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codeName="ThisWorkbook"/>
  <mc:AlternateContent xmlns:mc="http://schemas.openxmlformats.org/markup-compatibility/2006">
    <mc:Choice Requires="x15">
      <x15ac:absPath xmlns:x15ac="http://schemas.microsoft.com/office/spreadsheetml/2010/11/ac" url="C:\Users\fatiherkin\Downloads\"/>
    </mc:Choice>
  </mc:AlternateContent>
  <xr:revisionPtr revIDLastSave="0" documentId="13_ncr:1_{C73DFDA8-1C6C-426B-A7A7-419404B798AC}" xr6:coauthVersionLast="47" xr6:coauthVersionMax="47" xr10:uidLastSave="{00000000-0000-0000-0000-000000000000}"/>
  <bookViews>
    <workbookView xWindow="-108" yWindow="-108" windowWidth="23256" windowHeight="13896" tabRatio="490" firstSheet="6" activeTab="6" xr2:uid="{00000000-000D-0000-FFFF-FFFF00000000}"/>
  </bookViews>
  <sheets>
    <sheet name="FRACAS (YEDEK)" sheetId="181" state="hidden" r:id="rId1"/>
    <sheet name="Haftalık KM Bilgisi ESKİ" sheetId="188" state="hidden" r:id="rId2"/>
    <sheet name="Analizler ESKİ" sheetId="179" state="hidden" r:id="rId3"/>
    <sheet name="Arıza Tarih -K" sheetId="190" state="hidden" r:id="rId4"/>
    <sheet name="Tamirat süreleri -K" sheetId="189" state="hidden" r:id="rId5"/>
    <sheet name="Açıklama (Description)" sheetId="176" state="hidden" r:id="rId6"/>
    <sheet name="FRACAS" sheetId="167" r:id="rId7"/>
    <sheet name="Sayfa1" sheetId="191" state="hidden" r:id="rId8"/>
    <sheet name="Haftalık KM Bilgisi" sheetId="187" state="hidden" r:id="rId9"/>
  </sheets>
  <externalReferences>
    <externalReference r:id="rId10"/>
    <externalReference r:id="rId11"/>
  </externalReferences>
  <definedNames>
    <definedName name="_xlnm._FilterDatabase" localSheetId="6" hidden="1">FRACAS!$A$4:$CL$486</definedName>
    <definedName name="_xlnm._FilterDatabase" localSheetId="0" hidden="1">'FRACAS (YEDEK)'!$A$4:$AX$856</definedName>
    <definedName name="_xlnm._FilterDatabase" localSheetId="8" hidden="1">'Haftalık KM Bilgisi'!$A$4:$OT$4</definedName>
    <definedName name="_xlnm._FilterDatabase" localSheetId="7" hidden="1">Sayfa1!$H$4:$H$26</definedName>
    <definedName name="Ana_Kompanent" localSheetId="3">#REF!</definedName>
    <definedName name="Ana_Kompanent" localSheetId="4">#REF!</definedName>
    <definedName name="Ana_Kompanent">#REF!</definedName>
    <definedName name="Ant_2">#REF!</definedName>
    <definedName name="Araç_Şase" localSheetId="3">#REF!</definedName>
    <definedName name="Araç_Şase">#REF!</definedName>
    <definedName name="Araç_Şase_Numaraları" localSheetId="3">#REF!</definedName>
    <definedName name="Araç_Şase_Numaraları">#REF!</definedName>
    <definedName name="Araç_Tipi" localSheetId="3">#REF!</definedName>
    <definedName name="Araç_Tipi">#REF!</definedName>
    <definedName name="Assembly_Line" localSheetId="3">#REF!</definedName>
    <definedName name="Assembly_Line">#REF!</definedName>
    <definedName name="Auxiliary_Power_Unit">#REF!</definedName>
    <definedName name="Battery">#REF!</definedName>
    <definedName name="Bozankaya">#REF!</definedName>
    <definedName name="BOZANKAYA_Design" localSheetId="3">#REF!</definedName>
    <definedName name="BOZANKAYA_Design">#REF!</definedName>
    <definedName name="Bölüm" localSheetId="3">#REF!</definedName>
    <definedName name="Bölüm">#REF!</definedName>
    <definedName name="Brake_System">#REF!</definedName>
    <definedName name="Cab_Desk">#REF!</definedName>
    <definedName name="Cable_Duct">#REF!</definedName>
    <definedName name="CCTV">#REF!</definedName>
    <definedName name="Chassis_Design" localSheetId="3">#REF!</definedName>
    <definedName name="Chassis_Design">#REF!</definedName>
    <definedName name="Chassis_Production" localSheetId="3">#REF!</definedName>
    <definedName name="Chassis_Production">#REF!</definedName>
    <definedName name="Chassis_Quality" localSheetId="3">#REF!</definedName>
    <definedName name="Chassis_Quality">#REF!</definedName>
    <definedName name="Chassis_Quality_Controls" localSheetId="3">#REF!</definedName>
    <definedName name="Chassis_Quality_Controls">#REF!</definedName>
    <definedName name="Couplers">#REF!</definedName>
    <definedName name="Customer">#REF!</definedName>
    <definedName name="Department" localSheetId="3">#REF!</definedName>
    <definedName name="Department">#REF!</definedName>
    <definedName name="Door_System">#REF!</definedName>
    <definedName name="Driver_HVAC_System">#REF!</definedName>
    <definedName name="Driver_Seat">#REF!</definedName>
    <definedName name="E_Kabinet">#REF!</definedName>
    <definedName name="Electrical_Design" localSheetId="3">#REF!</definedName>
    <definedName name="Electrical_Design">#REF!</definedName>
    <definedName name="Electromechanic_Tasarım" localSheetId="3">#REF!</definedName>
    <definedName name="Electromechanic_Tasarım">#REF!</definedName>
    <definedName name="Elektrik_Tasarım" localSheetId="3">#REF!</definedName>
    <definedName name="Elektrik_Tasarım">#REF!</definedName>
    <definedName name="Emniyet_Sistemi">#REF!</definedName>
    <definedName name="Equipment_Supplier">#REF!</definedName>
    <definedName name="ESS_Battery_Box" localSheetId="6">#REF!</definedName>
    <definedName name="External_Light">#REF!</definedName>
    <definedName name="External_Trim">#REF!</definedName>
    <definedName name="Fire_System">#REF!</definedName>
    <definedName name="Gangway_Articulation">#REF!</definedName>
    <definedName name="Gearbox">#REF!</definedName>
    <definedName name="Giriş_Kalite_Kontrol" localSheetId="3">#REF!</definedName>
    <definedName name="Giriş_Kalite_Kontrol">#REF!</definedName>
    <definedName name="HataDurumu">#REF!</definedName>
    <definedName name="HataGidermeYöntemi1">#REF!</definedName>
    <definedName name="HataKaynağı">#REF!</definedName>
    <definedName name="HMI">#REF!</definedName>
    <definedName name="Horn_Bell">#REF!</definedName>
    <definedName name="HSCB">#REF!</definedName>
    <definedName name="IASI_16">#REF!</definedName>
    <definedName name="IASI_18">#REF!</definedName>
    <definedName name="Internal_Light">#REF!</definedName>
    <definedName name="Internal_Trim">#REF!</definedName>
    <definedName name="Intervall_IS1_Name">#REF!</definedName>
    <definedName name="Intervall_IS2_Name">#REF!</definedName>
    <definedName name="Intervall_IS2I_Name">#REF!</definedName>
    <definedName name="Intervall_IS2II_Name">#REF!</definedName>
    <definedName name="Intervall_IS3_Name">#REF!</definedName>
    <definedName name="Intervall_IS4_Name">#REF!</definedName>
    <definedName name="Intervall_ÜH1_Name">#REF!</definedName>
    <definedName name="Intervall_ÜH2_Name">#REF!</definedName>
    <definedName name="İncoming_Quality" localSheetId="3">#REF!</definedName>
    <definedName name="İncoming_Quality">#REF!</definedName>
    <definedName name="İncoming_Quality_Controls" localSheetId="3">#REF!</definedName>
    <definedName name="İncoming_Quality_Controls">#REF!</definedName>
    <definedName name="Kablo_Kanalı" localSheetId="3">#REF!</definedName>
    <definedName name="Kablo_Kanalı">#REF!</definedName>
    <definedName name="KAY_5_6">#REF!</definedName>
    <definedName name="KOC_10">#REF!</definedName>
    <definedName name="Lubrication_System">#REF!</definedName>
    <definedName name="Master_Controler">#REF!</definedName>
    <definedName name="Mechanical_Design" localSheetId="3">#REF!</definedName>
    <definedName name="Mechanical_Design">#REF!</definedName>
    <definedName name="Mekanik_Tasarım" localSheetId="3">#REF!</definedName>
    <definedName name="Mekanik_Tasarım">#REF!</definedName>
    <definedName name="Model" localSheetId="3">#REF!</definedName>
    <definedName name="Model">#REF!</definedName>
    <definedName name="Motor">#REF!</definedName>
    <definedName name="Other">#REF!</definedName>
    <definedName name="Other_Department" localSheetId="3">#REF!</definedName>
    <definedName name="Other_Department">#REF!</definedName>
    <definedName name="Pantograf">#REF!</definedName>
    <definedName name="Passenger_HVAC_System">#REF!</definedName>
    <definedName name="Passenger_Information">#REF!</definedName>
    <definedName name="Passenger_Seat">#REF!</definedName>
    <definedName name="Process_And_Final_Quality" localSheetId="3">#REF!</definedName>
    <definedName name="Process_And_Final_Quality">#REF!</definedName>
    <definedName name="Process_Quality_Controls" localSheetId="3">#REF!</definedName>
    <definedName name="Process_Quality_Controls">#REF!</definedName>
    <definedName name="Production_And_Test" localSheetId="3">#REF!</definedName>
    <definedName name="Production_And_Test">#REF!</definedName>
    <definedName name="Projeler" localSheetId="3">#REF!</definedName>
    <definedName name="Projeler" localSheetId="4">#REF!</definedName>
    <definedName name="Projeler">#REF!</definedName>
    <definedName name="Radio">#REF!</definedName>
    <definedName name="Reported_By" localSheetId="3">#REF!</definedName>
    <definedName name="Reported_By">#REF!</definedName>
    <definedName name="Sanding_System">#REF!</definedName>
    <definedName name="SIEMENS" localSheetId="3">#REF!</definedName>
    <definedName name="SIEMENS">#REF!</definedName>
    <definedName name="Signalization">#REF!</definedName>
    <definedName name="Suspantion_Damper">#REF!</definedName>
    <definedName name="Şasi" localSheetId="3">#REF!</definedName>
    <definedName name="Şasi">#REF!</definedName>
    <definedName name="TCMS">#REF!</definedName>
    <definedName name="TIM_16_24">#REF!</definedName>
    <definedName name="TIM_1624">#REF!</definedName>
    <definedName name="Traction_Converter">#REF!</definedName>
    <definedName name="Trim_Design" localSheetId="3">#REF!</definedName>
    <definedName name="Trim_Design">#REF!</definedName>
    <definedName name="Trim_Tasarım" localSheetId="3">#REF!</definedName>
    <definedName name="Trim_Tasarım">#REF!</definedName>
    <definedName name="Üretim" localSheetId="3">#REF!</definedName>
    <definedName name="Üretim">#REF!</definedName>
    <definedName name="Üretim_Depo" localSheetId="3">#REF!</definedName>
    <definedName name="Üretim_Depo">#REF!</definedName>
    <definedName name="Wheel">#REF!</definedName>
    <definedName name="Windows">#REF!</definedName>
    <definedName name="Wiper_System">#REF!</definedName>
    <definedName name="_xlnm.Print_Area" localSheetId="5">'Açıklama (Description)'!$A$6:$O$138</definedName>
    <definedName name="_xlnm.Print_Area" localSheetId="6">FRACAS!$E$1:$AP$5</definedName>
    <definedName name="_xlnm.Print_Area" localSheetId="0">'FRACAS (YEDEK)'!$E$1:$AP$78</definedName>
    <definedName name="_xlnm.Print_Titles" localSheetId="6">FRACAS!$1:$2</definedName>
    <definedName name="_xlnm.Print_Titles" localSheetId="0">'FRACAS (YEDEK)'!$1:$2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F362" i="187" l="1" a="1"/>
  <c r="NF362" i="187" s="1"/>
  <c r="NF363" i="187" a="1"/>
  <c r="NF363" i="187"/>
  <c r="NF364" i="187" a="1"/>
  <c r="NF364" i="187" s="1"/>
  <c r="NF365" i="187" a="1"/>
  <c r="NF365" i="187" s="1"/>
  <c r="NF366" i="187" a="1"/>
  <c r="NF366" i="187" s="1"/>
  <c r="NF367" i="187" a="1"/>
  <c r="NF367" i="187" s="1"/>
  <c r="NF368" i="187" a="1"/>
  <c r="NF368" i="187" s="1"/>
  <c r="NF369" i="187" a="1"/>
  <c r="NF369" i="187" s="1"/>
  <c r="NF370" i="187" a="1"/>
  <c r="NF370" i="187"/>
  <c r="NF371" i="187" a="1"/>
  <c r="NF371" i="187" s="1"/>
  <c r="NF372" i="187" a="1"/>
  <c r="NF372" i="187" s="1"/>
  <c r="NF373" i="187" a="1"/>
  <c r="NF373" i="187"/>
  <c r="NF374" i="187" a="1"/>
  <c r="NF374" i="187" s="1"/>
  <c r="NE362" i="187"/>
  <c r="NE363" i="187"/>
  <c r="NE364" i="187"/>
  <c r="NE365" i="187"/>
  <c r="NE366" i="187"/>
  <c r="NE367" i="187"/>
  <c r="NE368" i="187"/>
  <c r="NE369" i="187"/>
  <c r="NE370" i="187"/>
  <c r="NE371" i="187"/>
  <c r="NE372" i="187"/>
  <c r="NE373" i="187"/>
  <c r="NE374" i="187"/>
  <c r="ND362" i="187"/>
  <c r="ND363" i="187"/>
  <c r="ND364" i="187"/>
  <c r="ND365" i="187"/>
  <c r="ND366" i="187"/>
  <c r="ND367" i="187"/>
  <c r="ND368" i="187"/>
  <c r="ND369" i="187"/>
  <c r="ND370" i="187"/>
  <c r="ND371" i="187"/>
  <c r="ND372" i="187"/>
  <c r="ND373" i="187"/>
  <c r="ND374" i="187"/>
  <c r="NF2" i="187"/>
  <c r="LD362" i="187" a="1"/>
  <c r="LD362" i="187" s="1"/>
  <c r="LE362" i="187" a="1"/>
  <c r="LE362" i="187" s="1"/>
  <c r="LF362" i="187" a="1"/>
  <c r="LF362" i="187" s="1"/>
  <c r="LG362" i="187" a="1"/>
  <c r="LG362" i="187" s="1"/>
  <c r="LH362" i="187" a="1"/>
  <c r="LH362" i="187" s="1"/>
  <c r="LI362" i="187" a="1"/>
  <c r="LI362" i="187" s="1"/>
  <c r="LJ362" i="187" a="1"/>
  <c r="LJ362" i="187" s="1"/>
  <c r="LK362" i="187" a="1"/>
  <c r="LK362" i="187" s="1"/>
  <c r="LL362" i="187" a="1"/>
  <c r="LL362" i="187" s="1"/>
  <c r="LM362" i="187" a="1"/>
  <c r="LM362" i="187" s="1"/>
  <c r="LN362" i="187" a="1"/>
  <c r="LN362" i="187" s="1"/>
  <c r="LO362" i="187" a="1"/>
  <c r="LO362" i="187" s="1"/>
  <c r="LP362" i="187" a="1"/>
  <c r="LP362" i="187" s="1"/>
  <c r="LQ362" i="187" a="1"/>
  <c r="LQ362" i="187" s="1"/>
  <c r="LR362" i="187" a="1"/>
  <c r="LR362" i="187" s="1"/>
  <c r="LS362" i="187" a="1"/>
  <c r="LS362" i="187" s="1"/>
  <c r="LT362" i="187" a="1"/>
  <c r="LT362" i="187" s="1"/>
  <c r="LU362" i="187" a="1"/>
  <c r="LU362" i="187" s="1"/>
  <c r="LD363" i="187" a="1"/>
  <c r="LD363" i="187" s="1"/>
  <c r="LE363" i="187" a="1"/>
  <c r="LE363" i="187" s="1"/>
  <c r="LF363" i="187" a="1"/>
  <c r="LF363" i="187" s="1"/>
  <c r="LG363" i="187" a="1"/>
  <c r="LG363" i="187" s="1"/>
  <c r="LH363" i="187" a="1"/>
  <c r="LH363" i="187" s="1"/>
  <c r="LI363" i="187" a="1"/>
  <c r="LI363" i="187" s="1"/>
  <c r="LJ363" i="187" a="1"/>
  <c r="LJ363" i="187" s="1"/>
  <c r="LK363" i="187" a="1"/>
  <c r="LK363" i="187" s="1"/>
  <c r="LL363" i="187" a="1"/>
  <c r="LL363" i="187" s="1"/>
  <c r="LM363" i="187" a="1"/>
  <c r="LM363" i="187" s="1"/>
  <c r="LN363" i="187" a="1"/>
  <c r="LN363" i="187" s="1"/>
  <c r="LO363" i="187" a="1"/>
  <c r="LO363" i="187" s="1"/>
  <c r="LP363" i="187" a="1"/>
  <c r="LP363" i="187"/>
  <c r="LQ363" i="187" a="1"/>
  <c r="LQ363" i="187" s="1"/>
  <c r="LR363" i="187" a="1"/>
  <c r="LR363" i="187" s="1"/>
  <c r="LS363" i="187" a="1"/>
  <c r="LS363" i="187" s="1"/>
  <c r="LT363" i="187" a="1"/>
  <c r="LT363" i="187" s="1"/>
  <c r="LU363" i="187" a="1"/>
  <c r="LU363" i="187" s="1"/>
  <c r="LD364" i="187" a="1"/>
  <c r="LD364" i="187" s="1"/>
  <c r="LE364" i="187" a="1"/>
  <c r="LE364" i="187" s="1"/>
  <c r="LF364" i="187" a="1"/>
  <c r="LF364" i="187" s="1"/>
  <c r="LG364" i="187" a="1"/>
  <c r="LG364" i="187" s="1"/>
  <c r="LH364" i="187" a="1"/>
  <c r="LH364" i="187" s="1"/>
  <c r="LI364" i="187" a="1"/>
  <c r="LI364" i="187" s="1"/>
  <c r="LJ364" i="187" a="1"/>
  <c r="LJ364" i="187"/>
  <c r="LK364" i="187" a="1"/>
  <c r="LK364" i="187" s="1"/>
  <c r="LL364" i="187" a="1"/>
  <c r="LL364" i="187" s="1"/>
  <c r="LM364" i="187" a="1"/>
  <c r="LM364" i="187" s="1"/>
  <c r="LN364" i="187" a="1"/>
  <c r="LN364" i="187" s="1"/>
  <c r="LO364" i="187" a="1"/>
  <c r="LO364" i="187" s="1"/>
  <c r="LP364" i="187" a="1"/>
  <c r="LP364" i="187"/>
  <c r="LQ364" i="187" a="1"/>
  <c r="LQ364" i="187" s="1"/>
  <c r="LR364" i="187" a="1"/>
  <c r="LR364" i="187" s="1"/>
  <c r="LS364" i="187" a="1"/>
  <c r="LS364" i="187" s="1"/>
  <c r="LT364" i="187" a="1"/>
  <c r="LT364" i="187" s="1"/>
  <c r="LU364" i="187" a="1"/>
  <c r="LU364" i="187" s="1"/>
  <c r="LD365" i="187" a="1"/>
  <c r="LD365" i="187"/>
  <c r="LE365" i="187" a="1"/>
  <c r="LE365" i="187" s="1"/>
  <c r="LF365" i="187" a="1"/>
  <c r="LF365" i="187" s="1"/>
  <c r="LG365" i="187" a="1"/>
  <c r="LG365" i="187" s="1"/>
  <c r="LH365" i="187" a="1"/>
  <c r="LH365" i="187" s="1"/>
  <c r="LI365" i="187" a="1"/>
  <c r="LI365" i="187" s="1"/>
  <c r="LJ365" i="187" a="1"/>
  <c r="LJ365" i="187" s="1"/>
  <c r="LK365" i="187" a="1"/>
  <c r="LK365" i="187" s="1"/>
  <c r="LL365" i="187" a="1"/>
  <c r="LL365" i="187" s="1"/>
  <c r="LM365" i="187" a="1"/>
  <c r="LM365" i="187" s="1"/>
  <c r="LN365" i="187" a="1"/>
  <c r="LN365" i="187" s="1"/>
  <c r="LO365" i="187" a="1"/>
  <c r="LO365" i="187" s="1"/>
  <c r="LP365" i="187" a="1"/>
  <c r="LP365" i="187"/>
  <c r="LQ365" i="187" a="1"/>
  <c r="LQ365" i="187" s="1"/>
  <c r="LR365" i="187" a="1"/>
  <c r="LR365" i="187" s="1"/>
  <c r="LS365" i="187" a="1"/>
  <c r="LS365" i="187" s="1"/>
  <c r="LT365" i="187" a="1"/>
  <c r="LT365" i="187" s="1"/>
  <c r="LU365" i="187" a="1"/>
  <c r="LU365" i="187" s="1"/>
  <c r="LD366" i="187" a="1"/>
  <c r="LD366" i="187" s="1"/>
  <c r="LE366" i="187" a="1"/>
  <c r="LE366" i="187" s="1"/>
  <c r="LF366" i="187" a="1"/>
  <c r="LF366" i="187" s="1"/>
  <c r="LG366" i="187" a="1"/>
  <c r="LG366" i="187" s="1"/>
  <c r="LH366" i="187" a="1"/>
  <c r="LH366" i="187" s="1"/>
  <c r="LI366" i="187" a="1"/>
  <c r="LI366" i="187" s="1"/>
  <c r="LJ366" i="187" a="1"/>
  <c r="LJ366" i="187" s="1"/>
  <c r="LK366" i="187" a="1"/>
  <c r="LK366" i="187" s="1"/>
  <c r="LL366" i="187" a="1"/>
  <c r="LL366" i="187" s="1"/>
  <c r="LM366" i="187" a="1"/>
  <c r="LM366" i="187" s="1"/>
  <c r="LN366" i="187" a="1"/>
  <c r="LN366" i="187" s="1"/>
  <c r="LO366" i="187" a="1"/>
  <c r="LO366" i="187" s="1"/>
  <c r="LP366" i="187" a="1"/>
  <c r="LP366" i="187" s="1"/>
  <c r="LQ366" i="187" a="1"/>
  <c r="LQ366" i="187" s="1"/>
  <c r="LR366" i="187" a="1"/>
  <c r="LR366" i="187" s="1"/>
  <c r="LS366" i="187" a="1"/>
  <c r="LS366" i="187" s="1"/>
  <c r="LT366" i="187" a="1"/>
  <c r="LT366" i="187" s="1"/>
  <c r="LU366" i="187" a="1"/>
  <c r="LU366" i="187" s="1"/>
  <c r="LD367" i="187" a="1"/>
  <c r="LD367" i="187" s="1"/>
  <c r="LE367" i="187" a="1"/>
  <c r="LE367" i="187" s="1"/>
  <c r="LF367" i="187" a="1"/>
  <c r="LF367" i="187" s="1"/>
  <c r="LG367" i="187" a="1"/>
  <c r="LG367" i="187" s="1"/>
  <c r="LH367" i="187" a="1"/>
  <c r="LH367" i="187" s="1"/>
  <c r="LI367" i="187" a="1"/>
  <c r="LI367" i="187" s="1"/>
  <c r="LJ367" i="187" a="1"/>
  <c r="LJ367" i="187" s="1"/>
  <c r="LK367" i="187" a="1"/>
  <c r="LK367" i="187" s="1"/>
  <c r="LL367" i="187" a="1"/>
  <c r="LL367" i="187" s="1"/>
  <c r="LM367" i="187" a="1"/>
  <c r="LM367" i="187" s="1"/>
  <c r="LN367" i="187" a="1"/>
  <c r="LN367" i="187" s="1"/>
  <c r="LO367" i="187" a="1"/>
  <c r="LO367" i="187" s="1"/>
  <c r="LP367" i="187" a="1"/>
  <c r="LP367" i="187" s="1"/>
  <c r="LQ367" i="187" a="1"/>
  <c r="LQ367" i="187" s="1"/>
  <c r="LR367" i="187" a="1"/>
  <c r="LR367" i="187" s="1"/>
  <c r="LS367" i="187" a="1"/>
  <c r="LS367" i="187" s="1"/>
  <c r="LT367" i="187" a="1"/>
  <c r="LT367" i="187" s="1"/>
  <c r="LU367" i="187" a="1"/>
  <c r="LU367" i="187" s="1"/>
  <c r="LD368" i="187" a="1"/>
  <c r="LD368" i="187" s="1"/>
  <c r="LE368" i="187" a="1"/>
  <c r="LE368" i="187" s="1"/>
  <c r="LF368" i="187" a="1"/>
  <c r="LF368" i="187" s="1"/>
  <c r="LG368" i="187" a="1"/>
  <c r="LG368" i="187" s="1"/>
  <c r="LH368" i="187" a="1"/>
  <c r="LH368" i="187" s="1"/>
  <c r="LI368" i="187" a="1"/>
  <c r="LI368" i="187" s="1"/>
  <c r="LJ368" i="187" a="1"/>
  <c r="LJ368" i="187" s="1"/>
  <c r="LK368" i="187" a="1"/>
  <c r="LK368" i="187" s="1"/>
  <c r="LL368" i="187" a="1"/>
  <c r="LL368" i="187" s="1"/>
  <c r="LM368" i="187" a="1"/>
  <c r="LM368" i="187" s="1"/>
  <c r="LN368" i="187" a="1"/>
  <c r="LN368" i="187" s="1"/>
  <c r="LO368" i="187" a="1"/>
  <c r="LO368" i="187" s="1"/>
  <c r="LP368" i="187" a="1"/>
  <c r="LP368" i="187" s="1"/>
  <c r="LQ368" i="187" a="1"/>
  <c r="LQ368" i="187" s="1"/>
  <c r="LR368" i="187" a="1"/>
  <c r="LR368" i="187" s="1"/>
  <c r="LS368" i="187" a="1"/>
  <c r="LS368" i="187" s="1"/>
  <c r="LT368" i="187" a="1"/>
  <c r="LT368" i="187" s="1"/>
  <c r="LU368" i="187" a="1"/>
  <c r="LU368" i="187" s="1"/>
  <c r="LD369" i="187" a="1"/>
  <c r="LD369" i="187" s="1"/>
  <c r="LE369" i="187" a="1"/>
  <c r="LE369" i="187" s="1"/>
  <c r="LF369" i="187" a="1"/>
  <c r="LF369" i="187" s="1"/>
  <c r="LG369" i="187" a="1"/>
  <c r="LG369" i="187" s="1"/>
  <c r="LH369" i="187" a="1"/>
  <c r="LH369" i="187" s="1"/>
  <c r="LI369" i="187" a="1"/>
  <c r="LI369" i="187" s="1"/>
  <c r="LJ369" i="187" a="1"/>
  <c r="LJ369" i="187" s="1"/>
  <c r="LK369" i="187" a="1"/>
  <c r="LK369" i="187" s="1"/>
  <c r="LL369" i="187" a="1"/>
  <c r="LL369" i="187" s="1"/>
  <c r="LM369" i="187" a="1"/>
  <c r="LM369" i="187" s="1"/>
  <c r="LN369" i="187" a="1"/>
  <c r="LN369" i="187" s="1"/>
  <c r="LO369" i="187" a="1"/>
  <c r="LO369" i="187" s="1"/>
  <c r="LP369" i="187" a="1"/>
  <c r="LP369" i="187" s="1"/>
  <c r="LQ369" i="187" a="1"/>
  <c r="LQ369" i="187" s="1"/>
  <c r="LR369" i="187" a="1"/>
  <c r="LR369" i="187" s="1"/>
  <c r="LS369" i="187" a="1"/>
  <c r="LS369" i="187" s="1"/>
  <c r="LT369" i="187" a="1"/>
  <c r="LT369" i="187" s="1"/>
  <c r="LU369" i="187" a="1"/>
  <c r="LU369" i="187" s="1"/>
  <c r="LD370" i="187" a="1"/>
  <c r="LD370" i="187" s="1"/>
  <c r="LE370" i="187" a="1"/>
  <c r="LE370" i="187" s="1"/>
  <c r="LF370" i="187" a="1"/>
  <c r="LF370" i="187" s="1"/>
  <c r="LG370" i="187" a="1"/>
  <c r="LG370" i="187" s="1"/>
  <c r="LH370" i="187" a="1"/>
  <c r="LH370" i="187" s="1"/>
  <c r="LI370" i="187" a="1"/>
  <c r="LI370" i="187" s="1"/>
  <c r="LJ370" i="187" a="1"/>
  <c r="LJ370" i="187" s="1"/>
  <c r="LK370" i="187" a="1"/>
  <c r="LK370" i="187" s="1"/>
  <c r="LL370" i="187" a="1"/>
  <c r="LL370" i="187" s="1"/>
  <c r="LM370" i="187" a="1"/>
  <c r="LM370" i="187" s="1"/>
  <c r="LN370" i="187" a="1"/>
  <c r="LN370" i="187" s="1"/>
  <c r="LO370" i="187" a="1"/>
  <c r="LO370" i="187" s="1"/>
  <c r="LP370" i="187" a="1"/>
  <c r="LP370" i="187" s="1"/>
  <c r="LQ370" i="187" a="1"/>
  <c r="LQ370" i="187" s="1"/>
  <c r="LR370" i="187" a="1"/>
  <c r="LR370" i="187" s="1"/>
  <c r="LS370" i="187" a="1"/>
  <c r="LS370" i="187" s="1"/>
  <c r="LT370" i="187" a="1"/>
  <c r="LT370" i="187" s="1"/>
  <c r="LU370" i="187" a="1"/>
  <c r="LU370" i="187" s="1"/>
  <c r="LD371" i="187" a="1"/>
  <c r="LD371" i="187" s="1"/>
  <c r="LE371" i="187" a="1"/>
  <c r="LE371" i="187" s="1"/>
  <c r="LF371" i="187" a="1"/>
  <c r="LF371" i="187" s="1"/>
  <c r="LG371" i="187" a="1"/>
  <c r="LG371" i="187" s="1"/>
  <c r="LH371" i="187" a="1"/>
  <c r="LH371" i="187" s="1"/>
  <c r="LI371" i="187" a="1"/>
  <c r="LI371" i="187" s="1"/>
  <c r="LJ371" i="187" a="1"/>
  <c r="LJ371" i="187" s="1"/>
  <c r="LK371" i="187" a="1"/>
  <c r="LK371" i="187" s="1"/>
  <c r="LL371" i="187" a="1"/>
  <c r="LL371" i="187" s="1"/>
  <c r="LM371" i="187" a="1"/>
  <c r="LM371" i="187" s="1"/>
  <c r="LN371" i="187" a="1"/>
  <c r="LN371" i="187" s="1"/>
  <c r="LO371" i="187" a="1"/>
  <c r="LO371" i="187" s="1"/>
  <c r="LP371" i="187" a="1"/>
  <c r="LP371" i="187" s="1"/>
  <c r="LQ371" i="187" a="1"/>
  <c r="LQ371" i="187" s="1"/>
  <c r="LR371" i="187" a="1"/>
  <c r="LR371" i="187" s="1"/>
  <c r="LS371" i="187" a="1"/>
  <c r="LS371" i="187" s="1"/>
  <c r="LT371" i="187" a="1"/>
  <c r="LT371" i="187" s="1"/>
  <c r="LU371" i="187" a="1"/>
  <c r="LU371" i="187" s="1"/>
  <c r="LD372" i="187" a="1"/>
  <c r="LD372" i="187" s="1"/>
  <c r="LE372" i="187" a="1"/>
  <c r="LE372" i="187" s="1"/>
  <c r="LF372" i="187" a="1"/>
  <c r="LF372" i="187" s="1"/>
  <c r="LG372" i="187" a="1"/>
  <c r="LG372" i="187" s="1"/>
  <c r="LH372" i="187" a="1"/>
  <c r="LH372" i="187" s="1"/>
  <c r="LI372" i="187" a="1"/>
  <c r="LI372" i="187" s="1"/>
  <c r="LJ372" i="187" a="1"/>
  <c r="LJ372" i="187" s="1"/>
  <c r="LK372" i="187" a="1"/>
  <c r="LK372" i="187" s="1"/>
  <c r="LL372" i="187" a="1"/>
  <c r="LL372" i="187" s="1"/>
  <c r="LM372" i="187" a="1"/>
  <c r="LM372" i="187" s="1"/>
  <c r="LN372" i="187" a="1"/>
  <c r="LN372" i="187" s="1"/>
  <c r="LO372" i="187" a="1"/>
  <c r="LO372" i="187" s="1"/>
  <c r="LP372" i="187" a="1"/>
  <c r="LP372" i="187" s="1"/>
  <c r="LQ372" i="187" a="1"/>
  <c r="LQ372" i="187" s="1"/>
  <c r="LR372" i="187" a="1"/>
  <c r="LR372" i="187" s="1"/>
  <c r="LS372" i="187" a="1"/>
  <c r="LS372" i="187" s="1"/>
  <c r="LT372" i="187" a="1"/>
  <c r="LT372" i="187" s="1"/>
  <c r="LU372" i="187" a="1"/>
  <c r="LU372" i="187" s="1"/>
  <c r="LD373" i="187" a="1"/>
  <c r="LD373" i="187" s="1"/>
  <c r="LE373" i="187" a="1"/>
  <c r="LE373" i="187" s="1"/>
  <c r="LF373" i="187" a="1"/>
  <c r="LF373" i="187" s="1"/>
  <c r="LG373" i="187" a="1"/>
  <c r="LG373" i="187" s="1"/>
  <c r="LH373" i="187" a="1"/>
  <c r="LH373" i="187" s="1"/>
  <c r="LI373" i="187" a="1"/>
  <c r="LI373" i="187" s="1"/>
  <c r="LJ373" i="187" a="1"/>
  <c r="LJ373" i="187" s="1"/>
  <c r="LK373" i="187" a="1"/>
  <c r="LK373" i="187" s="1"/>
  <c r="LL373" i="187" a="1"/>
  <c r="LL373" i="187" s="1"/>
  <c r="LM373" i="187" a="1"/>
  <c r="LM373" i="187" s="1"/>
  <c r="LN373" i="187" a="1"/>
  <c r="LN373" i="187" s="1"/>
  <c r="LO373" i="187" a="1"/>
  <c r="LO373" i="187" s="1"/>
  <c r="LP373" i="187" a="1"/>
  <c r="LP373" i="187" s="1"/>
  <c r="LQ373" i="187" a="1"/>
  <c r="LQ373" i="187" s="1"/>
  <c r="LR373" i="187" a="1"/>
  <c r="LR373" i="187" s="1"/>
  <c r="LS373" i="187" a="1"/>
  <c r="LS373" i="187" s="1"/>
  <c r="LT373" i="187" a="1"/>
  <c r="LT373" i="187" s="1"/>
  <c r="LU373" i="187" a="1"/>
  <c r="LU373" i="187" s="1"/>
  <c r="LD374" i="187" a="1"/>
  <c r="LD374" i="187" s="1"/>
  <c r="LE374" i="187" a="1"/>
  <c r="LE374" i="187" s="1"/>
  <c r="LF374" i="187" a="1"/>
  <c r="LF374" i="187" s="1"/>
  <c r="LG374" i="187" a="1"/>
  <c r="LG374" i="187" s="1"/>
  <c r="LH374" i="187" a="1"/>
  <c r="LH374" i="187" s="1"/>
  <c r="LI374" i="187" a="1"/>
  <c r="LI374" i="187" s="1"/>
  <c r="LJ374" i="187" a="1"/>
  <c r="LJ374" i="187" s="1"/>
  <c r="LK374" i="187" a="1"/>
  <c r="LK374" i="187" s="1"/>
  <c r="LL374" i="187" a="1"/>
  <c r="LL374" i="187" s="1"/>
  <c r="LM374" i="187" a="1"/>
  <c r="LM374" i="187" s="1"/>
  <c r="LN374" i="187" a="1"/>
  <c r="LN374" i="187" s="1"/>
  <c r="LO374" i="187" a="1"/>
  <c r="LO374" i="187" s="1"/>
  <c r="LP374" i="187" a="1"/>
  <c r="LP374" i="187" s="1"/>
  <c r="LQ374" i="187" a="1"/>
  <c r="LQ374" i="187" s="1"/>
  <c r="LR374" i="187" a="1"/>
  <c r="LR374" i="187" s="1"/>
  <c r="LS374" i="187" a="1"/>
  <c r="LS374" i="187" s="1"/>
  <c r="LT374" i="187" a="1"/>
  <c r="LT374" i="187" s="1"/>
  <c r="LU374" i="187" a="1"/>
  <c r="LU374" i="187" s="1"/>
  <c r="DE362" i="187"/>
  <c r="DF362" i="187"/>
  <c r="DG362" i="187"/>
  <c r="DH362" i="187"/>
  <c r="DI362" i="187"/>
  <c r="DJ362" i="187"/>
  <c r="DK362" i="187"/>
  <c r="DL362" i="187"/>
  <c r="DM362" i="187"/>
  <c r="DN362" i="187"/>
  <c r="DO362" i="187"/>
  <c r="DP362" i="187"/>
  <c r="DQ362" i="187"/>
  <c r="DR362" i="187"/>
  <c r="DS362" i="187"/>
  <c r="DT362" i="187"/>
  <c r="DU362" i="187"/>
  <c r="DV362" i="187"/>
  <c r="DE363" i="187"/>
  <c r="DF363" i="187"/>
  <c r="DG363" i="187"/>
  <c r="DH363" i="187"/>
  <c r="DI363" i="187"/>
  <c r="DJ363" i="187"/>
  <c r="DK363" i="187"/>
  <c r="DL363" i="187"/>
  <c r="DM363" i="187"/>
  <c r="DN363" i="187"/>
  <c r="DO363" i="187"/>
  <c r="DP363" i="187"/>
  <c r="DQ363" i="187"/>
  <c r="DR363" i="187"/>
  <c r="DS363" i="187"/>
  <c r="DT363" i="187"/>
  <c r="DU363" i="187"/>
  <c r="DV363" i="187"/>
  <c r="DE364" i="187"/>
  <c r="DF364" i="187"/>
  <c r="DG364" i="187"/>
  <c r="DH364" i="187"/>
  <c r="DI364" i="187"/>
  <c r="DJ364" i="187"/>
  <c r="DK364" i="187"/>
  <c r="DL364" i="187"/>
  <c r="DM364" i="187"/>
  <c r="DN364" i="187"/>
  <c r="DO364" i="187"/>
  <c r="DP364" i="187"/>
  <c r="DQ364" i="187"/>
  <c r="DR364" i="187"/>
  <c r="DS364" i="187"/>
  <c r="DT364" i="187"/>
  <c r="DU364" i="187"/>
  <c r="DV364" i="187"/>
  <c r="DE365" i="187"/>
  <c r="DF365" i="187"/>
  <c r="DG365" i="187"/>
  <c r="DH365" i="187"/>
  <c r="DI365" i="187"/>
  <c r="DJ365" i="187"/>
  <c r="DK365" i="187"/>
  <c r="DL365" i="187"/>
  <c r="DM365" i="187"/>
  <c r="DN365" i="187"/>
  <c r="DO365" i="187"/>
  <c r="DP365" i="187"/>
  <c r="DQ365" i="187"/>
  <c r="DR365" i="187"/>
  <c r="DS365" i="187"/>
  <c r="DT365" i="187"/>
  <c r="DU365" i="187"/>
  <c r="DV365" i="187"/>
  <c r="DE366" i="187"/>
  <c r="DF366" i="187"/>
  <c r="DG366" i="187"/>
  <c r="DH366" i="187"/>
  <c r="DI366" i="187"/>
  <c r="DJ366" i="187"/>
  <c r="DK366" i="187"/>
  <c r="DL366" i="187"/>
  <c r="DM366" i="187"/>
  <c r="DN366" i="187"/>
  <c r="DO366" i="187"/>
  <c r="DP366" i="187"/>
  <c r="DQ366" i="187"/>
  <c r="DR366" i="187"/>
  <c r="DS366" i="187"/>
  <c r="DT366" i="187"/>
  <c r="DU366" i="187"/>
  <c r="DV366" i="187"/>
  <c r="DE367" i="187"/>
  <c r="DF367" i="187"/>
  <c r="DG367" i="187"/>
  <c r="DH367" i="187"/>
  <c r="DI367" i="187"/>
  <c r="DJ367" i="187"/>
  <c r="DK367" i="187"/>
  <c r="DL367" i="187"/>
  <c r="DM367" i="187"/>
  <c r="DN367" i="187"/>
  <c r="DO367" i="187"/>
  <c r="DP367" i="187"/>
  <c r="DQ367" i="187"/>
  <c r="DR367" i="187"/>
  <c r="DS367" i="187"/>
  <c r="DT367" i="187"/>
  <c r="DU367" i="187"/>
  <c r="DV367" i="187"/>
  <c r="DE368" i="187"/>
  <c r="DF368" i="187"/>
  <c r="DG368" i="187"/>
  <c r="DH368" i="187"/>
  <c r="DI368" i="187"/>
  <c r="DJ368" i="187"/>
  <c r="DK368" i="187"/>
  <c r="DL368" i="187"/>
  <c r="DM368" i="187"/>
  <c r="DN368" i="187"/>
  <c r="DO368" i="187"/>
  <c r="DP368" i="187"/>
  <c r="DQ368" i="187"/>
  <c r="DR368" i="187"/>
  <c r="DS368" i="187"/>
  <c r="DT368" i="187"/>
  <c r="DU368" i="187"/>
  <c r="DV368" i="187"/>
  <c r="DE369" i="187"/>
  <c r="DF369" i="187"/>
  <c r="DG369" i="187"/>
  <c r="DH369" i="187"/>
  <c r="DI369" i="187"/>
  <c r="DJ369" i="187"/>
  <c r="DK369" i="187"/>
  <c r="DL369" i="187"/>
  <c r="DM369" i="187"/>
  <c r="DN369" i="187"/>
  <c r="DO369" i="187"/>
  <c r="DP369" i="187"/>
  <c r="DQ369" i="187"/>
  <c r="DR369" i="187"/>
  <c r="DS369" i="187"/>
  <c r="DT369" i="187"/>
  <c r="DU369" i="187"/>
  <c r="DV369" i="187"/>
  <c r="DE370" i="187"/>
  <c r="DF370" i="187"/>
  <c r="DG370" i="187"/>
  <c r="DH370" i="187"/>
  <c r="DI370" i="187"/>
  <c r="DJ370" i="187"/>
  <c r="DK370" i="187"/>
  <c r="DL370" i="187"/>
  <c r="DM370" i="187"/>
  <c r="DN370" i="187"/>
  <c r="DO370" i="187"/>
  <c r="DP370" i="187"/>
  <c r="DQ370" i="187"/>
  <c r="DR370" i="187"/>
  <c r="DS370" i="187"/>
  <c r="DT370" i="187"/>
  <c r="DU370" i="187"/>
  <c r="DV370" i="187"/>
  <c r="DE371" i="187"/>
  <c r="DF371" i="187"/>
  <c r="DG371" i="187"/>
  <c r="DH371" i="187"/>
  <c r="DI371" i="187"/>
  <c r="DJ371" i="187"/>
  <c r="DK371" i="187"/>
  <c r="DL371" i="187"/>
  <c r="DM371" i="187"/>
  <c r="DN371" i="187"/>
  <c r="DO371" i="187"/>
  <c r="DP371" i="187"/>
  <c r="DQ371" i="187"/>
  <c r="DR371" i="187"/>
  <c r="DS371" i="187"/>
  <c r="DT371" i="187"/>
  <c r="DU371" i="187"/>
  <c r="DV371" i="187"/>
  <c r="DE372" i="187"/>
  <c r="DF372" i="187"/>
  <c r="DG372" i="187"/>
  <c r="DH372" i="187"/>
  <c r="DI372" i="187"/>
  <c r="DJ372" i="187"/>
  <c r="DK372" i="187"/>
  <c r="DL372" i="187"/>
  <c r="DM372" i="187"/>
  <c r="DN372" i="187"/>
  <c r="DO372" i="187"/>
  <c r="DP372" i="187"/>
  <c r="DQ372" i="187"/>
  <c r="DR372" i="187"/>
  <c r="DS372" i="187"/>
  <c r="DT372" i="187"/>
  <c r="DU372" i="187"/>
  <c r="DV372" i="187"/>
  <c r="DE373" i="187"/>
  <c r="DF373" i="187"/>
  <c r="DG373" i="187"/>
  <c r="DH373" i="187"/>
  <c r="DI373" i="187"/>
  <c r="DJ373" i="187"/>
  <c r="DK373" i="187"/>
  <c r="DL373" i="187"/>
  <c r="DM373" i="187"/>
  <c r="DN373" i="187"/>
  <c r="DO373" i="187"/>
  <c r="DP373" i="187"/>
  <c r="DQ373" i="187"/>
  <c r="DR373" i="187"/>
  <c r="DS373" i="187"/>
  <c r="DT373" i="187"/>
  <c r="DU373" i="187"/>
  <c r="DV373" i="187"/>
  <c r="DE374" i="187"/>
  <c r="DF374" i="187"/>
  <c r="DG374" i="187"/>
  <c r="DH374" i="187"/>
  <c r="DI374" i="187"/>
  <c r="DJ374" i="187"/>
  <c r="DK374" i="187"/>
  <c r="DL374" i="187"/>
  <c r="DM374" i="187"/>
  <c r="DN374" i="187"/>
  <c r="DO374" i="187"/>
  <c r="DP374" i="187"/>
  <c r="DQ374" i="187"/>
  <c r="DR374" i="187"/>
  <c r="DS374" i="187"/>
  <c r="DT374" i="187"/>
  <c r="DU374" i="187"/>
  <c r="DV374" i="187"/>
  <c r="C7" i="187"/>
  <c r="D7" i="187"/>
  <c r="E7" i="187"/>
  <c r="F7" i="187"/>
  <c r="G7" i="187"/>
  <c r="H7" i="187"/>
  <c r="I7" i="187"/>
  <c r="J7" i="187"/>
  <c r="K7" i="187"/>
  <c r="L7" i="187"/>
  <c r="M7" i="187"/>
  <c r="N7" i="187"/>
  <c r="O7" i="187"/>
  <c r="LO7" i="187" s="1" a="1"/>
  <c r="LO7" i="187" s="1"/>
  <c r="P7" i="187"/>
  <c r="DQ7" i="187" s="1"/>
  <c r="Q7" i="187"/>
  <c r="DR7" i="187" s="1"/>
  <c r="R7" i="187"/>
  <c r="LR7" i="187" s="1" a="1"/>
  <c r="LR7" i="187" s="1"/>
  <c r="S7" i="187"/>
  <c r="T7" i="187"/>
  <c r="U7" i="187"/>
  <c r="C8" i="187"/>
  <c r="D8" i="187"/>
  <c r="E8" i="187"/>
  <c r="F8" i="187"/>
  <c r="G8" i="187"/>
  <c r="H8" i="187"/>
  <c r="I8" i="187"/>
  <c r="J8" i="187"/>
  <c r="K8" i="187"/>
  <c r="L8" i="187"/>
  <c r="M8" i="187"/>
  <c r="N8" i="187"/>
  <c r="O8" i="187"/>
  <c r="P8" i="187"/>
  <c r="Q8" i="187"/>
  <c r="R8" i="187"/>
  <c r="S8" i="187"/>
  <c r="DT8" i="187" s="1"/>
  <c r="T8" i="187"/>
  <c r="DU8" i="187" s="1"/>
  <c r="U8" i="187"/>
  <c r="DV8" i="187" s="1"/>
  <c r="C9" i="187"/>
  <c r="D9" i="187"/>
  <c r="E9" i="187"/>
  <c r="F9" i="187"/>
  <c r="G9" i="187"/>
  <c r="H9" i="187"/>
  <c r="I9" i="187"/>
  <c r="J9" i="187"/>
  <c r="K9" i="187"/>
  <c r="L9" i="187"/>
  <c r="M9" i="187"/>
  <c r="N9" i="187"/>
  <c r="O9" i="187"/>
  <c r="P9" i="187"/>
  <c r="Q9" i="187"/>
  <c r="R9" i="187"/>
  <c r="S9" i="187"/>
  <c r="T9" i="187"/>
  <c r="U9" i="187"/>
  <c r="C10" i="187"/>
  <c r="D10" i="187"/>
  <c r="E10" i="187"/>
  <c r="F10" i="187"/>
  <c r="G10" i="187"/>
  <c r="H10" i="187"/>
  <c r="I10" i="187"/>
  <c r="J10" i="187"/>
  <c r="K10" i="187"/>
  <c r="L10" i="187"/>
  <c r="M10" i="187"/>
  <c r="N10" i="187"/>
  <c r="O10" i="187"/>
  <c r="P10" i="187"/>
  <c r="Q10" i="187"/>
  <c r="R10" i="187"/>
  <c r="S10" i="187"/>
  <c r="T10" i="187"/>
  <c r="U10" i="187"/>
  <c r="C11" i="187"/>
  <c r="D11" i="187"/>
  <c r="E11" i="187"/>
  <c r="F11" i="187"/>
  <c r="G11" i="187"/>
  <c r="H11" i="187"/>
  <c r="I11" i="187"/>
  <c r="J11" i="187"/>
  <c r="K11" i="187"/>
  <c r="L11" i="187"/>
  <c r="M11" i="187"/>
  <c r="N11" i="187"/>
  <c r="O11" i="187"/>
  <c r="P11" i="187"/>
  <c r="Q11" i="187"/>
  <c r="R11" i="187"/>
  <c r="S11" i="187"/>
  <c r="T11" i="187"/>
  <c r="U11" i="187"/>
  <c r="C12" i="187"/>
  <c r="D12" i="187"/>
  <c r="E12" i="187"/>
  <c r="F12" i="187"/>
  <c r="G12" i="187"/>
  <c r="H12" i="187"/>
  <c r="I12" i="187"/>
  <c r="J12" i="187"/>
  <c r="K12" i="187"/>
  <c r="L12" i="187"/>
  <c r="M12" i="187"/>
  <c r="N12" i="187"/>
  <c r="O12" i="187"/>
  <c r="P12" i="187"/>
  <c r="Q12" i="187"/>
  <c r="R12" i="187"/>
  <c r="S12" i="187"/>
  <c r="T12" i="187"/>
  <c r="U12" i="187"/>
  <c r="C13" i="187"/>
  <c r="D13" i="187"/>
  <c r="E13" i="187"/>
  <c r="F13" i="187"/>
  <c r="G13" i="187"/>
  <c r="H13" i="187"/>
  <c r="I13" i="187"/>
  <c r="J13" i="187"/>
  <c r="K13" i="187"/>
  <c r="L13" i="187"/>
  <c r="M13" i="187"/>
  <c r="N13" i="187"/>
  <c r="O13" i="187"/>
  <c r="P13" i="187"/>
  <c r="Q13" i="187"/>
  <c r="R13" i="187"/>
  <c r="S13" i="187"/>
  <c r="T13" i="187"/>
  <c r="U13" i="187"/>
  <c r="C14" i="187"/>
  <c r="D14" i="187"/>
  <c r="E14" i="187"/>
  <c r="F14" i="187"/>
  <c r="G14" i="187"/>
  <c r="H14" i="187"/>
  <c r="I14" i="187"/>
  <c r="J14" i="187"/>
  <c r="K14" i="187"/>
  <c r="L14" i="187"/>
  <c r="M14" i="187"/>
  <c r="N14" i="187"/>
  <c r="O14" i="187"/>
  <c r="P14" i="187"/>
  <c r="Q14" i="187"/>
  <c r="R14" i="187"/>
  <c r="S14" i="187"/>
  <c r="T14" i="187"/>
  <c r="U14" i="187"/>
  <c r="C15" i="187"/>
  <c r="D15" i="187"/>
  <c r="E15" i="187"/>
  <c r="F15" i="187"/>
  <c r="G15" i="187"/>
  <c r="H15" i="187"/>
  <c r="I15" i="187"/>
  <c r="J15" i="187"/>
  <c r="K15" i="187"/>
  <c r="L15" i="187"/>
  <c r="M15" i="187"/>
  <c r="N15" i="187"/>
  <c r="O15" i="187"/>
  <c r="P15" i="187"/>
  <c r="Q15" i="187"/>
  <c r="R15" i="187"/>
  <c r="S15" i="187"/>
  <c r="T15" i="187"/>
  <c r="U15" i="187"/>
  <c r="C16" i="187"/>
  <c r="D16" i="187"/>
  <c r="E16" i="187"/>
  <c r="F16" i="187"/>
  <c r="G16" i="187"/>
  <c r="H16" i="187"/>
  <c r="I16" i="187"/>
  <c r="J16" i="187"/>
  <c r="K16" i="187"/>
  <c r="L16" i="187"/>
  <c r="M16" i="187"/>
  <c r="N16" i="187"/>
  <c r="O16" i="187"/>
  <c r="P16" i="187"/>
  <c r="Q16" i="187"/>
  <c r="R16" i="187"/>
  <c r="S16" i="187"/>
  <c r="T16" i="187"/>
  <c r="U16" i="187"/>
  <c r="C17" i="187"/>
  <c r="D17" i="187"/>
  <c r="E17" i="187"/>
  <c r="F17" i="187"/>
  <c r="G17" i="187"/>
  <c r="H17" i="187"/>
  <c r="I17" i="187"/>
  <c r="J17" i="187"/>
  <c r="K17" i="187"/>
  <c r="L17" i="187"/>
  <c r="M17" i="187"/>
  <c r="N17" i="187"/>
  <c r="O17" i="187"/>
  <c r="P17" i="187"/>
  <c r="Q17" i="187"/>
  <c r="R17" i="187"/>
  <c r="S17" i="187"/>
  <c r="T17" i="187"/>
  <c r="U17" i="187"/>
  <c r="C18" i="187"/>
  <c r="D18" i="187"/>
  <c r="E18" i="187"/>
  <c r="F18" i="187"/>
  <c r="G18" i="187"/>
  <c r="H18" i="187"/>
  <c r="I18" i="187"/>
  <c r="J18" i="187"/>
  <c r="K18" i="187"/>
  <c r="L18" i="187"/>
  <c r="M18" i="187"/>
  <c r="N18" i="187"/>
  <c r="O18" i="187"/>
  <c r="P18" i="187"/>
  <c r="Q18" i="187"/>
  <c r="R18" i="187"/>
  <c r="S18" i="187"/>
  <c r="T18" i="187"/>
  <c r="U18" i="187"/>
  <c r="C19" i="187"/>
  <c r="D19" i="187"/>
  <c r="E19" i="187"/>
  <c r="F19" i="187"/>
  <c r="G19" i="187"/>
  <c r="H19" i="187"/>
  <c r="I19" i="187"/>
  <c r="J19" i="187"/>
  <c r="K19" i="187"/>
  <c r="L19" i="187"/>
  <c r="M19" i="187"/>
  <c r="N19" i="187"/>
  <c r="O19" i="187"/>
  <c r="P19" i="187"/>
  <c r="Q19" i="187"/>
  <c r="R19" i="187"/>
  <c r="S19" i="187"/>
  <c r="T19" i="187"/>
  <c r="U19" i="187"/>
  <c r="C20" i="187"/>
  <c r="D20" i="187"/>
  <c r="E20" i="187"/>
  <c r="F20" i="187"/>
  <c r="G20" i="187"/>
  <c r="H20" i="187"/>
  <c r="I20" i="187"/>
  <c r="J20" i="187"/>
  <c r="K20" i="187"/>
  <c r="L20" i="187"/>
  <c r="M20" i="187"/>
  <c r="N20" i="187"/>
  <c r="O20" i="187"/>
  <c r="P20" i="187"/>
  <c r="Q20" i="187"/>
  <c r="R20" i="187"/>
  <c r="S20" i="187"/>
  <c r="T20" i="187"/>
  <c r="U20" i="187"/>
  <c r="C21" i="187"/>
  <c r="D21" i="187"/>
  <c r="E21" i="187"/>
  <c r="F21" i="187"/>
  <c r="G21" i="187"/>
  <c r="H21" i="187"/>
  <c r="I21" i="187"/>
  <c r="J21" i="187"/>
  <c r="K21" i="187"/>
  <c r="L21" i="187"/>
  <c r="M21" i="187"/>
  <c r="N21" i="187"/>
  <c r="O21" i="187"/>
  <c r="P21" i="187"/>
  <c r="Q21" i="187"/>
  <c r="R21" i="187"/>
  <c r="S21" i="187"/>
  <c r="T21" i="187"/>
  <c r="U21" i="187"/>
  <c r="C22" i="187"/>
  <c r="D22" i="187"/>
  <c r="E22" i="187"/>
  <c r="F22" i="187"/>
  <c r="G22" i="187"/>
  <c r="H22" i="187"/>
  <c r="I22" i="187"/>
  <c r="J22" i="187"/>
  <c r="K22" i="187"/>
  <c r="L22" i="187"/>
  <c r="M22" i="187"/>
  <c r="N22" i="187"/>
  <c r="O22" i="187"/>
  <c r="P22" i="187"/>
  <c r="Q22" i="187"/>
  <c r="R22" i="187"/>
  <c r="S22" i="187"/>
  <c r="T22" i="187"/>
  <c r="U22" i="187"/>
  <c r="C23" i="187"/>
  <c r="D23" i="187"/>
  <c r="E23" i="187"/>
  <c r="F23" i="187"/>
  <c r="G23" i="187"/>
  <c r="H23" i="187"/>
  <c r="I23" i="187"/>
  <c r="J23" i="187"/>
  <c r="K23" i="187"/>
  <c r="L23" i="187"/>
  <c r="M23" i="187"/>
  <c r="N23" i="187"/>
  <c r="O23" i="187"/>
  <c r="P23" i="187"/>
  <c r="Q23" i="187"/>
  <c r="R23" i="187"/>
  <c r="S23" i="187"/>
  <c r="T23" i="187"/>
  <c r="U23" i="187"/>
  <c r="C24" i="187"/>
  <c r="D24" i="187"/>
  <c r="E24" i="187"/>
  <c r="F24" i="187"/>
  <c r="G24" i="187"/>
  <c r="H24" i="187"/>
  <c r="I24" i="187"/>
  <c r="J24" i="187"/>
  <c r="K24" i="187"/>
  <c r="L24" i="187"/>
  <c r="M24" i="187"/>
  <c r="N24" i="187"/>
  <c r="O24" i="187"/>
  <c r="P24" i="187"/>
  <c r="Q24" i="187"/>
  <c r="R24" i="187"/>
  <c r="S24" i="187"/>
  <c r="T24" i="187"/>
  <c r="U24" i="187"/>
  <c r="C25" i="187"/>
  <c r="D25" i="187"/>
  <c r="E25" i="187"/>
  <c r="F25" i="187"/>
  <c r="G25" i="187"/>
  <c r="H25" i="187"/>
  <c r="I25" i="187"/>
  <c r="J25" i="187"/>
  <c r="K25" i="187"/>
  <c r="L25" i="187"/>
  <c r="M25" i="187"/>
  <c r="N25" i="187"/>
  <c r="O25" i="187"/>
  <c r="P25" i="187"/>
  <c r="Q25" i="187"/>
  <c r="R25" i="187"/>
  <c r="S25" i="187"/>
  <c r="T25" i="187"/>
  <c r="U25" i="187"/>
  <c r="C26" i="187"/>
  <c r="D26" i="187"/>
  <c r="E26" i="187"/>
  <c r="F26" i="187"/>
  <c r="G26" i="187"/>
  <c r="H26" i="187"/>
  <c r="I26" i="187"/>
  <c r="J26" i="187"/>
  <c r="K26" i="187"/>
  <c r="L26" i="187"/>
  <c r="M26" i="187"/>
  <c r="N26" i="187"/>
  <c r="O26" i="187"/>
  <c r="P26" i="187"/>
  <c r="Q26" i="187"/>
  <c r="R26" i="187"/>
  <c r="S26" i="187"/>
  <c r="T26" i="187"/>
  <c r="U26" i="187"/>
  <c r="C27" i="187"/>
  <c r="D27" i="187"/>
  <c r="E27" i="187"/>
  <c r="F27" i="187"/>
  <c r="G27" i="187"/>
  <c r="H27" i="187"/>
  <c r="I27" i="187"/>
  <c r="J27" i="187"/>
  <c r="K27" i="187"/>
  <c r="L27" i="187"/>
  <c r="M27" i="187"/>
  <c r="N27" i="187"/>
  <c r="O27" i="187"/>
  <c r="P27" i="187"/>
  <c r="Q27" i="187"/>
  <c r="R27" i="187"/>
  <c r="S27" i="187"/>
  <c r="T27" i="187"/>
  <c r="U27" i="187"/>
  <c r="C28" i="187"/>
  <c r="D28" i="187"/>
  <c r="E28" i="187"/>
  <c r="F28" i="187"/>
  <c r="G28" i="187"/>
  <c r="H28" i="187"/>
  <c r="I28" i="187"/>
  <c r="J28" i="187"/>
  <c r="K28" i="187"/>
  <c r="L28" i="187"/>
  <c r="M28" i="187"/>
  <c r="N28" i="187"/>
  <c r="O28" i="187"/>
  <c r="P28" i="187"/>
  <c r="Q28" i="187"/>
  <c r="R28" i="187"/>
  <c r="S28" i="187"/>
  <c r="T28" i="187"/>
  <c r="U28" i="187"/>
  <c r="C29" i="187"/>
  <c r="D29" i="187"/>
  <c r="E29" i="187"/>
  <c r="F29" i="187"/>
  <c r="G29" i="187"/>
  <c r="H29" i="187"/>
  <c r="I29" i="187"/>
  <c r="J29" i="187"/>
  <c r="K29" i="187"/>
  <c r="L29" i="187"/>
  <c r="M29" i="187"/>
  <c r="N29" i="187"/>
  <c r="O29" i="187"/>
  <c r="P29" i="187"/>
  <c r="Q29" i="187"/>
  <c r="R29" i="187"/>
  <c r="S29" i="187"/>
  <c r="T29" i="187"/>
  <c r="U29" i="187"/>
  <c r="C30" i="187"/>
  <c r="D30" i="187"/>
  <c r="E30" i="187"/>
  <c r="F30" i="187"/>
  <c r="G30" i="187"/>
  <c r="H30" i="187"/>
  <c r="I30" i="187"/>
  <c r="J30" i="187"/>
  <c r="K30" i="187"/>
  <c r="L30" i="187"/>
  <c r="M30" i="187"/>
  <c r="N30" i="187"/>
  <c r="O30" i="187"/>
  <c r="P30" i="187"/>
  <c r="Q30" i="187"/>
  <c r="R30" i="187"/>
  <c r="S30" i="187"/>
  <c r="T30" i="187"/>
  <c r="U30" i="187"/>
  <c r="C31" i="187"/>
  <c r="D31" i="187"/>
  <c r="E31" i="187"/>
  <c r="F31" i="187"/>
  <c r="G31" i="187"/>
  <c r="H31" i="187"/>
  <c r="I31" i="187"/>
  <c r="J31" i="187"/>
  <c r="K31" i="187"/>
  <c r="L31" i="187"/>
  <c r="M31" i="187"/>
  <c r="N31" i="187"/>
  <c r="O31" i="187"/>
  <c r="P31" i="187"/>
  <c r="Q31" i="187"/>
  <c r="R31" i="187"/>
  <c r="S31" i="187"/>
  <c r="T31" i="187"/>
  <c r="U31" i="187"/>
  <c r="C32" i="187"/>
  <c r="D32" i="187"/>
  <c r="E32" i="187"/>
  <c r="F32" i="187"/>
  <c r="G32" i="187"/>
  <c r="H32" i="187"/>
  <c r="I32" i="187"/>
  <c r="J32" i="187"/>
  <c r="K32" i="187"/>
  <c r="L32" i="187"/>
  <c r="M32" i="187"/>
  <c r="N32" i="187"/>
  <c r="O32" i="187"/>
  <c r="P32" i="187"/>
  <c r="Q32" i="187"/>
  <c r="R32" i="187"/>
  <c r="S32" i="187"/>
  <c r="T32" i="187"/>
  <c r="U32" i="187"/>
  <c r="C33" i="187"/>
  <c r="D33" i="187"/>
  <c r="E33" i="187"/>
  <c r="F33" i="187"/>
  <c r="G33" i="187"/>
  <c r="H33" i="187"/>
  <c r="I33" i="187"/>
  <c r="J33" i="187"/>
  <c r="K33" i="187"/>
  <c r="L33" i="187"/>
  <c r="M33" i="187"/>
  <c r="N33" i="187"/>
  <c r="O33" i="187"/>
  <c r="P33" i="187"/>
  <c r="Q33" i="187"/>
  <c r="R33" i="187"/>
  <c r="S33" i="187"/>
  <c r="T33" i="187"/>
  <c r="U33" i="187"/>
  <c r="C34" i="187"/>
  <c r="D34" i="187"/>
  <c r="E34" i="187"/>
  <c r="F34" i="187"/>
  <c r="G34" i="187"/>
  <c r="H34" i="187"/>
  <c r="I34" i="187"/>
  <c r="J34" i="187"/>
  <c r="K34" i="187"/>
  <c r="L34" i="187"/>
  <c r="M34" i="187"/>
  <c r="N34" i="187"/>
  <c r="O34" i="187"/>
  <c r="P34" i="187"/>
  <c r="Q34" i="187"/>
  <c r="R34" i="187"/>
  <c r="S34" i="187"/>
  <c r="T34" i="187"/>
  <c r="U34" i="187"/>
  <c r="C35" i="187"/>
  <c r="D35" i="187"/>
  <c r="E35" i="187"/>
  <c r="F35" i="187"/>
  <c r="G35" i="187"/>
  <c r="H35" i="187"/>
  <c r="I35" i="187"/>
  <c r="J35" i="187"/>
  <c r="K35" i="187"/>
  <c r="L35" i="187"/>
  <c r="M35" i="187"/>
  <c r="N35" i="187"/>
  <c r="O35" i="187"/>
  <c r="P35" i="187"/>
  <c r="Q35" i="187"/>
  <c r="R35" i="187"/>
  <c r="S35" i="187"/>
  <c r="T35" i="187"/>
  <c r="U35" i="187"/>
  <c r="C36" i="187"/>
  <c r="D36" i="187"/>
  <c r="E36" i="187"/>
  <c r="F36" i="187"/>
  <c r="G36" i="187"/>
  <c r="H36" i="187"/>
  <c r="I36" i="187"/>
  <c r="J36" i="187"/>
  <c r="K36" i="187"/>
  <c r="L36" i="187"/>
  <c r="M36" i="187"/>
  <c r="N36" i="187"/>
  <c r="O36" i="187"/>
  <c r="P36" i="187"/>
  <c r="Q36" i="187"/>
  <c r="R36" i="187"/>
  <c r="S36" i="187"/>
  <c r="T36" i="187"/>
  <c r="U36" i="187"/>
  <c r="C37" i="187"/>
  <c r="D37" i="187"/>
  <c r="E37" i="187"/>
  <c r="F37" i="187"/>
  <c r="G37" i="187"/>
  <c r="H37" i="187"/>
  <c r="I37" i="187"/>
  <c r="J37" i="187"/>
  <c r="K37" i="187"/>
  <c r="L37" i="187"/>
  <c r="M37" i="187"/>
  <c r="N37" i="187"/>
  <c r="O37" i="187"/>
  <c r="P37" i="187"/>
  <c r="Q37" i="187"/>
  <c r="R37" i="187"/>
  <c r="S37" i="187"/>
  <c r="T37" i="187"/>
  <c r="U37" i="187"/>
  <c r="C38" i="187"/>
  <c r="D38" i="187"/>
  <c r="E38" i="187"/>
  <c r="F38" i="187"/>
  <c r="G38" i="187"/>
  <c r="H38" i="187"/>
  <c r="I38" i="187"/>
  <c r="J38" i="187"/>
  <c r="K38" i="187"/>
  <c r="L38" i="187"/>
  <c r="M38" i="187"/>
  <c r="N38" i="187"/>
  <c r="O38" i="187"/>
  <c r="P38" i="187"/>
  <c r="Q38" i="187"/>
  <c r="R38" i="187"/>
  <c r="S38" i="187"/>
  <c r="T38" i="187"/>
  <c r="U38" i="187"/>
  <c r="C39" i="187"/>
  <c r="D39" i="187"/>
  <c r="E39" i="187"/>
  <c r="F39" i="187"/>
  <c r="G39" i="187"/>
  <c r="H39" i="187"/>
  <c r="I39" i="187"/>
  <c r="J39" i="187"/>
  <c r="K39" i="187"/>
  <c r="L39" i="187"/>
  <c r="M39" i="187"/>
  <c r="N39" i="187"/>
  <c r="O39" i="187"/>
  <c r="P39" i="187"/>
  <c r="Q39" i="187"/>
  <c r="R39" i="187"/>
  <c r="S39" i="187"/>
  <c r="T39" i="187"/>
  <c r="U39" i="187"/>
  <c r="C40" i="187"/>
  <c r="D40" i="187"/>
  <c r="E40" i="187"/>
  <c r="F40" i="187"/>
  <c r="G40" i="187"/>
  <c r="H40" i="187"/>
  <c r="I40" i="187"/>
  <c r="J40" i="187"/>
  <c r="K40" i="187"/>
  <c r="L40" i="187"/>
  <c r="M40" i="187"/>
  <c r="N40" i="187"/>
  <c r="O40" i="187"/>
  <c r="P40" i="187"/>
  <c r="Q40" i="187"/>
  <c r="R40" i="187"/>
  <c r="S40" i="187"/>
  <c r="T40" i="187"/>
  <c r="U40" i="187"/>
  <c r="C41" i="187"/>
  <c r="D41" i="187"/>
  <c r="E41" i="187"/>
  <c r="F41" i="187"/>
  <c r="G41" i="187"/>
  <c r="H41" i="187"/>
  <c r="I41" i="187"/>
  <c r="J41" i="187"/>
  <c r="K41" i="187"/>
  <c r="L41" i="187"/>
  <c r="M41" i="187"/>
  <c r="N41" i="187"/>
  <c r="O41" i="187"/>
  <c r="P41" i="187"/>
  <c r="Q41" i="187"/>
  <c r="R41" i="187"/>
  <c r="S41" i="187"/>
  <c r="T41" i="187"/>
  <c r="U41" i="187"/>
  <c r="C42" i="187"/>
  <c r="D42" i="187"/>
  <c r="E42" i="187"/>
  <c r="F42" i="187"/>
  <c r="G42" i="187"/>
  <c r="H42" i="187"/>
  <c r="I42" i="187"/>
  <c r="J42" i="187"/>
  <c r="K42" i="187"/>
  <c r="L42" i="187"/>
  <c r="M42" i="187"/>
  <c r="N42" i="187"/>
  <c r="O42" i="187"/>
  <c r="P42" i="187"/>
  <c r="Q42" i="187"/>
  <c r="R42" i="187"/>
  <c r="S42" i="187"/>
  <c r="T42" i="187"/>
  <c r="U42" i="187"/>
  <c r="C43" i="187"/>
  <c r="D43" i="187"/>
  <c r="E43" i="187"/>
  <c r="F43" i="187"/>
  <c r="G43" i="187"/>
  <c r="H43" i="187"/>
  <c r="I43" i="187"/>
  <c r="J43" i="187"/>
  <c r="K43" i="187"/>
  <c r="L43" i="187"/>
  <c r="M43" i="187"/>
  <c r="N43" i="187"/>
  <c r="O43" i="187"/>
  <c r="P43" i="187"/>
  <c r="Q43" i="187"/>
  <c r="R43" i="187"/>
  <c r="S43" i="187"/>
  <c r="T43" i="187"/>
  <c r="U43" i="187"/>
  <c r="C44" i="187"/>
  <c r="D44" i="187"/>
  <c r="E44" i="187"/>
  <c r="F44" i="187"/>
  <c r="G44" i="187"/>
  <c r="H44" i="187"/>
  <c r="I44" i="187"/>
  <c r="J44" i="187"/>
  <c r="K44" i="187"/>
  <c r="L44" i="187"/>
  <c r="M44" i="187"/>
  <c r="N44" i="187"/>
  <c r="O44" i="187"/>
  <c r="P44" i="187"/>
  <c r="Q44" i="187"/>
  <c r="R44" i="187"/>
  <c r="S44" i="187"/>
  <c r="T44" i="187"/>
  <c r="U44" i="187"/>
  <c r="C45" i="187"/>
  <c r="D45" i="187"/>
  <c r="E45" i="187"/>
  <c r="F45" i="187"/>
  <c r="G45" i="187"/>
  <c r="H45" i="187"/>
  <c r="I45" i="187"/>
  <c r="J45" i="187"/>
  <c r="K45" i="187"/>
  <c r="L45" i="187"/>
  <c r="M45" i="187"/>
  <c r="N45" i="187"/>
  <c r="O45" i="187"/>
  <c r="P45" i="187"/>
  <c r="Q45" i="187"/>
  <c r="R45" i="187"/>
  <c r="S45" i="187"/>
  <c r="T45" i="187"/>
  <c r="U45" i="187"/>
  <c r="C46" i="187"/>
  <c r="D46" i="187"/>
  <c r="E46" i="187"/>
  <c r="F46" i="187"/>
  <c r="G46" i="187"/>
  <c r="H46" i="187"/>
  <c r="I46" i="187"/>
  <c r="J46" i="187"/>
  <c r="K46" i="187"/>
  <c r="L46" i="187"/>
  <c r="M46" i="187"/>
  <c r="N46" i="187"/>
  <c r="O46" i="187"/>
  <c r="P46" i="187"/>
  <c r="Q46" i="187"/>
  <c r="R46" i="187"/>
  <c r="S46" i="187"/>
  <c r="T46" i="187"/>
  <c r="U46" i="187"/>
  <c r="C47" i="187"/>
  <c r="D47" i="187"/>
  <c r="E47" i="187"/>
  <c r="F47" i="187"/>
  <c r="G47" i="187"/>
  <c r="H47" i="187"/>
  <c r="I47" i="187"/>
  <c r="J47" i="187"/>
  <c r="K47" i="187"/>
  <c r="L47" i="187"/>
  <c r="M47" i="187"/>
  <c r="N47" i="187"/>
  <c r="O47" i="187"/>
  <c r="P47" i="187"/>
  <c r="Q47" i="187"/>
  <c r="R47" i="187"/>
  <c r="S47" i="187"/>
  <c r="T47" i="187"/>
  <c r="U47" i="187"/>
  <c r="C48" i="187"/>
  <c r="D48" i="187"/>
  <c r="E48" i="187"/>
  <c r="F48" i="187"/>
  <c r="G48" i="187"/>
  <c r="H48" i="187"/>
  <c r="I48" i="187"/>
  <c r="J48" i="187"/>
  <c r="K48" i="187"/>
  <c r="L48" i="187"/>
  <c r="M48" i="187"/>
  <c r="N48" i="187"/>
  <c r="O48" i="187"/>
  <c r="P48" i="187"/>
  <c r="Q48" i="187"/>
  <c r="R48" i="187"/>
  <c r="S48" i="187"/>
  <c r="T48" i="187"/>
  <c r="U48" i="187"/>
  <c r="C49" i="187"/>
  <c r="D49" i="187"/>
  <c r="E49" i="187"/>
  <c r="F49" i="187"/>
  <c r="G49" i="187"/>
  <c r="H49" i="187"/>
  <c r="I49" i="187"/>
  <c r="J49" i="187"/>
  <c r="K49" i="187"/>
  <c r="L49" i="187"/>
  <c r="M49" i="187"/>
  <c r="N49" i="187"/>
  <c r="O49" i="187"/>
  <c r="P49" i="187"/>
  <c r="Q49" i="187"/>
  <c r="R49" i="187"/>
  <c r="S49" i="187"/>
  <c r="T49" i="187"/>
  <c r="U49" i="187"/>
  <c r="C50" i="187"/>
  <c r="D50" i="187"/>
  <c r="E50" i="187"/>
  <c r="F50" i="187"/>
  <c r="G50" i="187"/>
  <c r="H50" i="187"/>
  <c r="I50" i="187"/>
  <c r="J50" i="187"/>
  <c r="K50" i="187"/>
  <c r="L50" i="187"/>
  <c r="M50" i="187"/>
  <c r="N50" i="187"/>
  <c r="O50" i="187"/>
  <c r="P50" i="187"/>
  <c r="Q50" i="187"/>
  <c r="R50" i="187"/>
  <c r="S50" i="187"/>
  <c r="T50" i="187"/>
  <c r="U50" i="187"/>
  <c r="C51" i="187"/>
  <c r="D51" i="187"/>
  <c r="E51" i="187"/>
  <c r="F51" i="187"/>
  <c r="G51" i="187"/>
  <c r="H51" i="187"/>
  <c r="I51" i="187"/>
  <c r="J51" i="187"/>
  <c r="K51" i="187"/>
  <c r="L51" i="187"/>
  <c r="M51" i="187"/>
  <c r="N51" i="187"/>
  <c r="O51" i="187"/>
  <c r="P51" i="187"/>
  <c r="Q51" i="187"/>
  <c r="R51" i="187"/>
  <c r="S51" i="187"/>
  <c r="T51" i="187"/>
  <c r="U51" i="187"/>
  <c r="C52" i="187"/>
  <c r="D52" i="187"/>
  <c r="E52" i="187"/>
  <c r="F52" i="187"/>
  <c r="G52" i="187"/>
  <c r="H52" i="187"/>
  <c r="I52" i="187"/>
  <c r="J52" i="187"/>
  <c r="K52" i="187"/>
  <c r="L52" i="187"/>
  <c r="M52" i="187"/>
  <c r="N52" i="187"/>
  <c r="O52" i="187"/>
  <c r="P52" i="187"/>
  <c r="Q52" i="187"/>
  <c r="R52" i="187"/>
  <c r="S52" i="187"/>
  <c r="T52" i="187"/>
  <c r="U52" i="187"/>
  <c r="C53" i="187"/>
  <c r="D53" i="187"/>
  <c r="E53" i="187"/>
  <c r="F53" i="187"/>
  <c r="G53" i="187"/>
  <c r="H53" i="187"/>
  <c r="I53" i="187"/>
  <c r="J53" i="187"/>
  <c r="K53" i="187"/>
  <c r="L53" i="187"/>
  <c r="M53" i="187"/>
  <c r="N53" i="187"/>
  <c r="O53" i="187"/>
  <c r="P53" i="187"/>
  <c r="Q53" i="187"/>
  <c r="R53" i="187"/>
  <c r="S53" i="187"/>
  <c r="T53" i="187"/>
  <c r="U53" i="187"/>
  <c r="C54" i="187"/>
  <c r="D54" i="187"/>
  <c r="E54" i="187"/>
  <c r="F54" i="187"/>
  <c r="G54" i="187"/>
  <c r="H54" i="187"/>
  <c r="I54" i="187"/>
  <c r="J54" i="187"/>
  <c r="K54" i="187"/>
  <c r="L54" i="187"/>
  <c r="M54" i="187"/>
  <c r="N54" i="187"/>
  <c r="O54" i="187"/>
  <c r="P54" i="187"/>
  <c r="Q54" i="187"/>
  <c r="R54" i="187"/>
  <c r="S54" i="187"/>
  <c r="T54" i="187"/>
  <c r="U54" i="187"/>
  <c r="C55" i="187"/>
  <c r="D55" i="187"/>
  <c r="E55" i="187"/>
  <c r="F55" i="187"/>
  <c r="G55" i="187"/>
  <c r="H55" i="187"/>
  <c r="I55" i="187"/>
  <c r="J55" i="187"/>
  <c r="K55" i="187"/>
  <c r="L55" i="187"/>
  <c r="M55" i="187"/>
  <c r="N55" i="187"/>
  <c r="O55" i="187"/>
  <c r="P55" i="187"/>
  <c r="Q55" i="187"/>
  <c r="R55" i="187"/>
  <c r="S55" i="187"/>
  <c r="T55" i="187"/>
  <c r="U55" i="187"/>
  <c r="C56" i="187"/>
  <c r="D56" i="187"/>
  <c r="E56" i="187"/>
  <c r="F56" i="187"/>
  <c r="G56" i="187"/>
  <c r="H56" i="187"/>
  <c r="I56" i="187"/>
  <c r="J56" i="187"/>
  <c r="K56" i="187"/>
  <c r="L56" i="187"/>
  <c r="M56" i="187"/>
  <c r="N56" i="187"/>
  <c r="O56" i="187"/>
  <c r="P56" i="187"/>
  <c r="Q56" i="187"/>
  <c r="R56" i="187"/>
  <c r="S56" i="187"/>
  <c r="T56" i="187"/>
  <c r="U56" i="187"/>
  <c r="C57" i="187"/>
  <c r="D57" i="187"/>
  <c r="E57" i="187"/>
  <c r="F57" i="187"/>
  <c r="G57" i="187"/>
  <c r="H57" i="187"/>
  <c r="I57" i="187"/>
  <c r="J57" i="187"/>
  <c r="K57" i="187"/>
  <c r="L57" i="187"/>
  <c r="M57" i="187"/>
  <c r="N57" i="187"/>
  <c r="O57" i="187"/>
  <c r="P57" i="187"/>
  <c r="Q57" i="187"/>
  <c r="R57" i="187"/>
  <c r="S57" i="187"/>
  <c r="T57" i="187"/>
  <c r="U57" i="187"/>
  <c r="C58" i="187"/>
  <c r="D58" i="187"/>
  <c r="E58" i="187"/>
  <c r="F58" i="187"/>
  <c r="G58" i="187"/>
  <c r="H58" i="187"/>
  <c r="I58" i="187"/>
  <c r="J58" i="187"/>
  <c r="K58" i="187"/>
  <c r="L58" i="187"/>
  <c r="M58" i="187"/>
  <c r="N58" i="187"/>
  <c r="O58" i="187"/>
  <c r="P58" i="187"/>
  <c r="Q58" i="187"/>
  <c r="R58" i="187"/>
  <c r="S58" i="187"/>
  <c r="T58" i="187"/>
  <c r="U58" i="187"/>
  <c r="C59" i="187"/>
  <c r="D59" i="187"/>
  <c r="E59" i="187"/>
  <c r="F59" i="187"/>
  <c r="G59" i="187"/>
  <c r="H59" i="187"/>
  <c r="I59" i="187"/>
  <c r="J59" i="187"/>
  <c r="K59" i="187"/>
  <c r="L59" i="187"/>
  <c r="M59" i="187"/>
  <c r="N59" i="187"/>
  <c r="O59" i="187"/>
  <c r="P59" i="187"/>
  <c r="Q59" i="187"/>
  <c r="R59" i="187"/>
  <c r="S59" i="187"/>
  <c r="T59" i="187"/>
  <c r="U59" i="187"/>
  <c r="C60" i="187"/>
  <c r="D60" i="187"/>
  <c r="E60" i="187"/>
  <c r="F60" i="187"/>
  <c r="G60" i="187"/>
  <c r="H60" i="187"/>
  <c r="I60" i="187"/>
  <c r="J60" i="187"/>
  <c r="K60" i="187"/>
  <c r="L60" i="187"/>
  <c r="M60" i="187"/>
  <c r="N60" i="187"/>
  <c r="O60" i="187"/>
  <c r="P60" i="187"/>
  <c r="Q60" i="187"/>
  <c r="R60" i="187"/>
  <c r="S60" i="187"/>
  <c r="T60" i="187"/>
  <c r="U60" i="187"/>
  <c r="C61" i="187"/>
  <c r="D61" i="187"/>
  <c r="E61" i="187"/>
  <c r="F61" i="187"/>
  <c r="G61" i="187"/>
  <c r="H61" i="187"/>
  <c r="I61" i="187"/>
  <c r="J61" i="187"/>
  <c r="K61" i="187"/>
  <c r="L61" i="187"/>
  <c r="M61" i="187"/>
  <c r="N61" i="187"/>
  <c r="O61" i="187"/>
  <c r="P61" i="187"/>
  <c r="Q61" i="187"/>
  <c r="R61" i="187"/>
  <c r="S61" i="187"/>
  <c r="T61" i="187"/>
  <c r="U61" i="187"/>
  <c r="C62" i="187"/>
  <c r="D62" i="187"/>
  <c r="E62" i="187"/>
  <c r="F62" i="187"/>
  <c r="G62" i="187"/>
  <c r="H62" i="187"/>
  <c r="I62" i="187"/>
  <c r="J62" i="187"/>
  <c r="K62" i="187"/>
  <c r="L62" i="187"/>
  <c r="M62" i="187"/>
  <c r="N62" i="187"/>
  <c r="O62" i="187"/>
  <c r="P62" i="187"/>
  <c r="Q62" i="187"/>
  <c r="R62" i="187"/>
  <c r="S62" i="187"/>
  <c r="T62" i="187"/>
  <c r="U62" i="187"/>
  <c r="C63" i="187"/>
  <c r="D63" i="187"/>
  <c r="E63" i="187"/>
  <c r="F63" i="187"/>
  <c r="G63" i="187"/>
  <c r="H63" i="187"/>
  <c r="I63" i="187"/>
  <c r="J63" i="187"/>
  <c r="K63" i="187"/>
  <c r="L63" i="187"/>
  <c r="M63" i="187"/>
  <c r="N63" i="187"/>
  <c r="O63" i="187"/>
  <c r="P63" i="187"/>
  <c r="Q63" i="187"/>
  <c r="R63" i="187"/>
  <c r="S63" i="187"/>
  <c r="T63" i="187"/>
  <c r="U63" i="187"/>
  <c r="C64" i="187"/>
  <c r="D64" i="187"/>
  <c r="E64" i="187"/>
  <c r="F64" i="187"/>
  <c r="G64" i="187"/>
  <c r="H64" i="187"/>
  <c r="I64" i="187"/>
  <c r="J64" i="187"/>
  <c r="K64" i="187"/>
  <c r="L64" i="187"/>
  <c r="M64" i="187"/>
  <c r="N64" i="187"/>
  <c r="O64" i="187"/>
  <c r="P64" i="187"/>
  <c r="Q64" i="187"/>
  <c r="R64" i="187"/>
  <c r="S64" i="187"/>
  <c r="T64" i="187"/>
  <c r="U64" i="187"/>
  <c r="C65" i="187"/>
  <c r="D65" i="187"/>
  <c r="E65" i="187"/>
  <c r="F65" i="187"/>
  <c r="G65" i="187"/>
  <c r="H65" i="187"/>
  <c r="I65" i="187"/>
  <c r="J65" i="187"/>
  <c r="K65" i="187"/>
  <c r="L65" i="187"/>
  <c r="M65" i="187"/>
  <c r="N65" i="187"/>
  <c r="O65" i="187"/>
  <c r="P65" i="187"/>
  <c r="Q65" i="187"/>
  <c r="R65" i="187"/>
  <c r="S65" i="187"/>
  <c r="T65" i="187"/>
  <c r="U65" i="187"/>
  <c r="C66" i="187"/>
  <c r="D66" i="187"/>
  <c r="E66" i="187"/>
  <c r="F66" i="187"/>
  <c r="G66" i="187"/>
  <c r="H66" i="187"/>
  <c r="I66" i="187"/>
  <c r="J66" i="187"/>
  <c r="K66" i="187"/>
  <c r="L66" i="187"/>
  <c r="M66" i="187"/>
  <c r="N66" i="187"/>
  <c r="O66" i="187"/>
  <c r="P66" i="187"/>
  <c r="Q66" i="187"/>
  <c r="R66" i="187"/>
  <c r="S66" i="187"/>
  <c r="T66" i="187"/>
  <c r="U66" i="187"/>
  <c r="C67" i="187"/>
  <c r="D67" i="187"/>
  <c r="E67" i="187"/>
  <c r="F67" i="187"/>
  <c r="G67" i="187"/>
  <c r="H67" i="187"/>
  <c r="I67" i="187"/>
  <c r="J67" i="187"/>
  <c r="K67" i="187"/>
  <c r="L67" i="187"/>
  <c r="M67" i="187"/>
  <c r="N67" i="187"/>
  <c r="O67" i="187"/>
  <c r="P67" i="187"/>
  <c r="Q67" i="187"/>
  <c r="R67" i="187"/>
  <c r="S67" i="187"/>
  <c r="T67" i="187"/>
  <c r="U67" i="187"/>
  <c r="C68" i="187"/>
  <c r="D68" i="187"/>
  <c r="E68" i="187"/>
  <c r="F68" i="187"/>
  <c r="G68" i="187"/>
  <c r="H68" i="187"/>
  <c r="I68" i="187"/>
  <c r="J68" i="187"/>
  <c r="K68" i="187"/>
  <c r="L68" i="187"/>
  <c r="M68" i="187"/>
  <c r="N68" i="187"/>
  <c r="O68" i="187"/>
  <c r="P68" i="187"/>
  <c r="Q68" i="187"/>
  <c r="R68" i="187"/>
  <c r="S68" i="187"/>
  <c r="T68" i="187"/>
  <c r="U68" i="187"/>
  <c r="C69" i="187"/>
  <c r="D69" i="187"/>
  <c r="E69" i="187"/>
  <c r="F69" i="187"/>
  <c r="G69" i="187"/>
  <c r="H69" i="187"/>
  <c r="I69" i="187"/>
  <c r="J69" i="187"/>
  <c r="K69" i="187"/>
  <c r="L69" i="187"/>
  <c r="M69" i="187"/>
  <c r="N69" i="187"/>
  <c r="O69" i="187"/>
  <c r="P69" i="187"/>
  <c r="Q69" i="187"/>
  <c r="R69" i="187"/>
  <c r="S69" i="187"/>
  <c r="T69" i="187"/>
  <c r="U69" i="187"/>
  <c r="C70" i="187"/>
  <c r="D70" i="187"/>
  <c r="E70" i="187"/>
  <c r="F70" i="187"/>
  <c r="G70" i="187"/>
  <c r="H70" i="187"/>
  <c r="I70" i="187"/>
  <c r="J70" i="187"/>
  <c r="K70" i="187"/>
  <c r="L70" i="187"/>
  <c r="M70" i="187"/>
  <c r="N70" i="187"/>
  <c r="O70" i="187"/>
  <c r="P70" i="187"/>
  <c r="Q70" i="187"/>
  <c r="R70" i="187"/>
  <c r="S70" i="187"/>
  <c r="T70" i="187"/>
  <c r="U70" i="187"/>
  <c r="C71" i="187"/>
  <c r="D71" i="187"/>
  <c r="E71" i="187"/>
  <c r="F71" i="187"/>
  <c r="G71" i="187"/>
  <c r="H71" i="187"/>
  <c r="I71" i="187"/>
  <c r="J71" i="187"/>
  <c r="K71" i="187"/>
  <c r="L71" i="187"/>
  <c r="M71" i="187"/>
  <c r="N71" i="187"/>
  <c r="O71" i="187"/>
  <c r="P71" i="187"/>
  <c r="Q71" i="187"/>
  <c r="R71" i="187"/>
  <c r="S71" i="187"/>
  <c r="T71" i="187"/>
  <c r="U71" i="187"/>
  <c r="C72" i="187"/>
  <c r="D72" i="187"/>
  <c r="E72" i="187"/>
  <c r="F72" i="187"/>
  <c r="G72" i="187"/>
  <c r="H72" i="187"/>
  <c r="I72" i="187"/>
  <c r="J72" i="187"/>
  <c r="K72" i="187"/>
  <c r="L72" i="187"/>
  <c r="M72" i="187"/>
  <c r="N72" i="187"/>
  <c r="O72" i="187"/>
  <c r="P72" i="187"/>
  <c r="Q72" i="187"/>
  <c r="R72" i="187"/>
  <c r="S72" i="187"/>
  <c r="T72" i="187"/>
  <c r="U72" i="187"/>
  <c r="C73" i="187"/>
  <c r="D73" i="187"/>
  <c r="E73" i="187"/>
  <c r="F73" i="187"/>
  <c r="G73" i="187"/>
  <c r="H73" i="187"/>
  <c r="I73" i="187"/>
  <c r="J73" i="187"/>
  <c r="K73" i="187"/>
  <c r="L73" i="187"/>
  <c r="M73" i="187"/>
  <c r="N73" i="187"/>
  <c r="O73" i="187"/>
  <c r="P73" i="187"/>
  <c r="Q73" i="187"/>
  <c r="R73" i="187"/>
  <c r="S73" i="187"/>
  <c r="T73" i="187"/>
  <c r="U73" i="187"/>
  <c r="C74" i="187"/>
  <c r="D74" i="187"/>
  <c r="E74" i="187"/>
  <c r="F74" i="187"/>
  <c r="G74" i="187"/>
  <c r="H74" i="187"/>
  <c r="I74" i="187"/>
  <c r="J74" i="187"/>
  <c r="K74" i="187"/>
  <c r="L74" i="187"/>
  <c r="M74" i="187"/>
  <c r="N74" i="187"/>
  <c r="O74" i="187"/>
  <c r="P74" i="187"/>
  <c r="Q74" i="187"/>
  <c r="R74" i="187"/>
  <c r="S74" i="187"/>
  <c r="T74" i="187"/>
  <c r="U74" i="187"/>
  <c r="C75" i="187"/>
  <c r="D75" i="187"/>
  <c r="E75" i="187"/>
  <c r="F75" i="187"/>
  <c r="G75" i="187"/>
  <c r="H75" i="187"/>
  <c r="I75" i="187"/>
  <c r="J75" i="187"/>
  <c r="K75" i="187"/>
  <c r="L75" i="187"/>
  <c r="M75" i="187"/>
  <c r="N75" i="187"/>
  <c r="O75" i="187"/>
  <c r="P75" i="187"/>
  <c r="Q75" i="187"/>
  <c r="R75" i="187"/>
  <c r="S75" i="187"/>
  <c r="T75" i="187"/>
  <c r="U75" i="187"/>
  <c r="C76" i="187"/>
  <c r="D76" i="187"/>
  <c r="E76" i="187"/>
  <c r="F76" i="187"/>
  <c r="G76" i="187"/>
  <c r="H76" i="187"/>
  <c r="I76" i="187"/>
  <c r="J76" i="187"/>
  <c r="K76" i="187"/>
  <c r="L76" i="187"/>
  <c r="M76" i="187"/>
  <c r="N76" i="187"/>
  <c r="O76" i="187"/>
  <c r="P76" i="187"/>
  <c r="Q76" i="187"/>
  <c r="R76" i="187"/>
  <c r="S76" i="187"/>
  <c r="T76" i="187"/>
  <c r="U76" i="187"/>
  <c r="C77" i="187"/>
  <c r="D77" i="187"/>
  <c r="E77" i="187"/>
  <c r="F77" i="187"/>
  <c r="G77" i="187"/>
  <c r="H77" i="187"/>
  <c r="I77" i="187"/>
  <c r="J77" i="187"/>
  <c r="K77" i="187"/>
  <c r="L77" i="187"/>
  <c r="M77" i="187"/>
  <c r="N77" i="187"/>
  <c r="O77" i="187"/>
  <c r="P77" i="187"/>
  <c r="Q77" i="187"/>
  <c r="R77" i="187"/>
  <c r="S77" i="187"/>
  <c r="T77" i="187"/>
  <c r="U77" i="187"/>
  <c r="C78" i="187"/>
  <c r="D78" i="187"/>
  <c r="E78" i="187"/>
  <c r="F78" i="187"/>
  <c r="G78" i="187"/>
  <c r="H78" i="187"/>
  <c r="I78" i="187"/>
  <c r="J78" i="187"/>
  <c r="K78" i="187"/>
  <c r="L78" i="187"/>
  <c r="M78" i="187"/>
  <c r="N78" i="187"/>
  <c r="O78" i="187"/>
  <c r="P78" i="187"/>
  <c r="Q78" i="187"/>
  <c r="R78" i="187"/>
  <c r="S78" i="187"/>
  <c r="T78" i="187"/>
  <c r="U78" i="187"/>
  <c r="C79" i="187"/>
  <c r="D79" i="187"/>
  <c r="E79" i="187"/>
  <c r="F79" i="187"/>
  <c r="G79" i="187"/>
  <c r="H79" i="187"/>
  <c r="I79" i="187"/>
  <c r="J79" i="187"/>
  <c r="K79" i="187"/>
  <c r="L79" i="187"/>
  <c r="M79" i="187"/>
  <c r="N79" i="187"/>
  <c r="O79" i="187"/>
  <c r="P79" i="187"/>
  <c r="Q79" i="187"/>
  <c r="R79" i="187"/>
  <c r="S79" i="187"/>
  <c r="T79" i="187"/>
  <c r="U79" i="187"/>
  <c r="C80" i="187"/>
  <c r="D80" i="187"/>
  <c r="E80" i="187"/>
  <c r="F80" i="187"/>
  <c r="G80" i="187"/>
  <c r="H80" i="187"/>
  <c r="I80" i="187"/>
  <c r="J80" i="187"/>
  <c r="K80" i="187"/>
  <c r="L80" i="187"/>
  <c r="M80" i="187"/>
  <c r="N80" i="187"/>
  <c r="O80" i="187"/>
  <c r="P80" i="187"/>
  <c r="Q80" i="187"/>
  <c r="R80" i="187"/>
  <c r="S80" i="187"/>
  <c r="T80" i="187"/>
  <c r="U80" i="187"/>
  <c r="C81" i="187"/>
  <c r="D81" i="187"/>
  <c r="E81" i="187"/>
  <c r="F81" i="187"/>
  <c r="G81" i="187"/>
  <c r="H81" i="187"/>
  <c r="I81" i="187"/>
  <c r="J81" i="187"/>
  <c r="K81" i="187"/>
  <c r="L81" i="187"/>
  <c r="M81" i="187"/>
  <c r="N81" i="187"/>
  <c r="O81" i="187"/>
  <c r="P81" i="187"/>
  <c r="Q81" i="187"/>
  <c r="R81" i="187"/>
  <c r="S81" i="187"/>
  <c r="T81" i="187"/>
  <c r="U81" i="187"/>
  <c r="C82" i="187"/>
  <c r="D82" i="187"/>
  <c r="E82" i="187"/>
  <c r="F82" i="187"/>
  <c r="G82" i="187"/>
  <c r="H82" i="187"/>
  <c r="I82" i="187"/>
  <c r="J82" i="187"/>
  <c r="K82" i="187"/>
  <c r="L82" i="187"/>
  <c r="M82" i="187"/>
  <c r="N82" i="187"/>
  <c r="O82" i="187"/>
  <c r="P82" i="187"/>
  <c r="Q82" i="187"/>
  <c r="R82" i="187"/>
  <c r="S82" i="187"/>
  <c r="T82" i="187"/>
  <c r="U82" i="187"/>
  <c r="C83" i="187"/>
  <c r="D83" i="187"/>
  <c r="E83" i="187"/>
  <c r="F83" i="187"/>
  <c r="G83" i="187"/>
  <c r="H83" i="187"/>
  <c r="I83" i="187"/>
  <c r="J83" i="187"/>
  <c r="K83" i="187"/>
  <c r="L83" i="187"/>
  <c r="M83" i="187"/>
  <c r="N83" i="187"/>
  <c r="O83" i="187"/>
  <c r="P83" i="187"/>
  <c r="Q83" i="187"/>
  <c r="R83" i="187"/>
  <c r="S83" i="187"/>
  <c r="T83" i="187"/>
  <c r="U83" i="187"/>
  <c r="C84" i="187"/>
  <c r="D84" i="187"/>
  <c r="E84" i="187"/>
  <c r="F84" i="187"/>
  <c r="G84" i="187"/>
  <c r="H84" i="187"/>
  <c r="I84" i="187"/>
  <c r="J84" i="187"/>
  <c r="K84" i="187"/>
  <c r="L84" i="187"/>
  <c r="M84" i="187"/>
  <c r="N84" i="187"/>
  <c r="O84" i="187"/>
  <c r="P84" i="187"/>
  <c r="Q84" i="187"/>
  <c r="R84" i="187"/>
  <c r="S84" i="187"/>
  <c r="T84" i="187"/>
  <c r="U84" i="187"/>
  <c r="C85" i="187"/>
  <c r="D85" i="187"/>
  <c r="E85" i="187"/>
  <c r="F85" i="187"/>
  <c r="G85" i="187"/>
  <c r="H85" i="187"/>
  <c r="I85" i="187"/>
  <c r="J85" i="187"/>
  <c r="K85" i="187"/>
  <c r="L85" i="187"/>
  <c r="M85" i="187"/>
  <c r="N85" i="187"/>
  <c r="O85" i="187"/>
  <c r="P85" i="187"/>
  <c r="Q85" i="187"/>
  <c r="R85" i="187"/>
  <c r="S85" i="187"/>
  <c r="T85" i="187"/>
  <c r="U85" i="187"/>
  <c r="C86" i="187"/>
  <c r="D86" i="187"/>
  <c r="E86" i="187"/>
  <c r="F86" i="187"/>
  <c r="G86" i="187"/>
  <c r="H86" i="187"/>
  <c r="I86" i="187"/>
  <c r="J86" i="187"/>
  <c r="K86" i="187"/>
  <c r="L86" i="187"/>
  <c r="M86" i="187"/>
  <c r="N86" i="187"/>
  <c r="O86" i="187"/>
  <c r="P86" i="187"/>
  <c r="Q86" i="187"/>
  <c r="R86" i="187"/>
  <c r="S86" i="187"/>
  <c r="T86" i="187"/>
  <c r="U86" i="187"/>
  <c r="C87" i="187"/>
  <c r="D87" i="187"/>
  <c r="E87" i="187"/>
  <c r="F87" i="187"/>
  <c r="G87" i="187"/>
  <c r="H87" i="187"/>
  <c r="I87" i="187"/>
  <c r="J87" i="187"/>
  <c r="K87" i="187"/>
  <c r="L87" i="187"/>
  <c r="M87" i="187"/>
  <c r="N87" i="187"/>
  <c r="O87" i="187"/>
  <c r="P87" i="187"/>
  <c r="Q87" i="187"/>
  <c r="R87" i="187"/>
  <c r="S87" i="187"/>
  <c r="T87" i="187"/>
  <c r="U87" i="187"/>
  <c r="C88" i="187"/>
  <c r="D88" i="187"/>
  <c r="E88" i="187"/>
  <c r="F88" i="187"/>
  <c r="G88" i="187"/>
  <c r="H88" i="187"/>
  <c r="I88" i="187"/>
  <c r="J88" i="187"/>
  <c r="K88" i="187"/>
  <c r="L88" i="187"/>
  <c r="M88" i="187"/>
  <c r="N88" i="187"/>
  <c r="O88" i="187"/>
  <c r="P88" i="187"/>
  <c r="Q88" i="187"/>
  <c r="R88" i="187"/>
  <c r="S88" i="187"/>
  <c r="T88" i="187"/>
  <c r="U88" i="187"/>
  <c r="C89" i="187"/>
  <c r="D89" i="187"/>
  <c r="E89" i="187"/>
  <c r="F89" i="187"/>
  <c r="G89" i="187"/>
  <c r="H89" i="187"/>
  <c r="I89" i="187"/>
  <c r="J89" i="187"/>
  <c r="K89" i="187"/>
  <c r="L89" i="187"/>
  <c r="M89" i="187"/>
  <c r="N89" i="187"/>
  <c r="O89" i="187"/>
  <c r="P89" i="187"/>
  <c r="Q89" i="187"/>
  <c r="R89" i="187"/>
  <c r="S89" i="187"/>
  <c r="T89" i="187"/>
  <c r="U89" i="187"/>
  <c r="C90" i="187"/>
  <c r="D90" i="187"/>
  <c r="E90" i="187"/>
  <c r="F90" i="187"/>
  <c r="G90" i="187"/>
  <c r="H90" i="187"/>
  <c r="I90" i="187"/>
  <c r="J90" i="187"/>
  <c r="K90" i="187"/>
  <c r="L90" i="187"/>
  <c r="M90" i="187"/>
  <c r="N90" i="187"/>
  <c r="O90" i="187"/>
  <c r="P90" i="187"/>
  <c r="Q90" i="187"/>
  <c r="R90" i="187"/>
  <c r="S90" i="187"/>
  <c r="T90" i="187"/>
  <c r="U90" i="187"/>
  <c r="C91" i="187"/>
  <c r="D91" i="187"/>
  <c r="E91" i="187"/>
  <c r="F91" i="187"/>
  <c r="G91" i="187"/>
  <c r="H91" i="187"/>
  <c r="I91" i="187"/>
  <c r="J91" i="187"/>
  <c r="K91" i="187"/>
  <c r="L91" i="187"/>
  <c r="M91" i="187"/>
  <c r="N91" i="187"/>
  <c r="O91" i="187"/>
  <c r="P91" i="187"/>
  <c r="Q91" i="187"/>
  <c r="R91" i="187"/>
  <c r="S91" i="187"/>
  <c r="T91" i="187"/>
  <c r="U91" i="187"/>
  <c r="C92" i="187"/>
  <c r="D92" i="187"/>
  <c r="E92" i="187"/>
  <c r="F92" i="187"/>
  <c r="G92" i="187"/>
  <c r="H92" i="187"/>
  <c r="I92" i="187"/>
  <c r="J92" i="187"/>
  <c r="K92" i="187"/>
  <c r="L92" i="187"/>
  <c r="M92" i="187"/>
  <c r="N92" i="187"/>
  <c r="O92" i="187"/>
  <c r="P92" i="187"/>
  <c r="Q92" i="187"/>
  <c r="R92" i="187"/>
  <c r="S92" i="187"/>
  <c r="T92" i="187"/>
  <c r="U92" i="187"/>
  <c r="C93" i="187"/>
  <c r="D93" i="187"/>
  <c r="E93" i="187"/>
  <c r="F93" i="187"/>
  <c r="G93" i="187"/>
  <c r="H93" i="187"/>
  <c r="I93" i="187"/>
  <c r="J93" i="187"/>
  <c r="K93" i="187"/>
  <c r="L93" i="187"/>
  <c r="M93" i="187"/>
  <c r="N93" i="187"/>
  <c r="O93" i="187"/>
  <c r="P93" i="187"/>
  <c r="Q93" i="187"/>
  <c r="R93" i="187"/>
  <c r="S93" i="187"/>
  <c r="T93" i="187"/>
  <c r="U93" i="187"/>
  <c r="C94" i="187"/>
  <c r="D94" i="187"/>
  <c r="E94" i="187"/>
  <c r="F94" i="187"/>
  <c r="G94" i="187"/>
  <c r="H94" i="187"/>
  <c r="I94" i="187"/>
  <c r="J94" i="187"/>
  <c r="K94" i="187"/>
  <c r="L94" i="187"/>
  <c r="M94" i="187"/>
  <c r="N94" i="187"/>
  <c r="O94" i="187"/>
  <c r="P94" i="187"/>
  <c r="Q94" i="187"/>
  <c r="R94" i="187"/>
  <c r="S94" i="187"/>
  <c r="T94" i="187"/>
  <c r="U94" i="187"/>
  <c r="C95" i="187"/>
  <c r="D95" i="187"/>
  <c r="E95" i="187"/>
  <c r="F95" i="187"/>
  <c r="G95" i="187"/>
  <c r="H95" i="187"/>
  <c r="I95" i="187"/>
  <c r="J95" i="187"/>
  <c r="K95" i="187"/>
  <c r="L95" i="187"/>
  <c r="M95" i="187"/>
  <c r="N95" i="187"/>
  <c r="O95" i="187"/>
  <c r="P95" i="187"/>
  <c r="Q95" i="187"/>
  <c r="R95" i="187"/>
  <c r="S95" i="187"/>
  <c r="T95" i="187"/>
  <c r="U95" i="187"/>
  <c r="C96" i="187"/>
  <c r="D96" i="187"/>
  <c r="E96" i="187"/>
  <c r="F96" i="187"/>
  <c r="G96" i="187"/>
  <c r="H96" i="187"/>
  <c r="I96" i="187"/>
  <c r="J96" i="187"/>
  <c r="K96" i="187"/>
  <c r="L96" i="187"/>
  <c r="M96" i="187"/>
  <c r="N96" i="187"/>
  <c r="O96" i="187"/>
  <c r="P96" i="187"/>
  <c r="Q96" i="187"/>
  <c r="R96" i="187"/>
  <c r="S96" i="187"/>
  <c r="T96" i="187"/>
  <c r="U96" i="187"/>
  <c r="C97" i="187"/>
  <c r="D97" i="187"/>
  <c r="E97" i="187"/>
  <c r="F97" i="187"/>
  <c r="G97" i="187"/>
  <c r="H97" i="187"/>
  <c r="I97" i="187"/>
  <c r="J97" i="187"/>
  <c r="K97" i="187"/>
  <c r="L97" i="187"/>
  <c r="M97" i="187"/>
  <c r="N97" i="187"/>
  <c r="O97" i="187"/>
  <c r="P97" i="187"/>
  <c r="Q97" i="187"/>
  <c r="R97" i="187"/>
  <c r="S97" i="187"/>
  <c r="T97" i="187"/>
  <c r="U97" i="187"/>
  <c r="C98" i="187"/>
  <c r="D98" i="187"/>
  <c r="E98" i="187"/>
  <c r="F98" i="187"/>
  <c r="G98" i="187"/>
  <c r="H98" i="187"/>
  <c r="I98" i="187"/>
  <c r="J98" i="187"/>
  <c r="K98" i="187"/>
  <c r="L98" i="187"/>
  <c r="M98" i="187"/>
  <c r="N98" i="187"/>
  <c r="O98" i="187"/>
  <c r="P98" i="187"/>
  <c r="Q98" i="187"/>
  <c r="R98" i="187"/>
  <c r="S98" i="187"/>
  <c r="T98" i="187"/>
  <c r="U98" i="187"/>
  <c r="C99" i="187"/>
  <c r="D99" i="187"/>
  <c r="E99" i="187"/>
  <c r="F99" i="187"/>
  <c r="G99" i="187"/>
  <c r="H99" i="187"/>
  <c r="I99" i="187"/>
  <c r="J99" i="187"/>
  <c r="K99" i="187"/>
  <c r="L99" i="187"/>
  <c r="M99" i="187"/>
  <c r="N99" i="187"/>
  <c r="O99" i="187"/>
  <c r="P99" i="187"/>
  <c r="Q99" i="187"/>
  <c r="R99" i="187"/>
  <c r="S99" i="187"/>
  <c r="T99" i="187"/>
  <c r="U99" i="187"/>
  <c r="C100" i="187"/>
  <c r="D100" i="187"/>
  <c r="E100" i="187"/>
  <c r="F100" i="187"/>
  <c r="G100" i="187"/>
  <c r="H100" i="187"/>
  <c r="I100" i="187"/>
  <c r="J100" i="187"/>
  <c r="K100" i="187"/>
  <c r="L100" i="187"/>
  <c r="M100" i="187"/>
  <c r="N100" i="187"/>
  <c r="O100" i="187"/>
  <c r="P100" i="187"/>
  <c r="Q100" i="187"/>
  <c r="R100" i="187"/>
  <c r="S100" i="187"/>
  <c r="T100" i="187"/>
  <c r="U100" i="187"/>
  <c r="C101" i="187"/>
  <c r="D101" i="187"/>
  <c r="E101" i="187"/>
  <c r="F101" i="187"/>
  <c r="G101" i="187"/>
  <c r="H101" i="187"/>
  <c r="I101" i="187"/>
  <c r="J101" i="187"/>
  <c r="K101" i="187"/>
  <c r="L101" i="187"/>
  <c r="M101" i="187"/>
  <c r="N101" i="187"/>
  <c r="O101" i="187"/>
  <c r="P101" i="187"/>
  <c r="Q101" i="187"/>
  <c r="R101" i="187"/>
  <c r="S101" i="187"/>
  <c r="T101" i="187"/>
  <c r="U101" i="187"/>
  <c r="C102" i="187"/>
  <c r="D102" i="187"/>
  <c r="E102" i="187"/>
  <c r="F102" i="187"/>
  <c r="G102" i="187"/>
  <c r="H102" i="187"/>
  <c r="I102" i="187"/>
  <c r="J102" i="187"/>
  <c r="K102" i="187"/>
  <c r="L102" i="187"/>
  <c r="M102" i="187"/>
  <c r="N102" i="187"/>
  <c r="O102" i="187"/>
  <c r="P102" i="187"/>
  <c r="Q102" i="187"/>
  <c r="R102" i="187"/>
  <c r="S102" i="187"/>
  <c r="T102" i="187"/>
  <c r="U102" i="187"/>
  <c r="C103" i="187"/>
  <c r="D103" i="187"/>
  <c r="E103" i="187"/>
  <c r="F103" i="187"/>
  <c r="G103" i="187"/>
  <c r="H103" i="187"/>
  <c r="I103" i="187"/>
  <c r="J103" i="187"/>
  <c r="K103" i="187"/>
  <c r="L103" i="187"/>
  <c r="M103" i="187"/>
  <c r="N103" i="187"/>
  <c r="O103" i="187"/>
  <c r="P103" i="187"/>
  <c r="Q103" i="187"/>
  <c r="R103" i="187"/>
  <c r="S103" i="187"/>
  <c r="T103" i="187"/>
  <c r="U103" i="187"/>
  <c r="C104" i="187"/>
  <c r="D104" i="187"/>
  <c r="E104" i="187"/>
  <c r="F104" i="187"/>
  <c r="G104" i="187"/>
  <c r="H104" i="187"/>
  <c r="I104" i="187"/>
  <c r="J104" i="187"/>
  <c r="K104" i="187"/>
  <c r="L104" i="187"/>
  <c r="M104" i="187"/>
  <c r="N104" i="187"/>
  <c r="O104" i="187"/>
  <c r="P104" i="187"/>
  <c r="Q104" i="187"/>
  <c r="R104" i="187"/>
  <c r="S104" i="187"/>
  <c r="T104" i="187"/>
  <c r="U104" i="187"/>
  <c r="C105" i="187"/>
  <c r="D105" i="187"/>
  <c r="E105" i="187"/>
  <c r="F105" i="187"/>
  <c r="G105" i="187"/>
  <c r="H105" i="187"/>
  <c r="I105" i="187"/>
  <c r="J105" i="187"/>
  <c r="K105" i="187"/>
  <c r="L105" i="187"/>
  <c r="M105" i="187"/>
  <c r="N105" i="187"/>
  <c r="O105" i="187"/>
  <c r="P105" i="187"/>
  <c r="Q105" i="187"/>
  <c r="R105" i="187"/>
  <c r="S105" i="187"/>
  <c r="T105" i="187"/>
  <c r="U105" i="187"/>
  <c r="C106" i="187"/>
  <c r="D106" i="187"/>
  <c r="E106" i="187"/>
  <c r="F106" i="187"/>
  <c r="G106" i="187"/>
  <c r="H106" i="187"/>
  <c r="I106" i="187"/>
  <c r="J106" i="187"/>
  <c r="K106" i="187"/>
  <c r="L106" i="187"/>
  <c r="M106" i="187"/>
  <c r="N106" i="187"/>
  <c r="O106" i="187"/>
  <c r="P106" i="187"/>
  <c r="Q106" i="187"/>
  <c r="R106" i="187"/>
  <c r="S106" i="187"/>
  <c r="T106" i="187"/>
  <c r="U106" i="187"/>
  <c r="C107" i="187"/>
  <c r="D107" i="187"/>
  <c r="E107" i="187"/>
  <c r="F107" i="187"/>
  <c r="G107" i="187"/>
  <c r="H107" i="187"/>
  <c r="I107" i="187"/>
  <c r="J107" i="187"/>
  <c r="K107" i="187"/>
  <c r="L107" i="187"/>
  <c r="M107" i="187"/>
  <c r="N107" i="187"/>
  <c r="O107" i="187"/>
  <c r="P107" i="187"/>
  <c r="Q107" i="187"/>
  <c r="R107" i="187"/>
  <c r="S107" i="187"/>
  <c r="T107" i="187"/>
  <c r="U107" i="187"/>
  <c r="C108" i="187"/>
  <c r="D108" i="187"/>
  <c r="E108" i="187"/>
  <c r="F108" i="187"/>
  <c r="G108" i="187"/>
  <c r="H108" i="187"/>
  <c r="I108" i="187"/>
  <c r="J108" i="187"/>
  <c r="K108" i="187"/>
  <c r="L108" i="187"/>
  <c r="M108" i="187"/>
  <c r="N108" i="187"/>
  <c r="O108" i="187"/>
  <c r="P108" i="187"/>
  <c r="Q108" i="187"/>
  <c r="R108" i="187"/>
  <c r="S108" i="187"/>
  <c r="T108" i="187"/>
  <c r="U108" i="187"/>
  <c r="C109" i="187"/>
  <c r="D109" i="187"/>
  <c r="E109" i="187"/>
  <c r="F109" i="187"/>
  <c r="G109" i="187"/>
  <c r="H109" i="187"/>
  <c r="I109" i="187"/>
  <c r="J109" i="187"/>
  <c r="K109" i="187"/>
  <c r="L109" i="187"/>
  <c r="M109" i="187"/>
  <c r="N109" i="187"/>
  <c r="O109" i="187"/>
  <c r="P109" i="187"/>
  <c r="Q109" i="187"/>
  <c r="R109" i="187"/>
  <c r="S109" i="187"/>
  <c r="T109" i="187"/>
  <c r="U109" i="187"/>
  <c r="C110" i="187"/>
  <c r="D110" i="187"/>
  <c r="E110" i="187"/>
  <c r="F110" i="187"/>
  <c r="G110" i="187"/>
  <c r="H110" i="187"/>
  <c r="I110" i="187"/>
  <c r="J110" i="187"/>
  <c r="K110" i="187"/>
  <c r="L110" i="187"/>
  <c r="M110" i="187"/>
  <c r="N110" i="187"/>
  <c r="O110" i="187"/>
  <c r="P110" i="187"/>
  <c r="Q110" i="187"/>
  <c r="R110" i="187"/>
  <c r="S110" i="187"/>
  <c r="T110" i="187"/>
  <c r="U110" i="187"/>
  <c r="C111" i="187"/>
  <c r="D111" i="187"/>
  <c r="E111" i="187"/>
  <c r="F111" i="187"/>
  <c r="G111" i="187"/>
  <c r="H111" i="187"/>
  <c r="I111" i="187"/>
  <c r="J111" i="187"/>
  <c r="K111" i="187"/>
  <c r="L111" i="187"/>
  <c r="M111" i="187"/>
  <c r="N111" i="187"/>
  <c r="O111" i="187"/>
  <c r="P111" i="187"/>
  <c r="Q111" i="187"/>
  <c r="R111" i="187"/>
  <c r="S111" i="187"/>
  <c r="T111" i="187"/>
  <c r="U111" i="187"/>
  <c r="C112" i="187"/>
  <c r="D112" i="187"/>
  <c r="E112" i="187"/>
  <c r="F112" i="187"/>
  <c r="G112" i="187"/>
  <c r="H112" i="187"/>
  <c r="I112" i="187"/>
  <c r="J112" i="187"/>
  <c r="K112" i="187"/>
  <c r="L112" i="187"/>
  <c r="M112" i="187"/>
  <c r="N112" i="187"/>
  <c r="O112" i="187"/>
  <c r="P112" i="187"/>
  <c r="Q112" i="187"/>
  <c r="R112" i="187"/>
  <c r="S112" i="187"/>
  <c r="T112" i="187"/>
  <c r="U112" i="187"/>
  <c r="C113" i="187"/>
  <c r="D113" i="187"/>
  <c r="E113" i="187"/>
  <c r="F113" i="187"/>
  <c r="G113" i="187"/>
  <c r="H113" i="187"/>
  <c r="I113" i="187"/>
  <c r="J113" i="187"/>
  <c r="K113" i="187"/>
  <c r="L113" i="187"/>
  <c r="M113" i="187"/>
  <c r="N113" i="187"/>
  <c r="O113" i="187"/>
  <c r="P113" i="187"/>
  <c r="Q113" i="187"/>
  <c r="R113" i="187"/>
  <c r="S113" i="187"/>
  <c r="T113" i="187"/>
  <c r="U113" i="187"/>
  <c r="C114" i="187"/>
  <c r="D114" i="187"/>
  <c r="E114" i="187"/>
  <c r="F114" i="187"/>
  <c r="G114" i="187"/>
  <c r="H114" i="187"/>
  <c r="I114" i="187"/>
  <c r="J114" i="187"/>
  <c r="K114" i="187"/>
  <c r="L114" i="187"/>
  <c r="M114" i="187"/>
  <c r="N114" i="187"/>
  <c r="O114" i="187"/>
  <c r="P114" i="187"/>
  <c r="Q114" i="187"/>
  <c r="R114" i="187"/>
  <c r="S114" i="187"/>
  <c r="T114" i="187"/>
  <c r="U114" i="187"/>
  <c r="C115" i="187"/>
  <c r="D115" i="187"/>
  <c r="E115" i="187"/>
  <c r="F115" i="187"/>
  <c r="G115" i="187"/>
  <c r="H115" i="187"/>
  <c r="I115" i="187"/>
  <c r="J115" i="187"/>
  <c r="K115" i="187"/>
  <c r="L115" i="187"/>
  <c r="M115" i="187"/>
  <c r="N115" i="187"/>
  <c r="O115" i="187"/>
  <c r="P115" i="187"/>
  <c r="Q115" i="187"/>
  <c r="R115" i="187"/>
  <c r="S115" i="187"/>
  <c r="T115" i="187"/>
  <c r="U115" i="187"/>
  <c r="C116" i="187"/>
  <c r="D116" i="187"/>
  <c r="E116" i="187"/>
  <c r="F116" i="187"/>
  <c r="G116" i="187"/>
  <c r="H116" i="187"/>
  <c r="I116" i="187"/>
  <c r="J116" i="187"/>
  <c r="K116" i="187"/>
  <c r="L116" i="187"/>
  <c r="M116" i="187"/>
  <c r="N116" i="187"/>
  <c r="O116" i="187"/>
  <c r="P116" i="187"/>
  <c r="Q116" i="187"/>
  <c r="R116" i="187"/>
  <c r="S116" i="187"/>
  <c r="T116" i="187"/>
  <c r="U116" i="187"/>
  <c r="C117" i="187"/>
  <c r="D117" i="187"/>
  <c r="E117" i="187"/>
  <c r="F117" i="187"/>
  <c r="G117" i="187"/>
  <c r="H117" i="187"/>
  <c r="I117" i="187"/>
  <c r="J117" i="187"/>
  <c r="K117" i="187"/>
  <c r="L117" i="187"/>
  <c r="M117" i="187"/>
  <c r="N117" i="187"/>
  <c r="O117" i="187"/>
  <c r="P117" i="187"/>
  <c r="Q117" i="187"/>
  <c r="R117" i="187"/>
  <c r="S117" i="187"/>
  <c r="T117" i="187"/>
  <c r="U117" i="187"/>
  <c r="C118" i="187"/>
  <c r="D118" i="187"/>
  <c r="E118" i="187"/>
  <c r="F118" i="187"/>
  <c r="G118" i="187"/>
  <c r="H118" i="187"/>
  <c r="I118" i="187"/>
  <c r="J118" i="187"/>
  <c r="K118" i="187"/>
  <c r="L118" i="187"/>
  <c r="M118" i="187"/>
  <c r="N118" i="187"/>
  <c r="O118" i="187"/>
  <c r="P118" i="187"/>
  <c r="Q118" i="187"/>
  <c r="R118" i="187"/>
  <c r="S118" i="187"/>
  <c r="T118" i="187"/>
  <c r="U118" i="187"/>
  <c r="C119" i="187"/>
  <c r="D119" i="187"/>
  <c r="E119" i="187"/>
  <c r="F119" i="187"/>
  <c r="G119" i="187"/>
  <c r="H119" i="187"/>
  <c r="I119" i="187"/>
  <c r="J119" i="187"/>
  <c r="K119" i="187"/>
  <c r="L119" i="187"/>
  <c r="M119" i="187"/>
  <c r="N119" i="187"/>
  <c r="O119" i="187"/>
  <c r="P119" i="187"/>
  <c r="Q119" i="187"/>
  <c r="R119" i="187"/>
  <c r="S119" i="187"/>
  <c r="T119" i="187"/>
  <c r="U119" i="187"/>
  <c r="C120" i="187"/>
  <c r="D120" i="187"/>
  <c r="E120" i="187"/>
  <c r="F120" i="187"/>
  <c r="G120" i="187"/>
  <c r="H120" i="187"/>
  <c r="I120" i="187"/>
  <c r="J120" i="187"/>
  <c r="K120" i="187"/>
  <c r="L120" i="187"/>
  <c r="M120" i="187"/>
  <c r="N120" i="187"/>
  <c r="O120" i="187"/>
  <c r="P120" i="187"/>
  <c r="Q120" i="187"/>
  <c r="R120" i="187"/>
  <c r="S120" i="187"/>
  <c r="T120" i="187"/>
  <c r="U120" i="187"/>
  <c r="C121" i="187"/>
  <c r="D121" i="187"/>
  <c r="E121" i="187"/>
  <c r="F121" i="187"/>
  <c r="G121" i="187"/>
  <c r="H121" i="187"/>
  <c r="I121" i="187"/>
  <c r="J121" i="187"/>
  <c r="K121" i="187"/>
  <c r="L121" i="187"/>
  <c r="M121" i="187"/>
  <c r="N121" i="187"/>
  <c r="O121" i="187"/>
  <c r="P121" i="187"/>
  <c r="Q121" i="187"/>
  <c r="R121" i="187"/>
  <c r="S121" i="187"/>
  <c r="T121" i="187"/>
  <c r="U121" i="187"/>
  <c r="C122" i="187"/>
  <c r="D122" i="187"/>
  <c r="E122" i="187"/>
  <c r="F122" i="187"/>
  <c r="G122" i="187"/>
  <c r="H122" i="187"/>
  <c r="I122" i="187"/>
  <c r="J122" i="187"/>
  <c r="K122" i="187"/>
  <c r="L122" i="187"/>
  <c r="M122" i="187"/>
  <c r="N122" i="187"/>
  <c r="O122" i="187"/>
  <c r="P122" i="187"/>
  <c r="Q122" i="187"/>
  <c r="R122" i="187"/>
  <c r="S122" i="187"/>
  <c r="T122" i="187"/>
  <c r="U122" i="187"/>
  <c r="C123" i="187"/>
  <c r="D123" i="187"/>
  <c r="E123" i="187"/>
  <c r="F123" i="187"/>
  <c r="G123" i="187"/>
  <c r="H123" i="187"/>
  <c r="I123" i="187"/>
  <c r="J123" i="187"/>
  <c r="K123" i="187"/>
  <c r="L123" i="187"/>
  <c r="M123" i="187"/>
  <c r="N123" i="187"/>
  <c r="O123" i="187"/>
  <c r="P123" i="187"/>
  <c r="Q123" i="187"/>
  <c r="R123" i="187"/>
  <c r="S123" i="187"/>
  <c r="T123" i="187"/>
  <c r="U123" i="187"/>
  <c r="C124" i="187"/>
  <c r="D124" i="187"/>
  <c r="E124" i="187"/>
  <c r="F124" i="187"/>
  <c r="G124" i="187"/>
  <c r="H124" i="187"/>
  <c r="I124" i="187"/>
  <c r="J124" i="187"/>
  <c r="K124" i="187"/>
  <c r="L124" i="187"/>
  <c r="M124" i="187"/>
  <c r="N124" i="187"/>
  <c r="O124" i="187"/>
  <c r="P124" i="187"/>
  <c r="Q124" i="187"/>
  <c r="R124" i="187"/>
  <c r="S124" i="187"/>
  <c r="T124" i="187"/>
  <c r="U124" i="187"/>
  <c r="C125" i="187"/>
  <c r="D125" i="187"/>
  <c r="E125" i="187"/>
  <c r="F125" i="187"/>
  <c r="G125" i="187"/>
  <c r="H125" i="187"/>
  <c r="I125" i="187"/>
  <c r="J125" i="187"/>
  <c r="K125" i="187"/>
  <c r="L125" i="187"/>
  <c r="M125" i="187"/>
  <c r="N125" i="187"/>
  <c r="O125" i="187"/>
  <c r="P125" i="187"/>
  <c r="Q125" i="187"/>
  <c r="R125" i="187"/>
  <c r="S125" i="187"/>
  <c r="T125" i="187"/>
  <c r="U125" i="187"/>
  <c r="C126" i="187"/>
  <c r="D126" i="187"/>
  <c r="E126" i="187"/>
  <c r="F126" i="187"/>
  <c r="G126" i="187"/>
  <c r="H126" i="187"/>
  <c r="I126" i="187"/>
  <c r="J126" i="187"/>
  <c r="K126" i="187"/>
  <c r="L126" i="187"/>
  <c r="M126" i="187"/>
  <c r="N126" i="187"/>
  <c r="O126" i="187"/>
  <c r="P126" i="187"/>
  <c r="Q126" i="187"/>
  <c r="R126" i="187"/>
  <c r="S126" i="187"/>
  <c r="T126" i="187"/>
  <c r="U126" i="187"/>
  <c r="C127" i="187"/>
  <c r="D127" i="187"/>
  <c r="E127" i="187"/>
  <c r="F127" i="187"/>
  <c r="G127" i="187"/>
  <c r="H127" i="187"/>
  <c r="I127" i="187"/>
  <c r="J127" i="187"/>
  <c r="K127" i="187"/>
  <c r="L127" i="187"/>
  <c r="M127" i="187"/>
  <c r="N127" i="187"/>
  <c r="O127" i="187"/>
  <c r="P127" i="187"/>
  <c r="Q127" i="187"/>
  <c r="R127" i="187"/>
  <c r="S127" i="187"/>
  <c r="T127" i="187"/>
  <c r="U127" i="187"/>
  <c r="C128" i="187"/>
  <c r="D128" i="187"/>
  <c r="E128" i="187"/>
  <c r="F128" i="187"/>
  <c r="G128" i="187"/>
  <c r="H128" i="187"/>
  <c r="I128" i="187"/>
  <c r="J128" i="187"/>
  <c r="K128" i="187"/>
  <c r="L128" i="187"/>
  <c r="M128" i="187"/>
  <c r="N128" i="187"/>
  <c r="O128" i="187"/>
  <c r="P128" i="187"/>
  <c r="Q128" i="187"/>
  <c r="R128" i="187"/>
  <c r="S128" i="187"/>
  <c r="T128" i="187"/>
  <c r="U128" i="187"/>
  <c r="C129" i="187"/>
  <c r="D129" i="187"/>
  <c r="E129" i="187"/>
  <c r="F129" i="187"/>
  <c r="G129" i="187"/>
  <c r="H129" i="187"/>
  <c r="I129" i="187"/>
  <c r="J129" i="187"/>
  <c r="K129" i="187"/>
  <c r="L129" i="187"/>
  <c r="M129" i="187"/>
  <c r="N129" i="187"/>
  <c r="O129" i="187"/>
  <c r="P129" i="187"/>
  <c r="Q129" i="187"/>
  <c r="R129" i="187"/>
  <c r="S129" i="187"/>
  <c r="T129" i="187"/>
  <c r="U129" i="187"/>
  <c r="C130" i="187"/>
  <c r="D130" i="187"/>
  <c r="E130" i="187"/>
  <c r="F130" i="187"/>
  <c r="G130" i="187"/>
  <c r="H130" i="187"/>
  <c r="I130" i="187"/>
  <c r="J130" i="187"/>
  <c r="K130" i="187"/>
  <c r="L130" i="187"/>
  <c r="M130" i="187"/>
  <c r="N130" i="187"/>
  <c r="O130" i="187"/>
  <c r="P130" i="187"/>
  <c r="Q130" i="187"/>
  <c r="R130" i="187"/>
  <c r="S130" i="187"/>
  <c r="T130" i="187"/>
  <c r="U130" i="187"/>
  <c r="C131" i="187"/>
  <c r="D131" i="187"/>
  <c r="E131" i="187"/>
  <c r="F131" i="187"/>
  <c r="G131" i="187"/>
  <c r="H131" i="187"/>
  <c r="I131" i="187"/>
  <c r="J131" i="187"/>
  <c r="K131" i="187"/>
  <c r="L131" i="187"/>
  <c r="M131" i="187"/>
  <c r="N131" i="187"/>
  <c r="O131" i="187"/>
  <c r="P131" i="187"/>
  <c r="Q131" i="187"/>
  <c r="R131" i="187"/>
  <c r="S131" i="187"/>
  <c r="T131" i="187"/>
  <c r="U131" i="187"/>
  <c r="C132" i="187"/>
  <c r="D132" i="187"/>
  <c r="E132" i="187"/>
  <c r="F132" i="187"/>
  <c r="G132" i="187"/>
  <c r="H132" i="187"/>
  <c r="I132" i="187"/>
  <c r="J132" i="187"/>
  <c r="K132" i="187"/>
  <c r="L132" i="187"/>
  <c r="M132" i="187"/>
  <c r="N132" i="187"/>
  <c r="O132" i="187"/>
  <c r="P132" i="187"/>
  <c r="Q132" i="187"/>
  <c r="R132" i="187"/>
  <c r="S132" i="187"/>
  <c r="T132" i="187"/>
  <c r="U132" i="187"/>
  <c r="C133" i="187"/>
  <c r="D133" i="187"/>
  <c r="E133" i="187"/>
  <c r="F133" i="187"/>
  <c r="G133" i="187"/>
  <c r="H133" i="187"/>
  <c r="I133" i="187"/>
  <c r="J133" i="187"/>
  <c r="K133" i="187"/>
  <c r="L133" i="187"/>
  <c r="M133" i="187"/>
  <c r="N133" i="187"/>
  <c r="O133" i="187"/>
  <c r="P133" i="187"/>
  <c r="Q133" i="187"/>
  <c r="R133" i="187"/>
  <c r="S133" i="187"/>
  <c r="T133" i="187"/>
  <c r="U133" i="187"/>
  <c r="C134" i="187"/>
  <c r="D134" i="187"/>
  <c r="E134" i="187"/>
  <c r="F134" i="187"/>
  <c r="G134" i="187"/>
  <c r="H134" i="187"/>
  <c r="I134" i="187"/>
  <c r="J134" i="187"/>
  <c r="K134" i="187"/>
  <c r="L134" i="187"/>
  <c r="M134" i="187"/>
  <c r="N134" i="187"/>
  <c r="O134" i="187"/>
  <c r="P134" i="187"/>
  <c r="Q134" i="187"/>
  <c r="R134" i="187"/>
  <c r="S134" i="187"/>
  <c r="T134" i="187"/>
  <c r="U134" i="187"/>
  <c r="C135" i="187"/>
  <c r="D135" i="187"/>
  <c r="E135" i="187"/>
  <c r="F135" i="187"/>
  <c r="G135" i="187"/>
  <c r="H135" i="187"/>
  <c r="I135" i="187"/>
  <c r="J135" i="187"/>
  <c r="K135" i="187"/>
  <c r="L135" i="187"/>
  <c r="M135" i="187"/>
  <c r="N135" i="187"/>
  <c r="O135" i="187"/>
  <c r="P135" i="187"/>
  <c r="Q135" i="187"/>
  <c r="R135" i="187"/>
  <c r="S135" i="187"/>
  <c r="T135" i="187"/>
  <c r="U135" i="187"/>
  <c r="C136" i="187"/>
  <c r="D136" i="187"/>
  <c r="E136" i="187"/>
  <c r="F136" i="187"/>
  <c r="G136" i="187"/>
  <c r="H136" i="187"/>
  <c r="I136" i="187"/>
  <c r="J136" i="187"/>
  <c r="K136" i="187"/>
  <c r="L136" i="187"/>
  <c r="M136" i="187"/>
  <c r="N136" i="187"/>
  <c r="O136" i="187"/>
  <c r="P136" i="187"/>
  <c r="Q136" i="187"/>
  <c r="R136" i="187"/>
  <c r="S136" i="187"/>
  <c r="T136" i="187"/>
  <c r="U136" i="187"/>
  <c r="C137" i="187"/>
  <c r="D137" i="187"/>
  <c r="E137" i="187"/>
  <c r="F137" i="187"/>
  <c r="G137" i="187"/>
  <c r="H137" i="187"/>
  <c r="I137" i="187"/>
  <c r="J137" i="187"/>
  <c r="K137" i="187"/>
  <c r="L137" i="187"/>
  <c r="M137" i="187"/>
  <c r="N137" i="187"/>
  <c r="O137" i="187"/>
  <c r="P137" i="187"/>
  <c r="Q137" i="187"/>
  <c r="R137" i="187"/>
  <c r="S137" i="187"/>
  <c r="T137" i="187"/>
  <c r="U137" i="187"/>
  <c r="C138" i="187"/>
  <c r="D138" i="187"/>
  <c r="E138" i="187"/>
  <c r="F138" i="187"/>
  <c r="G138" i="187"/>
  <c r="H138" i="187"/>
  <c r="I138" i="187"/>
  <c r="J138" i="187"/>
  <c r="K138" i="187"/>
  <c r="L138" i="187"/>
  <c r="M138" i="187"/>
  <c r="N138" i="187"/>
  <c r="O138" i="187"/>
  <c r="P138" i="187"/>
  <c r="Q138" i="187"/>
  <c r="R138" i="187"/>
  <c r="S138" i="187"/>
  <c r="T138" i="187"/>
  <c r="U138" i="187"/>
  <c r="C139" i="187"/>
  <c r="D139" i="187"/>
  <c r="E139" i="187"/>
  <c r="F139" i="187"/>
  <c r="G139" i="187"/>
  <c r="H139" i="187"/>
  <c r="I139" i="187"/>
  <c r="J139" i="187"/>
  <c r="K139" i="187"/>
  <c r="L139" i="187"/>
  <c r="M139" i="187"/>
  <c r="N139" i="187"/>
  <c r="O139" i="187"/>
  <c r="P139" i="187"/>
  <c r="Q139" i="187"/>
  <c r="R139" i="187"/>
  <c r="S139" i="187"/>
  <c r="T139" i="187"/>
  <c r="U139" i="187"/>
  <c r="C140" i="187"/>
  <c r="D140" i="187"/>
  <c r="E140" i="187"/>
  <c r="F140" i="187"/>
  <c r="G140" i="187"/>
  <c r="H140" i="187"/>
  <c r="I140" i="187"/>
  <c r="J140" i="187"/>
  <c r="K140" i="187"/>
  <c r="L140" i="187"/>
  <c r="M140" i="187"/>
  <c r="N140" i="187"/>
  <c r="O140" i="187"/>
  <c r="P140" i="187"/>
  <c r="Q140" i="187"/>
  <c r="R140" i="187"/>
  <c r="S140" i="187"/>
  <c r="T140" i="187"/>
  <c r="U140" i="187"/>
  <c r="C141" i="187"/>
  <c r="D141" i="187"/>
  <c r="E141" i="187"/>
  <c r="F141" i="187"/>
  <c r="G141" i="187"/>
  <c r="H141" i="187"/>
  <c r="I141" i="187"/>
  <c r="J141" i="187"/>
  <c r="K141" i="187"/>
  <c r="L141" i="187"/>
  <c r="M141" i="187"/>
  <c r="N141" i="187"/>
  <c r="O141" i="187"/>
  <c r="P141" i="187"/>
  <c r="Q141" i="187"/>
  <c r="R141" i="187"/>
  <c r="S141" i="187"/>
  <c r="T141" i="187"/>
  <c r="U141" i="187"/>
  <c r="C142" i="187"/>
  <c r="D142" i="187"/>
  <c r="E142" i="187"/>
  <c r="F142" i="187"/>
  <c r="G142" i="187"/>
  <c r="H142" i="187"/>
  <c r="I142" i="187"/>
  <c r="J142" i="187"/>
  <c r="K142" i="187"/>
  <c r="L142" i="187"/>
  <c r="M142" i="187"/>
  <c r="N142" i="187"/>
  <c r="O142" i="187"/>
  <c r="P142" i="187"/>
  <c r="Q142" i="187"/>
  <c r="R142" i="187"/>
  <c r="S142" i="187"/>
  <c r="T142" i="187"/>
  <c r="U142" i="187"/>
  <c r="C143" i="187"/>
  <c r="D143" i="187"/>
  <c r="E143" i="187"/>
  <c r="F143" i="187"/>
  <c r="G143" i="187"/>
  <c r="H143" i="187"/>
  <c r="I143" i="187"/>
  <c r="J143" i="187"/>
  <c r="K143" i="187"/>
  <c r="L143" i="187"/>
  <c r="M143" i="187"/>
  <c r="N143" i="187"/>
  <c r="O143" i="187"/>
  <c r="P143" i="187"/>
  <c r="Q143" i="187"/>
  <c r="R143" i="187"/>
  <c r="S143" i="187"/>
  <c r="T143" i="187"/>
  <c r="U143" i="187"/>
  <c r="C144" i="187"/>
  <c r="D144" i="187"/>
  <c r="E144" i="187"/>
  <c r="F144" i="187"/>
  <c r="G144" i="187"/>
  <c r="H144" i="187"/>
  <c r="I144" i="187"/>
  <c r="J144" i="187"/>
  <c r="K144" i="187"/>
  <c r="L144" i="187"/>
  <c r="M144" i="187"/>
  <c r="N144" i="187"/>
  <c r="O144" i="187"/>
  <c r="P144" i="187"/>
  <c r="Q144" i="187"/>
  <c r="R144" i="187"/>
  <c r="S144" i="187"/>
  <c r="T144" i="187"/>
  <c r="U144" i="187"/>
  <c r="C145" i="187"/>
  <c r="D145" i="187"/>
  <c r="E145" i="187"/>
  <c r="F145" i="187"/>
  <c r="G145" i="187"/>
  <c r="H145" i="187"/>
  <c r="I145" i="187"/>
  <c r="J145" i="187"/>
  <c r="K145" i="187"/>
  <c r="L145" i="187"/>
  <c r="M145" i="187"/>
  <c r="N145" i="187"/>
  <c r="O145" i="187"/>
  <c r="P145" i="187"/>
  <c r="Q145" i="187"/>
  <c r="R145" i="187"/>
  <c r="S145" i="187"/>
  <c r="T145" i="187"/>
  <c r="U145" i="187"/>
  <c r="C146" i="187"/>
  <c r="D146" i="187"/>
  <c r="E146" i="187"/>
  <c r="F146" i="187"/>
  <c r="G146" i="187"/>
  <c r="H146" i="187"/>
  <c r="I146" i="187"/>
  <c r="J146" i="187"/>
  <c r="K146" i="187"/>
  <c r="L146" i="187"/>
  <c r="M146" i="187"/>
  <c r="N146" i="187"/>
  <c r="O146" i="187"/>
  <c r="P146" i="187"/>
  <c r="Q146" i="187"/>
  <c r="R146" i="187"/>
  <c r="S146" i="187"/>
  <c r="T146" i="187"/>
  <c r="U146" i="187"/>
  <c r="C147" i="187"/>
  <c r="D147" i="187"/>
  <c r="E147" i="187"/>
  <c r="F147" i="187"/>
  <c r="G147" i="187"/>
  <c r="H147" i="187"/>
  <c r="I147" i="187"/>
  <c r="J147" i="187"/>
  <c r="K147" i="187"/>
  <c r="L147" i="187"/>
  <c r="M147" i="187"/>
  <c r="N147" i="187"/>
  <c r="O147" i="187"/>
  <c r="P147" i="187"/>
  <c r="Q147" i="187"/>
  <c r="R147" i="187"/>
  <c r="S147" i="187"/>
  <c r="T147" i="187"/>
  <c r="U147" i="187"/>
  <c r="C148" i="187"/>
  <c r="D148" i="187"/>
  <c r="E148" i="187"/>
  <c r="F148" i="187"/>
  <c r="G148" i="187"/>
  <c r="H148" i="187"/>
  <c r="I148" i="187"/>
  <c r="J148" i="187"/>
  <c r="K148" i="187"/>
  <c r="L148" i="187"/>
  <c r="M148" i="187"/>
  <c r="N148" i="187"/>
  <c r="O148" i="187"/>
  <c r="P148" i="187"/>
  <c r="Q148" i="187"/>
  <c r="R148" i="187"/>
  <c r="S148" i="187"/>
  <c r="T148" i="187"/>
  <c r="U148" i="187"/>
  <c r="C149" i="187"/>
  <c r="D149" i="187"/>
  <c r="E149" i="187"/>
  <c r="F149" i="187"/>
  <c r="G149" i="187"/>
  <c r="H149" i="187"/>
  <c r="I149" i="187"/>
  <c r="J149" i="187"/>
  <c r="K149" i="187"/>
  <c r="L149" i="187"/>
  <c r="M149" i="187"/>
  <c r="N149" i="187"/>
  <c r="O149" i="187"/>
  <c r="P149" i="187"/>
  <c r="Q149" i="187"/>
  <c r="R149" i="187"/>
  <c r="S149" i="187"/>
  <c r="T149" i="187"/>
  <c r="U149" i="187"/>
  <c r="C150" i="187"/>
  <c r="D150" i="187"/>
  <c r="E150" i="187"/>
  <c r="F150" i="187"/>
  <c r="G150" i="187"/>
  <c r="H150" i="187"/>
  <c r="I150" i="187"/>
  <c r="J150" i="187"/>
  <c r="K150" i="187"/>
  <c r="L150" i="187"/>
  <c r="M150" i="187"/>
  <c r="N150" i="187"/>
  <c r="O150" i="187"/>
  <c r="P150" i="187"/>
  <c r="Q150" i="187"/>
  <c r="R150" i="187"/>
  <c r="S150" i="187"/>
  <c r="T150" i="187"/>
  <c r="U150" i="187"/>
  <c r="C151" i="187"/>
  <c r="D151" i="187"/>
  <c r="E151" i="187"/>
  <c r="F151" i="187"/>
  <c r="G151" i="187"/>
  <c r="H151" i="187"/>
  <c r="I151" i="187"/>
  <c r="J151" i="187"/>
  <c r="K151" i="187"/>
  <c r="L151" i="187"/>
  <c r="M151" i="187"/>
  <c r="N151" i="187"/>
  <c r="O151" i="187"/>
  <c r="P151" i="187"/>
  <c r="Q151" i="187"/>
  <c r="R151" i="187"/>
  <c r="S151" i="187"/>
  <c r="T151" i="187"/>
  <c r="U151" i="187"/>
  <c r="C152" i="187"/>
  <c r="D152" i="187"/>
  <c r="E152" i="187"/>
  <c r="F152" i="187"/>
  <c r="G152" i="187"/>
  <c r="H152" i="187"/>
  <c r="I152" i="187"/>
  <c r="J152" i="187"/>
  <c r="K152" i="187"/>
  <c r="L152" i="187"/>
  <c r="M152" i="187"/>
  <c r="N152" i="187"/>
  <c r="O152" i="187"/>
  <c r="P152" i="187"/>
  <c r="Q152" i="187"/>
  <c r="R152" i="187"/>
  <c r="S152" i="187"/>
  <c r="T152" i="187"/>
  <c r="U152" i="187"/>
  <c r="C153" i="187"/>
  <c r="D153" i="187"/>
  <c r="E153" i="187"/>
  <c r="F153" i="187"/>
  <c r="G153" i="187"/>
  <c r="H153" i="187"/>
  <c r="I153" i="187"/>
  <c r="J153" i="187"/>
  <c r="K153" i="187"/>
  <c r="L153" i="187"/>
  <c r="M153" i="187"/>
  <c r="N153" i="187"/>
  <c r="O153" i="187"/>
  <c r="P153" i="187"/>
  <c r="Q153" i="187"/>
  <c r="R153" i="187"/>
  <c r="S153" i="187"/>
  <c r="T153" i="187"/>
  <c r="U153" i="187"/>
  <c r="C154" i="187"/>
  <c r="D154" i="187"/>
  <c r="E154" i="187"/>
  <c r="F154" i="187"/>
  <c r="G154" i="187"/>
  <c r="H154" i="187"/>
  <c r="I154" i="187"/>
  <c r="J154" i="187"/>
  <c r="K154" i="187"/>
  <c r="L154" i="187"/>
  <c r="M154" i="187"/>
  <c r="N154" i="187"/>
  <c r="O154" i="187"/>
  <c r="P154" i="187"/>
  <c r="Q154" i="187"/>
  <c r="R154" i="187"/>
  <c r="S154" i="187"/>
  <c r="T154" i="187"/>
  <c r="U154" i="187"/>
  <c r="C155" i="187"/>
  <c r="D155" i="187"/>
  <c r="E155" i="187"/>
  <c r="F155" i="187"/>
  <c r="G155" i="187"/>
  <c r="H155" i="187"/>
  <c r="I155" i="187"/>
  <c r="J155" i="187"/>
  <c r="K155" i="187"/>
  <c r="L155" i="187"/>
  <c r="M155" i="187"/>
  <c r="N155" i="187"/>
  <c r="O155" i="187"/>
  <c r="P155" i="187"/>
  <c r="Q155" i="187"/>
  <c r="R155" i="187"/>
  <c r="S155" i="187"/>
  <c r="T155" i="187"/>
  <c r="U155" i="187"/>
  <c r="C156" i="187"/>
  <c r="D156" i="187"/>
  <c r="E156" i="187"/>
  <c r="F156" i="187"/>
  <c r="G156" i="187"/>
  <c r="H156" i="187"/>
  <c r="I156" i="187"/>
  <c r="J156" i="187"/>
  <c r="K156" i="187"/>
  <c r="L156" i="187"/>
  <c r="M156" i="187"/>
  <c r="N156" i="187"/>
  <c r="O156" i="187"/>
  <c r="P156" i="187"/>
  <c r="Q156" i="187"/>
  <c r="R156" i="187"/>
  <c r="S156" i="187"/>
  <c r="T156" i="187"/>
  <c r="U156" i="187"/>
  <c r="C157" i="187"/>
  <c r="D157" i="187"/>
  <c r="E157" i="187"/>
  <c r="F157" i="187"/>
  <c r="G157" i="187"/>
  <c r="H157" i="187"/>
  <c r="I157" i="187"/>
  <c r="J157" i="187"/>
  <c r="K157" i="187"/>
  <c r="L157" i="187"/>
  <c r="M157" i="187"/>
  <c r="N157" i="187"/>
  <c r="O157" i="187"/>
  <c r="P157" i="187"/>
  <c r="Q157" i="187"/>
  <c r="R157" i="187"/>
  <c r="S157" i="187"/>
  <c r="T157" i="187"/>
  <c r="U157" i="187"/>
  <c r="C158" i="187"/>
  <c r="D158" i="187"/>
  <c r="E158" i="187"/>
  <c r="F158" i="187"/>
  <c r="G158" i="187"/>
  <c r="H158" i="187"/>
  <c r="I158" i="187"/>
  <c r="J158" i="187"/>
  <c r="K158" i="187"/>
  <c r="L158" i="187"/>
  <c r="M158" i="187"/>
  <c r="N158" i="187"/>
  <c r="O158" i="187"/>
  <c r="P158" i="187"/>
  <c r="Q158" i="187"/>
  <c r="R158" i="187"/>
  <c r="S158" i="187"/>
  <c r="T158" i="187"/>
  <c r="U158" i="187"/>
  <c r="C159" i="187"/>
  <c r="D159" i="187"/>
  <c r="E159" i="187"/>
  <c r="F159" i="187"/>
  <c r="G159" i="187"/>
  <c r="H159" i="187"/>
  <c r="I159" i="187"/>
  <c r="J159" i="187"/>
  <c r="K159" i="187"/>
  <c r="L159" i="187"/>
  <c r="M159" i="187"/>
  <c r="N159" i="187"/>
  <c r="O159" i="187"/>
  <c r="P159" i="187"/>
  <c r="Q159" i="187"/>
  <c r="R159" i="187"/>
  <c r="S159" i="187"/>
  <c r="T159" i="187"/>
  <c r="U159" i="187"/>
  <c r="C160" i="187"/>
  <c r="D160" i="187"/>
  <c r="E160" i="187"/>
  <c r="F160" i="187"/>
  <c r="G160" i="187"/>
  <c r="H160" i="187"/>
  <c r="I160" i="187"/>
  <c r="J160" i="187"/>
  <c r="K160" i="187"/>
  <c r="L160" i="187"/>
  <c r="M160" i="187"/>
  <c r="N160" i="187"/>
  <c r="O160" i="187"/>
  <c r="P160" i="187"/>
  <c r="Q160" i="187"/>
  <c r="R160" i="187"/>
  <c r="S160" i="187"/>
  <c r="T160" i="187"/>
  <c r="U160" i="187"/>
  <c r="C161" i="187"/>
  <c r="D161" i="187"/>
  <c r="E161" i="187"/>
  <c r="F161" i="187"/>
  <c r="G161" i="187"/>
  <c r="H161" i="187"/>
  <c r="I161" i="187"/>
  <c r="J161" i="187"/>
  <c r="K161" i="187"/>
  <c r="L161" i="187"/>
  <c r="M161" i="187"/>
  <c r="N161" i="187"/>
  <c r="O161" i="187"/>
  <c r="P161" i="187"/>
  <c r="Q161" i="187"/>
  <c r="R161" i="187"/>
  <c r="S161" i="187"/>
  <c r="T161" i="187"/>
  <c r="U161" i="187"/>
  <c r="C162" i="187"/>
  <c r="D162" i="187"/>
  <c r="E162" i="187"/>
  <c r="F162" i="187"/>
  <c r="G162" i="187"/>
  <c r="H162" i="187"/>
  <c r="I162" i="187"/>
  <c r="J162" i="187"/>
  <c r="K162" i="187"/>
  <c r="L162" i="187"/>
  <c r="M162" i="187"/>
  <c r="N162" i="187"/>
  <c r="O162" i="187"/>
  <c r="P162" i="187"/>
  <c r="Q162" i="187"/>
  <c r="R162" i="187"/>
  <c r="S162" i="187"/>
  <c r="T162" i="187"/>
  <c r="U162" i="187"/>
  <c r="C163" i="187"/>
  <c r="D163" i="187"/>
  <c r="E163" i="187"/>
  <c r="F163" i="187"/>
  <c r="G163" i="187"/>
  <c r="H163" i="187"/>
  <c r="I163" i="187"/>
  <c r="J163" i="187"/>
  <c r="K163" i="187"/>
  <c r="L163" i="187"/>
  <c r="M163" i="187"/>
  <c r="N163" i="187"/>
  <c r="O163" i="187"/>
  <c r="P163" i="187"/>
  <c r="Q163" i="187"/>
  <c r="R163" i="187"/>
  <c r="S163" i="187"/>
  <c r="T163" i="187"/>
  <c r="U163" i="187"/>
  <c r="C164" i="187"/>
  <c r="D164" i="187"/>
  <c r="E164" i="187"/>
  <c r="F164" i="187"/>
  <c r="G164" i="187"/>
  <c r="H164" i="187"/>
  <c r="I164" i="187"/>
  <c r="J164" i="187"/>
  <c r="K164" i="187"/>
  <c r="L164" i="187"/>
  <c r="M164" i="187"/>
  <c r="N164" i="187"/>
  <c r="O164" i="187"/>
  <c r="P164" i="187"/>
  <c r="Q164" i="187"/>
  <c r="R164" i="187"/>
  <c r="S164" i="187"/>
  <c r="T164" i="187"/>
  <c r="U164" i="187"/>
  <c r="C165" i="187"/>
  <c r="D165" i="187"/>
  <c r="E165" i="187"/>
  <c r="F165" i="187"/>
  <c r="G165" i="187"/>
  <c r="H165" i="187"/>
  <c r="I165" i="187"/>
  <c r="J165" i="187"/>
  <c r="K165" i="187"/>
  <c r="L165" i="187"/>
  <c r="M165" i="187"/>
  <c r="N165" i="187"/>
  <c r="O165" i="187"/>
  <c r="P165" i="187"/>
  <c r="Q165" i="187"/>
  <c r="R165" i="187"/>
  <c r="S165" i="187"/>
  <c r="T165" i="187"/>
  <c r="U165" i="187"/>
  <c r="C166" i="187"/>
  <c r="D166" i="187"/>
  <c r="E166" i="187"/>
  <c r="F166" i="187"/>
  <c r="G166" i="187"/>
  <c r="H166" i="187"/>
  <c r="I166" i="187"/>
  <c r="J166" i="187"/>
  <c r="K166" i="187"/>
  <c r="L166" i="187"/>
  <c r="M166" i="187"/>
  <c r="N166" i="187"/>
  <c r="O166" i="187"/>
  <c r="P166" i="187"/>
  <c r="Q166" i="187"/>
  <c r="R166" i="187"/>
  <c r="S166" i="187"/>
  <c r="T166" i="187"/>
  <c r="U166" i="187"/>
  <c r="C167" i="187"/>
  <c r="D167" i="187"/>
  <c r="E167" i="187"/>
  <c r="F167" i="187"/>
  <c r="G167" i="187"/>
  <c r="H167" i="187"/>
  <c r="I167" i="187"/>
  <c r="J167" i="187"/>
  <c r="K167" i="187"/>
  <c r="L167" i="187"/>
  <c r="M167" i="187"/>
  <c r="N167" i="187"/>
  <c r="O167" i="187"/>
  <c r="P167" i="187"/>
  <c r="Q167" i="187"/>
  <c r="R167" i="187"/>
  <c r="S167" i="187"/>
  <c r="T167" i="187"/>
  <c r="U167" i="187"/>
  <c r="C168" i="187"/>
  <c r="D168" i="187"/>
  <c r="E168" i="187"/>
  <c r="F168" i="187"/>
  <c r="G168" i="187"/>
  <c r="H168" i="187"/>
  <c r="I168" i="187"/>
  <c r="J168" i="187"/>
  <c r="K168" i="187"/>
  <c r="L168" i="187"/>
  <c r="M168" i="187"/>
  <c r="N168" i="187"/>
  <c r="O168" i="187"/>
  <c r="P168" i="187"/>
  <c r="Q168" i="187"/>
  <c r="R168" i="187"/>
  <c r="S168" i="187"/>
  <c r="T168" i="187"/>
  <c r="U168" i="187"/>
  <c r="C169" i="187"/>
  <c r="D169" i="187"/>
  <c r="E169" i="187"/>
  <c r="F169" i="187"/>
  <c r="G169" i="187"/>
  <c r="H169" i="187"/>
  <c r="I169" i="187"/>
  <c r="J169" i="187"/>
  <c r="K169" i="187"/>
  <c r="L169" i="187"/>
  <c r="M169" i="187"/>
  <c r="N169" i="187"/>
  <c r="O169" i="187"/>
  <c r="P169" i="187"/>
  <c r="Q169" i="187"/>
  <c r="R169" i="187"/>
  <c r="S169" i="187"/>
  <c r="T169" i="187"/>
  <c r="U169" i="187"/>
  <c r="C170" i="187"/>
  <c r="D170" i="187"/>
  <c r="E170" i="187"/>
  <c r="F170" i="187"/>
  <c r="G170" i="187"/>
  <c r="H170" i="187"/>
  <c r="I170" i="187"/>
  <c r="J170" i="187"/>
  <c r="K170" i="187"/>
  <c r="L170" i="187"/>
  <c r="M170" i="187"/>
  <c r="N170" i="187"/>
  <c r="O170" i="187"/>
  <c r="P170" i="187"/>
  <c r="Q170" i="187"/>
  <c r="R170" i="187"/>
  <c r="S170" i="187"/>
  <c r="T170" i="187"/>
  <c r="U170" i="187"/>
  <c r="C171" i="187"/>
  <c r="D171" i="187"/>
  <c r="E171" i="187"/>
  <c r="F171" i="187"/>
  <c r="G171" i="187"/>
  <c r="H171" i="187"/>
  <c r="I171" i="187"/>
  <c r="J171" i="187"/>
  <c r="K171" i="187"/>
  <c r="L171" i="187"/>
  <c r="M171" i="187"/>
  <c r="N171" i="187"/>
  <c r="O171" i="187"/>
  <c r="P171" i="187"/>
  <c r="Q171" i="187"/>
  <c r="R171" i="187"/>
  <c r="S171" i="187"/>
  <c r="T171" i="187"/>
  <c r="U171" i="187"/>
  <c r="C172" i="187"/>
  <c r="D172" i="187"/>
  <c r="E172" i="187"/>
  <c r="F172" i="187"/>
  <c r="G172" i="187"/>
  <c r="H172" i="187"/>
  <c r="I172" i="187"/>
  <c r="J172" i="187"/>
  <c r="K172" i="187"/>
  <c r="L172" i="187"/>
  <c r="M172" i="187"/>
  <c r="N172" i="187"/>
  <c r="O172" i="187"/>
  <c r="P172" i="187"/>
  <c r="Q172" i="187"/>
  <c r="R172" i="187"/>
  <c r="S172" i="187"/>
  <c r="T172" i="187"/>
  <c r="U172" i="187"/>
  <c r="C173" i="187"/>
  <c r="D173" i="187"/>
  <c r="E173" i="187"/>
  <c r="F173" i="187"/>
  <c r="G173" i="187"/>
  <c r="H173" i="187"/>
  <c r="I173" i="187"/>
  <c r="J173" i="187"/>
  <c r="K173" i="187"/>
  <c r="L173" i="187"/>
  <c r="M173" i="187"/>
  <c r="N173" i="187"/>
  <c r="O173" i="187"/>
  <c r="P173" i="187"/>
  <c r="Q173" i="187"/>
  <c r="R173" i="187"/>
  <c r="S173" i="187"/>
  <c r="T173" i="187"/>
  <c r="U173" i="187"/>
  <c r="C174" i="187"/>
  <c r="D174" i="187"/>
  <c r="E174" i="187"/>
  <c r="F174" i="187"/>
  <c r="G174" i="187"/>
  <c r="H174" i="187"/>
  <c r="I174" i="187"/>
  <c r="J174" i="187"/>
  <c r="K174" i="187"/>
  <c r="L174" i="187"/>
  <c r="M174" i="187"/>
  <c r="N174" i="187"/>
  <c r="O174" i="187"/>
  <c r="P174" i="187"/>
  <c r="Q174" i="187"/>
  <c r="R174" i="187"/>
  <c r="S174" i="187"/>
  <c r="T174" i="187"/>
  <c r="U174" i="187"/>
  <c r="C175" i="187"/>
  <c r="D175" i="187"/>
  <c r="E175" i="187"/>
  <c r="F175" i="187"/>
  <c r="G175" i="187"/>
  <c r="H175" i="187"/>
  <c r="I175" i="187"/>
  <c r="J175" i="187"/>
  <c r="K175" i="187"/>
  <c r="L175" i="187"/>
  <c r="M175" i="187"/>
  <c r="N175" i="187"/>
  <c r="O175" i="187"/>
  <c r="P175" i="187"/>
  <c r="Q175" i="187"/>
  <c r="R175" i="187"/>
  <c r="S175" i="187"/>
  <c r="T175" i="187"/>
  <c r="U175" i="187"/>
  <c r="C176" i="187"/>
  <c r="D176" i="187"/>
  <c r="E176" i="187"/>
  <c r="F176" i="187"/>
  <c r="G176" i="187"/>
  <c r="H176" i="187"/>
  <c r="I176" i="187"/>
  <c r="J176" i="187"/>
  <c r="K176" i="187"/>
  <c r="L176" i="187"/>
  <c r="M176" i="187"/>
  <c r="N176" i="187"/>
  <c r="O176" i="187"/>
  <c r="P176" i="187"/>
  <c r="Q176" i="187"/>
  <c r="R176" i="187"/>
  <c r="S176" i="187"/>
  <c r="T176" i="187"/>
  <c r="U176" i="187"/>
  <c r="C177" i="187"/>
  <c r="D177" i="187"/>
  <c r="E177" i="187"/>
  <c r="F177" i="187"/>
  <c r="G177" i="187"/>
  <c r="H177" i="187"/>
  <c r="I177" i="187"/>
  <c r="J177" i="187"/>
  <c r="K177" i="187"/>
  <c r="L177" i="187"/>
  <c r="M177" i="187"/>
  <c r="N177" i="187"/>
  <c r="O177" i="187"/>
  <c r="P177" i="187"/>
  <c r="Q177" i="187"/>
  <c r="R177" i="187"/>
  <c r="S177" i="187"/>
  <c r="T177" i="187"/>
  <c r="U177" i="187"/>
  <c r="C178" i="187"/>
  <c r="D178" i="187"/>
  <c r="E178" i="187"/>
  <c r="F178" i="187"/>
  <c r="G178" i="187"/>
  <c r="H178" i="187"/>
  <c r="I178" i="187"/>
  <c r="J178" i="187"/>
  <c r="K178" i="187"/>
  <c r="L178" i="187"/>
  <c r="M178" i="187"/>
  <c r="N178" i="187"/>
  <c r="O178" i="187"/>
  <c r="P178" i="187"/>
  <c r="Q178" i="187"/>
  <c r="R178" i="187"/>
  <c r="S178" i="187"/>
  <c r="T178" i="187"/>
  <c r="U178" i="187"/>
  <c r="C179" i="187"/>
  <c r="D179" i="187"/>
  <c r="E179" i="187"/>
  <c r="F179" i="187"/>
  <c r="G179" i="187"/>
  <c r="H179" i="187"/>
  <c r="I179" i="187"/>
  <c r="J179" i="187"/>
  <c r="K179" i="187"/>
  <c r="L179" i="187"/>
  <c r="M179" i="187"/>
  <c r="N179" i="187"/>
  <c r="O179" i="187"/>
  <c r="P179" i="187"/>
  <c r="Q179" i="187"/>
  <c r="R179" i="187"/>
  <c r="S179" i="187"/>
  <c r="T179" i="187"/>
  <c r="U179" i="187"/>
  <c r="C180" i="187"/>
  <c r="D180" i="187"/>
  <c r="E180" i="187"/>
  <c r="F180" i="187"/>
  <c r="G180" i="187"/>
  <c r="H180" i="187"/>
  <c r="I180" i="187"/>
  <c r="J180" i="187"/>
  <c r="K180" i="187"/>
  <c r="L180" i="187"/>
  <c r="M180" i="187"/>
  <c r="N180" i="187"/>
  <c r="O180" i="187"/>
  <c r="P180" i="187"/>
  <c r="Q180" i="187"/>
  <c r="R180" i="187"/>
  <c r="S180" i="187"/>
  <c r="T180" i="187"/>
  <c r="U180" i="187"/>
  <c r="C181" i="187"/>
  <c r="D181" i="187"/>
  <c r="E181" i="187"/>
  <c r="F181" i="187"/>
  <c r="G181" i="187"/>
  <c r="H181" i="187"/>
  <c r="I181" i="187"/>
  <c r="J181" i="187"/>
  <c r="K181" i="187"/>
  <c r="L181" i="187"/>
  <c r="M181" i="187"/>
  <c r="N181" i="187"/>
  <c r="O181" i="187"/>
  <c r="P181" i="187"/>
  <c r="Q181" i="187"/>
  <c r="R181" i="187"/>
  <c r="S181" i="187"/>
  <c r="T181" i="187"/>
  <c r="U181" i="187"/>
  <c r="C182" i="187"/>
  <c r="D182" i="187"/>
  <c r="E182" i="187"/>
  <c r="F182" i="187"/>
  <c r="G182" i="187"/>
  <c r="H182" i="187"/>
  <c r="I182" i="187"/>
  <c r="J182" i="187"/>
  <c r="K182" i="187"/>
  <c r="L182" i="187"/>
  <c r="M182" i="187"/>
  <c r="N182" i="187"/>
  <c r="O182" i="187"/>
  <c r="P182" i="187"/>
  <c r="Q182" i="187"/>
  <c r="R182" i="187"/>
  <c r="S182" i="187"/>
  <c r="T182" i="187"/>
  <c r="U182" i="187"/>
  <c r="C183" i="187"/>
  <c r="D183" i="187"/>
  <c r="E183" i="187"/>
  <c r="F183" i="187"/>
  <c r="G183" i="187"/>
  <c r="H183" i="187"/>
  <c r="I183" i="187"/>
  <c r="J183" i="187"/>
  <c r="K183" i="187"/>
  <c r="L183" i="187"/>
  <c r="M183" i="187"/>
  <c r="N183" i="187"/>
  <c r="O183" i="187"/>
  <c r="P183" i="187"/>
  <c r="Q183" i="187"/>
  <c r="R183" i="187"/>
  <c r="S183" i="187"/>
  <c r="T183" i="187"/>
  <c r="U183" i="187"/>
  <c r="C184" i="187"/>
  <c r="D184" i="187"/>
  <c r="E184" i="187"/>
  <c r="F184" i="187"/>
  <c r="G184" i="187"/>
  <c r="H184" i="187"/>
  <c r="I184" i="187"/>
  <c r="J184" i="187"/>
  <c r="K184" i="187"/>
  <c r="L184" i="187"/>
  <c r="M184" i="187"/>
  <c r="N184" i="187"/>
  <c r="O184" i="187"/>
  <c r="P184" i="187"/>
  <c r="Q184" i="187"/>
  <c r="R184" i="187"/>
  <c r="S184" i="187"/>
  <c r="T184" i="187"/>
  <c r="U184" i="187"/>
  <c r="C185" i="187"/>
  <c r="D185" i="187"/>
  <c r="E185" i="187"/>
  <c r="F185" i="187"/>
  <c r="G185" i="187"/>
  <c r="H185" i="187"/>
  <c r="I185" i="187"/>
  <c r="J185" i="187"/>
  <c r="K185" i="187"/>
  <c r="L185" i="187"/>
  <c r="M185" i="187"/>
  <c r="N185" i="187"/>
  <c r="O185" i="187"/>
  <c r="P185" i="187"/>
  <c r="Q185" i="187"/>
  <c r="R185" i="187"/>
  <c r="S185" i="187"/>
  <c r="T185" i="187"/>
  <c r="U185" i="187"/>
  <c r="C186" i="187"/>
  <c r="D186" i="187"/>
  <c r="E186" i="187"/>
  <c r="F186" i="187"/>
  <c r="G186" i="187"/>
  <c r="H186" i="187"/>
  <c r="I186" i="187"/>
  <c r="J186" i="187"/>
  <c r="K186" i="187"/>
  <c r="L186" i="187"/>
  <c r="M186" i="187"/>
  <c r="N186" i="187"/>
  <c r="O186" i="187"/>
  <c r="P186" i="187"/>
  <c r="Q186" i="187"/>
  <c r="R186" i="187"/>
  <c r="S186" i="187"/>
  <c r="T186" i="187"/>
  <c r="U186" i="187"/>
  <c r="C187" i="187"/>
  <c r="D187" i="187"/>
  <c r="E187" i="187"/>
  <c r="F187" i="187"/>
  <c r="G187" i="187"/>
  <c r="H187" i="187"/>
  <c r="I187" i="187"/>
  <c r="J187" i="187"/>
  <c r="K187" i="187"/>
  <c r="L187" i="187"/>
  <c r="M187" i="187"/>
  <c r="N187" i="187"/>
  <c r="O187" i="187"/>
  <c r="P187" i="187"/>
  <c r="Q187" i="187"/>
  <c r="R187" i="187"/>
  <c r="S187" i="187"/>
  <c r="T187" i="187"/>
  <c r="U187" i="187"/>
  <c r="C188" i="187"/>
  <c r="D188" i="187"/>
  <c r="E188" i="187"/>
  <c r="F188" i="187"/>
  <c r="G188" i="187"/>
  <c r="H188" i="187"/>
  <c r="I188" i="187"/>
  <c r="J188" i="187"/>
  <c r="K188" i="187"/>
  <c r="L188" i="187"/>
  <c r="M188" i="187"/>
  <c r="N188" i="187"/>
  <c r="O188" i="187"/>
  <c r="P188" i="187"/>
  <c r="Q188" i="187"/>
  <c r="R188" i="187"/>
  <c r="S188" i="187"/>
  <c r="T188" i="187"/>
  <c r="U188" i="187"/>
  <c r="C189" i="187"/>
  <c r="D189" i="187"/>
  <c r="E189" i="187"/>
  <c r="F189" i="187"/>
  <c r="G189" i="187"/>
  <c r="H189" i="187"/>
  <c r="I189" i="187"/>
  <c r="J189" i="187"/>
  <c r="K189" i="187"/>
  <c r="L189" i="187"/>
  <c r="M189" i="187"/>
  <c r="N189" i="187"/>
  <c r="O189" i="187"/>
  <c r="P189" i="187"/>
  <c r="Q189" i="187"/>
  <c r="R189" i="187"/>
  <c r="S189" i="187"/>
  <c r="T189" i="187"/>
  <c r="U189" i="187"/>
  <c r="C190" i="187"/>
  <c r="D190" i="187"/>
  <c r="E190" i="187"/>
  <c r="F190" i="187"/>
  <c r="G190" i="187"/>
  <c r="H190" i="187"/>
  <c r="I190" i="187"/>
  <c r="J190" i="187"/>
  <c r="K190" i="187"/>
  <c r="L190" i="187"/>
  <c r="M190" i="187"/>
  <c r="N190" i="187"/>
  <c r="O190" i="187"/>
  <c r="P190" i="187"/>
  <c r="Q190" i="187"/>
  <c r="R190" i="187"/>
  <c r="S190" i="187"/>
  <c r="T190" i="187"/>
  <c r="U190" i="187"/>
  <c r="C191" i="187"/>
  <c r="D191" i="187"/>
  <c r="E191" i="187"/>
  <c r="F191" i="187"/>
  <c r="G191" i="187"/>
  <c r="H191" i="187"/>
  <c r="I191" i="187"/>
  <c r="J191" i="187"/>
  <c r="K191" i="187"/>
  <c r="L191" i="187"/>
  <c r="M191" i="187"/>
  <c r="N191" i="187"/>
  <c r="O191" i="187"/>
  <c r="P191" i="187"/>
  <c r="Q191" i="187"/>
  <c r="R191" i="187"/>
  <c r="S191" i="187"/>
  <c r="T191" i="187"/>
  <c r="U191" i="187"/>
  <c r="C192" i="187"/>
  <c r="D192" i="187"/>
  <c r="E192" i="187"/>
  <c r="F192" i="187"/>
  <c r="G192" i="187"/>
  <c r="H192" i="187"/>
  <c r="I192" i="187"/>
  <c r="J192" i="187"/>
  <c r="K192" i="187"/>
  <c r="L192" i="187"/>
  <c r="M192" i="187"/>
  <c r="N192" i="187"/>
  <c r="O192" i="187"/>
  <c r="P192" i="187"/>
  <c r="Q192" i="187"/>
  <c r="R192" i="187"/>
  <c r="S192" i="187"/>
  <c r="T192" i="187"/>
  <c r="U192" i="187"/>
  <c r="C193" i="187"/>
  <c r="D193" i="187"/>
  <c r="E193" i="187"/>
  <c r="F193" i="187"/>
  <c r="G193" i="187"/>
  <c r="H193" i="187"/>
  <c r="I193" i="187"/>
  <c r="J193" i="187"/>
  <c r="K193" i="187"/>
  <c r="L193" i="187"/>
  <c r="M193" i="187"/>
  <c r="N193" i="187"/>
  <c r="O193" i="187"/>
  <c r="P193" i="187"/>
  <c r="Q193" i="187"/>
  <c r="R193" i="187"/>
  <c r="S193" i="187"/>
  <c r="T193" i="187"/>
  <c r="U193" i="187"/>
  <c r="C194" i="187"/>
  <c r="D194" i="187"/>
  <c r="E194" i="187"/>
  <c r="F194" i="187"/>
  <c r="G194" i="187"/>
  <c r="H194" i="187"/>
  <c r="I194" i="187"/>
  <c r="J194" i="187"/>
  <c r="K194" i="187"/>
  <c r="L194" i="187"/>
  <c r="M194" i="187"/>
  <c r="N194" i="187"/>
  <c r="O194" i="187"/>
  <c r="P194" i="187"/>
  <c r="Q194" i="187"/>
  <c r="R194" i="187"/>
  <c r="S194" i="187"/>
  <c r="T194" i="187"/>
  <c r="U194" i="187"/>
  <c r="C195" i="187"/>
  <c r="D195" i="187"/>
  <c r="E195" i="187"/>
  <c r="F195" i="187"/>
  <c r="G195" i="187"/>
  <c r="H195" i="187"/>
  <c r="I195" i="187"/>
  <c r="J195" i="187"/>
  <c r="K195" i="187"/>
  <c r="L195" i="187"/>
  <c r="M195" i="187"/>
  <c r="N195" i="187"/>
  <c r="O195" i="187"/>
  <c r="P195" i="187"/>
  <c r="Q195" i="187"/>
  <c r="R195" i="187"/>
  <c r="S195" i="187"/>
  <c r="T195" i="187"/>
  <c r="U195" i="187"/>
  <c r="C196" i="187"/>
  <c r="D196" i="187"/>
  <c r="E196" i="187"/>
  <c r="F196" i="187"/>
  <c r="G196" i="187"/>
  <c r="H196" i="187"/>
  <c r="I196" i="187"/>
  <c r="J196" i="187"/>
  <c r="K196" i="187"/>
  <c r="L196" i="187"/>
  <c r="M196" i="187"/>
  <c r="N196" i="187"/>
  <c r="O196" i="187"/>
  <c r="P196" i="187"/>
  <c r="Q196" i="187"/>
  <c r="R196" i="187"/>
  <c r="S196" i="187"/>
  <c r="T196" i="187"/>
  <c r="U196" i="187"/>
  <c r="C197" i="187"/>
  <c r="D197" i="187"/>
  <c r="E197" i="187"/>
  <c r="F197" i="187"/>
  <c r="G197" i="187"/>
  <c r="H197" i="187"/>
  <c r="I197" i="187"/>
  <c r="J197" i="187"/>
  <c r="K197" i="187"/>
  <c r="L197" i="187"/>
  <c r="M197" i="187"/>
  <c r="N197" i="187"/>
  <c r="O197" i="187"/>
  <c r="P197" i="187"/>
  <c r="Q197" i="187"/>
  <c r="R197" i="187"/>
  <c r="S197" i="187"/>
  <c r="T197" i="187"/>
  <c r="U197" i="187"/>
  <c r="C198" i="187"/>
  <c r="D198" i="187"/>
  <c r="E198" i="187"/>
  <c r="F198" i="187"/>
  <c r="G198" i="187"/>
  <c r="H198" i="187"/>
  <c r="I198" i="187"/>
  <c r="J198" i="187"/>
  <c r="K198" i="187"/>
  <c r="L198" i="187"/>
  <c r="M198" i="187"/>
  <c r="N198" i="187"/>
  <c r="O198" i="187"/>
  <c r="P198" i="187"/>
  <c r="Q198" i="187"/>
  <c r="R198" i="187"/>
  <c r="S198" i="187"/>
  <c r="T198" i="187"/>
  <c r="U198" i="187"/>
  <c r="C199" i="187"/>
  <c r="D199" i="187"/>
  <c r="E199" i="187"/>
  <c r="F199" i="187"/>
  <c r="G199" i="187"/>
  <c r="H199" i="187"/>
  <c r="I199" i="187"/>
  <c r="J199" i="187"/>
  <c r="K199" i="187"/>
  <c r="L199" i="187"/>
  <c r="M199" i="187"/>
  <c r="N199" i="187"/>
  <c r="O199" i="187"/>
  <c r="P199" i="187"/>
  <c r="Q199" i="187"/>
  <c r="R199" i="187"/>
  <c r="S199" i="187"/>
  <c r="T199" i="187"/>
  <c r="U199" i="187"/>
  <c r="C200" i="187"/>
  <c r="D200" i="187"/>
  <c r="E200" i="187"/>
  <c r="F200" i="187"/>
  <c r="G200" i="187"/>
  <c r="H200" i="187"/>
  <c r="I200" i="187"/>
  <c r="J200" i="187"/>
  <c r="K200" i="187"/>
  <c r="L200" i="187"/>
  <c r="M200" i="187"/>
  <c r="N200" i="187"/>
  <c r="O200" i="187"/>
  <c r="P200" i="187"/>
  <c r="Q200" i="187"/>
  <c r="R200" i="187"/>
  <c r="S200" i="187"/>
  <c r="T200" i="187"/>
  <c r="U200" i="187"/>
  <c r="C201" i="187"/>
  <c r="D201" i="187"/>
  <c r="E201" i="187"/>
  <c r="F201" i="187"/>
  <c r="G201" i="187"/>
  <c r="H201" i="187"/>
  <c r="I201" i="187"/>
  <c r="J201" i="187"/>
  <c r="K201" i="187"/>
  <c r="L201" i="187"/>
  <c r="M201" i="187"/>
  <c r="N201" i="187"/>
  <c r="O201" i="187"/>
  <c r="P201" i="187"/>
  <c r="Q201" i="187"/>
  <c r="R201" i="187"/>
  <c r="S201" i="187"/>
  <c r="T201" i="187"/>
  <c r="U201" i="187"/>
  <c r="C202" i="187"/>
  <c r="D202" i="187"/>
  <c r="E202" i="187"/>
  <c r="F202" i="187"/>
  <c r="G202" i="187"/>
  <c r="H202" i="187"/>
  <c r="I202" i="187"/>
  <c r="J202" i="187"/>
  <c r="K202" i="187"/>
  <c r="L202" i="187"/>
  <c r="M202" i="187"/>
  <c r="N202" i="187"/>
  <c r="O202" i="187"/>
  <c r="P202" i="187"/>
  <c r="Q202" i="187"/>
  <c r="R202" i="187"/>
  <c r="S202" i="187"/>
  <c r="T202" i="187"/>
  <c r="U202" i="187"/>
  <c r="C203" i="187"/>
  <c r="D203" i="187"/>
  <c r="E203" i="187"/>
  <c r="F203" i="187"/>
  <c r="G203" i="187"/>
  <c r="H203" i="187"/>
  <c r="I203" i="187"/>
  <c r="J203" i="187"/>
  <c r="K203" i="187"/>
  <c r="L203" i="187"/>
  <c r="M203" i="187"/>
  <c r="N203" i="187"/>
  <c r="O203" i="187"/>
  <c r="P203" i="187"/>
  <c r="Q203" i="187"/>
  <c r="R203" i="187"/>
  <c r="S203" i="187"/>
  <c r="T203" i="187"/>
  <c r="U203" i="187"/>
  <c r="C204" i="187"/>
  <c r="D204" i="187"/>
  <c r="E204" i="187"/>
  <c r="F204" i="187"/>
  <c r="G204" i="187"/>
  <c r="H204" i="187"/>
  <c r="I204" i="187"/>
  <c r="J204" i="187"/>
  <c r="K204" i="187"/>
  <c r="L204" i="187"/>
  <c r="M204" i="187"/>
  <c r="N204" i="187"/>
  <c r="O204" i="187"/>
  <c r="P204" i="187"/>
  <c r="Q204" i="187"/>
  <c r="R204" i="187"/>
  <c r="S204" i="187"/>
  <c r="T204" i="187"/>
  <c r="U204" i="187"/>
  <c r="C205" i="187"/>
  <c r="D205" i="187"/>
  <c r="E205" i="187"/>
  <c r="F205" i="187"/>
  <c r="G205" i="187"/>
  <c r="H205" i="187"/>
  <c r="I205" i="187"/>
  <c r="J205" i="187"/>
  <c r="K205" i="187"/>
  <c r="L205" i="187"/>
  <c r="M205" i="187"/>
  <c r="N205" i="187"/>
  <c r="O205" i="187"/>
  <c r="P205" i="187"/>
  <c r="Q205" i="187"/>
  <c r="R205" i="187"/>
  <c r="S205" i="187"/>
  <c r="T205" i="187"/>
  <c r="U205" i="187"/>
  <c r="C206" i="187"/>
  <c r="D206" i="187"/>
  <c r="E206" i="187"/>
  <c r="F206" i="187"/>
  <c r="G206" i="187"/>
  <c r="H206" i="187"/>
  <c r="I206" i="187"/>
  <c r="J206" i="187"/>
  <c r="K206" i="187"/>
  <c r="L206" i="187"/>
  <c r="M206" i="187"/>
  <c r="N206" i="187"/>
  <c r="O206" i="187"/>
  <c r="P206" i="187"/>
  <c r="Q206" i="187"/>
  <c r="R206" i="187"/>
  <c r="S206" i="187"/>
  <c r="T206" i="187"/>
  <c r="U206" i="187"/>
  <c r="C207" i="187"/>
  <c r="D207" i="187"/>
  <c r="E207" i="187"/>
  <c r="F207" i="187"/>
  <c r="G207" i="187"/>
  <c r="H207" i="187"/>
  <c r="I207" i="187"/>
  <c r="J207" i="187"/>
  <c r="K207" i="187"/>
  <c r="L207" i="187"/>
  <c r="M207" i="187"/>
  <c r="N207" i="187"/>
  <c r="O207" i="187"/>
  <c r="P207" i="187"/>
  <c r="Q207" i="187"/>
  <c r="R207" i="187"/>
  <c r="S207" i="187"/>
  <c r="T207" i="187"/>
  <c r="U207" i="187"/>
  <c r="C208" i="187"/>
  <c r="D208" i="187"/>
  <c r="E208" i="187"/>
  <c r="F208" i="187"/>
  <c r="G208" i="187"/>
  <c r="H208" i="187"/>
  <c r="I208" i="187"/>
  <c r="J208" i="187"/>
  <c r="K208" i="187"/>
  <c r="L208" i="187"/>
  <c r="M208" i="187"/>
  <c r="N208" i="187"/>
  <c r="O208" i="187"/>
  <c r="P208" i="187"/>
  <c r="Q208" i="187"/>
  <c r="R208" i="187"/>
  <c r="S208" i="187"/>
  <c r="T208" i="187"/>
  <c r="U208" i="187"/>
  <c r="C209" i="187"/>
  <c r="D209" i="187"/>
  <c r="E209" i="187"/>
  <c r="F209" i="187"/>
  <c r="G209" i="187"/>
  <c r="H209" i="187"/>
  <c r="I209" i="187"/>
  <c r="J209" i="187"/>
  <c r="K209" i="187"/>
  <c r="L209" i="187"/>
  <c r="M209" i="187"/>
  <c r="N209" i="187"/>
  <c r="O209" i="187"/>
  <c r="P209" i="187"/>
  <c r="Q209" i="187"/>
  <c r="R209" i="187"/>
  <c r="S209" i="187"/>
  <c r="T209" i="187"/>
  <c r="U209" i="187"/>
  <c r="C210" i="187"/>
  <c r="D210" i="187"/>
  <c r="E210" i="187"/>
  <c r="F210" i="187"/>
  <c r="G210" i="187"/>
  <c r="H210" i="187"/>
  <c r="I210" i="187"/>
  <c r="J210" i="187"/>
  <c r="K210" i="187"/>
  <c r="L210" i="187"/>
  <c r="M210" i="187"/>
  <c r="N210" i="187"/>
  <c r="O210" i="187"/>
  <c r="P210" i="187"/>
  <c r="Q210" i="187"/>
  <c r="R210" i="187"/>
  <c r="S210" i="187"/>
  <c r="T210" i="187"/>
  <c r="U210" i="187"/>
  <c r="C211" i="187"/>
  <c r="D211" i="187"/>
  <c r="E211" i="187"/>
  <c r="F211" i="187"/>
  <c r="G211" i="187"/>
  <c r="H211" i="187"/>
  <c r="I211" i="187"/>
  <c r="J211" i="187"/>
  <c r="K211" i="187"/>
  <c r="L211" i="187"/>
  <c r="M211" i="187"/>
  <c r="N211" i="187"/>
  <c r="O211" i="187"/>
  <c r="P211" i="187"/>
  <c r="Q211" i="187"/>
  <c r="R211" i="187"/>
  <c r="S211" i="187"/>
  <c r="T211" i="187"/>
  <c r="U211" i="187"/>
  <c r="C212" i="187"/>
  <c r="D212" i="187"/>
  <c r="E212" i="187"/>
  <c r="F212" i="187"/>
  <c r="G212" i="187"/>
  <c r="H212" i="187"/>
  <c r="I212" i="187"/>
  <c r="J212" i="187"/>
  <c r="K212" i="187"/>
  <c r="L212" i="187"/>
  <c r="M212" i="187"/>
  <c r="N212" i="187"/>
  <c r="O212" i="187"/>
  <c r="P212" i="187"/>
  <c r="Q212" i="187"/>
  <c r="R212" i="187"/>
  <c r="S212" i="187"/>
  <c r="T212" i="187"/>
  <c r="U212" i="187"/>
  <c r="C213" i="187"/>
  <c r="D213" i="187"/>
  <c r="E213" i="187"/>
  <c r="F213" i="187"/>
  <c r="G213" i="187"/>
  <c r="H213" i="187"/>
  <c r="I213" i="187"/>
  <c r="J213" i="187"/>
  <c r="K213" i="187"/>
  <c r="L213" i="187"/>
  <c r="M213" i="187"/>
  <c r="N213" i="187"/>
  <c r="O213" i="187"/>
  <c r="P213" i="187"/>
  <c r="Q213" i="187"/>
  <c r="R213" i="187"/>
  <c r="S213" i="187"/>
  <c r="T213" i="187"/>
  <c r="U213" i="187"/>
  <c r="C214" i="187"/>
  <c r="D214" i="187"/>
  <c r="E214" i="187"/>
  <c r="F214" i="187"/>
  <c r="G214" i="187"/>
  <c r="H214" i="187"/>
  <c r="I214" i="187"/>
  <c r="J214" i="187"/>
  <c r="K214" i="187"/>
  <c r="L214" i="187"/>
  <c r="M214" i="187"/>
  <c r="N214" i="187"/>
  <c r="O214" i="187"/>
  <c r="P214" i="187"/>
  <c r="Q214" i="187"/>
  <c r="R214" i="187"/>
  <c r="S214" i="187"/>
  <c r="T214" i="187"/>
  <c r="U214" i="187"/>
  <c r="C215" i="187"/>
  <c r="D215" i="187"/>
  <c r="E215" i="187"/>
  <c r="F215" i="187"/>
  <c r="G215" i="187"/>
  <c r="H215" i="187"/>
  <c r="I215" i="187"/>
  <c r="J215" i="187"/>
  <c r="K215" i="187"/>
  <c r="L215" i="187"/>
  <c r="M215" i="187"/>
  <c r="N215" i="187"/>
  <c r="O215" i="187"/>
  <c r="P215" i="187"/>
  <c r="Q215" i="187"/>
  <c r="R215" i="187"/>
  <c r="S215" i="187"/>
  <c r="T215" i="187"/>
  <c r="U215" i="187"/>
  <c r="C216" i="187"/>
  <c r="D216" i="187"/>
  <c r="E216" i="187"/>
  <c r="F216" i="187"/>
  <c r="G216" i="187"/>
  <c r="H216" i="187"/>
  <c r="I216" i="187"/>
  <c r="J216" i="187"/>
  <c r="K216" i="187"/>
  <c r="L216" i="187"/>
  <c r="M216" i="187"/>
  <c r="N216" i="187"/>
  <c r="O216" i="187"/>
  <c r="P216" i="187"/>
  <c r="Q216" i="187"/>
  <c r="R216" i="187"/>
  <c r="S216" i="187"/>
  <c r="T216" i="187"/>
  <c r="U216" i="187"/>
  <c r="C217" i="187"/>
  <c r="D217" i="187"/>
  <c r="E217" i="187"/>
  <c r="F217" i="187"/>
  <c r="G217" i="187"/>
  <c r="H217" i="187"/>
  <c r="I217" i="187"/>
  <c r="J217" i="187"/>
  <c r="K217" i="187"/>
  <c r="L217" i="187"/>
  <c r="M217" i="187"/>
  <c r="N217" i="187"/>
  <c r="O217" i="187"/>
  <c r="P217" i="187"/>
  <c r="Q217" i="187"/>
  <c r="R217" i="187"/>
  <c r="S217" i="187"/>
  <c r="T217" i="187"/>
  <c r="U217" i="187"/>
  <c r="C218" i="187"/>
  <c r="D218" i="187"/>
  <c r="E218" i="187"/>
  <c r="F218" i="187"/>
  <c r="G218" i="187"/>
  <c r="H218" i="187"/>
  <c r="I218" i="187"/>
  <c r="J218" i="187"/>
  <c r="K218" i="187"/>
  <c r="L218" i="187"/>
  <c r="M218" i="187"/>
  <c r="N218" i="187"/>
  <c r="O218" i="187"/>
  <c r="P218" i="187"/>
  <c r="Q218" i="187"/>
  <c r="R218" i="187"/>
  <c r="S218" i="187"/>
  <c r="T218" i="187"/>
  <c r="U218" i="187"/>
  <c r="C219" i="187"/>
  <c r="D219" i="187"/>
  <c r="E219" i="187"/>
  <c r="F219" i="187"/>
  <c r="G219" i="187"/>
  <c r="H219" i="187"/>
  <c r="I219" i="187"/>
  <c r="J219" i="187"/>
  <c r="K219" i="187"/>
  <c r="L219" i="187"/>
  <c r="M219" i="187"/>
  <c r="N219" i="187"/>
  <c r="O219" i="187"/>
  <c r="P219" i="187"/>
  <c r="Q219" i="187"/>
  <c r="R219" i="187"/>
  <c r="S219" i="187"/>
  <c r="T219" i="187"/>
  <c r="U219" i="187"/>
  <c r="C220" i="187"/>
  <c r="D220" i="187"/>
  <c r="E220" i="187"/>
  <c r="F220" i="187"/>
  <c r="G220" i="187"/>
  <c r="H220" i="187"/>
  <c r="I220" i="187"/>
  <c r="J220" i="187"/>
  <c r="K220" i="187"/>
  <c r="L220" i="187"/>
  <c r="M220" i="187"/>
  <c r="N220" i="187"/>
  <c r="O220" i="187"/>
  <c r="P220" i="187"/>
  <c r="Q220" i="187"/>
  <c r="R220" i="187"/>
  <c r="S220" i="187"/>
  <c r="T220" i="187"/>
  <c r="U220" i="187"/>
  <c r="C221" i="187"/>
  <c r="D221" i="187"/>
  <c r="E221" i="187"/>
  <c r="F221" i="187"/>
  <c r="G221" i="187"/>
  <c r="H221" i="187"/>
  <c r="I221" i="187"/>
  <c r="J221" i="187"/>
  <c r="K221" i="187"/>
  <c r="L221" i="187"/>
  <c r="M221" i="187"/>
  <c r="N221" i="187"/>
  <c r="O221" i="187"/>
  <c r="P221" i="187"/>
  <c r="Q221" i="187"/>
  <c r="R221" i="187"/>
  <c r="S221" i="187"/>
  <c r="T221" i="187"/>
  <c r="U221" i="187"/>
  <c r="C222" i="187"/>
  <c r="D222" i="187"/>
  <c r="E222" i="187"/>
  <c r="F222" i="187"/>
  <c r="G222" i="187"/>
  <c r="H222" i="187"/>
  <c r="I222" i="187"/>
  <c r="J222" i="187"/>
  <c r="K222" i="187"/>
  <c r="L222" i="187"/>
  <c r="M222" i="187"/>
  <c r="N222" i="187"/>
  <c r="O222" i="187"/>
  <c r="P222" i="187"/>
  <c r="Q222" i="187"/>
  <c r="R222" i="187"/>
  <c r="S222" i="187"/>
  <c r="T222" i="187"/>
  <c r="U222" i="187"/>
  <c r="C223" i="187"/>
  <c r="D223" i="187"/>
  <c r="E223" i="187"/>
  <c r="F223" i="187"/>
  <c r="G223" i="187"/>
  <c r="H223" i="187"/>
  <c r="I223" i="187"/>
  <c r="J223" i="187"/>
  <c r="K223" i="187"/>
  <c r="L223" i="187"/>
  <c r="M223" i="187"/>
  <c r="N223" i="187"/>
  <c r="O223" i="187"/>
  <c r="P223" i="187"/>
  <c r="Q223" i="187"/>
  <c r="R223" i="187"/>
  <c r="S223" i="187"/>
  <c r="T223" i="187"/>
  <c r="U223" i="187"/>
  <c r="C224" i="187"/>
  <c r="D224" i="187"/>
  <c r="E224" i="187"/>
  <c r="F224" i="187"/>
  <c r="G224" i="187"/>
  <c r="H224" i="187"/>
  <c r="I224" i="187"/>
  <c r="J224" i="187"/>
  <c r="K224" i="187"/>
  <c r="L224" i="187"/>
  <c r="M224" i="187"/>
  <c r="N224" i="187"/>
  <c r="O224" i="187"/>
  <c r="P224" i="187"/>
  <c r="Q224" i="187"/>
  <c r="R224" i="187"/>
  <c r="S224" i="187"/>
  <c r="T224" i="187"/>
  <c r="U224" i="187"/>
  <c r="C225" i="187"/>
  <c r="D225" i="187"/>
  <c r="E225" i="187"/>
  <c r="F225" i="187"/>
  <c r="G225" i="187"/>
  <c r="H225" i="187"/>
  <c r="I225" i="187"/>
  <c r="J225" i="187"/>
  <c r="K225" i="187"/>
  <c r="L225" i="187"/>
  <c r="M225" i="187"/>
  <c r="N225" i="187"/>
  <c r="O225" i="187"/>
  <c r="P225" i="187"/>
  <c r="Q225" i="187"/>
  <c r="R225" i="187"/>
  <c r="S225" i="187"/>
  <c r="T225" i="187"/>
  <c r="U225" i="187"/>
  <c r="C226" i="187"/>
  <c r="D226" i="187"/>
  <c r="E226" i="187"/>
  <c r="F226" i="187"/>
  <c r="G226" i="187"/>
  <c r="H226" i="187"/>
  <c r="I226" i="187"/>
  <c r="J226" i="187"/>
  <c r="K226" i="187"/>
  <c r="L226" i="187"/>
  <c r="M226" i="187"/>
  <c r="N226" i="187"/>
  <c r="O226" i="187"/>
  <c r="P226" i="187"/>
  <c r="Q226" i="187"/>
  <c r="R226" i="187"/>
  <c r="S226" i="187"/>
  <c r="T226" i="187"/>
  <c r="U226" i="187"/>
  <c r="C227" i="187"/>
  <c r="D227" i="187"/>
  <c r="E227" i="187"/>
  <c r="F227" i="187"/>
  <c r="G227" i="187"/>
  <c r="H227" i="187"/>
  <c r="I227" i="187"/>
  <c r="J227" i="187"/>
  <c r="K227" i="187"/>
  <c r="L227" i="187"/>
  <c r="M227" i="187"/>
  <c r="N227" i="187"/>
  <c r="O227" i="187"/>
  <c r="P227" i="187"/>
  <c r="Q227" i="187"/>
  <c r="R227" i="187"/>
  <c r="S227" i="187"/>
  <c r="T227" i="187"/>
  <c r="U227" i="187"/>
  <c r="C228" i="187"/>
  <c r="D228" i="187"/>
  <c r="E228" i="187"/>
  <c r="F228" i="187"/>
  <c r="G228" i="187"/>
  <c r="H228" i="187"/>
  <c r="I228" i="187"/>
  <c r="J228" i="187"/>
  <c r="K228" i="187"/>
  <c r="L228" i="187"/>
  <c r="M228" i="187"/>
  <c r="N228" i="187"/>
  <c r="O228" i="187"/>
  <c r="P228" i="187"/>
  <c r="Q228" i="187"/>
  <c r="R228" i="187"/>
  <c r="S228" i="187"/>
  <c r="T228" i="187"/>
  <c r="U228" i="187"/>
  <c r="C229" i="187"/>
  <c r="D229" i="187"/>
  <c r="E229" i="187"/>
  <c r="F229" i="187"/>
  <c r="G229" i="187"/>
  <c r="H229" i="187"/>
  <c r="I229" i="187"/>
  <c r="J229" i="187"/>
  <c r="K229" i="187"/>
  <c r="L229" i="187"/>
  <c r="M229" i="187"/>
  <c r="N229" i="187"/>
  <c r="O229" i="187"/>
  <c r="P229" i="187"/>
  <c r="Q229" i="187"/>
  <c r="R229" i="187"/>
  <c r="S229" i="187"/>
  <c r="T229" i="187"/>
  <c r="U229" i="187"/>
  <c r="C230" i="187"/>
  <c r="D230" i="187"/>
  <c r="E230" i="187"/>
  <c r="F230" i="187"/>
  <c r="G230" i="187"/>
  <c r="H230" i="187"/>
  <c r="I230" i="187"/>
  <c r="J230" i="187"/>
  <c r="K230" i="187"/>
  <c r="L230" i="187"/>
  <c r="M230" i="187"/>
  <c r="N230" i="187"/>
  <c r="O230" i="187"/>
  <c r="P230" i="187"/>
  <c r="Q230" i="187"/>
  <c r="R230" i="187"/>
  <c r="S230" i="187"/>
  <c r="T230" i="187"/>
  <c r="U230" i="187"/>
  <c r="C231" i="187"/>
  <c r="D231" i="187"/>
  <c r="E231" i="187"/>
  <c r="F231" i="187"/>
  <c r="G231" i="187"/>
  <c r="H231" i="187"/>
  <c r="I231" i="187"/>
  <c r="J231" i="187"/>
  <c r="K231" i="187"/>
  <c r="L231" i="187"/>
  <c r="M231" i="187"/>
  <c r="N231" i="187"/>
  <c r="O231" i="187"/>
  <c r="P231" i="187"/>
  <c r="Q231" i="187"/>
  <c r="R231" i="187"/>
  <c r="S231" i="187"/>
  <c r="T231" i="187"/>
  <c r="U231" i="187"/>
  <c r="C232" i="187"/>
  <c r="D232" i="187"/>
  <c r="E232" i="187"/>
  <c r="F232" i="187"/>
  <c r="G232" i="187"/>
  <c r="H232" i="187"/>
  <c r="I232" i="187"/>
  <c r="J232" i="187"/>
  <c r="K232" i="187"/>
  <c r="L232" i="187"/>
  <c r="M232" i="187"/>
  <c r="N232" i="187"/>
  <c r="O232" i="187"/>
  <c r="P232" i="187"/>
  <c r="Q232" i="187"/>
  <c r="R232" i="187"/>
  <c r="S232" i="187"/>
  <c r="T232" i="187"/>
  <c r="U232" i="187"/>
  <c r="C233" i="187"/>
  <c r="D233" i="187"/>
  <c r="E233" i="187"/>
  <c r="F233" i="187"/>
  <c r="G233" i="187"/>
  <c r="H233" i="187"/>
  <c r="I233" i="187"/>
  <c r="J233" i="187"/>
  <c r="K233" i="187"/>
  <c r="L233" i="187"/>
  <c r="M233" i="187"/>
  <c r="N233" i="187"/>
  <c r="O233" i="187"/>
  <c r="P233" i="187"/>
  <c r="Q233" i="187"/>
  <c r="R233" i="187"/>
  <c r="S233" i="187"/>
  <c r="T233" i="187"/>
  <c r="U233" i="187"/>
  <c r="C234" i="187"/>
  <c r="D234" i="187"/>
  <c r="E234" i="187"/>
  <c r="F234" i="187"/>
  <c r="G234" i="187"/>
  <c r="H234" i="187"/>
  <c r="I234" i="187"/>
  <c r="J234" i="187"/>
  <c r="K234" i="187"/>
  <c r="L234" i="187"/>
  <c r="M234" i="187"/>
  <c r="N234" i="187"/>
  <c r="O234" i="187"/>
  <c r="P234" i="187"/>
  <c r="Q234" i="187"/>
  <c r="R234" i="187"/>
  <c r="S234" i="187"/>
  <c r="T234" i="187"/>
  <c r="U234" i="187"/>
  <c r="C235" i="187"/>
  <c r="D235" i="187"/>
  <c r="E235" i="187"/>
  <c r="F235" i="187"/>
  <c r="G235" i="187"/>
  <c r="H235" i="187"/>
  <c r="I235" i="187"/>
  <c r="J235" i="187"/>
  <c r="K235" i="187"/>
  <c r="L235" i="187"/>
  <c r="M235" i="187"/>
  <c r="N235" i="187"/>
  <c r="O235" i="187"/>
  <c r="P235" i="187"/>
  <c r="Q235" i="187"/>
  <c r="R235" i="187"/>
  <c r="S235" i="187"/>
  <c r="T235" i="187"/>
  <c r="U235" i="187"/>
  <c r="C236" i="187"/>
  <c r="D236" i="187"/>
  <c r="E236" i="187"/>
  <c r="F236" i="187"/>
  <c r="G236" i="187"/>
  <c r="H236" i="187"/>
  <c r="I236" i="187"/>
  <c r="J236" i="187"/>
  <c r="K236" i="187"/>
  <c r="L236" i="187"/>
  <c r="M236" i="187"/>
  <c r="N236" i="187"/>
  <c r="O236" i="187"/>
  <c r="P236" i="187"/>
  <c r="Q236" i="187"/>
  <c r="R236" i="187"/>
  <c r="S236" i="187"/>
  <c r="T236" i="187"/>
  <c r="U236" i="187"/>
  <c r="C237" i="187"/>
  <c r="D237" i="187"/>
  <c r="E237" i="187"/>
  <c r="F237" i="187"/>
  <c r="G237" i="187"/>
  <c r="H237" i="187"/>
  <c r="I237" i="187"/>
  <c r="J237" i="187"/>
  <c r="K237" i="187"/>
  <c r="L237" i="187"/>
  <c r="M237" i="187"/>
  <c r="N237" i="187"/>
  <c r="O237" i="187"/>
  <c r="P237" i="187"/>
  <c r="Q237" i="187"/>
  <c r="R237" i="187"/>
  <c r="S237" i="187"/>
  <c r="T237" i="187"/>
  <c r="U237" i="187"/>
  <c r="C238" i="187"/>
  <c r="D238" i="187"/>
  <c r="E238" i="187"/>
  <c r="F238" i="187"/>
  <c r="G238" i="187"/>
  <c r="H238" i="187"/>
  <c r="I238" i="187"/>
  <c r="J238" i="187"/>
  <c r="K238" i="187"/>
  <c r="L238" i="187"/>
  <c r="M238" i="187"/>
  <c r="N238" i="187"/>
  <c r="O238" i="187"/>
  <c r="P238" i="187"/>
  <c r="Q238" i="187"/>
  <c r="R238" i="187"/>
  <c r="S238" i="187"/>
  <c r="T238" i="187"/>
  <c r="U238" i="187"/>
  <c r="C239" i="187"/>
  <c r="D239" i="187"/>
  <c r="E239" i="187"/>
  <c r="F239" i="187"/>
  <c r="G239" i="187"/>
  <c r="H239" i="187"/>
  <c r="I239" i="187"/>
  <c r="J239" i="187"/>
  <c r="K239" i="187"/>
  <c r="L239" i="187"/>
  <c r="M239" i="187"/>
  <c r="N239" i="187"/>
  <c r="O239" i="187"/>
  <c r="P239" i="187"/>
  <c r="Q239" i="187"/>
  <c r="R239" i="187"/>
  <c r="S239" i="187"/>
  <c r="T239" i="187"/>
  <c r="U239" i="187"/>
  <c r="C240" i="187"/>
  <c r="D240" i="187"/>
  <c r="E240" i="187"/>
  <c r="F240" i="187"/>
  <c r="G240" i="187"/>
  <c r="H240" i="187"/>
  <c r="I240" i="187"/>
  <c r="J240" i="187"/>
  <c r="K240" i="187"/>
  <c r="L240" i="187"/>
  <c r="M240" i="187"/>
  <c r="N240" i="187"/>
  <c r="O240" i="187"/>
  <c r="P240" i="187"/>
  <c r="Q240" i="187"/>
  <c r="R240" i="187"/>
  <c r="S240" i="187"/>
  <c r="T240" i="187"/>
  <c r="U240" i="187"/>
  <c r="C241" i="187"/>
  <c r="D241" i="187"/>
  <c r="E241" i="187"/>
  <c r="F241" i="187"/>
  <c r="G241" i="187"/>
  <c r="H241" i="187"/>
  <c r="I241" i="187"/>
  <c r="J241" i="187"/>
  <c r="K241" i="187"/>
  <c r="L241" i="187"/>
  <c r="M241" i="187"/>
  <c r="N241" i="187"/>
  <c r="O241" i="187"/>
  <c r="P241" i="187"/>
  <c r="Q241" i="187"/>
  <c r="R241" i="187"/>
  <c r="S241" i="187"/>
  <c r="T241" i="187"/>
  <c r="U241" i="187"/>
  <c r="C242" i="187"/>
  <c r="D242" i="187"/>
  <c r="E242" i="187"/>
  <c r="F242" i="187"/>
  <c r="G242" i="187"/>
  <c r="H242" i="187"/>
  <c r="I242" i="187"/>
  <c r="J242" i="187"/>
  <c r="K242" i="187"/>
  <c r="L242" i="187"/>
  <c r="M242" i="187"/>
  <c r="N242" i="187"/>
  <c r="O242" i="187"/>
  <c r="P242" i="187"/>
  <c r="Q242" i="187"/>
  <c r="R242" i="187"/>
  <c r="S242" i="187"/>
  <c r="T242" i="187"/>
  <c r="U242" i="187"/>
  <c r="C243" i="187"/>
  <c r="D243" i="187"/>
  <c r="E243" i="187"/>
  <c r="F243" i="187"/>
  <c r="G243" i="187"/>
  <c r="H243" i="187"/>
  <c r="I243" i="187"/>
  <c r="J243" i="187"/>
  <c r="K243" i="187"/>
  <c r="L243" i="187"/>
  <c r="M243" i="187"/>
  <c r="N243" i="187"/>
  <c r="O243" i="187"/>
  <c r="P243" i="187"/>
  <c r="Q243" i="187"/>
  <c r="R243" i="187"/>
  <c r="S243" i="187"/>
  <c r="T243" i="187"/>
  <c r="U243" i="187"/>
  <c r="C244" i="187"/>
  <c r="D244" i="187"/>
  <c r="E244" i="187"/>
  <c r="F244" i="187"/>
  <c r="G244" i="187"/>
  <c r="H244" i="187"/>
  <c r="I244" i="187"/>
  <c r="J244" i="187"/>
  <c r="K244" i="187"/>
  <c r="L244" i="187"/>
  <c r="M244" i="187"/>
  <c r="N244" i="187"/>
  <c r="O244" i="187"/>
  <c r="P244" i="187"/>
  <c r="Q244" i="187"/>
  <c r="R244" i="187"/>
  <c r="S244" i="187"/>
  <c r="T244" i="187"/>
  <c r="U244" i="187"/>
  <c r="C245" i="187"/>
  <c r="D245" i="187"/>
  <c r="E245" i="187"/>
  <c r="F245" i="187"/>
  <c r="G245" i="187"/>
  <c r="H245" i="187"/>
  <c r="I245" i="187"/>
  <c r="J245" i="187"/>
  <c r="K245" i="187"/>
  <c r="L245" i="187"/>
  <c r="M245" i="187"/>
  <c r="N245" i="187"/>
  <c r="O245" i="187"/>
  <c r="P245" i="187"/>
  <c r="Q245" i="187"/>
  <c r="R245" i="187"/>
  <c r="S245" i="187"/>
  <c r="T245" i="187"/>
  <c r="U245" i="187"/>
  <c r="C246" i="187"/>
  <c r="D246" i="187"/>
  <c r="E246" i="187"/>
  <c r="F246" i="187"/>
  <c r="G246" i="187"/>
  <c r="H246" i="187"/>
  <c r="I246" i="187"/>
  <c r="J246" i="187"/>
  <c r="K246" i="187"/>
  <c r="L246" i="187"/>
  <c r="M246" i="187"/>
  <c r="N246" i="187"/>
  <c r="O246" i="187"/>
  <c r="P246" i="187"/>
  <c r="Q246" i="187"/>
  <c r="R246" i="187"/>
  <c r="S246" i="187"/>
  <c r="T246" i="187"/>
  <c r="U246" i="187"/>
  <c r="C247" i="187"/>
  <c r="D247" i="187"/>
  <c r="E247" i="187"/>
  <c r="F247" i="187"/>
  <c r="G247" i="187"/>
  <c r="H247" i="187"/>
  <c r="I247" i="187"/>
  <c r="J247" i="187"/>
  <c r="K247" i="187"/>
  <c r="L247" i="187"/>
  <c r="M247" i="187"/>
  <c r="N247" i="187"/>
  <c r="O247" i="187"/>
  <c r="P247" i="187"/>
  <c r="Q247" i="187"/>
  <c r="R247" i="187"/>
  <c r="S247" i="187"/>
  <c r="T247" i="187"/>
  <c r="U247" i="187"/>
  <c r="C248" i="187"/>
  <c r="D248" i="187"/>
  <c r="E248" i="187"/>
  <c r="F248" i="187"/>
  <c r="G248" i="187"/>
  <c r="H248" i="187"/>
  <c r="I248" i="187"/>
  <c r="J248" i="187"/>
  <c r="K248" i="187"/>
  <c r="L248" i="187"/>
  <c r="M248" i="187"/>
  <c r="N248" i="187"/>
  <c r="O248" i="187"/>
  <c r="P248" i="187"/>
  <c r="Q248" i="187"/>
  <c r="R248" i="187"/>
  <c r="S248" i="187"/>
  <c r="T248" i="187"/>
  <c r="U248" i="187"/>
  <c r="C249" i="187"/>
  <c r="D249" i="187"/>
  <c r="E249" i="187"/>
  <c r="F249" i="187"/>
  <c r="G249" i="187"/>
  <c r="H249" i="187"/>
  <c r="I249" i="187"/>
  <c r="J249" i="187"/>
  <c r="K249" i="187"/>
  <c r="L249" i="187"/>
  <c r="M249" i="187"/>
  <c r="N249" i="187"/>
  <c r="O249" i="187"/>
  <c r="P249" i="187"/>
  <c r="Q249" i="187"/>
  <c r="R249" i="187"/>
  <c r="S249" i="187"/>
  <c r="T249" i="187"/>
  <c r="U249" i="187"/>
  <c r="C250" i="187"/>
  <c r="D250" i="187"/>
  <c r="E250" i="187"/>
  <c r="F250" i="187"/>
  <c r="G250" i="187"/>
  <c r="H250" i="187"/>
  <c r="I250" i="187"/>
  <c r="J250" i="187"/>
  <c r="K250" i="187"/>
  <c r="L250" i="187"/>
  <c r="M250" i="187"/>
  <c r="N250" i="187"/>
  <c r="O250" i="187"/>
  <c r="P250" i="187"/>
  <c r="Q250" i="187"/>
  <c r="R250" i="187"/>
  <c r="S250" i="187"/>
  <c r="T250" i="187"/>
  <c r="U250" i="187"/>
  <c r="C251" i="187"/>
  <c r="D251" i="187"/>
  <c r="E251" i="187"/>
  <c r="F251" i="187"/>
  <c r="G251" i="187"/>
  <c r="H251" i="187"/>
  <c r="I251" i="187"/>
  <c r="J251" i="187"/>
  <c r="K251" i="187"/>
  <c r="L251" i="187"/>
  <c r="M251" i="187"/>
  <c r="N251" i="187"/>
  <c r="O251" i="187"/>
  <c r="P251" i="187"/>
  <c r="Q251" i="187"/>
  <c r="R251" i="187"/>
  <c r="S251" i="187"/>
  <c r="T251" i="187"/>
  <c r="U251" i="187"/>
  <c r="C252" i="187"/>
  <c r="D252" i="187"/>
  <c r="E252" i="187"/>
  <c r="F252" i="187"/>
  <c r="G252" i="187"/>
  <c r="H252" i="187"/>
  <c r="I252" i="187"/>
  <c r="J252" i="187"/>
  <c r="K252" i="187"/>
  <c r="L252" i="187"/>
  <c r="M252" i="187"/>
  <c r="N252" i="187"/>
  <c r="O252" i="187"/>
  <c r="P252" i="187"/>
  <c r="Q252" i="187"/>
  <c r="R252" i="187"/>
  <c r="S252" i="187"/>
  <c r="T252" i="187"/>
  <c r="U252" i="187"/>
  <c r="C253" i="187"/>
  <c r="D253" i="187"/>
  <c r="E253" i="187"/>
  <c r="F253" i="187"/>
  <c r="G253" i="187"/>
  <c r="H253" i="187"/>
  <c r="I253" i="187"/>
  <c r="J253" i="187"/>
  <c r="K253" i="187"/>
  <c r="L253" i="187"/>
  <c r="M253" i="187"/>
  <c r="N253" i="187"/>
  <c r="O253" i="187"/>
  <c r="P253" i="187"/>
  <c r="Q253" i="187"/>
  <c r="R253" i="187"/>
  <c r="S253" i="187"/>
  <c r="T253" i="187"/>
  <c r="U253" i="187"/>
  <c r="C254" i="187"/>
  <c r="D254" i="187"/>
  <c r="E254" i="187"/>
  <c r="F254" i="187"/>
  <c r="G254" i="187"/>
  <c r="H254" i="187"/>
  <c r="I254" i="187"/>
  <c r="J254" i="187"/>
  <c r="K254" i="187"/>
  <c r="L254" i="187"/>
  <c r="M254" i="187"/>
  <c r="N254" i="187"/>
  <c r="O254" i="187"/>
  <c r="P254" i="187"/>
  <c r="Q254" i="187"/>
  <c r="R254" i="187"/>
  <c r="S254" i="187"/>
  <c r="T254" i="187"/>
  <c r="U254" i="187"/>
  <c r="C255" i="187"/>
  <c r="D255" i="187"/>
  <c r="E255" i="187"/>
  <c r="F255" i="187"/>
  <c r="G255" i="187"/>
  <c r="H255" i="187"/>
  <c r="I255" i="187"/>
  <c r="J255" i="187"/>
  <c r="K255" i="187"/>
  <c r="L255" i="187"/>
  <c r="M255" i="187"/>
  <c r="N255" i="187"/>
  <c r="O255" i="187"/>
  <c r="P255" i="187"/>
  <c r="Q255" i="187"/>
  <c r="R255" i="187"/>
  <c r="S255" i="187"/>
  <c r="T255" i="187"/>
  <c r="U255" i="187"/>
  <c r="C256" i="187"/>
  <c r="D256" i="187"/>
  <c r="E256" i="187"/>
  <c r="F256" i="187"/>
  <c r="G256" i="187"/>
  <c r="H256" i="187"/>
  <c r="I256" i="187"/>
  <c r="J256" i="187"/>
  <c r="K256" i="187"/>
  <c r="L256" i="187"/>
  <c r="M256" i="187"/>
  <c r="N256" i="187"/>
  <c r="O256" i="187"/>
  <c r="P256" i="187"/>
  <c r="Q256" i="187"/>
  <c r="R256" i="187"/>
  <c r="S256" i="187"/>
  <c r="T256" i="187"/>
  <c r="U256" i="187"/>
  <c r="C257" i="187"/>
  <c r="D257" i="187"/>
  <c r="E257" i="187"/>
  <c r="F257" i="187"/>
  <c r="G257" i="187"/>
  <c r="H257" i="187"/>
  <c r="I257" i="187"/>
  <c r="J257" i="187"/>
  <c r="K257" i="187"/>
  <c r="L257" i="187"/>
  <c r="M257" i="187"/>
  <c r="N257" i="187"/>
  <c r="O257" i="187"/>
  <c r="P257" i="187"/>
  <c r="Q257" i="187"/>
  <c r="R257" i="187"/>
  <c r="S257" i="187"/>
  <c r="T257" i="187"/>
  <c r="U257" i="187"/>
  <c r="C258" i="187"/>
  <c r="D258" i="187"/>
  <c r="E258" i="187"/>
  <c r="F258" i="187"/>
  <c r="G258" i="187"/>
  <c r="H258" i="187"/>
  <c r="I258" i="187"/>
  <c r="J258" i="187"/>
  <c r="K258" i="187"/>
  <c r="L258" i="187"/>
  <c r="M258" i="187"/>
  <c r="N258" i="187"/>
  <c r="O258" i="187"/>
  <c r="P258" i="187"/>
  <c r="Q258" i="187"/>
  <c r="R258" i="187"/>
  <c r="S258" i="187"/>
  <c r="T258" i="187"/>
  <c r="U258" i="187"/>
  <c r="C259" i="187"/>
  <c r="D259" i="187"/>
  <c r="E259" i="187"/>
  <c r="F259" i="187"/>
  <c r="G259" i="187"/>
  <c r="H259" i="187"/>
  <c r="I259" i="187"/>
  <c r="J259" i="187"/>
  <c r="K259" i="187"/>
  <c r="L259" i="187"/>
  <c r="M259" i="187"/>
  <c r="N259" i="187"/>
  <c r="O259" i="187"/>
  <c r="P259" i="187"/>
  <c r="Q259" i="187"/>
  <c r="R259" i="187"/>
  <c r="S259" i="187"/>
  <c r="T259" i="187"/>
  <c r="U259" i="187"/>
  <c r="C260" i="187"/>
  <c r="D260" i="187"/>
  <c r="E260" i="187"/>
  <c r="F260" i="187"/>
  <c r="G260" i="187"/>
  <c r="H260" i="187"/>
  <c r="I260" i="187"/>
  <c r="J260" i="187"/>
  <c r="K260" i="187"/>
  <c r="L260" i="187"/>
  <c r="M260" i="187"/>
  <c r="N260" i="187"/>
  <c r="O260" i="187"/>
  <c r="P260" i="187"/>
  <c r="Q260" i="187"/>
  <c r="R260" i="187"/>
  <c r="S260" i="187"/>
  <c r="T260" i="187"/>
  <c r="U260" i="187"/>
  <c r="C261" i="187"/>
  <c r="D261" i="187"/>
  <c r="E261" i="187"/>
  <c r="F261" i="187"/>
  <c r="G261" i="187"/>
  <c r="H261" i="187"/>
  <c r="I261" i="187"/>
  <c r="J261" i="187"/>
  <c r="K261" i="187"/>
  <c r="L261" i="187"/>
  <c r="M261" i="187"/>
  <c r="N261" i="187"/>
  <c r="O261" i="187"/>
  <c r="P261" i="187"/>
  <c r="Q261" i="187"/>
  <c r="R261" i="187"/>
  <c r="S261" i="187"/>
  <c r="T261" i="187"/>
  <c r="U261" i="187"/>
  <c r="C262" i="187"/>
  <c r="D262" i="187"/>
  <c r="E262" i="187"/>
  <c r="F262" i="187"/>
  <c r="G262" i="187"/>
  <c r="H262" i="187"/>
  <c r="I262" i="187"/>
  <c r="J262" i="187"/>
  <c r="K262" i="187"/>
  <c r="L262" i="187"/>
  <c r="M262" i="187"/>
  <c r="N262" i="187"/>
  <c r="O262" i="187"/>
  <c r="P262" i="187"/>
  <c r="Q262" i="187"/>
  <c r="R262" i="187"/>
  <c r="S262" i="187"/>
  <c r="T262" i="187"/>
  <c r="U262" i="187"/>
  <c r="C263" i="187"/>
  <c r="D263" i="187"/>
  <c r="E263" i="187"/>
  <c r="F263" i="187"/>
  <c r="G263" i="187"/>
  <c r="H263" i="187"/>
  <c r="I263" i="187"/>
  <c r="J263" i="187"/>
  <c r="K263" i="187"/>
  <c r="L263" i="187"/>
  <c r="M263" i="187"/>
  <c r="N263" i="187"/>
  <c r="O263" i="187"/>
  <c r="P263" i="187"/>
  <c r="Q263" i="187"/>
  <c r="R263" i="187"/>
  <c r="S263" i="187"/>
  <c r="T263" i="187"/>
  <c r="U263" i="187"/>
  <c r="C264" i="187"/>
  <c r="D264" i="187"/>
  <c r="E264" i="187"/>
  <c r="F264" i="187"/>
  <c r="G264" i="187"/>
  <c r="H264" i="187"/>
  <c r="I264" i="187"/>
  <c r="J264" i="187"/>
  <c r="K264" i="187"/>
  <c r="L264" i="187"/>
  <c r="M264" i="187"/>
  <c r="N264" i="187"/>
  <c r="O264" i="187"/>
  <c r="P264" i="187"/>
  <c r="Q264" i="187"/>
  <c r="R264" i="187"/>
  <c r="S264" i="187"/>
  <c r="T264" i="187"/>
  <c r="U264" i="187"/>
  <c r="C265" i="187"/>
  <c r="D265" i="187"/>
  <c r="E265" i="187"/>
  <c r="F265" i="187"/>
  <c r="G265" i="187"/>
  <c r="H265" i="187"/>
  <c r="I265" i="187"/>
  <c r="J265" i="187"/>
  <c r="K265" i="187"/>
  <c r="L265" i="187"/>
  <c r="M265" i="187"/>
  <c r="N265" i="187"/>
  <c r="O265" i="187"/>
  <c r="P265" i="187"/>
  <c r="Q265" i="187"/>
  <c r="R265" i="187"/>
  <c r="S265" i="187"/>
  <c r="T265" i="187"/>
  <c r="U265" i="187"/>
  <c r="C266" i="187"/>
  <c r="D266" i="187"/>
  <c r="E266" i="187"/>
  <c r="F266" i="187"/>
  <c r="G266" i="187"/>
  <c r="H266" i="187"/>
  <c r="I266" i="187"/>
  <c r="J266" i="187"/>
  <c r="K266" i="187"/>
  <c r="L266" i="187"/>
  <c r="M266" i="187"/>
  <c r="N266" i="187"/>
  <c r="O266" i="187"/>
  <c r="P266" i="187"/>
  <c r="Q266" i="187"/>
  <c r="R266" i="187"/>
  <c r="S266" i="187"/>
  <c r="T266" i="187"/>
  <c r="U266" i="187"/>
  <c r="C267" i="187"/>
  <c r="D267" i="187"/>
  <c r="E267" i="187"/>
  <c r="F267" i="187"/>
  <c r="G267" i="187"/>
  <c r="H267" i="187"/>
  <c r="I267" i="187"/>
  <c r="J267" i="187"/>
  <c r="K267" i="187"/>
  <c r="L267" i="187"/>
  <c r="M267" i="187"/>
  <c r="N267" i="187"/>
  <c r="O267" i="187"/>
  <c r="P267" i="187"/>
  <c r="Q267" i="187"/>
  <c r="R267" i="187"/>
  <c r="S267" i="187"/>
  <c r="T267" i="187"/>
  <c r="U267" i="187"/>
  <c r="C268" i="187"/>
  <c r="D268" i="187"/>
  <c r="E268" i="187"/>
  <c r="F268" i="187"/>
  <c r="G268" i="187"/>
  <c r="H268" i="187"/>
  <c r="I268" i="187"/>
  <c r="J268" i="187"/>
  <c r="K268" i="187"/>
  <c r="L268" i="187"/>
  <c r="M268" i="187"/>
  <c r="N268" i="187"/>
  <c r="O268" i="187"/>
  <c r="P268" i="187"/>
  <c r="Q268" i="187"/>
  <c r="R268" i="187"/>
  <c r="S268" i="187"/>
  <c r="T268" i="187"/>
  <c r="U268" i="187"/>
  <c r="C269" i="187"/>
  <c r="D269" i="187"/>
  <c r="E269" i="187"/>
  <c r="F269" i="187"/>
  <c r="G269" i="187"/>
  <c r="H269" i="187"/>
  <c r="I269" i="187"/>
  <c r="J269" i="187"/>
  <c r="K269" i="187"/>
  <c r="L269" i="187"/>
  <c r="M269" i="187"/>
  <c r="N269" i="187"/>
  <c r="O269" i="187"/>
  <c r="P269" i="187"/>
  <c r="Q269" i="187"/>
  <c r="R269" i="187"/>
  <c r="S269" i="187"/>
  <c r="T269" i="187"/>
  <c r="U269" i="187"/>
  <c r="C270" i="187"/>
  <c r="D270" i="187"/>
  <c r="E270" i="187"/>
  <c r="F270" i="187"/>
  <c r="G270" i="187"/>
  <c r="H270" i="187"/>
  <c r="I270" i="187"/>
  <c r="J270" i="187"/>
  <c r="K270" i="187"/>
  <c r="L270" i="187"/>
  <c r="M270" i="187"/>
  <c r="N270" i="187"/>
  <c r="O270" i="187"/>
  <c r="P270" i="187"/>
  <c r="Q270" i="187"/>
  <c r="R270" i="187"/>
  <c r="S270" i="187"/>
  <c r="T270" i="187"/>
  <c r="U270" i="187"/>
  <c r="C271" i="187"/>
  <c r="D271" i="187"/>
  <c r="E271" i="187"/>
  <c r="F271" i="187"/>
  <c r="G271" i="187"/>
  <c r="H271" i="187"/>
  <c r="I271" i="187"/>
  <c r="J271" i="187"/>
  <c r="K271" i="187"/>
  <c r="L271" i="187"/>
  <c r="M271" i="187"/>
  <c r="N271" i="187"/>
  <c r="O271" i="187"/>
  <c r="P271" i="187"/>
  <c r="Q271" i="187"/>
  <c r="R271" i="187"/>
  <c r="S271" i="187"/>
  <c r="T271" i="187"/>
  <c r="U271" i="187"/>
  <c r="C272" i="187"/>
  <c r="D272" i="187"/>
  <c r="E272" i="187"/>
  <c r="F272" i="187"/>
  <c r="G272" i="187"/>
  <c r="H272" i="187"/>
  <c r="I272" i="187"/>
  <c r="J272" i="187"/>
  <c r="K272" i="187"/>
  <c r="L272" i="187"/>
  <c r="M272" i="187"/>
  <c r="N272" i="187"/>
  <c r="O272" i="187"/>
  <c r="P272" i="187"/>
  <c r="Q272" i="187"/>
  <c r="R272" i="187"/>
  <c r="S272" i="187"/>
  <c r="T272" i="187"/>
  <c r="U272" i="187"/>
  <c r="C273" i="187"/>
  <c r="D273" i="187"/>
  <c r="E273" i="187"/>
  <c r="F273" i="187"/>
  <c r="G273" i="187"/>
  <c r="H273" i="187"/>
  <c r="I273" i="187"/>
  <c r="J273" i="187"/>
  <c r="K273" i="187"/>
  <c r="L273" i="187"/>
  <c r="M273" i="187"/>
  <c r="N273" i="187"/>
  <c r="O273" i="187"/>
  <c r="P273" i="187"/>
  <c r="Q273" i="187"/>
  <c r="R273" i="187"/>
  <c r="S273" i="187"/>
  <c r="T273" i="187"/>
  <c r="U273" i="187"/>
  <c r="C274" i="187"/>
  <c r="D274" i="187"/>
  <c r="E274" i="187"/>
  <c r="F274" i="187"/>
  <c r="G274" i="187"/>
  <c r="H274" i="187"/>
  <c r="I274" i="187"/>
  <c r="J274" i="187"/>
  <c r="K274" i="187"/>
  <c r="L274" i="187"/>
  <c r="M274" i="187"/>
  <c r="N274" i="187"/>
  <c r="O274" i="187"/>
  <c r="P274" i="187"/>
  <c r="Q274" i="187"/>
  <c r="R274" i="187"/>
  <c r="S274" i="187"/>
  <c r="T274" i="187"/>
  <c r="U274" i="187"/>
  <c r="C275" i="187"/>
  <c r="D275" i="187"/>
  <c r="E275" i="187"/>
  <c r="F275" i="187"/>
  <c r="G275" i="187"/>
  <c r="H275" i="187"/>
  <c r="I275" i="187"/>
  <c r="J275" i="187"/>
  <c r="K275" i="187"/>
  <c r="L275" i="187"/>
  <c r="M275" i="187"/>
  <c r="N275" i="187"/>
  <c r="O275" i="187"/>
  <c r="P275" i="187"/>
  <c r="Q275" i="187"/>
  <c r="R275" i="187"/>
  <c r="S275" i="187"/>
  <c r="T275" i="187"/>
  <c r="U275" i="187"/>
  <c r="C276" i="187"/>
  <c r="D276" i="187"/>
  <c r="E276" i="187"/>
  <c r="F276" i="187"/>
  <c r="G276" i="187"/>
  <c r="H276" i="187"/>
  <c r="I276" i="187"/>
  <c r="J276" i="187"/>
  <c r="K276" i="187"/>
  <c r="L276" i="187"/>
  <c r="M276" i="187"/>
  <c r="N276" i="187"/>
  <c r="O276" i="187"/>
  <c r="P276" i="187"/>
  <c r="Q276" i="187"/>
  <c r="R276" i="187"/>
  <c r="S276" i="187"/>
  <c r="T276" i="187"/>
  <c r="U276" i="187"/>
  <c r="C277" i="187"/>
  <c r="D277" i="187"/>
  <c r="E277" i="187"/>
  <c r="F277" i="187"/>
  <c r="G277" i="187"/>
  <c r="H277" i="187"/>
  <c r="I277" i="187"/>
  <c r="J277" i="187"/>
  <c r="K277" i="187"/>
  <c r="L277" i="187"/>
  <c r="M277" i="187"/>
  <c r="N277" i="187"/>
  <c r="O277" i="187"/>
  <c r="P277" i="187"/>
  <c r="Q277" i="187"/>
  <c r="R277" i="187"/>
  <c r="S277" i="187"/>
  <c r="T277" i="187"/>
  <c r="U277" i="187"/>
  <c r="C278" i="187"/>
  <c r="D278" i="187"/>
  <c r="E278" i="187"/>
  <c r="F278" i="187"/>
  <c r="G278" i="187"/>
  <c r="H278" i="187"/>
  <c r="I278" i="187"/>
  <c r="J278" i="187"/>
  <c r="K278" i="187"/>
  <c r="L278" i="187"/>
  <c r="M278" i="187"/>
  <c r="N278" i="187"/>
  <c r="O278" i="187"/>
  <c r="P278" i="187"/>
  <c r="Q278" i="187"/>
  <c r="R278" i="187"/>
  <c r="S278" i="187"/>
  <c r="T278" i="187"/>
  <c r="U278" i="187"/>
  <c r="C279" i="187"/>
  <c r="D279" i="187"/>
  <c r="E279" i="187"/>
  <c r="F279" i="187"/>
  <c r="G279" i="187"/>
  <c r="H279" i="187"/>
  <c r="I279" i="187"/>
  <c r="J279" i="187"/>
  <c r="K279" i="187"/>
  <c r="L279" i="187"/>
  <c r="M279" i="187"/>
  <c r="N279" i="187"/>
  <c r="O279" i="187"/>
  <c r="P279" i="187"/>
  <c r="Q279" i="187"/>
  <c r="R279" i="187"/>
  <c r="S279" i="187"/>
  <c r="T279" i="187"/>
  <c r="U279" i="187"/>
  <c r="C280" i="187"/>
  <c r="D280" i="187"/>
  <c r="E280" i="187"/>
  <c r="F280" i="187"/>
  <c r="G280" i="187"/>
  <c r="H280" i="187"/>
  <c r="I280" i="187"/>
  <c r="J280" i="187"/>
  <c r="K280" i="187"/>
  <c r="L280" i="187"/>
  <c r="M280" i="187"/>
  <c r="N280" i="187"/>
  <c r="O280" i="187"/>
  <c r="P280" i="187"/>
  <c r="Q280" i="187"/>
  <c r="R280" i="187"/>
  <c r="S280" i="187"/>
  <c r="T280" i="187"/>
  <c r="U280" i="187"/>
  <c r="C281" i="187"/>
  <c r="D281" i="187"/>
  <c r="E281" i="187"/>
  <c r="F281" i="187"/>
  <c r="G281" i="187"/>
  <c r="H281" i="187"/>
  <c r="I281" i="187"/>
  <c r="J281" i="187"/>
  <c r="K281" i="187"/>
  <c r="L281" i="187"/>
  <c r="M281" i="187"/>
  <c r="N281" i="187"/>
  <c r="O281" i="187"/>
  <c r="P281" i="187"/>
  <c r="Q281" i="187"/>
  <c r="R281" i="187"/>
  <c r="S281" i="187"/>
  <c r="T281" i="187"/>
  <c r="U281" i="187"/>
  <c r="C282" i="187"/>
  <c r="D282" i="187"/>
  <c r="E282" i="187"/>
  <c r="F282" i="187"/>
  <c r="G282" i="187"/>
  <c r="H282" i="187"/>
  <c r="I282" i="187"/>
  <c r="J282" i="187"/>
  <c r="K282" i="187"/>
  <c r="L282" i="187"/>
  <c r="M282" i="187"/>
  <c r="N282" i="187"/>
  <c r="O282" i="187"/>
  <c r="P282" i="187"/>
  <c r="Q282" i="187"/>
  <c r="R282" i="187"/>
  <c r="S282" i="187"/>
  <c r="T282" i="187"/>
  <c r="U282" i="187"/>
  <c r="C283" i="187"/>
  <c r="D283" i="187"/>
  <c r="E283" i="187"/>
  <c r="F283" i="187"/>
  <c r="G283" i="187"/>
  <c r="H283" i="187"/>
  <c r="I283" i="187"/>
  <c r="J283" i="187"/>
  <c r="K283" i="187"/>
  <c r="L283" i="187"/>
  <c r="M283" i="187"/>
  <c r="N283" i="187"/>
  <c r="O283" i="187"/>
  <c r="P283" i="187"/>
  <c r="Q283" i="187"/>
  <c r="R283" i="187"/>
  <c r="S283" i="187"/>
  <c r="T283" i="187"/>
  <c r="U283" i="187"/>
  <c r="C284" i="187"/>
  <c r="D284" i="187"/>
  <c r="E284" i="187"/>
  <c r="F284" i="187"/>
  <c r="G284" i="187"/>
  <c r="H284" i="187"/>
  <c r="I284" i="187"/>
  <c r="J284" i="187"/>
  <c r="K284" i="187"/>
  <c r="L284" i="187"/>
  <c r="M284" i="187"/>
  <c r="N284" i="187"/>
  <c r="O284" i="187"/>
  <c r="P284" i="187"/>
  <c r="Q284" i="187"/>
  <c r="R284" i="187"/>
  <c r="S284" i="187"/>
  <c r="T284" i="187"/>
  <c r="U284" i="187"/>
  <c r="C285" i="187"/>
  <c r="D285" i="187"/>
  <c r="E285" i="187"/>
  <c r="F285" i="187"/>
  <c r="G285" i="187"/>
  <c r="H285" i="187"/>
  <c r="I285" i="187"/>
  <c r="J285" i="187"/>
  <c r="K285" i="187"/>
  <c r="L285" i="187"/>
  <c r="M285" i="187"/>
  <c r="N285" i="187"/>
  <c r="O285" i="187"/>
  <c r="P285" i="187"/>
  <c r="Q285" i="187"/>
  <c r="R285" i="187"/>
  <c r="S285" i="187"/>
  <c r="T285" i="187"/>
  <c r="U285" i="187"/>
  <c r="C286" i="187"/>
  <c r="D286" i="187"/>
  <c r="E286" i="187"/>
  <c r="F286" i="187"/>
  <c r="G286" i="187"/>
  <c r="H286" i="187"/>
  <c r="I286" i="187"/>
  <c r="J286" i="187"/>
  <c r="K286" i="187"/>
  <c r="L286" i="187"/>
  <c r="M286" i="187"/>
  <c r="N286" i="187"/>
  <c r="O286" i="187"/>
  <c r="P286" i="187"/>
  <c r="Q286" i="187"/>
  <c r="R286" i="187"/>
  <c r="S286" i="187"/>
  <c r="T286" i="187"/>
  <c r="U286" i="187"/>
  <c r="C287" i="187"/>
  <c r="D287" i="187"/>
  <c r="E287" i="187"/>
  <c r="F287" i="187"/>
  <c r="G287" i="187"/>
  <c r="H287" i="187"/>
  <c r="I287" i="187"/>
  <c r="J287" i="187"/>
  <c r="K287" i="187"/>
  <c r="L287" i="187"/>
  <c r="M287" i="187"/>
  <c r="N287" i="187"/>
  <c r="O287" i="187"/>
  <c r="P287" i="187"/>
  <c r="Q287" i="187"/>
  <c r="R287" i="187"/>
  <c r="S287" i="187"/>
  <c r="T287" i="187"/>
  <c r="U287" i="187"/>
  <c r="C288" i="187"/>
  <c r="D288" i="187"/>
  <c r="E288" i="187"/>
  <c r="F288" i="187"/>
  <c r="G288" i="187"/>
  <c r="H288" i="187"/>
  <c r="I288" i="187"/>
  <c r="J288" i="187"/>
  <c r="K288" i="187"/>
  <c r="L288" i="187"/>
  <c r="M288" i="187"/>
  <c r="N288" i="187"/>
  <c r="O288" i="187"/>
  <c r="P288" i="187"/>
  <c r="Q288" i="187"/>
  <c r="R288" i="187"/>
  <c r="S288" i="187"/>
  <c r="T288" i="187"/>
  <c r="U288" i="187"/>
  <c r="C289" i="187"/>
  <c r="D289" i="187"/>
  <c r="E289" i="187"/>
  <c r="F289" i="187"/>
  <c r="G289" i="187"/>
  <c r="H289" i="187"/>
  <c r="I289" i="187"/>
  <c r="J289" i="187"/>
  <c r="K289" i="187"/>
  <c r="L289" i="187"/>
  <c r="M289" i="187"/>
  <c r="N289" i="187"/>
  <c r="O289" i="187"/>
  <c r="P289" i="187"/>
  <c r="Q289" i="187"/>
  <c r="R289" i="187"/>
  <c r="S289" i="187"/>
  <c r="T289" i="187"/>
  <c r="U289" i="187"/>
  <c r="C290" i="187"/>
  <c r="D290" i="187"/>
  <c r="E290" i="187"/>
  <c r="F290" i="187"/>
  <c r="G290" i="187"/>
  <c r="H290" i="187"/>
  <c r="I290" i="187"/>
  <c r="J290" i="187"/>
  <c r="K290" i="187"/>
  <c r="L290" i="187"/>
  <c r="M290" i="187"/>
  <c r="N290" i="187"/>
  <c r="O290" i="187"/>
  <c r="P290" i="187"/>
  <c r="Q290" i="187"/>
  <c r="R290" i="187"/>
  <c r="S290" i="187"/>
  <c r="T290" i="187"/>
  <c r="U290" i="187"/>
  <c r="C291" i="187"/>
  <c r="D291" i="187"/>
  <c r="E291" i="187"/>
  <c r="F291" i="187"/>
  <c r="G291" i="187"/>
  <c r="H291" i="187"/>
  <c r="I291" i="187"/>
  <c r="J291" i="187"/>
  <c r="K291" i="187"/>
  <c r="L291" i="187"/>
  <c r="M291" i="187"/>
  <c r="N291" i="187"/>
  <c r="O291" i="187"/>
  <c r="P291" i="187"/>
  <c r="Q291" i="187"/>
  <c r="R291" i="187"/>
  <c r="S291" i="187"/>
  <c r="T291" i="187"/>
  <c r="U291" i="187"/>
  <c r="C292" i="187"/>
  <c r="D292" i="187"/>
  <c r="E292" i="187"/>
  <c r="F292" i="187"/>
  <c r="G292" i="187"/>
  <c r="H292" i="187"/>
  <c r="I292" i="187"/>
  <c r="J292" i="187"/>
  <c r="K292" i="187"/>
  <c r="L292" i="187"/>
  <c r="M292" i="187"/>
  <c r="N292" i="187"/>
  <c r="O292" i="187"/>
  <c r="P292" i="187"/>
  <c r="Q292" i="187"/>
  <c r="R292" i="187"/>
  <c r="S292" i="187"/>
  <c r="T292" i="187"/>
  <c r="U292" i="187"/>
  <c r="C293" i="187"/>
  <c r="D293" i="187"/>
  <c r="E293" i="187"/>
  <c r="F293" i="187"/>
  <c r="G293" i="187"/>
  <c r="H293" i="187"/>
  <c r="I293" i="187"/>
  <c r="J293" i="187"/>
  <c r="K293" i="187"/>
  <c r="L293" i="187"/>
  <c r="M293" i="187"/>
  <c r="N293" i="187"/>
  <c r="O293" i="187"/>
  <c r="P293" i="187"/>
  <c r="Q293" i="187"/>
  <c r="R293" i="187"/>
  <c r="S293" i="187"/>
  <c r="T293" i="187"/>
  <c r="U293" i="187"/>
  <c r="C294" i="187"/>
  <c r="D294" i="187"/>
  <c r="E294" i="187"/>
  <c r="F294" i="187"/>
  <c r="G294" i="187"/>
  <c r="H294" i="187"/>
  <c r="I294" i="187"/>
  <c r="J294" i="187"/>
  <c r="K294" i="187"/>
  <c r="L294" i="187"/>
  <c r="M294" i="187"/>
  <c r="N294" i="187"/>
  <c r="O294" i="187"/>
  <c r="P294" i="187"/>
  <c r="Q294" i="187"/>
  <c r="R294" i="187"/>
  <c r="S294" i="187"/>
  <c r="T294" i="187"/>
  <c r="U294" i="187"/>
  <c r="C295" i="187"/>
  <c r="D295" i="187"/>
  <c r="E295" i="187"/>
  <c r="F295" i="187"/>
  <c r="G295" i="187"/>
  <c r="H295" i="187"/>
  <c r="I295" i="187"/>
  <c r="J295" i="187"/>
  <c r="K295" i="187"/>
  <c r="L295" i="187"/>
  <c r="M295" i="187"/>
  <c r="N295" i="187"/>
  <c r="O295" i="187"/>
  <c r="P295" i="187"/>
  <c r="Q295" i="187"/>
  <c r="R295" i="187"/>
  <c r="S295" i="187"/>
  <c r="T295" i="187"/>
  <c r="U295" i="187"/>
  <c r="C296" i="187"/>
  <c r="D296" i="187"/>
  <c r="E296" i="187"/>
  <c r="F296" i="187"/>
  <c r="G296" i="187"/>
  <c r="H296" i="187"/>
  <c r="I296" i="187"/>
  <c r="J296" i="187"/>
  <c r="K296" i="187"/>
  <c r="L296" i="187"/>
  <c r="M296" i="187"/>
  <c r="N296" i="187"/>
  <c r="O296" i="187"/>
  <c r="P296" i="187"/>
  <c r="Q296" i="187"/>
  <c r="R296" i="187"/>
  <c r="S296" i="187"/>
  <c r="T296" i="187"/>
  <c r="U296" i="187"/>
  <c r="C297" i="187"/>
  <c r="D297" i="187"/>
  <c r="E297" i="187"/>
  <c r="F297" i="187"/>
  <c r="G297" i="187"/>
  <c r="H297" i="187"/>
  <c r="I297" i="187"/>
  <c r="J297" i="187"/>
  <c r="K297" i="187"/>
  <c r="L297" i="187"/>
  <c r="M297" i="187"/>
  <c r="N297" i="187"/>
  <c r="O297" i="187"/>
  <c r="P297" i="187"/>
  <c r="Q297" i="187"/>
  <c r="R297" i="187"/>
  <c r="S297" i="187"/>
  <c r="T297" i="187"/>
  <c r="U297" i="187"/>
  <c r="C298" i="187"/>
  <c r="D298" i="187"/>
  <c r="E298" i="187"/>
  <c r="F298" i="187"/>
  <c r="G298" i="187"/>
  <c r="H298" i="187"/>
  <c r="I298" i="187"/>
  <c r="J298" i="187"/>
  <c r="K298" i="187"/>
  <c r="L298" i="187"/>
  <c r="M298" i="187"/>
  <c r="N298" i="187"/>
  <c r="O298" i="187"/>
  <c r="P298" i="187"/>
  <c r="Q298" i="187"/>
  <c r="R298" i="187"/>
  <c r="S298" i="187"/>
  <c r="T298" i="187"/>
  <c r="U298" i="187"/>
  <c r="C299" i="187"/>
  <c r="D299" i="187"/>
  <c r="E299" i="187"/>
  <c r="F299" i="187"/>
  <c r="G299" i="187"/>
  <c r="H299" i="187"/>
  <c r="I299" i="187"/>
  <c r="J299" i="187"/>
  <c r="K299" i="187"/>
  <c r="L299" i="187"/>
  <c r="M299" i="187"/>
  <c r="N299" i="187"/>
  <c r="O299" i="187"/>
  <c r="P299" i="187"/>
  <c r="Q299" i="187"/>
  <c r="R299" i="187"/>
  <c r="S299" i="187"/>
  <c r="T299" i="187"/>
  <c r="U299" i="187"/>
  <c r="C300" i="187"/>
  <c r="D300" i="187"/>
  <c r="E300" i="187"/>
  <c r="F300" i="187"/>
  <c r="G300" i="187"/>
  <c r="H300" i="187"/>
  <c r="I300" i="187"/>
  <c r="J300" i="187"/>
  <c r="K300" i="187"/>
  <c r="L300" i="187"/>
  <c r="M300" i="187"/>
  <c r="N300" i="187"/>
  <c r="O300" i="187"/>
  <c r="P300" i="187"/>
  <c r="Q300" i="187"/>
  <c r="R300" i="187"/>
  <c r="S300" i="187"/>
  <c r="T300" i="187"/>
  <c r="U300" i="187"/>
  <c r="C301" i="187"/>
  <c r="D301" i="187"/>
  <c r="E301" i="187"/>
  <c r="F301" i="187"/>
  <c r="G301" i="187"/>
  <c r="H301" i="187"/>
  <c r="I301" i="187"/>
  <c r="J301" i="187"/>
  <c r="K301" i="187"/>
  <c r="L301" i="187"/>
  <c r="M301" i="187"/>
  <c r="N301" i="187"/>
  <c r="O301" i="187"/>
  <c r="P301" i="187"/>
  <c r="Q301" i="187"/>
  <c r="R301" i="187"/>
  <c r="S301" i="187"/>
  <c r="T301" i="187"/>
  <c r="U301" i="187"/>
  <c r="C302" i="187"/>
  <c r="D302" i="187"/>
  <c r="E302" i="187"/>
  <c r="F302" i="187"/>
  <c r="G302" i="187"/>
  <c r="H302" i="187"/>
  <c r="I302" i="187"/>
  <c r="J302" i="187"/>
  <c r="K302" i="187"/>
  <c r="L302" i="187"/>
  <c r="M302" i="187"/>
  <c r="N302" i="187"/>
  <c r="O302" i="187"/>
  <c r="P302" i="187"/>
  <c r="Q302" i="187"/>
  <c r="R302" i="187"/>
  <c r="S302" i="187"/>
  <c r="T302" i="187"/>
  <c r="U302" i="187"/>
  <c r="C303" i="187"/>
  <c r="D303" i="187"/>
  <c r="E303" i="187"/>
  <c r="F303" i="187"/>
  <c r="G303" i="187"/>
  <c r="H303" i="187"/>
  <c r="I303" i="187"/>
  <c r="J303" i="187"/>
  <c r="K303" i="187"/>
  <c r="L303" i="187"/>
  <c r="M303" i="187"/>
  <c r="N303" i="187"/>
  <c r="O303" i="187"/>
  <c r="P303" i="187"/>
  <c r="LP303" i="187" s="1" a="1"/>
  <c r="LP303" i="187" s="1"/>
  <c r="Q303" i="187"/>
  <c r="R303" i="187"/>
  <c r="S303" i="187"/>
  <c r="T303" i="187"/>
  <c r="U303" i="187"/>
  <c r="C304" i="187"/>
  <c r="D304" i="187"/>
  <c r="E304" i="187"/>
  <c r="F304" i="187"/>
  <c r="G304" i="187"/>
  <c r="H304" i="187"/>
  <c r="I304" i="187"/>
  <c r="J304" i="187"/>
  <c r="LJ304" i="187" s="1" a="1"/>
  <c r="LJ304" i="187" s="1"/>
  <c r="K304" i="187"/>
  <c r="L304" i="187"/>
  <c r="M304" i="187"/>
  <c r="N304" i="187"/>
  <c r="O304" i="187"/>
  <c r="P304" i="187"/>
  <c r="Q304" i="187"/>
  <c r="R304" i="187"/>
  <c r="S304" i="187"/>
  <c r="T304" i="187"/>
  <c r="U304" i="187"/>
  <c r="C305" i="187"/>
  <c r="D305" i="187"/>
  <c r="E305" i="187"/>
  <c r="F305" i="187"/>
  <c r="G305" i="187"/>
  <c r="H305" i="187"/>
  <c r="I305" i="187"/>
  <c r="J305" i="187"/>
  <c r="K305" i="187"/>
  <c r="L305" i="187"/>
  <c r="M305" i="187"/>
  <c r="N305" i="187"/>
  <c r="O305" i="187"/>
  <c r="P305" i="187"/>
  <c r="Q305" i="187"/>
  <c r="R305" i="187"/>
  <c r="S305" i="187"/>
  <c r="T305" i="187"/>
  <c r="U305" i="187"/>
  <c r="C306" i="187"/>
  <c r="D306" i="187"/>
  <c r="E306" i="187"/>
  <c r="F306" i="187"/>
  <c r="G306" i="187"/>
  <c r="H306" i="187"/>
  <c r="I306" i="187"/>
  <c r="J306" i="187"/>
  <c r="K306" i="187"/>
  <c r="L306" i="187"/>
  <c r="M306" i="187"/>
  <c r="N306" i="187"/>
  <c r="O306" i="187"/>
  <c r="P306" i="187"/>
  <c r="Q306" i="187"/>
  <c r="R306" i="187"/>
  <c r="S306" i="187"/>
  <c r="T306" i="187"/>
  <c r="U306" i="187"/>
  <c r="C307" i="187"/>
  <c r="D307" i="187"/>
  <c r="E307" i="187"/>
  <c r="F307" i="187"/>
  <c r="G307" i="187"/>
  <c r="H307" i="187"/>
  <c r="I307" i="187"/>
  <c r="J307" i="187"/>
  <c r="K307" i="187"/>
  <c r="L307" i="187"/>
  <c r="M307" i="187"/>
  <c r="N307" i="187"/>
  <c r="O307" i="187"/>
  <c r="P307" i="187"/>
  <c r="Q307" i="187"/>
  <c r="R307" i="187"/>
  <c r="S307" i="187"/>
  <c r="T307" i="187"/>
  <c r="U307" i="187"/>
  <c r="C308" i="187"/>
  <c r="D308" i="187"/>
  <c r="E308" i="187"/>
  <c r="F308" i="187"/>
  <c r="G308" i="187"/>
  <c r="H308" i="187"/>
  <c r="I308" i="187"/>
  <c r="J308" i="187"/>
  <c r="K308" i="187"/>
  <c r="L308" i="187"/>
  <c r="M308" i="187"/>
  <c r="N308" i="187"/>
  <c r="O308" i="187"/>
  <c r="P308" i="187"/>
  <c r="Q308" i="187"/>
  <c r="R308" i="187"/>
  <c r="S308" i="187"/>
  <c r="T308" i="187"/>
  <c r="U308" i="187"/>
  <c r="C309" i="187"/>
  <c r="D309" i="187"/>
  <c r="E309" i="187"/>
  <c r="LE309" i="187" s="1" a="1"/>
  <c r="LE309" i="187" s="1"/>
  <c r="F309" i="187"/>
  <c r="G309" i="187"/>
  <c r="H309" i="187"/>
  <c r="I309" i="187"/>
  <c r="J309" i="187"/>
  <c r="K309" i="187"/>
  <c r="L309" i="187"/>
  <c r="M309" i="187"/>
  <c r="N309" i="187"/>
  <c r="O309" i="187"/>
  <c r="P309" i="187"/>
  <c r="Q309" i="187"/>
  <c r="R309" i="187"/>
  <c r="S309" i="187"/>
  <c r="T309" i="187"/>
  <c r="U309" i="187"/>
  <c r="C310" i="187"/>
  <c r="D310" i="187"/>
  <c r="E310" i="187"/>
  <c r="F310" i="187"/>
  <c r="G310" i="187"/>
  <c r="H310" i="187"/>
  <c r="I310" i="187"/>
  <c r="J310" i="187"/>
  <c r="K310" i="187"/>
  <c r="L310" i="187"/>
  <c r="M310" i="187"/>
  <c r="N310" i="187"/>
  <c r="O310" i="187"/>
  <c r="P310" i="187"/>
  <c r="Q310" i="187"/>
  <c r="R310" i="187"/>
  <c r="S310" i="187"/>
  <c r="T310" i="187"/>
  <c r="U310" i="187"/>
  <c r="C311" i="187"/>
  <c r="D311" i="187"/>
  <c r="E311" i="187"/>
  <c r="LE311" i="187" s="1" a="1"/>
  <c r="LE311" i="187" s="1"/>
  <c r="F311" i="187"/>
  <c r="G311" i="187"/>
  <c r="H311" i="187"/>
  <c r="I311" i="187"/>
  <c r="J311" i="187"/>
  <c r="K311" i="187"/>
  <c r="L311" i="187"/>
  <c r="M311" i="187"/>
  <c r="N311" i="187"/>
  <c r="O311" i="187"/>
  <c r="P311" i="187"/>
  <c r="Q311" i="187"/>
  <c r="R311" i="187"/>
  <c r="S311" i="187"/>
  <c r="T311" i="187"/>
  <c r="U311" i="187"/>
  <c r="C312" i="187"/>
  <c r="D312" i="187"/>
  <c r="E312" i="187"/>
  <c r="F312" i="187"/>
  <c r="G312" i="187"/>
  <c r="H312" i="187"/>
  <c r="I312" i="187"/>
  <c r="J312" i="187"/>
  <c r="K312" i="187"/>
  <c r="L312" i="187"/>
  <c r="M312" i="187"/>
  <c r="N312" i="187"/>
  <c r="O312" i="187"/>
  <c r="P312" i="187"/>
  <c r="Q312" i="187"/>
  <c r="R312" i="187"/>
  <c r="S312" i="187"/>
  <c r="T312" i="187"/>
  <c r="U312" i="187"/>
  <c r="C313" i="187"/>
  <c r="D313" i="187"/>
  <c r="E313" i="187"/>
  <c r="F313" i="187"/>
  <c r="G313" i="187"/>
  <c r="H313" i="187"/>
  <c r="I313" i="187"/>
  <c r="J313" i="187"/>
  <c r="K313" i="187"/>
  <c r="L313" i="187"/>
  <c r="M313" i="187"/>
  <c r="N313" i="187"/>
  <c r="O313" i="187"/>
  <c r="P313" i="187"/>
  <c r="Q313" i="187"/>
  <c r="R313" i="187"/>
  <c r="S313" i="187"/>
  <c r="T313" i="187"/>
  <c r="U313" i="187"/>
  <c r="C314" i="187"/>
  <c r="D314" i="187"/>
  <c r="E314" i="187"/>
  <c r="F314" i="187"/>
  <c r="G314" i="187"/>
  <c r="H314" i="187"/>
  <c r="I314" i="187"/>
  <c r="J314" i="187"/>
  <c r="K314" i="187"/>
  <c r="L314" i="187"/>
  <c r="M314" i="187"/>
  <c r="N314" i="187"/>
  <c r="O314" i="187"/>
  <c r="P314" i="187"/>
  <c r="Q314" i="187"/>
  <c r="R314" i="187"/>
  <c r="S314" i="187"/>
  <c r="T314" i="187"/>
  <c r="U314" i="187"/>
  <c r="C315" i="187"/>
  <c r="D315" i="187"/>
  <c r="E315" i="187"/>
  <c r="F315" i="187"/>
  <c r="G315" i="187"/>
  <c r="H315" i="187"/>
  <c r="I315" i="187"/>
  <c r="J315" i="187"/>
  <c r="K315" i="187"/>
  <c r="L315" i="187"/>
  <c r="M315" i="187"/>
  <c r="N315" i="187"/>
  <c r="O315" i="187"/>
  <c r="P315" i="187"/>
  <c r="Q315" i="187"/>
  <c r="R315" i="187"/>
  <c r="S315" i="187"/>
  <c r="T315" i="187"/>
  <c r="U315" i="187"/>
  <c r="C316" i="187"/>
  <c r="D316" i="187"/>
  <c r="E316" i="187"/>
  <c r="F316" i="187"/>
  <c r="G316" i="187"/>
  <c r="H316" i="187"/>
  <c r="I316" i="187"/>
  <c r="J316" i="187"/>
  <c r="K316" i="187"/>
  <c r="L316" i="187"/>
  <c r="M316" i="187"/>
  <c r="N316" i="187"/>
  <c r="O316" i="187"/>
  <c r="P316" i="187"/>
  <c r="Q316" i="187"/>
  <c r="R316" i="187"/>
  <c r="S316" i="187"/>
  <c r="T316" i="187"/>
  <c r="U316" i="187"/>
  <c r="C317" i="187"/>
  <c r="D317" i="187"/>
  <c r="E317" i="187"/>
  <c r="F317" i="187"/>
  <c r="G317" i="187"/>
  <c r="H317" i="187"/>
  <c r="I317" i="187"/>
  <c r="J317" i="187"/>
  <c r="K317" i="187"/>
  <c r="L317" i="187"/>
  <c r="M317" i="187"/>
  <c r="N317" i="187"/>
  <c r="O317" i="187"/>
  <c r="P317" i="187"/>
  <c r="Q317" i="187"/>
  <c r="R317" i="187"/>
  <c r="S317" i="187"/>
  <c r="T317" i="187"/>
  <c r="U317" i="187"/>
  <c r="C318" i="187"/>
  <c r="D318" i="187"/>
  <c r="E318" i="187"/>
  <c r="F318" i="187"/>
  <c r="G318" i="187"/>
  <c r="H318" i="187"/>
  <c r="I318" i="187"/>
  <c r="J318" i="187"/>
  <c r="K318" i="187"/>
  <c r="L318" i="187"/>
  <c r="M318" i="187"/>
  <c r="N318" i="187"/>
  <c r="O318" i="187"/>
  <c r="P318" i="187"/>
  <c r="Q318" i="187"/>
  <c r="R318" i="187"/>
  <c r="S318" i="187"/>
  <c r="T318" i="187"/>
  <c r="U318" i="187"/>
  <c r="C319" i="187"/>
  <c r="D319" i="187"/>
  <c r="E319" i="187"/>
  <c r="F319" i="187"/>
  <c r="G319" i="187"/>
  <c r="H319" i="187"/>
  <c r="I319" i="187"/>
  <c r="J319" i="187"/>
  <c r="K319" i="187"/>
  <c r="L319" i="187"/>
  <c r="M319" i="187"/>
  <c r="N319" i="187"/>
  <c r="O319" i="187"/>
  <c r="P319" i="187"/>
  <c r="Q319" i="187"/>
  <c r="R319" i="187"/>
  <c r="S319" i="187"/>
  <c r="T319" i="187"/>
  <c r="U319" i="187"/>
  <c r="C320" i="187"/>
  <c r="D320" i="187"/>
  <c r="E320" i="187"/>
  <c r="F320" i="187"/>
  <c r="G320" i="187"/>
  <c r="H320" i="187"/>
  <c r="I320" i="187"/>
  <c r="J320" i="187"/>
  <c r="K320" i="187"/>
  <c r="L320" i="187"/>
  <c r="M320" i="187"/>
  <c r="N320" i="187"/>
  <c r="O320" i="187"/>
  <c r="P320" i="187"/>
  <c r="Q320" i="187"/>
  <c r="R320" i="187"/>
  <c r="S320" i="187"/>
  <c r="T320" i="187"/>
  <c r="U320" i="187"/>
  <c r="C321" i="187"/>
  <c r="D321" i="187"/>
  <c r="E321" i="187"/>
  <c r="F321" i="187"/>
  <c r="G321" i="187"/>
  <c r="H321" i="187"/>
  <c r="I321" i="187"/>
  <c r="J321" i="187"/>
  <c r="K321" i="187"/>
  <c r="L321" i="187"/>
  <c r="M321" i="187"/>
  <c r="N321" i="187"/>
  <c r="O321" i="187"/>
  <c r="P321" i="187"/>
  <c r="Q321" i="187"/>
  <c r="R321" i="187"/>
  <c r="S321" i="187"/>
  <c r="T321" i="187"/>
  <c r="U321" i="187"/>
  <c r="C322" i="187"/>
  <c r="D322" i="187"/>
  <c r="E322" i="187"/>
  <c r="F322" i="187"/>
  <c r="G322" i="187"/>
  <c r="H322" i="187"/>
  <c r="I322" i="187"/>
  <c r="J322" i="187"/>
  <c r="K322" i="187"/>
  <c r="L322" i="187"/>
  <c r="M322" i="187"/>
  <c r="N322" i="187"/>
  <c r="O322" i="187"/>
  <c r="P322" i="187"/>
  <c r="Q322" i="187"/>
  <c r="R322" i="187"/>
  <c r="S322" i="187"/>
  <c r="T322" i="187"/>
  <c r="U322" i="187"/>
  <c r="C323" i="187"/>
  <c r="D323" i="187"/>
  <c r="E323" i="187"/>
  <c r="F323" i="187"/>
  <c r="G323" i="187"/>
  <c r="H323" i="187"/>
  <c r="I323" i="187"/>
  <c r="J323" i="187"/>
  <c r="K323" i="187"/>
  <c r="L323" i="187"/>
  <c r="M323" i="187"/>
  <c r="N323" i="187"/>
  <c r="O323" i="187"/>
  <c r="P323" i="187"/>
  <c r="Q323" i="187"/>
  <c r="R323" i="187"/>
  <c r="S323" i="187"/>
  <c r="T323" i="187"/>
  <c r="U323" i="187"/>
  <c r="C324" i="187"/>
  <c r="D324" i="187"/>
  <c r="E324" i="187"/>
  <c r="F324" i="187"/>
  <c r="G324" i="187"/>
  <c r="H324" i="187"/>
  <c r="I324" i="187"/>
  <c r="J324" i="187"/>
  <c r="K324" i="187"/>
  <c r="L324" i="187"/>
  <c r="M324" i="187"/>
  <c r="N324" i="187"/>
  <c r="O324" i="187"/>
  <c r="P324" i="187"/>
  <c r="Q324" i="187"/>
  <c r="R324" i="187"/>
  <c r="S324" i="187"/>
  <c r="T324" i="187"/>
  <c r="U324" i="187"/>
  <c r="C325" i="187"/>
  <c r="D325" i="187"/>
  <c r="E325" i="187"/>
  <c r="F325" i="187"/>
  <c r="G325" i="187"/>
  <c r="H325" i="187"/>
  <c r="I325" i="187"/>
  <c r="J325" i="187"/>
  <c r="K325" i="187"/>
  <c r="L325" i="187"/>
  <c r="M325" i="187"/>
  <c r="N325" i="187"/>
  <c r="O325" i="187"/>
  <c r="P325" i="187"/>
  <c r="Q325" i="187"/>
  <c r="R325" i="187"/>
  <c r="S325" i="187"/>
  <c r="T325" i="187"/>
  <c r="U325" i="187"/>
  <c r="C326" i="187"/>
  <c r="D326" i="187"/>
  <c r="E326" i="187"/>
  <c r="F326" i="187"/>
  <c r="G326" i="187"/>
  <c r="H326" i="187"/>
  <c r="I326" i="187"/>
  <c r="J326" i="187"/>
  <c r="K326" i="187"/>
  <c r="L326" i="187"/>
  <c r="M326" i="187"/>
  <c r="N326" i="187"/>
  <c r="O326" i="187"/>
  <c r="P326" i="187"/>
  <c r="Q326" i="187"/>
  <c r="R326" i="187"/>
  <c r="S326" i="187"/>
  <c r="T326" i="187"/>
  <c r="U326" i="187"/>
  <c r="C327" i="187"/>
  <c r="D327" i="187"/>
  <c r="E327" i="187"/>
  <c r="F327" i="187"/>
  <c r="G327" i="187"/>
  <c r="H327" i="187"/>
  <c r="I327" i="187"/>
  <c r="J327" i="187"/>
  <c r="K327" i="187"/>
  <c r="L327" i="187"/>
  <c r="M327" i="187"/>
  <c r="N327" i="187"/>
  <c r="O327" i="187"/>
  <c r="P327" i="187"/>
  <c r="Q327" i="187"/>
  <c r="R327" i="187"/>
  <c r="S327" i="187"/>
  <c r="T327" i="187"/>
  <c r="U327" i="187"/>
  <c r="C328" i="187"/>
  <c r="D328" i="187"/>
  <c r="E328" i="187"/>
  <c r="F328" i="187"/>
  <c r="G328" i="187"/>
  <c r="H328" i="187"/>
  <c r="I328" i="187"/>
  <c r="J328" i="187"/>
  <c r="K328" i="187"/>
  <c r="L328" i="187"/>
  <c r="M328" i="187"/>
  <c r="N328" i="187"/>
  <c r="O328" i="187"/>
  <c r="P328" i="187"/>
  <c r="Q328" i="187"/>
  <c r="R328" i="187"/>
  <c r="S328" i="187"/>
  <c r="T328" i="187"/>
  <c r="U328" i="187"/>
  <c r="C329" i="187"/>
  <c r="D329" i="187"/>
  <c r="E329" i="187"/>
  <c r="F329" i="187"/>
  <c r="G329" i="187"/>
  <c r="H329" i="187"/>
  <c r="I329" i="187"/>
  <c r="J329" i="187"/>
  <c r="K329" i="187"/>
  <c r="L329" i="187"/>
  <c r="M329" i="187"/>
  <c r="N329" i="187"/>
  <c r="O329" i="187"/>
  <c r="P329" i="187"/>
  <c r="Q329" i="187"/>
  <c r="R329" i="187"/>
  <c r="S329" i="187"/>
  <c r="T329" i="187"/>
  <c r="U329" i="187"/>
  <c r="C330" i="187"/>
  <c r="D330" i="187"/>
  <c r="E330" i="187"/>
  <c r="F330" i="187"/>
  <c r="G330" i="187"/>
  <c r="H330" i="187"/>
  <c r="I330" i="187"/>
  <c r="J330" i="187"/>
  <c r="K330" i="187"/>
  <c r="L330" i="187"/>
  <c r="M330" i="187"/>
  <c r="N330" i="187"/>
  <c r="O330" i="187"/>
  <c r="P330" i="187"/>
  <c r="Q330" i="187"/>
  <c r="R330" i="187"/>
  <c r="S330" i="187"/>
  <c r="T330" i="187"/>
  <c r="U330" i="187"/>
  <c r="C331" i="187"/>
  <c r="D331" i="187"/>
  <c r="E331" i="187"/>
  <c r="F331" i="187"/>
  <c r="G331" i="187"/>
  <c r="H331" i="187"/>
  <c r="I331" i="187"/>
  <c r="J331" i="187"/>
  <c r="K331" i="187"/>
  <c r="L331" i="187"/>
  <c r="M331" i="187"/>
  <c r="N331" i="187"/>
  <c r="O331" i="187"/>
  <c r="P331" i="187"/>
  <c r="Q331" i="187"/>
  <c r="R331" i="187"/>
  <c r="S331" i="187"/>
  <c r="T331" i="187"/>
  <c r="U331" i="187"/>
  <c r="C332" i="187"/>
  <c r="D332" i="187"/>
  <c r="E332" i="187"/>
  <c r="F332" i="187"/>
  <c r="G332" i="187"/>
  <c r="H332" i="187"/>
  <c r="I332" i="187"/>
  <c r="J332" i="187"/>
  <c r="K332" i="187"/>
  <c r="L332" i="187"/>
  <c r="M332" i="187"/>
  <c r="N332" i="187"/>
  <c r="O332" i="187"/>
  <c r="P332" i="187"/>
  <c r="Q332" i="187"/>
  <c r="R332" i="187"/>
  <c r="S332" i="187"/>
  <c r="T332" i="187"/>
  <c r="U332" i="187"/>
  <c r="C333" i="187"/>
  <c r="D333" i="187"/>
  <c r="E333" i="187"/>
  <c r="F333" i="187"/>
  <c r="G333" i="187"/>
  <c r="H333" i="187"/>
  <c r="I333" i="187"/>
  <c r="J333" i="187"/>
  <c r="K333" i="187"/>
  <c r="L333" i="187"/>
  <c r="M333" i="187"/>
  <c r="N333" i="187"/>
  <c r="O333" i="187"/>
  <c r="P333" i="187"/>
  <c r="Q333" i="187"/>
  <c r="R333" i="187"/>
  <c r="S333" i="187"/>
  <c r="T333" i="187"/>
  <c r="U333" i="187"/>
  <c r="C334" i="187"/>
  <c r="D334" i="187"/>
  <c r="E334" i="187"/>
  <c r="F334" i="187"/>
  <c r="G334" i="187"/>
  <c r="H334" i="187"/>
  <c r="I334" i="187"/>
  <c r="J334" i="187"/>
  <c r="K334" i="187"/>
  <c r="L334" i="187"/>
  <c r="M334" i="187"/>
  <c r="N334" i="187"/>
  <c r="O334" i="187"/>
  <c r="P334" i="187"/>
  <c r="Q334" i="187"/>
  <c r="R334" i="187"/>
  <c r="S334" i="187"/>
  <c r="T334" i="187"/>
  <c r="U334" i="187"/>
  <c r="C335" i="187"/>
  <c r="D335" i="187"/>
  <c r="E335" i="187"/>
  <c r="F335" i="187"/>
  <c r="G335" i="187"/>
  <c r="H335" i="187"/>
  <c r="I335" i="187"/>
  <c r="J335" i="187"/>
  <c r="K335" i="187"/>
  <c r="L335" i="187"/>
  <c r="M335" i="187"/>
  <c r="N335" i="187"/>
  <c r="O335" i="187"/>
  <c r="P335" i="187"/>
  <c r="Q335" i="187"/>
  <c r="R335" i="187"/>
  <c r="S335" i="187"/>
  <c r="T335" i="187"/>
  <c r="U335" i="187"/>
  <c r="C336" i="187"/>
  <c r="D336" i="187"/>
  <c r="E336" i="187"/>
  <c r="F336" i="187"/>
  <c r="G336" i="187"/>
  <c r="H336" i="187"/>
  <c r="I336" i="187"/>
  <c r="J336" i="187"/>
  <c r="K336" i="187"/>
  <c r="L336" i="187"/>
  <c r="M336" i="187"/>
  <c r="N336" i="187"/>
  <c r="O336" i="187"/>
  <c r="P336" i="187"/>
  <c r="Q336" i="187"/>
  <c r="R336" i="187"/>
  <c r="S336" i="187"/>
  <c r="T336" i="187"/>
  <c r="U336" i="187"/>
  <c r="C337" i="187"/>
  <c r="D337" i="187"/>
  <c r="E337" i="187"/>
  <c r="F337" i="187"/>
  <c r="G337" i="187"/>
  <c r="H337" i="187"/>
  <c r="I337" i="187"/>
  <c r="J337" i="187"/>
  <c r="K337" i="187"/>
  <c r="L337" i="187"/>
  <c r="M337" i="187"/>
  <c r="N337" i="187"/>
  <c r="O337" i="187"/>
  <c r="P337" i="187"/>
  <c r="Q337" i="187"/>
  <c r="R337" i="187"/>
  <c r="S337" i="187"/>
  <c r="T337" i="187"/>
  <c r="U337" i="187"/>
  <c r="C338" i="187"/>
  <c r="D338" i="187"/>
  <c r="E338" i="187"/>
  <c r="F338" i="187"/>
  <c r="G338" i="187"/>
  <c r="H338" i="187"/>
  <c r="I338" i="187"/>
  <c r="J338" i="187"/>
  <c r="K338" i="187"/>
  <c r="L338" i="187"/>
  <c r="M338" i="187"/>
  <c r="N338" i="187"/>
  <c r="O338" i="187"/>
  <c r="P338" i="187"/>
  <c r="Q338" i="187"/>
  <c r="R338" i="187"/>
  <c r="S338" i="187"/>
  <c r="T338" i="187"/>
  <c r="U338" i="187"/>
  <c r="C339" i="187"/>
  <c r="D339" i="187"/>
  <c r="E339" i="187"/>
  <c r="F339" i="187"/>
  <c r="G339" i="187"/>
  <c r="H339" i="187"/>
  <c r="I339" i="187"/>
  <c r="J339" i="187"/>
  <c r="K339" i="187"/>
  <c r="L339" i="187"/>
  <c r="M339" i="187"/>
  <c r="N339" i="187"/>
  <c r="O339" i="187"/>
  <c r="P339" i="187"/>
  <c r="Q339" i="187"/>
  <c r="R339" i="187"/>
  <c r="S339" i="187"/>
  <c r="T339" i="187"/>
  <c r="U339" i="187"/>
  <c r="C340" i="187"/>
  <c r="D340" i="187"/>
  <c r="E340" i="187"/>
  <c r="F340" i="187"/>
  <c r="G340" i="187"/>
  <c r="H340" i="187"/>
  <c r="I340" i="187"/>
  <c r="J340" i="187"/>
  <c r="K340" i="187"/>
  <c r="L340" i="187"/>
  <c r="M340" i="187"/>
  <c r="N340" i="187"/>
  <c r="O340" i="187"/>
  <c r="P340" i="187"/>
  <c r="Q340" i="187"/>
  <c r="R340" i="187"/>
  <c r="S340" i="187"/>
  <c r="T340" i="187"/>
  <c r="U340" i="187"/>
  <c r="C341" i="187"/>
  <c r="D341" i="187"/>
  <c r="E341" i="187"/>
  <c r="F341" i="187"/>
  <c r="G341" i="187"/>
  <c r="H341" i="187"/>
  <c r="I341" i="187"/>
  <c r="J341" i="187"/>
  <c r="K341" i="187"/>
  <c r="L341" i="187"/>
  <c r="M341" i="187"/>
  <c r="N341" i="187"/>
  <c r="O341" i="187"/>
  <c r="P341" i="187"/>
  <c r="Q341" i="187"/>
  <c r="R341" i="187"/>
  <c r="S341" i="187"/>
  <c r="T341" i="187"/>
  <c r="U341" i="187"/>
  <c r="C342" i="187"/>
  <c r="D342" i="187"/>
  <c r="E342" i="187"/>
  <c r="F342" i="187"/>
  <c r="G342" i="187"/>
  <c r="H342" i="187"/>
  <c r="I342" i="187"/>
  <c r="J342" i="187"/>
  <c r="K342" i="187"/>
  <c r="L342" i="187"/>
  <c r="M342" i="187"/>
  <c r="N342" i="187"/>
  <c r="O342" i="187"/>
  <c r="P342" i="187"/>
  <c r="Q342" i="187"/>
  <c r="R342" i="187"/>
  <c r="S342" i="187"/>
  <c r="T342" i="187"/>
  <c r="U342" i="187"/>
  <c r="C343" i="187"/>
  <c r="D343" i="187"/>
  <c r="E343" i="187"/>
  <c r="F343" i="187"/>
  <c r="G343" i="187"/>
  <c r="H343" i="187"/>
  <c r="I343" i="187"/>
  <c r="J343" i="187"/>
  <c r="K343" i="187"/>
  <c r="L343" i="187"/>
  <c r="M343" i="187"/>
  <c r="N343" i="187"/>
  <c r="O343" i="187"/>
  <c r="P343" i="187"/>
  <c r="Q343" i="187"/>
  <c r="R343" i="187"/>
  <c r="S343" i="187"/>
  <c r="T343" i="187"/>
  <c r="U343" i="187"/>
  <c r="C344" i="187"/>
  <c r="D344" i="187"/>
  <c r="E344" i="187"/>
  <c r="F344" i="187"/>
  <c r="G344" i="187"/>
  <c r="H344" i="187"/>
  <c r="I344" i="187"/>
  <c r="J344" i="187"/>
  <c r="K344" i="187"/>
  <c r="L344" i="187"/>
  <c r="M344" i="187"/>
  <c r="N344" i="187"/>
  <c r="O344" i="187"/>
  <c r="P344" i="187"/>
  <c r="Q344" i="187"/>
  <c r="R344" i="187"/>
  <c r="S344" i="187"/>
  <c r="T344" i="187"/>
  <c r="U344" i="187"/>
  <c r="C345" i="187"/>
  <c r="D345" i="187"/>
  <c r="E345" i="187"/>
  <c r="F345" i="187"/>
  <c r="G345" i="187"/>
  <c r="H345" i="187"/>
  <c r="I345" i="187"/>
  <c r="J345" i="187"/>
  <c r="K345" i="187"/>
  <c r="L345" i="187"/>
  <c r="M345" i="187"/>
  <c r="N345" i="187"/>
  <c r="O345" i="187"/>
  <c r="P345" i="187"/>
  <c r="Q345" i="187"/>
  <c r="R345" i="187"/>
  <c r="S345" i="187"/>
  <c r="T345" i="187"/>
  <c r="U345" i="187"/>
  <c r="C346" i="187"/>
  <c r="D346" i="187"/>
  <c r="E346" i="187"/>
  <c r="F346" i="187"/>
  <c r="G346" i="187"/>
  <c r="H346" i="187"/>
  <c r="I346" i="187"/>
  <c r="J346" i="187"/>
  <c r="K346" i="187"/>
  <c r="L346" i="187"/>
  <c r="M346" i="187"/>
  <c r="N346" i="187"/>
  <c r="O346" i="187"/>
  <c r="P346" i="187"/>
  <c r="Q346" i="187"/>
  <c r="R346" i="187"/>
  <c r="S346" i="187"/>
  <c r="T346" i="187"/>
  <c r="U346" i="187"/>
  <c r="C347" i="187"/>
  <c r="D347" i="187"/>
  <c r="E347" i="187"/>
  <c r="F347" i="187"/>
  <c r="G347" i="187"/>
  <c r="H347" i="187"/>
  <c r="I347" i="187"/>
  <c r="J347" i="187"/>
  <c r="K347" i="187"/>
  <c r="L347" i="187"/>
  <c r="M347" i="187"/>
  <c r="N347" i="187"/>
  <c r="O347" i="187"/>
  <c r="P347" i="187"/>
  <c r="Q347" i="187"/>
  <c r="R347" i="187"/>
  <c r="S347" i="187"/>
  <c r="T347" i="187"/>
  <c r="U347" i="187"/>
  <c r="C348" i="187"/>
  <c r="D348" i="187"/>
  <c r="E348" i="187"/>
  <c r="F348" i="187"/>
  <c r="G348" i="187"/>
  <c r="H348" i="187"/>
  <c r="I348" i="187"/>
  <c r="J348" i="187"/>
  <c r="K348" i="187"/>
  <c r="L348" i="187"/>
  <c r="M348" i="187"/>
  <c r="N348" i="187"/>
  <c r="O348" i="187"/>
  <c r="P348" i="187"/>
  <c r="Q348" i="187"/>
  <c r="R348" i="187"/>
  <c r="S348" i="187"/>
  <c r="T348" i="187"/>
  <c r="U348" i="187"/>
  <c r="C349" i="187"/>
  <c r="D349" i="187"/>
  <c r="E349" i="187"/>
  <c r="F349" i="187"/>
  <c r="G349" i="187"/>
  <c r="H349" i="187"/>
  <c r="I349" i="187"/>
  <c r="J349" i="187"/>
  <c r="K349" i="187"/>
  <c r="L349" i="187"/>
  <c r="M349" i="187"/>
  <c r="N349" i="187"/>
  <c r="O349" i="187"/>
  <c r="P349" i="187"/>
  <c r="Q349" i="187"/>
  <c r="R349" i="187"/>
  <c r="S349" i="187"/>
  <c r="T349" i="187"/>
  <c r="U349" i="187"/>
  <c r="C350" i="187"/>
  <c r="D350" i="187"/>
  <c r="E350" i="187"/>
  <c r="F350" i="187"/>
  <c r="G350" i="187"/>
  <c r="H350" i="187"/>
  <c r="I350" i="187"/>
  <c r="J350" i="187"/>
  <c r="K350" i="187"/>
  <c r="L350" i="187"/>
  <c r="M350" i="187"/>
  <c r="N350" i="187"/>
  <c r="O350" i="187"/>
  <c r="P350" i="187"/>
  <c r="Q350" i="187"/>
  <c r="R350" i="187"/>
  <c r="S350" i="187"/>
  <c r="T350" i="187"/>
  <c r="U350" i="187"/>
  <c r="C351" i="187"/>
  <c r="D351" i="187"/>
  <c r="E351" i="187"/>
  <c r="F351" i="187"/>
  <c r="G351" i="187"/>
  <c r="H351" i="187"/>
  <c r="I351" i="187"/>
  <c r="J351" i="187"/>
  <c r="K351" i="187"/>
  <c r="L351" i="187"/>
  <c r="M351" i="187"/>
  <c r="N351" i="187"/>
  <c r="O351" i="187"/>
  <c r="P351" i="187"/>
  <c r="Q351" i="187"/>
  <c r="R351" i="187"/>
  <c r="S351" i="187"/>
  <c r="T351" i="187"/>
  <c r="U351" i="187"/>
  <c r="C352" i="187"/>
  <c r="D352" i="187"/>
  <c r="E352" i="187"/>
  <c r="F352" i="187"/>
  <c r="G352" i="187"/>
  <c r="H352" i="187"/>
  <c r="I352" i="187"/>
  <c r="J352" i="187"/>
  <c r="K352" i="187"/>
  <c r="L352" i="187"/>
  <c r="M352" i="187"/>
  <c r="N352" i="187"/>
  <c r="O352" i="187"/>
  <c r="P352" i="187"/>
  <c r="Q352" i="187"/>
  <c r="R352" i="187"/>
  <c r="S352" i="187"/>
  <c r="T352" i="187"/>
  <c r="U352" i="187"/>
  <c r="C353" i="187"/>
  <c r="D353" i="187"/>
  <c r="E353" i="187"/>
  <c r="F353" i="187"/>
  <c r="G353" i="187"/>
  <c r="H353" i="187"/>
  <c r="I353" i="187"/>
  <c r="J353" i="187"/>
  <c r="K353" i="187"/>
  <c r="L353" i="187"/>
  <c r="M353" i="187"/>
  <c r="N353" i="187"/>
  <c r="O353" i="187"/>
  <c r="P353" i="187"/>
  <c r="Q353" i="187"/>
  <c r="R353" i="187"/>
  <c r="S353" i="187"/>
  <c r="T353" i="187"/>
  <c r="U353" i="187"/>
  <c r="C354" i="187"/>
  <c r="D354" i="187"/>
  <c r="E354" i="187"/>
  <c r="F354" i="187"/>
  <c r="G354" i="187"/>
  <c r="H354" i="187"/>
  <c r="I354" i="187"/>
  <c r="J354" i="187"/>
  <c r="K354" i="187"/>
  <c r="L354" i="187"/>
  <c r="M354" i="187"/>
  <c r="N354" i="187"/>
  <c r="O354" i="187"/>
  <c r="P354" i="187"/>
  <c r="Q354" i="187"/>
  <c r="R354" i="187"/>
  <c r="S354" i="187"/>
  <c r="T354" i="187"/>
  <c r="U354" i="187"/>
  <c r="C355" i="187"/>
  <c r="D355" i="187"/>
  <c r="E355" i="187"/>
  <c r="F355" i="187"/>
  <c r="G355" i="187"/>
  <c r="H355" i="187"/>
  <c r="I355" i="187"/>
  <c r="J355" i="187"/>
  <c r="K355" i="187"/>
  <c r="L355" i="187"/>
  <c r="M355" i="187"/>
  <c r="N355" i="187"/>
  <c r="O355" i="187"/>
  <c r="P355" i="187"/>
  <c r="Q355" i="187"/>
  <c r="R355" i="187"/>
  <c r="S355" i="187"/>
  <c r="T355" i="187"/>
  <c r="U355" i="187"/>
  <c r="C356" i="187"/>
  <c r="D356" i="187"/>
  <c r="E356" i="187"/>
  <c r="F356" i="187"/>
  <c r="G356" i="187"/>
  <c r="H356" i="187"/>
  <c r="I356" i="187"/>
  <c r="J356" i="187"/>
  <c r="K356" i="187"/>
  <c r="L356" i="187"/>
  <c r="M356" i="187"/>
  <c r="N356" i="187"/>
  <c r="O356" i="187"/>
  <c r="P356" i="187"/>
  <c r="Q356" i="187"/>
  <c r="R356" i="187"/>
  <c r="S356" i="187"/>
  <c r="T356" i="187"/>
  <c r="U356" i="187"/>
  <c r="C357" i="187"/>
  <c r="D357" i="187"/>
  <c r="E357" i="187"/>
  <c r="F357" i="187"/>
  <c r="G357" i="187"/>
  <c r="H357" i="187"/>
  <c r="I357" i="187"/>
  <c r="J357" i="187"/>
  <c r="K357" i="187"/>
  <c r="L357" i="187"/>
  <c r="M357" i="187"/>
  <c r="N357" i="187"/>
  <c r="O357" i="187"/>
  <c r="P357" i="187"/>
  <c r="Q357" i="187"/>
  <c r="R357" i="187"/>
  <c r="S357" i="187"/>
  <c r="T357" i="187"/>
  <c r="U357" i="187"/>
  <c r="C358" i="187"/>
  <c r="D358" i="187"/>
  <c r="E358" i="187"/>
  <c r="F358" i="187"/>
  <c r="G358" i="187"/>
  <c r="H358" i="187"/>
  <c r="I358" i="187"/>
  <c r="J358" i="187"/>
  <c r="K358" i="187"/>
  <c r="L358" i="187"/>
  <c r="M358" i="187"/>
  <c r="N358" i="187"/>
  <c r="O358" i="187"/>
  <c r="P358" i="187"/>
  <c r="Q358" i="187"/>
  <c r="R358" i="187"/>
  <c r="S358" i="187"/>
  <c r="T358" i="187"/>
  <c r="U358" i="187"/>
  <c r="C359" i="187"/>
  <c r="D359" i="187"/>
  <c r="E359" i="187"/>
  <c r="F359" i="187"/>
  <c r="G359" i="187"/>
  <c r="H359" i="187"/>
  <c r="I359" i="187"/>
  <c r="J359" i="187"/>
  <c r="K359" i="187"/>
  <c r="L359" i="187"/>
  <c r="M359" i="187"/>
  <c r="N359" i="187"/>
  <c r="O359" i="187"/>
  <c r="P359" i="187"/>
  <c r="Q359" i="187"/>
  <c r="R359" i="187"/>
  <c r="S359" i="187"/>
  <c r="T359" i="187"/>
  <c r="U359" i="187"/>
  <c r="C360" i="187"/>
  <c r="D360" i="187"/>
  <c r="E360" i="187"/>
  <c r="F360" i="187"/>
  <c r="G360" i="187"/>
  <c r="H360" i="187"/>
  <c r="I360" i="187"/>
  <c r="J360" i="187"/>
  <c r="K360" i="187"/>
  <c r="L360" i="187"/>
  <c r="M360" i="187"/>
  <c r="N360" i="187"/>
  <c r="O360" i="187"/>
  <c r="P360" i="187"/>
  <c r="Q360" i="187"/>
  <c r="R360" i="187"/>
  <c r="S360" i="187"/>
  <c r="T360" i="187"/>
  <c r="U360" i="187"/>
  <c r="C361" i="187"/>
  <c r="D361" i="187"/>
  <c r="E361" i="187"/>
  <c r="F361" i="187"/>
  <c r="G361" i="187"/>
  <c r="H361" i="187"/>
  <c r="I361" i="187"/>
  <c r="J361" i="187"/>
  <c r="K361" i="187"/>
  <c r="L361" i="187"/>
  <c r="M361" i="187"/>
  <c r="N361" i="187"/>
  <c r="O361" i="187"/>
  <c r="P361" i="187"/>
  <c r="Q361" i="187"/>
  <c r="R361" i="187"/>
  <c r="S361" i="187"/>
  <c r="T361" i="187"/>
  <c r="U361" i="187"/>
  <c r="C5" i="187"/>
  <c r="D5" i="187"/>
  <c r="E5" i="187"/>
  <c r="F5" i="187"/>
  <c r="G5" i="187"/>
  <c r="H5" i="187"/>
  <c r="I5" i="187"/>
  <c r="J5" i="187"/>
  <c r="K5" i="187"/>
  <c r="L5" i="187"/>
  <c r="M5" i="187"/>
  <c r="N5" i="187"/>
  <c r="O5" i="187"/>
  <c r="P5" i="187"/>
  <c r="Q5" i="187"/>
  <c r="R5" i="187"/>
  <c r="S5" i="187"/>
  <c r="T5" i="187"/>
  <c r="U5" i="187"/>
  <c r="C362" i="187"/>
  <c r="C363" i="187"/>
  <c r="C364" i="187"/>
  <c r="C365" i="187"/>
  <c r="C366" i="187"/>
  <c r="C367" i="187"/>
  <c r="C368" i="187"/>
  <c r="C369" i="187"/>
  <c r="C370" i="187"/>
  <c r="C371" i="187"/>
  <c r="C372" i="187"/>
  <c r="C6" i="187"/>
  <c r="E6" i="187"/>
  <c r="F6" i="187"/>
  <c r="G6" i="187"/>
  <c r="H6" i="187"/>
  <c r="I6" i="187"/>
  <c r="J6" i="187"/>
  <c r="K6" i="187"/>
  <c r="L6" i="187"/>
  <c r="M6" i="187"/>
  <c r="N6" i="187"/>
  <c r="O6" i="187"/>
  <c r="P6" i="187"/>
  <c r="Q6" i="187"/>
  <c r="R6" i="187"/>
  <c r="DS6" i="187" s="1"/>
  <c r="S6" i="187"/>
  <c r="DT6" i="187" s="1"/>
  <c r="T6" i="187"/>
  <c r="DU6" i="187" s="1"/>
  <c r="U6" i="187"/>
  <c r="DV6" i="187" s="1"/>
  <c r="W5" i="187"/>
  <c r="X5" i="187"/>
  <c r="Y5" i="187"/>
  <c r="Z5" i="187"/>
  <c r="AA5" i="187"/>
  <c r="AB5" i="187"/>
  <c r="AC5" i="187"/>
  <c r="AD5" i="187"/>
  <c r="AE5" i="187"/>
  <c r="AF5" i="187"/>
  <c r="AG5" i="187"/>
  <c r="AH5" i="187"/>
  <c r="AI5" i="187"/>
  <c r="AJ5" i="187"/>
  <c r="AK5" i="187"/>
  <c r="AL5" i="187"/>
  <c r="AM5" i="187"/>
  <c r="AN5" i="187"/>
  <c r="AO5" i="187"/>
  <c r="AP5" i="187"/>
  <c r="AQ5" i="187"/>
  <c r="AR5" i="187"/>
  <c r="AS5" i="187"/>
  <c r="AT5" i="187"/>
  <c r="AU5" i="187"/>
  <c r="AV5" i="187"/>
  <c r="AW5" i="187"/>
  <c r="AX5" i="187"/>
  <c r="AY5" i="187"/>
  <c r="AZ5" i="187"/>
  <c r="BA5" i="187"/>
  <c r="BB5" i="187"/>
  <c r="BC5" i="187"/>
  <c r="BD5" i="187"/>
  <c r="BE5" i="187"/>
  <c r="BF5" i="187"/>
  <c r="BG5" i="187"/>
  <c r="BH5" i="187"/>
  <c r="BI5" i="187"/>
  <c r="BJ5" i="187"/>
  <c r="BK5" i="187"/>
  <c r="BL5" i="187"/>
  <c r="BM5" i="187"/>
  <c r="BN5" i="187"/>
  <c r="BO5" i="187"/>
  <c r="BP5" i="187"/>
  <c r="BQ5" i="187"/>
  <c r="BR5" i="187"/>
  <c r="BS5" i="187"/>
  <c r="BT5" i="187"/>
  <c r="BU5" i="187"/>
  <c r="BV5" i="187"/>
  <c r="BW5" i="187"/>
  <c r="BX5" i="187"/>
  <c r="BY5" i="187"/>
  <c r="BZ5" i="187"/>
  <c r="CA5" i="187"/>
  <c r="CB5" i="187"/>
  <c r="CC5" i="187"/>
  <c r="CD5" i="187"/>
  <c r="CE5" i="187"/>
  <c r="CF5" i="187"/>
  <c r="CG5" i="187"/>
  <c r="CH5" i="187"/>
  <c r="CI5" i="187"/>
  <c r="CJ5" i="187"/>
  <c r="CK5" i="187"/>
  <c r="CL5" i="187"/>
  <c r="CM5" i="187"/>
  <c r="CN5" i="187"/>
  <c r="CO5" i="187"/>
  <c r="CP5" i="187"/>
  <c r="CQ5" i="187"/>
  <c r="CR5" i="187"/>
  <c r="CS5" i="187"/>
  <c r="CT5" i="187"/>
  <c r="CU5" i="187"/>
  <c r="CV5" i="187"/>
  <c r="CW5" i="187"/>
  <c r="CX5" i="187"/>
  <c r="CY5" i="187"/>
  <c r="CZ5" i="187"/>
  <c r="D6" i="187"/>
  <c r="V5" i="187"/>
  <c r="ND5" i="187" l="1"/>
  <c r="NE5" i="187" s="1"/>
  <c r="LP360" i="187" a="1"/>
  <c r="LP360" i="187" s="1"/>
  <c r="DQ360" i="187"/>
  <c r="LP348" i="187" a="1"/>
  <c r="LP348" i="187" s="1"/>
  <c r="DQ348" i="187"/>
  <c r="LH344" i="187" a="1"/>
  <c r="LH344" i="187" s="1"/>
  <c r="DI344" i="187"/>
  <c r="LN338" i="187" a="1"/>
  <c r="LN338" i="187" s="1"/>
  <c r="DO338" i="187"/>
  <c r="LH332" i="187" a="1"/>
  <c r="LH332" i="187" s="1"/>
  <c r="DI332" i="187"/>
  <c r="LS327" i="187" a="1"/>
  <c r="LS327" i="187" s="1"/>
  <c r="DT327" i="187"/>
  <c r="LK323" i="187" a="1"/>
  <c r="LK323" i="187" s="1"/>
  <c r="DL323" i="187"/>
  <c r="LJ318" i="187" a="1"/>
  <c r="LJ318" i="187" s="1"/>
  <c r="DK318" i="187"/>
  <c r="LI313" i="187" a="1"/>
  <c r="LI313" i="187" s="1"/>
  <c r="DJ313" i="187"/>
  <c r="LT308" i="187" a="1"/>
  <c r="LT308" i="187" s="1"/>
  <c r="DU308" i="187"/>
  <c r="LE305" i="187" a="1"/>
  <c r="LE305" i="187" s="1"/>
  <c r="DF305" i="187"/>
  <c r="ND300" i="187"/>
  <c r="LD300" i="187" a="1"/>
  <c r="LD300" i="187" s="1"/>
  <c r="DE300" i="187"/>
  <c r="LO295" i="187" a="1"/>
  <c r="LO295" i="187" s="1"/>
  <c r="DP295" i="187"/>
  <c r="LF286" i="187" a="1"/>
  <c r="LF286" i="187" s="1"/>
  <c r="DG286" i="187"/>
  <c r="LE281" i="187" a="1"/>
  <c r="LE281" i="187" s="1"/>
  <c r="DF281" i="187"/>
  <c r="LI277" i="187" a="1"/>
  <c r="LI277" i="187" s="1"/>
  <c r="DJ277" i="187"/>
  <c r="LF274" i="187" a="1"/>
  <c r="LF274" i="187" s="1"/>
  <c r="DG274" i="187"/>
  <c r="LN266" i="187" a="1"/>
  <c r="LN266" i="187" s="1"/>
  <c r="DO266" i="187"/>
  <c r="LF262" i="187" a="1"/>
  <c r="LF262" i="187" s="1"/>
  <c r="DG262" i="187"/>
  <c r="LQ257" i="187" a="1"/>
  <c r="LQ257" i="187" s="1"/>
  <c r="DR257" i="187"/>
  <c r="LP252" i="187" a="1"/>
  <c r="LP252" i="187" s="1"/>
  <c r="DQ252" i="187"/>
  <c r="LT248" i="187" a="1"/>
  <c r="LT248" i="187" s="1"/>
  <c r="DU248" i="187"/>
  <c r="LL244" i="187" a="1"/>
  <c r="LL244" i="187" s="1"/>
  <c r="DM244" i="187"/>
  <c r="LK239" i="187" a="1"/>
  <c r="LK239" i="187" s="1"/>
  <c r="DL239" i="187"/>
  <c r="LQ233" i="187" a="1"/>
  <c r="LQ233" i="187" s="1"/>
  <c r="DR233" i="187"/>
  <c r="LK227" i="187" a="1"/>
  <c r="LK227" i="187" s="1"/>
  <c r="DL227" i="187"/>
  <c r="LL220" i="187" a="1"/>
  <c r="LL220" i="187" s="1"/>
  <c r="DM220" i="187"/>
  <c r="LR214" i="187" a="1"/>
  <c r="LR214" i="187" s="1"/>
  <c r="DS214" i="187"/>
  <c r="LN206" i="187" a="1"/>
  <c r="LN206" i="187" s="1"/>
  <c r="DO206" i="187"/>
  <c r="LK167" i="187" a="1"/>
  <c r="LK167" i="187" s="1"/>
  <c r="DL167" i="187"/>
  <c r="LR361" i="187" a="1"/>
  <c r="LR361" i="187" s="1"/>
  <c r="DS361" i="187"/>
  <c r="LO358" i="187" a="1"/>
  <c r="LO358" i="187" s="1"/>
  <c r="DP358" i="187"/>
  <c r="LS354" i="187" a="1"/>
  <c r="LS354" i="187" s="1"/>
  <c r="DT354" i="187"/>
  <c r="LI352" i="187" a="1"/>
  <c r="LI352" i="187" s="1"/>
  <c r="DJ352" i="187"/>
  <c r="LK350" i="187" a="1"/>
  <c r="LK350" i="187" s="1"/>
  <c r="DL350" i="187"/>
  <c r="LT347" i="187" a="1"/>
  <c r="LT347" i="187" s="1"/>
  <c r="DU347" i="187"/>
  <c r="LJ345" i="187" a="1"/>
  <c r="LJ345" i="187" s="1"/>
  <c r="DK345" i="187"/>
  <c r="LG342" i="187" a="1"/>
  <c r="LG342" i="187" s="1"/>
  <c r="DH342" i="187"/>
  <c r="LF337" i="187" a="1"/>
  <c r="LF337" i="187" s="1"/>
  <c r="DG337" i="187"/>
  <c r="LJ333" i="187" a="1"/>
  <c r="LJ333" i="187" s="1"/>
  <c r="DK333" i="187"/>
  <c r="LN329" i="187" a="1"/>
  <c r="LN329" i="187" s="1"/>
  <c r="DO329" i="187"/>
  <c r="ND327" i="187"/>
  <c r="LD327" i="187" a="1"/>
  <c r="LD327" i="187" s="1"/>
  <c r="DE327" i="187"/>
  <c r="LM324" i="187" a="1"/>
  <c r="LM324" i="187" s="1"/>
  <c r="DN324" i="187"/>
  <c r="LG318" i="187" a="1"/>
  <c r="LG318" i="187" s="1"/>
  <c r="DH318" i="187"/>
  <c r="LP315" i="187" a="1"/>
  <c r="LP315" i="187" s="1"/>
  <c r="DQ315" i="187"/>
  <c r="ND315" i="187"/>
  <c r="LD315" i="187" a="1"/>
  <c r="LD315" i="187" s="1"/>
  <c r="DE315" i="187"/>
  <c r="LJ5" i="187" a="1"/>
  <c r="LJ5" i="187" s="1"/>
  <c r="DK5" i="187"/>
  <c r="LG359" i="187" a="1"/>
  <c r="LG359" i="187" s="1"/>
  <c r="DH359" i="187"/>
  <c r="LK355" i="187" a="1"/>
  <c r="LK355" i="187" s="1"/>
  <c r="DL355" i="187"/>
  <c r="LO351" i="187" a="1"/>
  <c r="LO351" i="187" s="1"/>
  <c r="DP351" i="187"/>
  <c r="LN346" i="187" a="1"/>
  <c r="LN346" i="187" s="1"/>
  <c r="DO346" i="187"/>
  <c r="LF342" i="187" a="1"/>
  <c r="LF342" i="187" s="1"/>
  <c r="DG342" i="187"/>
  <c r="LJ338" i="187" a="1"/>
  <c r="LJ338" i="187" s="1"/>
  <c r="DK338" i="187"/>
  <c r="LN334" i="187" a="1"/>
  <c r="LN334" i="187" s="1"/>
  <c r="DO334" i="187"/>
  <c r="LR330" i="187" a="1"/>
  <c r="LR330" i="187" s="1"/>
  <c r="DS330" i="187"/>
  <c r="LL324" i="187" a="1"/>
  <c r="LL324" i="187" s="1"/>
  <c r="DM324" i="187"/>
  <c r="LU321" i="187" a="1"/>
  <c r="LU321" i="187" s="1"/>
  <c r="DV321" i="187"/>
  <c r="ND320" i="187"/>
  <c r="LD320" i="187" a="1"/>
  <c r="LD320" i="187" s="1"/>
  <c r="DE320" i="187"/>
  <c r="LM317" i="187" a="1"/>
  <c r="LM317" i="187" s="1"/>
  <c r="DN317" i="187"/>
  <c r="LJ314" i="187" a="1"/>
  <c r="LJ314" i="187" s="1"/>
  <c r="DK314" i="187"/>
  <c r="LG311" i="187" a="1"/>
  <c r="LG311" i="187" s="1"/>
  <c r="DH311" i="187"/>
  <c r="ND308" i="187"/>
  <c r="LD308" i="187" a="1"/>
  <c r="LD308" i="187" s="1"/>
  <c r="DE308" i="187"/>
  <c r="LT304" i="187" a="1"/>
  <c r="LT304" i="187" s="1"/>
  <c r="DU304" i="187"/>
  <c r="LJ302" i="187" a="1"/>
  <c r="LJ302" i="187" s="1"/>
  <c r="DK302" i="187"/>
  <c r="LS299" i="187" a="1"/>
  <c r="LS299" i="187" s="1"/>
  <c r="DT299" i="187"/>
  <c r="LU297" i="187" a="1"/>
  <c r="LU297" i="187" s="1"/>
  <c r="DV297" i="187"/>
  <c r="ND296" i="187"/>
  <c r="LD296" i="187" a="1"/>
  <c r="LD296" i="187" s="1"/>
  <c r="DE296" i="187"/>
  <c r="LP6" i="187" a="1"/>
  <c r="LP6" i="187" s="1"/>
  <c r="DQ6" i="187"/>
  <c r="ND361" i="187"/>
  <c r="LD361" i="187" a="1"/>
  <c r="LD361" i="187" s="1"/>
  <c r="DE361" i="187"/>
  <c r="LT357" i="187" a="1"/>
  <c r="LT357" i="187" s="1"/>
  <c r="DU357" i="187"/>
  <c r="LE354" i="187" a="1"/>
  <c r="LE354" i="187" s="1"/>
  <c r="DF354" i="187"/>
  <c r="LN351" i="187" a="1"/>
  <c r="LN351" i="187" s="1"/>
  <c r="DO351" i="187"/>
  <c r="LH345" i="187" a="1"/>
  <c r="LH345" i="187" s="1"/>
  <c r="DI345" i="187"/>
  <c r="LO6" i="187" a="1"/>
  <c r="LO6" i="187" s="1"/>
  <c r="DP6" i="187"/>
  <c r="LT5" i="187" a="1"/>
  <c r="LT5" i="187" s="1"/>
  <c r="DU5" i="187"/>
  <c r="LH5" i="187" a="1"/>
  <c r="LH5" i="187" s="1"/>
  <c r="DI5" i="187"/>
  <c r="LO361" i="187" a="1"/>
  <c r="LO361" i="187" s="1"/>
  <c r="DP361" i="187"/>
  <c r="LJ360" i="187" a="1"/>
  <c r="LJ360" i="187" s="1"/>
  <c r="DK360" i="187"/>
  <c r="LQ359" i="187" a="1"/>
  <c r="LQ359" i="187" s="1"/>
  <c r="DR359" i="187"/>
  <c r="LE359" i="187" a="1"/>
  <c r="LE359" i="187" s="1"/>
  <c r="DF359" i="187"/>
  <c r="LL358" i="187" a="1"/>
  <c r="LL358" i="187" s="1"/>
  <c r="DM358" i="187"/>
  <c r="LS357" i="187" a="1"/>
  <c r="LS357" i="187" s="1"/>
  <c r="DT357" i="187"/>
  <c r="LG357" i="187" a="1"/>
  <c r="LG357" i="187" s="1"/>
  <c r="DH357" i="187"/>
  <c r="LN356" i="187" a="1"/>
  <c r="LN356" i="187" s="1"/>
  <c r="DO356" i="187"/>
  <c r="LU355" i="187" a="1"/>
  <c r="LU355" i="187" s="1"/>
  <c r="DV355" i="187"/>
  <c r="LI355" i="187" a="1"/>
  <c r="LI355" i="187" s="1"/>
  <c r="DJ355" i="187"/>
  <c r="LP354" i="187" a="1"/>
  <c r="LP354" i="187" s="1"/>
  <c r="DQ354" i="187"/>
  <c r="ND354" i="187"/>
  <c r="LD354" i="187" a="1"/>
  <c r="LD354" i="187" s="1"/>
  <c r="DE354" i="187"/>
  <c r="LK353" i="187" a="1"/>
  <c r="LK353" i="187" s="1"/>
  <c r="DL353" i="187"/>
  <c r="LR352" i="187" a="1"/>
  <c r="LR352" i="187" s="1"/>
  <c r="DS352" i="187"/>
  <c r="LF352" i="187" a="1"/>
  <c r="LF352" i="187" s="1"/>
  <c r="DG352" i="187"/>
  <c r="LM351" i="187" a="1"/>
  <c r="LM351" i="187" s="1"/>
  <c r="DN351" i="187"/>
  <c r="LT350" i="187" a="1"/>
  <c r="LT350" i="187" s="1"/>
  <c r="DU350" i="187"/>
  <c r="LH350" i="187" a="1"/>
  <c r="LH350" i="187" s="1"/>
  <c r="DI350" i="187"/>
  <c r="LO349" i="187" a="1"/>
  <c r="LO349" i="187" s="1"/>
  <c r="DP349" i="187"/>
  <c r="LJ348" i="187" a="1"/>
  <c r="LJ348" i="187" s="1"/>
  <c r="DK348" i="187"/>
  <c r="LQ347" i="187" a="1"/>
  <c r="LQ347" i="187" s="1"/>
  <c r="DR347" i="187"/>
  <c r="LE347" i="187" a="1"/>
  <c r="LE347" i="187" s="1"/>
  <c r="DF347" i="187"/>
  <c r="LL346" i="187" a="1"/>
  <c r="LL346" i="187" s="1"/>
  <c r="DM346" i="187"/>
  <c r="LS345" i="187" a="1"/>
  <c r="LS345" i="187" s="1"/>
  <c r="DT345" i="187"/>
  <c r="LG345" i="187" a="1"/>
  <c r="LG345" i="187" s="1"/>
  <c r="DH345" i="187"/>
  <c r="LN344" i="187" a="1"/>
  <c r="LN344" i="187" s="1"/>
  <c r="DO344" i="187"/>
  <c r="LU343" i="187" a="1"/>
  <c r="LU343" i="187" s="1"/>
  <c r="DV343" i="187"/>
  <c r="LI343" i="187" a="1"/>
  <c r="LI343" i="187" s="1"/>
  <c r="DJ343" i="187"/>
  <c r="LP342" i="187" a="1"/>
  <c r="LP342" i="187" s="1"/>
  <c r="DQ342" i="187"/>
  <c r="ND342" i="187"/>
  <c r="LD342" i="187" a="1"/>
  <c r="LD342" i="187" s="1"/>
  <c r="DE342" i="187"/>
  <c r="LK341" i="187" a="1"/>
  <c r="LK341" i="187" s="1"/>
  <c r="DL341" i="187"/>
  <c r="LR340" i="187" a="1"/>
  <c r="LR340" i="187" s="1"/>
  <c r="DS340" i="187"/>
  <c r="LF340" i="187" a="1"/>
  <c r="LF340" i="187" s="1"/>
  <c r="DG340" i="187"/>
  <c r="LM339" i="187" a="1"/>
  <c r="LM339" i="187" s="1"/>
  <c r="DN339" i="187"/>
  <c r="LT338" i="187" a="1"/>
  <c r="LT338" i="187" s="1"/>
  <c r="DU338" i="187"/>
  <c r="LH338" i="187" a="1"/>
  <c r="LH338" i="187" s="1"/>
  <c r="DI338" i="187"/>
  <c r="LO337" i="187" a="1"/>
  <c r="LO337" i="187" s="1"/>
  <c r="DP337" i="187"/>
  <c r="LJ336" i="187" a="1"/>
  <c r="LJ336" i="187" s="1"/>
  <c r="DK336" i="187"/>
  <c r="LQ335" i="187" a="1"/>
  <c r="LQ335" i="187" s="1"/>
  <c r="DR335" i="187"/>
  <c r="LE335" i="187" a="1"/>
  <c r="LE335" i="187" s="1"/>
  <c r="DF335" i="187"/>
  <c r="LL334" i="187" a="1"/>
  <c r="LL334" i="187" s="1"/>
  <c r="DM334" i="187"/>
  <c r="LS333" i="187" a="1"/>
  <c r="LS333" i="187" s="1"/>
  <c r="DT333" i="187"/>
  <c r="LG333" i="187" a="1"/>
  <c r="LG333" i="187" s="1"/>
  <c r="DH333" i="187"/>
  <c r="LN332" i="187" a="1"/>
  <c r="LN332" i="187" s="1"/>
  <c r="DO332" i="187"/>
  <c r="LU331" i="187" a="1"/>
  <c r="LU331" i="187" s="1"/>
  <c r="DV331" i="187"/>
  <c r="LI331" i="187" a="1"/>
  <c r="LI331" i="187" s="1"/>
  <c r="DJ331" i="187"/>
  <c r="LP330" i="187" a="1"/>
  <c r="LP330" i="187" s="1"/>
  <c r="DQ330" i="187"/>
  <c r="ND330" i="187"/>
  <c r="LD330" i="187" a="1"/>
  <c r="LD330" i="187" s="1"/>
  <c r="DE330" i="187"/>
  <c r="LK329" i="187" a="1"/>
  <c r="LK329" i="187" s="1"/>
  <c r="DL329" i="187"/>
  <c r="LR328" i="187" a="1"/>
  <c r="LR328" i="187" s="1"/>
  <c r="DS328" i="187"/>
  <c r="LF328" i="187" a="1"/>
  <c r="LF328" i="187" s="1"/>
  <c r="DG328" i="187"/>
  <c r="LM327" i="187" a="1"/>
  <c r="LM327" i="187" s="1"/>
  <c r="DN327" i="187"/>
  <c r="LT326" i="187" a="1"/>
  <c r="LT326" i="187" s="1"/>
  <c r="DU326" i="187"/>
  <c r="LH326" i="187" a="1"/>
  <c r="LH326" i="187" s="1"/>
  <c r="DI326" i="187"/>
  <c r="LO325" i="187" a="1"/>
  <c r="LO325" i="187" s="1"/>
  <c r="DP325" i="187"/>
  <c r="LJ324" i="187" a="1"/>
  <c r="LJ324" i="187" s="1"/>
  <c r="DK324" i="187"/>
  <c r="LQ323" i="187" a="1"/>
  <c r="LQ323" i="187" s="1"/>
  <c r="DR323" i="187"/>
  <c r="LE323" i="187" a="1"/>
  <c r="LE323" i="187" s="1"/>
  <c r="DF323" i="187"/>
  <c r="LL322" i="187" a="1"/>
  <c r="LL322" i="187" s="1"/>
  <c r="DM322" i="187"/>
  <c r="LS321" i="187" a="1"/>
  <c r="LS321" i="187" s="1"/>
  <c r="DT321" i="187"/>
  <c r="LG321" i="187" a="1"/>
  <c r="LG321" i="187" s="1"/>
  <c r="DH321" i="187"/>
  <c r="LN320" i="187" a="1"/>
  <c r="LN320" i="187" s="1"/>
  <c r="DO320" i="187"/>
  <c r="LU319" i="187" a="1"/>
  <c r="LU319" i="187" s="1"/>
  <c r="DV319" i="187"/>
  <c r="LI319" i="187" a="1"/>
  <c r="LI319" i="187" s="1"/>
  <c r="DJ319" i="187"/>
  <c r="LP318" i="187" a="1"/>
  <c r="LP318" i="187" s="1"/>
  <c r="DQ318" i="187"/>
  <c r="ND318" i="187"/>
  <c r="LD318" i="187" a="1"/>
  <c r="LD318" i="187" s="1"/>
  <c r="DE318" i="187"/>
  <c r="LK317" i="187" a="1"/>
  <c r="LK317" i="187" s="1"/>
  <c r="DL317" i="187"/>
  <c r="LR316" i="187" a="1"/>
  <c r="LR316" i="187" s="1"/>
  <c r="DS316" i="187"/>
  <c r="LF316" i="187" a="1"/>
  <c r="LF316" i="187" s="1"/>
  <c r="DG316" i="187"/>
  <c r="LM315" i="187" a="1"/>
  <c r="LM315" i="187" s="1"/>
  <c r="DN315" i="187"/>
  <c r="LT314" i="187" a="1"/>
  <c r="LT314" i="187" s="1"/>
  <c r="DU314" i="187"/>
  <c r="LH314" i="187" a="1"/>
  <c r="LH314" i="187" s="1"/>
  <c r="DI314" i="187"/>
  <c r="LO313" i="187" a="1"/>
  <c r="LO313" i="187" s="1"/>
  <c r="DP313" i="187"/>
  <c r="LJ312" i="187" a="1"/>
  <c r="LJ312" i="187" s="1"/>
  <c r="DK312" i="187"/>
  <c r="LQ311" i="187" a="1"/>
  <c r="LQ311" i="187" s="1"/>
  <c r="DR311" i="187"/>
  <c r="LL361" i="187" a="1"/>
  <c r="LL361" i="187" s="1"/>
  <c r="DM361" i="187"/>
  <c r="LK356" i="187" a="1"/>
  <c r="LK356" i="187" s="1"/>
  <c r="DL356" i="187"/>
  <c r="LJ351" i="187" a="1"/>
  <c r="LJ351" i="187" s="1"/>
  <c r="DK351" i="187"/>
  <c r="LI6" i="187" a="1"/>
  <c r="LI6" i="187" s="1"/>
  <c r="DJ6" i="187"/>
  <c r="ND360" i="187"/>
  <c r="LD360" i="187" a="1"/>
  <c r="LD360" i="187" s="1"/>
  <c r="DE360" i="187"/>
  <c r="LH356" i="187" a="1"/>
  <c r="LH356" i="187" s="1"/>
  <c r="DI356" i="187"/>
  <c r="LN350" i="187" a="1"/>
  <c r="LN350" i="187" s="1"/>
  <c r="DO350" i="187"/>
  <c r="LR346" i="187" a="1"/>
  <c r="LR346" i="187" s="1"/>
  <c r="DS346" i="187"/>
  <c r="LQ341" i="187" a="1"/>
  <c r="LQ341" i="187" s="1"/>
  <c r="DR341" i="187"/>
  <c r="LU337" i="187" a="1"/>
  <c r="LU337" i="187" s="1"/>
  <c r="DV337" i="187"/>
  <c r="LF334" i="187" a="1"/>
  <c r="LF334" i="187" s="1"/>
  <c r="DG334" i="187"/>
  <c r="LQ329" i="187" a="1"/>
  <c r="LQ329" i="187" s="1"/>
  <c r="DR329" i="187"/>
  <c r="ND324" i="187"/>
  <c r="LD324" i="187" a="1"/>
  <c r="LD324" i="187" s="1"/>
  <c r="DE324" i="187"/>
  <c r="LT320" i="187" a="1"/>
  <c r="LT320" i="187" s="1"/>
  <c r="DU320" i="187"/>
  <c r="LG315" i="187" a="1"/>
  <c r="LG315" i="187" s="1"/>
  <c r="DH315" i="187"/>
  <c r="LK311" i="187" a="1"/>
  <c r="LK311" i="187" s="1"/>
  <c r="DL311" i="187"/>
  <c r="LJ306" i="187" a="1"/>
  <c r="LJ306" i="187" s="1"/>
  <c r="DK306" i="187"/>
  <c r="LN302" i="187" a="1"/>
  <c r="LN302" i="187" s="1"/>
  <c r="DO302" i="187"/>
  <c r="LR298" i="187" a="1"/>
  <c r="LR298" i="187" s="1"/>
  <c r="DS298" i="187"/>
  <c r="LQ293" i="187" a="1"/>
  <c r="LQ293" i="187" s="1"/>
  <c r="DR293" i="187"/>
  <c r="LR286" i="187" a="1"/>
  <c r="LR286" i="187" s="1"/>
  <c r="DS286" i="187"/>
  <c r="LJ282" i="187" a="1"/>
  <c r="LJ282" i="187" s="1"/>
  <c r="DK282" i="187"/>
  <c r="LN278" i="187" a="1"/>
  <c r="LN278" i="187" s="1"/>
  <c r="DO278" i="187"/>
  <c r="LM273" i="187" a="1"/>
  <c r="LM273" i="187" s="1"/>
  <c r="DN273" i="187"/>
  <c r="LL268" i="187" a="1"/>
  <c r="LL268" i="187" s="1"/>
  <c r="DM268" i="187"/>
  <c r="LK263" i="187" a="1"/>
  <c r="LK263" i="187" s="1"/>
  <c r="DL263" i="187"/>
  <c r="LG255" i="187" a="1"/>
  <c r="LG255" i="187" s="1"/>
  <c r="DH255" i="187"/>
  <c r="LF250" i="187" a="1"/>
  <c r="LF250" i="187" s="1"/>
  <c r="DG250" i="187"/>
  <c r="LQ245" i="187" a="1"/>
  <c r="LQ245" i="187" s="1"/>
  <c r="DR245" i="187"/>
  <c r="LU241" i="187" a="1"/>
  <c r="LU241" i="187" s="1"/>
  <c r="DV241" i="187"/>
  <c r="LF238" i="187" a="1"/>
  <c r="LF238" i="187" s="1"/>
  <c r="DG238" i="187"/>
  <c r="LJ234" i="187" a="1"/>
  <c r="LJ234" i="187" s="1"/>
  <c r="DK234" i="187"/>
  <c r="LN230" i="187" a="1"/>
  <c r="LN230" i="187" s="1"/>
  <c r="DO230" i="187"/>
  <c r="LM225" i="187" a="1"/>
  <c r="LM225" i="187" s="1"/>
  <c r="DN225" i="187"/>
  <c r="LE221" i="187" a="1"/>
  <c r="LE221" i="187" s="1"/>
  <c r="DF221" i="187"/>
  <c r="ND216" i="187"/>
  <c r="LD216" i="187" a="1"/>
  <c r="LD216" i="187" s="1"/>
  <c r="DE216" i="187"/>
  <c r="LI205" i="187" a="1"/>
  <c r="LI205" i="187" s="1"/>
  <c r="DJ205" i="187"/>
  <c r="LR166" i="187" a="1"/>
  <c r="LR166" i="187" s="1"/>
  <c r="DS166" i="187"/>
  <c r="LF6" i="187" a="1"/>
  <c r="LF6" i="187" s="1"/>
  <c r="DG6" i="187"/>
  <c r="LF361" i="187" a="1"/>
  <c r="LF361" i="187" s="1"/>
  <c r="DG361" i="187"/>
  <c r="LH359" i="187" a="1"/>
  <c r="LH359" i="187" s="1"/>
  <c r="DI359" i="187"/>
  <c r="LQ356" i="187" a="1"/>
  <c r="LQ356" i="187" s="1"/>
  <c r="DR356" i="187"/>
  <c r="LG354" i="187" a="1"/>
  <c r="LG354" i="187" s="1"/>
  <c r="DH354" i="187"/>
  <c r="LF349" i="187" a="1"/>
  <c r="LF349" i="187" s="1"/>
  <c r="DG349" i="187"/>
  <c r="LQ344" i="187" a="1"/>
  <c r="LQ344" i="187" s="1"/>
  <c r="DR344" i="187"/>
  <c r="LN341" i="187" a="1"/>
  <c r="LN341" i="187" s="1"/>
  <c r="DO341" i="187"/>
  <c r="LK338" i="187" a="1"/>
  <c r="LK338" i="187" s="1"/>
  <c r="DL338" i="187"/>
  <c r="LT335" i="187" a="1"/>
  <c r="LT335" i="187" s="1"/>
  <c r="DU335" i="187"/>
  <c r="LL331" i="187" a="1"/>
  <c r="LL331" i="187" s="1"/>
  <c r="DM331" i="187"/>
  <c r="LU328" i="187" a="1"/>
  <c r="LU328" i="187" s="1"/>
  <c r="DV328" i="187"/>
  <c r="LK326" i="187" a="1"/>
  <c r="LK326" i="187" s="1"/>
  <c r="DL326" i="187"/>
  <c r="LO322" i="187" a="1"/>
  <c r="LO322" i="187" s="1"/>
  <c r="DP322" i="187"/>
  <c r="LE320" i="187" a="1"/>
  <c r="LE320" i="187" s="1"/>
  <c r="DF320" i="187"/>
  <c r="LN317" i="187" a="1"/>
  <c r="LN317" i="187" s="1"/>
  <c r="DO317" i="187"/>
  <c r="LF313" i="187" a="1"/>
  <c r="LF313" i="187" s="1"/>
  <c r="DG313" i="187"/>
  <c r="LQ6" i="187" a="1"/>
  <c r="LQ6" i="187" s="1"/>
  <c r="DR6" i="187"/>
  <c r="LE361" i="187" a="1"/>
  <c r="LE361" i="187" s="1"/>
  <c r="DF361" i="187"/>
  <c r="LI357" i="187" a="1"/>
  <c r="LI357" i="187" s="1"/>
  <c r="DJ357" i="187"/>
  <c r="LH352" i="187" a="1"/>
  <c r="LH352" i="187" s="1"/>
  <c r="DI352" i="187"/>
  <c r="LG347" i="187" a="1"/>
  <c r="LG347" i="187" s="1"/>
  <c r="DH347" i="187"/>
  <c r="ND344" i="187"/>
  <c r="LD344" i="187" a="1"/>
  <c r="LD344" i="187" s="1"/>
  <c r="DE344" i="187"/>
  <c r="LO339" i="187" a="1"/>
  <c r="LO339" i="187" s="1"/>
  <c r="DP339" i="187"/>
  <c r="LG335" i="187" a="1"/>
  <c r="LG335" i="187" s="1"/>
  <c r="DH335" i="187"/>
  <c r="LK331" i="187" a="1"/>
  <c r="LK331" i="187" s="1"/>
  <c r="DL331" i="187"/>
  <c r="LT328" i="187" a="1"/>
  <c r="LT328" i="187" s="1"/>
  <c r="DU328" i="187"/>
  <c r="LE325" i="187" a="1"/>
  <c r="LE325" i="187" s="1"/>
  <c r="DF325" i="187"/>
  <c r="LN322" i="187" a="1"/>
  <c r="LN322" i="187" s="1"/>
  <c r="DO322" i="187"/>
  <c r="LK319" i="187" a="1"/>
  <c r="LK319" i="187" s="1"/>
  <c r="DL319" i="187"/>
  <c r="LT316" i="187" a="1"/>
  <c r="LT316" i="187" s="1"/>
  <c r="DU316" i="187"/>
  <c r="LE313" i="187" a="1"/>
  <c r="LE313" i="187" s="1"/>
  <c r="DF313" i="187"/>
  <c r="LN310" i="187" a="1"/>
  <c r="LN310" i="187" s="1"/>
  <c r="DO310" i="187"/>
  <c r="LP308" i="187" a="1"/>
  <c r="LP308" i="187" s="1"/>
  <c r="DQ308" i="187"/>
  <c r="LF306" i="187" a="1"/>
  <c r="LF306" i="187" s="1"/>
  <c r="DG306" i="187"/>
  <c r="LO303" i="187" a="1"/>
  <c r="LO303" i="187" s="1"/>
  <c r="DP303" i="187"/>
  <c r="LL300" i="187" a="1"/>
  <c r="LL300" i="187" s="1"/>
  <c r="DM300" i="187"/>
  <c r="LN298" i="187" a="1"/>
  <c r="LN298" i="187" s="1"/>
  <c r="DO298" i="187"/>
  <c r="LK295" i="187" a="1"/>
  <c r="LK295" i="187" s="1"/>
  <c r="DL295" i="187"/>
  <c r="LP361" i="187" a="1"/>
  <c r="LP361" i="187" s="1"/>
  <c r="DQ361" i="187"/>
  <c r="LF359" i="187" a="1"/>
  <c r="LF359" i="187" s="1"/>
  <c r="DG359" i="187"/>
  <c r="LP349" i="187" a="1"/>
  <c r="LP349" i="187" s="1"/>
  <c r="DQ349" i="187"/>
  <c r="ND6" i="187"/>
  <c r="DO6" i="187"/>
  <c r="LG5" i="187" a="1"/>
  <c r="LG5" i="187" s="1"/>
  <c r="DH5" i="187"/>
  <c r="LU360" i="187" a="1"/>
  <c r="LU360" i="187" s="1"/>
  <c r="DV360" i="187"/>
  <c r="LP359" i="187" a="1"/>
  <c r="LP359" i="187" s="1"/>
  <c r="DQ359" i="187"/>
  <c r="LK358" i="187" a="1"/>
  <c r="LK358" i="187" s="1"/>
  <c r="DL358" i="187"/>
  <c r="LF357" i="187" a="1"/>
  <c r="LF357" i="187" s="1"/>
  <c r="DG357" i="187"/>
  <c r="LT355" i="187" a="1"/>
  <c r="LT355" i="187" s="1"/>
  <c r="DU355" i="187"/>
  <c r="LH355" i="187" a="1"/>
  <c r="LH355" i="187" s="1"/>
  <c r="DI355" i="187"/>
  <c r="LO354" i="187" a="1"/>
  <c r="LO354" i="187" s="1"/>
  <c r="DP354" i="187"/>
  <c r="LJ353" i="187" a="1"/>
  <c r="LJ353" i="187" s="1"/>
  <c r="DK353" i="187"/>
  <c r="LE352" i="187" a="1"/>
  <c r="LE352" i="187" s="1"/>
  <c r="DF352" i="187"/>
  <c r="LL351" i="187" a="1"/>
  <c r="LL351" i="187" s="1"/>
  <c r="DM351" i="187"/>
  <c r="LS350" i="187" a="1"/>
  <c r="LS350" i="187" s="1"/>
  <c r="DT350" i="187"/>
  <c r="LG350" i="187" a="1"/>
  <c r="LG350" i="187" s="1"/>
  <c r="DH350" i="187"/>
  <c r="LN349" i="187" a="1"/>
  <c r="LN349" i="187" s="1"/>
  <c r="DO349" i="187"/>
  <c r="LU348" i="187" a="1"/>
  <c r="LU348" i="187" s="1"/>
  <c r="DV348" i="187"/>
  <c r="LI348" i="187" a="1"/>
  <c r="LI348" i="187" s="1"/>
  <c r="DJ348" i="187"/>
  <c r="LP347" i="187" a="1"/>
  <c r="LP347" i="187" s="1"/>
  <c r="DQ347" i="187"/>
  <c r="ND347" i="187"/>
  <c r="LD347" i="187" a="1"/>
  <c r="LD347" i="187" s="1"/>
  <c r="DE347" i="187"/>
  <c r="LK346" i="187" a="1"/>
  <c r="LK346" i="187" s="1"/>
  <c r="DL346" i="187"/>
  <c r="LR345" i="187" a="1"/>
  <c r="LR345" i="187" s="1"/>
  <c r="DS345" i="187"/>
  <c r="LF345" i="187" a="1"/>
  <c r="LF345" i="187" s="1"/>
  <c r="DG345" i="187"/>
  <c r="LM344" i="187" a="1"/>
  <c r="LM344" i="187" s="1"/>
  <c r="DN344" i="187"/>
  <c r="LT343" i="187" a="1"/>
  <c r="LT343" i="187" s="1"/>
  <c r="DU343" i="187"/>
  <c r="LH343" i="187" a="1"/>
  <c r="LH343" i="187" s="1"/>
  <c r="DI343" i="187"/>
  <c r="LO342" i="187" a="1"/>
  <c r="LO342" i="187" s="1"/>
  <c r="DP342" i="187"/>
  <c r="LJ341" i="187" a="1"/>
  <c r="LJ341" i="187" s="1"/>
  <c r="DK341" i="187"/>
  <c r="LQ340" i="187" a="1"/>
  <c r="LQ340" i="187" s="1"/>
  <c r="DR340" i="187"/>
  <c r="LE340" i="187" a="1"/>
  <c r="LE340" i="187" s="1"/>
  <c r="DF340" i="187"/>
  <c r="LL339" i="187" a="1"/>
  <c r="LL339" i="187" s="1"/>
  <c r="DM339" i="187"/>
  <c r="LS338" i="187" a="1"/>
  <c r="LS338" i="187" s="1"/>
  <c r="DT338" i="187"/>
  <c r="LG338" i="187" a="1"/>
  <c r="LG338" i="187" s="1"/>
  <c r="DH338" i="187"/>
  <c r="LN337" i="187" a="1"/>
  <c r="LN337" i="187" s="1"/>
  <c r="DO337" i="187"/>
  <c r="LU336" i="187" a="1"/>
  <c r="LU336" i="187" s="1"/>
  <c r="DV336" i="187"/>
  <c r="LI336" i="187" a="1"/>
  <c r="LI336" i="187" s="1"/>
  <c r="DJ336" i="187"/>
  <c r="LP335" i="187" a="1"/>
  <c r="LP335" i="187" s="1"/>
  <c r="DQ335" i="187"/>
  <c r="ND335" i="187"/>
  <c r="LD335" i="187" a="1"/>
  <c r="LD335" i="187" s="1"/>
  <c r="DE335" i="187"/>
  <c r="LK334" i="187" a="1"/>
  <c r="LK334" i="187" s="1"/>
  <c r="DL334" i="187"/>
  <c r="LR333" i="187" a="1"/>
  <c r="LR333" i="187" s="1"/>
  <c r="DS333" i="187"/>
  <c r="LF333" i="187" a="1"/>
  <c r="LF333" i="187" s="1"/>
  <c r="DG333" i="187"/>
  <c r="LM332" i="187" a="1"/>
  <c r="LM332" i="187" s="1"/>
  <c r="DN332" i="187"/>
  <c r="LT331" i="187" a="1"/>
  <c r="LT331" i="187" s="1"/>
  <c r="DU331" i="187"/>
  <c r="LH331" i="187" a="1"/>
  <c r="LH331" i="187" s="1"/>
  <c r="DI331" i="187"/>
  <c r="LO330" i="187" a="1"/>
  <c r="LO330" i="187" s="1"/>
  <c r="DP330" i="187"/>
  <c r="LJ329" i="187" a="1"/>
  <c r="LJ329" i="187" s="1"/>
  <c r="DK329" i="187"/>
  <c r="LQ328" i="187" a="1"/>
  <c r="LQ328" i="187" s="1"/>
  <c r="DR328" i="187"/>
  <c r="LE328" i="187" a="1"/>
  <c r="LE328" i="187" s="1"/>
  <c r="DF328" i="187"/>
  <c r="LL327" i="187" a="1"/>
  <c r="LL327" i="187" s="1"/>
  <c r="DM327" i="187"/>
  <c r="LS326" i="187" a="1"/>
  <c r="LS326" i="187" s="1"/>
  <c r="DT326" i="187"/>
  <c r="LG326" i="187" a="1"/>
  <c r="LG326" i="187" s="1"/>
  <c r="DH326" i="187"/>
  <c r="LN325" i="187" a="1"/>
  <c r="LN325" i="187" s="1"/>
  <c r="DO325" i="187"/>
  <c r="LU324" i="187" a="1"/>
  <c r="LU324" i="187" s="1"/>
  <c r="DV324" i="187"/>
  <c r="LI324" i="187" a="1"/>
  <c r="LI324" i="187" s="1"/>
  <c r="DJ324" i="187"/>
  <c r="LP323" i="187" a="1"/>
  <c r="LP323" i="187" s="1"/>
  <c r="DQ323" i="187"/>
  <c r="ND323" i="187"/>
  <c r="LD323" i="187" a="1"/>
  <c r="LD323" i="187" s="1"/>
  <c r="DE323" i="187"/>
  <c r="LK322" i="187" a="1"/>
  <c r="LK322" i="187" s="1"/>
  <c r="DL322" i="187"/>
  <c r="LR321" i="187" a="1"/>
  <c r="LR321" i="187" s="1"/>
  <c r="DS321" i="187"/>
  <c r="LF321" i="187" a="1"/>
  <c r="LF321" i="187" s="1"/>
  <c r="DG321" i="187"/>
  <c r="LM320" i="187" a="1"/>
  <c r="LM320" i="187" s="1"/>
  <c r="DN320" i="187"/>
  <c r="LT319" i="187" a="1"/>
  <c r="LT319" i="187" s="1"/>
  <c r="DU319" i="187"/>
  <c r="LH319" i="187" a="1"/>
  <c r="LH319" i="187" s="1"/>
  <c r="DI319" i="187"/>
  <c r="LO318" i="187" a="1"/>
  <c r="LO318" i="187" s="1"/>
  <c r="DP318" i="187"/>
  <c r="LJ317" i="187" a="1"/>
  <c r="LJ317" i="187" s="1"/>
  <c r="DK317" i="187"/>
  <c r="LQ316" i="187" a="1"/>
  <c r="LQ316" i="187" s="1"/>
  <c r="DR316" i="187"/>
  <c r="LE316" i="187" a="1"/>
  <c r="LE316" i="187" s="1"/>
  <c r="DF316" i="187"/>
  <c r="LL315" i="187" a="1"/>
  <c r="LL315" i="187" s="1"/>
  <c r="DM315" i="187"/>
  <c r="LS314" i="187" a="1"/>
  <c r="LS314" i="187" s="1"/>
  <c r="DT314" i="187"/>
  <c r="LG314" i="187" a="1"/>
  <c r="LG314" i="187" s="1"/>
  <c r="DH314" i="187"/>
  <c r="LN313" i="187" a="1"/>
  <c r="LN313" i="187" s="1"/>
  <c r="DO313" i="187"/>
  <c r="LU312" i="187" a="1"/>
  <c r="LU312" i="187" s="1"/>
  <c r="DV312" i="187"/>
  <c r="LI312" i="187" a="1"/>
  <c r="LI312" i="187" s="1"/>
  <c r="DJ312" i="187"/>
  <c r="LP311" i="187" a="1"/>
  <c r="LP311" i="187" s="1"/>
  <c r="DQ311" i="187"/>
  <c r="ND311" i="187"/>
  <c r="LD311" i="187" a="1"/>
  <c r="LD311" i="187" s="1"/>
  <c r="DE311" i="187"/>
  <c r="LK310" i="187" a="1"/>
  <c r="LK310" i="187" s="1"/>
  <c r="DL310" i="187"/>
  <c r="LR309" i="187" a="1"/>
  <c r="LR309" i="187" s="1"/>
  <c r="DS309" i="187"/>
  <c r="LF309" i="187" a="1"/>
  <c r="LF309" i="187" s="1"/>
  <c r="DG309" i="187"/>
  <c r="LM308" i="187" a="1"/>
  <c r="LM308" i="187" s="1"/>
  <c r="DN308" i="187"/>
  <c r="LT307" i="187" a="1"/>
  <c r="LT307" i="187" s="1"/>
  <c r="DU307" i="187"/>
  <c r="LH307" i="187" a="1"/>
  <c r="LH307" i="187" s="1"/>
  <c r="DI307" i="187"/>
  <c r="LO306" i="187" a="1"/>
  <c r="LO306" i="187" s="1"/>
  <c r="DP306" i="187"/>
  <c r="LJ305" i="187" a="1"/>
  <c r="LJ305" i="187" s="1"/>
  <c r="DK305" i="187"/>
  <c r="LQ304" i="187" a="1"/>
  <c r="LQ304" i="187" s="1"/>
  <c r="DR304" i="187"/>
  <c r="LE304" i="187" a="1"/>
  <c r="LE304" i="187" s="1"/>
  <c r="DF304" i="187"/>
  <c r="LL303" i="187" a="1"/>
  <c r="LL303" i="187" s="1"/>
  <c r="DM303" i="187"/>
  <c r="LS302" i="187" a="1"/>
  <c r="LS302" i="187" s="1"/>
  <c r="DT302" i="187"/>
  <c r="LG302" i="187" a="1"/>
  <c r="LG302" i="187" s="1"/>
  <c r="DH302" i="187"/>
  <c r="LN301" i="187" a="1"/>
  <c r="LN301" i="187" s="1"/>
  <c r="DO301" i="187"/>
  <c r="LU300" i="187" a="1"/>
  <c r="LU300" i="187" s="1"/>
  <c r="DV300" i="187"/>
  <c r="LI300" i="187" a="1"/>
  <c r="LI300" i="187" s="1"/>
  <c r="DJ300" i="187"/>
  <c r="LP299" i="187" a="1"/>
  <c r="LP299" i="187" s="1"/>
  <c r="DQ299" i="187"/>
  <c r="ND299" i="187"/>
  <c r="LD299" i="187" a="1"/>
  <c r="LD299" i="187" s="1"/>
  <c r="DE299" i="187"/>
  <c r="LK298" i="187" a="1"/>
  <c r="LK298" i="187" s="1"/>
  <c r="DL298" i="187"/>
  <c r="LR297" i="187" a="1"/>
  <c r="LR297" i="187" s="1"/>
  <c r="DS297" i="187"/>
  <c r="LF297" i="187" a="1"/>
  <c r="LF297" i="187" s="1"/>
  <c r="DG297" i="187"/>
  <c r="LM296" i="187" a="1"/>
  <c r="LM296" i="187" s="1"/>
  <c r="DN296" i="187"/>
  <c r="LT295" i="187" a="1"/>
  <c r="LT295" i="187" s="1"/>
  <c r="DU295" i="187"/>
  <c r="LH295" i="187" a="1"/>
  <c r="LH295" i="187" s="1"/>
  <c r="DI295" i="187"/>
  <c r="LO294" i="187" a="1"/>
  <c r="LO294" i="187" s="1"/>
  <c r="DP294" i="187"/>
  <c r="LJ293" i="187" a="1"/>
  <c r="LJ293" i="187" s="1"/>
  <c r="DK293" i="187"/>
  <c r="LQ292" i="187" a="1"/>
  <c r="LQ292" i="187" s="1"/>
  <c r="DR292" i="187"/>
  <c r="LE292" i="187" a="1"/>
  <c r="LE292" i="187" s="1"/>
  <c r="DF292" i="187"/>
  <c r="LL291" i="187" a="1"/>
  <c r="LL291" i="187" s="1"/>
  <c r="DM291" i="187"/>
  <c r="LQ5" i="187" a="1"/>
  <c r="LQ5" i="187" s="1"/>
  <c r="DR5" i="187"/>
  <c r="ND357" i="187"/>
  <c r="LD357" i="187" a="1"/>
  <c r="LD357" i="187" s="1"/>
  <c r="DE357" i="187"/>
  <c r="LG348" i="187" a="1"/>
  <c r="LG348" i="187" s="1"/>
  <c r="DH348" i="187"/>
  <c r="LI361" i="187" a="1"/>
  <c r="LI361" i="187" s="1"/>
  <c r="DJ361" i="187"/>
  <c r="LM357" i="187" a="1"/>
  <c r="LM357" i="187" s="1"/>
  <c r="DN357" i="187"/>
  <c r="LQ353" i="187" a="1"/>
  <c r="LQ353" i="187" s="1"/>
  <c r="DR353" i="187"/>
  <c r="LG351" i="187" a="1"/>
  <c r="LG351" i="187" s="1"/>
  <c r="DH351" i="187"/>
  <c r="ND348" i="187"/>
  <c r="LD348" i="187" a="1"/>
  <c r="LD348" i="187" s="1"/>
  <c r="DE348" i="187"/>
  <c r="LM345" i="187" a="1"/>
  <c r="LM345" i="187" s="1"/>
  <c r="DN345" i="187"/>
  <c r="LJ342" i="187" a="1"/>
  <c r="LJ342" i="187" s="1"/>
  <c r="DK342" i="187"/>
  <c r="LS339" i="187" a="1"/>
  <c r="LS339" i="187" s="1"/>
  <c r="DT339" i="187"/>
  <c r="ND336" i="187"/>
  <c r="LD336" i="187" a="1"/>
  <c r="LD336" i="187" s="1"/>
  <c r="DE336" i="187"/>
  <c r="LM333" i="187" a="1"/>
  <c r="LM333" i="187" s="1"/>
  <c r="DN333" i="187"/>
  <c r="LJ330" i="187" a="1"/>
  <c r="LJ330" i="187" s="1"/>
  <c r="DK330" i="187"/>
  <c r="LG327" i="187" a="1"/>
  <c r="LG327" i="187" s="1"/>
  <c r="DH327" i="187"/>
  <c r="LP324" i="187" a="1"/>
  <c r="LP324" i="187" s="1"/>
  <c r="DQ324" i="187"/>
  <c r="LM321" i="187" a="1"/>
  <c r="LM321" i="187" s="1"/>
  <c r="DN321" i="187"/>
  <c r="LL316" i="187" a="1"/>
  <c r="LL316" i="187" s="1"/>
  <c r="DM316" i="187"/>
  <c r="LP312" i="187" a="1"/>
  <c r="LP312" i="187" s="1"/>
  <c r="DQ312" i="187"/>
  <c r="LR310" i="187" a="1"/>
  <c r="LR310" i="187" s="1"/>
  <c r="DS310" i="187"/>
  <c r="LO307" i="187" a="1"/>
  <c r="LO307" i="187" s="1"/>
  <c r="DP307" i="187"/>
  <c r="LS303" i="187" a="1"/>
  <c r="LS303" i="187" s="1"/>
  <c r="DT303" i="187"/>
  <c r="LP300" i="187" a="1"/>
  <c r="LP300" i="187" s="1"/>
  <c r="DQ300" i="187"/>
  <c r="LF298" i="187" a="1"/>
  <c r="LF298" i="187" s="1"/>
  <c r="DG298" i="187"/>
  <c r="LL292" i="187" a="1"/>
  <c r="LL292" i="187" s="1"/>
  <c r="DM292" i="187"/>
  <c r="LN290" i="187" a="1"/>
  <c r="LN290" i="187" s="1"/>
  <c r="DO290" i="187"/>
  <c r="LK287" i="187" a="1"/>
  <c r="LK287" i="187" s="1"/>
  <c r="DL287" i="187"/>
  <c r="LO283" i="187" a="1"/>
  <c r="LO283" i="187" s="1"/>
  <c r="DP283" i="187"/>
  <c r="LS279" i="187" a="1"/>
  <c r="LS279" i="187" s="1"/>
  <c r="DT279" i="187"/>
  <c r="ND276" i="187"/>
  <c r="LD276" i="187" a="1"/>
  <c r="LD276" i="187" s="1"/>
  <c r="DE276" i="187"/>
  <c r="LT272" i="187" a="1"/>
  <c r="LT272" i="187" s="1"/>
  <c r="DU272" i="187"/>
  <c r="LQ269" i="187" a="1"/>
  <c r="LQ269" i="187" s="1"/>
  <c r="DR269" i="187"/>
  <c r="LG267" i="187" a="1"/>
  <c r="LG267" i="187" s="1"/>
  <c r="DH267" i="187"/>
  <c r="ND264" i="187"/>
  <c r="LD264" i="187" a="1"/>
  <c r="LD264" i="187" s="1"/>
  <c r="DE264" i="187"/>
  <c r="LM261" i="187" a="1"/>
  <c r="LM261" i="187" s="1"/>
  <c r="DN261" i="187"/>
  <c r="LJ258" i="187" a="1"/>
  <c r="LJ258" i="187" s="1"/>
  <c r="DK258" i="187"/>
  <c r="LN254" i="187" a="1"/>
  <c r="LN254" i="187" s="1"/>
  <c r="DO254" i="187"/>
  <c r="LM249" i="187" a="1"/>
  <c r="LM249" i="187" s="1"/>
  <c r="DN249" i="187"/>
  <c r="LS243" i="187" a="1"/>
  <c r="LS243" i="187" s="1"/>
  <c r="DT243" i="187"/>
  <c r="LP240" i="187" a="1"/>
  <c r="LP240" i="187" s="1"/>
  <c r="DQ240" i="187"/>
  <c r="LM237" i="187" a="1"/>
  <c r="LM237" i="187" s="1"/>
  <c r="DN237" i="187"/>
  <c r="LO235" i="187" a="1"/>
  <c r="LO235" i="187" s="1"/>
  <c r="DP235" i="187"/>
  <c r="LL232" i="187" a="1"/>
  <c r="LL232" i="187" s="1"/>
  <c r="DM232" i="187"/>
  <c r="LU229" i="187" a="1"/>
  <c r="LU229" i="187" s="1"/>
  <c r="DV229" i="187"/>
  <c r="LR226" i="187" a="1"/>
  <c r="LR226" i="187" s="1"/>
  <c r="DS226" i="187"/>
  <c r="LO223" i="187" a="1"/>
  <c r="LO223" i="187" s="1"/>
  <c r="DP223" i="187"/>
  <c r="LS219" i="187" a="1"/>
  <c r="LS219" i="187" s="1"/>
  <c r="DT219" i="187"/>
  <c r="LN218" i="187" a="1"/>
  <c r="LN218" i="187" s="1"/>
  <c r="DO218" i="187"/>
  <c r="LK215" i="187" a="1"/>
  <c r="LK215" i="187" s="1"/>
  <c r="DL215" i="187"/>
  <c r="LE209" i="187" a="1"/>
  <c r="LE209" i="187" s="1"/>
  <c r="DF209" i="187"/>
  <c r="LT164" i="187" a="1"/>
  <c r="LT164" i="187" s="1"/>
  <c r="DU164" i="187"/>
  <c r="LT359" i="187" a="1"/>
  <c r="LT359" i="187" s="1"/>
  <c r="DU359" i="187"/>
  <c r="LJ357" i="187" a="1"/>
  <c r="LJ357" i="187" s="1"/>
  <c r="DK357" i="187"/>
  <c r="LE356" i="187" a="1"/>
  <c r="LE356" i="187" s="1"/>
  <c r="DF356" i="187"/>
  <c r="LN353" i="187" a="1"/>
  <c r="LN353" i="187" s="1"/>
  <c r="DO353" i="187"/>
  <c r="ND351" i="187"/>
  <c r="LD351" i="187" a="1"/>
  <c r="LD351" i="187" s="1"/>
  <c r="DE351" i="187"/>
  <c r="LR349" i="187" a="1"/>
  <c r="LR349" i="187" s="1"/>
  <c r="DS349" i="187"/>
  <c r="LH347" i="187" a="1"/>
  <c r="LH347" i="187" s="1"/>
  <c r="DI347" i="187"/>
  <c r="LE344" i="187" a="1"/>
  <c r="LE344" i="187" s="1"/>
  <c r="DF344" i="187"/>
  <c r="LS342" i="187" a="1"/>
  <c r="LS342" i="187" s="1"/>
  <c r="DT342" i="187"/>
  <c r="LU340" i="187" a="1"/>
  <c r="LU340" i="187" s="1"/>
  <c r="DV340" i="187"/>
  <c r="ND339" i="187"/>
  <c r="LD339" i="187" a="1"/>
  <c r="LD339" i="187" s="1"/>
  <c r="DE339" i="187"/>
  <c r="LM336" i="187" a="1"/>
  <c r="LM336" i="187" s="1"/>
  <c r="DN336" i="187"/>
  <c r="LO334" i="187" a="1"/>
  <c r="LO334" i="187" s="1"/>
  <c r="DP334" i="187"/>
  <c r="LQ332" i="187" a="1"/>
  <c r="LQ332" i="187" s="1"/>
  <c r="DR332" i="187"/>
  <c r="LS330" i="187" a="1"/>
  <c r="LS330" i="187" s="1"/>
  <c r="DT330" i="187"/>
  <c r="LP327" i="187" a="1"/>
  <c r="LP327" i="187" s="1"/>
  <c r="DQ327" i="187"/>
  <c r="LF325" i="187" a="1"/>
  <c r="LF325" i="187" s="1"/>
  <c r="DG325" i="187"/>
  <c r="LH323" i="187" a="1"/>
  <c r="LH323" i="187" s="1"/>
  <c r="DI323" i="187"/>
  <c r="LJ321" i="187" a="1"/>
  <c r="LJ321" i="187" s="1"/>
  <c r="DK321" i="187"/>
  <c r="LS318" i="187" a="1"/>
  <c r="LS318" i="187" s="1"/>
  <c r="DT318" i="187"/>
  <c r="LU316" i="187" a="1"/>
  <c r="LU316" i="187" s="1"/>
  <c r="DV316" i="187"/>
  <c r="LK314" i="187" a="1"/>
  <c r="LK314" i="187" s="1"/>
  <c r="DL314" i="187"/>
  <c r="LL360" i="187" a="1"/>
  <c r="LL360" i="187" s="1"/>
  <c r="DM360" i="187"/>
  <c r="LN358" i="187" a="1"/>
  <c r="LN358" i="187" s="1"/>
  <c r="DO358" i="187"/>
  <c r="LP356" i="187" a="1"/>
  <c r="LP356" i="187" s="1"/>
  <c r="DQ356" i="187"/>
  <c r="LR354" i="187" a="1"/>
  <c r="LR354" i="187" s="1"/>
  <c r="DS354" i="187"/>
  <c r="LM353" i="187" a="1"/>
  <c r="LM353" i="187" s="1"/>
  <c r="DN353" i="187"/>
  <c r="LQ349" i="187" a="1"/>
  <c r="LQ349" i="187" s="1"/>
  <c r="DR349" i="187"/>
  <c r="LL348" i="187" a="1"/>
  <c r="LL348" i="187" s="1"/>
  <c r="DM348" i="187"/>
  <c r="LU345" i="187" a="1"/>
  <c r="LU345" i="187" s="1"/>
  <c r="DV345" i="187"/>
  <c r="LK343" i="187" a="1"/>
  <c r="LK343" i="187" s="1"/>
  <c r="DL343" i="187"/>
  <c r="LM341" i="187" a="1"/>
  <c r="LM341" i="187" s="1"/>
  <c r="DN341" i="187"/>
  <c r="LH340" i="187" a="1"/>
  <c r="LH340" i="187" s="1"/>
  <c r="DI340" i="187"/>
  <c r="LQ337" i="187" a="1"/>
  <c r="LQ337" i="187" s="1"/>
  <c r="DR337" i="187"/>
  <c r="LL336" i="187" a="1"/>
  <c r="LL336" i="187" s="1"/>
  <c r="DM336" i="187"/>
  <c r="LU333" i="187" a="1"/>
  <c r="LU333" i="187" s="1"/>
  <c r="DV333" i="187"/>
  <c r="LP332" i="187" a="1"/>
  <c r="LP332" i="187" s="1"/>
  <c r="DQ332" i="187"/>
  <c r="LF330" i="187" a="1"/>
  <c r="LF330" i="187" s="1"/>
  <c r="DG330" i="187"/>
  <c r="LH328" i="187" a="1"/>
  <c r="LH328" i="187" s="1"/>
  <c r="DI328" i="187"/>
  <c r="LJ326" i="187" a="1"/>
  <c r="LJ326" i="187" s="1"/>
  <c r="DK326" i="187"/>
  <c r="LS323" i="187" a="1"/>
  <c r="LS323" i="187" s="1"/>
  <c r="DT323" i="187"/>
  <c r="LI321" i="187" a="1"/>
  <c r="LI321" i="187" s="1"/>
  <c r="DJ321" i="187"/>
  <c r="LF318" i="187" a="1"/>
  <c r="LF318" i="187" s="1"/>
  <c r="DG318" i="187"/>
  <c r="LO315" i="187" a="1"/>
  <c r="LO315" i="187" s="1"/>
  <c r="DP315" i="187"/>
  <c r="LL312" i="187" a="1"/>
  <c r="LL312" i="187" s="1"/>
  <c r="DM312" i="187"/>
  <c r="LI309" i="187" a="1"/>
  <c r="LI309" i="187" s="1"/>
  <c r="DJ309" i="187"/>
  <c r="LR306" i="187" a="1"/>
  <c r="LR306" i="187" s="1"/>
  <c r="DS306" i="187"/>
  <c r="LH304" i="187" a="1"/>
  <c r="LH304" i="187" s="1"/>
  <c r="DI304" i="187"/>
  <c r="LE301" i="187" a="1"/>
  <c r="LE301" i="187" s="1"/>
  <c r="DF301" i="187"/>
  <c r="LI297" i="187" a="1"/>
  <c r="LI297" i="187" s="1"/>
  <c r="DJ297" i="187"/>
  <c r="LF294" i="187" a="1"/>
  <c r="LF294" i="187" s="1"/>
  <c r="DG294" i="187"/>
  <c r="LI5" i="187" a="1"/>
  <c r="LI5" i="187" s="1"/>
  <c r="DJ5" i="187"/>
  <c r="LR359" i="187" a="1"/>
  <c r="LR359" i="187" s="1"/>
  <c r="DS359" i="187"/>
  <c r="LH357" i="187" a="1"/>
  <c r="LH357" i="187" s="1"/>
  <c r="DI357" i="187"/>
  <c r="LJ355" i="187" a="1"/>
  <c r="LJ355" i="187" s="1"/>
  <c r="DK355" i="187"/>
  <c r="LS352" i="187" a="1"/>
  <c r="LS352" i="187" s="1"/>
  <c r="DT352" i="187"/>
  <c r="LK348" i="187" a="1"/>
  <c r="LK348" i="187" s="1"/>
  <c r="DL348" i="187"/>
  <c r="LS5" i="187" a="1"/>
  <c r="LS5" i="187" s="1"/>
  <c r="DT5" i="187"/>
  <c r="LN361" i="187" a="1"/>
  <c r="LN361" i="187" s="1"/>
  <c r="DO361" i="187"/>
  <c r="LI360" i="187" a="1"/>
  <c r="LI360" i="187" s="1"/>
  <c r="DJ360" i="187"/>
  <c r="ND359" i="187"/>
  <c r="LD359" i="187" a="1"/>
  <c r="LD359" i="187" s="1"/>
  <c r="DE359" i="187"/>
  <c r="LR357" i="187" a="1"/>
  <c r="LR357" i="187" s="1"/>
  <c r="DS357" i="187"/>
  <c r="LM356" i="187" a="1"/>
  <c r="LM356" i="187" s="1"/>
  <c r="DN356" i="187"/>
  <c r="LQ352" i="187" a="1"/>
  <c r="LQ352" i="187" s="1"/>
  <c r="DR352" i="187"/>
  <c r="LM6" i="187" a="1"/>
  <c r="LM6" i="187" s="1"/>
  <c r="DN6" i="187"/>
  <c r="LR5" i="187" a="1"/>
  <c r="LR5" i="187" s="1"/>
  <c r="DS5" i="187"/>
  <c r="LF5" i="187" a="1"/>
  <c r="LF5" i="187" s="1"/>
  <c r="DG5" i="187"/>
  <c r="LM361" i="187" a="1"/>
  <c r="LM361" i="187" s="1"/>
  <c r="DN361" i="187"/>
  <c r="LT360" i="187" a="1"/>
  <c r="LT360" i="187" s="1"/>
  <c r="DU360" i="187"/>
  <c r="LH360" i="187" a="1"/>
  <c r="LH360" i="187" s="1"/>
  <c r="DI360" i="187"/>
  <c r="LO359" i="187" a="1"/>
  <c r="LO359" i="187" s="1"/>
  <c r="DP359" i="187"/>
  <c r="LJ358" i="187" a="1"/>
  <c r="LJ358" i="187" s="1"/>
  <c r="DK358" i="187"/>
  <c r="LQ357" i="187" a="1"/>
  <c r="LQ357" i="187" s="1"/>
  <c r="DR357" i="187"/>
  <c r="LE357" i="187" a="1"/>
  <c r="LE357" i="187" s="1"/>
  <c r="DF357" i="187"/>
  <c r="LL356" i="187" a="1"/>
  <c r="LL356" i="187" s="1"/>
  <c r="DM356" i="187"/>
  <c r="LS355" i="187" a="1"/>
  <c r="LS355" i="187" s="1"/>
  <c r="DT355" i="187"/>
  <c r="LG355" i="187" a="1"/>
  <c r="LG355" i="187" s="1"/>
  <c r="DH355" i="187"/>
  <c r="LN354" i="187" a="1"/>
  <c r="LN354" i="187" s="1"/>
  <c r="DO354" i="187"/>
  <c r="LU353" i="187" a="1"/>
  <c r="LU353" i="187" s="1"/>
  <c r="DV353" i="187"/>
  <c r="LI353" i="187" a="1"/>
  <c r="LI353" i="187" s="1"/>
  <c r="DJ353" i="187"/>
  <c r="LP352" i="187" a="1"/>
  <c r="LP352" i="187" s="1"/>
  <c r="DQ352" i="187"/>
  <c r="ND352" i="187"/>
  <c r="LD352" i="187" a="1"/>
  <c r="LD352" i="187" s="1"/>
  <c r="DE352" i="187"/>
  <c r="LK351" i="187" a="1"/>
  <c r="LK351" i="187" s="1"/>
  <c r="DL351" i="187"/>
  <c r="LR350" i="187" a="1"/>
  <c r="LR350" i="187" s="1"/>
  <c r="DS350" i="187"/>
  <c r="LF350" i="187" a="1"/>
  <c r="LF350" i="187" s="1"/>
  <c r="DG350" i="187"/>
  <c r="LM349" i="187" a="1"/>
  <c r="LM349" i="187" s="1"/>
  <c r="DN349" i="187"/>
  <c r="LT348" i="187" a="1"/>
  <c r="LT348" i="187" s="1"/>
  <c r="DU348" i="187"/>
  <c r="LH348" i="187" a="1"/>
  <c r="LH348" i="187" s="1"/>
  <c r="DI348" i="187"/>
  <c r="LO347" i="187" a="1"/>
  <c r="LO347" i="187" s="1"/>
  <c r="DP347" i="187"/>
  <c r="LJ346" i="187" a="1"/>
  <c r="LJ346" i="187" s="1"/>
  <c r="DK346" i="187"/>
  <c r="LQ345" i="187" a="1"/>
  <c r="LQ345" i="187" s="1"/>
  <c r="DR345" i="187"/>
  <c r="LE345" i="187" a="1"/>
  <c r="LE345" i="187" s="1"/>
  <c r="DF345" i="187"/>
  <c r="LL344" i="187" a="1"/>
  <c r="LL344" i="187" s="1"/>
  <c r="DM344" i="187"/>
  <c r="LS343" i="187" a="1"/>
  <c r="LS343" i="187" s="1"/>
  <c r="DT343" i="187"/>
  <c r="LG343" i="187" a="1"/>
  <c r="LG343" i="187" s="1"/>
  <c r="DH343" i="187"/>
  <c r="LN342" i="187" a="1"/>
  <c r="LN342" i="187" s="1"/>
  <c r="DO342" i="187"/>
  <c r="LU341" i="187" a="1"/>
  <c r="LU341" i="187" s="1"/>
  <c r="DV341" i="187"/>
  <c r="LI341" i="187" a="1"/>
  <c r="LI341" i="187" s="1"/>
  <c r="DJ341" i="187"/>
  <c r="LP340" i="187" a="1"/>
  <c r="LP340" i="187" s="1"/>
  <c r="DQ340" i="187"/>
  <c r="ND340" i="187"/>
  <c r="LD340" i="187" a="1"/>
  <c r="LD340" i="187" s="1"/>
  <c r="DE340" i="187"/>
  <c r="LK339" i="187" a="1"/>
  <c r="LK339" i="187" s="1"/>
  <c r="DL339" i="187"/>
  <c r="LR338" i="187" a="1"/>
  <c r="LR338" i="187" s="1"/>
  <c r="DS338" i="187"/>
  <c r="LF338" i="187" a="1"/>
  <c r="LF338" i="187" s="1"/>
  <c r="DG338" i="187"/>
  <c r="LM337" i="187" a="1"/>
  <c r="LM337" i="187" s="1"/>
  <c r="DN337" i="187"/>
  <c r="LT336" i="187" a="1"/>
  <c r="LT336" i="187" s="1"/>
  <c r="DU336" i="187"/>
  <c r="LH336" i="187" a="1"/>
  <c r="LH336" i="187" s="1"/>
  <c r="DI336" i="187"/>
  <c r="LO335" i="187" a="1"/>
  <c r="LO335" i="187" s="1"/>
  <c r="DP335" i="187"/>
  <c r="LJ334" i="187" a="1"/>
  <c r="LJ334" i="187" s="1"/>
  <c r="DK334" i="187"/>
  <c r="LQ333" i="187" a="1"/>
  <c r="LQ333" i="187" s="1"/>
  <c r="DR333" i="187"/>
  <c r="LE333" i="187" a="1"/>
  <c r="LE333" i="187" s="1"/>
  <c r="DF333" i="187"/>
  <c r="LL332" i="187" a="1"/>
  <c r="LL332" i="187" s="1"/>
  <c r="DM332" i="187"/>
  <c r="LS331" i="187" a="1"/>
  <c r="LS331" i="187" s="1"/>
  <c r="DT331" i="187"/>
  <c r="LG331" i="187" a="1"/>
  <c r="LG331" i="187" s="1"/>
  <c r="DH331" i="187"/>
  <c r="LN330" i="187" a="1"/>
  <c r="LN330" i="187" s="1"/>
  <c r="DO330" i="187"/>
  <c r="LU329" i="187" a="1"/>
  <c r="LU329" i="187" s="1"/>
  <c r="DV329" i="187"/>
  <c r="LI329" i="187" a="1"/>
  <c r="LI329" i="187" s="1"/>
  <c r="DJ329" i="187"/>
  <c r="LP328" i="187" a="1"/>
  <c r="LP328" i="187" s="1"/>
  <c r="DQ328" i="187"/>
  <c r="ND328" i="187"/>
  <c r="LD328" i="187" a="1"/>
  <c r="LD328" i="187" s="1"/>
  <c r="DE328" i="187"/>
  <c r="LK327" i="187" a="1"/>
  <c r="LK327" i="187" s="1"/>
  <c r="DL327" i="187"/>
  <c r="LR326" i="187" a="1"/>
  <c r="LR326" i="187" s="1"/>
  <c r="DS326" i="187"/>
  <c r="LF326" i="187" a="1"/>
  <c r="LF326" i="187" s="1"/>
  <c r="DG326" i="187"/>
  <c r="LM325" i="187" a="1"/>
  <c r="LM325" i="187" s="1"/>
  <c r="DN325" i="187"/>
  <c r="LT324" i="187" a="1"/>
  <c r="LT324" i="187" s="1"/>
  <c r="DU324" i="187"/>
  <c r="LH324" i="187" a="1"/>
  <c r="LH324" i="187" s="1"/>
  <c r="DI324" i="187"/>
  <c r="LO323" i="187" a="1"/>
  <c r="LO323" i="187" s="1"/>
  <c r="DP323" i="187"/>
  <c r="LJ322" i="187" a="1"/>
  <c r="LJ322" i="187" s="1"/>
  <c r="DK322" i="187"/>
  <c r="LQ321" i="187" a="1"/>
  <c r="LQ321" i="187" s="1"/>
  <c r="DR321" i="187"/>
  <c r="LE321" i="187" a="1"/>
  <c r="LE321" i="187" s="1"/>
  <c r="DF321" i="187"/>
  <c r="LL320" i="187" a="1"/>
  <c r="LL320" i="187" s="1"/>
  <c r="DM320" i="187"/>
  <c r="LS319" i="187" a="1"/>
  <c r="LS319" i="187" s="1"/>
  <c r="DT319" i="187"/>
  <c r="LG319" i="187" a="1"/>
  <c r="LG319" i="187" s="1"/>
  <c r="DH319" i="187"/>
  <c r="LN318" i="187" a="1"/>
  <c r="LN318" i="187" s="1"/>
  <c r="DO318" i="187"/>
  <c r="LU317" i="187" a="1"/>
  <c r="LU317" i="187" s="1"/>
  <c r="DV317" i="187"/>
  <c r="LI317" i="187" a="1"/>
  <c r="LI317" i="187" s="1"/>
  <c r="DJ317" i="187"/>
  <c r="LP316" i="187" a="1"/>
  <c r="LP316" i="187" s="1"/>
  <c r="DQ316" i="187"/>
  <c r="ND316" i="187"/>
  <c r="LD316" i="187" a="1"/>
  <c r="LD316" i="187" s="1"/>
  <c r="DE316" i="187"/>
  <c r="LK315" i="187" a="1"/>
  <c r="LK315" i="187" s="1"/>
  <c r="DL315" i="187"/>
  <c r="LR314" i="187" a="1"/>
  <c r="LR314" i="187" s="1"/>
  <c r="DS314" i="187"/>
  <c r="LF314" i="187" a="1"/>
  <c r="LF314" i="187" s="1"/>
  <c r="DG314" i="187"/>
  <c r="LM313" i="187" a="1"/>
  <c r="LM313" i="187" s="1"/>
  <c r="DN313" i="187"/>
  <c r="LT312" i="187" a="1"/>
  <c r="LT312" i="187" s="1"/>
  <c r="DU312" i="187"/>
  <c r="LH312" i="187" a="1"/>
  <c r="LH312" i="187" s="1"/>
  <c r="DI312" i="187"/>
  <c r="LO311" i="187" a="1"/>
  <c r="LO311" i="187" s="1"/>
  <c r="DP311" i="187"/>
  <c r="LJ310" i="187" a="1"/>
  <c r="LJ310" i="187" s="1"/>
  <c r="DK310" i="187"/>
  <c r="LQ309" i="187" a="1"/>
  <c r="LQ309" i="187" s="1"/>
  <c r="DR309" i="187"/>
  <c r="LI358" i="187" a="1"/>
  <c r="LI358" i="187" s="1"/>
  <c r="DJ358" i="187"/>
  <c r="LT353" i="187" a="1"/>
  <c r="LT353" i="187" s="1"/>
  <c r="DU353" i="187"/>
  <c r="LL349" i="187" a="1"/>
  <c r="LL349" i="187" s="1"/>
  <c r="DM349" i="187"/>
  <c r="LI346" i="187" a="1"/>
  <c r="LI346" i="187" s="1"/>
  <c r="DJ346" i="187"/>
  <c r="LK344" i="187" a="1"/>
  <c r="LK344" i="187" s="1"/>
  <c r="DL344" i="187"/>
  <c r="LT341" i="187" a="1"/>
  <c r="LT341" i="187" s="1"/>
  <c r="DU341" i="187"/>
  <c r="LN335" i="187" a="1"/>
  <c r="LN335" i="187" s="1"/>
  <c r="DO335" i="187"/>
  <c r="LR319" i="187" a="1"/>
  <c r="LR319" i="187" s="1"/>
  <c r="DS319" i="187"/>
  <c r="LF319" i="187" a="1"/>
  <c r="LF319" i="187" s="1"/>
  <c r="DG319" i="187"/>
  <c r="LM318" i="187" a="1"/>
  <c r="LM318" i="187" s="1"/>
  <c r="DN318" i="187"/>
  <c r="LT317" i="187" a="1"/>
  <c r="LT317" i="187" s="1"/>
  <c r="DU317" i="187"/>
  <c r="LO316" i="187" a="1"/>
  <c r="LO316" i="187" s="1"/>
  <c r="DP316" i="187"/>
  <c r="LJ315" i="187" a="1"/>
  <c r="LJ315" i="187" s="1"/>
  <c r="DK315" i="187"/>
  <c r="LQ314" i="187" a="1"/>
  <c r="LQ314" i="187" s="1"/>
  <c r="DR314" i="187"/>
  <c r="LE314" i="187" a="1"/>
  <c r="LE314" i="187" s="1"/>
  <c r="DF314" i="187"/>
  <c r="LL313" i="187" a="1"/>
  <c r="LL313" i="187" s="1"/>
  <c r="DM313" i="187"/>
  <c r="LS312" i="187" a="1"/>
  <c r="LS312" i="187" s="1"/>
  <c r="DT312" i="187"/>
  <c r="LG312" i="187" a="1"/>
  <c r="LG312" i="187" s="1"/>
  <c r="DH312" i="187"/>
  <c r="LN311" i="187" a="1"/>
  <c r="LN311" i="187" s="1"/>
  <c r="DO311" i="187"/>
  <c r="LU310" i="187" a="1"/>
  <c r="LU310" i="187" s="1"/>
  <c r="DV310" i="187"/>
  <c r="LI310" i="187" a="1"/>
  <c r="LI310" i="187" s="1"/>
  <c r="DJ310" i="187"/>
  <c r="LP309" i="187" a="1"/>
  <c r="LP309" i="187" s="1"/>
  <c r="DQ309" i="187"/>
  <c r="ND309" i="187"/>
  <c r="LD309" i="187" a="1"/>
  <c r="LD309" i="187" s="1"/>
  <c r="DE309" i="187"/>
  <c r="LK308" i="187" a="1"/>
  <c r="LK308" i="187" s="1"/>
  <c r="DL308" i="187"/>
  <c r="LR307" i="187" a="1"/>
  <c r="LR307" i="187" s="1"/>
  <c r="DS307" i="187"/>
  <c r="LF307" i="187" a="1"/>
  <c r="LF307" i="187" s="1"/>
  <c r="DG307" i="187"/>
  <c r="LM306" i="187" a="1"/>
  <c r="LM306" i="187" s="1"/>
  <c r="DN306" i="187"/>
  <c r="LT305" i="187" a="1"/>
  <c r="LT305" i="187" s="1"/>
  <c r="DU305" i="187"/>
  <c r="LH305" i="187" a="1"/>
  <c r="LH305" i="187" s="1"/>
  <c r="DI305" i="187"/>
  <c r="LO304" i="187" a="1"/>
  <c r="LO304" i="187" s="1"/>
  <c r="DP304" i="187"/>
  <c r="LJ303" i="187" a="1"/>
  <c r="LJ303" i="187" s="1"/>
  <c r="DK303" i="187"/>
  <c r="LQ302" i="187" a="1"/>
  <c r="LQ302" i="187" s="1"/>
  <c r="DR302" i="187"/>
  <c r="LE302" i="187" a="1"/>
  <c r="LE302" i="187" s="1"/>
  <c r="DF302" i="187"/>
  <c r="LL301" i="187" a="1"/>
  <c r="LL301" i="187" s="1"/>
  <c r="DM301" i="187"/>
  <c r="LS300" i="187" a="1"/>
  <c r="LS300" i="187" s="1"/>
  <c r="DT300" i="187"/>
  <c r="LG300" i="187" a="1"/>
  <c r="LG300" i="187" s="1"/>
  <c r="DH300" i="187"/>
  <c r="LN299" i="187" a="1"/>
  <c r="LN299" i="187" s="1"/>
  <c r="DO299" i="187"/>
  <c r="LU298" i="187" a="1"/>
  <c r="LU298" i="187" s="1"/>
  <c r="DV298" i="187"/>
  <c r="LI298" i="187" a="1"/>
  <c r="LI298" i="187" s="1"/>
  <c r="DJ298" i="187"/>
  <c r="LP297" i="187" a="1"/>
  <c r="LP297" i="187" s="1"/>
  <c r="DQ297" i="187"/>
  <c r="ND297" i="187"/>
  <c r="LD297" i="187" a="1"/>
  <c r="LD297" i="187" s="1"/>
  <c r="DE297" i="187"/>
  <c r="LK296" i="187" a="1"/>
  <c r="LK296" i="187" s="1"/>
  <c r="DL296" i="187"/>
  <c r="LR295" i="187" a="1"/>
  <c r="LR295" i="187" s="1"/>
  <c r="DS295" i="187"/>
  <c r="LF295" i="187" a="1"/>
  <c r="LF295" i="187" s="1"/>
  <c r="DG295" i="187"/>
  <c r="LM294" i="187" a="1"/>
  <c r="LM294" i="187" s="1"/>
  <c r="DN294" i="187"/>
  <c r="LT293" i="187" a="1"/>
  <c r="LT293" i="187" s="1"/>
  <c r="DU293" i="187"/>
  <c r="LH293" i="187" a="1"/>
  <c r="LH293" i="187" s="1"/>
  <c r="DI293" i="187"/>
  <c r="LO292" i="187" a="1"/>
  <c r="LO292" i="187" s="1"/>
  <c r="DP292" i="187"/>
  <c r="LJ291" i="187" a="1"/>
  <c r="LJ291" i="187" s="1"/>
  <c r="DK291" i="187"/>
  <c r="LQ290" i="187" a="1"/>
  <c r="LQ290" i="187" s="1"/>
  <c r="DR290" i="187"/>
  <c r="LE290" i="187" a="1"/>
  <c r="LE290" i="187" s="1"/>
  <c r="DF290" i="187"/>
  <c r="LL289" i="187" a="1"/>
  <c r="LL289" i="187" s="1"/>
  <c r="DM289" i="187"/>
  <c r="LS288" i="187" a="1"/>
  <c r="LS288" i="187" s="1"/>
  <c r="DT288" i="187"/>
  <c r="LG288" i="187" a="1"/>
  <c r="LG288" i="187" s="1"/>
  <c r="DH288" i="187"/>
  <c r="LN287" i="187" a="1"/>
  <c r="LN287" i="187" s="1"/>
  <c r="DO287" i="187"/>
  <c r="LU286" i="187" a="1"/>
  <c r="LU286" i="187" s="1"/>
  <c r="DV286" i="187"/>
  <c r="LI286" i="187" a="1"/>
  <c r="LI286" i="187" s="1"/>
  <c r="DJ286" i="187"/>
  <c r="LP285" i="187" a="1"/>
  <c r="LP285" i="187" s="1"/>
  <c r="DQ285" i="187"/>
  <c r="ND285" i="187"/>
  <c r="LD285" i="187" a="1"/>
  <c r="LD285" i="187" s="1"/>
  <c r="DE285" i="187"/>
  <c r="LK284" i="187" a="1"/>
  <c r="LK284" i="187" s="1"/>
  <c r="DL284" i="187"/>
  <c r="LR283" i="187" a="1"/>
  <c r="LR283" i="187" s="1"/>
  <c r="DS283" i="187"/>
  <c r="LF283" i="187" a="1"/>
  <c r="LF283" i="187" s="1"/>
  <c r="DG283" i="187"/>
  <c r="LM282" i="187" a="1"/>
  <c r="LM282" i="187" s="1"/>
  <c r="DN282" i="187"/>
  <c r="LT281" i="187" a="1"/>
  <c r="LT281" i="187" s="1"/>
  <c r="DU281" i="187"/>
  <c r="LH281" i="187" a="1"/>
  <c r="LH281" i="187" s="1"/>
  <c r="DI281" i="187"/>
  <c r="LO280" i="187" a="1"/>
  <c r="LO280" i="187" s="1"/>
  <c r="DP280" i="187"/>
  <c r="LJ279" i="187" a="1"/>
  <c r="LJ279" i="187" s="1"/>
  <c r="DK279" i="187"/>
  <c r="LQ278" i="187" a="1"/>
  <c r="LQ278" i="187" s="1"/>
  <c r="DR278" i="187"/>
  <c r="LE278" i="187" a="1"/>
  <c r="LE278" i="187" s="1"/>
  <c r="DF278" i="187"/>
  <c r="LL277" i="187" a="1"/>
  <c r="LL277" i="187" s="1"/>
  <c r="DM277" i="187"/>
  <c r="LS276" i="187" a="1"/>
  <c r="LS276" i="187" s="1"/>
  <c r="DT276" i="187"/>
  <c r="LG276" i="187" a="1"/>
  <c r="LG276" i="187" s="1"/>
  <c r="DH276" i="187"/>
  <c r="LN275" i="187" a="1"/>
  <c r="LN275" i="187" s="1"/>
  <c r="DO275" i="187"/>
  <c r="LU274" i="187" a="1"/>
  <c r="LU274" i="187" s="1"/>
  <c r="DV274" i="187"/>
  <c r="LI274" i="187" a="1"/>
  <c r="LI274" i="187" s="1"/>
  <c r="DJ274" i="187"/>
  <c r="LP273" i="187" a="1"/>
  <c r="LP273" i="187" s="1"/>
  <c r="DQ273" i="187"/>
  <c r="ND273" i="187"/>
  <c r="LD273" i="187" a="1"/>
  <c r="LD273" i="187" s="1"/>
  <c r="DE273" i="187"/>
  <c r="LK272" i="187" a="1"/>
  <c r="LK272" i="187" s="1"/>
  <c r="DL272" i="187"/>
  <c r="LR271" i="187" a="1"/>
  <c r="LR271" i="187" s="1"/>
  <c r="DS271" i="187"/>
  <c r="LF271" i="187" a="1"/>
  <c r="LF271" i="187" s="1"/>
  <c r="DG271" i="187"/>
  <c r="LM270" i="187" a="1"/>
  <c r="LM270" i="187" s="1"/>
  <c r="DN270" i="187"/>
  <c r="LT269" i="187" a="1"/>
  <c r="LT269" i="187" s="1"/>
  <c r="DU269" i="187"/>
  <c r="LH269" i="187" a="1"/>
  <c r="LH269" i="187" s="1"/>
  <c r="DI269" i="187"/>
  <c r="LO268" i="187" a="1"/>
  <c r="LO268" i="187" s="1"/>
  <c r="DP268" i="187"/>
  <c r="LJ267" i="187" a="1"/>
  <c r="LJ267" i="187" s="1"/>
  <c r="DK267" i="187"/>
  <c r="LQ266" i="187" a="1"/>
  <c r="LQ266" i="187" s="1"/>
  <c r="DR266" i="187"/>
  <c r="LE266" i="187" a="1"/>
  <c r="LE266" i="187" s="1"/>
  <c r="DF266" i="187"/>
  <c r="LL265" i="187" a="1"/>
  <c r="LL265" i="187" s="1"/>
  <c r="DM265" i="187"/>
  <c r="LS264" i="187" a="1"/>
  <c r="LS264" i="187" s="1"/>
  <c r="DT264" i="187"/>
  <c r="LG264" i="187" a="1"/>
  <c r="LG264" i="187" s="1"/>
  <c r="DH264" i="187"/>
  <c r="LN263" i="187" a="1"/>
  <c r="LN263" i="187" s="1"/>
  <c r="DO263" i="187"/>
  <c r="LU262" i="187" a="1"/>
  <c r="LU262" i="187" s="1"/>
  <c r="DV262" i="187"/>
  <c r="LI262" i="187" a="1"/>
  <c r="LI262" i="187" s="1"/>
  <c r="DJ262" i="187"/>
  <c r="LP261" i="187" a="1"/>
  <c r="LP261" i="187" s="1"/>
  <c r="DQ261" i="187"/>
  <c r="ND261" i="187"/>
  <c r="LD261" i="187" a="1"/>
  <c r="LD261" i="187" s="1"/>
  <c r="DE261" i="187"/>
  <c r="LK260" i="187" a="1"/>
  <c r="LK260" i="187" s="1"/>
  <c r="DL260" i="187"/>
  <c r="LR259" i="187" a="1"/>
  <c r="LR259" i="187" s="1"/>
  <c r="DS259" i="187"/>
  <c r="LF259" i="187" a="1"/>
  <c r="LF259" i="187" s="1"/>
  <c r="DG259" i="187"/>
  <c r="LM258" i="187" a="1"/>
  <c r="LM258" i="187" s="1"/>
  <c r="DN258" i="187"/>
  <c r="LT257" i="187" a="1"/>
  <c r="LT257" i="187" s="1"/>
  <c r="DU257" i="187"/>
  <c r="LH257" i="187" a="1"/>
  <c r="LH257" i="187" s="1"/>
  <c r="DI257" i="187"/>
  <c r="LO256" i="187" a="1"/>
  <c r="LO256" i="187" s="1"/>
  <c r="DP256" i="187"/>
  <c r="LJ255" i="187" a="1"/>
  <c r="LJ255" i="187" s="1"/>
  <c r="DK255" i="187"/>
  <c r="LQ254" i="187" a="1"/>
  <c r="LQ254" i="187" s="1"/>
  <c r="DR254" i="187"/>
  <c r="LE254" i="187" a="1"/>
  <c r="LE254" i="187" s="1"/>
  <c r="DF254" i="187"/>
  <c r="LL253" i="187" a="1"/>
  <c r="LL253" i="187" s="1"/>
  <c r="DM253" i="187"/>
  <c r="LS252" i="187" a="1"/>
  <c r="LS252" i="187" s="1"/>
  <c r="DT252" i="187"/>
  <c r="LG252" i="187" a="1"/>
  <c r="LG252" i="187" s="1"/>
  <c r="DH252" i="187"/>
  <c r="LN251" i="187" a="1"/>
  <c r="LN251" i="187" s="1"/>
  <c r="DO251" i="187"/>
  <c r="LU250" i="187" a="1"/>
  <c r="LU250" i="187" s="1"/>
  <c r="DV250" i="187"/>
  <c r="LI250" i="187" a="1"/>
  <c r="LI250" i="187" s="1"/>
  <c r="DJ250" i="187"/>
  <c r="LP249" i="187" a="1"/>
  <c r="LP249" i="187" s="1"/>
  <c r="DQ249" i="187"/>
  <c r="ND249" i="187"/>
  <c r="LD249" i="187" a="1"/>
  <c r="LD249" i="187" s="1"/>
  <c r="DE249" i="187"/>
  <c r="LK248" i="187" a="1"/>
  <c r="LK248" i="187" s="1"/>
  <c r="DL248" i="187"/>
  <c r="LR247" i="187" a="1"/>
  <c r="LR247" i="187" s="1"/>
  <c r="DS247" i="187"/>
  <c r="LF247" i="187" a="1"/>
  <c r="LF247" i="187" s="1"/>
  <c r="DG247" i="187"/>
  <c r="LM246" i="187" a="1"/>
  <c r="LM246" i="187" s="1"/>
  <c r="DN246" i="187"/>
  <c r="LT245" i="187" a="1"/>
  <c r="LT245" i="187" s="1"/>
  <c r="DU245" i="187"/>
  <c r="LH245" i="187" a="1"/>
  <c r="LH245" i="187" s="1"/>
  <c r="DI245" i="187"/>
  <c r="LO244" i="187" a="1"/>
  <c r="LO244" i="187" s="1"/>
  <c r="DP244" i="187"/>
  <c r="LJ243" i="187" a="1"/>
  <c r="LJ243" i="187" s="1"/>
  <c r="DK243" i="187"/>
  <c r="LQ242" i="187" a="1"/>
  <c r="LQ242" i="187" s="1"/>
  <c r="DR242" i="187"/>
  <c r="LE242" i="187" a="1"/>
  <c r="LE242" i="187" s="1"/>
  <c r="DF242" i="187"/>
  <c r="LL241" i="187" a="1"/>
  <c r="LL241" i="187" s="1"/>
  <c r="DM241" i="187"/>
  <c r="LS240" i="187" a="1"/>
  <c r="LS240" i="187" s="1"/>
  <c r="DT240" i="187"/>
  <c r="LG240" i="187" a="1"/>
  <c r="LG240" i="187" s="1"/>
  <c r="DH240" i="187"/>
  <c r="LN239" i="187" a="1"/>
  <c r="LN239" i="187" s="1"/>
  <c r="DO239" i="187"/>
  <c r="LU238" i="187" a="1"/>
  <c r="LU238" i="187" s="1"/>
  <c r="DV238" i="187"/>
  <c r="LI238" i="187" a="1"/>
  <c r="LI238" i="187" s="1"/>
  <c r="DJ238" i="187"/>
  <c r="LP237" i="187" a="1"/>
  <c r="LP237" i="187" s="1"/>
  <c r="DQ237" i="187"/>
  <c r="ND237" i="187"/>
  <c r="LD237" i="187" a="1"/>
  <c r="LD237" i="187" s="1"/>
  <c r="DE237" i="187"/>
  <c r="LK236" i="187" a="1"/>
  <c r="LK236" i="187" s="1"/>
  <c r="DL236" i="187"/>
  <c r="LR235" i="187" a="1"/>
  <c r="LR235" i="187" s="1"/>
  <c r="DS235" i="187"/>
  <c r="LF235" i="187" a="1"/>
  <c r="LF235" i="187" s="1"/>
  <c r="DG235" i="187"/>
  <c r="LM234" i="187" a="1"/>
  <c r="LM234" i="187" s="1"/>
  <c r="DN234" i="187"/>
  <c r="LT233" i="187" a="1"/>
  <c r="LT233" i="187" s="1"/>
  <c r="DU233" i="187"/>
  <c r="LH233" i="187" a="1"/>
  <c r="LH233" i="187" s="1"/>
  <c r="DI233" i="187"/>
  <c r="LO232" i="187" a="1"/>
  <c r="LO232" i="187" s="1"/>
  <c r="DP232" i="187"/>
  <c r="LJ231" i="187" a="1"/>
  <c r="LJ231" i="187" s="1"/>
  <c r="DK231" i="187"/>
  <c r="LQ230" i="187" a="1"/>
  <c r="LQ230" i="187" s="1"/>
  <c r="DR230" i="187"/>
  <c r="LE230" i="187" a="1"/>
  <c r="LE230" i="187" s="1"/>
  <c r="DF230" i="187"/>
  <c r="LL229" i="187" a="1"/>
  <c r="LL229" i="187" s="1"/>
  <c r="DM229" i="187"/>
  <c r="LS228" i="187" a="1"/>
  <c r="LS228" i="187" s="1"/>
  <c r="DT228" i="187"/>
  <c r="LG228" i="187" a="1"/>
  <c r="LG228" i="187" s="1"/>
  <c r="DH228" i="187"/>
  <c r="LN227" i="187" a="1"/>
  <c r="LN227" i="187" s="1"/>
  <c r="DO227" i="187"/>
  <c r="LU226" i="187" a="1"/>
  <c r="LU226" i="187" s="1"/>
  <c r="DV226" i="187"/>
  <c r="LI226" i="187" a="1"/>
  <c r="LI226" i="187" s="1"/>
  <c r="DJ226" i="187"/>
  <c r="LP225" i="187" a="1"/>
  <c r="LP225" i="187" s="1"/>
  <c r="DQ225" i="187"/>
  <c r="ND225" i="187"/>
  <c r="LD225" i="187" a="1"/>
  <c r="LD225" i="187" s="1"/>
  <c r="DE225" i="187"/>
  <c r="LK224" i="187" a="1"/>
  <c r="LK224" i="187" s="1"/>
  <c r="DL224" i="187"/>
  <c r="LR223" i="187" a="1"/>
  <c r="LR223" i="187" s="1"/>
  <c r="DS223" i="187"/>
  <c r="LF223" i="187" a="1"/>
  <c r="LF223" i="187" s="1"/>
  <c r="DG223" i="187"/>
  <c r="LM222" i="187" a="1"/>
  <c r="LM222" i="187" s="1"/>
  <c r="DN222" i="187"/>
  <c r="LT221" i="187" a="1"/>
  <c r="LT221" i="187" s="1"/>
  <c r="DU221" i="187"/>
  <c r="LH221" i="187" a="1"/>
  <c r="LH221" i="187" s="1"/>
  <c r="DI221" i="187"/>
  <c r="LO220" i="187" a="1"/>
  <c r="LO220" i="187" s="1"/>
  <c r="DP220" i="187"/>
  <c r="LJ219" i="187" a="1"/>
  <c r="LJ219" i="187" s="1"/>
  <c r="DK219" i="187"/>
  <c r="LQ218" i="187" a="1"/>
  <c r="LQ218" i="187" s="1"/>
  <c r="DR218" i="187"/>
  <c r="LE218" i="187" a="1"/>
  <c r="LE218" i="187" s="1"/>
  <c r="DF218" i="187"/>
  <c r="LL217" i="187" a="1"/>
  <c r="LL217" i="187" s="1"/>
  <c r="DM217" i="187"/>
  <c r="LS216" i="187" a="1"/>
  <c r="LS216" i="187" s="1"/>
  <c r="DT216" i="187"/>
  <c r="LG216" i="187" a="1"/>
  <c r="LG216" i="187" s="1"/>
  <c r="DH216" i="187"/>
  <c r="LN215" i="187" a="1"/>
  <c r="LN215" i="187" s="1"/>
  <c r="DO215" i="187"/>
  <c r="LU214" i="187" a="1"/>
  <c r="LU214" i="187" s="1"/>
  <c r="DV214" i="187"/>
  <c r="LI214" i="187" a="1"/>
  <c r="LI214" i="187" s="1"/>
  <c r="DJ214" i="187"/>
  <c r="LP213" i="187" a="1"/>
  <c r="LP213" i="187" s="1"/>
  <c r="DQ213" i="187"/>
  <c r="ND213" i="187"/>
  <c r="LD213" i="187" a="1"/>
  <c r="LD213" i="187" s="1"/>
  <c r="DE213" i="187"/>
  <c r="LK212" i="187" a="1"/>
  <c r="LK212" i="187" s="1"/>
  <c r="DL212" i="187"/>
  <c r="LR211" i="187" a="1"/>
  <c r="LR211" i="187" s="1"/>
  <c r="DS211" i="187"/>
  <c r="LF211" i="187" a="1"/>
  <c r="LF211" i="187" s="1"/>
  <c r="DG211" i="187"/>
  <c r="LM210" i="187" a="1"/>
  <c r="LM210" i="187" s="1"/>
  <c r="DN210" i="187"/>
  <c r="LT209" i="187" a="1"/>
  <c r="LT209" i="187" s="1"/>
  <c r="DU209" i="187"/>
  <c r="LH209" i="187" a="1"/>
  <c r="LH209" i="187" s="1"/>
  <c r="DI209" i="187"/>
  <c r="LO208" i="187" a="1"/>
  <c r="LO208" i="187" s="1"/>
  <c r="DP208" i="187"/>
  <c r="LJ207" i="187" a="1"/>
  <c r="LJ207" i="187" s="1"/>
  <c r="DK207" i="187"/>
  <c r="LQ206" i="187" a="1"/>
  <c r="LQ206" i="187" s="1"/>
  <c r="DR206" i="187"/>
  <c r="LE206" i="187" a="1"/>
  <c r="LE206" i="187" s="1"/>
  <c r="DF206" i="187"/>
  <c r="LL205" i="187" a="1"/>
  <c r="LL205" i="187" s="1"/>
  <c r="DM205" i="187"/>
  <c r="LS204" i="187" a="1"/>
  <c r="LS204" i="187" s="1"/>
  <c r="DT204" i="187"/>
  <c r="LG204" i="187" a="1"/>
  <c r="LG204" i="187" s="1"/>
  <c r="DH204" i="187"/>
  <c r="LN203" i="187" a="1"/>
  <c r="LN203" i="187" s="1"/>
  <c r="DO203" i="187"/>
  <c r="LU202" i="187" a="1"/>
  <c r="LU202" i="187" s="1"/>
  <c r="DV202" i="187"/>
  <c r="LI202" i="187" a="1"/>
  <c r="LI202" i="187" s="1"/>
  <c r="DJ202" i="187"/>
  <c r="LP201" i="187" a="1"/>
  <c r="LP201" i="187" s="1"/>
  <c r="DQ201" i="187"/>
  <c r="ND201" i="187"/>
  <c r="LD201" i="187" a="1"/>
  <c r="LD201" i="187" s="1"/>
  <c r="DE201" i="187"/>
  <c r="LK200" i="187" a="1"/>
  <c r="LK200" i="187" s="1"/>
  <c r="DL200" i="187"/>
  <c r="LR199" i="187" a="1"/>
  <c r="LR199" i="187" s="1"/>
  <c r="DS199" i="187"/>
  <c r="LF199" i="187" a="1"/>
  <c r="LF199" i="187" s="1"/>
  <c r="DG199" i="187"/>
  <c r="LM198" i="187" a="1"/>
  <c r="LM198" i="187" s="1"/>
  <c r="DN198" i="187"/>
  <c r="LT197" i="187" a="1"/>
  <c r="LT197" i="187" s="1"/>
  <c r="DU197" i="187"/>
  <c r="LH197" i="187" a="1"/>
  <c r="LH197" i="187" s="1"/>
  <c r="DI197" i="187"/>
  <c r="LO196" i="187" a="1"/>
  <c r="LO196" i="187" s="1"/>
  <c r="DP196" i="187"/>
  <c r="LJ195" i="187" a="1"/>
  <c r="LJ195" i="187" s="1"/>
  <c r="DK195" i="187"/>
  <c r="LQ194" i="187" a="1"/>
  <c r="LQ194" i="187" s="1"/>
  <c r="DR194" i="187"/>
  <c r="LE194" i="187" a="1"/>
  <c r="LE194" i="187" s="1"/>
  <c r="DF194" i="187"/>
  <c r="LL193" i="187" a="1"/>
  <c r="LL193" i="187" s="1"/>
  <c r="DM193" i="187"/>
  <c r="LS192" i="187" a="1"/>
  <c r="LS192" i="187" s="1"/>
  <c r="DT192" i="187"/>
  <c r="LG192" i="187" a="1"/>
  <c r="LG192" i="187" s="1"/>
  <c r="DH192" i="187"/>
  <c r="LN191" i="187" a="1"/>
  <c r="LN191" i="187" s="1"/>
  <c r="DO191" i="187"/>
  <c r="LU190" i="187" a="1"/>
  <c r="LU190" i="187" s="1"/>
  <c r="DV190" i="187"/>
  <c r="LI190" i="187" a="1"/>
  <c r="LI190" i="187" s="1"/>
  <c r="DJ190" i="187"/>
  <c r="LP189" i="187" a="1"/>
  <c r="LP189" i="187" s="1"/>
  <c r="DQ189" i="187"/>
  <c r="ND189" i="187"/>
  <c r="LD189" i="187" a="1"/>
  <c r="LD189" i="187" s="1"/>
  <c r="DE189" i="187"/>
  <c r="LK188" i="187" a="1"/>
  <c r="LK188" i="187" s="1"/>
  <c r="DL188" i="187"/>
  <c r="LR187" i="187" a="1"/>
  <c r="LR187" i="187" s="1"/>
  <c r="DS187" i="187"/>
  <c r="LF187" i="187" a="1"/>
  <c r="LF187" i="187" s="1"/>
  <c r="DG187" i="187"/>
  <c r="LM186" i="187" a="1"/>
  <c r="LM186" i="187" s="1"/>
  <c r="DN186" i="187"/>
  <c r="LT185" i="187" a="1"/>
  <c r="LT185" i="187" s="1"/>
  <c r="DU185" i="187"/>
  <c r="LH185" i="187" a="1"/>
  <c r="LH185" i="187" s="1"/>
  <c r="DI185" i="187"/>
  <c r="LO184" i="187" a="1"/>
  <c r="LO184" i="187" s="1"/>
  <c r="DP184" i="187"/>
  <c r="LJ183" i="187" a="1"/>
  <c r="LJ183" i="187" s="1"/>
  <c r="DK183" i="187"/>
  <c r="LQ182" i="187" a="1"/>
  <c r="LQ182" i="187" s="1"/>
  <c r="DR182" i="187"/>
  <c r="LE182" i="187" a="1"/>
  <c r="LE182" i="187" s="1"/>
  <c r="DF182" i="187"/>
  <c r="LL181" i="187" a="1"/>
  <c r="LL181" i="187" s="1"/>
  <c r="DM181" i="187"/>
  <c r="LS180" i="187" a="1"/>
  <c r="LS180" i="187" s="1"/>
  <c r="DT180" i="187"/>
  <c r="LG180" i="187" a="1"/>
  <c r="LG180" i="187" s="1"/>
  <c r="DH180" i="187"/>
  <c r="LN179" i="187" a="1"/>
  <c r="LN179" i="187" s="1"/>
  <c r="DO179" i="187"/>
  <c r="LU178" i="187" a="1"/>
  <c r="LU178" i="187" s="1"/>
  <c r="DV178" i="187"/>
  <c r="LI178" i="187" a="1"/>
  <c r="LI178" i="187" s="1"/>
  <c r="DJ178" i="187"/>
  <c r="LP177" i="187" a="1"/>
  <c r="LP177" i="187" s="1"/>
  <c r="DQ177" i="187"/>
  <c r="ND177" i="187"/>
  <c r="LD177" i="187" a="1"/>
  <c r="LD177" i="187" s="1"/>
  <c r="DE177" i="187"/>
  <c r="LK176" i="187" a="1"/>
  <c r="LK176" i="187" s="1"/>
  <c r="DL176" i="187"/>
  <c r="LR175" i="187" a="1"/>
  <c r="LR175" i="187" s="1"/>
  <c r="DS175" i="187"/>
  <c r="LF175" i="187" a="1"/>
  <c r="LF175" i="187" s="1"/>
  <c r="DG175" i="187"/>
  <c r="LM174" i="187" a="1"/>
  <c r="LM174" i="187" s="1"/>
  <c r="DN174" i="187"/>
  <c r="LT173" i="187" a="1"/>
  <c r="LT173" i="187" s="1"/>
  <c r="DU173" i="187"/>
  <c r="LH173" i="187" a="1"/>
  <c r="LH173" i="187" s="1"/>
  <c r="DI173" i="187"/>
  <c r="LO172" i="187" a="1"/>
  <c r="LO172" i="187" s="1"/>
  <c r="DP172" i="187"/>
  <c r="LJ171" i="187" a="1"/>
  <c r="LJ171" i="187" s="1"/>
  <c r="DK171" i="187"/>
  <c r="LQ170" i="187" a="1"/>
  <c r="LQ170" i="187" s="1"/>
  <c r="DR170" i="187"/>
  <c r="LE170" i="187" a="1"/>
  <c r="LE170" i="187" s="1"/>
  <c r="DF170" i="187"/>
  <c r="LL169" i="187" a="1"/>
  <c r="LL169" i="187" s="1"/>
  <c r="DM169" i="187"/>
  <c r="LS168" i="187" a="1"/>
  <c r="LS168" i="187" s="1"/>
  <c r="DT168" i="187"/>
  <c r="LG168" i="187" a="1"/>
  <c r="LG168" i="187" s="1"/>
  <c r="DH168" i="187"/>
  <c r="LN167" i="187" a="1"/>
  <c r="LN167" i="187" s="1"/>
  <c r="DO167" i="187"/>
  <c r="LU166" i="187" a="1"/>
  <c r="LU166" i="187" s="1"/>
  <c r="DV166" i="187"/>
  <c r="LI166" i="187" a="1"/>
  <c r="LI166" i="187" s="1"/>
  <c r="DJ166" i="187"/>
  <c r="LP165" i="187" a="1"/>
  <c r="LP165" i="187" s="1"/>
  <c r="DQ165" i="187"/>
  <c r="ND165" i="187"/>
  <c r="LD165" i="187" a="1"/>
  <c r="LD165" i="187" s="1"/>
  <c r="DE165" i="187"/>
  <c r="LK164" i="187" a="1"/>
  <c r="LK164" i="187" s="1"/>
  <c r="DL164" i="187"/>
  <c r="LR163" i="187" a="1"/>
  <c r="LR163" i="187" s="1"/>
  <c r="DS163" i="187"/>
  <c r="LF163" i="187" a="1"/>
  <c r="LF163" i="187" s="1"/>
  <c r="DG163" i="187"/>
  <c r="LM162" i="187" a="1"/>
  <c r="LM162" i="187" s="1"/>
  <c r="DN162" i="187"/>
  <c r="LT161" i="187" a="1"/>
  <c r="LT161" i="187" s="1"/>
  <c r="DU161" i="187"/>
  <c r="LH161" i="187" a="1"/>
  <c r="LH161" i="187" s="1"/>
  <c r="DI161" i="187"/>
  <c r="LO160" i="187" a="1"/>
  <c r="LO160" i="187" s="1"/>
  <c r="DP160" i="187"/>
  <c r="LJ159" i="187" a="1"/>
  <c r="LJ159" i="187" s="1"/>
  <c r="DK159" i="187"/>
  <c r="LQ158" i="187" a="1"/>
  <c r="LQ158" i="187" s="1"/>
  <c r="DR158" i="187"/>
  <c r="LE158" i="187" a="1"/>
  <c r="LE158" i="187" s="1"/>
  <c r="DF158" i="187"/>
  <c r="LL157" i="187" a="1"/>
  <c r="LL157" i="187" s="1"/>
  <c r="DM157" i="187"/>
  <c r="LS156" i="187" a="1"/>
  <c r="LS156" i="187" s="1"/>
  <c r="DT156" i="187"/>
  <c r="LG156" i="187" a="1"/>
  <c r="LG156" i="187" s="1"/>
  <c r="DH156" i="187"/>
  <c r="LN155" i="187" a="1"/>
  <c r="LN155" i="187" s="1"/>
  <c r="DO155" i="187"/>
  <c r="LU154" i="187" a="1"/>
  <c r="LU154" i="187" s="1"/>
  <c r="DV154" i="187"/>
  <c r="LI154" i="187" a="1"/>
  <c r="LI154" i="187" s="1"/>
  <c r="DJ154" i="187"/>
  <c r="LP153" i="187" a="1"/>
  <c r="LP153" i="187" s="1"/>
  <c r="DQ153" i="187"/>
  <c r="ND153" i="187"/>
  <c r="LD153" i="187" a="1"/>
  <c r="LD153" i="187" s="1"/>
  <c r="DE153" i="187"/>
  <c r="LK152" i="187" a="1"/>
  <c r="LK152" i="187" s="1"/>
  <c r="DL152" i="187"/>
  <c r="LR151" i="187" a="1"/>
  <c r="LR151" i="187" s="1"/>
  <c r="DS151" i="187"/>
  <c r="LF151" i="187" a="1"/>
  <c r="LF151" i="187" s="1"/>
  <c r="DG151" i="187"/>
  <c r="LM150" i="187" a="1"/>
  <c r="LM150" i="187" s="1"/>
  <c r="DN150" i="187"/>
  <c r="LT149" i="187" a="1"/>
  <c r="LT149" i="187" s="1"/>
  <c r="DU149" i="187"/>
  <c r="LH149" i="187" a="1"/>
  <c r="LH149" i="187" s="1"/>
  <c r="DI149" i="187"/>
  <c r="LO148" i="187" a="1"/>
  <c r="LO148" i="187" s="1"/>
  <c r="DP148" i="187"/>
  <c r="LJ147" i="187" a="1"/>
  <c r="LJ147" i="187" s="1"/>
  <c r="DK147" i="187"/>
  <c r="LQ146" i="187" a="1"/>
  <c r="LQ146" i="187" s="1"/>
  <c r="DR146" i="187"/>
  <c r="LE146" i="187" a="1"/>
  <c r="LE146" i="187" s="1"/>
  <c r="DF146" i="187"/>
  <c r="LL145" i="187" a="1"/>
  <c r="LL145" i="187" s="1"/>
  <c r="DM145" i="187"/>
  <c r="LS144" i="187" a="1"/>
  <c r="LS144" i="187" s="1"/>
  <c r="DT144" i="187"/>
  <c r="LG144" i="187" a="1"/>
  <c r="LG144" i="187" s="1"/>
  <c r="DH144" i="187"/>
  <c r="LN143" i="187" a="1"/>
  <c r="LN143" i="187" s="1"/>
  <c r="DO143" i="187"/>
  <c r="LU142" i="187" a="1"/>
  <c r="LU142" i="187" s="1"/>
  <c r="DV142" i="187"/>
  <c r="LI142" i="187" a="1"/>
  <c r="LI142" i="187" s="1"/>
  <c r="DJ142" i="187"/>
  <c r="LP141" i="187" a="1"/>
  <c r="LP141" i="187" s="1"/>
  <c r="DQ141" i="187"/>
  <c r="ND141" i="187"/>
  <c r="LD141" i="187" a="1"/>
  <c r="LD141" i="187" s="1"/>
  <c r="DE141" i="187"/>
  <c r="LK140" i="187" a="1"/>
  <c r="LK140" i="187" s="1"/>
  <c r="DL140" i="187"/>
  <c r="LR139" i="187" a="1"/>
  <c r="LR139" i="187" s="1"/>
  <c r="DS139" i="187"/>
  <c r="LF139" i="187" a="1"/>
  <c r="LF139" i="187" s="1"/>
  <c r="DG139" i="187"/>
  <c r="LM138" i="187" a="1"/>
  <c r="LM138" i="187" s="1"/>
  <c r="DN138" i="187"/>
  <c r="LT137" i="187" a="1"/>
  <c r="LT137" i="187" s="1"/>
  <c r="DU137" i="187"/>
  <c r="LH137" i="187" a="1"/>
  <c r="LH137" i="187" s="1"/>
  <c r="DI137" i="187"/>
  <c r="LO136" i="187" a="1"/>
  <c r="LO136" i="187" s="1"/>
  <c r="DP136" i="187"/>
  <c r="LJ135" i="187" a="1"/>
  <c r="LJ135" i="187" s="1"/>
  <c r="DK135" i="187"/>
  <c r="LQ134" i="187" a="1"/>
  <c r="LQ134" i="187" s="1"/>
  <c r="DR134" i="187"/>
  <c r="LE134" i="187" a="1"/>
  <c r="LE134" i="187" s="1"/>
  <c r="DF134" i="187"/>
  <c r="LL133" i="187" a="1"/>
  <c r="LL133" i="187" s="1"/>
  <c r="DM133" i="187"/>
  <c r="LS132" i="187" a="1"/>
  <c r="LS132" i="187" s="1"/>
  <c r="DT132" i="187"/>
  <c r="LG132" i="187" a="1"/>
  <c r="LG132" i="187" s="1"/>
  <c r="DH132" i="187"/>
  <c r="LN131" i="187" a="1"/>
  <c r="LN131" i="187" s="1"/>
  <c r="DO131" i="187"/>
  <c r="LU130" i="187" a="1"/>
  <c r="LU130" i="187" s="1"/>
  <c r="DV130" i="187"/>
  <c r="LI130" i="187" a="1"/>
  <c r="LI130" i="187" s="1"/>
  <c r="DJ130" i="187"/>
  <c r="LP129" i="187" a="1"/>
  <c r="LP129" i="187" s="1"/>
  <c r="DQ129" i="187"/>
  <c r="ND129" i="187"/>
  <c r="LD129" i="187" a="1"/>
  <c r="LD129" i="187" s="1"/>
  <c r="DE129" i="187"/>
  <c r="LK128" i="187" a="1"/>
  <c r="LK128" i="187" s="1"/>
  <c r="DL128" i="187"/>
  <c r="LR127" i="187" a="1"/>
  <c r="LR127" i="187" s="1"/>
  <c r="DS127" i="187"/>
  <c r="LF127" i="187" a="1"/>
  <c r="LF127" i="187" s="1"/>
  <c r="DG127" i="187"/>
  <c r="LM126" i="187" a="1"/>
  <c r="LM126" i="187" s="1"/>
  <c r="DN126" i="187"/>
  <c r="LT125" i="187" a="1"/>
  <c r="LT125" i="187" s="1"/>
  <c r="DU125" i="187"/>
  <c r="LH125" i="187" a="1"/>
  <c r="LH125" i="187" s="1"/>
  <c r="DI125" i="187"/>
  <c r="LO124" i="187" a="1"/>
  <c r="LO124" i="187" s="1"/>
  <c r="DP124" i="187"/>
  <c r="LJ123" i="187" a="1"/>
  <c r="LJ123" i="187" s="1"/>
  <c r="DK123" i="187"/>
  <c r="LQ122" i="187" a="1"/>
  <c r="LQ122" i="187" s="1"/>
  <c r="DR122" i="187"/>
  <c r="LE122" i="187" a="1"/>
  <c r="LE122" i="187" s="1"/>
  <c r="DF122" i="187"/>
  <c r="LL121" i="187" a="1"/>
  <c r="LL121" i="187" s="1"/>
  <c r="DM121" i="187"/>
  <c r="LS120" i="187" a="1"/>
  <c r="LS120" i="187" s="1"/>
  <c r="DT120" i="187"/>
  <c r="LG120" i="187" a="1"/>
  <c r="LG120" i="187" s="1"/>
  <c r="DH120" i="187"/>
  <c r="LN119" i="187" a="1"/>
  <c r="LN119" i="187" s="1"/>
  <c r="DO119" i="187"/>
  <c r="LU118" i="187" a="1"/>
  <c r="LU118" i="187" s="1"/>
  <c r="DV118" i="187"/>
  <c r="LI118" i="187" a="1"/>
  <c r="LI118" i="187" s="1"/>
  <c r="DJ118" i="187"/>
  <c r="LP117" i="187" a="1"/>
  <c r="LP117" i="187" s="1"/>
  <c r="DQ117" i="187"/>
  <c r="ND117" i="187"/>
  <c r="LD117" i="187" a="1"/>
  <c r="LD117" i="187" s="1"/>
  <c r="DE117" i="187"/>
  <c r="LK116" i="187" a="1"/>
  <c r="LK116" i="187" s="1"/>
  <c r="DL116" i="187"/>
  <c r="LR115" i="187" a="1"/>
  <c r="LR115" i="187" s="1"/>
  <c r="DS115" i="187"/>
  <c r="LF115" i="187" a="1"/>
  <c r="LF115" i="187" s="1"/>
  <c r="DG115" i="187"/>
  <c r="LM114" i="187" a="1"/>
  <c r="LM114" i="187" s="1"/>
  <c r="DN114" i="187"/>
  <c r="LT113" i="187" a="1"/>
  <c r="LT113" i="187" s="1"/>
  <c r="DU113" i="187"/>
  <c r="LH113" i="187" a="1"/>
  <c r="LH113" i="187" s="1"/>
  <c r="DI113" i="187"/>
  <c r="LO112" i="187" a="1"/>
  <c r="LO112" i="187" s="1"/>
  <c r="DP112" i="187"/>
  <c r="LJ111" i="187" a="1"/>
  <c r="LJ111" i="187" s="1"/>
  <c r="DK111" i="187"/>
  <c r="LQ110" i="187" a="1"/>
  <c r="LQ110" i="187" s="1"/>
  <c r="DR110" i="187"/>
  <c r="LE110" i="187" a="1"/>
  <c r="LE110" i="187" s="1"/>
  <c r="DF110" i="187"/>
  <c r="LL109" i="187" a="1"/>
  <c r="LL109" i="187" s="1"/>
  <c r="DM109" i="187"/>
  <c r="LS108" i="187" a="1"/>
  <c r="LS108" i="187" s="1"/>
  <c r="DT108" i="187"/>
  <c r="LG108" i="187" a="1"/>
  <c r="LG108" i="187" s="1"/>
  <c r="DH108" i="187"/>
  <c r="LN107" i="187" a="1"/>
  <c r="LN107" i="187" s="1"/>
  <c r="DO107" i="187"/>
  <c r="LU106" i="187" a="1"/>
  <c r="LU106" i="187" s="1"/>
  <c r="DV106" i="187"/>
  <c r="LI106" i="187" a="1"/>
  <c r="LI106" i="187" s="1"/>
  <c r="DJ106" i="187"/>
  <c r="LP105" i="187" a="1"/>
  <c r="LP105" i="187" s="1"/>
  <c r="DQ105" i="187"/>
  <c r="ND105" i="187"/>
  <c r="LD105" i="187" a="1"/>
  <c r="LD105" i="187" s="1"/>
  <c r="DE105" i="187"/>
  <c r="LK104" i="187" a="1"/>
  <c r="LK104" i="187" s="1"/>
  <c r="DL104" i="187"/>
  <c r="LR103" i="187" a="1"/>
  <c r="LR103" i="187" s="1"/>
  <c r="DS103" i="187"/>
  <c r="LF103" i="187" a="1"/>
  <c r="LF103" i="187" s="1"/>
  <c r="DG103" i="187"/>
  <c r="LM102" i="187" a="1"/>
  <c r="LM102" i="187" s="1"/>
  <c r="DN102" i="187"/>
  <c r="LT101" i="187" a="1"/>
  <c r="LT101" i="187" s="1"/>
  <c r="DU101" i="187"/>
  <c r="LH101" i="187" a="1"/>
  <c r="LH101" i="187" s="1"/>
  <c r="DI101" i="187"/>
  <c r="LO100" i="187" a="1"/>
  <c r="LO100" i="187" s="1"/>
  <c r="DP100" i="187"/>
  <c r="LJ99" i="187" a="1"/>
  <c r="LJ99" i="187" s="1"/>
  <c r="DK99" i="187"/>
  <c r="LQ98" i="187" a="1"/>
  <c r="LQ98" i="187" s="1"/>
  <c r="DR98" i="187"/>
  <c r="LE98" i="187" a="1"/>
  <c r="LE98" i="187" s="1"/>
  <c r="DF98" i="187"/>
  <c r="LL97" i="187" a="1"/>
  <c r="LL97" i="187" s="1"/>
  <c r="DM97" i="187"/>
  <c r="LS96" i="187" a="1"/>
  <c r="LS96" i="187" s="1"/>
  <c r="DT96" i="187"/>
  <c r="LG96" i="187" a="1"/>
  <c r="LG96" i="187" s="1"/>
  <c r="DH96" i="187"/>
  <c r="LN95" i="187" a="1"/>
  <c r="LN95" i="187" s="1"/>
  <c r="DO95" i="187"/>
  <c r="LU94" i="187" a="1"/>
  <c r="LU94" i="187" s="1"/>
  <c r="DV94" i="187"/>
  <c r="LI94" i="187" a="1"/>
  <c r="LI94" i="187" s="1"/>
  <c r="DJ94" i="187"/>
  <c r="LP93" i="187" a="1"/>
  <c r="LP93" i="187" s="1"/>
  <c r="DQ93" i="187"/>
  <c r="ND93" i="187"/>
  <c r="LD93" i="187" a="1"/>
  <c r="LD93" i="187" s="1"/>
  <c r="DE93" i="187"/>
  <c r="LK92" i="187" a="1"/>
  <c r="LK92" i="187" s="1"/>
  <c r="DL92" i="187"/>
  <c r="LR91" i="187" a="1"/>
  <c r="LR91" i="187" s="1"/>
  <c r="DS91" i="187"/>
  <c r="LF91" i="187" a="1"/>
  <c r="LF91" i="187" s="1"/>
  <c r="DG91" i="187"/>
  <c r="LM90" i="187" a="1"/>
  <c r="LM90" i="187" s="1"/>
  <c r="DN90" i="187"/>
  <c r="LT89" i="187" a="1"/>
  <c r="LT89" i="187" s="1"/>
  <c r="DU89" i="187"/>
  <c r="LH89" i="187" a="1"/>
  <c r="LH89" i="187" s="1"/>
  <c r="DI89" i="187"/>
  <c r="LO88" i="187" a="1"/>
  <c r="LO88" i="187" s="1"/>
  <c r="DP88" i="187"/>
  <c r="LJ87" i="187" a="1"/>
  <c r="LJ87" i="187" s="1"/>
  <c r="DK87" i="187"/>
  <c r="LQ86" i="187" a="1"/>
  <c r="LQ86" i="187" s="1"/>
  <c r="DR86" i="187"/>
  <c r="LE86" i="187" a="1"/>
  <c r="LE86" i="187" s="1"/>
  <c r="DF86" i="187"/>
  <c r="LL85" i="187" a="1"/>
  <c r="LL85" i="187" s="1"/>
  <c r="DM85" i="187"/>
  <c r="LS84" i="187" a="1"/>
  <c r="LS84" i="187" s="1"/>
  <c r="DT84" i="187"/>
  <c r="LG84" i="187" a="1"/>
  <c r="LG84" i="187" s="1"/>
  <c r="DH84" i="187"/>
  <c r="LN83" i="187" a="1"/>
  <c r="LN83" i="187" s="1"/>
  <c r="DO83" i="187"/>
  <c r="LU82" i="187" a="1"/>
  <c r="LU82" i="187" s="1"/>
  <c r="DV82" i="187"/>
  <c r="LI82" i="187" a="1"/>
  <c r="LI82" i="187" s="1"/>
  <c r="DJ82" i="187"/>
  <c r="LP81" i="187" a="1"/>
  <c r="LP81" i="187" s="1"/>
  <c r="DQ81" i="187"/>
  <c r="ND81" i="187"/>
  <c r="LD81" i="187" a="1"/>
  <c r="LD81" i="187" s="1"/>
  <c r="DE81" i="187"/>
  <c r="LK80" i="187" a="1"/>
  <c r="LK80" i="187" s="1"/>
  <c r="DL80" i="187"/>
  <c r="LR79" i="187" a="1"/>
  <c r="LR79" i="187" s="1"/>
  <c r="DS79" i="187"/>
  <c r="LF79" i="187" a="1"/>
  <c r="LF79" i="187" s="1"/>
  <c r="DG79" i="187"/>
  <c r="LM78" i="187" a="1"/>
  <c r="LM78" i="187" s="1"/>
  <c r="DN78" i="187"/>
  <c r="LT77" i="187" a="1"/>
  <c r="LT77" i="187" s="1"/>
  <c r="DU77" i="187"/>
  <c r="LH77" i="187" a="1"/>
  <c r="LH77" i="187" s="1"/>
  <c r="DI77" i="187"/>
  <c r="LO76" i="187" a="1"/>
  <c r="LO76" i="187" s="1"/>
  <c r="DP76" i="187"/>
  <c r="LJ75" i="187" a="1"/>
  <c r="LJ75" i="187" s="1"/>
  <c r="DK75" i="187"/>
  <c r="LQ74" i="187" a="1"/>
  <c r="LQ74" i="187" s="1"/>
  <c r="DR74" i="187"/>
  <c r="LE74" i="187" a="1"/>
  <c r="LE74" i="187" s="1"/>
  <c r="DF74" i="187"/>
  <c r="LL73" i="187" a="1"/>
  <c r="LL73" i="187" s="1"/>
  <c r="DM73" i="187"/>
  <c r="LS72" i="187" a="1"/>
  <c r="LS72" i="187" s="1"/>
  <c r="DT72" i="187"/>
  <c r="LG72" i="187" a="1"/>
  <c r="LG72" i="187" s="1"/>
  <c r="DH72" i="187"/>
  <c r="LN71" i="187" a="1"/>
  <c r="LN71" i="187" s="1"/>
  <c r="DO71" i="187"/>
  <c r="LU70" i="187" a="1"/>
  <c r="LU70" i="187" s="1"/>
  <c r="DV70" i="187"/>
  <c r="LI70" i="187" a="1"/>
  <c r="LI70" i="187" s="1"/>
  <c r="DJ70" i="187"/>
  <c r="LP69" i="187" a="1"/>
  <c r="LP69" i="187" s="1"/>
  <c r="DQ69" i="187"/>
  <c r="ND69" i="187"/>
  <c r="LD69" i="187" a="1"/>
  <c r="LD69" i="187" s="1"/>
  <c r="DE69" i="187"/>
  <c r="LK68" i="187" a="1"/>
  <c r="LK68" i="187" s="1"/>
  <c r="DL68" i="187"/>
  <c r="LR67" i="187" a="1"/>
  <c r="LR67" i="187" s="1"/>
  <c r="DS67" i="187"/>
  <c r="LF67" i="187" a="1"/>
  <c r="LF67" i="187" s="1"/>
  <c r="DG67" i="187"/>
  <c r="LM66" i="187" a="1"/>
  <c r="LM66" i="187" s="1"/>
  <c r="DN66" i="187"/>
  <c r="LT65" i="187" a="1"/>
  <c r="LT65" i="187" s="1"/>
  <c r="DU65" i="187"/>
  <c r="LH65" i="187" a="1"/>
  <c r="LH65" i="187" s="1"/>
  <c r="DI65" i="187"/>
  <c r="LO64" i="187" a="1"/>
  <c r="LO64" i="187" s="1"/>
  <c r="DP64" i="187"/>
  <c r="LJ63" i="187" a="1"/>
  <c r="LJ63" i="187" s="1"/>
  <c r="DK63" i="187"/>
  <c r="LQ62" i="187" a="1"/>
  <c r="LQ62" i="187" s="1"/>
  <c r="DR62" i="187"/>
  <c r="LE62" i="187" a="1"/>
  <c r="LE62" i="187" s="1"/>
  <c r="DF62" i="187"/>
  <c r="LL61" i="187" a="1"/>
  <c r="LL61" i="187" s="1"/>
  <c r="DM61" i="187"/>
  <c r="LS60" i="187" a="1"/>
  <c r="LS60" i="187" s="1"/>
  <c r="DT60" i="187"/>
  <c r="LG60" i="187" a="1"/>
  <c r="LG60" i="187" s="1"/>
  <c r="DH60" i="187"/>
  <c r="LN59" i="187" a="1"/>
  <c r="LN59" i="187" s="1"/>
  <c r="DO59" i="187"/>
  <c r="LU58" i="187" a="1"/>
  <c r="LU58" i="187" s="1"/>
  <c r="DV58" i="187"/>
  <c r="LI58" i="187" a="1"/>
  <c r="LI58" i="187" s="1"/>
  <c r="DJ58" i="187"/>
  <c r="LP57" i="187" a="1"/>
  <c r="LP57" i="187" s="1"/>
  <c r="DQ57" i="187"/>
  <c r="ND57" i="187"/>
  <c r="LD57" i="187" a="1"/>
  <c r="LD57" i="187" s="1"/>
  <c r="DE57" i="187"/>
  <c r="LK56" i="187" a="1"/>
  <c r="LK56" i="187" s="1"/>
  <c r="DL56" i="187"/>
  <c r="LR55" i="187" a="1"/>
  <c r="LR55" i="187" s="1"/>
  <c r="DS55" i="187"/>
  <c r="LF55" i="187" a="1"/>
  <c r="LF55" i="187" s="1"/>
  <c r="DG55" i="187"/>
  <c r="LM54" i="187" a="1"/>
  <c r="LM54" i="187" s="1"/>
  <c r="DN54" i="187"/>
  <c r="LT53" i="187" a="1"/>
  <c r="LT53" i="187" s="1"/>
  <c r="DU53" i="187"/>
  <c r="LH53" i="187" a="1"/>
  <c r="LH53" i="187" s="1"/>
  <c r="DI53" i="187"/>
  <c r="LO52" i="187" a="1"/>
  <c r="LO52" i="187" s="1"/>
  <c r="DP52" i="187"/>
  <c r="LJ51" i="187" a="1"/>
  <c r="LJ51" i="187" s="1"/>
  <c r="DK51" i="187"/>
  <c r="LQ50" i="187" a="1"/>
  <c r="LQ50" i="187" s="1"/>
  <c r="DR50" i="187"/>
  <c r="LE50" i="187" a="1"/>
  <c r="LE50" i="187" s="1"/>
  <c r="DF50" i="187"/>
  <c r="LL49" i="187" a="1"/>
  <c r="LL49" i="187" s="1"/>
  <c r="DM49" i="187"/>
  <c r="LS48" i="187" a="1"/>
  <c r="LS48" i="187" s="1"/>
  <c r="DT48" i="187"/>
  <c r="LG48" i="187" a="1"/>
  <c r="LG48" i="187" s="1"/>
  <c r="DH48" i="187"/>
  <c r="LN47" i="187" a="1"/>
  <c r="LN47" i="187" s="1"/>
  <c r="DO47" i="187"/>
  <c r="LU46" i="187" a="1"/>
  <c r="LU46" i="187" s="1"/>
  <c r="DV46" i="187"/>
  <c r="LI46" i="187" a="1"/>
  <c r="LI46" i="187" s="1"/>
  <c r="DJ46" i="187"/>
  <c r="LP45" i="187" a="1"/>
  <c r="LP45" i="187" s="1"/>
  <c r="DQ45" i="187"/>
  <c r="ND45" i="187"/>
  <c r="LD45" i="187" a="1"/>
  <c r="LD45" i="187" s="1"/>
  <c r="DE45" i="187"/>
  <c r="LK44" i="187" a="1"/>
  <c r="LK44" i="187" s="1"/>
  <c r="DL44" i="187"/>
  <c r="LR43" i="187" a="1"/>
  <c r="LR43" i="187" s="1"/>
  <c r="DS43" i="187"/>
  <c r="LF43" i="187" a="1"/>
  <c r="LF43" i="187" s="1"/>
  <c r="DG43" i="187"/>
  <c r="LM42" i="187" a="1"/>
  <c r="LM42" i="187" s="1"/>
  <c r="DN42" i="187"/>
  <c r="LT41" i="187" a="1"/>
  <c r="LT41" i="187" s="1"/>
  <c r="DU41" i="187"/>
  <c r="LH41" i="187" a="1"/>
  <c r="LH41" i="187" s="1"/>
  <c r="DI41" i="187"/>
  <c r="LO40" i="187" a="1"/>
  <c r="LO40" i="187" s="1"/>
  <c r="DP40" i="187"/>
  <c r="LJ39" i="187" a="1"/>
  <c r="LJ39" i="187" s="1"/>
  <c r="DK39" i="187"/>
  <c r="LQ38" i="187" a="1"/>
  <c r="LQ38" i="187" s="1"/>
  <c r="DR38" i="187"/>
  <c r="LE38" i="187" a="1"/>
  <c r="LE38" i="187" s="1"/>
  <c r="DF38" i="187"/>
  <c r="LL37" i="187" a="1"/>
  <c r="LL37" i="187" s="1"/>
  <c r="DM37" i="187"/>
  <c r="LS36" i="187" a="1"/>
  <c r="LS36" i="187" s="1"/>
  <c r="DT36" i="187"/>
  <c r="LG36" i="187" a="1"/>
  <c r="LG36" i="187" s="1"/>
  <c r="DH36" i="187"/>
  <c r="LN35" i="187" a="1"/>
  <c r="LN35" i="187" s="1"/>
  <c r="DO35" i="187"/>
  <c r="LU34" i="187" a="1"/>
  <c r="LU34" i="187" s="1"/>
  <c r="DV34" i="187"/>
  <c r="LI34" i="187" a="1"/>
  <c r="LI34" i="187" s="1"/>
  <c r="DJ34" i="187"/>
  <c r="LP33" i="187" a="1"/>
  <c r="LP33" i="187" s="1"/>
  <c r="DQ33" i="187"/>
  <c r="ND33" i="187"/>
  <c r="LD33" i="187" a="1"/>
  <c r="LD33" i="187" s="1"/>
  <c r="DE33" i="187"/>
  <c r="LK32" i="187" a="1"/>
  <c r="LK32" i="187" s="1"/>
  <c r="DL32" i="187"/>
  <c r="LR31" i="187" a="1"/>
  <c r="LR31" i="187" s="1"/>
  <c r="DS31" i="187"/>
  <c r="LF31" i="187" a="1"/>
  <c r="LF31" i="187" s="1"/>
  <c r="DG31" i="187"/>
  <c r="LM30" i="187" a="1"/>
  <c r="LM30" i="187" s="1"/>
  <c r="DN30" i="187"/>
  <c r="LT29" i="187" a="1"/>
  <c r="LT29" i="187" s="1"/>
  <c r="DU29" i="187"/>
  <c r="LH29" i="187" a="1"/>
  <c r="LH29" i="187" s="1"/>
  <c r="DI29" i="187"/>
  <c r="LO28" i="187" a="1"/>
  <c r="LO28" i="187" s="1"/>
  <c r="DP28" i="187"/>
  <c r="LJ27" i="187" a="1"/>
  <c r="LJ27" i="187" s="1"/>
  <c r="DK27" i="187"/>
  <c r="LQ26" i="187" a="1"/>
  <c r="LQ26" i="187" s="1"/>
  <c r="DR26" i="187"/>
  <c r="LE26" i="187" a="1"/>
  <c r="LE26" i="187" s="1"/>
  <c r="DF26" i="187"/>
  <c r="LL25" i="187" a="1"/>
  <c r="LL25" i="187" s="1"/>
  <c r="DM25" i="187"/>
  <c r="LS24" i="187" a="1"/>
  <c r="LS24" i="187" s="1"/>
  <c r="DT24" i="187"/>
  <c r="LG24" i="187" a="1"/>
  <c r="LG24" i="187" s="1"/>
  <c r="DH24" i="187"/>
  <c r="LN23" i="187" a="1"/>
  <c r="LN23" i="187" s="1"/>
  <c r="DO23" i="187"/>
  <c r="LU22" i="187" a="1"/>
  <c r="LU22" i="187" s="1"/>
  <c r="DV22" i="187"/>
  <c r="LI22" i="187" a="1"/>
  <c r="LI22" i="187" s="1"/>
  <c r="DJ22" i="187"/>
  <c r="LP21" i="187" a="1"/>
  <c r="LP21" i="187" s="1"/>
  <c r="DQ21" i="187"/>
  <c r="ND21" i="187"/>
  <c r="LD21" i="187" a="1"/>
  <c r="LD21" i="187" s="1"/>
  <c r="DE21" i="187"/>
  <c r="LK20" i="187" a="1"/>
  <c r="LK20" i="187" s="1"/>
  <c r="DL20" i="187"/>
  <c r="LR19" i="187" a="1"/>
  <c r="LR19" i="187" s="1"/>
  <c r="DS19" i="187"/>
  <c r="LF19" i="187" a="1"/>
  <c r="LF19" i="187" s="1"/>
  <c r="DG19" i="187"/>
  <c r="LM18" i="187" a="1"/>
  <c r="LM18" i="187" s="1"/>
  <c r="DN18" i="187"/>
  <c r="LT17" i="187" a="1"/>
  <c r="LT17" i="187" s="1"/>
  <c r="DU17" i="187"/>
  <c r="LH17" i="187" a="1"/>
  <c r="LH17" i="187" s="1"/>
  <c r="DI17" i="187"/>
  <c r="LO16" i="187" a="1"/>
  <c r="LO16" i="187" s="1"/>
  <c r="DP16" i="187"/>
  <c r="LJ15" i="187" a="1"/>
  <c r="LJ15" i="187" s="1"/>
  <c r="DK15" i="187"/>
  <c r="LQ14" i="187" a="1"/>
  <c r="LQ14" i="187" s="1"/>
  <c r="DR14" i="187"/>
  <c r="LE14" i="187" a="1"/>
  <c r="LE14" i="187" s="1"/>
  <c r="DF14" i="187"/>
  <c r="LL13" i="187" a="1"/>
  <c r="LL13" i="187" s="1"/>
  <c r="DM13" i="187"/>
  <c r="LS12" i="187" a="1"/>
  <c r="LS12" i="187" s="1"/>
  <c r="DT12" i="187"/>
  <c r="LG12" i="187" a="1"/>
  <c r="LG12" i="187" s="1"/>
  <c r="DH12" i="187"/>
  <c r="LN11" i="187" a="1"/>
  <c r="LN11" i="187" s="1"/>
  <c r="DO11" i="187"/>
  <c r="LU10" i="187" a="1"/>
  <c r="LU10" i="187" s="1"/>
  <c r="DV10" i="187"/>
  <c r="LI10" i="187" a="1"/>
  <c r="LI10" i="187" s="1"/>
  <c r="DJ10" i="187"/>
  <c r="LP9" i="187" a="1"/>
  <c r="LP9" i="187" s="1"/>
  <c r="DQ9" i="187"/>
  <c r="ND9" i="187"/>
  <c r="LD9" i="187" a="1"/>
  <c r="LD9" i="187" s="1"/>
  <c r="DE9" i="187"/>
  <c r="LK8" i="187" a="1"/>
  <c r="LK8" i="187" s="1"/>
  <c r="DL8" i="187"/>
  <c r="LE5" i="187" a="1"/>
  <c r="LE5" i="187" s="1"/>
  <c r="DF5" i="187"/>
  <c r="LP357" i="187" a="1"/>
  <c r="LP357" i="187" s="1"/>
  <c r="DQ357" i="187"/>
  <c r="LM354" i="187" a="1"/>
  <c r="LM354" i="187" s="1"/>
  <c r="DN354" i="187"/>
  <c r="LO352" i="187" a="1"/>
  <c r="LO352" i="187" s="1"/>
  <c r="DP352" i="187"/>
  <c r="LN347" i="187" a="1"/>
  <c r="LN347" i="187" s="1"/>
  <c r="DO347" i="187"/>
  <c r="LP345" i="187" a="1"/>
  <c r="LP345" i="187" s="1"/>
  <c r="DQ345" i="187"/>
  <c r="LR343" i="187" a="1"/>
  <c r="LR343" i="187" s="1"/>
  <c r="DS343" i="187"/>
  <c r="LM342" i="187" a="1"/>
  <c r="LM342" i="187" s="1"/>
  <c r="DN342" i="187"/>
  <c r="LO340" i="187" a="1"/>
  <c r="LO340" i="187" s="1"/>
  <c r="DP340" i="187"/>
  <c r="LJ339" i="187" a="1"/>
  <c r="LJ339" i="187" s="1"/>
  <c r="DK339" i="187"/>
  <c r="LE338" i="187" a="1"/>
  <c r="LE338" i="187" s="1"/>
  <c r="DF338" i="187"/>
  <c r="LS336" i="187" a="1"/>
  <c r="LS336" i="187" s="1"/>
  <c r="DT336" i="187"/>
  <c r="LU334" i="187" a="1"/>
  <c r="LU334" i="187" s="1"/>
  <c r="DV334" i="187"/>
  <c r="LP333" i="187" a="1"/>
  <c r="LP333" i="187" s="1"/>
  <c r="DQ333" i="187"/>
  <c r="LK332" i="187" a="1"/>
  <c r="LK332" i="187" s="1"/>
  <c r="DL332" i="187"/>
  <c r="LF331" i="187" a="1"/>
  <c r="LF331" i="187" s="1"/>
  <c r="DG331" i="187"/>
  <c r="LT329" i="187" a="1"/>
  <c r="LT329" i="187" s="1"/>
  <c r="DU329" i="187"/>
  <c r="LO328" i="187" a="1"/>
  <c r="LO328" i="187" s="1"/>
  <c r="DP328" i="187"/>
  <c r="LJ327" i="187" a="1"/>
  <c r="LJ327" i="187" s="1"/>
  <c r="DK327" i="187"/>
  <c r="LE326" i="187" a="1"/>
  <c r="LE326" i="187" s="1"/>
  <c r="DF326" i="187"/>
  <c r="LL325" i="187" a="1"/>
  <c r="LL325" i="187" s="1"/>
  <c r="DM325" i="187"/>
  <c r="LG324" i="187" a="1"/>
  <c r="LG324" i="187" s="1"/>
  <c r="DH324" i="187"/>
  <c r="LU322" i="187" a="1"/>
  <c r="LU322" i="187" s="1"/>
  <c r="DV322" i="187"/>
  <c r="LI322" i="187" a="1"/>
  <c r="LI322" i="187" s="1"/>
  <c r="DJ322" i="187"/>
  <c r="ND321" i="187"/>
  <c r="LD321" i="187" a="1"/>
  <c r="LD321" i="187" s="1"/>
  <c r="DE321" i="187"/>
  <c r="LK6" i="187" a="1"/>
  <c r="LK6" i="187" s="1"/>
  <c r="DL6" i="187"/>
  <c r="LD5" i="187" a="1"/>
  <c r="LD5" i="187" s="1"/>
  <c r="DE5" i="187"/>
  <c r="LK361" i="187" a="1"/>
  <c r="LK361" i="187" s="1"/>
  <c r="DL361" i="187"/>
  <c r="LF360" i="187" a="1"/>
  <c r="LF360" i="187" s="1"/>
  <c r="DG360" i="187"/>
  <c r="LT358" i="187" a="1"/>
  <c r="LT358" i="187" s="1"/>
  <c r="DU358" i="187"/>
  <c r="LH358" i="187" a="1"/>
  <c r="LH358" i="187" s="1"/>
  <c r="DI358" i="187"/>
  <c r="LQ355" i="187" a="1"/>
  <c r="LQ355" i="187" s="1"/>
  <c r="DR355" i="187"/>
  <c r="LL354" i="187" a="1"/>
  <c r="LL354" i="187" s="1"/>
  <c r="DM354" i="187"/>
  <c r="LG353" i="187" a="1"/>
  <c r="LG353" i="187" s="1"/>
  <c r="DH353" i="187"/>
  <c r="LU351" i="187" a="1"/>
  <c r="LU351" i="187" s="1"/>
  <c r="DV351" i="187"/>
  <c r="LP350" i="187" a="1"/>
  <c r="LP350" i="187" s="1"/>
  <c r="DQ350" i="187"/>
  <c r="LK349" i="187" a="1"/>
  <c r="LK349" i="187" s="1"/>
  <c r="DL349" i="187"/>
  <c r="LF348" i="187" a="1"/>
  <c r="LF348" i="187" s="1"/>
  <c r="DG348" i="187"/>
  <c r="LM347" i="187" a="1"/>
  <c r="LM347" i="187" s="1"/>
  <c r="DN347" i="187"/>
  <c r="LH346" i="187" a="1"/>
  <c r="LH346" i="187" s="1"/>
  <c r="DI346" i="187"/>
  <c r="LQ343" i="187" a="1"/>
  <c r="LQ343" i="187" s="1"/>
  <c r="DR343" i="187"/>
  <c r="LS341" i="187" a="1"/>
  <c r="LS341" i="187" s="1"/>
  <c r="DT341" i="187"/>
  <c r="LN340" i="187" a="1"/>
  <c r="LN340" i="187" s="1"/>
  <c r="DO340" i="187"/>
  <c r="LI339" i="187" a="1"/>
  <c r="LI339" i="187" s="1"/>
  <c r="DJ339" i="187"/>
  <c r="ND338" i="187"/>
  <c r="LD338" i="187" a="1"/>
  <c r="LD338" i="187" s="1"/>
  <c r="DE338" i="187"/>
  <c r="LR336" i="187" a="1"/>
  <c r="LR336" i="187" s="1"/>
  <c r="DS336" i="187"/>
  <c r="LM335" i="187" a="1"/>
  <c r="LM335" i="187" s="1"/>
  <c r="DN335" i="187"/>
  <c r="LT334" i="187" a="1"/>
  <c r="LT334" i="187" s="1"/>
  <c r="DU334" i="187"/>
  <c r="LO333" i="187" a="1"/>
  <c r="LO333" i="187" s="1"/>
  <c r="DP333" i="187"/>
  <c r="LJ332" i="187" a="1"/>
  <c r="LJ332" i="187" s="1"/>
  <c r="DK332" i="187"/>
  <c r="LE331" i="187" a="1"/>
  <c r="LE331" i="187" s="1"/>
  <c r="DF331" i="187"/>
  <c r="LG329" i="187" a="1"/>
  <c r="LG329" i="187" s="1"/>
  <c r="DH329" i="187"/>
  <c r="LU327" i="187" a="1"/>
  <c r="LU327" i="187" s="1"/>
  <c r="DV327" i="187"/>
  <c r="LP326" i="187" a="1"/>
  <c r="LP326" i="187" s="1"/>
  <c r="DQ326" i="187"/>
  <c r="LK325" i="187" a="1"/>
  <c r="LK325" i="187" s="1"/>
  <c r="DL325" i="187"/>
  <c r="LF324" i="187" a="1"/>
  <c r="LF324" i="187" s="1"/>
  <c r="DG324" i="187"/>
  <c r="LT322" i="187" a="1"/>
  <c r="LT322" i="187" s="1"/>
  <c r="DU322" i="187"/>
  <c r="LO321" i="187" a="1"/>
  <c r="LO321" i="187" s="1"/>
  <c r="DP321" i="187"/>
  <c r="LJ320" i="187" a="1"/>
  <c r="LJ320" i="187" s="1"/>
  <c r="DK320" i="187"/>
  <c r="LE319" i="187" a="1"/>
  <c r="LE319" i="187" s="1"/>
  <c r="DF319" i="187"/>
  <c r="LS317" i="187" a="1"/>
  <c r="LS317" i="187" s="1"/>
  <c r="DT317" i="187"/>
  <c r="LN316" i="187" a="1"/>
  <c r="LN316" i="187" s="1"/>
  <c r="DO316" i="187"/>
  <c r="LI315" i="187" a="1"/>
  <c r="LI315" i="187" s="1"/>
  <c r="DJ315" i="187"/>
  <c r="ND314" i="187"/>
  <c r="LD314" i="187" a="1"/>
  <c r="LD314" i="187" s="1"/>
  <c r="DE314" i="187"/>
  <c r="LR312" i="187" a="1"/>
  <c r="LR312" i="187" s="1"/>
  <c r="DS312" i="187"/>
  <c r="LM311" i="187" a="1"/>
  <c r="LM311" i="187" s="1"/>
  <c r="DN311" i="187"/>
  <c r="LH310" i="187" a="1"/>
  <c r="LH310" i="187" s="1"/>
  <c r="DI310" i="187"/>
  <c r="LQ307" i="187" a="1"/>
  <c r="LQ307" i="187" s="1"/>
  <c r="DR307" i="187"/>
  <c r="LL306" i="187" a="1"/>
  <c r="LL306" i="187" s="1"/>
  <c r="DM306" i="187"/>
  <c r="LG305" i="187" a="1"/>
  <c r="LG305" i="187" s="1"/>
  <c r="DH305" i="187"/>
  <c r="LU303" i="187" a="1"/>
  <c r="LU303" i="187" s="1"/>
  <c r="DV303" i="187"/>
  <c r="LP302" i="187" a="1"/>
  <c r="LP302" i="187" s="1"/>
  <c r="DQ302" i="187"/>
  <c r="LR300" i="187" a="1"/>
  <c r="LR300" i="187" s="1"/>
  <c r="DS300" i="187"/>
  <c r="LM299" i="187" a="1"/>
  <c r="LM299" i="187" s="1"/>
  <c r="DN299" i="187"/>
  <c r="LH298" i="187" a="1"/>
  <c r="LH298" i="187" s="1"/>
  <c r="DI298" i="187"/>
  <c r="LQ295" i="187" a="1"/>
  <c r="LQ295" i="187" s="1"/>
  <c r="DR295" i="187"/>
  <c r="LL294" i="187" a="1"/>
  <c r="LL294" i="187" s="1"/>
  <c r="DM294" i="187"/>
  <c r="LG293" i="187" a="1"/>
  <c r="LG293" i="187" s="1"/>
  <c r="DH293" i="187"/>
  <c r="LU291" i="187" a="1"/>
  <c r="LU291" i="187" s="1"/>
  <c r="DV291" i="187"/>
  <c r="ND290" i="187"/>
  <c r="LD290" i="187" a="1"/>
  <c r="LD290" i="187" s="1"/>
  <c r="DE290" i="187"/>
  <c r="LR288" i="187" a="1"/>
  <c r="LR288" i="187" s="1"/>
  <c r="DS288" i="187"/>
  <c r="LM287" i="187" a="1"/>
  <c r="LM287" i="187" s="1"/>
  <c r="DN287" i="187"/>
  <c r="LH286" i="187" a="1"/>
  <c r="LH286" i="187" s="1"/>
  <c r="DI286" i="187"/>
  <c r="LQ283" i="187" a="1"/>
  <c r="LQ283" i="187" s="1"/>
  <c r="DR283" i="187"/>
  <c r="LL282" i="187" a="1"/>
  <c r="LL282" i="187" s="1"/>
  <c r="DM282" i="187"/>
  <c r="LG281" i="187" a="1"/>
  <c r="LG281" i="187" s="1"/>
  <c r="DH281" i="187"/>
  <c r="LI279" i="187" a="1"/>
  <c r="LI279" i="187" s="1"/>
  <c r="DJ279" i="187"/>
  <c r="ND278" i="187"/>
  <c r="LD278" i="187" a="1"/>
  <c r="LD278" i="187" s="1"/>
  <c r="DE278" i="187"/>
  <c r="LR276" i="187" a="1"/>
  <c r="LR276" i="187" s="1"/>
  <c r="DS276" i="187"/>
  <c r="LM275" i="187" a="1"/>
  <c r="LM275" i="187" s="1"/>
  <c r="DN275" i="187"/>
  <c r="LH274" i="187" a="1"/>
  <c r="LH274" i="187" s="1"/>
  <c r="DI274" i="187"/>
  <c r="LJ272" i="187" a="1"/>
  <c r="LJ272" i="187" s="1"/>
  <c r="DK272" i="187"/>
  <c r="LE271" i="187" a="1"/>
  <c r="LE271" i="187" s="1"/>
  <c r="DF271" i="187"/>
  <c r="LS269" i="187" a="1"/>
  <c r="LS269" i="187" s="1"/>
  <c r="DT269" i="187"/>
  <c r="LG269" i="187" a="1"/>
  <c r="LG269" i="187" s="1"/>
  <c r="DH269" i="187"/>
  <c r="LI267" i="187" a="1"/>
  <c r="LI267" i="187" s="1"/>
  <c r="DJ267" i="187"/>
  <c r="ND266" i="187"/>
  <c r="LD266" i="187" a="1"/>
  <c r="LD266" i="187" s="1"/>
  <c r="DE266" i="187"/>
  <c r="LR264" i="187" a="1"/>
  <c r="LR264" i="187" s="1"/>
  <c r="DS264" i="187"/>
  <c r="LM263" i="187" a="1"/>
  <c r="LM263" i="187" s="1"/>
  <c r="DN263" i="187"/>
  <c r="LH262" i="187" a="1"/>
  <c r="LH262" i="187" s="1"/>
  <c r="DI262" i="187"/>
  <c r="LQ259" i="187" a="1"/>
  <c r="LQ259" i="187" s="1"/>
  <c r="DR259" i="187"/>
  <c r="LL258" i="187" a="1"/>
  <c r="LL258" i="187" s="1"/>
  <c r="DM258" i="187"/>
  <c r="LG257" i="187" a="1"/>
  <c r="LG257" i="187" s="1"/>
  <c r="DH257" i="187"/>
  <c r="LU255" i="187" a="1"/>
  <c r="LU255" i="187" s="1"/>
  <c r="DV255" i="187"/>
  <c r="LP254" i="187" a="1"/>
  <c r="LP254" i="187" s="1"/>
  <c r="DQ254" i="187"/>
  <c r="LK253" i="187" a="1"/>
  <c r="LK253" i="187" s="1"/>
  <c r="DL253" i="187"/>
  <c r="LR252" i="187" a="1"/>
  <c r="LR252" i="187" s="1"/>
  <c r="DS252" i="187"/>
  <c r="LM251" i="187" a="1"/>
  <c r="LM251" i="187" s="1"/>
  <c r="DN251" i="187"/>
  <c r="LH250" i="187" a="1"/>
  <c r="LH250" i="187" s="1"/>
  <c r="DI250" i="187"/>
  <c r="LJ248" i="187" a="1"/>
  <c r="LJ248" i="187" s="1"/>
  <c r="DK248" i="187"/>
  <c r="LL246" i="187" a="1"/>
  <c r="LL246" i="187" s="1"/>
  <c r="DM246" i="187"/>
  <c r="LG245" i="187" a="1"/>
  <c r="LG245" i="187" s="1"/>
  <c r="DH245" i="187"/>
  <c r="LU243" i="187" a="1"/>
  <c r="LU243" i="187" s="1"/>
  <c r="DV243" i="187"/>
  <c r="LI243" i="187" a="1"/>
  <c r="LI243" i="187" s="1"/>
  <c r="DJ243" i="187"/>
  <c r="ND242" i="187"/>
  <c r="LD242" i="187" a="1"/>
  <c r="LD242" i="187" s="1"/>
  <c r="DE242" i="187"/>
  <c r="LR240" i="187" a="1"/>
  <c r="LR240" i="187" s="1"/>
  <c r="DS240" i="187"/>
  <c r="LF240" i="187" a="1"/>
  <c r="LF240" i="187" s="1"/>
  <c r="DG240" i="187"/>
  <c r="LT238" i="187" a="1"/>
  <c r="LT238" i="187" s="1"/>
  <c r="DU238" i="187"/>
  <c r="LO237" i="187" a="1"/>
  <c r="LO237" i="187" s="1"/>
  <c r="DP237" i="187"/>
  <c r="LQ235" i="187" a="1"/>
  <c r="LQ235" i="187" s="1"/>
  <c r="DR235" i="187"/>
  <c r="LL234" i="187" a="1"/>
  <c r="LL234" i="187" s="1"/>
  <c r="DM234" i="187"/>
  <c r="LG233" i="187" a="1"/>
  <c r="LG233" i="187" s="1"/>
  <c r="DH233" i="187"/>
  <c r="LI231" i="187" a="1"/>
  <c r="LI231" i="187" s="1"/>
  <c r="DJ231" i="187"/>
  <c r="ND230" i="187"/>
  <c r="LD230" i="187" a="1"/>
  <c r="LD230" i="187" s="1"/>
  <c r="DE230" i="187"/>
  <c r="LR228" i="187" a="1"/>
  <c r="LR228" i="187" s="1"/>
  <c r="DS228" i="187"/>
  <c r="LM227" i="187" a="1"/>
  <c r="LM227" i="187" s="1"/>
  <c r="DN227" i="187"/>
  <c r="LO225" i="187" a="1"/>
  <c r="LO225" i="187" s="1"/>
  <c r="DP225" i="187"/>
  <c r="LJ224" i="187" a="1"/>
  <c r="LJ224" i="187" s="1"/>
  <c r="DK224" i="187"/>
  <c r="LE223" i="187" a="1"/>
  <c r="LE223" i="187" s="1"/>
  <c r="DF223" i="187"/>
  <c r="LS221" i="187" a="1"/>
  <c r="LS221" i="187" s="1"/>
  <c r="DT221" i="187"/>
  <c r="LN220" i="187" a="1"/>
  <c r="LN220" i="187" s="1"/>
  <c r="DO220" i="187"/>
  <c r="LU219" i="187" a="1"/>
  <c r="LU219" i="187" s="1"/>
  <c r="DV219" i="187"/>
  <c r="LP218" i="187" a="1"/>
  <c r="LP218" i="187" s="1"/>
  <c r="DQ218" i="187"/>
  <c r="LK217" i="187" a="1"/>
  <c r="LK217" i="187" s="1"/>
  <c r="DL217" i="187"/>
  <c r="LF216" i="187" a="1"/>
  <c r="LF216" i="187" s="1"/>
  <c r="DG216" i="187"/>
  <c r="LT214" i="187" a="1"/>
  <c r="LT214" i="187" s="1"/>
  <c r="DU214" i="187"/>
  <c r="LO213" i="187" a="1"/>
  <c r="LO213" i="187" s="1"/>
  <c r="DP213" i="187"/>
  <c r="LJ212" i="187" a="1"/>
  <c r="LJ212" i="187" s="1"/>
  <c r="DK212" i="187"/>
  <c r="LE211" i="187" a="1"/>
  <c r="LE211" i="187" s="1"/>
  <c r="DF211" i="187"/>
  <c r="LS209" i="187" a="1"/>
  <c r="LS209" i="187" s="1"/>
  <c r="DT209" i="187"/>
  <c r="LN208" i="187" a="1"/>
  <c r="LN208" i="187" s="1"/>
  <c r="DO208" i="187"/>
  <c r="LI207" i="187" a="1"/>
  <c r="LI207" i="187" s="1"/>
  <c r="DJ207" i="187"/>
  <c r="ND206" i="187"/>
  <c r="LD206" i="187" a="1"/>
  <c r="LD206" i="187" s="1"/>
  <c r="DE206" i="187"/>
  <c r="LK205" i="187" a="1"/>
  <c r="LK205" i="187" s="1"/>
  <c r="DL205" i="187"/>
  <c r="LF204" i="187" a="1"/>
  <c r="LF204" i="187" s="1"/>
  <c r="DG204" i="187"/>
  <c r="LM203" i="187" a="1"/>
  <c r="LM203" i="187" s="1"/>
  <c r="DN203" i="187"/>
  <c r="LH202" i="187" a="1"/>
  <c r="LH202" i="187" s="1"/>
  <c r="DI202" i="187"/>
  <c r="LO201" i="187" a="1"/>
  <c r="LO201" i="187" s="1"/>
  <c r="DP201" i="187"/>
  <c r="LJ200" i="187" a="1"/>
  <c r="LJ200" i="187" s="1"/>
  <c r="DK200" i="187"/>
  <c r="LQ199" i="187" a="1"/>
  <c r="LQ199" i="187" s="1"/>
  <c r="DR199" i="187"/>
  <c r="LE199" i="187" a="1"/>
  <c r="LE199" i="187" s="1"/>
  <c r="DF199" i="187"/>
  <c r="LL198" i="187" a="1"/>
  <c r="LL198" i="187" s="1"/>
  <c r="DM198" i="187"/>
  <c r="LS197" i="187" a="1"/>
  <c r="LS197" i="187" s="1"/>
  <c r="DT197" i="187"/>
  <c r="LG197" i="187" a="1"/>
  <c r="LG197" i="187" s="1"/>
  <c r="DH197" i="187"/>
  <c r="LN196" i="187" a="1"/>
  <c r="LN196" i="187" s="1"/>
  <c r="DO196" i="187"/>
  <c r="LU195" i="187" a="1"/>
  <c r="LU195" i="187" s="1"/>
  <c r="DV195" i="187"/>
  <c r="LI195" i="187" a="1"/>
  <c r="LI195" i="187" s="1"/>
  <c r="DJ195" i="187"/>
  <c r="LP194" i="187" a="1"/>
  <c r="LP194" i="187" s="1"/>
  <c r="DQ194" i="187"/>
  <c r="ND194" i="187"/>
  <c r="LD194" i="187" a="1"/>
  <c r="LD194" i="187" s="1"/>
  <c r="DE194" i="187"/>
  <c r="LK193" i="187" a="1"/>
  <c r="LK193" i="187" s="1"/>
  <c r="DL193" i="187"/>
  <c r="LR192" i="187" a="1"/>
  <c r="LR192" i="187" s="1"/>
  <c r="DS192" i="187"/>
  <c r="LF192" i="187" a="1"/>
  <c r="LF192" i="187" s="1"/>
  <c r="DG192" i="187"/>
  <c r="LM191" i="187" a="1"/>
  <c r="LM191" i="187" s="1"/>
  <c r="DN191" i="187"/>
  <c r="LT190" i="187" a="1"/>
  <c r="LT190" i="187" s="1"/>
  <c r="DU190" i="187"/>
  <c r="LH190" i="187" a="1"/>
  <c r="LH190" i="187" s="1"/>
  <c r="DI190" i="187"/>
  <c r="LO189" i="187" a="1"/>
  <c r="LO189" i="187" s="1"/>
  <c r="DP189" i="187"/>
  <c r="LQ187" i="187" a="1"/>
  <c r="LQ187" i="187" s="1"/>
  <c r="DR187" i="187"/>
  <c r="LE187" i="187" a="1"/>
  <c r="LE187" i="187" s="1"/>
  <c r="DF187" i="187"/>
  <c r="LL186" i="187" a="1"/>
  <c r="LL186" i="187" s="1"/>
  <c r="DM186" i="187"/>
  <c r="LS185" i="187" a="1"/>
  <c r="LS185" i="187" s="1"/>
  <c r="DT185" i="187"/>
  <c r="LG185" i="187" a="1"/>
  <c r="LG185" i="187" s="1"/>
  <c r="DH185" i="187"/>
  <c r="LN184" i="187" a="1"/>
  <c r="LN184" i="187" s="1"/>
  <c r="DO184" i="187"/>
  <c r="LU183" i="187" a="1"/>
  <c r="LU183" i="187" s="1"/>
  <c r="DV183" i="187"/>
  <c r="LI183" i="187" a="1"/>
  <c r="LI183" i="187" s="1"/>
  <c r="DJ183" i="187"/>
  <c r="LP182" i="187" a="1"/>
  <c r="LP182" i="187" s="1"/>
  <c r="DQ182" i="187"/>
  <c r="ND182" i="187"/>
  <c r="LD182" i="187" a="1"/>
  <c r="LD182" i="187" s="1"/>
  <c r="DE182" i="187"/>
  <c r="LK181" i="187" a="1"/>
  <c r="LK181" i="187" s="1"/>
  <c r="DL181" i="187"/>
  <c r="LR180" i="187" a="1"/>
  <c r="LR180" i="187" s="1"/>
  <c r="DS180" i="187"/>
  <c r="LF180" i="187" a="1"/>
  <c r="LF180" i="187" s="1"/>
  <c r="DG180" i="187"/>
  <c r="LM179" i="187" a="1"/>
  <c r="LM179" i="187" s="1"/>
  <c r="DN179" i="187"/>
  <c r="LT178" i="187" a="1"/>
  <c r="LT178" i="187" s="1"/>
  <c r="DU178" i="187"/>
  <c r="LH178" i="187" a="1"/>
  <c r="LH178" i="187" s="1"/>
  <c r="DI178" i="187"/>
  <c r="LO177" i="187" a="1"/>
  <c r="LO177" i="187" s="1"/>
  <c r="DP177" i="187"/>
  <c r="LJ176" i="187" a="1"/>
  <c r="LJ176" i="187" s="1"/>
  <c r="DK176" i="187"/>
  <c r="LQ175" i="187" a="1"/>
  <c r="LQ175" i="187" s="1"/>
  <c r="DR175" i="187"/>
  <c r="LE175" i="187" a="1"/>
  <c r="LE175" i="187" s="1"/>
  <c r="DF175" i="187"/>
  <c r="LL174" i="187" a="1"/>
  <c r="LL174" i="187" s="1"/>
  <c r="DM174" i="187"/>
  <c r="LS173" i="187" a="1"/>
  <c r="LS173" i="187" s="1"/>
  <c r="DT173" i="187"/>
  <c r="LG173" i="187" a="1"/>
  <c r="LG173" i="187" s="1"/>
  <c r="DH173" i="187"/>
  <c r="LN172" i="187" a="1"/>
  <c r="LN172" i="187" s="1"/>
  <c r="DO172" i="187"/>
  <c r="LU171" i="187" a="1"/>
  <c r="LU171" i="187" s="1"/>
  <c r="DV171" i="187"/>
  <c r="LI171" i="187" a="1"/>
  <c r="LI171" i="187" s="1"/>
  <c r="DJ171" i="187"/>
  <c r="LP170" i="187" a="1"/>
  <c r="LP170" i="187" s="1"/>
  <c r="DQ170" i="187"/>
  <c r="ND170" i="187"/>
  <c r="LD170" i="187" a="1"/>
  <c r="LD170" i="187" s="1"/>
  <c r="DE170" i="187"/>
  <c r="LK169" i="187" a="1"/>
  <c r="LK169" i="187" s="1"/>
  <c r="DL169" i="187"/>
  <c r="LR168" i="187" a="1"/>
  <c r="LR168" i="187" s="1"/>
  <c r="DS168" i="187"/>
  <c r="LF168" i="187" a="1"/>
  <c r="LF168" i="187" s="1"/>
  <c r="DG168" i="187"/>
  <c r="LM167" i="187" a="1"/>
  <c r="LM167" i="187" s="1"/>
  <c r="DN167" i="187"/>
  <c r="LT166" i="187" a="1"/>
  <c r="LT166" i="187" s="1"/>
  <c r="DU166" i="187"/>
  <c r="LH166" i="187" a="1"/>
  <c r="LH166" i="187" s="1"/>
  <c r="DI166" i="187"/>
  <c r="LO165" i="187" a="1"/>
  <c r="LO165" i="187" s="1"/>
  <c r="DP165" i="187"/>
  <c r="LJ164" i="187" a="1"/>
  <c r="LJ164" i="187" s="1"/>
  <c r="DK164" i="187"/>
  <c r="LQ163" i="187" a="1"/>
  <c r="LQ163" i="187" s="1"/>
  <c r="DR163" i="187"/>
  <c r="LE163" i="187" a="1"/>
  <c r="LE163" i="187" s="1"/>
  <c r="DF163" i="187"/>
  <c r="LL162" i="187" a="1"/>
  <c r="LL162" i="187" s="1"/>
  <c r="DM162" i="187"/>
  <c r="LS161" i="187" a="1"/>
  <c r="LS161" i="187" s="1"/>
  <c r="DT161" i="187"/>
  <c r="LG161" i="187" a="1"/>
  <c r="LG161" i="187" s="1"/>
  <c r="DH161" i="187"/>
  <c r="LN160" i="187" a="1"/>
  <c r="LN160" i="187" s="1"/>
  <c r="DO160" i="187"/>
  <c r="LU159" i="187" a="1"/>
  <c r="LU159" i="187" s="1"/>
  <c r="DV159" i="187"/>
  <c r="LI159" i="187" a="1"/>
  <c r="LI159" i="187" s="1"/>
  <c r="DJ159" i="187"/>
  <c r="LP158" i="187" a="1"/>
  <c r="LP158" i="187" s="1"/>
  <c r="DQ158" i="187"/>
  <c r="ND158" i="187"/>
  <c r="LD158" i="187" a="1"/>
  <c r="LD158" i="187" s="1"/>
  <c r="DE158" i="187"/>
  <c r="LK157" i="187" a="1"/>
  <c r="LK157" i="187" s="1"/>
  <c r="DL157" i="187"/>
  <c r="LR156" i="187" a="1"/>
  <c r="LR156" i="187" s="1"/>
  <c r="DS156" i="187"/>
  <c r="LF156" i="187" a="1"/>
  <c r="LF156" i="187" s="1"/>
  <c r="DG156" i="187"/>
  <c r="LM155" i="187" a="1"/>
  <c r="LM155" i="187" s="1"/>
  <c r="DN155" i="187"/>
  <c r="LT154" i="187" a="1"/>
  <c r="LT154" i="187" s="1"/>
  <c r="DU154" i="187"/>
  <c r="LH154" i="187" a="1"/>
  <c r="LH154" i="187" s="1"/>
  <c r="DI154" i="187"/>
  <c r="LO153" i="187" a="1"/>
  <c r="LO153" i="187" s="1"/>
  <c r="DP153" i="187"/>
  <c r="LJ152" i="187" a="1"/>
  <c r="LJ152" i="187" s="1"/>
  <c r="DK152" i="187"/>
  <c r="LQ151" i="187" a="1"/>
  <c r="LQ151" i="187" s="1"/>
  <c r="DR151" i="187"/>
  <c r="LE151" i="187" a="1"/>
  <c r="LE151" i="187" s="1"/>
  <c r="DF151" i="187"/>
  <c r="LL150" i="187" a="1"/>
  <c r="LL150" i="187" s="1"/>
  <c r="DM150" i="187"/>
  <c r="LS149" i="187" a="1"/>
  <c r="LS149" i="187" s="1"/>
  <c r="DT149" i="187"/>
  <c r="LG149" i="187" a="1"/>
  <c r="LG149" i="187" s="1"/>
  <c r="DH149" i="187"/>
  <c r="LN148" i="187" a="1"/>
  <c r="LN148" i="187" s="1"/>
  <c r="DO148" i="187"/>
  <c r="LU147" i="187" a="1"/>
  <c r="LU147" i="187" s="1"/>
  <c r="DV147" i="187"/>
  <c r="LI147" i="187" a="1"/>
  <c r="LI147" i="187" s="1"/>
  <c r="DJ147" i="187"/>
  <c r="LP146" i="187" a="1"/>
  <c r="LP146" i="187" s="1"/>
  <c r="DQ146" i="187"/>
  <c r="ND146" i="187"/>
  <c r="LD146" i="187" a="1"/>
  <c r="LD146" i="187" s="1"/>
  <c r="DE146" i="187"/>
  <c r="LK145" i="187" a="1"/>
  <c r="LK145" i="187" s="1"/>
  <c r="DL145" i="187"/>
  <c r="LR144" i="187" a="1"/>
  <c r="LR144" i="187" s="1"/>
  <c r="DS144" i="187"/>
  <c r="LF144" i="187" a="1"/>
  <c r="LF144" i="187" s="1"/>
  <c r="DG144" i="187"/>
  <c r="LM143" i="187" a="1"/>
  <c r="LM143" i="187" s="1"/>
  <c r="DN143" i="187"/>
  <c r="LT142" i="187" a="1"/>
  <c r="LT142" i="187" s="1"/>
  <c r="DU142" i="187"/>
  <c r="LH142" i="187" a="1"/>
  <c r="LH142" i="187" s="1"/>
  <c r="DI142" i="187"/>
  <c r="LO141" i="187" a="1"/>
  <c r="LO141" i="187" s="1"/>
  <c r="DP141" i="187"/>
  <c r="LJ140" i="187" a="1"/>
  <c r="LJ140" i="187" s="1"/>
  <c r="DK140" i="187"/>
  <c r="LQ139" i="187" a="1"/>
  <c r="LQ139" i="187" s="1"/>
  <c r="DR139" i="187"/>
  <c r="LE139" i="187" a="1"/>
  <c r="LE139" i="187" s="1"/>
  <c r="DF139" i="187"/>
  <c r="LL138" i="187" a="1"/>
  <c r="LL138" i="187" s="1"/>
  <c r="DM138" i="187"/>
  <c r="LS137" i="187" a="1"/>
  <c r="LS137" i="187" s="1"/>
  <c r="DT137" i="187"/>
  <c r="LG137" i="187" a="1"/>
  <c r="LG137" i="187" s="1"/>
  <c r="DH137" i="187"/>
  <c r="LN136" i="187" a="1"/>
  <c r="LN136" i="187" s="1"/>
  <c r="DO136" i="187"/>
  <c r="LU135" i="187" a="1"/>
  <c r="LU135" i="187" s="1"/>
  <c r="DV135" i="187"/>
  <c r="LI135" i="187" a="1"/>
  <c r="LI135" i="187" s="1"/>
  <c r="DJ135" i="187"/>
  <c r="LP134" i="187" a="1"/>
  <c r="LP134" i="187" s="1"/>
  <c r="DQ134" i="187"/>
  <c r="ND134" i="187"/>
  <c r="LD134" i="187" a="1"/>
  <c r="LD134" i="187" s="1"/>
  <c r="DE134" i="187"/>
  <c r="LK133" i="187" a="1"/>
  <c r="LK133" i="187" s="1"/>
  <c r="DL133" i="187"/>
  <c r="LR132" i="187" a="1"/>
  <c r="LR132" i="187" s="1"/>
  <c r="DS132" i="187"/>
  <c r="LF132" i="187" a="1"/>
  <c r="LF132" i="187" s="1"/>
  <c r="DG132" i="187"/>
  <c r="LM131" i="187" a="1"/>
  <c r="LM131" i="187" s="1"/>
  <c r="DN131" i="187"/>
  <c r="LT130" i="187" a="1"/>
  <c r="LT130" i="187" s="1"/>
  <c r="DU130" i="187"/>
  <c r="LH130" i="187" a="1"/>
  <c r="LH130" i="187" s="1"/>
  <c r="DI130" i="187"/>
  <c r="LO129" i="187" a="1"/>
  <c r="LO129" i="187" s="1"/>
  <c r="DP129" i="187"/>
  <c r="LJ128" i="187" a="1"/>
  <c r="LJ128" i="187" s="1"/>
  <c r="DK128" i="187"/>
  <c r="LQ127" i="187" a="1"/>
  <c r="LQ127" i="187" s="1"/>
  <c r="DR127" i="187"/>
  <c r="LE127" i="187" a="1"/>
  <c r="LE127" i="187" s="1"/>
  <c r="DF127" i="187"/>
  <c r="LL126" i="187" a="1"/>
  <c r="LL126" i="187" s="1"/>
  <c r="DM126" i="187"/>
  <c r="LS125" i="187" a="1"/>
  <c r="LS125" i="187" s="1"/>
  <c r="DT125" i="187"/>
  <c r="LG125" i="187" a="1"/>
  <c r="LG125" i="187" s="1"/>
  <c r="DH125" i="187"/>
  <c r="LN124" i="187" a="1"/>
  <c r="LN124" i="187" s="1"/>
  <c r="DO124" i="187"/>
  <c r="LU123" i="187" a="1"/>
  <c r="LU123" i="187" s="1"/>
  <c r="DV123" i="187"/>
  <c r="LI123" i="187" a="1"/>
  <c r="LI123" i="187" s="1"/>
  <c r="DJ123" i="187"/>
  <c r="LP122" i="187" a="1"/>
  <c r="LP122" i="187" s="1"/>
  <c r="DQ122" i="187"/>
  <c r="ND122" i="187"/>
  <c r="LD122" i="187" a="1"/>
  <c r="LD122" i="187" s="1"/>
  <c r="DE122" i="187"/>
  <c r="LK121" i="187" a="1"/>
  <c r="LK121" i="187" s="1"/>
  <c r="DL121" i="187"/>
  <c r="LR120" i="187" a="1"/>
  <c r="LR120" i="187" s="1"/>
  <c r="DS120" i="187"/>
  <c r="LF120" i="187" a="1"/>
  <c r="LF120" i="187" s="1"/>
  <c r="DG120" i="187"/>
  <c r="LM119" i="187" a="1"/>
  <c r="LM119" i="187" s="1"/>
  <c r="DN119" i="187"/>
  <c r="LT118" i="187" a="1"/>
  <c r="LT118" i="187" s="1"/>
  <c r="DU118" i="187"/>
  <c r="LH118" i="187" a="1"/>
  <c r="LH118" i="187" s="1"/>
  <c r="DI118" i="187"/>
  <c r="LO117" i="187" a="1"/>
  <c r="LO117" i="187" s="1"/>
  <c r="DP117" i="187"/>
  <c r="LJ116" i="187" a="1"/>
  <c r="LJ116" i="187" s="1"/>
  <c r="DK116" i="187"/>
  <c r="LQ115" i="187" a="1"/>
  <c r="LQ115" i="187" s="1"/>
  <c r="DR115" i="187"/>
  <c r="LE115" i="187" a="1"/>
  <c r="LE115" i="187" s="1"/>
  <c r="DF115" i="187"/>
  <c r="LL114" i="187" a="1"/>
  <c r="LL114" i="187" s="1"/>
  <c r="DM114" i="187"/>
  <c r="LS113" i="187" a="1"/>
  <c r="LS113" i="187" s="1"/>
  <c r="DT113" i="187"/>
  <c r="LG113" i="187" a="1"/>
  <c r="LG113" i="187" s="1"/>
  <c r="DH113" i="187"/>
  <c r="LN112" i="187" a="1"/>
  <c r="LN112" i="187" s="1"/>
  <c r="DO112" i="187"/>
  <c r="LU111" i="187" a="1"/>
  <c r="LU111" i="187" s="1"/>
  <c r="DV111" i="187"/>
  <c r="LI111" i="187" a="1"/>
  <c r="LI111" i="187" s="1"/>
  <c r="DJ111" i="187"/>
  <c r="LP110" i="187" a="1"/>
  <c r="LP110" i="187" s="1"/>
  <c r="DQ110" i="187"/>
  <c r="ND110" i="187"/>
  <c r="LD110" i="187" a="1"/>
  <c r="LD110" i="187" s="1"/>
  <c r="DE110" i="187"/>
  <c r="LK109" i="187" a="1"/>
  <c r="LK109" i="187" s="1"/>
  <c r="DL109" i="187"/>
  <c r="LR108" i="187" a="1"/>
  <c r="LR108" i="187" s="1"/>
  <c r="DS108" i="187"/>
  <c r="LF108" i="187" a="1"/>
  <c r="LF108" i="187" s="1"/>
  <c r="DG108" i="187"/>
  <c r="LM107" i="187" a="1"/>
  <c r="LM107" i="187" s="1"/>
  <c r="DN107" i="187"/>
  <c r="LT106" i="187" a="1"/>
  <c r="LT106" i="187" s="1"/>
  <c r="DU106" i="187"/>
  <c r="LH106" i="187" a="1"/>
  <c r="LH106" i="187" s="1"/>
  <c r="DI106" i="187"/>
  <c r="LO105" i="187" a="1"/>
  <c r="LO105" i="187" s="1"/>
  <c r="DP105" i="187"/>
  <c r="LJ104" i="187" a="1"/>
  <c r="LJ104" i="187" s="1"/>
  <c r="DK104" i="187"/>
  <c r="LQ103" i="187" a="1"/>
  <c r="LQ103" i="187" s="1"/>
  <c r="DR103" i="187"/>
  <c r="LE103" i="187" a="1"/>
  <c r="LE103" i="187" s="1"/>
  <c r="DF103" i="187"/>
  <c r="LL102" i="187" a="1"/>
  <c r="LL102" i="187" s="1"/>
  <c r="DM102" i="187"/>
  <c r="LS101" i="187" a="1"/>
  <c r="LS101" i="187" s="1"/>
  <c r="DT101" i="187"/>
  <c r="LG101" i="187" a="1"/>
  <c r="LG101" i="187" s="1"/>
  <c r="DH101" i="187"/>
  <c r="LN100" i="187" a="1"/>
  <c r="LN100" i="187" s="1"/>
  <c r="DO100" i="187"/>
  <c r="LU99" i="187" a="1"/>
  <c r="LU99" i="187" s="1"/>
  <c r="DV99" i="187"/>
  <c r="LI99" i="187" a="1"/>
  <c r="LI99" i="187" s="1"/>
  <c r="DJ99" i="187"/>
  <c r="LP98" i="187" a="1"/>
  <c r="LP98" i="187" s="1"/>
  <c r="DQ98" i="187"/>
  <c r="ND98" i="187"/>
  <c r="LD98" i="187" a="1"/>
  <c r="LD98" i="187" s="1"/>
  <c r="DE98" i="187"/>
  <c r="LK97" i="187" a="1"/>
  <c r="LK97" i="187" s="1"/>
  <c r="DL97" i="187"/>
  <c r="LR96" i="187" a="1"/>
  <c r="LR96" i="187" s="1"/>
  <c r="DS96" i="187"/>
  <c r="LF96" i="187" a="1"/>
  <c r="LF96" i="187" s="1"/>
  <c r="DG96" i="187"/>
  <c r="LM95" i="187" a="1"/>
  <c r="LM95" i="187" s="1"/>
  <c r="DN95" i="187"/>
  <c r="LT94" i="187" a="1"/>
  <c r="LT94" i="187" s="1"/>
  <c r="DU94" i="187"/>
  <c r="LH94" i="187" a="1"/>
  <c r="LH94" i="187" s="1"/>
  <c r="DI94" i="187"/>
  <c r="LO93" i="187" a="1"/>
  <c r="LO93" i="187" s="1"/>
  <c r="DP93" i="187"/>
  <c r="LJ92" i="187" a="1"/>
  <c r="LJ92" i="187" s="1"/>
  <c r="DK92" i="187"/>
  <c r="LQ91" i="187" a="1"/>
  <c r="LQ91" i="187" s="1"/>
  <c r="DR91" i="187"/>
  <c r="LE91" i="187" a="1"/>
  <c r="LE91" i="187" s="1"/>
  <c r="DF91" i="187"/>
  <c r="LL90" i="187" a="1"/>
  <c r="LL90" i="187" s="1"/>
  <c r="DM90" i="187"/>
  <c r="LS89" i="187" a="1"/>
  <c r="LS89" i="187" s="1"/>
  <c r="DT89" i="187"/>
  <c r="LG89" i="187" a="1"/>
  <c r="LG89" i="187" s="1"/>
  <c r="DH89" i="187"/>
  <c r="LN88" i="187" a="1"/>
  <c r="LN88" i="187" s="1"/>
  <c r="DO88" i="187"/>
  <c r="LU87" i="187" a="1"/>
  <c r="LU87" i="187" s="1"/>
  <c r="DV87" i="187"/>
  <c r="LI87" i="187" a="1"/>
  <c r="LI87" i="187" s="1"/>
  <c r="DJ87" i="187"/>
  <c r="LP86" i="187" a="1"/>
  <c r="LP86" i="187" s="1"/>
  <c r="DQ86" i="187"/>
  <c r="ND86" i="187"/>
  <c r="LD86" i="187" a="1"/>
  <c r="LD86" i="187" s="1"/>
  <c r="DE86" i="187"/>
  <c r="LK85" i="187" a="1"/>
  <c r="LK85" i="187" s="1"/>
  <c r="DL85" i="187"/>
  <c r="LR84" i="187" a="1"/>
  <c r="LR84" i="187" s="1"/>
  <c r="DS84" i="187"/>
  <c r="LF84" i="187" a="1"/>
  <c r="LF84" i="187" s="1"/>
  <c r="DG84" i="187"/>
  <c r="LM83" i="187" a="1"/>
  <c r="LM83" i="187" s="1"/>
  <c r="DN83" i="187"/>
  <c r="LT82" i="187" a="1"/>
  <c r="LT82" i="187" s="1"/>
  <c r="DU82" i="187"/>
  <c r="LH82" i="187" a="1"/>
  <c r="LH82" i="187" s="1"/>
  <c r="DI82" i="187"/>
  <c r="LO81" i="187" a="1"/>
  <c r="LO81" i="187" s="1"/>
  <c r="DP81" i="187"/>
  <c r="LJ80" i="187" a="1"/>
  <c r="LJ80" i="187" s="1"/>
  <c r="DK80" i="187"/>
  <c r="LQ79" i="187" a="1"/>
  <c r="LQ79" i="187" s="1"/>
  <c r="DR79" i="187"/>
  <c r="LE79" i="187" a="1"/>
  <c r="LE79" i="187" s="1"/>
  <c r="DF79" i="187"/>
  <c r="LL78" i="187" a="1"/>
  <c r="LL78" i="187" s="1"/>
  <c r="DM78" i="187"/>
  <c r="LS77" i="187" a="1"/>
  <c r="LS77" i="187" s="1"/>
  <c r="DT77" i="187"/>
  <c r="LG77" i="187" a="1"/>
  <c r="LG77" i="187" s="1"/>
  <c r="DH77" i="187"/>
  <c r="LN76" i="187" a="1"/>
  <c r="LN76" i="187" s="1"/>
  <c r="DO76" i="187"/>
  <c r="LU75" i="187" a="1"/>
  <c r="LU75" i="187" s="1"/>
  <c r="DV75" i="187"/>
  <c r="LI75" i="187" a="1"/>
  <c r="LI75" i="187" s="1"/>
  <c r="DJ75" i="187"/>
  <c r="LP74" i="187" a="1"/>
  <c r="LP74" i="187" s="1"/>
  <c r="DQ74" i="187"/>
  <c r="ND74" i="187"/>
  <c r="LD74" i="187" a="1"/>
  <c r="LD74" i="187" s="1"/>
  <c r="DE74" i="187"/>
  <c r="LK73" i="187" a="1"/>
  <c r="LK73" i="187" s="1"/>
  <c r="DL73" i="187"/>
  <c r="LR72" i="187" a="1"/>
  <c r="LR72" i="187" s="1"/>
  <c r="DS72" i="187"/>
  <c r="LF72" i="187" a="1"/>
  <c r="LF72" i="187" s="1"/>
  <c r="DG72" i="187"/>
  <c r="LM71" i="187" a="1"/>
  <c r="LM71" i="187" s="1"/>
  <c r="DN71" i="187"/>
  <c r="LT70" i="187" a="1"/>
  <c r="LT70" i="187" s="1"/>
  <c r="DU70" i="187"/>
  <c r="LH70" i="187" a="1"/>
  <c r="LH70" i="187" s="1"/>
  <c r="DI70" i="187"/>
  <c r="LO69" i="187" a="1"/>
  <c r="LO69" i="187" s="1"/>
  <c r="DP69" i="187"/>
  <c r="LJ68" i="187" a="1"/>
  <c r="LJ68" i="187" s="1"/>
  <c r="DK68" i="187"/>
  <c r="LQ67" i="187" a="1"/>
  <c r="LQ67" i="187" s="1"/>
  <c r="DR67" i="187"/>
  <c r="LE67" i="187" a="1"/>
  <c r="LE67" i="187" s="1"/>
  <c r="DF67" i="187"/>
  <c r="LL66" i="187" a="1"/>
  <c r="LL66" i="187" s="1"/>
  <c r="DM66" i="187"/>
  <c r="LS65" i="187" a="1"/>
  <c r="LS65" i="187" s="1"/>
  <c r="DT65" i="187"/>
  <c r="LG65" i="187" a="1"/>
  <c r="LG65" i="187" s="1"/>
  <c r="DH65" i="187"/>
  <c r="LN64" i="187" a="1"/>
  <c r="LN64" i="187" s="1"/>
  <c r="DO64" i="187"/>
  <c r="LU63" i="187" a="1"/>
  <c r="LU63" i="187" s="1"/>
  <c r="DV63" i="187"/>
  <c r="LI63" i="187" a="1"/>
  <c r="LI63" i="187" s="1"/>
  <c r="DJ63" i="187"/>
  <c r="LP62" i="187" a="1"/>
  <c r="LP62" i="187" s="1"/>
  <c r="DQ62" i="187"/>
  <c r="ND62" i="187"/>
  <c r="LD62" i="187" a="1"/>
  <c r="LD62" i="187" s="1"/>
  <c r="DE62" i="187"/>
  <c r="LK61" i="187" a="1"/>
  <c r="LK61" i="187" s="1"/>
  <c r="DL61" i="187"/>
  <c r="LR60" i="187" a="1"/>
  <c r="LR60" i="187" s="1"/>
  <c r="DS60" i="187"/>
  <c r="LF60" i="187" a="1"/>
  <c r="LF60" i="187" s="1"/>
  <c r="DG60" i="187"/>
  <c r="LM59" i="187" a="1"/>
  <c r="LM59" i="187" s="1"/>
  <c r="DN59" i="187"/>
  <c r="LT58" i="187" a="1"/>
  <c r="LT58" i="187" s="1"/>
  <c r="DU58" i="187"/>
  <c r="LH58" i="187" a="1"/>
  <c r="LH58" i="187" s="1"/>
  <c r="DI58" i="187"/>
  <c r="LO57" i="187" a="1"/>
  <c r="LO57" i="187" s="1"/>
  <c r="DP57" i="187"/>
  <c r="LJ56" i="187" a="1"/>
  <c r="LJ56" i="187" s="1"/>
  <c r="DK56" i="187"/>
  <c r="LQ55" i="187" a="1"/>
  <c r="LQ55" i="187" s="1"/>
  <c r="DR55" i="187"/>
  <c r="LE55" i="187" a="1"/>
  <c r="LE55" i="187" s="1"/>
  <c r="DF55" i="187"/>
  <c r="LL54" i="187" a="1"/>
  <c r="LL54" i="187" s="1"/>
  <c r="DM54" i="187"/>
  <c r="LS53" i="187" a="1"/>
  <c r="LS53" i="187" s="1"/>
  <c r="DT53" i="187"/>
  <c r="LG53" i="187" a="1"/>
  <c r="LG53" i="187" s="1"/>
  <c r="DH53" i="187"/>
  <c r="LN52" i="187" a="1"/>
  <c r="LN52" i="187" s="1"/>
  <c r="DO52" i="187"/>
  <c r="LU51" i="187" a="1"/>
  <c r="LU51" i="187" s="1"/>
  <c r="DV51" i="187"/>
  <c r="LI51" i="187" a="1"/>
  <c r="LI51" i="187" s="1"/>
  <c r="DJ51" i="187"/>
  <c r="LP50" i="187" a="1"/>
  <c r="LP50" i="187" s="1"/>
  <c r="DQ50" i="187"/>
  <c r="ND50" i="187"/>
  <c r="LD50" i="187" a="1"/>
  <c r="LD50" i="187" s="1"/>
  <c r="DE50" i="187"/>
  <c r="LK49" i="187" a="1"/>
  <c r="LK49" i="187" s="1"/>
  <c r="DL49" i="187"/>
  <c r="LR48" i="187" a="1"/>
  <c r="LR48" i="187" s="1"/>
  <c r="DS48" i="187"/>
  <c r="LF48" i="187" a="1"/>
  <c r="LF48" i="187" s="1"/>
  <c r="DG48" i="187"/>
  <c r="LM47" i="187" a="1"/>
  <c r="LM47" i="187" s="1"/>
  <c r="DN47" i="187"/>
  <c r="LT46" i="187" a="1"/>
  <c r="LT46" i="187" s="1"/>
  <c r="DU46" i="187"/>
  <c r="LH46" i="187" a="1"/>
  <c r="LH46" i="187" s="1"/>
  <c r="DI46" i="187"/>
  <c r="LO45" i="187" a="1"/>
  <c r="LO45" i="187" s="1"/>
  <c r="DP45" i="187"/>
  <c r="LJ44" i="187" a="1"/>
  <c r="LJ44" i="187" s="1"/>
  <c r="DK44" i="187"/>
  <c r="LQ43" i="187" a="1"/>
  <c r="LQ43" i="187" s="1"/>
  <c r="DR43" i="187"/>
  <c r="LE43" i="187" a="1"/>
  <c r="LE43" i="187" s="1"/>
  <c r="DF43" i="187"/>
  <c r="LL42" i="187" a="1"/>
  <c r="LL42" i="187" s="1"/>
  <c r="DM42" i="187"/>
  <c r="LS41" i="187" a="1"/>
  <c r="LS41" i="187" s="1"/>
  <c r="DT41" i="187"/>
  <c r="LG41" i="187" a="1"/>
  <c r="LG41" i="187" s="1"/>
  <c r="DH41" i="187"/>
  <c r="LN40" i="187" a="1"/>
  <c r="LN40" i="187" s="1"/>
  <c r="DO40" i="187"/>
  <c r="LU39" i="187" a="1"/>
  <c r="LU39" i="187" s="1"/>
  <c r="DV39" i="187"/>
  <c r="LI39" i="187" a="1"/>
  <c r="LI39" i="187" s="1"/>
  <c r="DJ39" i="187"/>
  <c r="LP38" i="187" a="1"/>
  <c r="LP38" i="187" s="1"/>
  <c r="DQ38" i="187"/>
  <c r="ND38" i="187"/>
  <c r="LD38" i="187" a="1"/>
  <c r="LD38" i="187" s="1"/>
  <c r="DE38" i="187"/>
  <c r="LK37" i="187" a="1"/>
  <c r="LK37" i="187" s="1"/>
  <c r="DL37" i="187"/>
  <c r="LR36" i="187" a="1"/>
  <c r="LR36" i="187" s="1"/>
  <c r="DS36" i="187"/>
  <c r="LF36" i="187" a="1"/>
  <c r="LF36" i="187" s="1"/>
  <c r="DG36" i="187"/>
  <c r="LM35" i="187" a="1"/>
  <c r="LM35" i="187" s="1"/>
  <c r="DN35" i="187"/>
  <c r="LT34" i="187" a="1"/>
  <c r="LT34" i="187" s="1"/>
  <c r="DU34" i="187"/>
  <c r="LH34" i="187" a="1"/>
  <c r="LH34" i="187" s="1"/>
  <c r="DI34" i="187"/>
  <c r="LO33" i="187" a="1"/>
  <c r="LO33" i="187" s="1"/>
  <c r="DP33" i="187"/>
  <c r="LJ32" i="187" a="1"/>
  <c r="LJ32" i="187" s="1"/>
  <c r="DK32" i="187"/>
  <c r="LQ31" i="187" a="1"/>
  <c r="LQ31" i="187" s="1"/>
  <c r="DR31" i="187"/>
  <c r="LE31" i="187" a="1"/>
  <c r="LE31" i="187" s="1"/>
  <c r="DF31" i="187"/>
  <c r="LL30" i="187" a="1"/>
  <c r="LL30" i="187" s="1"/>
  <c r="DM30" i="187"/>
  <c r="LS29" i="187" a="1"/>
  <c r="LS29" i="187" s="1"/>
  <c r="DT29" i="187"/>
  <c r="LG29" i="187" a="1"/>
  <c r="LG29" i="187" s="1"/>
  <c r="DH29" i="187"/>
  <c r="LN28" i="187" a="1"/>
  <c r="LN28" i="187" s="1"/>
  <c r="DO28" i="187"/>
  <c r="LU27" i="187" a="1"/>
  <c r="LU27" i="187" s="1"/>
  <c r="DV27" i="187"/>
  <c r="LI27" i="187" a="1"/>
  <c r="LI27" i="187" s="1"/>
  <c r="DJ27" i="187"/>
  <c r="LP26" i="187" a="1"/>
  <c r="LP26" i="187" s="1"/>
  <c r="DQ26" i="187"/>
  <c r="ND26" i="187"/>
  <c r="LD26" i="187" a="1"/>
  <c r="LD26" i="187" s="1"/>
  <c r="DE26" i="187"/>
  <c r="LK25" i="187" a="1"/>
  <c r="LK25" i="187" s="1"/>
  <c r="DL25" i="187"/>
  <c r="LR24" i="187" a="1"/>
  <c r="LR24" i="187" s="1"/>
  <c r="DS24" i="187"/>
  <c r="LF24" i="187" a="1"/>
  <c r="LF24" i="187" s="1"/>
  <c r="DG24" i="187"/>
  <c r="LM23" i="187" a="1"/>
  <c r="LM23" i="187" s="1"/>
  <c r="DN23" i="187"/>
  <c r="LT22" i="187" a="1"/>
  <c r="LT22" i="187" s="1"/>
  <c r="DU22" i="187"/>
  <c r="LH22" i="187" a="1"/>
  <c r="LH22" i="187" s="1"/>
  <c r="DI22" i="187"/>
  <c r="LO21" i="187" a="1"/>
  <c r="LO21" i="187" s="1"/>
  <c r="DP21" i="187"/>
  <c r="LJ20" i="187" a="1"/>
  <c r="LJ20" i="187" s="1"/>
  <c r="DK20" i="187"/>
  <c r="LQ19" i="187" a="1"/>
  <c r="LQ19" i="187" s="1"/>
  <c r="DR19" i="187"/>
  <c r="LE19" i="187" a="1"/>
  <c r="LE19" i="187" s="1"/>
  <c r="DF19" i="187"/>
  <c r="LL18" i="187" a="1"/>
  <c r="LL18" i="187" s="1"/>
  <c r="DM18" i="187"/>
  <c r="LS17" i="187" a="1"/>
  <c r="LS17" i="187" s="1"/>
  <c r="DT17" i="187"/>
  <c r="LG17" i="187" a="1"/>
  <c r="LG17" i="187" s="1"/>
  <c r="DH17" i="187"/>
  <c r="LN16" i="187" a="1"/>
  <c r="LN16" i="187" s="1"/>
  <c r="DO16" i="187"/>
  <c r="LU15" i="187" a="1"/>
  <c r="LU15" i="187" s="1"/>
  <c r="DV15" i="187"/>
  <c r="LI15" i="187" a="1"/>
  <c r="LI15" i="187" s="1"/>
  <c r="DJ15" i="187"/>
  <c r="LP14" i="187" a="1"/>
  <c r="LP14" i="187" s="1"/>
  <c r="DQ14" i="187"/>
  <c r="LD14" i="187" a="1"/>
  <c r="LD14" i="187" s="1"/>
  <c r="ND14" i="187"/>
  <c r="DE14" i="187"/>
  <c r="LK13" i="187" a="1"/>
  <c r="LK13" i="187" s="1"/>
  <c r="DL13" i="187"/>
  <c r="LR12" i="187" a="1"/>
  <c r="LR12" i="187" s="1"/>
  <c r="DS12" i="187"/>
  <c r="LF12" i="187" a="1"/>
  <c r="LF12" i="187" s="1"/>
  <c r="DG12" i="187"/>
  <c r="LM11" i="187" a="1"/>
  <c r="LM11" i="187" s="1"/>
  <c r="DN11" i="187"/>
  <c r="LT10" i="187" a="1"/>
  <c r="LT10" i="187" s="1"/>
  <c r="DU10" i="187"/>
  <c r="LH10" i="187" a="1"/>
  <c r="LH10" i="187" s="1"/>
  <c r="DI10" i="187"/>
  <c r="LO9" i="187" a="1"/>
  <c r="LO9" i="187" s="1"/>
  <c r="DP9" i="187"/>
  <c r="LJ8" i="187" a="1"/>
  <c r="LJ8" i="187" s="1"/>
  <c r="DK8" i="187"/>
  <c r="LS360" i="187" a="1"/>
  <c r="LS360" i="187" s="1"/>
  <c r="DT360" i="187"/>
  <c r="LR355" i="187" a="1"/>
  <c r="LR355" i="187" s="1"/>
  <c r="DS355" i="187"/>
  <c r="LH353" i="187" a="1"/>
  <c r="LH353" i="187" s="1"/>
  <c r="DI353" i="187"/>
  <c r="LQ350" i="187" a="1"/>
  <c r="LQ350" i="187" s="1"/>
  <c r="DR350" i="187"/>
  <c r="LU346" i="187" a="1"/>
  <c r="LU346" i="187" s="1"/>
  <c r="DV346" i="187"/>
  <c r="ND345" i="187"/>
  <c r="LD345" i="187" a="1"/>
  <c r="LD345" i="187" s="1"/>
  <c r="DE345" i="187"/>
  <c r="LF343" i="187" a="1"/>
  <c r="LF343" i="187" s="1"/>
  <c r="DG343" i="187"/>
  <c r="LH341" i="187" a="1"/>
  <c r="LH341" i="187" s="1"/>
  <c r="DI341" i="187"/>
  <c r="LQ338" i="187" a="1"/>
  <c r="LQ338" i="187" s="1"/>
  <c r="DR338" i="187"/>
  <c r="LL337" i="187" a="1"/>
  <c r="LL337" i="187" s="1"/>
  <c r="DM337" i="187"/>
  <c r="LG336" i="187" a="1"/>
  <c r="LG336" i="187" s="1"/>
  <c r="DH336" i="187"/>
  <c r="LI334" i="187" a="1"/>
  <c r="LI334" i="187" s="1"/>
  <c r="DJ334" i="187"/>
  <c r="ND333" i="187"/>
  <c r="LD333" i="187" a="1"/>
  <c r="LD333" i="187" s="1"/>
  <c r="DE333" i="187"/>
  <c r="LR331" i="187" a="1"/>
  <c r="LR331" i="187" s="1"/>
  <c r="DS331" i="187"/>
  <c r="LM330" i="187" a="1"/>
  <c r="LM330" i="187" s="1"/>
  <c r="DN330" i="187"/>
  <c r="LH329" i="187" a="1"/>
  <c r="LH329" i="187" s="1"/>
  <c r="DI329" i="187"/>
  <c r="LQ326" i="187" a="1"/>
  <c r="LQ326" i="187" s="1"/>
  <c r="DR326" i="187"/>
  <c r="LS324" i="187" a="1"/>
  <c r="LS324" i="187" s="1"/>
  <c r="DT324" i="187"/>
  <c r="LN323" i="187" a="1"/>
  <c r="LN323" i="187" s="1"/>
  <c r="DO323" i="187"/>
  <c r="LP321" i="187" a="1"/>
  <c r="LP321" i="187" s="1"/>
  <c r="DQ321" i="187"/>
  <c r="LK320" i="187" a="1"/>
  <c r="LK320" i="187" s="1"/>
  <c r="DL320" i="187"/>
  <c r="LH317" i="187" a="1"/>
  <c r="LH317" i="187" s="1"/>
  <c r="DI317" i="187"/>
  <c r="LP5" i="187" a="1"/>
  <c r="LP5" i="187" s="1"/>
  <c r="DQ5" i="187"/>
  <c r="LR360" i="187" a="1"/>
  <c r="LR360" i="187" s="1"/>
  <c r="DS360" i="187"/>
  <c r="LM359" i="187" a="1"/>
  <c r="LM359" i="187" s="1"/>
  <c r="DN359" i="187"/>
  <c r="LO357" i="187" a="1"/>
  <c r="LO357" i="187" s="1"/>
  <c r="DP357" i="187"/>
  <c r="LJ356" i="187" a="1"/>
  <c r="LJ356" i="187" s="1"/>
  <c r="DK356" i="187"/>
  <c r="LE355" i="187" a="1"/>
  <c r="LE355" i="187" s="1"/>
  <c r="DF355" i="187"/>
  <c r="LS353" i="187" a="1"/>
  <c r="LS353" i="187" s="1"/>
  <c r="DT353" i="187"/>
  <c r="LN352" i="187" a="1"/>
  <c r="LN352" i="187" s="1"/>
  <c r="DO352" i="187"/>
  <c r="LI351" i="187" a="1"/>
  <c r="LI351" i="187" s="1"/>
  <c r="DJ351" i="187"/>
  <c r="ND350" i="187"/>
  <c r="LD350" i="187" a="1"/>
  <c r="LD350" i="187" s="1"/>
  <c r="DE350" i="187"/>
  <c r="LR348" i="187" a="1"/>
  <c r="LR348" i="187" s="1"/>
  <c r="DS348" i="187"/>
  <c r="LT346" i="187" a="1"/>
  <c r="LT346" i="187" s="1"/>
  <c r="DU346" i="187"/>
  <c r="LO345" i="187" a="1"/>
  <c r="LO345" i="187" s="1"/>
  <c r="DP345" i="187"/>
  <c r="LJ344" i="187" a="1"/>
  <c r="LJ344" i="187" s="1"/>
  <c r="DK344" i="187"/>
  <c r="LE343" i="187" a="1"/>
  <c r="LE343" i="187" s="1"/>
  <c r="DF343" i="187"/>
  <c r="LL342" i="187" a="1"/>
  <c r="LL342" i="187" s="1"/>
  <c r="DM342" i="187"/>
  <c r="LG341" i="187" a="1"/>
  <c r="LG341" i="187" s="1"/>
  <c r="DH341" i="187"/>
  <c r="LU339" i="187" a="1"/>
  <c r="LU339" i="187" s="1"/>
  <c r="DV339" i="187"/>
  <c r="LP338" i="187" a="1"/>
  <c r="LP338" i="187" s="1"/>
  <c r="DQ338" i="187"/>
  <c r="LK337" i="187" a="1"/>
  <c r="LK337" i="187" s="1"/>
  <c r="DL337" i="187"/>
  <c r="LF336" i="187" a="1"/>
  <c r="LF336" i="187" s="1"/>
  <c r="DG336" i="187"/>
  <c r="LH334" i="187" a="1"/>
  <c r="LH334" i="187" s="1"/>
  <c r="DI334" i="187"/>
  <c r="LQ331" i="187" a="1"/>
  <c r="LQ331" i="187" s="1"/>
  <c r="DR331" i="187"/>
  <c r="LL330" i="187" a="1"/>
  <c r="LL330" i="187" s="1"/>
  <c r="DM330" i="187"/>
  <c r="LS329" i="187" a="1"/>
  <c r="LS329" i="187" s="1"/>
  <c r="DT329" i="187"/>
  <c r="LN328" i="187" a="1"/>
  <c r="LN328" i="187" s="1"/>
  <c r="DO328" i="187"/>
  <c r="LI327" i="187" a="1"/>
  <c r="LI327" i="187" s="1"/>
  <c r="DJ327" i="187"/>
  <c r="ND326" i="187"/>
  <c r="LD326" i="187" a="1"/>
  <c r="LD326" i="187" s="1"/>
  <c r="DE326" i="187"/>
  <c r="LR324" i="187" a="1"/>
  <c r="LR324" i="187" s="1"/>
  <c r="DS324" i="187"/>
  <c r="LM323" i="187" a="1"/>
  <c r="LM323" i="187" s="1"/>
  <c r="DN323" i="187"/>
  <c r="LH322" i="187" a="1"/>
  <c r="LH322" i="187" s="1"/>
  <c r="DI322" i="187"/>
  <c r="LQ319" i="187" a="1"/>
  <c r="LQ319" i="187" s="1"/>
  <c r="DR319" i="187"/>
  <c r="LL318" i="187" a="1"/>
  <c r="LL318" i="187" s="1"/>
  <c r="DM318" i="187"/>
  <c r="LG317" i="187" a="1"/>
  <c r="LG317" i="187" s="1"/>
  <c r="DH317" i="187"/>
  <c r="LU315" i="187" a="1"/>
  <c r="LU315" i="187" s="1"/>
  <c r="DV315" i="187"/>
  <c r="LP314" i="187" a="1"/>
  <c r="LP314" i="187" s="1"/>
  <c r="DQ314" i="187"/>
  <c r="LK313" i="187" a="1"/>
  <c r="LK313" i="187" s="1"/>
  <c r="DL313" i="187"/>
  <c r="LF312" i="187" a="1"/>
  <c r="LF312" i="187" s="1"/>
  <c r="DG312" i="187"/>
  <c r="LT310" i="187" a="1"/>
  <c r="LT310" i="187" s="1"/>
  <c r="DU310" i="187"/>
  <c r="LO309" i="187" a="1"/>
  <c r="LO309" i="187" s="1"/>
  <c r="DP309" i="187"/>
  <c r="LJ308" i="187" a="1"/>
  <c r="LJ308" i="187" s="1"/>
  <c r="DK308" i="187"/>
  <c r="LE307" i="187" a="1"/>
  <c r="LE307" i="187" s="1"/>
  <c r="DF307" i="187"/>
  <c r="LS305" i="187" a="1"/>
  <c r="LS305" i="187" s="1"/>
  <c r="DT305" i="187"/>
  <c r="LN304" i="187" a="1"/>
  <c r="LN304" i="187" s="1"/>
  <c r="DO304" i="187"/>
  <c r="LI303" i="187" a="1"/>
  <c r="LI303" i="187" s="1"/>
  <c r="DJ303" i="187"/>
  <c r="ND302" i="187"/>
  <c r="LD302" i="187" a="1"/>
  <c r="LD302" i="187" s="1"/>
  <c r="DE302" i="187"/>
  <c r="LK301" i="187" a="1"/>
  <c r="LK301" i="187" s="1"/>
  <c r="DL301" i="187"/>
  <c r="LF300" i="187" a="1"/>
  <c r="LF300" i="187" s="1"/>
  <c r="DG300" i="187"/>
  <c r="LT298" i="187" a="1"/>
  <c r="LT298" i="187" s="1"/>
  <c r="DU298" i="187"/>
  <c r="LO297" i="187" a="1"/>
  <c r="LO297" i="187" s="1"/>
  <c r="DP297" i="187"/>
  <c r="LJ296" i="187" a="1"/>
  <c r="LJ296" i="187" s="1"/>
  <c r="DK296" i="187"/>
  <c r="LE295" i="187" a="1"/>
  <c r="LE295" i="187" s="1"/>
  <c r="DF295" i="187"/>
  <c r="LS293" i="187" a="1"/>
  <c r="LS293" i="187" s="1"/>
  <c r="DT293" i="187"/>
  <c r="LN292" i="187" a="1"/>
  <c r="LN292" i="187" s="1"/>
  <c r="DO292" i="187"/>
  <c r="LI291" i="187" a="1"/>
  <c r="LI291" i="187" s="1"/>
  <c r="DJ291" i="187"/>
  <c r="LP290" i="187" a="1"/>
  <c r="LP290" i="187" s="1"/>
  <c r="DQ290" i="187"/>
  <c r="LK289" i="187" a="1"/>
  <c r="LK289" i="187" s="1"/>
  <c r="DL289" i="187"/>
  <c r="LF288" i="187" a="1"/>
  <c r="LF288" i="187" s="1"/>
  <c r="DG288" i="187"/>
  <c r="LT286" i="187" a="1"/>
  <c r="LT286" i="187" s="1"/>
  <c r="DU286" i="187"/>
  <c r="LO285" i="187" a="1"/>
  <c r="LO285" i="187" s="1"/>
  <c r="DP285" i="187"/>
  <c r="LJ284" i="187" a="1"/>
  <c r="LJ284" i="187" s="1"/>
  <c r="DK284" i="187"/>
  <c r="LE283" i="187" a="1"/>
  <c r="LE283" i="187" s="1"/>
  <c r="DF283" i="187"/>
  <c r="LS281" i="187" a="1"/>
  <c r="LS281" i="187" s="1"/>
  <c r="DT281" i="187"/>
  <c r="LN280" i="187" a="1"/>
  <c r="LN280" i="187" s="1"/>
  <c r="DO280" i="187"/>
  <c r="LU279" i="187" a="1"/>
  <c r="LU279" i="187" s="1"/>
  <c r="DV279" i="187"/>
  <c r="LP278" i="187" a="1"/>
  <c r="LP278" i="187" s="1"/>
  <c r="DQ278" i="187"/>
  <c r="LK277" i="187" a="1"/>
  <c r="LK277" i="187" s="1"/>
  <c r="DL277" i="187"/>
  <c r="LF276" i="187" a="1"/>
  <c r="LF276" i="187" s="1"/>
  <c r="DG276" i="187"/>
  <c r="LT274" i="187" a="1"/>
  <c r="LT274" i="187" s="1"/>
  <c r="DU274" i="187"/>
  <c r="LO273" i="187" a="1"/>
  <c r="LO273" i="187" s="1"/>
  <c r="DP273" i="187"/>
  <c r="LQ271" i="187" a="1"/>
  <c r="LQ271" i="187" s="1"/>
  <c r="DR271" i="187"/>
  <c r="LL270" i="187" a="1"/>
  <c r="LL270" i="187" s="1"/>
  <c r="DM270" i="187"/>
  <c r="LN268" i="187" a="1"/>
  <c r="LN268" i="187" s="1"/>
  <c r="DO268" i="187"/>
  <c r="LU267" i="187" a="1"/>
  <c r="LU267" i="187" s="1"/>
  <c r="DV267" i="187"/>
  <c r="LP266" i="187" a="1"/>
  <c r="LP266" i="187" s="1"/>
  <c r="DQ266" i="187"/>
  <c r="LK265" i="187" a="1"/>
  <c r="LK265" i="187" s="1"/>
  <c r="DL265" i="187"/>
  <c r="LF264" i="187" a="1"/>
  <c r="LF264" i="187" s="1"/>
  <c r="DG264" i="187"/>
  <c r="LT262" i="187" a="1"/>
  <c r="LT262" i="187" s="1"/>
  <c r="DU262" i="187"/>
  <c r="LO261" i="187" a="1"/>
  <c r="LO261" i="187" s="1"/>
  <c r="DP261" i="187"/>
  <c r="LJ260" i="187" a="1"/>
  <c r="LJ260" i="187" s="1"/>
  <c r="DK260" i="187"/>
  <c r="LE259" i="187" a="1"/>
  <c r="LE259" i="187" s="1"/>
  <c r="DF259" i="187"/>
  <c r="LS257" i="187" a="1"/>
  <c r="LS257" i="187" s="1"/>
  <c r="DT257" i="187"/>
  <c r="LN256" i="187" a="1"/>
  <c r="LN256" i="187" s="1"/>
  <c r="DO256" i="187"/>
  <c r="LI255" i="187" a="1"/>
  <c r="LI255" i="187" s="1"/>
  <c r="DJ255" i="187"/>
  <c r="ND254" i="187"/>
  <c r="LD254" i="187" a="1"/>
  <c r="LD254" i="187" s="1"/>
  <c r="DE254" i="187"/>
  <c r="LF252" i="187" a="1"/>
  <c r="LF252" i="187" s="1"/>
  <c r="DG252" i="187"/>
  <c r="LT250" i="187" a="1"/>
  <c r="LT250" i="187" s="1"/>
  <c r="DU250" i="187"/>
  <c r="LO249" i="187" a="1"/>
  <c r="LO249" i="187" s="1"/>
  <c r="DP249" i="187"/>
  <c r="LQ247" i="187" a="1"/>
  <c r="LQ247" i="187" s="1"/>
  <c r="DR247" i="187"/>
  <c r="LE247" i="187" a="1"/>
  <c r="LE247" i="187" s="1"/>
  <c r="DF247" i="187"/>
  <c r="LS245" i="187" a="1"/>
  <c r="LS245" i="187" s="1"/>
  <c r="DT245" i="187"/>
  <c r="LN244" i="187" a="1"/>
  <c r="LN244" i="187" s="1"/>
  <c r="DO244" i="187"/>
  <c r="LP242" i="187" a="1"/>
  <c r="LP242" i="187" s="1"/>
  <c r="DQ242" i="187"/>
  <c r="LK241" i="187" a="1"/>
  <c r="LK241" i="187" s="1"/>
  <c r="DL241" i="187"/>
  <c r="LM239" i="187" a="1"/>
  <c r="LM239" i="187" s="1"/>
  <c r="DN239" i="187"/>
  <c r="LH238" i="187" a="1"/>
  <c r="LH238" i="187" s="1"/>
  <c r="DI238" i="187"/>
  <c r="LJ236" i="187" a="1"/>
  <c r="LJ236" i="187" s="1"/>
  <c r="DK236" i="187"/>
  <c r="LE235" i="187" a="1"/>
  <c r="LE235" i="187" s="1"/>
  <c r="DF235" i="187"/>
  <c r="LS233" i="187" a="1"/>
  <c r="LS233" i="187" s="1"/>
  <c r="DT233" i="187"/>
  <c r="LN232" i="187" a="1"/>
  <c r="LN232" i="187" s="1"/>
  <c r="DO232" i="187"/>
  <c r="LU231" i="187" a="1"/>
  <c r="LU231" i="187" s="1"/>
  <c r="DV231" i="187"/>
  <c r="LP230" i="187" a="1"/>
  <c r="LP230" i="187" s="1"/>
  <c r="DQ230" i="187"/>
  <c r="LK229" i="187" a="1"/>
  <c r="LK229" i="187" s="1"/>
  <c r="DL229" i="187"/>
  <c r="LF228" i="187" a="1"/>
  <c r="LF228" i="187" s="1"/>
  <c r="DG228" i="187"/>
  <c r="LT226" i="187" a="1"/>
  <c r="LT226" i="187" s="1"/>
  <c r="DU226" i="187"/>
  <c r="LH226" i="187" a="1"/>
  <c r="LH226" i="187" s="1"/>
  <c r="DI226" i="187"/>
  <c r="LQ223" i="187" a="1"/>
  <c r="LQ223" i="187" s="1"/>
  <c r="DR223" i="187"/>
  <c r="LL222" i="187" a="1"/>
  <c r="LL222" i="187" s="1"/>
  <c r="DM222" i="187"/>
  <c r="LG221" i="187" a="1"/>
  <c r="LG221" i="187" s="1"/>
  <c r="DH221" i="187"/>
  <c r="LI219" i="187" a="1"/>
  <c r="LI219" i="187" s="1"/>
  <c r="DJ219" i="187"/>
  <c r="ND218" i="187"/>
  <c r="LD218" i="187" a="1"/>
  <c r="LD218" i="187" s="1"/>
  <c r="DE218" i="187"/>
  <c r="LR216" i="187" a="1"/>
  <c r="LR216" i="187" s="1"/>
  <c r="DS216" i="187"/>
  <c r="LM215" i="187" a="1"/>
  <c r="LM215" i="187" s="1"/>
  <c r="DN215" i="187"/>
  <c r="LH214" i="187" a="1"/>
  <c r="LH214" i="187" s="1"/>
  <c r="DI214" i="187"/>
  <c r="LQ211" i="187" a="1"/>
  <c r="LQ211" i="187" s="1"/>
  <c r="DR211" i="187"/>
  <c r="LL210" i="187" a="1"/>
  <c r="LL210" i="187" s="1"/>
  <c r="DM210" i="187"/>
  <c r="LG209" i="187" a="1"/>
  <c r="LG209" i="187" s="1"/>
  <c r="DH209" i="187"/>
  <c r="LU207" i="187" a="1"/>
  <c r="LU207" i="187" s="1"/>
  <c r="DV207" i="187"/>
  <c r="LP206" i="187" a="1"/>
  <c r="LP206" i="187" s="1"/>
  <c r="DQ206" i="187"/>
  <c r="LR204" i="187" a="1"/>
  <c r="LR204" i="187" s="1"/>
  <c r="DS204" i="187"/>
  <c r="LT202" i="187" a="1"/>
  <c r="LT202" i="187" s="1"/>
  <c r="DU202" i="187"/>
  <c r="LJ188" i="187" a="1"/>
  <c r="LJ188" i="187" s="1"/>
  <c r="DK188" i="187"/>
  <c r="LJ6" i="187" a="1"/>
  <c r="LJ6" i="187" s="1"/>
  <c r="DK6" i="187"/>
  <c r="LO5" i="187" a="1"/>
  <c r="LO5" i="187" s="1"/>
  <c r="DP5" i="187"/>
  <c r="LJ361" i="187" a="1"/>
  <c r="LJ361" i="187" s="1"/>
  <c r="DK361" i="187"/>
  <c r="LQ360" i="187" a="1"/>
  <c r="LQ360" i="187" s="1"/>
  <c r="DR360" i="187"/>
  <c r="LE360" i="187" a="1"/>
  <c r="LE360" i="187" s="1"/>
  <c r="DF360" i="187"/>
  <c r="LL359" i="187" a="1"/>
  <c r="LL359" i="187" s="1"/>
  <c r="DM359" i="187"/>
  <c r="LS358" i="187" a="1"/>
  <c r="LS358" i="187" s="1"/>
  <c r="DT358" i="187"/>
  <c r="LG358" i="187" a="1"/>
  <c r="LG358" i="187" s="1"/>
  <c r="DH358" i="187"/>
  <c r="LN357" i="187" a="1"/>
  <c r="LN357" i="187" s="1"/>
  <c r="DO357" i="187"/>
  <c r="LU356" i="187" a="1"/>
  <c r="LU356" i="187" s="1"/>
  <c r="DV356" i="187"/>
  <c r="LI356" i="187" a="1"/>
  <c r="LI356" i="187" s="1"/>
  <c r="DJ356" i="187"/>
  <c r="LP355" i="187" a="1"/>
  <c r="LP355" i="187" s="1"/>
  <c r="DQ355" i="187"/>
  <c r="ND355" i="187"/>
  <c r="LD355" i="187" a="1"/>
  <c r="LD355" i="187" s="1"/>
  <c r="DE355" i="187"/>
  <c r="LK354" i="187" a="1"/>
  <c r="LK354" i="187" s="1"/>
  <c r="DL354" i="187"/>
  <c r="LR353" i="187" a="1"/>
  <c r="LR353" i="187" s="1"/>
  <c r="DS353" i="187"/>
  <c r="LF353" i="187" a="1"/>
  <c r="LF353" i="187" s="1"/>
  <c r="DG353" i="187"/>
  <c r="LM352" i="187" a="1"/>
  <c r="LM352" i="187" s="1"/>
  <c r="DN352" i="187"/>
  <c r="LT351" i="187" a="1"/>
  <c r="LT351" i="187" s="1"/>
  <c r="DU351" i="187"/>
  <c r="LH351" i="187" a="1"/>
  <c r="LH351" i="187" s="1"/>
  <c r="DI351" i="187"/>
  <c r="LO350" i="187" a="1"/>
  <c r="LO350" i="187" s="1"/>
  <c r="DP350" i="187"/>
  <c r="LJ349" i="187" a="1"/>
  <c r="LJ349" i="187" s="1"/>
  <c r="DK349" i="187"/>
  <c r="LQ348" i="187" a="1"/>
  <c r="LQ348" i="187" s="1"/>
  <c r="DR348" i="187"/>
  <c r="LE348" i="187" a="1"/>
  <c r="LE348" i="187" s="1"/>
  <c r="DF348" i="187"/>
  <c r="LL347" i="187" a="1"/>
  <c r="LL347" i="187" s="1"/>
  <c r="DM347" i="187"/>
  <c r="LS346" i="187" a="1"/>
  <c r="LS346" i="187" s="1"/>
  <c r="DT346" i="187"/>
  <c r="LG346" i="187" a="1"/>
  <c r="LG346" i="187" s="1"/>
  <c r="DH346" i="187"/>
  <c r="LN345" i="187" a="1"/>
  <c r="LN345" i="187" s="1"/>
  <c r="DO345" i="187"/>
  <c r="LU344" i="187" a="1"/>
  <c r="LU344" i="187" s="1"/>
  <c r="DV344" i="187"/>
  <c r="LI344" i="187" a="1"/>
  <c r="LI344" i="187" s="1"/>
  <c r="DJ344" i="187"/>
  <c r="LP343" i="187" a="1"/>
  <c r="LP343" i="187" s="1"/>
  <c r="DQ343" i="187"/>
  <c r="ND343" i="187"/>
  <c r="LD343" i="187" a="1"/>
  <c r="LD343" i="187" s="1"/>
  <c r="DE343" i="187"/>
  <c r="LK342" i="187" a="1"/>
  <c r="LK342" i="187" s="1"/>
  <c r="DL342" i="187"/>
  <c r="LR341" i="187" a="1"/>
  <c r="LR341" i="187" s="1"/>
  <c r="DS341" i="187"/>
  <c r="LF341" i="187" a="1"/>
  <c r="LF341" i="187" s="1"/>
  <c r="DG341" i="187"/>
  <c r="LM340" i="187" a="1"/>
  <c r="LM340" i="187" s="1"/>
  <c r="DN340" i="187"/>
  <c r="LT339" i="187" a="1"/>
  <c r="LT339" i="187" s="1"/>
  <c r="DU339" i="187"/>
  <c r="LH339" i="187" a="1"/>
  <c r="LH339" i="187" s="1"/>
  <c r="DI339" i="187"/>
  <c r="LO338" i="187" a="1"/>
  <c r="LO338" i="187" s="1"/>
  <c r="DP338" i="187"/>
  <c r="LJ337" i="187" a="1"/>
  <c r="LJ337" i="187" s="1"/>
  <c r="DK337" i="187"/>
  <c r="LQ336" i="187" a="1"/>
  <c r="LQ336" i="187" s="1"/>
  <c r="DR336" i="187"/>
  <c r="LE336" i="187" a="1"/>
  <c r="LE336" i="187" s="1"/>
  <c r="DF336" i="187"/>
  <c r="LL335" i="187" a="1"/>
  <c r="LL335" i="187" s="1"/>
  <c r="DM335" i="187"/>
  <c r="LS334" i="187" a="1"/>
  <c r="LS334" i="187" s="1"/>
  <c r="DT334" i="187"/>
  <c r="LG334" i="187" a="1"/>
  <c r="LG334" i="187" s="1"/>
  <c r="DH334" i="187"/>
  <c r="LN333" i="187" a="1"/>
  <c r="LN333" i="187" s="1"/>
  <c r="DO333" i="187"/>
  <c r="LU332" i="187" a="1"/>
  <c r="LU332" i="187" s="1"/>
  <c r="DV332" i="187"/>
  <c r="LI332" i="187" a="1"/>
  <c r="LI332" i="187" s="1"/>
  <c r="DJ332" i="187"/>
  <c r="LP331" i="187" a="1"/>
  <c r="LP331" i="187" s="1"/>
  <c r="DQ331" i="187"/>
  <c r="ND331" i="187"/>
  <c r="LD331" i="187" a="1"/>
  <c r="LD331" i="187" s="1"/>
  <c r="DE331" i="187"/>
  <c r="LK330" i="187" a="1"/>
  <c r="LK330" i="187" s="1"/>
  <c r="DL330" i="187"/>
  <c r="LR329" i="187" a="1"/>
  <c r="LR329" i="187" s="1"/>
  <c r="DS329" i="187"/>
  <c r="LF329" i="187" a="1"/>
  <c r="LF329" i="187" s="1"/>
  <c r="DG329" i="187"/>
  <c r="LM328" i="187" a="1"/>
  <c r="LM328" i="187" s="1"/>
  <c r="DN328" i="187"/>
  <c r="LT327" i="187" a="1"/>
  <c r="LT327" i="187" s="1"/>
  <c r="DU327" i="187"/>
  <c r="LH327" i="187" a="1"/>
  <c r="LH327" i="187" s="1"/>
  <c r="DI327" i="187"/>
  <c r="LO326" i="187" a="1"/>
  <c r="LO326" i="187" s="1"/>
  <c r="DP326" i="187"/>
  <c r="LJ325" i="187" a="1"/>
  <c r="LJ325" i="187" s="1"/>
  <c r="DK325" i="187"/>
  <c r="LQ324" i="187" a="1"/>
  <c r="LQ324" i="187" s="1"/>
  <c r="DR324" i="187"/>
  <c r="LE324" i="187" a="1"/>
  <c r="LE324" i="187" s="1"/>
  <c r="DF324" i="187"/>
  <c r="LL323" i="187" a="1"/>
  <c r="LL323" i="187" s="1"/>
  <c r="DM323" i="187"/>
  <c r="LS322" i="187" a="1"/>
  <c r="LS322" i="187" s="1"/>
  <c r="DT322" i="187"/>
  <c r="LG322" i="187" a="1"/>
  <c r="LG322" i="187" s="1"/>
  <c r="DH322" i="187"/>
  <c r="LN321" i="187" a="1"/>
  <c r="LN321" i="187" s="1"/>
  <c r="DO321" i="187"/>
  <c r="LU320" i="187" a="1"/>
  <c r="LU320" i="187" s="1"/>
  <c r="DV320" i="187"/>
  <c r="LI320" i="187" a="1"/>
  <c r="LI320" i="187" s="1"/>
  <c r="DJ320" i="187"/>
  <c r="LP319" i="187" a="1"/>
  <c r="LP319" i="187" s="1"/>
  <c r="DQ319" i="187"/>
  <c r="ND319" i="187"/>
  <c r="LD319" i="187" a="1"/>
  <c r="LD319" i="187" s="1"/>
  <c r="DE319" i="187"/>
  <c r="LK318" i="187" a="1"/>
  <c r="LK318" i="187" s="1"/>
  <c r="DL318" i="187"/>
  <c r="LR317" i="187" a="1"/>
  <c r="LR317" i="187" s="1"/>
  <c r="DS317" i="187"/>
  <c r="LF317" i="187" a="1"/>
  <c r="LF317" i="187" s="1"/>
  <c r="DG317" i="187"/>
  <c r="LM316" i="187" a="1"/>
  <c r="LM316" i="187" s="1"/>
  <c r="DN316" i="187"/>
  <c r="LT315" i="187" a="1"/>
  <c r="LT315" i="187" s="1"/>
  <c r="DU315" i="187"/>
  <c r="LH315" i="187" a="1"/>
  <c r="LH315" i="187" s="1"/>
  <c r="DI315" i="187"/>
  <c r="LO314" i="187" a="1"/>
  <c r="LO314" i="187" s="1"/>
  <c r="DP314" i="187"/>
  <c r="LJ313" i="187" a="1"/>
  <c r="LJ313" i="187" s="1"/>
  <c r="DK313" i="187"/>
  <c r="LQ312" i="187" a="1"/>
  <c r="LQ312" i="187" s="1"/>
  <c r="DR312" i="187"/>
  <c r="LE312" i="187" a="1"/>
  <c r="LE312" i="187" s="1"/>
  <c r="DF312" i="187"/>
  <c r="LL311" i="187" a="1"/>
  <c r="LL311" i="187" s="1"/>
  <c r="DM311" i="187"/>
  <c r="LS310" i="187" a="1"/>
  <c r="LS310" i="187" s="1"/>
  <c r="DT310" i="187"/>
  <c r="LG310" i="187" a="1"/>
  <c r="LG310" i="187" s="1"/>
  <c r="DH310" i="187"/>
  <c r="LN309" i="187" a="1"/>
  <c r="LN309" i="187" s="1"/>
  <c r="DO309" i="187"/>
  <c r="LU308" i="187" a="1"/>
  <c r="LU308" i="187" s="1"/>
  <c r="DV308" i="187"/>
  <c r="LI308" i="187" a="1"/>
  <c r="LI308" i="187" s="1"/>
  <c r="DJ308" i="187"/>
  <c r="LP307" i="187" a="1"/>
  <c r="LP307" i="187" s="1"/>
  <c r="DQ307" i="187"/>
  <c r="ND307" i="187"/>
  <c r="LD307" i="187" a="1"/>
  <c r="LD307" i="187" s="1"/>
  <c r="DE307" i="187"/>
  <c r="LK306" i="187" a="1"/>
  <c r="LK306" i="187" s="1"/>
  <c r="DL306" i="187"/>
  <c r="LR305" i="187" a="1"/>
  <c r="LR305" i="187" s="1"/>
  <c r="DS305" i="187"/>
  <c r="LF305" i="187" a="1"/>
  <c r="LF305" i="187" s="1"/>
  <c r="DG305" i="187"/>
  <c r="LM304" i="187" a="1"/>
  <c r="LM304" i="187" s="1"/>
  <c r="DN304" i="187"/>
  <c r="LT303" i="187" a="1"/>
  <c r="LT303" i="187" s="1"/>
  <c r="DU303" i="187"/>
  <c r="LH303" i="187" a="1"/>
  <c r="LH303" i="187" s="1"/>
  <c r="DI303" i="187"/>
  <c r="LO302" i="187" a="1"/>
  <c r="LO302" i="187" s="1"/>
  <c r="DP302" i="187"/>
  <c r="LJ301" i="187" a="1"/>
  <c r="LJ301" i="187" s="1"/>
  <c r="DK301" i="187"/>
  <c r="LQ300" i="187" a="1"/>
  <c r="LQ300" i="187" s="1"/>
  <c r="DR300" i="187"/>
  <c r="LE300" i="187" a="1"/>
  <c r="LE300" i="187" s="1"/>
  <c r="DF300" i="187"/>
  <c r="LL299" i="187" a="1"/>
  <c r="LL299" i="187" s="1"/>
  <c r="DM299" i="187"/>
  <c r="LS298" i="187" a="1"/>
  <c r="LS298" i="187" s="1"/>
  <c r="DT298" i="187"/>
  <c r="LG298" i="187" a="1"/>
  <c r="LG298" i="187" s="1"/>
  <c r="DH298" i="187"/>
  <c r="LN297" i="187" a="1"/>
  <c r="LN297" i="187" s="1"/>
  <c r="DO297" i="187"/>
  <c r="LU296" i="187" a="1"/>
  <c r="LU296" i="187" s="1"/>
  <c r="DV296" i="187"/>
  <c r="LI296" i="187" a="1"/>
  <c r="LI296" i="187" s="1"/>
  <c r="DJ296" i="187"/>
  <c r="LP295" i="187" a="1"/>
  <c r="LP295" i="187" s="1"/>
  <c r="DQ295" i="187"/>
  <c r="ND295" i="187"/>
  <c r="LD295" i="187" a="1"/>
  <c r="LD295" i="187" s="1"/>
  <c r="DE295" i="187"/>
  <c r="LK294" i="187" a="1"/>
  <c r="LK294" i="187" s="1"/>
  <c r="DL294" i="187"/>
  <c r="LR293" i="187" a="1"/>
  <c r="LR293" i="187" s="1"/>
  <c r="DS293" i="187"/>
  <c r="LF293" i="187" a="1"/>
  <c r="LF293" i="187" s="1"/>
  <c r="DG293" i="187"/>
  <c r="LM292" i="187" a="1"/>
  <c r="LM292" i="187" s="1"/>
  <c r="DN292" i="187"/>
  <c r="LT291" i="187" a="1"/>
  <c r="LT291" i="187" s="1"/>
  <c r="DU291" i="187"/>
  <c r="LH291" i="187" a="1"/>
  <c r="LH291" i="187" s="1"/>
  <c r="DI291" i="187"/>
  <c r="LO290" i="187" a="1"/>
  <c r="LO290" i="187" s="1"/>
  <c r="DP290" i="187"/>
  <c r="LJ289" i="187" a="1"/>
  <c r="LJ289" i="187" s="1"/>
  <c r="DK289" i="187"/>
  <c r="LQ288" i="187" a="1"/>
  <c r="LQ288" i="187" s="1"/>
  <c r="DR288" i="187"/>
  <c r="LI109" i="187" a="1"/>
  <c r="LI109" i="187" s="1"/>
  <c r="DJ109" i="187"/>
  <c r="LP108" i="187" a="1"/>
  <c r="LP108" i="187" s="1"/>
  <c r="DQ108" i="187"/>
  <c r="ND108" i="187"/>
  <c r="LD108" i="187" a="1"/>
  <c r="LD108" i="187" s="1"/>
  <c r="DE108" i="187"/>
  <c r="LK107" i="187" a="1"/>
  <c r="LK107" i="187" s="1"/>
  <c r="DL107" i="187"/>
  <c r="LR106" i="187" a="1"/>
  <c r="LR106" i="187" s="1"/>
  <c r="DS106" i="187"/>
  <c r="LF106" i="187" a="1"/>
  <c r="LF106" i="187" s="1"/>
  <c r="DG106" i="187"/>
  <c r="LM105" i="187" a="1"/>
  <c r="LM105" i="187" s="1"/>
  <c r="DN105" i="187"/>
  <c r="LT104" i="187" a="1"/>
  <c r="LT104" i="187" s="1"/>
  <c r="DU104" i="187"/>
  <c r="LH104" i="187" a="1"/>
  <c r="LH104" i="187" s="1"/>
  <c r="DI104" i="187"/>
  <c r="LO103" i="187" a="1"/>
  <c r="LO103" i="187" s="1"/>
  <c r="DP103" i="187"/>
  <c r="LJ102" i="187" a="1"/>
  <c r="LJ102" i="187" s="1"/>
  <c r="DK102" i="187"/>
  <c r="LQ101" i="187" a="1"/>
  <c r="LQ101" i="187" s="1"/>
  <c r="DR101" i="187"/>
  <c r="LE101" i="187" a="1"/>
  <c r="LE101" i="187" s="1"/>
  <c r="DF101" i="187"/>
  <c r="LL100" i="187" a="1"/>
  <c r="LL100" i="187" s="1"/>
  <c r="DM100" i="187"/>
  <c r="LS99" i="187" a="1"/>
  <c r="LS99" i="187" s="1"/>
  <c r="DT99" i="187"/>
  <c r="LG99" i="187" a="1"/>
  <c r="LG99" i="187" s="1"/>
  <c r="DH99" i="187"/>
  <c r="LN98" i="187" a="1"/>
  <c r="LN98" i="187" s="1"/>
  <c r="DO98" i="187"/>
  <c r="LU97" i="187" a="1"/>
  <c r="LU97" i="187" s="1"/>
  <c r="DV97" i="187"/>
  <c r="LI97" i="187" a="1"/>
  <c r="LI97" i="187" s="1"/>
  <c r="DJ97" i="187"/>
  <c r="LP96" i="187" a="1"/>
  <c r="LP96" i="187" s="1"/>
  <c r="DQ96" i="187"/>
  <c r="ND96" i="187"/>
  <c r="LD96" i="187" a="1"/>
  <c r="LD96" i="187" s="1"/>
  <c r="DE96" i="187"/>
  <c r="LK95" i="187" a="1"/>
  <c r="LK95" i="187" s="1"/>
  <c r="DL95" i="187"/>
  <c r="LR94" i="187" a="1"/>
  <c r="LR94" i="187" s="1"/>
  <c r="DS94" i="187"/>
  <c r="LF94" i="187" a="1"/>
  <c r="LF94" i="187" s="1"/>
  <c r="DG94" i="187"/>
  <c r="LM93" i="187" a="1"/>
  <c r="LM93" i="187" s="1"/>
  <c r="DN93" i="187"/>
  <c r="LT92" i="187" a="1"/>
  <c r="LT92" i="187" s="1"/>
  <c r="DU92" i="187"/>
  <c r="LH92" i="187" a="1"/>
  <c r="LH92" i="187" s="1"/>
  <c r="DI92" i="187"/>
  <c r="LO91" i="187" a="1"/>
  <c r="LO91" i="187" s="1"/>
  <c r="DP91" i="187"/>
  <c r="LJ90" i="187" a="1"/>
  <c r="LJ90" i="187" s="1"/>
  <c r="DK90" i="187"/>
  <c r="LQ89" i="187" a="1"/>
  <c r="LQ89" i="187" s="1"/>
  <c r="DR89" i="187"/>
  <c r="LE89" i="187" a="1"/>
  <c r="LE89" i="187" s="1"/>
  <c r="DF89" i="187"/>
  <c r="LL88" i="187" a="1"/>
  <c r="LL88" i="187" s="1"/>
  <c r="DM88" i="187"/>
  <c r="LS87" i="187" a="1"/>
  <c r="LS87" i="187" s="1"/>
  <c r="DT87" i="187"/>
  <c r="LG87" i="187" a="1"/>
  <c r="LG87" i="187" s="1"/>
  <c r="DH87" i="187"/>
  <c r="LN86" i="187" a="1"/>
  <c r="LN86" i="187" s="1"/>
  <c r="DO86" i="187"/>
  <c r="LU85" i="187" a="1"/>
  <c r="LU85" i="187" s="1"/>
  <c r="DV85" i="187"/>
  <c r="LI85" i="187" a="1"/>
  <c r="LI85" i="187" s="1"/>
  <c r="DJ85" i="187"/>
  <c r="LP84" i="187" a="1"/>
  <c r="LP84" i="187" s="1"/>
  <c r="DQ84" i="187"/>
  <c r="ND84" i="187"/>
  <c r="LD84" i="187" a="1"/>
  <c r="LD84" i="187" s="1"/>
  <c r="DE84" i="187"/>
  <c r="LK83" i="187" a="1"/>
  <c r="LK83" i="187" s="1"/>
  <c r="DL83" i="187"/>
  <c r="LR82" i="187" a="1"/>
  <c r="LR82" i="187" s="1"/>
  <c r="DS82" i="187"/>
  <c r="LF82" i="187" a="1"/>
  <c r="LF82" i="187" s="1"/>
  <c r="DG82" i="187"/>
  <c r="LM81" i="187" a="1"/>
  <c r="LM81" i="187" s="1"/>
  <c r="DN81" i="187"/>
  <c r="LT80" i="187" a="1"/>
  <c r="LT80" i="187" s="1"/>
  <c r="DU80" i="187"/>
  <c r="LH80" i="187" a="1"/>
  <c r="LH80" i="187" s="1"/>
  <c r="DI80" i="187"/>
  <c r="LO79" i="187" a="1"/>
  <c r="LO79" i="187" s="1"/>
  <c r="DP79" i="187"/>
  <c r="LJ78" i="187" a="1"/>
  <c r="LJ78" i="187" s="1"/>
  <c r="DK78" i="187"/>
  <c r="LQ77" i="187" a="1"/>
  <c r="LQ77" i="187" s="1"/>
  <c r="DR77" i="187"/>
  <c r="LE77" i="187" a="1"/>
  <c r="LE77" i="187" s="1"/>
  <c r="DF77" i="187"/>
  <c r="LL76" i="187" a="1"/>
  <c r="LL76" i="187" s="1"/>
  <c r="DM76" i="187"/>
  <c r="LS75" i="187" a="1"/>
  <c r="LS75" i="187" s="1"/>
  <c r="DT75" i="187"/>
  <c r="LG75" i="187" a="1"/>
  <c r="LG75" i="187" s="1"/>
  <c r="DH75" i="187"/>
  <c r="LN74" i="187" a="1"/>
  <c r="LN74" i="187" s="1"/>
  <c r="DO74" i="187"/>
  <c r="LU73" i="187" a="1"/>
  <c r="LU73" i="187" s="1"/>
  <c r="DV73" i="187"/>
  <c r="LI73" i="187" a="1"/>
  <c r="LI73" i="187" s="1"/>
  <c r="DJ73" i="187"/>
  <c r="LP72" i="187" a="1"/>
  <c r="LP72" i="187" s="1"/>
  <c r="DQ72" i="187"/>
  <c r="ND72" i="187"/>
  <c r="LD72" i="187" a="1"/>
  <c r="LD72" i="187" s="1"/>
  <c r="DE72" i="187"/>
  <c r="LK71" i="187" a="1"/>
  <c r="LK71" i="187" s="1"/>
  <c r="DL71" i="187"/>
  <c r="LR70" i="187" a="1"/>
  <c r="LR70" i="187" s="1"/>
  <c r="DS70" i="187"/>
  <c r="LF70" i="187" a="1"/>
  <c r="LF70" i="187" s="1"/>
  <c r="DG70" i="187"/>
  <c r="LM69" i="187" a="1"/>
  <c r="LM69" i="187" s="1"/>
  <c r="DN69" i="187"/>
  <c r="LT68" i="187" a="1"/>
  <c r="LT68" i="187" s="1"/>
  <c r="DU68" i="187"/>
  <c r="LH68" i="187" a="1"/>
  <c r="LH68" i="187" s="1"/>
  <c r="DI68" i="187"/>
  <c r="LO67" i="187" a="1"/>
  <c r="LO67" i="187" s="1"/>
  <c r="DP67" i="187"/>
  <c r="LJ66" i="187" a="1"/>
  <c r="LJ66" i="187" s="1"/>
  <c r="DK66" i="187"/>
  <c r="LQ65" i="187" a="1"/>
  <c r="LQ65" i="187" s="1"/>
  <c r="DR65" i="187"/>
  <c r="LE65" i="187" a="1"/>
  <c r="LE65" i="187" s="1"/>
  <c r="DF65" i="187"/>
  <c r="LL64" i="187" a="1"/>
  <c r="LL64" i="187" s="1"/>
  <c r="DM64" i="187"/>
  <c r="LS63" i="187" a="1"/>
  <c r="LS63" i="187" s="1"/>
  <c r="DT63" i="187"/>
  <c r="LG63" i="187" a="1"/>
  <c r="LG63" i="187" s="1"/>
  <c r="DH63" i="187"/>
  <c r="LN62" i="187" a="1"/>
  <c r="LN62" i="187" s="1"/>
  <c r="DO62" i="187"/>
  <c r="LU61" i="187" a="1"/>
  <c r="LU61" i="187" s="1"/>
  <c r="DV61" i="187"/>
  <c r="LI61" i="187" a="1"/>
  <c r="LI61" i="187" s="1"/>
  <c r="DJ61" i="187"/>
  <c r="LP60" i="187" a="1"/>
  <c r="LP60" i="187" s="1"/>
  <c r="DQ60" i="187"/>
  <c r="ND60" i="187"/>
  <c r="LD60" i="187" a="1"/>
  <c r="LD60" i="187" s="1"/>
  <c r="DE60" i="187"/>
  <c r="LK59" i="187" a="1"/>
  <c r="LK59" i="187" s="1"/>
  <c r="DL59" i="187"/>
  <c r="LR58" i="187" a="1"/>
  <c r="LR58" i="187" s="1"/>
  <c r="DS58" i="187"/>
  <c r="LF58" i="187" a="1"/>
  <c r="LF58" i="187" s="1"/>
  <c r="DG58" i="187"/>
  <c r="LM57" i="187" a="1"/>
  <c r="LM57" i="187" s="1"/>
  <c r="DN57" i="187"/>
  <c r="LT56" i="187" a="1"/>
  <c r="LT56" i="187" s="1"/>
  <c r="DU56" i="187"/>
  <c r="LH56" i="187" a="1"/>
  <c r="LH56" i="187" s="1"/>
  <c r="DI56" i="187"/>
  <c r="LO55" i="187" a="1"/>
  <c r="LO55" i="187" s="1"/>
  <c r="DP55" i="187"/>
  <c r="LJ54" i="187" a="1"/>
  <c r="LJ54" i="187" s="1"/>
  <c r="DK54" i="187"/>
  <c r="LQ53" i="187" a="1"/>
  <c r="LQ53" i="187" s="1"/>
  <c r="DR53" i="187"/>
  <c r="LE53" i="187" a="1"/>
  <c r="LE53" i="187" s="1"/>
  <c r="DF53" i="187"/>
  <c r="LL52" i="187" a="1"/>
  <c r="LL52" i="187" s="1"/>
  <c r="DM52" i="187"/>
  <c r="LS51" i="187" a="1"/>
  <c r="LS51" i="187" s="1"/>
  <c r="DT51" i="187"/>
  <c r="LG51" i="187" a="1"/>
  <c r="LG51" i="187" s="1"/>
  <c r="DH51" i="187"/>
  <c r="LN50" i="187" a="1"/>
  <c r="LN50" i="187" s="1"/>
  <c r="DO50" i="187"/>
  <c r="LU49" i="187" a="1"/>
  <c r="LU49" i="187" s="1"/>
  <c r="DV49" i="187"/>
  <c r="LI49" i="187" a="1"/>
  <c r="LI49" i="187" s="1"/>
  <c r="DJ49" i="187"/>
  <c r="LP48" i="187" a="1"/>
  <c r="LP48" i="187" s="1"/>
  <c r="DQ48" i="187"/>
  <c r="ND48" i="187"/>
  <c r="LD48" i="187" a="1"/>
  <c r="LD48" i="187" s="1"/>
  <c r="DE48" i="187"/>
  <c r="LK47" i="187" a="1"/>
  <c r="LK47" i="187" s="1"/>
  <c r="DL47" i="187"/>
  <c r="LR46" i="187" a="1"/>
  <c r="LR46" i="187" s="1"/>
  <c r="DS46" i="187"/>
  <c r="LF46" i="187" a="1"/>
  <c r="LF46" i="187" s="1"/>
  <c r="DG46" i="187"/>
  <c r="LM45" i="187" a="1"/>
  <c r="LM45" i="187" s="1"/>
  <c r="DN45" i="187"/>
  <c r="LT44" i="187" a="1"/>
  <c r="LT44" i="187" s="1"/>
  <c r="DU44" i="187"/>
  <c r="LH44" i="187" a="1"/>
  <c r="LH44" i="187" s="1"/>
  <c r="DI44" i="187"/>
  <c r="LO43" i="187" a="1"/>
  <c r="LO43" i="187" s="1"/>
  <c r="DP43" i="187"/>
  <c r="LJ42" i="187" a="1"/>
  <c r="LJ42" i="187" s="1"/>
  <c r="DK42" i="187"/>
  <c r="LQ41" i="187" a="1"/>
  <c r="LQ41" i="187" s="1"/>
  <c r="DR41" i="187"/>
  <c r="LE41" i="187" a="1"/>
  <c r="LE41" i="187" s="1"/>
  <c r="DF41" i="187"/>
  <c r="LL40" i="187" a="1"/>
  <c r="LL40" i="187" s="1"/>
  <c r="DM40" i="187"/>
  <c r="LS39" i="187" a="1"/>
  <c r="LS39" i="187" s="1"/>
  <c r="DT39" i="187"/>
  <c r="LG39" i="187" a="1"/>
  <c r="LG39" i="187" s="1"/>
  <c r="DH39" i="187"/>
  <c r="LN38" i="187" a="1"/>
  <c r="LN38" i="187" s="1"/>
  <c r="DO38" i="187"/>
  <c r="LU37" i="187" a="1"/>
  <c r="LU37" i="187" s="1"/>
  <c r="DV37" i="187"/>
  <c r="LI37" i="187" a="1"/>
  <c r="LI37" i="187" s="1"/>
  <c r="DJ37" i="187"/>
  <c r="LP36" i="187" a="1"/>
  <c r="LP36" i="187" s="1"/>
  <c r="DQ36" i="187"/>
  <c r="ND36" i="187"/>
  <c r="LD36" i="187" a="1"/>
  <c r="LD36" i="187" s="1"/>
  <c r="DE36" i="187"/>
  <c r="LK35" i="187" a="1"/>
  <c r="LK35" i="187" s="1"/>
  <c r="DL35" i="187"/>
  <c r="LR34" i="187" a="1"/>
  <c r="LR34" i="187" s="1"/>
  <c r="DS34" i="187"/>
  <c r="LF34" i="187" a="1"/>
  <c r="LF34" i="187" s="1"/>
  <c r="DG34" i="187"/>
  <c r="LM33" i="187" a="1"/>
  <c r="LM33" i="187" s="1"/>
  <c r="DN33" i="187"/>
  <c r="LT32" i="187" a="1"/>
  <c r="LT32" i="187" s="1"/>
  <c r="DU32" i="187"/>
  <c r="LH32" i="187" a="1"/>
  <c r="LH32" i="187" s="1"/>
  <c r="DI32" i="187"/>
  <c r="LO31" i="187" a="1"/>
  <c r="LO31" i="187" s="1"/>
  <c r="DP31" i="187"/>
  <c r="LJ30" i="187" a="1"/>
  <c r="LJ30" i="187" s="1"/>
  <c r="DK30" i="187"/>
  <c r="LQ29" i="187" a="1"/>
  <c r="LQ29" i="187" s="1"/>
  <c r="DR29" i="187"/>
  <c r="LE29" i="187" a="1"/>
  <c r="LE29" i="187" s="1"/>
  <c r="DF29" i="187"/>
  <c r="LL28" i="187" a="1"/>
  <c r="LL28" i="187" s="1"/>
  <c r="DM28" i="187"/>
  <c r="LS27" i="187" a="1"/>
  <c r="LS27" i="187" s="1"/>
  <c r="DT27" i="187"/>
  <c r="LG27" i="187" a="1"/>
  <c r="LG27" i="187" s="1"/>
  <c r="DH27" i="187"/>
  <c r="LN26" i="187" a="1"/>
  <c r="LN26" i="187" s="1"/>
  <c r="DO26" i="187"/>
  <c r="LU25" i="187" a="1"/>
  <c r="LU25" i="187" s="1"/>
  <c r="DV25" i="187"/>
  <c r="LI25" i="187" a="1"/>
  <c r="LI25" i="187" s="1"/>
  <c r="DJ25" i="187"/>
  <c r="LP24" i="187" a="1"/>
  <c r="LP24" i="187" s="1"/>
  <c r="DQ24" i="187"/>
  <c r="ND24" i="187"/>
  <c r="LD24" i="187" a="1"/>
  <c r="LD24" i="187" s="1"/>
  <c r="DE24" i="187"/>
  <c r="LK23" i="187" a="1"/>
  <c r="LK23" i="187" s="1"/>
  <c r="DL23" i="187"/>
  <c r="LR22" i="187" a="1"/>
  <c r="LR22" i="187" s="1"/>
  <c r="DS22" i="187"/>
  <c r="LF22" i="187" a="1"/>
  <c r="LF22" i="187" s="1"/>
  <c r="DG22" i="187"/>
  <c r="LM21" i="187" a="1"/>
  <c r="LM21" i="187" s="1"/>
  <c r="DN21" i="187"/>
  <c r="LT20" i="187" a="1"/>
  <c r="LT20" i="187" s="1"/>
  <c r="DU20" i="187"/>
  <c r="LH20" i="187" a="1"/>
  <c r="LH20" i="187" s="1"/>
  <c r="DI20" i="187"/>
  <c r="LO19" i="187" a="1"/>
  <c r="LO19" i="187" s="1"/>
  <c r="DP19" i="187"/>
  <c r="LJ18" i="187" a="1"/>
  <c r="LJ18" i="187" s="1"/>
  <c r="DK18" i="187"/>
  <c r="LQ17" i="187" a="1"/>
  <c r="LQ17" i="187" s="1"/>
  <c r="DR17" i="187"/>
  <c r="LE17" i="187" a="1"/>
  <c r="LE17" i="187" s="1"/>
  <c r="DF17" i="187"/>
  <c r="LL16" i="187" a="1"/>
  <c r="LL16" i="187" s="1"/>
  <c r="DM16" i="187"/>
  <c r="LS15" i="187" a="1"/>
  <c r="LS15" i="187" s="1"/>
  <c r="DT15" i="187"/>
  <c r="LG15" i="187" a="1"/>
  <c r="LG15" i="187" s="1"/>
  <c r="DH15" i="187"/>
  <c r="LN14" i="187" a="1"/>
  <c r="LN14" i="187" s="1"/>
  <c r="DO14" i="187"/>
  <c r="LU13" i="187" a="1"/>
  <c r="LU13" i="187" s="1"/>
  <c r="DV13" i="187"/>
  <c r="LI13" i="187" a="1"/>
  <c r="LI13" i="187" s="1"/>
  <c r="DJ13" i="187"/>
  <c r="LP12" i="187" a="1"/>
  <c r="LP12" i="187" s="1"/>
  <c r="DQ12" i="187"/>
  <c r="ND12" i="187"/>
  <c r="LD12" i="187" a="1"/>
  <c r="LD12" i="187" s="1"/>
  <c r="DE12" i="187"/>
  <c r="LK11" i="187" a="1"/>
  <c r="LK11" i="187" s="1"/>
  <c r="DL11" i="187"/>
  <c r="LR10" i="187" a="1"/>
  <c r="LR10" i="187" s="1"/>
  <c r="DS10" i="187"/>
  <c r="LF10" i="187" a="1"/>
  <c r="LF10" i="187" s="1"/>
  <c r="DG10" i="187"/>
  <c r="LM9" i="187" a="1"/>
  <c r="LM9" i="187" s="1"/>
  <c r="DN9" i="187"/>
  <c r="LH8" i="187" a="1"/>
  <c r="LH8" i="187" s="1"/>
  <c r="DI8" i="187"/>
  <c r="LU358" i="187" a="1"/>
  <c r="LU358" i="187" s="1"/>
  <c r="DV358" i="187"/>
  <c r="LE350" i="187" a="1"/>
  <c r="LE350" i="187" s="1"/>
  <c r="DF350" i="187"/>
  <c r="LN5" i="187" a="1"/>
  <c r="LN5" i="187" s="1"/>
  <c r="DO5" i="187"/>
  <c r="LR358" i="187" a="1"/>
  <c r="LR358" i="187" s="1"/>
  <c r="DS358" i="187"/>
  <c r="LO355" i="187" a="1"/>
  <c r="LO355" i="187" s="1"/>
  <c r="DP355" i="187"/>
  <c r="LS351" i="187" a="1"/>
  <c r="LS351" i="187" s="1"/>
  <c r="DT351" i="187"/>
  <c r="LK347" i="187" a="1"/>
  <c r="LK347" i="187" s="1"/>
  <c r="DL347" i="187"/>
  <c r="LO343" i="187" a="1"/>
  <c r="LO343" i="187" s="1"/>
  <c r="DP343" i="187"/>
  <c r="LG339" i="187" a="1"/>
  <c r="LG339" i="187" s="1"/>
  <c r="DH339" i="187"/>
  <c r="LK335" i="187" a="1"/>
  <c r="LK335" i="187" s="1"/>
  <c r="DL335" i="187"/>
  <c r="LI325" i="187" a="1"/>
  <c r="LI325" i="187" s="1"/>
  <c r="DJ325" i="187"/>
  <c r="LQ317" i="187" a="1"/>
  <c r="LQ317" i="187" s="1"/>
  <c r="DR317" i="187"/>
  <c r="LN314" i="187" a="1"/>
  <c r="LN314" i="187" s="1"/>
  <c r="DO314" i="187"/>
  <c r="LM309" i="187" a="1"/>
  <c r="LM309" i="187" s="1"/>
  <c r="DN309" i="187"/>
  <c r="LQ305" i="187" a="1"/>
  <c r="LQ305" i="187" s="1"/>
  <c r="DR305" i="187"/>
  <c r="LU301" i="187" a="1"/>
  <c r="LU301" i="187" s="1"/>
  <c r="DV301" i="187"/>
  <c r="LH296" i="187" a="1"/>
  <c r="LH296" i="187" s="1"/>
  <c r="DI296" i="187"/>
  <c r="LG291" i="187" a="1"/>
  <c r="LG291" i="187" s="1"/>
  <c r="DH291" i="187"/>
  <c r="LP288" i="187" a="1"/>
  <c r="LP288" i="187" s="1"/>
  <c r="DQ288" i="187"/>
  <c r="LH284" i="187" a="1"/>
  <c r="LH284" i="187" s="1"/>
  <c r="DI284" i="187"/>
  <c r="LL280" i="187" a="1"/>
  <c r="LL280" i="187" s="1"/>
  <c r="DM280" i="187"/>
  <c r="LP276" i="187" a="1"/>
  <c r="LP276" i="187" s="1"/>
  <c r="DQ276" i="187"/>
  <c r="LJ270" i="187" a="1"/>
  <c r="LJ270" i="187" s="1"/>
  <c r="DK270" i="187"/>
  <c r="LU265" i="187" a="1"/>
  <c r="LU265" i="187" s="1"/>
  <c r="DV265" i="187"/>
  <c r="LT260" i="187" a="1"/>
  <c r="LT260" i="187" s="1"/>
  <c r="DU260" i="187"/>
  <c r="LS255" i="187" a="1"/>
  <c r="LS255" i="187" s="1"/>
  <c r="DT255" i="187"/>
  <c r="LR250" i="187" a="1"/>
  <c r="LR250" i="187" s="1"/>
  <c r="DS250" i="187"/>
  <c r="LJ246" i="187" a="1"/>
  <c r="LJ246" i="187" s="1"/>
  <c r="DK246" i="187"/>
  <c r="LG243" i="187" a="1"/>
  <c r="LG243" i="187" s="1"/>
  <c r="DH243" i="187"/>
  <c r="LR238" i="187" a="1"/>
  <c r="LR238" i="187" s="1"/>
  <c r="DS238" i="187"/>
  <c r="LE233" i="187" a="1"/>
  <c r="LE233" i="187" s="1"/>
  <c r="DF233" i="187"/>
  <c r="LP228" i="187" a="1"/>
  <c r="LP228" i="187" s="1"/>
  <c r="DQ228" i="187"/>
  <c r="LT224" i="187" a="1"/>
  <c r="LT224" i="187" s="1"/>
  <c r="DU224" i="187"/>
  <c r="LI217" i="187" a="1"/>
  <c r="LI217" i="187" s="1"/>
  <c r="DJ217" i="187"/>
  <c r="LF214" i="187" a="1"/>
  <c r="LF214" i="187" s="1"/>
  <c r="DG214" i="187"/>
  <c r="LH212" i="187" a="1"/>
  <c r="LH212" i="187" s="1"/>
  <c r="DI212" i="187"/>
  <c r="LQ209" i="187" a="1"/>
  <c r="LQ209" i="187" s="1"/>
  <c r="DR209" i="187"/>
  <c r="LG207" i="187" a="1"/>
  <c r="LG207" i="187" s="1"/>
  <c r="DH207" i="187"/>
  <c r="LP204" i="187" a="1"/>
  <c r="LP204" i="187" s="1"/>
  <c r="DQ204" i="187"/>
  <c r="LK203" i="187" a="1"/>
  <c r="LK203" i="187" s="1"/>
  <c r="DL203" i="187"/>
  <c r="LF202" i="187" a="1"/>
  <c r="LF202" i="187" s="1"/>
  <c r="DG202" i="187"/>
  <c r="LH200" i="187" a="1"/>
  <c r="LH200" i="187" s="1"/>
  <c r="DI200" i="187"/>
  <c r="LJ198" i="187" a="1"/>
  <c r="LJ198" i="187" s="1"/>
  <c r="DK198" i="187"/>
  <c r="LL196" i="187" a="1"/>
  <c r="LL196" i="187" s="1"/>
  <c r="DM196" i="187"/>
  <c r="LG195" i="187" a="1"/>
  <c r="LG195" i="187" s="1"/>
  <c r="DH195" i="187"/>
  <c r="LU193" i="187" a="1"/>
  <c r="LU193" i="187" s="1"/>
  <c r="DV193" i="187"/>
  <c r="LP192" i="187" a="1"/>
  <c r="LP192" i="187" s="1"/>
  <c r="DQ192" i="187"/>
  <c r="ND192" i="187"/>
  <c r="LD192" i="187" a="1"/>
  <c r="LD192" i="187" s="1"/>
  <c r="DE192" i="187"/>
  <c r="LF190" i="187" a="1"/>
  <c r="LF190" i="187" s="1"/>
  <c r="DG190" i="187"/>
  <c r="LT188" i="187" a="1"/>
  <c r="LT188" i="187" s="1"/>
  <c r="DU188" i="187"/>
  <c r="LO187" i="187" a="1"/>
  <c r="LO187" i="187" s="1"/>
  <c r="DP187" i="187"/>
  <c r="LQ185" i="187" a="1"/>
  <c r="LQ185" i="187" s="1"/>
  <c r="DR185" i="187"/>
  <c r="LL184" i="187" a="1"/>
  <c r="LL184" i="187" s="1"/>
  <c r="DM184" i="187"/>
  <c r="LG183" i="187" a="1"/>
  <c r="LG183" i="187" s="1"/>
  <c r="DH183" i="187"/>
  <c r="LU181" i="187" a="1"/>
  <c r="LU181" i="187" s="1"/>
  <c r="DV181" i="187"/>
  <c r="LP180" i="187" a="1"/>
  <c r="LP180" i="187" s="1"/>
  <c r="DQ180" i="187"/>
  <c r="LK179" i="187" a="1"/>
  <c r="LK179" i="187" s="1"/>
  <c r="DL179" i="187"/>
  <c r="LR178" i="187" a="1"/>
  <c r="LR178" i="187" s="1"/>
  <c r="DS178" i="187"/>
  <c r="LM177" i="187" a="1"/>
  <c r="LM177" i="187" s="1"/>
  <c r="DN177" i="187"/>
  <c r="LT176" i="187" a="1"/>
  <c r="LT176" i="187" s="1"/>
  <c r="DU176" i="187"/>
  <c r="LH176" i="187" a="1"/>
  <c r="LH176" i="187" s="1"/>
  <c r="DI176" i="187"/>
  <c r="LO175" i="187" a="1"/>
  <c r="LO175" i="187" s="1"/>
  <c r="DP175" i="187"/>
  <c r="LJ174" i="187" a="1"/>
  <c r="LJ174" i="187" s="1"/>
  <c r="DK174" i="187"/>
  <c r="LQ173" i="187" a="1"/>
  <c r="LQ173" i="187" s="1"/>
  <c r="DR173" i="187"/>
  <c r="LL172" i="187" a="1"/>
  <c r="LL172" i="187" s="1"/>
  <c r="DM172" i="187"/>
  <c r="LS171" i="187" a="1"/>
  <c r="LS171" i="187" s="1"/>
  <c r="DT171" i="187"/>
  <c r="LG171" i="187" a="1"/>
  <c r="LG171" i="187" s="1"/>
  <c r="DH171" i="187"/>
  <c r="LN170" i="187" a="1"/>
  <c r="LN170" i="187" s="1"/>
  <c r="DO170" i="187"/>
  <c r="LU169" i="187" a="1"/>
  <c r="LU169" i="187" s="1"/>
  <c r="DV169" i="187"/>
  <c r="LI169" i="187" a="1"/>
  <c r="LI169" i="187" s="1"/>
  <c r="DJ169" i="187"/>
  <c r="LP168" i="187" a="1"/>
  <c r="LP168" i="187" s="1"/>
  <c r="DQ168" i="187"/>
  <c r="ND168" i="187"/>
  <c r="LD168" i="187" a="1"/>
  <c r="LD168" i="187" s="1"/>
  <c r="DE168" i="187"/>
  <c r="LM165" i="187" a="1"/>
  <c r="LM165" i="187" s="1"/>
  <c r="DN165" i="187"/>
  <c r="LH164" i="187" a="1"/>
  <c r="LH164" i="187" s="1"/>
  <c r="DI164" i="187"/>
  <c r="LO163" i="187" a="1"/>
  <c r="LO163" i="187" s="1"/>
  <c r="DP163" i="187"/>
  <c r="LJ162" i="187" a="1"/>
  <c r="LJ162" i="187" s="1"/>
  <c r="DK162" i="187"/>
  <c r="LQ161" i="187" a="1"/>
  <c r="LQ161" i="187" s="1"/>
  <c r="DR161" i="187"/>
  <c r="LE161" i="187" a="1"/>
  <c r="LE161" i="187" s="1"/>
  <c r="DF161" i="187"/>
  <c r="LL160" i="187" a="1"/>
  <c r="LL160" i="187" s="1"/>
  <c r="DM160" i="187"/>
  <c r="LS159" i="187" a="1"/>
  <c r="LS159" i="187" s="1"/>
  <c r="DT159" i="187"/>
  <c r="LG159" i="187" a="1"/>
  <c r="LG159" i="187" s="1"/>
  <c r="DH159" i="187"/>
  <c r="LN158" i="187" a="1"/>
  <c r="LN158" i="187" s="1"/>
  <c r="DO158" i="187"/>
  <c r="LU157" i="187" a="1"/>
  <c r="LU157" i="187" s="1"/>
  <c r="DV157" i="187"/>
  <c r="LI157" i="187" a="1"/>
  <c r="LI157" i="187" s="1"/>
  <c r="DJ157" i="187"/>
  <c r="LP156" i="187" a="1"/>
  <c r="LP156" i="187" s="1"/>
  <c r="DQ156" i="187"/>
  <c r="ND156" i="187"/>
  <c r="LD156" i="187" a="1"/>
  <c r="LD156" i="187" s="1"/>
  <c r="DE156" i="187"/>
  <c r="LK155" i="187" a="1"/>
  <c r="LK155" i="187" s="1"/>
  <c r="DL155" i="187"/>
  <c r="LR154" i="187" a="1"/>
  <c r="LR154" i="187" s="1"/>
  <c r="DS154" i="187"/>
  <c r="LF154" i="187" a="1"/>
  <c r="LF154" i="187" s="1"/>
  <c r="DG154" i="187"/>
  <c r="LM153" i="187" a="1"/>
  <c r="LM153" i="187" s="1"/>
  <c r="DN153" i="187"/>
  <c r="LT152" i="187" a="1"/>
  <c r="LT152" i="187" s="1"/>
  <c r="DU152" i="187"/>
  <c r="LH152" i="187" a="1"/>
  <c r="LH152" i="187" s="1"/>
  <c r="DI152" i="187"/>
  <c r="LO151" i="187" a="1"/>
  <c r="LO151" i="187" s="1"/>
  <c r="DP151" i="187"/>
  <c r="LJ150" i="187" a="1"/>
  <c r="LJ150" i="187" s="1"/>
  <c r="DK150" i="187"/>
  <c r="LQ149" i="187" a="1"/>
  <c r="LQ149" i="187" s="1"/>
  <c r="DR149" i="187"/>
  <c r="LE149" i="187" a="1"/>
  <c r="LE149" i="187" s="1"/>
  <c r="DF149" i="187"/>
  <c r="LL148" i="187" a="1"/>
  <c r="LL148" i="187" s="1"/>
  <c r="DM148" i="187"/>
  <c r="LS147" i="187" a="1"/>
  <c r="LS147" i="187" s="1"/>
  <c r="DT147" i="187"/>
  <c r="LG147" i="187" a="1"/>
  <c r="LG147" i="187" s="1"/>
  <c r="DH147" i="187"/>
  <c r="LN146" i="187" a="1"/>
  <c r="LN146" i="187" s="1"/>
  <c r="DO146" i="187"/>
  <c r="LU145" i="187" a="1"/>
  <c r="LU145" i="187" s="1"/>
  <c r="DV145" i="187"/>
  <c r="LI145" i="187" a="1"/>
  <c r="LI145" i="187" s="1"/>
  <c r="DJ145" i="187"/>
  <c r="LP144" i="187" a="1"/>
  <c r="LP144" i="187" s="1"/>
  <c r="DQ144" i="187"/>
  <c r="ND144" i="187"/>
  <c r="LD144" i="187" a="1"/>
  <c r="LD144" i="187" s="1"/>
  <c r="DE144" i="187"/>
  <c r="LK143" i="187" a="1"/>
  <c r="LK143" i="187" s="1"/>
  <c r="DL143" i="187"/>
  <c r="LR142" i="187" a="1"/>
  <c r="LR142" i="187" s="1"/>
  <c r="DS142" i="187"/>
  <c r="LF142" i="187" a="1"/>
  <c r="LF142" i="187" s="1"/>
  <c r="DG142" i="187"/>
  <c r="LM141" i="187" a="1"/>
  <c r="LM141" i="187" s="1"/>
  <c r="DN141" i="187"/>
  <c r="LT140" i="187" a="1"/>
  <c r="LT140" i="187" s="1"/>
  <c r="DU140" i="187"/>
  <c r="LH140" i="187" a="1"/>
  <c r="LH140" i="187" s="1"/>
  <c r="DI140" i="187"/>
  <c r="LO139" i="187" a="1"/>
  <c r="LO139" i="187" s="1"/>
  <c r="DP139" i="187"/>
  <c r="LJ138" i="187" a="1"/>
  <c r="LJ138" i="187" s="1"/>
  <c r="DK138" i="187"/>
  <c r="LQ137" i="187" a="1"/>
  <c r="LQ137" i="187" s="1"/>
  <c r="DR137" i="187"/>
  <c r="LE137" i="187" a="1"/>
  <c r="LE137" i="187" s="1"/>
  <c r="DF137" i="187"/>
  <c r="LL136" i="187" a="1"/>
  <c r="LL136" i="187" s="1"/>
  <c r="DM136" i="187"/>
  <c r="LS135" i="187" a="1"/>
  <c r="LS135" i="187" s="1"/>
  <c r="DT135" i="187"/>
  <c r="LG135" i="187" a="1"/>
  <c r="LG135" i="187" s="1"/>
  <c r="DH135" i="187"/>
  <c r="LN134" i="187" a="1"/>
  <c r="LN134" i="187" s="1"/>
  <c r="DO134" i="187"/>
  <c r="LU133" i="187" a="1"/>
  <c r="LU133" i="187" s="1"/>
  <c r="DV133" i="187"/>
  <c r="LI133" i="187" a="1"/>
  <c r="LI133" i="187" s="1"/>
  <c r="DJ133" i="187"/>
  <c r="LP132" i="187" a="1"/>
  <c r="LP132" i="187" s="1"/>
  <c r="DQ132" i="187"/>
  <c r="ND132" i="187"/>
  <c r="LD132" i="187" a="1"/>
  <c r="LD132" i="187" s="1"/>
  <c r="DE132" i="187"/>
  <c r="LK131" i="187" a="1"/>
  <c r="LK131" i="187" s="1"/>
  <c r="DL131" i="187"/>
  <c r="LR130" i="187" a="1"/>
  <c r="LR130" i="187" s="1"/>
  <c r="DS130" i="187"/>
  <c r="LF130" i="187" a="1"/>
  <c r="LF130" i="187" s="1"/>
  <c r="DG130" i="187"/>
  <c r="LM129" i="187" a="1"/>
  <c r="LM129" i="187" s="1"/>
  <c r="DN129" i="187"/>
  <c r="LT128" i="187" a="1"/>
  <c r="LT128" i="187" s="1"/>
  <c r="DU128" i="187"/>
  <c r="LH128" i="187" a="1"/>
  <c r="LH128" i="187" s="1"/>
  <c r="DI128" i="187"/>
  <c r="LO127" i="187" a="1"/>
  <c r="LO127" i="187" s="1"/>
  <c r="DP127" i="187"/>
  <c r="LJ126" i="187" a="1"/>
  <c r="LJ126" i="187" s="1"/>
  <c r="DK126" i="187"/>
  <c r="LQ125" i="187" a="1"/>
  <c r="LQ125" i="187" s="1"/>
  <c r="DR125" i="187"/>
  <c r="LE125" i="187" a="1"/>
  <c r="LE125" i="187" s="1"/>
  <c r="DF125" i="187"/>
  <c r="LL124" i="187" a="1"/>
  <c r="LL124" i="187" s="1"/>
  <c r="DM124" i="187"/>
  <c r="LS123" i="187" a="1"/>
  <c r="LS123" i="187" s="1"/>
  <c r="DT123" i="187"/>
  <c r="LN122" i="187" a="1"/>
  <c r="LN122" i="187" s="1"/>
  <c r="DO122" i="187"/>
  <c r="LU121" i="187" a="1"/>
  <c r="LU121" i="187" s="1"/>
  <c r="DV121" i="187"/>
  <c r="LI121" i="187" a="1"/>
  <c r="LI121" i="187" s="1"/>
  <c r="DJ121" i="187"/>
  <c r="LP120" i="187" a="1"/>
  <c r="LP120" i="187" s="1"/>
  <c r="DQ120" i="187"/>
  <c r="ND120" i="187"/>
  <c r="LD120" i="187" a="1"/>
  <c r="LD120" i="187" s="1"/>
  <c r="DE120" i="187"/>
  <c r="LK119" i="187" a="1"/>
  <c r="LK119" i="187" s="1"/>
  <c r="DL119" i="187"/>
  <c r="LR118" i="187" a="1"/>
  <c r="LR118" i="187" s="1"/>
  <c r="DS118" i="187"/>
  <c r="LF118" i="187" a="1"/>
  <c r="LF118" i="187" s="1"/>
  <c r="DG118" i="187"/>
  <c r="LM117" i="187" a="1"/>
  <c r="LM117" i="187" s="1"/>
  <c r="DN117" i="187"/>
  <c r="LT116" i="187" a="1"/>
  <c r="LT116" i="187" s="1"/>
  <c r="DU116" i="187"/>
  <c r="LH116" i="187" a="1"/>
  <c r="LH116" i="187" s="1"/>
  <c r="DI116" i="187"/>
  <c r="LO115" i="187" a="1"/>
  <c r="LO115" i="187" s="1"/>
  <c r="DP115" i="187"/>
  <c r="LJ114" i="187" a="1"/>
  <c r="LJ114" i="187" s="1"/>
  <c r="DK114" i="187"/>
  <c r="LQ113" i="187" a="1"/>
  <c r="LQ113" i="187" s="1"/>
  <c r="DR113" i="187"/>
  <c r="LE113" i="187" a="1"/>
  <c r="LE113" i="187" s="1"/>
  <c r="DF113" i="187"/>
  <c r="LL112" i="187" a="1"/>
  <c r="LL112" i="187" s="1"/>
  <c r="DM112" i="187"/>
  <c r="LS111" i="187" a="1"/>
  <c r="LS111" i="187" s="1"/>
  <c r="DT111" i="187"/>
  <c r="LG111" i="187" a="1"/>
  <c r="LG111" i="187" s="1"/>
  <c r="DH111" i="187"/>
  <c r="LN110" i="187" a="1"/>
  <c r="LN110" i="187" s="1"/>
  <c r="DO110" i="187"/>
  <c r="LU109" i="187" a="1"/>
  <c r="LU109" i="187" s="1"/>
  <c r="DV109" i="187"/>
  <c r="LD6" i="187" a="1"/>
  <c r="LD6" i="187" s="1"/>
  <c r="DE6" i="187"/>
  <c r="LH6" i="187" a="1"/>
  <c r="LH6" i="187" s="1"/>
  <c r="DI6" i="187"/>
  <c r="LM5" i="187" a="1"/>
  <c r="LM5" i="187" s="1"/>
  <c r="DN5" i="187"/>
  <c r="LT361" i="187" a="1"/>
  <c r="LT361" i="187" s="1"/>
  <c r="DU361" i="187"/>
  <c r="LH361" i="187" a="1"/>
  <c r="LH361" i="187" s="1"/>
  <c r="DI361" i="187"/>
  <c r="LO360" i="187" a="1"/>
  <c r="LO360" i="187" s="1"/>
  <c r="DP360" i="187"/>
  <c r="LJ359" i="187" a="1"/>
  <c r="LJ359" i="187" s="1"/>
  <c r="DK359" i="187"/>
  <c r="LQ358" i="187" a="1"/>
  <c r="LQ358" i="187" s="1"/>
  <c r="DR358" i="187"/>
  <c r="LE358" i="187" a="1"/>
  <c r="LE358" i="187" s="1"/>
  <c r="DF358" i="187"/>
  <c r="LL357" i="187" a="1"/>
  <c r="LL357" i="187" s="1"/>
  <c r="DM357" i="187"/>
  <c r="LS356" i="187" a="1"/>
  <c r="LS356" i="187" s="1"/>
  <c r="DT356" i="187"/>
  <c r="LG356" i="187" a="1"/>
  <c r="LG356" i="187" s="1"/>
  <c r="DH356" i="187"/>
  <c r="LN355" i="187" a="1"/>
  <c r="LN355" i="187" s="1"/>
  <c r="DO355" i="187"/>
  <c r="LU354" i="187" a="1"/>
  <c r="LU354" i="187" s="1"/>
  <c r="DV354" i="187"/>
  <c r="LI354" i="187" a="1"/>
  <c r="LI354" i="187" s="1"/>
  <c r="DJ354" i="187"/>
  <c r="LP353" i="187" a="1"/>
  <c r="LP353" i="187" s="1"/>
  <c r="DQ353" i="187"/>
  <c r="ND353" i="187"/>
  <c r="LD353" i="187" a="1"/>
  <c r="LD353" i="187" s="1"/>
  <c r="DE353" i="187"/>
  <c r="LK352" i="187" a="1"/>
  <c r="LK352" i="187" s="1"/>
  <c r="DL352" i="187"/>
  <c r="LR351" i="187" a="1"/>
  <c r="LR351" i="187" s="1"/>
  <c r="DS351" i="187"/>
  <c r="LF351" i="187" a="1"/>
  <c r="LF351" i="187" s="1"/>
  <c r="DG351" i="187"/>
  <c r="LM350" i="187" a="1"/>
  <c r="LM350" i="187" s="1"/>
  <c r="DN350" i="187"/>
  <c r="LT349" i="187" a="1"/>
  <c r="LT349" i="187" s="1"/>
  <c r="DU349" i="187"/>
  <c r="LH349" i="187" a="1"/>
  <c r="LH349" i="187" s="1"/>
  <c r="DI349" i="187"/>
  <c r="LO348" i="187" a="1"/>
  <c r="LO348" i="187" s="1"/>
  <c r="DP348" i="187"/>
  <c r="LJ347" i="187" a="1"/>
  <c r="LJ347" i="187" s="1"/>
  <c r="DK347" i="187"/>
  <c r="LQ346" i="187" a="1"/>
  <c r="LQ346" i="187" s="1"/>
  <c r="DR346" i="187"/>
  <c r="LE346" i="187" a="1"/>
  <c r="LE346" i="187" s="1"/>
  <c r="DF346" i="187"/>
  <c r="LL345" i="187" a="1"/>
  <c r="LL345" i="187" s="1"/>
  <c r="DM345" i="187"/>
  <c r="LS344" i="187" a="1"/>
  <c r="LS344" i="187" s="1"/>
  <c r="DT344" i="187"/>
  <c r="LG344" i="187" a="1"/>
  <c r="LG344" i="187" s="1"/>
  <c r="DH344" i="187"/>
  <c r="LN343" i="187" a="1"/>
  <c r="LN343" i="187" s="1"/>
  <c r="DO343" i="187"/>
  <c r="LU342" i="187" a="1"/>
  <c r="LU342" i="187" s="1"/>
  <c r="DV342" i="187"/>
  <c r="LI342" i="187" a="1"/>
  <c r="LI342" i="187" s="1"/>
  <c r="DJ342" i="187"/>
  <c r="LP341" i="187" a="1"/>
  <c r="LP341" i="187" s="1"/>
  <c r="DQ341" i="187"/>
  <c r="ND341" i="187"/>
  <c r="LD341" i="187" a="1"/>
  <c r="LD341" i="187" s="1"/>
  <c r="DE341" i="187"/>
  <c r="LK340" i="187" a="1"/>
  <c r="LK340" i="187" s="1"/>
  <c r="DL340" i="187"/>
  <c r="LR339" i="187" a="1"/>
  <c r="LR339" i="187" s="1"/>
  <c r="DS339" i="187"/>
  <c r="LF339" i="187" a="1"/>
  <c r="LF339" i="187" s="1"/>
  <c r="DG339" i="187"/>
  <c r="LM338" i="187" a="1"/>
  <c r="LM338" i="187" s="1"/>
  <c r="DN338" i="187"/>
  <c r="LT337" i="187" a="1"/>
  <c r="LT337" i="187" s="1"/>
  <c r="DU337" i="187"/>
  <c r="LH337" i="187" a="1"/>
  <c r="LH337" i="187" s="1"/>
  <c r="DI337" i="187"/>
  <c r="LO336" i="187" a="1"/>
  <c r="LO336" i="187" s="1"/>
  <c r="DP336" i="187"/>
  <c r="LJ335" i="187" a="1"/>
  <c r="LJ335" i="187" s="1"/>
  <c r="DK335" i="187"/>
  <c r="LQ334" i="187" a="1"/>
  <c r="LQ334" i="187" s="1"/>
  <c r="DR334" i="187"/>
  <c r="LE334" i="187" a="1"/>
  <c r="LE334" i="187" s="1"/>
  <c r="DF334" i="187"/>
  <c r="LL333" i="187" a="1"/>
  <c r="LL333" i="187" s="1"/>
  <c r="DM333" i="187"/>
  <c r="LS332" i="187" a="1"/>
  <c r="LS332" i="187" s="1"/>
  <c r="DT332" i="187"/>
  <c r="LG332" i="187" a="1"/>
  <c r="LG332" i="187" s="1"/>
  <c r="DH332" i="187"/>
  <c r="LN331" i="187" a="1"/>
  <c r="LN331" i="187" s="1"/>
  <c r="DO331" i="187"/>
  <c r="LU330" i="187" a="1"/>
  <c r="LU330" i="187" s="1"/>
  <c r="DV330" i="187"/>
  <c r="LI330" i="187" a="1"/>
  <c r="LI330" i="187" s="1"/>
  <c r="DJ330" i="187"/>
  <c r="LP329" i="187" a="1"/>
  <c r="LP329" i="187" s="1"/>
  <c r="DQ329" i="187"/>
  <c r="ND329" i="187"/>
  <c r="LD329" i="187" a="1"/>
  <c r="LD329" i="187" s="1"/>
  <c r="DE329" i="187"/>
  <c r="LK328" i="187" a="1"/>
  <c r="LK328" i="187" s="1"/>
  <c r="DL328" i="187"/>
  <c r="LR327" i="187" a="1"/>
  <c r="LR327" i="187" s="1"/>
  <c r="DS327" i="187"/>
  <c r="LF327" i="187" a="1"/>
  <c r="LF327" i="187" s="1"/>
  <c r="DG327" i="187"/>
  <c r="LM326" i="187" a="1"/>
  <c r="LM326" i="187" s="1"/>
  <c r="DN326" i="187"/>
  <c r="LT325" i="187" a="1"/>
  <c r="LT325" i="187" s="1"/>
  <c r="DU325" i="187"/>
  <c r="LH325" i="187" a="1"/>
  <c r="LH325" i="187" s="1"/>
  <c r="DI325" i="187"/>
  <c r="LO324" i="187" a="1"/>
  <c r="LO324" i="187" s="1"/>
  <c r="DP324" i="187"/>
  <c r="LJ323" i="187" a="1"/>
  <c r="LJ323" i="187" s="1"/>
  <c r="DK323" i="187"/>
  <c r="LQ322" i="187" a="1"/>
  <c r="LQ322" i="187" s="1"/>
  <c r="DR322" i="187"/>
  <c r="LE322" i="187" a="1"/>
  <c r="LE322" i="187" s="1"/>
  <c r="DF322" i="187"/>
  <c r="LL321" i="187" a="1"/>
  <c r="LL321" i="187" s="1"/>
  <c r="DM321" i="187"/>
  <c r="LS320" i="187" a="1"/>
  <c r="LS320" i="187" s="1"/>
  <c r="DT320" i="187"/>
  <c r="LG320" i="187" a="1"/>
  <c r="LG320" i="187" s="1"/>
  <c r="DH320" i="187"/>
  <c r="LN319" i="187" a="1"/>
  <c r="LN319" i="187" s="1"/>
  <c r="DO319" i="187"/>
  <c r="LU318" i="187" a="1"/>
  <c r="LU318" i="187" s="1"/>
  <c r="DV318" i="187"/>
  <c r="LI318" i="187" a="1"/>
  <c r="LI318" i="187" s="1"/>
  <c r="DJ318" i="187"/>
  <c r="LP317" i="187" a="1"/>
  <c r="LP317" i="187" s="1"/>
  <c r="DQ317" i="187"/>
  <c r="ND317" i="187"/>
  <c r="LD317" i="187" a="1"/>
  <c r="LD317" i="187" s="1"/>
  <c r="DE317" i="187"/>
  <c r="LK316" i="187" a="1"/>
  <c r="LK316" i="187" s="1"/>
  <c r="DL316" i="187"/>
  <c r="LR315" i="187" a="1"/>
  <c r="LR315" i="187" s="1"/>
  <c r="DS315" i="187"/>
  <c r="LF315" i="187" a="1"/>
  <c r="LF315" i="187" s="1"/>
  <c r="DG315" i="187"/>
  <c r="LM314" i="187" a="1"/>
  <c r="LM314" i="187" s="1"/>
  <c r="DN314" i="187"/>
  <c r="LT313" i="187" a="1"/>
  <c r="LT313" i="187" s="1"/>
  <c r="DU313" i="187"/>
  <c r="LH313" i="187" a="1"/>
  <c r="LH313" i="187" s="1"/>
  <c r="DI313" i="187"/>
  <c r="LO312" i="187" a="1"/>
  <c r="LO312" i="187" s="1"/>
  <c r="DP312" i="187"/>
  <c r="LJ311" i="187" a="1"/>
  <c r="LJ311" i="187" s="1"/>
  <c r="DK311" i="187"/>
  <c r="LQ310" i="187" a="1"/>
  <c r="LQ310" i="187" s="1"/>
  <c r="DR310" i="187"/>
  <c r="LE310" i="187" a="1"/>
  <c r="LE310" i="187" s="1"/>
  <c r="DF310" i="187"/>
  <c r="LL309" i="187" a="1"/>
  <c r="LL309" i="187" s="1"/>
  <c r="DM309" i="187"/>
  <c r="LS308" i="187" a="1"/>
  <c r="LS308" i="187" s="1"/>
  <c r="DT308" i="187"/>
  <c r="LG308" i="187" a="1"/>
  <c r="LG308" i="187" s="1"/>
  <c r="DH308" i="187"/>
  <c r="LN307" i="187" a="1"/>
  <c r="LN307" i="187" s="1"/>
  <c r="DO307" i="187"/>
  <c r="LU306" i="187" a="1"/>
  <c r="LU306" i="187" s="1"/>
  <c r="DV306" i="187"/>
  <c r="LI306" i="187" a="1"/>
  <c r="LI306" i="187" s="1"/>
  <c r="DJ306" i="187"/>
  <c r="LP305" i="187" a="1"/>
  <c r="LP305" i="187" s="1"/>
  <c r="DQ305" i="187"/>
  <c r="ND305" i="187"/>
  <c r="LD305" i="187" a="1"/>
  <c r="LD305" i="187" s="1"/>
  <c r="DE305" i="187"/>
  <c r="LN359" i="187" a="1"/>
  <c r="LN359" i="187" s="1"/>
  <c r="DO359" i="187"/>
  <c r="LS348" i="187" a="1"/>
  <c r="LS348" i="187" s="1"/>
  <c r="DT348" i="187"/>
  <c r="LK359" i="187" a="1"/>
  <c r="LK359" i="187" s="1"/>
  <c r="DL359" i="187"/>
  <c r="LT356" i="187" a="1"/>
  <c r="LT356" i="187" s="1"/>
  <c r="DU356" i="187"/>
  <c r="LE353" i="187" a="1"/>
  <c r="LE353" i="187" s="1"/>
  <c r="DF353" i="187"/>
  <c r="LI349" i="187" a="1"/>
  <c r="LI349" i="187" s="1"/>
  <c r="DJ349" i="187"/>
  <c r="LT344" i="187" a="1"/>
  <c r="LT344" i="187" s="1"/>
  <c r="DU344" i="187"/>
  <c r="LL340" i="187" a="1"/>
  <c r="LL340" i="187" s="1"/>
  <c r="DM340" i="187"/>
  <c r="LP336" i="187" a="1"/>
  <c r="LP336" i="187" s="1"/>
  <c r="DQ336" i="187"/>
  <c r="LT332" i="187" a="1"/>
  <c r="LT332" i="187" s="1"/>
  <c r="DU332" i="187"/>
  <c r="LE329" i="187" a="1"/>
  <c r="LE329" i="187" s="1"/>
  <c r="DF329" i="187"/>
  <c r="LN326" i="187" a="1"/>
  <c r="LN326" i="187" s="1"/>
  <c r="DO326" i="187"/>
  <c r="LF322" i="187" a="1"/>
  <c r="LF322" i="187" s="1"/>
  <c r="DG322" i="187"/>
  <c r="LH320" i="187" a="1"/>
  <c r="LH320" i="187" s="1"/>
  <c r="DI320" i="187"/>
  <c r="LE317" i="187" a="1"/>
  <c r="LE317" i="187" s="1"/>
  <c r="DF317" i="187"/>
  <c r="LU313" i="187" a="1"/>
  <c r="LU313" i="187" s="1"/>
  <c r="DV313" i="187"/>
  <c r="LF310" i="187" a="1"/>
  <c r="LF310" i="187" s="1"/>
  <c r="DG310" i="187"/>
  <c r="LG303" i="187" a="1"/>
  <c r="LG303" i="187" s="1"/>
  <c r="DH303" i="187"/>
  <c r="LK299" i="187" a="1"/>
  <c r="LK299" i="187" s="1"/>
  <c r="DL299" i="187"/>
  <c r="LT296" i="187" a="1"/>
  <c r="LT296" i="187" s="1"/>
  <c r="DU296" i="187"/>
  <c r="LE293" i="187" a="1"/>
  <c r="LE293" i="187" s="1"/>
  <c r="DF293" i="187"/>
  <c r="LU289" i="187" a="1"/>
  <c r="LU289" i="187" s="1"/>
  <c r="DV289" i="187"/>
  <c r="LM285" i="187" a="1"/>
  <c r="LM285" i="187" s="1"/>
  <c r="DN285" i="187"/>
  <c r="LG279" i="187" a="1"/>
  <c r="LG279" i="187" s="1"/>
  <c r="DH279" i="187"/>
  <c r="LK275" i="187" a="1"/>
  <c r="LK275" i="187" s="1"/>
  <c r="DL275" i="187"/>
  <c r="LO271" i="187" a="1"/>
  <c r="LO271" i="187" s="1"/>
  <c r="DP271" i="187"/>
  <c r="LS267" i="187" a="1"/>
  <c r="LS267" i="187" s="1"/>
  <c r="DT267" i="187"/>
  <c r="LP264" i="187" a="1"/>
  <c r="LP264" i="187" s="1"/>
  <c r="DQ264" i="187"/>
  <c r="LH260" i="187" a="1"/>
  <c r="LH260" i="187" s="1"/>
  <c r="DI260" i="187"/>
  <c r="LE257" i="187" a="1"/>
  <c r="LE257" i="187" s="1"/>
  <c r="DF257" i="187"/>
  <c r="LI253" i="187" a="1"/>
  <c r="LI253" i="187" s="1"/>
  <c r="DJ253" i="187"/>
  <c r="LK251" i="187" a="1"/>
  <c r="LK251" i="187" s="1"/>
  <c r="DL251" i="187"/>
  <c r="LH248" i="187" a="1"/>
  <c r="LH248" i="187" s="1"/>
  <c r="DI248" i="187"/>
  <c r="LE245" i="187" a="1"/>
  <c r="LE245" i="187" s="1"/>
  <c r="DF245" i="187"/>
  <c r="LN242" i="187" a="1"/>
  <c r="LN242" i="187" s="1"/>
  <c r="DO242" i="187"/>
  <c r="ND240" i="187"/>
  <c r="LD240" i="187" a="1"/>
  <c r="LD240" i="187" s="1"/>
  <c r="DE240" i="187"/>
  <c r="LH236" i="187" a="1"/>
  <c r="LH236" i="187" s="1"/>
  <c r="DI236" i="187"/>
  <c r="LG231" i="187" a="1"/>
  <c r="LG231" i="187" s="1"/>
  <c r="DH231" i="187"/>
  <c r="ND228" i="187"/>
  <c r="LD228" i="187" a="1"/>
  <c r="LD228" i="187" s="1"/>
  <c r="DE228" i="187"/>
  <c r="LH224" i="187" a="1"/>
  <c r="LH224" i="187" s="1"/>
  <c r="DI224" i="187"/>
  <c r="LQ221" i="187" a="1"/>
  <c r="LQ221" i="187" s="1"/>
  <c r="DR221" i="187"/>
  <c r="LG219" i="187" a="1"/>
  <c r="LG219" i="187" s="1"/>
  <c r="DH219" i="187"/>
  <c r="LP216" i="187" a="1"/>
  <c r="LP216" i="187" s="1"/>
  <c r="DQ216" i="187"/>
  <c r="LT212" i="187" a="1"/>
  <c r="LT212" i="187" s="1"/>
  <c r="DU212" i="187"/>
  <c r="LO211" i="187" a="1"/>
  <c r="LO211" i="187" s="1"/>
  <c r="DP211" i="187"/>
  <c r="LJ210" i="187" a="1"/>
  <c r="LJ210" i="187" s="1"/>
  <c r="DK210" i="187"/>
  <c r="LL208" i="187" a="1"/>
  <c r="LL208" i="187" s="1"/>
  <c r="DM208" i="187"/>
  <c r="LU205" i="187" a="1"/>
  <c r="LU205" i="187" s="1"/>
  <c r="DV205" i="187"/>
  <c r="ND204" i="187"/>
  <c r="LD204" i="187" a="1"/>
  <c r="LD204" i="187" s="1"/>
  <c r="DE204" i="187"/>
  <c r="LR202" i="187" a="1"/>
  <c r="LR202" i="187" s="1"/>
  <c r="DS202" i="187"/>
  <c r="LM201" i="187" a="1"/>
  <c r="LM201" i="187" s="1"/>
  <c r="DN201" i="187"/>
  <c r="LT200" i="187" a="1"/>
  <c r="LT200" i="187" s="1"/>
  <c r="DU200" i="187"/>
  <c r="LO199" i="187" a="1"/>
  <c r="LO199" i="187" s="1"/>
  <c r="DP199" i="187"/>
  <c r="LQ197" i="187" a="1"/>
  <c r="LQ197" i="187" s="1"/>
  <c r="DR197" i="187"/>
  <c r="LE197" i="187" a="1"/>
  <c r="LE197" i="187" s="1"/>
  <c r="DF197" i="187"/>
  <c r="LS195" i="187" a="1"/>
  <c r="LS195" i="187" s="1"/>
  <c r="DT195" i="187"/>
  <c r="LN194" i="187" a="1"/>
  <c r="LN194" i="187" s="1"/>
  <c r="DO194" i="187"/>
  <c r="LI193" i="187" a="1"/>
  <c r="LI193" i="187" s="1"/>
  <c r="DJ193" i="187"/>
  <c r="LK191" i="187" a="1"/>
  <c r="LK191" i="187" s="1"/>
  <c r="DL191" i="187"/>
  <c r="LR190" i="187" a="1"/>
  <c r="LR190" i="187" s="1"/>
  <c r="DS190" i="187"/>
  <c r="LM189" i="187" a="1"/>
  <c r="LM189" i="187" s="1"/>
  <c r="DN189" i="187"/>
  <c r="LH188" i="187" a="1"/>
  <c r="LH188" i="187" s="1"/>
  <c r="DI188" i="187"/>
  <c r="LJ186" i="187" a="1"/>
  <c r="LJ186" i="187" s="1"/>
  <c r="DK186" i="187"/>
  <c r="LE185" i="187" a="1"/>
  <c r="LE185" i="187" s="1"/>
  <c r="DF185" i="187"/>
  <c r="LS183" i="187" a="1"/>
  <c r="LS183" i="187" s="1"/>
  <c r="DT183" i="187"/>
  <c r="LN182" i="187" a="1"/>
  <c r="LN182" i="187" s="1"/>
  <c r="DO182" i="187"/>
  <c r="LI181" i="187" a="1"/>
  <c r="LI181" i="187" s="1"/>
  <c r="DJ181" i="187"/>
  <c r="ND180" i="187"/>
  <c r="LD180" i="187" a="1"/>
  <c r="LD180" i="187" s="1"/>
  <c r="DE180" i="187"/>
  <c r="LF178" i="187" a="1"/>
  <c r="LF178" i="187" s="1"/>
  <c r="DG178" i="187"/>
  <c r="LE173" i="187" a="1"/>
  <c r="LE173" i="187" s="1"/>
  <c r="DF173" i="187"/>
  <c r="LG123" i="187" a="1"/>
  <c r="LG123" i="187" s="1"/>
  <c r="DH123" i="187"/>
  <c r="LG6" i="187" a="1"/>
  <c r="LG6" i="187" s="1"/>
  <c r="DH6" i="187"/>
  <c r="LL5" i="187" a="1"/>
  <c r="LL5" i="187" s="1"/>
  <c r="DM5" i="187"/>
  <c r="LS361" i="187" a="1"/>
  <c r="LS361" i="187" s="1"/>
  <c r="DT361" i="187"/>
  <c r="LG361" i="187" a="1"/>
  <c r="LG361" i="187" s="1"/>
  <c r="DH361" i="187"/>
  <c r="LN360" i="187" a="1"/>
  <c r="LN360" i="187" s="1"/>
  <c r="DO360" i="187"/>
  <c r="LU359" i="187" a="1"/>
  <c r="LU359" i="187" s="1"/>
  <c r="DV359" i="187"/>
  <c r="LI359" i="187" a="1"/>
  <c r="LI359" i="187" s="1"/>
  <c r="DJ359" i="187"/>
  <c r="LP358" i="187" a="1"/>
  <c r="LP358" i="187" s="1"/>
  <c r="DQ358" i="187"/>
  <c r="ND358" i="187"/>
  <c r="LD358" i="187" a="1"/>
  <c r="LD358" i="187" s="1"/>
  <c r="DE358" i="187"/>
  <c r="LK357" i="187" a="1"/>
  <c r="LK357" i="187" s="1"/>
  <c r="DL357" i="187"/>
  <c r="LR356" i="187" a="1"/>
  <c r="LR356" i="187" s="1"/>
  <c r="DS356" i="187"/>
  <c r="LF356" i="187" a="1"/>
  <c r="LF356" i="187" s="1"/>
  <c r="DG356" i="187"/>
  <c r="LM355" i="187" a="1"/>
  <c r="LM355" i="187" s="1"/>
  <c r="DN355" i="187"/>
  <c r="LT354" i="187" a="1"/>
  <c r="LT354" i="187" s="1"/>
  <c r="DU354" i="187"/>
  <c r="LH354" i="187" a="1"/>
  <c r="LH354" i="187" s="1"/>
  <c r="DI354" i="187"/>
  <c r="LO353" i="187" a="1"/>
  <c r="LO353" i="187" s="1"/>
  <c r="DP353" i="187"/>
  <c r="LJ352" i="187" a="1"/>
  <c r="LJ352" i="187" s="1"/>
  <c r="DK352" i="187"/>
  <c r="LQ351" i="187" a="1"/>
  <c r="LQ351" i="187" s="1"/>
  <c r="DR351" i="187"/>
  <c r="LE351" i="187" a="1"/>
  <c r="LE351" i="187" s="1"/>
  <c r="DF351" i="187"/>
  <c r="LL350" i="187" a="1"/>
  <c r="LL350" i="187" s="1"/>
  <c r="DM350" i="187"/>
  <c r="LS349" i="187" a="1"/>
  <c r="LS349" i="187" s="1"/>
  <c r="DT349" i="187"/>
  <c r="LG349" i="187" a="1"/>
  <c r="LG349" i="187" s="1"/>
  <c r="DH349" i="187"/>
  <c r="LN348" i="187" a="1"/>
  <c r="LN348" i="187" s="1"/>
  <c r="DO348" i="187"/>
  <c r="LU347" i="187" a="1"/>
  <c r="LU347" i="187" s="1"/>
  <c r="DV347" i="187"/>
  <c r="LI347" i="187" a="1"/>
  <c r="LI347" i="187" s="1"/>
  <c r="DJ347" i="187"/>
  <c r="LP346" i="187" a="1"/>
  <c r="LP346" i="187" s="1"/>
  <c r="DQ346" i="187"/>
  <c r="ND346" i="187"/>
  <c r="LD346" i="187" a="1"/>
  <c r="LD346" i="187" s="1"/>
  <c r="DE346" i="187"/>
  <c r="LK345" i="187" a="1"/>
  <c r="LK345" i="187" s="1"/>
  <c r="DL345" i="187"/>
  <c r="LR344" i="187" a="1"/>
  <c r="LR344" i="187" s="1"/>
  <c r="DS344" i="187"/>
  <c r="LF344" i="187" a="1"/>
  <c r="LF344" i="187" s="1"/>
  <c r="DG344" i="187"/>
  <c r="LM343" i="187" a="1"/>
  <c r="LM343" i="187" s="1"/>
  <c r="DN343" i="187"/>
  <c r="LT342" i="187" a="1"/>
  <c r="LT342" i="187" s="1"/>
  <c r="DU342" i="187"/>
  <c r="LH342" i="187" a="1"/>
  <c r="LH342" i="187" s="1"/>
  <c r="DI342" i="187"/>
  <c r="LO341" i="187" a="1"/>
  <c r="LO341" i="187" s="1"/>
  <c r="DP341" i="187"/>
  <c r="LJ340" i="187" a="1"/>
  <c r="LJ340" i="187" s="1"/>
  <c r="DK340" i="187"/>
  <c r="LQ339" i="187" a="1"/>
  <c r="LQ339" i="187" s="1"/>
  <c r="DR339" i="187"/>
  <c r="LE339" i="187" a="1"/>
  <c r="LE339" i="187" s="1"/>
  <c r="DF339" i="187"/>
  <c r="LL338" i="187" a="1"/>
  <c r="LL338" i="187" s="1"/>
  <c r="DM338" i="187"/>
  <c r="LS337" i="187" a="1"/>
  <c r="LS337" i="187" s="1"/>
  <c r="DT337" i="187"/>
  <c r="LG337" i="187" a="1"/>
  <c r="LG337" i="187" s="1"/>
  <c r="DH337" i="187"/>
  <c r="LN336" i="187" a="1"/>
  <c r="LN336" i="187" s="1"/>
  <c r="DO336" i="187"/>
  <c r="LU335" i="187" a="1"/>
  <c r="LU335" i="187" s="1"/>
  <c r="DV335" i="187"/>
  <c r="LI335" i="187" a="1"/>
  <c r="LI335" i="187" s="1"/>
  <c r="DJ335" i="187"/>
  <c r="LP334" i="187" a="1"/>
  <c r="LP334" i="187" s="1"/>
  <c r="DQ334" i="187"/>
  <c r="ND334" i="187"/>
  <c r="LD334" i="187" a="1"/>
  <c r="LD334" i="187" s="1"/>
  <c r="DE334" i="187"/>
  <c r="LK333" i="187" a="1"/>
  <c r="LK333" i="187" s="1"/>
  <c r="DL333" i="187"/>
  <c r="LR332" i="187" a="1"/>
  <c r="LR332" i="187" s="1"/>
  <c r="DS332" i="187"/>
  <c r="LF332" i="187" a="1"/>
  <c r="LF332" i="187" s="1"/>
  <c r="DG332" i="187"/>
  <c r="LM331" i="187" a="1"/>
  <c r="LM331" i="187" s="1"/>
  <c r="DN331" i="187"/>
  <c r="LT330" i="187" a="1"/>
  <c r="LT330" i="187" s="1"/>
  <c r="DU330" i="187"/>
  <c r="LH330" i="187" a="1"/>
  <c r="LH330" i="187" s="1"/>
  <c r="DI330" i="187"/>
  <c r="LO329" i="187" a="1"/>
  <c r="LO329" i="187" s="1"/>
  <c r="DP329" i="187"/>
  <c r="LJ328" i="187" a="1"/>
  <c r="LJ328" i="187" s="1"/>
  <c r="DK328" i="187"/>
  <c r="LQ327" i="187" a="1"/>
  <c r="LQ327" i="187" s="1"/>
  <c r="DR327" i="187"/>
  <c r="LE327" i="187" a="1"/>
  <c r="LE327" i="187" s="1"/>
  <c r="DF327" i="187"/>
  <c r="LL326" i="187" a="1"/>
  <c r="LL326" i="187" s="1"/>
  <c r="DM326" i="187"/>
  <c r="LS325" i="187" a="1"/>
  <c r="LS325" i="187" s="1"/>
  <c r="DT325" i="187"/>
  <c r="LG325" i="187" a="1"/>
  <c r="LG325" i="187" s="1"/>
  <c r="DH325" i="187"/>
  <c r="LN324" i="187" a="1"/>
  <c r="LN324" i="187" s="1"/>
  <c r="DO324" i="187"/>
  <c r="LU323" i="187" a="1"/>
  <c r="LU323" i="187" s="1"/>
  <c r="DV323" i="187"/>
  <c r="LI323" i="187" a="1"/>
  <c r="LI323" i="187" s="1"/>
  <c r="DJ323" i="187"/>
  <c r="LP322" i="187" a="1"/>
  <c r="LP322" i="187" s="1"/>
  <c r="DQ322" i="187"/>
  <c r="ND322" i="187"/>
  <c r="LD322" i="187" a="1"/>
  <c r="LD322" i="187" s="1"/>
  <c r="DE322" i="187"/>
  <c r="LK321" i="187" a="1"/>
  <c r="LK321" i="187" s="1"/>
  <c r="DL321" i="187"/>
  <c r="LR320" i="187" a="1"/>
  <c r="LR320" i="187" s="1"/>
  <c r="DS320" i="187"/>
  <c r="LF320" i="187" a="1"/>
  <c r="LF320" i="187" s="1"/>
  <c r="DG320" i="187"/>
  <c r="LM319" i="187" a="1"/>
  <c r="LM319" i="187" s="1"/>
  <c r="DN319" i="187"/>
  <c r="LT318" i="187" a="1"/>
  <c r="LT318" i="187" s="1"/>
  <c r="DU318" i="187"/>
  <c r="LH318" i="187" a="1"/>
  <c r="LH318" i="187" s="1"/>
  <c r="DI318" i="187"/>
  <c r="LO317" i="187" a="1"/>
  <c r="LO317" i="187" s="1"/>
  <c r="DP317" i="187"/>
  <c r="LJ316" i="187" a="1"/>
  <c r="LJ316" i="187" s="1"/>
  <c r="DK316" i="187"/>
  <c r="LQ315" i="187" a="1"/>
  <c r="LQ315" i="187" s="1"/>
  <c r="DR315" i="187"/>
  <c r="LE315" i="187" a="1"/>
  <c r="LE315" i="187" s="1"/>
  <c r="DF315" i="187"/>
  <c r="LL314" i="187" a="1"/>
  <c r="LL314" i="187" s="1"/>
  <c r="DM314" i="187"/>
  <c r="LS313" i="187" a="1"/>
  <c r="LS313" i="187" s="1"/>
  <c r="DT313" i="187"/>
  <c r="LG313" i="187" a="1"/>
  <c r="LG313" i="187" s="1"/>
  <c r="DH313" i="187"/>
  <c r="LN312" i="187" a="1"/>
  <c r="LN312" i="187" s="1"/>
  <c r="DO312" i="187"/>
  <c r="LU311" i="187" a="1"/>
  <c r="LU311" i="187" s="1"/>
  <c r="DV311" i="187"/>
  <c r="LI311" i="187" a="1"/>
  <c r="LI311" i="187" s="1"/>
  <c r="DJ311" i="187"/>
  <c r="LP310" i="187" a="1"/>
  <c r="LP310" i="187" s="1"/>
  <c r="DQ310" i="187"/>
  <c r="ND310" i="187"/>
  <c r="LD310" i="187" a="1"/>
  <c r="LD310" i="187" s="1"/>
  <c r="DE310" i="187"/>
  <c r="LK309" i="187" a="1"/>
  <c r="LK309" i="187" s="1"/>
  <c r="DL309" i="187"/>
  <c r="LR308" i="187" a="1"/>
  <c r="LR308" i="187" s="1"/>
  <c r="DS308" i="187"/>
  <c r="LF308" i="187" a="1"/>
  <c r="LF308" i="187" s="1"/>
  <c r="DG308" i="187"/>
  <c r="LM307" i="187" a="1"/>
  <c r="LM307" i="187" s="1"/>
  <c r="DN307" i="187"/>
  <c r="LT306" i="187" a="1"/>
  <c r="LT306" i="187" s="1"/>
  <c r="DU306" i="187"/>
  <c r="LH306" i="187" a="1"/>
  <c r="LH306" i="187" s="1"/>
  <c r="DI306" i="187"/>
  <c r="LO305" i="187" a="1"/>
  <c r="LO305" i="187" s="1"/>
  <c r="DP305" i="187"/>
  <c r="LM312" i="187" a="1"/>
  <c r="LM312" i="187" s="1"/>
  <c r="DN312" i="187"/>
  <c r="LT311" i="187" a="1"/>
  <c r="LT311" i="187" s="1"/>
  <c r="DU311" i="187"/>
  <c r="LH311" i="187" a="1"/>
  <c r="LH311" i="187" s="1"/>
  <c r="DI311" i="187"/>
  <c r="LO310" i="187" a="1"/>
  <c r="LO310" i="187" s="1"/>
  <c r="DP310" i="187"/>
  <c r="LJ309" i="187" a="1"/>
  <c r="LJ309" i="187" s="1"/>
  <c r="DK309" i="187"/>
  <c r="LQ308" i="187" a="1"/>
  <c r="LQ308" i="187" s="1"/>
  <c r="DR308" i="187"/>
  <c r="LE308" i="187" a="1"/>
  <c r="LE308" i="187" s="1"/>
  <c r="DF308" i="187"/>
  <c r="LL307" i="187" a="1"/>
  <c r="LL307" i="187" s="1"/>
  <c r="DM307" i="187"/>
  <c r="LS306" i="187" a="1"/>
  <c r="LS306" i="187" s="1"/>
  <c r="DT306" i="187"/>
  <c r="LG306" i="187" a="1"/>
  <c r="LG306" i="187" s="1"/>
  <c r="DH306" i="187"/>
  <c r="LN305" i="187" a="1"/>
  <c r="LN305" i="187" s="1"/>
  <c r="DO305" i="187"/>
  <c r="LU304" i="187" a="1"/>
  <c r="LU304" i="187" s="1"/>
  <c r="DV304" i="187"/>
  <c r="LI304" i="187" a="1"/>
  <c r="LI304" i="187" s="1"/>
  <c r="DJ304" i="187"/>
  <c r="LM293" i="187" a="1"/>
  <c r="LM293" i="187" s="1"/>
  <c r="DN293" i="187"/>
  <c r="LL6" i="187" a="1"/>
  <c r="LL6" i="187" s="1"/>
  <c r="DM6" i="187"/>
  <c r="LG360" i="187" a="1"/>
  <c r="LG360" i="187" s="1"/>
  <c r="DH360" i="187"/>
  <c r="LF355" i="187" a="1"/>
  <c r="LF355" i="187" s="1"/>
  <c r="DG355" i="187"/>
  <c r="LU361" i="187" a="1"/>
  <c r="LU361" i="187" s="1"/>
  <c r="DV361" i="187"/>
  <c r="LF358" i="187" a="1"/>
  <c r="LF358" i="187" s="1"/>
  <c r="DG358" i="187"/>
  <c r="LJ354" i="187" a="1"/>
  <c r="LJ354" i="187" s="1"/>
  <c r="DK354" i="187"/>
  <c r="LL352" i="187" a="1"/>
  <c r="LL352" i="187" s="1"/>
  <c r="DM352" i="187"/>
  <c r="LU349" i="187" a="1"/>
  <c r="LU349" i="187" s="1"/>
  <c r="DV349" i="187"/>
  <c r="LF346" i="187" a="1"/>
  <c r="LF346" i="187" s="1"/>
  <c r="DG346" i="187"/>
  <c r="LE341" i="187" a="1"/>
  <c r="LE341" i="187" s="1"/>
  <c r="DF341" i="187"/>
  <c r="LI337" i="187" a="1"/>
  <c r="LI337" i="187" s="1"/>
  <c r="DJ337" i="187"/>
  <c r="LR334" i="187" a="1"/>
  <c r="LR334" i="187" s="1"/>
  <c r="DS334" i="187"/>
  <c r="LO331" i="187" a="1"/>
  <c r="LO331" i="187" s="1"/>
  <c r="DP331" i="187"/>
  <c r="LL328" i="187" a="1"/>
  <c r="LL328" i="187" s="1"/>
  <c r="DM328" i="187"/>
  <c r="LU325" i="187" a="1"/>
  <c r="LU325" i="187" s="1"/>
  <c r="DV325" i="187"/>
  <c r="LR322" i="187" a="1"/>
  <c r="LR322" i="187" s="1"/>
  <c r="DS322" i="187"/>
  <c r="LO319" i="187" a="1"/>
  <c r="LO319" i="187" s="1"/>
  <c r="DP319" i="187"/>
  <c r="LS315" i="187" a="1"/>
  <c r="LS315" i="187" s="1"/>
  <c r="DT315" i="187"/>
  <c r="ND312" i="187"/>
  <c r="LD312" i="187" a="1"/>
  <c r="LD312" i="187" s="1"/>
  <c r="DE312" i="187"/>
  <c r="LH308" i="187" a="1"/>
  <c r="LH308" i="187" s="1"/>
  <c r="DI308" i="187"/>
  <c r="LL304" i="187" a="1"/>
  <c r="LL304" i="187" s="1"/>
  <c r="DM304" i="187"/>
  <c r="LI301" i="187" a="1"/>
  <c r="LI301" i="187" s="1"/>
  <c r="DJ301" i="187"/>
  <c r="LM297" i="187" a="1"/>
  <c r="LM297" i="187" s="1"/>
  <c r="DN297" i="187"/>
  <c r="LJ294" i="187" a="1"/>
  <c r="LJ294" i="187" s="1"/>
  <c r="DK294" i="187"/>
  <c r="LS291" i="187" a="1"/>
  <c r="LS291" i="187" s="1"/>
  <c r="DT291" i="187"/>
  <c r="LI289" i="187" a="1"/>
  <c r="LI289" i="187" s="1"/>
  <c r="DJ289" i="187"/>
  <c r="ND288" i="187"/>
  <c r="LD288" i="187" a="1"/>
  <c r="LD288" i="187" s="1"/>
  <c r="DE288" i="187"/>
  <c r="LT284" i="187" a="1"/>
  <c r="LT284" i="187" s="1"/>
  <c r="DU284" i="187"/>
  <c r="LQ281" i="187" a="1"/>
  <c r="LQ281" i="187" s="1"/>
  <c r="DR281" i="187"/>
  <c r="LU277" i="187" a="1"/>
  <c r="LU277" i="187" s="1"/>
  <c r="DV277" i="187"/>
  <c r="LR274" i="187" a="1"/>
  <c r="LR274" i="187" s="1"/>
  <c r="DS274" i="187"/>
  <c r="LH272" i="187" a="1"/>
  <c r="LH272" i="187" s="1"/>
  <c r="DI272" i="187"/>
  <c r="LE269" i="187" a="1"/>
  <c r="LE269" i="187" s="1"/>
  <c r="DF269" i="187"/>
  <c r="LI265" i="187" a="1"/>
  <c r="LI265" i="187" s="1"/>
  <c r="DJ265" i="187"/>
  <c r="LR262" i="187" a="1"/>
  <c r="LR262" i="187" s="1"/>
  <c r="DS262" i="187"/>
  <c r="LO259" i="187" a="1"/>
  <c r="LO259" i="187" s="1"/>
  <c r="DP259" i="187"/>
  <c r="LL256" i="187" a="1"/>
  <c r="LL256" i="187" s="1"/>
  <c r="DM256" i="187"/>
  <c r="LU253" i="187" a="1"/>
  <c r="LU253" i="187" s="1"/>
  <c r="DV253" i="187"/>
  <c r="ND252" i="187"/>
  <c r="LD252" i="187" a="1"/>
  <c r="LD252" i="187" s="1"/>
  <c r="DE252" i="187"/>
  <c r="LO247" i="187" a="1"/>
  <c r="LO247" i="187" s="1"/>
  <c r="DP247" i="187"/>
  <c r="LI241" i="187" a="1"/>
  <c r="LI241" i="187" s="1"/>
  <c r="DJ241" i="187"/>
  <c r="LT236" i="187" a="1"/>
  <c r="LT236" i="187" s="1"/>
  <c r="DU236" i="187"/>
  <c r="LS231" i="187" a="1"/>
  <c r="LS231" i="187" s="1"/>
  <c r="DT231" i="187"/>
  <c r="LI229" i="187" a="1"/>
  <c r="LI229" i="187" s="1"/>
  <c r="DJ229" i="187"/>
  <c r="LF226" i="187" a="1"/>
  <c r="LF226" i="187" s="1"/>
  <c r="DG226" i="187"/>
  <c r="LJ222" i="187" a="1"/>
  <c r="LJ222" i="187" s="1"/>
  <c r="DK222" i="187"/>
  <c r="LU217" i="187" a="1"/>
  <c r="LU217" i="187" s="1"/>
  <c r="DV217" i="187"/>
  <c r="LM213" i="187" a="1"/>
  <c r="LM213" i="187" s="1"/>
  <c r="DN213" i="187"/>
  <c r="LS207" i="187" a="1"/>
  <c r="LS207" i="187" s="1"/>
  <c r="DT207" i="187"/>
  <c r="LF166" i="187" a="1"/>
  <c r="LF166" i="187" s="1"/>
  <c r="DG166" i="187"/>
  <c r="LK5" i="187" a="1"/>
  <c r="LK5" i="187" s="1"/>
  <c r="DL5" i="187"/>
  <c r="LM360" i="187" a="1"/>
  <c r="LM360" i="187" s="1"/>
  <c r="DN360" i="187"/>
  <c r="LL355" i="187" a="1"/>
  <c r="LL355" i="187" s="1"/>
  <c r="DM355" i="187"/>
  <c r="LU352" i="187" a="1"/>
  <c r="LU352" i="187" s="1"/>
  <c r="DV352" i="187"/>
  <c r="LP351" i="187" a="1"/>
  <c r="LP351" i="187" s="1"/>
  <c r="DQ351" i="187"/>
  <c r="LM348" i="187" a="1"/>
  <c r="LM348" i="187" s="1"/>
  <c r="DN348" i="187"/>
  <c r="LO346" i="187" a="1"/>
  <c r="LO346" i="187" s="1"/>
  <c r="DP346" i="187"/>
  <c r="LL343" i="187" a="1"/>
  <c r="LL343" i="187" s="1"/>
  <c r="DM343" i="187"/>
  <c r="LI340" i="187" a="1"/>
  <c r="LI340" i="187" s="1"/>
  <c r="DJ340" i="187"/>
  <c r="LP339" i="187" a="1"/>
  <c r="LP339" i="187" s="1"/>
  <c r="DQ339" i="187"/>
  <c r="LR337" i="187" a="1"/>
  <c r="LR337" i="187" s="1"/>
  <c r="DS337" i="187"/>
  <c r="LH335" i="187" a="1"/>
  <c r="LH335" i="187" s="1"/>
  <c r="DI335" i="187"/>
  <c r="LE332" i="187" a="1"/>
  <c r="LE332" i="187" s="1"/>
  <c r="DF332" i="187"/>
  <c r="LG330" i="187" a="1"/>
  <c r="LG330" i="187" s="1"/>
  <c r="DH330" i="187"/>
  <c r="LI328" i="187" a="1"/>
  <c r="LI328" i="187" s="1"/>
  <c r="DJ328" i="187"/>
  <c r="LR325" i="187" a="1"/>
  <c r="LR325" i="187" s="1"/>
  <c r="DS325" i="187"/>
  <c r="LT323" i="187" a="1"/>
  <c r="LT323" i="187" s="1"/>
  <c r="DU323" i="187"/>
  <c r="LQ320" i="187" a="1"/>
  <c r="LQ320" i="187" s="1"/>
  <c r="DR320" i="187"/>
  <c r="LL319" i="187" a="1"/>
  <c r="LL319" i="187" s="1"/>
  <c r="DM319" i="187"/>
  <c r="LI316" i="187" a="1"/>
  <c r="LI316" i="187" s="1"/>
  <c r="DJ316" i="187"/>
  <c r="LR313" i="187" a="1"/>
  <c r="LR313" i="187" s="1"/>
  <c r="DS313" i="187"/>
  <c r="LE6" i="187" a="1"/>
  <c r="LE6" i="187" s="1"/>
  <c r="DF6" i="187"/>
  <c r="LQ361" i="187" a="1"/>
  <c r="LQ361" i="187" s="1"/>
  <c r="DR361" i="187"/>
  <c r="LS359" i="187" a="1"/>
  <c r="LS359" i="187" s="1"/>
  <c r="DT359" i="187"/>
  <c r="LU357" i="187" a="1"/>
  <c r="LU357" i="187" s="1"/>
  <c r="DV357" i="187"/>
  <c r="ND356" i="187"/>
  <c r="LD356" i="187" a="1"/>
  <c r="LD356" i="187" s="1"/>
  <c r="DE356" i="187"/>
  <c r="LF354" i="187" a="1"/>
  <c r="LF354" i="187" s="1"/>
  <c r="DG354" i="187"/>
  <c r="LT352" i="187" a="1"/>
  <c r="LT352" i="187" s="1"/>
  <c r="DU352" i="187"/>
  <c r="LJ350" i="187" a="1"/>
  <c r="LJ350" i="187" s="1"/>
  <c r="DK350" i="187"/>
  <c r="LE349" i="187" a="1"/>
  <c r="LE349" i="187" s="1"/>
  <c r="DF349" i="187"/>
  <c r="LS347" i="187" a="1"/>
  <c r="LS347" i="187" s="1"/>
  <c r="DT347" i="187"/>
  <c r="LI345" i="187" a="1"/>
  <c r="LI345" i="187" s="1"/>
  <c r="DJ345" i="187"/>
  <c r="LP344" i="187" a="1"/>
  <c r="LP344" i="187" s="1"/>
  <c r="DQ344" i="187"/>
  <c r="LR342" i="187" a="1"/>
  <c r="LR342" i="187" s="1"/>
  <c r="DS342" i="187"/>
  <c r="LT340" i="187" a="1"/>
  <c r="LT340" i="187" s="1"/>
  <c r="DU340" i="187"/>
  <c r="LE337" i="187" a="1"/>
  <c r="LE337" i="187" s="1"/>
  <c r="DF337" i="187"/>
  <c r="LS335" i="187" a="1"/>
  <c r="LS335" i="187" s="1"/>
  <c r="DT335" i="187"/>
  <c r="LI333" i="187" a="1"/>
  <c r="LI333" i="187" s="1"/>
  <c r="DJ333" i="187"/>
  <c r="ND332" i="187"/>
  <c r="LD332" i="187" a="1"/>
  <c r="LD332" i="187" s="1"/>
  <c r="DE332" i="187"/>
  <c r="LM329" i="187" a="1"/>
  <c r="LM329" i="187" s="1"/>
  <c r="DN329" i="187"/>
  <c r="LO327" i="187" a="1"/>
  <c r="LO327" i="187" s="1"/>
  <c r="DP327" i="187"/>
  <c r="LQ325" i="187" a="1"/>
  <c r="LQ325" i="187" s="1"/>
  <c r="DR325" i="187"/>
  <c r="LG323" i="187" a="1"/>
  <c r="LG323" i="187" s="1"/>
  <c r="DH323" i="187"/>
  <c r="LP320" i="187" a="1"/>
  <c r="LP320" i="187" s="1"/>
  <c r="DQ320" i="187"/>
  <c r="LR318" i="187" a="1"/>
  <c r="LR318" i="187" s="1"/>
  <c r="DS318" i="187"/>
  <c r="LH316" i="187" a="1"/>
  <c r="LH316" i="187" s="1"/>
  <c r="DI316" i="187"/>
  <c r="LQ313" i="187" a="1"/>
  <c r="LQ313" i="187" s="1"/>
  <c r="DR313" i="187"/>
  <c r="LS311" i="187" a="1"/>
  <c r="LS311" i="187" s="1"/>
  <c r="DT311" i="187"/>
  <c r="LU309" i="187" a="1"/>
  <c r="LU309" i="187" s="1"/>
  <c r="DV309" i="187"/>
  <c r="LK307" i="187" a="1"/>
  <c r="LK307" i="187" s="1"/>
  <c r="DL307" i="187"/>
  <c r="LM305" i="187" a="1"/>
  <c r="LM305" i="187" s="1"/>
  <c r="DN305" i="187"/>
  <c r="LQ301" i="187" a="1"/>
  <c r="LQ301" i="187" s="1"/>
  <c r="DR301" i="187"/>
  <c r="LG299" i="187" a="1"/>
  <c r="LG299" i="187" s="1"/>
  <c r="DH299" i="187"/>
  <c r="LP296" i="187" a="1"/>
  <c r="LP296" i="187" s="1"/>
  <c r="DQ296" i="187"/>
  <c r="LR294" i="187" a="1"/>
  <c r="LR294" i="187" s="1"/>
  <c r="DS294" i="187"/>
  <c r="LU5" i="187" a="1"/>
  <c r="LU5" i="187" s="1"/>
  <c r="DV5" i="187"/>
  <c r="LK360" i="187" a="1"/>
  <c r="LK360" i="187" s="1"/>
  <c r="DL360" i="187"/>
  <c r="LM358" i="187" a="1"/>
  <c r="LM358" i="187" s="1"/>
  <c r="DN358" i="187"/>
  <c r="LO356" i="187" a="1"/>
  <c r="LO356" i="187" s="1"/>
  <c r="DP356" i="187"/>
  <c r="LQ354" i="187" a="1"/>
  <c r="LQ354" i="187" s="1"/>
  <c r="DR354" i="187"/>
  <c r="LL353" i="187" a="1"/>
  <c r="LL353" i="187" s="1"/>
  <c r="DM353" i="187"/>
  <c r="LG352" i="187" a="1"/>
  <c r="LG352" i="187" s="1"/>
  <c r="DH352" i="187"/>
  <c r="LU350" i="187" a="1"/>
  <c r="LU350" i="187" s="1"/>
  <c r="DV350" i="187"/>
  <c r="LI350" i="187" a="1"/>
  <c r="LI350" i="187" s="1"/>
  <c r="DJ350" i="187"/>
  <c r="ND349" i="187"/>
  <c r="LD349" i="187" a="1"/>
  <c r="LD349" i="187" s="1"/>
  <c r="DE349" i="187"/>
  <c r="LR347" i="187" a="1"/>
  <c r="LR347" i="187" s="1"/>
  <c r="DS347" i="187"/>
  <c r="LF347" i="187" a="1"/>
  <c r="LF347" i="187" s="1"/>
  <c r="DG347" i="187"/>
  <c r="LM346" i="187" a="1"/>
  <c r="LM346" i="187" s="1"/>
  <c r="DN346" i="187"/>
  <c r="LT345" i="187" a="1"/>
  <c r="LT345" i="187" s="1"/>
  <c r="DU345" i="187"/>
  <c r="LO344" i="187" a="1"/>
  <c r="LO344" i="187" s="1"/>
  <c r="DP344" i="187"/>
  <c r="LJ343" i="187" a="1"/>
  <c r="LJ343" i="187" s="1"/>
  <c r="DK343" i="187"/>
  <c r="LQ342" i="187" a="1"/>
  <c r="LQ342" i="187" s="1"/>
  <c r="DR342" i="187"/>
  <c r="LE342" i="187" a="1"/>
  <c r="LE342" i="187" s="1"/>
  <c r="DF342" i="187"/>
  <c r="LL341" i="187" a="1"/>
  <c r="LL341" i="187" s="1"/>
  <c r="DM341" i="187"/>
  <c r="LS340" i="187" a="1"/>
  <c r="LS340" i="187" s="1"/>
  <c r="DT340" i="187"/>
  <c r="LG340" i="187" a="1"/>
  <c r="LG340" i="187" s="1"/>
  <c r="DH340" i="187"/>
  <c r="LN339" i="187" a="1"/>
  <c r="LN339" i="187" s="1"/>
  <c r="DO339" i="187"/>
  <c r="LU338" i="187" a="1"/>
  <c r="LU338" i="187" s="1"/>
  <c r="DV338" i="187"/>
  <c r="LI338" i="187" a="1"/>
  <c r="LI338" i="187" s="1"/>
  <c r="DJ338" i="187"/>
  <c r="LP337" i="187" a="1"/>
  <c r="LP337" i="187" s="1"/>
  <c r="DQ337" i="187"/>
  <c r="ND337" i="187"/>
  <c r="LD337" i="187" a="1"/>
  <c r="LD337" i="187" s="1"/>
  <c r="DE337" i="187"/>
  <c r="LK336" i="187" a="1"/>
  <c r="LK336" i="187" s="1"/>
  <c r="DL336" i="187"/>
  <c r="LR335" i="187" a="1"/>
  <c r="LR335" i="187" s="1"/>
  <c r="DS335" i="187"/>
  <c r="LF335" i="187" a="1"/>
  <c r="LF335" i="187" s="1"/>
  <c r="DG335" i="187"/>
  <c r="LM334" i="187" a="1"/>
  <c r="LM334" i="187" s="1"/>
  <c r="DN334" i="187"/>
  <c r="LT333" i="187" a="1"/>
  <c r="LT333" i="187" s="1"/>
  <c r="DU333" i="187"/>
  <c r="LH333" i="187" a="1"/>
  <c r="LH333" i="187" s="1"/>
  <c r="DI333" i="187"/>
  <c r="LO332" i="187" a="1"/>
  <c r="LO332" i="187" s="1"/>
  <c r="DP332" i="187"/>
  <c r="LJ331" i="187" a="1"/>
  <c r="LJ331" i="187" s="1"/>
  <c r="DK331" i="187"/>
  <c r="LQ330" i="187" a="1"/>
  <c r="LQ330" i="187" s="1"/>
  <c r="DR330" i="187"/>
  <c r="LE330" i="187" a="1"/>
  <c r="LE330" i="187" s="1"/>
  <c r="DF330" i="187"/>
  <c r="LL329" i="187" a="1"/>
  <c r="LL329" i="187" s="1"/>
  <c r="DM329" i="187"/>
  <c r="LS328" i="187" a="1"/>
  <c r="LS328" i="187" s="1"/>
  <c r="DT328" i="187"/>
  <c r="LG328" i="187" a="1"/>
  <c r="LG328" i="187" s="1"/>
  <c r="DH328" i="187"/>
  <c r="LN327" i="187" a="1"/>
  <c r="LN327" i="187" s="1"/>
  <c r="DO327" i="187"/>
  <c r="LU326" i="187" a="1"/>
  <c r="LU326" i="187" s="1"/>
  <c r="DV326" i="187"/>
  <c r="LI326" i="187" a="1"/>
  <c r="LI326" i="187" s="1"/>
  <c r="DJ326" i="187"/>
  <c r="LP325" i="187" a="1"/>
  <c r="LP325" i="187" s="1"/>
  <c r="DQ325" i="187"/>
  <c r="ND325" i="187"/>
  <c r="LD325" i="187" a="1"/>
  <c r="LD325" i="187" s="1"/>
  <c r="DE325" i="187"/>
  <c r="LK324" i="187" a="1"/>
  <c r="LK324" i="187" s="1"/>
  <c r="DL324" i="187"/>
  <c r="LR323" i="187" a="1"/>
  <c r="LR323" i="187" s="1"/>
  <c r="DS323" i="187"/>
  <c r="LF323" i="187" a="1"/>
  <c r="LF323" i="187" s="1"/>
  <c r="DG323" i="187"/>
  <c r="LM322" i="187" a="1"/>
  <c r="LM322" i="187" s="1"/>
  <c r="DN322" i="187"/>
  <c r="LT321" i="187" a="1"/>
  <c r="LT321" i="187" s="1"/>
  <c r="DU321" i="187"/>
  <c r="LH321" i="187" a="1"/>
  <c r="LH321" i="187" s="1"/>
  <c r="DI321" i="187"/>
  <c r="LO320" i="187" a="1"/>
  <c r="LO320" i="187" s="1"/>
  <c r="DP320" i="187"/>
  <c r="LJ319" i="187" a="1"/>
  <c r="LJ319" i="187" s="1"/>
  <c r="DK319" i="187"/>
  <c r="LQ318" i="187" a="1"/>
  <c r="LQ318" i="187" s="1"/>
  <c r="DR318" i="187"/>
  <c r="LE318" i="187" a="1"/>
  <c r="LE318" i="187" s="1"/>
  <c r="DF318" i="187"/>
  <c r="LL317" i="187" a="1"/>
  <c r="LL317" i="187" s="1"/>
  <c r="DM317" i="187"/>
  <c r="LS316" i="187" a="1"/>
  <c r="LS316" i="187" s="1"/>
  <c r="DT316" i="187"/>
  <c r="LG316" i="187" a="1"/>
  <c r="LG316" i="187" s="1"/>
  <c r="DH316" i="187"/>
  <c r="LN315" i="187" a="1"/>
  <c r="LN315" i="187" s="1"/>
  <c r="DO315" i="187"/>
  <c r="LU314" i="187" a="1"/>
  <c r="LU314" i="187" s="1"/>
  <c r="DV314" i="187"/>
  <c r="LI314" i="187" a="1"/>
  <c r="LI314" i="187" s="1"/>
  <c r="DJ314" i="187"/>
  <c r="LP313" i="187" a="1"/>
  <c r="LP313" i="187" s="1"/>
  <c r="DQ313" i="187"/>
  <c r="ND313" i="187"/>
  <c r="LD313" i="187" a="1"/>
  <c r="LD313" i="187" s="1"/>
  <c r="DE313" i="187"/>
  <c r="LK312" i="187" a="1"/>
  <c r="LK312" i="187" s="1"/>
  <c r="DL312" i="187"/>
  <c r="LR311" i="187" a="1"/>
  <c r="LR311" i="187" s="1"/>
  <c r="DS311" i="187"/>
  <c r="LF311" i="187" a="1"/>
  <c r="LF311" i="187" s="1"/>
  <c r="DG311" i="187"/>
  <c r="LM310" i="187" a="1"/>
  <c r="LM310" i="187" s="1"/>
  <c r="DN310" i="187"/>
  <c r="LT309" i="187" a="1"/>
  <c r="LT309" i="187" s="1"/>
  <c r="DU309" i="187"/>
  <c r="LH309" i="187" a="1"/>
  <c r="LH309" i="187" s="1"/>
  <c r="DI309" i="187"/>
  <c r="LO308" i="187" a="1"/>
  <c r="LO308" i="187" s="1"/>
  <c r="DP308" i="187"/>
  <c r="LJ307" i="187" a="1"/>
  <c r="LJ307" i="187" s="1"/>
  <c r="DK307" i="187"/>
  <c r="LQ306" i="187" a="1"/>
  <c r="LQ306" i="187" s="1"/>
  <c r="DR306" i="187"/>
  <c r="LE306" i="187" a="1"/>
  <c r="LE306" i="187" s="1"/>
  <c r="DF306" i="187"/>
  <c r="LL305" i="187" a="1"/>
  <c r="LL305" i="187" s="1"/>
  <c r="DM305" i="187"/>
  <c r="LS304" i="187" a="1"/>
  <c r="LS304" i="187" s="1"/>
  <c r="DT304" i="187"/>
  <c r="LG304" i="187" a="1"/>
  <c r="LG304" i="187" s="1"/>
  <c r="DH304" i="187"/>
  <c r="LN303" i="187" a="1"/>
  <c r="LN303" i="187" s="1"/>
  <c r="DO303" i="187"/>
  <c r="LU302" i="187" a="1"/>
  <c r="LU302" i="187" s="1"/>
  <c r="DV302" i="187"/>
  <c r="LI302" i="187" a="1"/>
  <c r="LI302" i="187" s="1"/>
  <c r="DJ302" i="187"/>
  <c r="LP301" i="187" a="1"/>
  <c r="LP301" i="187" s="1"/>
  <c r="DQ301" i="187"/>
  <c r="ND301" i="187"/>
  <c r="LD301" i="187" a="1"/>
  <c r="LD301" i="187" s="1"/>
  <c r="DE301" i="187"/>
  <c r="LK300" i="187" a="1"/>
  <c r="LK300" i="187" s="1"/>
  <c r="DL300" i="187"/>
  <c r="LR299" i="187" a="1"/>
  <c r="LR299" i="187" s="1"/>
  <c r="DS299" i="187"/>
  <c r="LF299" i="187" a="1"/>
  <c r="LF299" i="187" s="1"/>
  <c r="DG299" i="187"/>
  <c r="LM298" i="187" a="1"/>
  <c r="LM298" i="187" s="1"/>
  <c r="DN298" i="187"/>
  <c r="LT297" i="187" a="1"/>
  <c r="LT297" i="187" s="1"/>
  <c r="DU297" i="187"/>
  <c r="LH297" i="187" a="1"/>
  <c r="LH297" i="187" s="1"/>
  <c r="DI297" i="187"/>
  <c r="LO296" i="187" a="1"/>
  <c r="LO296" i="187" s="1"/>
  <c r="DP296" i="187"/>
  <c r="LJ295" i="187" a="1"/>
  <c r="LJ295" i="187" s="1"/>
  <c r="DK295" i="187"/>
  <c r="LQ294" i="187" a="1"/>
  <c r="LQ294" i="187" s="1"/>
  <c r="DR294" i="187"/>
  <c r="LE294" i="187" a="1"/>
  <c r="LE294" i="187" s="1"/>
  <c r="DF294" i="187"/>
  <c r="LL293" i="187" a="1"/>
  <c r="LL293" i="187" s="1"/>
  <c r="DM293" i="187"/>
  <c r="LS292" i="187" a="1"/>
  <c r="LS292" i="187" s="1"/>
  <c r="DT292" i="187"/>
  <c r="LG292" i="187" a="1"/>
  <c r="LG292" i="187" s="1"/>
  <c r="DH292" i="187"/>
  <c r="LN291" i="187" a="1"/>
  <c r="LN291" i="187" s="1"/>
  <c r="DO291" i="187"/>
  <c r="LU290" i="187" a="1"/>
  <c r="LU290" i="187" s="1"/>
  <c r="DV290" i="187"/>
  <c r="DF309" i="187"/>
  <c r="LE288" i="187" a="1"/>
  <c r="LE288" i="187" s="1"/>
  <c r="DF288" i="187"/>
  <c r="LL287" i="187" a="1"/>
  <c r="LL287" i="187" s="1"/>
  <c r="DM287" i="187"/>
  <c r="LS286" i="187" a="1"/>
  <c r="LS286" i="187" s="1"/>
  <c r="DT286" i="187"/>
  <c r="LG286" i="187" a="1"/>
  <c r="LG286" i="187" s="1"/>
  <c r="DH286" i="187"/>
  <c r="LN285" i="187" a="1"/>
  <c r="LN285" i="187" s="1"/>
  <c r="DO285" i="187"/>
  <c r="LU284" i="187" a="1"/>
  <c r="LU284" i="187" s="1"/>
  <c r="DV284" i="187"/>
  <c r="LI284" i="187" a="1"/>
  <c r="LI284" i="187" s="1"/>
  <c r="DJ284" i="187"/>
  <c r="LP283" i="187" a="1"/>
  <c r="LP283" i="187" s="1"/>
  <c r="DQ283" i="187"/>
  <c r="ND283" i="187"/>
  <c r="LD283" i="187" a="1"/>
  <c r="LD283" i="187" s="1"/>
  <c r="DE283" i="187"/>
  <c r="LK282" i="187" a="1"/>
  <c r="LK282" i="187" s="1"/>
  <c r="DL282" i="187"/>
  <c r="LR281" i="187" a="1"/>
  <c r="LR281" i="187" s="1"/>
  <c r="DS281" i="187"/>
  <c r="LF281" i="187" a="1"/>
  <c r="LF281" i="187" s="1"/>
  <c r="DG281" i="187"/>
  <c r="LM280" i="187" a="1"/>
  <c r="LM280" i="187" s="1"/>
  <c r="DN280" i="187"/>
  <c r="LT279" i="187" a="1"/>
  <c r="LT279" i="187" s="1"/>
  <c r="DU279" i="187"/>
  <c r="LH279" i="187" a="1"/>
  <c r="LH279" i="187" s="1"/>
  <c r="DI279" i="187"/>
  <c r="LO278" i="187" a="1"/>
  <c r="LO278" i="187" s="1"/>
  <c r="DP278" i="187"/>
  <c r="LJ277" i="187" a="1"/>
  <c r="LJ277" i="187" s="1"/>
  <c r="DK277" i="187"/>
  <c r="LQ276" i="187" a="1"/>
  <c r="LQ276" i="187" s="1"/>
  <c r="DR276" i="187"/>
  <c r="LE276" i="187" a="1"/>
  <c r="LE276" i="187" s="1"/>
  <c r="DF276" i="187"/>
  <c r="LL275" i="187" a="1"/>
  <c r="LL275" i="187" s="1"/>
  <c r="DM275" i="187"/>
  <c r="LS274" i="187" a="1"/>
  <c r="LS274" i="187" s="1"/>
  <c r="DT274" i="187"/>
  <c r="LG274" i="187" a="1"/>
  <c r="LG274" i="187" s="1"/>
  <c r="DH274" i="187"/>
  <c r="LN273" i="187" a="1"/>
  <c r="LN273" i="187" s="1"/>
  <c r="DO273" i="187"/>
  <c r="LU272" i="187" a="1"/>
  <c r="LU272" i="187" s="1"/>
  <c r="DV272" i="187"/>
  <c r="LI272" i="187" a="1"/>
  <c r="LI272" i="187" s="1"/>
  <c r="DJ272" i="187"/>
  <c r="LP271" i="187" a="1"/>
  <c r="LP271" i="187" s="1"/>
  <c r="DQ271" i="187"/>
  <c r="ND271" i="187"/>
  <c r="LD271" i="187" a="1"/>
  <c r="LD271" i="187" s="1"/>
  <c r="DE271" i="187"/>
  <c r="LK270" i="187" a="1"/>
  <c r="LK270" i="187" s="1"/>
  <c r="DL270" i="187"/>
  <c r="LR269" i="187" a="1"/>
  <c r="LR269" i="187" s="1"/>
  <c r="DS269" i="187"/>
  <c r="LF269" i="187" a="1"/>
  <c r="LF269" i="187" s="1"/>
  <c r="DG269" i="187"/>
  <c r="LM268" i="187" a="1"/>
  <c r="LM268" i="187" s="1"/>
  <c r="DN268" i="187"/>
  <c r="LT267" i="187" a="1"/>
  <c r="LT267" i="187" s="1"/>
  <c r="DU267" i="187"/>
  <c r="LH267" i="187" a="1"/>
  <c r="LH267" i="187" s="1"/>
  <c r="DI267" i="187"/>
  <c r="LO266" i="187" a="1"/>
  <c r="LO266" i="187" s="1"/>
  <c r="DP266" i="187"/>
  <c r="LJ265" i="187" a="1"/>
  <c r="LJ265" i="187" s="1"/>
  <c r="DK265" i="187"/>
  <c r="LQ264" i="187" a="1"/>
  <c r="LQ264" i="187" s="1"/>
  <c r="DR264" i="187"/>
  <c r="LE264" i="187" a="1"/>
  <c r="LE264" i="187" s="1"/>
  <c r="DF264" i="187"/>
  <c r="LL263" i="187" a="1"/>
  <c r="LL263" i="187" s="1"/>
  <c r="DM263" i="187"/>
  <c r="LS262" i="187" a="1"/>
  <c r="LS262" i="187" s="1"/>
  <c r="DT262" i="187"/>
  <c r="LG262" i="187" a="1"/>
  <c r="LG262" i="187" s="1"/>
  <c r="DH262" i="187"/>
  <c r="LN261" i="187" a="1"/>
  <c r="LN261" i="187" s="1"/>
  <c r="DO261" i="187"/>
  <c r="LU260" i="187" a="1"/>
  <c r="LU260" i="187" s="1"/>
  <c r="DV260" i="187"/>
  <c r="LI260" i="187" a="1"/>
  <c r="LI260" i="187" s="1"/>
  <c r="DJ260" i="187"/>
  <c r="LP259" i="187" a="1"/>
  <c r="LP259" i="187" s="1"/>
  <c r="DQ259" i="187"/>
  <c r="ND259" i="187"/>
  <c r="LD259" i="187" a="1"/>
  <c r="LD259" i="187" s="1"/>
  <c r="DE259" i="187"/>
  <c r="LK258" i="187" a="1"/>
  <c r="LK258" i="187" s="1"/>
  <c r="DL258" i="187"/>
  <c r="LR257" i="187" a="1"/>
  <c r="LR257" i="187" s="1"/>
  <c r="DS257" i="187"/>
  <c r="LF257" i="187" a="1"/>
  <c r="LF257" i="187" s="1"/>
  <c r="DG257" i="187"/>
  <c r="LM256" i="187" a="1"/>
  <c r="LM256" i="187" s="1"/>
  <c r="DN256" i="187"/>
  <c r="LT255" i="187" a="1"/>
  <c r="LT255" i="187" s="1"/>
  <c r="DU255" i="187"/>
  <c r="LH255" i="187" a="1"/>
  <c r="LH255" i="187" s="1"/>
  <c r="DI255" i="187"/>
  <c r="LO254" i="187" a="1"/>
  <c r="LO254" i="187" s="1"/>
  <c r="DP254" i="187"/>
  <c r="LJ253" i="187" a="1"/>
  <c r="LJ253" i="187" s="1"/>
  <c r="DK253" i="187"/>
  <c r="LQ252" i="187" a="1"/>
  <c r="LQ252" i="187" s="1"/>
  <c r="DR252" i="187"/>
  <c r="LE252" i="187" a="1"/>
  <c r="LE252" i="187" s="1"/>
  <c r="DF252" i="187"/>
  <c r="LL251" i="187" a="1"/>
  <c r="LL251" i="187" s="1"/>
  <c r="DM251" i="187"/>
  <c r="LS250" i="187" a="1"/>
  <c r="LS250" i="187" s="1"/>
  <c r="DT250" i="187"/>
  <c r="LG250" i="187" a="1"/>
  <c r="LG250" i="187" s="1"/>
  <c r="DH250" i="187"/>
  <c r="LN249" i="187" a="1"/>
  <c r="LN249" i="187" s="1"/>
  <c r="DO249" i="187"/>
  <c r="LU248" i="187" a="1"/>
  <c r="LU248" i="187" s="1"/>
  <c r="DV248" i="187"/>
  <c r="LI248" i="187" a="1"/>
  <c r="LI248" i="187" s="1"/>
  <c r="DJ248" i="187"/>
  <c r="LP247" i="187" a="1"/>
  <c r="LP247" i="187" s="1"/>
  <c r="DQ247" i="187"/>
  <c r="ND247" i="187"/>
  <c r="LD247" i="187" a="1"/>
  <c r="LD247" i="187" s="1"/>
  <c r="DE247" i="187"/>
  <c r="LK246" i="187" a="1"/>
  <c r="LK246" i="187" s="1"/>
  <c r="DL246" i="187"/>
  <c r="LR245" i="187" a="1"/>
  <c r="LR245" i="187" s="1"/>
  <c r="DS245" i="187"/>
  <c r="LF245" i="187" a="1"/>
  <c r="LF245" i="187" s="1"/>
  <c r="DG245" i="187"/>
  <c r="LM244" i="187" a="1"/>
  <c r="LM244" i="187" s="1"/>
  <c r="DN244" i="187"/>
  <c r="LT243" i="187" a="1"/>
  <c r="LT243" i="187" s="1"/>
  <c r="DU243" i="187"/>
  <c r="LH243" i="187" a="1"/>
  <c r="LH243" i="187" s="1"/>
  <c r="DI243" i="187"/>
  <c r="LO242" i="187" a="1"/>
  <c r="LO242" i="187" s="1"/>
  <c r="DP242" i="187"/>
  <c r="LJ241" i="187" a="1"/>
  <c r="LJ241" i="187" s="1"/>
  <c r="DK241" i="187"/>
  <c r="LQ240" i="187" a="1"/>
  <c r="LQ240" i="187" s="1"/>
  <c r="DR240" i="187"/>
  <c r="LE240" i="187" a="1"/>
  <c r="LE240" i="187" s="1"/>
  <c r="DF240" i="187"/>
  <c r="LL239" i="187" a="1"/>
  <c r="LL239" i="187" s="1"/>
  <c r="DM239" i="187"/>
  <c r="LS238" i="187" a="1"/>
  <c r="LS238" i="187" s="1"/>
  <c r="DT238" i="187"/>
  <c r="LG238" i="187" a="1"/>
  <c r="LG238" i="187" s="1"/>
  <c r="DH238" i="187"/>
  <c r="LN237" i="187" a="1"/>
  <c r="LN237" i="187" s="1"/>
  <c r="DO237" i="187"/>
  <c r="LU236" i="187" a="1"/>
  <c r="LU236" i="187" s="1"/>
  <c r="DV236" i="187"/>
  <c r="LI236" i="187" a="1"/>
  <c r="LI236" i="187" s="1"/>
  <c r="DJ236" i="187"/>
  <c r="LP235" i="187" a="1"/>
  <c r="LP235" i="187" s="1"/>
  <c r="DQ235" i="187"/>
  <c r="ND235" i="187"/>
  <c r="LD235" i="187" a="1"/>
  <c r="LD235" i="187" s="1"/>
  <c r="DE235" i="187"/>
  <c r="LK234" i="187" a="1"/>
  <c r="LK234" i="187" s="1"/>
  <c r="DL234" i="187"/>
  <c r="LR233" i="187" a="1"/>
  <c r="LR233" i="187" s="1"/>
  <c r="DS233" i="187"/>
  <c r="LF233" i="187" a="1"/>
  <c r="LF233" i="187" s="1"/>
  <c r="DG233" i="187"/>
  <c r="LM232" i="187" a="1"/>
  <c r="LM232" i="187" s="1"/>
  <c r="DN232" i="187"/>
  <c r="LT231" i="187" a="1"/>
  <c r="LT231" i="187" s="1"/>
  <c r="DU231" i="187"/>
  <c r="LH231" i="187" a="1"/>
  <c r="LH231" i="187" s="1"/>
  <c r="DI231" i="187"/>
  <c r="LO230" i="187" a="1"/>
  <c r="LO230" i="187" s="1"/>
  <c r="DP230" i="187"/>
  <c r="LJ229" i="187" a="1"/>
  <c r="LJ229" i="187" s="1"/>
  <c r="DK229" i="187"/>
  <c r="LQ228" i="187" a="1"/>
  <c r="LQ228" i="187" s="1"/>
  <c r="DR228" i="187"/>
  <c r="LE228" i="187" a="1"/>
  <c r="LE228" i="187" s="1"/>
  <c r="DF228" i="187"/>
  <c r="LL227" i="187" a="1"/>
  <c r="LL227" i="187" s="1"/>
  <c r="DM227" i="187"/>
  <c r="LS226" i="187" a="1"/>
  <c r="LS226" i="187" s="1"/>
  <c r="DT226" i="187"/>
  <c r="LG226" i="187" a="1"/>
  <c r="LG226" i="187" s="1"/>
  <c r="DH226" i="187"/>
  <c r="LN225" i="187" a="1"/>
  <c r="LN225" i="187" s="1"/>
  <c r="DO225" i="187"/>
  <c r="LU224" i="187" a="1"/>
  <c r="LU224" i="187" s="1"/>
  <c r="DV224" i="187"/>
  <c r="LI224" i="187" a="1"/>
  <c r="LI224" i="187" s="1"/>
  <c r="DJ224" i="187"/>
  <c r="LP223" i="187" a="1"/>
  <c r="LP223" i="187" s="1"/>
  <c r="DQ223" i="187"/>
  <c r="ND223" i="187"/>
  <c r="LD223" i="187" a="1"/>
  <c r="LD223" i="187" s="1"/>
  <c r="DE223" i="187"/>
  <c r="LK222" i="187" a="1"/>
  <c r="LK222" i="187" s="1"/>
  <c r="DL222" i="187"/>
  <c r="LR221" i="187" a="1"/>
  <c r="LR221" i="187" s="1"/>
  <c r="DS221" i="187"/>
  <c r="LF221" i="187" a="1"/>
  <c r="LF221" i="187" s="1"/>
  <c r="DG221" i="187"/>
  <c r="LM220" i="187" a="1"/>
  <c r="LM220" i="187" s="1"/>
  <c r="DN220" i="187"/>
  <c r="LT219" i="187" a="1"/>
  <c r="LT219" i="187" s="1"/>
  <c r="DU219" i="187"/>
  <c r="LH219" i="187" a="1"/>
  <c r="LH219" i="187" s="1"/>
  <c r="DI219" i="187"/>
  <c r="LO218" i="187" a="1"/>
  <c r="LO218" i="187" s="1"/>
  <c r="DP218" i="187"/>
  <c r="LJ217" i="187" a="1"/>
  <c r="LJ217" i="187" s="1"/>
  <c r="DK217" i="187"/>
  <c r="LQ216" i="187" a="1"/>
  <c r="LQ216" i="187" s="1"/>
  <c r="DR216" i="187"/>
  <c r="LE216" i="187" a="1"/>
  <c r="LE216" i="187" s="1"/>
  <c r="DF216" i="187"/>
  <c r="LL215" i="187" a="1"/>
  <c r="LL215" i="187" s="1"/>
  <c r="DM215" i="187"/>
  <c r="LS214" i="187" a="1"/>
  <c r="LS214" i="187" s="1"/>
  <c r="DT214" i="187"/>
  <c r="LG214" i="187" a="1"/>
  <c r="LG214" i="187" s="1"/>
  <c r="DH214" i="187"/>
  <c r="LN213" i="187" a="1"/>
  <c r="LN213" i="187" s="1"/>
  <c r="DO213" i="187"/>
  <c r="LU212" i="187" a="1"/>
  <c r="LU212" i="187" s="1"/>
  <c r="DV212" i="187"/>
  <c r="LI212" i="187" a="1"/>
  <c r="LI212" i="187" s="1"/>
  <c r="DJ212" i="187"/>
  <c r="LP211" i="187" a="1"/>
  <c r="LP211" i="187" s="1"/>
  <c r="DQ211" i="187"/>
  <c r="ND211" i="187"/>
  <c r="LD211" i="187" a="1"/>
  <c r="LD211" i="187" s="1"/>
  <c r="DE211" i="187"/>
  <c r="LK210" i="187" a="1"/>
  <c r="LK210" i="187" s="1"/>
  <c r="DL210" i="187"/>
  <c r="LR209" i="187" a="1"/>
  <c r="LR209" i="187" s="1"/>
  <c r="DS209" i="187"/>
  <c r="LF209" i="187" a="1"/>
  <c r="LF209" i="187" s="1"/>
  <c r="DG209" i="187"/>
  <c r="LM208" i="187" a="1"/>
  <c r="LM208" i="187" s="1"/>
  <c r="DN208" i="187"/>
  <c r="LT207" i="187" a="1"/>
  <c r="LT207" i="187" s="1"/>
  <c r="DU207" i="187"/>
  <c r="LH207" i="187" a="1"/>
  <c r="LH207" i="187" s="1"/>
  <c r="DI207" i="187"/>
  <c r="LO206" i="187" a="1"/>
  <c r="LO206" i="187" s="1"/>
  <c r="DP206" i="187"/>
  <c r="LJ205" i="187" a="1"/>
  <c r="LJ205" i="187" s="1"/>
  <c r="DK205" i="187"/>
  <c r="LQ204" i="187" a="1"/>
  <c r="LQ204" i="187" s="1"/>
  <c r="DR204" i="187"/>
  <c r="LE204" i="187" a="1"/>
  <c r="LE204" i="187" s="1"/>
  <c r="DF204" i="187"/>
  <c r="LL203" i="187" a="1"/>
  <c r="LL203" i="187" s="1"/>
  <c r="DM203" i="187"/>
  <c r="LS202" i="187" a="1"/>
  <c r="LS202" i="187" s="1"/>
  <c r="DT202" i="187"/>
  <c r="LG202" i="187" a="1"/>
  <c r="LG202" i="187" s="1"/>
  <c r="DH202" i="187"/>
  <c r="LN201" i="187" a="1"/>
  <c r="LN201" i="187" s="1"/>
  <c r="DO201" i="187"/>
  <c r="LU200" i="187" a="1"/>
  <c r="LU200" i="187" s="1"/>
  <c r="DV200" i="187"/>
  <c r="LI200" i="187" a="1"/>
  <c r="LI200" i="187" s="1"/>
  <c r="DJ200" i="187"/>
  <c r="LP199" i="187" a="1"/>
  <c r="LP199" i="187" s="1"/>
  <c r="DQ199" i="187"/>
  <c r="ND199" i="187"/>
  <c r="LD199" i="187" a="1"/>
  <c r="LD199" i="187" s="1"/>
  <c r="DE199" i="187"/>
  <c r="LK198" i="187" a="1"/>
  <c r="LK198" i="187" s="1"/>
  <c r="DL198" i="187"/>
  <c r="LR197" i="187" a="1"/>
  <c r="LR197" i="187" s="1"/>
  <c r="DS197" i="187"/>
  <c r="LF197" i="187" a="1"/>
  <c r="LF197" i="187" s="1"/>
  <c r="DG197" i="187"/>
  <c r="LM196" i="187" a="1"/>
  <c r="LM196" i="187" s="1"/>
  <c r="DN196" i="187"/>
  <c r="LT195" i="187" a="1"/>
  <c r="LT195" i="187" s="1"/>
  <c r="DU195" i="187"/>
  <c r="LH195" i="187" a="1"/>
  <c r="LH195" i="187" s="1"/>
  <c r="DI195" i="187"/>
  <c r="LO194" i="187" a="1"/>
  <c r="LO194" i="187" s="1"/>
  <c r="DP194" i="187"/>
  <c r="LJ193" i="187" a="1"/>
  <c r="LJ193" i="187" s="1"/>
  <c r="DK193" i="187"/>
  <c r="LQ192" i="187" a="1"/>
  <c r="LQ192" i="187" s="1"/>
  <c r="DR192" i="187"/>
  <c r="LE192" i="187" a="1"/>
  <c r="LE192" i="187" s="1"/>
  <c r="DF192" i="187"/>
  <c r="LL191" i="187" a="1"/>
  <c r="LL191" i="187" s="1"/>
  <c r="DM191" i="187"/>
  <c r="LS190" i="187" a="1"/>
  <c r="LS190" i="187" s="1"/>
  <c r="DT190" i="187"/>
  <c r="LG190" i="187" a="1"/>
  <c r="LG190" i="187" s="1"/>
  <c r="DH190" i="187"/>
  <c r="LN189" i="187" a="1"/>
  <c r="LN189" i="187" s="1"/>
  <c r="DO189" i="187"/>
  <c r="LU188" i="187" a="1"/>
  <c r="LU188" i="187" s="1"/>
  <c r="DV188" i="187"/>
  <c r="LI188" i="187" a="1"/>
  <c r="LI188" i="187" s="1"/>
  <c r="DJ188" i="187"/>
  <c r="LP187" i="187" a="1"/>
  <c r="LP187" i="187" s="1"/>
  <c r="DQ187" i="187"/>
  <c r="ND187" i="187"/>
  <c r="LD187" i="187" a="1"/>
  <c r="LD187" i="187" s="1"/>
  <c r="DE187" i="187"/>
  <c r="LK186" i="187" a="1"/>
  <c r="LK186" i="187" s="1"/>
  <c r="DL186" i="187"/>
  <c r="LR185" i="187" a="1"/>
  <c r="LR185" i="187" s="1"/>
  <c r="DS185" i="187"/>
  <c r="LF185" i="187" a="1"/>
  <c r="LF185" i="187" s="1"/>
  <c r="DG185" i="187"/>
  <c r="LM184" i="187" a="1"/>
  <c r="LM184" i="187" s="1"/>
  <c r="DN184" i="187"/>
  <c r="LT183" i="187" a="1"/>
  <c r="LT183" i="187" s="1"/>
  <c r="DU183" i="187"/>
  <c r="LH183" i="187" a="1"/>
  <c r="LH183" i="187" s="1"/>
  <c r="DI183" i="187"/>
  <c r="LO182" i="187" a="1"/>
  <c r="LO182" i="187" s="1"/>
  <c r="DP182" i="187"/>
  <c r="LJ181" i="187" a="1"/>
  <c r="LJ181" i="187" s="1"/>
  <c r="DK181" i="187"/>
  <c r="LQ180" i="187" a="1"/>
  <c r="LQ180" i="187" s="1"/>
  <c r="DR180" i="187"/>
  <c r="LE180" i="187" a="1"/>
  <c r="LE180" i="187" s="1"/>
  <c r="DF180" i="187"/>
  <c r="LL179" i="187" a="1"/>
  <c r="LL179" i="187" s="1"/>
  <c r="DM179" i="187"/>
  <c r="LS178" i="187" a="1"/>
  <c r="LS178" i="187" s="1"/>
  <c r="DT178" i="187"/>
  <c r="LG178" i="187" a="1"/>
  <c r="LG178" i="187" s="1"/>
  <c r="DH178" i="187"/>
  <c r="LN177" i="187" a="1"/>
  <c r="LN177" i="187" s="1"/>
  <c r="DO177" i="187"/>
  <c r="LU176" i="187" a="1"/>
  <c r="LU176" i="187" s="1"/>
  <c r="DV176" i="187"/>
  <c r="LI176" i="187" a="1"/>
  <c r="LI176" i="187" s="1"/>
  <c r="DJ176" i="187"/>
  <c r="LP175" i="187" a="1"/>
  <c r="LP175" i="187" s="1"/>
  <c r="DQ175" i="187"/>
  <c r="ND175" i="187"/>
  <c r="LD175" i="187" a="1"/>
  <c r="LD175" i="187" s="1"/>
  <c r="DE175" i="187"/>
  <c r="LK174" i="187" a="1"/>
  <c r="LK174" i="187" s="1"/>
  <c r="DL174" i="187"/>
  <c r="LR173" i="187" a="1"/>
  <c r="LR173" i="187" s="1"/>
  <c r="DS173" i="187"/>
  <c r="LF173" i="187" a="1"/>
  <c r="LF173" i="187" s="1"/>
  <c r="DG173" i="187"/>
  <c r="LM172" i="187" a="1"/>
  <c r="LM172" i="187" s="1"/>
  <c r="DN172" i="187"/>
  <c r="LT171" i="187" a="1"/>
  <c r="LT171" i="187" s="1"/>
  <c r="DU171" i="187"/>
  <c r="LH171" i="187" a="1"/>
  <c r="LH171" i="187" s="1"/>
  <c r="DI171" i="187"/>
  <c r="LO170" i="187" a="1"/>
  <c r="LO170" i="187" s="1"/>
  <c r="DP170" i="187"/>
  <c r="LJ169" i="187" a="1"/>
  <c r="LJ169" i="187" s="1"/>
  <c r="DK169" i="187"/>
  <c r="LQ168" i="187" a="1"/>
  <c r="LQ168" i="187" s="1"/>
  <c r="DR168" i="187"/>
  <c r="LE168" i="187" a="1"/>
  <c r="LE168" i="187" s="1"/>
  <c r="DF168" i="187"/>
  <c r="LL167" i="187" a="1"/>
  <c r="LL167" i="187" s="1"/>
  <c r="DM167" i="187"/>
  <c r="LS166" i="187" a="1"/>
  <c r="LS166" i="187" s="1"/>
  <c r="DT166" i="187"/>
  <c r="LG166" i="187" a="1"/>
  <c r="LG166" i="187" s="1"/>
  <c r="DH166" i="187"/>
  <c r="LN165" i="187" a="1"/>
  <c r="LN165" i="187" s="1"/>
  <c r="DO165" i="187"/>
  <c r="LU164" i="187" a="1"/>
  <c r="LU164" i="187" s="1"/>
  <c r="DV164" i="187"/>
  <c r="LI164" i="187" a="1"/>
  <c r="LI164" i="187" s="1"/>
  <c r="DJ164" i="187"/>
  <c r="LP163" i="187" a="1"/>
  <c r="LP163" i="187" s="1"/>
  <c r="DQ163" i="187"/>
  <c r="ND163" i="187"/>
  <c r="LD163" i="187" a="1"/>
  <c r="LD163" i="187" s="1"/>
  <c r="DE163" i="187"/>
  <c r="LK162" i="187" a="1"/>
  <c r="LK162" i="187" s="1"/>
  <c r="DL162" i="187"/>
  <c r="LR161" i="187" a="1"/>
  <c r="LR161" i="187" s="1"/>
  <c r="DS161" i="187"/>
  <c r="LF161" i="187" a="1"/>
  <c r="LF161" i="187" s="1"/>
  <c r="DG161" i="187"/>
  <c r="LM160" i="187" a="1"/>
  <c r="LM160" i="187" s="1"/>
  <c r="DN160" i="187"/>
  <c r="LT159" i="187" a="1"/>
  <c r="LT159" i="187" s="1"/>
  <c r="DU159" i="187"/>
  <c r="LH159" i="187" a="1"/>
  <c r="LH159" i="187" s="1"/>
  <c r="DI159" i="187"/>
  <c r="LO158" i="187" a="1"/>
  <c r="LO158" i="187" s="1"/>
  <c r="DP158" i="187"/>
  <c r="LJ157" i="187" a="1"/>
  <c r="LJ157" i="187" s="1"/>
  <c r="DK157" i="187"/>
  <c r="LQ156" i="187" a="1"/>
  <c r="LQ156" i="187" s="1"/>
  <c r="DR156" i="187"/>
  <c r="LE156" i="187" a="1"/>
  <c r="LE156" i="187" s="1"/>
  <c r="DF156" i="187"/>
  <c r="LL155" i="187" a="1"/>
  <c r="LL155" i="187" s="1"/>
  <c r="DM155" i="187"/>
  <c r="LS154" i="187" a="1"/>
  <c r="LS154" i="187" s="1"/>
  <c r="DT154" i="187"/>
  <c r="LG154" i="187" a="1"/>
  <c r="LG154" i="187" s="1"/>
  <c r="DH154" i="187"/>
  <c r="LN153" i="187" a="1"/>
  <c r="LN153" i="187" s="1"/>
  <c r="DO153" i="187"/>
  <c r="LU152" i="187" a="1"/>
  <c r="LU152" i="187" s="1"/>
  <c r="DV152" i="187"/>
  <c r="LI152" i="187" a="1"/>
  <c r="LI152" i="187" s="1"/>
  <c r="DJ152" i="187"/>
  <c r="LP151" i="187" a="1"/>
  <c r="LP151" i="187" s="1"/>
  <c r="DQ151" i="187"/>
  <c r="ND151" i="187"/>
  <c r="LD151" i="187" a="1"/>
  <c r="LD151" i="187" s="1"/>
  <c r="DE151" i="187"/>
  <c r="LK150" i="187" a="1"/>
  <c r="LK150" i="187" s="1"/>
  <c r="DL150" i="187"/>
  <c r="LR149" i="187" a="1"/>
  <c r="LR149" i="187" s="1"/>
  <c r="DS149" i="187"/>
  <c r="LF149" i="187" a="1"/>
  <c r="LF149" i="187" s="1"/>
  <c r="DG149" i="187"/>
  <c r="LM148" i="187" a="1"/>
  <c r="LM148" i="187" s="1"/>
  <c r="DN148" i="187"/>
  <c r="LT147" i="187" a="1"/>
  <c r="LT147" i="187" s="1"/>
  <c r="DU147" i="187"/>
  <c r="LH147" i="187" a="1"/>
  <c r="LH147" i="187" s="1"/>
  <c r="DI147" i="187"/>
  <c r="LO146" i="187" a="1"/>
  <c r="LO146" i="187" s="1"/>
  <c r="DP146" i="187"/>
  <c r="LJ145" i="187" a="1"/>
  <c r="LJ145" i="187" s="1"/>
  <c r="DK145" i="187"/>
  <c r="LQ144" i="187" a="1"/>
  <c r="LQ144" i="187" s="1"/>
  <c r="DR144" i="187"/>
  <c r="LE144" i="187" a="1"/>
  <c r="LE144" i="187" s="1"/>
  <c r="DF144" i="187"/>
  <c r="LL143" i="187" a="1"/>
  <c r="LL143" i="187" s="1"/>
  <c r="DM143" i="187"/>
  <c r="LS142" i="187" a="1"/>
  <c r="LS142" i="187" s="1"/>
  <c r="DT142" i="187"/>
  <c r="LG142" i="187" a="1"/>
  <c r="LG142" i="187" s="1"/>
  <c r="DH142" i="187"/>
  <c r="LN141" i="187" a="1"/>
  <c r="LN141" i="187" s="1"/>
  <c r="DO141" i="187"/>
  <c r="LU140" i="187" a="1"/>
  <c r="LU140" i="187" s="1"/>
  <c r="DV140" i="187"/>
  <c r="LI140" i="187" a="1"/>
  <c r="LI140" i="187" s="1"/>
  <c r="DJ140" i="187"/>
  <c r="LP139" i="187" a="1"/>
  <c r="LP139" i="187" s="1"/>
  <c r="DQ139" i="187"/>
  <c r="ND139" i="187"/>
  <c r="LD139" i="187" a="1"/>
  <c r="LD139" i="187" s="1"/>
  <c r="DE139" i="187"/>
  <c r="LK138" i="187" a="1"/>
  <c r="LK138" i="187" s="1"/>
  <c r="DL138" i="187"/>
  <c r="LR137" i="187" a="1"/>
  <c r="LR137" i="187" s="1"/>
  <c r="DS137" i="187"/>
  <c r="LF137" i="187" a="1"/>
  <c r="LF137" i="187" s="1"/>
  <c r="DG137" i="187"/>
  <c r="LM136" i="187" a="1"/>
  <c r="LM136" i="187" s="1"/>
  <c r="DN136" i="187"/>
  <c r="LT135" i="187" a="1"/>
  <c r="LT135" i="187" s="1"/>
  <c r="DU135" i="187"/>
  <c r="LH135" i="187" a="1"/>
  <c r="LH135" i="187" s="1"/>
  <c r="DI135" i="187"/>
  <c r="LO134" i="187" a="1"/>
  <c r="LO134" i="187" s="1"/>
  <c r="DP134" i="187"/>
  <c r="LJ133" i="187" a="1"/>
  <c r="LJ133" i="187" s="1"/>
  <c r="DK133" i="187"/>
  <c r="LQ132" i="187" a="1"/>
  <c r="LQ132" i="187" s="1"/>
  <c r="DR132" i="187"/>
  <c r="LE132" i="187" a="1"/>
  <c r="LE132" i="187" s="1"/>
  <c r="DF132" i="187"/>
  <c r="LL131" i="187" a="1"/>
  <c r="LL131" i="187" s="1"/>
  <c r="DM131" i="187"/>
  <c r="LS130" i="187" a="1"/>
  <c r="LS130" i="187" s="1"/>
  <c r="DT130" i="187"/>
  <c r="LG130" i="187" a="1"/>
  <c r="LG130" i="187" s="1"/>
  <c r="DH130" i="187"/>
  <c r="LN129" i="187" a="1"/>
  <c r="LN129" i="187" s="1"/>
  <c r="DO129" i="187"/>
  <c r="LU128" i="187" a="1"/>
  <c r="LU128" i="187" s="1"/>
  <c r="DV128" i="187"/>
  <c r="LI128" i="187" a="1"/>
  <c r="LI128" i="187" s="1"/>
  <c r="DJ128" i="187"/>
  <c r="LP127" i="187" a="1"/>
  <c r="LP127" i="187" s="1"/>
  <c r="DQ127" i="187"/>
  <c r="ND127" i="187"/>
  <c r="LD127" i="187" a="1"/>
  <c r="LD127" i="187" s="1"/>
  <c r="DE127" i="187"/>
  <c r="LK126" i="187" a="1"/>
  <c r="LK126" i="187" s="1"/>
  <c r="DL126" i="187"/>
  <c r="LR125" i="187" a="1"/>
  <c r="LR125" i="187" s="1"/>
  <c r="DS125" i="187"/>
  <c r="LF125" i="187" a="1"/>
  <c r="LF125" i="187" s="1"/>
  <c r="DG125" i="187"/>
  <c r="LM124" i="187" a="1"/>
  <c r="LM124" i="187" s="1"/>
  <c r="DN124" i="187"/>
  <c r="LT123" i="187" a="1"/>
  <c r="LT123" i="187" s="1"/>
  <c r="DU123" i="187"/>
  <c r="LH123" i="187" a="1"/>
  <c r="LH123" i="187" s="1"/>
  <c r="DI123" i="187"/>
  <c r="LO122" i="187" a="1"/>
  <c r="LO122" i="187" s="1"/>
  <c r="DP122" i="187"/>
  <c r="LJ121" i="187" a="1"/>
  <c r="LJ121" i="187" s="1"/>
  <c r="DK121" i="187"/>
  <c r="LQ120" i="187" a="1"/>
  <c r="LQ120" i="187" s="1"/>
  <c r="DR120" i="187"/>
  <c r="LE120" i="187" a="1"/>
  <c r="LE120" i="187" s="1"/>
  <c r="DF120" i="187"/>
  <c r="LL119" i="187" a="1"/>
  <c r="LL119" i="187" s="1"/>
  <c r="DM119" i="187"/>
  <c r="LS118" i="187" a="1"/>
  <c r="LS118" i="187" s="1"/>
  <c r="DT118" i="187"/>
  <c r="LG118" i="187" a="1"/>
  <c r="LG118" i="187" s="1"/>
  <c r="DH118" i="187"/>
  <c r="LN117" i="187" a="1"/>
  <c r="LN117" i="187" s="1"/>
  <c r="DO117" i="187"/>
  <c r="LU116" i="187" a="1"/>
  <c r="LU116" i="187" s="1"/>
  <c r="DV116" i="187"/>
  <c r="LI116" i="187" a="1"/>
  <c r="LI116" i="187" s="1"/>
  <c r="DJ116" i="187"/>
  <c r="LP115" i="187" a="1"/>
  <c r="LP115" i="187" s="1"/>
  <c r="DQ115" i="187"/>
  <c r="ND115" i="187"/>
  <c r="LD115" i="187" a="1"/>
  <c r="LD115" i="187" s="1"/>
  <c r="DE115" i="187"/>
  <c r="LK114" i="187" a="1"/>
  <c r="LK114" i="187" s="1"/>
  <c r="DL114" i="187"/>
  <c r="LR113" i="187" a="1"/>
  <c r="LR113" i="187" s="1"/>
  <c r="DS113" i="187"/>
  <c r="LF113" i="187" a="1"/>
  <c r="LF113" i="187" s="1"/>
  <c r="DG113" i="187"/>
  <c r="LM112" i="187" a="1"/>
  <c r="LM112" i="187" s="1"/>
  <c r="DN112" i="187"/>
  <c r="LT111" i="187" a="1"/>
  <c r="LT111" i="187" s="1"/>
  <c r="DU111" i="187"/>
  <c r="LH111" i="187" a="1"/>
  <c r="LH111" i="187" s="1"/>
  <c r="DI111" i="187"/>
  <c r="LO110" i="187" a="1"/>
  <c r="LO110" i="187" s="1"/>
  <c r="DP110" i="187"/>
  <c r="LJ109" i="187" a="1"/>
  <c r="LJ109" i="187" s="1"/>
  <c r="DK109" i="187"/>
  <c r="LQ108" i="187" a="1"/>
  <c r="LQ108" i="187" s="1"/>
  <c r="DR108" i="187"/>
  <c r="LE108" i="187" a="1"/>
  <c r="LE108" i="187" s="1"/>
  <c r="DF108" i="187"/>
  <c r="LL107" i="187" a="1"/>
  <c r="LL107" i="187" s="1"/>
  <c r="DM107" i="187"/>
  <c r="LS106" i="187" a="1"/>
  <c r="LS106" i="187" s="1"/>
  <c r="DT106" i="187"/>
  <c r="LG106" i="187" a="1"/>
  <c r="LG106" i="187" s="1"/>
  <c r="DH106" i="187"/>
  <c r="LN105" i="187" a="1"/>
  <c r="LN105" i="187" s="1"/>
  <c r="DO105" i="187"/>
  <c r="LU104" i="187" a="1"/>
  <c r="LU104" i="187" s="1"/>
  <c r="DV104" i="187"/>
  <c r="LI104" i="187" a="1"/>
  <c r="LI104" i="187" s="1"/>
  <c r="DJ104" i="187"/>
  <c r="LP103" i="187" a="1"/>
  <c r="LP103" i="187" s="1"/>
  <c r="DQ103" i="187"/>
  <c r="ND103" i="187"/>
  <c r="LD103" i="187" a="1"/>
  <c r="LD103" i="187" s="1"/>
  <c r="DE103" i="187"/>
  <c r="LK102" i="187" a="1"/>
  <c r="LK102" i="187" s="1"/>
  <c r="DL102" i="187"/>
  <c r="LR101" i="187" a="1"/>
  <c r="LR101" i="187" s="1"/>
  <c r="DS101" i="187"/>
  <c r="LF101" i="187" a="1"/>
  <c r="LF101" i="187" s="1"/>
  <c r="DG101" i="187"/>
  <c r="LM100" i="187" a="1"/>
  <c r="LM100" i="187" s="1"/>
  <c r="DN100" i="187"/>
  <c r="LT99" i="187" a="1"/>
  <c r="LT99" i="187" s="1"/>
  <c r="DU99" i="187"/>
  <c r="LH99" i="187" a="1"/>
  <c r="LH99" i="187" s="1"/>
  <c r="DI99" i="187"/>
  <c r="LO98" i="187" a="1"/>
  <c r="LO98" i="187" s="1"/>
  <c r="DP98" i="187"/>
  <c r="LJ97" i="187" a="1"/>
  <c r="LJ97" i="187" s="1"/>
  <c r="DK97" i="187"/>
  <c r="LQ96" i="187" a="1"/>
  <c r="LQ96" i="187" s="1"/>
  <c r="DR96" i="187"/>
  <c r="LE96" i="187" a="1"/>
  <c r="LE96" i="187" s="1"/>
  <c r="DF96" i="187"/>
  <c r="LL95" i="187" a="1"/>
  <c r="LL95" i="187" s="1"/>
  <c r="DM95" i="187"/>
  <c r="LS94" i="187" a="1"/>
  <c r="LS94" i="187" s="1"/>
  <c r="DT94" i="187"/>
  <c r="LG94" i="187" a="1"/>
  <c r="LG94" i="187" s="1"/>
  <c r="DH94" i="187"/>
  <c r="LN93" i="187" a="1"/>
  <c r="LN93" i="187" s="1"/>
  <c r="DO93" i="187"/>
  <c r="LU92" i="187" a="1"/>
  <c r="LU92" i="187" s="1"/>
  <c r="DV92" i="187"/>
  <c r="LI92" i="187" a="1"/>
  <c r="LI92" i="187" s="1"/>
  <c r="DJ92" i="187"/>
  <c r="LP91" i="187" a="1"/>
  <c r="LP91" i="187" s="1"/>
  <c r="DQ91" i="187"/>
  <c r="ND91" i="187"/>
  <c r="LD91" i="187" a="1"/>
  <c r="LD91" i="187" s="1"/>
  <c r="DE91" i="187"/>
  <c r="LK90" i="187" a="1"/>
  <c r="LK90" i="187" s="1"/>
  <c r="DL90" i="187"/>
  <c r="LR89" i="187" a="1"/>
  <c r="LR89" i="187" s="1"/>
  <c r="DS89" i="187"/>
  <c r="LF89" i="187" a="1"/>
  <c r="LF89" i="187" s="1"/>
  <c r="DG89" i="187"/>
  <c r="LM88" i="187" a="1"/>
  <c r="LM88" i="187" s="1"/>
  <c r="DN88" i="187"/>
  <c r="LT87" i="187" a="1"/>
  <c r="LT87" i="187" s="1"/>
  <c r="DU87" i="187"/>
  <c r="LH87" i="187" a="1"/>
  <c r="LH87" i="187" s="1"/>
  <c r="DI87" i="187"/>
  <c r="LO86" i="187" a="1"/>
  <c r="LO86" i="187" s="1"/>
  <c r="DP86" i="187"/>
  <c r="LJ85" i="187" a="1"/>
  <c r="LJ85" i="187" s="1"/>
  <c r="DK85" i="187"/>
  <c r="LQ84" i="187" a="1"/>
  <c r="LQ84" i="187" s="1"/>
  <c r="DR84" i="187"/>
  <c r="LE84" i="187" a="1"/>
  <c r="LE84" i="187" s="1"/>
  <c r="DF84" i="187"/>
  <c r="LL83" i="187" a="1"/>
  <c r="LL83" i="187" s="1"/>
  <c r="DM83" i="187"/>
  <c r="LS82" i="187" a="1"/>
  <c r="LS82" i="187" s="1"/>
  <c r="DT82" i="187"/>
  <c r="LG82" i="187" a="1"/>
  <c r="LG82" i="187" s="1"/>
  <c r="DH82" i="187"/>
  <c r="LN81" i="187" a="1"/>
  <c r="LN81" i="187" s="1"/>
  <c r="DO81" i="187"/>
  <c r="LU80" i="187" a="1"/>
  <c r="LU80" i="187" s="1"/>
  <c r="DV80" i="187"/>
  <c r="LI80" i="187" a="1"/>
  <c r="LI80" i="187" s="1"/>
  <c r="DJ80" i="187"/>
  <c r="LP79" i="187" a="1"/>
  <c r="LP79" i="187" s="1"/>
  <c r="DQ79" i="187"/>
  <c r="ND79" i="187"/>
  <c r="LD79" i="187" a="1"/>
  <c r="LD79" i="187" s="1"/>
  <c r="DE79" i="187"/>
  <c r="LK78" i="187" a="1"/>
  <c r="LK78" i="187" s="1"/>
  <c r="DL78" i="187"/>
  <c r="LR77" i="187" a="1"/>
  <c r="LR77" i="187" s="1"/>
  <c r="DS77" i="187"/>
  <c r="LF77" i="187" a="1"/>
  <c r="LF77" i="187" s="1"/>
  <c r="DG77" i="187"/>
  <c r="LM76" i="187" a="1"/>
  <c r="LM76" i="187" s="1"/>
  <c r="DN76" i="187"/>
  <c r="LT75" i="187" a="1"/>
  <c r="LT75" i="187" s="1"/>
  <c r="DU75" i="187"/>
  <c r="LH75" i="187" a="1"/>
  <c r="LH75" i="187" s="1"/>
  <c r="DI75" i="187"/>
  <c r="LO74" i="187" a="1"/>
  <c r="LO74" i="187" s="1"/>
  <c r="DP74" i="187"/>
  <c r="LJ73" i="187" a="1"/>
  <c r="LJ73" i="187" s="1"/>
  <c r="DK73" i="187"/>
  <c r="LQ72" i="187" a="1"/>
  <c r="LQ72" i="187" s="1"/>
  <c r="DR72" i="187"/>
  <c r="LE72" i="187" a="1"/>
  <c r="LE72" i="187" s="1"/>
  <c r="DF72" i="187"/>
  <c r="LL71" i="187" a="1"/>
  <c r="LL71" i="187" s="1"/>
  <c r="DM71" i="187"/>
  <c r="LS70" i="187" a="1"/>
  <c r="LS70" i="187" s="1"/>
  <c r="DT70" i="187"/>
  <c r="LG70" i="187" a="1"/>
  <c r="LG70" i="187" s="1"/>
  <c r="DH70" i="187"/>
  <c r="LN69" i="187" a="1"/>
  <c r="LN69" i="187" s="1"/>
  <c r="DO69" i="187"/>
  <c r="LU68" i="187" a="1"/>
  <c r="LU68" i="187" s="1"/>
  <c r="DV68" i="187"/>
  <c r="LI68" i="187" a="1"/>
  <c r="LI68" i="187" s="1"/>
  <c r="DJ68" i="187"/>
  <c r="LP67" i="187" a="1"/>
  <c r="LP67" i="187" s="1"/>
  <c r="DQ67" i="187"/>
  <c r="ND67" i="187"/>
  <c r="LD67" i="187" a="1"/>
  <c r="LD67" i="187" s="1"/>
  <c r="DE67" i="187"/>
  <c r="LK66" i="187" a="1"/>
  <c r="LK66" i="187" s="1"/>
  <c r="DL66" i="187"/>
  <c r="LR65" i="187" a="1"/>
  <c r="LR65" i="187" s="1"/>
  <c r="DS65" i="187"/>
  <c r="LF65" i="187" a="1"/>
  <c r="LF65" i="187" s="1"/>
  <c r="DG65" i="187"/>
  <c r="LM64" i="187" a="1"/>
  <c r="LM64" i="187" s="1"/>
  <c r="DN64" i="187"/>
  <c r="LT63" i="187" a="1"/>
  <c r="LT63" i="187" s="1"/>
  <c r="DU63" i="187"/>
  <c r="LH63" i="187" a="1"/>
  <c r="LH63" i="187" s="1"/>
  <c r="DI63" i="187"/>
  <c r="LO62" i="187" a="1"/>
  <c r="LO62" i="187" s="1"/>
  <c r="DP62" i="187"/>
  <c r="LJ61" i="187" a="1"/>
  <c r="LJ61" i="187" s="1"/>
  <c r="DK61" i="187"/>
  <c r="LQ60" i="187" a="1"/>
  <c r="LQ60" i="187" s="1"/>
  <c r="DR60" i="187"/>
  <c r="LE60" i="187" a="1"/>
  <c r="LE60" i="187" s="1"/>
  <c r="DF60" i="187"/>
  <c r="LL59" i="187" a="1"/>
  <c r="LL59" i="187" s="1"/>
  <c r="DM59" i="187"/>
  <c r="LS58" i="187" a="1"/>
  <c r="LS58" i="187" s="1"/>
  <c r="DT58" i="187"/>
  <c r="LG58" i="187" a="1"/>
  <c r="LG58" i="187" s="1"/>
  <c r="DH58" i="187"/>
  <c r="LN57" i="187" a="1"/>
  <c r="LN57" i="187" s="1"/>
  <c r="DO57" i="187"/>
  <c r="LU56" i="187" a="1"/>
  <c r="LU56" i="187" s="1"/>
  <c r="DV56" i="187"/>
  <c r="LI56" i="187" a="1"/>
  <c r="LI56" i="187" s="1"/>
  <c r="DJ56" i="187"/>
  <c r="LP55" i="187" a="1"/>
  <c r="LP55" i="187" s="1"/>
  <c r="DQ55" i="187"/>
  <c r="ND55" i="187"/>
  <c r="LD55" i="187" a="1"/>
  <c r="LD55" i="187" s="1"/>
  <c r="DE55" i="187"/>
  <c r="LK54" i="187" a="1"/>
  <c r="LK54" i="187" s="1"/>
  <c r="DL54" i="187"/>
  <c r="LR53" i="187" a="1"/>
  <c r="LR53" i="187" s="1"/>
  <c r="DS53" i="187"/>
  <c r="LF53" i="187" a="1"/>
  <c r="LF53" i="187" s="1"/>
  <c r="DG53" i="187"/>
  <c r="LM52" i="187" a="1"/>
  <c r="LM52" i="187" s="1"/>
  <c r="DN52" i="187"/>
  <c r="LT51" i="187" a="1"/>
  <c r="LT51" i="187" s="1"/>
  <c r="DU51" i="187"/>
  <c r="LH51" i="187" a="1"/>
  <c r="LH51" i="187" s="1"/>
  <c r="DI51" i="187"/>
  <c r="LO50" i="187" a="1"/>
  <c r="LO50" i="187" s="1"/>
  <c r="DP50" i="187"/>
  <c r="LJ49" i="187" a="1"/>
  <c r="LJ49" i="187" s="1"/>
  <c r="DK49" i="187"/>
  <c r="LQ48" i="187" a="1"/>
  <c r="LQ48" i="187" s="1"/>
  <c r="DR48" i="187"/>
  <c r="LE48" i="187" a="1"/>
  <c r="LE48" i="187" s="1"/>
  <c r="DF48" i="187"/>
  <c r="LL47" i="187" a="1"/>
  <c r="LL47" i="187" s="1"/>
  <c r="DM47" i="187"/>
  <c r="LS46" i="187" a="1"/>
  <c r="LS46" i="187" s="1"/>
  <c r="DT46" i="187"/>
  <c r="LG46" i="187" a="1"/>
  <c r="LG46" i="187" s="1"/>
  <c r="DH46" i="187"/>
  <c r="LN45" i="187" a="1"/>
  <c r="LN45" i="187" s="1"/>
  <c r="DO45" i="187"/>
  <c r="LU44" i="187" a="1"/>
  <c r="LU44" i="187" s="1"/>
  <c r="DV44" i="187"/>
  <c r="LI44" i="187" a="1"/>
  <c r="LI44" i="187" s="1"/>
  <c r="DJ44" i="187"/>
  <c r="LP43" i="187" a="1"/>
  <c r="LP43" i="187" s="1"/>
  <c r="DQ43" i="187"/>
  <c r="ND43" i="187"/>
  <c r="LD43" i="187" a="1"/>
  <c r="LD43" i="187" s="1"/>
  <c r="DE43" i="187"/>
  <c r="LK42" i="187" a="1"/>
  <c r="LK42" i="187" s="1"/>
  <c r="DL42" i="187"/>
  <c r="LR41" i="187" a="1"/>
  <c r="LR41" i="187" s="1"/>
  <c r="DS41" i="187"/>
  <c r="LF41" i="187" a="1"/>
  <c r="LF41" i="187" s="1"/>
  <c r="DG41" i="187"/>
  <c r="LM40" i="187" a="1"/>
  <c r="LM40" i="187" s="1"/>
  <c r="DN40" i="187"/>
  <c r="LT39" i="187" a="1"/>
  <c r="LT39" i="187" s="1"/>
  <c r="DU39" i="187"/>
  <c r="LH39" i="187" a="1"/>
  <c r="LH39" i="187" s="1"/>
  <c r="DI39" i="187"/>
  <c r="LO38" i="187" a="1"/>
  <c r="LO38" i="187" s="1"/>
  <c r="DP38" i="187"/>
  <c r="LJ37" i="187" a="1"/>
  <c r="LJ37" i="187" s="1"/>
  <c r="DK37" i="187"/>
  <c r="LQ36" i="187" a="1"/>
  <c r="LQ36" i="187" s="1"/>
  <c r="DR36" i="187"/>
  <c r="LE36" i="187" a="1"/>
  <c r="LE36" i="187" s="1"/>
  <c r="DF36" i="187"/>
  <c r="LL35" i="187" a="1"/>
  <c r="LL35" i="187" s="1"/>
  <c r="DM35" i="187"/>
  <c r="LS34" i="187" a="1"/>
  <c r="LS34" i="187" s="1"/>
  <c r="DT34" i="187"/>
  <c r="LG34" i="187" a="1"/>
  <c r="LG34" i="187" s="1"/>
  <c r="DH34" i="187"/>
  <c r="LN33" i="187" a="1"/>
  <c r="LN33" i="187" s="1"/>
  <c r="DO33" i="187"/>
  <c r="LU32" i="187" a="1"/>
  <c r="LU32" i="187" s="1"/>
  <c r="DV32" i="187"/>
  <c r="LI32" i="187" a="1"/>
  <c r="LI32" i="187" s="1"/>
  <c r="DJ32" i="187"/>
  <c r="LP31" i="187" a="1"/>
  <c r="LP31" i="187" s="1"/>
  <c r="DQ31" i="187"/>
  <c r="ND31" i="187"/>
  <c r="LD31" i="187" a="1"/>
  <c r="LD31" i="187" s="1"/>
  <c r="DE31" i="187"/>
  <c r="LK30" i="187" a="1"/>
  <c r="LK30" i="187" s="1"/>
  <c r="DL30" i="187"/>
  <c r="LR29" i="187" a="1"/>
  <c r="LR29" i="187" s="1"/>
  <c r="DS29" i="187"/>
  <c r="LF29" i="187" a="1"/>
  <c r="LF29" i="187" s="1"/>
  <c r="DG29" i="187"/>
  <c r="LM28" i="187" a="1"/>
  <c r="LM28" i="187" s="1"/>
  <c r="DN28" i="187"/>
  <c r="LT27" i="187" a="1"/>
  <c r="LT27" i="187" s="1"/>
  <c r="DU27" i="187"/>
  <c r="LH27" i="187" a="1"/>
  <c r="LH27" i="187" s="1"/>
  <c r="DI27" i="187"/>
  <c r="LO26" i="187" a="1"/>
  <c r="LO26" i="187" s="1"/>
  <c r="DP26" i="187"/>
  <c r="LJ25" i="187" a="1"/>
  <c r="LJ25" i="187" s="1"/>
  <c r="DK25" i="187"/>
  <c r="LQ24" i="187" a="1"/>
  <c r="LQ24" i="187" s="1"/>
  <c r="DR24" i="187"/>
  <c r="LE24" i="187" a="1"/>
  <c r="LE24" i="187" s="1"/>
  <c r="DF24" i="187"/>
  <c r="LL23" i="187" a="1"/>
  <c r="LL23" i="187" s="1"/>
  <c r="DM23" i="187"/>
  <c r="LS22" i="187" a="1"/>
  <c r="LS22" i="187" s="1"/>
  <c r="DT22" i="187"/>
  <c r="LG22" i="187" a="1"/>
  <c r="LG22" i="187" s="1"/>
  <c r="DH22" i="187"/>
  <c r="LN21" i="187" a="1"/>
  <c r="LN21" i="187" s="1"/>
  <c r="DO21" i="187"/>
  <c r="LU20" i="187" a="1"/>
  <c r="LU20" i="187" s="1"/>
  <c r="DV20" i="187"/>
  <c r="LI20" i="187" a="1"/>
  <c r="LI20" i="187" s="1"/>
  <c r="DJ20" i="187"/>
  <c r="LP19" i="187" a="1"/>
  <c r="LP19" i="187" s="1"/>
  <c r="DQ19" i="187"/>
  <c r="ND19" i="187"/>
  <c r="LD19" i="187" a="1"/>
  <c r="LD19" i="187" s="1"/>
  <c r="DE19" i="187"/>
  <c r="LK18" i="187" a="1"/>
  <c r="LK18" i="187" s="1"/>
  <c r="DL18" i="187"/>
  <c r="LR17" i="187" a="1"/>
  <c r="LR17" i="187" s="1"/>
  <c r="DS17" i="187"/>
  <c r="LF17" i="187" a="1"/>
  <c r="LF17" i="187" s="1"/>
  <c r="DG17" i="187"/>
  <c r="LM16" i="187" a="1"/>
  <c r="LM16" i="187" s="1"/>
  <c r="DN16" i="187"/>
  <c r="LT15" i="187" a="1"/>
  <c r="LT15" i="187" s="1"/>
  <c r="DU15" i="187"/>
  <c r="LH15" i="187" a="1"/>
  <c r="LH15" i="187" s="1"/>
  <c r="DI15" i="187"/>
  <c r="LO14" i="187" a="1"/>
  <c r="LO14" i="187" s="1"/>
  <c r="DP14" i="187"/>
  <c r="LJ13" i="187" a="1"/>
  <c r="LJ13" i="187" s="1"/>
  <c r="DK13" i="187"/>
  <c r="LQ12" i="187" a="1"/>
  <c r="LQ12" i="187" s="1"/>
  <c r="DR12" i="187"/>
  <c r="LE12" i="187" a="1"/>
  <c r="LE12" i="187" s="1"/>
  <c r="DF12" i="187"/>
  <c r="LL11" i="187" a="1"/>
  <c r="LL11" i="187" s="1"/>
  <c r="DM11" i="187"/>
  <c r="LS10" i="187" a="1"/>
  <c r="LS10" i="187" s="1"/>
  <c r="DT10" i="187"/>
  <c r="LG10" i="187" a="1"/>
  <c r="LG10" i="187" s="1"/>
  <c r="DH10" i="187"/>
  <c r="LN9" i="187" a="1"/>
  <c r="LN9" i="187" s="1"/>
  <c r="DO9" i="187"/>
  <c r="LI8" i="187" a="1"/>
  <c r="LI8" i="187" s="1"/>
  <c r="DJ8" i="187"/>
  <c r="LK304" i="187" a="1"/>
  <c r="LK304" i="187" s="1"/>
  <c r="DL304" i="187"/>
  <c r="LR303" i="187" a="1"/>
  <c r="LR303" i="187" s="1"/>
  <c r="DS303" i="187"/>
  <c r="LF303" i="187" a="1"/>
  <c r="LF303" i="187" s="1"/>
  <c r="DG303" i="187"/>
  <c r="LM302" i="187" a="1"/>
  <c r="LM302" i="187" s="1"/>
  <c r="DN302" i="187"/>
  <c r="LT301" i="187" a="1"/>
  <c r="LT301" i="187" s="1"/>
  <c r="DU301" i="187"/>
  <c r="LH301" i="187" a="1"/>
  <c r="LH301" i="187" s="1"/>
  <c r="DI301" i="187"/>
  <c r="LO300" i="187" a="1"/>
  <c r="LO300" i="187" s="1"/>
  <c r="DP300" i="187"/>
  <c r="LJ299" i="187" a="1"/>
  <c r="LJ299" i="187" s="1"/>
  <c r="DK299" i="187"/>
  <c r="LQ298" i="187" a="1"/>
  <c r="LQ298" i="187" s="1"/>
  <c r="DR298" i="187"/>
  <c r="LE298" i="187" a="1"/>
  <c r="LE298" i="187" s="1"/>
  <c r="DF298" i="187"/>
  <c r="LL297" i="187" a="1"/>
  <c r="LL297" i="187" s="1"/>
  <c r="DM297" i="187"/>
  <c r="LS296" i="187" a="1"/>
  <c r="LS296" i="187" s="1"/>
  <c r="DT296" i="187"/>
  <c r="LG296" i="187" a="1"/>
  <c r="LG296" i="187" s="1"/>
  <c r="DH296" i="187"/>
  <c r="LN295" i="187" a="1"/>
  <c r="LN295" i="187" s="1"/>
  <c r="DO295" i="187"/>
  <c r="LU294" i="187" a="1"/>
  <c r="LU294" i="187" s="1"/>
  <c r="DV294" i="187"/>
  <c r="LI294" i="187" a="1"/>
  <c r="LI294" i="187" s="1"/>
  <c r="DJ294" i="187"/>
  <c r="LP293" i="187" a="1"/>
  <c r="LP293" i="187" s="1"/>
  <c r="DQ293" i="187"/>
  <c r="ND293" i="187"/>
  <c r="LD293" i="187" a="1"/>
  <c r="LD293" i="187" s="1"/>
  <c r="DE293" i="187"/>
  <c r="LK292" i="187" a="1"/>
  <c r="LK292" i="187" s="1"/>
  <c r="DL292" i="187"/>
  <c r="LR291" i="187" a="1"/>
  <c r="LR291" i="187" s="1"/>
  <c r="DS291" i="187"/>
  <c r="LF291" i="187" a="1"/>
  <c r="LF291" i="187" s="1"/>
  <c r="DG291" i="187"/>
  <c r="LM290" i="187" a="1"/>
  <c r="LM290" i="187" s="1"/>
  <c r="DN290" i="187"/>
  <c r="LT289" i="187" a="1"/>
  <c r="LT289" i="187" s="1"/>
  <c r="DU289" i="187"/>
  <c r="LH289" i="187" a="1"/>
  <c r="LH289" i="187" s="1"/>
  <c r="DI289" i="187"/>
  <c r="LO288" i="187" a="1"/>
  <c r="LO288" i="187" s="1"/>
  <c r="DP288" i="187"/>
  <c r="LJ287" i="187" a="1"/>
  <c r="LJ287" i="187" s="1"/>
  <c r="DK287" i="187"/>
  <c r="LQ286" i="187" a="1"/>
  <c r="LQ286" i="187" s="1"/>
  <c r="DR286" i="187"/>
  <c r="LE286" i="187" a="1"/>
  <c r="LE286" i="187" s="1"/>
  <c r="DF286" i="187"/>
  <c r="LL285" i="187" a="1"/>
  <c r="LL285" i="187" s="1"/>
  <c r="DM285" i="187"/>
  <c r="LS284" i="187" a="1"/>
  <c r="LS284" i="187" s="1"/>
  <c r="DT284" i="187"/>
  <c r="LG284" i="187" a="1"/>
  <c r="LG284" i="187" s="1"/>
  <c r="DH284" i="187"/>
  <c r="LN283" i="187" a="1"/>
  <c r="LN283" i="187" s="1"/>
  <c r="DO283" i="187"/>
  <c r="LU282" i="187" a="1"/>
  <c r="LU282" i="187" s="1"/>
  <c r="DV282" i="187"/>
  <c r="LI282" i="187" a="1"/>
  <c r="LI282" i="187" s="1"/>
  <c r="DJ282" i="187"/>
  <c r="LP281" i="187" a="1"/>
  <c r="LP281" i="187" s="1"/>
  <c r="DQ281" i="187"/>
  <c r="ND281" i="187"/>
  <c r="LD281" i="187" a="1"/>
  <c r="LD281" i="187" s="1"/>
  <c r="DE281" i="187"/>
  <c r="LK280" i="187" a="1"/>
  <c r="LK280" i="187" s="1"/>
  <c r="DL280" i="187"/>
  <c r="LR279" i="187" a="1"/>
  <c r="LR279" i="187" s="1"/>
  <c r="DS279" i="187"/>
  <c r="LF279" i="187" a="1"/>
  <c r="LF279" i="187" s="1"/>
  <c r="DG279" i="187"/>
  <c r="LM278" i="187" a="1"/>
  <c r="LM278" i="187" s="1"/>
  <c r="DN278" i="187"/>
  <c r="LT277" i="187" a="1"/>
  <c r="LT277" i="187" s="1"/>
  <c r="DU277" i="187"/>
  <c r="LH277" i="187" a="1"/>
  <c r="LH277" i="187" s="1"/>
  <c r="DI277" i="187"/>
  <c r="LO276" i="187" a="1"/>
  <c r="LO276" i="187" s="1"/>
  <c r="DP276" i="187"/>
  <c r="LJ275" i="187" a="1"/>
  <c r="LJ275" i="187" s="1"/>
  <c r="DK275" i="187"/>
  <c r="LQ274" i="187" a="1"/>
  <c r="LQ274" i="187" s="1"/>
  <c r="DR274" i="187"/>
  <c r="LE274" i="187" a="1"/>
  <c r="LE274" i="187" s="1"/>
  <c r="DF274" i="187"/>
  <c r="LL273" i="187" a="1"/>
  <c r="LL273" i="187" s="1"/>
  <c r="DM273" i="187"/>
  <c r="LS272" i="187" a="1"/>
  <c r="LS272" i="187" s="1"/>
  <c r="DT272" i="187"/>
  <c r="LG272" i="187" a="1"/>
  <c r="LG272" i="187" s="1"/>
  <c r="DH272" i="187"/>
  <c r="LN271" i="187" a="1"/>
  <c r="LN271" i="187" s="1"/>
  <c r="DO271" i="187"/>
  <c r="LU270" i="187" a="1"/>
  <c r="LU270" i="187" s="1"/>
  <c r="DV270" i="187"/>
  <c r="LI270" i="187" a="1"/>
  <c r="LI270" i="187" s="1"/>
  <c r="DJ270" i="187"/>
  <c r="LP269" i="187" a="1"/>
  <c r="LP269" i="187" s="1"/>
  <c r="DQ269" i="187"/>
  <c r="ND269" i="187"/>
  <c r="LD269" i="187" a="1"/>
  <c r="LD269" i="187" s="1"/>
  <c r="DE269" i="187"/>
  <c r="LK268" i="187" a="1"/>
  <c r="LK268" i="187" s="1"/>
  <c r="DL268" i="187"/>
  <c r="LR267" i="187" a="1"/>
  <c r="LR267" i="187" s="1"/>
  <c r="DS267" i="187"/>
  <c r="LF267" i="187" a="1"/>
  <c r="LF267" i="187" s="1"/>
  <c r="DG267" i="187"/>
  <c r="LM266" i="187" a="1"/>
  <c r="LM266" i="187" s="1"/>
  <c r="DN266" i="187"/>
  <c r="LT265" i="187" a="1"/>
  <c r="LT265" i="187" s="1"/>
  <c r="DU265" i="187"/>
  <c r="LH265" i="187" a="1"/>
  <c r="LH265" i="187" s="1"/>
  <c r="DI265" i="187"/>
  <c r="LO264" i="187" a="1"/>
  <c r="LO264" i="187" s="1"/>
  <c r="DP264" i="187"/>
  <c r="LJ263" i="187" a="1"/>
  <c r="LJ263" i="187" s="1"/>
  <c r="DK263" i="187"/>
  <c r="LQ262" i="187" a="1"/>
  <c r="LQ262" i="187" s="1"/>
  <c r="DR262" i="187"/>
  <c r="LE262" i="187" a="1"/>
  <c r="LE262" i="187" s="1"/>
  <c r="DF262" i="187"/>
  <c r="LL261" i="187" a="1"/>
  <c r="LL261" i="187" s="1"/>
  <c r="DM261" i="187"/>
  <c r="LS260" i="187" a="1"/>
  <c r="LS260" i="187" s="1"/>
  <c r="DT260" i="187"/>
  <c r="LG260" i="187" a="1"/>
  <c r="LG260" i="187" s="1"/>
  <c r="DH260" i="187"/>
  <c r="LN259" i="187" a="1"/>
  <c r="LN259" i="187" s="1"/>
  <c r="DO259" i="187"/>
  <c r="LU258" i="187" a="1"/>
  <c r="LU258" i="187" s="1"/>
  <c r="DV258" i="187"/>
  <c r="LI258" i="187" a="1"/>
  <c r="LI258" i="187" s="1"/>
  <c r="DJ258" i="187"/>
  <c r="LP257" i="187" a="1"/>
  <c r="LP257" i="187" s="1"/>
  <c r="DQ257" i="187"/>
  <c r="ND257" i="187"/>
  <c r="LD257" i="187" a="1"/>
  <c r="LD257" i="187" s="1"/>
  <c r="DE257" i="187"/>
  <c r="LK256" i="187" a="1"/>
  <c r="LK256" i="187" s="1"/>
  <c r="DL256" i="187"/>
  <c r="LR255" i="187" a="1"/>
  <c r="LR255" i="187" s="1"/>
  <c r="DS255" i="187"/>
  <c r="LF255" i="187" a="1"/>
  <c r="LF255" i="187" s="1"/>
  <c r="DG255" i="187"/>
  <c r="LM254" i="187" a="1"/>
  <c r="LM254" i="187" s="1"/>
  <c r="DN254" i="187"/>
  <c r="LT253" i="187" a="1"/>
  <c r="LT253" i="187" s="1"/>
  <c r="DU253" i="187"/>
  <c r="LH253" i="187" a="1"/>
  <c r="LH253" i="187" s="1"/>
  <c r="DI253" i="187"/>
  <c r="LO252" i="187" a="1"/>
  <c r="LO252" i="187" s="1"/>
  <c r="DP252" i="187"/>
  <c r="LJ251" i="187" a="1"/>
  <c r="LJ251" i="187" s="1"/>
  <c r="DK251" i="187"/>
  <c r="LQ250" i="187" a="1"/>
  <c r="LQ250" i="187" s="1"/>
  <c r="DR250" i="187"/>
  <c r="LE250" i="187" a="1"/>
  <c r="LE250" i="187" s="1"/>
  <c r="DF250" i="187"/>
  <c r="LL249" i="187" a="1"/>
  <c r="LL249" i="187" s="1"/>
  <c r="DM249" i="187"/>
  <c r="LS248" i="187" a="1"/>
  <c r="LS248" i="187" s="1"/>
  <c r="DT248" i="187"/>
  <c r="LG248" i="187" a="1"/>
  <c r="LG248" i="187" s="1"/>
  <c r="DH248" i="187"/>
  <c r="LN247" i="187" a="1"/>
  <c r="LN247" i="187" s="1"/>
  <c r="DO247" i="187"/>
  <c r="LU246" i="187" a="1"/>
  <c r="LU246" i="187" s="1"/>
  <c r="DV246" i="187"/>
  <c r="LI246" i="187" a="1"/>
  <c r="LI246" i="187" s="1"/>
  <c r="DJ246" i="187"/>
  <c r="LP245" i="187" a="1"/>
  <c r="LP245" i="187" s="1"/>
  <c r="DQ245" i="187"/>
  <c r="ND245" i="187"/>
  <c r="LD245" i="187" a="1"/>
  <c r="LD245" i="187" s="1"/>
  <c r="DE245" i="187"/>
  <c r="LK244" i="187" a="1"/>
  <c r="LK244" i="187" s="1"/>
  <c r="DL244" i="187"/>
  <c r="LR243" i="187" a="1"/>
  <c r="LR243" i="187" s="1"/>
  <c r="DS243" i="187"/>
  <c r="LF243" i="187" a="1"/>
  <c r="LF243" i="187" s="1"/>
  <c r="DG243" i="187"/>
  <c r="LM242" i="187" a="1"/>
  <c r="LM242" i="187" s="1"/>
  <c r="DN242" i="187"/>
  <c r="LT241" i="187" a="1"/>
  <c r="LT241" i="187" s="1"/>
  <c r="DU241" i="187"/>
  <c r="LH241" i="187" a="1"/>
  <c r="LH241" i="187" s="1"/>
  <c r="DI241" i="187"/>
  <c r="LO240" i="187" a="1"/>
  <c r="LO240" i="187" s="1"/>
  <c r="DP240" i="187"/>
  <c r="LJ239" i="187" a="1"/>
  <c r="LJ239" i="187" s="1"/>
  <c r="DK239" i="187"/>
  <c r="LQ238" i="187" a="1"/>
  <c r="LQ238" i="187" s="1"/>
  <c r="DR238" i="187"/>
  <c r="LE238" i="187" a="1"/>
  <c r="LE238" i="187" s="1"/>
  <c r="DF238" i="187"/>
  <c r="LL237" i="187" a="1"/>
  <c r="LL237" i="187" s="1"/>
  <c r="DM237" i="187"/>
  <c r="LS236" i="187" a="1"/>
  <c r="LS236" i="187" s="1"/>
  <c r="DT236" i="187"/>
  <c r="LG236" i="187" a="1"/>
  <c r="LG236" i="187" s="1"/>
  <c r="DH236" i="187"/>
  <c r="LN235" i="187" a="1"/>
  <c r="LN235" i="187" s="1"/>
  <c r="DO235" i="187"/>
  <c r="LU234" i="187" a="1"/>
  <c r="LU234" i="187" s="1"/>
  <c r="DV234" i="187"/>
  <c r="LI234" i="187" a="1"/>
  <c r="LI234" i="187" s="1"/>
  <c r="DJ234" i="187"/>
  <c r="LP233" i="187" a="1"/>
  <c r="LP233" i="187" s="1"/>
  <c r="DQ233" i="187"/>
  <c r="ND233" i="187"/>
  <c r="LD233" i="187" a="1"/>
  <c r="LD233" i="187" s="1"/>
  <c r="DE233" i="187"/>
  <c r="LK232" i="187" a="1"/>
  <c r="LK232" i="187" s="1"/>
  <c r="DL232" i="187"/>
  <c r="LR231" i="187" a="1"/>
  <c r="LR231" i="187" s="1"/>
  <c r="DS231" i="187"/>
  <c r="LF231" i="187" a="1"/>
  <c r="LF231" i="187" s="1"/>
  <c r="DG231" i="187"/>
  <c r="LM230" i="187" a="1"/>
  <c r="LM230" i="187" s="1"/>
  <c r="DN230" i="187"/>
  <c r="LT229" i="187" a="1"/>
  <c r="LT229" i="187" s="1"/>
  <c r="DU229" i="187"/>
  <c r="LH229" i="187" a="1"/>
  <c r="LH229" i="187" s="1"/>
  <c r="DI229" i="187"/>
  <c r="LO228" i="187" a="1"/>
  <c r="LO228" i="187" s="1"/>
  <c r="DP228" i="187"/>
  <c r="LJ227" i="187" a="1"/>
  <c r="LJ227" i="187" s="1"/>
  <c r="DK227" i="187"/>
  <c r="LQ226" i="187" a="1"/>
  <c r="LQ226" i="187" s="1"/>
  <c r="DR226" i="187"/>
  <c r="LE226" i="187" a="1"/>
  <c r="LE226" i="187" s="1"/>
  <c r="DF226" i="187"/>
  <c r="LL225" i="187" a="1"/>
  <c r="LL225" i="187" s="1"/>
  <c r="DM225" i="187"/>
  <c r="LS224" i="187" a="1"/>
  <c r="LS224" i="187" s="1"/>
  <c r="DT224" i="187"/>
  <c r="LG224" i="187" a="1"/>
  <c r="LG224" i="187" s="1"/>
  <c r="DH224" i="187"/>
  <c r="LN223" i="187" a="1"/>
  <c r="LN223" i="187" s="1"/>
  <c r="DO223" i="187"/>
  <c r="LU222" i="187" a="1"/>
  <c r="LU222" i="187" s="1"/>
  <c r="DV222" i="187"/>
  <c r="LI222" i="187" a="1"/>
  <c r="LI222" i="187" s="1"/>
  <c r="DJ222" i="187"/>
  <c r="LP221" i="187" a="1"/>
  <c r="LP221" i="187" s="1"/>
  <c r="DQ221" i="187"/>
  <c r="ND221" i="187"/>
  <c r="LD221" i="187" a="1"/>
  <c r="LD221" i="187" s="1"/>
  <c r="DE221" i="187"/>
  <c r="LK220" i="187" a="1"/>
  <c r="LK220" i="187" s="1"/>
  <c r="DL220" i="187"/>
  <c r="LR219" i="187" a="1"/>
  <c r="LR219" i="187" s="1"/>
  <c r="DS219" i="187"/>
  <c r="LF219" i="187" a="1"/>
  <c r="LF219" i="187" s="1"/>
  <c r="DG219" i="187"/>
  <c r="LM218" i="187" a="1"/>
  <c r="LM218" i="187" s="1"/>
  <c r="DN218" i="187"/>
  <c r="LT217" i="187" a="1"/>
  <c r="LT217" i="187" s="1"/>
  <c r="DU217" i="187"/>
  <c r="LH217" i="187" a="1"/>
  <c r="LH217" i="187" s="1"/>
  <c r="DI217" i="187"/>
  <c r="LO216" i="187" a="1"/>
  <c r="LO216" i="187" s="1"/>
  <c r="DP216" i="187"/>
  <c r="LJ215" i="187" a="1"/>
  <c r="LJ215" i="187" s="1"/>
  <c r="DK215" i="187"/>
  <c r="LQ214" i="187" a="1"/>
  <c r="LQ214" i="187" s="1"/>
  <c r="DR214" i="187"/>
  <c r="LE214" i="187" a="1"/>
  <c r="LE214" i="187" s="1"/>
  <c r="DF214" i="187"/>
  <c r="LL213" i="187" a="1"/>
  <c r="LL213" i="187" s="1"/>
  <c r="DM213" i="187"/>
  <c r="LS212" i="187" a="1"/>
  <c r="LS212" i="187" s="1"/>
  <c r="DT212" i="187"/>
  <c r="LG212" i="187" a="1"/>
  <c r="LG212" i="187" s="1"/>
  <c r="DH212" i="187"/>
  <c r="LN211" i="187" a="1"/>
  <c r="LN211" i="187" s="1"/>
  <c r="DO211" i="187"/>
  <c r="LU210" i="187" a="1"/>
  <c r="LU210" i="187" s="1"/>
  <c r="DV210" i="187"/>
  <c r="LI210" i="187" a="1"/>
  <c r="LI210" i="187" s="1"/>
  <c r="DJ210" i="187"/>
  <c r="LP209" i="187" a="1"/>
  <c r="LP209" i="187" s="1"/>
  <c r="DQ209" i="187"/>
  <c r="ND209" i="187"/>
  <c r="LD209" i="187" a="1"/>
  <c r="LD209" i="187" s="1"/>
  <c r="DE209" i="187"/>
  <c r="LK208" i="187" a="1"/>
  <c r="LK208" i="187" s="1"/>
  <c r="DL208" i="187"/>
  <c r="LR207" i="187" a="1"/>
  <c r="LR207" i="187" s="1"/>
  <c r="DS207" i="187"/>
  <c r="LF207" i="187" a="1"/>
  <c r="LF207" i="187" s="1"/>
  <c r="DG207" i="187"/>
  <c r="LM206" i="187" a="1"/>
  <c r="LM206" i="187" s="1"/>
  <c r="DN206" i="187"/>
  <c r="LT205" i="187" a="1"/>
  <c r="LT205" i="187" s="1"/>
  <c r="DU205" i="187"/>
  <c r="LH205" i="187" a="1"/>
  <c r="LH205" i="187" s="1"/>
  <c r="DI205" i="187"/>
  <c r="LO204" i="187" a="1"/>
  <c r="LO204" i="187" s="1"/>
  <c r="DP204" i="187"/>
  <c r="LJ203" i="187" a="1"/>
  <c r="LJ203" i="187" s="1"/>
  <c r="DK203" i="187"/>
  <c r="LQ202" i="187" a="1"/>
  <c r="LQ202" i="187" s="1"/>
  <c r="DR202" i="187"/>
  <c r="LE202" i="187" a="1"/>
  <c r="LE202" i="187" s="1"/>
  <c r="DF202" i="187"/>
  <c r="LL201" i="187" a="1"/>
  <c r="LL201" i="187" s="1"/>
  <c r="DM201" i="187"/>
  <c r="LS200" i="187" a="1"/>
  <c r="LS200" i="187" s="1"/>
  <c r="DT200" i="187"/>
  <c r="LG200" i="187" a="1"/>
  <c r="LG200" i="187" s="1"/>
  <c r="DH200" i="187"/>
  <c r="LN199" i="187" a="1"/>
  <c r="LN199" i="187" s="1"/>
  <c r="DO199" i="187"/>
  <c r="LU198" i="187" a="1"/>
  <c r="LU198" i="187" s="1"/>
  <c r="DV198" i="187"/>
  <c r="LI198" i="187" a="1"/>
  <c r="LI198" i="187" s="1"/>
  <c r="DJ198" i="187"/>
  <c r="LP197" i="187" a="1"/>
  <c r="LP197" i="187" s="1"/>
  <c r="DQ197" i="187"/>
  <c r="ND197" i="187"/>
  <c r="LD197" i="187" a="1"/>
  <c r="LD197" i="187" s="1"/>
  <c r="DE197" i="187"/>
  <c r="LK196" i="187" a="1"/>
  <c r="LK196" i="187" s="1"/>
  <c r="DL196" i="187"/>
  <c r="LR195" i="187" a="1"/>
  <c r="LR195" i="187" s="1"/>
  <c r="DS195" i="187"/>
  <c r="LF195" i="187" a="1"/>
  <c r="LF195" i="187" s="1"/>
  <c r="DG195" i="187"/>
  <c r="LM194" i="187" a="1"/>
  <c r="LM194" i="187" s="1"/>
  <c r="DN194" i="187"/>
  <c r="LT193" i="187" a="1"/>
  <c r="LT193" i="187" s="1"/>
  <c r="DU193" i="187"/>
  <c r="LH193" i="187" a="1"/>
  <c r="LH193" i="187" s="1"/>
  <c r="DI193" i="187"/>
  <c r="LO192" i="187" a="1"/>
  <c r="LO192" i="187" s="1"/>
  <c r="DP192" i="187"/>
  <c r="LJ191" i="187" a="1"/>
  <c r="LJ191" i="187" s="1"/>
  <c r="DK191" i="187"/>
  <c r="LQ190" i="187" a="1"/>
  <c r="LQ190" i="187" s="1"/>
  <c r="DR190" i="187"/>
  <c r="LE190" i="187" a="1"/>
  <c r="LE190" i="187" s="1"/>
  <c r="DF190" i="187"/>
  <c r="LL189" i="187" a="1"/>
  <c r="LL189" i="187" s="1"/>
  <c r="DM189" i="187"/>
  <c r="LS188" i="187" a="1"/>
  <c r="LS188" i="187" s="1"/>
  <c r="DT188" i="187"/>
  <c r="LG188" i="187" a="1"/>
  <c r="LG188" i="187" s="1"/>
  <c r="DH188" i="187"/>
  <c r="LN187" i="187" a="1"/>
  <c r="LN187" i="187" s="1"/>
  <c r="DO187" i="187"/>
  <c r="LU186" i="187" a="1"/>
  <c r="LU186" i="187" s="1"/>
  <c r="DV186" i="187"/>
  <c r="LI186" i="187" a="1"/>
  <c r="LI186" i="187" s="1"/>
  <c r="DJ186" i="187"/>
  <c r="LP185" i="187" a="1"/>
  <c r="LP185" i="187" s="1"/>
  <c r="DQ185" i="187"/>
  <c r="ND185" i="187"/>
  <c r="LD185" i="187" a="1"/>
  <c r="LD185" i="187" s="1"/>
  <c r="DE185" i="187"/>
  <c r="LK184" i="187" a="1"/>
  <c r="LK184" i="187" s="1"/>
  <c r="DL184" i="187"/>
  <c r="LR183" i="187" a="1"/>
  <c r="LR183" i="187" s="1"/>
  <c r="DS183" i="187"/>
  <c r="LF183" i="187" a="1"/>
  <c r="LF183" i="187" s="1"/>
  <c r="DG183" i="187"/>
  <c r="LM182" i="187" a="1"/>
  <c r="LM182" i="187" s="1"/>
  <c r="DN182" i="187"/>
  <c r="LT181" i="187" a="1"/>
  <c r="LT181" i="187" s="1"/>
  <c r="DU181" i="187"/>
  <c r="LH181" i="187" a="1"/>
  <c r="LH181" i="187" s="1"/>
  <c r="DI181" i="187"/>
  <c r="LO180" i="187" a="1"/>
  <c r="LO180" i="187" s="1"/>
  <c r="DP180" i="187"/>
  <c r="LJ179" i="187" a="1"/>
  <c r="LJ179" i="187" s="1"/>
  <c r="DK179" i="187"/>
  <c r="LQ178" i="187" a="1"/>
  <c r="LQ178" i="187" s="1"/>
  <c r="DR178" i="187"/>
  <c r="LE178" i="187" a="1"/>
  <c r="LE178" i="187" s="1"/>
  <c r="DF178" i="187"/>
  <c r="LL177" i="187" a="1"/>
  <c r="LL177" i="187" s="1"/>
  <c r="DM177" i="187"/>
  <c r="LS176" i="187" a="1"/>
  <c r="LS176" i="187" s="1"/>
  <c r="DT176" i="187"/>
  <c r="LG176" i="187" a="1"/>
  <c r="LG176" i="187" s="1"/>
  <c r="DH176" i="187"/>
  <c r="LN175" i="187" a="1"/>
  <c r="LN175" i="187" s="1"/>
  <c r="DO175" i="187"/>
  <c r="LU174" i="187" a="1"/>
  <c r="LU174" i="187" s="1"/>
  <c r="DV174" i="187"/>
  <c r="LI174" i="187" a="1"/>
  <c r="LI174" i="187" s="1"/>
  <c r="DJ174" i="187"/>
  <c r="LP173" i="187" a="1"/>
  <c r="LP173" i="187" s="1"/>
  <c r="DQ173" i="187"/>
  <c r="ND173" i="187"/>
  <c r="LD173" i="187" a="1"/>
  <c r="LD173" i="187" s="1"/>
  <c r="DE173" i="187"/>
  <c r="LK172" i="187" a="1"/>
  <c r="LK172" i="187" s="1"/>
  <c r="DL172" i="187"/>
  <c r="LR171" i="187" a="1"/>
  <c r="LR171" i="187" s="1"/>
  <c r="DS171" i="187"/>
  <c r="LF171" i="187" a="1"/>
  <c r="LF171" i="187" s="1"/>
  <c r="DG171" i="187"/>
  <c r="LM170" i="187" a="1"/>
  <c r="LM170" i="187" s="1"/>
  <c r="DN170" i="187"/>
  <c r="LT169" i="187" a="1"/>
  <c r="LT169" i="187" s="1"/>
  <c r="DU169" i="187"/>
  <c r="LH169" i="187" a="1"/>
  <c r="LH169" i="187" s="1"/>
  <c r="DI169" i="187"/>
  <c r="LO168" i="187" a="1"/>
  <c r="LO168" i="187" s="1"/>
  <c r="DP168" i="187"/>
  <c r="LJ167" i="187" a="1"/>
  <c r="LJ167" i="187" s="1"/>
  <c r="DK167" i="187"/>
  <c r="LQ166" i="187" a="1"/>
  <c r="LQ166" i="187" s="1"/>
  <c r="DR166" i="187"/>
  <c r="LE166" i="187" a="1"/>
  <c r="LE166" i="187" s="1"/>
  <c r="DF166" i="187"/>
  <c r="LL165" i="187" a="1"/>
  <c r="LL165" i="187" s="1"/>
  <c r="DM165" i="187"/>
  <c r="LS164" i="187" a="1"/>
  <c r="LS164" i="187" s="1"/>
  <c r="DT164" i="187"/>
  <c r="LG164" i="187" a="1"/>
  <c r="LG164" i="187" s="1"/>
  <c r="DH164" i="187"/>
  <c r="LN163" i="187" a="1"/>
  <c r="LN163" i="187" s="1"/>
  <c r="DO163" i="187"/>
  <c r="LU162" i="187" a="1"/>
  <c r="LU162" i="187" s="1"/>
  <c r="DV162" i="187"/>
  <c r="LI162" i="187" a="1"/>
  <c r="LI162" i="187" s="1"/>
  <c r="DJ162" i="187"/>
  <c r="LP161" i="187" a="1"/>
  <c r="LP161" i="187" s="1"/>
  <c r="DQ161" i="187"/>
  <c r="ND161" i="187"/>
  <c r="LD161" i="187" a="1"/>
  <c r="LD161" i="187" s="1"/>
  <c r="DE161" i="187"/>
  <c r="LK160" i="187" a="1"/>
  <c r="LK160" i="187" s="1"/>
  <c r="DL160" i="187"/>
  <c r="LR159" i="187" a="1"/>
  <c r="LR159" i="187" s="1"/>
  <c r="DS159" i="187"/>
  <c r="LF159" i="187" a="1"/>
  <c r="LF159" i="187" s="1"/>
  <c r="DG159" i="187"/>
  <c r="LM158" i="187" a="1"/>
  <c r="LM158" i="187" s="1"/>
  <c r="DN158" i="187"/>
  <c r="LT157" i="187" a="1"/>
  <c r="LT157" i="187" s="1"/>
  <c r="DU157" i="187"/>
  <c r="LH157" i="187" a="1"/>
  <c r="LH157" i="187" s="1"/>
  <c r="DI157" i="187"/>
  <c r="LO156" i="187" a="1"/>
  <c r="LO156" i="187" s="1"/>
  <c r="DP156" i="187"/>
  <c r="LJ155" i="187" a="1"/>
  <c r="LJ155" i="187" s="1"/>
  <c r="DK155" i="187"/>
  <c r="LQ154" i="187" a="1"/>
  <c r="LQ154" i="187" s="1"/>
  <c r="DR154" i="187"/>
  <c r="LE154" i="187" a="1"/>
  <c r="LE154" i="187" s="1"/>
  <c r="DF154" i="187"/>
  <c r="LL153" i="187" a="1"/>
  <c r="LL153" i="187" s="1"/>
  <c r="DM153" i="187"/>
  <c r="LS152" i="187" a="1"/>
  <c r="LS152" i="187" s="1"/>
  <c r="DT152" i="187"/>
  <c r="LG152" i="187" a="1"/>
  <c r="LG152" i="187" s="1"/>
  <c r="DH152" i="187"/>
  <c r="LN151" i="187" a="1"/>
  <c r="LN151" i="187" s="1"/>
  <c r="DO151" i="187"/>
  <c r="LU150" i="187" a="1"/>
  <c r="LU150" i="187" s="1"/>
  <c r="DV150" i="187"/>
  <c r="LI150" i="187" a="1"/>
  <c r="LI150" i="187" s="1"/>
  <c r="DJ150" i="187"/>
  <c r="LP149" i="187" a="1"/>
  <c r="LP149" i="187" s="1"/>
  <c r="DQ149" i="187"/>
  <c r="ND149" i="187"/>
  <c r="LD149" i="187" a="1"/>
  <c r="LD149" i="187" s="1"/>
  <c r="DE149" i="187"/>
  <c r="LK148" i="187" a="1"/>
  <c r="LK148" i="187" s="1"/>
  <c r="DL148" i="187"/>
  <c r="LR147" i="187" a="1"/>
  <c r="LR147" i="187" s="1"/>
  <c r="DS147" i="187"/>
  <c r="LF147" i="187" a="1"/>
  <c r="LF147" i="187" s="1"/>
  <c r="DG147" i="187"/>
  <c r="LM146" i="187" a="1"/>
  <c r="LM146" i="187" s="1"/>
  <c r="DN146" i="187"/>
  <c r="LT145" i="187" a="1"/>
  <c r="LT145" i="187" s="1"/>
  <c r="DU145" i="187"/>
  <c r="LH145" i="187" a="1"/>
  <c r="LH145" i="187" s="1"/>
  <c r="DI145" i="187"/>
  <c r="LO144" i="187" a="1"/>
  <c r="LO144" i="187" s="1"/>
  <c r="DP144" i="187"/>
  <c r="LJ143" i="187" a="1"/>
  <c r="LJ143" i="187" s="1"/>
  <c r="DK143" i="187"/>
  <c r="LQ142" i="187" a="1"/>
  <c r="LQ142" i="187" s="1"/>
  <c r="DR142" i="187"/>
  <c r="LE142" i="187" a="1"/>
  <c r="LE142" i="187" s="1"/>
  <c r="DF142" i="187"/>
  <c r="LL141" i="187" a="1"/>
  <c r="LL141" i="187" s="1"/>
  <c r="DM141" i="187"/>
  <c r="LS140" i="187" a="1"/>
  <c r="LS140" i="187" s="1"/>
  <c r="DT140" i="187"/>
  <c r="LG140" i="187" a="1"/>
  <c r="LG140" i="187" s="1"/>
  <c r="DH140" i="187"/>
  <c r="LN139" i="187" a="1"/>
  <c r="LN139" i="187" s="1"/>
  <c r="DO139" i="187"/>
  <c r="LU138" i="187" a="1"/>
  <c r="LU138" i="187" s="1"/>
  <c r="DV138" i="187"/>
  <c r="LI138" i="187" a="1"/>
  <c r="LI138" i="187" s="1"/>
  <c r="DJ138" i="187"/>
  <c r="LP137" i="187" a="1"/>
  <c r="LP137" i="187" s="1"/>
  <c r="DQ137" i="187"/>
  <c r="ND137" i="187"/>
  <c r="LD137" i="187" a="1"/>
  <c r="LD137" i="187" s="1"/>
  <c r="DE137" i="187"/>
  <c r="LK136" i="187" a="1"/>
  <c r="LK136" i="187" s="1"/>
  <c r="DL136" i="187"/>
  <c r="LR135" i="187" a="1"/>
  <c r="LR135" i="187" s="1"/>
  <c r="DS135" i="187"/>
  <c r="LF135" i="187" a="1"/>
  <c r="LF135" i="187" s="1"/>
  <c r="DG135" i="187"/>
  <c r="LM134" i="187" a="1"/>
  <c r="LM134" i="187" s="1"/>
  <c r="DN134" i="187"/>
  <c r="LT133" i="187" a="1"/>
  <c r="LT133" i="187" s="1"/>
  <c r="DU133" i="187"/>
  <c r="LH133" i="187" a="1"/>
  <c r="LH133" i="187" s="1"/>
  <c r="DI133" i="187"/>
  <c r="LO132" i="187" a="1"/>
  <c r="LO132" i="187" s="1"/>
  <c r="DP132" i="187"/>
  <c r="LJ131" i="187" a="1"/>
  <c r="LJ131" i="187" s="1"/>
  <c r="DK131" i="187"/>
  <c r="LQ130" i="187" a="1"/>
  <c r="LQ130" i="187" s="1"/>
  <c r="DR130" i="187"/>
  <c r="LE130" i="187" a="1"/>
  <c r="LE130" i="187" s="1"/>
  <c r="DF130" i="187"/>
  <c r="LL129" i="187" a="1"/>
  <c r="LL129" i="187" s="1"/>
  <c r="DM129" i="187"/>
  <c r="LS128" i="187" a="1"/>
  <c r="LS128" i="187" s="1"/>
  <c r="DT128" i="187"/>
  <c r="LG128" i="187" a="1"/>
  <c r="LG128" i="187" s="1"/>
  <c r="DH128" i="187"/>
  <c r="LN127" i="187" a="1"/>
  <c r="LN127" i="187" s="1"/>
  <c r="DO127" i="187"/>
  <c r="LU126" i="187" a="1"/>
  <c r="LU126" i="187" s="1"/>
  <c r="DV126" i="187"/>
  <c r="LI126" i="187" a="1"/>
  <c r="LI126" i="187" s="1"/>
  <c r="DJ126" i="187"/>
  <c r="LP125" i="187" a="1"/>
  <c r="LP125" i="187" s="1"/>
  <c r="DQ125" i="187"/>
  <c r="ND125" i="187"/>
  <c r="LD125" i="187" a="1"/>
  <c r="LD125" i="187" s="1"/>
  <c r="DE125" i="187"/>
  <c r="LK124" i="187" a="1"/>
  <c r="LK124" i="187" s="1"/>
  <c r="DL124" i="187"/>
  <c r="LR123" i="187" a="1"/>
  <c r="LR123" i="187" s="1"/>
  <c r="DS123" i="187"/>
  <c r="LF123" i="187" a="1"/>
  <c r="LF123" i="187" s="1"/>
  <c r="DG123" i="187"/>
  <c r="LM122" i="187" a="1"/>
  <c r="LM122" i="187" s="1"/>
  <c r="DN122" i="187"/>
  <c r="LT121" i="187" a="1"/>
  <c r="LT121" i="187" s="1"/>
  <c r="DU121" i="187"/>
  <c r="LH121" i="187" a="1"/>
  <c r="LH121" i="187" s="1"/>
  <c r="DI121" i="187"/>
  <c r="LO120" i="187" a="1"/>
  <c r="LO120" i="187" s="1"/>
  <c r="DP120" i="187"/>
  <c r="LJ119" i="187" a="1"/>
  <c r="LJ119" i="187" s="1"/>
  <c r="DK119" i="187"/>
  <c r="LQ118" i="187" a="1"/>
  <c r="LQ118" i="187" s="1"/>
  <c r="DR118" i="187"/>
  <c r="LE118" i="187" a="1"/>
  <c r="LE118" i="187" s="1"/>
  <c r="DF118" i="187"/>
  <c r="LL117" i="187" a="1"/>
  <c r="LL117" i="187" s="1"/>
  <c r="DM117" i="187"/>
  <c r="LS116" i="187" a="1"/>
  <c r="LS116" i="187" s="1"/>
  <c r="DT116" i="187"/>
  <c r="LG116" i="187" a="1"/>
  <c r="LG116" i="187" s="1"/>
  <c r="DH116" i="187"/>
  <c r="LN115" i="187" a="1"/>
  <c r="LN115" i="187" s="1"/>
  <c r="DO115" i="187"/>
  <c r="LU114" i="187" a="1"/>
  <c r="LU114" i="187" s="1"/>
  <c r="DV114" i="187"/>
  <c r="LI114" i="187" a="1"/>
  <c r="LI114" i="187" s="1"/>
  <c r="DJ114" i="187"/>
  <c r="LP113" i="187" a="1"/>
  <c r="LP113" i="187" s="1"/>
  <c r="DQ113" i="187"/>
  <c r="ND113" i="187"/>
  <c r="LD113" i="187" a="1"/>
  <c r="LD113" i="187" s="1"/>
  <c r="DE113" i="187"/>
  <c r="LK112" i="187" a="1"/>
  <c r="LK112" i="187" s="1"/>
  <c r="DL112" i="187"/>
  <c r="LR111" i="187" a="1"/>
  <c r="LR111" i="187" s="1"/>
  <c r="DS111" i="187"/>
  <c r="LF111" i="187" a="1"/>
  <c r="LF111" i="187" s="1"/>
  <c r="DG111" i="187"/>
  <c r="LM110" i="187" a="1"/>
  <c r="LM110" i="187" s="1"/>
  <c r="DN110" i="187"/>
  <c r="LT109" i="187" a="1"/>
  <c r="LT109" i="187" s="1"/>
  <c r="DU109" i="187"/>
  <c r="LH109" i="187" a="1"/>
  <c r="LH109" i="187" s="1"/>
  <c r="DI109" i="187"/>
  <c r="LO108" i="187" a="1"/>
  <c r="LO108" i="187" s="1"/>
  <c r="DP108" i="187"/>
  <c r="LJ107" i="187" a="1"/>
  <c r="LJ107" i="187" s="1"/>
  <c r="DK107" i="187"/>
  <c r="LQ106" i="187" a="1"/>
  <c r="LQ106" i="187" s="1"/>
  <c r="DR106" i="187"/>
  <c r="LE106" i="187" a="1"/>
  <c r="LE106" i="187" s="1"/>
  <c r="DF106" i="187"/>
  <c r="LL105" i="187" a="1"/>
  <c r="LL105" i="187" s="1"/>
  <c r="DM105" i="187"/>
  <c r="LS104" i="187" a="1"/>
  <c r="LS104" i="187" s="1"/>
  <c r="DT104" i="187"/>
  <c r="LG104" i="187" a="1"/>
  <c r="LG104" i="187" s="1"/>
  <c r="DH104" i="187"/>
  <c r="LN103" i="187" a="1"/>
  <c r="LN103" i="187" s="1"/>
  <c r="DO103" i="187"/>
  <c r="LU102" i="187" a="1"/>
  <c r="LU102" i="187" s="1"/>
  <c r="DV102" i="187"/>
  <c r="LI102" i="187" a="1"/>
  <c r="LI102" i="187" s="1"/>
  <c r="DJ102" i="187"/>
  <c r="LP101" i="187" a="1"/>
  <c r="LP101" i="187" s="1"/>
  <c r="DQ101" i="187"/>
  <c r="ND101" i="187"/>
  <c r="LD101" i="187" a="1"/>
  <c r="LD101" i="187" s="1"/>
  <c r="DE101" i="187"/>
  <c r="LK100" i="187" a="1"/>
  <c r="LK100" i="187" s="1"/>
  <c r="DL100" i="187"/>
  <c r="LR99" i="187" a="1"/>
  <c r="LR99" i="187" s="1"/>
  <c r="DS99" i="187"/>
  <c r="LF99" i="187" a="1"/>
  <c r="LF99" i="187" s="1"/>
  <c r="DG99" i="187"/>
  <c r="LM98" i="187" a="1"/>
  <c r="LM98" i="187" s="1"/>
  <c r="DN98" i="187"/>
  <c r="LT97" i="187" a="1"/>
  <c r="LT97" i="187" s="1"/>
  <c r="DU97" i="187"/>
  <c r="LH97" i="187" a="1"/>
  <c r="LH97" i="187" s="1"/>
  <c r="DI97" i="187"/>
  <c r="LO96" i="187" a="1"/>
  <c r="LO96" i="187" s="1"/>
  <c r="DP96" i="187"/>
  <c r="LJ95" i="187" a="1"/>
  <c r="LJ95" i="187" s="1"/>
  <c r="DK95" i="187"/>
  <c r="LQ94" i="187" a="1"/>
  <c r="LQ94" i="187" s="1"/>
  <c r="DR94" i="187"/>
  <c r="LE94" i="187" a="1"/>
  <c r="LE94" i="187" s="1"/>
  <c r="DF94" i="187"/>
  <c r="LL93" i="187" a="1"/>
  <c r="LL93" i="187" s="1"/>
  <c r="DM93" i="187"/>
  <c r="LS92" i="187" a="1"/>
  <c r="LS92" i="187" s="1"/>
  <c r="DT92" i="187"/>
  <c r="LG92" i="187" a="1"/>
  <c r="LG92" i="187" s="1"/>
  <c r="DH92" i="187"/>
  <c r="LN91" i="187" a="1"/>
  <c r="LN91" i="187" s="1"/>
  <c r="DO91" i="187"/>
  <c r="LU90" i="187" a="1"/>
  <c r="LU90" i="187" s="1"/>
  <c r="DV90" i="187"/>
  <c r="LI90" i="187" a="1"/>
  <c r="LI90" i="187" s="1"/>
  <c r="DJ90" i="187"/>
  <c r="LP89" i="187" a="1"/>
  <c r="LP89" i="187" s="1"/>
  <c r="DQ89" i="187"/>
  <c r="ND89" i="187"/>
  <c r="LD89" i="187" a="1"/>
  <c r="LD89" i="187" s="1"/>
  <c r="DE89" i="187"/>
  <c r="LK88" i="187" a="1"/>
  <c r="LK88" i="187" s="1"/>
  <c r="DL88" i="187"/>
  <c r="LR87" i="187" a="1"/>
  <c r="LR87" i="187" s="1"/>
  <c r="DS87" i="187"/>
  <c r="LF87" i="187" a="1"/>
  <c r="LF87" i="187" s="1"/>
  <c r="DG87" i="187"/>
  <c r="LM86" i="187" a="1"/>
  <c r="LM86" i="187" s="1"/>
  <c r="DN86" i="187"/>
  <c r="LT85" i="187" a="1"/>
  <c r="LT85" i="187" s="1"/>
  <c r="DU85" i="187"/>
  <c r="LH85" i="187" a="1"/>
  <c r="LH85" i="187" s="1"/>
  <c r="DI85" i="187"/>
  <c r="LO84" i="187" a="1"/>
  <c r="LO84" i="187" s="1"/>
  <c r="DP84" i="187"/>
  <c r="LJ83" i="187" a="1"/>
  <c r="LJ83" i="187" s="1"/>
  <c r="DK83" i="187"/>
  <c r="LQ82" i="187" a="1"/>
  <c r="LQ82" i="187" s="1"/>
  <c r="DR82" i="187"/>
  <c r="LE82" i="187" a="1"/>
  <c r="LE82" i="187" s="1"/>
  <c r="DF82" i="187"/>
  <c r="LL81" i="187" a="1"/>
  <c r="LL81" i="187" s="1"/>
  <c r="DM81" i="187"/>
  <c r="LS80" i="187" a="1"/>
  <c r="LS80" i="187" s="1"/>
  <c r="DT80" i="187"/>
  <c r="LG80" i="187" a="1"/>
  <c r="LG80" i="187" s="1"/>
  <c r="DH80" i="187"/>
  <c r="LN79" i="187" a="1"/>
  <c r="LN79" i="187" s="1"/>
  <c r="DO79" i="187"/>
  <c r="LU78" i="187" a="1"/>
  <c r="LU78" i="187" s="1"/>
  <c r="DV78" i="187"/>
  <c r="LI78" i="187" a="1"/>
  <c r="LI78" i="187" s="1"/>
  <c r="DJ78" i="187"/>
  <c r="LP77" i="187" a="1"/>
  <c r="LP77" i="187" s="1"/>
  <c r="DQ77" i="187"/>
  <c r="ND77" i="187"/>
  <c r="LD77" i="187" a="1"/>
  <c r="LD77" i="187" s="1"/>
  <c r="DE77" i="187"/>
  <c r="LK76" i="187" a="1"/>
  <c r="LK76" i="187" s="1"/>
  <c r="DL76" i="187"/>
  <c r="LR75" i="187" a="1"/>
  <c r="LR75" i="187" s="1"/>
  <c r="DS75" i="187"/>
  <c r="LF75" i="187" a="1"/>
  <c r="LF75" i="187" s="1"/>
  <c r="DG75" i="187"/>
  <c r="LM74" i="187" a="1"/>
  <c r="LM74" i="187" s="1"/>
  <c r="DN74" i="187"/>
  <c r="LT73" i="187" a="1"/>
  <c r="LT73" i="187" s="1"/>
  <c r="DU73" i="187"/>
  <c r="LH73" i="187" a="1"/>
  <c r="LH73" i="187" s="1"/>
  <c r="DI73" i="187"/>
  <c r="LO72" i="187" a="1"/>
  <c r="LO72" i="187" s="1"/>
  <c r="DP72" i="187"/>
  <c r="LJ71" i="187" a="1"/>
  <c r="LJ71" i="187" s="1"/>
  <c r="DK71" i="187"/>
  <c r="LQ70" i="187" a="1"/>
  <c r="LQ70" i="187" s="1"/>
  <c r="DR70" i="187"/>
  <c r="LE70" i="187" a="1"/>
  <c r="LE70" i="187" s="1"/>
  <c r="DF70" i="187"/>
  <c r="LL69" i="187" a="1"/>
  <c r="LL69" i="187" s="1"/>
  <c r="DM69" i="187"/>
  <c r="LS68" i="187" a="1"/>
  <c r="LS68" i="187" s="1"/>
  <c r="DT68" i="187"/>
  <c r="LG68" i="187" a="1"/>
  <c r="LG68" i="187" s="1"/>
  <c r="DH68" i="187"/>
  <c r="LN67" i="187" a="1"/>
  <c r="LN67" i="187" s="1"/>
  <c r="DO67" i="187"/>
  <c r="LU66" i="187" a="1"/>
  <c r="LU66" i="187" s="1"/>
  <c r="DV66" i="187"/>
  <c r="LI66" i="187" a="1"/>
  <c r="LI66" i="187" s="1"/>
  <c r="DJ66" i="187"/>
  <c r="LP65" i="187" a="1"/>
  <c r="LP65" i="187" s="1"/>
  <c r="DQ65" i="187"/>
  <c r="ND65" i="187"/>
  <c r="LD65" i="187" a="1"/>
  <c r="LD65" i="187" s="1"/>
  <c r="DE65" i="187"/>
  <c r="LK64" i="187" a="1"/>
  <c r="LK64" i="187" s="1"/>
  <c r="DL64" i="187"/>
  <c r="LR63" i="187" a="1"/>
  <c r="LR63" i="187" s="1"/>
  <c r="DS63" i="187"/>
  <c r="LF63" i="187" a="1"/>
  <c r="LF63" i="187" s="1"/>
  <c r="DG63" i="187"/>
  <c r="LM62" i="187" a="1"/>
  <c r="LM62" i="187" s="1"/>
  <c r="DN62" i="187"/>
  <c r="LT61" i="187" a="1"/>
  <c r="LT61" i="187" s="1"/>
  <c r="DU61" i="187"/>
  <c r="LH61" i="187" a="1"/>
  <c r="LH61" i="187" s="1"/>
  <c r="DI61" i="187"/>
  <c r="LO60" i="187" a="1"/>
  <c r="LO60" i="187" s="1"/>
  <c r="DP60" i="187"/>
  <c r="LJ59" i="187" a="1"/>
  <c r="LJ59" i="187" s="1"/>
  <c r="DK59" i="187"/>
  <c r="LQ58" i="187" a="1"/>
  <c r="LQ58" i="187" s="1"/>
  <c r="DR58" i="187"/>
  <c r="LE58" i="187" a="1"/>
  <c r="LE58" i="187" s="1"/>
  <c r="DF58" i="187"/>
  <c r="LL57" i="187" a="1"/>
  <c r="LL57" i="187" s="1"/>
  <c r="DM57" i="187"/>
  <c r="LS56" i="187" a="1"/>
  <c r="LS56" i="187" s="1"/>
  <c r="DT56" i="187"/>
  <c r="LG56" i="187" a="1"/>
  <c r="LG56" i="187" s="1"/>
  <c r="DH56" i="187"/>
  <c r="LN55" i="187" a="1"/>
  <c r="LN55" i="187" s="1"/>
  <c r="DO55" i="187"/>
  <c r="LU54" i="187" a="1"/>
  <c r="LU54" i="187" s="1"/>
  <c r="DV54" i="187"/>
  <c r="LI54" i="187" a="1"/>
  <c r="LI54" i="187" s="1"/>
  <c r="DJ54" i="187"/>
  <c r="LP53" i="187" a="1"/>
  <c r="LP53" i="187" s="1"/>
  <c r="DQ53" i="187"/>
  <c r="ND53" i="187"/>
  <c r="LD53" i="187" a="1"/>
  <c r="LD53" i="187" s="1"/>
  <c r="DE53" i="187"/>
  <c r="LK52" i="187" a="1"/>
  <c r="LK52" i="187" s="1"/>
  <c r="DL52" i="187"/>
  <c r="LR51" i="187" a="1"/>
  <c r="LR51" i="187" s="1"/>
  <c r="DS51" i="187"/>
  <c r="LF51" i="187" a="1"/>
  <c r="LF51" i="187" s="1"/>
  <c r="DG51" i="187"/>
  <c r="LM50" i="187" a="1"/>
  <c r="LM50" i="187" s="1"/>
  <c r="DN50" i="187"/>
  <c r="LT49" i="187" a="1"/>
  <c r="LT49" i="187" s="1"/>
  <c r="DU49" i="187"/>
  <c r="LH49" i="187" a="1"/>
  <c r="LH49" i="187" s="1"/>
  <c r="DI49" i="187"/>
  <c r="LO48" i="187" a="1"/>
  <c r="LO48" i="187" s="1"/>
  <c r="DP48" i="187"/>
  <c r="LJ47" i="187" a="1"/>
  <c r="LJ47" i="187" s="1"/>
  <c r="DK47" i="187"/>
  <c r="LQ46" i="187" a="1"/>
  <c r="LQ46" i="187" s="1"/>
  <c r="DR46" i="187"/>
  <c r="LE46" i="187" a="1"/>
  <c r="LE46" i="187" s="1"/>
  <c r="DF46" i="187"/>
  <c r="LL45" i="187" a="1"/>
  <c r="LL45" i="187" s="1"/>
  <c r="DM45" i="187"/>
  <c r="LS44" i="187" a="1"/>
  <c r="LS44" i="187" s="1"/>
  <c r="DT44" i="187"/>
  <c r="LG44" i="187" a="1"/>
  <c r="LG44" i="187" s="1"/>
  <c r="DH44" i="187"/>
  <c r="LN43" i="187" a="1"/>
  <c r="LN43" i="187" s="1"/>
  <c r="DO43" i="187"/>
  <c r="LU42" i="187" a="1"/>
  <c r="LU42" i="187" s="1"/>
  <c r="DV42" i="187"/>
  <c r="LI42" i="187" a="1"/>
  <c r="LI42" i="187" s="1"/>
  <c r="DJ42" i="187"/>
  <c r="LP41" i="187" a="1"/>
  <c r="LP41" i="187" s="1"/>
  <c r="DQ41" i="187"/>
  <c r="LD41" i="187" a="1"/>
  <c r="LD41" i="187" s="1"/>
  <c r="ND41" i="187"/>
  <c r="DE41" i="187"/>
  <c r="LK40" i="187" a="1"/>
  <c r="LK40" i="187" s="1"/>
  <c r="DL40" i="187"/>
  <c r="LR39" i="187" a="1"/>
  <c r="LR39" i="187" s="1"/>
  <c r="DS39" i="187"/>
  <c r="LF39" i="187" a="1"/>
  <c r="LF39" i="187" s="1"/>
  <c r="DG39" i="187"/>
  <c r="LM38" i="187" a="1"/>
  <c r="LM38" i="187" s="1"/>
  <c r="DN38" i="187"/>
  <c r="LT37" i="187" a="1"/>
  <c r="LT37" i="187" s="1"/>
  <c r="DU37" i="187"/>
  <c r="LH37" i="187" a="1"/>
  <c r="LH37" i="187" s="1"/>
  <c r="DI37" i="187"/>
  <c r="LO36" i="187" a="1"/>
  <c r="LO36" i="187" s="1"/>
  <c r="DP36" i="187"/>
  <c r="LJ35" i="187" a="1"/>
  <c r="LJ35" i="187" s="1"/>
  <c r="DK35" i="187"/>
  <c r="LQ34" i="187" a="1"/>
  <c r="LQ34" i="187" s="1"/>
  <c r="DR34" i="187"/>
  <c r="LE34" i="187" a="1"/>
  <c r="LE34" i="187" s="1"/>
  <c r="DF34" i="187"/>
  <c r="LL33" i="187" a="1"/>
  <c r="LL33" i="187" s="1"/>
  <c r="DM33" i="187"/>
  <c r="LS32" i="187" a="1"/>
  <c r="LS32" i="187" s="1"/>
  <c r="DT32" i="187"/>
  <c r="LG32" i="187" a="1"/>
  <c r="LG32" i="187" s="1"/>
  <c r="DH32" i="187"/>
  <c r="LN31" i="187" a="1"/>
  <c r="LN31" i="187" s="1"/>
  <c r="DO31" i="187"/>
  <c r="LU30" i="187" a="1"/>
  <c r="LU30" i="187" s="1"/>
  <c r="DV30" i="187"/>
  <c r="LI30" i="187" a="1"/>
  <c r="LI30" i="187" s="1"/>
  <c r="DJ30" i="187"/>
  <c r="LP29" i="187" a="1"/>
  <c r="LP29" i="187" s="1"/>
  <c r="DQ29" i="187"/>
  <c r="ND29" i="187"/>
  <c r="LD29" i="187" a="1"/>
  <c r="LD29" i="187" s="1"/>
  <c r="DE29" i="187"/>
  <c r="LK28" i="187" a="1"/>
  <c r="LK28" i="187" s="1"/>
  <c r="DL28" i="187"/>
  <c r="LR27" i="187" a="1"/>
  <c r="LR27" i="187" s="1"/>
  <c r="DS27" i="187"/>
  <c r="LF27" i="187" a="1"/>
  <c r="LF27" i="187" s="1"/>
  <c r="DG27" i="187"/>
  <c r="LM26" i="187" a="1"/>
  <c r="LM26" i="187" s="1"/>
  <c r="DN26" i="187"/>
  <c r="LT25" i="187" a="1"/>
  <c r="LT25" i="187" s="1"/>
  <c r="DU25" i="187"/>
  <c r="LH25" i="187" a="1"/>
  <c r="LH25" i="187" s="1"/>
  <c r="DI25" i="187"/>
  <c r="LO24" i="187" a="1"/>
  <c r="LO24" i="187" s="1"/>
  <c r="DP24" i="187"/>
  <c r="LJ23" i="187" a="1"/>
  <c r="LJ23" i="187" s="1"/>
  <c r="DK23" i="187"/>
  <c r="LQ22" i="187" a="1"/>
  <c r="LQ22" i="187" s="1"/>
  <c r="DR22" i="187"/>
  <c r="LE22" i="187" a="1"/>
  <c r="LE22" i="187" s="1"/>
  <c r="DF22" i="187"/>
  <c r="LL21" i="187" a="1"/>
  <c r="LL21" i="187" s="1"/>
  <c r="DM21" i="187"/>
  <c r="LS20" i="187" a="1"/>
  <c r="LS20" i="187" s="1"/>
  <c r="DT20" i="187"/>
  <c r="LG20" i="187" a="1"/>
  <c r="LG20" i="187" s="1"/>
  <c r="DH20" i="187"/>
  <c r="LN19" i="187" a="1"/>
  <c r="LN19" i="187" s="1"/>
  <c r="DO19" i="187"/>
  <c r="LU18" i="187" a="1"/>
  <c r="LU18" i="187" s="1"/>
  <c r="DV18" i="187"/>
  <c r="LI18" i="187" a="1"/>
  <c r="LI18" i="187" s="1"/>
  <c r="DJ18" i="187"/>
  <c r="LP17" i="187" a="1"/>
  <c r="LP17" i="187" s="1"/>
  <c r="DQ17" i="187"/>
  <c r="ND17" i="187"/>
  <c r="LD17" i="187" a="1"/>
  <c r="LD17" i="187" s="1"/>
  <c r="DE17" i="187"/>
  <c r="LK16" i="187" a="1"/>
  <c r="LK16" i="187" s="1"/>
  <c r="DL16" i="187"/>
  <c r="LR15" i="187" a="1"/>
  <c r="LR15" i="187" s="1"/>
  <c r="DS15" i="187"/>
  <c r="LF15" i="187" a="1"/>
  <c r="LF15" i="187" s="1"/>
  <c r="DG15" i="187"/>
  <c r="LM14" i="187" a="1"/>
  <c r="LM14" i="187" s="1"/>
  <c r="DN14" i="187"/>
  <c r="LT13" i="187" a="1"/>
  <c r="LT13" i="187" s="1"/>
  <c r="DU13" i="187"/>
  <c r="LH13" i="187" a="1"/>
  <c r="LH13" i="187" s="1"/>
  <c r="DI13" i="187"/>
  <c r="LO12" i="187" a="1"/>
  <c r="LO12" i="187" s="1"/>
  <c r="DP12" i="187"/>
  <c r="LJ11" i="187" a="1"/>
  <c r="LJ11" i="187" s="1"/>
  <c r="DK11" i="187"/>
  <c r="LQ10" i="187" a="1"/>
  <c r="LQ10" i="187" s="1"/>
  <c r="DR10" i="187"/>
  <c r="LE10" i="187" a="1"/>
  <c r="LE10" i="187" s="1"/>
  <c r="DF10" i="187"/>
  <c r="LL9" i="187" a="1"/>
  <c r="LL9" i="187" s="1"/>
  <c r="DM9" i="187"/>
  <c r="LG8" i="187" a="1"/>
  <c r="LG8" i="187" s="1"/>
  <c r="DH8" i="187"/>
  <c r="ND7" i="187"/>
  <c r="LQ303" i="187" a="1"/>
  <c r="LQ303" i="187" s="1"/>
  <c r="DR303" i="187"/>
  <c r="LE303" i="187" a="1"/>
  <c r="LE303" i="187" s="1"/>
  <c r="DF303" i="187"/>
  <c r="LL302" i="187" a="1"/>
  <c r="LL302" i="187" s="1"/>
  <c r="DM302" i="187"/>
  <c r="LS301" i="187" a="1"/>
  <c r="LS301" i="187" s="1"/>
  <c r="DT301" i="187"/>
  <c r="LG301" i="187" a="1"/>
  <c r="LG301" i="187" s="1"/>
  <c r="DH301" i="187"/>
  <c r="LN300" i="187" a="1"/>
  <c r="LN300" i="187" s="1"/>
  <c r="DO300" i="187"/>
  <c r="LU299" i="187" a="1"/>
  <c r="LU299" i="187" s="1"/>
  <c r="DV299" i="187"/>
  <c r="LI299" i="187" a="1"/>
  <c r="LI299" i="187" s="1"/>
  <c r="DJ299" i="187"/>
  <c r="LP298" i="187" a="1"/>
  <c r="LP298" i="187" s="1"/>
  <c r="DQ298" i="187"/>
  <c r="ND298" i="187"/>
  <c r="LD298" i="187" a="1"/>
  <c r="LD298" i="187" s="1"/>
  <c r="DE298" i="187"/>
  <c r="LK297" i="187" a="1"/>
  <c r="LK297" i="187" s="1"/>
  <c r="DL297" i="187"/>
  <c r="LR296" i="187" a="1"/>
  <c r="LR296" i="187" s="1"/>
  <c r="DS296" i="187"/>
  <c r="LF296" i="187" a="1"/>
  <c r="LF296" i="187" s="1"/>
  <c r="DG296" i="187"/>
  <c r="LM295" i="187" a="1"/>
  <c r="LM295" i="187" s="1"/>
  <c r="DN295" i="187"/>
  <c r="LT294" i="187" a="1"/>
  <c r="LT294" i="187" s="1"/>
  <c r="DU294" i="187"/>
  <c r="LH294" i="187" a="1"/>
  <c r="LH294" i="187" s="1"/>
  <c r="DI294" i="187"/>
  <c r="LO293" i="187" a="1"/>
  <c r="LO293" i="187" s="1"/>
  <c r="DP293" i="187"/>
  <c r="LJ292" i="187" a="1"/>
  <c r="LJ292" i="187" s="1"/>
  <c r="DK292" i="187"/>
  <c r="LQ291" i="187" a="1"/>
  <c r="LQ291" i="187" s="1"/>
  <c r="DR291" i="187"/>
  <c r="LE291" i="187" a="1"/>
  <c r="LE291" i="187" s="1"/>
  <c r="DF291" i="187"/>
  <c r="LL290" i="187" a="1"/>
  <c r="LL290" i="187" s="1"/>
  <c r="DM290" i="187"/>
  <c r="LS289" i="187" a="1"/>
  <c r="LS289" i="187" s="1"/>
  <c r="DT289" i="187"/>
  <c r="LG289" i="187" a="1"/>
  <c r="LG289" i="187" s="1"/>
  <c r="DH289" i="187"/>
  <c r="LN288" i="187" a="1"/>
  <c r="LN288" i="187" s="1"/>
  <c r="DO288" i="187"/>
  <c r="LU287" i="187" a="1"/>
  <c r="LU287" i="187" s="1"/>
  <c r="DV287" i="187"/>
  <c r="LI287" i="187" a="1"/>
  <c r="LI287" i="187" s="1"/>
  <c r="DJ287" i="187"/>
  <c r="LP286" i="187" a="1"/>
  <c r="LP286" i="187" s="1"/>
  <c r="DQ286" i="187"/>
  <c r="ND286" i="187"/>
  <c r="LD286" i="187" a="1"/>
  <c r="LD286" i="187" s="1"/>
  <c r="DE286" i="187"/>
  <c r="LK285" i="187" a="1"/>
  <c r="LK285" i="187" s="1"/>
  <c r="DL285" i="187"/>
  <c r="LR284" i="187" a="1"/>
  <c r="LR284" i="187" s="1"/>
  <c r="DS284" i="187"/>
  <c r="LF284" i="187" a="1"/>
  <c r="LF284" i="187" s="1"/>
  <c r="DG284" i="187"/>
  <c r="LM283" i="187" a="1"/>
  <c r="LM283" i="187" s="1"/>
  <c r="DN283" i="187"/>
  <c r="LT282" i="187" a="1"/>
  <c r="LT282" i="187" s="1"/>
  <c r="DU282" i="187"/>
  <c r="LH282" i="187" a="1"/>
  <c r="LH282" i="187" s="1"/>
  <c r="DI282" i="187"/>
  <c r="LO281" i="187" a="1"/>
  <c r="LO281" i="187" s="1"/>
  <c r="DP281" i="187"/>
  <c r="LJ280" i="187" a="1"/>
  <c r="LJ280" i="187" s="1"/>
  <c r="DK280" i="187"/>
  <c r="LQ279" i="187" a="1"/>
  <c r="LQ279" i="187" s="1"/>
  <c r="DR279" i="187"/>
  <c r="LE279" i="187" a="1"/>
  <c r="LE279" i="187" s="1"/>
  <c r="DF279" i="187"/>
  <c r="LL278" i="187" a="1"/>
  <c r="LL278" i="187" s="1"/>
  <c r="DM278" i="187"/>
  <c r="LS277" i="187" a="1"/>
  <c r="LS277" i="187" s="1"/>
  <c r="DT277" i="187"/>
  <c r="LG277" i="187" a="1"/>
  <c r="LG277" i="187" s="1"/>
  <c r="DH277" i="187"/>
  <c r="LN276" i="187" a="1"/>
  <c r="LN276" i="187" s="1"/>
  <c r="DO276" i="187"/>
  <c r="LU275" i="187" a="1"/>
  <c r="LU275" i="187" s="1"/>
  <c r="DV275" i="187"/>
  <c r="LI275" i="187" a="1"/>
  <c r="LI275" i="187" s="1"/>
  <c r="DJ275" i="187"/>
  <c r="LP274" i="187" a="1"/>
  <c r="LP274" i="187" s="1"/>
  <c r="DQ274" i="187"/>
  <c r="ND274" i="187"/>
  <c r="LD274" i="187" a="1"/>
  <c r="LD274" i="187" s="1"/>
  <c r="DE274" i="187"/>
  <c r="LK273" i="187" a="1"/>
  <c r="LK273" i="187" s="1"/>
  <c r="DL273" i="187"/>
  <c r="LR272" i="187" a="1"/>
  <c r="LR272" i="187" s="1"/>
  <c r="DS272" i="187"/>
  <c r="LF272" i="187" a="1"/>
  <c r="LF272" i="187" s="1"/>
  <c r="DG272" i="187"/>
  <c r="LM271" i="187" a="1"/>
  <c r="LM271" i="187" s="1"/>
  <c r="DN271" i="187"/>
  <c r="LT270" i="187" a="1"/>
  <c r="LT270" i="187" s="1"/>
  <c r="DU270" i="187"/>
  <c r="LH270" i="187" a="1"/>
  <c r="LH270" i="187" s="1"/>
  <c r="DI270" i="187"/>
  <c r="LO269" i="187" a="1"/>
  <c r="LO269" i="187" s="1"/>
  <c r="DP269" i="187"/>
  <c r="LJ268" i="187" a="1"/>
  <c r="LJ268" i="187" s="1"/>
  <c r="DK268" i="187"/>
  <c r="LQ267" i="187" a="1"/>
  <c r="LQ267" i="187" s="1"/>
  <c r="DR267" i="187"/>
  <c r="LE267" i="187" a="1"/>
  <c r="LE267" i="187" s="1"/>
  <c r="DF267" i="187"/>
  <c r="LL266" i="187" a="1"/>
  <c r="LL266" i="187" s="1"/>
  <c r="DM266" i="187"/>
  <c r="LS265" i="187" a="1"/>
  <c r="LS265" i="187" s="1"/>
  <c r="DT265" i="187"/>
  <c r="LG265" i="187" a="1"/>
  <c r="LG265" i="187" s="1"/>
  <c r="DH265" i="187"/>
  <c r="LN264" i="187" a="1"/>
  <c r="LN264" i="187" s="1"/>
  <c r="DO264" i="187"/>
  <c r="LU263" i="187" a="1"/>
  <c r="LU263" i="187" s="1"/>
  <c r="DV263" i="187"/>
  <c r="LI263" i="187" a="1"/>
  <c r="LI263" i="187" s="1"/>
  <c r="DJ263" i="187"/>
  <c r="LP262" i="187" a="1"/>
  <c r="LP262" i="187" s="1"/>
  <c r="DQ262" i="187"/>
  <c r="ND262" i="187"/>
  <c r="LD262" i="187" a="1"/>
  <c r="LD262" i="187" s="1"/>
  <c r="DE262" i="187"/>
  <c r="LK261" i="187" a="1"/>
  <c r="LK261" i="187" s="1"/>
  <c r="DL261" i="187"/>
  <c r="LR260" i="187" a="1"/>
  <c r="LR260" i="187" s="1"/>
  <c r="DS260" i="187"/>
  <c r="LF260" i="187" a="1"/>
  <c r="LF260" i="187" s="1"/>
  <c r="DG260" i="187"/>
  <c r="LM259" i="187" a="1"/>
  <c r="LM259" i="187" s="1"/>
  <c r="DN259" i="187"/>
  <c r="LT258" i="187" a="1"/>
  <c r="LT258" i="187" s="1"/>
  <c r="DU258" i="187"/>
  <c r="LH258" i="187" a="1"/>
  <c r="LH258" i="187" s="1"/>
  <c r="DI258" i="187"/>
  <c r="LO257" i="187" a="1"/>
  <c r="LO257" i="187" s="1"/>
  <c r="DP257" i="187"/>
  <c r="LJ256" i="187" a="1"/>
  <c r="LJ256" i="187" s="1"/>
  <c r="DK256" i="187"/>
  <c r="LQ255" i="187" a="1"/>
  <c r="LQ255" i="187" s="1"/>
  <c r="DR255" i="187"/>
  <c r="LE255" i="187" a="1"/>
  <c r="LE255" i="187" s="1"/>
  <c r="DF255" i="187"/>
  <c r="LL254" i="187" a="1"/>
  <c r="LL254" i="187" s="1"/>
  <c r="DM254" i="187"/>
  <c r="LS253" i="187" a="1"/>
  <c r="LS253" i="187" s="1"/>
  <c r="DT253" i="187"/>
  <c r="LG253" i="187" a="1"/>
  <c r="LG253" i="187" s="1"/>
  <c r="DH253" i="187"/>
  <c r="LN252" i="187" a="1"/>
  <c r="LN252" i="187" s="1"/>
  <c r="DO252" i="187"/>
  <c r="LU251" i="187" a="1"/>
  <c r="LU251" i="187" s="1"/>
  <c r="DV251" i="187"/>
  <c r="LI251" i="187" a="1"/>
  <c r="LI251" i="187" s="1"/>
  <c r="DJ251" i="187"/>
  <c r="LP250" i="187" a="1"/>
  <c r="LP250" i="187" s="1"/>
  <c r="DQ250" i="187"/>
  <c r="ND250" i="187"/>
  <c r="LD250" i="187" a="1"/>
  <c r="LD250" i="187" s="1"/>
  <c r="DE250" i="187"/>
  <c r="LK249" i="187" a="1"/>
  <c r="LK249" i="187" s="1"/>
  <c r="DL249" i="187"/>
  <c r="LR248" i="187" a="1"/>
  <c r="LR248" i="187" s="1"/>
  <c r="DS248" i="187"/>
  <c r="LF248" i="187" a="1"/>
  <c r="LF248" i="187" s="1"/>
  <c r="DG248" i="187"/>
  <c r="LM247" i="187" a="1"/>
  <c r="LM247" i="187" s="1"/>
  <c r="DN247" i="187"/>
  <c r="LT246" i="187" a="1"/>
  <c r="LT246" i="187" s="1"/>
  <c r="DU246" i="187"/>
  <c r="LH246" i="187" a="1"/>
  <c r="LH246" i="187" s="1"/>
  <c r="DI246" i="187"/>
  <c r="LO245" i="187" a="1"/>
  <c r="LO245" i="187" s="1"/>
  <c r="DP245" i="187"/>
  <c r="LJ244" i="187" a="1"/>
  <c r="LJ244" i="187" s="1"/>
  <c r="DK244" i="187"/>
  <c r="LQ243" i="187" a="1"/>
  <c r="LQ243" i="187" s="1"/>
  <c r="DR243" i="187"/>
  <c r="LE243" i="187" a="1"/>
  <c r="LE243" i="187" s="1"/>
  <c r="DF243" i="187"/>
  <c r="LL242" i="187" a="1"/>
  <c r="LL242" i="187" s="1"/>
  <c r="DM242" i="187"/>
  <c r="LS241" i="187" a="1"/>
  <c r="LS241" i="187" s="1"/>
  <c r="DT241" i="187"/>
  <c r="LG241" i="187" a="1"/>
  <c r="LG241" i="187" s="1"/>
  <c r="DH241" i="187"/>
  <c r="LN240" i="187" a="1"/>
  <c r="LN240" i="187" s="1"/>
  <c r="DO240" i="187"/>
  <c r="LU239" i="187" a="1"/>
  <c r="LU239" i="187" s="1"/>
  <c r="DV239" i="187"/>
  <c r="LI239" i="187" a="1"/>
  <c r="LI239" i="187" s="1"/>
  <c r="DJ239" i="187"/>
  <c r="LP238" i="187" a="1"/>
  <c r="LP238" i="187" s="1"/>
  <c r="DQ238" i="187"/>
  <c r="ND238" i="187"/>
  <c r="LD238" i="187" a="1"/>
  <c r="LD238" i="187" s="1"/>
  <c r="DE238" i="187"/>
  <c r="LK237" i="187" a="1"/>
  <c r="LK237" i="187" s="1"/>
  <c r="DL237" i="187"/>
  <c r="LR236" i="187" a="1"/>
  <c r="LR236" i="187" s="1"/>
  <c r="DS236" i="187"/>
  <c r="LF236" i="187" a="1"/>
  <c r="LF236" i="187" s="1"/>
  <c r="DG236" i="187"/>
  <c r="LM235" i="187" a="1"/>
  <c r="LM235" i="187" s="1"/>
  <c r="DN235" i="187"/>
  <c r="LT234" i="187" a="1"/>
  <c r="LT234" i="187" s="1"/>
  <c r="DU234" i="187"/>
  <c r="LH234" i="187" a="1"/>
  <c r="LH234" i="187" s="1"/>
  <c r="DI234" i="187"/>
  <c r="LO233" i="187" a="1"/>
  <c r="LO233" i="187" s="1"/>
  <c r="DP233" i="187"/>
  <c r="LJ232" i="187" a="1"/>
  <c r="LJ232" i="187" s="1"/>
  <c r="DK232" i="187"/>
  <c r="LQ231" i="187" a="1"/>
  <c r="LQ231" i="187" s="1"/>
  <c r="DR231" i="187"/>
  <c r="LE231" i="187" a="1"/>
  <c r="LE231" i="187" s="1"/>
  <c r="DF231" i="187"/>
  <c r="LL230" i="187" a="1"/>
  <c r="LL230" i="187" s="1"/>
  <c r="DM230" i="187"/>
  <c r="LS229" i="187" a="1"/>
  <c r="LS229" i="187" s="1"/>
  <c r="DT229" i="187"/>
  <c r="LG229" i="187" a="1"/>
  <c r="LG229" i="187" s="1"/>
  <c r="DH229" i="187"/>
  <c r="LN228" i="187" a="1"/>
  <c r="LN228" i="187" s="1"/>
  <c r="DO228" i="187"/>
  <c r="LU227" i="187" a="1"/>
  <c r="LU227" i="187" s="1"/>
  <c r="DV227" i="187"/>
  <c r="LI227" i="187" a="1"/>
  <c r="LI227" i="187" s="1"/>
  <c r="DJ227" i="187"/>
  <c r="LP226" i="187" a="1"/>
  <c r="LP226" i="187" s="1"/>
  <c r="DQ226" i="187"/>
  <c r="ND226" i="187"/>
  <c r="LD226" i="187" a="1"/>
  <c r="LD226" i="187" s="1"/>
  <c r="DE226" i="187"/>
  <c r="LK225" i="187" a="1"/>
  <c r="LK225" i="187" s="1"/>
  <c r="DL225" i="187"/>
  <c r="LR224" i="187" a="1"/>
  <c r="LR224" i="187" s="1"/>
  <c r="DS224" i="187"/>
  <c r="LF224" i="187" a="1"/>
  <c r="LF224" i="187" s="1"/>
  <c r="DG224" i="187"/>
  <c r="LM223" i="187" a="1"/>
  <c r="LM223" i="187" s="1"/>
  <c r="DN223" i="187"/>
  <c r="LT222" i="187" a="1"/>
  <c r="LT222" i="187" s="1"/>
  <c r="DU222" i="187"/>
  <c r="LH222" i="187" a="1"/>
  <c r="LH222" i="187" s="1"/>
  <c r="DI222" i="187"/>
  <c r="LO221" i="187" a="1"/>
  <c r="LO221" i="187" s="1"/>
  <c r="DP221" i="187"/>
  <c r="LJ220" i="187" a="1"/>
  <c r="LJ220" i="187" s="1"/>
  <c r="DK220" i="187"/>
  <c r="LQ219" i="187" a="1"/>
  <c r="LQ219" i="187" s="1"/>
  <c r="DR219" i="187"/>
  <c r="LE219" i="187" a="1"/>
  <c r="LE219" i="187" s="1"/>
  <c r="DF219" i="187"/>
  <c r="LL218" i="187" a="1"/>
  <c r="LL218" i="187" s="1"/>
  <c r="DM218" i="187"/>
  <c r="LS217" i="187" a="1"/>
  <c r="LS217" i="187" s="1"/>
  <c r="DT217" i="187"/>
  <c r="LG217" i="187" a="1"/>
  <c r="LG217" i="187" s="1"/>
  <c r="DH217" i="187"/>
  <c r="LN216" i="187" a="1"/>
  <c r="LN216" i="187" s="1"/>
  <c r="DO216" i="187"/>
  <c r="LU215" i="187" a="1"/>
  <c r="LU215" i="187" s="1"/>
  <c r="DV215" i="187"/>
  <c r="LI215" i="187" a="1"/>
  <c r="LI215" i="187" s="1"/>
  <c r="DJ215" i="187"/>
  <c r="LP214" i="187" a="1"/>
  <c r="LP214" i="187" s="1"/>
  <c r="DQ214" i="187"/>
  <c r="ND214" i="187"/>
  <c r="LD214" i="187" a="1"/>
  <c r="LD214" i="187" s="1"/>
  <c r="DE214" i="187"/>
  <c r="LK213" i="187" a="1"/>
  <c r="LK213" i="187" s="1"/>
  <c r="DL213" i="187"/>
  <c r="LR212" i="187" a="1"/>
  <c r="LR212" i="187" s="1"/>
  <c r="DS212" i="187"/>
  <c r="LF212" i="187" a="1"/>
  <c r="LF212" i="187" s="1"/>
  <c r="DG212" i="187"/>
  <c r="LM211" i="187" a="1"/>
  <c r="LM211" i="187" s="1"/>
  <c r="DN211" i="187"/>
  <c r="LT210" i="187" a="1"/>
  <c r="LT210" i="187" s="1"/>
  <c r="DU210" i="187"/>
  <c r="LH210" i="187" a="1"/>
  <c r="LH210" i="187" s="1"/>
  <c r="DI210" i="187"/>
  <c r="LO209" i="187" a="1"/>
  <c r="LO209" i="187" s="1"/>
  <c r="DP209" i="187"/>
  <c r="LJ208" i="187" a="1"/>
  <c r="LJ208" i="187" s="1"/>
  <c r="DK208" i="187"/>
  <c r="LQ207" i="187" a="1"/>
  <c r="LQ207" i="187" s="1"/>
  <c r="DR207" i="187"/>
  <c r="LE207" i="187" a="1"/>
  <c r="LE207" i="187" s="1"/>
  <c r="DF207" i="187"/>
  <c r="LL206" i="187" a="1"/>
  <c r="LL206" i="187" s="1"/>
  <c r="DM206" i="187"/>
  <c r="LS205" i="187" a="1"/>
  <c r="LS205" i="187" s="1"/>
  <c r="DT205" i="187"/>
  <c r="LG205" i="187" a="1"/>
  <c r="LG205" i="187" s="1"/>
  <c r="DH205" i="187"/>
  <c r="LN204" i="187" a="1"/>
  <c r="LN204" i="187" s="1"/>
  <c r="DO204" i="187"/>
  <c r="LU203" i="187" a="1"/>
  <c r="LU203" i="187" s="1"/>
  <c r="DV203" i="187"/>
  <c r="LI203" i="187" a="1"/>
  <c r="LI203" i="187" s="1"/>
  <c r="DJ203" i="187"/>
  <c r="LP202" i="187" a="1"/>
  <c r="LP202" i="187" s="1"/>
  <c r="DQ202" i="187"/>
  <c r="ND202" i="187"/>
  <c r="LD202" i="187" a="1"/>
  <c r="LD202" i="187" s="1"/>
  <c r="DE202" i="187"/>
  <c r="LK201" i="187" a="1"/>
  <c r="LK201" i="187" s="1"/>
  <c r="DL201" i="187"/>
  <c r="LR200" i="187" a="1"/>
  <c r="LR200" i="187" s="1"/>
  <c r="DS200" i="187"/>
  <c r="LF200" i="187" a="1"/>
  <c r="LF200" i="187" s="1"/>
  <c r="DG200" i="187"/>
  <c r="LM199" i="187" a="1"/>
  <c r="LM199" i="187" s="1"/>
  <c r="DN199" i="187"/>
  <c r="LT198" i="187" a="1"/>
  <c r="LT198" i="187" s="1"/>
  <c r="DU198" i="187"/>
  <c r="LH198" i="187" a="1"/>
  <c r="LH198" i="187" s="1"/>
  <c r="DI198" i="187"/>
  <c r="LO197" i="187" a="1"/>
  <c r="LO197" i="187" s="1"/>
  <c r="DP197" i="187"/>
  <c r="LJ196" i="187" a="1"/>
  <c r="LJ196" i="187" s="1"/>
  <c r="DK196" i="187"/>
  <c r="LQ195" i="187" a="1"/>
  <c r="LQ195" i="187" s="1"/>
  <c r="DR195" i="187"/>
  <c r="LE195" i="187" a="1"/>
  <c r="LE195" i="187" s="1"/>
  <c r="DF195" i="187"/>
  <c r="LL194" i="187" a="1"/>
  <c r="LL194" i="187" s="1"/>
  <c r="DM194" i="187"/>
  <c r="LS193" i="187" a="1"/>
  <c r="LS193" i="187" s="1"/>
  <c r="DT193" i="187"/>
  <c r="LG193" i="187" a="1"/>
  <c r="LG193" i="187" s="1"/>
  <c r="DH193" i="187"/>
  <c r="LN192" i="187" a="1"/>
  <c r="LN192" i="187" s="1"/>
  <c r="DO192" i="187"/>
  <c r="LU191" i="187" a="1"/>
  <c r="LU191" i="187" s="1"/>
  <c r="DV191" i="187"/>
  <c r="LI191" i="187" a="1"/>
  <c r="LI191" i="187" s="1"/>
  <c r="DJ191" i="187"/>
  <c r="LP190" i="187" a="1"/>
  <c r="LP190" i="187" s="1"/>
  <c r="DQ190" i="187"/>
  <c r="ND190" i="187"/>
  <c r="LD190" i="187" a="1"/>
  <c r="LD190" i="187" s="1"/>
  <c r="DE190" i="187"/>
  <c r="LK189" i="187" a="1"/>
  <c r="LK189" i="187" s="1"/>
  <c r="DL189" i="187"/>
  <c r="LR188" i="187" a="1"/>
  <c r="LR188" i="187" s="1"/>
  <c r="DS188" i="187"/>
  <c r="LF188" i="187" a="1"/>
  <c r="LF188" i="187" s="1"/>
  <c r="DG188" i="187"/>
  <c r="LM187" i="187" a="1"/>
  <c r="LM187" i="187" s="1"/>
  <c r="DN187" i="187"/>
  <c r="LT186" i="187" a="1"/>
  <c r="LT186" i="187" s="1"/>
  <c r="DU186" i="187"/>
  <c r="LH186" i="187" a="1"/>
  <c r="LH186" i="187" s="1"/>
  <c r="DI186" i="187"/>
  <c r="LO185" i="187" a="1"/>
  <c r="LO185" i="187" s="1"/>
  <c r="DP185" i="187"/>
  <c r="LJ184" i="187" a="1"/>
  <c r="LJ184" i="187" s="1"/>
  <c r="DK184" i="187"/>
  <c r="LQ183" i="187" a="1"/>
  <c r="LQ183" i="187" s="1"/>
  <c r="DR183" i="187"/>
  <c r="LE183" i="187" a="1"/>
  <c r="LE183" i="187" s="1"/>
  <c r="DF183" i="187"/>
  <c r="LL182" i="187" a="1"/>
  <c r="LL182" i="187" s="1"/>
  <c r="DM182" i="187"/>
  <c r="LS181" i="187" a="1"/>
  <c r="LS181" i="187" s="1"/>
  <c r="DT181" i="187"/>
  <c r="LG181" i="187" a="1"/>
  <c r="LG181" i="187" s="1"/>
  <c r="DH181" i="187"/>
  <c r="LN180" i="187" a="1"/>
  <c r="LN180" i="187" s="1"/>
  <c r="DO180" i="187"/>
  <c r="LU179" i="187" a="1"/>
  <c r="LU179" i="187" s="1"/>
  <c r="DV179" i="187"/>
  <c r="LI179" i="187" a="1"/>
  <c r="LI179" i="187" s="1"/>
  <c r="DJ179" i="187"/>
  <c r="LP178" i="187" a="1"/>
  <c r="LP178" i="187" s="1"/>
  <c r="DQ178" i="187"/>
  <c r="ND178" i="187"/>
  <c r="LD178" i="187" a="1"/>
  <c r="LD178" i="187" s="1"/>
  <c r="DE178" i="187"/>
  <c r="LK177" i="187" a="1"/>
  <c r="LK177" i="187" s="1"/>
  <c r="DL177" i="187"/>
  <c r="LR176" i="187" a="1"/>
  <c r="LR176" i="187" s="1"/>
  <c r="DS176" i="187"/>
  <c r="LF176" i="187" a="1"/>
  <c r="LF176" i="187" s="1"/>
  <c r="DG176" i="187"/>
  <c r="LM175" i="187" a="1"/>
  <c r="LM175" i="187" s="1"/>
  <c r="DN175" i="187"/>
  <c r="LT174" i="187" a="1"/>
  <c r="LT174" i="187" s="1"/>
  <c r="DU174" i="187"/>
  <c r="LH174" i="187" a="1"/>
  <c r="LH174" i="187" s="1"/>
  <c r="DI174" i="187"/>
  <c r="LO173" i="187" a="1"/>
  <c r="LO173" i="187" s="1"/>
  <c r="DP173" i="187"/>
  <c r="LJ172" i="187" a="1"/>
  <c r="LJ172" i="187" s="1"/>
  <c r="DK172" i="187"/>
  <c r="LQ171" i="187" a="1"/>
  <c r="LQ171" i="187" s="1"/>
  <c r="DR171" i="187"/>
  <c r="LE171" i="187" a="1"/>
  <c r="LE171" i="187" s="1"/>
  <c r="DF171" i="187"/>
  <c r="LL170" i="187" a="1"/>
  <c r="LL170" i="187" s="1"/>
  <c r="DM170" i="187"/>
  <c r="LS169" i="187" a="1"/>
  <c r="LS169" i="187" s="1"/>
  <c r="DT169" i="187"/>
  <c r="LG169" i="187" a="1"/>
  <c r="LG169" i="187" s="1"/>
  <c r="DH169" i="187"/>
  <c r="LN168" i="187" a="1"/>
  <c r="LN168" i="187" s="1"/>
  <c r="DO168" i="187"/>
  <c r="LU167" i="187" a="1"/>
  <c r="LU167" i="187" s="1"/>
  <c r="DV167" i="187"/>
  <c r="LI167" i="187" a="1"/>
  <c r="LI167" i="187" s="1"/>
  <c r="DJ167" i="187"/>
  <c r="LP166" i="187" a="1"/>
  <c r="LP166" i="187" s="1"/>
  <c r="DQ166" i="187"/>
  <c r="ND166" i="187"/>
  <c r="LD166" i="187" a="1"/>
  <c r="LD166" i="187" s="1"/>
  <c r="DE166" i="187"/>
  <c r="LK165" i="187" a="1"/>
  <c r="LK165" i="187" s="1"/>
  <c r="DL165" i="187"/>
  <c r="LR164" i="187" a="1"/>
  <c r="LR164" i="187" s="1"/>
  <c r="DS164" i="187"/>
  <c r="LF164" i="187" a="1"/>
  <c r="LF164" i="187" s="1"/>
  <c r="DG164" i="187"/>
  <c r="LM163" i="187" a="1"/>
  <c r="LM163" i="187" s="1"/>
  <c r="DN163" i="187"/>
  <c r="LT162" i="187" a="1"/>
  <c r="LT162" i="187" s="1"/>
  <c r="DU162" i="187"/>
  <c r="LH162" i="187" a="1"/>
  <c r="LH162" i="187" s="1"/>
  <c r="DI162" i="187"/>
  <c r="LO161" i="187" a="1"/>
  <c r="LO161" i="187" s="1"/>
  <c r="DP161" i="187"/>
  <c r="LJ160" i="187" a="1"/>
  <c r="LJ160" i="187" s="1"/>
  <c r="DK160" i="187"/>
  <c r="LQ159" i="187" a="1"/>
  <c r="LQ159" i="187" s="1"/>
  <c r="DR159" i="187"/>
  <c r="LE159" i="187" a="1"/>
  <c r="LE159" i="187" s="1"/>
  <c r="DF159" i="187"/>
  <c r="LL158" i="187" a="1"/>
  <c r="LL158" i="187" s="1"/>
  <c r="DM158" i="187"/>
  <c r="LS157" i="187" a="1"/>
  <c r="LS157" i="187" s="1"/>
  <c r="DT157" i="187"/>
  <c r="LG157" i="187" a="1"/>
  <c r="LG157" i="187" s="1"/>
  <c r="DH157" i="187"/>
  <c r="LN156" i="187" a="1"/>
  <c r="LN156" i="187" s="1"/>
  <c r="DO156" i="187"/>
  <c r="LU155" i="187" a="1"/>
  <c r="LU155" i="187" s="1"/>
  <c r="DV155" i="187"/>
  <c r="LI155" i="187" a="1"/>
  <c r="LI155" i="187" s="1"/>
  <c r="DJ155" i="187"/>
  <c r="LP154" i="187" a="1"/>
  <c r="LP154" i="187" s="1"/>
  <c r="DQ154" i="187"/>
  <c r="ND154" i="187"/>
  <c r="LD154" i="187" a="1"/>
  <c r="LD154" i="187" s="1"/>
  <c r="DE154" i="187"/>
  <c r="LK153" i="187" a="1"/>
  <c r="LK153" i="187" s="1"/>
  <c r="DL153" i="187"/>
  <c r="LR152" i="187" a="1"/>
  <c r="LR152" i="187" s="1"/>
  <c r="DS152" i="187"/>
  <c r="LF152" i="187" a="1"/>
  <c r="LF152" i="187" s="1"/>
  <c r="DG152" i="187"/>
  <c r="LM151" i="187" a="1"/>
  <c r="LM151" i="187" s="1"/>
  <c r="DN151" i="187"/>
  <c r="LT150" i="187" a="1"/>
  <c r="LT150" i="187" s="1"/>
  <c r="DU150" i="187"/>
  <c r="LH150" i="187" a="1"/>
  <c r="LH150" i="187" s="1"/>
  <c r="DI150" i="187"/>
  <c r="LO149" i="187" a="1"/>
  <c r="LO149" i="187" s="1"/>
  <c r="DP149" i="187"/>
  <c r="LJ148" i="187" a="1"/>
  <c r="LJ148" i="187" s="1"/>
  <c r="DK148" i="187"/>
  <c r="LQ147" i="187" a="1"/>
  <c r="LQ147" i="187" s="1"/>
  <c r="DR147" i="187"/>
  <c r="LE147" i="187" a="1"/>
  <c r="LE147" i="187" s="1"/>
  <c r="DF147" i="187"/>
  <c r="LL146" i="187" a="1"/>
  <c r="LL146" i="187" s="1"/>
  <c r="DM146" i="187"/>
  <c r="LS145" i="187" a="1"/>
  <c r="LS145" i="187" s="1"/>
  <c r="DT145" i="187"/>
  <c r="LG145" i="187" a="1"/>
  <c r="LG145" i="187" s="1"/>
  <c r="DH145" i="187"/>
  <c r="LN144" i="187" a="1"/>
  <c r="LN144" i="187" s="1"/>
  <c r="DO144" i="187"/>
  <c r="LU143" i="187" a="1"/>
  <c r="LU143" i="187" s="1"/>
  <c r="DV143" i="187"/>
  <c r="LI143" i="187" a="1"/>
  <c r="LI143" i="187" s="1"/>
  <c r="DJ143" i="187"/>
  <c r="LP142" i="187" a="1"/>
  <c r="LP142" i="187" s="1"/>
  <c r="DQ142" i="187"/>
  <c r="ND142" i="187"/>
  <c r="LD142" i="187" a="1"/>
  <c r="LD142" i="187" s="1"/>
  <c r="DE142" i="187"/>
  <c r="LK141" i="187" a="1"/>
  <c r="LK141" i="187" s="1"/>
  <c r="DL141" i="187"/>
  <c r="LR140" i="187" a="1"/>
  <c r="LR140" i="187" s="1"/>
  <c r="DS140" i="187"/>
  <c r="LF140" i="187" a="1"/>
  <c r="LF140" i="187" s="1"/>
  <c r="DG140" i="187"/>
  <c r="LM139" i="187" a="1"/>
  <c r="LM139" i="187" s="1"/>
  <c r="DN139" i="187"/>
  <c r="LT138" i="187" a="1"/>
  <c r="LT138" i="187" s="1"/>
  <c r="DU138" i="187"/>
  <c r="LH138" i="187" a="1"/>
  <c r="LH138" i="187" s="1"/>
  <c r="DI138" i="187"/>
  <c r="LO137" i="187" a="1"/>
  <c r="LO137" i="187" s="1"/>
  <c r="DP137" i="187"/>
  <c r="LJ136" i="187" a="1"/>
  <c r="LJ136" i="187" s="1"/>
  <c r="DK136" i="187"/>
  <c r="LQ135" i="187" a="1"/>
  <c r="LQ135" i="187" s="1"/>
  <c r="DR135" i="187"/>
  <c r="LE135" i="187" a="1"/>
  <c r="LE135" i="187" s="1"/>
  <c r="DF135" i="187"/>
  <c r="LL134" i="187" a="1"/>
  <c r="LL134" i="187" s="1"/>
  <c r="DM134" i="187"/>
  <c r="LS133" i="187" a="1"/>
  <c r="LS133" i="187" s="1"/>
  <c r="DT133" i="187"/>
  <c r="LG133" i="187" a="1"/>
  <c r="LG133" i="187" s="1"/>
  <c r="DH133" i="187"/>
  <c r="LN132" i="187" a="1"/>
  <c r="LN132" i="187" s="1"/>
  <c r="DO132" i="187"/>
  <c r="LU131" i="187" a="1"/>
  <c r="LU131" i="187" s="1"/>
  <c r="DV131" i="187"/>
  <c r="LI131" i="187" a="1"/>
  <c r="LI131" i="187" s="1"/>
  <c r="DJ131" i="187"/>
  <c r="LP130" i="187" a="1"/>
  <c r="LP130" i="187" s="1"/>
  <c r="DQ130" i="187"/>
  <c r="ND130" i="187"/>
  <c r="LD130" i="187" a="1"/>
  <c r="LD130" i="187" s="1"/>
  <c r="DE130" i="187"/>
  <c r="LK129" i="187" a="1"/>
  <c r="LK129" i="187" s="1"/>
  <c r="DL129" i="187"/>
  <c r="LR128" i="187" a="1"/>
  <c r="LR128" i="187" s="1"/>
  <c r="DS128" i="187"/>
  <c r="LF128" i="187" a="1"/>
  <c r="LF128" i="187" s="1"/>
  <c r="DG128" i="187"/>
  <c r="LM127" i="187" a="1"/>
  <c r="LM127" i="187" s="1"/>
  <c r="DN127" i="187"/>
  <c r="LT126" i="187" a="1"/>
  <c r="LT126" i="187" s="1"/>
  <c r="DU126" i="187"/>
  <c r="LH126" i="187" a="1"/>
  <c r="LH126" i="187" s="1"/>
  <c r="DI126" i="187"/>
  <c r="LO125" i="187" a="1"/>
  <c r="LO125" i="187" s="1"/>
  <c r="DP125" i="187"/>
  <c r="LJ124" i="187" a="1"/>
  <c r="LJ124" i="187" s="1"/>
  <c r="DK124" i="187"/>
  <c r="LQ123" i="187" a="1"/>
  <c r="LQ123" i="187" s="1"/>
  <c r="DR123" i="187"/>
  <c r="LE123" i="187" a="1"/>
  <c r="LE123" i="187" s="1"/>
  <c r="DF123" i="187"/>
  <c r="LL122" i="187" a="1"/>
  <c r="LL122" i="187" s="1"/>
  <c r="DM122" i="187"/>
  <c r="LS121" i="187" a="1"/>
  <c r="LS121" i="187" s="1"/>
  <c r="DT121" i="187"/>
  <c r="LG121" i="187" a="1"/>
  <c r="LG121" i="187" s="1"/>
  <c r="DH121" i="187"/>
  <c r="LN120" i="187" a="1"/>
  <c r="LN120" i="187" s="1"/>
  <c r="DO120" i="187"/>
  <c r="LU119" i="187" a="1"/>
  <c r="LU119" i="187" s="1"/>
  <c r="DV119" i="187"/>
  <c r="LI119" i="187" a="1"/>
  <c r="LI119" i="187" s="1"/>
  <c r="DJ119" i="187"/>
  <c r="LP118" i="187" a="1"/>
  <c r="LP118" i="187" s="1"/>
  <c r="DQ118" i="187"/>
  <c r="ND118" i="187"/>
  <c r="LD118" i="187" a="1"/>
  <c r="LD118" i="187" s="1"/>
  <c r="DE118" i="187"/>
  <c r="LK117" i="187" a="1"/>
  <c r="LK117" i="187" s="1"/>
  <c r="DL117" i="187"/>
  <c r="LR116" i="187" a="1"/>
  <c r="LR116" i="187" s="1"/>
  <c r="DS116" i="187"/>
  <c r="LF116" i="187" a="1"/>
  <c r="LF116" i="187" s="1"/>
  <c r="DG116" i="187"/>
  <c r="LM115" i="187" a="1"/>
  <c r="LM115" i="187" s="1"/>
  <c r="DN115" i="187"/>
  <c r="LT114" i="187" a="1"/>
  <c r="LT114" i="187" s="1"/>
  <c r="DU114" i="187"/>
  <c r="LH114" i="187" a="1"/>
  <c r="LH114" i="187" s="1"/>
  <c r="DI114" i="187"/>
  <c r="LO113" i="187" a="1"/>
  <c r="LO113" i="187" s="1"/>
  <c r="DP113" i="187"/>
  <c r="LJ112" i="187" a="1"/>
  <c r="LJ112" i="187" s="1"/>
  <c r="DK112" i="187"/>
  <c r="LQ111" i="187" a="1"/>
  <c r="LQ111" i="187" s="1"/>
  <c r="DR111" i="187"/>
  <c r="LE111" i="187" a="1"/>
  <c r="LE111" i="187" s="1"/>
  <c r="DF111" i="187"/>
  <c r="LL110" i="187" a="1"/>
  <c r="LL110" i="187" s="1"/>
  <c r="DM110" i="187"/>
  <c r="LS109" i="187" a="1"/>
  <c r="LS109" i="187" s="1"/>
  <c r="DT109" i="187"/>
  <c r="LG109" i="187" a="1"/>
  <c r="LG109" i="187" s="1"/>
  <c r="DH109" i="187"/>
  <c r="LN108" i="187" a="1"/>
  <c r="LN108" i="187" s="1"/>
  <c r="DO108" i="187"/>
  <c r="LU107" i="187" a="1"/>
  <c r="LU107" i="187" s="1"/>
  <c r="DV107" i="187"/>
  <c r="LI107" i="187" a="1"/>
  <c r="LI107" i="187" s="1"/>
  <c r="DJ107" i="187"/>
  <c r="LP106" i="187" a="1"/>
  <c r="LP106" i="187" s="1"/>
  <c r="DQ106" i="187"/>
  <c r="ND106" i="187"/>
  <c r="LD106" i="187" a="1"/>
  <c r="LD106" i="187" s="1"/>
  <c r="DE106" i="187"/>
  <c r="LK105" i="187" a="1"/>
  <c r="LK105" i="187" s="1"/>
  <c r="DL105" i="187"/>
  <c r="LR104" i="187" a="1"/>
  <c r="LR104" i="187" s="1"/>
  <c r="DS104" i="187"/>
  <c r="LF104" i="187" a="1"/>
  <c r="LF104" i="187" s="1"/>
  <c r="DG104" i="187"/>
  <c r="LM103" i="187" a="1"/>
  <c r="LM103" i="187" s="1"/>
  <c r="DN103" i="187"/>
  <c r="LT102" i="187" a="1"/>
  <c r="LT102" i="187" s="1"/>
  <c r="DU102" i="187"/>
  <c r="LH102" i="187" a="1"/>
  <c r="LH102" i="187" s="1"/>
  <c r="DI102" i="187"/>
  <c r="LO101" i="187" a="1"/>
  <c r="LO101" i="187" s="1"/>
  <c r="DP101" i="187"/>
  <c r="LJ100" i="187" a="1"/>
  <c r="LJ100" i="187" s="1"/>
  <c r="DK100" i="187"/>
  <c r="LQ99" i="187" a="1"/>
  <c r="LQ99" i="187" s="1"/>
  <c r="DR99" i="187"/>
  <c r="LE99" i="187" a="1"/>
  <c r="LE99" i="187" s="1"/>
  <c r="DF99" i="187"/>
  <c r="LL98" i="187" a="1"/>
  <c r="LL98" i="187" s="1"/>
  <c r="DM98" i="187"/>
  <c r="LS97" i="187" a="1"/>
  <c r="LS97" i="187" s="1"/>
  <c r="DT97" i="187"/>
  <c r="LG97" i="187" a="1"/>
  <c r="LG97" i="187" s="1"/>
  <c r="DH97" i="187"/>
  <c r="LN96" i="187" a="1"/>
  <c r="LN96" i="187" s="1"/>
  <c r="DO96" i="187"/>
  <c r="LU95" i="187" a="1"/>
  <c r="LU95" i="187" s="1"/>
  <c r="DV95" i="187"/>
  <c r="LI95" i="187" a="1"/>
  <c r="LI95" i="187" s="1"/>
  <c r="DJ95" i="187"/>
  <c r="LP94" i="187" a="1"/>
  <c r="LP94" i="187" s="1"/>
  <c r="DQ94" i="187"/>
  <c r="ND94" i="187"/>
  <c r="LD94" i="187" a="1"/>
  <c r="LD94" i="187" s="1"/>
  <c r="DE94" i="187"/>
  <c r="LK93" i="187" a="1"/>
  <c r="LK93" i="187" s="1"/>
  <c r="DL93" i="187"/>
  <c r="LR92" i="187" a="1"/>
  <c r="LR92" i="187" s="1"/>
  <c r="DS92" i="187"/>
  <c r="LF92" i="187" a="1"/>
  <c r="LF92" i="187" s="1"/>
  <c r="DG92" i="187"/>
  <c r="LM91" i="187" a="1"/>
  <c r="LM91" i="187" s="1"/>
  <c r="DN91" i="187"/>
  <c r="LT90" i="187" a="1"/>
  <c r="LT90" i="187" s="1"/>
  <c r="DU90" i="187"/>
  <c r="LH90" i="187" a="1"/>
  <c r="LH90" i="187" s="1"/>
  <c r="DI90" i="187"/>
  <c r="LO89" i="187" a="1"/>
  <c r="LO89" i="187" s="1"/>
  <c r="DP89" i="187"/>
  <c r="LJ88" i="187" a="1"/>
  <c r="LJ88" i="187" s="1"/>
  <c r="DK88" i="187"/>
  <c r="LQ87" i="187" a="1"/>
  <c r="LQ87" i="187" s="1"/>
  <c r="DR87" i="187"/>
  <c r="LE87" i="187" a="1"/>
  <c r="LE87" i="187" s="1"/>
  <c r="DF87" i="187"/>
  <c r="LL86" i="187" a="1"/>
  <c r="LL86" i="187" s="1"/>
  <c r="DM86" i="187"/>
  <c r="LS85" i="187" a="1"/>
  <c r="LS85" i="187" s="1"/>
  <c r="DT85" i="187"/>
  <c r="LG85" i="187" a="1"/>
  <c r="LG85" i="187" s="1"/>
  <c r="DH85" i="187"/>
  <c r="LN84" i="187" a="1"/>
  <c r="LN84" i="187" s="1"/>
  <c r="DO84" i="187"/>
  <c r="LU83" i="187" a="1"/>
  <c r="LU83" i="187" s="1"/>
  <c r="DV83" i="187"/>
  <c r="LI83" i="187" a="1"/>
  <c r="LI83" i="187" s="1"/>
  <c r="DJ83" i="187"/>
  <c r="LP82" i="187" a="1"/>
  <c r="LP82" i="187" s="1"/>
  <c r="DQ82" i="187"/>
  <c r="ND82" i="187"/>
  <c r="LD82" i="187" a="1"/>
  <c r="LD82" i="187" s="1"/>
  <c r="DE82" i="187"/>
  <c r="LK81" i="187" a="1"/>
  <c r="LK81" i="187" s="1"/>
  <c r="DL81" i="187"/>
  <c r="LR80" i="187" a="1"/>
  <c r="LR80" i="187" s="1"/>
  <c r="DS80" i="187"/>
  <c r="LF80" i="187" a="1"/>
  <c r="LF80" i="187" s="1"/>
  <c r="DG80" i="187"/>
  <c r="LM79" i="187" a="1"/>
  <c r="LM79" i="187" s="1"/>
  <c r="DN79" i="187"/>
  <c r="LT78" i="187" a="1"/>
  <c r="LT78" i="187" s="1"/>
  <c r="DU78" i="187"/>
  <c r="LH78" i="187" a="1"/>
  <c r="LH78" i="187" s="1"/>
  <c r="DI78" i="187"/>
  <c r="LO77" i="187" a="1"/>
  <c r="LO77" i="187" s="1"/>
  <c r="DP77" i="187"/>
  <c r="LJ76" i="187" a="1"/>
  <c r="LJ76" i="187" s="1"/>
  <c r="DK76" i="187"/>
  <c r="LQ75" i="187" a="1"/>
  <c r="LQ75" i="187" s="1"/>
  <c r="DR75" i="187"/>
  <c r="LE75" i="187" a="1"/>
  <c r="LE75" i="187" s="1"/>
  <c r="DF75" i="187"/>
  <c r="LL74" i="187" a="1"/>
  <c r="LL74" i="187" s="1"/>
  <c r="DM74" i="187"/>
  <c r="LS73" i="187" a="1"/>
  <c r="LS73" i="187" s="1"/>
  <c r="DT73" i="187"/>
  <c r="LG73" i="187" a="1"/>
  <c r="LG73" i="187" s="1"/>
  <c r="DH73" i="187"/>
  <c r="LN72" i="187" a="1"/>
  <c r="LN72" i="187" s="1"/>
  <c r="DO72" i="187"/>
  <c r="LU71" i="187" a="1"/>
  <c r="LU71" i="187" s="1"/>
  <c r="DV71" i="187"/>
  <c r="LI71" i="187" a="1"/>
  <c r="LI71" i="187" s="1"/>
  <c r="DJ71" i="187"/>
  <c r="LP70" i="187" a="1"/>
  <c r="LP70" i="187" s="1"/>
  <c r="DQ70" i="187"/>
  <c r="ND70" i="187"/>
  <c r="LD70" i="187" a="1"/>
  <c r="LD70" i="187" s="1"/>
  <c r="DE70" i="187"/>
  <c r="LK69" i="187" a="1"/>
  <c r="LK69" i="187" s="1"/>
  <c r="DL69" i="187"/>
  <c r="LR68" i="187" a="1"/>
  <c r="LR68" i="187" s="1"/>
  <c r="DS68" i="187"/>
  <c r="LF68" i="187" a="1"/>
  <c r="LF68" i="187" s="1"/>
  <c r="DG68" i="187"/>
  <c r="LM67" i="187" a="1"/>
  <c r="LM67" i="187" s="1"/>
  <c r="DN67" i="187"/>
  <c r="LT66" i="187" a="1"/>
  <c r="LT66" i="187" s="1"/>
  <c r="DU66" i="187"/>
  <c r="LH66" i="187" a="1"/>
  <c r="LH66" i="187" s="1"/>
  <c r="DI66" i="187"/>
  <c r="LO65" i="187" a="1"/>
  <c r="LO65" i="187" s="1"/>
  <c r="DP65" i="187"/>
  <c r="LJ64" i="187" a="1"/>
  <c r="LJ64" i="187" s="1"/>
  <c r="DK64" i="187"/>
  <c r="LQ63" i="187" a="1"/>
  <c r="LQ63" i="187" s="1"/>
  <c r="DR63" i="187"/>
  <c r="LE63" i="187" a="1"/>
  <c r="LE63" i="187" s="1"/>
  <c r="DF63" i="187"/>
  <c r="LL62" i="187" a="1"/>
  <c r="LL62" i="187" s="1"/>
  <c r="DM62" i="187"/>
  <c r="LS61" i="187" a="1"/>
  <c r="LS61" i="187" s="1"/>
  <c r="DT61" i="187"/>
  <c r="LG61" i="187" a="1"/>
  <c r="LG61" i="187" s="1"/>
  <c r="DH61" i="187"/>
  <c r="LN60" i="187" a="1"/>
  <c r="LN60" i="187" s="1"/>
  <c r="DO60" i="187"/>
  <c r="LU59" i="187" a="1"/>
  <c r="LU59" i="187" s="1"/>
  <c r="DV59" i="187"/>
  <c r="LI59" i="187" a="1"/>
  <c r="LI59" i="187" s="1"/>
  <c r="DJ59" i="187"/>
  <c r="LP58" i="187" a="1"/>
  <c r="LP58" i="187" s="1"/>
  <c r="DQ58" i="187"/>
  <c r="ND58" i="187"/>
  <c r="LD58" i="187" a="1"/>
  <c r="LD58" i="187" s="1"/>
  <c r="DE58" i="187"/>
  <c r="LK57" i="187" a="1"/>
  <c r="LK57" i="187" s="1"/>
  <c r="DL57" i="187"/>
  <c r="LR56" i="187" a="1"/>
  <c r="LR56" i="187" s="1"/>
  <c r="DS56" i="187"/>
  <c r="LF56" i="187" a="1"/>
  <c r="LF56" i="187" s="1"/>
  <c r="DG56" i="187"/>
  <c r="LM55" i="187" a="1"/>
  <c r="LM55" i="187" s="1"/>
  <c r="DN55" i="187"/>
  <c r="LT54" i="187" a="1"/>
  <c r="LT54" i="187" s="1"/>
  <c r="DU54" i="187"/>
  <c r="LH54" i="187" a="1"/>
  <c r="LH54" i="187" s="1"/>
  <c r="DI54" i="187"/>
  <c r="LO53" i="187" a="1"/>
  <c r="LO53" i="187" s="1"/>
  <c r="DP53" i="187"/>
  <c r="LJ52" i="187" a="1"/>
  <c r="LJ52" i="187" s="1"/>
  <c r="DK52" i="187"/>
  <c r="LQ51" i="187" a="1"/>
  <c r="LQ51" i="187" s="1"/>
  <c r="DR51" i="187"/>
  <c r="LE51" i="187" a="1"/>
  <c r="LE51" i="187" s="1"/>
  <c r="DF51" i="187"/>
  <c r="LL50" i="187" a="1"/>
  <c r="LL50" i="187" s="1"/>
  <c r="DM50" i="187"/>
  <c r="LS49" i="187" a="1"/>
  <c r="LS49" i="187" s="1"/>
  <c r="DT49" i="187"/>
  <c r="LG49" i="187" a="1"/>
  <c r="LG49" i="187" s="1"/>
  <c r="DH49" i="187"/>
  <c r="LN48" i="187" a="1"/>
  <c r="LN48" i="187" s="1"/>
  <c r="DO48" i="187"/>
  <c r="LU47" i="187" a="1"/>
  <c r="LU47" i="187" s="1"/>
  <c r="DV47" i="187"/>
  <c r="LI47" i="187" a="1"/>
  <c r="LI47" i="187" s="1"/>
  <c r="DJ47" i="187"/>
  <c r="LP46" i="187" a="1"/>
  <c r="LP46" i="187" s="1"/>
  <c r="DQ46" i="187"/>
  <c r="ND46" i="187"/>
  <c r="LD46" i="187" a="1"/>
  <c r="LD46" i="187" s="1"/>
  <c r="DE46" i="187"/>
  <c r="LK45" i="187" a="1"/>
  <c r="LK45" i="187" s="1"/>
  <c r="DL45" i="187"/>
  <c r="LR44" i="187" a="1"/>
  <c r="LR44" i="187" s="1"/>
  <c r="DS44" i="187"/>
  <c r="LF44" i="187" a="1"/>
  <c r="LF44" i="187" s="1"/>
  <c r="DG44" i="187"/>
  <c r="LM43" i="187" a="1"/>
  <c r="LM43" i="187" s="1"/>
  <c r="DN43" i="187"/>
  <c r="LT42" i="187" a="1"/>
  <c r="LT42" i="187" s="1"/>
  <c r="DU42" i="187"/>
  <c r="LH42" i="187" a="1"/>
  <c r="LH42" i="187" s="1"/>
  <c r="DI42" i="187"/>
  <c r="LO41" i="187" a="1"/>
  <c r="LO41" i="187" s="1"/>
  <c r="DP41" i="187"/>
  <c r="LJ40" i="187" a="1"/>
  <c r="LJ40" i="187" s="1"/>
  <c r="DK40" i="187"/>
  <c r="LQ39" i="187" a="1"/>
  <c r="LQ39" i="187" s="1"/>
  <c r="DR39" i="187"/>
  <c r="LE39" i="187" a="1"/>
  <c r="LE39" i="187" s="1"/>
  <c r="DF39" i="187"/>
  <c r="LL38" i="187" a="1"/>
  <c r="LL38" i="187" s="1"/>
  <c r="DM38" i="187"/>
  <c r="LS37" i="187" a="1"/>
  <c r="LS37" i="187" s="1"/>
  <c r="DT37" i="187"/>
  <c r="LG37" i="187" a="1"/>
  <c r="LG37" i="187" s="1"/>
  <c r="DH37" i="187"/>
  <c r="LN36" i="187" a="1"/>
  <c r="LN36" i="187" s="1"/>
  <c r="DO36" i="187"/>
  <c r="LU35" i="187" a="1"/>
  <c r="LU35" i="187" s="1"/>
  <c r="DV35" i="187"/>
  <c r="LI35" i="187" a="1"/>
  <c r="LI35" i="187" s="1"/>
  <c r="DJ35" i="187"/>
  <c r="LP34" i="187" a="1"/>
  <c r="LP34" i="187" s="1"/>
  <c r="DQ34" i="187"/>
  <c r="ND34" i="187"/>
  <c r="LD34" i="187" a="1"/>
  <c r="LD34" i="187" s="1"/>
  <c r="DE34" i="187"/>
  <c r="LK33" i="187" a="1"/>
  <c r="LK33" i="187" s="1"/>
  <c r="DL33" i="187"/>
  <c r="LR32" i="187" a="1"/>
  <c r="LR32" i="187" s="1"/>
  <c r="DS32" i="187"/>
  <c r="LF32" i="187" a="1"/>
  <c r="LF32" i="187" s="1"/>
  <c r="DG32" i="187"/>
  <c r="LM31" i="187" a="1"/>
  <c r="LM31" i="187" s="1"/>
  <c r="DN31" i="187"/>
  <c r="LT30" i="187" a="1"/>
  <c r="LT30" i="187" s="1"/>
  <c r="DU30" i="187"/>
  <c r="LH30" i="187" a="1"/>
  <c r="LH30" i="187" s="1"/>
  <c r="DI30" i="187"/>
  <c r="LO29" i="187" a="1"/>
  <c r="LO29" i="187" s="1"/>
  <c r="DP29" i="187"/>
  <c r="LJ28" i="187" a="1"/>
  <c r="LJ28" i="187" s="1"/>
  <c r="DK28" i="187"/>
  <c r="LQ27" i="187" a="1"/>
  <c r="LQ27" i="187" s="1"/>
  <c r="DR27" i="187"/>
  <c r="LE27" i="187" a="1"/>
  <c r="LE27" i="187" s="1"/>
  <c r="DF27" i="187"/>
  <c r="LL26" i="187" a="1"/>
  <c r="LL26" i="187" s="1"/>
  <c r="DM26" i="187"/>
  <c r="LS25" i="187" a="1"/>
  <c r="LS25" i="187" s="1"/>
  <c r="DT25" i="187"/>
  <c r="LG25" i="187" a="1"/>
  <c r="LG25" i="187" s="1"/>
  <c r="DH25" i="187"/>
  <c r="LN24" i="187" a="1"/>
  <c r="LN24" i="187" s="1"/>
  <c r="DO24" i="187"/>
  <c r="LU23" i="187" a="1"/>
  <c r="LU23" i="187" s="1"/>
  <c r="DV23" i="187"/>
  <c r="LI23" i="187" a="1"/>
  <c r="LI23" i="187" s="1"/>
  <c r="DJ23" i="187"/>
  <c r="LP22" i="187" a="1"/>
  <c r="LP22" i="187" s="1"/>
  <c r="DQ22" i="187"/>
  <c r="ND22" i="187"/>
  <c r="LD22" i="187" a="1"/>
  <c r="LD22" i="187" s="1"/>
  <c r="DE22" i="187"/>
  <c r="LK21" i="187" a="1"/>
  <c r="LK21" i="187" s="1"/>
  <c r="DL21" i="187"/>
  <c r="LR20" i="187" a="1"/>
  <c r="LR20" i="187" s="1"/>
  <c r="DS20" i="187"/>
  <c r="LF20" i="187" a="1"/>
  <c r="LF20" i="187" s="1"/>
  <c r="DG20" i="187"/>
  <c r="LM19" i="187" a="1"/>
  <c r="LM19" i="187" s="1"/>
  <c r="DN19" i="187"/>
  <c r="LT18" i="187" a="1"/>
  <c r="LT18" i="187" s="1"/>
  <c r="DU18" i="187"/>
  <c r="LH18" i="187" a="1"/>
  <c r="LH18" i="187" s="1"/>
  <c r="DI18" i="187"/>
  <c r="LO17" i="187" a="1"/>
  <c r="LO17" i="187" s="1"/>
  <c r="DP17" i="187"/>
  <c r="LJ16" i="187" a="1"/>
  <c r="LJ16" i="187" s="1"/>
  <c r="DK16" i="187"/>
  <c r="LQ15" i="187" a="1"/>
  <c r="LQ15" i="187" s="1"/>
  <c r="DR15" i="187"/>
  <c r="LE15" i="187" a="1"/>
  <c r="LE15" i="187" s="1"/>
  <c r="DF15" i="187"/>
  <c r="LL14" i="187" a="1"/>
  <c r="LL14" i="187" s="1"/>
  <c r="DM14" i="187"/>
  <c r="LS13" i="187" a="1"/>
  <c r="LS13" i="187" s="1"/>
  <c r="DT13" i="187"/>
  <c r="LG13" i="187" a="1"/>
  <c r="LG13" i="187" s="1"/>
  <c r="DH13" i="187"/>
  <c r="LN12" i="187" a="1"/>
  <c r="LN12" i="187" s="1"/>
  <c r="DO12" i="187"/>
  <c r="LU11" i="187" a="1"/>
  <c r="LU11" i="187" s="1"/>
  <c r="DV11" i="187"/>
  <c r="LI11" i="187" a="1"/>
  <c r="LI11" i="187" s="1"/>
  <c r="DJ11" i="187"/>
  <c r="LP10" i="187" a="1"/>
  <c r="LP10" i="187" s="1"/>
  <c r="DQ10" i="187"/>
  <c r="LD10" i="187" a="1"/>
  <c r="LD10" i="187" s="1"/>
  <c r="ND10" i="187"/>
  <c r="DE10" i="187"/>
  <c r="LK9" i="187" a="1"/>
  <c r="LK9" i="187" s="1"/>
  <c r="DL9" i="187"/>
  <c r="LR8" i="187" a="1"/>
  <c r="LR8" i="187" s="1"/>
  <c r="DS8" i="187"/>
  <c r="LF8" i="187" a="1"/>
  <c r="LF8" i="187" s="1"/>
  <c r="DG8" i="187"/>
  <c r="ND303" i="187"/>
  <c r="LD303" i="187" a="1"/>
  <c r="LD303" i="187" s="1"/>
  <c r="LK302" i="187" a="1"/>
  <c r="LK302" i="187" s="1"/>
  <c r="DL302" i="187"/>
  <c r="LR301" i="187" a="1"/>
  <c r="LR301" i="187" s="1"/>
  <c r="DS301" i="187"/>
  <c r="LF301" i="187" a="1"/>
  <c r="LF301" i="187" s="1"/>
  <c r="DG301" i="187"/>
  <c r="LM300" i="187" a="1"/>
  <c r="LM300" i="187" s="1"/>
  <c r="DN300" i="187"/>
  <c r="LT299" i="187" a="1"/>
  <c r="LT299" i="187" s="1"/>
  <c r="DU299" i="187"/>
  <c r="LH299" i="187" a="1"/>
  <c r="LH299" i="187" s="1"/>
  <c r="DI299" i="187"/>
  <c r="LO298" i="187" a="1"/>
  <c r="LO298" i="187" s="1"/>
  <c r="DP298" i="187"/>
  <c r="LJ297" i="187" a="1"/>
  <c r="LJ297" i="187" s="1"/>
  <c r="DK297" i="187"/>
  <c r="LQ296" i="187" a="1"/>
  <c r="LQ296" i="187" s="1"/>
  <c r="DR296" i="187"/>
  <c r="LE296" i="187" a="1"/>
  <c r="LE296" i="187" s="1"/>
  <c r="DF296" i="187"/>
  <c r="LL295" i="187" a="1"/>
  <c r="LL295" i="187" s="1"/>
  <c r="DM295" i="187"/>
  <c r="LS294" i="187" a="1"/>
  <c r="LS294" i="187" s="1"/>
  <c r="DT294" i="187"/>
  <c r="LG294" i="187" a="1"/>
  <c r="LG294" i="187" s="1"/>
  <c r="DH294" i="187"/>
  <c r="LN293" i="187" a="1"/>
  <c r="LN293" i="187" s="1"/>
  <c r="DO293" i="187"/>
  <c r="LU292" i="187" a="1"/>
  <c r="LU292" i="187" s="1"/>
  <c r="DV292" i="187"/>
  <c r="LI292" i="187" a="1"/>
  <c r="LI292" i="187" s="1"/>
  <c r="DJ292" i="187"/>
  <c r="LP291" i="187" a="1"/>
  <c r="LP291" i="187" s="1"/>
  <c r="DQ291" i="187"/>
  <c r="ND291" i="187"/>
  <c r="LD291" i="187" a="1"/>
  <c r="LD291" i="187" s="1"/>
  <c r="DE291" i="187"/>
  <c r="LK290" i="187" a="1"/>
  <c r="LK290" i="187" s="1"/>
  <c r="DL290" i="187"/>
  <c r="LR289" i="187" a="1"/>
  <c r="LR289" i="187" s="1"/>
  <c r="DS289" i="187"/>
  <c r="LF289" i="187" a="1"/>
  <c r="LF289" i="187" s="1"/>
  <c r="DG289" i="187"/>
  <c r="LM288" i="187" a="1"/>
  <c r="LM288" i="187" s="1"/>
  <c r="DN288" i="187"/>
  <c r="LT287" i="187" a="1"/>
  <c r="LT287" i="187" s="1"/>
  <c r="DU287" i="187"/>
  <c r="LH287" i="187" a="1"/>
  <c r="LH287" i="187" s="1"/>
  <c r="DI287" i="187"/>
  <c r="LO286" i="187" a="1"/>
  <c r="LO286" i="187" s="1"/>
  <c r="DP286" i="187"/>
  <c r="LJ285" i="187" a="1"/>
  <c r="LJ285" i="187" s="1"/>
  <c r="DK285" i="187"/>
  <c r="LQ284" i="187" a="1"/>
  <c r="LQ284" i="187" s="1"/>
  <c r="DR284" i="187"/>
  <c r="LE284" i="187" a="1"/>
  <c r="LE284" i="187" s="1"/>
  <c r="DF284" i="187"/>
  <c r="LL283" i="187" a="1"/>
  <c r="LL283" i="187" s="1"/>
  <c r="DM283" i="187"/>
  <c r="LS282" i="187" a="1"/>
  <c r="LS282" i="187" s="1"/>
  <c r="DT282" i="187"/>
  <c r="LG282" i="187" a="1"/>
  <c r="LG282" i="187" s="1"/>
  <c r="DH282" i="187"/>
  <c r="LN281" i="187" a="1"/>
  <c r="LN281" i="187" s="1"/>
  <c r="DO281" i="187"/>
  <c r="LU280" i="187" a="1"/>
  <c r="LU280" i="187" s="1"/>
  <c r="DV280" i="187"/>
  <c r="LI280" i="187" a="1"/>
  <c r="LI280" i="187" s="1"/>
  <c r="DJ280" i="187"/>
  <c r="LP279" i="187" a="1"/>
  <c r="LP279" i="187" s="1"/>
  <c r="DQ279" i="187"/>
  <c r="ND279" i="187"/>
  <c r="LD279" i="187" a="1"/>
  <c r="LD279" i="187" s="1"/>
  <c r="DE279" i="187"/>
  <c r="LK278" i="187" a="1"/>
  <c r="LK278" i="187" s="1"/>
  <c r="DL278" i="187"/>
  <c r="LR277" i="187" a="1"/>
  <c r="LR277" i="187" s="1"/>
  <c r="DS277" i="187"/>
  <c r="LF277" i="187" a="1"/>
  <c r="LF277" i="187" s="1"/>
  <c r="DG277" i="187"/>
  <c r="LM276" i="187" a="1"/>
  <c r="LM276" i="187" s="1"/>
  <c r="DN276" i="187"/>
  <c r="LT275" i="187" a="1"/>
  <c r="LT275" i="187" s="1"/>
  <c r="DU275" i="187"/>
  <c r="LH275" i="187" a="1"/>
  <c r="LH275" i="187" s="1"/>
  <c r="DI275" i="187"/>
  <c r="LO274" i="187" a="1"/>
  <c r="LO274" i="187" s="1"/>
  <c r="DP274" i="187"/>
  <c r="LJ273" i="187" a="1"/>
  <c r="LJ273" i="187" s="1"/>
  <c r="DK273" i="187"/>
  <c r="LQ272" i="187" a="1"/>
  <c r="LQ272" i="187" s="1"/>
  <c r="DR272" i="187"/>
  <c r="LE272" i="187" a="1"/>
  <c r="LE272" i="187" s="1"/>
  <c r="DF272" i="187"/>
  <c r="LL271" i="187" a="1"/>
  <c r="LL271" i="187" s="1"/>
  <c r="DM271" i="187"/>
  <c r="LS270" i="187" a="1"/>
  <c r="LS270" i="187" s="1"/>
  <c r="DT270" i="187"/>
  <c r="LG270" i="187" a="1"/>
  <c r="LG270" i="187" s="1"/>
  <c r="DH270" i="187"/>
  <c r="LN269" i="187" a="1"/>
  <c r="LN269" i="187" s="1"/>
  <c r="DO269" i="187"/>
  <c r="LU268" i="187" a="1"/>
  <c r="LU268" i="187" s="1"/>
  <c r="DV268" i="187"/>
  <c r="LI268" i="187" a="1"/>
  <c r="LI268" i="187" s="1"/>
  <c r="DJ268" i="187"/>
  <c r="LP267" i="187" a="1"/>
  <c r="LP267" i="187" s="1"/>
  <c r="DQ267" i="187"/>
  <c r="ND267" i="187"/>
  <c r="LD267" i="187" a="1"/>
  <c r="LD267" i="187" s="1"/>
  <c r="DE267" i="187"/>
  <c r="LK266" i="187" a="1"/>
  <c r="LK266" i="187" s="1"/>
  <c r="DL266" i="187"/>
  <c r="LR265" i="187" a="1"/>
  <c r="LR265" i="187" s="1"/>
  <c r="DS265" i="187"/>
  <c r="LF265" i="187" a="1"/>
  <c r="LF265" i="187" s="1"/>
  <c r="DG265" i="187"/>
  <c r="LM264" i="187" a="1"/>
  <c r="LM264" i="187" s="1"/>
  <c r="DN264" i="187"/>
  <c r="LT263" i="187" a="1"/>
  <c r="LT263" i="187" s="1"/>
  <c r="DU263" i="187"/>
  <c r="LH263" i="187" a="1"/>
  <c r="LH263" i="187" s="1"/>
  <c r="DI263" i="187"/>
  <c r="LO262" i="187" a="1"/>
  <c r="LO262" i="187" s="1"/>
  <c r="DP262" i="187"/>
  <c r="LJ261" i="187" a="1"/>
  <c r="LJ261" i="187" s="1"/>
  <c r="DK261" i="187"/>
  <c r="LQ260" i="187" a="1"/>
  <c r="LQ260" i="187" s="1"/>
  <c r="DR260" i="187"/>
  <c r="LE260" i="187" a="1"/>
  <c r="LE260" i="187" s="1"/>
  <c r="DF260" i="187"/>
  <c r="LL259" i="187" a="1"/>
  <c r="LL259" i="187" s="1"/>
  <c r="DM259" i="187"/>
  <c r="LS258" i="187" a="1"/>
  <c r="LS258" i="187" s="1"/>
  <c r="DT258" i="187"/>
  <c r="LG258" i="187" a="1"/>
  <c r="LG258" i="187" s="1"/>
  <c r="DH258" i="187"/>
  <c r="LN257" i="187" a="1"/>
  <c r="LN257" i="187" s="1"/>
  <c r="DO257" i="187"/>
  <c r="LU256" i="187" a="1"/>
  <c r="LU256" i="187" s="1"/>
  <c r="DV256" i="187"/>
  <c r="LI256" i="187" a="1"/>
  <c r="LI256" i="187" s="1"/>
  <c r="DJ256" i="187"/>
  <c r="LP255" i="187" a="1"/>
  <c r="LP255" i="187" s="1"/>
  <c r="DQ255" i="187"/>
  <c r="ND255" i="187"/>
  <c r="LD255" i="187" a="1"/>
  <c r="LD255" i="187" s="1"/>
  <c r="DE255" i="187"/>
  <c r="LK254" i="187" a="1"/>
  <c r="LK254" i="187" s="1"/>
  <c r="DL254" i="187"/>
  <c r="LR253" i="187" a="1"/>
  <c r="LR253" i="187" s="1"/>
  <c r="DS253" i="187"/>
  <c r="LF253" i="187" a="1"/>
  <c r="LF253" i="187" s="1"/>
  <c r="DG253" i="187"/>
  <c r="LM252" i="187" a="1"/>
  <c r="LM252" i="187" s="1"/>
  <c r="DN252" i="187"/>
  <c r="LT251" i="187" a="1"/>
  <c r="LT251" i="187" s="1"/>
  <c r="DU251" i="187"/>
  <c r="LH251" i="187" a="1"/>
  <c r="LH251" i="187" s="1"/>
  <c r="DI251" i="187"/>
  <c r="LO250" i="187" a="1"/>
  <c r="LO250" i="187" s="1"/>
  <c r="DP250" i="187"/>
  <c r="LJ249" i="187" a="1"/>
  <c r="LJ249" i="187" s="1"/>
  <c r="DK249" i="187"/>
  <c r="LQ248" i="187" a="1"/>
  <c r="LQ248" i="187" s="1"/>
  <c r="DR248" i="187"/>
  <c r="LE248" i="187" a="1"/>
  <c r="LE248" i="187" s="1"/>
  <c r="DF248" i="187"/>
  <c r="LL247" i="187" a="1"/>
  <c r="LL247" i="187" s="1"/>
  <c r="DM247" i="187"/>
  <c r="LS246" i="187" a="1"/>
  <c r="LS246" i="187" s="1"/>
  <c r="DT246" i="187"/>
  <c r="LG246" i="187" a="1"/>
  <c r="LG246" i="187" s="1"/>
  <c r="DH246" i="187"/>
  <c r="LN245" i="187" a="1"/>
  <c r="LN245" i="187" s="1"/>
  <c r="DO245" i="187"/>
  <c r="LU244" i="187" a="1"/>
  <c r="LU244" i="187" s="1"/>
  <c r="DV244" i="187"/>
  <c r="LI244" i="187" a="1"/>
  <c r="LI244" i="187" s="1"/>
  <c r="DJ244" i="187"/>
  <c r="LP243" i="187" a="1"/>
  <c r="LP243" i="187" s="1"/>
  <c r="DQ243" i="187"/>
  <c r="ND243" i="187"/>
  <c r="LD243" i="187" a="1"/>
  <c r="LD243" i="187" s="1"/>
  <c r="DE243" i="187"/>
  <c r="LK242" i="187" a="1"/>
  <c r="LK242" i="187" s="1"/>
  <c r="DL242" i="187"/>
  <c r="LR241" i="187" a="1"/>
  <c r="LR241" i="187" s="1"/>
  <c r="DS241" i="187"/>
  <c r="LF241" i="187" a="1"/>
  <c r="LF241" i="187" s="1"/>
  <c r="DG241" i="187"/>
  <c r="LM240" i="187" a="1"/>
  <c r="LM240" i="187" s="1"/>
  <c r="DN240" i="187"/>
  <c r="LT239" i="187" a="1"/>
  <c r="LT239" i="187" s="1"/>
  <c r="DU239" i="187"/>
  <c r="LH239" i="187" a="1"/>
  <c r="LH239" i="187" s="1"/>
  <c r="DI239" i="187"/>
  <c r="LO238" i="187" a="1"/>
  <c r="LO238" i="187" s="1"/>
  <c r="DP238" i="187"/>
  <c r="LJ237" i="187" a="1"/>
  <c r="LJ237" i="187" s="1"/>
  <c r="DK237" i="187"/>
  <c r="LQ236" i="187" a="1"/>
  <c r="LQ236" i="187" s="1"/>
  <c r="DR236" i="187"/>
  <c r="LE236" i="187" a="1"/>
  <c r="LE236" i="187" s="1"/>
  <c r="DF236" i="187"/>
  <c r="LL235" i="187" a="1"/>
  <c r="LL235" i="187" s="1"/>
  <c r="DM235" i="187"/>
  <c r="LS234" i="187" a="1"/>
  <c r="LS234" i="187" s="1"/>
  <c r="DT234" i="187"/>
  <c r="LG234" i="187" a="1"/>
  <c r="LG234" i="187" s="1"/>
  <c r="DH234" i="187"/>
  <c r="LN233" i="187" a="1"/>
  <c r="LN233" i="187" s="1"/>
  <c r="DO233" i="187"/>
  <c r="LU232" i="187" a="1"/>
  <c r="LU232" i="187" s="1"/>
  <c r="DV232" i="187"/>
  <c r="LI232" i="187" a="1"/>
  <c r="LI232" i="187" s="1"/>
  <c r="DJ232" i="187"/>
  <c r="LP231" i="187" a="1"/>
  <c r="LP231" i="187" s="1"/>
  <c r="DQ231" i="187"/>
  <c r="ND231" i="187"/>
  <c r="LD231" i="187" a="1"/>
  <c r="LD231" i="187" s="1"/>
  <c r="DE231" i="187"/>
  <c r="LK230" i="187" a="1"/>
  <c r="LK230" i="187" s="1"/>
  <c r="DL230" i="187"/>
  <c r="LR229" i="187" a="1"/>
  <c r="LR229" i="187" s="1"/>
  <c r="DS229" i="187"/>
  <c r="LF229" i="187" a="1"/>
  <c r="LF229" i="187" s="1"/>
  <c r="DG229" i="187"/>
  <c r="LM228" i="187" a="1"/>
  <c r="LM228" i="187" s="1"/>
  <c r="DN228" i="187"/>
  <c r="LT227" i="187" a="1"/>
  <c r="LT227" i="187" s="1"/>
  <c r="DU227" i="187"/>
  <c r="LH227" i="187" a="1"/>
  <c r="LH227" i="187" s="1"/>
  <c r="DI227" i="187"/>
  <c r="LO226" i="187" a="1"/>
  <c r="LO226" i="187" s="1"/>
  <c r="DP226" i="187"/>
  <c r="LJ225" i="187" a="1"/>
  <c r="LJ225" i="187" s="1"/>
  <c r="DK225" i="187"/>
  <c r="LQ224" i="187" a="1"/>
  <c r="LQ224" i="187" s="1"/>
  <c r="DR224" i="187"/>
  <c r="LE224" i="187" a="1"/>
  <c r="LE224" i="187" s="1"/>
  <c r="DF224" i="187"/>
  <c r="LL223" i="187" a="1"/>
  <c r="LL223" i="187" s="1"/>
  <c r="DM223" i="187"/>
  <c r="LS222" i="187" a="1"/>
  <c r="LS222" i="187" s="1"/>
  <c r="DT222" i="187"/>
  <c r="LG222" i="187" a="1"/>
  <c r="LG222" i="187" s="1"/>
  <c r="DH222" i="187"/>
  <c r="LN221" i="187" a="1"/>
  <c r="LN221" i="187" s="1"/>
  <c r="DO221" i="187"/>
  <c r="LU220" i="187" a="1"/>
  <c r="LU220" i="187" s="1"/>
  <c r="DV220" i="187"/>
  <c r="LI220" i="187" a="1"/>
  <c r="LI220" i="187" s="1"/>
  <c r="DJ220" i="187"/>
  <c r="LP219" i="187" a="1"/>
  <c r="LP219" i="187" s="1"/>
  <c r="DQ219" i="187"/>
  <c r="ND219" i="187"/>
  <c r="LD219" i="187" a="1"/>
  <c r="LD219" i="187" s="1"/>
  <c r="DE219" i="187"/>
  <c r="LK218" i="187" a="1"/>
  <c r="LK218" i="187" s="1"/>
  <c r="DL218" i="187"/>
  <c r="LR217" i="187" a="1"/>
  <c r="LR217" i="187" s="1"/>
  <c r="DS217" i="187"/>
  <c r="LF217" i="187" a="1"/>
  <c r="LF217" i="187" s="1"/>
  <c r="DG217" i="187"/>
  <c r="LM216" i="187" a="1"/>
  <c r="LM216" i="187" s="1"/>
  <c r="DN216" i="187"/>
  <c r="LT215" i="187" a="1"/>
  <c r="LT215" i="187" s="1"/>
  <c r="DU215" i="187"/>
  <c r="LH215" i="187" a="1"/>
  <c r="LH215" i="187" s="1"/>
  <c r="DI215" i="187"/>
  <c r="LO214" i="187" a="1"/>
  <c r="LO214" i="187" s="1"/>
  <c r="DP214" i="187"/>
  <c r="LJ213" i="187" a="1"/>
  <c r="LJ213" i="187" s="1"/>
  <c r="DK213" i="187"/>
  <c r="LQ212" i="187" a="1"/>
  <c r="LQ212" i="187" s="1"/>
  <c r="DR212" i="187"/>
  <c r="LE212" i="187" a="1"/>
  <c r="LE212" i="187" s="1"/>
  <c r="DF212" i="187"/>
  <c r="LL211" i="187" a="1"/>
  <c r="LL211" i="187" s="1"/>
  <c r="DM211" i="187"/>
  <c r="LS210" i="187" a="1"/>
  <c r="LS210" i="187" s="1"/>
  <c r="DT210" i="187"/>
  <c r="LG210" i="187" a="1"/>
  <c r="LG210" i="187" s="1"/>
  <c r="DH210" i="187"/>
  <c r="LN209" i="187" a="1"/>
  <c r="LN209" i="187" s="1"/>
  <c r="DO209" i="187"/>
  <c r="LU208" i="187" a="1"/>
  <c r="LU208" i="187" s="1"/>
  <c r="DV208" i="187"/>
  <c r="LI208" i="187" a="1"/>
  <c r="LI208" i="187" s="1"/>
  <c r="DJ208" i="187"/>
  <c r="LP207" i="187" a="1"/>
  <c r="LP207" i="187" s="1"/>
  <c r="DQ207" i="187"/>
  <c r="ND207" i="187"/>
  <c r="LD207" i="187" a="1"/>
  <c r="LD207" i="187" s="1"/>
  <c r="DE207" i="187"/>
  <c r="LK206" i="187" a="1"/>
  <c r="LK206" i="187" s="1"/>
  <c r="DL206" i="187"/>
  <c r="LR205" i="187" a="1"/>
  <c r="LR205" i="187" s="1"/>
  <c r="DS205" i="187"/>
  <c r="LF205" i="187" a="1"/>
  <c r="LF205" i="187" s="1"/>
  <c r="DG205" i="187"/>
  <c r="LM204" i="187" a="1"/>
  <c r="LM204" i="187" s="1"/>
  <c r="DN204" i="187"/>
  <c r="LT203" i="187" a="1"/>
  <c r="LT203" i="187" s="1"/>
  <c r="DU203" i="187"/>
  <c r="LH203" i="187" a="1"/>
  <c r="LH203" i="187" s="1"/>
  <c r="DI203" i="187"/>
  <c r="LO202" i="187" a="1"/>
  <c r="LO202" i="187" s="1"/>
  <c r="DP202" i="187"/>
  <c r="LJ201" i="187" a="1"/>
  <c r="LJ201" i="187" s="1"/>
  <c r="DK201" i="187"/>
  <c r="LQ200" i="187" a="1"/>
  <c r="LQ200" i="187" s="1"/>
  <c r="DR200" i="187"/>
  <c r="LE200" i="187" a="1"/>
  <c r="LE200" i="187" s="1"/>
  <c r="DF200" i="187"/>
  <c r="LL199" i="187" a="1"/>
  <c r="LL199" i="187" s="1"/>
  <c r="DM199" i="187"/>
  <c r="LS198" i="187" a="1"/>
  <c r="LS198" i="187" s="1"/>
  <c r="DT198" i="187"/>
  <c r="LG198" i="187" a="1"/>
  <c r="LG198" i="187" s="1"/>
  <c r="DH198" i="187"/>
  <c r="LN197" i="187" a="1"/>
  <c r="LN197" i="187" s="1"/>
  <c r="DO197" i="187"/>
  <c r="LU196" i="187" a="1"/>
  <c r="LU196" i="187" s="1"/>
  <c r="DV196" i="187"/>
  <c r="LI196" i="187" a="1"/>
  <c r="LI196" i="187" s="1"/>
  <c r="DJ196" i="187"/>
  <c r="LP195" i="187" a="1"/>
  <c r="LP195" i="187" s="1"/>
  <c r="DQ195" i="187"/>
  <c r="ND195" i="187"/>
  <c r="LD195" i="187" a="1"/>
  <c r="LD195" i="187" s="1"/>
  <c r="DE195" i="187"/>
  <c r="LK194" i="187" a="1"/>
  <c r="LK194" i="187" s="1"/>
  <c r="DL194" i="187"/>
  <c r="LR193" i="187" a="1"/>
  <c r="LR193" i="187" s="1"/>
  <c r="DS193" i="187"/>
  <c r="LF193" i="187" a="1"/>
  <c r="LF193" i="187" s="1"/>
  <c r="DG193" i="187"/>
  <c r="LM192" i="187" a="1"/>
  <c r="LM192" i="187" s="1"/>
  <c r="DN192" i="187"/>
  <c r="LT191" i="187" a="1"/>
  <c r="LT191" i="187" s="1"/>
  <c r="DU191" i="187"/>
  <c r="LH191" i="187" a="1"/>
  <c r="LH191" i="187" s="1"/>
  <c r="DI191" i="187"/>
  <c r="LO190" i="187" a="1"/>
  <c r="LO190" i="187" s="1"/>
  <c r="DP190" i="187"/>
  <c r="LJ189" i="187" a="1"/>
  <c r="LJ189" i="187" s="1"/>
  <c r="DK189" i="187"/>
  <c r="LQ188" i="187" a="1"/>
  <c r="LQ188" i="187" s="1"/>
  <c r="DR188" i="187"/>
  <c r="LE188" i="187" a="1"/>
  <c r="LE188" i="187" s="1"/>
  <c r="DF188" i="187"/>
  <c r="LL187" i="187" a="1"/>
  <c r="LL187" i="187" s="1"/>
  <c r="DM187" i="187"/>
  <c r="LS186" i="187" a="1"/>
  <c r="LS186" i="187" s="1"/>
  <c r="DT186" i="187"/>
  <c r="LG186" i="187" a="1"/>
  <c r="LG186" i="187" s="1"/>
  <c r="DH186" i="187"/>
  <c r="LN185" i="187" a="1"/>
  <c r="LN185" i="187" s="1"/>
  <c r="DO185" i="187"/>
  <c r="LU184" i="187" a="1"/>
  <c r="LU184" i="187" s="1"/>
  <c r="DV184" i="187"/>
  <c r="LI184" i="187" a="1"/>
  <c r="LI184" i="187" s="1"/>
  <c r="DJ184" i="187"/>
  <c r="LP183" i="187" a="1"/>
  <c r="LP183" i="187" s="1"/>
  <c r="DQ183" i="187"/>
  <c r="ND183" i="187"/>
  <c r="LD183" i="187" a="1"/>
  <c r="LD183" i="187" s="1"/>
  <c r="DE183" i="187"/>
  <c r="LK182" i="187" a="1"/>
  <c r="LK182" i="187" s="1"/>
  <c r="DL182" i="187"/>
  <c r="LR181" i="187" a="1"/>
  <c r="LR181" i="187" s="1"/>
  <c r="DS181" i="187"/>
  <c r="LF181" i="187" a="1"/>
  <c r="LF181" i="187" s="1"/>
  <c r="DG181" i="187"/>
  <c r="LM180" i="187" a="1"/>
  <c r="LM180" i="187" s="1"/>
  <c r="DN180" i="187"/>
  <c r="LT179" i="187" a="1"/>
  <c r="LT179" i="187" s="1"/>
  <c r="DU179" i="187"/>
  <c r="LH179" i="187" a="1"/>
  <c r="LH179" i="187" s="1"/>
  <c r="DI179" i="187"/>
  <c r="LO178" i="187" a="1"/>
  <c r="LO178" i="187" s="1"/>
  <c r="DP178" i="187"/>
  <c r="LJ177" i="187" a="1"/>
  <c r="LJ177" i="187" s="1"/>
  <c r="DK177" i="187"/>
  <c r="LQ176" i="187" a="1"/>
  <c r="LQ176" i="187" s="1"/>
  <c r="DR176" i="187"/>
  <c r="LE176" i="187" a="1"/>
  <c r="LE176" i="187" s="1"/>
  <c r="DF176" i="187"/>
  <c r="LL175" i="187" a="1"/>
  <c r="LL175" i="187" s="1"/>
  <c r="DM175" i="187"/>
  <c r="LS174" i="187" a="1"/>
  <c r="LS174" i="187" s="1"/>
  <c r="DT174" i="187"/>
  <c r="LG174" i="187" a="1"/>
  <c r="LG174" i="187" s="1"/>
  <c r="DH174" i="187"/>
  <c r="LN173" i="187" a="1"/>
  <c r="LN173" i="187" s="1"/>
  <c r="DO173" i="187"/>
  <c r="LU172" i="187" a="1"/>
  <c r="LU172" i="187" s="1"/>
  <c r="DV172" i="187"/>
  <c r="LI172" i="187" a="1"/>
  <c r="LI172" i="187" s="1"/>
  <c r="DJ172" i="187"/>
  <c r="LP171" i="187" a="1"/>
  <c r="LP171" i="187" s="1"/>
  <c r="DQ171" i="187"/>
  <c r="ND171" i="187"/>
  <c r="LD171" i="187" a="1"/>
  <c r="LD171" i="187" s="1"/>
  <c r="DE171" i="187"/>
  <c r="LK170" i="187" a="1"/>
  <c r="LK170" i="187" s="1"/>
  <c r="DL170" i="187"/>
  <c r="LR169" i="187" a="1"/>
  <c r="LR169" i="187" s="1"/>
  <c r="DS169" i="187"/>
  <c r="LF169" i="187" a="1"/>
  <c r="LF169" i="187" s="1"/>
  <c r="DG169" i="187"/>
  <c r="LM168" i="187" a="1"/>
  <c r="LM168" i="187" s="1"/>
  <c r="DN168" i="187"/>
  <c r="LT167" i="187" a="1"/>
  <c r="LT167" i="187" s="1"/>
  <c r="DU167" i="187"/>
  <c r="LH167" i="187" a="1"/>
  <c r="LH167" i="187" s="1"/>
  <c r="DI167" i="187"/>
  <c r="LO166" i="187" a="1"/>
  <c r="LO166" i="187" s="1"/>
  <c r="DP166" i="187"/>
  <c r="LJ165" i="187" a="1"/>
  <c r="LJ165" i="187" s="1"/>
  <c r="DK165" i="187"/>
  <c r="LQ164" i="187" a="1"/>
  <c r="LQ164" i="187" s="1"/>
  <c r="DR164" i="187"/>
  <c r="LE164" i="187" a="1"/>
  <c r="LE164" i="187" s="1"/>
  <c r="DF164" i="187"/>
  <c r="LL163" i="187" a="1"/>
  <c r="LL163" i="187" s="1"/>
  <c r="DM163" i="187"/>
  <c r="LS162" i="187" a="1"/>
  <c r="LS162" i="187" s="1"/>
  <c r="DT162" i="187"/>
  <c r="LG162" i="187" a="1"/>
  <c r="LG162" i="187" s="1"/>
  <c r="DH162" i="187"/>
  <c r="LN161" i="187" a="1"/>
  <c r="LN161" i="187" s="1"/>
  <c r="DO161" i="187"/>
  <c r="LU160" i="187" a="1"/>
  <c r="LU160" i="187" s="1"/>
  <c r="DV160" i="187"/>
  <c r="LI160" i="187" a="1"/>
  <c r="LI160" i="187" s="1"/>
  <c r="DJ160" i="187"/>
  <c r="LP159" i="187" a="1"/>
  <c r="LP159" i="187" s="1"/>
  <c r="DQ159" i="187"/>
  <c r="ND159" i="187"/>
  <c r="LD159" i="187" a="1"/>
  <c r="LD159" i="187" s="1"/>
  <c r="DE159" i="187"/>
  <c r="LK158" i="187" a="1"/>
  <c r="LK158" i="187" s="1"/>
  <c r="DL158" i="187"/>
  <c r="LR157" i="187" a="1"/>
  <c r="LR157" i="187" s="1"/>
  <c r="DS157" i="187"/>
  <c r="LF157" i="187" a="1"/>
  <c r="LF157" i="187" s="1"/>
  <c r="DG157" i="187"/>
  <c r="LM156" i="187" a="1"/>
  <c r="LM156" i="187" s="1"/>
  <c r="DN156" i="187"/>
  <c r="LT155" i="187" a="1"/>
  <c r="LT155" i="187" s="1"/>
  <c r="DU155" i="187"/>
  <c r="LH155" i="187" a="1"/>
  <c r="LH155" i="187" s="1"/>
  <c r="DI155" i="187"/>
  <c r="LO154" i="187" a="1"/>
  <c r="LO154" i="187" s="1"/>
  <c r="DP154" i="187"/>
  <c r="LJ153" i="187" a="1"/>
  <c r="LJ153" i="187" s="1"/>
  <c r="DK153" i="187"/>
  <c r="LQ152" i="187" a="1"/>
  <c r="LQ152" i="187" s="1"/>
  <c r="DR152" i="187"/>
  <c r="LE152" i="187" a="1"/>
  <c r="LE152" i="187" s="1"/>
  <c r="DF152" i="187"/>
  <c r="LL151" i="187" a="1"/>
  <c r="LL151" i="187" s="1"/>
  <c r="DM151" i="187"/>
  <c r="LS150" i="187" a="1"/>
  <c r="LS150" i="187" s="1"/>
  <c r="DT150" i="187"/>
  <c r="LG150" i="187" a="1"/>
  <c r="LG150" i="187" s="1"/>
  <c r="DH150" i="187"/>
  <c r="LN149" i="187" a="1"/>
  <c r="LN149" i="187" s="1"/>
  <c r="DO149" i="187"/>
  <c r="LU148" i="187" a="1"/>
  <c r="LU148" i="187" s="1"/>
  <c r="DV148" i="187"/>
  <c r="LI148" i="187" a="1"/>
  <c r="LI148" i="187" s="1"/>
  <c r="DJ148" i="187"/>
  <c r="LP147" i="187" a="1"/>
  <c r="LP147" i="187" s="1"/>
  <c r="DQ147" i="187"/>
  <c r="ND147" i="187"/>
  <c r="LD147" i="187" a="1"/>
  <c r="LD147" i="187" s="1"/>
  <c r="DE147" i="187"/>
  <c r="LK146" i="187" a="1"/>
  <c r="LK146" i="187" s="1"/>
  <c r="DL146" i="187"/>
  <c r="LR145" i="187" a="1"/>
  <c r="LR145" i="187" s="1"/>
  <c r="DS145" i="187"/>
  <c r="LF145" i="187" a="1"/>
  <c r="LF145" i="187" s="1"/>
  <c r="DG145" i="187"/>
  <c r="LM144" i="187" a="1"/>
  <c r="LM144" i="187" s="1"/>
  <c r="DN144" i="187"/>
  <c r="LT143" i="187" a="1"/>
  <c r="LT143" i="187" s="1"/>
  <c r="DU143" i="187"/>
  <c r="LH143" i="187" a="1"/>
  <c r="LH143" i="187" s="1"/>
  <c r="DI143" i="187"/>
  <c r="LO142" i="187" a="1"/>
  <c r="LO142" i="187" s="1"/>
  <c r="DP142" i="187"/>
  <c r="LJ141" i="187" a="1"/>
  <c r="LJ141" i="187" s="1"/>
  <c r="DK141" i="187"/>
  <c r="LQ140" i="187" a="1"/>
  <c r="LQ140" i="187" s="1"/>
  <c r="DR140" i="187"/>
  <c r="LE140" i="187" a="1"/>
  <c r="LE140" i="187" s="1"/>
  <c r="DF140" i="187"/>
  <c r="LL139" i="187" a="1"/>
  <c r="LL139" i="187" s="1"/>
  <c r="DM139" i="187"/>
  <c r="LS138" i="187" a="1"/>
  <c r="LS138" i="187" s="1"/>
  <c r="DT138" i="187"/>
  <c r="LG138" i="187" a="1"/>
  <c r="LG138" i="187" s="1"/>
  <c r="DH138" i="187"/>
  <c r="LN137" i="187" a="1"/>
  <c r="LN137" i="187" s="1"/>
  <c r="DO137" i="187"/>
  <c r="LU136" i="187" a="1"/>
  <c r="LU136" i="187" s="1"/>
  <c r="DV136" i="187"/>
  <c r="LI136" i="187" a="1"/>
  <c r="LI136" i="187" s="1"/>
  <c r="DJ136" i="187"/>
  <c r="LP135" i="187" a="1"/>
  <c r="LP135" i="187" s="1"/>
  <c r="DQ135" i="187"/>
  <c r="ND135" i="187"/>
  <c r="LD135" i="187" a="1"/>
  <c r="LD135" i="187" s="1"/>
  <c r="DE135" i="187"/>
  <c r="LK134" i="187" a="1"/>
  <c r="LK134" i="187" s="1"/>
  <c r="DL134" i="187"/>
  <c r="LR133" i="187" a="1"/>
  <c r="LR133" i="187" s="1"/>
  <c r="DS133" i="187"/>
  <c r="LF133" i="187" a="1"/>
  <c r="LF133" i="187" s="1"/>
  <c r="DG133" i="187"/>
  <c r="LM132" i="187" a="1"/>
  <c r="LM132" i="187" s="1"/>
  <c r="DN132" i="187"/>
  <c r="LT131" i="187" a="1"/>
  <c r="LT131" i="187" s="1"/>
  <c r="DU131" i="187"/>
  <c r="LH131" i="187" a="1"/>
  <c r="LH131" i="187" s="1"/>
  <c r="DI131" i="187"/>
  <c r="LO130" i="187" a="1"/>
  <c r="LO130" i="187" s="1"/>
  <c r="DP130" i="187"/>
  <c r="LJ129" i="187" a="1"/>
  <c r="LJ129" i="187" s="1"/>
  <c r="DK129" i="187"/>
  <c r="LQ128" i="187" a="1"/>
  <c r="LQ128" i="187" s="1"/>
  <c r="DR128" i="187"/>
  <c r="LE128" i="187" a="1"/>
  <c r="LE128" i="187" s="1"/>
  <c r="DF128" i="187"/>
  <c r="LL127" i="187" a="1"/>
  <c r="LL127" i="187" s="1"/>
  <c r="DM127" i="187"/>
  <c r="LS126" i="187" a="1"/>
  <c r="LS126" i="187" s="1"/>
  <c r="DT126" i="187"/>
  <c r="LG126" i="187" a="1"/>
  <c r="LG126" i="187" s="1"/>
  <c r="DH126" i="187"/>
  <c r="LN125" i="187" a="1"/>
  <c r="LN125" i="187" s="1"/>
  <c r="DO125" i="187"/>
  <c r="LU124" i="187" a="1"/>
  <c r="LU124" i="187" s="1"/>
  <c r="DV124" i="187"/>
  <c r="LI124" i="187" a="1"/>
  <c r="LI124" i="187" s="1"/>
  <c r="DJ124" i="187"/>
  <c r="LP123" i="187" a="1"/>
  <c r="LP123" i="187" s="1"/>
  <c r="DQ123" i="187"/>
  <c r="ND123" i="187"/>
  <c r="LD123" i="187" a="1"/>
  <c r="LD123" i="187" s="1"/>
  <c r="DE123" i="187"/>
  <c r="LK122" i="187" a="1"/>
  <c r="LK122" i="187" s="1"/>
  <c r="DL122" i="187"/>
  <c r="LR121" i="187" a="1"/>
  <c r="LR121" i="187" s="1"/>
  <c r="DS121" i="187"/>
  <c r="LF121" i="187" a="1"/>
  <c r="LF121" i="187" s="1"/>
  <c r="DG121" i="187"/>
  <c r="LM120" i="187" a="1"/>
  <c r="LM120" i="187" s="1"/>
  <c r="DN120" i="187"/>
  <c r="LT119" i="187" a="1"/>
  <c r="LT119" i="187" s="1"/>
  <c r="DU119" i="187"/>
  <c r="LH119" i="187" a="1"/>
  <c r="LH119" i="187" s="1"/>
  <c r="DI119" i="187"/>
  <c r="LO118" i="187" a="1"/>
  <c r="LO118" i="187" s="1"/>
  <c r="DP118" i="187"/>
  <c r="LJ117" i="187" a="1"/>
  <c r="LJ117" i="187" s="1"/>
  <c r="DK117" i="187"/>
  <c r="LQ116" i="187" a="1"/>
  <c r="LQ116" i="187" s="1"/>
  <c r="DR116" i="187"/>
  <c r="LE116" i="187" a="1"/>
  <c r="LE116" i="187" s="1"/>
  <c r="DF116" i="187"/>
  <c r="LL115" i="187" a="1"/>
  <c r="LL115" i="187" s="1"/>
  <c r="DM115" i="187"/>
  <c r="LS114" i="187" a="1"/>
  <c r="LS114" i="187" s="1"/>
  <c r="DT114" i="187"/>
  <c r="LG114" i="187" a="1"/>
  <c r="LG114" i="187" s="1"/>
  <c r="DH114" i="187"/>
  <c r="LN113" i="187" a="1"/>
  <c r="LN113" i="187" s="1"/>
  <c r="DO113" i="187"/>
  <c r="LU112" i="187" a="1"/>
  <c r="LU112" i="187" s="1"/>
  <c r="DV112" i="187"/>
  <c r="LI112" i="187" a="1"/>
  <c r="LI112" i="187" s="1"/>
  <c r="DJ112" i="187"/>
  <c r="LP111" i="187" a="1"/>
  <c r="LP111" i="187" s="1"/>
  <c r="DQ111" i="187"/>
  <c r="ND111" i="187"/>
  <c r="LD111" i="187" a="1"/>
  <c r="LD111" i="187" s="1"/>
  <c r="DE111" i="187"/>
  <c r="LK110" i="187" a="1"/>
  <c r="LK110" i="187" s="1"/>
  <c r="DL110" i="187"/>
  <c r="LR109" i="187" a="1"/>
  <c r="LR109" i="187" s="1"/>
  <c r="DS109" i="187"/>
  <c r="LF109" i="187" a="1"/>
  <c r="LF109" i="187" s="1"/>
  <c r="DG109" i="187"/>
  <c r="LM108" i="187" a="1"/>
  <c r="LM108" i="187" s="1"/>
  <c r="DN108" i="187"/>
  <c r="LT107" i="187" a="1"/>
  <c r="LT107" i="187" s="1"/>
  <c r="DU107" i="187"/>
  <c r="LH107" i="187" a="1"/>
  <c r="LH107" i="187" s="1"/>
  <c r="DI107" i="187"/>
  <c r="LO106" i="187" a="1"/>
  <c r="LO106" i="187" s="1"/>
  <c r="DP106" i="187"/>
  <c r="LJ105" i="187" a="1"/>
  <c r="LJ105" i="187" s="1"/>
  <c r="DK105" i="187"/>
  <c r="LQ104" i="187" a="1"/>
  <c r="LQ104" i="187" s="1"/>
  <c r="DR104" i="187"/>
  <c r="LE104" i="187" a="1"/>
  <c r="LE104" i="187" s="1"/>
  <c r="DF104" i="187"/>
  <c r="LL103" i="187" a="1"/>
  <c r="LL103" i="187" s="1"/>
  <c r="DM103" i="187"/>
  <c r="LS102" i="187" a="1"/>
  <c r="LS102" i="187" s="1"/>
  <c r="DT102" i="187"/>
  <c r="LG102" i="187" a="1"/>
  <c r="LG102" i="187" s="1"/>
  <c r="DH102" i="187"/>
  <c r="LN101" i="187" a="1"/>
  <c r="LN101" i="187" s="1"/>
  <c r="DO101" i="187"/>
  <c r="LU100" i="187" a="1"/>
  <c r="LU100" i="187" s="1"/>
  <c r="DV100" i="187"/>
  <c r="LI100" i="187" a="1"/>
  <c r="LI100" i="187" s="1"/>
  <c r="DJ100" i="187"/>
  <c r="LP99" i="187" a="1"/>
  <c r="LP99" i="187" s="1"/>
  <c r="DQ99" i="187"/>
  <c r="ND99" i="187"/>
  <c r="LD99" i="187" a="1"/>
  <c r="LD99" i="187" s="1"/>
  <c r="DE99" i="187"/>
  <c r="LK98" i="187" a="1"/>
  <c r="LK98" i="187" s="1"/>
  <c r="DL98" i="187"/>
  <c r="LR97" i="187" a="1"/>
  <c r="LR97" i="187" s="1"/>
  <c r="DS97" i="187"/>
  <c r="LF97" i="187" a="1"/>
  <c r="LF97" i="187" s="1"/>
  <c r="DG97" i="187"/>
  <c r="LM96" i="187" a="1"/>
  <c r="LM96" i="187" s="1"/>
  <c r="DN96" i="187"/>
  <c r="LT95" i="187" a="1"/>
  <c r="LT95" i="187" s="1"/>
  <c r="DU95" i="187"/>
  <c r="LH95" i="187" a="1"/>
  <c r="LH95" i="187" s="1"/>
  <c r="DI95" i="187"/>
  <c r="LO94" i="187" a="1"/>
  <c r="LO94" i="187" s="1"/>
  <c r="DP94" i="187"/>
  <c r="LJ93" i="187" a="1"/>
  <c r="LJ93" i="187" s="1"/>
  <c r="DK93" i="187"/>
  <c r="LQ92" i="187" a="1"/>
  <c r="LQ92" i="187" s="1"/>
  <c r="DR92" i="187"/>
  <c r="LE92" i="187" a="1"/>
  <c r="LE92" i="187" s="1"/>
  <c r="DF92" i="187"/>
  <c r="LL91" i="187" a="1"/>
  <c r="LL91" i="187" s="1"/>
  <c r="DM91" i="187"/>
  <c r="LS90" i="187" a="1"/>
  <c r="LS90" i="187" s="1"/>
  <c r="DT90" i="187"/>
  <c r="LG90" i="187" a="1"/>
  <c r="LG90" i="187" s="1"/>
  <c r="DH90" i="187"/>
  <c r="LN89" i="187" a="1"/>
  <c r="LN89" i="187" s="1"/>
  <c r="DO89" i="187"/>
  <c r="LU88" i="187" a="1"/>
  <c r="LU88" i="187" s="1"/>
  <c r="DV88" i="187"/>
  <c r="LI88" i="187" a="1"/>
  <c r="LI88" i="187" s="1"/>
  <c r="DJ88" i="187"/>
  <c r="LP87" i="187" a="1"/>
  <c r="LP87" i="187" s="1"/>
  <c r="DQ87" i="187"/>
  <c r="ND87" i="187"/>
  <c r="LD87" i="187" a="1"/>
  <c r="LD87" i="187" s="1"/>
  <c r="DE87" i="187"/>
  <c r="LK86" i="187" a="1"/>
  <c r="LK86" i="187" s="1"/>
  <c r="DL86" i="187"/>
  <c r="LR85" i="187" a="1"/>
  <c r="LR85" i="187" s="1"/>
  <c r="DS85" i="187"/>
  <c r="LF85" i="187" a="1"/>
  <c r="LF85" i="187" s="1"/>
  <c r="DG85" i="187"/>
  <c r="LM84" i="187" a="1"/>
  <c r="LM84" i="187" s="1"/>
  <c r="DN84" i="187"/>
  <c r="LT83" i="187" a="1"/>
  <c r="LT83" i="187" s="1"/>
  <c r="DU83" i="187"/>
  <c r="LH83" i="187" a="1"/>
  <c r="LH83" i="187" s="1"/>
  <c r="DI83" i="187"/>
  <c r="LO82" i="187" a="1"/>
  <c r="LO82" i="187" s="1"/>
  <c r="DP82" i="187"/>
  <c r="LJ81" i="187" a="1"/>
  <c r="LJ81" i="187" s="1"/>
  <c r="DK81" i="187"/>
  <c r="LQ80" i="187" a="1"/>
  <c r="LQ80" i="187" s="1"/>
  <c r="DR80" i="187"/>
  <c r="LE80" i="187" a="1"/>
  <c r="LE80" i="187" s="1"/>
  <c r="DF80" i="187"/>
  <c r="LL79" i="187" a="1"/>
  <c r="LL79" i="187" s="1"/>
  <c r="DM79" i="187"/>
  <c r="LS78" i="187" a="1"/>
  <c r="LS78" i="187" s="1"/>
  <c r="DT78" i="187"/>
  <c r="LG78" i="187" a="1"/>
  <c r="LG78" i="187" s="1"/>
  <c r="DH78" i="187"/>
  <c r="LN77" i="187" a="1"/>
  <c r="LN77" i="187" s="1"/>
  <c r="DO77" i="187"/>
  <c r="LU76" i="187" a="1"/>
  <c r="LU76" i="187" s="1"/>
  <c r="DV76" i="187"/>
  <c r="LI76" i="187" a="1"/>
  <c r="LI76" i="187" s="1"/>
  <c r="DJ76" i="187"/>
  <c r="LP75" i="187" a="1"/>
  <c r="LP75" i="187" s="1"/>
  <c r="DQ75" i="187"/>
  <c r="ND75" i="187"/>
  <c r="LD75" i="187" a="1"/>
  <c r="LD75" i="187" s="1"/>
  <c r="DE75" i="187"/>
  <c r="LK74" i="187" a="1"/>
  <c r="LK74" i="187" s="1"/>
  <c r="DL74" i="187"/>
  <c r="LR73" i="187" a="1"/>
  <c r="LR73" i="187" s="1"/>
  <c r="DS73" i="187"/>
  <c r="LF73" i="187" a="1"/>
  <c r="LF73" i="187" s="1"/>
  <c r="DG73" i="187"/>
  <c r="LM72" i="187" a="1"/>
  <c r="LM72" i="187" s="1"/>
  <c r="DN72" i="187"/>
  <c r="LT71" i="187" a="1"/>
  <c r="LT71" i="187" s="1"/>
  <c r="DU71" i="187"/>
  <c r="LH71" i="187" a="1"/>
  <c r="LH71" i="187" s="1"/>
  <c r="DI71" i="187"/>
  <c r="LO70" i="187" a="1"/>
  <c r="LO70" i="187" s="1"/>
  <c r="DP70" i="187"/>
  <c r="LJ69" i="187" a="1"/>
  <c r="LJ69" i="187" s="1"/>
  <c r="DK69" i="187"/>
  <c r="LQ68" i="187" a="1"/>
  <c r="LQ68" i="187" s="1"/>
  <c r="DR68" i="187"/>
  <c r="LE68" i="187" a="1"/>
  <c r="LE68" i="187" s="1"/>
  <c r="DF68" i="187"/>
  <c r="LL67" i="187" a="1"/>
  <c r="LL67" i="187" s="1"/>
  <c r="DM67" i="187"/>
  <c r="LS66" i="187" a="1"/>
  <c r="LS66" i="187" s="1"/>
  <c r="DT66" i="187"/>
  <c r="LG66" i="187" a="1"/>
  <c r="LG66" i="187" s="1"/>
  <c r="DH66" i="187"/>
  <c r="LN65" i="187" a="1"/>
  <c r="LN65" i="187" s="1"/>
  <c r="DO65" i="187"/>
  <c r="LU64" i="187" a="1"/>
  <c r="LU64" i="187" s="1"/>
  <c r="DV64" i="187"/>
  <c r="LI64" i="187" a="1"/>
  <c r="LI64" i="187" s="1"/>
  <c r="DJ64" i="187"/>
  <c r="LP63" i="187" a="1"/>
  <c r="LP63" i="187" s="1"/>
  <c r="DQ63" i="187"/>
  <c r="ND63" i="187"/>
  <c r="LD63" i="187" a="1"/>
  <c r="LD63" i="187" s="1"/>
  <c r="DE63" i="187"/>
  <c r="LK62" i="187" a="1"/>
  <c r="LK62" i="187" s="1"/>
  <c r="DL62" i="187"/>
  <c r="LR61" i="187" a="1"/>
  <c r="LR61" i="187" s="1"/>
  <c r="DS61" i="187"/>
  <c r="LF61" i="187" a="1"/>
  <c r="LF61" i="187" s="1"/>
  <c r="DG61" i="187"/>
  <c r="LM60" i="187" a="1"/>
  <c r="LM60" i="187" s="1"/>
  <c r="DN60" i="187"/>
  <c r="LT59" i="187" a="1"/>
  <c r="LT59" i="187" s="1"/>
  <c r="DU59" i="187"/>
  <c r="LH59" i="187" a="1"/>
  <c r="LH59" i="187" s="1"/>
  <c r="DI59" i="187"/>
  <c r="LO58" i="187" a="1"/>
  <c r="LO58" i="187" s="1"/>
  <c r="DP58" i="187"/>
  <c r="LJ57" i="187" a="1"/>
  <c r="LJ57" i="187" s="1"/>
  <c r="DK57" i="187"/>
  <c r="LQ56" i="187" a="1"/>
  <c r="LQ56" i="187" s="1"/>
  <c r="DR56" i="187"/>
  <c r="LE56" i="187" a="1"/>
  <c r="LE56" i="187" s="1"/>
  <c r="DF56" i="187"/>
  <c r="LL55" i="187" a="1"/>
  <c r="LL55" i="187" s="1"/>
  <c r="DM55" i="187"/>
  <c r="LS54" i="187" a="1"/>
  <c r="LS54" i="187" s="1"/>
  <c r="DT54" i="187"/>
  <c r="LG54" i="187" a="1"/>
  <c r="LG54" i="187" s="1"/>
  <c r="DH54" i="187"/>
  <c r="LN53" i="187" a="1"/>
  <c r="LN53" i="187" s="1"/>
  <c r="DO53" i="187"/>
  <c r="LU52" i="187" a="1"/>
  <c r="LU52" i="187" s="1"/>
  <c r="DV52" i="187"/>
  <c r="LI52" i="187" a="1"/>
  <c r="LI52" i="187" s="1"/>
  <c r="DJ52" i="187"/>
  <c r="LP51" i="187" a="1"/>
  <c r="LP51" i="187" s="1"/>
  <c r="DQ51" i="187"/>
  <c r="ND51" i="187"/>
  <c r="LD51" i="187" a="1"/>
  <c r="LD51" i="187" s="1"/>
  <c r="DE51" i="187"/>
  <c r="LK50" i="187" a="1"/>
  <c r="LK50" i="187" s="1"/>
  <c r="DL50" i="187"/>
  <c r="LR49" i="187" a="1"/>
  <c r="LR49" i="187" s="1"/>
  <c r="DS49" i="187"/>
  <c r="LF49" i="187" a="1"/>
  <c r="LF49" i="187" s="1"/>
  <c r="DG49" i="187"/>
  <c r="LM48" i="187" a="1"/>
  <c r="LM48" i="187" s="1"/>
  <c r="DN48" i="187"/>
  <c r="LT47" i="187" a="1"/>
  <c r="LT47" i="187" s="1"/>
  <c r="DU47" i="187"/>
  <c r="LH47" i="187" a="1"/>
  <c r="LH47" i="187" s="1"/>
  <c r="DI47" i="187"/>
  <c r="LO46" i="187" a="1"/>
  <c r="LO46" i="187" s="1"/>
  <c r="DP46" i="187"/>
  <c r="LJ45" i="187" a="1"/>
  <c r="LJ45" i="187" s="1"/>
  <c r="DK45" i="187"/>
  <c r="LQ44" i="187" a="1"/>
  <c r="LQ44" i="187" s="1"/>
  <c r="DR44" i="187"/>
  <c r="LE44" i="187" a="1"/>
  <c r="LE44" i="187" s="1"/>
  <c r="DF44" i="187"/>
  <c r="LL43" i="187" a="1"/>
  <c r="LL43" i="187" s="1"/>
  <c r="DM43" i="187"/>
  <c r="LS42" i="187" a="1"/>
  <c r="LS42" i="187" s="1"/>
  <c r="DT42" i="187"/>
  <c r="LG42" i="187" a="1"/>
  <c r="LG42" i="187" s="1"/>
  <c r="DH42" i="187"/>
  <c r="LN41" i="187" a="1"/>
  <c r="LN41" i="187" s="1"/>
  <c r="DO41" i="187"/>
  <c r="LU40" i="187" a="1"/>
  <c r="LU40" i="187" s="1"/>
  <c r="DV40" i="187"/>
  <c r="LI40" i="187" a="1"/>
  <c r="LI40" i="187" s="1"/>
  <c r="DJ40" i="187"/>
  <c r="LP39" i="187" a="1"/>
  <c r="LP39" i="187" s="1"/>
  <c r="DQ39" i="187"/>
  <c r="ND39" i="187"/>
  <c r="LD39" i="187" a="1"/>
  <c r="LD39" i="187" s="1"/>
  <c r="DE39" i="187"/>
  <c r="LK38" i="187" a="1"/>
  <c r="LK38" i="187" s="1"/>
  <c r="DL38" i="187"/>
  <c r="LR37" i="187" a="1"/>
  <c r="LR37" i="187" s="1"/>
  <c r="DS37" i="187"/>
  <c r="LF37" i="187" a="1"/>
  <c r="LF37" i="187" s="1"/>
  <c r="DG37" i="187"/>
  <c r="LM36" i="187" a="1"/>
  <c r="LM36" i="187" s="1"/>
  <c r="DN36" i="187"/>
  <c r="LT35" i="187" a="1"/>
  <c r="LT35" i="187" s="1"/>
  <c r="DU35" i="187"/>
  <c r="LH35" i="187" a="1"/>
  <c r="LH35" i="187" s="1"/>
  <c r="DI35" i="187"/>
  <c r="LO34" i="187" a="1"/>
  <c r="LO34" i="187" s="1"/>
  <c r="DP34" i="187"/>
  <c r="LJ33" i="187" a="1"/>
  <c r="LJ33" i="187" s="1"/>
  <c r="DK33" i="187"/>
  <c r="LQ32" i="187" a="1"/>
  <c r="LQ32" i="187" s="1"/>
  <c r="DR32" i="187"/>
  <c r="LE32" i="187" a="1"/>
  <c r="LE32" i="187" s="1"/>
  <c r="DF32" i="187"/>
  <c r="LL31" i="187" a="1"/>
  <c r="LL31" i="187" s="1"/>
  <c r="DM31" i="187"/>
  <c r="LS30" i="187" a="1"/>
  <c r="LS30" i="187" s="1"/>
  <c r="DT30" i="187"/>
  <c r="LG30" i="187" a="1"/>
  <c r="LG30" i="187" s="1"/>
  <c r="DH30" i="187"/>
  <c r="LN29" i="187" a="1"/>
  <c r="LN29" i="187" s="1"/>
  <c r="DO29" i="187"/>
  <c r="LU28" i="187" a="1"/>
  <c r="LU28" i="187" s="1"/>
  <c r="DV28" i="187"/>
  <c r="LI28" i="187" a="1"/>
  <c r="LI28" i="187" s="1"/>
  <c r="DJ28" i="187"/>
  <c r="LP27" i="187" a="1"/>
  <c r="LP27" i="187" s="1"/>
  <c r="DQ27" i="187"/>
  <c r="ND27" i="187"/>
  <c r="LD27" i="187" a="1"/>
  <c r="LD27" i="187" s="1"/>
  <c r="DE27" i="187"/>
  <c r="LK26" i="187" a="1"/>
  <c r="LK26" i="187" s="1"/>
  <c r="DL26" i="187"/>
  <c r="LR25" i="187" a="1"/>
  <c r="LR25" i="187" s="1"/>
  <c r="DS25" i="187"/>
  <c r="LF25" i="187" a="1"/>
  <c r="LF25" i="187" s="1"/>
  <c r="DG25" i="187"/>
  <c r="LM24" i="187" a="1"/>
  <c r="LM24" i="187" s="1"/>
  <c r="DN24" i="187"/>
  <c r="LT23" i="187" a="1"/>
  <c r="LT23" i="187" s="1"/>
  <c r="DU23" i="187"/>
  <c r="LH23" i="187" a="1"/>
  <c r="LH23" i="187" s="1"/>
  <c r="DI23" i="187"/>
  <c r="LO22" i="187" a="1"/>
  <c r="LO22" i="187" s="1"/>
  <c r="DP22" i="187"/>
  <c r="LJ21" i="187" a="1"/>
  <c r="LJ21" i="187" s="1"/>
  <c r="DK21" i="187"/>
  <c r="LQ20" i="187" a="1"/>
  <c r="LQ20" i="187" s="1"/>
  <c r="DR20" i="187"/>
  <c r="LE20" i="187" a="1"/>
  <c r="LE20" i="187" s="1"/>
  <c r="DF20" i="187"/>
  <c r="LL19" i="187" a="1"/>
  <c r="LL19" i="187" s="1"/>
  <c r="DM19" i="187"/>
  <c r="LS18" i="187" a="1"/>
  <c r="LS18" i="187" s="1"/>
  <c r="DT18" i="187"/>
  <c r="LG18" i="187" a="1"/>
  <c r="LG18" i="187" s="1"/>
  <c r="DH18" i="187"/>
  <c r="LN17" i="187" a="1"/>
  <c r="LN17" i="187" s="1"/>
  <c r="DO17" i="187"/>
  <c r="LU16" i="187" a="1"/>
  <c r="LU16" i="187" s="1"/>
  <c r="DV16" i="187"/>
  <c r="LI16" i="187" a="1"/>
  <c r="LI16" i="187" s="1"/>
  <c r="DJ16" i="187"/>
  <c r="LP15" i="187" a="1"/>
  <c r="LP15" i="187" s="1"/>
  <c r="DQ15" i="187"/>
  <c r="ND15" i="187"/>
  <c r="LD15" i="187" a="1"/>
  <c r="LD15" i="187" s="1"/>
  <c r="DE15" i="187"/>
  <c r="LK14" i="187" a="1"/>
  <c r="LK14" i="187" s="1"/>
  <c r="DL14" i="187"/>
  <c r="LR13" i="187" a="1"/>
  <c r="LR13" i="187" s="1"/>
  <c r="DS13" i="187"/>
  <c r="LF13" i="187" a="1"/>
  <c r="LF13" i="187" s="1"/>
  <c r="DG13" i="187"/>
  <c r="LM12" i="187" a="1"/>
  <c r="LM12" i="187" s="1"/>
  <c r="DN12" i="187"/>
  <c r="LT11" i="187" a="1"/>
  <c r="LT11" i="187" s="1"/>
  <c r="DU11" i="187"/>
  <c r="LH11" i="187" a="1"/>
  <c r="LH11" i="187" s="1"/>
  <c r="DI11" i="187"/>
  <c r="LO10" i="187" a="1"/>
  <c r="LO10" i="187" s="1"/>
  <c r="DP10" i="187"/>
  <c r="LJ9" i="187" a="1"/>
  <c r="LJ9" i="187" s="1"/>
  <c r="DK9" i="187"/>
  <c r="LQ8" i="187" a="1"/>
  <c r="LQ8" i="187" s="1"/>
  <c r="DR8" i="187"/>
  <c r="LE8" i="187" a="1"/>
  <c r="LE8" i="187" s="1"/>
  <c r="DF8" i="187"/>
  <c r="LT292" i="187" a="1"/>
  <c r="LT292" i="187" s="1"/>
  <c r="DU292" i="187"/>
  <c r="LH292" i="187" a="1"/>
  <c r="LH292" i="187" s="1"/>
  <c r="DI292" i="187"/>
  <c r="LO291" i="187" a="1"/>
  <c r="LO291" i="187" s="1"/>
  <c r="DP291" i="187"/>
  <c r="LJ290" i="187" a="1"/>
  <c r="LJ290" i="187" s="1"/>
  <c r="DK290" i="187"/>
  <c r="LQ289" i="187" a="1"/>
  <c r="LQ289" i="187" s="1"/>
  <c r="DR289" i="187"/>
  <c r="LE289" i="187" a="1"/>
  <c r="LE289" i="187" s="1"/>
  <c r="DF289" i="187"/>
  <c r="LL288" i="187" a="1"/>
  <c r="LL288" i="187" s="1"/>
  <c r="DM288" i="187"/>
  <c r="LS287" i="187" a="1"/>
  <c r="LS287" i="187" s="1"/>
  <c r="DT287" i="187"/>
  <c r="LG287" i="187" a="1"/>
  <c r="LG287" i="187" s="1"/>
  <c r="DH287" i="187"/>
  <c r="LN286" i="187" a="1"/>
  <c r="LN286" i="187" s="1"/>
  <c r="DO286" i="187"/>
  <c r="LU285" i="187" a="1"/>
  <c r="LU285" i="187" s="1"/>
  <c r="DV285" i="187"/>
  <c r="LI285" i="187" a="1"/>
  <c r="LI285" i="187" s="1"/>
  <c r="DJ285" i="187"/>
  <c r="LP284" i="187" a="1"/>
  <c r="LP284" i="187" s="1"/>
  <c r="DQ284" i="187"/>
  <c r="ND284" i="187"/>
  <c r="LD284" i="187" a="1"/>
  <c r="LD284" i="187" s="1"/>
  <c r="DE284" i="187"/>
  <c r="LK283" i="187" a="1"/>
  <c r="LK283" i="187" s="1"/>
  <c r="DL283" i="187"/>
  <c r="LR282" i="187" a="1"/>
  <c r="LR282" i="187" s="1"/>
  <c r="DS282" i="187"/>
  <c r="LF282" i="187" a="1"/>
  <c r="LF282" i="187" s="1"/>
  <c r="DG282" i="187"/>
  <c r="LM281" i="187" a="1"/>
  <c r="LM281" i="187" s="1"/>
  <c r="DN281" i="187"/>
  <c r="LT280" i="187" a="1"/>
  <c r="LT280" i="187" s="1"/>
  <c r="DU280" i="187"/>
  <c r="LH280" i="187" a="1"/>
  <c r="LH280" i="187" s="1"/>
  <c r="DI280" i="187"/>
  <c r="LO279" i="187" a="1"/>
  <c r="LO279" i="187" s="1"/>
  <c r="DP279" i="187"/>
  <c r="LJ278" i="187" a="1"/>
  <c r="LJ278" i="187" s="1"/>
  <c r="DK278" i="187"/>
  <c r="LQ277" i="187" a="1"/>
  <c r="LQ277" i="187" s="1"/>
  <c r="DR277" i="187"/>
  <c r="LE277" i="187" a="1"/>
  <c r="LE277" i="187" s="1"/>
  <c r="DF277" i="187"/>
  <c r="LL276" i="187" a="1"/>
  <c r="LL276" i="187" s="1"/>
  <c r="DM276" i="187"/>
  <c r="LS275" i="187" a="1"/>
  <c r="LS275" i="187" s="1"/>
  <c r="DT275" i="187"/>
  <c r="LG275" i="187" a="1"/>
  <c r="LG275" i="187" s="1"/>
  <c r="DH275" i="187"/>
  <c r="LN274" i="187" a="1"/>
  <c r="LN274" i="187" s="1"/>
  <c r="DO274" i="187"/>
  <c r="LU273" i="187" a="1"/>
  <c r="LU273" i="187" s="1"/>
  <c r="DV273" i="187"/>
  <c r="LI273" i="187" a="1"/>
  <c r="LI273" i="187" s="1"/>
  <c r="DJ273" i="187"/>
  <c r="LP272" i="187" a="1"/>
  <c r="LP272" i="187" s="1"/>
  <c r="DQ272" i="187"/>
  <c r="ND272" i="187"/>
  <c r="LD272" i="187" a="1"/>
  <c r="LD272" i="187" s="1"/>
  <c r="DE272" i="187"/>
  <c r="LK271" i="187" a="1"/>
  <c r="LK271" i="187" s="1"/>
  <c r="DL271" i="187"/>
  <c r="LR270" i="187" a="1"/>
  <c r="LR270" i="187" s="1"/>
  <c r="DS270" i="187"/>
  <c r="LF270" i="187" a="1"/>
  <c r="LF270" i="187" s="1"/>
  <c r="DG270" i="187"/>
  <c r="LM269" i="187" a="1"/>
  <c r="LM269" i="187" s="1"/>
  <c r="DN269" i="187"/>
  <c r="LT268" i="187" a="1"/>
  <c r="LT268" i="187" s="1"/>
  <c r="DU268" i="187"/>
  <c r="LH268" i="187" a="1"/>
  <c r="LH268" i="187" s="1"/>
  <c r="DI268" i="187"/>
  <c r="LO267" i="187" a="1"/>
  <c r="LO267" i="187" s="1"/>
  <c r="DP267" i="187"/>
  <c r="LJ266" i="187" a="1"/>
  <c r="LJ266" i="187" s="1"/>
  <c r="DK266" i="187"/>
  <c r="LQ265" i="187" a="1"/>
  <c r="LQ265" i="187" s="1"/>
  <c r="DR265" i="187"/>
  <c r="LE265" i="187" a="1"/>
  <c r="LE265" i="187" s="1"/>
  <c r="DF265" i="187"/>
  <c r="LL264" i="187" a="1"/>
  <c r="LL264" i="187" s="1"/>
  <c r="DM264" i="187"/>
  <c r="LS263" i="187" a="1"/>
  <c r="LS263" i="187" s="1"/>
  <c r="DT263" i="187"/>
  <c r="LG263" i="187" a="1"/>
  <c r="LG263" i="187" s="1"/>
  <c r="DH263" i="187"/>
  <c r="LN262" i="187" a="1"/>
  <c r="LN262" i="187" s="1"/>
  <c r="DO262" i="187"/>
  <c r="LU261" i="187" a="1"/>
  <c r="LU261" i="187" s="1"/>
  <c r="DV261" i="187"/>
  <c r="LI261" i="187" a="1"/>
  <c r="LI261" i="187" s="1"/>
  <c r="DJ261" i="187"/>
  <c r="LP260" i="187" a="1"/>
  <c r="LP260" i="187" s="1"/>
  <c r="DQ260" i="187"/>
  <c r="ND260" i="187"/>
  <c r="LD260" i="187" a="1"/>
  <c r="LD260" i="187" s="1"/>
  <c r="DE260" i="187"/>
  <c r="LK259" i="187" a="1"/>
  <c r="LK259" i="187" s="1"/>
  <c r="DL259" i="187"/>
  <c r="LR258" i="187" a="1"/>
  <c r="LR258" i="187" s="1"/>
  <c r="DS258" i="187"/>
  <c r="LF258" i="187" a="1"/>
  <c r="LF258" i="187" s="1"/>
  <c r="DG258" i="187"/>
  <c r="LM257" i="187" a="1"/>
  <c r="LM257" i="187" s="1"/>
  <c r="DN257" i="187"/>
  <c r="LT256" i="187" a="1"/>
  <c r="LT256" i="187" s="1"/>
  <c r="DU256" i="187"/>
  <c r="LH256" i="187" a="1"/>
  <c r="LH256" i="187" s="1"/>
  <c r="DI256" i="187"/>
  <c r="LO255" i="187" a="1"/>
  <c r="LO255" i="187" s="1"/>
  <c r="DP255" i="187"/>
  <c r="LJ254" i="187" a="1"/>
  <c r="LJ254" i="187" s="1"/>
  <c r="DK254" i="187"/>
  <c r="LQ253" i="187" a="1"/>
  <c r="LQ253" i="187" s="1"/>
  <c r="DR253" i="187"/>
  <c r="LE253" i="187" a="1"/>
  <c r="LE253" i="187" s="1"/>
  <c r="DF253" i="187"/>
  <c r="LL252" i="187" a="1"/>
  <c r="LL252" i="187" s="1"/>
  <c r="DM252" i="187"/>
  <c r="LS251" i="187" a="1"/>
  <c r="LS251" i="187" s="1"/>
  <c r="DT251" i="187"/>
  <c r="LG251" i="187" a="1"/>
  <c r="LG251" i="187" s="1"/>
  <c r="DH251" i="187"/>
  <c r="LN250" i="187" a="1"/>
  <c r="LN250" i="187" s="1"/>
  <c r="DO250" i="187"/>
  <c r="LU249" i="187" a="1"/>
  <c r="LU249" i="187" s="1"/>
  <c r="DV249" i="187"/>
  <c r="LI249" i="187" a="1"/>
  <c r="LI249" i="187" s="1"/>
  <c r="DJ249" i="187"/>
  <c r="LP248" i="187" a="1"/>
  <c r="LP248" i="187" s="1"/>
  <c r="DQ248" i="187"/>
  <c r="ND248" i="187"/>
  <c r="LD248" i="187" a="1"/>
  <c r="LD248" i="187" s="1"/>
  <c r="DE248" i="187"/>
  <c r="LK247" i="187" a="1"/>
  <c r="LK247" i="187" s="1"/>
  <c r="DL247" i="187"/>
  <c r="LR246" i="187" a="1"/>
  <c r="LR246" i="187" s="1"/>
  <c r="DS246" i="187"/>
  <c r="LF246" i="187" a="1"/>
  <c r="LF246" i="187" s="1"/>
  <c r="DG246" i="187"/>
  <c r="LM245" i="187" a="1"/>
  <c r="LM245" i="187" s="1"/>
  <c r="DN245" i="187"/>
  <c r="LT244" i="187" a="1"/>
  <c r="LT244" i="187" s="1"/>
  <c r="DU244" i="187"/>
  <c r="LH244" i="187" a="1"/>
  <c r="LH244" i="187" s="1"/>
  <c r="DI244" i="187"/>
  <c r="LO243" i="187" a="1"/>
  <c r="LO243" i="187" s="1"/>
  <c r="DP243" i="187"/>
  <c r="LJ242" i="187" a="1"/>
  <c r="LJ242" i="187" s="1"/>
  <c r="DK242" i="187"/>
  <c r="LQ241" i="187" a="1"/>
  <c r="LQ241" i="187" s="1"/>
  <c r="DR241" i="187"/>
  <c r="LE241" i="187" a="1"/>
  <c r="LE241" i="187" s="1"/>
  <c r="DF241" i="187"/>
  <c r="LL240" i="187" a="1"/>
  <c r="LL240" i="187" s="1"/>
  <c r="DM240" i="187"/>
  <c r="LS239" i="187" a="1"/>
  <c r="LS239" i="187" s="1"/>
  <c r="DT239" i="187"/>
  <c r="LG239" i="187" a="1"/>
  <c r="LG239" i="187" s="1"/>
  <c r="DH239" i="187"/>
  <c r="LN238" i="187" a="1"/>
  <c r="LN238" i="187" s="1"/>
  <c r="DO238" i="187"/>
  <c r="LU237" i="187" a="1"/>
  <c r="LU237" i="187" s="1"/>
  <c r="DV237" i="187"/>
  <c r="LI237" i="187" a="1"/>
  <c r="LI237" i="187" s="1"/>
  <c r="DJ237" i="187"/>
  <c r="LP236" i="187" a="1"/>
  <c r="LP236" i="187" s="1"/>
  <c r="DQ236" i="187"/>
  <c r="ND236" i="187"/>
  <c r="LD236" i="187" a="1"/>
  <c r="LD236" i="187" s="1"/>
  <c r="DE236" i="187"/>
  <c r="LK235" i="187" a="1"/>
  <c r="LK235" i="187" s="1"/>
  <c r="DL235" i="187"/>
  <c r="LR234" i="187" a="1"/>
  <c r="LR234" i="187" s="1"/>
  <c r="DS234" i="187"/>
  <c r="LF234" i="187" a="1"/>
  <c r="LF234" i="187" s="1"/>
  <c r="DG234" i="187"/>
  <c r="LM233" i="187" a="1"/>
  <c r="LM233" i="187" s="1"/>
  <c r="DN233" i="187"/>
  <c r="LT232" i="187" a="1"/>
  <c r="LT232" i="187" s="1"/>
  <c r="DU232" i="187"/>
  <c r="LH232" i="187" a="1"/>
  <c r="LH232" i="187" s="1"/>
  <c r="DI232" i="187"/>
  <c r="LO231" i="187" a="1"/>
  <c r="LO231" i="187" s="1"/>
  <c r="DP231" i="187"/>
  <c r="LJ230" i="187" a="1"/>
  <c r="LJ230" i="187" s="1"/>
  <c r="DK230" i="187"/>
  <c r="LQ229" i="187" a="1"/>
  <c r="LQ229" i="187" s="1"/>
  <c r="DR229" i="187"/>
  <c r="LE229" i="187" a="1"/>
  <c r="LE229" i="187" s="1"/>
  <c r="DF229" i="187"/>
  <c r="LL228" i="187" a="1"/>
  <c r="LL228" i="187" s="1"/>
  <c r="DM228" i="187"/>
  <c r="LS227" i="187" a="1"/>
  <c r="LS227" i="187" s="1"/>
  <c r="DT227" i="187"/>
  <c r="LG227" i="187" a="1"/>
  <c r="LG227" i="187" s="1"/>
  <c r="DH227" i="187"/>
  <c r="LN226" i="187" a="1"/>
  <c r="LN226" i="187" s="1"/>
  <c r="DO226" i="187"/>
  <c r="LU225" i="187" a="1"/>
  <c r="LU225" i="187" s="1"/>
  <c r="DV225" i="187"/>
  <c r="LI225" i="187" a="1"/>
  <c r="LI225" i="187" s="1"/>
  <c r="DJ225" i="187"/>
  <c r="LP224" i="187" a="1"/>
  <c r="LP224" i="187" s="1"/>
  <c r="DQ224" i="187"/>
  <c r="ND224" i="187"/>
  <c r="LD224" i="187" a="1"/>
  <c r="LD224" i="187" s="1"/>
  <c r="DE224" i="187"/>
  <c r="LK223" i="187" a="1"/>
  <c r="LK223" i="187" s="1"/>
  <c r="DL223" i="187"/>
  <c r="LR222" i="187" a="1"/>
  <c r="LR222" i="187" s="1"/>
  <c r="DS222" i="187"/>
  <c r="LF222" i="187" a="1"/>
  <c r="LF222" i="187" s="1"/>
  <c r="DG222" i="187"/>
  <c r="LM221" i="187" a="1"/>
  <c r="LM221" i="187" s="1"/>
  <c r="DN221" i="187"/>
  <c r="LT220" i="187" a="1"/>
  <c r="LT220" i="187" s="1"/>
  <c r="DU220" i="187"/>
  <c r="LH220" i="187" a="1"/>
  <c r="LH220" i="187" s="1"/>
  <c r="DI220" i="187"/>
  <c r="LO219" i="187" a="1"/>
  <c r="LO219" i="187" s="1"/>
  <c r="DP219" i="187"/>
  <c r="LJ218" i="187" a="1"/>
  <c r="LJ218" i="187" s="1"/>
  <c r="DK218" i="187"/>
  <c r="LQ217" i="187" a="1"/>
  <c r="LQ217" i="187" s="1"/>
  <c r="DR217" i="187"/>
  <c r="LE217" i="187" a="1"/>
  <c r="LE217" i="187" s="1"/>
  <c r="DF217" i="187"/>
  <c r="LL216" i="187" a="1"/>
  <c r="LL216" i="187" s="1"/>
  <c r="DM216" i="187"/>
  <c r="LS215" i="187" a="1"/>
  <c r="LS215" i="187" s="1"/>
  <c r="DT215" i="187"/>
  <c r="LG215" i="187" a="1"/>
  <c r="LG215" i="187" s="1"/>
  <c r="DH215" i="187"/>
  <c r="LN214" i="187" a="1"/>
  <c r="LN214" i="187" s="1"/>
  <c r="DO214" i="187"/>
  <c r="LU213" i="187" a="1"/>
  <c r="LU213" i="187" s="1"/>
  <c r="DV213" i="187"/>
  <c r="LI213" i="187" a="1"/>
  <c r="LI213" i="187" s="1"/>
  <c r="DJ213" i="187"/>
  <c r="LP212" i="187" a="1"/>
  <c r="LP212" i="187" s="1"/>
  <c r="DQ212" i="187"/>
  <c r="ND212" i="187"/>
  <c r="LD212" i="187" a="1"/>
  <c r="LD212" i="187" s="1"/>
  <c r="DE212" i="187"/>
  <c r="LK211" i="187" a="1"/>
  <c r="LK211" i="187" s="1"/>
  <c r="DL211" i="187"/>
  <c r="LR210" i="187" a="1"/>
  <c r="LR210" i="187" s="1"/>
  <c r="DS210" i="187"/>
  <c r="LF210" i="187" a="1"/>
  <c r="LF210" i="187" s="1"/>
  <c r="DG210" i="187"/>
  <c r="LM209" i="187" a="1"/>
  <c r="LM209" i="187" s="1"/>
  <c r="DN209" i="187"/>
  <c r="LT208" i="187" a="1"/>
  <c r="LT208" i="187" s="1"/>
  <c r="DU208" i="187"/>
  <c r="LH208" i="187" a="1"/>
  <c r="LH208" i="187" s="1"/>
  <c r="DI208" i="187"/>
  <c r="LO207" i="187" a="1"/>
  <c r="LO207" i="187" s="1"/>
  <c r="DP207" i="187"/>
  <c r="LJ206" i="187" a="1"/>
  <c r="LJ206" i="187" s="1"/>
  <c r="DK206" i="187"/>
  <c r="LQ205" i="187" a="1"/>
  <c r="LQ205" i="187" s="1"/>
  <c r="DR205" i="187"/>
  <c r="LE205" i="187" a="1"/>
  <c r="LE205" i="187" s="1"/>
  <c r="DF205" i="187"/>
  <c r="LL204" i="187" a="1"/>
  <c r="LL204" i="187" s="1"/>
  <c r="DM204" i="187"/>
  <c r="LS203" i="187" a="1"/>
  <c r="LS203" i="187" s="1"/>
  <c r="DT203" i="187"/>
  <c r="LG203" i="187" a="1"/>
  <c r="LG203" i="187" s="1"/>
  <c r="DH203" i="187"/>
  <c r="LN202" i="187" a="1"/>
  <c r="LN202" i="187" s="1"/>
  <c r="DO202" i="187"/>
  <c r="LU201" i="187" a="1"/>
  <c r="LU201" i="187" s="1"/>
  <c r="DV201" i="187"/>
  <c r="LI201" i="187" a="1"/>
  <c r="LI201" i="187" s="1"/>
  <c r="DJ201" i="187"/>
  <c r="LP200" i="187" a="1"/>
  <c r="LP200" i="187" s="1"/>
  <c r="DQ200" i="187"/>
  <c r="ND200" i="187"/>
  <c r="LD200" i="187" a="1"/>
  <c r="LD200" i="187" s="1"/>
  <c r="DE200" i="187"/>
  <c r="LK199" i="187" a="1"/>
  <c r="LK199" i="187" s="1"/>
  <c r="DL199" i="187"/>
  <c r="LR198" i="187" a="1"/>
  <c r="LR198" i="187" s="1"/>
  <c r="DS198" i="187"/>
  <c r="LF198" i="187" a="1"/>
  <c r="LF198" i="187" s="1"/>
  <c r="DG198" i="187"/>
  <c r="LM197" i="187" a="1"/>
  <c r="LM197" i="187" s="1"/>
  <c r="DN197" i="187"/>
  <c r="LT196" i="187" a="1"/>
  <c r="LT196" i="187" s="1"/>
  <c r="DU196" i="187"/>
  <c r="LH196" i="187" a="1"/>
  <c r="LH196" i="187" s="1"/>
  <c r="DI196" i="187"/>
  <c r="LO195" i="187" a="1"/>
  <c r="LO195" i="187" s="1"/>
  <c r="DP195" i="187"/>
  <c r="LJ194" i="187" a="1"/>
  <c r="LJ194" i="187" s="1"/>
  <c r="DK194" i="187"/>
  <c r="LQ193" i="187" a="1"/>
  <c r="LQ193" i="187" s="1"/>
  <c r="DR193" i="187"/>
  <c r="LE193" i="187" a="1"/>
  <c r="LE193" i="187" s="1"/>
  <c r="DF193" i="187"/>
  <c r="LL192" i="187" a="1"/>
  <c r="LL192" i="187" s="1"/>
  <c r="DM192" i="187"/>
  <c r="LS191" i="187" a="1"/>
  <c r="LS191" i="187" s="1"/>
  <c r="DT191" i="187"/>
  <c r="LG191" i="187" a="1"/>
  <c r="LG191" i="187" s="1"/>
  <c r="DH191" i="187"/>
  <c r="LN190" i="187" a="1"/>
  <c r="LN190" i="187" s="1"/>
  <c r="DO190" i="187"/>
  <c r="LU189" i="187" a="1"/>
  <c r="LU189" i="187" s="1"/>
  <c r="DV189" i="187"/>
  <c r="LI189" i="187" a="1"/>
  <c r="LI189" i="187" s="1"/>
  <c r="DJ189" i="187"/>
  <c r="LP188" i="187" a="1"/>
  <c r="LP188" i="187" s="1"/>
  <c r="DQ188" i="187"/>
  <c r="ND188" i="187"/>
  <c r="LD188" i="187" a="1"/>
  <c r="LD188" i="187" s="1"/>
  <c r="DE188" i="187"/>
  <c r="LK187" i="187" a="1"/>
  <c r="LK187" i="187" s="1"/>
  <c r="DL187" i="187"/>
  <c r="LR186" i="187" a="1"/>
  <c r="LR186" i="187" s="1"/>
  <c r="DS186" i="187"/>
  <c r="LF186" i="187" a="1"/>
  <c r="LF186" i="187" s="1"/>
  <c r="DG186" i="187"/>
  <c r="LM185" i="187" a="1"/>
  <c r="LM185" i="187" s="1"/>
  <c r="DN185" i="187"/>
  <c r="LT184" i="187" a="1"/>
  <c r="LT184" i="187" s="1"/>
  <c r="DU184" i="187"/>
  <c r="LH184" i="187" a="1"/>
  <c r="LH184" i="187" s="1"/>
  <c r="DI184" i="187"/>
  <c r="LO183" i="187" a="1"/>
  <c r="LO183" i="187" s="1"/>
  <c r="DP183" i="187"/>
  <c r="LJ182" i="187" a="1"/>
  <c r="LJ182" i="187" s="1"/>
  <c r="DK182" i="187"/>
  <c r="LQ181" i="187" a="1"/>
  <c r="LQ181" i="187" s="1"/>
  <c r="DR181" i="187"/>
  <c r="LE181" i="187" a="1"/>
  <c r="LE181" i="187" s="1"/>
  <c r="DF181" i="187"/>
  <c r="LL180" i="187" a="1"/>
  <c r="LL180" i="187" s="1"/>
  <c r="DM180" i="187"/>
  <c r="LS179" i="187" a="1"/>
  <c r="LS179" i="187" s="1"/>
  <c r="DT179" i="187"/>
  <c r="LG179" i="187" a="1"/>
  <c r="LG179" i="187" s="1"/>
  <c r="DH179" i="187"/>
  <c r="LN178" i="187" a="1"/>
  <c r="LN178" i="187" s="1"/>
  <c r="DO178" i="187"/>
  <c r="LU177" i="187" a="1"/>
  <c r="LU177" i="187" s="1"/>
  <c r="DV177" i="187"/>
  <c r="LI177" i="187" a="1"/>
  <c r="LI177" i="187" s="1"/>
  <c r="DJ177" i="187"/>
  <c r="LP176" i="187" a="1"/>
  <c r="LP176" i="187" s="1"/>
  <c r="DQ176" i="187"/>
  <c r="ND176" i="187"/>
  <c r="LD176" i="187" a="1"/>
  <c r="LD176" i="187" s="1"/>
  <c r="DE176" i="187"/>
  <c r="LK175" i="187" a="1"/>
  <c r="LK175" i="187" s="1"/>
  <c r="DL175" i="187"/>
  <c r="LR174" i="187" a="1"/>
  <c r="LR174" i="187" s="1"/>
  <c r="DS174" i="187"/>
  <c r="LF174" i="187" a="1"/>
  <c r="LF174" i="187" s="1"/>
  <c r="DG174" i="187"/>
  <c r="LM173" i="187" a="1"/>
  <c r="LM173" i="187" s="1"/>
  <c r="DN173" i="187"/>
  <c r="LT172" i="187" a="1"/>
  <c r="LT172" i="187" s="1"/>
  <c r="DU172" i="187"/>
  <c r="LH172" i="187" a="1"/>
  <c r="LH172" i="187" s="1"/>
  <c r="DI172" i="187"/>
  <c r="LO171" i="187" a="1"/>
  <c r="LO171" i="187" s="1"/>
  <c r="DP171" i="187"/>
  <c r="LJ170" i="187" a="1"/>
  <c r="LJ170" i="187" s="1"/>
  <c r="DK170" i="187"/>
  <c r="LQ169" i="187" a="1"/>
  <c r="LQ169" i="187" s="1"/>
  <c r="DR169" i="187"/>
  <c r="LE169" i="187" a="1"/>
  <c r="LE169" i="187" s="1"/>
  <c r="DF169" i="187"/>
  <c r="LL168" i="187" a="1"/>
  <c r="LL168" i="187" s="1"/>
  <c r="DM168" i="187"/>
  <c r="LS167" i="187" a="1"/>
  <c r="LS167" i="187" s="1"/>
  <c r="DT167" i="187"/>
  <c r="LG167" i="187" a="1"/>
  <c r="LG167" i="187" s="1"/>
  <c r="DH167" i="187"/>
  <c r="LN166" i="187" a="1"/>
  <c r="LN166" i="187" s="1"/>
  <c r="DO166" i="187"/>
  <c r="LU165" i="187" a="1"/>
  <c r="LU165" i="187" s="1"/>
  <c r="DV165" i="187"/>
  <c r="LI165" i="187" a="1"/>
  <c r="LI165" i="187" s="1"/>
  <c r="DJ165" i="187"/>
  <c r="LP164" i="187" a="1"/>
  <c r="LP164" i="187" s="1"/>
  <c r="DQ164" i="187"/>
  <c r="ND164" i="187"/>
  <c r="LD164" i="187" a="1"/>
  <c r="LD164" i="187" s="1"/>
  <c r="DE164" i="187"/>
  <c r="LK163" i="187" a="1"/>
  <c r="LK163" i="187" s="1"/>
  <c r="DL163" i="187"/>
  <c r="LR162" i="187" a="1"/>
  <c r="LR162" i="187" s="1"/>
  <c r="DS162" i="187"/>
  <c r="LF162" i="187" a="1"/>
  <c r="LF162" i="187" s="1"/>
  <c r="DG162" i="187"/>
  <c r="LM161" i="187" a="1"/>
  <c r="LM161" i="187" s="1"/>
  <c r="DN161" i="187"/>
  <c r="LT160" i="187" a="1"/>
  <c r="LT160" i="187" s="1"/>
  <c r="DU160" i="187"/>
  <c r="LH160" i="187" a="1"/>
  <c r="LH160" i="187" s="1"/>
  <c r="DI160" i="187"/>
  <c r="LO159" i="187" a="1"/>
  <c r="LO159" i="187" s="1"/>
  <c r="DP159" i="187"/>
  <c r="LJ158" i="187" a="1"/>
  <c r="LJ158" i="187" s="1"/>
  <c r="DK158" i="187"/>
  <c r="LQ157" i="187" a="1"/>
  <c r="LQ157" i="187" s="1"/>
  <c r="DR157" i="187"/>
  <c r="LE157" i="187" a="1"/>
  <c r="LE157" i="187" s="1"/>
  <c r="DF157" i="187"/>
  <c r="LL156" i="187" a="1"/>
  <c r="LL156" i="187" s="1"/>
  <c r="DM156" i="187"/>
  <c r="LS155" i="187" a="1"/>
  <c r="LS155" i="187" s="1"/>
  <c r="DT155" i="187"/>
  <c r="LG155" i="187" a="1"/>
  <c r="LG155" i="187" s="1"/>
  <c r="DH155" i="187"/>
  <c r="LN154" i="187" a="1"/>
  <c r="LN154" i="187" s="1"/>
  <c r="DO154" i="187"/>
  <c r="LU153" i="187" a="1"/>
  <c r="LU153" i="187" s="1"/>
  <c r="DV153" i="187"/>
  <c r="LI153" i="187" a="1"/>
  <c r="LI153" i="187" s="1"/>
  <c r="DJ153" i="187"/>
  <c r="LP152" i="187" a="1"/>
  <c r="LP152" i="187" s="1"/>
  <c r="DQ152" i="187"/>
  <c r="ND152" i="187"/>
  <c r="LD152" i="187" a="1"/>
  <c r="LD152" i="187" s="1"/>
  <c r="DE152" i="187"/>
  <c r="LK151" i="187" a="1"/>
  <c r="LK151" i="187" s="1"/>
  <c r="DL151" i="187"/>
  <c r="LR150" i="187" a="1"/>
  <c r="LR150" i="187" s="1"/>
  <c r="DS150" i="187"/>
  <c r="LF150" i="187" a="1"/>
  <c r="LF150" i="187" s="1"/>
  <c r="DG150" i="187"/>
  <c r="LM149" i="187" a="1"/>
  <c r="LM149" i="187" s="1"/>
  <c r="DN149" i="187"/>
  <c r="LT148" i="187" a="1"/>
  <c r="LT148" i="187" s="1"/>
  <c r="DU148" i="187"/>
  <c r="LH148" i="187" a="1"/>
  <c r="LH148" i="187" s="1"/>
  <c r="DI148" i="187"/>
  <c r="LO147" i="187" a="1"/>
  <c r="LO147" i="187" s="1"/>
  <c r="DP147" i="187"/>
  <c r="LJ146" i="187" a="1"/>
  <c r="LJ146" i="187" s="1"/>
  <c r="DK146" i="187"/>
  <c r="LQ145" i="187" a="1"/>
  <c r="LQ145" i="187" s="1"/>
  <c r="DR145" i="187"/>
  <c r="LE145" i="187" a="1"/>
  <c r="LE145" i="187" s="1"/>
  <c r="DF145" i="187"/>
  <c r="LL144" i="187" a="1"/>
  <c r="LL144" i="187" s="1"/>
  <c r="DM144" i="187"/>
  <c r="LS143" i="187" a="1"/>
  <c r="LS143" i="187" s="1"/>
  <c r="DT143" i="187"/>
  <c r="LG143" i="187" a="1"/>
  <c r="LG143" i="187" s="1"/>
  <c r="DH143" i="187"/>
  <c r="LN142" i="187" a="1"/>
  <c r="LN142" i="187" s="1"/>
  <c r="DO142" i="187"/>
  <c r="LU141" i="187" a="1"/>
  <c r="LU141" i="187" s="1"/>
  <c r="DV141" i="187"/>
  <c r="LI141" i="187" a="1"/>
  <c r="LI141" i="187" s="1"/>
  <c r="DJ141" i="187"/>
  <c r="LP140" i="187" a="1"/>
  <c r="LP140" i="187" s="1"/>
  <c r="DQ140" i="187"/>
  <c r="ND140" i="187"/>
  <c r="LD140" i="187" a="1"/>
  <c r="LD140" i="187" s="1"/>
  <c r="DE140" i="187"/>
  <c r="LK139" i="187" a="1"/>
  <c r="LK139" i="187" s="1"/>
  <c r="DL139" i="187"/>
  <c r="LR138" i="187" a="1"/>
  <c r="LR138" i="187" s="1"/>
  <c r="DS138" i="187"/>
  <c r="LF138" i="187" a="1"/>
  <c r="LF138" i="187" s="1"/>
  <c r="DG138" i="187"/>
  <c r="LM137" i="187" a="1"/>
  <c r="LM137" i="187" s="1"/>
  <c r="DN137" i="187"/>
  <c r="LT136" i="187" a="1"/>
  <c r="LT136" i="187" s="1"/>
  <c r="DU136" i="187"/>
  <c r="LH136" i="187" a="1"/>
  <c r="LH136" i="187" s="1"/>
  <c r="DI136" i="187"/>
  <c r="LO135" i="187" a="1"/>
  <c r="LO135" i="187" s="1"/>
  <c r="DP135" i="187"/>
  <c r="LJ134" i="187" a="1"/>
  <c r="LJ134" i="187" s="1"/>
  <c r="DK134" i="187"/>
  <c r="LQ133" i="187" a="1"/>
  <c r="LQ133" i="187" s="1"/>
  <c r="DR133" i="187"/>
  <c r="LE133" i="187" a="1"/>
  <c r="LE133" i="187" s="1"/>
  <c r="DF133" i="187"/>
  <c r="LL132" i="187" a="1"/>
  <c r="LL132" i="187" s="1"/>
  <c r="DM132" i="187"/>
  <c r="LS131" i="187" a="1"/>
  <c r="LS131" i="187" s="1"/>
  <c r="DT131" i="187"/>
  <c r="LG131" i="187" a="1"/>
  <c r="LG131" i="187" s="1"/>
  <c r="DH131" i="187"/>
  <c r="LN130" i="187" a="1"/>
  <c r="LN130" i="187" s="1"/>
  <c r="DO130" i="187"/>
  <c r="LU129" i="187" a="1"/>
  <c r="LU129" i="187" s="1"/>
  <c r="DV129" i="187"/>
  <c r="LI129" i="187" a="1"/>
  <c r="LI129" i="187" s="1"/>
  <c r="DJ129" i="187"/>
  <c r="LP128" i="187" a="1"/>
  <c r="LP128" i="187" s="1"/>
  <c r="DQ128" i="187"/>
  <c r="ND128" i="187"/>
  <c r="LD128" i="187" a="1"/>
  <c r="LD128" i="187" s="1"/>
  <c r="DE128" i="187"/>
  <c r="LK127" i="187" a="1"/>
  <c r="LK127" i="187" s="1"/>
  <c r="DL127" i="187"/>
  <c r="LR126" i="187" a="1"/>
  <c r="LR126" i="187" s="1"/>
  <c r="DS126" i="187"/>
  <c r="LF126" i="187" a="1"/>
  <c r="LF126" i="187" s="1"/>
  <c r="DG126" i="187"/>
  <c r="LM125" i="187" a="1"/>
  <c r="LM125" i="187" s="1"/>
  <c r="DN125" i="187"/>
  <c r="LT124" i="187" a="1"/>
  <c r="LT124" i="187" s="1"/>
  <c r="DU124" i="187"/>
  <c r="LH124" i="187" a="1"/>
  <c r="LH124" i="187" s="1"/>
  <c r="DI124" i="187"/>
  <c r="LO123" i="187" a="1"/>
  <c r="LO123" i="187" s="1"/>
  <c r="DP123" i="187"/>
  <c r="LJ122" i="187" a="1"/>
  <c r="LJ122" i="187" s="1"/>
  <c r="DK122" i="187"/>
  <c r="LQ121" i="187" a="1"/>
  <c r="LQ121" i="187" s="1"/>
  <c r="DR121" i="187"/>
  <c r="LE121" i="187" a="1"/>
  <c r="LE121" i="187" s="1"/>
  <c r="DF121" i="187"/>
  <c r="LL120" i="187" a="1"/>
  <c r="LL120" i="187" s="1"/>
  <c r="DM120" i="187"/>
  <c r="LS119" i="187" a="1"/>
  <c r="LS119" i="187" s="1"/>
  <c r="DT119" i="187"/>
  <c r="LG119" i="187" a="1"/>
  <c r="LG119" i="187" s="1"/>
  <c r="DH119" i="187"/>
  <c r="LN118" i="187" a="1"/>
  <c r="LN118" i="187" s="1"/>
  <c r="DO118" i="187"/>
  <c r="LU117" i="187" a="1"/>
  <c r="LU117" i="187" s="1"/>
  <c r="DV117" i="187"/>
  <c r="LI117" i="187" a="1"/>
  <c r="LI117" i="187" s="1"/>
  <c r="DJ117" i="187"/>
  <c r="LP116" i="187" a="1"/>
  <c r="LP116" i="187" s="1"/>
  <c r="DQ116" i="187"/>
  <c r="ND116" i="187"/>
  <c r="LD116" i="187" a="1"/>
  <c r="LD116" i="187" s="1"/>
  <c r="DE116" i="187"/>
  <c r="LK115" i="187" a="1"/>
  <c r="LK115" i="187" s="1"/>
  <c r="DL115" i="187"/>
  <c r="LR114" i="187" a="1"/>
  <c r="LR114" i="187" s="1"/>
  <c r="DS114" i="187"/>
  <c r="LF114" i="187" a="1"/>
  <c r="LF114" i="187" s="1"/>
  <c r="DG114" i="187"/>
  <c r="LM113" i="187" a="1"/>
  <c r="LM113" i="187" s="1"/>
  <c r="DN113" i="187"/>
  <c r="LT112" i="187" a="1"/>
  <c r="LT112" i="187" s="1"/>
  <c r="DU112" i="187"/>
  <c r="LH112" i="187" a="1"/>
  <c r="LH112" i="187" s="1"/>
  <c r="DI112" i="187"/>
  <c r="LO111" i="187" a="1"/>
  <c r="LO111" i="187" s="1"/>
  <c r="DP111" i="187"/>
  <c r="LJ110" i="187" a="1"/>
  <c r="LJ110" i="187" s="1"/>
  <c r="DK110" i="187"/>
  <c r="LQ109" i="187" a="1"/>
  <c r="LQ109" i="187" s="1"/>
  <c r="DR109" i="187"/>
  <c r="LE109" i="187" a="1"/>
  <c r="LE109" i="187" s="1"/>
  <c r="DF109" i="187"/>
  <c r="LL108" i="187" a="1"/>
  <c r="LL108" i="187" s="1"/>
  <c r="DM108" i="187"/>
  <c r="LS107" i="187" a="1"/>
  <c r="LS107" i="187" s="1"/>
  <c r="DT107" i="187"/>
  <c r="LG107" i="187" a="1"/>
  <c r="LG107" i="187" s="1"/>
  <c r="DH107" i="187"/>
  <c r="LN106" i="187" a="1"/>
  <c r="LN106" i="187" s="1"/>
  <c r="DO106" i="187"/>
  <c r="LU105" i="187" a="1"/>
  <c r="LU105" i="187" s="1"/>
  <c r="DV105" i="187"/>
  <c r="LI105" i="187" a="1"/>
  <c r="LI105" i="187" s="1"/>
  <c r="DJ105" i="187"/>
  <c r="LP104" i="187" a="1"/>
  <c r="LP104" i="187" s="1"/>
  <c r="DQ104" i="187"/>
  <c r="ND104" i="187"/>
  <c r="LD104" i="187" a="1"/>
  <c r="LD104" i="187" s="1"/>
  <c r="DE104" i="187"/>
  <c r="LK103" i="187" a="1"/>
  <c r="LK103" i="187" s="1"/>
  <c r="DL103" i="187"/>
  <c r="LR102" i="187" a="1"/>
  <c r="LR102" i="187" s="1"/>
  <c r="DS102" i="187"/>
  <c r="LF102" i="187" a="1"/>
  <c r="LF102" i="187" s="1"/>
  <c r="DG102" i="187"/>
  <c r="LM101" i="187" a="1"/>
  <c r="LM101" i="187" s="1"/>
  <c r="DN101" i="187"/>
  <c r="LT100" i="187" a="1"/>
  <c r="LT100" i="187" s="1"/>
  <c r="DU100" i="187"/>
  <c r="LH100" i="187" a="1"/>
  <c r="LH100" i="187" s="1"/>
  <c r="DI100" i="187"/>
  <c r="LO99" i="187" a="1"/>
  <c r="LO99" i="187" s="1"/>
  <c r="DP99" i="187"/>
  <c r="LJ98" i="187" a="1"/>
  <c r="LJ98" i="187" s="1"/>
  <c r="DK98" i="187"/>
  <c r="LQ97" i="187" a="1"/>
  <c r="LQ97" i="187" s="1"/>
  <c r="DR97" i="187"/>
  <c r="LE97" i="187" a="1"/>
  <c r="LE97" i="187" s="1"/>
  <c r="DF97" i="187"/>
  <c r="LL96" i="187" a="1"/>
  <c r="LL96" i="187" s="1"/>
  <c r="DM96" i="187"/>
  <c r="LS95" i="187" a="1"/>
  <c r="LS95" i="187" s="1"/>
  <c r="DT95" i="187"/>
  <c r="LG95" i="187" a="1"/>
  <c r="LG95" i="187" s="1"/>
  <c r="DH95" i="187"/>
  <c r="LN94" i="187" a="1"/>
  <c r="LN94" i="187" s="1"/>
  <c r="DO94" i="187"/>
  <c r="LU93" i="187" a="1"/>
  <c r="LU93" i="187" s="1"/>
  <c r="DV93" i="187"/>
  <c r="LI93" i="187" a="1"/>
  <c r="LI93" i="187" s="1"/>
  <c r="DJ93" i="187"/>
  <c r="LP92" i="187" a="1"/>
  <c r="LP92" i="187" s="1"/>
  <c r="DQ92" i="187"/>
  <c r="ND92" i="187"/>
  <c r="LD92" i="187" a="1"/>
  <c r="LD92" i="187" s="1"/>
  <c r="DE92" i="187"/>
  <c r="LK91" i="187" a="1"/>
  <c r="LK91" i="187" s="1"/>
  <c r="DL91" i="187"/>
  <c r="LR90" i="187" a="1"/>
  <c r="LR90" i="187" s="1"/>
  <c r="DS90" i="187"/>
  <c r="LF90" i="187" a="1"/>
  <c r="LF90" i="187" s="1"/>
  <c r="DG90" i="187"/>
  <c r="LM89" i="187" a="1"/>
  <c r="LM89" i="187" s="1"/>
  <c r="DN89" i="187"/>
  <c r="LT88" i="187" a="1"/>
  <c r="LT88" i="187" s="1"/>
  <c r="DU88" i="187"/>
  <c r="LH88" i="187" a="1"/>
  <c r="LH88" i="187" s="1"/>
  <c r="DI88" i="187"/>
  <c r="LO87" i="187" a="1"/>
  <c r="LO87" i="187" s="1"/>
  <c r="DP87" i="187"/>
  <c r="LJ86" i="187" a="1"/>
  <c r="LJ86" i="187" s="1"/>
  <c r="DK86" i="187"/>
  <c r="LQ85" i="187" a="1"/>
  <c r="LQ85" i="187" s="1"/>
  <c r="DR85" i="187"/>
  <c r="LE85" i="187" a="1"/>
  <c r="LE85" i="187" s="1"/>
  <c r="DF85" i="187"/>
  <c r="LL84" i="187" a="1"/>
  <c r="LL84" i="187" s="1"/>
  <c r="DM84" i="187"/>
  <c r="LS83" i="187" a="1"/>
  <c r="LS83" i="187" s="1"/>
  <c r="DT83" i="187"/>
  <c r="LG83" i="187" a="1"/>
  <c r="LG83" i="187" s="1"/>
  <c r="DH83" i="187"/>
  <c r="LN82" i="187" a="1"/>
  <c r="LN82" i="187" s="1"/>
  <c r="DO82" i="187"/>
  <c r="LU81" i="187" a="1"/>
  <c r="LU81" i="187" s="1"/>
  <c r="DV81" i="187"/>
  <c r="LI81" i="187" a="1"/>
  <c r="LI81" i="187" s="1"/>
  <c r="DJ81" i="187"/>
  <c r="LP80" i="187" a="1"/>
  <c r="LP80" i="187" s="1"/>
  <c r="DQ80" i="187"/>
  <c r="ND80" i="187"/>
  <c r="LD80" i="187" a="1"/>
  <c r="LD80" i="187" s="1"/>
  <c r="DE80" i="187"/>
  <c r="LK79" i="187" a="1"/>
  <c r="LK79" i="187" s="1"/>
  <c r="DL79" i="187"/>
  <c r="LR78" i="187" a="1"/>
  <c r="LR78" i="187" s="1"/>
  <c r="DS78" i="187"/>
  <c r="LF78" i="187" a="1"/>
  <c r="LF78" i="187" s="1"/>
  <c r="DG78" i="187"/>
  <c r="LM77" i="187" a="1"/>
  <c r="LM77" i="187" s="1"/>
  <c r="DN77" i="187"/>
  <c r="LT76" i="187" a="1"/>
  <c r="LT76" i="187" s="1"/>
  <c r="DU76" i="187"/>
  <c r="LH76" i="187" a="1"/>
  <c r="LH76" i="187" s="1"/>
  <c r="DI76" i="187"/>
  <c r="LO75" i="187" a="1"/>
  <c r="LO75" i="187" s="1"/>
  <c r="DP75" i="187"/>
  <c r="LJ74" i="187" a="1"/>
  <c r="LJ74" i="187" s="1"/>
  <c r="DK74" i="187"/>
  <c r="LQ73" i="187" a="1"/>
  <c r="LQ73" i="187" s="1"/>
  <c r="DR73" i="187"/>
  <c r="LE73" i="187" a="1"/>
  <c r="LE73" i="187" s="1"/>
  <c r="DF73" i="187"/>
  <c r="LL72" i="187" a="1"/>
  <c r="LL72" i="187" s="1"/>
  <c r="DM72" i="187"/>
  <c r="LS71" i="187" a="1"/>
  <c r="LS71" i="187" s="1"/>
  <c r="DT71" i="187"/>
  <c r="LG71" i="187" a="1"/>
  <c r="LG71" i="187" s="1"/>
  <c r="DH71" i="187"/>
  <c r="LN70" i="187" a="1"/>
  <c r="LN70" i="187" s="1"/>
  <c r="DO70" i="187"/>
  <c r="LU69" i="187" a="1"/>
  <c r="LU69" i="187" s="1"/>
  <c r="DV69" i="187"/>
  <c r="LI69" i="187" a="1"/>
  <c r="LI69" i="187" s="1"/>
  <c r="DJ69" i="187"/>
  <c r="LP68" i="187" a="1"/>
  <c r="LP68" i="187" s="1"/>
  <c r="DQ68" i="187"/>
  <c r="ND68" i="187"/>
  <c r="LD68" i="187" a="1"/>
  <c r="LD68" i="187" s="1"/>
  <c r="DE68" i="187"/>
  <c r="LK67" i="187" a="1"/>
  <c r="LK67" i="187" s="1"/>
  <c r="DL67" i="187"/>
  <c r="LR66" i="187" a="1"/>
  <c r="LR66" i="187" s="1"/>
  <c r="DS66" i="187"/>
  <c r="LF66" i="187" a="1"/>
  <c r="LF66" i="187" s="1"/>
  <c r="DG66" i="187"/>
  <c r="LM65" i="187" a="1"/>
  <c r="LM65" i="187" s="1"/>
  <c r="DN65" i="187"/>
  <c r="LT64" i="187" a="1"/>
  <c r="LT64" i="187" s="1"/>
  <c r="DU64" i="187"/>
  <c r="LH64" i="187" a="1"/>
  <c r="LH64" i="187" s="1"/>
  <c r="DI64" i="187"/>
  <c r="LO63" i="187" a="1"/>
  <c r="LO63" i="187" s="1"/>
  <c r="DP63" i="187"/>
  <c r="LJ62" i="187" a="1"/>
  <c r="LJ62" i="187" s="1"/>
  <c r="DK62" i="187"/>
  <c r="LQ61" i="187" a="1"/>
  <c r="LQ61" i="187" s="1"/>
  <c r="DR61" i="187"/>
  <c r="LE61" i="187" a="1"/>
  <c r="LE61" i="187" s="1"/>
  <c r="DF61" i="187"/>
  <c r="LL60" i="187" a="1"/>
  <c r="LL60" i="187" s="1"/>
  <c r="DM60" i="187"/>
  <c r="LS59" i="187" a="1"/>
  <c r="LS59" i="187" s="1"/>
  <c r="DT59" i="187"/>
  <c r="LG59" i="187" a="1"/>
  <c r="LG59" i="187" s="1"/>
  <c r="DH59" i="187"/>
  <c r="LN58" i="187" a="1"/>
  <c r="LN58" i="187" s="1"/>
  <c r="DO58" i="187"/>
  <c r="LU57" i="187" a="1"/>
  <c r="LU57" i="187" s="1"/>
  <c r="DV57" i="187"/>
  <c r="LI57" i="187" a="1"/>
  <c r="LI57" i="187" s="1"/>
  <c r="DJ57" i="187"/>
  <c r="LP56" i="187" a="1"/>
  <c r="LP56" i="187" s="1"/>
  <c r="DQ56" i="187"/>
  <c r="ND56" i="187"/>
  <c r="LD56" i="187" a="1"/>
  <c r="LD56" i="187" s="1"/>
  <c r="DE56" i="187"/>
  <c r="LK55" i="187" a="1"/>
  <c r="LK55" i="187" s="1"/>
  <c r="DL55" i="187"/>
  <c r="LR54" i="187" a="1"/>
  <c r="LR54" i="187" s="1"/>
  <c r="DS54" i="187"/>
  <c r="LF54" i="187" a="1"/>
  <c r="LF54" i="187" s="1"/>
  <c r="DG54" i="187"/>
  <c r="LM53" i="187" a="1"/>
  <c r="LM53" i="187" s="1"/>
  <c r="DN53" i="187"/>
  <c r="LT52" i="187" a="1"/>
  <c r="LT52" i="187" s="1"/>
  <c r="DU52" i="187"/>
  <c r="LH52" i="187" a="1"/>
  <c r="LH52" i="187" s="1"/>
  <c r="DI52" i="187"/>
  <c r="LO51" i="187" a="1"/>
  <c r="LO51" i="187" s="1"/>
  <c r="DP51" i="187"/>
  <c r="LJ50" i="187" a="1"/>
  <c r="LJ50" i="187" s="1"/>
  <c r="DK50" i="187"/>
  <c r="LQ49" i="187" a="1"/>
  <c r="LQ49" i="187" s="1"/>
  <c r="DR49" i="187"/>
  <c r="LE49" i="187" a="1"/>
  <c r="LE49" i="187" s="1"/>
  <c r="DF49" i="187"/>
  <c r="LL48" i="187" a="1"/>
  <c r="LL48" i="187" s="1"/>
  <c r="DM48" i="187"/>
  <c r="LS47" i="187" a="1"/>
  <c r="LS47" i="187" s="1"/>
  <c r="DT47" i="187"/>
  <c r="LG47" i="187" a="1"/>
  <c r="LG47" i="187" s="1"/>
  <c r="DH47" i="187"/>
  <c r="LN46" i="187" a="1"/>
  <c r="LN46" i="187" s="1"/>
  <c r="DO46" i="187"/>
  <c r="LU45" i="187" a="1"/>
  <c r="LU45" i="187" s="1"/>
  <c r="DV45" i="187"/>
  <c r="LI45" i="187" a="1"/>
  <c r="LI45" i="187" s="1"/>
  <c r="DJ45" i="187"/>
  <c r="LP44" i="187" a="1"/>
  <c r="LP44" i="187" s="1"/>
  <c r="DQ44" i="187"/>
  <c r="ND44" i="187"/>
  <c r="LD44" i="187" a="1"/>
  <c r="LD44" i="187" s="1"/>
  <c r="DE44" i="187"/>
  <c r="LK43" i="187" a="1"/>
  <c r="LK43" i="187" s="1"/>
  <c r="DL43" i="187"/>
  <c r="LR42" i="187" a="1"/>
  <c r="LR42" i="187" s="1"/>
  <c r="DS42" i="187"/>
  <c r="LF42" i="187" a="1"/>
  <c r="LF42" i="187" s="1"/>
  <c r="DG42" i="187"/>
  <c r="LM41" i="187" a="1"/>
  <c r="LM41" i="187" s="1"/>
  <c r="DN41" i="187"/>
  <c r="LT40" i="187" a="1"/>
  <c r="LT40" i="187" s="1"/>
  <c r="DU40" i="187"/>
  <c r="LH40" i="187" a="1"/>
  <c r="LH40" i="187" s="1"/>
  <c r="DI40" i="187"/>
  <c r="LO39" i="187" a="1"/>
  <c r="LO39" i="187" s="1"/>
  <c r="DP39" i="187"/>
  <c r="LJ38" i="187" a="1"/>
  <c r="LJ38" i="187" s="1"/>
  <c r="DK38" i="187"/>
  <c r="LQ37" i="187" a="1"/>
  <c r="LQ37" i="187" s="1"/>
  <c r="DR37" i="187"/>
  <c r="LE37" i="187" a="1"/>
  <c r="LE37" i="187" s="1"/>
  <c r="DF37" i="187"/>
  <c r="LL36" i="187" a="1"/>
  <c r="LL36" i="187" s="1"/>
  <c r="DM36" i="187"/>
  <c r="LS35" i="187" a="1"/>
  <c r="LS35" i="187" s="1"/>
  <c r="DT35" i="187"/>
  <c r="LG35" i="187" a="1"/>
  <c r="LG35" i="187" s="1"/>
  <c r="DH35" i="187"/>
  <c r="LN34" i="187" a="1"/>
  <c r="LN34" i="187" s="1"/>
  <c r="DO34" i="187"/>
  <c r="LU33" i="187" a="1"/>
  <c r="LU33" i="187" s="1"/>
  <c r="DV33" i="187"/>
  <c r="LI33" i="187" a="1"/>
  <c r="LI33" i="187" s="1"/>
  <c r="DJ33" i="187"/>
  <c r="LP32" i="187" a="1"/>
  <c r="LP32" i="187" s="1"/>
  <c r="DQ32" i="187"/>
  <c r="ND32" i="187"/>
  <c r="LD32" i="187" a="1"/>
  <c r="LD32" i="187" s="1"/>
  <c r="DE32" i="187"/>
  <c r="LK31" i="187" a="1"/>
  <c r="LK31" i="187" s="1"/>
  <c r="DL31" i="187"/>
  <c r="LR30" i="187" a="1"/>
  <c r="LR30" i="187" s="1"/>
  <c r="DS30" i="187"/>
  <c r="LF30" i="187" a="1"/>
  <c r="LF30" i="187" s="1"/>
  <c r="DG30" i="187"/>
  <c r="LM29" i="187" a="1"/>
  <c r="LM29" i="187" s="1"/>
  <c r="DN29" i="187"/>
  <c r="LT28" i="187" a="1"/>
  <c r="LT28" i="187" s="1"/>
  <c r="DU28" i="187"/>
  <c r="LH28" i="187" a="1"/>
  <c r="LH28" i="187" s="1"/>
  <c r="DI28" i="187"/>
  <c r="LO27" i="187" a="1"/>
  <c r="LO27" i="187" s="1"/>
  <c r="DP27" i="187"/>
  <c r="LJ26" i="187" a="1"/>
  <c r="LJ26" i="187" s="1"/>
  <c r="DK26" i="187"/>
  <c r="LQ25" i="187" a="1"/>
  <c r="LQ25" i="187" s="1"/>
  <c r="DR25" i="187"/>
  <c r="LE25" i="187" a="1"/>
  <c r="LE25" i="187" s="1"/>
  <c r="DF25" i="187"/>
  <c r="LL24" i="187" a="1"/>
  <c r="LL24" i="187" s="1"/>
  <c r="DM24" i="187"/>
  <c r="LS23" i="187" a="1"/>
  <c r="LS23" i="187" s="1"/>
  <c r="DT23" i="187"/>
  <c r="LG23" i="187" a="1"/>
  <c r="LG23" i="187" s="1"/>
  <c r="DH23" i="187"/>
  <c r="LN22" i="187" a="1"/>
  <c r="LN22" i="187" s="1"/>
  <c r="DO22" i="187"/>
  <c r="LU21" i="187" a="1"/>
  <c r="LU21" i="187" s="1"/>
  <c r="DV21" i="187"/>
  <c r="LI21" i="187" a="1"/>
  <c r="LI21" i="187" s="1"/>
  <c r="DJ21" i="187"/>
  <c r="LP20" i="187" a="1"/>
  <c r="LP20" i="187" s="1"/>
  <c r="DQ20" i="187"/>
  <c r="ND20" i="187"/>
  <c r="LD20" i="187" a="1"/>
  <c r="LD20" i="187" s="1"/>
  <c r="DE20" i="187"/>
  <c r="LK19" i="187" a="1"/>
  <c r="LK19" i="187" s="1"/>
  <c r="DL19" i="187"/>
  <c r="LR18" i="187" a="1"/>
  <c r="LR18" i="187" s="1"/>
  <c r="DS18" i="187"/>
  <c r="LF18" i="187" a="1"/>
  <c r="LF18" i="187" s="1"/>
  <c r="DG18" i="187"/>
  <c r="LM17" i="187" a="1"/>
  <c r="LM17" i="187" s="1"/>
  <c r="DN17" i="187"/>
  <c r="LT16" i="187" a="1"/>
  <c r="LT16" i="187" s="1"/>
  <c r="DU16" i="187"/>
  <c r="LH16" i="187" a="1"/>
  <c r="LH16" i="187" s="1"/>
  <c r="DI16" i="187"/>
  <c r="LO15" i="187" a="1"/>
  <c r="LO15" i="187" s="1"/>
  <c r="DP15" i="187"/>
  <c r="LJ14" i="187" a="1"/>
  <c r="LJ14" i="187" s="1"/>
  <c r="DK14" i="187"/>
  <c r="LQ13" i="187" a="1"/>
  <c r="LQ13" i="187" s="1"/>
  <c r="DR13" i="187"/>
  <c r="LE13" i="187" a="1"/>
  <c r="LE13" i="187" s="1"/>
  <c r="DF13" i="187"/>
  <c r="LL12" i="187" a="1"/>
  <c r="LL12" i="187" s="1"/>
  <c r="DM12" i="187"/>
  <c r="LS11" i="187" a="1"/>
  <c r="LS11" i="187" s="1"/>
  <c r="DT11" i="187"/>
  <c r="LG11" i="187" a="1"/>
  <c r="LG11" i="187" s="1"/>
  <c r="DH11" i="187"/>
  <c r="LN10" i="187" a="1"/>
  <c r="LN10" i="187" s="1"/>
  <c r="DO10" i="187"/>
  <c r="LU9" i="187" a="1"/>
  <c r="LU9" i="187" s="1"/>
  <c r="DV9" i="187"/>
  <c r="LI9" i="187" a="1"/>
  <c r="LI9" i="187" s="1"/>
  <c r="DJ9" i="187"/>
  <c r="LP8" i="187" a="1"/>
  <c r="LP8" i="187" s="1"/>
  <c r="DQ8" i="187"/>
  <c r="LD8" i="187" a="1"/>
  <c r="LD8" i="187" s="1"/>
  <c r="DE8" i="187"/>
  <c r="DF311" i="187"/>
  <c r="LI290" i="187" a="1"/>
  <c r="LI290" i="187" s="1"/>
  <c r="DJ290" i="187"/>
  <c r="LP289" i="187" a="1"/>
  <c r="LP289" i="187" s="1"/>
  <c r="DQ289" i="187"/>
  <c r="ND289" i="187"/>
  <c r="LD289" i="187" a="1"/>
  <c r="LD289" i="187" s="1"/>
  <c r="DE289" i="187"/>
  <c r="LK288" i="187" a="1"/>
  <c r="LK288" i="187" s="1"/>
  <c r="DL288" i="187"/>
  <c r="LR287" i="187" a="1"/>
  <c r="LR287" i="187" s="1"/>
  <c r="DS287" i="187"/>
  <c r="LF287" i="187" a="1"/>
  <c r="LF287" i="187" s="1"/>
  <c r="DG287" i="187"/>
  <c r="LM286" i="187" a="1"/>
  <c r="LM286" i="187" s="1"/>
  <c r="DN286" i="187"/>
  <c r="LT285" i="187" a="1"/>
  <c r="LT285" i="187" s="1"/>
  <c r="DU285" i="187"/>
  <c r="LH285" i="187" a="1"/>
  <c r="LH285" i="187" s="1"/>
  <c r="DI285" i="187"/>
  <c r="LO284" i="187" a="1"/>
  <c r="LO284" i="187" s="1"/>
  <c r="DP284" i="187"/>
  <c r="LJ283" i="187" a="1"/>
  <c r="LJ283" i="187" s="1"/>
  <c r="DK283" i="187"/>
  <c r="LQ282" i="187" a="1"/>
  <c r="LQ282" i="187" s="1"/>
  <c r="DR282" i="187"/>
  <c r="LE282" i="187" a="1"/>
  <c r="LE282" i="187" s="1"/>
  <c r="DF282" i="187"/>
  <c r="LL281" i="187" a="1"/>
  <c r="LL281" i="187" s="1"/>
  <c r="DM281" i="187"/>
  <c r="LS280" i="187" a="1"/>
  <c r="LS280" i="187" s="1"/>
  <c r="DT280" i="187"/>
  <c r="LG280" i="187" a="1"/>
  <c r="LG280" i="187" s="1"/>
  <c r="DH280" i="187"/>
  <c r="LN279" i="187" a="1"/>
  <c r="LN279" i="187" s="1"/>
  <c r="DO279" i="187"/>
  <c r="LU278" i="187" a="1"/>
  <c r="LU278" i="187" s="1"/>
  <c r="DV278" i="187"/>
  <c r="LI278" i="187" a="1"/>
  <c r="LI278" i="187" s="1"/>
  <c r="DJ278" i="187"/>
  <c r="LP277" i="187" a="1"/>
  <c r="LP277" i="187" s="1"/>
  <c r="DQ277" i="187"/>
  <c r="ND277" i="187"/>
  <c r="LD277" i="187" a="1"/>
  <c r="LD277" i="187" s="1"/>
  <c r="DE277" i="187"/>
  <c r="LK276" i="187" a="1"/>
  <c r="LK276" i="187" s="1"/>
  <c r="DL276" i="187"/>
  <c r="LR275" i="187" a="1"/>
  <c r="LR275" i="187" s="1"/>
  <c r="DS275" i="187"/>
  <c r="LF275" i="187" a="1"/>
  <c r="LF275" i="187" s="1"/>
  <c r="DG275" i="187"/>
  <c r="LM274" i="187" a="1"/>
  <c r="LM274" i="187" s="1"/>
  <c r="DN274" i="187"/>
  <c r="LT273" i="187" a="1"/>
  <c r="LT273" i="187" s="1"/>
  <c r="DU273" i="187"/>
  <c r="LH273" i="187" a="1"/>
  <c r="LH273" i="187" s="1"/>
  <c r="DI273" i="187"/>
  <c r="LO272" i="187" a="1"/>
  <c r="LO272" i="187" s="1"/>
  <c r="DP272" i="187"/>
  <c r="LJ271" i="187" a="1"/>
  <c r="LJ271" i="187" s="1"/>
  <c r="DK271" i="187"/>
  <c r="LQ270" i="187" a="1"/>
  <c r="LQ270" i="187" s="1"/>
  <c r="DR270" i="187"/>
  <c r="LE270" i="187" a="1"/>
  <c r="LE270" i="187" s="1"/>
  <c r="DF270" i="187"/>
  <c r="LL269" i="187" a="1"/>
  <c r="LL269" i="187" s="1"/>
  <c r="DM269" i="187"/>
  <c r="LS268" i="187" a="1"/>
  <c r="LS268" i="187" s="1"/>
  <c r="DT268" i="187"/>
  <c r="LG268" i="187" a="1"/>
  <c r="LG268" i="187" s="1"/>
  <c r="DH268" i="187"/>
  <c r="LN267" i="187" a="1"/>
  <c r="LN267" i="187" s="1"/>
  <c r="DO267" i="187"/>
  <c r="LU266" i="187" a="1"/>
  <c r="LU266" i="187" s="1"/>
  <c r="DV266" i="187"/>
  <c r="LI266" i="187" a="1"/>
  <c r="LI266" i="187" s="1"/>
  <c r="DJ266" i="187"/>
  <c r="LP265" i="187" a="1"/>
  <c r="LP265" i="187" s="1"/>
  <c r="DQ265" i="187"/>
  <c r="ND265" i="187"/>
  <c r="LD265" i="187" a="1"/>
  <c r="LD265" i="187" s="1"/>
  <c r="DE265" i="187"/>
  <c r="LK264" i="187" a="1"/>
  <c r="LK264" i="187" s="1"/>
  <c r="DL264" i="187"/>
  <c r="LR263" i="187" a="1"/>
  <c r="LR263" i="187" s="1"/>
  <c r="DS263" i="187"/>
  <c r="LF263" i="187" a="1"/>
  <c r="LF263" i="187" s="1"/>
  <c r="DG263" i="187"/>
  <c r="LM262" i="187" a="1"/>
  <c r="LM262" i="187" s="1"/>
  <c r="DN262" i="187"/>
  <c r="LT261" i="187" a="1"/>
  <c r="LT261" i="187" s="1"/>
  <c r="DU261" i="187"/>
  <c r="LH261" i="187" a="1"/>
  <c r="LH261" i="187" s="1"/>
  <c r="DI261" i="187"/>
  <c r="LO260" i="187" a="1"/>
  <c r="LO260" i="187" s="1"/>
  <c r="DP260" i="187"/>
  <c r="LJ259" i="187" a="1"/>
  <c r="LJ259" i="187" s="1"/>
  <c r="DK259" i="187"/>
  <c r="LQ258" i="187" a="1"/>
  <c r="LQ258" i="187" s="1"/>
  <c r="DR258" i="187"/>
  <c r="LE258" i="187" a="1"/>
  <c r="LE258" i="187" s="1"/>
  <c r="DF258" i="187"/>
  <c r="LL257" i="187" a="1"/>
  <c r="LL257" i="187" s="1"/>
  <c r="DM257" i="187"/>
  <c r="LS256" i="187" a="1"/>
  <c r="LS256" i="187" s="1"/>
  <c r="DT256" i="187"/>
  <c r="LG256" i="187" a="1"/>
  <c r="LG256" i="187" s="1"/>
  <c r="DH256" i="187"/>
  <c r="LN255" i="187" a="1"/>
  <c r="LN255" i="187" s="1"/>
  <c r="DO255" i="187"/>
  <c r="LU254" i="187" a="1"/>
  <c r="LU254" i="187" s="1"/>
  <c r="DV254" i="187"/>
  <c r="LI254" i="187" a="1"/>
  <c r="LI254" i="187" s="1"/>
  <c r="DJ254" i="187"/>
  <c r="LP253" i="187" a="1"/>
  <c r="LP253" i="187" s="1"/>
  <c r="DQ253" i="187"/>
  <c r="ND253" i="187"/>
  <c r="LD253" i="187" a="1"/>
  <c r="LD253" i="187" s="1"/>
  <c r="DE253" i="187"/>
  <c r="LK252" i="187" a="1"/>
  <c r="LK252" i="187" s="1"/>
  <c r="DL252" i="187"/>
  <c r="LR251" i="187" a="1"/>
  <c r="LR251" i="187" s="1"/>
  <c r="DS251" i="187"/>
  <c r="LF251" i="187" a="1"/>
  <c r="LF251" i="187" s="1"/>
  <c r="DG251" i="187"/>
  <c r="LM250" i="187" a="1"/>
  <c r="LM250" i="187" s="1"/>
  <c r="DN250" i="187"/>
  <c r="LT249" i="187" a="1"/>
  <c r="LT249" i="187" s="1"/>
  <c r="DU249" i="187"/>
  <c r="LH249" i="187" a="1"/>
  <c r="LH249" i="187" s="1"/>
  <c r="DI249" i="187"/>
  <c r="LO248" i="187" a="1"/>
  <c r="LO248" i="187" s="1"/>
  <c r="DP248" i="187"/>
  <c r="LJ247" i="187" a="1"/>
  <c r="LJ247" i="187" s="1"/>
  <c r="DK247" i="187"/>
  <c r="LQ246" i="187" a="1"/>
  <c r="LQ246" i="187" s="1"/>
  <c r="DR246" i="187"/>
  <c r="LE246" i="187" a="1"/>
  <c r="LE246" i="187" s="1"/>
  <c r="DF246" i="187"/>
  <c r="LL245" i="187" a="1"/>
  <c r="LL245" i="187" s="1"/>
  <c r="DM245" i="187"/>
  <c r="LS244" i="187" a="1"/>
  <c r="LS244" i="187" s="1"/>
  <c r="DT244" i="187"/>
  <c r="LG244" i="187" a="1"/>
  <c r="LG244" i="187" s="1"/>
  <c r="DH244" i="187"/>
  <c r="LN243" i="187" a="1"/>
  <c r="LN243" i="187" s="1"/>
  <c r="DO243" i="187"/>
  <c r="LU242" i="187" a="1"/>
  <c r="LU242" i="187" s="1"/>
  <c r="DV242" i="187"/>
  <c r="LI242" i="187" a="1"/>
  <c r="LI242" i="187" s="1"/>
  <c r="DJ242" i="187"/>
  <c r="LP241" i="187" a="1"/>
  <c r="LP241" i="187" s="1"/>
  <c r="DQ241" i="187"/>
  <c r="ND241" i="187"/>
  <c r="LD241" i="187" a="1"/>
  <c r="LD241" i="187" s="1"/>
  <c r="DE241" i="187"/>
  <c r="LK240" i="187" a="1"/>
  <c r="LK240" i="187" s="1"/>
  <c r="DL240" i="187"/>
  <c r="LR239" i="187" a="1"/>
  <c r="LR239" i="187" s="1"/>
  <c r="DS239" i="187"/>
  <c r="LF239" i="187" a="1"/>
  <c r="LF239" i="187" s="1"/>
  <c r="DG239" i="187"/>
  <c r="LM238" i="187" a="1"/>
  <c r="LM238" i="187" s="1"/>
  <c r="DN238" i="187"/>
  <c r="LT237" i="187" a="1"/>
  <c r="LT237" i="187" s="1"/>
  <c r="DU237" i="187"/>
  <c r="LH237" i="187" a="1"/>
  <c r="LH237" i="187" s="1"/>
  <c r="DI237" i="187"/>
  <c r="LO236" i="187" a="1"/>
  <c r="LO236" i="187" s="1"/>
  <c r="DP236" i="187"/>
  <c r="LJ235" i="187" a="1"/>
  <c r="LJ235" i="187" s="1"/>
  <c r="DK235" i="187"/>
  <c r="LQ234" i="187" a="1"/>
  <c r="LQ234" i="187" s="1"/>
  <c r="DR234" i="187"/>
  <c r="LE234" i="187" a="1"/>
  <c r="LE234" i="187" s="1"/>
  <c r="DF234" i="187"/>
  <c r="LL233" i="187" a="1"/>
  <c r="LL233" i="187" s="1"/>
  <c r="DM233" i="187"/>
  <c r="LS232" i="187" a="1"/>
  <c r="LS232" i="187" s="1"/>
  <c r="DT232" i="187"/>
  <c r="LG232" i="187" a="1"/>
  <c r="LG232" i="187" s="1"/>
  <c r="DH232" i="187"/>
  <c r="LN231" i="187" a="1"/>
  <c r="LN231" i="187" s="1"/>
  <c r="DO231" i="187"/>
  <c r="LU230" i="187" a="1"/>
  <c r="LU230" i="187" s="1"/>
  <c r="DV230" i="187"/>
  <c r="LI230" i="187" a="1"/>
  <c r="LI230" i="187" s="1"/>
  <c r="DJ230" i="187"/>
  <c r="LP229" i="187" a="1"/>
  <c r="LP229" i="187" s="1"/>
  <c r="DQ229" i="187"/>
  <c r="ND229" i="187"/>
  <c r="LD229" i="187" a="1"/>
  <c r="LD229" i="187" s="1"/>
  <c r="DE229" i="187"/>
  <c r="LK228" i="187" a="1"/>
  <c r="LK228" i="187" s="1"/>
  <c r="DL228" i="187"/>
  <c r="LR227" i="187" a="1"/>
  <c r="LR227" i="187" s="1"/>
  <c r="DS227" i="187"/>
  <c r="LF227" i="187" a="1"/>
  <c r="LF227" i="187" s="1"/>
  <c r="DG227" i="187"/>
  <c r="LM226" i="187" a="1"/>
  <c r="LM226" i="187" s="1"/>
  <c r="DN226" i="187"/>
  <c r="LT225" i="187" a="1"/>
  <c r="LT225" i="187" s="1"/>
  <c r="DU225" i="187"/>
  <c r="LH225" i="187" a="1"/>
  <c r="LH225" i="187" s="1"/>
  <c r="DI225" i="187"/>
  <c r="LO224" i="187" a="1"/>
  <c r="LO224" i="187" s="1"/>
  <c r="DP224" i="187"/>
  <c r="LJ223" i="187" a="1"/>
  <c r="LJ223" i="187" s="1"/>
  <c r="DK223" i="187"/>
  <c r="LQ222" i="187" a="1"/>
  <c r="LQ222" i="187" s="1"/>
  <c r="DR222" i="187"/>
  <c r="LE222" i="187" a="1"/>
  <c r="LE222" i="187" s="1"/>
  <c r="DF222" i="187"/>
  <c r="LL221" i="187" a="1"/>
  <c r="LL221" i="187" s="1"/>
  <c r="DM221" i="187"/>
  <c r="LS220" i="187" a="1"/>
  <c r="LS220" i="187" s="1"/>
  <c r="DT220" i="187"/>
  <c r="LG220" i="187" a="1"/>
  <c r="LG220" i="187" s="1"/>
  <c r="DH220" i="187"/>
  <c r="LN219" i="187" a="1"/>
  <c r="LN219" i="187" s="1"/>
  <c r="DO219" i="187"/>
  <c r="LU218" i="187" a="1"/>
  <c r="LU218" i="187" s="1"/>
  <c r="DV218" i="187"/>
  <c r="LI218" i="187" a="1"/>
  <c r="LI218" i="187" s="1"/>
  <c r="DJ218" i="187"/>
  <c r="LP217" i="187" a="1"/>
  <c r="LP217" i="187" s="1"/>
  <c r="DQ217" i="187"/>
  <c r="ND217" i="187"/>
  <c r="LD217" i="187" a="1"/>
  <c r="LD217" i="187" s="1"/>
  <c r="DE217" i="187"/>
  <c r="LK216" i="187" a="1"/>
  <c r="LK216" i="187" s="1"/>
  <c r="DL216" i="187"/>
  <c r="LR215" i="187" a="1"/>
  <c r="LR215" i="187" s="1"/>
  <c r="DS215" i="187"/>
  <c r="LF215" i="187" a="1"/>
  <c r="LF215" i="187" s="1"/>
  <c r="DG215" i="187"/>
  <c r="LM214" i="187" a="1"/>
  <c r="LM214" i="187" s="1"/>
  <c r="DN214" i="187"/>
  <c r="LT213" i="187" a="1"/>
  <c r="LT213" i="187" s="1"/>
  <c r="DU213" i="187"/>
  <c r="LH213" i="187" a="1"/>
  <c r="LH213" i="187" s="1"/>
  <c r="DI213" i="187"/>
  <c r="LO212" i="187" a="1"/>
  <c r="LO212" i="187" s="1"/>
  <c r="DP212" i="187"/>
  <c r="LJ211" i="187" a="1"/>
  <c r="LJ211" i="187" s="1"/>
  <c r="DK211" i="187"/>
  <c r="LQ210" i="187" a="1"/>
  <c r="LQ210" i="187" s="1"/>
  <c r="DR210" i="187"/>
  <c r="LE210" i="187" a="1"/>
  <c r="LE210" i="187" s="1"/>
  <c r="DF210" i="187"/>
  <c r="LL209" i="187" a="1"/>
  <c r="LL209" i="187" s="1"/>
  <c r="DM209" i="187"/>
  <c r="LS208" i="187" a="1"/>
  <c r="LS208" i="187" s="1"/>
  <c r="DT208" i="187"/>
  <c r="LG208" i="187" a="1"/>
  <c r="LG208" i="187" s="1"/>
  <c r="DH208" i="187"/>
  <c r="LN207" i="187" a="1"/>
  <c r="LN207" i="187" s="1"/>
  <c r="DO207" i="187"/>
  <c r="LU206" i="187" a="1"/>
  <c r="LU206" i="187" s="1"/>
  <c r="DV206" i="187"/>
  <c r="LI206" i="187" a="1"/>
  <c r="LI206" i="187" s="1"/>
  <c r="DJ206" i="187"/>
  <c r="LP205" i="187" a="1"/>
  <c r="LP205" i="187" s="1"/>
  <c r="DQ205" i="187"/>
  <c r="ND205" i="187"/>
  <c r="LD205" i="187" a="1"/>
  <c r="LD205" i="187" s="1"/>
  <c r="DE205" i="187"/>
  <c r="LK204" i="187" a="1"/>
  <c r="LK204" i="187" s="1"/>
  <c r="DL204" i="187"/>
  <c r="LR203" i="187" a="1"/>
  <c r="LR203" i="187" s="1"/>
  <c r="DS203" i="187"/>
  <c r="LF203" i="187" a="1"/>
  <c r="LF203" i="187" s="1"/>
  <c r="DG203" i="187"/>
  <c r="LM202" i="187" a="1"/>
  <c r="LM202" i="187" s="1"/>
  <c r="DN202" i="187"/>
  <c r="LT201" i="187" a="1"/>
  <c r="LT201" i="187" s="1"/>
  <c r="DU201" i="187"/>
  <c r="LH201" i="187" a="1"/>
  <c r="LH201" i="187" s="1"/>
  <c r="DI201" i="187"/>
  <c r="LO200" i="187" a="1"/>
  <c r="LO200" i="187" s="1"/>
  <c r="DP200" i="187"/>
  <c r="LJ199" i="187" a="1"/>
  <c r="LJ199" i="187" s="1"/>
  <c r="DK199" i="187"/>
  <c r="LQ198" i="187" a="1"/>
  <c r="LQ198" i="187" s="1"/>
  <c r="DR198" i="187"/>
  <c r="LE198" i="187" a="1"/>
  <c r="LE198" i="187" s="1"/>
  <c r="DF198" i="187"/>
  <c r="LL197" i="187" a="1"/>
  <c r="LL197" i="187" s="1"/>
  <c r="DM197" i="187"/>
  <c r="LS196" i="187" a="1"/>
  <c r="LS196" i="187" s="1"/>
  <c r="DT196" i="187"/>
  <c r="LG196" i="187" a="1"/>
  <c r="LG196" i="187" s="1"/>
  <c r="DH196" i="187"/>
  <c r="LN195" i="187" a="1"/>
  <c r="LN195" i="187" s="1"/>
  <c r="DO195" i="187"/>
  <c r="LU194" i="187" a="1"/>
  <c r="LU194" i="187" s="1"/>
  <c r="DV194" i="187"/>
  <c r="LI194" i="187" a="1"/>
  <c r="LI194" i="187" s="1"/>
  <c r="DJ194" i="187"/>
  <c r="LP193" i="187" a="1"/>
  <c r="LP193" i="187" s="1"/>
  <c r="DQ193" i="187"/>
  <c r="ND193" i="187"/>
  <c r="LD193" i="187" a="1"/>
  <c r="LD193" i="187" s="1"/>
  <c r="DE193" i="187"/>
  <c r="LK192" i="187" a="1"/>
  <c r="LK192" i="187" s="1"/>
  <c r="DL192" i="187"/>
  <c r="LR191" i="187" a="1"/>
  <c r="LR191" i="187" s="1"/>
  <c r="DS191" i="187"/>
  <c r="LF191" i="187" a="1"/>
  <c r="LF191" i="187" s="1"/>
  <c r="DG191" i="187"/>
  <c r="LM190" i="187" a="1"/>
  <c r="LM190" i="187" s="1"/>
  <c r="DN190" i="187"/>
  <c r="LT189" i="187" a="1"/>
  <c r="LT189" i="187" s="1"/>
  <c r="DU189" i="187"/>
  <c r="LH189" i="187" a="1"/>
  <c r="LH189" i="187" s="1"/>
  <c r="DI189" i="187"/>
  <c r="LO188" i="187" a="1"/>
  <c r="LO188" i="187" s="1"/>
  <c r="DP188" i="187"/>
  <c r="LJ187" i="187" a="1"/>
  <c r="LJ187" i="187" s="1"/>
  <c r="DK187" i="187"/>
  <c r="LQ186" i="187" a="1"/>
  <c r="LQ186" i="187" s="1"/>
  <c r="DR186" i="187"/>
  <c r="LE186" i="187" a="1"/>
  <c r="LE186" i="187" s="1"/>
  <c r="DF186" i="187"/>
  <c r="LL185" i="187" a="1"/>
  <c r="LL185" i="187" s="1"/>
  <c r="DM185" i="187"/>
  <c r="LS184" i="187" a="1"/>
  <c r="LS184" i="187" s="1"/>
  <c r="DT184" i="187"/>
  <c r="LG184" i="187" a="1"/>
  <c r="LG184" i="187" s="1"/>
  <c r="DH184" i="187"/>
  <c r="LN183" i="187" a="1"/>
  <c r="LN183" i="187" s="1"/>
  <c r="DO183" i="187"/>
  <c r="LU182" i="187" a="1"/>
  <c r="LU182" i="187" s="1"/>
  <c r="DV182" i="187"/>
  <c r="LI182" i="187" a="1"/>
  <c r="LI182" i="187" s="1"/>
  <c r="DJ182" i="187"/>
  <c r="LP181" i="187" a="1"/>
  <c r="LP181" i="187" s="1"/>
  <c r="DQ181" i="187"/>
  <c r="ND181" i="187"/>
  <c r="LD181" i="187" a="1"/>
  <c r="LD181" i="187" s="1"/>
  <c r="DE181" i="187"/>
  <c r="LK180" i="187" a="1"/>
  <c r="LK180" i="187" s="1"/>
  <c r="DL180" i="187"/>
  <c r="LR179" i="187" a="1"/>
  <c r="LR179" i="187" s="1"/>
  <c r="DS179" i="187"/>
  <c r="LF179" i="187" a="1"/>
  <c r="LF179" i="187" s="1"/>
  <c r="DG179" i="187"/>
  <c r="LM178" i="187" a="1"/>
  <c r="LM178" i="187" s="1"/>
  <c r="DN178" i="187"/>
  <c r="LT177" i="187" a="1"/>
  <c r="LT177" i="187" s="1"/>
  <c r="DU177" i="187"/>
  <c r="LH177" i="187" a="1"/>
  <c r="LH177" i="187" s="1"/>
  <c r="DI177" i="187"/>
  <c r="LO176" i="187" a="1"/>
  <c r="LO176" i="187" s="1"/>
  <c r="DP176" i="187"/>
  <c r="LJ175" i="187" a="1"/>
  <c r="LJ175" i="187" s="1"/>
  <c r="DK175" i="187"/>
  <c r="LQ174" i="187" a="1"/>
  <c r="LQ174" i="187" s="1"/>
  <c r="DR174" i="187"/>
  <c r="LE174" i="187" a="1"/>
  <c r="LE174" i="187" s="1"/>
  <c r="DF174" i="187"/>
  <c r="LL173" i="187" a="1"/>
  <c r="LL173" i="187" s="1"/>
  <c r="DM173" i="187"/>
  <c r="LS172" i="187" a="1"/>
  <c r="LS172" i="187" s="1"/>
  <c r="DT172" i="187"/>
  <c r="LG172" i="187" a="1"/>
  <c r="LG172" i="187" s="1"/>
  <c r="DH172" i="187"/>
  <c r="LN171" i="187" a="1"/>
  <c r="LN171" i="187" s="1"/>
  <c r="DO171" i="187"/>
  <c r="LU170" i="187" a="1"/>
  <c r="LU170" i="187" s="1"/>
  <c r="DV170" i="187"/>
  <c r="LI170" i="187" a="1"/>
  <c r="LI170" i="187" s="1"/>
  <c r="DJ170" i="187"/>
  <c r="LP169" i="187" a="1"/>
  <c r="LP169" i="187" s="1"/>
  <c r="DQ169" i="187"/>
  <c r="ND169" i="187"/>
  <c r="LD169" i="187" a="1"/>
  <c r="LD169" i="187" s="1"/>
  <c r="DE169" i="187"/>
  <c r="LK168" i="187" a="1"/>
  <c r="LK168" i="187" s="1"/>
  <c r="DL168" i="187"/>
  <c r="LR167" i="187" a="1"/>
  <c r="LR167" i="187" s="1"/>
  <c r="DS167" i="187"/>
  <c r="LF167" i="187" a="1"/>
  <c r="LF167" i="187" s="1"/>
  <c r="DG167" i="187"/>
  <c r="LM166" i="187" a="1"/>
  <c r="LM166" i="187" s="1"/>
  <c r="DN166" i="187"/>
  <c r="LT165" i="187" a="1"/>
  <c r="LT165" i="187" s="1"/>
  <c r="DU165" i="187"/>
  <c r="LH165" i="187" a="1"/>
  <c r="LH165" i="187" s="1"/>
  <c r="DI165" i="187"/>
  <c r="LO164" i="187" a="1"/>
  <c r="LO164" i="187" s="1"/>
  <c r="DP164" i="187"/>
  <c r="LJ163" i="187" a="1"/>
  <c r="LJ163" i="187" s="1"/>
  <c r="DK163" i="187"/>
  <c r="LQ162" i="187" a="1"/>
  <c r="LQ162" i="187" s="1"/>
  <c r="DR162" i="187"/>
  <c r="LE162" i="187" a="1"/>
  <c r="LE162" i="187" s="1"/>
  <c r="DF162" i="187"/>
  <c r="LL161" i="187" a="1"/>
  <c r="LL161" i="187" s="1"/>
  <c r="DM161" i="187"/>
  <c r="LS160" i="187" a="1"/>
  <c r="LS160" i="187" s="1"/>
  <c r="DT160" i="187"/>
  <c r="LG160" i="187" a="1"/>
  <c r="LG160" i="187" s="1"/>
  <c r="DH160" i="187"/>
  <c r="LN159" i="187" a="1"/>
  <c r="LN159" i="187" s="1"/>
  <c r="DO159" i="187"/>
  <c r="LU158" i="187" a="1"/>
  <c r="LU158" i="187" s="1"/>
  <c r="DV158" i="187"/>
  <c r="LI158" i="187" a="1"/>
  <c r="LI158" i="187" s="1"/>
  <c r="DJ158" i="187"/>
  <c r="LP157" i="187" a="1"/>
  <c r="LP157" i="187" s="1"/>
  <c r="DQ157" i="187"/>
  <c r="ND157" i="187"/>
  <c r="LD157" i="187" a="1"/>
  <c r="LD157" i="187" s="1"/>
  <c r="DE157" i="187"/>
  <c r="LK156" i="187" a="1"/>
  <c r="LK156" i="187" s="1"/>
  <c r="DL156" i="187"/>
  <c r="LR155" i="187" a="1"/>
  <c r="LR155" i="187" s="1"/>
  <c r="DS155" i="187"/>
  <c r="LF155" i="187" a="1"/>
  <c r="LF155" i="187" s="1"/>
  <c r="DG155" i="187"/>
  <c r="LM154" i="187" a="1"/>
  <c r="LM154" i="187" s="1"/>
  <c r="DN154" i="187"/>
  <c r="LT153" i="187" a="1"/>
  <c r="LT153" i="187" s="1"/>
  <c r="DU153" i="187"/>
  <c r="LH153" i="187" a="1"/>
  <c r="LH153" i="187" s="1"/>
  <c r="DI153" i="187"/>
  <c r="LO152" i="187" a="1"/>
  <c r="LO152" i="187" s="1"/>
  <c r="DP152" i="187"/>
  <c r="LJ151" i="187" a="1"/>
  <c r="LJ151" i="187" s="1"/>
  <c r="DK151" i="187"/>
  <c r="LQ150" i="187" a="1"/>
  <c r="LQ150" i="187" s="1"/>
  <c r="DR150" i="187"/>
  <c r="LE150" i="187" a="1"/>
  <c r="LE150" i="187" s="1"/>
  <c r="DF150" i="187"/>
  <c r="LL149" i="187" a="1"/>
  <c r="LL149" i="187" s="1"/>
  <c r="DM149" i="187"/>
  <c r="LS148" i="187" a="1"/>
  <c r="LS148" i="187" s="1"/>
  <c r="DT148" i="187"/>
  <c r="LG148" i="187" a="1"/>
  <c r="LG148" i="187" s="1"/>
  <c r="DH148" i="187"/>
  <c r="LN147" i="187" a="1"/>
  <c r="LN147" i="187" s="1"/>
  <c r="DO147" i="187"/>
  <c r="LU146" i="187" a="1"/>
  <c r="LU146" i="187" s="1"/>
  <c r="DV146" i="187"/>
  <c r="LI146" i="187" a="1"/>
  <c r="LI146" i="187" s="1"/>
  <c r="DJ146" i="187"/>
  <c r="LP145" i="187" a="1"/>
  <c r="LP145" i="187" s="1"/>
  <c r="DQ145" i="187"/>
  <c r="ND145" i="187"/>
  <c r="LD145" i="187" a="1"/>
  <c r="LD145" i="187" s="1"/>
  <c r="DE145" i="187"/>
  <c r="LK144" i="187" a="1"/>
  <c r="LK144" i="187" s="1"/>
  <c r="DL144" i="187"/>
  <c r="LR143" i="187" a="1"/>
  <c r="LR143" i="187" s="1"/>
  <c r="DS143" i="187"/>
  <c r="LF143" i="187" a="1"/>
  <c r="LF143" i="187" s="1"/>
  <c r="DG143" i="187"/>
  <c r="LM142" i="187" a="1"/>
  <c r="LM142" i="187" s="1"/>
  <c r="DN142" i="187"/>
  <c r="LT141" i="187" a="1"/>
  <c r="LT141" i="187" s="1"/>
  <c r="DU141" i="187"/>
  <c r="LH141" i="187" a="1"/>
  <c r="LH141" i="187" s="1"/>
  <c r="DI141" i="187"/>
  <c r="LO140" i="187" a="1"/>
  <c r="LO140" i="187" s="1"/>
  <c r="DP140" i="187"/>
  <c r="LJ139" i="187" a="1"/>
  <c r="LJ139" i="187" s="1"/>
  <c r="DK139" i="187"/>
  <c r="LQ138" i="187" a="1"/>
  <c r="LQ138" i="187" s="1"/>
  <c r="DR138" i="187"/>
  <c r="LE138" i="187" a="1"/>
  <c r="LE138" i="187" s="1"/>
  <c r="DF138" i="187"/>
  <c r="LL137" i="187" a="1"/>
  <c r="LL137" i="187" s="1"/>
  <c r="DM137" i="187"/>
  <c r="LS136" i="187" a="1"/>
  <c r="LS136" i="187" s="1"/>
  <c r="DT136" i="187"/>
  <c r="LG136" i="187" a="1"/>
  <c r="LG136" i="187" s="1"/>
  <c r="DH136" i="187"/>
  <c r="LN135" i="187" a="1"/>
  <c r="LN135" i="187" s="1"/>
  <c r="DO135" i="187"/>
  <c r="LU134" i="187" a="1"/>
  <c r="LU134" i="187" s="1"/>
  <c r="DV134" i="187"/>
  <c r="LI134" i="187" a="1"/>
  <c r="LI134" i="187" s="1"/>
  <c r="DJ134" i="187"/>
  <c r="LP133" i="187" a="1"/>
  <c r="LP133" i="187" s="1"/>
  <c r="DQ133" i="187"/>
  <c r="ND133" i="187"/>
  <c r="LD133" i="187" a="1"/>
  <c r="LD133" i="187" s="1"/>
  <c r="DE133" i="187"/>
  <c r="LK132" i="187" a="1"/>
  <c r="LK132" i="187" s="1"/>
  <c r="DL132" i="187"/>
  <c r="LR131" i="187" a="1"/>
  <c r="LR131" i="187" s="1"/>
  <c r="DS131" i="187"/>
  <c r="LF131" i="187" a="1"/>
  <c r="LF131" i="187" s="1"/>
  <c r="DG131" i="187"/>
  <c r="LM130" i="187" a="1"/>
  <c r="LM130" i="187" s="1"/>
  <c r="DN130" i="187"/>
  <c r="LT129" i="187" a="1"/>
  <c r="LT129" i="187" s="1"/>
  <c r="DU129" i="187"/>
  <c r="LH129" i="187" a="1"/>
  <c r="LH129" i="187" s="1"/>
  <c r="DI129" i="187"/>
  <c r="LO128" i="187" a="1"/>
  <c r="LO128" i="187" s="1"/>
  <c r="DP128" i="187"/>
  <c r="LJ127" i="187" a="1"/>
  <c r="LJ127" i="187" s="1"/>
  <c r="DK127" i="187"/>
  <c r="LQ126" i="187" a="1"/>
  <c r="LQ126" i="187" s="1"/>
  <c r="DR126" i="187"/>
  <c r="LE126" i="187" a="1"/>
  <c r="LE126" i="187" s="1"/>
  <c r="DF126" i="187"/>
  <c r="LL125" i="187" a="1"/>
  <c r="LL125" i="187" s="1"/>
  <c r="DM125" i="187"/>
  <c r="LS124" i="187" a="1"/>
  <c r="LS124" i="187" s="1"/>
  <c r="DT124" i="187"/>
  <c r="LG124" i="187" a="1"/>
  <c r="LG124" i="187" s="1"/>
  <c r="DH124" i="187"/>
  <c r="LN123" i="187" a="1"/>
  <c r="LN123" i="187" s="1"/>
  <c r="DO123" i="187"/>
  <c r="LU122" i="187" a="1"/>
  <c r="LU122" i="187" s="1"/>
  <c r="DV122" i="187"/>
  <c r="LI122" i="187" a="1"/>
  <c r="LI122" i="187" s="1"/>
  <c r="DJ122" i="187"/>
  <c r="LP121" i="187" a="1"/>
  <c r="LP121" i="187" s="1"/>
  <c r="DQ121" i="187"/>
  <c r="ND121" i="187"/>
  <c r="LD121" i="187" a="1"/>
  <c r="LD121" i="187" s="1"/>
  <c r="DE121" i="187"/>
  <c r="LK120" i="187" a="1"/>
  <c r="LK120" i="187" s="1"/>
  <c r="DL120" i="187"/>
  <c r="LR119" i="187" a="1"/>
  <c r="LR119" i="187" s="1"/>
  <c r="DS119" i="187"/>
  <c r="LF119" i="187" a="1"/>
  <c r="LF119" i="187" s="1"/>
  <c r="DG119" i="187"/>
  <c r="LM118" i="187" a="1"/>
  <c r="LM118" i="187" s="1"/>
  <c r="DN118" i="187"/>
  <c r="LT117" i="187" a="1"/>
  <c r="LT117" i="187" s="1"/>
  <c r="DU117" i="187"/>
  <c r="LH117" i="187" a="1"/>
  <c r="LH117" i="187" s="1"/>
  <c r="DI117" i="187"/>
  <c r="LO116" i="187" a="1"/>
  <c r="LO116" i="187" s="1"/>
  <c r="DP116" i="187"/>
  <c r="LJ115" i="187" a="1"/>
  <c r="LJ115" i="187" s="1"/>
  <c r="DK115" i="187"/>
  <c r="LQ114" i="187" a="1"/>
  <c r="LQ114" i="187" s="1"/>
  <c r="DR114" i="187"/>
  <c r="LE114" i="187" a="1"/>
  <c r="LE114" i="187" s="1"/>
  <c r="DF114" i="187"/>
  <c r="LL113" i="187" a="1"/>
  <c r="LL113" i="187" s="1"/>
  <c r="DM113" i="187"/>
  <c r="LS112" i="187" a="1"/>
  <c r="LS112" i="187" s="1"/>
  <c r="DT112" i="187"/>
  <c r="LG112" i="187" a="1"/>
  <c r="LG112" i="187" s="1"/>
  <c r="DH112" i="187"/>
  <c r="LN111" i="187" a="1"/>
  <c r="LN111" i="187" s="1"/>
  <c r="DO111" i="187"/>
  <c r="LU110" i="187" a="1"/>
  <c r="LU110" i="187" s="1"/>
  <c r="DV110" i="187"/>
  <c r="LI110" i="187" a="1"/>
  <c r="LI110" i="187" s="1"/>
  <c r="DJ110" i="187"/>
  <c r="LP109" i="187" a="1"/>
  <c r="LP109" i="187" s="1"/>
  <c r="DQ109" i="187"/>
  <c r="ND109" i="187"/>
  <c r="LD109" i="187" a="1"/>
  <c r="LD109" i="187" s="1"/>
  <c r="DE109" i="187"/>
  <c r="LK108" i="187" a="1"/>
  <c r="LK108" i="187" s="1"/>
  <c r="DL108" i="187"/>
  <c r="LR107" i="187" a="1"/>
  <c r="LR107" i="187" s="1"/>
  <c r="DS107" i="187"/>
  <c r="LF107" i="187" a="1"/>
  <c r="LF107" i="187" s="1"/>
  <c r="DG107" i="187"/>
  <c r="LM106" i="187" a="1"/>
  <c r="LM106" i="187" s="1"/>
  <c r="DN106" i="187"/>
  <c r="LT105" i="187" a="1"/>
  <c r="LT105" i="187" s="1"/>
  <c r="DU105" i="187"/>
  <c r="LH105" i="187" a="1"/>
  <c r="LH105" i="187" s="1"/>
  <c r="DI105" i="187"/>
  <c r="LO104" i="187" a="1"/>
  <c r="LO104" i="187" s="1"/>
  <c r="DP104" i="187"/>
  <c r="LJ103" i="187" a="1"/>
  <c r="LJ103" i="187" s="1"/>
  <c r="DK103" i="187"/>
  <c r="LQ102" i="187" a="1"/>
  <c r="LQ102" i="187" s="1"/>
  <c r="DR102" i="187"/>
  <c r="LE102" i="187" a="1"/>
  <c r="LE102" i="187" s="1"/>
  <c r="DF102" i="187"/>
  <c r="LL101" i="187" a="1"/>
  <c r="LL101" i="187" s="1"/>
  <c r="DM101" i="187"/>
  <c r="LS100" i="187" a="1"/>
  <c r="LS100" i="187" s="1"/>
  <c r="DT100" i="187"/>
  <c r="LG100" i="187" a="1"/>
  <c r="LG100" i="187" s="1"/>
  <c r="DH100" i="187"/>
  <c r="LN99" i="187" a="1"/>
  <c r="LN99" i="187" s="1"/>
  <c r="DO99" i="187"/>
  <c r="LU98" i="187" a="1"/>
  <c r="LU98" i="187" s="1"/>
  <c r="DV98" i="187"/>
  <c r="LI98" i="187" a="1"/>
  <c r="LI98" i="187" s="1"/>
  <c r="DJ98" i="187"/>
  <c r="LP97" i="187" a="1"/>
  <c r="LP97" i="187" s="1"/>
  <c r="DQ97" i="187"/>
  <c r="ND97" i="187"/>
  <c r="LD97" i="187" a="1"/>
  <c r="LD97" i="187" s="1"/>
  <c r="DE97" i="187"/>
  <c r="LK96" i="187" a="1"/>
  <c r="LK96" i="187" s="1"/>
  <c r="DL96" i="187"/>
  <c r="LR95" i="187" a="1"/>
  <c r="LR95" i="187" s="1"/>
  <c r="DS95" i="187"/>
  <c r="LF95" i="187" a="1"/>
  <c r="LF95" i="187" s="1"/>
  <c r="DG95" i="187"/>
  <c r="LM94" i="187" a="1"/>
  <c r="LM94" i="187" s="1"/>
  <c r="DN94" i="187"/>
  <c r="LT93" i="187" a="1"/>
  <c r="LT93" i="187" s="1"/>
  <c r="DU93" i="187"/>
  <c r="LH93" i="187" a="1"/>
  <c r="LH93" i="187" s="1"/>
  <c r="DI93" i="187"/>
  <c r="LO92" i="187" a="1"/>
  <c r="LO92" i="187" s="1"/>
  <c r="DP92" i="187"/>
  <c r="LJ91" i="187" a="1"/>
  <c r="LJ91" i="187" s="1"/>
  <c r="DK91" i="187"/>
  <c r="LQ90" i="187" a="1"/>
  <c r="LQ90" i="187" s="1"/>
  <c r="DR90" i="187"/>
  <c r="LE90" i="187" a="1"/>
  <c r="LE90" i="187" s="1"/>
  <c r="DF90" i="187"/>
  <c r="LL89" i="187" a="1"/>
  <c r="LL89" i="187" s="1"/>
  <c r="DM89" i="187"/>
  <c r="LS88" i="187" a="1"/>
  <c r="LS88" i="187" s="1"/>
  <c r="DT88" i="187"/>
  <c r="LG88" i="187" a="1"/>
  <c r="LG88" i="187" s="1"/>
  <c r="DH88" i="187"/>
  <c r="LN87" i="187" a="1"/>
  <c r="LN87" i="187" s="1"/>
  <c r="DO87" i="187"/>
  <c r="LU86" i="187" a="1"/>
  <c r="LU86" i="187" s="1"/>
  <c r="DV86" i="187"/>
  <c r="LI86" i="187" a="1"/>
  <c r="LI86" i="187" s="1"/>
  <c r="DJ86" i="187"/>
  <c r="LP85" i="187" a="1"/>
  <c r="LP85" i="187" s="1"/>
  <c r="DQ85" i="187"/>
  <c r="ND85" i="187"/>
  <c r="LD85" i="187" a="1"/>
  <c r="LD85" i="187" s="1"/>
  <c r="DE85" i="187"/>
  <c r="LK84" i="187" a="1"/>
  <c r="LK84" i="187" s="1"/>
  <c r="DL84" i="187"/>
  <c r="LR83" i="187" a="1"/>
  <c r="LR83" i="187" s="1"/>
  <c r="DS83" i="187"/>
  <c r="LF83" i="187" a="1"/>
  <c r="LF83" i="187" s="1"/>
  <c r="DG83" i="187"/>
  <c r="LM82" i="187" a="1"/>
  <c r="LM82" i="187" s="1"/>
  <c r="DN82" i="187"/>
  <c r="LT81" i="187" a="1"/>
  <c r="LT81" i="187" s="1"/>
  <c r="DU81" i="187"/>
  <c r="LH81" i="187" a="1"/>
  <c r="LH81" i="187" s="1"/>
  <c r="DI81" i="187"/>
  <c r="LO80" i="187" a="1"/>
  <c r="LO80" i="187" s="1"/>
  <c r="DP80" i="187"/>
  <c r="LJ79" i="187" a="1"/>
  <c r="LJ79" i="187" s="1"/>
  <c r="DK79" i="187"/>
  <c r="LQ78" i="187" a="1"/>
  <c r="LQ78" i="187" s="1"/>
  <c r="DR78" i="187"/>
  <c r="LE78" i="187" a="1"/>
  <c r="LE78" i="187" s="1"/>
  <c r="DF78" i="187"/>
  <c r="LL77" i="187" a="1"/>
  <c r="LL77" i="187" s="1"/>
  <c r="DM77" i="187"/>
  <c r="LS76" i="187" a="1"/>
  <c r="LS76" i="187" s="1"/>
  <c r="DT76" i="187"/>
  <c r="LG76" i="187" a="1"/>
  <c r="LG76" i="187" s="1"/>
  <c r="DH76" i="187"/>
  <c r="LN75" i="187" a="1"/>
  <c r="LN75" i="187" s="1"/>
  <c r="DO75" i="187"/>
  <c r="LU74" i="187" a="1"/>
  <c r="LU74" i="187" s="1"/>
  <c r="DV74" i="187"/>
  <c r="LI74" i="187" a="1"/>
  <c r="LI74" i="187" s="1"/>
  <c r="DJ74" i="187"/>
  <c r="LP73" i="187" a="1"/>
  <c r="LP73" i="187" s="1"/>
  <c r="DQ73" i="187"/>
  <c r="ND73" i="187"/>
  <c r="LD73" i="187" a="1"/>
  <c r="LD73" i="187" s="1"/>
  <c r="DE73" i="187"/>
  <c r="LK72" i="187" a="1"/>
  <c r="LK72" i="187" s="1"/>
  <c r="DL72" i="187"/>
  <c r="LR71" i="187" a="1"/>
  <c r="LR71" i="187" s="1"/>
  <c r="DS71" i="187"/>
  <c r="LF71" i="187" a="1"/>
  <c r="LF71" i="187" s="1"/>
  <c r="DG71" i="187"/>
  <c r="LM70" i="187" a="1"/>
  <c r="LM70" i="187" s="1"/>
  <c r="DN70" i="187"/>
  <c r="LT69" i="187" a="1"/>
  <c r="LT69" i="187" s="1"/>
  <c r="DU69" i="187"/>
  <c r="LH69" i="187" a="1"/>
  <c r="LH69" i="187" s="1"/>
  <c r="DI69" i="187"/>
  <c r="LO68" i="187" a="1"/>
  <c r="LO68" i="187" s="1"/>
  <c r="DP68" i="187"/>
  <c r="LJ67" i="187" a="1"/>
  <c r="LJ67" i="187" s="1"/>
  <c r="DK67" i="187"/>
  <c r="LQ66" i="187" a="1"/>
  <c r="LQ66" i="187" s="1"/>
  <c r="DR66" i="187"/>
  <c r="LE66" i="187" a="1"/>
  <c r="LE66" i="187" s="1"/>
  <c r="DF66" i="187"/>
  <c r="LL65" i="187" a="1"/>
  <c r="LL65" i="187" s="1"/>
  <c r="DM65" i="187"/>
  <c r="LS64" i="187" a="1"/>
  <c r="LS64" i="187" s="1"/>
  <c r="DT64" i="187"/>
  <c r="LG64" i="187" a="1"/>
  <c r="LG64" i="187" s="1"/>
  <c r="DH64" i="187"/>
  <c r="LN63" i="187" a="1"/>
  <c r="LN63" i="187" s="1"/>
  <c r="DO63" i="187"/>
  <c r="LU62" i="187" a="1"/>
  <c r="LU62" i="187" s="1"/>
  <c r="DV62" i="187"/>
  <c r="LI62" i="187" a="1"/>
  <c r="LI62" i="187" s="1"/>
  <c r="DJ62" i="187"/>
  <c r="LP61" i="187" a="1"/>
  <c r="LP61" i="187" s="1"/>
  <c r="DQ61" i="187"/>
  <c r="ND61" i="187"/>
  <c r="LD61" i="187" a="1"/>
  <c r="LD61" i="187" s="1"/>
  <c r="DE61" i="187"/>
  <c r="LK60" i="187" a="1"/>
  <c r="LK60" i="187" s="1"/>
  <c r="DL60" i="187"/>
  <c r="LR59" i="187" a="1"/>
  <c r="LR59" i="187" s="1"/>
  <c r="DS59" i="187"/>
  <c r="LF59" i="187" a="1"/>
  <c r="LF59" i="187" s="1"/>
  <c r="DG59" i="187"/>
  <c r="LM58" i="187" a="1"/>
  <c r="LM58" i="187" s="1"/>
  <c r="DN58" i="187"/>
  <c r="LT57" i="187" a="1"/>
  <c r="LT57" i="187" s="1"/>
  <c r="DU57" i="187"/>
  <c r="LH57" i="187" a="1"/>
  <c r="LH57" i="187" s="1"/>
  <c r="DI57" i="187"/>
  <c r="LO56" i="187" a="1"/>
  <c r="LO56" i="187" s="1"/>
  <c r="DP56" i="187"/>
  <c r="LJ55" i="187" a="1"/>
  <c r="LJ55" i="187" s="1"/>
  <c r="DK55" i="187"/>
  <c r="LQ54" i="187" a="1"/>
  <c r="LQ54" i="187" s="1"/>
  <c r="DR54" i="187"/>
  <c r="LE54" i="187" a="1"/>
  <c r="LE54" i="187" s="1"/>
  <c r="DF54" i="187"/>
  <c r="LL53" i="187" a="1"/>
  <c r="LL53" i="187" s="1"/>
  <c r="DM53" i="187"/>
  <c r="LS52" i="187" a="1"/>
  <c r="LS52" i="187" s="1"/>
  <c r="DT52" i="187"/>
  <c r="LG52" i="187" a="1"/>
  <c r="LG52" i="187" s="1"/>
  <c r="DH52" i="187"/>
  <c r="LN51" i="187" a="1"/>
  <c r="LN51" i="187" s="1"/>
  <c r="DO51" i="187"/>
  <c r="LU50" i="187" a="1"/>
  <c r="LU50" i="187" s="1"/>
  <c r="DV50" i="187"/>
  <c r="LI50" i="187" a="1"/>
  <c r="LI50" i="187" s="1"/>
  <c r="DJ50" i="187"/>
  <c r="LP49" i="187" a="1"/>
  <c r="LP49" i="187" s="1"/>
  <c r="DQ49" i="187"/>
  <c r="ND49" i="187"/>
  <c r="LD49" i="187" a="1"/>
  <c r="LD49" i="187" s="1"/>
  <c r="DE49" i="187"/>
  <c r="LK48" i="187" a="1"/>
  <c r="LK48" i="187" s="1"/>
  <c r="DL48" i="187"/>
  <c r="LR47" i="187" a="1"/>
  <c r="LR47" i="187" s="1"/>
  <c r="DS47" i="187"/>
  <c r="LF47" i="187" a="1"/>
  <c r="LF47" i="187" s="1"/>
  <c r="DG47" i="187"/>
  <c r="LM46" i="187" a="1"/>
  <c r="LM46" i="187" s="1"/>
  <c r="DN46" i="187"/>
  <c r="LT45" i="187" a="1"/>
  <c r="LT45" i="187" s="1"/>
  <c r="DU45" i="187"/>
  <c r="LH45" i="187" a="1"/>
  <c r="LH45" i="187" s="1"/>
  <c r="DI45" i="187"/>
  <c r="LO44" i="187" a="1"/>
  <c r="LO44" i="187" s="1"/>
  <c r="DP44" i="187"/>
  <c r="LJ43" i="187" a="1"/>
  <c r="LJ43" i="187" s="1"/>
  <c r="DK43" i="187"/>
  <c r="LQ42" i="187" a="1"/>
  <c r="LQ42" i="187" s="1"/>
  <c r="DR42" i="187"/>
  <c r="LE42" i="187" a="1"/>
  <c r="LE42" i="187" s="1"/>
  <c r="DF42" i="187"/>
  <c r="LL41" i="187" a="1"/>
  <c r="LL41" i="187" s="1"/>
  <c r="DM41" i="187"/>
  <c r="LS40" i="187" a="1"/>
  <c r="LS40" i="187" s="1"/>
  <c r="DT40" i="187"/>
  <c r="LG40" i="187" a="1"/>
  <c r="LG40" i="187" s="1"/>
  <c r="DH40" i="187"/>
  <c r="LN39" i="187" a="1"/>
  <c r="LN39" i="187" s="1"/>
  <c r="DO39" i="187"/>
  <c r="LU38" i="187" a="1"/>
  <c r="LU38" i="187" s="1"/>
  <c r="DV38" i="187"/>
  <c r="LI38" i="187" a="1"/>
  <c r="LI38" i="187" s="1"/>
  <c r="DJ38" i="187"/>
  <c r="LP37" i="187" a="1"/>
  <c r="LP37" i="187" s="1"/>
  <c r="DQ37" i="187"/>
  <c r="ND37" i="187"/>
  <c r="LD37" i="187" a="1"/>
  <c r="LD37" i="187" s="1"/>
  <c r="DE37" i="187"/>
  <c r="LK36" i="187" a="1"/>
  <c r="LK36" i="187" s="1"/>
  <c r="DL36" i="187"/>
  <c r="LR35" i="187" a="1"/>
  <c r="LR35" i="187" s="1"/>
  <c r="DS35" i="187"/>
  <c r="LF35" i="187" a="1"/>
  <c r="LF35" i="187" s="1"/>
  <c r="DG35" i="187"/>
  <c r="LM34" i="187" a="1"/>
  <c r="LM34" i="187" s="1"/>
  <c r="DN34" i="187"/>
  <c r="LT33" i="187" a="1"/>
  <c r="LT33" i="187" s="1"/>
  <c r="DU33" i="187"/>
  <c r="LH33" i="187" a="1"/>
  <c r="LH33" i="187" s="1"/>
  <c r="DI33" i="187"/>
  <c r="LO32" i="187" a="1"/>
  <c r="LO32" i="187" s="1"/>
  <c r="DP32" i="187"/>
  <c r="LJ31" i="187" a="1"/>
  <c r="LJ31" i="187" s="1"/>
  <c r="DK31" i="187"/>
  <c r="LQ30" i="187" a="1"/>
  <c r="LQ30" i="187" s="1"/>
  <c r="DR30" i="187"/>
  <c r="LE30" i="187" a="1"/>
  <c r="LE30" i="187" s="1"/>
  <c r="DF30" i="187"/>
  <c r="LL29" i="187" a="1"/>
  <c r="LL29" i="187" s="1"/>
  <c r="DM29" i="187"/>
  <c r="LS28" i="187" a="1"/>
  <c r="LS28" i="187" s="1"/>
  <c r="DT28" i="187"/>
  <c r="LG28" i="187" a="1"/>
  <c r="LG28" i="187" s="1"/>
  <c r="DH28" i="187"/>
  <c r="LN27" i="187" a="1"/>
  <c r="LN27" i="187" s="1"/>
  <c r="DO27" i="187"/>
  <c r="LU26" i="187" a="1"/>
  <c r="LU26" i="187" s="1"/>
  <c r="DV26" i="187"/>
  <c r="LI26" i="187" a="1"/>
  <c r="LI26" i="187" s="1"/>
  <c r="DJ26" i="187"/>
  <c r="LP25" i="187" a="1"/>
  <c r="LP25" i="187" s="1"/>
  <c r="DQ25" i="187"/>
  <c r="ND25" i="187"/>
  <c r="LD25" i="187" a="1"/>
  <c r="LD25" i="187" s="1"/>
  <c r="DE25" i="187"/>
  <c r="LK24" i="187" a="1"/>
  <c r="LK24" i="187" s="1"/>
  <c r="DL24" i="187"/>
  <c r="LR23" i="187" a="1"/>
  <c r="LR23" i="187" s="1"/>
  <c r="DS23" i="187"/>
  <c r="LF23" i="187" a="1"/>
  <c r="LF23" i="187" s="1"/>
  <c r="DG23" i="187"/>
  <c r="LM22" i="187" a="1"/>
  <c r="LM22" i="187" s="1"/>
  <c r="DN22" i="187"/>
  <c r="LT21" i="187" a="1"/>
  <c r="LT21" i="187" s="1"/>
  <c r="DU21" i="187"/>
  <c r="LH21" i="187" a="1"/>
  <c r="LH21" i="187" s="1"/>
  <c r="DI21" i="187"/>
  <c r="LO20" i="187" a="1"/>
  <c r="LO20" i="187" s="1"/>
  <c r="DP20" i="187"/>
  <c r="LJ19" i="187" a="1"/>
  <c r="LJ19" i="187" s="1"/>
  <c r="DK19" i="187"/>
  <c r="LQ18" i="187" a="1"/>
  <c r="LQ18" i="187" s="1"/>
  <c r="DR18" i="187"/>
  <c r="LE18" i="187" a="1"/>
  <c r="LE18" i="187" s="1"/>
  <c r="DF18" i="187"/>
  <c r="LL17" i="187" a="1"/>
  <c r="LL17" i="187" s="1"/>
  <c r="DM17" i="187"/>
  <c r="LS16" i="187" a="1"/>
  <c r="LS16" i="187" s="1"/>
  <c r="DT16" i="187"/>
  <c r="LG16" i="187" a="1"/>
  <c r="LG16" i="187" s="1"/>
  <c r="DH16" i="187"/>
  <c r="LN15" i="187" a="1"/>
  <c r="LN15" i="187" s="1"/>
  <c r="DO15" i="187"/>
  <c r="LU14" i="187" a="1"/>
  <c r="LU14" i="187" s="1"/>
  <c r="DV14" i="187"/>
  <c r="LI14" i="187" a="1"/>
  <c r="LI14" i="187" s="1"/>
  <c r="DJ14" i="187"/>
  <c r="LP13" i="187" a="1"/>
  <c r="LP13" i="187" s="1"/>
  <c r="DQ13" i="187"/>
  <c r="ND13" i="187"/>
  <c r="LD13" i="187" a="1"/>
  <c r="LD13" i="187" s="1"/>
  <c r="DE13" i="187"/>
  <c r="LK12" i="187" a="1"/>
  <c r="LK12" i="187" s="1"/>
  <c r="DL12" i="187"/>
  <c r="LR11" i="187" a="1"/>
  <c r="LR11" i="187" s="1"/>
  <c r="DS11" i="187"/>
  <c r="LF11" i="187" a="1"/>
  <c r="LF11" i="187" s="1"/>
  <c r="DG11" i="187"/>
  <c r="LM10" i="187" a="1"/>
  <c r="LM10" i="187" s="1"/>
  <c r="DN10" i="187"/>
  <c r="LT9" i="187" a="1"/>
  <c r="LT9" i="187" s="1"/>
  <c r="DU9" i="187"/>
  <c r="LH9" i="187" a="1"/>
  <c r="LH9" i="187" s="1"/>
  <c r="DI9" i="187"/>
  <c r="LO8" i="187" a="1"/>
  <c r="LO8" i="187" s="1"/>
  <c r="DP8" i="187"/>
  <c r="LJ7" i="187" a="1"/>
  <c r="LJ7" i="187" s="1"/>
  <c r="DK7" i="187"/>
  <c r="LL310" i="187" a="1"/>
  <c r="LL310" i="187" s="1"/>
  <c r="DM310" i="187"/>
  <c r="LS309" i="187" a="1"/>
  <c r="LS309" i="187" s="1"/>
  <c r="DT309" i="187"/>
  <c r="LG309" i="187" a="1"/>
  <c r="LG309" i="187" s="1"/>
  <c r="DH309" i="187"/>
  <c r="LN308" i="187" a="1"/>
  <c r="LN308" i="187" s="1"/>
  <c r="DO308" i="187"/>
  <c r="LU307" i="187" a="1"/>
  <c r="LU307" i="187" s="1"/>
  <c r="DV307" i="187"/>
  <c r="LI307" i="187" a="1"/>
  <c r="LI307" i="187" s="1"/>
  <c r="DJ307" i="187"/>
  <c r="LP306" i="187" a="1"/>
  <c r="LP306" i="187" s="1"/>
  <c r="DQ306" i="187"/>
  <c r="ND306" i="187"/>
  <c r="LD306" i="187" a="1"/>
  <c r="LD306" i="187" s="1"/>
  <c r="DE306" i="187"/>
  <c r="LK305" i="187" a="1"/>
  <c r="LK305" i="187" s="1"/>
  <c r="DL305" i="187"/>
  <c r="LR304" i="187" a="1"/>
  <c r="LR304" i="187" s="1"/>
  <c r="DS304" i="187"/>
  <c r="LF304" i="187" a="1"/>
  <c r="LF304" i="187" s="1"/>
  <c r="DG304" i="187"/>
  <c r="LM303" i="187" a="1"/>
  <c r="LM303" i="187" s="1"/>
  <c r="DN303" i="187"/>
  <c r="LT302" i="187" a="1"/>
  <c r="LT302" i="187" s="1"/>
  <c r="DU302" i="187"/>
  <c r="LH302" i="187" a="1"/>
  <c r="LH302" i="187" s="1"/>
  <c r="DI302" i="187"/>
  <c r="LO301" i="187" a="1"/>
  <c r="LO301" i="187" s="1"/>
  <c r="DP301" i="187"/>
  <c r="LJ300" i="187" a="1"/>
  <c r="LJ300" i="187" s="1"/>
  <c r="DK300" i="187"/>
  <c r="LQ299" i="187" a="1"/>
  <c r="LQ299" i="187" s="1"/>
  <c r="DR299" i="187"/>
  <c r="LE299" i="187" a="1"/>
  <c r="LE299" i="187" s="1"/>
  <c r="DF299" i="187"/>
  <c r="LL298" i="187" a="1"/>
  <c r="LL298" i="187" s="1"/>
  <c r="DM298" i="187"/>
  <c r="LS297" i="187" a="1"/>
  <c r="LS297" i="187" s="1"/>
  <c r="DT297" i="187"/>
  <c r="LG297" i="187" a="1"/>
  <c r="LG297" i="187" s="1"/>
  <c r="DH297" i="187"/>
  <c r="LN296" i="187" a="1"/>
  <c r="LN296" i="187" s="1"/>
  <c r="DO296" i="187"/>
  <c r="LU295" i="187" a="1"/>
  <c r="LU295" i="187" s="1"/>
  <c r="DV295" i="187"/>
  <c r="LI295" i="187" a="1"/>
  <c r="LI295" i="187" s="1"/>
  <c r="DJ295" i="187"/>
  <c r="LP294" i="187" a="1"/>
  <c r="LP294" i="187" s="1"/>
  <c r="DQ294" i="187"/>
  <c r="ND294" i="187"/>
  <c r="LD294" i="187" a="1"/>
  <c r="LD294" i="187" s="1"/>
  <c r="DE294" i="187"/>
  <c r="LK293" i="187" a="1"/>
  <c r="LK293" i="187" s="1"/>
  <c r="DL293" i="187"/>
  <c r="LR292" i="187" a="1"/>
  <c r="LR292" i="187" s="1"/>
  <c r="DS292" i="187"/>
  <c r="LF292" i="187" a="1"/>
  <c r="LF292" i="187" s="1"/>
  <c r="DG292" i="187"/>
  <c r="LM291" i="187" a="1"/>
  <c r="LM291" i="187" s="1"/>
  <c r="DN291" i="187"/>
  <c r="LT290" i="187" a="1"/>
  <c r="LT290" i="187" s="1"/>
  <c r="DU290" i="187"/>
  <c r="LH290" i="187" a="1"/>
  <c r="LH290" i="187" s="1"/>
  <c r="DI290" i="187"/>
  <c r="LO289" i="187" a="1"/>
  <c r="LO289" i="187" s="1"/>
  <c r="DP289" i="187"/>
  <c r="LJ288" i="187" a="1"/>
  <c r="LJ288" i="187" s="1"/>
  <c r="DK288" i="187"/>
  <c r="LQ287" i="187" a="1"/>
  <c r="LQ287" i="187" s="1"/>
  <c r="DR287" i="187"/>
  <c r="LE287" i="187" a="1"/>
  <c r="LE287" i="187" s="1"/>
  <c r="DF287" i="187"/>
  <c r="LL286" i="187" a="1"/>
  <c r="LL286" i="187" s="1"/>
  <c r="DM286" i="187"/>
  <c r="LS285" i="187" a="1"/>
  <c r="LS285" i="187" s="1"/>
  <c r="DT285" i="187"/>
  <c r="LG285" i="187" a="1"/>
  <c r="LG285" i="187" s="1"/>
  <c r="DH285" i="187"/>
  <c r="LN284" i="187" a="1"/>
  <c r="LN284" i="187" s="1"/>
  <c r="DO284" i="187"/>
  <c r="LU283" i="187" a="1"/>
  <c r="LU283" i="187" s="1"/>
  <c r="DV283" i="187"/>
  <c r="LI283" i="187" a="1"/>
  <c r="LI283" i="187" s="1"/>
  <c r="DJ283" i="187"/>
  <c r="LP282" i="187" a="1"/>
  <c r="LP282" i="187" s="1"/>
  <c r="DQ282" i="187"/>
  <c r="ND282" i="187"/>
  <c r="LD282" i="187" a="1"/>
  <c r="LD282" i="187" s="1"/>
  <c r="DE282" i="187"/>
  <c r="LK281" i="187" a="1"/>
  <c r="LK281" i="187" s="1"/>
  <c r="DL281" i="187"/>
  <c r="LR280" i="187" a="1"/>
  <c r="LR280" i="187" s="1"/>
  <c r="DS280" i="187"/>
  <c r="LF280" i="187" a="1"/>
  <c r="LF280" i="187" s="1"/>
  <c r="DG280" i="187"/>
  <c r="LM279" i="187" a="1"/>
  <c r="LM279" i="187" s="1"/>
  <c r="DN279" i="187"/>
  <c r="LT278" i="187" a="1"/>
  <c r="LT278" i="187" s="1"/>
  <c r="DU278" i="187"/>
  <c r="LH278" i="187" a="1"/>
  <c r="LH278" i="187" s="1"/>
  <c r="DI278" i="187"/>
  <c r="LO277" i="187" a="1"/>
  <c r="LO277" i="187" s="1"/>
  <c r="DP277" i="187"/>
  <c r="LJ276" i="187" a="1"/>
  <c r="LJ276" i="187" s="1"/>
  <c r="DK276" i="187"/>
  <c r="LQ275" i="187" a="1"/>
  <c r="LQ275" i="187" s="1"/>
  <c r="DR275" i="187"/>
  <c r="LE275" i="187" a="1"/>
  <c r="LE275" i="187" s="1"/>
  <c r="DF275" i="187"/>
  <c r="LL274" i="187" a="1"/>
  <c r="LL274" i="187" s="1"/>
  <c r="DM274" i="187"/>
  <c r="LS273" i="187" a="1"/>
  <c r="LS273" i="187" s="1"/>
  <c r="DT273" i="187"/>
  <c r="LG273" i="187" a="1"/>
  <c r="LG273" i="187" s="1"/>
  <c r="DH273" i="187"/>
  <c r="LN272" i="187" a="1"/>
  <c r="LN272" i="187" s="1"/>
  <c r="DO272" i="187"/>
  <c r="LU271" i="187" a="1"/>
  <c r="LU271" i="187" s="1"/>
  <c r="DV271" i="187"/>
  <c r="LI271" i="187" a="1"/>
  <c r="LI271" i="187" s="1"/>
  <c r="DJ271" i="187"/>
  <c r="LP270" i="187" a="1"/>
  <c r="LP270" i="187" s="1"/>
  <c r="DQ270" i="187"/>
  <c r="ND270" i="187"/>
  <c r="LD270" i="187" a="1"/>
  <c r="LD270" i="187" s="1"/>
  <c r="DE270" i="187"/>
  <c r="LK269" i="187" a="1"/>
  <c r="LK269" i="187" s="1"/>
  <c r="DL269" i="187"/>
  <c r="LR268" i="187" a="1"/>
  <c r="LR268" i="187" s="1"/>
  <c r="DS268" i="187"/>
  <c r="LF268" i="187" a="1"/>
  <c r="LF268" i="187" s="1"/>
  <c r="DG268" i="187"/>
  <c r="LM267" i="187" a="1"/>
  <c r="LM267" i="187" s="1"/>
  <c r="DN267" i="187"/>
  <c r="LT266" i="187" a="1"/>
  <c r="LT266" i="187" s="1"/>
  <c r="DU266" i="187"/>
  <c r="LH266" i="187" a="1"/>
  <c r="LH266" i="187" s="1"/>
  <c r="DI266" i="187"/>
  <c r="LO265" i="187" a="1"/>
  <c r="LO265" i="187" s="1"/>
  <c r="DP265" i="187"/>
  <c r="LJ264" i="187" a="1"/>
  <c r="LJ264" i="187" s="1"/>
  <c r="DK264" i="187"/>
  <c r="LQ263" i="187" a="1"/>
  <c r="LQ263" i="187" s="1"/>
  <c r="DR263" i="187"/>
  <c r="LE263" i="187" a="1"/>
  <c r="LE263" i="187" s="1"/>
  <c r="DF263" i="187"/>
  <c r="LL262" i="187" a="1"/>
  <c r="LL262" i="187" s="1"/>
  <c r="DM262" i="187"/>
  <c r="LS261" i="187" a="1"/>
  <c r="LS261" i="187" s="1"/>
  <c r="DT261" i="187"/>
  <c r="LG261" i="187" a="1"/>
  <c r="LG261" i="187" s="1"/>
  <c r="DH261" i="187"/>
  <c r="LN260" i="187" a="1"/>
  <c r="LN260" i="187" s="1"/>
  <c r="DO260" i="187"/>
  <c r="LU259" i="187" a="1"/>
  <c r="LU259" i="187" s="1"/>
  <c r="DV259" i="187"/>
  <c r="LI259" i="187" a="1"/>
  <c r="LI259" i="187" s="1"/>
  <c r="DJ259" i="187"/>
  <c r="LP258" i="187" a="1"/>
  <c r="LP258" i="187" s="1"/>
  <c r="DQ258" i="187"/>
  <c r="ND258" i="187"/>
  <c r="LD258" i="187" a="1"/>
  <c r="LD258" i="187" s="1"/>
  <c r="DE258" i="187"/>
  <c r="LK257" i="187" a="1"/>
  <c r="LK257" i="187" s="1"/>
  <c r="DL257" i="187"/>
  <c r="LR256" i="187" a="1"/>
  <c r="LR256" i="187" s="1"/>
  <c r="DS256" i="187"/>
  <c r="LF256" i="187" a="1"/>
  <c r="LF256" i="187" s="1"/>
  <c r="DG256" i="187"/>
  <c r="LM255" i="187" a="1"/>
  <c r="LM255" i="187" s="1"/>
  <c r="DN255" i="187"/>
  <c r="LT254" i="187" a="1"/>
  <c r="LT254" i="187" s="1"/>
  <c r="DU254" i="187"/>
  <c r="LH254" i="187" a="1"/>
  <c r="LH254" i="187" s="1"/>
  <c r="DI254" i="187"/>
  <c r="LO253" i="187" a="1"/>
  <c r="LO253" i="187" s="1"/>
  <c r="DP253" i="187"/>
  <c r="LJ252" i="187" a="1"/>
  <c r="LJ252" i="187" s="1"/>
  <c r="DK252" i="187"/>
  <c r="LQ251" i="187" a="1"/>
  <c r="LQ251" i="187" s="1"/>
  <c r="DR251" i="187"/>
  <c r="LE251" i="187" a="1"/>
  <c r="LE251" i="187" s="1"/>
  <c r="DF251" i="187"/>
  <c r="LL250" i="187" a="1"/>
  <c r="LL250" i="187" s="1"/>
  <c r="DM250" i="187"/>
  <c r="LS249" i="187" a="1"/>
  <c r="LS249" i="187" s="1"/>
  <c r="DT249" i="187"/>
  <c r="LG249" i="187" a="1"/>
  <c r="LG249" i="187" s="1"/>
  <c r="DH249" i="187"/>
  <c r="LN248" i="187" a="1"/>
  <c r="LN248" i="187" s="1"/>
  <c r="DO248" i="187"/>
  <c r="LU247" i="187" a="1"/>
  <c r="LU247" i="187" s="1"/>
  <c r="DV247" i="187"/>
  <c r="LI247" i="187" a="1"/>
  <c r="LI247" i="187" s="1"/>
  <c r="DJ247" i="187"/>
  <c r="LP246" i="187" a="1"/>
  <c r="LP246" i="187" s="1"/>
  <c r="DQ246" i="187"/>
  <c r="ND246" i="187"/>
  <c r="LD246" i="187" a="1"/>
  <c r="LD246" i="187" s="1"/>
  <c r="DE246" i="187"/>
  <c r="LK245" i="187" a="1"/>
  <c r="LK245" i="187" s="1"/>
  <c r="DL245" i="187"/>
  <c r="LR244" i="187" a="1"/>
  <c r="LR244" i="187" s="1"/>
  <c r="DS244" i="187"/>
  <c r="LF244" i="187" a="1"/>
  <c r="LF244" i="187" s="1"/>
  <c r="DG244" i="187"/>
  <c r="LM243" i="187" a="1"/>
  <c r="LM243" i="187" s="1"/>
  <c r="DN243" i="187"/>
  <c r="LT242" i="187" a="1"/>
  <c r="LT242" i="187" s="1"/>
  <c r="DU242" i="187"/>
  <c r="LH242" i="187" a="1"/>
  <c r="LH242" i="187" s="1"/>
  <c r="DI242" i="187"/>
  <c r="LO241" i="187" a="1"/>
  <c r="LO241" i="187" s="1"/>
  <c r="DP241" i="187"/>
  <c r="LJ240" i="187" a="1"/>
  <c r="LJ240" i="187" s="1"/>
  <c r="DK240" i="187"/>
  <c r="LQ239" i="187" a="1"/>
  <c r="LQ239" i="187" s="1"/>
  <c r="DR239" i="187"/>
  <c r="LE239" i="187" a="1"/>
  <c r="LE239" i="187" s="1"/>
  <c r="DF239" i="187"/>
  <c r="LL238" i="187" a="1"/>
  <c r="LL238" i="187" s="1"/>
  <c r="DM238" i="187"/>
  <c r="LS237" i="187" a="1"/>
  <c r="LS237" i="187" s="1"/>
  <c r="DT237" i="187"/>
  <c r="LG237" i="187" a="1"/>
  <c r="LG237" i="187" s="1"/>
  <c r="DH237" i="187"/>
  <c r="LN236" i="187" a="1"/>
  <c r="LN236" i="187" s="1"/>
  <c r="DO236" i="187"/>
  <c r="LU235" i="187" a="1"/>
  <c r="LU235" i="187" s="1"/>
  <c r="DV235" i="187"/>
  <c r="LI235" i="187" a="1"/>
  <c r="LI235" i="187" s="1"/>
  <c r="DJ235" i="187"/>
  <c r="LP234" i="187" a="1"/>
  <c r="LP234" i="187" s="1"/>
  <c r="DQ234" i="187"/>
  <c r="ND234" i="187"/>
  <c r="LD234" i="187" a="1"/>
  <c r="LD234" i="187" s="1"/>
  <c r="DE234" i="187"/>
  <c r="LK233" i="187" a="1"/>
  <c r="LK233" i="187" s="1"/>
  <c r="DL233" i="187"/>
  <c r="LR232" i="187" a="1"/>
  <c r="LR232" i="187" s="1"/>
  <c r="DS232" i="187"/>
  <c r="LF232" i="187" a="1"/>
  <c r="LF232" i="187" s="1"/>
  <c r="DG232" i="187"/>
  <c r="LM231" i="187" a="1"/>
  <c r="LM231" i="187" s="1"/>
  <c r="DN231" i="187"/>
  <c r="LT230" i="187" a="1"/>
  <c r="LT230" i="187" s="1"/>
  <c r="DU230" i="187"/>
  <c r="LH230" i="187" a="1"/>
  <c r="LH230" i="187" s="1"/>
  <c r="DI230" i="187"/>
  <c r="LO229" i="187" a="1"/>
  <c r="LO229" i="187" s="1"/>
  <c r="DP229" i="187"/>
  <c r="LJ228" i="187" a="1"/>
  <c r="LJ228" i="187" s="1"/>
  <c r="DK228" i="187"/>
  <c r="LQ227" i="187" a="1"/>
  <c r="LQ227" i="187" s="1"/>
  <c r="DR227" i="187"/>
  <c r="LE227" i="187" a="1"/>
  <c r="LE227" i="187" s="1"/>
  <c r="DF227" i="187"/>
  <c r="LL226" i="187" a="1"/>
  <c r="LL226" i="187" s="1"/>
  <c r="DM226" i="187"/>
  <c r="LS225" i="187" a="1"/>
  <c r="LS225" i="187" s="1"/>
  <c r="DT225" i="187"/>
  <c r="LG225" i="187" a="1"/>
  <c r="LG225" i="187" s="1"/>
  <c r="DH225" i="187"/>
  <c r="LN224" i="187" a="1"/>
  <c r="LN224" i="187" s="1"/>
  <c r="DO224" i="187"/>
  <c r="LU223" i="187" a="1"/>
  <c r="LU223" i="187" s="1"/>
  <c r="DV223" i="187"/>
  <c r="LI223" i="187" a="1"/>
  <c r="LI223" i="187" s="1"/>
  <c r="DJ223" i="187"/>
  <c r="LP222" i="187" a="1"/>
  <c r="LP222" i="187" s="1"/>
  <c r="DQ222" i="187"/>
  <c r="ND222" i="187"/>
  <c r="LD222" i="187" a="1"/>
  <c r="LD222" i="187" s="1"/>
  <c r="DE222" i="187"/>
  <c r="LK221" i="187" a="1"/>
  <c r="LK221" i="187" s="1"/>
  <c r="DL221" i="187"/>
  <c r="LR220" i="187" a="1"/>
  <c r="LR220" i="187" s="1"/>
  <c r="DS220" i="187"/>
  <c r="LF220" i="187" a="1"/>
  <c r="LF220" i="187" s="1"/>
  <c r="DG220" i="187"/>
  <c r="LM219" i="187" a="1"/>
  <c r="LM219" i="187" s="1"/>
  <c r="DN219" i="187"/>
  <c r="LT218" i="187" a="1"/>
  <c r="LT218" i="187" s="1"/>
  <c r="DU218" i="187"/>
  <c r="LH218" i="187" a="1"/>
  <c r="LH218" i="187" s="1"/>
  <c r="DI218" i="187"/>
  <c r="LO217" i="187" a="1"/>
  <c r="LO217" i="187" s="1"/>
  <c r="DP217" i="187"/>
  <c r="LJ216" i="187" a="1"/>
  <c r="LJ216" i="187" s="1"/>
  <c r="DK216" i="187"/>
  <c r="LQ215" i="187" a="1"/>
  <c r="LQ215" i="187" s="1"/>
  <c r="DR215" i="187"/>
  <c r="LE215" i="187" a="1"/>
  <c r="LE215" i="187" s="1"/>
  <c r="DF215" i="187"/>
  <c r="LL214" i="187" a="1"/>
  <c r="LL214" i="187" s="1"/>
  <c r="DM214" i="187"/>
  <c r="LS213" i="187" a="1"/>
  <c r="LS213" i="187" s="1"/>
  <c r="DT213" i="187"/>
  <c r="LG213" i="187" a="1"/>
  <c r="LG213" i="187" s="1"/>
  <c r="DH213" i="187"/>
  <c r="LN212" i="187" a="1"/>
  <c r="LN212" i="187" s="1"/>
  <c r="DO212" i="187"/>
  <c r="LU211" i="187" a="1"/>
  <c r="LU211" i="187" s="1"/>
  <c r="DV211" i="187"/>
  <c r="LI211" i="187" a="1"/>
  <c r="LI211" i="187" s="1"/>
  <c r="DJ211" i="187"/>
  <c r="LP210" i="187" a="1"/>
  <c r="LP210" i="187" s="1"/>
  <c r="DQ210" i="187"/>
  <c r="ND210" i="187"/>
  <c r="LD210" i="187" a="1"/>
  <c r="LD210" i="187" s="1"/>
  <c r="DE210" i="187"/>
  <c r="LK209" i="187" a="1"/>
  <c r="LK209" i="187" s="1"/>
  <c r="DL209" i="187"/>
  <c r="LR208" i="187" a="1"/>
  <c r="LR208" i="187" s="1"/>
  <c r="DS208" i="187"/>
  <c r="LF208" i="187" a="1"/>
  <c r="LF208" i="187" s="1"/>
  <c r="DG208" i="187"/>
  <c r="LM207" i="187" a="1"/>
  <c r="LM207" i="187" s="1"/>
  <c r="DN207" i="187"/>
  <c r="LT206" i="187" a="1"/>
  <c r="LT206" i="187" s="1"/>
  <c r="DU206" i="187"/>
  <c r="LH206" i="187" a="1"/>
  <c r="LH206" i="187" s="1"/>
  <c r="DI206" i="187"/>
  <c r="LO205" i="187" a="1"/>
  <c r="LO205" i="187" s="1"/>
  <c r="DP205" i="187"/>
  <c r="LJ204" i="187" a="1"/>
  <c r="LJ204" i="187" s="1"/>
  <c r="DK204" i="187"/>
  <c r="LQ203" i="187" a="1"/>
  <c r="LQ203" i="187" s="1"/>
  <c r="DR203" i="187"/>
  <c r="LE203" i="187" a="1"/>
  <c r="LE203" i="187" s="1"/>
  <c r="DF203" i="187"/>
  <c r="LL202" i="187" a="1"/>
  <c r="LL202" i="187" s="1"/>
  <c r="DM202" i="187"/>
  <c r="LS201" i="187" a="1"/>
  <c r="LS201" i="187" s="1"/>
  <c r="DT201" i="187"/>
  <c r="LG201" i="187" a="1"/>
  <c r="LG201" i="187" s="1"/>
  <c r="DH201" i="187"/>
  <c r="LN200" i="187" a="1"/>
  <c r="LN200" i="187" s="1"/>
  <c r="DO200" i="187"/>
  <c r="LU199" i="187" a="1"/>
  <c r="LU199" i="187" s="1"/>
  <c r="DV199" i="187"/>
  <c r="LI199" i="187" a="1"/>
  <c r="LI199" i="187" s="1"/>
  <c r="DJ199" i="187"/>
  <c r="LP198" i="187" a="1"/>
  <c r="LP198" i="187" s="1"/>
  <c r="DQ198" i="187"/>
  <c r="ND198" i="187"/>
  <c r="LD198" i="187" a="1"/>
  <c r="LD198" i="187" s="1"/>
  <c r="DE198" i="187"/>
  <c r="LK197" i="187" a="1"/>
  <c r="LK197" i="187" s="1"/>
  <c r="DL197" i="187"/>
  <c r="LR196" i="187" a="1"/>
  <c r="LR196" i="187" s="1"/>
  <c r="DS196" i="187"/>
  <c r="LF196" i="187" a="1"/>
  <c r="LF196" i="187" s="1"/>
  <c r="DG196" i="187"/>
  <c r="LM195" i="187" a="1"/>
  <c r="LM195" i="187" s="1"/>
  <c r="DN195" i="187"/>
  <c r="LT194" i="187" a="1"/>
  <c r="LT194" i="187" s="1"/>
  <c r="DU194" i="187"/>
  <c r="LH194" i="187" a="1"/>
  <c r="LH194" i="187" s="1"/>
  <c r="DI194" i="187"/>
  <c r="LO193" i="187" a="1"/>
  <c r="LO193" i="187" s="1"/>
  <c r="DP193" i="187"/>
  <c r="LJ192" i="187" a="1"/>
  <c r="LJ192" i="187" s="1"/>
  <c r="DK192" i="187"/>
  <c r="LQ191" i="187" a="1"/>
  <c r="LQ191" i="187" s="1"/>
  <c r="DR191" i="187"/>
  <c r="LE191" i="187" a="1"/>
  <c r="LE191" i="187" s="1"/>
  <c r="DF191" i="187"/>
  <c r="LL190" i="187" a="1"/>
  <c r="LL190" i="187" s="1"/>
  <c r="DM190" i="187"/>
  <c r="LS189" i="187" a="1"/>
  <c r="LS189" i="187" s="1"/>
  <c r="DT189" i="187"/>
  <c r="LG189" i="187" a="1"/>
  <c r="LG189" i="187" s="1"/>
  <c r="DH189" i="187"/>
  <c r="LN188" i="187" a="1"/>
  <c r="LN188" i="187" s="1"/>
  <c r="DO188" i="187"/>
  <c r="LU187" i="187" a="1"/>
  <c r="LU187" i="187" s="1"/>
  <c r="DV187" i="187"/>
  <c r="LI187" i="187" a="1"/>
  <c r="LI187" i="187" s="1"/>
  <c r="DJ187" i="187"/>
  <c r="LP186" i="187" a="1"/>
  <c r="LP186" i="187" s="1"/>
  <c r="DQ186" i="187"/>
  <c r="ND186" i="187"/>
  <c r="LD186" i="187" a="1"/>
  <c r="LD186" i="187" s="1"/>
  <c r="DE186" i="187"/>
  <c r="LK185" i="187" a="1"/>
  <c r="LK185" i="187" s="1"/>
  <c r="DL185" i="187"/>
  <c r="LR184" i="187" a="1"/>
  <c r="LR184" i="187" s="1"/>
  <c r="DS184" i="187"/>
  <c r="LF184" i="187" a="1"/>
  <c r="LF184" i="187" s="1"/>
  <c r="DG184" i="187"/>
  <c r="LM183" i="187" a="1"/>
  <c r="LM183" i="187" s="1"/>
  <c r="DN183" i="187"/>
  <c r="LT182" i="187" a="1"/>
  <c r="LT182" i="187" s="1"/>
  <c r="DU182" i="187"/>
  <c r="LH182" i="187" a="1"/>
  <c r="LH182" i="187" s="1"/>
  <c r="DI182" i="187"/>
  <c r="LO181" i="187" a="1"/>
  <c r="LO181" i="187" s="1"/>
  <c r="DP181" i="187"/>
  <c r="LJ180" i="187" a="1"/>
  <c r="LJ180" i="187" s="1"/>
  <c r="DK180" i="187"/>
  <c r="LQ179" i="187" a="1"/>
  <c r="LQ179" i="187" s="1"/>
  <c r="DR179" i="187"/>
  <c r="LE179" i="187" a="1"/>
  <c r="LE179" i="187" s="1"/>
  <c r="DF179" i="187"/>
  <c r="LL178" i="187" a="1"/>
  <c r="LL178" i="187" s="1"/>
  <c r="DM178" i="187"/>
  <c r="LS177" i="187" a="1"/>
  <c r="LS177" i="187" s="1"/>
  <c r="DT177" i="187"/>
  <c r="LG177" i="187" a="1"/>
  <c r="LG177" i="187" s="1"/>
  <c r="DH177" i="187"/>
  <c r="LN176" i="187" a="1"/>
  <c r="LN176" i="187" s="1"/>
  <c r="DO176" i="187"/>
  <c r="LU175" i="187" a="1"/>
  <c r="LU175" i="187" s="1"/>
  <c r="DV175" i="187"/>
  <c r="LI175" i="187" a="1"/>
  <c r="LI175" i="187" s="1"/>
  <c r="DJ175" i="187"/>
  <c r="LP174" i="187" a="1"/>
  <c r="LP174" i="187" s="1"/>
  <c r="DQ174" i="187"/>
  <c r="ND174" i="187"/>
  <c r="LD174" i="187" a="1"/>
  <c r="LD174" i="187" s="1"/>
  <c r="DE174" i="187"/>
  <c r="LK173" i="187" a="1"/>
  <c r="LK173" i="187" s="1"/>
  <c r="DL173" i="187"/>
  <c r="LR172" i="187" a="1"/>
  <c r="LR172" i="187" s="1"/>
  <c r="DS172" i="187"/>
  <c r="LF172" i="187" a="1"/>
  <c r="LF172" i="187" s="1"/>
  <c r="DG172" i="187"/>
  <c r="LM171" i="187" a="1"/>
  <c r="LM171" i="187" s="1"/>
  <c r="DN171" i="187"/>
  <c r="LT170" i="187" a="1"/>
  <c r="LT170" i="187" s="1"/>
  <c r="DU170" i="187"/>
  <c r="LH170" i="187" a="1"/>
  <c r="LH170" i="187" s="1"/>
  <c r="DI170" i="187"/>
  <c r="LO169" i="187" a="1"/>
  <c r="LO169" i="187" s="1"/>
  <c r="DP169" i="187"/>
  <c r="LJ168" i="187" a="1"/>
  <c r="LJ168" i="187" s="1"/>
  <c r="DK168" i="187"/>
  <c r="LQ167" i="187" a="1"/>
  <c r="LQ167" i="187" s="1"/>
  <c r="DR167" i="187"/>
  <c r="LE167" i="187" a="1"/>
  <c r="LE167" i="187" s="1"/>
  <c r="DF167" i="187"/>
  <c r="LL166" i="187" a="1"/>
  <c r="LL166" i="187" s="1"/>
  <c r="DM166" i="187"/>
  <c r="LS165" i="187" a="1"/>
  <c r="LS165" i="187" s="1"/>
  <c r="DT165" i="187"/>
  <c r="LG165" i="187" a="1"/>
  <c r="LG165" i="187" s="1"/>
  <c r="DH165" i="187"/>
  <c r="LN164" i="187" a="1"/>
  <c r="LN164" i="187" s="1"/>
  <c r="DO164" i="187"/>
  <c r="LU163" i="187" a="1"/>
  <c r="LU163" i="187" s="1"/>
  <c r="DV163" i="187"/>
  <c r="LI163" i="187" a="1"/>
  <c r="LI163" i="187" s="1"/>
  <c r="DJ163" i="187"/>
  <c r="LP162" i="187" a="1"/>
  <c r="LP162" i="187" s="1"/>
  <c r="DQ162" i="187"/>
  <c r="ND162" i="187"/>
  <c r="LD162" i="187" a="1"/>
  <c r="LD162" i="187" s="1"/>
  <c r="DE162" i="187"/>
  <c r="LK161" i="187" a="1"/>
  <c r="LK161" i="187" s="1"/>
  <c r="DL161" i="187"/>
  <c r="LR160" i="187" a="1"/>
  <c r="LR160" i="187" s="1"/>
  <c r="DS160" i="187"/>
  <c r="LF160" i="187" a="1"/>
  <c r="LF160" i="187" s="1"/>
  <c r="DG160" i="187"/>
  <c r="LM159" i="187" a="1"/>
  <c r="LM159" i="187" s="1"/>
  <c r="DN159" i="187"/>
  <c r="LT158" i="187" a="1"/>
  <c r="LT158" i="187" s="1"/>
  <c r="DU158" i="187"/>
  <c r="LH158" i="187" a="1"/>
  <c r="LH158" i="187" s="1"/>
  <c r="DI158" i="187"/>
  <c r="LO157" i="187" a="1"/>
  <c r="LO157" i="187" s="1"/>
  <c r="DP157" i="187"/>
  <c r="LJ156" i="187" a="1"/>
  <c r="LJ156" i="187" s="1"/>
  <c r="DK156" i="187"/>
  <c r="LQ155" i="187" a="1"/>
  <c r="LQ155" i="187" s="1"/>
  <c r="DR155" i="187"/>
  <c r="LE155" i="187" a="1"/>
  <c r="LE155" i="187" s="1"/>
  <c r="DF155" i="187"/>
  <c r="LL154" i="187" a="1"/>
  <c r="LL154" i="187" s="1"/>
  <c r="DM154" i="187"/>
  <c r="LS153" i="187" a="1"/>
  <c r="LS153" i="187" s="1"/>
  <c r="DT153" i="187"/>
  <c r="LG153" i="187" a="1"/>
  <c r="LG153" i="187" s="1"/>
  <c r="DH153" i="187"/>
  <c r="LN152" i="187" a="1"/>
  <c r="LN152" i="187" s="1"/>
  <c r="DO152" i="187"/>
  <c r="LU151" i="187" a="1"/>
  <c r="LU151" i="187" s="1"/>
  <c r="DV151" i="187"/>
  <c r="LI151" i="187" a="1"/>
  <c r="LI151" i="187" s="1"/>
  <c r="DJ151" i="187"/>
  <c r="LP150" i="187" a="1"/>
  <c r="LP150" i="187" s="1"/>
  <c r="DQ150" i="187"/>
  <c r="ND150" i="187"/>
  <c r="LD150" i="187" a="1"/>
  <c r="LD150" i="187" s="1"/>
  <c r="DE150" i="187"/>
  <c r="LK149" i="187" a="1"/>
  <c r="LK149" i="187" s="1"/>
  <c r="DL149" i="187"/>
  <c r="LR148" i="187" a="1"/>
  <c r="LR148" i="187" s="1"/>
  <c r="DS148" i="187"/>
  <c r="LF148" i="187" a="1"/>
  <c r="LF148" i="187" s="1"/>
  <c r="DG148" i="187"/>
  <c r="LM147" i="187" a="1"/>
  <c r="LM147" i="187" s="1"/>
  <c r="DN147" i="187"/>
  <c r="LT146" i="187" a="1"/>
  <c r="LT146" i="187" s="1"/>
  <c r="DU146" i="187"/>
  <c r="LH146" i="187" a="1"/>
  <c r="LH146" i="187" s="1"/>
  <c r="DI146" i="187"/>
  <c r="LO145" i="187" a="1"/>
  <c r="LO145" i="187" s="1"/>
  <c r="DP145" i="187"/>
  <c r="LJ144" i="187" a="1"/>
  <c r="LJ144" i="187" s="1"/>
  <c r="DK144" i="187"/>
  <c r="LQ143" i="187" a="1"/>
  <c r="LQ143" i="187" s="1"/>
  <c r="DR143" i="187"/>
  <c r="LE143" i="187" a="1"/>
  <c r="LE143" i="187" s="1"/>
  <c r="DF143" i="187"/>
  <c r="LL142" i="187" a="1"/>
  <c r="LL142" i="187" s="1"/>
  <c r="DM142" i="187"/>
  <c r="LS141" i="187" a="1"/>
  <c r="LS141" i="187" s="1"/>
  <c r="DT141" i="187"/>
  <c r="LG141" i="187" a="1"/>
  <c r="LG141" i="187" s="1"/>
  <c r="DH141" i="187"/>
  <c r="LN140" i="187" a="1"/>
  <c r="LN140" i="187" s="1"/>
  <c r="DO140" i="187"/>
  <c r="LU139" i="187" a="1"/>
  <c r="LU139" i="187" s="1"/>
  <c r="DV139" i="187"/>
  <c r="LI139" i="187" a="1"/>
  <c r="LI139" i="187" s="1"/>
  <c r="DJ139" i="187"/>
  <c r="LP138" i="187" a="1"/>
  <c r="LP138" i="187" s="1"/>
  <c r="DQ138" i="187"/>
  <c r="ND138" i="187"/>
  <c r="LD138" i="187" a="1"/>
  <c r="LD138" i="187" s="1"/>
  <c r="DE138" i="187"/>
  <c r="LK137" i="187" a="1"/>
  <c r="LK137" i="187" s="1"/>
  <c r="DL137" i="187"/>
  <c r="LR136" i="187" a="1"/>
  <c r="LR136" i="187" s="1"/>
  <c r="DS136" i="187"/>
  <c r="LF136" i="187" a="1"/>
  <c r="LF136" i="187" s="1"/>
  <c r="DG136" i="187"/>
  <c r="LM135" i="187" a="1"/>
  <c r="LM135" i="187" s="1"/>
  <c r="DN135" i="187"/>
  <c r="LT134" i="187" a="1"/>
  <c r="LT134" i="187" s="1"/>
  <c r="DU134" i="187"/>
  <c r="LH134" i="187" a="1"/>
  <c r="LH134" i="187" s="1"/>
  <c r="DI134" i="187"/>
  <c r="LO133" i="187" a="1"/>
  <c r="LO133" i="187" s="1"/>
  <c r="DP133" i="187"/>
  <c r="LJ132" i="187" a="1"/>
  <c r="LJ132" i="187" s="1"/>
  <c r="DK132" i="187"/>
  <c r="LQ131" i="187" a="1"/>
  <c r="LQ131" i="187" s="1"/>
  <c r="DR131" i="187"/>
  <c r="LE131" i="187" a="1"/>
  <c r="LE131" i="187" s="1"/>
  <c r="DF131" i="187"/>
  <c r="LL130" i="187" a="1"/>
  <c r="LL130" i="187" s="1"/>
  <c r="DM130" i="187"/>
  <c r="LS129" i="187" a="1"/>
  <c r="LS129" i="187" s="1"/>
  <c r="DT129" i="187"/>
  <c r="LG129" i="187" a="1"/>
  <c r="LG129" i="187" s="1"/>
  <c r="DH129" i="187"/>
  <c r="LN128" i="187" a="1"/>
  <c r="LN128" i="187" s="1"/>
  <c r="DO128" i="187"/>
  <c r="LU127" i="187" a="1"/>
  <c r="LU127" i="187" s="1"/>
  <c r="DV127" i="187"/>
  <c r="LI127" i="187" a="1"/>
  <c r="LI127" i="187" s="1"/>
  <c r="DJ127" i="187"/>
  <c r="LP126" i="187" a="1"/>
  <c r="LP126" i="187" s="1"/>
  <c r="DQ126" i="187"/>
  <c r="ND126" i="187"/>
  <c r="LD126" i="187" a="1"/>
  <c r="LD126" i="187" s="1"/>
  <c r="DE126" i="187"/>
  <c r="LK125" i="187" a="1"/>
  <c r="LK125" i="187" s="1"/>
  <c r="DL125" i="187"/>
  <c r="LR124" i="187" a="1"/>
  <c r="LR124" i="187" s="1"/>
  <c r="DS124" i="187"/>
  <c r="LF124" i="187" a="1"/>
  <c r="LF124" i="187" s="1"/>
  <c r="DG124" i="187"/>
  <c r="LM123" i="187" a="1"/>
  <c r="LM123" i="187" s="1"/>
  <c r="DN123" i="187"/>
  <c r="LT122" i="187" a="1"/>
  <c r="LT122" i="187" s="1"/>
  <c r="DU122" i="187"/>
  <c r="LH122" i="187" a="1"/>
  <c r="LH122" i="187" s="1"/>
  <c r="DI122" i="187"/>
  <c r="LO121" i="187" a="1"/>
  <c r="LO121" i="187" s="1"/>
  <c r="DP121" i="187"/>
  <c r="LJ120" i="187" a="1"/>
  <c r="LJ120" i="187" s="1"/>
  <c r="DK120" i="187"/>
  <c r="LQ119" i="187" a="1"/>
  <c r="LQ119" i="187" s="1"/>
  <c r="DR119" i="187"/>
  <c r="LE119" i="187" a="1"/>
  <c r="LE119" i="187" s="1"/>
  <c r="DF119" i="187"/>
  <c r="LL118" i="187" a="1"/>
  <c r="LL118" i="187" s="1"/>
  <c r="DM118" i="187"/>
  <c r="LS117" i="187" a="1"/>
  <c r="LS117" i="187" s="1"/>
  <c r="DT117" i="187"/>
  <c r="LG117" i="187" a="1"/>
  <c r="LG117" i="187" s="1"/>
  <c r="DH117" i="187"/>
  <c r="LN116" i="187" a="1"/>
  <c r="LN116" i="187" s="1"/>
  <c r="DO116" i="187"/>
  <c r="LU115" i="187" a="1"/>
  <c r="LU115" i="187" s="1"/>
  <c r="DV115" i="187"/>
  <c r="LI115" i="187" a="1"/>
  <c r="LI115" i="187" s="1"/>
  <c r="DJ115" i="187"/>
  <c r="LP114" i="187" a="1"/>
  <c r="LP114" i="187" s="1"/>
  <c r="DQ114" i="187"/>
  <c r="ND114" i="187"/>
  <c r="LD114" i="187" a="1"/>
  <c r="LD114" i="187" s="1"/>
  <c r="DE114" i="187"/>
  <c r="LK113" i="187" a="1"/>
  <c r="LK113" i="187" s="1"/>
  <c r="DL113" i="187"/>
  <c r="LR112" i="187" a="1"/>
  <c r="LR112" i="187" s="1"/>
  <c r="DS112" i="187"/>
  <c r="LF112" i="187" a="1"/>
  <c r="LF112" i="187" s="1"/>
  <c r="DG112" i="187"/>
  <c r="LM111" i="187" a="1"/>
  <c r="LM111" i="187" s="1"/>
  <c r="DN111" i="187"/>
  <c r="LT110" i="187" a="1"/>
  <c r="LT110" i="187" s="1"/>
  <c r="DU110" i="187"/>
  <c r="LH110" i="187" a="1"/>
  <c r="LH110" i="187" s="1"/>
  <c r="DI110" i="187"/>
  <c r="LO109" i="187" a="1"/>
  <c r="LO109" i="187" s="1"/>
  <c r="DP109" i="187"/>
  <c r="LJ108" i="187" a="1"/>
  <c r="LJ108" i="187" s="1"/>
  <c r="DK108" i="187"/>
  <c r="LQ107" i="187" a="1"/>
  <c r="LQ107" i="187" s="1"/>
  <c r="DR107" i="187"/>
  <c r="LE107" i="187" a="1"/>
  <c r="LE107" i="187" s="1"/>
  <c r="DF107" i="187"/>
  <c r="LL106" i="187" a="1"/>
  <c r="LL106" i="187" s="1"/>
  <c r="DM106" i="187"/>
  <c r="LS105" i="187" a="1"/>
  <c r="LS105" i="187" s="1"/>
  <c r="DT105" i="187"/>
  <c r="LG105" i="187" a="1"/>
  <c r="LG105" i="187" s="1"/>
  <c r="DH105" i="187"/>
  <c r="LN104" i="187" a="1"/>
  <c r="LN104" i="187" s="1"/>
  <c r="DO104" i="187"/>
  <c r="LU103" i="187" a="1"/>
  <c r="LU103" i="187" s="1"/>
  <c r="DV103" i="187"/>
  <c r="LI103" i="187" a="1"/>
  <c r="LI103" i="187" s="1"/>
  <c r="DJ103" i="187"/>
  <c r="LP102" i="187" a="1"/>
  <c r="LP102" i="187" s="1"/>
  <c r="DQ102" i="187"/>
  <c r="ND102" i="187"/>
  <c r="LD102" i="187" a="1"/>
  <c r="LD102" i="187" s="1"/>
  <c r="DE102" i="187"/>
  <c r="LK101" i="187" a="1"/>
  <c r="LK101" i="187" s="1"/>
  <c r="DL101" i="187"/>
  <c r="LR100" i="187" a="1"/>
  <c r="LR100" i="187" s="1"/>
  <c r="DS100" i="187"/>
  <c r="LF100" i="187" a="1"/>
  <c r="LF100" i="187" s="1"/>
  <c r="DG100" i="187"/>
  <c r="LM99" i="187" a="1"/>
  <c r="LM99" i="187" s="1"/>
  <c r="DN99" i="187"/>
  <c r="LT98" i="187" a="1"/>
  <c r="LT98" i="187" s="1"/>
  <c r="DU98" i="187"/>
  <c r="LH98" i="187" a="1"/>
  <c r="LH98" i="187" s="1"/>
  <c r="DI98" i="187"/>
  <c r="LO97" i="187" a="1"/>
  <c r="LO97" i="187" s="1"/>
  <c r="DP97" i="187"/>
  <c r="LJ96" i="187" a="1"/>
  <c r="LJ96" i="187" s="1"/>
  <c r="DK96" i="187"/>
  <c r="LQ95" i="187" a="1"/>
  <c r="LQ95" i="187" s="1"/>
  <c r="DR95" i="187"/>
  <c r="LE95" i="187" a="1"/>
  <c r="LE95" i="187" s="1"/>
  <c r="DF95" i="187"/>
  <c r="LL94" i="187" a="1"/>
  <c r="LL94" i="187" s="1"/>
  <c r="DM94" i="187"/>
  <c r="LS93" i="187" a="1"/>
  <c r="LS93" i="187" s="1"/>
  <c r="DT93" i="187"/>
  <c r="LG93" i="187" a="1"/>
  <c r="LG93" i="187" s="1"/>
  <c r="DH93" i="187"/>
  <c r="LN92" i="187" a="1"/>
  <c r="LN92" i="187" s="1"/>
  <c r="DO92" i="187"/>
  <c r="LU91" i="187" a="1"/>
  <c r="LU91" i="187" s="1"/>
  <c r="DV91" i="187"/>
  <c r="LI91" i="187" a="1"/>
  <c r="LI91" i="187" s="1"/>
  <c r="DJ91" i="187"/>
  <c r="LP90" i="187" a="1"/>
  <c r="LP90" i="187" s="1"/>
  <c r="DQ90" i="187"/>
  <c r="ND90" i="187"/>
  <c r="LD90" i="187" a="1"/>
  <c r="LD90" i="187" s="1"/>
  <c r="DE90" i="187"/>
  <c r="LK89" i="187" a="1"/>
  <c r="LK89" i="187" s="1"/>
  <c r="DL89" i="187"/>
  <c r="LR88" i="187" a="1"/>
  <c r="LR88" i="187" s="1"/>
  <c r="DS88" i="187"/>
  <c r="LF88" i="187" a="1"/>
  <c r="LF88" i="187" s="1"/>
  <c r="DG88" i="187"/>
  <c r="LM87" i="187" a="1"/>
  <c r="LM87" i="187" s="1"/>
  <c r="DN87" i="187"/>
  <c r="LT86" i="187" a="1"/>
  <c r="LT86" i="187" s="1"/>
  <c r="DU86" i="187"/>
  <c r="LH86" i="187" a="1"/>
  <c r="LH86" i="187" s="1"/>
  <c r="DI86" i="187"/>
  <c r="LO85" i="187" a="1"/>
  <c r="LO85" i="187" s="1"/>
  <c r="DP85" i="187"/>
  <c r="LJ84" i="187" a="1"/>
  <c r="LJ84" i="187" s="1"/>
  <c r="DK84" i="187"/>
  <c r="LQ83" i="187" a="1"/>
  <c r="LQ83" i="187" s="1"/>
  <c r="DR83" i="187"/>
  <c r="LE83" i="187" a="1"/>
  <c r="LE83" i="187" s="1"/>
  <c r="DF83" i="187"/>
  <c r="LL82" i="187" a="1"/>
  <c r="LL82" i="187" s="1"/>
  <c r="DM82" i="187"/>
  <c r="LS81" i="187" a="1"/>
  <c r="LS81" i="187" s="1"/>
  <c r="DT81" i="187"/>
  <c r="LG81" i="187" a="1"/>
  <c r="LG81" i="187" s="1"/>
  <c r="DH81" i="187"/>
  <c r="LN80" i="187" a="1"/>
  <c r="LN80" i="187" s="1"/>
  <c r="DO80" i="187"/>
  <c r="LU79" i="187" a="1"/>
  <c r="LU79" i="187" s="1"/>
  <c r="DV79" i="187"/>
  <c r="LI79" i="187" a="1"/>
  <c r="LI79" i="187" s="1"/>
  <c r="DJ79" i="187"/>
  <c r="LP78" i="187" a="1"/>
  <c r="LP78" i="187" s="1"/>
  <c r="DQ78" i="187"/>
  <c r="ND78" i="187"/>
  <c r="LD78" i="187" a="1"/>
  <c r="LD78" i="187" s="1"/>
  <c r="DE78" i="187"/>
  <c r="LK77" i="187" a="1"/>
  <c r="LK77" i="187" s="1"/>
  <c r="DL77" i="187"/>
  <c r="LR76" i="187" a="1"/>
  <c r="LR76" i="187" s="1"/>
  <c r="DS76" i="187"/>
  <c r="LF76" i="187" a="1"/>
  <c r="LF76" i="187" s="1"/>
  <c r="DG76" i="187"/>
  <c r="LM75" i="187" a="1"/>
  <c r="LM75" i="187" s="1"/>
  <c r="DN75" i="187"/>
  <c r="LT74" i="187" a="1"/>
  <c r="LT74" i="187" s="1"/>
  <c r="DU74" i="187"/>
  <c r="LH74" i="187" a="1"/>
  <c r="LH74" i="187" s="1"/>
  <c r="DI74" i="187"/>
  <c r="LO73" i="187" a="1"/>
  <c r="LO73" i="187" s="1"/>
  <c r="DP73" i="187"/>
  <c r="LJ72" i="187" a="1"/>
  <c r="LJ72" i="187" s="1"/>
  <c r="DK72" i="187"/>
  <c r="LQ71" i="187" a="1"/>
  <c r="LQ71" i="187" s="1"/>
  <c r="DR71" i="187"/>
  <c r="LE71" i="187" a="1"/>
  <c r="LE71" i="187" s="1"/>
  <c r="DF71" i="187"/>
  <c r="LL70" i="187" a="1"/>
  <c r="LL70" i="187" s="1"/>
  <c r="DM70" i="187"/>
  <c r="LS69" i="187" a="1"/>
  <c r="LS69" i="187" s="1"/>
  <c r="DT69" i="187"/>
  <c r="LG69" i="187" a="1"/>
  <c r="LG69" i="187" s="1"/>
  <c r="DH69" i="187"/>
  <c r="LN68" i="187" a="1"/>
  <c r="LN68" i="187" s="1"/>
  <c r="DO68" i="187"/>
  <c r="LU67" i="187" a="1"/>
  <c r="LU67" i="187" s="1"/>
  <c r="DV67" i="187"/>
  <c r="LI67" i="187" a="1"/>
  <c r="LI67" i="187" s="1"/>
  <c r="DJ67" i="187"/>
  <c r="LP66" i="187" a="1"/>
  <c r="LP66" i="187" s="1"/>
  <c r="DQ66" i="187"/>
  <c r="ND66" i="187"/>
  <c r="LD66" i="187" a="1"/>
  <c r="LD66" i="187" s="1"/>
  <c r="DE66" i="187"/>
  <c r="LK65" i="187" a="1"/>
  <c r="LK65" i="187" s="1"/>
  <c r="DL65" i="187"/>
  <c r="LR64" i="187" a="1"/>
  <c r="LR64" i="187" s="1"/>
  <c r="DS64" i="187"/>
  <c r="LF64" i="187" a="1"/>
  <c r="LF64" i="187" s="1"/>
  <c r="DG64" i="187"/>
  <c r="LM63" i="187" a="1"/>
  <c r="LM63" i="187" s="1"/>
  <c r="DN63" i="187"/>
  <c r="LT62" i="187" a="1"/>
  <c r="LT62" i="187" s="1"/>
  <c r="DU62" i="187"/>
  <c r="LH62" i="187" a="1"/>
  <c r="LH62" i="187" s="1"/>
  <c r="DI62" i="187"/>
  <c r="LO61" i="187" a="1"/>
  <c r="LO61" i="187" s="1"/>
  <c r="DP61" i="187"/>
  <c r="LJ60" i="187" a="1"/>
  <c r="LJ60" i="187" s="1"/>
  <c r="DK60" i="187"/>
  <c r="LQ59" i="187" a="1"/>
  <c r="LQ59" i="187" s="1"/>
  <c r="DR59" i="187"/>
  <c r="LE59" i="187" a="1"/>
  <c r="LE59" i="187" s="1"/>
  <c r="DF59" i="187"/>
  <c r="LL58" i="187" a="1"/>
  <c r="LL58" i="187" s="1"/>
  <c r="DM58" i="187"/>
  <c r="LS57" i="187" a="1"/>
  <c r="LS57" i="187" s="1"/>
  <c r="DT57" i="187"/>
  <c r="LG57" i="187" a="1"/>
  <c r="LG57" i="187" s="1"/>
  <c r="DH57" i="187"/>
  <c r="LN56" i="187" a="1"/>
  <c r="LN56" i="187" s="1"/>
  <c r="DO56" i="187"/>
  <c r="LU55" i="187" a="1"/>
  <c r="LU55" i="187" s="1"/>
  <c r="DV55" i="187"/>
  <c r="LI55" i="187" a="1"/>
  <c r="LI55" i="187" s="1"/>
  <c r="DJ55" i="187"/>
  <c r="LP54" i="187" a="1"/>
  <c r="LP54" i="187" s="1"/>
  <c r="DQ54" i="187"/>
  <c r="ND54" i="187"/>
  <c r="LD54" i="187" a="1"/>
  <c r="LD54" i="187" s="1"/>
  <c r="DE54" i="187"/>
  <c r="LK53" i="187" a="1"/>
  <c r="LK53" i="187" s="1"/>
  <c r="DL53" i="187"/>
  <c r="LR52" i="187" a="1"/>
  <c r="LR52" i="187" s="1"/>
  <c r="DS52" i="187"/>
  <c r="LF52" i="187" a="1"/>
  <c r="LF52" i="187" s="1"/>
  <c r="DG52" i="187"/>
  <c r="LM51" i="187" a="1"/>
  <c r="LM51" i="187" s="1"/>
  <c r="DN51" i="187"/>
  <c r="LT50" i="187" a="1"/>
  <c r="LT50" i="187" s="1"/>
  <c r="DU50" i="187"/>
  <c r="LH50" i="187" a="1"/>
  <c r="LH50" i="187" s="1"/>
  <c r="DI50" i="187"/>
  <c r="LO49" i="187" a="1"/>
  <c r="LO49" i="187" s="1"/>
  <c r="DP49" i="187"/>
  <c r="LJ48" i="187" a="1"/>
  <c r="LJ48" i="187" s="1"/>
  <c r="DK48" i="187"/>
  <c r="LQ47" i="187" a="1"/>
  <c r="LQ47" i="187" s="1"/>
  <c r="DR47" i="187"/>
  <c r="LE47" i="187" a="1"/>
  <c r="LE47" i="187" s="1"/>
  <c r="DF47" i="187"/>
  <c r="LL46" i="187" a="1"/>
  <c r="LL46" i="187" s="1"/>
  <c r="DM46" i="187"/>
  <c r="LS45" i="187" a="1"/>
  <c r="LS45" i="187" s="1"/>
  <c r="DT45" i="187"/>
  <c r="LG45" i="187" a="1"/>
  <c r="LG45" i="187" s="1"/>
  <c r="DH45" i="187"/>
  <c r="LN44" i="187" a="1"/>
  <c r="LN44" i="187" s="1"/>
  <c r="DO44" i="187"/>
  <c r="LU43" i="187" a="1"/>
  <c r="LU43" i="187" s="1"/>
  <c r="DV43" i="187"/>
  <c r="LI43" i="187" a="1"/>
  <c r="LI43" i="187" s="1"/>
  <c r="DJ43" i="187"/>
  <c r="LP42" i="187" a="1"/>
  <c r="LP42" i="187" s="1"/>
  <c r="DQ42" i="187"/>
  <c r="LD42" i="187" a="1"/>
  <c r="LD42" i="187" s="1"/>
  <c r="ND42" i="187"/>
  <c r="DE42" i="187"/>
  <c r="LK41" i="187" a="1"/>
  <c r="LK41" i="187" s="1"/>
  <c r="DL41" i="187"/>
  <c r="LR40" i="187" a="1"/>
  <c r="LR40" i="187" s="1"/>
  <c r="DS40" i="187"/>
  <c r="LF40" i="187" a="1"/>
  <c r="LF40" i="187" s="1"/>
  <c r="DG40" i="187"/>
  <c r="LM39" i="187" a="1"/>
  <c r="LM39" i="187" s="1"/>
  <c r="DN39" i="187"/>
  <c r="LT38" i="187" a="1"/>
  <c r="LT38" i="187" s="1"/>
  <c r="DU38" i="187"/>
  <c r="LH38" i="187" a="1"/>
  <c r="LH38" i="187" s="1"/>
  <c r="DI38" i="187"/>
  <c r="LO37" i="187" a="1"/>
  <c r="LO37" i="187" s="1"/>
  <c r="DP37" i="187"/>
  <c r="LJ36" i="187" a="1"/>
  <c r="LJ36" i="187" s="1"/>
  <c r="DK36" i="187"/>
  <c r="LQ35" i="187" a="1"/>
  <c r="LQ35" i="187" s="1"/>
  <c r="DR35" i="187"/>
  <c r="LE35" i="187" a="1"/>
  <c r="LE35" i="187" s="1"/>
  <c r="DF35" i="187"/>
  <c r="LL34" i="187" a="1"/>
  <c r="LL34" i="187" s="1"/>
  <c r="DM34" i="187"/>
  <c r="LS33" i="187" a="1"/>
  <c r="LS33" i="187" s="1"/>
  <c r="DT33" i="187"/>
  <c r="LG33" i="187" a="1"/>
  <c r="LG33" i="187" s="1"/>
  <c r="DH33" i="187"/>
  <c r="LN32" i="187" a="1"/>
  <c r="LN32" i="187" s="1"/>
  <c r="DO32" i="187"/>
  <c r="LU31" i="187" a="1"/>
  <c r="LU31" i="187" s="1"/>
  <c r="DV31" i="187"/>
  <c r="LI31" i="187" a="1"/>
  <c r="LI31" i="187" s="1"/>
  <c r="DJ31" i="187"/>
  <c r="LP30" i="187" a="1"/>
  <c r="LP30" i="187" s="1"/>
  <c r="DQ30" i="187"/>
  <c r="ND30" i="187"/>
  <c r="LD30" i="187" a="1"/>
  <c r="LD30" i="187" s="1"/>
  <c r="DE30" i="187"/>
  <c r="LK29" i="187" a="1"/>
  <c r="LK29" i="187" s="1"/>
  <c r="DL29" i="187"/>
  <c r="LR28" i="187" a="1"/>
  <c r="LR28" i="187" s="1"/>
  <c r="DS28" i="187"/>
  <c r="LF28" i="187" a="1"/>
  <c r="LF28" i="187" s="1"/>
  <c r="DG28" i="187"/>
  <c r="LM27" i="187" a="1"/>
  <c r="LM27" i="187" s="1"/>
  <c r="DN27" i="187"/>
  <c r="LT26" i="187" a="1"/>
  <c r="LT26" i="187" s="1"/>
  <c r="DU26" i="187"/>
  <c r="LH26" i="187" a="1"/>
  <c r="LH26" i="187" s="1"/>
  <c r="DI26" i="187"/>
  <c r="LO25" i="187" a="1"/>
  <c r="LO25" i="187" s="1"/>
  <c r="DP25" i="187"/>
  <c r="LJ24" i="187" a="1"/>
  <c r="LJ24" i="187" s="1"/>
  <c r="DK24" i="187"/>
  <c r="LQ23" i="187" a="1"/>
  <c r="LQ23" i="187" s="1"/>
  <c r="DR23" i="187"/>
  <c r="LE23" i="187" a="1"/>
  <c r="LE23" i="187" s="1"/>
  <c r="DF23" i="187"/>
  <c r="LL22" i="187" a="1"/>
  <c r="LL22" i="187" s="1"/>
  <c r="DM22" i="187"/>
  <c r="LS21" i="187" a="1"/>
  <c r="LS21" i="187" s="1"/>
  <c r="DT21" i="187"/>
  <c r="LG21" i="187" a="1"/>
  <c r="LG21" i="187" s="1"/>
  <c r="DH21" i="187"/>
  <c r="LN20" i="187" a="1"/>
  <c r="LN20" i="187" s="1"/>
  <c r="DO20" i="187"/>
  <c r="LU19" i="187" a="1"/>
  <c r="LU19" i="187" s="1"/>
  <c r="DV19" i="187"/>
  <c r="LI19" i="187" a="1"/>
  <c r="LI19" i="187" s="1"/>
  <c r="DJ19" i="187"/>
  <c r="LP18" i="187" a="1"/>
  <c r="LP18" i="187" s="1"/>
  <c r="DQ18" i="187"/>
  <c r="ND18" i="187"/>
  <c r="LD18" i="187" a="1"/>
  <c r="LD18" i="187" s="1"/>
  <c r="DE18" i="187"/>
  <c r="LK17" i="187" a="1"/>
  <c r="LK17" i="187" s="1"/>
  <c r="DL17" i="187"/>
  <c r="LR16" i="187" a="1"/>
  <c r="LR16" i="187" s="1"/>
  <c r="DS16" i="187"/>
  <c r="LF16" i="187" a="1"/>
  <c r="LF16" i="187" s="1"/>
  <c r="DG16" i="187"/>
  <c r="LM15" i="187" a="1"/>
  <c r="LM15" i="187" s="1"/>
  <c r="DN15" i="187"/>
  <c r="LT14" i="187" a="1"/>
  <c r="LT14" i="187" s="1"/>
  <c r="DU14" i="187"/>
  <c r="LH14" i="187" a="1"/>
  <c r="LH14" i="187" s="1"/>
  <c r="DI14" i="187"/>
  <c r="LO13" i="187" a="1"/>
  <c r="LO13" i="187" s="1"/>
  <c r="DP13" i="187"/>
  <c r="LJ12" i="187" a="1"/>
  <c r="LJ12" i="187" s="1"/>
  <c r="DK12" i="187"/>
  <c r="LQ11" i="187" a="1"/>
  <c r="LQ11" i="187" s="1"/>
  <c r="DR11" i="187"/>
  <c r="LE11" i="187" a="1"/>
  <c r="LE11" i="187" s="1"/>
  <c r="DF11" i="187"/>
  <c r="LL10" i="187" a="1"/>
  <c r="LL10" i="187" s="1"/>
  <c r="DM10" i="187"/>
  <c r="LS9" i="187" a="1"/>
  <c r="LS9" i="187" s="1"/>
  <c r="DT9" i="187"/>
  <c r="LG9" i="187" a="1"/>
  <c r="LG9" i="187" s="1"/>
  <c r="DH9" i="187"/>
  <c r="ND8" i="187"/>
  <c r="LN8" i="187" a="1"/>
  <c r="LN8" i="187" s="1"/>
  <c r="DO8" i="187"/>
  <c r="LU7" i="187" a="1"/>
  <c r="LU7" i="187" s="1"/>
  <c r="DV7" i="187"/>
  <c r="LI7" i="187" a="1"/>
  <c r="LI7" i="187" s="1"/>
  <c r="DJ7" i="187"/>
  <c r="DK304" i="187"/>
  <c r="LS290" i="187" a="1"/>
  <c r="LS290" i="187" s="1"/>
  <c r="DT290" i="187"/>
  <c r="LG290" i="187" a="1"/>
  <c r="LG290" i="187" s="1"/>
  <c r="DH290" i="187"/>
  <c r="LN289" i="187" a="1"/>
  <c r="LN289" i="187" s="1"/>
  <c r="DO289" i="187"/>
  <c r="LU288" i="187" a="1"/>
  <c r="LU288" i="187" s="1"/>
  <c r="DV288" i="187"/>
  <c r="LI288" i="187" a="1"/>
  <c r="LI288" i="187" s="1"/>
  <c r="DJ288" i="187"/>
  <c r="LP287" i="187" a="1"/>
  <c r="LP287" i="187" s="1"/>
  <c r="DQ287" i="187"/>
  <c r="ND287" i="187"/>
  <c r="LD287" i="187" a="1"/>
  <c r="LD287" i="187" s="1"/>
  <c r="DE287" i="187"/>
  <c r="LK286" i="187" a="1"/>
  <c r="LK286" i="187" s="1"/>
  <c r="DL286" i="187"/>
  <c r="LR285" i="187" a="1"/>
  <c r="LR285" i="187" s="1"/>
  <c r="DS285" i="187"/>
  <c r="LF285" i="187" a="1"/>
  <c r="LF285" i="187" s="1"/>
  <c r="DG285" i="187"/>
  <c r="LM284" i="187" a="1"/>
  <c r="LM284" i="187" s="1"/>
  <c r="DN284" i="187"/>
  <c r="LT283" i="187" a="1"/>
  <c r="LT283" i="187" s="1"/>
  <c r="DU283" i="187"/>
  <c r="LH283" i="187" a="1"/>
  <c r="LH283" i="187" s="1"/>
  <c r="DI283" i="187"/>
  <c r="LO282" i="187" a="1"/>
  <c r="LO282" i="187" s="1"/>
  <c r="DP282" i="187"/>
  <c r="LJ281" i="187" a="1"/>
  <c r="LJ281" i="187" s="1"/>
  <c r="DK281" i="187"/>
  <c r="LQ280" i="187" a="1"/>
  <c r="LQ280" i="187" s="1"/>
  <c r="DR280" i="187"/>
  <c r="LE280" i="187" a="1"/>
  <c r="LE280" i="187" s="1"/>
  <c r="DF280" i="187"/>
  <c r="LL279" i="187" a="1"/>
  <c r="LL279" i="187" s="1"/>
  <c r="DM279" i="187"/>
  <c r="LS278" i="187" a="1"/>
  <c r="LS278" i="187" s="1"/>
  <c r="DT278" i="187"/>
  <c r="LG278" i="187" a="1"/>
  <c r="LG278" i="187" s="1"/>
  <c r="DH278" i="187"/>
  <c r="LN277" i="187" a="1"/>
  <c r="LN277" i="187" s="1"/>
  <c r="DO277" i="187"/>
  <c r="LU276" i="187" a="1"/>
  <c r="LU276" i="187" s="1"/>
  <c r="DV276" i="187"/>
  <c r="LI276" i="187" a="1"/>
  <c r="LI276" i="187" s="1"/>
  <c r="DJ276" i="187"/>
  <c r="LP275" i="187" a="1"/>
  <c r="LP275" i="187" s="1"/>
  <c r="DQ275" i="187"/>
  <c r="ND275" i="187"/>
  <c r="LD275" i="187" a="1"/>
  <c r="LD275" i="187" s="1"/>
  <c r="DE275" i="187"/>
  <c r="LK274" i="187" a="1"/>
  <c r="LK274" i="187" s="1"/>
  <c r="DL274" i="187"/>
  <c r="LR273" i="187" a="1"/>
  <c r="LR273" i="187" s="1"/>
  <c r="DS273" i="187"/>
  <c r="LF273" i="187" a="1"/>
  <c r="LF273" i="187" s="1"/>
  <c r="DG273" i="187"/>
  <c r="LM272" i="187" a="1"/>
  <c r="LM272" i="187" s="1"/>
  <c r="DN272" i="187"/>
  <c r="LT271" i="187" a="1"/>
  <c r="LT271" i="187" s="1"/>
  <c r="DU271" i="187"/>
  <c r="LH271" i="187" a="1"/>
  <c r="LH271" i="187" s="1"/>
  <c r="DI271" i="187"/>
  <c r="LO270" i="187" a="1"/>
  <c r="LO270" i="187" s="1"/>
  <c r="DP270" i="187"/>
  <c r="LJ269" i="187" a="1"/>
  <c r="LJ269" i="187" s="1"/>
  <c r="DK269" i="187"/>
  <c r="LQ268" i="187" a="1"/>
  <c r="LQ268" i="187" s="1"/>
  <c r="DR268" i="187"/>
  <c r="LE268" i="187" a="1"/>
  <c r="LE268" i="187" s="1"/>
  <c r="DF268" i="187"/>
  <c r="LL267" i="187" a="1"/>
  <c r="LL267" i="187" s="1"/>
  <c r="DM267" i="187"/>
  <c r="LS266" i="187" a="1"/>
  <c r="LS266" i="187" s="1"/>
  <c r="DT266" i="187"/>
  <c r="LG266" i="187" a="1"/>
  <c r="LG266" i="187" s="1"/>
  <c r="DH266" i="187"/>
  <c r="LN265" i="187" a="1"/>
  <c r="LN265" i="187" s="1"/>
  <c r="DO265" i="187"/>
  <c r="LU264" i="187" a="1"/>
  <c r="LU264" i="187" s="1"/>
  <c r="DV264" i="187"/>
  <c r="LI264" i="187" a="1"/>
  <c r="LI264" i="187" s="1"/>
  <c r="DJ264" i="187"/>
  <c r="LP263" i="187" a="1"/>
  <c r="LP263" i="187" s="1"/>
  <c r="DQ263" i="187"/>
  <c r="ND263" i="187"/>
  <c r="LD263" i="187" a="1"/>
  <c r="LD263" i="187" s="1"/>
  <c r="DE263" i="187"/>
  <c r="LK262" i="187" a="1"/>
  <c r="LK262" i="187" s="1"/>
  <c r="DL262" i="187"/>
  <c r="LR261" i="187" a="1"/>
  <c r="LR261" i="187" s="1"/>
  <c r="DS261" i="187"/>
  <c r="LF261" i="187" a="1"/>
  <c r="LF261" i="187" s="1"/>
  <c r="DG261" i="187"/>
  <c r="LM260" i="187" a="1"/>
  <c r="LM260" i="187" s="1"/>
  <c r="DN260" i="187"/>
  <c r="LT259" i="187" a="1"/>
  <c r="LT259" i="187" s="1"/>
  <c r="DU259" i="187"/>
  <c r="LH259" i="187" a="1"/>
  <c r="LH259" i="187" s="1"/>
  <c r="DI259" i="187"/>
  <c r="LO258" i="187" a="1"/>
  <c r="LO258" i="187" s="1"/>
  <c r="DP258" i="187"/>
  <c r="LJ257" i="187" a="1"/>
  <c r="LJ257" i="187" s="1"/>
  <c r="DK257" i="187"/>
  <c r="LQ256" i="187" a="1"/>
  <c r="LQ256" i="187" s="1"/>
  <c r="DR256" i="187"/>
  <c r="LE256" i="187" a="1"/>
  <c r="LE256" i="187" s="1"/>
  <c r="DF256" i="187"/>
  <c r="LL255" i="187" a="1"/>
  <c r="LL255" i="187" s="1"/>
  <c r="DM255" i="187"/>
  <c r="LS254" i="187" a="1"/>
  <c r="LS254" i="187" s="1"/>
  <c r="DT254" i="187"/>
  <c r="LG254" i="187" a="1"/>
  <c r="LG254" i="187" s="1"/>
  <c r="DH254" i="187"/>
  <c r="LN253" i="187" a="1"/>
  <c r="LN253" i="187" s="1"/>
  <c r="DO253" i="187"/>
  <c r="LU252" i="187" a="1"/>
  <c r="LU252" i="187" s="1"/>
  <c r="DV252" i="187"/>
  <c r="LI252" i="187" a="1"/>
  <c r="LI252" i="187" s="1"/>
  <c r="DJ252" i="187"/>
  <c r="LP251" i="187" a="1"/>
  <c r="LP251" i="187" s="1"/>
  <c r="DQ251" i="187"/>
  <c r="ND251" i="187"/>
  <c r="LD251" i="187" a="1"/>
  <c r="LD251" i="187" s="1"/>
  <c r="DE251" i="187"/>
  <c r="LK250" i="187" a="1"/>
  <c r="LK250" i="187" s="1"/>
  <c r="DL250" i="187"/>
  <c r="LR249" i="187" a="1"/>
  <c r="LR249" i="187" s="1"/>
  <c r="DS249" i="187"/>
  <c r="LF249" i="187" a="1"/>
  <c r="LF249" i="187" s="1"/>
  <c r="DG249" i="187"/>
  <c r="LM248" i="187" a="1"/>
  <c r="LM248" i="187" s="1"/>
  <c r="DN248" i="187"/>
  <c r="LT247" i="187" a="1"/>
  <c r="LT247" i="187" s="1"/>
  <c r="DU247" i="187"/>
  <c r="LH247" i="187" a="1"/>
  <c r="LH247" i="187" s="1"/>
  <c r="DI247" i="187"/>
  <c r="LO246" i="187" a="1"/>
  <c r="LO246" i="187" s="1"/>
  <c r="DP246" i="187"/>
  <c r="LJ245" i="187" a="1"/>
  <c r="LJ245" i="187" s="1"/>
  <c r="DK245" i="187"/>
  <c r="LQ244" i="187" a="1"/>
  <c r="LQ244" i="187" s="1"/>
  <c r="DR244" i="187"/>
  <c r="LE244" i="187" a="1"/>
  <c r="LE244" i="187" s="1"/>
  <c r="DF244" i="187"/>
  <c r="LL243" i="187" a="1"/>
  <c r="LL243" i="187" s="1"/>
  <c r="DM243" i="187"/>
  <c r="LS242" i="187" a="1"/>
  <c r="LS242" i="187" s="1"/>
  <c r="DT242" i="187"/>
  <c r="LG242" i="187" a="1"/>
  <c r="LG242" i="187" s="1"/>
  <c r="DH242" i="187"/>
  <c r="LN241" i="187" a="1"/>
  <c r="LN241" i="187" s="1"/>
  <c r="DO241" i="187"/>
  <c r="LU240" i="187" a="1"/>
  <c r="LU240" i="187" s="1"/>
  <c r="DV240" i="187"/>
  <c r="LI240" i="187" a="1"/>
  <c r="LI240" i="187" s="1"/>
  <c r="DJ240" i="187"/>
  <c r="LP239" i="187" a="1"/>
  <c r="LP239" i="187" s="1"/>
  <c r="DQ239" i="187"/>
  <c r="ND239" i="187"/>
  <c r="LD239" i="187" a="1"/>
  <c r="LD239" i="187" s="1"/>
  <c r="DE239" i="187"/>
  <c r="LK238" i="187" a="1"/>
  <c r="LK238" i="187" s="1"/>
  <c r="DL238" i="187"/>
  <c r="LR237" i="187" a="1"/>
  <c r="LR237" i="187" s="1"/>
  <c r="DS237" i="187"/>
  <c r="LF237" i="187" a="1"/>
  <c r="LF237" i="187" s="1"/>
  <c r="DG237" i="187"/>
  <c r="LM236" i="187" a="1"/>
  <c r="LM236" i="187" s="1"/>
  <c r="DN236" i="187"/>
  <c r="LT235" i="187" a="1"/>
  <c r="LT235" i="187" s="1"/>
  <c r="DU235" i="187"/>
  <c r="LH235" i="187" a="1"/>
  <c r="LH235" i="187" s="1"/>
  <c r="DI235" i="187"/>
  <c r="LO234" i="187" a="1"/>
  <c r="LO234" i="187" s="1"/>
  <c r="DP234" i="187"/>
  <c r="LJ233" i="187" a="1"/>
  <c r="LJ233" i="187" s="1"/>
  <c r="DK233" i="187"/>
  <c r="LQ232" i="187" a="1"/>
  <c r="LQ232" i="187" s="1"/>
  <c r="DR232" i="187"/>
  <c r="LE232" i="187" a="1"/>
  <c r="LE232" i="187" s="1"/>
  <c r="DF232" i="187"/>
  <c r="LL231" i="187" a="1"/>
  <c r="LL231" i="187" s="1"/>
  <c r="DM231" i="187"/>
  <c r="LS230" i="187" a="1"/>
  <c r="LS230" i="187" s="1"/>
  <c r="DT230" i="187"/>
  <c r="LG230" i="187" a="1"/>
  <c r="LG230" i="187" s="1"/>
  <c r="DH230" i="187"/>
  <c r="LN229" i="187" a="1"/>
  <c r="LN229" i="187" s="1"/>
  <c r="DO229" i="187"/>
  <c r="LU228" i="187" a="1"/>
  <c r="LU228" i="187" s="1"/>
  <c r="DV228" i="187"/>
  <c r="LI228" i="187" a="1"/>
  <c r="LI228" i="187" s="1"/>
  <c r="DJ228" i="187"/>
  <c r="LP227" i="187" a="1"/>
  <c r="LP227" i="187" s="1"/>
  <c r="DQ227" i="187"/>
  <c r="ND227" i="187"/>
  <c r="LD227" i="187" a="1"/>
  <c r="LD227" i="187" s="1"/>
  <c r="DE227" i="187"/>
  <c r="LK226" i="187" a="1"/>
  <c r="LK226" i="187" s="1"/>
  <c r="DL226" i="187"/>
  <c r="LR225" i="187" a="1"/>
  <c r="LR225" i="187" s="1"/>
  <c r="DS225" i="187"/>
  <c r="LF225" i="187" a="1"/>
  <c r="LF225" i="187" s="1"/>
  <c r="DG225" i="187"/>
  <c r="LM224" i="187" a="1"/>
  <c r="LM224" i="187" s="1"/>
  <c r="DN224" i="187"/>
  <c r="LT223" i="187" a="1"/>
  <c r="LT223" i="187" s="1"/>
  <c r="DU223" i="187"/>
  <c r="LH223" i="187" a="1"/>
  <c r="LH223" i="187" s="1"/>
  <c r="DI223" i="187"/>
  <c r="LO222" i="187" a="1"/>
  <c r="LO222" i="187" s="1"/>
  <c r="DP222" i="187"/>
  <c r="LJ221" i="187" a="1"/>
  <c r="LJ221" i="187" s="1"/>
  <c r="DK221" i="187"/>
  <c r="LQ220" i="187" a="1"/>
  <c r="LQ220" i="187" s="1"/>
  <c r="DR220" i="187"/>
  <c r="LE220" i="187" a="1"/>
  <c r="LE220" i="187" s="1"/>
  <c r="DF220" i="187"/>
  <c r="LL219" i="187" a="1"/>
  <c r="LL219" i="187" s="1"/>
  <c r="DM219" i="187"/>
  <c r="LS218" i="187" a="1"/>
  <c r="LS218" i="187" s="1"/>
  <c r="DT218" i="187"/>
  <c r="LG218" i="187" a="1"/>
  <c r="LG218" i="187" s="1"/>
  <c r="DH218" i="187"/>
  <c r="LN217" i="187" a="1"/>
  <c r="LN217" i="187" s="1"/>
  <c r="DO217" i="187"/>
  <c r="LU216" i="187" a="1"/>
  <c r="LU216" i="187" s="1"/>
  <c r="DV216" i="187"/>
  <c r="LI216" i="187" a="1"/>
  <c r="LI216" i="187" s="1"/>
  <c r="DJ216" i="187"/>
  <c r="LP215" i="187" a="1"/>
  <c r="LP215" i="187" s="1"/>
  <c r="DQ215" i="187"/>
  <c r="ND215" i="187"/>
  <c r="LD215" i="187" a="1"/>
  <c r="LD215" i="187" s="1"/>
  <c r="DE215" i="187"/>
  <c r="LK214" i="187" a="1"/>
  <c r="LK214" i="187" s="1"/>
  <c r="DL214" i="187"/>
  <c r="LR213" i="187" a="1"/>
  <c r="LR213" i="187" s="1"/>
  <c r="DS213" i="187"/>
  <c r="LF213" i="187" a="1"/>
  <c r="LF213" i="187" s="1"/>
  <c r="DG213" i="187"/>
  <c r="LM212" i="187" a="1"/>
  <c r="LM212" i="187" s="1"/>
  <c r="DN212" i="187"/>
  <c r="LT211" i="187" a="1"/>
  <c r="LT211" i="187" s="1"/>
  <c r="DU211" i="187"/>
  <c r="LH211" i="187" a="1"/>
  <c r="LH211" i="187" s="1"/>
  <c r="DI211" i="187"/>
  <c r="LO210" i="187" a="1"/>
  <c r="LO210" i="187" s="1"/>
  <c r="DP210" i="187"/>
  <c r="LJ209" i="187" a="1"/>
  <c r="LJ209" i="187" s="1"/>
  <c r="DK209" i="187"/>
  <c r="LQ208" i="187" a="1"/>
  <c r="LQ208" i="187" s="1"/>
  <c r="DR208" i="187"/>
  <c r="LE208" i="187" a="1"/>
  <c r="LE208" i="187" s="1"/>
  <c r="DF208" i="187"/>
  <c r="LL207" i="187" a="1"/>
  <c r="LL207" i="187" s="1"/>
  <c r="DM207" i="187"/>
  <c r="LS206" i="187" a="1"/>
  <c r="LS206" i="187" s="1"/>
  <c r="DT206" i="187"/>
  <c r="LG206" i="187" a="1"/>
  <c r="LG206" i="187" s="1"/>
  <c r="DH206" i="187"/>
  <c r="LN205" i="187" a="1"/>
  <c r="LN205" i="187" s="1"/>
  <c r="DO205" i="187"/>
  <c r="LU204" i="187" a="1"/>
  <c r="LU204" i="187" s="1"/>
  <c r="DV204" i="187"/>
  <c r="LI204" i="187" a="1"/>
  <c r="LI204" i="187" s="1"/>
  <c r="DJ204" i="187"/>
  <c r="LP203" i="187" a="1"/>
  <c r="LP203" i="187" s="1"/>
  <c r="DQ203" i="187"/>
  <c r="ND203" i="187"/>
  <c r="LD203" i="187" a="1"/>
  <c r="LD203" i="187" s="1"/>
  <c r="DE203" i="187"/>
  <c r="LK202" i="187" a="1"/>
  <c r="LK202" i="187" s="1"/>
  <c r="DL202" i="187"/>
  <c r="LR201" i="187" a="1"/>
  <c r="LR201" i="187" s="1"/>
  <c r="DS201" i="187"/>
  <c r="LF201" i="187" a="1"/>
  <c r="LF201" i="187" s="1"/>
  <c r="DG201" i="187"/>
  <c r="LM200" i="187" a="1"/>
  <c r="LM200" i="187" s="1"/>
  <c r="DN200" i="187"/>
  <c r="LT199" i="187" a="1"/>
  <c r="LT199" i="187" s="1"/>
  <c r="DU199" i="187"/>
  <c r="LH199" i="187" a="1"/>
  <c r="LH199" i="187" s="1"/>
  <c r="DI199" i="187"/>
  <c r="LO198" i="187" a="1"/>
  <c r="LO198" i="187" s="1"/>
  <c r="DP198" i="187"/>
  <c r="LJ197" i="187" a="1"/>
  <c r="LJ197" i="187" s="1"/>
  <c r="DK197" i="187"/>
  <c r="LQ196" i="187" a="1"/>
  <c r="LQ196" i="187" s="1"/>
  <c r="DR196" i="187"/>
  <c r="LE196" i="187" a="1"/>
  <c r="LE196" i="187" s="1"/>
  <c r="DF196" i="187"/>
  <c r="LL195" i="187" a="1"/>
  <c r="LL195" i="187" s="1"/>
  <c r="DM195" i="187"/>
  <c r="LS194" i="187" a="1"/>
  <c r="LS194" i="187" s="1"/>
  <c r="DT194" i="187"/>
  <c r="LG194" i="187" a="1"/>
  <c r="LG194" i="187" s="1"/>
  <c r="DH194" i="187"/>
  <c r="LN193" i="187" a="1"/>
  <c r="LN193" i="187" s="1"/>
  <c r="DO193" i="187"/>
  <c r="LU192" i="187" a="1"/>
  <c r="LU192" i="187" s="1"/>
  <c r="DV192" i="187"/>
  <c r="LI192" i="187" a="1"/>
  <c r="LI192" i="187" s="1"/>
  <c r="DJ192" i="187"/>
  <c r="LP191" i="187" a="1"/>
  <c r="LP191" i="187" s="1"/>
  <c r="DQ191" i="187"/>
  <c r="ND191" i="187"/>
  <c r="LD191" i="187" a="1"/>
  <c r="LD191" i="187" s="1"/>
  <c r="DE191" i="187"/>
  <c r="LK190" i="187" a="1"/>
  <c r="LK190" i="187" s="1"/>
  <c r="DL190" i="187"/>
  <c r="LR189" i="187" a="1"/>
  <c r="LR189" i="187" s="1"/>
  <c r="DS189" i="187"/>
  <c r="LF189" i="187" a="1"/>
  <c r="LF189" i="187" s="1"/>
  <c r="DG189" i="187"/>
  <c r="LM188" i="187" a="1"/>
  <c r="LM188" i="187" s="1"/>
  <c r="DN188" i="187"/>
  <c r="LT187" i="187" a="1"/>
  <c r="LT187" i="187" s="1"/>
  <c r="DU187" i="187"/>
  <c r="LH187" i="187" a="1"/>
  <c r="LH187" i="187" s="1"/>
  <c r="DI187" i="187"/>
  <c r="LO186" i="187" a="1"/>
  <c r="LO186" i="187" s="1"/>
  <c r="DP186" i="187"/>
  <c r="LJ185" i="187" a="1"/>
  <c r="LJ185" i="187" s="1"/>
  <c r="DK185" i="187"/>
  <c r="LQ184" i="187" a="1"/>
  <c r="LQ184" i="187" s="1"/>
  <c r="DR184" i="187"/>
  <c r="LE184" i="187" a="1"/>
  <c r="LE184" i="187" s="1"/>
  <c r="DF184" i="187"/>
  <c r="LL183" i="187" a="1"/>
  <c r="LL183" i="187" s="1"/>
  <c r="DM183" i="187"/>
  <c r="LS182" i="187" a="1"/>
  <c r="LS182" i="187" s="1"/>
  <c r="DT182" i="187"/>
  <c r="LG182" i="187" a="1"/>
  <c r="LG182" i="187" s="1"/>
  <c r="DH182" i="187"/>
  <c r="LN181" i="187" a="1"/>
  <c r="LN181" i="187" s="1"/>
  <c r="DO181" i="187"/>
  <c r="LU180" i="187" a="1"/>
  <c r="LU180" i="187" s="1"/>
  <c r="DV180" i="187"/>
  <c r="LI180" i="187" a="1"/>
  <c r="LI180" i="187" s="1"/>
  <c r="DJ180" i="187"/>
  <c r="LP179" i="187" a="1"/>
  <c r="LP179" i="187" s="1"/>
  <c r="DQ179" i="187"/>
  <c r="ND179" i="187"/>
  <c r="LD179" i="187" a="1"/>
  <c r="LD179" i="187" s="1"/>
  <c r="DE179" i="187"/>
  <c r="LK178" i="187" a="1"/>
  <c r="LK178" i="187" s="1"/>
  <c r="DL178" i="187"/>
  <c r="LR177" i="187" a="1"/>
  <c r="LR177" i="187" s="1"/>
  <c r="DS177" i="187"/>
  <c r="LF177" i="187" a="1"/>
  <c r="LF177" i="187" s="1"/>
  <c r="DG177" i="187"/>
  <c r="LM176" i="187" a="1"/>
  <c r="LM176" i="187" s="1"/>
  <c r="DN176" i="187"/>
  <c r="LT175" i="187" a="1"/>
  <c r="LT175" i="187" s="1"/>
  <c r="DU175" i="187"/>
  <c r="LH175" i="187" a="1"/>
  <c r="LH175" i="187" s="1"/>
  <c r="DI175" i="187"/>
  <c r="LO174" i="187" a="1"/>
  <c r="LO174" i="187" s="1"/>
  <c r="DP174" i="187"/>
  <c r="LJ173" i="187" a="1"/>
  <c r="LJ173" i="187" s="1"/>
  <c r="DK173" i="187"/>
  <c r="LQ172" i="187" a="1"/>
  <c r="LQ172" i="187" s="1"/>
  <c r="DR172" i="187"/>
  <c r="LE172" i="187" a="1"/>
  <c r="LE172" i="187" s="1"/>
  <c r="DF172" i="187"/>
  <c r="LL171" i="187" a="1"/>
  <c r="LL171" i="187" s="1"/>
  <c r="DM171" i="187"/>
  <c r="LS170" i="187" a="1"/>
  <c r="LS170" i="187" s="1"/>
  <c r="DT170" i="187"/>
  <c r="LG170" i="187" a="1"/>
  <c r="LG170" i="187" s="1"/>
  <c r="DH170" i="187"/>
  <c r="LN169" i="187" a="1"/>
  <c r="LN169" i="187" s="1"/>
  <c r="DO169" i="187"/>
  <c r="LU168" i="187" a="1"/>
  <c r="LU168" i="187" s="1"/>
  <c r="DV168" i="187"/>
  <c r="LI168" i="187" a="1"/>
  <c r="LI168" i="187" s="1"/>
  <c r="DJ168" i="187"/>
  <c r="LP167" i="187" a="1"/>
  <c r="LP167" i="187" s="1"/>
  <c r="DQ167" i="187"/>
  <c r="ND167" i="187"/>
  <c r="LD167" i="187" a="1"/>
  <c r="LD167" i="187" s="1"/>
  <c r="DE167" i="187"/>
  <c r="LK166" i="187" a="1"/>
  <c r="LK166" i="187" s="1"/>
  <c r="DL166" i="187"/>
  <c r="LR165" i="187" a="1"/>
  <c r="LR165" i="187" s="1"/>
  <c r="DS165" i="187"/>
  <c r="LF165" i="187" a="1"/>
  <c r="LF165" i="187" s="1"/>
  <c r="DG165" i="187"/>
  <c r="LM164" i="187" a="1"/>
  <c r="LM164" i="187" s="1"/>
  <c r="DN164" i="187"/>
  <c r="LT163" i="187" a="1"/>
  <c r="LT163" i="187" s="1"/>
  <c r="DU163" i="187"/>
  <c r="LH163" i="187" a="1"/>
  <c r="LH163" i="187" s="1"/>
  <c r="DI163" i="187"/>
  <c r="LO162" i="187" a="1"/>
  <c r="LO162" i="187" s="1"/>
  <c r="DP162" i="187"/>
  <c r="LJ161" i="187" a="1"/>
  <c r="LJ161" i="187" s="1"/>
  <c r="DK161" i="187"/>
  <c r="LQ160" i="187" a="1"/>
  <c r="LQ160" i="187" s="1"/>
  <c r="DR160" i="187"/>
  <c r="LE160" i="187" a="1"/>
  <c r="LE160" i="187" s="1"/>
  <c r="DF160" i="187"/>
  <c r="LL159" i="187" a="1"/>
  <c r="LL159" i="187" s="1"/>
  <c r="DM159" i="187"/>
  <c r="LS158" i="187" a="1"/>
  <c r="LS158" i="187" s="1"/>
  <c r="DT158" i="187"/>
  <c r="LG158" i="187" a="1"/>
  <c r="LG158" i="187" s="1"/>
  <c r="DH158" i="187"/>
  <c r="LN157" i="187" a="1"/>
  <c r="LN157" i="187" s="1"/>
  <c r="DO157" i="187"/>
  <c r="LU156" i="187" a="1"/>
  <c r="LU156" i="187" s="1"/>
  <c r="DV156" i="187"/>
  <c r="LI156" i="187" a="1"/>
  <c r="LI156" i="187" s="1"/>
  <c r="DJ156" i="187"/>
  <c r="LP155" i="187" a="1"/>
  <c r="LP155" i="187" s="1"/>
  <c r="DQ155" i="187"/>
  <c r="ND155" i="187"/>
  <c r="LD155" i="187" a="1"/>
  <c r="LD155" i="187" s="1"/>
  <c r="DE155" i="187"/>
  <c r="LK154" i="187" a="1"/>
  <c r="LK154" i="187" s="1"/>
  <c r="DL154" i="187"/>
  <c r="LR153" i="187" a="1"/>
  <c r="LR153" i="187" s="1"/>
  <c r="DS153" i="187"/>
  <c r="LF153" i="187" a="1"/>
  <c r="LF153" i="187" s="1"/>
  <c r="DG153" i="187"/>
  <c r="LM152" i="187" a="1"/>
  <c r="LM152" i="187" s="1"/>
  <c r="DN152" i="187"/>
  <c r="LT151" i="187" a="1"/>
  <c r="LT151" i="187" s="1"/>
  <c r="DU151" i="187"/>
  <c r="LH151" i="187" a="1"/>
  <c r="LH151" i="187" s="1"/>
  <c r="DI151" i="187"/>
  <c r="LO150" i="187" a="1"/>
  <c r="LO150" i="187" s="1"/>
  <c r="DP150" i="187"/>
  <c r="LJ149" i="187" a="1"/>
  <c r="LJ149" i="187" s="1"/>
  <c r="DK149" i="187"/>
  <c r="LQ148" i="187" a="1"/>
  <c r="LQ148" i="187" s="1"/>
  <c r="DR148" i="187"/>
  <c r="LE148" i="187" a="1"/>
  <c r="LE148" i="187" s="1"/>
  <c r="DF148" i="187"/>
  <c r="LL147" i="187" a="1"/>
  <c r="LL147" i="187" s="1"/>
  <c r="DM147" i="187"/>
  <c r="LS146" i="187" a="1"/>
  <c r="LS146" i="187" s="1"/>
  <c r="DT146" i="187"/>
  <c r="LG146" i="187" a="1"/>
  <c r="LG146" i="187" s="1"/>
  <c r="DH146" i="187"/>
  <c r="LN145" i="187" a="1"/>
  <c r="LN145" i="187" s="1"/>
  <c r="DO145" i="187"/>
  <c r="LU144" i="187" a="1"/>
  <c r="LU144" i="187" s="1"/>
  <c r="DV144" i="187"/>
  <c r="LI144" i="187" a="1"/>
  <c r="LI144" i="187" s="1"/>
  <c r="DJ144" i="187"/>
  <c r="LP143" i="187" a="1"/>
  <c r="LP143" i="187" s="1"/>
  <c r="DQ143" i="187"/>
  <c r="ND143" i="187"/>
  <c r="LD143" i="187" a="1"/>
  <c r="LD143" i="187" s="1"/>
  <c r="DE143" i="187"/>
  <c r="LK142" i="187" a="1"/>
  <c r="LK142" i="187" s="1"/>
  <c r="DL142" i="187"/>
  <c r="LR141" i="187" a="1"/>
  <c r="LR141" i="187" s="1"/>
  <c r="DS141" i="187"/>
  <c r="LF141" i="187" a="1"/>
  <c r="LF141" i="187" s="1"/>
  <c r="DG141" i="187"/>
  <c r="LM140" i="187" a="1"/>
  <c r="LM140" i="187" s="1"/>
  <c r="DN140" i="187"/>
  <c r="LT139" i="187" a="1"/>
  <c r="LT139" i="187" s="1"/>
  <c r="DU139" i="187"/>
  <c r="LH139" i="187" a="1"/>
  <c r="LH139" i="187" s="1"/>
  <c r="DI139" i="187"/>
  <c r="LO138" i="187" a="1"/>
  <c r="LO138" i="187" s="1"/>
  <c r="DP138" i="187"/>
  <c r="LJ137" i="187" a="1"/>
  <c r="LJ137" i="187" s="1"/>
  <c r="DK137" i="187"/>
  <c r="LQ136" i="187" a="1"/>
  <c r="LQ136" i="187" s="1"/>
  <c r="DR136" i="187"/>
  <c r="LE136" i="187" a="1"/>
  <c r="LE136" i="187" s="1"/>
  <c r="DF136" i="187"/>
  <c r="LL135" i="187" a="1"/>
  <c r="LL135" i="187" s="1"/>
  <c r="DM135" i="187"/>
  <c r="LS134" i="187" a="1"/>
  <c r="LS134" i="187" s="1"/>
  <c r="DT134" i="187"/>
  <c r="LG134" i="187" a="1"/>
  <c r="LG134" i="187" s="1"/>
  <c r="DH134" i="187"/>
  <c r="LN133" i="187" a="1"/>
  <c r="LN133" i="187" s="1"/>
  <c r="DO133" i="187"/>
  <c r="LU132" i="187" a="1"/>
  <c r="LU132" i="187" s="1"/>
  <c r="DV132" i="187"/>
  <c r="LI132" i="187" a="1"/>
  <c r="LI132" i="187" s="1"/>
  <c r="DJ132" i="187"/>
  <c r="LP131" i="187" a="1"/>
  <c r="LP131" i="187" s="1"/>
  <c r="DQ131" i="187"/>
  <c r="ND131" i="187"/>
  <c r="LD131" i="187" a="1"/>
  <c r="LD131" i="187" s="1"/>
  <c r="DE131" i="187"/>
  <c r="LK130" i="187" a="1"/>
  <c r="LK130" i="187" s="1"/>
  <c r="DL130" i="187"/>
  <c r="LR129" i="187" a="1"/>
  <c r="LR129" i="187" s="1"/>
  <c r="DS129" i="187"/>
  <c r="LF129" i="187" a="1"/>
  <c r="LF129" i="187" s="1"/>
  <c r="DG129" i="187"/>
  <c r="LM128" i="187" a="1"/>
  <c r="LM128" i="187" s="1"/>
  <c r="DN128" i="187"/>
  <c r="LT127" i="187" a="1"/>
  <c r="LT127" i="187" s="1"/>
  <c r="DU127" i="187"/>
  <c r="LH127" i="187" a="1"/>
  <c r="LH127" i="187" s="1"/>
  <c r="DI127" i="187"/>
  <c r="LO126" i="187" a="1"/>
  <c r="LO126" i="187" s="1"/>
  <c r="DP126" i="187"/>
  <c r="LJ125" i="187" a="1"/>
  <c r="LJ125" i="187" s="1"/>
  <c r="DK125" i="187"/>
  <c r="LQ124" i="187" a="1"/>
  <c r="LQ124" i="187" s="1"/>
  <c r="DR124" i="187"/>
  <c r="LE124" i="187" a="1"/>
  <c r="LE124" i="187" s="1"/>
  <c r="DF124" i="187"/>
  <c r="LL123" i="187" a="1"/>
  <c r="LL123" i="187" s="1"/>
  <c r="DM123" i="187"/>
  <c r="LS122" i="187" a="1"/>
  <c r="LS122" i="187" s="1"/>
  <c r="DT122" i="187"/>
  <c r="LG122" i="187" a="1"/>
  <c r="LG122" i="187" s="1"/>
  <c r="DH122" i="187"/>
  <c r="LN121" i="187" a="1"/>
  <c r="LN121" i="187" s="1"/>
  <c r="DO121" i="187"/>
  <c r="LU120" i="187" a="1"/>
  <c r="LU120" i="187" s="1"/>
  <c r="DV120" i="187"/>
  <c r="LI120" i="187" a="1"/>
  <c r="LI120" i="187" s="1"/>
  <c r="DJ120" i="187"/>
  <c r="LP119" i="187" a="1"/>
  <c r="LP119" i="187" s="1"/>
  <c r="DQ119" i="187"/>
  <c r="ND119" i="187"/>
  <c r="LD119" i="187" a="1"/>
  <c r="LD119" i="187" s="1"/>
  <c r="DE119" i="187"/>
  <c r="LK118" i="187" a="1"/>
  <c r="LK118" i="187" s="1"/>
  <c r="DL118" i="187"/>
  <c r="LR117" i="187" a="1"/>
  <c r="LR117" i="187" s="1"/>
  <c r="DS117" i="187"/>
  <c r="LF117" i="187" a="1"/>
  <c r="LF117" i="187" s="1"/>
  <c r="DG117" i="187"/>
  <c r="LM116" i="187" a="1"/>
  <c r="LM116" i="187" s="1"/>
  <c r="DN116" i="187"/>
  <c r="LT115" i="187" a="1"/>
  <c r="LT115" i="187" s="1"/>
  <c r="DU115" i="187"/>
  <c r="LH115" i="187" a="1"/>
  <c r="LH115" i="187" s="1"/>
  <c r="DI115" i="187"/>
  <c r="LO114" i="187" a="1"/>
  <c r="LO114" i="187" s="1"/>
  <c r="DP114" i="187"/>
  <c r="LJ113" i="187" a="1"/>
  <c r="LJ113" i="187" s="1"/>
  <c r="DK113" i="187"/>
  <c r="LQ112" i="187" a="1"/>
  <c r="LQ112" i="187" s="1"/>
  <c r="DR112" i="187"/>
  <c r="LE112" i="187" a="1"/>
  <c r="LE112" i="187" s="1"/>
  <c r="DF112" i="187"/>
  <c r="LL111" i="187" a="1"/>
  <c r="LL111" i="187" s="1"/>
  <c r="DM111" i="187"/>
  <c r="LS110" i="187" a="1"/>
  <c r="LS110" i="187" s="1"/>
  <c r="DT110" i="187"/>
  <c r="LG110" i="187" a="1"/>
  <c r="LG110" i="187" s="1"/>
  <c r="DH110" i="187"/>
  <c r="LN109" i="187" a="1"/>
  <c r="LN109" i="187" s="1"/>
  <c r="DO109" i="187"/>
  <c r="LU108" i="187" a="1"/>
  <c r="LU108" i="187" s="1"/>
  <c r="DV108" i="187"/>
  <c r="LI108" i="187" a="1"/>
  <c r="LI108" i="187" s="1"/>
  <c r="DJ108" i="187"/>
  <c r="LP107" i="187" a="1"/>
  <c r="LP107" i="187" s="1"/>
  <c r="DQ107" i="187"/>
  <c r="ND107" i="187"/>
  <c r="LD107" i="187" a="1"/>
  <c r="LD107" i="187" s="1"/>
  <c r="DE107" i="187"/>
  <c r="LK106" i="187" a="1"/>
  <c r="LK106" i="187" s="1"/>
  <c r="DL106" i="187"/>
  <c r="LR105" i="187" a="1"/>
  <c r="LR105" i="187" s="1"/>
  <c r="DS105" i="187"/>
  <c r="LF105" i="187" a="1"/>
  <c r="LF105" i="187" s="1"/>
  <c r="DG105" i="187"/>
  <c r="LM104" i="187" a="1"/>
  <c r="LM104" i="187" s="1"/>
  <c r="DN104" i="187"/>
  <c r="LT103" i="187" a="1"/>
  <c r="LT103" i="187" s="1"/>
  <c r="DU103" i="187"/>
  <c r="LH103" i="187" a="1"/>
  <c r="LH103" i="187" s="1"/>
  <c r="DI103" i="187"/>
  <c r="LO102" i="187" a="1"/>
  <c r="LO102" i="187" s="1"/>
  <c r="DP102" i="187"/>
  <c r="LJ101" i="187" a="1"/>
  <c r="LJ101" i="187" s="1"/>
  <c r="DK101" i="187"/>
  <c r="LQ100" i="187" a="1"/>
  <c r="LQ100" i="187" s="1"/>
  <c r="DR100" i="187"/>
  <c r="LE100" i="187" a="1"/>
  <c r="LE100" i="187" s="1"/>
  <c r="DF100" i="187"/>
  <c r="LL99" i="187" a="1"/>
  <c r="LL99" i="187" s="1"/>
  <c r="DM99" i="187"/>
  <c r="LS98" i="187" a="1"/>
  <c r="LS98" i="187" s="1"/>
  <c r="DT98" i="187"/>
  <c r="LG98" i="187" a="1"/>
  <c r="LG98" i="187" s="1"/>
  <c r="DH98" i="187"/>
  <c r="LN97" i="187" a="1"/>
  <c r="LN97" i="187" s="1"/>
  <c r="DO97" i="187"/>
  <c r="LU96" i="187" a="1"/>
  <c r="LU96" i="187" s="1"/>
  <c r="DV96" i="187"/>
  <c r="LI96" i="187" a="1"/>
  <c r="LI96" i="187" s="1"/>
  <c r="DJ96" i="187"/>
  <c r="LP95" i="187" a="1"/>
  <c r="LP95" i="187" s="1"/>
  <c r="DQ95" i="187"/>
  <c r="ND95" i="187"/>
  <c r="LD95" i="187" a="1"/>
  <c r="LD95" i="187" s="1"/>
  <c r="DE95" i="187"/>
  <c r="LK94" i="187" a="1"/>
  <c r="LK94" i="187" s="1"/>
  <c r="DL94" i="187"/>
  <c r="LR93" i="187" a="1"/>
  <c r="LR93" i="187" s="1"/>
  <c r="DS93" i="187"/>
  <c r="LF93" i="187" a="1"/>
  <c r="LF93" i="187" s="1"/>
  <c r="DG93" i="187"/>
  <c r="LM92" i="187" a="1"/>
  <c r="LM92" i="187" s="1"/>
  <c r="DN92" i="187"/>
  <c r="LT91" i="187" a="1"/>
  <c r="LT91" i="187" s="1"/>
  <c r="DU91" i="187"/>
  <c r="LH91" i="187" a="1"/>
  <c r="LH91" i="187" s="1"/>
  <c r="DI91" i="187"/>
  <c r="LO90" i="187" a="1"/>
  <c r="LO90" i="187" s="1"/>
  <c r="DP90" i="187"/>
  <c r="LJ89" i="187" a="1"/>
  <c r="LJ89" i="187" s="1"/>
  <c r="DK89" i="187"/>
  <c r="LQ88" i="187" a="1"/>
  <c r="LQ88" i="187" s="1"/>
  <c r="DR88" i="187"/>
  <c r="LE88" i="187" a="1"/>
  <c r="LE88" i="187" s="1"/>
  <c r="DF88" i="187"/>
  <c r="LL87" i="187" a="1"/>
  <c r="LL87" i="187" s="1"/>
  <c r="DM87" i="187"/>
  <c r="LS86" i="187" a="1"/>
  <c r="LS86" i="187" s="1"/>
  <c r="DT86" i="187"/>
  <c r="LG86" i="187" a="1"/>
  <c r="LG86" i="187" s="1"/>
  <c r="DH86" i="187"/>
  <c r="LN85" i="187" a="1"/>
  <c r="LN85" i="187" s="1"/>
  <c r="DO85" i="187"/>
  <c r="LU84" i="187" a="1"/>
  <c r="LU84" i="187" s="1"/>
  <c r="DV84" i="187"/>
  <c r="LI84" i="187" a="1"/>
  <c r="LI84" i="187" s="1"/>
  <c r="DJ84" i="187"/>
  <c r="LP83" i="187" a="1"/>
  <c r="LP83" i="187" s="1"/>
  <c r="DQ83" i="187"/>
  <c r="ND83" i="187"/>
  <c r="LD83" i="187" a="1"/>
  <c r="LD83" i="187" s="1"/>
  <c r="DE83" i="187"/>
  <c r="LK82" i="187" a="1"/>
  <c r="LK82" i="187" s="1"/>
  <c r="DL82" i="187"/>
  <c r="LR81" i="187" a="1"/>
  <c r="LR81" i="187" s="1"/>
  <c r="DS81" i="187"/>
  <c r="LF81" i="187" a="1"/>
  <c r="LF81" i="187" s="1"/>
  <c r="DG81" i="187"/>
  <c r="LM80" i="187" a="1"/>
  <c r="LM80" i="187" s="1"/>
  <c r="DN80" i="187"/>
  <c r="LT79" i="187" a="1"/>
  <c r="LT79" i="187" s="1"/>
  <c r="DU79" i="187"/>
  <c r="LH79" i="187" a="1"/>
  <c r="LH79" i="187" s="1"/>
  <c r="DI79" i="187"/>
  <c r="LO78" i="187" a="1"/>
  <c r="LO78" i="187" s="1"/>
  <c r="DP78" i="187"/>
  <c r="LJ77" i="187" a="1"/>
  <c r="LJ77" i="187" s="1"/>
  <c r="DK77" i="187"/>
  <c r="LQ76" i="187" a="1"/>
  <c r="LQ76" i="187" s="1"/>
  <c r="DR76" i="187"/>
  <c r="LE76" i="187" a="1"/>
  <c r="LE76" i="187" s="1"/>
  <c r="DF76" i="187"/>
  <c r="LL75" i="187" a="1"/>
  <c r="LL75" i="187" s="1"/>
  <c r="DM75" i="187"/>
  <c r="LS74" i="187" a="1"/>
  <c r="LS74" i="187" s="1"/>
  <c r="DT74" i="187"/>
  <c r="LG74" i="187" a="1"/>
  <c r="LG74" i="187" s="1"/>
  <c r="DH74" i="187"/>
  <c r="LN73" i="187" a="1"/>
  <c r="LN73" i="187" s="1"/>
  <c r="DO73" i="187"/>
  <c r="LU72" i="187" a="1"/>
  <c r="LU72" i="187" s="1"/>
  <c r="DV72" i="187"/>
  <c r="LI72" i="187" a="1"/>
  <c r="LI72" i="187" s="1"/>
  <c r="DJ72" i="187"/>
  <c r="LP71" i="187" a="1"/>
  <c r="LP71" i="187" s="1"/>
  <c r="DQ71" i="187"/>
  <c r="ND71" i="187"/>
  <c r="LD71" i="187" a="1"/>
  <c r="LD71" i="187" s="1"/>
  <c r="DE71" i="187"/>
  <c r="LK70" i="187" a="1"/>
  <c r="LK70" i="187" s="1"/>
  <c r="DL70" i="187"/>
  <c r="LR69" i="187" a="1"/>
  <c r="LR69" i="187" s="1"/>
  <c r="DS69" i="187"/>
  <c r="LF69" i="187" a="1"/>
  <c r="LF69" i="187" s="1"/>
  <c r="DG69" i="187"/>
  <c r="LM68" i="187" a="1"/>
  <c r="LM68" i="187" s="1"/>
  <c r="DN68" i="187"/>
  <c r="LT67" i="187" a="1"/>
  <c r="LT67" i="187" s="1"/>
  <c r="DU67" i="187"/>
  <c r="LH67" i="187" a="1"/>
  <c r="LH67" i="187" s="1"/>
  <c r="DI67" i="187"/>
  <c r="LO66" i="187" a="1"/>
  <c r="LO66" i="187" s="1"/>
  <c r="DP66" i="187"/>
  <c r="LJ65" i="187" a="1"/>
  <c r="LJ65" i="187" s="1"/>
  <c r="DK65" i="187"/>
  <c r="LQ64" i="187" a="1"/>
  <c r="LQ64" i="187" s="1"/>
  <c r="DR64" i="187"/>
  <c r="LE64" i="187" a="1"/>
  <c r="LE64" i="187" s="1"/>
  <c r="DF64" i="187"/>
  <c r="LL63" i="187" a="1"/>
  <c r="LL63" i="187" s="1"/>
  <c r="DM63" i="187"/>
  <c r="LS62" i="187" a="1"/>
  <c r="LS62" i="187" s="1"/>
  <c r="DT62" i="187"/>
  <c r="LG62" i="187" a="1"/>
  <c r="LG62" i="187" s="1"/>
  <c r="DH62" i="187"/>
  <c r="LN61" i="187" a="1"/>
  <c r="LN61" i="187" s="1"/>
  <c r="DO61" i="187"/>
  <c r="LU60" i="187" a="1"/>
  <c r="LU60" i="187" s="1"/>
  <c r="DV60" i="187"/>
  <c r="LI60" i="187" a="1"/>
  <c r="LI60" i="187" s="1"/>
  <c r="DJ60" i="187"/>
  <c r="LP59" i="187" a="1"/>
  <c r="LP59" i="187" s="1"/>
  <c r="DQ59" i="187"/>
  <c r="ND59" i="187"/>
  <c r="LD59" i="187" a="1"/>
  <c r="LD59" i="187" s="1"/>
  <c r="DE59" i="187"/>
  <c r="LK58" i="187" a="1"/>
  <c r="LK58" i="187" s="1"/>
  <c r="DL58" i="187"/>
  <c r="LR57" i="187" a="1"/>
  <c r="LR57" i="187" s="1"/>
  <c r="DS57" i="187"/>
  <c r="LF57" i="187" a="1"/>
  <c r="LF57" i="187" s="1"/>
  <c r="DG57" i="187"/>
  <c r="LM56" i="187" a="1"/>
  <c r="LM56" i="187" s="1"/>
  <c r="DN56" i="187"/>
  <c r="LT55" i="187" a="1"/>
  <c r="LT55" i="187" s="1"/>
  <c r="DU55" i="187"/>
  <c r="LH55" i="187" a="1"/>
  <c r="LH55" i="187" s="1"/>
  <c r="DI55" i="187"/>
  <c r="LO54" i="187" a="1"/>
  <c r="LO54" i="187" s="1"/>
  <c r="DP54" i="187"/>
  <c r="LJ53" i="187" a="1"/>
  <c r="LJ53" i="187" s="1"/>
  <c r="DK53" i="187"/>
  <c r="LQ52" i="187" a="1"/>
  <c r="LQ52" i="187" s="1"/>
  <c r="DR52" i="187"/>
  <c r="LE52" i="187" a="1"/>
  <c r="LE52" i="187" s="1"/>
  <c r="DF52" i="187"/>
  <c r="LL51" i="187" a="1"/>
  <c r="LL51" i="187" s="1"/>
  <c r="DM51" i="187"/>
  <c r="LS50" i="187" a="1"/>
  <c r="LS50" i="187" s="1"/>
  <c r="DT50" i="187"/>
  <c r="LG50" i="187" a="1"/>
  <c r="LG50" i="187" s="1"/>
  <c r="DH50" i="187"/>
  <c r="LN49" i="187" a="1"/>
  <c r="LN49" i="187" s="1"/>
  <c r="DO49" i="187"/>
  <c r="LU48" i="187" a="1"/>
  <c r="LU48" i="187" s="1"/>
  <c r="DV48" i="187"/>
  <c r="LI48" i="187" a="1"/>
  <c r="LI48" i="187" s="1"/>
  <c r="DJ48" i="187"/>
  <c r="LP47" i="187" a="1"/>
  <c r="LP47" i="187" s="1"/>
  <c r="DQ47" i="187"/>
  <c r="ND47" i="187"/>
  <c r="LD47" i="187" a="1"/>
  <c r="LD47" i="187" s="1"/>
  <c r="DE47" i="187"/>
  <c r="LK46" i="187" a="1"/>
  <c r="LK46" i="187" s="1"/>
  <c r="DL46" i="187"/>
  <c r="LR45" i="187" a="1"/>
  <c r="LR45" i="187" s="1"/>
  <c r="DS45" i="187"/>
  <c r="LF45" i="187" a="1"/>
  <c r="LF45" i="187" s="1"/>
  <c r="DG45" i="187"/>
  <c r="LM44" i="187" a="1"/>
  <c r="LM44" i="187" s="1"/>
  <c r="DN44" i="187"/>
  <c r="LT43" i="187" a="1"/>
  <c r="LT43" i="187" s="1"/>
  <c r="DU43" i="187"/>
  <c r="LH43" i="187" a="1"/>
  <c r="LH43" i="187" s="1"/>
  <c r="DI43" i="187"/>
  <c r="LO42" i="187" a="1"/>
  <c r="LO42" i="187" s="1"/>
  <c r="DP42" i="187"/>
  <c r="LJ41" i="187" a="1"/>
  <c r="LJ41" i="187" s="1"/>
  <c r="DK41" i="187"/>
  <c r="LQ40" i="187" a="1"/>
  <c r="LQ40" i="187" s="1"/>
  <c r="DR40" i="187"/>
  <c r="LE40" i="187" a="1"/>
  <c r="LE40" i="187" s="1"/>
  <c r="DF40" i="187"/>
  <c r="LL39" i="187" a="1"/>
  <c r="LL39" i="187" s="1"/>
  <c r="DM39" i="187"/>
  <c r="LS38" i="187" a="1"/>
  <c r="LS38" i="187" s="1"/>
  <c r="DT38" i="187"/>
  <c r="LG38" i="187" a="1"/>
  <c r="LG38" i="187" s="1"/>
  <c r="DH38" i="187"/>
  <c r="LN37" i="187" a="1"/>
  <c r="LN37" i="187" s="1"/>
  <c r="DO37" i="187"/>
  <c r="LU36" i="187" a="1"/>
  <c r="LU36" i="187" s="1"/>
  <c r="DV36" i="187"/>
  <c r="LI36" i="187" a="1"/>
  <c r="LI36" i="187" s="1"/>
  <c r="DJ36" i="187"/>
  <c r="LP35" i="187" a="1"/>
  <c r="LP35" i="187" s="1"/>
  <c r="DQ35" i="187"/>
  <c r="ND35" i="187"/>
  <c r="LD35" i="187" a="1"/>
  <c r="LD35" i="187" s="1"/>
  <c r="DE35" i="187"/>
  <c r="LK34" i="187" a="1"/>
  <c r="LK34" i="187" s="1"/>
  <c r="DL34" i="187"/>
  <c r="LR33" i="187" a="1"/>
  <c r="LR33" i="187" s="1"/>
  <c r="DS33" i="187"/>
  <c r="LF33" i="187" a="1"/>
  <c r="LF33" i="187" s="1"/>
  <c r="DG33" i="187"/>
  <c r="LM32" i="187" a="1"/>
  <c r="LM32" i="187" s="1"/>
  <c r="DN32" i="187"/>
  <c r="LT31" i="187" a="1"/>
  <c r="LT31" i="187" s="1"/>
  <c r="DU31" i="187"/>
  <c r="LH31" i="187" a="1"/>
  <c r="LH31" i="187" s="1"/>
  <c r="DI31" i="187"/>
  <c r="LO30" i="187" a="1"/>
  <c r="LO30" i="187" s="1"/>
  <c r="DP30" i="187"/>
  <c r="LJ29" i="187" a="1"/>
  <c r="LJ29" i="187" s="1"/>
  <c r="DK29" i="187"/>
  <c r="LQ28" i="187" a="1"/>
  <c r="LQ28" i="187" s="1"/>
  <c r="DR28" i="187"/>
  <c r="LE28" i="187" a="1"/>
  <c r="LE28" i="187" s="1"/>
  <c r="DF28" i="187"/>
  <c r="LL27" i="187" a="1"/>
  <c r="LL27" i="187" s="1"/>
  <c r="DM27" i="187"/>
  <c r="LS26" i="187" a="1"/>
  <c r="LS26" i="187" s="1"/>
  <c r="DT26" i="187"/>
  <c r="LG26" i="187" a="1"/>
  <c r="LG26" i="187" s="1"/>
  <c r="DH26" i="187"/>
  <c r="LN25" i="187" a="1"/>
  <c r="LN25" i="187" s="1"/>
  <c r="DO25" i="187"/>
  <c r="LU24" i="187" a="1"/>
  <c r="LU24" i="187" s="1"/>
  <c r="DV24" i="187"/>
  <c r="LI24" i="187" a="1"/>
  <c r="LI24" i="187" s="1"/>
  <c r="DJ24" i="187"/>
  <c r="LP23" i="187" a="1"/>
  <c r="LP23" i="187" s="1"/>
  <c r="DQ23" i="187"/>
  <c r="ND23" i="187"/>
  <c r="LD23" i="187" a="1"/>
  <c r="LD23" i="187" s="1"/>
  <c r="DE23" i="187"/>
  <c r="LK22" i="187" a="1"/>
  <c r="LK22" i="187" s="1"/>
  <c r="DL22" i="187"/>
  <c r="LR21" i="187" a="1"/>
  <c r="LR21" i="187" s="1"/>
  <c r="DS21" i="187"/>
  <c r="LF21" i="187" a="1"/>
  <c r="LF21" i="187" s="1"/>
  <c r="DG21" i="187"/>
  <c r="LM20" i="187" a="1"/>
  <c r="LM20" i="187" s="1"/>
  <c r="DN20" i="187"/>
  <c r="LT19" i="187" a="1"/>
  <c r="LT19" i="187" s="1"/>
  <c r="DU19" i="187"/>
  <c r="DQ303" i="187"/>
  <c r="LL308" i="187" a="1"/>
  <c r="LL308" i="187" s="1"/>
  <c r="DM308" i="187"/>
  <c r="LS307" i="187" a="1"/>
  <c r="LS307" i="187" s="1"/>
  <c r="DT307" i="187"/>
  <c r="LG307" i="187" a="1"/>
  <c r="LG307" i="187" s="1"/>
  <c r="DH307" i="187"/>
  <c r="LN306" i="187" a="1"/>
  <c r="LN306" i="187" s="1"/>
  <c r="DO306" i="187"/>
  <c r="LU305" i="187" a="1"/>
  <c r="LU305" i="187" s="1"/>
  <c r="DV305" i="187"/>
  <c r="LI305" i="187" a="1"/>
  <c r="LI305" i="187" s="1"/>
  <c r="DJ305" i="187"/>
  <c r="LP304" i="187" a="1"/>
  <c r="LP304" i="187" s="1"/>
  <c r="DQ304" i="187"/>
  <c r="ND304" i="187"/>
  <c r="LD304" i="187" a="1"/>
  <c r="LD304" i="187" s="1"/>
  <c r="DE304" i="187"/>
  <c r="LK303" i="187" a="1"/>
  <c r="LK303" i="187" s="1"/>
  <c r="DL303" i="187"/>
  <c r="LR302" i="187" a="1"/>
  <c r="LR302" i="187" s="1"/>
  <c r="DS302" i="187"/>
  <c r="LF302" i="187" a="1"/>
  <c r="LF302" i="187" s="1"/>
  <c r="DG302" i="187"/>
  <c r="LM301" i="187" a="1"/>
  <c r="LM301" i="187" s="1"/>
  <c r="DN301" i="187"/>
  <c r="LT300" i="187" a="1"/>
  <c r="LT300" i="187" s="1"/>
  <c r="DU300" i="187"/>
  <c r="LH300" i="187" a="1"/>
  <c r="LH300" i="187" s="1"/>
  <c r="DI300" i="187"/>
  <c r="LO299" i="187" a="1"/>
  <c r="LO299" i="187" s="1"/>
  <c r="DP299" i="187"/>
  <c r="LJ298" i="187" a="1"/>
  <c r="LJ298" i="187" s="1"/>
  <c r="DK298" i="187"/>
  <c r="LQ297" i="187" a="1"/>
  <c r="LQ297" i="187" s="1"/>
  <c r="DR297" i="187"/>
  <c r="LE297" i="187" a="1"/>
  <c r="LE297" i="187" s="1"/>
  <c r="DF297" i="187"/>
  <c r="LL296" i="187" a="1"/>
  <c r="LL296" i="187" s="1"/>
  <c r="DM296" i="187"/>
  <c r="LS295" i="187" a="1"/>
  <c r="LS295" i="187" s="1"/>
  <c r="DT295" i="187"/>
  <c r="LG295" i="187" a="1"/>
  <c r="LG295" i="187" s="1"/>
  <c r="DH295" i="187"/>
  <c r="LN294" i="187" a="1"/>
  <c r="LN294" i="187" s="1"/>
  <c r="DO294" i="187"/>
  <c r="LU293" i="187" a="1"/>
  <c r="LU293" i="187" s="1"/>
  <c r="DV293" i="187"/>
  <c r="LI293" i="187" a="1"/>
  <c r="LI293" i="187" s="1"/>
  <c r="DJ293" i="187"/>
  <c r="LP292" i="187" a="1"/>
  <c r="LP292" i="187" s="1"/>
  <c r="DQ292" i="187"/>
  <c r="ND292" i="187"/>
  <c r="LD292" i="187" a="1"/>
  <c r="LD292" i="187" s="1"/>
  <c r="DE292" i="187"/>
  <c r="LK291" i="187" a="1"/>
  <c r="LK291" i="187" s="1"/>
  <c r="DL291" i="187"/>
  <c r="LR290" i="187" a="1"/>
  <c r="LR290" i="187" s="1"/>
  <c r="DS290" i="187"/>
  <c r="LF290" i="187" a="1"/>
  <c r="LF290" i="187" s="1"/>
  <c r="DG290" i="187"/>
  <c r="LM289" i="187" a="1"/>
  <c r="LM289" i="187" s="1"/>
  <c r="DN289" i="187"/>
  <c r="LT288" i="187" a="1"/>
  <c r="LT288" i="187" s="1"/>
  <c r="DU288" i="187"/>
  <c r="LH288" i="187" a="1"/>
  <c r="LH288" i="187" s="1"/>
  <c r="DI288" i="187"/>
  <c r="LO287" i="187" a="1"/>
  <c r="LO287" i="187" s="1"/>
  <c r="DP287" i="187"/>
  <c r="LJ286" i="187" a="1"/>
  <c r="LJ286" i="187" s="1"/>
  <c r="DK286" i="187"/>
  <c r="LQ285" i="187" a="1"/>
  <c r="LQ285" i="187" s="1"/>
  <c r="DR285" i="187"/>
  <c r="LE285" i="187" a="1"/>
  <c r="LE285" i="187" s="1"/>
  <c r="DF285" i="187"/>
  <c r="LL284" i="187" a="1"/>
  <c r="LL284" i="187" s="1"/>
  <c r="DM284" i="187"/>
  <c r="LS283" i="187" a="1"/>
  <c r="LS283" i="187" s="1"/>
  <c r="DT283" i="187"/>
  <c r="LG283" i="187" a="1"/>
  <c r="LG283" i="187" s="1"/>
  <c r="DH283" i="187"/>
  <c r="LN282" i="187" a="1"/>
  <c r="LN282" i="187" s="1"/>
  <c r="DO282" i="187"/>
  <c r="LU281" i="187" a="1"/>
  <c r="LU281" i="187" s="1"/>
  <c r="DV281" i="187"/>
  <c r="LI281" i="187" a="1"/>
  <c r="LI281" i="187" s="1"/>
  <c r="DJ281" i="187"/>
  <c r="LP280" i="187" a="1"/>
  <c r="LP280" i="187" s="1"/>
  <c r="DQ280" i="187"/>
  <c r="ND280" i="187"/>
  <c r="LD280" i="187" a="1"/>
  <c r="LD280" i="187" s="1"/>
  <c r="DE280" i="187"/>
  <c r="LK279" i="187" a="1"/>
  <c r="LK279" i="187" s="1"/>
  <c r="DL279" i="187"/>
  <c r="LR278" i="187" a="1"/>
  <c r="LR278" i="187" s="1"/>
  <c r="DS278" i="187"/>
  <c r="LF278" i="187" a="1"/>
  <c r="LF278" i="187" s="1"/>
  <c r="DG278" i="187"/>
  <c r="LM277" i="187" a="1"/>
  <c r="LM277" i="187" s="1"/>
  <c r="DN277" i="187"/>
  <c r="LT276" i="187" a="1"/>
  <c r="LT276" i="187" s="1"/>
  <c r="DU276" i="187"/>
  <c r="LH276" i="187" a="1"/>
  <c r="LH276" i="187" s="1"/>
  <c r="DI276" i="187"/>
  <c r="LO275" i="187" a="1"/>
  <c r="LO275" i="187" s="1"/>
  <c r="DP275" i="187"/>
  <c r="LJ274" i="187" a="1"/>
  <c r="LJ274" i="187" s="1"/>
  <c r="DK274" i="187"/>
  <c r="LQ273" i="187" a="1"/>
  <c r="LQ273" i="187" s="1"/>
  <c r="DR273" i="187"/>
  <c r="LE273" i="187" a="1"/>
  <c r="LE273" i="187" s="1"/>
  <c r="DF273" i="187"/>
  <c r="LL272" i="187" a="1"/>
  <c r="LL272" i="187" s="1"/>
  <c r="DM272" i="187"/>
  <c r="LS271" i="187" a="1"/>
  <c r="LS271" i="187" s="1"/>
  <c r="DT271" i="187"/>
  <c r="LG271" i="187" a="1"/>
  <c r="LG271" i="187" s="1"/>
  <c r="DH271" i="187"/>
  <c r="LN270" i="187" a="1"/>
  <c r="LN270" i="187" s="1"/>
  <c r="DO270" i="187"/>
  <c r="LU269" i="187" a="1"/>
  <c r="LU269" i="187" s="1"/>
  <c r="DV269" i="187"/>
  <c r="LI269" i="187" a="1"/>
  <c r="LI269" i="187" s="1"/>
  <c r="DJ269" i="187"/>
  <c r="LP268" i="187" a="1"/>
  <c r="LP268" i="187" s="1"/>
  <c r="DQ268" i="187"/>
  <c r="ND268" i="187"/>
  <c r="LD268" i="187" a="1"/>
  <c r="LD268" i="187" s="1"/>
  <c r="DE268" i="187"/>
  <c r="LK267" i="187" a="1"/>
  <c r="LK267" i="187" s="1"/>
  <c r="DL267" i="187"/>
  <c r="LR266" i="187" a="1"/>
  <c r="LR266" i="187" s="1"/>
  <c r="DS266" i="187"/>
  <c r="LF266" i="187" a="1"/>
  <c r="LF266" i="187" s="1"/>
  <c r="DG266" i="187"/>
  <c r="LM265" i="187" a="1"/>
  <c r="LM265" i="187" s="1"/>
  <c r="DN265" i="187"/>
  <c r="LT264" i="187" a="1"/>
  <c r="LT264" i="187" s="1"/>
  <c r="DU264" i="187"/>
  <c r="LH264" i="187" a="1"/>
  <c r="LH264" i="187" s="1"/>
  <c r="DI264" i="187"/>
  <c r="LO263" i="187" a="1"/>
  <c r="LO263" i="187" s="1"/>
  <c r="DP263" i="187"/>
  <c r="LJ262" i="187" a="1"/>
  <c r="LJ262" i="187" s="1"/>
  <c r="DK262" i="187"/>
  <c r="LQ261" i="187" a="1"/>
  <c r="LQ261" i="187" s="1"/>
  <c r="DR261" i="187"/>
  <c r="LE261" i="187" a="1"/>
  <c r="LE261" i="187" s="1"/>
  <c r="DF261" i="187"/>
  <c r="LL260" i="187" a="1"/>
  <c r="LL260" i="187" s="1"/>
  <c r="DM260" i="187"/>
  <c r="LS259" i="187" a="1"/>
  <c r="LS259" i="187" s="1"/>
  <c r="DT259" i="187"/>
  <c r="LG259" i="187" a="1"/>
  <c r="LG259" i="187" s="1"/>
  <c r="DH259" i="187"/>
  <c r="LN258" i="187" a="1"/>
  <c r="LN258" i="187" s="1"/>
  <c r="DO258" i="187"/>
  <c r="LU257" i="187" a="1"/>
  <c r="LU257" i="187" s="1"/>
  <c r="DV257" i="187"/>
  <c r="LI257" i="187" a="1"/>
  <c r="LI257" i="187" s="1"/>
  <c r="DJ257" i="187"/>
  <c r="LP256" i="187" a="1"/>
  <c r="LP256" i="187" s="1"/>
  <c r="DQ256" i="187"/>
  <c r="ND256" i="187"/>
  <c r="LD256" i="187" a="1"/>
  <c r="LD256" i="187" s="1"/>
  <c r="DE256" i="187"/>
  <c r="LK255" i="187" a="1"/>
  <c r="LK255" i="187" s="1"/>
  <c r="DL255" i="187"/>
  <c r="LR254" i="187" a="1"/>
  <c r="LR254" i="187" s="1"/>
  <c r="DS254" i="187"/>
  <c r="LF254" i="187" a="1"/>
  <c r="LF254" i="187" s="1"/>
  <c r="DG254" i="187"/>
  <c r="LM253" i="187" a="1"/>
  <c r="LM253" i="187" s="1"/>
  <c r="DN253" i="187"/>
  <c r="LT252" i="187" a="1"/>
  <c r="LT252" i="187" s="1"/>
  <c r="DU252" i="187"/>
  <c r="LH252" i="187" a="1"/>
  <c r="LH252" i="187" s="1"/>
  <c r="DI252" i="187"/>
  <c r="LO251" i="187" a="1"/>
  <c r="LO251" i="187" s="1"/>
  <c r="DP251" i="187"/>
  <c r="LJ250" i="187" a="1"/>
  <c r="LJ250" i="187" s="1"/>
  <c r="DK250" i="187"/>
  <c r="LQ249" i="187" a="1"/>
  <c r="LQ249" i="187" s="1"/>
  <c r="DR249" i="187"/>
  <c r="LE249" i="187" a="1"/>
  <c r="LE249" i="187" s="1"/>
  <c r="DF249" i="187"/>
  <c r="LL248" i="187" a="1"/>
  <c r="LL248" i="187" s="1"/>
  <c r="DM248" i="187"/>
  <c r="LS247" i="187" a="1"/>
  <c r="LS247" i="187" s="1"/>
  <c r="DT247" i="187"/>
  <c r="LG247" i="187" a="1"/>
  <c r="LG247" i="187" s="1"/>
  <c r="DH247" i="187"/>
  <c r="LN246" i="187" a="1"/>
  <c r="LN246" i="187" s="1"/>
  <c r="DO246" i="187"/>
  <c r="LU245" i="187" a="1"/>
  <c r="LU245" i="187" s="1"/>
  <c r="DV245" i="187"/>
  <c r="LI245" i="187" a="1"/>
  <c r="LI245" i="187" s="1"/>
  <c r="DJ245" i="187"/>
  <c r="LP244" i="187" a="1"/>
  <c r="LP244" i="187" s="1"/>
  <c r="DQ244" i="187"/>
  <c r="ND244" i="187"/>
  <c r="LD244" i="187" a="1"/>
  <c r="LD244" i="187" s="1"/>
  <c r="DE244" i="187"/>
  <c r="LK243" i="187" a="1"/>
  <c r="LK243" i="187" s="1"/>
  <c r="DL243" i="187"/>
  <c r="LR242" i="187" a="1"/>
  <c r="LR242" i="187" s="1"/>
  <c r="DS242" i="187"/>
  <c r="LF242" i="187" a="1"/>
  <c r="LF242" i="187" s="1"/>
  <c r="DG242" i="187"/>
  <c r="LM241" i="187" a="1"/>
  <c r="LM241" i="187" s="1"/>
  <c r="DN241" i="187"/>
  <c r="LT240" i="187" a="1"/>
  <c r="LT240" i="187" s="1"/>
  <c r="DU240" i="187"/>
  <c r="LH240" i="187" a="1"/>
  <c r="LH240" i="187" s="1"/>
  <c r="DI240" i="187"/>
  <c r="LO239" i="187" a="1"/>
  <c r="LO239" i="187" s="1"/>
  <c r="DP239" i="187"/>
  <c r="LJ238" i="187" a="1"/>
  <c r="LJ238" i="187" s="1"/>
  <c r="DK238" i="187"/>
  <c r="LQ237" i="187" a="1"/>
  <c r="LQ237" i="187" s="1"/>
  <c r="DR237" i="187"/>
  <c r="LE237" i="187" a="1"/>
  <c r="LE237" i="187" s="1"/>
  <c r="DF237" i="187"/>
  <c r="LL236" i="187" a="1"/>
  <c r="LL236" i="187" s="1"/>
  <c r="DM236" i="187"/>
  <c r="LS235" i="187" a="1"/>
  <c r="LS235" i="187" s="1"/>
  <c r="DT235" i="187"/>
  <c r="LG235" i="187" a="1"/>
  <c r="LG235" i="187" s="1"/>
  <c r="DH235" i="187"/>
  <c r="LN234" i="187" a="1"/>
  <c r="LN234" i="187" s="1"/>
  <c r="DO234" i="187"/>
  <c r="LU233" i="187" a="1"/>
  <c r="LU233" i="187" s="1"/>
  <c r="DV233" i="187"/>
  <c r="LI233" i="187" a="1"/>
  <c r="LI233" i="187" s="1"/>
  <c r="DJ233" i="187"/>
  <c r="LP232" i="187" a="1"/>
  <c r="LP232" i="187" s="1"/>
  <c r="DQ232" i="187"/>
  <c r="ND232" i="187"/>
  <c r="LD232" i="187" a="1"/>
  <c r="LD232" i="187" s="1"/>
  <c r="DE232" i="187"/>
  <c r="LK231" i="187" a="1"/>
  <c r="LK231" i="187" s="1"/>
  <c r="DL231" i="187"/>
  <c r="LR230" i="187" a="1"/>
  <c r="LR230" i="187" s="1"/>
  <c r="DS230" i="187"/>
  <c r="LF230" i="187" a="1"/>
  <c r="LF230" i="187" s="1"/>
  <c r="DG230" i="187"/>
  <c r="LM229" i="187" a="1"/>
  <c r="LM229" i="187" s="1"/>
  <c r="DN229" i="187"/>
  <c r="LT228" i="187" a="1"/>
  <c r="LT228" i="187" s="1"/>
  <c r="DU228" i="187"/>
  <c r="LH228" i="187" a="1"/>
  <c r="LH228" i="187" s="1"/>
  <c r="DI228" i="187"/>
  <c r="LO227" i="187" a="1"/>
  <c r="LO227" i="187" s="1"/>
  <c r="DP227" i="187"/>
  <c r="LJ226" i="187" a="1"/>
  <c r="LJ226" i="187" s="1"/>
  <c r="DK226" i="187"/>
  <c r="LQ225" i="187" a="1"/>
  <c r="LQ225" i="187" s="1"/>
  <c r="DR225" i="187"/>
  <c r="LE225" i="187" a="1"/>
  <c r="LE225" i="187" s="1"/>
  <c r="DF225" i="187"/>
  <c r="LL224" i="187" a="1"/>
  <c r="LL224" i="187" s="1"/>
  <c r="DM224" i="187"/>
  <c r="LS223" i="187" a="1"/>
  <c r="LS223" i="187" s="1"/>
  <c r="DT223" i="187"/>
  <c r="LG223" i="187" a="1"/>
  <c r="LG223" i="187" s="1"/>
  <c r="DH223" i="187"/>
  <c r="LN222" i="187" a="1"/>
  <c r="LN222" i="187" s="1"/>
  <c r="DO222" i="187"/>
  <c r="LU221" i="187" a="1"/>
  <c r="LU221" i="187" s="1"/>
  <c r="DV221" i="187"/>
  <c r="LI221" i="187" a="1"/>
  <c r="LI221" i="187" s="1"/>
  <c r="DJ221" i="187"/>
  <c r="LP220" i="187" a="1"/>
  <c r="LP220" i="187" s="1"/>
  <c r="DQ220" i="187"/>
  <c r="ND220" i="187"/>
  <c r="LD220" i="187" a="1"/>
  <c r="LD220" i="187" s="1"/>
  <c r="DE220" i="187"/>
  <c r="LK219" i="187" a="1"/>
  <c r="LK219" i="187" s="1"/>
  <c r="DL219" i="187"/>
  <c r="LR218" i="187" a="1"/>
  <c r="LR218" i="187" s="1"/>
  <c r="DS218" i="187"/>
  <c r="LF218" i="187" a="1"/>
  <c r="LF218" i="187" s="1"/>
  <c r="DG218" i="187"/>
  <c r="LM217" i="187" a="1"/>
  <c r="LM217" i="187" s="1"/>
  <c r="DN217" i="187"/>
  <c r="LT216" i="187" a="1"/>
  <c r="LT216" i="187" s="1"/>
  <c r="DU216" i="187"/>
  <c r="LH216" i="187" a="1"/>
  <c r="LH216" i="187" s="1"/>
  <c r="DI216" i="187"/>
  <c r="LO215" i="187" a="1"/>
  <c r="LO215" i="187" s="1"/>
  <c r="DP215" i="187"/>
  <c r="LJ214" i="187" a="1"/>
  <c r="LJ214" i="187" s="1"/>
  <c r="DK214" i="187"/>
  <c r="LQ213" i="187" a="1"/>
  <c r="LQ213" i="187" s="1"/>
  <c r="DR213" i="187"/>
  <c r="LE213" i="187" a="1"/>
  <c r="LE213" i="187" s="1"/>
  <c r="DF213" i="187"/>
  <c r="LL212" i="187" a="1"/>
  <c r="LL212" i="187" s="1"/>
  <c r="DM212" i="187"/>
  <c r="LS211" i="187" a="1"/>
  <c r="LS211" i="187" s="1"/>
  <c r="DT211" i="187"/>
  <c r="LG211" i="187" a="1"/>
  <c r="LG211" i="187" s="1"/>
  <c r="DH211" i="187"/>
  <c r="LN210" i="187" a="1"/>
  <c r="LN210" i="187" s="1"/>
  <c r="DO210" i="187"/>
  <c r="LU209" i="187" a="1"/>
  <c r="LU209" i="187" s="1"/>
  <c r="DV209" i="187"/>
  <c r="LI209" i="187" a="1"/>
  <c r="LI209" i="187" s="1"/>
  <c r="DJ209" i="187"/>
  <c r="LP208" i="187" a="1"/>
  <c r="LP208" i="187" s="1"/>
  <c r="DQ208" i="187"/>
  <c r="ND208" i="187"/>
  <c r="LD208" i="187" a="1"/>
  <c r="LD208" i="187" s="1"/>
  <c r="DE208" i="187"/>
  <c r="LK207" i="187" a="1"/>
  <c r="LK207" i="187" s="1"/>
  <c r="DL207" i="187"/>
  <c r="LR206" i="187" a="1"/>
  <c r="LR206" i="187" s="1"/>
  <c r="DS206" i="187"/>
  <c r="LF206" i="187" a="1"/>
  <c r="LF206" i="187" s="1"/>
  <c r="DG206" i="187"/>
  <c r="LM205" i="187" a="1"/>
  <c r="LM205" i="187" s="1"/>
  <c r="DN205" i="187"/>
  <c r="LT204" i="187" a="1"/>
  <c r="LT204" i="187" s="1"/>
  <c r="DU204" i="187"/>
  <c r="LH204" i="187" a="1"/>
  <c r="LH204" i="187" s="1"/>
  <c r="DI204" i="187"/>
  <c r="LO203" i="187" a="1"/>
  <c r="LO203" i="187" s="1"/>
  <c r="DP203" i="187"/>
  <c r="LJ202" i="187" a="1"/>
  <c r="LJ202" i="187" s="1"/>
  <c r="DK202" i="187"/>
  <c r="LQ201" i="187" a="1"/>
  <c r="LQ201" i="187" s="1"/>
  <c r="DR201" i="187"/>
  <c r="LE201" i="187" a="1"/>
  <c r="LE201" i="187" s="1"/>
  <c r="DF201" i="187"/>
  <c r="LL200" i="187" a="1"/>
  <c r="LL200" i="187" s="1"/>
  <c r="DM200" i="187"/>
  <c r="LS199" i="187" a="1"/>
  <c r="LS199" i="187" s="1"/>
  <c r="DT199" i="187"/>
  <c r="LG199" i="187" a="1"/>
  <c r="LG199" i="187" s="1"/>
  <c r="DH199" i="187"/>
  <c r="LN198" i="187" a="1"/>
  <c r="LN198" i="187" s="1"/>
  <c r="DO198" i="187"/>
  <c r="LU197" i="187" a="1"/>
  <c r="LU197" i="187" s="1"/>
  <c r="DV197" i="187"/>
  <c r="LI197" i="187" a="1"/>
  <c r="LI197" i="187" s="1"/>
  <c r="DJ197" i="187"/>
  <c r="LP196" i="187" a="1"/>
  <c r="LP196" i="187" s="1"/>
  <c r="DQ196" i="187"/>
  <c r="ND196" i="187"/>
  <c r="LD196" i="187" a="1"/>
  <c r="LD196" i="187" s="1"/>
  <c r="DE196" i="187"/>
  <c r="LK195" i="187" a="1"/>
  <c r="LK195" i="187" s="1"/>
  <c r="DL195" i="187"/>
  <c r="LR194" i="187" a="1"/>
  <c r="LR194" i="187" s="1"/>
  <c r="DS194" i="187"/>
  <c r="LF194" i="187" a="1"/>
  <c r="LF194" i="187" s="1"/>
  <c r="DG194" i="187"/>
  <c r="LM193" i="187" a="1"/>
  <c r="LM193" i="187" s="1"/>
  <c r="DN193" i="187"/>
  <c r="LT192" i="187" a="1"/>
  <c r="LT192" i="187" s="1"/>
  <c r="DU192" i="187"/>
  <c r="LH192" i="187" a="1"/>
  <c r="LH192" i="187" s="1"/>
  <c r="DI192" i="187"/>
  <c r="LO191" i="187" a="1"/>
  <c r="LO191" i="187" s="1"/>
  <c r="DP191" i="187"/>
  <c r="LJ190" i="187" a="1"/>
  <c r="LJ190" i="187" s="1"/>
  <c r="DK190" i="187"/>
  <c r="LQ189" i="187" a="1"/>
  <c r="LQ189" i="187" s="1"/>
  <c r="DR189" i="187"/>
  <c r="LE189" i="187" a="1"/>
  <c r="LE189" i="187" s="1"/>
  <c r="DF189" i="187"/>
  <c r="LL188" i="187" a="1"/>
  <c r="LL188" i="187" s="1"/>
  <c r="DM188" i="187"/>
  <c r="LS187" i="187" a="1"/>
  <c r="LS187" i="187" s="1"/>
  <c r="DT187" i="187"/>
  <c r="LG187" i="187" a="1"/>
  <c r="LG187" i="187" s="1"/>
  <c r="DH187" i="187"/>
  <c r="LN186" i="187" a="1"/>
  <c r="LN186" i="187" s="1"/>
  <c r="DO186" i="187"/>
  <c r="LU185" i="187" a="1"/>
  <c r="LU185" i="187" s="1"/>
  <c r="DV185" i="187"/>
  <c r="LI185" i="187" a="1"/>
  <c r="LI185" i="187" s="1"/>
  <c r="DJ185" i="187"/>
  <c r="LP184" i="187" a="1"/>
  <c r="LP184" i="187" s="1"/>
  <c r="DQ184" i="187"/>
  <c r="ND184" i="187"/>
  <c r="LD184" i="187" a="1"/>
  <c r="LD184" i="187" s="1"/>
  <c r="DE184" i="187"/>
  <c r="LK183" i="187" a="1"/>
  <c r="LK183" i="187" s="1"/>
  <c r="DL183" i="187"/>
  <c r="LR182" i="187" a="1"/>
  <c r="LR182" i="187" s="1"/>
  <c r="DS182" i="187"/>
  <c r="LF182" i="187" a="1"/>
  <c r="LF182" i="187" s="1"/>
  <c r="DG182" i="187"/>
  <c r="LM181" i="187" a="1"/>
  <c r="LM181" i="187" s="1"/>
  <c r="DN181" i="187"/>
  <c r="LT180" i="187" a="1"/>
  <c r="LT180" i="187" s="1"/>
  <c r="DU180" i="187"/>
  <c r="LH180" i="187" a="1"/>
  <c r="LH180" i="187" s="1"/>
  <c r="DI180" i="187"/>
  <c r="LO179" i="187" a="1"/>
  <c r="LO179" i="187" s="1"/>
  <c r="DP179" i="187"/>
  <c r="LJ178" i="187" a="1"/>
  <c r="LJ178" i="187" s="1"/>
  <c r="DK178" i="187"/>
  <c r="LQ177" i="187" a="1"/>
  <c r="LQ177" i="187" s="1"/>
  <c r="DR177" i="187"/>
  <c r="LE177" i="187" a="1"/>
  <c r="LE177" i="187" s="1"/>
  <c r="DF177" i="187"/>
  <c r="LL176" i="187" a="1"/>
  <c r="LL176" i="187" s="1"/>
  <c r="DM176" i="187"/>
  <c r="LS175" i="187" a="1"/>
  <c r="LS175" i="187" s="1"/>
  <c r="DT175" i="187"/>
  <c r="LG175" i="187" a="1"/>
  <c r="LG175" i="187" s="1"/>
  <c r="DH175" i="187"/>
  <c r="LN174" i="187" a="1"/>
  <c r="LN174" i="187" s="1"/>
  <c r="DO174" i="187"/>
  <c r="LU173" i="187" a="1"/>
  <c r="LU173" i="187" s="1"/>
  <c r="DV173" i="187"/>
  <c r="LI173" i="187" a="1"/>
  <c r="LI173" i="187" s="1"/>
  <c r="DJ173" i="187"/>
  <c r="LP172" i="187" a="1"/>
  <c r="LP172" i="187" s="1"/>
  <c r="DQ172" i="187"/>
  <c r="ND172" i="187"/>
  <c r="LD172" i="187" a="1"/>
  <c r="LD172" i="187" s="1"/>
  <c r="DE172" i="187"/>
  <c r="LK171" i="187" a="1"/>
  <c r="LK171" i="187" s="1"/>
  <c r="DL171" i="187"/>
  <c r="LR170" i="187" a="1"/>
  <c r="LR170" i="187" s="1"/>
  <c r="DS170" i="187"/>
  <c r="LF170" i="187" a="1"/>
  <c r="LF170" i="187" s="1"/>
  <c r="DG170" i="187"/>
  <c r="LM169" i="187" a="1"/>
  <c r="LM169" i="187" s="1"/>
  <c r="DN169" i="187"/>
  <c r="LT168" i="187" a="1"/>
  <c r="LT168" i="187" s="1"/>
  <c r="DU168" i="187"/>
  <c r="LH168" i="187" a="1"/>
  <c r="LH168" i="187" s="1"/>
  <c r="DI168" i="187"/>
  <c r="LO167" i="187" a="1"/>
  <c r="LO167" i="187" s="1"/>
  <c r="DP167" i="187"/>
  <c r="LJ166" i="187" a="1"/>
  <c r="LJ166" i="187" s="1"/>
  <c r="DK166" i="187"/>
  <c r="LQ165" i="187" a="1"/>
  <c r="LQ165" i="187" s="1"/>
  <c r="DR165" i="187"/>
  <c r="LE165" i="187" a="1"/>
  <c r="LE165" i="187" s="1"/>
  <c r="DF165" i="187"/>
  <c r="LL164" i="187" a="1"/>
  <c r="LL164" i="187" s="1"/>
  <c r="DM164" i="187"/>
  <c r="LS163" i="187" a="1"/>
  <c r="LS163" i="187" s="1"/>
  <c r="DT163" i="187"/>
  <c r="LG163" i="187" a="1"/>
  <c r="LG163" i="187" s="1"/>
  <c r="DH163" i="187"/>
  <c r="LN162" i="187" a="1"/>
  <c r="LN162" i="187" s="1"/>
  <c r="DO162" i="187"/>
  <c r="LU161" i="187" a="1"/>
  <c r="LU161" i="187" s="1"/>
  <c r="DV161" i="187"/>
  <c r="LI161" i="187" a="1"/>
  <c r="LI161" i="187" s="1"/>
  <c r="DJ161" i="187"/>
  <c r="LP160" i="187" a="1"/>
  <c r="LP160" i="187" s="1"/>
  <c r="DQ160" i="187"/>
  <c r="ND160" i="187"/>
  <c r="LD160" i="187" a="1"/>
  <c r="LD160" i="187" s="1"/>
  <c r="DE160" i="187"/>
  <c r="LK159" i="187" a="1"/>
  <c r="LK159" i="187" s="1"/>
  <c r="DL159" i="187"/>
  <c r="LR158" i="187" a="1"/>
  <c r="LR158" i="187" s="1"/>
  <c r="DS158" i="187"/>
  <c r="LF158" i="187" a="1"/>
  <c r="LF158" i="187" s="1"/>
  <c r="DG158" i="187"/>
  <c r="LM157" i="187" a="1"/>
  <c r="LM157" i="187" s="1"/>
  <c r="DN157" i="187"/>
  <c r="LT156" i="187" a="1"/>
  <c r="LT156" i="187" s="1"/>
  <c r="DU156" i="187"/>
  <c r="LH156" i="187" a="1"/>
  <c r="LH156" i="187" s="1"/>
  <c r="DI156" i="187"/>
  <c r="LO155" i="187" a="1"/>
  <c r="LO155" i="187" s="1"/>
  <c r="DP155" i="187"/>
  <c r="LJ154" i="187" a="1"/>
  <c r="LJ154" i="187" s="1"/>
  <c r="DK154" i="187"/>
  <c r="LQ153" i="187" a="1"/>
  <c r="LQ153" i="187" s="1"/>
  <c r="DR153" i="187"/>
  <c r="LE153" i="187" a="1"/>
  <c r="LE153" i="187" s="1"/>
  <c r="DF153" i="187"/>
  <c r="LL152" i="187" a="1"/>
  <c r="LL152" i="187" s="1"/>
  <c r="DM152" i="187"/>
  <c r="LS151" i="187" a="1"/>
  <c r="LS151" i="187" s="1"/>
  <c r="DT151" i="187"/>
  <c r="LG151" i="187" a="1"/>
  <c r="LG151" i="187" s="1"/>
  <c r="DH151" i="187"/>
  <c r="LN150" i="187" a="1"/>
  <c r="LN150" i="187" s="1"/>
  <c r="DO150" i="187"/>
  <c r="LU149" i="187" a="1"/>
  <c r="LU149" i="187" s="1"/>
  <c r="DV149" i="187"/>
  <c r="LI149" i="187" a="1"/>
  <c r="LI149" i="187" s="1"/>
  <c r="DJ149" i="187"/>
  <c r="LP148" i="187" a="1"/>
  <c r="LP148" i="187" s="1"/>
  <c r="DQ148" i="187"/>
  <c r="ND148" i="187"/>
  <c r="LD148" i="187" a="1"/>
  <c r="LD148" i="187" s="1"/>
  <c r="DE148" i="187"/>
  <c r="LK147" i="187" a="1"/>
  <c r="LK147" i="187" s="1"/>
  <c r="DL147" i="187"/>
  <c r="LR146" i="187" a="1"/>
  <c r="LR146" i="187" s="1"/>
  <c r="DS146" i="187"/>
  <c r="LF146" i="187" a="1"/>
  <c r="LF146" i="187" s="1"/>
  <c r="DG146" i="187"/>
  <c r="LM145" i="187" a="1"/>
  <c r="LM145" i="187" s="1"/>
  <c r="DN145" i="187"/>
  <c r="LT144" i="187" a="1"/>
  <c r="LT144" i="187" s="1"/>
  <c r="DU144" i="187"/>
  <c r="LH144" i="187" a="1"/>
  <c r="LH144" i="187" s="1"/>
  <c r="DI144" i="187"/>
  <c r="LO143" i="187" a="1"/>
  <c r="LO143" i="187" s="1"/>
  <c r="DP143" i="187"/>
  <c r="LJ142" i="187" a="1"/>
  <c r="LJ142" i="187" s="1"/>
  <c r="DK142" i="187"/>
  <c r="LQ141" i="187" a="1"/>
  <c r="LQ141" i="187" s="1"/>
  <c r="DR141" i="187"/>
  <c r="LE141" i="187" a="1"/>
  <c r="LE141" i="187" s="1"/>
  <c r="DF141" i="187"/>
  <c r="LL140" i="187" a="1"/>
  <c r="LL140" i="187" s="1"/>
  <c r="DM140" i="187"/>
  <c r="LS139" i="187" a="1"/>
  <c r="LS139" i="187" s="1"/>
  <c r="DT139" i="187"/>
  <c r="LG139" i="187" a="1"/>
  <c r="LG139" i="187" s="1"/>
  <c r="DH139" i="187"/>
  <c r="LN138" i="187" a="1"/>
  <c r="LN138" i="187" s="1"/>
  <c r="DO138" i="187"/>
  <c r="LU137" i="187" a="1"/>
  <c r="LU137" i="187" s="1"/>
  <c r="DV137" i="187"/>
  <c r="LI137" i="187" a="1"/>
  <c r="LI137" i="187" s="1"/>
  <c r="DJ137" i="187"/>
  <c r="LP136" i="187" a="1"/>
  <c r="LP136" i="187" s="1"/>
  <c r="DQ136" i="187"/>
  <c r="ND136" i="187"/>
  <c r="LD136" i="187" a="1"/>
  <c r="LD136" i="187" s="1"/>
  <c r="DE136" i="187"/>
  <c r="LK135" i="187" a="1"/>
  <c r="LK135" i="187" s="1"/>
  <c r="DL135" i="187"/>
  <c r="LR134" i="187" a="1"/>
  <c r="LR134" i="187" s="1"/>
  <c r="DS134" i="187"/>
  <c r="LF134" i="187" a="1"/>
  <c r="LF134" i="187" s="1"/>
  <c r="DG134" i="187"/>
  <c r="LM133" i="187" a="1"/>
  <c r="LM133" i="187" s="1"/>
  <c r="DN133" i="187"/>
  <c r="LT132" i="187" a="1"/>
  <c r="LT132" i="187" s="1"/>
  <c r="DU132" i="187"/>
  <c r="LH132" i="187" a="1"/>
  <c r="LH132" i="187" s="1"/>
  <c r="DI132" i="187"/>
  <c r="LO131" i="187" a="1"/>
  <c r="LO131" i="187" s="1"/>
  <c r="DP131" i="187"/>
  <c r="LJ130" i="187" a="1"/>
  <c r="LJ130" i="187" s="1"/>
  <c r="DK130" i="187"/>
  <c r="LQ129" i="187" a="1"/>
  <c r="LQ129" i="187" s="1"/>
  <c r="DR129" i="187"/>
  <c r="LE129" i="187" a="1"/>
  <c r="LE129" i="187" s="1"/>
  <c r="DF129" i="187"/>
  <c r="LL128" i="187" a="1"/>
  <c r="LL128" i="187" s="1"/>
  <c r="DM128" i="187"/>
  <c r="LS127" i="187" a="1"/>
  <c r="LS127" i="187" s="1"/>
  <c r="DT127" i="187"/>
  <c r="LG127" i="187" a="1"/>
  <c r="LG127" i="187" s="1"/>
  <c r="DH127" i="187"/>
  <c r="LN126" i="187" a="1"/>
  <c r="LN126" i="187" s="1"/>
  <c r="DO126" i="187"/>
  <c r="LU125" i="187" a="1"/>
  <c r="LU125" i="187" s="1"/>
  <c r="DV125" i="187"/>
  <c r="LI125" i="187" a="1"/>
  <c r="LI125" i="187" s="1"/>
  <c r="DJ125" i="187"/>
  <c r="LP124" i="187" a="1"/>
  <c r="LP124" i="187" s="1"/>
  <c r="DQ124" i="187"/>
  <c r="ND124" i="187"/>
  <c r="LD124" i="187" a="1"/>
  <c r="LD124" i="187" s="1"/>
  <c r="DE124" i="187"/>
  <c r="LK123" i="187" a="1"/>
  <c r="LK123" i="187" s="1"/>
  <c r="DL123" i="187"/>
  <c r="LR122" i="187" a="1"/>
  <c r="LR122" i="187" s="1"/>
  <c r="DS122" i="187"/>
  <c r="LF122" i="187" a="1"/>
  <c r="LF122" i="187" s="1"/>
  <c r="DG122" i="187"/>
  <c r="LM121" i="187" a="1"/>
  <c r="LM121" i="187" s="1"/>
  <c r="DN121" i="187"/>
  <c r="LT120" i="187" a="1"/>
  <c r="LT120" i="187" s="1"/>
  <c r="DU120" i="187"/>
  <c r="LH120" i="187" a="1"/>
  <c r="LH120" i="187" s="1"/>
  <c r="DI120" i="187"/>
  <c r="LO119" i="187" a="1"/>
  <c r="LO119" i="187" s="1"/>
  <c r="DP119" i="187"/>
  <c r="LJ118" i="187" a="1"/>
  <c r="LJ118" i="187" s="1"/>
  <c r="DK118" i="187"/>
  <c r="LQ117" i="187" a="1"/>
  <c r="LQ117" i="187" s="1"/>
  <c r="DR117" i="187"/>
  <c r="LE117" i="187" a="1"/>
  <c r="LE117" i="187" s="1"/>
  <c r="DF117" i="187"/>
  <c r="LL116" i="187" a="1"/>
  <c r="LL116" i="187" s="1"/>
  <c r="DM116" i="187"/>
  <c r="LS115" i="187" a="1"/>
  <c r="LS115" i="187" s="1"/>
  <c r="DT115" i="187"/>
  <c r="LG115" i="187" a="1"/>
  <c r="LG115" i="187" s="1"/>
  <c r="DH115" i="187"/>
  <c r="LN114" i="187" a="1"/>
  <c r="LN114" i="187" s="1"/>
  <c r="DO114" i="187"/>
  <c r="LU113" i="187" a="1"/>
  <c r="LU113" i="187" s="1"/>
  <c r="DV113" i="187"/>
  <c r="LI113" i="187" a="1"/>
  <c r="LI113" i="187" s="1"/>
  <c r="DJ113" i="187"/>
  <c r="LP112" i="187" a="1"/>
  <c r="LP112" i="187" s="1"/>
  <c r="DQ112" i="187"/>
  <c r="ND112" i="187"/>
  <c r="LD112" i="187" a="1"/>
  <c r="LD112" i="187" s="1"/>
  <c r="DE112" i="187"/>
  <c r="LK111" i="187" a="1"/>
  <c r="LK111" i="187" s="1"/>
  <c r="DL111" i="187"/>
  <c r="LR110" i="187" a="1"/>
  <c r="LR110" i="187" s="1"/>
  <c r="DS110" i="187"/>
  <c r="LF110" i="187" a="1"/>
  <c r="LF110" i="187" s="1"/>
  <c r="DG110" i="187"/>
  <c r="LM109" i="187" a="1"/>
  <c r="LM109" i="187" s="1"/>
  <c r="DN109" i="187"/>
  <c r="LT108" i="187" a="1"/>
  <c r="LT108" i="187" s="1"/>
  <c r="DU108" i="187"/>
  <c r="LH108" i="187" a="1"/>
  <c r="LH108" i="187" s="1"/>
  <c r="DI108" i="187"/>
  <c r="LO107" i="187" a="1"/>
  <c r="LO107" i="187" s="1"/>
  <c r="DP107" i="187"/>
  <c r="LJ106" i="187" a="1"/>
  <c r="LJ106" i="187" s="1"/>
  <c r="DK106" i="187"/>
  <c r="LQ105" i="187" a="1"/>
  <c r="LQ105" i="187" s="1"/>
  <c r="DR105" i="187"/>
  <c r="LE105" i="187" a="1"/>
  <c r="LE105" i="187" s="1"/>
  <c r="DF105" i="187"/>
  <c r="LL104" i="187" a="1"/>
  <c r="LL104" i="187" s="1"/>
  <c r="DM104" i="187"/>
  <c r="LS103" i="187" a="1"/>
  <c r="LS103" i="187" s="1"/>
  <c r="DT103" i="187"/>
  <c r="LG103" i="187" a="1"/>
  <c r="LG103" i="187" s="1"/>
  <c r="DH103" i="187"/>
  <c r="LN102" i="187" a="1"/>
  <c r="LN102" i="187" s="1"/>
  <c r="DO102" i="187"/>
  <c r="LU101" i="187" a="1"/>
  <c r="LU101" i="187" s="1"/>
  <c r="DV101" i="187"/>
  <c r="LI101" i="187" a="1"/>
  <c r="LI101" i="187" s="1"/>
  <c r="DJ101" i="187"/>
  <c r="LP100" i="187" a="1"/>
  <c r="LP100" i="187" s="1"/>
  <c r="DQ100" i="187"/>
  <c r="ND100" i="187"/>
  <c r="LD100" i="187" a="1"/>
  <c r="LD100" i="187" s="1"/>
  <c r="DE100" i="187"/>
  <c r="LK99" i="187" a="1"/>
  <c r="LK99" i="187" s="1"/>
  <c r="DL99" i="187"/>
  <c r="LR98" i="187" a="1"/>
  <c r="LR98" i="187" s="1"/>
  <c r="DS98" i="187"/>
  <c r="LF98" i="187" a="1"/>
  <c r="LF98" i="187" s="1"/>
  <c r="DG98" i="187"/>
  <c r="LM97" i="187" a="1"/>
  <c r="LM97" i="187" s="1"/>
  <c r="DN97" i="187"/>
  <c r="LT96" i="187" a="1"/>
  <c r="LT96" i="187" s="1"/>
  <c r="DU96" i="187"/>
  <c r="LH96" i="187" a="1"/>
  <c r="LH96" i="187" s="1"/>
  <c r="DI96" i="187"/>
  <c r="LO95" i="187" a="1"/>
  <c r="LO95" i="187" s="1"/>
  <c r="DP95" i="187"/>
  <c r="LJ94" i="187" a="1"/>
  <c r="LJ94" i="187" s="1"/>
  <c r="DK94" i="187"/>
  <c r="LQ93" i="187" a="1"/>
  <c r="LQ93" i="187" s="1"/>
  <c r="DR93" i="187"/>
  <c r="LE93" i="187" a="1"/>
  <c r="LE93" i="187" s="1"/>
  <c r="DF93" i="187"/>
  <c r="LL92" i="187" a="1"/>
  <c r="LL92" i="187" s="1"/>
  <c r="DM92" i="187"/>
  <c r="LS91" i="187" a="1"/>
  <c r="LS91" i="187" s="1"/>
  <c r="DT91" i="187"/>
  <c r="LG91" i="187" a="1"/>
  <c r="LG91" i="187" s="1"/>
  <c r="DH91" i="187"/>
  <c r="LN90" i="187" a="1"/>
  <c r="LN90" i="187" s="1"/>
  <c r="DO90" i="187"/>
  <c r="LU89" i="187" a="1"/>
  <c r="LU89" i="187" s="1"/>
  <c r="DV89" i="187"/>
  <c r="LI89" i="187" a="1"/>
  <c r="LI89" i="187" s="1"/>
  <c r="DJ89" i="187"/>
  <c r="LP88" i="187" a="1"/>
  <c r="LP88" i="187" s="1"/>
  <c r="DQ88" i="187"/>
  <c r="ND88" i="187"/>
  <c r="LD88" i="187" a="1"/>
  <c r="LD88" i="187" s="1"/>
  <c r="DE88" i="187"/>
  <c r="LK87" i="187" a="1"/>
  <c r="LK87" i="187" s="1"/>
  <c r="DL87" i="187"/>
  <c r="LR86" i="187" a="1"/>
  <c r="LR86" i="187" s="1"/>
  <c r="DS86" i="187"/>
  <c r="LF86" i="187" a="1"/>
  <c r="LF86" i="187" s="1"/>
  <c r="DG86" i="187"/>
  <c r="LM85" i="187" a="1"/>
  <c r="LM85" i="187" s="1"/>
  <c r="DN85" i="187"/>
  <c r="LT84" i="187" a="1"/>
  <c r="LT84" i="187" s="1"/>
  <c r="DU84" i="187"/>
  <c r="LH84" i="187" a="1"/>
  <c r="LH84" i="187" s="1"/>
  <c r="DI84" i="187"/>
  <c r="LO83" i="187" a="1"/>
  <c r="LO83" i="187" s="1"/>
  <c r="DP83" i="187"/>
  <c r="LJ82" i="187" a="1"/>
  <c r="LJ82" i="187" s="1"/>
  <c r="DK82" i="187"/>
  <c r="LQ81" i="187" a="1"/>
  <c r="LQ81" i="187" s="1"/>
  <c r="DR81" i="187"/>
  <c r="LE81" i="187" a="1"/>
  <c r="LE81" i="187" s="1"/>
  <c r="DF81" i="187"/>
  <c r="LL80" i="187" a="1"/>
  <c r="LL80" i="187" s="1"/>
  <c r="DM80" i="187"/>
  <c r="LS79" i="187" a="1"/>
  <c r="LS79" i="187" s="1"/>
  <c r="DT79" i="187"/>
  <c r="LG79" i="187" a="1"/>
  <c r="LG79" i="187" s="1"/>
  <c r="DH79" i="187"/>
  <c r="LN78" i="187" a="1"/>
  <c r="LN78" i="187" s="1"/>
  <c r="DO78" i="187"/>
  <c r="LU77" i="187" a="1"/>
  <c r="LU77" i="187" s="1"/>
  <c r="DV77" i="187"/>
  <c r="LI77" i="187" a="1"/>
  <c r="LI77" i="187" s="1"/>
  <c r="DJ77" i="187"/>
  <c r="LP76" i="187" a="1"/>
  <c r="LP76" i="187" s="1"/>
  <c r="DQ76" i="187"/>
  <c r="ND76" i="187"/>
  <c r="LD76" i="187" a="1"/>
  <c r="LD76" i="187" s="1"/>
  <c r="DE76" i="187"/>
  <c r="LK75" i="187" a="1"/>
  <c r="LK75" i="187" s="1"/>
  <c r="DL75" i="187"/>
  <c r="LR74" i="187" a="1"/>
  <c r="LR74" i="187" s="1"/>
  <c r="DS74" i="187"/>
  <c r="LF74" i="187" a="1"/>
  <c r="LF74" i="187" s="1"/>
  <c r="DG74" i="187"/>
  <c r="LM73" i="187" a="1"/>
  <c r="LM73" i="187" s="1"/>
  <c r="DN73" i="187"/>
  <c r="LT72" i="187" a="1"/>
  <c r="LT72" i="187" s="1"/>
  <c r="DU72" i="187"/>
  <c r="LH72" i="187" a="1"/>
  <c r="LH72" i="187" s="1"/>
  <c r="DI72" i="187"/>
  <c r="LO71" i="187" a="1"/>
  <c r="LO71" i="187" s="1"/>
  <c r="DP71" i="187"/>
  <c r="LJ70" i="187" a="1"/>
  <c r="LJ70" i="187" s="1"/>
  <c r="DK70" i="187"/>
  <c r="LQ69" i="187" a="1"/>
  <c r="LQ69" i="187" s="1"/>
  <c r="DR69" i="187"/>
  <c r="LE69" i="187" a="1"/>
  <c r="LE69" i="187" s="1"/>
  <c r="DF69" i="187"/>
  <c r="LL68" i="187" a="1"/>
  <c r="LL68" i="187" s="1"/>
  <c r="DM68" i="187"/>
  <c r="LS67" i="187" a="1"/>
  <c r="LS67" i="187" s="1"/>
  <c r="DT67" i="187"/>
  <c r="LG67" i="187" a="1"/>
  <c r="LG67" i="187" s="1"/>
  <c r="DH67" i="187"/>
  <c r="LN66" i="187" a="1"/>
  <c r="LN66" i="187" s="1"/>
  <c r="DO66" i="187"/>
  <c r="LU65" i="187" a="1"/>
  <c r="LU65" i="187" s="1"/>
  <c r="DV65" i="187"/>
  <c r="LI65" i="187" a="1"/>
  <c r="LI65" i="187" s="1"/>
  <c r="DJ65" i="187"/>
  <c r="LP64" i="187" a="1"/>
  <c r="LP64" i="187" s="1"/>
  <c r="DQ64" i="187"/>
  <c r="ND64" i="187"/>
  <c r="LD64" i="187" a="1"/>
  <c r="LD64" i="187" s="1"/>
  <c r="DE64" i="187"/>
  <c r="LK63" i="187" a="1"/>
  <c r="LK63" i="187" s="1"/>
  <c r="DL63" i="187"/>
  <c r="LR62" i="187" a="1"/>
  <c r="LR62" i="187" s="1"/>
  <c r="DS62" i="187"/>
  <c r="LF62" i="187" a="1"/>
  <c r="LF62" i="187" s="1"/>
  <c r="DG62" i="187"/>
  <c r="LM61" i="187" a="1"/>
  <c r="LM61" i="187" s="1"/>
  <c r="DN61" i="187"/>
  <c r="LT60" i="187" a="1"/>
  <c r="LT60" i="187" s="1"/>
  <c r="DU60" i="187"/>
  <c r="LH60" i="187" a="1"/>
  <c r="LH60" i="187" s="1"/>
  <c r="DI60" i="187"/>
  <c r="LO59" i="187" a="1"/>
  <c r="LO59" i="187" s="1"/>
  <c r="DP59" i="187"/>
  <c r="LJ58" i="187" a="1"/>
  <c r="LJ58" i="187" s="1"/>
  <c r="DK58" i="187"/>
  <c r="LQ57" i="187" a="1"/>
  <c r="LQ57" i="187" s="1"/>
  <c r="DR57" i="187"/>
  <c r="LE57" i="187" a="1"/>
  <c r="LE57" i="187" s="1"/>
  <c r="DF57" i="187"/>
  <c r="LL56" i="187" a="1"/>
  <c r="LL56" i="187" s="1"/>
  <c r="DM56" i="187"/>
  <c r="LS55" i="187" a="1"/>
  <c r="LS55" i="187" s="1"/>
  <c r="DT55" i="187"/>
  <c r="LG55" i="187" a="1"/>
  <c r="LG55" i="187" s="1"/>
  <c r="DH55" i="187"/>
  <c r="LN54" i="187" a="1"/>
  <c r="LN54" i="187" s="1"/>
  <c r="DO54" i="187"/>
  <c r="LU53" i="187" a="1"/>
  <c r="LU53" i="187" s="1"/>
  <c r="DV53" i="187"/>
  <c r="LI53" i="187" a="1"/>
  <c r="LI53" i="187" s="1"/>
  <c r="DJ53" i="187"/>
  <c r="LP52" i="187" a="1"/>
  <c r="LP52" i="187" s="1"/>
  <c r="DQ52" i="187"/>
  <c r="ND52" i="187"/>
  <c r="LD52" i="187" a="1"/>
  <c r="LD52" i="187" s="1"/>
  <c r="DE52" i="187"/>
  <c r="LK51" i="187" a="1"/>
  <c r="LK51" i="187" s="1"/>
  <c r="DL51" i="187"/>
  <c r="LR50" i="187" a="1"/>
  <c r="LR50" i="187" s="1"/>
  <c r="DS50" i="187"/>
  <c r="LF50" i="187" a="1"/>
  <c r="LF50" i="187" s="1"/>
  <c r="DG50" i="187"/>
  <c r="LM49" i="187" a="1"/>
  <c r="LM49" i="187" s="1"/>
  <c r="DN49" i="187"/>
  <c r="LT48" i="187" a="1"/>
  <c r="LT48" i="187" s="1"/>
  <c r="DU48" i="187"/>
  <c r="LH48" i="187" a="1"/>
  <c r="LH48" i="187" s="1"/>
  <c r="DI48" i="187"/>
  <c r="LO47" i="187" a="1"/>
  <c r="LO47" i="187" s="1"/>
  <c r="DP47" i="187"/>
  <c r="LJ46" i="187" a="1"/>
  <c r="LJ46" i="187" s="1"/>
  <c r="DK46" i="187"/>
  <c r="LQ45" i="187" a="1"/>
  <c r="LQ45" i="187" s="1"/>
  <c r="DR45" i="187"/>
  <c r="LE45" i="187" a="1"/>
  <c r="LE45" i="187" s="1"/>
  <c r="DF45" i="187"/>
  <c r="LL44" i="187" a="1"/>
  <c r="LL44" i="187" s="1"/>
  <c r="DM44" i="187"/>
  <c r="LS43" i="187" a="1"/>
  <c r="LS43" i="187" s="1"/>
  <c r="DT43" i="187"/>
  <c r="LG43" i="187" a="1"/>
  <c r="LG43" i="187" s="1"/>
  <c r="DH43" i="187"/>
  <c r="LN42" i="187" a="1"/>
  <c r="LN42" i="187" s="1"/>
  <c r="DO42" i="187"/>
  <c r="LU41" i="187" a="1"/>
  <c r="LU41" i="187" s="1"/>
  <c r="DV41" i="187"/>
  <c r="LI41" i="187" a="1"/>
  <c r="LI41" i="187" s="1"/>
  <c r="DJ41" i="187"/>
  <c r="LP40" i="187" a="1"/>
  <c r="LP40" i="187" s="1"/>
  <c r="DQ40" i="187"/>
  <c r="ND40" i="187"/>
  <c r="LD40" i="187" a="1"/>
  <c r="LD40" i="187" s="1"/>
  <c r="DE40" i="187"/>
  <c r="LK39" i="187" a="1"/>
  <c r="LK39" i="187" s="1"/>
  <c r="DL39" i="187"/>
  <c r="LR38" i="187" a="1"/>
  <c r="LR38" i="187" s="1"/>
  <c r="DS38" i="187"/>
  <c r="LF38" i="187" a="1"/>
  <c r="LF38" i="187" s="1"/>
  <c r="DG38" i="187"/>
  <c r="LM37" i="187" a="1"/>
  <c r="LM37" i="187" s="1"/>
  <c r="DN37" i="187"/>
  <c r="LT36" i="187" a="1"/>
  <c r="LT36" i="187" s="1"/>
  <c r="DU36" i="187"/>
  <c r="LH36" i="187" a="1"/>
  <c r="LH36" i="187" s="1"/>
  <c r="DI36" i="187"/>
  <c r="LO35" i="187" a="1"/>
  <c r="LO35" i="187" s="1"/>
  <c r="DP35" i="187"/>
  <c r="LJ34" i="187" a="1"/>
  <c r="LJ34" i="187" s="1"/>
  <c r="DK34" i="187"/>
  <c r="LQ33" i="187" a="1"/>
  <c r="LQ33" i="187" s="1"/>
  <c r="DR33" i="187"/>
  <c r="LE33" i="187" a="1"/>
  <c r="LE33" i="187" s="1"/>
  <c r="DF33" i="187"/>
  <c r="LL32" i="187" a="1"/>
  <c r="LL32" i="187" s="1"/>
  <c r="DM32" i="187"/>
  <c r="LS31" i="187" a="1"/>
  <c r="LS31" i="187" s="1"/>
  <c r="DT31" i="187"/>
  <c r="LG31" i="187" a="1"/>
  <c r="LG31" i="187" s="1"/>
  <c r="DH31" i="187"/>
  <c r="LN30" i="187" a="1"/>
  <c r="LN30" i="187" s="1"/>
  <c r="DO30" i="187"/>
  <c r="LU29" i="187" a="1"/>
  <c r="LU29" i="187" s="1"/>
  <c r="DV29" i="187"/>
  <c r="LI29" i="187" a="1"/>
  <c r="LI29" i="187" s="1"/>
  <c r="DJ29" i="187"/>
  <c r="LP28" i="187" a="1"/>
  <c r="LP28" i="187" s="1"/>
  <c r="DQ28" i="187"/>
  <c r="ND28" i="187"/>
  <c r="LD28" i="187" a="1"/>
  <c r="LD28" i="187" s="1"/>
  <c r="DE28" i="187"/>
  <c r="LK27" i="187" a="1"/>
  <c r="LK27" i="187" s="1"/>
  <c r="DL27" i="187"/>
  <c r="LR26" i="187" a="1"/>
  <c r="LR26" i="187" s="1"/>
  <c r="DS26" i="187"/>
  <c r="LF26" i="187" a="1"/>
  <c r="LF26" i="187" s="1"/>
  <c r="DG26" i="187"/>
  <c r="LM25" i="187" a="1"/>
  <c r="LM25" i="187" s="1"/>
  <c r="DN25" i="187"/>
  <c r="LT24" i="187" a="1"/>
  <c r="LT24" i="187" s="1"/>
  <c r="DU24" i="187"/>
  <c r="LH24" i="187" a="1"/>
  <c r="LH24" i="187" s="1"/>
  <c r="DI24" i="187"/>
  <c r="LO23" i="187" a="1"/>
  <c r="LO23" i="187" s="1"/>
  <c r="DP23" i="187"/>
  <c r="LJ22" i="187" a="1"/>
  <c r="LJ22" i="187" s="1"/>
  <c r="DK22" i="187"/>
  <c r="LQ21" i="187" a="1"/>
  <c r="LQ21" i="187" s="1"/>
  <c r="DR21" i="187"/>
  <c r="LE21" i="187" a="1"/>
  <c r="LE21" i="187" s="1"/>
  <c r="DF21" i="187"/>
  <c r="LL20" i="187" a="1"/>
  <c r="LL20" i="187" s="1"/>
  <c r="DM20" i="187"/>
  <c r="LS19" i="187" a="1"/>
  <c r="LS19" i="187" s="1"/>
  <c r="DT19" i="187"/>
  <c r="LG19" i="187" a="1"/>
  <c r="LG19" i="187" s="1"/>
  <c r="DH19" i="187"/>
  <c r="LN18" i="187" a="1"/>
  <c r="LN18" i="187" s="1"/>
  <c r="DO18" i="187"/>
  <c r="LU17" i="187" a="1"/>
  <c r="LU17" i="187" s="1"/>
  <c r="DV17" i="187"/>
  <c r="LI17" i="187" a="1"/>
  <c r="LI17" i="187" s="1"/>
  <c r="DJ17" i="187"/>
  <c r="LP16" i="187" a="1"/>
  <c r="LP16" i="187" s="1"/>
  <c r="DQ16" i="187"/>
  <c r="ND16" i="187"/>
  <c r="LD16" i="187" a="1"/>
  <c r="LD16" i="187" s="1"/>
  <c r="DE16" i="187"/>
  <c r="LK15" i="187" a="1"/>
  <c r="LK15" i="187" s="1"/>
  <c r="DL15" i="187"/>
  <c r="LR14" i="187" a="1"/>
  <c r="LR14" i="187" s="1"/>
  <c r="DS14" i="187"/>
  <c r="LF14" i="187" a="1"/>
  <c r="LF14" i="187" s="1"/>
  <c r="DG14" i="187"/>
  <c r="LM13" i="187" a="1"/>
  <c r="LM13" i="187" s="1"/>
  <c r="DN13" i="187"/>
  <c r="LT12" i="187" a="1"/>
  <c r="LT12" i="187" s="1"/>
  <c r="DU12" i="187"/>
  <c r="LH12" i="187" a="1"/>
  <c r="LH12" i="187" s="1"/>
  <c r="DI12" i="187"/>
  <c r="LO11" i="187" a="1"/>
  <c r="LO11" i="187" s="1"/>
  <c r="DP11" i="187"/>
  <c r="LJ10" i="187" a="1"/>
  <c r="LJ10" i="187" s="1"/>
  <c r="DK10" i="187"/>
  <c r="LQ9" i="187" a="1"/>
  <c r="LQ9" i="187" s="1"/>
  <c r="DR9" i="187"/>
  <c r="LE9" i="187" a="1"/>
  <c r="LE9" i="187" s="1"/>
  <c r="DF9" i="187"/>
  <c r="LL8" i="187" a="1"/>
  <c r="LL8" i="187" s="1"/>
  <c r="DM8" i="187"/>
  <c r="LS7" i="187" a="1"/>
  <c r="LS7" i="187" s="1"/>
  <c r="DT7" i="187"/>
  <c r="LG7" i="187" a="1"/>
  <c r="LG7" i="187" s="1"/>
  <c r="DH7" i="187"/>
  <c r="DE303" i="187"/>
  <c r="LH19" i="187" a="1"/>
  <c r="LH19" i="187" s="1"/>
  <c r="DI19" i="187"/>
  <c r="LO18" i="187" a="1"/>
  <c r="LO18" i="187" s="1"/>
  <c r="DP18" i="187"/>
  <c r="LJ17" i="187" a="1"/>
  <c r="LJ17" i="187" s="1"/>
  <c r="DK17" i="187"/>
  <c r="LQ16" i="187" a="1"/>
  <c r="LQ16" i="187" s="1"/>
  <c r="DR16" i="187"/>
  <c r="LE16" i="187" a="1"/>
  <c r="LE16" i="187" s="1"/>
  <c r="DF16" i="187"/>
  <c r="LL15" i="187" a="1"/>
  <c r="LL15" i="187" s="1"/>
  <c r="DM15" i="187"/>
  <c r="LS14" i="187" a="1"/>
  <c r="LS14" i="187" s="1"/>
  <c r="DT14" i="187"/>
  <c r="LG14" i="187" a="1"/>
  <c r="LG14" i="187" s="1"/>
  <c r="DH14" i="187"/>
  <c r="LN13" i="187" a="1"/>
  <c r="LN13" i="187" s="1"/>
  <c r="DO13" i="187"/>
  <c r="LU12" i="187" a="1"/>
  <c r="LU12" i="187" s="1"/>
  <c r="DV12" i="187"/>
  <c r="LI12" i="187" a="1"/>
  <c r="LI12" i="187" s="1"/>
  <c r="DJ12" i="187"/>
  <c r="LP11" i="187" a="1"/>
  <c r="LP11" i="187" s="1"/>
  <c r="DQ11" i="187"/>
  <c r="ND11" i="187"/>
  <c r="LD11" i="187" a="1"/>
  <c r="LD11" i="187" s="1"/>
  <c r="DE11" i="187"/>
  <c r="LK10" i="187" a="1"/>
  <c r="LK10" i="187" s="1"/>
  <c r="DL10" i="187"/>
  <c r="LR9" i="187" a="1"/>
  <c r="LR9" i="187" s="1"/>
  <c r="DS9" i="187"/>
  <c r="LF9" i="187" a="1"/>
  <c r="LF9" i="187" s="1"/>
  <c r="DG9" i="187"/>
  <c r="LM8" i="187" a="1"/>
  <c r="LM8" i="187" s="1"/>
  <c r="DN8" i="187"/>
  <c r="LT7" i="187" a="1"/>
  <c r="LT7" i="187" s="1"/>
  <c r="DU7" i="187"/>
  <c r="LH7" i="187" a="1"/>
  <c r="LH7" i="187" s="1"/>
  <c r="DI7" i="187"/>
  <c r="LF7" i="187" a="1"/>
  <c r="LF7" i="187" s="1"/>
  <c r="DG7" i="187"/>
  <c r="LE7" i="187" a="1"/>
  <c r="LE7" i="187" s="1"/>
  <c r="DF7" i="187"/>
  <c r="LD7" i="187" a="1"/>
  <c r="LD7" i="187" s="1"/>
  <c r="DE7" i="187"/>
  <c r="LM7" i="187" a="1"/>
  <c r="LM7" i="187" s="1"/>
  <c r="DN7" i="187"/>
  <c r="LL7" i="187" a="1"/>
  <c r="LL7" i="187" s="1"/>
  <c r="DM7" i="187"/>
  <c r="LK7" i="187" a="1"/>
  <c r="LK7" i="187" s="1"/>
  <c r="DL7" i="187"/>
  <c r="NF6" i="187" a="1"/>
  <c r="NF6" i="187" s="1"/>
  <c r="NE6" i="187"/>
  <c r="NF8" i="187" a="1"/>
  <c r="NF8" i="187" s="1"/>
  <c r="NE8" i="187"/>
  <c r="NF7" i="187" a="1"/>
  <c r="NF7" i="187" s="1"/>
  <c r="NE7" i="187"/>
  <c r="LU6" i="187" a="1"/>
  <c r="LU6" i="187" s="1"/>
  <c r="DS7" i="187"/>
  <c r="LQ7" i="187" a="1"/>
  <c r="LQ7" i="187" s="1"/>
  <c r="LP7" i="187" a="1"/>
  <c r="LP7" i="187" s="1"/>
  <c r="LT6" i="187" a="1"/>
  <c r="LT6" i="187" s="1"/>
  <c r="LU8" i="187" a="1"/>
  <c r="LU8" i="187" s="1"/>
  <c r="LS6" i="187" a="1"/>
  <c r="LS6" i="187" s="1"/>
  <c r="LT8" i="187" a="1"/>
  <c r="LT8" i="187" s="1"/>
  <c r="LR6" i="187" a="1"/>
  <c r="LR6" i="187" s="1"/>
  <c r="DP7" i="187"/>
  <c r="LN6" i="187" a="1"/>
  <c r="LN6" i="187" s="1"/>
  <c r="DO7" i="187"/>
  <c r="LN7" i="187" a="1"/>
  <c r="LN7" i="187" s="1"/>
  <c r="LS8" i="187" a="1"/>
  <c r="LS8" i="187" s="1"/>
  <c r="NF256" i="187" l="1" a="1"/>
  <c r="NF256" i="187" s="1"/>
  <c r="NE256" i="187"/>
  <c r="NE71" i="187"/>
  <c r="NF71" i="187" a="1"/>
  <c r="NF71" i="187" s="1"/>
  <c r="NE215" i="187"/>
  <c r="NF215" i="187" a="1"/>
  <c r="NF215" i="187" s="1"/>
  <c r="NF78" i="187" a="1"/>
  <c r="NF78" i="187" s="1"/>
  <c r="NE78" i="187"/>
  <c r="NF222" i="187" a="1"/>
  <c r="NF222" i="187" s="1"/>
  <c r="NE222" i="187"/>
  <c r="NF109" i="187" a="1"/>
  <c r="NF109" i="187" s="1"/>
  <c r="NE109" i="187"/>
  <c r="NF253" i="187" a="1"/>
  <c r="NF253" i="187" s="1"/>
  <c r="NE253" i="187"/>
  <c r="NE32" i="187"/>
  <c r="NF32" i="187" a="1"/>
  <c r="NF32" i="187" s="1"/>
  <c r="NE176" i="187"/>
  <c r="NF176" i="187" a="1"/>
  <c r="NF176" i="187" s="1"/>
  <c r="NE39" i="187"/>
  <c r="NF39" i="187" a="1"/>
  <c r="NF39" i="187" s="1"/>
  <c r="NE183" i="187"/>
  <c r="NF183" i="187" a="1"/>
  <c r="NF183" i="187" s="1"/>
  <c r="NE82" i="187"/>
  <c r="NF82" i="187" a="1"/>
  <c r="NF82" i="187" s="1"/>
  <c r="NE226" i="187"/>
  <c r="NF226" i="187" a="1"/>
  <c r="NF226" i="187" s="1"/>
  <c r="NE113" i="187"/>
  <c r="NF113" i="187" a="1"/>
  <c r="NF113" i="187" s="1"/>
  <c r="NE257" i="187"/>
  <c r="NF257" i="187" a="1"/>
  <c r="NF257" i="187" s="1"/>
  <c r="NF43" i="187" a="1"/>
  <c r="NF43" i="187" s="1"/>
  <c r="NE43" i="187"/>
  <c r="NF187" i="187" a="1"/>
  <c r="NF187" i="187" s="1"/>
  <c r="NE187" i="187"/>
  <c r="NF325" i="187" a="1"/>
  <c r="NF325" i="187" s="1"/>
  <c r="NE325" i="187"/>
  <c r="NF310" i="187" a="1"/>
  <c r="NF310" i="187" s="1"/>
  <c r="NE310" i="187"/>
  <c r="NE240" i="187"/>
  <c r="NF240" i="187" a="1"/>
  <c r="NF240" i="187" s="1"/>
  <c r="NF108" i="187" a="1"/>
  <c r="NF108" i="187" s="1"/>
  <c r="NE108" i="187"/>
  <c r="NF254" i="187" a="1"/>
  <c r="NF254" i="187" s="1"/>
  <c r="NE254" i="187"/>
  <c r="NF333" i="187" a="1"/>
  <c r="NF333" i="187" s="1"/>
  <c r="NE333" i="187"/>
  <c r="NF62" i="187" a="1"/>
  <c r="NF62" i="187" s="1"/>
  <c r="NE62" i="187"/>
  <c r="NF278" i="187" a="1"/>
  <c r="NF278" i="187" s="1"/>
  <c r="NE278" i="187"/>
  <c r="NE117" i="187"/>
  <c r="NF117" i="187" a="1"/>
  <c r="NF117" i="187" s="1"/>
  <c r="NF261" i="187" a="1"/>
  <c r="NF261" i="187" s="1"/>
  <c r="NE261" i="187"/>
  <c r="NF352" i="187" a="1"/>
  <c r="NF352" i="187" s="1"/>
  <c r="NE352" i="187"/>
  <c r="NF339" i="187" a="1"/>
  <c r="NF339" i="187" s="1"/>
  <c r="NE339" i="187"/>
  <c r="NE335" i="187"/>
  <c r="NF335" i="187" a="1"/>
  <c r="NF335" i="187" s="1"/>
  <c r="NF361" i="187" a="1"/>
  <c r="NF361" i="187" s="1"/>
  <c r="NE361" i="187"/>
  <c r="NE300" i="187"/>
  <c r="NF300" i="187" a="1"/>
  <c r="NF300" i="187" s="1"/>
  <c r="NF124" i="187" a="1"/>
  <c r="NF124" i="187" s="1"/>
  <c r="NE124" i="187"/>
  <c r="NF268" i="187" a="1"/>
  <c r="NF268" i="187" s="1"/>
  <c r="NE268" i="187"/>
  <c r="NE83" i="187"/>
  <c r="NF83" i="187" a="1"/>
  <c r="NF83" i="187" s="1"/>
  <c r="NE227" i="187"/>
  <c r="NF227" i="187" a="1"/>
  <c r="NF227" i="187" s="1"/>
  <c r="NF234" i="187" a="1"/>
  <c r="NF234" i="187" s="1"/>
  <c r="NE234" i="187"/>
  <c r="NF121" i="187" a="1"/>
  <c r="NF121" i="187" s="1"/>
  <c r="NE121" i="187"/>
  <c r="NF265" i="187" a="1"/>
  <c r="NF265" i="187" s="1"/>
  <c r="NE265" i="187"/>
  <c r="NF44" i="187" a="1"/>
  <c r="NF44" i="187" s="1"/>
  <c r="NE44" i="187"/>
  <c r="NF188" i="187" a="1"/>
  <c r="NF188" i="187" s="1"/>
  <c r="NE188" i="187"/>
  <c r="NF51" i="187" a="1"/>
  <c r="NF51" i="187" s="1"/>
  <c r="NE51" i="187"/>
  <c r="NF195" i="187" a="1"/>
  <c r="NF195" i="187" s="1"/>
  <c r="NE195" i="187"/>
  <c r="NF94" i="187" a="1"/>
  <c r="NF94" i="187" s="1"/>
  <c r="NE94" i="187"/>
  <c r="NF238" i="187" a="1"/>
  <c r="NF238" i="187" s="1"/>
  <c r="NE238" i="187"/>
  <c r="NE125" i="187"/>
  <c r="NF125" i="187" a="1"/>
  <c r="NF125" i="187" s="1"/>
  <c r="NE269" i="187"/>
  <c r="NF269" i="187" a="1"/>
  <c r="NF269" i="187" s="1"/>
  <c r="NF55" i="187" a="1"/>
  <c r="NF55" i="187" s="1"/>
  <c r="NE55" i="187"/>
  <c r="NF199" i="187" a="1"/>
  <c r="NF199" i="187" s="1"/>
  <c r="NE199" i="187"/>
  <c r="NF337" i="187" a="1"/>
  <c r="NF337" i="187" s="1"/>
  <c r="NE337" i="187"/>
  <c r="NE322" i="187"/>
  <c r="NF322" i="187" a="1"/>
  <c r="NF322" i="187" s="1"/>
  <c r="NF305" i="187" a="1"/>
  <c r="NF305" i="187" s="1"/>
  <c r="NE305" i="187"/>
  <c r="NF295" i="187" a="1"/>
  <c r="NF295" i="187" s="1"/>
  <c r="NE295" i="187"/>
  <c r="NF74" i="187" a="1"/>
  <c r="NF74" i="187" s="1"/>
  <c r="NE74" i="187"/>
  <c r="NF129" i="187" a="1"/>
  <c r="NF129" i="187" s="1"/>
  <c r="NE129" i="187"/>
  <c r="NF273" i="187" a="1"/>
  <c r="NF273" i="187" s="1"/>
  <c r="NE273" i="187"/>
  <c r="NE351" i="187"/>
  <c r="NF351" i="187" a="1"/>
  <c r="NF351" i="187" s="1"/>
  <c r="NE347" i="187"/>
  <c r="NF347" i="187" a="1"/>
  <c r="NF347" i="187" s="1"/>
  <c r="NE360" i="187"/>
  <c r="NF360" i="187" a="1"/>
  <c r="NF360" i="187" s="1"/>
  <c r="NE320" i="187"/>
  <c r="NF320" i="187" a="1"/>
  <c r="NF320" i="187" s="1"/>
  <c r="NF90" i="187" a="1"/>
  <c r="NF90" i="187" s="1"/>
  <c r="NE90" i="187"/>
  <c r="NF136" i="187" a="1"/>
  <c r="NF136" i="187" s="1"/>
  <c r="NE136" i="187"/>
  <c r="NF280" i="187" a="1"/>
  <c r="NF280" i="187" s="1"/>
  <c r="NE280" i="187"/>
  <c r="NE95" i="187"/>
  <c r="NF95" i="187" a="1"/>
  <c r="NF95" i="187" s="1"/>
  <c r="NE239" i="187"/>
  <c r="NF239" i="187" a="1"/>
  <c r="NF239" i="187" s="1"/>
  <c r="NF102" i="187" a="1"/>
  <c r="NF102" i="187" s="1"/>
  <c r="NE102" i="187"/>
  <c r="NF246" i="187" a="1"/>
  <c r="NF246" i="187" s="1"/>
  <c r="NE246" i="187"/>
  <c r="NF133" i="187" a="1"/>
  <c r="NF133" i="187" s="1"/>
  <c r="NE133" i="187"/>
  <c r="NE277" i="187"/>
  <c r="NF277" i="187" a="1"/>
  <c r="NF277" i="187" s="1"/>
  <c r="NF56" i="187" a="1"/>
  <c r="NF56" i="187" s="1"/>
  <c r="NE56" i="187"/>
  <c r="NF200" i="187" a="1"/>
  <c r="NF200" i="187" s="1"/>
  <c r="NE200" i="187"/>
  <c r="NF63" i="187" a="1"/>
  <c r="NF63" i="187" s="1"/>
  <c r="NE63" i="187"/>
  <c r="NF207" i="187" a="1"/>
  <c r="NF207" i="187" s="1"/>
  <c r="NE207" i="187"/>
  <c r="NE106" i="187"/>
  <c r="NF106" i="187" a="1"/>
  <c r="NF106" i="187" s="1"/>
  <c r="NE250" i="187"/>
  <c r="NF250" i="187" a="1"/>
  <c r="NF250" i="187" s="1"/>
  <c r="NF137" i="187" a="1"/>
  <c r="NF137" i="187" s="1"/>
  <c r="NE137" i="187"/>
  <c r="NF281" i="187" a="1"/>
  <c r="NF281" i="187" s="1"/>
  <c r="NE281" i="187"/>
  <c r="NE67" i="187"/>
  <c r="NF67" i="187" a="1"/>
  <c r="NF67" i="187" s="1"/>
  <c r="NE211" i="187"/>
  <c r="NF211" i="187" a="1"/>
  <c r="NF211" i="187" s="1"/>
  <c r="NE334" i="187"/>
  <c r="NF334" i="187" a="1"/>
  <c r="NF334" i="187" s="1"/>
  <c r="NF317" i="187" a="1"/>
  <c r="NF317" i="187" s="1"/>
  <c r="NE317" i="187"/>
  <c r="NE307" i="187"/>
  <c r="NF307" i="187" a="1"/>
  <c r="NF307" i="187" s="1"/>
  <c r="NF86" i="187" a="1"/>
  <c r="NF86" i="187" s="1"/>
  <c r="NE86" i="187"/>
  <c r="NF314" i="187" a="1"/>
  <c r="NF314" i="187" s="1"/>
  <c r="NE314" i="187"/>
  <c r="NF141" i="187" a="1"/>
  <c r="NF141" i="187" s="1"/>
  <c r="NE141" i="187"/>
  <c r="NF285" i="187" a="1"/>
  <c r="NF285" i="187" s="1"/>
  <c r="NE285" i="187"/>
  <c r="NE315" i="187"/>
  <c r="NF315" i="187" a="1"/>
  <c r="NF315" i="187" s="1"/>
  <c r="NF100" i="187" a="1"/>
  <c r="NF100" i="187" s="1"/>
  <c r="NE100" i="187"/>
  <c r="NF114" i="187" a="1"/>
  <c r="NF114" i="187" s="1"/>
  <c r="NE114" i="187"/>
  <c r="NF258" i="187" a="1"/>
  <c r="NF258" i="187" s="1"/>
  <c r="NE258" i="187"/>
  <c r="NF145" i="187" a="1"/>
  <c r="NF145" i="187" s="1"/>
  <c r="NE145" i="187"/>
  <c r="NF289" i="187" a="1"/>
  <c r="NF289" i="187" s="1"/>
  <c r="NE289" i="187"/>
  <c r="NF68" i="187" a="1"/>
  <c r="NF68" i="187" s="1"/>
  <c r="NE68" i="187"/>
  <c r="NF212" i="187" a="1"/>
  <c r="NF212" i="187" s="1"/>
  <c r="NE212" i="187"/>
  <c r="NF75" i="187" a="1"/>
  <c r="NF75" i="187" s="1"/>
  <c r="NE75" i="187"/>
  <c r="NF219" i="187" a="1"/>
  <c r="NF219" i="187" s="1"/>
  <c r="NE219" i="187"/>
  <c r="NE118" i="187"/>
  <c r="NF118" i="187" a="1"/>
  <c r="NF118" i="187" s="1"/>
  <c r="NE262" i="187"/>
  <c r="NF262" i="187" a="1"/>
  <c r="NF262" i="187" s="1"/>
  <c r="NF149" i="187" a="1"/>
  <c r="NF149" i="187" s="1"/>
  <c r="NE149" i="187"/>
  <c r="NF293" i="187" a="1"/>
  <c r="NF293" i="187" s="1"/>
  <c r="NE293" i="187"/>
  <c r="NF79" i="187" a="1"/>
  <c r="NF79" i="187" s="1"/>
  <c r="NE79" i="187"/>
  <c r="NF223" i="187" a="1"/>
  <c r="NF223" i="187" s="1"/>
  <c r="NE223" i="187"/>
  <c r="NF332" i="187" a="1"/>
  <c r="NF332" i="187" s="1"/>
  <c r="NE332" i="187"/>
  <c r="NE312" i="187"/>
  <c r="NF312" i="187" a="1"/>
  <c r="NF312" i="187" s="1"/>
  <c r="NE346" i="187"/>
  <c r="NF346" i="187" a="1"/>
  <c r="NF346" i="187" s="1"/>
  <c r="NE329" i="187"/>
  <c r="NF329" i="187" a="1"/>
  <c r="NF329" i="187" s="1"/>
  <c r="NE319" i="187"/>
  <c r="NF319" i="187" a="1"/>
  <c r="NF319" i="187" s="1"/>
  <c r="NE345" i="187"/>
  <c r="NF345" i="187" a="1"/>
  <c r="NF345" i="187" s="1"/>
  <c r="NF98" i="187" a="1"/>
  <c r="NF98" i="187" s="1"/>
  <c r="NE98" i="187"/>
  <c r="NF9" i="187" a="1"/>
  <c r="NF9" i="187" s="1"/>
  <c r="NE9" i="187"/>
  <c r="NF153" i="187" a="1"/>
  <c r="NF153" i="187" s="1"/>
  <c r="NE153" i="187"/>
  <c r="NF297" i="187" a="1"/>
  <c r="NF297" i="187" s="1"/>
  <c r="NE297" i="187"/>
  <c r="NF148" i="187" a="1"/>
  <c r="NF148" i="187" s="1"/>
  <c r="NE148" i="187"/>
  <c r="NF160" i="187" a="1"/>
  <c r="NF160" i="187" s="1"/>
  <c r="NE160" i="187"/>
  <c r="NE263" i="187"/>
  <c r="NF263" i="187" a="1"/>
  <c r="NF263" i="187" s="1"/>
  <c r="NE126" i="187"/>
  <c r="NF126" i="187" a="1"/>
  <c r="NF126" i="187" s="1"/>
  <c r="NE270" i="187"/>
  <c r="NF270" i="187" a="1"/>
  <c r="NF270" i="187" s="1"/>
  <c r="NF13" i="187" a="1"/>
  <c r="NF13" i="187" s="1"/>
  <c r="NE13" i="187"/>
  <c r="NF157" i="187" a="1"/>
  <c r="NF157" i="187" s="1"/>
  <c r="NE157" i="187"/>
  <c r="NF80" i="187" a="1"/>
  <c r="NF80" i="187" s="1"/>
  <c r="NE80" i="187"/>
  <c r="NF224" i="187" a="1"/>
  <c r="NF224" i="187" s="1"/>
  <c r="NE224" i="187"/>
  <c r="NE87" i="187"/>
  <c r="NF87" i="187" a="1"/>
  <c r="NF87" i="187" s="1"/>
  <c r="NE231" i="187"/>
  <c r="NF231" i="187" a="1"/>
  <c r="NF231" i="187" s="1"/>
  <c r="NE130" i="187"/>
  <c r="NF130" i="187" a="1"/>
  <c r="NF130" i="187" s="1"/>
  <c r="NE274" i="187"/>
  <c r="NF274" i="187" a="1"/>
  <c r="NF274" i="187" s="1"/>
  <c r="NF17" i="187" a="1"/>
  <c r="NF17" i="187" s="1"/>
  <c r="NE17" i="187"/>
  <c r="NF161" i="187" a="1"/>
  <c r="NF161" i="187" s="1"/>
  <c r="NE161" i="187"/>
  <c r="NE91" i="187"/>
  <c r="NF91" i="187" a="1"/>
  <c r="NF91" i="187" s="1"/>
  <c r="NE235" i="187"/>
  <c r="NF235" i="187" a="1"/>
  <c r="NF235" i="187" s="1"/>
  <c r="NE358" i="187"/>
  <c r="NF358" i="187" a="1"/>
  <c r="NF358" i="187" s="1"/>
  <c r="NE341" i="187"/>
  <c r="NF341" i="187" a="1"/>
  <c r="NF341" i="187" s="1"/>
  <c r="NE168" i="187"/>
  <c r="NF168" i="187" a="1"/>
  <c r="NF168" i="187" s="1"/>
  <c r="NE12" i="187"/>
  <c r="NF12" i="187" a="1"/>
  <c r="NF12" i="187" s="1"/>
  <c r="NF331" i="187" a="1"/>
  <c r="NF331" i="187" s="1"/>
  <c r="NE331" i="187"/>
  <c r="NF110" i="187" a="1"/>
  <c r="NF110" i="187" s="1"/>
  <c r="NE110" i="187"/>
  <c r="NF242" i="187" a="1"/>
  <c r="NF242" i="187" s="1"/>
  <c r="NE242" i="187"/>
  <c r="NF21" i="187" a="1"/>
  <c r="NF21" i="187" s="1"/>
  <c r="NE21" i="187"/>
  <c r="NF165" i="187" a="1"/>
  <c r="NF165" i="187" s="1"/>
  <c r="NE165" i="187"/>
  <c r="NF309" i="187" a="1"/>
  <c r="NF309" i="187" s="1"/>
  <c r="NE309" i="187"/>
  <c r="NF308" i="187" a="1"/>
  <c r="NF308" i="187" s="1"/>
  <c r="NE308" i="187"/>
  <c r="NF292" i="187" a="1"/>
  <c r="NF292" i="187" s="1"/>
  <c r="NE292" i="187"/>
  <c r="NF251" i="187" a="1"/>
  <c r="NF251" i="187" s="1"/>
  <c r="NE251" i="187"/>
  <c r="NF16" i="187" a="1"/>
  <c r="NF16" i="187" s="1"/>
  <c r="NE16" i="187"/>
  <c r="NE119" i="187"/>
  <c r="NF119" i="187" a="1"/>
  <c r="NF119" i="187" s="1"/>
  <c r="NE28" i="187"/>
  <c r="NF28" i="187" a="1"/>
  <c r="NF28" i="187" s="1"/>
  <c r="NE172" i="187"/>
  <c r="NF172" i="187" a="1"/>
  <c r="NF172" i="187" s="1"/>
  <c r="NE131" i="187"/>
  <c r="NF131" i="187" a="1"/>
  <c r="NF131" i="187" s="1"/>
  <c r="NE275" i="187"/>
  <c r="NF275" i="187" a="1"/>
  <c r="NF275" i="187" s="1"/>
  <c r="NE138" i="187"/>
  <c r="NF138" i="187" a="1"/>
  <c r="NF138" i="187" s="1"/>
  <c r="NE282" i="187"/>
  <c r="NF282" i="187" a="1"/>
  <c r="NF282" i="187" s="1"/>
  <c r="NF25" i="187" a="1"/>
  <c r="NF25" i="187" s="1"/>
  <c r="NE25" i="187"/>
  <c r="NF169" i="187" a="1"/>
  <c r="NF169" i="187" s="1"/>
  <c r="NE169" i="187"/>
  <c r="NF92" i="187" a="1"/>
  <c r="NF92" i="187" s="1"/>
  <c r="NE92" i="187"/>
  <c r="NF236" i="187" a="1"/>
  <c r="NF236" i="187" s="1"/>
  <c r="NE236" i="187"/>
  <c r="NE99" i="187"/>
  <c r="NF99" i="187" a="1"/>
  <c r="NF99" i="187" s="1"/>
  <c r="NE243" i="187"/>
  <c r="NF243" i="187" a="1"/>
  <c r="NF243" i="187" s="1"/>
  <c r="NE10" i="187"/>
  <c r="NF10" i="187" a="1"/>
  <c r="NF10" i="187" s="1"/>
  <c r="NE142" i="187"/>
  <c r="NF142" i="187" a="1"/>
  <c r="NF142" i="187" s="1"/>
  <c r="NE286" i="187"/>
  <c r="NF286" i="187" a="1"/>
  <c r="NF286" i="187" s="1"/>
  <c r="NF29" i="187" a="1"/>
  <c r="NF29" i="187" s="1"/>
  <c r="NE29" i="187"/>
  <c r="NE41" i="187"/>
  <c r="NF41" i="187" a="1"/>
  <c r="NF41" i="187" s="1"/>
  <c r="NF173" i="187" a="1"/>
  <c r="NF173" i="187" s="1"/>
  <c r="NE173" i="187"/>
  <c r="NF103" i="187" a="1"/>
  <c r="NF103" i="187" s="1"/>
  <c r="NE103" i="187"/>
  <c r="NF247" i="187" a="1"/>
  <c r="NF247" i="187" s="1"/>
  <c r="NE247" i="187"/>
  <c r="NF180" i="187" a="1"/>
  <c r="NF180" i="187" s="1"/>
  <c r="NE180" i="187"/>
  <c r="NE228" i="187"/>
  <c r="NF228" i="187" a="1"/>
  <c r="NF228" i="187" s="1"/>
  <c r="NF353" i="187" a="1"/>
  <c r="NF353" i="187" s="1"/>
  <c r="NE353" i="187"/>
  <c r="NF192" i="187" a="1"/>
  <c r="NF192" i="187" s="1"/>
  <c r="NE192" i="187"/>
  <c r="NE24" i="187"/>
  <c r="NF24" i="187" a="1"/>
  <c r="NF24" i="187" s="1"/>
  <c r="NF343" i="187" a="1"/>
  <c r="NF343" i="187" s="1"/>
  <c r="NE343" i="187"/>
  <c r="NF122" i="187" a="1"/>
  <c r="NF122" i="187" s="1"/>
  <c r="NE122" i="187"/>
  <c r="NF266" i="187" a="1"/>
  <c r="NF266" i="187" s="1"/>
  <c r="NE266" i="187"/>
  <c r="NE290" i="187"/>
  <c r="NF290" i="187" a="1"/>
  <c r="NF290" i="187" s="1"/>
  <c r="NF338" i="187" a="1"/>
  <c r="NF338" i="187" s="1"/>
  <c r="NE338" i="187"/>
  <c r="NF33" i="187" a="1"/>
  <c r="NF33" i="187" s="1"/>
  <c r="NE33" i="187"/>
  <c r="NF177" i="187" a="1"/>
  <c r="NF177" i="187" s="1"/>
  <c r="NE177" i="187"/>
  <c r="NE348" i="187"/>
  <c r="NF348" i="187" a="1"/>
  <c r="NF348" i="187" s="1"/>
  <c r="NE296" i="187"/>
  <c r="NF296" i="187" a="1"/>
  <c r="NF296" i="187" s="1"/>
  <c r="NE11" i="187"/>
  <c r="NF11" i="187" a="1"/>
  <c r="NF11" i="187" s="1"/>
  <c r="NF112" i="187" a="1"/>
  <c r="NF112" i="187" s="1"/>
  <c r="NE112" i="187"/>
  <c r="NF107" i="187" a="1"/>
  <c r="NF107" i="187" s="1"/>
  <c r="NE107" i="187"/>
  <c r="NF304" i="187" a="1"/>
  <c r="NF304" i="187" s="1"/>
  <c r="NE304" i="187"/>
  <c r="NF40" i="187" a="1"/>
  <c r="NF40" i="187" s="1"/>
  <c r="NE40" i="187"/>
  <c r="NF184" i="187" a="1"/>
  <c r="NF184" i="187" s="1"/>
  <c r="NE184" i="187"/>
  <c r="NE143" i="187"/>
  <c r="NF143" i="187" a="1"/>
  <c r="NF143" i="187" s="1"/>
  <c r="NE287" i="187"/>
  <c r="NF287" i="187" a="1"/>
  <c r="NF287" i="187" s="1"/>
  <c r="NF150" i="187" a="1"/>
  <c r="NF150" i="187" s="1"/>
  <c r="NE150" i="187"/>
  <c r="NF294" i="187" a="1"/>
  <c r="NF294" i="187" s="1"/>
  <c r="NE294" i="187"/>
  <c r="NF37" i="187" a="1"/>
  <c r="NF37" i="187" s="1"/>
  <c r="NE37" i="187"/>
  <c r="NF181" i="187" a="1"/>
  <c r="NF181" i="187" s="1"/>
  <c r="NE181" i="187"/>
  <c r="NF104" i="187" a="1"/>
  <c r="NF104" i="187" s="1"/>
  <c r="NE104" i="187"/>
  <c r="NF248" i="187" a="1"/>
  <c r="NF248" i="187" s="1"/>
  <c r="NE248" i="187"/>
  <c r="NE111" i="187"/>
  <c r="NF111" i="187" a="1"/>
  <c r="NF111" i="187" s="1"/>
  <c r="NE255" i="187"/>
  <c r="NF255" i="187" a="1"/>
  <c r="NF255" i="187" s="1"/>
  <c r="NE154" i="187"/>
  <c r="NF154" i="187" a="1"/>
  <c r="NF154" i="187" s="1"/>
  <c r="NE298" i="187"/>
  <c r="NF298" i="187" a="1"/>
  <c r="NF298" i="187" s="1"/>
  <c r="NE185" i="187"/>
  <c r="NF185" i="187" a="1"/>
  <c r="NF185" i="187" s="1"/>
  <c r="NF115" i="187" a="1"/>
  <c r="NF115" i="187" s="1"/>
  <c r="NE115" i="187"/>
  <c r="NF259" i="187" a="1"/>
  <c r="NF259" i="187" s="1"/>
  <c r="NE259" i="187"/>
  <c r="NF356" i="187" a="1"/>
  <c r="NF356" i="187" s="1"/>
  <c r="NE356" i="187"/>
  <c r="NF36" i="187" a="1"/>
  <c r="NF36" i="187" s="1"/>
  <c r="NE36" i="187"/>
  <c r="NE355" i="187"/>
  <c r="NF355" i="187" a="1"/>
  <c r="NF355" i="187" s="1"/>
  <c r="NF134" i="187" a="1"/>
  <c r="NF134" i="187" s="1"/>
  <c r="NE134" i="187"/>
  <c r="NF206" i="187" a="1"/>
  <c r="NF206" i="187" s="1"/>
  <c r="NE206" i="187"/>
  <c r="NE45" i="187"/>
  <c r="NF45" i="187" a="1"/>
  <c r="NF45" i="187" s="1"/>
  <c r="NF189" i="187" a="1"/>
  <c r="NF189" i="187" s="1"/>
  <c r="NE189" i="187"/>
  <c r="NF357" i="187" a="1"/>
  <c r="NF357" i="187" s="1"/>
  <c r="NE357" i="187"/>
  <c r="NF344" i="187" a="1"/>
  <c r="NF344" i="187" s="1"/>
  <c r="NE344" i="187"/>
  <c r="NE318" i="187"/>
  <c r="NF318" i="187" a="1"/>
  <c r="NF318" i="187" s="1"/>
  <c r="NF196" i="187" a="1"/>
  <c r="NF196" i="187" s="1"/>
  <c r="NE196" i="187"/>
  <c r="NE155" i="187"/>
  <c r="NF155" i="187" a="1"/>
  <c r="NF155" i="187" s="1"/>
  <c r="NF18" i="187" a="1"/>
  <c r="NF18" i="187" s="1"/>
  <c r="NE18" i="187"/>
  <c r="NF162" i="187" a="1"/>
  <c r="NF162" i="187" s="1"/>
  <c r="NE162" i="187"/>
  <c r="NF306" i="187" a="1"/>
  <c r="NF306" i="187" s="1"/>
  <c r="NE306" i="187"/>
  <c r="NF49" i="187" a="1"/>
  <c r="NF49" i="187" s="1"/>
  <c r="NE49" i="187"/>
  <c r="NF193" i="187" a="1"/>
  <c r="NF193" i="187" s="1"/>
  <c r="NE193" i="187"/>
  <c r="NF116" i="187" a="1"/>
  <c r="NF116" i="187" s="1"/>
  <c r="NE116" i="187"/>
  <c r="NF260" i="187" a="1"/>
  <c r="NF260" i="187" s="1"/>
  <c r="NE260" i="187"/>
  <c r="NF123" i="187" a="1"/>
  <c r="NF123" i="187" s="1"/>
  <c r="NE123" i="187"/>
  <c r="NF267" i="187" a="1"/>
  <c r="NF267" i="187" s="1"/>
  <c r="NE267" i="187"/>
  <c r="NF22" i="187" a="1"/>
  <c r="NF22" i="187" s="1"/>
  <c r="NE22" i="187"/>
  <c r="NF166" i="187" a="1"/>
  <c r="NF166" i="187" s="1"/>
  <c r="NE166" i="187"/>
  <c r="NE53" i="187"/>
  <c r="NF53" i="187" a="1"/>
  <c r="NF53" i="187" s="1"/>
  <c r="NE197" i="187"/>
  <c r="NF197" i="187" a="1"/>
  <c r="NF197" i="187" s="1"/>
  <c r="NF127" i="187" a="1"/>
  <c r="NF127" i="187" s="1"/>
  <c r="NE127" i="187"/>
  <c r="NF271" i="187" a="1"/>
  <c r="NF271" i="187" s="1"/>
  <c r="NE271" i="187"/>
  <c r="NF48" i="187" a="1"/>
  <c r="NF48" i="187" s="1"/>
  <c r="NE48" i="187"/>
  <c r="NF218" i="187" a="1"/>
  <c r="NF218" i="187" s="1"/>
  <c r="NE218" i="187"/>
  <c r="NF302" i="187" a="1"/>
  <c r="NF302" i="187" s="1"/>
  <c r="NE302" i="187"/>
  <c r="NF14" i="187" a="1"/>
  <c r="NF14" i="187" s="1"/>
  <c r="NE14" i="187"/>
  <c r="NE146" i="187"/>
  <c r="NF146" i="187" a="1"/>
  <c r="NF146" i="187" s="1"/>
  <c r="NF57" i="187" a="1"/>
  <c r="NF57" i="187" s="1"/>
  <c r="NE57" i="187"/>
  <c r="NF201" i="187" a="1"/>
  <c r="NF201" i="187" s="1"/>
  <c r="NE201" i="187"/>
  <c r="NE359" i="187"/>
  <c r="NF359" i="187" a="1"/>
  <c r="NF359" i="187" s="1"/>
  <c r="NE276" i="187"/>
  <c r="NF276" i="187" a="1"/>
  <c r="NF276" i="187" s="1"/>
  <c r="NF330" i="187" a="1"/>
  <c r="NF330" i="187" s="1"/>
  <c r="NE330" i="187"/>
  <c r="NF64" i="187" a="1"/>
  <c r="NF64" i="187" s="1"/>
  <c r="NE64" i="187"/>
  <c r="NF208" i="187" a="1"/>
  <c r="NF208" i="187" s="1"/>
  <c r="NE208" i="187"/>
  <c r="NE167" i="187"/>
  <c r="NF167" i="187" a="1"/>
  <c r="NF167" i="187" s="1"/>
  <c r="NF30" i="187" a="1"/>
  <c r="NF30" i="187" s="1"/>
  <c r="NE30" i="187"/>
  <c r="NF42" i="187" a="1"/>
  <c r="NF42" i="187" s="1"/>
  <c r="NE42" i="187"/>
  <c r="NF174" i="187" a="1"/>
  <c r="NF174" i="187" s="1"/>
  <c r="NE174" i="187"/>
  <c r="NE61" i="187"/>
  <c r="NF61" i="187" a="1"/>
  <c r="NF61" i="187" s="1"/>
  <c r="NF205" i="187" a="1"/>
  <c r="NF205" i="187" s="1"/>
  <c r="NE205" i="187"/>
  <c r="NF128" i="187" a="1"/>
  <c r="NF128" i="187" s="1"/>
  <c r="NE128" i="187"/>
  <c r="NF272" i="187" a="1"/>
  <c r="NF272" i="187" s="1"/>
  <c r="NE272" i="187"/>
  <c r="NF135" i="187" a="1"/>
  <c r="NF135" i="187" s="1"/>
  <c r="NE135" i="187"/>
  <c r="NF279" i="187" a="1"/>
  <c r="NF279" i="187" s="1"/>
  <c r="NE279" i="187"/>
  <c r="NE34" i="187"/>
  <c r="NF34" i="187" a="1"/>
  <c r="NF34" i="187" s="1"/>
  <c r="NE178" i="187"/>
  <c r="NF178" i="187" a="1"/>
  <c r="NF178" i="187" s="1"/>
  <c r="NF65" i="187" a="1"/>
  <c r="NF65" i="187" s="1"/>
  <c r="NE65" i="187"/>
  <c r="NF209" i="187" a="1"/>
  <c r="NF209" i="187" s="1"/>
  <c r="NE209" i="187"/>
  <c r="NE139" i="187"/>
  <c r="NF139" i="187" a="1"/>
  <c r="NF139" i="187" s="1"/>
  <c r="NE283" i="187"/>
  <c r="NF283" i="187" a="1"/>
  <c r="NF283" i="187" s="1"/>
  <c r="NE204" i="187"/>
  <c r="NF204" i="187" a="1"/>
  <c r="NF204" i="187" s="1"/>
  <c r="NE60" i="187"/>
  <c r="NF60" i="187" a="1"/>
  <c r="NF60" i="187" s="1"/>
  <c r="NF326" i="187" a="1"/>
  <c r="NF326" i="187" s="1"/>
  <c r="NE326" i="187"/>
  <c r="NF158" i="187" a="1"/>
  <c r="NF158" i="187" s="1"/>
  <c r="NE158" i="187"/>
  <c r="NF69" i="187" a="1"/>
  <c r="NF69" i="187" s="1"/>
  <c r="NE69" i="187"/>
  <c r="NF213" i="187" a="1"/>
  <c r="NF213" i="187" s="1"/>
  <c r="NE213" i="187"/>
  <c r="NF336" i="187" a="1"/>
  <c r="NF336" i="187" s="1"/>
  <c r="NE336" i="187"/>
  <c r="NF324" i="187" a="1"/>
  <c r="NF324" i="187" s="1"/>
  <c r="NE324" i="187"/>
  <c r="NE342" i="187"/>
  <c r="NF342" i="187" a="1"/>
  <c r="NF342" i="187" s="1"/>
  <c r="NE23" i="187"/>
  <c r="NF23" i="187" a="1"/>
  <c r="NF23" i="187" s="1"/>
  <c r="NF76" i="187" a="1"/>
  <c r="NF76" i="187" s="1"/>
  <c r="NE76" i="187"/>
  <c r="NF220" i="187" a="1"/>
  <c r="NF220" i="187" s="1"/>
  <c r="NE220" i="187"/>
  <c r="NF35" i="187" a="1"/>
  <c r="NF35" i="187" s="1"/>
  <c r="NE35" i="187"/>
  <c r="NF179" i="187" a="1"/>
  <c r="NF179" i="187" s="1"/>
  <c r="NE179" i="187"/>
  <c r="NF186" i="187" a="1"/>
  <c r="NF186" i="187" s="1"/>
  <c r="NE186" i="187"/>
  <c r="NF73" i="187" a="1"/>
  <c r="NF73" i="187" s="1"/>
  <c r="NE73" i="187"/>
  <c r="NF217" i="187" a="1"/>
  <c r="NF217" i="187" s="1"/>
  <c r="NE217" i="187"/>
  <c r="NF140" i="187" a="1"/>
  <c r="NF140" i="187" s="1"/>
  <c r="NE140" i="187"/>
  <c r="NF284" i="187" a="1"/>
  <c r="NF284" i="187" s="1"/>
  <c r="NE284" i="187"/>
  <c r="NF147" i="187" a="1"/>
  <c r="NF147" i="187" s="1"/>
  <c r="NE147" i="187"/>
  <c r="NF291" i="187" a="1"/>
  <c r="NF291" i="187" s="1"/>
  <c r="NE291" i="187"/>
  <c r="NE303" i="187"/>
  <c r="NF303" i="187" a="1"/>
  <c r="NF303" i="187" s="1"/>
  <c r="NE46" i="187"/>
  <c r="NF46" i="187" a="1"/>
  <c r="NF46" i="187" s="1"/>
  <c r="NE190" i="187"/>
  <c r="NF190" i="187" a="1"/>
  <c r="NF190" i="187" s="1"/>
  <c r="NF77" i="187" a="1"/>
  <c r="NF77" i="187" s="1"/>
  <c r="NE77" i="187"/>
  <c r="NF221" i="187" a="1"/>
  <c r="NF221" i="187" s="1"/>
  <c r="NE221" i="187"/>
  <c r="NF151" i="187" a="1"/>
  <c r="NF151" i="187" s="1"/>
  <c r="NE151" i="187"/>
  <c r="NF252" i="187" a="1"/>
  <c r="NF252" i="187" s="1"/>
  <c r="NE252" i="187"/>
  <c r="NE132" i="187"/>
  <c r="NF132" i="187" a="1"/>
  <c r="NF132" i="187" s="1"/>
  <c r="NE72" i="187"/>
  <c r="NF72" i="187" a="1"/>
  <c r="NF72" i="187" s="1"/>
  <c r="NF350" i="187" a="1"/>
  <c r="NF350" i="187" s="1"/>
  <c r="NE350" i="187"/>
  <c r="NF26" i="187" a="1"/>
  <c r="NF26" i="187" s="1"/>
  <c r="NE26" i="187"/>
  <c r="NF170" i="187" a="1"/>
  <c r="NF170" i="187" s="1"/>
  <c r="NE170" i="187"/>
  <c r="NF194" i="187" a="1"/>
  <c r="NF194" i="187" s="1"/>
  <c r="NE194" i="187"/>
  <c r="NF230" i="187" a="1"/>
  <c r="NF230" i="187" s="1"/>
  <c r="NE230" i="187"/>
  <c r="NF81" i="187" a="1"/>
  <c r="NF81" i="187" s="1"/>
  <c r="NE81" i="187"/>
  <c r="NF225" i="187" a="1"/>
  <c r="NF225" i="187" s="1"/>
  <c r="NE225" i="187"/>
  <c r="NE316" i="187"/>
  <c r="NF316" i="187" a="1"/>
  <c r="NF316" i="187" s="1"/>
  <c r="NE299" i="187"/>
  <c r="NF299" i="187" a="1"/>
  <c r="NF299" i="187" s="1"/>
  <c r="NE216" i="187"/>
  <c r="NF216" i="187" a="1"/>
  <c r="NF216" i="187" s="1"/>
  <c r="NE354" i="187"/>
  <c r="NF354" i="187" a="1"/>
  <c r="NF354" i="187" s="1"/>
  <c r="NF88" i="187" a="1"/>
  <c r="NF88" i="187" s="1"/>
  <c r="NE88" i="187"/>
  <c r="NF232" i="187" a="1"/>
  <c r="NF232" i="187" s="1"/>
  <c r="NE232" i="187"/>
  <c r="NE47" i="187"/>
  <c r="NF47" i="187" a="1"/>
  <c r="NF47" i="187" s="1"/>
  <c r="NE191" i="187"/>
  <c r="NF191" i="187" a="1"/>
  <c r="NF191" i="187" s="1"/>
  <c r="NE54" i="187"/>
  <c r="NF54" i="187" a="1"/>
  <c r="NF54" i="187" s="1"/>
  <c r="NE198" i="187"/>
  <c r="NF198" i="187" a="1"/>
  <c r="NF198" i="187" s="1"/>
  <c r="NF85" i="187" a="1"/>
  <c r="NF85" i="187" s="1"/>
  <c r="NE85" i="187"/>
  <c r="NF229" i="187" a="1"/>
  <c r="NF229" i="187" s="1"/>
  <c r="NE229" i="187"/>
  <c r="NF152" i="187" a="1"/>
  <c r="NF152" i="187" s="1"/>
  <c r="NE152" i="187"/>
  <c r="NE15" i="187"/>
  <c r="NF15" i="187" a="1"/>
  <c r="NF15" i="187" s="1"/>
  <c r="NE159" i="187"/>
  <c r="NF159" i="187" a="1"/>
  <c r="NF159" i="187" s="1"/>
  <c r="NE58" i="187"/>
  <c r="NF58" i="187" a="1"/>
  <c r="NF58" i="187" s="1"/>
  <c r="NE202" i="187"/>
  <c r="NF202" i="187" a="1"/>
  <c r="NF202" i="187" s="1"/>
  <c r="NF89" i="187" a="1"/>
  <c r="NF89" i="187" s="1"/>
  <c r="NE89" i="187"/>
  <c r="NF233" i="187" a="1"/>
  <c r="NF233" i="187" s="1"/>
  <c r="NE233" i="187"/>
  <c r="NE19" i="187"/>
  <c r="NF19" i="187" a="1"/>
  <c r="NF19" i="187" s="1"/>
  <c r="NE163" i="187"/>
  <c r="NF163" i="187" a="1"/>
  <c r="NF163" i="187" s="1"/>
  <c r="NF301" i="187" a="1"/>
  <c r="NF301" i="187" s="1"/>
  <c r="NE301" i="187"/>
  <c r="NE349" i="187"/>
  <c r="NF349" i="187" a="1"/>
  <c r="NF349" i="187" s="1"/>
  <c r="NE288" i="187"/>
  <c r="NF288" i="187" a="1"/>
  <c r="NF288" i="187" s="1"/>
  <c r="NF120" i="187" a="1"/>
  <c r="NF120" i="187" s="1"/>
  <c r="NE120" i="187"/>
  <c r="NE144" i="187"/>
  <c r="NF144" i="187" a="1"/>
  <c r="NF144" i="187" s="1"/>
  <c r="NE84" i="187"/>
  <c r="NF84" i="187" a="1"/>
  <c r="NF84" i="187" s="1"/>
  <c r="NF38" i="187" a="1"/>
  <c r="NF38" i="187" s="1"/>
  <c r="NE38" i="187"/>
  <c r="NF182" i="187" a="1"/>
  <c r="NF182" i="187" s="1"/>
  <c r="NE182" i="187"/>
  <c r="NF321" i="187" a="1"/>
  <c r="NF321" i="187" s="1"/>
  <c r="NE321" i="187"/>
  <c r="NE93" i="187"/>
  <c r="NF93" i="187" a="1"/>
  <c r="NF93" i="187" s="1"/>
  <c r="NF237" i="187" a="1"/>
  <c r="NF237" i="187" s="1"/>
  <c r="NE237" i="187"/>
  <c r="NF328" i="187" a="1"/>
  <c r="NF328" i="187" s="1"/>
  <c r="NE328" i="187"/>
  <c r="NF264" i="187" a="1"/>
  <c r="NF264" i="187" s="1"/>
  <c r="NE264" i="187"/>
  <c r="NE311" i="187"/>
  <c r="NF311" i="187" a="1"/>
  <c r="NF311" i="187" s="1"/>
  <c r="NF52" i="187" a="1"/>
  <c r="NF52" i="187" s="1"/>
  <c r="NE52" i="187"/>
  <c r="NF244" i="187" a="1"/>
  <c r="NF244" i="187" s="1"/>
  <c r="NE244" i="187"/>
  <c r="NE59" i="187"/>
  <c r="NF59" i="187" a="1"/>
  <c r="NF59" i="187" s="1"/>
  <c r="NE203" i="187"/>
  <c r="NF203" i="187" a="1"/>
  <c r="NF203" i="187" s="1"/>
  <c r="NE66" i="187"/>
  <c r="NF66" i="187" a="1"/>
  <c r="NF66" i="187" s="1"/>
  <c r="NE210" i="187"/>
  <c r="NF210" i="187" a="1"/>
  <c r="NF210" i="187" s="1"/>
  <c r="NF97" i="187" a="1"/>
  <c r="NF97" i="187" s="1"/>
  <c r="NE97" i="187"/>
  <c r="NF241" i="187" a="1"/>
  <c r="NF241" i="187" s="1"/>
  <c r="NE241" i="187"/>
  <c r="NF20" i="187" a="1"/>
  <c r="NF20" i="187" s="1"/>
  <c r="NE20" i="187"/>
  <c r="NF164" i="187" a="1"/>
  <c r="NF164" i="187" s="1"/>
  <c r="NE164" i="187"/>
  <c r="NE27" i="187"/>
  <c r="NF27" i="187" a="1"/>
  <c r="NF27" i="187" s="1"/>
  <c r="NE171" i="187"/>
  <c r="NF171" i="187" a="1"/>
  <c r="NF171" i="187" s="1"/>
  <c r="NE70" i="187"/>
  <c r="NF70" i="187" a="1"/>
  <c r="NF70" i="187" s="1"/>
  <c r="NE214" i="187"/>
  <c r="NF214" i="187" a="1"/>
  <c r="NF214" i="187" s="1"/>
  <c r="NF101" i="187" a="1"/>
  <c r="NF101" i="187" s="1"/>
  <c r="NE101" i="187"/>
  <c r="NF245" i="187" a="1"/>
  <c r="NF245" i="187" s="1"/>
  <c r="NE245" i="187"/>
  <c r="NF31" i="187" a="1"/>
  <c r="NF31" i="187" s="1"/>
  <c r="NE31" i="187"/>
  <c r="NF175" i="187" a="1"/>
  <c r="NF175" i="187" s="1"/>
  <c r="NE175" i="187"/>
  <c r="NF313" i="187" a="1"/>
  <c r="NF313" i="187" s="1"/>
  <c r="NE313" i="187"/>
  <c r="NE156" i="187"/>
  <c r="NF156" i="187" a="1"/>
  <c r="NF156" i="187" s="1"/>
  <c r="NE96" i="187"/>
  <c r="NF96" i="187" a="1"/>
  <c r="NF96" i="187" s="1"/>
  <c r="NF50" i="187" a="1"/>
  <c r="NF50" i="187" s="1"/>
  <c r="NE50" i="187"/>
  <c r="NF105" i="187" a="1"/>
  <c r="NF105" i="187" s="1"/>
  <c r="NE105" i="187"/>
  <c r="NF249" i="187" a="1"/>
  <c r="NF249" i="187" s="1"/>
  <c r="NE249" i="187"/>
  <c r="NF340" i="187" a="1"/>
  <c r="NF340" i="187" s="1"/>
  <c r="NE340" i="187"/>
  <c r="NF323" i="187" a="1"/>
  <c r="NF323" i="187" s="1"/>
  <c r="NE323" i="187"/>
  <c r="NE327" i="187"/>
  <c r="NF327" i="187" a="1"/>
  <c r="NF327" i="187" s="1"/>
  <c r="H40" i="167"/>
  <c r="M40" i="167"/>
  <c r="Y40" i="167"/>
  <c r="AB40" i="167"/>
  <c r="AF40" i="167"/>
  <c r="AL40" i="167"/>
  <c r="BB40" i="167"/>
  <c r="H41" i="167"/>
  <c r="M41" i="167"/>
  <c r="Y41" i="167"/>
  <c r="AB41" i="167"/>
  <c r="AF41" i="167"/>
  <c r="AL41" i="167"/>
  <c r="BB41" i="167"/>
  <c r="H42" i="167"/>
  <c r="M42" i="167"/>
  <c r="Y42" i="167"/>
  <c r="AB42" i="167"/>
  <c r="AF42" i="167"/>
  <c r="AL42" i="167"/>
  <c r="BB42" i="167"/>
  <c r="H43" i="167"/>
  <c r="M43" i="167"/>
  <c r="Y43" i="167"/>
  <c r="AB43" i="167"/>
  <c r="AF43" i="167"/>
  <c r="AL43" i="167"/>
  <c r="BB43" i="167"/>
  <c r="H44" i="167"/>
  <c r="M44" i="167"/>
  <c r="Y44" i="167"/>
  <c r="AB44" i="167"/>
  <c r="AF44" i="167"/>
  <c r="AL44" i="167"/>
  <c r="BB44" i="167"/>
  <c r="H45" i="167"/>
  <c r="M45" i="167"/>
  <c r="Y45" i="167"/>
  <c r="AB45" i="167"/>
  <c r="AF45" i="167"/>
  <c r="AL45" i="167"/>
  <c r="BB45" i="167"/>
  <c r="H46" i="167"/>
  <c r="M46" i="167"/>
  <c r="Y46" i="167"/>
  <c r="AB46" i="167"/>
  <c r="AF46" i="167"/>
  <c r="AL46" i="167"/>
  <c r="BB46" i="167"/>
  <c r="H47" i="167"/>
  <c r="M47" i="167"/>
  <c r="Y47" i="167"/>
  <c r="AB47" i="167"/>
  <c r="AF47" i="167"/>
  <c r="AL47" i="167"/>
  <c r="BB47" i="167"/>
  <c r="H48" i="167"/>
  <c r="M48" i="167"/>
  <c r="Y48" i="167"/>
  <c r="AB48" i="167"/>
  <c r="AF48" i="167"/>
  <c r="AL48" i="167"/>
  <c r="BB48" i="167"/>
  <c r="H49" i="167"/>
  <c r="M49" i="167"/>
  <c r="Y49" i="167"/>
  <c r="AB49" i="167"/>
  <c r="AF49" i="167"/>
  <c r="AL49" i="167"/>
  <c r="BB49" i="167"/>
  <c r="H50" i="167"/>
  <c r="M50" i="167"/>
  <c r="Y50" i="167"/>
  <c r="AB50" i="167"/>
  <c r="AF50" i="167"/>
  <c r="AL50" i="167"/>
  <c r="BB50" i="167"/>
  <c r="H51" i="167"/>
  <c r="M51" i="167"/>
  <c r="Y51" i="167"/>
  <c r="AB51" i="167"/>
  <c r="AF51" i="167"/>
  <c r="AC51" i="167" s="1"/>
  <c r="AN51" i="167" s="1"/>
  <c r="AM51" i="167" s="1"/>
  <c r="AL51" i="167"/>
  <c r="BB51" i="167"/>
  <c r="H52" i="167"/>
  <c r="M52" i="167"/>
  <c r="Y52" i="167"/>
  <c r="AB52" i="167"/>
  <c r="AF52" i="167"/>
  <c r="AL52" i="167"/>
  <c r="BB52" i="167"/>
  <c r="H53" i="167"/>
  <c r="M53" i="167"/>
  <c r="Y53" i="167"/>
  <c r="AB53" i="167"/>
  <c r="AF53" i="167"/>
  <c r="AC53" i="167" s="1"/>
  <c r="AN53" i="167" s="1"/>
  <c r="AM53" i="167" s="1"/>
  <c r="AL53" i="167"/>
  <c r="BB53" i="167"/>
  <c r="H54" i="167"/>
  <c r="M54" i="167"/>
  <c r="Y54" i="167"/>
  <c r="AB54" i="167"/>
  <c r="AF54" i="167"/>
  <c r="AL54" i="167"/>
  <c r="BB54" i="167"/>
  <c r="H55" i="167"/>
  <c r="M55" i="167"/>
  <c r="Y55" i="167"/>
  <c r="AB55" i="167"/>
  <c r="AF55" i="167"/>
  <c r="AL55" i="167"/>
  <c r="BB55" i="167"/>
  <c r="H56" i="167"/>
  <c r="M56" i="167"/>
  <c r="Y56" i="167"/>
  <c r="AB56" i="167"/>
  <c r="AF56" i="167"/>
  <c r="AC56" i="167" s="1"/>
  <c r="AN56" i="167" s="1"/>
  <c r="AM56" i="167" s="1"/>
  <c r="AL56" i="167"/>
  <c r="BB56" i="167"/>
  <c r="H57" i="167"/>
  <c r="M57" i="167"/>
  <c r="Y57" i="167"/>
  <c r="AB57" i="167"/>
  <c r="AF57" i="167"/>
  <c r="AL57" i="167"/>
  <c r="BB57" i="167"/>
  <c r="H58" i="167"/>
  <c r="M58" i="167"/>
  <c r="Y58" i="167"/>
  <c r="AB58" i="167"/>
  <c r="AF58" i="167"/>
  <c r="AL58" i="167"/>
  <c r="BB58" i="167"/>
  <c r="H59" i="167"/>
  <c r="M59" i="167"/>
  <c r="Y59" i="167"/>
  <c r="AB59" i="167"/>
  <c r="AF59" i="167"/>
  <c r="AL59" i="167"/>
  <c r="BB59" i="167"/>
  <c r="H60" i="167"/>
  <c r="M60" i="167"/>
  <c r="Y60" i="167"/>
  <c r="AB60" i="167"/>
  <c r="AF60" i="167"/>
  <c r="AL60" i="167"/>
  <c r="BB60" i="167"/>
  <c r="H61" i="167"/>
  <c r="M61" i="167"/>
  <c r="Y61" i="167"/>
  <c r="AB61" i="167"/>
  <c r="AF61" i="167"/>
  <c r="AC61" i="167" s="1"/>
  <c r="AN61" i="167" s="1"/>
  <c r="AM61" i="167" s="1"/>
  <c r="AL61" i="167"/>
  <c r="BB61" i="167"/>
  <c r="H62" i="167"/>
  <c r="M62" i="167"/>
  <c r="Y62" i="167"/>
  <c r="AB62" i="167"/>
  <c r="AF62" i="167"/>
  <c r="AL62" i="167"/>
  <c r="BB62" i="167"/>
  <c r="H63" i="167"/>
  <c r="M63" i="167"/>
  <c r="Y63" i="167"/>
  <c r="AB63" i="167"/>
  <c r="AF63" i="167"/>
  <c r="AL63" i="167"/>
  <c r="BB63" i="167"/>
  <c r="H64" i="167"/>
  <c r="M64" i="167"/>
  <c r="Y64" i="167"/>
  <c r="AB64" i="167"/>
  <c r="AF64" i="167"/>
  <c r="AL64" i="167"/>
  <c r="BB64" i="167"/>
  <c r="H65" i="167"/>
  <c r="M65" i="167"/>
  <c r="Y65" i="167"/>
  <c r="AB65" i="167"/>
  <c r="AF65" i="167"/>
  <c r="AC65" i="167" s="1"/>
  <c r="AN65" i="167" s="1"/>
  <c r="AM65" i="167" s="1"/>
  <c r="AL65" i="167"/>
  <c r="BB65" i="167"/>
  <c r="H66" i="167"/>
  <c r="M66" i="167"/>
  <c r="Y66" i="167"/>
  <c r="AB66" i="167"/>
  <c r="AF66" i="167"/>
  <c r="AL66" i="167"/>
  <c r="BB66" i="167"/>
  <c r="H67" i="167"/>
  <c r="M67" i="167"/>
  <c r="Y67" i="167"/>
  <c r="AB67" i="167"/>
  <c r="AF67" i="167"/>
  <c r="AL67" i="167"/>
  <c r="BB67" i="167"/>
  <c r="H68" i="167"/>
  <c r="M68" i="167"/>
  <c r="Y68" i="167"/>
  <c r="AB68" i="167"/>
  <c r="AF68" i="167"/>
  <c r="AL68" i="167"/>
  <c r="BB68" i="167"/>
  <c r="H69" i="167"/>
  <c r="M69" i="167"/>
  <c r="Y69" i="167"/>
  <c r="AB69" i="167"/>
  <c r="AF69" i="167"/>
  <c r="AL69" i="167"/>
  <c r="BB69" i="167"/>
  <c r="H70" i="167"/>
  <c r="M70" i="167"/>
  <c r="Y70" i="167"/>
  <c r="AB70" i="167"/>
  <c r="AF70" i="167"/>
  <c r="AL70" i="167"/>
  <c r="BB70" i="167"/>
  <c r="H71" i="167"/>
  <c r="M71" i="167"/>
  <c r="Y71" i="167"/>
  <c r="AB71" i="167"/>
  <c r="AF71" i="167"/>
  <c r="AL71" i="167"/>
  <c r="BB71" i="167"/>
  <c r="H72" i="167"/>
  <c r="M72" i="167"/>
  <c r="Y72" i="167"/>
  <c r="AB72" i="167"/>
  <c r="AF72" i="167"/>
  <c r="AL72" i="167"/>
  <c r="BB72" i="167"/>
  <c r="H73" i="167"/>
  <c r="M73" i="167"/>
  <c r="Y73" i="167"/>
  <c r="AB73" i="167"/>
  <c r="AF73" i="167"/>
  <c r="AC73" i="167" s="1"/>
  <c r="AN73" i="167" s="1"/>
  <c r="AM73" i="167" s="1"/>
  <c r="AL73" i="167"/>
  <c r="BB73" i="167"/>
  <c r="H74" i="167"/>
  <c r="M74" i="167"/>
  <c r="Y74" i="167"/>
  <c r="AB74" i="167"/>
  <c r="AF74" i="167"/>
  <c r="AL74" i="167"/>
  <c r="BB74" i="167"/>
  <c r="H75" i="167"/>
  <c r="M75" i="167"/>
  <c r="Y75" i="167"/>
  <c r="AB75" i="167"/>
  <c r="AF75" i="167"/>
  <c r="AL75" i="167"/>
  <c r="BB75" i="167"/>
  <c r="H76" i="167"/>
  <c r="M76" i="167"/>
  <c r="Y76" i="167"/>
  <c r="AB76" i="167"/>
  <c r="AF76" i="167"/>
  <c r="AL76" i="167"/>
  <c r="BB76" i="167"/>
  <c r="H77" i="167"/>
  <c r="M77" i="167"/>
  <c r="Y77" i="167"/>
  <c r="AB77" i="167"/>
  <c r="AF77" i="167"/>
  <c r="AC77" i="167" s="1"/>
  <c r="AN77" i="167" s="1"/>
  <c r="AM77" i="167" s="1"/>
  <c r="AL77" i="167"/>
  <c r="BB77" i="167"/>
  <c r="H78" i="167"/>
  <c r="M78" i="167"/>
  <c r="Y78" i="167"/>
  <c r="AB78" i="167"/>
  <c r="AF78" i="167"/>
  <c r="AL78" i="167"/>
  <c r="BB78" i="167"/>
  <c r="H79" i="167"/>
  <c r="M79" i="167"/>
  <c r="Y79" i="167"/>
  <c r="AB79" i="167"/>
  <c r="AF79" i="167"/>
  <c r="AL79" i="167"/>
  <c r="BB79" i="167"/>
  <c r="H80" i="167"/>
  <c r="M80" i="167"/>
  <c r="Y80" i="167"/>
  <c r="AB80" i="167"/>
  <c r="AF80" i="167"/>
  <c r="AL80" i="167"/>
  <c r="BB80" i="167"/>
  <c r="H81" i="167"/>
  <c r="M81" i="167"/>
  <c r="Y81" i="167"/>
  <c r="AB81" i="167"/>
  <c r="AF81" i="167"/>
  <c r="AL81" i="167"/>
  <c r="BB81" i="167"/>
  <c r="H82" i="167"/>
  <c r="M82" i="167"/>
  <c r="Y82" i="167"/>
  <c r="AB82" i="167"/>
  <c r="AF82" i="167"/>
  <c r="AL82" i="167"/>
  <c r="BB82" i="167"/>
  <c r="H83" i="167"/>
  <c r="M83" i="167"/>
  <c r="Y83" i="167"/>
  <c r="AB83" i="167"/>
  <c r="AF83" i="167"/>
  <c r="AL83" i="167"/>
  <c r="BB83" i="167"/>
  <c r="H84" i="167"/>
  <c r="M84" i="167"/>
  <c r="Y84" i="167"/>
  <c r="AB84" i="167"/>
  <c r="AF84" i="167"/>
  <c r="AL84" i="167"/>
  <c r="BB84" i="167"/>
  <c r="H85" i="167"/>
  <c r="M85" i="167"/>
  <c r="Y85" i="167"/>
  <c r="AB85" i="167"/>
  <c r="AF85" i="167"/>
  <c r="AL85" i="167"/>
  <c r="BB85" i="167"/>
  <c r="H86" i="167"/>
  <c r="M86" i="167"/>
  <c r="Y86" i="167"/>
  <c r="AB86" i="167"/>
  <c r="AF86" i="167"/>
  <c r="AL86" i="167"/>
  <c r="BB86" i="167"/>
  <c r="H87" i="167"/>
  <c r="M87" i="167"/>
  <c r="Y87" i="167"/>
  <c r="AB87" i="167"/>
  <c r="AF87" i="167"/>
  <c r="AL87" i="167"/>
  <c r="BB87" i="167"/>
  <c r="H88" i="167"/>
  <c r="M88" i="167"/>
  <c r="Y88" i="167"/>
  <c r="AB88" i="167"/>
  <c r="AF88" i="167"/>
  <c r="AL88" i="167"/>
  <c r="BB88" i="167"/>
  <c r="H89" i="167"/>
  <c r="M89" i="167"/>
  <c r="Y89" i="167"/>
  <c r="AB89" i="167"/>
  <c r="AF89" i="167"/>
  <c r="AL89" i="167"/>
  <c r="BB89" i="167"/>
  <c r="H90" i="167"/>
  <c r="M90" i="167"/>
  <c r="Y90" i="167"/>
  <c r="AB90" i="167"/>
  <c r="AF90" i="167"/>
  <c r="AL90" i="167"/>
  <c r="BB90" i="167"/>
  <c r="H91" i="167"/>
  <c r="M91" i="167"/>
  <c r="Y91" i="167"/>
  <c r="AB91" i="167"/>
  <c r="AF91" i="167"/>
  <c r="AL91" i="167"/>
  <c r="BB91" i="167"/>
  <c r="H92" i="167"/>
  <c r="M92" i="167"/>
  <c r="Y92" i="167"/>
  <c r="AB92" i="167"/>
  <c r="AF92" i="167"/>
  <c r="AC92" i="167" s="1"/>
  <c r="AN92" i="167" s="1"/>
  <c r="AM92" i="167" s="1"/>
  <c r="AL92" i="167"/>
  <c r="BB92" i="167"/>
  <c r="H93" i="167"/>
  <c r="M93" i="167"/>
  <c r="Y93" i="167"/>
  <c r="AB93" i="167"/>
  <c r="AF93" i="167"/>
  <c r="AL93" i="167"/>
  <c r="BB93" i="167"/>
  <c r="H94" i="167"/>
  <c r="M94" i="167"/>
  <c r="Y94" i="167"/>
  <c r="AB94" i="167"/>
  <c r="AF94" i="167"/>
  <c r="AL94" i="167"/>
  <c r="BB94" i="167"/>
  <c r="H95" i="167"/>
  <c r="M95" i="167"/>
  <c r="Y95" i="167"/>
  <c r="AB95" i="167"/>
  <c r="AF95" i="167"/>
  <c r="AL95" i="167"/>
  <c r="BB95" i="167"/>
  <c r="H96" i="167"/>
  <c r="M96" i="167"/>
  <c r="Y96" i="167"/>
  <c r="AB96" i="167"/>
  <c r="AF96" i="167"/>
  <c r="AL96" i="167"/>
  <c r="BB96" i="167"/>
  <c r="H97" i="167"/>
  <c r="M97" i="167"/>
  <c r="Y97" i="167"/>
  <c r="AB97" i="167"/>
  <c r="AF97" i="167"/>
  <c r="AL97" i="167"/>
  <c r="BB97" i="167"/>
  <c r="H98" i="167"/>
  <c r="M98" i="167"/>
  <c r="Y98" i="167"/>
  <c r="AB98" i="167"/>
  <c r="AF98" i="167"/>
  <c r="AL98" i="167"/>
  <c r="BB98" i="167"/>
  <c r="H99" i="167"/>
  <c r="M99" i="167"/>
  <c r="Y99" i="167"/>
  <c r="AB99" i="167"/>
  <c r="AF99" i="167"/>
  <c r="AC99" i="167" s="1"/>
  <c r="AN99" i="167" s="1"/>
  <c r="AM99" i="167" s="1"/>
  <c r="AL99" i="167"/>
  <c r="BB99" i="167"/>
  <c r="H100" i="167"/>
  <c r="M100" i="167"/>
  <c r="Y100" i="167"/>
  <c r="AB100" i="167"/>
  <c r="AF100" i="167"/>
  <c r="AL100" i="167"/>
  <c r="BB100" i="167"/>
  <c r="H101" i="167"/>
  <c r="M101" i="167"/>
  <c r="Y101" i="167"/>
  <c r="AB101" i="167"/>
  <c r="AF101" i="167"/>
  <c r="AL101" i="167"/>
  <c r="BB101" i="167"/>
  <c r="H102" i="167"/>
  <c r="M102" i="167"/>
  <c r="Y102" i="167"/>
  <c r="AB102" i="167"/>
  <c r="AF102" i="167"/>
  <c r="AL102" i="167"/>
  <c r="BB102" i="167"/>
  <c r="H103" i="167"/>
  <c r="M103" i="167"/>
  <c r="Y103" i="167"/>
  <c r="AB103" i="167"/>
  <c r="AF103" i="167"/>
  <c r="AL103" i="167"/>
  <c r="BB103" i="167"/>
  <c r="H104" i="167"/>
  <c r="M104" i="167"/>
  <c r="Y104" i="167"/>
  <c r="AB104" i="167"/>
  <c r="AF104" i="167"/>
  <c r="AC104" i="167" s="1"/>
  <c r="AN104" i="167" s="1"/>
  <c r="AM104" i="167" s="1"/>
  <c r="AL104" i="167"/>
  <c r="BB104" i="167"/>
  <c r="H105" i="167"/>
  <c r="M105" i="167"/>
  <c r="Y105" i="167"/>
  <c r="AB105" i="167"/>
  <c r="AF105" i="167"/>
  <c r="AL105" i="167"/>
  <c r="BB105" i="167"/>
  <c r="H106" i="167"/>
  <c r="M106" i="167"/>
  <c r="Y106" i="167"/>
  <c r="AB106" i="167"/>
  <c r="AF106" i="167"/>
  <c r="AL106" i="167"/>
  <c r="BB106" i="167"/>
  <c r="H107" i="167"/>
  <c r="M107" i="167"/>
  <c r="Y107" i="167"/>
  <c r="AB107" i="167"/>
  <c r="AF107" i="167"/>
  <c r="AL107" i="167"/>
  <c r="BB107" i="167"/>
  <c r="H108" i="167"/>
  <c r="M108" i="167"/>
  <c r="Y108" i="167"/>
  <c r="AB108" i="167"/>
  <c r="AF108" i="167"/>
  <c r="AL108" i="167"/>
  <c r="BB108" i="167"/>
  <c r="H109" i="167"/>
  <c r="M109" i="167"/>
  <c r="Y109" i="167"/>
  <c r="AB109" i="167"/>
  <c r="AF109" i="167"/>
  <c r="AC109" i="167" s="1"/>
  <c r="AN109" i="167" s="1"/>
  <c r="AM109" i="167" s="1"/>
  <c r="AL109" i="167"/>
  <c r="BB109" i="167"/>
  <c r="H110" i="167"/>
  <c r="M110" i="167"/>
  <c r="Y110" i="167"/>
  <c r="AB110" i="167"/>
  <c r="AF110" i="167"/>
  <c r="AL110" i="167"/>
  <c r="BB110" i="167"/>
  <c r="H111" i="167"/>
  <c r="M111" i="167"/>
  <c r="Y111" i="167"/>
  <c r="AB111" i="167"/>
  <c r="AF111" i="167"/>
  <c r="AL111" i="167"/>
  <c r="BB111" i="167"/>
  <c r="H112" i="167"/>
  <c r="M112" i="167"/>
  <c r="Y112" i="167"/>
  <c r="AB112" i="167"/>
  <c r="AF112" i="167"/>
  <c r="AL112" i="167"/>
  <c r="BB112" i="167"/>
  <c r="H113" i="167"/>
  <c r="M113" i="167"/>
  <c r="Y113" i="167"/>
  <c r="AB113" i="167"/>
  <c r="AF113" i="167"/>
  <c r="AL113" i="167"/>
  <c r="BB113" i="167"/>
  <c r="H114" i="167"/>
  <c r="M114" i="167"/>
  <c r="Y114" i="167"/>
  <c r="AB114" i="167"/>
  <c r="AF114" i="167"/>
  <c r="AL114" i="167"/>
  <c r="BB114" i="167"/>
  <c r="H115" i="167"/>
  <c r="M115" i="167"/>
  <c r="Y115" i="167"/>
  <c r="AB115" i="167"/>
  <c r="AF115" i="167"/>
  <c r="AL115" i="167"/>
  <c r="BB115" i="167"/>
  <c r="H116" i="167"/>
  <c r="M116" i="167"/>
  <c r="Y116" i="167"/>
  <c r="AB116" i="167"/>
  <c r="AF116" i="167"/>
  <c r="AL116" i="167"/>
  <c r="BB116" i="167"/>
  <c r="H117" i="167"/>
  <c r="M117" i="167"/>
  <c r="Y117" i="167"/>
  <c r="AB117" i="167"/>
  <c r="AF117" i="167"/>
  <c r="AL117" i="167"/>
  <c r="BB117" i="167"/>
  <c r="H118" i="167"/>
  <c r="M118" i="167"/>
  <c r="Y118" i="167"/>
  <c r="AB118" i="167"/>
  <c r="AF118" i="167"/>
  <c r="AL118" i="167"/>
  <c r="BB118" i="167"/>
  <c r="H119" i="167"/>
  <c r="M119" i="167"/>
  <c r="Y119" i="167"/>
  <c r="AB119" i="167"/>
  <c r="AF119" i="167"/>
  <c r="AL119" i="167"/>
  <c r="BB119" i="167"/>
  <c r="H120" i="167"/>
  <c r="M120" i="167"/>
  <c r="Y120" i="167"/>
  <c r="AB120" i="167"/>
  <c r="AF120" i="167"/>
  <c r="AL120" i="167"/>
  <c r="BB120" i="167"/>
  <c r="H121" i="167"/>
  <c r="M121" i="167"/>
  <c r="Y121" i="167"/>
  <c r="AB121" i="167"/>
  <c r="AF121" i="167"/>
  <c r="AC121" i="167" s="1"/>
  <c r="AN121" i="167" s="1"/>
  <c r="AM121" i="167" s="1"/>
  <c r="AL121" i="167"/>
  <c r="BB121" i="167"/>
  <c r="H122" i="167"/>
  <c r="M122" i="167"/>
  <c r="Y122" i="167"/>
  <c r="AB122" i="167"/>
  <c r="AF122" i="167"/>
  <c r="AL122" i="167"/>
  <c r="BB122" i="167"/>
  <c r="H123" i="167"/>
  <c r="M123" i="167"/>
  <c r="Y123" i="167"/>
  <c r="AB123" i="167"/>
  <c r="AF123" i="167"/>
  <c r="AL123" i="167"/>
  <c r="BB123" i="167"/>
  <c r="H124" i="167"/>
  <c r="M124" i="167"/>
  <c r="Y124" i="167"/>
  <c r="AB124" i="167"/>
  <c r="AF124" i="167"/>
  <c r="AL124" i="167"/>
  <c r="BB124" i="167"/>
  <c r="H125" i="167"/>
  <c r="M125" i="167"/>
  <c r="Y125" i="167"/>
  <c r="AB125" i="167"/>
  <c r="AF125" i="167"/>
  <c r="AL125" i="167"/>
  <c r="BB125" i="167"/>
  <c r="H126" i="167"/>
  <c r="M126" i="167"/>
  <c r="Y126" i="167"/>
  <c r="AB126" i="167"/>
  <c r="AF126" i="167"/>
  <c r="AL126" i="167"/>
  <c r="BB126" i="167"/>
  <c r="H127" i="167"/>
  <c r="M127" i="167"/>
  <c r="Y127" i="167"/>
  <c r="AB127" i="167"/>
  <c r="AF127" i="167"/>
  <c r="AL127" i="167"/>
  <c r="BB127" i="167"/>
  <c r="H128" i="167"/>
  <c r="M128" i="167"/>
  <c r="Y128" i="167"/>
  <c r="AB128" i="167"/>
  <c r="AF128" i="167"/>
  <c r="AL128" i="167"/>
  <c r="BB128" i="167"/>
  <c r="H129" i="167"/>
  <c r="M129" i="167"/>
  <c r="Y129" i="167"/>
  <c r="AB129" i="167"/>
  <c r="AF129" i="167"/>
  <c r="AL129" i="167"/>
  <c r="BB129" i="167"/>
  <c r="H130" i="167"/>
  <c r="M130" i="167"/>
  <c r="Y130" i="167"/>
  <c r="AB130" i="167"/>
  <c r="AF130" i="167"/>
  <c r="AL130" i="167"/>
  <c r="BB130" i="167"/>
  <c r="H131" i="167"/>
  <c r="M131" i="167"/>
  <c r="Y131" i="167"/>
  <c r="AB131" i="167"/>
  <c r="AF131" i="167"/>
  <c r="AL131" i="167"/>
  <c r="BB131" i="167"/>
  <c r="H132" i="167"/>
  <c r="M132" i="167"/>
  <c r="Y132" i="167"/>
  <c r="AB132" i="167"/>
  <c r="AF132" i="167"/>
  <c r="AL132" i="167"/>
  <c r="BB132" i="167"/>
  <c r="H133" i="167"/>
  <c r="M133" i="167"/>
  <c r="Y133" i="167"/>
  <c r="AB133" i="167"/>
  <c r="AF133" i="167"/>
  <c r="AL133" i="167"/>
  <c r="BB133" i="167"/>
  <c r="H134" i="167"/>
  <c r="M134" i="167"/>
  <c r="Y134" i="167"/>
  <c r="AB134" i="167"/>
  <c r="AF134" i="167"/>
  <c r="AL134" i="167"/>
  <c r="BB134" i="167"/>
  <c r="H135" i="167"/>
  <c r="M135" i="167"/>
  <c r="Y135" i="167"/>
  <c r="AB135" i="167"/>
  <c r="AF135" i="167"/>
  <c r="AL135" i="167"/>
  <c r="BB135" i="167"/>
  <c r="H136" i="167"/>
  <c r="M136" i="167"/>
  <c r="Y136" i="167"/>
  <c r="AB136" i="167"/>
  <c r="AF136" i="167"/>
  <c r="AL136" i="167"/>
  <c r="BB136" i="167"/>
  <c r="H137" i="167"/>
  <c r="M137" i="167"/>
  <c r="Y137" i="167"/>
  <c r="AB137" i="167"/>
  <c r="AF137" i="167"/>
  <c r="AL137" i="167"/>
  <c r="BB137" i="167"/>
  <c r="H138" i="167"/>
  <c r="M138" i="167"/>
  <c r="Y138" i="167"/>
  <c r="AB138" i="167"/>
  <c r="AF138" i="167"/>
  <c r="AL138" i="167"/>
  <c r="BB138" i="167"/>
  <c r="H139" i="167"/>
  <c r="M139" i="167"/>
  <c r="Y139" i="167"/>
  <c r="AB139" i="167"/>
  <c r="AF139" i="167"/>
  <c r="AL139" i="167"/>
  <c r="BB139" i="167"/>
  <c r="H140" i="167"/>
  <c r="M140" i="167"/>
  <c r="Y140" i="167"/>
  <c r="AB140" i="167"/>
  <c r="AF140" i="167"/>
  <c r="AL140" i="167"/>
  <c r="BB140" i="167"/>
  <c r="H141" i="167"/>
  <c r="M141" i="167"/>
  <c r="Y141" i="167"/>
  <c r="AB141" i="167"/>
  <c r="AF141" i="167"/>
  <c r="AL141" i="167"/>
  <c r="BB141" i="167"/>
  <c r="H142" i="167"/>
  <c r="M142" i="167"/>
  <c r="Y142" i="167"/>
  <c r="AB142" i="167"/>
  <c r="AF142" i="167"/>
  <c r="AL142" i="167"/>
  <c r="BB142" i="167"/>
  <c r="H143" i="167"/>
  <c r="M143" i="167"/>
  <c r="Y143" i="167"/>
  <c r="AB143" i="167"/>
  <c r="AF143" i="167"/>
  <c r="AL143" i="167"/>
  <c r="BB143" i="167"/>
  <c r="H144" i="167"/>
  <c r="M144" i="167"/>
  <c r="Y144" i="167"/>
  <c r="AB144" i="167"/>
  <c r="AF144" i="167"/>
  <c r="AC144" i="167" s="1"/>
  <c r="AN144" i="167" s="1"/>
  <c r="AM144" i="167" s="1"/>
  <c r="AL144" i="167"/>
  <c r="BB144" i="167"/>
  <c r="H145" i="167"/>
  <c r="M145" i="167"/>
  <c r="Y145" i="167"/>
  <c r="AB145" i="167"/>
  <c r="AF145" i="167"/>
  <c r="AL145" i="167"/>
  <c r="BB145" i="167"/>
  <c r="H146" i="167"/>
  <c r="M146" i="167"/>
  <c r="Y146" i="167"/>
  <c r="AB146" i="167"/>
  <c r="AF146" i="167"/>
  <c r="AL146" i="167"/>
  <c r="BB146" i="167"/>
  <c r="H147" i="167"/>
  <c r="M147" i="167"/>
  <c r="Y147" i="167"/>
  <c r="AB147" i="167"/>
  <c r="AF147" i="167"/>
  <c r="AL147" i="167"/>
  <c r="BB147" i="167"/>
  <c r="H148" i="167"/>
  <c r="M148" i="167"/>
  <c r="Y148" i="167"/>
  <c r="AB148" i="167"/>
  <c r="AF148" i="167"/>
  <c r="AL148" i="167"/>
  <c r="BB148" i="167"/>
  <c r="H149" i="167"/>
  <c r="M149" i="167"/>
  <c r="Y149" i="167"/>
  <c r="AB149" i="167"/>
  <c r="AF149" i="167"/>
  <c r="AL149" i="167"/>
  <c r="BB149" i="167"/>
  <c r="H150" i="167"/>
  <c r="M150" i="167"/>
  <c r="Y150" i="167"/>
  <c r="AB150" i="167"/>
  <c r="AF150" i="167"/>
  <c r="AL150" i="167"/>
  <c r="BB150" i="167"/>
  <c r="H151" i="167"/>
  <c r="M151" i="167"/>
  <c r="Y151" i="167"/>
  <c r="AB151" i="167"/>
  <c r="AF151" i="167"/>
  <c r="AL151" i="167"/>
  <c r="BB151" i="167"/>
  <c r="H152" i="167"/>
  <c r="M152" i="167"/>
  <c r="Y152" i="167"/>
  <c r="AB152" i="167"/>
  <c r="AF152" i="167"/>
  <c r="AL152" i="167"/>
  <c r="BB152" i="167"/>
  <c r="H153" i="167"/>
  <c r="M153" i="167"/>
  <c r="Y153" i="167"/>
  <c r="AB153" i="167"/>
  <c r="AF153" i="167"/>
  <c r="AL153" i="167"/>
  <c r="BB153" i="167"/>
  <c r="H154" i="167"/>
  <c r="M154" i="167"/>
  <c r="Y154" i="167"/>
  <c r="AB154" i="167"/>
  <c r="AF154" i="167"/>
  <c r="AL154" i="167"/>
  <c r="BB154" i="167"/>
  <c r="H155" i="167"/>
  <c r="M155" i="167"/>
  <c r="Y155" i="167"/>
  <c r="AB155" i="167"/>
  <c r="AF155" i="167"/>
  <c r="AL155" i="167"/>
  <c r="BB155" i="167"/>
  <c r="H156" i="167"/>
  <c r="M156" i="167"/>
  <c r="Y156" i="167"/>
  <c r="AB156" i="167"/>
  <c r="AF156" i="167"/>
  <c r="AC156" i="167" s="1"/>
  <c r="AN156" i="167" s="1"/>
  <c r="AM156" i="167" s="1"/>
  <c r="AL156" i="167"/>
  <c r="BB156" i="167"/>
  <c r="H157" i="167"/>
  <c r="M157" i="167"/>
  <c r="Y157" i="167"/>
  <c r="AB157" i="167"/>
  <c r="AF157" i="167"/>
  <c r="AL157" i="167"/>
  <c r="BB157" i="167"/>
  <c r="H158" i="167"/>
  <c r="M158" i="167"/>
  <c r="Y158" i="167"/>
  <c r="AB158" i="167"/>
  <c r="AF158" i="167"/>
  <c r="AL158" i="167"/>
  <c r="BB158" i="167"/>
  <c r="H159" i="167"/>
  <c r="M159" i="167"/>
  <c r="Y159" i="167"/>
  <c r="AB159" i="167"/>
  <c r="AF159" i="167"/>
  <c r="AL159" i="167"/>
  <c r="BB159" i="167"/>
  <c r="H160" i="167"/>
  <c r="M160" i="167"/>
  <c r="Y160" i="167"/>
  <c r="AB160" i="167"/>
  <c r="AF160" i="167"/>
  <c r="AL160" i="167"/>
  <c r="BB160" i="167"/>
  <c r="H161" i="167"/>
  <c r="M161" i="167"/>
  <c r="Y161" i="167"/>
  <c r="AB161" i="167"/>
  <c r="AF161" i="167"/>
  <c r="AL161" i="167"/>
  <c r="BB161" i="167"/>
  <c r="H162" i="167"/>
  <c r="M162" i="167"/>
  <c r="Y162" i="167"/>
  <c r="AB162" i="167"/>
  <c r="AF162" i="167"/>
  <c r="AL162" i="167"/>
  <c r="BB162" i="167"/>
  <c r="H163" i="167"/>
  <c r="M163" i="167"/>
  <c r="Y163" i="167"/>
  <c r="AB163" i="167"/>
  <c r="AF163" i="167"/>
  <c r="AL163" i="167"/>
  <c r="BB163" i="167"/>
  <c r="H164" i="167"/>
  <c r="M164" i="167"/>
  <c r="Y164" i="167"/>
  <c r="AB164" i="167"/>
  <c r="AF164" i="167"/>
  <c r="AL164" i="167"/>
  <c r="BB164" i="167"/>
  <c r="H165" i="167"/>
  <c r="M165" i="167"/>
  <c r="Y165" i="167"/>
  <c r="AB165" i="167"/>
  <c r="AF165" i="167"/>
  <c r="AL165" i="167"/>
  <c r="BB165" i="167"/>
  <c r="H166" i="167"/>
  <c r="M166" i="167"/>
  <c r="Y166" i="167"/>
  <c r="AB166" i="167"/>
  <c r="AF166" i="167"/>
  <c r="AL166" i="167"/>
  <c r="BB166" i="167"/>
  <c r="H167" i="167"/>
  <c r="M167" i="167"/>
  <c r="Y167" i="167"/>
  <c r="AB167" i="167"/>
  <c r="AF167" i="167"/>
  <c r="AL167" i="167"/>
  <c r="BB167" i="167"/>
  <c r="H168" i="167"/>
  <c r="M168" i="167"/>
  <c r="Y168" i="167"/>
  <c r="AB168" i="167"/>
  <c r="AF168" i="167"/>
  <c r="AC168" i="167" s="1"/>
  <c r="AN168" i="167" s="1"/>
  <c r="AM168" i="167" s="1"/>
  <c r="AL168" i="167"/>
  <c r="BB168" i="167"/>
  <c r="H169" i="167"/>
  <c r="M169" i="167"/>
  <c r="Y169" i="167"/>
  <c r="AB169" i="167"/>
  <c r="AF169" i="167"/>
  <c r="AL169" i="167"/>
  <c r="BB169" i="167"/>
  <c r="H170" i="167"/>
  <c r="M170" i="167"/>
  <c r="Y170" i="167"/>
  <c r="AB170" i="167"/>
  <c r="AF170" i="167"/>
  <c r="AL170" i="167"/>
  <c r="BB170" i="167"/>
  <c r="H171" i="167"/>
  <c r="M171" i="167"/>
  <c r="Y171" i="167"/>
  <c r="AB171" i="167"/>
  <c r="AF171" i="167"/>
  <c r="AL171" i="167"/>
  <c r="BB171" i="167"/>
  <c r="H172" i="167"/>
  <c r="M172" i="167"/>
  <c r="Y172" i="167"/>
  <c r="AB172" i="167"/>
  <c r="AF172" i="167"/>
  <c r="AL172" i="167"/>
  <c r="BB172" i="167"/>
  <c r="H173" i="167"/>
  <c r="M173" i="167"/>
  <c r="Y173" i="167"/>
  <c r="AB173" i="167"/>
  <c r="AF173" i="167"/>
  <c r="AL173" i="167"/>
  <c r="BB173" i="167"/>
  <c r="H174" i="167"/>
  <c r="M174" i="167"/>
  <c r="Y174" i="167"/>
  <c r="AB174" i="167"/>
  <c r="AF174" i="167"/>
  <c r="AL174" i="167"/>
  <c r="BB174" i="167"/>
  <c r="H175" i="167"/>
  <c r="M175" i="167"/>
  <c r="Y175" i="167"/>
  <c r="AB175" i="167"/>
  <c r="AF175" i="167"/>
  <c r="AL175" i="167"/>
  <c r="BB175" i="167"/>
  <c r="H176" i="167"/>
  <c r="M176" i="167"/>
  <c r="Y176" i="167"/>
  <c r="AB176" i="167"/>
  <c r="AF176" i="167"/>
  <c r="AL176" i="167"/>
  <c r="BB176" i="167"/>
  <c r="H177" i="167"/>
  <c r="M177" i="167"/>
  <c r="Y177" i="167"/>
  <c r="AB177" i="167"/>
  <c r="AF177" i="167"/>
  <c r="AL177" i="167"/>
  <c r="BB177" i="167"/>
  <c r="H178" i="167"/>
  <c r="M178" i="167"/>
  <c r="Y178" i="167"/>
  <c r="AB178" i="167"/>
  <c r="AF178" i="167"/>
  <c r="AL178" i="167"/>
  <c r="BB178" i="167"/>
  <c r="H179" i="167"/>
  <c r="M179" i="167"/>
  <c r="Y179" i="167"/>
  <c r="AB179" i="167"/>
  <c r="AF179" i="167"/>
  <c r="AL179" i="167"/>
  <c r="BB179" i="167"/>
  <c r="H180" i="167"/>
  <c r="M180" i="167"/>
  <c r="Y180" i="167"/>
  <c r="AB180" i="167"/>
  <c r="AF180" i="167"/>
  <c r="AL180" i="167"/>
  <c r="BB180" i="167"/>
  <c r="H181" i="167"/>
  <c r="M181" i="167"/>
  <c r="Y181" i="167"/>
  <c r="AB181" i="167"/>
  <c r="AF181" i="167"/>
  <c r="AC181" i="167" s="1"/>
  <c r="AN181" i="167" s="1"/>
  <c r="AM181" i="167" s="1"/>
  <c r="AL181" i="167"/>
  <c r="BB181" i="167"/>
  <c r="H182" i="167"/>
  <c r="M182" i="167"/>
  <c r="Y182" i="167"/>
  <c r="AB182" i="167"/>
  <c r="AF182" i="167"/>
  <c r="AL182" i="167"/>
  <c r="BB182" i="167"/>
  <c r="H183" i="167"/>
  <c r="M183" i="167"/>
  <c r="Y183" i="167"/>
  <c r="AB183" i="167"/>
  <c r="AF183" i="167"/>
  <c r="AL183" i="167"/>
  <c r="BB183" i="167"/>
  <c r="H184" i="167"/>
  <c r="M184" i="167"/>
  <c r="Y184" i="167"/>
  <c r="AB184" i="167"/>
  <c r="AF184" i="167"/>
  <c r="AL184" i="167"/>
  <c r="BB184" i="167"/>
  <c r="H185" i="167"/>
  <c r="M185" i="167"/>
  <c r="Y185" i="167"/>
  <c r="AB185" i="167"/>
  <c r="AF185" i="167"/>
  <c r="AL185" i="167"/>
  <c r="BB185" i="167"/>
  <c r="H186" i="167"/>
  <c r="M186" i="167"/>
  <c r="Y186" i="167"/>
  <c r="AB186" i="167"/>
  <c r="AF186" i="167"/>
  <c r="AL186" i="167"/>
  <c r="BB186" i="167"/>
  <c r="H187" i="167"/>
  <c r="M187" i="167"/>
  <c r="Y187" i="167"/>
  <c r="AB187" i="167"/>
  <c r="AF187" i="167"/>
  <c r="AL187" i="167"/>
  <c r="BB187" i="167"/>
  <c r="H188" i="167"/>
  <c r="M188" i="167"/>
  <c r="Y188" i="167"/>
  <c r="AB188" i="167"/>
  <c r="AF188" i="167"/>
  <c r="AL188" i="167"/>
  <c r="BB188" i="167"/>
  <c r="H189" i="167"/>
  <c r="M189" i="167"/>
  <c r="Y189" i="167"/>
  <c r="AB189" i="167"/>
  <c r="AF189" i="167"/>
  <c r="AL189" i="167"/>
  <c r="BB189" i="167"/>
  <c r="H190" i="167"/>
  <c r="M190" i="167"/>
  <c r="Y190" i="167"/>
  <c r="AB190" i="167"/>
  <c r="AF190" i="167"/>
  <c r="AC190" i="167" s="1"/>
  <c r="AN190" i="167" s="1"/>
  <c r="AM190" i="167" s="1"/>
  <c r="AL190" i="167"/>
  <c r="BB190" i="167"/>
  <c r="H191" i="167"/>
  <c r="M191" i="167"/>
  <c r="Y191" i="167"/>
  <c r="AB191" i="167"/>
  <c r="AF191" i="167"/>
  <c r="AL191" i="167"/>
  <c r="BB191" i="167"/>
  <c r="H192" i="167"/>
  <c r="M192" i="167"/>
  <c r="Y192" i="167"/>
  <c r="AB192" i="167"/>
  <c r="AF192" i="167"/>
  <c r="AL192" i="167"/>
  <c r="BB192" i="167"/>
  <c r="H193" i="167"/>
  <c r="M193" i="167"/>
  <c r="Y193" i="167"/>
  <c r="AB193" i="167"/>
  <c r="AF193" i="167"/>
  <c r="AL193" i="167"/>
  <c r="BB193" i="167"/>
  <c r="H194" i="167"/>
  <c r="M194" i="167"/>
  <c r="Y194" i="167"/>
  <c r="AB194" i="167"/>
  <c r="AF194" i="167"/>
  <c r="AL194" i="167"/>
  <c r="BB194" i="167"/>
  <c r="H195" i="167"/>
  <c r="M195" i="167"/>
  <c r="Y195" i="167"/>
  <c r="AB195" i="167"/>
  <c r="AF195" i="167"/>
  <c r="AL195" i="167"/>
  <c r="BB195" i="167"/>
  <c r="H196" i="167"/>
  <c r="M196" i="167"/>
  <c r="Y196" i="167"/>
  <c r="AB196" i="167"/>
  <c r="AF196" i="167"/>
  <c r="AL196" i="167"/>
  <c r="BB196" i="167"/>
  <c r="H197" i="167"/>
  <c r="M197" i="167"/>
  <c r="Y197" i="167"/>
  <c r="AB197" i="167"/>
  <c r="AF197" i="167"/>
  <c r="AL197" i="167"/>
  <c r="BB197" i="167"/>
  <c r="H198" i="167"/>
  <c r="M198" i="167"/>
  <c r="Y198" i="167"/>
  <c r="AB198" i="167"/>
  <c r="AF198" i="167"/>
  <c r="AL198" i="167"/>
  <c r="BB198" i="167"/>
  <c r="H199" i="167"/>
  <c r="M199" i="167"/>
  <c r="Y199" i="167"/>
  <c r="AB199" i="167"/>
  <c r="AF199" i="167"/>
  <c r="AL199" i="167"/>
  <c r="BB199" i="167"/>
  <c r="H200" i="167"/>
  <c r="M200" i="167"/>
  <c r="Y200" i="167"/>
  <c r="AB200" i="167"/>
  <c r="AF200" i="167"/>
  <c r="AL200" i="167"/>
  <c r="BB200" i="167"/>
  <c r="H201" i="167"/>
  <c r="M201" i="167"/>
  <c r="Y201" i="167"/>
  <c r="AB201" i="167"/>
  <c r="AF201" i="167"/>
  <c r="AL201" i="167"/>
  <c r="BB201" i="167"/>
  <c r="H202" i="167"/>
  <c r="M202" i="167"/>
  <c r="Y202" i="167"/>
  <c r="AB202" i="167"/>
  <c r="AF202" i="167"/>
  <c r="AC202" i="167" s="1"/>
  <c r="AN202" i="167" s="1"/>
  <c r="AM202" i="167" s="1"/>
  <c r="AL202" i="167"/>
  <c r="BB202" i="167"/>
  <c r="H203" i="167"/>
  <c r="M203" i="167"/>
  <c r="Y203" i="167"/>
  <c r="AB203" i="167"/>
  <c r="AF203" i="167"/>
  <c r="AL203" i="167"/>
  <c r="BB203" i="167"/>
  <c r="H204" i="167"/>
  <c r="M204" i="167"/>
  <c r="Y204" i="167"/>
  <c r="AB204" i="167"/>
  <c r="AF204" i="167"/>
  <c r="AL204" i="167"/>
  <c r="BB204" i="167"/>
  <c r="H205" i="167"/>
  <c r="M205" i="167"/>
  <c r="Y205" i="167"/>
  <c r="AB205" i="167"/>
  <c r="AF205" i="167"/>
  <c r="AL205" i="167"/>
  <c r="BB205" i="167"/>
  <c r="H206" i="167"/>
  <c r="M206" i="167"/>
  <c r="Y206" i="167"/>
  <c r="AB206" i="167"/>
  <c r="AF206" i="167"/>
  <c r="AL206" i="167"/>
  <c r="BB206" i="167"/>
  <c r="H207" i="167"/>
  <c r="M207" i="167"/>
  <c r="Y207" i="167"/>
  <c r="AB207" i="167"/>
  <c r="AF207" i="167"/>
  <c r="AL207" i="167"/>
  <c r="BB207" i="167"/>
  <c r="H208" i="167"/>
  <c r="M208" i="167"/>
  <c r="Y208" i="167"/>
  <c r="AB208" i="167"/>
  <c r="AF208" i="167"/>
  <c r="AL208" i="167"/>
  <c r="BB208" i="167"/>
  <c r="H209" i="167"/>
  <c r="M209" i="167"/>
  <c r="Y209" i="167"/>
  <c r="AB209" i="167"/>
  <c r="AF209" i="167"/>
  <c r="AL209" i="167"/>
  <c r="BB209" i="167"/>
  <c r="H210" i="167"/>
  <c r="M210" i="167"/>
  <c r="Y210" i="167"/>
  <c r="AB210" i="167"/>
  <c r="AF210" i="167"/>
  <c r="AL210" i="167"/>
  <c r="BB210" i="167"/>
  <c r="H211" i="167"/>
  <c r="M211" i="167"/>
  <c r="Y211" i="167"/>
  <c r="AB211" i="167"/>
  <c r="AF211" i="167"/>
  <c r="AL211" i="167"/>
  <c r="BB211" i="167"/>
  <c r="H212" i="167"/>
  <c r="M212" i="167"/>
  <c r="Y212" i="167"/>
  <c r="AB212" i="167"/>
  <c r="AF212" i="167"/>
  <c r="AL212" i="167"/>
  <c r="BB212" i="167"/>
  <c r="H213" i="167"/>
  <c r="M213" i="167"/>
  <c r="Y213" i="167"/>
  <c r="AB213" i="167"/>
  <c r="AF213" i="167"/>
  <c r="AL213" i="167"/>
  <c r="BB213" i="167"/>
  <c r="H214" i="167"/>
  <c r="M214" i="167"/>
  <c r="Y214" i="167"/>
  <c r="AB214" i="167"/>
  <c r="AF214" i="167"/>
  <c r="AC214" i="167" s="1"/>
  <c r="AN214" i="167" s="1"/>
  <c r="AM214" i="167" s="1"/>
  <c r="AL214" i="167"/>
  <c r="BB214" i="167"/>
  <c r="H215" i="167"/>
  <c r="M215" i="167"/>
  <c r="Y215" i="167"/>
  <c r="AB215" i="167"/>
  <c r="AF215" i="167"/>
  <c r="AL215" i="167"/>
  <c r="BB215" i="167"/>
  <c r="H216" i="167"/>
  <c r="M216" i="167"/>
  <c r="Y216" i="167"/>
  <c r="AB216" i="167"/>
  <c r="AF216" i="167"/>
  <c r="AL216" i="167"/>
  <c r="BB216" i="167"/>
  <c r="H217" i="167"/>
  <c r="M217" i="167"/>
  <c r="Y217" i="167"/>
  <c r="AB217" i="167"/>
  <c r="AF217" i="167"/>
  <c r="AL217" i="167"/>
  <c r="BB217" i="167"/>
  <c r="H218" i="167"/>
  <c r="M218" i="167"/>
  <c r="Y218" i="167"/>
  <c r="AB218" i="167"/>
  <c r="AF218" i="167"/>
  <c r="AL218" i="167"/>
  <c r="BB218" i="167"/>
  <c r="H219" i="167"/>
  <c r="M219" i="167"/>
  <c r="Y219" i="167"/>
  <c r="AB219" i="167"/>
  <c r="AF219" i="167"/>
  <c r="AL219" i="167"/>
  <c r="BB219" i="167"/>
  <c r="H220" i="167"/>
  <c r="M220" i="167"/>
  <c r="Y220" i="167"/>
  <c r="AB220" i="167"/>
  <c r="AF220" i="167"/>
  <c r="AL220" i="167"/>
  <c r="BB220" i="167"/>
  <c r="H221" i="167"/>
  <c r="M221" i="167"/>
  <c r="Y221" i="167"/>
  <c r="AB221" i="167"/>
  <c r="AF221" i="167"/>
  <c r="AL221" i="167"/>
  <c r="BB221" i="167"/>
  <c r="H222" i="167"/>
  <c r="M222" i="167"/>
  <c r="Y222" i="167"/>
  <c r="AB222" i="167"/>
  <c r="AF222" i="167"/>
  <c r="AL222" i="167"/>
  <c r="BB222" i="167"/>
  <c r="H223" i="167"/>
  <c r="M223" i="167"/>
  <c r="Y223" i="167"/>
  <c r="AB223" i="167"/>
  <c r="AF223" i="167"/>
  <c r="AL223" i="167"/>
  <c r="BB223" i="167"/>
  <c r="H224" i="167"/>
  <c r="M224" i="167"/>
  <c r="Y224" i="167"/>
  <c r="AB224" i="167"/>
  <c r="AF224" i="167"/>
  <c r="AL224" i="167"/>
  <c r="BB224" i="167"/>
  <c r="H225" i="167"/>
  <c r="M225" i="167"/>
  <c r="Y225" i="167"/>
  <c r="AB225" i="167"/>
  <c r="AF225" i="167"/>
  <c r="AL225" i="167"/>
  <c r="BB225" i="167"/>
  <c r="H226" i="167"/>
  <c r="M226" i="167"/>
  <c r="Y226" i="167"/>
  <c r="AB226" i="167"/>
  <c r="AF226" i="167"/>
  <c r="AL226" i="167"/>
  <c r="BB226" i="167"/>
  <c r="H227" i="167"/>
  <c r="M227" i="167"/>
  <c r="Y227" i="167"/>
  <c r="AB227" i="167"/>
  <c r="AF227" i="167"/>
  <c r="AL227" i="167"/>
  <c r="BB227" i="167"/>
  <c r="H228" i="167"/>
  <c r="M228" i="167"/>
  <c r="Y228" i="167"/>
  <c r="AB228" i="167"/>
  <c r="AF228" i="167"/>
  <c r="AL228" i="167"/>
  <c r="BB228" i="167"/>
  <c r="H229" i="167"/>
  <c r="M229" i="167"/>
  <c r="Y229" i="167"/>
  <c r="AB229" i="167"/>
  <c r="AF229" i="167"/>
  <c r="AL229" i="167"/>
  <c r="BB229" i="167"/>
  <c r="H230" i="167"/>
  <c r="M230" i="167"/>
  <c r="Y230" i="167"/>
  <c r="AB230" i="167"/>
  <c r="AF230" i="167"/>
  <c r="AL230" i="167"/>
  <c r="BB230" i="167"/>
  <c r="H231" i="167"/>
  <c r="M231" i="167"/>
  <c r="Y231" i="167"/>
  <c r="AB231" i="167"/>
  <c r="AF231" i="167"/>
  <c r="AC231" i="167" s="1"/>
  <c r="AN231" i="167" s="1"/>
  <c r="AM231" i="167" s="1"/>
  <c r="AL231" i="167"/>
  <c r="BB231" i="167"/>
  <c r="H232" i="167"/>
  <c r="M232" i="167"/>
  <c r="Y232" i="167"/>
  <c r="AB232" i="167"/>
  <c r="AF232" i="167"/>
  <c r="AL232" i="167"/>
  <c r="BB232" i="167"/>
  <c r="H233" i="167"/>
  <c r="M233" i="167"/>
  <c r="Y233" i="167"/>
  <c r="AB233" i="167"/>
  <c r="AF233" i="167"/>
  <c r="AL233" i="167"/>
  <c r="BB233" i="167"/>
  <c r="H234" i="167"/>
  <c r="M234" i="167"/>
  <c r="Y234" i="167"/>
  <c r="AB234" i="167"/>
  <c r="AF234" i="167"/>
  <c r="AL234" i="167"/>
  <c r="BB234" i="167"/>
  <c r="H235" i="167"/>
  <c r="M235" i="167"/>
  <c r="Y235" i="167"/>
  <c r="AB235" i="167"/>
  <c r="AF235" i="167"/>
  <c r="AL235" i="167"/>
  <c r="BB235" i="167"/>
  <c r="H236" i="167"/>
  <c r="M236" i="167"/>
  <c r="Y236" i="167"/>
  <c r="AB236" i="167"/>
  <c r="AF236" i="167"/>
  <c r="AL236" i="167"/>
  <c r="BB236" i="167"/>
  <c r="H237" i="167"/>
  <c r="M237" i="167"/>
  <c r="Y237" i="167"/>
  <c r="AB237" i="167"/>
  <c r="AF237" i="167"/>
  <c r="AL237" i="167"/>
  <c r="BB237" i="167"/>
  <c r="H238" i="167"/>
  <c r="M238" i="167"/>
  <c r="Y238" i="167"/>
  <c r="AB238" i="167"/>
  <c r="AF238" i="167"/>
  <c r="AC238" i="167" s="1"/>
  <c r="AN238" i="167" s="1"/>
  <c r="AM238" i="167" s="1"/>
  <c r="AL238" i="167"/>
  <c r="BB238" i="167"/>
  <c r="H239" i="167"/>
  <c r="M239" i="167"/>
  <c r="Y239" i="167"/>
  <c r="AB239" i="167"/>
  <c r="AF239" i="167"/>
  <c r="AL239" i="167"/>
  <c r="BB239" i="167"/>
  <c r="H240" i="167"/>
  <c r="M240" i="167"/>
  <c r="Y240" i="167"/>
  <c r="AB240" i="167"/>
  <c r="AF240" i="167"/>
  <c r="AL240" i="167"/>
  <c r="BB240" i="167"/>
  <c r="H241" i="167"/>
  <c r="M241" i="167"/>
  <c r="Y241" i="167"/>
  <c r="AB241" i="167"/>
  <c r="AF241" i="167"/>
  <c r="AL241" i="167"/>
  <c r="BB241" i="167"/>
  <c r="H242" i="167"/>
  <c r="M242" i="167"/>
  <c r="Y242" i="167"/>
  <c r="AB242" i="167"/>
  <c r="AF242" i="167"/>
  <c r="AL242" i="167"/>
  <c r="BB242" i="167"/>
  <c r="H243" i="167"/>
  <c r="M243" i="167"/>
  <c r="Y243" i="167"/>
  <c r="AB243" i="167"/>
  <c r="AF243" i="167"/>
  <c r="AC243" i="167" s="1"/>
  <c r="AN243" i="167" s="1"/>
  <c r="AM243" i="167" s="1"/>
  <c r="AL243" i="167"/>
  <c r="BB243" i="167"/>
  <c r="H244" i="167"/>
  <c r="M244" i="167"/>
  <c r="Y244" i="167"/>
  <c r="AB244" i="167"/>
  <c r="AF244" i="167"/>
  <c r="AL244" i="167"/>
  <c r="BB244" i="167"/>
  <c r="H245" i="167"/>
  <c r="M245" i="167"/>
  <c r="Y245" i="167"/>
  <c r="AB245" i="167"/>
  <c r="AF245" i="167"/>
  <c r="AL245" i="167"/>
  <c r="BB245" i="167"/>
  <c r="H246" i="167"/>
  <c r="M246" i="167"/>
  <c r="Y246" i="167"/>
  <c r="AB246" i="167"/>
  <c r="AF246" i="167"/>
  <c r="AL246" i="167"/>
  <c r="BB246" i="167"/>
  <c r="H247" i="167"/>
  <c r="M247" i="167"/>
  <c r="Y247" i="167"/>
  <c r="AB247" i="167"/>
  <c r="AF247" i="167"/>
  <c r="AL247" i="167"/>
  <c r="BB247" i="167"/>
  <c r="H248" i="167"/>
  <c r="M248" i="167"/>
  <c r="Y248" i="167"/>
  <c r="AB248" i="167"/>
  <c r="AF248" i="167"/>
  <c r="AL248" i="167"/>
  <c r="BB248" i="167"/>
  <c r="H249" i="167"/>
  <c r="M249" i="167"/>
  <c r="Y249" i="167"/>
  <c r="AB249" i="167"/>
  <c r="AF249" i="167"/>
  <c r="AL249" i="167"/>
  <c r="BB249" i="167"/>
  <c r="H250" i="167"/>
  <c r="M250" i="167"/>
  <c r="Y250" i="167"/>
  <c r="AB250" i="167"/>
  <c r="AF250" i="167"/>
  <c r="AC250" i="167" s="1"/>
  <c r="AN250" i="167" s="1"/>
  <c r="AM250" i="167" s="1"/>
  <c r="AL250" i="167"/>
  <c r="BB250" i="167"/>
  <c r="H251" i="167"/>
  <c r="M251" i="167"/>
  <c r="Y251" i="167"/>
  <c r="AB251" i="167"/>
  <c r="AF251" i="167"/>
  <c r="AL251" i="167"/>
  <c r="BB251" i="167"/>
  <c r="H252" i="167"/>
  <c r="M252" i="167"/>
  <c r="Y252" i="167"/>
  <c r="AB252" i="167"/>
  <c r="AF252" i="167"/>
  <c r="AL252" i="167"/>
  <c r="BB252" i="167"/>
  <c r="H253" i="167"/>
  <c r="M253" i="167"/>
  <c r="Y253" i="167"/>
  <c r="AB253" i="167"/>
  <c r="AF253" i="167"/>
  <c r="AL253" i="167"/>
  <c r="BB253" i="167"/>
  <c r="H254" i="167"/>
  <c r="M254" i="167"/>
  <c r="Y254" i="167"/>
  <c r="AB254" i="167"/>
  <c r="AF254" i="167"/>
  <c r="AL254" i="167"/>
  <c r="BB254" i="167"/>
  <c r="H255" i="167"/>
  <c r="M255" i="167"/>
  <c r="Y255" i="167"/>
  <c r="AB255" i="167"/>
  <c r="AF255" i="167"/>
  <c r="AC255" i="167" s="1"/>
  <c r="AN255" i="167" s="1"/>
  <c r="AM255" i="167" s="1"/>
  <c r="AL255" i="167"/>
  <c r="BB255" i="167"/>
  <c r="H256" i="167"/>
  <c r="M256" i="167"/>
  <c r="Y256" i="167"/>
  <c r="AB256" i="167"/>
  <c r="AF256" i="167"/>
  <c r="AL256" i="167"/>
  <c r="BB256" i="167"/>
  <c r="H257" i="167"/>
  <c r="M257" i="167"/>
  <c r="Y257" i="167"/>
  <c r="AB257" i="167"/>
  <c r="AF257" i="167"/>
  <c r="AL257" i="167"/>
  <c r="BB257" i="167"/>
  <c r="H258" i="167"/>
  <c r="M258" i="167"/>
  <c r="Y258" i="167"/>
  <c r="AB258" i="167"/>
  <c r="AF258" i="167"/>
  <c r="AL258" i="167"/>
  <c r="BB258" i="167"/>
  <c r="H259" i="167"/>
  <c r="M259" i="167"/>
  <c r="Y259" i="167"/>
  <c r="AB259" i="167"/>
  <c r="AF259" i="167"/>
  <c r="AL259" i="167"/>
  <c r="BB259" i="167"/>
  <c r="H260" i="167"/>
  <c r="M260" i="167"/>
  <c r="Y260" i="167"/>
  <c r="AB260" i="167"/>
  <c r="AF260" i="167"/>
  <c r="AL260" i="167"/>
  <c r="BB260" i="167"/>
  <c r="H261" i="167"/>
  <c r="M261" i="167"/>
  <c r="Y261" i="167"/>
  <c r="AB261" i="167"/>
  <c r="AF261" i="167"/>
  <c r="AL261" i="167"/>
  <c r="BB261" i="167"/>
  <c r="H262" i="167"/>
  <c r="M262" i="167"/>
  <c r="Y262" i="167"/>
  <c r="AB262" i="167"/>
  <c r="AF262" i="167"/>
  <c r="AC262" i="167" s="1"/>
  <c r="AN262" i="167" s="1"/>
  <c r="AM262" i="167" s="1"/>
  <c r="AL262" i="167"/>
  <c r="BB262" i="167"/>
  <c r="H263" i="167"/>
  <c r="M263" i="167"/>
  <c r="Y263" i="167"/>
  <c r="AB263" i="167"/>
  <c r="AF263" i="167"/>
  <c r="AL263" i="167"/>
  <c r="BB263" i="167"/>
  <c r="H264" i="167"/>
  <c r="M264" i="167"/>
  <c r="Y264" i="167"/>
  <c r="AB264" i="167"/>
  <c r="AF264" i="167"/>
  <c r="AL264" i="167"/>
  <c r="BB264" i="167"/>
  <c r="H265" i="167"/>
  <c r="M265" i="167"/>
  <c r="Y265" i="167"/>
  <c r="AB265" i="167"/>
  <c r="AF265" i="167"/>
  <c r="AL265" i="167"/>
  <c r="BB265" i="167"/>
  <c r="H266" i="167"/>
  <c r="M266" i="167"/>
  <c r="Y266" i="167"/>
  <c r="AB266" i="167"/>
  <c r="AF266" i="167"/>
  <c r="AL266" i="167"/>
  <c r="BB266" i="167"/>
  <c r="H267" i="167"/>
  <c r="M267" i="167"/>
  <c r="Y267" i="167"/>
  <c r="AB267" i="167"/>
  <c r="AF267" i="167"/>
  <c r="AC267" i="167" s="1"/>
  <c r="AN267" i="167" s="1"/>
  <c r="AM267" i="167" s="1"/>
  <c r="AL267" i="167"/>
  <c r="BB267" i="167"/>
  <c r="H268" i="167"/>
  <c r="M268" i="167"/>
  <c r="Y268" i="167"/>
  <c r="AB268" i="167"/>
  <c r="AF268" i="167"/>
  <c r="AL268" i="167"/>
  <c r="BB268" i="167"/>
  <c r="H269" i="167"/>
  <c r="M269" i="167"/>
  <c r="Y269" i="167"/>
  <c r="AB269" i="167"/>
  <c r="AF269" i="167"/>
  <c r="AL269" i="167"/>
  <c r="BB269" i="167"/>
  <c r="H270" i="167"/>
  <c r="M270" i="167"/>
  <c r="Y270" i="167"/>
  <c r="AB270" i="167"/>
  <c r="AF270" i="167"/>
  <c r="AL270" i="167"/>
  <c r="BB270" i="167"/>
  <c r="H271" i="167"/>
  <c r="M271" i="167"/>
  <c r="Y271" i="167"/>
  <c r="AB271" i="167"/>
  <c r="AF271" i="167"/>
  <c r="AL271" i="167"/>
  <c r="BB271" i="167"/>
  <c r="H272" i="167"/>
  <c r="M272" i="167"/>
  <c r="Y272" i="167"/>
  <c r="AB272" i="167"/>
  <c r="AF272" i="167"/>
  <c r="AL272" i="167"/>
  <c r="BB272" i="167"/>
  <c r="H273" i="167"/>
  <c r="M273" i="167"/>
  <c r="Y273" i="167"/>
  <c r="AB273" i="167"/>
  <c r="AF273" i="167"/>
  <c r="AL273" i="167"/>
  <c r="BB273" i="167"/>
  <c r="H274" i="167"/>
  <c r="M274" i="167"/>
  <c r="Y274" i="167"/>
  <c r="AB274" i="167"/>
  <c r="AF274" i="167"/>
  <c r="AC274" i="167" s="1"/>
  <c r="AN274" i="167" s="1"/>
  <c r="AM274" i="167" s="1"/>
  <c r="AL274" i="167"/>
  <c r="BB274" i="167"/>
  <c r="H275" i="167"/>
  <c r="M275" i="167"/>
  <c r="Y275" i="167"/>
  <c r="AB275" i="167"/>
  <c r="AF275" i="167"/>
  <c r="AL275" i="167"/>
  <c r="BB275" i="167"/>
  <c r="H276" i="167"/>
  <c r="M276" i="167"/>
  <c r="Y276" i="167"/>
  <c r="AB276" i="167"/>
  <c r="AF276" i="167"/>
  <c r="AL276" i="167"/>
  <c r="BB276" i="167"/>
  <c r="H277" i="167"/>
  <c r="M277" i="167"/>
  <c r="Y277" i="167"/>
  <c r="AB277" i="167"/>
  <c r="AF277" i="167"/>
  <c r="AL277" i="167"/>
  <c r="BB277" i="167"/>
  <c r="H278" i="167"/>
  <c r="M278" i="167"/>
  <c r="Y278" i="167"/>
  <c r="AB278" i="167"/>
  <c r="AF278" i="167"/>
  <c r="AL278" i="167"/>
  <c r="BB278" i="167"/>
  <c r="H279" i="167"/>
  <c r="M279" i="167"/>
  <c r="Y279" i="167"/>
  <c r="AB279" i="167"/>
  <c r="AF279" i="167"/>
  <c r="AL279" i="167"/>
  <c r="BB279" i="167"/>
  <c r="H280" i="167"/>
  <c r="M280" i="167"/>
  <c r="Y280" i="167"/>
  <c r="AB280" i="167"/>
  <c r="AF280" i="167"/>
  <c r="AL280" i="167"/>
  <c r="BB280" i="167"/>
  <c r="H281" i="167"/>
  <c r="M281" i="167"/>
  <c r="Y281" i="167"/>
  <c r="AB281" i="167"/>
  <c r="AF281" i="167"/>
  <c r="AL281" i="167"/>
  <c r="BB281" i="167"/>
  <c r="H282" i="167"/>
  <c r="M282" i="167"/>
  <c r="Y282" i="167"/>
  <c r="AB282" i="167"/>
  <c r="AF282" i="167"/>
  <c r="AL282" i="167"/>
  <c r="BB282" i="167"/>
  <c r="H283" i="167"/>
  <c r="M283" i="167"/>
  <c r="Y283" i="167"/>
  <c r="AB283" i="167"/>
  <c r="AF283" i="167"/>
  <c r="AL283" i="167"/>
  <c r="BB283" i="167"/>
  <c r="H284" i="167"/>
  <c r="M284" i="167"/>
  <c r="Y284" i="167"/>
  <c r="AB284" i="167"/>
  <c r="AF284" i="167"/>
  <c r="AC284" i="167" s="1"/>
  <c r="AN284" i="167" s="1"/>
  <c r="AM284" i="167" s="1"/>
  <c r="AL284" i="167"/>
  <c r="BB284" i="167"/>
  <c r="H285" i="167"/>
  <c r="M285" i="167"/>
  <c r="Y285" i="167"/>
  <c r="AB285" i="167"/>
  <c r="AF285" i="167"/>
  <c r="AL285" i="167"/>
  <c r="BB285" i="167"/>
  <c r="H286" i="167"/>
  <c r="M286" i="167"/>
  <c r="Y286" i="167"/>
  <c r="AB286" i="167"/>
  <c r="AF286" i="167"/>
  <c r="AL286" i="167"/>
  <c r="BB286" i="167"/>
  <c r="H287" i="167"/>
  <c r="M287" i="167"/>
  <c r="Y287" i="167"/>
  <c r="AB287" i="167"/>
  <c r="AF287" i="167"/>
  <c r="AL287" i="167"/>
  <c r="BB287" i="167"/>
  <c r="H288" i="167"/>
  <c r="M288" i="167"/>
  <c r="Y288" i="167"/>
  <c r="AB288" i="167"/>
  <c r="AF288" i="167"/>
  <c r="AL288" i="167"/>
  <c r="BB288" i="167"/>
  <c r="H289" i="167"/>
  <c r="M289" i="167"/>
  <c r="Y289" i="167"/>
  <c r="AB289" i="167"/>
  <c r="AF289" i="167"/>
  <c r="AL289" i="167"/>
  <c r="BB289" i="167"/>
  <c r="H290" i="167"/>
  <c r="M290" i="167"/>
  <c r="Y290" i="167"/>
  <c r="AB290" i="167"/>
  <c r="AF290" i="167"/>
  <c r="AL290" i="167"/>
  <c r="BB290" i="167"/>
  <c r="H291" i="167"/>
  <c r="M291" i="167"/>
  <c r="Y291" i="167"/>
  <c r="AB291" i="167"/>
  <c r="AF291" i="167"/>
  <c r="AL291" i="167"/>
  <c r="BB291" i="167"/>
  <c r="H292" i="167"/>
  <c r="M292" i="167"/>
  <c r="Y292" i="167"/>
  <c r="AB292" i="167"/>
  <c r="AF292" i="167"/>
  <c r="AL292" i="167"/>
  <c r="BB292" i="167"/>
  <c r="H293" i="167"/>
  <c r="M293" i="167"/>
  <c r="Y293" i="167"/>
  <c r="AB293" i="167"/>
  <c r="AF293" i="167"/>
  <c r="AL293" i="167"/>
  <c r="BB293" i="167"/>
  <c r="H294" i="167"/>
  <c r="M294" i="167"/>
  <c r="Y294" i="167"/>
  <c r="AB294" i="167"/>
  <c r="AF294" i="167"/>
  <c r="AL294" i="167"/>
  <c r="BB294" i="167"/>
  <c r="H295" i="167"/>
  <c r="M295" i="167"/>
  <c r="Y295" i="167"/>
  <c r="AB295" i="167"/>
  <c r="AF295" i="167"/>
  <c r="AL295" i="167"/>
  <c r="BB295" i="167"/>
  <c r="H296" i="167"/>
  <c r="M296" i="167"/>
  <c r="Y296" i="167"/>
  <c r="AB296" i="167"/>
  <c r="AF296" i="167"/>
  <c r="AL296" i="167"/>
  <c r="BB296" i="167"/>
  <c r="H297" i="167"/>
  <c r="M297" i="167"/>
  <c r="Y297" i="167"/>
  <c r="AB297" i="167"/>
  <c r="AF297" i="167"/>
  <c r="AL297" i="167"/>
  <c r="BB297" i="167"/>
  <c r="H298" i="167"/>
  <c r="M298" i="167"/>
  <c r="Y298" i="167"/>
  <c r="AB298" i="167"/>
  <c r="AF298" i="167"/>
  <c r="AL298" i="167"/>
  <c r="BB298" i="167"/>
  <c r="H299" i="167"/>
  <c r="M299" i="167"/>
  <c r="Y299" i="167"/>
  <c r="AB299" i="167"/>
  <c r="AF299" i="167"/>
  <c r="AL299" i="167"/>
  <c r="BB299" i="167"/>
  <c r="H300" i="167"/>
  <c r="M300" i="167"/>
  <c r="Y300" i="167"/>
  <c r="AB300" i="167"/>
  <c r="AF300" i="167"/>
  <c r="AL300" i="167"/>
  <c r="BB300" i="167"/>
  <c r="H301" i="167"/>
  <c r="M301" i="167"/>
  <c r="Y301" i="167"/>
  <c r="AB301" i="167"/>
  <c r="AF301" i="167"/>
  <c r="AL301" i="167"/>
  <c r="BB301" i="167"/>
  <c r="H302" i="167"/>
  <c r="M302" i="167"/>
  <c r="Y302" i="167"/>
  <c r="AB302" i="167"/>
  <c r="AF302" i="167"/>
  <c r="AL302" i="167"/>
  <c r="BB302" i="167"/>
  <c r="H303" i="167"/>
  <c r="M303" i="167"/>
  <c r="Y303" i="167"/>
  <c r="AB303" i="167"/>
  <c r="AF303" i="167"/>
  <c r="AC303" i="167" s="1"/>
  <c r="AN303" i="167" s="1"/>
  <c r="AM303" i="167" s="1"/>
  <c r="AL303" i="167"/>
  <c r="BB303" i="167"/>
  <c r="H304" i="167"/>
  <c r="M304" i="167"/>
  <c r="Y304" i="167"/>
  <c r="AB304" i="167"/>
  <c r="AF304" i="167"/>
  <c r="AL304" i="167"/>
  <c r="BB304" i="167"/>
  <c r="H305" i="167"/>
  <c r="M305" i="167"/>
  <c r="Y305" i="167"/>
  <c r="AB305" i="167"/>
  <c r="AF305" i="167"/>
  <c r="AL305" i="167"/>
  <c r="BB305" i="167"/>
  <c r="H306" i="167"/>
  <c r="M306" i="167"/>
  <c r="Y306" i="167"/>
  <c r="AB306" i="167"/>
  <c r="AF306" i="167"/>
  <c r="AL306" i="167"/>
  <c r="BB306" i="167"/>
  <c r="H307" i="167"/>
  <c r="M307" i="167"/>
  <c r="Y307" i="167"/>
  <c r="AB307" i="167"/>
  <c r="AF307" i="167"/>
  <c r="AL307" i="167"/>
  <c r="BB307" i="167"/>
  <c r="H308" i="167"/>
  <c r="M308" i="167"/>
  <c r="Y308" i="167"/>
  <c r="AB308" i="167"/>
  <c r="AF308" i="167"/>
  <c r="AC308" i="167" s="1"/>
  <c r="AN308" i="167" s="1"/>
  <c r="AM308" i="167" s="1"/>
  <c r="AL308" i="167"/>
  <c r="BB308" i="167"/>
  <c r="H309" i="167"/>
  <c r="M309" i="167"/>
  <c r="Y309" i="167"/>
  <c r="AB309" i="167"/>
  <c r="AF309" i="167"/>
  <c r="AL309" i="167"/>
  <c r="BB309" i="167"/>
  <c r="H310" i="167"/>
  <c r="M310" i="167"/>
  <c r="Y310" i="167"/>
  <c r="AB310" i="167"/>
  <c r="AF310" i="167"/>
  <c r="AL310" i="167"/>
  <c r="BB310" i="167"/>
  <c r="H311" i="167"/>
  <c r="M311" i="167"/>
  <c r="Y311" i="167"/>
  <c r="AB311" i="167"/>
  <c r="AF311" i="167"/>
  <c r="AL311" i="167"/>
  <c r="BB311" i="167"/>
  <c r="H312" i="167"/>
  <c r="M312" i="167"/>
  <c r="Y312" i="167"/>
  <c r="AB312" i="167"/>
  <c r="AF312" i="167"/>
  <c r="AL312" i="167"/>
  <c r="BB312" i="167"/>
  <c r="H313" i="167"/>
  <c r="M313" i="167"/>
  <c r="Y313" i="167"/>
  <c r="AB313" i="167"/>
  <c r="AF313" i="167"/>
  <c r="AL313" i="167"/>
  <c r="BB313" i="167"/>
  <c r="H314" i="167"/>
  <c r="M314" i="167"/>
  <c r="Y314" i="167"/>
  <c r="AB314" i="167"/>
  <c r="AF314" i="167"/>
  <c r="AL314" i="167"/>
  <c r="BB314" i="167"/>
  <c r="H315" i="167"/>
  <c r="M315" i="167"/>
  <c r="Y315" i="167"/>
  <c r="AB315" i="167"/>
  <c r="AF315" i="167"/>
  <c r="AC315" i="167" s="1"/>
  <c r="AN315" i="167" s="1"/>
  <c r="AM315" i="167" s="1"/>
  <c r="AL315" i="167"/>
  <c r="BB315" i="167"/>
  <c r="H316" i="167"/>
  <c r="M316" i="167"/>
  <c r="Y316" i="167"/>
  <c r="AB316" i="167"/>
  <c r="AF316" i="167"/>
  <c r="AL316" i="167"/>
  <c r="BB316" i="167"/>
  <c r="H317" i="167"/>
  <c r="M317" i="167"/>
  <c r="Y317" i="167"/>
  <c r="AB317" i="167"/>
  <c r="AF317" i="167"/>
  <c r="AL317" i="167"/>
  <c r="BB317" i="167"/>
  <c r="H318" i="167"/>
  <c r="M318" i="167"/>
  <c r="Y318" i="167"/>
  <c r="AB318" i="167"/>
  <c r="AF318" i="167"/>
  <c r="AL318" i="167"/>
  <c r="BB318" i="167"/>
  <c r="H319" i="167"/>
  <c r="M319" i="167"/>
  <c r="Y319" i="167"/>
  <c r="AB319" i="167"/>
  <c r="AF319" i="167"/>
  <c r="AL319" i="167"/>
  <c r="BB319" i="167"/>
  <c r="H320" i="167"/>
  <c r="M320" i="167"/>
  <c r="Y320" i="167"/>
  <c r="AB320" i="167"/>
  <c r="AF320" i="167"/>
  <c r="AL320" i="167"/>
  <c r="BB320" i="167"/>
  <c r="H321" i="167"/>
  <c r="M321" i="167"/>
  <c r="Y321" i="167"/>
  <c r="AB321" i="167"/>
  <c r="AF321" i="167"/>
  <c r="AL321" i="167"/>
  <c r="BB321" i="167"/>
  <c r="H322" i="167"/>
  <c r="M322" i="167"/>
  <c r="Y322" i="167"/>
  <c r="AB322" i="167"/>
  <c r="AF322" i="167"/>
  <c r="AL322" i="167"/>
  <c r="BB322" i="167"/>
  <c r="H323" i="167"/>
  <c r="M323" i="167"/>
  <c r="Y323" i="167"/>
  <c r="AB323" i="167"/>
  <c r="AF323" i="167"/>
  <c r="AL323" i="167"/>
  <c r="BB323" i="167"/>
  <c r="H324" i="167"/>
  <c r="M324" i="167"/>
  <c r="Y324" i="167"/>
  <c r="AB324" i="167"/>
  <c r="AF324" i="167"/>
  <c r="AL324" i="167"/>
  <c r="BB324" i="167"/>
  <c r="H325" i="167"/>
  <c r="M325" i="167"/>
  <c r="Y325" i="167"/>
  <c r="AB325" i="167"/>
  <c r="AF325" i="167"/>
  <c r="AL325" i="167"/>
  <c r="BB325" i="167"/>
  <c r="H326" i="167"/>
  <c r="M326" i="167"/>
  <c r="Y326" i="167"/>
  <c r="AB326" i="167"/>
  <c r="AF326" i="167"/>
  <c r="AL326" i="167"/>
  <c r="BB326" i="167"/>
  <c r="H327" i="167"/>
  <c r="M327" i="167"/>
  <c r="Y327" i="167"/>
  <c r="AB327" i="167"/>
  <c r="AF327" i="167"/>
  <c r="AC327" i="167" s="1"/>
  <c r="AN327" i="167" s="1"/>
  <c r="AM327" i="167" s="1"/>
  <c r="AL327" i="167"/>
  <c r="BB327" i="167"/>
  <c r="H328" i="167"/>
  <c r="M328" i="167"/>
  <c r="Y328" i="167"/>
  <c r="AB328" i="167"/>
  <c r="AF328" i="167"/>
  <c r="AL328" i="167"/>
  <c r="BB328" i="167"/>
  <c r="H329" i="167"/>
  <c r="M329" i="167"/>
  <c r="Y329" i="167"/>
  <c r="AB329" i="167"/>
  <c r="AF329" i="167"/>
  <c r="AL329" i="167"/>
  <c r="BB329" i="167"/>
  <c r="H330" i="167"/>
  <c r="M330" i="167"/>
  <c r="Y330" i="167"/>
  <c r="AB330" i="167"/>
  <c r="AF330" i="167"/>
  <c r="AL330" i="167"/>
  <c r="BB330" i="167"/>
  <c r="H331" i="167"/>
  <c r="M331" i="167"/>
  <c r="Y331" i="167"/>
  <c r="AB331" i="167"/>
  <c r="AF331" i="167"/>
  <c r="AL331" i="167"/>
  <c r="BB331" i="167"/>
  <c r="H332" i="167"/>
  <c r="M332" i="167"/>
  <c r="Y332" i="167"/>
  <c r="AB332" i="167"/>
  <c r="AF332" i="167"/>
  <c r="AC332" i="167" s="1"/>
  <c r="AN332" i="167" s="1"/>
  <c r="AM332" i="167" s="1"/>
  <c r="AL332" i="167"/>
  <c r="BB332" i="167"/>
  <c r="H333" i="167"/>
  <c r="M333" i="167"/>
  <c r="Y333" i="167"/>
  <c r="AB333" i="167"/>
  <c r="AF333" i="167"/>
  <c r="AL333" i="167"/>
  <c r="BB333" i="167"/>
  <c r="H334" i="167"/>
  <c r="M334" i="167"/>
  <c r="Y334" i="167"/>
  <c r="AB334" i="167"/>
  <c r="AF334" i="167"/>
  <c r="AC334" i="167" s="1"/>
  <c r="AN334" i="167" s="1"/>
  <c r="AM334" i="167" s="1"/>
  <c r="AL334" i="167"/>
  <c r="BB334" i="167"/>
  <c r="H335" i="167"/>
  <c r="M335" i="167"/>
  <c r="Y335" i="167"/>
  <c r="AB335" i="167"/>
  <c r="AF335" i="167"/>
  <c r="AC335" i="167" s="1"/>
  <c r="AN335" i="167" s="1"/>
  <c r="AM335" i="167" s="1"/>
  <c r="AL335" i="167"/>
  <c r="BB335" i="167"/>
  <c r="H336" i="167"/>
  <c r="M336" i="167"/>
  <c r="Y336" i="167"/>
  <c r="AB336" i="167"/>
  <c r="AF336" i="167"/>
  <c r="AL336" i="167"/>
  <c r="BB336" i="167"/>
  <c r="H337" i="167"/>
  <c r="M337" i="167"/>
  <c r="Y337" i="167"/>
  <c r="AB337" i="167"/>
  <c r="AF337" i="167"/>
  <c r="AL337" i="167"/>
  <c r="BB337" i="167"/>
  <c r="H338" i="167"/>
  <c r="M338" i="167"/>
  <c r="Y338" i="167"/>
  <c r="AB338" i="167"/>
  <c r="AF338" i="167"/>
  <c r="AL338" i="167"/>
  <c r="BB338" i="167"/>
  <c r="H339" i="167"/>
  <c r="M339" i="167"/>
  <c r="Y339" i="167"/>
  <c r="AB339" i="167"/>
  <c r="AF339" i="167"/>
  <c r="AL339" i="167"/>
  <c r="BB339" i="167"/>
  <c r="H340" i="167"/>
  <c r="M340" i="167"/>
  <c r="Y340" i="167"/>
  <c r="AB340" i="167"/>
  <c r="AF340" i="167"/>
  <c r="AL340" i="167"/>
  <c r="BB340" i="167"/>
  <c r="H341" i="167"/>
  <c r="M341" i="167"/>
  <c r="Y341" i="167"/>
  <c r="AB341" i="167"/>
  <c r="AF341" i="167"/>
  <c r="AL341" i="167"/>
  <c r="BB341" i="167"/>
  <c r="H342" i="167"/>
  <c r="M342" i="167"/>
  <c r="Y342" i="167"/>
  <c r="AB342" i="167"/>
  <c r="AF342" i="167"/>
  <c r="AL342" i="167"/>
  <c r="BB342" i="167"/>
  <c r="H343" i="167"/>
  <c r="M343" i="167"/>
  <c r="Y343" i="167"/>
  <c r="AB343" i="167"/>
  <c r="AF343" i="167"/>
  <c r="AL343" i="167"/>
  <c r="BB343" i="167"/>
  <c r="H344" i="167"/>
  <c r="M344" i="167"/>
  <c r="Y344" i="167"/>
  <c r="AB344" i="167"/>
  <c r="AF344" i="167"/>
  <c r="AL344" i="167"/>
  <c r="BB344" i="167"/>
  <c r="H345" i="167"/>
  <c r="M345" i="167"/>
  <c r="Y345" i="167"/>
  <c r="AB345" i="167"/>
  <c r="AF345" i="167"/>
  <c r="AL345" i="167"/>
  <c r="BB345" i="167"/>
  <c r="H346" i="167"/>
  <c r="M346" i="167"/>
  <c r="Y346" i="167"/>
  <c r="AB346" i="167"/>
  <c r="AF346" i="167"/>
  <c r="AC346" i="167" s="1"/>
  <c r="AN346" i="167" s="1"/>
  <c r="AM346" i="167" s="1"/>
  <c r="AL346" i="167"/>
  <c r="BB346" i="167"/>
  <c r="H347" i="167"/>
  <c r="M347" i="167"/>
  <c r="Y347" i="167"/>
  <c r="AB347" i="167"/>
  <c r="AF347" i="167"/>
  <c r="AL347" i="167"/>
  <c r="BB347" i="167"/>
  <c r="H348" i="167"/>
  <c r="M348" i="167"/>
  <c r="Y348" i="167"/>
  <c r="AB348" i="167"/>
  <c r="AF348" i="167"/>
  <c r="AL348" i="167"/>
  <c r="BB348" i="167"/>
  <c r="H349" i="167"/>
  <c r="M349" i="167"/>
  <c r="Y349" i="167"/>
  <c r="AB349" i="167"/>
  <c r="AF349" i="167"/>
  <c r="AL349" i="167"/>
  <c r="BB349" i="167"/>
  <c r="H350" i="167"/>
  <c r="M350" i="167"/>
  <c r="Y350" i="167"/>
  <c r="AB350" i="167"/>
  <c r="AF350" i="167"/>
  <c r="AL350" i="167"/>
  <c r="BB350" i="167"/>
  <c r="H351" i="167"/>
  <c r="M351" i="167"/>
  <c r="Y351" i="167"/>
  <c r="AB351" i="167"/>
  <c r="AF351" i="167"/>
  <c r="AL351" i="167"/>
  <c r="BB351" i="167"/>
  <c r="H352" i="167"/>
  <c r="M352" i="167"/>
  <c r="Y352" i="167"/>
  <c r="AB352" i="167"/>
  <c r="AF352" i="167"/>
  <c r="AL352" i="167"/>
  <c r="BB352" i="167"/>
  <c r="H353" i="167"/>
  <c r="M353" i="167"/>
  <c r="Y353" i="167"/>
  <c r="AB353" i="167"/>
  <c r="AF353" i="167"/>
  <c r="AL353" i="167"/>
  <c r="BB353" i="167"/>
  <c r="H354" i="167"/>
  <c r="M354" i="167"/>
  <c r="Y354" i="167"/>
  <c r="AB354" i="167"/>
  <c r="AF354" i="167"/>
  <c r="AL354" i="167"/>
  <c r="BB354" i="167"/>
  <c r="H355" i="167"/>
  <c r="M355" i="167"/>
  <c r="Y355" i="167"/>
  <c r="AB355" i="167"/>
  <c r="AF355" i="167"/>
  <c r="AL355" i="167"/>
  <c r="BB355" i="167"/>
  <c r="H356" i="167"/>
  <c r="M356" i="167"/>
  <c r="Y356" i="167"/>
  <c r="AB356" i="167"/>
  <c r="AF356" i="167"/>
  <c r="AL356" i="167"/>
  <c r="BB356" i="167"/>
  <c r="H357" i="167"/>
  <c r="M357" i="167"/>
  <c r="Y357" i="167"/>
  <c r="AB357" i="167"/>
  <c r="AF357" i="167"/>
  <c r="AL357" i="167"/>
  <c r="BB357" i="167"/>
  <c r="H358" i="167"/>
  <c r="M358" i="167"/>
  <c r="Y358" i="167"/>
  <c r="AB358" i="167"/>
  <c r="AF358" i="167"/>
  <c r="AC358" i="167" s="1"/>
  <c r="AN358" i="167" s="1"/>
  <c r="AM358" i="167" s="1"/>
  <c r="AL358" i="167"/>
  <c r="BB358" i="167"/>
  <c r="H359" i="167"/>
  <c r="M359" i="167"/>
  <c r="Y359" i="167"/>
  <c r="AB359" i="167"/>
  <c r="AF359" i="167"/>
  <c r="AC359" i="167" s="1"/>
  <c r="AN359" i="167" s="1"/>
  <c r="AM359" i="167" s="1"/>
  <c r="AL359" i="167"/>
  <c r="BB359" i="167"/>
  <c r="H360" i="167"/>
  <c r="M360" i="167"/>
  <c r="Y360" i="167"/>
  <c r="AB360" i="167"/>
  <c r="AF360" i="167"/>
  <c r="AL360" i="167"/>
  <c r="BB360" i="167"/>
  <c r="H361" i="167"/>
  <c r="M361" i="167"/>
  <c r="Y361" i="167"/>
  <c r="AB361" i="167"/>
  <c r="AF361" i="167"/>
  <c r="AL361" i="167"/>
  <c r="BB361" i="167"/>
  <c r="H362" i="167"/>
  <c r="M362" i="167"/>
  <c r="Y362" i="167"/>
  <c r="AB362" i="167"/>
  <c r="AF362" i="167"/>
  <c r="AL362" i="167"/>
  <c r="BB362" i="167"/>
  <c r="H363" i="167"/>
  <c r="M363" i="167"/>
  <c r="Y363" i="167"/>
  <c r="AB363" i="167"/>
  <c r="AF363" i="167"/>
  <c r="AL363" i="167"/>
  <c r="BB363" i="167"/>
  <c r="H364" i="167"/>
  <c r="M364" i="167"/>
  <c r="Y364" i="167"/>
  <c r="AB364" i="167"/>
  <c r="AF364" i="167"/>
  <c r="AL364" i="167"/>
  <c r="BB364" i="167"/>
  <c r="H365" i="167"/>
  <c r="M365" i="167"/>
  <c r="Y365" i="167"/>
  <c r="AB365" i="167"/>
  <c r="AF365" i="167"/>
  <c r="AL365" i="167"/>
  <c r="BB365" i="167"/>
  <c r="H366" i="167"/>
  <c r="M366" i="167"/>
  <c r="Y366" i="167"/>
  <c r="AB366" i="167"/>
  <c r="AF366" i="167"/>
  <c r="AC366" i="167" s="1"/>
  <c r="AN366" i="167" s="1"/>
  <c r="AM366" i="167" s="1"/>
  <c r="AL366" i="167"/>
  <c r="BB366" i="167"/>
  <c r="H367" i="167"/>
  <c r="M367" i="167"/>
  <c r="Y367" i="167"/>
  <c r="AB367" i="167"/>
  <c r="AF367" i="167"/>
  <c r="AL367" i="167"/>
  <c r="BB367" i="167"/>
  <c r="H368" i="167"/>
  <c r="M368" i="167"/>
  <c r="Y368" i="167"/>
  <c r="AB368" i="167"/>
  <c r="AF368" i="167"/>
  <c r="AL368" i="167"/>
  <c r="BB368" i="167"/>
  <c r="H369" i="167"/>
  <c r="M369" i="167"/>
  <c r="Y369" i="167"/>
  <c r="AB369" i="167"/>
  <c r="AF369" i="167"/>
  <c r="AL369" i="167"/>
  <c r="BB369" i="167"/>
  <c r="H370" i="167"/>
  <c r="M370" i="167"/>
  <c r="Y370" i="167"/>
  <c r="AB370" i="167"/>
  <c r="AF370" i="167"/>
  <c r="AL370" i="167"/>
  <c r="BB370" i="167"/>
  <c r="H371" i="167"/>
  <c r="M371" i="167"/>
  <c r="Y371" i="167"/>
  <c r="AB371" i="167"/>
  <c r="AF371" i="167"/>
  <c r="AC371" i="167" s="1"/>
  <c r="AN371" i="167" s="1"/>
  <c r="AM371" i="167" s="1"/>
  <c r="AL371" i="167"/>
  <c r="BB371" i="167"/>
  <c r="H372" i="167"/>
  <c r="M372" i="167"/>
  <c r="Y372" i="167"/>
  <c r="AB372" i="167"/>
  <c r="AF372" i="167"/>
  <c r="AL372" i="167"/>
  <c r="BB372" i="167"/>
  <c r="H373" i="167"/>
  <c r="M373" i="167"/>
  <c r="Y373" i="167"/>
  <c r="AB373" i="167"/>
  <c r="AF373" i="167"/>
  <c r="AC373" i="167" s="1"/>
  <c r="AN373" i="167" s="1"/>
  <c r="AM373" i="167" s="1"/>
  <c r="AL373" i="167"/>
  <c r="BB373" i="167"/>
  <c r="H374" i="167"/>
  <c r="M374" i="167"/>
  <c r="Y374" i="167"/>
  <c r="AB374" i="167"/>
  <c r="AF374" i="167"/>
  <c r="AL374" i="167"/>
  <c r="BB374" i="167"/>
  <c r="H375" i="167"/>
  <c r="M375" i="167"/>
  <c r="Y375" i="167"/>
  <c r="AB375" i="167"/>
  <c r="AF375" i="167"/>
  <c r="AL375" i="167"/>
  <c r="BB375" i="167"/>
  <c r="H376" i="167"/>
  <c r="M376" i="167"/>
  <c r="Y376" i="167"/>
  <c r="AB376" i="167"/>
  <c r="AF376" i="167"/>
  <c r="AL376" i="167"/>
  <c r="BB376" i="167"/>
  <c r="H377" i="167"/>
  <c r="M377" i="167"/>
  <c r="Y377" i="167"/>
  <c r="AB377" i="167"/>
  <c r="AF377" i="167"/>
  <c r="AL377" i="167"/>
  <c r="BB377" i="167"/>
  <c r="H378" i="167"/>
  <c r="M378" i="167"/>
  <c r="Y378" i="167"/>
  <c r="AB378" i="167"/>
  <c r="AF378" i="167"/>
  <c r="AL378" i="167"/>
  <c r="BB378" i="167"/>
  <c r="H379" i="167"/>
  <c r="M379" i="167"/>
  <c r="Y379" i="167"/>
  <c r="AB379" i="167"/>
  <c r="AF379" i="167"/>
  <c r="AL379" i="167"/>
  <c r="BB379" i="167"/>
  <c r="H380" i="167"/>
  <c r="M380" i="167"/>
  <c r="Y380" i="167"/>
  <c r="AB380" i="167"/>
  <c r="AF380" i="167"/>
  <c r="AC380" i="167" s="1"/>
  <c r="AN380" i="167" s="1"/>
  <c r="AM380" i="167" s="1"/>
  <c r="AL380" i="167"/>
  <c r="BB380" i="167"/>
  <c r="H381" i="167"/>
  <c r="M381" i="167"/>
  <c r="Y381" i="167"/>
  <c r="AB381" i="167"/>
  <c r="AF381" i="167"/>
  <c r="AC381" i="167" s="1"/>
  <c r="AN381" i="167" s="1"/>
  <c r="AM381" i="167" s="1"/>
  <c r="AL381" i="167"/>
  <c r="BB381" i="167"/>
  <c r="H382" i="167"/>
  <c r="M382" i="167"/>
  <c r="Y382" i="167"/>
  <c r="AB382" i="167"/>
  <c r="AF382" i="167"/>
  <c r="AC382" i="167" s="1"/>
  <c r="AN382" i="167" s="1"/>
  <c r="AM382" i="167" s="1"/>
  <c r="AL382" i="167"/>
  <c r="BB382" i="167"/>
  <c r="H383" i="167"/>
  <c r="M383" i="167"/>
  <c r="Y383" i="167"/>
  <c r="AB383" i="167"/>
  <c r="AF383" i="167"/>
  <c r="AL383" i="167"/>
  <c r="BB383" i="167"/>
  <c r="H384" i="167"/>
  <c r="M384" i="167"/>
  <c r="Y384" i="167"/>
  <c r="AB384" i="167"/>
  <c r="AF384" i="167"/>
  <c r="AL384" i="167"/>
  <c r="BB384" i="167"/>
  <c r="H385" i="167"/>
  <c r="M385" i="167"/>
  <c r="Y385" i="167"/>
  <c r="AB385" i="167"/>
  <c r="AF385" i="167"/>
  <c r="AL385" i="167"/>
  <c r="BB385" i="167"/>
  <c r="H386" i="167"/>
  <c r="M386" i="167"/>
  <c r="Y386" i="167"/>
  <c r="AB386" i="167"/>
  <c r="AF386" i="167"/>
  <c r="AL386" i="167"/>
  <c r="BB386" i="167"/>
  <c r="H387" i="167"/>
  <c r="M387" i="167"/>
  <c r="Y387" i="167"/>
  <c r="AB387" i="167"/>
  <c r="AF387" i="167"/>
  <c r="AC387" i="167" s="1"/>
  <c r="AN387" i="167" s="1"/>
  <c r="AM387" i="167" s="1"/>
  <c r="AL387" i="167"/>
  <c r="BB387" i="167"/>
  <c r="H388" i="167"/>
  <c r="M388" i="167"/>
  <c r="Y388" i="167"/>
  <c r="AB388" i="167"/>
  <c r="AF388" i="167"/>
  <c r="AL388" i="167"/>
  <c r="BB388" i="167"/>
  <c r="H389" i="167"/>
  <c r="M389" i="167"/>
  <c r="Y389" i="167"/>
  <c r="AB389" i="167"/>
  <c r="AF389" i="167"/>
  <c r="AL389" i="167"/>
  <c r="BB389" i="167"/>
  <c r="H390" i="167"/>
  <c r="M390" i="167"/>
  <c r="Y390" i="167"/>
  <c r="AB390" i="167"/>
  <c r="AF390" i="167"/>
  <c r="AL390" i="167"/>
  <c r="BB390" i="167"/>
  <c r="H391" i="167"/>
  <c r="M391" i="167"/>
  <c r="Y391" i="167"/>
  <c r="AB391" i="167"/>
  <c r="AF391" i="167"/>
  <c r="AL391" i="167"/>
  <c r="BB391" i="167"/>
  <c r="H392" i="167"/>
  <c r="M392" i="167"/>
  <c r="Y392" i="167"/>
  <c r="AB392" i="167"/>
  <c r="AF392" i="167"/>
  <c r="AL392" i="167"/>
  <c r="BB392" i="167"/>
  <c r="H393" i="167"/>
  <c r="M393" i="167"/>
  <c r="Y393" i="167"/>
  <c r="AB393" i="167"/>
  <c r="AF393" i="167"/>
  <c r="AL393" i="167"/>
  <c r="BB393" i="167"/>
  <c r="H394" i="167"/>
  <c r="M394" i="167"/>
  <c r="Y394" i="167"/>
  <c r="AB394" i="167"/>
  <c r="AF394" i="167"/>
  <c r="AL394" i="167"/>
  <c r="BB394" i="167"/>
  <c r="H395" i="167"/>
  <c r="M395" i="167"/>
  <c r="Y395" i="167"/>
  <c r="AB395" i="167"/>
  <c r="AF395" i="167"/>
  <c r="AC395" i="167" s="1"/>
  <c r="AN395" i="167" s="1"/>
  <c r="AM395" i="167" s="1"/>
  <c r="AL395" i="167"/>
  <c r="BB395" i="167"/>
  <c r="H396" i="167"/>
  <c r="M396" i="167"/>
  <c r="Y396" i="167"/>
  <c r="AB396" i="167"/>
  <c r="AF396" i="167"/>
  <c r="AL396" i="167"/>
  <c r="BB396" i="167"/>
  <c r="H397" i="167"/>
  <c r="M397" i="167"/>
  <c r="Y397" i="167"/>
  <c r="AB397" i="167"/>
  <c r="AF397" i="167"/>
  <c r="AL397" i="167"/>
  <c r="BB397" i="167"/>
  <c r="H398" i="167"/>
  <c r="M398" i="167"/>
  <c r="Y398" i="167"/>
  <c r="AB398" i="167"/>
  <c r="AF398" i="167"/>
  <c r="AL398" i="167"/>
  <c r="BB398" i="167"/>
  <c r="H399" i="167"/>
  <c r="M399" i="167"/>
  <c r="Y399" i="167"/>
  <c r="AB399" i="167"/>
  <c r="AF399" i="167"/>
  <c r="AC399" i="167" s="1"/>
  <c r="AN399" i="167" s="1"/>
  <c r="AM399" i="167" s="1"/>
  <c r="AL399" i="167"/>
  <c r="BB399" i="167"/>
  <c r="H400" i="167"/>
  <c r="M400" i="167"/>
  <c r="Y400" i="167"/>
  <c r="AB400" i="167"/>
  <c r="AF400" i="167"/>
  <c r="AL400" i="167"/>
  <c r="BB400" i="167"/>
  <c r="H401" i="167"/>
  <c r="M401" i="167"/>
  <c r="Y401" i="167"/>
  <c r="AB401" i="167"/>
  <c r="AF401" i="167"/>
  <c r="AL401" i="167"/>
  <c r="BB401" i="167"/>
  <c r="H402" i="167"/>
  <c r="M402" i="167"/>
  <c r="Y402" i="167"/>
  <c r="AB402" i="167"/>
  <c r="AF402" i="167"/>
  <c r="AC402" i="167" s="1"/>
  <c r="AN402" i="167" s="1"/>
  <c r="AM402" i="167" s="1"/>
  <c r="AL402" i="167"/>
  <c r="BB402" i="167"/>
  <c r="H403" i="167"/>
  <c r="M403" i="167"/>
  <c r="Y403" i="167"/>
  <c r="AB403" i="167"/>
  <c r="AF403" i="167"/>
  <c r="AL403" i="167"/>
  <c r="BB403" i="167"/>
  <c r="H404" i="167"/>
  <c r="M404" i="167"/>
  <c r="Y404" i="167"/>
  <c r="AB404" i="167"/>
  <c r="AF404" i="167"/>
  <c r="AL404" i="167"/>
  <c r="BB404" i="167"/>
  <c r="H405" i="167"/>
  <c r="M405" i="167"/>
  <c r="Y405" i="167"/>
  <c r="AB405" i="167"/>
  <c r="AF405" i="167"/>
  <c r="AL405" i="167"/>
  <c r="BB405" i="167"/>
  <c r="H406" i="167"/>
  <c r="M406" i="167"/>
  <c r="Y406" i="167"/>
  <c r="AB406" i="167"/>
  <c r="AF406" i="167"/>
  <c r="AC406" i="167" s="1"/>
  <c r="AN406" i="167" s="1"/>
  <c r="AM406" i="167" s="1"/>
  <c r="AL406" i="167"/>
  <c r="BB406" i="167"/>
  <c r="H407" i="167"/>
  <c r="M407" i="167"/>
  <c r="Y407" i="167"/>
  <c r="AB407" i="167"/>
  <c r="AF407" i="167"/>
  <c r="AC407" i="167" s="1"/>
  <c r="AN407" i="167" s="1"/>
  <c r="AM407" i="167" s="1"/>
  <c r="AL407" i="167"/>
  <c r="BB407" i="167"/>
  <c r="H408" i="167"/>
  <c r="M408" i="167"/>
  <c r="Y408" i="167"/>
  <c r="AB408" i="167"/>
  <c r="AF408" i="167"/>
  <c r="AL408" i="167"/>
  <c r="BB408" i="167"/>
  <c r="H409" i="167"/>
  <c r="M409" i="167"/>
  <c r="Y409" i="167"/>
  <c r="AB409" i="167"/>
  <c r="AF409" i="167"/>
  <c r="AL409" i="167"/>
  <c r="BB409" i="167"/>
  <c r="H410" i="167"/>
  <c r="M410" i="167"/>
  <c r="Y410" i="167"/>
  <c r="AB410" i="167"/>
  <c r="AF410" i="167"/>
  <c r="AL410" i="167"/>
  <c r="BB410" i="167"/>
  <c r="H411" i="167"/>
  <c r="M411" i="167"/>
  <c r="Y411" i="167"/>
  <c r="AB411" i="167"/>
  <c r="AF411" i="167"/>
  <c r="AL411" i="167"/>
  <c r="BB411" i="167"/>
  <c r="H412" i="167"/>
  <c r="M412" i="167"/>
  <c r="Y412" i="167"/>
  <c r="AB412" i="167"/>
  <c r="AF412" i="167"/>
  <c r="AL412" i="167"/>
  <c r="BB412" i="167"/>
  <c r="H413" i="167"/>
  <c r="M413" i="167"/>
  <c r="Y413" i="167"/>
  <c r="AB413" i="167"/>
  <c r="AF413" i="167"/>
  <c r="AL413" i="167"/>
  <c r="BB413" i="167"/>
  <c r="H414" i="167"/>
  <c r="M414" i="167"/>
  <c r="Y414" i="167"/>
  <c r="AB414" i="167"/>
  <c r="AF414" i="167"/>
  <c r="AL414" i="167"/>
  <c r="BB414" i="167"/>
  <c r="H415" i="167"/>
  <c r="M415" i="167"/>
  <c r="Y415" i="167"/>
  <c r="AB415" i="167"/>
  <c r="AF415" i="167"/>
  <c r="AL415" i="167"/>
  <c r="BB415" i="167"/>
  <c r="H416" i="167"/>
  <c r="M416" i="167"/>
  <c r="Y416" i="167"/>
  <c r="AB416" i="167"/>
  <c r="AF416" i="167"/>
  <c r="AL416" i="167"/>
  <c r="BB416" i="167"/>
  <c r="H417" i="167"/>
  <c r="M417" i="167"/>
  <c r="Y417" i="167"/>
  <c r="AB417" i="167"/>
  <c r="AF417" i="167"/>
  <c r="AL417" i="167"/>
  <c r="BB417" i="167"/>
  <c r="H418" i="167"/>
  <c r="M418" i="167"/>
  <c r="Y418" i="167"/>
  <c r="AB418" i="167"/>
  <c r="AF418" i="167"/>
  <c r="AC418" i="167" s="1"/>
  <c r="AN418" i="167" s="1"/>
  <c r="AM418" i="167" s="1"/>
  <c r="AL418" i="167"/>
  <c r="BB418" i="167"/>
  <c r="H419" i="167"/>
  <c r="M419" i="167"/>
  <c r="Y419" i="167"/>
  <c r="AB419" i="167"/>
  <c r="AF419" i="167"/>
  <c r="AL419" i="167"/>
  <c r="BB419" i="167"/>
  <c r="H420" i="167"/>
  <c r="M420" i="167"/>
  <c r="Y420" i="167"/>
  <c r="AB420" i="167"/>
  <c r="AF420" i="167"/>
  <c r="AL420" i="167"/>
  <c r="BB420" i="167"/>
  <c r="H421" i="167"/>
  <c r="M421" i="167"/>
  <c r="Y421" i="167"/>
  <c r="AB421" i="167"/>
  <c r="AF421" i="167"/>
  <c r="AL421" i="167"/>
  <c r="BB421" i="167"/>
  <c r="H422" i="167"/>
  <c r="M422" i="167"/>
  <c r="Y422" i="167"/>
  <c r="AB422" i="167"/>
  <c r="AF422" i="167"/>
  <c r="AL422" i="167"/>
  <c r="BB422" i="167"/>
  <c r="H423" i="167"/>
  <c r="M423" i="167"/>
  <c r="Y423" i="167"/>
  <c r="AB423" i="167"/>
  <c r="AF423" i="167"/>
  <c r="AL423" i="167"/>
  <c r="BB423" i="167"/>
  <c r="H424" i="167"/>
  <c r="M424" i="167"/>
  <c r="Y424" i="167"/>
  <c r="AB424" i="167"/>
  <c r="AF424" i="167"/>
  <c r="AL424" i="167"/>
  <c r="BB424" i="167"/>
  <c r="H425" i="167"/>
  <c r="M425" i="167"/>
  <c r="Y425" i="167"/>
  <c r="AB425" i="167"/>
  <c r="AF425" i="167"/>
  <c r="AL425" i="167"/>
  <c r="BB425" i="167"/>
  <c r="H426" i="167"/>
  <c r="M426" i="167"/>
  <c r="Y426" i="167"/>
  <c r="AB426" i="167"/>
  <c r="AF426" i="167"/>
  <c r="AC426" i="167" s="1"/>
  <c r="AN426" i="167" s="1"/>
  <c r="AM426" i="167" s="1"/>
  <c r="AL426" i="167"/>
  <c r="BB426" i="167"/>
  <c r="H427" i="167"/>
  <c r="M427" i="167"/>
  <c r="Y427" i="167"/>
  <c r="AB427" i="167"/>
  <c r="AF427" i="167"/>
  <c r="AL427" i="167"/>
  <c r="BB427" i="167"/>
  <c r="H428" i="167"/>
  <c r="M428" i="167"/>
  <c r="Y428" i="167"/>
  <c r="AB428" i="167"/>
  <c r="AF428" i="167"/>
  <c r="AL428" i="167"/>
  <c r="BB428" i="167"/>
  <c r="H429" i="167"/>
  <c r="M429" i="167"/>
  <c r="Y429" i="167"/>
  <c r="AB429" i="167"/>
  <c r="AF429" i="167"/>
  <c r="AL429" i="167"/>
  <c r="BB429" i="167"/>
  <c r="H430" i="167"/>
  <c r="M430" i="167"/>
  <c r="Y430" i="167"/>
  <c r="AB430" i="167"/>
  <c r="AF430" i="167"/>
  <c r="AL430" i="167"/>
  <c r="BB430" i="167"/>
  <c r="H431" i="167"/>
  <c r="M431" i="167"/>
  <c r="Y431" i="167"/>
  <c r="AB431" i="167"/>
  <c r="AF431" i="167"/>
  <c r="AC431" i="167" s="1"/>
  <c r="AN431" i="167" s="1"/>
  <c r="AM431" i="167" s="1"/>
  <c r="AL431" i="167"/>
  <c r="BB431" i="167"/>
  <c r="H432" i="167"/>
  <c r="M432" i="167"/>
  <c r="Y432" i="167"/>
  <c r="AB432" i="167"/>
  <c r="AF432" i="167"/>
  <c r="AL432" i="167"/>
  <c r="BB432" i="167"/>
  <c r="H433" i="167"/>
  <c r="M433" i="167"/>
  <c r="Y433" i="167"/>
  <c r="AB433" i="167"/>
  <c r="AF433" i="167"/>
  <c r="AL433" i="167"/>
  <c r="BB433" i="167"/>
  <c r="H434" i="167"/>
  <c r="M434" i="167"/>
  <c r="Y434" i="167"/>
  <c r="AB434" i="167"/>
  <c r="AF434" i="167"/>
  <c r="AL434" i="167"/>
  <c r="BB434" i="167"/>
  <c r="H435" i="167"/>
  <c r="M435" i="167"/>
  <c r="Y435" i="167"/>
  <c r="AB435" i="167"/>
  <c r="AF435" i="167"/>
  <c r="AL435" i="167"/>
  <c r="BB435" i="167"/>
  <c r="H436" i="167"/>
  <c r="M436" i="167"/>
  <c r="Y436" i="167"/>
  <c r="AB436" i="167"/>
  <c r="AF436" i="167"/>
  <c r="AL436" i="167"/>
  <c r="BB436" i="167"/>
  <c r="H437" i="167"/>
  <c r="M437" i="167"/>
  <c r="Y437" i="167"/>
  <c r="AB437" i="167"/>
  <c r="AF437" i="167"/>
  <c r="AL437" i="167"/>
  <c r="BB437" i="167"/>
  <c r="H438" i="167"/>
  <c r="M438" i="167"/>
  <c r="Y438" i="167"/>
  <c r="AB438" i="167"/>
  <c r="AF438" i="167"/>
  <c r="AC438" i="167" s="1"/>
  <c r="AN438" i="167" s="1"/>
  <c r="AM438" i="167" s="1"/>
  <c r="AL438" i="167"/>
  <c r="BB438" i="167"/>
  <c r="H439" i="167"/>
  <c r="M439" i="167"/>
  <c r="Y439" i="167"/>
  <c r="AB439" i="167"/>
  <c r="AF439" i="167"/>
  <c r="AL439" i="167"/>
  <c r="BB439" i="167"/>
  <c r="H440" i="167"/>
  <c r="M440" i="167"/>
  <c r="Y440" i="167"/>
  <c r="AB440" i="167"/>
  <c r="AF440" i="167"/>
  <c r="AL440" i="167"/>
  <c r="BB440" i="167"/>
  <c r="H441" i="167"/>
  <c r="M441" i="167"/>
  <c r="Y441" i="167"/>
  <c r="AB441" i="167"/>
  <c r="AF441" i="167"/>
  <c r="AL441" i="167"/>
  <c r="BB441" i="167"/>
  <c r="H442" i="167"/>
  <c r="M442" i="167"/>
  <c r="Y442" i="167"/>
  <c r="AB442" i="167"/>
  <c r="AF442" i="167"/>
  <c r="AC442" i="167" s="1"/>
  <c r="AN442" i="167" s="1"/>
  <c r="AM442" i="167" s="1"/>
  <c r="AL442" i="167"/>
  <c r="BB442" i="167"/>
  <c r="H443" i="167"/>
  <c r="M443" i="167"/>
  <c r="Y443" i="167"/>
  <c r="AB443" i="167"/>
  <c r="AF443" i="167"/>
  <c r="AC443" i="167" s="1"/>
  <c r="AN443" i="167" s="1"/>
  <c r="AM443" i="167" s="1"/>
  <c r="AL443" i="167"/>
  <c r="BB443" i="167"/>
  <c r="H444" i="167"/>
  <c r="M444" i="167"/>
  <c r="Y444" i="167"/>
  <c r="AB444" i="167"/>
  <c r="AF444" i="167"/>
  <c r="AL444" i="167"/>
  <c r="BB444" i="167"/>
  <c r="H445" i="167"/>
  <c r="M445" i="167"/>
  <c r="Y445" i="167"/>
  <c r="AB445" i="167"/>
  <c r="AF445" i="167"/>
  <c r="AL445" i="167"/>
  <c r="BB445" i="167"/>
  <c r="H446" i="167"/>
  <c r="M446" i="167"/>
  <c r="Y446" i="167"/>
  <c r="AB446" i="167"/>
  <c r="AF446" i="167"/>
  <c r="AL446" i="167"/>
  <c r="BB446" i="167"/>
  <c r="H447" i="167"/>
  <c r="M447" i="167"/>
  <c r="Y447" i="167"/>
  <c r="AB447" i="167"/>
  <c r="AF447" i="167"/>
  <c r="AL447" i="167"/>
  <c r="BB447" i="167"/>
  <c r="H448" i="167"/>
  <c r="M448" i="167"/>
  <c r="Y448" i="167"/>
  <c r="AB448" i="167"/>
  <c r="AF448" i="167"/>
  <c r="AL448" i="167"/>
  <c r="BB448" i="167"/>
  <c r="H449" i="167"/>
  <c r="M449" i="167"/>
  <c r="Y449" i="167"/>
  <c r="AB449" i="167"/>
  <c r="AF449" i="167"/>
  <c r="AL449" i="167"/>
  <c r="BB449" i="167"/>
  <c r="H450" i="167"/>
  <c r="M450" i="167"/>
  <c r="Y450" i="167"/>
  <c r="AB450" i="167"/>
  <c r="AF450" i="167"/>
  <c r="AL450" i="167"/>
  <c r="BB450" i="167"/>
  <c r="H451" i="167"/>
  <c r="M451" i="167"/>
  <c r="Y451" i="167"/>
  <c r="AB451" i="167"/>
  <c r="AF451" i="167"/>
  <c r="AL451" i="167"/>
  <c r="BB451" i="167"/>
  <c r="H452" i="167"/>
  <c r="M452" i="167"/>
  <c r="Y452" i="167"/>
  <c r="AB452" i="167"/>
  <c r="AF452" i="167"/>
  <c r="AL452" i="167"/>
  <c r="BB452" i="167"/>
  <c r="H453" i="167"/>
  <c r="M453" i="167"/>
  <c r="Y453" i="167"/>
  <c r="AB453" i="167"/>
  <c r="AF453" i="167"/>
  <c r="AL453" i="167"/>
  <c r="BB453" i="167"/>
  <c r="H454" i="167"/>
  <c r="M454" i="167"/>
  <c r="Y454" i="167"/>
  <c r="AB454" i="167"/>
  <c r="AF454" i="167"/>
  <c r="AL454" i="167"/>
  <c r="BB454" i="167"/>
  <c r="H455" i="167"/>
  <c r="M455" i="167"/>
  <c r="Y455" i="167"/>
  <c r="AB455" i="167"/>
  <c r="AF455" i="167"/>
  <c r="AL455" i="167"/>
  <c r="BB455" i="167"/>
  <c r="H456" i="167"/>
  <c r="M456" i="167"/>
  <c r="Y456" i="167"/>
  <c r="AB456" i="167"/>
  <c r="AF456" i="167"/>
  <c r="AL456" i="167"/>
  <c r="BB456" i="167"/>
  <c r="H457" i="167"/>
  <c r="M457" i="167"/>
  <c r="Y457" i="167"/>
  <c r="AB457" i="167"/>
  <c r="AF457" i="167"/>
  <c r="AC457" i="167" s="1"/>
  <c r="AN457" i="167" s="1"/>
  <c r="AM457" i="167" s="1"/>
  <c r="AL457" i="167"/>
  <c r="BB457" i="167"/>
  <c r="H458" i="167"/>
  <c r="M458" i="167"/>
  <c r="Y458" i="167"/>
  <c r="AB458" i="167"/>
  <c r="AF458" i="167"/>
  <c r="AL458" i="167"/>
  <c r="BB458" i="167"/>
  <c r="H459" i="167"/>
  <c r="M459" i="167"/>
  <c r="Y459" i="167"/>
  <c r="AB459" i="167"/>
  <c r="AF459" i="167"/>
  <c r="AC459" i="167" s="1"/>
  <c r="AN459" i="167" s="1"/>
  <c r="AM459" i="167" s="1"/>
  <c r="AL459" i="167"/>
  <c r="BB459" i="167"/>
  <c r="H460" i="167"/>
  <c r="M460" i="167"/>
  <c r="Y460" i="167"/>
  <c r="AB460" i="167"/>
  <c r="AF460" i="167"/>
  <c r="AL460" i="167"/>
  <c r="BB460" i="167"/>
  <c r="H461" i="167"/>
  <c r="M461" i="167"/>
  <c r="Y461" i="167"/>
  <c r="AB461" i="167"/>
  <c r="AF461" i="167"/>
  <c r="AL461" i="167"/>
  <c r="BB461" i="167"/>
  <c r="H462" i="167"/>
  <c r="M462" i="167"/>
  <c r="Y462" i="167"/>
  <c r="AB462" i="167"/>
  <c r="AF462" i="167"/>
  <c r="AC462" i="167" s="1"/>
  <c r="AN462" i="167" s="1"/>
  <c r="AM462" i="167" s="1"/>
  <c r="AL462" i="167"/>
  <c r="BB462" i="167"/>
  <c r="H463" i="167"/>
  <c r="M463" i="167"/>
  <c r="Y463" i="167"/>
  <c r="AB463" i="167"/>
  <c r="AF463" i="167"/>
  <c r="AL463" i="167"/>
  <c r="BB463" i="167"/>
  <c r="H464" i="167"/>
  <c r="M464" i="167"/>
  <c r="Y464" i="167"/>
  <c r="AB464" i="167"/>
  <c r="AF464" i="167"/>
  <c r="AL464" i="167"/>
  <c r="BB464" i="167"/>
  <c r="H465" i="167"/>
  <c r="M465" i="167"/>
  <c r="Y465" i="167"/>
  <c r="AB465" i="167"/>
  <c r="AF465" i="167"/>
  <c r="AC465" i="167" s="1"/>
  <c r="AN465" i="167" s="1"/>
  <c r="AM465" i="167" s="1"/>
  <c r="AL465" i="167"/>
  <c r="BB465" i="167"/>
  <c r="H466" i="167"/>
  <c r="M466" i="167"/>
  <c r="Y466" i="167"/>
  <c r="AB466" i="167"/>
  <c r="AF466" i="167"/>
  <c r="AL466" i="167"/>
  <c r="BB466" i="167"/>
  <c r="H467" i="167"/>
  <c r="M467" i="167"/>
  <c r="Y467" i="167"/>
  <c r="AB467" i="167"/>
  <c r="AF467" i="167"/>
  <c r="AC467" i="167" s="1"/>
  <c r="AN467" i="167" s="1"/>
  <c r="AM467" i="167" s="1"/>
  <c r="AL467" i="167"/>
  <c r="BB467" i="167"/>
  <c r="H468" i="167"/>
  <c r="M468" i="167"/>
  <c r="Y468" i="167"/>
  <c r="AB468" i="167"/>
  <c r="AF468" i="167"/>
  <c r="AL468" i="167"/>
  <c r="BB468" i="167"/>
  <c r="H469" i="167"/>
  <c r="M469" i="167"/>
  <c r="Y469" i="167"/>
  <c r="AB469" i="167"/>
  <c r="AF469" i="167"/>
  <c r="AC469" i="167" s="1"/>
  <c r="AN469" i="167" s="1"/>
  <c r="AM469" i="167" s="1"/>
  <c r="AL469" i="167"/>
  <c r="BB469" i="167"/>
  <c r="H470" i="167"/>
  <c r="M470" i="167"/>
  <c r="Y470" i="167"/>
  <c r="AB470" i="167"/>
  <c r="AF470" i="167"/>
  <c r="AL470" i="167"/>
  <c r="BB470" i="167"/>
  <c r="H471" i="167"/>
  <c r="M471" i="167"/>
  <c r="Y471" i="167"/>
  <c r="AB471" i="167"/>
  <c r="AF471" i="167"/>
  <c r="AL471" i="167"/>
  <c r="BB471" i="167"/>
  <c r="H472" i="167"/>
  <c r="M472" i="167"/>
  <c r="Y472" i="167"/>
  <c r="AB472" i="167"/>
  <c r="AF472" i="167"/>
  <c r="AL472" i="167"/>
  <c r="BB472" i="167"/>
  <c r="H473" i="167"/>
  <c r="M473" i="167"/>
  <c r="Y473" i="167"/>
  <c r="AB473" i="167"/>
  <c r="AF473" i="167"/>
  <c r="AL473" i="167"/>
  <c r="BB473" i="167"/>
  <c r="H474" i="167"/>
  <c r="M474" i="167"/>
  <c r="Y474" i="167"/>
  <c r="AB474" i="167"/>
  <c r="AF474" i="167"/>
  <c r="AL474" i="167"/>
  <c r="BB474" i="167"/>
  <c r="H475" i="167"/>
  <c r="M475" i="167"/>
  <c r="Y475" i="167"/>
  <c r="AB475" i="167"/>
  <c r="AF475" i="167"/>
  <c r="AL475" i="167"/>
  <c r="BB475" i="167"/>
  <c r="H476" i="167"/>
  <c r="M476" i="167"/>
  <c r="Y476" i="167"/>
  <c r="AB476" i="167"/>
  <c r="AF476" i="167"/>
  <c r="AC476" i="167" s="1"/>
  <c r="AN476" i="167" s="1"/>
  <c r="AM476" i="167" s="1"/>
  <c r="AL476" i="167"/>
  <c r="BB476" i="167"/>
  <c r="H477" i="167"/>
  <c r="M477" i="167"/>
  <c r="Y477" i="167"/>
  <c r="AB477" i="167"/>
  <c r="AF477" i="167"/>
  <c r="AL477" i="167"/>
  <c r="BB477" i="167"/>
  <c r="H478" i="167"/>
  <c r="M478" i="167"/>
  <c r="Y478" i="167"/>
  <c r="AB478" i="167"/>
  <c r="AF478" i="167"/>
  <c r="AL478" i="167"/>
  <c r="BB478" i="167"/>
  <c r="H479" i="167"/>
  <c r="M479" i="167"/>
  <c r="Y479" i="167"/>
  <c r="AB479" i="167"/>
  <c r="AF479" i="167"/>
  <c r="AC479" i="167" s="1"/>
  <c r="AN479" i="167" s="1"/>
  <c r="AM479" i="167" s="1"/>
  <c r="AL479" i="167"/>
  <c r="BB479" i="167"/>
  <c r="H480" i="167"/>
  <c r="M480" i="167"/>
  <c r="Y480" i="167"/>
  <c r="AB480" i="167"/>
  <c r="AF480" i="167"/>
  <c r="AL480" i="167"/>
  <c r="BB480" i="167"/>
  <c r="H481" i="167"/>
  <c r="M481" i="167"/>
  <c r="Y481" i="167"/>
  <c r="AB481" i="167"/>
  <c r="AF481" i="167"/>
  <c r="AL481" i="167"/>
  <c r="BB481" i="167"/>
  <c r="H482" i="167"/>
  <c r="M482" i="167"/>
  <c r="Y482" i="167"/>
  <c r="AB482" i="167"/>
  <c r="AF482" i="167"/>
  <c r="AL482" i="167"/>
  <c r="BB482" i="167"/>
  <c r="H483" i="167"/>
  <c r="M483" i="167"/>
  <c r="Y483" i="167"/>
  <c r="AB483" i="167"/>
  <c r="AF483" i="167"/>
  <c r="AC483" i="167" s="1"/>
  <c r="AN483" i="167" s="1"/>
  <c r="AM483" i="167" s="1"/>
  <c r="AL483" i="167"/>
  <c r="BB483" i="167"/>
  <c r="H484" i="167"/>
  <c r="M484" i="167"/>
  <c r="Y484" i="167"/>
  <c r="AB484" i="167"/>
  <c r="AF484" i="167"/>
  <c r="AL484" i="167"/>
  <c r="BB484" i="167"/>
  <c r="H485" i="167"/>
  <c r="M485" i="167"/>
  <c r="Y485" i="167"/>
  <c r="AB485" i="167"/>
  <c r="AF485" i="167"/>
  <c r="AL485" i="167"/>
  <c r="BB485" i="167"/>
  <c r="H486" i="167"/>
  <c r="M486" i="167"/>
  <c r="Y486" i="167"/>
  <c r="AB486" i="167"/>
  <c r="AF486" i="167"/>
  <c r="AL486" i="167"/>
  <c r="BB486" i="167"/>
  <c r="H39" i="167"/>
  <c r="M39" i="167"/>
  <c r="Y39" i="167"/>
  <c r="AB39" i="167"/>
  <c r="AF39" i="167"/>
  <c r="AL39" i="167"/>
  <c r="AL6" i="167"/>
  <c r="AM6" i="167"/>
  <c r="BB6" i="167"/>
  <c r="AL7" i="167"/>
  <c r="BB7" i="167"/>
  <c r="AL8" i="167"/>
  <c r="BB8" i="167"/>
  <c r="AL9" i="167"/>
  <c r="AL10" i="167"/>
  <c r="AL11" i="167"/>
  <c r="BB11" i="167"/>
  <c r="AL12" i="167"/>
  <c r="AM12" i="167"/>
  <c r="BB12" i="167"/>
  <c r="AL13" i="167"/>
  <c r="BB13" i="167"/>
  <c r="AL14" i="167"/>
  <c r="BB14" i="167"/>
  <c r="AL15" i="167"/>
  <c r="BB15" i="167"/>
  <c r="AL16" i="167"/>
  <c r="AL17" i="167"/>
  <c r="BB17" i="167"/>
  <c r="AL18" i="167"/>
  <c r="AL19" i="167"/>
  <c r="BB19" i="167"/>
  <c r="AL20" i="167"/>
  <c r="AL21" i="167"/>
  <c r="AM21" i="167"/>
  <c r="BB21" i="167"/>
  <c r="AL22" i="167"/>
  <c r="BB22" i="167"/>
  <c r="AL23" i="167"/>
  <c r="BB23" i="167"/>
  <c r="AL24" i="167"/>
  <c r="AM24" i="167"/>
  <c r="BB24" i="167"/>
  <c r="AL25" i="167"/>
  <c r="AM25" i="167"/>
  <c r="BB25" i="167"/>
  <c r="AL26" i="167"/>
  <c r="BB26" i="167"/>
  <c r="AL27" i="167"/>
  <c r="AL28" i="167"/>
  <c r="BB28" i="167"/>
  <c r="AL29" i="167"/>
  <c r="AM29" i="167"/>
  <c r="BB29" i="167"/>
  <c r="AL30" i="167"/>
  <c r="BB30" i="167"/>
  <c r="AL31" i="167"/>
  <c r="BB31" i="167"/>
  <c r="AL32" i="167"/>
  <c r="BB32" i="167"/>
  <c r="AL33" i="167"/>
  <c r="AM33" i="167"/>
  <c r="BB33" i="167"/>
  <c r="AL34" i="167"/>
  <c r="BB34" i="167"/>
  <c r="AL35" i="167"/>
  <c r="AM35" i="167"/>
  <c r="BB35" i="167"/>
  <c r="AL36" i="167"/>
  <c r="BB36" i="167"/>
  <c r="AL37" i="167"/>
  <c r="AL38" i="167"/>
  <c r="AF38" i="167"/>
  <c r="AB38" i="167"/>
  <c r="Y38" i="167"/>
  <c r="M38" i="167"/>
  <c r="H38" i="167"/>
  <c r="AF37" i="167"/>
  <c r="AB37" i="167"/>
  <c r="Y37" i="167"/>
  <c r="M37" i="167"/>
  <c r="H37" i="167"/>
  <c r="AF36" i="167"/>
  <c r="AB36" i="167"/>
  <c r="Y36" i="167"/>
  <c r="M36" i="167"/>
  <c r="H36" i="167"/>
  <c r="AF35" i="167"/>
  <c r="AB35" i="167"/>
  <c r="Y35" i="167"/>
  <c r="M35" i="167"/>
  <c r="H35" i="167"/>
  <c r="AF34" i="167"/>
  <c r="AB34" i="167"/>
  <c r="Y34" i="167"/>
  <c r="M34" i="167"/>
  <c r="H34" i="167"/>
  <c r="AF33" i="167"/>
  <c r="AB33" i="167"/>
  <c r="Y33" i="167"/>
  <c r="M33" i="167"/>
  <c r="H33" i="167"/>
  <c r="AF32" i="167"/>
  <c r="AB32" i="167"/>
  <c r="Y32" i="167"/>
  <c r="M32" i="167"/>
  <c r="H32" i="167"/>
  <c r="AF31" i="167"/>
  <c r="AB31" i="167"/>
  <c r="Y31" i="167"/>
  <c r="M31" i="167"/>
  <c r="H31" i="167"/>
  <c r="AF30" i="167"/>
  <c r="AB30" i="167"/>
  <c r="Y30" i="167"/>
  <c r="M30" i="167"/>
  <c r="H30" i="167"/>
  <c r="AF29" i="167"/>
  <c r="AB29" i="167"/>
  <c r="Y29" i="167"/>
  <c r="M29" i="167"/>
  <c r="H29" i="167"/>
  <c r="AF28" i="167"/>
  <c r="AB28" i="167"/>
  <c r="Y28" i="167"/>
  <c r="M28" i="167"/>
  <c r="H28" i="167"/>
  <c r="AF27" i="167"/>
  <c r="AB27" i="167"/>
  <c r="Y27" i="167"/>
  <c r="M27" i="167"/>
  <c r="H27" i="167"/>
  <c r="AF26" i="167"/>
  <c r="AB26" i="167"/>
  <c r="Y26" i="167"/>
  <c r="M26" i="167"/>
  <c r="H26" i="167"/>
  <c r="AF25" i="167"/>
  <c r="AB25" i="167"/>
  <c r="Y25" i="167"/>
  <c r="M25" i="167"/>
  <c r="H25" i="167"/>
  <c r="AF24" i="167"/>
  <c r="AB24" i="167"/>
  <c r="Y24" i="167"/>
  <c r="M24" i="167"/>
  <c r="H24" i="167"/>
  <c r="AF23" i="167"/>
  <c r="AB23" i="167"/>
  <c r="Y23" i="167"/>
  <c r="M23" i="167"/>
  <c r="H23" i="167"/>
  <c r="AF22" i="167"/>
  <c r="AB22" i="167"/>
  <c r="Y22" i="167"/>
  <c r="M22" i="167"/>
  <c r="H22" i="167"/>
  <c r="AF21" i="167"/>
  <c r="AB21" i="167"/>
  <c r="Y21" i="167"/>
  <c r="M21" i="167"/>
  <c r="H21" i="167"/>
  <c r="AF20" i="167"/>
  <c r="AB20" i="167"/>
  <c r="Y20" i="167"/>
  <c r="M20" i="167"/>
  <c r="H20" i="167"/>
  <c r="AF19" i="167"/>
  <c r="AB19" i="167"/>
  <c r="Y19" i="167"/>
  <c r="M19" i="167"/>
  <c r="H19" i="167"/>
  <c r="AF18" i="167"/>
  <c r="AB18" i="167"/>
  <c r="Y18" i="167"/>
  <c r="M18" i="167"/>
  <c r="H18" i="167"/>
  <c r="AF17" i="167"/>
  <c r="AB17" i="167"/>
  <c r="Y17" i="167"/>
  <c r="M17" i="167"/>
  <c r="H17" i="167"/>
  <c r="AF16" i="167"/>
  <c r="AB16" i="167"/>
  <c r="Y16" i="167"/>
  <c r="M16" i="167"/>
  <c r="H16" i="167"/>
  <c r="AC16" i="167" s="1"/>
  <c r="AN16" i="167" s="1"/>
  <c r="AM16" i="167" s="1"/>
  <c r="AF15" i="167"/>
  <c r="AB15" i="167"/>
  <c r="Y15" i="167"/>
  <c r="M15" i="167"/>
  <c r="H15" i="167"/>
  <c r="AF14" i="167"/>
  <c r="AB14" i="167"/>
  <c r="Y14" i="167"/>
  <c r="M14" i="167"/>
  <c r="H14" i="167"/>
  <c r="AF13" i="167"/>
  <c r="AB13" i="167"/>
  <c r="Y13" i="167"/>
  <c r="M13" i="167"/>
  <c r="H13" i="167"/>
  <c r="AF12" i="167"/>
  <c r="AB12" i="167"/>
  <c r="Y12" i="167"/>
  <c r="M12" i="167"/>
  <c r="H12" i="167"/>
  <c r="AF11" i="167"/>
  <c r="AB11" i="167"/>
  <c r="Y11" i="167"/>
  <c r="M11" i="167"/>
  <c r="H11" i="167"/>
  <c r="AF10" i="167"/>
  <c r="AB10" i="167"/>
  <c r="Y10" i="167"/>
  <c r="M10" i="167"/>
  <c r="H10" i="167"/>
  <c r="AF9" i="167"/>
  <c r="AB9" i="167"/>
  <c r="Y9" i="167"/>
  <c r="M9" i="167"/>
  <c r="H9" i="167"/>
  <c r="AF8" i="167"/>
  <c r="AB8" i="167"/>
  <c r="Y8" i="167"/>
  <c r="M8" i="167"/>
  <c r="H8" i="167"/>
  <c r="AC8" i="167" s="1"/>
  <c r="AN8" i="167" s="1"/>
  <c r="AM8" i="167" s="1"/>
  <c r="AF7" i="167"/>
  <c r="AB7" i="167"/>
  <c r="Y7" i="167"/>
  <c r="M7" i="167"/>
  <c r="H7" i="167"/>
  <c r="AF6" i="167"/>
  <c r="AB6" i="167"/>
  <c r="Y6" i="167"/>
  <c r="M6" i="167"/>
  <c r="H6" i="167"/>
  <c r="AF5" i="167"/>
  <c r="AB5" i="167"/>
  <c r="Y5" i="167"/>
  <c r="M5" i="167"/>
  <c r="H5" i="167"/>
  <c r="AC11" i="167" l="1"/>
  <c r="AN11" i="167" s="1"/>
  <c r="AC23" i="167"/>
  <c r="AN23" i="167" s="1"/>
  <c r="AM23" i="167" s="1"/>
  <c r="AC35" i="167"/>
  <c r="AN35" i="167" s="1"/>
  <c r="AC280" i="167"/>
  <c r="AN280" i="167" s="1"/>
  <c r="AM280" i="167" s="1"/>
  <c r="AC268" i="167"/>
  <c r="AN268" i="167" s="1"/>
  <c r="AM268" i="167" s="1"/>
  <c r="AC256" i="167"/>
  <c r="AN256" i="167" s="1"/>
  <c r="AM256" i="167" s="1"/>
  <c r="AC244" i="167"/>
  <c r="AN244" i="167" s="1"/>
  <c r="AM244" i="167" s="1"/>
  <c r="AC208" i="167"/>
  <c r="AN208" i="167" s="1"/>
  <c r="AM208" i="167" s="1"/>
  <c r="AC196" i="167"/>
  <c r="AN196" i="167" s="1"/>
  <c r="AM196" i="167" s="1"/>
  <c r="AC162" i="167"/>
  <c r="AN162" i="167" s="1"/>
  <c r="AM162" i="167" s="1"/>
  <c r="AC126" i="167"/>
  <c r="AN126" i="167" s="1"/>
  <c r="AM126" i="167" s="1"/>
  <c r="AC54" i="167"/>
  <c r="AN54" i="167" s="1"/>
  <c r="AM54" i="167" s="1"/>
  <c r="AC42" i="167"/>
  <c r="AN42" i="167" s="1"/>
  <c r="AM42" i="167" s="1"/>
  <c r="AC369" i="167"/>
  <c r="AN369" i="167" s="1"/>
  <c r="AM369" i="167" s="1"/>
  <c r="AC189" i="167"/>
  <c r="AN189" i="167" s="1"/>
  <c r="AM189" i="167" s="1"/>
  <c r="AC131" i="167"/>
  <c r="AN131" i="167" s="1"/>
  <c r="AM131" i="167" s="1"/>
  <c r="AC95" i="167"/>
  <c r="AN95" i="167" s="1"/>
  <c r="AM95" i="167" s="1"/>
  <c r="AC350" i="167"/>
  <c r="AN350" i="167" s="1"/>
  <c r="AM350" i="167" s="1"/>
  <c r="AC230" i="167"/>
  <c r="AN230" i="167" s="1"/>
  <c r="AM230" i="167" s="1"/>
  <c r="AC218" i="167"/>
  <c r="AN218" i="167" s="1"/>
  <c r="AM218" i="167" s="1"/>
  <c r="AC206" i="167"/>
  <c r="AN206" i="167" s="1"/>
  <c r="AM206" i="167" s="1"/>
  <c r="AC184" i="167"/>
  <c r="AN184" i="167" s="1"/>
  <c r="AM184" i="167" s="1"/>
  <c r="AC148" i="167"/>
  <c r="AN148" i="167" s="1"/>
  <c r="AM148" i="167" s="1"/>
  <c r="AC40" i="167"/>
  <c r="AN40" i="167" s="1"/>
  <c r="AM40" i="167" s="1"/>
  <c r="AC283" i="167"/>
  <c r="AN283" i="167" s="1"/>
  <c r="AM283" i="167" s="1"/>
  <c r="AC271" i="167"/>
  <c r="AN271" i="167" s="1"/>
  <c r="AM271" i="167" s="1"/>
  <c r="AC259" i="167"/>
  <c r="AN259" i="167" s="1"/>
  <c r="AM259" i="167" s="1"/>
  <c r="AC247" i="167"/>
  <c r="AN247" i="167" s="1"/>
  <c r="AM247" i="167" s="1"/>
  <c r="AC211" i="167"/>
  <c r="AN211" i="167" s="1"/>
  <c r="AM211" i="167" s="1"/>
  <c r="AC199" i="167"/>
  <c r="AN199" i="167" s="1"/>
  <c r="AM199" i="167" s="1"/>
  <c r="AC177" i="167"/>
  <c r="AN177" i="167" s="1"/>
  <c r="AM177" i="167" s="1"/>
  <c r="AC165" i="167"/>
  <c r="AN165" i="167" s="1"/>
  <c r="AM165" i="167" s="1"/>
  <c r="AC153" i="167"/>
  <c r="AN153" i="167" s="1"/>
  <c r="AM153" i="167" s="1"/>
  <c r="AC141" i="167"/>
  <c r="AN141" i="167" s="1"/>
  <c r="AM141" i="167" s="1"/>
  <c r="AC300" i="167"/>
  <c r="AN300" i="167" s="1"/>
  <c r="AM300" i="167" s="1"/>
  <c r="AC216" i="167"/>
  <c r="AN216" i="167" s="1"/>
  <c r="AM216" i="167" s="1"/>
  <c r="AC187" i="167"/>
  <c r="AN187" i="167" s="1"/>
  <c r="AM187" i="167" s="1"/>
  <c r="AC158" i="167"/>
  <c r="AN158" i="167" s="1"/>
  <c r="AM158" i="167" s="1"/>
  <c r="AC146" i="167"/>
  <c r="AN146" i="167" s="1"/>
  <c r="AM146" i="167" s="1"/>
  <c r="AC122" i="167"/>
  <c r="AN122" i="167" s="1"/>
  <c r="AM122" i="167" s="1"/>
  <c r="AC98" i="167"/>
  <c r="AN98" i="167" s="1"/>
  <c r="AM98" i="167" s="1"/>
  <c r="AC329" i="167"/>
  <c r="AN329" i="167" s="1"/>
  <c r="AM329" i="167" s="1"/>
  <c r="AC233" i="167"/>
  <c r="AN233" i="167" s="1"/>
  <c r="AM233" i="167" s="1"/>
  <c r="AC151" i="167"/>
  <c r="AN151" i="167" s="1"/>
  <c r="AM151" i="167" s="1"/>
  <c r="AC139" i="167"/>
  <c r="AN139" i="167" s="1"/>
  <c r="AM139" i="167" s="1"/>
  <c r="AC89" i="167"/>
  <c r="AN89" i="167" s="1"/>
  <c r="AM89" i="167" s="1"/>
  <c r="AM10" i="167"/>
  <c r="AC81" i="167"/>
  <c r="AN81" i="167" s="1"/>
  <c r="AM81" i="167" s="1"/>
  <c r="AC478" i="167"/>
  <c r="AN478" i="167" s="1"/>
  <c r="AM478" i="167" s="1"/>
  <c r="AC471" i="167"/>
  <c r="AN471" i="167" s="1"/>
  <c r="AM471" i="167" s="1"/>
  <c r="AC405" i="167"/>
  <c r="AN405" i="167" s="1"/>
  <c r="AM405" i="167" s="1"/>
  <c r="AC383" i="167"/>
  <c r="AN383" i="167" s="1"/>
  <c r="AM383" i="167" s="1"/>
  <c r="AC339" i="167"/>
  <c r="AN339" i="167" s="1"/>
  <c r="AM339" i="167" s="1"/>
  <c r="AC129" i="167"/>
  <c r="AN129" i="167" s="1"/>
  <c r="AM129" i="167" s="1"/>
  <c r="AC85" i="167"/>
  <c r="AN85" i="167" s="1"/>
  <c r="AM85" i="167" s="1"/>
  <c r="AC41" i="167"/>
  <c r="AN41" i="167" s="1"/>
  <c r="AM41" i="167" s="1"/>
  <c r="AC137" i="167"/>
  <c r="AN137" i="167" s="1"/>
  <c r="AM137" i="167" s="1"/>
  <c r="AC342" i="167"/>
  <c r="AN342" i="167" s="1"/>
  <c r="AM342" i="167" s="1"/>
  <c r="AC320" i="167"/>
  <c r="AN320" i="167" s="1"/>
  <c r="AM320" i="167" s="1"/>
  <c r="AC317" i="167"/>
  <c r="AN317" i="167" s="1"/>
  <c r="AM317" i="167" s="1"/>
  <c r="AC157" i="167"/>
  <c r="AN157" i="167" s="1"/>
  <c r="AM157" i="167" s="1"/>
  <c r="AC110" i="167"/>
  <c r="AN110" i="167" s="1"/>
  <c r="AM110" i="167" s="1"/>
  <c r="AC66" i="167"/>
  <c r="AN66" i="167" s="1"/>
  <c r="AM66" i="167" s="1"/>
  <c r="AC477" i="167"/>
  <c r="AN477" i="167" s="1"/>
  <c r="AM477" i="167" s="1"/>
  <c r="AC433" i="167"/>
  <c r="AN433" i="167" s="1"/>
  <c r="AM433" i="167" s="1"/>
  <c r="AC323" i="167"/>
  <c r="AN323" i="167" s="1"/>
  <c r="AM323" i="167" s="1"/>
  <c r="AC185" i="167"/>
  <c r="AN185" i="167" s="1"/>
  <c r="AM185" i="167" s="1"/>
  <c r="AC182" i="167"/>
  <c r="AN182" i="167" s="1"/>
  <c r="AM182" i="167" s="1"/>
  <c r="AC160" i="167"/>
  <c r="AN160" i="167" s="1"/>
  <c r="AM160" i="167" s="1"/>
  <c r="AC135" i="167"/>
  <c r="AN135" i="167" s="1"/>
  <c r="AM135" i="167" s="1"/>
  <c r="AC27" i="167"/>
  <c r="AN27" i="167" s="1"/>
  <c r="AM27" i="167" s="1"/>
  <c r="AC458" i="167"/>
  <c r="AN458" i="167" s="1"/>
  <c r="AM458" i="167" s="1"/>
  <c r="AC414" i="167"/>
  <c r="AN414" i="167" s="1"/>
  <c r="AM414" i="167" s="1"/>
  <c r="AC370" i="167"/>
  <c r="AN370" i="167" s="1"/>
  <c r="AM370" i="167" s="1"/>
  <c r="AC235" i="167"/>
  <c r="AN235" i="167" s="1"/>
  <c r="AM235" i="167" s="1"/>
  <c r="AC213" i="167"/>
  <c r="AN213" i="167" s="1"/>
  <c r="AM213" i="167" s="1"/>
  <c r="AC138" i="167"/>
  <c r="AN138" i="167" s="1"/>
  <c r="AM138" i="167" s="1"/>
  <c r="AC116" i="167"/>
  <c r="AN116" i="167" s="1"/>
  <c r="AM116" i="167" s="1"/>
  <c r="AC307" i="167"/>
  <c r="AN307" i="167" s="1"/>
  <c r="AM307" i="167" s="1"/>
  <c r="AC7" i="167"/>
  <c r="AN7" i="167" s="1"/>
  <c r="AM7" i="167" s="1"/>
  <c r="AC31" i="167"/>
  <c r="AN31" i="167" s="1"/>
  <c r="AM31" i="167" s="1"/>
  <c r="AC446" i="167"/>
  <c r="AN446" i="167" s="1"/>
  <c r="AM446" i="167" s="1"/>
  <c r="AC434" i="167"/>
  <c r="AN434" i="167" s="1"/>
  <c r="AM434" i="167" s="1"/>
  <c r="AC410" i="167"/>
  <c r="AN410" i="167" s="1"/>
  <c r="AM410" i="167" s="1"/>
  <c r="AC398" i="167"/>
  <c r="AN398" i="167" s="1"/>
  <c r="AM398" i="167" s="1"/>
  <c r="AC386" i="167"/>
  <c r="AN386" i="167" s="1"/>
  <c r="AM386" i="167" s="1"/>
  <c r="AC374" i="167"/>
  <c r="AN374" i="167" s="1"/>
  <c r="AM374" i="167" s="1"/>
  <c r="AC362" i="167"/>
  <c r="AN362" i="167" s="1"/>
  <c r="AM362" i="167" s="1"/>
  <c r="AC311" i="167"/>
  <c r="AN311" i="167" s="1"/>
  <c r="AM311" i="167" s="1"/>
  <c r="AC306" i="167"/>
  <c r="AN306" i="167" s="1"/>
  <c r="AM306" i="167" s="1"/>
  <c r="AC294" i="167"/>
  <c r="AN294" i="167" s="1"/>
  <c r="AM294" i="167" s="1"/>
  <c r="AC236" i="167"/>
  <c r="AN236" i="167" s="1"/>
  <c r="AM236" i="167" s="1"/>
  <c r="AC224" i="167"/>
  <c r="AN224" i="167" s="1"/>
  <c r="AM224" i="167" s="1"/>
  <c r="AC212" i="167"/>
  <c r="AN212" i="167" s="1"/>
  <c r="AM212" i="167" s="1"/>
  <c r="AC149" i="167"/>
  <c r="AN149" i="167" s="1"/>
  <c r="AM149" i="167" s="1"/>
  <c r="AC69" i="167"/>
  <c r="AN69" i="167" s="1"/>
  <c r="AM69" i="167" s="1"/>
  <c r="AC57" i="167"/>
  <c r="AN57" i="167" s="1"/>
  <c r="AM57" i="167" s="1"/>
  <c r="AC49" i="167"/>
  <c r="AN49" i="167" s="1"/>
  <c r="AM49" i="167" s="1"/>
  <c r="AC45" i="167"/>
  <c r="AN45" i="167" s="1"/>
  <c r="AM45" i="167" s="1"/>
  <c r="AC12" i="167"/>
  <c r="AN12" i="167" s="1"/>
  <c r="AC480" i="167"/>
  <c r="AN480" i="167" s="1"/>
  <c r="AM480" i="167" s="1"/>
  <c r="AC468" i="167"/>
  <c r="AN468" i="167" s="1"/>
  <c r="AM468" i="167" s="1"/>
  <c r="AC456" i="167"/>
  <c r="AN456" i="167" s="1"/>
  <c r="AM456" i="167" s="1"/>
  <c r="AC379" i="167"/>
  <c r="AN379" i="167" s="1"/>
  <c r="AM379" i="167" s="1"/>
  <c r="AC326" i="167"/>
  <c r="AN326" i="167" s="1"/>
  <c r="AM326" i="167" s="1"/>
  <c r="AC287" i="167"/>
  <c r="AN287" i="167" s="1"/>
  <c r="AM287" i="167" s="1"/>
  <c r="AC265" i="167"/>
  <c r="AN265" i="167" s="1"/>
  <c r="AM265" i="167" s="1"/>
  <c r="AC217" i="167"/>
  <c r="AN217" i="167" s="1"/>
  <c r="AM217" i="167" s="1"/>
  <c r="AC205" i="167"/>
  <c r="AN205" i="167" s="1"/>
  <c r="AM205" i="167" s="1"/>
  <c r="AC193" i="167"/>
  <c r="AN193" i="167" s="1"/>
  <c r="AM193" i="167" s="1"/>
  <c r="AC188" i="167"/>
  <c r="AN188" i="167" s="1"/>
  <c r="AM188" i="167" s="1"/>
  <c r="AC178" i="167"/>
  <c r="AN178" i="167" s="1"/>
  <c r="AM178" i="167" s="1"/>
  <c r="AC154" i="167"/>
  <c r="AN154" i="167" s="1"/>
  <c r="AM154" i="167" s="1"/>
  <c r="AC142" i="167"/>
  <c r="AN142" i="167" s="1"/>
  <c r="AM142" i="167" s="1"/>
  <c r="AC132" i="167"/>
  <c r="AN132" i="167" s="1"/>
  <c r="AM132" i="167" s="1"/>
  <c r="AC62" i="167"/>
  <c r="AN62" i="167" s="1"/>
  <c r="AM62" i="167" s="1"/>
  <c r="AC485" i="167"/>
  <c r="AN485" i="167" s="1"/>
  <c r="AM485" i="167" s="1"/>
  <c r="AC473" i="167"/>
  <c r="AN473" i="167" s="1"/>
  <c r="AM473" i="167" s="1"/>
  <c r="AC461" i="167"/>
  <c r="AN461" i="167" s="1"/>
  <c r="AM461" i="167" s="1"/>
  <c r="AC396" i="167"/>
  <c r="AN396" i="167" s="1"/>
  <c r="AM396" i="167" s="1"/>
  <c r="AC384" i="167"/>
  <c r="AN384" i="167" s="1"/>
  <c r="AM384" i="167" s="1"/>
  <c r="AC309" i="167"/>
  <c r="AN309" i="167" s="1"/>
  <c r="AM309" i="167" s="1"/>
  <c r="AC210" i="167"/>
  <c r="AN210" i="167" s="1"/>
  <c r="AM210" i="167" s="1"/>
  <c r="AC171" i="167"/>
  <c r="AN171" i="167" s="1"/>
  <c r="AM171" i="167" s="1"/>
  <c r="AC125" i="167"/>
  <c r="AN125" i="167" s="1"/>
  <c r="AM125" i="167" s="1"/>
  <c r="AC113" i="167"/>
  <c r="AN113" i="167" s="1"/>
  <c r="AM113" i="167" s="1"/>
  <c r="AC84" i="167"/>
  <c r="AN84" i="167" s="1"/>
  <c r="AM84" i="167" s="1"/>
  <c r="AC454" i="167"/>
  <c r="AN454" i="167" s="1"/>
  <c r="AM454" i="167" s="1"/>
  <c r="AC449" i="167"/>
  <c r="AN449" i="167" s="1"/>
  <c r="AM449" i="167" s="1"/>
  <c r="AC437" i="167"/>
  <c r="AN437" i="167" s="1"/>
  <c r="AM437" i="167" s="1"/>
  <c r="AC413" i="167"/>
  <c r="AN413" i="167" s="1"/>
  <c r="AM413" i="167" s="1"/>
  <c r="AC401" i="167"/>
  <c r="AN401" i="167" s="1"/>
  <c r="AM401" i="167" s="1"/>
  <c r="AC389" i="167"/>
  <c r="AN389" i="167" s="1"/>
  <c r="AM389" i="167" s="1"/>
  <c r="AC377" i="167"/>
  <c r="AN377" i="167" s="1"/>
  <c r="AM377" i="167" s="1"/>
  <c r="AC365" i="167"/>
  <c r="AN365" i="167" s="1"/>
  <c r="AM365" i="167" s="1"/>
  <c r="AC353" i="167"/>
  <c r="AN353" i="167" s="1"/>
  <c r="AM353" i="167" s="1"/>
  <c r="AC314" i="167"/>
  <c r="AN314" i="167" s="1"/>
  <c r="AM314" i="167" s="1"/>
  <c r="AC297" i="167"/>
  <c r="AN297" i="167" s="1"/>
  <c r="AM297" i="167" s="1"/>
  <c r="AC275" i="167"/>
  <c r="AN275" i="167" s="1"/>
  <c r="AM275" i="167" s="1"/>
  <c r="AC239" i="167"/>
  <c r="AN239" i="167" s="1"/>
  <c r="AM239" i="167" s="1"/>
  <c r="AC227" i="167"/>
  <c r="AN227" i="167" s="1"/>
  <c r="AM227" i="167" s="1"/>
  <c r="AC215" i="167"/>
  <c r="AN215" i="167" s="1"/>
  <c r="AM215" i="167" s="1"/>
  <c r="AC72" i="167"/>
  <c r="AN72" i="167" s="1"/>
  <c r="AM72" i="167" s="1"/>
  <c r="AC60" i="167"/>
  <c r="AN60" i="167" s="1"/>
  <c r="AM60" i="167" s="1"/>
  <c r="AC48" i="167"/>
  <c r="AN48" i="167" s="1"/>
  <c r="AM48" i="167" s="1"/>
  <c r="AC101" i="167"/>
  <c r="AN101" i="167" s="1"/>
  <c r="AM101" i="167" s="1"/>
  <c r="AC150" i="167"/>
  <c r="AN150" i="167" s="1"/>
  <c r="AM150" i="167" s="1"/>
  <c r="AC97" i="167"/>
  <c r="AN97" i="167" s="1"/>
  <c r="AM97" i="167" s="1"/>
  <c r="AC63" i="167"/>
  <c r="AN63" i="167" s="1"/>
  <c r="AM63" i="167" s="1"/>
  <c r="AC128" i="167"/>
  <c r="AN128" i="167" s="1"/>
  <c r="AM128" i="167" s="1"/>
  <c r="AC78" i="167"/>
  <c r="AN78" i="167" s="1"/>
  <c r="AM78" i="167" s="1"/>
  <c r="AC20" i="167"/>
  <c r="AN20" i="167" s="1"/>
  <c r="AM20" i="167" s="1"/>
  <c r="AC37" i="167"/>
  <c r="AC33" i="167"/>
  <c r="AN33" i="167" s="1"/>
  <c r="AC29" i="167"/>
  <c r="AN29" i="167" s="1"/>
  <c r="AC390" i="167"/>
  <c r="AN390" i="167" s="1"/>
  <c r="AM390" i="167" s="1"/>
  <c r="AC25" i="167"/>
  <c r="AN25" i="167" s="1"/>
  <c r="AC411" i="167"/>
  <c r="AN411" i="167" s="1"/>
  <c r="AM411" i="167" s="1"/>
  <c r="AC21" i="167"/>
  <c r="AN21" i="167" s="1"/>
  <c r="AC209" i="167"/>
  <c r="AN209" i="167" s="1"/>
  <c r="AM209" i="167" s="1"/>
  <c r="AC17" i="167"/>
  <c r="AN17" i="167" s="1"/>
  <c r="AM17" i="167" s="1"/>
  <c r="AC299" i="167"/>
  <c r="AN299" i="167" s="1"/>
  <c r="AM299" i="167" s="1"/>
  <c r="AC13" i="167"/>
  <c r="AN13" i="167" s="1"/>
  <c r="AM13" i="167" s="1"/>
  <c r="AC9" i="167"/>
  <c r="AC19" i="167"/>
  <c r="AN19" i="167" s="1"/>
  <c r="AM19" i="167" s="1"/>
  <c r="AC36" i="167"/>
  <c r="AN36" i="167" s="1"/>
  <c r="AM36" i="167" s="1"/>
  <c r="AC472" i="167"/>
  <c r="AN472" i="167" s="1"/>
  <c r="AM472" i="167" s="1"/>
  <c r="AC416" i="167"/>
  <c r="AN416" i="167" s="1"/>
  <c r="AM416" i="167" s="1"/>
  <c r="AC363" i="167"/>
  <c r="AN363" i="167" s="1"/>
  <c r="AM363" i="167" s="1"/>
  <c r="AC338" i="167"/>
  <c r="AN338" i="167" s="1"/>
  <c r="AM338" i="167" s="1"/>
  <c r="AC270" i="167"/>
  <c r="AN270" i="167" s="1"/>
  <c r="AM270" i="167" s="1"/>
  <c r="AC220" i="167"/>
  <c r="AN220" i="167" s="1"/>
  <c r="AM220" i="167" s="1"/>
  <c r="AC161" i="167"/>
  <c r="AN161" i="167" s="1"/>
  <c r="AM161" i="167" s="1"/>
  <c r="AC102" i="167"/>
  <c r="AN102" i="167" s="1"/>
  <c r="AM102" i="167" s="1"/>
  <c r="AC68" i="167"/>
  <c r="AN68" i="167" s="1"/>
  <c r="AM68" i="167" s="1"/>
  <c r="AC32" i="167"/>
  <c r="AN32" i="167" s="1"/>
  <c r="AM32" i="167" s="1"/>
  <c r="AC475" i="167"/>
  <c r="AN475" i="167" s="1"/>
  <c r="AM475" i="167" s="1"/>
  <c r="AC419" i="167"/>
  <c r="AN419" i="167" s="1"/>
  <c r="AM419" i="167" s="1"/>
  <c r="AC394" i="167"/>
  <c r="AN394" i="167" s="1"/>
  <c r="AM394" i="167" s="1"/>
  <c r="AC372" i="167"/>
  <c r="AN372" i="167" s="1"/>
  <c r="AM372" i="167" s="1"/>
  <c r="AC341" i="167"/>
  <c r="AN341" i="167" s="1"/>
  <c r="AM341" i="167" s="1"/>
  <c r="AC223" i="167"/>
  <c r="AN223" i="167" s="1"/>
  <c r="AM223" i="167" s="1"/>
  <c r="AC74" i="167"/>
  <c r="AN74" i="167" s="1"/>
  <c r="AM74" i="167" s="1"/>
  <c r="AC46" i="167"/>
  <c r="AN46" i="167" s="1"/>
  <c r="AM46" i="167" s="1"/>
  <c r="AC15" i="167"/>
  <c r="AN15" i="167" s="1"/>
  <c r="AM15" i="167" s="1"/>
  <c r="AC28" i="167"/>
  <c r="AN28" i="167" s="1"/>
  <c r="AM28" i="167" s="1"/>
  <c r="AC450" i="167"/>
  <c r="AN450" i="167" s="1"/>
  <c r="AM450" i="167" s="1"/>
  <c r="AC447" i="167"/>
  <c r="AN447" i="167" s="1"/>
  <c r="AM447" i="167" s="1"/>
  <c r="AC422" i="167"/>
  <c r="AN422" i="167" s="1"/>
  <c r="AM422" i="167" s="1"/>
  <c r="AC375" i="167"/>
  <c r="AN375" i="167" s="1"/>
  <c r="AM375" i="167" s="1"/>
  <c r="AC316" i="167"/>
  <c r="AN316" i="167" s="1"/>
  <c r="AM316" i="167" s="1"/>
  <c r="AC313" i="167"/>
  <c r="AN313" i="167" s="1"/>
  <c r="AM313" i="167" s="1"/>
  <c r="AC288" i="167"/>
  <c r="AN288" i="167" s="1"/>
  <c r="AM288" i="167" s="1"/>
  <c r="AC251" i="167"/>
  <c r="AN251" i="167" s="1"/>
  <c r="AM251" i="167" s="1"/>
  <c r="AC229" i="167"/>
  <c r="AN229" i="167" s="1"/>
  <c r="AM229" i="167" s="1"/>
  <c r="AC226" i="167"/>
  <c r="AN226" i="167" s="1"/>
  <c r="AM226" i="167" s="1"/>
  <c r="AC83" i="167"/>
  <c r="AN83" i="167" s="1"/>
  <c r="AM83" i="167" s="1"/>
  <c r="AC80" i="167"/>
  <c r="AN80" i="167" s="1"/>
  <c r="AM80" i="167" s="1"/>
  <c r="AC24" i="167"/>
  <c r="AN24" i="167" s="1"/>
  <c r="AC453" i="167"/>
  <c r="AN453" i="167" s="1"/>
  <c r="AM453" i="167" s="1"/>
  <c r="AC425" i="167"/>
  <c r="AN425" i="167" s="1"/>
  <c r="AM425" i="167" s="1"/>
  <c r="AC378" i="167"/>
  <c r="AN378" i="167" s="1"/>
  <c r="AM378" i="167" s="1"/>
  <c r="AC347" i="167"/>
  <c r="AN347" i="167" s="1"/>
  <c r="AM347" i="167" s="1"/>
  <c r="AC322" i="167"/>
  <c r="AN322" i="167" s="1"/>
  <c r="AM322" i="167" s="1"/>
  <c r="AC291" i="167"/>
  <c r="AN291" i="167" s="1"/>
  <c r="AM291" i="167" s="1"/>
  <c r="AC285" i="167"/>
  <c r="AN285" i="167" s="1"/>
  <c r="AM285" i="167" s="1"/>
  <c r="AC279" i="167"/>
  <c r="AN279" i="167" s="1"/>
  <c r="AM279" i="167" s="1"/>
  <c r="AC232" i="167"/>
  <c r="AN232" i="167" s="1"/>
  <c r="AM232" i="167" s="1"/>
  <c r="AC133" i="167"/>
  <c r="AN133" i="167" s="1"/>
  <c r="AM133" i="167" s="1"/>
  <c r="AC86" i="167"/>
  <c r="AN86" i="167" s="1"/>
  <c r="AM86" i="167" s="1"/>
  <c r="BB27" i="167"/>
  <c r="AC330" i="167"/>
  <c r="AN330" i="167" s="1"/>
  <c r="AM330" i="167" s="1"/>
  <c r="AC263" i="167"/>
  <c r="AN263" i="167" s="1"/>
  <c r="AM263" i="167" s="1"/>
  <c r="AM11" i="167"/>
  <c r="AC219" i="167"/>
  <c r="AN219" i="167" s="1"/>
  <c r="AM219" i="167" s="1"/>
  <c r="AC167" i="167"/>
  <c r="AN167" i="167" s="1"/>
  <c r="AM167" i="167" s="1"/>
  <c r="AC173" i="167"/>
  <c r="AN173" i="167" s="1"/>
  <c r="AM173" i="167" s="1"/>
  <c r="AC170" i="167"/>
  <c r="AN170" i="167" s="1"/>
  <c r="AM170" i="167" s="1"/>
  <c r="AC90" i="167"/>
  <c r="AN90" i="167" s="1"/>
  <c r="AM90" i="167" s="1"/>
  <c r="AC354" i="167"/>
  <c r="AN354" i="167" s="1"/>
  <c r="AM354" i="167" s="1"/>
  <c r="AC194" i="167"/>
  <c r="AN194" i="167" s="1"/>
  <c r="AM194" i="167" s="1"/>
  <c r="AC93" i="167"/>
  <c r="AN93" i="167" s="1"/>
  <c r="AM93" i="167" s="1"/>
  <c r="AC357" i="167"/>
  <c r="AN357" i="167" s="1"/>
  <c r="AM357" i="167" s="1"/>
  <c r="AC197" i="167"/>
  <c r="AN197" i="167" s="1"/>
  <c r="AM197" i="167" s="1"/>
  <c r="AC96" i="167"/>
  <c r="AN96" i="167" s="1"/>
  <c r="AM96" i="167" s="1"/>
  <c r="AC6" i="167"/>
  <c r="AN6" i="167" s="1"/>
  <c r="AC105" i="167"/>
  <c r="AN105" i="167" s="1"/>
  <c r="AM105" i="167" s="1"/>
  <c r="BB16" i="167"/>
  <c r="AC464" i="167"/>
  <c r="AN464" i="167" s="1"/>
  <c r="AM464" i="167" s="1"/>
  <c r="AC295" i="167"/>
  <c r="AN295" i="167" s="1"/>
  <c r="AM295" i="167" s="1"/>
  <c r="AC114" i="167"/>
  <c r="AN114" i="167" s="1"/>
  <c r="AM114" i="167" s="1"/>
  <c r="AC486" i="167"/>
  <c r="AN486" i="167" s="1"/>
  <c r="AM486" i="167" s="1"/>
  <c r="AC393" i="167"/>
  <c r="AN393" i="167" s="1"/>
  <c r="AM393" i="167" s="1"/>
  <c r="AC310" i="167"/>
  <c r="AN310" i="167" s="1"/>
  <c r="AM310" i="167" s="1"/>
  <c r="AC117" i="167"/>
  <c r="AN117" i="167" s="1"/>
  <c r="AM117" i="167" s="1"/>
  <c r="AC5" i="167"/>
  <c r="AC351" i="167"/>
  <c r="AN351" i="167" s="1"/>
  <c r="AM351" i="167" s="1"/>
  <c r="AC348" i="167"/>
  <c r="AN348" i="167" s="1"/>
  <c r="AM348" i="167" s="1"/>
  <c r="AC345" i="167"/>
  <c r="AN345" i="167" s="1"/>
  <c r="AM345" i="167" s="1"/>
  <c r="AC336" i="167"/>
  <c r="AN336" i="167" s="1"/>
  <c r="AM336" i="167" s="1"/>
  <c r="AC333" i="167"/>
  <c r="AN333" i="167" s="1"/>
  <c r="AM333" i="167" s="1"/>
  <c r="AC324" i="167"/>
  <c r="AN324" i="167" s="1"/>
  <c r="AM324" i="167" s="1"/>
  <c r="AC304" i="167"/>
  <c r="AN304" i="167" s="1"/>
  <c r="AM304" i="167" s="1"/>
  <c r="AC281" i="167"/>
  <c r="AN281" i="167" s="1"/>
  <c r="AM281" i="167" s="1"/>
  <c r="AC248" i="167"/>
  <c r="AN248" i="167" s="1"/>
  <c r="AM248" i="167" s="1"/>
  <c r="AC245" i="167"/>
  <c r="AN245" i="167" s="1"/>
  <c r="AM245" i="167" s="1"/>
  <c r="AC242" i="167"/>
  <c r="AN242" i="167" s="1"/>
  <c r="AM242" i="167" s="1"/>
  <c r="AC203" i="167"/>
  <c r="AN203" i="167" s="1"/>
  <c r="AM203" i="167" s="1"/>
  <c r="AC200" i="167"/>
  <c r="AN200" i="167" s="1"/>
  <c r="AM200" i="167" s="1"/>
  <c r="AC123" i="167"/>
  <c r="AN123" i="167" s="1"/>
  <c r="AM123" i="167" s="1"/>
  <c r="AC120" i="167"/>
  <c r="AN120" i="167" s="1"/>
  <c r="AM120" i="167" s="1"/>
  <c r="AC111" i="167"/>
  <c r="AN111" i="167" s="1"/>
  <c r="AM111" i="167" s="1"/>
  <c r="AC108" i="167"/>
  <c r="AN108" i="167" s="1"/>
  <c r="AM108" i="167" s="1"/>
  <c r="AM9" i="167"/>
  <c r="AC441" i="167"/>
  <c r="AN441" i="167" s="1"/>
  <c r="AM441" i="167" s="1"/>
  <c r="AC435" i="167"/>
  <c r="AN435" i="167" s="1"/>
  <c r="AM435" i="167" s="1"/>
  <c r="AC429" i="167"/>
  <c r="AN429" i="167" s="1"/>
  <c r="AM429" i="167" s="1"/>
  <c r="AC423" i="167"/>
  <c r="AN423" i="167" s="1"/>
  <c r="AM423" i="167" s="1"/>
  <c r="AC417" i="167"/>
  <c r="AN417" i="167" s="1"/>
  <c r="AM417" i="167" s="1"/>
  <c r="AC292" i="167"/>
  <c r="AN292" i="167" s="1"/>
  <c r="AM292" i="167" s="1"/>
  <c r="AC289" i="167"/>
  <c r="AN289" i="167" s="1"/>
  <c r="AM289" i="167" s="1"/>
  <c r="AC278" i="167"/>
  <c r="AN278" i="167" s="1"/>
  <c r="AM278" i="167" s="1"/>
  <c r="AC260" i="167"/>
  <c r="AN260" i="167" s="1"/>
  <c r="AM260" i="167" s="1"/>
  <c r="AC254" i="167"/>
  <c r="AN254" i="167" s="1"/>
  <c r="AM254" i="167" s="1"/>
  <c r="AC10" i="167"/>
  <c r="AC14" i="167"/>
  <c r="AN14" i="167" s="1"/>
  <c r="AM14" i="167" s="1"/>
  <c r="AC18" i="167"/>
  <c r="AC22" i="167"/>
  <c r="AN22" i="167" s="1"/>
  <c r="AM22" i="167" s="1"/>
  <c r="AC26" i="167"/>
  <c r="AN26" i="167" s="1"/>
  <c r="AM26" i="167" s="1"/>
  <c r="AC30" i="167"/>
  <c r="AN30" i="167" s="1"/>
  <c r="AM30" i="167" s="1"/>
  <c r="AC34" i="167"/>
  <c r="AN34" i="167" s="1"/>
  <c r="AM34" i="167" s="1"/>
  <c r="AC38" i="167"/>
  <c r="AC474" i="167"/>
  <c r="AN474" i="167" s="1"/>
  <c r="AM474" i="167" s="1"/>
  <c r="AC432" i="167"/>
  <c r="AN432" i="167" s="1"/>
  <c r="AM432" i="167" s="1"/>
  <c r="AC318" i="167"/>
  <c r="AN318" i="167" s="1"/>
  <c r="AM318" i="167" s="1"/>
  <c r="AC312" i="167"/>
  <c r="AN312" i="167" s="1"/>
  <c r="AM312" i="167" s="1"/>
  <c r="AC301" i="167"/>
  <c r="AN301" i="167" s="1"/>
  <c r="AM301" i="167" s="1"/>
  <c r="AC298" i="167"/>
  <c r="AN298" i="167" s="1"/>
  <c r="AM298" i="167" s="1"/>
  <c r="AC286" i="167"/>
  <c r="AN286" i="167" s="1"/>
  <c r="AM286" i="167" s="1"/>
  <c r="AC272" i="167"/>
  <c r="AN272" i="167" s="1"/>
  <c r="AM272" i="167" s="1"/>
  <c r="AC269" i="167"/>
  <c r="AN269" i="167" s="1"/>
  <c r="AM269" i="167" s="1"/>
  <c r="AC266" i="167"/>
  <c r="AN266" i="167" s="1"/>
  <c r="AM266" i="167" s="1"/>
  <c r="AC176" i="167"/>
  <c r="AN176" i="167" s="1"/>
  <c r="AM176" i="167" s="1"/>
  <c r="AC164" i="167"/>
  <c r="AN164" i="167" s="1"/>
  <c r="AM164" i="167" s="1"/>
  <c r="AC155" i="167"/>
  <c r="AN155" i="167" s="1"/>
  <c r="AM155" i="167" s="1"/>
  <c r="AC152" i="167"/>
  <c r="AN152" i="167" s="1"/>
  <c r="AM152" i="167" s="1"/>
  <c r="AC140" i="167"/>
  <c r="AN140" i="167" s="1"/>
  <c r="AM140" i="167" s="1"/>
  <c r="AC134" i="167"/>
  <c r="AN134" i="167" s="1"/>
  <c r="AM134" i="167" s="1"/>
  <c r="AC50" i="167"/>
  <c r="AN50" i="167" s="1"/>
  <c r="AM50" i="167" s="1"/>
  <c r="AC44" i="167"/>
  <c r="AN44" i="167" s="1"/>
  <c r="AM44" i="167" s="1"/>
  <c r="AC172" i="167"/>
  <c r="AN172" i="167" s="1"/>
  <c r="AM172" i="167" s="1"/>
  <c r="AC169" i="167"/>
  <c r="AN169" i="167" s="1"/>
  <c r="AM169" i="167" s="1"/>
  <c r="AC166" i="167"/>
  <c r="AN166" i="167" s="1"/>
  <c r="AM166" i="167" s="1"/>
  <c r="AC145" i="167"/>
  <c r="AN145" i="167" s="1"/>
  <c r="AM145" i="167" s="1"/>
  <c r="AC470" i="167"/>
  <c r="AN470" i="167" s="1"/>
  <c r="AM470" i="167" s="1"/>
  <c r="AC482" i="167"/>
  <c r="AN482" i="167" s="1"/>
  <c r="AM482" i="167" s="1"/>
  <c r="AC451" i="167"/>
  <c r="AN451" i="167" s="1"/>
  <c r="AM451" i="167" s="1"/>
  <c r="AC403" i="167"/>
  <c r="AN403" i="167" s="1"/>
  <c r="AM403" i="167" s="1"/>
  <c r="AC397" i="167"/>
  <c r="AN397" i="167" s="1"/>
  <c r="AM397" i="167" s="1"/>
  <c r="AC367" i="167"/>
  <c r="AN367" i="167" s="1"/>
  <c r="AM367" i="167" s="1"/>
  <c r="AC355" i="167"/>
  <c r="AN355" i="167" s="1"/>
  <c r="AM355" i="167" s="1"/>
  <c r="AC331" i="167"/>
  <c r="AN331" i="167" s="1"/>
  <c r="AM331" i="167" s="1"/>
  <c r="AC240" i="167"/>
  <c r="AN240" i="167" s="1"/>
  <c r="AM240" i="167" s="1"/>
  <c r="AC204" i="167"/>
  <c r="AN204" i="167" s="1"/>
  <c r="AM204" i="167" s="1"/>
  <c r="AC198" i="167"/>
  <c r="AN198" i="167" s="1"/>
  <c r="AM198" i="167" s="1"/>
  <c r="AC127" i="167"/>
  <c r="AN127" i="167" s="1"/>
  <c r="AM127" i="167" s="1"/>
  <c r="AC118" i="167"/>
  <c r="AN118" i="167" s="1"/>
  <c r="AM118" i="167" s="1"/>
  <c r="AC112" i="167"/>
  <c r="AN112" i="167" s="1"/>
  <c r="AM112" i="167" s="1"/>
  <c r="AC106" i="167"/>
  <c r="AN106" i="167" s="1"/>
  <c r="AM106" i="167" s="1"/>
  <c r="AC100" i="167"/>
  <c r="AN100" i="167" s="1"/>
  <c r="AM100" i="167" s="1"/>
  <c r="AC94" i="167"/>
  <c r="AN94" i="167" s="1"/>
  <c r="AM94" i="167" s="1"/>
  <c r="AC88" i="167"/>
  <c r="AN88" i="167" s="1"/>
  <c r="AM88" i="167" s="1"/>
  <c r="AC79" i="167"/>
  <c r="AN79" i="167" s="1"/>
  <c r="AM79" i="167" s="1"/>
  <c r="AC76" i="167"/>
  <c r="AN76" i="167" s="1"/>
  <c r="AM76" i="167" s="1"/>
  <c r="AC439" i="167"/>
  <c r="AN439" i="167" s="1"/>
  <c r="AM439" i="167" s="1"/>
  <c r="AC427" i="167"/>
  <c r="AN427" i="167" s="1"/>
  <c r="AM427" i="167" s="1"/>
  <c r="AC252" i="167"/>
  <c r="AN252" i="167" s="1"/>
  <c r="AM252" i="167" s="1"/>
  <c r="AC249" i="167"/>
  <c r="AN249" i="167" s="1"/>
  <c r="AM249" i="167" s="1"/>
  <c r="AC246" i="167"/>
  <c r="AN246" i="167" s="1"/>
  <c r="AM246" i="167" s="1"/>
  <c r="AC192" i="167"/>
  <c r="AN192" i="167" s="1"/>
  <c r="AM192" i="167" s="1"/>
  <c r="AC180" i="167"/>
  <c r="AN180" i="167" s="1"/>
  <c r="AM180" i="167" s="1"/>
  <c r="AC124" i="167"/>
  <c r="AN124" i="167" s="1"/>
  <c r="AM124" i="167" s="1"/>
  <c r="AC484" i="167"/>
  <c r="AN484" i="167" s="1"/>
  <c r="AM484" i="167" s="1"/>
  <c r="AC481" i="167"/>
  <c r="AN481" i="167" s="1"/>
  <c r="AM481" i="167" s="1"/>
  <c r="AC445" i="167"/>
  <c r="AN445" i="167" s="1"/>
  <c r="AM445" i="167" s="1"/>
  <c r="AC391" i="167"/>
  <c r="AN391" i="167" s="1"/>
  <c r="AM391" i="167" s="1"/>
  <c r="AC385" i="167"/>
  <c r="AN385" i="167" s="1"/>
  <c r="AM385" i="167" s="1"/>
  <c r="AC282" i="167"/>
  <c r="AN282" i="167" s="1"/>
  <c r="AM282" i="167" s="1"/>
  <c r="AC228" i="167"/>
  <c r="AN228" i="167" s="1"/>
  <c r="AM228" i="167" s="1"/>
  <c r="AC222" i="167"/>
  <c r="AN222" i="167" s="1"/>
  <c r="AM222" i="167" s="1"/>
  <c r="AC136" i="167"/>
  <c r="AN136" i="167" s="1"/>
  <c r="AM136" i="167" s="1"/>
  <c r="AC130" i="167"/>
  <c r="AN130" i="167" s="1"/>
  <c r="AM130" i="167" s="1"/>
  <c r="AC82" i="167"/>
  <c r="AN82" i="167" s="1"/>
  <c r="AM82" i="167" s="1"/>
  <c r="AC70" i="167"/>
  <c r="AN70" i="167" s="1"/>
  <c r="AM70" i="167" s="1"/>
  <c r="AC67" i="167"/>
  <c r="AN67" i="167" s="1"/>
  <c r="AM67" i="167" s="1"/>
  <c r="AC64" i="167"/>
  <c r="AN64" i="167" s="1"/>
  <c r="AM64" i="167" s="1"/>
  <c r="AC58" i="167"/>
  <c r="AN58" i="167" s="1"/>
  <c r="AM58" i="167" s="1"/>
  <c r="AC52" i="167"/>
  <c r="AN52" i="167" s="1"/>
  <c r="AM52" i="167" s="1"/>
  <c r="AC448" i="167"/>
  <c r="AN448" i="167" s="1"/>
  <c r="AM448" i="167" s="1"/>
  <c r="AC400" i="167"/>
  <c r="AN400" i="167" s="1"/>
  <c r="AM400" i="167" s="1"/>
  <c r="AC343" i="167"/>
  <c r="AN343" i="167" s="1"/>
  <c r="AM343" i="167" s="1"/>
  <c r="AC337" i="167"/>
  <c r="AN337" i="167" s="1"/>
  <c r="AM337" i="167" s="1"/>
  <c r="AC325" i="167"/>
  <c r="AN325" i="167" s="1"/>
  <c r="AM325" i="167" s="1"/>
  <c r="AC234" i="167"/>
  <c r="AN234" i="167" s="1"/>
  <c r="AM234" i="167" s="1"/>
  <c r="AC201" i="167"/>
  <c r="AN201" i="167" s="1"/>
  <c r="AM201" i="167" s="1"/>
  <c r="AC115" i="167"/>
  <c r="AN115" i="167" s="1"/>
  <c r="AM115" i="167" s="1"/>
  <c r="AC415" i="167"/>
  <c r="AN415" i="167" s="1"/>
  <c r="AM415" i="167" s="1"/>
  <c r="AC412" i="167"/>
  <c r="AN412" i="167" s="1"/>
  <c r="AM412" i="167" s="1"/>
  <c r="AC409" i="167"/>
  <c r="AN409" i="167" s="1"/>
  <c r="AM409" i="167" s="1"/>
  <c r="AC364" i="167"/>
  <c r="AN364" i="167" s="1"/>
  <c r="AM364" i="167" s="1"/>
  <c r="AC361" i="167"/>
  <c r="AN361" i="167" s="1"/>
  <c r="AM361" i="167" s="1"/>
  <c r="AC352" i="167"/>
  <c r="AN352" i="167" s="1"/>
  <c r="AM352" i="167" s="1"/>
  <c r="AC349" i="167"/>
  <c r="AN349" i="167" s="1"/>
  <c r="AM349" i="167" s="1"/>
  <c r="AC466" i="167"/>
  <c r="AN466" i="167" s="1"/>
  <c r="AM466" i="167" s="1"/>
  <c r="AC436" i="167"/>
  <c r="AN436" i="167" s="1"/>
  <c r="AM436" i="167" s="1"/>
  <c r="AC430" i="167"/>
  <c r="AN430" i="167" s="1"/>
  <c r="AM430" i="167" s="1"/>
  <c r="AC424" i="167"/>
  <c r="AN424" i="167" s="1"/>
  <c r="AM424" i="167" s="1"/>
  <c r="AC421" i="167"/>
  <c r="AN421" i="167" s="1"/>
  <c r="AM421" i="167" s="1"/>
  <c r="AC319" i="167"/>
  <c r="AN319" i="167" s="1"/>
  <c r="AM319" i="167" s="1"/>
  <c r="AC302" i="167"/>
  <c r="AN302" i="167" s="1"/>
  <c r="AM302" i="167" s="1"/>
  <c r="AC296" i="167"/>
  <c r="AN296" i="167" s="1"/>
  <c r="AM296" i="167" s="1"/>
  <c r="AC293" i="167"/>
  <c r="AN293" i="167" s="1"/>
  <c r="AM293" i="167" s="1"/>
  <c r="AC290" i="167"/>
  <c r="AN290" i="167" s="1"/>
  <c r="AM290" i="167" s="1"/>
  <c r="AC276" i="167"/>
  <c r="AN276" i="167" s="1"/>
  <c r="AM276" i="167" s="1"/>
  <c r="AC264" i="167"/>
  <c r="AN264" i="167" s="1"/>
  <c r="AM264" i="167" s="1"/>
  <c r="AC261" i="167"/>
  <c r="AN261" i="167" s="1"/>
  <c r="AM261" i="167" s="1"/>
  <c r="AC258" i="167"/>
  <c r="AN258" i="167" s="1"/>
  <c r="AM258" i="167" s="1"/>
  <c r="AC186" i="167"/>
  <c r="AN186" i="167" s="1"/>
  <c r="AM186" i="167" s="1"/>
  <c r="AC183" i="167"/>
  <c r="AN183" i="167" s="1"/>
  <c r="AM183" i="167" s="1"/>
  <c r="AC174" i="167"/>
  <c r="AN174" i="167" s="1"/>
  <c r="AM174" i="167" s="1"/>
  <c r="AC360" i="167"/>
  <c r="AN360" i="167" s="1"/>
  <c r="AM360" i="167" s="1"/>
  <c r="AC344" i="167"/>
  <c r="AN344" i="167" s="1"/>
  <c r="AM344" i="167" s="1"/>
  <c r="AC328" i="167"/>
  <c r="AN328" i="167" s="1"/>
  <c r="AM328" i="167" s="1"/>
  <c r="AC463" i="167"/>
  <c r="AN463" i="167" s="1"/>
  <c r="AM463" i="167" s="1"/>
  <c r="AC455" i="167"/>
  <c r="AN455" i="167" s="1"/>
  <c r="AM455" i="167" s="1"/>
  <c r="AC444" i="167"/>
  <c r="AN444" i="167" s="1"/>
  <c r="AM444" i="167" s="1"/>
  <c r="AC428" i="167"/>
  <c r="AN428" i="167" s="1"/>
  <c r="AM428" i="167" s="1"/>
  <c r="AC420" i="167"/>
  <c r="AN420" i="167" s="1"/>
  <c r="AM420" i="167" s="1"/>
  <c r="AC404" i="167"/>
  <c r="AN404" i="167" s="1"/>
  <c r="AM404" i="167" s="1"/>
  <c r="AC388" i="167"/>
  <c r="AN388" i="167" s="1"/>
  <c r="AM388" i="167" s="1"/>
  <c r="AC368" i="167"/>
  <c r="AN368" i="167" s="1"/>
  <c r="AM368" i="167" s="1"/>
  <c r="AC440" i="167"/>
  <c r="AN440" i="167" s="1"/>
  <c r="AM440" i="167" s="1"/>
  <c r="AC408" i="167"/>
  <c r="AN408" i="167" s="1"/>
  <c r="AM408" i="167" s="1"/>
  <c r="AC392" i="167"/>
  <c r="AN392" i="167" s="1"/>
  <c r="AM392" i="167" s="1"/>
  <c r="AC376" i="167"/>
  <c r="AN376" i="167" s="1"/>
  <c r="AM376" i="167" s="1"/>
  <c r="AC452" i="167"/>
  <c r="AN452" i="167" s="1"/>
  <c r="AM452" i="167" s="1"/>
  <c r="AC356" i="167"/>
  <c r="AN356" i="167" s="1"/>
  <c r="AM356" i="167" s="1"/>
  <c r="AC340" i="167"/>
  <c r="AN340" i="167" s="1"/>
  <c r="AM340" i="167" s="1"/>
  <c r="AC460" i="167"/>
  <c r="AN460" i="167" s="1"/>
  <c r="AM460" i="167" s="1"/>
  <c r="AC273" i="167"/>
  <c r="AN273" i="167" s="1"/>
  <c r="AM273" i="167" s="1"/>
  <c r="AC277" i="167"/>
  <c r="AN277" i="167" s="1"/>
  <c r="AM277" i="167" s="1"/>
  <c r="AC253" i="167"/>
  <c r="AN253" i="167" s="1"/>
  <c r="AM253" i="167" s="1"/>
  <c r="AC237" i="167"/>
  <c r="AN237" i="167" s="1"/>
  <c r="AM237" i="167" s="1"/>
  <c r="AC221" i="167"/>
  <c r="AN221" i="167" s="1"/>
  <c r="AM221" i="167" s="1"/>
  <c r="AC321" i="167"/>
  <c r="AN321" i="167" s="1"/>
  <c r="AM321" i="167" s="1"/>
  <c r="AC305" i="167"/>
  <c r="AN305" i="167" s="1"/>
  <c r="AM305" i="167" s="1"/>
  <c r="AC257" i="167"/>
  <c r="AN257" i="167" s="1"/>
  <c r="AM257" i="167" s="1"/>
  <c r="AC241" i="167"/>
  <c r="AN241" i="167" s="1"/>
  <c r="AM241" i="167" s="1"/>
  <c r="AC225" i="167"/>
  <c r="AN225" i="167" s="1"/>
  <c r="AM225" i="167" s="1"/>
  <c r="AC147" i="167"/>
  <c r="AN147" i="167" s="1"/>
  <c r="AM147" i="167" s="1"/>
  <c r="AC195" i="167"/>
  <c r="AN195" i="167" s="1"/>
  <c r="AM195" i="167" s="1"/>
  <c r="AC179" i="167"/>
  <c r="AN179" i="167" s="1"/>
  <c r="AM179" i="167" s="1"/>
  <c r="AC163" i="167"/>
  <c r="AN163" i="167" s="1"/>
  <c r="AM163" i="167" s="1"/>
  <c r="AC143" i="167"/>
  <c r="AN143" i="167" s="1"/>
  <c r="AM143" i="167" s="1"/>
  <c r="AC119" i="167"/>
  <c r="AN119" i="167" s="1"/>
  <c r="AM119" i="167" s="1"/>
  <c r="AC103" i="167"/>
  <c r="AN103" i="167" s="1"/>
  <c r="AM103" i="167" s="1"/>
  <c r="AC87" i="167"/>
  <c r="AN87" i="167" s="1"/>
  <c r="AM87" i="167" s="1"/>
  <c r="AC71" i="167"/>
  <c r="AN71" i="167" s="1"/>
  <c r="AM71" i="167" s="1"/>
  <c r="AC55" i="167"/>
  <c r="AN55" i="167" s="1"/>
  <c r="AM55" i="167" s="1"/>
  <c r="AC207" i="167"/>
  <c r="AN207" i="167" s="1"/>
  <c r="AM207" i="167" s="1"/>
  <c r="AC191" i="167"/>
  <c r="AN191" i="167" s="1"/>
  <c r="AM191" i="167" s="1"/>
  <c r="AC175" i="167"/>
  <c r="AN175" i="167" s="1"/>
  <c r="AM175" i="167" s="1"/>
  <c r="AC159" i="167"/>
  <c r="AN159" i="167" s="1"/>
  <c r="AM159" i="167" s="1"/>
  <c r="AC107" i="167"/>
  <c r="AN107" i="167" s="1"/>
  <c r="AM107" i="167" s="1"/>
  <c r="AC91" i="167"/>
  <c r="AN91" i="167" s="1"/>
  <c r="AM91" i="167" s="1"/>
  <c r="AC75" i="167"/>
  <c r="AN75" i="167" s="1"/>
  <c r="AM75" i="167" s="1"/>
  <c r="AC59" i="167"/>
  <c r="AN59" i="167" s="1"/>
  <c r="AM59" i="167" s="1"/>
  <c r="AC43" i="167"/>
  <c r="AN43" i="167" s="1"/>
  <c r="AM43" i="167" s="1"/>
  <c r="AC47" i="167"/>
  <c r="AN47" i="167" s="1"/>
  <c r="AM47" i="167" s="1"/>
  <c r="AC39" i="167"/>
  <c r="AN39" i="167" s="1"/>
  <c r="AM39" i="167" s="1"/>
  <c r="BB39" i="167"/>
  <c r="BB37" i="167" l="1"/>
  <c r="AN37" i="167"/>
  <c r="AM37" i="167" s="1"/>
  <c r="AN9" i="167"/>
  <c r="BB9" i="167"/>
  <c r="BB20" i="167"/>
  <c r="AN38" i="167"/>
  <c r="AM38" i="167" s="1"/>
  <c r="BB38" i="167"/>
  <c r="AN18" i="167"/>
  <c r="AM18" i="167" s="1"/>
  <c r="BB18" i="167"/>
  <c r="AN10" i="167"/>
  <c r="BB10" i="167"/>
  <c r="CA6" i="167"/>
  <c r="BL6" i="167"/>
  <c r="BM6" i="167"/>
  <c r="BJ6" i="167"/>
  <c r="BY6" i="167"/>
  <c r="BZ6" i="167"/>
  <c r="CI6" i="167"/>
  <c r="CJ6" i="167"/>
  <c r="CK6" i="167"/>
  <c r="BZ7" i="167"/>
  <c r="CK7" i="167"/>
  <c r="BL7" i="167"/>
  <c r="BM7" i="167"/>
  <c r="CI7" i="167"/>
  <c r="CJ7" i="167"/>
  <c r="CK8" i="167"/>
  <c r="BJ8" i="167"/>
  <c r="CJ8" i="167"/>
  <c r="BM8" i="167"/>
  <c r="BZ8" i="167"/>
  <c r="CA8" i="167"/>
  <c r="CI8" i="167"/>
  <c r="CL9" i="167"/>
  <c r="BJ9" i="167"/>
  <c r="BK9" i="167"/>
  <c r="BM9" i="167"/>
  <c r="BY9" i="167"/>
  <c r="BZ9" i="167"/>
  <c r="CA9" i="167"/>
  <c r="CI9" i="167"/>
  <c r="CJ9" i="167"/>
  <c r="CK9" i="167"/>
  <c r="CA10" i="167"/>
  <c r="BL10" i="167"/>
  <c r="BM10" i="167"/>
  <c r="BJ10" i="167"/>
  <c r="BY10" i="167"/>
  <c r="BZ10" i="167"/>
  <c r="CI10" i="167"/>
  <c r="CJ10" i="167"/>
  <c r="CK10" i="167"/>
  <c r="CA11" i="167"/>
  <c r="BK11" i="167"/>
  <c r="BL11" i="167"/>
  <c r="BM11" i="167"/>
  <c r="BZ11" i="167"/>
  <c r="CI11" i="167"/>
  <c r="CJ11" i="167"/>
  <c r="CK12" i="167"/>
  <c r="CJ12" i="167"/>
  <c r="BM12" i="167"/>
  <c r="BZ12" i="167"/>
  <c r="CA12" i="167"/>
  <c r="CI12" i="167"/>
  <c r="CL13" i="167"/>
  <c r="BJ13" i="167"/>
  <c r="BK13" i="167"/>
  <c r="BM13" i="167"/>
  <c r="BY13" i="167"/>
  <c r="BZ13" i="167"/>
  <c r="CA13" i="167"/>
  <c r="CI13" i="167"/>
  <c r="CJ13" i="167"/>
  <c r="CK13" i="167"/>
  <c r="CA14" i="167"/>
  <c r="BL14" i="167"/>
  <c r="BM14" i="167"/>
  <c r="BJ14" i="167"/>
  <c r="BY14" i="167"/>
  <c r="BZ14" i="167"/>
  <c r="CI14" i="167"/>
  <c r="CJ14" i="167"/>
  <c r="CK14" i="167"/>
  <c r="CA15" i="167"/>
  <c r="BK15" i="167"/>
  <c r="BL15" i="167"/>
  <c r="BM15" i="167"/>
  <c r="BZ15" i="167"/>
  <c r="CI15" i="167"/>
  <c r="CJ15" i="167"/>
  <c r="CK16" i="167"/>
  <c r="CJ16" i="167"/>
  <c r="BM16" i="167"/>
  <c r="BZ16" i="167"/>
  <c r="CA16" i="167"/>
  <c r="CI16" i="167"/>
  <c r="CL17" i="167"/>
  <c r="BJ17" i="167"/>
  <c r="BK17" i="167"/>
  <c r="BM17" i="167"/>
  <c r="BY17" i="167"/>
  <c r="BZ17" i="167"/>
  <c r="CA17" i="167"/>
  <c r="CI17" i="167"/>
  <c r="CJ17" i="167"/>
  <c r="CK17" i="167"/>
  <c r="CA18" i="167"/>
  <c r="BL18" i="167"/>
  <c r="BM18" i="167"/>
  <c r="BJ18" i="167"/>
  <c r="BY18" i="167"/>
  <c r="BZ18" i="167"/>
  <c r="CI18" i="167"/>
  <c r="CJ18" i="167"/>
  <c r="CK18" i="167"/>
  <c r="CA19" i="167"/>
  <c r="BK19" i="167"/>
  <c r="BL19" i="167"/>
  <c r="BM19" i="167"/>
  <c r="BZ19" i="167"/>
  <c r="CI19" i="167"/>
  <c r="CJ19" i="167"/>
  <c r="CK20" i="167"/>
  <c r="CJ20" i="167"/>
  <c r="BM20" i="167"/>
  <c r="BZ20" i="167"/>
  <c r="CA20" i="167"/>
  <c r="CI20" i="167"/>
  <c r="CL21" i="167"/>
  <c r="BJ21" i="167"/>
  <c r="BK21" i="167"/>
  <c r="BM21" i="167"/>
  <c r="BY21" i="167"/>
  <c r="BZ21" i="167"/>
  <c r="CA21" i="167"/>
  <c r="CI21" i="167"/>
  <c r="CJ21" i="167"/>
  <c r="CK21" i="167"/>
  <c r="ER374" i="187"/>
  <c r="EQ374" i="187"/>
  <c r="EP374" i="187"/>
  <c r="EO374" i="187"/>
  <c r="EN374" i="187"/>
  <c r="EM374" i="187"/>
  <c r="EL374" i="187"/>
  <c r="EK374" i="187"/>
  <c r="EJ374" i="187"/>
  <c r="EI374" i="187"/>
  <c r="EH374" i="187"/>
  <c r="EG374" i="187"/>
  <c r="EF374" i="187"/>
  <c r="EE374" i="187"/>
  <c r="ED374" i="187"/>
  <c r="EC374" i="187"/>
  <c r="EB374" i="187"/>
  <c r="EA374" i="187"/>
  <c r="DZ374" i="187"/>
  <c r="DY374" i="187"/>
  <c r="DX374" i="187"/>
  <c r="DW374" i="187"/>
  <c r="S374" i="187"/>
  <c r="R374" i="187"/>
  <c r="Q374" i="187"/>
  <c r="P374" i="187"/>
  <c r="O374" i="187"/>
  <c r="N374" i="187"/>
  <c r="M374" i="187"/>
  <c r="L374" i="187"/>
  <c r="K374" i="187"/>
  <c r="J374" i="187"/>
  <c r="I374" i="187"/>
  <c r="H374" i="187"/>
  <c r="G374" i="187"/>
  <c r="F374" i="187"/>
  <c r="E374" i="187"/>
  <c r="D374" i="187"/>
  <c r="C374" i="187"/>
  <c r="ER373" i="187"/>
  <c r="EQ373" i="187"/>
  <c r="EP373" i="187"/>
  <c r="EO373" i="187"/>
  <c r="EN373" i="187"/>
  <c r="EM373" i="187"/>
  <c r="EL373" i="187"/>
  <c r="EK373" i="187"/>
  <c r="EJ373" i="187"/>
  <c r="EI373" i="187"/>
  <c r="EH373" i="187"/>
  <c r="EG373" i="187"/>
  <c r="EF373" i="187"/>
  <c r="EE373" i="187"/>
  <c r="ED373" i="187"/>
  <c r="EC373" i="187"/>
  <c r="EB373" i="187"/>
  <c r="EA373" i="187"/>
  <c r="DZ373" i="187"/>
  <c r="DY373" i="187"/>
  <c r="DX373" i="187"/>
  <c r="DW373" i="187"/>
  <c r="S373" i="187"/>
  <c r="R373" i="187"/>
  <c r="Q373" i="187"/>
  <c r="P373" i="187"/>
  <c r="O373" i="187"/>
  <c r="N373" i="187"/>
  <c r="M373" i="187"/>
  <c r="L373" i="187"/>
  <c r="K373" i="187"/>
  <c r="J373" i="187"/>
  <c r="I373" i="187"/>
  <c r="H373" i="187"/>
  <c r="G373" i="187"/>
  <c r="F373" i="187"/>
  <c r="E373" i="187"/>
  <c r="D373" i="187"/>
  <c r="C373" i="187"/>
  <c r="ER372" i="187"/>
  <c r="EQ372" i="187"/>
  <c r="EP372" i="187"/>
  <c r="EO372" i="187"/>
  <c r="EN372" i="187"/>
  <c r="EM372" i="187"/>
  <c r="EL372" i="187"/>
  <c r="EK372" i="187"/>
  <c r="EJ372" i="187"/>
  <c r="EI372" i="187"/>
  <c r="EH372" i="187"/>
  <c r="EG372" i="187"/>
  <c r="EF372" i="187"/>
  <c r="EE372" i="187"/>
  <c r="ED372" i="187"/>
  <c r="EC372" i="187"/>
  <c r="EB372" i="187"/>
  <c r="EA372" i="187"/>
  <c r="DZ372" i="187"/>
  <c r="DY372" i="187"/>
  <c r="DX372" i="187"/>
  <c r="DW372" i="187"/>
  <c r="S372" i="187"/>
  <c r="R372" i="187"/>
  <c r="Q372" i="187"/>
  <c r="P372" i="187"/>
  <c r="O372" i="187"/>
  <c r="N372" i="187"/>
  <c r="M372" i="187"/>
  <c r="L372" i="187"/>
  <c r="K372" i="187"/>
  <c r="J372" i="187"/>
  <c r="I372" i="187"/>
  <c r="H372" i="187"/>
  <c r="G372" i="187"/>
  <c r="F372" i="187"/>
  <c r="E372" i="187"/>
  <c r="D372" i="187"/>
  <c r="ER371" i="187"/>
  <c r="EQ371" i="187"/>
  <c r="EP371" i="187"/>
  <c r="EO371" i="187"/>
  <c r="EN371" i="187"/>
  <c r="EM371" i="187"/>
  <c r="EL371" i="187"/>
  <c r="EK371" i="187"/>
  <c r="EJ371" i="187"/>
  <c r="EI371" i="187"/>
  <c r="EH371" i="187"/>
  <c r="EG371" i="187"/>
  <c r="EF371" i="187"/>
  <c r="EE371" i="187"/>
  <c r="ED371" i="187"/>
  <c r="EC371" i="187"/>
  <c r="EB371" i="187"/>
  <c r="EA371" i="187"/>
  <c r="DZ371" i="187"/>
  <c r="DY371" i="187"/>
  <c r="DX371" i="187"/>
  <c r="DW371" i="187"/>
  <c r="S371" i="187"/>
  <c r="R371" i="187"/>
  <c r="Q371" i="187"/>
  <c r="P371" i="187"/>
  <c r="O371" i="187"/>
  <c r="N371" i="187"/>
  <c r="M371" i="187"/>
  <c r="L371" i="187"/>
  <c r="K371" i="187"/>
  <c r="J371" i="187"/>
  <c r="I371" i="187"/>
  <c r="H371" i="187"/>
  <c r="G371" i="187"/>
  <c r="F371" i="187"/>
  <c r="E371" i="187"/>
  <c r="D371" i="187"/>
  <c r="ER370" i="187"/>
  <c r="EQ370" i="187"/>
  <c r="EP370" i="187"/>
  <c r="EO370" i="187"/>
  <c r="EN370" i="187"/>
  <c r="EM370" i="187"/>
  <c r="EL370" i="187"/>
  <c r="EK370" i="187"/>
  <c r="EJ370" i="187"/>
  <c r="EI370" i="187"/>
  <c r="EH370" i="187"/>
  <c r="EG370" i="187"/>
  <c r="EF370" i="187"/>
  <c r="EE370" i="187"/>
  <c r="ED370" i="187"/>
  <c r="EC370" i="187"/>
  <c r="EB370" i="187"/>
  <c r="EA370" i="187"/>
  <c r="DZ370" i="187"/>
  <c r="DY370" i="187"/>
  <c r="DX370" i="187"/>
  <c r="DW370" i="187"/>
  <c r="S370" i="187"/>
  <c r="R370" i="187"/>
  <c r="Q370" i="187"/>
  <c r="P370" i="187"/>
  <c r="O370" i="187"/>
  <c r="N370" i="187"/>
  <c r="M370" i="187"/>
  <c r="L370" i="187"/>
  <c r="K370" i="187"/>
  <c r="J370" i="187"/>
  <c r="I370" i="187"/>
  <c r="H370" i="187"/>
  <c r="G370" i="187"/>
  <c r="F370" i="187"/>
  <c r="E370" i="187"/>
  <c r="D370" i="187"/>
  <c r="ER369" i="187"/>
  <c r="EQ369" i="187"/>
  <c r="EP369" i="187"/>
  <c r="EO369" i="187"/>
  <c r="EN369" i="187"/>
  <c r="EM369" i="187"/>
  <c r="EL369" i="187"/>
  <c r="EK369" i="187"/>
  <c r="EJ369" i="187"/>
  <c r="EI369" i="187"/>
  <c r="EH369" i="187"/>
  <c r="EG369" i="187"/>
  <c r="EF369" i="187"/>
  <c r="EE369" i="187"/>
  <c r="ED369" i="187"/>
  <c r="EC369" i="187"/>
  <c r="EB369" i="187"/>
  <c r="EA369" i="187"/>
  <c r="DZ369" i="187"/>
  <c r="DY369" i="187"/>
  <c r="DX369" i="187"/>
  <c r="DW369" i="187"/>
  <c r="S369" i="187"/>
  <c r="R369" i="187"/>
  <c r="Q369" i="187"/>
  <c r="P369" i="187"/>
  <c r="O369" i="187"/>
  <c r="N369" i="187"/>
  <c r="M369" i="187"/>
  <c r="L369" i="187"/>
  <c r="K369" i="187"/>
  <c r="J369" i="187"/>
  <c r="I369" i="187"/>
  <c r="H369" i="187"/>
  <c r="G369" i="187"/>
  <c r="F369" i="187"/>
  <c r="E369" i="187"/>
  <c r="D369" i="187"/>
  <c r="ER368" i="187"/>
  <c r="EQ368" i="187"/>
  <c r="EP368" i="187"/>
  <c r="EO368" i="187"/>
  <c r="EN368" i="187"/>
  <c r="EM368" i="187"/>
  <c r="EL368" i="187"/>
  <c r="EK368" i="187"/>
  <c r="EJ368" i="187"/>
  <c r="EI368" i="187"/>
  <c r="EH368" i="187"/>
  <c r="EG368" i="187"/>
  <c r="EF368" i="187"/>
  <c r="EE368" i="187"/>
  <c r="ED368" i="187"/>
  <c r="EC368" i="187"/>
  <c r="EB368" i="187"/>
  <c r="EA368" i="187"/>
  <c r="DZ368" i="187"/>
  <c r="DY368" i="187"/>
  <c r="DX368" i="187"/>
  <c r="DW368" i="187"/>
  <c r="S368" i="187"/>
  <c r="R368" i="187"/>
  <c r="Q368" i="187"/>
  <c r="P368" i="187"/>
  <c r="O368" i="187"/>
  <c r="N368" i="187"/>
  <c r="M368" i="187"/>
  <c r="L368" i="187"/>
  <c r="K368" i="187"/>
  <c r="J368" i="187"/>
  <c r="I368" i="187"/>
  <c r="H368" i="187"/>
  <c r="G368" i="187"/>
  <c r="F368" i="187"/>
  <c r="E368" i="187"/>
  <c r="D368" i="187"/>
  <c r="ER367" i="187"/>
  <c r="EQ367" i="187"/>
  <c r="EP367" i="187"/>
  <c r="EO367" i="187"/>
  <c r="EN367" i="187"/>
  <c r="EM367" i="187"/>
  <c r="EL367" i="187"/>
  <c r="EK367" i="187"/>
  <c r="EJ367" i="187"/>
  <c r="EI367" i="187"/>
  <c r="EH367" i="187"/>
  <c r="EG367" i="187"/>
  <c r="EF367" i="187"/>
  <c r="EE367" i="187"/>
  <c r="ED367" i="187"/>
  <c r="EC367" i="187"/>
  <c r="EB367" i="187"/>
  <c r="EA367" i="187"/>
  <c r="DZ367" i="187"/>
  <c r="DY367" i="187"/>
  <c r="DX367" i="187"/>
  <c r="DW367" i="187"/>
  <c r="S367" i="187"/>
  <c r="R367" i="187"/>
  <c r="Q367" i="187"/>
  <c r="P367" i="187"/>
  <c r="O367" i="187"/>
  <c r="N367" i="187"/>
  <c r="M367" i="187"/>
  <c r="L367" i="187"/>
  <c r="K367" i="187"/>
  <c r="J367" i="187"/>
  <c r="I367" i="187"/>
  <c r="H367" i="187"/>
  <c r="G367" i="187"/>
  <c r="F367" i="187"/>
  <c r="E367" i="187"/>
  <c r="D367" i="187"/>
  <c r="ER366" i="187"/>
  <c r="EQ366" i="187"/>
  <c r="EP366" i="187"/>
  <c r="EO366" i="187"/>
  <c r="EN366" i="187"/>
  <c r="EM366" i="187"/>
  <c r="EL366" i="187"/>
  <c r="EK366" i="187"/>
  <c r="EJ366" i="187"/>
  <c r="EI366" i="187"/>
  <c r="EH366" i="187"/>
  <c r="EG366" i="187"/>
  <c r="EF366" i="187"/>
  <c r="EE366" i="187"/>
  <c r="ED366" i="187"/>
  <c r="EC366" i="187"/>
  <c r="EB366" i="187"/>
  <c r="EA366" i="187"/>
  <c r="DZ366" i="187"/>
  <c r="DY366" i="187"/>
  <c r="DX366" i="187"/>
  <c r="DW366" i="187"/>
  <c r="S366" i="187"/>
  <c r="R366" i="187"/>
  <c r="Q366" i="187"/>
  <c r="P366" i="187"/>
  <c r="O366" i="187"/>
  <c r="N366" i="187"/>
  <c r="M366" i="187"/>
  <c r="L366" i="187"/>
  <c r="K366" i="187"/>
  <c r="J366" i="187"/>
  <c r="I366" i="187"/>
  <c r="H366" i="187"/>
  <c r="G366" i="187"/>
  <c r="F366" i="187"/>
  <c r="E366" i="187"/>
  <c r="D366" i="187"/>
  <c r="ER365" i="187"/>
  <c r="EQ365" i="187"/>
  <c r="EP365" i="187"/>
  <c r="EO365" i="187"/>
  <c r="EN365" i="187"/>
  <c r="EM365" i="187"/>
  <c r="EL365" i="187"/>
  <c r="EK365" i="187"/>
  <c r="EJ365" i="187"/>
  <c r="EI365" i="187"/>
  <c r="EH365" i="187"/>
  <c r="EG365" i="187"/>
  <c r="EF365" i="187"/>
  <c r="EE365" i="187"/>
  <c r="ED365" i="187"/>
  <c r="EC365" i="187"/>
  <c r="EB365" i="187"/>
  <c r="EA365" i="187"/>
  <c r="DZ365" i="187"/>
  <c r="DY365" i="187"/>
  <c r="DX365" i="187"/>
  <c r="DW365" i="187"/>
  <c r="S365" i="187"/>
  <c r="R365" i="187"/>
  <c r="Q365" i="187"/>
  <c r="P365" i="187"/>
  <c r="O365" i="187"/>
  <c r="N365" i="187"/>
  <c r="M365" i="187"/>
  <c r="L365" i="187"/>
  <c r="K365" i="187"/>
  <c r="J365" i="187"/>
  <c r="I365" i="187"/>
  <c r="H365" i="187"/>
  <c r="G365" i="187"/>
  <c r="F365" i="187"/>
  <c r="E365" i="187"/>
  <c r="D365" i="187"/>
  <c r="ER364" i="187"/>
  <c r="EQ364" i="187"/>
  <c r="EP364" i="187"/>
  <c r="EO364" i="187"/>
  <c r="EN364" i="187"/>
  <c r="EM364" i="187"/>
  <c r="EL364" i="187"/>
  <c r="EK364" i="187"/>
  <c r="EJ364" i="187"/>
  <c r="EI364" i="187"/>
  <c r="EH364" i="187"/>
  <c r="EG364" i="187"/>
  <c r="EF364" i="187"/>
  <c r="EE364" i="187"/>
  <c r="ED364" i="187"/>
  <c r="EC364" i="187"/>
  <c r="EB364" i="187"/>
  <c r="EA364" i="187"/>
  <c r="DZ364" i="187"/>
  <c r="DY364" i="187"/>
  <c r="DX364" i="187"/>
  <c r="DW364" i="187"/>
  <c r="S364" i="187"/>
  <c r="R364" i="187"/>
  <c r="Q364" i="187"/>
  <c r="P364" i="187"/>
  <c r="O364" i="187"/>
  <c r="N364" i="187"/>
  <c r="M364" i="187"/>
  <c r="L364" i="187"/>
  <c r="K364" i="187"/>
  <c r="J364" i="187"/>
  <c r="I364" i="187"/>
  <c r="H364" i="187"/>
  <c r="G364" i="187"/>
  <c r="F364" i="187"/>
  <c r="E364" i="187"/>
  <c r="D364" i="187"/>
  <c r="ER363" i="187"/>
  <c r="EQ363" i="187"/>
  <c r="EP363" i="187"/>
  <c r="EO363" i="187"/>
  <c r="EN363" i="187"/>
  <c r="EM363" i="187"/>
  <c r="EL363" i="187"/>
  <c r="EK363" i="187"/>
  <c r="EJ363" i="187"/>
  <c r="EI363" i="187"/>
  <c r="EH363" i="187"/>
  <c r="EG363" i="187"/>
  <c r="EF363" i="187"/>
  <c r="EE363" i="187"/>
  <c r="ED363" i="187"/>
  <c r="EC363" i="187"/>
  <c r="EB363" i="187"/>
  <c r="EA363" i="187"/>
  <c r="DZ363" i="187"/>
  <c r="DY363" i="187"/>
  <c r="DX363" i="187"/>
  <c r="DW363" i="187"/>
  <c r="S363" i="187"/>
  <c r="R363" i="187"/>
  <c r="Q363" i="187"/>
  <c r="P363" i="187"/>
  <c r="O363" i="187"/>
  <c r="N363" i="187"/>
  <c r="M363" i="187"/>
  <c r="L363" i="187"/>
  <c r="K363" i="187"/>
  <c r="J363" i="187"/>
  <c r="I363" i="187"/>
  <c r="H363" i="187"/>
  <c r="G363" i="187"/>
  <c r="F363" i="187"/>
  <c r="E363" i="187"/>
  <c r="D363" i="187"/>
  <c r="ER362" i="187"/>
  <c r="EQ362" i="187"/>
  <c r="EP362" i="187"/>
  <c r="EO362" i="187"/>
  <c r="EN362" i="187"/>
  <c r="EM362" i="187"/>
  <c r="EL362" i="187"/>
  <c r="EK362" i="187"/>
  <c r="EJ362" i="187"/>
  <c r="EI362" i="187"/>
  <c r="EH362" i="187"/>
  <c r="EG362" i="187"/>
  <c r="EF362" i="187"/>
  <c r="EE362" i="187"/>
  <c r="ED362" i="187"/>
  <c r="EC362" i="187"/>
  <c r="EB362" i="187"/>
  <c r="EA362" i="187"/>
  <c r="DZ362" i="187"/>
  <c r="DY362" i="187"/>
  <c r="DX362" i="187"/>
  <c r="DW362" i="187"/>
  <c r="S362" i="187"/>
  <c r="R362" i="187"/>
  <c r="Q362" i="187"/>
  <c r="P362" i="187"/>
  <c r="O362" i="187"/>
  <c r="N362" i="187"/>
  <c r="M362" i="187"/>
  <c r="L362" i="187"/>
  <c r="K362" i="187"/>
  <c r="J362" i="187"/>
  <c r="I362" i="187"/>
  <c r="H362" i="187"/>
  <c r="G362" i="187"/>
  <c r="F362" i="187"/>
  <c r="E362" i="187"/>
  <c r="D362" i="187"/>
  <c r="ER361" i="187"/>
  <c r="EQ361" i="187"/>
  <c r="EP361" i="187"/>
  <c r="EO361" i="187"/>
  <c r="EN361" i="187"/>
  <c r="EM361" i="187"/>
  <c r="EL361" i="187"/>
  <c r="EK361" i="187"/>
  <c r="EJ361" i="187"/>
  <c r="EI361" i="187"/>
  <c r="EH361" i="187"/>
  <c r="EG361" i="187"/>
  <c r="EF361" i="187"/>
  <c r="EE361" i="187"/>
  <c r="ED361" i="187"/>
  <c r="EC361" i="187"/>
  <c r="EB361" i="187"/>
  <c r="EA361" i="187"/>
  <c r="DZ361" i="187"/>
  <c r="DY361" i="187"/>
  <c r="DX361" i="187"/>
  <c r="DW361" i="187"/>
  <c r="ER360" i="187"/>
  <c r="EQ360" i="187"/>
  <c r="EP360" i="187"/>
  <c r="EO360" i="187"/>
  <c r="EN360" i="187"/>
  <c r="EM360" i="187"/>
  <c r="EL360" i="187"/>
  <c r="EK360" i="187"/>
  <c r="EJ360" i="187"/>
  <c r="EI360" i="187"/>
  <c r="EH360" i="187"/>
  <c r="EG360" i="187"/>
  <c r="EF360" i="187"/>
  <c r="EE360" i="187"/>
  <c r="ED360" i="187"/>
  <c r="EC360" i="187"/>
  <c r="EB360" i="187"/>
  <c r="EA360" i="187"/>
  <c r="DZ360" i="187"/>
  <c r="DY360" i="187"/>
  <c r="DX360" i="187"/>
  <c r="DW360" i="187"/>
  <c r="ER359" i="187"/>
  <c r="EQ359" i="187"/>
  <c r="EP359" i="187"/>
  <c r="EO359" i="187"/>
  <c r="EN359" i="187"/>
  <c r="EM359" i="187"/>
  <c r="EL359" i="187"/>
  <c r="EK359" i="187"/>
  <c r="EJ359" i="187"/>
  <c r="EI359" i="187"/>
  <c r="EH359" i="187"/>
  <c r="EG359" i="187"/>
  <c r="EF359" i="187"/>
  <c r="EE359" i="187"/>
  <c r="ED359" i="187"/>
  <c r="EC359" i="187"/>
  <c r="EB359" i="187"/>
  <c r="EA359" i="187"/>
  <c r="DZ359" i="187"/>
  <c r="DY359" i="187"/>
  <c r="DX359" i="187"/>
  <c r="DW359" i="187"/>
  <c r="ER358" i="187"/>
  <c r="EQ358" i="187"/>
  <c r="EP358" i="187"/>
  <c r="EO358" i="187"/>
  <c r="EN358" i="187"/>
  <c r="EM358" i="187"/>
  <c r="EL358" i="187"/>
  <c r="EK358" i="187"/>
  <c r="EJ358" i="187"/>
  <c r="EI358" i="187"/>
  <c r="EH358" i="187"/>
  <c r="EG358" i="187"/>
  <c r="EF358" i="187"/>
  <c r="EE358" i="187"/>
  <c r="ED358" i="187"/>
  <c r="EC358" i="187"/>
  <c r="EB358" i="187"/>
  <c r="EA358" i="187"/>
  <c r="DZ358" i="187"/>
  <c r="DY358" i="187"/>
  <c r="DX358" i="187"/>
  <c r="DW358" i="187"/>
  <c r="ER357" i="187"/>
  <c r="EQ357" i="187"/>
  <c r="EP357" i="187"/>
  <c r="EO357" i="187"/>
  <c r="EN357" i="187"/>
  <c r="EM357" i="187"/>
  <c r="EL357" i="187"/>
  <c r="EK357" i="187"/>
  <c r="EJ357" i="187"/>
  <c r="EI357" i="187"/>
  <c r="EH357" i="187"/>
  <c r="EG357" i="187"/>
  <c r="EF357" i="187"/>
  <c r="EE357" i="187"/>
  <c r="ED357" i="187"/>
  <c r="EC357" i="187"/>
  <c r="EB357" i="187"/>
  <c r="EA357" i="187"/>
  <c r="DZ357" i="187"/>
  <c r="DY357" i="187"/>
  <c r="DX357" i="187"/>
  <c r="DW357" i="187"/>
  <c r="ER356" i="187"/>
  <c r="EQ356" i="187"/>
  <c r="EP356" i="187"/>
  <c r="EO356" i="187"/>
  <c r="EN356" i="187"/>
  <c r="EM356" i="187"/>
  <c r="EL356" i="187"/>
  <c r="EK356" i="187"/>
  <c r="EJ356" i="187"/>
  <c r="EI356" i="187"/>
  <c r="EH356" i="187"/>
  <c r="EG356" i="187"/>
  <c r="EF356" i="187"/>
  <c r="EE356" i="187"/>
  <c r="ED356" i="187"/>
  <c r="EC356" i="187"/>
  <c r="EB356" i="187"/>
  <c r="EA356" i="187"/>
  <c r="DZ356" i="187"/>
  <c r="DY356" i="187"/>
  <c r="DX356" i="187"/>
  <c r="DW356" i="187"/>
  <c r="ER355" i="187"/>
  <c r="EQ355" i="187"/>
  <c r="EP355" i="187"/>
  <c r="EO355" i="187"/>
  <c r="EN355" i="187"/>
  <c r="EM355" i="187"/>
  <c r="EL355" i="187"/>
  <c r="EK355" i="187"/>
  <c r="EJ355" i="187"/>
  <c r="EI355" i="187"/>
  <c r="EH355" i="187"/>
  <c r="EG355" i="187"/>
  <c r="EF355" i="187"/>
  <c r="EE355" i="187"/>
  <c r="ED355" i="187"/>
  <c r="EC355" i="187"/>
  <c r="EB355" i="187"/>
  <c r="EA355" i="187"/>
  <c r="DZ355" i="187"/>
  <c r="DY355" i="187"/>
  <c r="DX355" i="187"/>
  <c r="DW355" i="187"/>
  <c r="ER354" i="187"/>
  <c r="EQ354" i="187"/>
  <c r="EP354" i="187"/>
  <c r="EO354" i="187"/>
  <c r="EN354" i="187"/>
  <c r="EM354" i="187"/>
  <c r="EL354" i="187"/>
  <c r="EK354" i="187"/>
  <c r="EJ354" i="187"/>
  <c r="EI354" i="187"/>
  <c r="EH354" i="187"/>
  <c r="EG354" i="187"/>
  <c r="EF354" i="187"/>
  <c r="EE354" i="187"/>
  <c r="ED354" i="187"/>
  <c r="EC354" i="187"/>
  <c r="EB354" i="187"/>
  <c r="EA354" i="187"/>
  <c r="DZ354" i="187"/>
  <c r="DY354" i="187"/>
  <c r="DX354" i="187"/>
  <c r="DW354" i="187"/>
  <c r="ER353" i="187"/>
  <c r="EQ353" i="187"/>
  <c r="EP353" i="187"/>
  <c r="EO353" i="187"/>
  <c r="EN353" i="187"/>
  <c r="EM353" i="187"/>
  <c r="EL353" i="187"/>
  <c r="EK353" i="187"/>
  <c r="EJ353" i="187"/>
  <c r="EI353" i="187"/>
  <c r="EH353" i="187"/>
  <c r="EG353" i="187"/>
  <c r="EF353" i="187"/>
  <c r="EE353" i="187"/>
  <c r="ED353" i="187"/>
  <c r="EC353" i="187"/>
  <c r="EB353" i="187"/>
  <c r="EA353" i="187"/>
  <c r="DZ353" i="187"/>
  <c r="DY353" i="187"/>
  <c r="DX353" i="187"/>
  <c r="DW353" i="187"/>
  <c r="ER352" i="187"/>
  <c r="EQ352" i="187"/>
  <c r="EP352" i="187"/>
  <c r="EO352" i="187"/>
  <c r="EN352" i="187"/>
  <c r="EM352" i="187"/>
  <c r="EL352" i="187"/>
  <c r="EK352" i="187"/>
  <c r="EJ352" i="187"/>
  <c r="EI352" i="187"/>
  <c r="EH352" i="187"/>
  <c r="EG352" i="187"/>
  <c r="EF352" i="187"/>
  <c r="EE352" i="187"/>
  <c r="ED352" i="187"/>
  <c r="EC352" i="187"/>
  <c r="EB352" i="187"/>
  <c r="EA352" i="187"/>
  <c r="DZ352" i="187"/>
  <c r="DY352" i="187"/>
  <c r="DX352" i="187"/>
  <c r="DW352" i="187"/>
  <c r="ER351" i="187"/>
  <c r="EQ351" i="187"/>
  <c r="EP351" i="187"/>
  <c r="EO351" i="187"/>
  <c r="EN351" i="187"/>
  <c r="EM351" i="187"/>
  <c r="EL351" i="187"/>
  <c r="EK351" i="187"/>
  <c r="EJ351" i="187"/>
  <c r="EI351" i="187"/>
  <c r="EH351" i="187"/>
  <c r="EG351" i="187"/>
  <c r="EF351" i="187"/>
  <c r="EE351" i="187"/>
  <c r="ED351" i="187"/>
  <c r="EC351" i="187"/>
  <c r="EB351" i="187"/>
  <c r="EA351" i="187"/>
  <c r="DZ351" i="187"/>
  <c r="DY351" i="187"/>
  <c r="DX351" i="187"/>
  <c r="DW351" i="187"/>
  <c r="ER350" i="187"/>
  <c r="EQ350" i="187"/>
  <c r="EP350" i="187"/>
  <c r="EO350" i="187"/>
  <c r="EN350" i="187"/>
  <c r="EM350" i="187"/>
  <c r="EL350" i="187"/>
  <c r="EK350" i="187"/>
  <c r="EJ350" i="187"/>
  <c r="EI350" i="187"/>
  <c r="EH350" i="187"/>
  <c r="EG350" i="187"/>
  <c r="EF350" i="187"/>
  <c r="EE350" i="187"/>
  <c r="ED350" i="187"/>
  <c r="EC350" i="187"/>
  <c r="EB350" i="187"/>
  <c r="EA350" i="187"/>
  <c r="DZ350" i="187"/>
  <c r="DY350" i="187"/>
  <c r="DX350" i="187"/>
  <c r="DW350" i="187"/>
  <c r="ER349" i="187"/>
  <c r="EQ349" i="187"/>
  <c r="EP349" i="187"/>
  <c r="EO349" i="187"/>
  <c r="EN349" i="187"/>
  <c r="EM349" i="187"/>
  <c r="EL349" i="187"/>
  <c r="EK349" i="187"/>
  <c r="EJ349" i="187"/>
  <c r="EI349" i="187"/>
  <c r="EH349" i="187"/>
  <c r="EG349" i="187"/>
  <c r="EF349" i="187"/>
  <c r="EE349" i="187"/>
  <c r="ED349" i="187"/>
  <c r="EC349" i="187"/>
  <c r="EB349" i="187"/>
  <c r="EA349" i="187"/>
  <c r="DZ349" i="187"/>
  <c r="DY349" i="187"/>
  <c r="DX349" i="187"/>
  <c r="DW349" i="187"/>
  <c r="ER348" i="187"/>
  <c r="EQ348" i="187"/>
  <c r="EP348" i="187"/>
  <c r="EO348" i="187"/>
  <c r="EN348" i="187"/>
  <c r="EM348" i="187"/>
  <c r="EL348" i="187"/>
  <c r="EK348" i="187"/>
  <c r="EJ348" i="187"/>
  <c r="EI348" i="187"/>
  <c r="EH348" i="187"/>
  <c r="EG348" i="187"/>
  <c r="EF348" i="187"/>
  <c r="EE348" i="187"/>
  <c r="ED348" i="187"/>
  <c r="EC348" i="187"/>
  <c r="EB348" i="187"/>
  <c r="EA348" i="187"/>
  <c r="DZ348" i="187"/>
  <c r="DY348" i="187"/>
  <c r="DX348" i="187"/>
  <c r="DW348" i="187"/>
  <c r="ER347" i="187"/>
  <c r="EQ347" i="187"/>
  <c r="EP347" i="187"/>
  <c r="EO347" i="187"/>
  <c r="EN347" i="187"/>
  <c r="EM347" i="187"/>
  <c r="EL347" i="187"/>
  <c r="EK347" i="187"/>
  <c r="EJ347" i="187"/>
  <c r="EI347" i="187"/>
  <c r="EH347" i="187"/>
  <c r="EG347" i="187"/>
  <c r="EF347" i="187"/>
  <c r="EE347" i="187"/>
  <c r="ED347" i="187"/>
  <c r="EC347" i="187"/>
  <c r="EB347" i="187"/>
  <c r="EA347" i="187"/>
  <c r="DZ347" i="187"/>
  <c r="DY347" i="187"/>
  <c r="DX347" i="187"/>
  <c r="DW347" i="187"/>
  <c r="ER346" i="187"/>
  <c r="EQ346" i="187"/>
  <c r="EP346" i="187"/>
  <c r="EO346" i="187"/>
  <c r="EN346" i="187"/>
  <c r="EM346" i="187"/>
  <c r="EL346" i="187"/>
  <c r="EK346" i="187"/>
  <c r="EJ346" i="187"/>
  <c r="EI346" i="187"/>
  <c r="EH346" i="187"/>
  <c r="EG346" i="187"/>
  <c r="EF346" i="187"/>
  <c r="EE346" i="187"/>
  <c r="ED346" i="187"/>
  <c r="EC346" i="187"/>
  <c r="EB346" i="187"/>
  <c r="EA346" i="187"/>
  <c r="DZ346" i="187"/>
  <c r="DY346" i="187"/>
  <c r="DX346" i="187"/>
  <c r="DW346" i="187"/>
  <c r="ER345" i="187"/>
  <c r="EQ345" i="187"/>
  <c r="EP345" i="187"/>
  <c r="EO345" i="187"/>
  <c r="EN345" i="187"/>
  <c r="EM345" i="187"/>
  <c r="EL345" i="187"/>
  <c r="EK345" i="187"/>
  <c r="EJ345" i="187"/>
  <c r="EI345" i="187"/>
  <c r="EH345" i="187"/>
  <c r="EG345" i="187"/>
  <c r="EF345" i="187"/>
  <c r="EE345" i="187"/>
  <c r="ED345" i="187"/>
  <c r="EC345" i="187"/>
  <c r="EB345" i="187"/>
  <c r="EA345" i="187"/>
  <c r="DZ345" i="187"/>
  <c r="DY345" i="187"/>
  <c r="DX345" i="187"/>
  <c r="DW345" i="187"/>
  <c r="ER344" i="187"/>
  <c r="EQ344" i="187"/>
  <c r="EP344" i="187"/>
  <c r="EO344" i="187"/>
  <c r="EN344" i="187"/>
  <c r="EM344" i="187"/>
  <c r="EL344" i="187"/>
  <c r="EK344" i="187"/>
  <c r="EJ344" i="187"/>
  <c r="EI344" i="187"/>
  <c r="EH344" i="187"/>
  <c r="EG344" i="187"/>
  <c r="EF344" i="187"/>
  <c r="EE344" i="187"/>
  <c r="ED344" i="187"/>
  <c r="EC344" i="187"/>
  <c r="EB344" i="187"/>
  <c r="EA344" i="187"/>
  <c r="DZ344" i="187"/>
  <c r="DY344" i="187"/>
  <c r="DX344" i="187"/>
  <c r="DW344" i="187"/>
  <c r="ER343" i="187"/>
  <c r="EQ343" i="187"/>
  <c r="EP343" i="187"/>
  <c r="EO343" i="187"/>
  <c r="EN343" i="187"/>
  <c r="EM343" i="187"/>
  <c r="EL343" i="187"/>
  <c r="EK343" i="187"/>
  <c r="EJ343" i="187"/>
  <c r="EI343" i="187"/>
  <c r="EH343" i="187"/>
  <c r="EG343" i="187"/>
  <c r="EF343" i="187"/>
  <c r="EE343" i="187"/>
  <c r="ED343" i="187"/>
  <c r="EC343" i="187"/>
  <c r="EB343" i="187"/>
  <c r="EA343" i="187"/>
  <c r="DZ343" i="187"/>
  <c r="DY343" i="187"/>
  <c r="DX343" i="187"/>
  <c r="DW343" i="187"/>
  <c r="ER342" i="187"/>
  <c r="EQ342" i="187"/>
  <c r="EP342" i="187"/>
  <c r="EO342" i="187"/>
  <c r="EN342" i="187"/>
  <c r="EM342" i="187"/>
  <c r="EL342" i="187"/>
  <c r="EK342" i="187"/>
  <c r="EJ342" i="187"/>
  <c r="EI342" i="187"/>
  <c r="EH342" i="187"/>
  <c r="EG342" i="187"/>
  <c r="EF342" i="187"/>
  <c r="EE342" i="187"/>
  <c r="ED342" i="187"/>
  <c r="EC342" i="187"/>
  <c r="EB342" i="187"/>
  <c r="EA342" i="187"/>
  <c r="DZ342" i="187"/>
  <c r="DY342" i="187"/>
  <c r="DX342" i="187"/>
  <c r="DW342" i="187"/>
  <c r="ER341" i="187"/>
  <c r="EQ341" i="187"/>
  <c r="EP341" i="187"/>
  <c r="EO341" i="187"/>
  <c r="EN341" i="187"/>
  <c r="EM341" i="187"/>
  <c r="EL341" i="187"/>
  <c r="EK341" i="187"/>
  <c r="EJ341" i="187"/>
  <c r="EI341" i="187"/>
  <c r="EH341" i="187"/>
  <c r="EG341" i="187"/>
  <c r="EF341" i="187"/>
  <c r="EE341" i="187"/>
  <c r="ED341" i="187"/>
  <c r="EC341" i="187"/>
  <c r="EB341" i="187"/>
  <c r="EA341" i="187"/>
  <c r="DZ341" i="187"/>
  <c r="DY341" i="187"/>
  <c r="DX341" i="187"/>
  <c r="DW341" i="187"/>
  <c r="ER340" i="187"/>
  <c r="EQ340" i="187"/>
  <c r="EP340" i="187"/>
  <c r="EO340" i="187"/>
  <c r="EN340" i="187"/>
  <c r="EM340" i="187"/>
  <c r="EL340" i="187"/>
  <c r="EK340" i="187"/>
  <c r="EJ340" i="187"/>
  <c r="EI340" i="187"/>
  <c r="EH340" i="187"/>
  <c r="EG340" i="187"/>
  <c r="EF340" i="187"/>
  <c r="EE340" i="187"/>
  <c r="ED340" i="187"/>
  <c r="EC340" i="187"/>
  <c r="EB340" i="187"/>
  <c r="EA340" i="187"/>
  <c r="DZ340" i="187"/>
  <c r="DY340" i="187"/>
  <c r="DX340" i="187"/>
  <c r="DW340" i="187"/>
  <c r="ER339" i="187"/>
  <c r="EQ339" i="187"/>
  <c r="EP339" i="187"/>
  <c r="EO339" i="187"/>
  <c r="EN339" i="187"/>
  <c r="EM339" i="187"/>
  <c r="EL339" i="187"/>
  <c r="EK339" i="187"/>
  <c r="EJ339" i="187"/>
  <c r="EI339" i="187"/>
  <c r="EH339" i="187"/>
  <c r="EG339" i="187"/>
  <c r="EF339" i="187"/>
  <c r="EE339" i="187"/>
  <c r="ED339" i="187"/>
  <c r="EC339" i="187"/>
  <c r="EB339" i="187"/>
  <c r="EA339" i="187"/>
  <c r="DZ339" i="187"/>
  <c r="DY339" i="187"/>
  <c r="DX339" i="187"/>
  <c r="DW339" i="187"/>
  <c r="ER338" i="187"/>
  <c r="EQ338" i="187"/>
  <c r="EP338" i="187"/>
  <c r="EO338" i="187"/>
  <c r="EN338" i="187"/>
  <c r="EM338" i="187"/>
  <c r="EL338" i="187"/>
  <c r="EK338" i="187"/>
  <c r="EJ338" i="187"/>
  <c r="EI338" i="187"/>
  <c r="EH338" i="187"/>
  <c r="EG338" i="187"/>
  <c r="EF338" i="187"/>
  <c r="EE338" i="187"/>
  <c r="ED338" i="187"/>
  <c r="EC338" i="187"/>
  <c r="EB338" i="187"/>
  <c r="EA338" i="187"/>
  <c r="DZ338" i="187"/>
  <c r="DY338" i="187"/>
  <c r="DX338" i="187"/>
  <c r="DW338" i="187"/>
  <c r="ER337" i="187"/>
  <c r="EQ337" i="187"/>
  <c r="EP337" i="187"/>
  <c r="EO337" i="187"/>
  <c r="EN337" i="187"/>
  <c r="EM337" i="187"/>
  <c r="EL337" i="187"/>
  <c r="EK337" i="187"/>
  <c r="EJ337" i="187"/>
  <c r="EI337" i="187"/>
  <c r="EH337" i="187"/>
  <c r="EG337" i="187"/>
  <c r="EF337" i="187"/>
  <c r="EE337" i="187"/>
  <c r="ED337" i="187"/>
  <c r="EC337" i="187"/>
  <c r="EB337" i="187"/>
  <c r="EA337" i="187"/>
  <c r="DZ337" i="187"/>
  <c r="DY337" i="187"/>
  <c r="DX337" i="187"/>
  <c r="DW337" i="187"/>
  <c r="ER336" i="187"/>
  <c r="EQ336" i="187"/>
  <c r="EP336" i="187"/>
  <c r="EO336" i="187"/>
  <c r="EN336" i="187"/>
  <c r="EM336" i="187"/>
  <c r="EL336" i="187"/>
  <c r="EK336" i="187"/>
  <c r="EJ336" i="187"/>
  <c r="EI336" i="187"/>
  <c r="EH336" i="187"/>
  <c r="EG336" i="187"/>
  <c r="EF336" i="187"/>
  <c r="EE336" i="187"/>
  <c r="ED336" i="187"/>
  <c r="EC336" i="187"/>
  <c r="EB336" i="187"/>
  <c r="EA336" i="187"/>
  <c r="DZ336" i="187"/>
  <c r="DY336" i="187"/>
  <c r="DX336" i="187"/>
  <c r="DW336" i="187"/>
  <c r="ER335" i="187"/>
  <c r="EQ335" i="187"/>
  <c r="EP335" i="187"/>
  <c r="EO335" i="187"/>
  <c r="EN335" i="187"/>
  <c r="EM335" i="187"/>
  <c r="EL335" i="187"/>
  <c r="EK335" i="187"/>
  <c r="EJ335" i="187"/>
  <c r="EI335" i="187"/>
  <c r="EH335" i="187"/>
  <c r="EG335" i="187"/>
  <c r="EF335" i="187"/>
  <c r="EE335" i="187"/>
  <c r="ED335" i="187"/>
  <c r="EC335" i="187"/>
  <c r="EB335" i="187"/>
  <c r="EA335" i="187"/>
  <c r="DZ335" i="187"/>
  <c r="DY335" i="187"/>
  <c r="DX335" i="187"/>
  <c r="DW335" i="187"/>
  <c r="ER334" i="187"/>
  <c r="EQ334" i="187"/>
  <c r="EP334" i="187"/>
  <c r="EO334" i="187"/>
  <c r="EN334" i="187"/>
  <c r="EM334" i="187"/>
  <c r="EL334" i="187"/>
  <c r="EK334" i="187"/>
  <c r="EJ334" i="187"/>
  <c r="EI334" i="187"/>
  <c r="EH334" i="187"/>
  <c r="EG334" i="187"/>
  <c r="EF334" i="187"/>
  <c r="EE334" i="187"/>
  <c r="ED334" i="187"/>
  <c r="EC334" i="187"/>
  <c r="EB334" i="187"/>
  <c r="EA334" i="187"/>
  <c r="DZ334" i="187"/>
  <c r="DY334" i="187"/>
  <c r="DX334" i="187"/>
  <c r="DW334" i="187"/>
  <c r="ER333" i="187"/>
  <c r="EQ333" i="187"/>
  <c r="EP333" i="187"/>
  <c r="EO333" i="187"/>
  <c r="EN333" i="187"/>
  <c r="EM333" i="187"/>
  <c r="EL333" i="187"/>
  <c r="EK333" i="187"/>
  <c r="EJ333" i="187"/>
  <c r="EI333" i="187"/>
  <c r="EH333" i="187"/>
  <c r="EG333" i="187"/>
  <c r="EF333" i="187"/>
  <c r="EE333" i="187"/>
  <c r="ED333" i="187"/>
  <c r="EC333" i="187"/>
  <c r="EB333" i="187"/>
  <c r="EA333" i="187"/>
  <c r="DZ333" i="187"/>
  <c r="DY333" i="187"/>
  <c r="DX333" i="187"/>
  <c r="DW333" i="187"/>
  <c r="ER332" i="187"/>
  <c r="EQ332" i="187"/>
  <c r="EP332" i="187"/>
  <c r="EO332" i="187"/>
  <c r="EN332" i="187"/>
  <c r="EM332" i="187"/>
  <c r="EL332" i="187"/>
  <c r="EK332" i="187"/>
  <c r="EJ332" i="187"/>
  <c r="EI332" i="187"/>
  <c r="EH332" i="187"/>
  <c r="EG332" i="187"/>
  <c r="EF332" i="187"/>
  <c r="EE332" i="187"/>
  <c r="ED332" i="187"/>
  <c r="EC332" i="187"/>
  <c r="EB332" i="187"/>
  <c r="EA332" i="187"/>
  <c r="DZ332" i="187"/>
  <c r="DY332" i="187"/>
  <c r="DX332" i="187"/>
  <c r="DW332" i="187"/>
  <c r="ER331" i="187"/>
  <c r="EQ331" i="187"/>
  <c r="EP331" i="187"/>
  <c r="EO331" i="187"/>
  <c r="EN331" i="187"/>
  <c r="EM331" i="187"/>
  <c r="EL331" i="187"/>
  <c r="EK331" i="187"/>
  <c r="EJ331" i="187"/>
  <c r="EI331" i="187"/>
  <c r="EH331" i="187"/>
  <c r="EG331" i="187"/>
  <c r="EF331" i="187"/>
  <c r="EE331" i="187"/>
  <c r="ED331" i="187"/>
  <c r="EC331" i="187"/>
  <c r="EB331" i="187"/>
  <c r="EA331" i="187"/>
  <c r="DZ331" i="187"/>
  <c r="DY331" i="187"/>
  <c r="DX331" i="187"/>
  <c r="DW331" i="187"/>
  <c r="ER330" i="187"/>
  <c r="EQ330" i="187"/>
  <c r="EP330" i="187"/>
  <c r="EO330" i="187"/>
  <c r="EN330" i="187"/>
  <c r="EM330" i="187"/>
  <c r="EL330" i="187"/>
  <c r="EK330" i="187"/>
  <c r="EJ330" i="187"/>
  <c r="EI330" i="187"/>
  <c r="EH330" i="187"/>
  <c r="EG330" i="187"/>
  <c r="EF330" i="187"/>
  <c r="EE330" i="187"/>
  <c r="ED330" i="187"/>
  <c r="EC330" i="187"/>
  <c r="EB330" i="187"/>
  <c r="EA330" i="187"/>
  <c r="DZ330" i="187"/>
  <c r="DY330" i="187"/>
  <c r="DX330" i="187"/>
  <c r="DW330" i="187"/>
  <c r="ER329" i="187"/>
  <c r="EQ329" i="187"/>
  <c r="EP329" i="187"/>
  <c r="EO329" i="187"/>
  <c r="EN329" i="187"/>
  <c r="EM329" i="187"/>
  <c r="EL329" i="187"/>
  <c r="EK329" i="187"/>
  <c r="EJ329" i="187"/>
  <c r="EI329" i="187"/>
  <c r="EH329" i="187"/>
  <c r="EG329" i="187"/>
  <c r="EF329" i="187"/>
  <c r="EE329" i="187"/>
  <c r="ED329" i="187"/>
  <c r="EC329" i="187"/>
  <c r="EB329" i="187"/>
  <c r="EA329" i="187"/>
  <c r="DZ329" i="187"/>
  <c r="DY329" i="187"/>
  <c r="DX329" i="187"/>
  <c r="DW329" i="187"/>
  <c r="ER328" i="187"/>
  <c r="EQ328" i="187"/>
  <c r="EP328" i="187"/>
  <c r="EO328" i="187"/>
  <c r="EN328" i="187"/>
  <c r="EM328" i="187"/>
  <c r="EL328" i="187"/>
  <c r="EK328" i="187"/>
  <c r="EJ328" i="187"/>
  <c r="EI328" i="187"/>
  <c r="EH328" i="187"/>
  <c r="EG328" i="187"/>
  <c r="EF328" i="187"/>
  <c r="EE328" i="187"/>
  <c r="ED328" i="187"/>
  <c r="EC328" i="187"/>
  <c r="EB328" i="187"/>
  <c r="EA328" i="187"/>
  <c r="DZ328" i="187"/>
  <c r="DY328" i="187"/>
  <c r="DX328" i="187"/>
  <c r="DW328" i="187"/>
  <c r="ER327" i="187"/>
  <c r="EQ327" i="187"/>
  <c r="EP327" i="187"/>
  <c r="EO327" i="187"/>
  <c r="EN327" i="187"/>
  <c r="EM327" i="187"/>
  <c r="EL327" i="187"/>
  <c r="EK327" i="187"/>
  <c r="EJ327" i="187"/>
  <c r="EI327" i="187"/>
  <c r="EH327" i="187"/>
  <c r="EG327" i="187"/>
  <c r="EF327" i="187"/>
  <c r="EE327" i="187"/>
  <c r="ED327" i="187"/>
  <c r="EC327" i="187"/>
  <c r="EB327" i="187"/>
  <c r="EA327" i="187"/>
  <c r="DZ327" i="187"/>
  <c r="DY327" i="187"/>
  <c r="DX327" i="187"/>
  <c r="DW327" i="187"/>
  <c r="ER326" i="187"/>
  <c r="EQ326" i="187"/>
  <c r="EP326" i="187"/>
  <c r="EO326" i="187"/>
  <c r="EN326" i="187"/>
  <c r="EM326" i="187"/>
  <c r="EL326" i="187"/>
  <c r="EK326" i="187"/>
  <c r="EJ326" i="187"/>
  <c r="EI326" i="187"/>
  <c r="EH326" i="187"/>
  <c r="EG326" i="187"/>
  <c r="EF326" i="187"/>
  <c r="EE326" i="187"/>
  <c r="ED326" i="187"/>
  <c r="EC326" i="187"/>
  <c r="EB326" i="187"/>
  <c r="EA326" i="187"/>
  <c r="DZ326" i="187"/>
  <c r="DY326" i="187"/>
  <c r="DX326" i="187"/>
  <c r="DW326" i="187"/>
  <c r="ER325" i="187"/>
  <c r="EQ325" i="187"/>
  <c r="EP325" i="187"/>
  <c r="EO325" i="187"/>
  <c r="EN325" i="187"/>
  <c r="EM325" i="187"/>
  <c r="EL325" i="187"/>
  <c r="EK325" i="187"/>
  <c r="EJ325" i="187"/>
  <c r="EI325" i="187"/>
  <c r="EH325" i="187"/>
  <c r="EG325" i="187"/>
  <c r="EF325" i="187"/>
  <c r="EE325" i="187"/>
  <c r="ED325" i="187"/>
  <c r="EC325" i="187"/>
  <c r="EB325" i="187"/>
  <c r="EA325" i="187"/>
  <c r="DZ325" i="187"/>
  <c r="DY325" i="187"/>
  <c r="DX325" i="187"/>
  <c r="DW325" i="187"/>
  <c r="ER324" i="187"/>
  <c r="EQ324" i="187"/>
  <c r="EP324" i="187"/>
  <c r="EO324" i="187"/>
  <c r="EN324" i="187"/>
  <c r="EM324" i="187"/>
  <c r="EL324" i="187"/>
  <c r="EK324" i="187"/>
  <c r="EJ324" i="187"/>
  <c r="EI324" i="187"/>
  <c r="EH324" i="187"/>
  <c r="EG324" i="187"/>
  <c r="EF324" i="187"/>
  <c r="EE324" i="187"/>
  <c r="ED324" i="187"/>
  <c r="EC324" i="187"/>
  <c r="EB324" i="187"/>
  <c r="EA324" i="187"/>
  <c r="DZ324" i="187"/>
  <c r="DY324" i="187"/>
  <c r="DX324" i="187"/>
  <c r="DW324" i="187"/>
  <c r="ER323" i="187"/>
  <c r="EQ323" i="187"/>
  <c r="EP323" i="187"/>
  <c r="EO323" i="187"/>
  <c r="EN323" i="187"/>
  <c r="EM323" i="187"/>
  <c r="EL323" i="187"/>
  <c r="EK323" i="187"/>
  <c r="EJ323" i="187"/>
  <c r="EI323" i="187"/>
  <c r="EH323" i="187"/>
  <c r="EG323" i="187"/>
  <c r="EF323" i="187"/>
  <c r="EE323" i="187"/>
  <c r="ED323" i="187"/>
  <c r="EC323" i="187"/>
  <c r="EB323" i="187"/>
  <c r="EA323" i="187"/>
  <c r="DZ323" i="187"/>
  <c r="DY323" i="187"/>
  <c r="DX323" i="187"/>
  <c r="DW323" i="187"/>
  <c r="ER322" i="187"/>
  <c r="EQ322" i="187"/>
  <c r="EP322" i="187"/>
  <c r="EO322" i="187"/>
  <c r="EN322" i="187"/>
  <c r="EM322" i="187"/>
  <c r="EL322" i="187"/>
  <c r="EK322" i="187"/>
  <c r="EJ322" i="187"/>
  <c r="EI322" i="187"/>
  <c r="EH322" i="187"/>
  <c r="EG322" i="187"/>
  <c r="EF322" i="187"/>
  <c r="EE322" i="187"/>
  <c r="ED322" i="187"/>
  <c r="EC322" i="187"/>
  <c r="EB322" i="187"/>
  <c r="EA322" i="187"/>
  <c r="DZ322" i="187"/>
  <c r="DY322" i="187"/>
  <c r="DX322" i="187"/>
  <c r="DW322" i="187"/>
  <c r="ER321" i="187"/>
  <c r="EQ321" i="187"/>
  <c r="EP321" i="187"/>
  <c r="EO321" i="187"/>
  <c r="EN321" i="187"/>
  <c r="EM321" i="187"/>
  <c r="EL321" i="187"/>
  <c r="EK321" i="187"/>
  <c r="EJ321" i="187"/>
  <c r="EI321" i="187"/>
  <c r="EH321" i="187"/>
  <c r="EG321" i="187"/>
  <c r="EF321" i="187"/>
  <c r="EE321" i="187"/>
  <c r="ED321" i="187"/>
  <c r="EC321" i="187"/>
  <c r="EB321" i="187"/>
  <c r="EA321" i="187"/>
  <c r="DZ321" i="187"/>
  <c r="DY321" i="187"/>
  <c r="DX321" i="187"/>
  <c r="DW321" i="187"/>
  <c r="ER320" i="187"/>
  <c r="EQ320" i="187"/>
  <c r="EP320" i="187"/>
  <c r="EO320" i="187"/>
  <c r="EN320" i="187"/>
  <c r="EM320" i="187"/>
  <c r="EL320" i="187"/>
  <c r="EK320" i="187"/>
  <c r="EJ320" i="187"/>
  <c r="EI320" i="187"/>
  <c r="EH320" i="187"/>
  <c r="EG320" i="187"/>
  <c r="EF320" i="187"/>
  <c r="EE320" i="187"/>
  <c r="ED320" i="187"/>
  <c r="EC320" i="187"/>
  <c r="EB320" i="187"/>
  <c r="EA320" i="187"/>
  <c r="DZ320" i="187"/>
  <c r="DY320" i="187"/>
  <c r="DX320" i="187"/>
  <c r="DW320" i="187"/>
  <c r="ER319" i="187"/>
  <c r="EQ319" i="187"/>
  <c r="EP319" i="187"/>
  <c r="EO319" i="187"/>
  <c r="EN319" i="187"/>
  <c r="EM319" i="187"/>
  <c r="EL319" i="187"/>
  <c r="EK319" i="187"/>
  <c r="EJ319" i="187"/>
  <c r="EI319" i="187"/>
  <c r="EH319" i="187"/>
  <c r="EG319" i="187"/>
  <c r="EF319" i="187"/>
  <c r="EE319" i="187"/>
  <c r="ED319" i="187"/>
  <c r="EC319" i="187"/>
  <c r="EB319" i="187"/>
  <c r="EA319" i="187"/>
  <c r="DZ319" i="187"/>
  <c r="DY319" i="187"/>
  <c r="DX319" i="187"/>
  <c r="DW319" i="187"/>
  <c r="ER318" i="187"/>
  <c r="EQ318" i="187"/>
  <c r="EP318" i="187"/>
  <c r="EO318" i="187"/>
  <c r="EN318" i="187"/>
  <c r="EM318" i="187"/>
  <c r="EL318" i="187"/>
  <c r="EK318" i="187"/>
  <c r="EJ318" i="187"/>
  <c r="EI318" i="187"/>
  <c r="EH318" i="187"/>
  <c r="EG318" i="187"/>
  <c r="EF318" i="187"/>
  <c r="EE318" i="187"/>
  <c r="ED318" i="187"/>
  <c r="EC318" i="187"/>
  <c r="EB318" i="187"/>
  <c r="EA318" i="187"/>
  <c r="DZ318" i="187"/>
  <c r="DY318" i="187"/>
  <c r="DX318" i="187"/>
  <c r="DW318" i="187"/>
  <c r="ER317" i="187"/>
  <c r="EQ317" i="187"/>
  <c r="EP317" i="187"/>
  <c r="EO317" i="187"/>
  <c r="EN317" i="187"/>
  <c r="EM317" i="187"/>
  <c r="EL317" i="187"/>
  <c r="EK317" i="187"/>
  <c r="EJ317" i="187"/>
  <c r="EI317" i="187"/>
  <c r="EH317" i="187"/>
  <c r="EG317" i="187"/>
  <c r="EF317" i="187"/>
  <c r="EE317" i="187"/>
  <c r="ED317" i="187"/>
  <c r="EC317" i="187"/>
  <c r="EB317" i="187"/>
  <c r="EA317" i="187"/>
  <c r="DZ317" i="187"/>
  <c r="DY317" i="187"/>
  <c r="DX317" i="187"/>
  <c r="DW317" i="187"/>
  <c r="ER316" i="187"/>
  <c r="EQ316" i="187"/>
  <c r="EP316" i="187"/>
  <c r="EO316" i="187"/>
  <c r="EN316" i="187"/>
  <c r="EM316" i="187"/>
  <c r="EL316" i="187"/>
  <c r="EK316" i="187"/>
  <c r="EJ316" i="187"/>
  <c r="EI316" i="187"/>
  <c r="EH316" i="187"/>
  <c r="EG316" i="187"/>
  <c r="EF316" i="187"/>
  <c r="EE316" i="187"/>
  <c r="ED316" i="187"/>
  <c r="EC316" i="187"/>
  <c r="EB316" i="187"/>
  <c r="EA316" i="187"/>
  <c r="DZ316" i="187"/>
  <c r="DY316" i="187"/>
  <c r="DX316" i="187"/>
  <c r="DW316" i="187"/>
  <c r="ER315" i="187"/>
  <c r="EQ315" i="187"/>
  <c r="EP315" i="187"/>
  <c r="EO315" i="187"/>
  <c r="EN315" i="187"/>
  <c r="EM315" i="187"/>
  <c r="EL315" i="187"/>
  <c r="EK315" i="187"/>
  <c r="EJ315" i="187"/>
  <c r="EI315" i="187"/>
  <c r="EH315" i="187"/>
  <c r="EG315" i="187"/>
  <c r="EF315" i="187"/>
  <c r="EE315" i="187"/>
  <c r="ED315" i="187"/>
  <c r="EC315" i="187"/>
  <c r="EB315" i="187"/>
  <c r="EA315" i="187"/>
  <c r="DZ315" i="187"/>
  <c r="DY315" i="187"/>
  <c r="DX315" i="187"/>
  <c r="DW315" i="187"/>
  <c r="ER314" i="187"/>
  <c r="EQ314" i="187"/>
  <c r="EP314" i="187"/>
  <c r="EO314" i="187"/>
  <c r="EN314" i="187"/>
  <c r="EM314" i="187"/>
  <c r="EL314" i="187"/>
  <c r="EK314" i="187"/>
  <c r="EJ314" i="187"/>
  <c r="EI314" i="187"/>
  <c r="EH314" i="187"/>
  <c r="EG314" i="187"/>
  <c r="EF314" i="187"/>
  <c r="EE314" i="187"/>
  <c r="ED314" i="187"/>
  <c r="EC314" i="187"/>
  <c r="EB314" i="187"/>
  <c r="EA314" i="187"/>
  <c r="DZ314" i="187"/>
  <c r="DY314" i="187"/>
  <c r="DX314" i="187"/>
  <c r="DW314" i="187"/>
  <c r="ER313" i="187"/>
  <c r="EQ313" i="187"/>
  <c r="EP313" i="187"/>
  <c r="EO313" i="187"/>
  <c r="EN313" i="187"/>
  <c r="EM313" i="187"/>
  <c r="EL313" i="187"/>
  <c r="EK313" i="187"/>
  <c r="EJ313" i="187"/>
  <c r="EI313" i="187"/>
  <c r="EH313" i="187"/>
  <c r="EG313" i="187"/>
  <c r="EF313" i="187"/>
  <c r="EE313" i="187"/>
  <c r="ED313" i="187"/>
  <c r="EC313" i="187"/>
  <c r="EB313" i="187"/>
  <c r="EA313" i="187"/>
  <c r="DZ313" i="187"/>
  <c r="DY313" i="187"/>
  <c r="DX313" i="187"/>
  <c r="DW313" i="187"/>
  <c r="ER312" i="187"/>
  <c r="EQ312" i="187"/>
  <c r="EP312" i="187"/>
  <c r="EO312" i="187"/>
  <c r="EN312" i="187"/>
  <c r="EM312" i="187"/>
  <c r="EL312" i="187"/>
  <c r="EK312" i="187"/>
  <c r="EJ312" i="187"/>
  <c r="EI312" i="187"/>
  <c r="EH312" i="187"/>
  <c r="EG312" i="187"/>
  <c r="EF312" i="187"/>
  <c r="EE312" i="187"/>
  <c r="ED312" i="187"/>
  <c r="EC312" i="187"/>
  <c r="EB312" i="187"/>
  <c r="EA312" i="187"/>
  <c r="DZ312" i="187"/>
  <c r="DY312" i="187"/>
  <c r="DX312" i="187"/>
  <c r="DW312" i="187"/>
  <c r="ER311" i="187"/>
  <c r="EQ311" i="187"/>
  <c r="EP311" i="187"/>
  <c r="EO311" i="187"/>
  <c r="EN311" i="187"/>
  <c r="EM311" i="187"/>
  <c r="EL311" i="187"/>
  <c r="EK311" i="187"/>
  <c r="EJ311" i="187"/>
  <c r="EI311" i="187"/>
  <c r="EH311" i="187"/>
  <c r="EG311" i="187"/>
  <c r="EF311" i="187"/>
  <c r="EE311" i="187"/>
  <c r="ED311" i="187"/>
  <c r="EC311" i="187"/>
  <c r="EB311" i="187"/>
  <c r="EA311" i="187"/>
  <c r="DZ311" i="187"/>
  <c r="DY311" i="187"/>
  <c r="DX311" i="187"/>
  <c r="DW311" i="187"/>
  <c r="ER310" i="187"/>
  <c r="EQ310" i="187"/>
  <c r="EP310" i="187"/>
  <c r="EO310" i="187"/>
  <c r="EN310" i="187"/>
  <c r="EM310" i="187"/>
  <c r="EL310" i="187"/>
  <c r="EK310" i="187"/>
  <c r="EJ310" i="187"/>
  <c r="EI310" i="187"/>
  <c r="EH310" i="187"/>
  <c r="EG310" i="187"/>
  <c r="EF310" i="187"/>
  <c r="EE310" i="187"/>
  <c r="ED310" i="187"/>
  <c r="EC310" i="187"/>
  <c r="EB310" i="187"/>
  <c r="EA310" i="187"/>
  <c r="DZ310" i="187"/>
  <c r="DY310" i="187"/>
  <c r="DX310" i="187"/>
  <c r="DW310" i="187"/>
  <c r="ER309" i="187"/>
  <c r="EQ309" i="187"/>
  <c r="EP309" i="187"/>
  <c r="EO309" i="187"/>
  <c r="EN309" i="187"/>
  <c r="EM309" i="187"/>
  <c r="EL309" i="187"/>
  <c r="EK309" i="187"/>
  <c r="EJ309" i="187"/>
  <c r="EI309" i="187"/>
  <c r="EH309" i="187"/>
  <c r="EG309" i="187"/>
  <c r="EF309" i="187"/>
  <c r="EE309" i="187"/>
  <c r="ED309" i="187"/>
  <c r="EC309" i="187"/>
  <c r="EB309" i="187"/>
  <c r="EA309" i="187"/>
  <c r="DZ309" i="187"/>
  <c r="DY309" i="187"/>
  <c r="DX309" i="187"/>
  <c r="DW309" i="187"/>
  <c r="ER308" i="187"/>
  <c r="EQ308" i="187"/>
  <c r="EP308" i="187"/>
  <c r="EO308" i="187"/>
  <c r="EN308" i="187"/>
  <c r="EM308" i="187"/>
  <c r="EL308" i="187"/>
  <c r="EK308" i="187"/>
  <c r="EJ308" i="187"/>
  <c r="EI308" i="187"/>
  <c r="EH308" i="187"/>
  <c r="EG308" i="187"/>
  <c r="EF308" i="187"/>
  <c r="EE308" i="187"/>
  <c r="ED308" i="187"/>
  <c r="EC308" i="187"/>
  <c r="EB308" i="187"/>
  <c r="EA308" i="187"/>
  <c r="DZ308" i="187"/>
  <c r="DY308" i="187"/>
  <c r="DX308" i="187"/>
  <c r="DW308" i="187"/>
  <c r="ER307" i="187"/>
  <c r="EQ307" i="187"/>
  <c r="EP307" i="187"/>
  <c r="EO307" i="187"/>
  <c r="EN307" i="187"/>
  <c r="EM307" i="187"/>
  <c r="EL307" i="187"/>
  <c r="EK307" i="187"/>
  <c r="EJ307" i="187"/>
  <c r="EI307" i="187"/>
  <c r="EH307" i="187"/>
  <c r="EG307" i="187"/>
  <c r="EF307" i="187"/>
  <c r="EE307" i="187"/>
  <c r="ED307" i="187"/>
  <c r="EC307" i="187"/>
  <c r="EB307" i="187"/>
  <c r="EA307" i="187"/>
  <c r="DZ307" i="187"/>
  <c r="DY307" i="187"/>
  <c r="DX307" i="187"/>
  <c r="DW307" i="187"/>
  <c r="ER306" i="187"/>
  <c r="EQ306" i="187"/>
  <c r="EP306" i="187"/>
  <c r="EO306" i="187"/>
  <c r="EN306" i="187"/>
  <c r="EM306" i="187"/>
  <c r="EL306" i="187"/>
  <c r="EK306" i="187"/>
  <c r="EJ306" i="187"/>
  <c r="EI306" i="187"/>
  <c r="EH306" i="187"/>
  <c r="EG306" i="187"/>
  <c r="EF306" i="187"/>
  <c r="EE306" i="187"/>
  <c r="ED306" i="187"/>
  <c r="EC306" i="187"/>
  <c r="EB306" i="187"/>
  <c r="EA306" i="187"/>
  <c r="DZ306" i="187"/>
  <c r="DY306" i="187"/>
  <c r="DX306" i="187"/>
  <c r="DW306" i="187"/>
  <c r="ER305" i="187"/>
  <c r="EQ305" i="187"/>
  <c r="EP305" i="187"/>
  <c r="EO305" i="187"/>
  <c r="EN305" i="187"/>
  <c r="EM305" i="187"/>
  <c r="EL305" i="187"/>
  <c r="EK305" i="187"/>
  <c r="EJ305" i="187"/>
  <c r="EI305" i="187"/>
  <c r="EH305" i="187"/>
  <c r="EG305" i="187"/>
  <c r="EF305" i="187"/>
  <c r="EE305" i="187"/>
  <c r="ED305" i="187"/>
  <c r="EC305" i="187"/>
  <c r="EB305" i="187"/>
  <c r="EA305" i="187"/>
  <c r="DZ305" i="187"/>
  <c r="DY305" i="187"/>
  <c r="DX305" i="187"/>
  <c r="DW305" i="187"/>
  <c r="ER304" i="187"/>
  <c r="EQ304" i="187"/>
  <c r="EP304" i="187"/>
  <c r="EO304" i="187"/>
  <c r="EN304" i="187"/>
  <c r="EM304" i="187"/>
  <c r="EL304" i="187"/>
  <c r="EK304" i="187"/>
  <c r="EJ304" i="187"/>
  <c r="EI304" i="187"/>
  <c r="EH304" i="187"/>
  <c r="EG304" i="187"/>
  <c r="EF304" i="187"/>
  <c r="EE304" i="187"/>
  <c r="ED304" i="187"/>
  <c r="EC304" i="187"/>
  <c r="EB304" i="187"/>
  <c r="EA304" i="187"/>
  <c r="DZ304" i="187"/>
  <c r="DY304" i="187"/>
  <c r="DX304" i="187"/>
  <c r="DW304" i="187"/>
  <c r="ER303" i="187"/>
  <c r="EQ303" i="187"/>
  <c r="EP303" i="187"/>
  <c r="EO303" i="187"/>
  <c r="EN303" i="187"/>
  <c r="EM303" i="187"/>
  <c r="EL303" i="187"/>
  <c r="EK303" i="187"/>
  <c r="EJ303" i="187"/>
  <c r="EI303" i="187"/>
  <c r="EH303" i="187"/>
  <c r="EG303" i="187"/>
  <c r="EF303" i="187"/>
  <c r="EE303" i="187"/>
  <c r="ED303" i="187"/>
  <c r="EC303" i="187"/>
  <c r="EB303" i="187"/>
  <c r="EA303" i="187"/>
  <c r="DZ303" i="187"/>
  <c r="DY303" i="187"/>
  <c r="DX303" i="187"/>
  <c r="DW303" i="187"/>
  <c r="ER302" i="187"/>
  <c r="EQ302" i="187"/>
  <c r="EP302" i="187"/>
  <c r="EO302" i="187"/>
  <c r="EN302" i="187"/>
  <c r="EM302" i="187"/>
  <c r="EL302" i="187"/>
  <c r="EK302" i="187"/>
  <c r="EJ302" i="187"/>
  <c r="EI302" i="187"/>
  <c r="EH302" i="187"/>
  <c r="EG302" i="187"/>
  <c r="EF302" i="187"/>
  <c r="EE302" i="187"/>
  <c r="ED302" i="187"/>
  <c r="EC302" i="187"/>
  <c r="EB302" i="187"/>
  <c r="EA302" i="187"/>
  <c r="DZ302" i="187"/>
  <c r="DY302" i="187"/>
  <c r="DX302" i="187"/>
  <c r="DW302" i="187"/>
  <c r="ER301" i="187"/>
  <c r="EQ301" i="187"/>
  <c r="EP301" i="187"/>
  <c r="EO301" i="187"/>
  <c r="EN301" i="187"/>
  <c r="EM301" i="187"/>
  <c r="EL301" i="187"/>
  <c r="EK301" i="187"/>
  <c r="EJ301" i="187"/>
  <c r="EI301" i="187"/>
  <c r="EH301" i="187"/>
  <c r="EG301" i="187"/>
  <c r="EF301" i="187"/>
  <c r="EE301" i="187"/>
  <c r="ED301" i="187"/>
  <c r="EC301" i="187"/>
  <c r="EB301" i="187"/>
  <c r="EA301" i="187"/>
  <c r="DZ301" i="187"/>
  <c r="DY301" i="187"/>
  <c r="DX301" i="187"/>
  <c r="DW301" i="187"/>
  <c r="ER300" i="187"/>
  <c r="EQ300" i="187"/>
  <c r="EP300" i="187"/>
  <c r="EO300" i="187"/>
  <c r="EN300" i="187"/>
  <c r="EM300" i="187"/>
  <c r="EL300" i="187"/>
  <c r="EK300" i="187"/>
  <c r="EJ300" i="187"/>
  <c r="EI300" i="187"/>
  <c r="EH300" i="187"/>
  <c r="EG300" i="187"/>
  <c r="EF300" i="187"/>
  <c r="EE300" i="187"/>
  <c r="ED300" i="187"/>
  <c r="EC300" i="187"/>
  <c r="EB300" i="187"/>
  <c r="EA300" i="187"/>
  <c r="DZ300" i="187"/>
  <c r="DY300" i="187"/>
  <c r="DX300" i="187"/>
  <c r="DW300" i="187"/>
  <c r="ER299" i="187"/>
  <c r="EQ299" i="187"/>
  <c r="EP299" i="187"/>
  <c r="EO299" i="187"/>
  <c r="EN299" i="187"/>
  <c r="EM299" i="187"/>
  <c r="EL299" i="187"/>
  <c r="EK299" i="187"/>
  <c r="EJ299" i="187"/>
  <c r="EI299" i="187"/>
  <c r="EH299" i="187"/>
  <c r="EG299" i="187"/>
  <c r="EF299" i="187"/>
  <c r="EE299" i="187"/>
  <c r="ED299" i="187"/>
  <c r="EC299" i="187"/>
  <c r="EB299" i="187"/>
  <c r="EA299" i="187"/>
  <c r="DZ299" i="187"/>
  <c r="DY299" i="187"/>
  <c r="DX299" i="187"/>
  <c r="DW299" i="187"/>
  <c r="ER298" i="187"/>
  <c r="EQ298" i="187"/>
  <c r="EP298" i="187"/>
  <c r="EO298" i="187"/>
  <c r="EN298" i="187"/>
  <c r="EM298" i="187"/>
  <c r="EL298" i="187"/>
  <c r="EK298" i="187"/>
  <c r="EJ298" i="187"/>
  <c r="EI298" i="187"/>
  <c r="EH298" i="187"/>
  <c r="EG298" i="187"/>
  <c r="EF298" i="187"/>
  <c r="EE298" i="187"/>
  <c r="ED298" i="187"/>
  <c r="EC298" i="187"/>
  <c r="EB298" i="187"/>
  <c r="EA298" i="187"/>
  <c r="DZ298" i="187"/>
  <c r="DY298" i="187"/>
  <c r="DX298" i="187"/>
  <c r="DW298" i="187"/>
  <c r="ER297" i="187"/>
  <c r="EQ297" i="187"/>
  <c r="EP297" i="187"/>
  <c r="EO297" i="187"/>
  <c r="EN297" i="187"/>
  <c r="EM297" i="187"/>
  <c r="EL297" i="187"/>
  <c r="EK297" i="187"/>
  <c r="EJ297" i="187"/>
  <c r="EI297" i="187"/>
  <c r="EH297" i="187"/>
  <c r="EG297" i="187"/>
  <c r="EF297" i="187"/>
  <c r="EE297" i="187"/>
  <c r="ED297" i="187"/>
  <c r="EC297" i="187"/>
  <c r="EB297" i="187"/>
  <c r="EA297" i="187"/>
  <c r="DZ297" i="187"/>
  <c r="DY297" i="187"/>
  <c r="DX297" i="187"/>
  <c r="DW297" i="187"/>
  <c r="ER296" i="187"/>
  <c r="EQ296" i="187"/>
  <c r="EP296" i="187"/>
  <c r="EO296" i="187"/>
  <c r="EN296" i="187"/>
  <c r="EM296" i="187"/>
  <c r="EL296" i="187"/>
  <c r="EK296" i="187"/>
  <c r="EJ296" i="187"/>
  <c r="EI296" i="187"/>
  <c r="EH296" i="187"/>
  <c r="EG296" i="187"/>
  <c r="EF296" i="187"/>
  <c r="EE296" i="187"/>
  <c r="ED296" i="187"/>
  <c r="EC296" i="187"/>
  <c r="EB296" i="187"/>
  <c r="EA296" i="187"/>
  <c r="DZ296" i="187"/>
  <c r="DY296" i="187"/>
  <c r="DX296" i="187"/>
  <c r="DW296" i="187"/>
  <c r="ER295" i="187"/>
  <c r="EQ295" i="187"/>
  <c r="EP295" i="187"/>
  <c r="EO295" i="187"/>
  <c r="EN295" i="187"/>
  <c r="EM295" i="187"/>
  <c r="EL295" i="187"/>
  <c r="EK295" i="187"/>
  <c r="EJ295" i="187"/>
  <c r="EI295" i="187"/>
  <c r="EH295" i="187"/>
  <c r="EG295" i="187"/>
  <c r="EF295" i="187"/>
  <c r="EE295" i="187"/>
  <c r="ED295" i="187"/>
  <c r="EC295" i="187"/>
  <c r="EB295" i="187"/>
  <c r="EA295" i="187"/>
  <c r="DZ295" i="187"/>
  <c r="DY295" i="187"/>
  <c r="DX295" i="187"/>
  <c r="DW295" i="187"/>
  <c r="ER294" i="187"/>
  <c r="EQ294" i="187"/>
  <c r="EP294" i="187"/>
  <c r="EO294" i="187"/>
  <c r="EN294" i="187"/>
  <c r="EM294" i="187"/>
  <c r="EL294" i="187"/>
  <c r="EK294" i="187"/>
  <c r="EJ294" i="187"/>
  <c r="EI294" i="187"/>
  <c r="EH294" i="187"/>
  <c r="EG294" i="187"/>
  <c r="EF294" i="187"/>
  <c r="EE294" i="187"/>
  <c r="ED294" i="187"/>
  <c r="EC294" i="187"/>
  <c r="EB294" i="187"/>
  <c r="EA294" i="187"/>
  <c r="DZ294" i="187"/>
  <c r="DY294" i="187"/>
  <c r="DX294" i="187"/>
  <c r="DW294" i="187"/>
  <c r="ER293" i="187"/>
  <c r="EQ293" i="187"/>
  <c r="EP293" i="187"/>
  <c r="EO293" i="187"/>
  <c r="EN293" i="187"/>
  <c r="EM293" i="187"/>
  <c r="EL293" i="187"/>
  <c r="EK293" i="187"/>
  <c r="EJ293" i="187"/>
  <c r="EI293" i="187"/>
  <c r="EH293" i="187"/>
  <c r="EG293" i="187"/>
  <c r="EF293" i="187"/>
  <c r="EE293" i="187"/>
  <c r="ED293" i="187"/>
  <c r="EC293" i="187"/>
  <c r="EB293" i="187"/>
  <c r="EA293" i="187"/>
  <c r="DZ293" i="187"/>
  <c r="DY293" i="187"/>
  <c r="DX293" i="187"/>
  <c r="DW293" i="187"/>
  <c r="ER292" i="187"/>
  <c r="EQ292" i="187"/>
  <c r="EP292" i="187"/>
  <c r="EO292" i="187"/>
  <c r="EN292" i="187"/>
  <c r="EM292" i="187"/>
  <c r="EL292" i="187"/>
  <c r="EK292" i="187"/>
  <c r="EJ292" i="187"/>
  <c r="EI292" i="187"/>
  <c r="EH292" i="187"/>
  <c r="EG292" i="187"/>
  <c r="EF292" i="187"/>
  <c r="EE292" i="187"/>
  <c r="ED292" i="187"/>
  <c r="EC292" i="187"/>
  <c r="EB292" i="187"/>
  <c r="EA292" i="187"/>
  <c r="DZ292" i="187"/>
  <c r="DY292" i="187"/>
  <c r="DX292" i="187"/>
  <c r="DW292" i="187"/>
  <c r="ER291" i="187"/>
  <c r="EQ291" i="187"/>
  <c r="EP291" i="187"/>
  <c r="EO291" i="187"/>
  <c r="EN291" i="187"/>
  <c r="EM291" i="187"/>
  <c r="EL291" i="187"/>
  <c r="EK291" i="187"/>
  <c r="EJ291" i="187"/>
  <c r="EI291" i="187"/>
  <c r="EH291" i="187"/>
  <c r="EG291" i="187"/>
  <c r="EF291" i="187"/>
  <c r="EE291" i="187"/>
  <c r="ED291" i="187"/>
  <c r="EC291" i="187"/>
  <c r="EB291" i="187"/>
  <c r="EA291" i="187"/>
  <c r="DZ291" i="187"/>
  <c r="DY291" i="187"/>
  <c r="DX291" i="187"/>
  <c r="DW291" i="187"/>
  <c r="ER290" i="187"/>
  <c r="EQ290" i="187"/>
  <c r="EP290" i="187"/>
  <c r="EO290" i="187"/>
  <c r="EN290" i="187"/>
  <c r="EM290" i="187"/>
  <c r="EL290" i="187"/>
  <c r="EK290" i="187"/>
  <c r="EJ290" i="187"/>
  <c r="EI290" i="187"/>
  <c r="EH290" i="187"/>
  <c r="EG290" i="187"/>
  <c r="EF290" i="187"/>
  <c r="EE290" i="187"/>
  <c r="ED290" i="187"/>
  <c r="EC290" i="187"/>
  <c r="EB290" i="187"/>
  <c r="EA290" i="187"/>
  <c r="DZ290" i="187"/>
  <c r="DY290" i="187"/>
  <c r="DX290" i="187"/>
  <c r="DW290" i="187"/>
  <c r="ER289" i="187"/>
  <c r="EQ289" i="187"/>
  <c r="EP289" i="187"/>
  <c r="EO289" i="187"/>
  <c r="EN289" i="187"/>
  <c r="EM289" i="187"/>
  <c r="EL289" i="187"/>
  <c r="EK289" i="187"/>
  <c r="EJ289" i="187"/>
  <c r="EI289" i="187"/>
  <c r="EH289" i="187"/>
  <c r="EG289" i="187"/>
  <c r="EF289" i="187"/>
  <c r="EE289" i="187"/>
  <c r="ED289" i="187"/>
  <c r="EC289" i="187"/>
  <c r="EB289" i="187"/>
  <c r="EA289" i="187"/>
  <c r="DZ289" i="187"/>
  <c r="DY289" i="187"/>
  <c r="DX289" i="187"/>
  <c r="DW289" i="187"/>
  <c r="ER288" i="187"/>
  <c r="EQ288" i="187"/>
  <c r="EP288" i="187"/>
  <c r="EO288" i="187"/>
  <c r="EN288" i="187"/>
  <c r="EM288" i="187"/>
  <c r="EL288" i="187"/>
  <c r="EK288" i="187"/>
  <c r="EJ288" i="187"/>
  <c r="EI288" i="187"/>
  <c r="EH288" i="187"/>
  <c r="EG288" i="187"/>
  <c r="EF288" i="187"/>
  <c r="EE288" i="187"/>
  <c r="ED288" i="187"/>
  <c r="EC288" i="187"/>
  <c r="EB288" i="187"/>
  <c r="EA288" i="187"/>
  <c r="DZ288" i="187"/>
  <c r="DY288" i="187"/>
  <c r="DX288" i="187"/>
  <c r="DW288" i="187"/>
  <c r="ER287" i="187"/>
  <c r="EQ287" i="187"/>
  <c r="EP287" i="187"/>
  <c r="EO287" i="187"/>
  <c r="EN287" i="187"/>
  <c r="EM287" i="187"/>
  <c r="EL287" i="187"/>
  <c r="EK287" i="187"/>
  <c r="EJ287" i="187"/>
  <c r="EI287" i="187"/>
  <c r="EH287" i="187"/>
  <c r="EG287" i="187"/>
  <c r="EF287" i="187"/>
  <c r="EE287" i="187"/>
  <c r="ED287" i="187"/>
  <c r="EC287" i="187"/>
  <c r="EB287" i="187"/>
  <c r="EA287" i="187"/>
  <c r="DZ287" i="187"/>
  <c r="DY287" i="187"/>
  <c r="DX287" i="187"/>
  <c r="DW287" i="187"/>
  <c r="ER286" i="187"/>
  <c r="EQ286" i="187"/>
  <c r="EP286" i="187"/>
  <c r="EO286" i="187"/>
  <c r="EN286" i="187"/>
  <c r="EM286" i="187"/>
  <c r="EL286" i="187"/>
  <c r="EK286" i="187"/>
  <c r="EJ286" i="187"/>
  <c r="EI286" i="187"/>
  <c r="EH286" i="187"/>
  <c r="EG286" i="187"/>
  <c r="EF286" i="187"/>
  <c r="EE286" i="187"/>
  <c r="ED286" i="187"/>
  <c r="EC286" i="187"/>
  <c r="EB286" i="187"/>
  <c r="EA286" i="187"/>
  <c r="DZ286" i="187"/>
  <c r="DY286" i="187"/>
  <c r="DX286" i="187"/>
  <c r="DW286" i="187"/>
  <c r="ER285" i="187"/>
  <c r="EQ285" i="187"/>
  <c r="EP285" i="187"/>
  <c r="EO285" i="187"/>
  <c r="EN285" i="187"/>
  <c r="EM285" i="187"/>
  <c r="EL285" i="187"/>
  <c r="EK285" i="187"/>
  <c r="EJ285" i="187"/>
  <c r="EI285" i="187"/>
  <c r="EH285" i="187"/>
  <c r="EG285" i="187"/>
  <c r="EF285" i="187"/>
  <c r="EE285" i="187"/>
  <c r="ED285" i="187"/>
  <c r="EC285" i="187"/>
  <c r="EB285" i="187"/>
  <c r="EA285" i="187"/>
  <c r="DZ285" i="187"/>
  <c r="DY285" i="187"/>
  <c r="DX285" i="187"/>
  <c r="DW285" i="187"/>
  <c r="ER284" i="187"/>
  <c r="EQ284" i="187"/>
  <c r="EP284" i="187"/>
  <c r="EO284" i="187"/>
  <c r="EN284" i="187"/>
  <c r="EM284" i="187"/>
  <c r="EL284" i="187"/>
  <c r="EK284" i="187"/>
  <c r="EJ284" i="187"/>
  <c r="EI284" i="187"/>
  <c r="EH284" i="187"/>
  <c r="EG284" i="187"/>
  <c r="EF284" i="187"/>
  <c r="EE284" i="187"/>
  <c r="ED284" i="187"/>
  <c r="EC284" i="187"/>
  <c r="EB284" i="187"/>
  <c r="EA284" i="187"/>
  <c r="DZ284" i="187"/>
  <c r="DY284" i="187"/>
  <c r="DX284" i="187"/>
  <c r="DW284" i="187"/>
  <c r="ER283" i="187"/>
  <c r="EQ283" i="187"/>
  <c r="EP283" i="187"/>
  <c r="EO283" i="187"/>
  <c r="EN283" i="187"/>
  <c r="EM283" i="187"/>
  <c r="EL283" i="187"/>
  <c r="EK283" i="187"/>
  <c r="EJ283" i="187"/>
  <c r="EI283" i="187"/>
  <c r="EH283" i="187"/>
  <c r="EG283" i="187"/>
  <c r="EF283" i="187"/>
  <c r="EE283" i="187"/>
  <c r="ED283" i="187"/>
  <c r="EC283" i="187"/>
  <c r="EB283" i="187"/>
  <c r="EA283" i="187"/>
  <c r="DZ283" i="187"/>
  <c r="DY283" i="187"/>
  <c r="DX283" i="187"/>
  <c r="DW283" i="187"/>
  <c r="ER282" i="187"/>
  <c r="EQ282" i="187"/>
  <c r="EP282" i="187"/>
  <c r="EO282" i="187"/>
  <c r="EN282" i="187"/>
  <c r="EM282" i="187"/>
  <c r="EL282" i="187"/>
  <c r="EK282" i="187"/>
  <c r="EJ282" i="187"/>
  <c r="EI282" i="187"/>
  <c r="EH282" i="187"/>
  <c r="EG282" i="187"/>
  <c r="EF282" i="187"/>
  <c r="EE282" i="187"/>
  <c r="ED282" i="187"/>
  <c r="EC282" i="187"/>
  <c r="EB282" i="187"/>
  <c r="EA282" i="187"/>
  <c r="DZ282" i="187"/>
  <c r="DY282" i="187"/>
  <c r="DX282" i="187"/>
  <c r="DW282" i="187"/>
  <c r="ER281" i="187"/>
  <c r="EQ281" i="187"/>
  <c r="EP281" i="187"/>
  <c r="EO281" i="187"/>
  <c r="EN281" i="187"/>
  <c r="EM281" i="187"/>
  <c r="EL281" i="187"/>
  <c r="EK281" i="187"/>
  <c r="EJ281" i="187"/>
  <c r="EI281" i="187"/>
  <c r="EH281" i="187"/>
  <c r="EG281" i="187"/>
  <c r="EF281" i="187"/>
  <c r="EE281" i="187"/>
  <c r="ED281" i="187"/>
  <c r="EC281" i="187"/>
  <c r="EB281" i="187"/>
  <c r="EA281" i="187"/>
  <c r="DZ281" i="187"/>
  <c r="DY281" i="187"/>
  <c r="DX281" i="187"/>
  <c r="DW281" i="187"/>
  <c r="ER280" i="187"/>
  <c r="EQ280" i="187"/>
  <c r="EP280" i="187"/>
  <c r="EO280" i="187"/>
  <c r="EN280" i="187"/>
  <c r="EM280" i="187"/>
  <c r="EL280" i="187"/>
  <c r="EK280" i="187"/>
  <c r="EJ280" i="187"/>
  <c r="EI280" i="187"/>
  <c r="EH280" i="187"/>
  <c r="EG280" i="187"/>
  <c r="EF280" i="187"/>
  <c r="EE280" i="187"/>
  <c r="ED280" i="187"/>
  <c r="EC280" i="187"/>
  <c r="EB280" i="187"/>
  <c r="EA280" i="187"/>
  <c r="DZ280" i="187"/>
  <c r="DY280" i="187"/>
  <c r="DX280" i="187"/>
  <c r="DW280" i="187"/>
  <c r="ER279" i="187"/>
  <c r="EQ279" i="187"/>
  <c r="EP279" i="187"/>
  <c r="EO279" i="187"/>
  <c r="EN279" i="187"/>
  <c r="EM279" i="187"/>
  <c r="EL279" i="187"/>
  <c r="EK279" i="187"/>
  <c r="EJ279" i="187"/>
  <c r="EI279" i="187"/>
  <c r="EH279" i="187"/>
  <c r="EG279" i="187"/>
  <c r="EF279" i="187"/>
  <c r="EE279" i="187"/>
  <c r="ED279" i="187"/>
  <c r="EC279" i="187"/>
  <c r="EB279" i="187"/>
  <c r="EA279" i="187"/>
  <c r="DZ279" i="187"/>
  <c r="DY279" i="187"/>
  <c r="DX279" i="187"/>
  <c r="DW279" i="187"/>
  <c r="ER278" i="187"/>
  <c r="EQ278" i="187"/>
  <c r="EP278" i="187"/>
  <c r="EO278" i="187"/>
  <c r="EN278" i="187"/>
  <c r="EM278" i="187"/>
  <c r="EL278" i="187"/>
  <c r="EK278" i="187"/>
  <c r="EJ278" i="187"/>
  <c r="EI278" i="187"/>
  <c r="EH278" i="187"/>
  <c r="EG278" i="187"/>
  <c r="EF278" i="187"/>
  <c r="EE278" i="187"/>
  <c r="ED278" i="187"/>
  <c r="EC278" i="187"/>
  <c r="EB278" i="187"/>
  <c r="EA278" i="187"/>
  <c r="DZ278" i="187"/>
  <c r="DY278" i="187"/>
  <c r="DX278" i="187"/>
  <c r="DW278" i="187"/>
  <c r="ER277" i="187"/>
  <c r="EQ277" i="187"/>
  <c r="EP277" i="187"/>
  <c r="EO277" i="187"/>
  <c r="EN277" i="187"/>
  <c r="EM277" i="187"/>
  <c r="EL277" i="187"/>
  <c r="EK277" i="187"/>
  <c r="EJ277" i="187"/>
  <c r="EI277" i="187"/>
  <c r="EH277" i="187"/>
  <c r="EG277" i="187"/>
  <c r="EF277" i="187"/>
  <c r="EE277" i="187"/>
  <c r="ED277" i="187"/>
  <c r="EC277" i="187"/>
  <c r="EB277" i="187"/>
  <c r="EA277" i="187"/>
  <c r="DZ277" i="187"/>
  <c r="DY277" i="187"/>
  <c r="DX277" i="187"/>
  <c r="DW277" i="187"/>
  <c r="ER276" i="187"/>
  <c r="EQ276" i="187"/>
  <c r="EP276" i="187"/>
  <c r="EO276" i="187"/>
  <c r="EN276" i="187"/>
  <c r="EM276" i="187"/>
  <c r="EL276" i="187"/>
  <c r="EK276" i="187"/>
  <c r="EJ276" i="187"/>
  <c r="EI276" i="187"/>
  <c r="EH276" i="187"/>
  <c r="EG276" i="187"/>
  <c r="EF276" i="187"/>
  <c r="EE276" i="187"/>
  <c r="ED276" i="187"/>
  <c r="EC276" i="187"/>
  <c r="EB276" i="187"/>
  <c r="EA276" i="187"/>
  <c r="DZ276" i="187"/>
  <c r="DY276" i="187"/>
  <c r="DX276" i="187"/>
  <c r="DW276" i="187"/>
  <c r="ER275" i="187"/>
  <c r="EQ275" i="187"/>
  <c r="EP275" i="187"/>
  <c r="EO275" i="187"/>
  <c r="EN275" i="187"/>
  <c r="EM275" i="187"/>
  <c r="EL275" i="187"/>
  <c r="EK275" i="187"/>
  <c r="EJ275" i="187"/>
  <c r="EI275" i="187"/>
  <c r="EH275" i="187"/>
  <c r="EG275" i="187"/>
  <c r="EF275" i="187"/>
  <c r="EE275" i="187"/>
  <c r="ED275" i="187"/>
  <c r="EC275" i="187"/>
  <c r="EB275" i="187"/>
  <c r="EA275" i="187"/>
  <c r="DZ275" i="187"/>
  <c r="DY275" i="187"/>
  <c r="DX275" i="187"/>
  <c r="DW275" i="187"/>
  <c r="ER274" i="187"/>
  <c r="EQ274" i="187"/>
  <c r="EP274" i="187"/>
  <c r="EO274" i="187"/>
  <c r="EN274" i="187"/>
  <c r="EM274" i="187"/>
  <c r="EL274" i="187"/>
  <c r="EK274" i="187"/>
  <c r="EJ274" i="187"/>
  <c r="EI274" i="187"/>
  <c r="EH274" i="187"/>
  <c r="EG274" i="187"/>
  <c r="EF274" i="187"/>
  <c r="EE274" i="187"/>
  <c r="ED274" i="187"/>
  <c r="EC274" i="187"/>
  <c r="EB274" i="187"/>
  <c r="EA274" i="187"/>
  <c r="DZ274" i="187"/>
  <c r="DY274" i="187"/>
  <c r="DX274" i="187"/>
  <c r="DW274" i="187"/>
  <c r="ER273" i="187"/>
  <c r="EQ273" i="187"/>
  <c r="EP273" i="187"/>
  <c r="EO273" i="187"/>
  <c r="EN273" i="187"/>
  <c r="EM273" i="187"/>
  <c r="EL273" i="187"/>
  <c r="EK273" i="187"/>
  <c r="EJ273" i="187"/>
  <c r="EI273" i="187"/>
  <c r="EH273" i="187"/>
  <c r="EG273" i="187"/>
  <c r="EF273" i="187"/>
  <c r="EE273" i="187"/>
  <c r="ED273" i="187"/>
  <c r="EC273" i="187"/>
  <c r="EB273" i="187"/>
  <c r="EA273" i="187"/>
  <c r="DZ273" i="187"/>
  <c r="DY273" i="187"/>
  <c r="DX273" i="187"/>
  <c r="DW273" i="187"/>
  <c r="ER272" i="187"/>
  <c r="EQ272" i="187"/>
  <c r="EP272" i="187"/>
  <c r="EO272" i="187"/>
  <c r="EN272" i="187"/>
  <c r="EM272" i="187"/>
  <c r="EL272" i="187"/>
  <c r="EK272" i="187"/>
  <c r="EJ272" i="187"/>
  <c r="EI272" i="187"/>
  <c r="EH272" i="187"/>
  <c r="EG272" i="187"/>
  <c r="EF272" i="187"/>
  <c r="EE272" i="187"/>
  <c r="ED272" i="187"/>
  <c r="EC272" i="187"/>
  <c r="EB272" i="187"/>
  <c r="EA272" i="187"/>
  <c r="DZ272" i="187"/>
  <c r="DY272" i="187"/>
  <c r="DX272" i="187"/>
  <c r="DW272" i="187"/>
  <c r="ER271" i="187"/>
  <c r="EQ271" i="187"/>
  <c r="EP271" i="187"/>
  <c r="EO271" i="187"/>
  <c r="EN271" i="187"/>
  <c r="EM271" i="187"/>
  <c r="EL271" i="187"/>
  <c r="EK271" i="187"/>
  <c r="EJ271" i="187"/>
  <c r="EI271" i="187"/>
  <c r="EH271" i="187"/>
  <c r="EG271" i="187"/>
  <c r="EF271" i="187"/>
  <c r="EE271" i="187"/>
  <c r="ED271" i="187"/>
  <c r="EC271" i="187"/>
  <c r="EB271" i="187"/>
  <c r="EA271" i="187"/>
  <c r="DZ271" i="187"/>
  <c r="DY271" i="187"/>
  <c r="DX271" i="187"/>
  <c r="DW271" i="187"/>
  <c r="ER270" i="187"/>
  <c r="EQ270" i="187"/>
  <c r="EP270" i="187"/>
  <c r="EO270" i="187"/>
  <c r="EN270" i="187"/>
  <c r="EM270" i="187"/>
  <c r="EL270" i="187"/>
  <c r="EK270" i="187"/>
  <c r="EJ270" i="187"/>
  <c r="EI270" i="187"/>
  <c r="EH270" i="187"/>
  <c r="EG270" i="187"/>
  <c r="EF270" i="187"/>
  <c r="EE270" i="187"/>
  <c r="ED270" i="187"/>
  <c r="EC270" i="187"/>
  <c r="EB270" i="187"/>
  <c r="EA270" i="187"/>
  <c r="DZ270" i="187"/>
  <c r="DY270" i="187"/>
  <c r="DX270" i="187"/>
  <c r="DW270" i="187"/>
  <c r="ER269" i="187"/>
  <c r="EQ269" i="187"/>
  <c r="EP269" i="187"/>
  <c r="EO269" i="187"/>
  <c r="EN269" i="187"/>
  <c r="EM269" i="187"/>
  <c r="EL269" i="187"/>
  <c r="EK269" i="187"/>
  <c r="EJ269" i="187"/>
  <c r="EI269" i="187"/>
  <c r="EH269" i="187"/>
  <c r="EG269" i="187"/>
  <c r="EF269" i="187"/>
  <c r="EE269" i="187"/>
  <c r="ED269" i="187"/>
  <c r="EC269" i="187"/>
  <c r="EB269" i="187"/>
  <c r="EA269" i="187"/>
  <c r="DZ269" i="187"/>
  <c r="DY269" i="187"/>
  <c r="DX269" i="187"/>
  <c r="DW269" i="187"/>
  <c r="ER268" i="187"/>
  <c r="EQ268" i="187"/>
  <c r="EP268" i="187"/>
  <c r="EO268" i="187"/>
  <c r="EN268" i="187"/>
  <c r="EM268" i="187"/>
  <c r="EL268" i="187"/>
  <c r="EK268" i="187"/>
  <c r="EJ268" i="187"/>
  <c r="EI268" i="187"/>
  <c r="EH268" i="187"/>
  <c r="EG268" i="187"/>
  <c r="EF268" i="187"/>
  <c r="EE268" i="187"/>
  <c r="ED268" i="187"/>
  <c r="EC268" i="187"/>
  <c r="EB268" i="187"/>
  <c r="EA268" i="187"/>
  <c r="DZ268" i="187"/>
  <c r="DY268" i="187"/>
  <c r="DX268" i="187"/>
  <c r="DW268" i="187"/>
  <c r="ER267" i="187"/>
  <c r="EQ267" i="187"/>
  <c r="EP267" i="187"/>
  <c r="EO267" i="187"/>
  <c r="EN267" i="187"/>
  <c r="EM267" i="187"/>
  <c r="EL267" i="187"/>
  <c r="EK267" i="187"/>
  <c r="EJ267" i="187"/>
  <c r="EI267" i="187"/>
  <c r="EH267" i="187"/>
  <c r="EG267" i="187"/>
  <c r="EF267" i="187"/>
  <c r="EE267" i="187"/>
  <c r="ED267" i="187"/>
  <c r="EC267" i="187"/>
  <c r="EB267" i="187"/>
  <c r="EA267" i="187"/>
  <c r="DZ267" i="187"/>
  <c r="DY267" i="187"/>
  <c r="DX267" i="187"/>
  <c r="DW267" i="187"/>
  <c r="ER266" i="187"/>
  <c r="EQ266" i="187"/>
  <c r="EP266" i="187"/>
  <c r="EO266" i="187"/>
  <c r="EN266" i="187"/>
  <c r="EM266" i="187"/>
  <c r="EL266" i="187"/>
  <c r="EK266" i="187"/>
  <c r="EJ266" i="187"/>
  <c r="EI266" i="187"/>
  <c r="EH266" i="187"/>
  <c r="EG266" i="187"/>
  <c r="EF266" i="187"/>
  <c r="EE266" i="187"/>
  <c r="ED266" i="187"/>
  <c r="EC266" i="187"/>
  <c r="EB266" i="187"/>
  <c r="EA266" i="187"/>
  <c r="DZ266" i="187"/>
  <c r="DY266" i="187"/>
  <c r="DX266" i="187"/>
  <c r="DW266" i="187"/>
  <c r="ER265" i="187"/>
  <c r="EQ265" i="187"/>
  <c r="EP265" i="187"/>
  <c r="EO265" i="187"/>
  <c r="EN265" i="187"/>
  <c r="EM265" i="187"/>
  <c r="EL265" i="187"/>
  <c r="EK265" i="187"/>
  <c r="EJ265" i="187"/>
  <c r="EI265" i="187"/>
  <c r="EH265" i="187"/>
  <c r="EG265" i="187"/>
  <c r="EF265" i="187"/>
  <c r="EE265" i="187"/>
  <c r="ED265" i="187"/>
  <c r="EC265" i="187"/>
  <c r="EB265" i="187"/>
  <c r="EA265" i="187"/>
  <c r="DZ265" i="187"/>
  <c r="DY265" i="187"/>
  <c r="DX265" i="187"/>
  <c r="DW265" i="187"/>
  <c r="ER264" i="187"/>
  <c r="EQ264" i="187"/>
  <c r="EP264" i="187"/>
  <c r="EO264" i="187"/>
  <c r="EN264" i="187"/>
  <c r="EM264" i="187"/>
  <c r="EL264" i="187"/>
  <c r="EK264" i="187"/>
  <c r="EJ264" i="187"/>
  <c r="EI264" i="187"/>
  <c r="EH264" i="187"/>
  <c r="EG264" i="187"/>
  <c r="EF264" i="187"/>
  <c r="EE264" i="187"/>
  <c r="ED264" i="187"/>
  <c r="EC264" i="187"/>
  <c r="EB264" i="187"/>
  <c r="EA264" i="187"/>
  <c r="DZ264" i="187"/>
  <c r="DY264" i="187"/>
  <c r="DX264" i="187"/>
  <c r="DW264" i="187"/>
  <c r="ER263" i="187"/>
  <c r="EQ263" i="187"/>
  <c r="EP263" i="187"/>
  <c r="EO263" i="187"/>
  <c r="EN263" i="187"/>
  <c r="EM263" i="187"/>
  <c r="EL263" i="187"/>
  <c r="EK263" i="187"/>
  <c r="EJ263" i="187"/>
  <c r="EI263" i="187"/>
  <c r="EH263" i="187"/>
  <c r="EG263" i="187"/>
  <c r="EF263" i="187"/>
  <c r="EE263" i="187"/>
  <c r="ED263" i="187"/>
  <c r="EC263" i="187"/>
  <c r="EB263" i="187"/>
  <c r="EA263" i="187"/>
  <c r="DZ263" i="187"/>
  <c r="DY263" i="187"/>
  <c r="DX263" i="187"/>
  <c r="DW263" i="187"/>
  <c r="ER262" i="187"/>
  <c r="EQ262" i="187"/>
  <c r="EP262" i="187"/>
  <c r="EO262" i="187"/>
  <c r="EN262" i="187"/>
  <c r="EM262" i="187"/>
  <c r="EL262" i="187"/>
  <c r="EK262" i="187"/>
  <c r="EJ262" i="187"/>
  <c r="EI262" i="187"/>
  <c r="EH262" i="187"/>
  <c r="EG262" i="187"/>
  <c r="EF262" i="187"/>
  <c r="EE262" i="187"/>
  <c r="ED262" i="187"/>
  <c r="EC262" i="187"/>
  <c r="EB262" i="187"/>
  <c r="EA262" i="187"/>
  <c r="DZ262" i="187"/>
  <c r="DY262" i="187"/>
  <c r="DX262" i="187"/>
  <c r="DW262" i="187"/>
  <c r="ER261" i="187"/>
  <c r="EQ261" i="187"/>
  <c r="EP261" i="187"/>
  <c r="EO261" i="187"/>
  <c r="EN261" i="187"/>
  <c r="EM261" i="187"/>
  <c r="EL261" i="187"/>
  <c r="EK261" i="187"/>
  <c r="EJ261" i="187"/>
  <c r="EI261" i="187"/>
  <c r="EH261" i="187"/>
  <c r="EG261" i="187"/>
  <c r="EF261" i="187"/>
  <c r="EE261" i="187"/>
  <c r="ED261" i="187"/>
  <c r="EC261" i="187"/>
  <c r="EB261" i="187"/>
  <c r="EA261" i="187"/>
  <c r="DZ261" i="187"/>
  <c r="DY261" i="187"/>
  <c r="DX261" i="187"/>
  <c r="DW261" i="187"/>
  <c r="ER260" i="187"/>
  <c r="EQ260" i="187"/>
  <c r="EP260" i="187"/>
  <c r="EO260" i="187"/>
  <c r="EN260" i="187"/>
  <c r="EM260" i="187"/>
  <c r="EL260" i="187"/>
  <c r="EK260" i="187"/>
  <c r="EJ260" i="187"/>
  <c r="EI260" i="187"/>
  <c r="EH260" i="187"/>
  <c r="EG260" i="187"/>
  <c r="EF260" i="187"/>
  <c r="EE260" i="187"/>
  <c r="ED260" i="187"/>
  <c r="EC260" i="187"/>
  <c r="EB260" i="187"/>
  <c r="EA260" i="187"/>
  <c r="DZ260" i="187"/>
  <c r="DY260" i="187"/>
  <c r="DX260" i="187"/>
  <c r="DW260" i="187"/>
  <c r="ER259" i="187"/>
  <c r="EQ259" i="187"/>
  <c r="EP259" i="187"/>
  <c r="EO259" i="187"/>
  <c r="EN259" i="187"/>
  <c r="EM259" i="187"/>
  <c r="EL259" i="187"/>
  <c r="EK259" i="187"/>
  <c r="EJ259" i="187"/>
  <c r="EI259" i="187"/>
  <c r="EH259" i="187"/>
  <c r="EG259" i="187"/>
  <c r="EF259" i="187"/>
  <c r="EE259" i="187"/>
  <c r="ED259" i="187"/>
  <c r="EC259" i="187"/>
  <c r="EB259" i="187"/>
  <c r="EA259" i="187"/>
  <c r="DZ259" i="187"/>
  <c r="DY259" i="187"/>
  <c r="DX259" i="187"/>
  <c r="DW259" i="187"/>
  <c r="ER258" i="187"/>
  <c r="EQ258" i="187"/>
  <c r="EP258" i="187"/>
  <c r="EO258" i="187"/>
  <c r="EN258" i="187"/>
  <c r="EM258" i="187"/>
  <c r="EL258" i="187"/>
  <c r="EK258" i="187"/>
  <c r="EJ258" i="187"/>
  <c r="EI258" i="187"/>
  <c r="EH258" i="187"/>
  <c r="EG258" i="187"/>
  <c r="EF258" i="187"/>
  <c r="EE258" i="187"/>
  <c r="ED258" i="187"/>
  <c r="EC258" i="187"/>
  <c r="EB258" i="187"/>
  <c r="EA258" i="187"/>
  <c r="DZ258" i="187"/>
  <c r="DY258" i="187"/>
  <c r="DX258" i="187"/>
  <c r="DW258" i="187"/>
  <c r="ER257" i="187"/>
  <c r="EQ257" i="187"/>
  <c r="EP257" i="187"/>
  <c r="EO257" i="187"/>
  <c r="EN257" i="187"/>
  <c r="EM257" i="187"/>
  <c r="EL257" i="187"/>
  <c r="EK257" i="187"/>
  <c r="EJ257" i="187"/>
  <c r="EI257" i="187"/>
  <c r="EH257" i="187"/>
  <c r="EG257" i="187"/>
  <c r="EF257" i="187"/>
  <c r="EE257" i="187"/>
  <c r="ED257" i="187"/>
  <c r="EC257" i="187"/>
  <c r="EB257" i="187"/>
  <c r="EA257" i="187"/>
  <c r="DZ257" i="187"/>
  <c r="DY257" i="187"/>
  <c r="DX257" i="187"/>
  <c r="DW257" i="187"/>
  <c r="ER256" i="187"/>
  <c r="EQ256" i="187"/>
  <c r="EP256" i="187"/>
  <c r="EO256" i="187"/>
  <c r="EN256" i="187"/>
  <c r="EM256" i="187"/>
  <c r="EL256" i="187"/>
  <c r="EK256" i="187"/>
  <c r="EJ256" i="187"/>
  <c r="EI256" i="187"/>
  <c r="EH256" i="187"/>
  <c r="EG256" i="187"/>
  <c r="EF256" i="187"/>
  <c r="EE256" i="187"/>
  <c r="ED256" i="187"/>
  <c r="EC256" i="187"/>
  <c r="EB256" i="187"/>
  <c r="EA256" i="187"/>
  <c r="DZ256" i="187"/>
  <c r="DY256" i="187"/>
  <c r="DX256" i="187"/>
  <c r="DW256" i="187"/>
  <c r="ER255" i="187"/>
  <c r="EQ255" i="187"/>
  <c r="EP255" i="187"/>
  <c r="EO255" i="187"/>
  <c r="EN255" i="187"/>
  <c r="EM255" i="187"/>
  <c r="EL255" i="187"/>
  <c r="EK255" i="187"/>
  <c r="EJ255" i="187"/>
  <c r="EI255" i="187"/>
  <c r="EH255" i="187"/>
  <c r="EG255" i="187"/>
  <c r="EF255" i="187"/>
  <c r="EE255" i="187"/>
  <c r="ED255" i="187"/>
  <c r="EC255" i="187"/>
  <c r="EB255" i="187"/>
  <c r="EA255" i="187"/>
  <c r="DZ255" i="187"/>
  <c r="DY255" i="187"/>
  <c r="DX255" i="187"/>
  <c r="DW255" i="187"/>
  <c r="ER254" i="187"/>
  <c r="EQ254" i="187"/>
  <c r="EP254" i="187"/>
  <c r="EO254" i="187"/>
  <c r="EN254" i="187"/>
  <c r="EM254" i="187"/>
  <c r="EL254" i="187"/>
  <c r="EK254" i="187"/>
  <c r="EJ254" i="187"/>
  <c r="EI254" i="187"/>
  <c r="EH254" i="187"/>
  <c r="EG254" i="187"/>
  <c r="EF254" i="187"/>
  <c r="EE254" i="187"/>
  <c r="ED254" i="187"/>
  <c r="EC254" i="187"/>
  <c r="EB254" i="187"/>
  <c r="EA254" i="187"/>
  <c r="DZ254" i="187"/>
  <c r="DY254" i="187"/>
  <c r="DX254" i="187"/>
  <c r="DW254" i="187"/>
  <c r="ER253" i="187"/>
  <c r="EQ253" i="187"/>
  <c r="EP253" i="187"/>
  <c r="EO253" i="187"/>
  <c r="EN253" i="187"/>
  <c r="EM253" i="187"/>
  <c r="EL253" i="187"/>
  <c r="EK253" i="187"/>
  <c r="EJ253" i="187"/>
  <c r="EI253" i="187"/>
  <c r="EH253" i="187"/>
  <c r="EG253" i="187"/>
  <c r="EF253" i="187"/>
  <c r="EE253" i="187"/>
  <c r="ED253" i="187"/>
  <c r="EC253" i="187"/>
  <c r="EB253" i="187"/>
  <c r="EA253" i="187"/>
  <c r="DZ253" i="187"/>
  <c r="DY253" i="187"/>
  <c r="DX253" i="187"/>
  <c r="DW253" i="187"/>
  <c r="ER252" i="187"/>
  <c r="EQ252" i="187"/>
  <c r="EP252" i="187"/>
  <c r="EO252" i="187"/>
  <c r="EN252" i="187"/>
  <c r="EM252" i="187"/>
  <c r="EL252" i="187"/>
  <c r="EK252" i="187"/>
  <c r="EJ252" i="187"/>
  <c r="EI252" i="187"/>
  <c r="EH252" i="187"/>
  <c r="EG252" i="187"/>
  <c r="EF252" i="187"/>
  <c r="EE252" i="187"/>
  <c r="ED252" i="187"/>
  <c r="EC252" i="187"/>
  <c r="EB252" i="187"/>
  <c r="EA252" i="187"/>
  <c r="DZ252" i="187"/>
  <c r="DY252" i="187"/>
  <c r="DX252" i="187"/>
  <c r="DW252" i="187"/>
  <c r="ER251" i="187"/>
  <c r="EQ251" i="187"/>
  <c r="EP251" i="187"/>
  <c r="EO251" i="187"/>
  <c r="EN251" i="187"/>
  <c r="EM251" i="187"/>
  <c r="EL251" i="187"/>
  <c r="EK251" i="187"/>
  <c r="EJ251" i="187"/>
  <c r="EI251" i="187"/>
  <c r="EH251" i="187"/>
  <c r="EG251" i="187"/>
  <c r="EF251" i="187"/>
  <c r="EE251" i="187"/>
  <c r="ED251" i="187"/>
  <c r="EC251" i="187"/>
  <c r="EB251" i="187"/>
  <c r="EA251" i="187"/>
  <c r="DZ251" i="187"/>
  <c r="DY251" i="187"/>
  <c r="DX251" i="187"/>
  <c r="DW251" i="187"/>
  <c r="ER250" i="187"/>
  <c r="EQ250" i="187"/>
  <c r="EP250" i="187"/>
  <c r="EO250" i="187"/>
  <c r="EN250" i="187"/>
  <c r="EM250" i="187"/>
  <c r="EL250" i="187"/>
  <c r="EK250" i="187"/>
  <c r="EJ250" i="187"/>
  <c r="EI250" i="187"/>
  <c r="EH250" i="187"/>
  <c r="EG250" i="187"/>
  <c r="EF250" i="187"/>
  <c r="EE250" i="187"/>
  <c r="ED250" i="187"/>
  <c r="EC250" i="187"/>
  <c r="EB250" i="187"/>
  <c r="EA250" i="187"/>
  <c r="DZ250" i="187"/>
  <c r="DY250" i="187"/>
  <c r="DX250" i="187"/>
  <c r="DW250" i="187"/>
  <c r="ER249" i="187"/>
  <c r="EQ249" i="187"/>
  <c r="EP249" i="187"/>
  <c r="EO249" i="187"/>
  <c r="EN249" i="187"/>
  <c r="EM249" i="187"/>
  <c r="EL249" i="187"/>
  <c r="EK249" i="187"/>
  <c r="EJ249" i="187"/>
  <c r="EI249" i="187"/>
  <c r="EH249" i="187"/>
  <c r="EG249" i="187"/>
  <c r="EF249" i="187"/>
  <c r="EE249" i="187"/>
  <c r="ED249" i="187"/>
  <c r="EC249" i="187"/>
  <c r="EB249" i="187"/>
  <c r="EA249" i="187"/>
  <c r="DZ249" i="187"/>
  <c r="DY249" i="187"/>
  <c r="DX249" i="187"/>
  <c r="DW249" i="187"/>
  <c r="ER248" i="187"/>
  <c r="EQ248" i="187"/>
  <c r="EP248" i="187"/>
  <c r="EO248" i="187"/>
  <c r="EN248" i="187"/>
  <c r="EM248" i="187"/>
  <c r="EL248" i="187"/>
  <c r="EK248" i="187"/>
  <c r="EJ248" i="187"/>
  <c r="EI248" i="187"/>
  <c r="EH248" i="187"/>
  <c r="EG248" i="187"/>
  <c r="EF248" i="187"/>
  <c r="EE248" i="187"/>
  <c r="ED248" i="187"/>
  <c r="EC248" i="187"/>
  <c r="EB248" i="187"/>
  <c r="EA248" i="187"/>
  <c r="DZ248" i="187"/>
  <c r="DY248" i="187"/>
  <c r="DX248" i="187"/>
  <c r="DW248" i="187"/>
  <c r="ER247" i="187"/>
  <c r="EQ247" i="187"/>
  <c r="EP247" i="187"/>
  <c r="EO247" i="187"/>
  <c r="EN247" i="187"/>
  <c r="EM247" i="187"/>
  <c r="EL247" i="187"/>
  <c r="EK247" i="187"/>
  <c r="EJ247" i="187"/>
  <c r="EI247" i="187"/>
  <c r="EH247" i="187"/>
  <c r="EG247" i="187"/>
  <c r="EF247" i="187"/>
  <c r="EE247" i="187"/>
  <c r="ED247" i="187"/>
  <c r="EC247" i="187"/>
  <c r="EB247" i="187"/>
  <c r="EA247" i="187"/>
  <c r="DZ247" i="187"/>
  <c r="DY247" i="187"/>
  <c r="DX247" i="187"/>
  <c r="DW247" i="187"/>
  <c r="ER246" i="187"/>
  <c r="EQ246" i="187"/>
  <c r="EP246" i="187"/>
  <c r="EO246" i="187"/>
  <c r="EN246" i="187"/>
  <c r="EM246" i="187"/>
  <c r="EL246" i="187"/>
  <c r="EK246" i="187"/>
  <c r="EJ246" i="187"/>
  <c r="EI246" i="187"/>
  <c r="EH246" i="187"/>
  <c r="EG246" i="187"/>
  <c r="EF246" i="187"/>
  <c r="EE246" i="187"/>
  <c r="ED246" i="187"/>
  <c r="EC246" i="187"/>
  <c r="EB246" i="187"/>
  <c r="EA246" i="187"/>
  <c r="DZ246" i="187"/>
  <c r="DY246" i="187"/>
  <c r="DX246" i="187"/>
  <c r="DW246" i="187"/>
  <c r="ER245" i="187"/>
  <c r="EQ245" i="187"/>
  <c r="EP245" i="187"/>
  <c r="EO245" i="187"/>
  <c r="EN245" i="187"/>
  <c r="EM245" i="187"/>
  <c r="EL245" i="187"/>
  <c r="EK245" i="187"/>
  <c r="EJ245" i="187"/>
  <c r="EI245" i="187"/>
  <c r="EH245" i="187"/>
  <c r="EG245" i="187"/>
  <c r="EF245" i="187"/>
  <c r="EE245" i="187"/>
  <c r="ED245" i="187"/>
  <c r="EC245" i="187"/>
  <c r="EB245" i="187"/>
  <c r="EA245" i="187"/>
  <c r="DZ245" i="187"/>
  <c r="DY245" i="187"/>
  <c r="DX245" i="187"/>
  <c r="DW245" i="187"/>
  <c r="ER244" i="187"/>
  <c r="EQ244" i="187"/>
  <c r="EP244" i="187"/>
  <c r="EO244" i="187"/>
  <c r="EN244" i="187"/>
  <c r="EM244" i="187"/>
  <c r="EL244" i="187"/>
  <c r="EK244" i="187"/>
  <c r="EJ244" i="187"/>
  <c r="EI244" i="187"/>
  <c r="EH244" i="187"/>
  <c r="EG244" i="187"/>
  <c r="EF244" i="187"/>
  <c r="EE244" i="187"/>
  <c r="ED244" i="187"/>
  <c r="EC244" i="187"/>
  <c r="EB244" i="187"/>
  <c r="EA244" i="187"/>
  <c r="DZ244" i="187"/>
  <c r="DY244" i="187"/>
  <c r="DX244" i="187"/>
  <c r="DW244" i="187"/>
  <c r="ER243" i="187"/>
  <c r="EQ243" i="187"/>
  <c r="EP243" i="187"/>
  <c r="EO243" i="187"/>
  <c r="EN243" i="187"/>
  <c r="EM243" i="187"/>
  <c r="EL243" i="187"/>
  <c r="EK243" i="187"/>
  <c r="EJ243" i="187"/>
  <c r="EI243" i="187"/>
  <c r="EH243" i="187"/>
  <c r="EG243" i="187"/>
  <c r="EF243" i="187"/>
  <c r="EE243" i="187"/>
  <c r="ED243" i="187"/>
  <c r="EC243" i="187"/>
  <c r="EB243" i="187"/>
  <c r="EA243" i="187"/>
  <c r="DZ243" i="187"/>
  <c r="DY243" i="187"/>
  <c r="DX243" i="187"/>
  <c r="DW243" i="187"/>
  <c r="ER242" i="187"/>
  <c r="EQ242" i="187"/>
  <c r="EP242" i="187"/>
  <c r="EO242" i="187"/>
  <c r="EN242" i="187"/>
  <c r="EM242" i="187"/>
  <c r="EL242" i="187"/>
  <c r="EK242" i="187"/>
  <c r="EJ242" i="187"/>
  <c r="EI242" i="187"/>
  <c r="EH242" i="187"/>
  <c r="EG242" i="187"/>
  <c r="EF242" i="187"/>
  <c r="EE242" i="187"/>
  <c r="ED242" i="187"/>
  <c r="EC242" i="187"/>
  <c r="EB242" i="187"/>
  <c r="EA242" i="187"/>
  <c r="DZ242" i="187"/>
  <c r="DY242" i="187"/>
  <c r="DX242" i="187"/>
  <c r="DW242" i="187"/>
  <c r="ER241" i="187"/>
  <c r="EQ241" i="187"/>
  <c r="EP241" i="187"/>
  <c r="EO241" i="187"/>
  <c r="EN241" i="187"/>
  <c r="EM241" i="187"/>
  <c r="EL241" i="187"/>
  <c r="EK241" i="187"/>
  <c r="EJ241" i="187"/>
  <c r="EI241" i="187"/>
  <c r="EH241" i="187"/>
  <c r="EG241" i="187"/>
  <c r="EF241" i="187"/>
  <c r="EE241" i="187"/>
  <c r="ED241" i="187"/>
  <c r="EC241" i="187"/>
  <c r="EB241" i="187"/>
  <c r="EA241" i="187"/>
  <c r="DZ241" i="187"/>
  <c r="DY241" i="187"/>
  <c r="DX241" i="187"/>
  <c r="DW241" i="187"/>
  <c r="ER240" i="187"/>
  <c r="EQ240" i="187"/>
  <c r="EP240" i="187"/>
  <c r="EO240" i="187"/>
  <c r="EN240" i="187"/>
  <c r="EM240" i="187"/>
  <c r="EL240" i="187"/>
  <c r="EK240" i="187"/>
  <c r="EJ240" i="187"/>
  <c r="EI240" i="187"/>
  <c r="EH240" i="187"/>
  <c r="EG240" i="187"/>
  <c r="EF240" i="187"/>
  <c r="EE240" i="187"/>
  <c r="ED240" i="187"/>
  <c r="EC240" i="187"/>
  <c r="EB240" i="187"/>
  <c r="EA240" i="187"/>
  <c r="DZ240" i="187"/>
  <c r="DY240" i="187"/>
  <c r="DX240" i="187"/>
  <c r="DW240" i="187"/>
  <c r="ER239" i="187"/>
  <c r="EQ239" i="187"/>
  <c r="EP239" i="187"/>
  <c r="EO239" i="187"/>
  <c r="EN239" i="187"/>
  <c r="EM239" i="187"/>
  <c r="EL239" i="187"/>
  <c r="EK239" i="187"/>
  <c r="EJ239" i="187"/>
  <c r="EI239" i="187"/>
  <c r="EH239" i="187"/>
  <c r="EG239" i="187"/>
  <c r="EF239" i="187"/>
  <c r="EE239" i="187"/>
  <c r="ED239" i="187"/>
  <c r="EC239" i="187"/>
  <c r="EB239" i="187"/>
  <c r="EA239" i="187"/>
  <c r="DZ239" i="187"/>
  <c r="DY239" i="187"/>
  <c r="DX239" i="187"/>
  <c r="DW239" i="187"/>
  <c r="ER238" i="187"/>
  <c r="EQ238" i="187"/>
  <c r="EP238" i="187"/>
  <c r="EO238" i="187"/>
  <c r="EN238" i="187"/>
  <c r="EM238" i="187"/>
  <c r="EL238" i="187"/>
  <c r="EK238" i="187"/>
  <c r="EJ238" i="187"/>
  <c r="EI238" i="187"/>
  <c r="EH238" i="187"/>
  <c r="EG238" i="187"/>
  <c r="EF238" i="187"/>
  <c r="EE238" i="187"/>
  <c r="ED238" i="187"/>
  <c r="EC238" i="187"/>
  <c r="EB238" i="187"/>
  <c r="EA238" i="187"/>
  <c r="DZ238" i="187"/>
  <c r="DY238" i="187"/>
  <c r="DX238" i="187"/>
  <c r="DW238" i="187"/>
  <c r="ER237" i="187"/>
  <c r="EQ237" i="187"/>
  <c r="EP237" i="187"/>
  <c r="EO237" i="187"/>
  <c r="EN237" i="187"/>
  <c r="EM237" i="187"/>
  <c r="EL237" i="187"/>
  <c r="EK237" i="187"/>
  <c r="EJ237" i="187"/>
  <c r="EI237" i="187"/>
  <c r="EH237" i="187"/>
  <c r="EG237" i="187"/>
  <c r="EF237" i="187"/>
  <c r="EE237" i="187"/>
  <c r="ED237" i="187"/>
  <c r="EC237" i="187"/>
  <c r="EB237" i="187"/>
  <c r="EA237" i="187"/>
  <c r="DZ237" i="187"/>
  <c r="DY237" i="187"/>
  <c r="DX237" i="187"/>
  <c r="DW237" i="187"/>
  <c r="ER236" i="187"/>
  <c r="EQ236" i="187"/>
  <c r="EP236" i="187"/>
  <c r="EO236" i="187"/>
  <c r="EN236" i="187"/>
  <c r="EM236" i="187"/>
  <c r="EL236" i="187"/>
  <c r="EK236" i="187"/>
  <c r="EJ236" i="187"/>
  <c r="EI236" i="187"/>
  <c r="EH236" i="187"/>
  <c r="EG236" i="187"/>
  <c r="EF236" i="187"/>
  <c r="EE236" i="187"/>
  <c r="ED236" i="187"/>
  <c r="EC236" i="187"/>
  <c r="EB236" i="187"/>
  <c r="EA236" i="187"/>
  <c r="DZ236" i="187"/>
  <c r="DY236" i="187"/>
  <c r="DX236" i="187"/>
  <c r="DW236" i="187"/>
  <c r="ER235" i="187"/>
  <c r="EQ235" i="187"/>
  <c r="EP235" i="187"/>
  <c r="EO235" i="187"/>
  <c r="EN235" i="187"/>
  <c r="EM235" i="187"/>
  <c r="EL235" i="187"/>
  <c r="EK235" i="187"/>
  <c r="EJ235" i="187"/>
  <c r="EI235" i="187"/>
  <c r="EH235" i="187"/>
  <c r="EG235" i="187"/>
  <c r="EF235" i="187"/>
  <c r="EE235" i="187"/>
  <c r="ED235" i="187"/>
  <c r="EC235" i="187"/>
  <c r="EB235" i="187"/>
  <c r="EA235" i="187"/>
  <c r="DZ235" i="187"/>
  <c r="DY235" i="187"/>
  <c r="DX235" i="187"/>
  <c r="DW235" i="187"/>
  <c r="ER234" i="187"/>
  <c r="EQ234" i="187"/>
  <c r="EP234" i="187"/>
  <c r="EO234" i="187"/>
  <c r="EN234" i="187"/>
  <c r="EM234" i="187"/>
  <c r="EL234" i="187"/>
  <c r="EK234" i="187"/>
  <c r="EJ234" i="187"/>
  <c r="EI234" i="187"/>
  <c r="EH234" i="187"/>
  <c r="EG234" i="187"/>
  <c r="EF234" i="187"/>
  <c r="EE234" i="187"/>
  <c r="ED234" i="187"/>
  <c r="EC234" i="187"/>
  <c r="EB234" i="187"/>
  <c r="EA234" i="187"/>
  <c r="DZ234" i="187"/>
  <c r="DY234" i="187"/>
  <c r="DX234" i="187"/>
  <c r="DW234" i="187"/>
  <c r="ER233" i="187"/>
  <c r="EQ233" i="187"/>
  <c r="EP233" i="187"/>
  <c r="EO233" i="187"/>
  <c r="EN233" i="187"/>
  <c r="EM233" i="187"/>
  <c r="EL233" i="187"/>
  <c r="EK233" i="187"/>
  <c r="EJ233" i="187"/>
  <c r="EI233" i="187"/>
  <c r="EH233" i="187"/>
  <c r="EG233" i="187"/>
  <c r="EF233" i="187"/>
  <c r="EE233" i="187"/>
  <c r="ED233" i="187"/>
  <c r="EC233" i="187"/>
  <c r="EB233" i="187"/>
  <c r="EA233" i="187"/>
  <c r="DZ233" i="187"/>
  <c r="DY233" i="187"/>
  <c r="DX233" i="187"/>
  <c r="DW233" i="187"/>
  <c r="ER232" i="187"/>
  <c r="EQ232" i="187"/>
  <c r="EP232" i="187"/>
  <c r="EO232" i="187"/>
  <c r="EN232" i="187"/>
  <c r="EM232" i="187"/>
  <c r="EL232" i="187"/>
  <c r="EK232" i="187"/>
  <c r="EJ232" i="187"/>
  <c r="EI232" i="187"/>
  <c r="EH232" i="187"/>
  <c r="EG232" i="187"/>
  <c r="EF232" i="187"/>
  <c r="EE232" i="187"/>
  <c r="ED232" i="187"/>
  <c r="EC232" i="187"/>
  <c r="EB232" i="187"/>
  <c r="EA232" i="187"/>
  <c r="DZ232" i="187"/>
  <c r="DY232" i="187"/>
  <c r="DX232" i="187"/>
  <c r="DW232" i="187"/>
  <c r="ER231" i="187"/>
  <c r="EQ231" i="187"/>
  <c r="EP231" i="187"/>
  <c r="EO231" i="187"/>
  <c r="EN231" i="187"/>
  <c r="EM231" i="187"/>
  <c r="EL231" i="187"/>
  <c r="EK231" i="187"/>
  <c r="EJ231" i="187"/>
  <c r="EI231" i="187"/>
  <c r="EH231" i="187"/>
  <c r="EG231" i="187"/>
  <c r="EF231" i="187"/>
  <c r="EE231" i="187"/>
  <c r="ED231" i="187"/>
  <c r="EC231" i="187"/>
  <c r="EB231" i="187"/>
  <c r="EA231" i="187"/>
  <c r="DZ231" i="187"/>
  <c r="DY231" i="187"/>
  <c r="DX231" i="187"/>
  <c r="DW231" i="187"/>
  <c r="ER230" i="187"/>
  <c r="EQ230" i="187"/>
  <c r="EP230" i="187"/>
  <c r="EO230" i="187"/>
  <c r="EN230" i="187"/>
  <c r="EM230" i="187"/>
  <c r="EL230" i="187"/>
  <c r="EK230" i="187"/>
  <c r="EJ230" i="187"/>
  <c r="EI230" i="187"/>
  <c r="EH230" i="187"/>
  <c r="EG230" i="187"/>
  <c r="EF230" i="187"/>
  <c r="EE230" i="187"/>
  <c r="ED230" i="187"/>
  <c r="EC230" i="187"/>
  <c r="EB230" i="187"/>
  <c r="EA230" i="187"/>
  <c r="DZ230" i="187"/>
  <c r="DY230" i="187"/>
  <c r="DX230" i="187"/>
  <c r="DW230" i="187"/>
  <c r="ER229" i="187"/>
  <c r="EQ229" i="187"/>
  <c r="EP229" i="187"/>
  <c r="EO229" i="187"/>
  <c r="EN229" i="187"/>
  <c r="EM229" i="187"/>
  <c r="EL229" i="187"/>
  <c r="EK229" i="187"/>
  <c r="EJ229" i="187"/>
  <c r="EI229" i="187"/>
  <c r="EH229" i="187"/>
  <c r="EG229" i="187"/>
  <c r="EF229" i="187"/>
  <c r="EE229" i="187"/>
  <c r="ED229" i="187"/>
  <c r="EC229" i="187"/>
  <c r="EB229" i="187"/>
  <c r="EA229" i="187"/>
  <c r="DZ229" i="187"/>
  <c r="DY229" i="187"/>
  <c r="DX229" i="187"/>
  <c r="DW229" i="187"/>
  <c r="ER228" i="187"/>
  <c r="EQ228" i="187"/>
  <c r="EP228" i="187"/>
  <c r="EO228" i="187"/>
  <c r="EN228" i="187"/>
  <c r="EM228" i="187"/>
  <c r="EL228" i="187"/>
  <c r="EK228" i="187"/>
  <c r="EJ228" i="187"/>
  <c r="EI228" i="187"/>
  <c r="EH228" i="187"/>
  <c r="EG228" i="187"/>
  <c r="EF228" i="187"/>
  <c r="EE228" i="187"/>
  <c r="ED228" i="187"/>
  <c r="EC228" i="187"/>
  <c r="EB228" i="187"/>
  <c r="EA228" i="187"/>
  <c r="DZ228" i="187"/>
  <c r="DY228" i="187"/>
  <c r="DX228" i="187"/>
  <c r="DW228" i="187"/>
  <c r="ER227" i="187"/>
  <c r="EQ227" i="187"/>
  <c r="EP227" i="187"/>
  <c r="EO227" i="187"/>
  <c r="EN227" i="187"/>
  <c r="EM227" i="187"/>
  <c r="EL227" i="187"/>
  <c r="EK227" i="187"/>
  <c r="EJ227" i="187"/>
  <c r="EI227" i="187"/>
  <c r="EH227" i="187"/>
  <c r="EG227" i="187"/>
  <c r="EF227" i="187"/>
  <c r="EE227" i="187"/>
  <c r="ED227" i="187"/>
  <c r="EC227" i="187"/>
  <c r="EB227" i="187"/>
  <c r="EA227" i="187"/>
  <c r="DZ227" i="187"/>
  <c r="DY227" i="187"/>
  <c r="DX227" i="187"/>
  <c r="DW227" i="187"/>
  <c r="ER226" i="187"/>
  <c r="EQ226" i="187"/>
  <c r="EP226" i="187"/>
  <c r="EO226" i="187"/>
  <c r="EN226" i="187"/>
  <c r="EM226" i="187"/>
  <c r="EL226" i="187"/>
  <c r="EK226" i="187"/>
  <c r="EJ226" i="187"/>
  <c r="EI226" i="187"/>
  <c r="EH226" i="187"/>
  <c r="EG226" i="187"/>
  <c r="EF226" i="187"/>
  <c r="EE226" i="187"/>
  <c r="ED226" i="187"/>
  <c r="EC226" i="187"/>
  <c r="EB226" i="187"/>
  <c r="EA226" i="187"/>
  <c r="DZ226" i="187"/>
  <c r="DY226" i="187"/>
  <c r="DX226" i="187"/>
  <c r="DW226" i="187"/>
  <c r="ER225" i="187"/>
  <c r="EQ225" i="187"/>
  <c r="EP225" i="187"/>
  <c r="EO225" i="187"/>
  <c r="EN225" i="187"/>
  <c r="EM225" i="187"/>
  <c r="EL225" i="187"/>
  <c r="EK225" i="187"/>
  <c r="EJ225" i="187"/>
  <c r="EI225" i="187"/>
  <c r="EH225" i="187"/>
  <c r="EG225" i="187"/>
  <c r="EF225" i="187"/>
  <c r="EE225" i="187"/>
  <c r="ED225" i="187"/>
  <c r="EC225" i="187"/>
  <c r="EB225" i="187"/>
  <c r="EA225" i="187"/>
  <c r="DZ225" i="187"/>
  <c r="DY225" i="187"/>
  <c r="DX225" i="187"/>
  <c r="DW225" i="187"/>
  <c r="ER224" i="187"/>
  <c r="EQ224" i="187"/>
  <c r="EP224" i="187"/>
  <c r="EO224" i="187"/>
  <c r="EN224" i="187"/>
  <c r="EM224" i="187"/>
  <c r="EL224" i="187"/>
  <c r="EK224" i="187"/>
  <c r="EJ224" i="187"/>
  <c r="EI224" i="187"/>
  <c r="EH224" i="187"/>
  <c r="EG224" i="187"/>
  <c r="EF224" i="187"/>
  <c r="EE224" i="187"/>
  <c r="ED224" i="187"/>
  <c r="EC224" i="187"/>
  <c r="EB224" i="187"/>
  <c r="EA224" i="187"/>
  <c r="DZ224" i="187"/>
  <c r="DY224" i="187"/>
  <c r="DX224" i="187"/>
  <c r="DW224" i="187"/>
  <c r="ER223" i="187"/>
  <c r="EQ223" i="187"/>
  <c r="EP223" i="187"/>
  <c r="EO223" i="187"/>
  <c r="EN223" i="187"/>
  <c r="EM223" i="187"/>
  <c r="EL223" i="187"/>
  <c r="EK223" i="187"/>
  <c r="EJ223" i="187"/>
  <c r="EI223" i="187"/>
  <c r="EH223" i="187"/>
  <c r="EG223" i="187"/>
  <c r="EF223" i="187"/>
  <c r="EE223" i="187"/>
  <c r="ED223" i="187"/>
  <c r="EC223" i="187"/>
  <c r="EB223" i="187"/>
  <c r="EA223" i="187"/>
  <c r="DZ223" i="187"/>
  <c r="DY223" i="187"/>
  <c r="DX223" i="187"/>
  <c r="DW223" i="187"/>
  <c r="ER222" i="187"/>
  <c r="EQ222" i="187"/>
  <c r="EP222" i="187"/>
  <c r="EO222" i="187"/>
  <c r="EN222" i="187"/>
  <c r="EM222" i="187"/>
  <c r="EL222" i="187"/>
  <c r="EK222" i="187"/>
  <c r="EJ222" i="187"/>
  <c r="EI222" i="187"/>
  <c r="EH222" i="187"/>
  <c r="EG222" i="187"/>
  <c r="EF222" i="187"/>
  <c r="EE222" i="187"/>
  <c r="ED222" i="187"/>
  <c r="EC222" i="187"/>
  <c r="EB222" i="187"/>
  <c r="EA222" i="187"/>
  <c r="DZ222" i="187"/>
  <c r="DY222" i="187"/>
  <c r="DX222" i="187"/>
  <c r="DW222" i="187"/>
  <c r="ER221" i="187"/>
  <c r="EQ221" i="187"/>
  <c r="EP221" i="187"/>
  <c r="EO221" i="187"/>
  <c r="EN221" i="187"/>
  <c r="EM221" i="187"/>
  <c r="EL221" i="187"/>
  <c r="EK221" i="187"/>
  <c r="EJ221" i="187"/>
  <c r="EI221" i="187"/>
  <c r="EH221" i="187"/>
  <c r="EG221" i="187"/>
  <c r="EF221" i="187"/>
  <c r="EE221" i="187"/>
  <c r="ED221" i="187"/>
  <c r="EC221" i="187"/>
  <c r="EB221" i="187"/>
  <c r="EA221" i="187"/>
  <c r="DZ221" i="187"/>
  <c r="DY221" i="187"/>
  <c r="DX221" i="187"/>
  <c r="DW221" i="187"/>
  <c r="ER220" i="187"/>
  <c r="EQ220" i="187"/>
  <c r="EP220" i="187"/>
  <c r="EO220" i="187"/>
  <c r="EN220" i="187"/>
  <c r="EM220" i="187"/>
  <c r="EL220" i="187"/>
  <c r="EK220" i="187"/>
  <c r="EJ220" i="187"/>
  <c r="EI220" i="187"/>
  <c r="EH220" i="187"/>
  <c r="EG220" i="187"/>
  <c r="EF220" i="187"/>
  <c r="EE220" i="187"/>
  <c r="ED220" i="187"/>
  <c r="EC220" i="187"/>
  <c r="EB220" i="187"/>
  <c r="EA220" i="187"/>
  <c r="DZ220" i="187"/>
  <c r="DY220" i="187"/>
  <c r="DX220" i="187"/>
  <c r="DW220" i="187"/>
  <c r="ER219" i="187"/>
  <c r="EQ219" i="187"/>
  <c r="EP219" i="187"/>
  <c r="EO219" i="187"/>
  <c r="EN219" i="187"/>
  <c r="EM219" i="187"/>
  <c r="EL219" i="187"/>
  <c r="EK219" i="187"/>
  <c r="EJ219" i="187"/>
  <c r="EI219" i="187"/>
  <c r="EH219" i="187"/>
  <c r="EG219" i="187"/>
  <c r="EF219" i="187"/>
  <c r="EE219" i="187"/>
  <c r="ED219" i="187"/>
  <c r="EC219" i="187"/>
  <c r="EB219" i="187"/>
  <c r="EA219" i="187"/>
  <c r="DZ219" i="187"/>
  <c r="DY219" i="187"/>
  <c r="DX219" i="187"/>
  <c r="DW219" i="187"/>
  <c r="ER218" i="187"/>
  <c r="EQ218" i="187"/>
  <c r="EP218" i="187"/>
  <c r="EO218" i="187"/>
  <c r="EN218" i="187"/>
  <c r="EM218" i="187"/>
  <c r="EL218" i="187"/>
  <c r="EK218" i="187"/>
  <c r="EJ218" i="187"/>
  <c r="EI218" i="187"/>
  <c r="EH218" i="187"/>
  <c r="EG218" i="187"/>
  <c r="EF218" i="187"/>
  <c r="EE218" i="187"/>
  <c r="ED218" i="187"/>
  <c r="EC218" i="187"/>
  <c r="EB218" i="187"/>
  <c r="EA218" i="187"/>
  <c r="DZ218" i="187"/>
  <c r="DY218" i="187"/>
  <c r="DX218" i="187"/>
  <c r="DW218" i="187"/>
  <c r="ER217" i="187"/>
  <c r="EQ217" i="187"/>
  <c r="EP217" i="187"/>
  <c r="EO217" i="187"/>
  <c r="EN217" i="187"/>
  <c r="EM217" i="187"/>
  <c r="EL217" i="187"/>
  <c r="EK217" i="187"/>
  <c r="EJ217" i="187"/>
  <c r="EI217" i="187"/>
  <c r="EH217" i="187"/>
  <c r="EG217" i="187"/>
  <c r="EF217" i="187"/>
  <c r="EE217" i="187"/>
  <c r="ED217" i="187"/>
  <c r="EC217" i="187"/>
  <c r="EB217" i="187"/>
  <c r="EA217" i="187"/>
  <c r="DZ217" i="187"/>
  <c r="DY217" i="187"/>
  <c r="DX217" i="187"/>
  <c r="DW217" i="187"/>
  <c r="ER216" i="187"/>
  <c r="EQ216" i="187"/>
  <c r="EP216" i="187"/>
  <c r="EO216" i="187"/>
  <c r="EN216" i="187"/>
  <c r="EM216" i="187"/>
  <c r="EL216" i="187"/>
  <c r="EK216" i="187"/>
  <c r="EJ216" i="187"/>
  <c r="EI216" i="187"/>
  <c r="EH216" i="187"/>
  <c r="EG216" i="187"/>
  <c r="EF216" i="187"/>
  <c r="EE216" i="187"/>
  <c r="ED216" i="187"/>
  <c r="EC216" i="187"/>
  <c r="EB216" i="187"/>
  <c r="EA216" i="187"/>
  <c r="DZ216" i="187"/>
  <c r="DY216" i="187"/>
  <c r="DX216" i="187"/>
  <c r="DW216" i="187"/>
  <c r="ER215" i="187"/>
  <c r="EQ215" i="187"/>
  <c r="EP215" i="187"/>
  <c r="EO215" i="187"/>
  <c r="EN215" i="187"/>
  <c r="EM215" i="187"/>
  <c r="EL215" i="187"/>
  <c r="EK215" i="187"/>
  <c r="EJ215" i="187"/>
  <c r="EI215" i="187"/>
  <c r="EH215" i="187"/>
  <c r="EG215" i="187"/>
  <c r="EF215" i="187"/>
  <c r="EE215" i="187"/>
  <c r="ED215" i="187"/>
  <c r="EC215" i="187"/>
  <c r="EB215" i="187"/>
  <c r="EA215" i="187"/>
  <c r="DZ215" i="187"/>
  <c r="DY215" i="187"/>
  <c r="DX215" i="187"/>
  <c r="DW215" i="187"/>
  <c r="ER214" i="187"/>
  <c r="EQ214" i="187"/>
  <c r="EP214" i="187"/>
  <c r="EO214" i="187"/>
  <c r="EN214" i="187"/>
  <c r="EM214" i="187"/>
  <c r="EL214" i="187"/>
  <c r="EK214" i="187"/>
  <c r="EJ214" i="187"/>
  <c r="EI214" i="187"/>
  <c r="EH214" i="187"/>
  <c r="EG214" i="187"/>
  <c r="EF214" i="187"/>
  <c r="EE214" i="187"/>
  <c r="ED214" i="187"/>
  <c r="EC214" i="187"/>
  <c r="EB214" i="187"/>
  <c r="EA214" i="187"/>
  <c r="DZ214" i="187"/>
  <c r="DY214" i="187"/>
  <c r="DX214" i="187"/>
  <c r="DW214" i="187"/>
  <c r="ER213" i="187"/>
  <c r="EQ213" i="187"/>
  <c r="EP213" i="187"/>
  <c r="EO213" i="187"/>
  <c r="EN213" i="187"/>
  <c r="EM213" i="187"/>
  <c r="EL213" i="187"/>
  <c r="EK213" i="187"/>
  <c r="EJ213" i="187"/>
  <c r="EI213" i="187"/>
  <c r="EH213" i="187"/>
  <c r="EG213" i="187"/>
  <c r="EF213" i="187"/>
  <c r="EE213" i="187"/>
  <c r="ED213" i="187"/>
  <c r="EC213" i="187"/>
  <c r="EB213" i="187"/>
  <c r="EA213" i="187"/>
  <c r="DZ213" i="187"/>
  <c r="DY213" i="187"/>
  <c r="DX213" i="187"/>
  <c r="DW213" i="187"/>
  <c r="ER212" i="187"/>
  <c r="EQ212" i="187"/>
  <c r="EP212" i="187"/>
  <c r="EO212" i="187"/>
  <c r="EN212" i="187"/>
  <c r="EM212" i="187"/>
  <c r="EL212" i="187"/>
  <c r="EK212" i="187"/>
  <c r="EJ212" i="187"/>
  <c r="EI212" i="187"/>
  <c r="EH212" i="187"/>
  <c r="EG212" i="187"/>
  <c r="EF212" i="187"/>
  <c r="EE212" i="187"/>
  <c r="ED212" i="187"/>
  <c r="EC212" i="187"/>
  <c r="EB212" i="187"/>
  <c r="EA212" i="187"/>
  <c r="DZ212" i="187"/>
  <c r="DY212" i="187"/>
  <c r="DX212" i="187"/>
  <c r="DW212" i="187"/>
  <c r="ER211" i="187"/>
  <c r="EQ211" i="187"/>
  <c r="EP211" i="187"/>
  <c r="EO211" i="187"/>
  <c r="EN211" i="187"/>
  <c r="EM211" i="187"/>
  <c r="EL211" i="187"/>
  <c r="EK211" i="187"/>
  <c r="EJ211" i="187"/>
  <c r="EI211" i="187"/>
  <c r="EH211" i="187"/>
  <c r="EG211" i="187"/>
  <c r="EF211" i="187"/>
  <c r="EE211" i="187"/>
  <c r="ED211" i="187"/>
  <c r="EC211" i="187"/>
  <c r="EB211" i="187"/>
  <c r="EA211" i="187"/>
  <c r="DZ211" i="187"/>
  <c r="DY211" i="187"/>
  <c r="DX211" i="187"/>
  <c r="DW211" i="187"/>
  <c r="ER210" i="187"/>
  <c r="EQ210" i="187"/>
  <c r="EP210" i="187"/>
  <c r="EO210" i="187"/>
  <c r="EN210" i="187"/>
  <c r="EM210" i="187"/>
  <c r="EL210" i="187"/>
  <c r="EK210" i="187"/>
  <c r="EJ210" i="187"/>
  <c r="EI210" i="187"/>
  <c r="EH210" i="187"/>
  <c r="EG210" i="187"/>
  <c r="EF210" i="187"/>
  <c r="EE210" i="187"/>
  <c r="ED210" i="187"/>
  <c r="EC210" i="187"/>
  <c r="EB210" i="187"/>
  <c r="EA210" i="187"/>
  <c r="DZ210" i="187"/>
  <c r="DY210" i="187"/>
  <c r="DX210" i="187"/>
  <c r="DW210" i="187"/>
  <c r="ER209" i="187"/>
  <c r="EQ209" i="187"/>
  <c r="EP209" i="187"/>
  <c r="EO209" i="187"/>
  <c r="EN209" i="187"/>
  <c r="EM209" i="187"/>
  <c r="EL209" i="187"/>
  <c r="EK209" i="187"/>
  <c r="EJ209" i="187"/>
  <c r="EI209" i="187"/>
  <c r="EH209" i="187"/>
  <c r="EG209" i="187"/>
  <c r="EF209" i="187"/>
  <c r="EE209" i="187"/>
  <c r="ED209" i="187"/>
  <c r="EC209" i="187"/>
  <c r="EB209" i="187"/>
  <c r="EA209" i="187"/>
  <c r="DZ209" i="187"/>
  <c r="DY209" i="187"/>
  <c r="DX209" i="187"/>
  <c r="DW209" i="187"/>
  <c r="ER208" i="187"/>
  <c r="EQ208" i="187"/>
  <c r="EP208" i="187"/>
  <c r="EO208" i="187"/>
  <c r="EN208" i="187"/>
  <c r="EM208" i="187"/>
  <c r="EL208" i="187"/>
  <c r="EK208" i="187"/>
  <c r="EJ208" i="187"/>
  <c r="EI208" i="187"/>
  <c r="EH208" i="187"/>
  <c r="EG208" i="187"/>
  <c r="EF208" i="187"/>
  <c r="EE208" i="187"/>
  <c r="ED208" i="187"/>
  <c r="EC208" i="187"/>
  <c r="EB208" i="187"/>
  <c r="EA208" i="187"/>
  <c r="DZ208" i="187"/>
  <c r="DY208" i="187"/>
  <c r="DX208" i="187"/>
  <c r="DW208" i="187"/>
  <c r="ER207" i="187"/>
  <c r="EQ207" i="187"/>
  <c r="EP207" i="187"/>
  <c r="EO207" i="187"/>
  <c r="EN207" i="187"/>
  <c r="EM207" i="187"/>
  <c r="EL207" i="187"/>
  <c r="EK207" i="187"/>
  <c r="EJ207" i="187"/>
  <c r="EI207" i="187"/>
  <c r="EH207" i="187"/>
  <c r="EG207" i="187"/>
  <c r="EF207" i="187"/>
  <c r="EE207" i="187"/>
  <c r="ED207" i="187"/>
  <c r="EC207" i="187"/>
  <c r="EB207" i="187"/>
  <c r="EA207" i="187"/>
  <c r="DZ207" i="187"/>
  <c r="DY207" i="187"/>
  <c r="DX207" i="187"/>
  <c r="DW207" i="187"/>
  <c r="ER206" i="187"/>
  <c r="EQ206" i="187"/>
  <c r="EP206" i="187"/>
  <c r="EO206" i="187"/>
  <c r="EN206" i="187"/>
  <c r="EM206" i="187"/>
  <c r="EL206" i="187"/>
  <c r="EK206" i="187"/>
  <c r="EJ206" i="187"/>
  <c r="EI206" i="187"/>
  <c r="EH206" i="187"/>
  <c r="EG206" i="187"/>
  <c r="EF206" i="187"/>
  <c r="EE206" i="187"/>
  <c r="ED206" i="187"/>
  <c r="EC206" i="187"/>
  <c r="EB206" i="187"/>
  <c r="EA206" i="187"/>
  <c r="DZ206" i="187"/>
  <c r="DY206" i="187"/>
  <c r="DX206" i="187"/>
  <c r="DW206" i="187"/>
  <c r="ER205" i="187"/>
  <c r="EQ205" i="187"/>
  <c r="EP205" i="187"/>
  <c r="EO205" i="187"/>
  <c r="EN205" i="187"/>
  <c r="EM205" i="187"/>
  <c r="EL205" i="187"/>
  <c r="EK205" i="187"/>
  <c r="EJ205" i="187"/>
  <c r="EI205" i="187"/>
  <c r="EH205" i="187"/>
  <c r="EG205" i="187"/>
  <c r="EF205" i="187"/>
  <c r="EE205" i="187"/>
  <c r="ED205" i="187"/>
  <c r="EC205" i="187"/>
  <c r="EB205" i="187"/>
  <c r="EA205" i="187"/>
  <c r="DZ205" i="187"/>
  <c r="DY205" i="187"/>
  <c r="DX205" i="187"/>
  <c r="DW205" i="187"/>
  <c r="ER204" i="187"/>
  <c r="EQ204" i="187"/>
  <c r="EP204" i="187"/>
  <c r="EO204" i="187"/>
  <c r="EN204" i="187"/>
  <c r="EM204" i="187"/>
  <c r="EL204" i="187"/>
  <c r="EK204" i="187"/>
  <c r="EJ204" i="187"/>
  <c r="EI204" i="187"/>
  <c r="EH204" i="187"/>
  <c r="EG204" i="187"/>
  <c r="EF204" i="187"/>
  <c r="EE204" i="187"/>
  <c r="ED204" i="187"/>
  <c r="EC204" i="187"/>
  <c r="EB204" i="187"/>
  <c r="EA204" i="187"/>
  <c r="DZ204" i="187"/>
  <c r="DY204" i="187"/>
  <c r="DX204" i="187"/>
  <c r="DW204" i="187"/>
  <c r="ER203" i="187"/>
  <c r="EQ203" i="187"/>
  <c r="EP203" i="187"/>
  <c r="EO203" i="187"/>
  <c r="EN203" i="187"/>
  <c r="EM203" i="187"/>
  <c r="EL203" i="187"/>
  <c r="EK203" i="187"/>
  <c r="EJ203" i="187"/>
  <c r="EI203" i="187"/>
  <c r="EH203" i="187"/>
  <c r="EG203" i="187"/>
  <c r="EF203" i="187"/>
  <c r="EE203" i="187"/>
  <c r="ED203" i="187"/>
  <c r="EC203" i="187"/>
  <c r="EB203" i="187"/>
  <c r="EA203" i="187"/>
  <c r="DZ203" i="187"/>
  <c r="DY203" i="187"/>
  <c r="DX203" i="187"/>
  <c r="DW203" i="187"/>
  <c r="ER202" i="187"/>
  <c r="EQ202" i="187"/>
  <c r="EP202" i="187"/>
  <c r="EO202" i="187"/>
  <c r="EN202" i="187"/>
  <c r="EM202" i="187"/>
  <c r="EL202" i="187"/>
  <c r="EK202" i="187"/>
  <c r="EJ202" i="187"/>
  <c r="EI202" i="187"/>
  <c r="EH202" i="187"/>
  <c r="EG202" i="187"/>
  <c r="EF202" i="187"/>
  <c r="EE202" i="187"/>
  <c r="ED202" i="187"/>
  <c r="EC202" i="187"/>
  <c r="EB202" i="187"/>
  <c r="EA202" i="187"/>
  <c r="DZ202" i="187"/>
  <c r="DY202" i="187"/>
  <c r="DX202" i="187"/>
  <c r="DW202" i="187"/>
  <c r="ER201" i="187"/>
  <c r="EQ201" i="187"/>
  <c r="EP201" i="187"/>
  <c r="EO201" i="187"/>
  <c r="EN201" i="187"/>
  <c r="EM201" i="187"/>
  <c r="EL201" i="187"/>
  <c r="EK201" i="187"/>
  <c r="EJ201" i="187"/>
  <c r="EI201" i="187"/>
  <c r="EH201" i="187"/>
  <c r="EG201" i="187"/>
  <c r="EF201" i="187"/>
  <c r="EE201" i="187"/>
  <c r="ED201" i="187"/>
  <c r="EC201" i="187"/>
  <c r="EB201" i="187"/>
  <c r="EA201" i="187"/>
  <c r="DZ201" i="187"/>
  <c r="DY201" i="187"/>
  <c r="DX201" i="187"/>
  <c r="DW201" i="187"/>
  <c r="ER200" i="187"/>
  <c r="EQ200" i="187"/>
  <c r="EP200" i="187"/>
  <c r="EO200" i="187"/>
  <c r="EN200" i="187"/>
  <c r="EM200" i="187"/>
  <c r="EL200" i="187"/>
  <c r="EK200" i="187"/>
  <c r="EJ200" i="187"/>
  <c r="EI200" i="187"/>
  <c r="EH200" i="187"/>
  <c r="EG200" i="187"/>
  <c r="EF200" i="187"/>
  <c r="EE200" i="187"/>
  <c r="ED200" i="187"/>
  <c r="EC200" i="187"/>
  <c r="EB200" i="187"/>
  <c r="EA200" i="187"/>
  <c r="DZ200" i="187"/>
  <c r="DY200" i="187"/>
  <c r="DX200" i="187"/>
  <c r="DW200" i="187"/>
  <c r="ER199" i="187"/>
  <c r="EQ199" i="187"/>
  <c r="EP199" i="187"/>
  <c r="EO199" i="187"/>
  <c r="EN199" i="187"/>
  <c r="EM199" i="187"/>
  <c r="EL199" i="187"/>
  <c r="EK199" i="187"/>
  <c r="EJ199" i="187"/>
  <c r="EI199" i="187"/>
  <c r="EH199" i="187"/>
  <c r="EG199" i="187"/>
  <c r="EF199" i="187"/>
  <c r="EE199" i="187"/>
  <c r="ED199" i="187"/>
  <c r="EC199" i="187"/>
  <c r="EB199" i="187"/>
  <c r="EA199" i="187"/>
  <c r="DZ199" i="187"/>
  <c r="DY199" i="187"/>
  <c r="DX199" i="187"/>
  <c r="DW199" i="187"/>
  <c r="ER198" i="187"/>
  <c r="EQ198" i="187"/>
  <c r="EP198" i="187"/>
  <c r="EO198" i="187"/>
  <c r="EN198" i="187"/>
  <c r="EM198" i="187"/>
  <c r="EL198" i="187"/>
  <c r="EK198" i="187"/>
  <c r="EJ198" i="187"/>
  <c r="EI198" i="187"/>
  <c r="EH198" i="187"/>
  <c r="EG198" i="187"/>
  <c r="EF198" i="187"/>
  <c r="EE198" i="187"/>
  <c r="ED198" i="187"/>
  <c r="EC198" i="187"/>
  <c r="EB198" i="187"/>
  <c r="EA198" i="187"/>
  <c r="DZ198" i="187"/>
  <c r="DY198" i="187"/>
  <c r="DX198" i="187"/>
  <c r="DW198" i="187"/>
  <c r="ER197" i="187"/>
  <c r="EQ197" i="187"/>
  <c r="EP197" i="187"/>
  <c r="EO197" i="187"/>
  <c r="EN197" i="187"/>
  <c r="EM197" i="187"/>
  <c r="EL197" i="187"/>
  <c r="EK197" i="187"/>
  <c r="EJ197" i="187"/>
  <c r="EI197" i="187"/>
  <c r="EH197" i="187"/>
  <c r="EG197" i="187"/>
  <c r="EF197" i="187"/>
  <c r="EE197" i="187"/>
  <c r="ED197" i="187"/>
  <c r="EC197" i="187"/>
  <c r="EB197" i="187"/>
  <c r="EA197" i="187"/>
  <c r="DZ197" i="187"/>
  <c r="DY197" i="187"/>
  <c r="DX197" i="187"/>
  <c r="DW197" i="187"/>
  <c r="ER196" i="187"/>
  <c r="EQ196" i="187"/>
  <c r="EP196" i="187"/>
  <c r="EO196" i="187"/>
  <c r="EN196" i="187"/>
  <c r="EM196" i="187"/>
  <c r="EL196" i="187"/>
  <c r="EK196" i="187"/>
  <c r="EJ196" i="187"/>
  <c r="EI196" i="187"/>
  <c r="EH196" i="187"/>
  <c r="EG196" i="187"/>
  <c r="EF196" i="187"/>
  <c r="EE196" i="187"/>
  <c r="ED196" i="187"/>
  <c r="EC196" i="187"/>
  <c r="EB196" i="187"/>
  <c r="EA196" i="187"/>
  <c r="DZ196" i="187"/>
  <c r="DY196" i="187"/>
  <c r="DX196" i="187"/>
  <c r="DW196" i="187"/>
  <c r="ER195" i="187"/>
  <c r="EQ195" i="187"/>
  <c r="EP195" i="187"/>
  <c r="EO195" i="187"/>
  <c r="EN195" i="187"/>
  <c r="EM195" i="187"/>
  <c r="EL195" i="187"/>
  <c r="EK195" i="187"/>
  <c r="EJ195" i="187"/>
  <c r="EI195" i="187"/>
  <c r="EH195" i="187"/>
  <c r="EG195" i="187"/>
  <c r="EF195" i="187"/>
  <c r="EE195" i="187"/>
  <c r="ED195" i="187"/>
  <c r="EC195" i="187"/>
  <c r="EB195" i="187"/>
  <c r="EA195" i="187"/>
  <c r="DZ195" i="187"/>
  <c r="DY195" i="187"/>
  <c r="DX195" i="187"/>
  <c r="DW195" i="187"/>
  <c r="ER194" i="187"/>
  <c r="EQ194" i="187"/>
  <c r="EP194" i="187"/>
  <c r="EO194" i="187"/>
  <c r="EN194" i="187"/>
  <c r="EM194" i="187"/>
  <c r="EL194" i="187"/>
  <c r="EK194" i="187"/>
  <c r="EJ194" i="187"/>
  <c r="EI194" i="187"/>
  <c r="EH194" i="187"/>
  <c r="EG194" i="187"/>
  <c r="EF194" i="187"/>
  <c r="EE194" i="187"/>
  <c r="ED194" i="187"/>
  <c r="EC194" i="187"/>
  <c r="EB194" i="187"/>
  <c r="EA194" i="187"/>
  <c r="DZ194" i="187"/>
  <c r="DY194" i="187"/>
  <c r="DX194" i="187"/>
  <c r="DW194" i="187"/>
  <c r="ER193" i="187"/>
  <c r="EQ193" i="187"/>
  <c r="EP193" i="187"/>
  <c r="EO193" i="187"/>
  <c r="EN193" i="187"/>
  <c r="EM193" i="187"/>
  <c r="EL193" i="187"/>
  <c r="EK193" i="187"/>
  <c r="EJ193" i="187"/>
  <c r="EI193" i="187"/>
  <c r="EH193" i="187"/>
  <c r="EG193" i="187"/>
  <c r="EF193" i="187"/>
  <c r="EE193" i="187"/>
  <c r="ED193" i="187"/>
  <c r="EC193" i="187"/>
  <c r="EB193" i="187"/>
  <c r="EA193" i="187"/>
  <c r="DZ193" i="187"/>
  <c r="DY193" i="187"/>
  <c r="DX193" i="187"/>
  <c r="DW193" i="187"/>
  <c r="ER192" i="187"/>
  <c r="EQ192" i="187"/>
  <c r="EP192" i="187"/>
  <c r="EO192" i="187"/>
  <c r="EN192" i="187"/>
  <c r="EM192" i="187"/>
  <c r="EL192" i="187"/>
  <c r="EK192" i="187"/>
  <c r="EJ192" i="187"/>
  <c r="EI192" i="187"/>
  <c r="EH192" i="187"/>
  <c r="EG192" i="187"/>
  <c r="EF192" i="187"/>
  <c r="EE192" i="187"/>
  <c r="ED192" i="187"/>
  <c r="EC192" i="187"/>
  <c r="EB192" i="187"/>
  <c r="EA192" i="187"/>
  <c r="DZ192" i="187"/>
  <c r="DY192" i="187"/>
  <c r="DX192" i="187"/>
  <c r="DW192" i="187"/>
  <c r="ER191" i="187"/>
  <c r="EQ191" i="187"/>
  <c r="EP191" i="187"/>
  <c r="EO191" i="187"/>
  <c r="EN191" i="187"/>
  <c r="EM191" i="187"/>
  <c r="EL191" i="187"/>
  <c r="EK191" i="187"/>
  <c r="EJ191" i="187"/>
  <c r="EI191" i="187"/>
  <c r="EH191" i="187"/>
  <c r="EG191" i="187"/>
  <c r="EF191" i="187"/>
  <c r="EE191" i="187"/>
  <c r="ED191" i="187"/>
  <c r="EC191" i="187"/>
  <c r="EB191" i="187"/>
  <c r="EA191" i="187"/>
  <c r="DZ191" i="187"/>
  <c r="DY191" i="187"/>
  <c r="DX191" i="187"/>
  <c r="DW191" i="187"/>
  <c r="ER190" i="187"/>
  <c r="EQ190" i="187"/>
  <c r="EP190" i="187"/>
  <c r="EO190" i="187"/>
  <c r="EN190" i="187"/>
  <c r="EM190" i="187"/>
  <c r="EL190" i="187"/>
  <c r="EK190" i="187"/>
  <c r="EJ190" i="187"/>
  <c r="EI190" i="187"/>
  <c r="EH190" i="187"/>
  <c r="EG190" i="187"/>
  <c r="EF190" i="187"/>
  <c r="EE190" i="187"/>
  <c r="ED190" i="187"/>
  <c r="EC190" i="187"/>
  <c r="EB190" i="187"/>
  <c r="EA190" i="187"/>
  <c r="DZ190" i="187"/>
  <c r="DY190" i="187"/>
  <c r="DX190" i="187"/>
  <c r="DW190" i="187"/>
  <c r="ER189" i="187"/>
  <c r="EQ189" i="187"/>
  <c r="EP189" i="187"/>
  <c r="EO189" i="187"/>
  <c r="EN189" i="187"/>
  <c r="EM189" i="187"/>
  <c r="EL189" i="187"/>
  <c r="EK189" i="187"/>
  <c r="EJ189" i="187"/>
  <c r="EI189" i="187"/>
  <c r="EH189" i="187"/>
  <c r="EG189" i="187"/>
  <c r="EF189" i="187"/>
  <c r="EE189" i="187"/>
  <c r="ED189" i="187"/>
  <c r="EC189" i="187"/>
  <c r="EB189" i="187"/>
  <c r="EA189" i="187"/>
  <c r="DZ189" i="187"/>
  <c r="DY189" i="187"/>
  <c r="DX189" i="187"/>
  <c r="DW189" i="187"/>
  <c r="ER188" i="187"/>
  <c r="EQ188" i="187"/>
  <c r="EP188" i="187"/>
  <c r="EO188" i="187"/>
  <c r="EN188" i="187"/>
  <c r="EM188" i="187"/>
  <c r="EL188" i="187"/>
  <c r="EK188" i="187"/>
  <c r="EJ188" i="187"/>
  <c r="EI188" i="187"/>
  <c r="EH188" i="187"/>
  <c r="EG188" i="187"/>
  <c r="EF188" i="187"/>
  <c r="EE188" i="187"/>
  <c r="ED188" i="187"/>
  <c r="EC188" i="187"/>
  <c r="EB188" i="187"/>
  <c r="EA188" i="187"/>
  <c r="DZ188" i="187"/>
  <c r="DY188" i="187"/>
  <c r="DX188" i="187"/>
  <c r="DW188" i="187"/>
  <c r="ER187" i="187"/>
  <c r="EQ187" i="187"/>
  <c r="EP187" i="187"/>
  <c r="EO187" i="187"/>
  <c r="EN187" i="187"/>
  <c r="EM187" i="187"/>
  <c r="EL187" i="187"/>
  <c r="EK187" i="187"/>
  <c r="EJ187" i="187"/>
  <c r="EI187" i="187"/>
  <c r="EH187" i="187"/>
  <c r="EG187" i="187"/>
  <c r="EF187" i="187"/>
  <c r="EE187" i="187"/>
  <c r="ED187" i="187"/>
  <c r="EC187" i="187"/>
  <c r="EB187" i="187"/>
  <c r="EA187" i="187"/>
  <c r="DZ187" i="187"/>
  <c r="DY187" i="187"/>
  <c r="DX187" i="187"/>
  <c r="DW187" i="187"/>
  <c r="ER186" i="187"/>
  <c r="EQ186" i="187"/>
  <c r="EP186" i="187"/>
  <c r="EO186" i="187"/>
  <c r="EN186" i="187"/>
  <c r="EM186" i="187"/>
  <c r="EL186" i="187"/>
  <c r="EK186" i="187"/>
  <c r="EJ186" i="187"/>
  <c r="EI186" i="187"/>
  <c r="EH186" i="187"/>
  <c r="EG186" i="187"/>
  <c r="EF186" i="187"/>
  <c r="EE186" i="187"/>
  <c r="ED186" i="187"/>
  <c r="EC186" i="187"/>
  <c r="EB186" i="187"/>
  <c r="EA186" i="187"/>
  <c r="DZ186" i="187"/>
  <c r="DY186" i="187"/>
  <c r="DX186" i="187"/>
  <c r="DW186" i="187"/>
  <c r="ER185" i="187"/>
  <c r="EQ185" i="187"/>
  <c r="EP185" i="187"/>
  <c r="EO185" i="187"/>
  <c r="EN185" i="187"/>
  <c r="EM185" i="187"/>
  <c r="EL185" i="187"/>
  <c r="EK185" i="187"/>
  <c r="EJ185" i="187"/>
  <c r="EI185" i="187"/>
  <c r="EH185" i="187"/>
  <c r="EG185" i="187"/>
  <c r="EF185" i="187"/>
  <c r="EE185" i="187"/>
  <c r="ED185" i="187"/>
  <c r="EC185" i="187"/>
  <c r="EB185" i="187"/>
  <c r="EA185" i="187"/>
  <c r="DZ185" i="187"/>
  <c r="DY185" i="187"/>
  <c r="DX185" i="187"/>
  <c r="DW185" i="187"/>
  <c r="ER184" i="187"/>
  <c r="EQ184" i="187"/>
  <c r="EP184" i="187"/>
  <c r="EO184" i="187"/>
  <c r="EN184" i="187"/>
  <c r="EM184" i="187"/>
  <c r="EL184" i="187"/>
  <c r="EK184" i="187"/>
  <c r="EJ184" i="187"/>
  <c r="EI184" i="187"/>
  <c r="EH184" i="187"/>
  <c r="EG184" i="187"/>
  <c r="EF184" i="187"/>
  <c r="EE184" i="187"/>
  <c r="ED184" i="187"/>
  <c r="EC184" i="187"/>
  <c r="EB184" i="187"/>
  <c r="EA184" i="187"/>
  <c r="DZ184" i="187"/>
  <c r="DY184" i="187"/>
  <c r="DX184" i="187"/>
  <c r="DW184" i="187"/>
  <c r="ER183" i="187"/>
  <c r="EQ183" i="187"/>
  <c r="EP183" i="187"/>
  <c r="EO183" i="187"/>
  <c r="EN183" i="187"/>
  <c r="EM183" i="187"/>
  <c r="EL183" i="187"/>
  <c r="EK183" i="187"/>
  <c r="EJ183" i="187"/>
  <c r="EI183" i="187"/>
  <c r="EH183" i="187"/>
  <c r="EG183" i="187"/>
  <c r="EF183" i="187"/>
  <c r="EE183" i="187"/>
  <c r="ED183" i="187"/>
  <c r="EC183" i="187"/>
  <c r="EB183" i="187"/>
  <c r="EA183" i="187"/>
  <c r="DZ183" i="187"/>
  <c r="DY183" i="187"/>
  <c r="DX183" i="187"/>
  <c r="DW183" i="187"/>
  <c r="ER182" i="187"/>
  <c r="EQ182" i="187"/>
  <c r="EP182" i="187"/>
  <c r="EO182" i="187"/>
  <c r="EN182" i="187"/>
  <c r="EM182" i="187"/>
  <c r="EL182" i="187"/>
  <c r="EK182" i="187"/>
  <c r="EJ182" i="187"/>
  <c r="EI182" i="187"/>
  <c r="EH182" i="187"/>
  <c r="EG182" i="187"/>
  <c r="EF182" i="187"/>
  <c r="EE182" i="187"/>
  <c r="ED182" i="187"/>
  <c r="EC182" i="187"/>
  <c r="EB182" i="187"/>
  <c r="EA182" i="187"/>
  <c r="DZ182" i="187"/>
  <c r="DY182" i="187"/>
  <c r="DX182" i="187"/>
  <c r="DW182" i="187"/>
  <c r="ER181" i="187"/>
  <c r="EQ181" i="187"/>
  <c r="EP181" i="187"/>
  <c r="EO181" i="187"/>
  <c r="EN181" i="187"/>
  <c r="EM181" i="187"/>
  <c r="EL181" i="187"/>
  <c r="EK181" i="187"/>
  <c r="EJ181" i="187"/>
  <c r="EI181" i="187"/>
  <c r="EH181" i="187"/>
  <c r="EG181" i="187"/>
  <c r="EF181" i="187"/>
  <c r="EE181" i="187"/>
  <c r="ED181" i="187"/>
  <c r="EC181" i="187"/>
  <c r="EB181" i="187"/>
  <c r="EA181" i="187"/>
  <c r="DZ181" i="187"/>
  <c r="DY181" i="187"/>
  <c r="DX181" i="187"/>
  <c r="DW181" i="187"/>
  <c r="ER180" i="187"/>
  <c r="EQ180" i="187"/>
  <c r="EP180" i="187"/>
  <c r="EO180" i="187"/>
  <c r="EN180" i="187"/>
  <c r="EM180" i="187"/>
  <c r="EL180" i="187"/>
  <c r="EK180" i="187"/>
  <c r="EJ180" i="187"/>
  <c r="EI180" i="187"/>
  <c r="EH180" i="187"/>
  <c r="EG180" i="187"/>
  <c r="EF180" i="187"/>
  <c r="EE180" i="187"/>
  <c r="ED180" i="187"/>
  <c r="EC180" i="187"/>
  <c r="EB180" i="187"/>
  <c r="EA180" i="187"/>
  <c r="DZ180" i="187"/>
  <c r="DY180" i="187"/>
  <c r="DX180" i="187"/>
  <c r="DW180" i="187"/>
  <c r="ER179" i="187"/>
  <c r="EQ179" i="187"/>
  <c r="EP179" i="187"/>
  <c r="EO179" i="187"/>
  <c r="EN179" i="187"/>
  <c r="EM179" i="187"/>
  <c r="EL179" i="187"/>
  <c r="EK179" i="187"/>
  <c r="EJ179" i="187"/>
  <c r="EI179" i="187"/>
  <c r="EH179" i="187"/>
  <c r="EG179" i="187"/>
  <c r="EF179" i="187"/>
  <c r="EE179" i="187"/>
  <c r="ED179" i="187"/>
  <c r="EC179" i="187"/>
  <c r="EB179" i="187"/>
  <c r="EA179" i="187"/>
  <c r="DZ179" i="187"/>
  <c r="DY179" i="187"/>
  <c r="DX179" i="187"/>
  <c r="DW179" i="187"/>
  <c r="ER178" i="187"/>
  <c r="EQ178" i="187"/>
  <c r="EP178" i="187"/>
  <c r="EO178" i="187"/>
  <c r="EN178" i="187"/>
  <c r="EM178" i="187"/>
  <c r="EL178" i="187"/>
  <c r="EK178" i="187"/>
  <c r="EJ178" i="187"/>
  <c r="EI178" i="187"/>
  <c r="EH178" i="187"/>
  <c r="EG178" i="187"/>
  <c r="EF178" i="187"/>
  <c r="EE178" i="187"/>
  <c r="ED178" i="187"/>
  <c r="EC178" i="187"/>
  <c r="EB178" i="187"/>
  <c r="EA178" i="187"/>
  <c r="DZ178" i="187"/>
  <c r="DY178" i="187"/>
  <c r="DX178" i="187"/>
  <c r="DW178" i="187"/>
  <c r="ER177" i="187"/>
  <c r="EQ177" i="187"/>
  <c r="EP177" i="187"/>
  <c r="EO177" i="187"/>
  <c r="EN177" i="187"/>
  <c r="EM177" i="187"/>
  <c r="EL177" i="187"/>
  <c r="EK177" i="187"/>
  <c r="EJ177" i="187"/>
  <c r="EI177" i="187"/>
  <c r="EH177" i="187"/>
  <c r="EG177" i="187"/>
  <c r="EF177" i="187"/>
  <c r="EE177" i="187"/>
  <c r="ED177" i="187"/>
  <c r="EC177" i="187"/>
  <c r="EB177" i="187"/>
  <c r="EA177" i="187"/>
  <c r="DZ177" i="187"/>
  <c r="DY177" i="187"/>
  <c r="DX177" i="187"/>
  <c r="DW177" i="187"/>
  <c r="ER176" i="187"/>
  <c r="EQ176" i="187"/>
  <c r="EP176" i="187"/>
  <c r="EO176" i="187"/>
  <c r="EN176" i="187"/>
  <c r="EM176" i="187"/>
  <c r="EL176" i="187"/>
  <c r="EK176" i="187"/>
  <c r="EJ176" i="187"/>
  <c r="EI176" i="187"/>
  <c r="EH176" i="187"/>
  <c r="EG176" i="187"/>
  <c r="EF176" i="187"/>
  <c r="EE176" i="187"/>
  <c r="ED176" i="187"/>
  <c r="EC176" i="187"/>
  <c r="EB176" i="187"/>
  <c r="EA176" i="187"/>
  <c r="DZ176" i="187"/>
  <c r="DY176" i="187"/>
  <c r="DX176" i="187"/>
  <c r="DW176" i="187"/>
  <c r="ER175" i="187"/>
  <c r="EQ175" i="187"/>
  <c r="EP175" i="187"/>
  <c r="EO175" i="187"/>
  <c r="EN175" i="187"/>
  <c r="EM175" i="187"/>
  <c r="EL175" i="187"/>
  <c r="EK175" i="187"/>
  <c r="EJ175" i="187"/>
  <c r="EI175" i="187"/>
  <c r="EH175" i="187"/>
  <c r="EG175" i="187"/>
  <c r="EF175" i="187"/>
  <c r="EE175" i="187"/>
  <c r="ED175" i="187"/>
  <c r="EC175" i="187"/>
  <c r="EB175" i="187"/>
  <c r="EA175" i="187"/>
  <c r="DZ175" i="187"/>
  <c r="DY175" i="187"/>
  <c r="DX175" i="187"/>
  <c r="DW175" i="187"/>
  <c r="ER174" i="187"/>
  <c r="EQ174" i="187"/>
  <c r="EP174" i="187"/>
  <c r="EO174" i="187"/>
  <c r="EN174" i="187"/>
  <c r="EM174" i="187"/>
  <c r="EL174" i="187"/>
  <c r="EK174" i="187"/>
  <c r="EJ174" i="187"/>
  <c r="EI174" i="187"/>
  <c r="EH174" i="187"/>
  <c r="EG174" i="187"/>
  <c r="EF174" i="187"/>
  <c r="EE174" i="187"/>
  <c r="ED174" i="187"/>
  <c r="EC174" i="187"/>
  <c r="EB174" i="187"/>
  <c r="EA174" i="187"/>
  <c r="DZ174" i="187"/>
  <c r="DY174" i="187"/>
  <c r="DX174" i="187"/>
  <c r="DW174" i="187"/>
  <c r="ER173" i="187"/>
  <c r="EQ173" i="187"/>
  <c r="EP173" i="187"/>
  <c r="EO173" i="187"/>
  <c r="EN173" i="187"/>
  <c r="EM173" i="187"/>
  <c r="EL173" i="187"/>
  <c r="EK173" i="187"/>
  <c r="EJ173" i="187"/>
  <c r="EI173" i="187"/>
  <c r="EH173" i="187"/>
  <c r="EG173" i="187"/>
  <c r="EF173" i="187"/>
  <c r="EE173" i="187"/>
  <c r="ED173" i="187"/>
  <c r="EC173" i="187"/>
  <c r="EB173" i="187"/>
  <c r="EA173" i="187"/>
  <c r="DZ173" i="187"/>
  <c r="DY173" i="187"/>
  <c r="DX173" i="187"/>
  <c r="DW173" i="187"/>
  <c r="ER172" i="187"/>
  <c r="EQ172" i="187"/>
  <c r="EP172" i="187"/>
  <c r="EO172" i="187"/>
  <c r="EN172" i="187"/>
  <c r="EM172" i="187"/>
  <c r="EL172" i="187"/>
  <c r="EK172" i="187"/>
  <c r="EJ172" i="187"/>
  <c r="EI172" i="187"/>
  <c r="EH172" i="187"/>
  <c r="EG172" i="187"/>
  <c r="EF172" i="187"/>
  <c r="EE172" i="187"/>
  <c r="ED172" i="187"/>
  <c r="EC172" i="187"/>
  <c r="EB172" i="187"/>
  <c r="EA172" i="187"/>
  <c r="DZ172" i="187"/>
  <c r="DY172" i="187"/>
  <c r="DX172" i="187"/>
  <c r="DW172" i="187"/>
  <c r="ER171" i="187"/>
  <c r="EQ171" i="187"/>
  <c r="EP171" i="187"/>
  <c r="EO171" i="187"/>
  <c r="EN171" i="187"/>
  <c r="EM171" i="187"/>
  <c r="EL171" i="187"/>
  <c r="EK171" i="187"/>
  <c r="EJ171" i="187"/>
  <c r="EI171" i="187"/>
  <c r="EH171" i="187"/>
  <c r="EG171" i="187"/>
  <c r="EF171" i="187"/>
  <c r="EE171" i="187"/>
  <c r="ED171" i="187"/>
  <c r="EC171" i="187"/>
  <c r="EB171" i="187"/>
  <c r="EA171" i="187"/>
  <c r="DZ171" i="187"/>
  <c r="DY171" i="187"/>
  <c r="DX171" i="187"/>
  <c r="DW171" i="187"/>
  <c r="ER170" i="187"/>
  <c r="EQ170" i="187"/>
  <c r="EP170" i="187"/>
  <c r="EO170" i="187"/>
  <c r="EN170" i="187"/>
  <c r="EM170" i="187"/>
  <c r="EL170" i="187"/>
  <c r="EK170" i="187"/>
  <c r="EJ170" i="187"/>
  <c r="EI170" i="187"/>
  <c r="EH170" i="187"/>
  <c r="EG170" i="187"/>
  <c r="EF170" i="187"/>
  <c r="EE170" i="187"/>
  <c r="ED170" i="187"/>
  <c r="EC170" i="187"/>
  <c r="EB170" i="187"/>
  <c r="EA170" i="187"/>
  <c r="DZ170" i="187"/>
  <c r="DY170" i="187"/>
  <c r="DX170" i="187"/>
  <c r="DW170" i="187"/>
  <c r="ER169" i="187"/>
  <c r="EQ169" i="187"/>
  <c r="EP169" i="187"/>
  <c r="EO169" i="187"/>
  <c r="EN169" i="187"/>
  <c r="EM169" i="187"/>
  <c r="EL169" i="187"/>
  <c r="EK169" i="187"/>
  <c r="EJ169" i="187"/>
  <c r="EI169" i="187"/>
  <c r="EH169" i="187"/>
  <c r="EG169" i="187"/>
  <c r="EF169" i="187"/>
  <c r="EE169" i="187"/>
  <c r="ED169" i="187"/>
  <c r="EC169" i="187"/>
  <c r="EB169" i="187"/>
  <c r="EA169" i="187"/>
  <c r="DZ169" i="187"/>
  <c r="DY169" i="187"/>
  <c r="DX169" i="187"/>
  <c r="DW169" i="187"/>
  <c r="ER168" i="187"/>
  <c r="EQ168" i="187"/>
  <c r="EP168" i="187"/>
  <c r="EO168" i="187"/>
  <c r="EN168" i="187"/>
  <c r="EM168" i="187"/>
  <c r="EL168" i="187"/>
  <c r="EK168" i="187"/>
  <c r="EJ168" i="187"/>
  <c r="EI168" i="187"/>
  <c r="EH168" i="187"/>
  <c r="EG168" i="187"/>
  <c r="EF168" i="187"/>
  <c r="EE168" i="187"/>
  <c r="ED168" i="187"/>
  <c r="EC168" i="187"/>
  <c r="EB168" i="187"/>
  <c r="EA168" i="187"/>
  <c r="DZ168" i="187"/>
  <c r="DY168" i="187"/>
  <c r="DX168" i="187"/>
  <c r="DW168" i="187"/>
  <c r="ER167" i="187"/>
  <c r="EQ167" i="187"/>
  <c r="EP167" i="187"/>
  <c r="EO167" i="187"/>
  <c r="EN167" i="187"/>
  <c r="EM167" i="187"/>
  <c r="EL167" i="187"/>
  <c r="EK167" i="187"/>
  <c r="EJ167" i="187"/>
  <c r="EI167" i="187"/>
  <c r="EH167" i="187"/>
  <c r="EG167" i="187"/>
  <c r="EF167" i="187"/>
  <c r="EE167" i="187"/>
  <c r="ED167" i="187"/>
  <c r="EC167" i="187"/>
  <c r="EB167" i="187"/>
  <c r="EA167" i="187"/>
  <c r="DZ167" i="187"/>
  <c r="DY167" i="187"/>
  <c r="DX167" i="187"/>
  <c r="DW167" i="187"/>
  <c r="ER166" i="187"/>
  <c r="EQ166" i="187"/>
  <c r="EP166" i="187"/>
  <c r="EO166" i="187"/>
  <c r="EN166" i="187"/>
  <c r="EM166" i="187"/>
  <c r="EL166" i="187"/>
  <c r="EK166" i="187"/>
  <c r="EJ166" i="187"/>
  <c r="EI166" i="187"/>
  <c r="EH166" i="187"/>
  <c r="EG166" i="187"/>
  <c r="EF166" i="187"/>
  <c r="EE166" i="187"/>
  <c r="ED166" i="187"/>
  <c r="EC166" i="187"/>
  <c r="EB166" i="187"/>
  <c r="EA166" i="187"/>
  <c r="DZ166" i="187"/>
  <c r="DY166" i="187"/>
  <c r="DX166" i="187"/>
  <c r="DW166" i="187"/>
  <c r="ER165" i="187"/>
  <c r="EQ165" i="187"/>
  <c r="EP165" i="187"/>
  <c r="EO165" i="187"/>
  <c r="EN165" i="187"/>
  <c r="EM165" i="187"/>
  <c r="EL165" i="187"/>
  <c r="EK165" i="187"/>
  <c r="EJ165" i="187"/>
  <c r="EI165" i="187"/>
  <c r="EH165" i="187"/>
  <c r="EG165" i="187"/>
  <c r="EF165" i="187"/>
  <c r="EE165" i="187"/>
  <c r="ED165" i="187"/>
  <c r="EC165" i="187"/>
  <c r="EB165" i="187"/>
  <c r="EA165" i="187"/>
  <c r="DZ165" i="187"/>
  <c r="DY165" i="187"/>
  <c r="DX165" i="187"/>
  <c r="DW165" i="187"/>
  <c r="ER164" i="187"/>
  <c r="EQ164" i="187"/>
  <c r="EP164" i="187"/>
  <c r="EO164" i="187"/>
  <c r="EN164" i="187"/>
  <c r="EM164" i="187"/>
  <c r="EL164" i="187"/>
  <c r="EK164" i="187"/>
  <c r="EJ164" i="187"/>
  <c r="EI164" i="187"/>
  <c r="EH164" i="187"/>
  <c r="EG164" i="187"/>
  <c r="EF164" i="187"/>
  <c r="EE164" i="187"/>
  <c r="ED164" i="187"/>
  <c r="EC164" i="187"/>
  <c r="EB164" i="187"/>
  <c r="EA164" i="187"/>
  <c r="DZ164" i="187"/>
  <c r="DY164" i="187"/>
  <c r="DX164" i="187"/>
  <c r="DW164" i="187"/>
  <c r="ER163" i="187"/>
  <c r="EQ163" i="187"/>
  <c r="EP163" i="187"/>
  <c r="EO163" i="187"/>
  <c r="EN163" i="187"/>
  <c r="EM163" i="187"/>
  <c r="EL163" i="187"/>
  <c r="EK163" i="187"/>
  <c r="EJ163" i="187"/>
  <c r="EI163" i="187"/>
  <c r="EH163" i="187"/>
  <c r="EG163" i="187"/>
  <c r="EF163" i="187"/>
  <c r="EE163" i="187"/>
  <c r="ED163" i="187"/>
  <c r="EC163" i="187"/>
  <c r="EB163" i="187"/>
  <c r="EA163" i="187"/>
  <c r="DZ163" i="187"/>
  <c r="DY163" i="187"/>
  <c r="DX163" i="187"/>
  <c r="DW163" i="187"/>
  <c r="ER162" i="187"/>
  <c r="EQ162" i="187"/>
  <c r="EP162" i="187"/>
  <c r="EO162" i="187"/>
  <c r="EN162" i="187"/>
  <c r="EM162" i="187"/>
  <c r="EL162" i="187"/>
  <c r="EK162" i="187"/>
  <c r="EJ162" i="187"/>
  <c r="EI162" i="187"/>
  <c r="EH162" i="187"/>
  <c r="EG162" i="187"/>
  <c r="EF162" i="187"/>
  <c r="EE162" i="187"/>
  <c r="ED162" i="187"/>
  <c r="EC162" i="187"/>
  <c r="EB162" i="187"/>
  <c r="EA162" i="187"/>
  <c r="DZ162" i="187"/>
  <c r="DY162" i="187"/>
  <c r="DX162" i="187"/>
  <c r="DW162" i="187"/>
  <c r="ER161" i="187"/>
  <c r="EQ161" i="187"/>
  <c r="EP161" i="187"/>
  <c r="EO161" i="187"/>
  <c r="EN161" i="187"/>
  <c r="EM161" i="187"/>
  <c r="EL161" i="187"/>
  <c r="EK161" i="187"/>
  <c r="EJ161" i="187"/>
  <c r="EI161" i="187"/>
  <c r="EH161" i="187"/>
  <c r="EG161" i="187"/>
  <c r="EF161" i="187"/>
  <c r="EE161" i="187"/>
  <c r="ED161" i="187"/>
  <c r="EC161" i="187"/>
  <c r="EB161" i="187"/>
  <c r="EA161" i="187"/>
  <c r="DZ161" i="187"/>
  <c r="DY161" i="187"/>
  <c r="DX161" i="187"/>
  <c r="DW161" i="187"/>
  <c r="ER160" i="187"/>
  <c r="EQ160" i="187"/>
  <c r="EP160" i="187"/>
  <c r="EO160" i="187"/>
  <c r="EN160" i="187"/>
  <c r="EM160" i="187"/>
  <c r="EL160" i="187"/>
  <c r="EK160" i="187"/>
  <c r="EJ160" i="187"/>
  <c r="EI160" i="187"/>
  <c r="EH160" i="187"/>
  <c r="EG160" i="187"/>
  <c r="EF160" i="187"/>
  <c r="EE160" i="187"/>
  <c r="ED160" i="187"/>
  <c r="EC160" i="187"/>
  <c r="EB160" i="187"/>
  <c r="EA160" i="187"/>
  <c r="DZ160" i="187"/>
  <c r="DY160" i="187"/>
  <c r="DX160" i="187"/>
  <c r="DW160" i="187"/>
  <c r="ER159" i="187"/>
  <c r="EQ159" i="187"/>
  <c r="EP159" i="187"/>
  <c r="EO159" i="187"/>
  <c r="EN159" i="187"/>
  <c r="EM159" i="187"/>
  <c r="EL159" i="187"/>
  <c r="EK159" i="187"/>
  <c r="EJ159" i="187"/>
  <c r="EI159" i="187"/>
  <c r="EH159" i="187"/>
  <c r="EG159" i="187"/>
  <c r="EF159" i="187"/>
  <c r="EE159" i="187"/>
  <c r="ED159" i="187"/>
  <c r="EC159" i="187"/>
  <c r="EB159" i="187"/>
  <c r="EA159" i="187"/>
  <c r="DZ159" i="187"/>
  <c r="DY159" i="187"/>
  <c r="DX159" i="187"/>
  <c r="DW159" i="187"/>
  <c r="ER158" i="187"/>
  <c r="EQ158" i="187"/>
  <c r="EP158" i="187"/>
  <c r="EO158" i="187"/>
  <c r="EN158" i="187"/>
  <c r="EM158" i="187"/>
  <c r="EL158" i="187"/>
  <c r="EK158" i="187"/>
  <c r="EJ158" i="187"/>
  <c r="EI158" i="187"/>
  <c r="EH158" i="187"/>
  <c r="EG158" i="187"/>
  <c r="EF158" i="187"/>
  <c r="EE158" i="187"/>
  <c r="ED158" i="187"/>
  <c r="EC158" i="187"/>
  <c r="EB158" i="187"/>
  <c r="EA158" i="187"/>
  <c r="DZ158" i="187"/>
  <c r="DY158" i="187"/>
  <c r="DX158" i="187"/>
  <c r="DW158" i="187"/>
  <c r="ER157" i="187"/>
  <c r="EQ157" i="187"/>
  <c r="EP157" i="187"/>
  <c r="EO157" i="187"/>
  <c r="EN157" i="187"/>
  <c r="EM157" i="187"/>
  <c r="EL157" i="187"/>
  <c r="EK157" i="187"/>
  <c r="EJ157" i="187"/>
  <c r="EI157" i="187"/>
  <c r="EH157" i="187"/>
  <c r="EG157" i="187"/>
  <c r="EF157" i="187"/>
  <c r="EE157" i="187"/>
  <c r="ED157" i="187"/>
  <c r="EC157" i="187"/>
  <c r="EB157" i="187"/>
  <c r="EA157" i="187"/>
  <c r="DZ157" i="187"/>
  <c r="DY157" i="187"/>
  <c r="DX157" i="187"/>
  <c r="DW157" i="187"/>
  <c r="ER156" i="187"/>
  <c r="EQ156" i="187"/>
  <c r="EP156" i="187"/>
  <c r="EO156" i="187"/>
  <c r="EN156" i="187"/>
  <c r="EM156" i="187"/>
  <c r="EL156" i="187"/>
  <c r="EK156" i="187"/>
  <c r="EJ156" i="187"/>
  <c r="EI156" i="187"/>
  <c r="EH156" i="187"/>
  <c r="EG156" i="187"/>
  <c r="EF156" i="187"/>
  <c r="EE156" i="187"/>
  <c r="ED156" i="187"/>
  <c r="EC156" i="187"/>
  <c r="EB156" i="187"/>
  <c r="EA156" i="187"/>
  <c r="DZ156" i="187"/>
  <c r="DY156" i="187"/>
  <c r="DX156" i="187"/>
  <c r="DW156" i="187"/>
  <c r="ER155" i="187"/>
  <c r="EQ155" i="187"/>
  <c r="EP155" i="187"/>
  <c r="EO155" i="187"/>
  <c r="EN155" i="187"/>
  <c r="EM155" i="187"/>
  <c r="EL155" i="187"/>
  <c r="EK155" i="187"/>
  <c r="EJ155" i="187"/>
  <c r="EI155" i="187"/>
  <c r="EH155" i="187"/>
  <c r="EG155" i="187"/>
  <c r="EF155" i="187"/>
  <c r="EE155" i="187"/>
  <c r="ED155" i="187"/>
  <c r="EC155" i="187"/>
  <c r="EB155" i="187"/>
  <c r="EA155" i="187"/>
  <c r="DZ155" i="187"/>
  <c r="DY155" i="187"/>
  <c r="DX155" i="187"/>
  <c r="DW155" i="187"/>
  <c r="ER154" i="187"/>
  <c r="EQ154" i="187"/>
  <c r="EP154" i="187"/>
  <c r="EO154" i="187"/>
  <c r="EN154" i="187"/>
  <c r="EM154" i="187"/>
  <c r="EL154" i="187"/>
  <c r="EK154" i="187"/>
  <c r="EJ154" i="187"/>
  <c r="EI154" i="187"/>
  <c r="EH154" i="187"/>
  <c r="EG154" i="187"/>
  <c r="EF154" i="187"/>
  <c r="EE154" i="187"/>
  <c r="ED154" i="187"/>
  <c r="EC154" i="187"/>
  <c r="EB154" i="187"/>
  <c r="EA154" i="187"/>
  <c r="DZ154" i="187"/>
  <c r="DY154" i="187"/>
  <c r="DX154" i="187"/>
  <c r="DW154" i="187"/>
  <c r="ER153" i="187"/>
  <c r="EQ153" i="187"/>
  <c r="EP153" i="187"/>
  <c r="EO153" i="187"/>
  <c r="EN153" i="187"/>
  <c r="EM153" i="187"/>
  <c r="EL153" i="187"/>
  <c r="EK153" i="187"/>
  <c r="EJ153" i="187"/>
  <c r="EI153" i="187"/>
  <c r="EH153" i="187"/>
  <c r="EG153" i="187"/>
  <c r="EF153" i="187"/>
  <c r="EE153" i="187"/>
  <c r="ED153" i="187"/>
  <c r="EC153" i="187"/>
  <c r="EB153" i="187"/>
  <c r="EA153" i="187"/>
  <c r="DZ153" i="187"/>
  <c r="DY153" i="187"/>
  <c r="DX153" i="187"/>
  <c r="DW153" i="187"/>
  <c r="ER152" i="187"/>
  <c r="EQ152" i="187"/>
  <c r="EP152" i="187"/>
  <c r="EO152" i="187"/>
  <c r="EN152" i="187"/>
  <c r="EM152" i="187"/>
  <c r="EL152" i="187"/>
  <c r="EK152" i="187"/>
  <c r="EJ152" i="187"/>
  <c r="EI152" i="187"/>
  <c r="EH152" i="187"/>
  <c r="EG152" i="187"/>
  <c r="EF152" i="187"/>
  <c r="EE152" i="187"/>
  <c r="ED152" i="187"/>
  <c r="EC152" i="187"/>
  <c r="EB152" i="187"/>
  <c r="EA152" i="187"/>
  <c r="DZ152" i="187"/>
  <c r="DY152" i="187"/>
  <c r="DX152" i="187"/>
  <c r="DW152" i="187"/>
  <c r="ER151" i="187"/>
  <c r="EQ151" i="187"/>
  <c r="EP151" i="187"/>
  <c r="EO151" i="187"/>
  <c r="EN151" i="187"/>
  <c r="EM151" i="187"/>
  <c r="EL151" i="187"/>
  <c r="EK151" i="187"/>
  <c r="EJ151" i="187"/>
  <c r="EI151" i="187"/>
  <c r="EH151" i="187"/>
  <c r="EG151" i="187"/>
  <c r="EF151" i="187"/>
  <c r="EE151" i="187"/>
  <c r="ED151" i="187"/>
  <c r="EC151" i="187"/>
  <c r="EB151" i="187"/>
  <c r="EA151" i="187"/>
  <c r="DZ151" i="187"/>
  <c r="DY151" i="187"/>
  <c r="DX151" i="187"/>
  <c r="DW151" i="187"/>
  <c r="ER150" i="187"/>
  <c r="EQ150" i="187"/>
  <c r="EP150" i="187"/>
  <c r="EO150" i="187"/>
  <c r="EN150" i="187"/>
  <c r="EM150" i="187"/>
  <c r="EL150" i="187"/>
  <c r="EK150" i="187"/>
  <c r="EJ150" i="187"/>
  <c r="EI150" i="187"/>
  <c r="EH150" i="187"/>
  <c r="EG150" i="187"/>
  <c r="EF150" i="187"/>
  <c r="EE150" i="187"/>
  <c r="ED150" i="187"/>
  <c r="EC150" i="187"/>
  <c r="EB150" i="187"/>
  <c r="EA150" i="187"/>
  <c r="DZ150" i="187"/>
  <c r="DY150" i="187"/>
  <c r="DX150" i="187"/>
  <c r="DW150" i="187"/>
  <c r="ER149" i="187"/>
  <c r="EQ149" i="187"/>
  <c r="EP149" i="187"/>
  <c r="EO149" i="187"/>
  <c r="EN149" i="187"/>
  <c r="EM149" i="187"/>
  <c r="EL149" i="187"/>
  <c r="EK149" i="187"/>
  <c r="EJ149" i="187"/>
  <c r="EI149" i="187"/>
  <c r="EH149" i="187"/>
  <c r="EG149" i="187"/>
  <c r="EF149" i="187"/>
  <c r="EE149" i="187"/>
  <c r="ED149" i="187"/>
  <c r="EC149" i="187"/>
  <c r="EB149" i="187"/>
  <c r="EA149" i="187"/>
  <c r="DZ149" i="187"/>
  <c r="DY149" i="187"/>
  <c r="DX149" i="187"/>
  <c r="DW149" i="187"/>
  <c r="ER148" i="187"/>
  <c r="EQ148" i="187"/>
  <c r="EP148" i="187"/>
  <c r="EO148" i="187"/>
  <c r="EN148" i="187"/>
  <c r="EM148" i="187"/>
  <c r="EL148" i="187"/>
  <c r="EK148" i="187"/>
  <c r="EJ148" i="187"/>
  <c r="EI148" i="187"/>
  <c r="EH148" i="187"/>
  <c r="EG148" i="187"/>
  <c r="EF148" i="187"/>
  <c r="EE148" i="187"/>
  <c r="ED148" i="187"/>
  <c r="EC148" i="187"/>
  <c r="EB148" i="187"/>
  <c r="EA148" i="187"/>
  <c r="DZ148" i="187"/>
  <c r="DY148" i="187"/>
  <c r="DX148" i="187"/>
  <c r="DW148" i="187"/>
  <c r="ER147" i="187"/>
  <c r="EQ147" i="187"/>
  <c r="EP147" i="187"/>
  <c r="EO147" i="187"/>
  <c r="EN147" i="187"/>
  <c r="EM147" i="187"/>
  <c r="EL147" i="187"/>
  <c r="EK147" i="187"/>
  <c r="EJ147" i="187"/>
  <c r="EI147" i="187"/>
  <c r="EH147" i="187"/>
  <c r="EG147" i="187"/>
  <c r="EF147" i="187"/>
  <c r="EE147" i="187"/>
  <c r="ED147" i="187"/>
  <c r="EC147" i="187"/>
  <c r="EB147" i="187"/>
  <c r="EA147" i="187"/>
  <c r="DZ147" i="187"/>
  <c r="DY147" i="187"/>
  <c r="DX147" i="187"/>
  <c r="DW147" i="187"/>
  <c r="ER146" i="187"/>
  <c r="EQ146" i="187"/>
  <c r="EP146" i="187"/>
  <c r="EO146" i="187"/>
  <c r="EN146" i="187"/>
  <c r="EM146" i="187"/>
  <c r="EL146" i="187"/>
  <c r="EK146" i="187"/>
  <c r="EJ146" i="187"/>
  <c r="EI146" i="187"/>
  <c r="EH146" i="187"/>
  <c r="EG146" i="187"/>
  <c r="EF146" i="187"/>
  <c r="EE146" i="187"/>
  <c r="ED146" i="187"/>
  <c r="EC146" i="187"/>
  <c r="EB146" i="187"/>
  <c r="EA146" i="187"/>
  <c r="DZ146" i="187"/>
  <c r="DY146" i="187"/>
  <c r="DX146" i="187"/>
  <c r="DW146" i="187"/>
  <c r="ER145" i="187"/>
  <c r="EQ145" i="187"/>
  <c r="EP145" i="187"/>
  <c r="EO145" i="187"/>
  <c r="EN145" i="187"/>
  <c r="EM145" i="187"/>
  <c r="EL145" i="187"/>
  <c r="EK145" i="187"/>
  <c r="EJ145" i="187"/>
  <c r="EI145" i="187"/>
  <c r="EH145" i="187"/>
  <c r="EG145" i="187"/>
  <c r="EF145" i="187"/>
  <c r="EE145" i="187"/>
  <c r="ED145" i="187"/>
  <c r="EC145" i="187"/>
  <c r="EB145" i="187"/>
  <c r="EA145" i="187"/>
  <c r="DZ145" i="187"/>
  <c r="DY145" i="187"/>
  <c r="DX145" i="187"/>
  <c r="DW145" i="187"/>
  <c r="ER144" i="187"/>
  <c r="EQ144" i="187"/>
  <c r="EP144" i="187"/>
  <c r="EO144" i="187"/>
  <c r="EN144" i="187"/>
  <c r="EM144" i="187"/>
  <c r="EL144" i="187"/>
  <c r="EK144" i="187"/>
  <c r="EJ144" i="187"/>
  <c r="EI144" i="187"/>
  <c r="EH144" i="187"/>
  <c r="EG144" i="187"/>
  <c r="EF144" i="187"/>
  <c r="EE144" i="187"/>
  <c r="ED144" i="187"/>
  <c r="EC144" i="187"/>
  <c r="EB144" i="187"/>
  <c r="EA144" i="187"/>
  <c r="DZ144" i="187"/>
  <c r="DY144" i="187"/>
  <c r="DX144" i="187"/>
  <c r="DW144" i="187"/>
  <c r="ER143" i="187"/>
  <c r="EQ143" i="187"/>
  <c r="EP143" i="187"/>
  <c r="EO143" i="187"/>
  <c r="EN143" i="187"/>
  <c r="EM143" i="187"/>
  <c r="EL143" i="187"/>
  <c r="EK143" i="187"/>
  <c r="EJ143" i="187"/>
  <c r="EI143" i="187"/>
  <c r="EH143" i="187"/>
  <c r="EG143" i="187"/>
  <c r="EF143" i="187"/>
  <c r="EE143" i="187"/>
  <c r="ED143" i="187"/>
  <c r="EC143" i="187"/>
  <c r="EB143" i="187"/>
  <c r="EA143" i="187"/>
  <c r="DZ143" i="187"/>
  <c r="DY143" i="187"/>
  <c r="DX143" i="187"/>
  <c r="DW143" i="187"/>
  <c r="ER142" i="187"/>
  <c r="EQ142" i="187"/>
  <c r="EP142" i="187"/>
  <c r="EO142" i="187"/>
  <c r="EN142" i="187"/>
  <c r="EM142" i="187"/>
  <c r="EL142" i="187"/>
  <c r="EK142" i="187"/>
  <c r="EJ142" i="187"/>
  <c r="EI142" i="187"/>
  <c r="EH142" i="187"/>
  <c r="EG142" i="187"/>
  <c r="EF142" i="187"/>
  <c r="EE142" i="187"/>
  <c r="ED142" i="187"/>
  <c r="EC142" i="187"/>
  <c r="EB142" i="187"/>
  <c r="EA142" i="187"/>
  <c r="DZ142" i="187"/>
  <c r="DY142" i="187"/>
  <c r="DX142" i="187"/>
  <c r="DW142" i="187"/>
  <c r="ER141" i="187"/>
  <c r="EQ141" i="187"/>
  <c r="EP141" i="187"/>
  <c r="EO141" i="187"/>
  <c r="EN141" i="187"/>
  <c r="EM141" i="187"/>
  <c r="EL141" i="187"/>
  <c r="EK141" i="187"/>
  <c r="EJ141" i="187"/>
  <c r="EI141" i="187"/>
  <c r="EH141" i="187"/>
  <c r="EG141" i="187"/>
  <c r="EF141" i="187"/>
  <c r="EE141" i="187"/>
  <c r="ED141" i="187"/>
  <c r="EC141" i="187"/>
  <c r="EB141" i="187"/>
  <c r="EA141" i="187"/>
  <c r="DZ141" i="187"/>
  <c r="DY141" i="187"/>
  <c r="DX141" i="187"/>
  <c r="DW141" i="187"/>
  <c r="ER140" i="187"/>
  <c r="EQ140" i="187"/>
  <c r="EP140" i="187"/>
  <c r="EO140" i="187"/>
  <c r="EN140" i="187"/>
  <c r="EM140" i="187"/>
  <c r="EL140" i="187"/>
  <c r="EK140" i="187"/>
  <c r="EJ140" i="187"/>
  <c r="EI140" i="187"/>
  <c r="EH140" i="187"/>
  <c r="EG140" i="187"/>
  <c r="EF140" i="187"/>
  <c r="EE140" i="187"/>
  <c r="ED140" i="187"/>
  <c r="EC140" i="187"/>
  <c r="EB140" i="187"/>
  <c r="EA140" i="187"/>
  <c r="DZ140" i="187"/>
  <c r="DY140" i="187"/>
  <c r="DX140" i="187"/>
  <c r="DW140" i="187"/>
  <c r="ER139" i="187"/>
  <c r="EQ139" i="187"/>
  <c r="EP139" i="187"/>
  <c r="EO139" i="187"/>
  <c r="EN139" i="187"/>
  <c r="EM139" i="187"/>
  <c r="EL139" i="187"/>
  <c r="EK139" i="187"/>
  <c r="EJ139" i="187"/>
  <c r="EI139" i="187"/>
  <c r="EH139" i="187"/>
  <c r="EG139" i="187"/>
  <c r="EF139" i="187"/>
  <c r="EE139" i="187"/>
  <c r="ED139" i="187"/>
  <c r="EC139" i="187"/>
  <c r="EB139" i="187"/>
  <c r="EA139" i="187"/>
  <c r="DZ139" i="187"/>
  <c r="DY139" i="187"/>
  <c r="DX139" i="187"/>
  <c r="DW139" i="187"/>
  <c r="ER138" i="187"/>
  <c r="EQ138" i="187"/>
  <c r="EP138" i="187"/>
  <c r="EO138" i="187"/>
  <c r="EN138" i="187"/>
  <c r="EM138" i="187"/>
  <c r="EL138" i="187"/>
  <c r="EK138" i="187"/>
  <c r="EJ138" i="187"/>
  <c r="EI138" i="187"/>
  <c r="EH138" i="187"/>
  <c r="EG138" i="187"/>
  <c r="EF138" i="187"/>
  <c r="EE138" i="187"/>
  <c r="ED138" i="187"/>
  <c r="EC138" i="187"/>
  <c r="EB138" i="187"/>
  <c r="EA138" i="187"/>
  <c r="DZ138" i="187"/>
  <c r="DY138" i="187"/>
  <c r="DX138" i="187"/>
  <c r="DW138" i="187"/>
  <c r="ER137" i="187"/>
  <c r="EQ137" i="187"/>
  <c r="EP137" i="187"/>
  <c r="EO137" i="187"/>
  <c r="EN137" i="187"/>
  <c r="EM137" i="187"/>
  <c r="EL137" i="187"/>
  <c r="EK137" i="187"/>
  <c r="EJ137" i="187"/>
  <c r="EI137" i="187"/>
  <c r="EH137" i="187"/>
  <c r="EG137" i="187"/>
  <c r="EF137" i="187"/>
  <c r="EE137" i="187"/>
  <c r="ED137" i="187"/>
  <c r="EC137" i="187"/>
  <c r="EB137" i="187"/>
  <c r="EA137" i="187"/>
  <c r="DZ137" i="187"/>
  <c r="DY137" i="187"/>
  <c r="DX137" i="187"/>
  <c r="DW137" i="187"/>
  <c r="ER136" i="187"/>
  <c r="EQ136" i="187"/>
  <c r="EP136" i="187"/>
  <c r="EO136" i="187"/>
  <c r="EN136" i="187"/>
  <c r="EM136" i="187"/>
  <c r="EL136" i="187"/>
  <c r="EK136" i="187"/>
  <c r="EJ136" i="187"/>
  <c r="EI136" i="187"/>
  <c r="EH136" i="187"/>
  <c r="EG136" i="187"/>
  <c r="EF136" i="187"/>
  <c r="EE136" i="187"/>
  <c r="ED136" i="187"/>
  <c r="EC136" i="187"/>
  <c r="EB136" i="187"/>
  <c r="EA136" i="187"/>
  <c r="DZ136" i="187"/>
  <c r="DY136" i="187"/>
  <c r="DX136" i="187"/>
  <c r="DW136" i="187"/>
  <c r="ER135" i="187"/>
  <c r="EQ135" i="187"/>
  <c r="EP135" i="187"/>
  <c r="EO135" i="187"/>
  <c r="EN135" i="187"/>
  <c r="EM135" i="187"/>
  <c r="EL135" i="187"/>
  <c r="EK135" i="187"/>
  <c r="EJ135" i="187"/>
  <c r="EI135" i="187"/>
  <c r="EH135" i="187"/>
  <c r="EG135" i="187"/>
  <c r="EF135" i="187"/>
  <c r="EE135" i="187"/>
  <c r="ED135" i="187"/>
  <c r="EC135" i="187"/>
  <c r="EB135" i="187"/>
  <c r="EA135" i="187"/>
  <c r="DZ135" i="187"/>
  <c r="DY135" i="187"/>
  <c r="DX135" i="187"/>
  <c r="DW135" i="187"/>
  <c r="ER134" i="187"/>
  <c r="EQ134" i="187"/>
  <c r="EP134" i="187"/>
  <c r="EO134" i="187"/>
  <c r="EN134" i="187"/>
  <c r="EM134" i="187"/>
  <c r="EL134" i="187"/>
  <c r="EK134" i="187"/>
  <c r="EJ134" i="187"/>
  <c r="EI134" i="187"/>
  <c r="EH134" i="187"/>
  <c r="EG134" i="187"/>
  <c r="EF134" i="187"/>
  <c r="EE134" i="187"/>
  <c r="ED134" i="187"/>
  <c r="EC134" i="187"/>
  <c r="EB134" i="187"/>
  <c r="EA134" i="187"/>
  <c r="DZ134" i="187"/>
  <c r="DY134" i="187"/>
  <c r="DX134" i="187"/>
  <c r="DW134" i="187"/>
  <c r="ER133" i="187"/>
  <c r="EQ133" i="187"/>
  <c r="EP133" i="187"/>
  <c r="EO133" i="187"/>
  <c r="EN133" i="187"/>
  <c r="EM133" i="187"/>
  <c r="EL133" i="187"/>
  <c r="EK133" i="187"/>
  <c r="EJ133" i="187"/>
  <c r="EI133" i="187"/>
  <c r="EH133" i="187"/>
  <c r="EG133" i="187"/>
  <c r="EF133" i="187"/>
  <c r="EE133" i="187"/>
  <c r="ED133" i="187"/>
  <c r="EC133" i="187"/>
  <c r="EB133" i="187"/>
  <c r="EA133" i="187"/>
  <c r="DZ133" i="187"/>
  <c r="DY133" i="187"/>
  <c r="DX133" i="187"/>
  <c r="DW133" i="187"/>
  <c r="ER132" i="187"/>
  <c r="EQ132" i="187"/>
  <c r="EP132" i="187"/>
  <c r="EO132" i="187"/>
  <c r="EN132" i="187"/>
  <c r="EM132" i="187"/>
  <c r="EL132" i="187"/>
  <c r="EK132" i="187"/>
  <c r="EJ132" i="187"/>
  <c r="EI132" i="187"/>
  <c r="EH132" i="187"/>
  <c r="EG132" i="187"/>
  <c r="EF132" i="187"/>
  <c r="EE132" i="187"/>
  <c r="ED132" i="187"/>
  <c r="EC132" i="187"/>
  <c r="EB132" i="187"/>
  <c r="EA132" i="187"/>
  <c r="DZ132" i="187"/>
  <c r="DY132" i="187"/>
  <c r="DX132" i="187"/>
  <c r="DW132" i="187"/>
  <c r="ER131" i="187"/>
  <c r="EQ131" i="187"/>
  <c r="EP131" i="187"/>
  <c r="EO131" i="187"/>
  <c r="EN131" i="187"/>
  <c r="EM131" i="187"/>
  <c r="EL131" i="187"/>
  <c r="EK131" i="187"/>
  <c r="EJ131" i="187"/>
  <c r="EI131" i="187"/>
  <c r="EH131" i="187"/>
  <c r="EG131" i="187"/>
  <c r="EF131" i="187"/>
  <c r="EE131" i="187"/>
  <c r="ED131" i="187"/>
  <c r="EC131" i="187"/>
  <c r="EB131" i="187"/>
  <c r="EA131" i="187"/>
  <c r="DZ131" i="187"/>
  <c r="DY131" i="187"/>
  <c r="DX131" i="187"/>
  <c r="DW131" i="187"/>
  <c r="ER130" i="187"/>
  <c r="EQ130" i="187"/>
  <c r="EP130" i="187"/>
  <c r="EO130" i="187"/>
  <c r="EN130" i="187"/>
  <c r="EM130" i="187"/>
  <c r="EL130" i="187"/>
  <c r="EK130" i="187"/>
  <c r="EJ130" i="187"/>
  <c r="EI130" i="187"/>
  <c r="EH130" i="187"/>
  <c r="EG130" i="187"/>
  <c r="EF130" i="187"/>
  <c r="EE130" i="187"/>
  <c r="ED130" i="187"/>
  <c r="EC130" i="187"/>
  <c r="EB130" i="187"/>
  <c r="EA130" i="187"/>
  <c r="DZ130" i="187"/>
  <c r="DY130" i="187"/>
  <c r="DX130" i="187"/>
  <c r="DW130" i="187"/>
  <c r="ER129" i="187"/>
  <c r="EQ129" i="187"/>
  <c r="EP129" i="187"/>
  <c r="EO129" i="187"/>
  <c r="EN129" i="187"/>
  <c r="EM129" i="187"/>
  <c r="EL129" i="187"/>
  <c r="EK129" i="187"/>
  <c r="EJ129" i="187"/>
  <c r="EI129" i="187"/>
  <c r="EH129" i="187"/>
  <c r="EG129" i="187"/>
  <c r="EF129" i="187"/>
  <c r="EE129" i="187"/>
  <c r="ED129" i="187"/>
  <c r="EC129" i="187"/>
  <c r="EB129" i="187"/>
  <c r="EA129" i="187"/>
  <c r="DZ129" i="187"/>
  <c r="DY129" i="187"/>
  <c r="DX129" i="187"/>
  <c r="DW129" i="187"/>
  <c r="ER128" i="187"/>
  <c r="EQ128" i="187"/>
  <c r="EP128" i="187"/>
  <c r="EO128" i="187"/>
  <c r="EN128" i="187"/>
  <c r="EM128" i="187"/>
  <c r="EL128" i="187"/>
  <c r="EK128" i="187"/>
  <c r="EJ128" i="187"/>
  <c r="EI128" i="187"/>
  <c r="EH128" i="187"/>
  <c r="EG128" i="187"/>
  <c r="EF128" i="187"/>
  <c r="EE128" i="187"/>
  <c r="ED128" i="187"/>
  <c r="EC128" i="187"/>
  <c r="EB128" i="187"/>
  <c r="EA128" i="187"/>
  <c r="DZ128" i="187"/>
  <c r="DY128" i="187"/>
  <c r="DX128" i="187"/>
  <c r="DW128" i="187"/>
  <c r="ER127" i="187"/>
  <c r="EQ127" i="187"/>
  <c r="EP127" i="187"/>
  <c r="EO127" i="187"/>
  <c r="EN127" i="187"/>
  <c r="EM127" i="187"/>
  <c r="EL127" i="187"/>
  <c r="EK127" i="187"/>
  <c r="EJ127" i="187"/>
  <c r="EI127" i="187"/>
  <c r="EH127" i="187"/>
  <c r="EG127" i="187"/>
  <c r="EF127" i="187"/>
  <c r="EE127" i="187"/>
  <c r="ED127" i="187"/>
  <c r="EC127" i="187"/>
  <c r="EB127" i="187"/>
  <c r="EA127" i="187"/>
  <c r="DZ127" i="187"/>
  <c r="DY127" i="187"/>
  <c r="DX127" i="187"/>
  <c r="DW127" i="187"/>
  <c r="ER126" i="187"/>
  <c r="EQ126" i="187"/>
  <c r="EP126" i="187"/>
  <c r="EO126" i="187"/>
  <c r="EN126" i="187"/>
  <c r="EM126" i="187"/>
  <c r="EL126" i="187"/>
  <c r="EK126" i="187"/>
  <c r="EJ126" i="187"/>
  <c r="EI126" i="187"/>
  <c r="EH126" i="187"/>
  <c r="EG126" i="187"/>
  <c r="EF126" i="187"/>
  <c r="EE126" i="187"/>
  <c r="ED126" i="187"/>
  <c r="EC126" i="187"/>
  <c r="EB126" i="187"/>
  <c r="EA126" i="187"/>
  <c r="DZ126" i="187"/>
  <c r="DY126" i="187"/>
  <c r="DX126" i="187"/>
  <c r="DW126" i="187"/>
  <c r="ER125" i="187"/>
  <c r="EQ125" i="187"/>
  <c r="EP125" i="187"/>
  <c r="EO125" i="187"/>
  <c r="EN125" i="187"/>
  <c r="EM125" i="187"/>
  <c r="EL125" i="187"/>
  <c r="EK125" i="187"/>
  <c r="EJ125" i="187"/>
  <c r="EI125" i="187"/>
  <c r="EH125" i="187"/>
  <c r="EG125" i="187"/>
  <c r="EF125" i="187"/>
  <c r="EE125" i="187"/>
  <c r="ED125" i="187"/>
  <c r="EC125" i="187"/>
  <c r="EB125" i="187"/>
  <c r="EA125" i="187"/>
  <c r="DZ125" i="187"/>
  <c r="DY125" i="187"/>
  <c r="DX125" i="187"/>
  <c r="DW125" i="187"/>
  <c r="ER124" i="187"/>
  <c r="EQ124" i="187"/>
  <c r="EP124" i="187"/>
  <c r="EO124" i="187"/>
  <c r="EN124" i="187"/>
  <c r="EM124" i="187"/>
  <c r="EL124" i="187"/>
  <c r="EK124" i="187"/>
  <c r="EJ124" i="187"/>
  <c r="EI124" i="187"/>
  <c r="EH124" i="187"/>
  <c r="EG124" i="187"/>
  <c r="EF124" i="187"/>
  <c r="EE124" i="187"/>
  <c r="ED124" i="187"/>
  <c r="EC124" i="187"/>
  <c r="EB124" i="187"/>
  <c r="EA124" i="187"/>
  <c r="DZ124" i="187"/>
  <c r="DY124" i="187"/>
  <c r="DX124" i="187"/>
  <c r="DW124" i="187"/>
  <c r="ER123" i="187"/>
  <c r="EQ123" i="187"/>
  <c r="EP123" i="187"/>
  <c r="EO123" i="187"/>
  <c r="EN123" i="187"/>
  <c r="EM123" i="187"/>
  <c r="EL123" i="187"/>
  <c r="EK123" i="187"/>
  <c r="EJ123" i="187"/>
  <c r="EI123" i="187"/>
  <c r="EH123" i="187"/>
  <c r="EG123" i="187"/>
  <c r="EF123" i="187"/>
  <c r="EE123" i="187"/>
  <c r="ED123" i="187"/>
  <c r="EC123" i="187"/>
  <c r="EB123" i="187"/>
  <c r="EA123" i="187"/>
  <c r="DZ123" i="187"/>
  <c r="DY123" i="187"/>
  <c r="DX123" i="187"/>
  <c r="DW123" i="187"/>
  <c r="ER122" i="187"/>
  <c r="EQ122" i="187"/>
  <c r="EP122" i="187"/>
  <c r="EO122" i="187"/>
  <c r="EN122" i="187"/>
  <c r="EM122" i="187"/>
  <c r="EL122" i="187"/>
  <c r="EK122" i="187"/>
  <c r="EJ122" i="187"/>
  <c r="EI122" i="187"/>
  <c r="EH122" i="187"/>
  <c r="EG122" i="187"/>
  <c r="EF122" i="187"/>
  <c r="EE122" i="187"/>
  <c r="ED122" i="187"/>
  <c r="EC122" i="187"/>
  <c r="EB122" i="187"/>
  <c r="EA122" i="187"/>
  <c r="DZ122" i="187"/>
  <c r="DY122" i="187"/>
  <c r="DX122" i="187"/>
  <c r="DW122" i="187"/>
  <c r="ER121" i="187"/>
  <c r="EQ121" i="187"/>
  <c r="EP121" i="187"/>
  <c r="EO121" i="187"/>
  <c r="EN121" i="187"/>
  <c r="EM121" i="187"/>
  <c r="EL121" i="187"/>
  <c r="EK121" i="187"/>
  <c r="EJ121" i="187"/>
  <c r="EI121" i="187"/>
  <c r="EH121" i="187"/>
  <c r="EG121" i="187"/>
  <c r="EF121" i="187"/>
  <c r="EE121" i="187"/>
  <c r="ED121" i="187"/>
  <c r="EC121" i="187"/>
  <c r="EB121" i="187"/>
  <c r="EA121" i="187"/>
  <c r="DZ121" i="187"/>
  <c r="DY121" i="187"/>
  <c r="DX121" i="187"/>
  <c r="DW121" i="187"/>
  <c r="ER120" i="187"/>
  <c r="EQ120" i="187"/>
  <c r="EP120" i="187"/>
  <c r="EO120" i="187"/>
  <c r="EN120" i="187"/>
  <c r="EM120" i="187"/>
  <c r="EL120" i="187"/>
  <c r="EK120" i="187"/>
  <c r="EJ120" i="187"/>
  <c r="EI120" i="187"/>
  <c r="EH120" i="187"/>
  <c r="EG120" i="187"/>
  <c r="EF120" i="187"/>
  <c r="EE120" i="187"/>
  <c r="ED120" i="187"/>
  <c r="EC120" i="187"/>
  <c r="EB120" i="187"/>
  <c r="EA120" i="187"/>
  <c r="DZ120" i="187"/>
  <c r="DY120" i="187"/>
  <c r="DX120" i="187"/>
  <c r="DW120" i="187"/>
  <c r="ER119" i="187"/>
  <c r="EQ119" i="187"/>
  <c r="EP119" i="187"/>
  <c r="EO119" i="187"/>
  <c r="EN119" i="187"/>
  <c r="EM119" i="187"/>
  <c r="EL119" i="187"/>
  <c r="EK119" i="187"/>
  <c r="EJ119" i="187"/>
  <c r="EI119" i="187"/>
  <c r="EH119" i="187"/>
  <c r="EG119" i="187"/>
  <c r="EF119" i="187"/>
  <c r="EE119" i="187"/>
  <c r="ED119" i="187"/>
  <c r="EC119" i="187"/>
  <c r="EB119" i="187"/>
  <c r="EA119" i="187"/>
  <c r="DZ119" i="187"/>
  <c r="DY119" i="187"/>
  <c r="DX119" i="187"/>
  <c r="DW119" i="187"/>
  <c r="ER118" i="187"/>
  <c r="EQ118" i="187"/>
  <c r="EP118" i="187"/>
  <c r="EO118" i="187"/>
  <c r="EN118" i="187"/>
  <c r="EM118" i="187"/>
  <c r="EL118" i="187"/>
  <c r="EK118" i="187"/>
  <c r="EJ118" i="187"/>
  <c r="EI118" i="187"/>
  <c r="EH118" i="187"/>
  <c r="EG118" i="187"/>
  <c r="EF118" i="187"/>
  <c r="EE118" i="187"/>
  <c r="ED118" i="187"/>
  <c r="EC118" i="187"/>
  <c r="EB118" i="187"/>
  <c r="EA118" i="187"/>
  <c r="DZ118" i="187"/>
  <c r="DY118" i="187"/>
  <c r="DX118" i="187"/>
  <c r="DW118" i="187"/>
  <c r="ER117" i="187"/>
  <c r="EQ117" i="187"/>
  <c r="EP117" i="187"/>
  <c r="EO117" i="187"/>
  <c r="EN117" i="187"/>
  <c r="EM117" i="187"/>
  <c r="EL117" i="187"/>
  <c r="EK117" i="187"/>
  <c r="EJ117" i="187"/>
  <c r="EI117" i="187"/>
  <c r="EH117" i="187"/>
  <c r="EG117" i="187"/>
  <c r="EF117" i="187"/>
  <c r="EE117" i="187"/>
  <c r="ED117" i="187"/>
  <c r="EC117" i="187"/>
  <c r="EB117" i="187"/>
  <c r="EA117" i="187"/>
  <c r="DZ117" i="187"/>
  <c r="DY117" i="187"/>
  <c r="DX117" i="187"/>
  <c r="DW117" i="187"/>
  <c r="ER116" i="187"/>
  <c r="EQ116" i="187"/>
  <c r="EP116" i="187"/>
  <c r="EO116" i="187"/>
  <c r="EN116" i="187"/>
  <c r="EM116" i="187"/>
  <c r="EL116" i="187"/>
  <c r="EK116" i="187"/>
  <c r="EJ116" i="187"/>
  <c r="EI116" i="187"/>
  <c r="EH116" i="187"/>
  <c r="EG116" i="187"/>
  <c r="EF116" i="187"/>
  <c r="EE116" i="187"/>
  <c r="ED116" i="187"/>
  <c r="EC116" i="187"/>
  <c r="EB116" i="187"/>
  <c r="EA116" i="187"/>
  <c r="DZ116" i="187"/>
  <c r="DY116" i="187"/>
  <c r="DX116" i="187"/>
  <c r="DW116" i="187"/>
  <c r="ER115" i="187"/>
  <c r="EQ115" i="187"/>
  <c r="EP115" i="187"/>
  <c r="EO115" i="187"/>
  <c r="EN115" i="187"/>
  <c r="EM115" i="187"/>
  <c r="EL115" i="187"/>
  <c r="EK115" i="187"/>
  <c r="EJ115" i="187"/>
  <c r="EI115" i="187"/>
  <c r="EH115" i="187"/>
  <c r="EG115" i="187"/>
  <c r="EF115" i="187"/>
  <c r="EE115" i="187"/>
  <c r="ED115" i="187"/>
  <c r="EC115" i="187"/>
  <c r="EB115" i="187"/>
  <c r="EA115" i="187"/>
  <c r="DZ115" i="187"/>
  <c r="DY115" i="187"/>
  <c r="DX115" i="187"/>
  <c r="DW115" i="187"/>
  <c r="ER114" i="187"/>
  <c r="EQ114" i="187"/>
  <c r="EP114" i="187"/>
  <c r="EO114" i="187"/>
  <c r="EN114" i="187"/>
  <c r="EM114" i="187"/>
  <c r="EL114" i="187"/>
  <c r="EK114" i="187"/>
  <c r="EJ114" i="187"/>
  <c r="EI114" i="187"/>
  <c r="EH114" i="187"/>
  <c r="EG114" i="187"/>
  <c r="EF114" i="187"/>
  <c r="EE114" i="187"/>
  <c r="ED114" i="187"/>
  <c r="EC114" i="187"/>
  <c r="EB114" i="187"/>
  <c r="EA114" i="187"/>
  <c r="DZ114" i="187"/>
  <c r="DY114" i="187"/>
  <c r="DX114" i="187"/>
  <c r="DW114" i="187"/>
  <c r="ER113" i="187"/>
  <c r="EQ113" i="187"/>
  <c r="EP113" i="187"/>
  <c r="EO113" i="187"/>
  <c r="EN113" i="187"/>
  <c r="EM113" i="187"/>
  <c r="EL113" i="187"/>
  <c r="EK113" i="187"/>
  <c r="EJ113" i="187"/>
  <c r="EI113" i="187"/>
  <c r="EH113" i="187"/>
  <c r="EG113" i="187"/>
  <c r="EF113" i="187"/>
  <c r="EE113" i="187"/>
  <c r="ED113" i="187"/>
  <c r="EC113" i="187"/>
  <c r="EB113" i="187"/>
  <c r="EA113" i="187"/>
  <c r="DZ113" i="187"/>
  <c r="DY113" i="187"/>
  <c r="DX113" i="187"/>
  <c r="DW113" i="187"/>
  <c r="ER112" i="187"/>
  <c r="EQ112" i="187"/>
  <c r="EP112" i="187"/>
  <c r="EO112" i="187"/>
  <c r="EN112" i="187"/>
  <c r="EM112" i="187"/>
  <c r="EL112" i="187"/>
  <c r="EK112" i="187"/>
  <c r="EJ112" i="187"/>
  <c r="EI112" i="187"/>
  <c r="EH112" i="187"/>
  <c r="EG112" i="187"/>
  <c r="EF112" i="187"/>
  <c r="EE112" i="187"/>
  <c r="ED112" i="187"/>
  <c r="EC112" i="187"/>
  <c r="EB112" i="187"/>
  <c r="EA112" i="187"/>
  <c r="DZ112" i="187"/>
  <c r="DY112" i="187"/>
  <c r="DX112" i="187"/>
  <c r="DW112" i="187"/>
  <c r="ER111" i="187"/>
  <c r="EQ111" i="187"/>
  <c r="EP111" i="187"/>
  <c r="EO111" i="187"/>
  <c r="EN111" i="187"/>
  <c r="EM111" i="187"/>
  <c r="EL111" i="187"/>
  <c r="EK111" i="187"/>
  <c r="EJ111" i="187"/>
  <c r="EI111" i="187"/>
  <c r="EH111" i="187"/>
  <c r="EG111" i="187"/>
  <c r="EF111" i="187"/>
  <c r="EE111" i="187"/>
  <c r="ED111" i="187"/>
  <c r="EC111" i="187"/>
  <c r="EB111" i="187"/>
  <c r="EA111" i="187"/>
  <c r="DZ111" i="187"/>
  <c r="DY111" i="187"/>
  <c r="DX111" i="187"/>
  <c r="DW111" i="187"/>
  <c r="ER110" i="187"/>
  <c r="EQ110" i="187"/>
  <c r="EP110" i="187"/>
  <c r="EO110" i="187"/>
  <c r="EN110" i="187"/>
  <c r="EM110" i="187"/>
  <c r="EL110" i="187"/>
  <c r="EK110" i="187"/>
  <c r="EJ110" i="187"/>
  <c r="EI110" i="187"/>
  <c r="EH110" i="187"/>
  <c r="EG110" i="187"/>
  <c r="EF110" i="187"/>
  <c r="EE110" i="187"/>
  <c r="ED110" i="187"/>
  <c r="EC110" i="187"/>
  <c r="EB110" i="187"/>
  <c r="EA110" i="187"/>
  <c r="DZ110" i="187"/>
  <c r="DY110" i="187"/>
  <c r="DX110" i="187"/>
  <c r="DW110" i="187"/>
  <c r="ER109" i="187"/>
  <c r="EQ109" i="187"/>
  <c r="EP109" i="187"/>
  <c r="EO109" i="187"/>
  <c r="EN109" i="187"/>
  <c r="EM109" i="187"/>
  <c r="EL109" i="187"/>
  <c r="EK109" i="187"/>
  <c r="EJ109" i="187"/>
  <c r="EI109" i="187"/>
  <c r="EH109" i="187"/>
  <c r="EG109" i="187"/>
  <c r="EF109" i="187"/>
  <c r="EE109" i="187"/>
  <c r="ED109" i="187"/>
  <c r="EC109" i="187"/>
  <c r="EB109" i="187"/>
  <c r="EA109" i="187"/>
  <c r="DZ109" i="187"/>
  <c r="DY109" i="187"/>
  <c r="DX109" i="187"/>
  <c r="DW109" i="187"/>
  <c r="ER108" i="187"/>
  <c r="EQ108" i="187"/>
  <c r="EP108" i="187"/>
  <c r="EO108" i="187"/>
  <c r="EN108" i="187"/>
  <c r="EM108" i="187"/>
  <c r="EL108" i="187"/>
  <c r="EK108" i="187"/>
  <c r="EJ108" i="187"/>
  <c r="EI108" i="187"/>
  <c r="EH108" i="187"/>
  <c r="EG108" i="187"/>
  <c r="EF108" i="187"/>
  <c r="EE108" i="187"/>
  <c r="ED108" i="187"/>
  <c r="EC108" i="187"/>
  <c r="EB108" i="187"/>
  <c r="EA108" i="187"/>
  <c r="DZ108" i="187"/>
  <c r="DY108" i="187"/>
  <c r="DX108" i="187"/>
  <c r="DW108" i="187"/>
  <c r="ER107" i="187"/>
  <c r="EQ107" i="187"/>
  <c r="EP107" i="187"/>
  <c r="EO107" i="187"/>
  <c r="EN107" i="187"/>
  <c r="EM107" i="187"/>
  <c r="EL107" i="187"/>
  <c r="EK107" i="187"/>
  <c r="EJ107" i="187"/>
  <c r="EI107" i="187"/>
  <c r="EH107" i="187"/>
  <c r="EG107" i="187"/>
  <c r="EF107" i="187"/>
  <c r="EE107" i="187"/>
  <c r="ED107" i="187"/>
  <c r="EC107" i="187"/>
  <c r="EB107" i="187"/>
  <c r="EA107" i="187"/>
  <c r="DZ107" i="187"/>
  <c r="DY107" i="187"/>
  <c r="DX107" i="187"/>
  <c r="DW107" i="187"/>
  <c r="ER106" i="187"/>
  <c r="EQ106" i="187"/>
  <c r="EP106" i="187"/>
  <c r="EO106" i="187"/>
  <c r="EN106" i="187"/>
  <c r="EM106" i="187"/>
  <c r="EL106" i="187"/>
  <c r="EK106" i="187"/>
  <c r="EJ106" i="187"/>
  <c r="EI106" i="187"/>
  <c r="EH106" i="187"/>
  <c r="EG106" i="187"/>
  <c r="EF106" i="187"/>
  <c r="EE106" i="187"/>
  <c r="ED106" i="187"/>
  <c r="EC106" i="187"/>
  <c r="EB106" i="187"/>
  <c r="EA106" i="187"/>
  <c r="DZ106" i="187"/>
  <c r="DY106" i="187"/>
  <c r="DX106" i="187"/>
  <c r="DW106" i="187"/>
  <c r="ER105" i="187"/>
  <c r="EQ105" i="187"/>
  <c r="EP105" i="187"/>
  <c r="EO105" i="187"/>
  <c r="EN105" i="187"/>
  <c r="EM105" i="187"/>
  <c r="EL105" i="187"/>
  <c r="EK105" i="187"/>
  <c r="EJ105" i="187"/>
  <c r="EI105" i="187"/>
  <c r="EH105" i="187"/>
  <c r="EG105" i="187"/>
  <c r="EF105" i="187"/>
  <c r="EE105" i="187"/>
  <c r="ED105" i="187"/>
  <c r="EC105" i="187"/>
  <c r="EB105" i="187"/>
  <c r="EA105" i="187"/>
  <c r="DZ105" i="187"/>
  <c r="DY105" i="187"/>
  <c r="DX105" i="187"/>
  <c r="DW105" i="187"/>
  <c r="ER104" i="187"/>
  <c r="EQ104" i="187"/>
  <c r="EP104" i="187"/>
  <c r="EO104" i="187"/>
  <c r="EN104" i="187"/>
  <c r="EM104" i="187"/>
  <c r="EL104" i="187"/>
  <c r="EK104" i="187"/>
  <c r="EJ104" i="187"/>
  <c r="EI104" i="187"/>
  <c r="EH104" i="187"/>
  <c r="EG104" i="187"/>
  <c r="EF104" i="187"/>
  <c r="EE104" i="187"/>
  <c r="ED104" i="187"/>
  <c r="EC104" i="187"/>
  <c r="EB104" i="187"/>
  <c r="EA104" i="187"/>
  <c r="DZ104" i="187"/>
  <c r="DY104" i="187"/>
  <c r="DX104" i="187"/>
  <c r="DW104" i="187"/>
  <c r="ER103" i="187"/>
  <c r="EQ103" i="187"/>
  <c r="EP103" i="187"/>
  <c r="EO103" i="187"/>
  <c r="EN103" i="187"/>
  <c r="EM103" i="187"/>
  <c r="EL103" i="187"/>
  <c r="EK103" i="187"/>
  <c r="EJ103" i="187"/>
  <c r="EI103" i="187"/>
  <c r="EH103" i="187"/>
  <c r="EG103" i="187"/>
  <c r="EF103" i="187"/>
  <c r="EE103" i="187"/>
  <c r="ED103" i="187"/>
  <c r="EC103" i="187"/>
  <c r="EB103" i="187"/>
  <c r="EA103" i="187"/>
  <c r="DZ103" i="187"/>
  <c r="DY103" i="187"/>
  <c r="DX103" i="187"/>
  <c r="DW103" i="187"/>
  <c r="ER102" i="187"/>
  <c r="EQ102" i="187"/>
  <c r="EP102" i="187"/>
  <c r="EO102" i="187"/>
  <c r="EN102" i="187"/>
  <c r="EM102" i="187"/>
  <c r="EL102" i="187"/>
  <c r="EK102" i="187"/>
  <c r="EJ102" i="187"/>
  <c r="EI102" i="187"/>
  <c r="EH102" i="187"/>
  <c r="EG102" i="187"/>
  <c r="EF102" i="187"/>
  <c r="EE102" i="187"/>
  <c r="ED102" i="187"/>
  <c r="EC102" i="187"/>
  <c r="EB102" i="187"/>
  <c r="EA102" i="187"/>
  <c r="DZ102" i="187"/>
  <c r="DY102" i="187"/>
  <c r="DX102" i="187"/>
  <c r="DW102" i="187"/>
  <c r="ER101" i="187"/>
  <c r="EQ101" i="187"/>
  <c r="EP101" i="187"/>
  <c r="EO101" i="187"/>
  <c r="EN101" i="187"/>
  <c r="EM101" i="187"/>
  <c r="EL101" i="187"/>
  <c r="EK101" i="187"/>
  <c r="EJ101" i="187"/>
  <c r="EI101" i="187"/>
  <c r="EH101" i="187"/>
  <c r="EG101" i="187"/>
  <c r="EF101" i="187"/>
  <c r="EE101" i="187"/>
  <c r="ED101" i="187"/>
  <c r="EC101" i="187"/>
  <c r="EB101" i="187"/>
  <c r="EA101" i="187"/>
  <c r="DZ101" i="187"/>
  <c r="DY101" i="187"/>
  <c r="DX101" i="187"/>
  <c r="DW101" i="187"/>
  <c r="ER100" i="187"/>
  <c r="EQ100" i="187"/>
  <c r="EP100" i="187"/>
  <c r="EO100" i="187"/>
  <c r="EN100" i="187"/>
  <c r="EM100" i="187"/>
  <c r="EL100" i="187"/>
  <c r="EK100" i="187"/>
  <c r="EJ100" i="187"/>
  <c r="EI100" i="187"/>
  <c r="EH100" i="187"/>
  <c r="EG100" i="187"/>
  <c r="EF100" i="187"/>
  <c r="EE100" i="187"/>
  <c r="ED100" i="187"/>
  <c r="EC100" i="187"/>
  <c r="EB100" i="187"/>
  <c r="EA100" i="187"/>
  <c r="DZ100" i="187"/>
  <c r="DY100" i="187"/>
  <c r="DX100" i="187"/>
  <c r="DW100" i="187"/>
  <c r="ER99" i="187"/>
  <c r="EQ99" i="187"/>
  <c r="EP99" i="187"/>
  <c r="EO99" i="187"/>
  <c r="EN99" i="187"/>
  <c r="EM99" i="187"/>
  <c r="EL99" i="187"/>
  <c r="EK99" i="187"/>
  <c r="EJ99" i="187"/>
  <c r="EI99" i="187"/>
  <c r="EH99" i="187"/>
  <c r="EG99" i="187"/>
  <c r="EF99" i="187"/>
  <c r="EE99" i="187"/>
  <c r="ED99" i="187"/>
  <c r="EC99" i="187"/>
  <c r="EB99" i="187"/>
  <c r="EA99" i="187"/>
  <c r="DZ99" i="187"/>
  <c r="DY99" i="187"/>
  <c r="DX99" i="187"/>
  <c r="DW99" i="187"/>
  <c r="ER98" i="187"/>
  <c r="EQ98" i="187"/>
  <c r="EP98" i="187"/>
  <c r="EO98" i="187"/>
  <c r="EN98" i="187"/>
  <c r="EM98" i="187"/>
  <c r="EL98" i="187"/>
  <c r="EK98" i="187"/>
  <c r="EJ98" i="187"/>
  <c r="EI98" i="187"/>
  <c r="EH98" i="187"/>
  <c r="EG98" i="187"/>
  <c r="EF98" i="187"/>
  <c r="EE98" i="187"/>
  <c r="ED98" i="187"/>
  <c r="EC98" i="187"/>
  <c r="EB98" i="187"/>
  <c r="EA98" i="187"/>
  <c r="DZ98" i="187"/>
  <c r="DY98" i="187"/>
  <c r="DX98" i="187"/>
  <c r="DW98" i="187"/>
  <c r="ER97" i="187"/>
  <c r="EQ97" i="187"/>
  <c r="EP97" i="187"/>
  <c r="EO97" i="187"/>
  <c r="EN97" i="187"/>
  <c r="EM97" i="187"/>
  <c r="EL97" i="187"/>
  <c r="EK97" i="187"/>
  <c r="EJ97" i="187"/>
  <c r="EI97" i="187"/>
  <c r="EH97" i="187"/>
  <c r="EG97" i="187"/>
  <c r="EF97" i="187"/>
  <c r="EE97" i="187"/>
  <c r="ED97" i="187"/>
  <c r="EC97" i="187"/>
  <c r="EB97" i="187"/>
  <c r="EA97" i="187"/>
  <c r="DZ97" i="187"/>
  <c r="DY97" i="187"/>
  <c r="DX97" i="187"/>
  <c r="DW97" i="187"/>
  <c r="ER96" i="187"/>
  <c r="EQ96" i="187"/>
  <c r="EP96" i="187"/>
  <c r="EO96" i="187"/>
  <c r="EN96" i="187"/>
  <c r="EM96" i="187"/>
  <c r="EL96" i="187"/>
  <c r="EK96" i="187"/>
  <c r="EJ96" i="187"/>
  <c r="EI96" i="187"/>
  <c r="EH96" i="187"/>
  <c r="EG96" i="187"/>
  <c r="EF96" i="187"/>
  <c r="EE96" i="187"/>
  <c r="ED96" i="187"/>
  <c r="EC96" i="187"/>
  <c r="EB96" i="187"/>
  <c r="EA96" i="187"/>
  <c r="DZ96" i="187"/>
  <c r="DY96" i="187"/>
  <c r="DX96" i="187"/>
  <c r="DW96" i="187"/>
  <c r="ER95" i="187"/>
  <c r="EQ95" i="187"/>
  <c r="EP95" i="187"/>
  <c r="EO95" i="187"/>
  <c r="EN95" i="187"/>
  <c r="EM95" i="187"/>
  <c r="EL95" i="187"/>
  <c r="EK95" i="187"/>
  <c r="EJ95" i="187"/>
  <c r="EI95" i="187"/>
  <c r="EH95" i="187"/>
  <c r="EG95" i="187"/>
  <c r="EF95" i="187"/>
  <c r="EE95" i="187"/>
  <c r="ED95" i="187"/>
  <c r="EC95" i="187"/>
  <c r="EB95" i="187"/>
  <c r="EA95" i="187"/>
  <c r="DZ95" i="187"/>
  <c r="DY95" i="187"/>
  <c r="DX95" i="187"/>
  <c r="DW95" i="187"/>
  <c r="ER94" i="187"/>
  <c r="EQ94" i="187"/>
  <c r="EP94" i="187"/>
  <c r="EO94" i="187"/>
  <c r="EN94" i="187"/>
  <c r="EM94" i="187"/>
  <c r="EL94" i="187"/>
  <c r="EK94" i="187"/>
  <c r="EJ94" i="187"/>
  <c r="EI94" i="187"/>
  <c r="EH94" i="187"/>
  <c r="EG94" i="187"/>
  <c r="EF94" i="187"/>
  <c r="EE94" i="187"/>
  <c r="ED94" i="187"/>
  <c r="EC94" i="187"/>
  <c r="EB94" i="187"/>
  <c r="EA94" i="187"/>
  <c r="DZ94" i="187"/>
  <c r="DY94" i="187"/>
  <c r="DX94" i="187"/>
  <c r="DW94" i="187"/>
  <c r="ER93" i="187"/>
  <c r="EQ93" i="187"/>
  <c r="EP93" i="187"/>
  <c r="EO93" i="187"/>
  <c r="EN93" i="187"/>
  <c r="EM93" i="187"/>
  <c r="EL93" i="187"/>
  <c r="EK93" i="187"/>
  <c r="EJ93" i="187"/>
  <c r="EI93" i="187"/>
  <c r="EH93" i="187"/>
  <c r="EG93" i="187"/>
  <c r="EF93" i="187"/>
  <c r="EE93" i="187"/>
  <c r="ED93" i="187"/>
  <c r="EC93" i="187"/>
  <c r="EB93" i="187"/>
  <c r="EA93" i="187"/>
  <c r="DZ93" i="187"/>
  <c r="DY93" i="187"/>
  <c r="DX93" i="187"/>
  <c r="DW93" i="187"/>
  <c r="ER92" i="187"/>
  <c r="EQ92" i="187"/>
  <c r="EP92" i="187"/>
  <c r="EO92" i="187"/>
  <c r="EN92" i="187"/>
  <c r="EM92" i="187"/>
  <c r="EL92" i="187"/>
  <c r="EK92" i="187"/>
  <c r="EJ92" i="187"/>
  <c r="EI92" i="187"/>
  <c r="EH92" i="187"/>
  <c r="EG92" i="187"/>
  <c r="EF92" i="187"/>
  <c r="EE92" i="187"/>
  <c r="ED92" i="187"/>
  <c r="EC92" i="187"/>
  <c r="EB92" i="187"/>
  <c r="EA92" i="187"/>
  <c r="DZ92" i="187"/>
  <c r="DY92" i="187"/>
  <c r="DX92" i="187"/>
  <c r="DW92" i="187"/>
  <c r="ER91" i="187"/>
  <c r="EQ91" i="187"/>
  <c r="EP91" i="187"/>
  <c r="EO91" i="187"/>
  <c r="EN91" i="187"/>
  <c r="EM91" i="187"/>
  <c r="EL91" i="187"/>
  <c r="EK91" i="187"/>
  <c r="EJ91" i="187"/>
  <c r="EI91" i="187"/>
  <c r="EH91" i="187"/>
  <c r="EG91" i="187"/>
  <c r="EF91" i="187"/>
  <c r="EE91" i="187"/>
  <c r="ED91" i="187"/>
  <c r="EC91" i="187"/>
  <c r="EB91" i="187"/>
  <c r="EA91" i="187"/>
  <c r="DZ91" i="187"/>
  <c r="DY91" i="187"/>
  <c r="DX91" i="187"/>
  <c r="DW91" i="187"/>
  <c r="ER90" i="187"/>
  <c r="EQ90" i="187"/>
  <c r="EP90" i="187"/>
  <c r="EO90" i="187"/>
  <c r="EN90" i="187"/>
  <c r="EM90" i="187"/>
  <c r="EL90" i="187"/>
  <c r="EK90" i="187"/>
  <c r="EJ90" i="187"/>
  <c r="EI90" i="187"/>
  <c r="EH90" i="187"/>
  <c r="EG90" i="187"/>
  <c r="EF90" i="187"/>
  <c r="EE90" i="187"/>
  <c r="ED90" i="187"/>
  <c r="EC90" i="187"/>
  <c r="EB90" i="187"/>
  <c r="EA90" i="187"/>
  <c r="DZ90" i="187"/>
  <c r="DY90" i="187"/>
  <c r="DX90" i="187"/>
  <c r="DW90" i="187"/>
  <c r="ER89" i="187"/>
  <c r="EQ89" i="187"/>
  <c r="EP89" i="187"/>
  <c r="EO89" i="187"/>
  <c r="EN89" i="187"/>
  <c r="EM89" i="187"/>
  <c r="EL89" i="187"/>
  <c r="EK89" i="187"/>
  <c r="EJ89" i="187"/>
  <c r="EI89" i="187"/>
  <c r="EH89" i="187"/>
  <c r="EG89" i="187"/>
  <c r="EF89" i="187"/>
  <c r="EE89" i="187"/>
  <c r="ED89" i="187"/>
  <c r="EC89" i="187"/>
  <c r="EB89" i="187"/>
  <c r="EA89" i="187"/>
  <c r="DZ89" i="187"/>
  <c r="DY89" i="187"/>
  <c r="DX89" i="187"/>
  <c r="DW89" i="187"/>
  <c r="ER88" i="187"/>
  <c r="EQ88" i="187"/>
  <c r="EP88" i="187"/>
  <c r="EO88" i="187"/>
  <c r="EN88" i="187"/>
  <c r="EM88" i="187"/>
  <c r="EL88" i="187"/>
  <c r="EK88" i="187"/>
  <c r="EJ88" i="187"/>
  <c r="EI88" i="187"/>
  <c r="EH88" i="187"/>
  <c r="EG88" i="187"/>
  <c r="EF88" i="187"/>
  <c r="EE88" i="187"/>
  <c r="ED88" i="187"/>
  <c r="EC88" i="187"/>
  <c r="EB88" i="187"/>
  <c r="EA88" i="187"/>
  <c r="DZ88" i="187"/>
  <c r="DY88" i="187"/>
  <c r="DX88" i="187"/>
  <c r="DW88" i="187"/>
  <c r="ER87" i="187"/>
  <c r="EQ87" i="187"/>
  <c r="EP87" i="187"/>
  <c r="EO87" i="187"/>
  <c r="EN87" i="187"/>
  <c r="EM87" i="187"/>
  <c r="EL87" i="187"/>
  <c r="EK87" i="187"/>
  <c r="EJ87" i="187"/>
  <c r="EI87" i="187"/>
  <c r="EH87" i="187"/>
  <c r="EG87" i="187"/>
  <c r="EF87" i="187"/>
  <c r="EE87" i="187"/>
  <c r="ED87" i="187"/>
  <c r="EC87" i="187"/>
  <c r="EB87" i="187"/>
  <c r="EA87" i="187"/>
  <c r="DZ87" i="187"/>
  <c r="DY87" i="187"/>
  <c r="DX87" i="187"/>
  <c r="DW87" i="187"/>
  <c r="ER86" i="187"/>
  <c r="EQ86" i="187"/>
  <c r="EP86" i="187"/>
  <c r="EO86" i="187"/>
  <c r="EN86" i="187"/>
  <c r="EM86" i="187"/>
  <c r="EL86" i="187"/>
  <c r="EK86" i="187"/>
  <c r="EJ86" i="187"/>
  <c r="EI86" i="187"/>
  <c r="EH86" i="187"/>
  <c r="EG86" i="187"/>
  <c r="EF86" i="187"/>
  <c r="EE86" i="187"/>
  <c r="ED86" i="187"/>
  <c r="EC86" i="187"/>
  <c r="EB86" i="187"/>
  <c r="EA86" i="187"/>
  <c r="DZ86" i="187"/>
  <c r="DY86" i="187"/>
  <c r="DX86" i="187"/>
  <c r="DW86" i="187"/>
  <c r="ER85" i="187"/>
  <c r="EQ85" i="187"/>
  <c r="EP85" i="187"/>
  <c r="EO85" i="187"/>
  <c r="EN85" i="187"/>
  <c r="EM85" i="187"/>
  <c r="EL85" i="187"/>
  <c r="EK85" i="187"/>
  <c r="EJ85" i="187"/>
  <c r="EI85" i="187"/>
  <c r="EH85" i="187"/>
  <c r="EG85" i="187"/>
  <c r="EF85" i="187"/>
  <c r="EE85" i="187"/>
  <c r="ED85" i="187"/>
  <c r="EC85" i="187"/>
  <c r="EB85" i="187"/>
  <c r="EA85" i="187"/>
  <c r="DZ85" i="187"/>
  <c r="DY85" i="187"/>
  <c r="DX85" i="187"/>
  <c r="DW85" i="187"/>
  <c r="ER84" i="187"/>
  <c r="EQ84" i="187"/>
  <c r="EP84" i="187"/>
  <c r="EO84" i="187"/>
  <c r="EN84" i="187"/>
  <c r="EM84" i="187"/>
  <c r="EL84" i="187"/>
  <c r="EK84" i="187"/>
  <c r="EJ84" i="187"/>
  <c r="EI84" i="187"/>
  <c r="EH84" i="187"/>
  <c r="EG84" i="187"/>
  <c r="EF84" i="187"/>
  <c r="EE84" i="187"/>
  <c r="ED84" i="187"/>
  <c r="EC84" i="187"/>
  <c r="EB84" i="187"/>
  <c r="EA84" i="187"/>
  <c r="DZ84" i="187"/>
  <c r="DY84" i="187"/>
  <c r="DX84" i="187"/>
  <c r="DW84" i="187"/>
  <c r="ER83" i="187"/>
  <c r="EQ83" i="187"/>
  <c r="EP83" i="187"/>
  <c r="EO83" i="187"/>
  <c r="EN83" i="187"/>
  <c r="EM83" i="187"/>
  <c r="EL83" i="187"/>
  <c r="EK83" i="187"/>
  <c r="EJ83" i="187"/>
  <c r="EI83" i="187"/>
  <c r="EH83" i="187"/>
  <c r="EG83" i="187"/>
  <c r="EF83" i="187"/>
  <c r="EE83" i="187"/>
  <c r="ED83" i="187"/>
  <c r="EC83" i="187"/>
  <c r="EB83" i="187"/>
  <c r="EA83" i="187"/>
  <c r="DZ83" i="187"/>
  <c r="DY83" i="187"/>
  <c r="DX83" i="187"/>
  <c r="DW83" i="187"/>
  <c r="ER82" i="187"/>
  <c r="EQ82" i="187"/>
  <c r="EP82" i="187"/>
  <c r="EO82" i="187"/>
  <c r="EN82" i="187"/>
  <c r="EM82" i="187"/>
  <c r="EL82" i="187"/>
  <c r="EK82" i="187"/>
  <c r="EJ82" i="187"/>
  <c r="EI82" i="187"/>
  <c r="EH82" i="187"/>
  <c r="EG82" i="187"/>
  <c r="EF82" i="187"/>
  <c r="EE82" i="187"/>
  <c r="ED82" i="187"/>
  <c r="EC82" i="187"/>
  <c r="EB82" i="187"/>
  <c r="EA82" i="187"/>
  <c r="DZ82" i="187"/>
  <c r="DY82" i="187"/>
  <c r="DX82" i="187"/>
  <c r="DW82" i="187"/>
  <c r="ER81" i="187"/>
  <c r="EQ81" i="187"/>
  <c r="EP81" i="187"/>
  <c r="EO81" i="187"/>
  <c r="EN81" i="187"/>
  <c r="EM81" i="187"/>
  <c r="EL81" i="187"/>
  <c r="EK81" i="187"/>
  <c r="EJ81" i="187"/>
  <c r="EI81" i="187"/>
  <c r="EH81" i="187"/>
  <c r="EG81" i="187"/>
  <c r="EF81" i="187"/>
  <c r="EE81" i="187"/>
  <c r="ED81" i="187"/>
  <c r="EC81" i="187"/>
  <c r="EB81" i="187"/>
  <c r="EA81" i="187"/>
  <c r="DZ81" i="187"/>
  <c r="DY81" i="187"/>
  <c r="DX81" i="187"/>
  <c r="DW81" i="187"/>
  <c r="ER80" i="187"/>
  <c r="EQ80" i="187"/>
  <c r="EP80" i="187"/>
  <c r="EO80" i="187"/>
  <c r="EN80" i="187"/>
  <c r="EM80" i="187"/>
  <c r="EL80" i="187"/>
  <c r="EK80" i="187"/>
  <c r="EJ80" i="187"/>
  <c r="EI80" i="187"/>
  <c r="EH80" i="187"/>
  <c r="EG80" i="187"/>
  <c r="EF80" i="187"/>
  <c r="EE80" i="187"/>
  <c r="ED80" i="187"/>
  <c r="EC80" i="187"/>
  <c r="EB80" i="187"/>
  <c r="EA80" i="187"/>
  <c r="DZ80" i="187"/>
  <c r="DY80" i="187"/>
  <c r="DX80" i="187"/>
  <c r="DW80" i="187"/>
  <c r="ER79" i="187"/>
  <c r="EQ79" i="187"/>
  <c r="EP79" i="187"/>
  <c r="EO79" i="187"/>
  <c r="EN79" i="187"/>
  <c r="EM79" i="187"/>
  <c r="EL79" i="187"/>
  <c r="EK79" i="187"/>
  <c r="EJ79" i="187"/>
  <c r="EI79" i="187"/>
  <c r="EH79" i="187"/>
  <c r="EG79" i="187"/>
  <c r="EF79" i="187"/>
  <c r="EE79" i="187"/>
  <c r="ED79" i="187"/>
  <c r="EC79" i="187"/>
  <c r="EB79" i="187"/>
  <c r="EA79" i="187"/>
  <c r="DZ79" i="187"/>
  <c r="DY79" i="187"/>
  <c r="DX79" i="187"/>
  <c r="DW79" i="187"/>
  <c r="ER78" i="187"/>
  <c r="EQ78" i="187"/>
  <c r="EP78" i="187"/>
  <c r="EO78" i="187"/>
  <c r="EN78" i="187"/>
  <c r="EM78" i="187"/>
  <c r="EL78" i="187"/>
  <c r="EK78" i="187"/>
  <c r="EJ78" i="187"/>
  <c r="EI78" i="187"/>
  <c r="EH78" i="187"/>
  <c r="EG78" i="187"/>
  <c r="EF78" i="187"/>
  <c r="EE78" i="187"/>
  <c r="ED78" i="187"/>
  <c r="EC78" i="187"/>
  <c r="EB78" i="187"/>
  <c r="EA78" i="187"/>
  <c r="DZ78" i="187"/>
  <c r="DY78" i="187"/>
  <c r="DX78" i="187"/>
  <c r="DW78" i="187"/>
  <c r="ER77" i="187"/>
  <c r="EQ77" i="187"/>
  <c r="EP77" i="187"/>
  <c r="EO77" i="187"/>
  <c r="EN77" i="187"/>
  <c r="EM77" i="187"/>
  <c r="EL77" i="187"/>
  <c r="EK77" i="187"/>
  <c r="EJ77" i="187"/>
  <c r="EI77" i="187"/>
  <c r="EH77" i="187"/>
  <c r="EG77" i="187"/>
  <c r="EF77" i="187"/>
  <c r="EE77" i="187"/>
  <c r="ED77" i="187"/>
  <c r="EC77" i="187"/>
  <c r="EB77" i="187"/>
  <c r="EA77" i="187"/>
  <c r="DZ77" i="187"/>
  <c r="DY77" i="187"/>
  <c r="DX77" i="187"/>
  <c r="DW77" i="187"/>
  <c r="ER76" i="187"/>
  <c r="EQ76" i="187"/>
  <c r="EP76" i="187"/>
  <c r="EO76" i="187"/>
  <c r="EN76" i="187"/>
  <c r="EM76" i="187"/>
  <c r="EL76" i="187"/>
  <c r="EK76" i="187"/>
  <c r="EJ76" i="187"/>
  <c r="EI76" i="187"/>
  <c r="EH76" i="187"/>
  <c r="EG76" i="187"/>
  <c r="EF76" i="187"/>
  <c r="EE76" i="187"/>
  <c r="ED76" i="187"/>
  <c r="EC76" i="187"/>
  <c r="EB76" i="187"/>
  <c r="EA76" i="187"/>
  <c r="DZ76" i="187"/>
  <c r="DY76" i="187"/>
  <c r="DX76" i="187"/>
  <c r="DW76" i="187"/>
  <c r="ER75" i="187"/>
  <c r="EQ75" i="187"/>
  <c r="EP75" i="187"/>
  <c r="EO75" i="187"/>
  <c r="EN75" i="187"/>
  <c r="EM75" i="187"/>
  <c r="EL75" i="187"/>
  <c r="EK75" i="187"/>
  <c r="EJ75" i="187"/>
  <c r="EI75" i="187"/>
  <c r="EH75" i="187"/>
  <c r="EG75" i="187"/>
  <c r="EF75" i="187"/>
  <c r="EE75" i="187"/>
  <c r="ED75" i="187"/>
  <c r="EC75" i="187"/>
  <c r="EB75" i="187"/>
  <c r="EA75" i="187"/>
  <c r="DZ75" i="187"/>
  <c r="DY75" i="187"/>
  <c r="DX75" i="187"/>
  <c r="DW75" i="187"/>
  <c r="ER74" i="187"/>
  <c r="EQ74" i="187"/>
  <c r="EP74" i="187"/>
  <c r="EO74" i="187"/>
  <c r="EN74" i="187"/>
  <c r="EM74" i="187"/>
  <c r="EL74" i="187"/>
  <c r="EK74" i="187"/>
  <c r="EJ74" i="187"/>
  <c r="EI74" i="187"/>
  <c r="EH74" i="187"/>
  <c r="EG74" i="187"/>
  <c r="EF74" i="187"/>
  <c r="EE74" i="187"/>
  <c r="ED74" i="187"/>
  <c r="EC74" i="187"/>
  <c r="EB74" i="187"/>
  <c r="EA74" i="187"/>
  <c r="DZ74" i="187"/>
  <c r="DY74" i="187"/>
  <c r="DX74" i="187"/>
  <c r="DW74" i="187"/>
  <c r="ER73" i="187"/>
  <c r="EQ73" i="187"/>
  <c r="EP73" i="187"/>
  <c r="EO73" i="187"/>
  <c r="EN73" i="187"/>
  <c r="EM73" i="187"/>
  <c r="EL73" i="187"/>
  <c r="EK73" i="187"/>
  <c r="EJ73" i="187"/>
  <c r="EI73" i="187"/>
  <c r="EH73" i="187"/>
  <c r="EG73" i="187"/>
  <c r="EF73" i="187"/>
  <c r="EE73" i="187"/>
  <c r="ED73" i="187"/>
  <c r="EC73" i="187"/>
  <c r="EB73" i="187"/>
  <c r="EA73" i="187"/>
  <c r="DZ73" i="187"/>
  <c r="DY73" i="187"/>
  <c r="DX73" i="187"/>
  <c r="DW73" i="187"/>
  <c r="ER72" i="187"/>
  <c r="EQ72" i="187"/>
  <c r="EP72" i="187"/>
  <c r="EO72" i="187"/>
  <c r="EN72" i="187"/>
  <c r="EM72" i="187"/>
  <c r="EL72" i="187"/>
  <c r="EK72" i="187"/>
  <c r="EJ72" i="187"/>
  <c r="EI72" i="187"/>
  <c r="EH72" i="187"/>
  <c r="EG72" i="187"/>
  <c r="EF72" i="187"/>
  <c r="EE72" i="187"/>
  <c r="ED72" i="187"/>
  <c r="EC72" i="187"/>
  <c r="EB72" i="187"/>
  <c r="EA72" i="187"/>
  <c r="DZ72" i="187"/>
  <c r="DY72" i="187"/>
  <c r="DX72" i="187"/>
  <c r="DW72" i="187"/>
  <c r="ER71" i="187"/>
  <c r="EQ71" i="187"/>
  <c r="EP71" i="187"/>
  <c r="EO71" i="187"/>
  <c r="EN71" i="187"/>
  <c r="EM71" i="187"/>
  <c r="EL71" i="187"/>
  <c r="EK71" i="187"/>
  <c r="EJ71" i="187"/>
  <c r="EI71" i="187"/>
  <c r="EH71" i="187"/>
  <c r="EG71" i="187"/>
  <c r="EF71" i="187"/>
  <c r="EE71" i="187"/>
  <c r="ED71" i="187"/>
  <c r="EC71" i="187"/>
  <c r="EB71" i="187"/>
  <c r="EA71" i="187"/>
  <c r="DZ71" i="187"/>
  <c r="DY71" i="187"/>
  <c r="DX71" i="187"/>
  <c r="DW71" i="187"/>
  <c r="ER70" i="187"/>
  <c r="EQ70" i="187"/>
  <c r="EP70" i="187"/>
  <c r="EO70" i="187"/>
  <c r="EN70" i="187"/>
  <c r="EM70" i="187"/>
  <c r="EL70" i="187"/>
  <c r="EK70" i="187"/>
  <c r="EJ70" i="187"/>
  <c r="EI70" i="187"/>
  <c r="EH70" i="187"/>
  <c r="EG70" i="187"/>
  <c r="EF70" i="187"/>
  <c r="EE70" i="187"/>
  <c r="ED70" i="187"/>
  <c r="EC70" i="187"/>
  <c r="EB70" i="187"/>
  <c r="EA70" i="187"/>
  <c r="DZ70" i="187"/>
  <c r="DY70" i="187"/>
  <c r="DX70" i="187"/>
  <c r="DW70" i="187"/>
  <c r="ER69" i="187"/>
  <c r="EQ69" i="187"/>
  <c r="EP69" i="187"/>
  <c r="EO69" i="187"/>
  <c r="EN69" i="187"/>
  <c r="EM69" i="187"/>
  <c r="EL69" i="187"/>
  <c r="EK69" i="187"/>
  <c r="EJ69" i="187"/>
  <c r="EI69" i="187"/>
  <c r="EH69" i="187"/>
  <c r="EG69" i="187"/>
  <c r="EF69" i="187"/>
  <c r="EE69" i="187"/>
  <c r="ED69" i="187"/>
  <c r="EC69" i="187"/>
  <c r="EB69" i="187"/>
  <c r="EA69" i="187"/>
  <c r="DZ69" i="187"/>
  <c r="DY69" i="187"/>
  <c r="DX69" i="187"/>
  <c r="DW69" i="187"/>
  <c r="ER68" i="187"/>
  <c r="EQ68" i="187"/>
  <c r="EP68" i="187"/>
  <c r="EO68" i="187"/>
  <c r="EN68" i="187"/>
  <c r="EM68" i="187"/>
  <c r="EL68" i="187"/>
  <c r="EK68" i="187"/>
  <c r="EJ68" i="187"/>
  <c r="EI68" i="187"/>
  <c r="EH68" i="187"/>
  <c r="EG68" i="187"/>
  <c r="EF68" i="187"/>
  <c r="EE68" i="187"/>
  <c r="ED68" i="187"/>
  <c r="EC68" i="187"/>
  <c r="EB68" i="187"/>
  <c r="EA68" i="187"/>
  <c r="DZ68" i="187"/>
  <c r="DY68" i="187"/>
  <c r="DX68" i="187"/>
  <c r="DW68" i="187"/>
  <c r="ER67" i="187"/>
  <c r="EQ67" i="187"/>
  <c r="EP67" i="187"/>
  <c r="EO67" i="187"/>
  <c r="EN67" i="187"/>
  <c r="EM67" i="187"/>
  <c r="EL67" i="187"/>
  <c r="EK67" i="187"/>
  <c r="EJ67" i="187"/>
  <c r="EI67" i="187"/>
  <c r="EH67" i="187"/>
  <c r="EG67" i="187"/>
  <c r="EF67" i="187"/>
  <c r="EE67" i="187"/>
  <c r="ED67" i="187"/>
  <c r="EC67" i="187"/>
  <c r="EB67" i="187"/>
  <c r="EA67" i="187"/>
  <c r="DZ67" i="187"/>
  <c r="DY67" i="187"/>
  <c r="DX67" i="187"/>
  <c r="DW67" i="187"/>
  <c r="ER66" i="187"/>
  <c r="EQ66" i="187"/>
  <c r="EP66" i="187"/>
  <c r="EO66" i="187"/>
  <c r="EN66" i="187"/>
  <c r="EM66" i="187"/>
  <c r="EL66" i="187"/>
  <c r="EK66" i="187"/>
  <c r="EJ66" i="187"/>
  <c r="EI66" i="187"/>
  <c r="EH66" i="187"/>
  <c r="EG66" i="187"/>
  <c r="EF66" i="187"/>
  <c r="EE66" i="187"/>
  <c r="ED66" i="187"/>
  <c r="EC66" i="187"/>
  <c r="EB66" i="187"/>
  <c r="EA66" i="187"/>
  <c r="DZ66" i="187"/>
  <c r="DY66" i="187"/>
  <c r="DX66" i="187"/>
  <c r="DW66" i="187"/>
  <c r="ER65" i="187"/>
  <c r="EQ65" i="187"/>
  <c r="EP65" i="187"/>
  <c r="EO65" i="187"/>
  <c r="EN65" i="187"/>
  <c r="EM65" i="187"/>
  <c r="EL65" i="187"/>
  <c r="EK65" i="187"/>
  <c r="EJ65" i="187"/>
  <c r="EI65" i="187"/>
  <c r="EH65" i="187"/>
  <c r="EG65" i="187"/>
  <c r="EF65" i="187"/>
  <c r="EE65" i="187"/>
  <c r="ED65" i="187"/>
  <c r="EC65" i="187"/>
  <c r="EB65" i="187"/>
  <c r="EA65" i="187"/>
  <c r="DZ65" i="187"/>
  <c r="DY65" i="187"/>
  <c r="DX65" i="187"/>
  <c r="DW65" i="187"/>
  <c r="ER64" i="187"/>
  <c r="EQ64" i="187"/>
  <c r="EP64" i="187"/>
  <c r="EO64" i="187"/>
  <c r="EN64" i="187"/>
  <c r="EM64" i="187"/>
  <c r="EL64" i="187"/>
  <c r="EK64" i="187"/>
  <c r="EJ64" i="187"/>
  <c r="EI64" i="187"/>
  <c r="EH64" i="187"/>
  <c r="EG64" i="187"/>
  <c r="EF64" i="187"/>
  <c r="EE64" i="187"/>
  <c r="ED64" i="187"/>
  <c r="EC64" i="187"/>
  <c r="EB64" i="187"/>
  <c r="EA64" i="187"/>
  <c r="DZ64" i="187"/>
  <c r="DY64" i="187"/>
  <c r="DX64" i="187"/>
  <c r="DW64" i="187"/>
  <c r="ER63" i="187"/>
  <c r="EQ63" i="187"/>
  <c r="EP63" i="187"/>
  <c r="EO63" i="187"/>
  <c r="EN63" i="187"/>
  <c r="EM63" i="187"/>
  <c r="EL63" i="187"/>
  <c r="EK63" i="187"/>
  <c r="EJ63" i="187"/>
  <c r="EI63" i="187"/>
  <c r="EH63" i="187"/>
  <c r="EG63" i="187"/>
  <c r="EF63" i="187"/>
  <c r="EE63" i="187"/>
  <c r="ED63" i="187"/>
  <c r="EC63" i="187"/>
  <c r="EB63" i="187"/>
  <c r="EA63" i="187"/>
  <c r="DZ63" i="187"/>
  <c r="DY63" i="187"/>
  <c r="DX63" i="187"/>
  <c r="DW63" i="187"/>
  <c r="ER62" i="187"/>
  <c r="EQ62" i="187"/>
  <c r="EP62" i="187"/>
  <c r="EO62" i="187"/>
  <c r="EN62" i="187"/>
  <c r="EM62" i="187"/>
  <c r="EL62" i="187"/>
  <c r="EK62" i="187"/>
  <c r="EJ62" i="187"/>
  <c r="EI62" i="187"/>
  <c r="EH62" i="187"/>
  <c r="EG62" i="187"/>
  <c r="EF62" i="187"/>
  <c r="EE62" i="187"/>
  <c r="ED62" i="187"/>
  <c r="EC62" i="187"/>
  <c r="EB62" i="187"/>
  <c r="EA62" i="187"/>
  <c r="DZ62" i="187"/>
  <c r="DY62" i="187"/>
  <c r="DX62" i="187"/>
  <c r="DW62" i="187"/>
  <c r="ER61" i="187"/>
  <c r="EQ61" i="187"/>
  <c r="EP61" i="187"/>
  <c r="EO61" i="187"/>
  <c r="EN61" i="187"/>
  <c r="EM61" i="187"/>
  <c r="EL61" i="187"/>
  <c r="EK61" i="187"/>
  <c r="EJ61" i="187"/>
  <c r="EI61" i="187"/>
  <c r="EH61" i="187"/>
  <c r="EG61" i="187"/>
  <c r="EF61" i="187"/>
  <c r="EE61" i="187"/>
  <c r="ED61" i="187"/>
  <c r="EC61" i="187"/>
  <c r="EB61" i="187"/>
  <c r="EA61" i="187"/>
  <c r="DZ61" i="187"/>
  <c r="DY61" i="187"/>
  <c r="DX61" i="187"/>
  <c r="DW61" i="187"/>
  <c r="ER60" i="187"/>
  <c r="EQ60" i="187"/>
  <c r="EP60" i="187"/>
  <c r="EO60" i="187"/>
  <c r="EN60" i="187"/>
  <c r="EM60" i="187"/>
  <c r="EL60" i="187"/>
  <c r="EK60" i="187"/>
  <c r="EJ60" i="187"/>
  <c r="EI60" i="187"/>
  <c r="EH60" i="187"/>
  <c r="EG60" i="187"/>
  <c r="EF60" i="187"/>
  <c r="EE60" i="187"/>
  <c r="ED60" i="187"/>
  <c r="EC60" i="187"/>
  <c r="EB60" i="187"/>
  <c r="EA60" i="187"/>
  <c r="DZ60" i="187"/>
  <c r="DY60" i="187"/>
  <c r="DX60" i="187"/>
  <c r="DW60" i="187"/>
  <c r="ER59" i="187"/>
  <c r="EQ59" i="187"/>
  <c r="EP59" i="187"/>
  <c r="EO59" i="187"/>
  <c r="EN59" i="187"/>
  <c r="EM59" i="187"/>
  <c r="EL59" i="187"/>
  <c r="EK59" i="187"/>
  <c r="EJ59" i="187"/>
  <c r="EI59" i="187"/>
  <c r="EH59" i="187"/>
  <c r="EG59" i="187"/>
  <c r="EF59" i="187"/>
  <c r="EE59" i="187"/>
  <c r="ED59" i="187"/>
  <c r="EC59" i="187"/>
  <c r="EB59" i="187"/>
  <c r="EA59" i="187"/>
  <c r="DZ59" i="187"/>
  <c r="DY59" i="187"/>
  <c r="DX59" i="187"/>
  <c r="DW59" i="187"/>
  <c r="ER58" i="187"/>
  <c r="EQ58" i="187"/>
  <c r="EP58" i="187"/>
  <c r="EO58" i="187"/>
  <c r="EN58" i="187"/>
  <c r="EM58" i="187"/>
  <c r="EL58" i="187"/>
  <c r="EK58" i="187"/>
  <c r="EJ58" i="187"/>
  <c r="EI58" i="187"/>
  <c r="EH58" i="187"/>
  <c r="EG58" i="187"/>
  <c r="EF58" i="187"/>
  <c r="EE58" i="187"/>
  <c r="ED58" i="187"/>
  <c r="EC58" i="187"/>
  <c r="EB58" i="187"/>
  <c r="EA58" i="187"/>
  <c r="DZ58" i="187"/>
  <c r="DY58" i="187"/>
  <c r="DX58" i="187"/>
  <c r="DW58" i="187"/>
  <c r="ER57" i="187"/>
  <c r="EQ57" i="187"/>
  <c r="EP57" i="187"/>
  <c r="EO57" i="187"/>
  <c r="EN57" i="187"/>
  <c r="EM57" i="187"/>
  <c r="EL57" i="187"/>
  <c r="EK57" i="187"/>
  <c r="EJ57" i="187"/>
  <c r="EI57" i="187"/>
  <c r="EH57" i="187"/>
  <c r="EG57" i="187"/>
  <c r="EF57" i="187"/>
  <c r="EE57" i="187"/>
  <c r="ED57" i="187"/>
  <c r="EC57" i="187"/>
  <c r="EB57" i="187"/>
  <c r="EA57" i="187"/>
  <c r="DZ57" i="187"/>
  <c r="DY57" i="187"/>
  <c r="DX57" i="187"/>
  <c r="DW57" i="187"/>
  <c r="ER56" i="187"/>
  <c r="EQ56" i="187"/>
  <c r="EP56" i="187"/>
  <c r="EO56" i="187"/>
  <c r="EN56" i="187"/>
  <c r="EM56" i="187"/>
  <c r="EL56" i="187"/>
  <c r="EK56" i="187"/>
  <c r="EJ56" i="187"/>
  <c r="EI56" i="187"/>
  <c r="EH56" i="187"/>
  <c r="EG56" i="187"/>
  <c r="EF56" i="187"/>
  <c r="EE56" i="187"/>
  <c r="ED56" i="187"/>
  <c r="EC56" i="187"/>
  <c r="EB56" i="187"/>
  <c r="EA56" i="187"/>
  <c r="DZ56" i="187"/>
  <c r="DY56" i="187"/>
  <c r="DX56" i="187"/>
  <c r="DW56" i="187"/>
  <c r="ER55" i="187"/>
  <c r="EQ55" i="187"/>
  <c r="EP55" i="187"/>
  <c r="EO55" i="187"/>
  <c r="EN55" i="187"/>
  <c r="EM55" i="187"/>
  <c r="EL55" i="187"/>
  <c r="EK55" i="187"/>
  <c r="EJ55" i="187"/>
  <c r="EI55" i="187"/>
  <c r="EH55" i="187"/>
  <c r="EG55" i="187"/>
  <c r="EF55" i="187"/>
  <c r="EE55" i="187"/>
  <c r="ED55" i="187"/>
  <c r="EC55" i="187"/>
  <c r="EB55" i="187"/>
  <c r="EA55" i="187"/>
  <c r="DZ55" i="187"/>
  <c r="DY55" i="187"/>
  <c r="DX55" i="187"/>
  <c r="DW55" i="187"/>
  <c r="ER54" i="187"/>
  <c r="EQ54" i="187"/>
  <c r="EP54" i="187"/>
  <c r="EO54" i="187"/>
  <c r="EN54" i="187"/>
  <c r="EM54" i="187"/>
  <c r="EL54" i="187"/>
  <c r="EK54" i="187"/>
  <c r="EJ54" i="187"/>
  <c r="EI54" i="187"/>
  <c r="EH54" i="187"/>
  <c r="EG54" i="187"/>
  <c r="EF54" i="187"/>
  <c r="EE54" i="187"/>
  <c r="ED54" i="187"/>
  <c r="EC54" i="187"/>
  <c r="EB54" i="187"/>
  <c r="EA54" i="187"/>
  <c r="DZ54" i="187"/>
  <c r="DY54" i="187"/>
  <c r="DX54" i="187"/>
  <c r="DW54" i="187"/>
  <c r="ER53" i="187"/>
  <c r="EQ53" i="187"/>
  <c r="EP53" i="187"/>
  <c r="EO53" i="187"/>
  <c r="EN53" i="187"/>
  <c r="EM53" i="187"/>
  <c r="EL53" i="187"/>
  <c r="EK53" i="187"/>
  <c r="EJ53" i="187"/>
  <c r="EI53" i="187"/>
  <c r="EH53" i="187"/>
  <c r="EG53" i="187"/>
  <c r="EF53" i="187"/>
  <c r="EE53" i="187"/>
  <c r="ED53" i="187"/>
  <c r="EC53" i="187"/>
  <c r="EB53" i="187"/>
  <c r="EA53" i="187"/>
  <c r="DZ53" i="187"/>
  <c r="DY53" i="187"/>
  <c r="DX53" i="187"/>
  <c r="DW53" i="187"/>
  <c r="ER52" i="187"/>
  <c r="EQ52" i="187"/>
  <c r="EP52" i="187"/>
  <c r="EO52" i="187"/>
  <c r="EN52" i="187"/>
  <c r="EM52" i="187"/>
  <c r="EL52" i="187"/>
  <c r="EK52" i="187"/>
  <c r="EJ52" i="187"/>
  <c r="EI52" i="187"/>
  <c r="EH52" i="187"/>
  <c r="EG52" i="187"/>
  <c r="EF52" i="187"/>
  <c r="EE52" i="187"/>
  <c r="ED52" i="187"/>
  <c r="EC52" i="187"/>
  <c r="EB52" i="187"/>
  <c r="EA52" i="187"/>
  <c r="DZ52" i="187"/>
  <c r="DY52" i="187"/>
  <c r="DX52" i="187"/>
  <c r="DW52" i="187"/>
  <c r="ER51" i="187"/>
  <c r="EQ51" i="187"/>
  <c r="EP51" i="187"/>
  <c r="EO51" i="187"/>
  <c r="EN51" i="187"/>
  <c r="EM51" i="187"/>
  <c r="EL51" i="187"/>
  <c r="EK51" i="187"/>
  <c r="EJ51" i="187"/>
  <c r="EI51" i="187"/>
  <c r="EH51" i="187"/>
  <c r="EG51" i="187"/>
  <c r="EF51" i="187"/>
  <c r="EE51" i="187"/>
  <c r="ED51" i="187"/>
  <c r="EC51" i="187"/>
  <c r="EB51" i="187"/>
  <c r="EA51" i="187"/>
  <c r="DZ51" i="187"/>
  <c r="DY51" i="187"/>
  <c r="DX51" i="187"/>
  <c r="DW51" i="187"/>
  <c r="ER50" i="187"/>
  <c r="EQ50" i="187"/>
  <c r="EP50" i="187"/>
  <c r="EO50" i="187"/>
  <c r="EN50" i="187"/>
  <c r="EM50" i="187"/>
  <c r="EL50" i="187"/>
  <c r="EK50" i="187"/>
  <c r="EJ50" i="187"/>
  <c r="EI50" i="187"/>
  <c r="EH50" i="187"/>
  <c r="EG50" i="187"/>
  <c r="EF50" i="187"/>
  <c r="EE50" i="187"/>
  <c r="ED50" i="187"/>
  <c r="EC50" i="187"/>
  <c r="EB50" i="187"/>
  <c r="EA50" i="187"/>
  <c r="DZ50" i="187"/>
  <c r="DY50" i="187"/>
  <c r="DX50" i="187"/>
  <c r="DW50" i="187"/>
  <c r="ER49" i="187"/>
  <c r="EQ49" i="187"/>
  <c r="EP49" i="187"/>
  <c r="EO49" i="187"/>
  <c r="EN49" i="187"/>
  <c r="EM49" i="187"/>
  <c r="EL49" i="187"/>
  <c r="EK49" i="187"/>
  <c r="EJ49" i="187"/>
  <c r="EI49" i="187"/>
  <c r="EH49" i="187"/>
  <c r="EG49" i="187"/>
  <c r="EF49" i="187"/>
  <c r="EE49" i="187"/>
  <c r="ED49" i="187"/>
  <c r="EC49" i="187"/>
  <c r="EB49" i="187"/>
  <c r="EA49" i="187"/>
  <c r="DZ49" i="187"/>
  <c r="DY49" i="187"/>
  <c r="DX49" i="187"/>
  <c r="DW49" i="187"/>
  <c r="ER48" i="187"/>
  <c r="EQ48" i="187"/>
  <c r="EP48" i="187"/>
  <c r="EO48" i="187"/>
  <c r="EN48" i="187"/>
  <c r="EM48" i="187"/>
  <c r="EL48" i="187"/>
  <c r="EK48" i="187"/>
  <c r="EJ48" i="187"/>
  <c r="EI48" i="187"/>
  <c r="EH48" i="187"/>
  <c r="EG48" i="187"/>
  <c r="EF48" i="187"/>
  <c r="EE48" i="187"/>
  <c r="ED48" i="187"/>
  <c r="EC48" i="187"/>
  <c r="EB48" i="187"/>
  <c r="EA48" i="187"/>
  <c r="DZ48" i="187"/>
  <c r="DY48" i="187"/>
  <c r="DX48" i="187"/>
  <c r="DW48" i="187"/>
  <c r="ER47" i="187"/>
  <c r="EQ47" i="187"/>
  <c r="EP47" i="187"/>
  <c r="EO47" i="187"/>
  <c r="EN47" i="187"/>
  <c r="EM47" i="187"/>
  <c r="EL47" i="187"/>
  <c r="EK47" i="187"/>
  <c r="EJ47" i="187"/>
  <c r="EI47" i="187"/>
  <c r="EH47" i="187"/>
  <c r="EG47" i="187"/>
  <c r="EF47" i="187"/>
  <c r="EE47" i="187"/>
  <c r="ED47" i="187"/>
  <c r="EC47" i="187"/>
  <c r="EB47" i="187"/>
  <c r="EA47" i="187"/>
  <c r="DZ47" i="187"/>
  <c r="DY47" i="187"/>
  <c r="DX47" i="187"/>
  <c r="DW47" i="187"/>
  <c r="ER46" i="187"/>
  <c r="EQ46" i="187"/>
  <c r="EP46" i="187"/>
  <c r="EO46" i="187"/>
  <c r="EN46" i="187"/>
  <c r="EM46" i="187"/>
  <c r="EL46" i="187"/>
  <c r="EK46" i="187"/>
  <c r="EJ46" i="187"/>
  <c r="EI46" i="187"/>
  <c r="EH46" i="187"/>
  <c r="EG46" i="187"/>
  <c r="EF46" i="187"/>
  <c r="EE46" i="187"/>
  <c r="ED46" i="187"/>
  <c r="EC46" i="187"/>
  <c r="EB46" i="187"/>
  <c r="EA46" i="187"/>
  <c r="DZ46" i="187"/>
  <c r="DY46" i="187"/>
  <c r="DX46" i="187"/>
  <c r="DW46" i="187"/>
  <c r="ER45" i="187"/>
  <c r="EQ45" i="187"/>
  <c r="EP45" i="187"/>
  <c r="EO45" i="187"/>
  <c r="EN45" i="187"/>
  <c r="EM45" i="187"/>
  <c r="EL45" i="187"/>
  <c r="EK45" i="187"/>
  <c r="EJ45" i="187"/>
  <c r="EI45" i="187"/>
  <c r="EH45" i="187"/>
  <c r="EG45" i="187"/>
  <c r="EF45" i="187"/>
  <c r="EE45" i="187"/>
  <c r="ED45" i="187"/>
  <c r="EC45" i="187"/>
  <c r="EB45" i="187"/>
  <c r="EA45" i="187"/>
  <c r="DZ45" i="187"/>
  <c r="DY45" i="187"/>
  <c r="DX45" i="187"/>
  <c r="DW45" i="187"/>
  <c r="ER44" i="187"/>
  <c r="EQ44" i="187"/>
  <c r="EP44" i="187"/>
  <c r="EO44" i="187"/>
  <c r="EN44" i="187"/>
  <c r="EM44" i="187"/>
  <c r="EL44" i="187"/>
  <c r="EK44" i="187"/>
  <c r="EJ44" i="187"/>
  <c r="EI44" i="187"/>
  <c r="EH44" i="187"/>
  <c r="EG44" i="187"/>
  <c r="EF44" i="187"/>
  <c r="EE44" i="187"/>
  <c r="ED44" i="187"/>
  <c r="EC44" i="187"/>
  <c r="EB44" i="187"/>
  <c r="EA44" i="187"/>
  <c r="DZ44" i="187"/>
  <c r="DY44" i="187"/>
  <c r="DX44" i="187"/>
  <c r="DW44" i="187"/>
  <c r="ER43" i="187"/>
  <c r="EQ43" i="187"/>
  <c r="EP43" i="187"/>
  <c r="EO43" i="187"/>
  <c r="EN43" i="187"/>
  <c r="EM43" i="187"/>
  <c r="EL43" i="187"/>
  <c r="EK43" i="187"/>
  <c r="EJ43" i="187"/>
  <c r="EI43" i="187"/>
  <c r="EH43" i="187"/>
  <c r="EG43" i="187"/>
  <c r="EF43" i="187"/>
  <c r="EE43" i="187"/>
  <c r="ED43" i="187"/>
  <c r="EC43" i="187"/>
  <c r="EB43" i="187"/>
  <c r="EA43" i="187"/>
  <c r="DZ43" i="187"/>
  <c r="DY43" i="187"/>
  <c r="DX43" i="187"/>
  <c r="DW43" i="187"/>
  <c r="ER42" i="187"/>
  <c r="EQ42" i="187"/>
  <c r="EP42" i="187"/>
  <c r="EO42" i="187"/>
  <c r="EN42" i="187"/>
  <c r="EM42" i="187"/>
  <c r="EL42" i="187"/>
  <c r="EK42" i="187"/>
  <c r="EJ42" i="187"/>
  <c r="EI42" i="187"/>
  <c r="EH42" i="187"/>
  <c r="EG42" i="187"/>
  <c r="EF42" i="187"/>
  <c r="EE42" i="187"/>
  <c r="ED42" i="187"/>
  <c r="EC42" i="187"/>
  <c r="EB42" i="187"/>
  <c r="EA42" i="187"/>
  <c r="DZ42" i="187"/>
  <c r="DY42" i="187"/>
  <c r="DX42" i="187"/>
  <c r="DW42" i="187"/>
  <c r="ER41" i="187"/>
  <c r="EQ41" i="187"/>
  <c r="EP41" i="187"/>
  <c r="EO41" i="187"/>
  <c r="EN41" i="187"/>
  <c r="EM41" i="187"/>
  <c r="EL41" i="187"/>
  <c r="EK41" i="187"/>
  <c r="EJ41" i="187"/>
  <c r="EI41" i="187"/>
  <c r="EH41" i="187"/>
  <c r="EG41" i="187"/>
  <c r="EF41" i="187"/>
  <c r="EE41" i="187"/>
  <c r="ED41" i="187"/>
  <c r="EC41" i="187"/>
  <c r="EB41" i="187"/>
  <c r="EA41" i="187"/>
  <c r="DZ41" i="187"/>
  <c r="DY41" i="187"/>
  <c r="DX41" i="187"/>
  <c r="DW41" i="187"/>
  <c r="ER40" i="187"/>
  <c r="EQ40" i="187"/>
  <c r="EP40" i="187"/>
  <c r="EO40" i="187"/>
  <c r="EN40" i="187"/>
  <c r="EM40" i="187"/>
  <c r="EL40" i="187"/>
  <c r="EK40" i="187"/>
  <c r="EJ40" i="187"/>
  <c r="EI40" i="187"/>
  <c r="EH40" i="187"/>
  <c r="EG40" i="187"/>
  <c r="EF40" i="187"/>
  <c r="EE40" i="187"/>
  <c r="ED40" i="187"/>
  <c r="EC40" i="187"/>
  <c r="EB40" i="187"/>
  <c r="EA40" i="187"/>
  <c r="DZ40" i="187"/>
  <c r="DY40" i="187"/>
  <c r="DX40" i="187"/>
  <c r="DW40" i="187"/>
  <c r="ER39" i="187"/>
  <c r="EQ39" i="187"/>
  <c r="EP39" i="187"/>
  <c r="EO39" i="187"/>
  <c r="EN39" i="187"/>
  <c r="EM39" i="187"/>
  <c r="EL39" i="187"/>
  <c r="EK39" i="187"/>
  <c r="EJ39" i="187"/>
  <c r="EI39" i="187"/>
  <c r="EH39" i="187"/>
  <c r="EG39" i="187"/>
  <c r="EF39" i="187"/>
  <c r="EE39" i="187"/>
  <c r="ED39" i="187"/>
  <c r="EC39" i="187"/>
  <c r="EB39" i="187"/>
  <c r="EA39" i="187"/>
  <c r="DZ39" i="187"/>
  <c r="DY39" i="187"/>
  <c r="DX39" i="187"/>
  <c r="DW39" i="187"/>
  <c r="ER38" i="187"/>
  <c r="EQ38" i="187"/>
  <c r="EP38" i="187"/>
  <c r="EO38" i="187"/>
  <c r="EN38" i="187"/>
  <c r="EM38" i="187"/>
  <c r="EL38" i="187"/>
  <c r="EK38" i="187"/>
  <c r="EJ38" i="187"/>
  <c r="EI38" i="187"/>
  <c r="EH38" i="187"/>
  <c r="EG38" i="187"/>
  <c r="EF38" i="187"/>
  <c r="EE38" i="187"/>
  <c r="ED38" i="187"/>
  <c r="EC38" i="187"/>
  <c r="EB38" i="187"/>
  <c r="EA38" i="187"/>
  <c r="DZ38" i="187"/>
  <c r="DY38" i="187"/>
  <c r="DX38" i="187"/>
  <c r="DW38" i="187"/>
  <c r="ER37" i="187"/>
  <c r="EQ37" i="187"/>
  <c r="EP37" i="187"/>
  <c r="EO37" i="187"/>
  <c r="EN37" i="187"/>
  <c r="EM37" i="187"/>
  <c r="EL37" i="187"/>
  <c r="EK37" i="187"/>
  <c r="EJ37" i="187"/>
  <c r="EI37" i="187"/>
  <c r="EH37" i="187"/>
  <c r="EG37" i="187"/>
  <c r="EF37" i="187"/>
  <c r="EE37" i="187"/>
  <c r="ED37" i="187"/>
  <c r="EC37" i="187"/>
  <c r="EB37" i="187"/>
  <c r="EA37" i="187"/>
  <c r="DZ37" i="187"/>
  <c r="DY37" i="187"/>
  <c r="DX37" i="187"/>
  <c r="DW37" i="187"/>
  <c r="ER36" i="187"/>
  <c r="EQ36" i="187"/>
  <c r="EP36" i="187"/>
  <c r="EO36" i="187"/>
  <c r="EN36" i="187"/>
  <c r="EM36" i="187"/>
  <c r="EL36" i="187"/>
  <c r="EK36" i="187"/>
  <c r="EJ36" i="187"/>
  <c r="EI36" i="187"/>
  <c r="EH36" i="187"/>
  <c r="EG36" i="187"/>
  <c r="EF36" i="187"/>
  <c r="EE36" i="187"/>
  <c r="ED36" i="187"/>
  <c r="EC36" i="187"/>
  <c r="EB36" i="187"/>
  <c r="EA36" i="187"/>
  <c r="DZ36" i="187"/>
  <c r="DY36" i="187"/>
  <c r="DX36" i="187"/>
  <c r="DW36" i="187"/>
  <c r="ER35" i="187"/>
  <c r="EQ35" i="187"/>
  <c r="EP35" i="187"/>
  <c r="EO35" i="187"/>
  <c r="EN35" i="187"/>
  <c r="EM35" i="187"/>
  <c r="EL35" i="187"/>
  <c r="EK35" i="187"/>
  <c r="EJ35" i="187"/>
  <c r="EI35" i="187"/>
  <c r="EH35" i="187"/>
  <c r="EG35" i="187"/>
  <c r="EF35" i="187"/>
  <c r="EE35" i="187"/>
  <c r="ED35" i="187"/>
  <c r="EC35" i="187"/>
  <c r="EB35" i="187"/>
  <c r="EA35" i="187"/>
  <c r="DZ35" i="187"/>
  <c r="DY35" i="187"/>
  <c r="DX35" i="187"/>
  <c r="DW35" i="187"/>
  <c r="ER34" i="187"/>
  <c r="EQ34" i="187"/>
  <c r="EP34" i="187"/>
  <c r="EO34" i="187"/>
  <c r="EN34" i="187"/>
  <c r="EM34" i="187"/>
  <c r="EL34" i="187"/>
  <c r="EK34" i="187"/>
  <c r="EJ34" i="187"/>
  <c r="EI34" i="187"/>
  <c r="EH34" i="187"/>
  <c r="EG34" i="187"/>
  <c r="EF34" i="187"/>
  <c r="EE34" i="187"/>
  <c r="ED34" i="187"/>
  <c r="EC34" i="187"/>
  <c r="EB34" i="187"/>
  <c r="EA34" i="187"/>
  <c r="DZ34" i="187"/>
  <c r="DY34" i="187"/>
  <c r="DX34" i="187"/>
  <c r="DW34" i="187"/>
  <c r="ER33" i="187"/>
  <c r="EQ33" i="187"/>
  <c r="EP33" i="187"/>
  <c r="EO33" i="187"/>
  <c r="EN33" i="187"/>
  <c r="EM33" i="187"/>
  <c r="EL33" i="187"/>
  <c r="EK33" i="187"/>
  <c r="EJ33" i="187"/>
  <c r="EI33" i="187"/>
  <c r="EH33" i="187"/>
  <c r="EG33" i="187"/>
  <c r="EF33" i="187"/>
  <c r="EE33" i="187"/>
  <c r="ED33" i="187"/>
  <c r="EC33" i="187"/>
  <c r="EB33" i="187"/>
  <c r="EA33" i="187"/>
  <c r="DZ33" i="187"/>
  <c r="DY33" i="187"/>
  <c r="DX33" i="187"/>
  <c r="DW33" i="187"/>
  <c r="ER32" i="187"/>
  <c r="EQ32" i="187"/>
  <c r="EP32" i="187"/>
  <c r="EO32" i="187"/>
  <c r="EN32" i="187"/>
  <c r="EM32" i="187"/>
  <c r="EL32" i="187"/>
  <c r="EK32" i="187"/>
  <c r="EJ32" i="187"/>
  <c r="EI32" i="187"/>
  <c r="EH32" i="187"/>
  <c r="EG32" i="187"/>
  <c r="EF32" i="187"/>
  <c r="EE32" i="187"/>
  <c r="ED32" i="187"/>
  <c r="EC32" i="187"/>
  <c r="EB32" i="187"/>
  <c r="EA32" i="187"/>
  <c r="DZ32" i="187"/>
  <c r="DY32" i="187"/>
  <c r="DX32" i="187"/>
  <c r="DW32" i="187"/>
  <c r="ER31" i="187"/>
  <c r="EQ31" i="187"/>
  <c r="EP31" i="187"/>
  <c r="EO31" i="187"/>
  <c r="EN31" i="187"/>
  <c r="EM31" i="187"/>
  <c r="EL31" i="187"/>
  <c r="EK31" i="187"/>
  <c r="EJ31" i="187"/>
  <c r="EI31" i="187"/>
  <c r="EH31" i="187"/>
  <c r="EG31" i="187"/>
  <c r="EF31" i="187"/>
  <c r="EE31" i="187"/>
  <c r="ED31" i="187"/>
  <c r="EC31" i="187"/>
  <c r="EB31" i="187"/>
  <c r="EA31" i="187"/>
  <c r="DZ31" i="187"/>
  <c r="DY31" i="187"/>
  <c r="DX31" i="187"/>
  <c r="DW31" i="187"/>
  <c r="ER30" i="187"/>
  <c r="EQ30" i="187"/>
  <c r="EP30" i="187"/>
  <c r="EO30" i="187"/>
  <c r="EN30" i="187"/>
  <c r="EM30" i="187"/>
  <c r="EL30" i="187"/>
  <c r="EK30" i="187"/>
  <c r="EJ30" i="187"/>
  <c r="EI30" i="187"/>
  <c r="EH30" i="187"/>
  <c r="EG30" i="187"/>
  <c r="EF30" i="187"/>
  <c r="EE30" i="187"/>
  <c r="ED30" i="187"/>
  <c r="EC30" i="187"/>
  <c r="EB30" i="187"/>
  <c r="EA30" i="187"/>
  <c r="DZ30" i="187"/>
  <c r="DY30" i="187"/>
  <c r="DX30" i="187"/>
  <c r="DW30" i="187"/>
  <c r="ER29" i="187"/>
  <c r="EQ29" i="187"/>
  <c r="EP29" i="187"/>
  <c r="EO29" i="187"/>
  <c r="EN29" i="187"/>
  <c r="EM29" i="187"/>
  <c r="EL29" i="187"/>
  <c r="EK29" i="187"/>
  <c r="EJ29" i="187"/>
  <c r="EI29" i="187"/>
  <c r="EH29" i="187"/>
  <c r="EG29" i="187"/>
  <c r="EF29" i="187"/>
  <c r="EE29" i="187"/>
  <c r="ED29" i="187"/>
  <c r="EC29" i="187"/>
  <c r="EB29" i="187"/>
  <c r="EA29" i="187"/>
  <c r="DZ29" i="187"/>
  <c r="DY29" i="187"/>
  <c r="DX29" i="187"/>
  <c r="DW29" i="187"/>
  <c r="ER28" i="187"/>
  <c r="EQ28" i="187"/>
  <c r="EP28" i="187"/>
  <c r="EO28" i="187"/>
  <c r="EN28" i="187"/>
  <c r="EM28" i="187"/>
  <c r="EL28" i="187"/>
  <c r="EK28" i="187"/>
  <c r="EJ28" i="187"/>
  <c r="EI28" i="187"/>
  <c r="EH28" i="187"/>
  <c r="EG28" i="187"/>
  <c r="EF28" i="187"/>
  <c r="EE28" i="187"/>
  <c r="ED28" i="187"/>
  <c r="EC28" i="187"/>
  <c r="EB28" i="187"/>
  <c r="EA28" i="187"/>
  <c r="DZ28" i="187"/>
  <c r="DY28" i="187"/>
  <c r="DX28" i="187"/>
  <c r="DW28" i="187"/>
  <c r="ER27" i="187"/>
  <c r="EQ27" i="187"/>
  <c r="EP27" i="187"/>
  <c r="EO27" i="187"/>
  <c r="EN27" i="187"/>
  <c r="EM27" i="187"/>
  <c r="EL27" i="187"/>
  <c r="EK27" i="187"/>
  <c r="EJ27" i="187"/>
  <c r="EI27" i="187"/>
  <c r="EH27" i="187"/>
  <c r="EG27" i="187"/>
  <c r="EF27" i="187"/>
  <c r="EE27" i="187"/>
  <c r="ED27" i="187"/>
  <c r="EC27" i="187"/>
  <c r="EB27" i="187"/>
  <c r="EA27" i="187"/>
  <c r="DZ27" i="187"/>
  <c r="DY27" i="187"/>
  <c r="DX27" i="187"/>
  <c r="DW27" i="187"/>
  <c r="ER26" i="187"/>
  <c r="EQ26" i="187"/>
  <c r="EP26" i="187"/>
  <c r="EO26" i="187"/>
  <c r="EN26" i="187"/>
  <c r="EM26" i="187"/>
  <c r="EL26" i="187"/>
  <c r="EK26" i="187"/>
  <c r="EJ26" i="187"/>
  <c r="EI26" i="187"/>
  <c r="EH26" i="187"/>
  <c r="EG26" i="187"/>
  <c r="EF26" i="187"/>
  <c r="EE26" i="187"/>
  <c r="ED26" i="187"/>
  <c r="EC26" i="187"/>
  <c r="EB26" i="187"/>
  <c r="EA26" i="187"/>
  <c r="DZ26" i="187"/>
  <c r="DY26" i="187"/>
  <c r="DX26" i="187"/>
  <c r="DW26" i="187"/>
  <c r="ER25" i="187"/>
  <c r="EQ25" i="187"/>
  <c r="EP25" i="187"/>
  <c r="EO25" i="187"/>
  <c r="EN25" i="187"/>
  <c r="EM25" i="187"/>
  <c r="EL25" i="187"/>
  <c r="EK25" i="187"/>
  <c r="EJ25" i="187"/>
  <c r="EI25" i="187"/>
  <c r="EH25" i="187"/>
  <c r="EG25" i="187"/>
  <c r="EF25" i="187"/>
  <c r="EE25" i="187"/>
  <c r="ED25" i="187"/>
  <c r="EC25" i="187"/>
  <c r="EB25" i="187"/>
  <c r="EA25" i="187"/>
  <c r="DZ25" i="187"/>
  <c r="DY25" i="187"/>
  <c r="DX25" i="187"/>
  <c r="DW25" i="187"/>
  <c r="ER24" i="187"/>
  <c r="EQ24" i="187"/>
  <c r="EP24" i="187"/>
  <c r="EO24" i="187"/>
  <c r="EN24" i="187"/>
  <c r="EM24" i="187"/>
  <c r="EL24" i="187"/>
  <c r="EK24" i="187"/>
  <c r="EJ24" i="187"/>
  <c r="EI24" i="187"/>
  <c r="EH24" i="187"/>
  <c r="EG24" i="187"/>
  <c r="EF24" i="187"/>
  <c r="EE24" i="187"/>
  <c r="ED24" i="187"/>
  <c r="EC24" i="187"/>
  <c r="EB24" i="187"/>
  <c r="EA24" i="187"/>
  <c r="DZ24" i="187"/>
  <c r="DY24" i="187"/>
  <c r="DX24" i="187"/>
  <c r="DW24" i="187"/>
  <c r="ER23" i="187"/>
  <c r="EQ23" i="187"/>
  <c r="EP23" i="187"/>
  <c r="EO23" i="187"/>
  <c r="EN23" i="187"/>
  <c r="EM23" i="187"/>
  <c r="EL23" i="187"/>
  <c r="EK23" i="187"/>
  <c r="EJ23" i="187"/>
  <c r="EI23" i="187"/>
  <c r="EH23" i="187"/>
  <c r="EG23" i="187"/>
  <c r="EF23" i="187"/>
  <c r="EE23" i="187"/>
  <c r="ED23" i="187"/>
  <c r="EC23" i="187"/>
  <c r="EB23" i="187"/>
  <c r="EA23" i="187"/>
  <c r="DZ23" i="187"/>
  <c r="DY23" i="187"/>
  <c r="DX23" i="187"/>
  <c r="DW23" i="187"/>
  <c r="ER22" i="187"/>
  <c r="EQ22" i="187"/>
  <c r="EP22" i="187"/>
  <c r="EO22" i="187"/>
  <c r="EN22" i="187"/>
  <c r="EM22" i="187"/>
  <c r="EL22" i="187"/>
  <c r="EK22" i="187"/>
  <c r="EJ22" i="187"/>
  <c r="EI22" i="187"/>
  <c r="EH22" i="187"/>
  <c r="EG22" i="187"/>
  <c r="EF22" i="187"/>
  <c r="EE22" i="187"/>
  <c r="ED22" i="187"/>
  <c r="EC22" i="187"/>
  <c r="EB22" i="187"/>
  <c r="EA22" i="187"/>
  <c r="DZ22" i="187"/>
  <c r="DY22" i="187"/>
  <c r="DX22" i="187"/>
  <c r="DW22" i="187"/>
  <c r="ER21" i="187"/>
  <c r="EQ21" i="187"/>
  <c r="EP21" i="187"/>
  <c r="EO21" i="187"/>
  <c r="EN21" i="187"/>
  <c r="EM21" i="187"/>
  <c r="EL21" i="187"/>
  <c r="EK21" i="187"/>
  <c r="EJ21" i="187"/>
  <c r="EI21" i="187"/>
  <c r="EH21" i="187"/>
  <c r="EG21" i="187"/>
  <c r="EF21" i="187"/>
  <c r="EE21" i="187"/>
  <c r="ED21" i="187"/>
  <c r="EC21" i="187"/>
  <c r="EB21" i="187"/>
  <c r="EA21" i="187"/>
  <c r="DZ21" i="187"/>
  <c r="DY21" i="187"/>
  <c r="DX21" i="187"/>
  <c r="DW21" i="187"/>
  <c r="ER20" i="187"/>
  <c r="EQ20" i="187"/>
  <c r="EP20" i="187"/>
  <c r="EO20" i="187"/>
  <c r="EN20" i="187"/>
  <c r="EM20" i="187"/>
  <c r="EL20" i="187"/>
  <c r="EK20" i="187"/>
  <c r="EJ20" i="187"/>
  <c r="EI20" i="187"/>
  <c r="EH20" i="187"/>
  <c r="EG20" i="187"/>
  <c r="EF20" i="187"/>
  <c r="EE20" i="187"/>
  <c r="ED20" i="187"/>
  <c r="EC20" i="187"/>
  <c r="EB20" i="187"/>
  <c r="EA20" i="187"/>
  <c r="DZ20" i="187"/>
  <c r="DY20" i="187"/>
  <c r="DX20" i="187"/>
  <c r="DW20" i="187"/>
  <c r="ER19" i="187"/>
  <c r="EQ19" i="187"/>
  <c r="EP19" i="187"/>
  <c r="EO19" i="187"/>
  <c r="EN19" i="187"/>
  <c r="EM19" i="187"/>
  <c r="EL19" i="187"/>
  <c r="EK19" i="187"/>
  <c r="EJ19" i="187"/>
  <c r="EI19" i="187"/>
  <c r="EH19" i="187"/>
  <c r="EG19" i="187"/>
  <c r="EF19" i="187"/>
  <c r="EE19" i="187"/>
  <c r="ED19" i="187"/>
  <c r="EC19" i="187"/>
  <c r="EB19" i="187"/>
  <c r="EA19" i="187"/>
  <c r="DZ19" i="187"/>
  <c r="DY19" i="187"/>
  <c r="DX19" i="187"/>
  <c r="DW19" i="187"/>
  <c r="ER18" i="187"/>
  <c r="EQ18" i="187"/>
  <c r="EP18" i="187"/>
  <c r="EO18" i="187"/>
  <c r="EN18" i="187"/>
  <c r="EM18" i="187"/>
  <c r="EL18" i="187"/>
  <c r="EK18" i="187"/>
  <c r="EJ18" i="187"/>
  <c r="EI18" i="187"/>
  <c r="EH18" i="187"/>
  <c r="EG18" i="187"/>
  <c r="EF18" i="187"/>
  <c r="EE18" i="187"/>
  <c r="ED18" i="187"/>
  <c r="EC18" i="187"/>
  <c r="EB18" i="187"/>
  <c r="EA18" i="187"/>
  <c r="DZ18" i="187"/>
  <c r="DY18" i="187"/>
  <c r="DX18" i="187"/>
  <c r="DW18" i="187"/>
  <c r="ER17" i="187"/>
  <c r="EQ17" i="187"/>
  <c r="EP17" i="187"/>
  <c r="EO17" i="187"/>
  <c r="EN17" i="187"/>
  <c r="EM17" i="187"/>
  <c r="EL17" i="187"/>
  <c r="EK17" i="187"/>
  <c r="EJ17" i="187"/>
  <c r="EI17" i="187"/>
  <c r="EH17" i="187"/>
  <c r="EG17" i="187"/>
  <c r="EF17" i="187"/>
  <c r="EE17" i="187"/>
  <c r="ED17" i="187"/>
  <c r="EC17" i="187"/>
  <c r="EB17" i="187"/>
  <c r="EA17" i="187"/>
  <c r="DZ17" i="187"/>
  <c r="DY17" i="187"/>
  <c r="DX17" i="187"/>
  <c r="DW17" i="187"/>
  <c r="ER16" i="187"/>
  <c r="EQ16" i="187"/>
  <c r="EP16" i="187"/>
  <c r="EO16" i="187"/>
  <c r="EN16" i="187"/>
  <c r="EM16" i="187"/>
  <c r="EL16" i="187"/>
  <c r="EK16" i="187"/>
  <c r="EJ16" i="187"/>
  <c r="EI16" i="187"/>
  <c r="EH16" i="187"/>
  <c r="EG16" i="187"/>
  <c r="EF16" i="187"/>
  <c r="EE16" i="187"/>
  <c r="ED16" i="187"/>
  <c r="EC16" i="187"/>
  <c r="EB16" i="187"/>
  <c r="EA16" i="187"/>
  <c r="DZ16" i="187"/>
  <c r="DY16" i="187"/>
  <c r="DX16" i="187"/>
  <c r="DW16" i="187"/>
  <c r="ER15" i="187"/>
  <c r="EQ15" i="187"/>
  <c r="EP15" i="187"/>
  <c r="EO15" i="187"/>
  <c r="EN15" i="187"/>
  <c r="EM15" i="187"/>
  <c r="EL15" i="187"/>
  <c r="EK15" i="187"/>
  <c r="EJ15" i="187"/>
  <c r="EI15" i="187"/>
  <c r="EH15" i="187"/>
  <c r="EG15" i="187"/>
  <c r="EF15" i="187"/>
  <c r="EE15" i="187"/>
  <c r="ED15" i="187"/>
  <c r="EC15" i="187"/>
  <c r="EB15" i="187"/>
  <c r="EA15" i="187"/>
  <c r="DZ15" i="187"/>
  <c r="DY15" i="187"/>
  <c r="DX15" i="187"/>
  <c r="DW15" i="187"/>
  <c r="ER14" i="187"/>
  <c r="EQ14" i="187"/>
  <c r="EP14" i="187"/>
  <c r="EO14" i="187"/>
  <c r="EN14" i="187"/>
  <c r="EM14" i="187"/>
  <c r="EL14" i="187"/>
  <c r="EK14" i="187"/>
  <c r="EJ14" i="187"/>
  <c r="EI14" i="187"/>
  <c r="EH14" i="187"/>
  <c r="EG14" i="187"/>
  <c r="EF14" i="187"/>
  <c r="EE14" i="187"/>
  <c r="ED14" i="187"/>
  <c r="EC14" i="187"/>
  <c r="EB14" i="187"/>
  <c r="EA14" i="187"/>
  <c r="DZ14" i="187"/>
  <c r="DY14" i="187"/>
  <c r="DX14" i="187"/>
  <c r="DW14" i="187"/>
  <c r="ER13" i="187"/>
  <c r="EQ13" i="187"/>
  <c r="EP13" i="187"/>
  <c r="EO13" i="187"/>
  <c r="EN13" i="187"/>
  <c r="EM13" i="187"/>
  <c r="EL13" i="187"/>
  <c r="EK13" i="187"/>
  <c r="EJ13" i="187"/>
  <c r="EI13" i="187"/>
  <c r="EH13" i="187"/>
  <c r="EG13" i="187"/>
  <c r="EF13" i="187"/>
  <c r="EE13" i="187"/>
  <c r="ED13" i="187"/>
  <c r="EC13" i="187"/>
  <c r="EB13" i="187"/>
  <c r="EA13" i="187"/>
  <c r="DZ13" i="187"/>
  <c r="DY13" i="187"/>
  <c r="DX13" i="187"/>
  <c r="DW13" i="187"/>
  <c r="ER12" i="187"/>
  <c r="EQ12" i="187"/>
  <c r="EP12" i="187"/>
  <c r="EO12" i="187"/>
  <c r="EN12" i="187"/>
  <c r="EM12" i="187"/>
  <c r="EL12" i="187"/>
  <c r="EK12" i="187"/>
  <c r="EJ12" i="187"/>
  <c r="EI12" i="187"/>
  <c r="EH12" i="187"/>
  <c r="EG12" i="187"/>
  <c r="EF12" i="187"/>
  <c r="EE12" i="187"/>
  <c r="ED12" i="187"/>
  <c r="EC12" i="187"/>
  <c r="EB12" i="187"/>
  <c r="EA12" i="187"/>
  <c r="DZ12" i="187"/>
  <c r="DY12" i="187"/>
  <c r="DX12" i="187"/>
  <c r="DW12" i="187"/>
  <c r="ER11" i="187"/>
  <c r="EQ11" i="187"/>
  <c r="EP11" i="187"/>
  <c r="EO11" i="187"/>
  <c r="EN11" i="187"/>
  <c r="EM11" i="187"/>
  <c r="EL11" i="187"/>
  <c r="EK11" i="187"/>
  <c r="EJ11" i="187"/>
  <c r="EI11" i="187"/>
  <c r="EH11" i="187"/>
  <c r="EG11" i="187"/>
  <c r="EF11" i="187"/>
  <c r="EE11" i="187"/>
  <c r="ED11" i="187"/>
  <c r="EC11" i="187"/>
  <c r="EB11" i="187"/>
  <c r="EA11" i="187"/>
  <c r="DZ11" i="187"/>
  <c r="DY11" i="187"/>
  <c r="DX11" i="187"/>
  <c r="DW11" i="187"/>
  <c r="ER10" i="187"/>
  <c r="EQ10" i="187"/>
  <c r="EP10" i="187"/>
  <c r="EO10" i="187"/>
  <c r="EN10" i="187"/>
  <c r="EM10" i="187"/>
  <c r="EL10" i="187"/>
  <c r="EK10" i="187"/>
  <c r="EJ10" i="187"/>
  <c r="EI10" i="187"/>
  <c r="EH10" i="187"/>
  <c r="EG10" i="187"/>
  <c r="EF10" i="187"/>
  <c r="EE10" i="187"/>
  <c r="ED10" i="187"/>
  <c r="EC10" i="187"/>
  <c r="EB10" i="187"/>
  <c r="EA10" i="187"/>
  <c r="DZ10" i="187"/>
  <c r="DY10" i="187"/>
  <c r="DX10" i="187"/>
  <c r="DW10" i="187"/>
  <c r="ER9" i="187"/>
  <c r="EQ9" i="187"/>
  <c r="EP9" i="187"/>
  <c r="EO9" i="187"/>
  <c r="EN9" i="187"/>
  <c r="EM9" i="187"/>
  <c r="EL9" i="187"/>
  <c r="EK9" i="187"/>
  <c r="EJ9" i="187"/>
  <c r="EI9" i="187"/>
  <c r="EH9" i="187"/>
  <c r="EG9" i="187"/>
  <c r="EF9" i="187"/>
  <c r="EE9" i="187"/>
  <c r="ED9" i="187"/>
  <c r="EC9" i="187"/>
  <c r="EB9" i="187"/>
  <c r="EA9" i="187"/>
  <c r="DZ9" i="187"/>
  <c r="DY9" i="187"/>
  <c r="DX9" i="187"/>
  <c r="DW9" i="187"/>
  <c r="ER8" i="187"/>
  <c r="EQ8" i="187"/>
  <c r="EP8" i="187"/>
  <c r="EO8" i="187"/>
  <c r="EN8" i="187"/>
  <c r="EM8" i="187"/>
  <c r="EL8" i="187"/>
  <c r="EK8" i="187"/>
  <c r="EJ8" i="187"/>
  <c r="EI8" i="187"/>
  <c r="EH8" i="187"/>
  <c r="EG8" i="187"/>
  <c r="EF8" i="187"/>
  <c r="EE8" i="187"/>
  <c r="ED8" i="187"/>
  <c r="EC8" i="187"/>
  <c r="EB8" i="187"/>
  <c r="EA8" i="187"/>
  <c r="DZ8" i="187"/>
  <c r="DY8" i="187"/>
  <c r="DX8" i="187"/>
  <c r="DW8" i="187"/>
  <c r="ER7" i="187"/>
  <c r="EQ7" i="187"/>
  <c r="EP7" i="187"/>
  <c r="EO7" i="187"/>
  <c r="EN7" i="187"/>
  <c r="EM7" i="187"/>
  <c r="EL7" i="187"/>
  <c r="EK7" i="187"/>
  <c r="EJ7" i="187"/>
  <c r="EI7" i="187"/>
  <c r="EH7" i="187"/>
  <c r="EG7" i="187"/>
  <c r="EF7" i="187"/>
  <c r="EE7" i="187"/>
  <c r="ED7" i="187"/>
  <c r="EC7" i="187"/>
  <c r="EB7" i="187"/>
  <c r="EA7" i="187"/>
  <c r="DZ7" i="187"/>
  <c r="DY7" i="187"/>
  <c r="DX7" i="187"/>
  <c r="DW7" i="187"/>
  <c r="ER6" i="187"/>
  <c r="EQ6" i="187"/>
  <c r="EP6" i="187"/>
  <c r="EO6" i="187"/>
  <c r="EN6" i="187"/>
  <c r="EM6" i="187"/>
  <c r="EL6" i="187"/>
  <c r="EK6" i="187"/>
  <c r="EJ6" i="187"/>
  <c r="EI6" i="187"/>
  <c r="EH6" i="187"/>
  <c r="EG6" i="187"/>
  <c r="EF6" i="187"/>
  <c r="EE6" i="187"/>
  <c r="ED6" i="187"/>
  <c r="EC6" i="187"/>
  <c r="EB6" i="187"/>
  <c r="EA6" i="187"/>
  <c r="DZ6" i="187"/>
  <c r="DY6" i="187"/>
  <c r="DX6" i="187"/>
  <c r="DW6" i="187"/>
  <c r="FB5" i="187"/>
  <c r="FA5" i="187"/>
  <c r="EZ5" i="187"/>
  <c r="EY5" i="187"/>
  <c r="EX5" i="187"/>
  <c r="EW5" i="187"/>
  <c r="EV5" i="187"/>
  <c r="EU5" i="187"/>
  <c r="ET5" i="187"/>
  <c r="ES5" i="187"/>
  <c r="ER5" i="187"/>
  <c r="EQ5" i="187"/>
  <c r="EP5" i="187"/>
  <c r="EO5" i="187"/>
  <c r="EN5" i="187"/>
  <c r="EM5" i="187"/>
  <c r="EL5" i="187"/>
  <c r="EK5" i="187"/>
  <c r="EJ5" i="187"/>
  <c r="EI5" i="187"/>
  <c r="EH5" i="187"/>
  <c r="EG5" i="187"/>
  <c r="EF5" i="187"/>
  <c r="EE5" i="187"/>
  <c r="ED5" i="187"/>
  <c r="EC5" i="187"/>
  <c r="EB5" i="187"/>
  <c r="EA5" i="187"/>
  <c r="DZ5" i="187"/>
  <c r="DY5" i="187"/>
  <c r="DX5" i="187"/>
  <c r="DW5" i="187"/>
  <c r="NE4" i="187"/>
  <c r="A4" i="187"/>
  <c r="ER3" i="187"/>
  <c r="EQ3" i="187"/>
  <c r="EP3" i="187"/>
  <c r="EO3" i="187"/>
  <c r="EN3" i="187"/>
  <c r="EM3" i="187"/>
  <c r="EL3" i="187"/>
  <c r="EK3" i="187"/>
  <c r="EJ3" i="187"/>
  <c r="EI3" i="187"/>
  <c r="EH3" i="187"/>
  <c r="EG3" i="187"/>
  <c r="EF3" i="187"/>
  <c r="EE3" i="187"/>
  <c r="ED3" i="187"/>
  <c r="EC3" i="187"/>
  <c r="EB3" i="187"/>
  <c r="EA3" i="187"/>
  <c r="DZ3" i="187"/>
  <c r="DY3" i="187"/>
  <c r="DX3" i="187"/>
  <c r="DW3" i="187"/>
  <c r="DV3" i="187"/>
  <c r="DU3" i="187"/>
  <c r="I3" i="187"/>
  <c r="DJ3" i="187" s="1"/>
  <c r="H3" i="187"/>
  <c r="G3" i="187"/>
  <c r="DH3" i="187" s="1"/>
  <c r="F3" i="187"/>
  <c r="DG3" i="187" s="1"/>
  <c r="E3" i="187"/>
  <c r="DF3" i="187" s="1"/>
  <c r="D3" i="187"/>
  <c r="DE3" i="187" s="1"/>
  <c r="OS2" i="187"/>
  <c r="OR2" i="187"/>
  <c r="OQ2" i="187"/>
  <c r="OP2" i="187"/>
  <c r="OO2" i="187"/>
  <c r="ON2" i="187"/>
  <c r="OM2" i="187"/>
  <c r="OL2" i="187"/>
  <c r="OK2" i="187"/>
  <c r="OJ2" i="187"/>
  <c r="OI2" i="187"/>
  <c r="OH2" i="187"/>
  <c r="OG2" i="187"/>
  <c r="OF2" i="187"/>
  <c r="OE2" i="187"/>
  <c r="OD2" i="187"/>
  <c r="OC2" i="187"/>
  <c r="OB2" i="187"/>
  <c r="OA2" i="187"/>
  <c r="NZ2" i="187"/>
  <c r="NY2" i="187"/>
  <c r="NX2" i="187"/>
  <c r="NW2" i="187"/>
  <c r="NV2" i="187"/>
  <c r="NU2" i="187"/>
  <c r="NT2" i="187"/>
  <c r="NS2" i="187"/>
  <c r="NR2" i="187"/>
  <c r="NQ2" i="187"/>
  <c r="NP2" i="187"/>
  <c r="NO2" i="187"/>
  <c r="NN2" i="187"/>
  <c r="NM2" i="187"/>
  <c r="NL2" i="187"/>
  <c r="NK2" i="187"/>
  <c r="NJ2" i="187"/>
  <c r="NI2" i="187"/>
  <c r="NH2" i="187"/>
  <c r="NG2" i="187"/>
  <c r="ER2" i="187"/>
  <c r="EQ2" i="187"/>
  <c r="EP2" i="187"/>
  <c r="EO2" i="187"/>
  <c r="EN2" i="187"/>
  <c r="EM2" i="187"/>
  <c r="EL2" i="187"/>
  <c r="EK2" i="187"/>
  <c r="EJ2" i="187"/>
  <c r="EI2" i="187"/>
  <c r="EH2" i="187"/>
  <c r="EG2" i="187"/>
  <c r="EF2" i="187"/>
  <c r="EE2" i="187"/>
  <c r="ED2" i="187"/>
  <c r="EC2" i="187"/>
  <c r="EB2" i="187"/>
  <c r="EA2" i="187"/>
  <c r="DZ2" i="187"/>
  <c r="DY2" i="187"/>
  <c r="DX2" i="187"/>
  <c r="DW2" i="187"/>
  <c r="DV2" i="187"/>
  <c r="DU2" i="187"/>
  <c r="CL486" i="167"/>
  <c r="CK486" i="167"/>
  <c r="CJ486" i="167"/>
  <c r="CI486" i="167"/>
  <c r="CA486" i="167"/>
  <c r="BZ486" i="167"/>
  <c r="BY486" i="167"/>
  <c r="BM486" i="167"/>
  <c r="BL486" i="167"/>
  <c r="BK486" i="167"/>
  <c r="BJ486" i="167"/>
  <c r="CL485" i="167"/>
  <c r="CK485" i="167"/>
  <c r="CJ485" i="167"/>
  <c r="CI485" i="167"/>
  <c r="CA485" i="167"/>
  <c r="BZ485" i="167"/>
  <c r="BY485" i="167"/>
  <c r="BM485" i="167"/>
  <c r="BL485" i="167"/>
  <c r="BK485" i="167"/>
  <c r="BJ485" i="167"/>
  <c r="CL484" i="167"/>
  <c r="CK484" i="167"/>
  <c r="CJ484" i="167"/>
  <c r="CI484" i="167"/>
  <c r="CA484" i="167"/>
  <c r="BZ484" i="167"/>
  <c r="BY484" i="167"/>
  <c r="BM484" i="167"/>
  <c r="BL484" i="167"/>
  <c r="BK484" i="167"/>
  <c r="BJ484" i="167"/>
  <c r="CL483" i="167"/>
  <c r="CK483" i="167"/>
  <c r="CJ483" i="167"/>
  <c r="CI483" i="167"/>
  <c r="CA483" i="167"/>
  <c r="BZ483" i="167"/>
  <c r="BY483" i="167"/>
  <c r="BM483" i="167"/>
  <c r="BL483" i="167"/>
  <c r="BK483" i="167"/>
  <c r="BJ483" i="167"/>
  <c r="CL482" i="167"/>
  <c r="CK482" i="167"/>
  <c r="CJ482" i="167"/>
  <c r="CI482" i="167"/>
  <c r="CA482" i="167"/>
  <c r="BZ482" i="167"/>
  <c r="BY482" i="167"/>
  <c r="BM482" i="167"/>
  <c r="BL482" i="167"/>
  <c r="BK482" i="167"/>
  <c r="BJ482" i="167"/>
  <c r="CL481" i="167"/>
  <c r="CK481" i="167"/>
  <c r="CJ481" i="167"/>
  <c r="CI481" i="167"/>
  <c r="CA481" i="167"/>
  <c r="BZ481" i="167"/>
  <c r="BY481" i="167"/>
  <c r="BM481" i="167"/>
  <c r="BL481" i="167"/>
  <c r="BK481" i="167"/>
  <c r="BJ481" i="167"/>
  <c r="CL480" i="167"/>
  <c r="CK480" i="167"/>
  <c r="CJ480" i="167"/>
  <c r="CI480" i="167"/>
  <c r="CA480" i="167"/>
  <c r="BZ480" i="167"/>
  <c r="BY480" i="167"/>
  <c r="BM480" i="167"/>
  <c r="BL480" i="167"/>
  <c r="BK480" i="167"/>
  <c r="BJ480" i="167"/>
  <c r="CL479" i="167"/>
  <c r="CK479" i="167"/>
  <c r="CJ479" i="167"/>
  <c r="CI479" i="167"/>
  <c r="CA479" i="167"/>
  <c r="BZ479" i="167"/>
  <c r="BY479" i="167"/>
  <c r="BM479" i="167"/>
  <c r="BL479" i="167"/>
  <c r="BK479" i="167"/>
  <c r="BJ479" i="167"/>
  <c r="CL478" i="167"/>
  <c r="CK478" i="167"/>
  <c r="CJ478" i="167"/>
  <c r="CI478" i="167"/>
  <c r="CA478" i="167"/>
  <c r="BZ478" i="167"/>
  <c r="BY478" i="167"/>
  <c r="BM478" i="167"/>
  <c r="BL478" i="167"/>
  <c r="BK478" i="167"/>
  <c r="BJ478" i="167"/>
  <c r="CL477" i="167"/>
  <c r="CK477" i="167"/>
  <c r="CJ477" i="167"/>
  <c r="CI477" i="167"/>
  <c r="CA477" i="167"/>
  <c r="BZ477" i="167"/>
  <c r="BY477" i="167"/>
  <c r="BM477" i="167"/>
  <c r="BL477" i="167"/>
  <c r="BK477" i="167"/>
  <c r="BJ477" i="167"/>
  <c r="CL476" i="167"/>
  <c r="CK476" i="167"/>
  <c r="CJ476" i="167"/>
  <c r="CI476" i="167"/>
  <c r="CA476" i="167"/>
  <c r="BZ476" i="167"/>
  <c r="BY476" i="167"/>
  <c r="BM476" i="167"/>
  <c r="BL476" i="167"/>
  <c r="BK476" i="167"/>
  <c r="BJ476" i="167"/>
  <c r="CL475" i="167"/>
  <c r="CK475" i="167"/>
  <c r="CJ475" i="167"/>
  <c r="CI475" i="167"/>
  <c r="CA475" i="167"/>
  <c r="BZ475" i="167"/>
  <c r="BY475" i="167"/>
  <c r="BM475" i="167"/>
  <c r="BL475" i="167"/>
  <c r="BK475" i="167"/>
  <c r="BJ475" i="167"/>
  <c r="CL474" i="167"/>
  <c r="CK474" i="167"/>
  <c r="CJ474" i="167"/>
  <c r="CI474" i="167"/>
  <c r="CA474" i="167"/>
  <c r="BZ474" i="167"/>
  <c r="BY474" i="167"/>
  <c r="BM474" i="167"/>
  <c r="BL474" i="167"/>
  <c r="BK474" i="167"/>
  <c r="BJ474" i="167"/>
  <c r="CL473" i="167"/>
  <c r="CK473" i="167"/>
  <c r="CJ473" i="167"/>
  <c r="CI473" i="167"/>
  <c r="CA473" i="167"/>
  <c r="BZ473" i="167"/>
  <c r="BY473" i="167"/>
  <c r="BM473" i="167"/>
  <c r="BL473" i="167"/>
  <c r="BK473" i="167"/>
  <c r="BJ473" i="167"/>
  <c r="CL472" i="167"/>
  <c r="CK472" i="167"/>
  <c r="CJ472" i="167"/>
  <c r="CI472" i="167"/>
  <c r="CA472" i="167"/>
  <c r="BZ472" i="167"/>
  <c r="BY472" i="167"/>
  <c r="BM472" i="167"/>
  <c r="BL472" i="167"/>
  <c r="BK472" i="167"/>
  <c r="BJ472" i="167"/>
  <c r="CL471" i="167"/>
  <c r="CK471" i="167"/>
  <c r="CJ471" i="167"/>
  <c r="CI471" i="167"/>
  <c r="CA471" i="167"/>
  <c r="BZ471" i="167"/>
  <c r="BY471" i="167"/>
  <c r="BM471" i="167"/>
  <c r="BL471" i="167"/>
  <c r="BK471" i="167"/>
  <c r="BJ471" i="167"/>
  <c r="CL470" i="167"/>
  <c r="CK470" i="167"/>
  <c r="CJ470" i="167"/>
  <c r="CI470" i="167"/>
  <c r="CA470" i="167"/>
  <c r="BZ470" i="167"/>
  <c r="BY470" i="167"/>
  <c r="BM470" i="167"/>
  <c r="BL470" i="167"/>
  <c r="BK470" i="167"/>
  <c r="BJ470" i="167"/>
  <c r="CL469" i="167"/>
  <c r="CK469" i="167"/>
  <c r="CJ469" i="167"/>
  <c r="CI469" i="167"/>
  <c r="CA469" i="167"/>
  <c r="BZ469" i="167"/>
  <c r="BY469" i="167"/>
  <c r="BM469" i="167"/>
  <c r="BL469" i="167"/>
  <c r="BK469" i="167"/>
  <c r="BJ469" i="167"/>
  <c r="CL468" i="167"/>
  <c r="CK468" i="167"/>
  <c r="CJ468" i="167"/>
  <c r="CI468" i="167"/>
  <c r="CA468" i="167"/>
  <c r="BZ468" i="167"/>
  <c r="BY468" i="167"/>
  <c r="BM468" i="167"/>
  <c r="BL468" i="167"/>
  <c r="BK468" i="167"/>
  <c r="BJ468" i="167"/>
  <c r="CL467" i="167"/>
  <c r="CK467" i="167"/>
  <c r="CJ467" i="167"/>
  <c r="CI467" i="167"/>
  <c r="CA467" i="167"/>
  <c r="BZ467" i="167"/>
  <c r="BY467" i="167"/>
  <c r="BM467" i="167"/>
  <c r="BL467" i="167"/>
  <c r="BK467" i="167"/>
  <c r="BJ467" i="167"/>
  <c r="CL466" i="167"/>
  <c r="CK466" i="167"/>
  <c r="CJ466" i="167"/>
  <c r="CI466" i="167"/>
  <c r="CA466" i="167"/>
  <c r="BZ466" i="167"/>
  <c r="BY466" i="167"/>
  <c r="BM466" i="167"/>
  <c r="BL466" i="167"/>
  <c r="BK466" i="167"/>
  <c r="BJ466" i="167"/>
  <c r="CL465" i="167"/>
  <c r="CK465" i="167"/>
  <c r="CJ465" i="167"/>
  <c r="CI465" i="167"/>
  <c r="CA465" i="167"/>
  <c r="BZ465" i="167"/>
  <c r="BY465" i="167"/>
  <c r="BM465" i="167"/>
  <c r="BL465" i="167"/>
  <c r="BK465" i="167"/>
  <c r="BJ465" i="167"/>
  <c r="CL464" i="167"/>
  <c r="CK464" i="167"/>
  <c r="CJ464" i="167"/>
  <c r="CI464" i="167"/>
  <c r="CA464" i="167"/>
  <c r="BZ464" i="167"/>
  <c r="BY464" i="167"/>
  <c r="BM464" i="167"/>
  <c r="BL464" i="167"/>
  <c r="BK464" i="167"/>
  <c r="BJ464" i="167"/>
  <c r="CL463" i="167"/>
  <c r="CK463" i="167"/>
  <c r="CJ463" i="167"/>
  <c r="CI463" i="167"/>
  <c r="CA463" i="167"/>
  <c r="BZ463" i="167"/>
  <c r="BY463" i="167"/>
  <c r="BM463" i="167"/>
  <c r="BL463" i="167"/>
  <c r="BK463" i="167"/>
  <c r="BJ463" i="167"/>
  <c r="CL462" i="167"/>
  <c r="CK462" i="167"/>
  <c r="CJ462" i="167"/>
  <c r="CI462" i="167"/>
  <c r="CA462" i="167"/>
  <c r="BZ462" i="167"/>
  <c r="BY462" i="167"/>
  <c r="BM462" i="167"/>
  <c r="BL462" i="167"/>
  <c r="BK462" i="167"/>
  <c r="BJ462" i="167"/>
  <c r="CL461" i="167"/>
  <c r="CK461" i="167"/>
  <c r="CJ461" i="167"/>
  <c r="CI461" i="167"/>
  <c r="CA461" i="167"/>
  <c r="BZ461" i="167"/>
  <c r="BY461" i="167"/>
  <c r="BM461" i="167"/>
  <c r="BL461" i="167"/>
  <c r="BK461" i="167"/>
  <c r="BJ461" i="167"/>
  <c r="CL460" i="167"/>
  <c r="CK460" i="167"/>
  <c r="CJ460" i="167"/>
  <c r="CI460" i="167"/>
  <c r="CA460" i="167"/>
  <c r="BZ460" i="167"/>
  <c r="BY460" i="167"/>
  <c r="BM460" i="167"/>
  <c r="BL460" i="167"/>
  <c r="BK460" i="167"/>
  <c r="BJ460" i="167"/>
  <c r="CL459" i="167"/>
  <c r="CK459" i="167"/>
  <c r="CJ459" i="167"/>
  <c r="CI459" i="167"/>
  <c r="CA459" i="167"/>
  <c r="BZ459" i="167"/>
  <c r="BY459" i="167"/>
  <c r="BM459" i="167"/>
  <c r="BL459" i="167"/>
  <c r="BK459" i="167"/>
  <c r="BJ459" i="167"/>
  <c r="CL458" i="167"/>
  <c r="CK458" i="167"/>
  <c r="CJ458" i="167"/>
  <c r="CI458" i="167"/>
  <c r="CA458" i="167"/>
  <c r="BZ458" i="167"/>
  <c r="BY458" i="167"/>
  <c r="BM458" i="167"/>
  <c r="BL458" i="167"/>
  <c r="BK458" i="167"/>
  <c r="BJ458" i="167"/>
  <c r="CL457" i="167"/>
  <c r="CK457" i="167"/>
  <c r="CJ457" i="167"/>
  <c r="CI457" i="167"/>
  <c r="CA457" i="167"/>
  <c r="BZ457" i="167"/>
  <c r="BY457" i="167"/>
  <c r="BM457" i="167"/>
  <c r="BL457" i="167"/>
  <c r="BK457" i="167"/>
  <c r="BJ457" i="167"/>
  <c r="CL456" i="167"/>
  <c r="CK456" i="167"/>
  <c r="CJ456" i="167"/>
  <c r="CI456" i="167"/>
  <c r="CA456" i="167"/>
  <c r="BZ456" i="167"/>
  <c r="BY456" i="167"/>
  <c r="BM456" i="167"/>
  <c r="BL456" i="167"/>
  <c r="BK456" i="167"/>
  <c r="BJ456" i="167"/>
  <c r="CL455" i="167"/>
  <c r="CK455" i="167"/>
  <c r="CJ455" i="167"/>
  <c r="CI455" i="167"/>
  <c r="CA455" i="167"/>
  <c r="BZ455" i="167"/>
  <c r="BY455" i="167"/>
  <c r="BM455" i="167"/>
  <c r="BL455" i="167"/>
  <c r="BK455" i="167"/>
  <c r="BJ455" i="167"/>
  <c r="CL454" i="167"/>
  <c r="CK454" i="167"/>
  <c r="CJ454" i="167"/>
  <c r="CI454" i="167"/>
  <c r="CA454" i="167"/>
  <c r="BZ454" i="167"/>
  <c r="BY454" i="167"/>
  <c r="BM454" i="167"/>
  <c r="BL454" i="167"/>
  <c r="BK454" i="167"/>
  <c r="BJ454" i="167"/>
  <c r="CL453" i="167"/>
  <c r="CK453" i="167"/>
  <c r="CJ453" i="167"/>
  <c r="CI453" i="167"/>
  <c r="CA453" i="167"/>
  <c r="BZ453" i="167"/>
  <c r="BY453" i="167"/>
  <c r="BM453" i="167"/>
  <c r="BL453" i="167"/>
  <c r="BK453" i="167"/>
  <c r="BJ453" i="167"/>
  <c r="CL452" i="167"/>
  <c r="CK452" i="167"/>
  <c r="CJ452" i="167"/>
  <c r="CI452" i="167"/>
  <c r="CA452" i="167"/>
  <c r="BZ452" i="167"/>
  <c r="BY452" i="167"/>
  <c r="BM452" i="167"/>
  <c r="BL452" i="167"/>
  <c r="BK452" i="167"/>
  <c r="BJ452" i="167"/>
  <c r="CL451" i="167"/>
  <c r="CK451" i="167"/>
  <c r="CJ451" i="167"/>
  <c r="CI451" i="167"/>
  <c r="CA451" i="167"/>
  <c r="BZ451" i="167"/>
  <c r="BY451" i="167"/>
  <c r="BM451" i="167"/>
  <c r="BL451" i="167"/>
  <c r="BK451" i="167"/>
  <c r="BJ451" i="167"/>
  <c r="CL450" i="167"/>
  <c r="CK450" i="167"/>
  <c r="CJ450" i="167"/>
  <c r="CI450" i="167"/>
  <c r="CA450" i="167"/>
  <c r="BZ450" i="167"/>
  <c r="BY450" i="167"/>
  <c r="BM450" i="167"/>
  <c r="BL450" i="167"/>
  <c r="BK450" i="167"/>
  <c r="BJ450" i="167"/>
  <c r="CL449" i="167"/>
  <c r="CK449" i="167"/>
  <c r="CJ449" i="167"/>
  <c r="CI449" i="167"/>
  <c r="CA449" i="167"/>
  <c r="BZ449" i="167"/>
  <c r="BY449" i="167"/>
  <c r="BM449" i="167"/>
  <c r="BL449" i="167"/>
  <c r="BK449" i="167"/>
  <c r="BJ449" i="167"/>
  <c r="CL448" i="167"/>
  <c r="CK448" i="167"/>
  <c r="CJ448" i="167"/>
  <c r="CI448" i="167"/>
  <c r="CA448" i="167"/>
  <c r="BZ448" i="167"/>
  <c r="BY448" i="167"/>
  <c r="BM448" i="167"/>
  <c r="BL448" i="167"/>
  <c r="BK448" i="167"/>
  <c r="BJ448" i="167"/>
  <c r="CL447" i="167"/>
  <c r="CK447" i="167"/>
  <c r="CJ447" i="167"/>
  <c r="CI447" i="167"/>
  <c r="CA447" i="167"/>
  <c r="BZ447" i="167"/>
  <c r="BY447" i="167"/>
  <c r="BM447" i="167"/>
  <c r="BL447" i="167"/>
  <c r="BK447" i="167"/>
  <c r="BJ447" i="167"/>
  <c r="CL446" i="167"/>
  <c r="CK446" i="167"/>
  <c r="CJ446" i="167"/>
  <c r="CI446" i="167"/>
  <c r="CA446" i="167"/>
  <c r="BZ446" i="167"/>
  <c r="BY446" i="167"/>
  <c r="BM446" i="167"/>
  <c r="BL446" i="167"/>
  <c r="BK446" i="167"/>
  <c r="BJ446" i="167"/>
  <c r="CL445" i="167"/>
  <c r="CK445" i="167"/>
  <c r="CJ445" i="167"/>
  <c r="CI445" i="167"/>
  <c r="CA445" i="167"/>
  <c r="BZ445" i="167"/>
  <c r="BY445" i="167"/>
  <c r="BM445" i="167"/>
  <c r="BL445" i="167"/>
  <c r="BK445" i="167"/>
  <c r="BJ445" i="167"/>
  <c r="CL444" i="167"/>
  <c r="CK444" i="167"/>
  <c r="CJ444" i="167"/>
  <c r="CI444" i="167"/>
  <c r="CA444" i="167"/>
  <c r="BZ444" i="167"/>
  <c r="BY444" i="167"/>
  <c r="BM444" i="167"/>
  <c r="BL444" i="167"/>
  <c r="BK444" i="167"/>
  <c r="BJ444" i="167"/>
  <c r="CL443" i="167"/>
  <c r="CK443" i="167"/>
  <c r="CJ443" i="167"/>
  <c r="CI443" i="167"/>
  <c r="CA443" i="167"/>
  <c r="BZ443" i="167"/>
  <c r="BY443" i="167"/>
  <c r="BM443" i="167"/>
  <c r="BL443" i="167"/>
  <c r="BK443" i="167"/>
  <c r="BJ443" i="167"/>
  <c r="CL442" i="167"/>
  <c r="CK442" i="167"/>
  <c r="CJ442" i="167"/>
  <c r="CI442" i="167"/>
  <c r="CA442" i="167"/>
  <c r="BZ442" i="167"/>
  <c r="BY442" i="167"/>
  <c r="BM442" i="167"/>
  <c r="BL442" i="167"/>
  <c r="BK442" i="167"/>
  <c r="BJ442" i="167"/>
  <c r="CL441" i="167"/>
  <c r="CK441" i="167"/>
  <c r="CJ441" i="167"/>
  <c r="CI441" i="167"/>
  <c r="CA441" i="167"/>
  <c r="BZ441" i="167"/>
  <c r="BY441" i="167"/>
  <c r="BM441" i="167"/>
  <c r="BL441" i="167"/>
  <c r="BK441" i="167"/>
  <c r="BJ441" i="167"/>
  <c r="CL440" i="167"/>
  <c r="CK440" i="167"/>
  <c r="CJ440" i="167"/>
  <c r="CI440" i="167"/>
  <c r="CA440" i="167"/>
  <c r="BZ440" i="167"/>
  <c r="BY440" i="167"/>
  <c r="BM440" i="167"/>
  <c r="BL440" i="167"/>
  <c r="BK440" i="167"/>
  <c r="BJ440" i="167"/>
  <c r="CL439" i="167"/>
  <c r="CK439" i="167"/>
  <c r="CJ439" i="167"/>
  <c r="CI439" i="167"/>
  <c r="CA439" i="167"/>
  <c r="BZ439" i="167"/>
  <c r="BY439" i="167"/>
  <c r="BM439" i="167"/>
  <c r="BL439" i="167"/>
  <c r="BK439" i="167"/>
  <c r="BJ439" i="167"/>
  <c r="CL438" i="167"/>
  <c r="CK438" i="167"/>
  <c r="CJ438" i="167"/>
  <c r="CI438" i="167"/>
  <c r="CA438" i="167"/>
  <c r="BZ438" i="167"/>
  <c r="BY438" i="167"/>
  <c r="BM438" i="167"/>
  <c r="BL438" i="167"/>
  <c r="BK438" i="167"/>
  <c r="BJ438" i="167"/>
  <c r="CL437" i="167"/>
  <c r="CK437" i="167"/>
  <c r="CJ437" i="167"/>
  <c r="CI437" i="167"/>
  <c r="CA437" i="167"/>
  <c r="BZ437" i="167"/>
  <c r="BY437" i="167"/>
  <c r="BM437" i="167"/>
  <c r="BL437" i="167"/>
  <c r="BK437" i="167"/>
  <c r="BJ437" i="167"/>
  <c r="CL436" i="167"/>
  <c r="CK436" i="167"/>
  <c r="CJ436" i="167"/>
  <c r="CI436" i="167"/>
  <c r="CA436" i="167"/>
  <c r="BZ436" i="167"/>
  <c r="BY436" i="167"/>
  <c r="BM436" i="167"/>
  <c r="BL436" i="167"/>
  <c r="BK436" i="167"/>
  <c r="BJ436" i="167"/>
  <c r="CL435" i="167"/>
  <c r="CK435" i="167"/>
  <c r="CJ435" i="167"/>
  <c r="CI435" i="167"/>
  <c r="CA435" i="167"/>
  <c r="BZ435" i="167"/>
  <c r="BY435" i="167"/>
  <c r="BM435" i="167"/>
  <c r="BL435" i="167"/>
  <c r="BK435" i="167"/>
  <c r="BJ435" i="167"/>
  <c r="CL434" i="167"/>
  <c r="CK434" i="167"/>
  <c r="CJ434" i="167"/>
  <c r="CI434" i="167"/>
  <c r="CA434" i="167"/>
  <c r="BZ434" i="167"/>
  <c r="BY434" i="167"/>
  <c r="BM434" i="167"/>
  <c r="BL434" i="167"/>
  <c r="BK434" i="167"/>
  <c r="BJ434" i="167"/>
  <c r="CL433" i="167"/>
  <c r="CK433" i="167"/>
  <c r="CJ433" i="167"/>
  <c r="CI433" i="167"/>
  <c r="CA433" i="167"/>
  <c r="BZ433" i="167"/>
  <c r="BY433" i="167"/>
  <c r="BM433" i="167"/>
  <c r="BL433" i="167"/>
  <c r="BK433" i="167"/>
  <c r="BJ433" i="167"/>
  <c r="CL432" i="167"/>
  <c r="CK432" i="167"/>
  <c r="CJ432" i="167"/>
  <c r="CI432" i="167"/>
  <c r="CA432" i="167"/>
  <c r="BZ432" i="167"/>
  <c r="BY432" i="167"/>
  <c r="BM432" i="167"/>
  <c r="BL432" i="167"/>
  <c r="BK432" i="167"/>
  <c r="BJ432" i="167"/>
  <c r="CL431" i="167"/>
  <c r="CK431" i="167"/>
  <c r="CJ431" i="167"/>
  <c r="CI431" i="167"/>
  <c r="CA431" i="167"/>
  <c r="BZ431" i="167"/>
  <c r="BY431" i="167"/>
  <c r="BM431" i="167"/>
  <c r="BL431" i="167"/>
  <c r="BK431" i="167"/>
  <c r="BJ431" i="167"/>
  <c r="CL430" i="167"/>
  <c r="CK430" i="167"/>
  <c r="CJ430" i="167"/>
  <c r="CI430" i="167"/>
  <c r="CA430" i="167"/>
  <c r="BZ430" i="167"/>
  <c r="BY430" i="167"/>
  <c r="BM430" i="167"/>
  <c r="BL430" i="167"/>
  <c r="BK430" i="167"/>
  <c r="BJ430" i="167"/>
  <c r="CL429" i="167"/>
  <c r="CK429" i="167"/>
  <c r="CJ429" i="167"/>
  <c r="CI429" i="167"/>
  <c r="CA429" i="167"/>
  <c r="BZ429" i="167"/>
  <c r="BY429" i="167"/>
  <c r="BM429" i="167"/>
  <c r="BL429" i="167"/>
  <c r="BK429" i="167"/>
  <c r="BJ429" i="167"/>
  <c r="CL428" i="167"/>
  <c r="CK428" i="167"/>
  <c r="CJ428" i="167"/>
  <c r="CI428" i="167"/>
  <c r="CA428" i="167"/>
  <c r="BZ428" i="167"/>
  <c r="BY428" i="167"/>
  <c r="BM428" i="167"/>
  <c r="BL428" i="167"/>
  <c r="BK428" i="167"/>
  <c r="BJ428" i="167"/>
  <c r="CL427" i="167"/>
  <c r="CK427" i="167"/>
  <c r="CJ427" i="167"/>
  <c r="CI427" i="167"/>
  <c r="CA427" i="167"/>
  <c r="BZ427" i="167"/>
  <c r="BY427" i="167"/>
  <c r="BM427" i="167"/>
  <c r="BL427" i="167"/>
  <c r="BK427" i="167"/>
  <c r="BJ427" i="167"/>
  <c r="CL426" i="167"/>
  <c r="CK426" i="167"/>
  <c r="CJ426" i="167"/>
  <c r="CI426" i="167"/>
  <c r="CA426" i="167"/>
  <c r="BZ426" i="167"/>
  <c r="BY426" i="167"/>
  <c r="BM426" i="167"/>
  <c r="BL426" i="167"/>
  <c r="BK426" i="167"/>
  <c r="BJ426" i="167"/>
  <c r="CL425" i="167"/>
  <c r="CK425" i="167"/>
  <c r="CJ425" i="167"/>
  <c r="CI425" i="167"/>
  <c r="CA425" i="167"/>
  <c r="BZ425" i="167"/>
  <c r="BY425" i="167"/>
  <c r="BM425" i="167"/>
  <c r="BL425" i="167"/>
  <c r="BK425" i="167"/>
  <c r="BJ425" i="167"/>
  <c r="CL424" i="167"/>
  <c r="CK424" i="167"/>
  <c r="CJ424" i="167"/>
  <c r="CI424" i="167"/>
  <c r="CA424" i="167"/>
  <c r="BZ424" i="167"/>
  <c r="BY424" i="167"/>
  <c r="BM424" i="167"/>
  <c r="BL424" i="167"/>
  <c r="BK424" i="167"/>
  <c r="BJ424" i="167"/>
  <c r="CL423" i="167"/>
  <c r="CK423" i="167"/>
  <c r="CJ423" i="167"/>
  <c r="CI423" i="167"/>
  <c r="CA423" i="167"/>
  <c r="BZ423" i="167"/>
  <c r="BY423" i="167"/>
  <c r="BM423" i="167"/>
  <c r="BL423" i="167"/>
  <c r="BK423" i="167"/>
  <c r="BJ423" i="167"/>
  <c r="CL422" i="167"/>
  <c r="CK422" i="167"/>
  <c r="CJ422" i="167"/>
  <c r="CI422" i="167"/>
  <c r="CA422" i="167"/>
  <c r="BZ422" i="167"/>
  <c r="BY422" i="167"/>
  <c r="BM422" i="167"/>
  <c r="BL422" i="167"/>
  <c r="BK422" i="167"/>
  <c r="BJ422" i="167"/>
  <c r="CL421" i="167"/>
  <c r="CK421" i="167"/>
  <c r="CJ421" i="167"/>
  <c r="CI421" i="167"/>
  <c r="CA421" i="167"/>
  <c r="BZ421" i="167"/>
  <c r="BY421" i="167"/>
  <c r="BM421" i="167"/>
  <c r="BL421" i="167"/>
  <c r="BK421" i="167"/>
  <c r="BJ421" i="167"/>
  <c r="CL420" i="167"/>
  <c r="CK420" i="167"/>
  <c r="CJ420" i="167"/>
  <c r="CI420" i="167"/>
  <c r="CA420" i="167"/>
  <c r="BZ420" i="167"/>
  <c r="BY420" i="167"/>
  <c r="BM420" i="167"/>
  <c r="BL420" i="167"/>
  <c r="BK420" i="167"/>
  <c r="BJ420" i="167"/>
  <c r="CL419" i="167"/>
  <c r="CK419" i="167"/>
  <c r="CJ419" i="167"/>
  <c r="CI419" i="167"/>
  <c r="CA419" i="167"/>
  <c r="BZ419" i="167"/>
  <c r="BY419" i="167"/>
  <c r="BM419" i="167"/>
  <c r="BL419" i="167"/>
  <c r="BK419" i="167"/>
  <c r="BJ419" i="167"/>
  <c r="CL418" i="167"/>
  <c r="CK418" i="167"/>
  <c r="CJ418" i="167"/>
  <c r="CI418" i="167"/>
  <c r="CA418" i="167"/>
  <c r="BZ418" i="167"/>
  <c r="BY418" i="167"/>
  <c r="BM418" i="167"/>
  <c r="BL418" i="167"/>
  <c r="BK418" i="167"/>
  <c r="BJ418" i="167"/>
  <c r="CL417" i="167"/>
  <c r="CK417" i="167"/>
  <c r="CJ417" i="167"/>
  <c r="CI417" i="167"/>
  <c r="CA417" i="167"/>
  <c r="BZ417" i="167"/>
  <c r="BY417" i="167"/>
  <c r="BM417" i="167"/>
  <c r="BL417" i="167"/>
  <c r="BK417" i="167"/>
  <c r="BJ417" i="167"/>
  <c r="CL416" i="167"/>
  <c r="CK416" i="167"/>
  <c r="CJ416" i="167"/>
  <c r="CI416" i="167"/>
  <c r="CA416" i="167"/>
  <c r="BZ416" i="167"/>
  <c r="BY416" i="167"/>
  <c r="BM416" i="167"/>
  <c r="BL416" i="167"/>
  <c r="BK416" i="167"/>
  <c r="BJ416" i="167"/>
  <c r="CL415" i="167"/>
  <c r="CK415" i="167"/>
  <c r="CJ415" i="167"/>
  <c r="CI415" i="167"/>
  <c r="CA415" i="167"/>
  <c r="BZ415" i="167"/>
  <c r="BY415" i="167"/>
  <c r="BM415" i="167"/>
  <c r="BL415" i="167"/>
  <c r="BK415" i="167"/>
  <c r="BJ415" i="167"/>
  <c r="CL414" i="167"/>
  <c r="CK414" i="167"/>
  <c r="CJ414" i="167"/>
  <c r="CI414" i="167"/>
  <c r="CA414" i="167"/>
  <c r="BZ414" i="167"/>
  <c r="BY414" i="167"/>
  <c r="BM414" i="167"/>
  <c r="BL414" i="167"/>
  <c r="BK414" i="167"/>
  <c r="BJ414" i="167"/>
  <c r="CL413" i="167"/>
  <c r="CK413" i="167"/>
  <c r="CJ413" i="167"/>
  <c r="CI413" i="167"/>
  <c r="CA413" i="167"/>
  <c r="BZ413" i="167"/>
  <c r="BY413" i="167"/>
  <c r="BM413" i="167"/>
  <c r="BL413" i="167"/>
  <c r="BK413" i="167"/>
  <c r="BJ413" i="167"/>
  <c r="CL412" i="167"/>
  <c r="CK412" i="167"/>
  <c r="CJ412" i="167"/>
  <c r="CI412" i="167"/>
  <c r="CA412" i="167"/>
  <c r="BZ412" i="167"/>
  <c r="BY412" i="167"/>
  <c r="BM412" i="167"/>
  <c r="BL412" i="167"/>
  <c r="BK412" i="167"/>
  <c r="BJ412" i="167"/>
  <c r="CL411" i="167"/>
  <c r="CK411" i="167"/>
  <c r="CJ411" i="167"/>
  <c r="CI411" i="167"/>
  <c r="CA411" i="167"/>
  <c r="BZ411" i="167"/>
  <c r="BY411" i="167"/>
  <c r="BM411" i="167"/>
  <c r="BL411" i="167"/>
  <c r="BK411" i="167"/>
  <c r="BJ411" i="167"/>
  <c r="CL410" i="167"/>
  <c r="CK410" i="167"/>
  <c r="CJ410" i="167"/>
  <c r="CI410" i="167"/>
  <c r="CA410" i="167"/>
  <c r="BZ410" i="167"/>
  <c r="BY410" i="167"/>
  <c r="BM410" i="167"/>
  <c r="BL410" i="167"/>
  <c r="BK410" i="167"/>
  <c r="BJ410" i="167"/>
  <c r="CL409" i="167"/>
  <c r="CK409" i="167"/>
  <c r="CJ409" i="167"/>
  <c r="CI409" i="167"/>
  <c r="CA409" i="167"/>
  <c r="BZ409" i="167"/>
  <c r="BY409" i="167"/>
  <c r="BM409" i="167"/>
  <c r="BL409" i="167"/>
  <c r="BK409" i="167"/>
  <c r="BJ409" i="167"/>
  <c r="CL408" i="167"/>
  <c r="CK408" i="167"/>
  <c r="CJ408" i="167"/>
  <c r="CI408" i="167"/>
  <c r="CA408" i="167"/>
  <c r="BZ408" i="167"/>
  <c r="BY408" i="167"/>
  <c r="BM408" i="167"/>
  <c r="BL408" i="167"/>
  <c r="BK408" i="167"/>
  <c r="BJ408" i="167"/>
  <c r="CL407" i="167"/>
  <c r="CK407" i="167"/>
  <c r="CJ407" i="167"/>
  <c r="CI407" i="167"/>
  <c r="CA407" i="167"/>
  <c r="BZ407" i="167"/>
  <c r="BY407" i="167"/>
  <c r="BM407" i="167"/>
  <c r="BL407" i="167"/>
  <c r="BK407" i="167"/>
  <c r="BJ407" i="167"/>
  <c r="CL406" i="167"/>
  <c r="CK406" i="167"/>
  <c r="CJ406" i="167"/>
  <c r="CI406" i="167"/>
  <c r="CA406" i="167"/>
  <c r="BZ406" i="167"/>
  <c r="BY406" i="167"/>
  <c r="BM406" i="167"/>
  <c r="BL406" i="167"/>
  <c r="BK406" i="167"/>
  <c r="BJ406" i="167"/>
  <c r="CL405" i="167"/>
  <c r="CK405" i="167"/>
  <c r="CJ405" i="167"/>
  <c r="CI405" i="167"/>
  <c r="CA405" i="167"/>
  <c r="BZ405" i="167"/>
  <c r="BY405" i="167"/>
  <c r="BM405" i="167"/>
  <c r="BL405" i="167"/>
  <c r="BK405" i="167"/>
  <c r="BJ405" i="167"/>
  <c r="CL404" i="167"/>
  <c r="CK404" i="167"/>
  <c r="CJ404" i="167"/>
  <c r="CI404" i="167"/>
  <c r="CA404" i="167"/>
  <c r="BZ404" i="167"/>
  <c r="BY404" i="167"/>
  <c r="BM404" i="167"/>
  <c r="BL404" i="167"/>
  <c r="BK404" i="167"/>
  <c r="BJ404" i="167"/>
  <c r="CL403" i="167"/>
  <c r="CK403" i="167"/>
  <c r="CJ403" i="167"/>
  <c r="CI403" i="167"/>
  <c r="CA403" i="167"/>
  <c r="BZ403" i="167"/>
  <c r="BY403" i="167"/>
  <c r="BM403" i="167"/>
  <c r="BL403" i="167"/>
  <c r="BK403" i="167"/>
  <c r="BJ403" i="167"/>
  <c r="CL402" i="167"/>
  <c r="CK402" i="167"/>
  <c r="CJ402" i="167"/>
  <c r="CI402" i="167"/>
  <c r="CA402" i="167"/>
  <c r="BZ402" i="167"/>
  <c r="BY402" i="167"/>
  <c r="BM402" i="167"/>
  <c r="BL402" i="167"/>
  <c r="BK402" i="167"/>
  <c r="BJ402" i="167"/>
  <c r="CL401" i="167"/>
  <c r="CK401" i="167"/>
  <c r="CJ401" i="167"/>
  <c r="CI401" i="167"/>
  <c r="CA401" i="167"/>
  <c r="BZ401" i="167"/>
  <c r="BY401" i="167"/>
  <c r="BM401" i="167"/>
  <c r="BL401" i="167"/>
  <c r="BK401" i="167"/>
  <c r="BJ401" i="167"/>
  <c r="CL400" i="167"/>
  <c r="CK400" i="167"/>
  <c r="CJ400" i="167"/>
  <c r="CI400" i="167"/>
  <c r="CA400" i="167"/>
  <c r="BZ400" i="167"/>
  <c r="BY400" i="167"/>
  <c r="BM400" i="167"/>
  <c r="BL400" i="167"/>
  <c r="BK400" i="167"/>
  <c r="BJ400" i="167"/>
  <c r="CL399" i="167"/>
  <c r="CK399" i="167"/>
  <c r="CJ399" i="167"/>
  <c r="CI399" i="167"/>
  <c r="CA399" i="167"/>
  <c r="BZ399" i="167"/>
  <c r="BY399" i="167"/>
  <c r="BM399" i="167"/>
  <c r="BL399" i="167"/>
  <c r="BK399" i="167"/>
  <c r="BJ399" i="167"/>
  <c r="CL398" i="167"/>
  <c r="CK398" i="167"/>
  <c r="CJ398" i="167"/>
  <c r="CI398" i="167"/>
  <c r="CA398" i="167"/>
  <c r="BZ398" i="167"/>
  <c r="BY398" i="167"/>
  <c r="BM398" i="167"/>
  <c r="BL398" i="167"/>
  <c r="BK398" i="167"/>
  <c r="BJ398" i="167"/>
  <c r="CL397" i="167"/>
  <c r="CK397" i="167"/>
  <c r="CJ397" i="167"/>
  <c r="CI397" i="167"/>
  <c r="CA397" i="167"/>
  <c r="BZ397" i="167"/>
  <c r="BY397" i="167"/>
  <c r="BM397" i="167"/>
  <c r="BL397" i="167"/>
  <c r="BK397" i="167"/>
  <c r="BJ397" i="167"/>
  <c r="CL396" i="167"/>
  <c r="CK396" i="167"/>
  <c r="CJ396" i="167"/>
  <c r="CI396" i="167"/>
  <c r="CA396" i="167"/>
  <c r="BZ396" i="167"/>
  <c r="BY396" i="167"/>
  <c r="BM396" i="167"/>
  <c r="BL396" i="167"/>
  <c r="BK396" i="167"/>
  <c r="BJ396" i="167"/>
  <c r="CL395" i="167"/>
  <c r="CK395" i="167"/>
  <c r="CJ395" i="167"/>
  <c r="CI395" i="167"/>
  <c r="CA395" i="167"/>
  <c r="BZ395" i="167"/>
  <c r="BY395" i="167"/>
  <c r="BM395" i="167"/>
  <c r="BL395" i="167"/>
  <c r="BK395" i="167"/>
  <c r="BJ395" i="167"/>
  <c r="CL394" i="167"/>
  <c r="CK394" i="167"/>
  <c r="CJ394" i="167"/>
  <c r="CI394" i="167"/>
  <c r="CA394" i="167"/>
  <c r="BZ394" i="167"/>
  <c r="BY394" i="167"/>
  <c r="BM394" i="167"/>
  <c r="BL394" i="167"/>
  <c r="BK394" i="167"/>
  <c r="BJ394" i="167"/>
  <c r="CL393" i="167"/>
  <c r="CK393" i="167"/>
  <c r="CJ393" i="167"/>
  <c r="CI393" i="167"/>
  <c r="CA393" i="167"/>
  <c r="BZ393" i="167"/>
  <c r="BY393" i="167"/>
  <c r="BM393" i="167"/>
  <c r="BL393" i="167"/>
  <c r="BK393" i="167"/>
  <c r="BJ393" i="167"/>
  <c r="CL392" i="167"/>
  <c r="CK392" i="167"/>
  <c r="CJ392" i="167"/>
  <c r="CI392" i="167"/>
  <c r="CA392" i="167"/>
  <c r="BZ392" i="167"/>
  <c r="BY392" i="167"/>
  <c r="BM392" i="167"/>
  <c r="BL392" i="167"/>
  <c r="BK392" i="167"/>
  <c r="BJ392" i="167"/>
  <c r="CL391" i="167"/>
  <c r="CK391" i="167"/>
  <c r="CJ391" i="167"/>
  <c r="CI391" i="167"/>
  <c r="CA391" i="167"/>
  <c r="BZ391" i="167"/>
  <c r="BY391" i="167"/>
  <c r="BM391" i="167"/>
  <c r="BL391" i="167"/>
  <c r="BK391" i="167"/>
  <c r="BJ391" i="167"/>
  <c r="CL390" i="167"/>
  <c r="CK390" i="167"/>
  <c r="CJ390" i="167"/>
  <c r="CI390" i="167"/>
  <c r="CA390" i="167"/>
  <c r="BZ390" i="167"/>
  <c r="BY390" i="167"/>
  <c r="BM390" i="167"/>
  <c r="BL390" i="167"/>
  <c r="BK390" i="167"/>
  <c r="BJ390" i="167"/>
  <c r="CL389" i="167"/>
  <c r="CK389" i="167"/>
  <c r="CJ389" i="167"/>
  <c r="CI389" i="167"/>
  <c r="CA389" i="167"/>
  <c r="BZ389" i="167"/>
  <c r="BY389" i="167"/>
  <c r="BM389" i="167"/>
  <c r="BL389" i="167"/>
  <c r="BK389" i="167"/>
  <c r="BJ389" i="167"/>
  <c r="CL388" i="167"/>
  <c r="CK388" i="167"/>
  <c r="CJ388" i="167"/>
  <c r="CI388" i="167"/>
  <c r="CA388" i="167"/>
  <c r="BZ388" i="167"/>
  <c r="BY388" i="167"/>
  <c r="BM388" i="167"/>
  <c r="BL388" i="167"/>
  <c r="BK388" i="167"/>
  <c r="BJ388" i="167"/>
  <c r="CL387" i="167"/>
  <c r="CK387" i="167"/>
  <c r="CJ387" i="167"/>
  <c r="CI387" i="167"/>
  <c r="CA387" i="167"/>
  <c r="BZ387" i="167"/>
  <c r="BY387" i="167"/>
  <c r="BM387" i="167"/>
  <c r="BL387" i="167"/>
  <c r="BK387" i="167"/>
  <c r="BJ387" i="167"/>
  <c r="CL386" i="167"/>
  <c r="CK386" i="167"/>
  <c r="CJ386" i="167"/>
  <c r="CI386" i="167"/>
  <c r="CA386" i="167"/>
  <c r="BZ386" i="167"/>
  <c r="BY386" i="167"/>
  <c r="BM386" i="167"/>
  <c r="BL386" i="167"/>
  <c r="BK386" i="167"/>
  <c r="BJ386" i="167"/>
  <c r="CL385" i="167"/>
  <c r="CK385" i="167"/>
  <c r="CJ385" i="167"/>
  <c r="CI385" i="167"/>
  <c r="CA385" i="167"/>
  <c r="BZ385" i="167"/>
  <c r="BY385" i="167"/>
  <c r="BM385" i="167"/>
  <c r="BL385" i="167"/>
  <c r="BK385" i="167"/>
  <c r="BJ385" i="167"/>
  <c r="CL384" i="167"/>
  <c r="CK384" i="167"/>
  <c r="CJ384" i="167"/>
  <c r="CI384" i="167"/>
  <c r="CA384" i="167"/>
  <c r="BZ384" i="167"/>
  <c r="BY384" i="167"/>
  <c r="BM384" i="167"/>
  <c r="BL384" i="167"/>
  <c r="BK384" i="167"/>
  <c r="BJ384" i="167"/>
  <c r="CL383" i="167"/>
  <c r="CK383" i="167"/>
  <c r="CJ383" i="167"/>
  <c r="CI383" i="167"/>
  <c r="CA383" i="167"/>
  <c r="BZ383" i="167"/>
  <c r="BY383" i="167"/>
  <c r="BM383" i="167"/>
  <c r="BL383" i="167"/>
  <c r="BK383" i="167"/>
  <c r="BJ383" i="167"/>
  <c r="CL382" i="167"/>
  <c r="CK382" i="167"/>
  <c r="CJ382" i="167"/>
  <c r="CI382" i="167"/>
  <c r="CA382" i="167"/>
  <c r="BZ382" i="167"/>
  <c r="BY382" i="167"/>
  <c r="BM382" i="167"/>
  <c r="BL382" i="167"/>
  <c r="BK382" i="167"/>
  <c r="BJ382" i="167"/>
  <c r="CL381" i="167"/>
  <c r="CK381" i="167"/>
  <c r="CJ381" i="167"/>
  <c r="CI381" i="167"/>
  <c r="CA381" i="167"/>
  <c r="BZ381" i="167"/>
  <c r="BY381" i="167"/>
  <c r="BM381" i="167"/>
  <c r="BL381" i="167"/>
  <c r="BK381" i="167"/>
  <c r="BJ381" i="167"/>
  <c r="CL380" i="167"/>
  <c r="CK380" i="167"/>
  <c r="CJ380" i="167"/>
  <c r="CI380" i="167"/>
  <c r="CA380" i="167"/>
  <c r="BZ380" i="167"/>
  <c r="BY380" i="167"/>
  <c r="BM380" i="167"/>
  <c r="BL380" i="167"/>
  <c r="BK380" i="167"/>
  <c r="BJ380" i="167"/>
  <c r="CL379" i="167"/>
  <c r="CK379" i="167"/>
  <c r="CJ379" i="167"/>
  <c r="CI379" i="167"/>
  <c r="CA379" i="167"/>
  <c r="BZ379" i="167"/>
  <c r="BY379" i="167"/>
  <c r="BM379" i="167"/>
  <c r="BL379" i="167"/>
  <c r="BK379" i="167"/>
  <c r="BJ379" i="167"/>
  <c r="CL378" i="167"/>
  <c r="CK378" i="167"/>
  <c r="CJ378" i="167"/>
  <c r="CI378" i="167"/>
  <c r="CA378" i="167"/>
  <c r="BZ378" i="167"/>
  <c r="BY378" i="167"/>
  <c r="BM378" i="167"/>
  <c r="BL378" i="167"/>
  <c r="BK378" i="167"/>
  <c r="BJ378" i="167"/>
  <c r="CL377" i="167"/>
  <c r="CK377" i="167"/>
  <c r="CJ377" i="167"/>
  <c r="CI377" i="167"/>
  <c r="CA377" i="167"/>
  <c r="BZ377" i="167"/>
  <c r="BY377" i="167"/>
  <c r="BM377" i="167"/>
  <c r="BL377" i="167"/>
  <c r="BK377" i="167"/>
  <c r="BJ377" i="167"/>
  <c r="CL376" i="167"/>
  <c r="CK376" i="167"/>
  <c r="CJ376" i="167"/>
  <c r="CI376" i="167"/>
  <c r="CA376" i="167"/>
  <c r="BZ376" i="167"/>
  <c r="BY376" i="167"/>
  <c r="BM376" i="167"/>
  <c r="BL376" i="167"/>
  <c r="BK376" i="167"/>
  <c r="BJ376" i="167"/>
  <c r="CL375" i="167"/>
  <c r="CK375" i="167"/>
  <c r="CJ375" i="167"/>
  <c r="CI375" i="167"/>
  <c r="CA375" i="167"/>
  <c r="BZ375" i="167"/>
  <c r="BY375" i="167"/>
  <c r="BM375" i="167"/>
  <c r="BL375" i="167"/>
  <c r="BK375" i="167"/>
  <c r="BJ375" i="167"/>
  <c r="CL374" i="167"/>
  <c r="CK374" i="167"/>
  <c r="CJ374" i="167"/>
  <c r="CI374" i="167"/>
  <c r="CA374" i="167"/>
  <c r="BZ374" i="167"/>
  <c r="BY374" i="167"/>
  <c r="BM374" i="167"/>
  <c r="BL374" i="167"/>
  <c r="BK374" i="167"/>
  <c r="BJ374" i="167"/>
  <c r="CL373" i="167"/>
  <c r="CK373" i="167"/>
  <c r="CJ373" i="167"/>
  <c r="CI373" i="167"/>
  <c r="CA373" i="167"/>
  <c r="BZ373" i="167"/>
  <c r="BY373" i="167"/>
  <c r="BM373" i="167"/>
  <c r="BL373" i="167"/>
  <c r="BK373" i="167"/>
  <c r="BJ373" i="167"/>
  <c r="CL372" i="167"/>
  <c r="CK372" i="167"/>
  <c r="CJ372" i="167"/>
  <c r="CI372" i="167"/>
  <c r="CA372" i="167"/>
  <c r="BZ372" i="167"/>
  <c r="BY372" i="167"/>
  <c r="BM372" i="167"/>
  <c r="BL372" i="167"/>
  <c r="BK372" i="167"/>
  <c r="BJ372" i="167"/>
  <c r="CL371" i="167"/>
  <c r="CK371" i="167"/>
  <c r="CJ371" i="167"/>
  <c r="CI371" i="167"/>
  <c r="CA371" i="167"/>
  <c r="BZ371" i="167"/>
  <c r="BY371" i="167"/>
  <c r="BM371" i="167"/>
  <c r="BL371" i="167"/>
  <c r="BK371" i="167"/>
  <c r="BJ371" i="167"/>
  <c r="CL370" i="167"/>
  <c r="CK370" i="167"/>
  <c r="CJ370" i="167"/>
  <c r="CI370" i="167"/>
  <c r="CA370" i="167"/>
  <c r="BZ370" i="167"/>
  <c r="BY370" i="167"/>
  <c r="BM370" i="167"/>
  <c r="BL370" i="167"/>
  <c r="BK370" i="167"/>
  <c r="BJ370" i="167"/>
  <c r="CL369" i="167"/>
  <c r="CK369" i="167"/>
  <c r="CJ369" i="167"/>
  <c r="CI369" i="167"/>
  <c r="CA369" i="167"/>
  <c r="BZ369" i="167"/>
  <c r="BY369" i="167"/>
  <c r="BM369" i="167"/>
  <c r="BL369" i="167"/>
  <c r="BK369" i="167"/>
  <c r="BJ369" i="167"/>
  <c r="CL368" i="167"/>
  <c r="CK368" i="167"/>
  <c r="CJ368" i="167"/>
  <c r="CI368" i="167"/>
  <c r="CA368" i="167"/>
  <c r="BZ368" i="167"/>
  <c r="BY368" i="167"/>
  <c r="BM368" i="167"/>
  <c r="BL368" i="167"/>
  <c r="BK368" i="167"/>
  <c r="BJ368" i="167"/>
  <c r="CL367" i="167"/>
  <c r="CK367" i="167"/>
  <c r="CJ367" i="167"/>
  <c r="CI367" i="167"/>
  <c r="CA367" i="167"/>
  <c r="BZ367" i="167"/>
  <c r="BY367" i="167"/>
  <c r="BM367" i="167"/>
  <c r="BL367" i="167"/>
  <c r="BK367" i="167"/>
  <c r="BJ367" i="167"/>
  <c r="CL366" i="167"/>
  <c r="CK366" i="167"/>
  <c r="CJ366" i="167"/>
  <c r="CI366" i="167"/>
  <c r="CA366" i="167"/>
  <c r="BZ366" i="167"/>
  <c r="BY366" i="167"/>
  <c r="BM366" i="167"/>
  <c r="BL366" i="167"/>
  <c r="BK366" i="167"/>
  <c r="BJ366" i="167"/>
  <c r="CL365" i="167"/>
  <c r="CK365" i="167"/>
  <c r="CJ365" i="167"/>
  <c r="CI365" i="167"/>
  <c r="CA365" i="167"/>
  <c r="BZ365" i="167"/>
  <c r="BY365" i="167"/>
  <c r="BM365" i="167"/>
  <c r="BL365" i="167"/>
  <c r="BK365" i="167"/>
  <c r="BJ365" i="167"/>
  <c r="CL364" i="167"/>
  <c r="CK364" i="167"/>
  <c r="CJ364" i="167"/>
  <c r="CI364" i="167"/>
  <c r="CA364" i="167"/>
  <c r="BZ364" i="167"/>
  <c r="BY364" i="167"/>
  <c r="BM364" i="167"/>
  <c r="BL364" i="167"/>
  <c r="BK364" i="167"/>
  <c r="BJ364" i="167"/>
  <c r="CL363" i="167"/>
  <c r="CK363" i="167"/>
  <c r="CJ363" i="167"/>
  <c r="CI363" i="167"/>
  <c r="CA363" i="167"/>
  <c r="BZ363" i="167"/>
  <c r="BY363" i="167"/>
  <c r="BM363" i="167"/>
  <c r="BL363" i="167"/>
  <c r="BK363" i="167"/>
  <c r="BJ363" i="167"/>
  <c r="CL362" i="167"/>
  <c r="CK362" i="167"/>
  <c r="CJ362" i="167"/>
  <c r="CI362" i="167"/>
  <c r="CA362" i="167"/>
  <c r="BZ362" i="167"/>
  <c r="BY362" i="167"/>
  <c r="BM362" i="167"/>
  <c r="BL362" i="167"/>
  <c r="BK362" i="167"/>
  <c r="BJ362" i="167"/>
  <c r="CL361" i="167"/>
  <c r="CK361" i="167"/>
  <c r="CJ361" i="167"/>
  <c r="CI361" i="167"/>
  <c r="CA361" i="167"/>
  <c r="BZ361" i="167"/>
  <c r="BY361" i="167"/>
  <c r="BM361" i="167"/>
  <c r="BL361" i="167"/>
  <c r="BK361" i="167"/>
  <c r="BJ361" i="167"/>
  <c r="CL360" i="167"/>
  <c r="CK360" i="167"/>
  <c r="CJ360" i="167"/>
  <c r="CI360" i="167"/>
  <c r="CA360" i="167"/>
  <c r="BZ360" i="167"/>
  <c r="BY360" i="167"/>
  <c r="BM360" i="167"/>
  <c r="BL360" i="167"/>
  <c r="BK360" i="167"/>
  <c r="BJ360" i="167"/>
  <c r="CL359" i="167"/>
  <c r="CK359" i="167"/>
  <c r="CJ359" i="167"/>
  <c r="CI359" i="167"/>
  <c r="CA359" i="167"/>
  <c r="BZ359" i="167"/>
  <c r="BY359" i="167"/>
  <c r="BM359" i="167"/>
  <c r="BL359" i="167"/>
  <c r="BK359" i="167"/>
  <c r="BJ359" i="167"/>
  <c r="CL358" i="167"/>
  <c r="CK358" i="167"/>
  <c r="CJ358" i="167"/>
  <c r="CI358" i="167"/>
  <c r="CA358" i="167"/>
  <c r="BZ358" i="167"/>
  <c r="BY358" i="167"/>
  <c r="BM358" i="167"/>
  <c r="BL358" i="167"/>
  <c r="BK358" i="167"/>
  <c r="BJ358" i="167"/>
  <c r="CL357" i="167"/>
  <c r="CK357" i="167"/>
  <c r="CJ357" i="167"/>
  <c r="CI357" i="167"/>
  <c r="CA357" i="167"/>
  <c r="BZ357" i="167"/>
  <c r="BY357" i="167"/>
  <c r="BM357" i="167"/>
  <c r="BL357" i="167"/>
  <c r="BK357" i="167"/>
  <c r="BJ357" i="167"/>
  <c r="CL356" i="167"/>
  <c r="CK356" i="167"/>
  <c r="CJ356" i="167"/>
  <c r="CI356" i="167"/>
  <c r="CA356" i="167"/>
  <c r="BZ356" i="167"/>
  <c r="BY356" i="167"/>
  <c r="BM356" i="167"/>
  <c r="BL356" i="167"/>
  <c r="BK356" i="167"/>
  <c r="BJ356" i="167"/>
  <c r="CL355" i="167"/>
  <c r="CK355" i="167"/>
  <c r="CJ355" i="167"/>
  <c r="CI355" i="167"/>
  <c r="CA355" i="167"/>
  <c r="BZ355" i="167"/>
  <c r="BY355" i="167"/>
  <c r="BM355" i="167"/>
  <c r="BL355" i="167"/>
  <c r="BK355" i="167"/>
  <c r="BJ355" i="167"/>
  <c r="CL354" i="167"/>
  <c r="CK354" i="167"/>
  <c r="CJ354" i="167"/>
  <c r="CI354" i="167"/>
  <c r="CA354" i="167"/>
  <c r="BZ354" i="167"/>
  <c r="BY354" i="167"/>
  <c r="BM354" i="167"/>
  <c r="BL354" i="167"/>
  <c r="BK354" i="167"/>
  <c r="BJ354" i="167"/>
  <c r="CL353" i="167"/>
  <c r="CK353" i="167"/>
  <c r="CJ353" i="167"/>
  <c r="CI353" i="167"/>
  <c r="CA353" i="167"/>
  <c r="BZ353" i="167"/>
  <c r="BY353" i="167"/>
  <c r="BM353" i="167"/>
  <c r="BL353" i="167"/>
  <c r="BK353" i="167"/>
  <c r="BJ353" i="167"/>
  <c r="CL352" i="167"/>
  <c r="CK352" i="167"/>
  <c r="CJ352" i="167"/>
  <c r="CI352" i="167"/>
  <c r="CA352" i="167"/>
  <c r="BZ352" i="167"/>
  <c r="BY352" i="167"/>
  <c r="BM352" i="167"/>
  <c r="BL352" i="167"/>
  <c r="BK352" i="167"/>
  <c r="BJ352" i="167"/>
  <c r="CL351" i="167"/>
  <c r="CK351" i="167"/>
  <c r="CJ351" i="167"/>
  <c r="CI351" i="167"/>
  <c r="CA351" i="167"/>
  <c r="BZ351" i="167"/>
  <c r="BY351" i="167"/>
  <c r="BM351" i="167"/>
  <c r="BL351" i="167"/>
  <c r="BK351" i="167"/>
  <c r="BJ351" i="167"/>
  <c r="CL350" i="167"/>
  <c r="CK350" i="167"/>
  <c r="CJ350" i="167"/>
  <c r="CI350" i="167"/>
  <c r="CA350" i="167"/>
  <c r="BZ350" i="167"/>
  <c r="BY350" i="167"/>
  <c r="BM350" i="167"/>
  <c r="BL350" i="167"/>
  <c r="BK350" i="167"/>
  <c r="BJ350" i="167"/>
  <c r="CL349" i="167"/>
  <c r="CK349" i="167"/>
  <c r="CJ349" i="167"/>
  <c r="CI349" i="167"/>
  <c r="CA349" i="167"/>
  <c r="BZ349" i="167"/>
  <c r="BY349" i="167"/>
  <c r="BM349" i="167"/>
  <c r="BL349" i="167"/>
  <c r="BK349" i="167"/>
  <c r="BJ349" i="167"/>
  <c r="CL348" i="167"/>
  <c r="CK348" i="167"/>
  <c r="CJ348" i="167"/>
  <c r="CI348" i="167"/>
  <c r="CA348" i="167"/>
  <c r="BZ348" i="167"/>
  <c r="BY348" i="167"/>
  <c r="BM348" i="167"/>
  <c r="BL348" i="167"/>
  <c r="BK348" i="167"/>
  <c r="BJ348" i="167"/>
  <c r="CL347" i="167"/>
  <c r="CK347" i="167"/>
  <c r="CJ347" i="167"/>
  <c r="CI347" i="167"/>
  <c r="CA347" i="167"/>
  <c r="BZ347" i="167"/>
  <c r="BY347" i="167"/>
  <c r="BM347" i="167"/>
  <c r="BL347" i="167"/>
  <c r="BK347" i="167"/>
  <c r="BJ347" i="167"/>
  <c r="CL346" i="167"/>
  <c r="CK346" i="167"/>
  <c r="CJ346" i="167"/>
  <c r="CI346" i="167"/>
  <c r="CA346" i="167"/>
  <c r="BZ346" i="167"/>
  <c r="BY346" i="167"/>
  <c r="BM346" i="167"/>
  <c r="BL346" i="167"/>
  <c r="BK346" i="167"/>
  <c r="BJ346" i="167"/>
  <c r="CL345" i="167"/>
  <c r="CK345" i="167"/>
  <c r="CJ345" i="167"/>
  <c r="CI345" i="167"/>
  <c r="CA345" i="167"/>
  <c r="BZ345" i="167"/>
  <c r="BY345" i="167"/>
  <c r="BM345" i="167"/>
  <c r="BL345" i="167"/>
  <c r="BK345" i="167"/>
  <c r="BJ345" i="167"/>
  <c r="CL344" i="167"/>
  <c r="CK344" i="167"/>
  <c r="CJ344" i="167"/>
  <c r="CI344" i="167"/>
  <c r="CA344" i="167"/>
  <c r="BZ344" i="167"/>
  <c r="BY344" i="167"/>
  <c r="BM344" i="167"/>
  <c r="BL344" i="167"/>
  <c r="BK344" i="167"/>
  <c r="BJ344" i="167"/>
  <c r="CL343" i="167"/>
  <c r="CK343" i="167"/>
  <c r="CJ343" i="167"/>
  <c r="CI343" i="167"/>
  <c r="CA343" i="167"/>
  <c r="BZ343" i="167"/>
  <c r="BY343" i="167"/>
  <c r="BM343" i="167"/>
  <c r="BL343" i="167"/>
  <c r="BK343" i="167"/>
  <c r="BJ343" i="167"/>
  <c r="CL342" i="167"/>
  <c r="CK342" i="167"/>
  <c r="CJ342" i="167"/>
  <c r="CI342" i="167"/>
  <c r="CA342" i="167"/>
  <c r="BZ342" i="167"/>
  <c r="BY342" i="167"/>
  <c r="BM342" i="167"/>
  <c r="BL342" i="167"/>
  <c r="BK342" i="167"/>
  <c r="BJ342" i="167"/>
  <c r="CL341" i="167"/>
  <c r="CK341" i="167"/>
  <c r="CJ341" i="167"/>
  <c r="CI341" i="167"/>
  <c r="CA341" i="167"/>
  <c r="BZ341" i="167"/>
  <c r="BY341" i="167"/>
  <c r="BM341" i="167"/>
  <c r="BL341" i="167"/>
  <c r="BK341" i="167"/>
  <c r="BJ341" i="167"/>
  <c r="CL340" i="167"/>
  <c r="CK340" i="167"/>
  <c r="CJ340" i="167"/>
  <c r="CI340" i="167"/>
  <c r="CA340" i="167"/>
  <c r="BZ340" i="167"/>
  <c r="BY340" i="167"/>
  <c r="BM340" i="167"/>
  <c r="BL340" i="167"/>
  <c r="BK340" i="167"/>
  <c r="BJ340" i="167"/>
  <c r="CL339" i="167"/>
  <c r="CK339" i="167"/>
  <c r="CJ339" i="167"/>
  <c r="CI339" i="167"/>
  <c r="CA339" i="167"/>
  <c r="BZ339" i="167"/>
  <c r="BY339" i="167"/>
  <c r="BM339" i="167"/>
  <c r="BL339" i="167"/>
  <c r="BK339" i="167"/>
  <c r="BJ339" i="167"/>
  <c r="CL338" i="167"/>
  <c r="CK338" i="167"/>
  <c r="CJ338" i="167"/>
  <c r="CI338" i="167"/>
  <c r="CA338" i="167"/>
  <c r="BZ338" i="167"/>
  <c r="BY338" i="167"/>
  <c r="BM338" i="167"/>
  <c r="BL338" i="167"/>
  <c r="BK338" i="167"/>
  <c r="BJ338" i="167"/>
  <c r="CL337" i="167"/>
  <c r="CK337" i="167"/>
  <c r="CJ337" i="167"/>
  <c r="CI337" i="167"/>
  <c r="CA337" i="167"/>
  <c r="BZ337" i="167"/>
  <c r="BY337" i="167"/>
  <c r="BM337" i="167"/>
  <c r="BL337" i="167"/>
  <c r="BK337" i="167"/>
  <c r="BJ337" i="167"/>
  <c r="CL336" i="167"/>
  <c r="CK336" i="167"/>
  <c r="CJ336" i="167"/>
  <c r="CI336" i="167"/>
  <c r="CA336" i="167"/>
  <c r="BZ336" i="167"/>
  <c r="BY336" i="167"/>
  <c r="BM336" i="167"/>
  <c r="BL336" i="167"/>
  <c r="BK336" i="167"/>
  <c r="BJ336" i="167"/>
  <c r="CL335" i="167"/>
  <c r="CK335" i="167"/>
  <c r="CJ335" i="167"/>
  <c r="CI335" i="167"/>
  <c r="CA335" i="167"/>
  <c r="BZ335" i="167"/>
  <c r="BY335" i="167"/>
  <c r="BM335" i="167"/>
  <c r="BL335" i="167"/>
  <c r="BK335" i="167"/>
  <c r="BJ335" i="167"/>
  <c r="CL334" i="167"/>
  <c r="CK334" i="167"/>
  <c r="CJ334" i="167"/>
  <c r="CI334" i="167"/>
  <c r="CA334" i="167"/>
  <c r="BZ334" i="167"/>
  <c r="BY334" i="167"/>
  <c r="BM334" i="167"/>
  <c r="BL334" i="167"/>
  <c r="BK334" i="167"/>
  <c r="BJ334" i="167"/>
  <c r="CL333" i="167"/>
  <c r="CK333" i="167"/>
  <c r="CJ333" i="167"/>
  <c r="CI333" i="167"/>
  <c r="CA333" i="167"/>
  <c r="BZ333" i="167"/>
  <c r="BY333" i="167"/>
  <c r="BM333" i="167"/>
  <c r="BL333" i="167"/>
  <c r="BK333" i="167"/>
  <c r="BJ333" i="167"/>
  <c r="CL332" i="167"/>
  <c r="CK332" i="167"/>
  <c r="CJ332" i="167"/>
  <c r="CI332" i="167"/>
  <c r="CA332" i="167"/>
  <c r="BZ332" i="167"/>
  <c r="BY332" i="167"/>
  <c r="BM332" i="167"/>
  <c r="BL332" i="167"/>
  <c r="BK332" i="167"/>
  <c r="BJ332" i="167"/>
  <c r="CL331" i="167"/>
  <c r="CK331" i="167"/>
  <c r="CJ331" i="167"/>
  <c r="CI331" i="167"/>
  <c r="CA331" i="167"/>
  <c r="BZ331" i="167"/>
  <c r="BY331" i="167"/>
  <c r="BM331" i="167"/>
  <c r="BL331" i="167"/>
  <c r="BK331" i="167"/>
  <c r="BJ331" i="167"/>
  <c r="CL330" i="167"/>
  <c r="CK330" i="167"/>
  <c r="CJ330" i="167"/>
  <c r="CI330" i="167"/>
  <c r="CA330" i="167"/>
  <c r="BZ330" i="167"/>
  <c r="BY330" i="167"/>
  <c r="BM330" i="167"/>
  <c r="BL330" i="167"/>
  <c r="BK330" i="167"/>
  <c r="BJ330" i="167"/>
  <c r="CL329" i="167"/>
  <c r="CK329" i="167"/>
  <c r="CJ329" i="167"/>
  <c r="CI329" i="167"/>
  <c r="CA329" i="167"/>
  <c r="BZ329" i="167"/>
  <c r="BY329" i="167"/>
  <c r="BM329" i="167"/>
  <c r="BL329" i="167"/>
  <c r="BK329" i="167"/>
  <c r="BJ329" i="167"/>
  <c r="CL328" i="167"/>
  <c r="CK328" i="167"/>
  <c r="CJ328" i="167"/>
  <c r="CI328" i="167"/>
  <c r="CA328" i="167"/>
  <c r="BZ328" i="167"/>
  <c r="BY328" i="167"/>
  <c r="BM328" i="167"/>
  <c r="BL328" i="167"/>
  <c r="BK328" i="167"/>
  <c r="BJ328" i="167"/>
  <c r="CL327" i="167"/>
  <c r="CK327" i="167"/>
  <c r="CJ327" i="167"/>
  <c r="CI327" i="167"/>
  <c r="CA327" i="167"/>
  <c r="BZ327" i="167"/>
  <c r="BY327" i="167"/>
  <c r="BM327" i="167"/>
  <c r="BL327" i="167"/>
  <c r="BK327" i="167"/>
  <c r="BJ327" i="167"/>
  <c r="CL326" i="167"/>
  <c r="CK326" i="167"/>
  <c r="CJ326" i="167"/>
  <c r="CI326" i="167"/>
  <c r="CA326" i="167"/>
  <c r="BZ326" i="167"/>
  <c r="BY326" i="167"/>
  <c r="BM326" i="167"/>
  <c r="BL326" i="167"/>
  <c r="BK326" i="167"/>
  <c r="BJ326" i="167"/>
  <c r="CL325" i="167"/>
  <c r="CK325" i="167"/>
  <c r="CJ325" i="167"/>
  <c r="CI325" i="167"/>
  <c r="CA325" i="167"/>
  <c r="BZ325" i="167"/>
  <c r="BY325" i="167"/>
  <c r="BM325" i="167"/>
  <c r="BL325" i="167"/>
  <c r="BK325" i="167"/>
  <c r="BJ325" i="167"/>
  <c r="CL324" i="167"/>
  <c r="CK324" i="167"/>
  <c r="CJ324" i="167"/>
  <c r="CI324" i="167"/>
  <c r="CA324" i="167"/>
  <c r="BZ324" i="167"/>
  <c r="BY324" i="167"/>
  <c r="BM324" i="167"/>
  <c r="BL324" i="167"/>
  <c r="BK324" i="167"/>
  <c r="BJ324" i="167"/>
  <c r="CL323" i="167"/>
  <c r="CK323" i="167"/>
  <c r="CJ323" i="167"/>
  <c r="CI323" i="167"/>
  <c r="CA323" i="167"/>
  <c r="BZ323" i="167"/>
  <c r="BY323" i="167"/>
  <c r="BM323" i="167"/>
  <c r="BL323" i="167"/>
  <c r="BK323" i="167"/>
  <c r="BJ323" i="167"/>
  <c r="CL322" i="167"/>
  <c r="CK322" i="167"/>
  <c r="CJ322" i="167"/>
  <c r="CI322" i="167"/>
  <c r="CA322" i="167"/>
  <c r="BZ322" i="167"/>
  <c r="BY322" i="167"/>
  <c r="BM322" i="167"/>
  <c r="BL322" i="167"/>
  <c r="BK322" i="167"/>
  <c r="BJ322" i="167"/>
  <c r="CL321" i="167"/>
  <c r="CK321" i="167"/>
  <c r="CJ321" i="167"/>
  <c r="CI321" i="167"/>
  <c r="CA321" i="167"/>
  <c r="BZ321" i="167"/>
  <c r="BY321" i="167"/>
  <c r="BM321" i="167"/>
  <c r="BL321" i="167"/>
  <c r="BK321" i="167"/>
  <c r="BJ321" i="167"/>
  <c r="CL320" i="167"/>
  <c r="CK320" i="167"/>
  <c r="CJ320" i="167"/>
  <c r="CI320" i="167"/>
  <c r="CA320" i="167"/>
  <c r="BZ320" i="167"/>
  <c r="BY320" i="167"/>
  <c r="BM320" i="167"/>
  <c r="BL320" i="167"/>
  <c r="BK320" i="167"/>
  <c r="BJ320" i="167"/>
  <c r="CL319" i="167"/>
  <c r="CK319" i="167"/>
  <c r="CJ319" i="167"/>
  <c r="CI319" i="167"/>
  <c r="CA319" i="167"/>
  <c r="BZ319" i="167"/>
  <c r="BY319" i="167"/>
  <c r="BM319" i="167"/>
  <c r="BL319" i="167"/>
  <c r="BK319" i="167"/>
  <c r="BJ319" i="167"/>
  <c r="CL318" i="167"/>
  <c r="CK318" i="167"/>
  <c r="CJ318" i="167"/>
  <c r="CI318" i="167"/>
  <c r="CA318" i="167"/>
  <c r="BZ318" i="167"/>
  <c r="BY318" i="167"/>
  <c r="BM318" i="167"/>
  <c r="BL318" i="167"/>
  <c r="BK318" i="167"/>
  <c r="BJ318" i="167"/>
  <c r="CL317" i="167"/>
  <c r="CK317" i="167"/>
  <c r="CJ317" i="167"/>
  <c r="CI317" i="167"/>
  <c r="CA317" i="167"/>
  <c r="BZ317" i="167"/>
  <c r="BY317" i="167"/>
  <c r="BM317" i="167"/>
  <c r="BL317" i="167"/>
  <c r="BK317" i="167"/>
  <c r="BJ317" i="167"/>
  <c r="CL316" i="167"/>
  <c r="CK316" i="167"/>
  <c r="CJ316" i="167"/>
  <c r="CI316" i="167"/>
  <c r="CA316" i="167"/>
  <c r="BZ316" i="167"/>
  <c r="BY316" i="167"/>
  <c r="BM316" i="167"/>
  <c r="BL316" i="167"/>
  <c r="BK316" i="167"/>
  <c r="BJ316" i="167"/>
  <c r="CL315" i="167"/>
  <c r="CK315" i="167"/>
  <c r="CJ315" i="167"/>
  <c r="CI315" i="167"/>
  <c r="CA315" i="167"/>
  <c r="BZ315" i="167"/>
  <c r="BY315" i="167"/>
  <c r="BM315" i="167"/>
  <c r="BL315" i="167"/>
  <c r="BK315" i="167"/>
  <c r="BJ315" i="167"/>
  <c r="CL314" i="167"/>
  <c r="CK314" i="167"/>
  <c r="CJ314" i="167"/>
  <c r="CI314" i="167"/>
  <c r="CA314" i="167"/>
  <c r="BZ314" i="167"/>
  <c r="BY314" i="167"/>
  <c r="BM314" i="167"/>
  <c r="BL314" i="167"/>
  <c r="BK314" i="167"/>
  <c r="BJ314" i="167"/>
  <c r="CL313" i="167"/>
  <c r="CK313" i="167"/>
  <c r="CJ313" i="167"/>
  <c r="CI313" i="167"/>
  <c r="CA313" i="167"/>
  <c r="BZ313" i="167"/>
  <c r="BY313" i="167"/>
  <c r="BM313" i="167"/>
  <c r="BL313" i="167"/>
  <c r="BK313" i="167"/>
  <c r="BJ313" i="167"/>
  <c r="CL312" i="167"/>
  <c r="CK312" i="167"/>
  <c r="CJ312" i="167"/>
  <c r="CI312" i="167"/>
  <c r="CA312" i="167"/>
  <c r="BZ312" i="167"/>
  <c r="BY312" i="167"/>
  <c r="BM312" i="167"/>
  <c r="BL312" i="167"/>
  <c r="BK312" i="167"/>
  <c r="BJ312" i="167"/>
  <c r="CL311" i="167"/>
  <c r="CK311" i="167"/>
  <c r="CJ311" i="167"/>
  <c r="CI311" i="167"/>
  <c r="CA311" i="167"/>
  <c r="BZ311" i="167"/>
  <c r="BY311" i="167"/>
  <c r="BM311" i="167"/>
  <c r="BL311" i="167"/>
  <c r="BK311" i="167"/>
  <c r="BJ311" i="167"/>
  <c r="CL310" i="167"/>
  <c r="CK310" i="167"/>
  <c r="CJ310" i="167"/>
  <c r="CI310" i="167"/>
  <c r="CA310" i="167"/>
  <c r="BZ310" i="167"/>
  <c r="BY310" i="167"/>
  <c r="BM310" i="167"/>
  <c r="BL310" i="167"/>
  <c r="BK310" i="167"/>
  <c r="BJ310" i="167"/>
  <c r="CL309" i="167"/>
  <c r="CK309" i="167"/>
  <c r="CJ309" i="167"/>
  <c r="CI309" i="167"/>
  <c r="CA309" i="167"/>
  <c r="BZ309" i="167"/>
  <c r="BY309" i="167"/>
  <c r="BM309" i="167"/>
  <c r="BL309" i="167"/>
  <c r="BK309" i="167"/>
  <c r="BJ309" i="167"/>
  <c r="CL308" i="167"/>
  <c r="CK308" i="167"/>
  <c r="CJ308" i="167"/>
  <c r="CI308" i="167"/>
  <c r="CA308" i="167"/>
  <c r="BZ308" i="167"/>
  <c r="BY308" i="167"/>
  <c r="BM308" i="167"/>
  <c r="BL308" i="167"/>
  <c r="BK308" i="167"/>
  <c r="BJ308" i="167"/>
  <c r="CL307" i="167"/>
  <c r="CK307" i="167"/>
  <c r="CJ307" i="167"/>
  <c r="CI307" i="167"/>
  <c r="CA307" i="167"/>
  <c r="BZ307" i="167"/>
  <c r="BY307" i="167"/>
  <c r="BM307" i="167"/>
  <c r="BL307" i="167"/>
  <c r="BK307" i="167"/>
  <c r="BJ307" i="167"/>
  <c r="CL306" i="167"/>
  <c r="CK306" i="167"/>
  <c r="CJ306" i="167"/>
  <c r="CI306" i="167"/>
  <c r="CA306" i="167"/>
  <c r="BZ306" i="167"/>
  <c r="BY306" i="167"/>
  <c r="BM306" i="167"/>
  <c r="BL306" i="167"/>
  <c r="BK306" i="167"/>
  <c r="BJ306" i="167"/>
  <c r="CL305" i="167"/>
  <c r="CK305" i="167"/>
  <c r="CJ305" i="167"/>
  <c r="CI305" i="167"/>
  <c r="CA305" i="167"/>
  <c r="BZ305" i="167"/>
  <c r="BY305" i="167"/>
  <c r="BM305" i="167"/>
  <c r="BL305" i="167"/>
  <c r="BK305" i="167"/>
  <c r="BJ305" i="167"/>
  <c r="CL304" i="167"/>
  <c r="CK304" i="167"/>
  <c r="CJ304" i="167"/>
  <c r="CI304" i="167"/>
  <c r="CA304" i="167"/>
  <c r="BZ304" i="167"/>
  <c r="BY304" i="167"/>
  <c r="BM304" i="167"/>
  <c r="BL304" i="167"/>
  <c r="BK304" i="167"/>
  <c r="BJ304" i="167"/>
  <c r="CL303" i="167"/>
  <c r="CK303" i="167"/>
  <c r="CJ303" i="167"/>
  <c r="CI303" i="167"/>
  <c r="CA303" i="167"/>
  <c r="BZ303" i="167"/>
  <c r="BY303" i="167"/>
  <c r="BM303" i="167"/>
  <c r="BL303" i="167"/>
  <c r="BK303" i="167"/>
  <c r="BJ303" i="167"/>
  <c r="CL302" i="167"/>
  <c r="CK302" i="167"/>
  <c r="CJ302" i="167"/>
  <c r="CI302" i="167"/>
  <c r="CA302" i="167"/>
  <c r="BZ302" i="167"/>
  <c r="BY302" i="167"/>
  <c r="BM302" i="167"/>
  <c r="BL302" i="167"/>
  <c r="BK302" i="167"/>
  <c r="BJ302" i="167"/>
  <c r="CL301" i="167"/>
  <c r="CK301" i="167"/>
  <c r="CJ301" i="167"/>
  <c r="CI301" i="167"/>
  <c r="CA301" i="167"/>
  <c r="BZ301" i="167"/>
  <c r="BY301" i="167"/>
  <c r="BM301" i="167"/>
  <c r="BL301" i="167"/>
  <c r="BK301" i="167"/>
  <c r="BJ301" i="167"/>
  <c r="CL300" i="167"/>
  <c r="CK300" i="167"/>
  <c r="CJ300" i="167"/>
  <c r="CI300" i="167"/>
  <c r="CA300" i="167"/>
  <c r="BZ300" i="167"/>
  <c r="BY300" i="167"/>
  <c r="BM300" i="167"/>
  <c r="BL300" i="167"/>
  <c r="BK300" i="167"/>
  <c r="BJ300" i="167"/>
  <c r="CL299" i="167"/>
  <c r="CK299" i="167"/>
  <c r="CJ299" i="167"/>
  <c r="CI299" i="167"/>
  <c r="CA299" i="167"/>
  <c r="BZ299" i="167"/>
  <c r="BY299" i="167"/>
  <c r="BM299" i="167"/>
  <c r="BL299" i="167"/>
  <c r="BK299" i="167"/>
  <c r="BJ299" i="167"/>
  <c r="CL298" i="167"/>
  <c r="CK298" i="167"/>
  <c r="CJ298" i="167"/>
  <c r="CI298" i="167"/>
  <c r="CA298" i="167"/>
  <c r="BZ298" i="167"/>
  <c r="BY298" i="167"/>
  <c r="BM298" i="167"/>
  <c r="BL298" i="167"/>
  <c r="BK298" i="167"/>
  <c r="BJ298" i="167"/>
  <c r="CL297" i="167"/>
  <c r="CK297" i="167"/>
  <c r="CJ297" i="167"/>
  <c r="CI297" i="167"/>
  <c r="CA297" i="167"/>
  <c r="BZ297" i="167"/>
  <c r="BY297" i="167"/>
  <c r="BM297" i="167"/>
  <c r="BL297" i="167"/>
  <c r="BK297" i="167"/>
  <c r="BJ297" i="167"/>
  <c r="CL296" i="167"/>
  <c r="CK296" i="167"/>
  <c r="CJ296" i="167"/>
  <c r="CI296" i="167"/>
  <c r="CA296" i="167"/>
  <c r="BZ296" i="167"/>
  <c r="BY296" i="167"/>
  <c r="BM296" i="167"/>
  <c r="BL296" i="167"/>
  <c r="BK296" i="167"/>
  <c r="BJ296" i="167"/>
  <c r="CL295" i="167"/>
  <c r="CK295" i="167"/>
  <c r="CJ295" i="167"/>
  <c r="CI295" i="167"/>
  <c r="CA295" i="167"/>
  <c r="BZ295" i="167"/>
  <c r="BY295" i="167"/>
  <c r="BM295" i="167"/>
  <c r="BL295" i="167"/>
  <c r="BK295" i="167"/>
  <c r="BJ295" i="167"/>
  <c r="CL294" i="167"/>
  <c r="CK294" i="167"/>
  <c r="CJ294" i="167"/>
  <c r="CI294" i="167"/>
  <c r="CA294" i="167"/>
  <c r="BZ294" i="167"/>
  <c r="BY294" i="167"/>
  <c r="BM294" i="167"/>
  <c r="BL294" i="167"/>
  <c r="BK294" i="167"/>
  <c r="BJ294" i="167"/>
  <c r="CL293" i="167"/>
  <c r="CK293" i="167"/>
  <c r="CJ293" i="167"/>
  <c r="CI293" i="167"/>
  <c r="CA293" i="167"/>
  <c r="BZ293" i="167"/>
  <c r="BY293" i="167"/>
  <c r="BM293" i="167"/>
  <c r="BL293" i="167"/>
  <c r="BK293" i="167"/>
  <c r="BJ293" i="167"/>
  <c r="CL292" i="167"/>
  <c r="CK292" i="167"/>
  <c r="CJ292" i="167"/>
  <c r="CI292" i="167"/>
  <c r="CA292" i="167"/>
  <c r="BZ292" i="167"/>
  <c r="BY292" i="167"/>
  <c r="BM292" i="167"/>
  <c r="BL292" i="167"/>
  <c r="BK292" i="167"/>
  <c r="BJ292" i="167"/>
  <c r="CL291" i="167"/>
  <c r="CK291" i="167"/>
  <c r="CJ291" i="167"/>
  <c r="CI291" i="167"/>
  <c r="CA291" i="167"/>
  <c r="BZ291" i="167"/>
  <c r="BY291" i="167"/>
  <c r="BM291" i="167"/>
  <c r="BL291" i="167"/>
  <c r="BK291" i="167"/>
  <c r="BJ291" i="167"/>
  <c r="CL290" i="167"/>
  <c r="CK290" i="167"/>
  <c r="CJ290" i="167"/>
  <c r="CI290" i="167"/>
  <c r="CA290" i="167"/>
  <c r="BZ290" i="167"/>
  <c r="BY290" i="167"/>
  <c r="BM290" i="167"/>
  <c r="BL290" i="167"/>
  <c r="BK290" i="167"/>
  <c r="BJ290" i="167"/>
  <c r="CL289" i="167"/>
  <c r="CK289" i="167"/>
  <c r="CJ289" i="167"/>
  <c r="CI289" i="167"/>
  <c r="CA289" i="167"/>
  <c r="BZ289" i="167"/>
  <c r="BY289" i="167"/>
  <c r="BM289" i="167"/>
  <c r="BL289" i="167"/>
  <c r="BK289" i="167"/>
  <c r="BJ289" i="167"/>
  <c r="CL288" i="167"/>
  <c r="CK288" i="167"/>
  <c r="CJ288" i="167"/>
  <c r="CI288" i="167"/>
  <c r="CA288" i="167"/>
  <c r="BZ288" i="167"/>
  <c r="BY288" i="167"/>
  <c r="BM288" i="167"/>
  <c r="BL288" i="167"/>
  <c r="BK288" i="167"/>
  <c r="BJ288" i="167"/>
  <c r="CL287" i="167"/>
  <c r="CK287" i="167"/>
  <c r="CJ287" i="167"/>
  <c r="CI287" i="167"/>
  <c r="CA287" i="167"/>
  <c r="BZ287" i="167"/>
  <c r="BY287" i="167"/>
  <c r="BM287" i="167"/>
  <c r="BL287" i="167"/>
  <c r="BK287" i="167"/>
  <c r="BJ287" i="167"/>
  <c r="CL286" i="167"/>
  <c r="CK286" i="167"/>
  <c r="CJ286" i="167"/>
  <c r="CI286" i="167"/>
  <c r="CA286" i="167"/>
  <c r="BZ286" i="167"/>
  <c r="BY286" i="167"/>
  <c r="BM286" i="167"/>
  <c r="BL286" i="167"/>
  <c r="BK286" i="167"/>
  <c r="BJ286" i="167"/>
  <c r="CL285" i="167"/>
  <c r="CK285" i="167"/>
  <c r="CJ285" i="167"/>
  <c r="CI285" i="167"/>
  <c r="CA285" i="167"/>
  <c r="BZ285" i="167"/>
  <c r="BY285" i="167"/>
  <c r="BM285" i="167"/>
  <c r="BL285" i="167"/>
  <c r="BK285" i="167"/>
  <c r="BJ285" i="167"/>
  <c r="CL284" i="167"/>
  <c r="CK284" i="167"/>
  <c r="CJ284" i="167"/>
  <c r="CI284" i="167"/>
  <c r="CA284" i="167"/>
  <c r="BZ284" i="167"/>
  <c r="BY284" i="167"/>
  <c r="BM284" i="167"/>
  <c r="BL284" i="167"/>
  <c r="BK284" i="167"/>
  <c r="BJ284" i="167"/>
  <c r="CL283" i="167"/>
  <c r="CK283" i="167"/>
  <c r="CJ283" i="167"/>
  <c r="CI283" i="167"/>
  <c r="CA283" i="167"/>
  <c r="BZ283" i="167"/>
  <c r="BY283" i="167"/>
  <c r="BM283" i="167"/>
  <c r="BL283" i="167"/>
  <c r="BK283" i="167"/>
  <c r="BJ283" i="167"/>
  <c r="CL282" i="167"/>
  <c r="CK282" i="167"/>
  <c r="CJ282" i="167"/>
  <c r="CI282" i="167"/>
  <c r="CA282" i="167"/>
  <c r="BZ282" i="167"/>
  <c r="BY282" i="167"/>
  <c r="BM282" i="167"/>
  <c r="BL282" i="167"/>
  <c r="BK282" i="167"/>
  <c r="BJ282" i="167"/>
  <c r="CL281" i="167"/>
  <c r="CK281" i="167"/>
  <c r="CJ281" i="167"/>
  <c r="CI281" i="167"/>
  <c r="CA281" i="167"/>
  <c r="BZ281" i="167"/>
  <c r="BY281" i="167"/>
  <c r="BM281" i="167"/>
  <c r="BL281" i="167"/>
  <c r="BK281" i="167"/>
  <c r="BJ281" i="167"/>
  <c r="CL280" i="167"/>
  <c r="CK280" i="167"/>
  <c r="CJ280" i="167"/>
  <c r="CI280" i="167"/>
  <c r="CA280" i="167"/>
  <c r="BZ280" i="167"/>
  <c r="BY280" i="167"/>
  <c r="BM280" i="167"/>
  <c r="BL280" i="167"/>
  <c r="BK280" i="167"/>
  <c r="BJ280" i="167"/>
  <c r="CL279" i="167"/>
  <c r="CK279" i="167"/>
  <c r="CJ279" i="167"/>
  <c r="CI279" i="167"/>
  <c r="CA279" i="167"/>
  <c r="BZ279" i="167"/>
  <c r="BY279" i="167"/>
  <c r="BM279" i="167"/>
  <c r="BL279" i="167"/>
  <c r="BK279" i="167"/>
  <c r="BJ279" i="167"/>
  <c r="CL278" i="167"/>
  <c r="CK278" i="167"/>
  <c r="CJ278" i="167"/>
  <c r="CI278" i="167"/>
  <c r="CA278" i="167"/>
  <c r="BZ278" i="167"/>
  <c r="BY278" i="167"/>
  <c r="BM278" i="167"/>
  <c r="BL278" i="167"/>
  <c r="BK278" i="167"/>
  <c r="BJ278" i="167"/>
  <c r="CL277" i="167"/>
  <c r="CK277" i="167"/>
  <c r="CJ277" i="167"/>
  <c r="CI277" i="167"/>
  <c r="CA277" i="167"/>
  <c r="BZ277" i="167"/>
  <c r="BY277" i="167"/>
  <c r="BM277" i="167"/>
  <c r="BL277" i="167"/>
  <c r="BK277" i="167"/>
  <c r="BJ277" i="167"/>
  <c r="CL276" i="167"/>
  <c r="CK276" i="167"/>
  <c r="CJ276" i="167"/>
  <c r="CI276" i="167"/>
  <c r="CA276" i="167"/>
  <c r="BZ276" i="167"/>
  <c r="BY276" i="167"/>
  <c r="BM276" i="167"/>
  <c r="BL276" i="167"/>
  <c r="BK276" i="167"/>
  <c r="BJ276" i="167"/>
  <c r="CL275" i="167"/>
  <c r="CK275" i="167"/>
  <c r="CJ275" i="167"/>
  <c r="CI275" i="167"/>
  <c r="CA275" i="167"/>
  <c r="BZ275" i="167"/>
  <c r="BY275" i="167"/>
  <c r="BM275" i="167"/>
  <c r="BL275" i="167"/>
  <c r="BK275" i="167"/>
  <c r="BJ275" i="167"/>
  <c r="CL274" i="167"/>
  <c r="CK274" i="167"/>
  <c r="CJ274" i="167"/>
  <c r="CI274" i="167"/>
  <c r="CA274" i="167"/>
  <c r="BZ274" i="167"/>
  <c r="BY274" i="167"/>
  <c r="BM274" i="167"/>
  <c r="BL274" i="167"/>
  <c r="BK274" i="167"/>
  <c r="BJ274" i="167"/>
  <c r="CL273" i="167"/>
  <c r="CK273" i="167"/>
  <c r="CJ273" i="167"/>
  <c r="CI273" i="167"/>
  <c r="CA273" i="167"/>
  <c r="BZ273" i="167"/>
  <c r="BY273" i="167"/>
  <c r="BM273" i="167"/>
  <c r="BL273" i="167"/>
  <c r="BK273" i="167"/>
  <c r="BJ273" i="167"/>
  <c r="CL272" i="167"/>
  <c r="CK272" i="167"/>
  <c r="CJ272" i="167"/>
  <c r="CI272" i="167"/>
  <c r="CA272" i="167"/>
  <c r="BZ272" i="167"/>
  <c r="BY272" i="167"/>
  <c r="BM272" i="167"/>
  <c r="BL272" i="167"/>
  <c r="BK272" i="167"/>
  <c r="BJ272" i="167"/>
  <c r="CL271" i="167"/>
  <c r="CK271" i="167"/>
  <c r="CJ271" i="167"/>
  <c r="CI271" i="167"/>
  <c r="CA271" i="167"/>
  <c r="BZ271" i="167"/>
  <c r="BY271" i="167"/>
  <c r="BM271" i="167"/>
  <c r="BL271" i="167"/>
  <c r="BK271" i="167"/>
  <c r="BJ271" i="167"/>
  <c r="CL270" i="167"/>
  <c r="CK270" i="167"/>
  <c r="CJ270" i="167"/>
  <c r="CI270" i="167"/>
  <c r="CA270" i="167"/>
  <c r="BZ270" i="167"/>
  <c r="BY270" i="167"/>
  <c r="BM270" i="167"/>
  <c r="BL270" i="167"/>
  <c r="BK270" i="167"/>
  <c r="BJ270" i="167"/>
  <c r="CL269" i="167"/>
  <c r="CK269" i="167"/>
  <c r="CJ269" i="167"/>
  <c r="CI269" i="167"/>
  <c r="CA269" i="167"/>
  <c r="BZ269" i="167"/>
  <c r="BY269" i="167"/>
  <c r="BM269" i="167"/>
  <c r="BL269" i="167"/>
  <c r="BK269" i="167"/>
  <c r="BJ269" i="167"/>
  <c r="CL268" i="167"/>
  <c r="CK268" i="167"/>
  <c r="CJ268" i="167"/>
  <c r="CI268" i="167"/>
  <c r="CA268" i="167"/>
  <c r="BZ268" i="167"/>
  <c r="BY268" i="167"/>
  <c r="BM268" i="167"/>
  <c r="BL268" i="167"/>
  <c r="BK268" i="167"/>
  <c r="BJ268" i="167"/>
  <c r="CL267" i="167"/>
  <c r="CK267" i="167"/>
  <c r="CJ267" i="167"/>
  <c r="CI267" i="167"/>
  <c r="CA267" i="167"/>
  <c r="BZ267" i="167"/>
  <c r="BY267" i="167"/>
  <c r="BM267" i="167"/>
  <c r="BL267" i="167"/>
  <c r="BK267" i="167"/>
  <c r="BJ267" i="167"/>
  <c r="CL266" i="167"/>
  <c r="CK266" i="167"/>
  <c r="CJ266" i="167"/>
  <c r="CI266" i="167"/>
  <c r="CA266" i="167"/>
  <c r="BZ266" i="167"/>
  <c r="BY266" i="167"/>
  <c r="BM266" i="167"/>
  <c r="BL266" i="167"/>
  <c r="BK266" i="167"/>
  <c r="BJ266" i="167"/>
  <c r="CL265" i="167"/>
  <c r="CK265" i="167"/>
  <c r="CJ265" i="167"/>
  <c r="CI265" i="167"/>
  <c r="CA265" i="167"/>
  <c r="BZ265" i="167"/>
  <c r="BY265" i="167"/>
  <c r="BM265" i="167"/>
  <c r="BL265" i="167"/>
  <c r="BK265" i="167"/>
  <c r="BJ265" i="167"/>
  <c r="CL264" i="167"/>
  <c r="CK264" i="167"/>
  <c r="CJ264" i="167"/>
  <c r="CI264" i="167"/>
  <c r="CA264" i="167"/>
  <c r="BZ264" i="167"/>
  <c r="BY264" i="167"/>
  <c r="BM264" i="167"/>
  <c r="BL264" i="167"/>
  <c r="BK264" i="167"/>
  <c r="BJ264" i="167"/>
  <c r="CL263" i="167"/>
  <c r="CK263" i="167"/>
  <c r="CJ263" i="167"/>
  <c r="CI263" i="167"/>
  <c r="CA263" i="167"/>
  <c r="BZ263" i="167"/>
  <c r="BY263" i="167"/>
  <c r="BM263" i="167"/>
  <c r="BL263" i="167"/>
  <c r="BK263" i="167"/>
  <c r="BJ263" i="167"/>
  <c r="CL262" i="167"/>
  <c r="CK262" i="167"/>
  <c r="CJ262" i="167"/>
  <c r="CI262" i="167"/>
  <c r="CA262" i="167"/>
  <c r="BZ262" i="167"/>
  <c r="BY262" i="167"/>
  <c r="BM262" i="167"/>
  <c r="BL262" i="167"/>
  <c r="BK262" i="167"/>
  <c r="BJ262" i="167"/>
  <c r="CL261" i="167"/>
  <c r="CK261" i="167"/>
  <c r="CJ261" i="167"/>
  <c r="CI261" i="167"/>
  <c r="CA261" i="167"/>
  <c r="BZ261" i="167"/>
  <c r="BY261" i="167"/>
  <c r="BM261" i="167"/>
  <c r="BL261" i="167"/>
  <c r="BK261" i="167"/>
  <c r="BJ261" i="167"/>
  <c r="CL260" i="167"/>
  <c r="CK260" i="167"/>
  <c r="CJ260" i="167"/>
  <c r="CI260" i="167"/>
  <c r="CA260" i="167"/>
  <c r="BZ260" i="167"/>
  <c r="BY260" i="167"/>
  <c r="BM260" i="167"/>
  <c r="BL260" i="167"/>
  <c r="BK260" i="167"/>
  <c r="BJ260" i="167"/>
  <c r="CL259" i="167"/>
  <c r="CK259" i="167"/>
  <c r="CJ259" i="167"/>
  <c r="CI259" i="167"/>
  <c r="CA259" i="167"/>
  <c r="BZ259" i="167"/>
  <c r="BY259" i="167"/>
  <c r="BM259" i="167"/>
  <c r="BL259" i="167"/>
  <c r="BK259" i="167"/>
  <c r="BJ259" i="167"/>
  <c r="CL258" i="167"/>
  <c r="CK258" i="167"/>
  <c r="CJ258" i="167"/>
  <c r="CI258" i="167"/>
  <c r="CA258" i="167"/>
  <c r="BZ258" i="167"/>
  <c r="BY258" i="167"/>
  <c r="BM258" i="167"/>
  <c r="BL258" i="167"/>
  <c r="BK258" i="167"/>
  <c r="BJ258" i="167"/>
  <c r="CL257" i="167"/>
  <c r="CK257" i="167"/>
  <c r="CJ257" i="167"/>
  <c r="CI257" i="167"/>
  <c r="CA257" i="167"/>
  <c r="BZ257" i="167"/>
  <c r="BY257" i="167"/>
  <c r="BM257" i="167"/>
  <c r="BL257" i="167"/>
  <c r="BK257" i="167"/>
  <c r="BJ257" i="167"/>
  <c r="CL256" i="167"/>
  <c r="CK256" i="167"/>
  <c r="CJ256" i="167"/>
  <c r="CI256" i="167"/>
  <c r="CA256" i="167"/>
  <c r="BZ256" i="167"/>
  <c r="BY256" i="167"/>
  <c r="BM256" i="167"/>
  <c r="BL256" i="167"/>
  <c r="BK256" i="167"/>
  <c r="BJ256" i="167"/>
  <c r="CL255" i="167"/>
  <c r="CK255" i="167"/>
  <c r="CJ255" i="167"/>
  <c r="CI255" i="167"/>
  <c r="CA255" i="167"/>
  <c r="BZ255" i="167"/>
  <c r="BY255" i="167"/>
  <c r="BM255" i="167"/>
  <c r="BL255" i="167"/>
  <c r="BK255" i="167"/>
  <c r="BJ255" i="167"/>
  <c r="CL254" i="167"/>
  <c r="CK254" i="167"/>
  <c r="CJ254" i="167"/>
  <c r="CI254" i="167"/>
  <c r="CA254" i="167"/>
  <c r="BZ254" i="167"/>
  <c r="BY254" i="167"/>
  <c r="BM254" i="167"/>
  <c r="BL254" i="167"/>
  <c r="BK254" i="167"/>
  <c r="BJ254" i="167"/>
  <c r="CL253" i="167"/>
  <c r="CK253" i="167"/>
  <c r="CJ253" i="167"/>
  <c r="CI253" i="167"/>
  <c r="CA253" i="167"/>
  <c r="BZ253" i="167"/>
  <c r="BY253" i="167"/>
  <c r="BM253" i="167"/>
  <c r="BL253" i="167"/>
  <c r="BK253" i="167"/>
  <c r="BJ253" i="167"/>
  <c r="CL252" i="167"/>
  <c r="CK252" i="167"/>
  <c r="CJ252" i="167"/>
  <c r="CI252" i="167"/>
  <c r="CA252" i="167"/>
  <c r="BZ252" i="167"/>
  <c r="BY252" i="167"/>
  <c r="BM252" i="167"/>
  <c r="BL252" i="167"/>
  <c r="BK252" i="167"/>
  <c r="BJ252" i="167"/>
  <c r="CL251" i="167"/>
  <c r="CK251" i="167"/>
  <c r="CJ251" i="167"/>
  <c r="CI251" i="167"/>
  <c r="CA251" i="167"/>
  <c r="BZ251" i="167"/>
  <c r="BY251" i="167"/>
  <c r="BM251" i="167"/>
  <c r="BL251" i="167"/>
  <c r="BK251" i="167"/>
  <c r="BJ251" i="167"/>
  <c r="CL250" i="167"/>
  <c r="CK250" i="167"/>
  <c r="CJ250" i="167"/>
  <c r="CI250" i="167"/>
  <c r="CA250" i="167"/>
  <c r="BZ250" i="167"/>
  <c r="BY250" i="167"/>
  <c r="BM250" i="167"/>
  <c r="BL250" i="167"/>
  <c r="BK250" i="167"/>
  <c r="BJ250" i="167"/>
  <c r="CL249" i="167"/>
  <c r="CK249" i="167"/>
  <c r="CJ249" i="167"/>
  <c r="CI249" i="167"/>
  <c r="CA249" i="167"/>
  <c r="BZ249" i="167"/>
  <c r="BY249" i="167"/>
  <c r="BM249" i="167"/>
  <c r="BL249" i="167"/>
  <c r="BK249" i="167"/>
  <c r="BJ249" i="167"/>
  <c r="CL248" i="167"/>
  <c r="CK248" i="167"/>
  <c r="CJ248" i="167"/>
  <c r="CI248" i="167"/>
  <c r="CA248" i="167"/>
  <c r="BZ248" i="167"/>
  <c r="BY248" i="167"/>
  <c r="BM248" i="167"/>
  <c r="BL248" i="167"/>
  <c r="BK248" i="167"/>
  <c r="BJ248" i="167"/>
  <c r="CL247" i="167"/>
  <c r="CK247" i="167"/>
  <c r="CJ247" i="167"/>
  <c r="CI247" i="167"/>
  <c r="CA247" i="167"/>
  <c r="BZ247" i="167"/>
  <c r="BY247" i="167"/>
  <c r="BM247" i="167"/>
  <c r="BL247" i="167"/>
  <c r="BK247" i="167"/>
  <c r="BJ247" i="167"/>
  <c r="CL246" i="167"/>
  <c r="CK246" i="167"/>
  <c r="CJ246" i="167"/>
  <c r="CI246" i="167"/>
  <c r="CA246" i="167"/>
  <c r="BZ246" i="167"/>
  <c r="BY246" i="167"/>
  <c r="BM246" i="167"/>
  <c r="BL246" i="167"/>
  <c r="BK246" i="167"/>
  <c r="BJ246" i="167"/>
  <c r="CL245" i="167"/>
  <c r="CK245" i="167"/>
  <c r="CJ245" i="167"/>
  <c r="CI245" i="167"/>
  <c r="CA245" i="167"/>
  <c r="BZ245" i="167"/>
  <c r="BY245" i="167"/>
  <c r="BM245" i="167"/>
  <c r="BL245" i="167"/>
  <c r="BK245" i="167"/>
  <c r="BJ245" i="167"/>
  <c r="CL244" i="167"/>
  <c r="CK244" i="167"/>
  <c r="CJ244" i="167"/>
  <c r="CI244" i="167"/>
  <c r="CA244" i="167"/>
  <c r="BZ244" i="167"/>
  <c r="BY244" i="167"/>
  <c r="BM244" i="167"/>
  <c r="BL244" i="167"/>
  <c r="BK244" i="167"/>
  <c r="BJ244" i="167"/>
  <c r="CL243" i="167"/>
  <c r="CK243" i="167"/>
  <c r="CJ243" i="167"/>
  <c r="CI243" i="167"/>
  <c r="CA243" i="167"/>
  <c r="BZ243" i="167"/>
  <c r="BY243" i="167"/>
  <c r="BM243" i="167"/>
  <c r="BL243" i="167"/>
  <c r="BK243" i="167"/>
  <c r="BJ243" i="167"/>
  <c r="CL242" i="167"/>
  <c r="CK242" i="167"/>
  <c r="CJ242" i="167"/>
  <c r="CI242" i="167"/>
  <c r="CA242" i="167"/>
  <c r="BZ242" i="167"/>
  <c r="BY242" i="167"/>
  <c r="BM242" i="167"/>
  <c r="BL242" i="167"/>
  <c r="BK242" i="167"/>
  <c r="BJ242" i="167"/>
  <c r="CL241" i="167"/>
  <c r="CK241" i="167"/>
  <c r="CJ241" i="167"/>
  <c r="CI241" i="167"/>
  <c r="CA241" i="167"/>
  <c r="BZ241" i="167"/>
  <c r="BY241" i="167"/>
  <c r="BM241" i="167"/>
  <c r="BL241" i="167"/>
  <c r="BK241" i="167"/>
  <c r="BJ241" i="167"/>
  <c r="CL240" i="167"/>
  <c r="CK240" i="167"/>
  <c r="CJ240" i="167"/>
  <c r="CI240" i="167"/>
  <c r="CA240" i="167"/>
  <c r="BZ240" i="167"/>
  <c r="BY240" i="167"/>
  <c r="BM240" i="167"/>
  <c r="BL240" i="167"/>
  <c r="BK240" i="167"/>
  <c r="BJ240" i="167"/>
  <c r="CL239" i="167"/>
  <c r="CK239" i="167"/>
  <c r="CJ239" i="167"/>
  <c r="CI239" i="167"/>
  <c r="CA239" i="167"/>
  <c r="BZ239" i="167"/>
  <c r="BY239" i="167"/>
  <c r="BM239" i="167"/>
  <c r="BL239" i="167"/>
  <c r="BK239" i="167"/>
  <c r="BJ239" i="167"/>
  <c r="CL238" i="167"/>
  <c r="CK238" i="167"/>
  <c r="CJ238" i="167"/>
  <c r="CI238" i="167"/>
  <c r="CA238" i="167"/>
  <c r="BZ238" i="167"/>
  <c r="BY238" i="167"/>
  <c r="BM238" i="167"/>
  <c r="BL238" i="167"/>
  <c r="BK238" i="167"/>
  <c r="BJ238" i="167"/>
  <c r="CL237" i="167"/>
  <c r="CK237" i="167"/>
  <c r="CJ237" i="167"/>
  <c r="CI237" i="167"/>
  <c r="CA237" i="167"/>
  <c r="BZ237" i="167"/>
  <c r="BY237" i="167"/>
  <c r="BM237" i="167"/>
  <c r="BL237" i="167"/>
  <c r="BK237" i="167"/>
  <c r="BJ237" i="167"/>
  <c r="CL236" i="167"/>
  <c r="CK236" i="167"/>
  <c r="CJ236" i="167"/>
  <c r="CI236" i="167"/>
  <c r="CA236" i="167"/>
  <c r="BZ236" i="167"/>
  <c r="BY236" i="167"/>
  <c r="BM236" i="167"/>
  <c r="BL236" i="167"/>
  <c r="BK236" i="167"/>
  <c r="BJ236" i="167"/>
  <c r="CL235" i="167"/>
  <c r="CK235" i="167"/>
  <c r="CJ235" i="167"/>
  <c r="CI235" i="167"/>
  <c r="CA235" i="167"/>
  <c r="BZ235" i="167"/>
  <c r="BY235" i="167"/>
  <c r="BM235" i="167"/>
  <c r="BL235" i="167"/>
  <c r="BK235" i="167"/>
  <c r="BJ235" i="167"/>
  <c r="CL234" i="167"/>
  <c r="CK234" i="167"/>
  <c r="CJ234" i="167"/>
  <c r="CI234" i="167"/>
  <c r="CA234" i="167"/>
  <c r="BZ234" i="167"/>
  <c r="BY234" i="167"/>
  <c r="BM234" i="167"/>
  <c r="BL234" i="167"/>
  <c r="BK234" i="167"/>
  <c r="BJ234" i="167"/>
  <c r="CL233" i="167"/>
  <c r="CK233" i="167"/>
  <c r="CJ233" i="167"/>
  <c r="CI233" i="167"/>
  <c r="CA233" i="167"/>
  <c r="BZ233" i="167"/>
  <c r="BY233" i="167"/>
  <c r="BM233" i="167"/>
  <c r="BL233" i="167"/>
  <c r="BK233" i="167"/>
  <c r="BJ233" i="167"/>
  <c r="CL232" i="167"/>
  <c r="CK232" i="167"/>
  <c r="CJ232" i="167"/>
  <c r="CI232" i="167"/>
  <c r="CA232" i="167"/>
  <c r="BZ232" i="167"/>
  <c r="BY232" i="167"/>
  <c r="BM232" i="167"/>
  <c r="BL232" i="167"/>
  <c r="BK232" i="167"/>
  <c r="BJ232" i="167"/>
  <c r="CL231" i="167"/>
  <c r="CK231" i="167"/>
  <c r="CJ231" i="167"/>
  <c r="CI231" i="167"/>
  <c r="CA231" i="167"/>
  <c r="BZ231" i="167"/>
  <c r="BY231" i="167"/>
  <c r="BM231" i="167"/>
  <c r="BL231" i="167"/>
  <c r="BK231" i="167"/>
  <c r="BJ231" i="167"/>
  <c r="CL230" i="167"/>
  <c r="CK230" i="167"/>
  <c r="CJ230" i="167"/>
  <c r="CI230" i="167"/>
  <c r="CA230" i="167"/>
  <c r="BZ230" i="167"/>
  <c r="BY230" i="167"/>
  <c r="BM230" i="167"/>
  <c r="BL230" i="167"/>
  <c r="BK230" i="167"/>
  <c r="BJ230" i="167"/>
  <c r="CL229" i="167"/>
  <c r="CK229" i="167"/>
  <c r="CJ229" i="167"/>
  <c r="CI229" i="167"/>
  <c r="CA229" i="167"/>
  <c r="BZ229" i="167"/>
  <c r="BY229" i="167"/>
  <c r="BM229" i="167"/>
  <c r="BL229" i="167"/>
  <c r="BK229" i="167"/>
  <c r="BJ229" i="167"/>
  <c r="CL228" i="167"/>
  <c r="CK228" i="167"/>
  <c r="CJ228" i="167"/>
  <c r="CI228" i="167"/>
  <c r="CA228" i="167"/>
  <c r="BZ228" i="167"/>
  <c r="BY228" i="167"/>
  <c r="BM228" i="167"/>
  <c r="BL228" i="167"/>
  <c r="BK228" i="167"/>
  <c r="BJ228" i="167"/>
  <c r="CL227" i="167"/>
  <c r="CK227" i="167"/>
  <c r="CJ227" i="167"/>
  <c r="CI227" i="167"/>
  <c r="CA227" i="167"/>
  <c r="BZ227" i="167"/>
  <c r="BY227" i="167"/>
  <c r="BM227" i="167"/>
  <c r="BL227" i="167"/>
  <c r="BK227" i="167"/>
  <c r="BJ227" i="167"/>
  <c r="CL226" i="167"/>
  <c r="CK226" i="167"/>
  <c r="CJ226" i="167"/>
  <c r="CI226" i="167"/>
  <c r="CA226" i="167"/>
  <c r="BZ226" i="167"/>
  <c r="BY226" i="167"/>
  <c r="BM226" i="167"/>
  <c r="BL226" i="167"/>
  <c r="BK226" i="167"/>
  <c r="BJ226" i="167"/>
  <c r="CL225" i="167"/>
  <c r="CK225" i="167"/>
  <c r="CJ225" i="167"/>
  <c r="CI225" i="167"/>
  <c r="CA225" i="167"/>
  <c r="BZ225" i="167"/>
  <c r="BY225" i="167"/>
  <c r="BM225" i="167"/>
  <c r="BL225" i="167"/>
  <c r="BK225" i="167"/>
  <c r="BJ225" i="167"/>
  <c r="CL224" i="167"/>
  <c r="CK224" i="167"/>
  <c r="CJ224" i="167"/>
  <c r="CI224" i="167"/>
  <c r="CA224" i="167"/>
  <c r="BZ224" i="167"/>
  <c r="BY224" i="167"/>
  <c r="BM224" i="167"/>
  <c r="BL224" i="167"/>
  <c r="BK224" i="167"/>
  <c r="BJ224" i="167"/>
  <c r="CL223" i="167"/>
  <c r="CK223" i="167"/>
  <c r="CJ223" i="167"/>
  <c r="CI223" i="167"/>
  <c r="CA223" i="167"/>
  <c r="BZ223" i="167"/>
  <c r="BY223" i="167"/>
  <c r="BM223" i="167"/>
  <c r="BL223" i="167"/>
  <c r="BK223" i="167"/>
  <c r="BJ223" i="167"/>
  <c r="CL222" i="167"/>
  <c r="CK222" i="167"/>
  <c r="CJ222" i="167"/>
  <c r="CI222" i="167"/>
  <c r="CA222" i="167"/>
  <c r="BZ222" i="167"/>
  <c r="BY222" i="167"/>
  <c r="BM222" i="167"/>
  <c r="BL222" i="167"/>
  <c r="BK222" i="167"/>
  <c r="BJ222" i="167"/>
  <c r="CL221" i="167"/>
  <c r="CK221" i="167"/>
  <c r="CJ221" i="167"/>
  <c r="CI221" i="167"/>
  <c r="CA221" i="167"/>
  <c r="BZ221" i="167"/>
  <c r="BY221" i="167"/>
  <c r="BM221" i="167"/>
  <c r="BL221" i="167"/>
  <c r="BK221" i="167"/>
  <c r="BJ221" i="167"/>
  <c r="CL220" i="167"/>
  <c r="CK220" i="167"/>
  <c r="CJ220" i="167"/>
  <c r="CI220" i="167"/>
  <c r="CA220" i="167"/>
  <c r="BZ220" i="167"/>
  <c r="BY220" i="167"/>
  <c r="BM220" i="167"/>
  <c r="BL220" i="167"/>
  <c r="BK220" i="167"/>
  <c r="BJ220" i="167"/>
  <c r="CL219" i="167"/>
  <c r="CK219" i="167"/>
  <c r="CJ219" i="167"/>
  <c r="CI219" i="167"/>
  <c r="CA219" i="167"/>
  <c r="BZ219" i="167"/>
  <c r="BY219" i="167"/>
  <c r="BM219" i="167"/>
  <c r="BL219" i="167"/>
  <c r="BK219" i="167"/>
  <c r="BJ219" i="167"/>
  <c r="CL218" i="167"/>
  <c r="CK218" i="167"/>
  <c r="CJ218" i="167"/>
  <c r="CI218" i="167"/>
  <c r="CA218" i="167"/>
  <c r="BZ218" i="167"/>
  <c r="BY218" i="167"/>
  <c r="BM218" i="167"/>
  <c r="BL218" i="167"/>
  <c r="BK218" i="167"/>
  <c r="BJ218" i="167"/>
  <c r="CL217" i="167"/>
  <c r="CK217" i="167"/>
  <c r="CJ217" i="167"/>
  <c r="CI217" i="167"/>
  <c r="CA217" i="167"/>
  <c r="BZ217" i="167"/>
  <c r="BY217" i="167"/>
  <c r="BM217" i="167"/>
  <c r="BL217" i="167"/>
  <c r="BK217" i="167"/>
  <c r="BJ217" i="167"/>
  <c r="CL216" i="167"/>
  <c r="CK216" i="167"/>
  <c r="CJ216" i="167"/>
  <c r="CI216" i="167"/>
  <c r="CA216" i="167"/>
  <c r="BZ216" i="167"/>
  <c r="BY216" i="167"/>
  <c r="BM216" i="167"/>
  <c r="BL216" i="167"/>
  <c r="BK216" i="167"/>
  <c r="BJ216" i="167"/>
  <c r="CL215" i="167"/>
  <c r="CK215" i="167"/>
  <c r="CJ215" i="167"/>
  <c r="CI215" i="167"/>
  <c r="CA215" i="167"/>
  <c r="BZ215" i="167"/>
  <c r="BY215" i="167"/>
  <c r="BM215" i="167"/>
  <c r="BL215" i="167"/>
  <c r="BK215" i="167"/>
  <c r="BJ215" i="167"/>
  <c r="CL214" i="167"/>
  <c r="CK214" i="167"/>
  <c r="CJ214" i="167"/>
  <c r="CI214" i="167"/>
  <c r="CA214" i="167"/>
  <c r="BZ214" i="167"/>
  <c r="BY214" i="167"/>
  <c r="BM214" i="167"/>
  <c r="BL214" i="167"/>
  <c r="BK214" i="167"/>
  <c r="BJ214" i="167"/>
  <c r="CL213" i="167"/>
  <c r="CK213" i="167"/>
  <c r="CJ213" i="167"/>
  <c r="CI213" i="167"/>
  <c r="CA213" i="167"/>
  <c r="BZ213" i="167"/>
  <c r="BY213" i="167"/>
  <c r="BM213" i="167"/>
  <c r="BL213" i="167"/>
  <c r="BK213" i="167"/>
  <c r="BJ213" i="167"/>
  <c r="CL212" i="167"/>
  <c r="CK212" i="167"/>
  <c r="CJ212" i="167"/>
  <c r="CI212" i="167"/>
  <c r="CA212" i="167"/>
  <c r="BZ212" i="167"/>
  <c r="BY212" i="167"/>
  <c r="BM212" i="167"/>
  <c r="BL212" i="167"/>
  <c r="BK212" i="167"/>
  <c r="BJ212" i="167"/>
  <c r="CL211" i="167"/>
  <c r="CK211" i="167"/>
  <c r="CJ211" i="167"/>
  <c r="CI211" i="167"/>
  <c r="CA211" i="167"/>
  <c r="BZ211" i="167"/>
  <c r="BY211" i="167"/>
  <c r="BM211" i="167"/>
  <c r="BL211" i="167"/>
  <c r="BK211" i="167"/>
  <c r="BJ211" i="167"/>
  <c r="CL210" i="167"/>
  <c r="CK210" i="167"/>
  <c r="CJ210" i="167"/>
  <c r="CI210" i="167"/>
  <c r="CA210" i="167"/>
  <c r="BZ210" i="167"/>
  <c r="BY210" i="167"/>
  <c r="BM210" i="167"/>
  <c r="BL210" i="167"/>
  <c r="BK210" i="167"/>
  <c r="BJ210" i="167"/>
  <c r="CL209" i="167"/>
  <c r="CK209" i="167"/>
  <c r="CJ209" i="167"/>
  <c r="CI209" i="167"/>
  <c r="CA209" i="167"/>
  <c r="BZ209" i="167"/>
  <c r="BY209" i="167"/>
  <c r="BM209" i="167"/>
  <c r="BL209" i="167"/>
  <c r="BK209" i="167"/>
  <c r="BJ209" i="167"/>
  <c r="CL208" i="167"/>
  <c r="CK208" i="167"/>
  <c r="CJ208" i="167"/>
  <c r="CI208" i="167"/>
  <c r="CA208" i="167"/>
  <c r="BZ208" i="167"/>
  <c r="BY208" i="167"/>
  <c r="BM208" i="167"/>
  <c r="BL208" i="167"/>
  <c r="BK208" i="167"/>
  <c r="BJ208" i="167"/>
  <c r="CL207" i="167"/>
  <c r="CK207" i="167"/>
  <c r="CJ207" i="167"/>
  <c r="CI207" i="167"/>
  <c r="CA207" i="167"/>
  <c r="BZ207" i="167"/>
  <c r="BY207" i="167"/>
  <c r="BM207" i="167"/>
  <c r="BL207" i="167"/>
  <c r="BK207" i="167"/>
  <c r="BJ207" i="167"/>
  <c r="CL206" i="167"/>
  <c r="CK206" i="167"/>
  <c r="CJ206" i="167"/>
  <c r="CI206" i="167"/>
  <c r="CA206" i="167"/>
  <c r="BZ206" i="167"/>
  <c r="BY206" i="167"/>
  <c r="BM206" i="167"/>
  <c r="BL206" i="167"/>
  <c r="BK206" i="167"/>
  <c r="BJ206" i="167"/>
  <c r="CL205" i="167"/>
  <c r="CK205" i="167"/>
  <c r="CJ205" i="167"/>
  <c r="CI205" i="167"/>
  <c r="CA205" i="167"/>
  <c r="BZ205" i="167"/>
  <c r="BY205" i="167"/>
  <c r="BM205" i="167"/>
  <c r="BL205" i="167"/>
  <c r="BK205" i="167"/>
  <c r="BJ205" i="167"/>
  <c r="CL204" i="167"/>
  <c r="CK204" i="167"/>
  <c r="CJ204" i="167"/>
  <c r="CI204" i="167"/>
  <c r="CA204" i="167"/>
  <c r="BZ204" i="167"/>
  <c r="BY204" i="167"/>
  <c r="BM204" i="167"/>
  <c r="BL204" i="167"/>
  <c r="BK204" i="167"/>
  <c r="BJ204" i="167"/>
  <c r="CL203" i="167"/>
  <c r="CK203" i="167"/>
  <c r="CJ203" i="167"/>
  <c r="CI203" i="167"/>
  <c r="CA203" i="167"/>
  <c r="BZ203" i="167"/>
  <c r="BY203" i="167"/>
  <c r="BM203" i="167"/>
  <c r="BL203" i="167"/>
  <c r="BK203" i="167"/>
  <c r="BJ203" i="167"/>
  <c r="CL202" i="167"/>
  <c r="CK202" i="167"/>
  <c r="CJ202" i="167"/>
  <c r="CI202" i="167"/>
  <c r="CA202" i="167"/>
  <c r="BZ202" i="167"/>
  <c r="BY202" i="167"/>
  <c r="BM202" i="167"/>
  <c r="BL202" i="167"/>
  <c r="BK202" i="167"/>
  <c r="BJ202" i="167"/>
  <c r="CL201" i="167"/>
  <c r="CK201" i="167"/>
  <c r="CJ201" i="167"/>
  <c r="CI201" i="167"/>
  <c r="CA201" i="167"/>
  <c r="BZ201" i="167"/>
  <c r="BY201" i="167"/>
  <c r="BM201" i="167"/>
  <c r="BL201" i="167"/>
  <c r="BK201" i="167"/>
  <c r="BJ201" i="167"/>
  <c r="CL200" i="167"/>
  <c r="CK200" i="167"/>
  <c r="CJ200" i="167"/>
  <c r="CI200" i="167"/>
  <c r="CA200" i="167"/>
  <c r="BZ200" i="167"/>
  <c r="BY200" i="167"/>
  <c r="BM200" i="167"/>
  <c r="BL200" i="167"/>
  <c r="BK200" i="167"/>
  <c r="BJ200" i="167"/>
  <c r="CL199" i="167"/>
  <c r="CK199" i="167"/>
  <c r="CJ199" i="167"/>
  <c r="CI199" i="167"/>
  <c r="CA199" i="167"/>
  <c r="BZ199" i="167"/>
  <c r="BY199" i="167"/>
  <c r="BM199" i="167"/>
  <c r="BL199" i="167"/>
  <c r="BK199" i="167"/>
  <c r="BJ199" i="167"/>
  <c r="CL198" i="167"/>
  <c r="CK198" i="167"/>
  <c r="CJ198" i="167"/>
  <c r="CI198" i="167"/>
  <c r="CA198" i="167"/>
  <c r="BZ198" i="167"/>
  <c r="BY198" i="167"/>
  <c r="BM198" i="167"/>
  <c r="BL198" i="167"/>
  <c r="BK198" i="167"/>
  <c r="BJ198" i="167"/>
  <c r="CL197" i="167"/>
  <c r="CK197" i="167"/>
  <c r="CJ197" i="167"/>
  <c r="CI197" i="167"/>
  <c r="CA197" i="167"/>
  <c r="BZ197" i="167"/>
  <c r="BY197" i="167"/>
  <c r="BM197" i="167"/>
  <c r="BL197" i="167"/>
  <c r="BK197" i="167"/>
  <c r="BJ197" i="167"/>
  <c r="CL196" i="167"/>
  <c r="CK196" i="167"/>
  <c r="CJ196" i="167"/>
  <c r="CI196" i="167"/>
  <c r="CA196" i="167"/>
  <c r="BZ196" i="167"/>
  <c r="BY196" i="167"/>
  <c r="BM196" i="167"/>
  <c r="BL196" i="167"/>
  <c r="BK196" i="167"/>
  <c r="BJ196" i="167"/>
  <c r="CL195" i="167"/>
  <c r="CK195" i="167"/>
  <c r="CJ195" i="167"/>
  <c r="CI195" i="167"/>
  <c r="CA195" i="167"/>
  <c r="BZ195" i="167"/>
  <c r="BY195" i="167"/>
  <c r="BM195" i="167"/>
  <c r="BL195" i="167"/>
  <c r="BK195" i="167"/>
  <c r="BJ195" i="167"/>
  <c r="CL194" i="167"/>
  <c r="CK194" i="167"/>
  <c r="CJ194" i="167"/>
  <c r="CI194" i="167"/>
  <c r="CA194" i="167"/>
  <c r="BZ194" i="167"/>
  <c r="BY194" i="167"/>
  <c r="BM194" i="167"/>
  <c r="BL194" i="167"/>
  <c r="BK194" i="167"/>
  <c r="BJ194" i="167"/>
  <c r="CL193" i="167"/>
  <c r="CK193" i="167"/>
  <c r="CJ193" i="167"/>
  <c r="CI193" i="167"/>
  <c r="CA193" i="167"/>
  <c r="BZ193" i="167"/>
  <c r="BY193" i="167"/>
  <c r="BM193" i="167"/>
  <c r="BL193" i="167"/>
  <c r="BK193" i="167"/>
  <c r="BJ193" i="167"/>
  <c r="CL192" i="167"/>
  <c r="CK192" i="167"/>
  <c r="CJ192" i="167"/>
  <c r="CI192" i="167"/>
  <c r="CA192" i="167"/>
  <c r="BZ192" i="167"/>
  <c r="BY192" i="167"/>
  <c r="BM192" i="167"/>
  <c r="BL192" i="167"/>
  <c r="BK192" i="167"/>
  <c r="BJ192" i="167"/>
  <c r="CL191" i="167"/>
  <c r="CK191" i="167"/>
  <c r="CJ191" i="167"/>
  <c r="CI191" i="167"/>
  <c r="CA191" i="167"/>
  <c r="BZ191" i="167"/>
  <c r="BY191" i="167"/>
  <c r="BM191" i="167"/>
  <c r="BL191" i="167"/>
  <c r="BK191" i="167"/>
  <c r="BJ191" i="167"/>
  <c r="CL190" i="167"/>
  <c r="CK190" i="167"/>
  <c r="CJ190" i="167"/>
  <c r="CI190" i="167"/>
  <c r="CA190" i="167"/>
  <c r="BZ190" i="167"/>
  <c r="BY190" i="167"/>
  <c r="BM190" i="167"/>
  <c r="BL190" i="167"/>
  <c r="BK190" i="167"/>
  <c r="BJ190" i="167"/>
  <c r="CL189" i="167"/>
  <c r="CK189" i="167"/>
  <c r="CJ189" i="167"/>
  <c r="CI189" i="167"/>
  <c r="CA189" i="167"/>
  <c r="BZ189" i="167"/>
  <c r="BY189" i="167"/>
  <c r="BM189" i="167"/>
  <c r="BL189" i="167"/>
  <c r="BK189" i="167"/>
  <c r="BJ189" i="167"/>
  <c r="CL188" i="167"/>
  <c r="CK188" i="167"/>
  <c r="CJ188" i="167"/>
  <c r="CI188" i="167"/>
  <c r="CA188" i="167"/>
  <c r="BZ188" i="167"/>
  <c r="BY188" i="167"/>
  <c r="BM188" i="167"/>
  <c r="BL188" i="167"/>
  <c r="BK188" i="167"/>
  <c r="BJ188" i="167"/>
  <c r="CL187" i="167"/>
  <c r="CK187" i="167"/>
  <c r="CJ187" i="167"/>
  <c r="CI187" i="167"/>
  <c r="CA187" i="167"/>
  <c r="BZ187" i="167"/>
  <c r="BY187" i="167"/>
  <c r="BM187" i="167"/>
  <c r="BL187" i="167"/>
  <c r="BK187" i="167"/>
  <c r="BJ187" i="167"/>
  <c r="CL186" i="167"/>
  <c r="CK186" i="167"/>
  <c r="CJ186" i="167"/>
  <c r="CI186" i="167"/>
  <c r="CA186" i="167"/>
  <c r="BZ186" i="167"/>
  <c r="BY186" i="167"/>
  <c r="BM186" i="167"/>
  <c r="BL186" i="167"/>
  <c r="BK186" i="167"/>
  <c r="BJ186" i="167"/>
  <c r="CL185" i="167"/>
  <c r="CK185" i="167"/>
  <c r="CJ185" i="167"/>
  <c r="CI185" i="167"/>
  <c r="CA185" i="167"/>
  <c r="BZ185" i="167"/>
  <c r="BY185" i="167"/>
  <c r="BM185" i="167"/>
  <c r="BL185" i="167"/>
  <c r="BK185" i="167"/>
  <c r="BJ185" i="167"/>
  <c r="CL184" i="167"/>
  <c r="CK184" i="167"/>
  <c r="CJ184" i="167"/>
  <c r="CI184" i="167"/>
  <c r="CA184" i="167"/>
  <c r="BZ184" i="167"/>
  <c r="BY184" i="167"/>
  <c r="BM184" i="167"/>
  <c r="BL184" i="167"/>
  <c r="BK184" i="167"/>
  <c r="BJ184" i="167"/>
  <c r="CL183" i="167"/>
  <c r="CK183" i="167"/>
  <c r="CJ183" i="167"/>
  <c r="CI183" i="167"/>
  <c r="CA183" i="167"/>
  <c r="BZ183" i="167"/>
  <c r="BY183" i="167"/>
  <c r="BM183" i="167"/>
  <c r="BL183" i="167"/>
  <c r="BK183" i="167"/>
  <c r="BJ183" i="167"/>
  <c r="CL182" i="167"/>
  <c r="CK182" i="167"/>
  <c r="CJ182" i="167"/>
  <c r="CI182" i="167"/>
  <c r="CA182" i="167"/>
  <c r="BZ182" i="167"/>
  <c r="BY182" i="167"/>
  <c r="BM182" i="167"/>
  <c r="BL182" i="167"/>
  <c r="BK182" i="167"/>
  <c r="BJ182" i="167"/>
  <c r="CL181" i="167"/>
  <c r="CK181" i="167"/>
  <c r="CJ181" i="167"/>
  <c r="CI181" i="167"/>
  <c r="CA181" i="167"/>
  <c r="BZ181" i="167"/>
  <c r="BY181" i="167"/>
  <c r="BM181" i="167"/>
  <c r="BL181" i="167"/>
  <c r="BK181" i="167"/>
  <c r="BJ181" i="167"/>
  <c r="CL180" i="167"/>
  <c r="CK180" i="167"/>
  <c r="CJ180" i="167"/>
  <c r="CI180" i="167"/>
  <c r="CA180" i="167"/>
  <c r="BZ180" i="167"/>
  <c r="BY180" i="167"/>
  <c r="BM180" i="167"/>
  <c r="BL180" i="167"/>
  <c r="BK180" i="167"/>
  <c r="BJ180" i="167"/>
  <c r="CL179" i="167"/>
  <c r="CK179" i="167"/>
  <c r="CJ179" i="167"/>
  <c r="CI179" i="167"/>
  <c r="CA179" i="167"/>
  <c r="BZ179" i="167"/>
  <c r="BY179" i="167"/>
  <c r="BM179" i="167"/>
  <c r="BL179" i="167"/>
  <c r="BK179" i="167"/>
  <c r="BJ179" i="167"/>
  <c r="CL178" i="167"/>
  <c r="CK178" i="167"/>
  <c r="CJ178" i="167"/>
  <c r="CI178" i="167"/>
  <c r="CA178" i="167"/>
  <c r="BZ178" i="167"/>
  <c r="BY178" i="167"/>
  <c r="BM178" i="167"/>
  <c r="BL178" i="167"/>
  <c r="BK178" i="167"/>
  <c r="BJ178" i="167"/>
  <c r="CL177" i="167"/>
  <c r="CK177" i="167"/>
  <c r="CJ177" i="167"/>
  <c r="CI177" i="167"/>
  <c r="CA177" i="167"/>
  <c r="BZ177" i="167"/>
  <c r="BY177" i="167"/>
  <c r="BM177" i="167"/>
  <c r="BL177" i="167"/>
  <c r="BK177" i="167"/>
  <c r="BJ177" i="167"/>
  <c r="CL176" i="167"/>
  <c r="CK176" i="167"/>
  <c r="CJ176" i="167"/>
  <c r="CI176" i="167"/>
  <c r="CA176" i="167"/>
  <c r="BZ176" i="167"/>
  <c r="BY176" i="167"/>
  <c r="BM176" i="167"/>
  <c r="BL176" i="167"/>
  <c r="BK176" i="167"/>
  <c r="BJ176" i="167"/>
  <c r="CL175" i="167"/>
  <c r="CK175" i="167"/>
  <c r="CJ175" i="167"/>
  <c r="CI175" i="167"/>
  <c r="CA175" i="167"/>
  <c r="BZ175" i="167"/>
  <c r="BY175" i="167"/>
  <c r="BM175" i="167"/>
  <c r="BL175" i="167"/>
  <c r="BK175" i="167"/>
  <c r="BJ175" i="167"/>
  <c r="CL174" i="167"/>
  <c r="CK174" i="167"/>
  <c r="CJ174" i="167"/>
  <c r="CI174" i="167"/>
  <c r="CA174" i="167"/>
  <c r="BZ174" i="167"/>
  <c r="BY174" i="167"/>
  <c r="BM174" i="167"/>
  <c r="BL174" i="167"/>
  <c r="BK174" i="167"/>
  <c r="BJ174" i="167"/>
  <c r="CL173" i="167"/>
  <c r="CK173" i="167"/>
  <c r="CJ173" i="167"/>
  <c r="CI173" i="167"/>
  <c r="CA173" i="167"/>
  <c r="BZ173" i="167"/>
  <c r="BY173" i="167"/>
  <c r="BM173" i="167"/>
  <c r="BL173" i="167"/>
  <c r="BK173" i="167"/>
  <c r="BJ173" i="167"/>
  <c r="CL172" i="167"/>
  <c r="CK172" i="167"/>
  <c r="CJ172" i="167"/>
  <c r="CI172" i="167"/>
  <c r="CA172" i="167"/>
  <c r="BZ172" i="167"/>
  <c r="BY172" i="167"/>
  <c r="BM172" i="167"/>
  <c r="BL172" i="167"/>
  <c r="BK172" i="167"/>
  <c r="BJ172" i="167"/>
  <c r="CL171" i="167"/>
  <c r="CK171" i="167"/>
  <c r="CJ171" i="167"/>
  <c r="CI171" i="167"/>
  <c r="CA171" i="167"/>
  <c r="BZ171" i="167"/>
  <c r="BY171" i="167"/>
  <c r="BM171" i="167"/>
  <c r="BL171" i="167"/>
  <c r="BK171" i="167"/>
  <c r="BJ171" i="167"/>
  <c r="CL170" i="167"/>
  <c r="CK170" i="167"/>
  <c r="CJ170" i="167"/>
  <c r="CI170" i="167"/>
  <c r="CA170" i="167"/>
  <c r="BZ170" i="167"/>
  <c r="BY170" i="167"/>
  <c r="BM170" i="167"/>
  <c r="BL170" i="167"/>
  <c r="BK170" i="167"/>
  <c r="BJ170" i="167"/>
  <c r="CL169" i="167"/>
  <c r="CK169" i="167"/>
  <c r="CJ169" i="167"/>
  <c r="CI169" i="167"/>
  <c r="CA169" i="167"/>
  <c r="BZ169" i="167"/>
  <c r="BY169" i="167"/>
  <c r="BM169" i="167"/>
  <c r="BL169" i="167"/>
  <c r="BK169" i="167"/>
  <c r="BJ169" i="167"/>
  <c r="CL168" i="167"/>
  <c r="CK168" i="167"/>
  <c r="CJ168" i="167"/>
  <c r="CI168" i="167"/>
  <c r="CA168" i="167"/>
  <c r="BZ168" i="167"/>
  <c r="BY168" i="167"/>
  <c r="BM168" i="167"/>
  <c r="BL168" i="167"/>
  <c r="BK168" i="167"/>
  <c r="BJ168" i="167"/>
  <c r="CL167" i="167"/>
  <c r="CK167" i="167"/>
  <c r="CJ167" i="167"/>
  <c r="CI167" i="167"/>
  <c r="CA167" i="167"/>
  <c r="BZ167" i="167"/>
  <c r="BY167" i="167"/>
  <c r="BM167" i="167"/>
  <c r="BL167" i="167"/>
  <c r="BK167" i="167"/>
  <c r="BJ167" i="167"/>
  <c r="CL166" i="167"/>
  <c r="CK166" i="167"/>
  <c r="CJ166" i="167"/>
  <c r="CI166" i="167"/>
  <c r="CA166" i="167"/>
  <c r="BZ166" i="167"/>
  <c r="BY166" i="167"/>
  <c r="BM166" i="167"/>
  <c r="BL166" i="167"/>
  <c r="BK166" i="167"/>
  <c r="BJ166" i="167"/>
  <c r="CL165" i="167"/>
  <c r="CK165" i="167"/>
  <c r="CJ165" i="167"/>
  <c r="CI165" i="167"/>
  <c r="CA165" i="167"/>
  <c r="BZ165" i="167"/>
  <c r="BY165" i="167"/>
  <c r="BM165" i="167"/>
  <c r="BL165" i="167"/>
  <c r="BK165" i="167"/>
  <c r="BJ165" i="167"/>
  <c r="CL164" i="167"/>
  <c r="CK164" i="167"/>
  <c r="CJ164" i="167"/>
  <c r="CI164" i="167"/>
  <c r="CA164" i="167"/>
  <c r="BZ164" i="167"/>
  <c r="BY164" i="167"/>
  <c r="BM164" i="167"/>
  <c r="BL164" i="167"/>
  <c r="BK164" i="167"/>
  <c r="BJ164" i="167"/>
  <c r="CL163" i="167"/>
  <c r="CK163" i="167"/>
  <c r="CJ163" i="167"/>
  <c r="CI163" i="167"/>
  <c r="CA163" i="167"/>
  <c r="BZ163" i="167"/>
  <c r="BY163" i="167"/>
  <c r="BM163" i="167"/>
  <c r="BL163" i="167"/>
  <c r="BK163" i="167"/>
  <c r="BJ163" i="167"/>
  <c r="CL162" i="167"/>
  <c r="CK162" i="167"/>
  <c r="CJ162" i="167"/>
  <c r="CI162" i="167"/>
  <c r="CA162" i="167"/>
  <c r="BZ162" i="167"/>
  <c r="BY162" i="167"/>
  <c r="BM162" i="167"/>
  <c r="BL162" i="167"/>
  <c r="BK162" i="167"/>
  <c r="BJ162" i="167"/>
  <c r="CL161" i="167"/>
  <c r="CK161" i="167"/>
  <c r="CJ161" i="167"/>
  <c r="CI161" i="167"/>
  <c r="CA161" i="167"/>
  <c r="BZ161" i="167"/>
  <c r="BY161" i="167"/>
  <c r="BM161" i="167"/>
  <c r="BL161" i="167"/>
  <c r="BK161" i="167"/>
  <c r="BJ161" i="167"/>
  <c r="CL160" i="167"/>
  <c r="CK160" i="167"/>
  <c r="CJ160" i="167"/>
  <c r="CI160" i="167"/>
  <c r="CA160" i="167"/>
  <c r="BZ160" i="167"/>
  <c r="BY160" i="167"/>
  <c r="BM160" i="167"/>
  <c r="BL160" i="167"/>
  <c r="BK160" i="167"/>
  <c r="BJ160" i="167"/>
  <c r="CL159" i="167"/>
  <c r="CK159" i="167"/>
  <c r="CJ159" i="167"/>
  <c r="CI159" i="167"/>
  <c r="CA159" i="167"/>
  <c r="BZ159" i="167"/>
  <c r="BY159" i="167"/>
  <c r="BM159" i="167"/>
  <c r="BL159" i="167"/>
  <c r="BK159" i="167"/>
  <c r="BJ159" i="167"/>
  <c r="CL158" i="167"/>
  <c r="CK158" i="167"/>
  <c r="CJ158" i="167"/>
  <c r="CI158" i="167"/>
  <c r="CA158" i="167"/>
  <c r="BZ158" i="167"/>
  <c r="BY158" i="167"/>
  <c r="BM158" i="167"/>
  <c r="BL158" i="167"/>
  <c r="BK158" i="167"/>
  <c r="BJ158" i="167"/>
  <c r="CL157" i="167"/>
  <c r="CK157" i="167"/>
  <c r="CJ157" i="167"/>
  <c r="CI157" i="167"/>
  <c r="CA157" i="167"/>
  <c r="BZ157" i="167"/>
  <c r="BY157" i="167"/>
  <c r="BM157" i="167"/>
  <c r="BL157" i="167"/>
  <c r="BK157" i="167"/>
  <c r="BJ157" i="167"/>
  <c r="CL156" i="167"/>
  <c r="CK156" i="167"/>
  <c r="CJ156" i="167"/>
  <c r="CI156" i="167"/>
  <c r="CA156" i="167"/>
  <c r="BZ156" i="167"/>
  <c r="BY156" i="167"/>
  <c r="BM156" i="167"/>
  <c r="BL156" i="167"/>
  <c r="BK156" i="167"/>
  <c r="BJ156" i="167"/>
  <c r="CL155" i="167"/>
  <c r="CK155" i="167"/>
  <c r="CJ155" i="167"/>
  <c r="CI155" i="167"/>
  <c r="CA155" i="167"/>
  <c r="BZ155" i="167"/>
  <c r="BY155" i="167"/>
  <c r="BM155" i="167"/>
  <c r="BL155" i="167"/>
  <c r="BK155" i="167"/>
  <c r="BJ155" i="167"/>
  <c r="CL154" i="167"/>
  <c r="CK154" i="167"/>
  <c r="CJ154" i="167"/>
  <c r="CI154" i="167"/>
  <c r="CA154" i="167"/>
  <c r="BZ154" i="167"/>
  <c r="BY154" i="167"/>
  <c r="BM154" i="167"/>
  <c r="BL154" i="167"/>
  <c r="BK154" i="167"/>
  <c r="BJ154" i="167"/>
  <c r="CL153" i="167"/>
  <c r="CK153" i="167"/>
  <c r="CJ153" i="167"/>
  <c r="CI153" i="167"/>
  <c r="CA153" i="167"/>
  <c r="BZ153" i="167"/>
  <c r="BY153" i="167"/>
  <c r="BM153" i="167"/>
  <c r="BL153" i="167"/>
  <c r="BK153" i="167"/>
  <c r="BJ153" i="167"/>
  <c r="CL152" i="167"/>
  <c r="CK152" i="167"/>
  <c r="CJ152" i="167"/>
  <c r="CI152" i="167"/>
  <c r="CA152" i="167"/>
  <c r="BZ152" i="167"/>
  <c r="BY152" i="167"/>
  <c r="BM152" i="167"/>
  <c r="BL152" i="167"/>
  <c r="BK152" i="167"/>
  <c r="BJ152" i="167"/>
  <c r="CL151" i="167"/>
  <c r="CK151" i="167"/>
  <c r="CJ151" i="167"/>
  <c r="CI151" i="167"/>
  <c r="CA151" i="167"/>
  <c r="BZ151" i="167"/>
  <c r="BY151" i="167"/>
  <c r="BM151" i="167"/>
  <c r="BL151" i="167"/>
  <c r="BK151" i="167"/>
  <c r="BJ151" i="167"/>
  <c r="CL150" i="167"/>
  <c r="CK150" i="167"/>
  <c r="CJ150" i="167"/>
  <c r="CI150" i="167"/>
  <c r="CA150" i="167"/>
  <c r="BZ150" i="167"/>
  <c r="BY150" i="167"/>
  <c r="BM150" i="167"/>
  <c r="BL150" i="167"/>
  <c r="BK150" i="167"/>
  <c r="BJ150" i="167"/>
  <c r="CL149" i="167"/>
  <c r="CK149" i="167"/>
  <c r="CJ149" i="167"/>
  <c r="CI149" i="167"/>
  <c r="CA149" i="167"/>
  <c r="BZ149" i="167"/>
  <c r="BY149" i="167"/>
  <c r="BM149" i="167"/>
  <c r="BL149" i="167"/>
  <c r="BK149" i="167"/>
  <c r="BJ149" i="167"/>
  <c r="CL148" i="167"/>
  <c r="CK148" i="167"/>
  <c r="CJ148" i="167"/>
  <c r="CI148" i="167"/>
  <c r="CA148" i="167"/>
  <c r="BZ148" i="167"/>
  <c r="BY148" i="167"/>
  <c r="BM148" i="167"/>
  <c r="BL148" i="167"/>
  <c r="BK148" i="167"/>
  <c r="BJ148" i="167"/>
  <c r="CL147" i="167"/>
  <c r="CK147" i="167"/>
  <c r="CJ147" i="167"/>
  <c r="CI147" i="167"/>
  <c r="CA147" i="167"/>
  <c r="BZ147" i="167"/>
  <c r="BY147" i="167"/>
  <c r="BM147" i="167"/>
  <c r="BL147" i="167"/>
  <c r="BK147" i="167"/>
  <c r="BJ147" i="167"/>
  <c r="CL146" i="167"/>
  <c r="CK146" i="167"/>
  <c r="CJ146" i="167"/>
  <c r="CI146" i="167"/>
  <c r="CA146" i="167"/>
  <c r="BZ146" i="167"/>
  <c r="BY146" i="167"/>
  <c r="BM146" i="167"/>
  <c r="BL146" i="167"/>
  <c r="BK146" i="167"/>
  <c r="BJ146" i="167"/>
  <c r="CL145" i="167"/>
  <c r="CK145" i="167"/>
  <c r="CJ145" i="167"/>
  <c r="CI145" i="167"/>
  <c r="CA145" i="167"/>
  <c r="BZ145" i="167"/>
  <c r="BY145" i="167"/>
  <c r="BM145" i="167"/>
  <c r="BL145" i="167"/>
  <c r="BK145" i="167"/>
  <c r="BJ145" i="167"/>
  <c r="CL144" i="167"/>
  <c r="CK144" i="167"/>
  <c r="CJ144" i="167"/>
  <c r="CI144" i="167"/>
  <c r="CA144" i="167"/>
  <c r="BZ144" i="167"/>
  <c r="BY144" i="167"/>
  <c r="BM144" i="167"/>
  <c r="BL144" i="167"/>
  <c r="BK144" i="167"/>
  <c r="BJ144" i="167"/>
  <c r="CL143" i="167"/>
  <c r="CK143" i="167"/>
  <c r="CJ143" i="167"/>
  <c r="CI143" i="167"/>
  <c r="CA143" i="167"/>
  <c r="BZ143" i="167"/>
  <c r="BY143" i="167"/>
  <c r="BM143" i="167"/>
  <c r="BL143" i="167"/>
  <c r="BK143" i="167"/>
  <c r="BJ143" i="167"/>
  <c r="CL142" i="167"/>
  <c r="CK142" i="167"/>
  <c r="CJ142" i="167"/>
  <c r="CI142" i="167"/>
  <c r="CA142" i="167"/>
  <c r="BZ142" i="167"/>
  <c r="BY142" i="167"/>
  <c r="BM142" i="167"/>
  <c r="BL142" i="167"/>
  <c r="BK142" i="167"/>
  <c r="BJ142" i="167"/>
  <c r="CL141" i="167"/>
  <c r="CK141" i="167"/>
  <c r="CJ141" i="167"/>
  <c r="CI141" i="167"/>
  <c r="CA141" i="167"/>
  <c r="BZ141" i="167"/>
  <c r="BY141" i="167"/>
  <c r="BM141" i="167"/>
  <c r="BL141" i="167"/>
  <c r="BK141" i="167"/>
  <c r="BJ141" i="167"/>
  <c r="CL140" i="167"/>
  <c r="CK140" i="167"/>
  <c r="CJ140" i="167"/>
  <c r="CI140" i="167"/>
  <c r="CA140" i="167"/>
  <c r="BZ140" i="167"/>
  <c r="BY140" i="167"/>
  <c r="BM140" i="167"/>
  <c r="BL140" i="167"/>
  <c r="BK140" i="167"/>
  <c r="BJ140" i="167"/>
  <c r="CL139" i="167"/>
  <c r="CK139" i="167"/>
  <c r="CJ139" i="167"/>
  <c r="CI139" i="167"/>
  <c r="CA139" i="167"/>
  <c r="BZ139" i="167"/>
  <c r="BY139" i="167"/>
  <c r="BM139" i="167"/>
  <c r="BL139" i="167"/>
  <c r="BK139" i="167"/>
  <c r="BJ139" i="167"/>
  <c r="CL138" i="167"/>
  <c r="CK138" i="167"/>
  <c r="CJ138" i="167"/>
  <c r="CI138" i="167"/>
  <c r="CA138" i="167"/>
  <c r="BZ138" i="167"/>
  <c r="BY138" i="167"/>
  <c r="BM138" i="167"/>
  <c r="BL138" i="167"/>
  <c r="BK138" i="167"/>
  <c r="BJ138" i="167"/>
  <c r="CL137" i="167"/>
  <c r="CK137" i="167"/>
  <c r="CJ137" i="167"/>
  <c r="CI137" i="167"/>
  <c r="CA137" i="167"/>
  <c r="BZ137" i="167"/>
  <c r="BY137" i="167"/>
  <c r="BM137" i="167"/>
  <c r="BL137" i="167"/>
  <c r="BK137" i="167"/>
  <c r="BJ137" i="167"/>
  <c r="CL136" i="167"/>
  <c r="CK136" i="167"/>
  <c r="CJ136" i="167"/>
  <c r="CI136" i="167"/>
  <c r="CA136" i="167"/>
  <c r="BZ136" i="167"/>
  <c r="BY136" i="167"/>
  <c r="BM136" i="167"/>
  <c r="BL136" i="167"/>
  <c r="BK136" i="167"/>
  <c r="BJ136" i="167"/>
  <c r="CL135" i="167"/>
  <c r="CK135" i="167"/>
  <c r="CJ135" i="167"/>
  <c r="CI135" i="167"/>
  <c r="CA135" i="167"/>
  <c r="BZ135" i="167"/>
  <c r="BY135" i="167"/>
  <c r="BM135" i="167"/>
  <c r="BL135" i="167"/>
  <c r="BK135" i="167"/>
  <c r="BJ135" i="167"/>
  <c r="CL134" i="167"/>
  <c r="CK134" i="167"/>
  <c r="CJ134" i="167"/>
  <c r="CI134" i="167"/>
  <c r="CA134" i="167"/>
  <c r="BZ134" i="167"/>
  <c r="BY134" i="167"/>
  <c r="BM134" i="167"/>
  <c r="BL134" i="167"/>
  <c r="BK134" i="167"/>
  <c r="BJ134" i="167"/>
  <c r="CL133" i="167"/>
  <c r="CK133" i="167"/>
  <c r="CJ133" i="167"/>
  <c r="CI133" i="167"/>
  <c r="CA133" i="167"/>
  <c r="BZ133" i="167"/>
  <c r="BY133" i="167"/>
  <c r="BM133" i="167"/>
  <c r="BL133" i="167"/>
  <c r="BK133" i="167"/>
  <c r="BJ133" i="167"/>
  <c r="CL132" i="167"/>
  <c r="CK132" i="167"/>
  <c r="CJ132" i="167"/>
  <c r="CI132" i="167"/>
  <c r="CA132" i="167"/>
  <c r="BZ132" i="167"/>
  <c r="BY132" i="167"/>
  <c r="BM132" i="167"/>
  <c r="BL132" i="167"/>
  <c r="BK132" i="167"/>
  <c r="BJ132" i="167"/>
  <c r="CL131" i="167"/>
  <c r="CK131" i="167"/>
  <c r="CJ131" i="167"/>
  <c r="CI131" i="167"/>
  <c r="CA131" i="167"/>
  <c r="BZ131" i="167"/>
  <c r="BY131" i="167"/>
  <c r="BM131" i="167"/>
  <c r="BL131" i="167"/>
  <c r="BK131" i="167"/>
  <c r="BJ131" i="167"/>
  <c r="CL130" i="167"/>
  <c r="CK130" i="167"/>
  <c r="CJ130" i="167"/>
  <c r="CI130" i="167"/>
  <c r="CA130" i="167"/>
  <c r="BZ130" i="167"/>
  <c r="BY130" i="167"/>
  <c r="BM130" i="167"/>
  <c r="BL130" i="167"/>
  <c r="BK130" i="167"/>
  <c r="BJ130" i="167"/>
  <c r="CL129" i="167"/>
  <c r="CK129" i="167"/>
  <c r="CJ129" i="167"/>
  <c r="CI129" i="167"/>
  <c r="CA129" i="167"/>
  <c r="BZ129" i="167"/>
  <c r="BY129" i="167"/>
  <c r="BM129" i="167"/>
  <c r="BL129" i="167"/>
  <c r="BK129" i="167"/>
  <c r="BJ129" i="167"/>
  <c r="CL128" i="167"/>
  <c r="CK128" i="167"/>
  <c r="CJ128" i="167"/>
  <c r="CI128" i="167"/>
  <c r="CA128" i="167"/>
  <c r="BZ128" i="167"/>
  <c r="BY128" i="167"/>
  <c r="BM128" i="167"/>
  <c r="BL128" i="167"/>
  <c r="BK128" i="167"/>
  <c r="BJ128" i="167"/>
  <c r="CL127" i="167"/>
  <c r="CK127" i="167"/>
  <c r="CJ127" i="167"/>
  <c r="CI127" i="167"/>
  <c r="CA127" i="167"/>
  <c r="BZ127" i="167"/>
  <c r="BY127" i="167"/>
  <c r="BM127" i="167"/>
  <c r="BL127" i="167"/>
  <c r="BK127" i="167"/>
  <c r="BJ127" i="167"/>
  <c r="CL126" i="167"/>
  <c r="CK126" i="167"/>
  <c r="CJ126" i="167"/>
  <c r="CI126" i="167"/>
  <c r="CA126" i="167"/>
  <c r="BZ126" i="167"/>
  <c r="BY126" i="167"/>
  <c r="BM126" i="167"/>
  <c r="BL126" i="167"/>
  <c r="BK126" i="167"/>
  <c r="BJ126" i="167"/>
  <c r="CL125" i="167"/>
  <c r="CK125" i="167"/>
  <c r="CJ125" i="167"/>
  <c r="CI125" i="167"/>
  <c r="CA125" i="167"/>
  <c r="BZ125" i="167"/>
  <c r="BY125" i="167"/>
  <c r="BM125" i="167"/>
  <c r="BL125" i="167"/>
  <c r="BK125" i="167"/>
  <c r="BJ125" i="167"/>
  <c r="CL124" i="167"/>
  <c r="CK124" i="167"/>
  <c r="CJ124" i="167"/>
  <c r="CI124" i="167"/>
  <c r="CA124" i="167"/>
  <c r="BZ124" i="167"/>
  <c r="BY124" i="167"/>
  <c r="BM124" i="167"/>
  <c r="BL124" i="167"/>
  <c r="BK124" i="167"/>
  <c r="BJ124" i="167"/>
  <c r="CL123" i="167"/>
  <c r="CK123" i="167"/>
  <c r="CJ123" i="167"/>
  <c r="CI123" i="167"/>
  <c r="CA123" i="167"/>
  <c r="BZ123" i="167"/>
  <c r="BY123" i="167"/>
  <c r="BM123" i="167"/>
  <c r="BL123" i="167"/>
  <c r="BK123" i="167"/>
  <c r="BJ123" i="167"/>
  <c r="CL122" i="167"/>
  <c r="CK122" i="167"/>
  <c r="CJ122" i="167"/>
  <c r="CI122" i="167"/>
  <c r="CA122" i="167"/>
  <c r="BZ122" i="167"/>
  <c r="BY122" i="167"/>
  <c r="BM122" i="167"/>
  <c r="BL122" i="167"/>
  <c r="BK122" i="167"/>
  <c r="BJ122" i="167"/>
  <c r="CL121" i="167"/>
  <c r="CK121" i="167"/>
  <c r="CJ121" i="167"/>
  <c r="CI121" i="167"/>
  <c r="CA121" i="167"/>
  <c r="BZ121" i="167"/>
  <c r="BY121" i="167"/>
  <c r="BM121" i="167"/>
  <c r="BL121" i="167"/>
  <c r="BK121" i="167"/>
  <c r="BJ121" i="167"/>
  <c r="CL120" i="167"/>
  <c r="CK120" i="167"/>
  <c r="CJ120" i="167"/>
  <c r="CI120" i="167"/>
  <c r="CA120" i="167"/>
  <c r="BZ120" i="167"/>
  <c r="BY120" i="167"/>
  <c r="BM120" i="167"/>
  <c r="BL120" i="167"/>
  <c r="BK120" i="167"/>
  <c r="BJ120" i="167"/>
  <c r="CL119" i="167"/>
  <c r="CK119" i="167"/>
  <c r="CJ119" i="167"/>
  <c r="CI119" i="167"/>
  <c r="CA119" i="167"/>
  <c r="BZ119" i="167"/>
  <c r="BY119" i="167"/>
  <c r="BM119" i="167"/>
  <c r="BL119" i="167"/>
  <c r="BK119" i="167"/>
  <c r="BJ119" i="167"/>
  <c r="CL118" i="167"/>
  <c r="CK118" i="167"/>
  <c r="CJ118" i="167"/>
  <c r="CI118" i="167"/>
  <c r="CA118" i="167"/>
  <c r="BZ118" i="167"/>
  <c r="BY118" i="167"/>
  <c r="BM118" i="167"/>
  <c r="BL118" i="167"/>
  <c r="BK118" i="167"/>
  <c r="BJ118" i="167"/>
  <c r="CL117" i="167"/>
  <c r="CK117" i="167"/>
  <c r="CJ117" i="167"/>
  <c r="CI117" i="167"/>
  <c r="CA117" i="167"/>
  <c r="BZ117" i="167"/>
  <c r="BY117" i="167"/>
  <c r="BM117" i="167"/>
  <c r="BL117" i="167"/>
  <c r="BK117" i="167"/>
  <c r="BJ117" i="167"/>
  <c r="CL116" i="167"/>
  <c r="CK116" i="167"/>
  <c r="CJ116" i="167"/>
  <c r="CI116" i="167"/>
  <c r="CA116" i="167"/>
  <c r="BZ116" i="167"/>
  <c r="BY116" i="167"/>
  <c r="BM116" i="167"/>
  <c r="BL116" i="167"/>
  <c r="BK116" i="167"/>
  <c r="BJ116" i="167"/>
  <c r="CL115" i="167"/>
  <c r="CK115" i="167"/>
  <c r="CJ115" i="167"/>
  <c r="CI115" i="167"/>
  <c r="CA115" i="167"/>
  <c r="BZ115" i="167"/>
  <c r="BY115" i="167"/>
  <c r="BM115" i="167"/>
  <c r="BL115" i="167"/>
  <c r="BK115" i="167"/>
  <c r="BJ115" i="167"/>
  <c r="CL114" i="167"/>
  <c r="CK114" i="167"/>
  <c r="CJ114" i="167"/>
  <c r="CI114" i="167"/>
  <c r="CA114" i="167"/>
  <c r="BZ114" i="167"/>
  <c r="BY114" i="167"/>
  <c r="BM114" i="167"/>
  <c r="BL114" i="167"/>
  <c r="BK114" i="167"/>
  <c r="BJ114" i="167"/>
  <c r="CL113" i="167"/>
  <c r="CK113" i="167"/>
  <c r="CJ113" i="167"/>
  <c r="CI113" i="167"/>
  <c r="CA113" i="167"/>
  <c r="BZ113" i="167"/>
  <c r="BY113" i="167"/>
  <c r="BM113" i="167"/>
  <c r="BL113" i="167"/>
  <c r="BK113" i="167"/>
  <c r="BJ113" i="167"/>
  <c r="CL112" i="167"/>
  <c r="CK112" i="167"/>
  <c r="CJ112" i="167"/>
  <c r="CI112" i="167"/>
  <c r="CA112" i="167"/>
  <c r="BZ112" i="167"/>
  <c r="BY112" i="167"/>
  <c r="BM112" i="167"/>
  <c r="BL112" i="167"/>
  <c r="BK112" i="167"/>
  <c r="BJ112" i="167"/>
  <c r="CL111" i="167"/>
  <c r="CK111" i="167"/>
  <c r="CJ111" i="167"/>
  <c r="CI111" i="167"/>
  <c r="CA111" i="167"/>
  <c r="BZ111" i="167"/>
  <c r="BY111" i="167"/>
  <c r="BM111" i="167"/>
  <c r="BL111" i="167"/>
  <c r="BK111" i="167"/>
  <c r="BJ111" i="167"/>
  <c r="CL110" i="167"/>
  <c r="CK110" i="167"/>
  <c r="CJ110" i="167"/>
  <c r="CI110" i="167"/>
  <c r="CA110" i="167"/>
  <c r="BZ110" i="167"/>
  <c r="BY110" i="167"/>
  <c r="BM110" i="167"/>
  <c r="BL110" i="167"/>
  <c r="BK110" i="167"/>
  <c r="BJ110" i="167"/>
  <c r="CL109" i="167"/>
  <c r="CK109" i="167"/>
  <c r="CJ109" i="167"/>
  <c r="CI109" i="167"/>
  <c r="CA109" i="167"/>
  <c r="BZ109" i="167"/>
  <c r="BY109" i="167"/>
  <c r="BM109" i="167"/>
  <c r="BL109" i="167"/>
  <c r="BK109" i="167"/>
  <c r="BJ109" i="167"/>
  <c r="CL108" i="167"/>
  <c r="CK108" i="167"/>
  <c r="CJ108" i="167"/>
  <c r="CI108" i="167"/>
  <c r="CA108" i="167"/>
  <c r="BZ108" i="167"/>
  <c r="BY108" i="167"/>
  <c r="BM108" i="167"/>
  <c r="BL108" i="167"/>
  <c r="BK108" i="167"/>
  <c r="BJ108" i="167"/>
  <c r="CL107" i="167"/>
  <c r="CK107" i="167"/>
  <c r="CJ107" i="167"/>
  <c r="CI107" i="167"/>
  <c r="CA107" i="167"/>
  <c r="BZ107" i="167"/>
  <c r="BY107" i="167"/>
  <c r="BM107" i="167"/>
  <c r="BL107" i="167"/>
  <c r="BK107" i="167"/>
  <c r="BJ107" i="167"/>
  <c r="CL106" i="167"/>
  <c r="CK106" i="167"/>
  <c r="CJ106" i="167"/>
  <c r="CI106" i="167"/>
  <c r="CA106" i="167"/>
  <c r="BZ106" i="167"/>
  <c r="BY106" i="167"/>
  <c r="BM106" i="167"/>
  <c r="BL106" i="167"/>
  <c r="BK106" i="167"/>
  <c r="BJ106" i="167"/>
  <c r="CL105" i="167"/>
  <c r="CK105" i="167"/>
  <c r="CJ105" i="167"/>
  <c r="CI105" i="167"/>
  <c r="CA105" i="167"/>
  <c r="BZ105" i="167"/>
  <c r="BY105" i="167"/>
  <c r="BM105" i="167"/>
  <c r="BL105" i="167"/>
  <c r="BK105" i="167"/>
  <c r="BJ105" i="167"/>
  <c r="CL104" i="167"/>
  <c r="CK104" i="167"/>
  <c r="CJ104" i="167"/>
  <c r="CI104" i="167"/>
  <c r="CA104" i="167"/>
  <c r="BZ104" i="167"/>
  <c r="BY104" i="167"/>
  <c r="BM104" i="167"/>
  <c r="BL104" i="167"/>
  <c r="BK104" i="167"/>
  <c r="BJ104" i="167"/>
  <c r="CL103" i="167"/>
  <c r="CK103" i="167"/>
  <c r="CJ103" i="167"/>
  <c r="CI103" i="167"/>
  <c r="CA103" i="167"/>
  <c r="BZ103" i="167"/>
  <c r="BY103" i="167"/>
  <c r="BM103" i="167"/>
  <c r="BL103" i="167"/>
  <c r="BK103" i="167"/>
  <c r="BJ103" i="167"/>
  <c r="CL102" i="167"/>
  <c r="CK102" i="167"/>
  <c r="CJ102" i="167"/>
  <c r="CI102" i="167"/>
  <c r="CA102" i="167"/>
  <c r="BZ102" i="167"/>
  <c r="BY102" i="167"/>
  <c r="BM102" i="167"/>
  <c r="BL102" i="167"/>
  <c r="BK102" i="167"/>
  <c r="BJ102" i="167"/>
  <c r="CL101" i="167"/>
  <c r="CK101" i="167"/>
  <c r="CJ101" i="167"/>
  <c r="CI101" i="167"/>
  <c r="CA101" i="167"/>
  <c r="BZ101" i="167"/>
  <c r="BY101" i="167"/>
  <c r="BM101" i="167"/>
  <c r="BL101" i="167"/>
  <c r="BK101" i="167"/>
  <c r="BJ101" i="167"/>
  <c r="CL100" i="167"/>
  <c r="CK100" i="167"/>
  <c r="CJ100" i="167"/>
  <c r="CI100" i="167"/>
  <c r="CA100" i="167"/>
  <c r="BZ100" i="167"/>
  <c r="BY100" i="167"/>
  <c r="BM100" i="167"/>
  <c r="BL100" i="167"/>
  <c r="BK100" i="167"/>
  <c r="BJ100" i="167"/>
  <c r="CL99" i="167"/>
  <c r="CK99" i="167"/>
  <c r="CJ99" i="167"/>
  <c r="CI99" i="167"/>
  <c r="CA99" i="167"/>
  <c r="BZ99" i="167"/>
  <c r="BY99" i="167"/>
  <c r="BM99" i="167"/>
  <c r="BL99" i="167"/>
  <c r="BK99" i="167"/>
  <c r="BJ99" i="167"/>
  <c r="CL98" i="167"/>
  <c r="CK98" i="167"/>
  <c r="CJ98" i="167"/>
  <c r="CI98" i="167"/>
  <c r="CA98" i="167"/>
  <c r="BZ98" i="167"/>
  <c r="BY98" i="167"/>
  <c r="BM98" i="167"/>
  <c r="BL98" i="167"/>
  <c r="BK98" i="167"/>
  <c r="BJ98" i="167"/>
  <c r="CL97" i="167"/>
  <c r="CK97" i="167"/>
  <c r="CJ97" i="167"/>
  <c r="CI97" i="167"/>
  <c r="CA97" i="167"/>
  <c r="BZ97" i="167"/>
  <c r="BY97" i="167"/>
  <c r="BM97" i="167"/>
  <c r="BL97" i="167"/>
  <c r="BK97" i="167"/>
  <c r="BJ97" i="167"/>
  <c r="CL96" i="167"/>
  <c r="CK96" i="167"/>
  <c r="CJ96" i="167"/>
  <c r="CI96" i="167"/>
  <c r="CA96" i="167"/>
  <c r="BZ96" i="167"/>
  <c r="BY96" i="167"/>
  <c r="BM96" i="167"/>
  <c r="BL96" i="167"/>
  <c r="BK96" i="167"/>
  <c r="BJ96" i="167"/>
  <c r="CL95" i="167"/>
  <c r="CK95" i="167"/>
  <c r="CJ95" i="167"/>
  <c r="CI95" i="167"/>
  <c r="CA95" i="167"/>
  <c r="BZ95" i="167"/>
  <c r="BY95" i="167"/>
  <c r="BM95" i="167"/>
  <c r="BL95" i="167"/>
  <c r="BK95" i="167"/>
  <c r="BJ95" i="167"/>
  <c r="CL94" i="167"/>
  <c r="CK94" i="167"/>
  <c r="CJ94" i="167"/>
  <c r="CI94" i="167"/>
  <c r="CA94" i="167"/>
  <c r="BZ94" i="167"/>
  <c r="BY94" i="167"/>
  <c r="BM94" i="167"/>
  <c r="BL94" i="167"/>
  <c r="BK94" i="167"/>
  <c r="BJ94" i="167"/>
  <c r="CL93" i="167"/>
  <c r="CK93" i="167"/>
  <c r="CJ93" i="167"/>
  <c r="CI93" i="167"/>
  <c r="CA93" i="167"/>
  <c r="BZ93" i="167"/>
  <c r="BY93" i="167"/>
  <c r="BM93" i="167"/>
  <c r="BL93" i="167"/>
  <c r="BK93" i="167"/>
  <c r="BJ93" i="167"/>
  <c r="CL92" i="167"/>
  <c r="CK92" i="167"/>
  <c r="CJ92" i="167"/>
  <c r="CI92" i="167"/>
  <c r="CA92" i="167"/>
  <c r="BZ92" i="167"/>
  <c r="BY92" i="167"/>
  <c r="BM92" i="167"/>
  <c r="BL92" i="167"/>
  <c r="BK92" i="167"/>
  <c r="BJ92" i="167"/>
  <c r="CL91" i="167"/>
  <c r="CK91" i="167"/>
  <c r="CJ91" i="167"/>
  <c r="CI91" i="167"/>
  <c r="CA91" i="167"/>
  <c r="BZ91" i="167"/>
  <c r="BY91" i="167"/>
  <c r="BM91" i="167"/>
  <c r="BL91" i="167"/>
  <c r="BK91" i="167"/>
  <c r="BJ91" i="167"/>
  <c r="CL90" i="167"/>
  <c r="CK90" i="167"/>
  <c r="CJ90" i="167"/>
  <c r="CI90" i="167"/>
  <c r="CA90" i="167"/>
  <c r="BZ90" i="167"/>
  <c r="BY90" i="167"/>
  <c r="BM90" i="167"/>
  <c r="BL90" i="167"/>
  <c r="BK90" i="167"/>
  <c r="BJ90" i="167"/>
  <c r="CL89" i="167"/>
  <c r="CK89" i="167"/>
  <c r="CJ89" i="167"/>
  <c r="CI89" i="167"/>
  <c r="CA89" i="167"/>
  <c r="BZ89" i="167"/>
  <c r="BY89" i="167"/>
  <c r="BM89" i="167"/>
  <c r="BL89" i="167"/>
  <c r="BK89" i="167"/>
  <c r="BJ89" i="167"/>
  <c r="CL88" i="167"/>
  <c r="CK88" i="167"/>
  <c r="CJ88" i="167"/>
  <c r="CI88" i="167"/>
  <c r="CA88" i="167"/>
  <c r="BZ88" i="167"/>
  <c r="BY88" i="167"/>
  <c r="BM88" i="167"/>
  <c r="BL88" i="167"/>
  <c r="BK88" i="167"/>
  <c r="BJ88" i="167"/>
  <c r="CL87" i="167"/>
  <c r="CK87" i="167"/>
  <c r="CJ87" i="167"/>
  <c r="CI87" i="167"/>
  <c r="CA87" i="167"/>
  <c r="BZ87" i="167"/>
  <c r="BY87" i="167"/>
  <c r="BM87" i="167"/>
  <c r="BL87" i="167"/>
  <c r="BK87" i="167"/>
  <c r="BJ87" i="167"/>
  <c r="CL86" i="167"/>
  <c r="CK86" i="167"/>
  <c r="CJ86" i="167"/>
  <c r="CI86" i="167"/>
  <c r="CA86" i="167"/>
  <c r="BZ86" i="167"/>
  <c r="BY86" i="167"/>
  <c r="BM86" i="167"/>
  <c r="BL86" i="167"/>
  <c r="BK86" i="167"/>
  <c r="BJ86" i="167"/>
  <c r="CL85" i="167"/>
  <c r="CK85" i="167"/>
  <c r="CJ85" i="167"/>
  <c r="CI85" i="167"/>
  <c r="CA85" i="167"/>
  <c r="BZ85" i="167"/>
  <c r="BY85" i="167"/>
  <c r="BM85" i="167"/>
  <c r="BL85" i="167"/>
  <c r="BK85" i="167"/>
  <c r="BJ85" i="167"/>
  <c r="CL84" i="167"/>
  <c r="CK84" i="167"/>
  <c r="CJ84" i="167"/>
  <c r="CI84" i="167"/>
  <c r="CA84" i="167"/>
  <c r="BZ84" i="167"/>
  <c r="BY84" i="167"/>
  <c r="BM84" i="167"/>
  <c r="BL84" i="167"/>
  <c r="BK84" i="167"/>
  <c r="BJ84" i="167"/>
  <c r="CL83" i="167"/>
  <c r="CK83" i="167"/>
  <c r="CJ83" i="167"/>
  <c r="CI83" i="167"/>
  <c r="CA83" i="167"/>
  <c r="BZ83" i="167"/>
  <c r="BY83" i="167"/>
  <c r="BM83" i="167"/>
  <c r="BL83" i="167"/>
  <c r="BK83" i="167"/>
  <c r="BJ83" i="167"/>
  <c r="CL82" i="167"/>
  <c r="CK82" i="167"/>
  <c r="CJ82" i="167"/>
  <c r="CI82" i="167"/>
  <c r="CA82" i="167"/>
  <c r="BZ82" i="167"/>
  <c r="BY82" i="167"/>
  <c r="BM82" i="167"/>
  <c r="BL82" i="167"/>
  <c r="BK82" i="167"/>
  <c r="BJ82" i="167"/>
  <c r="CL81" i="167"/>
  <c r="CK81" i="167"/>
  <c r="CJ81" i="167"/>
  <c r="CI81" i="167"/>
  <c r="CA81" i="167"/>
  <c r="BZ81" i="167"/>
  <c r="BY81" i="167"/>
  <c r="BM81" i="167"/>
  <c r="BL81" i="167"/>
  <c r="BK81" i="167"/>
  <c r="BJ81" i="167"/>
  <c r="CL80" i="167"/>
  <c r="CK80" i="167"/>
  <c r="CJ80" i="167"/>
  <c r="CI80" i="167"/>
  <c r="CA80" i="167"/>
  <c r="BZ80" i="167"/>
  <c r="BY80" i="167"/>
  <c r="BM80" i="167"/>
  <c r="BL80" i="167"/>
  <c r="BK80" i="167"/>
  <c r="BJ80" i="167"/>
  <c r="CL79" i="167"/>
  <c r="CK79" i="167"/>
  <c r="CJ79" i="167"/>
  <c r="CI79" i="167"/>
  <c r="CA79" i="167"/>
  <c r="BZ79" i="167"/>
  <c r="BY79" i="167"/>
  <c r="BM79" i="167"/>
  <c r="BL79" i="167"/>
  <c r="BK79" i="167"/>
  <c r="BJ79" i="167"/>
  <c r="CL78" i="167"/>
  <c r="CK78" i="167"/>
  <c r="CJ78" i="167"/>
  <c r="CI78" i="167"/>
  <c r="CA78" i="167"/>
  <c r="BZ78" i="167"/>
  <c r="BY78" i="167"/>
  <c r="BM78" i="167"/>
  <c r="BL78" i="167"/>
  <c r="BK78" i="167"/>
  <c r="BJ78" i="167"/>
  <c r="CL77" i="167"/>
  <c r="CK77" i="167"/>
  <c r="CJ77" i="167"/>
  <c r="CI77" i="167"/>
  <c r="CA77" i="167"/>
  <c r="BZ77" i="167"/>
  <c r="BY77" i="167"/>
  <c r="BM77" i="167"/>
  <c r="BL77" i="167"/>
  <c r="BK77" i="167"/>
  <c r="BJ77" i="167"/>
  <c r="CL76" i="167"/>
  <c r="CK76" i="167"/>
  <c r="CJ76" i="167"/>
  <c r="CI76" i="167"/>
  <c r="CA76" i="167"/>
  <c r="BZ76" i="167"/>
  <c r="BY76" i="167"/>
  <c r="BM76" i="167"/>
  <c r="BL76" i="167"/>
  <c r="BK76" i="167"/>
  <c r="BJ76" i="167"/>
  <c r="CL75" i="167"/>
  <c r="CK75" i="167"/>
  <c r="CJ75" i="167"/>
  <c r="CI75" i="167"/>
  <c r="CA75" i="167"/>
  <c r="BZ75" i="167"/>
  <c r="BY75" i="167"/>
  <c r="BM75" i="167"/>
  <c r="BL75" i="167"/>
  <c r="BK75" i="167"/>
  <c r="BJ75" i="167"/>
  <c r="CL74" i="167"/>
  <c r="CK74" i="167"/>
  <c r="CJ74" i="167"/>
  <c r="CI74" i="167"/>
  <c r="CA74" i="167"/>
  <c r="BZ74" i="167"/>
  <c r="BY74" i="167"/>
  <c r="BM74" i="167"/>
  <c r="BL74" i="167"/>
  <c r="BK74" i="167"/>
  <c r="BJ74" i="167"/>
  <c r="CL73" i="167"/>
  <c r="CK73" i="167"/>
  <c r="CJ73" i="167"/>
  <c r="CI73" i="167"/>
  <c r="CA73" i="167"/>
  <c r="BZ73" i="167"/>
  <c r="BY73" i="167"/>
  <c r="BM73" i="167"/>
  <c r="BL73" i="167"/>
  <c r="BK73" i="167"/>
  <c r="BJ73" i="167"/>
  <c r="CL72" i="167"/>
  <c r="CK72" i="167"/>
  <c r="CJ72" i="167"/>
  <c r="CI72" i="167"/>
  <c r="CA72" i="167"/>
  <c r="BZ72" i="167"/>
  <c r="BY72" i="167"/>
  <c r="BM72" i="167"/>
  <c r="BL72" i="167"/>
  <c r="BK72" i="167"/>
  <c r="BJ72" i="167"/>
  <c r="CL71" i="167"/>
  <c r="CK71" i="167"/>
  <c r="CJ71" i="167"/>
  <c r="CI71" i="167"/>
  <c r="CA71" i="167"/>
  <c r="BZ71" i="167"/>
  <c r="BY71" i="167"/>
  <c r="BM71" i="167"/>
  <c r="BL71" i="167"/>
  <c r="BK71" i="167"/>
  <c r="BJ71" i="167"/>
  <c r="CL70" i="167"/>
  <c r="CK70" i="167"/>
  <c r="CJ70" i="167"/>
  <c r="CI70" i="167"/>
  <c r="CA70" i="167"/>
  <c r="BZ70" i="167"/>
  <c r="BY70" i="167"/>
  <c r="BM70" i="167"/>
  <c r="BL70" i="167"/>
  <c r="BK70" i="167"/>
  <c r="BJ70" i="167"/>
  <c r="CL69" i="167"/>
  <c r="CK69" i="167"/>
  <c r="CJ69" i="167"/>
  <c r="CI69" i="167"/>
  <c r="CA69" i="167"/>
  <c r="BZ69" i="167"/>
  <c r="BY69" i="167"/>
  <c r="BM69" i="167"/>
  <c r="BL69" i="167"/>
  <c r="BK69" i="167"/>
  <c r="BJ69" i="167"/>
  <c r="CL68" i="167"/>
  <c r="CK68" i="167"/>
  <c r="CJ68" i="167"/>
  <c r="CI68" i="167"/>
  <c r="CA68" i="167"/>
  <c r="BZ68" i="167"/>
  <c r="BY68" i="167"/>
  <c r="BM68" i="167"/>
  <c r="BL68" i="167"/>
  <c r="BK68" i="167"/>
  <c r="BJ68" i="167"/>
  <c r="CL67" i="167"/>
  <c r="CK67" i="167"/>
  <c r="CJ67" i="167"/>
  <c r="CI67" i="167"/>
  <c r="CA67" i="167"/>
  <c r="BZ67" i="167"/>
  <c r="BY67" i="167"/>
  <c r="BM67" i="167"/>
  <c r="BL67" i="167"/>
  <c r="BK67" i="167"/>
  <c r="BJ67" i="167"/>
  <c r="CL66" i="167"/>
  <c r="CK66" i="167"/>
  <c r="CJ66" i="167"/>
  <c r="CI66" i="167"/>
  <c r="CA66" i="167"/>
  <c r="BZ66" i="167"/>
  <c r="BY66" i="167"/>
  <c r="BM66" i="167"/>
  <c r="BL66" i="167"/>
  <c r="BK66" i="167"/>
  <c r="BJ66" i="167"/>
  <c r="CL65" i="167"/>
  <c r="CK65" i="167"/>
  <c r="CJ65" i="167"/>
  <c r="CI65" i="167"/>
  <c r="CA65" i="167"/>
  <c r="BZ65" i="167"/>
  <c r="BY65" i="167"/>
  <c r="BM65" i="167"/>
  <c r="BL65" i="167"/>
  <c r="BK65" i="167"/>
  <c r="BJ65" i="167"/>
  <c r="CL64" i="167"/>
  <c r="CK64" i="167"/>
  <c r="CJ64" i="167"/>
  <c r="CI64" i="167"/>
  <c r="CA64" i="167"/>
  <c r="BZ64" i="167"/>
  <c r="BY64" i="167"/>
  <c r="BM64" i="167"/>
  <c r="BL64" i="167"/>
  <c r="BK64" i="167"/>
  <c r="BJ64" i="167"/>
  <c r="CL63" i="167"/>
  <c r="CK63" i="167"/>
  <c r="CJ63" i="167"/>
  <c r="CI63" i="167"/>
  <c r="CA63" i="167"/>
  <c r="BZ63" i="167"/>
  <c r="BY63" i="167"/>
  <c r="BM63" i="167"/>
  <c r="BL63" i="167"/>
  <c r="BK63" i="167"/>
  <c r="BJ63" i="167"/>
  <c r="CL62" i="167"/>
  <c r="CK62" i="167"/>
  <c r="CJ62" i="167"/>
  <c r="CI62" i="167"/>
  <c r="CA62" i="167"/>
  <c r="BZ62" i="167"/>
  <c r="BY62" i="167"/>
  <c r="BM62" i="167"/>
  <c r="BL62" i="167"/>
  <c r="BK62" i="167"/>
  <c r="BJ62" i="167"/>
  <c r="CL61" i="167"/>
  <c r="CK61" i="167"/>
  <c r="CJ61" i="167"/>
  <c r="CI61" i="167"/>
  <c r="CA61" i="167"/>
  <c r="BZ61" i="167"/>
  <c r="BY61" i="167"/>
  <c r="BM61" i="167"/>
  <c r="BL61" i="167"/>
  <c r="BK61" i="167"/>
  <c r="BJ61" i="167"/>
  <c r="CL60" i="167"/>
  <c r="CK60" i="167"/>
  <c r="CJ60" i="167"/>
  <c r="CI60" i="167"/>
  <c r="CA60" i="167"/>
  <c r="BZ60" i="167"/>
  <c r="BY60" i="167"/>
  <c r="BM60" i="167"/>
  <c r="BL60" i="167"/>
  <c r="BK60" i="167"/>
  <c r="BJ60" i="167"/>
  <c r="CL59" i="167"/>
  <c r="CK59" i="167"/>
  <c r="CJ59" i="167"/>
  <c r="CI59" i="167"/>
  <c r="CA59" i="167"/>
  <c r="BZ59" i="167"/>
  <c r="BY59" i="167"/>
  <c r="BM59" i="167"/>
  <c r="BL59" i="167"/>
  <c r="BK59" i="167"/>
  <c r="BJ59" i="167"/>
  <c r="CL58" i="167"/>
  <c r="CK58" i="167"/>
  <c r="CJ58" i="167"/>
  <c r="CI58" i="167"/>
  <c r="CA58" i="167"/>
  <c r="BZ58" i="167"/>
  <c r="BY58" i="167"/>
  <c r="BM58" i="167"/>
  <c r="BL58" i="167"/>
  <c r="BK58" i="167"/>
  <c r="BJ58" i="167"/>
  <c r="CL57" i="167"/>
  <c r="CK57" i="167"/>
  <c r="CJ57" i="167"/>
  <c r="CI57" i="167"/>
  <c r="CA57" i="167"/>
  <c r="BZ57" i="167"/>
  <c r="BY57" i="167"/>
  <c r="BM57" i="167"/>
  <c r="BL57" i="167"/>
  <c r="BK57" i="167"/>
  <c r="BJ57" i="167"/>
  <c r="CL56" i="167"/>
  <c r="CK56" i="167"/>
  <c r="CJ56" i="167"/>
  <c r="CI56" i="167"/>
  <c r="CA56" i="167"/>
  <c r="BZ56" i="167"/>
  <c r="BY56" i="167"/>
  <c r="BM56" i="167"/>
  <c r="BL56" i="167"/>
  <c r="BK56" i="167"/>
  <c r="BJ56" i="167"/>
  <c r="CL55" i="167"/>
  <c r="CK55" i="167"/>
  <c r="CJ55" i="167"/>
  <c r="CI55" i="167"/>
  <c r="CA55" i="167"/>
  <c r="BZ55" i="167"/>
  <c r="BY55" i="167"/>
  <c r="BM55" i="167"/>
  <c r="BL55" i="167"/>
  <c r="BK55" i="167"/>
  <c r="BJ55" i="167"/>
  <c r="CL54" i="167"/>
  <c r="CK54" i="167"/>
  <c r="CJ54" i="167"/>
  <c r="CI54" i="167"/>
  <c r="CA54" i="167"/>
  <c r="BZ54" i="167"/>
  <c r="BY54" i="167"/>
  <c r="BM54" i="167"/>
  <c r="BL54" i="167"/>
  <c r="BK54" i="167"/>
  <c r="BJ54" i="167"/>
  <c r="CL53" i="167"/>
  <c r="CK53" i="167"/>
  <c r="CJ53" i="167"/>
  <c r="CI53" i="167"/>
  <c r="CA53" i="167"/>
  <c r="BZ53" i="167"/>
  <c r="BY53" i="167"/>
  <c r="BM53" i="167"/>
  <c r="BL53" i="167"/>
  <c r="BK53" i="167"/>
  <c r="BJ53" i="167"/>
  <c r="CL52" i="167"/>
  <c r="CK52" i="167"/>
  <c r="CJ52" i="167"/>
  <c r="CI52" i="167"/>
  <c r="CA52" i="167"/>
  <c r="BZ52" i="167"/>
  <c r="BY52" i="167"/>
  <c r="BM52" i="167"/>
  <c r="BL52" i="167"/>
  <c r="BK52" i="167"/>
  <c r="BJ52" i="167"/>
  <c r="CL51" i="167"/>
  <c r="CK51" i="167"/>
  <c r="CJ51" i="167"/>
  <c r="CI51" i="167"/>
  <c r="CA51" i="167"/>
  <c r="BZ51" i="167"/>
  <c r="BY51" i="167"/>
  <c r="BM51" i="167"/>
  <c r="BL51" i="167"/>
  <c r="BK51" i="167"/>
  <c r="BJ51" i="167"/>
  <c r="CL50" i="167"/>
  <c r="CK50" i="167"/>
  <c r="CJ50" i="167"/>
  <c r="CI50" i="167"/>
  <c r="CA50" i="167"/>
  <c r="BZ50" i="167"/>
  <c r="BY50" i="167"/>
  <c r="BM50" i="167"/>
  <c r="BL50" i="167"/>
  <c r="BK50" i="167"/>
  <c r="BJ50" i="167"/>
  <c r="CL49" i="167"/>
  <c r="CK49" i="167"/>
  <c r="CJ49" i="167"/>
  <c r="CI49" i="167"/>
  <c r="CA49" i="167"/>
  <c r="BZ49" i="167"/>
  <c r="BY49" i="167"/>
  <c r="BM49" i="167"/>
  <c r="BL49" i="167"/>
  <c r="BK49" i="167"/>
  <c r="BJ49" i="167"/>
  <c r="CL48" i="167"/>
  <c r="CK48" i="167"/>
  <c r="CJ48" i="167"/>
  <c r="CI48" i="167"/>
  <c r="CA48" i="167"/>
  <c r="BZ48" i="167"/>
  <c r="BY48" i="167"/>
  <c r="BM48" i="167"/>
  <c r="BL48" i="167"/>
  <c r="BK48" i="167"/>
  <c r="BJ48" i="167"/>
  <c r="CL47" i="167"/>
  <c r="CK47" i="167"/>
  <c r="CJ47" i="167"/>
  <c r="CI47" i="167"/>
  <c r="CA47" i="167"/>
  <c r="BZ47" i="167"/>
  <c r="BY47" i="167"/>
  <c r="BM47" i="167"/>
  <c r="BL47" i="167"/>
  <c r="BK47" i="167"/>
  <c r="BJ47" i="167"/>
  <c r="CL46" i="167"/>
  <c r="CK46" i="167"/>
  <c r="CJ46" i="167"/>
  <c r="CI46" i="167"/>
  <c r="CA46" i="167"/>
  <c r="BZ46" i="167"/>
  <c r="BY46" i="167"/>
  <c r="BM46" i="167"/>
  <c r="BL46" i="167"/>
  <c r="BK46" i="167"/>
  <c r="BJ46" i="167"/>
  <c r="CL45" i="167"/>
  <c r="CK45" i="167"/>
  <c r="CJ45" i="167"/>
  <c r="CI45" i="167"/>
  <c r="CA45" i="167"/>
  <c r="BZ45" i="167"/>
  <c r="BY45" i="167"/>
  <c r="BM45" i="167"/>
  <c r="BL45" i="167"/>
  <c r="BK45" i="167"/>
  <c r="BJ45" i="167"/>
  <c r="CL44" i="167"/>
  <c r="CK44" i="167"/>
  <c r="CJ44" i="167"/>
  <c r="CI44" i="167"/>
  <c r="CA44" i="167"/>
  <c r="BZ44" i="167"/>
  <c r="BY44" i="167"/>
  <c r="BM44" i="167"/>
  <c r="BL44" i="167"/>
  <c r="BK44" i="167"/>
  <c r="BJ44" i="167"/>
  <c r="CL43" i="167"/>
  <c r="CK43" i="167"/>
  <c r="CJ43" i="167"/>
  <c r="CI43" i="167"/>
  <c r="CA43" i="167"/>
  <c r="BZ43" i="167"/>
  <c r="BY43" i="167"/>
  <c r="BM43" i="167"/>
  <c r="BL43" i="167"/>
  <c r="BK43" i="167"/>
  <c r="BJ43" i="167"/>
  <c r="CL42" i="167"/>
  <c r="CK42" i="167"/>
  <c r="CJ42" i="167"/>
  <c r="CI42" i="167"/>
  <c r="CA42" i="167"/>
  <c r="BZ42" i="167"/>
  <c r="BY42" i="167"/>
  <c r="BM42" i="167"/>
  <c r="BL42" i="167"/>
  <c r="BK42" i="167"/>
  <c r="BJ42" i="167"/>
  <c r="CL41" i="167"/>
  <c r="CK41" i="167"/>
  <c r="CJ41" i="167"/>
  <c r="CI41" i="167"/>
  <c r="CA41" i="167"/>
  <c r="BZ41" i="167"/>
  <c r="BY41" i="167"/>
  <c r="BM41" i="167"/>
  <c r="BL41" i="167"/>
  <c r="BK41" i="167"/>
  <c r="BJ41" i="167"/>
  <c r="CL40" i="167"/>
  <c r="CK40" i="167"/>
  <c r="CJ40" i="167"/>
  <c r="CI40" i="167"/>
  <c r="CA40" i="167"/>
  <c r="BZ40" i="167"/>
  <c r="BY40" i="167"/>
  <c r="BM40" i="167"/>
  <c r="BL40" i="167"/>
  <c r="BK40" i="167"/>
  <c r="BJ40" i="167"/>
  <c r="CL39" i="167"/>
  <c r="CK39" i="167"/>
  <c r="CJ39" i="167"/>
  <c r="CI39" i="167"/>
  <c r="CA39" i="167"/>
  <c r="BZ39" i="167"/>
  <c r="BY39" i="167"/>
  <c r="BM39" i="167"/>
  <c r="BL39" i="167"/>
  <c r="BK39" i="167"/>
  <c r="BJ39" i="167"/>
  <c r="CL38" i="167"/>
  <c r="CK38" i="167"/>
  <c r="CJ38" i="167"/>
  <c r="CI38" i="167"/>
  <c r="CA38" i="167"/>
  <c r="BZ38" i="167"/>
  <c r="BY38" i="167"/>
  <c r="BM38" i="167"/>
  <c r="BL38" i="167"/>
  <c r="BK38" i="167"/>
  <c r="BJ38" i="167"/>
  <c r="CL37" i="167"/>
  <c r="CK37" i="167"/>
  <c r="CJ37" i="167"/>
  <c r="CI37" i="167"/>
  <c r="CA37" i="167"/>
  <c r="BZ37" i="167"/>
  <c r="BY37" i="167"/>
  <c r="BM37" i="167"/>
  <c r="BL37" i="167"/>
  <c r="BK37" i="167"/>
  <c r="BJ37" i="167"/>
  <c r="CL36" i="167"/>
  <c r="CK36" i="167"/>
  <c r="CJ36" i="167"/>
  <c r="CI36" i="167"/>
  <c r="CA36" i="167"/>
  <c r="BZ36" i="167"/>
  <c r="BY36" i="167"/>
  <c r="BM36" i="167"/>
  <c r="BL36" i="167"/>
  <c r="BK36" i="167"/>
  <c r="BJ36" i="167"/>
  <c r="CL35" i="167"/>
  <c r="CK35" i="167"/>
  <c r="CJ35" i="167"/>
  <c r="CI35" i="167"/>
  <c r="CA35" i="167"/>
  <c r="BZ35" i="167"/>
  <c r="BY35" i="167"/>
  <c r="BM35" i="167"/>
  <c r="BL35" i="167"/>
  <c r="BK35" i="167"/>
  <c r="BJ35" i="167"/>
  <c r="CL34" i="167"/>
  <c r="CK34" i="167"/>
  <c r="CJ34" i="167"/>
  <c r="CI34" i="167"/>
  <c r="CA34" i="167"/>
  <c r="BZ34" i="167"/>
  <c r="BY34" i="167"/>
  <c r="BM34" i="167"/>
  <c r="BL34" i="167"/>
  <c r="BK34" i="167"/>
  <c r="BJ34" i="167"/>
  <c r="CL33" i="167"/>
  <c r="CK33" i="167"/>
  <c r="CJ33" i="167"/>
  <c r="CI33" i="167"/>
  <c r="CA33" i="167"/>
  <c r="BZ33" i="167"/>
  <c r="BY33" i="167"/>
  <c r="BM33" i="167"/>
  <c r="BL33" i="167"/>
  <c r="BK33" i="167"/>
  <c r="BJ33" i="167"/>
  <c r="CL32" i="167"/>
  <c r="CK32" i="167"/>
  <c r="CJ32" i="167"/>
  <c r="CI32" i="167"/>
  <c r="CA32" i="167"/>
  <c r="BZ32" i="167"/>
  <c r="BY32" i="167"/>
  <c r="BM32" i="167"/>
  <c r="BL32" i="167"/>
  <c r="BK32" i="167"/>
  <c r="BJ32" i="167"/>
  <c r="CL31" i="167"/>
  <c r="CK31" i="167"/>
  <c r="CJ31" i="167"/>
  <c r="CI31" i="167"/>
  <c r="CA31" i="167"/>
  <c r="BZ31" i="167"/>
  <c r="BY31" i="167"/>
  <c r="BM31" i="167"/>
  <c r="BL31" i="167"/>
  <c r="BK31" i="167"/>
  <c r="BJ31" i="167"/>
  <c r="CL30" i="167"/>
  <c r="CK30" i="167"/>
  <c r="CJ30" i="167"/>
  <c r="CI30" i="167"/>
  <c r="CA30" i="167"/>
  <c r="BZ30" i="167"/>
  <c r="BY30" i="167"/>
  <c r="BM30" i="167"/>
  <c r="BL30" i="167"/>
  <c r="BK30" i="167"/>
  <c r="BJ30" i="167"/>
  <c r="CL29" i="167"/>
  <c r="CK29" i="167"/>
  <c r="CJ29" i="167"/>
  <c r="CI29" i="167"/>
  <c r="CA29" i="167"/>
  <c r="BZ29" i="167"/>
  <c r="BY29" i="167"/>
  <c r="BM29" i="167"/>
  <c r="BL29" i="167"/>
  <c r="BK29" i="167"/>
  <c r="BJ29" i="167"/>
  <c r="CL28" i="167"/>
  <c r="CK28" i="167"/>
  <c r="CJ28" i="167"/>
  <c r="CI28" i="167"/>
  <c r="CA28" i="167"/>
  <c r="BZ28" i="167"/>
  <c r="BY28" i="167"/>
  <c r="BM28" i="167"/>
  <c r="BL28" i="167"/>
  <c r="BK28" i="167"/>
  <c r="BJ28" i="167"/>
  <c r="CL27" i="167"/>
  <c r="CK27" i="167"/>
  <c r="CJ27" i="167"/>
  <c r="CI27" i="167"/>
  <c r="CA27" i="167"/>
  <c r="BZ27" i="167"/>
  <c r="BY27" i="167"/>
  <c r="BM27" i="167"/>
  <c r="BL27" i="167"/>
  <c r="BK27" i="167"/>
  <c r="BJ27" i="167"/>
  <c r="CL26" i="167"/>
  <c r="CK26" i="167"/>
  <c r="CJ26" i="167"/>
  <c r="CI26" i="167"/>
  <c r="CA26" i="167"/>
  <c r="BZ26" i="167"/>
  <c r="BY26" i="167"/>
  <c r="BM26" i="167"/>
  <c r="BL26" i="167"/>
  <c r="BK26" i="167"/>
  <c r="BJ26" i="167"/>
  <c r="CL25" i="167"/>
  <c r="CK25" i="167"/>
  <c r="CJ25" i="167"/>
  <c r="CI25" i="167"/>
  <c r="CA25" i="167"/>
  <c r="BZ25" i="167"/>
  <c r="BY25" i="167"/>
  <c r="BM25" i="167"/>
  <c r="BL25" i="167"/>
  <c r="BK25" i="167"/>
  <c r="BJ25" i="167"/>
  <c r="CL24" i="167"/>
  <c r="CK24" i="167"/>
  <c r="CJ24" i="167"/>
  <c r="CI24" i="167"/>
  <c r="CA24" i="167"/>
  <c r="BZ24" i="167"/>
  <c r="BY24" i="167"/>
  <c r="BM24" i="167"/>
  <c r="BL24" i="167"/>
  <c r="BK24" i="167"/>
  <c r="BJ24" i="167"/>
  <c r="CL23" i="167"/>
  <c r="CK23" i="167"/>
  <c r="CJ23" i="167"/>
  <c r="CI23" i="167"/>
  <c r="CA23" i="167"/>
  <c r="BZ23" i="167"/>
  <c r="BY23" i="167"/>
  <c r="BM23" i="167"/>
  <c r="BL23" i="167"/>
  <c r="BK23" i="167"/>
  <c r="BJ23" i="167"/>
  <c r="CL22" i="167"/>
  <c r="CK22" i="167"/>
  <c r="CJ22" i="167"/>
  <c r="CI22" i="167"/>
  <c r="CA22" i="167"/>
  <c r="BZ22" i="167"/>
  <c r="BY22" i="167"/>
  <c r="BM22" i="167"/>
  <c r="BL22" i="167"/>
  <c r="BK22" i="167"/>
  <c r="BJ22" i="167"/>
  <c r="CI5" i="167"/>
  <c r="BB5" i="167"/>
  <c r="AL5" i="167"/>
  <c r="BM5" i="167" s="1"/>
  <c r="AP1" i="167"/>
  <c r="G103" i="179"/>
  <c r="F103" i="179"/>
  <c r="E103" i="179"/>
  <c r="D103" i="179"/>
  <c r="G102" i="179"/>
  <c r="F102" i="179"/>
  <c r="E102" i="179"/>
  <c r="D102" i="179"/>
  <c r="G101" i="179"/>
  <c r="F101" i="179"/>
  <c r="E101" i="179"/>
  <c r="D101" i="179"/>
  <c r="G100" i="179"/>
  <c r="F100" i="179"/>
  <c r="E100" i="179"/>
  <c r="D100" i="179"/>
  <c r="G99" i="179"/>
  <c r="F99" i="179"/>
  <c r="E99" i="179"/>
  <c r="D99" i="179"/>
  <c r="G98" i="179"/>
  <c r="F98" i="179"/>
  <c r="E98" i="179"/>
  <c r="D98" i="179"/>
  <c r="G97" i="179"/>
  <c r="F97" i="179"/>
  <c r="E97" i="179"/>
  <c r="D97" i="179"/>
  <c r="G96" i="179"/>
  <c r="F96" i="179"/>
  <c r="E96" i="179"/>
  <c r="D96" i="179"/>
  <c r="G95" i="179"/>
  <c r="F95" i="179"/>
  <c r="E95" i="179"/>
  <c r="D95" i="179"/>
  <c r="G94" i="179"/>
  <c r="F94" i="179"/>
  <c r="E94" i="179"/>
  <c r="D94" i="179"/>
  <c r="G93" i="179"/>
  <c r="F93" i="179"/>
  <c r="E93" i="179"/>
  <c r="D93" i="179"/>
  <c r="G92" i="179"/>
  <c r="F92" i="179"/>
  <c r="E92" i="179"/>
  <c r="D92" i="179"/>
  <c r="G91" i="179"/>
  <c r="F91" i="179"/>
  <c r="E91" i="179"/>
  <c r="D91" i="179"/>
  <c r="G90" i="179"/>
  <c r="F90" i="179"/>
  <c r="E90" i="179"/>
  <c r="D90" i="179"/>
  <c r="G89" i="179"/>
  <c r="F89" i="179"/>
  <c r="E89" i="179"/>
  <c r="D89" i="179"/>
  <c r="G88" i="179"/>
  <c r="F88" i="179"/>
  <c r="E88" i="179"/>
  <c r="D88" i="179"/>
  <c r="G87" i="179"/>
  <c r="F87" i="179"/>
  <c r="E87" i="179"/>
  <c r="D87" i="179"/>
  <c r="G86" i="179"/>
  <c r="F86" i="179"/>
  <c r="E86" i="179"/>
  <c r="D86" i="179"/>
  <c r="G85" i="179"/>
  <c r="F85" i="179"/>
  <c r="E85" i="179"/>
  <c r="D85" i="179"/>
  <c r="G84" i="179"/>
  <c r="F84" i="179"/>
  <c r="E84" i="179"/>
  <c r="D84" i="179"/>
  <c r="G83" i="179"/>
  <c r="F83" i="179"/>
  <c r="E83" i="179"/>
  <c r="D83" i="179"/>
  <c r="G82" i="179"/>
  <c r="F82" i="179"/>
  <c r="E82" i="179"/>
  <c r="D82" i="179"/>
  <c r="G81" i="179"/>
  <c r="F81" i="179"/>
  <c r="E81" i="179"/>
  <c r="D81" i="179"/>
  <c r="G80" i="179"/>
  <c r="F80" i="179"/>
  <c r="E80" i="179"/>
  <c r="D80" i="179"/>
  <c r="F77" i="179"/>
  <c r="E77" i="179"/>
  <c r="D77" i="179"/>
  <c r="F76" i="179"/>
  <c r="E76" i="179"/>
  <c r="D76" i="179"/>
  <c r="F75" i="179"/>
  <c r="E75" i="179"/>
  <c r="D75" i="179"/>
  <c r="F74" i="179"/>
  <c r="E74" i="179"/>
  <c r="D74" i="179"/>
  <c r="F73" i="179"/>
  <c r="E73" i="179"/>
  <c r="D73" i="179"/>
  <c r="F72" i="179"/>
  <c r="E72" i="179"/>
  <c r="D72" i="179"/>
  <c r="F71" i="179"/>
  <c r="E71" i="179"/>
  <c r="D71" i="179"/>
  <c r="F70" i="179"/>
  <c r="E70" i="179"/>
  <c r="D70" i="179"/>
  <c r="F69" i="179"/>
  <c r="E69" i="179"/>
  <c r="D69" i="179"/>
  <c r="F68" i="179"/>
  <c r="E68" i="179"/>
  <c r="D68" i="179"/>
  <c r="F67" i="179"/>
  <c r="E67" i="179"/>
  <c r="D67" i="179"/>
  <c r="F66" i="179"/>
  <c r="E66" i="179"/>
  <c r="D66" i="179"/>
  <c r="F65" i="179"/>
  <c r="E65" i="179"/>
  <c r="D65" i="179"/>
  <c r="F64" i="179"/>
  <c r="E64" i="179"/>
  <c r="D64" i="179"/>
  <c r="F63" i="179"/>
  <c r="E63" i="179"/>
  <c r="D63" i="179"/>
  <c r="F62" i="179"/>
  <c r="E62" i="179"/>
  <c r="D62" i="179"/>
  <c r="F61" i="179"/>
  <c r="E61" i="179"/>
  <c r="D61" i="179"/>
  <c r="F60" i="179"/>
  <c r="E60" i="179"/>
  <c r="D60" i="179"/>
  <c r="F59" i="179"/>
  <c r="E59" i="179"/>
  <c r="D59" i="179"/>
  <c r="F58" i="179"/>
  <c r="E58" i="179"/>
  <c r="D58" i="179"/>
  <c r="F57" i="179"/>
  <c r="E57" i="179"/>
  <c r="D57" i="179"/>
  <c r="F56" i="179"/>
  <c r="E56" i="179"/>
  <c r="D56" i="179"/>
  <c r="F55" i="179"/>
  <c r="E55" i="179"/>
  <c r="D55" i="179"/>
  <c r="F54" i="179"/>
  <c r="E54" i="179"/>
  <c r="D54" i="179"/>
  <c r="F51" i="179"/>
  <c r="E51" i="179"/>
  <c r="D51" i="179"/>
  <c r="F50" i="179"/>
  <c r="E50" i="179"/>
  <c r="D50" i="179"/>
  <c r="F49" i="179"/>
  <c r="E49" i="179"/>
  <c r="D49" i="179"/>
  <c r="F48" i="179"/>
  <c r="E48" i="179"/>
  <c r="D48" i="179"/>
  <c r="F47" i="179"/>
  <c r="E47" i="179"/>
  <c r="D47" i="179"/>
  <c r="F46" i="179"/>
  <c r="E46" i="179"/>
  <c r="D46" i="179"/>
  <c r="F45" i="179"/>
  <c r="E45" i="179"/>
  <c r="D45" i="179"/>
  <c r="F44" i="179"/>
  <c r="E44" i="179"/>
  <c r="D44" i="179"/>
  <c r="F43" i="179"/>
  <c r="E43" i="179"/>
  <c r="D43" i="179"/>
  <c r="F42" i="179"/>
  <c r="E42" i="179"/>
  <c r="D42" i="179"/>
  <c r="F41" i="179"/>
  <c r="E41" i="179"/>
  <c r="D41" i="179"/>
  <c r="F40" i="179"/>
  <c r="E40" i="179"/>
  <c r="D40" i="179"/>
  <c r="F39" i="179"/>
  <c r="E39" i="179"/>
  <c r="D39" i="179"/>
  <c r="F38" i="179"/>
  <c r="E38" i="179"/>
  <c r="D38" i="179"/>
  <c r="F37" i="179"/>
  <c r="E37" i="179"/>
  <c r="D37" i="179"/>
  <c r="F36" i="179"/>
  <c r="E36" i="179"/>
  <c r="D36" i="179"/>
  <c r="F35" i="179"/>
  <c r="E35" i="179"/>
  <c r="D35" i="179"/>
  <c r="F34" i="179"/>
  <c r="E34" i="179"/>
  <c r="D34" i="179"/>
  <c r="F33" i="179"/>
  <c r="E33" i="179"/>
  <c r="D33" i="179"/>
  <c r="F32" i="179"/>
  <c r="E32" i="179"/>
  <c r="D32" i="179"/>
  <c r="F31" i="179"/>
  <c r="E31" i="179"/>
  <c r="D31" i="179"/>
  <c r="F30" i="179"/>
  <c r="E30" i="179"/>
  <c r="D30" i="179"/>
  <c r="F29" i="179"/>
  <c r="E29" i="179"/>
  <c r="D29" i="179"/>
  <c r="F28" i="179"/>
  <c r="E28" i="179"/>
  <c r="D28" i="179"/>
  <c r="Q26" i="179"/>
  <c r="Q25" i="179"/>
  <c r="K25" i="179"/>
  <c r="J25" i="179"/>
  <c r="E25" i="179"/>
  <c r="C77" i="179" s="1"/>
  <c r="D25" i="179"/>
  <c r="C51" i="179" s="1"/>
  <c r="C25" i="179"/>
  <c r="Q24" i="179"/>
  <c r="K24" i="179"/>
  <c r="J24" i="179"/>
  <c r="E24" i="179"/>
  <c r="C76" i="179" s="1"/>
  <c r="D24" i="179"/>
  <c r="C50" i="179" s="1"/>
  <c r="C24" i="179"/>
  <c r="Q23" i="179"/>
  <c r="K23" i="179"/>
  <c r="J23" i="179"/>
  <c r="E23" i="179"/>
  <c r="C75" i="179" s="1"/>
  <c r="D23" i="179"/>
  <c r="C49" i="179" s="1"/>
  <c r="C23" i="179"/>
  <c r="Q22" i="179"/>
  <c r="K22" i="179"/>
  <c r="J22" i="179"/>
  <c r="E22" i="179"/>
  <c r="C74" i="179" s="1"/>
  <c r="D22" i="179"/>
  <c r="C48" i="179" s="1"/>
  <c r="C22" i="179"/>
  <c r="Q21" i="179"/>
  <c r="L21" i="179"/>
  <c r="K21" i="179"/>
  <c r="J21" i="179"/>
  <c r="E21" i="179"/>
  <c r="G21" i="179" s="1"/>
  <c r="D21" i="179"/>
  <c r="C47" i="179" s="1"/>
  <c r="C21" i="179"/>
  <c r="Q20" i="179"/>
  <c r="L20" i="179"/>
  <c r="K20" i="179"/>
  <c r="J20" i="179"/>
  <c r="E20" i="179"/>
  <c r="C72" i="179" s="1"/>
  <c r="D20" i="179"/>
  <c r="C20" i="179"/>
  <c r="Q19" i="179"/>
  <c r="L19" i="179"/>
  <c r="K19" i="179"/>
  <c r="J19" i="179"/>
  <c r="E19" i="179"/>
  <c r="C71" i="179" s="1"/>
  <c r="D19" i="179"/>
  <c r="C45" i="179" s="1"/>
  <c r="C19" i="179"/>
  <c r="Q18" i="179"/>
  <c r="K18" i="179"/>
  <c r="J18" i="179"/>
  <c r="E18" i="179"/>
  <c r="D18" i="179"/>
  <c r="C96" i="179" s="1"/>
  <c r="C18" i="179"/>
  <c r="Q17" i="179"/>
  <c r="K17" i="179"/>
  <c r="J17" i="179"/>
  <c r="E17" i="179"/>
  <c r="C69" i="179" s="1"/>
  <c r="D17" i="179"/>
  <c r="C95" i="179" s="1"/>
  <c r="C17" i="179"/>
  <c r="Q16" i="179"/>
  <c r="K16" i="179"/>
  <c r="M16" i="179" s="1"/>
  <c r="J16" i="179"/>
  <c r="E16" i="179"/>
  <c r="C68" i="179" s="1"/>
  <c r="D16" i="179"/>
  <c r="C42" i="179" s="1"/>
  <c r="C16" i="179"/>
  <c r="Q15" i="179"/>
  <c r="K15" i="179"/>
  <c r="J15" i="179"/>
  <c r="E15" i="179"/>
  <c r="C67" i="179" s="1"/>
  <c r="D15" i="179"/>
  <c r="C93" i="179" s="1"/>
  <c r="C15" i="179"/>
  <c r="Q14" i="179"/>
  <c r="K14" i="179"/>
  <c r="J14" i="179"/>
  <c r="E14" i="179"/>
  <c r="D14" i="179"/>
  <c r="C92" i="179" s="1"/>
  <c r="C14" i="179"/>
  <c r="Q13" i="179"/>
  <c r="K13" i="179"/>
  <c r="J13" i="179"/>
  <c r="E13" i="179"/>
  <c r="C65" i="179" s="1"/>
  <c r="D13" i="179"/>
  <c r="C39" i="179" s="1"/>
  <c r="C13" i="179"/>
  <c r="Q12" i="179"/>
  <c r="K12" i="179"/>
  <c r="M12" i="179" s="1"/>
  <c r="J12" i="179"/>
  <c r="E12" i="179"/>
  <c r="C64" i="179" s="1"/>
  <c r="D12" i="179"/>
  <c r="C38" i="179" s="1"/>
  <c r="C12" i="179"/>
  <c r="Q11" i="179"/>
  <c r="K11" i="179"/>
  <c r="J11" i="179"/>
  <c r="E11" i="179"/>
  <c r="D11" i="179"/>
  <c r="C37" i="179" s="1"/>
  <c r="C11" i="179"/>
  <c r="Q10" i="179"/>
  <c r="L10" i="179"/>
  <c r="K10" i="179"/>
  <c r="J10" i="179"/>
  <c r="E10" i="179"/>
  <c r="C62" i="179" s="1"/>
  <c r="D10" i="179"/>
  <c r="C36" i="179" s="1"/>
  <c r="C10" i="179"/>
  <c r="Q9" i="179"/>
  <c r="L9" i="179"/>
  <c r="K9" i="179"/>
  <c r="J9" i="179"/>
  <c r="E9" i="179"/>
  <c r="D9" i="179"/>
  <c r="C9" i="179"/>
  <c r="Q8" i="179"/>
  <c r="K8" i="179"/>
  <c r="J8" i="179"/>
  <c r="E8" i="179"/>
  <c r="C60" i="179" s="1"/>
  <c r="D8" i="179"/>
  <c r="C8" i="179"/>
  <c r="Q7" i="179"/>
  <c r="K7" i="179"/>
  <c r="J7" i="179"/>
  <c r="E7" i="179"/>
  <c r="D7" i="179"/>
  <c r="C33" i="179" s="1"/>
  <c r="C7" i="179"/>
  <c r="Q6" i="179"/>
  <c r="K6" i="179"/>
  <c r="M6" i="179" s="1"/>
  <c r="J6" i="179"/>
  <c r="E6" i="179"/>
  <c r="C58" i="179" s="1"/>
  <c r="D6" i="179"/>
  <c r="C84" i="179" s="1"/>
  <c r="C6" i="179"/>
  <c r="Q5" i="179"/>
  <c r="K5" i="179"/>
  <c r="J5" i="179"/>
  <c r="E5" i="179"/>
  <c r="C57" i="179" s="1"/>
  <c r="D5" i="179"/>
  <c r="C83" i="179" s="1"/>
  <c r="C5" i="179"/>
  <c r="Q4" i="179"/>
  <c r="K4" i="179"/>
  <c r="J4" i="179"/>
  <c r="E4" i="179"/>
  <c r="C56" i="179" s="1"/>
  <c r="D4" i="179"/>
  <c r="C30" i="179" s="1"/>
  <c r="C4" i="179"/>
  <c r="Q3" i="179"/>
  <c r="K3" i="179"/>
  <c r="J3" i="179"/>
  <c r="E3" i="179"/>
  <c r="C55" i="179" s="1"/>
  <c r="D3" i="179"/>
  <c r="C81" i="179" s="1"/>
  <c r="C3" i="179"/>
  <c r="Q2" i="179"/>
  <c r="K2" i="179"/>
  <c r="M2" i="179" s="1"/>
  <c r="J2" i="179"/>
  <c r="E2" i="179"/>
  <c r="D2" i="179"/>
  <c r="C80" i="179" s="1"/>
  <c r="C2" i="179"/>
  <c r="E3" i="188"/>
  <c r="D3" i="188"/>
  <c r="AQ2" i="188"/>
  <c r="AP2" i="188"/>
  <c r="AO2" i="188"/>
  <c r="AN2" i="188"/>
  <c r="AM2" i="188"/>
  <c r="AL2" i="188"/>
  <c r="AK2" i="188"/>
  <c r="AJ2" i="188"/>
  <c r="AI2" i="188"/>
  <c r="AH2" i="188"/>
  <c r="AG2" i="188"/>
  <c r="AF2" i="188"/>
  <c r="AE2" i="188"/>
  <c r="AD2" i="188"/>
  <c r="AC2" i="188"/>
  <c r="AB2" i="188"/>
  <c r="AA2" i="188"/>
  <c r="Z2" i="188"/>
  <c r="Y2" i="188"/>
  <c r="X2" i="188"/>
  <c r="W2" i="188"/>
  <c r="V2" i="188"/>
  <c r="U2" i="188"/>
  <c r="T2" i="188"/>
  <c r="S2" i="188"/>
  <c r="R2" i="188"/>
  <c r="Q2" i="188"/>
  <c r="P2" i="188"/>
  <c r="O2" i="188"/>
  <c r="N2" i="188"/>
  <c r="M2" i="188"/>
  <c r="L2" i="188"/>
  <c r="K2" i="188"/>
  <c r="J2" i="188"/>
  <c r="I2" i="188"/>
  <c r="H2" i="188"/>
  <c r="G2" i="188"/>
  <c r="F2" i="188"/>
  <c r="E2" i="188"/>
  <c r="D2" i="188"/>
  <c r="AX856" i="181"/>
  <c r="AN856" i="181"/>
  <c r="AM856" i="181"/>
  <c r="AL856" i="181"/>
  <c r="AF856" i="181"/>
  <c r="AC856" i="181"/>
  <c r="AB856" i="181"/>
  <c r="Y856" i="181"/>
  <c r="M856" i="181"/>
  <c r="AX855" i="181"/>
  <c r="AN855" i="181"/>
  <c r="AM855" i="181"/>
  <c r="AL855" i="181"/>
  <c r="AF855" i="181"/>
  <c r="AC855" i="181"/>
  <c r="AB855" i="181"/>
  <c r="Y855" i="181"/>
  <c r="M855" i="181"/>
  <c r="AX854" i="181"/>
  <c r="AN854" i="181"/>
  <c r="AM854" i="181"/>
  <c r="AL854" i="181"/>
  <c r="AF854" i="181"/>
  <c r="AC854" i="181"/>
  <c r="AB854" i="181"/>
  <c r="Y854" i="181"/>
  <c r="M854" i="181"/>
  <c r="AX853" i="181"/>
  <c r="AN853" i="181"/>
  <c r="AM853" i="181"/>
  <c r="AL853" i="181"/>
  <c r="AF853" i="181"/>
  <c r="AC853" i="181"/>
  <c r="AB853" i="181"/>
  <c r="Y853" i="181"/>
  <c r="M853" i="181"/>
  <c r="AX852" i="181"/>
  <c r="AN852" i="181"/>
  <c r="AM852" i="181"/>
  <c r="AL852" i="181"/>
  <c r="AF852" i="181"/>
  <c r="AC852" i="181"/>
  <c r="AB852" i="181"/>
  <c r="Y852" i="181"/>
  <c r="M852" i="181"/>
  <c r="AX851" i="181"/>
  <c r="AN851" i="181"/>
  <c r="AM851" i="181"/>
  <c r="AL851" i="181"/>
  <c r="AF851" i="181"/>
  <c r="AC851" i="181"/>
  <c r="AB851" i="181"/>
  <c r="Y851" i="181"/>
  <c r="M851" i="181"/>
  <c r="AX850" i="181"/>
  <c r="AN850" i="181"/>
  <c r="AM850" i="181"/>
  <c r="AL850" i="181"/>
  <c r="AF850" i="181"/>
  <c r="AC850" i="181"/>
  <c r="AB850" i="181"/>
  <c r="Y850" i="181"/>
  <c r="M850" i="181"/>
  <c r="AX849" i="181"/>
  <c r="AN849" i="181"/>
  <c r="AM849" i="181"/>
  <c r="AL849" i="181"/>
  <c r="AF849" i="181"/>
  <c r="AC849" i="181"/>
  <c r="AB849" i="181"/>
  <c r="Y849" i="181"/>
  <c r="M849" i="181"/>
  <c r="AX848" i="181"/>
  <c r="AN848" i="181"/>
  <c r="AM848" i="181"/>
  <c r="AL848" i="181"/>
  <c r="AF848" i="181"/>
  <c r="AC848" i="181"/>
  <c r="AB848" i="181"/>
  <c r="Y848" i="181"/>
  <c r="M848" i="181"/>
  <c r="AX847" i="181"/>
  <c r="AN847" i="181"/>
  <c r="AM847" i="181"/>
  <c r="AL847" i="181"/>
  <c r="AF847" i="181"/>
  <c r="AC847" i="181"/>
  <c r="AB847" i="181"/>
  <c r="Y847" i="181"/>
  <c r="M847" i="181"/>
  <c r="AX846" i="181"/>
  <c r="AN846" i="181"/>
  <c r="AM846" i="181"/>
  <c r="AL846" i="181"/>
  <c r="AF846" i="181"/>
  <c r="AC846" i="181"/>
  <c r="AB846" i="181"/>
  <c r="Y846" i="181"/>
  <c r="M846" i="181"/>
  <c r="AX845" i="181"/>
  <c r="AN845" i="181"/>
  <c r="AM845" i="181"/>
  <c r="AL845" i="181"/>
  <c r="AF845" i="181"/>
  <c r="AC845" i="181"/>
  <c r="AB845" i="181"/>
  <c r="Y845" i="181"/>
  <c r="M845" i="181"/>
  <c r="AX844" i="181"/>
  <c r="AN844" i="181"/>
  <c r="AM844" i="181"/>
  <c r="AL844" i="181"/>
  <c r="AF844" i="181"/>
  <c r="AC844" i="181"/>
  <c r="AB844" i="181"/>
  <c r="Y844" i="181"/>
  <c r="M844" i="181"/>
  <c r="AX843" i="181"/>
  <c r="AN843" i="181"/>
  <c r="AM843" i="181"/>
  <c r="AL843" i="181"/>
  <c r="AF843" i="181"/>
  <c r="AC843" i="181"/>
  <c r="AB843" i="181"/>
  <c r="Y843" i="181"/>
  <c r="M843" i="181"/>
  <c r="AX842" i="181"/>
  <c r="AN842" i="181"/>
  <c r="AM842" i="181"/>
  <c r="AL842" i="181"/>
  <c r="AF842" i="181"/>
  <c r="AC842" i="181"/>
  <c r="AB842" i="181"/>
  <c r="Y842" i="181"/>
  <c r="M842" i="181"/>
  <c r="AX841" i="181"/>
  <c r="AN841" i="181"/>
  <c r="AM841" i="181"/>
  <c r="AL841" i="181"/>
  <c r="AF841" i="181"/>
  <c r="AC841" i="181"/>
  <c r="AB841" i="181"/>
  <c r="Y841" i="181"/>
  <c r="M841" i="181"/>
  <c r="AX840" i="181"/>
  <c r="AN840" i="181"/>
  <c r="AM840" i="181"/>
  <c r="AL840" i="181"/>
  <c r="AF840" i="181"/>
  <c r="AC840" i="181"/>
  <c r="AB840" i="181"/>
  <c r="Y840" i="181"/>
  <c r="M840" i="181"/>
  <c r="AX839" i="181"/>
  <c r="AN839" i="181"/>
  <c r="AM839" i="181"/>
  <c r="AL839" i="181"/>
  <c r="AF839" i="181"/>
  <c r="AC839" i="181"/>
  <c r="AB839" i="181"/>
  <c r="Y839" i="181"/>
  <c r="M839" i="181"/>
  <c r="AX838" i="181"/>
  <c r="AN838" i="181"/>
  <c r="AM838" i="181"/>
  <c r="AL838" i="181"/>
  <c r="AF838" i="181"/>
  <c r="AC838" i="181"/>
  <c r="AB838" i="181"/>
  <c r="Y838" i="181"/>
  <c r="M838" i="181"/>
  <c r="AX837" i="181"/>
  <c r="AN837" i="181"/>
  <c r="AM837" i="181"/>
  <c r="AL837" i="181"/>
  <c r="AF837" i="181"/>
  <c r="AC837" i="181"/>
  <c r="AB837" i="181"/>
  <c r="Y837" i="181"/>
  <c r="M837" i="181"/>
  <c r="AX836" i="181"/>
  <c r="AN836" i="181"/>
  <c r="AM836" i="181"/>
  <c r="AL836" i="181"/>
  <c r="AF836" i="181"/>
  <c r="AC836" i="181"/>
  <c r="AB836" i="181"/>
  <c r="Y836" i="181"/>
  <c r="M836" i="181"/>
  <c r="AX835" i="181"/>
  <c r="AN835" i="181"/>
  <c r="AM835" i="181"/>
  <c r="AL835" i="181"/>
  <c r="AF835" i="181"/>
  <c r="AC835" i="181"/>
  <c r="AB835" i="181"/>
  <c r="Y835" i="181"/>
  <c r="M835" i="181"/>
  <c r="AX834" i="181"/>
  <c r="AN834" i="181"/>
  <c r="AM834" i="181"/>
  <c r="AL834" i="181"/>
  <c r="AF834" i="181"/>
  <c r="AC834" i="181"/>
  <c r="AB834" i="181"/>
  <c r="Y834" i="181"/>
  <c r="M834" i="181"/>
  <c r="AX833" i="181"/>
  <c r="AN833" i="181"/>
  <c r="AM833" i="181"/>
  <c r="AL833" i="181"/>
  <c r="AF833" i="181"/>
  <c r="AC833" i="181"/>
  <c r="AB833" i="181"/>
  <c r="Y833" i="181"/>
  <c r="M833" i="181"/>
  <c r="AX832" i="181"/>
  <c r="AN832" i="181"/>
  <c r="AM832" i="181"/>
  <c r="AL832" i="181"/>
  <c r="AF832" i="181"/>
  <c r="AC832" i="181"/>
  <c r="AB832" i="181"/>
  <c r="Y832" i="181"/>
  <c r="M832" i="181"/>
  <c r="AX831" i="181"/>
  <c r="AN831" i="181"/>
  <c r="AM831" i="181"/>
  <c r="AL831" i="181"/>
  <c r="AF831" i="181"/>
  <c r="AC831" i="181"/>
  <c r="AB831" i="181"/>
  <c r="Y831" i="181"/>
  <c r="M831" i="181"/>
  <c r="AX830" i="181"/>
  <c r="AN830" i="181"/>
  <c r="AM830" i="181"/>
  <c r="AL830" i="181"/>
  <c r="AF830" i="181"/>
  <c r="AC830" i="181"/>
  <c r="AB830" i="181"/>
  <c r="Y830" i="181"/>
  <c r="M830" i="181"/>
  <c r="AX829" i="181"/>
  <c r="AN829" i="181"/>
  <c r="AM829" i="181"/>
  <c r="AL829" i="181"/>
  <c r="AF829" i="181"/>
  <c r="AC829" i="181"/>
  <c r="AB829" i="181"/>
  <c r="Y829" i="181"/>
  <c r="M829" i="181"/>
  <c r="AX828" i="181"/>
  <c r="AN828" i="181"/>
  <c r="AM828" i="181"/>
  <c r="AL828" i="181"/>
  <c r="AF828" i="181"/>
  <c r="AC828" i="181"/>
  <c r="AB828" i="181"/>
  <c r="Y828" i="181"/>
  <c r="M828" i="181"/>
  <c r="AX827" i="181"/>
  <c r="AN827" i="181"/>
  <c r="AM827" i="181"/>
  <c r="AL827" i="181"/>
  <c r="AF827" i="181"/>
  <c r="AC827" i="181"/>
  <c r="AB827" i="181"/>
  <c r="Y827" i="181"/>
  <c r="M827" i="181"/>
  <c r="AX826" i="181"/>
  <c r="AN826" i="181"/>
  <c r="AM826" i="181"/>
  <c r="AL826" i="181"/>
  <c r="AF826" i="181"/>
  <c r="AC826" i="181"/>
  <c r="AB826" i="181"/>
  <c r="Y826" i="181"/>
  <c r="M826" i="181"/>
  <c r="AX825" i="181"/>
  <c r="AN825" i="181"/>
  <c r="AM825" i="181"/>
  <c r="AL825" i="181"/>
  <c r="AF825" i="181"/>
  <c r="AC825" i="181"/>
  <c r="AB825" i="181"/>
  <c r="Y825" i="181"/>
  <c r="M825" i="181"/>
  <c r="AX824" i="181"/>
  <c r="AN824" i="181"/>
  <c r="AM824" i="181"/>
  <c r="AL824" i="181"/>
  <c r="AF824" i="181"/>
  <c r="AC824" i="181"/>
  <c r="AB824" i="181"/>
  <c r="Y824" i="181"/>
  <c r="M824" i="181"/>
  <c r="AX823" i="181"/>
  <c r="AN823" i="181"/>
  <c r="AM823" i="181"/>
  <c r="AL823" i="181"/>
  <c r="AF823" i="181"/>
  <c r="AC823" i="181"/>
  <c r="AB823" i="181"/>
  <c r="Y823" i="181"/>
  <c r="M823" i="181"/>
  <c r="AX822" i="181"/>
  <c r="AN822" i="181"/>
  <c r="AM822" i="181"/>
  <c r="AL822" i="181"/>
  <c r="AF822" i="181"/>
  <c r="AC822" i="181"/>
  <c r="AB822" i="181"/>
  <c r="Y822" i="181"/>
  <c r="M822" i="181"/>
  <c r="AX821" i="181"/>
  <c r="AN821" i="181"/>
  <c r="AM821" i="181"/>
  <c r="AL821" i="181"/>
  <c r="AF821" i="181"/>
  <c r="AC821" i="181"/>
  <c r="AB821" i="181"/>
  <c r="Y821" i="181"/>
  <c r="M821" i="181"/>
  <c r="AX820" i="181"/>
  <c r="AN820" i="181"/>
  <c r="AM820" i="181"/>
  <c r="AL820" i="181"/>
  <c r="AF820" i="181"/>
  <c r="AC820" i="181"/>
  <c r="AB820" i="181"/>
  <c r="Y820" i="181"/>
  <c r="M820" i="181"/>
  <c r="AX819" i="181"/>
  <c r="AN819" i="181"/>
  <c r="AM819" i="181"/>
  <c r="AL819" i="181"/>
  <c r="AF819" i="181"/>
  <c r="AC819" i="181"/>
  <c r="AB819" i="181"/>
  <c r="Y819" i="181"/>
  <c r="M819" i="181"/>
  <c r="AX818" i="181"/>
  <c r="AN818" i="181"/>
  <c r="AM818" i="181"/>
  <c r="AL818" i="181"/>
  <c r="AF818" i="181"/>
  <c r="AC818" i="181"/>
  <c r="AB818" i="181"/>
  <c r="Y818" i="181"/>
  <c r="M818" i="181"/>
  <c r="AX817" i="181"/>
  <c r="AN817" i="181"/>
  <c r="AM817" i="181"/>
  <c r="AL817" i="181"/>
  <c r="AF817" i="181"/>
  <c r="AC817" i="181"/>
  <c r="AB817" i="181"/>
  <c r="Y817" i="181"/>
  <c r="M817" i="181"/>
  <c r="AX816" i="181"/>
  <c r="AN816" i="181"/>
  <c r="AM816" i="181"/>
  <c r="AL816" i="181"/>
  <c r="AF816" i="181"/>
  <c r="AC816" i="181"/>
  <c r="AB816" i="181"/>
  <c r="Y816" i="181"/>
  <c r="M816" i="181"/>
  <c r="AX815" i="181"/>
  <c r="AN815" i="181"/>
  <c r="AM815" i="181"/>
  <c r="AL815" i="181"/>
  <c r="AF815" i="181"/>
  <c r="AC815" i="181"/>
  <c r="AB815" i="181"/>
  <c r="Y815" i="181"/>
  <c r="M815" i="181"/>
  <c r="AX814" i="181"/>
  <c r="AN814" i="181"/>
  <c r="AM814" i="181"/>
  <c r="AL814" i="181"/>
  <c r="AF814" i="181"/>
  <c r="AC814" i="181"/>
  <c r="AB814" i="181"/>
  <c r="Y814" i="181"/>
  <c r="M814" i="181"/>
  <c r="AX813" i="181"/>
  <c r="AN813" i="181"/>
  <c r="AM813" i="181"/>
  <c r="AL813" i="181"/>
  <c r="AF813" i="181"/>
  <c r="AC813" i="181"/>
  <c r="AB813" i="181"/>
  <c r="Y813" i="181"/>
  <c r="M813" i="181"/>
  <c r="AX812" i="181"/>
  <c r="AN812" i="181"/>
  <c r="AM812" i="181"/>
  <c r="AL812" i="181"/>
  <c r="AF812" i="181"/>
  <c r="AC812" i="181"/>
  <c r="AB812" i="181"/>
  <c r="Y812" i="181"/>
  <c r="M812" i="181"/>
  <c r="AX811" i="181"/>
  <c r="AN811" i="181"/>
  <c r="AM811" i="181"/>
  <c r="AL811" i="181"/>
  <c r="AF811" i="181"/>
  <c r="AC811" i="181"/>
  <c r="AB811" i="181"/>
  <c r="Y811" i="181"/>
  <c r="M811" i="181"/>
  <c r="AX810" i="181"/>
  <c r="AN810" i="181"/>
  <c r="AM810" i="181"/>
  <c r="AL810" i="181"/>
  <c r="AF810" i="181"/>
  <c r="AC810" i="181"/>
  <c r="AB810" i="181"/>
  <c r="Y810" i="181"/>
  <c r="M810" i="181"/>
  <c r="AX809" i="181"/>
  <c r="AN809" i="181"/>
  <c r="AM809" i="181"/>
  <c r="AL809" i="181"/>
  <c r="AF809" i="181"/>
  <c r="AC809" i="181"/>
  <c r="AB809" i="181"/>
  <c r="Y809" i="181"/>
  <c r="M809" i="181"/>
  <c r="AX808" i="181"/>
  <c r="AN808" i="181"/>
  <c r="AM808" i="181"/>
  <c r="AL808" i="181"/>
  <c r="AF808" i="181"/>
  <c r="AC808" i="181"/>
  <c r="AB808" i="181"/>
  <c r="Y808" i="181"/>
  <c r="M808" i="181"/>
  <c r="AX807" i="181"/>
  <c r="AN807" i="181"/>
  <c r="AM807" i="181"/>
  <c r="AL807" i="181"/>
  <c r="AF807" i="181"/>
  <c r="AC807" i="181"/>
  <c r="AB807" i="181"/>
  <c r="Y807" i="181"/>
  <c r="M807" i="181"/>
  <c r="AX806" i="181"/>
  <c r="AN806" i="181"/>
  <c r="AM806" i="181"/>
  <c r="AL806" i="181"/>
  <c r="AF806" i="181"/>
  <c r="AC806" i="181"/>
  <c r="AB806" i="181"/>
  <c r="Y806" i="181"/>
  <c r="M806" i="181"/>
  <c r="AX805" i="181"/>
  <c r="AN805" i="181"/>
  <c r="AM805" i="181"/>
  <c r="AL805" i="181"/>
  <c r="AF805" i="181"/>
  <c r="AC805" i="181"/>
  <c r="AB805" i="181"/>
  <c r="Y805" i="181"/>
  <c r="M805" i="181"/>
  <c r="AX804" i="181"/>
  <c r="AN804" i="181"/>
  <c r="AM804" i="181"/>
  <c r="AL804" i="181"/>
  <c r="AF804" i="181"/>
  <c r="AC804" i="181"/>
  <c r="AB804" i="181"/>
  <c r="Y804" i="181"/>
  <c r="M804" i="181"/>
  <c r="AX803" i="181"/>
  <c r="AN803" i="181"/>
  <c r="AM803" i="181"/>
  <c r="AL803" i="181"/>
  <c r="AF803" i="181"/>
  <c r="AC803" i="181"/>
  <c r="AB803" i="181"/>
  <c r="Y803" i="181"/>
  <c r="M803" i="181"/>
  <c r="AX802" i="181"/>
  <c r="AN802" i="181"/>
  <c r="AM802" i="181"/>
  <c r="AL802" i="181"/>
  <c r="AF802" i="181"/>
  <c r="AC802" i="181"/>
  <c r="AB802" i="181"/>
  <c r="Y802" i="181"/>
  <c r="M802" i="181"/>
  <c r="AX801" i="181"/>
  <c r="AN801" i="181"/>
  <c r="AM801" i="181"/>
  <c r="AL801" i="181"/>
  <c r="AF801" i="181"/>
  <c r="AC801" i="181"/>
  <c r="AB801" i="181"/>
  <c r="Y801" i="181"/>
  <c r="M801" i="181"/>
  <c r="AX800" i="181"/>
  <c r="AN800" i="181"/>
  <c r="AM800" i="181"/>
  <c r="AL800" i="181"/>
  <c r="AF800" i="181"/>
  <c r="AC800" i="181"/>
  <c r="AB800" i="181"/>
  <c r="Y800" i="181"/>
  <c r="M800" i="181"/>
  <c r="AX799" i="181"/>
  <c r="AN799" i="181"/>
  <c r="AM799" i="181"/>
  <c r="AL799" i="181"/>
  <c r="AF799" i="181"/>
  <c r="AC799" i="181"/>
  <c r="AB799" i="181"/>
  <c r="Y799" i="181"/>
  <c r="M799" i="181"/>
  <c r="AX798" i="181"/>
  <c r="AN798" i="181"/>
  <c r="AM798" i="181"/>
  <c r="AL798" i="181"/>
  <c r="AF798" i="181"/>
  <c r="AC798" i="181"/>
  <c r="AB798" i="181"/>
  <c r="Y798" i="181"/>
  <c r="M798" i="181"/>
  <c r="AX797" i="181"/>
  <c r="AN797" i="181"/>
  <c r="AM797" i="181"/>
  <c r="AL797" i="181"/>
  <c r="AF797" i="181"/>
  <c r="AC797" i="181"/>
  <c r="AB797" i="181"/>
  <c r="Y797" i="181"/>
  <c r="M797" i="181"/>
  <c r="AX796" i="181"/>
  <c r="AN796" i="181"/>
  <c r="AM796" i="181"/>
  <c r="AL796" i="181"/>
  <c r="AF796" i="181"/>
  <c r="AC796" i="181"/>
  <c r="AB796" i="181"/>
  <c r="Y796" i="181"/>
  <c r="M796" i="181"/>
  <c r="AX795" i="181"/>
  <c r="AN795" i="181"/>
  <c r="AM795" i="181"/>
  <c r="AL795" i="181"/>
  <c r="AF795" i="181"/>
  <c r="AC795" i="181"/>
  <c r="AB795" i="181"/>
  <c r="Y795" i="181"/>
  <c r="M795" i="181"/>
  <c r="AX794" i="181"/>
  <c r="AN794" i="181"/>
  <c r="AM794" i="181"/>
  <c r="AL794" i="181"/>
  <c r="AF794" i="181"/>
  <c r="AC794" i="181"/>
  <c r="AB794" i="181"/>
  <c r="Y794" i="181"/>
  <c r="M794" i="181"/>
  <c r="AX793" i="181"/>
  <c r="AN793" i="181"/>
  <c r="AM793" i="181"/>
  <c r="AL793" i="181"/>
  <c r="AF793" i="181"/>
  <c r="AC793" i="181"/>
  <c r="AB793" i="181"/>
  <c r="Y793" i="181"/>
  <c r="M793" i="181"/>
  <c r="AX792" i="181"/>
  <c r="AN792" i="181"/>
  <c r="AM792" i="181"/>
  <c r="AL792" i="181"/>
  <c r="AF792" i="181"/>
  <c r="AC792" i="181"/>
  <c r="AB792" i="181"/>
  <c r="Y792" i="181"/>
  <c r="M792" i="181"/>
  <c r="AX791" i="181"/>
  <c r="AN791" i="181"/>
  <c r="AM791" i="181"/>
  <c r="AL791" i="181"/>
  <c r="AF791" i="181"/>
  <c r="AC791" i="181"/>
  <c r="AB791" i="181"/>
  <c r="Y791" i="181"/>
  <c r="M791" i="181"/>
  <c r="AX790" i="181"/>
  <c r="AN790" i="181"/>
  <c r="AM790" i="181"/>
  <c r="AL790" i="181"/>
  <c r="AF790" i="181"/>
  <c r="AC790" i="181"/>
  <c r="AB790" i="181"/>
  <c r="Y790" i="181"/>
  <c r="M790" i="181"/>
  <c r="AX789" i="181"/>
  <c r="AN789" i="181"/>
  <c r="AM789" i="181"/>
  <c r="AL789" i="181"/>
  <c r="AF789" i="181"/>
  <c r="AC789" i="181"/>
  <c r="AB789" i="181"/>
  <c r="Y789" i="181"/>
  <c r="M789" i="181"/>
  <c r="AX788" i="181"/>
  <c r="AN788" i="181"/>
  <c r="AM788" i="181"/>
  <c r="AL788" i="181"/>
  <c r="AF788" i="181"/>
  <c r="AC788" i="181"/>
  <c r="AB788" i="181"/>
  <c r="Y788" i="181"/>
  <c r="M788" i="181"/>
  <c r="AX787" i="181"/>
  <c r="AN787" i="181"/>
  <c r="AM787" i="181"/>
  <c r="AL787" i="181"/>
  <c r="AF787" i="181"/>
  <c r="AC787" i="181"/>
  <c r="AB787" i="181"/>
  <c r="Y787" i="181"/>
  <c r="M787" i="181"/>
  <c r="AX786" i="181"/>
  <c r="AN786" i="181"/>
  <c r="AM786" i="181"/>
  <c r="AL786" i="181"/>
  <c r="AF786" i="181"/>
  <c r="AC786" i="181"/>
  <c r="AB786" i="181"/>
  <c r="Y786" i="181"/>
  <c r="M786" i="181"/>
  <c r="AX785" i="181"/>
  <c r="AN785" i="181"/>
  <c r="AM785" i="181"/>
  <c r="AL785" i="181"/>
  <c r="AF785" i="181"/>
  <c r="AC785" i="181"/>
  <c r="AB785" i="181"/>
  <c r="Y785" i="181"/>
  <c r="M785" i="181"/>
  <c r="AX784" i="181"/>
  <c r="AN784" i="181"/>
  <c r="AM784" i="181"/>
  <c r="AL784" i="181"/>
  <c r="AF784" i="181"/>
  <c r="AC784" i="181"/>
  <c r="AB784" i="181"/>
  <c r="Y784" i="181"/>
  <c r="M784" i="181"/>
  <c r="AX783" i="181"/>
  <c r="AN783" i="181"/>
  <c r="AM783" i="181"/>
  <c r="AL783" i="181"/>
  <c r="AF783" i="181"/>
  <c r="AC783" i="181"/>
  <c r="AB783" i="181"/>
  <c r="Y783" i="181"/>
  <c r="M783" i="181"/>
  <c r="AX782" i="181"/>
  <c r="AN782" i="181"/>
  <c r="AM782" i="181"/>
  <c r="AL782" i="181"/>
  <c r="AF782" i="181"/>
  <c r="AC782" i="181"/>
  <c r="AB782" i="181"/>
  <c r="Y782" i="181"/>
  <c r="M782" i="181"/>
  <c r="AX781" i="181"/>
  <c r="AN781" i="181"/>
  <c r="AM781" i="181"/>
  <c r="AL781" i="181"/>
  <c r="AF781" i="181"/>
  <c r="AC781" i="181"/>
  <c r="AB781" i="181"/>
  <c r="Y781" i="181"/>
  <c r="M781" i="181"/>
  <c r="AX780" i="181"/>
  <c r="AN780" i="181"/>
  <c r="AM780" i="181"/>
  <c r="AL780" i="181"/>
  <c r="AF780" i="181"/>
  <c r="AC780" i="181"/>
  <c r="AB780" i="181"/>
  <c r="Y780" i="181"/>
  <c r="M780" i="181"/>
  <c r="AX779" i="181"/>
  <c r="AN779" i="181"/>
  <c r="AM779" i="181"/>
  <c r="AL779" i="181"/>
  <c r="AF779" i="181"/>
  <c r="AC779" i="181"/>
  <c r="AB779" i="181"/>
  <c r="Y779" i="181"/>
  <c r="M779" i="181"/>
  <c r="AX778" i="181"/>
  <c r="AN778" i="181"/>
  <c r="AM778" i="181"/>
  <c r="AL778" i="181"/>
  <c r="AF778" i="181"/>
  <c r="AC778" i="181"/>
  <c r="AB778" i="181"/>
  <c r="Y778" i="181"/>
  <c r="M778" i="181"/>
  <c r="AX777" i="181"/>
  <c r="AN777" i="181"/>
  <c r="AM777" i="181"/>
  <c r="AL777" i="181"/>
  <c r="AF777" i="181"/>
  <c r="AC777" i="181"/>
  <c r="AB777" i="181"/>
  <c r="Y777" i="181"/>
  <c r="M777" i="181"/>
  <c r="AX776" i="181"/>
  <c r="AN776" i="181"/>
  <c r="AM776" i="181"/>
  <c r="AL776" i="181"/>
  <c r="AF776" i="181"/>
  <c r="AC776" i="181"/>
  <c r="AB776" i="181"/>
  <c r="Y776" i="181"/>
  <c r="M776" i="181"/>
  <c r="AX775" i="181"/>
  <c r="AN775" i="181"/>
  <c r="AM775" i="181"/>
  <c r="AL775" i="181"/>
  <c r="AF775" i="181"/>
  <c r="AC775" i="181"/>
  <c r="AB775" i="181"/>
  <c r="Y775" i="181"/>
  <c r="M775" i="181"/>
  <c r="AX774" i="181"/>
  <c r="AN774" i="181"/>
  <c r="AM774" i="181"/>
  <c r="AL774" i="181"/>
  <c r="AF774" i="181"/>
  <c r="AC774" i="181"/>
  <c r="AB774" i="181"/>
  <c r="Y774" i="181"/>
  <c r="M774" i="181"/>
  <c r="AX773" i="181"/>
  <c r="AN773" i="181"/>
  <c r="AM773" i="181"/>
  <c r="AL773" i="181"/>
  <c r="AF773" i="181"/>
  <c r="AC773" i="181"/>
  <c r="AB773" i="181"/>
  <c r="Y773" i="181"/>
  <c r="M773" i="181"/>
  <c r="AX772" i="181"/>
  <c r="AN772" i="181"/>
  <c r="AM772" i="181"/>
  <c r="AL772" i="181"/>
  <c r="AF772" i="181"/>
  <c r="AC772" i="181"/>
  <c r="AB772" i="181"/>
  <c r="Y772" i="181"/>
  <c r="M772" i="181"/>
  <c r="AX771" i="181"/>
  <c r="AN771" i="181"/>
  <c r="AM771" i="181"/>
  <c r="AL771" i="181"/>
  <c r="AF771" i="181"/>
  <c r="AC771" i="181"/>
  <c r="AB771" i="181"/>
  <c r="Y771" i="181"/>
  <c r="M771" i="181"/>
  <c r="AX770" i="181"/>
  <c r="AN770" i="181"/>
  <c r="AM770" i="181"/>
  <c r="AL770" i="181"/>
  <c r="AF770" i="181"/>
  <c r="AC770" i="181"/>
  <c r="AB770" i="181"/>
  <c r="Y770" i="181"/>
  <c r="M770" i="181"/>
  <c r="AX769" i="181"/>
  <c r="AN769" i="181"/>
  <c r="AM769" i="181"/>
  <c r="AL769" i="181"/>
  <c r="AF769" i="181"/>
  <c r="AC769" i="181"/>
  <c r="AB769" i="181"/>
  <c r="Y769" i="181"/>
  <c r="M769" i="181"/>
  <c r="AX768" i="181"/>
  <c r="AN768" i="181"/>
  <c r="AM768" i="181"/>
  <c r="AL768" i="181"/>
  <c r="AF768" i="181"/>
  <c r="AC768" i="181"/>
  <c r="AB768" i="181"/>
  <c r="Y768" i="181"/>
  <c r="M768" i="181"/>
  <c r="AX767" i="181"/>
  <c r="AN767" i="181"/>
  <c r="AM767" i="181"/>
  <c r="AL767" i="181"/>
  <c r="AF767" i="181"/>
  <c r="AC767" i="181"/>
  <c r="AB767" i="181"/>
  <c r="Y767" i="181"/>
  <c r="M767" i="181"/>
  <c r="AX766" i="181"/>
  <c r="AN766" i="181"/>
  <c r="AM766" i="181"/>
  <c r="AL766" i="181"/>
  <c r="AF766" i="181"/>
  <c r="AC766" i="181"/>
  <c r="AB766" i="181"/>
  <c r="Y766" i="181"/>
  <c r="M766" i="181"/>
  <c r="AX765" i="181"/>
  <c r="AN765" i="181"/>
  <c r="AM765" i="181"/>
  <c r="AL765" i="181"/>
  <c r="AF765" i="181"/>
  <c r="AC765" i="181"/>
  <c r="AB765" i="181"/>
  <c r="Y765" i="181"/>
  <c r="M765" i="181"/>
  <c r="AX764" i="181"/>
  <c r="AN764" i="181"/>
  <c r="AM764" i="181"/>
  <c r="AL764" i="181"/>
  <c r="AF764" i="181"/>
  <c r="AC764" i="181"/>
  <c r="AB764" i="181"/>
  <c r="Y764" i="181"/>
  <c r="M764" i="181"/>
  <c r="AX763" i="181"/>
  <c r="AN763" i="181"/>
  <c r="AM763" i="181"/>
  <c r="AL763" i="181"/>
  <c r="AF763" i="181"/>
  <c r="AC763" i="181"/>
  <c r="AB763" i="181"/>
  <c r="Y763" i="181"/>
  <c r="M763" i="181"/>
  <c r="AX762" i="181"/>
  <c r="AN762" i="181"/>
  <c r="AM762" i="181"/>
  <c r="AL762" i="181"/>
  <c r="AF762" i="181"/>
  <c r="AC762" i="181"/>
  <c r="AB762" i="181"/>
  <c r="Y762" i="181"/>
  <c r="M762" i="181"/>
  <c r="AX761" i="181"/>
  <c r="AN761" i="181"/>
  <c r="AM761" i="181"/>
  <c r="AL761" i="181"/>
  <c r="AF761" i="181"/>
  <c r="AC761" i="181"/>
  <c r="AB761" i="181"/>
  <c r="Y761" i="181"/>
  <c r="M761" i="181"/>
  <c r="AX760" i="181"/>
  <c r="AN760" i="181"/>
  <c r="AM760" i="181"/>
  <c r="AL760" i="181"/>
  <c r="AF760" i="181"/>
  <c r="AC760" i="181"/>
  <c r="AB760" i="181"/>
  <c r="Y760" i="181"/>
  <c r="M760" i="181"/>
  <c r="AX759" i="181"/>
  <c r="AN759" i="181"/>
  <c r="AM759" i="181"/>
  <c r="AL759" i="181"/>
  <c r="AF759" i="181"/>
  <c r="AC759" i="181"/>
  <c r="AB759" i="181"/>
  <c r="Y759" i="181"/>
  <c r="M759" i="181"/>
  <c r="AX758" i="181"/>
  <c r="AN758" i="181"/>
  <c r="AM758" i="181"/>
  <c r="AL758" i="181"/>
  <c r="AF758" i="181"/>
  <c r="AC758" i="181"/>
  <c r="AB758" i="181"/>
  <c r="Y758" i="181"/>
  <c r="M758" i="181"/>
  <c r="AX757" i="181"/>
  <c r="AN757" i="181"/>
  <c r="AM757" i="181"/>
  <c r="AL757" i="181"/>
  <c r="AF757" i="181"/>
  <c r="AC757" i="181"/>
  <c r="AB757" i="181"/>
  <c r="Y757" i="181"/>
  <c r="M757" i="181"/>
  <c r="AX756" i="181"/>
  <c r="AN756" i="181"/>
  <c r="AM756" i="181"/>
  <c r="AL756" i="181"/>
  <c r="AF756" i="181"/>
  <c r="AC756" i="181"/>
  <c r="AB756" i="181"/>
  <c r="Y756" i="181"/>
  <c r="M756" i="181"/>
  <c r="AX755" i="181"/>
  <c r="AN755" i="181"/>
  <c r="AM755" i="181"/>
  <c r="AL755" i="181"/>
  <c r="AF755" i="181"/>
  <c r="AC755" i="181"/>
  <c r="AB755" i="181"/>
  <c r="Y755" i="181"/>
  <c r="M755" i="181"/>
  <c r="AX754" i="181"/>
  <c r="AN754" i="181"/>
  <c r="AM754" i="181"/>
  <c r="AL754" i="181"/>
  <c r="AF754" i="181"/>
  <c r="AC754" i="181"/>
  <c r="AB754" i="181"/>
  <c r="Y754" i="181"/>
  <c r="M754" i="181"/>
  <c r="AX753" i="181"/>
  <c r="AN753" i="181"/>
  <c r="AM753" i="181"/>
  <c r="AL753" i="181"/>
  <c r="AF753" i="181"/>
  <c r="AC753" i="181"/>
  <c r="AB753" i="181"/>
  <c r="Y753" i="181"/>
  <c r="M753" i="181"/>
  <c r="AX752" i="181"/>
  <c r="AN752" i="181"/>
  <c r="AM752" i="181"/>
  <c r="AL752" i="181"/>
  <c r="AF752" i="181"/>
  <c r="AC752" i="181"/>
  <c r="AB752" i="181"/>
  <c r="Y752" i="181"/>
  <c r="M752" i="181"/>
  <c r="AX751" i="181"/>
  <c r="AN751" i="181"/>
  <c r="AM751" i="181"/>
  <c r="AL751" i="181"/>
  <c r="AF751" i="181"/>
  <c r="AC751" i="181"/>
  <c r="AB751" i="181"/>
  <c r="Y751" i="181"/>
  <c r="M751" i="181"/>
  <c r="AX750" i="181"/>
  <c r="AN750" i="181"/>
  <c r="AM750" i="181"/>
  <c r="AL750" i="181"/>
  <c r="AF750" i="181"/>
  <c r="AC750" i="181"/>
  <c r="AB750" i="181"/>
  <c r="Y750" i="181"/>
  <c r="M750" i="181"/>
  <c r="AX749" i="181"/>
  <c r="AN749" i="181"/>
  <c r="AM749" i="181"/>
  <c r="AL749" i="181"/>
  <c r="AF749" i="181"/>
  <c r="AC749" i="181"/>
  <c r="AB749" i="181"/>
  <c r="Y749" i="181"/>
  <c r="M749" i="181"/>
  <c r="AX748" i="181"/>
  <c r="AN748" i="181"/>
  <c r="AM748" i="181"/>
  <c r="AL748" i="181"/>
  <c r="AF748" i="181"/>
  <c r="AC748" i="181"/>
  <c r="AB748" i="181"/>
  <c r="Y748" i="181"/>
  <c r="M748" i="181"/>
  <c r="AX747" i="181"/>
  <c r="AN747" i="181"/>
  <c r="AM747" i="181"/>
  <c r="AL747" i="181"/>
  <c r="AF747" i="181"/>
  <c r="AC747" i="181"/>
  <c r="AB747" i="181"/>
  <c r="Y747" i="181"/>
  <c r="M747" i="181"/>
  <c r="AX746" i="181"/>
  <c r="AN746" i="181"/>
  <c r="AM746" i="181"/>
  <c r="AL746" i="181"/>
  <c r="AF746" i="181"/>
  <c r="AC746" i="181"/>
  <c r="AB746" i="181"/>
  <c r="Y746" i="181"/>
  <c r="M746" i="181"/>
  <c r="AX745" i="181"/>
  <c r="AN745" i="181"/>
  <c r="AM745" i="181"/>
  <c r="AL745" i="181"/>
  <c r="AF745" i="181"/>
  <c r="AC745" i="181"/>
  <c r="AB745" i="181"/>
  <c r="Y745" i="181"/>
  <c r="M745" i="181"/>
  <c r="AX744" i="181"/>
  <c r="AN744" i="181"/>
  <c r="AM744" i="181"/>
  <c r="AL744" i="181"/>
  <c r="AF744" i="181"/>
  <c r="AC744" i="181"/>
  <c r="AB744" i="181"/>
  <c r="Y744" i="181"/>
  <c r="M744" i="181"/>
  <c r="AX743" i="181"/>
  <c r="AN743" i="181"/>
  <c r="AM743" i="181"/>
  <c r="AL743" i="181"/>
  <c r="AF743" i="181"/>
  <c r="AC743" i="181"/>
  <c r="AB743" i="181"/>
  <c r="Y743" i="181"/>
  <c r="M743" i="181"/>
  <c r="AX742" i="181"/>
  <c r="AN742" i="181"/>
  <c r="AM742" i="181"/>
  <c r="AL742" i="181"/>
  <c r="AF742" i="181"/>
  <c r="AC742" i="181"/>
  <c r="AB742" i="181"/>
  <c r="Y742" i="181"/>
  <c r="M742" i="181"/>
  <c r="AX741" i="181"/>
  <c r="AN741" i="181"/>
  <c r="AM741" i="181"/>
  <c r="AL741" i="181"/>
  <c r="AF741" i="181"/>
  <c r="AC741" i="181"/>
  <c r="AB741" i="181"/>
  <c r="Y741" i="181"/>
  <c r="M741" i="181"/>
  <c r="AX740" i="181"/>
  <c r="AN740" i="181"/>
  <c r="AM740" i="181"/>
  <c r="AL740" i="181"/>
  <c r="AF740" i="181"/>
  <c r="AC740" i="181"/>
  <c r="AB740" i="181"/>
  <c r="Y740" i="181"/>
  <c r="M740" i="181"/>
  <c r="AX739" i="181"/>
  <c r="AN739" i="181"/>
  <c r="AM739" i="181"/>
  <c r="AL739" i="181"/>
  <c r="AF739" i="181"/>
  <c r="AC739" i="181"/>
  <c r="AB739" i="181"/>
  <c r="Y739" i="181"/>
  <c r="M739" i="181"/>
  <c r="AX738" i="181"/>
  <c r="AN738" i="181"/>
  <c r="AM738" i="181"/>
  <c r="AL738" i="181"/>
  <c r="AF738" i="181"/>
  <c r="AC738" i="181"/>
  <c r="AB738" i="181"/>
  <c r="Y738" i="181"/>
  <c r="M738" i="181"/>
  <c r="AX737" i="181"/>
  <c r="AN737" i="181"/>
  <c r="AM737" i="181"/>
  <c r="AL737" i="181"/>
  <c r="AF737" i="181"/>
  <c r="AC737" i="181"/>
  <c r="AB737" i="181"/>
  <c r="Y737" i="181"/>
  <c r="M737" i="181"/>
  <c r="AX736" i="181"/>
  <c r="AN736" i="181"/>
  <c r="AM736" i="181"/>
  <c r="AL736" i="181"/>
  <c r="AF736" i="181"/>
  <c r="AC736" i="181"/>
  <c r="AB736" i="181"/>
  <c r="Y736" i="181"/>
  <c r="M736" i="181"/>
  <c r="AX735" i="181"/>
  <c r="AN735" i="181"/>
  <c r="AM735" i="181"/>
  <c r="AL735" i="181"/>
  <c r="AF735" i="181"/>
  <c r="AC735" i="181"/>
  <c r="AB735" i="181"/>
  <c r="Y735" i="181"/>
  <c r="M735" i="181"/>
  <c r="AX734" i="181"/>
  <c r="AN734" i="181"/>
  <c r="AM734" i="181"/>
  <c r="AL734" i="181"/>
  <c r="AF734" i="181"/>
  <c r="AC734" i="181"/>
  <c r="AB734" i="181"/>
  <c r="Y734" i="181"/>
  <c r="M734" i="181"/>
  <c r="AX733" i="181"/>
  <c r="AN733" i="181"/>
  <c r="AM733" i="181"/>
  <c r="AL733" i="181"/>
  <c r="AF733" i="181"/>
  <c r="AC733" i="181"/>
  <c r="AB733" i="181"/>
  <c r="Y733" i="181"/>
  <c r="M733" i="181"/>
  <c r="AX732" i="181"/>
  <c r="AN732" i="181"/>
  <c r="AM732" i="181"/>
  <c r="AL732" i="181"/>
  <c r="AF732" i="181"/>
  <c r="AC732" i="181"/>
  <c r="AB732" i="181"/>
  <c r="Y732" i="181"/>
  <c r="M732" i="181"/>
  <c r="AX731" i="181"/>
  <c r="AN731" i="181"/>
  <c r="AM731" i="181"/>
  <c r="AL731" i="181"/>
  <c r="AF731" i="181"/>
  <c r="AC731" i="181"/>
  <c r="AB731" i="181"/>
  <c r="Y731" i="181"/>
  <c r="M731" i="181"/>
  <c r="AX730" i="181"/>
  <c r="AN730" i="181"/>
  <c r="AM730" i="181"/>
  <c r="AL730" i="181"/>
  <c r="AF730" i="181"/>
  <c r="AC730" i="181"/>
  <c r="AB730" i="181"/>
  <c r="Y730" i="181"/>
  <c r="M730" i="181"/>
  <c r="AX729" i="181"/>
  <c r="AN729" i="181"/>
  <c r="AM729" i="181"/>
  <c r="AL729" i="181"/>
  <c r="AF729" i="181"/>
  <c r="AC729" i="181"/>
  <c r="AB729" i="181"/>
  <c r="Y729" i="181"/>
  <c r="M729" i="181"/>
  <c r="AX728" i="181"/>
  <c r="AN728" i="181"/>
  <c r="AM728" i="181"/>
  <c r="AL728" i="181"/>
  <c r="AF728" i="181"/>
  <c r="AC728" i="181"/>
  <c r="AB728" i="181"/>
  <c r="Y728" i="181"/>
  <c r="M728" i="181"/>
  <c r="AX727" i="181"/>
  <c r="AN727" i="181"/>
  <c r="AM727" i="181"/>
  <c r="AL727" i="181"/>
  <c r="AF727" i="181"/>
  <c r="AC727" i="181"/>
  <c r="AB727" i="181"/>
  <c r="Y727" i="181"/>
  <c r="M727" i="181"/>
  <c r="AX726" i="181"/>
  <c r="AN726" i="181"/>
  <c r="AM726" i="181"/>
  <c r="AL726" i="181"/>
  <c r="AF726" i="181"/>
  <c r="AC726" i="181"/>
  <c r="AB726" i="181"/>
  <c r="Y726" i="181"/>
  <c r="M726" i="181"/>
  <c r="AX725" i="181"/>
  <c r="AN725" i="181"/>
  <c r="AM725" i="181"/>
  <c r="AL725" i="181"/>
  <c r="AF725" i="181"/>
  <c r="AC725" i="181"/>
  <c r="AB725" i="181"/>
  <c r="Y725" i="181"/>
  <c r="M725" i="181"/>
  <c r="AX724" i="181"/>
  <c r="AN724" i="181"/>
  <c r="AM724" i="181"/>
  <c r="AL724" i="181"/>
  <c r="AF724" i="181"/>
  <c r="AC724" i="181"/>
  <c r="AB724" i="181"/>
  <c r="Y724" i="181"/>
  <c r="M724" i="181"/>
  <c r="AX723" i="181"/>
  <c r="AN723" i="181"/>
  <c r="AM723" i="181"/>
  <c r="AL723" i="181"/>
  <c r="AF723" i="181"/>
  <c r="AC723" i="181"/>
  <c r="AB723" i="181"/>
  <c r="Y723" i="181"/>
  <c r="M723" i="181"/>
  <c r="AX722" i="181"/>
  <c r="AN722" i="181"/>
  <c r="AM722" i="181"/>
  <c r="AL722" i="181"/>
  <c r="AF722" i="181"/>
  <c r="AC722" i="181"/>
  <c r="AB722" i="181"/>
  <c r="Y722" i="181"/>
  <c r="M722" i="181"/>
  <c r="AX721" i="181"/>
  <c r="AN721" i="181"/>
  <c r="AM721" i="181"/>
  <c r="AL721" i="181"/>
  <c r="AF721" i="181"/>
  <c r="AC721" i="181"/>
  <c r="AB721" i="181"/>
  <c r="Y721" i="181"/>
  <c r="M721" i="181"/>
  <c r="AX720" i="181"/>
  <c r="AN720" i="181"/>
  <c r="AM720" i="181"/>
  <c r="AL720" i="181"/>
  <c r="AF720" i="181"/>
  <c r="AC720" i="181"/>
  <c r="AB720" i="181"/>
  <c r="Y720" i="181"/>
  <c r="M720" i="181"/>
  <c r="AX719" i="181"/>
  <c r="AN719" i="181"/>
  <c r="AM719" i="181"/>
  <c r="AL719" i="181"/>
  <c r="AF719" i="181"/>
  <c r="AC719" i="181"/>
  <c r="AB719" i="181"/>
  <c r="Y719" i="181"/>
  <c r="M719" i="181"/>
  <c r="AX718" i="181"/>
  <c r="AN718" i="181"/>
  <c r="AM718" i="181"/>
  <c r="AL718" i="181"/>
  <c r="AF718" i="181"/>
  <c r="AC718" i="181"/>
  <c r="AB718" i="181"/>
  <c r="Y718" i="181"/>
  <c r="M718" i="181"/>
  <c r="AX717" i="181"/>
  <c r="AN717" i="181"/>
  <c r="AM717" i="181"/>
  <c r="AL717" i="181"/>
  <c r="AF717" i="181"/>
  <c r="AC717" i="181"/>
  <c r="AB717" i="181"/>
  <c r="Y717" i="181"/>
  <c r="M717" i="181"/>
  <c r="AX716" i="181"/>
  <c r="AN716" i="181"/>
  <c r="AM716" i="181"/>
  <c r="AL716" i="181"/>
  <c r="AF716" i="181"/>
  <c r="AC716" i="181"/>
  <c r="AB716" i="181"/>
  <c r="Y716" i="181"/>
  <c r="M716" i="181"/>
  <c r="AX715" i="181"/>
  <c r="AN715" i="181"/>
  <c r="AM715" i="181"/>
  <c r="AL715" i="181"/>
  <c r="AF715" i="181"/>
  <c r="AC715" i="181"/>
  <c r="AB715" i="181"/>
  <c r="Y715" i="181"/>
  <c r="M715" i="181"/>
  <c r="AX714" i="181"/>
  <c r="AN714" i="181"/>
  <c r="AM714" i="181"/>
  <c r="AL714" i="181"/>
  <c r="AF714" i="181"/>
  <c r="AC714" i="181"/>
  <c r="AB714" i="181"/>
  <c r="Y714" i="181"/>
  <c r="M714" i="181"/>
  <c r="AX713" i="181"/>
  <c r="AN713" i="181"/>
  <c r="AM713" i="181"/>
  <c r="AL713" i="181"/>
  <c r="AF713" i="181"/>
  <c r="AC713" i="181"/>
  <c r="AB713" i="181"/>
  <c r="Y713" i="181"/>
  <c r="M713" i="181"/>
  <c r="AX712" i="181"/>
  <c r="AN712" i="181"/>
  <c r="AM712" i="181"/>
  <c r="AL712" i="181"/>
  <c r="AF712" i="181"/>
  <c r="AC712" i="181"/>
  <c r="AB712" i="181"/>
  <c r="Y712" i="181"/>
  <c r="M712" i="181"/>
  <c r="AX711" i="181"/>
  <c r="AN711" i="181"/>
  <c r="AM711" i="181"/>
  <c r="AL711" i="181"/>
  <c r="AF711" i="181"/>
  <c r="AC711" i="181"/>
  <c r="AB711" i="181"/>
  <c r="Y711" i="181"/>
  <c r="M711" i="181"/>
  <c r="AX710" i="181"/>
  <c r="AN710" i="181"/>
  <c r="AM710" i="181"/>
  <c r="AL710" i="181"/>
  <c r="AF710" i="181"/>
  <c r="AC710" i="181"/>
  <c r="AB710" i="181"/>
  <c r="Y710" i="181"/>
  <c r="M710" i="181"/>
  <c r="AX709" i="181"/>
  <c r="AN709" i="181"/>
  <c r="AM709" i="181"/>
  <c r="AL709" i="181"/>
  <c r="AF709" i="181"/>
  <c r="AC709" i="181"/>
  <c r="AB709" i="181"/>
  <c r="Y709" i="181"/>
  <c r="M709" i="181"/>
  <c r="AX708" i="181"/>
  <c r="AN708" i="181"/>
  <c r="AM708" i="181"/>
  <c r="AL708" i="181"/>
  <c r="AF708" i="181"/>
  <c r="AC708" i="181"/>
  <c r="AB708" i="181"/>
  <c r="Y708" i="181"/>
  <c r="M708" i="181"/>
  <c r="AX707" i="181"/>
  <c r="AN707" i="181"/>
  <c r="AM707" i="181"/>
  <c r="AL707" i="181"/>
  <c r="AF707" i="181"/>
  <c r="AC707" i="181"/>
  <c r="AB707" i="181"/>
  <c r="Y707" i="181"/>
  <c r="M707" i="181"/>
  <c r="AX706" i="181"/>
  <c r="AN706" i="181"/>
  <c r="AM706" i="181"/>
  <c r="AL706" i="181"/>
  <c r="AF706" i="181"/>
  <c r="AC706" i="181"/>
  <c r="AB706" i="181"/>
  <c r="Y706" i="181"/>
  <c r="M706" i="181"/>
  <c r="AX705" i="181"/>
  <c r="AN705" i="181"/>
  <c r="AM705" i="181"/>
  <c r="AL705" i="181"/>
  <c r="AF705" i="181"/>
  <c r="AC705" i="181"/>
  <c r="AB705" i="181"/>
  <c r="Y705" i="181"/>
  <c r="M705" i="181"/>
  <c r="AX704" i="181"/>
  <c r="AN704" i="181"/>
  <c r="AM704" i="181"/>
  <c r="AL704" i="181"/>
  <c r="AF704" i="181"/>
  <c r="AC704" i="181"/>
  <c r="AB704" i="181"/>
  <c r="Y704" i="181"/>
  <c r="M704" i="181"/>
  <c r="AX703" i="181"/>
  <c r="AN703" i="181"/>
  <c r="AM703" i="181"/>
  <c r="AL703" i="181"/>
  <c r="AF703" i="181"/>
  <c r="AC703" i="181"/>
  <c r="AB703" i="181"/>
  <c r="Y703" i="181"/>
  <c r="M703" i="181"/>
  <c r="AX702" i="181"/>
  <c r="AN702" i="181"/>
  <c r="AM702" i="181"/>
  <c r="AL702" i="181"/>
  <c r="AF702" i="181"/>
  <c r="AC702" i="181"/>
  <c r="AB702" i="181"/>
  <c r="Y702" i="181"/>
  <c r="M702" i="181"/>
  <c r="AX701" i="181"/>
  <c r="AN701" i="181"/>
  <c r="AM701" i="181"/>
  <c r="AL701" i="181"/>
  <c r="AF701" i="181"/>
  <c r="AC701" i="181"/>
  <c r="AB701" i="181"/>
  <c r="Y701" i="181"/>
  <c r="M701" i="181"/>
  <c r="AX700" i="181"/>
  <c r="AN700" i="181"/>
  <c r="AM700" i="181"/>
  <c r="AL700" i="181"/>
  <c r="AF700" i="181"/>
  <c r="AC700" i="181"/>
  <c r="AB700" i="181"/>
  <c r="Y700" i="181"/>
  <c r="M700" i="181"/>
  <c r="AX699" i="181"/>
  <c r="AN699" i="181"/>
  <c r="AM699" i="181"/>
  <c r="AL699" i="181"/>
  <c r="AF699" i="181"/>
  <c r="AC699" i="181"/>
  <c r="AB699" i="181"/>
  <c r="Y699" i="181"/>
  <c r="M699" i="181"/>
  <c r="AX698" i="181"/>
  <c r="AN698" i="181"/>
  <c r="AM698" i="181"/>
  <c r="AL698" i="181"/>
  <c r="AF698" i="181"/>
  <c r="AC698" i="181"/>
  <c r="AB698" i="181"/>
  <c r="Y698" i="181"/>
  <c r="M698" i="181"/>
  <c r="AX697" i="181"/>
  <c r="AN697" i="181"/>
  <c r="AM697" i="181"/>
  <c r="AL697" i="181"/>
  <c r="AF697" i="181"/>
  <c r="AC697" i="181"/>
  <c r="AB697" i="181"/>
  <c r="Y697" i="181"/>
  <c r="M697" i="181"/>
  <c r="AX696" i="181"/>
  <c r="AN696" i="181"/>
  <c r="AM696" i="181"/>
  <c r="AL696" i="181"/>
  <c r="AF696" i="181"/>
  <c r="AC696" i="181"/>
  <c r="AB696" i="181"/>
  <c r="Y696" i="181"/>
  <c r="M696" i="181"/>
  <c r="AX695" i="181"/>
  <c r="AN695" i="181"/>
  <c r="AM695" i="181"/>
  <c r="AL695" i="181"/>
  <c r="AF695" i="181"/>
  <c r="AC695" i="181"/>
  <c r="AB695" i="181"/>
  <c r="Y695" i="181"/>
  <c r="M695" i="181"/>
  <c r="AX694" i="181"/>
  <c r="AN694" i="181"/>
  <c r="AM694" i="181"/>
  <c r="AL694" i="181"/>
  <c r="AF694" i="181"/>
  <c r="AC694" i="181"/>
  <c r="AB694" i="181"/>
  <c r="Y694" i="181"/>
  <c r="M694" i="181"/>
  <c r="AX693" i="181"/>
  <c r="AN693" i="181"/>
  <c r="AM693" i="181"/>
  <c r="AL693" i="181"/>
  <c r="AF693" i="181"/>
  <c r="AC693" i="181"/>
  <c r="AB693" i="181"/>
  <c r="Y693" i="181"/>
  <c r="M693" i="181"/>
  <c r="AX692" i="181"/>
  <c r="AN692" i="181"/>
  <c r="AM692" i="181"/>
  <c r="AL692" i="181"/>
  <c r="AF692" i="181"/>
  <c r="AC692" i="181"/>
  <c r="AB692" i="181"/>
  <c r="Y692" i="181"/>
  <c r="M692" i="181"/>
  <c r="AX691" i="181"/>
  <c r="AN691" i="181"/>
  <c r="AM691" i="181"/>
  <c r="AL691" i="181"/>
  <c r="AF691" i="181"/>
  <c r="AC691" i="181"/>
  <c r="AB691" i="181"/>
  <c r="Y691" i="181"/>
  <c r="M691" i="181"/>
  <c r="AX690" i="181"/>
  <c r="AN690" i="181"/>
  <c r="AM690" i="181"/>
  <c r="AL690" i="181"/>
  <c r="AF690" i="181"/>
  <c r="AC690" i="181"/>
  <c r="AB690" i="181"/>
  <c r="Y690" i="181"/>
  <c r="M690" i="181"/>
  <c r="AX689" i="181"/>
  <c r="AN689" i="181"/>
  <c r="AM689" i="181"/>
  <c r="AL689" i="181"/>
  <c r="AF689" i="181"/>
  <c r="AC689" i="181"/>
  <c r="AB689" i="181"/>
  <c r="Y689" i="181"/>
  <c r="M689" i="181"/>
  <c r="AX688" i="181"/>
  <c r="AN688" i="181"/>
  <c r="AM688" i="181"/>
  <c r="AL688" i="181"/>
  <c r="AF688" i="181"/>
  <c r="AC688" i="181"/>
  <c r="AB688" i="181"/>
  <c r="Y688" i="181"/>
  <c r="M688" i="181"/>
  <c r="AX687" i="181"/>
  <c r="AN687" i="181"/>
  <c r="AM687" i="181"/>
  <c r="AL687" i="181"/>
  <c r="AF687" i="181"/>
  <c r="AC687" i="181"/>
  <c r="AB687" i="181"/>
  <c r="Y687" i="181"/>
  <c r="M687" i="181"/>
  <c r="AX686" i="181"/>
  <c r="AN686" i="181"/>
  <c r="AM686" i="181"/>
  <c r="AL686" i="181"/>
  <c r="AF686" i="181"/>
  <c r="AC686" i="181"/>
  <c r="AB686" i="181"/>
  <c r="Y686" i="181"/>
  <c r="M686" i="181"/>
  <c r="AX685" i="181"/>
  <c r="AN685" i="181"/>
  <c r="AM685" i="181"/>
  <c r="AL685" i="181"/>
  <c r="AF685" i="181"/>
  <c r="AC685" i="181"/>
  <c r="AB685" i="181"/>
  <c r="Y685" i="181"/>
  <c r="M685" i="181"/>
  <c r="AX684" i="181"/>
  <c r="AN684" i="181"/>
  <c r="AM684" i="181"/>
  <c r="AL684" i="181"/>
  <c r="AF684" i="181"/>
  <c r="AC684" i="181"/>
  <c r="AB684" i="181"/>
  <c r="Y684" i="181"/>
  <c r="M684" i="181"/>
  <c r="AX683" i="181"/>
  <c r="AN683" i="181"/>
  <c r="AM683" i="181"/>
  <c r="AL683" i="181"/>
  <c r="AF683" i="181"/>
  <c r="AC683" i="181"/>
  <c r="AB683" i="181"/>
  <c r="Y683" i="181"/>
  <c r="M683" i="181"/>
  <c r="AX682" i="181"/>
  <c r="AN682" i="181"/>
  <c r="AM682" i="181"/>
  <c r="AL682" i="181"/>
  <c r="AF682" i="181"/>
  <c r="AC682" i="181"/>
  <c r="AB682" i="181"/>
  <c r="Y682" i="181"/>
  <c r="M682" i="181"/>
  <c r="AX681" i="181"/>
  <c r="AN681" i="181"/>
  <c r="AM681" i="181"/>
  <c r="AL681" i="181"/>
  <c r="AF681" i="181"/>
  <c r="AC681" i="181"/>
  <c r="AB681" i="181"/>
  <c r="Y681" i="181"/>
  <c r="M681" i="181"/>
  <c r="AX680" i="181"/>
  <c r="AN680" i="181"/>
  <c r="AM680" i="181"/>
  <c r="AL680" i="181"/>
  <c r="AF680" i="181"/>
  <c r="AC680" i="181"/>
  <c r="AB680" i="181"/>
  <c r="Y680" i="181"/>
  <c r="M680" i="181"/>
  <c r="AX679" i="181"/>
  <c r="AN679" i="181"/>
  <c r="AM679" i="181"/>
  <c r="AL679" i="181"/>
  <c r="AF679" i="181"/>
  <c r="AC679" i="181"/>
  <c r="AB679" i="181"/>
  <c r="Y679" i="181"/>
  <c r="M679" i="181"/>
  <c r="AX678" i="181"/>
  <c r="AN678" i="181"/>
  <c r="AM678" i="181"/>
  <c r="AL678" i="181"/>
  <c r="AF678" i="181"/>
  <c r="AC678" i="181"/>
  <c r="AB678" i="181"/>
  <c r="Y678" i="181"/>
  <c r="M678" i="181"/>
  <c r="AX677" i="181"/>
  <c r="AN677" i="181"/>
  <c r="AM677" i="181"/>
  <c r="AL677" i="181"/>
  <c r="AF677" i="181"/>
  <c r="AC677" i="181"/>
  <c r="AB677" i="181"/>
  <c r="Y677" i="181"/>
  <c r="M677" i="181"/>
  <c r="AX676" i="181"/>
  <c r="AN676" i="181"/>
  <c r="AM676" i="181"/>
  <c r="AL676" i="181"/>
  <c r="AF676" i="181"/>
  <c r="AC676" i="181"/>
  <c r="AB676" i="181"/>
  <c r="Y676" i="181"/>
  <c r="M676" i="181"/>
  <c r="AX675" i="181"/>
  <c r="AN675" i="181"/>
  <c r="AM675" i="181"/>
  <c r="AL675" i="181"/>
  <c r="AF675" i="181"/>
  <c r="AC675" i="181"/>
  <c r="AB675" i="181"/>
  <c r="Y675" i="181"/>
  <c r="M675" i="181"/>
  <c r="AX674" i="181"/>
  <c r="AN674" i="181"/>
  <c r="AM674" i="181"/>
  <c r="AL674" i="181"/>
  <c r="AF674" i="181"/>
  <c r="AC674" i="181"/>
  <c r="AB674" i="181"/>
  <c r="Y674" i="181"/>
  <c r="M674" i="181"/>
  <c r="AX673" i="181"/>
  <c r="AN673" i="181"/>
  <c r="AM673" i="181"/>
  <c r="AL673" i="181"/>
  <c r="AF673" i="181"/>
  <c r="AC673" i="181"/>
  <c r="AB673" i="181"/>
  <c r="Y673" i="181"/>
  <c r="M673" i="181"/>
  <c r="AX672" i="181"/>
  <c r="AN672" i="181"/>
  <c r="AM672" i="181"/>
  <c r="AL672" i="181"/>
  <c r="AF672" i="181"/>
  <c r="AC672" i="181"/>
  <c r="AB672" i="181"/>
  <c r="Y672" i="181"/>
  <c r="M672" i="181"/>
  <c r="AX671" i="181"/>
  <c r="AN671" i="181"/>
  <c r="AM671" i="181"/>
  <c r="AL671" i="181"/>
  <c r="AF671" i="181"/>
  <c r="AC671" i="181"/>
  <c r="AB671" i="181"/>
  <c r="Y671" i="181"/>
  <c r="M671" i="181"/>
  <c r="AX670" i="181"/>
  <c r="AN670" i="181"/>
  <c r="AM670" i="181"/>
  <c r="AL670" i="181"/>
  <c r="AF670" i="181"/>
  <c r="AC670" i="181"/>
  <c r="AB670" i="181"/>
  <c r="Y670" i="181"/>
  <c r="M670" i="181"/>
  <c r="AX669" i="181"/>
  <c r="AN669" i="181"/>
  <c r="AM669" i="181"/>
  <c r="AL669" i="181"/>
  <c r="AF669" i="181"/>
  <c r="AC669" i="181"/>
  <c r="AB669" i="181"/>
  <c r="Y669" i="181"/>
  <c r="M669" i="181"/>
  <c r="AX668" i="181"/>
  <c r="AN668" i="181"/>
  <c r="AM668" i="181"/>
  <c r="AL668" i="181"/>
  <c r="AF668" i="181"/>
  <c r="AC668" i="181"/>
  <c r="AB668" i="181"/>
  <c r="Y668" i="181"/>
  <c r="M668" i="181"/>
  <c r="AX667" i="181"/>
  <c r="AN667" i="181"/>
  <c r="AM667" i="181"/>
  <c r="AL667" i="181"/>
  <c r="AF667" i="181"/>
  <c r="AC667" i="181"/>
  <c r="AB667" i="181"/>
  <c r="Y667" i="181"/>
  <c r="M667" i="181"/>
  <c r="AX666" i="181"/>
  <c r="AN666" i="181"/>
  <c r="AM666" i="181"/>
  <c r="AL666" i="181"/>
  <c r="AF666" i="181"/>
  <c r="AC666" i="181"/>
  <c r="AB666" i="181"/>
  <c r="Y666" i="181"/>
  <c r="M666" i="181"/>
  <c r="AX665" i="181"/>
  <c r="AN665" i="181"/>
  <c r="AM665" i="181"/>
  <c r="AL665" i="181"/>
  <c r="AF665" i="181"/>
  <c r="AC665" i="181"/>
  <c r="AB665" i="181"/>
  <c r="Y665" i="181"/>
  <c r="M665" i="181"/>
  <c r="AX664" i="181"/>
  <c r="AN664" i="181"/>
  <c r="AM664" i="181"/>
  <c r="AL664" i="181"/>
  <c r="AF664" i="181"/>
  <c r="AC664" i="181"/>
  <c r="AB664" i="181"/>
  <c r="Y664" i="181"/>
  <c r="M664" i="181"/>
  <c r="AX663" i="181"/>
  <c r="AN663" i="181"/>
  <c r="AM663" i="181"/>
  <c r="AL663" i="181"/>
  <c r="AF663" i="181"/>
  <c r="AC663" i="181"/>
  <c r="AB663" i="181"/>
  <c r="Y663" i="181"/>
  <c r="M663" i="181"/>
  <c r="AX662" i="181"/>
  <c r="AN662" i="181"/>
  <c r="AM662" i="181"/>
  <c r="AL662" i="181"/>
  <c r="AF662" i="181"/>
  <c r="AC662" i="181"/>
  <c r="AB662" i="181"/>
  <c r="Y662" i="181"/>
  <c r="M662" i="181"/>
  <c r="AX661" i="181"/>
  <c r="AN661" i="181"/>
  <c r="AM661" i="181"/>
  <c r="AL661" i="181"/>
  <c r="AF661" i="181"/>
  <c r="AC661" i="181"/>
  <c r="AB661" i="181"/>
  <c r="Y661" i="181"/>
  <c r="M661" i="181"/>
  <c r="AX660" i="181"/>
  <c r="AN660" i="181"/>
  <c r="AM660" i="181"/>
  <c r="AL660" i="181"/>
  <c r="AF660" i="181"/>
  <c r="AC660" i="181"/>
  <c r="AB660" i="181"/>
  <c r="Y660" i="181"/>
  <c r="M660" i="181"/>
  <c r="AX659" i="181"/>
  <c r="AN659" i="181"/>
  <c r="AM659" i="181"/>
  <c r="AL659" i="181"/>
  <c r="AF659" i="181"/>
  <c r="AC659" i="181"/>
  <c r="AB659" i="181"/>
  <c r="Y659" i="181"/>
  <c r="M659" i="181"/>
  <c r="AX658" i="181"/>
  <c r="AN658" i="181"/>
  <c r="AM658" i="181"/>
  <c r="AL658" i="181"/>
  <c r="AF658" i="181"/>
  <c r="AC658" i="181"/>
  <c r="AB658" i="181"/>
  <c r="Y658" i="181"/>
  <c r="M658" i="181"/>
  <c r="AX657" i="181"/>
  <c r="AN657" i="181"/>
  <c r="AM657" i="181"/>
  <c r="AL657" i="181"/>
  <c r="AF657" i="181"/>
  <c r="AC657" i="181"/>
  <c r="AB657" i="181"/>
  <c r="Y657" i="181"/>
  <c r="M657" i="181"/>
  <c r="AX656" i="181"/>
  <c r="AN656" i="181"/>
  <c r="AM656" i="181"/>
  <c r="AL656" i="181"/>
  <c r="AF656" i="181"/>
  <c r="AC656" i="181"/>
  <c r="AB656" i="181"/>
  <c r="Y656" i="181"/>
  <c r="M656" i="181"/>
  <c r="AX655" i="181"/>
  <c r="AN655" i="181"/>
  <c r="AM655" i="181"/>
  <c r="AL655" i="181"/>
  <c r="AF655" i="181"/>
  <c r="AC655" i="181"/>
  <c r="AB655" i="181"/>
  <c r="Y655" i="181"/>
  <c r="M655" i="181"/>
  <c r="AX654" i="181"/>
  <c r="AN654" i="181"/>
  <c r="AM654" i="181"/>
  <c r="AL654" i="181"/>
  <c r="AF654" i="181"/>
  <c r="AC654" i="181"/>
  <c r="AB654" i="181"/>
  <c r="Y654" i="181"/>
  <c r="M654" i="181"/>
  <c r="AX653" i="181"/>
  <c r="AN653" i="181"/>
  <c r="AM653" i="181"/>
  <c r="AL653" i="181"/>
  <c r="AF653" i="181"/>
  <c r="AC653" i="181"/>
  <c r="AB653" i="181"/>
  <c r="Y653" i="181"/>
  <c r="M653" i="181"/>
  <c r="AX652" i="181"/>
  <c r="AN652" i="181"/>
  <c r="AM652" i="181"/>
  <c r="AL652" i="181"/>
  <c r="AF652" i="181"/>
  <c r="AC652" i="181"/>
  <c r="AB652" i="181"/>
  <c r="Y652" i="181"/>
  <c r="M652" i="181"/>
  <c r="AX651" i="181"/>
  <c r="AN651" i="181"/>
  <c r="AM651" i="181"/>
  <c r="AL651" i="181"/>
  <c r="AF651" i="181"/>
  <c r="AC651" i="181"/>
  <c r="AB651" i="181"/>
  <c r="Y651" i="181"/>
  <c r="M651" i="181"/>
  <c r="AX650" i="181"/>
  <c r="AN650" i="181"/>
  <c r="AM650" i="181"/>
  <c r="AL650" i="181"/>
  <c r="AF650" i="181"/>
  <c r="AC650" i="181"/>
  <c r="AB650" i="181"/>
  <c r="Y650" i="181"/>
  <c r="M650" i="181"/>
  <c r="AX649" i="181"/>
  <c r="AN649" i="181"/>
  <c r="AM649" i="181"/>
  <c r="AL649" i="181"/>
  <c r="AF649" i="181"/>
  <c r="AC649" i="181"/>
  <c r="AB649" i="181"/>
  <c r="Y649" i="181"/>
  <c r="M649" i="181"/>
  <c r="AX648" i="181"/>
  <c r="AN648" i="181"/>
  <c r="AM648" i="181"/>
  <c r="AL648" i="181"/>
  <c r="AF648" i="181"/>
  <c r="AC648" i="181"/>
  <c r="AB648" i="181"/>
  <c r="Y648" i="181"/>
  <c r="M648" i="181"/>
  <c r="AX647" i="181"/>
  <c r="AN647" i="181"/>
  <c r="AM647" i="181"/>
  <c r="AL647" i="181"/>
  <c r="AF647" i="181"/>
  <c r="AC647" i="181"/>
  <c r="AB647" i="181"/>
  <c r="Y647" i="181"/>
  <c r="M647" i="181"/>
  <c r="AX646" i="181"/>
  <c r="AN646" i="181"/>
  <c r="AM646" i="181"/>
  <c r="AL646" i="181"/>
  <c r="AF646" i="181"/>
  <c r="AC646" i="181"/>
  <c r="AB646" i="181"/>
  <c r="Y646" i="181"/>
  <c r="M646" i="181"/>
  <c r="AX645" i="181"/>
  <c r="AN645" i="181"/>
  <c r="AM645" i="181"/>
  <c r="AL645" i="181"/>
  <c r="AF645" i="181"/>
  <c r="AC645" i="181"/>
  <c r="AB645" i="181"/>
  <c r="Y645" i="181"/>
  <c r="M645" i="181"/>
  <c r="AX644" i="181"/>
  <c r="AN644" i="181"/>
  <c r="AM644" i="181"/>
  <c r="AL644" i="181"/>
  <c r="AF644" i="181"/>
  <c r="AC644" i="181"/>
  <c r="AB644" i="181"/>
  <c r="Y644" i="181"/>
  <c r="M644" i="181"/>
  <c r="AX643" i="181"/>
  <c r="AN643" i="181"/>
  <c r="AM643" i="181"/>
  <c r="AL643" i="181"/>
  <c r="AF643" i="181"/>
  <c r="AC643" i="181"/>
  <c r="AB643" i="181"/>
  <c r="Y643" i="181"/>
  <c r="M643" i="181"/>
  <c r="AX642" i="181"/>
  <c r="AN642" i="181"/>
  <c r="AM642" i="181"/>
  <c r="AL642" i="181"/>
  <c r="AF642" i="181"/>
  <c r="AC642" i="181"/>
  <c r="AB642" i="181"/>
  <c r="Y642" i="181"/>
  <c r="M642" i="181"/>
  <c r="AX641" i="181"/>
  <c r="AN641" i="181"/>
  <c r="AM641" i="181"/>
  <c r="AL641" i="181"/>
  <c r="AF641" i="181"/>
  <c r="AC641" i="181"/>
  <c r="AB641" i="181"/>
  <c r="Y641" i="181"/>
  <c r="M641" i="181"/>
  <c r="AX640" i="181"/>
  <c r="AN640" i="181"/>
  <c r="AM640" i="181"/>
  <c r="AL640" i="181"/>
  <c r="AF640" i="181"/>
  <c r="AC640" i="181"/>
  <c r="AB640" i="181"/>
  <c r="Y640" i="181"/>
  <c r="M640" i="181"/>
  <c r="AX639" i="181"/>
  <c r="AN639" i="181"/>
  <c r="AM639" i="181"/>
  <c r="AL639" i="181"/>
  <c r="AF639" i="181"/>
  <c r="AC639" i="181"/>
  <c r="AB639" i="181"/>
  <c r="Y639" i="181"/>
  <c r="M639" i="181"/>
  <c r="AX638" i="181"/>
  <c r="AN638" i="181"/>
  <c r="AM638" i="181"/>
  <c r="AL638" i="181"/>
  <c r="AF638" i="181"/>
  <c r="AC638" i="181"/>
  <c r="AB638" i="181"/>
  <c r="Y638" i="181"/>
  <c r="M638" i="181"/>
  <c r="AX637" i="181"/>
  <c r="AN637" i="181"/>
  <c r="AM637" i="181"/>
  <c r="AL637" i="181"/>
  <c r="AF637" i="181"/>
  <c r="AC637" i="181"/>
  <c r="AB637" i="181"/>
  <c r="Y637" i="181"/>
  <c r="M637" i="181"/>
  <c r="AX636" i="181"/>
  <c r="AN636" i="181"/>
  <c r="AM636" i="181"/>
  <c r="AL636" i="181"/>
  <c r="AF636" i="181"/>
  <c r="AC636" i="181"/>
  <c r="AB636" i="181"/>
  <c r="Y636" i="181"/>
  <c r="M636" i="181"/>
  <c r="AX635" i="181"/>
  <c r="AN635" i="181"/>
  <c r="AM635" i="181"/>
  <c r="AL635" i="181"/>
  <c r="AF635" i="181"/>
  <c r="AC635" i="181"/>
  <c r="AB635" i="181"/>
  <c r="Y635" i="181"/>
  <c r="M635" i="181"/>
  <c r="AX634" i="181"/>
  <c r="AN634" i="181"/>
  <c r="AM634" i="181"/>
  <c r="AL634" i="181"/>
  <c r="AF634" i="181"/>
  <c r="AC634" i="181"/>
  <c r="AB634" i="181"/>
  <c r="Y634" i="181"/>
  <c r="M634" i="181"/>
  <c r="AX633" i="181"/>
  <c r="AN633" i="181"/>
  <c r="AM633" i="181"/>
  <c r="AL633" i="181"/>
  <c r="AF633" i="181"/>
  <c r="AC633" i="181"/>
  <c r="AB633" i="181"/>
  <c r="Y633" i="181"/>
  <c r="M633" i="181"/>
  <c r="AX632" i="181"/>
  <c r="AN632" i="181"/>
  <c r="AM632" i="181"/>
  <c r="AL632" i="181"/>
  <c r="AF632" i="181"/>
  <c r="AC632" i="181"/>
  <c r="AB632" i="181"/>
  <c r="Y632" i="181"/>
  <c r="M632" i="181"/>
  <c r="AX631" i="181"/>
  <c r="AN631" i="181"/>
  <c r="AM631" i="181"/>
  <c r="AL631" i="181"/>
  <c r="AF631" i="181"/>
  <c r="AC631" i="181"/>
  <c r="AB631" i="181"/>
  <c r="Y631" i="181"/>
  <c r="M631" i="181"/>
  <c r="AX630" i="181"/>
  <c r="AN630" i="181"/>
  <c r="AM630" i="181"/>
  <c r="AL630" i="181"/>
  <c r="AF630" i="181"/>
  <c r="AC630" i="181"/>
  <c r="AB630" i="181"/>
  <c r="Y630" i="181"/>
  <c r="M630" i="181"/>
  <c r="AX629" i="181"/>
  <c r="AN629" i="181"/>
  <c r="AM629" i="181"/>
  <c r="AL629" i="181"/>
  <c r="AF629" i="181"/>
  <c r="AC629" i="181"/>
  <c r="AB629" i="181"/>
  <c r="Y629" i="181"/>
  <c r="M629" i="181"/>
  <c r="AX628" i="181"/>
  <c r="AN628" i="181"/>
  <c r="AM628" i="181"/>
  <c r="AL628" i="181"/>
  <c r="AF628" i="181"/>
  <c r="AC628" i="181"/>
  <c r="AB628" i="181"/>
  <c r="Y628" i="181"/>
  <c r="M628" i="181"/>
  <c r="AX627" i="181"/>
  <c r="AN627" i="181"/>
  <c r="AM627" i="181"/>
  <c r="AL627" i="181"/>
  <c r="AF627" i="181"/>
  <c r="AC627" i="181"/>
  <c r="AB627" i="181"/>
  <c r="Y627" i="181"/>
  <c r="M627" i="181"/>
  <c r="AX626" i="181"/>
  <c r="AN626" i="181"/>
  <c r="AM626" i="181"/>
  <c r="AL626" i="181"/>
  <c r="AF626" i="181"/>
  <c r="AC626" i="181"/>
  <c r="AB626" i="181"/>
  <c r="Y626" i="181"/>
  <c r="M626" i="181"/>
  <c r="AX625" i="181"/>
  <c r="AN625" i="181"/>
  <c r="AM625" i="181"/>
  <c r="AL625" i="181"/>
  <c r="AF625" i="181"/>
  <c r="AC625" i="181"/>
  <c r="AB625" i="181"/>
  <c r="Y625" i="181"/>
  <c r="M625" i="181"/>
  <c r="AX624" i="181"/>
  <c r="AN624" i="181"/>
  <c r="AM624" i="181"/>
  <c r="AL624" i="181"/>
  <c r="AF624" i="181"/>
  <c r="AC624" i="181"/>
  <c r="AB624" i="181"/>
  <c r="Y624" i="181"/>
  <c r="M624" i="181"/>
  <c r="AX623" i="181"/>
  <c r="AN623" i="181"/>
  <c r="AM623" i="181"/>
  <c r="AL623" i="181"/>
  <c r="AF623" i="181"/>
  <c r="AC623" i="181"/>
  <c r="AB623" i="181"/>
  <c r="Y623" i="181"/>
  <c r="M623" i="181"/>
  <c r="AX622" i="181"/>
  <c r="AN622" i="181"/>
  <c r="AM622" i="181"/>
  <c r="AL622" i="181"/>
  <c r="AF622" i="181"/>
  <c r="AC622" i="181"/>
  <c r="AB622" i="181"/>
  <c r="Y622" i="181"/>
  <c r="M622" i="181"/>
  <c r="AX621" i="181"/>
  <c r="AN621" i="181"/>
  <c r="AM621" i="181"/>
  <c r="AL621" i="181"/>
  <c r="AF621" i="181"/>
  <c r="AC621" i="181"/>
  <c r="AB621" i="181"/>
  <c r="Y621" i="181"/>
  <c r="M621" i="181"/>
  <c r="AX620" i="181"/>
  <c r="AN620" i="181"/>
  <c r="AM620" i="181"/>
  <c r="AL620" i="181"/>
  <c r="AF620" i="181"/>
  <c r="AC620" i="181"/>
  <c r="AB620" i="181"/>
  <c r="Y620" i="181"/>
  <c r="M620" i="181"/>
  <c r="AX619" i="181"/>
  <c r="AN619" i="181"/>
  <c r="AM619" i="181"/>
  <c r="AL619" i="181"/>
  <c r="AF619" i="181"/>
  <c r="AC619" i="181"/>
  <c r="AB619" i="181"/>
  <c r="Y619" i="181"/>
  <c r="M619" i="181"/>
  <c r="AX618" i="181"/>
  <c r="AN618" i="181"/>
  <c r="AM618" i="181"/>
  <c r="AL618" i="181"/>
  <c r="AF618" i="181"/>
  <c r="AC618" i="181"/>
  <c r="AB618" i="181"/>
  <c r="Y618" i="181"/>
  <c r="M618" i="181"/>
  <c r="AX617" i="181"/>
  <c r="AN617" i="181"/>
  <c r="AM617" i="181"/>
  <c r="AL617" i="181"/>
  <c r="AF617" i="181"/>
  <c r="AC617" i="181"/>
  <c r="AB617" i="181"/>
  <c r="Y617" i="181"/>
  <c r="M617" i="181"/>
  <c r="AX616" i="181"/>
  <c r="AN616" i="181"/>
  <c r="AM616" i="181"/>
  <c r="AL616" i="181"/>
  <c r="AF616" i="181"/>
  <c r="AC616" i="181"/>
  <c r="AB616" i="181"/>
  <c r="Y616" i="181"/>
  <c r="M616" i="181"/>
  <c r="AX615" i="181"/>
  <c r="AN615" i="181"/>
  <c r="AM615" i="181"/>
  <c r="AL615" i="181"/>
  <c r="AF615" i="181"/>
  <c r="AC615" i="181"/>
  <c r="AB615" i="181"/>
  <c r="Y615" i="181"/>
  <c r="M615" i="181"/>
  <c r="AX614" i="181"/>
  <c r="AN614" i="181"/>
  <c r="AM614" i="181"/>
  <c r="AL614" i="181"/>
  <c r="AF614" i="181"/>
  <c r="AC614" i="181"/>
  <c r="AB614" i="181"/>
  <c r="Y614" i="181"/>
  <c r="M614" i="181"/>
  <c r="AX613" i="181"/>
  <c r="AN613" i="181"/>
  <c r="AM613" i="181"/>
  <c r="AL613" i="181"/>
  <c r="AF613" i="181"/>
  <c r="AC613" i="181"/>
  <c r="AB613" i="181"/>
  <c r="Y613" i="181"/>
  <c r="M613" i="181"/>
  <c r="AX612" i="181"/>
  <c r="AN612" i="181"/>
  <c r="AM612" i="181"/>
  <c r="AL612" i="181"/>
  <c r="AF612" i="181"/>
  <c r="AC612" i="181"/>
  <c r="AB612" i="181"/>
  <c r="Y612" i="181"/>
  <c r="M612" i="181"/>
  <c r="AX611" i="181"/>
  <c r="AN611" i="181"/>
  <c r="AM611" i="181"/>
  <c r="AL611" i="181"/>
  <c r="AF611" i="181"/>
  <c r="AC611" i="181"/>
  <c r="AB611" i="181"/>
  <c r="Y611" i="181"/>
  <c r="M611" i="181"/>
  <c r="AX610" i="181"/>
  <c r="AN610" i="181"/>
  <c r="AM610" i="181"/>
  <c r="AL610" i="181"/>
  <c r="AF610" i="181"/>
  <c r="AC610" i="181"/>
  <c r="AB610" i="181"/>
  <c r="Y610" i="181"/>
  <c r="M610" i="181"/>
  <c r="AX609" i="181"/>
  <c r="AN609" i="181"/>
  <c r="AM609" i="181"/>
  <c r="AL609" i="181"/>
  <c r="AF609" i="181"/>
  <c r="AC609" i="181"/>
  <c r="AB609" i="181"/>
  <c r="Y609" i="181"/>
  <c r="M609" i="181"/>
  <c r="AX608" i="181"/>
  <c r="AN608" i="181"/>
  <c r="AM608" i="181"/>
  <c r="AL608" i="181"/>
  <c r="AF608" i="181"/>
  <c r="AC608" i="181"/>
  <c r="AB608" i="181"/>
  <c r="Y608" i="181"/>
  <c r="M608" i="181"/>
  <c r="AX607" i="181"/>
  <c r="AN607" i="181"/>
  <c r="AM607" i="181"/>
  <c r="AL607" i="181"/>
  <c r="AF607" i="181"/>
  <c r="AC607" i="181"/>
  <c r="AB607" i="181"/>
  <c r="Y607" i="181"/>
  <c r="M607" i="181"/>
  <c r="AX606" i="181"/>
  <c r="AN606" i="181"/>
  <c r="AM606" i="181"/>
  <c r="AL606" i="181"/>
  <c r="AF606" i="181"/>
  <c r="AC606" i="181"/>
  <c r="AB606" i="181"/>
  <c r="Y606" i="181"/>
  <c r="M606" i="181"/>
  <c r="AX605" i="181"/>
  <c r="AN605" i="181"/>
  <c r="AM605" i="181"/>
  <c r="AL605" i="181"/>
  <c r="AF605" i="181"/>
  <c r="AC605" i="181"/>
  <c r="AB605" i="181"/>
  <c r="Y605" i="181"/>
  <c r="M605" i="181"/>
  <c r="AX604" i="181"/>
  <c r="AN604" i="181"/>
  <c r="AM604" i="181"/>
  <c r="AL604" i="181"/>
  <c r="AF604" i="181"/>
  <c r="AC604" i="181"/>
  <c r="AB604" i="181"/>
  <c r="Y604" i="181"/>
  <c r="M604" i="181"/>
  <c r="AX603" i="181"/>
  <c r="AN603" i="181"/>
  <c r="AM603" i="181"/>
  <c r="AL603" i="181"/>
  <c r="AF603" i="181"/>
  <c r="AC603" i="181"/>
  <c r="AB603" i="181"/>
  <c r="Y603" i="181"/>
  <c r="M603" i="181"/>
  <c r="AX602" i="181"/>
  <c r="AN602" i="181"/>
  <c r="AM602" i="181"/>
  <c r="AL602" i="181"/>
  <c r="AF602" i="181"/>
  <c r="AC602" i="181"/>
  <c r="AB602" i="181"/>
  <c r="Y602" i="181"/>
  <c r="M602" i="181"/>
  <c r="AX601" i="181"/>
  <c r="AN601" i="181"/>
  <c r="AM601" i="181"/>
  <c r="AL601" i="181"/>
  <c r="AF601" i="181"/>
  <c r="AC601" i="181"/>
  <c r="AB601" i="181"/>
  <c r="Y601" i="181"/>
  <c r="M601" i="181"/>
  <c r="AX600" i="181"/>
  <c r="AN600" i="181"/>
  <c r="AM600" i="181"/>
  <c r="AL600" i="181"/>
  <c r="AF600" i="181"/>
  <c r="AC600" i="181"/>
  <c r="AB600" i="181"/>
  <c r="Y600" i="181"/>
  <c r="M600" i="181"/>
  <c r="AX599" i="181"/>
  <c r="AN599" i="181"/>
  <c r="AM599" i="181"/>
  <c r="AL599" i="181"/>
  <c r="AF599" i="181"/>
  <c r="AC599" i="181"/>
  <c r="AB599" i="181"/>
  <c r="Y599" i="181"/>
  <c r="M599" i="181"/>
  <c r="AX598" i="181"/>
  <c r="AN598" i="181"/>
  <c r="AM598" i="181"/>
  <c r="AL598" i="181"/>
  <c r="AF598" i="181"/>
  <c r="AC598" i="181"/>
  <c r="AB598" i="181"/>
  <c r="Y598" i="181"/>
  <c r="M598" i="181"/>
  <c r="AX597" i="181"/>
  <c r="AN597" i="181"/>
  <c r="AM597" i="181"/>
  <c r="AL597" i="181"/>
  <c r="AF597" i="181"/>
  <c r="AC597" i="181"/>
  <c r="AB597" i="181"/>
  <c r="Y597" i="181"/>
  <c r="M597" i="181"/>
  <c r="AX596" i="181"/>
  <c r="AN596" i="181"/>
  <c r="AM596" i="181"/>
  <c r="AL596" i="181"/>
  <c r="AF596" i="181"/>
  <c r="AC596" i="181"/>
  <c r="AB596" i="181"/>
  <c r="Y596" i="181"/>
  <c r="M596" i="181"/>
  <c r="AX595" i="181"/>
  <c r="AN595" i="181"/>
  <c r="AM595" i="181"/>
  <c r="AL595" i="181"/>
  <c r="AF595" i="181"/>
  <c r="AC595" i="181"/>
  <c r="AB595" i="181"/>
  <c r="Y595" i="181"/>
  <c r="M595" i="181"/>
  <c r="AX594" i="181"/>
  <c r="AN594" i="181"/>
  <c r="AM594" i="181"/>
  <c r="AL594" i="181"/>
  <c r="AF594" i="181"/>
  <c r="AC594" i="181"/>
  <c r="AB594" i="181"/>
  <c r="Y594" i="181"/>
  <c r="M594" i="181"/>
  <c r="AX593" i="181"/>
  <c r="AN593" i="181"/>
  <c r="AM593" i="181"/>
  <c r="AL593" i="181"/>
  <c r="AF593" i="181"/>
  <c r="AC593" i="181"/>
  <c r="AB593" i="181"/>
  <c r="Y593" i="181"/>
  <c r="M593" i="181"/>
  <c r="AX592" i="181"/>
  <c r="AN592" i="181"/>
  <c r="AM592" i="181"/>
  <c r="AL592" i="181"/>
  <c r="AF592" i="181"/>
  <c r="AC592" i="181"/>
  <c r="AB592" i="181"/>
  <c r="Y592" i="181"/>
  <c r="M592" i="181"/>
  <c r="AX591" i="181"/>
  <c r="AN591" i="181"/>
  <c r="AM591" i="181"/>
  <c r="AL591" i="181"/>
  <c r="AF591" i="181"/>
  <c r="AC591" i="181"/>
  <c r="AB591" i="181"/>
  <c r="Y591" i="181"/>
  <c r="M591" i="181"/>
  <c r="AX590" i="181"/>
  <c r="AN590" i="181"/>
  <c r="AM590" i="181"/>
  <c r="AL590" i="181"/>
  <c r="AF590" i="181"/>
  <c r="AC590" i="181"/>
  <c r="AB590" i="181"/>
  <c r="Y590" i="181"/>
  <c r="M590" i="181"/>
  <c r="AX589" i="181"/>
  <c r="AN589" i="181"/>
  <c r="AM589" i="181"/>
  <c r="AL589" i="181"/>
  <c r="AF589" i="181"/>
  <c r="AC589" i="181"/>
  <c r="AB589" i="181"/>
  <c r="Y589" i="181"/>
  <c r="M589" i="181"/>
  <c r="AX588" i="181"/>
  <c r="AN588" i="181"/>
  <c r="AM588" i="181"/>
  <c r="AL588" i="181"/>
  <c r="AF588" i="181"/>
  <c r="AC588" i="181"/>
  <c r="AB588" i="181"/>
  <c r="Y588" i="181"/>
  <c r="M588" i="181"/>
  <c r="AX587" i="181"/>
  <c r="AN587" i="181"/>
  <c r="AM587" i="181"/>
  <c r="AL587" i="181"/>
  <c r="AF587" i="181"/>
  <c r="AC587" i="181"/>
  <c r="AB587" i="181"/>
  <c r="Y587" i="181"/>
  <c r="M587" i="181"/>
  <c r="AX586" i="181"/>
  <c r="AN586" i="181"/>
  <c r="AM586" i="181"/>
  <c r="AL586" i="181"/>
  <c r="AF586" i="181"/>
  <c r="AC586" i="181"/>
  <c r="AB586" i="181"/>
  <c r="Y586" i="181"/>
  <c r="M586" i="181"/>
  <c r="AX585" i="181"/>
  <c r="AN585" i="181"/>
  <c r="AM585" i="181"/>
  <c r="AL585" i="181"/>
  <c r="AF585" i="181"/>
  <c r="AC585" i="181"/>
  <c r="AB585" i="181"/>
  <c r="Y585" i="181"/>
  <c r="M585" i="181"/>
  <c r="AX584" i="181"/>
  <c r="AN584" i="181"/>
  <c r="AM584" i="181"/>
  <c r="AL584" i="181"/>
  <c r="AF584" i="181"/>
  <c r="AC584" i="181"/>
  <c r="AB584" i="181"/>
  <c r="Y584" i="181"/>
  <c r="M584" i="181"/>
  <c r="AX583" i="181"/>
  <c r="AN583" i="181"/>
  <c r="AM583" i="181"/>
  <c r="AL583" i="181"/>
  <c r="AF583" i="181"/>
  <c r="AC583" i="181"/>
  <c r="AB583" i="181"/>
  <c r="Y583" i="181"/>
  <c r="M583" i="181"/>
  <c r="AX582" i="181"/>
  <c r="AN582" i="181"/>
  <c r="AM582" i="181"/>
  <c r="AL582" i="181"/>
  <c r="AF582" i="181"/>
  <c r="AC582" i="181"/>
  <c r="AB582" i="181"/>
  <c r="Y582" i="181"/>
  <c r="M582" i="181"/>
  <c r="AX581" i="181"/>
  <c r="AN581" i="181"/>
  <c r="AM581" i="181"/>
  <c r="AL581" i="181"/>
  <c r="AF581" i="181"/>
  <c r="AC581" i="181"/>
  <c r="AB581" i="181"/>
  <c r="Y581" i="181"/>
  <c r="M581" i="181"/>
  <c r="AX580" i="181"/>
  <c r="AN580" i="181"/>
  <c r="AM580" i="181"/>
  <c r="AL580" i="181"/>
  <c r="AF580" i="181"/>
  <c r="AC580" i="181"/>
  <c r="AB580" i="181"/>
  <c r="Y580" i="181"/>
  <c r="M580" i="181"/>
  <c r="AX579" i="181"/>
  <c r="AN579" i="181"/>
  <c r="AM579" i="181"/>
  <c r="AL579" i="181"/>
  <c r="AF579" i="181"/>
  <c r="AC579" i="181"/>
  <c r="AB579" i="181"/>
  <c r="Y579" i="181"/>
  <c r="M579" i="181"/>
  <c r="AX578" i="181"/>
  <c r="AN578" i="181"/>
  <c r="AM578" i="181"/>
  <c r="AL578" i="181"/>
  <c r="AF578" i="181"/>
  <c r="AC578" i="181"/>
  <c r="AB578" i="181"/>
  <c r="Y578" i="181"/>
  <c r="M578" i="181"/>
  <c r="AX577" i="181"/>
  <c r="AN577" i="181"/>
  <c r="AM577" i="181"/>
  <c r="AL577" i="181"/>
  <c r="AF577" i="181"/>
  <c r="AC577" i="181"/>
  <c r="AB577" i="181"/>
  <c r="Y577" i="181"/>
  <c r="M577" i="181"/>
  <c r="AX576" i="181"/>
  <c r="AN576" i="181"/>
  <c r="AM576" i="181"/>
  <c r="AL576" i="181"/>
  <c r="AF576" i="181"/>
  <c r="AC576" i="181"/>
  <c r="AB576" i="181"/>
  <c r="Y576" i="181"/>
  <c r="M576" i="181"/>
  <c r="AX575" i="181"/>
  <c r="AN575" i="181"/>
  <c r="AM575" i="181"/>
  <c r="AL575" i="181"/>
  <c r="AF575" i="181"/>
  <c r="AC575" i="181"/>
  <c r="AB575" i="181"/>
  <c r="Y575" i="181"/>
  <c r="M575" i="181"/>
  <c r="AX574" i="181"/>
  <c r="AN574" i="181"/>
  <c r="AM574" i="181"/>
  <c r="AL574" i="181"/>
  <c r="AF574" i="181"/>
  <c r="AC574" i="181"/>
  <c r="AB574" i="181"/>
  <c r="Y574" i="181"/>
  <c r="M574" i="181"/>
  <c r="AX573" i="181"/>
  <c r="AN573" i="181"/>
  <c r="AM573" i="181"/>
  <c r="AL573" i="181"/>
  <c r="AF573" i="181"/>
  <c r="AC573" i="181"/>
  <c r="AB573" i="181"/>
  <c r="Y573" i="181"/>
  <c r="M573" i="181"/>
  <c r="AX572" i="181"/>
  <c r="AN572" i="181"/>
  <c r="AM572" i="181"/>
  <c r="AL572" i="181"/>
  <c r="AF572" i="181"/>
  <c r="AC572" i="181"/>
  <c r="AB572" i="181"/>
  <c r="Y572" i="181"/>
  <c r="M572" i="181"/>
  <c r="AX571" i="181"/>
  <c r="AN571" i="181"/>
  <c r="AM571" i="181"/>
  <c r="AL571" i="181"/>
  <c r="AF571" i="181"/>
  <c r="AC571" i="181"/>
  <c r="AB571" i="181"/>
  <c r="Y571" i="181"/>
  <c r="M571" i="181"/>
  <c r="AX570" i="181"/>
  <c r="AN570" i="181"/>
  <c r="AM570" i="181"/>
  <c r="AL570" i="181"/>
  <c r="AF570" i="181"/>
  <c r="AC570" i="181"/>
  <c r="AB570" i="181"/>
  <c r="Y570" i="181"/>
  <c r="M570" i="181"/>
  <c r="AX569" i="181"/>
  <c r="AN569" i="181"/>
  <c r="AM569" i="181"/>
  <c r="AL569" i="181"/>
  <c r="AF569" i="181"/>
  <c r="AC569" i="181"/>
  <c r="AB569" i="181"/>
  <c r="Y569" i="181"/>
  <c r="M569" i="181"/>
  <c r="AX568" i="181"/>
  <c r="AN568" i="181"/>
  <c r="AM568" i="181"/>
  <c r="AL568" i="181"/>
  <c r="AF568" i="181"/>
  <c r="AC568" i="181"/>
  <c r="AB568" i="181"/>
  <c r="Y568" i="181"/>
  <c r="M568" i="181"/>
  <c r="AX567" i="181"/>
  <c r="AN567" i="181"/>
  <c r="AM567" i="181"/>
  <c r="AL567" i="181"/>
  <c r="AF567" i="181"/>
  <c r="AC567" i="181"/>
  <c r="AB567" i="181"/>
  <c r="Y567" i="181"/>
  <c r="M567" i="181"/>
  <c r="AX566" i="181"/>
  <c r="AN566" i="181"/>
  <c r="AM566" i="181"/>
  <c r="AL566" i="181"/>
  <c r="AF566" i="181"/>
  <c r="AC566" i="181"/>
  <c r="AB566" i="181"/>
  <c r="Y566" i="181"/>
  <c r="M566" i="181"/>
  <c r="AX565" i="181"/>
  <c r="AN565" i="181"/>
  <c r="AM565" i="181"/>
  <c r="AL565" i="181"/>
  <c r="AF565" i="181"/>
  <c r="AC565" i="181"/>
  <c r="AB565" i="181"/>
  <c r="Y565" i="181"/>
  <c r="M565" i="181"/>
  <c r="AX564" i="181"/>
  <c r="AN564" i="181"/>
  <c r="AM564" i="181"/>
  <c r="AL564" i="181"/>
  <c r="AF564" i="181"/>
  <c r="AC564" i="181"/>
  <c r="AB564" i="181"/>
  <c r="Y564" i="181"/>
  <c r="M564" i="181"/>
  <c r="AX563" i="181"/>
  <c r="AN563" i="181"/>
  <c r="AM563" i="181"/>
  <c r="AL563" i="181"/>
  <c r="AF563" i="181"/>
  <c r="AC563" i="181"/>
  <c r="AB563" i="181"/>
  <c r="Y563" i="181"/>
  <c r="M563" i="181"/>
  <c r="AX562" i="181"/>
  <c r="AN562" i="181"/>
  <c r="AM562" i="181"/>
  <c r="AL562" i="181"/>
  <c r="AF562" i="181"/>
  <c r="AC562" i="181"/>
  <c r="AB562" i="181"/>
  <c r="Y562" i="181"/>
  <c r="M562" i="181"/>
  <c r="AX561" i="181"/>
  <c r="AN561" i="181"/>
  <c r="AM561" i="181"/>
  <c r="AL561" i="181"/>
  <c r="AF561" i="181"/>
  <c r="AC561" i="181"/>
  <c r="AB561" i="181"/>
  <c r="Y561" i="181"/>
  <c r="M561" i="181"/>
  <c r="AX560" i="181"/>
  <c r="AN560" i="181"/>
  <c r="AM560" i="181"/>
  <c r="AL560" i="181"/>
  <c r="AF560" i="181"/>
  <c r="AC560" i="181"/>
  <c r="AB560" i="181"/>
  <c r="Y560" i="181"/>
  <c r="M560" i="181"/>
  <c r="AX559" i="181"/>
  <c r="AN559" i="181"/>
  <c r="AM559" i="181"/>
  <c r="AL559" i="181"/>
  <c r="AF559" i="181"/>
  <c r="AC559" i="181"/>
  <c r="AB559" i="181"/>
  <c r="Y559" i="181"/>
  <c r="M559" i="181"/>
  <c r="AX558" i="181"/>
  <c r="AN558" i="181"/>
  <c r="AM558" i="181"/>
  <c r="AL558" i="181"/>
  <c r="AF558" i="181"/>
  <c r="AC558" i="181"/>
  <c r="AB558" i="181"/>
  <c r="Y558" i="181"/>
  <c r="M558" i="181"/>
  <c r="AX557" i="181"/>
  <c r="AN557" i="181"/>
  <c r="AM557" i="181"/>
  <c r="AL557" i="181"/>
  <c r="AF557" i="181"/>
  <c r="AC557" i="181"/>
  <c r="AB557" i="181"/>
  <c r="Y557" i="181"/>
  <c r="M557" i="181"/>
  <c r="AX556" i="181"/>
  <c r="AN556" i="181"/>
  <c r="AM556" i="181"/>
  <c r="AL556" i="181"/>
  <c r="AF556" i="181"/>
  <c r="AC556" i="181"/>
  <c r="AB556" i="181"/>
  <c r="Y556" i="181"/>
  <c r="M556" i="181"/>
  <c r="AX555" i="181"/>
  <c r="AN555" i="181"/>
  <c r="AM555" i="181"/>
  <c r="AL555" i="181"/>
  <c r="AF555" i="181"/>
  <c r="AC555" i="181"/>
  <c r="AB555" i="181"/>
  <c r="Y555" i="181"/>
  <c r="M555" i="181"/>
  <c r="AX554" i="181"/>
  <c r="AN554" i="181"/>
  <c r="AM554" i="181"/>
  <c r="AL554" i="181"/>
  <c r="AF554" i="181"/>
  <c r="AC554" i="181"/>
  <c r="AB554" i="181"/>
  <c r="Y554" i="181"/>
  <c r="M554" i="181"/>
  <c r="AX553" i="181"/>
  <c r="AN553" i="181"/>
  <c r="AM553" i="181"/>
  <c r="AL553" i="181"/>
  <c r="AF553" i="181"/>
  <c r="AC553" i="181"/>
  <c r="AB553" i="181"/>
  <c r="Y553" i="181"/>
  <c r="M553" i="181"/>
  <c r="AX552" i="181"/>
  <c r="AN552" i="181"/>
  <c r="AM552" i="181"/>
  <c r="AL552" i="181"/>
  <c r="AF552" i="181"/>
  <c r="AC552" i="181"/>
  <c r="AB552" i="181"/>
  <c r="Y552" i="181"/>
  <c r="M552" i="181"/>
  <c r="AX551" i="181"/>
  <c r="AN551" i="181"/>
  <c r="AM551" i="181"/>
  <c r="AL551" i="181"/>
  <c r="AF551" i="181"/>
  <c r="AC551" i="181"/>
  <c r="AB551" i="181"/>
  <c r="Y551" i="181"/>
  <c r="M551" i="181"/>
  <c r="AX550" i="181"/>
  <c r="AN550" i="181"/>
  <c r="AM550" i="181"/>
  <c r="AL550" i="181"/>
  <c r="AF550" i="181"/>
  <c r="AC550" i="181"/>
  <c r="AB550" i="181"/>
  <c r="Y550" i="181"/>
  <c r="M550" i="181"/>
  <c r="AX549" i="181"/>
  <c r="AN549" i="181"/>
  <c r="AM549" i="181"/>
  <c r="AL549" i="181"/>
  <c r="AF549" i="181"/>
  <c r="AC549" i="181"/>
  <c r="AB549" i="181"/>
  <c r="Y549" i="181"/>
  <c r="M549" i="181"/>
  <c r="AX548" i="181"/>
  <c r="AN548" i="181"/>
  <c r="AM548" i="181"/>
  <c r="AL548" i="181"/>
  <c r="AF548" i="181"/>
  <c r="AC548" i="181"/>
  <c r="AB548" i="181"/>
  <c r="Y548" i="181"/>
  <c r="M548" i="181"/>
  <c r="AX547" i="181"/>
  <c r="AN547" i="181"/>
  <c r="AM547" i="181"/>
  <c r="AL547" i="181"/>
  <c r="AF547" i="181"/>
  <c r="AC547" i="181"/>
  <c r="AB547" i="181"/>
  <c r="Y547" i="181"/>
  <c r="M547" i="181"/>
  <c r="AX546" i="181"/>
  <c r="AN546" i="181"/>
  <c r="AM546" i="181"/>
  <c r="AL546" i="181"/>
  <c r="AF546" i="181"/>
  <c r="AC546" i="181"/>
  <c r="AB546" i="181"/>
  <c r="Y546" i="181"/>
  <c r="M546" i="181"/>
  <c r="AX545" i="181"/>
  <c r="AN545" i="181"/>
  <c r="AM545" i="181"/>
  <c r="AL545" i="181"/>
  <c r="AF545" i="181"/>
  <c r="AC545" i="181"/>
  <c r="AB545" i="181"/>
  <c r="Y545" i="181"/>
  <c r="M545" i="181"/>
  <c r="AX544" i="181"/>
  <c r="AN544" i="181"/>
  <c r="AM544" i="181"/>
  <c r="AL544" i="181"/>
  <c r="AF544" i="181"/>
  <c r="AC544" i="181"/>
  <c r="AB544" i="181"/>
  <c r="Y544" i="181"/>
  <c r="M544" i="181"/>
  <c r="AX543" i="181"/>
  <c r="AN543" i="181"/>
  <c r="AM543" i="181"/>
  <c r="AL543" i="181"/>
  <c r="AF543" i="181"/>
  <c r="AC543" i="181"/>
  <c r="AB543" i="181"/>
  <c r="Y543" i="181"/>
  <c r="M543" i="181"/>
  <c r="AX542" i="181"/>
  <c r="AN542" i="181"/>
  <c r="AM542" i="181"/>
  <c r="AL542" i="181"/>
  <c r="AF542" i="181"/>
  <c r="AC542" i="181"/>
  <c r="AB542" i="181"/>
  <c r="Y542" i="181"/>
  <c r="M542" i="181"/>
  <c r="AX541" i="181"/>
  <c r="AN541" i="181"/>
  <c r="AM541" i="181"/>
  <c r="AL541" i="181"/>
  <c r="AF541" i="181"/>
  <c r="AC541" i="181"/>
  <c r="AB541" i="181"/>
  <c r="Y541" i="181"/>
  <c r="M541" i="181"/>
  <c r="AX540" i="181"/>
  <c r="AN540" i="181"/>
  <c r="AM540" i="181"/>
  <c r="AL540" i="181"/>
  <c r="AF540" i="181"/>
  <c r="AC540" i="181"/>
  <c r="AB540" i="181"/>
  <c r="Y540" i="181"/>
  <c r="M540" i="181"/>
  <c r="AX539" i="181"/>
  <c r="AN539" i="181"/>
  <c r="AM539" i="181"/>
  <c r="AL539" i="181"/>
  <c r="AF539" i="181"/>
  <c r="AC539" i="181"/>
  <c r="AB539" i="181"/>
  <c r="Y539" i="181"/>
  <c r="M539" i="181"/>
  <c r="AX538" i="181"/>
  <c r="AN538" i="181"/>
  <c r="AM538" i="181"/>
  <c r="AL538" i="181"/>
  <c r="AF538" i="181"/>
  <c r="AC538" i="181"/>
  <c r="AB538" i="181"/>
  <c r="Y538" i="181"/>
  <c r="M538" i="181"/>
  <c r="AX537" i="181"/>
  <c r="AN537" i="181"/>
  <c r="AM537" i="181"/>
  <c r="AL537" i="181"/>
  <c r="AF537" i="181"/>
  <c r="AC537" i="181"/>
  <c r="AB537" i="181"/>
  <c r="Y537" i="181"/>
  <c r="M537" i="181"/>
  <c r="AX536" i="181"/>
  <c r="AN536" i="181"/>
  <c r="AM536" i="181"/>
  <c r="AL536" i="181"/>
  <c r="AF536" i="181"/>
  <c r="AC536" i="181"/>
  <c r="AB536" i="181"/>
  <c r="Y536" i="181"/>
  <c r="M536" i="181"/>
  <c r="AX535" i="181"/>
  <c r="AN535" i="181"/>
  <c r="AM535" i="181"/>
  <c r="AL535" i="181"/>
  <c r="AF535" i="181"/>
  <c r="AC535" i="181"/>
  <c r="AB535" i="181"/>
  <c r="Y535" i="181"/>
  <c r="M535" i="181"/>
  <c r="AX534" i="181"/>
  <c r="AN534" i="181"/>
  <c r="AM534" i="181"/>
  <c r="AL534" i="181"/>
  <c r="AF534" i="181"/>
  <c r="AC534" i="181"/>
  <c r="AB534" i="181"/>
  <c r="Y534" i="181"/>
  <c r="M534" i="181"/>
  <c r="AX533" i="181"/>
  <c r="AN533" i="181"/>
  <c r="AM533" i="181"/>
  <c r="AL533" i="181"/>
  <c r="AF533" i="181"/>
  <c r="AC533" i="181"/>
  <c r="AB533" i="181"/>
  <c r="Y533" i="181"/>
  <c r="M533" i="181"/>
  <c r="AX532" i="181"/>
  <c r="AN532" i="181"/>
  <c r="AM532" i="181"/>
  <c r="AL532" i="181"/>
  <c r="AF532" i="181"/>
  <c r="AC532" i="181"/>
  <c r="AB532" i="181"/>
  <c r="Y532" i="181"/>
  <c r="M532" i="181"/>
  <c r="AX531" i="181"/>
  <c r="AN531" i="181"/>
  <c r="AM531" i="181"/>
  <c r="AL531" i="181"/>
  <c r="AF531" i="181"/>
  <c r="AC531" i="181"/>
  <c r="AB531" i="181"/>
  <c r="Y531" i="181"/>
  <c r="M531" i="181"/>
  <c r="AX530" i="181"/>
  <c r="AN530" i="181"/>
  <c r="AM530" i="181"/>
  <c r="AL530" i="181"/>
  <c r="AF530" i="181"/>
  <c r="AC530" i="181"/>
  <c r="AB530" i="181"/>
  <c r="Y530" i="181"/>
  <c r="M530" i="181"/>
  <c r="AX529" i="181"/>
  <c r="AN529" i="181"/>
  <c r="AM529" i="181"/>
  <c r="AL529" i="181"/>
  <c r="AF529" i="181"/>
  <c r="AC529" i="181"/>
  <c r="AB529" i="181"/>
  <c r="Y529" i="181"/>
  <c r="M529" i="181"/>
  <c r="AX528" i="181"/>
  <c r="AN528" i="181"/>
  <c r="AM528" i="181"/>
  <c r="AL528" i="181"/>
  <c r="AF528" i="181"/>
  <c r="AC528" i="181"/>
  <c r="AB528" i="181"/>
  <c r="Y528" i="181"/>
  <c r="M528" i="181"/>
  <c r="AX527" i="181"/>
  <c r="AN527" i="181"/>
  <c r="AM527" i="181"/>
  <c r="AL527" i="181"/>
  <c r="AF527" i="181"/>
  <c r="AC527" i="181"/>
  <c r="AB527" i="181"/>
  <c r="Y527" i="181"/>
  <c r="M527" i="181"/>
  <c r="AX526" i="181"/>
  <c r="AN526" i="181"/>
  <c r="AM526" i="181"/>
  <c r="AL526" i="181"/>
  <c r="AF526" i="181"/>
  <c r="AC526" i="181"/>
  <c r="AB526" i="181"/>
  <c r="Y526" i="181"/>
  <c r="M526" i="181"/>
  <c r="AX525" i="181"/>
  <c r="AN525" i="181"/>
  <c r="AM525" i="181"/>
  <c r="AL525" i="181"/>
  <c r="AF525" i="181"/>
  <c r="AC525" i="181"/>
  <c r="AB525" i="181"/>
  <c r="Y525" i="181"/>
  <c r="M525" i="181"/>
  <c r="AX524" i="181"/>
  <c r="AN524" i="181"/>
  <c r="AM524" i="181"/>
  <c r="AL524" i="181"/>
  <c r="AF524" i="181"/>
  <c r="AC524" i="181"/>
  <c r="AB524" i="181"/>
  <c r="Y524" i="181"/>
  <c r="M524" i="181"/>
  <c r="AX523" i="181"/>
  <c r="AN523" i="181"/>
  <c r="AM523" i="181"/>
  <c r="AL523" i="181"/>
  <c r="AF523" i="181"/>
  <c r="AC523" i="181"/>
  <c r="AB523" i="181"/>
  <c r="Y523" i="181"/>
  <c r="M523" i="181"/>
  <c r="AX522" i="181"/>
  <c r="AN522" i="181"/>
  <c r="AM522" i="181"/>
  <c r="AL522" i="181"/>
  <c r="AF522" i="181"/>
  <c r="AC522" i="181"/>
  <c r="AB522" i="181"/>
  <c r="Y522" i="181"/>
  <c r="M522" i="181"/>
  <c r="AX521" i="181"/>
  <c r="AN521" i="181"/>
  <c r="AM521" i="181"/>
  <c r="AL521" i="181"/>
  <c r="AF521" i="181"/>
  <c r="AC521" i="181"/>
  <c r="AB521" i="181"/>
  <c r="Y521" i="181"/>
  <c r="M521" i="181"/>
  <c r="AX520" i="181"/>
  <c r="AN520" i="181"/>
  <c r="AM520" i="181"/>
  <c r="AL520" i="181"/>
  <c r="AF520" i="181"/>
  <c r="AC520" i="181"/>
  <c r="AB520" i="181"/>
  <c r="Y520" i="181"/>
  <c r="M520" i="181"/>
  <c r="AX519" i="181"/>
  <c r="AN519" i="181"/>
  <c r="AM519" i="181"/>
  <c r="AL519" i="181"/>
  <c r="AF519" i="181"/>
  <c r="AC519" i="181"/>
  <c r="AB519" i="181"/>
  <c r="Y519" i="181"/>
  <c r="M519" i="181"/>
  <c r="AX518" i="181"/>
  <c r="AN518" i="181"/>
  <c r="AM518" i="181"/>
  <c r="AL518" i="181"/>
  <c r="AF518" i="181"/>
  <c r="AC518" i="181"/>
  <c r="AB518" i="181"/>
  <c r="Y518" i="181"/>
  <c r="M518" i="181"/>
  <c r="AX517" i="181"/>
  <c r="AN517" i="181"/>
  <c r="AM517" i="181"/>
  <c r="AL517" i="181"/>
  <c r="AF517" i="181"/>
  <c r="AC517" i="181"/>
  <c r="AB517" i="181"/>
  <c r="Y517" i="181"/>
  <c r="M517" i="181"/>
  <c r="AX516" i="181"/>
  <c r="AN516" i="181"/>
  <c r="AM516" i="181"/>
  <c r="AL516" i="181"/>
  <c r="AF516" i="181"/>
  <c r="AC516" i="181"/>
  <c r="AB516" i="181"/>
  <c r="Y516" i="181"/>
  <c r="M516" i="181"/>
  <c r="AX515" i="181"/>
  <c r="AN515" i="181"/>
  <c r="AM515" i="181"/>
  <c r="AL515" i="181"/>
  <c r="AF515" i="181"/>
  <c r="AC515" i="181"/>
  <c r="AB515" i="181"/>
  <c r="Y515" i="181"/>
  <c r="M515" i="181"/>
  <c r="AX514" i="181"/>
  <c r="AN514" i="181"/>
  <c r="AM514" i="181"/>
  <c r="AL514" i="181"/>
  <c r="AF514" i="181"/>
  <c r="AC514" i="181"/>
  <c r="AB514" i="181"/>
  <c r="Y514" i="181"/>
  <c r="M514" i="181"/>
  <c r="AX513" i="181"/>
  <c r="AN513" i="181"/>
  <c r="AM513" i="181"/>
  <c r="AL513" i="181"/>
  <c r="AF513" i="181"/>
  <c r="AC513" i="181"/>
  <c r="AB513" i="181"/>
  <c r="Y513" i="181"/>
  <c r="M513" i="181"/>
  <c r="AX512" i="181"/>
  <c r="AN512" i="181"/>
  <c r="AM512" i="181"/>
  <c r="AL512" i="181"/>
  <c r="AF512" i="181"/>
  <c r="AC512" i="181"/>
  <c r="AB512" i="181"/>
  <c r="Y512" i="181"/>
  <c r="M512" i="181"/>
  <c r="AX511" i="181"/>
  <c r="AN511" i="181"/>
  <c r="AM511" i="181"/>
  <c r="AL511" i="181"/>
  <c r="AF511" i="181"/>
  <c r="AC511" i="181"/>
  <c r="AB511" i="181"/>
  <c r="Y511" i="181"/>
  <c r="M511" i="181"/>
  <c r="AX510" i="181"/>
  <c r="AN510" i="181"/>
  <c r="AM510" i="181"/>
  <c r="AL510" i="181"/>
  <c r="AF510" i="181"/>
  <c r="AC510" i="181"/>
  <c r="AB510" i="181"/>
  <c r="Y510" i="181"/>
  <c r="M510" i="181"/>
  <c r="AX509" i="181"/>
  <c r="AN509" i="181"/>
  <c r="AM509" i="181"/>
  <c r="AL509" i="181"/>
  <c r="AF509" i="181"/>
  <c r="AC509" i="181"/>
  <c r="AB509" i="181"/>
  <c r="Y509" i="181"/>
  <c r="M509" i="181"/>
  <c r="AX508" i="181"/>
  <c r="AN508" i="181"/>
  <c r="AM508" i="181"/>
  <c r="AL508" i="181"/>
  <c r="AF508" i="181"/>
  <c r="AC508" i="181"/>
  <c r="AB508" i="181"/>
  <c r="Y508" i="181"/>
  <c r="M508" i="181"/>
  <c r="AX507" i="181"/>
  <c r="AN507" i="181"/>
  <c r="AM507" i="181"/>
  <c r="AL507" i="181"/>
  <c r="AF507" i="181"/>
  <c r="AC507" i="181"/>
  <c r="AB507" i="181"/>
  <c r="Y507" i="181"/>
  <c r="M507" i="181"/>
  <c r="AX506" i="181"/>
  <c r="AN506" i="181"/>
  <c r="AM506" i="181"/>
  <c r="AL506" i="181"/>
  <c r="AF506" i="181"/>
  <c r="AC506" i="181"/>
  <c r="AB506" i="181"/>
  <c r="Y506" i="181"/>
  <c r="M506" i="181"/>
  <c r="AX505" i="181"/>
  <c r="AN505" i="181"/>
  <c r="AM505" i="181"/>
  <c r="AL505" i="181"/>
  <c r="AF505" i="181"/>
  <c r="AC505" i="181"/>
  <c r="AB505" i="181"/>
  <c r="Y505" i="181"/>
  <c r="M505" i="181"/>
  <c r="AX504" i="181"/>
  <c r="AN504" i="181"/>
  <c r="AM504" i="181"/>
  <c r="AL504" i="181"/>
  <c r="AF504" i="181"/>
  <c r="AC504" i="181"/>
  <c r="AB504" i="181"/>
  <c r="Y504" i="181"/>
  <c r="M504" i="181"/>
  <c r="AX503" i="181"/>
  <c r="AN503" i="181"/>
  <c r="AM503" i="181"/>
  <c r="AL503" i="181"/>
  <c r="AF503" i="181"/>
  <c r="AC503" i="181"/>
  <c r="AB503" i="181"/>
  <c r="Y503" i="181"/>
  <c r="M503" i="181"/>
  <c r="AX502" i="181"/>
  <c r="AN502" i="181"/>
  <c r="AM502" i="181"/>
  <c r="AL502" i="181"/>
  <c r="AF502" i="181"/>
  <c r="AC502" i="181"/>
  <c r="AB502" i="181"/>
  <c r="Y502" i="181"/>
  <c r="M502" i="181"/>
  <c r="AX501" i="181"/>
  <c r="AN501" i="181"/>
  <c r="AM501" i="181"/>
  <c r="AL501" i="181"/>
  <c r="AF501" i="181"/>
  <c r="AC501" i="181"/>
  <c r="AB501" i="181"/>
  <c r="Y501" i="181"/>
  <c r="M501" i="181"/>
  <c r="AX500" i="181"/>
  <c r="AN500" i="181"/>
  <c r="AM500" i="181"/>
  <c r="AL500" i="181"/>
  <c r="AF500" i="181"/>
  <c r="AC500" i="181"/>
  <c r="AB500" i="181"/>
  <c r="Y500" i="181"/>
  <c r="M500" i="181"/>
  <c r="AX499" i="181"/>
  <c r="AN499" i="181"/>
  <c r="AM499" i="181"/>
  <c r="AL499" i="181"/>
  <c r="AF499" i="181"/>
  <c r="AC499" i="181"/>
  <c r="AB499" i="181"/>
  <c r="Y499" i="181"/>
  <c r="M499" i="181"/>
  <c r="AX498" i="181"/>
  <c r="AN498" i="181"/>
  <c r="AM498" i="181"/>
  <c r="AL498" i="181"/>
  <c r="AF498" i="181"/>
  <c r="AC498" i="181"/>
  <c r="AB498" i="181"/>
  <c r="Y498" i="181"/>
  <c r="M498" i="181"/>
  <c r="AX497" i="181"/>
  <c r="AN497" i="181"/>
  <c r="AM497" i="181"/>
  <c r="AL497" i="181"/>
  <c r="AF497" i="181"/>
  <c r="AC497" i="181"/>
  <c r="AB497" i="181"/>
  <c r="Y497" i="181"/>
  <c r="M497" i="181"/>
  <c r="AX496" i="181"/>
  <c r="AN496" i="181"/>
  <c r="AM496" i="181"/>
  <c r="AL496" i="181"/>
  <c r="AF496" i="181"/>
  <c r="AC496" i="181"/>
  <c r="AB496" i="181"/>
  <c r="Y496" i="181"/>
  <c r="M496" i="181"/>
  <c r="AX495" i="181"/>
  <c r="AN495" i="181"/>
  <c r="AM495" i="181"/>
  <c r="AL495" i="181"/>
  <c r="AF495" i="181"/>
  <c r="AC495" i="181"/>
  <c r="AB495" i="181"/>
  <c r="Y495" i="181"/>
  <c r="M495" i="181"/>
  <c r="AX494" i="181"/>
  <c r="AN494" i="181"/>
  <c r="AM494" i="181"/>
  <c r="AL494" i="181"/>
  <c r="AF494" i="181"/>
  <c r="AC494" i="181"/>
  <c r="AB494" i="181"/>
  <c r="Y494" i="181"/>
  <c r="M494" i="181"/>
  <c r="AX493" i="181"/>
  <c r="AN493" i="181"/>
  <c r="AM493" i="181"/>
  <c r="AL493" i="181"/>
  <c r="AF493" i="181"/>
  <c r="AC493" i="181"/>
  <c r="AB493" i="181"/>
  <c r="Y493" i="181"/>
  <c r="M493" i="181"/>
  <c r="AX492" i="181"/>
  <c r="AN492" i="181"/>
  <c r="AM492" i="181"/>
  <c r="AL492" i="181"/>
  <c r="AF492" i="181"/>
  <c r="AC492" i="181"/>
  <c r="AB492" i="181"/>
  <c r="Y492" i="181"/>
  <c r="M492" i="181"/>
  <c r="AX491" i="181"/>
  <c r="AN491" i="181"/>
  <c r="AM491" i="181"/>
  <c r="AL491" i="181"/>
  <c r="AF491" i="181"/>
  <c r="AC491" i="181"/>
  <c r="AB491" i="181"/>
  <c r="Y491" i="181"/>
  <c r="M491" i="181"/>
  <c r="AX490" i="181"/>
  <c r="AN490" i="181"/>
  <c r="AM490" i="181"/>
  <c r="AL490" i="181"/>
  <c r="AF490" i="181"/>
  <c r="AC490" i="181"/>
  <c r="AB490" i="181"/>
  <c r="Y490" i="181"/>
  <c r="M490" i="181"/>
  <c r="AX489" i="181"/>
  <c r="AN489" i="181"/>
  <c r="AM489" i="181"/>
  <c r="AL489" i="181"/>
  <c r="AF489" i="181"/>
  <c r="AC489" i="181"/>
  <c r="AB489" i="181"/>
  <c r="Y489" i="181"/>
  <c r="M489" i="181"/>
  <c r="AX488" i="181"/>
  <c r="AN488" i="181"/>
  <c r="AM488" i="181"/>
  <c r="AL488" i="181"/>
  <c r="AF488" i="181"/>
  <c r="AC488" i="181"/>
  <c r="AB488" i="181"/>
  <c r="Y488" i="181"/>
  <c r="M488" i="181"/>
  <c r="AX487" i="181"/>
  <c r="AN487" i="181"/>
  <c r="AM487" i="181"/>
  <c r="AL487" i="181"/>
  <c r="AF487" i="181"/>
  <c r="AC487" i="181"/>
  <c r="AB487" i="181"/>
  <c r="Y487" i="181"/>
  <c r="M487" i="181"/>
  <c r="AX486" i="181"/>
  <c r="AN486" i="181"/>
  <c r="AM486" i="181"/>
  <c r="AL486" i="181"/>
  <c r="AF486" i="181"/>
  <c r="AC486" i="181"/>
  <c r="AB486" i="181"/>
  <c r="Y486" i="181"/>
  <c r="M486" i="181"/>
  <c r="AX485" i="181"/>
  <c r="AN485" i="181"/>
  <c r="AM485" i="181"/>
  <c r="AL485" i="181"/>
  <c r="AF485" i="181"/>
  <c r="AC485" i="181"/>
  <c r="AB485" i="181"/>
  <c r="Y485" i="181"/>
  <c r="M485" i="181"/>
  <c r="AX484" i="181"/>
  <c r="AN484" i="181"/>
  <c r="AM484" i="181"/>
  <c r="AL484" i="181"/>
  <c r="AF484" i="181"/>
  <c r="AC484" i="181"/>
  <c r="AB484" i="181"/>
  <c r="Y484" i="181"/>
  <c r="M484" i="181"/>
  <c r="AX483" i="181"/>
  <c r="AN483" i="181"/>
  <c r="AM483" i="181"/>
  <c r="AL483" i="181"/>
  <c r="AF483" i="181"/>
  <c r="AC483" i="181"/>
  <c r="AB483" i="181"/>
  <c r="Y483" i="181"/>
  <c r="M483" i="181"/>
  <c r="AX482" i="181"/>
  <c r="AN482" i="181"/>
  <c r="AM482" i="181"/>
  <c r="AL482" i="181"/>
  <c r="AF482" i="181"/>
  <c r="AC482" i="181"/>
  <c r="AB482" i="181"/>
  <c r="Y482" i="181"/>
  <c r="M482" i="181"/>
  <c r="AX481" i="181"/>
  <c r="AN481" i="181"/>
  <c r="AM481" i="181"/>
  <c r="AL481" i="181"/>
  <c r="AF481" i="181"/>
  <c r="AC481" i="181"/>
  <c r="AB481" i="181"/>
  <c r="Y481" i="181"/>
  <c r="M481" i="181"/>
  <c r="AX480" i="181"/>
  <c r="AN480" i="181"/>
  <c r="AM480" i="181"/>
  <c r="AL480" i="181"/>
  <c r="AF480" i="181"/>
  <c r="AC480" i="181"/>
  <c r="AB480" i="181"/>
  <c r="Y480" i="181"/>
  <c r="M480" i="181"/>
  <c r="AX479" i="181"/>
  <c r="AN479" i="181"/>
  <c r="AM479" i="181"/>
  <c r="AL479" i="181"/>
  <c r="AF479" i="181"/>
  <c r="AC479" i="181"/>
  <c r="AB479" i="181"/>
  <c r="Y479" i="181"/>
  <c r="M479" i="181"/>
  <c r="AX478" i="181"/>
  <c r="AN478" i="181"/>
  <c r="AM478" i="181"/>
  <c r="AL478" i="181"/>
  <c r="AF478" i="181"/>
  <c r="AC478" i="181"/>
  <c r="AB478" i="181"/>
  <c r="Y478" i="181"/>
  <c r="M478" i="181"/>
  <c r="AX477" i="181"/>
  <c r="AN477" i="181"/>
  <c r="AM477" i="181"/>
  <c r="AL477" i="181"/>
  <c r="AF477" i="181"/>
  <c r="AC477" i="181"/>
  <c r="AB477" i="181"/>
  <c r="Y477" i="181"/>
  <c r="M477" i="181"/>
  <c r="AX476" i="181"/>
  <c r="AN476" i="181"/>
  <c r="AM476" i="181"/>
  <c r="AL476" i="181"/>
  <c r="AF476" i="181"/>
  <c r="AC476" i="181"/>
  <c r="AB476" i="181"/>
  <c r="Y476" i="181"/>
  <c r="M476" i="181"/>
  <c r="AX475" i="181"/>
  <c r="AN475" i="181"/>
  <c r="AM475" i="181"/>
  <c r="AL475" i="181"/>
  <c r="AF475" i="181"/>
  <c r="AC475" i="181"/>
  <c r="AB475" i="181"/>
  <c r="Y475" i="181"/>
  <c r="M475" i="181"/>
  <c r="AX474" i="181"/>
  <c r="AN474" i="181"/>
  <c r="AM474" i="181"/>
  <c r="AL474" i="181"/>
  <c r="AF474" i="181"/>
  <c r="AC474" i="181"/>
  <c r="AB474" i="181"/>
  <c r="Y474" i="181"/>
  <c r="M474" i="181"/>
  <c r="AX473" i="181"/>
  <c r="AN473" i="181"/>
  <c r="AM473" i="181"/>
  <c r="AL473" i="181"/>
  <c r="AF473" i="181"/>
  <c r="AC473" i="181"/>
  <c r="AB473" i="181"/>
  <c r="Y473" i="181"/>
  <c r="M473" i="181"/>
  <c r="AX472" i="181"/>
  <c r="AN472" i="181"/>
  <c r="AM472" i="181"/>
  <c r="AL472" i="181"/>
  <c r="AF472" i="181"/>
  <c r="AC472" i="181"/>
  <c r="AB472" i="181"/>
  <c r="Y472" i="181"/>
  <c r="M472" i="181"/>
  <c r="AX471" i="181"/>
  <c r="AN471" i="181"/>
  <c r="AM471" i="181"/>
  <c r="AL471" i="181"/>
  <c r="AF471" i="181"/>
  <c r="AC471" i="181"/>
  <c r="AB471" i="181"/>
  <c r="Y471" i="181"/>
  <c r="M471" i="181"/>
  <c r="AX470" i="181"/>
  <c r="AN470" i="181"/>
  <c r="AM470" i="181"/>
  <c r="AL470" i="181"/>
  <c r="AF470" i="181"/>
  <c r="AC470" i="181"/>
  <c r="AB470" i="181"/>
  <c r="Y470" i="181"/>
  <c r="M470" i="181"/>
  <c r="AX469" i="181"/>
  <c r="AN469" i="181"/>
  <c r="AM469" i="181"/>
  <c r="AL469" i="181"/>
  <c r="AF469" i="181"/>
  <c r="AC469" i="181"/>
  <c r="AB469" i="181"/>
  <c r="Y469" i="181"/>
  <c r="M469" i="181"/>
  <c r="AX468" i="181"/>
  <c r="AN468" i="181"/>
  <c r="AM468" i="181"/>
  <c r="AL468" i="181"/>
  <c r="AF468" i="181"/>
  <c r="AC468" i="181"/>
  <c r="AB468" i="181"/>
  <c r="Y468" i="181"/>
  <c r="M468" i="181"/>
  <c r="AX467" i="181"/>
  <c r="AN467" i="181"/>
  <c r="AM467" i="181"/>
  <c r="AL467" i="181"/>
  <c r="AF467" i="181"/>
  <c r="AC467" i="181"/>
  <c r="AB467" i="181"/>
  <c r="Y467" i="181"/>
  <c r="M467" i="181"/>
  <c r="AX466" i="181"/>
  <c r="AN466" i="181"/>
  <c r="AM466" i="181"/>
  <c r="AL466" i="181"/>
  <c r="AF466" i="181"/>
  <c r="AC466" i="181"/>
  <c r="AB466" i="181"/>
  <c r="Y466" i="181"/>
  <c r="M466" i="181"/>
  <c r="AX465" i="181"/>
  <c r="AN465" i="181"/>
  <c r="AM465" i="181"/>
  <c r="AL465" i="181"/>
  <c r="AF465" i="181"/>
  <c r="AC465" i="181"/>
  <c r="AB465" i="181"/>
  <c r="Y465" i="181"/>
  <c r="M465" i="181"/>
  <c r="AX464" i="181"/>
  <c r="AN464" i="181"/>
  <c r="AM464" i="181"/>
  <c r="AL464" i="181"/>
  <c r="AF464" i="181"/>
  <c r="AC464" i="181"/>
  <c r="AB464" i="181"/>
  <c r="Y464" i="181"/>
  <c r="M464" i="181"/>
  <c r="AX463" i="181"/>
  <c r="AN463" i="181"/>
  <c r="AM463" i="181"/>
  <c r="AL463" i="181"/>
  <c r="AF463" i="181"/>
  <c r="AC463" i="181"/>
  <c r="AB463" i="181"/>
  <c r="Y463" i="181"/>
  <c r="M463" i="181"/>
  <c r="AX462" i="181"/>
  <c r="AN462" i="181"/>
  <c r="AM462" i="181"/>
  <c r="AL462" i="181"/>
  <c r="AF462" i="181"/>
  <c r="AC462" i="181"/>
  <c r="AB462" i="181"/>
  <c r="Y462" i="181"/>
  <c r="M462" i="181"/>
  <c r="AX461" i="181"/>
  <c r="AN461" i="181"/>
  <c r="AM461" i="181"/>
  <c r="AL461" i="181"/>
  <c r="AF461" i="181"/>
  <c r="AC461" i="181"/>
  <c r="AB461" i="181"/>
  <c r="Y461" i="181"/>
  <c r="M461" i="181"/>
  <c r="AX460" i="181"/>
  <c r="AN460" i="181"/>
  <c r="AM460" i="181"/>
  <c r="AL460" i="181"/>
  <c r="AF460" i="181"/>
  <c r="AC460" i="181"/>
  <c r="AB460" i="181"/>
  <c r="Y460" i="181"/>
  <c r="M460" i="181"/>
  <c r="AX459" i="181"/>
  <c r="AN459" i="181"/>
  <c r="AM459" i="181"/>
  <c r="AL459" i="181"/>
  <c r="AF459" i="181"/>
  <c r="AC459" i="181"/>
  <c r="AB459" i="181"/>
  <c r="Y459" i="181"/>
  <c r="M459" i="181"/>
  <c r="AX458" i="181"/>
  <c r="AN458" i="181"/>
  <c r="AM458" i="181"/>
  <c r="AL458" i="181"/>
  <c r="AF458" i="181"/>
  <c r="AC458" i="181"/>
  <c r="AB458" i="181"/>
  <c r="Y458" i="181"/>
  <c r="M458" i="181"/>
  <c r="AX457" i="181"/>
  <c r="AN457" i="181"/>
  <c r="AM457" i="181"/>
  <c r="AL457" i="181"/>
  <c r="AF457" i="181"/>
  <c r="AC457" i="181"/>
  <c r="AB457" i="181"/>
  <c r="Y457" i="181"/>
  <c r="M457" i="181"/>
  <c r="AX456" i="181"/>
  <c r="AN456" i="181"/>
  <c r="AM456" i="181"/>
  <c r="AL456" i="181"/>
  <c r="AF456" i="181"/>
  <c r="AC456" i="181"/>
  <c r="AB456" i="181"/>
  <c r="Y456" i="181"/>
  <c r="M456" i="181"/>
  <c r="AX455" i="181"/>
  <c r="AN455" i="181"/>
  <c r="AM455" i="181"/>
  <c r="AL455" i="181"/>
  <c r="AF455" i="181"/>
  <c r="AC455" i="181"/>
  <c r="AB455" i="181"/>
  <c r="Y455" i="181"/>
  <c r="M455" i="181"/>
  <c r="AX454" i="181"/>
  <c r="AN454" i="181"/>
  <c r="AM454" i="181"/>
  <c r="AL454" i="181"/>
  <c r="AF454" i="181"/>
  <c r="AC454" i="181"/>
  <c r="AB454" i="181"/>
  <c r="Y454" i="181"/>
  <c r="M454" i="181"/>
  <c r="AX453" i="181"/>
  <c r="AN453" i="181"/>
  <c r="AM453" i="181"/>
  <c r="AL453" i="181"/>
  <c r="AF453" i="181"/>
  <c r="AC453" i="181"/>
  <c r="AB453" i="181"/>
  <c r="Y453" i="181"/>
  <c r="M453" i="181"/>
  <c r="AX452" i="181"/>
  <c r="AN452" i="181"/>
  <c r="AM452" i="181"/>
  <c r="AL452" i="181"/>
  <c r="AF452" i="181"/>
  <c r="AC452" i="181"/>
  <c r="AB452" i="181"/>
  <c r="Y452" i="181"/>
  <c r="M452" i="181"/>
  <c r="AX451" i="181"/>
  <c r="AN451" i="181"/>
  <c r="AM451" i="181"/>
  <c r="AL451" i="181"/>
  <c r="AF451" i="181"/>
  <c r="AC451" i="181"/>
  <c r="AB451" i="181"/>
  <c r="Y451" i="181"/>
  <c r="M451" i="181"/>
  <c r="AX450" i="181"/>
  <c r="AN450" i="181"/>
  <c r="AM450" i="181"/>
  <c r="AL450" i="181"/>
  <c r="AF450" i="181"/>
  <c r="AC450" i="181"/>
  <c r="AB450" i="181"/>
  <c r="Y450" i="181"/>
  <c r="M450" i="181"/>
  <c r="AX449" i="181"/>
  <c r="AN449" i="181"/>
  <c r="AM449" i="181"/>
  <c r="AL449" i="181"/>
  <c r="AF449" i="181"/>
  <c r="AC449" i="181"/>
  <c r="AB449" i="181"/>
  <c r="Y449" i="181"/>
  <c r="M449" i="181"/>
  <c r="AX448" i="181"/>
  <c r="AN448" i="181"/>
  <c r="AM448" i="181"/>
  <c r="AL448" i="181"/>
  <c r="AF448" i="181"/>
  <c r="AC448" i="181"/>
  <c r="AB448" i="181"/>
  <c r="Y448" i="181"/>
  <c r="M448" i="181"/>
  <c r="AX447" i="181"/>
  <c r="AN447" i="181"/>
  <c r="AM447" i="181"/>
  <c r="AL447" i="181"/>
  <c r="AF447" i="181"/>
  <c r="AC447" i="181"/>
  <c r="AB447" i="181"/>
  <c r="Y447" i="181"/>
  <c r="M447" i="181"/>
  <c r="AX446" i="181"/>
  <c r="AN446" i="181"/>
  <c r="AM446" i="181"/>
  <c r="AL446" i="181"/>
  <c r="AF446" i="181"/>
  <c r="AC446" i="181"/>
  <c r="AB446" i="181"/>
  <c r="Y446" i="181"/>
  <c r="M446" i="181"/>
  <c r="AX445" i="181"/>
  <c r="AN445" i="181"/>
  <c r="AM445" i="181"/>
  <c r="AL445" i="181"/>
  <c r="AF445" i="181"/>
  <c r="AC445" i="181"/>
  <c r="AB445" i="181"/>
  <c r="Y445" i="181"/>
  <c r="M445" i="181"/>
  <c r="AX444" i="181"/>
  <c r="AN444" i="181"/>
  <c r="AM444" i="181"/>
  <c r="AL444" i="181"/>
  <c r="AF444" i="181"/>
  <c r="AC444" i="181"/>
  <c r="AB444" i="181"/>
  <c r="Y444" i="181"/>
  <c r="M444" i="181"/>
  <c r="AX443" i="181"/>
  <c r="AN443" i="181"/>
  <c r="AM443" i="181"/>
  <c r="AL443" i="181"/>
  <c r="AF443" i="181"/>
  <c r="AC443" i="181"/>
  <c r="AB443" i="181"/>
  <c r="Y443" i="181"/>
  <c r="M443" i="181"/>
  <c r="AX442" i="181"/>
  <c r="AN442" i="181"/>
  <c r="AM442" i="181"/>
  <c r="AL442" i="181"/>
  <c r="AF442" i="181"/>
  <c r="AC442" i="181"/>
  <c r="AB442" i="181"/>
  <c r="Y442" i="181"/>
  <c r="M442" i="181"/>
  <c r="AX441" i="181"/>
  <c r="AN441" i="181"/>
  <c r="AM441" i="181"/>
  <c r="AL441" i="181"/>
  <c r="AF441" i="181"/>
  <c r="AC441" i="181"/>
  <c r="AB441" i="181"/>
  <c r="Y441" i="181"/>
  <c r="M441" i="181"/>
  <c r="AX440" i="181"/>
  <c r="AN440" i="181"/>
  <c r="AM440" i="181"/>
  <c r="AL440" i="181"/>
  <c r="AF440" i="181"/>
  <c r="AC440" i="181"/>
  <c r="AB440" i="181"/>
  <c r="Y440" i="181"/>
  <c r="M440" i="181"/>
  <c r="AX439" i="181"/>
  <c r="AN439" i="181"/>
  <c r="AM439" i="181"/>
  <c r="AL439" i="181"/>
  <c r="AF439" i="181"/>
  <c r="AC439" i="181"/>
  <c r="AB439" i="181"/>
  <c r="Y439" i="181"/>
  <c r="M439" i="181"/>
  <c r="AX438" i="181"/>
  <c r="AN438" i="181"/>
  <c r="AM438" i="181"/>
  <c r="AL438" i="181"/>
  <c r="AF438" i="181"/>
  <c r="AC438" i="181"/>
  <c r="AB438" i="181"/>
  <c r="Y438" i="181"/>
  <c r="M438" i="181"/>
  <c r="AX437" i="181"/>
  <c r="AN437" i="181"/>
  <c r="AM437" i="181"/>
  <c r="AL437" i="181"/>
  <c r="AF437" i="181"/>
  <c r="AC437" i="181"/>
  <c r="AB437" i="181"/>
  <c r="Y437" i="181"/>
  <c r="M437" i="181"/>
  <c r="AX436" i="181"/>
  <c r="AN436" i="181"/>
  <c r="AM436" i="181"/>
  <c r="AL436" i="181"/>
  <c r="AF436" i="181"/>
  <c r="AC436" i="181"/>
  <c r="AB436" i="181"/>
  <c r="Y436" i="181"/>
  <c r="M436" i="181"/>
  <c r="AX435" i="181"/>
  <c r="AN435" i="181"/>
  <c r="AM435" i="181"/>
  <c r="AL435" i="181"/>
  <c r="AF435" i="181"/>
  <c r="AC435" i="181"/>
  <c r="AB435" i="181"/>
  <c r="Y435" i="181"/>
  <c r="M435" i="181"/>
  <c r="AX434" i="181"/>
  <c r="AN434" i="181"/>
  <c r="AM434" i="181"/>
  <c r="AL434" i="181"/>
  <c r="AF434" i="181"/>
  <c r="AC434" i="181"/>
  <c r="AB434" i="181"/>
  <c r="Y434" i="181"/>
  <c r="M434" i="181"/>
  <c r="AX433" i="181"/>
  <c r="AN433" i="181"/>
  <c r="AM433" i="181"/>
  <c r="AL433" i="181"/>
  <c r="AF433" i="181"/>
  <c r="AC433" i="181"/>
  <c r="AB433" i="181"/>
  <c r="Y433" i="181"/>
  <c r="M433" i="181"/>
  <c r="AX432" i="181"/>
  <c r="AN432" i="181"/>
  <c r="AM432" i="181"/>
  <c r="AL432" i="181"/>
  <c r="AF432" i="181"/>
  <c r="AC432" i="181"/>
  <c r="AB432" i="181"/>
  <c r="Y432" i="181"/>
  <c r="M432" i="181"/>
  <c r="AX431" i="181"/>
  <c r="AN431" i="181"/>
  <c r="AM431" i="181"/>
  <c r="AL431" i="181"/>
  <c r="AF431" i="181"/>
  <c r="AC431" i="181"/>
  <c r="AB431" i="181"/>
  <c r="Y431" i="181"/>
  <c r="M431" i="181"/>
  <c r="AX430" i="181"/>
  <c r="AN430" i="181"/>
  <c r="AM430" i="181"/>
  <c r="AL430" i="181"/>
  <c r="AF430" i="181"/>
  <c r="AC430" i="181"/>
  <c r="AB430" i="181"/>
  <c r="Y430" i="181"/>
  <c r="M430" i="181"/>
  <c r="AX429" i="181"/>
  <c r="AN429" i="181"/>
  <c r="AM429" i="181"/>
  <c r="AL429" i="181"/>
  <c r="AF429" i="181"/>
  <c r="AC429" i="181"/>
  <c r="AB429" i="181"/>
  <c r="Y429" i="181"/>
  <c r="M429" i="181"/>
  <c r="AX428" i="181"/>
  <c r="AN428" i="181"/>
  <c r="AM428" i="181"/>
  <c r="AL428" i="181"/>
  <c r="AF428" i="181"/>
  <c r="AC428" i="181"/>
  <c r="AB428" i="181"/>
  <c r="Y428" i="181"/>
  <c r="M428" i="181"/>
  <c r="AX427" i="181"/>
  <c r="AN427" i="181"/>
  <c r="AM427" i="181"/>
  <c r="AL427" i="181"/>
  <c r="AF427" i="181"/>
  <c r="AC427" i="181"/>
  <c r="AB427" i="181"/>
  <c r="Y427" i="181"/>
  <c r="M427" i="181"/>
  <c r="AX426" i="181"/>
  <c r="AN426" i="181"/>
  <c r="AM426" i="181"/>
  <c r="AL426" i="181"/>
  <c r="AF426" i="181"/>
  <c r="AC426" i="181"/>
  <c r="AB426" i="181"/>
  <c r="Y426" i="181"/>
  <c r="M426" i="181"/>
  <c r="AX425" i="181"/>
  <c r="AN425" i="181"/>
  <c r="AM425" i="181"/>
  <c r="AL425" i="181"/>
  <c r="AF425" i="181"/>
  <c r="AC425" i="181"/>
  <c r="AB425" i="181"/>
  <c r="Y425" i="181"/>
  <c r="M425" i="181"/>
  <c r="AX424" i="181"/>
  <c r="AN424" i="181"/>
  <c r="AM424" i="181"/>
  <c r="AL424" i="181"/>
  <c r="AF424" i="181"/>
  <c r="AC424" i="181"/>
  <c r="AB424" i="181"/>
  <c r="Y424" i="181"/>
  <c r="M424" i="181"/>
  <c r="AX423" i="181"/>
  <c r="AN423" i="181"/>
  <c r="AM423" i="181"/>
  <c r="AL423" i="181"/>
  <c r="AF423" i="181"/>
  <c r="AC423" i="181"/>
  <c r="AB423" i="181"/>
  <c r="Y423" i="181"/>
  <c r="M423" i="181"/>
  <c r="AX422" i="181"/>
  <c r="AN422" i="181"/>
  <c r="AM422" i="181"/>
  <c r="AL422" i="181"/>
  <c r="AF422" i="181"/>
  <c r="AC422" i="181"/>
  <c r="AB422" i="181"/>
  <c r="Y422" i="181"/>
  <c r="M422" i="181"/>
  <c r="AX421" i="181"/>
  <c r="AN421" i="181"/>
  <c r="AM421" i="181"/>
  <c r="AL421" i="181"/>
  <c r="AF421" i="181"/>
  <c r="AC421" i="181"/>
  <c r="AB421" i="181"/>
  <c r="Y421" i="181"/>
  <c r="M421" i="181"/>
  <c r="AX420" i="181"/>
  <c r="AN420" i="181"/>
  <c r="AM420" i="181"/>
  <c r="AL420" i="181"/>
  <c r="AF420" i="181"/>
  <c r="AC420" i="181"/>
  <c r="AB420" i="181"/>
  <c r="Y420" i="181"/>
  <c r="M420" i="181"/>
  <c r="AX419" i="181"/>
  <c r="AN419" i="181"/>
  <c r="AM419" i="181"/>
  <c r="AL419" i="181"/>
  <c r="AF419" i="181"/>
  <c r="AC419" i="181"/>
  <c r="AB419" i="181"/>
  <c r="Y419" i="181"/>
  <c r="M419" i="181"/>
  <c r="AX418" i="181"/>
  <c r="AN418" i="181"/>
  <c r="AM418" i="181"/>
  <c r="AL418" i="181"/>
  <c r="AF418" i="181"/>
  <c r="AC418" i="181"/>
  <c r="AB418" i="181"/>
  <c r="Y418" i="181"/>
  <c r="M418" i="181"/>
  <c r="AX417" i="181"/>
  <c r="AN417" i="181"/>
  <c r="AM417" i="181"/>
  <c r="AL417" i="181"/>
  <c r="AF417" i="181"/>
  <c r="AC417" i="181"/>
  <c r="AB417" i="181"/>
  <c r="Y417" i="181"/>
  <c r="M417" i="181"/>
  <c r="AX416" i="181"/>
  <c r="AN416" i="181"/>
  <c r="AM416" i="181"/>
  <c r="AL416" i="181"/>
  <c r="AF416" i="181"/>
  <c r="AC416" i="181"/>
  <c r="AB416" i="181"/>
  <c r="Y416" i="181"/>
  <c r="M416" i="181"/>
  <c r="AX415" i="181"/>
  <c r="AN415" i="181"/>
  <c r="AM415" i="181"/>
  <c r="AL415" i="181"/>
  <c r="AF415" i="181"/>
  <c r="AC415" i="181"/>
  <c r="AB415" i="181"/>
  <c r="Y415" i="181"/>
  <c r="M415" i="181"/>
  <c r="AX414" i="181"/>
  <c r="AN414" i="181"/>
  <c r="AM414" i="181"/>
  <c r="AL414" i="181"/>
  <c r="AF414" i="181"/>
  <c r="AC414" i="181"/>
  <c r="AB414" i="181"/>
  <c r="Y414" i="181"/>
  <c r="M414" i="181"/>
  <c r="AX413" i="181"/>
  <c r="AN413" i="181"/>
  <c r="AM413" i="181"/>
  <c r="AL413" i="181"/>
  <c r="AF413" i="181"/>
  <c r="AC413" i="181"/>
  <c r="AB413" i="181"/>
  <c r="Y413" i="181"/>
  <c r="M413" i="181"/>
  <c r="AX412" i="181"/>
  <c r="AN412" i="181"/>
  <c r="AM412" i="181"/>
  <c r="AL412" i="181"/>
  <c r="AF412" i="181"/>
  <c r="AC412" i="181"/>
  <c r="AB412" i="181"/>
  <c r="Y412" i="181"/>
  <c r="M412" i="181"/>
  <c r="AX411" i="181"/>
  <c r="AN411" i="181"/>
  <c r="AM411" i="181"/>
  <c r="AL411" i="181"/>
  <c r="AF411" i="181"/>
  <c r="AC411" i="181"/>
  <c r="AB411" i="181"/>
  <c r="Y411" i="181"/>
  <c r="M411" i="181"/>
  <c r="AX410" i="181"/>
  <c r="AN410" i="181"/>
  <c r="AM410" i="181"/>
  <c r="AL410" i="181"/>
  <c r="AF410" i="181"/>
  <c r="AC410" i="181"/>
  <c r="AB410" i="181"/>
  <c r="Y410" i="181"/>
  <c r="M410" i="181"/>
  <c r="AX409" i="181"/>
  <c r="AN409" i="181"/>
  <c r="AM409" i="181"/>
  <c r="AL409" i="181"/>
  <c r="AF409" i="181"/>
  <c r="AC409" i="181"/>
  <c r="AB409" i="181"/>
  <c r="Y409" i="181"/>
  <c r="M409" i="181"/>
  <c r="AX408" i="181"/>
  <c r="AN408" i="181"/>
  <c r="AM408" i="181"/>
  <c r="AL408" i="181"/>
  <c r="AF408" i="181"/>
  <c r="AC408" i="181"/>
  <c r="AB408" i="181"/>
  <c r="Y408" i="181"/>
  <c r="M408" i="181"/>
  <c r="AX407" i="181"/>
  <c r="AN407" i="181"/>
  <c r="AM407" i="181"/>
  <c r="AL407" i="181"/>
  <c r="AF407" i="181"/>
  <c r="AC407" i="181"/>
  <c r="AB407" i="181"/>
  <c r="Y407" i="181"/>
  <c r="M407" i="181"/>
  <c r="AX406" i="181"/>
  <c r="AN406" i="181"/>
  <c r="AM406" i="181"/>
  <c r="AL406" i="181"/>
  <c r="AF406" i="181"/>
  <c r="AC406" i="181"/>
  <c r="AB406" i="181"/>
  <c r="Y406" i="181"/>
  <c r="M406" i="181"/>
  <c r="AX405" i="181"/>
  <c r="AN405" i="181"/>
  <c r="AM405" i="181"/>
  <c r="AL405" i="181"/>
  <c r="AF405" i="181"/>
  <c r="AC405" i="181"/>
  <c r="AB405" i="181"/>
  <c r="Y405" i="181"/>
  <c r="M405" i="181"/>
  <c r="AX404" i="181"/>
  <c r="AN404" i="181"/>
  <c r="AM404" i="181"/>
  <c r="AL404" i="181"/>
  <c r="AF404" i="181"/>
  <c r="AC404" i="181"/>
  <c r="AB404" i="181"/>
  <c r="Y404" i="181"/>
  <c r="M404" i="181"/>
  <c r="AX403" i="181"/>
  <c r="AN403" i="181"/>
  <c r="AM403" i="181"/>
  <c r="AL403" i="181"/>
  <c r="AF403" i="181"/>
  <c r="AC403" i="181"/>
  <c r="AB403" i="181"/>
  <c r="Y403" i="181"/>
  <c r="M403" i="181"/>
  <c r="AX402" i="181"/>
  <c r="AN402" i="181"/>
  <c r="AM402" i="181"/>
  <c r="AL402" i="181"/>
  <c r="AF402" i="181"/>
  <c r="AC402" i="181"/>
  <c r="AB402" i="181"/>
  <c r="Y402" i="181"/>
  <c r="M402" i="181"/>
  <c r="AX401" i="181"/>
  <c r="AN401" i="181"/>
  <c r="AM401" i="181"/>
  <c r="AL401" i="181"/>
  <c r="AF401" i="181"/>
  <c r="AC401" i="181"/>
  <c r="AB401" i="181"/>
  <c r="Y401" i="181"/>
  <c r="M401" i="181"/>
  <c r="AX400" i="181"/>
  <c r="AN400" i="181"/>
  <c r="AM400" i="181"/>
  <c r="AL400" i="181"/>
  <c r="AF400" i="181"/>
  <c r="AC400" i="181"/>
  <c r="AB400" i="181"/>
  <c r="Y400" i="181"/>
  <c r="M400" i="181"/>
  <c r="AX399" i="181"/>
  <c r="AN399" i="181"/>
  <c r="AM399" i="181"/>
  <c r="AL399" i="181"/>
  <c r="AF399" i="181"/>
  <c r="AC399" i="181"/>
  <c r="AB399" i="181"/>
  <c r="Y399" i="181"/>
  <c r="M399" i="181"/>
  <c r="AX398" i="181"/>
  <c r="AN398" i="181"/>
  <c r="AM398" i="181"/>
  <c r="AL398" i="181"/>
  <c r="AF398" i="181"/>
  <c r="AC398" i="181"/>
  <c r="AB398" i="181"/>
  <c r="Y398" i="181"/>
  <c r="M398" i="181"/>
  <c r="AX397" i="181"/>
  <c r="AN397" i="181"/>
  <c r="AM397" i="181"/>
  <c r="AL397" i="181"/>
  <c r="AF397" i="181"/>
  <c r="AC397" i="181"/>
  <c r="AB397" i="181"/>
  <c r="Y397" i="181"/>
  <c r="M397" i="181"/>
  <c r="AX396" i="181"/>
  <c r="AN396" i="181"/>
  <c r="AM396" i="181"/>
  <c r="AL396" i="181"/>
  <c r="AF396" i="181"/>
  <c r="AC396" i="181"/>
  <c r="AB396" i="181"/>
  <c r="Y396" i="181"/>
  <c r="M396" i="181"/>
  <c r="AX395" i="181"/>
  <c r="AN395" i="181"/>
  <c r="AM395" i="181"/>
  <c r="AL395" i="181"/>
  <c r="AF395" i="181"/>
  <c r="AC395" i="181"/>
  <c r="AB395" i="181"/>
  <c r="Y395" i="181"/>
  <c r="M395" i="181"/>
  <c r="AX394" i="181"/>
  <c r="AN394" i="181"/>
  <c r="AM394" i="181"/>
  <c r="AL394" i="181"/>
  <c r="AF394" i="181"/>
  <c r="AC394" i="181"/>
  <c r="AB394" i="181"/>
  <c r="Y394" i="181"/>
  <c r="M394" i="181"/>
  <c r="AX393" i="181"/>
  <c r="AN393" i="181"/>
  <c r="AM393" i="181"/>
  <c r="AL393" i="181"/>
  <c r="AF393" i="181"/>
  <c r="AC393" i="181"/>
  <c r="AB393" i="181"/>
  <c r="Y393" i="181"/>
  <c r="M393" i="181"/>
  <c r="AX392" i="181"/>
  <c r="AN392" i="181"/>
  <c r="AM392" i="181"/>
  <c r="AL392" i="181"/>
  <c r="AF392" i="181"/>
  <c r="AC392" i="181"/>
  <c r="AB392" i="181"/>
  <c r="Y392" i="181"/>
  <c r="M392" i="181"/>
  <c r="AX391" i="181"/>
  <c r="AN391" i="181"/>
  <c r="AM391" i="181"/>
  <c r="AL391" i="181"/>
  <c r="AF391" i="181"/>
  <c r="AC391" i="181"/>
  <c r="AB391" i="181"/>
  <c r="Y391" i="181"/>
  <c r="M391" i="181"/>
  <c r="AX390" i="181"/>
  <c r="AN390" i="181"/>
  <c r="AM390" i="181"/>
  <c r="AL390" i="181"/>
  <c r="AF390" i="181"/>
  <c r="AC390" i="181"/>
  <c r="AB390" i="181"/>
  <c r="Y390" i="181"/>
  <c r="M390" i="181"/>
  <c r="AX389" i="181"/>
  <c r="AN389" i="181"/>
  <c r="AM389" i="181"/>
  <c r="AL389" i="181"/>
  <c r="AF389" i="181"/>
  <c r="AC389" i="181"/>
  <c r="AB389" i="181"/>
  <c r="Y389" i="181"/>
  <c r="M389" i="181"/>
  <c r="AX388" i="181"/>
  <c r="AN388" i="181"/>
  <c r="AM388" i="181"/>
  <c r="AL388" i="181"/>
  <c r="AF388" i="181"/>
  <c r="AC388" i="181"/>
  <c r="AB388" i="181"/>
  <c r="Y388" i="181"/>
  <c r="M388" i="181"/>
  <c r="AX387" i="181"/>
  <c r="AN387" i="181"/>
  <c r="AM387" i="181"/>
  <c r="AL387" i="181"/>
  <c r="AF387" i="181"/>
  <c r="AC387" i="181"/>
  <c r="AB387" i="181"/>
  <c r="Y387" i="181"/>
  <c r="M387" i="181"/>
  <c r="AX386" i="181"/>
  <c r="AN386" i="181"/>
  <c r="AM386" i="181"/>
  <c r="AL386" i="181"/>
  <c r="AF386" i="181"/>
  <c r="AC386" i="181"/>
  <c r="AB386" i="181"/>
  <c r="Y386" i="181"/>
  <c r="M386" i="181"/>
  <c r="AX385" i="181"/>
  <c r="AN385" i="181"/>
  <c r="AM385" i="181"/>
  <c r="AL385" i="181"/>
  <c r="AF385" i="181"/>
  <c r="AC385" i="181"/>
  <c r="AB385" i="181"/>
  <c r="Y385" i="181"/>
  <c r="M385" i="181"/>
  <c r="AX384" i="181"/>
  <c r="AN384" i="181"/>
  <c r="AM384" i="181"/>
  <c r="AL384" i="181"/>
  <c r="AF384" i="181"/>
  <c r="AC384" i="181"/>
  <c r="AB384" i="181"/>
  <c r="Y384" i="181"/>
  <c r="M384" i="181"/>
  <c r="AX383" i="181"/>
  <c r="AN383" i="181"/>
  <c r="AM383" i="181"/>
  <c r="AL383" i="181"/>
  <c r="AF383" i="181"/>
  <c r="AC383" i="181"/>
  <c r="AB383" i="181"/>
  <c r="Y383" i="181"/>
  <c r="M383" i="181"/>
  <c r="AX382" i="181"/>
  <c r="AN382" i="181"/>
  <c r="AM382" i="181"/>
  <c r="AL382" i="181"/>
  <c r="AF382" i="181"/>
  <c r="AC382" i="181"/>
  <c r="AB382" i="181"/>
  <c r="Y382" i="181"/>
  <c r="M382" i="181"/>
  <c r="AX381" i="181"/>
  <c r="AN381" i="181"/>
  <c r="AM381" i="181"/>
  <c r="AL381" i="181"/>
  <c r="AF381" i="181"/>
  <c r="AC381" i="181"/>
  <c r="AB381" i="181"/>
  <c r="Y381" i="181"/>
  <c r="M381" i="181"/>
  <c r="AX380" i="181"/>
  <c r="AN380" i="181"/>
  <c r="AM380" i="181"/>
  <c r="AL380" i="181"/>
  <c r="AF380" i="181"/>
  <c r="AC380" i="181"/>
  <c r="AB380" i="181"/>
  <c r="Y380" i="181"/>
  <c r="M380" i="181"/>
  <c r="AX379" i="181"/>
  <c r="AN379" i="181"/>
  <c r="AM379" i="181"/>
  <c r="AL379" i="181"/>
  <c r="AF379" i="181"/>
  <c r="AC379" i="181"/>
  <c r="AB379" i="181"/>
  <c r="Y379" i="181"/>
  <c r="M379" i="181"/>
  <c r="AX378" i="181"/>
  <c r="AN378" i="181"/>
  <c r="AM378" i="181"/>
  <c r="AL378" i="181"/>
  <c r="AF378" i="181"/>
  <c r="AC378" i="181"/>
  <c r="AB378" i="181"/>
  <c r="Y378" i="181"/>
  <c r="M378" i="181"/>
  <c r="AX377" i="181"/>
  <c r="AN377" i="181"/>
  <c r="AM377" i="181"/>
  <c r="AL377" i="181"/>
  <c r="AF377" i="181"/>
  <c r="AC377" i="181"/>
  <c r="AB377" i="181"/>
  <c r="Y377" i="181"/>
  <c r="M377" i="181"/>
  <c r="AX376" i="181"/>
  <c r="AN376" i="181"/>
  <c r="AM376" i="181"/>
  <c r="AL376" i="181"/>
  <c r="AF376" i="181"/>
  <c r="AC376" i="181"/>
  <c r="AB376" i="181"/>
  <c r="Y376" i="181"/>
  <c r="M376" i="181"/>
  <c r="AX375" i="181"/>
  <c r="AN375" i="181"/>
  <c r="AM375" i="181"/>
  <c r="AL375" i="181"/>
  <c r="AF375" i="181"/>
  <c r="AC375" i="181"/>
  <c r="AB375" i="181"/>
  <c r="Y375" i="181"/>
  <c r="M375" i="181"/>
  <c r="AX374" i="181"/>
  <c r="AN374" i="181"/>
  <c r="AM374" i="181"/>
  <c r="AL374" i="181"/>
  <c r="AF374" i="181"/>
  <c r="AC374" i="181"/>
  <c r="AB374" i="181"/>
  <c r="Y374" i="181"/>
  <c r="M374" i="181"/>
  <c r="AX373" i="181"/>
  <c r="AN373" i="181"/>
  <c r="AM373" i="181"/>
  <c r="AL373" i="181"/>
  <c r="AF373" i="181"/>
  <c r="AC373" i="181"/>
  <c r="AB373" i="181"/>
  <c r="Y373" i="181"/>
  <c r="M373" i="181"/>
  <c r="AX372" i="181"/>
  <c r="AN372" i="181"/>
  <c r="AM372" i="181"/>
  <c r="AL372" i="181"/>
  <c r="AF372" i="181"/>
  <c r="AC372" i="181"/>
  <c r="AB372" i="181"/>
  <c r="Y372" i="181"/>
  <c r="M372" i="181"/>
  <c r="AX371" i="181"/>
  <c r="AN371" i="181"/>
  <c r="AM371" i="181"/>
  <c r="AL371" i="181"/>
  <c r="AF371" i="181"/>
  <c r="AC371" i="181"/>
  <c r="AB371" i="181"/>
  <c r="Y371" i="181"/>
  <c r="M371" i="181"/>
  <c r="AX370" i="181"/>
  <c r="AN370" i="181"/>
  <c r="AM370" i="181"/>
  <c r="AL370" i="181"/>
  <c r="AF370" i="181"/>
  <c r="AC370" i="181"/>
  <c r="AB370" i="181"/>
  <c r="Y370" i="181"/>
  <c r="M370" i="181"/>
  <c r="AX369" i="181"/>
  <c r="AN369" i="181"/>
  <c r="AM369" i="181"/>
  <c r="AL369" i="181"/>
  <c r="AF369" i="181"/>
  <c r="AC369" i="181"/>
  <c r="AB369" i="181"/>
  <c r="Y369" i="181"/>
  <c r="M369" i="181"/>
  <c r="AX368" i="181"/>
  <c r="AN368" i="181"/>
  <c r="AM368" i="181"/>
  <c r="AL368" i="181"/>
  <c r="AF368" i="181"/>
  <c r="AC368" i="181"/>
  <c r="AB368" i="181"/>
  <c r="Y368" i="181"/>
  <c r="M368" i="181"/>
  <c r="AX367" i="181"/>
  <c r="AN367" i="181"/>
  <c r="AM367" i="181"/>
  <c r="AL367" i="181"/>
  <c r="AF367" i="181"/>
  <c r="AC367" i="181"/>
  <c r="AB367" i="181"/>
  <c r="Y367" i="181"/>
  <c r="M367" i="181"/>
  <c r="AX366" i="181"/>
  <c r="AN366" i="181"/>
  <c r="AM366" i="181"/>
  <c r="AL366" i="181"/>
  <c r="AF366" i="181"/>
  <c r="AC366" i="181"/>
  <c r="AB366" i="181"/>
  <c r="Y366" i="181"/>
  <c r="M366" i="181"/>
  <c r="AX365" i="181"/>
  <c r="AN365" i="181"/>
  <c r="AM365" i="181"/>
  <c r="AL365" i="181"/>
  <c r="AF365" i="181"/>
  <c r="AC365" i="181"/>
  <c r="AB365" i="181"/>
  <c r="Y365" i="181"/>
  <c r="M365" i="181"/>
  <c r="AX364" i="181"/>
  <c r="AN364" i="181"/>
  <c r="AM364" i="181"/>
  <c r="AL364" i="181"/>
  <c r="AF364" i="181"/>
  <c r="AC364" i="181"/>
  <c r="AB364" i="181"/>
  <c r="Y364" i="181"/>
  <c r="M364" i="181"/>
  <c r="AX363" i="181"/>
  <c r="AN363" i="181"/>
  <c r="AM363" i="181"/>
  <c r="AL363" i="181"/>
  <c r="AF363" i="181"/>
  <c r="AC363" i="181"/>
  <c r="AB363" i="181"/>
  <c r="Y363" i="181"/>
  <c r="M363" i="181"/>
  <c r="AX362" i="181"/>
  <c r="AN362" i="181"/>
  <c r="AM362" i="181"/>
  <c r="AL362" i="181"/>
  <c r="AF362" i="181"/>
  <c r="AC362" i="181"/>
  <c r="AB362" i="181"/>
  <c r="Y362" i="181"/>
  <c r="M362" i="181"/>
  <c r="AX361" i="181"/>
  <c r="AN361" i="181"/>
  <c r="AM361" i="181"/>
  <c r="AL361" i="181"/>
  <c r="AF361" i="181"/>
  <c r="AC361" i="181"/>
  <c r="AB361" i="181"/>
  <c r="Y361" i="181"/>
  <c r="M361" i="181"/>
  <c r="AX360" i="181"/>
  <c r="AN360" i="181"/>
  <c r="AM360" i="181"/>
  <c r="AL360" i="181"/>
  <c r="AF360" i="181"/>
  <c r="AC360" i="181"/>
  <c r="AB360" i="181"/>
  <c r="Y360" i="181"/>
  <c r="M360" i="181"/>
  <c r="AX359" i="181"/>
  <c r="AN359" i="181"/>
  <c r="AM359" i="181"/>
  <c r="AL359" i="181"/>
  <c r="AF359" i="181"/>
  <c r="AC359" i="181"/>
  <c r="AB359" i="181"/>
  <c r="Y359" i="181"/>
  <c r="M359" i="181"/>
  <c r="AX358" i="181"/>
  <c r="AN358" i="181"/>
  <c r="AM358" i="181"/>
  <c r="AL358" i="181"/>
  <c r="AF358" i="181"/>
  <c r="AC358" i="181"/>
  <c r="AB358" i="181"/>
  <c r="Y358" i="181"/>
  <c r="M358" i="181"/>
  <c r="AX357" i="181"/>
  <c r="AN357" i="181"/>
  <c r="AM357" i="181"/>
  <c r="AL357" i="181"/>
  <c r="AF357" i="181"/>
  <c r="AC357" i="181"/>
  <c r="AB357" i="181"/>
  <c r="Y357" i="181"/>
  <c r="M357" i="181"/>
  <c r="AX356" i="181"/>
  <c r="AN356" i="181"/>
  <c r="AM356" i="181"/>
  <c r="AL356" i="181"/>
  <c r="AF356" i="181"/>
  <c r="AC356" i="181"/>
  <c r="AB356" i="181"/>
  <c r="Y356" i="181"/>
  <c r="M356" i="181"/>
  <c r="AX355" i="181"/>
  <c r="AN355" i="181"/>
  <c r="AM355" i="181"/>
  <c r="AL355" i="181"/>
  <c r="AF355" i="181"/>
  <c r="AC355" i="181"/>
  <c r="AB355" i="181"/>
  <c r="Y355" i="181"/>
  <c r="M355" i="181"/>
  <c r="AX354" i="181"/>
  <c r="AN354" i="181"/>
  <c r="AM354" i="181"/>
  <c r="AL354" i="181"/>
  <c r="AF354" i="181"/>
  <c r="AC354" i="181"/>
  <c r="AB354" i="181"/>
  <c r="Y354" i="181"/>
  <c r="M354" i="181"/>
  <c r="AX353" i="181"/>
  <c r="AN353" i="181"/>
  <c r="AM353" i="181"/>
  <c r="AL353" i="181"/>
  <c r="AF353" i="181"/>
  <c r="AC353" i="181"/>
  <c r="AB353" i="181"/>
  <c r="Y353" i="181"/>
  <c r="M353" i="181"/>
  <c r="AX352" i="181"/>
  <c r="AN352" i="181"/>
  <c r="AM352" i="181"/>
  <c r="AL352" i="181"/>
  <c r="AF352" i="181"/>
  <c r="AC352" i="181"/>
  <c r="AB352" i="181"/>
  <c r="Y352" i="181"/>
  <c r="M352" i="181"/>
  <c r="AX351" i="181"/>
  <c r="AN351" i="181"/>
  <c r="AM351" i="181"/>
  <c r="AL351" i="181"/>
  <c r="AF351" i="181"/>
  <c r="AC351" i="181"/>
  <c r="AB351" i="181"/>
  <c r="Y351" i="181"/>
  <c r="M351" i="181"/>
  <c r="AX350" i="181"/>
  <c r="AN350" i="181"/>
  <c r="AM350" i="181"/>
  <c r="AL350" i="181"/>
  <c r="AF350" i="181"/>
  <c r="AC350" i="181"/>
  <c r="AB350" i="181"/>
  <c r="Y350" i="181"/>
  <c r="M350" i="181"/>
  <c r="AX349" i="181"/>
  <c r="AN349" i="181"/>
  <c r="AM349" i="181"/>
  <c r="AL349" i="181"/>
  <c r="AF349" i="181"/>
  <c r="AC349" i="181"/>
  <c r="AB349" i="181"/>
  <c r="Y349" i="181"/>
  <c r="M349" i="181"/>
  <c r="AX348" i="181"/>
  <c r="AN348" i="181"/>
  <c r="AM348" i="181"/>
  <c r="AL348" i="181"/>
  <c r="AF348" i="181"/>
  <c r="AC348" i="181"/>
  <c r="AB348" i="181"/>
  <c r="Y348" i="181"/>
  <c r="M348" i="181"/>
  <c r="AX347" i="181"/>
  <c r="AN347" i="181"/>
  <c r="AM347" i="181"/>
  <c r="AL347" i="181"/>
  <c r="AF347" i="181"/>
  <c r="AC347" i="181"/>
  <c r="AB347" i="181"/>
  <c r="Y347" i="181"/>
  <c r="M347" i="181"/>
  <c r="AX346" i="181"/>
  <c r="AN346" i="181"/>
  <c r="AM346" i="181"/>
  <c r="AL346" i="181"/>
  <c r="AF346" i="181"/>
  <c r="AC346" i="181"/>
  <c r="AB346" i="181"/>
  <c r="Y346" i="181"/>
  <c r="M346" i="181"/>
  <c r="AX345" i="181"/>
  <c r="AN345" i="181"/>
  <c r="AM345" i="181"/>
  <c r="AL345" i="181"/>
  <c r="AF345" i="181"/>
  <c r="AC345" i="181"/>
  <c r="AB345" i="181"/>
  <c r="Y345" i="181"/>
  <c r="M345" i="181"/>
  <c r="AX344" i="181"/>
  <c r="AN344" i="181"/>
  <c r="AM344" i="181"/>
  <c r="AL344" i="181"/>
  <c r="AF344" i="181"/>
  <c r="AC344" i="181"/>
  <c r="AB344" i="181"/>
  <c r="Y344" i="181"/>
  <c r="M344" i="181"/>
  <c r="AX343" i="181"/>
  <c r="AN343" i="181"/>
  <c r="AM343" i="181"/>
  <c r="AL343" i="181"/>
  <c r="AF343" i="181"/>
  <c r="AC343" i="181"/>
  <c r="AB343" i="181"/>
  <c r="Y343" i="181"/>
  <c r="M343" i="181"/>
  <c r="AX342" i="181"/>
  <c r="AN342" i="181"/>
  <c r="AM342" i="181"/>
  <c r="AL342" i="181"/>
  <c r="AF342" i="181"/>
  <c r="AC342" i="181"/>
  <c r="AB342" i="181"/>
  <c r="Y342" i="181"/>
  <c r="M342" i="181"/>
  <c r="AX341" i="181"/>
  <c r="AN341" i="181"/>
  <c r="AM341" i="181"/>
  <c r="AL341" i="181"/>
  <c r="AF341" i="181"/>
  <c r="AC341" i="181"/>
  <c r="AB341" i="181"/>
  <c r="Y341" i="181"/>
  <c r="M341" i="181"/>
  <c r="AX340" i="181"/>
  <c r="AN340" i="181"/>
  <c r="AM340" i="181"/>
  <c r="AL340" i="181"/>
  <c r="AF340" i="181"/>
  <c r="AC340" i="181"/>
  <c r="AB340" i="181"/>
  <c r="Y340" i="181"/>
  <c r="M340" i="181"/>
  <c r="AX339" i="181"/>
  <c r="AN339" i="181"/>
  <c r="AM339" i="181"/>
  <c r="AL339" i="181"/>
  <c r="AF339" i="181"/>
  <c r="AC339" i="181"/>
  <c r="AB339" i="181"/>
  <c r="Y339" i="181"/>
  <c r="M339" i="181"/>
  <c r="AX338" i="181"/>
  <c r="AN338" i="181"/>
  <c r="AM338" i="181"/>
  <c r="AL338" i="181"/>
  <c r="AF338" i="181"/>
  <c r="AC338" i="181"/>
  <c r="AB338" i="181"/>
  <c r="Y338" i="181"/>
  <c r="M338" i="181"/>
  <c r="AX337" i="181"/>
  <c r="AN337" i="181"/>
  <c r="AM337" i="181"/>
  <c r="AL337" i="181"/>
  <c r="AF337" i="181"/>
  <c r="AC337" i="181"/>
  <c r="AB337" i="181"/>
  <c r="Y337" i="181"/>
  <c r="M337" i="181"/>
  <c r="AX336" i="181"/>
  <c r="AN336" i="181"/>
  <c r="AM336" i="181"/>
  <c r="AL336" i="181"/>
  <c r="AF336" i="181"/>
  <c r="AC336" i="181"/>
  <c r="AB336" i="181"/>
  <c r="Y336" i="181"/>
  <c r="M336" i="181"/>
  <c r="AX335" i="181"/>
  <c r="AN335" i="181"/>
  <c r="AM335" i="181"/>
  <c r="AL335" i="181"/>
  <c r="AF335" i="181"/>
  <c r="AC335" i="181"/>
  <c r="AB335" i="181"/>
  <c r="Y335" i="181"/>
  <c r="M335" i="181"/>
  <c r="AX334" i="181"/>
  <c r="AN334" i="181"/>
  <c r="AM334" i="181"/>
  <c r="AL334" i="181"/>
  <c r="AF334" i="181"/>
  <c r="AC334" i="181"/>
  <c r="AB334" i="181"/>
  <c r="Y334" i="181"/>
  <c r="M334" i="181"/>
  <c r="AX333" i="181"/>
  <c r="AN333" i="181"/>
  <c r="AM333" i="181"/>
  <c r="AL333" i="181"/>
  <c r="AF333" i="181"/>
  <c r="AC333" i="181"/>
  <c r="AB333" i="181"/>
  <c r="Y333" i="181"/>
  <c r="M333" i="181"/>
  <c r="AX332" i="181"/>
  <c r="AN332" i="181"/>
  <c r="AM332" i="181"/>
  <c r="AL332" i="181"/>
  <c r="AF332" i="181"/>
  <c r="AC332" i="181"/>
  <c r="AB332" i="181"/>
  <c r="Y332" i="181"/>
  <c r="M332" i="181"/>
  <c r="AX331" i="181"/>
  <c r="AN331" i="181"/>
  <c r="AM331" i="181"/>
  <c r="AL331" i="181"/>
  <c r="AF331" i="181"/>
  <c r="AC331" i="181"/>
  <c r="AB331" i="181"/>
  <c r="Y331" i="181"/>
  <c r="M331" i="181"/>
  <c r="AX330" i="181"/>
  <c r="AN330" i="181"/>
  <c r="AM330" i="181"/>
  <c r="AL330" i="181"/>
  <c r="AF330" i="181"/>
  <c r="AC330" i="181"/>
  <c r="AB330" i="181"/>
  <c r="Y330" i="181"/>
  <c r="M330" i="181"/>
  <c r="AX329" i="181"/>
  <c r="AN329" i="181"/>
  <c r="AM329" i="181"/>
  <c r="AL329" i="181"/>
  <c r="AF329" i="181"/>
  <c r="AC329" i="181"/>
  <c r="AB329" i="181"/>
  <c r="Y329" i="181"/>
  <c r="M329" i="181"/>
  <c r="AX328" i="181"/>
  <c r="AN328" i="181"/>
  <c r="AM328" i="181"/>
  <c r="AL328" i="181"/>
  <c r="AF328" i="181"/>
  <c r="AC328" i="181"/>
  <c r="AB328" i="181"/>
  <c r="Y328" i="181"/>
  <c r="M328" i="181"/>
  <c r="AX327" i="181"/>
  <c r="AN327" i="181"/>
  <c r="AM327" i="181"/>
  <c r="AL327" i="181"/>
  <c r="AF327" i="181"/>
  <c r="AC327" i="181"/>
  <c r="AB327" i="181"/>
  <c r="Y327" i="181"/>
  <c r="M327" i="181"/>
  <c r="AX326" i="181"/>
  <c r="AN326" i="181"/>
  <c r="AM326" i="181"/>
  <c r="AL326" i="181"/>
  <c r="AF326" i="181"/>
  <c r="AC326" i="181"/>
  <c r="AB326" i="181"/>
  <c r="Y326" i="181"/>
  <c r="M326" i="181"/>
  <c r="AX325" i="181"/>
  <c r="AN325" i="181"/>
  <c r="AM325" i="181"/>
  <c r="AL325" i="181"/>
  <c r="AF325" i="181"/>
  <c r="AC325" i="181"/>
  <c r="AB325" i="181"/>
  <c r="Y325" i="181"/>
  <c r="M325" i="181"/>
  <c r="AX324" i="181"/>
  <c r="AN324" i="181"/>
  <c r="AM324" i="181"/>
  <c r="AL324" i="181"/>
  <c r="AF324" i="181"/>
  <c r="AC324" i="181"/>
  <c r="AB324" i="181"/>
  <c r="Y324" i="181"/>
  <c r="M324" i="181"/>
  <c r="AX323" i="181"/>
  <c r="AN323" i="181"/>
  <c r="AM323" i="181"/>
  <c r="AL323" i="181"/>
  <c r="AF323" i="181"/>
  <c r="AC323" i="181"/>
  <c r="AB323" i="181"/>
  <c r="Y323" i="181"/>
  <c r="M323" i="181"/>
  <c r="AX322" i="181"/>
  <c r="AN322" i="181"/>
  <c r="AM322" i="181"/>
  <c r="AL322" i="181"/>
  <c r="AF322" i="181"/>
  <c r="AC322" i="181"/>
  <c r="AB322" i="181"/>
  <c r="Y322" i="181"/>
  <c r="M322" i="181"/>
  <c r="AX321" i="181"/>
  <c r="AN321" i="181"/>
  <c r="AM321" i="181"/>
  <c r="AL321" i="181"/>
  <c r="AF321" i="181"/>
  <c r="AC321" i="181"/>
  <c r="AB321" i="181"/>
  <c r="Y321" i="181"/>
  <c r="M321" i="181"/>
  <c r="AX320" i="181"/>
  <c r="AN320" i="181"/>
  <c r="AM320" i="181"/>
  <c r="AL320" i="181"/>
  <c r="AF320" i="181"/>
  <c r="AC320" i="181"/>
  <c r="AB320" i="181"/>
  <c r="Y320" i="181"/>
  <c r="M320" i="181"/>
  <c r="AX319" i="181"/>
  <c r="AN319" i="181"/>
  <c r="AM319" i="181"/>
  <c r="AL319" i="181"/>
  <c r="AF319" i="181"/>
  <c r="AC319" i="181"/>
  <c r="AB319" i="181"/>
  <c r="Y319" i="181"/>
  <c r="M319" i="181"/>
  <c r="AX318" i="181"/>
  <c r="AN318" i="181"/>
  <c r="AM318" i="181"/>
  <c r="AL318" i="181"/>
  <c r="AF318" i="181"/>
  <c r="AC318" i="181"/>
  <c r="AB318" i="181"/>
  <c r="Y318" i="181"/>
  <c r="M318" i="181"/>
  <c r="AX317" i="181"/>
  <c r="AN317" i="181"/>
  <c r="AM317" i="181"/>
  <c r="AL317" i="181"/>
  <c r="AF317" i="181"/>
  <c r="AC317" i="181"/>
  <c r="AB317" i="181"/>
  <c r="Y317" i="181"/>
  <c r="M317" i="181"/>
  <c r="AX316" i="181"/>
  <c r="AN316" i="181"/>
  <c r="AM316" i="181"/>
  <c r="AL316" i="181"/>
  <c r="AF316" i="181"/>
  <c r="AC316" i="181"/>
  <c r="AB316" i="181"/>
  <c r="Y316" i="181"/>
  <c r="M316" i="181"/>
  <c r="AX315" i="181"/>
  <c r="AN315" i="181"/>
  <c r="AM315" i="181"/>
  <c r="AL315" i="181"/>
  <c r="AF315" i="181"/>
  <c r="AC315" i="181"/>
  <c r="AB315" i="181"/>
  <c r="Y315" i="181"/>
  <c r="M315" i="181"/>
  <c r="AX314" i="181"/>
  <c r="AN314" i="181"/>
  <c r="AM314" i="181"/>
  <c r="AL314" i="181"/>
  <c r="AF314" i="181"/>
  <c r="AC314" i="181"/>
  <c r="AB314" i="181"/>
  <c r="Y314" i="181"/>
  <c r="M314" i="181"/>
  <c r="AX313" i="181"/>
  <c r="AN313" i="181"/>
  <c r="AM313" i="181"/>
  <c r="AL313" i="181"/>
  <c r="AF313" i="181"/>
  <c r="AC313" i="181"/>
  <c r="AB313" i="181"/>
  <c r="Y313" i="181"/>
  <c r="M313" i="181"/>
  <c r="AX312" i="181"/>
  <c r="AN312" i="181"/>
  <c r="AM312" i="181"/>
  <c r="AL312" i="181"/>
  <c r="AF312" i="181"/>
  <c r="AC312" i="181"/>
  <c r="AB312" i="181"/>
  <c r="Y312" i="181"/>
  <c r="M312" i="181"/>
  <c r="AX311" i="181"/>
  <c r="AN311" i="181"/>
  <c r="AM311" i="181"/>
  <c r="AL311" i="181"/>
  <c r="AF311" i="181"/>
  <c r="AC311" i="181"/>
  <c r="AB311" i="181"/>
  <c r="Y311" i="181"/>
  <c r="M311" i="181"/>
  <c r="AX310" i="181"/>
  <c r="AN310" i="181"/>
  <c r="AM310" i="181"/>
  <c r="AL310" i="181"/>
  <c r="AF310" i="181"/>
  <c r="AC310" i="181"/>
  <c r="AB310" i="181"/>
  <c r="Y310" i="181"/>
  <c r="M310" i="181"/>
  <c r="AX309" i="181"/>
  <c r="AN309" i="181"/>
  <c r="AM309" i="181"/>
  <c r="AL309" i="181"/>
  <c r="AF309" i="181"/>
  <c r="AC309" i="181"/>
  <c r="AB309" i="181"/>
  <c r="Y309" i="181"/>
  <c r="M309" i="181"/>
  <c r="AX308" i="181"/>
  <c r="AN308" i="181"/>
  <c r="AM308" i="181"/>
  <c r="AL308" i="181"/>
  <c r="AF308" i="181"/>
  <c r="AC308" i="181"/>
  <c r="AB308" i="181"/>
  <c r="Y308" i="181"/>
  <c r="M308" i="181"/>
  <c r="AX307" i="181"/>
  <c r="AN307" i="181"/>
  <c r="AM307" i="181"/>
  <c r="AL307" i="181"/>
  <c r="AF307" i="181"/>
  <c r="AC307" i="181"/>
  <c r="AB307" i="181"/>
  <c r="Y307" i="181"/>
  <c r="M307" i="181"/>
  <c r="AX306" i="181"/>
  <c r="AN306" i="181"/>
  <c r="AM306" i="181"/>
  <c r="AL306" i="181"/>
  <c r="AF306" i="181"/>
  <c r="AC306" i="181"/>
  <c r="AB306" i="181"/>
  <c r="Y306" i="181"/>
  <c r="M306" i="181"/>
  <c r="AX305" i="181"/>
  <c r="AN305" i="181"/>
  <c r="AM305" i="181"/>
  <c r="AL305" i="181"/>
  <c r="AF305" i="181"/>
  <c r="AC305" i="181"/>
  <c r="AB305" i="181"/>
  <c r="Y305" i="181"/>
  <c r="M305" i="181"/>
  <c r="AX304" i="181"/>
  <c r="AN304" i="181"/>
  <c r="AM304" i="181"/>
  <c r="AL304" i="181"/>
  <c r="AF304" i="181"/>
  <c r="AC304" i="181"/>
  <c r="AB304" i="181"/>
  <c r="Y304" i="181"/>
  <c r="M304" i="181"/>
  <c r="AX303" i="181"/>
  <c r="AN303" i="181"/>
  <c r="AM303" i="181"/>
  <c r="AL303" i="181"/>
  <c r="AF303" i="181"/>
  <c r="AC303" i="181"/>
  <c r="AB303" i="181"/>
  <c r="Y303" i="181"/>
  <c r="M303" i="181"/>
  <c r="AX302" i="181"/>
  <c r="AN302" i="181"/>
  <c r="AM302" i="181"/>
  <c r="AL302" i="181"/>
  <c r="AF302" i="181"/>
  <c r="AC302" i="181"/>
  <c r="AB302" i="181"/>
  <c r="Y302" i="181"/>
  <c r="M302" i="181"/>
  <c r="AX301" i="181"/>
  <c r="AN301" i="181"/>
  <c r="AM301" i="181"/>
  <c r="AL301" i="181"/>
  <c r="AF301" i="181"/>
  <c r="AC301" i="181"/>
  <c r="AB301" i="181"/>
  <c r="Y301" i="181"/>
  <c r="M301" i="181"/>
  <c r="AX300" i="181"/>
  <c r="AN300" i="181"/>
  <c r="AM300" i="181"/>
  <c r="AL300" i="181"/>
  <c r="AF300" i="181"/>
  <c r="AC300" i="181"/>
  <c r="AB300" i="181"/>
  <c r="Y300" i="181"/>
  <c r="M300" i="181"/>
  <c r="AX299" i="181"/>
  <c r="AN299" i="181"/>
  <c r="AM299" i="181"/>
  <c r="AL299" i="181"/>
  <c r="AF299" i="181"/>
  <c r="AC299" i="181"/>
  <c r="AB299" i="181"/>
  <c r="Y299" i="181"/>
  <c r="M299" i="181"/>
  <c r="AX298" i="181"/>
  <c r="AN298" i="181"/>
  <c r="AM298" i="181"/>
  <c r="AL298" i="181"/>
  <c r="AF298" i="181"/>
  <c r="AC298" i="181"/>
  <c r="AB298" i="181"/>
  <c r="Y298" i="181"/>
  <c r="M298" i="181"/>
  <c r="AX297" i="181"/>
  <c r="AN297" i="181"/>
  <c r="AM297" i="181"/>
  <c r="AL297" i="181"/>
  <c r="AF297" i="181"/>
  <c r="AC297" i="181"/>
  <c r="AB297" i="181"/>
  <c r="Y297" i="181"/>
  <c r="M297" i="181"/>
  <c r="AX296" i="181"/>
  <c r="AN296" i="181"/>
  <c r="AM296" i="181"/>
  <c r="AL296" i="181"/>
  <c r="AF296" i="181"/>
  <c r="AC296" i="181"/>
  <c r="AB296" i="181"/>
  <c r="Y296" i="181"/>
  <c r="M296" i="181"/>
  <c r="AX295" i="181"/>
  <c r="AN295" i="181"/>
  <c r="AM295" i="181"/>
  <c r="AL295" i="181"/>
  <c r="AF295" i="181"/>
  <c r="AC295" i="181"/>
  <c r="AB295" i="181"/>
  <c r="Y295" i="181"/>
  <c r="M295" i="181"/>
  <c r="AX294" i="181"/>
  <c r="AN294" i="181"/>
  <c r="AM294" i="181"/>
  <c r="AL294" i="181"/>
  <c r="AF294" i="181"/>
  <c r="AC294" i="181"/>
  <c r="AB294" i="181"/>
  <c r="Y294" i="181"/>
  <c r="M294" i="181"/>
  <c r="AX293" i="181"/>
  <c r="AN293" i="181"/>
  <c r="AM293" i="181"/>
  <c r="AL293" i="181"/>
  <c r="AF293" i="181"/>
  <c r="AC293" i="181"/>
  <c r="AB293" i="181"/>
  <c r="Y293" i="181"/>
  <c r="M293" i="181"/>
  <c r="AX292" i="181"/>
  <c r="AN292" i="181"/>
  <c r="AM292" i="181"/>
  <c r="AL292" i="181"/>
  <c r="AF292" i="181"/>
  <c r="AC292" i="181"/>
  <c r="AB292" i="181"/>
  <c r="Y292" i="181"/>
  <c r="M292" i="181"/>
  <c r="AX291" i="181"/>
  <c r="AN291" i="181"/>
  <c r="AM291" i="181"/>
  <c r="AL291" i="181"/>
  <c r="AF291" i="181"/>
  <c r="AC291" i="181"/>
  <c r="AB291" i="181"/>
  <c r="Y291" i="181"/>
  <c r="M291" i="181"/>
  <c r="AX290" i="181"/>
  <c r="AN290" i="181"/>
  <c r="AM290" i="181"/>
  <c r="AL290" i="181"/>
  <c r="AF290" i="181"/>
  <c r="AC290" i="181"/>
  <c r="AB290" i="181"/>
  <c r="Y290" i="181"/>
  <c r="M290" i="181"/>
  <c r="AX289" i="181"/>
  <c r="AN289" i="181"/>
  <c r="AM289" i="181"/>
  <c r="AL289" i="181"/>
  <c r="AF289" i="181"/>
  <c r="AC289" i="181"/>
  <c r="AB289" i="181"/>
  <c r="Y289" i="181"/>
  <c r="M289" i="181"/>
  <c r="AX288" i="181"/>
  <c r="AN288" i="181"/>
  <c r="AM288" i="181"/>
  <c r="AL288" i="181"/>
  <c r="AF288" i="181"/>
  <c r="AC288" i="181"/>
  <c r="AB288" i="181"/>
  <c r="Y288" i="181"/>
  <c r="M288" i="181"/>
  <c r="AX287" i="181"/>
  <c r="AN287" i="181"/>
  <c r="AM287" i="181"/>
  <c r="AL287" i="181"/>
  <c r="AF287" i="181"/>
  <c r="AC287" i="181"/>
  <c r="AB287" i="181"/>
  <c r="Y287" i="181"/>
  <c r="M287" i="181"/>
  <c r="AX286" i="181"/>
  <c r="AN286" i="181"/>
  <c r="AM286" i="181"/>
  <c r="AL286" i="181"/>
  <c r="AF286" i="181"/>
  <c r="AC286" i="181"/>
  <c r="AB286" i="181"/>
  <c r="Y286" i="181"/>
  <c r="M286" i="181"/>
  <c r="AX285" i="181"/>
  <c r="AN285" i="181"/>
  <c r="AM285" i="181"/>
  <c r="AL285" i="181"/>
  <c r="AF285" i="181"/>
  <c r="AC285" i="181"/>
  <c r="AB285" i="181"/>
  <c r="Y285" i="181"/>
  <c r="M285" i="181"/>
  <c r="AX284" i="181"/>
  <c r="AN284" i="181"/>
  <c r="AM284" i="181"/>
  <c r="AL284" i="181"/>
  <c r="AF284" i="181"/>
  <c r="AC284" i="181"/>
  <c r="AB284" i="181"/>
  <c r="Y284" i="181"/>
  <c r="M284" i="181"/>
  <c r="AX283" i="181"/>
  <c r="AN283" i="181"/>
  <c r="AM283" i="181"/>
  <c r="AL283" i="181"/>
  <c r="AF283" i="181"/>
  <c r="AC283" i="181"/>
  <c r="AB283" i="181"/>
  <c r="Y283" i="181"/>
  <c r="M283" i="181"/>
  <c r="AX282" i="181"/>
  <c r="AN282" i="181"/>
  <c r="AM282" i="181"/>
  <c r="AL282" i="181"/>
  <c r="AF282" i="181"/>
  <c r="AC282" i="181"/>
  <c r="AB282" i="181"/>
  <c r="Y282" i="181"/>
  <c r="M282" i="181"/>
  <c r="AX281" i="181"/>
  <c r="AN281" i="181"/>
  <c r="AM281" i="181"/>
  <c r="AL281" i="181"/>
  <c r="AF281" i="181"/>
  <c r="AC281" i="181"/>
  <c r="AB281" i="181"/>
  <c r="Y281" i="181"/>
  <c r="M281" i="181"/>
  <c r="AX280" i="181"/>
  <c r="AN280" i="181"/>
  <c r="AM280" i="181"/>
  <c r="AL280" i="181"/>
  <c r="AF280" i="181"/>
  <c r="AC280" i="181"/>
  <c r="AB280" i="181"/>
  <c r="Y280" i="181"/>
  <c r="M280" i="181"/>
  <c r="AX279" i="181"/>
  <c r="AN279" i="181"/>
  <c r="AM279" i="181"/>
  <c r="AL279" i="181"/>
  <c r="AF279" i="181"/>
  <c r="AC279" i="181"/>
  <c r="AB279" i="181"/>
  <c r="Y279" i="181"/>
  <c r="M279" i="181"/>
  <c r="AX278" i="181"/>
  <c r="AN278" i="181"/>
  <c r="AM278" i="181"/>
  <c r="AL278" i="181"/>
  <c r="AF278" i="181"/>
  <c r="AC278" i="181"/>
  <c r="AB278" i="181"/>
  <c r="Y278" i="181"/>
  <c r="M278" i="181"/>
  <c r="AX277" i="181"/>
  <c r="AN277" i="181"/>
  <c r="AM277" i="181"/>
  <c r="AL277" i="181"/>
  <c r="AF277" i="181"/>
  <c r="AC277" i="181"/>
  <c r="AB277" i="181"/>
  <c r="Y277" i="181"/>
  <c r="M277" i="181"/>
  <c r="AX276" i="181"/>
  <c r="AN276" i="181"/>
  <c r="AM276" i="181"/>
  <c r="AL276" i="181"/>
  <c r="AF276" i="181"/>
  <c r="AC276" i="181"/>
  <c r="AB276" i="181"/>
  <c r="Y276" i="181"/>
  <c r="M276" i="181"/>
  <c r="AX275" i="181"/>
  <c r="AN275" i="181"/>
  <c r="AM275" i="181"/>
  <c r="AL275" i="181"/>
  <c r="AF275" i="181"/>
  <c r="AC275" i="181"/>
  <c r="AB275" i="181"/>
  <c r="Y275" i="181"/>
  <c r="M275" i="181"/>
  <c r="AX274" i="181"/>
  <c r="AN274" i="181"/>
  <c r="AM274" i="181"/>
  <c r="AL274" i="181"/>
  <c r="AF274" i="181"/>
  <c r="AC274" i="181"/>
  <c r="AB274" i="181"/>
  <c r="Y274" i="181"/>
  <c r="M274" i="181"/>
  <c r="AX273" i="181"/>
  <c r="AN273" i="181"/>
  <c r="AM273" i="181"/>
  <c r="AL273" i="181"/>
  <c r="AF273" i="181"/>
  <c r="AC273" i="181"/>
  <c r="AB273" i="181"/>
  <c r="Y273" i="181"/>
  <c r="M273" i="181"/>
  <c r="AX272" i="181"/>
  <c r="AN272" i="181"/>
  <c r="AM272" i="181"/>
  <c r="AL272" i="181"/>
  <c r="AF272" i="181"/>
  <c r="AC272" i="181"/>
  <c r="AB272" i="181"/>
  <c r="Y272" i="181"/>
  <c r="M272" i="181"/>
  <c r="AX271" i="181"/>
  <c r="AN271" i="181"/>
  <c r="AM271" i="181"/>
  <c r="AL271" i="181"/>
  <c r="AF271" i="181"/>
  <c r="AC271" i="181"/>
  <c r="AB271" i="181"/>
  <c r="Y271" i="181"/>
  <c r="M271" i="181"/>
  <c r="AX270" i="181"/>
  <c r="AN270" i="181"/>
  <c r="AM270" i="181"/>
  <c r="AL270" i="181"/>
  <c r="AF270" i="181"/>
  <c r="AC270" i="181"/>
  <c r="AB270" i="181"/>
  <c r="Y270" i="181"/>
  <c r="M270" i="181"/>
  <c r="AX269" i="181"/>
  <c r="AN269" i="181"/>
  <c r="AM269" i="181"/>
  <c r="AL269" i="181"/>
  <c r="AF269" i="181"/>
  <c r="AC269" i="181"/>
  <c r="AB269" i="181"/>
  <c r="Y269" i="181"/>
  <c r="M269" i="181"/>
  <c r="AX268" i="181"/>
  <c r="AN268" i="181"/>
  <c r="AM268" i="181"/>
  <c r="AL268" i="181"/>
  <c r="AF268" i="181"/>
  <c r="AC268" i="181"/>
  <c r="AB268" i="181"/>
  <c r="Y268" i="181"/>
  <c r="M268" i="181"/>
  <c r="AX267" i="181"/>
  <c r="AN267" i="181"/>
  <c r="AM267" i="181"/>
  <c r="AL267" i="181"/>
  <c r="AF267" i="181"/>
  <c r="AC267" i="181"/>
  <c r="AB267" i="181"/>
  <c r="Y267" i="181"/>
  <c r="M267" i="181"/>
  <c r="AX266" i="181"/>
  <c r="AN266" i="181"/>
  <c r="AM266" i="181"/>
  <c r="AL266" i="181"/>
  <c r="AF266" i="181"/>
  <c r="AC266" i="181"/>
  <c r="AB266" i="181"/>
  <c r="Y266" i="181"/>
  <c r="M266" i="181"/>
  <c r="AX265" i="181"/>
  <c r="AN265" i="181"/>
  <c r="AM265" i="181"/>
  <c r="AL265" i="181"/>
  <c r="AF265" i="181"/>
  <c r="AC265" i="181"/>
  <c r="AB265" i="181"/>
  <c r="Y265" i="181"/>
  <c r="M265" i="181"/>
  <c r="AX264" i="181"/>
  <c r="AN264" i="181"/>
  <c r="AM264" i="181"/>
  <c r="AL264" i="181"/>
  <c r="AF264" i="181"/>
  <c r="AC264" i="181"/>
  <c r="AB264" i="181"/>
  <c r="Y264" i="181"/>
  <c r="M264" i="181"/>
  <c r="AX263" i="181"/>
  <c r="AN263" i="181"/>
  <c r="AM263" i="181"/>
  <c r="AL263" i="181"/>
  <c r="AF263" i="181"/>
  <c r="AC263" i="181"/>
  <c r="AB263" i="181"/>
  <c r="Y263" i="181"/>
  <c r="M263" i="181"/>
  <c r="AX262" i="181"/>
  <c r="AN262" i="181"/>
  <c r="AM262" i="181"/>
  <c r="AL262" i="181"/>
  <c r="AF262" i="181"/>
  <c r="AC262" i="181"/>
  <c r="AB262" i="181"/>
  <c r="Y262" i="181"/>
  <c r="M262" i="181"/>
  <c r="AX261" i="181"/>
  <c r="AN261" i="181"/>
  <c r="AM261" i="181"/>
  <c r="AL261" i="181"/>
  <c r="AF261" i="181"/>
  <c r="AC261" i="181"/>
  <c r="AB261" i="181"/>
  <c r="Y261" i="181"/>
  <c r="M261" i="181"/>
  <c r="AX260" i="181"/>
  <c r="AN260" i="181"/>
  <c r="AM260" i="181"/>
  <c r="AL260" i="181"/>
  <c r="AF260" i="181"/>
  <c r="AC260" i="181"/>
  <c r="AB260" i="181"/>
  <c r="Y260" i="181"/>
  <c r="M260" i="181"/>
  <c r="AX259" i="181"/>
  <c r="AN259" i="181"/>
  <c r="AM259" i="181"/>
  <c r="AL259" i="181"/>
  <c r="AF259" i="181"/>
  <c r="AC259" i="181"/>
  <c r="AB259" i="181"/>
  <c r="Y259" i="181"/>
  <c r="M259" i="181"/>
  <c r="AX258" i="181"/>
  <c r="AN258" i="181"/>
  <c r="AM258" i="181"/>
  <c r="AL258" i="181"/>
  <c r="AF258" i="181"/>
  <c r="AC258" i="181"/>
  <c r="AB258" i="181"/>
  <c r="Y258" i="181"/>
  <c r="M258" i="181"/>
  <c r="AX257" i="181"/>
  <c r="AN257" i="181"/>
  <c r="AM257" i="181"/>
  <c r="AL257" i="181"/>
  <c r="AF257" i="181"/>
  <c r="AC257" i="181"/>
  <c r="AB257" i="181"/>
  <c r="Y257" i="181"/>
  <c r="M257" i="181"/>
  <c r="AX256" i="181"/>
  <c r="AN256" i="181"/>
  <c r="AM256" i="181"/>
  <c r="AL256" i="181"/>
  <c r="AF256" i="181"/>
  <c r="AC256" i="181"/>
  <c r="AB256" i="181"/>
  <c r="Y256" i="181"/>
  <c r="M256" i="181"/>
  <c r="AX255" i="181"/>
  <c r="AN255" i="181"/>
  <c r="AM255" i="181"/>
  <c r="AL255" i="181"/>
  <c r="AF255" i="181"/>
  <c r="AC255" i="181"/>
  <c r="AB255" i="181"/>
  <c r="Y255" i="181"/>
  <c r="M255" i="181"/>
  <c r="AX254" i="181"/>
  <c r="AN254" i="181"/>
  <c r="AM254" i="181"/>
  <c r="AL254" i="181"/>
  <c r="AF254" i="181"/>
  <c r="AC254" i="181"/>
  <c r="AB254" i="181"/>
  <c r="Y254" i="181"/>
  <c r="M254" i="181"/>
  <c r="AX253" i="181"/>
  <c r="AN253" i="181"/>
  <c r="AM253" i="181"/>
  <c r="AL253" i="181"/>
  <c r="AF253" i="181"/>
  <c r="AC253" i="181"/>
  <c r="AB253" i="181"/>
  <c r="Y253" i="181"/>
  <c r="M253" i="181"/>
  <c r="AX252" i="181"/>
  <c r="AN252" i="181"/>
  <c r="AM252" i="181"/>
  <c r="AL252" i="181"/>
  <c r="AF252" i="181"/>
  <c r="AC252" i="181"/>
  <c r="AB252" i="181"/>
  <c r="Y252" i="181"/>
  <c r="M252" i="181"/>
  <c r="AX251" i="181"/>
  <c r="AN251" i="181"/>
  <c r="AM251" i="181"/>
  <c r="AL251" i="181"/>
  <c r="AF251" i="181"/>
  <c r="AC251" i="181"/>
  <c r="AB251" i="181"/>
  <c r="Y251" i="181"/>
  <c r="M251" i="181"/>
  <c r="AX250" i="181"/>
  <c r="AN250" i="181"/>
  <c r="AM250" i="181"/>
  <c r="AL250" i="181"/>
  <c r="AF250" i="181"/>
  <c r="AC250" i="181"/>
  <c r="AB250" i="181"/>
  <c r="Y250" i="181"/>
  <c r="M250" i="181"/>
  <c r="AX249" i="181"/>
  <c r="AN249" i="181"/>
  <c r="AM249" i="181"/>
  <c r="AL249" i="181"/>
  <c r="AF249" i="181"/>
  <c r="AC249" i="181"/>
  <c r="AB249" i="181"/>
  <c r="Y249" i="181"/>
  <c r="M249" i="181"/>
  <c r="AX248" i="181"/>
  <c r="AN248" i="181"/>
  <c r="AM248" i="181"/>
  <c r="AL248" i="181"/>
  <c r="AF248" i="181"/>
  <c r="AC248" i="181"/>
  <c r="AB248" i="181"/>
  <c r="Y248" i="181"/>
  <c r="M248" i="181"/>
  <c r="AX247" i="181"/>
  <c r="AN247" i="181"/>
  <c r="AM247" i="181"/>
  <c r="AL247" i="181"/>
  <c r="AF247" i="181"/>
  <c r="AC247" i="181"/>
  <c r="AB247" i="181"/>
  <c r="Y247" i="181"/>
  <c r="M247" i="181"/>
  <c r="AX246" i="181"/>
  <c r="AN246" i="181"/>
  <c r="AM246" i="181"/>
  <c r="AL246" i="181"/>
  <c r="AF246" i="181"/>
  <c r="AC246" i="181"/>
  <c r="AB246" i="181"/>
  <c r="Y246" i="181"/>
  <c r="M246" i="181"/>
  <c r="AX245" i="181"/>
  <c r="AN245" i="181"/>
  <c r="AM245" i="181"/>
  <c r="AL245" i="181"/>
  <c r="AF245" i="181"/>
  <c r="AC245" i="181"/>
  <c r="AB245" i="181"/>
  <c r="Y245" i="181"/>
  <c r="M245" i="181"/>
  <c r="AX244" i="181"/>
  <c r="AN244" i="181"/>
  <c r="AM244" i="181"/>
  <c r="AL244" i="181"/>
  <c r="AF244" i="181"/>
  <c r="AC244" i="181"/>
  <c r="AB244" i="181"/>
  <c r="Y244" i="181"/>
  <c r="M244" i="181"/>
  <c r="AX243" i="181"/>
  <c r="AN243" i="181"/>
  <c r="AM243" i="181"/>
  <c r="AL243" i="181"/>
  <c r="AF243" i="181"/>
  <c r="AC243" i="181"/>
  <c r="AB243" i="181"/>
  <c r="Y243" i="181"/>
  <c r="M243" i="181"/>
  <c r="AX242" i="181"/>
  <c r="AN242" i="181"/>
  <c r="AM242" i="181"/>
  <c r="AL242" i="181"/>
  <c r="AF242" i="181"/>
  <c r="AC242" i="181"/>
  <c r="AB242" i="181"/>
  <c r="Y242" i="181"/>
  <c r="M242" i="181"/>
  <c r="AX241" i="181"/>
  <c r="AN241" i="181"/>
  <c r="AM241" i="181"/>
  <c r="AL241" i="181"/>
  <c r="AF241" i="181"/>
  <c r="AC241" i="181"/>
  <c r="AB241" i="181"/>
  <c r="Y241" i="181"/>
  <c r="M241" i="181"/>
  <c r="AX240" i="181"/>
  <c r="AN240" i="181"/>
  <c r="AM240" i="181"/>
  <c r="AL240" i="181"/>
  <c r="AF240" i="181"/>
  <c r="AC240" i="181"/>
  <c r="AB240" i="181"/>
  <c r="Y240" i="181"/>
  <c r="M240" i="181"/>
  <c r="AX239" i="181"/>
  <c r="AN239" i="181"/>
  <c r="AM239" i="181"/>
  <c r="AL239" i="181"/>
  <c r="AF239" i="181"/>
  <c r="AC239" i="181"/>
  <c r="AB239" i="181"/>
  <c r="Y239" i="181"/>
  <c r="M239" i="181"/>
  <c r="AX238" i="181"/>
  <c r="AN238" i="181"/>
  <c r="AM238" i="181"/>
  <c r="AL238" i="181"/>
  <c r="AF238" i="181"/>
  <c r="AC238" i="181"/>
  <c r="AB238" i="181"/>
  <c r="Y238" i="181"/>
  <c r="M238" i="181"/>
  <c r="AX237" i="181"/>
  <c r="AN237" i="181"/>
  <c r="AM237" i="181"/>
  <c r="AL237" i="181"/>
  <c r="AF237" i="181"/>
  <c r="AC237" i="181"/>
  <c r="AB237" i="181"/>
  <c r="Y237" i="181"/>
  <c r="M237" i="181"/>
  <c r="AX236" i="181"/>
  <c r="AN236" i="181"/>
  <c r="AM236" i="181"/>
  <c r="AL236" i="181"/>
  <c r="AF236" i="181"/>
  <c r="AC236" i="181"/>
  <c r="AB236" i="181"/>
  <c r="Y236" i="181"/>
  <c r="M236" i="181"/>
  <c r="AX235" i="181"/>
  <c r="AN235" i="181"/>
  <c r="AM235" i="181"/>
  <c r="AL235" i="181"/>
  <c r="AF235" i="181"/>
  <c r="AC235" i="181"/>
  <c r="AB235" i="181"/>
  <c r="Y235" i="181"/>
  <c r="M235" i="181"/>
  <c r="AX234" i="181"/>
  <c r="AN234" i="181"/>
  <c r="AM234" i="181"/>
  <c r="AL234" i="181"/>
  <c r="AF234" i="181"/>
  <c r="AC234" i="181"/>
  <c r="AB234" i="181"/>
  <c r="Y234" i="181"/>
  <c r="M234" i="181"/>
  <c r="AX233" i="181"/>
  <c r="AN233" i="181"/>
  <c r="AM233" i="181"/>
  <c r="AL233" i="181"/>
  <c r="AF233" i="181"/>
  <c r="AC233" i="181"/>
  <c r="AB233" i="181"/>
  <c r="Y233" i="181"/>
  <c r="M233" i="181"/>
  <c r="AX232" i="181"/>
  <c r="AN232" i="181"/>
  <c r="AM232" i="181"/>
  <c r="AL232" i="181"/>
  <c r="AF232" i="181"/>
  <c r="AC232" i="181"/>
  <c r="AB232" i="181"/>
  <c r="Y232" i="181"/>
  <c r="M232" i="181"/>
  <c r="AX231" i="181"/>
  <c r="AN231" i="181"/>
  <c r="AM231" i="181"/>
  <c r="AL231" i="181"/>
  <c r="AF231" i="181"/>
  <c r="AC231" i="181"/>
  <c r="AB231" i="181"/>
  <c r="Y231" i="181"/>
  <c r="M231" i="181"/>
  <c r="AX230" i="181"/>
  <c r="AN230" i="181"/>
  <c r="AM230" i="181"/>
  <c r="AL230" i="181"/>
  <c r="AF230" i="181"/>
  <c r="AC230" i="181"/>
  <c r="AB230" i="181"/>
  <c r="Y230" i="181"/>
  <c r="M230" i="181"/>
  <c r="AX229" i="181"/>
  <c r="AN229" i="181"/>
  <c r="AM229" i="181"/>
  <c r="AL229" i="181"/>
  <c r="AF229" i="181"/>
  <c r="AC229" i="181"/>
  <c r="AB229" i="181"/>
  <c r="Y229" i="181"/>
  <c r="M229" i="181"/>
  <c r="AX228" i="181"/>
  <c r="AN228" i="181"/>
  <c r="AM228" i="181"/>
  <c r="AL228" i="181"/>
  <c r="AF228" i="181"/>
  <c r="AC228" i="181"/>
  <c r="AB228" i="181"/>
  <c r="Y228" i="181"/>
  <c r="M228" i="181"/>
  <c r="AX227" i="181"/>
  <c r="AN227" i="181"/>
  <c r="AM227" i="181"/>
  <c r="AL227" i="181"/>
  <c r="AF227" i="181"/>
  <c r="AC227" i="181"/>
  <c r="AB227" i="181"/>
  <c r="Y227" i="181"/>
  <c r="M227" i="181"/>
  <c r="AX226" i="181"/>
  <c r="AN226" i="181"/>
  <c r="AM226" i="181"/>
  <c r="AL226" i="181"/>
  <c r="AF226" i="181"/>
  <c r="AC226" i="181"/>
  <c r="AB226" i="181"/>
  <c r="Y226" i="181"/>
  <c r="M226" i="181"/>
  <c r="AX225" i="181"/>
  <c r="AN225" i="181"/>
  <c r="AM225" i="181"/>
  <c r="AL225" i="181"/>
  <c r="AF225" i="181"/>
  <c r="AC225" i="181"/>
  <c r="AB225" i="181"/>
  <c r="Y225" i="181"/>
  <c r="M225" i="181"/>
  <c r="AX224" i="181"/>
  <c r="AN224" i="181"/>
  <c r="AM224" i="181"/>
  <c r="AL224" i="181"/>
  <c r="AF224" i="181"/>
  <c r="AC224" i="181"/>
  <c r="AB224" i="181"/>
  <c r="Y224" i="181"/>
  <c r="M224" i="181"/>
  <c r="AX223" i="181"/>
  <c r="AN223" i="181"/>
  <c r="AM223" i="181"/>
  <c r="AL223" i="181"/>
  <c r="AF223" i="181"/>
  <c r="AC223" i="181"/>
  <c r="AB223" i="181"/>
  <c r="Y223" i="181"/>
  <c r="M223" i="181"/>
  <c r="AX222" i="181"/>
  <c r="AN222" i="181"/>
  <c r="AM222" i="181"/>
  <c r="AL222" i="181"/>
  <c r="AF222" i="181"/>
  <c r="AC222" i="181"/>
  <c r="AB222" i="181"/>
  <c r="Y222" i="181"/>
  <c r="M222" i="181"/>
  <c r="AX221" i="181"/>
  <c r="AN221" i="181"/>
  <c r="AM221" i="181"/>
  <c r="AL221" i="181"/>
  <c r="AF221" i="181"/>
  <c r="AC221" i="181"/>
  <c r="AB221" i="181"/>
  <c r="Y221" i="181"/>
  <c r="M221" i="181"/>
  <c r="AX220" i="181"/>
  <c r="AN220" i="181"/>
  <c r="AM220" i="181"/>
  <c r="AL220" i="181"/>
  <c r="AF220" i="181"/>
  <c r="AC220" i="181"/>
  <c r="AB220" i="181"/>
  <c r="Y220" i="181"/>
  <c r="M220" i="181"/>
  <c r="AX219" i="181"/>
  <c r="AN219" i="181"/>
  <c r="AM219" i="181"/>
  <c r="AL219" i="181"/>
  <c r="AF219" i="181"/>
  <c r="AC219" i="181"/>
  <c r="AB219" i="181"/>
  <c r="Y219" i="181"/>
  <c r="M219" i="181"/>
  <c r="AX218" i="181"/>
  <c r="AN218" i="181"/>
  <c r="AM218" i="181"/>
  <c r="AL218" i="181"/>
  <c r="AF218" i="181"/>
  <c r="AC218" i="181"/>
  <c r="AB218" i="181"/>
  <c r="Y218" i="181"/>
  <c r="M218" i="181"/>
  <c r="AX217" i="181"/>
  <c r="AN217" i="181"/>
  <c r="AM217" i="181"/>
  <c r="AL217" i="181"/>
  <c r="AF217" i="181"/>
  <c r="AC217" i="181"/>
  <c r="AB217" i="181"/>
  <c r="Y217" i="181"/>
  <c r="M217" i="181"/>
  <c r="AX216" i="181"/>
  <c r="AN216" i="181"/>
  <c r="AM216" i="181"/>
  <c r="AL216" i="181"/>
  <c r="AF216" i="181"/>
  <c r="AC216" i="181"/>
  <c r="AB216" i="181"/>
  <c r="Y216" i="181"/>
  <c r="M216" i="181"/>
  <c r="AX215" i="181"/>
  <c r="AN215" i="181"/>
  <c r="AM215" i="181"/>
  <c r="AL215" i="181"/>
  <c r="AF215" i="181"/>
  <c r="AC215" i="181"/>
  <c r="AB215" i="181"/>
  <c r="Y215" i="181"/>
  <c r="M215" i="181"/>
  <c r="AX214" i="181"/>
  <c r="AN214" i="181"/>
  <c r="AM214" i="181"/>
  <c r="AL214" i="181"/>
  <c r="AF214" i="181"/>
  <c r="AC214" i="181"/>
  <c r="AB214" i="181"/>
  <c r="Y214" i="181"/>
  <c r="M214" i="181"/>
  <c r="AX213" i="181"/>
  <c r="AN213" i="181"/>
  <c r="AM213" i="181"/>
  <c r="AL213" i="181"/>
  <c r="AF213" i="181"/>
  <c r="AC213" i="181"/>
  <c r="AB213" i="181"/>
  <c r="Y213" i="181"/>
  <c r="M213" i="181"/>
  <c r="AX212" i="181"/>
  <c r="AN212" i="181"/>
  <c r="AM212" i="181"/>
  <c r="AL212" i="181"/>
  <c r="AF212" i="181"/>
  <c r="AC212" i="181"/>
  <c r="AB212" i="181"/>
  <c r="Y212" i="181"/>
  <c r="M212" i="181"/>
  <c r="AX211" i="181"/>
  <c r="AN211" i="181"/>
  <c r="AM211" i="181"/>
  <c r="AL211" i="181"/>
  <c r="AF211" i="181"/>
  <c r="AC211" i="181"/>
  <c r="AB211" i="181"/>
  <c r="Y211" i="181"/>
  <c r="M211" i="181"/>
  <c r="AX210" i="181"/>
  <c r="AN210" i="181"/>
  <c r="AM210" i="181"/>
  <c r="AL210" i="181"/>
  <c r="AF210" i="181"/>
  <c r="AC210" i="181"/>
  <c r="AB210" i="181"/>
  <c r="Y210" i="181"/>
  <c r="M210" i="181"/>
  <c r="AX209" i="181"/>
  <c r="AN209" i="181"/>
  <c r="AM209" i="181"/>
  <c r="AL209" i="181"/>
  <c r="AF209" i="181"/>
  <c r="AC209" i="181"/>
  <c r="AB209" i="181"/>
  <c r="Y209" i="181"/>
  <c r="M209" i="181"/>
  <c r="AX208" i="181"/>
  <c r="AN208" i="181"/>
  <c r="AM208" i="181"/>
  <c r="AL208" i="181"/>
  <c r="AF208" i="181"/>
  <c r="AC208" i="181"/>
  <c r="AB208" i="181"/>
  <c r="Y208" i="181"/>
  <c r="M208" i="181"/>
  <c r="AX207" i="181"/>
  <c r="AN207" i="181"/>
  <c r="AM207" i="181"/>
  <c r="AL207" i="181"/>
  <c r="AF207" i="181"/>
  <c r="AC207" i="181"/>
  <c r="AB207" i="181"/>
  <c r="Y207" i="181"/>
  <c r="M207" i="181"/>
  <c r="AX206" i="181"/>
  <c r="AN206" i="181"/>
  <c r="AM206" i="181"/>
  <c r="AL206" i="181"/>
  <c r="AF206" i="181"/>
  <c r="AC206" i="181"/>
  <c r="AB206" i="181"/>
  <c r="Y206" i="181"/>
  <c r="M206" i="181"/>
  <c r="AX205" i="181"/>
  <c r="AN205" i="181"/>
  <c r="AM205" i="181"/>
  <c r="AL205" i="181"/>
  <c r="AF205" i="181"/>
  <c r="AC205" i="181"/>
  <c r="AB205" i="181"/>
  <c r="Y205" i="181"/>
  <c r="M205" i="181"/>
  <c r="AX204" i="181"/>
  <c r="AN204" i="181"/>
  <c r="AM204" i="181"/>
  <c r="AL204" i="181"/>
  <c r="AF204" i="181"/>
  <c r="AC204" i="181"/>
  <c r="AB204" i="181"/>
  <c r="Y204" i="181"/>
  <c r="M204" i="181"/>
  <c r="AX203" i="181"/>
  <c r="AN203" i="181"/>
  <c r="AM203" i="181"/>
  <c r="AL203" i="181"/>
  <c r="AF203" i="181"/>
  <c r="AC203" i="181"/>
  <c r="AB203" i="181"/>
  <c r="Y203" i="181"/>
  <c r="M203" i="181"/>
  <c r="AX202" i="181"/>
  <c r="AN202" i="181"/>
  <c r="AM202" i="181"/>
  <c r="AL202" i="181"/>
  <c r="AF202" i="181"/>
  <c r="AC202" i="181"/>
  <c r="AB202" i="181"/>
  <c r="Y202" i="181"/>
  <c r="M202" i="181"/>
  <c r="AX201" i="181"/>
  <c r="AN201" i="181"/>
  <c r="AM201" i="181"/>
  <c r="AL201" i="181"/>
  <c r="AF201" i="181"/>
  <c r="AC201" i="181"/>
  <c r="AB201" i="181"/>
  <c r="Y201" i="181"/>
  <c r="M201" i="181"/>
  <c r="AX200" i="181"/>
  <c r="AN200" i="181"/>
  <c r="AM200" i="181"/>
  <c r="AL200" i="181"/>
  <c r="AF200" i="181"/>
  <c r="AC200" i="181"/>
  <c r="AB200" i="181"/>
  <c r="Y200" i="181"/>
  <c r="M200" i="181"/>
  <c r="AX199" i="181"/>
  <c r="AN199" i="181"/>
  <c r="AM199" i="181"/>
  <c r="AL199" i="181"/>
  <c r="AF199" i="181"/>
  <c r="AC199" i="181"/>
  <c r="AB199" i="181"/>
  <c r="Y199" i="181"/>
  <c r="M199" i="181"/>
  <c r="AX198" i="181"/>
  <c r="AN198" i="181"/>
  <c r="AM198" i="181"/>
  <c r="AL198" i="181"/>
  <c r="AF198" i="181"/>
  <c r="AC198" i="181"/>
  <c r="AB198" i="181"/>
  <c r="Y198" i="181"/>
  <c r="M198" i="181"/>
  <c r="AX197" i="181"/>
  <c r="AN197" i="181"/>
  <c r="AM197" i="181"/>
  <c r="AL197" i="181"/>
  <c r="AF197" i="181"/>
  <c r="AC197" i="181"/>
  <c r="AB197" i="181"/>
  <c r="Y197" i="181"/>
  <c r="M197" i="181"/>
  <c r="AX196" i="181"/>
  <c r="AN196" i="181"/>
  <c r="AM196" i="181"/>
  <c r="AL196" i="181"/>
  <c r="AF196" i="181"/>
  <c r="AC196" i="181"/>
  <c r="AB196" i="181"/>
  <c r="Y196" i="181"/>
  <c r="M196" i="181"/>
  <c r="AX195" i="181"/>
  <c r="AN195" i="181"/>
  <c r="AM195" i="181"/>
  <c r="AL195" i="181"/>
  <c r="AF195" i="181"/>
  <c r="AC195" i="181"/>
  <c r="AB195" i="181"/>
  <c r="Y195" i="181"/>
  <c r="M195" i="181"/>
  <c r="AX194" i="181"/>
  <c r="AN194" i="181"/>
  <c r="AM194" i="181"/>
  <c r="AL194" i="181"/>
  <c r="AF194" i="181"/>
  <c r="AC194" i="181"/>
  <c r="AB194" i="181"/>
  <c r="Y194" i="181"/>
  <c r="M194" i="181"/>
  <c r="AX193" i="181"/>
  <c r="AN193" i="181"/>
  <c r="AM193" i="181"/>
  <c r="AL193" i="181"/>
  <c r="AF193" i="181"/>
  <c r="AC193" i="181"/>
  <c r="AB193" i="181"/>
  <c r="Y193" i="181"/>
  <c r="M193" i="181"/>
  <c r="AX192" i="181"/>
  <c r="AN192" i="181"/>
  <c r="AM192" i="181"/>
  <c r="AL192" i="181"/>
  <c r="AF192" i="181"/>
  <c r="AC192" i="181"/>
  <c r="AB192" i="181"/>
  <c r="Y192" i="181"/>
  <c r="M192" i="181"/>
  <c r="AX191" i="181"/>
  <c r="AN191" i="181"/>
  <c r="AM191" i="181"/>
  <c r="AL191" i="181"/>
  <c r="AF191" i="181"/>
  <c r="AC191" i="181"/>
  <c r="AB191" i="181"/>
  <c r="Y191" i="181"/>
  <c r="M191" i="181"/>
  <c r="AX190" i="181"/>
  <c r="AN190" i="181"/>
  <c r="AM190" i="181"/>
  <c r="AL190" i="181"/>
  <c r="AF190" i="181"/>
  <c r="AC190" i="181"/>
  <c r="AB190" i="181"/>
  <c r="Y190" i="181"/>
  <c r="M190" i="181"/>
  <c r="AX189" i="181"/>
  <c r="AN189" i="181"/>
  <c r="AM189" i="181"/>
  <c r="AL189" i="181"/>
  <c r="AF189" i="181"/>
  <c r="AC189" i="181"/>
  <c r="AB189" i="181"/>
  <c r="Y189" i="181"/>
  <c r="M189" i="181"/>
  <c r="AX188" i="181"/>
  <c r="AN188" i="181"/>
  <c r="AM188" i="181"/>
  <c r="AL188" i="181"/>
  <c r="AF188" i="181"/>
  <c r="AC188" i="181"/>
  <c r="AB188" i="181"/>
  <c r="Y188" i="181"/>
  <c r="M188" i="181"/>
  <c r="AX187" i="181"/>
  <c r="AN187" i="181"/>
  <c r="AM187" i="181"/>
  <c r="AL187" i="181"/>
  <c r="AF187" i="181"/>
  <c r="AC187" i="181"/>
  <c r="AB187" i="181"/>
  <c r="Y187" i="181"/>
  <c r="M187" i="181"/>
  <c r="AX186" i="181"/>
  <c r="AN186" i="181"/>
  <c r="AM186" i="181"/>
  <c r="AL186" i="181"/>
  <c r="AF186" i="181"/>
  <c r="AC186" i="181"/>
  <c r="AB186" i="181"/>
  <c r="Y186" i="181"/>
  <c r="M186" i="181"/>
  <c r="AX185" i="181"/>
  <c r="AN185" i="181"/>
  <c r="AM185" i="181"/>
  <c r="AL185" i="181"/>
  <c r="AF185" i="181"/>
  <c r="AC185" i="181"/>
  <c r="AB185" i="181"/>
  <c r="Y185" i="181"/>
  <c r="M185" i="181"/>
  <c r="AX184" i="181"/>
  <c r="AN184" i="181"/>
  <c r="AM184" i="181"/>
  <c r="AL184" i="181"/>
  <c r="AF184" i="181"/>
  <c r="AC184" i="181"/>
  <c r="AB184" i="181"/>
  <c r="Y184" i="181"/>
  <c r="M184" i="181"/>
  <c r="AX183" i="181"/>
  <c r="AN183" i="181"/>
  <c r="AM183" i="181"/>
  <c r="AL183" i="181"/>
  <c r="AF183" i="181"/>
  <c r="AC183" i="181"/>
  <c r="AB183" i="181"/>
  <c r="Y183" i="181"/>
  <c r="M183" i="181"/>
  <c r="AX182" i="181"/>
  <c r="AN182" i="181"/>
  <c r="AM182" i="181"/>
  <c r="AL182" i="181"/>
  <c r="AF182" i="181"/>
  <c r="AC182" i="181"/>
  <c r="AB182" i="181"/>
  <c r="Y182" i="181"/>
  <c r="M182" i="181"/>
  <c r="AX181" i="181"/>
  <c r="AN181" i="181"/>
  <c r="AM181" i="181"/>
  <c r="AL181" i="181"/>
  <c r="AF181" i="181"/>
  <c r="AC181" i="181"/>
  <c r="AB181" i="181"/>
  <c r="Y181" i="181"/>
  <c r="M181" i="181"/>
  <c r="AX180" i="181"/>
  <c r="AN180" i="181"/>
  <c r="AM180" i="181"/>
  <c r="AL180" i="181"/>
  <c r="AF180" i="181"/>
  <c r="AC180" i="181"/>
  <c r="AB180" i="181"/>
  <c r="Y180" i="181"/>
  <c r="M180" i="181"/>
  <c r="AX179" i="181"/>
  <c r="AN179" i="181"/>
  <c r="AM179" i="181"/>
  <c r="AL179" i="181"/>
  <c r="AF179" i="181"/>
  <c r="AC179" i="181"/>
  <c r="AB179" i="181"/>
  <c r="Y179" i="181"/>
  <c r="M179" i="181"/>
  <c r="AX178" i="181"/>
  <c r="AN178" i="181"/>
  <c r="AM178" i="181"/>
  <c r="AL178" i="181"/>
  <c r="AF178" i="181"/>
  <c r="AC178" i="181"/>
  <c r="AB178" i="181"/>
  <c r="Y178" i="181"/>
  <c r="M178" i="181"/>
  <c r="AX177" i="181"/>
  <c r="AN177" i="181"/>
  <c r="AM177" i="181"/>
  <c r="AL177" i="181"/>
  <c r="AF177" i="181"/>
  <c r="AC177" i="181"/>
  <c r="AB177" i="181"/>
  <c r="Y177" i="181"/>
  <c r="M177" i="181"/>
  <c r="AX176" i="181"/>
  <c r="AN176" i="181"/>
  <c r="AM176" i="181"/>
  <c r="AL176" i="181"/>
  <c r="AF176" i="181"/>
  <c r="AC176" i="181"/>
  <c r="AB176" i="181"/>
  <c r="Y176" i="181"/>
  <c r="M176" i="181"/>
  <c r="AX175" i="181"/>
  <c r="AN175" i="181"/>
  <c r="AM175" i="181"/>
  <c r="AL175" i="181"/>
  <c r="AF175" i="181"/>
  <c r="AC175" i="181"/>
  <c r="AB175" i="181"/>
  <c r="Y175" i="181"/>
  <c r="M175" i="181"/>
  <c r="AX174" i="181"/>
  <c r="AN174" i="181"/>
  <c r="AM174" i="181"/>
  <c r="AL174" i="181"/>
  <c r="AF174" i="181"/>
  <c r="AC174" i="181"/>
  <c r="AB174" i="181"/>
  <c r="Y174" i="181"/>
  <c r="M174" i="181"/>
  <c r="AX173" i="181"/>
  <c r="AN173" i="181"/>
  <c r="AM173" i="181"/>
  <c r="AL173" i="181"/>
  <c r="AF173" i="181"/>
  <c r="AC173" i="181"/>
  <c r="AB173" i="181"/>
  <c r="Y173" i="181"/>
  <c r="M173" i="181"/>
  <c r="AX172" i="181"/>
  <c r="AN172" i="181"/>
  <c r="AM172" i="181"/>
  <c r="AL172" i="181"/>
  <c r="AF172" i="181"/>
  <c r="AC172" i="181"/>
  <c r="AB172" i="181"/>
  <c r="Y172" i="181"/>
  <c r="M172" i="181"/>
  <c r="AX171" i="181"/>
  <c r="AN171" i="181"/>
  <c r="AM171" i="181"/>
  <c r="AL171" i="181"/>
  <c r="AF171" i="181"/>
  <c r="AC171" i="181"/>
  <c r="AB171" i="181"/>
  <c r="Y171" i="181"/>
  <c r="M171" i="181"/>
  <c r="AX170" i="181"/>
  <c r="AN170" i="181"/>
  <c r="AM170" i="181"/>
  <c r="AL170" i="181"/>
  <c r="AF170" i="181"/>
  <c r="AC170" i="181"/>
  <c r="AB170" i="181"/>
  <c r="Y170" i="181"/>
  <c r="M170" i="181"/>
  <c r="AX169" i="181"/>
  <c r="AN169" i="181"/>
  <c r="AM169" i="181"/>
  <c r="AL169" i="181"/>
  <c r="AF169" i="181"/>
  <c r="AC169" i="181"/>
  <c r="AB169" i="181"/>
  <c r="Y169" i="181"/>
  <c r="M169" i="181"/>
  <c r="AX168" i="181"/>
  <c r="AN168" i="181"/>
  <c r="AM168" i="181"/>
  <c r="AL168" i="181"/>
  <c r="AF168" i="181"/>
  <c r="AC168" i="181"/>
  <c r="AB168" i="181"/>
  <c r="Y168" i="181"/>
  <c r="M168" i="181"/>
  <c r="AX167" i="181"/>
  <c r="AN167" i="181"/>
  <c r="AM167" i="181"/>
  <c r="AL167" i="181"/>
  <c r="AF167" i="181"/>
  <c r="AC167" i="181"/>
  <c r="AB167" i="181"/>
  <c r="Y167" i="181"/>
  <c r="M167" i="181"/>
  <c r="AX166" i="181"/>
  <c r="AN166" i="181"/>
  <c r="AM166" i="181"/>
  <c r="AL166" i="181"/>
  <c r="AF166" i="181"/>
  <c r="AC166" i="181"/>
  <c r="AB166" i="181"/>
  <c r="Y166" i="181"/>
  <c r="M166" i="181"/>
  <c r="AX165" i="181"/>
  <c r="AN165" i="181"/>
  <c r="AM165" i="181"/>
  <c r="AL165" i="181"/>
  <c r="AF165" i="181"/>
  <c r="AC165" i="181"/>
  <c r="AB165" i="181"/>
  <c r="Y165" i="181"/>
  <c r="M165" i="181"/>
  <c r="AX164" i="181"/>
  <c r="AN164" i="181"/>
  <c r="AM164" i="181"/>
  <c r="AL164" i="181"/>
  <c r="AF164" i="181"/>
  <c r="AC164" i="181"/>
  <c r="AB164" i="181"/>
  <c r="Y164" i="181"/>
  <c r="M164" i="181"/>
  <c r="AX163" i="181"/>
  <c r="AN163" i="181"/>
  <c r="AM163" i="181"/>
  <c r="AL163" i="181"/>
  <c r="AF163" i="181"/>
  <c r="AC163" i="181"/>
  <c r="AB163" i="181"/>
  <c r="Y163" i="181"/>
  <c r="M163" i="181"/>
  <c r="AX162" i="181"/>
  <c r="AN162" i="181"/>
  <c r="AM162" i="181"/>
  <c r="AL162" i="181"/>
  <c r="AF162" i="181"/>
  <c r="AC162" i="181"/>
  <c r="AB162" i="181"/>
  <c r="Y162" i="181"/>
  <c r="M162" i="181"/>
  <c r="AX161" i="181"/>
  <c r="AN161" i="181"/>
  <c r="AM161" i="181"/>
  <c r="AL161" i="181"/>
  <c r="AF161" i="181"/>
  <c r="AC161" i="181"/>
  <c r="AB161" i="181"/>
  <c r="Y161" i="181"/>
  <c r="M161" i="181"/>
  <c r="AX160" i="181"/>
  <c r="AN160" i="181"/>
  <c r="AM160" i="181"/>
  <c r="AL160" i="181"/>
  <c r="AF160" i="181"/>
  <c r="AC160" i="181"/>
  <c r="AB160" i="181"/>
  <c r="Y160" i="181"/>
  <c r="M160" i="181"/>
  <c r="AX159" i="181"/>
  <c r="AN159" i="181"/>
  <c r="AM159" i="181"/>
  <c r="AL159" i="181"/>
  <c r="AF159" i="181"/>
  <c r="AC159" i="181"/>
  <c r="AB159" i="181"/>
  <c r="Y159" i="181"/>
  <c r="M159" i="181"/>
  <c r="AX158" i="181"/>
  <c r="AN158" i="181"/>
  <c r="AM158" i="181"/>
  <c r="AL158" i="181"/>
  <c r="AF158" i="181"/>
  <c r="AC158" i="181"/>
  <c r="AB158" i="181"/>
  <c r="Y158" i="181"/>
  <c r="M158" i="181"/>
  <c r="AX157" i="181"/>
  <c r="AN157" i="181"/>
  <c r="AM157" i="181"/>
  <c r="AL157" i="181"/>
  <c r="AF157" i="181"/>
  <c r="AC157" i="181"/>
  <c r="AB157" i="181"/>
  <c r="Y157" i="181"/>
  <c r="M157" i="181"/>
  <c r="AX156" i="181"/>
  <c r="AN156" i="181"/>
  <c r="AM156" i="181"/>
  <c r="AL156" i="181"/>
  <c r="AF156" i="181"/>
  <c r="AC156" i="181"/>
  <c r="AB156" i="181"/>
  <c r="Y156" i="181"/>
  <c r="M156" i="181"/>
  <c r="AX155" i="181"/>
  <c r="AN155" i="181"/>
  <c r="AM155" i="181"/>
  <c r="AL155" i="181"/>
  <c r="AF155" i="181"/>
  <c r="AC155" i="181"/>
  <c r="AB155" i="181"/>
  <c r="Y155" i="181"/>
  <c r="M155" i="181"/>
  <c r="AX154" i="181"/>
  <c r="AN154" i="181"/>
  <c r="AM154" i="181"/>
  <c r="AL154" i="181"/>
  <c r="AF154" i="181"/>
  <c r="AC154" i="181"/>
  <c r="AB154" i="181"/>
  <c r="Y154" i="181"/>
  <c r="M154" i="181"/>
  <c r="AX153" i="181"/>
  <c r="AN153" i="181"/>
  <c r="AM153" i="181"/>
  <c r="AL153" i="181"/>
  <c r="AF153" i="181"/>
  <c r="AC153" i="181"/>
  <c r="AB153" i="181"/>
  <c r="Y153" i="181"/>
  <c r="M153" i="181"/>
  <c r="AX152" i="181"/>
  <c r="AN152" i="181"/>
  <c r="AM152" i="181"/>
  <c r="AL152" i="181"/>
  <c r="AF152" i="181"/>
  <c r="AC152" i="181"/>
  <c r="AB152" i="181"/>
  <c r="Y152" i="181"/>
  <c r="M152" i="181"/>
  <c r="AX151" i="181"/>
  <c r="AN151" i="181"/>
  <c r="AM151" i="181"/>
  <c r="AL151" i="181"/>
  <c r="AF151" i="181"/>
  <c r="AC151" i="181"/>
  <c r="AB151" i="181"/>
  <c r="Y151" i="181"/>
  <c r="M151" i="181"/>
  <c r="AX150" i="181"/>
  <c r="AN150" i="181"/>
  <c r="AM150" i="181"/>
  <c r="AL150" i="181"/>
  <c r="AF150" i="181"/>
  <c r="AC150" i="181"/>
  <c r="AB150" i="181"/>
  <c r="Y150" i="181"/>
  <c r="M150" i="181"/>
  <c r="AX149" i="181"/>
  <c r="AN149" i="181"/>
  <c r="AM149" i="181"/>
  <c r="AL149" i="181"/>
  <c r="AF149" i="181"/>
  <c r="AC149" i="181"/>
  <c r="AB149" i="181"/>
  <c r="Y149" i="181"/>
  <c r="M149" i="181"/>
  <c r="AX148" i="181"/>
  <c r="AN148" i="181"/>
  <c r="AM148" i="181"/>
  <c r="AL148" i="181"/>
  <c r="AF148" i="181"/>
  <c r="AC148" i="181"/>
  <c r="AB148" i="181"/>
  <c r="Y148" i="181"/>
  <c r="M148" i="181"/>
  <c r="AX147" i="181"/>
  <c r="AN147" i="181"/>
  <c r="AM147" i="181"/>
  <c r="AL147" i="181"/>
  <c r="AF147" i="181"/>
  <c r="AC147" i="181"/>
  <c r="AB147" i="181"/>
  <c r="Y147" i="181"/>
  <c r="M147" i="181"/>
  <c r="AX146" i="181"/>
  <c r="AN146" i="181"/>
  <c r="AM146" i="181"/>
  <c r="AL146" i="181"/>
  <c r="AF146" i="181"/>
  <c r="AC146" i="181"/>
  <c r="AB146" i="181"/>
  <c r="Y146" i="181"/>
  <c r="M146" i="181"/>
  <c r="AX145" i="181"/>
  <c r="AN145" i="181"/>
  <c r="AM145" i="181"/>
  <c r="AL145" i="181"/>
  <c r="AF145" i="181"/>
  <c r="AC145" i="181"/>
  <c r="AB145" i="181"/>
  <c r="Y145" i="181"/>
  <c r="M145" i="181"/>
  <c r="AX144" i="181"/>
  <c r="AN144" i="181"/>
  <c r="AM144" i="181"/>
  <c r="AL144" i="181"/>
  <c r="AF144" i="181"/>
  <c r="AC144" i="181"/>
  <c r="AB144" i="181"/>
  <c r="Y144" i="181"/>
  <c r="M144" i="181"/>
  <c r="AX143" i="181"/>
  <c r="AN143" i="181"/>
  <c r="AM143" i="181"/>
  <c r="AL143" i="181"/>
  <c r="AF143" i="181"/>
  <c r="AC143" i="181"/>
  <c r="AB143" i="181"/>
  <c r="Y143" i="181"/>
  <c r="M143" i="181"/>
  <c r="AX142" i="181"/>
  <c r="AN142" i="181"/>
  <c r="AM142" i="181"/>
  <c r="AL142" i="181"/>
  <c r="AF142" i="181"/>
  <c r="AC142" i="181"/>
  <c r="AB142" i="181"/>
  <c r="Y142" i="181"/>
  <c r="M142" i="181"/>
  <c r="AX141" i="181"/>
  <c r="AN141" i="181"/>
  <c r="AM141" i="181"/>
  <c r="AL141" i="181"/>
  <c r="AF141" i="181"/>
  <c r="AC141" i="181"/>
  <c r="AB141" i="181"/>
  <c r="Y141" i="181"/>
  <c r="M141" i="181"/>
  <c r="AX140" i="181"/>
  <c r="AN140" i="181"/>
  <c r="AM140" i="181"/>
  <c r="AL140" i="181"/>
  <c r="AF140" i="181"/>
  <c r="AC140" i="181"/>
  <c r="AB140" i="181"/>
  <c r="Y140" i="181"/>
  <c r="M140" i="181"/>
  <c r="AX139" i="181"/>
  <c r="AN139" i="181"/>
  <c r="AM139" i="181"/>
  <c r="AL139" i="181"/>
  <c r="AF139" i="181"/>
  <c r="AC139" i="181"/>
  <c r="AB139" i="181"/>
  <c r="Y139" i="181"/>
  <c r="M139" i="181"/>
  <c r="AX138" i="181"/>
  <c r="AN138" i="181"/>
  <c r="AM138" i="181"/>
  <c r="AL138" i="181"/>
  <c r="AF138" i="181"/>
  <c r="AC138" i="181"/>
  <c r="AB138" i="181"/>
  <c r="Y138" i="181"/>
  <c r="M138" i="181"/>
  <c r="AX137" i="181"/>
  <c r="AN137" i="181"/>
  <c r="AM137" i="181"/>
  <c r="AL137" i="181"/>
  <c r="AF137" i="181"/>
  <c r="AC137" i="181"/>
  <c r="AB137" i="181"/>
  <c r="Y137" i="181"/>
  <c r="M137" i="181"/>
  <c r="AX136" i="181"/>
  <c r="AN136" i="181"/>
  <c r="AM136" i="181"/>
  <c r="AL136" i="181"/>
  <c r="AF136" i="181"/>
  <c r="AC136" i="181"/>
  <c r="AB136" i="181"/>
  <c r="Y136" i="181"/>
  <c r="M136" i="181"/>
  <c r="AX135" i="181"/>
  <c r="AN135" i="181"/>
  <c r="AM135" i="181"/>
  <c r="AL135" i="181"/>
  <c r="AF135" i="181"/>
  <c r="AC135" i="181"/>
  <c r="AB135" i="181"/>
  <c r="Y135" i="181"/>
  <c r="M135" i="181"/>
  <c r="AX134" i="181"/>
  <c r="AN134" i="181"/>
  <c r="AM134" i="181"/>
  <c r="AL134" i="181"/>
  <c r="AF134" i="181"/>
  <c r="AC134" i="181"/>
  <c r="AB134" i="181"/>
  <c r="Y134" i="181"/>
  <c r="M134" i="181"/>
  <c r="AX133" i="181"/>
  <c r="AN133" i="181"/>
  <c r="AM133" i="181"/>
  <c r="AL133" i="181"/>
  <c r="AF133" i="181"/>
  <c r="AC133" i="181"/>
  <c r="AB133" i="181"/>
  <c r="Y133" i="181"/>
  <c r="M133" i="181"/>
  <c r="AX132" i="181"/>
  <c r="AN132" i="181"/>
  <c r="AM132" i="181"/>
  <c r="AL132" i="181"/>
  <c r="AF132" i="181"/>
  <c r="AC132" i="181"/>
  <c r="AB132" i="181"/>
  <c r="Y132" i="181"/>
  <c r="M132" i="181"/>
  <c r="AX131" i="181"/>
  <c r="AN131" i="181"/>
  <c r="AM131" i="181"/>
  <c r="AL131" i="181"/>
  <c r="AF131" i="181"/>
  <c r="AC131" i="181"/>
  <c r="AB131" i="181"/>
  <c r="Y131" i="181"/>
  <c r="M131" i="181"/>
  <c r="AX130" i="181"/>
  <c r="AN130" i="181"/>
  <c r="AM130" i="181"/>
  <c r="AL130" i="181"/>
  <c r="AF130" i="181"/>
  <c r="AC130" i="181"/>
  <c r="AB130" i="181"/>
  <c r="Y130" i="181"/>
  <c r="M130" i="181"/>
  <c r="AX129" i="181"/>
  <c r="AN129" i="181"/>
  <c r="AM129" i="181"/>
  <c r="AL129" i="181"/>
  <c r="AF129" i="181"/>
  <c r="AC129" i="181"/>
  <c r="AB129" i="181"/>
  <c r="Y129" i="181"/>
  <c r="M129" i="181"/>
  <c r="AX128" i="181"/>
  <c r="AN128" i="181"/>
  <c r="AM128" i="181"/>
  <c r="AL128" i="181"/>
  <c r="AF128" i="181"/>
  <c r="AC128" i="181"/>
  <c r="AB128" i="181"/>
  <c r="Y128" i="181"/>
  <c r="M128" i="181"/>
  <c r="AX127" i="181"/>
  <c r="AN127" i="181"/>
  <c r="AM127" i="181"/>
  <c r="AL127" i="181"/>
  <c r="AF127" i="181"/>
  <c r="AC127" i="181"/>
  <c r="AB127" i="181"/>
  <c r="Y127" i="181"/>
  <c r="M127" i="181"/>
  <c r="AX126" i="181"/>
  <c r="AN126" i="181"/>
  <c r="AM126" i="181"/>
  <c r="AL126" i="181"/>
  <c r="AF126" i="181"/>
  <c r="AC126" i="181"/>
  <c r="AB126" i="181"/>
  <c r="Y126" i="181"/>
  <c r="M126" i="181"/>
  <c r="AX125" i="181"/>
  <c r="AN125" i="181"/>
  <c r="AM125" i="181"/>
  <c r="AL125" i="181"/>
  <c r="AF125" i="181"/>
  <c r="AC125" i="181"/>
  <c r="AB125" i="181"/>
  <c r="Y125" i="181"/>
  <c r="M125" i="181"/>
  <c r="AX124" i="181"/>
  <c r="AN124" i="181"/>
  <c r="AM124" i="181"/>
  <c r="AL124" i="181"/>
  <c r="AF124" i="181"/>
  <c r="AC124" i="181"/>
  <c r="AB124" i="181"/>
  <c r="Y124" i="181"/>
  <c r="M124" i="181"/>
  <c r="AX123" i="181"/>
  <c r="AN123" i="181"/>
  <c r="AM123" i="181"/>
  <c r="AL123" i="181"/>
  <c r="AF123" i="181"/>
  <c r="AC123" i="181"/>
  <c r="AB123" i="181"/>
  <c r="Y123" i="181"/>
  <c r="M123" i="181"/>
  <c r="AX122" i="181"/>
  <c r="AN122" i="181"/>
  <c r="AM122" i="181"/>
  <c r="AL122" i="181"/>
  <c r="AF122" i="181"/>
  <c r="AC122" i="181"/>
  <c r="AB122" i="181"/>
  <c r="Y122" i="181"/>
  <c r="M122" i="181"/>
  <c r="AX121" i="181"/>
  <c r="AN121" i="181"/>
  <c r="AM121" i="181"/>
  <c r="AL121" i="181"/>
  <c r="AF121" i="181"/>
  <c r="AC121" i="181"/>
  <c r="AB121" i="181"/>
  <c r="Y121" i="181"/>
  <c r="M121" i="181"/>
  <c r="AX120" i="181"/>
  <c r="AN120" i="181"/>
  <c r="AM120" i="181"/>
  <c r="AL120" i="181"/>
  <c r="AF120" i="181"/>
  <c r="AC120" i="181"/>
  <c r="AB120" i="181"/>
  <c r="Y120" i="181"/>
  <c r="M120" i="181"/>
  <c r="AX119" i="181"/>
  <c r="AN119" i="181"/>
  <c r="AM119" i="181"/>
  <c r="AL119" i="181"/>
  <c r="AF119" i="181"/>
  <c r="AC119" i="181"/>
  <c r="AB119" i="181"/>
  <c r="Y119" i="181"/>
  <c r="M119" i="181"/>
  <c r="AX118" i="181"/>
  <c r="AN118" i="181"/>
  <c r="AM118" i="181"/>
  <c r="AL118" i="181"/>
  <c r="AF118" i="181"/>
  <c r="AC118" i="181"/>
  <c r="AB118" i="181"/>
  <c r="Y118" i="181"/>
  <c r="M118" i="181"/>
  <c r="AX117" i="181"/>
  <c r="AN117" i="181"/>
  <c r="AM117" i="181"/>
  <c r="AL117" i="181"/>
  <c r="AF117" i="181"/>
  <c r="AC117" i="181"/>
  <c r="AB117" i="181"/>
  <c r="Y117" i="181"/>
  <c r="M117" i="181"/>
  <c r="AX116" i="181"/>
  <c r="AN116" i="181"/>
  <c r="AM116" i="181"/>
  <c r="AL116" i="181"/>
  <c r="AF116" i="181"/>
  <c r="AC116" i="181"/>
  <c r="AB116" i="181"/>
  <c r="Y116" i="181"/>
  <c r="M116" i="181"/>
  <c r="AX115" i="181"/>
  <c r="AN115" i="181"/>
  <c r="AM115" i="181"/>
  <c r="AL115" i="181"/>
  <c r="AF115" i="181"/>
  <c r="AC115" i="181"/>
  <c r="AB115" i="181"/>
  <c r="Y115" i="181"/>
  <c r="M115" i="181"/>
  <c r="AX114" i="181"/>
  <c r="AN114" i="181"/>
  <c r="AM114" i="181"/>
  <c r="AL114" i="181"/>
  <c r="AF114" i="181"/>
  <c r="AC114" i="181"/>
  <c r="AB114" i="181"/>
  <c r="Y114" i="181"/>
  <c r="M114" i="181"/>
  <c r="AX113" i="181"/>
  <c r="AN113" i="181"/>
  <c r="AM113" i="181"/>
  <c r="AL113" i="181"/>
  <c r="AF113" i="181"/>
  <c r="AC113" i="181"/>
  <c r="AB113" i="181"/>
  <c r="Y113" i="181"/>
  <c r="M113" i="181"/>
  <c r="AX112" i="181"/>
  <c r="AN112" i="181"/>
  <c r="AM112" i="181"/>
  <c r="AL112" i="181"/>
  <c r="AF112" i="181"/>
  <c r="AC112" i="181"/>
  <c r="AB112" i="181"/>
  <c r="Y112" i="181"/>
  <c r="M112" i="181"/>
  <c r="AX111" i="181"/>
  <c r="AN111" i="181"/>
  <c r="AM111" i="181"/>
  <c r="AL111" i="181"/>
  <c r="AF111" i="181"/>
  <c r="AC111" i="181"/>
  <c r="AB111" i="181"/>
  <c r="Y111" i="181"/>
  <c r="M111" i="181"/>
  <c r="AX110" i="181"/>
  <c r="AN110" i="181"/>
  <c r="AM110" i="181"/>
  <c r="AL110" i="181"/>
  <c r="AF110" i="181"/>
  <c r="AC110" i="181"/>
  <c r="AB110" i="181"/>
  <c r="Y110" i="181"/>
  <c r="M110" i="181"/>
  <c r="AX109" i="181"/>
  <c r="AN109" i="181"/>
  <c r="AM109" i="181"/>
  <c r="AL109" i="181"/>
  <c r="AF109" i="181"/>
  <c r="AC109" i="181"/>
  <c r="AB109" i="181"/>
  <c r="Y109" i="181"/>
  <c r="M109" i="181"/>
  <c r="AX108" i="181"/>
  <c r="AN108" i="181"/>
  <c r="AM108" i="181"/>
  <c r="AL108" i="181"/>
  <c r="AF108" i="181"/>
  <c r="AC108" i="181"/>
  <c r="AB108" i="181"/>
  <c r="Y108" i="181"/>
  <c r="M108" i="181"/>
  <c r="AX107" i="181"/>
  <c r="AN107" i="181"/>
  <c r="AM107" i="181"/>
  <c r="AL107" i="181"/>
  <c r="AF107" i="181"/>
  <c r="AC107" i="181"/>
  <c r="AB107" i="181"/>
  <c r="Y107" i="181"/>
  <c r="M107" i="181"/>
  <c r="AX106" i="181"/>
  <c r="AN106" i="181"/>
  <c r="AM106" i="181"/>
  <c r="AL106" i="181"/>
  <c r="AF106" i="181"/>
  <c r="AC106" i="181"/>
  <c r="AB106" i="181"/>
  <c r="Y106" i="181"/>
  <c r="M106" i="181"/>
  <c r="AX105" i="181"/>
  <c r="AN105" i="181"/>
  <c r="AM105" i="181"/>
  <c r="AL105" i="181"/>
  <c r="AF105" i="181"/>
  <c r="AC105" i="181"/>
  <c r="AB105" i="181"/>
  <c r="Y105" i="181"/>
  <c r="M105" i="181"/>
  <c r="AX104" i="181"/>
  <c r="AN104" i="181"/>
  <c r="AM104" i="181"/>
  <c r="AL104" i="181"/>
  <c r="AF104" i="181"/>
  <c r="AC104" i="181"/>
  <c r="AB104" i="181"/>
  <c r="Y104" i="181"/>
  <c r="M104" i="181"/>
  <c r="AX103" i="181"/>
  <c r="AN103" i="181"/>
  <c r="AM103" i="181"/>
  <c r="AL103" i="181"/>
  <c r="AF103" i="181"/>
  <c r="AC103" i="181"/>
  <c r="AB103" i="181"/>
  <c r="Y103" i="181"/>
  <c r="M103" i="181"/>
  <c r="AX102" i="181"/>
  <c r="AN102" i="181"/>
  <c r="AM102" i="181"/>
  <c r="AL102" i="181"/>
  <c r="AF102" i="181"/>
  <c r="AC102" i="181"/>
  <c r="AB102" i="181"/>
  <c r="Y102" i="181"/>
  <c r="M102" i="181"/>
  <c r="AX101" i="181"/>
  <c r="AN101" i="181"/>
  <c r="AM101" i="181"/>
  <c r="AL101" i="181"/>
  <c r="AF101" i="181"/>
  <c r="AC101" i="181"/>
  <c r="AB101" i="181"/>
  <c r="Y101" i="181"/>
  <c r="M101" i="181"/>
  <c r="AX100" i="181"/>
  <c r="AN100" i="181"/>
  <c r="AM100" i="181"/>
  <c r="AL100" i="181"/>
  <c r="AF100" i="181"/>
  <c r="AC100" i="181"/>
  <c r="AB100" i="181"/>
  <c r="Y100" i="181"/>
  <c r="M100" i="181"/>
  <c r="AX99" i="181"/>
  <c r="AN99" i="181"/>
  <c r="AM99" i="181"/>
  <c r="AL99" i="181"/>
  <c r="AF99" i="181"/>
  <c r="AC99" i="181"/>
  <c r="AB99" i="181"/>
  <c r="Y99" i="181"/>
  <c r="M99" i="181"/>
  <c r="AX98" i="181"/>
  <c r="AN98" i="181"/>
  <c r="AM98" i="181"/>
  <c r="AL98" i="181"/>
  <c r="AF98" i="181"/>
  <c r="AC98" i="181"/>
  <c r="AB98" i="181"/>
  <c r="Y98" i="181"/>
  <c r="M98" i="181"/>
  <c r="AX97" i="181"/>
  <c r="AN97" i="181"/>
  <c r="AM97" i="181"/>
  <c r="AL97" i="181"/>
  <c r="AF97" i="181"/>
  <c r="AC97" i="181"/>
  <c r="AB97" i="181"/>
  <c r="Y97" i="181"/>
  <c r="M97" i="181"/>
  <c r="AX96" i="181"/>
  <c r="AN96" i="181"/>
  <c r="AM96" i="181"/>
  <c r="AL96" i="181"/>
  <c r="AF96" i="181"/>
  <c r="AC96" i="181"/>
  <c r="AB96" i="181"/>
  <c r="Y96" i="181"/>
  <c r="M96" i="181"/>
  <c r="AX95" i="181"/>
  <c r="AN95" i="181"/>
  <c r="AM95" i="181"/>
  <c r="AL95" i="181"/>
  <c r="AF95" i="181"/>
  <c r="AC95" i="181"/>
  <c r="AB95" i="181"/>
  <c r="Y95" i="181"/>
  <c r="M95" i="181"/>
  <c r="AX94" i="181"/>
  <c r="AN94" i="181"/>
  <c r="AM94" i="181"/>
  <c r="AL94" i="181"/>
  <c r="AF94" i="181"/>
  <c r="AC94" i="181"/>
  <c r="AB94" i="181"/>
  <c r="Y94" i="181"/>
  <c r="M94" i="181"/>
  <c r="AX93" i="181"/>
  <c r="AN93" i="181"/>
  <c r="AM93" i="181"/>
  <c r="AL93" i="181"/>
  <c r="AF93" i="181"/>
  <c r="AC93" i="181"/>
  <c r="AB93" i="181"/>
  <c r="Y93" i="181"/>
  <c r="M93" i="181"/>
  <c r="AX92" i="181"/>
  <c r="AN92" i="181"/>
  <c r="AM92" i="181"/>
  <c r="AL92" i="181"/>
  <c r="AF92" i="181"/>
  <c r="AC92" i="181"/>
  <c r="AB92" i="181"/>
  <c r="Y92" i="181"/>
  <c r="M92" i="181"/>
  <c r="AX91" i="181"/>
  <c r="AN91" i="181"/>
  <c r="AM91" i="181"/>
  <c r="AL91" i="181"/>
  <c r="AF91" i="181"/>
  <c r="AC91" i="181"/>
  <c r="AB91" i="181"/>
  <c r="Y91" i="181"/>
  <c r="M91" i="181"/>
  <c r="AX90" i="181"/>
  <c r="AN90" i="181"/>
  <c r="AM90" i="181"/>
  <c r="AL90" i="181"/>
  <c r="AF90" i="181"/>
  <c r="AC90" i="181"/>
  <c r="AB90" i="181"/>
  <c r="Y90" i="181"/>
  <c r="M90" i="181"/>
  <c r="AX89" i="181"/>
  <c r="AN89" i="181"/>
  <c r="AM89" i="181"/>
  <c r="AL89" i="181"/>
  <c r="AF89" i="181"/>
  <c r="AC89" i="181"/>
  <c r="AB89" i="181"/>
  <c r="Y89" i="181"/>
  <c r="M89" i="181"/>
  <c r="AX88" i="181"/>
  <c r="AN88" i="181"/>
  <c r="AM88" i="181"/>
  <c r="AL88" i="181"/>
  <c r="AF88" i="181"/>
  <c r="AC88" i="181"/>
  <c r="AB88" i="181"/>
  <c r="Y88" i="181"/>
  <c r="M88" i="181"/>
  <c r="AX87" i="181"/>
  <c r="AN87" i="181"/>
  <c r="AM87" i="181"/>
  <c r="AL87" i="181"/>
  <c r="AF87" i="181"/>
  <c r="AC87" i="181"/>
  <c r="AB87" i="181"/>
  <c r="Y87" i="181"/>
  <c r="M87" i="181"/>
  <c r="AX86" i="181"/>
  <c r="AN86" i="181"/>
  <c r="AM86" i="181"/>
  <c r="AL86" i="181"/>
  <c r="AF86" i="181"/>
  <c r="AC86" i="181"/>
  <c r="AB86" i="181"/>
  <c r="Y86" i="181"/>
  <c r="M86" i="181"/>
  <c r="AX85" i="181"/>
  <c r="AN85" i="181"/>
  <c r="AM85" i="181"/>
  <c r="AL85" i="181"/>
  <c r="AF85" i="181"/>
  <c r="AC85" i="181"/>
  <c r="AB85" i="181"/>
  <c r="Y85" i="181"/>
  <c r="M85" i="181"/>
  <c r="AX84" i="181"/>
  <c r="AN84" i="181"/>
  <c r="AM84" i="181"/>
  <c r="AL84" i="181"/>
  <c r="AF84" i="181"/>
  <c r="AC84" i="181"/>
  <c r="AB84" i="181"/>
  <c r="Y84" i="181"/>
  <c r="M84" i="181"/>
  <c r="AX83" i="181"/>
  <c r="AN83" i="181"/>
  <c r="AM83" i="181"/>
  <c r="AL83" i="181"/>
  <c r="AF83" i="181"/>
  <c r="AC83" i="181"/>
  <c r="AB83" i="181"/>
  <c r="Y83" i="181"/>
  <c r="M83" i="181"/>
  <c r="AX82" i="181"/>
  <c r="AN82" i="181"/>
  <c r="AM82" i="181"/>
  <c r="AL82" i="181"/>
  <c r="AF82" i="181"/>
  <c r="AC82" i="181"/>
  <c r="AB82" i="181"/>
  <c r="Y82" i="181"/>
  <c r="M82" i="181"/>
  <c r="AX81" i="181"/>
  <c r="AN81" i="181"/>
  <c r="AM81" i="181"/>
  <c r="AL81" i="181"/>
  <c r="AF81" i="181"/>
  <c r="AC81" i="181"/>
  <c r="AB81" i="181"/>
  <c r="Y81" i="181"/>
  <c r="M81" i="181"/>
  <c r="AX80" i="181"/>
  <c r="AN80" i="181"/>
  <c r="AM80" i="181"/>
  <c r="AL80" i="181"/>
  <c r="AF80" i="181"/>
  <c r="AC80" i="181"/>
  <c r="AB80" i="181"/>
  <c r="Y80" i="181"/>
  <c r="M80" i="181"/>
  <c r="AX79" i="181"/>
  <c r="AN79" i="181"/>
  <c r="AM79" i="181"/>
  <c r="AL79" i="181"/>
  <c r="AF79" i="181"/>
  <c r="AC79" i="181"/>
  <c r="AB79" i="181"/>
  <c r="Y79" i="181"/>
  <c r="M79" i="181"/>
  <c r="AX78" i="181"/>
  <c r="AN78" i="181"/>
  <c r="AM78" i="181"/>
  <c r="AL78" i="181"/>
  <c r="AF78" i="181"/>
  <c r="AC78" i="181"/>
  <c r="AB78" i="181"/>
  <c r="Y78" i="181"/>
  <c r="M78" i="181"/>
  <c r="AX77" i="181"/>
  <c r="AN77" i="181"/>
  <c r="AM77" i="181"/>
  <c r="AL77" i="181"/>
  <c r="AF77" i="181"/>
  <c r="AC77" i="181"/>
  <c r="AB77" i="181"/>
  <c r="Y77" i="181"/>
  <c r="M77" i="181"/>
  <c r="AX76" i="181"/>
  <c r="AN76" i="181"/>
  <c r="AM76" i="181"/>
  <c r="AL76" i="181"/>
  <c r="AF76" i="181"/>
  <c r="AC76" i="181"/>
  <c r="AB76" i="181"/>
  <c r="Y76" i="181"/>
  <c r="M76" i="181"/>
  <c r="AX75" i="181"/>
  <c r="AN75" i="181"/>
  <c r="AM75" i="181"/>
  <c r="AL75" i="181"/>
  <c r="AF75" i="181"/>
  <c r="AC75" i="181"/>
  <c r="AB75" i="181"/>
  <c r="Y75" i="181"/>
  <c r="M75" i="181"/>
  <c r="AX74" i="181"/>
  <c r="AN74" i="181"/>
  <c r="AM74" i="181"/>
  <c r="AL74" i="181"/>
  <c r="AF74" i="181"/>
  <c r="AC74" i="181"/>
  <c r="AB74" i="181"/>
  <c r="Y74" i="181"/>
  <c r="M74" i="181"/>
  <c r="AX73" i="181"/>
  <c r="AN73" i="181"/>
  <c r="AM73" i="181"/>
  <c r="AL73" i="181"/>
  <c r="AF73" i="181"/>
  <c r="AC73" i="181"/>
  <c r="AB73" i="181"/>
  <c r="Y73" i="181"/>
  <c r="M73" i="181"/>
  <c r="AX72" i="181"/>
  <c r="AN72" i="181"/>
  <c r="AM72" i="181"/>
  <c r="AL72" i="181"/>
  <c r="AF72" i="181"/>
  <c r="AC72" i="181"/>
  <c r="AB72" i="181"/>
  <c r="Y72" i="181"/>
  <c r="M72" i="181"/>
  <c r="AX71" i="181"/>
  <c r="AN71" i="181"/>
  <c r="AM71" i="181"/>
  <c r="AL71" i="181"/>
  <c r="AF71" i="181"/>
  <c r="AC71" i="181"/>
  <c r="AB71" i="181"/>
  <c r="Y71" i="181"/>
  <c r="M71" i="181"/>
  <c r="AX70" i="181"/>
  <c r="AN70" i="181"/>
  <c r="AM70" i="181"/>
  <c r="AL70" i="181"/>
  <c r="AF70" i="181"/>
  <c r="AC70" i="181"/>
  <c r="AB70" i="181"/>
  <c r="Y70" i="181"/>
  <c r="M70" i="181"/>
  <c r="AX69" i="181"/>
  <c r="AN69" i="181"/>
  <c r="AM69" i="181"/>
  <c r="AL69" i="181"/>
  <c r="AF69" i="181"/>
  <c r="AC69" i="181"/>
  <c r="AB69" i="181"/>
  <c r="Y69" i="181"/>
  <c r="M69" i="181"/>
  <c r="AX68" i="181"/>
  <c r="AN68" i="181"/>
  <c r="AM68" i="181"/>
  <c r="AL68" i="181"/>
  <c r="AF68" i="181"/>
  <c r="AC68" i="181"/>
  <c r="AB68" i="181"/>
  <c r="Y68" i="181"/>
  <c r="M68" i="181"/>
  <c r="AX67" i="181"/>
  <c r="AN67" i="181"/>
  <c r="AM67" i="181"/>
  <c r="AL67" i="181"/>
  <c r="AF67" i="181"/>
  <c r="AC67" i="181"/>
  <c r="AB67" i="181"/>
  <c r="Y67" i="181"/>
  <c r="M67" i="181"/>
  <c r="AX66" i="181"/>
  <c r="AN66" i="181"/>
  <c r="AM66" i="181"/>
  <c r="AL66" i="181"/>
  <c r="AF66" i="181"/>
  <c r="AC66" i="181"/>
  <c r="AB66" i="181"/>
  <c r="Y66" i="181"/>
  <c r="M66" i="181"/>
  <c r="AX65" i="181"/>
  <c r="AN65" i="181"/>
  <c r="AM65" i="181"/>
  <c r="AL65" i="181"/>
  <c r="AF65" i="181"/>
  <c r="AC65" i="181"/>
  <c r="AB65" i="181"/>
  <c r="Y65" i="181"/>
  <c r="M65" i="181"/>
  <c r="AX64" i="181"/>
  <c r="AN64" i="181"/>
  <c r="AM64" i="181"/>
  <c r="AL64" i="181"/>
  <c r="AF64" i="181"/>
  <c r="AC64" i="181"/>
  <c r="AB64" i="181"/>
  <c r="Y64" i="181"/>
  <c r="M64" i="181"/>
  <c r="AX63" i="181"/>
  <c r="AN63" i="181"/>
  <c r="AM63" i="181"/>
  <c r="AL63" i="181"/>
  <c r="AF63" i="181"/>
  <c r="AC63" i="181"/>
  <c r="AB63" i="181"/>
  <c r="Y63" i="181"/>
  <c r="M63" i="181"/>
  <c r="AX62" i="181"/>
  <c r="AN62" i="181"/>
  <c r="AM62" i="181"/>
  <c r="AL62" i="181"/>
  <c r="AF62" i="181"/>
  <c r="AC62" i="181"/>
  <c r="AB62" i="181"/>
  <c r="Y62" i="181"/>
  <c r="M62" i="181"/>
  <c r="AX61" i="181"/>
  <c r="AN61" i="181"/>
  <c r="AM61" i="181"/>
  <c r="AL61" i="181"/>
  <c r="AF61" i="181"/>
  <c r="AC61" i="181"/>
  <c r="AB61" i="181"/>
  <c r="Y61" i="181"/>
  <c r="M61" i="181"/>
  <c r="AX60" i="181"/>
  <c r="AN60" i="181"/>
  <c r="AM60" i="181"/>
  <c r="AL60" i="181"/>
  <c r="AF60" i="181"/>
  <c r="AC60" i="181"/>
  <c r="AB60" i="181"/>
  <c r="Y60" i="181"/>
  <c r="M60" i="181"/>
  <c r="AX59" i="181"/>
  <c r="AN59" i="181"/>
  <c r="AM59" i="181"/>
  <c r="AL59" i="181"/>
  <c r="AF59" i="181"/>
  <c r="AC59" i="181"/>
  <c r="AB59" i="181"/>
  <c r="Y59" i="181"/>
  <c r="M59" i="181"/>
  <c r="AX58" i="181"/>
  <c r="AN58" i="181"/>
  <c r="AM58" i="181"/>
  <c r="AL58" i="181"/>
  <c r="AF58" i="181"/>
  <c r="AC58" i="181"/>
  <c r="AB58" i="181"/>
  <c r="Y58" i="181"/>
  <c r="M58" i="181"/>
  <c r="AX57" i="181"/>
  <c r="AN57" i="181"/>
  <c r="AM57" i="181"/>
  <c r="AL57" i="181"/>
  <c r="AF57" i="181"/>
  <c r="AC57" i="181"/>
  <c r="AB57" i="181"/>
  <c r="Y57" i="181"/>
  <c r="M57" i="181"/>
  <c r="AX56" i="181"/>
  <c r="AN56" i="181"/>
  <c r="AM56" i="181"/>
  <c r="AL56" i="181"/>
  <c r="AF56" i="181"/>
  <c r="AC56" i="181"/>
  <c r="AB56" i="181"/>
  <c r="Y56" i="181"/>
  <c r="M56" i="181"/>
  <c r="AX55" i="181"/>
  <c r="AN55" i="181"/>
  <c r="AM55" i="181"/>
  <c r="AL55" i="181"/>
  <c r="AF55" i="181"/>
  <c r="AC55" i="181"/>
  <c r="AB55" i="181"/>
  <c r="Y55" i="181"/>
  <c r="M55" i="181"/>
  <c r="AX54" i="181"/>
  <c r="AN54" i="181"/>
  <c r="AM54" i="181"/>
  <c r="AL54" i="181"/>
  <c r="AF54" i="181"/>
  <c r="AC54" i="181"/>
  <c r="AB54" i="181"/>
  <c r="Y54" i="181"/>
  <c r="M54" i="181"/>
  <c r="AX53" i="181"/>
  <c r="AN53" i="181"/>
  <c r="AM53" i="181"/>
  <c r="AL53" i="181"/>
  <c r="AF53" i="181"/>
  <c r="AC53" i="181"/>
  <c r="AB53" i="181"/>
  <c r="Y53" i="181"/>
  <c r="M53" i="181"/>
  <c r="AX52" i="181"/>
  <c r="AN52" i="181"/>
  <c r="AM52" i="181"/>
  <c r="AL52" i="181"/>
  <c r="AF52" i="181"/>
  <c r="AC52" i="181"/>
  <c r="AB52" i="181"/>
  <c r="Y52" i="181"/>
  <c r="M52" i="181"/>
  <c r="AX51" i="181"/>
  <c r="AN51" i="181"/>
  <c r="AM51" i="181"/>
  <c r="AL51" i="181"/>
  <c r="AF51" i="181"/>
  <c r="AC51" i="181"/>
  <c r="AB51" i="181"/>
  <c r="Y51" i="181"/>
  <c r="M51" i="181"/>
  <c r="AX50" i="181"/>
  <c r="AN50" i="181"/>
  <c r="AM50" i="181"/>
  <c r="AL50" i="181"/>
  <c r="AF50" i="181"/>
  <c r="AC50" i="181"/>
  <c r="AB50" i="181"/>
  <c r="Y50" i="181"/>
  <c r="M50" i="181"/>
  <c r="AX49" i="181"/>
  <c r="AN49" i="181"/>
  <c r="AM49" i="181"/>
  <c r="AL49" i="181"/>
  <c r="AF49" i="181"/>
  <c r="AC49" i="181"/>
  <c r="AB49" i="181"/>
  <c r="Y49" i="181"/>
  <c r="M49" i="181"/>
  <c r="AX48" i="181"/>
  <c r="AN48" i="181"/>
  <c r="AM48" i="181"/>
  <c r="AL48" i="181"/>
  <c r="AF48" i="181"/>
  <c r="AC48" i="181"/>
  <c r="AB48" i="181"/>
  <c r="Y48" i="181"/>
  <c r="M48" i="181"/>
  <c r="AX47" i="181"/>
  <c r="AN47" i="181"/>
  <c r="AM47" i="181"/>
  <c r="AL47" i="181"/>
  <c r="AF47" i="181"/>
  <c r="AC47" i="181"/>
  <c r="AB47" i="181"/>
  <c r="Y47" i="181"/>
  <c r="M47" i="181"/>
  <c r="AX46" i="181"/>
  <c r="AN46" i="181"/>
  <c r="AM46" i="181"/>
  <c r="AL46" i="181"/>
  <c r="AF46" i="181"/>
  <c r="AC46" i="181"/>
  <c r="AB46" i="181"/>
  <c r="Y46" i="181"/>
  <c r="M46" i="181"/>
  <c r="AX45" i="181"/>
  <c r="AN45" i="181"/>
  <c r="AM45" i="181"/>
  <c r="AL45" i="181"/>
  <c r="AF45" i="181"/>
  <c r="AC45" i="181"/>
  <c r="AB45" i="181"/>
  <c r="Y45" i="181"/>
  <c r="M45" i="181"/>
  <c r="AX44" i="181"/>
  <c r="AN44" i="181"/>
  <c r="AM44" i="181"/>
  <c r="AL44" i="181"/>
  <c r="AF44" i="181"/>
  <c r="AC44" i="181"/>
  <c r="AB44" i="181"/>
  <c r="Y44" i="181"/>
  <c r="M44" i="181"/>
  <c r="AX43" i="181"/>
  <c r="AN43" i="181"/>
  <c r="AM43" i="181"/>
  <c r="AL43" i="181"/>
  <c r="AF43" i="181"/>
  <c r="AC43" i="181"/>
  <c r="AB43" i="181"/>
  <c r="Y43" i="181"/>
  <c r="M43" i="181"/>
  <c r="AX42" i="181"/>
  <c r="AN42" i="181"/>
  <c r="AM42" i="181"/>
  <c r="AL42" i="181"/>
  <c r="AF42" i="181"/>
  <c r="AC42" i="181"/>
  <c r="AB42" i="181"/>
  <c r="Y42" i="181"/>
  <c r="M42" i="181"/>
  <c r="AX41" i="181"/>
  <c r="AN41" i="181"/>
  <c r="AM41" i="181"/>
  <c r="AL41" i="181"/>
  <c r="AF41" i="181"/>
  <c r="AC41" i="181"/>
  <c r="AB41" i="181"/>
  <c r="Y41" i="181"/>
  <c r="M41" i="181"/>
  <c r="AX40" i="181"/>
  <c r="AN40" i="181"/>
  <c r="AM40" i="181"/>
  <c r="AL40" i="181"/>
  <c r="AF40" i="181"/>
  <c r="AC40" i="181"/>
  <c r="AB40" i="181"/>
  <c r="Y40" i="181"/>
  <c r="M40" i="181"/>
  <c r="AX39" i="181"/>
  <c r="AN39" i="181"/>
  <c r="AM39" i="181"/>
  <c r="AL39" i="181"/>
  <c r="AF39" i="181"/>
  <c r="AC39" i="181"/>
  <c r="AB39" i="181"/>
  <c r="Y39" i="181"/>
  <c r="M39" i="181"/>
  <c r="AX38" i="181"/>
  <c r="AN38" i="181"/>
  <c r="AM38" i="181"/>
  <c r="AL38" i="181"/>
  <c r="AF38" i="181"/>
  <c r="AC38" i="181"/>
  <c r="AB38" i="181"/>
  <c r="Y38" i="181"/>
  <c r="M38" i="181"/>
  <c r="AX37" i="181"/>
  <c r="AN37" i="181"/>
  <c r="AM37" i="181"/>
  <c r="AL37" i="181"/>
  <c r="AF37" i="181"/>
  <c r="AC37" i="181"/>
  <c r="AB37" i="181"/>
  <c r="Y37" i="181"/>
  <c r="M37" i="181"/>
  <c r="AX36" i="181"/>
  <c r="AN36" i="181"/>
  <c r="AM36" i="181"/>
  <c r="AL36" i="181"/>
  <c r="AF36" i="181"/>
  <c r="AC36" i="181"/>
  <c r="AB36" i="181"/>
  <c r="Y36" i="181"/>
  <c r="M36" i="181"/>
  <c r="AX35" i="181"/>
  <c r="AN35" i="181"/>
  <c r="AM35" i="181"/>
  <c r="AL35" i="181"/>
  <c r="AF35" i="181"/>
  <c r="AC35" i="181"/>
  <c r="AB35" i="181"/>
  <c r="Y35" i="181"/>
  <c r="M35" i="181"/>
  <c r="AX34" i="181"/>
  <c r="AN34" i="181"/>
  <c r="AM34" i="181"/>
  <c r="AL34" i="181"/>
  <c r="AF34" i="181"/>
  <c r="AC34" i="181"/>
  <c r="AB34" i="181"/>
  <c r="Y34" i="181"/>
  <c r="M34" i="181"/>
  <c r="AX33" i="181"/>
  <c r="AN33" i="181"/>
  <c r="AM33" i="181"/>
  <c r="AL33" i="181"/>
  <c r="AF33" i="181"/>
  <c r="AC33" i="181"/>
  <c r="AB33" i="181"/>
  <c r="Y33" i="181"/>
  <c r="M33" i="181"/>
  <c r="AX32" i="181"/>
  <c r="AN32" i="181"/>
  <c r="AM32" i="181"/>
  <c r="AL32" i="181"/>
  <c r="AF32" i="181"/>
  <c r="AC32" i="181"/>
  <c r="AB32" i="181"/>
  <c r="Y32" i="181"/>
  <c r="M32" i="181"/>
  <c r="AX31" i="181"/>
  <c r="AN31" i="181"/>
  <c r="AM31" i="181"/>
  <c r="AL31" i="181"/>
  <c r="AF31" i="181"/>
  <c r="AC31" i="181"/>
  <c r="AB31" i="181"/>
  <c r="Y31" i="181"/>
  <c r="M31" i="181"/>
  <c r="AX30" i="181"/>
  <c r="AN30" i="181"/>
  <c r="AM30" i="181"/>
  <c r="AL30" i="181"/>
  <c r="AF30" i="181"/>
  <c r="AC30" i="181"/>
  <c r="AB30" i="181"/>
  <c r="Y30" i="181"/>
  <c r="M30" i="181"/>
  <c r="AX29" i="181"/>
  <c r="AN29" i="181"/>
  <c r="AM29" i="181"/>
  <c r="AL29" i="181"/>
  <c r="AF29" i="181"/>
  <c r="AC29" i="181"/>
  <c r="AB29" i="181"/>
  <c r="Y29" i="181"/>
  <c r="M29" i="181"/>
  <c r="AX28" i="181"/>
  <c r="AN28" i="181"/>
  <c r="AM28" i="181"/>
  <c r="AL28" i="181"/>
  <c r="AF28" i="181"/>
  <c r="AC28" i="181"/>
  <c r="AB28" i="181"/>
  <c r="Y28" i="181"/>
  <c r="M28" i="181"/>
  <c r="AX27" i="181"/>
  <c r="AN27" i="181"/>
  <c r="AM27" i="181"/>
  <c r="AL27" i="181"/>
  <c r="AF27" i="181"/>
  <c r="AC27" i="181"/>
  <c r="AB27" i="181"/>
  <c r="Y27" i="181"/>
  <c r="M27" i="181"/>
  <c r="AX26" i="181"/>
  <c r="AN26" i="181"/>
  <c r="AM26" i="181"/>
  <c r="AL26" i="181"/>
  <c r="AF26" i="181"/>
  <c r="AC26" i="181"/>
  <c r="AB26" i="181"/>
  <c r="Y26" i="181"/>
  <c r="M26" i="181"/>
  <c r="AX25" i="181"/>
  <c r="AN25" i="181"/>
  <c r="AM25" i="181"/>
  <c r="AL25" i="181"/>
  <c r="AF25" i="181"/>
  <c r="AC25" i="181"/>
  <c r="AB25" i="181"/>
  <c r="Y25" i="181"/>
  <c r="M25" i="181"/>
  <c r="AX24" i="181"/>
  <c r="AN24" i="181"/>
  <c r="AM24" i="181"/>
  <c r="AL24" i="181"/>
  <c r="AF24" i="181"/>
  <c r="AC24" i="181"/>
  <c r="AB24" i="181"/>
  <c r="Y24" i="181"/>
  <c r="M24" i="181"/>
  <c r="AX23" i="181"/>
  <c r="AN23" i="181"/>
  <c r="AM23" i="181"/>
  <c r="AL23" i="181"/>
  <c r="AF23" i="181"/>
  <c r="AC23" i="181"/>
  <c r="AB23" i="181"/>
  <c r="Y23" i="181"/>
  <c r="M23" i="181"/>
  <c r="AX22" i="181"/>
  <c r="AN22" i="181"/>
  <c r="AM22" i="181"/>
  <c r="AL22" i="181"/>
  <c r="AF22" i="181"/>
  <c r="AC22" i="181"/>
  <c r="AB22" i="181"/>
  <c r="Y22" i="181"/>
  <c r="M22" i="181"/>
  <c r="AX21" i="181"/>
  <c r="AN21" i="181"/>
  <c r="AM21" i="181"/>
  <c r="AL21" i="181"/>
  <c r="AF21" i="181"/>
  <c r="AC21" i="181"/>
  <c r="AB21" i="181"/>
  <c r="Y21" i="181"/>
  <c r="M21" i="181"/>
  <c r="AX20" i="181"/>
  <c r="AN20" i="181"/>
  <c r="AM20" i="181"/>
  <c r="AL20" i="181"/>
  <c r="AF20" i="181"/>
  <c r="AC20" i="181"/>
  <c r="AB20" i="181"/>
  <c r="Y20" i="181"/>
  <c r="M20" i="181"/>
  <c r="AX19" i="181"/>
  <c r="AN19" i="181"/>
  <c r="AM19" i="181"/>
  <c r="AL19" i="181"/>
  <c r="AF19" i="181"/>
  <c r="AC19" i="181"/>
  <c r="AB19" i="181"/>
  <c r="Y19" i="181"/>
  <c r="M19" i="181"/>
  <c r="AX18" i="181"/>
  <c r="AN18" i="181"/>
  <c r="AM18" i="181"/>
  <c r="AL18" i="181"/>
  <c r="AF18" i="181"/>
  <c r="AC18" i="181"/>
  <c r="AB18" i="181"/>
  <c r="Y18" i="181"/>
  <c r="M18" i="181"/>
  <c r="AX17" i="181"/>
  <c r="AN17" i="181"/>
  <c r="AM17" i="181"/>
  <c r="AL17" i="181"/>
  <c r="AF17" i="181"/>
  <c r="AC17" i="181"/>
  <c r="AB17" i="181"/>
  <c r="Y17" i="181"/>
  <c r="M17" i="181"/>
  <c r="AX16" i="181"/>
  <c r="AN16" i="181"/>
  <c r="AM16" i="181"/>
  <c r="AL16" i="181"/>
  <c r="AF16" i="181"/>
  <c r="AC16" i="181"/>
  <c r="AB16" i="181"/>
  <c r="Y16" i="181"/>
  <c r="M16" i="181"/>
  <c r="AX15" i="181"/>
  <c r="AN15" i="181"/>
  <c r="AM15" i="181"/>
  <c r="AL15" i="181"/>
  <c r="AF15" i="181"/>
  <c r="AC15" i="181"/>
  <c r="AB15" i="181"/>
  <c r="Y15" i="181"/>
  <c r="M15" i="181"/>
  <c r="AX14" i="181"/>
  <c r="AN14" i="181"/>
  <c r="AM14" i="181"/>
  <c r="AL14" i="181"/>
  <c r="AF14" i="181"/>
  <c r="AC14" i="181"/>
  <c r="AB14" i="181"/>
  <c r="Y14" i="181"/>
  <c r="M14" i="181"/>
  <c r="AX13" i="181"/>
  <c r="AN13" i="181"/>
  <c r="AM13" i="181"/>
  <c r="AL13" i="181"/>
  <c r="AF13" i="181"/>
  <c r="AC13" i="181"/>
  <c r="AB13" i="181"/>
  <c r="Y13" i="181"/>
  <c r="M13" i="181"/>
  <c r="AX12" i="181"/>
  <c r="AN12" i="181"/>
  <c r="AM12" i="181"/>
  <c r="AL12" i="181"/>
  <c r="AF12" i="181"/>
  <c r="AC12" i="181"/>
  <c r="AB12" i="181"/>
  <c r="Y12" i="181"/>
  <c r="M12" i="181"/>
  <c r="AX11" i="181"/>
  <c r="AN11" i="181"/>
  <c r="AM11" i="181"/>
  <c r="AL11" i="181"/>
  <c r="AF11" i="181"/>
  <c r="AC11" i="181"/>
  <c r="AB11" i="181"/>
  <c r="Y11" i="181"/>
  <c r="M11" i="181"/>
  <c r="AX10" i="181"/>
  <c r="AN10" i="181"/>
  <c r="AM10" i="181"/>
  <c r="AL10" i="181"/>
  <c r="AF10" i="181"/>
  <c r="AC10" i="181"/>
  <c r="AB10" i="181"/>
  <c r="Y10" i="181"/>
  <c r="M10" i="181"/>
  <c r="AX9" i="181"/>
  <c r="AN9" i="181"/>
  <c r="AM9" i="181"/>
  <c r="AL9" i="181"/>
  <c r="AF9" i="181"/>
  <c r="AC9" i="181"/>
  <c r="AB9" i="181"/>
  <c r="Y9" i="181"/>
  <c r="M9" i="181"/>
  <c r="AX8" i="181"/>
  <c r="AN8" i="181"/>
  <c r="AM8" i="181"/>
  <c r="AL8" i="181"/>
  <c r="AF8" i="181"/>
  <c r="AC8" i="181"/>
  <c r="AB8" i="181"/>
  <c r="Y8" i="181"/>
  <c r="M8" i="181"/>
  <c r="AX7" i="181"/>
  <c r="AN7" i="181"/>
  <c r="AM7" i="181"/>
  <c r="AL7" i="181"/>
  <c r="AF7" i="181"/>
  <c r="AC7" i="181"/>
  <c r="AB7" i="181"/>
  <c r="Y7" i="181"/>
  <c r="M7" i="181"/>
  <c r="AX6" i="181"/>
  <c r="AP6" i="181"/>
  <c r="AN6" i="181"/>
  <c r="AM6" i="181"/>
  <c r="AL6" i="181"/>
  <c r="AF6" i="181"/>
  <c r="AC6" i="181"/>
  <c r="AB6" i="181"/>
  <c r="Y6" i="181"/>
  <c r="M6" i="181"/>
  <c r="AX5" i="181"/>
  <c r="AP5" i="181"/>
  <c r="AN5" i="181"/>
  <c r="AM5" i="181"/>
  <c r="AL5" i="181"/>
  <c r="AF5" i="181"/>
  <c r="AC5" i="181"/>
  <c r="AB5" i="181"/>
  <c r="Y5" i="181"/>
  <c r="M5" i="181"/>
  <c r="H5" i="181"/>
  <c r="AP1" i="181"/>
  <c r="DC5" i="187" l="1"/>
  <c r="DD5" i="187" s="1"/>
  <c r="E2" i="187"/>
  <c r="OL190" i="187" a="1"/>
  <c r="OL190" i="187" s="1"/>
  <c r="N10" i="179"/>
  <c r="M14" i="179"/>
  <c r="M18" i="179"/>
  <c r="N9" i="179"/>
  <c r="M24" i="179"/>
  <c r="M4" i="179"/>
  <c r="M8" i="179"/>
  <c r="F20" i="179"/>
  <c r="M22" i="179"/>
  <c r="BY19" i="167"/>
  <c r="BK18" i="167"/>
  <c r="BY15" i="167"/>
  <c r="BK14" i="167"/>
  <c r="BY11" i="167"/>
  <c r="BK10" i="167"/>
  <c r="BY7" i="167"/>
  <c r="BK6" i="167"/>
  <c r="BY20" i="167"/>
  <c r="CL18" i="167"/>
  <c r="BY16" i="167"/>
  <c r="CL14" i="167"/>
  <c r="BY12" i="167"/>
  <c r="CL10" i="167"/>
  <c r="BY8" i="167"/>
  <c r="BK7" i="167"/>
  <c r="CL6" i="167"/>
  <c r="BJ19" i="167"/>
  <c r="BJ15" i="167"/>
  <c r="BJ11" i="167"/>
  <c r="BJ7" i="167"/>
  <c r="BL20" i="167"/>
  <c r="BL16" i="167"/>
  <c r="BL12" i="167"/>
  <c r="BL8" i="167"/>
  <c r="BK20" i="167"/>
  <c r="CL19" i="167"/>
  <c r="BK16" i="167"/>
  <c r="CL15" i="167"/>
  <c r="BK12" i="167"/>
  <c r="CL11" i="167"/>
  <c r="BK8" i="167"/>
  <c r="CL7" i="167"/>
  <c r="BJ20" i="167"/>
  <c r="CK19" i="167"/>
  <c r="BJ16" i="167"/>
  <c r="CK15" i="167"/>
  <c r="BJ12" i="167"/>
  <c r="CK11" i="167"/>
  <c r="BL21" i="167"/>
  <c r="BL17" i="167"/>
  <c r="BL13" i="167"/>
  <c r="BL9" i="167"/>
  <c r="CL20" i="167"/>
  <c r="CL16" i="167"/>
  <c r="CL12" i="167"/>
  <c r="CL8" i="167"/>
  <c r="CA7" i="167"/>
  <c r="N21" i="179"/>
  <c r="M23" i="179"/>
  <c r="M25" i="179"/>
  <c r="M19" i="179"/>
  <c r="N19" i="179"/>
  <c r="G2" i="179"/>
  <c r="M21" i="179"/>
  <c r="G14" i="179"/>
  <c r="M10" i="179"/>
  <c r="M17" i="179"/>
  <c r="M20" i="179"/>
  <c r="F9" i="179"/>
  <c r="G9" i="179"/>
  <c r="N20" i="179"/>
  <c r="M15" i="179"/>
  <c r="F8" i="179"/>
  <c r="M11" i="179"/>
  <c r="M3" i="179"/>
  <c r="M5" i="179"/>
  <c r="M7" i="179"/>
  <c r="M9" i="179"/>
  <c r="M13" i="179"/>
  <c r="BK5" i="167"/>
  <c r="CL5" i="167"/>
  <c r="G24" i="179"/>
  <c r="F22" i="179"/>
  <c r="G8" i="179"/>
  <c r="G19" i="179"/>
  <c r="G12" i="179"/>
  <c r="F23" i="179"/>
  <c r="G15" i="179"/>
  <c r="BJ5" i="167"/>
  <c r="G3" i="179"/>
  <c r="F21" i="179"/>
  <c r="C70" i="179"/>
  <c r="G18" i="179"/>
  <c r="C63" i="179"/>
  <c r="G11" i="179"/>
  <c r="F11" i="179"/>
  <c r="CJ5" i="167"/>
  <c r="BL5" i="167"/>
  <c r="H2" i="187"/>
  <c r="Q2" i="187"/>
  <c r="DR2" i="187" s="1"/>
  <c r="OM158" i="187" a="1"/>
  <c r="OM158" i="187" s="1"/>
  <c r="NJ178" i="187" a="1"/>
  <c r="NJ178" i="187" s="1"/>
  <c r="OC299" i="187" a="1"/>
  <c r="OC299" i="187" s="1"/>
  <c r="OL207" i="187" a="1"/>
  <c r="OL207" i="187" s="1"/>
  <c r="OG312" i="187" a="1"/>
  <c r="OG312" i="187" s="1"/>
  <c r="NH238" i="187" a="1"/>
  <c r="NH238" i="187" s="1"/>
  <c r="NT334" i="187" a="1"/>
  <c r="NT334" i="187" s="1"/>
  <c r="NQ321" i="187" a="1"/>
  <c r="NQ321" i="187" s="1"/>
  <c r="F15" i="179"/>
  <c r="F18" i="179"/>
  <c r="G22" i="179"/>
  <c r="F2" i="179"/>
  <c r="F10" i="179"/>
  <c r="G16" i="179"/>
  <c r="G4" i="179"/>
  <c r="F7" i="179"/>
  <c r="F6" i="179"/>
  <c r="F14" i="179"/>
  <c r="F17" i="179"/>
  <c r="C59" i="179"/>
  <c r="G7" i="179"/>
  <c r="F3" i="179"/>
  <c r="G23" i="179"/>
  <c r="BY5" i="167"/>
  <c r="F19" i="179"/>
  <c r="G20" i="179"/>
  <c r="C89" i="179"/>
  <c r="C101" i="179"/>
  <c r="C82" i="179"/>
  <c r="C94" i="179"/>
  <c r="C87" i="179"/>
  <c r="C99" i="179"/>
  <c r="F5" i="179"/>
  <c r="G6" i="179"/>
  <c r="F4" i="179"/>
  <c r="G5" i="179"/>
  <c r="F16" i="179"/>
  <c r="G17" i="179"/>
  <c r="C28" i="179"/>
  <c r="C31" i="179"/>
  <c r="C34" i="179"/>
  <c r="C40" i="179"/>
  <c r="C43" i="179"/>
  <c r="C46" i="179"/>
  <c r="C54" i="179"/>
  <c r="C66" i="179"/>
  <c r="C85" i="179"/>
  <c r="C97" i="179"/>
  <c r="J3" i="187"/>
  <c r="S3" i="187"/>
  <c r="Q3" i="187"/>
  <c r="P3" i="187"/>
  <c r="M3" i="187"/>
  <c r="L3" i="187"/>
  <c r="K3" i="187"/>
  <c r="R3" i="187"/>
  <c r="O3" i="187"/>
  <c r="N3" i="187"/>
  <c r="C90" i="179"/>
  <c r="C102" i="179"/>
  <c r="F13" i="179"/>
  <c r="F25" i="179"/>
  <c r="F12" i="179"/>
  <c r="G13" i="179"/>
  <c r="F24" i="179"/>
  <c r="G25" i="179"/>
  <c r="C29" i="179"/>
  <c r="C32" i="179"/>
  <c r="C35" i="179"/>
  <c r="C41" i="179"/>
  <c r="C44" i="179"/>
  <c r="C61" i="179"/>
  <c r="C73" i="179"/>
  <c r="C88" i="179"/>
  <c r="C100" i="179"/>
  <c r="BZ5" i="167"/>
  <c r="AN5" i="167"/>
  <c r="CA5" i="167"/>
  <c r="C86" i="179"/>
  <c r="C98" i="179"/>
  <c r="G10" i="179"/>
  <c r="C91" i="179"/>
  <c r="C103" i="179"/>
  <c r="CK5" i="167"/>
  <c r="DI3" i="187"/>
  <c r="L2" i="187"/>
  <c r="DF2" i="187"/>
  <c r="J2" i="187"/>
  <c r="K2" i="187"/>
  <c r="O2" i="187"/>
  <c r="F2" i="187"/>
  <c r="R2" i="187"/>
  <c r="M2" i="187"/>
  <c r="N2" i="187"/>
  <c r="P2" i="187"/>
  <c r="G2" i="187"/>
  <c r="S2" i="187"/>
  <c r="I2" i="187"/>
  <c r="D2" i="187"/>
  <c r="DC62" i="187"/>
  <c r="DD62" i="187" s="1"/>
  <c r="DC55" i="187"/>
  <c r="DD55" i="187" s="1"/>
  <c r="DC59" i="187"/>
  <c r="DD59" i="187" s="1"/>
  <c r="NO158" i="187" a="1"/>
  <c r="NO158" i="187" s="1"/>
  <c r="OB158" i="187" a="1"/>
  <c r="OB158" i="187" s="1"/>
  <c r="DC146" i="187"/>
  <c r="DD146" i="187" s="1"/>
  <c r="OK158" i="187" a="1"/>
  <c r="OK158" i="187" s="1"/>
  <c r="OD158" i="187" a="1"/>
  <c r="OD158" i="187" s="1"/>
  <c r="NQ158" i="187" a="1"/>
  <c r="NQ158" i="187" s="1"/>
  <c r="NR158" i="187" a="1"/>
  <c r="NR158" i="187" s="1"/>
  <c r="NK158" i="187" a="1"/>
  <c r="NK158" i="187" s="1"/>
  <c r="OS158" i="187" a="1"/>
  <c r="OS158" i="187" s="1"/>
  <c r="OL158" i="187" a="1"/>
  <c r="OL158" i="187" s="1"/>
  <c r="OE158" i="187" a="1"/>
  <c r="OE158" i="187" s="1"/>
  <c r="NW158" i="187" a="1"/>
  <c r="NW158" i="187" s="1"/>
  <c r="NP158" i="187" a="1"/>
  <c r="NP158" i="187" s="1"/>
  <c r="NI158" i="187" a="1"/>
  <c r="NI158" i="187" s="1"/>
  <c r="OR158" i="187" a="1"/>
  <c r="OR158" i="187" s="1"/>
  <c r="OI158" i="187" a="1"/>
  <c r="OI158" i="187" s="1"/>
  <c r="OA158" i="187" a="1"/>
  <c r="OA158" i="187" s="1"/>
  <c r="NS158" i="187" a="1"/>
  <c r="NS158" i="187" s="1"/>
  <c r="OQ158" i="187" a="1"/>
  <c r="OQ158" i="187" s="1"/>
  <c r="OP158" i="187" a="1"/>
  <c r="OP158" i="187" s="1"/>
  <c r="OH158" i="187" a="1"/>
  <c r="OH158" i="187" s="1"/>
  <c r="NZ158" i="187" a="1"/>
  <c r="NZ158" i="187" s="1"/>
  <c r="NH158" i="187" a="1"/>
  <c r="NH158" i="187" s="1"/>
  <c r="OC158" i="187" a="1"/>
  <c r="OC158" i="187" s="1"/>
  <c r="ON158" i="187" a="1"/>
  <c r="ON158" i="187" s="1"/>
  <c r="NY158" i="187" a="1"/>
  <c r="NY158" i="187" s="1"/>
  <c r="NN158" i="187" a="1"/>
  <c r="NN158" i="187" s="1"/>
  <c r="OJ158" i="187" a="1"/>
  <c r="OJ158" i="187" s="1"/>
  <c r="NX158" i="187" a="1"/>
  <c r="NX158" i="187" s="1"/>
  <c r="NM158" i="187" a="1"/>
  <c r="NM158" i="187" s="1"/>
  <c r="OT158" i="187" a="1"/>
  <c r="OT158" i="187" s="1"/>
  <c r="NV158" i="187" a="1"/>
  <c r="NV158" i="187" s="1"/>
  <c r="NL158" i="187" a="1"/>
  <c r="NL158" i="187" s="1"/>
  <c r="OG158" i="187" a="1"/>
  <c r="OG158" i="187" s="1"/>
  <c r="OF158" i="187" a="1"/>
  <c r="OF158" i="187" s="1"/>
  <c r="NU158" i="187" a="1"/>
  <c r="NU158" i="187" s="1"/>
  <c r="NJ158" i="187" a="1"/>
  <c r="NJ158" i="187" s="1"/>
  <c r="OO158" i="187" a="1"/>
  <c r="OO158" i="187" s="1"/>
  <c r="NT158" i="187" a="1"/>
  <c r="NT158" i="187" s="1"/>
  <c r="NG158" i="187" a="1"/>
  <c r="NG158" i="187" s="1"/>
  <c r="OL175" i="187" a="1"/>
  <c r="OL175" i="187" s="1"/>
  <c r="NY175" i="187" a="1"/>
  <c r="NY175" i="187" s="1"/>
  <c r="NL175" i="187" a="1"/>
  <c r="NL175" i="187" s="1"/>
  <c r="OM175" i="187" a="1"/>
  <c r="OM175" i="187" s="1"/>
  <c r="OF175" i="187" a="1"/>
  <c r="OF175" i="187" s="1"/>
  <c r="OP175" i="187" a="1"/>
  <c r="OP175" i="187" s="1"/>
  <c r="NS175" i="187" a="1"/>
  <c r="NS175" i="187" s="1"/>
  <c r="NK175" i="187" a="1"/>
  <c r="NK175" i="187" s="1"/>
  <c r="OO175" i="187" a="1"/>
  <c r="OO175" i="187" s="1"/>
  <c r="OG175" i="187" a="1"/>
  <c r="OG175" i="187" s="1"/>
  <c r="NQ175" i="187" a="1"/>
  <c r="NQ175" i="187" s="1"/>
  <c r="NI175" i="187" a="1"/>
  <c r="NI175" i="187" s="1"/>
  <c r="NX175" i="187" a="1"/>
  <c r="NX175" i="187" s="1"/>
  <c r="ON175" i="187" a="1"/>
  <c r="ON175" i="187" s="1"/>
  <c r="OE175" i="187" a="1"/>
  <c r="OE175" i="187" s="1"/>
  <c r="NP175" i="187" a="1"/>
  <c r="NP175" i="187" s="1"/>
  <c r="NH175" i="187" a="1"/>
  <c r="NH175" i="187" s="1"/>
  <c r="NW175" i="187" a="1"/>
  <c r="NW175" i="187" s="1"/>
  <c r="NO175" i="187" a="1"/>
  <c r="NO175" i="187" s="1"/>
  <c r="OR175" i="187" a="1"/>
  <c r="OR175" i="187" s="1"/>
  <c r="OC175" i="187" a="1"/>
  <c r="OC175" i="187" s="1"/>
  <c r="NU175" i="187" a="1"/>
  <c r="NU175" i="187" s="1"/>
  <c r="OJ175" i="187" a="1"/>
  <c r="OJ175" i="187" s="1"/>
  <c r="NT175" i="187" a="1"/>
  <c r="NT175" i="187" s="1"/>
  <c r="OI175" i="187" a="1"/>
  <c r="OI175" i="187" s="1"/>
  <c r="OH175" i="187" a="1"/>
  <c r="OH175" i="187" s="1"/>
  <c r="NR175" i="187" a="1"/>
  <c r="NR175" i="187" s="1"/>
  <c r="OT175" i="187" a="1"/>
  <c r="OT175" i="187" s="1"/>
  <c r="OD175" i="187" a="1"/>
  <c r="OD175" i="187" s="1"/>
  <c r="OS175" i="187" a="1"/>
  <c r="OS175" i="187" s="1"/>
  <c r="NN175" i="187" a="1"/>
  <c r="NN175" i="187" s="1"/>
  <c r="NM175" i="187" a="1"/>
  <c r="NM175" i="187" s="1"/>
  <c r="OQ175" i="187" a="1"/>
  <c r="OQ175" i="187" s="1"/>
  <c r="OB175" i="187" a="1"/>
  <c r="OB175" i="187" s="1"/>
  <c r="OA175" i="187" a="1"/>
  <c r="OA175" i="187" s="1"/>
  <c r="NZ175" i="187" a="1"/>
  <c r="NZ175" i="187" s="1"/>
  <c r="NJ175" i="187" a="1"/>
  <c r="NJ175" i="187" s="1"/>
  <c r="NG175" i="187" a="1"/>
  <c r="NG175" i="187" s="1"/>
  <c r="OK175" i="187" a="1"/>
  <c r="OK175" i="187" s="1"/>
  <c r="NV175" i="187" a="1"/>
  <c r="NV175" i="187" s="1"/>
  <c r="OR171" i="187" a="1"/>
  <c r="OR171" i="187" s="1"/>
  <c r="OK171" i="187" a="1"/>
  <c r="OK171" i="187" s="1"/>
  <c r="NX171" i="187" a="1"/>
  <c r="NX171" i="187" s="1"/>
  <c r="NK171" i="187" a="1"/>
  <c r="NK171" i="187" s="1"/>
  <c r="OP171" i="187" a="1"/>
  <c r="OP171" i="187" s="1"/>
  <c r="OI171" i="187" a="1"/>
  <c r="OI171" i="187" s="1"/>
  <c r="OB171" i="187" a="1"/>
  <c r="OB171" i="187" s="1"/>
  <c r="NU171" i="187" a="1"/>
  <c r="NU171" i="187" s="1"/>
  <c r="NN171" i="187" a="1"/>
  <c r="NN171" i="187" s="1"/>
  <c r="OL171" i="187" a="1"/>
  <c r="OL171" i="187" s="1"/>
  <c r="NV171" i="187" a="1"/>
  <c r="NV171" i="187" s="1"/>
  <c r="OH171" i="187" a="1"/>
  <c r="OH171" i="187" s="1"/>
  <c r="ON171" i="187" a="1"/>
  <c r="ON171" i="187" s="1"/>
  <c r="NI171" i="187" a="1"/>
  <c r="NI171" i="187" s="1"/>
  <c r="OO171" i="187" a="1"/>
  <c r="OO171" i="187" s="1"/>
  <c r="OE171" i="187" a="1"/>
  <c r="OE171" i="187" s="1"/>
  <c r="NJ171" i="187" a="1"/>
  <c r="NJ171" i="187" s="1"/>
  <c r="OD171" i="187" a="1"/>
  <c r="OD171" i="187" s="1"/>
  <c r="NT171" i="187" a="1"/>
  <c r="NT171" i="187" s="1"/>
  <c r="OC171" i="187" a="1"/>
  <c r="OC171" i="187" s="1"/>
  <c r="NS171" i="187" a="1"/>
  <c r="NS171" i="187" s="1"/>
  <c r="OM171" i="187" a="1"/>
  <c r="OM171" i="187" s="1"/>
  <c r="NR171" i="187" a="1"/>
  <c r="NR171" i="187" s="1"/>
  <c r="NH171" i="187" a="1"/>
  <c r="NH171" i="187" s="1"/>
  <c r="NQ171" i="187" a="1"/>
  <c r="NQ171" i="187" s="1"/>
  <c r="NG171" i="187" a="1"/>
  <c r="NG171" i="187" s="1"/>
  <c r="OA171" i="187" a="1"/>
  <c r="OA171" i="187" s="1"/>
  <c r="NP171" i="187" a="1"/>
  <c r="NP171" i="187" s="1"/>
  <c r="OJ171" i="187" a="1"/>
  <c r="OJ171" i="187" s="1"/>
  <c r="NZ171" i="187" a="1"/>
  <c r="NZ171" i="187" s="1"/>
  <c r="OT171" i="187" a="1"/>
  <c r="OT171" i="187" s="1"/>
  <c r="NY171" i="187" a="1"/>
  <c r="NY171" i="187" s="1"/>
  <c r="NO171" i="187" a="1"/>
  <c r="NO171" i="187" s="1"/>
  <c r="OS171" i="187" a="1"/>
  <c r="OS171" i="187" s="1"/>
  <c r="NM171" i="187" a="1"/>
  <c r="NM171" i="187" s="1"/>
  <c r="NW171" i="187" a="1"/>
  <c r="NW171" i="187" s="1"/>
  <c r="OQ171" i="187" a="1"/>
  <c r="OQ171" i="187" s="1"/>
  <c r="OG171" i="187" a="1"/>
  <c r="OG171" i="187" s="1"/>
  <c r="NL171" i="187" a="1"/>
  <c r="NL171" i="187" s="1"/>
  <c r="OJ174" i="187" a="1"/>
  <c r="OJ174" i="187" s="1"/>
  <c r="NW174" i="187" a="1"/>
  <c r="NW174" i="187" s="1"/>
  <c r="NJ174" i="187" a="1"/>
  <c r="NJ174" i="187" s="1"/>
  <c r="OE174" i="187" a="1"/>
  <c r="OE174" i="187" s="1"/>
  <c r="NX174" i="187" a="1"/>
  <c r="NX174" i="187" s="1"/>
  <c r="NQ174" i="187" a="1"/>
  <c r="NQ174" i="187" s="1"/>
  <c r="OQ174" i="187" a="1"/>
  <c r="OQ174" i="187" s="1"/>
  <c r="OI174" i="187" a="1"/>
  <c r="OI174" i="187" s="1"/>
  <c r="NT174" i="187" a="1"/>
  <c r="NT174" i="187" s="1"/>
  <c r="NL174" i="187" a="1"/>
  <c r="NL174" i="187" s="1"/>
  <c r="OG174" i="187" a="1"/>
  <c r="OG174" i="187" s="1"/>
  <c r="NY174" i="187" a="1"/>
  <c r="NY174" i="187" s="1"/>
  <c r="NI174" i="187" a="1"/>
  <c r="NI174" i="187" s="1"/>
  <c r="ON174" i="187" a="1"/>
  <c r="ON174" i="187" s="1"/>
  <c r="NP174" i="187" a="1"/>
  <c r="NP174" i="187" s="1"/>
  <c r="OT174" i="187" a="1"/>
  <c r="OT174" i="187" s="1"/>
  <c r="OL174" i="187" a="1"/>
  <c r="OL174" i="187" s="1"/>
  <c r="OD174" i="187" a="1"/>
  <c r="OD174" i="187" s="1"/>
  <c r="NV174" i="187" a="1"/>
  <c r="NV174" i="187" s="1"/>
  <c r="NZ174" i="187" a="1"/>
  <c r="NZ174" i="187" s="1"/>
  <c r="NM174" i="187" a="1"/>
  <c r="NM174" i="187" s="1"/>
  <c r="OS174" i="187" a="1"/>
  <c r="OS174" i="187" s="1"/>
  <c r="OH174" i="187" a="1"/>
  <c r="OH174" i="187" s="1"/>
  <c r="NK174" i="187" a="1"/>
  <c r="NK174" i="187" s="1"/>
  <c r="NU174" i="187" a="1"/>
  <c r="NU174" i="187" s="1"/>
  <c r="OR174" i="187" a="1"/>
  <c r="OR174" i="187" s="1"/>
  <c r="OF174" i="187" a="1"/>
  <c r="OF174" i="187" s="1"/>
  <c r="NH174" i="187" a="1"/>
  <c r="NH174" i="187" s="1"/>
  <c r="OP174" i="187" a="1"/>
  <c r="OP174" i="187" s="1"/>
  <c r="NS174" i="187" a="1"/>
  <c r="NS174" i="187" s="1"/>
  <c r="NG174" i="187" a="1"/>
  <c r="NG174" i="187" s="1"/>
  <c r="OC174" i="187" a="1"/>
  <c r="OC174" i="187" s="1"/>
  <c r="OO174" i="187" a="1"/>
  <c r="OO174" i="187" s="1"/>
  <c r="NR174" i="187" a="1"/>
  <c r="NR174" i="187" s="1"/>
  <c r="OB174" i="187" a="1"/>
  <c r="OB174" i="187" s="1"/>
  <c r="OM174" i="187" a="1"/>
  <c r="OM174" i="187" s="1"/>
  <c r="OA174" i="187" a="1"/>
  <c r="OA174" i="187" s="1"/>
  <c r="NO174" i="187" a="1"/>
  <c r="NO174" i="187" s="1"/>
  <c r="OK174" i="187" a="1"/>
  <c r="OK174" i="187" s="1"/>
  <c r="NN174" i="187" a="1"/>
  <c r="NN174" i="187" s="1"/>
  <c r="OF171" i="187" a="1"/>
  <c r="OF171" i="187" s="1"/>
  <c r="OT186" i="187" a="1"/>
  <c r="OT186" i="187" s="1"/>
  <c r="OG186" i="187" a="1"/>
  <c r="OG186" i="187" s="1"/>
  <c r="NT186" i="187" a="1"/>
  <c r="NT186" i="187" s="1"/>
  <c r="NM186" i="187" a="1"/>
  <c r="NM186" i="187" s="1"/>
  <c r="OS186" i="187" a="1"/>
  <c r="OS186" i="187" s="1"/>
  <c r="OF186" i="187" a="1"/>
  <c r="OF186" i="187" s="1"/>
  <c r="NY186" i="187" a="1"/>
  <c r="NY186" i="187" s="1"/>
  <c r="NL186" i="187" a="1"/>
  <c r="NL186" i="187" s="1"/>
  <c r="OK186" i="187" a="1"/>
  <c r="OK186" i="187" s="1"/>
  <c r="NV186" i="187" a="1"/>
  <c r="NV186" i="187" s="1"/>
  <c r="OR186" i="187" a="1"/>
  <c r="OR186" i="187" s="1"/>
  <c r="OJ186" i="187" a="1"/>
  <c r="OJ186" i="187" s="1"/>
  <c r="NU186" i="187" a="1"/>
  <c r="NU186" i="187" s="1"/>
  <c r="OP186" i="187" a="1"/>
  <c r="OP186" i="187" s="1"/>
  <c r="OA186" i="187" a="1"/>
  <c r="OA186" i="187" s="1"/>
  <c r="NR186" i="187" a="1"/>
  <c r="NR186" i="187" s="1"/>
  <c r="OO186" i="187" a="1"/>
  <c r="OO186" i="187" s="1"/>
  <c r="NQ186" i="187" a="1"/>
  <c r="NQ186" i="187" s="1"/>
  <c r="OL186" i="187" a="1"/>
  <c r="OL186" i="187" s="1"/>
  <c r="OD186" i="187" a="1"/>
  <c r="OD186" i="187" s="1"/>
  <c r="NO186" i="187" a="1"/>
  <c r="NO186" i="187" s="1"/>
  <c r="NG186" i="187" a="1"/>
  <c r="NG186" i="187" s="1"/>
  <c r="OQ186" i="187" a="1"/>
  <c r="OQ186" i="187" s="1"/>
  <c r="OC186" i="187" a="1"/>
  <c r="OC186" i="187" s="1"/>
  <c r="NP186" i="187" a="1"/>
  <c r="NP186" i="187" s="1"/>
  <c r="OB186" i="187" a="1"/>
  <c r="OB186" i="187" s="1"/>
  <c r="NN186" i="187" a="1"/>
  <c r="NN186" i="187" s="1"/>
  <c r="ON186" i="187" a="1"/>
  <c r="ON186" i="187" s="1"/>
  <c r="NZ186" i="187" a="1"/>
  <c r="NZ186" i="187" s="1"/>
  <c r="OM186" i="187" a="1"/>
  <c r="OM186" i="187" s="1"/>
  <c r="NX186" i="187" a="1"/>
  <c r="NX186" i="187" s="1"/>
  <c r="NK186" i="187" a="1"/>
  <c r="NK186" i="187" s="1"/>
  <c r="NJ186" i="187" a="1"/>
  <c r="NJ186" i="187" s="1"/>
  <c r="NW186" i="187" a="1"/>
  <c r="NW186" i="187" s="1"/>
  <c r="NI186" i="187" a="1"/>
  <c r="NI186" i="187" s="1"/>
  <c r="OI186" i="187" a="1"/>
  <c r="OI186" i="187" s="1"/>
  <c r="OH186" i="187" a="1"/>
  <c r="OH186" i="187" s="1"/>
  <c r="NH186" i="187" a="1"/>
  <c r="NH186" i="187" s="1"/>
  <c r="NS186" i="187" a="1"/>
  <c r="NS186" i="187" s="1"/>
  <c r="OE186" i="187" a="1"/>
  <c r="OE186" i="187" s="1"/>
  <c r="NQ178" i="187" a="1"/>
  <c r="NQ178" i="187" s="1"/>
  <c r="NU190" i="187" a="1"/>
  <c r="NU190" i="187" s="1"/>
  <c r="NV190" i="187" a="1"/>
  <c r="NV190" i="187" s="1"/>
  <c r="OH190" i="187" a="1"/>
  <c r="OH190" i="187" s="1"/>
  <c r="OA190" i="187" a="1"/>
  <c r="OA190" i="187" s="1"/>
  <c r="NN190" i="187" a="1"/>
  <c r="NN190" i="187" s="1"/>
  <c r="OT190" i="187" a="1"/>
  <c r="OT190" i="187" s="1"/>
  <c r="OM190" i="187" a="1"/>
  <c r="OM190" i="187" s="1"/>
  <c r="NZ190" i="187" a="1"/>
  <c r="NZ190" i="187" s="1"/>
  <c r="NM190" i="187" a="1"/>
  <c r="NM190" i="187" s="1"/>
  <c r="OS190" i="187" a="1"/>
  <c r="OS190" i="187" s="1"/>
  <c r="OF190" i="187" a="1"/>
  <c r="OF190" i="187" s="1"/>
  <c r="NS190" i="187" a="1"/>
  <c r="NS190" i="187" s="1"/>
  <c r="NO190" i="187" a="1"/>
  <c r="NO190" i="187" s="1"/>
  <c r="ON190" i="187" a="1"/>
  <c r="ON190" i="187" s="1"/>
  <c r="OK190" i="187" a="1"/>
  <c r="OK190" i="187" s="1"/>
  <c r="OC190" i="187" a="1"/>
  <c r="OC190" i="187" s="1"/>
  <c r="NT190" i="187" a="1"/>
  <c r="NT190" i="187" s="1"/>
  <c r="NK190" i="187" a="1"/>
  <c r="NK190" i="187" s="1"/>
  <c r="OR190" i="187" a="1"/>
  <c r="OR190" i="187" s="1"/>
  <c r="OJ190" i="187" a="1"/>
  <c r="OJ190" i="187" s="1"/>
  <c r="OB190" i="187" a="1"/>
  <c r="OB190" i="187" s="1"/>
  <c r="NR190" i="187" a="1"/>
  <c r="NR190" i="187" s="1"/>
  <c r="NJ190" i="187" a="1"/>
  <c r="NJ190" i="187" s="1"/>
  <c r="NI190" i="187" a="1"/>
  <c r="NI190" i="187" s="1"/>
  <c r="OP190" i="187" a="1"/>
  <c r="OP190" i="187" s="1"/>
  <c r="OG190" i="187" a="1"/>
  <c r="OG190" i="187" s="1"/>
  <c r="NX190" i="187" a="1"/>
  <c r="NX190" i="187" s="1"/>
  <c r="NP190" i="187" a="1"/>
  <c r="NP190" i="187" s="1"/>
  <c r="NG190" i="187" a="1"/>
  <c r="NG190" i="187" s="1"/>
  <c r="NW190" i="187" a="1"/>
  <c r="NW190" i="187" s="1"/>
  <c r="OO190" i="187" a="1"/>
  <c r="OO190" i="187" s="1"/>
  <c r="NH190" i="187" a="1"/>
  <c r="NH190" i="187" s="1"/>
  <c r="OO211" i="187" a="1"/>
  <c r="OO211" i="187" s="1"/>
  <c r="OB211" i="187" a="1"/>
  <c r="OB211" i="187" s="1"/>
  <c r="NO211" i="187" a="1"/>
  <c r="NO211" i="187" s="1"/>
  <c r="ON211" i="187" a="1"/>
  <c r="ON211" i="187" s="1"/>
  <c r="OG211" i="187" a="1"/>
  <c r="OG211" i="187" s="1"/>
  <c r="NZ211" i="187" a="1"/>
  <c r="NZ211" i="187" s="1"/>
  <c r="OT211" i="187" a="1"/>
  <c r="OT211" i="187" s="1"/>
  <c r="OM211" i="187" a="1"/>
  <c r="OM211" i="187" s="1"/>
  <c r="OF211" i="187" a="1"/>
  <c r="OF211" i="187" s="1"/>
  <c r="OE211" i="187" a="1"/>
  <c r="OE211" i="187" s="1"/>
  <c r="NX211" i="187" a="1"/>
  <c r="NX211" i="187" s="1"/>
  <c r="NQ211" i="187" a="1"/>
  <c r="NQ211" i="187" s="1"/>
  <c r="NJ211" i="187" a="1"/>
  <c r="NJ211" i="187" s="1"/>
  <c r="OK211" i="187" a="1"/>
  <c r="OK211" i="187" s="1"/>
  <c r="OD211" i="187" a="1"/>
  <c r="OD211" i="187" s="1"/>
  <c r="NW211" i="187" a="1"/>
  <c r="NW211" i="187" s="1"/>
  <c r="NP211" i="187" a="1"/>
  <c r="NP211" i="187" s="1"/>
  <c r="NI211" i="187" a="1"/>
  <c r="NI211" i="187" s="1"/>
  <c r="OR211" i="187" a="1"/>
  <c r="OR211" i="187" s="1"/>
  <c r="NH211" i="187" a="1"/>
  <c r="NH211" i="187" s="1"/>
  <c r="NU211" i="187" a="1"/>
  <c r="NU211" i="187" s="1"/>
  <c r="NN211" i="187" a="1"/>
  <c r="NN211" i="187" s="1"/>
  <c r="OP211" i="187" a="1"/>
  <c r="OP211" i="187" s="1"/>
  <c r="OI211" i="187" a="1"/>
  <c r="OI211" i="187" s="1"/>
  <c r="NM211" i="187" a="1"/>
  <c r="NM211" i="187" s="1"/>
  <c r="OH211" i="187" a="1"/>
  <c r="OH211" i="187" s="1"/>
  <c r="OA211" i="187" a="1"/>
  <c r="OA211" i="187" s="1"/>
  <c r="NT211" i="187" a="1"/>
  <c r="NT211" i="187" s="1"/>
  <c r="NL211" i="187" a="1"/>
  <c r="NL211" i="187" s="1"/>
  <c r="NK211" i="187" a="1"/>
  <c r="NK211" i="187" s="1"/>
  <c r="OC211" i="187" a="1"/>
  <c r="OC211" i="187" s="1"/>
  <c r="NG211" i="187" a="1"/>
  <c r="NG211" i="187" s="1"/>
  <c r="NY211" i="187" a="1"/>
  <c r="NY211" i="187" s="1"/>
  <c r="OS211" i="187" a="1"/>
  <c r="OS211" i="187" s="1"/>
  <c r="OQ211" i="187" a="1"/>
  <c r="OQ211" i="187" s="1"/>
  <c r="NV211" i="187" a="1"/>
  <c r="NV211" i="187" s="1"/>
  <c r="NS211" i="187" a="1"/>
  <c r="NS211" i="187" s="1"/>
  <c r="NR211" i="187" a="1"/>
  <c r="NR211" i="187" s="1"/>
  <c r="OL211" i="187" a="1"/>
  <c r="OL211" i="187" s="1"/>
  <c r="OJ211" i="187" a="1"/>
  <c r="OJ211" i="187" s="1"/>
  <c r="NY190" i="187" a="1"/>
  <c r="NY190" i="187" s="1"/>
  <c r="OQ190" i="187" a="1"/>
  <c r="OQ190" i="187" s="1"/>
  <c r="OL196" i="187" a="1"/>
  <c r="OL196" i="187" s="1"/>
  <c r="NY196" i="187" a="1"/>
  <c r="NY196" i="187" s="1"/>
  <c r="NL196" i="187" a="1"/>
  <c r="NL196" i="187" s="1"/>
  <c r="OK196" i="187" a="1"/>
  <c r="OK196" i="187" s="1"/>
  <c r="NX196" i="187" a="1"/>
  <c r="NX196" i="187" s="1"/>
  <c r="NK196" i="187" a="1"/>
  <c r="NK196" i="187" s="1"/>
  <c r="OQ196" i="187" a="1"/>
  <c r="OQ196" i="187" s="1"/>
  <c r="OD196" i="187" a="1"/>
  <c r="OD196" i="187" s="1"/>
  <c r="NQ196" i="187" a="1"/>
  <c r="NQ196" i="187" s="1"/>
  <c r="OC196" i="187" a="1"/>
  <c r="OC196" i="187" s="1"/>
  <c r="OT196" i="187" a="1"/>
  <c r="OT196" i="187" s="1"/>
  <c r="OJ196" i="187" a="1"/>
  <c r="OJ196" i="187" s="1"/>
  <c r="OB196" i="187" a="1"/>
  <c r="OB196" i="187" s="1"/>
  <c r="NJ196" i="187" a="1"/>
  <c r="NJ196" i="187" s="1"/>
  <c r="OS196" i="187" a="1"/>
  <c r="OS196" i="187" s="1"/>
  <c r="OA196" i="187" a="1"/>
  <c r="OA196" i="187" s="1"/>
  <c r="NS196" i="187" a="1"/>
  <c r="NS196" i="187" s="1"/>
  <c r="NI196" i="187" a="1"/>
  <c r="NI196" i="187" s="1"/>
  <c r="OR196" i="187" a="1"/>
  <c r="OR196" i="187" s="1"/>
  <c r="OI196" i="187" a="1"/>
  <c r="OI196" i="187" s="1"/>
  <c r="NR196" i="187" a="1"/>
  <c r="NR196" i="187" s="1"/>
  <c r="NZ196" i="187" a="1"/>
  <c r="NZ196" i="187" s="1"/>
  <c r="NH196" i="187" a="1"/>
  <c r="NH196" i="187" s="1"/>
  <c r="OP196" i="187" a="1"/>
  <c r="OP196" i="187" s="1"/>
  <c r="OH196" i="187" a="1"/>
  <c r="OH196" i="187" s="1"/>
  <c r="NP196" i="187" a="1"/>
  <c r="NP196" i="187" s="1"/>
  <c r="OG196" i="187" a="1"/>
  <c r="OG196" i="187" s="1"/>
  <c r="NO196" i="187" a="1"/>
  <c r="NO196" i="187" s="1"/>
  <c r="NG196" i="187" a="1"/>
  <c r="NG196" i="187" s="1"/>
  <c r="OO196" i="187" a="1"/>
  <c r="OO196" i="187" s="1"/>
  <c r="NW196" i="187" a="1"/>
  <c r="NW196" i="187" s="1"/>
  <c r="OF196" i="187" a="1"/>
  <c r="OF196" i="187" s="1"/>
  <c r="NN196" i="187" a="1"/>
  <c r="NN196" i="187" s="1"/>
  <c r="OM196" i="187" a="1"/>
  <c r="OM196" i="187" s="1"/>
  <c r="NU196" i="187" a="1"/>
  <c r="NU196" i="187" s="1"/>
  <c r="NM196" i="187" a="1"/>
  <c r="NM196" i="187" s="1"/>
  <c r="NL190" i="187" a="1"/>
  <c r="NL190" i="187" s="1"/>
  <c r="OD190" i="187" a="1"/>
  <c r="OD190" i="187" s="1"/>
  <c r="OE190" i="187" a="1"/>
  <c r="OE190" i="187" s="1"/>
  <c r="NQ190" i="187" a="1"/>
  <c r="NQ190" i="187" s="1"/>
  <c r="OI190" i="187" a="1"/>
  <c r="OI190" i="187" s="1"/>
  <c r="DC201" i="187"/>
  <c r="DD201" i="187" s="1"/>
  <c r="NO207" i="187" a="1"/>
  <c r="NO207" i="187" s="1"/>
  <c r="OP222" i="187" a="1"/>
  <c r="OP222" i="187" s="1"/>
  <c r="OJ222" i="187" a="1"/>
  <c r="OJ222" i="187" s="1"/>
  <c r="OD222" i="187" a="1"/>
  <c r="OD222" i="187" s="1"/>
  <c r="NX222" i="187" a="1"/>
  <c r="NX222" i="187" s="1"/>
  <c r="NR222" i="187" a="1"/>
  <c r="NR222" i="187" s="1"/>
  <c r="NL222" i="187" a="1"/>
  <c r="NL222" i="187" s="1"/>
  <c r="OQ222" i="187" a="1"/>
  <c r="OQ222" i="187" s="1"/>
  <c r="NW222" i="187" a="1"/>
  <c r="NW222" i="187" s="1"/>
  <c r="NJ222" i="187" a="1"/>
  <c r="NJ222" i="187" s="1"/>
  <c r="ON222" i="187" a="1"/>
  <c r="ON222" i="187" s="1"/>
  <c r="OG222" i="187" a="1"/>
  <c r="OG222" i="187" s="1"/>
  <c r="NZ222" i="187" a="1"/>
  <c r="NZ222" i="187" s="1"/>
  <c r="NS222" i="187" a="1"/>
  <c r="NS222" i="187" s="1"/>
  <c r="OT222" i="187" a="1"/>
  <c r="OT222" i="187" s="1"/>
  <c r="OE222" i="187" a="1"/>
  <c r="OE222" i="187" s="1"/>
  <c r="NO222" i="187" a="1"/>
  <c r="NO222" i="187" s="1"/>
  <c r="OO222" i="187" a="1"/>
  <c r="OO222" i="187" s="1"/>
  <c r="NG222" i="187" a="1"/>
  <c r="NG222" i="187" s="1"/>
  <c r="OF222" i="187" a="1"/>
  <c r="OF222" i="187" s="1"/>
  <c r="NV222" i="187" a="1"/>
  <c r="NV222" i="187" s="1"/>
  <c r="NN222" i="187" a="1"/>
  <c r="NN222" i="187" s="1"/>
  <c r="OM222" i="187" a="1"/>
  <c r="OM222" i="187" s="1"/>
  <c r="OL222" i="187" a="1"/>
  <c r="OL222" i="187" s="1"/>
  <c r="OC222" i="187" a="1"/>
  <c r="OC222" i="187" s="1"/>
  <c r="NU222" i="187" a="1"/>
  <c r="NU222" i="187" s="1"/>
  <c r="NM222" i="187" a="1"/>
  <c r="NM222" i="187" s="1"/>
  <c r="OS222" i="187" a="1"/>
  <c r="OS222" i="187" s="1"/>
  <c r="OK222" i="187" a="1"/>
  <c r="OK222" i="187" s="1"/>
  <c r="OB222" i="187" a="1"/>
  <c r="OB222" i="187" s="1"/>
  <c r="NT222" i="187" a="1"/>
  <c r="NT222" i="187" s="1"/>
  <c r="NK222" i="187" a="1"/>
  <c r="NK222" i="187" s="1"/>
  <c r="OR222" i="187" a="1"/>
  <c r="OR222" i="187" s="1"/>
  <c r="OI222" i="187" a="1"/>
  <c r="OI222" i="187" s="1"/>
  <c r="OA222" i="187" a="1"/>
  <c r="OA222" i="187" s="1"/>
  <c r="NI222" i="187" a="1"/>
  <c r="NI222" i="187" s="1"/>
  <c r="OH222" i="187" a="1"/>
  <c r="OH222" i="187" s="1"/>
  <c r="NQ222" i="187" a="1"/>
  <c r="NQ222" i="187" s="1"/>
  <c r="NY222" i="187" a="1"/>
  <c r="NY222" i="187" s="1"/>
  <c r="NP222" i="187" a="1"/>
  <c r="NP222" i="187" s="1"/>
  <c r="NH222" i="187" a="1"/>
  <c r="NH222" i="187" s="1"/>
  <c r="OS207" i="187" a="1"/>
  <c r="OS207" i="187" s="1"/>
  <c r="OF207" i="187" a="1"/>
  <c r="OF207" i="187" s="1"/>
  <c r="NY207" i="187" a="1"/>
  <c r="NY207" i="187" s="1"/>
  <c r="NL207" i="187" a="1"/>
  <c r="NL207" i="187" s="1"/>
  <c r="OR207" i="187" a="1"/>
  <c r="OR207" i="187" s="1"/>
  <c r="OK207" i="187" a="1"/>
  <c r="OK207" i="187" s="1"/>
  <c r="NX207" i="187" a="1"/>
  <c r="NX207" i="187" s="1"/>
  <c r="NK207" i="187" a="1"/>
  <c r="NK207" i="187" s="1"/>
  <c r="OQ207" i="187" a="1"/>
  <c r="OQ207" i="187" s="1"/>
  <c r="OD207" i="187" a="1"/>
  <c r="OD207" i="187" s="1"/>
  <c r="NQ207" i="187" a="1"/>
  <c r="NQ207" i="187" s="1"/>
  <c r="OI207" i="187" a="1"/>
  <c r="OI207" i="187" s="1"/>
  <c r="NV207" i="187" a="1"/>
  <c r="NV207" i="187" s="1"/>
  <c r="NI207" i="187" a="1"/>
  <c r="NI207" i="187" s="1"/>
  <c r="OH207" i="187" a="1"/>
  <c r="OH207" i="187" s="1"/>
  <c r="NU207" i="187" a="1"/>
  <c r="NU207" i="187" s="1"/>
  <c r="NH207" i="187" a="1"/>
  <c r="NH207" i="187" s="1"/>
  <c r="NP207" i="187" a="1"/>
  <c r="NP207" i="187" s="1"/>
  <c r="OA207" i="187" a="1"/>
  <c r="OA207" i="187" s="1"/>
  <c r="OM207" i="187" a="1"/>
  <c r="OM207" i="187" s="1"/>
  <c r="OB207" i="187" a="1"/>
  <c r="OB207" i="187" s="1"/>
  <c r="NR207" i="187" a="1"/>
  <c r="NR207" i="187" s="1"/>
  <c r="OC207" i="187" a="1"/>
  <c r="OC207" i="187" s="1"/>
  <c r="ON207" i="187" a="1"/>
  <c r="ON207" i="187" s="1"/>
  <c r="NG207" i="187" a="1"/>
  <c r="NG207" i="187" s="1"/>
  <c r="NS207" i="187" a="1"/>
  <c r="NS207" i="187" s="1"/>
  <c r="OO207" i="187" a="1"/>
  <c r="OO207" i="187" s="1"/>
  <c r="NT207" i="187" a="1"/>
  <c r="NT207" i="187" s="1"/>
  <c r="OE207" i="187" a="1"/>
  <c r="OE207" i="187" s="1"/>
  <c r="OP207" i="187" a="1"/>
  <c r="OP207" i="187" s="1"/>
  <c r="NJ207" i="187" a="1"/>
  <c r="NJ207" i="187" s="1"/>
  <c r="OG207" i="187" a="1"/>
  <c r="OG207" i="187" s="1"/>
  <c r="NW207" i="187" a="1"/>
  <c r="NW207" i="187" s="1"/>
  <c r="OT207" i="187" a="1"/>
  <c r="OT207" i="187" s="1"/>
  <c r="NM207" i="187" a="1"/>
  <c r="NM207" i="187" s="1"/>
  <c r="NN207" i="187" a="1"/>
  <c r="NN207" i="187" s="1"/>
  <c r="NZ207" i="187" a="1"/>
  <c r="NZ207" i="187" s="1"/>
  <c r="OJ207" i="187" a="1"/>
  <c r="OJ207" i="187" s="1"/>
  <c r="OR259" i="187" a="1"/>
  <c r="OR259" i="187" s="1"/>
  <c r="OL259" i="187" a="1"/>
  <c r="OL259" i="187" s="1"/>
  <c r="OF259" i="187" a="1"/>
  <c r="OF259" i="187" s="1"/>
  <c r="NZ259" i="187" a="1"/>
  <c r="NZ259" i="187" s="1"/>
  <c r="NT259" i="187" a="1"/>
  <c r="NT259" i="187" s="1"/>
  <c r="NN259" i="187" a="1"/>
  <c r="NN259" i="187" s="1"/>
  <c r="NH259" i="187" a="1"/>
  <c r="NH259" i="187" s="1"/>
  <c r="OI259" i="187" a="1"/>
  <c r="OI259" i="187" s="1"/>
  <c r="NV259" i="187" a="1"/>
  <c r="NV259" i="187" s="1"/>
  <c r="NI259" i="187" a="1"/>
  <c r="NI259" i="187" s="1"/>
  <c r="NO259" i="187" a="1"/>
  <c r="NO259" i="187" s="1"/>
  <c r="OQ259" i="187" a="1"/>
  <c r="OQ259" i="187" s="1"/>
  <c r="OJ259" i="187" a="1"/>
  <c r="OJ259" i="187" s="1"/>
  <c r="OC259" i="187" a="1"/>
  <c r="OC259" i="187" s="1"/>
  <c r="NG259" i="187" a="1"/>
  <c r="NG259" i="187" s="1"/>
  <c r="OE259" i="187" a="1"/>
  <c r="OE259" i="187" s="1"/>
  <c r="NX259" i="187" a="1"/>
  <c r="NX259" i="187" s="1"/>
  <c r="NQ259" i="187" a="1"/>
  <c r="NQ259" i="187" s="1"/>
  <c r="NJ259" i="187" a="1"/>
  <c r="NJ259" i="187" s="1"/>
  <c r="OT259" i="187" a="1"/>
  <c r="OT259" i="187" s="1"/>
  <c r="OS259" i="187" a="1"/>
  <c r="OS259" i="187" s="1"/>
  <c r="OH259" i="187" a="1"/>
  <c r="OH259" i="187" s="1"/>
  <c r="NY259" i="187" a="1"/>
  <c r="NY259" i="187" s="1"/>
  <c r="NP259" i="187" a="1"/>
  <c r="NP259" i="187" s="1"/>
  <c r="OP259" i="187" a="1"/>
  <c r="OP259" i="187" s="1"/>
  <c r="OG259" i="187" a="1"/>
  <c r="OG259" i="187" s="1"/>
  <c r="NM259" i="187" a="1"/>
  <c r="NM259" i="187" s="1"/>
  <c r="OO259" i="187" a="1"/>
  <c r="OO259" i="187" s="1"/>
  <c r="NW259" i="187" a="1"/>
  <c r="NW259" i="187" s="1"/>
  <c r="NU259" i="187" a="1"/>
  <c r="NU259" i="187" s="1"/>
  <c r="NL259" i="187" a="1"/>
  <c r="NL259" i="187" s="1"/>
  <c r="ON259" i="187" a="1"/>
  <c r="ON259" i="187" s="1"/>
  <c r="OD259" i="187" a="1"/>
  <c r="OD259" i="187" s="1"/>
  <c r="NK259" i="187" a="1"/>
  <c r="NK259" i="187" s="1"/>
  <c r="OM259" i="187" a="1"/>
  <c r="OM259" i="187" s="1"/>
  <c r="OB259" i="187" a="1"/>
  <c r="OB259" i="187" s="1"/>
  <c r="NS259" i="187" a="1"/>
  <c r="NS259" i="187" s="1"/>
  <c r="OK259" i="187" a="1"/>
  <c r="OK259" i="187" s="1"/>
  <c r="OA259" i="187" a="1"/>
  <c r="OA259" i="187" s="1"/>
  <c r="NR259" i="187" a="1"/>
  <c r="NR259" i="187" s="1"/>
  <c r="OP261" i="187" a="1"/>
  <c r="OP261" i="187" s="1"/>
  <c r="OJ261" i="187" a="1"/>
  <c r="OJ261" i="187" s="1"/>
  <c r="OD261" i="187" a="1"/>
  <c r="OD261" i="187" s="1"/>
  <c r="NX261" i="187" a="1"/>
  <c r="NX261" i="187" s="1"/>
  <c r="NR261" i="187" a="1"/>
  <c r="NR261" i="187" s="1"/>
  <c r="NL261" i="187" a="1"/>
  <c r="NL261" i="187" s="1"/>
  <c r="OM261" i="187" a="1"/>
  <c r="OM261" i="187" s="1"/>
  <c r="NZ261" i="187" a="1"/>
  <c r="NZ261" i="187" s="1"/>
  <c r="NM261" i="187" a="1"/>
  <c r="NM261" i="187" s="1"/>
  <c r="OC261" i="187" a="1"/>
  <c r="OC261" i="187" s="1"/>
  <c r="NP261" i="187" a="1"/>
  <c r="NP261" i="187" s="1"/>
  <c r="OI261" i="187" a="1"/>
  <c r="OI261" i="187" s="1"/>
  <c r="NV261" i="187" a="1"/>
  <c r="NV261" i="187" s="1"/>
  <c r="NI261" i="187" a="1"/>
  <c r="NI261" i="187" s="1"/>
  <c r="OE261" i="187" a="1"/>
  <c r="OE261" i="187" s="1"/>
  <c r="NU261" i="187" a="1"/>
  <c r="NU261" i="187" s="1"/>
  <c r="OO261" i="187" a="1"/>
  <c r="OO261" i="187" s="1"/>
  <c r="OG261" i="187" a="1"/>
  <c r="OG261" i="187" s="1"/>
  <c r="NO261" i="187" a="1"/>
  <c r="NO261" i="187" s="1"/>
  <c r="NG261" i="187" a="1"/>
  <c r="NG261" i="187" s="1"/>
  <c r="OK261" i="187" a="1"/>
  <c r="OK261" i="187" s="1"/>
  <c r="NN261" i="187" a="1"/>
  <c r="NN261" i="187" s="1"/>
  <c r="NY261" i="187" a="1"/>
  <c r="NY261" i="187" s="1"/>
  <c r="OT261" i="187" a="1"/>
  <c r="OT261" i="187" s="1"/>
  <c r="NK261" i="187" a="1"/>
  <c r="NK261" i="187" s="1"/>
  <c r="OS261" i="187" a="1"/>
  <c r="OS261" i="187" s="1"/>
  <c r="OH261" i="187" a="1"/>
  <c r="OH261" i="187" s="1"/>
  <c r="NW261" i="187" a="1"/>
  <c r="NW261" i="187" s="1"/>
  <c r="NJ261" i="187" a="1"/>
  <c r="NJ261" i="187" s="1"/>
  <c r="OR261" i="187" a="1"/>
  <c r="OR261" i="187" s="1"/>
  <c r="OF261" i="187" a="1"/>
  <c r="OF261" i="187" s="1"/>
  <c r="NT261" i="187" a="1"/>
  <c r="NT261" i="187" s="1"/>
  <c r="NS261" i="187" a="1"/>
  <c r="NS261" i="187" s="1"/>
  <c r="NH261" i="187" a="1"/>
  <c r="NH261" i="187" s="1"/>
  <c r="OQ261" i="187" a="1"/>
  <c r="OQ261" i="187" s="1"/>
  <c r="OB261" i="187" a="1"/>
  <c r="OB261" i="187" s="1"/>
  <c r="ON261" i="187" a="1"/>
  <c r="ON261" i="187" s="1"/>
  <c r="NQ261" i="187" a="1"/>
  <c r="NQ261" i="187" s="1"/>
  <c r="OL261" i="187" a="1"/>
  <c r="OL261" i="187" s="1"/>
  <c r="OA261" i="187" a="1"/>
  <c r="OA261" i="187" s="1"/>
  <c r="OP274" i="187" a="1"/>
  <c r="OP274" i="187" s="1"/>
  <c r="OR274" i="187" a="1"/>
  <c r="OR274" i="187" s="1"/>
  <c r="OK274" i="187" a="1"/>
  <c r="OK274" i="187" s="1"/>
  <c r="NX274" i="187" a="1"/>
  <c r="NX274" i="187" s="1"/>
  <c r="NQ274" i="187" a="1"/>
  <c r="NQ274" i="187" s="1"/>
  <c r="OG274" i="187" a="1"/>
  <c r="OG274" i="187" s="1"/>
  <c r="NZ274" i="187" a="1"/>
  <c r="NZ274" i="187" s="1"/>
  <c r="NS274" i="187" a="1"/>
  <c r="NS274" i="187" s="1"/>
  <c r="NL274" i="187" a="1"/>
  <c r="NL274" i="187" s="1"/>
  <c r="ON274" i="187" a="1"/>
  <c r="ON274" i="187" s="1"/>
  <c r="OF274" i="187" a="1"/>
  <c r="OF274" i="187" s="1"/>
  <c r="NP274" i="187" a="1"/>
  <c r="NP274" i="187" s="1"/>
  <c r="OQ274" i="187" a="1"/>
  <c r="OQ274" i="187" s="1"/>
  <c r="OA274" i="187" a="1"/>
  <c r="OA274" i="187" s="1"/>
  <c r="NK274" i="187" a="1"/>
  <c r="NK274" i="187" s="1"/>
  <c r="OB274" i="187" a="1"/>
  <c r="OB274" i="187" s="1"/>
  <c r="NI274" i="187" a="1"/>
  <c r="NI274" i="187" s="1"/>
  <c r="NR274" i="187" a="1"/>
  <c r="NR274" i="187" s="1"/>
  <c r="NH274" i="187" a="1"/>
  <c r="NH274" i="187" s="1"/>
  <c r="OT274" i="187" a="1"/>
  <c r="OT274" i="187" s="1"/>
  <c r="OJ274" i="187" a="1"/>
  <c r="OJ274" i="187" s="1"/>
  <c r="OS274" i="187" a="1"/>
  <c r="OS274" i="187" s="1"/>
  <c r="OI274" i="187" a="1"/>
  <c r="OI274" i="187" s="1"/>
  <c r="NG274" i="187" a="1"/>
  <c r="NG274" i="187" s="1"/>
  <c r="OH274" i="187" a="1"/>
  <c r="OH274" i="187" s="1"/>
  <c r="NY274" i="187" a="1"/>
  <c r="NY274" i="187" s="1"/>
  <c r="NO274" i="187" a="1"/>
  <c r="NO274" i="187" s="1"/>
  <c r="NW274" i="187" a="1"/>
  <c r="NW274" i="187" s="1"/>
  <c r="NN274" i="187" a="1"/>
  <c r="NN274" i="187" s="1"/>
  <c r="NV274" i="187" a="1"/>
  <c r="NV274" i="187" s="1"/>
  <c r="OO274" i="187" a="1"/>
  <c r="OO274" i="187" s="1"/>
  <c r="OE274" i="187" a="1"/>
  <c r="OE274" i="187" s="1"/>
  <c r="NM274" i="187" a="1"/>
  <c r="NM274" i="187" s="1"/>
  <c r="OM274" i="187" a="1"/>
  <c r="OM274" i="187" s="1"/>
  <c r="OD274" i="187" a="1"/>
  <c r="OD274" i="187" s="1"/>
  <c r="NU274" i="187" a="1"/>
  <c r="NU274" i="187" s="1"/>
  <c r="OC274" i="187" a="1"/>
  <c r="OC274" i="187" s="1"/>
  <c r="NJ274" i="187" a="1"/>
  <c r="NJ274" i="187" s="1"/>
  <c r="OL274" i="187" a="1"/>
  <c r="OL274" i="187" s="1"/>
  <c r="NT274" i="187" a="1"/>
  <c r="NT274" i="187" s="1"/>
  <c r="OQ283" i="187" a="1"/>
  <c r="OQ283" i="187" s="1"/>
  <c r="OD283" i="187" a="1"/>
  <c r="OD283" i="187" s="1"/>
  <c r="NQ283" i="187" a="1"/>
  <c r="NQ283" i="187" s="1"/>
  <c r="OS283" i="187" a="1"/>
  <c r="OS283" i="187" s="1"/>
  <c r="OL283" i="187" a="1"/>
  <c r="OL283" i="187" s="1"/>
  <c r="OE283" i="187" a="1"/>
  <c r="OE283" i="187" s="1"/>
  <c r="NX283" i="187" a="1"/>
  <c r="NX283" i="187" s="1"/>
  <c r="NI283" i="187" a="1"/>
  <c r="NI283" i="187" s="1"/>
  <c r="OR283" i="187" a="1"/>
  <c r="OR283" i="187" s="1"/>
  <c r="OK283" i="187" a="1"/>
  <c r="OK283" i="187" s="1"/>
  <c r="NO283" i="187" a="1"/>
  <c r="NO283" i="187" s="1"/>
  <c r="NH283" i="187" a="1"/>
  <c r="NH283" i="187" s="1"/>
  <c r="OA283" i="187" a="1"/>
  <c r="OA283" i="187" s="1"/>
  <c r="NS283" i="187" a="1"/>
  <c r="NS283" i="187" s="1"/>
  <c r="NK283" i="187" a="1"/>
  <c r="NK283" i="187" s="1"/>
  <c r="NP283" i="187" a="1"/>
  <c r="NP283" i="187" s="1"/>
  <c r="OT283" i="187" a="1"/>
  <c r="OT283" i="187" s="1"/>
  <c r="OH283" i="187" a="1"/>
  <c r="OH283" i="187" s="1"/>
  <c r="OG283" i="187" a="1"/>
  <c r="OG283" i="187" s="1"/>
  <c r="NW283" i="187" a="1"/>
  <c r="NW283" i="187" s="1"/>
  <c r="NM283" i="187" a="1"/>
  <c r="NM283" i="187" s="1"/>
  <c r="OO283" i="187" a="1"/>
  <c r="OO283" i="187" s="1"/>
  <c r="NT283" i="187" a="1"/>
  <c r="NT283" i="187" s="1"/>
  <c r="NJ283" i="187" a="1"/>
  <c r="NJ283" i="187" s="1"/>
  <c r="ON283" i="187" a="1"/>
  <c r="ON283" i="187" s="1"/>
  <c r="OC283" i="187" a="1"/>
  <c r="OC283" i="187" s="1"/>
  <c r="OM283" i="187" a="1"/>
  <c r="OM283" i="187" s="1"/>
  <c r="NN283" i="187" a="1"/>
  <c r="NN283" i="187" s="1"/>
  <c r="OJ283" i="187" a="1"/>
  <c r="OJ283" i="187" s="1"/>
  <c r="OI283" i="187" a="1"/>
  <c r="OI283" i="187" s="1"/>
  <c r="NL283" i="187" a="1"/>
  <c r="NL283" i="187" s="1"/>
  <c r="NG283" i="187" a="1"/>
  <c r="NG283" i="187" s="1"/>
  <c r="OF283" i="187" a="1"/>
  <c r="OF283" i="187" s="1"/>
  <c r="OB283" i="187" a="1"/>
  <c r="OB283" i="187" s="1"/>
  <c r="NZ283" i="187" a="1"/>
  <c r="NZ283" i="187" s="1"/>
  <c r="NY283" i="187" a="1"/>
  <c r="NY283" i="187" s="1"/>
  <c r="NV283" i="187" a="1"/>
  <c r="NV283" i="187" s="1"/>
  <c r="NU283" i="187" a="1"/>
  <c r="NU283" i="187" s="1"/>
  <c r="OP283" i="187" a="1"/>
  <c r="OP283" i="187" s="1"/>
  <c r="NR283" i="187" a="1"/>
  <c r="NR283" i="187" s="1"/>
  <c r="OO289" i="187" a="1"/>
  <c r="OO289" i="187" s="1"/>
  <c r="OB289" i="187" a="1"/>
  <c r="OB289" i="187" s="1"/>
  <c r="NU289" i="187" a="1"/>
  <c r="NU289" i="187" s="1"/>
  <c r="NH289" i="187" a="1"/>
  <c r="NH289" i="187" s="1"/>
  <c r="OR289" i="187" a="1"/>
  <c r="OR289" i="187" s="1"/>
  <c r="OK289" i="187" a="1"/>
  <c r="OK289" i="187" s="1"/>
  <c r="OD289" i="187" a="1"/>
  <c r="OD289" i="187" s="1"/>
  <c r="NW289" i="187" a="1"/>
  <c r="NW289" i="187" s="1"/>
  <c r="NP289" i="187" a="1"/>
  <c r="NP289" i="187" s="1"/>
  <c r="OQ289" i="187" a="1"/>
  <c r="OQ289" i="187" s="1"/>
  <c r="OJ289" i="187" a="1"/>
  <c r="OJ289" i="187" s="1"/>
  <c r="OC289" i="187" a="1"/>
  <c r="OC289" i="187" s="1"/>
  <c r="NV289" i="187" a="1"/>
  <c r="NV289" i="187" s="1"/>
  <c r="NN289" i="187" a="1"/>
  <c r="NN289" i="187" s="1"/>
  <c r="NG289" i="187" a="1"/>
  <c r="NG289" i="187" s="1"/>
  <c r="OH289" i="187" a="1"/>
  <c r="OH289" i="187" s="1"/>
  <c r="NI289" i="187" a="1"/>
  <c r="NI289" i="187" s="1"/>
  <c r="ON289" i="187" a="1"/>
  <c r="ON289" i="187" s="1"/>
  <c r="OE289" i="187" a="1"/>
  <c r="OE289" i="187" s="1"/>
  <c r="NL289" i="187" a="1"/>
  <c r="NL289" i="187" s="1"/>
  <c r="OM289" i="187" a="1"/>
  <c r="OM289" i="187" s="1"/>
  <c r="NT289" i="187" a="1"/>
  <c r="NT289" i="187" s="1"/>
  <c r="OF289" i="187" a="1"/>
  <c r="OF289" i="187" s="1"/>
  <c r="NM289" i="187" a="1"/>
  <c r="NM289" i="187" s="1"/>
  <c r="NZ289" i="187" a="1"/>
  <c r="NZ289" i="187" s="1"/>
  <c r="NK289" i="187" a="1"/>
  <c r="NK289" i="187" s="1"/>
  <c r="OL289" i="187" a="1"/>
  <c r="OL289" i="187" s="1"/>
  <c r="NY289" i="187" a="1"/>
  <c r="NY289" i="187" s="1"/>
  <c r="NJ289" i="187" a="1"/>
  <c r="NJ289" i="187" s="1"/>
  <c r="NX289" i="187" a="1"/>
  <c r="NX289" i="187" s="1"/>
  <c r="OI289" i="187" a="1"/>
  <c r="OI289" i="187" s="1"/>
  <c r="NS289" i="187" a="1"/>
  <c r="NS289" i="187" s="1"/>
  <c r="OG289" i="187" a="1"/>
  <c r="OG289" i="187" s="1"/>
  <c r="OT289" i="187" a="1"/>
  <c r="OT289" i="187" s="1"/>
  <c r="NR289" i="187" a="1"/>
  <c r="NR289" i="187" s="1"/>
  <c r="OS289" i="187" a="1"/>
  <c r="OS289" i="187" s="1"/>
  <c r="NQ289" i="187" a="1"/>
  <c r="NQ289" i="187" s="1"/>
  <c r="OA289" i="187" a="1"/>
  <c r="OA289" i="187" s="1"/>
  <c r="NO289" i="187" a="1"/>
  <c r="NO289" i="187" s="1"/>
  <c r="OP289" i="187" a="1"/>
  <c r="OP289" i="187" s="1"/>
  <c r="DC290" i="187"/>
  <c r="DD290" i="187" s="1"/>
  <c r="OP293" i="187" a="1"/>
  <c r="OP293" i="187" s="1"/>
  <c r="OI293" i="187" a="1"/>
  <c r="OI293" i="187" s="1"/>
  <c r="NV293" i="187" a="1"/>
  <c r="NV293" i="187" s="1"/>
  <c r="NI293" i="187" a="1"/>
  <c r="NI293" i="187" s="1"/>
  <c r="OQ293" i="187" a="1"/>
  <c r="OQ293" i="187" s="1"/>
  <c r="OJ293" i="187" a="1"/>
  <c r="OJ293" i="187" s="1"/>
  <c r="OB293" i="187" a="1"/>
  <c r="OB293" i="187" s="1"/>
  <c r="NU293" i="187" a="1"/>
  <c r="NU293" i="187" s="1"/>
  <c r="NN293" i="187" a="1"/>
  <c r="NN293" i="187" s="1"/>
  <c r="NG293" i="187" a="1"/>
  <c r="NG293" i="187" s="1"/>
  <c r="ON293" i="187" a="1"/>
  <c r="ON293" i="187" s="1"/>
  <c r="OG293" i="187" a="1"/>
  <c r="OG293" i="187" s="1"/>
  <c r="NZ293" i="187" a="1"/>
  <c r="NZ293" i="187" s="1"/>
  <c r="NS293" i="187" a="1"/>
  <c r="NS293" i="187" s="1"/>
  <c r="NL293" i="187" a="1"/>
  <c r="NL293" i="187" s="1"/>
  <c r="OT293" i="187" a="1"/>
  <c r="OT293" i="187" s="1"/>
  <c r="OM293" i="187" a="1"/>
  <c r="OM293" i="187" s="1"/>
  <c r="OF293" i="187" a="1"/>
  <c r="OF293" i="187" s="1"/>
  <c r="NY293" i="187" a="1"/>
  <c r="NY293" i="187" s="1"/>
  <c r="NR293" i="187" a="1"/>
  <c r="NR293" i="187" s="1"/>
  <c r="OK293" i="187" a="1"/>
  <c r="OK293" i="187" s="1"/>
  <c r="OA293" i="187" a="1"/>
  <c r="OA293" i="187" s="1"/>
  <c r="NQ293" i="187" a="1"/>
  <c r="NQ293" i="187" s="1"/>
  <c r="NH293" i="187" a="1"/>
  <c r="NH293" i="187" s="1"/>
  <c r="OO293" i="187" a="1"/>
  <c r="OO293" i="187" s="1"/>
  <c r="NM293" i="187" a="1"/>
  <c r="NM293" i="187" s="1"/>
  <c r="NP293" i="187" a="1"/>
  <c r="NP293" i="187" s="1"/>
  <c r="OL293" i="187" a="1"/>
  <c r="OL293" i="187" s="1"/>
  <c r="NO293" i="187" a="1"/>
  <c r="NO293" i="187" s="1"/>
  <c r="NJ293" i="187" a="1"/>
  <c r="NJ293" i="187" s="1"/>
  <c r="OR293" i="187" a="1"/>
  <c r="OR293" i="187" s="1"/>
  <c r="OE293" i="187" a="1"/>
  <c r="OE293" i="187" s="1"/>
  <c r="NT293" i="187" a="1"/>
  <c r="NT293" i="187" s="1"/>
  <c r="OD293" i="187" a="1"/>
  <c r="OD293" i="187" s="1"/>
  <c r="OC293" i="187" a="1"/>
  <c r="OC293" i="187" s="1"/>
  <c r="NX293" i="187" a="1"/>
  <c r="NX293" i="187" s="1"/>
  <c r="OS293" i="187" a="1"/>
  <c r="OS293" i="187" s="1"/>
  <c r="OH296" i="187" a="1"/>
  <c r="OH296" i="187" s="1"/>
  <c r="NU296" i="187" a="1"/>
  <c r="NU296" i="187" s="1"/>
  <c r="NH296" i="187" a="1"/>
  <c r="NH296" i="187" s="1"/>
  <c r="OS296" i="187" a="1"/>
  <c r="OS296" i="187" s="1"/>
  <c r="OL296" i="187" a="1"/>
  <c r="OL296" i="187" s="1"/>
  <c r="OE296" i="187" a="1"/>
  <c r="OE296" i="187" s="1"/>
  <c r="NX296" i="187" a="1"/>
  <c r="NX296" i="187" s="1"/>
  <c r="OQ296" i="187" a="1"/>
  <c r="OQ296" i="187" s="1"/>
  <c r="OJ296" i="187" a="1"/>
  <c r="OJ296" i="187" s="1"/>
  <c r="NN296" i="187" a="1"/>
  <c r="NN296" i="187" s="1"/>
  <c r="NG296" i="187" a="1"/>
  <c r="NG296" i="187" s="1"/>
  <c r="OP296" i="187" a="1"/>
  <c r="OP296" i="187" s="1"/>
  <c r="OA296" i="187" a="1"/>
  <c r="OA296" i="187" s="1"/>
  <c r="NT296" i="187" a="1"/>
  <c r="NT296" i="187" s="1"/>
  <c r="NM296" i="187" a="1"/>
  <c r="NM296" i="187" s="1"/>
  <c r="OI296" i="187" a="1"/>
  <c r="OI296" i="187" s="1"/>
  <c r="NP296" i="187" a="1"/>
  <c r="NP296" i="187" s="1"/>
  <c r="OG296" i="187" a="1"/>
  <c r="OG296" i="187" s="1"/>
  <c r="NO296" i="187" a="1"/>
  <c r="NO296" i="187" s="1"/>
  <c r="OC296" i="187" a="1"/>
  <c r="OC296" i="187" s="1"/>
  <c r="NS296" i="187" a="1"/>
  <c r="NS296" i="187" s="1"/>
  <c r="NJ296" i="187" a="1"/>
  <c r="NJ296" i="187" s="1"/>
  <c r="OT296" i="187" a="1"/>
  <c r="OT296" i="187" s="1"/>
  <c r="OK296" i="187" a="1"/>
  <c r="OK296" i="187" s="1"/>
  <c r="NR296" i="187" a="1"/>
  <c r="NR296" i="187" s="1"/>
  <c r="NV296" i="187" a="1"/>
  <c r="NV296" i="187" s="1"/>
  <c r="OF296" i="187" a="1"/>
  <c r="OF296" i="187" s="1"/>
  <c r="NQ296" i="187" a="1"/>
  <c r="NQ296" i="187" s="1"/>
  <c r="OR296" i="187" a="1"/>
  <c r="OR296" i="187" s="1"/>
  <c r="OD296" i="187" a="1"/>
  <c r="OD296" i="187" s="1"/>
  <c r="OO296" i="187" a="1"/>
  <c r="OO296" i="187" s="1"/>
  <c r="OB296" i="187" a="1"/>
  <c r="OB296" i="187" s="1"/>
  <c r="ON296" i="187" a="1"/>
  <c r="ON296" i="187" s="1"/>
  <c r="NZ296" i="187" a="1"/>
  <c r="NZ296" i="187" s="1"/>
  <c r="NL296" i="187" a="1"/>
  <c r="NL296" i="187" s="1"/>
  <c r="NY296" i="187" a="1"/>
  <c r="NY296" i="187" s="1"/>
  <c r="NK296" i="187" a="1"/>
  <c r="NK296" i="187" s="1"/>
  <c r="OM296" i="187" a="1"/>
  <c r="OM296" i="187" s="1"/>
  <c r="NW296" i="187" a="1"/>
  <c r="NW296" i="187" s="1"/>
  <c r="NI296" i="187" a="1"/>
  <c r="NI296" i="187" s="1"/>
  <c r="NV299" i="187" a="1"/>
  <c r="NV299" i="187" s="1"/>
  <c r="OA299" i="187" a="1"/>
  <c r="OA299" i="187" s="1"/>
  <c r="OT299" i="187" a="1"/>
  <c r="OT299" i="187" s="1"/>
  <c r="OG299" i="187" a="1"/>
  <c r="OG299" i="187" s="1"/>
  <c r="NT299" i="187" a="1"/>
  <c r="NT299" i="187" s="1"/>
  <c r="NG299" i="187" a="1"/>
  <c r="NG299" i="187" s="1"/>
  <c r="NZ299" i="187" a="1"/>
  <c r="NZ299" i="187" s="1"/>
  <c r="NS299" i="187" a="1"/>
  <c r="NS299" i="187" s="1"/>
  <c r="NL299" i="187" a="1"/>
  <c r="NL299" i="187" s="1"/>
  <c r="ON299" i="187" a="1"/>
  <c r="ON299" i="187" s="1"/>
  <c r="NK299" i="187" a="1"/>
  <c r="NK299" i="187" s="1"/>
  <c r="OM299" i="187" a="1"/>
  <c r="OM299" i="187" s="1"/>
  <c r="OF299" i="187" a="1"/>
  <c r="OF299" i="187" s="1"/>
  <c r="NY299" i="187" a="1"/>
  <c r="NY299" i="187" s="1"/>
  <c r="NR299" i="187" a="1"/>
  <c r="NR299" i="187" s="1"/>
  <c r="OS299" i="187" a="1"/>
  <c r="OS299" i="187" s="1"/>
  <c r="OL299" i="187" a="1"/>
  <c r="OL299" i="187" s="1"/>
  <c r="OE299" i="187" a="1"/>
  <c r="OE299" i="187" s="1"/>
  <c r="NX299" i="187" a="1"/>
  <c r="NX299" i="187" s="1"/>
  <c r="NW299" i="187" a="1"/>
  <c r="NW299" i="187" s="1"/>
  <c r="NP299" i="187" a="1"/>
  <c r="NP299" i="187" s="1"/>
  <c r="NI299" i="187" a="1"/>
  <c r="NI299" i="187" s="1"/>
  <c r="OR299" i="187" a="1"/>
  <c r="OR299" i="187" s="1"/>
  <c r="OK299" i="187" a="1"/>
  <c r="OK299" i="187" s="1"/>
  <c r="OD299" i="187" a="1"/>
  <c r="OD299" i="187" s="1"/>
  <c r="OQ299" i="187" a="1"/>
  <c r="OQ299" i="187" s="1"/>
  <c r="OB299" i="187" a="1"/>
  <c r="OB299" i="187" s="1"/>
  <c r="NN299" i="187" a="1"/>
  <c r="NN299" i="187" s="1"/>
  <c r="OP299" i="187" a="1"/>
  <c r="OP299" i="187" s="1"/>
  <c r="NM299" i="187" a="1"/>
  <c r="NM299" i="187" s="1"/>
  <c r="OI299" i="187" a="1"/>
  <c r="OI299" i="187" s="1"/>
  <c r="NU299" i="187" a="1"/>
  <c r="NU299" i="187" s="1"/>
  <c r="NQ299" i="187" a="1"/>
  <c r="NQ299" i="187" s="1"/>
  <c r="OH299" i="187" a="1"/>
  <c r="OH299" i="187" s="1"/>
  <c r="OJ299" i="187" a="1"/>
  <c r="OJ299" i="187" s="1"/>
  <c r="NH299" i="187" a="1"/>
  <c r="NH299" i="187" s="1"/>
  <c r="NJ299" i="187" a="1"/>
  <c r="NJ299" i="187" s="1"/>
  <c r="OO299" i="187" a="1"/>
  <c r="OO299" i="187" s="1"/>
  <c r="NO299" i="187" a="1"/>
  <c r="NO299" i="187" s="1"/>
  <c r="OQ307" i="187" a="1"/>
  <c r="OQ307" i="187" s="1"/>
  <c r="OJ307" i="187" a="1"/>
  <c r="OJ307" i="187" s="1"/>
  <c r="OC307" i="187" a="1"/>
  <c r="OC307" i="187" s="1"/>
  <c r="NV307" i="187" a="1"/>
  <c r="NV307" i="187" s="1"/>
  <c r="NG307" i="187" a="1"/>
  <c r="NG307" i="187" s="1"/>
  <c r="NU307" i="187" a="1"/>
  <c r="NU307" i="187" s="1"/>
  <c r="NN307" i="187" a="1"/>
  <c r="NN307" i="187" s="1"/>
  <c r="OM307" i="187" a="1"/>
  <c r="OM307" i="187" s="1"/>
  <c r="OF307" i="187" a="1"/>
  <c r="OF307" i="187" s="1"/>
  <c r="OS307" i="187" a="1"/>
  <c r="OS307" i="187" s="1"/>
  <c r="OL307" i="187" a="1"/>
  <c r="OL307" i="187" s="1"/>
  <c r="NI307" i="187" a="1"/>
  <c r="NI307" i="187" s="1"/>
  <c r="OO307" i="187" a="1"/>
  <c r="OO307" i="187" s="1"/>
  <c r="OD307" i="187" a="1"/>
  <c r="OD307" i="187" s="1"/>
  <c r="NS307" i="187" a="1"/>
  <c r="NS307" i="187" s="1"/>
  <c r="NH307" i="187" a="1"/>
  <c r="NH307" i="187" s="1"/>
  <c r="ON307" i="187" a="1"/>
  <c r="ON307" i="187" s="1"/>
  <c r="OB307" i="187" a="1"/>
  <c r="OB307" i="187" s="1"/>
  <c r="NR307" i="187" a="1"/>
  <c r="NR307" i="187" s="1"/>
  <c r="OA307" i="187" a="1"/>
  <c r="OA307" i="187" s="1"/>
  <c r="NQ307" i="187" a="1"/>
  <c r="NQ307" i="187" s="1"/>
  <c r="OK307" i="187" a="1"/>
  <c r="OK307" i="187" s="1"/>
  <c r="NP307" i="187" a="1"/>
  <c r="NP307" i="187" s="1"/>
  <c r="NZ307" i="187" a="1"/>
  <c r="NZ307" i="187" s="1"/>
  <c r="NO307" i="187" a="1"/>
  <c r="NO307" i="187" s="1"/>
  <c r="OI307" i="187" a="1"/>
  <c r="OI307" i="187" s="1"/>
  <c r="NY307" i="187" a="1"/>
  <c r="NY307" i="187" s="1"/>
  <c r="NM307" i="187" a="1"/>
  <c r="NM307" i="187" s="1"/>
  <c r="OT307" i="187" a="1"/>
  <c r="OT307" i="187" s="1"/>
  <c r="NX307" i="187" a="1"/>
  <c r="NX307" i="187" s="1"/>
  <c r="OH307" i="187" a="1"/>
  <c r="OH307" i="187" s="1"/>
  <c r="NW307" i="187" a="1"/>
  <c r="NW307" i="187" s="1"/>
  <c r="NL307" i="187" a="1"/>
  <c r="NL307" i="187" s="1"/>
  <c r="OR307" i="187" a="1"/>
  <c r="OR307" i="187" s="1"/>
  <c r="OG307" i="187" a="1"/>
  <c r="OG307" i="187" s="1"/>
  <c r="OP307" i="187" a="1"/>
  <c r="OP307" i="187" s="1"/>
  <c r="NK307" i="187" a="1"/>
  <c r="NK307" i="187" s="1"/>
  <c r="OE307" i="187" a="1"/>
  <c r="OE307" i="187" s="1"/>
  <c r="NT307" i="187" a="1"/>
  <c r="NT307" i="187" s="1"/>
  <c r="NJ307" i="187" a="1"/>
  <c r="NJ307" i="187" s="1"/>
  <c r="NO312" i="187" a="1"/>
  <c r="NO312" i="187" s="1"/>
  <c r="OC312" i="187" a="1"/>
  <c r="OC312" i="187" s="1"/>
  <c r="OP312" i="187" a="1"/>
  <c r="OP312" i="187" s="1"/>
  <c r="DC310" i="187"/>
  <c r="DD310" i="187" s="1"/>
  <c r="NP312" i="187" a="1"/>
  <c r="NP312" i="187" s="1"/>
  <c r="OR312" i="187" a="1"/>
  <c r="OR312" i="187" s="1"/>
  <c r="OL312" i="187" a="1"/>
  <c r="OL312" i="187" s="1"/>
  <c r="OF312" i="187" a="1"/>
  <c r="OF312" i="187" s="1"/>
  <c r="NZ312" i="187" a="1"/>
  <c r="NZ312" i="187" s="1"/>
  <c r="NT312" i="187" a="1"/>
  <c r="NT312" i="187" s="1"/>
  <c r="NN312" i="187" a="1"/>
  <c r="NN312" i="187" s="1"/>
  <c r="NH312" i="187" a="1"/>
  <c r="NH312" i="187" s="1"/>
  <c r="OQ312" i="187" a="1"/>
  <c r="OQ312" i="187" s="1"/>
  <c r="OD312" i="187" a="1"/>
  <c r="OD312" i="187" s="1"/>
  <c r="NQ312" i="187" a="1"/>
  <c r="NQ312" i="187" s="1"/>
  <c r="OE312" i="187" a="1"/>
  <c r="OE312" i="187" s="1"/>
  <c r="NX312" i="187" a="1"/>
  <c r="NX312" i="187" s="1"/>
  <c r="NG312" i="187" a="1"/>
  <c r="NG312" i="187" s="1"/>
  <c r="OT312" i="187" a="1"/>
  <c r="OT312" i="187" s="1"/>
  <c r="OK312" i="187" a="1"/>
  <c r="OK312" i="187" s="1"/>
  <c r="OB312" i="187" a="1"/>
  <c r="OB312" i="187" s="1"/>
  <c r="OS312" i="187" a="1"/>
  <c r="OS312" i="187" s="1"/>
  <c r="OJ312" i="187" a="1"/>
  <c r="OJ312" i="187" s="1"/>
  <c r="NS312" i="187" a="1"/>
  <c r="NS312" i="187" s="1"/>
  <c r="NK312" i="187" a="1"/>
  <c r="NK312" i="187" s="1"/>
  <c r="OI312" i="187" a="1"/>
  <c r="OI312" i="187" s="1"/>
  <c r="OA312" i="187" a="1"/>
  <c r="OA312" i="187" s="1"/>
  <c r="NJ312" i="187" a="1"/>
  <c r="NJ312" i="187" s="1"/>
  <c r="ON312" i="187" a="1"/>
  <c r="ON312" i="187" s="1"/>
  <c r="OM312" i="187" a="1"/>
  <c r="OM312" i="187" s="1"/>
  <c r="NU312" i="187" a="1"/>
  <c r="NU312" i="187" s="1"/>
  <c r="NR312" i="187" a="1"/>
  <c r="NR312" i="187" s="1"/>
  <c r="OH312" i="187" a="1"/>
  <c r="OH312" i="187" s="1"/>
  <c r="NV312" i="187" a="1"/>
  <c r="NV312" i="187" s="1"/>
  <c r="NW312" i="187" a="1"/>
  <c r="NW312" i="187" s="1"/>
  <c r="NI312" i="187" a="1"/>
  <c r="NI312" i="187" s="1"/>
  <c r="NY312" i="187" a="1"/>
  <c r="NY312" i="187" s="1"/>
  <c r="NL312" i="187" a="1"/>
  <c r="NL312" i="187" s="1"/>
  <c r="OO312" i="187" a="1"/>
  <c r="OO312" i="187" s="1"/>
  <c r="NM312" i="187" a="1"/>
  <c r="NM312" i="187" s="1"/>
  <c r="OD321" i="187" a="1"/>
  <c r="OD321" i="187" s="1"/>
  <c r="NL321" i="187" a="1"/>
  <c r="NL321" i="187" s="1"/>
  <c r="NY321" i="187" a="1"/>
  <c r="NY321" i="187" s="1"/>
  <c r="OR327" i="187" a="1"/>
  <c r="OR327" i="187" s="1"/>
  <c r="NP327" i="187" a="1"/>
  <c r="NP327" i="187" s="1"/>
  <c r="NJ327" i="187" a="1"/>
  <c r="NJ327" i="187" s="1"/>
  <c r="OE327" i="187" a="1"/>
  <c r="OE327" i="187" s="1"/>
  <c r="OO334" i="187" a="1"/>
  <c r="OO334" i="187" s="1"/>
  <c r="OI334" i="187" a="1"/>
  <c r="OI334" i="187" s="1"/>
  <c r="OC334" i="187" a="1"/>
  <c r="OC334" i="187" s="1"/>
  <c r="NW334" i="187" a="1"/>
  <c r="NW334" i="187" s="1"/>
  <c r="NQ334" i="187" a="1"/>
  <c r="NQ334" i="187" s="1"/>
  <c r="NK334" i="187" a="1"/>
  <c r="NK334" i="187" s="1"/>
  <c r="OM334" i="187" a="1"/>
  <c r="OM334" i="187" s="1"/>
  <c r="NZ334" i="187" a="1"/>
  <c r="NZ334" i="187" s="1"/>
  <c r="NM334" i="187" a="1"/>
  <c r="NM334" i="187" s="1"/>
  <c r="OL334" i="187" a="1"/>
  <c r="OL334" i="187" s="1"/>
  <c r="NY334" i="187" a="1"/>
  <c r="NY334" i="187" s="1"/>
  <c r="NL334" i="187" a="1"/>
  <c r="NL334" i="187" s="1"/>
  <c r="NO334" i="187" a="1"/>
  <c r="NO334" i="187" s="1"/>
  <c r="OR334" i="187" a="1"/>
  <c r="OR334" i="187" s="1"/>
  <c r="NU334" i="187" a="1"/>
  <c r="NU334" i="187" s="1"/>
  <c r="OA334" i="187" a="1"/>
  <c r="OA334" i="187" s="1"/>
  <c r="NS334" i="187" a="1"/>
  <c r="NS334" i="187" s="1"/>
  <c r="OG334" i="187" a="1"/>
  <c r="OG334" i="187" s="1"/>
  <c r="NI334" i="187" a="1"/>
  <c r="NI334" i="187" s="1"/>
  <c r="OE334" i="187" a="1"/>
  <c r="OE334" i="187" s="1"/>
  <c r="NH334" i="187" a="1"/>
  <c r="NH334" i="187" s="1"/>
  <c r="OS334" i="187" a="1"/>
  <c r="OS334" i="187" s="1"/>
  <c r="NN334" i="187" a="1"/>
  <c r="NN334" i="187" s="1"/>
  <c r="OB334" i="187" a="1"/>
  <c r="OB334" i="187" s="1"/>
  <c r="OP334" i="187" a="1"/>
  <c r="OP334" i="187" s="1"/>
  <c r="NJ334" i="187" a="1"/>
  <c r="NJ334" i="187" s="1"/>
  <c r="ON334" i="187" a="1"/>
  <c r="ON334" i="187" s="1"/>
  <c r="NX334" i="187" a="1"/>
  <c r="NX334" i="187" s="1"/>
  <c r="OK334" i="187" a="1"/>
  <c r="OK334" i="187" s="1"/>
  <c r="OJ334" i="187" a="1"/>
  <c r="OJ334" i="187" s="1"/>
  <c r="OH334" i="187" a="1"/>
  <c r="OH334" i="187" s="1"/>
  <c r="NR334" i="187" a="1"/>
  <c r="NR334" i="187" s="1"/>
  <c r="OF334" i="187" a="1"/>
  <c r="OF334" i="187" s="1"/>
  <c r="NP334" i="187" a="1"/>
  <c r="NP334" i="187" s="1"/>
  <c r="NV334" i="187" a="1"/>
  <c r="NV334" i="187" s="1"/>
  <c r="OD334" i="187" a="1"/>
  <c r="OD334" i="187" s="1"/>
  <c r="OQ334" i="187" a="1"/>
  <c r="OQ334" i="187" s="1"/>
  <c r="OT334" i="187" a="1"/>
  <c r="OT334" i="187" s="1"/>
  <c r="NG334" i="187" a="1"/>
  <c r="NG334" i="187" s="1"/>
  <c r="OK359" i="187" a="1"/>
  <c r="OK359" i="187" s="1"/>
  <c r="NX359" i="187" a="1"/>
  <c r="NX359" i="187" s="1"/>
  <c r="NK359" i="187" a="1"/>
  <c r="NK359" i="187" s="1"/>
  <c r="OP359" i="187" a="1"/>
  <c r="OP359" i="187" s="1"/>
  <c r="OC359" i="187" a="1"/>
  <c r="OC359" i="187" s="1"/>
  <c r="NP359" i="187" a="1"/>
  <c r="NP359" i="187" s="1"/>
  <c r="OT359" i="187" a="1"/>
  <c r="OT359" i="187" s="1"/>
  <c r="OL359" i="187" a="1"/>
  <c r="OL359" i="187" s="1"/>
  <c r="OD359" i="187" a="1"/>
  <c r="OD359" i="187" s="1"/>
  <c r="NV359" i="187" a="1"/>
  <c r="NV359" i="187" s="1"/>
  <c r="NN359" i="187" a="1"/>
  <c r="NN359" i="187" s="1"/>
  <c r="OS359" i="187" a="1"/>
  <c r="OS359" i="187" s="1"/>
  <c r="NU359" i="187" a="1"/>
  <c r="NU359" i="187" s="1"/>
  <c r="NM359" i="187" a="1"/>
  <c r="NM359" i="187" s="1"/>
  <c r="OA359" i="187" a="1"/>
  <c r="OA359" i="187" s="1"/>
  <c r="NS359" i="187" a="1"/>
  <c r="NS359" i="187" s="1"/>
  <c r="OO359" i="187" a="1"/>
  <c r="OO359" i="187" s="1"/>
  <c r="NR359" i="187" a="1"/>
  <c r="NR359" i="187" s="1"/>
  <c r="NJ359" i="187" a="1"/>
  <c r="NJ359" i="187" s="1"/>
  <c r="OG359" i="187" a="1"/>
  <c r="OG359" i="187" s="1"/>
  <c r="NY359" i="187" a="1"/>
  <c r="NY359" i="187" s="1"/>
  <c r="NQ359" i="187" a="1"/>
  <c r="NQ359" i="187" s="1"/>
  <c r="NI359" i="187" a="1"/>
  <c r="NI359" i="187" s="1"/>
  <c r="OQ359" i="187" a="1"/>
  <c r="OQ359" i="187" s="1"/>
  <c r="NL359" i="187" a="1"/>
  <c r="NL359" i="187" s="1"/>
  <c r="NZ359" i="187" a="1"/>
  <c r="NZ359" i="187" s="1"/>
  <c r="ON359" i="187" a="1"/>
  <c r="ON359" i="187" s="1"/>
  <c r="NH359" i="187" a="1"/>
  <c r="NH359" i="187" s="1"/>
  <c r="OM359" i="187" a="1"/>
  <c r="OM359" i="187" s="1"/>
  <c r="NW359" i="187" a="1"/>
  <c r="NW359" i="187" s="1"/>
  <c r="NG359" i="187" a="1"/>
  <c r="NG359" i="187" s="1"/>
  <c r="OI359" i="187" a="1"/>
  <c r="OI359" i="187" s="1"/>
  <c r="OH359" i="187" a="1"/>
  <c r="OH359" i="187" s="1"/>
  <c r="OF359" i="187" a="1"/>
  <c r="OF359" i="187" s="1"/>
  <c r="OE359" i="187" a="1"/>
  <c r="OE359" i="187" s="1"/>
  <c r="NO359" i="187" a="1"/>
  <c r="NO359" i="187" s="1"/>
  <c r="NT359" i="187" a="1"/>
  <c r="NT359" i="187" s="1"/>
  <c r="OJ359" i="187" a="1"/>
  <c r="OJ359" i="187" s="1"/>
  <c r="OO371" i="187" a="1"/>
  <c r="OO371" i="187" s="1"/>
  <c r="OB371" i="187" a="1"/>
  <c r="OB371" i="187" s="1"/>
  <c r="NO371" i="187" a="1"/>
  <c r="NO371" i="187" s="1"/>
  <c r="OK371" i="187" a="1"/>
  <c r="OK371" i="187" s="1"/>
  <c r="NX371" i="187" a="1"/>
  <c r="NX371" i="187" s="1"/>
  <c r="NQ371" i="187" a="1"/>
  <c r="NQ371" i="187" s="1"/>
  <c r="OQ371" i="187" a="1"/>
  <c r="OQ371" i="187" s="1"/>
  <c r="OD371" i="187" a="1"/>
  <c r="OD371" i="187" s="1"/>
  <c r="NW371" i="187" a="1"/>
  <c r="NW371" i="187" s="1"/>
  <c r="NJ371" i="187" a="1"/>
  <c r="NJ371" i="187" s="1"/>
  <c r="OR371" i="187" a="1"/>
  <c r="OR371" i="187" s="1"/>
  <c r="OH371" i="187" a="1"/>
  <c r="OH371" i="187" s="1"/>
  <c r="NZ371" i="187" a="1"/>
  <c r="NZ371" i="187" s="1"/>
  <c r="NR371" i="187" a="1"/>
  <c r="NR371" i="187" s="1"/>
  <c r="NH371" i="187" a="1"/>
  <c r="NH371" i="187" s="1"/>
  <c r="OT371" i="187" a="1"/>
  <c r="OT371" i="187" s="1"/>
  <c r="OL371" i="187" a="1"/>
  <c r="OL371" i="187" s="1"/>
  <c r="NT371" i="187" a="1"/>
  <c r="NT371" i="187" s="1"/>
  <c r="NL371" i="187" a="1"/>
  <c r="NL371" i="187" s="1"/>
  <c r="OC371" i="187" a="1"/>
  <c r="OC371" i="187" s="1"/>
  <c r="NS371" i="187" a="1"/>
  <c r="NS371" i="187" s="1"/>
  <c r="OJ371" i="187" a="1"/>
  <c r="OJ371" i="187" s="1"/>
  <c r="NV371" i="187" a="1"/>
  <c r="NV371" i="187" s="1"/>
  <c r="OG371" i="187" a="1"/>
  <c r="OG371" i="187" s="1"/>
  <c r="NU371" i="187" a="1"/>
  <c r="NU371" i="187" s="1"/>
  <c r="NI371" i="187" a="1"/>
  <c r="NI371" i="187" s="1"/>
  <c r="OS371" i="187" a="1"/>
  <c r="OS371" i="187" s="1"/>
  <c r="NG371" i="187" a="1"/>
  <c r="NG371" i="187" s="1"/>
  <c r="OF371" i="187" a="1"/>
  <c r="OF371" i="187" s="1"/>
  <c r="OE371" i="187" a="1"/>
  <c r="OE371" i="187" s="1"/>
  <c r="NK371" i="187" a="1"/>
  <c r="NK371" i="187" s="1"/>
  <c r="OA371" i="187" a="1"/>
  <c r="OA371" i="187" s="1"/>
  <c r="NY371" i="187" a="1"/>
  <c r="NY371" i="187" s="1"/>
  <c r="OP371" i="187" a="1"/>
  <c r="OP371" i="187" s="1"/>
  <c r="ON371" i="187" a="1"/>
  <c r="ON371" i="187" s="1"/>
  <c r="NP371" i="187" a="1"/>
  <c r="NP371" i="187" s="1"/>
  <c r="OM371" i="187" a="1"/>
  <c r="OM371" i="187" s="1"/>
  <c r="NN371" i="187" a="1"/>
  <c r="NN371" i="187" s="1"/>
  <c r="OI371" i="187" a="1"/>
  <c r="OI371" i="187" s="1"/>
  <c r="NM371" i="187" a="1"/>
  <c r="NM371" i="187" s="1"/>
  <c r="OJ372" i="187" a="1"/>
  <c r="OJ372" i="187" s="1"/>
  <c r="NW372" i="187" a="1"/>
  <c r="NW372" i="187" s="1"/>
  <c r="NJ372" i="187" a="1"/>
  <c r="NJ372" i="187" s="1"/>
  <c r="OS372" i="187" a="1"/>
  <c r="OS372" i="187" s="1"/>
  <c r="OF372" i="187" a="1"/>
  <c r="OF372" i="187" s="1"/>
  <c r="NY372" i="187" a="1"/>
  <c r="NY372" i="187" s="1"/>
  <c r="NL372" i="187" a="1"/>
  <c r="NL372" i="187" s="1"/>
  <c r="OL372" i="187" a="1"/>
  <c r="OL372" i="187" s="1"/>
  <c r="OE372" i="187" a="1"/>
  <c r="OE372" i="187" s="1"/>
  <c r="NR372" i="187" a="1"/>
  <c r="NR372" i="187" s="1"/>
  <c r="OO372" i="187" a="1"/>
  <c r="OO372" i="187" s="1"/>
  <c r="OG372" i="187" a="1"/>
  <c r="OG372" i="187" s="1"/>
  <c r="NO372" i="187" a="1"/>
  <c r="NO372" i="187" s="1"/>
  <c r="OR372" i="187" a="1"/>
  <c r="OR372" i="187" s="1"/>
  <c r="OI372" i="187" a="1"/>
  <c r="OI372" i="187" s="1"/>
  <c r="OA372" i="187" a="1"/>
  <c r="OA372" i="187" s="1"/>
  <c r="NI372" i="187" a="1"/>
  <c r="NI372" i="187" s="1"/>
  <c r="NS372" i="187" a="1"/>
  <c r="NS372" i="187" s="1"/>
  <c r="NH372" i="187" a="1"/>
  <c r="NH372" i="187" s="1"/>
  <c r="NZ372" i="187" a="1"/>
  <c r="NZ372" i="187" s="1"/>
  <c r="ON372" i="187" a="1"/>
  <c r="ON372" i="187" s="1"/>
  <c r="NX372" i="187" a="1"/>
  <c r="NX372" i="187" s="1"/>
  <c r="NK372" i="187" a="1"/>
  <c r="NK372" i="187" s="1"/>
  <c r="OM372" i="187" a="1"/>
  <c r="OM372" i="187" s="1"/>
  <c r="OK372" i="187" a="1"/>
  <c r="OK372" i="187" s="1"/>
  <c r="NV372" i="187" a="1"/>
  <c r="NV372" i="187" s="1"/>
  <c r="OH372" i="187" a="1"/>
  <c r="OH372" i="187" s="1"/>
  <c r="NU372" i="187" a="1"/>
  <c r="NU372" i="187" s="1"/>
  <c r="NG372" i="187" a="1"/>
  <c r="NG372" i="187" s="1"/>
  <c r="OT372" i="187" a="1"/>
  <c r="OT372" i="187" s="1"/>
  <c r="NT372" i="187" a="1"/>
  <c r="NT372" i="187" s="1"/>
  <c r="NQ372" i="187" a="1"/>
  <c r="NQ372" i="187" s="1"/>
  <c r="OP372" i="187" a="1"/>
  <c r="OP372" i="187" s="1"/>
  <c r="OC372" i="187" a="1"/>
  <c r="OC372" i="187" s="1"/>
  <c r="NN372" i="187" a="1"/>
  <c r="NN372" i="187" s="1"/>
  <c r="OB372" i="187" a="1"/>
  <c r="OB372" i="187" s="1"/>
  <c r="NM372" i="187" a="1"/>
  <c r="NM372" i="187" s="1"/>
  <c r="DC374" i="187"/>
  <c r="DD374" i="187" l="1"/>
  <c r="LC374" i="187" s="1"/>
  <c r="LC62" i="187"/>
  <c r="LC290" i="187"/>
  <c r="LC59" i="187"/>
  <c r="LC201" i="187"/>
  <c r="LC310" i="187"/>
  <c r="LC146" i="187"/>
  <c r="LC55" i="187"/>
  <c r="OH238" i="187" a="1"/>
  <c r="OH238" i="187" s="1"/>
  <c r="OT238" i="187" a="1"/>
  <c r="OT238" i="187" s="1"/>
  <c r="OB238" i="187" a="1"/>
  <c r="OB238" i="187" s="1"/>
  <c r="NN238" i="187" a="1"/>
  <c r="NN238" i="187" s="1"/>
  <c r="NS178" i="187" a="1"/>
  <c r="NS178" i="187" s="1"/>
  <c r="NR238" i="187" a="1"/>
  <c r="NR238" i="187" s="1"/>
  <c r="NM238" i="187" a="1"/>
  <c r="NM238" i="187" s="1"/>
  <c r="OO238" i="187" a="1"/>
  <c r="OO238" i="187" s="1"/>
  <c r="NT238" i="187" a="1"/>
  <c r="NT238" i="187" s="1"/>
  <c r="OG178" i="187" a="1"/>
  <c r="OG178" i="187" s="1"/>
  <c r="NI178" i="187" a="1"/>
  <c r="NI178" i="187" s="1"/>
  <c r="OT178" i="187" a="1"/>
  <c r="OT178" i="187" s="1"/>
  <c r="OJ238" i="187" a="1"/>
  <c r="OJ238" i="187" s="1"/>
  <c r="NX238" i="187" a="1"/>
  <c r="NX238" i="187" s="1"/>
  <c r="NI238" i="187" a="1"/>
  <c r="NI238" i="187" s="1"/>
  <c r="NZ238" i="187" a="1"/>
  <c r="NZ238" i="187" s="1"/>
  <c r="NO178" i="187" a="1"/>
  <c r="NO178" i="187" s="1"/>
  <c r="OC178" i="187" a="1"/>
  <c r="OC178" i="187" s="1"/>
  <c r="ON178" i="187" a="1"/>
  <c r="ON178" i="187" s="1"/>
  <c r="OK238" i="187" a="1"/>
  <c r="OK238" i="187" s="1"/>
  <c r="OG238" i="187" a="1"/>
  <c r="OG238" i="187" s="1"/>
  <c r="NV238" i="187" a="1"/>
  <c r="NV238" i="187" s="1"/>
  <c r="OF238" i="187" a="1"/>
  <c r="OF238" i="187" s="1"/>
  <c r="NN178" i="187" a="1"/>
  <c r="NN178" i="187" s="1"/>
  <c r="NY178" i="187" a="1"/>
  <c r="NY178" i="187" s="1"/>
  <c r="OL178" i="187" a="1"/>
  <c r="OL178" i="187" s="1"/>
  <c r="NJ238" i="187" a="1"/>
  <c r="NJ238" i="187" s="1"/>
  <c r="OI238" i="187" a="1"/>
  <c r="OI238" i="187" s="1"/>
  <c r="OL238" i="187" a="1"/>
  <c r="OL238" i="187" s="1"/>
  <c r="OI178" i="187" a="1"/>
  <c r="OI178" i="187" s="1"/>
  <c r="OM178" i="187" a="1"/>
  <c r="OM178" i="187" s="1"/>
  <c r="NM178" i="187" a="1"/>
  <c r="NM178" i="187" s="1"/>
  <c r="NU238" i="187" a="1"/>
  <c r="NU238" i="187" s="1"/>
  <c r="NS238" i="187" a="1"/>
  <c r="NS238" i="187" s="1"/>
  <c r="NP238" i="187" a="1"/>
  <c r="NP238" i="187" s="1"/>
  <c r="OR238" i="187" a="1"/>
  <c r="OR238" i="187" s="1"/>
  <c r="OH178" i="187" a="1"/>
  <c r="OH178" i="187" s="1"/>
  <c r="OR178" i="187" a="1"/>
  <c r="OR178" i="187" s="1"/>
  <c r="NL178" i="187" a="1"/>
  <c r="NL178" i="187" s="1"/>
  <c r="NT178" i="187" a="1"/>
  <c r="NT178" i="187" s="1"/>
  <c r="OM238" i="187" a="1"/>
  <c r="OM238" i="187" s="1"/>
  <c r="OC238" i="187" a="1"/>
  <c r="OC238" i="187" s="1"/>
  <c r="OS178" i="187" a="1"/>
  <c r="OS178" i="187" s="1"/>
  <c r="NG178" i="187" a="1"/>
  <c r="NG178" i="187" s="1"/>
  <c r="NU178" i="187" a="1"/>
  <c r="NU178" i="187" s="1"/>
  <c r="OA178" i="187" a="1"/>
  <c r="OA178" i="187" s="1"/>
  <c r="NY238" i="187" a="1"/>
  <c r="NY238" i="187" s="1"/>
  <c r="NK238" i="187" a="1"/>
  <c r="NK238" i="187" s="1"/>
  <c r="OP238" i="187" a="1"/>
  <c r="OP238" i="187" s="1"/>
  <c r="OP178" i="187" a="1"/>
  <c r="OP178" i="187" s="1"/>
  <c r="NP178" i="187" a="1"/>
  <c r="NP178" i="187" s="1"/>
  <c r="OD178" i="187" a="1"/>
  <c r="OD178" i="187" s="1"/>
  <c r="NK178" i="187" a="1"/>
  <c r="NK178" i="187" s="1"/>
  <c r="NG238" i="187" a="1"/>
  <c r="NG238" i="187" s="1"/>
  <c r="OE238" i="187" a="1"/>
  <c r="OE238" i="187" s="1"/>
  <c r="NQ238" i="187" a="1"/>
  <c r="NQ238" i="187" s="1"/>
  <c r="OQ178" i="187" a="1"/>
  <c r="OQ178" i="187" s="1"/>
  <c r="NZ178" i="187" a="1"/>
  <c r="NZ178" i="187" s="1"/>
  <c r="NV178" i="187" a="1"/>
  <c r="NV178" i="187" s="1"/>
  <c r="NX178" i="187" a="1"/>
  <c r="NX178" i="187" s="1"/>
  <c r="OS238" i="187" a="1"/>
  <c r="OS238" i="187" s="1"/>
  <c r="ON238" i="187" a="1"/>
  <c r="ON238" i="187" s="1"/>
  <c r="OD238" i="187" a="1"/>
  <c r="OD238" i="187" s="1"/>
  <c r="NH178" i="187" a="1"/>
  <c r="NH178" i="187" s="1"/>
  <c r="OE178" i="187" a="1"/>
  <c r="OE178" i="187" s="1"/>
  <c r="OK178" i="187" a="1"/>
  <c r="OK178" i="187" s="1"/>
  <c r="NL238" i="187" a="1"/>
  <c r="NL238" i="187" s="1"/>
  <c r="NW238" i="187" a="1"/>
  <c r="NW238" i="187" s="1"/>
  <c r="OQ238" i="187" a="1"/>
  <c r="OQ238" i="187" s="1"/>
  <c r="NR178" i="187" a="1"/>
  <c r="NR178" i="187" s="1"/>
  <c r="OO178" i="187" a="1"/>
  <c r="OO178" i="187" s="1"/>
  <c r="OA238" i="187" a="1"/>
  <c r="OA238" i="187" s="1"/>
  <c r="NO238" i="187" a="1"/>
  <c r="NO238" i="187" s="1"/>
  <c r="OJ178" i="187" a="1"/>
  <c r="OJ178" i="187" s="1"/>
  <c r="OB178" i="187" a="1"/>
  <c r="OB178" i="187" s="1"/>
  <c r="DI2" i="187"/>
  <c r="DC56" i="187"/>
  <c r="DD56" i="187" s="1"/>
  <c r="L17" i="179"/>
  <c r="N17" i="179" s="1"/>
  <c r="DC53" i="187"/>
  <c r="DD53" i="187" s="1"/>
  <c r="DC38" i="187"/>
  <c r="DD38" i="187" s="1"/>
  <c r="DC98" i="187"/>
  <c r="DD98" i="187" s="1"/>
  <c r="DC257" i="187"/>
  <c r="DD257" i="187" s="1"/>
  <c r="DC294" i="187"/>
  <c r="DD294" i="187" s="1"/>
  <c r="DC190" i="187"/>
  <c r="DD190" i="187" s="1"/>
  <c r="DC60" i="187"/>
  <c r="DD60" i="187" s="1"/>
  <c r="DC14" i="187"/>
  <c r="DD14" i="187" s="1"/>
  <c r="DC88" i="187"/>
  <c r="DD88" i="187" s="1"/>
  <c r="DC168" i="187"/>
  <c r="DD168" i="187" s="1"/>
  <c r="DC150" i="187"/>
  <c r="DD150" i="187" s="1"/>
  <c r="DC46" i="187"/>
  <c r="DD46" i="187" s="1"/>
  <c r="DC102" i="187"/>
  <c r="DD102" i="187" s="1"/>
  <c r="DC211" i="187"/>
  <c r="DD211" i="187" s="1"/>
  <c r="DC217" i="187"/>
  <c r="DD217" i="187" s="1"/>
  <c r="DC199" i="187"/>
  <c r="DD199" i="187" s="1"/>
  <c r="DC39" i="187"/>
  <c r="DD39" i="187" s="1"/>
  <c r="DC192" i="187"/>
  <c r="DD192" i="187" s="1"/>
  <c r="OS327" i="187" a="1"/>
  <c r="OS327" i="187" s="1"/>
  <c r="OI327" i="187" a="1"/>
  <c r="OI327" i="187" s="1"/>
  <c r="OD327" i="187" a="1"/>
  <c r="OD327" i="187" s="1"/>
  <c r="NK327" i="187" a="1"/>
  <c r="NK327" i="187" s="1"/>
  <c r="NM327" i="187" a="1"/>
  <c r="NM327" i="187" s="1"/>
  <c r="OC327" i="187" a="1"/>
  <c r="OC327" i="187" s="1"/>
  <c r="OO321" i="187" a="1"/>
  <c r="OO321" i="187" s="1"/>
  <c r="NU321" i="187" a="1"/>
  <c r="NU321" i="187" s="1"/>
  <c r="OQ321" i="187" a="1"/>
  <c r="OQ321" i="187" s="1"/>
  <c r="DC135" i="187"/>
  <c r="DD135" i="187" s="1"/>
  <c r="DC104" i="187"/>
  <c r="DD104" i="187" s="1"/>
  <c r="DC93" i="187"/>
  <c r="DD93" i="187" s="1"/>
  <c r="OR359" i="187" a="1"/>
  <c r="OR359" i="187" s="1"/>
  <c r="OB359" i="187" a="1"/>
  <c r="OB359" i="187" s="1"/>
  <c r="NW327" i="187" a="1"/>
  <c r="NW327" i="187" s="1"/>
  <c r="OP327" i="187" a="1"/>
  <c r="OP327" i="187" s="1"/>
  <c r="NV327" i="187" a="1"/>
  <c r="NV327" i="187" s="1"/>
  <c r="OA321" i="187" a="1"/>
  <c r="OA321" i="187" s="1"/>
  <c r="OC321" i="187" a="1"/>
  <c r="OC321" i="187" s="1"/>
  <c r="NH321" i="187" a="1"/>
  <c r="NH321" i="187" s="1"/>
  <c r="DC153" i="187"/>
  <c r="DD153" i="187" s="1"/>
  <c r="OQ372" i="187" a="1"/>
  <c r="OQ372" i="187" s="1"/>
  <c r="NP372" i="187" a="1"/>
  <c r="NP372" i="187" s="1"/>
  <c r="OD372" i="187" a="1"/>
  <c r="OD372" i="187" s="1"/>
  <c r="OG327" i="187" a="1"/>
  <c r="OG327" i="187" s="1"/>
  <c r="NP321" i="187" a="1"/>
  <c r="NP321" i="187" s="1"/>
  <c r="OP321" i="187" a="1"/>
  <c r="OP321" i="187" s="1"/>
  <c r="NI321" i="187" a="1"/>
  <c r="NI321" i="187" s="1"/>
  <c r="NN321" i="187" a="1"/>
  <c r="NN321" i="187" s="1"/>
  <c r="DC158" i="187"/>
  <c r="DD158" i="187" s="1"/>
  <c r="NX327" i="187" a="1"/>
  <c r="NX327" i="187" s="1"/>
  <c r="NS327" i="187" a="1"/>
  <c r="NS327" i="187" s="1"/>
  <c r="ON327" i="187" a="1"/>
  <c r="ON327" i="187" s="1"/>
  <c r="OG321" i="187" a="1"/>
  <c r="OG321" i="187" s="1"/>
  <c r="NO321" i="187" a="1"/>
  <c r="NO321" i="187" s="1"/>
  <c r="NR321" i="187" a="1"/>
  <c r="NR321" i="187" s="1"/>
  <c r="NT321" i="187" a="1"/>
  <c r="NT321" i="187" s="1"/>
  <c r="DC240" i="187"/>
  <c r="DD240" i="187" s="1"/>
  <c r="DC197" i="187"/>
  <c r="DD197" i="187" s="1"/>
  <c r="OJ327" i="187" a="1"/>
  <c r="OJ327" i="187" s="1"/>
  <c r="NQ327" i="187" a="1"/>
  <c r="NQ327" i="187" s="1"/>
  <c r="OM327" i="187" a="1"/>
  <c r="OM327" i="187" s="1"/>
  <c r="NU327" i="187" a="1"/>
  <c r="NU327" i="187" s="1"/>
  <c r="OE321" i="187" a="1"/>
  <c r="OE321" i="187" s="1"/>
  <c r="OI321" i="187" a="1"/>
  <c r="OI321" i="187" s="1"/>
  <c r="NZ321" i="187" a="1"/>
  <c r="NZ321" i="187" s="1"/>
  <c r="DC263" i="187"/>
  <c r="DD263" i="187" s="1"/>
  <c r="OE196" i="187" a="1"/>
  <c r="OE196" i="187" s="1"/>
  <c r="ON196" i="187" a="1"/>
  <c r="ON196" i="187" s="1"/>
  <c r="NV196" i="187" a="1"/>
  <c r="NV196" i="187" s="1"/>
  <c r="NT196" i="187" a="1"/>
  <c r="NT196" i="187" s="1"/>
  <c r="NL327" i="187" a="1"/>
  <c r="NL327" i="187" s="1"/>
  <c r="NG327" i="187" a="1"/>
  <c r="NG327" i="187" s="1"/>
  <c r="NY327" i="187" a="1"/>
  <c r="NY327" i="187" s="1"/>
  <c r="NH327" i="187" a="1"/>
  <c r="NH327" i="187" s="1"/>
  <c r="NV321" i="187" a="1"/>
  <c r="NV321" i="187" s="1"/>
  <c r="NK321" i="187" a="1"/>
  <c r="NK321" i="187" s="1"/>
  <c r="NJ321" i="187" a="1"/>
  <c r="NJ321" i="187" s="1"/>
  <c r="OF321" i="187" a="1"/>
  <c r="OF321" i="187" s="1"/>
  <c r="DC233" i="187"/>
  <c r="DD233" i="187" s="1"/>
  <c r="OA327" i="187" a="1"/>
  <c r="OA327" i="187" s="1"/>
  <c r="OH327" i="187" a="1"/>
  <c r="OH327" i="187" s="1"/>
  <c r="NN327" i="187" a="1"/>
  <c r="NN327" i="187" s="1"/>
  <c r="OH321" i="187" a="1"/>
  <c r="OH321" i="187" s="1"/>
  <c r="NS321" i="187" a="1"/>
  <c r="NS321" i="187" s="1"/>
  <c r="OM321" i="187" a="1"/>
  <c r="OM321" i="187" s="1"/>
  <c r="OL321" i="187" a="1"/>
  <c r="OL321" i="187" s="1"/>
  <c r="DC10" i="187"/>
  <c r="DD10" i="187" s="1"/>
  <c r="DC354" i="187"/>
  <c r="DD354" i="187" s="1"/>
  <c r="OT327" i="187" a="1"/>
  <c r="OT327" i="187" s="1"/>
  <c r="OQ327" i="187" a="1"/>
  <c r="OQ327" i="187" s="1"/>
  <c r="NT327" i="187" a="1"/>
  <c r="NT327" i="187" s="1"/>
  <c r="NG321" i="187" a="1"/>
  <c r="NG321" i="187" s="1"/>
  <c r="OB321" i="187" a="1"/>
  <c r="OB321" i="187" s="1"/>
  <c r="OT321" i="187" a="1"/>
  <c r="OT321" i="187" s="1"/>
  <c r="OR321" i="187" a="1"/>
  <c r="OR321" i="187" s="1"/>
  <c r="DC281" i="187"/>
  <c r="DD281" i="187" s="1"/>
  <c r="DC155" i="187"/>
  <c r="DD155" i="187" s="1"/>
  <c r="DC131" i="187"/>
  <c r="DD131" i="187" s="1"/>
  <c r="DC329" i="187"/>
  <c r="DD329" i="187" s="1"/>
  <c r="NI327" i="187" a="1"/>
  <c r="NI327" i="187" s="1"/>
  <c r="NO327" i="187" a="1"/>
  <c r="NO327" i="187" s="1"/>
  <c r="NZ327" i="187" a="1"/>
  <c r="NZ327" i="187" s="1"/>
  <c r="NW321" i="187" a="1"/>
  <c r="NW321" i="187" s="1"/>
  <c r="OJ321" i="187" a="1"/>
  <c r="OJ321" i="187" s="1"/>
  <c r="DC181" i="187"/>
  <c r="DD181" i="187" s="1"/>
  <c r="OF178" i="187" a="1"/>
  <c r="OF178" i="187" s="1"/>
  <c r="NW178" i="187" a="1"/>
  <c r="NW178" i="187" s="1"/>
  <c r="NR327" i="187" a="1"/>
  <c r="NR327" i="187" s="1"/>
  <c r="OB327" i="187" a="1"/>
  <c r="OB327" i="187" s="1"/>
  <c r="OF327" i="187" a="1"/>
  <c r="OF327" i="187" s="1"/>
  <c r="NX321" i="187" a="1"/>
  <c r="NX321" i="187" s="1"/>
  <c r="OS321" i="187" a="1"/>
  <c r="OS321" i="187" s="1"/>
  <c r="NM321" i="187" a="1"/>
  <c r="NM321" i="187" s="1"/>
  <c r="DC87" i="187"/>
  <c r="DD87" i="187" s="1"/>
  <c r="NW293" i="187" a="1"/>
  <c r="NW293" i="187" s="1"/>
  <c r="OH293" i="187" a="1"/>
  <c r="OH293" i="187" s="1"/>
  <c r="NK293" i="187" a="1"/>
  <c r="NK293" i="187" s="1"/>
  <c r="OK327" i="187" a="1"/>
  <c r="OK327" i="187" s="1"/>
  <c r="OO327" i="187" a="1"/>
  <c r="OO327" i="187" s="1"/>
  <c r="OL327" i="187" a="1"/>
  <c r="OL327" i="187" s="1"/>
  <c r="ON321" i="187" a="1"/>
  <c r="ON321" i="187" s="1"/>
  <c r="OK321" i="187" a="1"/>
  <c r="OK321" i="187" s="1"/>
  <c r="DC81" i="187"/>
  <c r="DD81" i="187" s="1"/>
  <c r="DC367" i="187"/>
  <c r="DC357" i="187"/>
  <c r="DD357" i="187" s="1"/>
  <c r="DC321" i="187"/>
  <c r="DD321" i="187" s="1"/>
  <c r="DC276" i="187"/>
  <c r="DD276" i="187" s="1"/>
  <c r="DC219" i="187"/>
  <c r="DD219" i="187" s="1"/>
  <c r="DC171" i="187"/>
  <c r="DD171" i="187" s="1"/>
  <c r="DC123" i="187"/>
  <c r="DD123" i="187" s="1"/>
  <c r="DC124" i="187"/>
  <c r="DD124" i="187" s="1"/>
  <c r="DC105" i="187"/>
  <c r="DD105" i="187" s="1"/>
  <c r="DC82" i="187"/>
  <c r="DD82" i="187" s="1"/>
  <c r="DC89" i="187"/>
  <c r="DD89" i="187" s="1"/>
  <c r="DC72" i="187"/>
  <c r="DD72" i="187" s="1"/>
  <c r="DC49" i="187"/>
  <c r="DD49" i="187" s="1"/>
  <c r="DC26" i="187"/>
  <c r="DD26" i="187" s="1"/>
  <c r="DC7" i="187"/>
  <c r="DD7" i="187" s="1"/>
  <c r="DC342" i="187"/>
  <c r="DD342" i="187" s="1"/>
  <c r="DC322" i="187"/>
  <c r="DD322" i="187" s="1"/>
  <c r="DC320" i="187"/>
  <c r="DD320" i="187" s="1"/>
  <c r="DC204" i="187"/>
  <c r="DD204" i="187" s="1"/>
  <c r="DC170" i="187"/>
  <c r="DD170" i="187" s="1"/>
  <c r="DC130" i="187"/>
  <c r="DD130" i="187" s="1"/>
  <c r="L8" i="179"/>
  <c r="N8" i="179" s="1"/>
  <c r="DC252" i="187"/>
  <c r="DD252" i="187" s="1"/>
  <c r="DC230" i="187"/>
  <c r="DD230" i="187" s="1"/>
  <c r="DC218" i="187"/>
  <c r="DD218" i="187" s="1"/>
  <c r="DC157" i="187"/>
  <c r="DD157" i="187" s="1"/>
  <c r="DC99" i="187"/>
  <c r="DD99" i="187" s="1"/>
  <c r="DC261" i="187"/>
  <c r="DD261" i="187" s="1"/>
  <c r="DC108" i="187"/>
  <c r="DD108" i="187" s="1"/>
  <c r="DC295" i="187"/>
  <c r="DD295" i="187" s="1"/>
  <c r="DC269" i="187"/>
  <c r="DD269" i="187" s="1"/>
  <c r="DC19" i="187"/>
  <c r="DD19" i="187" s="1"/>
  <c r="DC307" i="187"/>
  <c r="DD307" i="187" s="1"/>
  <c r="DC212" i="187"/>
  <c r="DD212" i="187" s="1"/>
  <c r="DC126" i="187"/>
  <c r="DD126" i="187" s="1"/>
  <c r="DC111" i="187"/>
  <c r="DD111" i="187" s="1"/>
  <c r="DC66" i="187"/>
  <c r="DD66" i="187" s="1"/>
  <c r="DC33" i="187"/>
  <c r="DD33" i="187" s="1"/>
  <c r="DC323" i="187"/>
  <c r="DD323" i="187" s="1"/>
  <c r="DC303" i="187"/>
  <c r="DD303" i="187" s="1"/>
  <c r="DC298" i="187"/>
  <c r="DD298" i="187" s="1"/>
  <c r="DC262" i="187"/>
  <c r="DD262" i="187" s="1"/>
  <c r="DC250" i="187"/>
  <c r="DD250" i="187" s="1"/>
  <c r="DC166" i="187"/>
  <c r="DD166" i="187" s="1"/>
  <c r="DC117" i="187"/>
  <c r="DD117" i="187" s="1"/>
  <c r="DC107" i="187"/>
  <c r="DD107" i="187" s="1"/>
  <c r="DC94" i="187"/>
  <c r="DD94" i="187" s="1"/>
  <c r="DC41" i="187"/>
  <c r="DD41" i="187" s="1"/>
  <c r="DC48" i="187"/>
  <c r="DD48" i="187" s="1"/>
  <c r="DC12" i="187"/>
  <c r="DD12" i="187" s="1"/>
  <c r="DC178" i="187"/>
  <c r="DD178" i="187" s="1"/>
  <c r="DC114" i="187"/>
  <c r="DD114" i="187" s="1"/>
  <c r="DC267" i="187"/>
  <c r="DD267" i="187" s="1"/>
  <c r="DC20" i="187"/>
  <c r="DD20" i="187" s="1"/>
  <c r="DC291" i="187"/>
  <c r="DD291" i="187" s="1"/>
  <c r="DC280" i="187"/>
  <c r="DD280" i="187" s="1"/>
  <c r="DC226" i="187"/>
  <c r="DD226" i="187" s="1"/>
  <c r="DC242" i="187"/>
  <c r="DD242" i="187" s="1"/>
  <c r="DC222" i="187"/>
  <c r="DD222" i="187" s="1"/>
  <c r="DC223" i="187"/>
  <c r="DD223" i="187" s="1"/>
  <c r="DC207" i="187"/>
  <c r="DD207" i="187" s="1"/>
  <c r="DC164" i="187"/>
  <c r="DD164" i="187" s="1"/>
  <c r="DC306" i="187"/>
  <c r="DD306" i="187" s="1"/>
  <c r="DC293" i="187"/>
  <c r="DD293" i="187" s="1"/>
  <c r="DC283" i="187"/>
  <c r="DD283" i="187" s="1"/>
  <c r="DC284" i="187"/>
  <c r="DD284" i="187" s="1"/>
  <c r="DC270" i="187"/>
  <c r="DD270" i="187" s="1"/>
  <c r="DC206" i="187"/>
  <c r="DD206" i="187" s="1"/>
  <c r="DC175" i="187"/>
  <c r="DD175" i="187" s="1"/>
  <c r="DC118" i="187"/>
  <c r="DD118" i="187" s="1"/>
  <c r="DC79" i="187"/>
  <c r="DD79" i="187" s="1"/>
  <c r="DC65" i="187"/>
  <c r="DD65" i="187" s="1"/>
  <c r="DC42" i="187"/>
  <c r="DD42" i="187" s="1"/>
  <c r="DC136" i="187"/>
  <c r="DD136" i="187" s="1"/>
  <c r="DC103" i="187"/>
  <c r="DD103" i="187" s="1"/>
  <c r="DC86" i="187"/>
  <c r="DD86" i="187" s="1"/>
  <c r="DC85" i="187"/>
  <c r="DD85" i="187" s="1"/>
  <c r="DC316" i="187"/>
  <c r="DD316" i="187" s="1"/>
  <c r="DC317" i="187"/>
  <c r="DD317" i="187" s="1"/>
  <c r="DC309" i="187"/>
  <c r="DD309" i="187" s="1"/>
  <c r="DC301" i="187"/>
  <c r="DD301" i="187" s="1"/>
  <c r="DC297" i="187"/>
  <c r="DD297" i="187" s="1"/>
  <c r="DC289" i="187"/>
  <c r="DD289" i="187" s="1"/>
  <c r="DC278" i="187"/>
  <c r="DD278" i="187" s="1"/>
  <c r="DC248" i="187"/>
  <c r="DD248" i="187" s="1"/>
  <c r="DC231" i="187"/>
  <c r="DD231" i="187" s="1"/>
  <c r="DC196" i="187"/>
  <c r="DD196" i="187" s="1"/>
  <c r="DC186" i="187"/>
  <c r="DD186" i="187" s="1"/>
  <c r="DC143" i="187"/>
  <c r="DD143" i="187" s="1"/>
  <c r="DC141" i="187"/>
  <c r="DD141" i="187" s="1"/>
  <c r="DC156" i="187"/>
  <c r="DD156" i="187" s="1"/>
  <c r="DC122" i="187"/>
  <c r="DD122" i="187" s="1"/>
  <c r="DC119" i="187"/>
  <c r="DD119" i="187" s="1"/>
  <c r="DC95" i="187"/>
  <c r="DD95" i="187" s="1"/>
  <c r="DC92" i="187"/>
  <c r="DD92" i="187" s="1"/>
  <c r="DC63" i="187"/>
  <c r="DD63" i="187" s="1"/>
  <c r="DC325" i="187"/>
  <c r="DD325" i="187" s="1"/>
  <c r="DC319" i="187"/>
  <c r="DD319" i="187" s="1"/>
  <c r="DC160" i="187"/>
  <c r="DD160" i="187" s="1"/>
  <c r="DC67" i="187"/>
  <c r="DD67" i="187" s="1"/>
  <c r="DC368" i="187"/>
  <c r="DC308" i="187"/>
  <c r="DD308" i="187" s="1"/>
  <c r="DC236" i="187"/>
  <c r="DD236" i="187" s="1"/>
  <c r="DC209" i="187"/>
  <c r="DD209" i="187" s="1"/>
  <c r="DC172" i="187"/>
  <c r="DD172" i="187" s="1"/>
  <c r="DC225" i="187"/>
  <c r="DD225" i="187" s="1"/>
  <c r="DC229" i="187"/>
  <c r="DD229" i="187" s="1"/>
  <c r="DC228" i="187"/>
  <c r="DD228" i="187" s="1"/>
  <c r="DC208" i="187"/>
  <c r="DD208" i="187" s="1"/>
  <c r="DC189" i="187"/>
  <c r="DD189" i="187" s="1"/>
  <c r="DC169" i="187"/>
  <c r="DD169" i="187" s="1"/>
  <c r="DC163" i="187"/>
  <c r="DD163" i="187" s="1"/>
  <c r="DC152" i="187"/>
  <c r="DD152" i="187" s="1"/>
  <c r="DC138" i="187"/>
  <c r="DD138" i="187" s="1"/>
  <c r="DC109" i="187"/>
  <c r="DD109" i="187" s="1"/>
  <c r="DC90" i="187"/>
  <c r="DD90" i="187" s="1"/>
  <c r="DC76" i="187"/>
  <c r="DD76" i="187" s="1"/>
  <c r="DC287" i="187"/>
  <c r="DD287" i="187" s="1"/>
  <c r="DC282" i="187"/>
  <c r="DD282" i="187" s="1"/>
  <c r="DC245" i="187"/>
  <c r="DD245" i="187" s="1"/>
  <c r="DC154" i="187"/>
  <c r="DD154" i="187" s="1"/>
  <c r="DC84" i="187"/>
  <c r="DD84" i="187" s="1"/>
  <c r="DC359" i="187"/>
  <c r="DD359" i="187" s="1"/>
  <c r="DC372" i="187"/>
  <c r="DC285" i="187"/>
  <c r="DD285" i="187" s="1"/>
  <c r="DC302" i="187"/>
  <c r="DD302" i="187" s="1"/>
  <c r="DC286" i="187"/>
  <c r="DD286" i="187" s="1"/>
  <c r="DC288" i="187"/>
  <c r="DD288" i="187" s="1"/>
  <c r="DC239" i="187"/>
  <c r="DD239" i="187" s="1"/>
  <c r="DC202" i="187"/>
  <c r="DD202" i="187" s="1"/>
  <c r="DC221" i="187"/>
  <c r="DD221" i="187" s="1"/>
  <c r="DC187" i="187"/>
  <c r="DD187" i="187" s="1"/>
  <c r="DC165" i="187"/>
  <c r="DD165" i="187" s="1"/>
  <c r="DC149" i="187"/>
  <c r="DD149" i="187" s="1"/>
  <c r="DC115" i="187"/>
  <c r="DD115" i="187" s="1"/>
  <c r="DC116" i="187"/>
  <c r="DD116" i="187" s="1"/>
  <c r="DC68" i="187"/>
  <c r="DD68" i="187" s="1"/>
  <c r="DC69" i="187"/>
  <c r="DD69" i="187" s="1"/>
  <c r="DC25" i="187"/>
  <c r="DD25" i="187" s="1"/>
  <c r="DC355" i="187"/>
  <c r="DD355" i="187" s="1"/>
  <c r="DC324" i="187"/>
  <c r="DD324" i="187" s="1"/>
  <c r="DC339" i="187"/>
  <c r="DD339" i="187" s="1"/>
  <c r="DC333" i="187"/>
  <c r="DD333" i="187" s="1"/>
  <c r="DC331" i="187"/>
  <c r="DD331" i="187" s="1"/>
  <c r="DC266" i="187"/>
  <c r="DD266" i="187" s="1"/>
  <c r="DC243" i="187"/>
  <c r="DD243" i="187" s="1"/>
  <c r="DC246" i="187"/>
  <c r="DD246" i="187" s="1"/>
  <c r="DC203" i="187"/>
  <c r="DD203" i="187" s="1"/>
  <c r="DC191" i="187"/>
  <c r="DD191" i="187" s="1"/>
  <c r="DC176" i="187"/>
  <c r="DD176" i="187" s="1"/>
  <c r="DC140" i="187"/>
  <c r="DD140" i="187" s="1"/>
  <c r="DC134" i="187"/>
  <c r="DD134" i="187" s="1"/>
  <c r="DC128" i="187"/>
  <c r="DD128" i="187" s="1"/>
  <c r="DC73" i="187"/>
  <c r="DD73" i="187" s="1"/>
  <c r="DC361" i="187"/>
  <c r="DC362" i="187"/>
  <c r="DC337" i="187"/>
  <c r="DD337" i="187" s="1"/>
  <c r="DC318" i="187"/>
  <c r="DD318" i="187" s="1"/>
  <c r="DC313" i="187"/>
  <c r="DD313" i="187" s="1"/>
  <c r="DC315" i="187"/>
  <c r="DD315" i="187" s="1"/>
  <c r="DC304" i="187"/>
  <c r="DD304" i="187" s="1"/>
  <c r="DC251" i="187"/>
  <c r="DD251" i="187" s="1"/>
  <c r="DC216" i="187"/>
  <c r="DD216" i="187" s="1"/>
  <c r="DC200" i="187"/>
  <c r="DD200" i="187" s="1"/>
  <c r="DC162" i="187"/>
  <c r="DD162" i="187" s="1"/>
  <c r="DC142" i="187"/>
  <c r="DD142" i="187" s="1"/>
  <c r="DC110" i="187"/>
  <c r="DD110" i="187" s="1"/>
  <c r="DC120" i="187"/>
  <c r="DD120" i="187" s="1"/>
  <c r="DC80" i="187"/>
  <c r="DD80" i="187" s="1"/>
  <c r="DC352" i="187"/>
  <c r="DD352" i="187" s="1"/>
  <c r="DC338" i="187"/>
  <c r="DD338" i="187" s="1"/>
  <c r="DC299" i="187"/>
  <c r="DD299" i="187" s="1"/>
  <c r="DC296" i="187"/>
  <c r="DD296" i="187" s="1"/>
  <c r="DC271" i="187"/>
  <c r="DD271" i="187" s="1"/>
  <c r="DC258" i="187"/>
  <c r="DD258" i="187" s="1"/>
  <c r="DC255" i="187"/>
  <c r="DD255" i="187" s="1"/>
  <c r="DC215" i="187"/>
  <c r="DD215" i="187" s="1"/>
  <c r="DC180" i="187"/>
  <c r="DD180" i="187" s="1"/>
  <c r="DC185" i="187"/>
  <c r="DD185" i="187" s="1"/>
  <c r="DC198" i="187"/>
  <c r="DD198" i="187" s="1"/>
  <c r="DC179" i="187"/>
  <c r="DD179" i="187" s="1"/>
  <c r="DC144" i="187"/>
  <c r="DD144" i="187" s="1"/>
  <c r="DC58" i="187"/>
  <c r="DD58" i="187" s="1"/>
  <c r="DC351" i="187"/>
  <c r="DD351" i="187" s="1"/>
  <c r="DC334" i="187"/>
  <c r="DD334" i="187" s="1"/>
  <c r="DC341" i="187"/>
  <c r="DD341" i="187" s="1"/>
  <c r="DC311" i="187"/>
  <c r="DD311" i="187" s="1"/>
  <c r="DC312" i="187"/>
  <c r="DD312" i="187" s="1"/>
  <c r="DC232" i="187"/>
  <c r="DD232" i="187" s="1"/>
  <c r="DC224" i="187"/>
  <c r="DD224" i="187" s="1"/>
  <c r="DC195" i="187"/>
  <c r="DD195" i="187" s="1"/>
  <c r="DC174" i="187"/>
  <c r="DD174" i="187" s="1"/>
  <c r="DC147" i="187"/>
  <c r="DD147" i="187" s="1"/>
  <c r="DC121" i="187"/>
  <c r="DD121" i="187" s="1"/>
  <c r="DC83" i="187"/>
  <c r="DD83" i="187" s="1"/>
  <c r="DC32" i="187"/>
  <c r="DD32" i="187" s="1"/>
  <c r="DC28" i="187"/>
  <c r="DD28" i="187" s="1"/>
  <c r="DC40" i="187"/>
  <c r="DD40" i="187" s="1"/>
  <c r="DC17" i="187"/>
  <c r="DD17" i="187" s="1"/>
  <c r="DC47" i="187"/>
  <c r="DD47" i="187" s="1"/>
  <c r="DC9" i="187"/>
  <c r="DD9" i="187" s="1"/>
  <c r="DC18" i="187"/>
  <c r="DD18" i="187" s="1"/>
  <c r="DC37" i="187"/>
  <c r="DD37" i="187" s="1"/>
  <c r="DC31" i="187"/>
  <c r="DD31" i="187" s="1"/>
  <c r="DC29" i="187"/>
  <c r="DD29" i="187" s="1"/>
  <c r="DC44" i="187"/>
  <c r="DD44" i="187" s="1"/>
  <c r="DC43" i="187"/>
  <c r="DD43" i="187" s="1"/>
  <c r="DC11" i="187"/>
  <c r="DD11" i="187" s="1"/>
  <c r="DC13" i="187"/>
  <c r="DD13" i="187" s="1"/>
  <c r="DC24" i="187"/>
  <c r="DD24" i="187" s="1"/>
  <c r="DC22" i="187"/>
  <c r="DD22" i="187" s="1"/>
  <c r="DC54" i="187"/>
  <c r="DD54" i="187" s="1"/>
  <c r="DC8" i="187"/>
  <c r="DD8" i="187" s="1"/>
  <c r="DC30" i="187"/>
  <c r="DD30" i="187" s="1"/>
  <c r="DR3" i="187"/>
  <c r="DT3" i="187"/>
  <c r="DK3" i="187"/>
  <c r="DO3" i="187"/>
  <c r="L24" i="179"/>
  <c r="N24" i="179" s="1"/>
  <c r="DP3" i="187"/>
  <c r="L14" i="179"/>
  <c r="N14" i="179" s="1"/>
  <c r="DS3" i="187"/>
  <c r="DL3" i="187"/>
  <c r="DM3" i="187"/>
  <c r="DN3" i="187"/>
  <c r="L12" i="179"/>
  <c r="N12" i="179" s="1"/>
  <c r="AM5" i="167"/>
  <c r="DQ3" i="187"/>
  <c r="DC369" i="187"/>
  <c r="DC366" i="187"/>
  <c r="DC360" i="187"/>
  <c r="DD360" i="187" s="1"/>
  <c r="DC346" i="187"/>
  <c r="DD346" i="187" s="1"/>
  <c r="OS338" i="187" a="1"/>
  <c r="OS338" i="187" s="1"/>
  <c r="OO338" i="187" a="1"/>
  <c r="OO338" i="187" s="1"/>
  <c r="OI338" i="187" a="1"/>
  <c r="OI338" i="187" s="1"/>
  <c r="OC338" i="187" a="1"/>
  <c r="OC338" i="187" s="1"/>
  <c r="NW338" i="187" a="1"/>
  <c r="NW338" i="187" s="1"/>
  <c r="NQ338" i="187" a="1"/>
  <c r="NQ338" i="187" s="1"/>
  <c r="NK338" i="187" a="1"/>
  <c r="NK338" i="187" s="1"/>
  <c r="OB338" i="187" a="1"/>
  <c r="OB338" i="187" s="1"/>
  <c r="NO338" i="187" a="1"/>
  <c r="NO338" i="187" s="1"/>
  <c r="OQ338" i="187" a="1"/>
  <c r="OQ338" i="187" s="1"/>
  <c r="OJ338" i="187" a="1"/>
  <c r="OJ338" i="187" s="1"/>
  <c r="NU338" i="187" a="1"/>
  <c r="NU338" i="187" s="1"/>
  <c r="NN338" i="187" a="1"/>
  <c r="NN338" i="187" s="1"/>
  <c r="NG338" i="187" a="1"/>
  <c r="NG338" i="187" s="1"/>
  <c r="OP338" i="187" a="1"/>
  <c r="OP338" i="187" s="1"/>
  <c r="OH338" i="187" a="1"/>
  <c r="OH338" i="187" s="1"/>
  <c r="OA338" i="187" a="1"/>
  <c r="OA338" i="187" s="1"/>
  <c r="NT338" i="187" a="1"/>
  <c r="NT338" i="187" s="1"/>
  <c r="NM338" i="187" a="1"/>
  <c r="NM338" i="187" s="1"/>
  <c r="OK338" i="187" a="1"/>
  <c r="OK338" i="187" s="1"/>
  <c r="NS338" i="187" a="1"/>
  <c r="NS338" i="187" s="1"/>
  <c r="NJ338" i="187" a="1"/>
  <c r="NJ338" i="187" s="1"/>
  <c r="NI338" i="187" a="1"/>
  <c r="NI338" i="187" s="1"/>
  <c r="OG338" i="187" a="1"/>
  <c r="OG338" i="187" s="1"/>
  <c r="NY338" i="187" a="1"/>
  <c r="NY338" i="187" s="1"/>
  <c r="NH338" i="187" a="1"/>
  <c r="NH338" i="187" s="1"/>
  <c r="NP338" i="187" a="1"/>
  <c r="NP338" i="187" s="1"/>
  <c r="ON338" i="187" a="1"/>
  <c r="ON338" i="187" s="1"/>
  <c r="OF338" i="187" a="1"/>
  <c r="OF338" i="187" s="1"/>
  <c r="NX338" i="187" a="1"/>
  <c r="NX338" i="187" s="1"/>
  <c r="OM338" i="187" a="1"/>
  <c r="OM338" i="187" s="1"/>
  <c r="OE338" i="187" a="1"/>
  <c r="OE338" i="187" s="1"/>
  <c r="NV338" i="187" a="1"/>
  <c r="NV338" i="187" s="1"/>
  <c r="OL338" i="187" a="1"/>
  <c r="OL338" i="187" s="1"/>
  <c r="OD338" i="187" a="1"/>
  <c r="OD338" i="187" s="1"/>
  <c r="NL338" i="187" a="1"/>
  <c r="NL338" i="187" s="1"/>
  <c r="OT338" i="187" a="1"/>
  <c r="OT338" i="187" s="1"/>
  <c r="NZ338" i="187" a="1"/>
  <c r="NZ338" i="187" s="1"/>
  <c r="NR338" i="187" a="1"/>
  <c r="NR338" i="187" s="1"/>
  <c r="OR338" i="187" a="1"/>
  <c r="OR338" i="187" s="1"/>
  <c r="DC343" i="187"/>
  <c r="DD343" i="187" s="1"/>
  <c r="OQ335" i="187" a="1"/>
  <c r="OQ335" i="187" s="1"/>
  <c r="OK335" i="187" a="1"/>
  <c r="OK335" i="187" s="1"/>
  <c r="OE335" i="187" a="1"/>
  <c r="OE335" i="187" s="1"/>
  <c r="NY335" i="187" a="1"/>
  <c r="NY335" i="187" s="1"/>
  <c r="NS335" i="187" a="1"/>
  <c r="NS335" i="187" s="1"/>
  <c r="NM335" i="187" a="1"/>
  <c r="NM335" i="187" s="1"/>
  <c r="NG335" i="187" a="1"/>
  <c r="NG335" i="187" s="1"/>
  <c r="OH335" i="187" a="1"/>
  <c r="OH335" i="187" s="1"/>
  <c r="NU335" i="187" a="1"/>
  <c r="NU335" i="187" s="1"/>
  <c r="NH335" i="187" a="1"/>
  <c r="NH335" i="187" s="1"/>
  <c r="OT335" i="187" a="1"/>
  <c r="OT335" i="187" s="1"/>
  <c r="OG335" i="187" a="1"/>
  <c r="OG335" i="187" s="1"/>
  <c r="NT335" i="187" a="1"/>
  <c r="NT335" i="187" s="1"/>
  <c r="OL335" i="187" a="1"/>
  <c r="OL335" i="187" s="1"/>
  <c r="OD335" i="187" a="1"/>
  <c r="OD335" i="187" s="1"/>
  <c r="NO335" i="187" a="1"/>
  <c r="NO335" i="187" s="1"/>
  <c r="OS335" i="187" a="1"/>
  <c r="OS335" i="187" s="1"/>
  <c r="NV335" i="187" a="1"/>
  <c r="NV335" i="187" s="1"/>
  <c r="NN335" i="187" a="1"/>
  <c r="NN335" i="187" s="1"/>
  <c r="OR335" i="187" a="1"/>
  <c r="OR335" i="187" s="1"/>
  <c r="OJ335" i="187" a="1"/>
  <c r="OJ335" i="187" s="1"/>
  <c r="NL335" i="187" a="1"/>
  <c r="NL335" i="187" s="1"/>
  <c r="OP335" i="187" a="1"/>
  <c r="OP335" i="187" s="1"/>
  <c r="NZ335" i="187" a="1"/>
  <c r="NZ335" i="187" s="1"/>
  <c r="NR335" i="187" a="1"/>
  <c r="NR335" i="187" s="1"/>
  <c r="OO335" i="187" a="1"/>
  <c r="OO335" i="187" s="1"/>
  <c r="NQ335" i="187" a="1"/>
  <c r="NQ335" i="187" s="1"/>
  <c r="ON335" i="187" a="1"/>
  <c r="ON335" i="187" s="1"/>
  <c r="OF335" i="187" a="1"/>
  <c r="OF335" i="187" s="1"/>
  <c r="NX335" i="187" a="1"/>
  <c r="NX335" i="187" s="1"/>
  <c r="NI335" i="187" a="1"/>
  <c r="NI335" i="187" s="1"/>
  <c r="OM335" i="187" a="1"/>
  <c r="OM335" i="187" s="1"/>
  <c r="NP335" i="187" a="1"/>
  <c r="NP335" i="187" s="1"/>
  <c r="NW335" i="187" a="1"/>
  <c r="NW335" i="187" s="1"/>
  <c r="NJ335" i="187" a="1"/>
  <c r="NJ335" i="187" s="1"/>
  <c r="OC335" i="187" a="1"/>
  <c r="OC335" i="187" s="1"/>
  <c r="OB335" i="187" a="1"/>
  <c r="OB335" i="187" s="1"/>
  <c r="OA335" i="187" a="1"/>
  <c r="OA335" i="187" s="1"/>
  <c r="OI335" i="187" a="1"/>
  <c r="OI335" i="187" s="1"/>
  <c r="NK335" i="187" a="1"/>
  <c r="NK335" i="187" s="1"/>
  <c r="DC332" i="187"/>
  <c r="DD332" i="187" s="1"/>
  <c r="OL373" i="187" a="1"/>
  <c r="OL373" i="187" s="1"/>
  <c r="NY373" i="187" a="1"/>
  <c r="NY373" i="187" s="1"/>
  <c r="NL373" i="187" a="1"/>
  <c r="NL373" i="187" s="1"/>
  <c r="OI373" i="187" a="1"/>
  <c r="OI373" i="187" s="1"/>
  <c r="NV373" i="187" a="1"/>
  <c r="NV373" i="187" s="1"/>
  <c r="NO373" i="187" a="1"/>
  <c r="NO373" i="187" s="1"/>
  <c r="OH373" i="187" a="1"/>
  <c r="OH373" i="187" s="1"/>
  <c r="OA373" i="187" a="1"/>
  <c r="OA373" i="187" s="1"/>
  <c r="NN373" i="187" a="1"/>
  <c r="NN373" i="187" s="1"/>
  <c r="ON373" i="187" a="1"/>
  <c r="ON373" i="187" s="1"/>
  <c r="OG373" i="187" a="1"/>
  <c r="OG373" i="187" s="1"/>
  <c r="NT373" i="187" a="1"/>
  <c r="NT373" i="187" s="1"/>
  <c r="NG373" i="187" a="1"/>
  <c r="NG373" i="187" s="1"/>
  <c r="OK373" i="187" a="1"/>
  <c r="OK373" i="187" s="1"/>
  <c r="OB373" i="187" a="1"/>
  <c r="OB373" i="187" s="1"/>
  <c r="NH373" i="187" a="1"/>
  <c r="NH373" i="187" s="1"/>
  <c r="OR373" i="187" a="1"/>
  <c r="OR373" i="187" s="1"/>
  <c r="NP373" i="187" a="1"/>
  <c r="NP373" i="187" s="1"/>
  <c r="OQ373" i="187" a="1"/>
  <c r="OQ373" i="187" s="1"/>
  <c r="NM373" i="187" a="1"/>
  <c r="NM373" i="187" s="1"/>
  <c r="OF373" i="187" a="1"/>
  <c r="OF373" i="187" s="1"/>
  <c r="NW373" i="187" a="1"/>
  <c r="NW373" i="187" s="1"/>
  <c r="OP373" i="187" a="1"/>
  <c r="OP373" i="187" s="1"/>
  <c r="OE373" i="187" a="1"/>
  <c r="OE373" i="187" s="1"/>
  <c r="OO373" i="187" a="1"/>
  <c r="OO373" i="187" s="1"/>
  <c r="NU373" i="187" a="1"/>
  <c r="NU373" i="187" s="1"/>
  <c r="NK373" i="187" a="1"/>
  <c r="NK373" i="187" s="1"/>
  <c r="NR373" i="187" a="1"/>
  <c r="NR373" i="187" s="1"/>
  <c r="OJ373" i="187" a="1"/>
  <c r="OJ373" i="187" s="1"/>
  <c r="OD373" i="187" a="1"/>
  <c r="OD373" i="187" s="1"/>
  <c r="NJ373" i="187" a="1"/>
  <c r="NJ373" i="187" s="1"/>
  <c r="OC373" i="187" a="1"/>
  <c r="OC373" i="187" s="1"/>
  <c r="NX373" i="187" a="1"/>
  <c r="NX373" i="187" s="1"/>
  <c r="NS373" i="187" a="1"/>
  <c r="NS373" i="187" s="1"/>
  <c r="NQ373" i="187" a="1"/>
  <c r="NQ373" i="187" s="1"/>
  <c r="NI373" i="187" a="1"/>
  <c r="NI373" i="187" s="1"/>
  <c r="OT373" i="187" a="1"/>
  <c r="OT373" i="187" s="1"/>
  <c r="OS373" i="187" a="1"/>
  <c r="OS373" i="187" s="1"/>
  <c r="OM373" i="187" a="1"/>
  <c r="OM373" i="187" s="1"/>
  <c r="NZ373" i="187" a="1"/>
  <c r="NZ373" i="187" s="1"/>
  <c r="OR367" i="187" a="1"/>
  <c r="OR367" i="187" s="1"/>
  <c r="OK367" i="187" a="1"/>
  <c r="OK367" i="187" s="1"/>
  <c r="NX367" i="187" a="1"/>
  <c r="NX367" i="187" s="1"/>
  <c r="NK367" i="187" a="1"/>
  <c r="NK367" i="187" s="1"/>
  <c r="OQ367" i="187" a="1"/>
  <c r="OQ367" i="187" s="1"/>
  <c r="OJ367" i="187" a="1"/>
  <c r="OJ367" i="187" s="1"/>
  <c r="OC367" i="187" a="1"/>
  <c r="OC367" i="187" s="1"/>
  <c r="NV367" i="187" a="1"/>
  <c r="NV367" i="187" s="1"/>
  <c r="NO367" i="187" a="1"/>
  <c r="NO367" i="187" s="1"/>
  <c r="NH367" i="187" a="1"/>
  <c r="NH367" i="187" s="1"/>
  <c r="OO367" i="187" a="1"/>
  <c r="OO367" i="187" s="1"/>
  <c r="NZ367" i="187" a="1"/>
  <c r="NZ367" i="187" s="1"/>
  <c r="NR367" i="187" a="1"/>
  <c r="NR367" i="187" s="1"/>
  <c r="NJ367" i="187" a="1"/>
  <c r="NJ367" i="187" s="1"/>
  <c r="OG367" i="187" a="1"/>
  <c r="OG367" i="187" s="1"/>
  <c r="NY367" i="187" a="1"/>
  <c r="NY367" i="187" s="1"/>
  <c r="NQ367" i="187" a="1"/>
  <c r="NQ367" i="187" s="1"/>
  <c r="OD367" i="187" a="1"/>
  <c r="OD367" i="187" s="1"/>
  <c r="NU367" i="187" a="1"/>
  <c r="NU367" i="187" s="1"/>
  <c r="NL367" i="187" a="1"/>
  <c r="NL367" i="187" s="1"/>
  <c r="OM367" i="187" a="1"/>
  <c r="OM367" i="187" s="1"/>
  <c r="OT367" i="187" a="1"/>
  <c r="OT367" i="187" s="1"/>
  <c r="OA367" i="187" a="1"/>
  <c r="OA367" i="187" s="1"/>
  <c r="NG367" i="187" a="1"/>
  <c r="NG367" i="187" s="1"/>
  <c r="OS367" i="187" a="1"/>
  <c r="OS367" i="187" s="1"/>
  <c r="OF367" i="187" a="1"/>
  <c r="OF367" i="187" s="1"/>
  <c r="NP367" i="187" a="1"/>
  <c r="NP367" i="187" s="1"/>
  <c r="OE367" i="187" a="1"/>
  <c r="OE367" i="187" s="1"/>
  <c r="OP367" i="187" a="1"/>
  <c r="OP367" i="187" s="1"/>
  <c r="OB367" i="187" a="1"/>
  <c r="OB367" i="187" s="1"/>
  <c r="NN367" i="187" a="1"/>
  <c r="NN367" i="187" s="1"/>
  <c r="ON367" i="187" a="1"/>
  <c r="ON367" i="187" s="1"/>
  <c r="OL367" i="187" a="1"/>
  <c r="OL367" i="187" s="1"/>
  <c r="NW367" i="187" a="1"/>
  <c r="NW367" i="187" s="1"/>
  <c r="NI367" i="187" a="1"/>
  <c r="NI367" i="187" s="1"/>
  <c r="OI367" i="187" a="1"/>
  <c r="OI367" i="187" s="1"/>
  <c r="NS367" i="187" a="1"/>
  <c r="NS367" i="187" s="1"/>
  <c r="NM367" i="187" a="1"/>
  <c r="NM367" i="187" s="1"/>
  <c r="OH367" i="187" a="1"/>
  <c r="OH367" i="187" s="1"/>
  <c r="NT367" i="187" a="1"/>
  <c r="NT367" i="187" s="1"/>
  <c r="DC364" i="187"/>
  <c r="DC358" i="187"/>
  <c r="DD358" i="187" s="1"/>
  <c r="ON357" i="187" a="1"/>
  <c r="ON357" i="187" s="1"/>
  <c r="OA357" i="187" a="1"/>
  <c r="OA357" i="187" s="1"/>
  <c r="NN357" i="187" a="1"/>
  <c r="NN357" i="187" s="1"/>
  <c r="OS357" i="187" a="1"/>
  <c r="OS357" i="187" s="1"/>
  <c r="OL357" i="187" a="1"/>
  <c r="OL357" i="187" s="1"/>
  <c r="OE357" i="187" a="1"/>
  <c r="OE357" i="187" s="1"/>
  <c r="NX357" i="187" a="1"/>
  <c r="NX357" i="187" s="1"/>
  <c r="NQ357" i="187" a="1"/>
  <c r="NQ357" i="187" s="1"/>
  <c r="OR357" i="187" a="1"/>
  <c r="OR357" i="187" s="1"/>
  <c r="OK357" i="187" a="1"/>
  <c r="OK357" i="187" s="1"/>
  <c r="OD357" i="187" a="1"/>
  <c r="OD357" i="187" s="1"/>
  <c r="NW357" i="187" a="1"/>
  <c r="NW357" i="187" s="1"/>
  <c r="NV357" i="187" a="1"/>
  <c r="NV357" i="187" s="1"/>
  <c r="NO357" i="187" a="1"/>
  <c r="NO357" i="187" s="1"/>
  <c r="NH357" i="187" a="1"/>
  <c r="NH357" i="187" s="1"/>
  <c r="OQ357" i="187" a="1"/>
  <c r="OQ357" i="187" s="1"/>
  <c r="OG357" i="187" a="1"/>
  <c r="OG357" i="187" s="1"/>
  <c r="NL357" i="187" a="1"/>
  <c r="NL357" i="187" s="1"/>
  <c r="OF357" i="187" a="1"/>
  <c r="OF357" i="187" s="1"/>
  <c r="NU357" i="187" a="1"/>
  <c r="NU357" i="187" s="1"/>
  <c r="NK357" i="187" a="1"/>
  <c r="NK357" i="187" s="1"/>
  <c r="OP357" i="187" a="1"/>
  <c r="OP357" i="187" s="1"/>
  <c r="NT357" i="187" a="1"/>
  <c r="NT357" i="187" s="1"/>
  <c r="NJ357" i="187" a="1"/>
  <c r="NJ357" i="187" s="1"/>
  <c r="OO357" i="187" a="1"/>
  <c r="OO357" i="187" s="1"/>
  <c r="OC357" i="187" a="1"/>
  <c r="OC357" i="187" s="1"/>
  <c r="NS357" i="187" a="1"/>
  <c r="NS357" i="187" s="1"/>
  <c r="NG357" i="187" a="1"/>
  <c r="NG357" i="187" s="1"/>
  <c r="NP357" i="187" a="1"/>
  <c r="NP357" i="187" s="1"/>
  <c r="OJ357" i="187" a="1"/>
  <c r="OJ357" i="187" s="1"/>
  <c r="NZ357" i="187" a="1"/>
  <c r="NZ357" i="187" s="1"/>
  <c r="OT357" i="187" a="1"/>
  <c r="OT357" i="187" s="1"/>
  <c r="NY357" i="187" a="1"/>
  <c r="NY357" i="187" s="1"/>
  <c r="NR357" i="187" a="1"/>
  <c r="NR357" i="187" s="1"/>
  <c r="NM357" i="187" a="1"/>
  <c r="NM357" i="187" s="1"/>
  <c r="NI357" i="187" a="1"/>
  <c r="NI357" i="187" s="1"/>
  <c r="OM357" i="187" a="1"/>
  <c r="OM357" i="187" s="1"/>
  <c r="OI357" i="187" a="1"/>
  <c r="OI357" i="187" s="1"/>
  <c r="OH357" i="187" a="1"/>
  <c r="OH357" i="187" s="1"/>
  <c r="OB357" i="187" a="1"/>
  <c r="OB357" i="187" s="1"/>
  <c r="OP350" i="187" a="1"/>
  <c r="OP350" i="187" s="1"/>
  <c r="OJ350" i="187" a="1"/>
  <c r="OJ350" i="187" s="1"/>
  <c r="OD350" i="187" a="1"/>
  <c r="OD350" i="187" s="1"/>
  <c r="NX350" i="187" a="1"/>
  <c r="NX350" i="187" s="1"/>
  <c r="NR350" i="187" a="1"/>
  <c r="NR350" i="187" s="1"/>
  <c r="NL350" i="187" a="1"/>
  <c r="NL350" i="187" s="1"/>
  <c r="OM350" i="187" a="1"/>
  <c r="OM350" i="187" s="1"/>
  <c r="NZ350" i="187" a="1"/>
  <c r="NZ350" i="187" s="1"/>
  <c r="NM350" i="187" a="1"/>
  <c r="NM350" i="187" s="1"/>
  <c r="OC350" i="187" a="1"/>
  <c r="OC350" i="187" s="1"/>
  <c r="NV350" i="187" a="1"/>
  <c r="NV350" i="187" s="1"/>
  <c r="NO350" i="187" a="1"/>
  <c r="NO350" i="187" s="1"/>
  <c r="NH350" i="187" a="1"/>
  <c r="NH350" i="187" s="1"/>
  <c r="OQ350" i="187" a="1"/>
  <c r="OQ350" i="187" s="1"/>
  <c r="OI350" i="187" a="1"/>
  <c r="OI350" i="187" s="1"/>
  <c r="NT350" i="187" a="1"/>
  <c r="NT350" i="187" s="1"/>
  <c r="OT350" i="187" a="1"/>
  <c r="OT350" i="187" s="1"/>
  <c r="OL350" i="187" a="1"/>
  <c r="OL350" i="187" s="1"/>
  <c r="NG350" i="187" a="1"/>
  <c r="NG350" i="187" s="1"/>
  <c r="OR350" i="187" a="1"/>
  <c r="OR350" i="187" s="1"/>
  <c r="OH350" i="187" a="1"/>
  <c r="OH350" i="187" s="1"/>
  <c r="NY350" i="187" a="1"/>
  <c r="NY350" i="187" s="1"/>
  <c r="NP350" i="187" a="1"/>
  <c r="NP350" i="187" s="1"/>
  <c r="OO350" i="187" a="1"/>
  <c r="OO350" i="187" s="1"/>
  <c r="OF350" i="187" a="1"/>
  <c r="OF350" i="187" s="1"/>
  <c r="NW350" i="187" a="1"/>
  <c r="NW350" i="187" s="1"/>
  <c r="NS350" i="187" a="1"/>
  <c r="NS350" i="187" s="1"/>
  <c r="NJ350" i="187" a="1"/>
  <c r="NJ350" i="187" s="1"/>
  <c r="OB350" i="187" a="1"/>
  <c r="OB350" i="187" s="1"/>
  <c r="OS350" i="187" a="1"/>
  <c r="OS350" i="187" s="1"/>
  <c r="NQ350" i="187" a="1"/>
  <c r="NQ350" i="187" s="1"/>
  <c r="OE350" i="187" a="1"/>
  <c r="OE350" i="187" s="1"/>
  <c r="OA350" i="187" a="1"/>
  <c r="OA350" i="187" s="1"/>
  <c r="NU350" i="187" a="1"/>
  <c r="NU350" i="187" s="1"/>
  <c r="ON350" i="187" a="1"/>
  <c r="ON350" i="187" s="1"/>
  <c r="OK350" i="187" a="1"/>
  <c r="OK350" i="187" s="1"/>
  <c r="NN350" i="187" a="1"/>
  <c r="NN350" i="187" s="1"/>
  <c r="OG350" i="187" a="1"/>
  <c r="OG350" i="187" s="1"/>
  <c r="NK350" i="187" a="1"/>
  <c r="NK350" i="187" s="1"/>
  <c r="NI350" i="187" a="1"/>
  <c r="NI350" i="187" s="1"/>
  <c r="OQ332" i="187" a="1"/>
  <c r="OQ332" i="187" s="1"/>
  <c r="OK332" i="187" a="1"/>
  <c r="OK332" i="187" s="1"/>
  <c r="OE332" i="187" a="1"/>
  <c r="OE332" i="187" s="1"/>
  <c r="NY332" i="187" a="1"/>
  <c r="NY332" i="187" s="1"/>
  <c r="NS332" i="187" a="1"/>
  <c r="NS332" i="187" s="1"/>
  <c r="NM332" i="187" a="1"/>
  <c r="NM332" i="187" s="1"/>
  <c r="NG332" i="187" a="1"/>
  <c r="NG332" i="187" s="1"/>
  <c r="OO332" i="187" a="1"/>
  <c r="OO332" i="187" s="1"/>
  <c r="OB332" i="187" a="1"/>
  <c r="OB332" i="187" s="1"/>
  <c r="NO332" i="187" a="1"/>
  <c r="NO332" i="187" s="1"/>
  <c r="ON332" i="187" a="1"/>
  <c r="ON332" i="187" s="1"/>
  <c r="OG332" i="187" a="1"/>
  <c r="OG332" i="187" s="1"/>
  <c r="NZ332" i="187" a="1"/>
  <c r="NZ332" i="187" s="1"/>
  <c r="NX332" i="187" a="1"/>
  <c r="NX332" i="187" s="1"/>
  <c r="NQ332" i="187" a="1"/>
  <c r="NQ332" i="187" s="1"/>
  <c r="NJ332" i="187" a="1"/>
  <c r="NJ332" i="187" s="1"/>
  <c r="OR332" i="187" a="1"/>
  <c r="OR332" i="187" s="1"/>
  <c r="NH332" i="187" a="1"/>
  <c r="NH332" i="187" s="1"/>
  <c r="NU332" i="187" a="1"/>
  <c r="NU332" i="187" s="1"/>
  <c r="NN332" i="187" a="1"/>
  <c r="NN332" i="187" s="1"/>
  <c r="OL332" i="187" a="1"/>
  <c r="OL332" i="187" s="1"/>
  <c r="OA332" i="187" a="1"/>
  <c r="OA332" i="187" s="1"/>
  <c r="NP332" i="187" a="1"/>
  <c r="NP332" i="187" s="1"/>
  <c r="OS332" i="187" a="1"/>
  <c r="OS332" i="187" s="1"/>
  <c r="OH332" i="187" a="1"/>
  <c r="OH332" i="187" s="1"/>
  <c r="NV332" i="187" a="1"/>
  <c r="NV332" i="187" s="1"/>
  <c r="NK332" i="187" a="1"/>
  <c r="NK332" i="187" s="1"/>
  <c r="OC332" i="187" a="1"/>
  <c r="OC332" i="187" s="1"/>
  <c r="NR332" i="187" a="1"/>
  <c r="NR332" i="187" s="1"/>
  <c r="NI332" i="187" a="1"/>
  <c r="NI332" i="187" s="1"/>
  <c r="OP332" i="187" a="1"/>
  <c r="OP332" i="187" s="1"/>
  <c r="NW332" i="187" a="1"/>
  <c r="NW332" i="187" s="1"/>
  <c r="OM332" i="187" a="1"/>
  <c r="OM332" i="187" s="1"/>
  <c r="NT332" i="187" a="1"/>
  <c r="NT332" i="187" s="1"/>
  <c r="OJ332" i="187" a="1"/>
  <c r="OJ332" i="187" s="1"/>
  <c r="OI332" i="187" a="1"/>
  <c r="OI332" i="187" s="1"/>
  <c r="OF332" i="187" a="1"/>
  <c r="OF332" i="187" s="1"/>
  <c r="NL332" i="187" a="1"/>
  <c r="NL332" i="187" s="1"/>
  <c r="OD332" i="187" a="1"/>
  <c r="OD332" i="187" s="1"/>
  <c r="OT332" i="187" a="1"/>
  <c r="OT332" i="187" s="1"/>
  <c r="OP320" i="187" a="1"/>
  <c r="OP320" i="187" s="1"/>
  <c r="OJ320" i="187" a="1"/>
  <c r="OJ320" i="187" s="1"/>
  <c r="OD320" i="187" a="1"/>
  <c r="OD320" i="187" s="1"/>
  <c r="NX320" i="187" a="1"/>
  <c r="NX320" i="187" s="1"/>
  <c r="NR320" i="187" a="1"/>
  <c r="NR320" i="187" s="1"/>
  <c r="NL320" i="187" a="1"/>
  <c r="NL320" i="187" s="1"/>
  <c r="OI320" i="187" a="1"/>
  <c r="OI320" i="187" s="1"/>
  <c r="NV320" i="187" a="1"/>
  <c r="NV320" i="187" s="1"/>
  <c r="NI320" i="187" a="1"/>
  <c r="NI320" i="187" s="1"/>
  <c r="OO320" i="187" a="1"/>
  <c r="OO320" i="187" s="1"/>
  <c r="OH320" i="187" a="1"/>
  <c r="OH320" i="187" s="1"/>
  <c r="OA320" i="187" a="1"/>
  <c r="OA320" i="187" s="1"/>
  <c r="NT320" i="187" a="1"/>
  <c r="NT320" i="187" s="1"/>
  <c r="NM320" i="187" a="1"/>
  <c r="NM320" i="187" s="1"/>
  <c r="NQ320" i="187" a="1"/>
  <c r="NQ320" i="187" s="1"/>
  <c r="NJ320" i="187" a="1"/>
  <c r="NJ320" i="187" s="1"/>
  <c r="NO320" i="187" a="1"/>
  <c r="NO320" i="187" s="1"/>
  <c r="NG320" i="187" a="1"/>
  <c r="NG320" i="187" s="1"/>
  <c r="ON320" i="187" a="1"/>
  <c r="ON320" i="187" s="1"/>
  <c r="OF320" i="187" a="1"/>
  <c r="OF320" i="187" s="1"/>
  <c r="NW320" i="187" a="1"/>
  <c r="NW320" i="187" s="1"/>
  <c r="OE320" i="187" a="1"/>
  <c r="OE320" i="187" s="1"/>
  <c r="NN320" i="187" a="1"/>
  <c r="NN320" i="187" s="1"/>
  <c r="OM320" i="187" a="1"/>
  <c r="OM320" i="187" s="1"/>
  <c r="OB320" i="187" a="1"/>
  <c r="OB320" i="187" s="1"/>
  <c r="NP320" i="187" a="1"/>
  <c r="NP320" i="187" s="1"/>
  <c r="OK320" i="187" a="1"/>
  <c r="OK320" i="187" s="1"/>
  <c r="NZ320" i="187" a="1"/>
  <c r="NZ320" i="187" s="1"/>
  <c r="OT320" i="187" a="1"/>
  <c r="OT320" i="187" s="1"/>
  <c r="NY320" i="187" a="1"/>
  <c r="NY320" i="187" s="1"/>
  <c r="OS320" i="187" a="1"/>
  <c r="OS320" i="187" s="1"/>
  <c r="NK320" i="187" a="1"/>
  <c r="NK320" i="187" s="1"/>
  <c r="NU320" i="187" a="1"/>
  <c r="NU320" i="187" s="1"/>
  <c r="OR320" i="187" a="1"/>
  <c r="OR320" i="187" s="1"/>
  <c r="OG320" i="187" a="1"/>
  <c r="OG320" i="187" s="1"/>
  <c r="OQ320" i="187" a="1"/>
  <c r="OQ320" i="187" s="1"/>
  <c r="NS320" i="187" a="1"/>
  <c r="NS320" i="187" s="1"/>
  <c r="NH320" i="187" a="1"/>
  <c r="NH320" i="187" s="1"/>
  <c r="OC320" i="187" a="1"/>
  <c r="OC320" i="187" s="1"/>
  <c r="OL320" i="187" a="1"/>
  <c r="OL320" i="187" s="1"/>
  <c r="OL279" i="187" a="1"/>
  <c r="OL279" i="187" s="1"/>
  <c r="OE279" i="187" a="1"/>
  <c r="OE279" i="187" s="1"/>
  <c r="NR279" i="187" a="1"/>
  <c r="NR279" i="187" s="1"/>
  <c r="ON279" i="187" a="1"/>
  <c r="ON279" i="187" s="1"/>
  <c r="NX279" i="187" a="1"/>
  <c r="NX279" i="187" s="1"/>
  <c r="NP279" i="187" a="1"/>
  <c r="NP279" i="187" s="1"/>
  <c r="OT279" i="187" a="1"/>
  <c r="OT279" i="187" s="1"/>
  <c r="NL279" i="187" a="1"/>
  <c r="NL279" i="187" s="1"/>
  <c r="OS279" i="187" a="1"/>
  <c r="OS279" i="187" s="1"/>
  <c r="OJ279" i="187" a="1"/>
  <c r="OJ279" i="187" s="1"/>
  <c r="OB279" i="187" a="1"/>
  <c r="OB279" i="187" s="1"/>
  <c r="NT279" i="187" a="1"/>
  <c r="NT279" i="187" s="1"/>
  <c r="NK279" i="187" a="1"/>
  <c r="NK279" i="187" s="1"/>
  <c r="OP279" i="187" a="1"/>
  <c r="OP279" i="187" s="1"/>
  <c r="OH279" i="187" a="1"/>
  <c r="OH279" i="187" s="1"/>
  <c r="NZ279" i="187" a="1"/>
  <c r="NZ279" i="187" s="1"/>
  <c r="NQ279" i="187" a="1"/>
  <c r="NQ279" i="187" s="1"/>
  <c r="NH279" i="187" a="1"/>
  <c r="NH279" i="187" s="1"/>
  <c r="OI279" i="187" a="1"/>
  <c r="OI279" i="187" s="1"/>
  <c r="NW279" i="187" a="1"/>
  <c r="NW279" i="187" s="1"/>
  <c r="NM279" i="187" a="1"/>
  <c r="NM279" i="187" s="1"/>
  <c r="OQ279" i="187" a="1"/>
  <c r="OQ279" i="187" s="1"/>
  <c r="OG279" i="187" a="1"/>
  <c r="OG279" i="187" s="1"/>
  <c r="NJ279" i="187" a="1"/>
  <c r="NJ279" i="187" s="1"/>
  <c r="OD279" i="187" a="1"/>
  <c r="OD279" i="187" s="1"/>
  <c r="NS279" i="187" a="1"/>
  <c r="NS279" i="187" s="1"/>
  <c r="NG279" i="187" a="1"/>
  <c r="NG279" i="187" s="1"/>
  <c r="OO279" i="187" a="1"/>
  <c r="OO279" i="187" s="1"/>
  <c r="OC279" i="187" a="1"/>
  <c r="OC279" i="187" s="1"/>
  <c r="OM279" i="187" a="1"/>
  <c r="OM279" i="187" s="1"/>
  <c r="OA279" i="187" a="1"/>
  <c r="OA279" i="187" s="1"/>
  <c r="NO279" i="187" a="1"/>
  <c r="NO279" i="187" s="1"/>
  <c r="OK279" i="187" a="1"/>
  <c r="OK279" i="187" s="1"/>
  <c r="NY279" i="187" a="1"/>
  <c r="NY279" i="187" s="1"/>
  <c r="NV279" i="187" a="1"/>
  <c r="NV279" i="187" s="1"/>
  <c r="NU279" i="187" a="1"/>
  <c r="NU279" i="187" s="1"/>
  <c r="NN279" i="187" a="1"/>
  <c r="NN279" i="187" s="1"/>
  <c r="OR279" i="187" a="1"/>
  <c r="OR279" i="187" s="1"/>
  <c r="NI279" i="187" a="1"/>
  <c r="NI279" i="187" s="1"/>
  <c r="OF279" i="187" a="1"/>
  <c r="OF279" i="187" s="1"/>
  <c r="OR275" i="187" a="1"/>
  <c r="OR275" i="187" s="1"/>
  <c r="OE275" i="187" a="1"/>
  <c r="OE275" i="187" s="1"/>
  <c r="NR275" i="187" a="1"/>
  <c r="NR275" i="187" s="1"/>
  <c r="NK275" i="187" a="1"/>
  <c r="NK275" i="187" s="1"/>
  <c r="OS275" i="187" a="1"/>
  <c r="OS275" i="187" s="1"/>
  <c r="OL275" i="187" a="1"/>
  <c r="OL275" i="187" s="1"/>
  <c r="NW275" i="187" a="1"/>
  <c r="NW275" i="187" s="1"/>
  <c r="NP275" i="187" a="1"/>
  <c r="NP275" i="187" s="1"/>
  <c r="NI275" i="187" a="1"/>
  <c r="NI275" i="187" s="1"/>
  <c r="ON275" i="187" a="1"/>
  <c r="ON275" i="187" s="1"/>
  <c r="NY275" i="187" a="1"/>
  <c r="NY275" i="187" s="1"/>
  <c r="OB275" i="187" a="1"/>
  <c r="OB275" i="187" s="1"/>
  <c r="NT275" i="187" a="1"/>
  <c r="NT275" i="187" s="1"/>
  <c r="NL275" i="187" a="1"/>
  <c r="NL275" i="187" s="1"/>
  <c r="NV275" i="187" a="1"/>
  <c r="NV275" i="187" s="1"/>
  <c r="NN275" i="187" a="1"/>
  <c r="NN275" i="187" s="1"/>
  <c r="OM275" i="187" a="1"/>
  <c r="OM275" i="187" s="1"/>
  <c r="OD275" i="187" a="1"/>
  <c r="OD275" i="187" s="1"/>
  <c r="OP275" i="187" a="1"/>
  <c r="OP275" i="187" s="1"/>
  <c r="OC275" i="187" a="1"/>
  <c r="OC275" i="187" s="1"/>
  <c r="NS275" i="187" a="1"/>
  <c r="NS275" i="187" s="1"/>
  <c r="OO275" i="187" a="1"/>
  <c r="OO275" i="187" s="1"/>
  <c r="NG275" i="187" a="1"/>
  <c r="NG275" i="187" s="1"/>
  <c r="NQ275" i="187" a="1"/>
  <c r="NQ275" i="187" s="1"/>
  <c r="OA275" i="187" a="1"/>
  <c r="OA275" i="187" s="1"/>
  <c r="OK275" i="187" a="1"/>
  <c r="OK275" i="187" s="1"/>
  <c r="NO275" i="187" a="1"/>
  <c r="NO275" i="187" s="1"/>
  <c r="OJ275" i="187" a="1"/>
  <c r="OJ275" i="187" s="1"/>
  <c r="NZ275" i="187" a="1"/>
  <c r="NZ275" i="187" s="1"/>
  <c r="OI275" i="187" a="1"/>
  <c r="OI275" i="187" s="1"/>
  <c r="NM275" i="187" a="1"/>
  <c r="NM275" i="187" s="1"/>
  <c r="OT275" i="187" a="1"/>
  <c r="OT275" i="187" s="1"/>
  <c r="NX275" i="187" a="1"/>
  <c r="NX275" i="187" s="1"/>
  <c r="OH275" i="187" a="1"/>
  <c r="OH275" i="187" s="1"/>
  <c r="NU275" i="187" a="1"/>
  <c r="NU275" i="187" s="1"/>
  <c r="NJ275" i="187" a="1"/>
  <c r="NJ275" i="187" s="1"/>
  <c r="OQ275" i="187" a="1"/>
  <c r="OQ275" i="187" s="1"/>
  <c r="OG275" i="187" a="1"/>
  <c r="OG275" i="187" s="1"/>
  <c r="OF275" i="187" a="1"/>
  <c r="OF275" i="187" s="1"/>
  <c r="NH275" i="187" a="1"/>
  <c r="NH275" i="187" s="1"/>
  <c r="OP270" i="187" a="1"/>
  <c r="OP270" i="187" s="1"/>
  <c r="OJ270" i="187" a="1"/>
  <c r="OJ270" i="187" s="1"/>
  <c r="OD270" i="187" a="1"/>
  <c r="OD270" i="187" s="1"/>
  <c r="NX270" i="187" a="1"/>
  <c r="NX270" i="187" s="1"/>
  <c r="NR270" i="187" a="1"/>
  <c r="NR270" i="187" s="1"/>
  <c r="NL270" i="187" a="1"/>
  <c r="NL270" i="187" s="1"/>
  <c r="OO270" i="187" a="1"/>
  <c r="OO270" i="187" s="1"/>
  <c r="OB270" i="187" a="1"/>
  <c r="OB270" i="187" s="1"/>
  <c r="NO270" i="187" a="1"/>
  <c r="NO270" i="187" s="1"/>
  <c r="ON270" i="187" a="1"/>
  <c r="ON270" i="187" s="1"/>
  <c r="OG270" i="187" a="1"/>
  <c r="OG270" i="187" s="1"/>
  <c r="NZ270" i="187" a="1"/>
  <c r="NZ270" i="187" s="1"/>
  <c r="NS270" i="187" a="1"/>
  <c r="NS270" i="187" s="1"/>
  <c r="NQ270" i="187" a="1"/>
  <c r="NQ270" i="187" s="1"/>
  <c r="NJ270" i="187" a="1"/>
  <c r="NJ270" i="187" s="1"/>
  <c r="NW270" i="187" a="1"/>
  <c r="NW270" i="187" s="1"/>
  <c r="NP270" i="187" a="1"/>
  <c r="NP270" i="187" s="1"/>
  <c r="NI270" i="187" a="1"/>
  <c r="NI270" i="187" s="1"/>
  <c r="OR270" i="187" a="1"/>
  <c r="OR270" i="187" s="1"/>
  <c r="OK270" i="187" a="1"/>
  <c r="OK270" i="187" s="1"/>
  <c r="NH270" i="187" a="1"/>
  <c r="NH270" i="187" s="1"/>
  <c r="OC270" i="187" a="1"/>
  <c r="OC270" i="187" s="1"/>
  <c r="NV270" i="187" a="1"/>
  <c r="NV270" i="187" s="1"/>
  <c r="OI270" i="187" a="1"/>
  <c r="OI270" i="187" s="1"/>
  <c r="OH270" i="187" a="1"/>
  <c r="OH270" i="187" s="1"/>
  <c r="OA270" i="187" a="1"/>
  <c r="OA270" i="187" s="1"/>
  <c r="NT270" i="187" a="1"/>
  <c r="NT270" i="187" s="1"/>
  <c r="NM270" i="187" a="1"/>
  <c r="NM270" i="187" s="1"/>
  <c r="OF270" i="187" a="1"/>
  <c r="OF270" i="187" s="1"/>
  <c r="NN270" i="187" a="1"/>
  <c r="NN270" i="187" s="1"/>
  <c r="OT270" i="187" a="1"/>
  <c r="OT270" i="187" s="1"/>
  <c r="NK270" i="187" a="1"/>
  <c r="NK270" i="187" s="1"/>
  <c r="OS270" i="187" a="1"/>
  <c r="OS270" i="187" s="1"/>
  <c r="OQ270" i="187" a="1"/>
  <c r="OQ270" i="187" s="1"/>
  <c r="NY270" i="187" a="1"/>
  <c r="NY270" i="187" s="1"/>
  <c r="NG270" i="187" a="1"/>
  <c r="NG270" i="187" s="1"/>
  <c r="OM270" i="187" a="1"/>
  <c r="OM270" i="187" s="1"/>
  <c r="NU270" i="187" a="1"/>
  <c r="NU270" i="187" s="1"/>
  <c r="OL270" i="187" a="1"/>
  <c r="OL270" i="187" s="1"/>
  <c r="OE270" i="187" a="1"/>
  <c r="OE270" i="187" s="1"/>
  <c r="OT260" i="187" a="1"/>
  <c r="OT260" i="187" s="1"/>
  <c r="ON260" i="187" a="1"/>
  <c r="ON260" i="187" s="1"/>
  <c r="OH260" i="187" a="1"/>
  <c r="OH260" i="187" s="1"/>
  <c r="OB260" i="187" a="1"/>
  <c r="OB260" i="187" s="1"/>
  <c r="NV260" i="187" a="1"/>
  <c r="NV260" i="187" s="1"/>
  <c r="NP260" i="187" a="1"/>
  <c r="NP260" i="187" s="1"/>
  <c r="NJ260" i="187" a="1"/>
  <c r="NJ260" i="187" s="1"/>
  <c r="OK260" i="187" a="1"/>
  <c r="OK260" i="187" s="1"/>
  <c r="NX260" i="187" a="1"/>
  <c r="NX260" i="187" s="1"/>
  <c r="NK260" i="187" a="1"/>
  <c r="NK260" i="187" s="1"/>
  <c r="OG260" i="187" a="1"/>
  <c r="OG260" i="187" s="1"/>
  <c r="NT260" i="187" a="1"/>
  <c r="NT260" i="187" s="1"/>
  <c r="NG260" i="187" a="1"/>
  <c r="NG260" i="187" s="1"/>
  <c r="NR260" i="187" a="1"/>
  <c r="NR260" i="187" s="1"/>
  <c r="OO260" i="187" a="1"/>
  <c r="OO260" i="187" s="1"/>
  <c r="NY260" i="187" a="1"/>
  <c r="NY260" i="187" s="1"/>
  <c r="NQ260" i="187" a="1"/>
  <c r="NQ260" i="187" s="1"/>
  <c r="NI260" i="187" a="1"/>
  <c r="NI260" i="187" s="1"/>
  <c r="OQ260" i="187" a="1"/>
  <c r="OQ260" i="187" s="1"/>
  <c r="NL260" i="187" a="1"/>
  <c r="NL260" i="187" s="1"/>
  <c r="OP260" i="187" a="1"/>
  <c r="OP260" i="187" s="1"/>
  <c r="OE260" i="187" a="1"/>
  <c r="OE260" i="187" s="1"/>
  <c r="NU260" i="187" a="1"/>
  <c r="NU260" i="187" s="1"/>
  <c r="OD260" i="187" a="1"/>
  <c r="OD260" i="187" s="1"/>
  <c r="OM260" i="187" a="1"/>
  <c r="OM260" i="187" s="1"/>
  <c r="NS260" i="187" a="1"/>
  <c r="NS260" i="187" s="1"/>
  <c r="NH260" i="187" a="1"/>
  <c r="NH260" i="187" s="1"/>
  <c r="OC260" i="187" a="1"/>
  <c r="OC260" i="187" s="1"/>
  <c r="OL260" i="187" a="1"/>
  <c r="OL260" i="187" s="1"/>
  <c r="OA260" i="187" a="1"/>
  <c r="OA260" i="187" s="1"/>
  <c r="NZ260" i="187" a="1"/>
  <c r="NZ260" i="187" s="1"/>
  <c r="NO260" i="187" a="1"/>
  <c r="NO260" i="187" s="1"/>
  <c r="OJ260" i="187" a="1"/>
  <c r="OJ260" i="187" s="1"/>
  <c r="OS260" i="187" a="1"/>
  <c r="OS260" i="187" s="1"/>
  <c r="OI260" i="187" a="1"/>
  <c r="OI260" i="187" s="1"/>
  <c r="NN260" i="187" a="1"/>
  <c r="NN260" i="187" s="1"/>
  <c r="NW260" i="187" a="1"/>
  <c r="NW260" i="187" s="1"/>
  <c r="NM260" i="187" a="1"/>
  <c r="NM260" i="187" s="1"/>
  <c r="OR260" i="187" a="1"/>
  <c r="OR260" i="187" s="1"/>
  <c r="OF260" i="187" a="1"/>
  <c r="OF260" i="187" s="1"/>
  <c r="OT242" i="187" a="1"/>
  <c r="OT242" i="187" s="1"/>
  <c r="ON242" i="187" a="1"/>
  <c r="ON242" i="187" s="1"/>
  <c r="OH242" i="187" a="1"/>
  <c r="OH242" i="187" s="1"/>
  <c r="OB242" i="187" a="1"/>
  <c r="OB242" i="187" s="1"/>
  <c r="NV242" i="187" a="1"/>
  <c r="NV242" i="187" s="1"/>
  <c r="NP242" i="187" a="1"/>
  <c r="NP242" i="187" s="1"/>
  <c r="NJ242" i="187" a="1"/>
  <c r="NJ242" i="187" s="1"/>
  <c r="OK242" i="187" a="1"/>
  <c r="OK242" i="187" s="1"/>
  <c r="NR242" i="187" a="1"/>
  <c r="NR242" i="187" s="1"/>
  <c r="OD242" i="187" a="1"/>
  <c r="OD242" i="187" s="1"/>
  <c r="NQ242" i="187" a="1"/>
  <c r="NQ242" i="187" s="1"/>
  <c r="OR242" i="187" a="1"/>
  <c r="OR242" i="187" s="1"/>
  <c r="NW242" i="187" a="1"/>
  <c r="NW242" i="187" s="1"/>
  <c r="OQ242" i="187" a="1"/>
  <c r="OQ242" i="187" s="1"/>
  <c r="OJ242" i="187" a="1"/>
  <c r="OJ242" i="187" s="1"/>
  <c r="OC242" i="187" a="1"/>
  <c r="OC242" i="187" s="1"/>
  <c r="NI242" i="187" a="1"/>
  <c r="NI242" i="187" s="1"/>
  <c r="OM242" i="187" a="1"/>
  <c r="OM242" i="187" s="1"/>
  <c r="OA242" i="187" a="1"/>
  <c r="OA242" i="187" s="1"/>
  <c r="NZ242" i="187" a="1"/>
  <c r="NZ242" i="187" s="1"/>
  <c r="NO242" i="187" a="1"/>
  <c r="NO242" i="187" s="1"/>
  <c r="OI242" i="187" a="1"/>
  <c r="OI242" i="187" s="1"/>
  <c r="NY242" i="187" a="1"/>
  <c r="NY242" i="187" s="1"/>
  <c r="NN242" i="187" a="1"/>
  <c r="NN242" i="187" s="1"/>
  <c r="OS242" i="187" a="1"/>
  <c r="OS242" i="187" s="1"/>
  <c r="NX242" i="187" a="1"/>
  <c r="NX242" i="187" s="1"/>
  <c r="OG242" i="187" a="1"/>
  <c r="OG242" i="187" s="1"/>
  <c r="NM242" i="187" a="1"/>
  <c r="NM242" i="187" s="1"/>
  <c r="OF242" i="187" a="1"/>
  <c r="OF242" i="187" s="1"/>
  <c r="NL242" i="187" a="1"/>
  <c r="NL242" i="187" s="1"/>
  <c r="OO242" i="187" a="1"/>
  <c r="OO242" i="187" s="1"/>
  <c r="OE242" i="187" a="1"/>
  <c r="OE242" i="187" s="1"/>
  <c r="NT242" i="187" a="1"/>
  <c r="NT242" i="187" s="1"/>
  <c r="NK242" i="187" a="1"/>
  <c r="NK242" i="187" s="1"/>
  <c r="NS242" i="187" a="1"/>
  <c r="NS242" i="187" s="1"/>
  <c r="NH242" i="187" a="1"/>
  <c r="NH242" i="187" s="1"/>
  <c r="OP242" i="187" a="1"/>
  <c r="OP242" i="187" s="1"/>
  <c r="OL242" i="187" a="1"/>
  <c r="OL242" i="187" s="1"/>
  <c r="NU242" i="187" a="1"/>
  <c r="NU242" i="187" s="1"/>
  <c r="NG242" i="187" a="1"/>
  <c r="NG242" i="187" s="1"/>
  <c r="DC249" i="187"/>
  <c r="DD249" i="187" s="1"/>
  <c r="OT218" i="187" a="1"/>
  <c r="OT218" i="187" s="1"/>
  <c r="ON218" i="187" a="1"/>
  <c r="ON218" i="187" s="1"/>
  <c r="OH218" i="187" a="1"/>
  <c r="OH218" i="187" s="1"/>
  <c r="OB218" i="187" a="1"/>
  <c r="OB218" i="187" s="1"/>
  <c r="NV218" i="187" a="1"/>
  <c r="NV218" i="187" s="1"/>
  <c r="NP218" i="187" a="1"/>
  <c r="NP218" i="187" s="1"/>
  <c r="OP218" i="187" a="1"/>
  <c r="OP218" i="187" s="1"/>
  <c r="OC218" i="187" a="1"/>
  <c r="OC218" i="187" s="1"/>
  <c r="NI218" i="187" a="1"/>
  <c r="NI218" i="187" s="1"/>
  <c r="NS218" i="187" a="1"/>
  <c r="NS218" i="187" s="1"/>
  <c r="OM218" i="187" a="1"/>
  <c r="OM218" i="187" s="1"/>
  <c r="OE218" i="187" a="1"/>
  <c r="OE218" i="187" s="1"/>
  <c r="OL218" i="187" a="1"/>
  <c r="OL218" i="187" s="1"/>
  <c r="OK218" i="187" a="1"/>
  <c r="OK218" i="187" s="1"/>
  <c r="NT218" i="187" a="1"/>
  <c r="NT218" i="187" s="1"/>
  <c r="NL218" i="187" a="1"/>
  <c r="NL218" i="187" s="1"/>
  <c r="OS218" i="187" a="1"/>
  <c r="OS218" i="187" s="1"/>
  <c r="NK218" i="187" a="1"/>
  <c r="NK218" i="187" s="1"/>
  <c r="OR218" i="187" a="1"/>
  <c r="OR218" i="187" s="1"/>
  <c r="OJ218" i="187" a="1"/>
  <c r="OJ218" i="187" s="1"/>
  <c r="OA218" i="187" a="1"/>
  <c r="OA218" i="187" s="1"/>
  <c r="OI218" i="187" a="1"/>
  <c r="OI218" i="187" s="1"/>
  <c r="NZ218" i="187" a="1"/>
  <c r="NZ218" i="187" s="1"/>
  <c r="NR218" i="187" a="1"/>
  <c r="NR218" i="187" s="1"/>
  <c r="NJ218" i="187" a="1"/>
  <c r="NJ218" i="187" s="1"/>
  <c r="OG218" i="187" a="1"/>
  <c r="OG218" i="187" s="1"/>
  <c r="NY218" i="187" a="1"/>
  <c r="NY218" i="187" s="1"/>
  <c r="NQ218" i="187" a="1"/>
  <c r="NQ218" i="187" s="1"/>
  <c r="NH218" i="187" a="1"/>
  <c r="NH218" i="187" s="1"/>
  <c r="OO218" i="187" a="1"/>
  <c r="OO218" i="187" s="1"/>
  <c r="NO218" i="187" a="1"/>
  <c r="NO218" i="187" s="1"/>
  <c r="OF218" i="187" a="1"/>
  <c r="OF218" i="187" s="1"/>
  <c r="NX218" i="187" a="1"/>
  <c r="NX218" i="187" s="1"/>
  <c r="NG218" i="187" a="1"/>
  <c r="NG218" i="187" s="1"/>
  <c r="OD218" i="187" a="1"/>
  <c r="OD218" i="187" s="1"/>
  <c r="NW218" i="187" a="1"/>
  <c r="NW218" i="187" s="1"/>
  <c r="NU218" i="187" a="1"/>
  <c r="NU218" i="187" s="1"/>
  <c r="NN218" i="187" a="1"/>
  <c r="NN218" i="187" s="1"/>
  <c r="NM218" i="187" a="1"/>
  <c r="NM218" i="187" s="1"/>
  <c r="OQ218" i="187" a="1"/>
  <c r="OQ218" i="187" s="1"/>
  <c r="DC214" i="187"/>
  <c r="DD214" i="187" s="1"/>
  <c r="OJ184" i="187" a="1"/>
  <c r="OJ184" i="187" s="1"/>
  <c r="NW184" i="187" a="1"/>
  <c r="NW184" i="187" s="1"/>
  <c r="NJ184" i="187" a="1"/>
  <c r="NJ184" i="187" s="1"/>
  <c r="OI184" i="187" a="1"/>
  <c r="OI184" i="187" s="1"/>
  <c r="NV184" i="187" a="1"/>
  <c r="NV184" i="187" s="1"/>
  <c r="NO184" i="187" a="1"/>
  <c r="NO184" i="187" s="1"/>
  <c r="OM184" i="187" a="1"/>
  <c r="OM184" i="187" s="1"/>
  <c r="NX184" i="187" a="1"/>
  <c r="NX184" i="187" s="1"/>
  <c r="NP184" i="187" a="1"/>
  <c r="NP184" i="187" s="1"/>
  <c r="OT184" i="187" a="1"/>
  <c r="OT184" i="187" s="1"/>
  <c r="OL184" i="187" a="1"/>
  <c r="OL184" i="187" s="1"/>
  <c r="NN184" i="187" a="1"/>
  <c r="NN184" i="187" s="1"/>
  <c r="OR184" i="187" a="1"/>
  <c r="OR184" i="187" s="1"/>
  <c r="OB184" i="187" a="1"/>
  <c r="OB184" i="187" s="1"/>
  <c r="NT184" i="187" a="1"/>
  <c r="NT184" i="187" s="1"/>
  <c r="OQ184" i="187" a="1"/>
  <c r="OQ184" i="187" s="1"/>
  <c r="NS184" i="187" a="1"/>
  <c r="NS184" i="187" s="1"/>
  <c r="ON184" i="187" a="1"/>
  <c r="ON184" i="187" s="1"/>
  <c r="OF184" i="187" a="1"/>
  <c r="OF184" i="187" s="1"/>
  <c r="NQ184" i="187" a="1"/>
  <c r="NQ184" i="187" s="1"/>
  <c r="NH184" i="187" a="1"/>
  <c r="NH184" i="187" s="1"/>
  <c r="OE184" i="187" a="1"/>
  <c r="OE184" i="187" s="1"/>
  <c r="NR184" i="187" a="1"/>
  <c r="NR184" i="187" s="1"/>
  <c r="OD184" i="187" a="1"/>
  <c r="OD184" i="187" s="1"/>
  <c r="OP184" i="187" a="1"/>
  <c r="OP184" i="187" s="1"/>
  <c r="OC184" i="187" a="1"/>
  <c r="OC184" i="187" s="1"/>
  <c r="OO184" i="187" a="1"/>
  <c r="OO184" i="187" s="1"/>
  <c r="OA184" i="187" a="1"/>
  <c r="OA184" i="187" s="1"/>
  <c r="NZ184" i="187" a="1"/>
  <c r="NZ184" i="187" s="1"/>
  <c r="NM184" i="187" a="1"/>
  <c r="NM184" i="187" s="1"/>
  <c r="NL184" i="187" a="1"/>
  <c r="NL184" i="187" s="1"/>
  <c r="NY184" i="187" a="1"/>
  <c r="NY184" i="187" s="1"/>
  <c r="NK184" i="187" a="1"/>
  <c r="NK184" i="187" s="1"/>
  <c r="OK184" i="187" a="1"/>
  <c r="OK184" i="187" s="1"/>
  <c r="NU184" i="187" a="1"/>
  <c r="NU184" i="187" s="1"/>
  <c r="NI184" i="187" a="1"/>
  <c r="NI184" i="187" s="1"/>
  <c r="OH184" i="187" a="1"/>
  <c r="OH184" i="187" s="1"/>
  <c r="NG184" i="187" a="1"/>
  <c r="NG184" i="187" s="1"/>
  <c r="OG184" i="187" a="1"/>
  <c r="OG184" i="187" s="1"/>
  <c r="OS184" i="187" a="1"/>
  <c r="OS184" i="187" s="1"/>
  <c r="OK206" i="187" a="1"/>
  <c r="OK206" i="187" s="1"/>
  <c r="NX206" i="187" a="1"/>
  <c r="NX206" i="187" s="1"/>
  <c r="NQ206" i="187" a="1"/>
  <c r="NQ206" i="187" s="1"/>
  <c r="OJ206" i="187" a="1"/>
  <c r="OJ206" i="187" s="1"/>
  <c r="OC206" i="187" a="1"/>
  <c r="OC206" i="187" s="1"/>
  <c r="NP206" i="187" a="1"/>
  <c r="NP206" i="187" s="1"/>
  <c r="OP206" i="187" a="1"/>
  <c r="OP206" i="187" s="1"/>
  <c r="OI206" i="187" a="1"/>
  <c r="OI206" i="187" s="1"/>
  <c r="NV206" i="187" a="1"/>
  <c r="NV206" i="187" s="1"/>
  <c r="NI206" i="187" a="1"/>
  <c r="NI206" i="187" s="1"/>
  <c r="ON206" i="187" a="1"/>
  <c r="ON206" i="187" s="1"/>
  <c r="OA206" i="187" a="1"/>
  <c r="OA206" i="187" s="1"/>
  <c r="NN206" i="187" a="1"/>
  <c r="NN206" i="187" s="1"/>
  <c r="OM206" i="187" a="1"/>
  <c r="OM206" i="187" s="1"/>
  <c r="NZ206" i="187" a="1"/>
  <c r="NZ206" i="187" s="1"/>
  <c r="NM206" i="187" a="1"/>
  <c r="NM206" i="187" s="1"/>
  <c r="OT206" i="187" a="1"/>
  <c r="OT206" i="187" s="1"/>
  <c r="OS206" i="187" a="1"/>
  <c r="OS206" i="187" s="1"/>
  <c r="OH206" i="187" a="1"/>
  <c r="OH206" i="187" s="1"/>
  <c r="NW206" i="187" a="1"/>
  <c r="NW206" i="187" s="1"/>
  <c r="NL206" i="187" a="1"/>
  <c r="NL206" i="187" s="1"/>
  <c r="OG206" i="187" a="1"/>
  <c r="OG206" i="187" s="1"/>
  <c r="NK206" i="187" a="1"/>
  <c r="NK206" i="187" s="1"/>
  <c r="OR206" i="187" a="1"/>
  <c r="OR206" i="187" s="1"/>
  <c r="OF206" i="187" a="1"/>
  <c r="OF206" i="187" s="1"/>
  <c r="NU206" i="187" a="1"/>
  <c r="NU206" i="187" s="1"/>
  <c r="NJ206" i="187" a="1"/>
  <c r="NJ206" i="187" s="1"/>
  <c r="OQ206" i="187" a="1"/>
  <c r="OQ206" i="187" s="1"/>
  <c r="NT206" i="187" a="1"/>
  <c r="NT206" i="187" s="1"/>
  <c r="OO206" i="187" a="1"/>
  <c r="OO206" i="187" s="1"/>
  <c r="OE206" i="187" a="1"/>
  <c r="OE206" i="187" s="1"/>
  <c r="NS206" i="187" a="1"/>
  <c r="NS206" i="187" s="1"/>
  <c r="NH206" i="187" a="1"/>
  <c r="NH206" i="187" s="1"/>
  <c r="OD206" i="187" a="1"/>
  <c r="OD206" i="187" s="1"/>
  <c r="NG206" i="187" a="1"/>
  <c r="NG206" i="187" s="1"/>
  <c r="OB206" i="187" a="1"/>
  <c r="OB206" i="187" s="1"/>
  <c r="NR206" i="187" a="1"/>
  <c r="NR206" i="187" s="1"/>
  <c r="OL206" i="187" a="1"/>
  <c r="OL206" i="187" s="1"/>
  <c r="NO206" i="187" a="1"/>
  <c r="NO206" i="187" s="1"/>
  <c r="NY206" i="187" a="1"/>
  <c r="NY206" i="187" s="1"/>
  <c r="OP151" i="187" a="1"/>
  <c r="OP151" i="187" s="1"/>
  <c r="OI151" i="187" a="1"/>
  <c r="OI151" i="187" s="1"/>
  <c r="NV151" i="187" a="1"/>
  <c r="NV151" i="187" s="1"/>
  <c r="NI151" i="187" a="1"/>
  <c r="NI151" i="187" s="1"/>
  <c r="OR151" i="187" a="1"/>
  <c r="OR151" i="187" s="1"/>
  <c r="OK151" i="187" a="1"/>
  <c r="OK151" i="187" s="1"/>
  <c r="OD151" i="187" a="1"/>
  <c r="OD151" i="187" s="1"/>
  <c r="NO151" i="187" a="1"/>
  <c r="NO151" i="187" s="1"/>
  <c r="NH151" i="187" a="1"/>
  <c r="NH151" i="187" s="1"/>
  <c r="OC151" i="187" a="1"/>
  <c r="OC151" i="187" s="1"/>
  <c r="NQ151" i="187" a="1"/>
  <c r="NQ151" i="187" s="1"/>
  <c r="OO151" i="187" a="1"/>
  <c r="OO151" i="187" s="1"/>
  <c r="OG151" i="187" a="1"/>
  <c r="OG151" i="187" s="1"/>
  <c r="NY151" i="187" a="1"/>
  <c r="NY151" i="187" s="1"/>
  <c r="NG151" i="187" a="1"/>
  <c r="NG151" i="187" s="1"/>
  <c r="ON151" i="187" a="1"/>
  <c r="ON151" i="187" s="1"/>
  <c r="OF151" i="187" a="1"/>
  <c r="OF151" i="187" s="1"/>
  <c r="NX151" i="187" a="1"/>
  <c r="NX151" i="187" s="1"/>
  <c r="NN151" i="187" a="1"/>
  <c r="NN151" i="187" s="1"/>
  <c r="OT151" i="187" a="1"/>
  <c r="OT151" i="187" s="1"/>
  <c r="OL151" i="187" a="1"/>
  <c r="OL151" i="187" s="1"/>
  <c r="OB151" i="187" a="1"/>
  <c r="OB151" i="187" s="1"/>
  <c r="NT151" i="187" a="1"/>
  <c r="NT151" i="187" s="1"/>
  <c r="NL151" i="187" a="1"/>
  <c r="NL151" i="187" s="1"/>
  <c r="NK151" i="187" a="1"/>
  <c r="NK151" i="187" s="1"/>
  <c r="OQ151" i="187" a="1"/>
  <c r="OQ151" i="187" s="1"/>
  <c r="OH151" i="187" a="1"/>
  <c r="OH151" i="187" s="1"/>
  <c r="NZ151" i="187" a="1"/>
  <c r="NZ151" i="187" s="1"/>
  <c r="NR151" i="187" a="1"/>
  <c r="NR151" i="187" s="1"/>
  <c r="OE151" i="187" a="1"/>
  <c r="OE151" i="187" s="1"/>
  <c r="NM151" i="187" a="1"/>
  <c r="NM151" i="187" s="1"/>
  <c r="OS151" i="187" a="1"/>
  <c r="OS151" i="187" s="1"/>
  <c r="OA151" i="187" a="1"/>
  <c r="OA151" i="187" s="1"/>
  <c r="NJ151" i="187" a="1"/>
  <c r="NJ151" i="187" s="1"/>
  <c r="NW151" i="187" a="1"/>
  <c r="NW151" i="187" s="1"/>
  <c r="OM151" i="187" a="1"/>
  <c r="OM151" i="187" s="1"/>
  <c r="NU151" i="187" a="1"/>
  <c r="NU151" i="187" s="1"/>
  <c r="OJ151" i="187" a="1"/>
  <c r="OJ151" i="187" s="1"/>
  <c r="NS151" i="187" a="1"/>
  <c r="NS151" i="187" s="1"/>
  <c r="NP151" i="187" a="1"/>
  <c r="NP151" i="187" s="1"/>
  <c r="DC70" i="187"/>
  <c r="DD70" i="187" s="1"/>
  <c r="DC64" i="187"/>
  <c r="DD64" i="187" s="1"/>
  <c r="DH2" i="187"/>
  <c r="DC50" i="187"/>
  <c r="DD50" i="187" s="1"/>
  <c r="DC23" i="187"/>
  <c r="DD23" i="187" s="1"/>
  <c r="DC36" i="187"/>
  <c r="DD36" i="187" s="1"/>
  <c r="DC35" i="187"/>
  <c r="DD35" i="187" s="1"/>
  <c r="OJ366" i="187" a="1"/>
  <c r="OJ366" i="187" s="1"/>
  <c r="OC366" i="187" a="1"/>
  <c r="OC366" i="187" s="1"/>
  <c r="NP366" i="187" a="1"/>
  <c r="NP366" i="187" s="1"/>
  <c r="NJ366" i="187" a="1"/>
  <c r="NJ366" i="187" s="1"/>
  <c r="NH366" i="187" a="1"/>
  <c r="NH366" i="187" s="1"/>
  <c r="OQ366" i="187" a="1"/>
  <c r="OQ366" i="187" s="1"/>
  <c r="OA366" i="187" a="1"/>
  <c r="OA366" i="187" s="1"/>
  <c r="NL366" i="187" a="1"/>
  <c r="NL366" i="187" s="1"/>
  <c r="OP366" i="187" a="1"/>
  <c r="OP366" i="187" s="1"/>
  <c r="OH366" i="187" a="1"/>
  <c r="OH366" i="187" s="1"/>
  <c r="NS366" i="187" a="1"/>
  <c r="NS366" i="187" s="1"/>
  <c r="OD366" i="187" a="1"/>
  <c r="OD366" i="187" s="1"/>
  <c r="NT366" i="187" a="1"/>
  <c r="NT366" i="187" s="1"/>
  <c r="OS366" i="187" a="1"/>
  <c r="OS366" i="187" s="1"/>
  <c r="OI366" i="187" a="1"/>
  <c r="OI366" i="187" s="1"/>
  <c r="OG366" i="187" a="1"/>
  <c r="OG366" i="187" s="1"/>
  <c r="NW366" i="187" a="1"/>
  <c r="NW366" i="187" s="1"/>
  <c r="NV366" i="187" a="1"/>
  <c r="NV366" i="187" s="1"/>
  <c r="NK366" i="187" a="1"/>
  <c r="NK366" i="187" s="1"/>
  <c r="OO366" i="187" a="1"/>
  <c r="OO366" i="187" s="1"/>
  <c r="NI366" i="187" a="1"/>
  <c r="NI366" i="187" s="1"/>
  <c r="ON366" i="187" a="1"/>
  <c r="ON366" i="187" s="1"/>
  <c r="NR366" i="187" a="1"/>
  <c r="NR366" i="187" s="1"/>
  <c r="NG366" i="187" a="1"/>
  <c r="NG366" i="187" s="1"/>
  <c r="OB366" i="187" a="1"/>
  <c r="OB366" i="187" s="1"/>
  <c r="NQ366" i="187" a="1"/>
  <c r="NQ366" i="187" s="1"/>
  <c r="OM366" i="187" a="1"/>
  <c r="OM366" i="187" s="1"/>
  <c r="OL366" i="187" a="1"/>
  <c r="OL366" i="187" s="1"/>
  <c r="NZ366" i="187" a="1"/>
  <c r="NZ366" i="187" s="1"/>
  <c r="NO366" i="187" a="1"/>
  <c r="NO366" i="187" s="1"/>
  <c r="NY366" i="187" a="1"/>
  <c r="NY366" i="187" s="1"/>
  <c r="NN366" i="187" a="1"/>
  <c r="NN366" i="187" s="1"/>
  <c r="OF366" i="187" a="1"/>
  <c r="OF366" i="187" s="1"/>
  <c r="NX366" i="187" a="1"/>
  <c r="NX366" i="187" s="1"/>
  <c r="NU366" i="187" a="1"/>
  <c r="NU366" i="187" s="1"/>
  <c r="OT366" i="187" a="1"/>
  <c r="OT366" i="187" s="1"/>
  <c r="NM366" i="187" a="1"/>
  <c r="NM366" i="187" s="1"/>
  <c r="OK366" i="187" a="1"/>
  <c r="OK366" i="187" s="1"/>
  <c r="OE366" i="187" a="1"/>
  <c r="OE366" i="187" s="1"/>
  <c r="OR366" i="187" a="1"/>
  <c r="OR366" i="187" s="1"/>
  <c r="OR365" i="187" a="1"/>
  <c r="OR365" i="187" s="1"/>
  <c r="OL365" i="187" a="1"/>
  <c r="OL365" i="187" s="1"/>
  <c r="OF365" i="187" a="1"/>
  <c r="OF365" i="187" s="1"/>
  <c r="NZ365" i="187" a="1"/>
  <c r="NZ365" i="187" s="1"/>
  <c r="NT365" i="187" a="1"/>
  <c r="NT365" i="187" s="1"/>
  <c r="NN365" i="187" a="1"/>
  <c r="NN365" i="187" s="1"/>
  <c r="NH365" i="187" a="1"/>
  <c r="NH365" i="187" s="1"/>
  <c r="OM365" i="187" a="1"/>
  <c r="OM365" i="187" s="1"/>
  <c r="NS365" i="187" a="1"/>
  <c r="NS365" i="187" s="1"/>
  <c r="OT365" i="187" a="1"/>
  <c r="OT365" i="187" s="1"/>
  <c r="OD365" i="187" a="1"/>
  <c r="OD365" i="187" s="1"/>
  <c r="NO365" i="187" a="1"/>
  <c r="NO365" i="187" s="1"/>
  <c r="NG365" i="187" a="1"/>
  <c r="NG365" i="187" s="1"/>
  <c r="OP365" i="187" a="1"/>
  <c r="OP365" i="187" s="1"/>
  <c r="OH365" i="187" a="1"/>
  <c r="OH365" i="187" s="1"/>
  <c r="NY365" i="187" a="1"/>
  <c r="NY365" i="187" s="1"/>
  <c r="NX365" i="187" a="1"/>
  <c r="NX365" i="187" s="1"/>
  <c r="NP365" i="187" a="1"/>
  <c r="NP365" i="187" s="1"/>
  <c r="OE365" i="187" a="1"/>
  <c r="OE365" i="187" s="1"/>
  <c r="NW365" i="187" a="1"/>
  <c r="NW365" i="187" s="1"/>
  <c r="ON365" i="187" a="1"/>
  <c r="ON365" i="187" s="1"/>
  <c r="NV365" i="187" a="1"/>
  <c r="NV365" i="187" s="1"/>
  <c r="OS365" i="187" a="1"/>
  <c r="OS365" i="187" s="1"/>
  <c r="NI365" i="187" a="1"/>
  <c r="NI365" i="187" s="1"/>
  <c r="OQ365" i="187" a="1"/>
  <c r="OQ365" i="187" s="1"/>
  <c r="OC365" i="187" a="1"/>
  <c r="OC365" i="187" s="1"/>
  <c r="NR365" i="187" a="1"/>
  <c r="NR365" i="187" s="1"/>
  <c r="NQ365" i="187" a="1"/>
  <c r="NQ365" i="187" s="1"/>
  <c r="OO365" i="187" a="1"/>
  <c r="OO365" i="187" s="1"/>
  <c r="OB365" i="187" a="1"/>
  <c r="OB365" i="187" s="1"/>
  <c r="OK365" i="187" a="1"/>
  <c r="OK365" i="187" s="1"/>
  <c r="OA365" i="187" a="1"/>
  <c r="OA365" i="187" s="1"/>
  <c r="NL365" i="187" a="1"/>
  <c r="NL365" i="187" s="1"/>
  <c r="NU365" i="187" a="1"/>
  <c r="NU365" i="187" s="1"/>
  <c r="NM365" i="187" a="1"/>
  <c r="NM365" i="187" s="1"/>
  <c r="OJ365" i="187" a="1"/>
  <c r="OJ365" i="187" s="1"/>
  <c r="NK365" i="187" a="1"/>
  <c r="NK365" i="187" s="1"/>
  <c r="NJ365" i="187" a="1"/>
  <c r="NJ365" i="187" s="1"/>
  <c r="OI365" i="187" a="1"/>
  <c r="OI365" i="187" s="1"/>
  <c r="OG365" i="187" a="1"/>
  <c r="OG365" i="187" s="1"/>
  <c r="OS341" i="187" a="1"/>
  <c r="OS341" i="187" s="1"/>
  <c r="OM341" i="187" a="1"/>
  <c r="OM341" i="187" s="1"/>
  <c r="OG341" i="187" a="1"/>
  <c r="OG341" i="187" s="1"/>
  <c r="OA341" i="187" a="1"/>
  <c r="OA341" i="187" s="1"/>
  <c r="NU341" i="187" a="1"/>
  <c r="NU341" i="187" s="1"/>
  <c r="NO341" i="187" a="1"/>
  <c r="NO341" i="187" s="1"/>
  <c r="NI341" i="187" a="1"/>
  <c r="NI341" i="187" s="1"/>
  <c r="OT341" i="187" a="1"/>
  <c r="OT341" i="187" s="1"/>
  <c r="NZ341" i="187" a="1"/>
  <c r="NZ341" i="187" s="1"/>
  <c r="NM341" i="187" a="1"/>
  <c r="NM341" i="187" s="1"/>
  <c r="NN341" i="187" a="1"/>
  <c r="NN341" i="187" s="1"/>
  <c r="NG341" i="187" a="1"/>
  <c r="NG341" i="187" s="1"/>
  <c r="OB341" i="187" a="1"/>
  <c r="OB341" i="187" s="1"/>
  <c r="NS341" i="187" a="1"/>
  <c r="NS341" i="187" s="1"/>
  <c r="NK341" i="187" a="1"/>
  <c r="NK341" i="187" s="1"/>
  <c r="OI341" i="187" a="1"/>
  <c r="OI341" i="187" s="1"/>
  <c r="NR341" i="187" a="1"/>
  <c r="NR341" i="187" s="1"/>
  <c r="NJ341" i="187" a="1"/>
  <c r="NJ341" i="187" s="1"/>
  <c r="OQ341" i="187" a="1"/>
  <c r="OQ341" i="187" s="1"/>
  <c r="NP341" i="187" a="1"/>
  <c r="NP341" i="187" s="1"/>
  <c r="OK341" i="187" a="1"/>
  <c r="OK341" i="187" s="1"/>
  <c r="NW341" i="187" a="1"/>
  <c r="NW341" i="187" s="1"/>
  <c r="OJ341" i="187" a="1"/>
  <c r="OJ341" i="187" s="1"/>
  <c r="OH341" i="187" a="1"/>
  <c r="OH341" i="187" s="1"/>
  <c r="NV341" i="187" a="1"/>
  <c r="NV341" i="187" s="1"/>
  <c r="NH341" i="187" a="1"/>
  <c r="NH341" i="187" s="1"/>
  <c r="OF341" i="187" a="1"/>
  <c r="OF341" i="187" s="1"/>
  <c r="NT341" i="187" a="1"/>
  <c r="NT341" i="187" s="1"/>
  <c r="OR341" i="187" a="1"/>
  <c r="OR341" i="187" s="1"/>
  <c r="OE341" i="187" a="1"/>
  <c r="OE341" i="187" s="1"/>
  <c r="OP341" i="187" a="1"/>
  <c r="OP341" i="187" s="1"/>
  <c r="OD341" i="187" a="1"/>
  <c r="OD341" i="187" s="1"/>
  <c r="NQ341" i="187" a="1"/>
  <c r="NQ341" i="187" s="1"/>
  <c r="OO341" i="187" a="1"/>
  <c r="OO341" i="187" s="1"/>
  <c r="OC341" i="187" a="1"/>
  <c r="OC341" i="187" s="1"/>
  <c r="ON341" i="187" a="1"/>
  <c r="ON341" i="187" s="1"/>
  <c r="NY341" i="187" a="1"/>
  <c r="NY341" i="187" s="1"/>
  <c r="OL341" i="187" a="1"/>
  <c r="OL341" i="187" s="1"/>
  <c r="NX341" i="187" a="1"/>
  <c r="NX341" i="187" s="1"/>
  <c r="NL341" i="187" a="1"/>
  <c r="NL341" i="187" s="1"/>
  <c r="OP326" i="187" a="1"/>
  <c r="OP326" i="187" s="1"/>
  <c r="OJ326" i="187" a="1"/>
  <c r="OJ326" i="187" s="1"/>
  <c r="OD326" i="187" a="1"/>
  <c r="OD326" i="187" s="1"/>
  <c r="NX326" i="187" a="1"/>
  <c r="NX326" i="187" s="1"/>
  <c r="NR326" i="187" a="1"/>
  <c r="NR326" i="187" s="1"/>
  <c r="NL326" i="187" a="1"/>
  <c r="NL326" i="187" s="1"/>
  <c r="OR326" i="187" a="1"/>
  <c r="OR326" i="187" s="1"/>
  <c r="OE326" i="187" a="1"/>
  <c r="OE326" i="187" s="1"/>
  <c r="NK326" i="187" a="1"/>
  <c r="NK326" i="187" s="1"/>
  <c r="OH326" i="187" a="1"/>
  <c r="OH326" i="187" s="1"/>
  <c r="NU326" i="187" a="1"/>
  <c r="NU326" i="187" s="1"/>
  <c r="NH326" i="187" a="1"/>
  <c r="NH326" i="187" s="1"/>
  <c r="OT326" i="187" a="1"/>
  <c r="OT326" i="187" s="1"/>
  <c r="OG326" i="187" a="1"/>
  <c r="OG326" i="187" s="1"/>
  <c r="NT326" i="187" a="1"/>
  <c r="NT326" i="187" s="1"/>
  <c r="NG326" i="187" a="1"/>
  <c r="NG326" i="187" s="1"/>
  <c r="OA326" i="187" a="1"/>
  <c r="OA326" i="187" s="1"/>
  <c r="OC326" i="187" a="1"/>
  <c r="OC326" i="187" s="1"/>
  <c r="NJ326" i="187" a="1"/>
  <c r="NJ326" i="187" s="1"/>
  <c r="OL326" i="187" a="1"/>
  <c r="OL326" i="187" s="1"/>
  <c r="NS326" i="187" a="1"/>
  <c r="NS326" i="187" s="1"/>
  <c r="NI326" i="187" a="1"/>
  <c r="NI326" i="187" s="1"/>
  <c r="OQ326" i="187" a="1"/>
  <c r="OQ326" i="187" s="1"/>
  <c r="NO326" i="187" a="1"/>
  <c r="NO326" i="187" s="1"/>
  <c r="NW326" i="187" a="1"/>
  <c r="NW326" i="187" s="1"/>
  <c r="NN326" i="187" a="1"/>
  <c r="NN326" i="187" s="1"/>
  <c r="OF326" i="187" a="1"/>
  <c r="OF326" i="187" s="1"/>
  <c r="NM326" i="187" a="1"/>
  <c r="NM326" i="187" s="1"/>
  <c r="OO326" i="187" a="1"/>
  <c r="OO326" i="187" s="1"/>
  <c r="ON326" i="187" a="1"/>
  <c r="ON326" i="187" s="1"/>
  <c r="NY326" i="187" a="1"/>
  <c r="NY326" i="187" s="1"/>
  <c r="OM326" i="187" a="1"/>
  <c r="OM326" i="187" s="1"/>
  <c r="NV326" i="187" a="1"/>
  <c r="NV326" i="187" s="1"/>
  <c r="OK326" i="187" a="1"/>
  <c r="OK326" i="187" s="1"/>
  <c r="NP326" i="187" a="1"/>
  <c r="NP326" i="187" s="1"/>
  <c r="OS326" i="187" a="1"/>
  <c r="OS326" i="187" s="1"/>
  <c r="OB326" i="187" a="1"/>
  <c r="OB326" i="187" s="1"/>
  <c r="NZ326" i="187" a="1"/>
  <c r="NZ326" i="187" s="1"/>
  <c r="OI326" i="187" a="1"/>
  <c r="OI326" i="187" s="1"/>
  <c r="NQ326" i="187" a="1"/>
  <c r="NQ326" i="187" s="1"/>
  <c r="OQ294" i="187" a="1"/>
  <c r="OQ294" i="187" s="1"/>
  <c r="OD294" i="187" a="1"/>
  <c r="OD294" i="187" s="1"/>
  <c r="NQ294" i="187" a="1"/>
  <c r="NQ294" i="187" s="1"/>
  <c r="NG294" i="187" a="1"/>
  <c r="NG294" i="187" s="1"/>
  <c r="NS294" i="187" a="1"/>
  <c r="NS294" i="187" s="1"/>
  <c r="NL294" i="187" a="1"/>
  <c r="NL294" i="187" s="1"/>
  <c r="NY294" i="187" a="1"/>
  <c r="NY294" i="187" s="1"/>
  <c r="NR294" i="187" a="1"/>
  <c r="NR294" i="187" s="1"/>
  <c r="NK294" i="187" a="1"/>
  <c r="NK294" i="187" s="1"/>
  <c r="OT294" i="187" a="1"/>
  <c r="OT294" i="187" s="1"/>
  <c r="OK294" i="187" a="1"/>
  <c r="OK294" i="187" s="1"/>
  <c r="OF294" i="187" a="1"/>
  <c r="OF294" i="187" s="1"/>
  <c r="NM294" i="187" a="1"/>
  <c r="NM294" i="187" s="1"/>
  <c r="ON294" i="187" a="1"/>
  <c r="ON294" i="187" s="1"/>
  <c r="NU294" i="187" a="1"/>
  <c r="NU294" i="187" s="1"/>
  <c r="OS294" i="187" a="1"/>
  <c r="OS294" i="187" s="1"/>
  <c r="OG294" i="187" a="1"/>
  <c r="OG294" i="187" s="1"/>
  <c r="NT294" i="187" a="1"/>
  <c r="NT294" i="187" s="1"/>
  <c r="OE294" i="187" a="1"/>
  <c r="OE294" i="187" s="1"/>
  <c r="OR294" i="187" a="1"/>
  <c r="OR294" i="187" s="1"/>
  <c r="OP294" i="187" a="1"/>
  <c r="OP294" i="187" s="1"/>
  <c r="OC294" i="187" a="1"/>
  <c r="OC294" i="187" s="1"/>
  <c r="NP294" i="187" a="1"/>
  <c r="NP294" i="187" s="1"/>
  <c r="NZ294" i="187" a="1"/>
  <c r="NZ294" i="187" s="1"/>
  <c r="NN294" i="187" a="1"/>
  <c r="NN294" i="187" s="1"/>
  <c r="OL294" i="187" a="1"/>
  <c r="OL294" i="187" s="1"/>
  <c r="OJ294" i="187" a="1"/>
  <c r="OJ294" i="187" s="1"/>
  <c r="NX294" i="187" a="1"/>
  <c r="NX294" i="187" s="1"/>
  <c r="NJ294" i="187" a="1"/>
  <c r="NJ294" i="187" s="1"/>
  <c r="OI294" i="187" a="1"/>
  <c r="OI294" i="187" s="1"/>
  <c r="NW294" i="187" a="1"/>
  <c r="NW294" i="187" s="1"/>
  <c r="NV294" i="187" a="1"/>
  <c r="NV294" i="187" s="1"/>
  <c r="NI294" i="187" a="1"/>
  <c r="NI294" i="187" s="1"/>
  <c r="OH294" i="187" a="1"/>
  <c r="OH294" i="187" s="1"/>
  <c r="NH294" i="187" a="1"/>
  <c r="NH294" i="187" s="1"/>
  <c r="OO294" i="187" a="1"/>
  <c r="OO294" i="187" s="1"/>
  <c r="OM294" i="187" a="1"/>
  <c r="OM294" i="187" s="1"/>
  <c r="OB294" i="187" a="1"/>
  <c r="OB294" i="187" s="1"/>
  <c r="OA294" i="187" a="1"/>
  <c r="OA294" i="187" s="1"/>
  <c r="NO294" i="187" a="1"/>
  <c r="NO294" i="187" s="1"/>
  <c r="OS295" i="187" a="1"/>
  <c r="OS295" i="187" s="1"/>
  <c r="OF295" i="187" a="1"/>
  <c r="OF295" i="187" s="1"/>
  <c r="NS295" i="187" a="1"/>
  <c r="NS295" i="187" s="1"/>
  <c r="NO295" i="187" a="1"/>
  <c r="NO295" i="187" s="1"/>
  <c r="NH295" i="187" a="1"/>
  <c r="NH295" i="187" s="1"/>
  <c r="OA295" i="187" a="1"/>
  <c r="OA295" i="187" s="1"/>
  <c r="NT295" i="187" a="1"/>
  <c r="NT295" i="187" s="1"/>
  <c r="NM295" i="187" a="1"/>
  <c r="NM295" i="187" s="1"/>
  <c r="OG295" i="187" a="1"/>
  <c r="OG295" i="187" s="1"/>
  <c r="NZ295" i="187" a="1"/>
  <c r="NZ295" i="187" s="1"/>
  <c r="ON295" i="187" a="1"/>
  <c r="ON295" i="187" s="1"/>
  <c r="NU295" i="187" a="1"/>
  <c r="NU295" i="187" s="1"/>
  <c r="NK295" i="187" a="1"/>
  <c r="NK295" i="187" s="1"/>
  <c r="NY295" i="187" a="1"/>
  <c r="NY295" i="187" s="1"/>
  <c r="NG295" i="187" a="1"/>
  <c r="NG295" i="187" s="1"/>
  <c r="OQ295" i="187" a="1"/>
  <c r="OQ295" i="187" s="1"/>
  <c r="OH295" i="187" a="1"/>
  <c r="OH295" i="187" s="1"/>
  <c r="NX295" i="187" a="1"/>
  <c r="NX295" i="187" s="1"/>
  <c r="OR295" i="187" a="1"/>
  <c r="OR295" i="187" s="1"/>
  <c r="OE295" i="187" a="1"/>
  <c r="OE295" i="187" s="1"/>
  <c r="NR295" i="187" a="1"/>
  <c r="NR295" i="187" s="1"/>
  <c r="OD295" i="187" a="1"/>
  <c r="OD295" i="187" s="1"/>
  <c r="OP295" i="187" a="1"/>
  <c r="OP295" i="187" s="1"/>
  <c r="OC295" i="187" a="1"/>
  <c r="OC295" i="187" s="1"/>
  <c r="NQ295" i="187" a="1"/>
  <c r="NQ295" i="187" s="1"/>
  <c r="OO295" i="187" a="1"/>
  <c r="OO295" i="187" s="1"/>
  <c r="NP295" i="187" a="1"/>
  <c r="NP295" i="187" s="1"/>
  <c r="OM295" i="187" a="1"/>
  <c r="OM295" i="187" s="1"/>
  <c r="OB295" i="187" a="1"/>
  <c r="OB295" i="187" s="1"/>
  <c r="NN295" i="187" a="1"/>
  <c r="NN295" i="187" s="1"/>
  <c r="OL295" i="187" a="1"/>
  <c r="OL295" i="187" s="1"/>
  <c r="NL295" i="187" a="1"/>
  <c r="NL295" i="187" s="1"/>
  <c r="OK295" i="187" a="1"/>
  <c r="OK295" i="187" s="1"/>
  <c r="OJ295" i="187" a="1"/>
  <c r="OJ295" i="187" s="1"/>
  <c r="NW295" i="187" a="1"/>
  <c r="NW295" i="187" s="1"/>
  <c r="NJ295" i="187" a="1"/>
  <c r="NJ295" i="187" s="1"/>
  <c r="OI295" i="187" a="1"/>
  <c r="OI295" i="187" s="1"/>
  <c r="NV295" i="187" a="1"/>
  <c r="NV295" i="187" s="1"/>
  <c r="NI295" i="187" a="1"/>
  <c r="NI295" i="187" s="1"/>
  <c r="OT295" i="187" a="1"/>
  <c r="OT295" i="187" s="1"/>
  <c r="OM288" i="187" a="1"/>
  <c r="OM288" i="187" s="1"/>
  <c r="NZ288" i="187" a="1"/>
  <c r="NZ288" i="187" s="1"/>
  <c r="NS288" i="187" a="1"/>
  <c r="NS288" i="187" s="1"/>
  <c r="NG288" i="187" a="1"/>
  <c r="NG288" i="187" s="1"/>
  <c r="NM288" i="187" a="1"/>
  <c r="NM288" i="187" s="1"/>
  <c r="OT288" i="187" a="1"/>
  <c r="OT288" i="187" s="1"/>
  <c r="OK288" i="187" a="1"/>
  <c r="OK288" i="187" s="1"/>
  <c r="OC288" i="187" a="1"/>
  <c r="OC288" i="187" s="1"/>
  <c r="NT288" i="187" a="1"/>
  <c r="NT288" i="187" s="1"/>
  <c r="NK288" i="187" a="1"/>
  <c r="NK288" i="187" s="1"/>
  <c r="OA288" i="187" a="1"/>
  <c r="OA288" i="187" s="1"/>
  <c r="NI288" i="187" a="1"/>
  <c r="NI288" i="187" s="1"/>
  <c r="OS288" i="187" a="1"/>
  <c r="OS288" i="187" s="1"/>
  <c r="OJ288" i="187" a="1"/>
  <c r="OJ288" i="187" s="1"/>
  <c r="NQ288" i="187" a="1"/>
  <c r="NQ288" i="187" s="1"/>
  <c r="NJ288" i="187" a="1"/>
  <c r="NJ288" i="187" s="1"/>
  <c r="OL288" i="187" a="1"/>
  <c r="OL288" i="187" s="1"/>
  <c r="OB288" i="187" a="1"/>
  <c r="OB288" i="187" s="1"/>
  <c r="NR288" i="187" a="1"/>
  <c r="NR288" i="187" s="1"/>
  <c r="OH288" i="187" a="1"/>
  <c r="OH288" i="187" s="1"/>
  <c r="NV288" i="187" a="1"/>
  <c r="NV288" i="187" s="1"/>
  <c r="OG288" i="187" a="1"/>
  <c r="OG288" i="187" s="1"/>
  <c r="NU288" i="187" a="1"/>
  <c r="NU288" i="187" s="1"/>
  <c r="OF288" i="187" a="1"/>
  <c r="OF288" i="187" s="1"/>
  <c r="OR288" i="187" a="1"/>
  <c r="OR288" i="187" s="1"/>
  <c r="OE288" i="187" a="1"/>
  <c r="OE288" i="187" s="1"/>
  <c r="NP288" i="187" a="1"/>
  <c r="NP288" i="187" s="1"/>
  <c r="OQ288" i="187" a="1"/>
  <c r="OQ288" i="187" s="1"/>
  <c r="OP288" i="187" a="1"/>
  <c r="OP288" i="187" s="1"/>
  <c r="OD288" i="187" a="1"/>
  <c r="OD288" i="187" s="1"/>
  <c r="NO288" i="187" a="1"/>
  <c r="NO288" i="187" s="1"/>
  <c r="OO288" i="187" a="1"/>
  <c r="OO288" i="187" s="1"/>
  <c r="NY288" i="187" a="1"/>
  <c r="NY288" i="187" s="1"/>
  <c r="NN288" i="187" a="1"/>
  <c r="NN288" i="187" s="1"/>
  <c r="NL288" i="187" a="1"/>
  <c r="NL288" i="187" s="1"/>
  <c r="ON288" i="187" a="1"/>
  <c r="ON288" i="187" s="1"/>
  <c r="NX288" i="187" a="1"/>
  <c r="NX288" i="187" s="1"/>
  <c r="OI288" i="187" a="1"/>
  <c r="OI288" i="187" s="1"/>
  <c r="NW288" i="187" a="1"/>
  <c r="NW288" i="187" s="1"/>
  <c r="NH288" i="187" a="1"/>
  <c r="NH288" i="187" s="1"/>
  <c r="DC265" i="187"/>
  <c r="DD265" i="187" s="1"/>
  <c r="OR265" i="187" a="1"/>
  <c r="OR265" i="187" s="1"/>
  <c r="OL265" i="187" a="1"/>
  <c r="OL265" i="187" s="1"/>
  <c r="OF265" i="187" a="1"/>
  <c r="OF265" i="187" s="1"/>
  <c r="NZ265" i="187" a="1"/>
  <c r="NZ265" i="187" s="1"/>
  <c r="NT265" i="187" a="1"/>
  <c r="NT265" i="187" s="1"/>
  <c r="NN265" i="187" a="1"/>
  <c r="NN265" i="187" s="1"/>
  <c r="NH265" i="187" a="1"/>
  <c r="NH265" i="187" s="1"/>
  <c r="OT265" i="187" a="1"/>
  <c r="OT265" i="187" s="1"/>
  <c r="OG265" i="187" a="1"/>
  <c r="OG265" i="187" s="1"/>
  <c r="NM265" i="187" a="1"/>
  <c r="NM265" i="187" s="1"/>
  <c r="OQ265" i="187" a="1"/>
  <c r="OQ265" i="187" s="1"/>
  <c r="OD265" i="187" a="1"/>
  <c r="OD265" i="187" s="1"/>
  <c r="NQ265" i="187" a="1"/>
  <c r="NQ265" i="187" s="1"/>
  <c r="OJ265" i="187" a="1"/>
  <c r="OJ265" i="187" s="1"/>
  <c r="NW265" i="187" a="1"/>
  <c r="NW265" i="187" s="1"/>
  <c r="NJ265" i="187" a="1"/>
  <c r="NJ265" i="187" s="1"/>
  <c r="OP265" i="187" a="1"/>
  <c r="OP265" i="187" s="1"/>
  <c r="OC265" i="187" a="1"/>
  <c r="OC265" i="187" s="1"/>
  <c r="NP265" i="187" a="1"/>
  <c r="NP265" i="187" s="1"/>
  <c r="NV265" i="187" a="1"/>
  <c r="NV265" i="187" s="1"/>
  <c r="OE265" i="187" a="1"/>
  <c r="OE265" i="187" s="1"/>
  <c r="NU265" i="187" a="1"/>
  <c r="NU265" i="187" s="1"/>
  <c r="ON265" i="187" a="1"/>
  <c r="ON265" i="187" s="1"/>
  <c r="NK265" i="187" a="1"/>
  <c r="NK265" i="187" s="1"/>
  <c r="OM265" i="187" a="1"/>
  <c r="OM265" i="187" s="1"/>
  <c r="NS265" i="187" a="1"/>
  <c r="NS265" i="187" s="1"/>
  <c r="NI265" i="187" a="1"/>
  <c r="NI265" i="187" s="1"/>
  <c r="OB265" i="187" a="1"/>
  <c r="OB265" i="187" s="1"/>
  <c r="OS265" i="187" a="1"/>
  <c r="OS265" i="187" s="1"/>
  <c r="NY265" i="187" a="1"/>
  <c r="NY265" i="187" s="1"/>
  <c r="NO265" i="187" a="1"/>
  <c r="NO265" i="187" s="1"/>
  <c r="OH265" i="187" a="1"/>
  <c r="OH265" i="187" s="1"/>
  <c r="NX265" i="187" a="1"/>
  <c r="NX265" i="187" s="1"/>
  <c r="NR265" i="187" a="1"/>
  <c r="NR265" i="187" s="1"/>
  <c r="OO265" i="187" a="1"/>
  <c r="OO265" i="187" s="1"/>
  <c r="NL265" i="187" a="1"/>
  <c r="NL265" i="187" s="1"/>
  <c r="OK265" i="187" a="1"/>
  <c r="OK265" i="187" s="1"/>
  <c r="NG265" i="187" a="1"/>
  <c r="NG265" i="187" s="1"/>
  <c r="OI265" i="187" a="1"/>
  <c r="OI265" i="187" s="1"/>
  <c r="OA265" i="187" a="1"/>
  <c r="OA265" i="187" s="1"/>
  <c r="OT251" i="187" a="1"/>
  <c r="OT251" i="187" s="1"/>
  <c r="ON251" i="187" a="1"/>
  <c r="ON251" i="187" s="1"/>
  <c r="OH251" i="187" a="1"/>
  <c r="OH251" i="187" s="1"/>
  <c r="OB251" i="187" a="1"/>
  <c r="OB251" i="187" s="1"/>
  <c r="NV251" i="187" a="1"/>
  <c r="NV251" i="187" s="1"/>
  <c r="NP251" i="187" a="1"/>
  <c r="NP251" i="187" s="1"/>
  <c r="NJ251" i="187" a="1"/>
  <c r="NJ251" i="187" s="1"/>
  <c r="OA251" i="187" a="1"/>
  <c r="OA251" i="187" s="1"/>
  <c r="NN251" i="187" a="1"/>
  <c r="NN251" i="187" s="1"/>
  <c r="OQ251" i="187" a="1"/>
  <c r="OQ251" i="187" s="1"/>
  <c r="OJ251" i="187" a="1"/>
  <c r="OJ251" i="187" s="1"/>
  <c r="OC251" i="187" a="1"/>
  <c r="OC251" i="187" s="1"/>
  <c r="NG251" i="187" a="1"/>
  <c r="NG251" i="187" s="1"/>
  <c r="OS251" i="187" a="1"/>
  <c r="OS251" i="187" s="1"/>
  <c r="OL251" i="187" a="1"/>
  <c r="OL251" i="187" s="1"/>
  <c r="OE251" i="187" a="1"/>
  <c r="OE251" i="187" s="1"/>
  <c r="NX251" i="187" a="1"/>
  <c r="NX251" i="187" s="1"/>
  <c r="NQ251" i="187" a="1"/>
  <c r="NQ251" i="187" s="1"/>
  <c r="NS251" i="187" a="1"/>
  <c r="NS251" i="187" s="1"/>
  <c r="NK251" i="187" a="1"/>
  <c r="NK251" i="187" s="1"/>
  <c r="OR251" i="187" a="1"/>
  <c r="OR251" i="187" s="1"/>
  <c r="OP251" i="187" a="1"/>
  <c r="OP251" i="187" s="1"/>
  <c r="OG251" i="187" a="1"/>
  <c r="OG251" i="187" s="1"/>
  <c r="NY251" i="187" a="1"/>
  <c r="NY251" i="187" s="1"/>
  <c r="NH251" i="187" a="1"/>
  <c r="NH251" i="187" s="1"/>
  <c r="OO251" i="187" a="1"/>
  <c r="OO251" i="187" s="1"/>
  <c r="OF251" i="187" a="1"/>
  <c r="OF251" i="187" s="1"/>
  <c r="NO251" i="187" a="1"/>
  <c r="NO251" i="187" s="1"/>
  <c r="OM251" i="187" a="1"/>
  <c r="OM251" i="187" s="1"/>
  <c r="NM251" i="187" a="1"/>
  <c r="NM251" i="187" s="1"/>
  <c r="OD251" i="187" a="1"/>
  <c r="OD251" i="187" s="1"/>
  <c r="NU251" i="187" a="1"/>
  <c r="NU251" i="187" s="1"/>
  <c r="NT251" i="187" a="1"/>
  <c r="NT251" i="187" s="1"/>
  <c r="NL251" i="187" a="1"/>
  <c r="NL251" i="187" s="1"/>
  <c r="OK251" i="187" a="1"/>
  <c r="OK251" i="187" s="1"/>
  <c r="NW251" i="187" a="1"/>
  <c r="NW251" i="187" s="1"/>
  <c r="NR251" i="187" a="1"/>
  <c r="NR251" i="187" s="1"/>
  <c r="OI251" i="187" a="1"/>
  <c r="OI251" i="187" s="1"/>
  <c r="NI251" i="187" a="1"/>
  <c r="NI251" i="187" s="1"/>
  <c r="NZ251" i="187" a="1"/>
  <c r="NZ251" i="187" s="1"/>
  <c r="DC259" i="187"/>
  <c r="DD259" i="187" s="1"/>
  <c r="OP252" i="187" a="1"/>
  <c r="OP252" i="187" s="1"/>
  <c r="OJ252" i="187" a="1"/>
  <c r="OJ252" i="187" s="1"/>
  <c r="OD252" i="187" a="1"/>
  <c r="OD252" i="187" s="1"/>
  <c r="NX252" i="187" a="1"/>
  <c r="NX252" i="187" s="1"/>
  <c r="NR252" i="187" a="1"/>
  <c r="NR252" i="187" s="1"/>
  <c r="NL252" i="187" a="1"/>
  <c r="NL252" i="187" s="1"/>
  <c r="OC252" i="187" a="1"/>
  <c r="OC252" i="187" s="1"/>
  <c r="NP252" i="187" a="1"/>
  <c r="NP252" i="187" s="1"/>
  <c r="OR252" i="187" a="1"/>
  <c r="OR252" i="187" s="1"/>
  <c r="OK252" i="187" a="1"/>
  <c r="OK252" i="187" s="1"/>
  <c r="NV252" i="187" a="1"/>
  <c r="NV252" i="187" s="1"/>
  <c r="NO252" i="187" a="1"/>
  <c r="NO252" i="187" s="1"/>
  <c r="NH252" i="187" a="1"/>
  <c r="NH252" i="187" s="1"/>
  <c r="OT252" i="187" a="1"/>
  <c r="OT252" i="187" s="1"/>
  <c r="OM252" i="187" a="1"/>
  <c r="OM252" i="187" s="1"/>
  <c r="OF252" i="187" a="1"/>
  <c r="OF252" i="187" s="1"/>
  <c r="NY252" i="187" a="1"/>
  <c r="NY252" i="187" s="1"/>
  <c r="OQ252" i="187" a="1"/>
  <c r="OQ252" i="187" s="1"/>
  <c r="OH252" i="187" a="1"/>
  <c r="OH252" i="187" s="1"/>
  <c r="NZ252" i="187" a="1"/>
  <c r="NZ252" i="187" s="1"/>
  <c r="NQ252" i="187" a="1"/>
  <c r="NQ252" i="187" s="1"/>
  <c r="ON252" i="187" a="1"/>
  <c r="ON252" i="187" s="1"/>
  <c r="NW252" i="187" a="1"/>
  <c r="NW252" i="187" s="1"/>
  <c r="NN252" i="187" a="1"/>
  <c r="NN252" i="187" s="1"/>
  <c r="NU252" i="187" a="1"/>
  <c r="NU252" i="187" s="1"/>
  <c r="NM252" i="187" a="1"/>
  <c r="NM252" i="187" s="1"/>
  <c r="OB252" i="187" a="1"/>
  <c r="OB252" i="187" s="1"/>
  <c r="NT252" i="187" a="1"/>
  <c r="NT252" i="187" s="1"/>
  <c r="OS252" i="187" a="1"/>
  <c r="OS252" i="187" s="1"/>
  <c r="NK252" i="187" a="1"/>
  <c r="NK252" i="187" s="1"/>
  <c r="OI252" i="187" a="1"/>
  <c r="OI252" i="187" s="1"/>
  <c r="OA252" i="187" a="1"/>
  <c r="OA252" i="187" s="1"/>
  <c r="NS252" i="187" a="1"/>
  <c r="NS252" i="187" s="1"/>
  <c r="NJ252" i="187" a="1"/>
  <c r="NJ252" i="187" s="1"/>
  <c r="NI252" i="187" a="1"/>
  <c r="NI252" i="187" s="1"/>
  <c r="OE252" i="187" a="1"/>
  <c r="OE252" i="187" s="1"/>
  <c r="OO252" i="187" a="1"/>
  <c r="OO252" i="187" s="1"/>
  <c r="OL252" i="187" a="1"/>
  <c r="OL252" i="187" s="1"/>
  <c r="OG252" i="187" a="1"/>
  <c r="OG252" i="187" s="1"/>
  <c r="NG252" i="187" a="1"/>
  <c r="NG252" i="187" s="1"/>
  <c r="OP249" i="187" a="1"/>
  <c r="OP249" i="187" s="1"/>
  <c r="OJ249" i="187" a="1"/>
  <c r="OJ249" i="187" s="1"/>
  <c r="OD249" i="187" a="1"/>
  <c r="OD249" i="187" s="1"/>
  <c r="NX249" i="187" a="1"/>
  <c r="NX249" i="187" s="1"/>
  <c r="NR249" i="187" a="1"/>
  <c r="NR249" i="187" s="1"/>
  <c r="NL249" i="187" a="1"/>
  <c r="NL249" i="187" s="1"/>
  <c r="OK249" i="187" a="1"/>
  <c r="OK249" i="187" s="1"/>
  <c r="NQ249" i="187" a="1"/>
  <c r="NQ249" i="187" s="1"/>
  <c r="OQ249" i="187" a="1"/>
  <c r="OQ249" i="187" s="1"/>
  <c r="OG249" i="187" a="1"/>
  <c r="OG249" i="187" s="1"/>
  <c r="NY249" i="187" a="1"/>
  <c r="NY249" i="187" s="1"/>
  <c r="NN249" i="187" a="1"/>
  <c r="NN249" i="187" s="1"/>
  <c r="NU249" i="187" a="1"/>
  <c r="NU249" i="187" s="1"/>
  <c r="NM249" i="187" a="1"/>
  <c r="NM249" i="187" s="1"/>
  <c r="OB249" i="187" a="1"/>
  <c r="OB249" i="187" s="1"/>
  <c r="NT249" i="187" a="1"/>
  <c r="NT249" i="187" s="1"/>
  <c r="NK249" i="187" a="1"/>
  <c r="NK249" i="187" s="1"/>
  <c r="OS249" i="187" a="1"/>
  <c r="OS249" i="187" s="1"/>
  <c r="NS249" i="187" a="1"/>
  <c r="NS249" i="187" s="1"/>
  <c r="NJ249" i="187" a="1"/>
  <c r="NJ249" i="187" s="1"/>
  <c r="OI249" i="187" a="1"/>
  <c r="OI249" i="187" s="1"/>
  <c r="OA249" i="187" a="1"/>
  <c r="OA249" i="187" s="1"/>
  <c r="ON249" i="187" a="1"/>
  <c r="ON249" i="187" s="1"/>
  <c r="NW249" i="187" a="1"/>
  <c r="NW249" i="187" s="1"/>
  <c r="NH249" i="187" a="1"/>
  <c r="NH249" i="187" s="1"/>
  <c r="OM249" i="187" a="1"/>
  <c r="OM249" i="187" s="1"/>
  <c r="NV249" i="187" a="1"/>
  <c r="NV249" i="187" s="1"/>
  <c r="NG249" i="187" a="1"/>
  <c r="NG249" i="187" s="1"/>
  <c r="OL249" i="187" a="1"/>
  <c r="OL249" i="187" s="1"/>
  <c r="OH249" i="187" a="1"/>
  <c r="OH249" i="187" s="1"/>
  <c r="NP249" i="187" a="1"/>
  <c r="NP249" i="187" s="1"/>
  <c r="OF249" i="187" a="1"/>
  <c r="OF249" i="187" s="1"/>
  <c r="OE249" i="187" a="1"/>
  <c r="OE249" i="187" s="1"/>
  <c r="NO249" i="187" a="1"/>
  <c r="NO249" i="187" s="1"/>
  <c r="OT249" i="187" a="1"/>
  <c r="OT249" i="187" s="1"/>
  <c r="OC249" i="187" a="1"/>
  <c r="OC249" i="187" s="1"/>
  <c r="OR249" i="187" a="1"/>
  <c r="OR249" i="187" s="1"/>
  <c r="NZ249" i="187" a="1"/>
  <c r="NZ249" i="187" s="1"/>
  <c r="NI249" i="187" a="1"/>
  <c r="NI249" i="187" s="1"/>
  <c r="OO249" i="187" a="1"/>
  <c r="OO249" i="187" s="1"/>
  <c r="OQ212" i="187" a="1"/>
  <c r="OQ212" i="187" s="1"/>
  <c r="OD212" i="187" a="1"/>
  <c r="OD212" i="187" s="1"/>
  <c r="NQ212" i="187" a="1"/>
  <c r="NQ212" i="187" s="1"/>
  <c r="OO212" i="187" a="1"/>
  <c r="OO212" i="187" s="1"/>
  <c r="OH212" i="187" a="1"/>
  <c r="OH212" i="187" s="1"/>
  <c r="ON212" i="187" a="1"/>
  <c r="ON212" i="187" s="1"/>
  <c r="OM212" i="187" a="1"/>
  <c r="OM212" i="187" s="1"/>
  <c r="OF212" i="187" a="1"/>
  <c r="OF212" i="187" s="1"/>
  <c r="NY212" i="187" a="1"/>
  <c r="NY212" i="187" s="1"/>
  <c r="NR212" i="187" a="1"/>
  <c r="NR212" i="187" s="1"/>
  <c r="NK212" i="187" a="1"/>
  <c r="NK212" i="187" s="1"/>
  <c r="OS212" i="187" a="1"/>
  <c r="OS212" i="187" s="1"/>
  <c r="OL212" i="187" a="1"/>
  <c r="OL212" i="187" s="1"/>
  <c r="OE212" i="187" a="1"/>
  <c r="OE212" i="187" s="1"/>
  <c r="NX212" i="187" a="1"/>
  <c r="NX212" i="187" s="1"/>
  <c r="NI212" i="187" a="1"/>
  <c r="NI212" i="187" s="1"/>
  <c r="NW212" i="187" a="1"/>
  <c r="NW212" i="187" s="1"/>
  <c r="NP212" i="187" a="1"/>
  <c r="NP212" i="187" s="1"/>
  <c r="OJ212" i="187" a="1"/>
  <c r="OJ212" i="187" s="1"/>
  <c r="OC212" i="187" a="1"/>
  <c r="OC212" i="187" s="1"/>
  <c r="NV212" i="187" a="1"/>
  <c r="NV212" i="187" s="1"/>
  <c r="NU212" i="187" a="1"/>
  <c r="NU212" i="187" s="1"/>
  <c r="NN212" i="187" a="1"/>
  <c r="NN212" i="187" s="1"/>
  <c r="NG212" i="187" a="1"/>
  <c r="NG212" i="187" s="1"/>
  <c r="OP212" i="187" a="1"/>
  <c r="OP212" i="187" s="1"/>
  <c r="OI212" i="187" a="1"/>
  <c r="OI212" i="187" s="1"/>
  <c r="OB212" i="187" a="1"/>
  <c r="OB212" i="187" s="1"/>
  <c r="NZ212" i="187" a="1"/>
  <c r="NZ212" i="187" s="1"/>
  <c r="OT212" i="187" a="1"/>
  <c r="OT212" i="187" s="1"/>
  <c r="OR212" i="187" a="1"/>
  <c r="OR212" i="187" s="1"/>
  <c r="NT212" i="187" a="1"/>
  <c r="NT212" i="187" s="1"/>
  <c r="NS212" i="187" a="1"/>
  <c r="NS212" i="187" s="1"/>
  <c r="OK212" i="187" a="1"/>
  <c r="OK212" i="187" s="1"/>
  <c r="NO212" i="187" a="1"/>
  <c r="NO212" i="187" s="1"/>
  <c r="NM212" i="187" a="1"/>
  <c r="NM212" i="187" s="1"/>
  <c r="OG212" i="187" a="1"/>
  <c r="OG212" i="187" s="1"/>
  <c r="NL212" i="187" a="1"/>
  <c r="NL212" i="187" s="1"/>
  <c r="NJ212" i="187" a="1"/>
  <c r="NJ212" i="187" s="1"/>
  <c r="NH212" i="187" a="1"/>
  <c r="NH212" i="187" s="1"/>
  <c r="OA212" i="187" a="1"/>
  <c r="OA212" i="187" s="1"/>
  <c r="OT193" i="187" a="1"/>
  <c r="OT193" i="187" s="1"/>
  <c r="OM193" i="187" a="1"/>
  <c r="OM193" i="187" s="1"/>
  <c r="NZ193" i="187" a="1"/>
  <c r="NZ193" i="187" s="1"/>
  <c r="NM193" i="187" a="1"/>
  <c r="NM193" i="187" s="1"/>
  <c r="OL193" i="187" a="1"/>
  <c r="OL193" i="187" s="1"/>
  <c r="NY193" i="187" a="1"/>
  <c r="NY193" i="187" s="1"/>
  <c r="NL193" i="187" a="1"/>
  <c r="NL193" i="187" s="1"/>
  <c r="OR193" i="187" a="1"/>
  <c r="OR193" i="187" s="1"/>
  <c r="OE193" i="187" a="1"/>
  <c r="OE193" i="187" s="1"/>
  <c r="NR193" i="187" a="1"/>
  <c r="NR193" i="187" s="1"/>
  <c r="NH193" i="187" a="1"/>
  <c r="NH193" i="187" s="1"/>
  <c r="OG193" i="187" a="1"/>
  <c r="OG193" i="187" s="1"/>
  <c r="NO193" i="187" a="1"/>
  <c r="NO193" i="187" s="1"/>
  <c r="NG193" i="187" a="1"/>
  <c r="NG193" i="187" s="1"/>
  <c r="OO193" i="187" a="1"/>
  <c r="OO193" i="187" s="1"/>
  <c r="OF193" i="187" a="1"/>
  <c r="OF193" i="187" s="1"/>
  <c r="NW193" i="187" a="1"/>
  <c r="NW193" i="187" s="1"/>
  <c r="ON193" i="187" a="1"/>
  <c r="ON193" i="187" s="1"/>
  <c r="OD193" i="187" a="1"/>
  <c r="OD193" i="187" s="1"/>
  <c r="NV193" i="187" a="1"/>
  <c r="NV193" i="187" s="1"/>
  <c r="NU193" i="187" a="1"/>
  <c r="NU193" i="187" s="1"/>
  <c r="OK193" i="187" a="1"/>
  <c r="OK193" i="187" s="1"/>
  <c r="OC193" i="187" a="1"/>
  <c r="OC193" i="187" s="1"/>
  <c r="NK193" i="187" a="1"/>
  <c r="NK193" i="187" s="1"/>
  <c r="NT193" i="187" a="1"/>
  <c r="NT193" i="187" s="1"/>
  <c r="OQ193" i="187" a="1"/>
  <c r="OQ193" i="187" s="1"/>
  <c r="OI193" i="187" a="1"/>
  <c r="OI193" i="187" s="1"/>
  <c r="NQ193" i="187" a="1"/>
  <c r="NQ193" i="187" s="1"/>
  <c r="OB193" i="187" a="1"/>
  <c r="OB193" i="187" s="1"/>
  <c r="OA193" i="187" a="1"/>
  <c r="OA193" i="187" s="1"/>
  <c r="NX193" i="187" a="1"/>
  <c r="NX193" i="187" s="1"/>
  <c r="OS193" i="187" a="1"/>
  <c r="OS193" i="187" s="1"/>
  <c r="NS193" i="187" a="1"/>
  <c r="NS193" i="187" s="1"/>
  <c r="OP193" i="187" a="1"/>
  <c r="OP193" i="187" s="1"/>
  <c r="NP193" i="187" a="1"/>
  <c r="NP193" i="187" s="1"/>
  <c r="NN193" i="187" a="1"/>
  <c r="NN193" i="187" s="1"/>
  <c r="OJ193" i="187" a="1"/>
  <c r="OJ193" i="187" s="1"/>
  <c r="NJ193" i="187" a="1"/>
  <c r="NJ193" i="187" s="1"/>
  <c r="NI193" i="187" a="1"/>
  <c r="NI193" i="187" s="1"/>
  <c r="OH193" i="187" a="1"/>
  <c r="OH193" i="187" s="1"/>
  <c r="OI166" i="187" a="1"/>
  <c r="OI166" i="187" s="1"/>
  <c r="OT166" i="187" a="1"/>
  <c r="OT166" i="187" s="1"/>
  <c r="NY166" i="187" a="1"/>
  <c r="NY166" i="187" s="1"/>
  <c r="NL166" i="187" a="1"/>
  <c r="NL166" i="187" s="1"/>
  <c r="OJ166" i="187" a="1"/>
  <c r="OJ166" i="187" s="1"/>
  <c r="OB166" i="187" a="1"/>
  <c r="OB166" i="187" s="1"/>
  <c r="NU166" i="187" a="1"/>
  <c r="NU166" i="187" s="1"/>
  <c r="NN166" i="187" a="1"/>
  <c r="NN166" i="187" s="1"/>
  <c r="NG166" i="187" a="1"/>
  <c r="NG166" i="187" s="1"/>
  <c r="NR166" i="187" a="1"/>
  <c r="NR166" i="187" s="1"/>
  <c r="NK166" i="187" a="1"/>
  <c r="NK166" i="187" s="1"/>
  <c r="OL166" i="187" a="1"/>
  <c r="OL166" i="187" s="1"/>
  <c r="NP166" i="187" a="1"/>
  <c r="NP166" i="187" s="1"/>
  <c r="NI166" i="187" a="1"/>
  <c r="NI166" i="187" s="1"/>
  <c r="OK166" i="187" a="1"/>
  <c r="OK166" i="187" s="1"/>
  <c r="OA166" i="187" a="1"/>
  <c r="OA166" i="187" s="1"/>
  <c r="NH166" i="187" a="1"/>
  <c r="NH166" i="187" s="1"/>
  <c r="NO166" i="187" a="1"/>
  <c r="NO166" i="187" s="1"/>
  <c r="OR166" i="187" a="1"/>
  <c r="OR166" i="187" s="1"/>
  <c r="OH166" i="187" a="1"/>
  <c r="OH166" i="187" s="1"/>
  <c r="NX166" i="187" a="1"/>
  <c r="NX166" i="187" s="1"/>
  <c r="OQ166" i="187" a="1"/>
  <c r="OQ166" i="187" s="1"/>
  <c r="OG166" i="187" a="1"/>
  <c r="OG166" i="187" s="1"/>
  <c r="NW166" i="187" a="1"/>
  <c r="NW166" i="187" s="1"/>
  <c r="OP166" i="187" a="1"/>
  <c r="OP166" i="187" s="1"/>
  <c r="OE166" i="187" a="1"/>
  <c r="OE166" i="187" s="1"/>
  <c r="OO166" i="187" a="1"/>
  <c r="OO166" i="187" s="1"/>
  <c r="OD166" i="187" a="1"/>
  <c r="OD166" i="187" s="1"/>
  <c r="OC166" i="187" a="1"/>
  <c r="OC166" i="187" s="1"/>
  <c r="OS166" i="187" a="1"/>
  <c r="OS166" i="187" s="1"/>
  <c r="NZ166" i="187" a="1"/>
  <c r="NZ166" i="187" s="1"/>
  <c r="NV166" i="187" a="1"/>
  <c r="NV166" i="187" s="1"/>
  <c r="ON166" i="187" a="1"/>
  <c r="ON166" i="187" s="1"/>
  <c r="NT166" i="187" a="1"/>
  <c r="NT166" i="187" s="1"/>
  <c r="OM166" i="187" a="1"/>
  <c r="OM166" i="187" s="1"/>
  <c r="NS166" i="187" a="1"/>
  <c r="NS166" i="187" s="1"/>
  <c r="NQ166" i="187" a="1"/>
  <c r="NQ166" i="187" s="1"/>
  <c r="OF166" i="187" a="1"/>
  <c r="OF166" i="187" s="1"/>
  <c r="NM166" i="187" a="1"/>
  <c r="NM166" i="187" s="1"/>
  <c r="NJ166" i="187" a="1"/>
  <c r="NJ166" i="187" s="1"/>
  <c r="OQ148" i="187" a="1"/>
  <c r="OQ148" i="187" s="1"/>
  <c r="OD148" i="187" a="1"/>
  <c r="OD148" i="187" s="1"/>
  <c r="NW148" i="187" a="1"/>
  <c r="NW148" i="187" s="1"/>
  <c r="NJ148" i="187" a="1"/>
  <c r="NJ148" i="187" s="1"/>
  <c r="ON148" i="187" a="1"/>
  <c r="ON148" i="187" s="1"/>
  <c r="OG148" i="187" a="1"/>
  <c r="OG148" i="187" s="1"/>
  <c r="NZ148" i="187" a="1"/>
  <c r="NZ148" i="187" s="1"/>
  <c r="NS148" i="187" a="1"/>
  <c r="NS148" i="187" s="1"/>
  <c r="NL148" i="187" a="1"/>
  <c r="NL148" i="187" s="1"/>
  <c r="NQ148" i="187" a="1"/>
  <c r="NQ148" i="187" s="1"/>
  <c r="OH148" i="187" a="1"/>
  <c r="OH148" i="187" s="1"/>
  <c r="NY148" i="187" a="1"/>
  <c r="NY148" i="187" s="1"/>
  <c r="NP148" i="187" a="1"/>
  <c r="NP148" i="187" s="1"/>
  <c r="NH148" i="187" a="1"/>
  <c r="NH148" i="187" s="1"/>
  <c r="OO148" i="187" a="1"/>
  <c r="OO148" i="187" s="1"/>
  <c r="OF148" i="187" a="1"/>
  <c r="OF148" i="187" s="1"/>
  <c r="NX148" i="187" a="1"/>
  <c r="NX148" i="187" s="1"/>
  <c r="NO148" i="187" a="1"/>
  <c r="NO148" i="187" s="1"/>
  <c r="NG148" i="187" a="1"/>
  <c r="NG148" i="187" s="1"/>
  <c r="OT148" i="187" a="1"/>
  <c r="OT148" i="187" s="1"/>
  <c r="OL148" i="187" a="1"/>
  <c r="OL148" i="187" s="1"/>
  <c r="OC148" i="187" a="1"/>
  <c r="OC148" i="187" s="1"/>
  <c r="NU148" i="187" a="1"/>
  <c r="NU148" i="187" s="1"/>
  <c r="NM148" i="187" a="1"/>
  <c r="NM148" i="187" s="1"/>
  <c r="NK148" i="187" a="1"/>
  <c r="NK148" i="187" s="1"/>
  <c r="OR148" i="187" a="1"/>
  <c r="OR148" i="187" s="1"/>
  <c r="OI148" i="187" a="1"/>
  <c r="OI148" i="187" s="1"/>
  <c r="OA148" i="187" a="1"/>
  <c r="OA148" i="187" s="1"/>
  <c r="NR148" i="187" a="1"/>
  <c r="NR148" i="187" s="1"/>
  <c r="NI148" i="187" a="1"/>
  <c r="NI148" i="187" s="1"/>
  <c r="OM148" i="187" a="1"/>
  <c r="OM148" i="187" s="1"/>
  <c r="NV148" i="187" a="1"/>
  <c r="NV148" i="187" s="1"/>
  <c r="OK148" i="187" a="1"/>
  <c r="OK148" i="187" s="1"/>
  <c r="NT148" i="187" a="1"/>
  <c r="NT148" i="187" s="1"/>
  <c r="OJ148" i="187" a="1"/>
  <c r="OJ148" i="187" s="1"/>
  <c r="OE148" i="187" a="1"/>
  <c r="OE148" i="187" s="1"/>
  <c r="NN148" i="187" a="1"/>
  <c r="NN148" i="187" s="1"/>
  <c r="OS148" i="187" a="1"/>
  <c r="OS148" i="187" s="1"/>
  <c r="OB148" i="187" a="1"/>
  <c r="OB148" i="187" s="1"/>
  <c r="OP148" i="187" a="1"/>
  <c r="OP148" i="187" s="1"/>
  <c r="DC125" i="187"/>
  <c r="DD125" i="187" s="1"/>
  <c r="DC127" i="187"/>
  <c r="DD127" i="187" s="1"/>
  <c r="NT112" i="187" a="1"/>
  <c r="NT112" i="187" s="1"/>
  <c r="OH93" i="187" a="1"/>
  <c r="OH93" i="187" s="1"/>
  <c r="NZ54" i="187" a="1"/>
  <c r="NZ54" i="187" s="1"/>
  <c r="NK54" i="187" a="1"/>
  <c r="NK54" i="187" s="1"/>
  <c r="OL54" i="187" a="1"/>
  <c r="OL54" i="187" s="1"/>
  <c r="OE54" i="187" a="1"/>
  <c r="OE54" i="187" s="1"/>
  <c r="NX54" i="187" a="1"/>
  <c r="NX54" i="187" s="1"/>
  <c r="NI54" i="187" a="1"/>
  <c r="NI54" i="187" s="1"/>
  <c r="OK54" i="187" a="1"/>
  <c r="OK54" i="187" s="1"/>
  <c r="NO54" i="187" a="1"/>
  <c r="NO54" i="187" s="1"/>
  <c r="OC54" i="187" a="1"/>
  <c r="OC54" i="187" s="1"/>
  <c r="OQ54" i="187" a="1"/>
  <c r="OQ54" i="187" s="1"/>
  <c r="OB54" i="187" a="1"/>
  <c r="OB54" i="187" s="1"/>
  <c r="NU54" i="187" a="1"/>
  <c r="NU54" i="187" s="1"/>
  <c r="NG54" i="187" a="1"/>
  <c r="NG54" i="187" s="1"/>
  <c r="OP54" i="187" a="1"/>
  <c r="OP54" i="187" s="1"/>
  <c r="OI54" i="187" a="1"/>
  <c r="OI54" i="187" s="1"/>
  <c r="OI80" i="187" a="1"/>
  <c r="OI80" i="187" s="1"/>
  <c r="NV80" i="187" a="1"/>
  <c r="NV80" i="187" s="1"/>
  <c r="NI80" i="187" a="1"/>
  <c r="NI80" i="187" s="1"/>
  <c r="OH80" i="187" a="1"/>
  <c r="OH80" i="187" s="1"/>
  <c r="OA80" i="187" a="1"/>
  <c r="OA80" i="187" s="1"/>
  <c r="NT80" i="187" a="1"/>
  <c r="NT80" i="187" s="1"/>
  <c r="OL80" i="187" a="1"/>
  <c r="OL80" i="187" s="1"/>
  <c r="OD80" i="187" a="1"/>
  <c r="OD80" i="187" s="1"/>
  <c r="OR80" i="187" a="1"/>
  <c r="OR80" i="187" s="1"/>
  <c r="OJ80" i="187" a="1"/>
  <c r="OJ80" i="187" s="1"/>
  <c r="OB80" i="187" a="1"/>
  <c r="OB80" i="187" s="1"/>
  <c r="NL80" i="187" a="1"/>
  <c r="NL80" i="187" s="1"/>
  <c r="OP80" i="187" a="1"/>
  <c r="OP80" i="187" s="1"/>
  <c r="NR80" i="187" a="1"/>
  <c r="NR80" i="187" s="1"/>
  <c r="NQ80" i="187" a="1"/>
  <c r="NQ80" i="187" s="1"/>
  <c r="NG80" i="187" a="1"/>
  <c r="NG80" i="187" s="1"/>
  <c r="OK80" i="187" a="1"/>
  <c r="OK80" i="187" s="1"/>
  <c r="NY80" i="187" a="1"/>
  <c r="NY80" i="187" s="1"/>
  <c r="NP80" i="187" a="1"/>
  <c r="NP80" i="187" s="1"/>
  <c r="OG80" i="187" a="1"/>
  <c r="OG80" i="187" s="1"/>
  <c r="NM80" i="187" a="1"/>
  <c r="NM80" i="187" s="1"/>
  <c r="OQ80" i="187" a="1"/>
  <c r="OQ80" i="187" s="1"/>
  <c r="NW80" i="187" a="1"/>
  <c r="NW80" i="187" s="1"/>
  <c r="NK80" i="187" a="1"/>
  <c r="NK80" i="187" s="1"/>
  <c r="OC80" i="187" a="1"/>
  <c r="OC80" i="187" s="1"/>
  <c r="NH80" i="187" a="1"/>
  <c r="NH80" i="187" s="1"/>
  <c r="OT80" i="187" a="1"/>
  <c r="OT80" i="187" s="1"/>
  <c r="OS80" i="187" a="1"/>
  <c r="OS80" i="187" s="1"/>
  <c r="NX80" i="187" a="1"/>
  <c r="NX80" i="187" s="1"/>
  <c r="NU80" i="187" a="1"/>
  <c r="NU80" i="187" s="1"/>
  <c r="ON80" i="187" a="1"/>
  <c r="ON80" i="187" s="1"/>
  <c r="NS80" i="187" a="1"/>
  <c r="NS80" i="187" s="1"/>
  <c r="OM80" i="187" a="1"/>
  <c r="OM80" i="187" s="1"/>
  <c r="NO80" i="187" a="1"/>
  <c r="NO80" i="187" s="1"/>
  <c r="NN80" i="187" a="1"/>
  <c r="NN80" i="187" s="1"/>
  <c r="OE80" i="187" a="1"/>
  <c r="OE80" i="187" s="1"/>
  <c r="NJ80" i="187" a="1"/>
  <c r="NJ80" i="187" s="1"/>
  <c r="OQ66" i="187" a="1"/>
  <c r="OQ66" i="187" s="1"/>
  <c r="OK66" i="187" a="1"/>
  <c r="OK66" i="187" s="1"/>
  <c r="OE66" i="187" a="1"/>
  <c r="OE66" i="187" s="1"/>
  <c r="NY66" i="187" a="1"/>
  <c r="NY66" i="187" s="1"/>
  <c r="NS66" i="187" a="1"/>
  <c r="NS66" i="187" s="1"/>
  <c r="NM66" i="187" a="1"/>
  <c r="NM66" i="187" s="1"/>
  <c r="NG66" i="187" a="1"/>
  <c r="NG66" i="187" s="1"/>
  <c r="OP66" i="187" a="1"/>
  <c r="OP66" i="187" s="1"/>
  <c r="OC66" i="187" a="1"/>
  <c r="OC66" i="187" s="1"/>
  <c r="NP66" i="187" a="1"/>
  <c r="NP66" i="187" s="1"/>
  <c r="OH66" i="187" a="1"/>
  <c r="OH66" i="187" s="1"/>
  <c r="NU66" i="187" a="1"/>
  <c r="NU66" i="187" s="1"/>
  <c r="NH66" i="187" a="1"/>
  <c r="NH66" i="187" s="1"/>
  <c r="OM66" i="187" a="1"/>
  <c r="OM66" i="187" s="1"/>
  <c r="NV66" i="187" a="1"/>
  <c r="NV66" i="187" s="1"/>
  <c r="OD66" i="187" a="1"/>
  <c r="OD66" i="187" s="1"/>
  <c r="NL66" i="187" a="1"/>
  <c r="NL66" i="187" s="1"/>
  <c r="OT66" i="187" a="1"/>
  <c r="OT66" i="187" s="1"/>
  <c r="OL66" i="187" a="1"/>
  <c r="OL66" i="187" s="1"/>
  <c r="NT66" i="187" a="1"/>
  <c r="NT66" i="187" s="1"/>
  <c r="OB66" i="187" a="1"/>
  <c r="OB66" i="187" s="1"/>
  <c r="NK66" i="187" a="1"/>
  <c r="NK66" i="187" s="1"/>
  <c r="OS66" i="187" a="1"/>
  <c r="OS66" i="187" s="1"/>
  <c r="OJ66" i="187" a="1"/>
  <c r="OJ66" i="187" s="1"/>
  <c r="OA66" i="187" a="1"/>
  <c r="OA66" i="187" s="1"/>
  <c r="OR66" i="187" a="1"/>
  <c r="OR66" i="187" s="1"/>
  <c r="OI66" i="187" a="1"/>
  <c r="OI66" i="187" s="1"/>
  <c r="NR66" i="187" a="1"/>
  <c r="NR66" i="187" s="1"/>
  <c r="NJ66" i="187" a="1"/>
  <c r="NJ66" i="187" s="1"/>
  <c r="NZ66" i="187" a="1"/>
  <c r="NZ66" i="187" s="1"/>
  <c r="NI66" i="187" a="1"/>
  <c r="NI66" i="187" s="1"/>
  <c r="NQ66" i="187" a="1"/>
  <c r="NQ66" i="187" s="1"/>
  <c r="OG66" i="187" a="1"/>
  <c r="OG66" i="187" s="1"/>
  <c r="OO66" i="187" a="1"/>
  <c r="OO66" i="187" s="1"/>
  <c r="NX66" i="187" a="1"/>
  <c r="NX66" i="187" s="1"/>
  <c r="ON66" i="187" a="1"/>
  <c r="ON66" i="187" s="1"/>
  <c r="OF66" i="187" a="1"/>
  <c r="OF66" i="187" s="1"/>
  <c r="NO66" i="187" a="1"/>
  <c r="NO66" i="187" s="1"/>
  <c r="NW66" i="187" a="1"/>
  <c r="NW66" i="187" s="1"/>
  <c r="NN66" i="187" a="1"/>
  <c r="NN66" i="187" s="1"/>
  <c r="OL48" i="187" a="1"/>
  <c r="OL48" i="187" s="1"/>
  <c r="NY48" i="187" a="1"/>
  <c r="NY48" i="187" s="1"/>
  <c r="NL48" i="187" a="1"/>
  <c r="NL48" i="187" s="1"/>
  <c r="NV48" i="187" a="1"/>
  <c r="NV48" i="187" s="1"/>
  <c r="NO48" i="187" a="1"/>
  <c r="NO48" i="187" s="1"/>
  <c r="NH48" i="187" a="1"/>
  <c r="NH48" i="187" s="1"/>
  <c r="OQ48" i="187" a="1"/>
  <c r="OQ48" i="187" s="1"/>
  <c r="OJ48" i="187" a="1"/>
  <c r="OJ48" i="187" s="1"/>
  <c r="OC48" i="187" a="1"/>
  <c r="OC48" i="187" s="1"/>
  <c r="OB48" i="187" a="1"/>
  <c r="OB48" i="187" s="1"/>
  <c r="NU48" i="187" a="1"/>
  <c r="NU48" i="187" s="1"/>
  <c r="NN48" i="187" a="1"/>
  <c r="NN48" i="187" s="1"/>
  <c r="NG48" i="187" a="1"/>
  <c r="NG48" i="187" s="1"/>
  <c r="OP48" i="187" a="1"/>
  <c r="OP48" i="187" s="1"/>
  <c r="OI48" i="187" a="1"/>
  <c r="OI48" i="187" s="1"/>
  <c r="OH48" i="187" a="1"/>
  <c r="OH48" i="187" s="1"/>
  <c r="OA48" i="187" a="1"/>
  <c r="OA48" i="187" s="1"/>
  <c r="NT48" i="187" a="1"/>
  <c r="NT48" i="187" s="1"/>
  <c r="NM48" i="187" a="1"/>
  <c r="NM48" i="187" s="1"/>
  <c r="OO48" i="187" a="1"/>
  <c r="OO48" i="187" s="1"/>
  <c r="ON48" i="187" a="1"/>
  <c r="ON48" i="187" s="1"/>
  <c r="OG48" i="187" a="1"/>
  <c r="OG48" i="187" s="1"/>
  <c r="NZ48" i="187" a="1"/>
  <c r="NZ48" i="187" s="1"/>
  <c r="NS48" i="187" a="1"/>
  <c r="NS48" i="187" s="1"/>
  <c r="NR48" i="187" a="1"/>
  <c r="NR48" i="187" s="1"/>
  <c r="NK48" i="187" a="1"/>
  <c r="NK48" i="187" s="1"/>
  <c r="OS48" i="187" a="1"/>
  <c r="OS48" i="187" s="1"/>
  <c r="NP48" i="187" a="1"/>
  <c r="NP48" i="187" s="1"/>
  <c r="NI48" i="187" a="1"/>
  <c r="NI48" i="187" s="1"/>
  <c r="OF48" i="187" a="1"/>
  <c r="OF48" i="187" s="1"/>
  <c r="OE48" i="187" a="1"/>
  <c r="OE48" i="187" s="1"/>
  <c r="OD48" i="187" a="1"/>
  <c r="OD48" i="187" s="1"/>
  <c r="NX48" i="187" a="1"/>
  <c r="NX48" i="187" s="1"/>
  <c r="NW48" i="187" a="1"/>
  <c r="NW48" i="187" s="1"/>
  <c r="OT48" i="187" a="1"/>
  <c r="OT48" i="187" s="1"/>
  <c r="NQ48" i="187" a="1"/>
  <c r="NQ48" i="187" s="1"/>
  <c r="OR48" i="187" a="1"/>
  <c r="OR48" i="187" s="1"/>
  <c r="OM48" i="187" a="1"/>
  <c r="OM48" i="187" s="1"/>
  <c r="NJ48" i="187" a="1"/>
  <c r="NJ48" i="187" s="1"/>
  <c r="OK48" i="187" a="1"/>
  <c r="OK48" i="187" s="1"/>
  <c r="DQ2" i="187"/>
  <c r="OP43" i="187" a="1"/>
  <c r="OP43" i="187" s="1"/>
  <c r="OC43" i="187" a="1"/>
  <c r="OC43" i="187" s="1"/>
  <c r="NP43" i="187" a="1"/>
  <c r="NP43" i="187" s="1"/>
  <c r="NR43" i="187" a="1"/>
  <c r="NR43" i="187" s="1"/>
  <c r="NK43" i="187" a="1"/>
  <c r="NK43" i="187" s="1"/>
  <c r="NX43" i="187" a="1"/>
  <c r="NX43" i="187" s="1"/>
  <c r="NQ43" i="187" a="1"/>
  <c r="NQ43" i="187" s="1"/>
  <c r="NJ43" i="187" a="1"/>
  <c r="NJ43" i="187" s="1"/>
  <c r="OS43" i="187" a="1"/>
  <c r="OS43" i="187" s="1"/>
  <c r="OL43" i="187" a="1"/>
  <c r="OL43" i="187" s="1"/>
  <c r="OE43" i="187" a="1"/>
  <c r="OE43" i="187" s="1"/>
  <c r="NI43" i="187" a="1"/>
  <c r="NI43" i="187" s="1"/>
  <c r="OD43" i="187" a="1"/>
  <c r="OD43" i="187" s="1"/>
  <c r="NW43" i="187" a="1"/>
  <c r="NW43" i="187" s="1"/>
  <c r="OR43" i="187" a="1"/>
  <c r="OR43" i="187" s="1"/>
  <c r="OK43" i="187" a="1"/>
  <c r="OK43" i="187" s="1"/>
  <c r="NV43" i="187" a="1"/>
  <c r="NV43" i="187" s="1"/>
  <c r="NO43" i="187" a="1"/>
  <c r="NO43" i="187" s="1"/>
  <c r="NH43" i="187" a="1"/>
  <c r="NH43" i="187" s="1"/>
  <c r="OJ43" i="187" a="1"/>
  <c r="OJ43" i="187" s="1"/>
  <c r="OQ43" i="187" a="1"/>
  <c r="OQ43" i="187" s="1"/>
  <c r="OI43" i="187" a="1"/>
  <c r="OI43" i="187" s="1"/>
  <c r="OB43" i="187" a="1"/>
  <c r="OB43" i="187" s="1"/>
  <c r="NU43" i="187" a="1"/>
  <c r="NU43" i="187" s="1"/>
  <c r="NN43" i="187" a="1"/>
  <c r="NN43" i="187" s="1"/>
  <c r="NG43" i="187" a="1"/>
  <c r="NG43" i="187" s="1"/>
  <c r="OO43" i="187" a="1"/>
  <c r="OO43" i="187" s="1"/>
  <c r="NZ43" i="187" a="1"/>
  <c r="NZ43" i="187" s="1"/>
  <c r="NY43" i="187" a="1"/>
  <c r="NY43" i="187" s="1"/>
  <c r="ON43" i="187" a="1"/>
  <c r="ON43" i="187" s="1"/>
  <c r="OM43" i="187" a="1"/>
  <c r="OM43" i="187" s="1"/>
  <c r="NT43" i="187" a="1"/>
  <c r="NT43" i="187" s="1"/>
  <c r="OH43" i="187" a="1"/>
  <c r="OH43" i="187" s="1"/>
  <c r="NS43" i="187" a="1"/>
  <c r="NS43" i="187" s="1"/>
  <c r="OG43" i="187" a="1"/>
  <c r="OG43" i="187" s="1"/>
  <c r="OF43" i="187" a="1"/>
  <c r="OF43" i="187" s="1"/>
  <c r="NM43" i="187" a="1"/>
  <c r="NM43" i="187" s="1"/>
  <c r="NL43" i="187" a="1"/>
  <c r="NL43" i="187" s="1"/>
  <c r="OT43" i="187" a="1"/>
  <c r="OT43" i="187" s="1"/>
  <c r="OA43" i="187" a="1"/>
  <c r="OA43" i="187" s="1"/>
  <c r="OO5" i="187" a="1"/>
  <c r="OO5" i="187" s="1"/>
  <c r="OI5" i="187" a="1"/>
  <c r="OI5" i="187" s="1"/>
  <c r="OC5" i="187" a="1"/>
  <c r="OC5" i="187" s="1"/>
  <c r="NW5" i="187" a="1"/>
  <c r="NW5" i="187" s="1"/>
  <c r="NQ5" i="187" a="1"/>
  <c r="NQ5" i="187" s="1"/>
  <c r="NK5" i="187" a="1"/>
  <c r="NK5" i="187" s="1"/>
  <c r="OM5" i="187" a="1"/>
  <c r="OM5" i="187" s="1"/>
  <c r="NO5" i="187" a="1"/>
  <c r="NO5" i="187" s="1"/>
  <c r="OT5" i="187" a="1"/>
  <c r="OT5" i="187" s="1"/>
  <c r="OE5" i="187" a="1"/>
  <c r="OE5" i="187" s="1"/>
  <c r="NV5" i="187" a="1"/>
  <c r="NV5" i="187" s="1"/>
  <c r="NG5" i="187" a="1"/>
  <c r="NG5" i="187" s="1"/>
  <c r="OA5" i="187" a="1"/>
  <c r="OA5" i="187" s="1"/>
  <c r="OF5" i="187" a="1"/>
  <c r="OF5" i="187" s="1"/>
  <c r="NX5" i="187" a="1"/>
  <c r="NX5" i="187" s="1"/>
  <c r="NH5" i="187" a="1"/>
  <c r="NH5" i="187" s="1"/>
  <c r="OL5" i="187" a="1"/>
  <c r="OL5" i="187" s="1"/>
  <c r="OD5" i="187" a="1"/>
  <c r="OD5" i="187" s="1"/>
  <c r="NN5" i="187" a="1"/>
  <c r="NN5" i="187" s="1"/>
  <c r="NF5" i="187" a="1"/>
  <c r="NF5" i="187" s="1"/>
  <c r="OR5" i="187" a="1"/>
  <c r="OR5" i="187" s="1"/>
  <c r="OJ5" i="187" a="1"/>
  <c r="OJ5" i="187" s="1"/>
  <c r="NT5" i="187" a="1"/>
  <c r="NT5" i="187" s="1"/>
  <c r="NL5" i="187" a="1"/>
  <c r="NL5" i="187" s="1"/>
  <c r="OP5" i="187" a="1"/>
  <c r="OP5" i="187" s="1"/>
  <c r="NZ5" i="187" a="1"/>
  <c r="NZ5" i="187" s="1"/>
  <c r="NR5" i="187" a="1"/>
  <c r="NR5" i="187" s="1"/>
  <c r="OS5" i="187" a="1"/>
  <c r="OS5" i="187" s="1"/>
  <c r="NU5" i="187" a="1"/>
  <c r="NU5" i="187" s="1"/>
  <c r="OG5" i="187" a="1"/>
  <c r="OG5" i="187" s="1"/>
  <c r="NI5" i="187" a="1"/>
  <c r="NI5" i="187" s="1"/>
  <c r="OK5" i="187" a="1"/>
  <c r="OK5" i="187" s="1"/>
  <c r="OB5" i="187" a="1"/>
  <c r="OB5" i="187" s="1"/>
  <c r="NM5" i="187" a="1"/>
  <c r="NM5" i="187" s="1"/>
  <c r="OQ5" i="187" a="1"/>
  <c r="OQ5" i="187" s="1"/>
  <c r="OH5" i="187" a="1"/>
  <c r="OH5" i="187" s="1"/>
  <c r="NS5" i="187" a="1"/>
  <c r="NS5" i="187" s="1"/>
  <c r="NJ5" i="187" a="1"/>
  <c r="NJ5" i="187" s="1"/>
  <c r="ON5" i="187" a="1"/>
  <c r="ON5" i="187" s="1"/>
  <c r="NY5" i="187" a="1"/>
  <c r="NY5" i="187" s="1"/>
  <c r="NP5" i="187" a="1"/>
  <c r="NP5" i="187" s="1"/>
  <c r="OR18" i="187" a="1"/>
  <c r="OR18" i="187" s="1"/>
  <c r="OE18" i="187" a="1"/>
  <c r="OE18" i="187" s="1"/>
  <c r="NR18" i="187" a="1"/>
  <c r="NR18" i="187" s="1"/>
  <c r="OQ18" i="187" a="1"/>
  <c r="OQ18" i="187" s="1"/>
  <c r="OD18" i="187" a="1"/>
  <c r="OD18" i="187" s="1"/>
  <c r="NQ18" i="187" a="1"/>
  <c r="NQ18" i="187" s="1"/>
  <c r="NJ18" i="187" a="1"/>
  <c r="NJ18" i="187" s="1"/>
  <c r="OJ18" i="187" a="1"/>
  <c r="OJ18" i="187" s="1"/>
  <c r="NW18" i="187" a="1"/>
  <c r="NW18" i="187" s="1"/>
  <c r="NP18" i="187" a="1"/>
  <c r="NP18" i="187" s="1"/>
  <c r="OI18" i="187" a="1"/>
  <c r="OI18" i="187" s="1"/>
  <c r="OB18" i="187" a="1"/>
  <c r="OB18" i="187" s="1"/>
  <c r="NO18" i="187" a="1"/>
  <c r="NO18" i="187" s="1"/>
  <c r="NZ18" i="187" a="1"/>
  <c r="NZ18" i="187" s="1"/>
  <c r="OP18" i="187" a="1"/>
  <c r="OP18" i="187" s="1"/>
  <c r="NV18" i="187" a="1"/>
  <c r="NV18" i="187" s="1"/>
  <c r="NM18" i="187" a="1"/>
  <c r="NM18" i="187" s="1"/>
  <c r="OS18" i="187" a="1"/>
  <c r="OS18" i="187" s="1"/>
  <c r="OH18" i="187" a="1"/>
  <c r="OH18" i="187" s="1"/>
  <c r="NY18" i="187" a="1"/>
  <c r="NY18" i="187" s="1"/>
  <c r="NN18" i="187" a="1"/>
  <c r="NN18" i="187" s="1"/>
  <c r="OG18" i="187" a="1"/>
  <c r="OG18" i="187" s="1"/>
  <c r="NX18" i="187" a="1"/>
  <c r="NX18" i="187" s="1"/>
  <c r="NS18" i="187" a="1"/>
  <c r="NS18" i="187" s="1"/>
  <c r="NH18" i="187" a="1"/>
  <c r="NH18" i="187" s="1"/>
  <c r="OO18" i="187" a="1"/>
  <c r="OO18" i="187" s="1"/>
  <c r="OF18" i="187" a="1"/>
  <c r="OF18" i="187" s="1"/>
  <c r="NU18" i="187" a="1"/>
  <c r="NU18" i="187" s="1"/>
  <c r="ON18" i="187" a="1"/>
  <c r="ON18" i="187" s="1"/>
  <c r="NL18" i="187" a="1"/>
  <c r="NL18" i="187" s="1"/>
  <c r="NT18" i="187" a="1"/>
  <c r="NT18" i="187" s="1"/>
  <c r="NK18" i="187" a="1"/>
  <c r="NK18" i="187" s="1"/>
  <c r="OM18" i="187" a="1"/>
  <c r="OM18" i="187" s="1"/>
  <c r="OC18" i="187" a="1"/>
  <c r="OC18" i="187" s="1"/>
  <c r="NI18" i="187" a="1"/>
  <c r="NI18" i="187" s="1"/>
  <c r="OL18" i="187" a="1"/>
  <c r="OL18" i="187" s="1"/>
  <c r="OA18" i="187" a="1"/>
  <c r="OA18" i="187" s="1"/>
  <c r="OT18" i="187" a="1"/>
  <c r="OT18" i="187" s="1"/>
  <c r="OK18" i="187" a="1"/>
  <c r="OK18" i="187" s="1"/>
  <c r="NG18" i="187" a="1"/>
  <c r="NG18" i="187" s="1"/>
  <c r="OH16" i="187" a="1"/>
  <c r="OH16" i="187" s="1"/>
  <c r="NU16" i="187" a="1"/>
  <c r="NU16" i="187" s="1"/>
  <c r="NH16" i="187" a="1"/>
  <c r="NH16" i="187" s="1"/>
  <c r="OT16" i="187" a="1"/>
  <c r="OT16" i="187" s="1"/>
  <c r="OG16" i="187" a="1"/>
  <c r="OG16" i="187" s="1"/>
  <c r="NT16" i="187" a="1"/>
  <c r="NT16" i="187" s="1"/>
  <c r="NG16" i="187" a="1"/>
  <c r="NG16" i="187" s="1"/>
  <c r="OM16" i="187" a="1"/>
  <c r="OM16" i="187" s="1"/>
  <c r="NZ16" i="187" a="1"/>
  <c r="NZ16" i="187" s="1"/>
  <c r="NM16" i="187" a="1"/>
  <c r="NM16" i="187" s="1"/>
  <c r="OL16" i="187" a="1"/>
  <c r="OL16" i="187" s="1"/>
  <c r="NY16" i="187" a="1"/>
  <c r="NY16" i="187" s="1"/>
  <c r="NR16" i="187" a="1"/>
  <c r="NR16" i="187" s="1"/>
  <c r="OK16" i="187" a="1"/>
  <c r="OK16" i="187" s="1"/>
  <c r="OB16" i="187" a="1"/>
  <c r="OB16" i="187" s="1"/>
  <c r="NQ16" i="187" a="1"/>
  <c r="NQ16" i="187" s="1"/>
  <c r="NI16" i="187" a="1"/>
  <c r="NI16" i="187" s="1"/>
  <c r="OJ16" i="187" a="1"/>
  <c r="OJ16" i="187" s="1"/>
  <c r="OA16" i="187" a="1"/>
  <c r="OA16" i="187" s="1"/>
  <c r="OS16" i="187" a="1"/>
  <c r="OS16" i="187" s="1"/>
  <c r="NP16" i="187" a="1"/>
  <c r="NP16" i="187" s="1"/>
  <c r="OQ16" i="187" a="1"/>
  <c r="OQ16" i="187" s="1"/>
  <c r="NW16" i="187" a="1"/>
  <c r="NW16" i="187" s="1"/>
  <c r="NN16" i="187" a="1"/>
  <c r="NN16" i="187" s="1"/>
  <c r="OR16" i="187" a="1"/>
  <c r="OR16" i="187" s="1"/>
  <c r="OI16" i="187" a="1"/>
  <c r="OI16" i="187" s="1"/>
  <c r="NX16" i="187" a="1"/>
  <c r="NX16" i="187" s="1"/>
  <c r="OE16" i="187" a="1"/>
  <c r="OE16" i="187" s="1"/>
  <c r="NV16" i="187" a="1"/>
  <c r="NV16" i="187" s="1"/>
  <c r="NK16" i="187" a="1"/>
  <c r="NK16" i="187" s="1"/>
  <c r="NO16" i="187" a="1"/>
  <c r="NO16" i="187" s="1"/>
  <c r="OC16" i="187" a="1"/>
  <c r="OC16" i="187" s="1"/>
  <c r="NS16" i="187" a="1"/>
  <c r="NS16" i="187" s="1"/>
  <c r="OP16" i="187" a="1"/>
  <c r="OP16" i="187" s="1"/>
  <c r="OF16" i="187" a="1"/>
  <c r="OF16" i="187" s="1"/>
  <c r="NL16" i="187" a="1"/>
  <c r="NL16" i="187" s="1"/>
  <c r="ON16" i="187" a="1"/>
  <c r="ON16" i="187" s="1"/>
  <c r="NJ16" i="187" a="1"/>
  <c r="NJ16" i="187" s="1"/>
  <c r="OO16" i="187" a="1"/>
  <c r="OO16" i="187" s="1"/>
  <c r="OD16" i="187" a="1"/>
  <c r="OD16" i="187" s="1"/>
  <c r="OI13" i="187" a="1"/>
  <c r="OI13" i="187" s="1"/>
  <c r="OH13" i="187" a="1"/>
  <c r="OH13" i="187" s="1"/>
  <c r="ON13" i="187" a="1"/>
  <c r="ON13" i="187" s="1"/>
  <c r="OA13" i="187" a="1"/>
  <c r="OA13" i="187" s="1"/>
  <c r="NU13" i="187" a="1"/>
  <c r="NU13" i="187" s="1"/>
  <c r="NO13" i="187" a="1"/>
  <c r="NO13" i="187" s="1"/>
  <c r="NI13" i="187" a="1"/>
  <c r="NI13" i="187" s="1"/>
  <c r="NR13" i="187" a="1"/>
  <c r="NR13" i="187" s="1"/>
  <c r="NJ13" i="187" a="1"/>
  <c r="NJ13" i="187" s="1"/>
  <c r="OQ13" i="187" a="1"/>
  <c r="OQ13" i="187" s="1"/>
  <c r="OG13" i="187" a="1"/>
  <c r="OG13" i="187" s="1"/>
  <c r="NY13" i="187" a="1"/>
  <c r="NY13" i="187" s="1"/>
  <c r="NG13" i="187" a="1"/>
  <c r="NG13" i="187" s="1"/>
  <c r="OP13" i="187" a="1"/>
  <c r="OP13" i="187" s="1"/>
  <c r="NQ13" i="187" a="1"/>
  <c r="NQ13" i="187" s="1"/>
  <c r="NH13" i="187" a="1"/>
  <c r="NH13" i="187" s="1"/>
  <c r="OO13" i="187" a="1"/>
  <c r="OO13" i="187" s="1"/>
  <c r="OF13" i="187" a="1"/>
  <c r="OF13" i="187" s="1"/>
  <c r="NX13" i="187" a="1"/>
  <c r="NX13" i="187" s="1"/>
  <c r="NP13" i="187" a="1"/>
  <c r="NP13" i="187" s="1"/>
  <c r="OM13" i="187" a="1"/>
  <c r="OM13" i="187" s="1"/>
  <c r="OE13" i="187" a="1"/>
  <c r="OE13" i="187" s="1"/>
  <c r="NW13" i="187" a="1"/>
  <c r="NW13" i="187" s="1"/>
  <c r="NN13" i="187" a="1"/>
  <c r="NN13" i="187" s="1"/>
  <c r="OS13" i="187" a="1"/>
  <c r="OS13" i="187" s="1"/>
  <c r="OK13" i="187" a="1"/>
  <c r="OK13" i="187" s="1"/>
  <c r="OB13" i="187" a="1"/>
  <c r="OB13" i="187" s="1"/>
  <c r="NL13" i="187" a="1"/>
  <c r="NL13" i="187" s="1"/>
  <c r="OD13" i="187" a="1"/>
  <c r="OD13" i="187" s="1"/>
  <c r="NV13" i="187" a="1"/>
  <c r="NV13" i="187" s="1"/>
  <c r="OT13" i="187" a="1"/>
  <c r="OT13" i="187" s="1"/>
  <c r="OL13" i="187" a="1"/>
  <c r="OL13" i="187" s="1"/>
  <c r="NM13" i="187" a="1"/>
  <c r="NM13" i="187" s="1"/>
  <c r="OJ13" i="187" a="1"/>
  <c r="OJ13" i="187" s="1"/>
  <c r="NS13" i="187" a="1"/>
  <c r="NS13" i="187" s="1"/>
  <c r="OR13" i="187" a="1"/>
  <c r="OR13" i="187" s="1"/>
  <c r="NZ13" i="187" a="1"/>
  <c r="NZ13" i="187" s="1"/>
  <c r="NK13" i="187" a="1"/>
  <c r="NK13" i="187" s="1"/>
  <c r="OC13" i="187" a="1"/>
  <c r="OC13" i="187" s="1"/>
  <c r="NT13" i="187" a="1"/>
  <c r="NT13" i="187" s="1"/>
  <c r="OT364" i="187" a="1"/>
  <c r="OT364" i="187" s="1"/>
  <c r="OG364" i="187" a="1"/>
  <c r="OG364" i="187" s="1"/>
  <c r="NZ364" i="187" a="1"/>
  <c r="NZ364" i="187" s="1"/>
  <c r="NM364" i="187" a="1"/>
  <c r="NM364" i="187" s="1"/>
  <c r="ON364" i="187" a="1"/>
  <c r="ON364" i="187" s="1"/>
  <c r="OF364" i="187" a="1"/>
  <c r="OF364" i="187" s="1"/>
  <c r="NY364" i="187" a="1"/>
  <c r="NY364" i="187" s="1"/>
  <c r="NR364" i="187" a="1"/>
  <c r="NR364" i="187" s="1"/>
  <c r="NK364" i="187" a="1"/>
  <c r="NK364" i="187" s="1"/>
  <c r="OD364" i="187" a="1"/>
  <c r="OD364" i="187" s="1"/>
  <c r="NO364" i="187" a="1"/>
  <c r="NO364" i="187" s="1"/>
  <c r="NG364" i="187" a="1"/>
  <c r="NG364" i="187" s="1"/>
  <c r="OS364" i="187" a="1"/>
  <c r="OS364" i="187" s="1"/>
  <c r="OK364" i="187" a="1"/>
  <c r="OK364" i="187" s="1"/>
  <c r="NV364" i="187" a="1"/>
  <c r="NV364" i="187" s="1"/>
  <c r="NN364" i="187" a="1"/>
  <c r="NN364" i="187" s="1"/>
  <c r="OJ364" i="187" a="1"/>
  <c r="OJ364" i="187" s="1"/>
  <c r="NU364" i="187" a="1"/>
  <c r="NU364" i="187" s="1"/>
  <c r="OQ364" i="187" a="1"/>
  <c r="OQ364" i="187" s="1"/>
  <c r="OH364" i="187" a="1"/>
  <c r="OH364" i="187" s="1"/>
  <c r="NL364" i="187" a="1"/>
  <c r="NL364" i="187" s="1"/>
  <c r="NW364" i="187" a="1"/>
  <c r="NW364" i="187" s="1"/>
  <c r="OP364" i="187" a="1"/>
  <c r="OP364" i="187" s="1"/>
  <c r="OE364" i="187" a="1"/>
  <c r="OE364" i="187" s="1"/>
  <c r="NT364" i="187" a="1"/>
  <c r="NT364" i="187" s="1"/>
  <c r="NJ364" i="187" a="1"/>
  <c r="NJ364" i="187" s="1"/>
  <c r="OC364" i="187" a="1"/>
  <c r="OC364" i="187" s="1"/>
  <c r="NI364" i="187" a="1"/>
  <c r="NI364" i="187" s="1"/>
  <c r="NQ364" i="187" a="1"/>
  <c r="NQ364" i="187" s="1"/>
  <c r="OI364" i="187" a="1"/>
  <c r="OI364" i="187" s="1"/>
  <c r="NP364" i="187" a="1"/>
  <c r="NP364" i="187" s="1"/>
  <c r="OB364" i="187" a="1"/>
  <c r="OB364" i="187" s="1"/>
  <c r="OA364" i="187" a="1"/>
  <c r="OA364" i="187" s="1"/>
  <c r="NH364" i="187" a="1"/>
  <c r="NH364" i="187" s="1"/>
  <c r="OR364" i="187" a="1"/>
  <c r="OR364" i="187" s="1"/>
  <c r="OO364" i="187" a="1"/>
  <c r="OO364" i="187" s="1"/>
  <c r="OM364" i="187" a="1"/>
  <c r="OM364" i="187" s="1"/>
  <c r="NX364" i="187" a="1"/>
  <c r="NX364" i="187" s="1"/>
  <c r="OL364" i="187" a="1"/>
  <c r="OL364" i="187" s="1"/>
  <c r="NS364" i="187" a="1"/>
  <c r="NS364" i="187" s="1"/>
  <c r="OP358" i="187" a="1"/>
  <c r="OP358" i="187" s="1"/>
  <c r="OC358" i="187" a="1"/>
  <c r="OC358" i="187" s="1"/>
  <c r="NP358" i="187" a="1"/>
  <c r="NP358" i="187" s="1"/>
  <c r="NL358" i="187" a="1"/>
  <c r="NL358" i="187" s="1"/>
  <c r="OT358" i="187" a="1"/>
  <c r="OT358" i="187" s="1"/>
  <c r="OM358" i="187" a="1"/>
  <c r="OM358" i="187" s="1"/>
  <c r="OF358" i="187" a="1"/>
  <c r="OF358" i="187" s="1"/>
  <c r="NY358" i="187" a="1"/>
  <c r="NY358" i="187" s="1"/>
  <c r="OS358" i="187" a="1"/>
  <c r="OS358" i="187" s="1"/>
  <c r="OL358" i="187" a="1"/>
  <c r="OL358" i="187" s="1"/>
  <c r="OE358" i="187" a="1"/>
  <c r="OE358" i="187" s="1"/>
  <c r="NI358" i="187" a="1"/>
  <c r="NI358" i="187" s="1"/>
  <c r="OD358" i="187" a="1"/>
  <c r="OD358" i="187" s="1"/>
  <c r="NW358" i="187" a="1"/>
  <c r="NW358" i="187" s="1"/>
  <c r="OJ358" i="187" a="1"/>
  <c r="OJ358" i="187" s="1"/>
  <c r="OG358" i="187" a="1"/>
  <c r="OG358" i="187" s="1"/>
  <c r="NS358" i="187" a="1"/>
  <c r="NS358" i="187" s="1"/>
  <c r="NR358" i="187" a="1"/>
  <c r="NR358" i="187" s="1"/>
  <c r="NQ358" i="187" a="1"/>
  <c r="NQ358" i="187" s="1"/>
  <c r="OR358" i="187" a="1"/>
  <c r="OR358" i="187" s="1"/>
  <c r="NO358" i="187" a="1"/>
  <c r="NO358" i="187" s="1"/>
  <c r="OQ358" i="187" a="1"/>
  <c r="OQ358" i="187" s="1"/>
  <c r="OB358" i="187" a="1"/>
  <c r="OB358" i="187" s="1"/>
  <c r="NN358" i="187" a="1"/>
  <c r="NN358" i="187" s="1"/>
  <c r="ON358" i="187" a="1"/>
  <c r="ON358" i="187" s="1"/>
  <c r="NZ358" i="187" a="1"/>
  <c r="NZ358" i="187" s="1"/>
  <c r="NK358" i="187" a="1"/>
  <c r="NK358" i="187" s="1"/>
  <c r="NX358" i="187" a="1"/>
  <c r="NX358" i="187" s="1"/>
  <c r="NJ358" i="187" a="1"/>
  <c r="NJ358" i="187" s="1"/>
  <c r="OK358" i="187" a="1"/>
  <c r="OK358" i="187" s="1"/>
  <c r="NV358" i="187" a="1"/>
  <c r="NV358" i="187" s="1"/>
  <c r="NH358" i="187" a="1"/>
  <c r="NH358" i="187" s="1"/>
  <c r="OI358" i="187" a="1"/>
  <c r="OI358" i="187" s="1"/>
  <c r="NU358" i="187" a="1"/>
  <c r="NU358" i="187" s="1"/>
  <c r="NG358" i="187" a="1"/>
  <c r="NG358" i="187" s="1"/>
  <c r="OO358" i="187" a="1"/>
  <c r="OO358" i="187" s="1"/>
  <c r="OH358" i="187" a="1"/>
  <c r="OH358" i="187" s="1"/>
  <c r="OA358" i="187" a="1"/>
  <c r="OA358" i="187" s="1"/>
  <c r="NT358" i="187" a="1"/>
  <c r="NT358" i="187" s="1"/>
  <c r="NM358" i="187" a="1"/>
  <c r="NM358" i="187" s="1"/>
  <c r="OL352" i="187" a="1"/>
  <c r="OL352" i="187" s="1"/>
  <c r="NY352" i="187" a="1"/>
  <c r="NY352" i="187" s="1"/>
  <c r="NR352" i="187" a="1"/>
  <c r="NR352" i="187" s="1"/>
  <c r="OE352" i="187" a="1"/>
  <c r="OE352" i="187" s="1"/>
  <c r="OF352" i="187" a="1"/>
  <c r="OF352" i="187" s="1"/>
  <c r="NW352" i="187" a="1"/>
  <c r="NW352" i="187" s="1"/>
  <c r="NH352" i="187" a="1"/>
  <c r="NH352" i="187" s="1"/>
  <c r="OQ352" i="187" a="1"/>
  <c r="OQ352" i="187" s="1"/>
  <c r="NI352" i="187" a="1"/>
  <c r="NI352" i="187" s="1"/>
  <c r="OK352" i="187" a="1"/>
  <c r="OK352" i="187" s="1"/>
  <c r="NQ352" i="187" a="1"/>
  <c r="NQ352" i="187" s="1"/>
  <c r="NG352" i="187" a="1"/>
  <c r="NG352" i="187" s="1"/>
  <c r="OJ352" i="187" a="1"/>
  <c r="OJ352" i="187" s="1"/>
  <c r="OA352" i="187" a="1"/>
  <c r="OA352" i="187" s="1"/>
  <c r="NP352" i="187" a="1"/>
  <c r="NP352" i="187" s="1"/>
  <c r="OT352" i="187" a="1"/>
  <c r="OT352" i="187" s="1"/>
  <c r="NZ352" i="187" a="1"/>
  <c r="NZ352" i="187" s="1"/>
  <c r="NO352" i="187" a="1"/>
  <c r="NO352" i="187" s="1"/>
  <c r="OS352" i="187" a="1"/>
  <c r="OS352" i="187" s="1"/>
  <c r="OI352" i="187" a="1"/>
  <c r="OI352" i="187" s="1"/>
  <c r="NN352" i="187" a="1"/>
  <c r="NN352" i="187" s="1"/>
  <c r="OR352" i="187" a="1"/>
  <c r="OR352" i="187" s="1"/>
  <c r="OH352" i="187" a="1"/>
  <c r="OH352" i="187" s="1"/>
  <c r="NX352" i="187" a="1"/>
  <c r="NX352" i="187" s="1"/>
  <c r="NV352" i="187" a="1"/>
  <c r="NV352" i="187" s="1"/>
  <c r="NM352" i="187" a="1"/>
  <c r="NM352" i="187" s="1"/>
  <c r="OP352" i="187" a="1"/>
  <c r="OP352" i="187" s="1"/>
  <c r="OG352" i="187" a="1"/>
  <c r="OG352" i="187" s="1"/>
  <c r="NL352" i="187" a="1"/>
  <c r="NL352" i="187" s="1"/>
  <c r="OD352" i="187" a="1"/>
  <c r="OD352" i="187" s="1"/>
  <c r="NU352" i="187" a="1"/>
  <c r="NU352" i="187" s="1"/>
  <c r="NK352" i="187" a="1"/>
  <c r="NK352" i="187" s="1"/>
  <c r="OO352" i="187" a="1"/>
  <c r="OO352" i="187" s="1"/>
  <c r="ON352" i="187" a="1"/>
  <c r="ON352" i="187" s="1"/>
  <c r="OC352" i="187" a="1"/>
  <c r="OC352" i="187" s="1"/>
  <c r="NT352" i="187" a="1"/>
  <c r="NT352" i="187" s="1"/>
  <c r="NJ352" i="187" a="1"/>
  <c r="NJ352" i="187" s="1"/>
  <c r="OM352" i="187" a="1"/>
  <c r="OM352" i="187" s="1"/>
  <c r="OB352" i="187" a="1"/>
  <c r="OB352" i="187" s="1"/>
  <c r="NS352" i="187" a="1"/>
  <c r="NS352" i="187" s="1"/>
  <c r="OO342" i="187" a="1"/>
  <c r="OO342" i="187" s="1"/>
  <c r="OI342" i="187" a="1"/>
  <c r="OI342" i="187" s="1"/>
  <c r="OC342" i="187" a="1"/>
  <c r="OC342" i="187" s="1"/>
  <c r="NW342" i="187" a="1"/>
  <c r="NW342" i="187" s="1"/>
  <c r="NQ342" i="187" a="1"/>
  <c r="NQ342" i="187" s="1"/>
  <c r="NK342" i="187" a="1"/>
  <c r="NK342" i="187" s="1"/>
  <c r="OB342" i="187" a="1"/>
  <c r="OB342" i="187" s="1"/>
  <c r="NO342" i="187" a="1"/>
  <c r="NO342" i="187" s="1"/>
  <c r="OT342" i="187" a="1"/>
  <c r="OT342" i="187" s="1"/>
  <c r="OM342" i="187" a="1"/>
  <c r="OM342" i="187" s="1"/>
  <c r="OF342" i="187" a="1"/>
  <c r="OF342" i="187" s="1"/>
  <c r="NY342" i="187" a="1"/>
  <c r="NY342" i="187" s="1"/>
  <c r="NR342" i="187" a="1"/>
  <c r="NR342" i="187" s="1"/>
  <c r="NJ342" i="187" a="1"/>
  <c r="NJ342" i="187" s="1"/>
  <c r="OR342" i="187" a="1"/>
  <c r="OR342" i="187" s="1"/>
  <c r="OK342" i="187" a="1"/>
  <c r="OK342" i="187" s="1"/>
  <c r="OD342" i="187" a="1"/>
  <c r="OD342" i="187" s="1"/>
  <c r="NH342" i="187" a="1"/>
  <c r="NH342" i="187" s="1"/>
  <c r="NT342" i="187" a="1"/>
  <c r="NT342" i="187" s="1"/>
  <c r="NS342" i="187" a="1"/>
  <c r="NS342" i="187" s="1"/>
  <c r="NI342" i="187" a="1"/>
  <c r="NI342" i="187" s="1"/>
  <c r="OA342" i="187" a="1"/>
  <c r="OA342" i="187" s="1"/>
  <c r="OS342" i="187" a="1"/>
  <c r="OS342" i="187" s="1"/>
  <c r="OJ342" i="187" a="1"/>
  <c r="OJ342" i="187" s="1"/>
  <c r="NG342" i="187" a="1"/>
  <c r="NG342" i="187" s="1"/>
  <c r="NZ342" i="187" a="1"/>
  <c r="NZ342" i="187" s="1"/>
  <c r="NP342" i="187" a="1"/>
  <c r="NP342" i="187" s="1"/>
  <c r="OQ342" i="187" a="1"/>
  <c r="OQ342" i="187" s="1"/>
  <c r="NX342" i="187" a="1"/>
  <c r="NX342" i="187" s="1"/>
  <c r="NN342" i="187" a="1"/>
  <c r="NN342" i="187" s="1"/>
  <c r="OP342" i="187" a="1"/>
  <c r="OP342" i="187" s="1"/>
  <c r="NV342" i="187" a="1"/>
  <c r="NV342" i="187" s="1"/>
  <c r="NU342" i="187" a="1"/>
  <c r="NU342" i="187" s="1"/>
  <c r="ON342" i="187" a="1"/>
  <c r="ON342" i="187" s="1"/>
  <c r="OL342" i="187" a="1"/>
  <c r="OL342" i="187" s="1"/>
  <c r="OH342" i="187" a="1"/>
  <c r="OH342" i="187" s="1"/>
  <c r="OG342" i="187" a="1"/>
  <c r="OG342" i="187" s="1"/>
  <c r="NM342" i="187" a="1"/>
  <c r="NM342" i="187" s="1"/>
  <c r="OE342" i="187" a="1"/>
  <c r="OE342" i="187" s="1"/>
  <c r="NL342" i="187" a="1"/>
  <c r="NL342" i="187" s="1"/>
  <c r="DC335" i="187"/>
  <c r="DD335" i="187" s="1"/>
  <c r="DC330" i="187"/>
  <c r="DD330" i="187" s="1"/>
  <c r="OR330" i="187" a="1"/>
  <c r="OR330" i="187" s="1"/>
  <c r="OL330" i="187" a="1"/>
  <c r="OL330" i="187" s="1"/>
  <c r="OF330" i="187" a="1"/>
  <c r="OF330" i="187" s="1"/>
  <c r="NZ330" i="187" a="1"/>
  <c r="NZ330" i="187" s="1"/>
  <c r="NT330" i="187" a="1"/>
  <c r="NT330" i="187" s="1"/>
  <c r="NN330" i="187" a="1"/>
  <c r="NN330" i="187" s="1"/>
  <c r="NH330" i="187" a="1"/>
  <c r="NH330" i="187" s="1"/>
  <c r="OE330" i="187" a="1"/>
  <c r="OE330" i="187" s="1"/>
  <c r="NR330" i="187" a="1"/>
  <c r="NR330" i="187" s="1"/>
  <c r="OO330" i="187" a="1"/>
  <c r="OO330" i="187" s="1"/>
  <c r="OB330" i="187" a="1"/>
  <c r="OB330" i="187" s="1"/>
  <c r="NO330" i="187" a="1"/>
  <c r="NO330" i="187" s="1"/>
  <c r="ON330" i="187" a="1"/>
  <c r="ON330" i="187" s="1"/>
  <c r="OA330" i="187" a="1"/>
  <c r="OA330" i="187" s="1"/>
  <c r="NG330" i="187" a="1"/>
  <c r="NG330" i="187" s="1"/>
  <c r="OM330" i="187" a="1"/>
  <c r="OM330" i="187" s="1"/>
  <c r="OD330" i="187" a="1"/>
  <c r="OD330" i="187" s="1"/>
  <c r="NV330" i="187" a="1"/>
  <c r="NV330" i="187" s="1"/>
  <c r="NU330" i="187" a="1"/>
  <c r="NU330" i="187" s="1"/>
  <c r="NL330" i="187" a="1"/>
  <c r="NL330" i="187" s="1"/>
  <c r="OP330" i="187" a="1"/>
  <c r="OP330" i="187" s="1"/>
  <c r="NJ330" i="187" a="1"/>
  <c r="NJ330" i="187" s="1"/>
  <c r="NS330" i="187" a="1"/>
  <c r="NS330" i="187" s="1"/>
  <c r="OC330" i="187" a="1"/>
  <c r="OC330" i="187" s="1"/>
  <c r="NI330" i="187" a="1"/>
  <c r="NI330" i="187" s="1"/>
  <c r="OK330" i="187" a="1"/>
  <c r="OK330" i="187" s="1"/>
  <c r="NQ330" i="187" a="1"/>
  <c r="NQ330" i="187" s="1"/>
  <c r="OT330" i="187" a="1"/>
  <c r="OT330" i="187" s="1"/>
  <c r="OJ330" i="187" a="1"/>
  <c r="OJ330" i="187" s="1"/>
  <c r="NP330" i="187" a="1"/>
  <c r="NP330" i="187" s="1"/>
  <c r="OS330" i="187" a="1"/>
  <c r="OS330" i="187" s="1"/>
  <c r="OI330" i="187" a="1"/>
  <c r="OI330" i="187" s="1"/>
  <c r="NX330" i="187" a="1"/>
  <c r="NX330" i="187" s="1"/>
  <c r="OH330" i="187" a="1"/>
  <c r="OH330" i="187" s="1"/>
  <c r="NM330" i="187" a="1"/>
  <c r="NM330" i="187" s="1"/>
  <c r="OQ330" i="187" a="1"/>
  <c r="OQ330" i="187" s="1"/>
  <c r="OG330" i="187" a="1"/>
  <c r="OG330" i="187" s="1"/>
  <c r="NW330" i="187" a="1"/>
  <c r="NW330" i="187" s="1"/>
  <c r="NK330" i="187" a="1"/>
  <c r="NK330" i="187" s="1"/>
  <c r="NY330" i="187" a="1"/>
  <c r="NY330" i="187" s="1"/>
  <c r="DC326" i="187"/>
  <c r="DD326" i="187" s="1"/>
  <c r="OR315" i="187" a="1"/>
  <c r="OR315" i="187" s="1"/>
  <c r="OL315" i="187" a="1"/>
  <c r="OL315" i="187" s="1"/>
  <c r="OF315" i="187" a="1"/>
  <c r="OF315" i="187" s="1"/>
  <c r="NZ315" i="187" a="1"/>
  <c r="NZ315" i="187" s="1"/>
  <c r="NT315" i="187" a="1"/>
  <c r="NT315" i="187" s="1"/>
  <c r="NN315" i="187" a="1"/>
  <c r="NN315" i="187" s="1"/>
  <c r="NH315" i="187" a="1"/>
  <c r="NH315" i="187" s="1"/>
  <c r="OP315" i="187" a="1"/>
  <c r="OP315" i="187" s="1"/>
  <c r="OC315" i="187" a="1"/>
  <c r="OC315" i="187" s="1"/>
  <c r="NP315" i="187" a="1"/>
  <c r="NP315" i="187" s="1"/>
  <c r="OO315" i="187" a="1"/>
  <c r="OO315" i="187" s="1"/>
  <c r="OH315" i="187" a="1"/>
  <c r="OH315" i="187" s="1"/>
  <c r="OA315" i="187" a="1"/>
  <c r="OA315" i="187" s="1"/>
  <c r="ON315" i="187" a="1"/>
  <c r="ON315" i="187" s="1"/>
  <c r="OG315" i="187" a="1"/>
  <c r="OG315" i="187" s="1"/>
  <c r="OT315" i="187" a="1"/>
  <c r="OT315" i="187" s="1"/>
  <c r="OM315" i="187" a="1"/>
  <c r="OM315" i="187" s="1"/>
  <c r="OE315" i="187" a="1"/>
  <c r="OE315" i="187" s="1"/>
  <c r="NX315" i="187" a="1"/>
  <c r="NX315" i="187" s="1"/>
  <c r="NQ315" i="187" a="1"/>
  <c r="NQ315" i="187" s="1"/>
  <c r="NJ315" i="187" a="1"/>
  <c r="NJ315" i="187" s="1"/>
  <c r="OD315" i="187" a="1"/>
  <c r="OD315" i="187" s="1"/>
  <c r="NS315" i="187" a="1"/>
  <c r="NS315" i="187" s="1"/>
  <c r="NR315" i="187" a="1"/>
  <c r="NR315" i="187" s="1"/>
  <c r="NG315" i="187" a="1"/>
  <c r="NG315" i="187" s="1"/>
  <c r="OB315" i="187" a="1"/>
  <c r="OB315" i="187" s="1"/>
  <c r="OK315" i="187" a="1"/>
  <c r="OK315" i="187" s="1"/>
  <c r="NO315" i="187" a="1"/>
  <c r="NO315" i="187" s="1"/>
  <c r="OJ315" i="187" a="1"/>
  <c r="OJ315" i="187" s="1"/>
  <c r="NY315" i="187" a="1"/>
  <c r="NY315" i="187" s="1"/>
  <c r="OS315" i="187" a="1"/>
  <c r="OS315" i="187" s="1"/>
  <c r="OI315" i="187" a="1"/>
  <c r="OI315" i="187" s="1"/>
  <c r="NV315" i="187" a="1"/>
  <c r="NV315" i="187" s="1"/>
  <c r="NL315" i="187" a="1"/>
  <c r="NL315" i="187" s="1"/>
  <c r="OQ315" i="187" a="1"/>
  <c r="OQ315" i="187" s="1"/>
  <c r="NK315" i="187" a="1"/>
  <c r="NK315" i="187" s="1"/>
  <c r="NU315" i="187" a="1"/>
  <c r="NU315" i="187" s="1"/>
  <c r="NI315" i="187" a="1"/>
  <c r="NI315" i="187" s="1"/>
  <c r="NW315" i="187" a="1"/>
  <c r="NW315" i="187" s="1"/>
  <c r="NM315" i="187" a="1"/>
  <c r="NM315" i="187" s="1"/>
  <c r="OP286" i="187" a="1"/>
  <c r="OP286" i="187" s="1"/>
  <c r="OC286" i="187" a="1"/>
  <c r="OC286" i="187" s="1"/>
  <c r="NP286" i="187" a="1"/>
  <c r="NP286" i="187" s="1"/>
  <c r="NI286" i="187" a="1"/>
  <c r="NI286" i="187" s="1"/>
  <c r="OA286" i="187" a="1"/>
  <c r="OA286" i="187" s="1"/>
  <c r="NT286" i="187" a="1"/>
  <c r="NT286" i="187" s="1"/>
  <c r="NM286" i="187" a="1"/>
  <c r="NM286" i="187" s="1"/>
  <c r="OG286" i="187" a="1"/>
  <c r="OG286" i="187" s="1"/>
  <c r="NZ286" i="187" a="1"/>
  <c r="NZ286" i="187" s="1"/>
  <c r="NS286" i="187" a="1"/>
  <c r="NS286" i="187" s="1"/>
  <c r="NL286" i="187" a="1"/>
  <c r="NL286" i="187" s="1"/>
  <c r="OS286" i="187" a="1"/>
  <c r="OS286" i="187" s="1"/>
  <c r="OK286" i="187" a="1"/>
  <c r="OK286" i="187" s="1"/>
  <c r="NK286" i="187" a="1"/>
  <c r="NK286" i="187" s="1"/>
  <c r="OH286" i="187" a="1"/>
  <c r="OH286" i="187" s="1"/>
  <c r="NO286" i="187" a="1"/>
  <c r="NO286" i="187" s="1"/>
  <c r="OQ286" i="187" a="1"/>
  <c r="OQ286" i="187" s="1"/>
  <c r="NX286" i="187" a="1"/>
  <c r="NX286" i="187" s="1"/>
  <c r="OJ286" i="187" a="1"/>
  <c r="OJ286" i="187" s="1"/>
  <c r="NQ286" i="187" a="1"/>
  <c r="NQ286" i="187" s="1"/>
  <c r="OR286" i="187" a="1"/>
  <c r="OR286" i="187" s="1"/>
  <c r="OI286" i="187" a="1"/>
  <c r="OI286" i="187" s="1"/>
  <c r="NY286" i="187" a="1"/>
  <c r="NY286" i="187" s="1"/>
  <c r="NG286" i="187" a="1"/>
  <c r="NG286" i="187" s="1"/>
  <c r="OD286" i="187" a="1"/>
  <c r="OD286" i="187" s="1"/>
  <c r="NN286" i="187" a="1"/>
  <c r="NN286" i="187" s="1"/>
  <c r="OO286" i="187" a="1"/>
  <c r="OO286" i="187" s="1"/>
  <c r="ON286" i="187" a="1"/>
  <c r="ON286" i="187" s="1"/>
  <c r="OB286" i="187" a="1"/>
  <c r="OB286" i="187" s="1"/>
  <c r="OL286" i="187" a="1"/>
  <c r="OL286" i="187" s="1"/>
  <c r="NW286" i="187" a="1"/>
  <c r="NW286" i="187" s="1"/>
  <c r="NJ286" i="187" a="1"/>
  <c r="NJ286" i="187" s="1"/>
  <c r="NV286" i="187" a="1"/>
  <c r="NV286" i="187" s="1"/>
  <c r="NU286" i="187" a="1"/>
  <c r="NU286" i="187" s="1"/>
  <c r="NH286" i="187" a="1"/>
  <c r="NH286" i="187" s="1"/>
  <c r="OF286" i="187" a="1"/>
  <c r="OF286" i="187" s="1"/>
  <c r="OE286" i="187" a="1"/>
  <c r="OE286" i="187" s="1"/>
  <c r="NR286" i="187" a="1"/>
  <c r="NR286" i="187" s="1"/>
  <c r="OT286" i="187" a="1"/>
  <c r="OT286" i="187" s="1"/>
  <c r="OM286" i="187" a="1"/>
  <c r="OM286" i="187" s="1"/>
  <c r="DC300" i="187"/>
  <c r="DD300" i="187" s="1"/>
  <c r="DC292" i="187"/>
  <c r="DD292" i="187" s="1"/>
  <c r="OT281" i="187" a="1"/>
  <c r="OT281" i="187" s="1"/>
  <c r="OG281" i="187" a="1"/>
  <c r="OG281" i="187" s="1"/>
  <c r="OC281" i="187" a="1"/>
  <c r="OC281" i="187" s="1"/>
  <c r="NV281" i="187" a="1"/>
  <c r="NV281" i="187" s="1"/>
  <c r="NI281" i="187" a="1"/>
  <c r="NI281" i="187" s="1"/>
  <c r="OA281" i="187" a="1"/>
  <c r="OA281" i="187" s="1"/>
  <c r="ON281" i="187" a="1"/>
  <c r="ON281" i="187" s="1"/>
  <c r="NW281" i="187" a="1"/>
  <c r="NW281" i="187" s="1"/>
  <c r="NO281" i="187" a="1"/>
  <c r="NO281" i="187" s="1"/>
  <c r="OL281" i="187" a="1"/>
  <c r="OL281" i="187" s="1"/>
  <c r="NT281" i="187" a="1"/>
  <c r="NT281" i="187" s="1"/>
  <c r="NK281" i="187" a="1"/>
  <c r="NK281" i="187" s="1"/>
  <c r="OB281" i="187" a="1"/>
  <c r="OB281" i="187" s="1"/>
  <c r="NS281" i="187" a="1"/>
  <c r="NS281" i="187" s="1"/>
  <c r="OR281" i="187" a="1"/>
  <c r="OR281" i="187" s="1"/>
  <c r="OH281" i="187" a="1"/>
  <c r="OH281" i="187" s="1"/>
  <c r="NY281" i="187" a="1"/>
  <c r="NY281" i="187" s="1"/>
  <c r="NH281" i="187" a="1"/>
  <c r="NH281" i="187" s="1"/>
  <c r="OQ281" i="187" a="1"/>
  <c r="OQ281" i="187" s="1"/>
  <c r="NP281" i="187" a="1"/>
  <c r="NP281" i="187" s="1"/>
  <c r="NG281" i="187" a="1"/>
  <c r="NG281" i="187" s="1"/>
  <c r="NX281" i="187" a="1"/>
  <c r="NX281" i="187" s="1"/>
  <c r="NL281" i="187" a="1"/>
  <c r="NL281" i="187" s="1"/>
  <c r="OK281" i="187" a="1"/>
  <c r="OK281" i="187" s="1"/>
  <c r="NJ281" i="187" a="1"/>
  <c r="NJ281" i="187" s="1"/>
  <c r="OI281" i="187" a="1"/>
  <c r="OI281" i="187" s="1"/>
  <c r="NU281" i="187" a="1"/>
  <c r="NU281" i="187" s="1"/>
  <c r="OF281" i="187" a="1"/>
  <c r="OF281" i="187" s="1"/>
  <c r="OS281" i="187" a="1"/>
  <c r="OS281" i="187" s="1"/>
  <c r="OE281" i="187" a="1"/>
  <c r="OE281" i="187" s="1"/>
  <c r="NR281" i="187" a="1"/>
  <c r="NR281" i="187" s="1"/>
  <c r="NQ281" i="187" a="1"/>
  <c r="NQ281" i="187" s="1"/>
  <c r="OP281" i="187" a="1"/>
  <c r="OP281" i="187" s="1"/>
  <c r="OD281" i="187" a="1"/>
  <c r="OD281" i="187" s="1"/>
  <c r="OO281" i="187" a="1"/>
  <c r="OO281" i="187" s="1"/>
  <c r="NN281" i="187" a="1"/>
  <c r="NN281" i="187" s="1"/>
  <c r="NZ281" i="187" a="1"/>
  <c r="NZ281" i="187" s="1"/>
  <c r="OM281" i="187" a="1"/>
  <c r="OM281" i="187" s="1"/>
  <c r="NM281" i="187" a="1"/>
  <c r="NM281" i="187" s="1"/>
  <c r="OJ281" i="187" a="1"/>
  <c r="OJ281" i="187" s="1"/>
  <c r="DC274" i="187"/>
  <c r="DD274" i="187" s="1"/>
  <c r="OM276" i="187" a="1"/>
  <c r="OM276" i="187" s="1"/>
  <c r="NZ276" i="187" a="1"/>
  <c r="NZ276" i="187" s="1"/>
  <c r="NS276" i="187" a="1"/>
  <c r="NS276" i="187" s="1"/>
  <c r="OS276" i="187" a="1"/>
  <c r="OS276" i="187" s="1"/>
  <c r="OL276" i="187" a="1"/>
  <c r="OL276" i="187" s="1"/>
  <c r="OE276" i="187" a="1"/>
  <c r="OE276" i="187" s="1"/>
  <c r="NW276" i="187" a="1"/>
  <c r="NW276" i="187" s="1"/>
  <c r="NH276" i="187" a="1"/>
  <c r="NH276" i="187" s="1"/>
  <c r="NP276" i="187" a="1"/>
  <c r="NP276" i="187" s="1"/>
  <c r="NG276" i="187" a="1"/>
  <c r="NG276" i="187" s="1"/>
  <c r="OR276" i="187" a="1"/>
  <c r="OR276" i="187" s="1"/>
  <c r="OQ276" i="187" a="1"/>
  <c r="OQ276" i="187" s="1"/>
  <c r="OI276" i="187" a="1"/>
  <c r="OI276" i="187" s="1"/>
  <c r="OA276" i="187" a="1"/>
  <c r="OA276" i="187" s="1"/>
  <c r="NR276" i="187" a="1"/>
  <c r="NR276" i="187" s="1"/>
  <c r="NJ276" i="187" a="1"/>
  <c r="NJ276" i="187" s="1"/>
  <c r="NL276" i="187" a="1"/>
  <c r="NL276" i="187" s="1"/>
  <c r="OT276" i="187" a="1"/>
  <c r="OT276" i="187" s="1"/>
  <c r="OH276" i="187" a="1"/>
  <c r="OH276" i="187" s="1"/>
  <c r="NV276" i="187" a="1"/>
  <c r="NV276" i="187" s="1"/>
  <c r="OG276" i="187" a="1"/>
  <c r="OG276" i="187" s="1"/>
  <c r="NK276" i="187" a="1"/>
  <c r="NK276" i="187" s="1"/>
  <c r="OF276" i="187" a="1"/>
  <c r="OF276" i="187" s="1"/>
  <c r="NU276" i="187" a="1"/>
  <c r="NU276" i="187" s="1"/>
  <c r="NI276" i="187" a="1"/>
  <c r="NI276" i="187" s="1"/>
  <c r="OP276" i="187" a="1"/>
  <c r="OP276" i="187" s="1"/>
  <c r="OD276" i="187" a="1"/>
  <c r="OD276" i="187" s="1"/>
  <c r="OO276" i="187" a="1"/>
  <c r="OO276" i="187" s="1"/>
  <c r="NT276" i="187" a="1"/>
  <c r="NT276" i="187" s="1"/>
  <c r="OC276" i="187" a="1"/>
  <c r="OC276" i="187" s="1"/>
  <c r="ON276" i="187" a="1"/>
  <c r="ON276" i="187" s="1"/>
  <c r="NQ276" i="187" a="1"/>
  <c r="NQ276" i="187" s="1"/>
  <c r="OB276" i="187" a="1"/>
  <c r="OB276" i="187" s="1"/>
  <c r="NO276" i="187" a="1"/>
  <c r="NO276" i="187" s="1"/>
  <c r="OK276" i="187" a="1"/>
  <c r="OK276" i="187" s="1"/>
  <c r="NY276" i="187" a="1"/>
  <c r="NY276" i="187" s="1"/>
  <c r="NN276" i="187" a="1"/>
  <c r="NN276" i="187" s="1"/>
  <c r="OJ276" i="187" a="1"/>
  <c r="OJ276" i="187" s="1"/>
  <c r="NX276" i="187" a="1"/>
  <c r="NX276" i="187" s="1"/>
  <c r="NM276" i="187" a="1"/>
  <c r="NM276" i="187" s="1"/>
  <c r="DC275" i="187"/>
  <c r="DD275" i="187" s="1"/>
  <c r="DC260" i="187"/>
  <c r="DD260" i="187" s="1"/>
  <c r="OR253" i="187" a="1"/>
  <c r="OR253" i="187" s="1"/>
  <c r="OL253" i="187" a="1"/>
  <c r="OL253" i="187" s="1"/>
  <c r="OF253" i="187" a="1"/>
  <c r="OF253" i="187" s="1"/>
  <c r="NZ253" i="187" a="1"/>
  <c r="NZ253" i="187" s="1"/>
  <c r="NT253" i="187" a="1"/>
  <c r="NT253" i="187" s="1"/>
  <c r="NN253" i="187" a="1"/>
  <c r="NN253" i="187" s="1"/>
  <c r="NH253" i="187" a="1"/>
  <c r="NH253" i="187" s="1"/>
  <c r="OK253" i="187" a="1"/>
  <c r="OK253" i="187" s="1"/>
  <c r="NX253" i="187" a="1"/>
  <c r="NX253" i="187" s="1"/>
  <c r="NK253" i="187" a="1"/>
  <c r="NK253" i="187" s="1"/>
  <c r="NY253" i="187" a="1"/>
  <c r="NY253" i="187" s="1"/>
  <c r="NR253" i="187" a="1"/>
  <c r="NR253" i="187" s="1"/>
  <c r="ON253" i="187" a="1"/>
  <c r="ON253" i="187" s="1"/>
  <c r="OE253" i="187" a="1"/>
  <c r="OE253" i="187" s="1"/>
  <c r="NV253" i="187" a="1"/>
  <c r="NV253" i="187" s="1"/>
  <c r="OM253" i="187" a="1"/>
  <c r="OM253" i="187" s="1"/>
  <c r="OD253" i="187" a="1"/>
  <c r="OD253" i="187" s="1"/>
  <c r="NM253" i="187" a="1"/>
  <c r="NM253" i="187" s="1"/>
  <c r="OC253" i="187" a="1"/>
  <c r="OC253" i="187" s="1"/>
  <c r="NU253" i="187" a="1"/>
  <c r="NU253" i="187" s="1"/>
  <c r="OJ253" i="187" a="1"/>
  <c r="OJ253" i="187" s="1"/>
  <c r="OB253" i="187" a="1"/>
  <c r="OB253" i="187" s="1"/>
  <c r="OS253" i="187" a="1"/>
  <c r="OS253" i="187" s="1"/>
  <c r="NS253" i="187" a="1"/>
  <c r="NS253" i="187" s="1"/>
  <c r="NJ253" i="187" a="1"/>
  <c r="NJ253" i="187" s="1"/>
  <c r="OQ253" i="187" a="1"/>
  <c r="OQ253" i="187" s="1"/>
  <c r="OI253" i="187" a="1"/>
  <c r="OI253" i="187" s="1"/>
  <c r="OA253" i="187" a="1"/>
  <c r="OA253" i="187" s="1"/>
  <c r="OP253" i="187" a="1"/>
  <c r="OP253" i="187" s="1"/>
  <c r="OH253" i="187" a="1"/>
  <c r="OH253" i="187" s="1"/>
  <c r="NP253" i="187" a="1"/>
  <c r="NP253" i="187" s="1"/>
  <c r="NG253" i="187" a="1"/>
  <c r="NG253" i="187" s="1"/>
  <c r="OO253" i="187" a="1"/>
  <c r="OO253" i="187" s="1"/>
  <c r="OG253" i="187" a="1"/>
  <c r="OG253" i="187" s="1"/>
  <c r="NO253" i="187" a="1"/>
  <c r="NO253" i="187" s="1"/>
  <c r="NW253" i="187" a="1"/>
  <c r="NW253" i="187" s="1"/>
  <c r="NQ253" i="187" a="1"/>
  <c r="NQ253" i="187" s="1"/>
  <c r="NL253" i="187" a="1"/>
  <c r="NL253" i="187" s="1"/>
  <c r="NI253" i="187" a="1"/>
  <c r="NI253" i="187" s="1"/>
  <c r="OT253" i="187" a="1"/>
  <c r="OT253" i="187" s="1"/>
  <c r="DC247" i="187"/>
  <c r="DD247" i="187" s="1"/>
  <c r="OT236" i="187" a="1"/>
  <c r="OT236" i="187" s="1"/>
  <c r="ON236" i="187" a="1"/>
  <c r="ON236" i="187" s="1"/>
  <c r="OH236" i="187" a="1"/>
  <c r="OH236" i="187" s="1"/>
  <c r="OB236" i="187" a="1"/>
  <c r="OB236" i="187" s="1"/>
  <c r="NV236" i="187" a="1"/>
  <c r="NV236" i="187" s="1"/>
  <c r="NP236" i="187" a="1"/>
  <c r="NP236" i="187" s="1"/>
  <c r="NJ236" i="187" a="1"/>
  <c r="NJ236" i="187" s="1"/>
  <c r="OS236" i="187" a="1"/>
  <c r="OS236" i="187" s="1"/>
  <c r="OF236" i="187" a="1"/>
  <c r="OF236" i="187" s="1"/>
  <c r="NS236" i="187" a="1"/>
  <c r="NS236" i="187" s="1"/>
  <c r="OL236" i="187" a="1"/>
  <c r="OL236" i="187" s="1"/>
  <c r="NY236" i="187" a="1"/>
  <c r="NY236" i="187" s="1"/>
  <c r="NL236" i="187" a="1"/>
  <c r="NL236" i="187" s="1"/>
  <c r="OR236" i="187" a="1"/>
  <c r="OR236" i="187" s="1"/>
  <c r="OE236" i="187" a="1"/>
  <c r="OE236" i="187" s="1"/>
  <c r="NR236" i="187" a="1"/>
  <c r="NR236" i="187" s="1"/>
  <c r="NT236" i="187" a="1"/>
  <c r="NT236" i="187" s="1"/>
  <c r="OA236" i="187" a="1"/>
  <c r="OA236" i="187" s="1"/>
  <c r="NI236" i="187" a="1"/>
  <c r="NI236" i="187" s="1"/>
  <c r="OQ236" i="187" a="1"/>
  <c r="OQ236" i="187" s="1"/>
  <c r="OI236" i="187" a="1"/>
  <c r="OI236" i="187" s="1"/>
  <c r="NQ236" i="187" a="1"/>
  <c r="NQ236" i="187" s="1"/>
  <c r="NZ236" i="187" a="1"/>
  <c r="NZ236" i="187" s="1"/>
  <c r="NH236" i="187" a="1"/>
  <c r="NH236" i="187" s="1"/>
  <c r="OK236" i="187" a="1"/>
  <c r="OK236" i="187" s="1"/>
  <c r="OC236" i="187" a="1"/>
  <c r="OC236" i="187" s="1"/>
  <c r="NK236" i="187" a="1"/>
  <c r="NK236" i="187" s="1"/>
  <c r="OP236" i="187" a="1"/>
  <c r="OP236" i="187" s="1"/>
  <c r="NN236" i="187" a="1"/>
  <c r="NN236" i="187" s="1"/>
  <c r="OO236" i="187" a="1"/>
  <c r="OO236" i="187" s="1"/>
  <c r="NX236" i="187" a="1"/>
  <c r="NX236" i="187" s="1"/>
  <c r="NM236" i="187" a="1"/>
  <c r="NM236" i="187" s="1"/>
  <c r="NW236" i="187" a="1"/>
  <c r="NW236" i="187" s="1"/>
  <c r="OJ236" i="187" a="1"/>
  <c r="OJ236" i="187" s="1"/>
  <c r="OG236" i="187" a="1"/>
  <c r="OG236" i="187" s="1"/>
  <c r="NO236" i="187" a="1"/>
  <c r="NO236" i="187" s="1"/>
  <c r="OD236" i="187" a="1"/>
  <c r="OD236" i="187" s="1"/>
  <c r="NU236" i="187" a="1"/>
  <c r="NU236" i="187" s="1"/>
  <c r="NG236" i="187" a="1"/>
  <c r="NG236" i="187" s="1"/>
  <c r="OM236" i="187" a="1"/>
  <c r="OM236" i="187" s="1"/>
  <c r="OT227" i="187" a="1"/>
  <c r="OT227" i="187" s="1"/>
  <c r="ON227" i="187" a="1"/>
  <c r="ON227" i="187" s="1"/>
  <c r="OH227" i="187" a="1"/>
  <c r="OH227" i="187" s="1"/>
  <c r="OB227" i="187" a="1"/>
  <c r="OB227" i="187" s="1"/>
  <c r="NV227" i="187" a="1"/>
  <c r="NV227" i="187" s="1"/>
  <c r="NP227" i="187" a="1"/>
  <c r="NP227" i="187" s="1"/>
  <c r="NJ227" i="187" a="1"/>
  <c r="NJ227" i="187" s="1"/>
  <c r="OP227" i="187" a="1"/>
  <c r="OP227" i="187" s="1"/>
  <c r="OC227" i="187" a="1"/>
  <c r="OC227" i="187" s="1"/>
  <c r="NI227" i="187" a="1"/>
  <c r="NI227" i="187" s="1"/>
  <c r="OK227" i="187" a="1"/>
  <c r="OK227" i="187" s="1"/>
  <c r="NU227" i="187" a="1"/>
  <c r="NU227" i="187" s="1"/>
  <c r="OJ227" i="187" a="1"/>
  <c r="OJ227" i="187" s="1"/>
  <c r="NT227" i="187" a="1"/>
  <c r="NT227" i="187" s="1"/>
  <c r="OQ227" i="187" a="1"/>
  <c r="OQ227" i="187" s="1"/>
  <c r="OI227" i="187" a="1"/>
  <c r="OI227" i="187" s="1"/>
  <c r="OA227" i="187" a="1"/>
  <c r="OA227" i="187" s="1"/>
  <c r="NL227" i="187" a="1"/>
  <c r="NL227" i="187" s="1"/>
  <c r="OL227" i="187" a="1"/>
  <c r="OL227" i="187" s="1"/>
  <c r="NQ227" i="187" a="1"/>
  <c r="NQ227" i="187" s="1"/>
  <c r="NG227" i="187" a="1"/>
  <c r="NG227" i="187" s="1"/>
  <c r="NZ227" i="187" a="1"/>
  <c r="NZ227" i="187" s="1"/>
  <c r="NY227" i="187" a="1"/>
  <c r="NY227" i="187" s="1"/>
  <c r="NO227" i="187" a="1"/>
  <c r="NO227" i="187" s="1"/>
  <c r="OO227" i="187" a="1"/>
  <c r="OO227" i="187" s="1"/>
  <c r="OE227" i="187" a="1"/>
  <c r="OE227" i="187" s="1"/>
  <c r="NS227" i="187" a="1"/>
  <c r="NS227" i="187" s="1"/>
  <c r="OR227" i="187" a="1"/>
  <c r="OR227" i="187" s="1"/>
  <c r="NH227" i="187" a="1"/>
  <c r="NH227" i="187" s="1"/>
  <c r="NX227" i="187" a="1"/>
  <c r="NX227" i="187" s="1"/>
  <c r="OM227" i="187" a="1"/>
  <c r="OM227" i="187" s="1"/>
  <c r="NW227" i="187" a="1"/>
  <c r="NW227" i="187" s="1"/>
  <c r="NR227" i="187" a="1"/>
  <c r="NR227" i="187" s="1"/>
  <c r="OG227" i="187" a="1"/>
  <c r="OG227" i="187" s="1"/>
  <c r="OF227" i="187" a="1"/>
  <c r="OF227" i="187" s="1"/>
  <c r="NN227" i="187" a="1"/>
  <c r="NN227" i="187" s="1"/>
  <c r="NM227" i="187" a="1"/>
  <c r="NM227" i="187" s="1"/>
  <c r="OD227" i="187" a="1"/>
  <c r="OD227" i="187" s="1"/>
  <c r="NK227" i="187" a="1"/>
  <c r="NK227" i="187" s="1"/>
  <c r="OS227" i="187" a="1"/>
  <c r="OS227" i="187" s="1"/>
  <c r="DC227" i="187"/>
  <c r="DD227" i="187" s="1"/>
  <c r="OR229" i="187" a="1"/>
  <c r="OR229" i="187" s="1"/>
  <c r="OL229" i="187" a="1"/>
  <c r="OL229" i="187" s="1"/>
  <c r="OF229" i="187" a="1"/>
  <c r="OF229" i="187" s="1"/>
  <c r="NZ229" i="187" a="1"/>
  <c r="NZ229" i="187" s="1"/>
  <c r="NT229" i="187" a="1"/>
  <c r="NT229" i="187" s="1"/>
  <c r="NN229" i="187" a="1"/>
  <c r="NN229" i="187" s="1"/>
  <c r="NH229" i="187" a="1"/>
  <c r="NH229" i="187" s="1"/>
  <c r="OM229" i="187" a="1"/>
  <c r="OM229" i="187" s="1"/>
  <c r="NS229" i="187" a="1"/>
  <c r="NS229" i="187" s="1"/>
  <c r="NM229" i="187" a="1"/>
  <c r="NM229" i="187" s="1"/>
  <c r="OP229" i="187" a="1"/>
  <c r="OP229" i="187" s="1"/>
  <c r="OI229" i="187" a="1"/>
  <c r="OI229" i="187" s="1"/>
  <c r="OB229" i="187" a="1"/>
  <c r="OB229" i="187" s="1"/>
  <c r="NU229" i="187" a="1"/>
  <c r="NU229" i="187" s="1"/>
  <c r="OD229" i="187" a="1"/>
  <c r="OD229" i="187" s="1"/>
  <c r="OC229" i="187" a="1"/>
  <c r="OC229" i="187" s="1"/>
  <c r="NR229" i="187" a="1"/>
  <c r="NR229" i="187" s="1"/>
  <c r="OK229" i="187" a="1"/>
  <c r="OK229" i="187" s="1"/>
  <c r="NI229" i="187" a="1"/>
  <c r="NI229" i="187" s="1"/>
  <c r="NP229" i="187" a="1"/>
  <c r="NP229" i="187" s="1"/>
  <c r="OO229" i="187" a="1"/>
  <c r="OO229" i="187" s="1"/>
  <c r="OA229" i="187" a="1"/>
  <c r="OA229" i="187" s="1"/>
  <c r="ON229" i="187" a="1"/>
  <c r="ON229" i="187" s="1"/>
  <c r="NY229" i="187" a="1"/>
  <c r="NY229" i="187" s="1"/>
  <c r="NO229" i="187" a="1"/>
  <c r="NO229" i="187" s="1"/>
  <c r="OJ229" i="187" a="1"/>
  <c r="OJ229" i="187" s="1"/>
  <c r="NK229" i="187" a="1"/>
  <c r="NK229" i="187" s="1"/>
  <c r="NW229" i="187" a="1"/>
  <c r="NW229" i="187" s="1"/>
  <c r="NJ229" i="187" a="1"/>
  <c r="NJ229" i="187" s="1"/>
  <c r="OS229" i="187" a="1"/>
  <c r="OS229" i="187" s="1"/>
  <c r="OG229" i="187" a="1"/>
  <c r="OG229" i="187" s="1"/>
  <c r="NV229" i="187" a="1"/>
  <c r="NV229" i="187" s="1"/>
  <c r="NG229" i="187" a="1"/>
  <c r="NG229" i="187" s="1"/>
  <c r="OE229" i="187" a="1"/>
  <c r="OE229" i="187" s="1"/>
  <c r="NQ229" i="187" a="1"/>
  <c r="NQ229" i="187" s="1"/>
  <c r="OQ229" i="187" a="1"/>
  <c r="OQ229" i="187" s="1"/>
  <c r="OT229" i="187" a="1"/>
  <c r="OT229" i="187" s="1"/>
  <c r="OH229" i="187" a="1"/>
  <c r="OH229" i="187" s="1"/>
  <c r="NX229" i="187" a="1"/>
  <c r="NX229" i="187" s="1"/>
  <c r="NL229" i="187" a="1"/>
  <c r="NL229" i="187" s="1"/>
  <c r="OR223" i="187" a="1"/>
  <c r="OR223" i="187" s="1"/>
  <c r="OL223" i="187" a="1"/>
  <c r="OL223" i="187" s="1"/>
  <c r="OF223" i="187" a="1"/>
  <c r="OF223" i="187" s="1"/>
  <c r="NZ223" i="187" a="1"/>
  <c r="NZ223" i="187" s="1"/>
  <c r="NT223" i="187" a="1"/>
  <c r="NT223" i="187" s="1"/>
  <c r="NN223" i="187" a="1"/>
  <c r="NN223" i="187" s="1"/>
  <c r="NH223" i="187" a="1"/>
  <c r="NH223" i="187" s="1"/>
  <c r="OE223" i="187" a="1"/>
  <c r="OE223" i="187" s="1"/>
  <c r="NR223" i="187" a="1"/>
  <c r="NR223" i="187" s="1"/>
  <c r="NS223" i="187" a="1"/>
  <c r="NS223" i="187" s="1"/>
  <c r="NL223" i="187" a="1"/>
  <c r="NL223" i="187" s="1"/>
  <c r="OS223" i="187" a="1"/>
  <c r="OS223" i="187" s="1"/>
  <c r="OC223" i="187" a="1"/>
  <c r="OC223" i="187" s="1"/>
  <c r="OJ223" i="187" a="1"/>
  <c r="OJ223" i="187" s="1"/>
  <c r="OB223" i="187" a="1"/>
  <c r="OB223" i="187" s="1"/>
  <c r="NJ223" i="187" a="1"/>
  <c r="NJ223" i="187" s="1"/>
  <c r="OQ223" i="187" a="1"/>
  <c r="OQ223" i="187" s="1"/>
  <c r="OI223" i="187" a="1"/>
  <c r="OI223" i="187" s="1"/>
  <c r="OA223" i="187" a="1"/>
  <c r="OA223" i="187" s="1"/>
  <c r="NQ223" i="187" a="1"/>
  <c r="NQ223" i="187" s="1"/>
  <c r="NI223" i="187" a="1"/>
  <c r="NI223" i="187" s="1"/>
  <c r="OP223" i="187" a="1"/>
  <c r="OP223" i="187" s="1"/>
  <c r="OH223" i="187" a="1"/>
  <c r="OH223" i="187" s="1"/>
  <c r="NY223" i="187" a="1"/>
  <c r="NY223" i="187" s="1"/>
  <c r="OG223" i="187" a="1"/>
  <c r="OG223" i="187" s="1"/>
  <c r="NX223" i="187" a="1"/>
  <c r="NX223" i="187" s="1"/>
  <c r="NP223" i="187" a="1"/>
  <c r="NP223" i="187" s="1"/>
  <c r="OO223" i="187" a="1"/>
  <c r="OO223" i="187" s="1"/>
  <c r="NG223" i="187" a="1"/>
  <c r="NG223" i="187" s="1"/>
  <c r="ON223" i="187" a="1"/>
  <c r="ON223" i="187" s="1"/>
  <c r="NW223" i="187" a="1"/>
  <c r="NW223" i="187" s="1"/>
  <c r="NO223" i="187" a="1"/>
  <c r="NO223" i="187" s="1"/>
  <c r="OM223" i="187" a="1"/>
  <c r="OM223" i="187" s="1"/>
  <c r="OD223" i="187" a="1"/>
  <c r="OD223" i="187" s="1"/>
  <c r="NV223" i="187" a="1"/>
  <c r="NV223" i="187" s="1"/>
  <c r="NM223" i="187" a="1"/>
  <c r="NM223" i="187" s="1"/>
  <c r="NU223" i="187" a="1"/>
  <c r="NU223" i="187" s="1"/>
  <c r="OT223" i="187" a="1"/>
  <c r="OT223" i="187" s="1"/>
  <c r="OK223" i="187" a="1"/>
  <c r="OK223" i="187" s="1"/>
  <c r="NK223" i="187" a="1"/>
  <c r="NK223" i="187" s="1"/>
  <c r="OP225" i="187" a="1"/>
  <c r="OP225" i="187" s="1"/>
  <c r="OJ225" i="187" a="1"/>
  <c r="OJ225" i="187" s="1"/>
  <c r="OD225" i="187" a="1"/>
  <c r="OD225" i="187" s="1"/>
  <c r="NX225" i="187" a="1"/>
  <c r="NX225" i="187" s="1"/>
  <c r="NR225" i="187" a="1"/>
  <c r="NR225" i="187" s="1"/>
  <c r="NL225" i="187" a="1"/>
  <c r="NL225" i="187" s="1"/>
  <c r="OS225" i="187" a="1"/>
  <c r="OS225" i="187" s="1"/>
  <c r="OF225" i="187" a="1"/>
  <c r="OF225" i="187" s="1"/>
  <c r="NS225" i="187" a="1"/>
  <c r="NS225" i="187" s="1"/>
  <c r="OT225" i="187" a="1"/>
  <c r="OT225" i="187" s="1"/>
  <c r="OM225" i="187" a="1"/>
  <c r="OM225" i="187" s="1"/>
  <c r="NQ225" i="187" a="1"/>
  <c r="NQ225" i="187" s="1"/>
  <c r="NJ225" i="187" a="1"/>
  <c r="NJ225" i="187" s="1"/>
  <c r="OE225" i="187" a="1"/>
  <c r="OE225" i="187" s="1"/>
  <c r="NW225" i="187" a="1"/>
  <c r="NW225" i="187" s="1"/>
  <c r="NH225" i="187" a="1"/>
  <c r="NH225" i="187" s="1"/>
  <c r="OK225" i="187" a="1"/>
  <c r="OK225" i="187" s="1"/>
  <c r="OC225" i="187" a="1"/>
  <c r="OC225" i="187" s="1"/>
  <c r="NN225" i="187" a="1"/>
  <c r="NN225" i="187" s="1"/>
  <c r="NU225" i="187" a="1"/>
  <c r="NU225" i="187" s="1"/>
  <c r="OL225" i="187" a="1"/>
  <c r="OL225" i="187" s="1"/>
  <c r="NT225" i="187" a="1"/>
  <c r="NT225" i="187" s="1"/>
  <c r="OQ225" i="187" a="1"/>
  <c r="OQ225" i="187" s="1"/>
  <c r="OH225" i="187" a="1"/>
  <c r="OH225" i="187" s="1"/>
  <c r="NY225" i="187" a="1"/>
  <c r="NY225" i="187" s="1"/>
  <c r="NO225" i="187" a="1"/>
  <c r="NO225" i="187" s="1"/>
  <c r="NK225" i="187" a="1"/>
  <c r="NK225" i="187" s="1"/>
  <c r="OI225" i="187" a="1"/>
  <c r="OI225" i="187" s="1"/>
  <c r="NV225" i="187" a="1"/>
  <c r="NV225" i="187" s="1"/>
  <c r="NI225" i="187" a="1"/>
  <c r="NI225" i="187" s="1"/>
  <c r="OR225" i="187" a="1"/>
  <c r="OR225" i="187" s="1"/>
  <c r="OG225" i="187" a="1"/>
  <c r="OG225" i="187" s="1"/>
  <c r="NG225" i="187" a="1"/>
  <c r="NG225" i="187" s="1"/>
  <c r="OB225" i="187" a="1"/>
  <c r="OB225" i="187" s="1"/>
  <c r="OO225" i="187" a="1"/>
  <c r="OO225" i="187" s="1"/>
  <c r="NP225" i="187" a="1"/>
  <c r="NP225" i="187" s="1"/>
  <c r="ON225" i="187" a="1"/>
  <c r="ON225" i="187" s="1"/>
  <c r="OA225" i="187" a="1"/>
  <c r="OA225" i="187" s="1"/>
  <c r="NZ225" i="187" a="1"/>
  <c r="NZ225" i="187" s="1"/>
  <c r="NM225" i="187" a="1"/>
  <c r="NM225" i="187" s="1"/>
  <c r="OI205" i="187" a="1"/>
  <c r="OI205" i="187" s="1"/>
  <c r="NV205" i="187" a="1"/>
  <c r="NV205" i="187" s="1"/>
  <c r="NO205" i="187" a="1"/>
  <c r="NO205" i="187" s="1"/>
  <c r="OH205" i="187" a="1"/>
  <c r="OH205" i="187" s="1"/>
  <c r="OA205" i="187" a="1"/>
  <c r="OA205" i="187" s="1"/>
  <c r="NN205" i="187" a="1"/>
  <c r="NN205" i="187" s="1"/>
  <c r="ON205" i="187" a="1"/>
  <c r="ON205" i="187" s="1"/>
  <c r="OG205" i="187" a="1"/>
  <c r="OG205" i="187" s="1"/>
  <c r="NT205" i="187" a="1"/>
  <c r="NT205" i="187" s="1"/>
  <c r="NG205" i="187" a="1"/>
  <c r="NG205" i="187" s="1"/>
  <c r="OL205" i="187" a="1"/>
  <c r="OL205" i="187" s="1"/>
  <c r="NY205" i="187" a="1"/>
  <c r="NY205" i="187" s="1"/>
  <c r="NL205" i="187" a="1"/>
  <c r="NL205" i="187" s="1"/>
  <c r="OK205" i="187" a="1"/>
  <c r="OK205" i="187" s="1"/>
  <c r="NX205" i="187" a="1"/>
  <c r="NX205" i="187" s="1"/>
  <c r="NK205" i="187" a="1"/>
  <c r="NK205" i="187" s="1"/>
  <c r="OE205" i="187" a="1"/>
  <c r="OE205" i="187" s="1"/>
  <c r="NI205" i="187" a="1"/>
  <c r="NI205" i="187" s="1"/>
  <c r="OP205" i="187" a="1"/>
  <c r="OP205" i="187" s="1"/>
  <c r="OD205" i="187" a="1"/>
  <c r="OD205" i="187" s="1"/>
  <c r="NS205" i="187" a="1"/>
  <c r="NS205" i="187" s="1"/>
  <c r="NH205" i="187" a="1"/>
  <c r="NH205" i="187" s="1"/>
  <c r="OO205" i="187" a="1"/>
  <c r="OO205" i="187" s="1"/>
  <c r="NR205" i="187" a="1"/>
  <c r="NR205" i="187" s="1"/>
  <c r="OM205" i="187" a="1"/>
  <c r="OM205" i="187" s="1"/>
  <c r="OC205" i="187" a="1"/>
  <c r="OC205" i="187" s="1"/>
  <c r="NQ205" i="187" a="1"/>
  <c r="NQ205" i="187" s="1"/>
  <c r="OB205" i="187" a="1"/>
  <c r="OB205" i="187" s="1"/>
  <c r="NZ205" i="187" a="1"/>
  <c r="NZ205" i="187" s="1"/>
  <c r="NP205" i="187" a="1"/>
  <c r="NP205" i="187" s="1"/>
  <c r="OJ205" i="187" a="1"/>
  <c r="OJ205" i="187" s="1"/>
  <c r="NM205" i="187" a="1"/>
  <c r="NM205" i="187" s="1"/>
  <c r="OT205" i="187" a="1"/>
  <c r="OT205" i="187" s="1"/>
  <c r="OS205" i="187" a="1"/>
  <c r="OS205" i="187" s="1"/>
  <c r="NW205" i="187" a="1"/>
  <c r="NW205" i="187" s="1"/>
  <c r="OR205" i="187" a="1"/>
  <c r="OR205" i="187" s="1"/>
  <c r="OQ205" i="187" a="1"/>
  <c r="OQ205" i="187" s="1"/>
  <c r="OF205" i="187" a="1"/>
  <c r="OF205" i="187" s="1"/>
  <c r="NU205" i="187" a="1"/>
  <c r="NU205" i="187" s="1"/>
  <c r="NJ205" i="187" a="1"/>
  <c r="NJ205" i="187" s="1"/>
  <c r="ON214" i="187" a="1"/>
  <c r="ON214" i="187" s="1"/>
  <c r="OA214" i="187" a="1"/>
  <c r="OA214" i="187" s="1"/>
  <c r="NN214" i="187" a="1"/>
  <c r="NN214" i="187" s="1"/>
  <c r="NG214" i="187" a="1"/>
  <c r="NG214" i="187" s="1"/>
  <c r="OQ214" i="187" a="1"/>
  <c r="OQ214" i="187" s="1"/>
  <c r="OJ214" i="187" a="1"/>
  <c r="OJ214" i="187" s="1"/>
  <c r="OC214" i="187" a="1"/>
  <c r="OC214" i="187" s="1"/>
  <c r="NV214" i="187" a="1"/>
  <c r="NV214" i="187" s="1"/>
  <c r="NO214" i="187" a="1"/>
  <c r="NO214" i="187" s="1"/>
  <c r="NH214" i="187" a="1"/>
  <c r="NH214" i="187" s="1"/>
  <c r="OP214" i="187" a="1"/>
  <c r="OP214" i="187" s="1"/>
  <c r="OI214" i="187" a="1"/>
  <c r="OI214" i="187" s="1"/>
  <c r="OB214" i="187" a="1"/>
  <c r="OB214" i="187" s="1"/>
  <c r="NU214" i="187" a="1"/>
  <c r="NU214" i="187" s="1"/>
  <c r="NM214" i="187" a="1"/>
  <c r="NM214" i="187" s="1"/>
  <c r="NT214" i="187" a="1"/>
  <c r="NT214" i="187" s="1"/>
  <c r="OO214" i="187" a="1"/>
  <c r="OO214" i="187" s="1"/>
  <c r="OH214" i="187" a="1"/>
  <c r="OH214" i="187" s="1"/>
  <c r="NS214" i="187" a="1"/>
  <c r="NS214" i="187" s="1"/>
  <c r="NL214" i="187" a="1"/>
  <c r="NL214" i="187" s="1"/>
  <c r="OG214" i="187" a="1"/>
  <c r="OG214" i="187" s="1"/>
  <c r="NZ214" i="187" a="1"/>
  <c r="NZ214" i="187" s="1"/>
  <c r="NY214" i="187" a="1"/>
  <c r="NY214" i="187" s="1"/>
  <c r="NR214" i="187" a="1"/>
  <c r="NR214" i="187" s="1"/>
  <c r="NK214" i="187" a="1"/>
  <c r="NK214" i="187" s="1"/>
  <c r="OE214" i="187" a="1"/>
  <c r="OE214" i="187" s="1"/>
  <c r="NX214" i="187" a="1"/>
  <c r="NX214" i="187" s="1"/>
  <c r="NQ214" i="187" a="1"/>
  <c r="NQ214" i="187" s="1"/>
  <c r="NJ214" i="187" a="1"/>
  <c r="NJ214" i="187" s="1"/>
  <c r="OS214" i="187" a="1"/>
  <c r="OS214" i="187" s="1"/>
  <c r="OL214" i="187" a="1"/>
  <c r="OL214" i="187" s="1"/>
  <c r="OK214" i="187" a="1"/>
  <c r="OK214" i="187" s="1"/>
  <c r="OD214" i="187" a="1"/>
  <c r="OD214" i="187" s="1"/>
  <c r="NW214" i="187" a="1"/>
  <c r="NW214" i="187" s="1"/>
  <c r="NP214" i="187" a="1"/>
  <c r="NP214" i="187" s="1"/>
  <c r="NI214" i="187" a="1"/>
  <c r="NI214" i="187" s="1"/>
  <c r="OT214" i="187" a="1"/>
  <c r="OT214" i="187" s="1"/>
  <c r="OR214" i="187" a="1"/>
  <c r="OR214" i="187" s="1"/>
  <c r="OM214" i="187" a="1"/>
  <c r="OM214" i="187" s="1"/>
  <c r="OF214" i="187" a="1"/>
  <c r="OF214" i="187" s="1"/>
  <c r="OM200" i="187" a="1"/>
  <c r="OM200" i="187" s="1"/>
  <c r="NZ200" i="187" a="1"/>
  <c r="NZ200" i="187" s="1"/>
  <c r="NM200" i="187" a="1"/>
  <c r="NM200" i="187" s="1"/>
  <c r="OL200" i="187" a="1"/>
  <c r="OL200" i="187" s="1"/>
  <c r="NY200" i="187" a="1"/>
  <c r="NY200" i="187" s="1"/>
  <c r="NL200" i="187" a="1"/>
  <c r="NL200" i="187" s="1"/>
  <c r="OR200" i="187" a="1"/>
  <c r="OR200" i="187" s="1"/>
  <c r="OE200" i="187" a="1"/>
  <c r="OE200" i="187" s="1"/>
  <c r="NR200" i="187" a="1"/>
  <c r="NR200" i="187" s="1"/>
  <c r="NK200" i="187" a="1"/>
  <c r="NK200" i="187" s="1"/>
  <c r="OO200" i="187" a="1"/>
  <c r="OO200" i="187" s="1"/>
  <c r="OG200" i="187" a="1"/>
  <c r="OG200" i="187" s="1"/>
  <c r="NW200" i="187" a="1"/>
  <c r="NW200" i="187" s="1"/>
  <c r="NO200" i="187" a="1"/>
  <c r="NO200" i="187" s="1"/>
  <c r="NG200" i="187" a="1"/>
  <c r="NG200" i="187" s="1"/>
  <c r="OF200" i="187" a="1"/>
  <c r="OF200" i="187" s="1"/>
  <c r="ON200" i="187" a="1"/>
  <c r="ON200" i="187" s="1"/>
  <c r="NV200" i="187" a="1"/>
  <c r="NV200" i="187" s="1"/>
  <c r="NN200" i="187" a="1"/>
  <c r="NN200" i="187" s="1"/>
  <c r="OD200" i="187" a="1"/>
  <c r="OD200" i="187" s="1"/>
  <c r="OC200" i="187" a="1"/>
  <c r="OC200" i="187" s="1"/>
  <c r="NU200" i="187" a="1"/>
  <c r="NU200" i="187" s="1"/>
  <c r="OK200" i="187" a="1"/>
  <c r="OK200" i="187" s="1"/>
  <c r="OT200" i="187" a="1"/>
  <c r="OT200" i="187" s="1"/>
  <c r="OB200" i="187" a="1"/>
  <c r="OB200" i="187" s="1"/>
  <c r="NT200" i="187" a="1"/>
  <c r="NT200" i="187" s="1"/>
  <c r="NJ200" i="187" a="1"/>
  <c r="NJ200" i="187" s="1"/>
  <c r="OS200" i="187" a="1"/>
  <c r="OS200" i="187" s="1"/>
  <c r="OJ200" i="187" a="1"/>
  <c r="OJ200" i="187" s="1"/>
  <c r="NS200" i="187" a="1"/>
  <c r="NS200" i="187" s="1"/>
  <c r="OI200" i="187" a="1"/>
  <c r="OI200" i="187" s="1"/>
  <c r="OA200" i="187" a="1"/>
  <c r="OA200" i="187" s="1"/>
  <c r="NQ200" i="187" a="1"/>
  <c r="NQ200" i="187" s="1"/>
  <c r="NI200" i="187" a="1"/>
  <c r="NI200" i="187" s="1"/>
  <c r="OQ200" i="187" a="1"/>
  <c r="OQ200" i="187" s="1"/>
  <c r="OH200" i="187" a="1"/>
  <c r="OH200" i="187" s="1"/>
  <c r="NP200" i="187" a="1"/>
  <c r="NP200" i="187" s="1"/>
  <c r="NH200" i="187" a="1"/>
  <c r="NH200" i="187" s="1"/>
  <c r="OP200" i="187" a="1"/>
  <c r="OP200" i="187" s="1"/>
  <c r="NX200" i="187" a="1"/>
  <c r="NX200" i="187" s="1"/>
  <c r="OP219" i="187" a="1"/>
  <c r="OP219" i="187" s="1"/>
  <c r="OJ219" i="187" a="1"/>
  <c r="OJ219" i="187" s="1"/>
  <c r="OD219" i="187" a="1"/>
  <c r="OD219" i="187" s="1"/>
  <c r="NX219" i="187" a="1"/>
  <c r="NX219" i="187" s="1"/>
  <c r="NR219" i="187" a="1"/>
  <c r="NR219" i="187" s="1"/>
  <c r="NL219" i="187" a="1"/>
  <c r="NL219" i="187" s="1"/>
  <c r="OR219" i="187" a="1"/>
  <c r="OR219" i="187" s="1"/>
  <c r="OE219" i="187" a="1"/>
  <c r="OE219" i="187" s="1"/>
  <c r="NK219" i="187" a="1"/>
  <c r="NK219" i="187" s="1"/>
  <c r="OK219" i="187" a="1"/>
  <c r="OK219" i="187" s="1"/>
  <c r="ON219" i="187" a="1"/>
  <c r="ON219" i="187" s="1"/>
  <c r="NY219" i="187" a="1"/>
  <c r="NY219" i="187" s="1"/>
  <c r="NI219" i="187" a="1"/>
  <c r="NI219" i="187" s="1"/>
  <c r="OQ219" i="187" a="1"/>
  <c r="OQ219" i="187" s="1"/>
  <c r="OH219" i="187" a="1"/>
  <c r="OH219" i="187" s="1"/>
  <c r="NZ219" i="187" a="1"/>
  <c r="NZ219" i="187" s="1"/>
  <c r="NQ219" i="187" a="1"/>
  <c r="NQ219" i="187" s="1"/>
  <c r="NH219" i="187" a="1"/>
  <c r="NH219" i="187" s="1"/>
  <c r="NP219" i="187" a="1"/>
  <c r="NP219" i="187" s="1"/>
  <c r="OO219" i="187" a="1"/>
  <c r="OO219" i="187" s="1"/>
  <c r="OG219" i="187" a="1"/>
  <c r="OG219" i="187" s="1"/>
  <c r="NO219" i="187" a="1"/>
  <c r="NO219" i="187" s="1"/>
  <c r="NG219" i="187" a="1"/>
  <c r="NG219" i="187" s="1"/>
  <c r="OF219" i="187" a="1"/>
  <c r="OF219" i="187" s="1"/>
  <c r="NW219" i="187" a="1"/>
  <c r="NW219" i="187" s="1"/>
  <c r="NV219" i="187" a="1"/>
  <c r="NV219" i="187" s="1"/>
  <c r="NN219" i="187" a="1"/>
  <c r="NN219" i="187" s="1"/>
  <c r="OM219" i="187" a="1"/>
  <c r="OM219" i="187" s="1"/>
  <c r="OC219" i="187" a="1"/>
  <c r="OC219" i="187" s="1"/>
  <c r="NU219" i="187" a="1"/>
  <c r="NU219" i="187" s="1"/>
  <c r="NM219" i="187" a="1"/>
  <c r="NM219" i="187" s="1"/>
  <c r="OT219" i="187" a="1"/>
  <c r="OT219" i="187" s="1"/>
  <c r="OL219" i="187" a="1"/>
  <c r="OL219" i="187" s="1"/>
  <c r="OB219" i="187" a="1"/>
  <c r="OB219" i="187" s="1"/>
  <c r="NT219" i="187" a="1"/>
  <c r="NT219" i="187" s="1"/>
  <c r="OS219" i="187" a="1"/>
  <c r="OS219" i="187" s="1"/>
  <c r="OI219" i="187" a="1"/>
  <c r="OI219" i="187" s="1"/>
  <c r="OA219" i="187" a="1"/>
  <c r="OA219" i="187" s="1"/>
  <c r="NS219" i="187" a="1"/>
  <c r="NS219" i="187" s="1"/>
  <c r="NJ219" i="187" a="1"/>
  <c r="NJ219" i="187" s="1"/>
  <c r="DC205" i="187"/>
  <c r="DD205" i="187" s="1"/>
  <c r="DC193" i="187"/>
  <c r="DD193" i="187" s="1"/>
  <c r="DC213" i="187"/>
  <c r="DD213" i="187" s="1"/>
  <c r="OJ195" i="187" a="1"/>
  <c r="OJ195" i="187" s="1"/>
  <c r="NW195" i="187" a="1"/>
  <c r="NW195" i="187" s="1"/>
  <c r="NJ195" i="187" a="1"/>
  <c r="NJ195" i="187" s="1"/>
  <c r="OI195" i="187" a="1"/>
  <c r="OI195" i="187" s="1"/>
  <c r="NV195" i="187" a="1"/>
  <c r="NV195" i="187" s="1"/>
  <c r="NI195" i="187" a="1"/>
  <c r="NI195" i="187" s="1"/>
  <c r="OO195" i="187" a="1"/>
  <c r="OO195" i="187" s="1"/>
  <c r="OB195" i="187" a="1"/>
  <c r="OB195" i="187" s="1"/>
  <c r="NO195" i="187" a="1"/>
  <c r="NO195" i="187" s="1"/>
  <c r="ON195" i="187" a="1"/>
  <c r="ON195" i="187" s="1"/>
  <c r="OF195" i="187" a="1"/>
  <c r="OF195" i="187" s="1"/>
  <c r="NN195" i="187" a="1"/>
  <c r="NN195" i="187" s="1"/>
  <c r="OM195" i="187" a="1"/>
  <c r="OM195" i="187" s="1"/>
  <c r="NU195" i="187" a="1"/>
  <c r="NU195" i="187" s="1"/>
  <c r="OD195" i="187" a="1"/>
  <c r="OD195" i="187" s="1"/>
  <c r="NL195" i="187" a="1"/>
  <c r="NL195" i="187" s="1"/>
  <c r="OT195" i="187" a="1"/>
  <c r="OT195" i="187" s="1"/>
  <c r="OL195" i="187" a="1"/>
  <c r="OL195" i="187" s="1"/>
  <c r="OC195" i="187" a="1"/>
  <c r="OC195" i="187" s="1"/>
  <c r="NT195" i="187" a="1"/>
  <c r="NT195" i="187" s="1"/>
  <c r="OK195" i="187" a="1"/>
  <c r="OK195" i="187" s="1"/>
  <c r="NS195" i="187" a="1"/>
  <c r="NS195" i="187" s="1"/>
  <c r="NK195" i="187" a="1"/>
  <c r="NK195" i="187" s="1"/>
  <c r="OS195" i="187" a="1"/>
  <c r="OS195" i="187" s="1"/>
  <c r="OA195" i="187" a="1"/>
  <c r="OA195" i="187" s="1"/>
  <c r="NR195" i="187" a="1"/>
  <c r="NR195" i="187" s="1"/>
  <c r="OR195" i="187" a="1"/>
  <c r="OR195" i="187" s="1"/>
  <c r="OH195" i="187" a="1"/>
  <c r="OH195" i="187" s="1"/>
  <c r="NZ195" i="187" a="1"/>
  <c r="NZ195" i="187" s="1"/>
  <c r="NH195" i="187" a="1"/>
  <c r="NH195" i="187" s="1"/>
  <c r="OQ195" i="187" a="1"/>
  <c r="OQ195" i="187" s="1"/>
  <c r="NY195" i="187" a="1"/>
  <c r="NY195" i="187" s="1"/>
  <c r="NQ195" i="187" a="1"/>
  <c r="NQ195" i="187" s="1"/>
  <c r="NG195" i="187" a="1"/>
  <c r="NG195" i="187" s="1"/>
  <c r="NX195" i="187" a="1"/>
  <c r="NX195" i="187" s="1"/>
  <c r="NP195" i="187" a="1"/>
  <c r="NP195" i="187" s="1"/>
  <c r="NM195" i="187" a="1"/>
  <c r="NM195" i="187" s="1"/>
  <c r="OP195" i="187" a="1"/>
  <c r="OP195" i="187" s="1"/>
  <c r="OG195" i="187" a="1"/>
  <c r="OG195" i="187" s="1"/>
  <c r="OE195" i="187" a="1"/>
  <c r="OE195" i="187" s="1"/>
  <c r="OI180" i="187" a="1"/>
  <c r="OI180" i="187" s="1"/>
  <c r="NV180" i="187" a="1"/>
  <c r="NV180" i="187" s="1"/>
  <c r="NI180" i="187" a="1"/>
  <c r="NI180" i="187" s="1"/>
  <c r="OH180" i="187" a="1"/>
  <c r="OH180" i="187" s="1"/>
  <c r="NU180" i="187" a="1"/>
  <c r="NU180" i="187" s="1"/>
  <c r="NH180" i="187" a="1"/>
  <c r="NH180" i="187" s="1"/>
  <c r="ON180" i="187" a="1"/>
  <c r="ON180" i="187" s="1"/>
  <c r="NQ180" i="187" a="1"/>
  <c r="NQ180" i="187" s="1"/>
  <c r="OT180" i="187" a="1"/>
  <c r="OT180" i="187" s="1"/>
  <c r="NW180" i="187" a="1"/>
  <c r="NW180" i="187" s="1"/>
  <c r="NO180" i="187" a="1"/>
  <c r="NO180" i="187" s="1"/>
  <c r="OS180" i="187" a="1"/>
  <c r="OS180" i="187" s="1"/>
  <c r="OK180" i="187" a="1"/>
  <c r="OK180" i="187" s="1"/>
  <c r="NM180" i="187" a="1"/>
  <c r="NM180" i="187" s="1"/>
  <c r="OP180" i="187" a="1"/>
  <c r="OP180" i="187" s="1"/>
  <c r="OE180" i="187" a="1"/>
  <c r="OE180" i="187" s="1"/>
  <c r="NT180" i="187" a="1"/>
  <c r="NT180" i="187" s="1"/>
  <c r="OC180" i="187" a="1"/>
  <c r="OC180" i="187" s="1"/>
  <c r="OM180" i="187" a="1"/>
  <c r="OM180" i="187" s="1"/>
  <c r="OB180" i="187" a="1"/>
  <c r="OB180" i="187" s="1"/>
  <c r="NR180" i="187" a="1"/>
  <c r="NR180" i="187" s="1"/>
  <c r="NG180" i="187" a="1"/>
  <c r="NG180" i="187" s="1"/>
  <c r="OL180" i="187" a="1"/>
  <c r="OL180" i="187" s="1"/>
  <c r="OA180" i="187" a="1"/>
  <c r="OA180" i="187" s="1"/>
  <c r="OJ180" i="187" a="1"/>
  <c r="OJ180" i="187" s="1"/>
  <c r="NZ180" i="187" a="1"/>
  <c r="NZ180" i="187" s="1"/>
  <c r="NP180" i="187" a="1"/>
  <c r="NP180" i="187" s="1"/>
  <c r="NY180" i="187" a="1"/>
  <c r="NY180" i="187" s="1"/>
  <c r="NN180" i="187" a="1"/>
  <c r="NN180" i="187" s="1"/>
  <c r="OR180" i="187" a="1"/>
  <c r="OR180" i="187" s="1"/>
  <c r="NL180" i="187" a="1"/>
  <c r="NL180" i="187" s="1"/>
  <c r="OQ180" i="187" a="1"/>
  <c r="OQ180" i="187" s="1"/>
  <c r="OG180" i="187" a="1"/>
  <c r="OG180" i="187" s="1"/>
  <c r="NS180" i="187" a="1"/>
  <c r="NS180" i="187" s="1"/>
  <c r="NK180" i="187" a="1"/>
  <c r="NK180" i="187" s="1"/>
  <c r="NJ180" i="187" a="1"/>
  <c r="NJ180" i="187" s="1"/>
  <c r="OO180" i="187" a="1"/>
  <c r="OO180" i="187" s="1"/>
  <c r="OF180" i="187" a="1"/>
  <c r="OF180" i="187" s="1"/>
  <c r="OD180" i="187" a="1"/>
  <c r="OD180" i="187" s="1"/>
  <c r="NX180" i="187" a="1"/>
  <c r="NX180" i="187" s="1"/>
  <c r="OJ170" i="187" a="1"/>
  <c r="OJ170" i="187" s="1"/>
  <c r="OC170" i="187" a="1"/>
  <c r="OC170" i="187" s="1"/>
  <c r="NP170" i="187" a="1"/>
  <c r="NP170" i="187" s="1"/>
  <c r="OP170" i="187" a="1"/>
  <c r="OP170" i="187" s="1"/>
  <c r="OM170" i="187" a="1"/>
  <c r="OM170" i="187" s="1"/>
  <c r="NX170" i="187" a="1"/>
  <c r="NX170" i="187" s="1"/>
  <c r="NH170" i="187" a="1"/>
  <c r="NH170" i="187" s="1"/>
  <c r="OR170" i="187" a="1"/>
  <c r="OR170" i="187" s="1"/>
  <c r="OB170" i="187" a="1"/>
  <c r="OB170" i="187" s="1"/>
  <c r="NT170" i="187" a="1"/>
  <c r="NT170" i="187" s="1"/>
  <c r="OO170" i="187" a="1"/>
  <c r="OO170" i="187" s="1"/>
  <c r="NZ170" i="187" a="1"/>
  <c r="NZ170" i="187" s="1"/>
  <c r="OG170" i="187" a="1"/>
  <c r="OG170" i="187" s="1"/>
  <c r="NW170" i="187" a="1"/>
  <c r="NW170" i="187" s="1"/>
  <c r="NM170" i="187" a="1"/>
  <c r="NM170" i="187" s="1"/>
  <c r="NV170" i="187" a="1"/>
  <c r="NV170" i="187" s="1"/>
  <c r="NL170" i="187" a="1"/>
  <c r="NL170" i="187" s="1"/>
  <c r="OE170" i="187" a="1"/>
  <c r="OE170" i="187" s="1"/>
  <c r="NU170" i="187" a="1"/>
  <c r="NU170" i="187" s="1"/>
  <c r="NJ170" i="187" a="1"/>
  <c r="NJ170" i="187" s="1"/>
  <c r="ON170" i="187" a="1"/>
  <c r="ON170" i="187" s="1"/>
  <c r="NI170" i="187" a="1"/>
  <c r="NI170" i="187" s="1"/>
  <c r="OD170" i="187" a="1"/>
  <c r="OD170" i="187" s="1"/>
  <c r="NS170" i="187" a="1"/>
  <c r="NS170" i="187" s="1"/>
  <c r="NR170" i="187" a="1"/>
  <c r="NR170" i="187" s="1"/>
  <c r="OT170" i="187" a="1"/>
  <c r="OT170" i="187" s="1"/>
  <c r="OK170" i="187" a="1"/>
  <c r="OK170" i="187" s="1"/>
  <c r="NO170" i="187" a="1"/>
  <c r="NO170" i="187" s="1"/>
  <c r="OI170" i="187" a="1"/>
  <c r="OI170" i="187" s="1"/>
  <c r="NY170" i="187" a="1"/>
  <c r="NY170" i="187" s="1"/>
  <c r="OH170" i="187" a="1"/>
  <c r="OH170" i="187" s="1"/>
  <c r="OF170" i="187" a="1"/>
  <c r="OF170" i="187" s="1"/>
  <c r="OA170" i="187" a="1"/>
  <c r="OA170" i="187" s="1"/>
  <c r="NQ170" i="187" a="1"/>
  <c r="NQ170" i="187" s="1"/>
  <c r="NN170" i="187" a="1"/>
  <c r="NN170" i="187" s="1"/>
  <c r="NK170" i="187" a="1"/>
  <c r="NK170" i="187" s="1"/>
  <c r="NG170" i="187" a="1"/>
  <c r="NG170" i="187" s="1"/>
  <c r="OS170" i="187" a="1"/>
  <c r="OS170" i="187" s="1"/>
  <c r="OQ170" i="187" a="1"/>
  <c r="OQ170" i="187" s="1"/>
  <c r="OL170" i="187" a="1"/>
  <c r="OL170" i="187" s="1"/>
  <c r="OK167" i="187" a="1"/>
  <c r="OK167" i="187" s="1"/>
  <c r="NX167" i="187" a="1"/>
  <c r="NX167" i="187" s="1"/>
  <c r="NQ167" i="187" a="1"/>
  <c r="NQ167" i="187" s="1"/>
  <c r="OT167" i="187" a="1"/>
  <c r="OT167" i="187" s="1"/>
  <c r="OM167" i="187" a="1"/>
  <c r="OM167" i="187" s="1"/>
  <c r="OF167" i="187" a="1"/>
  <c r="OF167" i="187" s="1"/>
  <c r="NY167" i="187" a="1"/>
  <c r="NY167" i="187" s="1"/>
  <c r="NR167" i="187" a="1"/>
  <c r="NR167" i="187" s="1"/>
  <c r="NJ167" i="187" a="1"/>
  <c r="NJ167" i="187" s="1"/>
  <c r="OA167" i="187" a="1"/>
  <c r="OA167" i="187" s="1"/>
  <c r="NL167" i="187" a="1"/>
  <c r="NL167" i="187" s="1"/>
  <c r="NW167" i="187" a="1"/>
  <c r="NW167" i="187" s="1"/>
  <c r="NH167" i="187" a="1"/>
  <c r="NH167" i="187" s="1"/>
  <c r="OS167" i="187" a="1"/>
  <c r="OS167" i="187" s="1"/>
  <c r="OC167" i="187" a="1"/>
  <c r="OC167" i="187" s="1"/>
  <c r="NN167" i="187" a="1"/>
  <c r="NN167" i="187" s="1"/>
  <c r="NP167" i="187" a="1"/>
  <c r="NP167" i="187" s="1"/>
  <c r="OH167" i="187" a="1"/>
  <c r="OH167" i="187" s="1"/>
  <c r="OR167" i="187" a="1"/>
  <c r="OR167" i="187" s="1"/>
  <c r="NM167" i="187" a="1"/>
  <c r="NM167" i="187" s="1"/>
  <c r="OQ167" i="187" a="1"/>
  <c r="OQ167" i="187" s="1"/>
  <c r="OG167" i="187" a="1"/>
  <c r="OG167" i="187" s="1"/>
  <c r="NV167" i="187" a="1"/>
  <c r="NV167" i="187" s="1"/>
  <c r="OO167" i="187" a="1"/>
  <c r="OO167" i="187" s="1"/>
  <c r="OE167" i="187" a="1"/>
  <c r="OE167" i="187" s="1"/>
  <c r="OD167" i="187" a="1"/>
  <c r="OD167" i="187" s="1"/>
  <c r="NT167" i="187" a="1"/>
  <c r="NT167" i="187" s="1"/>
  <c r="NI167" i="187" a="1"/>
  <c r="NI167" i="187" s="1"/>
  <c r="ON167" i="187" a="1"/>
  <c r="ON167" i="187" s="1"/>
  <c r="NS167" i="187" a="1"/>
  <c r="NS167" i="187" s="1"/>
  <c r="OI167" i="187" a="1"/>
  <c r="OI167" i="187" s="1"/>
  <c r="NG167" i="187" a="1"/>
  <c r="NG167" i="187" s="1"/>
  <c r="OB167" i="187" a="1"/>
  <c r="OB167" i="187" s="1"/>
  <c r="NZ167" i="187" a="1"/>
  <c r="NZ167" i="187" s="1"/>
  <c r="NU167" i="187" a="1"/>
  <c r="NU167" i="187" s="1"/>
  <c r="OP167" i="187" a="1"/>
  <c r="OP167" i="187" s="1"/>
  <c r="NO167" i="187" a="1"/>
  <c r="NO167" i="187" s="1"/>
  <c r="OL167" i="187" a="1"/>
  <c r="OL167" i="187" s="1"/>
  <c r="OJ167" i="187" a="1"/>
  <c r="OJ167" i="187" s="1"/>
  <c r="NK167" i="187" a="1"/>
  <c r="NK167" i="187" s="1"/>
  <c r="DC161" i="187"/>
  <c r="DD161" i="187" s="1"/>
  <c r="DC145" i="187"/>
  <c r="DD145" i="187" s="1"/>
  <c r="ON146" i="187" a="1"/>
  <c r="ON146" i="187" s="1"/>
  <c r="OA146" i="187" a="1"/>
  <c r="OA146" i="187" s="1"/>
  <c r="NN146" i="187" a="1"/>
  <c r="NN146" i="187" s="1"/>
  <c r="NG146" i="187" a="1"/>
  <c r="NG146" i="187" s="1"/>
  <c r="OT146" i="187" a="1"/>
  <c r="OT146" i="187" s="1"/>
  <c r="OG146" i="187" a="1"/>
  <c r="OG146" i="187" s="1"/>
  <c r="NT146" i="187" a="1"/>
  <c r="NT146" i="187" s="1"/>
  <c r="NM146" i="187" a="1"/>
  <c r="NM146" i="187" s="1"/>
  <c r="OO146" i="187" a="1"/>
  <c r="OO146" i="187" s="1"/>
  <c r="NQ146" i="187" a="1"/>
  <c r="NQ146" i="187" s="1"/>
  <c r="OF146" i="187" a="1"/>
  <c r="OF146" i="187" s="1"/>
  <c r="NX146" i="187" a="1"/>
  <c r="NX146" i="187" s="1"/>
  <c r="NI146" i="187" a="1"/>
  <c r="NI146" i="187" s="1"/>
  <c r="NW146" i="187" a="1"/>
  <c r="NW146" i="187" s="1"/>
  <c r="NH146" i="187" a="1"/>
  <c r="NH146" i="187" s="1"/>
  <c r="OH146" i="187" a="1"/>
  <c r="OH146" i="187" s="1"/>
  <c r="NY146" i="187" a="1"/>
  <c r="NY146" i="187" s="1"/>
  <c r="NJ146" i="187" a="1"/>
  <c r="NJ146" i="187" s="1"/>
  <c r="OR146" i="187" a="1"/>
  <c r="OR146" i="187" s="1"/>
  <c r="OE146" i="187" a="1"/>
  <c r="OE146" i="187" s="1"/>
  <c r="NU146" i="187" a="1"/>
  <c r="NU146" i="187" s="1"/>
  <c r="OQ146" i="187" a="1"/>
  <c r="OQ146" i="187" s="1"/>
  <c r="OD146" i="187" a="1"/>
  <c r="OD146" i="187" s="1"/>
  <c r="NS146" i="187" a="1"/>
  <c r="NS146" i="187" s="1"/>
  <c r="OP146" i="187" a="1"/>
  <c r="OP146" i="187" s="1"/>
  <c r="OC146" i="187" a="1"/>
  <c r="OC146" i="187" s="1"/>
  <c r="NR146" i="187" a="1"/>
  <c r="NR146" i="187" s="1"/>
  <c r="OM146" i="187" a="1"/>
  <c r="OM146" i="187" s="1"/>
  <c r="NP146" i="187" a="1"/>
  <c r="NP146" i="187" s="1"/>
  <c r="OL146" i="187" a="1"/>
  <c r="OL146" i="187" s="1"/>
  <c r="OB146" i="187" a="1"/>
  <c r="OB146" i="187" s="1"/>
  <c r="NO146" i="187" a="1"/>
  <c r="NO146" i="187" s="1"/>
  <c r="OK146" i="187" a="1"/>
  <c r="OK146" i="187" s="1"/>
  <c r="NZ146" i="187" a="1"/>
  <c r="NZ146" i="187" s="1"/>
  <c r="OJ146" i="187" a="1"/>
  <c r="OJ146" i="187" s="1"/>
  <c r="NL146" i="187" a="1"/>
  <c r="NL146" i="187" s="1"/>
  <c r="OS146" i="187" a="1"/>
  <c r="OS146" i="187" s="1"/>
  <c r="OI146" i="187" a="1"/>
  <c r="OI146" i="187" s="1"/>
  <c r="NV146" i="187" a="1"/>
  <c r="NV146" i="187" s="1"/>
  <c r="NK146" i="187" a="1"/>
  <c r="NK146" i="187" s="1"/>
  <c r="OP140" i="187" a="1"/>
  <c r="OP140" i="187" s="1"/>
  <c r="OC140" i="187" a="1"/>
  <c r="OC140" i="187" s="1"/>
  <c r="NP140" i="187" a="1"/>
  <c r="NP140" i="187" s="1"/>
  <c r="OI140" i="187" a="1"/>
  <c r="OI140" i="187" s="1"/>
  <c r="NV140" i="187" a="1"/>
  <c r="NV140" i="187" s="1"/>
  <c r="NI140" i="187" a="1"/>
  <c r="NI140" i="187" s="1"/>
  <c r="OH140" i="187" a="1"/>
  <c r="OH140" i="187" s="1"/>
  <c r="NK140" i="187" a="1"/>
  <c r="NK140" i="187" s="1"/>
  <c r="ON140" i="187" a="1"/>
  <c r="ON140" i="187" s="1"/>
  <c r="NQ140" i="187" a="1"/>
  <c r="NQ140" i="187" s="1"/>
  <c r="OQ140" i="187" a="1"/>
  <c r="OQ140" i="187" s="1"/>
  <c r="OA140" i="187" a="1"/>
  <c r="OA140" i="187" s="1"/>
  <c r="NS140" i="187" a="1"/>
  <c r="NS140" i="187" s="1"/>
  <c r="OG140" i="187" a="1"/>
  <c r="OG140" i="187" s="1"/>
  <c r="NW140" i="187" a="1"/>
  <c r="NW140" i="187" s="1"/>
  <c r="OR140" i="187" a="1"/>
  <c r="OR140" i="187" s="1"/>
  <c r="OF140" i="187" a="1"/>
  <c r="OF140" i="187" s="1"/>
  <c r="NL140" i="187" a="1"/>
  <c r="NL140" i="187" s="1"/>
  <c r="OO140" i="187" a="1"/>
  <c r="OO140" i="187" s="1"/>
  <c r="OE140" i="187" a="1"/>
  <c r="OE140" i="187" s="1"/>
  <c r="NU140" i="187" a="1"/>
  <c r="NU140" i="187" s="1"/>
  <c r="OD140" i="187" a="1"/>
  <c r="OD140" i="187" s="1"/>
  <c r="NT140" i="187" a="1"/>
  <c r="NT140" i="187" s="1"/>
  <c r="NH140" i="187" a="1"/>
  <c r="NH140" i="187" s="1"/>
  <c r="OB140" i="187" a="1"/>
  <c r="OB140" i="187" s="1"/>
  <c r="OL140" i="187" a="1"/>
  <c r="OL140" i="187" s="1"/>
  <c r="OK140" i="187" a="1"/>
  <c r="OK140" i="187" s="1"/>
  <c r="NZ140" i="187" a="1"/>
  <c r="NZ140" i="187" s="1"/>
  <c r="NO140" i="187" a="1"/>
  <c r="NO140" i="187" s="1"/>
  <c r="OT140" i="187" a="1"/>
  <c r="OT140" i="187" s="1"/>
  <c r="NY140" i="187" a="1"/>
  <c r="NY140" i="187" s="1"/>
  <c r="OJ140" i="187" a="1"/>
  <c r="OJ140" i="187" s="1"/>
  <c r="NX140" i="187" a="1"/>
  <c r="NX140" i="187" s="1"/>
  <c r="NN140" i="187" a="1"/>
  <c r="NN140" i="187" s="1"/>
  <c r="OS140" i="187" a="1"/>
  <c r="OS140" i="187" s="1"/>
  <c r="NM140" i="187" a="1"/>
  <c r="NM140" i="187" s="1"/>
  <c r="NR140" i="187" a="1"/>
  <c r="NR140" i="187" s="1"/>
  <c r="NJ140" i="187" a="1"/>
  <c r="NJ140" i="187" s="1"/>
  <c r="NG140" i="187" a="1"/>
  <c r="NG140" i="187" s="1"/>
  <c r="OM140" i="187" a="1"/>
  <c r="OM140" i="187" s="1"/>
  <c r="OQ144" i="187" a="1"/>
  <c r="OQ144" i="187" s="1"/>
  <c r="OD144" i="187" a="1"/>
  <c r="OD144" i="187" s="1"/>
  <c r="NQ144" i="187" a="1"/>
  <c r="NQ144" i="187" s="1"/>
  <c r="OJ144" i="187" a="1"/>
  <c r="OJ144" i="187" s="1"/>
  <c r="NW144" i="187" a="1"/>
  <c r="NW144" i="187" s="1"/>
  <c r="NJ144" i="187" a="1"/>
  <c r="NJ144" i="187" s="1"/>
  <c r="OO144" i="187" a="1"/>
  <c r="OO144" i="187" s="1"/>
  <c r="OG144" i="187" a="1"/>
  <c r="OG144" i="187" s="1"/>
  <c r="NR144" i="187" a="1"/>
  <c r="NR144" i="187" s="1"/>
  <c r="NI144" i="187" a="1"/>
  <c r="NI144" i="187" s="1"/>
  <c r="NY144" i="187" a="1"/>
  <c r="NY144" i="187" s="1"/>
  <c r="OM144" i="187" a="1"/>
  <c r="OM144" i="187" s="1"/>
  <c r="NX144" i="187" a="1"/>
  <c r="NX144" i="187" s="1"/>
  <c r="NO144" i="187" a="1"/>
  <c r="NO144" i="187" s="1"/>
  <c r="OH144" i="187" a="1"/>
  <c r="OH144" i="187" s="1"/>
  <c r="NZ144" i="187" a="1"/>
  <c r="NZ144" i="187" s="1"/>
  <c r="NK144" i="187" a="1"/>
  <c r="NK144" i="187" s="1"/>
  <c r="OF144" i="187" a="1"/>
  <c r="OF144" i="187" s="1"/>
  <c r="NH144" i="187" a="1"/>
  <c r="NH144" i="187" s="1"/>
  <c r="OR144" i="187" a="1"/>
  <c r="OR144" i="187" s="1"/>
  <c r="OE144" i="187" a="1"/>
  <c r="OE144" i="187" s="1"/>
  <c r="NT144" i="187" a="1"/>
  <c r="NT144" i="187" s="1"/>
  <c r="NG144" i="187" a="1"/>
  <c r="NG144" i="187" s="1"/>
  <c r="OP144" i="187" a="1"/>
  <c r="OP144" i="187" s="1"/>
  <c r="OC144" i="187" a="1"/>
  <c r="OC144" i="187" s="1"/>
  <c r="NS144" i="187" a="1"/>
  <c r="NS144" i="187" s="1"/>
  <c r="ON144" i="187" a="1"/>
  <c r="ON144" i="187" s="1"/>
  <c r="NP144" i="187" a="1"/>
  <c r="NP144" i="187" s="1"/>
  <c r="OL144" i="187" a="1"/>
  <c r="OL144" i="187" s="1"/>
  <c r="OA144" i="187" a="1"/>
  <c r="OA144" i="187" s="1"/>
  <c r="NN144" i="187" a="1"/>
  <c r="NN144" i="187" s="1"/>
  <c r="OK144" i="187" a="1"/>
  <c r="OK144" i="187" s="1"/>
  <c r="NM144" i="187" a="1"/>
  <c r="NM144" i="187" s="1"/>
  <c r="OT144" i="187" a="1"/>
  <c r="OT144" i="187" s="1"/>
  <c r="OI144" i="187" a="1"/>
  <c r="OI144" i="187" s="1"/>
  <c r="NV144" i="187" a="1"/>
  <c r="NV144" i="187" s="1"/>
  <c r="NL144" i="187" a="1"/>
  <c r="NL144" i="187" s="1"/>
  <c r="OS144" i="187" a="1"/>
  <c r="OS144" i="187" s="1"/>
  <c r="NU144" i="187" a="1"/>
  <c r="NU144" i="187" s="1"/>
  <c r="OB144" i="187" a="1"/>
  <c r="OB144" i="187" s="1"/>
  <c r="OT125" i="187" a="1"/>
  <c r="OT125" i="187" s="1"/>
  <c r="OG125" i="187" a="1"/>
  <c r="OG125" i="187" s="1"/>
  <c r="NT125" i="187" a="1"/>
  <c r="NT125" i="187" s="1"/>
  <c r="NM125" i="187" a="1"/>
  <c r="NM125" i="187" s="1"/>
  <c r="OL125" i="187" a="1"/>
  <c r="OL125" i="187" s="1"/>
  <c r="OE125" i="187" a="1"/>
  <c r="OE125" i="187" s="1"/>
  <c r="NR125" i="187" a="1"/>
  <c r="NR125" i="187" s="1"/>
  <c r="OQ125" i="187" a="1"/>
  <c r="OQ125" i="187" s="1"/>
  <c r="OB125" i="187" a="1"/>
  <c r="OB125" i="187" s="1"/>
  <c r="NL125" i="187" a="1"/>
  <c r="NL125" i="187" s="1"/>
  <c r="OO125" i="187" a="1"/>
  <c r="OO125" i="187" s="1"/>
  <c r="NG125" i="187" a="1"/>
  <c r="NG125" i="187" s="1"/>
  <c r="ON125" i="187" a="1"/>
  <c r="ON125" i="187" s="1"/>
  <c r="OK125" i="187" a="1"/>
  <c r="OK125" i="187" s="1"/>
  <c r="OC125" i="187" a="1"/>
  <c r="OC125" i="187" s="1"/>
  <c r="NU125" i="187" a="1"/>
  <c r="NU125" i="187" s="1"/>
  <c r="NK125" i="187" a="1"/>
  <c r="NK125" i="187" s="1"/>
  <c r="OS125" i="187" a="1"/>
  <c r="OS125" i="187" s="1"/>
  <c r="OJ125" i="187" a="1"/>
  <c r="OJ125" i="187" s="1"/>
  <c r="NJ125" i="187" a="1"/>
  <c r="NJ125" i="187" s="1"/>
  <c r="OR125" i="187" a="1"/>
  <c r="OR125" i="187" s="1"/>
  <c r="OI125" i="187" a="1"/>
  <c r="OI125" i="187" s="1"/>
  <c r="OA125" i="187" a="1"/>
  <c r="OA125" i="187" s="1"/>
  <c r="NZ125" i="187" a="1"/>
  <c r="NZ125" i="187" s="1"/>
  <c r="NQ125" i="187" a="1"/>
  <c r="NQ125" i="187" s="1"/>
  <c r="NI125" i="187" a="1"/>
  <c r="NI125" i="187" s="1"/>
  <c r="NX125" i="187" a="1"/>
  <c r="NX125" i="187" s="1"/>
  <c r="NP125" i="187" a="1"/>
  <c r="NP125" i="187" s="1"/>
  <c r="NH125" i="187" a="1"/>
  <c r="NH125" i="187" s="1"/>
  <c r="OH125" i="187" a="1"/>
  <c r="OH125" i="187" s="1"/>
  <c r="OF125" i="187" a="1"/>
  <c r="OF125" i="187" s="1"/>
  <c r="OD125" i="187" a="1"/>
  <c r="OD125" i="187" s="1"/>
  <c r="NY125" i="187" a="1"/>
  <c r="NY125" i="187" s="1"/>
  <c r="NW125" i="187" a="1"/>
  <c r="NW125" i="187" s="1"/>
  <c r="NV125" i="187" a="1"/>
  <c r="NV125" i="187" s="1"/>
  <c r="NS125" i="187" a="1"/>
  <c r="NS125" i="187" s="1"/>
  <c r="OP125" i="187" a="1"/>
  <c r="OP125" i="187" s="1"/>
  <c r="NO125" i="187" a="1"/>
  <c r="NO125" i="187" s="1"/>
  <c r="OM125" i="187" a="1"/>
  <c r="OM125" i="187" s="1"/>
  <c r="NN125" i="187" a="1"/>
  <c r="NN125" i="187" s="1"/>
  <c r="DC129" i="187"/>
  <c r="DD129" i="187" s="1"/>
  <c r="OH122" i="187" a="1"/>
  <c r="OH122" i="187" s="1"/>
  <c r="NU122" i="187" a="1"/>
  <c r="NU122" i="187" s="1"/>
  <c r="NH122" i="187" a="1"/>
  <c r="NH122" i="187" s="1"/>
  <c r="OO122" i="187" a="1"/>
  <c r="OO122" i="187" s="1"/>
  <c r="NS122" i="187" a="1"/>
  <c r="NS122" i="187" s="1"/>
  <c r="NL122" i="187" a="1"/>
  <c r="NL122" i="187" s="1"/>
  <c r="OL122" i="187" a="1"/>
  <c r="OL122" i="187" s="1"/>
  <c r="OD122" i="187" a="1"/>
  <c r="OD122" i="187" s="1"/>
  <c r="NO122" i="187" a="1"/>
  <c r="NO122" i="187" s="1"/>
  <c r="OC122" i="187" a="1"/>
  <c r="OC122" i="187" s="1"/>
  <c r="NM122" i="187" a="1"/>
  <c r="NM122" i="187" s="1"/>
  <c r="OQ122" i="187" a="1"/>
  <c r="OQ122" i="187" s="1"/>
  <c r="OB122" i="187" a="1"/>
  <c r="OB122" i="187" s="1"/>
  <c r="NT122" i="187" a="1"/>
  <c r="NT122" i="187" s="1"/>
  <c r="OI122" i="187" a="1"/>
  <c r="OI122" i="187" s="1"/>
  <c r="OA122" i="187" a="1"/>
  <c r="OA122" i="187" s="1"/>
  <c r="NK122" i="187" a="1"/>
  <c r="NK122" i="187" s="1"/>
  <c r="OG122" i="187" a="1"/>
  <c r="OG122" i="187" s="1"/>
  <c r="NY122" i="187" a="1"/>
  <c r="NY122" i="187" s="1"/>
  <c r="NJ122" i="187" a="1"/>
  <c r="NJ122" i="187" s="1"/>
  <c r="OT122" i="187" a="1"/>
  <c r="OT122" i="187" s="1"/>
  <c r="NW122" i="187" a="1"/>
  <c r="NW122" i="187" s="1"/>
  <c r="NG122" i="187" a="1"/>
  <c r="NG122" i="187" s="1"/>
  <c r="OP122" i="187" a="1"/>
  <c r="OP122" i="187" s="1"/>
  <c r="NZ122" i="187" a="1"/>
  <c r="NZ122" i="187" s="1"/>
  <c r="ON122" i="187" a="1"/>
  <c r="ON122" i="187" s="1"/>
  <c r="NX122" i="187" a="1"/>
  <c r="NX122" i="187" s="1"/>
  <c r="NI122" i="187" a="1"/>
  <c r="NI122" i="187" s="1"/>
  <c r="OM122" i="187" a="1"/>
  <c r="OM122" i="187" s="1"/>
  <c r="OK122" i="187" a="1"/>
  <c r="OK122" i="187" s="1"/>
  <c r="NV122" i="187" a="1"/>
  <c r="NV122" i="187" s="1"/>
  <c r="OJ122" i="187" a="1"/>
  <c r="OJ122" i="187" s="1"/>
  <c r="NR122" i="187" a="1"/>
  <c r="NR122" i="187" s="1"/>
  <c r="NQ122" i="187" a="1"/>
  <c r="NQ122" i="187" s="1"/>
  <c r="OF122" i="187" a="1"/>
  <c r="OF122" i="187" s="1"/>
  <c r="OE122" i="187" a="1"/>
  <c r="OE122" i="187" s="1"/>
  <c r="NP122" i="187" a="1"/>
  <c r="NP122" i="187" s="1"/>
  <c r="OS122" i="187" a="1"/>
  <c r="OS122" i="187" s="1"/>
  <c r="NN122" i="187" a="1"/>
  <c r="NN122" i="187" s="1"/>
  <c r="OR122" i="187" a="1"/>
  <c r="OR122" i="187" s="1"/>
  <c r="OM121" i="187" a="1"/>
  <c r="OM121" i="187" s="1"/>
  <c r="NZ121" i="187" a="1"/>
  <c r="NZ121" i="187" s="1"/>
  <c r="NM121" i="187" a="1"/>
  <c r="NM121" i="187" s="1"/>
  <c r="NS121" i="187" a="1"/>
  <c r="NS121" i="187" s="1"/>
  <c r="NL121" i="187" a="1"/>
  <c r="NL121" i="187" s="1"/>
  <c r="ON121" i="187" a="1"/>
  <c r="ON121" i="187" s="1"/>
  <c r="OF121" i="187" a="1"/>
  <c r="OF121" i="187" s="1"/>
  <c r="NI121" i="187" a="1"/>
  <c r="NI121" i="187" s="1"/>
  <c r="OE121" i="187" a="1"/>
  <c r="OE121" i="187" s="1"/>
  <c r="NW121" i="187" a="1"/>
  <c r="NW121" i="187" s="1"/>
  <c r="NH121" i="187" a="1"/>
  <c r="NH121" i="187" s="1"/>
  <c r="OS121" i="187" a="1"/>
  <c r="OS121" i="187" s="1"/>
  <c r="OD121" i="187" a="1"/>
  <c r="OD121" i="187" s="1"/>
  <c r="NV121" i="187" a="1"/>
  <c r="NV121" i="187" s="1"/>
  <c r="NG121" i="187" a="1"/>
  <c r="NG121" i="187" s="1"/>
  <c r="OK121" i="187" a="1"/>
  <c r="OK121" i="187" s="1"/>
  <c r="OC121" i="187" a="1"/>
  <c r="OC121" i="187" s="1"/>
  <c r="NN121" i="187" a="1"/>
  <c r="NN121" i="187" s="1"/>
  <c r="OJ121" i="187" a="1"/>
  <c r="OJ121" i="187" s="1"/>
  <c r="OB121" i="187" a="1"/>
  <c r="OB121" i="187" s="1"/>
  <c r="OO121" i="187" a="1"/>
  <c r="OO121" i="187" s="1"/>
  <c r="OG121" i="187" a="1"/>
  <c r="OG121" i="187" s="1"/>
  <c r="NY121" i="187" a="1"/>
  <c r="NY121" i="187" s="1"/>
  <c r="NQ121" i="187" a="1"/>
  <c r="NQ121" i="187" s="1"/>
  <c r="OQ121" i="187" a="1"/>
  <c r="OQ121" i="187" s="1"/>
  <c r="NK121" i="187" a="1"/>
  <c r="NK121" i="187" s="1"/>
  <c r="OA121" i="187" a="1"/>
  <c r="OA121" i="187" s="1"/>
  <c r="OP121" i="187" a="1"/>
  <c r="OP121" i="187" s="1"/>
  <c r="NJ121" i="187" a="1"/>
  <c r="NJ121" i="187" s="1"/>
  <c r="NX121" i="187" a="1"/>
  <c r="NX121" i="187" s="1"/>
  <c r="OL121" i="187" a="1"/>
  <c r="OL121" i="187" s="1"/>
  <c r="NU121" i="187" a="1"/>
  <c r="NU121" i="187" s="1"/>
  <c r="OI121" i="187" a="1"/>
  <c r="OI121" i="187" s="1"/>
  <c r="NT121" i="187" a="1"/>
  <c r="NT121" i="187" s="1"/>
  <c r="OH121" i="187" a="1"/>
  <c r="OH121" i="187" s="1"/>
  <c r="NR121" i="187" a="1"/>
  <c r="NR121" i="187" s="1"/>
  <c r="NP121" i="187" a="1"/>
  <c r="NP121" i="187" s="1"/>
  <c r="OT121" i="187" a="1"/>
  <c r="OT121" i="187" s="1"/>
  <c r="NO121" i="187" a="1"/>
  <c r="NO121" i="187" s="1"/>
  <c r="OR121" i="187" a="1"/>
  <c r="OR121" i="187" s="1"/>
  <c r="DC112" i="187"/>
  <c r="DD112" i="187" s="1"/>
  <c r="OQ104" i="187" a="1"/>
  <c r="OQ104" i="187" s="1"/>
  <c r="OD104" i="187" a="1"/>
  <c r="OD104" i="187" s="1"/>
  <c r="NQ104" i="187" a="1"/>
  <c r="NQ104" i="187" s="1"/>
  <c r="OP104" i="187" a="1"/>
  <c r="OP104" i="187" s="1"/>
  <c r="OC104" i="187" a="1"/>
  <c r="OC104" i="187" s="1"/>
  <c r="NP104" i="187" a="1"/>
  <c r="NP104" i="187" s="1"/>
  <c r="OT104" i="187" a="1"/>
  <c r="OT104" i="187" s="1"/>
  <c r="OG104" i="187" a="1"/>
  <c r="OG104" i="187" s="1"/>
  <c r="NT104" i="187" a="1"/>
  <c r="NT104" i="187" s="1"/>
  <c r="NM104" i="187" a="1"/>
  <c r="NM104" i="187" s="1"/>
  <c r="OF104" i="187" a="1"/>
  <c r="OF104" i="187" s="1"/>
  <c r="NW104" i="187" a="1"/>
  <c r="NW104" i="187" s="1"/>
  <c r="ON104" i="187" a="1"/>
  <c r="ON104" i="187" s="1"/>
  <c r="OE104" i="187" a="1"/>
  <c r="OE104" i="187" s="1"/>
  <c r="NV104" i="187" a="1"/>
  <c r="NV104" i="187" s="1"/>
  <c r="NN104" i="187" a="1"/>
  <c r="NN104" i="187" s="1"/>
  <c r="OM104" i="187" a="1"/>
  <c r="OM104" i="187" s="1"/>
  <c r="OL104" i="187" a="1"/>
  <c r="OL104" i="187" s="1"/>
  <c r="OK104" i="187" a="1"/>
  <c r="OK104" i="187" s="1"/>
  <c r="OB104" i="187" a="1"/>
  <c r="OB104" i="187" s="1"/>
  <c r="NS104" i="187" a="1"/>
  <c r="NS104" i="187" s="1"/>
  <c r="NK104" i="187" a="1"/>
  <c r="NK104" i="187" s="1"/>
  <c r="OR104" i="187" a="1"/>
  <c r="OR104" i="187" s="1"/>
  <c r="NZ104" i="187" a="1"/>
  <c r="NZ104" i="187" s="1"/>
  <c r="OH104" i="187" a="1"/>
  <c r="OH104" i="187" s="1"/>
  <c r="NY104" i="187" a="1"/>
  <c r="NY104" i="187" s="1"/>
  <c r="NH104" i="187" a="1"/>
  <c r="NH104" i="187" s="1"/>
  <c r="NG104" i="187" a="1"/>
  <c r="NG104" i="187" s="1"/>
  <c r="OO104" i="187" a="1"/>
  <c r="OO104" i="187" s="1"/>
  <c r="NX104" i="187" a="1"/>
  <c r="NX104" i="187" s="1"/>
  <c r="NO104" i="187" a="1"/>
  <c r="NO104" i="187" s="1"/>
  <c r="NL104" i="187" a="1"/>
  <c r="NL104" i="187" s="1"/>
  <c r="OS104" i="187" a="1"/>
  <c r="OS104" i="187" s="1"/>
  <c r="NJ104" i="187" a="1"/>
  <c r="NJ104" i="187" s="1"/>
  <c r="NI104" i="187" a="1"/>
  <c r="NI104" i="187" s="1"/>
  <c r="OJ104" i="187" a="1"/>
  <c r="OJ104" i="187" s="1"/>
  <c r="OI104" i="187" a="1"/>
  <c r="OI104" i="187" s="1"/>
  <c r="OA104" i="187" a="1"/>
  <c r="OA104" i="187" s="1"/>
  <c r="NU104" i="187" a="1"/>
  <c r="NU104" i="187" s="1"/>
  <c r="NR104" i="187" a="1"/>
  <c r="NR104" i="187" s="1"/>
  <c r="OH83" i="187" a="1"/>
  <c r="OH83" i="187" s="1"/>
  <c r="NU83" i="187" a="1"/>
  <c r="NU83" i="187" s="1"/>
  <c r="NH83" i="187" a="1"/>
  <c r="NH83" i="187" s="1"/>
  <c r="OR83" i="187" a="1"/>
  <c r="OR83" i="187" s="1"/>
  <c r="NY83" i="187" a="1"/>
  <c r="NY83" i="187" s="1"/>
  <c r="NR83" i="187" a="1"/>
  <c r="NR83" i="187" s="1"/>
  <c r="NK83" i="187" a="1"/>
  <c r="NK83" i="187" s="1"/>
  <c r="OG83" i="187" a="1"/>
  <c r="OG83" i="187" s="1"/>
  <c r="NX83" i="187" a="1"/>
  <c r="NX83" i="187" s="1"/>
  <c r="NP83" i="187" a="1"/>
  <c r="NP83" i="187" s="1"/>
  <c r="OM83" i="187" a="1"/>
  <c r="OM83" i="187" s="1"/>
  <c r="NV83" i="187" a="1"/>
  <c r="NV83" i="187" s="1"/>
  <c r="NM83" i="187" a="1"/>
  <c r="NM83" i="187" s="1"/>
  <c r="OK83" i="187" a="1"/>
  <c r="OK83" i="187" s="1"/>
  <c r="NT83" i="187" a="1"/>
  <c r="NT83" i="187" s="1"/>
  <c r="OP83" i="187" a="1"/>
  <c r="OP83" i="187" s="1"/>
  <c r="NG83" i="187" a="1"/>
  <c r="NG83" i="187" s="1"/>
  <c r="OS83" i="187" a="1"/>
  <c r="OS83" i="187" s="1"/>
  <c r="OF83" i="187" a="1"/>
  <c r="OF83" i="187" s="1"/>
  <c r="NS83" i="187" a="1"/>
  <c r="NS83" i="187" s="1"/>
  <c r="OE83" i="187" a="1"/>
  <c r="OE83" i="187" s="1"/>
  <c r="OQ83" i="187" a="1"/>
  <c r="OQ83" i="187" s="1"/>
  <c r="OD83" i="187" a="1"/>
  <c r="OD83" i="187" s="1"/>
  <c r="OC83" i="187" a="1"/>
  <c r="OC83" i="187" s="1"/>
  <c r="NQ83" i="187" a="1"/>
  <c r="NQ83" i="187" s="1"/>
  <c r="OO83" i="187" a="1"/>
  <c r="OO83" i="187" s="1"/>
  <c r="OB83" i="187" a="1"/>
  <c r="OB83" i="187" s="1"/>
  <c r="NO83" i="187" a="1"/>
  <c r="NO83" i="187" s="1"/>
  <c r="ON83" i="187" a="1"/>
  <c r="ON83" i="187" s="1"/>
  <c r="OA83" i="187" a="1"/>
  <c r="OA83" i="187" s="1"/>
  <c r="NN83" i="187" a="1"/>
  <c r="NN83" i="187" s="1"/>
  <c r="OJ83" i="187" a="1"/>
  <c r="OJ83" i="187" s="1"/>
  <c r="NW83" i="187" a="1"/>
  <c r="NW83" i="187" s="1"/>
  <c r="NJ83" i="187" a="1"/>
  <c r="NJ83" i="187" s="1"/>
  <c r="OI83" i="187" a="1"/>
  <c r="OI83" i="187" s="1"/>
  <c r="NL83" i="187" a="1"/>
  <c r="NL83" i="187" s="1"/>
  <c r="NI83" i="187" a="1"/>
  <c r="NI83" i="187" s="1"/>
  <c r="OT83" i="187" a="1"/>
  <c r="OT83" i="187" s="1"/>
  <c r="OL83" i="187" a="1"/>
  <c r="OL83" i="187" s="1"/>
  <c r="NZ83" i="187" a="1"/>
  <c r="NZ83" i="187" s="1"/>
  <c r="DC75" i="187"/>
  <c r="DD75" i="187" s="1"/>
  <c r="OM26" i="187" a="1"/>
  <c r="OM26" i="187" s="1"/>
  <c r="OF26" i="187" a="1"/>
  <c r="OF26" i="187" s="1"/>
  <c r="NS26" i="187" a="1"/>
  <c r="NS26" i="187" s="1"/>
  <c r="OR26" i="187" a="1"/>
  <c r="OR26" i="187" s="1"/>
  <c r="OE26" i="187" a="1"/>
  <c r="OE26" i="187" s="1"/>
  <c r="NR26" i="187" a="1"/>
  <c r="NR26" i="187" s="1"/>
  <c r="OK26" i="187" a="1"/>
  <c r="OK26" i="187" s="1"/>
  <c r="NX26" i="187" a="1"/>
  <c r="NX26" i="187" s="1"/>
  <c r="NK26" i="187" a="1"/>
  <c r="NK26" i="187" s="1"/>
  <c r="OJ26" i="187" a="1"/>
  <c r="OJ26" i="187" s="1"/>
  <c r="NW26" i="187" a="1"/>
  <c r="NW26" i="187" s="1"/>
  <c r="NJ26" i="187" a="1"/>
  <c r="NJ26" i="187" s="1"/>
  <c r="OD26" i="187" a="1"/>
  <c r="OD26" i="187" s="1"/>
  <c r="NU26" i="187" a="1"/>
  <c r="NU26" i="187" s="1"/>
  <c r="ON26" i="187" a="1"/>
  <c r="ON26" i="187" s="1"/>
  <c r="OC26" i="187" a="1"/>
  <c r="OC26" i="187" s="1"/>
  <c r="NT26" i="187" a="1"/>
  <c r="NT26" i="187" s="1"/>
  <c r="NI26" i="187" a="1"/>
  <c r="NI26" i="187" s="1"/>
  <c r="NQ26" i="187" a="1"/>
  <c r="NQ26" i="187" s="1"/>
  <c r="OL26" i="187" a="1"/>
  <c r="OL26" i="187" s="1"/>
  <c r="OB26" i="187" a="1"/>
  <c r="OB26" i="187" s="1"/>
  <c r="NH26" i="187" a="1"/>
  <c r="NH26" i="187" s="1"/>
  <c r="OA26" i="187" a="1"/>
  <c r="OA26" i="187" s="1"/>
  <c r="NP26" i="187" a="1"/>
  <c r="NP26" i="187" s="1"/>
  <c r="NG26" i="187" a="1"/>
  <c r="NG26" i="187" s="1"/>
  <c r="OT26" i="187" a="1"/>
  <c r="OT26" i="187" s="1"/>
  <c r="OI26" i="187" a="1"/>
  <c r="OI26" i="187" s="1"/>
  <c r="NZ26" i="187" a="1"/>
  <c r="NZ26" i="187" s="1"/>
  <c r="OS26" i="187" a="1"/>
  <c r="OS26" i="187" s="1"/>
  <c r="NY26" i="187" a="1"/>
  <c r="NY26" i="187" s="1"/>
  <c r="NO26" i="187" a="1"/>
  <c r="NO26" i="187" s="1"/>
  <c r="OQ26" i="187" a="1"/>
  <c r="OQ26" i="187" s="1"/>
  <c r="OH26" i="187" a="1"/>
  <c r="OH26" i="187" s="1"/>
  <c r="NN26" i="187" a="1"/>
  <c r="NN26" i="187" s="1"/>
  <c r="OP26" i="187" a="1"/>
  <c r="OP26" i="187" s="1"/>
  <c r="OG26" i="187" a="1"/>
  <c r="OG26" i="187" s="1"/>
  <c r="NV26" i="187" a="1"/>
  <c r="NV26" i="187" s="1"/>
  <c r="NM26" i="187" a="1"/>
  <c r="NM26" i="187" s="1"/>
  <c r="OO26" i="187" a="1"/>
  <c r="OO26" i="187" s="1"/>
  <c r="NL26" i="187" a="1"/>
  <c r="NL26" i="187" s="1"/>
  <c r="OL30" i="187" a="1"/>
  <c r="OL30" i="187" s="1"/>
  <c r="NY30" i="187" a="1"/>
  <c r="NY30" i="187" s="1"/>
  <c r="NL30" i="187" a="1"/>
  <c r="NL30" i="187" s="1"/>
  <c r="OB30" i="187" a="1"/>
  <c r="OB30" i="187" s="1"/>
  <c r="NU30" i="187" a="1"/>
  <c r="NU30" i="187" s="1"/>
  <c r="NN30" i="187" a="1"/>
  <c r="NN30" i="187" s="1"/>
  <c r="NG30" i="187" a="1"/>
  <c r="NG30" i="187" s="1"/>
  <c r="OH30" i="187" a="1"/>
  <c r="OH30" i="187" s="1"/>
  <c r="OA30" i="187" a="1"/>
  <c r="OA30" i="187" s="1"/>
  <c r="NT30" i="187" a="1"/>
  <c r="NT30" i="187" s="1"/>
  <c r="NM30" i="187" a="1"/>
  <c r="NM30" i="187" s="1"/>
  <c r="OO30" i="187" a="1"/>
  <c r="OO30" i="187" s="1"/>
  <c r="NR30" i="187" a="1"/>
  <c r="NR30" i="187" s="1"/>
  <c r="NK30" i="187" a="1"/>
  <c r="NK30" i="187" s="1"/>
  <c r="OP30" i="187" a="1"/>
  <c r="OP30" i="187" s="1"/>
  <c r="NI30" i="187" a="1"/>
  <c r="NI30" i="187" s="1"/>
  <c r="ON30" i="187" a="1"/>
  <c r="ON30" i="187" s="1"/>
  <c r="OD30" i="187" a="1"/>
  <c r="OD30" i="187" s="1"/>
  <c r="NS30" i="187" a="1"/>
  <c r="NS30" i="187" s="1"/>
  <c r="OM30" i="187" a="1"/>
  <c r="OM30" i="187" s="1"/>
  <c r="NH30" i="187" a="1"/>
  <c r="NH30" i="187" s="1"/>
  <c r="OC30" i="187" a="1"/>
  <c r="OC30" i="187" s="1"/>
  <c r="NQ30" i="187" a="1"/>
  <c r="NQ30" i="187" s="1"/>
  <c r="NP30" i="187" a="1"/>
  <c r="NP30" i="187" s="1"/>
  <c r="OJ30" i="187" a="1"/>
  <c r="OJ30" i="187" s="1"/>
  <c r="NX30" i="187" a="1"/>
  <c r="NX30" i="187" s="1"/>
  <c r="OK30" i="187" a="1"/>
  <c r="OK30" i="187" s="1"/>
  <c r="NZ30" i="187" a="1"/>
  <c r="NZ30" i="187" s="1"/>
  <c r="OT30" i="187" a="1"/>
  <c r="OT30" i="187" s="1"/>
  <c r="NO30" i="187" a="1"/>
  <c r="NO30" i="187" s="1"/>
  <c r="OS30" i="187" a="1"/>
  <c r="OS30" i="187" s="1"/>
  <c r="OI30" i="187" a="1"/>
  <c r="OI30" i="187" s="1"/>
  <c r="OR30" i="187" a="1"/>
  <c r="OR30" i="187" s="1"/>
  <c r="OG30" i="187" a="1"/>
  <c r="OG30" i="187" s="1"/>
  <c r="NW30" i="187" a="1"/>
  <c r="NW30" i="187" s="1"/>
  <c r="OF30" i="187" a="1"/>
  <c r="OF30" i="187" s="1"/>
  <c r="NV30" i="187" a="1"/>
  <c r="NV30" i="187" s="1"/>
  <c r="NJ30" i="187" a="1"/>
  <c r="NJ30" i="187" s="1"/>
  <c r="OQ30" i="187" a="1"/>
  <c r="OQ30" i="187" s="1"/>
  <c r="OE30" i="187" a="1"/>
  <c r="OE30" i="187" s="1"/>
  <c r="DC16" i="187"/>
  <c r="DD16" i="187" s="1"/>
  <c r="DL2" i="187"/>
  <c r="DC21" i="187"/>
  <c r="DD21" i="187" s="1"/>
  <c r="OM52" i="187" a="1"/>
  <c r="OM52" i="187" s="1"/>
  <c r="NZ52" i="187" a="1"/>
  <c r="NZ52" i="187" s="1"/>
  <c r="NM52" i="187" a="1"/>
  <c r="NM52" i="187" s="1"/>
  <c r="OO52" i="187" a="1"/>
  <c r="OO52" i="187" s="1"/>
  <c r="OH52" i="187" a="1"/>
  <c r="OH52" i="187" s="1"/>
  <c r="OA52" i="187" a="1"/>
  <c r="OA52" i="187" s="1"/>
  <c r="NT52" i="187" a="1"/>
  <c r="NT52" i="187" s="1"/>
  <c r="NL52" i="187" a="1"/>
  <c r="NL52" i="187" s="1"/>
  <c r="NS52" i="187" a="1"/>
  <c r="NS52" i="187" s="1"/>
  <c r="ON52" i="187" a="1"/>
  <c r="ON52" i="187" s="1"/>
  <c r="OG52" i="187" a="1"/>
  <c r="OG52" i="187" s="1"/>
  <c r="NR52" i="187" a="1"/>
  <c r="NR52" i="187" s="1"/>
  <c r="NK52" i="187" a="1"/>
  <c r="NK52" i="187" s="1"/>
  <c r="OF52" i="187" a="1"/>
  <c r="OF52" i="187" s="1"/>
  <c r="NY52" i="187" a="1"/>
  <c r="NY52" i="187" s="1"/>
  <c r="OT52" i="187" a="1"/>
  <c r="OT52" i="187" s="1"/>
  <c r="NX52" i="187" a="1"/>
  <c r="NX52" i="187" s="1"/>
  <c r="NQ52" i="187" a="1"/>
  <c r="NQ52" i="187" s="1"/>
  <c r="NJ52" i="187" a="1"/>
  <c r="NJ52" i="187" s="1"/>
  <c r="OS52" i="187" a="1"/>
  <c r="OS52" i="187" s="1"/>
  <c r="OL52" i="187" a="1"/>
  <c r="OL52" i="187" s="1"/>
  <c r="OE52" i="187" a="1"/>
  <c r="OE52" i="187" s="1"/>
  <c r="OD52" i="187" a="1"/>
  <c r="OD52" i="187" s="1"/>
  <c r="NW52" i="187" a="1"/>
  <c r="NW52" i="187" s="1"/>
  <c r="NP52" i="187" a="1"/>
  <c r="NP52" i="187" s="1"/>
  <c r="NI52" i="187" a="1"/>
  <c r="NI52" i="187" s="1"/>
  <c r="OR52" i="187" a="1"/>
  <c r="OR52" i="187" s="1"/>
  <c r="OK52" i="187" a="1"/>
  <c r="OK52" i="187" s="1"/>
  <c r="OQ52" i="187" a="1"/>
  <c r="OQ52" i="187" s="1"/>
  <c r="OP52" i="187" a="1"/>
  <c r="OP52" i="187" s="1"/>
  <c r="OI52" i="187" a="1"/>
  <c r="OI52" i="187" s="1"/>
  <c r="OB52" i="187" a="1"/>
  <c r="OB52" i="187" s="1"/>
  <c r="NU52" i="187" a="1"/>
  <c r="NU52" i="187" s="1"/>
  <c r="NN52" i="187" a="1"/>
  <c r="NN52" i="187" s="1"/>
  <c r="NG52" i="187" a="1"/>
  <c r="NG52" i="187" s="1"/>
  <c r="OC52" i="187" a="1"/>
  <c r="OC52" i="187" s="1"/>
  <c r="NV52" i="187" a="1"/>
  <c r="NV52" i="187" s="1"/>
  <c r="NO52" i="187" a="1"/>
  <c r="NO52" i="187" s="1"/>
  <c r="NH52" i="187" a="1"/>
  <c r="NH52" i="187" s="1"/>
  <c r="OJ52" i="187" a="1"/>
  <c r="OJ52" i="187" s="1"/>
  <c r="DC34" i="187"/>
  <c r="DD34" i="187" s="1"/>
  <c r="OT325" i="187" a="1"/>
  <c r="OT325" i="187" s="1"/>
  <c r="ON325" i="187" a="1"/>
  <c r="ON325" i="187" s="1"/>
  <c r="OH325" i="187" a="1"/>
  <c r="OH325" i="187" s="1"/>
  <c r="OB325" i="187" a="1"/>
  <c r="OB325" i="187" s="1"/>
  <c r="NV325" i="187" a="1"/>
  <c r="NV325" i="187" s="1"/>
  <c r="NP325" i="187" a="1"/>
  <c r="NP325" i="187" s="1"/>
  <c r="NJ325" i="187" a="1"/>
  <c r="NJ325" i="187" s="1"/>
  <c r="OS325" i="187" a="1"/>
  <c r="OS325" i="187" s="1"/>
  <c r="OF325" i="187" a="1"/>
  <c r="OF325" i="187" s="1"/>
  <c r="NS325" i="187" a="1"/>
  <c r="NS325" i="187" s="1"/>
  <c r="OR325" i="187" a="1"/>
  <c r="OR325" i="187" s="1"/>
  <c r="OE325" i="187" a="1"/>
  <c r="OE325" i="187" s="1"/>
  <c r="NR325" i="187" a="1"/>
  <c r="NR325" i="187" s="1"/>
  <c r="NX325" i="187" a="1"/>
  <c r="NX325" i="187" s="1"/>
  <c r="NT325" i="187" a="1"/>
  <c r="NT325" i="187" s="1"/>
  <c r="NK325" i="187" a="1"/>
  <c r="NK325" i="187" s="1"/>
  <c r="OP325" i="187" a="1"/>
  <c r="OP325" i="187" s="1"/>
  <c r="NY325" i="187" a="1"/>
  <c r="NY325" i="187" s="1"/>
  <c r="OG325" i="187" a="1"/>
  <c r="OG325" i="187" s="1"/>
  <c r="NO325" i="187" a="1"/>
  <c r="NO325" i="187" s="1"/>
  <c r="NG325" i="187" a="1"/>
  <c r="NG325" i="187" s="1"/>
  <c r="OO325" i="187" a="1"/>
  <c r="OO325" i="187" s="1"/>
  <c r="NW325" i="187" a="1"/>
  <c r="NW325" i="187" s="1"/>
  <c r="OD325" i="187" a="1"/>
  <c r="OD325" i="187" s="1"/>
  <c r="OQ325" i="187" a="1"/>
  <c r="OQ325" i="187" s="1"/>
  <c r="OC325" i="187" a="1"/>
  <c r="OC325" i="187" s="1"/>
  <c r="NQ325" i="187" a="1"/>
  <c r="NQ325" i="187" s="1"/>
  <c r="OL325" i="187" a="1"/>
  <c r="OL325" i="187" s="1"/>
  <c r="NM325" i="187" a="1"/>
  <c r="NM325" i="187" s="1"/>
  <c r="OK325" i="187" a="1"/>
  <c r="OK325" i="187" s="1"/>
  <c r="NZ325" i="187" a="1"/>
  <c r="NZ325" i="187" s="1"/>
  <c r="NL325" i="187" a="1"/>
  <c r="NL325" i="187" s="1"/>
  <c r="OJ325" i="187" a="1"/>
  <c r="OJ325" i="187" s="1"/>
  <c r="OI325" i="187" a="1"/>
  <c r="OI325" i="187" s="1"/>
  <c r="NU325" i="187" a="1"/>
  <c r="NU325" i="187" s="1"/>
  <c r="NI325" i="187" a="1"/>
  <c r="NI325" i="187" s="1"/>
  <c r="NH325" i="187" a="1"/>
  <c r="NH325" i="187" s="1"/>
  <c r="OM325" i="187" a="1"/>
  <c r="OM325" i="187" s="1"/>
  <c r="OA325" i="187" a="1"/>
  <c r="OA325" i="187" s="1"/>
  <c r="NN325" i="187" a="1"/>
  <c r="NN325" i="187" s="1"/>
  <c r="OP329" i="187" a="1"/>
  <c r="OP329" i="187" s="1"/>
  <c r="OJ329" i="187" a="1"/>
  <c r="OJ329" i="187" s="1"/>
  <c r="OD329" i="187" a="1"/>
  <c r="OD329" i="187" s="1"/>
  <c r="NX329" i="187" a="1"/>
  <c r="NX329" i="187" s="1"/>
  <c r="NR329" i="187" a="1"/>
  <c r="NR329" i="187" s="1"/>
  <c r="NL329" i="187" a="1"/>
  <c r="NL329" i="187" s="1"/>
  <c r="OQ329" i="187" a="1"/>
  <c r="OQ329" i="187" s="1"/>
  <c r="NW329" i="187" a="1"/>
  <c r="NW329" i="187" s="1"/>
  <c r="NJ329" i="187" a="1"/>
  <c r="NJ329" i="187" s="1"/>
  <c r="OT329" i="187" a="1"/>
  <c r="OT329" i="187" s="1"/>
  <c r="OG329" i="187" a="1"/>
  <c r="OG329" i="187" s="1"/>
  <c r="NT329" i="187" a="1"/>
  <c r="NT329" i="187" s="1"/>
  <c r="NG329" i="187" a="1"/>
  <c r="NG329" i="187" s="1"/>
  <c r="OS329" i="187" a="1"/>
  <c r="OS329" i="187" s="1"/>
  <c r="OF329" i="187" a="1"/>
  <c r="OF329" i="187" s="1"/>
  <c r="NS329" i="187" a="1"/>
  <c r="NS329" i="187" s="1"/>
  <c r="OH329" i="187" a="1"/>
  <c r="OH329" i="187" s="1"/>
  <c r="NO329" i="187" a="1"/>
  <c r="NO329" i="187" s="1"/>
  <c r="NN329" i="187" a="1"/>
  <c r="NN329" i="187" s="1"/>
  <c r="NV329" i="187" a="1"/>
  <c r="NV329" i="187" s="1"/>
  <c r="NM329" i="187" a="1"/>
  <c r="NM329" i="187" s="1"/>
  <c r="OO329" i="187" a="1"/>
  <c r="OO329" i="187" s="1"/>
  <c r="OE329" i="187" a="1"/>
  <c r="OE329" i="187" s="1"/>
  <c r="ON329" i="187" a="1"/>
  <c r="ON329" i="187" s="1"/>
  <c r="NU329" i="187" a="1"/>
  <c r="NU329" i="187" s="1"/>
  <c r="NK329" i="187" a="1"/>
  <c r="NK329" i="187" s="1"/>
  <c r="OL329" i="187" a="1"/>
  <c r="OL329" i="187" s="1"/>
  <c r="OK329" i="187" a="1"/>
  <c r="OK329" i="187" s="1"/>
  <c r="OA329" i="187" a="1"/>
  <c r="OA329" i="187" s="1"/>
  <c r="NQ329" i="187" a="1"/>
  <c r="NQ329" i="187" s="1"/>
  <c r="NH329" i="187" a="1"/>
  <c r="NH329" i="187" s="1"/>
  <c r="OI329" i="187" a="1"/>
  <c r="OI329" i="187" s="1"/>
  <c r="NZ329" i="187" a="1"/>
  <c r="NZ329" i="187" s="1"/>
  <c r="NP329" i="187" a="1"/>
  <c r="NP329" i="187" s="1"/>
  <c r="OR329" i="187" a="1"/>
  <c r="OR329" i="187" s="1"/>
  <c r="NY329" i="187" a="1"/>
  <c r="NY329" i="187" s="1"/>
  <c r="OM329" i="187" a="1"/>
  <c r="OM329" i="187" s="1"/>
  <c r="OC329" i="187" a="1"/>
  <c r="OC329" i="187" s="1"/>
  <c r="OB329" i="187" a="1"/>
  <c r="OB329" i="187" s="1"/>
  <c r="NI329" i="187" a="1"/>
  <c r="NI329" i="187" s="1"/>
  <c r="OT313" i="187" a="1"/>
  <c r="OT313" i="187" s="1"/>
  <c r="ON313" i="187" a="1"/>
  <c r="ON313" i="187" s="1"/>
  <c r="OH313" i="187" a="1"/>
  <c r="OH313" i="187" s="1"/>
  <c r="OB313" i="187" a="1"/>
  <c r="OB313" i="187" s="1"/>
  <c r="NV313" i="187" a="1"/>
  <c r="NV313" i="187" s="1"/>
  <c r="NP313" i="187" a="1"/>
  <c r="NP313" i="187" s="1"/>
  <c r="NJ313" i="187" a="1"/>
  <c r="NJ313" i="187" s="1"/>
  <c r="OS313" i="187" a="1"/>
  <c r="OS313" i="187" s="1"/>
  <c r="OF313" i="187" a="1"/>
  <c r="OF313" i="187" s="1"/>
  <c r="NS313" i="187" a="1"/>
  <c r="NS313" i="187" s="1"/>
  <c r="NY313" i="187" a="1"/>
  <c r="NY313" i="187" s="1"/>
  <c r="NR313" i="187" a="1"/>
  <c r="NR313" i="187" s="1"/>
  <c r="NK313" i="187" a="1"/>
  <c r="NK313" i="187" s="1"/>
  <c r="OR313" i="187" a="1"/>
  <c r="OR313" i="187" s="1"/>
  <c r="OK313" i="187" a="1"/>
  <c r="OK313" i="187" s="1"/>
  <c r="OD313" i="187" a="1"/>
  <c r="OD313" i="187" s="1"/>
  <c r="NW313" i="187" a="1"/>
  <c r="NW313" i="187" s="1"/>
  <c r="NO313" i="187" a="1"/>
  <c r="NO313" i="187" s="1"/>
  <c r="NH313" i="187" a="1"/>
  <c r="NH313" i="187" s="1"/>
  <c r="OM313" i="187" a="1"/>
  <c r="OM313" i="187" s="1"/>
  <c r="OC313" i="187" a="1"/>
  <c r="OC313" i="187" s="1"/>
  <c r="NT313" i="187" a="1"/>
  <c r="NT313" i="187" s="1"/>
  <c r="OL313" i="187" a="1"/>
  <c r="OL313" i="187" s="1"/>
  <c r="NI313" i="187" a="1"/>
  <c r="NI313" i="187" s="1"/>
  <c r="OJ313" i="187" a="1"/>
  <c r="OJ313" i="187" s="1"/>
  <c r="OA313" i="187" a="1"/>
  <c r="OA313" i="187" s="1"/>
  <c r="OI313" i="187" a="1"/>
  <c r="OI313" i="187" s="1"/>
  <c r="NZ313" i="187" a="1"/>
  <c r="NZ313" i="187" s="1"/>
  <c r="OQ313" i="187" a="1"/>
  <c r="OQ313" i="187" s="1"/>
  <c r="OP313" i="187" a="1"/>
  <c r="OP313" i="187" s="1"/>
  <c r="OG313" i="187" a="1"/>
  <c r="OG313" i="187" s="1"/>
  <c r="OO313" i="187" a="1"/>
  <c r="OO313" i="187" s="1"/>
  <c r="OE313" i="187" a="1"/>
  <c r="OE313" i="187" s="1"/>
  <c r="NU313" i="187" a="1"/>
  <c r="NU313" i="187" s="1"/>
  <c r="NL313" i="187" a="1"/>
  <c r="NL313" i="187" s="1"/>
  <c r="NQ313" i="187" a="1"/>
  <c r="NQ313" i="187" s="1"/>
  <c r="NN313" i="187" a="1"/>
  <c r="NN313" i="187" s="1"/>
  <c r="NM313" i="187" a="1"/>
  <c r="NM313" i="187" s="1"/>
  <c r="NG313" i="187" a="1"/>
  <c r="NG313" i="187" s="1"/>
  <c r="NX313" i="187" a="1"/>
  <c r="NX313" i="187" s="1"/>
  <c r="OO300" i="187" a="1"/>
  <c r="OO300" i="187" s="1"/>
  <c r="OB300" i="187" a="1"/>
  <c r="OB300" i="187" s="1"/>
  <c r="NO300" i="187" a="1"/>
  <c r="NO300" i="187" s="1"/>
  <c r="OH300" i="187" a="1"/>
  <c r="OH300" i="187" s="1"/>
  <c r="OA300" i="187" a="1"/>
  <c r="OA300" i="187" s="1"/>
  <c r="NT300" i="187" a="1"/>
  <c r="NT300" i="187" s="1"/>
  <c r="NS300" i="187" a="1"/>
  <c r="NS300" i="187" s="1"/>
  <c r="NL300" i="187" a="1"/>
  <c r="NL300" i="187" s="1"/>
  <c r="ON300" i="187" a="1"/>
  <c r="ON300" i="187" s="1"/>
  <c r="OG300" i="187" a="1"/>
  <c r="OG300" i="187" s="1"/>
  <c r="NZ300" i="187" a="1"/>
  <c r="NZ300" i="187" s="1"/>
  <c r="OT300" i="187" a="1"/>
  <c r="OT300" i="187" s="1"/>
  <c r="OM300" i="187" a="1"/>
  <c r="OM300" i="187" s="1"/>
  <c r="OF300" i="187" a="1"/>
  <c r="OF300" i="187" s="1"/>
  <c r="OE300" i="187" a="1"/>
  <c r="OE300" i="187" s="1"/>
  <c r="NX300" i="187" a="1"/>
  <c r="NX300" i="187" s="1"/>
  <c r="NQ300" i="187" a="1"/>
  <c r="NQ300" i="187" s="1"/>
  <c r="NJ300" i="187" a="1"/>
  <c r="NJ300" i="187" s="1"/>
  <c r="OS300" i="187" a="1"/>
  <c r="OS300" i="187" s="1"/>
  <c r="OL300" i="187" a="1"/>
  <c r="OL300" i="187" s="1"/>
  <c r="OK300" i="187" a="1"/>
  <c r="OK300" i="187" s="1"/>
  <c r="OD300" i="187" a="1"/>
  <c r="OD300" i="187" s="1"/>
  <c r="NW300" i="187" a="1"/>
  <c r="NW300" i="187" s="1"/>
  <c r="NP300" i="187" a="1"/>
  <c r="NP300" i="187" s="1"/>
  <c r="NI300" i="187" a="1"/>
  <c r="NI300" i="187" s="1"/>
  <c r="OQ300" i="187" a="1"/>
  <c r="OQ300" i="187" s="1"/>
  <c r="NH300" i="187" a="1"/>
  <c r="NH300" i="187" s="1"/>
  <c r="NY300" i="187" a="1"/>
  <c r="NY300" i="187" s="1"/>
  <c r="NG300" i="187" a="1"/>
  <c r="NG300" i="187" s="1"/>
  <c r="OP300" i="187" a="1"/>
  <c r="OP300" i="187" s="1"/>
  <c r="OI300" i="187" a="1"/>
  <c r="OI300" i="187" s="1"/>
  <c r="OC300" i="187" a="1"/>
  <c r="OC300" i="187" s="1"/>
  <c r="NM300" i="187" a="1"/>
  <c r="NM300" i="187" s="1"/>
  <c r="OR300" i="187" a="1"/>
  <c r="OR300" i="187" s="1"/>
  <c r="NK300" i="187" a="1"/>
  <c r="NK300" i="187" s="1"/>
  <c r="OJ300" i="187" a="1"/>
  <c r="OJ300" i="187" s="1"/>
  <c r="NV300" i="187" a="1"/>
  <c r="NV300" i="187" s="1"/>
  <c r="NU300" i="187" a="1"/>
  <c r="NU300" i="187" s="1"/>
  <c r="NR300" i="187" a="1"/>
  <c r="NR300" i="187" s="1"/>
  <c r="NN300" i="187" a="1"/>
  <c r="NN300" i="187" s="1"/>
  <c r="DC268" i="187"/>
  <c r="DD268" i="187" s="1"/>
  <c r="OR256" i="187" a="1"/>
  <c r="OR256" i="187" s="1"/>
  <c r="OL256" i="187" a="1"/>
  <c r="OL256" i="187" s="1"/>
  <c r="OF256" i="187" a="1"/>
  <c r="OF256" i="187" s="1"/>
  <c r="NZ256" i="187" a="1"/>
  <c r="NZ256" i="187" s="1"/>
  <c r="NT256" i="187" a="1"/>
  <c r="NT256" i="187" s="1"/>
  <c r="NN256" i="187" a="1"/>
  <c r="NN256" i="187" s="1"/>
  <c r="NH256" i="187" a="1"/>
  <c r="NH256" i="187" s="1"/>
  <c r="OJ256" i="187" a="1"/>
  <c r="OJ256" i="187" s="1"/>
  <c r="NW256" i="187" a="1"/>
  <c r="NW256" i="187" s="1"/>
  <c r="NJ256" i="187" a="1"/>
  <c r="NJ256" i="187" s="1"/>
  <c r="NS256" i="187" a="1"/>
  <c r="NS256" i="187" s="1"/>
  <c r="NL256" i="187" a="1"/>
  <c r="NL256" i="187" s="1"/>
  <c r="ON256" i="187" a="1"/>
  <c r="ON256" i="187" s="1"/>
  <c r="OG256" i="187" a="1"/>
  <c r="OG256" i="187" s="1"/>
  <c r="OP256" i="187" a="1"/>
  <c r="OP256" i="187" s="1"/>
  <c r="OI256" i="187" a="1"/>
  <c r="OI256" i="187" s="1"/>
  <c r="OB256" i="187" a="1"/>
  <c r="OB256" i="187" s="1"/>
  <c r="NU256" i="187" a="1"/>
  <c r="NU256" i="187" s="1"/>
  <c r="OH256" i="187" a="1"/>
  <c r="OH256" i="187" s="1"/>
  <c r="NX256" i="187" a="1"/>
  <c r="NX256" i="187" s="1"/>
  <c r="NO256" i="187" a="1"/>
  <c r="NO256" i="187" s="1"/>
  <c r="OQ256" i="187" a="1"/>
  <c r="OQ256" i="187" s="1"/>
  <c r="NM256" i="187" a="1"/>
  <c r="NM256" i="187" s="1"/>
  <c r="OO256" i="187" a="1"/>
  <c r="OO256" i="187" s="1"/>
  <c r="OE256" i="187" a="1"/>
  <c r="OE256" i="187" s="1"/>
  <c r="NV256" i="187" a="1"/>
  <c r="NV256" i="187" s="1"/>
  <c r="NK256" i="187" a="1"/>
  <c r="NK256" i="187" s="1"/>
  <c r="OM256" i="187" a="1"/>
  <c r="OM256" i="187" s="1"/>
  <c r="OD256" i="187" a="1"/>
  <c r="OD256" i="187" s="1"/>
  <c r="NR256" i="187" a="1"/>
  <c r="NR256" i="187" s="1"/>
  <c r="NI256" i="187" a="1"/>
  <c r="NI256" i="187" s="1"/>
  <c r="OT256" i="187" a="1"/>
  <c r="OT256" i="187" s="1"/>
  <c r="OK256" i="187" a="1"/>
  <c r="OK256" i="187" s="1"/>
  <c r="OA256" i="187" a="1"/>
  <c r="OA256" i="187" s="1"/>
  <c r="NQ256" i="187" a="1"/>
  <c r="NQ256" i="187" s="1"/>
  <c r="OS256" i="187" a="1"/>
  <c r="OS256" i="187" s="1"/>
  <c r="NY256" i="187" a="1"/>
  <c r="NY256" i="187" s="1"/>
  <c r="NP256" i="187" a="1"/>
  <c r="NP256" i="187" s="1"/>
  <c r="NG256" i="187" a="1"/>
  <c r="NG256" i="187" s="1"/>
  <c r="OC256" i="187" a="1"/>
  <c r="OC256" i="187" s="1"/>
  <c r="OT263" i="187" a="1"/>
  <c r="OT263" i="187" s="1"/>
  <c r="ON263" i="187" a="1"/>
  <c r="ON263" i="187" s="1"/>
  <c r="OH263" i="187" a="1"/>
  <c r="OH263" i="187" s="1"/>
  <c r="OB263" i="187" a="1"/>
  <c r="OB263" i="187" s="1"/>
  <c r="NV263" i="187" a="1"/>
  <c r="NV263" i="187" s="1"/>
  <c r="NP263" i="187" a="1"/>
  <c r="NP263" i="187" s="1"/>
  <c r="NJ263" i="187" a="1"/>
  <c r="NJ263" i="187" s="1"/>
  <c r="OJ263" i="187" a="1"/>
  <c r="OJ263" i="187" s="1"/>
  <c r="NW263" i="187" a="1"/>
  <c r="NW263" i="187" s="1"/>
  <c r="OG263" i="187" a="1"/>
  <c r="OG263" i="187" s="1"/>
  <c r="NT263" i="187" a="1"/>
  <c r="NT263" i="187" s="1"/>
  <c r="NG263" i="187" a="1"/>
  <c r="NG263" i="187" s="1"/>
  <c r="OM263" i="187" a="1"/>
  <c r="OM263" i="187" s="1"/>
  <c r="NZ263" i="187" a="1"/>
  <c r="NZ263" i="187" s="1"/>
  <c r="NM263" i="187" a="1"/>
  <c r="NM263" i="187" s="1"/>
  <c r="OS263" i="187" a="1"/>
  <c r="OS263" i="187" s="1"/>
  <c r="OF263" i="187" a="1"/>
  <c r="OF263" i="187" s="1"/>
  <c r="NS263" i="187" a="1"/>
  <c r="NS263" i="187" s="1"/>
  <c r="OL263" i="187" a="1"/>
  <c r="OL263" i="187" s="1"/>
  <c r="OC263" i="187" a="1"/>
  <c r="OC263" i="187" s="1"/>
  <c r="NI263" i="187" a="1"/>
  <c r="NI263" i="187" s="1"/>
  <c r="NR263" i="187" a="1"/>
  <c r="NR263" i="187" s="1"/>
  <c r="OE263" i="187" a="1"/>
  <c r="OE263" i="187" s="1"/>
  <c r="NX263" i="187" a="1"/>
  <c r="NX263" i="187" s="1"/>
  <c r="NK263" i="187" a="1"/>
  <c r="NK263" i="187" s="1"/>
  <c r="OI263" i="187" a="1"/>
  <c r="OI263" i="187" s="1"/>
  <c r="NH263" i="187" a="1"/>
  <c r="NH263" i="187" s="1"/>
  <c r="NU263" i="187" a="1"/>
  <c r="NU263" i="187" s="1"/>
  <c r="OR263" i="187" a="1"/>
  <c r="OR263" i="187" s="1"/>
  <c r="NQ263" i="187" a="1"/>
  <c r="NQ263" i="187" s="1"/>
  <c r="OQ263" i="187" a="1"/>
  <c r="OQ263" i="187" s="1"/>
  <c r="OD263" i="187" a="1"/>
  <c r="OD263" i="187" s="1"/>
  <c r="OP263" i="187" a="1"/>
  <c r="OP263" i="187" s="1"/>
  <c r="NO263" i="187" a="1"/>
  <c r="NO263" i="187" s="1"/>
  <c r="OO263" i="187" a="1"/>
  <c r="OO263" i="187" s="1"/>
  <c r="OA263" i="187" a="1"/>
  <c r="OA263" i="187" s="1"/>
  <c r="NY263" i="187" a="1"/>
  <c r="NY263" i="187" s="1"/>
  <c r="NN263" i="187" a="1"/>
  <c r="NN263" i="187" s="1"/>
  <c r="OK263" i="187" a="1"/>
  <c r="OK263" i="187" s="1"/>
  <c r="NL263" i="187" a="1"/>
  <c r="NL263" i="187" s="1"/>
  <c r="OT257" i="187" a="1"/>
  <c r="OT257" i="187" s="1"/>
  <c r="ON257" i="187" a="1"/>
  <c r="ON257" i="187" s="1"/>
  <c r="OH257" i="187" a="1"/>
  <c r="OH257" i="187" s="1"/>
  <c r="OB257" i="187" a="1"/>
  <c r="OB257" i="187" s="1"/>
  <c r="NV257" i="187" a="1"/>
  <c r="NV257" i="187" s="1"/>
  <c r="NP257" i="187" a="1"/>
  <c r="NP257" i="187" s="1"/>
  <c r="NJ257" i="187" a="1"/>
  <c r="NJ257" i="187" s="1"/>
  <c r="OL257" i="187" a="1"/>
  <c r="OL257" i="187" s="1"/>
  <c r="NY257" i="187" a="1"/>
  <c r="NY257" i="187" s="1"/>
  <c r="NL257" i="187" a="1"/>
  <c r="NL257" i="187" s="1"/>
  <c r="OA257" i="187" a="1"/>
  <c r="OA257" i="187" s="1"/>
  <c r="NT257" i="187" a="1"/>
  <c r="NT257" i="187" s="1"/>
  <c r="NM257" i="187" a="1"/>
  <c r="NM257" i="187" s="1"/>
  <c r="OO257" i="187" a="1"/>
  <c r="OO257" i="187" s="1"/>
  <c r="OQ257" i="187" a="1"/>
  <c r="OQ257" i="187" s="1"/>
  <c r="OJ257" i="187" a="1"/>
  <c r="OJ257" i="187" s="1"/>
  <c r="OC257" i="187" a="1"/>
  <c r="OC257" i="187" s="1"/>
  <c r="NR257" i="187" a="1"/>
  <c r="NR257" i="187" s="1"/>
  <c r="NI257" i="187" a="1"/>
  <c r="NI257" i="187" s="1"/>
  <c r="OK257" i="187" a="1"/>
  <c r="OK257" i="187" s="1"/>
  <c r="NZ257" i="187" a="1"/>
  <c r="NZ257" i="187" s="1"/>
  <c r="NQ257" i="187" a="1"/>
  <c r="NQ257" i="187" s="1"/>
  <c r="NH257" i="187" a="1"/>
  <c r="NH257" i="187" s="1"/>
  <c r="OS257" i="187" a="1"/>
  <c r="OS257" i="187" s="1"/>
  <c r="NG257" i="187" a="1"/>
  <c r="NG257" i="187" s="1"/>
  <c r="OR257" i="187" a="1"/>
  <c r="OR257" i="187" s="1"/>
  <c r="OI257" i="187" a="1"/>
  <c r="OI257" i="187" s="1"/>
  <c r="OG257" i="187" a="1"/>
  <c r="OG257" i="187" s="1"/>
  <c r="NX257" i="187" a="1"/>
  <c r="NX257" i="187" s="1"/>
  <c r="NO257" i="187" a="1"/>
  <c r="NO257" i="187" s="1"/>
  <c r="NN257" i="187" a="1"/>
  <c r="NN257" i="187" s="1"/>
  <c r="OP257" i="187" a="1"/>
  <c r="OP257" i="187" s="1"/>
  <c r="OF257" i="187" a="1"/>
  <c r="OF257" i="187" s="1"/>
  <c r="NW257" i="187" a="1"/>
  <c r="NW257" i="187" s="1"/>
  <c r="OE257" i="187" a="1"/>
  <c r="OE257" i="187" s="1"/>
  <c r="NU257" i="187" a="1"/>
  <c r="NU257" i="187" s="1"/>
  <c r="NK257" i="187" a="1"/>
  <c r="NK257" i="187" s="1"/>
  <c r="OM257" i="187" a="1"/>
  <c r="OM257" i="187" s="1"/>
  <c r="OD257" i="187" a="1"/>
  <c r="OD257" i="187" s="1"/>
  <c r="NS257" i="187" a="1"/>
  <c r="NS257" i="187" s="1"/>
  <c r="OR247" i="187" a="1"/>
  <c r="OR247" i="187" s="1"/>
  <c r="OL247" i="187" a="1"/>
  <c r="OL247" i="187" s="1"/>
  <c r="OF247" i="187" a="1"/>
  <c r="OF247" i="187" s="1"/>
  <c r="NZ247" i="187" a="1"/>
  <c r="NZ247" i="187" s="1"/>
  <c r="NT247" i="187" a="1"/>
  <c r="NT247" i="187" s="1"/>
  <c r="NN247" i="187" a="1"/>
  <c r="NN247" i="187" s="1"/>
  <c r="NH247" i="187" a="1"/>
  <c r="NH247" i="187" s="1"/>
  <c r="OT247" i="187" a="1"/>
  <c r="OT247" i="187" s="1"/>
  <c r="OG247" i="187" a="1"/>
  <c r="OG247" i="187" s="1"/>
  <c r="NM247" i="187" a="1"/>
  <c r="NM247" i="187" s="1"/>
  <c r="NG247" i="187" a="1"/>
  <c r="NG247" i="187" s="1"/>
  <c r="OO247" i="187" a="1"/>
  <c r="OO247" i="187" s="1"/>
  <c r="OH247" i="187" a="1"/>
  <c r="OH247" i="187" s="1"/>
  <c r="OA247" i="187" a="1"/>
  <c r="OA247" i="187" s="1"/>
  <c r="NS247" i="187" a="1"/>
  <c r="NS247" i="187" s="1"/>
  <c r="NL247" i="187" a="1"/>
  <c r="NL247" i="187" s="1"/>
  <c r="OJ247" i="187" a="1"/>
  <c r="OJ247" i="187" s="1"/>
  <c r="OI247" i="187" a="1"/>
  <c r="OI247" i="187" s="1"/>
  <c r="NW247" i="187" a="1"/>
  <c r="NW247" i="187" s="1"/>
  <c r="NJ247" i="187" a="1"/>
  <c r="NJ247" i="187" s="1"/>
  <c r="NV247" i="187" a="1"/>
  <c r="NV247" i="187" s="1"/>
  <c r="OS247" i="187" a="1"/>
  <c r="OS247" i="187" s="1"/>
  <c r="NU247" i="187" a="1"/>
  <c r="NU247" i="187" s="1"/>
  <c r="NI247" i="187" a="1"/>
  <c r="NI247" i="187" s="1"/>
  <c r="OE247" i="187" a="1"/>
  <c r="OE247" i="187" s="1"/>
  <c r="NR247" i="187" a="1"/>
  <c r="NR247" i="187" s="1"/>
  <c r="OQ247" i="187" a="1"/>
  <c r="OQ247" i="187" s="1"/>
  <c r="OP247" i="187" a="1"/>
  <c r="OP247" i="187" s="1"/>
  <c r="OD247" i="187" a="1"/>
  <c r="OD247" i="187" s="1"/>
  <c r="NQ247" i="187" a="1"/>
  <c r="NQ247" i="187" s="1"/>
  <c r="ON247" i="187" a="1"/>
  <c r="ON247" i="187" s="1"/>
  <c r="OC247" i="187" a="1"/>
  <c r="OC247" i="187" s="1"/>
  <c r="OM247" i="187" a="1"/>
  <c r="OM247" i="187" s="1"/>
  <c r="OB247" i="187" a="1"/>
  <c r="OB247" i="187" s="1"/>
  <c r="NP247" i="187" a="1"/>
  <c r="NP247" i="187" s="1"/>
  <c r="NY247" i="187" a="1"/>
  <c r="NY247" i="187" s="1"/>
  <c r="NO247" i="187" a="1"/>
  <c r="NO247" i="187" s="1"/>
  <c r="OK247" i="187" a="1"/>
  <c r="OK247" i="187" s="1"/>
  <c r="NX247" i="187" a="1"/>
  <c r="NX247" i="187" s="1"/>
  <c r="NK247" i="187" a="1"/>
  <c r="NK247" i="187" s="1"/>
  <c r="DC253" i="187"/>
  <c r="DD253" i="187" s="1"/>
  <c r="OR244" i="187" a="1"/>
  <c r="OR244" i="187" s="1"/>
  <c r="OL244" i="187" a="1"/>
  <c r="OL244" i="187" s="1"/>
  <c r="OF244" i="187" a="1"/>
  <c r="OF244" i="187" s="1"/>
  <c r="NZ244" i="187" a="1"/>
  <c r="NZ244" i="187" s="1"/>
  <c r="NT244" i="187" a="1"/>
  <c r="NT244" i="187" s="1"/>
  <c r="NN244" i="187" a="1"/>
  <c r="NN244" i="187" s="1"/>
  <c r="NH244" i="187" a="1"/>
  <c r="NH244" i="187" s="1"/>
  <c r="OH244" i="187" a="1"/>
  <c r="OH244" i="187" s="1"/>
  <c r="NU244" i="187" a="1"/>
  <c r="NU244" i="187" s="1"/>
  <c r="OP244" i="187" a="1"/>
  <c r="OP244" i="187" s="1"/>
  <c r="OI244" i="187" a="1"/>
  <c r="OI244" i="187" s="1"/>
  <c r="OB244" i="187" a="1"/>
  <c r="OB244" i="187" s="1"/>
  <c r="NM244" i="187" a="1"/>
  <c r="NM244" i="187" s="1"/>
  <c r="OO244" i="187" a="1"/>
  <c r="OO244" i="187" s="1"/>
  <c r="NS244" i="187" a="1"/>
  <c r="NS244" i="187" s="1"/>
  <c r="NL244" i="187" a="1"/>
  <c r="NL244" i="187" s="1"/>
  <c r="NY244" i="187" a="1"/>
  <c r="NY244" i="187" s="1"/>
  <c r="NR244" i="187" a="1"/>
  <c r="NR244" i="187" s="1"/>
  <c r="NK244" i="187" a="1"/>
  <c r="NK244" i="187" s="1"/>
  <c r="OT244" i="187" a="1"/>
  <c r="OT244" i="187" s="1"/>
  <c r="OM244" i="187" a="1"/>
  <c r="OM244" i="187" s="1"/>
  <c r="OE244" i="187" a="1"/>
  <c r="OE244" i="187" s="1"/>
  <c r="NX244" i="187" a="1"/>
  <c r="NX244" i="187" s="1"/>
  <c r="NQ244" i="187" a="1"/>
  <c r="NQ244" i="187" s="1"/>
  <c r="NJ244" i="187" a="1"/>
  <c r="NJ244" i="187" s="1"/>
  <c r="OK244" i="187" a="1"/>
  <c r="OK244" i="187" s="1"/>
  <c r="OJ244" i="187" a="1"/>
  <c r="OJ244" i="187" s="1"/>
  <c r="NW244" i="187" a="1"/>
  <c r="NW244" i="187" s="1"/>
  <c r="OS244" i="187" a="1"/>
  <c r="OS244" i="187" s="1"/>
  <c r="NV244" i="187" a="1"/>
  <c r="NV244" i="187" s="1"/>
  <c r="NI244" i="187" a="1"/>
  <c r="NI244" i="187" s="1"/>
  <c r="OG244" i="187" a="1"/>
  <c r="OG244" i="187" s="1"/>
  <c r="NG244" i="187" a="1"/>
  <c r="NG244" i="187" s="1"/>
  <c r="OQ244" i="187" a="1"/>
  <c r="OQ244" i="187" s="1"/>
  <c r="OD244" i="187" a="1"/>
  <c r="OD244" i="187" s="1"/>
  <c r="OC244" i="187" a="1"/>
  <c r="OC244" i="187" s="1"/>
  <c r="NP244" i="187" a="1"/>
  <c r="NP244" i="187" s="1"/>
  <c r="ON244" i="187" a="1"/>
  <c r="ON244" i="187" s="1"/>
  <c r="OA244" i="187" a="1"/>
  <c r="OA244" i="187" s="1"/>
  <c r="NO244" i="187" a="1"/>
  <c r="NO244" i="187" s="1"/>
  <c r="OP234" i="187" a="1"/>
  <c r="OP234" i="187" s="1"/>
  <c r="OJ234" i="187" a="1"/>
  <c r="OJ234" i="187" s="1"/>
  <c r="OD234" i="187" a="1"/>
  <c r="OD234" i="187" s="1"/>
  <c r="NX234" i="187" a="1"/>
  <c r="NX234" i="187" s="1"/>
  <c r="NR234" i="187" a="1"/>
  <c r="NR234" i="187" s="1"/>
  <c r="NL234" i="187" a="1"/>
  <c r="NL234" i="187" s="1"/>
  <c r="OI234" i="187" a="1"/>
  <c r="OI234" i="187" s="1"/>
  <c r="NV234" i="187" a="1"/>
  <c r="NV234" i="187" s="1"/>
  <c r="NI234" i="187" a="1"/>
  <c r="NI234" i="187" s="1"/>
  <c r="OH234" i="187" a="1"/>
  <c r="OH234" i="187" s="1"/>
  <c r="NU234" i="187" a="1"/>
  <c r="NU234" i="187" s="1"/>
  <c r="NH234" i="187" a="1"/>
  <c r="NH234" i="187" s="1"/>
  <c r="ON234" i="187" a="1"/>
  <c r="ON234" i="187" s="1"/>
  <c r="NY234" i="187" a="1"/>
  <c r="NY234" i="187" s="1"/>
  <c r="NQ234" i="187" a="1"/>
  <c r="NQ234" i="187" s="1"/>
  <c r="OM234" i="187" a="1"/>
  <c r="OM234" i="187" s="1"/>
  <c r="NP234" i="187" a="1"/>
  <c r="NP234" i="187" s="1"/>
  <c r="OT234" i="187" a="1"/>
  <c r="OT234" i="187" s="1"/>
  <c r="OE234" i="187" a="1"/>
  <c r="OE234" i="187" s="1"/>
  <c r="NW234" i="187" a="1"/>
  <c r="NW234" i="187" s="1"/>
  <c r="NO234" i="187" a="1"/>
  <c r="NO234" i="187" s="1"/>
  <c r="NG234" i="187" a="1"/>
  <c r="NG234" i="187" s="1"/>
  <c r="OL234" i="187" a="1"/>
  <c r="OL234" i="187" s="1"/>
  <c r="NN234" i="187" a="1"/>
  <c r="NN234" i="187" s="1"/>
  <c r="OO234" i="187" a="1"/>
  <c r="OO234" i="187" s="1"/>
  <c r="OG234" i="187" a="1"/>
  <c r="OG234" i="187" s="1"/>
  <c r="NJ234" i="187" a="1"/>
  <c r="NJ234" i="187" s="1"/>
  <c r="OF234" i="187" a="1"/>
  <c r="OF234" i="187" s="1"/>
  <c r="NS234" i="187" a="1"/>
  <c r="NS234" i="187" s="1"/>
  <c r="OR234" i="187" a="1"/>
  <c r="OR234" i="187" s="1"/>
  <c r="OC234" i="187" a="1"/>
  <c r="OC234" i="187" s="1"/>
  <c r="OQ234" i="187" a="1"/>
  <c r="OQ234" i="187" s="1"/>
  <c r="OB234" i="187" a="1"/>
  <c r="OB234" i="187" s="1"/>
  <c r="OA234" i="187" a="1"/>
  <c r="OA234" i="187" s="1"/>
  <c r="NM234" i="187" a="1"/>
  <c r="NM234" i="187" s="1"/>
  <c r="NZ234" i="187" a="1"/>
  <c r="NZ234" i="187" s="1"/>
  <c r="NT234" i="187" a="1"/>
  <c r="NT234" i="187" s="1"/>
  <c r="NK234" i="187" a="1"/>
  <c r="NK234" i="187" s="1"/>
  <c r="OS234" i="187" a="1"/>
  <c r="OS234" i="187" s="1"/>
  <c r="OK234" i="187" a="1"/>
  <c r="OK234" i="187" s="1"/>
  <c r="OT224" i="187" a="1"/>
  <c r="OT224" i="187" s="1"/>
  <c r="ON224" i="187" a="1"/>
  <c r="ON224" i="187" s="1"/>
  <c r="OH224" i="187" a="1"/>
  <c r="OH224" i="187" s="1"/>
  <c r="OB224" i="187" a="1"/>
  <c r="OB224" i="187" s="1"/>
  <c r="NV224" i="187" a="1"/>
  <c r="NV224" i="187" s="1"/>
  <c r="NP224" i="187" a="1"/>
  <c r="NP224" i="187" s="1"/>
  <c r="NJ224" i="187" a="1"/>
  <c r="NJ224" i="187" s="1"/>
  <c r="OG224" i="187" a="1"/>
  <c r="OG224" i="187" s="1"/>
  <c r="NT224" i="187" a="1"/>
  <c r="NT224" i="187" s="1"/>
  <c r="NG224" i="187" a="1"/>
  <c r="NG224" i="187" s="1"/>
  <c r="OA224" i="187" a="1"/>
  <c r="OA224" i="187" s="1"/>
  <c r="OO224" i="187" a="1"/>
  <c r="OO224" i="187" s="1"/>
  <c r="NY224" i="187" a="1"/>
  <c r="NY224" i="187" s="1"/>
  <c r="OM224" i="187" a="1"/>
  <c r="OM224" i="187" s="1"/>
  <c r="NX224" i="187" a="1"/>
  <c r="NX224" i="187" s="1"/>
  <c r="OJ224" i="187" a="1"/>
  <c r="OJ224" i="187" s="1"/>
  <c r="NL224" i="187" a="1"/>
  <c r="NL224" i="187" s="1"/>
  <c r="OP224" i="187" a="1"/>
  <c r="OP224" i="187" s="1"/>
  <c r="NU224" i="187" a="1"/>
  <c r="NU224" i="187" s="1"/>
  <c r="OD224" i="187" a="1"/>
  <c r="OD224" i="187" s="1"/>
  <c r="NS224" i="187" a="1"/>
  <c r="NS224" i="187" s="1"/>
  <c r="NI224" i="187" a="1"/>
  <c r="NI224" i="187" s="1"/>
  <c r="NH224" i="187" a="1"/>
  <c r="NH224" i="187" s="1"/>
  <c r="OL224" i="187" a="1"/>
  <c r="OL224" i="187" s="1"/>
  <c r="OC224" i="187" a="1"/>
  <c r="OC224" i="187" s="1"/>
  <c r="NR224" i="187" a="1"/>
  <c r="NR224" i="187" s="1"/>
  <c r="NQ224" i="187" a="1"/>
  <c r="NQ224" i="187" s="1"/>
  <c r="OK224" i="187" a="1"/>
  <c r="OK224" i="187" s="1"/>
  <c r="NZ224" i="187" a="1"/>
  <c r="NZ224" i="187" s="1"/>
  <c r="NO224" i="187" a="1"/>
  <c r="NO224" i="187" s="1"/>
  <c r="OS224" i="187" a="1"/>
  <c r="OS224" i="187" s="1"/>
  <c r="OI224" i="187" a="1"/>
  <c r="OI224" i="187" s="1"/>
  <c r="NN224" i="187" a="1"/>
  <c r="NN224" i="187" s="1"/>
  <c r="OR224" i="187" a="1"/>
  <c r="OR224" i="187" s="1"/>
  <c r="NW224" i="187" a="1"/>
  <c r="NW224" i="187" s="1"/>
  <c r="NM224" i="187" a="1"/>
  <c r="NM224" i="187" s="1"/>
  <c r="OQ224" i="187" a="1"/>
  <c r="OQ224" i="187" s="1"/>
  <c r="OF224" i="187" a="1"/>
  <c r="OF224" i="187" s="1"/>
  <c r="OE224" i="187" a="1"/>
  <c r="OE224" i="187" s="1"/>
  <c r="NK224" i="187" a="1"/>
  <c r="NK224" i="187" s="1"/>
  <c r="OJ209" i="187" a="1"/>
  <c r="OJ209" i="187" s="1"/>
  <c r="OC209" i="187" a="1"/>
  <c r="OC209" i="187" s="1"/>
  <c r="NP209" i="187" a="1"/>
  <c r="NP209" i="187" s="1"/>
  <c r="OO209" i="187" a="1"/>
  <c r="OO209" i="187" s="1"/>
  <c r="OB209" i="187" a="1"/>
  <c r="OB209" i="187" s="1"/>
  <c r="NO209" i="187" a="1"/>
  <c r="NO209" i="187" s="1"/>
  <c r="OH209" i="187" a="1"/>
  <c r="OH209" i="187" s="1"/>
  <c r="NU209" i="187" a="1"/>
  <c r="NU209" i="187" s="1"/>
  <c r="NH209" i="187" a="1"/>
  <c r="NH209" i="187" s="1"/>
  <c r="OM209" i="187" a="1"/>
  <c r="OM209" i="187" s="1"/>
  <c r="NZ209" i="187" a="1"/>
  <c r="NZ209" i="187" s="1"/>
  <c r="NM209" i="187" a="1"/>
  <c r="NM209" i="187" s="1"/>
  <c r="OL209" i="187" a="1"/>
  <c r="OL209" i="187" s="1"/>
  <c r="NY209" i="187" a="1"/>
  <c r="NY209" i="187" s="1"/>
  <c r="NL209" i="187" a="1"/>
  <c r="NL209" i="187" s="1"/>
  <c r="OK209" i="187" a="1"/>
  <c r="OK209" i="187" s="1"/>
  <c r="NX209" i="187" a="1"/>
  <c r="NX209" i="187" s="1"/>
  <c r="NQ209" i="187" a="1"/>
  <c r="NQ209" i="187" s="1"/>
  <c r="OP209" i="187" a="1"/>
  <c r="OP209" i="187" s="1"/>
  <c r="ON209" i="187" a="1"/>
  <c r="ON209" i="187" s="1"/>
  <c r="OA209" i="187" a="1"/>
  <c r="OA209" i="187" s="1"/>
  <c r="NN209" i="187" a="1"/>
  <c r="NN209" i="187" s="1"/>
  <c r="NK209" i="187" a="1"/>
  <c r="NK209" i="187" s="1"/>
  <c r="NW209" i="187" a="1"/>
  <c r="NW209" i="187" s="1"/>
  <c r="NJ209" i="187" a="1"/>
  <c r="NJ209" i="187" s="1"/>
  <c r="OI209" i="187" a="1"/>
  <c r="OI209" i="187" s="1"/>
  <c r="NV209" i="187" a="1"/>
  <c r="NV209" i="187" s="1"/>
  <c r="NI209" i="187" a="1"/>
  <c r="NI209" i="187" s="1"/>
  <c r="OT209" i="187" a="1"/>
  <c r="OT209" i="187" s="1"/>
  <c r="OG209" i="187" a="1"/>
  <c r="OG209" i="187" s="1"/>
  <c r="NT209" i="187" a="1"/>
  <c r="NT209" i="187" s="1"/>
  <c r="NG209" i="187" a="1"/>
  <c r="NG209" i="187" s="1"/>
  <c r="OS209" i="187" a="1"/>
  <c r="OS209" i="187" s="1"/>
  <c r="OF209" i="187" a="1"/>
  <c r="OF209" i="187" s="1"/>
  <c r="NS209" i="187" a="1"/>
  <c r="NS209" i="187" s="1"/>
  <c r="OR209" i="187" a="1"/>
  <c r="OR209" i="187" s="1"/>
  <c r="OE209" i="187" a="1"/>
  <c r="OE209" i="187" s="1"/>
  <c r="NR209" i="187" a="1"/>
  <c r="NR209" i="187" s="1"/>
  <c r="OQ209" i="187" a="1"/>
  <c r="OQ209" i="187" s="1"/>
  <c r="OD209" i="187" a="1"/>
  <c r="OD209" i="187" s="1"/>
  <c r="OT204" i="187" a="1"/>
  <c r="OT204" i="187" s="1"/>
  <c r="OG204" i="187" a="1"/>
  <c r="OG204" i="187" s="1"/>
  <c r="NT204" i="187" a="1"/>
  <c r="NT204" i="187" s="1"/>
  <c r="NM204" i="187" a="1"/>
  <c r="NM204" i="187" s="1"/>
  <c r="OS204" i="187" a="1"/>
  <c r="OS204" i="187" s="1"/>
  <c r="OF204" i="187" a="1"/>
  <c r="OF204" i="187" s="1"/>
  <c r="NY204" i="187" a="1"/>
  <c r="NY204" i="187" s="1"/>
  <c r="NL204" i="187" a="1"/>
  <c r="NL204" i="187" s="1"/>
  <c r="OL204" i="187" a="1"/>
  <c r="OL204" i="187" s="1"/>
  <c r="OE204" i="187" a="1"/>
  <c r="OE204" i="187" s="1"/>
  <c r="NR204" i="187" a="1"/>
  <c r="NR204" i="187" s="1"/>
  <c r="OJ204" i="187" a="1"/>
  <c r="OJ204" i="187" s="1"/>
  <c r="NW204" i="187" a="1"/>
  <c r="NW204" i="187" s="1"/>
  <c r="NJ204" i="187" a="1"/>
  <c r="NJ204" i="187" s="1"/>
  <c r="OI204" i="187" a="1"/>
  <c r="OI204" i="187" s="1"/>
  <c r="NV204" i="187" a="1"/>
  <c r="NV204" i="187" s="1"/>
  <c r="NI204" i="187" a="1"/>
  <c r="NI204" i="187" s="1"/>
  <c r="OK204" i="187" a="1"/>
  <c r="OK204" i="187" s="1"/>
  <c r="OA204" i="187" a="1"/>
  <c r="OA204" i="187" s="1"/>
  <c r="NO204" i="187" a="1"/>
  <c r="NO204" i="187" s="1"/>
  <c r="NZ204" i="187" a="1"/>
  <c r="NZ204" i="187" s="1"/>
  <c r="NX204" i="187" a="1"/>
  <c r="NX204" i="187" s="1"/>
  <c r="NN204" i="187" a="1"/>
  <c r="NN204" i="187" s="1"/>
  <c r="OH204" i="187" a="1"/>
  <c r="OH204" i="187" s="1"/>
  <c r="NK204" i="187" a="1"/>
  <c r="NK204" i="187" s="1"/>
  <c r="OR204" i="187" a="1"/>
  <c r="OR204" i="187" s="1"/>
  <c r="OQ204" i="187" a="1"/>
  <c r="OQ204" i="187" s="1"/>
  <c r="NU204" i="187" a="1"/>
  <c r="NU204" i="187" s="1"/>
  <c r="OP204" i="187" a="1"/>
  <c r="OP204" i="187" s="1"/>
  <c r="OO204" i="187" a="1"/>
  <c r="OO204" i="187" s="1"/>
  <c r="OD204" i="187" a="1"/>
  <c r="OD204" i="187" s="1"/>
  <c r="NS204" i="187" a="1"/>
  <c r="NS204" i="187" s="1"/>
  <c r="NH204" i="187" a="1"/>
  <c r="NH204" i="187" s="1"/>
  <c r="OC204" i="187" a="1"/>
  <c r="OC204" i="187" s="1"/>
  <c r="NG204" i="187" a="1"/>
  <c r="NG204" i="187" s="1"/>
  <c r="ON204" i="187" a="1"/>
  <c r="ON204" i="187" s="1"/>
  <c r="OB204" i="187" a="1"/>
  <c r="OB204" i="187" s="1"/>
  <c r="NQ204" i="187" a="1"/>
  <c r="NQ204" i="187" s="1"/>
  <c r="OM204" i="187" a="1"/>
  <c r="OM204" i="187" s="1"/>
  <c r="NP204" i="187" a="1"/>
  <c r="NP204" i="187" s="1"/>
  <c r="OH201" i="187" a="1"/>
  <c r="OH201" i="187" s="1"/>
  <c r="NU201" i="187" a="1"/>
  <c r="NU201" i="187" s="1"/>
  <c r="NH201" i="187" a="1"/>
  <c r="NH201" i="187" s="1"/>
  <c r="OT201" i="187" a="1"/>
  <c r="OT201" i="187" s="1"/>
  <c r="OG201" i="187" a="1"/>
  <c r="OG201" i="187" s="1"/>
  <c r="NT201" i="187" a="1"/>
  <c r="NT201" i="187" s="1"/>
  <c r="NM201" i="187" a="1"/>
  <c r="NM201" i="187" s="1"/>
  <c r="OM201" i="187" a="1"/>
  <c r="OM201" i="187" s="1"/>
  <c r="NZ201" i="187" a="1"/>
  <c r="NZ201" i="187" s="1"/>
  <c r="NS201" i="187" a="1"/>
  <c r="NS201" i="187" s="1"/>
  <c r="OL201" i="187" a="1"/>
  <c r="OL201" i="187" s="1"/>
  <c r="OK201" i="187" a="1"/>
  <c r="OK201" i="187" s="1"/>
  <c r="OC201" i="187" a="1"/>
  <c r="OC201" i="187" s="1"/>
  <c r="NK201" i="187" a="1"/>
  <c r="NK201" i="187" s="1"/>
  <c r="OS201" i="187" a="1"/>
  <c r="OS201" i="187" s="1"/>
  <c r="OJ201" i="187" a="1"/>
  <c r="OJ201" i="187" s="1"/>
  <c r="OB201" i="187" a="1"/>
  <c r="OB201" i="187" s="1"/>
  <c r="NR201" i="187" a="1"/>
  <c r="NR201" i="187" s="1"/>
  <c r="NJ201" i="187" a="1"/>
  <c r="NJ201" i="187" s="1"/>
  <c r="OR201" i="187" a="1"/>
  <c r="OR201" i="187" s="1"/>
  <c r="OA201" i="187" a="1"/>
  <c r="OA201" i="187" s="1"/>
  <c r="OQ201" i="187" a="1"/>
  <c r="OQ201" i="187" s="1"/>
  <c r="OI201" i="187" a="1"/>
  <c r="OI201" i="187" s="1"/>
  <c r="NY201" i="187" a="1"/>
  <c r="NY201" i="187" s="1"/>
  <c r="NQ201" i="187" a="1"/>
  <c r="NQ201" i="187" s="1"/>
  <c r="NI201" i="187" a="1"/>
  <c r="NI201" i="187" s="1"/>
  <c r="OP201" i="187" a="1"/>
  <c r="OP201" i="187" s="1"/>
  <c r="NX201" i="187" a="1"/>
  <c r="NX201" i="187" s="1"/>
  <c r="NP201" i="187" a="1"/>
  <c r="NP201" i="187" s="1"/>
  <c r="NG201" i="187" a="1"/>
  <c r="NG201" i="187" s="1"/>
  <c r="OF201" i="187" a="1"/>
  <c r="OF201" i="187" s="1"/>
  <c r="OO201" i="187" a="1"/>
  <c r="OO201" i="187" s="1"/>
  <c r="OE201" i="187" a="1"/>
  <c r="OE201" i="187" s="1"/>
  <c r="NW201" i="187" a="1"/>
  <c r="NW201" i="187" s="1"/>
  <c r="NO201" i="187" a="1"/>
  <c r="NO201" i="187" s="1"/>
  <c r="ON201" i="187" a="1"/>
  <c r="ON201" i="187" s="1"/>
  <c r="NN201" i="187" a="1"/>
  <c r="NN201" i="187" s="1"/>
  <c r="OD201" i="187" a="1"/>
  <c r="OD201" i="187" s="1"/>
  <c r="NV201" i="187" a="1"/>
  <c r="NV201" i="187" s="1"/>
  <c r="NL201" i="187" a="1"/>
  <c r="NL201" i="187" s="1"/>
  <c r="OO194" i="187" a="1"/>
  <c r="OO194" i="187" s="1"/>
  <c r="OB194" i="187" a="1"/>
  <c r="OB194" i="187" s="1"/>
  <c r="NO194" i="187" a="1"/>
  <c r="NO194" i="187" s="1"/>
  <c r="ON194" i="187" a="1"/>
  <c r="ON194" i="187" s="1"/>
  <c r="OA194" i="187" a="1"/>
  <c r="OA194" i="187" s="1"/>
  <c r="NN194" i="187" a="1"/>
  <c r="NN194" i="187" s="1"/>
  <c r="OT194" i="187" a="1"/>
  <c r="OT194" i="187" s="1"/>
  <c r="OG194" i="187" a="1"/>
  <c r="OG194" i="187" s="1"/>
  <c r="NT194" i="187" a="1"/>
  <c r="NT194" i="187" s="1"/>
  <c r="NG194" i="187" a="1"/>
  <c r="NG194" i="187" s="1"/>
  <c r="OQ194" i="187" a="1"/>
  <c r="OQ194" i="187" s="1"/>
  <c r="OH194" i="187" a="1"/>
  <c r="OH194" i="187" s="1"/>
  <c r="NY194" i="187" a="1"/>
  <c r="NY194" i="187" s="1"/>
  <c r="NH194" i="187" a="1"/>
  <c r="NH194" i="187" s="1"/>
  <c r="OP194" i="187" a="1"/>
  <c r="OP194" i="187" s="1"/>
  <c r="OF194" i="187" a="1"/>
  <c r="OF194" i="187" s="1"/>
  <c r="NX194" i="187" a="1"/>
  <c r="NX194" i="187" s="1"/>
  <c r="NW194" i="187" a="1"/>
  <c r="NW194" i="187" s="1"/>
  <c r="NV194" i="187" a="1"/>
  <c r="NV194" i="187" s="1"/>
  <c r="OL194" i="187" a="1"/>
  <c r="OL194" i="187" s="1"/>
  <c r="OD194" i="187" a="1"/>
  <c r="OD194" i="187" s="1"/>
  <c r="NU194" i="187" a="1"/>
  <c r="NU194" i="187" s="1"/>
  <c r="NL194" i="187" a="1"/>
  <c r="NL194" i="187" s="1"/>
  <c r="OC194" i="187" a="1"/>
  <c r="OC194" i="187" s="1"/>
  <c r="NK194" i="187" a="1"/>
  <c r="NK194" i="187" s="1"/>
  <c r="OS194" i="187" a="1"/>
  <c r="OS194" i="187" s="1"/>
  <c r="OK194" i="187" a="1"/>
  <c r="OK194" i="187" s="1"/>
  <c r="NS194" i="187" a="1"/>
  <c r="NS194" i="187" s="1"/>
  <c r="OI194" i="187" a="1"/>
  <c r="OI194" i="187" s="1"/>
  <c r="NQ194" i="187" a="1"/>
  <c r="NQ194" i="187" s="1"/>
  <c r="NI194" i="187" a="1"/>
  <c r="NI194" i="187" s="1"/>
  <c r="NP194" i="187" a="1"/>
  <c r="NP194" i="187" s="1"/>
  <c r="OM194" i="187" a="1"/>
  <c r="OM194" i="187" s="1"/>
  <c r="NM194" i="187" a="1"/>
  <c r="NM194" i="187" s="1"/>
  <c r="NJ194" i="187" a="1"/>
  <c r="NJ194" i="187" s="1"/>
  <c r="OJ194" i="187" a="1"/>
  <c r="OJ194" i="187" s="1"/>
  <c r="OE194" i="187" a="1"/>
  <c r="OE194" i="187" s="1"/>
  <c r="NZ194" i="187" a="1"/>
  <c r="NZ194" i="187" s="1"/>
  <c r="OR194" i="187" a="1"/>
  <c r="OR194" i="187" s="1"/>
  <c r="NR194" i="187" a="1"/>
  <c r="NR194" i="187" s="1"/>
  <c r="OS189" i="187" a="1"/>
  <c r="OS189" i="187" s="1"/>
  <c r="OF189" i="187" a="1"/>
  <c r="OF189" i="187" s="1"/>
  <c r="NY189" i="187" a="1"/>
  <c r="NY189" i="187" s="1"/>
  <c r="NL189" i="187" a="1"/>
  <c r="NL189" i="187" s="1"/>
  <c r="OR189" i="187" a="1"/>
  <c r="OR189" i="187" s="1"/>
  <c r="OK189" i="187" a="1"/>
  <c r="OK189" i="187" s="1"/>
  <c r="NX189" i="187" a="1"/>
  <c r="NX189" i="187" s="1"/>
  <c r="NK189" i="187" a="1"/>
  <c r="NK189" i="187" s="1"/>
  <c r="OQ189" i="187" a="1"/>
  <c r="OQ189" i="187" s="1"/>
  <c r="OB189" i="187" a="1"/>
  <c r="OB189" i="187" s="1"/>
  <c r="OP189" i="187" a="1"/>
  <c r="OP189" i="187" s="1"/>
  <c r="OA189" i="187" a="1"/>
  <c r="OA189" i="187" s="1"/>
  <c r="NS189" i="187" a="1"/>
  <c r="NS189" i="187" s="1"/>
  <c r="OG189" i="187" a="1"/>
  <c r="OG189" i="187" s="1"/>
  <c r="NI189" i="187" a="1"/>
  <c r="NI189" i="187" s="1"/>
  <c r="OE189" i="187" a="1"/>
  <c r="OE189" i="187" s="1"/>
  <c r="NW189" i="187" a="1"/>
  <c r="NW189" i="187" s="1"/>
  <c r="NH189" i="187" a="1"/>
  <c r="NH189" i="187" s="1"/>
  <c r="OM189" i="187" a="1"/>
  <c r="OM189" i="187" s="1"/>
  <c r="OD189" i="187" a="1"/>
  <c r="OD189" i="187" s="1"/>
  <c r="NO189" i="187" a="1"/>
  <c r="NO189" i="187" s="1"/>
  <c r="NG189" i="187" a="1"/>
  <c r="NG189" i="187" s="1"/>
  <c r="OJ189" i="187" a="1"/>
  <c r="OJ189" i="187" s="1"/>
  <c r="NU189" i="187" a="1"/>
  <c r="NU189" i="187" s="1"/>
  <c r="NM189" i="187" a="1"/>
  <c r="NM189" i="187" s="1"/>
  <c r="NQ189" i="187" a="1"/>
  <c r="NQ189" i="187" s="1"/>
  <c r="NP189" i="187" a="1"/>
  <c r="NP189" i="187" s="1"/>
  <c r="OT189" i="187" a="1"/>
  <c r="OT189" i="187" s="1"/>
  <c r="OC189" i="187" a="1"/>
  <c r="OC189" i="187" s="1"/>
  <c r="NN189" i="187" a="1"/>
  <c r="NN189" i="187" s="1"/>
  <c r="NJ189" i="187" a="1"/>
  <c r="NJ189" i="187" s="1"/>
  <c r="OO189" i="187" a="1"/>
  <c r="OO189" i="187" s="1"/>
  <c r="NZ189" i="187" a="1"/>
  <c r="NZ189" i="187" s="1"/>
  <c r="ON189" i="187" a="1"/>
  <c r="ON189" i="187" s="1"/>
  <c r="OL189" i="187" a="1"/>
  <c r="OL189" i="187" s="1"/>
  <c r="NV189" i="187" a="1"/>
  <c r="NV189" i="187" s="1"/>
  <c r="OI189" i="187" a="1"/>
  <c r="OI189" i="187" s="1"/>
  <c r="NT189" i="187" a="1"/>
  <c r="NT189" i="187" s="1"/>
  <c r="OH189" i="187" a="1"/>
  <c r="OH189" i="187" s="1"/>
  <c r="NR189" i="187" a="1"/>
  <c r="NR189" i="187" s="1"/>
  <c r="OK188" i="187" a="1"/>
  <c r="OK188" i="187" s="1"/>
  <c r="NX188" i="187" a="1"/>
  <c r="NX188" i="187" s="1"/>
  <c r="NQ188" i="187" a="1"/>
  <c r="NQ188" i="187" s="1"/>
  <c r="OJ188" i="187" a="1"/>
  <c r="OJ188" i="187" s="1"/>
  <c r="OC188" i="187" a="1"/>
  <c r="OC188" i="187" s="1"/>
  <c r="NP188" i="187" a="1"/>
  <c r="NP188" i="187" s="1"/>
  <c r="OB188" i="187" a="1"/>
  <c r="OB188" i="187" s="1"/>
  <c r="NM188" i="187" a="1"/>
  <c r="NM188" i="187" s="1"/>
  <c r="OQ188" i="187" a="1"/>
  <c r="OQ188" i="187" s="1"/>
  <c r="OA188" i="187" a="1"/>
  <c r="OA188" i="187" s="1"/>
  <c r="NL188" i="187" a="1"/>
  <c r="NL188" i="187" s="1"/>
  <c r="OG188" i="187" a="1"/>
  <c r="OG188" i="187" s="1"/>
  <c r="NR188" i="187" a="1"/>
  <c r="NR188" i="187" s="1"/>
  <c r="NI188" i="187" a="1"/>
  <c r="NI188" i="187" s="1"/>
  <c r="OF188" i="187" a="1"/>
  <c r="OF188" i="187" s="1"/>
  <c r="NH188" i="187" a="1"/>
  <c r="NH188" i="187" s="1"/>
  <c r="OM188" i="187" a="1"/>
  <c r="OM188" i="187" s="1"/>
  <c r="NW188" i="187" a="1"/>
  <c r="NW188" i="187" s="1"/>
  <c r="NO188" i="187" a="1"/>
  <c r="NO188" i="187" s="1"/>
  <c r="OS188" i="187" a="1"/>
  <c r="OS188" i="187" s="1"/>
  <c r="NU188" i="187" a="1"/>
  <c r="NU188" i="187" s="1"/>
  <c r="NV188" i="187" a="1"/>
  <c r="NV188" i="187" s="1"/>
  <c r="NG188" i="187" a="1"/>
  <c r="NG188" i="187" s="1"/>
  <c r="OL188" i="187" a="1"/>
  <c r="OL188" i="187" s="1"/>
  <c r="OI188" i="187" a="1"/>
  <c r="OI188" i="187" s="1"/>
  <c r="NT188" i="187" a="1"/>
  <c r="NT188" i="187" s="1"/>
  <c r="OH188" i="187" a="1"/>
  <c r="OH188" i="187" s="1"/>
  <c r="NS188" i="187" a="1"/>
  <c r="NS188" i="187" s="1"/>
  <c r="OT188" i="187" a="1"/>
  <c r="OT188" i="187" s="1"/>
  <c r="OE188" i="187" a="1"/>
  <c r="OE188" i="187" s="1"/>
  <c r="OD188" i="187" a="1"/>
  <c r="OD188" i="187" s="1"/>
  <c r="NN188" i="187" a="1"/>
  <c r="NN188" i="187" s="1"/>
  <c r="OR188" i="187" a="1"/>
  <c r="OR188" i="187" s="1"/>
  <c r="OP188" i="187" a="1"/>
  <c r="OP188" i="187" s="1"/>
  <c r="NK188" i="187" a="1"/>
  <c r="NK188" i="187" s="1"/>
  <c r="OO188" i="187" a="1"/>
  <c r="OO188" i="187" s="1"/>
  <c r="NZ188" i="187" a="1"/>
  <c r="NZ188" i="187" s="1"/>
  <c r="NJ188" i="187" a="1"/>
  <c r="NJ188" i="187" s="1"/>
  <c r="ON188" i="187" a="1"/>
  <c r="ON188" i="187" s="1"/>
  <c r="NY188" i="187" a="1"/>
  <c r="NY188" i="187" s="1"/>
  <c r="OP161" i="187" a="1"/>
  <c r="OP161" i="187" s="1"/>
  <c r="OC161" i="187" a="1"/>
  <c r="OC161" i="187" s="1"/>
  <c r="NP161" i="187" a="1"/>
  <c r="NP161" i="187" s="1"/>
  <c r="OQ161" i="187" a="1"/>
  <c r="OQ161" i="187" s="1"/>
  <c r="OI161" i="187" a="1"/>
  <c r="OI161" i="187" s="1"/>
  <c r="OB161" i="187" a="1"/>
  <c r="OB161" i="187" s="1"/>
  <c r="NU161" i="187" a="1"/>
  <c r="NU161" i="187" s="1"/>
  <c r="NN161" i="187" a="1"/>
  <c r="NN161" i="187" s="1"/>
  <c r="NG161" i="187" a="1"/>
  <c r="NG161" i="187" s="1"/>
  <c r="NL161" i="187" a="1"/>
  <c r="NL161" i="187" s="1"/>
  <c r="OG161" i="187" a="1"/>
  <c r="OG161" i="187" s="1"/>
  <c r="NY161" i="187" a="1"/>
  <c r="NY161" i="187" s="1"/>
  <c r="NH161" i="187" a="1"/>
  <c r="NH161" i="187" s="1"/>
  <c r="OO161" i="187" a="1"/>
  <c r="OO161" i="187" s="1"/>
  <c r="NX161" i="187" a="1"/>
  <c r="NX161" i="187" s="1"/>
  <c r="ON161" i="187" a="1"/>
  <c r="ON161" i="187" s="1"/>
  <c r="OF161" i="187" a="1"/>
  <c r="OF161" i="187" s="1"/>
  <c r="NO161" i="187" a="1"/>
  <c r="NO161" i="187" s="1"/>
  <c r="OM161" i="187" a="1"/>
  <c r="OM161" i="187" s="1"/>
  <c r="OE161" i="187" a="1"/>
  <c r="OE161" i="187" s="1"/>
  <c r="NV161" i="187" a="1"/>
  <c r="NV161" i="187" s="1"/>
  <c r="OA161" i="187" a="1"/>
  <c r="OA161" i="187" s="1"/>
  <c r="NM161" i="187" a="1"/>
  <c r="NM161" i="187" s="1"/>
  <c r="OL161" i="187" a="1"/>
  <c r="OL161" i="187" s="1"/>
  <c r="NZ161" i="187" a="1"/>
  <c r="NZ161" i="187" s="1"/>
  <c r="NK161" i="187" a="1"/>
  <c r="NK161" i="187" s="1"/>
  <c r="OK161" i="187" a="1"/>
  <c r="OK161" i="187" s="1"/>
  <c r="NW161" i="187" a="1"/>
  <c r="NW161" i="187" s="1"/>
  <c r="OJ161" i="187" a="1"/>
  <c r="OJ161" i="187" s="1"/>
  <c r="NJ161" i="187" a="1"/>
  <c r="NJ161" i="187" s="1"/>
  <c r="OT161" i="187" a="1"/>
  <c r="OT161" i="187" s="1"/>
  <c r="NI161" i="187" a="1"/>
  <c r="NI161" i="187" s="1"/>
  <c r="OH161" i="187" a="1"/>
  <c r="OH161" i="187" s="1"/>
  <c r="NT161" i="187" a="1"/>
  <c r="NT161" i="187" s="1"/>
  <c r="OS161" i="187" a="1"/>
  <c r="OS161" i="187" s="1"/>
  <c r="NS161" i="187" a="1"/>
  <c r="NS161" i="187" s="1"/>
  <c r="OD161" i="187" a="1"/>
  <c r="OD161" i="187" s="1"/>
  <c r="NR161" i="187" a="1"/>
  <c r="NR161" i="187" s="1"/>
  <c r="OR161" i="187" a="1"/>
  <c r="OR161" i="187" s="1"/>
  <c r="NQ161" i="187" a="1"/>
  <c r="NQ161" i="187" s="1"/>
  <c r="OJ165" i="187" a="1"/>
  <c r="OJ165" i="187" s="1"/>
  <c r="NW165" i="187" a="1"/>
  <c r="NW165" i="187" s="1"/>
  <c r="NJ165" i="187" a="1"/>
  <c r="NJ165" i="187" s="1"/>
  <c r="NT165" i="187" a="1"/>
  <c r="NT165" i="187" s="1"/>
  <c r="NM165" i="187" a="1"/>
  <c r="NM165" i="187" s="1"/>
  <c r="OT165" i="187" a="1"/>
  <c r="OT165" i="187" s="1"/>
  <c r="OM165" i="187" a="1"/>
  <c r="OM165" i="187" s="1"/>
  <c r="OR165" i="187" a="1"/>
  <c r="OR165" i="187" s="1"/>
  <c r="OK165" i="187" a="1"/>
  <c r="OK165" i="187" s="1"/>
  <c r="OD165" i="187" a="1"/>
  <c r="OD165" i="187" s="1"/>
  <c r="NH165" i="187" a="1"/>
  <c r="NH165" i="187" s="1"/>
  <c r="OO165" i="187" a="1"/>
  <c r="OO165" i="187" s="1"/>
  <c r="OF165" i="187" a="1"/>
  <c r="OF165" i="187" s="1"/>
  <c r="NV165" i="187" a="1"/>
  <c r="NV165" i="187" s="1"/>
  <c r="OE165" i="187" a="1"/>
  <c r="OE165" i="187" s="1"/>
  <c r="NL165" i="187" a="1"/>
  <c r="NL165" i="187" s="1"/>
  <c r="ON165" i="187" a="1"/>
  <c r="ON165" i="187" s="1"/>
  <c r="NU165" i="187" a="1"/>
  <c r="NU165" i="187" s="1"/>
  <c r="OL165" i="187" a="1"/>
  <c r="OL165" i="187" s="1"/>
  <c r="NS165" i="187" a="1"/>
  <c r="NS165" i="187" s="1"/>
  <c r="OB165" i="187" a="1"/>
  <c r="OB165" i="187" s="1"/>
  <c r="NI165" i="187" a="1"/>
  <c r="NI165" i="187" s="1"/>
  <c r="OG165" i="187" a="1"/>
  <c r="OG165" i="187" s="1"/>
  <c r="NO165" i="187" a="1"/>
  <c r="NO165" i="187" s="1"/>
  <c r="OC165" i="187" a="1"/>
  <c r="OC165" i="187" s="1"/>
  <c r="NN165" i="187" a="1"/>
  <c r="NN165" i="187" s="1"/>
  <c r="OS165" i="187" a="1"/>
  <c r="OS165" i="187" s="1"/>
  <c r="OA165" i="187" a="1"/>
  <c r="OA165" i="187" s="1"/>
  <c r="NZ165" i="187" a="1"/>
  <c r="NZ165" i="187" s="1"/>
  <c r="NK165" i="187" a="1"/>
  <c r="NK165" i="187" s="1"/>
  <c r="OQ165" i="187" a="1"/>
  <c r="OQ165" i="187" s="1"/>
  <c r="OP165" i="187" a="1"/>
  <c r="OP165" i="187" s="1"/>
  <c r="NY165" i="187" a="1"/>
  <c r="NY165" i="187" s="1"/>
  <c r="NG165" i="187" a="1"/>
  <c r="NG165" i="187" s="1"/>
  <c r="NX165" i="187" a="1"/>
  <c r="NX165" i="187" s="1"/>
  <c r="OI165" i="187" a="1"/>
  <c r="OI165" i="187" s="1"/>
  <c r="NR165" i="187" a="1"/>
  <c r="NR165" i="187" s="1"/>
  <c r="OH165" i="187" a="1"/>
  <c r="OH165" i="187" s="1"/>
  <c r="NQ165" i="187" a="1"/>
  <c r="NQ165" i="187" s="1"/>
  <c r="NP165" i="187" a="1"/>
  <c r="NP165" i="187" s="1"/>
  <c r="OH169" i="187" a="1"/>
  <c r="OH169" i="187" s="1"/>
  <c r="OA169" i="187" a="1"/>
  <c r="OA169" i="187" s="1"/>
  <c r="NN169" i="187" a="1"/>
  <c r="NN169" i="187" s="1"/>
  <c r="ON169" i="187" a="1"/>
  <c r="ON169" i="187" s="1"/>
  <c r="OF169" i="187" a="1"/>
  <c r="OF169" i="187" s="1"/>
  <c r="NQ169" i="187" a="1"/>
  <c r="NQ169" i="187" s="1"/>
  <c r="NI169" i="187" a="1"/>
  <c r="NI169" i="187" s="1"/>
  <c r="OK169" i="187" a="1"/>
  <c r="OK169" i="187" s="1"/>
  <c r="NV169" i="187" a="1"/>
  <c r="NV169" i="187" s="1"/>
  <c r="OQ169" i="187" a="1"/>
  <c r="OQ169" i="187" s="1"/>
  <c r="OB169" i="187" a="1"/>
  <c r="OB169" i="187" s="1"/>
  <c r="NS169" i="187" a="1"/>
  <c r="NS169" i="187" s="1"/>
  <c r="NP169" i="187" a="1"/>
  <c r="NP169" i="187" s="1"/>
  <c r="OT169" i="187" a="1"/>
  <c r="OT169" i="187" s="1"/>
  <c r="OJ169" i="187" a="1"/>
  <c r="OJ169" i="187" s="1"/>
  <c r="NY169" i="187" a="1"/>
  <c r="NY169" i="187" s="1"/>
  <c r="NO169" i="187" a="1"/>
  <c r="NO169" i="187" s="1"/>
  <c r="OR169" i="187" a="1"/>
  <c r="OR169" i="187" s="1"/>
  <c r="OG169" i="187" a="1"/>
  <c r="OG169" i="187" s="1"/>
  <c r="NM169" i="187" a="1"/>
  <c r="NM169" i="187" s="1"/>
  <c r="NW169" i="187" a="1"/>
  <c r="NW169" i="187" s="1"/>
  <c r="NL169" i="187" a="1"/>
  <c r="NL169" i="187" s="1"/>
  <c r="NK169" i="187" a="1"/>
  <c r="NK169" i="187" s="1"/>
  <c r="OP169" i="187" a="1"/>
  <c r="OP169" i="187" s="1"/>
  <c r="OE169" i="187" a="1"/>
  <c r="OE169" i="187" s="1"/>
  <c r="NU169" i="187" a="1"/>
  <c r="NU169" i="187" s="1"/>
  <c r="OM169" i="187" a="1"/>
  <c r="OM169" i="187" s="1"/>
  <c r="OD169" i="187" a="1"/>
  <c r="OD169" i="187" s="1"/>
  <c r="OC169" i="187" a="1"/>
  <c r="OC169" i="187" s="1"/>
  <c r="NR169" i="187" a="1"/>
  <c r="NR169" i="187" s="1"/>
  <c r="NH169" i="187" a="1"/>
  <c r="NH169" i="187" s="1"/>
  <c r="OL169" i="187" a="1"/>
  <c r="OL169" i="187" s="1"/>
  <c r="NG169" i="187" a="1"/>
  <c r="NG169" i="187" s="1"/>
  <c r="OI169" i="187" a="1"/>
  <c r="OI169" i="187" s="1"/>
  <c r="NZ169" i="187" a="1"/>
  <c r="NZ169" i="187" s="1"/>
  <c r="NX169" i="187" a="1"/>
  <c r="NX169" i="187" s="1"/>
  <c r="NT169" i="187" a="1"/>
  <c r="NT169" i="187" s="1"/>
  <c r="NJ169" i="187" a="1"/>
  <c r="NJ169" i="187" s="1"/>
  <c r="OS169" i="187" a="1"/>
  <c r="OS169" i="187" s="1"/>
  <c r="OO169" i="187" a="1"/>
  <c r="OO169" i="187" s="1"/>
  <c r="OS153" i="187" a="1"/>
  <c r="OS153" i="187" s="1"/>
  <c r="OF153" i="187" a="1"/>
  <c r="OF153" i="187" s="1"/>
  <c r="NS153" i="187" a="1"/>
  <c r="NS153" i="187" s="1"/>
  <c r="NI153" i="187" a="1"/>
  <c r="NI153" i="187" s="1"/>
  <c r="OR153" i="187" a="1"/>
  <c r="OR153" i="187" s="1"/>
  <c r="OK153" i="187" a="1"/>
  <c r="OK153" i="187" s="1"/>
  <c r="OD153" i="187" a="1"/>
  <c r="OD153" i="187" s="1"/>
  <c r="NW153" i="187" a="1"/>
  <c r="NW153" i="187" s="1"/>
  <c r="NP153" i="187" a="1"/>
  <c r="NP153" i="187" s="1"/>
  <c r="OA153" i="187" a="1"/>
  <c r="OA153" i="187" s="1"/>
  <c r="OQ153" i="187" a="1"/>
  <c r="OQ153" i="187" s="1"/>
  <c r="OI153" i="187" a="1"/>
  <c r="OI153" i="187" s="1"/>
  <c r="NR153" i="187" a="1"/>
  <c r="NR153" i="187" s="1"/>
  <c r="NJ153" i="187" a="1"/>
  <c r="NJ153" i="187" s="1"/>
  <c r="OP153" i="187" a="1"/>
  <c r="OP153" i="187" s="1"/>
  <c r="OH153" i="187" a="1"/>
  <c r="OH153" i="187" s="1"/>
  <c r="NY153" i="187" a="1"/>
  <c r="NY153" i="187" s="1"/>
  <c r="NQ153" i="187" a="1"/>
  <c r="NQ153" i="187" s="1"/>
  <c r="OG153" i="187" a="1"/>
  <c r="OG153" i="187" s="1"/>
  <c r="NO153" i="187" a="1"/>
  <c r="NO153" i="187" s="1"/>
  <c r="NG153" i="187" a="1"/>
  <c r="NG153" i="187" s="1"/>
  <c r="OO153" i="187" a="1"/>
  <c r="OO153" i="187" s="1"/>
  <c r="NX153" i="187" a="1"/>
  <c r="NX153" i="187" s="1"/>
  <c r="ON153" i="187" a="1"/>
  <c r="ON153" i="187" s="1"/>
  <c r="OE153" i="187" a="1"/>
  <c r="OE153" i="187" s="1"/>
  <c r="NV153" i="187" a="1"/>
  <c r="NV153" i="187" s="1"/>
  <c r="OM153" i="187" a="1"/>
  <c r="OM153" i="187" s="1"/>
  <c r="NU153" i="187" a="1"/>
  <c r="NU153" i="187" s="1"/>
  <c r="NM153" i="187" a="1"/>
  <c r="NM153" i="187" s="1"/>
  <c r="OL153" i="187" a="1"/>
  <c r="OL153" i="187" s="1"/>
  <c r="OC153" i="187" a="1"/>
  <c r="OC153" i="187" s="1"/>
  <c r="NL153" i="187" a="1"/>
  <c r="NL153" i="187" s="1"/>
  <c r="OT153" i="187" a="1"/>
  <c r="OT153" i="187" s="1"/>
  <c r="OJ153" i="187" a="1"/>
  <c r="OJ153" i="187" s="1"/>
  <c r="OB153" i="187" a="1"/>
  <c r="OB153" i="187" s="1"/>
  <c r="NK153" i="187" a="1"/>
  <c r="NK153" i="187" s="1"/>
  <c r="NZ153" i="187" a="1"/>
  <c r="NZ153" i="187" s="1"/>
  <c r="NT153" i="187" a="1"/>
  <c r="NT153" i="187" s="1"/>
  <c r="NN153" i="187" a="1"/>
  <c r="NN153" i="187" s="1"/>
  <c r="NH153" i="187" a="1"/>
  <c r="NH153" i="187" s="1"/>
  <c r="OH139" i="187" a="1"/>
  <c r="OH139" i="187" s="1"/>
  <c r="NU139" i="187" a="1"/>
  <c r="NU139" i="187" s="1"/>
  <c r="NH139" i="187" a="1"/>
  <c r="NH139" i="187" s="1"/>
  <c r="ON139" i="187" a="1"/>
  <c r="ON139" i="187" s="1"/>
  <c r="OA139" i="187" a="1"/>
  <c r="OA139" i="187" s="1"/>
  <c r="NN139" i="187" a="1"/>
  <c r="NN139" i="187" s="1"/>
  <c r="OJ139" i="187" a="1"/>
  <c r="OJ139" i="187" s="1"/>
  <c r="OB139" i="187" a="1"/>
  <c r="OB139" i="187" s="1"/>
  <c r="NL139" i="187" a="1"/>
  <c r="NL139" i="187" s="1"/>
  <c r="OP139" i="187" a="1"/>
  <c r="OP139" i="187" s="1"/>
  <c r="OG139" i="187" a="1"/>
  <c r="OG139" i="187" s="1"/>
  <c r="NR139" i="187" a="1"/>
  <c r="NR139" i="187" s="1"/>
  <c r="NJ139" i="187" a="1"/>
  <c r="NJ139" i="187" s="1"/>
  <c r="OR139" i="187" a="1"/>
  <c r="OR139" i="187" s="1"/>
  <c r="NT139" i="187" a="1"/>
  <c r="NT139" i="187" s="1"/>
  <c r="OT139" i="187" a="1"/>
  <c r="OT139" i="187" s="1"/>
  <c r="OK139" i="187" a="1"/>
  <c r="OK139" i="187" s="1"/>
  <c r="NY139" i="187" a="1"/>
  <c r="NY139" i="187" s="1"/>
  <c r="OS139" i="187" a="1"/>
  <c r="OS139" i="187" s="1"/>
  <c r="NX139" i="187" a="1"/>
  <c r="NX139" i="187" s="1"/>
  <c r="OQ139" i="187" a="1"/>
  <c r="OQ139" i="187" s="1"/>
  <c r="OF139" i="187" a="1"/>
  <c r="OF139" i="187" s="1"/>
  <c r="NK139" i="187" a="1"/>
  <c r="NK139" i="187" s="1"/>
  <c r="OO139" i="187" a="1"/>
  <c r="OO139" i="187" s="1"/>
  <c r="OE139" i="187" a="1"/>
  <c r="OE139" i="187" s="1"/>
  <c r="NS139" i="187" a="1"/>
  <c r="NS139" i="187" s="1"/>
  <c r="NI139" i="187" a="1"/>
  <c r="NI139" i="187" s="1"/>
  <c r="OM139" i="187" a="1"/>
  <c r="OM139" i="187" s="1"/>
  <c r="OD139" i="187" a="1"/>
  <c r="OD139" i="187" s="1"/>
  <c r="OC139" i="187" a="1"/>
  <c r="OC139" i="187" s="1"/>
  <c r="NQ139" i="187" a="1"/>
  <c r="NQ139" i="187" s="1"/>
  <c r="NG139" i="187" a="1"/>
  <c r="NG139" i="187" s="1"/>
  <c r="OL139" i="187" a="1"/>
  <c r="OL139" i="187" s="1"/>
  <c r="NZ139" i="187" a="1"/>
  <c r="NZ139" i="187" s="1"/>
  <c r="NP139" i="187" a="1"/>
  <c r="NP139" i="187" s="1"/>
  <c r="OI139" i="187" a="1"/>
  <c r="OI139" i="187" s="1"/>
  <c r="NW139" i="187" a="1"/>
  <c r="NW139" i="187" s="1"/>
  <c r="NV139" i="187" a="1"/>
  <c r="NV139" i="187" s="1"/>
  <c r="NO139" i="187" a="1"/>
  <c r="NO139" i="187" s="1"/>
  <c r="NM139" i="187" a="1"/>
  <c r="NM139" i="187" s="1"/>
  <c r="DC106" i="187"/>
  <c r="DD106" i="187" s="1"/>
  <c r="OI87" i="187" a="1"/>
  <c r="OI87" i="187" s="1"/>
  <c r="NV87" i="187" a="1"/>
  <c r="NV87" i="187" s="1"/>
  <c r="NO87" i="187" a="1"/>
  <c r="NO87" i="187" s="1"/>
  <c r="OM87" i="187" a="1"/>
  <c r="OM87" i="187" s="1"/>
  <c r="OF87" i="187" a="1"/>
  <c r="OF87" i="187" s="1"/>
  <c r="NY87" i="187" a="1"/>
  <c r="NY87" i="187" s="1"/>
  <c r="NR87" i="187" a="1"/>
  <c r="NR87" i="187" s="1"/>
  <c r="NK87" i="187" a="1"/>
  <c r="NK87" i="187" s="1"/>
  <c r="OB87" i="187" a="1"/>
  <c r="OB87" i="187" s="1"/>
  <c r="OR87" i="187" a="1"/>
  <c r="OR87" i="187" s="1"/>
  <c r="OJ87" i="187" a="1"/>
  <c r="OJ87" i="187" s="1"/>
  <c r="NJ87" i="187" a="1"/>
  <c r="NJ87" i="187" s="1"/>
  <c r="OQ87" i="187" a="1"/>
  <c r="OQ87" i="187" s="1"/>
  <c r="OH87" i="187" a="1"/>
  <c r="OH87" i="187" s="1"/>
  <c r="NQ87" i="187" a="1"/>
  <c r="NQ87" i="187" s="1"/>
  <c r="NH87" i="187" a="1"/>
  <c r="NH87" i="187" s="1"/>
  <c r="OP87" i="187" a="1"/>
  <c r="OP87" i="187" s="1"/>
  <c r="OG87" i="187" a="1"/>
  <c r="OG87" i="187" s="1"/>
  <c r="ON87" i="187" a="1"/>
  <c r="ON87" i="187" s="1"/>
  <c r="OE87" i="187" a="1"/>
  <c r="OE87" i="187" s="1"/>
  <c r="NW87" i="187" a="1"/>
  <c r="NW87" i="187" s="1"/>
  <c r="NN87" i="187" a="1"/>
  <c r="NN87" i="187" s="1"/>
  <c r="OS87" i="187" a="1"/>
  <c r="OS87" i="187" s="1"/>
  <c r="OK87" i="187" a="1"/>
  <c r="OK87" i="187" s="1"/>
  <c r="OC87" i="187" a="1"/>
  <c r="OC87" i="187" s="1"/>
  <c r="OA87" i="187" a="1"/>
  <c r="OA87" i="187" s="1"/>
  <c r="NS87" i="187" a="1"/>
  <c r="NS87" i="187" s="1"/>
  <c r="OD87" i="187" a="1"/>
  <c r="OD87" i="187" s="1"/>
  <c r="NI87" i="187" a="1"/>
  <c r="NI87" i="187" s="1"/>
  <c r="NG87" i="187" a="1"/>
  <c r="NG87" i="187" s="1"/>
  <c r="NZ87" i="187" a="1"/>
  <c r="NZ87" i="187" s="1"/>
  <c r="OT87" i="187" a="1"/>
  <c r="OT87" i="187" s="1"/>
  <c r="NX87" i="187" a="1"/>
  <c r="NX87" i="187" s="1"/>
  <c r="OO87" i="187" a="1"/>
  <c r="OO87" i="187" s="1"/>
  <c r="NU87" i="187" a="1"/>
  <c r="NU87" i="187" s="1"/>
  <c r="NT87" i="187" a="1"/>
  <c r="NT87" i="187" s="1"/>
  <c r="OL87" i="187" a="1"/>
  <c r="OL87" i="187" s="1"/>
  <c r="NP87" i="187" a="1"/>
  <c r="NP87" i="187" s="1"/>
  <c r="NM87" i="187" a="1"/>
  <c r="NM87" i="187" s="1"/>
  <c r="NL87" i="187" a="1"/>
  <c r="NL87" i="187" s="1"/>
  <c r="DN2" i="187"/>
  <c r="OO27" i="187" a="1"/>
  <c r="OO27" i="187" s="1"/>
  <c r="OH27" i="187" a="1"/>
  <c r="OH27" i="187" s="1"/>
  <c r="NU27" i="187" a="1"/>
  <c r="NU27" i="187" s="1"/>
  <c r="NH27" i="187" a="1"/>
  <c r="NH27" i="187" s="1"/>
  <c r="OT27" i="187" a="1"/>
  <c r="OT27" i="187" s="1"/>
  <c r="OG27" i="187" a="1"/>
  <c r="OG27" i="187" s="1"/>
  <c r="NT27" i="187" a="1"/>
  <c r="NT27" i="187" s="1"/>
  <c r="NG27" i="187" a="1"/>
  <c r="NG27" i="187" s="1"/>
  <c r="OM27" i="187" a="1"/>
  <c r="OM27" i="187" s="1"/>
  <c r="NZ27" i="187" a="1"/>
  <c r="NZ27" i="187" s="1"/>
  <c r="NM27" i="187" a="1"/>
  <c r="NM27" i="187" s="1"/>
  <c r="OL27" i="187" a="1"/>
  <c r="OL27" i="187" s="1"/>
  <c r="NY27" i="187" a="1"/>
  <c r="NY27" i="187" s="1"/>
  <c r="NL27" i="187" a="1"/>
  <c r="NL27" i="187" s="1"/>
  <c r="OK27" i="187" a="1"/>
  <c r="OK27" i="187" s="1"/>
  <c r="OB27" i="187" a="1"/>
  <c r="OB27" i="187" s="1"/>
  <c r="OA27" i="187" a="1"/>
  <c r="OA27" i="187" s="1"/>
  <c r="NQ27" i="187" a="1"/>
  <c r="NQ27" i="187" s="1"/>
  <c r="OS27" i="187" a="1"/>
  <c r="OS27" i="187" s="1"/>
  <c r="OJ27" i="187" a="1"/>
  <c r="OJ27" i="187" s="1"/>
  <c r="NP27" i="187" a="1"/>
  <c r="NP27" i="187" s="1"/>
  <c r="OI27" i="187" a="1"/>
  <c r="OI27" i="187" s="1"/>
  <c r="NX27" i="187" a="1"/>
  <c r="NX27" i="187" s="1"/>
  <c r="NO27" i="187" a="1"/>
  <c r="NO27" i="187" s="1"/>
  <c r="OR27" i="187" a="1"/>
  <c r="OR27" i="187" s="1"/>
  <c r="OQ27" i="187" a="1"/>
  <c r="OQ27" i="187" s="1"/>
  <c r="NN27" i="187" a="1"/>
  <c r="NN27" i="187" s="1"/>
  <c r="OF27" i="187" a="1"/>
  <c r="OF27" i="187" s="1"/>
  <c r="NW27" i="187" a="1"/>
  <c r="NW27" i="187" s="1"/>
  <c r="OP27" i="187" a="1"/>
  <c r="OP27" i="187" s="1"/>
  <c r="OE27" i="187" a="1"/>
  <c r="OE27" i="187" s="1"/>
  <c r="NV27" i="187" a="1"/>
  <c r="NV27" i="187" s="1"/>
  <c r="NK27" i="187" a="1"/>
  <c r="NK27" i="187" s="1"/>
  <c r="ON27" i="187" a="1"/>
  <c r="ON27" i="187" s="1"/>
  <c r="OD27" i="187" a="1"/>
  <c r="OD27" i="187" s="1"/>
  <c r="NJ27" i="187" a="1"/>
  <c r="NJ27" i="187" s="1"/>
  <c r="NS27" i="187" a="1"/>
  <c r="NS27" i="187" s="1"/>
  <c r="OC27" i="187" a="1"/>
  <c r="OC27" i="187" s="1"/>
  <c r="NR27" i="187" a="1"/>
  <c r="NR27" i="187" s="1"/>
  <c r="NI27" i="187" a="1"/>
  <c r="NI27" i="187" s="1"/>
  <c r="DK2" i="187"/>
  <c r="OS15" i="187" a="1"/>
  <c r="OS15" i="187" s="1"/>
  <c r="OF15" i="187" a="1"/>
  <c r="OF15" i="187" s="1"/>
  <c r="NS15" i="187" a="1"/>
  <c r="NS15" i="187" s="1"/>
  <c r="OR15" i="187" a="1"/>
  <c r="OR15" i="187" s="1"/>
  <c r="OE15" i="187" a="1"/>
  <c r="OE15" i="187" s="1"/>
  <c r="NR15" i="187" a="1"/>
  <c r="NR15" i="187" s="1"/>
  <c r="OK15" i="187" a="1"/>
  <c r="OK15" i="187" s="1"/>
  <c r="NX15" i="187" a="1"/>
  <c r="NX15" i="187" s="1"/>
  <c r="NK15" i="187" a="1"/>
  <c r="NK15" i="187" s="1"/>
  <c r="OJ15" i="187" a="1"/>
  <c r="OJ15" i="187" s="1"/>
  <c r="NW15" i="187" a="1"/>
  <c r="NW15" i="187" s="1"/>
  <c r="NP15" i="187" a="1"/>
  <c r="NP15" i="187" s="1"/>
  <c r="OO15" i="187" a="1"/>
  <c r="OO15" i="187" s="1"/>
  <c r="NU15" i="187" a="1"/>
  <c r="NU15" i="187" s="1"/>
  <c r="NL15" i="187" a="1"/>
  <c r="NL15" i="187" s="1"/>
  <c r="ON15" i="187" a="1"/>
  <c r="ON15" i="187" s="1"/>
  <c r="OD15" i="187" a="1"/>
  <c r="OD15" i="187" s="1"/>
  <c r="NJ15" i="187" a="1"/>
  <c r="NJ15" i="187" s="1"/>
  <c r="OC15" i="187" a="1"/>
  <c r="OC15" i="187" s="1"/>
  <c r="NT15" i="187" a="1"/>
  <c r="NT15" i="187" s="1"/>
  <c r="NI15" i="187" a="1"/>
  <c r="NI15" i="187" s="1"/>
  <c r="OT15" i="187" a="1"/>
  <c r="OT15" i="187" s="1"/>
  <c r="NG15" i="187" a="1"/>
  <c r="NG15" i="187" s="1"/>
  <c r="OP15" i="187" a="1"/>
  <c r="OP15" i="187" s="1"/>
  <c r="OG15" i="187" a="1"/>
  <c r="OG15" i="187" s="1"/>
  <c r="NV15" i="187" a="1"/>
  <c r="NV15" i="187" s="1"/>
  <c r="OM15" i="187" a="1"/>
  <c r="OM15" i="187" s="1"/>
  <c r="OB15" i="187" a="1"/>
  <c r="OB15" i="187" s="1"/>
  <c r="OL15" i="187" a="1"/>
  <c r="OL15" i="187" s="1"/>
  <c r="NH15" i="187" a="1"/>
  <c r="NH15" i="187" s="1"/>
  <c r="OI15" i="187" a="1"/>
  <c r="OI15" i="187" s="1"/>
  <c r="NZ15" i="187" a="1"/>
  <c r="NZ15" i="187" s="1"/>
  <c r="NO15" i="187" a="1"/>
  <c r="NO15" i="187" s="1"/>
  <c r="OQ15" i="187" a="1"/>
  <c r="OQ15" i="187" s="1"/>
  <c r="NN15" i="187" a="1"/>
  <c r="NN15" i="187" s="1"/>
  <c r="OA15" i="187" a="1"/>
  <c r="OA15" i="187" s="1"/>
  <c r="NQ15" i="187" a="1"/>
  <c r="NQ15" i="187" s="1"/>
  <c r="NM15" i="187" a="1"/>
  <c r="NM15" i="187" s="1"/>
  <c r="OH15" i="187" a="1"/>
  <c r="OH15" i="187" s="1"/>
  <c r="NY15" i="187" a="1"/>
  <c r="NY15" i="187" s="1"/>
  <c r="DC27" i="187"/>
  <c r="DD27" i="187" s="1"/>
  <c r="DC365" i="187"/>
  <c r="OT316" i="187" a="1"/>
  <c r="OT316" i="187" s="1"/>
  <c r="ON316" i="187" a="1"/>
  <c r="ON316" i="187" s="1"/>
  <c r="OH316" i="187" a="1"/>
  <c r="OH316" i="187" s="1"/>
  <c r="OB316" i="187" a="1"/>
  <c r="OB316" i="187" s="1"/>
  <c r="NV316" i="187" a="1"/>
  <c r="NV316" i="187" s="1"/>
  <c r="NP316" i="187" a="1"/>
  <c r="NP316" i="187" s="1"/>
  <c r="NJ316" i="187" a="1"/>
  <c r="NJ316" i="187" s="1"/>
  <c r="OR316" i="187" a="1"/>
  <c r="OR316" i="187" s="1"/>
  <c r="OE316" i="187" a="1"/>
  <c r="OE316" i="187" s="1"/>
  <c r="NR316" i="187" a="1"/>
  <c r="NR316" i="187" s="1"/>
  <c r="NU316" i="187" a="1"/>
  <c r="NU316" i="187" s="1"/>
  <c r="NN316" i="187" a="1"/>
  <c r="NN316" i="187" s="1"/>
  <c r="NG316" i="187" a="1"/>
  <c r="NG316" i="187" s="1"/>
  <c r="OO316" i="187" a="1"/>
  <c r="OO316" i="187" s="1"/>
  <c r="OG316" i="187" a="1"/>
  <c r="OG316" i="187" s="1"/>
  <c r="OF316" i="187" a="1"/>
  <c r="OF316" i="187" s="1"/>
  <c r="NX316" i="187" a="1"/>
  <c r="NX316" i="187" s="1"/>
  <c r="NW316" i="187" a="1"/>
  <c r="NW316" i="187" s="1"/>
  <c r="NO316" i="187" a="1"/>
  <c r="NO316" i="187" s="1"/>
  <c r="OS316" i="187" a="1"/>
  <c r="OS316" i="187" s="1"/>
  <c r="OK316" i="187" a="1"/>
  <c r="OK316" i="187" s="1"/>
  <c r="OC316" i="187" a="1"/>
  <c r="OC316" i="187" s="1"/>
  <c r="NM316" i="187" a="1"/>
  <c r="NM316" i="187" s="1"/>
  <c r="OA316" i="187" a="1"/>
  <c r="OA316" i="187" s="1"/>
  <c r="OM316" i="187" a="1"/>
  <c r="OM316" i="187" s="1"/>
  <c r="NZ316" i="187" a="1"/>
  <c r="NZ316" i="187" s="1"/>
  <c r="NL316" i="187" a="1"/>
  <c r="NL316" i="187" s="1"/>
  <c r="OL316" i="187" a="1"/>
  <c r="OL316" i="187" s="1"/>
  <c r="NY316" i="187" a="1"/>
  <c r="NY316" i="187" s="1"/>
  <c r="NK316" i="187" a="1"/>
  <c r="NK316" i="187" s="1"/>
  <c r="OJ316" i="187" a="1"/>
  <c r="OJ316" i="187" s="1"/>
  <c r="OI316" i="187" a="1"/>
  <c r="OI316" i="187" s="1"/>
  <c r="NI316" i="187" a="1"/>
  <c r="NI316" i="187" s="1"/>
  <c r="NT316" i="187" a="1"/>
  <c r="NT316" i="187" s="1"/>
  <c r="NH316" i="187" a="1"/>
  <c r="NH316" i="187" s="1"/>
  <c r="NS316" i="187" a="1"/>
  <c r="NS316" i="187" s="1"/>
  <c r="OQ316" i="187" a="1"/>
  <c r="OQ316" i="187" s="1"/>
  <c r="OD316" i="187" a="1"/>
  <c r="OD316" i="187" s="1"/>
  <c r="NQ316" i="187" a="1"/>
  <c r="NQ316" i="187" s="1"/>
  <c r="OP316" i="187" a="1"/>
  <c r="OP316" i="187" s="1"/>
  <c r="OR298" i="187" a="1"/>
  <c r="OR298" i="187" s="1"/>
  <c r="OE298" i="187" a="1"/>
  <c r="OE298" i="187" s="1"/>
  <c r="NR298" i="187" a="1"/>
  <c r="NR298" i="187" s="1"/>
  <c r="OM298" i="187" a="1"/>
  <c r="OM298" i="187" s="1"/>
  <c r="OF298" i="187" a="1"/>
  <c r="OF298" i="187" s="1"/>
  <c r="NY298" i="187" a="1"/>
  <c r="NY298" i="187" s="1"/>
  <c r="OT298" i="187" a="1"/>
  <c r="OT298" i="187" s="1"/>
  <c r="NX298" i="187" a="1"/>
  <c r="NX298" i="187" s="1"/>
  <c r="NQ298" i="187" a="1"/>
  <c r="NQ298" i="187" s="1"/>
  <c r="NJ298" i="187" a="1"/>
  <c r="NJ298" i="187" s="1"/>
  <c r="OS298" i="187" a="1"/>
  <c r="OS298" i="187" s="1"/>
  <c r="OL298" i="187" a="1"/>
  <c r="OL298" i="187" s="1"/>
  <c r="NI298" i="187" a="1"/>
  <c r="NI298" i="187" s="1"/>
  <c r="NO298" i="187" a="1"/>
  <c r="NO298" i="187" s="1"/>
  <c r="NH298" i="187" a="1"/>
  <c r="NH298" i="187" s="1"/>
  <c r="OQ298" i="187" a="1"/>
  <c r="OQ298" i="187" s="1"/>
  <c r="OJ298" i="187" a="1"/>
  <c r="OJ298" i="187" s="1"/>
  <c r="OC298" i="187" a="1"/>
  <c r="OC298" i="187" s="1"/>
  <c r="NV298" i="187" a="1"/>
  <c r="NV298" i="187" s="1"/>
  <c r="NU298" i="187" a="1"/>
  <c r="NU298" i="187" s="1"/>
  <c r="NN298" i="187" a="1"/>
  <c r="NN298" i="187" s="1"/>
  <c r="NG298" i="187" a="1"/>
  <c r="NG298" i="187" s="1"/>
  <c r="OG298" i="187" a="1"/>
  <c r="OG298" i="187" s="1"/>
  <c r="NS298" i="187" a="1"/>
  <c r="NS298" i="187" s="1"/>
  <c r="OD298" i="187" a="1"/>
  <c r="OD298" i="187" s="1"/>
  <c r="NP298" i="187" a="1"/>
  <c r="NP298" i="187" s="1"/>
  <c r="OK298" i="187" a="1"/>
  <c r="OK298" i="187" s="1"/>
  <c r="NW298" i="187" a="1"/>
  <c r="NW298" i="187" s="1"/>
  <c r="NT298" i="187" a="1"/>
  <c r="NT298" i="187" s="1"/>
  <c r="OA298" i="187" a="1"/>
  <c r="OA298" i="187" s="1"/>
  <c r="NZ298" i="187" a="1"/>
  <c r="NZ298" i="187" s="1"/>
  <c r="OP298" i="187" a="1"/>
  <c r="OP298" i="187" s="1"/>
  <c r="OO298" i="187" a="1"/>
  <c r="OO298" i="187" s="1"/>
  <c r="ON298" i="187" a="1"/>
  <c r="ON298" i="187" s="1"/>
  <c r="OI298" i="187" a="1"/>
  <c r="OI298" i="187" s="1"/>
  <c r="NM298" i="187" a="1"/>
  <c r="NM298" i="187" s="1"/>
  <c r="OH298" i="187" a="1"/>
  <c r="OH298" i="187" s="1"/>
  <c r="NL298" i="187" a="1"/>
  <c r="NL298" i="187" s="1"/>
  <c r="OB298" i="187" a="1"/>
  <c r="OB298" i="187" s="1"/>
  <c r="NK298" i="187" a="1"/>
  <c r="NK298" i="187" s="1"/>
  <c r="OQ278" i="187" a="1"/>
  <c r="OQ278" i="187" s="1"/>
  <c r="OD278" i="187" a="1"/>
  <c r="OD278" i="187" s="1"/>
  <c r="NW278" i="187" a="1"/>
  <c r="NW278" i="187" s="1"/>
  <c r="NJ278" i="187" a="1"/>
  <c r="NJ278" i="187" s="1"/>
  <c r="OS278" i="187" a="1"/>
  <c r="OS278" i="187" s="1"/>
  <c r="OL278" i="187" a="1"/>
  <c r="OL278" i="187" s="1"/>
  <c r="OE278" i="187" a="1"/>
  <c r="OE278" i="187" s="1"/>
  <c r="NX278" i="187" a="1"/>
  <c r="NX278" i="187" s="1"/>
  <c r="OO278" i="187" a="1"/>
  <c r="OO278" i="187" s="1"/>
  <c r="NZ278" i="187" a="1"/>
  <c r="NZ278" i="187" s="1"/>
  <c r="NK278" i="187" a="1"/>
  <c r="NK278" i="187" s="1"/>
  <c r="OC278" i="187" a="1"/>
  <c r="OC278" i="187" s="1"/>
  <c r="NU278" i="187" a="1"/>
  <c r="NU278" i="187" s="1"/>
  <c r="OJ278" i="187" a="1"/>
  <c r="OJ278" i="187" s="1"/>
  <c r="OA278" i="187" a="1"/>
  <c r="OA278" i="187" s="1"/>
  <c r="NR278" i="187" a="1"/>
  <c r="NR278" i="187" s="1"/>
  <c r="NI278" i="187" a="1"/>
  <c r="NI278" i="187" s="1"/>
  <c r="OI278" i="187" a="1"/>
  <c r="OI278" i="187" s="1"/>
  <c r="NQ278" i="187" a="1"/>
  <c r="NQ278" i="187" s="1"/>
  <c r="OH278" i="187" a="1"/>
  <c r="OH278" i="187" s="1"/>
  <c r="NY278" i="187" a="1"/>
  <c r="NY278" i="187" s="1"/>
  <c r="OF278" i="187" a="1"/>
  <c r="OF278" i="187" s="1"/>
  <c r="NV278" i="187" a="1"/>
  <c r="NV278" i="187" s="1"/>
  <c r="NN278" i="187" a="1"/>
  <c r="NN278" i="187" s="1"/>
  <c r="ON278" i="187" a="1"/>
  <c r="ON278" i="187" s="1"/>
  <c r="NM278" i="187" a="1"/>
  <c r="NM278" i="187" s="1"/>
  <c r="OM278" i="187" a="1"/>
  <c r="OM278" i="187" s="1"/>
  <c r="NT278" i="187" a="1"/>
  <c r="NT278" i="187" s="1"/>
  <c r="NL278" i="187" a="1"/>
  <c r="NL278" i="187" s="1"/>
  <c r="OB278" i="187" a="1"/>
  <c r="OB278" i="187" s="1"/>
  <c r="OP278" i="187" a="1"/>
  <c r="OP278" i="187" s="1"/>
  <c r="NS278" i="187" a="1"/>
  <c r="NS278" i="187" s="1"/>
  <c r="NP278" i="187" a="1"/>
  <c r="NP278" i="187" s="1"/>
  <c r="OK278" i="187" a="1"/>
  <c r="OK278" i="187" s="1"/>
  <c r="NO278" i="187" a="1"/>
  <c r="NO278" i="187" s="1"/>
  <c r="OG278" i="187" a="1"/>
  <c r="OG278" i="187" s="1"/>
  <c r="NH278" i="187" a="1"/>
  <c r="NH278" i="187" s="1"/>
  <c r="NG278" i="187" a="1"/>
  <c r="NG278" i="187" s="1"/>
  <c r="OT278" i="187" a="1"/>
  <c r="OT278" i="187" s="1"/>
  <c r="OR278" i="187" a="1"/>
  <c r="OR278" i="187" s="1"/>
  <c r="OO277" i="187" a="1"/>
  <c r="OO277" i="187" s="1"/>
  <c r="OB277" i="187" a="1"/>
  <c r="OB277" i="187" s="1"/>
  <c r="NU277" i="187" a="1"/>
  <c r="NU277" i="187" s="1"/>
  <c r="NH277" i="187" a="1"/>
  <c r="NH277" i="187" s="1"/>
  <c r="OM277" i="187" a="1"/>
  <c r="OM277" i="187" s="1"/>
  <c r="OF277" i="187" a="1"/>
  <c r="OF277" i="187" s="1"/>
  <c r="NY277" i="187" a="1"/>
  <c r="NY277" i="187" s="1"/>
  <c r="NR277" i="187" a="1"/>
  <c r="NR277" i="187" s="1"/>
  <c r="NK277" i="187" a="1"/>
  <c r="NK277" i="187" s="1"/>
  <c r="OT277" i="187" a="1"/>
  <c r="OT277" i="187" s="1"/>
  <c r="OL277" i="187" a="1"/>
  <c r="OL277" i="187" s="1"/>
  <c r="NW277" i="187" a="1"/>
  <c r="NW277" i="187" s="1"/>
  <c r="NO277" i="187" a="1"/>
  <c r="NO277" i="187" s="1"/>
  <c r="NG277" i="187" a="1"/>
  <c r="NG277" i="187" s="1"/>
  <c r="OD277" i="187" a="1"/>
  <c r="OD277" i="187" s="1"/>
  <c r="NV277" i="187" a="1"/>
  <c r="NV277" i="187" s="1"/>
  <c r="NM277" i="187" a="1"/>
  <c r="NM277" i="187" s="1"/>
  <c r="OH277" i="187" a="1"/>
  <c r="OH277" i="187" s="1"/>
  <c r="NQ277" i="187" a="1"/>
  <c r="NQ277" i="187" s="1"/>
  <c r="NX277" i="187" a="1"/>
  <c r="NX277" i="187" s="1"/>
  <c r="NP277" i="187" a="1"/>
  <c r="NP277" i="187" s="1"/>
  <c r="NN277" i="187" a="1"/>
  <c r="NN277" i="187" s="1"/>
  <c r="NI277" i="187" a="1"/>
  <c r="NI277" i="187" s="1"/>
  <c r="OJ277" i="187" a="1"/>
  <c r="OJ277" i="187" s="1"/>
  <c r="NT277" i="187" a="1"/>
  <c r="NT277" i="187" s="1"/>
  <c r="OI277" i="187" a="1"/>
  <c r="OI277" i="187" s="1"/>
  <c r="NS277" i="187" a="1"/>
  <c r="NS277" i="187" s="1"/>
  <c r="OS277" i="187" a="1"/>
  <c r="OS277" i="187" s="1"/>
  <c r="OG277" i="187" a="1"/>
  <c r="OG277" i="187" s="1"/>
  <c r="OE277" i="187" a="1"/>
  <c r="OE277" i="187" s="1"/>
  <c r="OR277" i="187" a="1"/>
  <c r="OR277" i="187" s="1"/>
  <c r="OC277" i="187" a="1"/>
  <c r="OC277" i="187" s="1"/>
  <c r="OQ277" i="187" a="1"/>
  <c r="OQ277" i="187" s="1"/>
  <c r="OA277" i="187" a="1"/>
  <c r="OA277" i="187" s="1"/>
  <c r="NL277" i="187" a="1"/>
  <c r="NL277" i="187" s="1"/>
  <c r="OP277" i="187" a="1"/>
  <c r="OP277" i="187" s="1"/>
  <c r="ON277" i="187" a="1"/>
  <c r="ON277" i="187" s="1"/>
  <c r="NZ277" i="187" a="1"/>
  <c r="NZ277" i="187" s="1"/>
  <c r="OK277" i="187" a="1"/>
  <c r="OK277" i="187" s="1"/>
  <c r="NJ277" i="187" a="1"/>
  <c r="NJ277" i="187" s="1"/>
  <c r="OR271" i="187" a="1"/>
  <c r="OR271" i="187" s="1"/>
  <c r="OL271" i="187" a="1"/>
  <c r="OL271" i="187" s="1"/>
  <c r="OF271" i="187" a="1"/>
  <c r="OF271" i="187" s="1"/>
  <c r="NZ271" i="187" a="1"/>
  <c r="NZ271" i="187" s="1"/>
  <c r="NT271" i="187" a="1"/>
  <c r="NT271" i="187" s="1"/>
  <c r="NN271" i="187" a="1"/>
  <c r="NN271" i="187" s="1"/>
  <c r="NH271" i="187" a="1"/>
  <c r="NH271" i="187" s="1"/>
  <c r="OJ271" i="187" a="1"/>
  <c r="OJ271" i="187" s="1"/>
  <c r="NW271" i="187" a="1"/>
  <c r="NW271" i="187" s="1"/>
  <c r="NJ271" i="187" a="1"/>
  <c r="NJ271" i="187" s="1"/>
  <c r="NS271" i="187" a="1"/>
  <c r="NS271" i="187" s="1"/>
  <c r="NL271" i="187" a="1"/>
  <c r="NL271" i="187" s="1"/>
  <c r="OT271" i="187" a="1"/>
  <c r="OT271" i="187" s="1"/>
  <c r="OM271" i="187" a="1"/>
  <c r="OM271" i="187" s="1"/>
  <c r="OS271" i="187" a="1"/>
  <c r="OS271" i="187" s="1"/>
  <c r="NP271" i="187" a="1"/>
  <c r="NP271" i="187" s="1"/>
  <c r="NI271" i="187" a="1"/>
  <c r="NI271" i="187" s="1"/>
  <c r="OK271" i="187" a="1"/>
  <c r="OK271" i="187" s="1"/>
  <c r="OD271" i="187" a="1"/>
  <c r="OD271" i="187" s="1"/>
  <c r="OC271" i="187" a="1"/>
  <c r="OC271" i="187" s="1"/>
  <c r="NV271" i="187" a="1"/>
  <c r="NV271" i="187" s="1"/>
  <c r="NO271" i="187" a="1"/>
  <c r="NO271" i="187" s="1"/>
  <c r="OP271" i="187" a="1"/>
  <c r="OP271" i="187" s="1"/>
  <c r="OI271" i="187" a="1"/>
  <c r="OI271" i="187" s="1"/>
  <c r="OB271" i="187" a="1"/>
  <c r="OB271" i="187" s="1"/>
  <c r="NU271" i="187" a="1"/>
  <c r="NU271" i="187" s="1"/>
  <c r="NM271" i="187" a="1"/>
  <c r="NM271" i="187" s="1"/>
  <c r="OH271" i="187" a="1"/>
  <c r="OH271" i="187" s="1"/>
  <c r="NR271" i="187" a="1"/>
  <c r="NR271" i="187" s="1"/>
  <c r="OE271" i="187" a="1"/>
  <c r="OE271" i="187" s="1"/>
  <c r="OA271" i="187" a="1"/>
  <c r="OA271" i="187" s="1"/>
  <c r="NK271" i="187" a="1"/>
  <c r="NK271" i="187" s="1"/>
  <c r="OQ271" i="187" a="1"/>
  <c r="OQ271" i="187" s="1"/>
  <c r="OO271" i="187" a="1"/>
  <c r="OO271" i="187" s="1"/>
  <c r="NY271" i="187" a="1"/>
  <c r="NY271" i="187" s="1"/>
  <c r="NG271" i="187" a="1"/>
  <c r="NG271" i="187" s="1"/>
  <c r="ON271" i="187" a="1"/>
  <c r="ON271" i="187" s="1"/>
  <c r="NX271" i="187" a="1"/>
  <c r="NX271" i="187" s="1"/>
  <c r="OG271" i="187" a="1"/>
  <c r="OG271" i="187" s="1"/>
  <c r="NQ271" i="187" a="1"/>
  <c r="NQ271" i="187" s="1"/>
  <c r="DC234" i="187"/>
  <c r="DD234" i="187" s="1"/>
  <c r="DC237" i="187"/>
  <c r="DD237" i="187" s="1"/>
  <c r="OT221" i="187" a="1"/>
  <c r="OT221" i="187" s="1"/>
  <c r="ON221" i="187" a="1"/>
  <c r="ON221" i="187" s="1"/>
  <c r="OH221" i="187" a="1"/>
  <c r="OH221" i="187" s="1"/>
  <c r="OB221" i="187" a="1"/>
  <c r="OB221" i="187" s="1"/>
  <c r="NV221" i="187" a="1"/>
  <c r="NV221" i="187" s="1"/>
  <c r="NP221" i="187" a="1"/>
  <c r="NP221" i="187" s="1"/>
  <c r="NJ221" i="187" a="1"/>
  <c r="NJ221" i="187" s="1"/>
  <c r="OO221" i="187" a="1"/>
  <c r="OO221" i="187" s="1"/>
  <c r="NU221" i="187" a="1"/>
  <c r="NU221" i="187" s="1"/>
  <c r="NH221" i="187" a="1"/>
  <c r="NH221" i="187" s="1"/>
  <c r="OM221" i="187" a="1"/>
  <c r="OM221" i="187" s="1"/>
  <c r="OF221" i="187" a="1"/>
  <c r="OF221" i="187" s="1"/>
  <c r="NY221" i="187" a="1"/>
  <c r="NY221" i="187" s="1"/>
  <c r="NR221" i="187" a="1"/>
  <c r="NR221" i="187" s="1"/>
  <c r="NK221" i="187" a="1"/>
  <c r="NK221" i="187" s="1"/>
  <c r="OE221" i="187" a="1"/>
  <c r="OE221" i="187" s="1"/>
  <c r="OR221" i="187" a="1"/>
  <c r="OR221" i="187" s="1"/>
  <c r="OJ221" i="187" a="1"/>
  <c r="OJ221" i="187" s="1"/>
  <c r="OA221" i="187" a="1"/>
  <c r="OA221" i="187" s="1"/>
  <c r="NS221" i="187" a="1"/>
  <c r="NS221" i="187" s="1"/>
  <c r="OQ221" i="187" a="1"/>
  <c r="OQ221" i="187" s="1"/>
  <c r="OI221" i="187" a="1"/>
  <c r="OI221" i="187" s="1"/>
  <c r="NZ221" i="187" a="1"/>
  <c r="NZ221" i="187" s="1"/>
  <c r="NI221" i="187" a="1"/>
  <c r="NI221" i="187" s="1"/>
  <c r="NQ221" i="187" a="1"/>
  <c r="NQ221" i="187" s="1"/>
  <c r="OP221" i="187" a="1"/>
  <c r="OP221" i="187" s="1"/>
  <c r="OG221" i="187" a="1"/>
  <c r="OG221" i="187" s="1"/>
  <c r="NG221" i="187" a="1"/>
  <c r="NG221" i="187" s="1"/>
  <c r="NX221" i="187" a="1"/>
  <c r="NX221" i="187" s="1"/>
  <c r="NO221" i="187" a="1"/>
  <c r="NO221" i="187" s="1"/>
  <c r="NW221" i="187" a="1"/>
  <c r="NW221" i="187" s="1"/>
  <c r="NN221" i="187" a="1"/>
  <c r="NN221" i="187" s="1"/>
  <c r="OL221" i="187" a="1"/>
  <c r="OL221" i="187" s="1"/>
  <c r="OD221" i="187" a="1"/>
  <c r="OD221" i="187" s="1"/>
  <c r="NM221" i="187" a="1"/>
  <c r="NM221" i="187" s="1"/>
  <c r="OS221" i="187" a="1"/>
  <c r="OS221" i="187" s="1"/>
  <c r="OK221" i="187" a="1"/>
  <c r="OK221" i="187" s="1"/>
  <c r="OC221" i="187" a="1"/>
  <c r="OC221" i="187" s="1"/>
  <c r="NT221" i="187" a="1"/>
  <c r="NT221" i="187" s="1"/>
  <c r="NL221" i="187" a="1"/>
  <c r="NL221" i="187" s="1"/>
  <c r="DC188" i="187"/>
  <c r="DD188" i="187" s="1"/>
  <c r="DC194" i="187"/>
  <c r="DD194" i="187" s="1"/>
  <c r="OL203" i="187" a="1"/>
  <c r="OL203" i="187" s="1"/>
  <c r="NY203" i="187" a="1"/>
  <c r="NY203" i="187" s="1"/>
  <c r="NL203" i="187" a="1"/>
  <c r="NL203" i="187" s="1"/>
  <c r="OK203" i="187" a="1"/>
  <c r="OK203" i="187" s="1"/>
  <c r="NX203" i="187" a="1"/>
  <c r="NX203" i="187" s="1"/>
  <c r="NQ203" i="187" a="1"/>
  <c r="NQ203" i="187" s="1"/>
  <c r="OQ203" i="187" a="1"/>
  <c r="OQ203" i="187" s="1"/>
  <c r="OD203" i="187" a="1"/>
  <c r="OD203" i="187" s="1"/>
  <c r="NW203" i="187" a="1"/>
  <c r="NW203" i="187" s="1"/>
  <c r="NJ203" i="187" a="1"/>
  <c r="NJ203" i="187" s="1"/>
  <c r="OO203" i="187" a="1"/>
  <c r="OO203" i="187" s="1"/>
  <c r="OB203" i="187" a="1"/>
  <c r="OB203" i="187" s="1"/>
  <c r="NO203" i="187" a="1"/>
  <c r="NO203" i="187" s="1"/>
  <c r="OT203" i="187" a="1"/>
  <c r="OT203" i="187" s="1"/>
  <c r="OJ203" i="187" a="1"/>
  <c r="OJ203" i="187" s="1"/>
  <c r="NP203" i="187" a="1"/>
  <c r="NP203" i="187" s="1"/>
  <c r="NG203" i="187" a="1"/>
  <c r="NG203" i="187" s="1"/>
  <c r="OI203" i="187" a="1"/>
  <c r="OI203" i="187" s="1"/>
  <c r="NZ203" i="187" a="1"/>
  <c r="NZ203" i="187" s="1"/>
  <c r="OS203" i="187" a="1"/>
  <c r="OS203" i="187" s="1"/>
  <c r="OH203" i="187" a="1"/>
  <c r="OH203" i="187" s="1"/>
  <c r="OR203" i="187" a="1"/>
  <c r="OR203" i="187" s="1"/>
  <c r="NN203" i="187" a="1"/>
  <c r="NN203" i="187" s="1"/>
  <c r="OG203" i="187" a="1"/>
  <c r="OG203" i="187" s="1"/>
  <c r="OP203" i="187" a="1"/>
  <c r="OP203" i="187" s="1"/>
  <c r="NV203" i="187" a="1"/>
  <c r="NV203" i="187" s="1"/>
  <c r="NM203" i="187" a="1"/>
  <c r="NM203" i="187" s="1"/>
  <c r="OF203" i="187" a="1"/>
  <c r="OF203" i="187" s="1"/>
  <c r="NU203" i="187" a="1"/>
  <c r="NU203" i="187" s="1"/>
  <c r="ON203" i="187" a="1"/>
  <c r="ON203" i="187" s="1"/>
  <c r="OE203" i="187" a="1"/>
  <c r="OE203" i="187" s="1"/>
  <c r="NK203" i="187" a="1"/>
  <c r="NK203" i="187" s="1"/>
  <c r="OC203" i="187" a="1"/>
  <c r="OC203" i="187" s="1"/>
  <c r="NT203" i="187" a="1"/>
  <c r="NT203" i="187" s="1"/>
  <c r="OM203" i="187" a="1"/>
  <c r="OM203" i="187" s="1"/>
  <c r="NI203" i="187" a="1"/>
  <c r="NI203" i="187" s="1"/>
  <c r="NS203" i="187" a="1"/>
  <c r="NS203" i="187" s="1"/>
  <c r="NH203" i="187" a="1"/>
  <c r="NH203" i="187" s="1"/>
  <c r="OA203" i="187" a="1"/>
  <c r="OA203" i="187" s="1"/>
  <c r="NR203" i="187" a="1"/>
  <c r="NR203" i="187" s="1"/>
  <c r="OS213" i="187" a="1"/>
  <c r="OS213" i="187" s="1"/>
  <c r="OF213" i="187" a="1"/>
  <c r="OF213" i="187" s="1"/>
  <c r="NS213" i="187" a="1"/>
  <c r="NS213" i="187" s="1"/>
  <c r="OI213" i="187" a="1"/>
  <c r="OI213" i="187" s="1"/>
  <c r="OB213" i="187" a="1"/>
  <c r="OB213" i="187" s="1"/>
  <c r="NU213" i="187" a="1"/>
  <c r="NU213" i="187" s="1"/>
  <c r="NN213" i="187" a="1"/>
  <c r="NN213" i="187" s="1"/>
  <c r="NG213" i="187" a="1"/>
  <c r="NG213" i="187" s="1"/>
  <c r="OO213" i="187" a="1"/>
  <c r="OO213" i="187" s="1"/>
  <c r="OH213" i="187" a="1"/>
  <c r="OH213" i="187" s="1"/>
  <c r="OA213" i="187" a="1"/>
  <c r="OA213" i="187" s="1"/>
  <c r="NT213" i="187" a="1"/>
  <c r="NT213" i="187" s="1"/>
  <c r="NM213" i="187" a="1"/>
  <c r="NM213" i="187" s="1"/>
  <c r="NL213" i="187" a="1"/>
  <c r="NL213" i="187" s="1"/>
  <c r="ON213" i="187" a="1"/>
  <c r="ON213" i="187" s="1"/>
  <c r="OG213" i="187" a="1"/>
  <c r="OG213" i="187" s="1"/>
  <c r="NZ213" i="187" a="1"/>
  <c r="NZ213" i="187" s="1"/>
  <c r="NK213" i="187" a="1"/>
  <c r="NK213" i="187" s="1"/>
  <c r="NY213" i="187" a="1"/>
  <c r="NY213" i="187" s="1"/>
  <c r="NR213" i="187" a="1"/>
  <c r="NR213" i="187" s="1"/>
  <c r="OT213" i="187" a="1"/>
  <c r="OT213" i="187" s="1"/>
  <c r="OM213" i="187" a="1"/>
  <c r="OM213" i="187" s="1"/>
  <c r="NQ213" i="187" a="1"/>
  <c r="NQ213" i="187" s="1"/>
  <c r="NJ213" i="187" a="1"/>
  <c r="NJ213" i="187" s="1"/>
  <c r="NW213" i="187" a="1"/>
  <c r="NW213" i="187" s="1"/>
  <c r="NP213" i="187" a="1"/>
  <c r="NP213" i="187" s="1"/>
  <c r="NI213" i="187" a="1"/>
  <c r="NI213" i="187" s="1"/>
  <c r="OR213" i="187" a="1"/>
  <c r="OR213" i="187" s="1"/>
  <c r="OK213" i="187" a="1"/>
  <c r="OK213" i="187" s="1"/>
  <c r="OD213" i="187" a="1"/>
  <c r="OD213" i="187" s="1"/>
  <c r="OC213" i="187" a="1"/>
  <c r="OC213" i="187" s="1"/>
  <c r="NV213" i="187" a="1"/>
  <c r="NV213" i="187" s="1"/>
  <c r="NO213" i="187" a="1"/>
  <c r="NO213" i="187" s="1"/>
  <c r="NH213" i="187" a="1"/>
  <c r="NH213" i="187" s="1"/>
  <c r="OL213" i="187" a="1"/>
  <c r="OL213" i="187" s="1"/>
  <c r="OJ213" i="187" a="1"/>
  <c r="OJ213" i="187" s="1"/>
  <c r="OE213" i="187" a="1"/>
  <c r="OE213" i="187" s="1"/>
  <c r="NX213" i="187" a="1"/>
  <c r="NX213" i="187" s="1"/>
  <c r="OQ213" i="187" a="1"/>
  <c r="OQ213" i="187" s="1"/>
  <c r="OP213" i="187" a="1"/>
  <c r="OP213" i="187" s="1"/>
  <c r="DC183" i="187"/>
  <c r="DD183" i="187" s="1"/>
  <c r="OI198" i="187" a="1"/>
  <c r="OI198" i="187" s="1"/>
  <c r="NV198" i="187" a="1"/>
  <c r="NV198" i="187" s="1"/>
  <c r="NI198" i="187" a="1"/>
  <c r="NI198" i="187" s="1"/>
  <c r="OH198" i="187" a="1"/>
  <c r="OH198" i="187" s="1"/>
  <c r="NU198" i="187" a="1"/>
  <c r="NU198" i="187" s="1"/>
  <c r="NH198" i="187" a="1"/>
  <c r="NH198" i="187" s="1"/>
  <c r="ON198" i="187" a="1"/>
  <c r="ON198" i="187" s="1"/>
  <c r="OA198" i="187" a="1"/>
  <c r="OA198" i="187" s="1"/>
  <c r="NN198" i="187" a="1"/>
  <c r="NN198" i="187" s="1"/>
  <c r="NG198" i="187" a="1"/>
  <c r="NG198" i="187" s="1"/>
  <c r="OJ198" i="187" a="1"/>
  <c r="OJ198" i="187" s="1"/>
  <c r="NR198" i="187" a="1"/>
  <c r="NR198" i="187" s="1"/>
  <c r="NJ198" i="187" a="1"/>
  <c r="NJ198" i="187" s="1"/>
  <c r="OR198" i="187" a="1"/>
  <c r="OR198" i="187" s="1"/>
  <c r="NZ198" i="187" a="1"/>
  <c r="NZ198" i="187" s="1"/>
  <c r="OQ198" i="187" a="1"/>
  <c r="OQ198" i="187" s="1"/>
  <c r="NY198" i="187" a="1"/>
  <c r="NY198" i="187" s="1"/>
  <c r="NQ198" i="187" a="1"/>
  <c r="NQ198" i="187" s="1"/>
  <c r="OG198" i="187" a="1"/>
  <c r="OG198" i="187" s="1"/>
  <c r="OP198" i="187" a="1"/>
  <c r="OP198" i="187" s="1"/>
  <c r="NX198" i="187" a="1"/>
  <c r="NX198" i="187" s="1"/>
  <c r="NP198" i="187" a="1"/>
  <c r="NP198" i="187" s="1"/>
  <c r="OO198" i="187" a="1"/>
  <c r="OO198" i="187" s="1"/>
  <c r="OF198" i="187" a="1"/>
  <c r="OF198" i="187" s="1"/>
  <c r="NO198" i="187" a="1"/>
  <c r="NO198" i="187" s="1"/>
  <c r="OE198" i="187" a="1"/>
  <c r="OE198" i="187" s="1"/>
  <c r="NW198" i="187" a="1"/>
  <c r="NW198" i="187" s="1"/>
  <c r="NM198" i="187" a="1"/>
  <c r="NM198" i="187" s="1"/>
  <c r="OM198" i="187" a="1"/>
  <c r="OM198" i="187" s="1"/>
  <c r="OD198" i="187" a="1"/>
  <c r="OD198" i="187" s="1"/>
  <c r="NL198" i="187" a="1"/>
  <c r="NL198" i="187" s="1"/>
  <c r="OT198" i="187" a="1"/>
  <c r="OT198" i="187" s="1"/>
  <c r="OL198" i="187" a="1"/>
  <c r="OL198" i="187" s="1"/>
  <c r="NT198" i="187" a="1"/>
  <c r="NT198" i="187" s="1"/>
  <c r="OS198" i="187" a="1"/>
  <c r="OS198" i="187" s="1"/>
  <c r="OB198" i="187" a="1"/>
  <c r="OB198" i="187" s="1"/>
  <c r="OK198" i="187" a="1"/>
  <c r="OK198" i="187" s="1"/>
  <c r="OC198" i="187" a="1"/>
  <c r="OC198" i="187" s="1"/>
  <c r="NS198" i="187" a="1"/>
  <c r="NS198" i="187" s="1"/>
  <c r="NK198" i="187" a="1"/>
  <c r="NK198" i="187" s="1"/>
  <c r="OI187" i="187" a="1"/>
  <c r="OI187" i="187" s="1"/>
  <c r="NV187" i="187" a="1"/>
  <c r="NV187" i="187" s="1"/>
  <c r="NO187" i="187" a="1"/>
  <c r="NO187" i="187" s="1"/>
  <c r="OH187" i="187" a="1"/>
  <c r="OH187" i="187" s="1"/>
  <c r="OA187" i="187" a="1"/>
  <c r="OA187" i="187" s="1"/>
  <c r="NN187" i="187" a="1"/>
  <c r="NN187" i="187" s="1"/>
  <c r="OS187" i="187" a="1"/>
  <c r="OS187" i="187" s="1"/>
  <c r="OD187" i="187" a="1"/>
  <c r="OD187" i="187" s="1"/>
  <c r="OR187" i="187" a="1"/>
  <c r="OR187" i="187" s="1"/>
  <c r="OC187" i="187" a="1"/>
  <c r="OC187" i="187" s="1"/>
  <c r="NT187" i="187" a="1"/>
  <c r="NT187" i="187" s="1"/>
  <c r="NZ187" i="187" a="1"/>
  <c r="NZ187" i="187" s="1"/>
  <c r="NK187" i="187" a="1"/>
  <c r="NK187" i="187" s="1"/>
  <c r="OO187" i="187" a="1"/>
  <c r="OO187" i="187" s="1"/>
  <c r="NY187" i="187" a="1"/>
  <c r="NY187" i="187" s="1"/>
  <c r="NJ187" i="187" a="1"/>
  <c r="NJ187" i="187" s="1"/>
  <c r="ON187" i="187" a="1"/>
  <c r="ON187" i="187" s="1"/>
  <c r="OF187" i="187" a="1"/>
  <c r="OF187" i="187" s="1"/>
  <c r="NQ187" i="187" a="1"/>
  <c r="NQ187" i="187" s="1"/>
  <c r="NI187" i="187" a="1"/>
  <c r="NI187" i="187" s="1"/>
  <c r="OT187" i="187" a="1"/>
  <c r="OT187" i="187" s="1"/>
  <c r="OL187" i="187" a="1"/>
  <c r="OL187" i="187" s="1"/>
  <c r="NW187" i="187" a="1"/>
  <c r="NW187" i="187" s="1"/>
  <c r="NM187" i="187" a="1"/>
  <c r="NM187" i="187" s="1"/>
  <c r="OB187" i="187" a="1"/>
  <c r="OB187" i="187" s="1"/>
  <c r="NL187" i="187" a="1"/>
  <c r="NL187" i="187" s="1"/>
  <c r="OQ187" i="187" a="1"/>
  <c r="OQ187" i="187" s="1"/>
  <c r="OP187" i="187" a="1"/>
  <c r="OP187" i="187" s="1"/>
  <c r="OM187" i="187" a="1"/>
  <c r="OM187" i="187" s="1"/>
  <c r="NX187" i="187" a="1"/>
  <c r="NX187" i="187" s="1"/>
  <c r="NH187" i="187" a="1"/>
  <c r="NH187" i="187" s="1"/>
  <c r="NG187" i="187" a="1"/>
  <c r="NG187" i="187" s="1"/>
  <c r="OK187" i="187" a="1"/>
  <c r="OK187" i="187" s="1"/>
  <c r="NU187" i="187" a="1"/>
  <c r="NU187" i="187" s="1"/>
  <c r="OJ187" i="187" a="1"/>
  <c r="OJ187" i="187" s="1"/>
  <c r="NS187" i="187" a="1"/>
  <c r="NS187" i="187" s="1"/>
  <c r="OG187" i="187" a="1"/>
  <c r="OG187" i="187" s="1"/>
  <c r="NR187" i="187" a="1"/>
  <c r="NR187" i="187" s="1"/>
  <c r="OE187" i="187" a="1"/>
  <c r="OE187" i="187" s="1"/>
  <c r="NP187" i="187" a="1"/>
  <c r="NP187" i="187" s="1"/>
  <c r="OO173" i="187" a="1"/>
  <c r="OO173" i="187" s="1"/>
  <c r="OB173" i="187" a="1"/>
  <c r="OB173" i="187" s="1"/>
  <c r="NO173" i="187" a="1"/>
  <c r="NO173" i="187" s="1"/>
  <c r="OS173" i="187" a="1"/>
  <c r="OS173" i="187" s="1"/>
  <c r="OL173" i="187" a="1"/>
  <c r="OL173" i="187" s="1"/>
  <c r="OE173" i="187" a="1"/>
  <c r="OE173" i="187" s="1"/>
  <c r="NX173" i="187" a="1"/>
  <c r="NX173" i="187" s="1"/>
  <c r="OR173" i="187" a="1"/>
  <c r="OR173" i="187" s="1"/>
  <c r="NM173" i="187" a="1"/>
  <c r="NM173" i="187" s="1"/>
  <c r="OP173" i="187" a="1"/>
  <c r="OP173" i="187" s="1"/>
  <c r="NZ173" i="187" a="1"/>
  <c r="NZ173" i="187" s="1"/>
  <c r="OG173" i="187" a="1"/>
  <c r="OG173" i="187" s="1"/>
  <c r="NR173" i="187" a="1"/>
  <c r="NR173" i="187" s="1"/>
  <c r="NJ173" i="187" a="1"/>
  <c r="NJ173" i="187" s="1"/>
  <c r="OM173" i="187" a="1"/>
  <c r="OM173" i="187" s="1"/>
  <c r="NW173" i="187" a="1"/>
  <c r="NW173" i="187" s="1"/>
  <c r="OQ173" i="187" a="1"/>
  <c r="OQ173" i="187" s="1"/>
  <c r="NG173" i="187" a="1"/>
  <c r="NG173" i="187" s="1"/>
  <c r="OD173" i="187" a="1"/>
  <c r="OD173" i="187" s="1"/>
  <c r="NS173" i="187" a="1"/>
  <c r="NS173" i="187" s="1"/>
  <c r="ON173" i="187" a="1"/>
  <c r="ON173" i="187" s="1"/>
  <c r="OC173" i="187" a="1"/>
  <c r="OC173" i="187" s="1"/>
  <c r="NQ173" i="187" a="1"/>
  <c r="NQ173" i="187" s="1"/>
  <c r="NP173" i="187" a="1"/>
  <c r="NP173" i="187" s="1"/>
  <c r="OA173" i="187" a="1"/>
  <c r="OA173" i="187" s="1"/>
  <c r="NN173" i="187" a="1"/>
  <c r="NN173" i="187" s="1"/>
  <c r="OK173" i="187" a="1"/>
  <c r="OK173" i="187" s="1"/>
  <c r="NY173" i="187" a="1"/>
  <c r="NY173" i="187" s="1"/>
  <c r="OJ173" i="187" a="1"/>
  <c r="OJ173" i="187" s="1"/>
  <c r="OT173" i="187" a="1"/>
  <c r="OT173" i="187" s="1"/>
  <c r="OI173" i="187" a="1"/>
  <c r="OI173" i="187" s="1"/>
  <c r="NL173" i="187" a="1"/>
  <c r="NL173" i="187" s="1"/>
  <c r="OH173" i="187" a="1"/>
  <c r="OH173" i="187" s="1"/>
  <c r="NV173" i="187" a="1"/>
  <c r="NV173" i="187" s="1"/>
  <c r="NK173" i="187" a="1"/>
  <c r="NK173" i="187" s="1"/>
  <c r="NU173" i="187" a="1"/>
  <c r="NU173" i="187" s="1"/>
  <c r="NI173" i="187" a="1"/>
  <c r="NI173" i="187" s="1"/>
  <c r="OF173" i="187" a="1"/>
  <c r="OF173" i="187" s="1"/>
  <c r="NT173" i="187" a="1"/>
  <c r="NT173" i="187" s="1"/>
  <c r="NH173" i="187" a="1"/>
  <c r="NH173" i="187" s="1"/>
  <c r="DC151" i="187"/>
  <c r="DD151" i="187" s="1"/>
  <c r="OK162" i="187" a="1"/>
  <c r="OK162" i="187" s="1"/>
  <c r="NX162" i="187" a="1"/>
  <c r="NX162" i="187" s="1"/>
  <c r="NK162" i="187" a="1"/>
  <c r="NK162" i="187" s="1"/>
  <c r="NN162" i="187" a="1"/>
  <c r="NN162" i="187" s="1"/>
  <c r="NG162" i="187" a="1"/>
  <c r="NG162" i="187" s="1"/>
  <c r="OO162" i="187" a="1"/>
  <c r="OO162" i="187" s="1"/>
  <c r="OH162" i="187" a="1"/>
  <c r="OH162" i="187" s="1"/>
  <c r="OA162" i="187" a="1"/>
  <c r="OA162" i="187" s="1"/>
  <c r="OT162" i="187" a="1"/>
  <c r="OT162" i="187" s="1"/>
  <c r="OC162" i="187" a="1"/>
  <c r="OC162" i="187" s="1"/>
  <c r="NT162" i="187" a="1"/>
  <c r="NT162" i="187" s="1"/>
  <c r="OB162" i="187" a="1"/>
  <c r="OB162" i="187" s="1"/>
  <c r="NS162" i="187" a="1"/>
  <c r="NS162" i="187" s="1"/>
  <c r="OS162" i="187" a="1"/>
  <c r="OS162" i="187" s="1"/>
  <c r="OJ162" i="187" a="1"/>
  <c r="OJ162" i="187" s="1"/>
  <c r="NJ162" i="187" a="1"/>
  <c r="NJ162" i="187" s="1"/>
  <c r="OQ162" i="187" a="1"/>
  <c r="OQ162" i="187" s="1"/>
  <c r="NQ162" i="187" a="1"/>
  <c r="NQ162" i="187" s="1"/>
  <c r="NI162" i="187" a="1"/>
  <c r="NI162" i="187" s="1"/>
  <c r="OI162" i="187" a="1"/>
  <c r="OI162" i="187" s="1"/>
  <c r="NW162" i="187" a="1"/>
  <c r="NW162" i="187" s="1"/>
  <c r="NH162" i="187" a="1"/>
  <c r="NH162" i="187" s="1"/>
  <c r="OG162" i="187" a="1"/>
  <c r="OG162" i="187" s="1"/>
  <c r="NV162" i="187" a="1"/>
  <c r="NV162" i="187" s="1"/>
  <c r="OF162" i="187" a="1"/>
  <c r="OF162" i="187" s="1"/>
  <c r="NU162" i="187" a="1"/>
  <c r="NU162" i="187" s="1"/>
  <c r="OR162" i="187" a="1"/>
  <c r="OR162" i="187" s="1"/>
  <c r="NR162" i="187" a="1"/>
  <c r="NR162" i="187" s="1"/>
  <c r="OP162" i="187" a="1"/>
  <c r="OP162" i="187" s="1"/>
  <c r="OE162" i="187" a="1"/>
  <c r="OE162" i="187" s="1"/>
  <c r="OD162" i="187" a="1"/>
  <c r="OD162" i="187" s="1"/>
  <c r="NP162" i="187" a="1"/>
  <c r="NP162" i="187" s="1"/>
  <c r="ON162" i="187" a="1"/>
  <c r="ON162" i="187" s="1"/>
  <c r="NZ162" i="187" a="1"/>
  <c r="NZ162" i="187" s="1"/>
  <c r="NO162" i="187" a="1"/>
  <c r="NO162" i="187" s="1"/>
  <c r="NY162" i="187" a="1"/>
  <c r="NY162" i="187" s="1"/>
  <c r="OM162" i="187" a="1"/>
  <c r="OM162" i="187" s="1"/>
  <c r="NM162" i="187" a="1"/>
  <c r="NM162" i="187" s="1"/>
  <c r="OL162" i="187" a="1"/>
  <c r="OL162" i="187" s="1"/>
  <c r="NL162" i="187" a="1"/>
  <c r="NL162" i="187" s="1"/>
  <c r="DC139" i="187"/>
  <c r="DD139" i="187" s="1"/>
  <c r="OL124" i="187" a="1"/>
  <c r="OL124" i="187" s="1"/>
  <c r="NY124" i="187" a="1"/>
  <c r="NY124" i="187" s="1"/>
  <c r="NL124" i="187" a="1"/>
  <c r="NL124" i="187" s="1"/>
  <c r="OQ124" i="187" a="1"/>
  <c r="OQ124" i="187" s="1"/>
  <c r="OD124" i="187" a="1"/>
  <c r="OD124" i="187" s="1"/>
  <c r="NW124" i="187" a="1"/>
  <c r="NW124" i="187" s="1"/>
  <c r="NJ124" i="187" a="1"/>
  <c r="NJ124" i="187" s="1"/>
  <c r="OS124" i="187" a="1"/>
  <c r="OS124" i="187" s="1"/>
  <c r="OK124" i="187" a="1"/>
  <c r="OK124" i="187" s="1"/>
  <c r="NU124" i="187" a="1"/>
  <c r="NU124" i="187" s="1"/>
  <c r="OJ124" i="187" a="1"/>
  <c r="OJ124" i="187" s="1"/>
  <c r="NR124" i="187" a="1"/>
  <c r="NR124" i="187" s="1"/>
  <c r="NI124" i="187" a="1"/>
  <c r="NI124" i="187" s="1"/>
  <c r="OP124" i="187" a="1"/>
  <c r="OP124" i="187" s="1"/>
  <c r="NP124" i="187" a="1"/>
  <c r="NP124" i="187" s="1"/>
  <c r="NH124" i="187" a="1"/>
  <c r="NH124" i="187" s="1"/>
  <c r="OO124" i="187" a="1"/>
  <c r="OO124" i="187" s="1"/>
  <c r="OG124" i="187" a="1"/>
  <c r="OG124" i="187" s="1"/>
  <c r="ON124" i="187" a="1"/>
  <c r="ON124" i="187" s="1"/>
  <c r="OF124" i="187" a="1"/>
  <c r="OF124" i="187" s="1"/>
  <c r="OE124" i="187" a="1"/>
  <c r="OE124" i="187" s="1"/>
  <c r="NV124" i="187" a="1"/>
  <c r="NV124" i="187" s="1"/>
  <c r="NN124" i="187" a="1"/>
  <c r="NN124" i="187" s="1"/>
  <c r="OT124" i="187" a="1"/>
  <c r="OT124" i="187" s="1"/>
  <c r="OB124" i="187" a="1"/>
  <c r="OB124" i="187" s="1"/>
  <c r="NT124" i="187" a="1"/>
  <c r="NT124" i="187" s="1"/>
  <c r="NK124" i="187" a="1"/>
  <c r="NK124" i="187" s="1"/>
  <c r="OM124" i="187" a="1"/>
  <c r="OM124" i="187" s="1"/>
  <c r="NS124" i="187" a="1"/>
  <c r="NS124" i="187" s="1"/>
  <c r="NQ124" i="187" a="1"/>
  <c r="NQ124" i="187" s="1"/>
  <c r="OI124" i="187" a="1"/>
  <c r="OI124" i="187" s="1"/>
  <c r="NO124" i="187" a="1"/>
  <c r="NO124" i="187" s="1"/>
  <c r="OH124" i="187" a="1"/>
  <c r="OH124" i="187" s="1"/>
  <c r="NM124" i="187" a="1"/>
  <c r="NM124" i="187" s="1"/>
  <c r="OC124" i="187" a="1"/>
  <c r="OC124" i="187" s="1"/>
  <c r="OA124" i="187" a="1"/>
  <c r="OA124" i="187" s="1"/>
  <c r="NG124" i="187" a="1"/>
  <c r="NG124" i="187" s="1"/>
  <c r="NZ124" i="187" a="1"/>
  <c r="NZ124" i="187" s="1"/>
  <c r="OR124" i="187" a="1"/>
  <c r="OR124" i="187" s="1"/>
  <c r="NX124" i="187" a="1"/>
  <c r="NX124" i="187" s="1"/>
  <c r="OP116" i="187" a="1"/>
  <c r="OP116" i="187" s="1"/>
  <c r="OC116" i="187" a="1"/>
  <c r="OC116" i="187" s="1"/>
  <c r="NP116" i="187" a="1"/>
  <c r="NP116" i="187" s="1"/>
  <c r="NS116" i="187" a="1"/>
  <c r="NS116" i="187" s="1"/>
  <c r="NL116" i="187" a="1"/>
  <c r="NL116" i="187" s="1"/>
  <c r="NY116" i="187" a="1"/>
  <c r="NY116" i="187" s="1"/>
  <c r="NR116" i="187" a="1"/>
  <c r="NR116" i="187" s="1"/>
  <c r="NK116" i="187" a="1"/>
  <c r="NK116" i="187" s="1"/>
  <c r="OS116" i="187" a="1"/>
  <c r="OS116" i="187" s="1"/>
  <c r="OL116" i="187" a="1"/>
  <c r="OL116" i="187" s="1"/>
  <c r="NI116" i="187" a="1"/>
  <c r="NI116" i="187" s="1"/>
  <c r="OR116" i="187" a="1"/>
  <c r="OR116" i="187" s="1"/>
  <c r="NV116" i="187" a="1"/>
  <c r="NV116" i="187" s="1"/>
  <c r="NO116" i="187" a="1"/>
  <c r="NO116" i="187" s="1"/>
  <c r="NH116" i="187" a="1"/>
  <c r="NH116" i="187" s="1"/>
  <c r="OO116" i="187" a="1"/>
  <c r="OO116" i="187" s="1"/>
  <c r="OH116" i="187" a="1"/>
  <c r="OH116" i="187" s="1"/>
  <c r="OA116" i="187" a="1"/>
  <c r="OA116" i="187" s="1"/>
  <c r="NT116" i="187" a="1"/>
  <c r="NT116" i="187" s="1"/>
  <c r="OK116" i="187" a="1"/>
  <c r="OK116" i="187" s="1"/>
  <c r="NM116" i="187" a="1"/>
  <c r="NM116" i="187" s="1"/>
  <c r="OJ116" i="187" a="1"/>
  <c r="OJ116" i="187" s="1"/>
  <c r="NX116" i="187" a="1"/>
  <c r="NX116" i="187" s="1"/>
  <c r="OI116" i="187" a="1"/>
  <c r="OI116" i="187" s="1"/>
  <c r="NW116" i="187" a="1"/>
  <c r="NW116" i="187" s="1"/>
  <c r="OT116" i="187" a="1"/>
  <c r="OT116" i="187" s="1"/>
  <c r="NJ116" i="187" a="1"/>
  <c r="NJ116" i="187" s="1"/>
  <c r="OG116" i="187" a="1"/>
  <c r="OG116" i="187" s="1"/>
  <c r="NU116" i="187" a="1"/>
  <c r="NU116" i="187" s="1"/>
  <c r="OF116" i="187" a="1"/>
  <c r="OF116" i="187" s="1"/>
  <c r="NG116" i="187" a="1"/>
  <c r="NG116" i="187" s="1"/>
  <c r="OQ116" i="187" a="1"/>
  <c r="OQ116" i="187" s="1"/>
  <c r="OE116" i="187" a="1"/>
  <c r="OE116" i="187" s="1"/>
  <c r="OD116" i="187" a="1"/>
  <c r="OD116" i="187" s="1"/>
  <c r="NQ116" i="187" a="1"/>
  <c r="NQ116" i="187" s="1"/>
  <c r="ON116" i="187" a="1"/>
  <c r="ON116" i="187" s="1"/>
  <c r="OB116" i="187" a="1"/>
  <c r="OB116" i="187" s="1"/>
  <c r="OM116" i="187" a="1"/>
  <c r="OM116" i="187" s="1"/>
  <c r="NZ116" i="187" a="1"/>
  <c r="NZ116" i="187" s="1"/>
  <c r="NN116" i="187" a="1"/>
  <c r="NN116" i="187" s="1"/>
  <c r="DC100" i="187"/>
  <c r="DD100" i="187" s="1"/>
  <c r="OQ109" i="187" a="1"/>
  <c r="OQ109" i="187" s="1"/>
  <c r="OD109" i="187" a="1"/>
  <c r="OD109" i="187" s="1"/>
  <c r="NW109" i="187" a="1"/>
  <c r="NW109" i="187" s="1"/>
  <c r="NJ109" i="187" a="1"/>
  <c r="NJ109" i="187" s="1"/>
  <c r="OP109" i="187" a="1"/>
  <c r="OP109" i="187" s="1"/>
  <c r="OS109" i="187" a="1"/>
  <c r="OS109" i="187" s="1"/>
  <c r="OL109" i="187" a="1"/>
  <c r="OL109" i="187" s="1"/>
  <c r="OE109" i="187" a="1"/>
  <c r="OE109" i="187" s="1"/>
  <c r="NX109" i="187" a="1"/>
  <c r="NX109" i="187" s="1"/>
  <c r="NP109" i="187" a="1"/>
  <c r="NP109" i="187" s="1"/>
  <c r="NI109" i="187" a="1"/>
  <c r="NI109" i="187" s="1"/>
  <c r="OT109" i="187" a="1"/>
  <c r="OT109" i="187" s="1"/>
  <c r="OK109" i="187" a="1"/>
  <c r="OK109" i="187" s="1"/>
  <c r="OA109" i="187" a="1"/>
  <c r="OA109" i="187" s="1"/>
  <c r="NR109" i="187" a="1"/>
  <c r="NR109" i="187" s="1"/>
  <c r="NH109" i="187" a="1"/>
  <c r="NH109" i="187" s="1"/>
  <c r="OJ109" i="187" a="1"/>
  <c r="OJ109" i="187" s="1"/>
  <c r="NZ109" i="187" a="1"/>
  <c r="NZ109" i="187" s="1"/>
  <c r="NQ109" i="187" a="1"/>
  <c r="NQ109" i="187" s="1"/>
  <c r="OI109" i="187" a="1"/>
  <c r="OI109" i="187" s="1"/>
  <c r="NG109" i="187" a="1"/>
  <c r="NG109" i="187" s="1"/>
  <c r="OR109" i="187" a="1"/>
  <c r="OR109" i="187" s="1"/>
  <c r="OH109" i="187" a="1"/>
  <c r="OH109" i="187" s="1"/>
  <c r="NY109" i="187" a="1"/>
  <c r="NY109" i="187" s="1"/>
  <c r="NO109" i="187" a="1"/>
  <c r="NO109" i="187" s="1"/>
  <c r="OG109" i="187" a="1"/>
  <c r="OG109" i="187" s="1"/>
  <c r="NN109" i="187" a="1"/>
  <c r="NN109" i="187" s="1"/>
  <c r="NU109" i="187" a="1"/>
  <c r="NU109" i="187" s="1"/>
  <c r="NK109" i="187" a="1"/>
  <c r="NK109" i="187" s="1"/>
  <c r="OM109" i="187" a="1"/>
  <c r="OM109" i="187" s="1"/>
  <c r="OC109" i="187" a="1"/>
  <c r="OC109" i="187" s="1"/>
  <c r="NT109" i="187" a="1"/>
  <c r="NT109" i="187" s="1"/>
  <c r="NS109" i="187" a="1"/>
  <c r="NS109" i="187" s="1"/>
  <c r="OB109" i="187" a="1"/>
  <c r="OB109" i="187" s="1"/>
  <c r="NV109" i="187" a="1"/>
  <c r="NV109" i="187" s="1"/>
  <c r="NM109" i="187" a="1"/>
  <c r="NM109" i="187" s="1"/>
  <c r="NL109" i="187" a="1"/>
  <c r="NL109" i="187" s="1"/>
  <c r="OO109" i="187" a="1"/>
  <c r="OO109" i="187" s="1"/>
  <c r="ON109" i="187" a="1"/>
  <c r="ON109" i="187" s="1"/>
  <c r="OF109" i="187" a="1"/>
  <c r="OF109" i="187" s="1"/>
  <c r="OQ97" i="187" a="1"/>
  <c r="OQ97" i="187" s="1"/>
  <c r="OD97" i="187" a="1"/>
  <c r="OD97" i="187" s="1"/>
  <c r="NW97" i="187" a="1"/>
  <c r="NW97" i="187" s="1"/>
  <c r="NJ97" i="187" a="1"/>
  <c r="NJ97" i="187" s="1"/>
  <c r="ON97" i="187" a="1"/>
  <c r="ON97" i="187" s="1"/>
  <c r="OA97" i="187" a="1"/>
  <c r="OA97" i="187" s="1"/>
  <c r="NN97" i="187" a="1"/>
  <c r="NN97" i="187" s="1"/>
  <c r="OM97" i="187" a="1"/>
  <c r="OM97" i="187" s="1"/>
  <c r="NX97" i="187" a="1"/>
  <c r="NX97" i="187" s="1"/>
  <c r="NH97" i="187" a="1"/>
  <c r="NH97" i="187" s="1"/>
  <c r="OT97" i="187" a="1"/>
  <c r="OT97" i="187" s="1"/>
  <c r="OE97" i="187" a="1"/>
  <c r="OE97" i="187" s="1"/>
  <c r="NO97" i="187" a="1"/>
  <c r="NO97" i="187" s="1"/>
  <c r="NG97" i="187" a="1"/>
  <c r="NG97" i="187" s="1"/>
  <c r="OS97" i="187" a="1"/>
  <c r="OS97" i="187" s="1"/>
  <c r="OC97" i="187" a="1"/>
  <c r="OC97" i="187" s="1"/>
  <c r="NS97" i="187" a="1"/>
  <c r="NS97" i="187" s="1"/>
  <c r="NK97" i="187" a="1"/>
  <c r="NK97" i="187" s="1"/>
  <c r="OP97" i="187" a="1"/>
  <c r="OP97" i="187" s="1"/>
  <c r="OH97" i="187" a="1"/>
  <c r="OH97" i="187" s="1"/>
  <c r="NZ97" i="187" a="1"/>
  <c r="NZ97" i="187" s="1"/>
  <c r="NY97" i="187" a="1"/>
  <c r="NY97" i="187" s="1"/>
  <c r="NQ97" i="187" a="1"/>
  <c r="NQ97" i="187" s="1"/>
  <c r="NI97" i="187" a="1"/>
  <c r="NI97" i="187" s="1"/>
  <c r="OL97" i="187" a="1"/>
  <c r="OL97" i="187" s="1"/>
  <c r="NV97" i="187" a="1"/>
  <c r="NV97" i="187" s="1"/>
  <c r="OK97" i="187" a="1"/>
  <c r="OK97" i="187" s="1"/>
  <c r="NU97" i="187" a="1"/>
  <c r="NU97" i="187" s="1"/>
  <c r="OJ97" i="187" a="1"/>
  <c r="OJ97" i="187" s="1"/>
  <c r="NT97" i="187" a="1"/>
  <c r="NT97" i="187" s="1"/>
  <c r="OI97" i="187" a="1"/>
  <c r="OI97" i="187" s="1"/>
  <c r="OG97" i="187" a="1"/>
  <c r="OG97" i="187" s="1"/>
  <c r="NR97" i="187" a="1"/>
  <c r="NR97" i="187" s="1"/>
  <c r="OF97" i="187" a="1"/>
  <c r="OF97" i="187" s="1"/>
  <c r="NP97" i="187" a="1"/>
  <c r="NP97" i="187" s="1"/>
  <c r="OR97" i="187" a="1"/>
  <c r="OR97" i="187" s="1"/>
  <c r="OB97" i="187" a="1"/>
  <c r="OB97" i="187" s="1"/>
  <c r="NL97" i="187" a="1"/>
  <c r="NL97" i="187" s="1"/>
  <c r="OO97" i="187" a="1"/>
  <c r="OO97" i="187" s="1"/>
  <c r="NM97" i="187" a="1"/>
  <c r="NM97" i="187" s="1"/>
  <c r="OL37" i="187" a="1"/>
  <c r="OL37" i="187" s="1"/>
  <c r="NY37" i="187" a="1"/>
  <c r="NY37" i="187" s="1"/>
  <c r="NR37" i="187" a="1"/>
  <c r="NR37" i="187" s="1"/>
  <c r="NL37" i="187" a="1"/>
  <c r="NL37" i="187" s="1"/>
  <c r="OT37" i="187" a="1"/>
  <c r="OT37" i="187" s="1"/>
  <c r="OM37" i="187" a="1"/>
  <c r="OM37" i="187" s="1"/>
  <c r="OF37" i="187" a="1"/>
  <c r="OF37" i="187" s="1"/>
  <c r="NX37" i="187" a="1"/>
  <c r="NX37" i="187" s="1"/>
  <c r="NQ37" i="187" a="1"/>
  <c r="NQ37" i="187" s="1"/>
  <c r="NJ37" i="187" a="1"/>
  <c r="NJ37" i="187" s="1"/>
  <c r="OE37" i="187" a="1"/>
  <c r="OE37" i="187" s="1"/>
  <c r="OS37" i="187" a="1"/>
  <c r="OS37" i="187" s="1"/>
  <c r="OD37" i="187" a="1"/>
  <c r="OD37" i="187" s="1"/>
  <c r="NW37" i="187" a="1"/>
  <c r="NW37" i="187" s="1"/>
  <c r="NP37" i="187" a="1"/>
  <c r="NP37" i="187" s="1"/>
  <c r="NI37" i="187" a="1"/>
  <c r="NI37" i="187" s="1"/>
  <c r="OJ37" i="187" a="1"/>
  <c r="OJ37" i="187" s="1"/>
  <c r="OC37" i="187" a="1"/>
  <c r="OC37" i="187" s="1"/>
  <c r="NV37" i="187" a="1"/>
  <c r="NV37" i="187" s="1"/>
  <c r="NO37" i="187" a="1"/>
  <c r="NO37" i="187" s="1"/>
  <c r="NH37" i="187" a="1"/>
  <c r="NH37" i="187" s="1"/>
  <c r="OR37" i="187" a="1"/>
  <c r="OR37" i="187" s="1"/>
  <c r="OQ37" i="187" a="1"/>
  <c r="OQ37" i="187" s="1"/>
  <c r="OP37" i="187" a="1"/>
  <c r="OP37" i="187" s="1"/>
  <c r="OB37" i="187" a="1"/>
  <c r="OB37" i="187" s="1"/>
  <c r="NN37" i="187" a="1"/>
  <c r="NN37" i="187" s="1"/>
  <c r="OO37" i="187" a="1"/>
  <c r="OO37" i="187" s="1"/>
  <c r="OA37" i="187" a="1"/>
  <c r="OA37" i="187" s="1"/>
  <c r="NM37" i="187" a="1"/>
  <c r="NM37" i="187" s="1"/>
  <c r="ON37" i="187" a="1"/>
  <c r="ON37" i="187" s="1"/>
  <c r="NZ37" i="187" a="1"/>
  <c r="NZ37" i="187" s="1"/>
  <c r="NK37" i="187" a="1"/>
  <c r="NK37" i="187" s="1"/>
  <c r="OK37" i="187" a="1"/>
  <c r="OK37" i="187" s="1"/>
  <c r="OI37" i="187" a="1"/>
  <c r="OI37" i="187" s="1"/>
  <c r="NU37" i="187" a="1"/>
  <c r="NU37" i="187" s="1"/>
  <c r="NG37" i="187" a="1"/>
  <c r="NG37" i="187" s="1"/>
  <c r="OH37" i="187" a="1"/>
  <c r="OH37" i="187" s="1"/>
  <c r="NT37" i="187" a="1"/>
  <c r="NT37" i="187" s="1"/>
  <c r="OG37" i="187" a="1"/>
  <c r="OG37" i="187" s="1"/>
  <c r="NS37" i="187" a="1"/>
  <c r="NS37" i="187" s="1"/>
  <c r="DC74" i="187"/>
  <c r="DD74" i="187" s="1"/>
  <c r="OJ77" i="187" a="1"/>
  <c r="OJ77" i="187" s="1"/>
  <c r="NW77" i="187" a="1"/>
  <c r="NW77" i="187" s="1"/>
  <c r="NJ77" i="187" a="1"/>
  <c r="NJ77" i="187" s="1"/>
  <c r="OT77" i="187" a="1"/>
  <c r="OT77" i="187" s="1"/>
  <c r="OM77" i="187" a="1"/>
  <c r="OM77" i="187" s="1"/>
  <c r="OF77" i="187" a="1"/>
  <c r="OF77" i="187" s="1"/>
  <c r="OP77" i="187" a="1"/>
  <c r="OP77" i="187" s="1"/>
  <c r="OA77" i="187" a="1"/>
  <c r="OA77" i="187" s="1"/>
  <c r="NS77" i="187" a="1"/>
  <c r="NS77" i="187" s="1"/>
  <c r="OG77" i="187" a="1"/>
  <c r="OG77" i="187" s="1"/>
  <c r="NY77" i="187" a="1"/>
  <c r="NY77" i="187" s="1"/>
  <c r="NQ77" i="187" a="1"/>
  <c r="NQ77" i="187" s="1"/>
  <c r="NI77" i="187" a="1"/>
  <c r="NI77" i="187" s="1"/>
  <c r="NO77" i="187" a="1"/>
  <c r="NO77" i="187" s="1"/>
  <c r="NG77" i="187" a="1"/>
  <c r="NG77" i="187" s="1"/>
  <c r="OE77" i="187" a="1"/>
  <c r="OE77" i="187" s="1"/>
  <c r="NU77" i="187" a="1"/>
  <c r="NU77" i="187" s="1"/>
  <c r="NK77" i="187" a="1"/>
  <c r="NK77" i="187" s="1"/>
  <c r="OO77" i="187" a="1"/>
  <c r="OO77" i="187" s="1"/>
  <c r="OD77" i="187" a="1"/>
  <c r="OD77" i="187" s="1"/>
  <c r="ON77" i="187" a="1"/>
  <c r="ON77" i="187" s="1"/>
  <c r="OC77" i="187" a="1"/>
  <c r="OC77" i="187" s="1"/>
  <c r="NT77" i="187" a="1"/>
  <c r="NT77" i="187" s="1"/>
  <c r="NZ77" i="187" a="1"/>
  <c r="NZ77" i="187" s="1"/>
  <c r="OI77" i="187" a="1"/>
  <c r="OI77" i="187" s="1"/>
  <c r="OH77" i="187" a="1"/>
  <c r="OH77" i="187" s="1"/>
  <c r="NR77" i="187" a="1"/>
  <c r="NR77" i="187" s="1"/>
  <c r="NP77" i="187" a="1"/>
  <c r="NP77" i="187" s="1"/>
  <c r="OS77" i="187" a="1"/>
  <c r="OS77" i="187" s="1"/>
  <c r="NN77" i="187" a="1"/>
  <c r="NN77" i="187" s="1"/>
  <c r="OB77" i="187" a="1"/>
  <c r="OB77" i="187" s="1"/>
  <c r="NM77" i="187" a="1"/>
  <c r="NM77" i="187" s="1"/>
  <c r="OR77" i="187" a="1"/>
  <c r="OR77" i="187" s="1"/>
  <c r="OQ77" i="187" a="1"/>
  <c r="OQ77" i="187" s="1"/>
  <c r="NL77" i="187" a="1"/>
  <c r="NL77" i="187" s="1"/>
  <c r="NX77" i="187" a="1"/>
  <c r="NX77" i="187" s="1"/>
  <c r="NH77" i="187" a="1"/>
  <c r="NH77" i="187" s="1"/>
  <c r="OL77" i="187" a="1"/>
  <c r="OL77" i="187" s="1"/>
  <c r="OK77" i="187" a="1"/>
  <c r="OK77" i="187" s="1"/>
  <c r="NV77" i="187" a="1"/>
  <c r="NV77" i="187" s="1"/>
  <c r="DC61" i="187"/>
  <c r="DD61" i="187" s="1"/>
  <c r="DC52" i="187"/>
  <c r="DD52" i="187" s="1"/>
  <c r="OO11" i="187" a="1"/>
  <c r="OO11" i="187" s="1"/>
  <c r="OI11" i="187" a="1"/>
  <c r="OI11" i="187" s="1"/>
  <c r="OC11" i="187" a="1"/>
  <c r="OC11" i="187" s="1"/>
  <c r="NW11" i="187" a="1"/>
  <c r="NW11" i="187" s="1"/>
  <c r="NQ11" i="187" a="1"/>
  <c r="NQ11" i="187" s="1"/>
  <c r="NK11" i="187" a="1"/>
  <c r="NK11" i="187" s="1"/>
  <c r="OP11" i="187" a="1"/>
  <c r="OP11" i="187" s="1"/>
  <c r="NZ11" i="187" a="1"/>
  <c r="NZ11" i="187" s="1"/>
  <c r="NR11" i="187" a="1"/>
  <c r="NR11" i="187" s="1"/>
  <c r="OG11" i="187" a="1"/>
  <c r="OG11" i="187" s="1"/>
  <c r="NI11" i="187" a="1"/>
  <c r="NI11" i="187" s="1"/>
  <c r="OL11" i="187" a="1"/>
  <c r="OL11" i="187" s="1"/>
  <c r="OD11" i="187" a="1"/>
  <c r="OD11" i="187" s="1"/>
  <c r="NN11" i="187" a="1"/>
  <c r="NN11" i="187" s="1"/>
  <c r="OA11" i="187" a="1"/>
  <c r="OA11" i="187" s="1"/>
  <c r="ON11" i="187" a="1"/>
  <c r="ON11" i="187" s="1"/>
  <c r="NY11" i="187" a="1"/>
  <c r="NY11" i="187" s="1"/>
  <c r="NP11" i="187" a="1"/>
  <c r="NP11" i="187" s="1"/>
  <c r="OT11" i="187" a="1"/>
  <c r="OT11" i="187" s="1"/>
  <c r="OE11" i="187" a="1"/>
  <c r="OE11" i="187" s="1"/>
  <c r="NV11" i="187" a="1"/>
  <c r="NV11" i="187" s="1"/>
  <c r="NG11" i="187" a="1"/>
  <c r="NG11" i="187" s="1"/>
  <c r="OF11" i="187" a="1"/>
  <c r="OF11" i="187" s="1"/>
  <c r="NX11" i="187" a="1"/>
  <c r="NX11" i="187" s="1"/>
  <c r="NH11" i="187" a="1"/>
  <c r="NH11" i="187" s="1"/>
  <c r="OQ11" i="187" a="1"/>
  <c r="OQ11" i="187" s="1"/>
  <c r="OH11" i="187" a="1"/>
  <c r="OH11" i="187" s="1"/>
  <c r="NS11" i="187" a="1"/>
  <c r="NS11" i="187" s="1"/>
  <c r="NJ11" i="187" a="1"/>
  <c r="NJ11" i="187" s="1"/>
  <c r="OM11" i="187" a="1"/>
  <c r="OM11" i="187" s="1"/>
  <c r="NO11" i="187" a="1"/>
  <c r="NO11" i="187" s="1"/>
  <c r="OS11" i="187" a="1"/>
  <c r="OS11" i="187" s="1"/>
  <c r="NU11" i="187" a="1"/>
  <c r="NU11" i="187" s="1"/>
  <c r="OK11" i="187" a="1"/>
  <c r="OK11" i="187" s="1"/>
  <c r="OB11" i="187" a="1"/>
  <c r="OB11" i="187" s="1"/>
  <c r="NM11" i="187" a="1"/>
  <c r="NM11" i="187" s="1"/>
  <c r="OR11" i="187" a="1"/>
  <c r="OR11" i="187" s="1"/>
  <c r="OJ11" i="187" a="1"/>
  <c r="OJ11" i="187" s="1"/>
  <c r="NT11" i="187" a="1"/>
  <c r="NT11" i="187" s="1"/>
  <c r="NL11" i="187" a="1"/>
  <c r="NL11" i="187" s="1"/>
  <c r="OT19" i="187" a="1"/>
  <c r="OT19" i="187" s="1"/>
  <c r="OG19" i="187" a="1"/>
  <c r="OG19" i="187" s="1"/>
  <c r="NT19" i="187" a="1"/>
  <c r="NT19" i="187" s="1"/>
  <c r="NG19" i="187" a="1"/>
  <c r="NG19" i="187" s="1"/>
  <c r="OS19" i="187" a="1"/>
  <c r="OS19" i="187" s="1"/>
  <c r="OF19" i="187" a="1"/>
  <c r="OF19" i="187" s="1"/>
  <c r="NS19" i="187" a="1"/>
  <c r="NS19" i="187" s="1"/>
  <c r="NL19" i="187" a="1"/>
  <c r="NL19" i="187" s="1"/>
  <c r="OL19" i="187" a="1"/>
  <c r="OL19" i="187" s="1"/>
  <c r="NY19" i="187" a="1"/>
  <c r="NY19" i="187" s="1"/>
  <c r="NR19" i="187" a="1"/>
  <c r="NR19" i="187" s="1"/>
  <c r="OK19" i="187" a="1"/>
  <c r="OK19" i="187" s="1"/>
  <c r="OD19" i="187" a="1"/>
  <c r="OD19" i="187" s="1"/>
  <c r="NQ19" i="187" a="1"/>
  <c r="NQ19" i="187" s="1"/>
  <c r="NU19" i="187" a="1"/>
  <c r="NU19" i="187" s="1"/>
  <c r="NJ19" i="187" a="1"/>
  <c r="NJ19" i="187" s="1"/>
  <c r="OJ19" i="187" a="1"/>
  <c r="OJ19" i="187" s="1"/>
  <c r="NH19" i="187" a="1"/>
  <c r="NH19" i="187" s="1"/>
  <c r="ON19" i="187" a="1"/>
  <c r="ON19" i="187" s="1"/>
  <c r="OC19" i="187" a="1"/>
  <c r="OC19" i="187" s="1"/>
  <c r="OM19" i="187" a="1"/>
  <c r="OM19" i="187" s="1"/>
  <c r="NI19" i="187" a="1"/>
  <c r="NI19" i="187" s="1"/>
  <c r="OR19" i="187" a="1"/>
  <c r="OR19" i="187" s="1"/>
  <c r="NX19" i="187" a="1"/>
  <c r="NX19" i="187" s="1"/>
  <c r="NO19" i="187" a="1"/>
  <c r="NO19" i="187" s="1"/>
  <c r="OP19" i="187" a="1"/>
  <c r="OP19" i="187" s="1"/>
  <c r="NN19" i="187" a="1"/>
  <c r="NN19" i="187" s="1"/>
  <c r="OB19" i="187" a="1"/>
  <c r="OB19" i="187" s="1"/>
  <c r="NV19" i="187" a="1"/>
  <c r="NV19" i="187" s="1"/>
  <c r="NM19" i="187" a="1"/>
  <c r="NM19" i="187" s="1"/>
  <c r="OA19" i="187" a="1"/>
  <c r="OA19" i="187" s="1"/>
  <c r="NP19" i="187" a="1"/>
  <c r="NP19" i="187" s="1"/>
  <c r="OI19" i="187" a="1"/>
  <c r="OI19" i="187" s="1"/>
  <c r="NZ19" i="187" a="1"/>
  <c r="NZ19" i="187" s="1"/>
  <c r="OQ19" i="187" a="1"/>
  <c r="OQ19" i="187" s="1"/>
  <c r="OH19" i="187" a="1"/>
  <c r="OH19" i="187" s="1"/>
  <c r="NW19" i="187" a="1"/>
  <c r="NW19" i="187" s="1"/>
  <c r="OO19" i="187" a="1"/>
  <c r="OO19" i="187" s="1"/>
  <c r="OE19" i="187" a="1"/>
  <c r="OE19" i="187" s="1"/>
  <c r="NK19" i="187" a="1"/>
  <c r="NK19" i="187" s="1"/>
  <c r="DS2" i="187"/>
  <c r="DC15" i="187"/>
  <c r="DD15" i="187" s="1"/>
  <c r="DM2" i="187"/>
  <c r="ON23" i="187" a="1"/>
  <c r="ON23" i="187" s="1"/>
  <c r="OA23" i="187" a="1"/>
  <c r="OA23" i="187" s="1"/>
  <c r="NT23" i="187" a="1"/>
  <c r="NT23" i="187" s="1"/>
  <c r="NG23" i="187" a="1"/>
  <c r="NG23" i="187" s="1"/>
  <c r="OM23" i="187" a="1"/>
  <c r="OM23" i="187" s="1"/>
  <c r="OF23" i="187" a="1"/>
  <c r="OF23" i="187" s="1"/>
  <c r="NS23" i="187" a="1"/>
  <c r="NS23" i="187" s="1"/>
  <c r="OS23" i="187" a="1"/>
  <c r="OS23" i="187" s="1"/>
  <c r="OL23" i="187" a="1"/>
  <c r="OL23" i="187" s="1"/>
  <c r="NY23" i="187" a="1"/>
  <c r="NY23" i="187" s="1"/>
  <c r="NL23" i="187" a="1"/>
  <c r="NL23" i="187" s="1"/>
  <c r="OK23" i="187" a="1"/>
  <c r="OK23" i="187" s="1"/>
  <c r="NX23" i="187" a="1"/>
  <c r="NX23" i="187" s="1"/>
  <c r="NK23" i="187" a="1"/>
  <c r="NK23" i="187" s="1"/>
  <c r="OP23" i="187" a="1"/>
  <c r="OP23" i="187" s="1"/>
  <c r="OG23" i="187" a="1"/>
  <c r="OG23" i="187" s="1"/>
  <c r="NM23" i="187" a="1"/>
  <c r="NM23" i="187" s="1"/>
  <c r="OE23" i="187" a="1"/>
  <c r="OE23" i="187" s="1"/>
  <c r="NV23" i="187" a="1"/>
  <c r="NV23" i="187" s="1"/>
  <c r="NR23" i="187" a="1"/>
  <c r="NR23" i="187" s="1"/>
  <c r="NI23" i="187" a="1"/>
  <c r="NI23" i="187" s="1"/>
  <c r="OO23" i="187" a="1"/>
  <c r="OO23" i="187" s="1"/>
  <c r="OD23" i="187" a="1"/>
  <c r="OD23" i="187" s="1"/>
  <c r="NU23" i="187" a="1"/>
  <c r="NU23" i="187" s="1"/>
  <c r="NJ23" i="187" a="1"/>
  <c r="NJ23" i="187" s="1"/>
  <c r="OC23" i="187" a="1"/>
  <c r="OC23" i="187" s="1"/>
  <c r="OJ23" i="187" a="1"/>
  <c r="OJ23" i="187" s="1"/>
  <c r="OB23" i="187" a="1"/>
  <c r="OB23" i="187" s="1"/>
  <c r="NQ23" i="187" a="1"/>
  <c r="NQ23" i="187" s="1"/>
  <c r="NH23" i="187" a="1"/>
  <c r="NH23" i="187" s="1"/>
  <c r="OT23" i="187" a="1"/>
  <c r="OT23" i="187" s="1"/>
  <c r="NZ23" i="187" a="1"/>
  <c r="NZ23" i="187" s="1"/>
  <c r="NP23" i="187" a="1"/>
  <c r="NP23" i="187" s="1"/>
  <c r="OR23" i="187" a="1"/>
  <c r="OR23" i="187" s="1"/>
  <c r="OI23" i="187" a="1"/>
  <c r="OI23" i="187" s="1"/>
  <c r="OQ23" i="187" a="1"/>
  <c r="OQ23" i="187" s="1"/>
  <c r="NO23" i="187" a="1"/>
  <c r="NO23" i="187" s="1"/>
  <c r="OH23" i="187" a="1"/>
  <c r="OH23" i="187" s="1"/>
  <c r="NW23" i="187" a="1"/>
  <c r="NW23" i="187" s="1"/>
  <c r="NN23" i="187" a="1"/>
  <c r="NN23" i="187" s="1"/>
  <c r="OT369" i="187" a="1"/>
  <c r="OT369" i="187" s="1"/>
  <c r="OG369" i="187" a="1"/>
  <c r="OG369" i="187" s="1"/>
  <c r="NT369" i="187" a="1"/>
  <c r="NT369" i="187" s="1"/>
  <c r="NM369" i="187" a="1"/>
  <c r="NM369" i="187" s="1"/>
  <c r="OK369" i="187" a="1"/>
  <c r="OK369" i="187" s="1"/>
  <c r="OD369" i="187" a="1"/>
  <c r="OD369" i="187" s="1"/>
  <c r="NW369" i="187" a="1"/>
  <c r="NW369" i="187" s="1"/>
  <c r="NP369" i="187" a="1"/>
  <c r="NP369" i="187" s="1"/>
  <c r="NI369" i="187" a="1"/>
  <c r="NI369" i="187" s="1"/>
  <c r="OO369" i="187" a="1"/>
  <c r="OO369" i="187" s="1"/>
  <c r="NY369" i="187" a="1"/>
  <c r="NY369" i="187" s="1"/>
  <c r="NJ369" i="187" a="1"/>
  <c r="NJ369" i="187" s="1"/>
  <c r="NZ369" i="187" a="1"/>
  <c r="NZ369" i="187" s="1"/>
  <c r="NQ369" i="187" a="1"/>
  <c r="NQ369" i="187" s="1"/>
  <c r="OP369" i="187" a="1"/>
  <c r="OP369" i="187" s="1"/>
  <c r="OH369" i="187" a="1"/>
  <c r="OH369" i="187" s="1"/>
  <c r="NH369" i="187" a="1"/>
  <c r="NH369" i="187" s="1"/>
  <c r="OJ369" i="187" a="1"/>
  <c r="OJ369" i="187" s="1"/>
  <c r="OA369" i="187" a="1"/>
  <c r="OA369" i="187" s="1"/>
  <c r="NO369" i="187" a="1"/>
  <c r="NO369" i="187" s="1"/>
  <c r="NX369" i="187" a="1"/>
  <c r="NX369" i="187" s="1"/>
  <c r="OS369" i="187" a="1"/>
  <c r="OS369" i="187" s="1"/>
  <c r="OI369" i="187" a="1"/>
  <c r="OI369" i="187" s="1"/>
  <c r="NN369" i="187" a="1"/>
  <c r="NN369" i="187" s="1"/>
  <c r="OR369" i="187" a="1"/>
  <c r="OR369" i="187" s="1"/>
  <c r="OQ369" i="187" a="1"/>
  <c r="OQ369" i="187" s="1"/>
  <c r="OF369" i="187" a="1"/>
  <c r="OF369" i="187" s="1"/>
  <c r="NV369" i="187" a="1"/>
  <c r="NV369" i="187" s="1"/>
  <c r="NL369" i="187" a="1"/>
  <c r="NL369" i="187" s="1"/>
  <c r="OE369" i="187" a="1"/>
  <c r="OE369" i="187" s="1"/>
  <c r="NU369" i="187" a="1"/>
  <c r="NU369" i="187" s="1"/>
  <c r="NK369" i="187" a="1"/>
  <c r="NK369" i="187" s="1"/>
  <c r="OM369" i="187" a="1"/>
  <c r="OM369" i="187" s="1"/>
  <c r="OC369" i="187" a="1"/>
  <c r="OC369" i="187" s="1"/>
  <c r="NS369" i="187" a="1"/>
  <c r="NS369" i="187" s="1"/>
  <c r="NG369" i="187" a="1"/>
  <c r="NG369" i="187" s="1"/>
  <c r="ON369" i="187" a="1"/>
  <c r="ON369" i="187" s="1"/>
  <c r="OL369" i="187" a="1"/>
  <c r="OL369" i="187" s="1"/>
  <c r="OB369" i="187" a="1"/>
  <c r="OB369" i="187" s="1"/>
  <c r="NR369" i="187" a="1"/>
  <c r="NR369" i="187" s="1"/>
  <c r="DC356" i="187"/>
  <c r="DD356" i="187" s="1"/>
  <c r="DC344" i="187"/>
  <c r="DD344" i="187" s="1"/>
  <c r="OT328" i="187" a="1"/>
  <c r="OT328" i="187" s="1"/>
  <c r="ON328" i="187" a="1"/>
  <c r="ON328" i="187" s="1"/>
  <c r="OH328" i="187" a="1"/>
  <c r="OH328" i="187" s="1"/>
  <c r="OB328" i="187" a="1"/>
  <c r="OB328" i="187" s="1"/>
  <c r="NV328" i="187" a="1"/>
  <c r="NV328" i="187" s="1"/>
  <c r="NP328" i="187" a="1"/>
  <c r="NP328" i="187" s="1"/>
  <c r="NJ328" i="187" a="1"/>
  <c r="NJ328" i="187" s="1"/>
  <c r="OO328" i="187" a="1"/>
  <c r="OO328" i="187" s="1"/>
  <c r="NU328" i="187" a="1"/>
  <c r="NU328" i="187" s="1"/>
  <c r="NH328" i="187" a="1"/>
  <c r="NH328" i="187" s="1"/>
  <c r="OR328" i="187" a="1"/>
  <c r="OR328" i="187" s="1"/>
  <c r="OE328" i="187" a="1"/>
  <c r="OE328" i="187" s="1"/>
  <c r="NR328" i="187" a="1"/>
  <c r="NR328" i="187" s="1"/>
  <c r="OQ328" i="187" a="1"/>
  <c r="OQ328" i="187" s="1"/>
  <c r="OD328" i="187" a="1"/>
  <c r="OD328" i="187" s="1"/>
  <c r="NQ328" i="187" a="1"/>
  <c r="NQ328" i="187" s="1"/>
  <c r="NX328" i="187" a="1"/>
  <c r="NX328" i="187" s="1"/>
  <c r="NO328" i="187" a="1"/>
  <c r="NO328" i="187" s="1"/>
  <c r="OC328" i="187" a="1"/>
  <c r="OC328" i="187" s="1"/>
  <c r="OK328" i="187" a="1"/>
  <c r="OK328" i="187" s="1"/>
  <c r="OA328" i="187" a="1"/>
  <c r="OA328" i="187" s="1"/>
  <c r="OJ328" i="187" a="1"/>
  <c r="OJ328" i="187" s="1"/>
  <c r="OS328" i="187" a="1"/>
  <c r="OS328" i="187" s="1"/>
  <c r="NZ328" i="187" a="1"/>
  <c r="NZ328" i="187" s="1"/>
  <c r="NG328" i="187" a="1"/>
  <c r="NG328" i="187" s="1"/>
  <c r="OP328" i="187" a="1"/>
  <c r="OP328" i="187" s="1"/>
  <c r="OF328" i="187" a="1"/>
  <c r="OF328" i="187" s="1"/>
  <c r="NM328" i="187" a="1"/>
  <c r="NM328" i="187" s="1"/>
  <c r="NL328" i="187" a="1"/>
  <c r="NL328" i="187" s="1"/>
  <c r="OM328" i="187" a="1"/>
  <c r="OM328" i="187" s="1"/>
  <c r="NT328" i="187" a="1"/>
  <c r="NT328" i="187" s="1"/>
  <c r="NK328" i="187" a="1"/>
  <c r="NK328" i="187" s="1"/>
  <c r="OL328" i="187" a="1"/>
  <c r="OL328" i="187" s="1"/>
  <c r="NI328" i="187" a="1"/>
  <c r="NI328" i="187" s="1"/>
  <c r="OI328" i="187" a="1"/>
  <c r="OI328" i="187" s="1"/>
  <c r="OG328" i="187" a="1"/>
  <c r="OG328" i="187" s="1"/>
  <c r="NY328" i="187" a="1"/>
  <c r="NY328" i="187" s="1"/>
  <c r="NW328" i="187" a="1"/>
  <c r="NW328" i="187" s="1"/>
  <c r="NS328" i="187" a="1"/>
  <c r="NS328" i="187" s="1"/>
  <c r="NN328" i="187" a="1"/>
  <c r="NN328" i="187" s="1"/>
  <c r="OR324" i="187" a="1"/>
  <c r="OR324" i="187" s="1"/>
  <c r="OL324" i="187" a="1"/>
  <c r="OL324" i="187" s="1"/>
  <c r="OF324" i="187" a="1"/>
  <c r="OF324" i="187" s="1"/>
  <c r="NZ324" i="187" a="1"/>
  <c r="NZ324" i="187" s="1"/>
  <c r="NT324" i="187" a="1"/>
  <c r="NT324" i="187" s="1"/>
  <c r="NN324" i="187" a="1"/>
  <c r="NN324" i="187" s="1"/>
  <c r="NH324" i="187" a="1"/>
  <c r="NH324" i="187" s="1"/>
  <c r="OQ324" i="187" a="1"/>
  <c r="OQ324" i="187" s="1"/>
  <c r="OD324" i="187" a="1"/>
  <c r="OD324" i="187" s="1"/>
  <c r="NQ324" i="187" a="1"/>
  <c r="NQ324" i="187" s="1"/>
  <c r="OP324" i="187" a="1"/>
  <c r="OP324" i="187" s="1"/>
  <c r="OC324" i="187" a="1"/>
  <c r="OC324" i="187" s="1"/>
  <c r="NP324" i="187" a="1"/>
  <c r="NP324" i="187" s="1"/>
  <c r="ON324" i="187" a="1"/>
  <c r="ON324" i="187" s="1"/>
  <c r="OE324" i="187" a="1"/>
  <c r="OE324" i="187" s="1"/>
  <c r="NV324" i="187" a="1"/>
  <c r="NV324" i="187" s="1"/>
  <c r="OS324" i="187" a="1"/>
  <c r="OS324" i="187" s="1"/>
  <c r="OJ324" i="187" a="1"/>
  <c r="OJ324" i="187" s="1"/>
  <c r="NS324" i="187" a="1"/>
  <c r="NS324" i="187" s="1"/>
  <c r="NK324" i="187" a="1"/>
  <c r="NK324" i="187" s="1"/>
  <c r="OI324" i="187" a="1"/>
  <c r="OI324" i="187" s="1"/>
  <c r="OA324" i="187" a="1"/>
  <c r="OA324" i="187" s="1"/>
  <c r="NJ324" i="187" a="1"/>
  <c r="NJ324" i="187" s="1"/>
  <c r="NR324" i="187" a="1"/>
  <c r="NR324" i="187" s="1"/>
  <c r="NI324" i="187" a="1"/>
  <c r="NI324" i="187" s="1"/>
  <c r="OO324" i="187" a="1"/>
  <c r="OO324" i="187" s="1"/>
  <c r="NO324" i="187" a="1"/>
  <c r="NO324" i="187" s="1"/>
  <c r="OM324" i="187" a="1"/>
  <c r="OM324" i="187" s="1"/>
  <c r="NM324" i="187" a="1"/>
  <c r="NM324" i="187" s="1"/>
  <c r="OK324" i="187" a="1"/>
  <c r="OK324" i="187" s="1"/>
  <c r="NW324" i="187" a="1"/>
  <c r="NW324" i="187" s="1"/>
  <c r="OH324" i="187" a="1"/>
  <c r="OH324" i="187" s="1"/>
  <c r="NU324" i="187" a="1"/>
  <c r="NU324" i="187" s="1"/>
  <c r="NG324" i="187" a="1"/>
  <c r="NG324" i="187" s="1"/>
  <c r="OT324" i="187" a="1"/>
  <c r="OT324" i="187" s="1"/>
  <c r="OG324" i="187" a="1"/>
  <c r="OG324" i="187" s="1"/>
  <c r="OB324" i="187" a="1"/>
  <c r="OB324" i="187" s="1"/>
  <c r="NY324" i="187" a="1"/>
  <c r="NY324" i="187" s="1"/>
  <c r="NX324" i="187" a="1"/>
  <c r="NX324" i="187" s="1"/>
  <c r="NL324" i="187" a="1"/>
  <c r="NL324" i="187" s="1"/>
  <c r="OS308" i="187" a="1"/>
  <c r="OS308" i="187" s="1"/>
  <c r="OL308" i="187" a="1"/>
  <c r="OL308" i="187" s="1"/>
  <c r="OE308" i="187" a="1"/>
  <c r="OE308" i="187" s="1"/>
  <c r="NX308" i="187" a="1"/>
  <c r="NX308" i="187" s="1"/>
  <c r="NI308" i="187" a="1"/>
  <c r="NI308" i="187" s="1"/>
  <c r="NW308" i="187" a="1"/>
  <c r="NW308" i="187" s="1"/>
  <c r="NP308" i="187" a="1"/>
  <c r="NP308" i="187" s="1"/>
  <c r="OO308" i="187" a="1"/>
  <c r="OO308" i="187" s="1"/>
  <c r="OH308" i="187" a="1"/>
  <c r="OH308" i="187" s="1"/>
  <c r="ON308" i="187" a="1"/>
  <c r="ON308" i="187" s="1"/>
  <c r="NK308" i="187" a="1"/>
  <c r="NK308" i="187" s="1"/>
  <c r="OT308" i="187" a="1"/>
  <c r="OT308" i="187" s="1"/>
  <c r="OI308" i="187" a="1"/>
  <c r="OI308" i="187" s="1"/>
  <c r="OR308" i="187" a="1"/>
  <c r="OR308" i="187" s="1"/>
  <c r="NM308" i="187" a="1"/>
  <c r="NM308" i="187" s="1"/>
  <c r="OG308" i="187" a="1"/>
  <c r="OG308" i="187" s="1"/>
  <c r="NV308" i="187" a="1"/>
  <c r="NV308" i="187" s="1"/>
  <c r="NL308" i="187" a="1"/>
  <c r="NL308" i="187" s="1"/>
  <c r="OQ308" i="187" a="1"/>
  <c r="OQ308" i="187" s="1"/>
  <c r="OF308" i="187" a="1"/>
  <c r="OF308" i="187" s="1"/>
  <c r="NU308" i="187" a="1"/>
  <c r="NU308" i="187" s="1"/>
  <c r="NJ308" i="187" a="1"/>
  <c r="NJ308" i="187" s="1"/>
  <c r="OP308" i="187" a="1"/>
  <c r="OP308" i="187" s="1"/>
  <c r="OD308" i="187" a="1"/>
  <c r="OD308" i="187" s="1"/>
  <c r="NT308" i="187" a="1"/>
  <c r="NT308" i="187" s="1"/>
  <c r="NH308" i="187" a="1"/>
  <c r="NH308" i="187" s="1"/>
  <c r="OC308" i="187" a="1"/>
  <c r="OC308" i="187" s="1"/>
  <c r="NS308" i="187" a="1"/>
  <c r="NS308" i="187" s="1"/>
  <c r="OM308" i="187" a="1"/>
  <c r="OM308" i="187" s="1"/>
  <c r="NR308" i="187" a="1"/>
  <c r="NR308" i="187" s="1"/>
  <c r="NG308" i="187" a="1"/>
  <c r="NG308" i="187" s="1"/>
  <c r="OB308" i="187" a="1"/>
  <c r="OB308" i="187" s="1"/>
  <c r="NQ308" i="187" a="1"/>
  <c r="NQ308" i="187" s="1"/>
  <c r="OK308" i="187" a="1"/>
  <c r="OK308" i="187" s="1"/>
  <c r="OA308" i="187" a="1"/>
  <c r="OA308" i="187" s="1"/>
  <c r="NO308" i="187" a="1"/>
  <c r="NO308" i="187" s="1"/>
  <c r="NZ308" i="187" a="1"/>
  <c r="NZ308" i="187" s="1"/>
  <c r="OJ308" i="187" a="1"/>
  <c r="OJ308" i="187" s="1"/>
  <c r="NY308" i="187" a="1"/>
  <c r="NY308" i="187" s="1"/>
  <c r="NN308" i="187" a="1"/>
  <c r="NN308" i="187" s="1"/>
  <c r="NY309" i="187" a="1"/>
  <c r="NY309" i="187" s="1"/>
  <c r="NR309" i="187" a="1"/>
  <c r="NR309" i="187" s="1"/>
  <c r="OT309" i="187" a="1"/>
  <c r="OT309" i="187" s="1"/>
  <c r="OM309" i="187" a="1"/>
  <c r="OM309" i="187" s="1"/>
  <c r="OF309" i="187" a="1"/>
  <c r="OF309" i="187" s="1"/>
  <c r="NQ309" i="187" a="1"/>
  <c r="NQ309" i="187" s="1"/>
  <c r="NJ309" i="187" a="1"/>
  <c r="NJ309" i="187" s="1"/>
  <c r="OI309" i="187" a="1"/>
  <c r="OI309" i="187" s="1"/>
  <c r="OB309" i="187" a="1"/>
  <c r="OB309" i="187" s="1"/>
  <c r="NU309" i="187" a="1"/>
  <c r="NU309" i="187" s="1"/>
  <c r="NN309" i="187" a="1"/>
  <c r="NN309" i="187" s="1"/>
  <c r="OO309" i="187" a="1"/>
  <c r="OO309" i="187" s="1"/>
  <c r="OH309" i="187" a="1"/>
  <c r="OH309" i="187" s="1"/>
  <c r="OA309" i="187" a="1"/>
  <c r="OA309" i="187" s="1"/>
  <c r="NT309" i="187" a="1"/>
  <c r="NT309" i="187" s="1"/>
  <c r="OJ309" i="187" a="1"/>
  <c r="OJ309" i="187" s="1"/>
  <c r="NX309" i="187" a="1"/>
  <c r="NX309" i="187" s="1"/>
  <c r="OS309" i="187" a="1"/>
  <c r="OS309" i="187" s="1"/>
  <c r="NW309" i="187" a="1"/>
  <c r="NW309" i="187" s="1"/>
  <c r="NM309" i="187" a="1"/>
  <c r="NM309" i="187" s="1"/>
  <c r="NL309" i="187" a="1"/>
  <c r="NL309" i="187" s="1"/>
  <c r="OR309" i="187" a="1"/>
  <c r="OR309" i="187" s="1"/>
  <c r="OG309" i="187" a="1"/>
  <c r="OG309" i="187" s="1"/>
  <c r="NV309" i="187" a="1"/>
  <c r="NV309" i="187" s="1"/>
  <c r="NK309" i="187" a="1"/>
  <c r="NK309" i="187" s="1"/>
  <c r="OQ309" i="187" a="1"/>
  <c r="OQ309" i="187" s="1"/>
  <c r="OE309" i="187" a="1"/>
  <c r="OE309" i="187" s="1"/>
  <c r="OP309" i="187" a="1"/>
  <c r="OP309" i="187" s="1"/>
  <c r="NI309" i="187" a="1"/>
  <c r="NI309" i="187" s="1"/>
  <c r="OD309" i="187" a="1"/>
  <c r="OD309" i="187" s="1"/>
  <c r="NS309" i="187" a="1"/>
  <c r="NS309" i="187" s="1"/>
  <c r="ON309" i="187" a="1"/>
  <c r="ON309" i="187" s="1"/>
  <c r="OC309" i="187" a="1"/>
  <c r="OC309" i="187" s="1"/>
  <c r="NH309" i="187" a="1"/>
  <c r="NH309" i="187" s="1"/>
  <c r="NG309" i="187" a="1"/>
  <c r="NG309" i="187" s="1"/>
  <c r="OL309" i="187" a="1"/>
  <c r="OL309" i="187" s="1"/>
  <c r="NP309" i="187" a="1"/>
  <c r="NP309" i="187" s="1"/>
  <c r="OK309" i="187" a="1"/>
  <c r="OK309" i="187" s="1"/>
  <c r="NZ309" i="187" a="1"/>
  <c r="NZ309" i="187" s="1"/>
  <c r="NO309" i="187" a="1"/>
  <c r="NO309" i="187" s="1"/>
  <c r="OP306" i="187" a="1"/>
  <c r="OP306" i="187" s="1"/>
  <c r="NM306" i="187" a="1"/>
  <c r="NM306" i="187" s="1"/>
  <c r="OO306" i="187" a="1"/>
  <c r="OO306" i="187" s="1"/>
  <c r="OH306" i="187" a="1"/>
  <c r="OH306" i="187" s="1"/>
  <c r="OA306" i="187" a="1"/>
  <c r="OA306" i="187" s="1"/>
  <c r="NT306" i="187" a="1"/>
  <c r="NT306" i="187" s="1"/>
  <c r="OS306" i="187" a="1"/>
  <c r="OS306" i="187" s="1"/>
  <c r="OL306" i="187" a="1"/>
  <c r="OL306" i="187" s="1"/>
  <c r="NW306" i="187" a="1"/>
  <c r="NW306" i="187" s="1"/>
  <c r="NP306" i="187" a="1"/>
  <c r="NP306" i="187" s="1"/>
  <c r="NI306" i="187" a="1"/>
  <c r="NI306" i="187" s="1"/>
  <c r="OQ306" i="187" a="1"/>
  <c r="OQ306" i="187" s="1"/>
  <c r="OG306" i="187" a="1"/>
  <c r="OG306" i="187" s="1"/>
  <c r="NX306" i="187" a="1"/>
  <c r="NX306" i="187" s="1"/>
  <c r="NN306" i="187" a="1"/>
  <c r="NN306" i="187" s="1"/>
  <c r="OF306" i="187" a="1"/>
  <c r="OF306" i="187" s="1"/>
  <c r="NV306" i="187" a="1"/>
  <c r="NV306" i="187" s="1"/>
  <c r="NL306" i="187" a="1"/>
  <c r="NL306" i="187" s="1"/>
  <c r="ON306" i="187" a="1"/>
  <c r="ON306" i="187" s="1"/>
  <c r="OE306" i="187" a="1"/>
  <c r="OE306" i="187" s="1"/>
  <c r="NK306" i="187" a="1"/>
  <c r="NK306" i="187" s="1"/>
  <c r="OD306" i="187" a="1"/>
  <c r="OD306" i="187" s="1"/>
  <c r="NU306" i="187" a="1"/>
  <c r="NU306" i="187" s="1"/>
  <c r="OM306" i="187" a="1"/>
  <c r="OM306" i="187" s="1"/>
  <c r="OC306" i="187" a="1"/>
  <c r="OC306" i="187" s="1"/>
  <c r="NS306" i="187" a="1"/>
  <c r="NS306" i="187" s="1"/>
  <c r="NJ306" i="187" a="1"/>
  <c r="NJ306" i="187" s="1"/>
  <c r="OK306" i="187" a="1"/>
  <c r="OK306" i="187" s="1"/>
  <c r="OB306" i="187" a="1"/>
  <c r="OB306" i="187" s="1"/>
  <c r="NR306" i="187" a="1"/>
  <c r="NR306" i="187" s="1"/>
  <c r="OT306" i="187" a="1"/>
  <c r="OT306" i="187" s="1"/>
  <c r="NQ306" i="187" a="1"/>
  <c r="NQ306" i="187" s="1"/>
  <c r="NH306" i="187" a="1"/>
  <c r="NH306" i="187" s="1"/>
  <c r="OJ306" i="187" a="1"/>
  <c r="OJ306" i="187" s="1"/>
  <c r="NZ306" i="187" a="1"/>
  <c r="NZ306" i="187" s="1"/>
  <c r="NG306" i="187" a="1"/>
  <c r="NG306" i="187" s="1"/>
  <c r="OI306" i="187" a="1"/>
  <c r="OI306" i="187" s="1"/>
  <c r="NY306" i="187" a="1"/>
  <c r="NY306" i="187" s="1"/>
  <c r="OR306" i="187" a="1"/>
  <c r="OR306" i="187" s="1"/>
  <c r="NO306" i="187" a="1"/>
  <c r="NO306" i="187" s="1"/>
  <c r="OP297" i="187" a="1"/>
  <c r="OP297" i="187" s="1"/>
  <c r="OC297" i="187" a="1"/>
  <c r="OC297" i="187" s="1"/>
  <c r="NP297" i="187" a="1"/>
  <c r="NP297" i="187" s="1"/>
  <c r="OE297" i="187" a="1"/>
  <c r="OE297" i="187" s="1"/>
  <c r="NX297" i="187" a="1"/>
  <c r="NX297" i="187" s="1"/>
  <c r="NQ297" i="187" a="1"/>
  <c r="NQ297" i="187" s="1"/>
  <c r="NJ297" i="187" a="1"/>
  <c r="NJ297" i="187" s="1"/>
  <c r="OS297" i="187" a="1"/>
  <c r="OS297" i="187" s="1"/>
  <c r="OL297" i="187" a="1"/>
  <c r="OL297" i="187" s="1"/>
  <c r="NI297" i="187" a="1"/>
  <c r="NI297" i="187" s="1"/>
  <c r="OK297" i="187" a="1"/>
  <c r="OK297" i="187" s="1"/>
  <c r="OD297" i="187" a="1"/>
  <c r="OD297" i="187" s="1"/>
  <c r="NW297" i="187" a="1"/>
  <c r="NW297" i="187" s="1"/>
  <c r="OQ297" i="187" a="1"/>
  <c r="OQ297" i="187" s="1"/>
  <c r="OJ297" i="187" a="1"/>
  <c r="OJ297" i="187" s="1"/>
  <c r="NG297" i="187" a="1"/>
  <c r="NG297" i="187" s="1"/>
  <c r="OI297" i="187" a="1"/>
  <c r="OI297" i="187" s="1"/>
  <c r="OB297" i="187" a="1"/>
  <c r="OB297" i="187" s="1"/>
  <c r="NU297" i="187" a="1"/>
  <c r="NU297" i="187" s="1"/>
  <c r="NN297" i="187" a="1"/>
  <c r="NN297" i="187" s="1"/>
  <c r="NM297" i="187" a="1"/>
  <c r="NM297" i="187" s="1"/>
  <c r="ON297" i="187" a="1"/>
  <c r="ON297" i="187" s="1"/>
  <c r="NZ297" i="187" a="1"/>
  <c r="NZ297" i="187" s="1"/>
  <c r="OM297" i="187" a="1"/>
  <c r="OM297" i="187" s="1"/>
  <c r="OT297" i="187" a="1"/>
  <c r="OT297" i="187" s="1"/>
  <c r="OF297" i="187" a="1"/>
  <c r="OF297" i="187" s="1"/>
  <c r="OO297" i="187" a="1"/>
  <c r="OO297" i="187" s="1"/>
  <c r="OA297" i="187" a="1"/>
  <c r="OA297" i="187" s="1"/>
  <c r="OG297" i="187" a="1"/>
  <c r="OG297" i="187" s="1"/>
  <c r="NK297" i="187" a="1"/>
  <c r="NK297" i="187" s="1"/>
  <c r="NH297" i="187" a="1"/>
  <c r="NH297" i="187" s="1"/>
  <c r="NY297" i="187" a="1"/>
  <c r="NY297" i="187" s="1"/>
  <c r="NV297" i="187" a="1"/>
  <c r="NV297" i="187" s="1"/>
  <c r="OR297" i="187" a="1"/>
  <c r="OR297" i="187" s="1"/>
  <c r="NT297" i="187" a="1"/>
  <c r="NT297" i="187" s="1"/>
  <c r="NS297" i="187" a="1"/>
  <c r="NS297" i="187" s="1"/>
  <c r="NR297" i="187" a="1"/>
  <c r="NR297" i="187" s="1"/>
  <c r="OH297" i="187" a="1"/>
  <c r="OH297" i="187" s="1"/>
  <c r="NO297" i="187" a="1"/>
  <c r="NO297" i="187" s="1"/>
  <c r="NL297" i="187" a="1"/>
  <c r="NL297" i="187" s="1"/>
  <c r="ON292" i="187" a="1"/>
  <c r="ON292" i="187" s="1"/>
  <c r="OG292" i="187" a="1"/>
  <c r="OG292" i="187" s="1"/>
  <c r="NT292" i="187" a="1"/>
  <c r="NT292" i="187" s="1"/>
  <c r="NG292" i="187" a="1"/>
  <c r="NG292" i="187" s="1"/>
  <c r="OA292" i="187" a="1"/>
  <c r="OA292" i="187" s="1"/>
  <c r="OT292" i="187" a="1"/>
  <c r="OT292" i="187" s="1"/>
  <c r="NI292" i="187" a="1"/>
  <c r="NI292" i="187" s="1"/>
  <c r="OP292" i="187" a="1"/>
  <c r="OP292" i="187" s="1"/>
  <c r="OF292" i="187" a="1"/>
  <c r="OF292" i="187" s="1"/>
  <c r="NM292" i="187" a="1"/>
  <c r="NM292" i="187" s="1"/>
  <c r="OS292" i="187" a="1"/>
  <c r="OS292" i="187" s="1"/>
  <c r="NY292" i="187" a="1"/>
  <c r="NY292" i="187" s="1"/>
  <c r="OR292" i="187" a="1"/>
  <c r="OR292" i="187" s="1"/>
  <c r="OI292" i="187" a="1"/>
  <c r="OI292" i="187" s="1"/>
  <c r="NX292" i="187" a="1"/>
  <c r="NX292" i="187" s="1"/>
  <c r="NN292" i="187" a="1"/>
  <c r="NN292" i="187" s="1"/>
  <c r="OQ292" i="187" a="1"/>
  <c r="OQ292" i="187" s="1"/>
  <c r="NV292" i="187" a="1"/>
  <c r="NV292" i="187" s="1"/>
  <c r="NS292" i="187" a="1"/>
  <c r="NS292" i="187" s="1"/>
  <c r="OM292" i="187" a="1"/>
  <c r="OM292" i="187" s="1"/>
  <c r="OC292" i="187" a="1"/>
  <c r="OC292" i="187" s="1"/>
  <c r="NH292" i="187" a="1"/>
  <c r="NH292" i="187" s="1"/>
  <c r="OL292" i="187" a="1"/>
  <c r="OL292" i="187" s="1"/>
  <c r="NR292" i="187" a="1"/>
  <c r="NR292" i="187" s="1"/>
  <c r="OK292" i="187" a="1"/>
  <c r="OK292" i="187" s="1"/>
  <c r="OB292" i="187" a="1"/>
  <c r="OB292" i="187" s="1"/>
  <c r="NQ292" i="187" a="1"/>
  <c r="NQ292" i="187" s="1"/>
  <c r="NZ292" i="187" a="1"/>
  <c r="NZ292" i="187" s="1"/>
  <c r="NP292" i="187" a="1"/>
  <c r="NP292" i="187" s="1"/>
  <c r="OJ292" i="187" a="1"/>
  <c r="OJ292" i="187" s="1"/>
  <c r="NO292" i="187" a="1"/>
  <c r="NO292" i="187" s="1"/>
  <c r="OE292" i="187" a="1"/>
  <c r="OE292" i="187" s="1"/>
  <c r="OD292" i="187" a="1"/>
  <c r="OD292" i="187" s="1"/>
  <c r="NW292" i="187" a="1"/>
  <c r="NW292" i="187" s="1"/>
  <c r="NU292" i="187" a="1"/>
  <c r="NU292" i="187" s="1"/>
  <c r="NL292" i="187" a="1"/>
  <c r="NL292" i="187" s="1"/>
  <c r="NK292" i="187" a="1"/>
  <c r="NK292" i="187" s="1"/>
  <c r="NJ292" i="187" a="1"/>
  <c r="NJ292" i="187" s="1"/>
  <c r="OO292" i="187" a="1"/>
  <c r="OO292" i="187" s="1"/>
  <c r="OH292" i="187" a="1"/>
  <c r="OH292" i="187" s="1"/>
  <c r="OP258" i="187" a="1"/>
  <c r="OP258" i="187" s="1"/>
  <c r="OJ258" i="187" a="1"/>
  <c r="OJ258" i="187" s="1"/>
  <c r="OD258" i="187" a="1"/>
  <c r="OD258" i="187" s="1"/>
  <c r="NX258" i="187" a="1"/>
  <c r="NX258" i="187" s="1"/>
  <c r="NR258" i="187" a="1"/>
  <c r="NR258" i="187" s="1"/>
  <c r="NL258" i="187" a="1"/>
  <c r="NL258" i="187" s="1"/>
  <c r="ON258" i="187" a="1"/>
  <c r="ON258" i="187" s="1"/>
  <c r="OA258" i="187" a="1"/>
  <c r="OA258" i="187" s="1"/>
  <c r="NN258" i="187" a="1"/>
  <c r="NN258" i="187" s="1"/>
  <c r="OQ258" i="187" a="1"/>
  <c r="OQ258" i="187" s="1"/>
  <c r="NG258" i="187" a="1"/>
  <c r="NG258" i="187" s="1"/>
  <c r="OI258" i="187" a="1"/>
  <c r="OI258" i="187" s="1"/>
  <c r="OB258" i="187" a="1"/>
  <c r="OB258" i="187" s="1"/>
  <c r="NU258" i="187" a="1"/>
  <c r="NU258" i="187" s="1"/>
  <c r="NW258" i="187" a="1"/>
  <c r="NW258" i="187" s="1"/>
  <c r="NP258" i="187" a="1"/>
  <c r="NP258" i="187" s="1"/>
  <c r="NI258" i="187" a="1"/>
  <c r="NI258" i="187" s="1"/>
  <c r="OO258" i="187" a="1"/>
  <c r="OO258" i="187" s="1"/>
  <c r="OF258" i="187" a="1"/>
  <c r="OF258" i="187" s="1"/>
  <c r="NV258" i="187" a="1"/>
  <c r="NV258" i="187" s="1"/>
  <c r="OE258" i="187" a="1"/>
  <c r="OE258" i="187" s="1"/>
  <c r="NT258" i="187" a="1"/>
  <c r="NT258" i="187" s="1"/>
  <c r="NK258" i="187" a="1"/>
  <c r="NK258" i="187" s="1"/>
  <c r="OM258" i="187" a="1"/>
  <c r="OM258" i="187" s="1"/>
  <c r="OC258" i="187" a="1"/>
  <c r="OC258" i="187" s="1"/>
  <c r="NS258" i="187" a="1"/>
  <c r="NS258" i="187" s="1"/>
  <c r="NJ258" i="187" a="1"/>
  <c r="NJ258" i="187" s="1"/>
  <c r="OL258" i="187" a="1"/>
  <c r="OL258" i="187" s="1"/>
  <c r="OT258" i="187" a="1"/>
  <c r="OT258" i="187" s="1"/>
  <c r="OK258" i="187" a="1"/>
  <c r="OK258" i="187" s="1"/>
  <c r="NZ258" i="187" a="1"/>
  <c r="NZ258" i="187" s="1"/>
  <c r="NQ258" i="187" a="1"/>
  <c r="NQ258" i="187" s="1"/>
  <c r="NH258" i="187" a="1"/>
  <c r="NH258" i="187" s="1"/>
  <c r="OS258" i="187" a="1"/>
  <c r="OS258" i="187" s="1"/>
  <c r="OR258" i="187" a="1"/>
  <c r="OR258" i="187" s="1"/>
  <c r="OH258" i="187" a="1"/>
  <c r="OH258" i="187" s="1"/>
  <c r="NY258" i="187" a="1"/>
  <c r="NY258" i="187" s="1"/>
  <c r="OG258" i="187" a="1"/>
  <c r="OG258" i="187" s="1"/>
  <c r="NO258" i="187" a="1"/>
  <c r="NO258" i="187" s="1"/>
  <c r="NM258" i="187" a="1"/>
  <c r="NM258" i="187" s="1"/>
  <c r="OT248" i="187" a="1"/>
  <c r="OT248" i="187" s="1"/>
  <c r="ON248" i="187" a="1"/>
  <c r="ON248" i="187" s="1"/>
  <c r="OH248" i="187" a="1"/>
  <c r="OH248" i="187" s="1"/>
  <c r="OB248" i="187" a="1"/>
  <c r="OB248" i="187" s="1"/>
  <c r="NV248" i="187" a="1"/>
  <c r="NV248" i="187" s="1"/>
  <c r="NP248" i="187" a="1"/>
  <c r="NP248" i="187" s="1"/>
  <c r="NJ248" i="187" a="1"/>
  <c r="NJ248" i="187" s="1"/>
  <c r="OI248" i="187" a="1"/>
  <c r="OI248" i="187" s="1"/>
  <c r="NO248" i="187" a="1"/>
  <c r="NO248" i="187" s="1"/>
  <c r="OS248" i="187" a="1"/>
  <c r="OS248" i="187" s="1"/>
  <c r="OL248" i="187" a="1"/>
  <c r="OL248" i="187" s="1"/>
  <c r="OE248" i="187" a="1"/>
  <c r="OE248" i="187" s="1"/>
  <c r="NX248" i="187" a="1"/>
  <c r="NX248" i="187" s="1"/>
  <c r="NQ248" i="187" a="1"/>
  <c r="NQ248" i="187" s="1"/>
  <c r="OR248" i="187" a="1"/>
  <c r="OR248" i="187" s="1"/>
  <c r="OK248" i="187" a="1"/>
  <c r="OK248" i="187" s="1"/>
  <c r="OD248" i="187" a="1"/>
  <c r="OD248" i="187" s="1"/>
  <c r="NW248" i="187" a="1"/>
  <c r="NW248" i="187" s="1"/>
  <c r="NH248" i="187" a="1"/>
  <c r="NH248" i="187" s="1"/>
  <c r="OQ248" i="187" a="1"/>
  <c r="OQ248" i="187" s="1"/>
  <c r="OJ248" i="187" a="1"/>
  <c r="OJ248" i="187" s="1"/>
  <c r="OC248" i="187" a="1"/>
  <c r="OC248" i="187" s="1"/>
  <c r="NU248" i="187" a="1"/>
  <c r="NU248" i="187" s="1"/>
  <c r="NN248" i="187" a="1"/>
  <c r="NN248" i="187" s="1"/>
  <c r="NG248" i="187" a="1"/>
  <c r="NG248" i="187" s="1"/>
  <c r="OP248" i="187" a="1"/>
  <c r="OP248" i="187" s="1"/>
  <c r="OA248" i="187" a="1"/>
  <c r="OA248" i="187" s="1"/>
  <c r="NT248" i="187" a="1"/>
  <c r="NT248" i="187" s="1"/>
  <c r="NM248" i="187" a="1"/>
  <c r="NM248" i="187" s="1"/>
  <c r="NI248" i="187" a="1"/>
  <c r="NI248" i="187" s="1"/>
  <c r="OF248" i="187" a="1"/>
  <c r="OF248" i="187" s="1"/>
  <c r="NS248" i="187" a="1"/>
  <c r="NS248" i="187" s="1"/>
  <c r="OO248" i="187" a="1"/>
  <c r="OO248" i="187" s="1"/>
  <c r="NR248" i="187" a="1"/>
  <c r="NR248" i="187" s="1"/>
  <c r="OM248" i="187" a="1"/>
  <c r="OM248" i="187" s="1"/>
  <c r="NZ248" i="187" a="1"/>
  <c r="NZ248" i="187" s="1"/>
  <c r="NY248" i="187" a="1"/>
  <c r="NY248" i="187" s="1"/>
  <c r="NL248" i="187" a="1"/>
  <c r="NL248" i="187" s="1"/>
  <c r="NK248" i="187" a="1"/>
  <c r="NK248" i="187" s="1"/>
  <c r="OG248" i="187" a="1"/>
  <c r="OG248" i="187" s="1"/>
  <c r="OR241" i="187" a="1"/>
  <c r="OR241" i="187" s="1"/>
  <c r="OL241" i="187" a="1"/>
  <c r="OL241" i="187" s="1"/>
  <c r="OF241" i="187" a="1"/>
  <c r="OF241" i="187" s="1"/>
  <c r="NZ241" i="187" a="1"/>
  <c r="NZ241" i="187" s="1"/>
  <c r="NT241" i="187" a="1"/>
  <c r="NT241" i="187" s="1"/>
  <c r="NN241" i="187" a="1"/>
  <c r="NN241" i="187" s="1"/>
  <c r="NH241" i="187" a="1"/>
  <c r="NH241" i="187" s="1"/>
  <c r="OP241" i="187" a="1"/>
  <c r="OP241" i="187" s="1"/>
  <c r="OC241" i="187" a="1"/>
  <c r="OC241" i="187" s="1"/>
  <c r="NP241" i="187" a="1"/>
  <c r="NP241" i="187" s="1"/>
  <c r="OO241" i="187" a="1"/>
  <c r="OO241" i="187" s="1"/>
  <c r="OB241" i="187" a="1"/>
  <c r="OB241" i="187" s="1"/>
  <c r="NO241" i="187" a="1"/>
  <c r="NO241" i="187" s="1"/>
  <c r="OH241" i="187" a="1"/>
  <c r="OH241" i="187" s="1"/>
  <c r="NU241" i="187" a="1"/>
  <c r="NU241" i="187" s="1"/>
  <c r="ON241" i="187" a="1"/>
  <c r="ON241" i="187" s="1"/>
  <c r="OA241" i="187" a="1"/>
  <c r="OA241" i="187" s="1"/>
  <c r="NG241" i="187" a="1"/>
  <c r="NG241" i="187" s="1"/>
  <c r="NW241" i="187" a="1"/>
  <c r="NW241" i="187" s="1"/>
  <c r="NL241" i="187" a="1"/>
  <c r="NL241" i="187" s="1"/>
  <c r="NK241" i="187" a="1"/>
  <c r="NK241" i="187" s="1"/>
  <c r="OM241" i="187" a="1"/>
  <c r="OM241" i="187" s="1"/>
  <c r="OD241" i="187" a="1"/>
  <c r="OD241" i="187" s="1"/>
  <c r="NS241" i="187" a="1"/>
  <c r="NS241" i="187" s="1"/>
  <c r="NJ241" i="187" a="1"/>
  <c r="NJ241" i="187" s="1"/>
  <c r="NR241" i="187" a="1"/>
  <c r="NR241" i="187" s="1"/>
  <c r="NI241" i="187" a="1"/>
  <c r="NI241" i="187" s="1"/>
  <c r="OT241" i="187" a="1"/>
  <c r="OT241" i="187" s="1"/>
  <c r="OK241" i="187" a="1"/>
  <c r="OK241" i="187" s="1"/>
  <c r="OI241" i="187" a="1"/>
  <c r="OI241" i="187" s="1"/>
  <c r="OG241" i="187" a="1"/>
  <c r="OG241" i="187" s="1"/>
  <c r="NX241" i="187" a="1"/>
  <c r="NX241" i="187" s="1"/>
  <c r="NM241" i="187" a="1"/>
  <c r="NM241" i="187" s="1"/>
  <c r="OQ241" i="187" a="1"/>
  <c r="OQ241" i="187" s="1"/>
  <c r="OS241" i="187" a="1"/>
  <c r="OS241" i="187" s="1"/>
  <c r="OJ241" i="187" a="1"/>
  <c r="OJ241" i="187" s="1"/>
  <c r="OE241" i="187" a="1"/>
  <c r="OE241" i="187" s="1"/>
  <c r="NY241" i="187" a="1"/>
  <c r="NY241" i="187" s="1"/>
  <c r="NV241" i="187" a="1"/>
  <c r="NV241" i="187" s="1"/>
  <c r="NQ241" i="187" a="1"/>
  <c r="NQ241" i="187" s="1"/>
  <c r="OP237" i="187" a="1"/>
  <c r="OP237" i="187" s="1"/>
  <c r="OJ237" i="187" a="1"/>
  <c r="OJ237" i="187" s="1"/>
  <c r="OD237" i="187" a="1"/>
  <c r="OD237" i="187" s="1"/>
  <c r="NX237" i="187" a="1"/>
  <c r="NX237" i="187" s="1"/>
  <c r="NR237" i="187" a="1"/>
  <c r="NR237" i="187" s="1"/>
  <c r="NL237" i="187" a="1"/>
  <c r="NL237" i="187" s="1"/>
  <c r="OH237" i="187" a="1"/>
  <c r="OH237" i="187" s="1"/>
  <c r="NU237" i="187" a="1"/>
  <c r="NU237" i="187" s="1"/>
  <c r="NH237" i="187" a="1"/>
  <c r="NH237" i="187" s="1"/>
  <c r="ON237" i="187" a="1"/>
  <c r="ON237" i="187" s="1"/>
  <c r="OA237" i="187" a="1"/>
  <c r="OA237" i="187" s="1"/>
  <c r="NN237" i="187" a="1"/>
  <c r="NN237" i="187" s="1"/>
  <c r="OT237" i="187" a="1"/>
  <c r="OT237" i="187" s="1"/>
  <c r="OG237" i="187" a="1"/>
  <c r="OG237" i="187" s="1"/>
  <c r="NT237" i="187" a="1"/>
  <c r="NT237" i="187" s="1"/>
  <c r="NG237" i="187" a="1"/>
  <c r="NG237" i="187" s="1"/>
  <c r="OS237" i="187" a="1"/>
  <c r="OS237" i="187" s="1"/>
  <c r="OK237" i="187" a="1"/>
  <c r="OK237" i="187" s="1"/>
  <c r="NS237" i="187" a="1"/>
  <c r="NS237" i="187" s="1"/>
  <c r="OR237" i="187" a="1"/>
  <c r="OR237" i="187" s="1"/>
  <c r="NZ237" i="187" a="1"/>
  <c r="NZ237" i="187" s="1"/>
  <c r="OI237" i="187" a="1"/>
  <c r="OI237" i="187" s="1"/>
  <c r="NQ237" i="187" a="1"/>
  <c r="NQ237" i="187" s="1"/>
  <c r="NI237" i="187" a="1"/>
  <c r="NI237" i="187" s="1"/>
  <c r="OQ237" i="187" a="1"/>
  <c r="OQ237" i="187" s="1"/>
  <c r="NY237" i="187" a="1"/>
  <c r="NY237" i="187" s="1"/>
  <c r="OC237" i="187" a="1"/>
  <c r="OC237" i="187" s="1"/>
  <c r="NK237" i="187" a="1"/>
  <c r="NK237" i="187" s="1"/>
  <c r="OB237" i="187" a="1"/>
  <c r="OB237" i="187" s="1"/>
  <c r="OO237" i="187" a="1"/>
  <c r="OO237" i="187" s="1"/>
  <c r="OM237" i="187" a="1"/>
  <c r="OM237" i="187" s="1"/>
  <c r="NJ237" i="187" a="1"/>
  <c r="NJ237" i="187" s="1"/>
  <c r="NW237" i="187" a="1"/>
  <c r="NW237" i="187" s="1"/>
  <c r="OL237" i="187" a="1"/>
  <c r="OL237" i="187" s="1"/>
  <c r="NV237" i="187" a="1"/>
  <c r="NV237" i="187" s="1"/>
  <c r="OF237" i="187" a="1"/>
  <c r="OF237" i="187" s="1"/>
  <c r="NP237" i="187" a="1"/>
  <c r="NP237" i="187" s="1"/>
  <c r="OE237" i="187" a="1"/>
  <c r="OE237" i="187" s="1"/>
  <c r="NO237" i="187" a="1"/>
  <c r="NO237" i="187" s="1"/>
  <c r="NM237" i="187" a="1"/>
  <c r="NM237" i="187" s="1"/>
  <c r="DC238" i="187"/>
  <c r="DD238" i="187" s="1"/>
  <c r="OR235" i="187" a="1"/>
  <c r="OR235" i="187" s="1"/>
  <c r="OL235" i="187" a="1"/>
  <c r="OL235" i="187" s="1"/>
  <c r="OF235" i="187" a="1"/>
  <c r="OF235" i="187" s="1"/>
  <c r="NZ235" i="187" a="1"/>
  <c r="NZ235" i="187" s="1"/>
  <c r="NT235" i="187" a="1"/>
  <c r="NT235" i="187" s="1"/>
  <c r="NN235" i="187" a="1"/>
  <c r="NN235" i="187" s="1"/>
  <c r="NH235" i="187" a="1"/>
  <c r="NH235" i="187" s="1"/>
  <c r="OQ235" i="187" a="1"/>
  <c r="OQ235" i="187" s="1"/>
  <c r="OD235" i="187" a="1"/>
  <c r="OD235" i="187" s="1"/>
  <c r="NQ235" i="187" a="1"/>
  <c r="NQ235" i="187" s="1"/>
  <c r="OP235" i="187" a="1"/>
  <c r="OP235" i="187" s="1"/>
  <c r="OC235" i="187" a="1"/>
  <c r="OC235" i="187" s="1"/>
  <c r="NP235" i="187" a="1"/>
  <c r="NP235" i="187" s="1"/>
  <c r="NX235" i="187" a="1"/>
  <c r="NX235" i="187" s="1"/>
  <c r="OT235" i="187" a="1"/>
  <c r="OT235" i="187" s="1"/>
  <c r="NV235" i="187" a="1"/>
  <c r="NV235" i="187" s="1"/>
  <c r="OS235" i="187" a="1"/>
  <c r="OS235" i="187" s="1"/>
  <c r="OK235" i="187" a="1"/>
  <c r="OK235" i="187" s="1"/>
  <c r="NU235" i="187" a="1"/>
  <c r="NU235" i="187" s="1"/>
  <c r="NM235" i="187" a="1"/>
  <c r="NM235" i="187" s="1"/>
  <c r="ON235" i="187" a="1"/>
  <c r="ON235" i="187" s="1"/>
  <c r="NI235" i="187" a="1"/>
  <c r="NI235" i="187" s="1"/>
  <c r="OH235" i="187" a="1"/>
  <c r="OH235" i="187" s="1"/>
  <c r="NG235" i="187" a="1"/>
  <c r="NG235" i="187" s="1"/>
  <c r="NS235" i="187" a="1"/>
  <c r="NS235" i="187" s="1"/>
  <c r="OG235" i="187" a="1"/>
  <c r="OG235" i="187" s="1"/>
  <c r="OE235" i="187" a="1"/>
  <c r="OE235" i="187" s="1"/>
  <c r="NR235" i="187" a="1"/>
  <c r="NR235" i="187" s="1"/>
  <c r="NO235" i="187" a="1"/>
  <c r="NO235" i="187" s="1"/>
  <c r="OM235" i="187" a="1"/>
  <c r="OM235" i="187" s="1"/>
  <c r="OJ235" i="187" a="1"/>
  <c r="OJ235" i="187" s="1"/>
  <c r="NY235" i="187" a="1"/>
  <c r="NY235" i="187" s="1"/>
  <c r="NK235" i="187" a="1"/>
  <c r="NK235" i="187" s="1"/>
  <c r="NL235" i="187" a="1"/>
  <c r="NL235" i="187" s="1"/>
  <c r="NJ235" i="187" a="1"/>
  <c r="NJ235" i="187" s="1"/>
  <c r="OO235" i="187" a="1"/>
  <c r="OO235" i="187" s="1"/>
  <c r="OI235" i="187" a="1"/>
  <c r="OI235" i="187" s="1"/>
  <c r="OB235" i="187" a="1"/>
  <c r="OB235" i="187" s="1"/>
  <c r="OA235" i="187" a="1"/>
  <c r="OA235" i="187" s="1"/>
  <c r="NW235" i="187" a="1"/>
  <c r="NW235" i="187" s="1"/>
  <c r="OJ202" i="187" a="1"/>
  <c r="OJ202" i="187" s="1"/>
  <c r="NW202" i="187" a="1"/>
  <c r="NW202" i="187" s="1"/>
  <c r="NJ202" i="187" a="1"/>
  <c r="NJ202" i="187" s="1"/>
  <c r="OI202" i="187" a="1"/>
  <c r="OI202" i="187" s="1"/>
  <c r="NV202" i="187" a="1"/>
  <c r="NV202" i="187" s="1"/>
  <c r="NO202" i="187" a="1"/>
  <c r="NO202" i="187" s="1"/>
  <c r="OO202" i="187" a="1"/>
  <c r="OO202" i="187" s="1"/>
  <c r="OB202" i="187" a="1"/>
  <c r="OB202" i="187" s="1"/>
  <c r="NU202" i="187" a="1"/>
  <c r="NU202" i="187" s="1"/>
  <c r="NH202" i="187" a="1"/>
  <c r="NH202" i="187" s="1"/>
  <c r="OS202" i="187" a="1"/>
  <c r="OS202" i="187" s="1"/>
  <c r="OK202" i="187" a="1"/>
  <c r="OK202" i="187" s="1"/>
  <c r="OA202" i="187" a="1"/>
  <c r="OA202" i="187" s="1"/>
  <c r="NS202" i="187" a="1"/>
  <c r="NS202" i="187" s="1"/>
  <c r="NK202" i="187" a="1"/>
  <c r="NK202" i="187" s="1"/>
  <c r="OR202" i="187" a="1"/>
  <c r="OR202" i="187" s="1"/>
  <c r="NZ202" i="187" a="1"/>
  <c r="NZ202" i="187" s="1"/>
  <c r="NR202" i="187" a="1"/>
  <c r="NR202" i="187" s="1"/>
  <c r="NI202" i="187" a="1"/>
  <c r="NI202" i="187" s="1"/>
  <c r="OH202" i="187" a="1"/>
  <c r="OH202" i="187" s="1"/>
  <c r="OQ202" i="187" a="1"/>
  <c r="OQ202" i="187" s="1"/>
  <c r="OG202" i="187" a="1"/>
  <c r="OG202" i="187" s="1"/>
  <c r="NY202" i="187" a="1"/>
  <c r="NY202" i="187" s="1"/>
  <c r="NQ202" i="187" a="1"/>
  <c r="NQ202" i="187" s="1"/>
  <c r="NG202" i="187" a="1"/>
  <c r="NG202" i="187" s="1"/>
  <c r="OP202" i="187" a="1"/>
  <c r="OP202" i="187" s="1"/>
  <c r="NP202" i="187" a="1"/>
  <c r="NP202" i="187" s="1"/>
  <c r="OF202" i="187" a="1"/>
  <c r="OF202" i="187" s="1"/>
  <c r="NX202" i="187" a="1"/>
  <c r="NX202" i="187" s="1"/>
  <c r="NN202" i="187" a="1"/>
  <c r="NN202" i="187" s="1"/>
  <c r="ON202" i="187" a="1"/>
  <c r="ON202" i="187" s="1"/>
  <c r="OM202" i="187" a="1"/>
  <c r="OM202" i="187" s="1"/>
  <c r="OE202" i="187" a="1"/>
  <c r="OE202" i="187" s="1"/>
  <c r="NM202" i="187" a="1"/>
  <c r="NM202" i="187" s="1"/>
  <c r="OL202" i="187" a="1"/>
  <c r="OL202" i="187" s="1"/>
  <c r="OD202" i="187" a="1"/>
  <c r="OD202" i="187" s="1"/>
  <c r="NT202" i="187" a="1"/>
  <c r="NT202" i="187" s="1"/>
  <c r="NL202" i="187" a="1"/>
  <c r="NL202" i="187" s="1"/>
  <c r="OT202" i="187" a="1"/>
  <c r="OT202" i="187" s="1"/>
  <c r="OC202" i="187" a="1"/>
  <c r="OC202" i="187" s="1"/>
  <c r="DC210" i="187"/>
  <c r="DD210" i="187" s="1"/>
  <c r="OR192" i="187" a="1"/>
  <c r="OR192" i="187" s="1"/>
  <c r="OK192" i="187" a="1"/>
  <c r="OK192" i="187" s="1"/>
  <c r="NX192" i="187" a="1"/>
  <c r="NX192" i="187" s="1"/>
  <c r="NK192" i="187" a="1"/>
  <c r="NK192" i="187" s="1"/>
  <c r="OJ192" i="187" a="1"/>
  <c r="OJ192" i="187" s="1"/>
  <c r="NW192" i="187" a="1"/>
  <c r="NW192" i="187" s="1"/>
  <c r="NJ192" i="187" a="1"/>
  <c r="NJ192" i="187" s="1"/>
  <c r="OP192" i="187" a="1"/>
  <c r="OP192" i="187" s="1"/>
  <c r="OC192" i="187" a="1"/>
  <c r="OC192" i="187" s="1"/>
  <c r="NP192" i="187" a="1"/>
  <c r="NP192" i="187" s="1"/>
  <c r="NS192" i="187" a="1"/>
  <c r="NS192" i="187" s="1"/>
  <c r="NR192" i="187" a="1"/>
  <c r="NR192" i="187" s="1"/>
  <c r="OO192" i="187" a="1"/>
  <c r="OO192" i="187" s="1"/>
  <c r="OG192" i="187" a="1"/>
  <c r="OG192" i="187" s="1"/>
  <c r="NO192" i="187" a="1"/>
  <c r="NO192" i="187" s="1"/>
  <c r="ON192" i="187" a="1"/>
  <c r="ON192" i="187" s="1"/>
  <c r="OF192" i="187" a="1"/>
  <c r="OF192" i="187" s="1"/>
  <c r="NV192" i="187" a="1"/>
  <c r="NV192" i="187" s="1"/>
  <c r="NN192" i="187" a="1"/>
  <c r="NN192" i="187" s="1"/>
  <c r="OE192" i="187" a="1"/>
  <c r="OE192" i="187" s="1"/>
  <c r="NM192" i="187" a="1"/>
  <c r="NM192" i="187" s="1"/>
  <c r="OT192" i="187" a="1"/>
  <c r="OT192" i="187" s="1"/>
  <c r="OL192" i="187" a="1"/>
  <c r="OL192" i="187" s="1"/>
  <c r="OB192" i="187" a="1"/>
  <c r="OB192" i="187" s="1"/>
  <c r="NT192" i="187" a="1"/>
  <c r="NT192" i="187" s="1"/>
  <c r="OI192" i="187" a="1"/>
  <c r="OI192" i="187" s="1"/>
  <c r="OH192" i="187" a="1"/>
  <c r="OH192" i="187" s="1"/>
  <c r="NQ192" i="187" a="1"/>
  <c r="NQ192" i="187" s="1"/>
  <c r="OD192" i="187" a="1"/>
  <c r="OD192" i="187" s="1"/>
  <c r="NL192" i="187" a="1"/>
  <c r="NL192" i="187" s="1"/>
  <c r="OS192" i="187" a="1"/>
  <c r="OS192" i="187" s="1"/>
  <c r="OA192" i="187" a="1"/>
  <c r="OA192" i="187" s="1"/>
  <c r="NI192" i="187" a="1"/>
  <c r="NI192" i="187" s="1"/>
  <c r="OQ192" i="187" a="1"/>
  <c r="OQ192" i="187" s="1"/>
  <c r="NZ192" i="187" a="1"/>
  <c r="NZ192" i="187" s="1"/>
  <c r="NH192" i="187" a="1"/>
  <c r="NH192" i="187" s="1"/>
  <c r="NY192" i="187" a="1"/>
  <c r="NY192" i="187" s="1"/>
  <c r="NG192" i="187" a="1"/>
  <c r="NG192" i="187" s="1"/>
  <c r="OM192" i="187" a="1"/>
  <c r="OM192" i="187" s="1"/>
  <c r="NU192" i="187" a="1"/>
  <c r="NU192" i="187" s="1"/>
  <c r="OH183" i="187" a="1"/>
  <c r="OH183" i="187" s="1"/>
  <c r="NU183" i="187" a="1"/>
  <c r="NU183" i="187" s="1"/>
  <c r="NH183" i="187" a="1"/>
  <c r="NH183" i="187" s="1"/>
  <c r="OT183" i="187" a="1"/>
  <c r="OT183" i="187" s="1"/>
  <c r="OG183" i="187" a="1"/>
  <c r="OG183" i="187" s="1"/>
  <c r="NT183" i="187" a="1"/>
  <c r="NT183" i="187" s="1"/>
  <c r="NM183" i="187" a="1"/>
  <c r="NM183" i="187" s="1"/>
  <c r="ON183" i="187" a="1"/>
  <c r="ON183" i="187" s="1"/>
  <c r="OF183" i="187" a="1"/>
  <c r="OF183" i="187" s="1"/>
  <c r="NX183" i="187" a="1"/>
  <c r="NX183" i="187" s="1"/>
  <c r="NI183" i="187" a="1"/>
  <c r="NI183" i="187" s="1"/>
  <c r="NW183" i="187" a="1"/>
  <c r="NW183" i="187" s="1"/>
  <c r="NG183" i="187" a="1"/>
  <c r="NG183" i="187" s="1"/>
  <c r="OC183" i="187" a="1"/>
  <c r="OC183" i="187" s="1"/>
  <c r="OQ183" i="187" a="1"/>
  <c r="OQ183" i="187" s="1"/>
  <c r="OB183" i="187" a="1"/>
  <c r="OB183" i="187" s="1"/>
  <c r="NS183" i="187" a="1"/>
  <c r="NS183" i="187" s="1"/>
  <c r="OO183" i="187" a="1"/>
  <c r="OO183" i="187" s="1"/>
  <c r="NQ183" i="187" a="1"/>
  <c r="NQ183" i="187" s="1"/>
  <c r="OP183" i="187" a="1"/>
  <c r="OP183" i="187" s="1"/>
  <c r="NO183" i="187" a="1"/>
  <c r="NO183" i="187" s="1"/>
  <c r="OA183" i="187" a="1"/>
  <c r="OA183" i="187" s="1"/>
  <c r="NN183" i="187" a="1"/>
  <c r="NN183" i="187" s="1"/>
  <c r="OM183" i="187" a="1"/>
  <c r="OM183" i="187" s="1"/>
  <c r="NZ183" i="187" a="1"/>
  <c r="NZ183" i="187" s="1"/>
  <c r="NL183" i="187" a="1"/>
  <c r="NL183" i="187" s="1"/>
  <c r="OL183" i="187" a="1"/>
  <c r="OL183" i="187" s="1"/>
  <c r="NY183" i="187" a="1"/>
  <c r="NY183" i="187" s="1"/>
  <c r="NK183" i="187" a="1"/>
  <c r="NK183" i="187" s="1"/>
  <c r="OK183" i="187" a="1"/>
  <c r="OK183" i="187" s="1"/>
  <c r="OJ183" i="187" a="1"/>
  <c r="OJ183" i="187" s="1"/>
  <c r="NJ183" i="187" a="1"/>
  <c r="NJ183" i="187" s="1"/>
  <c r="OI183" i="187" a="1"/>
  <c r="OI183" i="187" s="1"/>
  <c r="NV183" i="187" a="1"/>
  <c r="NV183" i="187" s="1"/>
  <c r="OS183" i="187" a="1"/>
  <c r="OS183" i="187" s="1"/>
  <c r="OE183" i="187" a="1"/>
  <c r="OE183" i="187" s="1"/>
  <c r="NR183" i="187" a="1"/>
  <c r="NR183" i="187" s="1"/>
  <c r="OR183" i="187" a="1"/>
  <c r="OR183" i="187" s="1"/>
  <c r="OD183" i="187" a="1"/>
  <c r="OD183" i="187" s="1"/>
  <c r="NP183" i="187" a="1"/>
  <c r="NP183" i="187" s="1"/>
  <c r="OM179" i="187" a="1"/>
  <c r="OM179" i="187" s="1"/>
  <c r="NZ179" i="187" a="1"/>
  <c r="NZ179" i="187" s="1"/>
  <c r="NM179" i="187" a="1"/>
  <c r="NM179" i="187" s="1"/>
  <c r="OQ179" i="187" a="1"/>
  <c r="OQ179" i="187" s="1"/>
  <c r="OJ179" i="187" a="1"/>
  <c r="OJ179" i="187" s="1"/>
  <c r="OO179" i="187" a="1"/>
  <c r="OO179" i="187" s="1"/>
  <c r="OH179" i="187" a="1"/>
  <c r="OH179" i="187" s="1"/>
  <c r="OA179" i="187" a="1"/>
  <c r="OA179" i="187" s="1"/>
  <c r="NT179" i="187" a="1"/>
  <c r="NT179" i="187" s="1"/>
  <c r="ON179" i="187" a="1"/>
  <c r="ON179" i="187" s="1"/>
  <c r="OG179" i="187" a="1"/>
  <c r="OG179" i="187" s="1"/>
  <c r="NK179" i="187" a="1"/>
  <c r="NK179" i="187" s="1"/>
  <c r="OI179" i="187" a="1"/>
  <c r="OI179" i="187" s="1"/>
  <c r="NY179" i="187" a="1"/>
  <c r="NY179" i="187" s="1"/>
  <c r="NP179" i="187" a="1"/>
  <c r="NP179" i="187" s="1"/>
  <c r="NG179" i="187" a="1"/>
  <c r="NG179" i="187" s="1"/>
  <c r="NX179" i="187" a="1"/>
  <c r="NX179" i="187" s="1"/>
  <c r="NO179" i="187" a="1"/>
  <c r="NO179" i="187" s="1"/>
  <c r="OF179" i="187" a="1"/>
  <c r="OF179" i="187" s="1"/>
  <c r="NW179" i="187" a="1"/>
  <c r="NW179" i="187" s="1"/>
  <c r="NN179" i="187" a="1"/>
  <c r="NN179" i="187" s="1"/>
  <c r="OP179" i="187" a="1"/>
  <c r="OP179" i="187" s="1"/>
  <c r="OE179" i="187" a="1"/>
  <c r="OE179" i="187" s="1"/>
  <c r="NV179" i="187" a="1"/>
  <c r="NV179" i="187" s="1"/>
  <c r="NL179" i="187" a="1"/>
  <c r="NL179" i="187" s="1"/>
  <c r="NU179" i="187" a="1"/>
  <c r="NU179" i="187" s="1"/>
  <c r="OD179" i="187" a="1"/>
  <c r="OD179" i="187" s="1"/>
  <c r="NJ179" i="187" a="1"/>
  <c r="NJ179" i="187" s="1"/>
  <c r="OB179" i="187" a="1"/>
  <c r="OB179" i="187" s="1"/>
  <c r="NR179" i="187" a="1"/>
  <c r="NR179" i="187" s="1"/>
  <c r="NI179" i="187" a="1"/>
  <c r="NI179" i="187" s="1"/>
  <c r="OT179" i="187" a="1"/>
  <c r="OT179" i="187" s="1"/>
  <c r="OK179" i="187" a="1"/>
  <c r="OK179" i="187" s="1"/>
  <c r="NQ179" i="187" a="1"/>
  <c r="NQ179" i="187" s="1"/>
  <c r="NS179" i="187" a="1"/>
  <c r="NS179" i="187" s="1"/>
  <c r="OS179" i="187" a="1"/>
  <c r="OS179" i="187" s="1"/>
  <c r="NH179" i="187" a="1"/>
  <c r="NH179" i="187" s="1"/>
  <c r="OR179" i="187" a="1"/>
  <c r="OR179" i="187" s="1"/>
  <c r="OL179" i="187" a="1"/>
  <c r="OL179" i="187" s="1"/>
  <c r="OC179" i="187" a="1"/>
  <c r="OC179" i="187" s="1"/>
  <c r="DC173" i="187"/>
  <c r="DD173" i="187" s="1"/>
  <c r="OJ123" i="187" a="1"/>
  <c r="OJ123" i="187" s="1"/>
  <c r="NW123" i="187" a="1"/>
  <c r="NW123" i="187" s="1"/>
  <c r="NJ123" i="187" a="1"/>
  <c r="NJ123" i="187" s="1"/>
  <c r="OO123" i="187" a="1"/>
  <c r="OO123" i="187" s="1"/>
  <c r="OB123" i="187" a="1"/>
  <c r="OB123" i="187" s="1"/>
  <c r="NU123" i="187" a="1"/>
  <c r="NU123" i="187" s="1"/>
  <c r="NH123" i="187" a="1"/>
  <c r="NH123" i="187" s="1"/>
  <c r="OT123" i="187" a="1"/>
  <c r="OT123" i="187" s="1"/>
  <c r="OL123" i="187" a="1"/>
  <c r="OL123" i="187" s="1"/>
  <c r="NN123" i="187" a="1"/>
  <c r="NN123" i="187" s="1"/>
  <c r="OF123" i="187" a="1"/>
  <c r="OF123" i="187" s="1"/>
  <c r="NX123" i="187" a="1"/>
  <c r="NX123" i="187" s="1"/>
  <c r="NO123" i="187" a="1"/>
  <c r="NO123" i="187" s="1"/>
  <c r="OM123" i="187" a="1"/>
  <c r="OM123" i="187" s="1"/>
  <c r="OE123" i="187" a="1"/>
  <c r="OE123" i="187" s="1"/>
  <c r="NV123" i="187" a="1"/>
  <c r="NV123" i="187" s="1"/>
  <c r="NM123" i="187" a="1"/>
  <c r="NM123" i="187" s="1"/>
  <c r="OC123" i="187" a="1"/>
  <c r="OC123" i="187" s="1"/>
  <c r="NT123" i="187" a="1"/>
  <c r="NT123" i="187" s="1"/>
  <c r="NL123" i="187" a="1"/>
  <c r="NL123" i="187" s="1"/>
  <c r="OS123" i="187" a="1"/>
  <c r="OS123" i="187" s="1"/>
  <c r="OK123" i="187" a="1"/>
  <c r="OK123" i="187" s="1"/>
  <c r="OR123" i="187" a="1"/>
  <c r="OR123" i="187" s="1"/>
  <c r="OI123" i="187" a="1"/>
  <c r="OI123" i="187" s="1"/>
  <c r="NZ123" i="187" a="1"/>
  <c r="NZ123" i="187" s="1"/>
  <c r="NR123" i="187" a="1"/>
  <c r="NR123" i="187" s="1"/>
  <c r="NI123" i="187" a="1"/>
  <c r="NI123" i="187" s="1"/>
  <c r="NP123" i="187" a="1"/>
  <c r="NP123" i="187" s="1"/>
  <c r="NG123" i="187" a="1"/>
  <c r="NG123" i="187" s="1"/>
  <c r="OD123" i="187" a="1"/>
  <c r="OD123" i="187" s="1"/>
  <c r="OA123" i="187" a="1"/>
  <c r="OA123" i="187" s="1"/>
  <c r="NY123" i="187" a="1"/>
  <c r="NY123" i="187" s="1"/>
  <c r="OQ123" i="187" a="1"/>
  <c r="OQ123" i="187" s="1"/>
  <c r="OP123" i="187" a="1"/>
  <c r="OP123" i="187" s="1"/>
  <c r="ON123" i="187" a="1"/>
  <c r="ON123" i="187" s="1"/>
  <c r="NS123" i="187" a="1"/>
  <c r="NS123" i="187" s="1"/>
  <c r="NQ123" i="187" a="1"/>
  <c r="NQ123" i="187" s="1"/>
  <c r="OH123" i="187" a="1"/>
  <c r="OH123" i="187" s="1"/>
  <c r="OG123" i="187" a="1"/>
  <c r="OG123" i="187" s="1"/>
  <c r="NK123" i="187" a="1"/>
  <c r="NK123" i="187" s="1"/>
  <c r="OR131" i="187" a="1"/>
  <c r="OR131" i="187" s="1"/>
  <c r="OK131" i="187" a="1"/>
  <c r="OK131" i="187" s="1"/>
  <c r="NX131" i="187" a="1"/>
  <c r="NX131" i="187" s="1"/>
  <c r="NK131" i="187" a="1"/>
  <c r="NK131" i="187" s="1"/>
  <c r="OP131" i="187" a="1"/>
  <c r="OP131" i="187" s="1"/>
  <c r="OC131" i="187" a="1"/>
  <c r="OC131" i="187" s="1"/>
  <c r="NP131" i="187" a="1"/>
  <c r="NP131" i="187" s="1"/>
  <c r="OH131" i="187" a="1"/>
  <c r="OH131" i="187" s="1"/>
  <c r="OO131" i="187" a="1"/>
  <c r="OO131" i="187" s="1"/>
  <c r="NZ131" i="187" a="1"/>
  <c r="NZ131" i="187" s="1"/>
  <c r="NR131" i="187" a="1"/>
  <c r="NR131" i="187" s="1"/>
  <c r="NJ131" i="187" a="1"/>
  <c r="NJ131" i="187" s="1"/>
  <c r="OT131" i="187" a="1"/>
  <c r="OT131" i="187" s="1"/>
  <c r="NQ131" i="187" a="1"/>
  <c r="NQ131" i="187" s="1"/>
  <c r="NH131" i="187" a="1"/>
  <c r="NH131" i="187" s="1"/>
  <c r="OJ131" i="187" a="1"/>
  <c r="OJ131" i="187" s="1"/>
  <c r="OA131" i="187" a="1"/>
  <c r="OA131" i="187" s="1"/>
  <c r="NG131" i="187" a="1"/>
  <c r="NG131" i="187" s="1"/>
  <c r="OS131" i="187" a="1"/>
  <c r="OS131" i="187" s="1"/>
  <c r="OI131" i="187" a="1"/>
  <c r="OI131" i="187" s="1"/>
  <c r="NY131" i="187" a="1"/>
  <c r="NY131" i="187" s="1"/>
  <c r="NO131" i="187" a="1"/>
  <c r="NO131" i="187" s="1"/>
  <c r="OQ131" i="187" a="1"/>
  <c r="OQ131" i="187" s="1"/>
  <c r="OG131" i="187" a="1"/>
  <c r="OG131" i="187" s="1"/>
  <c r="NW131" i="187" a="1"/>
  <c r="NW131" i="187" s="1"/>
  <c r="NN131" i="187" a="1"/>
  <c r="NN131" i="187" s="1"/>
  <c r="OF131" i="187" a="1"/>
  <c r="OF131" i="187" s="1"/>
  <c r="NV131" i="187" a="1"/>
  <c r="NV131" i="187" s="1"/>
  <c r="NM131" i="187" a="1"/>
  <c r="NM131" i="187" s="1"/>
  <c r="ON131" i="187" a="1"/>
  <c r="ON131" i="187" s="1"/>
  <c r="OE131" i="187" a="1"/>
  <c r="OE131" i="187" s="1"/>
  <c r="OD131" i="187" a="1"/>
  <c r="OD131" i="187" s="1"/>
  <c r="NU131" i="187" a="1"/>
  <c r="NU131" i="187" s="1"/>
  <c r="NL131" i="187" a="1"/>
  <c r="NL131" i="187" s="1"/>
  <c r="OM131" i="187" a="1"/>
  <c r="OM131" i="187" s="1"/>
  <c r="NT131" i="187" a="1"/>
  <c r="NT131" i="187" s="1"/>
  <c r="NI131" i="187" a="1"/>
  <c r="NI131" i="187" s="1"/>
  <c r="OL131" i="187" a="1"/>
  <c r="OL131" i="187" s="1"/>
  <c r="OB131" i="187" a="1"/>
  <c r="OB131" i="187" s="1"/>
  <c r="NS131" i="187" a="1"/>
  <c r="NS131" i="187" s="1"/>
  <c r="OL135" i="187" a="1"/>
  <c r="OL135" i="187" s="1"/>
  <c r="NY135" i="187" a="1"/>
  <c r="NY135" i="187" s="1"/>
  <c r="NL135" i="187" a="1"/>
  <c r="NL135" i="187" s="1"/>
  <c r="OQ135" i="187" a="1"/>
  <c r="OQ135" i="187" s="1"/>
  <c r="OD135" i="187" a="1"/>
  <c r="OD135" i="187" s="1"/>
  <c r="NQ135" i="187" a="1"/>
  <c r="NQ135" i="187" s="1"/>
  <c r="ON135" i="187" a="1"/>
  <c r="ON135" i="187" s="1"/>
  <c r="OF135" i="187" a="1"/>
  <c r="OF135" i="187" s="1"/>
  <c r="NX135" i="187" a="1"/>
  <c r="NX135" i="187" s="1"/>
  <c r="NP135" i="187" a="1"/>
  <c r="NP135" i="187" s="1"/>
  <c r="NH135" i="187" a="1"/>
  <c r="NH135" i="187" s="1"/>
  <c r="OS135" i="187" a="1"/>
  <c r="OS135" i="187" s="1"/>
  <c r="OK135" i="187" a="1"/>
  <c r="OK135" i="187" s="1"/>
  <c r="OC135" i="187" a="1"/>
  <c r="OC135" i="187" s="1"/>
  <c r="NU135" i="187" a="1"/>
  <c r="NU135" i="187" s="1"/>
  <c r="OI135" i="187" a="1"/>
  <c r="OI135" i="187" s="1"/>
  <c r="OA135" i="187" a="1"/>
  <c r="OA135" i="187" s="1"/>
  <c r="OH135" i="187" a="1"/>
  <c r="OH135" i="187" s="1"/>
  <c r="NZ135" i="187" a="1"/>
  <c r="NZ135" i="187" s="1"/>
  <c r="NR135" i="187" a="1"/>
  <c r="NR135" i="187" s="1"/>
  <c r="NJ135" i="187" a="1"/>
  <c r="NJ135" i="187" s="1"/>
  <c r="OO135" i="187" a="1"/>
  <c r="OO135" i="187" s="1"/>
  <c r="OG135" i="187" a="1"/>
  <c r="OG135" i="187" s="1"/>
  <c r="NI135" i="187" a="1"/>
  <c r="NI135" i="187" s="1"/>
  <c r="OT135" i="187" a="1"/>
  <c r="OT135" i="187" s="1"/>
  <c r="NN135" i="187" a="1"/>
  <c r="NN135" i="187" s="1"/>
  <c r="OR135" i="187" a="1"/>
  <c r="OR135" i="187" s="1"/>
  <c r="NM135" i="187" a="1"/>
  <c r="NM135" i="187" s="1"/>
  <c r="OB135" i="187" a="1"/>
  <c r="OB135" i="187" s="1"/>
  <c r="OP135" i="187" a="1"/>
  <c r="OP135" i="187" s="1"/>
  <c r="NK135" i="187" a="1"/>
  <c r="NK135" i="187" s="1"/>
  <c r="OM135" i="187" a="1"/>
  <c r="OM135" i="187" s="1"/>
  <c r="NW135" i="187" a="1"/>
  <c r="NW135" i="187" s="1"/>
  <c r="NG135" i="187" a="1"/>
  <c r="NG135" i="187" s="1"/>
  <c r="NV135" i="187" a="1"/>
  <c r="NV135" i="187" s="1"/>
  <c r="OJ135" i="187" a="1"/>
  <c r="OJ135" i="187" s="1"/>
  <c r="NT135" i="187" a="1"/>
  <c r="NT135" i="187" s="1"/>
  <c r="NS135" i="187" a="1"/>
  <c r="NS135" i="187" s="1"/>
  <c r="OE135" i="187" a="1"/>
  <c r="OE135" i="187" s="1"/>
  <c r="NO135" i="187" a="1"/>
  <c r="NO135" i="187" s="1"/>
  <c r="ON111" i="187" a="1"/>
  <c r="ON111" i="187" s="1"/>
  <c r="OG111" i="187" a="1"/>
  <c r="OG111" i="187" s="1"/>
  <c r="NT111" i="187" a="1"/>
  <c r="NT111" i="187" s="1"/>
  <c r="NG111" i="187" a="1"/>
  <c r="NG111" i="187" s="1"/>
  <c r="NO111" i="187" a="1"/>
  <c r="NO111" i="187" s="1"/>
  <c r="NH111" i="187" a="1"/>
  <c r="NH111" i="187" s="1"/>
  <c r="NU111" i="187" a="1"/>
  <c r="NU111" i="187" s="1"/>
  <c r="NN111" i="187" a="1"/>
  <c r="NN111" i="187" s="1"/>
  <c r="OO111" i="187" a="1"/>
  <c r="OO111" i="187" s="1"/>
  <c r="OH111" i="187" a="1"/>
  <c r="OH111" i="187" s="1"/>
  <c r="NZ111" i="187" a="1"/>
  <c r="NZ111" i="187" s="1"/>
  <c r="NS111" i="187" a="1"/>
  <c r="NS111" i="187" s="1"/>
  <c r="NL111" i="187" a="1"/>
  <c r="NL111" i="187" s="1"/>
  <c r="OM111" i="187" a="1"/>
  <c r="OM111" i="187" s="1"/>
  <c r="OF111" i="187" a="1"/>
  <c r="OF111" i="187" s="1"/>
  <c r="NY111" i="187" a="1"/>
  <c r="NY111" i="187" s="1"/>
  <c r="NR111" i="187" a="1"/>
  <c r="NR111" i="187" s="1"/>
  <c r="NK111" i="187" a="1"/>
  <c r="NK111" i="187" s="1"/>
  <c r="OS111" i="187" a="1"/>
  <c r="OS111" i="187" s="1"/>
  <c r="OI111" i="187" a="1"/>
  <c r="OI111" i="187" s="1"/>
  <c r="NX111" i="187" a="1"/>
  <c r="NX111" i="187" s="1"/>
  <c r="NM111" i="187" a="1"/>
  <c r="NM111" i="187" s="1"/>
  <c r="OR111" i="187" a="1"/>
  <c r="OR111" i="187" s="1"/>
  <c r="NW111" i="187" a="1"/>
  <c r="NW111" i="187" s="1"/>
  <c r="OQ111" i="187" a="1"/>
  <c r="OQ111" i="187" s="1"/>
  <c r="NV111" i="187" a="1"/>
  <c r="NV111" i="187" s="1"/>
  <c r="OP111" i="187" a="1"/>
  <c r="OP111" i="187" s="1"/>
  <c r="OE111" i="187" a="1"/>
  <c r="OE111" i="187" s="1"/>
  <c r="NJ111" i="187" a="1"/>
  <c r="NJ111" i="187" s="1"/>
  <c r="NI111" i="187" a="1"/>
  <c r="NI111" i="187" s="1"/>
  <c r="OD111" i="187" a="1"/>
  <c r="OD111" i="187" s="1"/>
  <c r="OL111" i="187" a="1"/>
  <c r="OL111" i="187" s="1"/>
  <c r="OB111" i="187" a="1"/>
  <c r="OB111" i="187" s="1"/>
  <c r="NQ111" i="187" a="1"/>
  <c r="NQ111" i="187" s="1"/>
  <c r="OA111" i="187" a="1"/>
  <c r="OA111" i="187" s="1"/>
  <c r="OK111" i="187" a="1"/>
  <c r="OK111" i="187" s="1"/>
  <c r="NP111" i="187" a="1"/>
  <c r="NP111" i="187" s="1"/>
  <c r="OT111" i="187" a="1"/>
  <c r="OT111" i="187" s="1"/>
  <c r="OJ111" i="187" a="1"/>
  <c r="OJ111" i="187" s="1"/>
  <c r="OC111" i="187" a="1"/>
  <c r="OC111" i="187" s="1"/>
  <c r="OP103" i="187" a="1"/>
  <c r="OP103" i="187" s="1"/>
  <c r="OI103" i="187" a="1"/>
  <c r="OI103" i="187" s="1"/>
  <c r="NV103" i="187" a="1"/>
  <c r="NV103" i="187" s="1"/>
  <c r="NI103" i="187" a="1"/>
  <c r="NI103" i="187" s="1"/>
  <c r="OH103" i="187" a="1"/>
  <c r="OH103" i="187" s="1"/>
  <c r="NU103" i="187" a="1"/>
  <c r="NU103" i="187" s="1"/>
  <c r="NH103" i="187" a="1"/>
  <c r="NH103" i="187" s="1"/>
  <c r="OL103" i="187" a="1"/>
  <c r="OL103" i="187" s="1"/>
  <c r="NY103" i="187" a="1"/>
  <c r="NY103" i="187" s="1"/>
  <c r="NL103" i="187" a="1"/>
  <c r="NL103" i="187" s="1"/>
  <c r="NZ103" i="187" a="1"/>
  <c r="NZ103" i="187" s="1"/>
  <c r="NQ103" i="187" a="1"/>
  <c r="NQ103" i="187" s="1"/>
  <c r="OQ103" i="187" a="1"/>
  <c r="OQ103" i="187" s="1"/>
  <c r="OG103" i="187" a="1"/>
  <c r="OG103" i="187" s="1"/>
  <c r="NP103" i="187" a="1"/>
  <c r="NP103" i="187" s="1"/>
  <c r="NG103" i="187" a="1"/>
  <c r="NG103" i="187" s="1"/>
  <c r="ON103" i="187" a="1"/>
  <c r="ON103" i="187" s="1"/>
  <c r="OF103" i="187" a="1"/>
  <c r="OF103" i="187" s="1"/>
  <c r="NW103" i="187" a="1"/>
  <c r="NW103" i="187" s="1"/>
  <c r="NN103" i="187" a="1"/>
  <c r="NN103" i="187" s="1"/>
  <c r="OE103" i="187" a="1"/>
  <c r="OE103" i="187" s="1"/>
  <c r="OT103" i="187" a="1"/>
  <c r="OT103" i="187" s="1"/>
  <c r="OC103" i="187" a="1"/>
  <c r="OC103" i="187" s="1"/>
  <c r="NT103" i="187" a="1"/>
  <c r="NT103" i="187" s="1"/>
  <c r="NK103" i="187" a="1"/>
  <c r="NK103" i="187" s="1"/>
  <c r="OK103" i="187" a="1"/>
  <c r="OK103" i="187" s="1"/>
  <c r="OB103" i="187" a="1"/>
  <c r="OB103" i="187" s="1"/>
  <c r="OS103" i="187" a="1"/>
  <c r="OS103" i="187" s="1"/>
  <c r="OA103" i="187" a="1"/>
  <c r="OA103" i="187" s="1"/>
  <c r="NS103" i="187" a="1"/>
  <c r="NS103" i="187" s="1"/>
  <c r="NJ103" i="187" a="1"/>
  <c r="NJ103" i="187" s="1"/>
  <c r="OR103" i="187" a="1"/>
  <c r="OR103" i="187" s="1"/>
  <c r="OJ103" i="187" a="1"/>
  <c r="OJ103" i="187" s="1"/>
  <c r="NR103" i="187" a="1"/>
  <c r="NR103" i="187" s="1"/>
  <c r="NX103" i="187" a="1"/>
  <c r="NX103" i="187" s="1"/>
  <c r="NO103" i="187" a="1"/>
  <c r="NO103" i="187" s="1"/>
  <c r="NM103" i="187" a="1"/>
  <c r="NM103" i="187" s="1"/>
  <c r="OO103" i="187" a="1"/>
  <c r="OO103" i="187" s="1"/>
  <c r="OM103" i="187" a="1"/>
  <c r="OM103" i="187" s="1"/>
  <c r="OD103" i="187" a="1"/>
  <c r="OD103" i="187" s="1"/>
  <c r="OL98" i="187" a="1"/>
  <c r="OL98" i="187" s="1"/>
  <c r="OE98" i="187" a="1"/>
  <c r="OE98" i="187" s="1"/>
  <c r="NR98" i="187" a="1"/>
  <c r="NR98" i="187" s="1"/>
  <c r="OI98" i="187" a="1"/>
  <c r="OI98" i="187" s="1"/>
  <c r="NV98" i="187" a="1"/>
  <c r="NV98" i="187" s="1"/>
  <c r="NI98" i="187" a="1"/>
  <c r="NI98" i="187" s="1"/>
  <c r="OK98" i="187" a="1"/>
  <c r="OK98" i="187" s="1"/>
  <c r="NN98" i="187" a="1"/>
  <c r="NN98" i="187" s="1"/>
  <c r="OS98" i="187" a="1"/>
  <c r="OS98" i="187" s="1"/>
  <c r="OC98" i="187" a="1"/>
  <c r="OC98" i="187" s="1"/>
  <c r="NU98" i="187" a="1"/>
  <c r="NU98" i="187" s="1"/>
  <c r="NM98" i="187" a="1"/>
  <c r="NM98" i="187" s="1"/>
  <c r="OQ98" i="187" a="1"/>
  <c r="OQ98" i="187" s="1"/>
  <c r="NT98" i="187" a="1"/>
  <c r="NT98" i="187" s="1"/>
  <c r="NL98" i="187" a="1"/>
  <c r="NL98" i="187" s="1"/>
  <c r="OG98" i="187" a="1"/>
  <c r="OG98" i="187" s="1"/>
  <c r="NY98" i="187" a="1"/>
  <c r="NY98" i="187" s="1"/>
  <c r="NQ98" i="187" a="1"/>
  <c r="NQ98" i="187" s="1"/>
  <c r="ON98" i="187" a="1"/>
  <c r="ON98" i="187" s="1"/>
  <c r="NX98" i="187" a="1"/>
  <c r="NX98" i="187" s="1"/>
  <c r="OM98" i="187" a="1"/>
  <c r="OM98" i="187" s="1"/>
  <c r="NW98" i="187" a="1"/>
  <c r="NW98" i="187" s="1"/>
  <c r="NO98" i="187" a="1"/>
  <c r="NO98" i="187" s="1"/>
  <c r="NG98" i="187" a="1"/>
  <c r="NG98" i="187" s="1"/>
  <c r="NS98" i="187" a="1"/>
  <c r="NS98" i="187" s="1"/>
  <c r="OH98" i="187" a="1"/>
  <c r="OH98" i="187" s="1"/>
  <c r="OF98" i="187" a="1"/>
  <c r="OF98" i="187" s="1"/>
  <c r="NP98" i="187" a="1"/>
  <c r="NP98" i="187" s="1"/>
  <c r="OT98" i="187" a="1"/>
  <c r="OT98" i="187" s="1"/>
  <c r="OD98" i="187" a="1"/>
  <c r="OD98" i="187" s="1"/>
  <c r="OR98" i="187" a="1"/>
  <c r="OR98" i="187" s="1"/>
  <c r="OB98" i="187" a="1"/>
  <c r="OB98" i="187" s="1"/>
  <c r="OA98" i="187" a="1"/>
  <c r="OA98" i="187" s="1"/>
  <c r="NK98" i="187" a="1"/>
  <c r="NK98" i="187" s="1"/>
  <c r="OP98" i="187" a="1"/>
  <c r="OP98" i="187" s="1"/>
  <c r="OO98" i="187" a="1"/>
  <c r="OO98" i="187" s="1"/>
  <c r="NZ98" i="187" a="1"/>
  <c r="NZ98" i="187" s="1"/>
  <c r="NJ98" i="187" a="1"/>
  <c r="NJ98" i="187" s="1"/>
  <c r="NH98" i="187" a="1"/>
  <c r="NH98" i="187" s="1"/>
  <c r="OJ98" i="187" a="1"/>
  <c r="OJ98" i="187" s="1"/>
  <c r="OK88" i="187" a="1"/>
  <c r="OK88" i="187" s="1"/>
  <c r="NX88" i="187" a="1"/>
  <c r="NX88" i="187" s="1"/>
  <c r="NQ88" i="187" a="1"/>
  <c r="NQ88" i="187" s="1"/>
  <c r="NK88" i="187" a="1"/>
  <c r="NK88" i="187" s="1"/>
  <c r="OI88" i="187" a="1"/>
  <c r="OI88" i="187" s="1"/>
  <c r="OB88" i="187" a="1"/>
  <c r="OB88" i="187" s="1"/>
  <c r="NU88" i="187" a="1"/>
  <c r="NU88" i="187" s="1"/>
  <c r="NN88" i="187" a="1"/>
  <c r="NN88" i="187" s="1"/>
  <c r="NG88" i="187" a="1"/>
  <c r="NG88" i="187" s="1"/>
  <c r="ON88" i="187" a="1"/>
  <c r="ON88" i="187" s="1"/>
  <c r="OM88" i="187" a="1"/>
  <c r="OM88" i="187" s="1"/>
  <c r="OE88" i="187" a="1"/>
  <c r="OE88" i="187" s="1"/>
  <c r="NV88" i="187" a="1"/>
  <c r="NV88" i="187" s="1"/>
  <c r="OD88" i="187" a="1"/>
  <c r="OD88" i="187" s="1"/>
  <c r="NM88" i="187" a="1"/>
  <c r="NM88" i="187" s="1"/>
  <c r="OT88" i="187" a="1"/>
  <c r="OT88" i="187" s="1"/>
  <c r="OL88" i="187" a="1"/>
  <c r="OL88" i="187" s="1"/>
  <c r="OC88" i="187" a="1"/>
  <c r="OC88" i="187" s="1"/>
  <c r="OS88" i="187" a="1"/>
  <c r="OS88" i="187" s="1"/>
  <c r="NJ88" i="187" a="1"/>
  <c r="NJ88" i="187" s="1"/>
  <c r="OJ88" i="187" a="1"/>
  <c r="OJ88" i="187" s="1"/>
  <c r="OA88" i="187" a="1"/>
  <c r="OA88" i="187" s="1"/>
  <c r="NS88" i="187" a="1"/>
  <c r="NS88" i="187" s="1"/>
  <c r="OO88" i="187" a="1"/>
  <c r="OO88" i="187" s="1"/>
  <c r="OG88" i="187" a="1"/>
  <c r="OG88" i="187" s="1"/>
  <c r="OF88" i="187" a="1"/>
  <c r="OF88" i="187" s="1"/>
  <c r="NW88" i="187" a="1"/>
  <c r="NW88" i="187" s="1"/>
  <c r="NO88" i="187" a="1"/>
  <c r="NO88" i="187" s="1"/>
  <c r="NY88" i="187" a="1"/>
  <c r="NY88" i="187" s="1"/>
  <c r="NT88" i="187" a="1"/>
  <c r="NT88" i="187" s="1"/>
  <c r="OR88" i="187" a="1"/>
  <c r="OR88" i="187" s="1"/>
  <c r="NR88" i="187" a="1"/>
  <c r="NR88" i="187" s="1"/>
  <c r="OQ88" i="187" a="1"/>
  <c r="OQ88" i="187" s="1"/>
  <c r="OP88" i="187" a="1"/>
  <c r="OP88" i="187" s="1"/>
  <c r="NP88" i="187" a="1"/>
  <c r="NP88" i="187" s="1"/>
  <c r="NL88" i="187" a="1"/>
  <c r="NL88" i="187" s="1"/>
  <c r="NI88" i="187" a="1"/>
  <c r="NI88" i="187" s="1"/>
  <c r="OH88" i="187" a="1"/>
  <c r="OH88" i="187" s="1"/>
  <c r="NH88" i="187" a="1"/>
  <c r="NH88" i="187" s="1"/>
  <c r="NZ88" i="187" a="1"/>
  <c r="NZ88" i="187" s="1"/>
  <c r="OM82" i="187" a="1"/>
  <c r="OM82" i="187" s="1"/>
  <c r="NZ82" i="187" a="1"/>
  <c r="NZ82" i="187" s="1"/>
  <c r="NM82" i="187" a="1"/>
  <c r="NM82" i="187" s="1"/>
  <c r="OC82" i="187" a="1"/>
  <c r="OC82" i="187" s="1"/>
  <c r="NV82" i="187" a="1"/>
  <c r="NV82" i="187" s="1"/>
  <c r="NO82" i="187" a="1"/>
  <c r="NO82" i="187" s="1"/>
  <c r="NH82" i="187" a="1"/>
  <c r="NH82" i="187" s="1"/>
  <c r="OF82" i="187" a="1"/>
  <c r="OF82" i="187" s="1"/>
  <c r="NY82" i="187" a="1"/>
  <c r="NY82" i="187" s="1"/>
  <c r="NR82" i="187" a="1"/>
  <c r="NR82" i="187" s="1"/>
  <c r="OS82" i="187" a="1"/>
  <c r="OS82" i="187" s="1"/>
  <c r="OK82" i="187" a="1"/>
  <c r="OK82" i="187" s="1"/>
  <c r="OB82" i="187" a="1"/>
  <c r="OB82" i="187" s="1"/>
  <c r="NT82" i="187" a="1"/>
  <c r="NT82" i="187" s="1"/>
  <c r="NK82" i="187" a="1"/>
  <c r="NK82" i="187" s="1"/>
  <c r="OQ82" i="187" a="1"/>
  <c r="OQ82" i="187" s="1"/>
  <c r="NQ82" i="187" a="1"/>
  <c r="NQ82" i="187" s="1"/>
  <c r="NI82" i="187" a="1"/>
  <c r="NI82" i="187" s="1"/>
  <c r="OO82" i="187" a="1"/>
  <c r="OO82" i="187" s="1"/>
  <c r="OG82" i="187" a="1"/>
  <c r="OG82" i="187" s="1"/>
  <c r="NX82" i="187" a="1"/>
  <c r="NX82" i="187" s="1"/>
  <c r="NG82" i="187" a="1"/>
  <c r="NG82" i="187" s="1"/>
  <c r="OJ82" i="187" a="1"/>
  <c r="OJ82" i="187" s="1"/>
  <c r="OT82" i="187" a="1"/>
  <c r="OT82" i="187" s="1"/>
  <c r="OH82" i="187" a="1"/>
  <c r="OH82" i="187" s="1"/>
  <c r="NL82" i="187" a="1"/>
  <c r="NL82" i="187" s="1"/>
  <c r="NJ82" i="187" a="1"/>
  <c r="NJ82" i="187" s="1"/>
  <c r="OR82" i="187" a="1"/>
  <c r="OR82" i="187" s="1"/>
  <c r="NU82" i="187" a="1"/>
  <c r="NU82" i="187" s="1"/>
  <c r="OE82" i="187" a="1"/>
  <c r="OE82" i="187" s="1"/>
  <c r="OP82" i="187" a="1"/>
  <c r="OP82" i="187" s="1"/>
  <c r="NS82" i="187" a="1"/>
  <c r="NS82" i="187" s="1"/>
  <c r="ON82" i="187" a="1"/>
  <c r="ON82" i="187" s="1"/>
  <c r="NP82" i="187" a="1"/>
  <c r="NP82" i="187" s="1"/>
  <c r="OL82" i="187" a="1"/>
  <c r="OL82" i="187" s="1"/>
  <c r="OA82" i="187" a="1"/>
  <c r="OA82" i="187" s="1"/>
  <c r="OI82" i="187" a="1"/>
  <c r="OI82" i="187" s="1"/>
  <c r="OD82" i="187" a="1"/>
  <c r="OD82" i="187" s="1"/>
  <c r="NW82" i="187" a="1"/>
  <c r="NW82" i="187" s="1"/>
  <c r="NN82" i="187" a="1"/>
  <c r="NN82" i="187" s="1"/>
  <c r="OS73" i="187" a="1"/>
  <c r="OS73" i="187" s="1"/>
  <c r="OM73" i="187" a="1"/>
  <c r="OM73" i="187" s="1"/>
  <c r="OG73" i="187" a="1"/>
  <c r="OG73" i="187" s="1"/>
  <c r="OA73" i="187" a="1"/>
  <c r="OA73" i="187" s="1"/>
  <c r="NU73" i="187" a="1"/>
  <c r="NU73" i="187" s="1"/>
  <c r="NO73" i="187" a="1"/>
  <c r="NO73" i="187" s="1"/>
  <c r="NI73" i="187" a="1"/>
  <c r="NI73" i="187" s="1"/>
  <c r="OH73" i="187" a="1"/>
  <c r="OH73" i="187" s="1"/>
  <c r="NN73" i="187" a="1"/>
  <c r="NN73" i="187" s="1"/>
  <c r="OF73" i="187" a="1"/>
  <c r="OF73" i="187" s="1"/>
  <c r="NS73" i="187" a="1"/>
  <c r="NS73" i="187" s="1"/>
  <c r="OK73" i="187" a="1"/>
  <c r="OK73" i="187" s="1"/>
  <c r="NX73" i="187" a="1"/>
  <c r="NX73" i="187" s="1"/>
  <c r="NK73" i="187" a="1"/>
  <c r="NK73" i="187" s="1"/>
  <c r="OJ73" i="187" a="1"/>
  <c r="OJ73" i="187" s="1"/>
  <c r="OB73" i="187" a="1"/>
  <c r="OB73" i="187" s="1"/>
  <c r="NJ73" i="187" a="1"/>
  <c r="NJ73" i="187" s="1"/>
  <c r="OR73" i="187" a="1"/>
  <c r="OR73" i="187" s="1"/>
  <c r="NR73" i="187" a="1"/>
  <c r="NR73" i="187" s="1"/>
  <c r="ON73" i="187" a="1"/>
  <c r="ON73" i="187" s="1"/>
  <c r="OE73" i="187" a="1"/>
  <c r="OE73" i="187" s="1"/>
  <c r="NT73" i="187" a="1"/>
  <c r="NT73" i="187" s="1"/>
  <c r="NH73" i="187" a="1"/>
  <c r="NH73" i="187" s="1"/>
  <c r="OP73" i="187" a="1"/>
  <c r="OP73" i="187" s="1"/>
  <c r="OD73" i="187" a="1"/>
  <c r="OD73" i="187" s="1"/>
  <c r="NG73" i="187" a="1"/>
  <c r="NG73" i="187" s="1"/>
  <c r="NQ73" i="187" a="1"/>
  <c r="NQ73" i="187" s="1"/>
  <c r="OO73" i="187" a="1"/>
  <c r="OO73" i="187" s="1"/>
  <c r="OC73" i="187" a="1"/>
  <c r="OC73" i="187" s="1"/>
  <c r="NP73" i="187" a="1"/>
  <c r="NP73" i="187" s="1"/>
  <c r="OL73" i="187" a="1"/>
  <c r="OL73" i="187" s="1"/>
  <c r="NZ73" i="187" a="1"/>
  <c r="NZ73" i="187" s="1"/>
  <c r="NY73" i="187" a="1"/>
  <c r="NY73" i="187" s="1"/>
  <c r="NM73" i="187" a="1"/>
  <c r="NM73" i="187" s="1"/>
  <c r="OI73" i="187" a="1"/>
  <c r="OI73" i="187" s="1"/>
  <c r="NL73" i="187" a="1"/>
  <c r="NL73" i="187" s="1"/>
  <c r="NW73" i="187" a="1"/>
  <c r="NW73" i="187" s="1"/>
  <c r="OT73" i="187" a="1"/>
  <c r="OT73" i="187" s="1"/>
  <c r="NV73" i="187" a="1"/>
  <c r="NV73" i="187" s="1"/>
  <c r="OQ73" i="187" a="1"/>
  <c r="OQ73" i="187" s="1"/>
  <c r="DC77" i="187"/>
  <c r="DD77" i="187" s="1"/>
  <c r="OL78" i="187" a="1"/>
  <c r="OL78" i="187" s="1"/>
  <c r="NY78" i="187" a="1"/>
  <c r="NY78" i="187" s="1"/>
  <c r="NL78" i="187" a="1"/>
  <c r="NL78" i="187" s="1"/>
  <c r="ON78" i="187" a="1"/>
  <c r="ON78" i="187" s="1"/>
  <c r="NR78" i="187" a="1"/>
  <c r="NR78" i="187" s="1"/>
  <c r="NK78" i="187" a="1"/>
  <c r="NK78" i="187" s="1"/>
  <c r="OO78" i="187" a="1"/>
  <c r="OO78" i="187" s="1"/>
  <c r="OG78" i="187" a="1"/>
  <c r="OG78" i="187" s="1"/>
  <c r="NQ78" i="187" a="1"/>
  <c r="NQ78" i="187" s="1"/>
  <c r="NI78" i="187" a="1"/>
  <c r="NI78" i="187" s="1"/>
  <c r="NW78" i="187" a="1"/>
  <c r="NW78" i="187" s="1"/>
  <c r="NO78" i="187" a="1"/>
  <c r="NO78" i="187" s="1"/>
  <c r="OR78" i="187" a="1"/>
  <c r="OR78" i="187" s="1"/>
  <c r="OC78" i="187" a="1"/>
  <c r="OC78" i="187" s="1"/>
  <c r="NU78" i="187" a="1"/>
  <c r="NU78" i="187" s="1"/>
  <c r="OM78" i="187" a="1"/>
  <c r="OM78" i="187" s="1"/>
  <c r="NS78" i="187" a="1"/>
  <c r="NS78" i="187" s="1"/>
  <c r="NH78" i="187" a="1"/>
  <c r="NH78" i="187" s="1"/>
  <c r="OB78" i="187" a="1"/>
  <c r="OB78" i="187" s="1"/>
  <c r="NG78" i="187" a="1"/>
  <c r="NG78" i="187" s="1"/>
  <c r="OK78" i="187" a="1"/>
  <c r="OK78" i="187" s="1"/>
  <c r="OA78" i="187" a="1"/>
  <c r="OA78" i="187" s="1"/>
  <c r="OQ78" i="187" a="1"/>
  <c r="OQ78" i="187" s="1"/>
  <c r="OH78" i="187" a="1"/>
  <c r="OH78" i="187" s="1"/>
  <c r="OS78" i="187" a="1"/>
  <c r="OS78" i="187" s="1"/>
  <c r="OD78" i="187" a="1"/>
  <c r="OD78" i="187" s="1"/>
  <c r="NN78" i="187" a="1"/>
  <c r="NN78" i="187" s="1"/>
  <c r="NM78" i="187" a="1"/>
  <c r="NM78" i="187" s="1"/>
  <c r="OP78" i="187" a="1"/>
  <c r="OP78" i="187" s="1"/>
  <c r="NZ78" i="187" a="1"/>
  <c r="NZ78" i="187" s="1"/>
  <c r="NX78" i="187" a="1"/>
  <c r="NX78" i="187" s="1"/>
  <c r="NJ78" i="187" a="1"/>
  <c r="NJ78" i="187" s="1"/>
  <c r="OJ78" i="187" a="1"/>
  <c r="OJ78" i="187" s="1"/>
  <c r="NV78" i="187" a="1"/>
  <c r="NV78" i="187" s="1"/>
  <c r="OI78" i="187" a="1"/>
  <c r="OI78" i="187" s="1"/>
  <c r="NT78" i="187" a="1"/>
  <c r="NT78" i="187" s="1"/>
  <c r="OF78" i="187" a="1"/>
  <c r="OF78" i="187" s="1"/>
  <c r="NP78" i="187" a="1"/>
  <c r="NP78" i="187" s="1"/>
  <c r="OT78" i="187" a="1"/>
  <c r="OT78" i="187" s="1"/>
  <c r="OE78" i="187" a="1"/>
  <c r="OE78" i="187" s="1"/>
  <c r="OR25" i="187" a="1"/>
  <c r="OR25" i="187" s="1"/>
  <c r="OE25" i="187" a="1"/>
  <c r="OE25" i="187" s="1"/>
  <c r="NX25" i="187" a="1"/>
  <c r="NX25" i="187" s="1"/>
  <c r="NK25" i="187" a="1"/>
  <c r="NK25" i="187" s="1"/>
  <c r="OQ25" i="187" a="1"/>
  <c r="OQ25" i="187" s="1"/>
  <c r="OJ25" i="187" a="1"/>
  <c r="OJ25" i="187" s="1"/>
  <c r="NW25" i="187" a="1"/>
  <c r="NW25" i="187" s="1"/>
  <c r="NJ25" i="187" a="1"/>
  <c r="NJ25" i="187" s="1"/>
  <c r="OP25" i="187" a="1"/>
  <c r="OP25" i="187" s="1"/>
  <c r="OC25" i="187" a="1"/>
  <c r="OC25" i="187" s="1"/>
  <c r="NP25" i="187" a="1"/>
  <c r="NP25" i="187" s="1"/>
  <c r="OO25" i="187" a="1"/>
  <c r="OO25" i="187" s="1"/>
  <c r="OB25" i="187" a="1"/>
  <c r="OB25" i="187" s="1"/>
  <c r="NO25" i="187" a="1"/>
  <c r="NO25" i="187" s="1"/>
  <c r="OS25" i="187" a="1"/>
  <c r="OS25" i="187" s="1"/>
  <c r="OH25" i="187" a="1"/>
  <c r="OH25" i="187" s="1"/>
  <c r="OM25" i="187" a="1"/>
  <c r="OM25" i="187" s="1"/>
  <c r="NI25" i="187" a="1"/>
  <c r="NI25" i="187" s="1"/>
  <c r="NY25" i="187" a="1"/>
  <c r="NY25" i="187" s="1"/>
  <c r="NN25" i="187" a="1"/>
  <c r="NN25" i="187" s="1"/>
  <c r="OF25" i="187" a="1"/>
  <c r="OF25" i="187" s="1"/>
  <c r="NU25" i="187" a="1"/>
  <c r="NU25" i="187" s="1"/>
  <c r="NL25" i="187" a="1"/>
  <c r="NL25" i="187" s="1"/>
  <c r="OG25" i="187" a="1"/>
  <c r="OG25" i="187" s="1"/>
  <c r="NV25" i="187" a="1"/>
  <c r="NV25" i="187" s="1"/>
  <c r="NM25" i="187" a="1"/>
  <c r="NM25" i="187" s="1"/>
  <c r="ON25" i="187" a="1"/>
  <c r="ON25" i="187" s="1"/>
  <c r="OD25" i="187" a="1"/>
  <c r="OD25" i="187" s="1"/>
  <c r="NT25" i="187" a="1"/>
  <c r="NT25" i="187" s="1"/>
  <c r="NS25" i="187" a="1"/>
  <c r="NS25" i="187" s="1"/>
  <c r="NH25" i="187" a="1"/>
  <c r="NH25" i="187" s="1"/>
  <c r="OL25" i="187" a="1"/>
  <c r="OL25" i="187" s="1"/>
  <c r="OA25" i="187" a="1"/>
  <c r="OA25" i="187" s="1"/>
  <c r="NR25" i="187" a="1"/>
  <c r="NR25" i="187" s="1"/>
  <c r="OT25" i="187" a="1"/>
  <c r="OT25" i="187" s="1"/>
  <c r="OK25" i="187" a="1"/>
  <c r="OK25" i="187" s="1"/>
  <c r="NQ25" i="187" a="1"/>
  <c r="NQ25" i="187" s="1"/>
  <c r="NG25" i="187" a="1"/>
  <c r="NG25" i="187" s="1"/>
  <c r="OI25" i="187" a="1"/>
  <c r="OI25" i="187" s="1"/>
  <c r="NZ25" i="187" a="1"/>
  <c r="NZ25" i="187" s="1"/>
  <c r="OS7" i="187" a="1"/>
  <c r="OS7" i="187" s="1"/>
  <c r="OM7" i="187" a="1"/>
  <c r="OM7" i="187" s="1"/>
  <c r="OG7" i="187" a="1"/>
  <c r="OG7" i="187" s="1"/>
  <c r="OA7" i="187" a="1"/>
  <c r="OA7" i="187" s="1"/>
  <c r="NU7" i="187" a="1"/>
  <c r="NU7" i="187" s="1"/>
  <c r="NO7" i="187" a="1"/>
  <c r="NO7" i="187" s="1"/>
  <c r="NI7" i="187" a="1"/>
  <c r="NI7" i="187" s="1"/>
  <c r="OE7" i="187" a="1"/>
  <c r="OE7" i="187" s="1"/>
  <c r="NG7" i="187" a="1"/>
  <c r="NG7" i="187" s="1"/>
  <c r="OP7" i="187" a="1"/>
  <c r="OP7" i="187" s="1"/>
  <c r="OH7" i="187" a="1"/>
  <c r="OH7" i="187" s="1"/>
  <c r="NR7" i="187" a="1"/>
  <c r="NR7" i="187" s="1"/>
  <c r="NJ7" i="187" a="1"/>
  <c r="NJ7" i="187" s="1"/>
  <c r="ON7" i="187" a="1"/>
  <c r="ON7" i="187" s="1"/>
  <c r="NX7" i="187" a="1"/>
  <c r="NX7" i="187" s="1"/>
  <c r="NP7" i="187" a="1"/>
  <c r="NP7" i="187" s="1"/>
  <c r="OL7" i="187" a="1"/>
  <c r="OL7" i="187" s="1"/>
  <c r="NW7" i="187" a="1"/>
  <c r="NW7" i="187" s="1"/>
  <c r="NN7" i="187" a="1"/>
  <c r="NN7" i="187" s="1"/>
  <c r="OJ7" i="187" a="1"/>
  <c r="OJ7" i="187" s="1"/>
  <c r="OB7" i="187" a="1"/>
  <c r="OB7" i="187" s="1"/>
  <c r="NL7" i="187" a="1"/>
  <c r="NL7" i="187" s="1"/>
  <c r="OT7" i="187" a="1"/>
  <c r="OT7" i="187" s="1"/>
  <c r="OD7" i="187" a="1"/>
  <c r="OD7" i="187" s="1"/>
  <c r="NV7" i="187" a="1"/>
  <c r="NV7" i="187" s="1"/>
  <c r="OK7" i="187" a="1"/>
  <c r="OK7" i="187" s="1"/>
  <c r="NM7" i="187" a="1"/>
  <c r="NM7" i="187" s="1"/>
  <c r="OR7" i="187" a="1"/>
  <c r="OR7" i="187" s="1"/>
  <c r="OC7" i="187" a="1"/>
  <c r="OC7" i="187" s="1"/>
  <c r="NT7" i="187" a="1"/>
  <c r="NT7" i="187" s="1"/>
  <c r="OI7" i="187" a="1"/>
  <c r="OI7" i="187" s="1"/>
  <c r="NZ7" i="187" a="1"/>
  <c r="NZ7" i="187" s="1"/>
  <c r="NK7" i="187" a="1"/>
  <c r="NK7" i="187" s="1"/>
  <c r="OQ7" i="187" a="1"/>
  <c r="OQ7" i="187" s="1"/>
  <c r="NS7" i="187" a="1"/>
  <c r="NS7" i="187" s="1"/>
  <c r="NY7" i="187" a="1"/>
  <c r="NY7" i="187" s="1"/>
  <c r="OO7" i="187" a="1"/>
  <c r="OO7" i="187" s="1"/>
  <c r="OF7" i="187" a="1"/>
  <c r="OF7" i="187" s="1"/>
  <c r="NQ7" i="187" a="1"/>
  <c r="NQ7" i="187" s="1"/>
  <c r="NH7" i="187" a="1"/>
  <c r="NH7" i="187" s="1"/>
  <c r="OS10" i="187" a="1"/>
  <c r="OS10" i="187" s="1"/>
  <c r="OM10" i="187" a="1"/>
  <c r="OM10" i="187" s="1"/>
  <c r="OG10" i="187" a="1"/>
  <c r="OG10" i="187" s="1"/>
  <c r="OA10" i="187" a="1"/>
  <c r="OA10" i="187" s="1"/>
  <c r="NU10" i="187" a="1"/>
  <c r="NU10" i="187" s="1"/>
  <c r="NO10" i="187" a="1"/>
  <c r="NO10" i="187" s="1"/>
  <c r="NI10" i="187" a="1"/>
  <c r="NI10" i="187" s="1"/>
  <c r="OO10" i="187" a="1"/>
  <c r="OO10" i="187" s="1"/>
  <c r="OF10" i="187" a="1"/>
  <c r="OF10" i="187" s="1"/>
  <c r="NQ10" i="187" a="1"/>
  <c r="NQ10" i="187" s="1"/>
  <c r="NH10" i="187" a="1"/>
  <c r="NH10" i="187" s="1"/>
  <c r="OJ10" i="187" a="1"/>
  <c r="OJ10" i="187" s="1"/>
  <c r="OB10" i="187" a="1"/>
  <c r="OB10" i="187" s="1"/>
  <c r="NL10" i="187" a="1"/>
  <c r="NL10" i="187" s="1"/>
  <c r="ON10" i="187" a="1"/>
  <c r="ON10" i="187" s="1"/>
  <c r="NX10" i="187" a="1"/>
  <c r="NX10" i="187" s="1"/>
  <c r="NP10" i="187" a="1"/>
  <c r="NP10" i="187" s="1"/>
  <c r="OE10" i="187" a="1"/>
  <c r="OE10" i="187" s="1"/>
  <c r="NG10" i="187" a="1"/>
  <c r="NG10" i="187" s="1"/>
  <c r="OI10" i="187" a="1"/>
  <c r="OI10" i="187" s="1"/>
  <c r="NZ10" i="187" a="1"/>
  <c r="NZ10" i="187" s="1"/>
  <c r="NK10" i="187" a="1"/>
  <c r="NK10" i="187" s="1"/>
  <c r="OL10" i="187" a="1"/>
  <c r="OL10" i="187" s="1"/>
  <c r="NW10" i="187" a="1"/>
  <c r="NW10" i="187" s="1"/>
  <c r="NN10" i="187" a="1"/>
  <c r="NN10" i="187" s="1"/>
  <c r="NY10" i="187" a="1"/>
  <c r="NY10" i="187" s="1"/>
  <c r="OT10" i="187" a="1"/>
  <c r="OT10" i="187" s="1"/>
  <c r="OD10" i="187" a="1"/>
  <c r="OD10" i="187" s="1"/>
  <c r="NV10" i="187" a="1"/>
  <c r="NV10" i="187" s="1"/>
  <c r="OK10" i="187" a="1"/>
  <c r="OK10" i="187" s="1"/>
  <c r="NM10" i="187" a="1"/>
  <c r="NM10" i="187" s="1"/>
  <c r="OR10" i="187" a="1"/>
  <c r="OR10" i="187" s="1"/>
  <c r="OC10" i="187" a="1"/>
  <c r="OC10" i="187" s="1"/>
  <c r="NT10" i="187" a="1"/>
  <c r="NT10" i="187" s="1"/>
  <c r="OQ10" i="187" a="1"/>
  <c r="OQ10" i="187" s="1"/>
  <c r="NS10" i="187" a="1"/>
  <c r="NS10" i="187" s="1"/>
  <c r="OP10" i="187" a="1"/>
  <c r="OP10" i="187" s="1"/>
  <c r="OH10" i="187" a="1"/>
  <c r="OH10" i="187" s="1"/>
  <c r="NR10" i="187" a="1"/>
  <c r="NR10" i="187" s="1"/>
  <c r="NJ10" i="187" a="1"/>
  <c r="NJ10" i="187" s="1"/>
  <c r="OQ14" i="187" a="1"/>
  <c r="OQ14" i="187" s="1"/>
  <c r="OD14" i="187" a="1"/>
  <c r="OD14" i="187" s="1"/>
  <c r="NQ14" i="187" a="1"/>
  <c r="NQ14" i="187" s="1"/>
  <c r="OP14" i="187" a="1"/>
  <c r="OP14" i="187" s="1"/>
  <c r="OC14" i="187" a="1"/>
  <c r="OC14" i="187" s="1"/>
  <c r="NP14" i="187" a="1"/>
  <c r="NP14" i="187" s="1"/>
  <c r="OI14" i="187" a="1"/>
  <c r="OI14" i="187" s="1"/>
  <c r="NV14" i="187" a="1"/>
  <c r="NV14" i="187" s="1"/>
  <c r="NI14" i="187" a="1"/>
  <c r="NI14" i="187" s="1"/>
  <c r="OM14" i="187" a="1"/>
  <c r="OM14" i="187" s="1"/>
  <c r="NU14" i="187" a="1"/>
  <c r="NU14" i="187" s="1"/>
  <c r="OL14" i="187" a="1"/>
  <c r="OL14" i="187" s="1"/>
  <c r="NT14" i="187" a="1"/>
  <c r="NT14" i="187" s="1"/>
  <c r="NL14" i="187" a="1"/>
  <c r="NL14" i="187" s="1"/>
  <c r="OS14" i="187" a="1"/>
  <c r="OS14" i="187" s="1"/>
  <c r="OJ14" i="187" a="1"/>
  <c r="OJ14" i="187" s="1"/>
  <c r="OA14" i="187" a="1"/>
  <c r="OA14" i="187" s="1"/>
  <c r="NJ14" i="187" a="1"/>
  <c r="NJ14" i="187" s="1"/>
  <c r="OT14" i="187" a="1"/>
  <c r="OT14" i="187" s="1"/>
  <c r="OB14" i="187" a="1"/>
  <c r="OB14" i="187" s="1"/>
  <c r="NY14" i="187" a="1"/>
  <c r="NY14" i="187" s="1"/>
  <c r="NG14" i="187" a="1"/>
  <c r="NG14" i="187" s="1"/>
  <c r="ON14" i="187" a="1"/>
  <c r="ON14" i="187" s="1"/>
  <c r="NW14" i="187" a="1"/>
  <c r="NW14" i="187" s="1"/>
  <c r="OK14" i="187" a="1"/>
  <c r="OK14" i="187" s="1"/>
  <c r="NS14" i="187" a="1"/>
  <c r="NS14" i="187" s="1"/>
  <c r="NK14" i="187" a="1"/>
  <c r="NK14" i="187" s="1"/>
  <c r="OF14" i="187" a="1"/>
  <c r="OF14" i="187" s="1"/>
  <c r="NX14" i="187" a="1"/>
  <c r="NX14" i="187" s="1"/>
  <c r="NN14" i="187" a="1"/>
  <c r="NN14" i="187" s="1"/>
  <c r="OE14" i="187" a="1"/>
  <c r="OE14" i="187" s="1"/>
  <c r="NM14" i="187" a="1"/>
  <c r="NM14" i="187" s="1"/>
  <c r="OR14" i="187" a="1"/>
  <c r="OR14" i="187" s="1"/>
  <c r="NZ14" i="187" a="1"/>
  <c r="NZ14" i="187" s="1"/>
  <c r="NR14" i="187" a="1"/>
  <c r="NR14" i="187" s="1"/>
  <c r="NH14" i="187" a="1"/>
  <c r="NH14" i="187" s="1"/>
  <c r="OH14" i="187" a="1"/>
  <c r="OH14" i="187" s="1"/>
  <c r="OO14" i="187" a="1"/>
  <c r="OO14" i="187" s="1"/>
  <c r="OG14" i="187" a="1"/>
  <c r="OG14" i="187" s="1"/>
  <c r="NO14" i="187" a="1"/>
  <c r="NO14" i="187" s="1"/>
  <c r="OJ29" i="187" a="1"/>
  <c r="OJ29" i="187" s="1"/>
  <c r="NW29" i="187" a="1"/>
  <c r="NW29" i="187" s="1"/>
  <c r="NJ29" i="187" a="1"/>
  <c r="NJ29" i="187" s="1"/>
  <c r="NT29" i="187" a="1"/>
  <c r="NT29" i="187" s="1"/>
  <c r="NM29" i="187" a="1"/>
  <c r="NM29" i="187" s="1"/>
  <c r="NZ29" i="187" a="1"/>
  <c r="NZ29" i="187" s="1"/>
  <c r="NS29" i="187" a="1"/>
  <c r="NS29" i="187" s="1"/>
  <c r="NL29" i="187" a="1"/>
  <c r="NL29" i="187" s="1"/>
  <c r="ON29" i="187" a="1"/>
  <c r="ON29" i="187" s="1"/>
  <c r="OG29" i="187" a="1"/>
  <c r="OG29" i="187" s="1"/>
  <c r="OT29" i="187" a="1"/>
  <c r="OT29" i="187" s="1"/>
  <c r="OM29" i="187" a="1"/>
  <c r="OM29" i="187" s="1"/>
  <c r="OO29" i="187" a="1"/>
  <c r="OO29" i="187" s="1"/>
  <c r="OD29" i="187" a="1"/>
  <c r="OD29" i="187" s="1"/>
  <c r="NH29" i="187" a="1"/>
  <c r="NH29" i="187" s="1"/>
  <c r="OS29" i="187" a="1"/>
  <c r="OS29" i="187" s="1"/>
  <c r="OI29" i="187" a="1"/>
  <c r="OI29" i="187" s="1"/>
  <c r="OC29" i="187" a="1"/>
  <c r="OC29" i="187" s="1"/>
  <c r="NR29" i="187" a="1"/>
  <c r="NR29" i="187" s="1"/>
  <c r="OK29" i="187" a="1"/>
  <c r="OK29" i="187" s="1"/>
  <c r="OA29" i="187" a="1"/>
  <c r="OA29" i="187" s="1"/>
  <c r="OL29" i="187" a="1"/>
  <c r="OL29" i="187" s="1"/>
  <c r="NQ29" i="187" a="1"/>
  <c r="NQ29" i="187" s="1"/>
  <c r="NG29" i="187" a="1"/>
  <c r="NG29" i="187" s="1"/>
  <c r="OB29" i="187" a="1"/>
  <c r="OB29" i="187" s="1"/>
  <c r="NP29" i="187" a="1"/>
  <c r="NP29" i="187" s="1"/>
  <c r="NY29" i="187" a="1"/>
  <c r="NY29" i="187" s="1"/>
  <c r="NO29" i="187" a="1"/>
  <c r="NO29" i="187" s="1"/>
  <c r="NX29" i="187" a="1"/>
  <c r="NX29" i="187" s="1"/>
  <c r="NN29" i="187" a="1"/>
  <c r="NN29" i="187" s="1"/>
  <c r="OR29" i="187" a="1"/>
  <c r="OR29" i="187" s="1"/>
  <c r="OH29" i="187" a="1"/>
  <c r="OH29" i="187" s="1"/>
  <c r="OF29" i="187" a="1"/>
  <c r="OF29" i="187" s="1"/>
  <c r="NV29" i="187" a="1"/>
  <c r="NV29" i="187" s="1"/>
  <c r="NK29" i="187" a="1"/>
  <c r="NK29" i="187" s="1"/>
  <c r="OQ29" i="187" a="1"/>
  <c r="OQ29" i="187" s="1"/>
  <c r="OE29" i="187" a="1"/>
  <c r="OE29" i="187" s="1"/>
  <c r="OP29" i="187" a="1"/>
  <c r="OP29" i="187" s="1"/>
  <c r="NU29" i="187" a="1"/>
  <c r="NU29" i="187" s="1"/>
  <c r="NI29" i="187" a="1"/>
  <c r="NI29" i="187" s="1"/>
  <c r="DC347" i="187"/>
  <c r="DD347" i="187" s="1"/>
  <c r="DC345" i="187"/>
  <c r="DD345" i="187" s="1"/>
  <c r="OP246" i="187" a="1"/>
  <c r="OP246" i="187" s="1"/>
  <c r="OJ246" i="187" a="1"/>
  <c r="OJ246" i="187" s="1"/>
  <c r="OD246" i="187" a="1"/>
  <c r="OD246" i="187" s="1"/>
  <c r="NX246" i="187" a="1"/>
  <c r="NX246" i="187" s="1"/>
  <c r="NR246" i="187" a="1"/>
  <c r="NR246" i="187" s="1"/>
  <c r="NL246" i="187" a="1"/>
  <c r="NL246" i="187" s="1"/>
  <c r="OL246" i="187" a="1"/>
  <c r="OL246" i="187" s="1"/>
  <c r="NY246" i="187" a="1"/>
  <c r="NY246" i="187" s="1"/>
  <c r="OC246" i="187" a="1"/>
  <c r="OC246" i="187" s="1"/>
  <c r="NV246" i="187" a="1"/>
  <c r="NV246" i="187" s="1"/>
  <c r="NO246" i="187" a="1"/>
  <c r="NO246" i="187" s="1"/>
  <c r="NH246" i="187" a="1"/>
  <c r="NH246" i="187" s="1"/>
  <c r="OI246" i="187" a="1"/>
  <c r="OI246" i="187" s="1"/>
  <c r="OB246" i="187" a="1"/>
  <c r="OB246" i="187" s="1"/>
  <c r="NU246" i="187" a="1"/>
  <c r="NU246" i="187" s="1"/>
  <c r="NN246" i="187" a="1"/>
  <c r="NN246" i="187" s="1"/>
  <c r="NG246" i="187" a="1"/>
  <c r="NG246" i="187" s="1"/>
  <c r="OO246" i="187" a="1"/>
  <c r="OO246" i="187" s="1"/>
  <c r="OH246" i="187" a="1"/>
  <c r="OH246" i="187" s="1"/>
  <c r="OA246" i="187" a="1"/>
  <c r="OA246" i="187" s="1"/>
  <c r="NT246" i="187" a="1"/>
  <c r="NT246" i="187" s="1"/>
  <c r="NM246" i="187" a="1"/>
  <c r="NM246" i="187" s="1"/>
  <c r="ON246" i="187" a="1"/>
  <c r="ON246" i="187" s="1"/>
  <c r="OG246" i="187" a="1"/>
  <c r="OG246" i="187" s="1"/>
  <c r="NZ246" i="187" a="1"/>
  <c r="NZ246" i="187" s="1"/>
  <c r="NS246" i="187" a="1"/>
  <c r="NS246" i="187" s="1"/>
  <c r="NK246" i="187" a="1"/>
  <c r="NK246" i="187" s="1"/>
  <c r="NP246" i="187" a="1"/>
  <c r="NP246" i="187" s="1"/>
  <c r="OK246" i="187" a="1"/>
  <c r="OK246" i="187" s="1"/>
  <c r="NW246" i="187" a="1"/>
  <c r="NW246" i="187" s="1"/>
  <c r="NJ246" i="187" a="1"/>
  <c r="NJ246" i="187" s="1"/>
  <c r="OT246" i="187" a="1"/>
  <c r="OT246" i="187" s="1"/>
  <c r="NI246" i="187" a="1"/>
  <c r="NI246" i="187" s="1"/>
  <c r="OS246" i="187" a="1"/>
  <c r="OS246" i="187" s="1"/>
  <c r="OF246" i="187" a="1"/>
  <c r="OF246" i="187" s="1"/>
  <c r="OR246" i="187" a="1"/>
  <c r="OR246" i="187" s="1"/>
  <c r="OE246" i="187" a="1"/>
  <c r="OE246" i="187" s="1"/>
  <c r="OQ246" i="187" a="1"/>
  <c r="OQ246" i="187" s="1"/>
  <c r="NQ246" i="187" a="1"/>
  <c r="NQ246" i="187" s="1"/>
  <c r="OM246" i="187" a="1"/>
  <c r="OM246" i="187" s="1"/>
  <c r="DC241" i="187"/>
  <c r="DD241" i="187" s="1"/>
  <c r="OT233" i="187" a="1"/>
  <c r="OT233" i="187" s="1"/>
  <c r="ON233" i="187" a="1"/>
  <c r="ON233" i="187" s="1"/>
  <c r="OH233" i="187" a="1"/>
  <c r="OH233" i="187" s="1"/>
  <c r="OB233" i="187" a="1"/>
  <c r="OB233" i="187" s="1"/>
  <c r="NV233" i="187" a="1"/>
  <c r="NV233" i="187" s="1"/>
  <c r="NP233" i="187" a="1"/>
  <c r="NP233" i="187" s="1"/>
  <c r="NJ233" i="187" a="1"/>
  <c r="NJ233" i="187" s="1"/>
  <c r="OG233" i="187" a="1"/>
  <c r="OG233" i="187" s="1"/>
  <c r="NT233" i="187" a="1"/>
  <c r="NT233" i="187" s="1"/>
  <c r="NG233" i="187" a="1"/>
  <c r="NG233" i="187" s="1"/>
  <c r="OS233" i="187" a="1"/>
  <c r="OS233" i="187" s="1"/>
  <c r="OF233" i="187" a="1"/>
  <c r="OF233" i="187" s="1"/>
  <c r="NS233" i="187" a="1"/>
  <c r="NS233" i="187" s="1"/>
  <c r="NX233" i="187" a="1"/>
  <c r="NX233" i="187" s="1"/>
  <c r="OL233" i="187" a="1"/>
  <c r="OL233" i="187" s="1"/>
  <c r="NW233" i="187" a="1"/>
  <c r="NW233" i="187" s="1"/>
  <c r="NO233" i="187" a="1"/>
  <c r="NO233" i="187" s="1"/>
  <c r="OK233" i="187" a="1"/>
  <c r="OK233" i="187" s="1"/>
  <c r="NN233" i="187" a="1"/>
  <c r="NN233" i="187" s="1"/>
  <c r="OO233" i="187" a="1"/>
  <c r="OO233" i="187" s="1"/>
  <c r="NQ233" i="187" a="1"/>
  <c r="NQ233" i="187" s="1"/>
  <c r="NI233" i="187" a="1"/>
  <c r="NI233" i="187" s="1"/>
  <c r="OI233" i="187" a="1"/>
  <c r="OI233" i="187" s="1"/>
  <c r="NK233" i="187" a="1"/>
  <c r="NK233" i="187" s="1"/>
  <c r="OR233" i="187" a="1"/>
  <c r="OR233" i="187" s="1"/>
  <c r="NU233" i="187" a="1"/>
  <c r="NU233" i="187" s="1"/>
  <c r="OQ233" i="187" a="1"/>
  <c r="OQ233" i="187" s="1"/>
  <c r="OE233" i="187" a="1"/>
  <c r="OE233" i="187" s="1"/>
  <c r="NH233" i="187" a="1"/>
  <c r="NH233" i="187" s="1"/>
  <c r="OD233" i="187" a="1"/>
  <c r="OD233" i="187" s="1"/>
  <c r="OJ233" i="187" a="1"/>
  <c r="OJ233" i="187" s="1"/>
  <c r="NY233" i="187" a="1"/>
  <c r="NY233" i="187" s="1"/>
  <c r="NL233" i="187" a="1"/>
  <c r="NL233" i="187" s="1"/>
  <c r="NM233" i="187" a="1"/>
  <c r="NM233" i="187" s="1"/>
  <c r="OC233" i="187" a="1"/>
  <c r="OC233" i="187" s="1"/>
  <c r="OA233" i="187" a="1"/>
  <c r="OA233" i="187" s="1"/>
  <c r="NZ233" i="187" a="1"/>
  <c r="NZ233" i="187" s="1"/>
  <c r="OP233" i="187" a="1"/>
  <c r="OP233" i="187" s="1"/>
  <c r="NR233" i="187" a="1"/>
  <c r="NR233" i="187" s="1"/>
  <c r="OM233" i="187" a="1"/>
  <c r="OM233" i="187" s="1"/>
  <c r="DC235" i="187"/>
  <c r="DD235" i="187" s="1"/>
  <c r="ON217" i="187" a="1"/>
  <c r="ON217" i="187" s="1"/>
  <c r="OA217" i="187" a="1"/>
  <c r="OA217" i="187" s="1"/>
  <c r="NN217" i="187" a="1"/>
  <c r="NN217" i="187" s="1"/>
  <c r="NG217" i="187" a="1"/>
  <c r="NG217" i="187" s="1"/>
  <c r="OE217" i="187" a="1"/>
  <c r="OE217" i="187" s="1"/>
  <c r="NX217" i="187" a="1"/>
  <c r="NX217" i="187" s="1"/>
  <c r="NQ217" i="187" a="1"/>
  <c r="NQ217" i="187" s="1"/>
  <c r="NJ217" i="187" a="1"/>
  <c r="NJ217" i="187" s="1"/>
  <c r="OS217" i="187" a="1"/>
  <c r="OS217" i="187" s="1"/>
  <c r="OK217" i="187" a="1"/>
  <c r="OK217" i="187" s="1"/>
  <c r="NV217" i="187" a="1"/>
  <c r="NV217" i="187" s="1"/>
  <c r="OR217" i="187" a="1"/>
  <c r="OR217" i="187" s="1"/>
  <c r="OJ217" i="187" a="1"/>
  <c r="OJ217" i="187" s="1"/>
  <c r="NU217" i="187" a="1"/>
  <c r="NU217" i="187" s="1"/>
  <c r="OQ217" i="187" a="1"/>
  <c r="OQ217" i="187" s="1"/>
  <c r="OB217" i="187" a="1"/>
  <c r="OB217" i="187" s="1"/>
  <c r="NT217" i="187" a="1"/>
  <c r="NT217" i="187" s="1"/>
  <c r="NL217" i="187" a="1"/>
  <c r="NL217" i="187" s="1"/>
  <c r="OI217" i="187" a="1"/>
  <c r="OI217" i="187" s="1"/>
  <c r="NS217" i="187" a="1"/>
  <c r="NS217" i="187" s="1"/>
  <c r="OP217" i="187" a="1"/>
  <c r="OP217" i="187" s="1"/>
  <c r="NK217" i="187" a="1"/>
  <c r="NK217" i="187" s="1"/>
  <c r="OH217" i="187" a="1"/>
  <c r="OH217" i="187" s="1"/>
  <c r="NZ217" i="187" a="1"/>
  <c r="NZ217" i="187" s="1"/>
  <c r="NR217" i="187" a="1"/>
  <c r="NR217" i="187" s="1"/>
  <c r="NI217" i="187" a="1"/>
  <c r="NI217" i="187" s="1"/>
  <c r="OF217" i="187" a="1"/>
  <c r="OF217" i="187" s="1"/>
  <c r="NP217" i="187" a="1"/>
  <c r="NP217" i="187" s="1"/>
  <c r="OM217" i="187" a="1"/>
  <c r="OM217" i="187" s="1"/>
  <c r="NW217" i="187" a="1"/>
  <c r="NW217" i="187" s="1"/>
  <c r="NH217" i="187" a="1"/>
  <c r="NH217" i="187" s="1"/>
  <c r="OT217" i="187" a="1"/>
  <c r="OT217" i="187" s="1"/>
  <c r="NO217" i="187" a="1"/>
  <c r="NO217" i="187" s="1"/>
  <c r="NM217" i="187" a="1"/>
  <c r="NM217" i="187" s="1"/>
  <c r="OO217" i="187" a="1"/>
  <c r="OO217" i="187" s="1"/>
  <c r="OL217" i="187" a="1"/>
  <c r="OL217" i="187" s="1"/>
  <c r="OG217" i="187" a="1"/>
  <c r="OG217" i="187" s="1"/>
  <c r="OD217" i="187" a="1"/>
  <c r="OD217" i="187" s="1"/>
  <c r="OC217" i="187" a="1"/>
  <c r="OC217" i="187" s="1"/>
  <c r="NY217" i="187" a="1"/>
  <c r="NY217" i="187" s="1"/>
  <c r="OS168" i="187" a="1"/>
  <c r="OS168" i="187" s="1"/>
  <c r="OF168" i="187" a="1"/>
  <c r="OF168" i="187" s="1"/>
  <c r="NY168" i="187" a="1"/>
  <c r="NY168" i="187" s="1"/>
  <c r="NL168" i="187" a="1"/>
  <c r="NL168" i="187" s="1"/>
  <c r="ON168" i="187" a="1"/>
  <c r="ON168" i="187" s="1"/>
  <c r="OG168" i="187" a="1"/>
  <c r="OG168" i="187" s="1"/>
  <c r="NZ168" i="187" a="1"/>
  <c r="NZ168" i="187" s="1"/>
  <c r="NR168" i="187" a="1"/>
  <c r="NR168" i="187" s="1"/>
  <c r="NK168" i="187" a="1"/>
  <c r="NK168" i="187" s="1"/>
  <c r="OH168" i="187" a="1"/>
  <c r="OH168" i="187" s="1"/>
  <c r="NJ168" i="187" a="1"/>
  <c r="NJ168" i="187" s="1"/>
  <c r="OT168" i="187" a="1"/>
  <c r="OT168" i="187" s="1"/>
  <c r="OL168" i="187" a="1"/>
  <c r="OL168" i="187" s="1"/>
  <c r="OD168" i="187" a="1"/>
  <c r="OD168" i="187" s="1"/>
  <c r="NO168" i="187" a="1"/>
  <c r="NO168" i="187" s="1"/>
  <c r="NG168" i="187" a="1"/>
  <c r="NG168" i="187" s="1"/>
  <c r="OR168" i="187" a="1"/>
  <c r="OR168" i="187" s="1"/>
  <c r="OJ168" i="187" a="1"/>
  <c r="OJ168" i="187" s="1"/>
  <c r="NU168" i="187" a="1"/>
  <c r="NU168" i="187" s="1"/>
  <c r="NM168" i="187" a="1"/>
  <c r="NM168" i="187" s="1"/>
  <c r="OK168" i="187" a="1"/>
  <c r="OK168" i="187" s="1"/>
  <c r="OA168" i="187" a="1"/>
  <c r="OA168" i="187" s="1"/>
  <c r="NP168" i="187" a="1"/>
  <c r="NP168" i="187" s="1"/>
  <c r="NN168" i="187" a="1"/>
  <c r="NN168" i="187" s="1"/>
  <c r="OQ168" i="187" a="1"/>
  <c r="OQ168" i="187" s="1"/>
  <c r="NW168" i="187" a="1"/>
  <c r="NW168" i="187" s="1"/>
  <c r="NV168" i="187" a="1"/>
  <c r="NV168" i="187" s="1"/>
  <c r="OO168" i="187" a="1"/>
  <c r="OO168" i="187" s="1"/>
  <c r="NT168" i="187" a="1"/>
  <c r="NT168" i="187" s="1"/>
  <c r="NI168" i="187" a="1"/>
  <c r="NI168" i="187" s="1"/>
  <c r="OC168" i="187" a="1"/>
  <c r="OC168" i="187" s="1"/>
  <c r="NS168" i="187" a="1"/>
  <c r="NS168" i="187" s="1"/>
  <c r="OP168" i="187" a="1"/>
  <c r="OP168" i="187" s="1"/>
  <c r="OM168" i="187" a="1"/>
  <c r="OM168" i="187" s="1"/>
  <c r="NH168" i="187" a="1"/>
  <c r="NH168" i="187" s="1"/>
  <c r="OI168" i="187" a="1"/>
  <c r="OI168" i="187" s="1"/>
  <c r="OE168" i="187" a="1"/>
  <c r="OE168" i="187" s="1"/>
  <c r="OB168" i="187" a="1"/>
  <c r="OB168" i="187" s="1"/>
  <c r="NX168" i="187" a="1"/>
  <c r="NX168" i="187" s="1"/>
  <c r="NQ168" i="187" a="1"/>
  <c r="NQ168" i="187" s="1"/>
  <c r="OP136" i="187" a="1"/>
  <c r="OP136" i="187" s="1"/>
  <c r="OI136" i="187" a="1"/>
  <c r="OI136" i="187" s="1"/>
  <c r="NV136" i="187" a="1"/>
  <c r="NV136" i="187" s="1"/>
  <c r="NI136" i="187" a="1"/>
  <c r="NI136" i="187" s="1"/>
  <c r="OO136" i="187" a="1"/>
  <c r="OO136" i="187" s="1"/>
  <c r="OB136" i="187" a="1"/>
  <c r="OB136" i="187" s="1"/>
  <c r="NO136" i="187" a="1"/>
  <c r="NO136" i="187" s="1"/>
  <c r="OK136" i="187" a="1"/>
  <c r="OK136" i="187" s="1"/>
  <c r="OC136" i="187" a="1"/>
  <c r="OC136" i="187" s="1"/>
  <c r="NM136" i="187" a="1"/>
  <c r="NM136" i="187" s="1"/>
  <c r="OQ136" i="187" a="1"/>
  <c r="OQ136" i="187" s="1"/>
  <c r="OH136" i="187" a="1"/>
  <c r="OH136" i="187" s="1"/>
  <c r="NS136" i="187" a="1"/>
  <c r="NS136" i="187" s="1"/>
  <c r="NK136" i="187" a="1"/>
  <c r="NK136" i="187" s="1"/>
  <c r="OG136" i="187" a="1"/>
  <c r="OG136" i="187" s="1"/>
  <c r="OF136" i="187" a="1"/>
  <c r="OF136" i="187" s="1"/>
  <c r="NW136" i="187" a="1"/>
  <c r="NW136" i="187" s="1"/>
  <c r="OE136" i="187" a="1"/>
  <c r="OE136" i="187" s="1"/>
  <c r="NU136" i="187" a="1"/>
  <c r="NU136" i="187" s="1"/>
  <c r="NL136" i="187" a="1"/>
  <c r="NL136" i="187" s="1"/>
  <c r="OL136" i="187" a="1"/>
  <c r="OL136" i="187" s="1"/>
  <c r="NZ136" i="187" a="1"/>
  <c r="NZ136" i="187" s="1"/>
  <c r="NQ136" i="187" a="1"/>
  <c r="NQ136" i="187" s="1"/>
  <c r="OS136" i="187" a="1"/>
  <c r="OS136" i="187" s="1"/>
  <c r="OJ136" i="187" a="1"/>
  <c r="OJ136" i="187" s="1"/>
  <c r="NG136" i="187" a="1"/>
  <c r="NG136" i="187" s="1"/>
  <c r="OR136" i="187" a="1"/>
  <c r="OR136" i="187" s="1"/>
  <c r="NY136" i="187" a="1"/>
  <c r="NY136" i="187" s="1"/>
  <c r="NP136" i="187" a="1"/>
  <c r="NP136" i="187" s="1"/>
  <c r="NJ136" i="187" a="1"/>
  <c r="NJ136" i="187" s="1"/>
  <c r="NH136" i="187" a="1"/>
  <c r="NH136" i="187" s="1"/>
  <c r="OD136" i="187" a="1"/>
  <c r="OD136" i="187" s="1"/>
  <c r="OA136" i="187" a="1"/>
  <c r="OA136" i="187" s="1"/>
  <c r="NX136" i="187" a="1"/>
  <c r="NX136" i="187" s="1"/>
  <c r="OT136" i="187" a="1"/>
  <c r="OT136" i="187" s="1"/>
  <c r="NT136" i="187" a="1"/>
  <c r="NT136" i="187" s="1"/>
  <c r="ON136" i="187" a="1"/>
  <c r="ON136" i="187" s="1"/>
  <c r="OM136" i="187" a="1"/>
  <c r="OM136" i="187" s="1"/>
  <c r="NR136" i="187" a="1"/>
  <c r="NR136" i="187" s="1"/>
  <c r="NN136" i="187" a="1"/>
  <c r="NN136" i="187" s="1"/>
  <c r="OH154" i="187" a="1"/>
  <c r="OH154" i="187" s="1"/>
  <c r="NU154" i="187" a="1"/>
  <c r="NU154" i="187" s="1"/>
  <c r="NH154" i="187" a="1"/>
  <c r="NH154" i="187" s="1"/>
  <c r="OT154" i="187" a="1"/>
  <c r="OT154" i="187" s="1"/>
  <c r="OM154" i="187" a="1"/>
  <c r="OM154" i="187" s="1"/>
  <c r="OF154" i="187" a="1"/>
  <c r="OF154" i="187" s="1"/>
  <c r="NY154" i="187" a="1"/>
  <c r="NY154" i="187" s="1"/>
  <c r="NR154" i="187" a="1"/>
  <c r="NR154" i="187" s="1"/>
  <c r="NQ154" i="187" a="1"/>
  <c r="NQ154" i="187" s="1"/>
  <c r="NJ154" i="187" a="1"/>
  <c r="NJ154" i="187" s="1"/>
  <c r="OQ154" i="187" a="1"/>
  <c r="OQ154" i="187" s="1"/>
  <c r="NZ154" i="187" a="1"/>
  <c r="NZ154" i="187" s="1"/>
  <c r="NP154" i="187" a="1"/>
  <c r="NP154" i="187" s="1"/>
  <c r="OO154" i="187" a="1"/>
  <c r="OO154" i="187" s="1"/>
  <c r="NW154" i="187" a="1"/>
  <c r="NW154" i="187" s="1"/>
  <c r="NO154" i="187" a="1"/>
  <c r="NO154" i="187" s="1"/>
  <c r="ON154" i="187" a="1"/>
  <c r="ON154" i="187" s="1"/>
  <c r="OE154" i="187" a="1"/>
  <c r="OE154" i="187" s="1"/>
  <c r="NN154" i="187" a="1"/>
  <c r="NN154" i="187" s="1"/>
  <c r="NV154" i="187" a="1"/>
  <c r="NV154" i="187" s="1"/>
  <c r="OC154" i="187" a="1"/>
  <c r="OC154" i="187" s="1"/>
  <c r="OS154" i="187" a="1"/>
  <c r="OS154" i="187" s="1"/>
  <c r="OK154" i="187" a="1"/>
  <c r="OK154" i="187" s="1"/>
  <c r="NT154" i="187" a="1"/>
  <c r="NT154" i="187" s="1"/>
  <c r="NL154" i="187" a="1"/>
  <c r="NL154" i="187" s="1"/>
  <c r="OB154" i="187" a="1"/>
  <c r="OB154" i="187" s="1"/>
  <c r="NK154" i="187" a="1"/>
  <c r="NK154" i="187" s="1"/>
  <c r="OI154" i="187" a="1"/>
  <c r="OI154" i="187" s="1"/>
  <c r="NI154" i="187" a="1"/>
  <c r="NI154" i="187" s="1"/>
  <c r="OL154" i="187" a="1"/>
  <c r="OL154" i="187" s="1"/>
  <c r="OJ154" i="187" a="1"/>
  <c r="OJ154" i="187" s="1"/>
  <c r="OG154" i="187" a="1"/>
  <c r="OG154" i="187" s="1"/>
  <c r="OD154" i="187" a="1"/>
  <c r="OD154" i="187" s="1"/>
  <c r="OA154" i="187" a="1"/>
  <c r="OA154" i="187" s="1"/>
  <c r="NX154" i="187" a="1"/>
  <c r="NX154" i="187" s="1"/>
  <c r="NS154" i="187" a="1"/>
  <c r="NS154" i="187" s="1"/>
  <c r="NM154" i="187" a="1"/>
  <c r="NM154" i="187" s="1"/>
  <c r="OR154" i="187" a="1"/>
  <c r="OR154" i="187" s="1"/>
  <c r="OP154" i="187" a="1"/>
  <c r="OP154" i="187" s="1"/>
  <c r="NG154" i="187" a="1"/>
  <c r="NG154" i="187" s="1"/>
  <c r="OT132" i="187" a="1"/>
  <c r="OT132" i="187" s="1"/>
  <c r="OM132" i="187" a="1"/>
  <c r="OM132" i="187" s="1"/>
  <c r="NZ132" i="187" a="1"/>
  <c r="NZ132" i="187" s="1"/>
  <c r="NM132" i="187" a="1"/>
  <c r="NM132" i="187" s="1"/>
  <c r="OR132" i="187" a="1"/>
  <c r="OR132" i="187" s="1"/>
  <c r="OE132" i="187" a="1"/>
  <c r="OE132" i="187" s="1"/>
  <c r="NR132" i="187" a="1"/>
  <c r="NR132" i="187" s="1"/>
  <c r="OQ132" i="187" a="1"/>
  <c r="OQ132" i="187" s="1"/>
  <c r="OB132" i="187" a="1"/>
  <c r="OB132" i="187" s="1"/>
  <c r="NT132" i="187" a="1"/>
  <c r="NT132" i="187" s="1"/>
  <c r="NL132" i="187" a="1"/>
  <c r="NL132" i="187" s="1"/>
  <c r="OP132" i="187" a="1"/>
  <c r="OP132" i="187" s="1"/>
  <c r="OH132" i="187" a="1"/>
  <c r="OH132" i="187" s="1"/>
  <c r="NJ132" i="187" a="1"/>
  <c r="NJ132" i="187" s="1"/>
  <c r="NV132" i="187" a="1"/>
  <c r="NV132" i="187" s="1"/>
  <c r="NK132" i="187" a="1"/>
  <c r="NK132" i="187" s="1"/>
  <c r="OO132" i="187" a="1"/>
  <c r="OO132" i="187" s="1"/>
  <c r="NU132" i="187" a="1"/>
  <c r="NU132" i="187" s="1"/>
  <c r="NI132" i="187" a="1"/>
  <c r="NI132" i="187" s="1"/>
  <c r="OD132" i="187" a="1"/>
  <c r="OD132" i="187" s="1"/>
  <c r="ON132" i="187" a="1"/>
  <c r="ON132" i="187" s="1"/>
  <c r="NS132" i="187" a="1"/>
  <c r="NS132" i="187" s="1"/>
  <c r="NH132" i="187" a="1"/>
  <c r="NH132" i="187" s="1"/>
  <c r="OC132" i="187" a="1"/>
  <c r="OC132" i="187" s="1"/>
  <c r="NQ132" i="187" a="1"/>
  <c r="NQ132" i="187" s="1"/>
  <c r="OL132" i="187" a="1"/>
  <c r="OL132" i="187" s="1"/>
  <c r="NG132" i="187" a="1"/>
  <c r="NG132" i="187" s="1"/>
  <c r="OK132" i="187" a="1"/>
  <c r="OK132" i="187" s="1"/>
  <c r="OA132" i="187" a="1"/>
  <c r="OA132" i="187" s="1"/>
  <c r="NP132" i="187" a="1"/>
  <c r="NP132" i="187" s="1"/>
  <c r="NY132" i="187" a="1"/>
  <c r="NY132" i="187" s="1"/>
  <c r="NO132" i="187" a="1"/>
  <c r="NO132" i="187" s="1"/>
  <c r="OJ132" i="187" a="1"/>
  <c r="OJ132" i="187" s="1"/>
  <c r="NX132" i="187" a="1"/>
  <c r="NX132" i="187" s="1"/>
  <c r="OS132" i="187" a="1"/>
  <c r="OS132" i="187" s="1"/>
  <c r="OI132" i="187" a="1"/>
  <c r="OI132" i="187" s="1"/>
  <c r="NN132" i="187" a="1"/>
  <c r="NN132" i="187" s="1"/>
  <c r="OG132" i="187" a="1"/>
  <c r="OG132" i="187" s="1"/>
  <c r="NW132" i="187" a="1"/>
  <c r="NW132" i="187" s="1"/>
  <c r="OF132" i="187" a="1"/>
  <c r="OF132" i="187" s="1"/>
  <c r="OS105" i="187" a="1"/>
  <c r="OS105" i="187" s="1"/>
  <c r="OF105" i="187" a="1"/>
  <c r="OF105" i="187" s="1"/>
  <c r="NS105" i="187" a="1"/>
  <c r="NS105" i="187" s="1"/>
  <c r="OR105" i="187" a="1"/>
  <c r="OR105" i="187" s="1"/>
  <c r="OE105" i="187" a="1"/>
  <c r="OE105" i="187" s="1"/>
  <c r="NR105" i="187" a="1"/>
  <c r="NR105" i="187" s="1"/>
  <c r="OI105" i="187" a="1"/>
  <c r="OI105" i="187" s="1"/>
  <c r="NV105" i="187" a="1"/>
  <c r="NV105" i="187" s="1"/>
  <c r="NO105" i="187" a="1"/>
  <c r="NO105" i="187" s="1"/>
  <c r="OK105" i="187" a="1"/>
  <c r="OK105" i="187" s="1"/>
  <c r="OC105" i="187" a="1"/>
  <c r="OC105" i="187" s="1"/>
  <c r="NT105" i="187" a="1"/>
  <c r="NT105" i="187" s="1"/>
  <c r="NK105" i="187" a="1"/>
  <c r="NK105" i="187" s="1"/>
  <c r="OT105" i="187" a="1"/>
  <c r="OT105" i="187" s="1"/>
  <c r="OB105" i="187" a="1"/>
  <c r="OB105" i="187" s="1"/>
  <c r="OJ105" i="187" a="1"/>
  <c r="OJ105" i="187" s="1"/>
  <c r="OA105" i="187" a="1"/>
  <c r="OA105" i="187" s="1"/>
  <c r="NJ105" i="187" a="1"/>
  <c r="NJ105" i="187" s="1"/>
  <c r="OQ105" i="187" a="1"/>
  <c r="OQ105" i="187" s="1"/>
  <c r="NZ105" i="187" a="1"/>
  <c r="NZ105" i="187" s="1"/>
  <c r="NQ105" i="187" a="1"/>
  <c r="NQ105" i="187" s="1"/>
  <c r="NH105" i="187" a="1"/>
  <c r="NH105" i="187" s="1"/>
  <c r="OH105" i="187" a="1"/>
  <c r="OH105" i="187" s="1"/>
  <c r="NY105" i="187" a="1"/>
  <c r="NY105" i="187" s="1"/>
  <c r="NW105" i="187" a="1"/>
  <c r="NW105" i="187" s="1"/>
  <c r="NN105" i="187" a="1"/>
  <c r="NN105" i="187" s="1"/>
  <c r="ON105" i="187" a="1"/>
  <c r="ON105" i="187" s="1"/>
  <c r="OM105" i="187" a="1"/>
  <c r="OM105" i="187" s="1"/>
  <c r="OD105" i="187" a="1"/>
  <c r="OD105" i="187" s="1"/>
  <c r="NU105" i="187" a="1"/>
  <c r="NU105" i="187" s="1"/>
  <c r="NM105" i="187" a="1"/>
  <c r="NM105" i="187" s="1"/>
  <c r="OL105" i="187" a="1"/>
  <c r="OL105" i="187" s="1"/>
  <c r="NL105" i="187" a="1"/>
  <c r="NL105" i="187" s="1"/>
  <c r="NP105" i="187" a="1"/>
  <c r="NP105" i="187" s="1"/>
  <c r="NI105" i="187" a="1"/>
  <c r="NI105" i="187" s="1"/>
  <c r="OP105" i="187" a="1"/>
  <c r="OP105" i="187" s="1"/>
  <c r="NG105" i="187" a="1"/>
  <c r="NG105" i="187" s="1"/>
  <c r="OO105" i="187" a="1"/>
  <c r="OO105" i="187" s="1"/>
  <c r="OG105" i="187" a="1"/>
  <c r="OG105" i="187" s="1"/>
  <c r="NX105" i="187" a="1"/>
  <c r="NX105" i="187" s="1"/>
  <c r="OQ100" i="187" a="1"/>
  <c r="OQ100" i="187" s="1"/>
  <c r="OD100" i="187" a="1"/>
  <c r="OD100" i="187" s="1"/>
  <c r="NW100" i="187" a="1"/>
  <c r="NW100" i="187" s="1"/>
  <c r="NJ100" i="187" a="1"/>
  <c r="NJ100" i="187" s="1"/>
  <c r="OP100" i="187" a="1"/>
  <c r="OP100" i="187" s="1"/>
  <c r="OI100" i="187" a="1"/>
  <c r="OI100" i="187" s="1"/>
  <c r="NV100" i="187" a="1"/>
  <c r="NV100" i="187" s="1"/>
  <c r="NI100" i="187" a="1"/>
  <c r="NI100" i="187" s="1"/>
  <c r="OM100" i="187" a="1"/>
  <c r="OM100" i="187" s="1"/>
  <c r="NZ100" i="187" a="1"/>
  <c r="NZ100" i="187" s="1"/>
  <c r="NM100" i="187" a="1"/>
  <c r="NM100" i="187" s="1"/>
  <c r="OF100" i="187" a="1"/>
  <c r="OF100" i="187" s="1"/>
  <c r="NX100" i="187" a="1"/>
  <c r="NX100" i="187" s="1"/>
  <c r="ON100" i="187" a="1"/>
  <c r="ON100" i="187" s="1"/>
  <c r="NN100" i="187" a="1"/>
  <c r="NN100" i="187" s="1"/>
  <c r="NU100" i="187" a="1"/>
  <c r="NU100" i="187" s="1"/>
  <c r="OL100" i="187" a="1"/>
  <c r="OL100" i="187" s="1"/>
  <c r="OC100" i="187" a="1"/>
  <c r="OC100" i="187" s="1"/>
  <c r="NL100" i="187" a="1"/>
  <c r="NL100" i="187" s="1"/>
  <c r="OJ100" i="187" a="1"/>
  <c r="OJ100" i="187" s="1"/>
  <c r="OA100" i="187" a="1"/>
  <c r="OA100" i="187" s="1"/>
  <c r="OR100" i="187" a="1"/>
  <c r="OR100" i="187" s="1"/>
  <c r="NR100" i="187" a="1"/>
  <c r="NR100" i="187" s="1"/>
  <c r="OH100" i="187" a="1"/>
  <c r="OH100" i="187" s="1"/>
  <c r="NQ100" i="187" a="1"/>
  <c r="NQ100" i="187" s="1"/>
  <c r="NH100" i="187" a="1"/>
  <c r="NH100" i="187" s="1"/>
  <c r="NY100" i="187" a="1"/>
  <c r="NY100" i="187" s="1"/>
  <c r="NP100" i="187" a="1"/>
  <c r="NP100" i="187" s="1"/>
  <c r="NK100" i="187" a="1"/>
  <c r="NK100" i="187" s="1"/>
  <c r="OK100" i="187" a="1"/>
  <c r="OK100" i="187" s="1"/>
  <c r="OG100" i="187" a="1"/>
  <c r="OG100" i="187" s="1"/>
  <c r="NG100" i="187" a="1"/>
  <c r="NG100" i="187" s="1"/>
  <c r="OE100" i="187" a="1"/>
  <c r="OE100" i="187" s="1"/>
  <c r="OB100" i="187" a="1"/>
  <c r="OB100" i="187" s="1"/>
  <c r="OT100" i="187" a="1"/>
  <c r="OT100" i="187" s="1"/>
  <c r="NT100" i="187" a="1"/>
  <c r="NT100" i="187" s="1"/>
  <c r="OS100" i="187" a="1"/>
  <c r="OS100" i="187" s="1"/>
  <c r="NS100" i="187" a="1"/>
  <c r="NS100" i="187" s="1"/>
  <c r="OO100" i="187" a="1"/>
  <c r="OO100" i="187" s="1"/>
  <c r="NO100" i="187" a="1"/>
  <c r="NO100" i="187" s="1"/>
  <c r="OR92" i="187" a="1"/>
  <c r="OR92" i="187" s="1"/>
  <c r="OK92" i="187" a="1"/>
  <c r="OK92" i="187" s="1"/>
  <c r="NX92" i="187" a="1"/>
  <c r="NX92" i="187" s="1"/>
  <c r="NK92" i="187" a="1"/>
  <c r="NK92" i="187" s="1"/>
  <c r="NG92" i="187" a="1"/>
  <c r="NG92" i="187" s="1"/>
  <c r="OO92" i="187" a="1"/>
  <c r="OO92" i="187" s="1"/>
  <c r="OH92" i="187" a="1"/>
  <c r="OH92" i="187" s="1"/>
  <c r="OA92" i="187" a="1"/>
  <c r="OA92" i="187" s="1"/>
  <c r="NT92" i="187" a="1"/>
  <c r="NT92" i="187" s="1"/>
  <c r="OT92" i="187" a="1"/>
  <c r="OT92" i="187" s="1"/>
  <c r="OM92" i="187" a="1"/>
  <c r="OM92" i="187" s="1"/>
  <c r="OF92" i="187" a="1"/>
  <c r="OF92" i="187" s="1"/>
  <c r="NQ92" i="187" a="1"/>
  <c r="NQ92" i="187" s="1"/>
  <c r="NJ92" i="187" a="1"/>
  <c r="NJ92" i="187" s="1"/>
  <c r="OP92" i="187" a="1"/>
  <c r="OP92" i="187" s="1"/>
  <c r="NU92" i="187" a="1"/>
  <c r="NU92" i="187" s="1"/>
  <c r="OE92" i="187" a="1"/>
  <c r="OE92" i="187" s="1"/>
  <c r="OD92" i="187" a="1"/>
  <c r="OD92" i="187" s="1"/>
  <c r="NS92" i="187" a="1"/>
  <c r="NS92" i="187" s="1"/>
  <c r="NI92" i="187" a="1"/>
  <c r="NI92" i="187" s="1"/>
  <c r="ON92" i="187" a="1"/>
  <c r="ON92" i="187" s="1"/>
  <c r="OC92" i="187" a="1"/>
  <c r="OC92" i="187" s="1"/>
  <c r="NH92" i="187" a="1"/>
  <c r="NH92" i="187" s="1"/>
  <c r="OB92" i="187" a="1"/>
  <c r="OB92" i="187" s="1"/>
  <c r="NR92" i="187" a="1"/>
  <c r="NR92" i="187" s="1"/>
  <c r="OL92" i="187" a="1"/>
  <c r="OL92" i="187" s="1"/>
  <c r="NP92" i="187" a="1"/>
  <c r="NP92" i="187" s="1"/>
  <c r="NM92" i="187" a="1"/>
  <c r="NM92" i="187" s="1"/>
  <c r="OS92" i="187" a="1"/>
  <c r="OS92" i="187" s="1"/>
  <c r="NW92" i="187" a="1"/>
  <c r="NW92" i="187" s="1"/>
  <c r="NL92" i="187" a="1"/>
  <c r="NL92" i="187" s="1"/>
  <c r="OQ92" i="187" a="1"/>
  <c r="OQ92" i="187" s="1"/>
  <c r="OG92" i="187" a="1"/>
  <c r="OG92" i="187" s="1"/>
  <c r="NV92" i="187" a="1"/>
  <c r="NV92" i="187" s="1"/>
  <c r="NN92" i="187" a="1"/>
  <c r="NN92" i="187" s="1"/>
  <c r="OJ92" i="187" a="1"/>
  <c r="OJ92" i="187" s="1"/>
  <c r="OI92" i="187" a="1"/>
  <c r="OI92" i="187" s="1"/>
  <c r="NZ92" i="187" a="1"/>
  <c r="NZ92" i="187" s="1"/>
  <c r="NY92" i="187" a="1"/>
  <c r="NY92" i="187" s="1"/>
  <c r="NO92" i="187" a="1"/>
  <c r="NO92" i="187" s="1"/>
  <c r="DC97" i="187"/>
  <c r="DD97" i="187" s="1"/>
  <c r="OK58" i="187" a="1"/>
  <c r="OK58" i="187" s="1"/>
  <c r="OD58" i="187" a="1"/>
  <c r="OD58" i="187" s="1"/>
  <c r="NQ58" i="187" a="1"/>
  <c r="NQ58" i="187" s="1"/>
  <c r="OS58" i="187" a="1"/>
  <c r="OS58" i="187" s="1"/>
  <c r="OL58" i="187" a="1"/>
  <c r="OL58" i="187" s="1"/>
  <c r="OE58" i="187" a="1"/>
  <c r="OE58" i="187" s="1"/>
  <c r="NW58" i="187" a="1"/>
  <c r="NW58" i="187" s="1"/>
  <c r="NP58" i="187" a="1"/>
  <c r="NP58" i="187" s="1"/>
  <c r="NI58" i="187" a="1"/>
  <c r="NI58" i="187" s="1"/>
  <c r="OR58" i="187" a="1"/>
  <c r="OR58" i="187" s="1"/>
  <c r="OJ58" i="187" a="1"/>
  <c r="OJ58" i="187" s="1"/>
  <c r="OC58" i="187" a="1"/>
  <c r="OC58" i="187" s="1"/>
  <c r="NV58" i="187" a="1"/>
  <c r="NV58" i="187" s="1"/>
  <c r="NO58" i="187" a="1"/>
  <c r="NO58" i="187" s="1"/>
  <c r="NH58" i="187" a="1"/>
  <c r="NH58" i="187" s="1"/>
  <c r="OQ58" i="187" a="1"/>
  <c r="OQ58" i="187" s="1"/>
  <c r="OP58" i="187" a="1"/>
  <c r="OP58" i="187" s="1"/>
  <c r="OI58" i="187" a="1"/>
  <c r="OI58" i="187" s="1"/>
  <c r="OB58" i="187" a="1"/>
  <c r="OB58" i="187" s="1"/>
  <c r="NU58" i="187" a="1"/>
  <c r="NU58" i="187" s="1"/>
  <c r="NN58" i="187" a="1"/>
  <c r="NN58" i="187" s="1"/>
  <c r="NG58" i="187" a="1"/>
  <c r="NG58" i="187" s="1"/>
  <c r="OO58" i="187" a="1"/>
  <c r="OO58" i="187" s="1"/>
  <c r="OH58" i="187" a="1"/>
  <c r="OH58" i="187" s="1"/>
  <c r="OA58" i="187" a="1"/>
  <c r="OA58" i="187" s="1"/>
  <c r="NT58" i="187" a="1"/>
  <c r="NT58" i="187" s="1"/>
  <c r="NM58" i="187" a="1"/>
  <c r="NM58" i="187" s="1"/>
  <c r="NL58" i="187" a="1"/>
  <c r="NL58" i="187" s="1"/>
  <c r="ON58" i="187" a="1"/>
  <c r="ON58" i="187" s="1"/>
  <c r="OG58" i="187" a="1"/>
  <c r="OG58" i="187" s="1"/>
  <c r="NZ58" i="187" a="1"/>
  <c r="NZ58" i="187" s="1"/>
  <c r="NS58" i="187" a="1"/>
  <c r="NS58" i="187" s="1"/>
  <c r="NR58" i="187" a="1"/>
  <c r="NR58" i="187" s="1"/>
  <c r="NK58" i="187" a="1"/>
  <c r="NK58" i="187" s="1"/>
  <c r="OT58" i="187" a="1"/>
  <c r="OT58" i="187" s="1"/>
  <c r="OM58" i="187" a="1"/>
  <c r="OM58" i="187" s="1"/>
  <c r="OF58" i="187" a="1"/>
  <c r="OF58" i="187" s="1"/>
  <c r="NY58" i="187" a="1"/>
  <c r="NY58" i="187" s="1"/>
  <c r="NJ58" i="187" a="1"/>
  <c r="NJ58" i="187" s="1"/>
  <c r="NX58" i="187" a="1"/>
  <c r="NX58" i="187" s="1"/>
  <c r="ON49" i="187" a="1"/>
  <c r="ON49" i="187" s="1"/>
  <c r="OA49" i="187" a="1"/>
  <c r="OA49" i="187" s="1"/>
  <c r="NN49" i="187" a="1"/>
  <c r="NN49" i="187" s="1"/>
  <c r="OS49" i="187" a="1"/>
  <c r="OS49" i="187" s="1"/>
  <c r="OL49" i="187" a="1"/>
  <c r="OL49" i="187" s="1"/>
  <c r="OE49" i="187" a="1"/>
  <c r="OE49" i="187" s="1"/>
  <c r="OD49" i="187" a="1"/>
  <c r="OD49" i="187" s="1"/>
  <c r="NW49" i="187" a="1"/>
  <c r="NW49" i="187" s="1"/>
  <c r="NP49" i="187" a="1"/>
  <c r="NP49" i="187" s="1"/>
  <c r="NI49" i="187" a="1"/>
  <c r="NI49" i="187" s="1"/>
  <c r="OR49" i="187" a="1"/>
  <c r="OR49" i="187" s="1"/>
  <c r="OK49" i="187" a="1"/>
  <c r="OK49" i="187" s="1"/>
  <c r="OJ49" i="187" a="1"/>
  <c r="OJ49" i="187" s="1"/>
  <c r="OC49" i="187" a="1"/>
  <c r="OC49" i="187" s="1"/>
  <c r="NV49" i="187" a="1"/>
  <c r="NV49" i="187" s="1"/>
  <c r="NO49" i="187" a="1"/>
  <c r="NO49" i="187" s="1"/>
  <c r="NH49" i="187" a="1"/>
  <c r="NH49" i="187" s="1"/>
  <c r="OQ49" i="187" a="1"/>
  <c r="OQ49" i="187" s="1"/>
  <c r="NG49" i="187" a="1"/>
  <c r="NG49" i="187" s="1"/>
  <c r="OP49" i="187" a="1"/>
  <c r="OP49" i="187" s="1"/>
  <c r="OI49" i="187" a="1"/>
  <c r="OI49" i="187" s="1"/>
  <c r="OB49" i="187" a="1"/>
  <c r="OB49" i="187" s="1"/>
  <c r="NU49" i="187" a="1"/>
  <c r="NU49" i="187" s="1"/>
  <c r="NT49" i="187" a="1"/>
  <c r="NT49" i="187" s="1"/>
  <c r="NM49" i="187" a="1"/>
  <c r="NM49" i="187" s="1"/>
  <c r="OO49" i="187" a="1"/>
  <c r="OO49" i="187" s="1"/>
  <c r="OH49" i="187" a="1"/>
  <c r="OH49" i="187" s="1"/>
  <c r="NL49" i="187" a="1"/>
  <c r="NL49" i="187" s="1"/>
  <c r="OT49" i="187" a="1"/>
  <c r="OT49" i="187" s="1"/>
  <c r="OM49" i="187" a="1"/>
  <c r="OM49" i="187" s="1"/>
  <c r="OF49" i="187" a="1"/>
  <c r="OF49" i="187" s="1"/>
  <c r="NY49" i="187" a="1"/>
  <c r="NY49" i="187" s="1"/>
  <c r="NX49" i="187" a="1"/>
  <c r="NX49" i="187" s="1"/>
  <c r="NQ49" i="187" a="1"/>
  <c r="NQ49" i="187" s="1"/>
  <c r="NJ49" i="187" a="1"/>
  <c r="NJ49" i="187" s="1"/>
  <c r="NR49" i="187" a="1"/>
  <c r="NR49" i="187" s="1"/>
  <c r="NK49" i="187" a="1"/>
  <c r="NK49" i="187" s="1"/>
  <c r="OG49" i="187" a="1"/>
  <c r="OG49" i="187" s="1"/>
  <c r="NZ49" i="187" a="1"/>
  <c r="NZ49" i="187" s="1"/>
  <c r="NS49" i="187" a="1"/>
  <c r="NS49" i="187" s="1"/>
  <c r="OS64" i="187" a="1"/>
  <c r="OS64" i="187" s="1"/>
  <c r="OM64" i="187" a="1"/>
  <c r="OM64" i="187" s="1"/>
  <c r="OG64" i="187" a="1"/>
  <c r="OG64" i="187" s="1"/>
  <c r="OA64" i="187" a="1"/>
  <c r="OA64" i="187" s="1"/>
  <c r="NU64" i="187" a="1"/>
  <c r="NU64" i="187" s="1"/>
  <c r="NO64" i="187" a="1"/>
  <c r="NO64" i="187" s="1"/>
  <c r="NI64" i="187" a="1"/>
  <c r="NI64" i="187" s="1"/>
  <c r="OF64" i="187" a="1"/>
  <c r="OF64" i="187" s="1"/>
  <c r="NS64" i="187" a="1"/>
  <c r="NS64" i="187" s="1"/>
  <c r="OK64" i="187" a="1"/>
  <c r="OK64" i="187" s="1"/>
  <c r="NX64" i="187" a="1"/>
  <c r="NX64" i="187" s="1"/>
  <c r="NK64" i="187" a="1"/>
  <c r="NK64" i="187" s="1"/>
  <c r="OR64" i="187" a="1"/>
  <c r="OR64" i="187" s="1"/>
  <c r="OJ64" i="187" a="1"/>
  <c r="OJ64" i="187" s="1"/>
  <c r="NM64" i="187" a="1"/>
  <c r="NM64" i="187" s="1"/>
  <c r="NZ64" i="187" a="1"/>
  <c r="NZ64" i="187" s="1"/>
  <c r="NQ64" i="187" a="1"/>
  <c r="NQ64" i="187" s="1"/>
  <c r="OP64" i="187" a="1"/>
  <c r="OP64" i="187" s="1"/>
  <c r="OH64" i="187" a="1"/>
  <c r="OH64" i="187" s="1"/>
  <c r="NY64" i="187" a="1"/>
  <c r="NY64" i="187" s="1"/>
  <c r="NH64" i="187" a="1"/>
  <c r="NH64" i="187" s="1"/>
  <c r="NP64" i="187" a="1"/>
  <c r="NP64" i="187" s="1"/>
  <c r="OO64" i="187" a="1"/>
  <c r="OO64" i="187" s="1"/>
  <c r="NG64" i="187" a="1"/>
  <c r="NG64" i="187" s="1"/>
  <c r="NW64" i="187" a="1"/>
  <c r="NW64" i="187" s="1"/>
  <c r="ON64" i="187" a="1"/>
  <c r="ON64" i="187" s="1"/>
  <c r="OE64" i="187" a="1"/>
  <c r="OE64" i="187" s="1"/>
  <c r="NN64" i="187" a="1"/>
  <c r="NN64" i="187" s="1"/>
  <c r="OD64" i="187" a="1"/>
  <c r="OD64" i="187" s="1"/>
  <c r="NV64" i="187" a="1"/>
  <c r="NV64" i="187" s="1"/>
  <c r="OL64" i="187" a="1"/>
  <c r="OL64" i="187" s="1"/>
  <c r="NL64" i="187" a="1"/>
  <c r="NL64" i="187" s="1"/>
  <c r="OC64" i="187" a="1"/>
  <c r="OC64" i="187" s="1"/>
  <c r="NT64" i="187" a="1"/>
  <c r="NT64" i="187" s="1"/>
  <c r="OT64" i="187" a="1"/>
  <c r="OT64" i="187" s="1"/>
  <c r="OB64" i="187" a="1"/>
  <c r="OB64" i="187" s="1"/>
  <c r="NJ64" i="187" a="1"/>
  <c r="NJ64" i="187" s="1"/>
  <c r="OQ64" i="187" a="1"/>
  <c r="OQ64" i="187" s="1"/>
  <c r="OI64" i="187" a="1"/>
  <c r="OI64" i="187" s="1"/>
  <c r="NR64" i="187" a="1"/>
  <c r="NR64" i="187" s="1"/>
  <c r="OK51" i="187" a="1"/>
  <c r="OK51" i="187" s="1"/>
  <c r="NX51" i="187" a="1"/>
  <c r="NX51" i="187" s="1"/>
  <c r="NK51" i="187" a="1"/>
  <c r="NK51" i="187" s="1"/>
  <c r="OT51" i="187" a="1"/>
  <c r="OT51" i="187" s="1"/>
  <c r="OM51" i="187" a="1"/>
  <c r="OM51" i="187" s="1"/>
  <c r="OF51" i="187" a="1"/>
  <c r="OF51" i="187" s="1"/>
  <c r="NY51" i="187" a="1"/>
  <c r="NY51" i="187" s="1"/>
  <c r="NR51" i="187" a="1"/>
  <c r="NR51" i="187" s="1"/>
  <c r="NJ51" i="187" a="1"/>
  <c r="NJ51" i="187" s="1"/>
  <c r="NQ51" i="187" a="1"/>
  <c r="NQ51" i="187" s="1"/>
  <c r="OS51" i="187" a="1"/>
  <c r="OS51" i="187" s="1"/>
  <c r="OL51" i="187" a="1"/>
  <c r="OL51" i="187" s="1"/>
  <c r="OE51" i="187" a="1"/>
  <c r="OE51" i="187" s="1"/>
  <c r="NP51" i="187" a="1"/>
  <c r="NP51" i="187" s="1"/>
  <c r="NI51" i="187" a="1"/>
  <c r="NI51" i="187" s="1"/>
  <c r="OD51" i="187" a="1"/>
  <c r="OD51" i="187" s="1"/>
  <c r="NW51" i="187" a="1"/>
  <c r="NW51" i="187" s="1"/>
  <c r="OR51" i="187" a="1"/>
  <c r="OR51" i="187" s="1"/>
  <c r="NV51" i="187" a="1"/>
  <c r="NV51" i="187" s="1"/>
  <c r="NO51" i="187" a="1"/>
  <c r="NO51" i="187" s="1"/>
  <c r="NH51" i="187" a="1"/>
  <c r="NH51" i="187" s="1"/>
  <c r="OQ51" i="187" a="1"/>
  <c r="OQ51" i="187" s="1"/>
  <c r="OJ51" i="187" a="1"/>
  <c r="OJ51" i="187" s="1"/>
  <c r="OC51" i="187" a="1"/>
  <c r="OC51" i="187" s="1"/>
  <c r="OB51" i="187" a="1"/>
  <c r="OB51" i="187" s="1"/>
  <c r="NU51" i="187" a="1"/>
  <c r="NU51" i="187" s="1"/>
  <c r="NN51" i="187" a="1"/>
  <c r="NN51" i="187" s="1"/>
  <c r="NG51" i="187" a="1"/>
  <c r="NG51" i="187" s="1"/>
  <c r="OO51" i="187" a="1"/>
  <c r="OO51" i="187" s="1"/>
  <c r="ON51" i="187" a="1"/>
  <c r="ON51" i="187" s="1"/>
  <c r="OG51" i="187" a="1"/>
  <c r="OG51" i="187" s="1"/>
  <c r="NZ51" i="187" a="1"/>
  <c r="NZ51" i="187" s="1"/>
  <c r="NS51" i="187" a="1"/>
  <c r="NS51" i="187" s="1"/>
  <c r="NL51" i="187" a="1"/>
  <c r="NL51" i="187" s="1"/>
  <c r="OP51" i="187" a="1"/>
  <c r="OP51" i="187" s="1"/>
  <c r="OI51" i="187" a="1"/>
  <c r="OI51" i="187" s="1"/>
  <c r="OH51" i="187" a="1"/>
  <c r="OH51" i="187" s="1"/>
  <c r="OA51" i="187" a="1"/>
  <c r="OA51" i="187" s="1"/>
  <c r="NT51" i="187" a="1"/>
  <c r="NT51" i="187" s="1"/>
  <c r="NM51" i="187" a="1"/>
  <c r="NM51" i="187" s="1"/>
  <c r="DG2" i="187"/>
  <c r="ON31" i="187" a="1"/>
  <c r="ON31" i="187" s="1"/>
  <c r="OA31" i="187" a="1"/>
  <c r="OA31" i="187" s="1"/>
  <c r="NN31" i="187" a="1"/>
  <c r="NN31" i="187" s="1"/>
  <c r="OR31" i="187" a="1"/>
  <c r="OR31" i="187" s="1"/>
  <c r="OK31" i="187" a="1"/>
  <c r="OK31" i="187" s="1"/>
  <c r="OQ31" i="187" a="1"/>
  <c r="OQ31" i="187" s="1"/>
  <c r="NG31" i="187" a="1"/>
  <c r="NG31" i="187" s="1"/>
  <c r="OP31" i="187" a="1"/>
  <c r="OP31" i="187" s="1"/>
  <c r="OI31" i="187" a="1"/>
  <c r="OI31" i="187" s="1"/>
  <c r="OB31" i="187" a="1"/>
  <c r="OB31" i="187" s="1"/>
  <c r="NU31" i="187" a="1"/>
  <c r="NU31" i="187" s="1"/>
  <c r="OO31" i="187" a="1"/>
  <c r="OO31" i="187" s="1"/>
  <c r="OH31" i="187" a="1"/>
  <c r="OH31" i="187" s="1"/>
  <c r="NL31" i="187" a="1"/>
  <c r="NL31" i="187" s="1"/>
  <c r="OD31" i="187" a="1"/>
  <c r="OD31" i="187" s="1"/>
  <c r="NR31" i="187" a="1"/>
  <c r="NR31" i="187" s="1"/>
  <c r="NI31" i="187" a="1"/>
  <c r="NI31" i="187" s="1"/>
  <c r="OC31" i="187" a="1"/>
  <c r="OC31" i="187" s="1"/>
  <c r="NH31" i="187" a="1"/>
  <c r="NH31" i="187" s="1"/>
  <c r="OM31" i="187" a="1"/>
  <c r="OM31" i="187" s="1"/>
  <c r="NQ31" i="187" a="1"/>
  <c r="NQ31" i="187" s="1"/>
  <c r="NZ31" i="187" a="1"/>
  <c r="NZ31" i="187" s="1"/>
  <c r="OL31" i="187" a="1"/>
  <c r="OL31" i="187" s="1"/>
  <c r="NP31" i="187" a="1"/>
  <c r="NP31" i="187" s="1"/>
  <c r="OT31" i="187" a="1"/>
  <c r="OT31" i="187" s="1"/>
  <c r="OG31" i="187" a="1"/>
  <c r="OG31" i="187" s="1"/>
  <c r="NY31" i="187" a="1"/>
  <c r="NY31" i="187" s="1"/>
  <c r="NO31" i="187" a="1"/>
  <c r="NO31" i="187" s="1"/>
  <c r="OJ31" i="187" a="1"/>
  <c r="OJ31" i="187" s="1"/>
  <c r="NX31" i="187" a="1"/>
  <c r="NX31" i="187" s="1"/>
  <c r="NM31" i="187" a="1"/>
  <c r="NM31" i="187" s="1"/>
  <c r="NW31" i="187" a="1"/>
  <c r="NW31" i="187" s="1"/>
  <c r="NK31" i="187" a="1"/>
  <c r="NK31" i="187" s="1"/>
  <c r="OS31" i="187" a="1"/>
  <c r="OS31" i="187" s="1"/>
  <c r="OF31" i="187" a="1"/>
  <c r="OF31" i="187" s="1"/>
  <c r="NV31" i="187" a="1"/>
  <c r="NV31" i="187" s="1"/>
  <c r="NT31" i="187" a="1"/>
  <c r="NT31" i="187" s="1"/>
  <c r="NJ31" i="187" a="1"/>
  <c r="NJ31" i="187" s="1"/>
  <c r="OE31" i="187" a="1"/>
  <c r="OE31" i="187" s="1"/>
  <c r="NS31" i="187" a="1"/>
  <c r="NS31" i="187" s="1"/>
  <c r="OO46" i="187" a="1"/>
  <c r="OO46" i="187" s="1"/>
  <c r="OB46" i="187" a="1"/>
  <c r="OB46" i="187" s="1"/>
  <c r="NO46" i="187" a="1"/>
  <c r="NO46" i="187" s="1"/>
  <c r="OQ46" i="187" a="1"/>
  <c r="OQ46" i="187" s="1"/>
  <c r="NU46" i="187" a="1"/>
  <c r="NU46" i="187" s="1"/>
  <c r="NN46" i="187" a="1"/>
  <c r="NN46" i="187" s="1"/>
  <c r="NG46" i="187" a="1"/>
  <c r="NG46" i="187" s="1"/>
  <c r="OI46" i="187" a="1"/>
  <c r="OI46" i="187" s="1"/>
  <c r="OP46" i="187" a="1"/>
  <c r="OP46" i="187" s="1"/>
  <c r="OH46" i="187" a="1"/>
  <c r="OH46" i="187" s="1"/>
  <c r="OA46" i="187" a="1"/>
  <c r="OA46" i="187" s="1"/>
  <c r="NT46" i="187" a="1"/>
  <c r="NT46" i="187" s="1"/>
  <c r="NM46" i="187" a="1"/>
  <c r="NM46" i="187" s="1"/>
  <c r="NL46" i="187" a="1"/>
  <c r="NL46" i="187" s="1"/>
  <c r="ON46" i="187" a="1"/>
  <c r="ON46" i="187" s="1"/>
  <c r="OG46" i="187" a="1"/>
  <c r="OG46" i="187" s="1"/>
  <c r="NZ46" i="187" a="1"/>
  <c r="NZ46" i="187" s="1"/>
  <c r="NS46" i="187" a="1"/>
  <c r="NS46" i="187" s="1"/>
  <c r="NR46" i="187" a="1"/>
  <c r="NR46" i="187" s="1"/>
  <c r="NK46" i="187" a="1"/>
  <c r="NK46" i="187" s="1"/>
  <c r="OT46" i="187" a="1"/>
  <c r="OT46" i="187" s="1"/>
  <c r="OM46" i="187" a="1"/>
  <c r="OM46" i="187" s="1"/>
  <c r="OF46" i="187" a="1"/>
  <c r="OF46" i="187" s="1"/>
  <c r="NY46" i="187" a="1"/>
  <c r="NY46" i="187" s="1"/>
  <c r="NX46" i="187" a="1"/>
  <c r="NX46" i="187" s="1"/>
  <c r="NQ46" i="187" a="1"/>
  <c r="NQ46" i="187" s="1"/>
  <c r="NJ46" i="187" a="1"/>
  <c r="NJ46" i="187" s="1"/>
  <c r="NP46" i="187" a="1"/>
  <c r="NP46" i="187" s="1"/>
  <c r="OK46" i="187" a="1"/>
  <c r="OK46" i="187" s="1"/>
  <c r="OJ46" i="187" a="1"/>
  <c r="OJ46" i="187" s="1"/>
  <c r="OE46" i="187" a="1"/>
  <c r="OE46" i="187" s="1"/>
  <c r="OD46" i="187" a="1"/>
  <c r="OD46" i="187" s="1"/>
  <c r="NI46" i="187" a="1"/>
  <c r="NI46" i="187" s="1"/>
  <c r="NH46" i="187" a="1"/>
  <c r="NH46" i="187" s="1"/>
  <c r="OC46" i="187" a="1"/>
  <c r="OC46" i="187" s="1"/>
  <c r="OS46" i="187" a="1"/>
  <c r="OS46" i="187" s="1"/>
  <c r="NW46" i="187" a="1"/>
  <c r="NW46" i="187" s="1"/>
  <c r="OR46" i="187" a="1"/>
  <c r="OR46" i="187" s="1"/>
  <c r="NV46" i="187" a="1"/>
  <c r="NV46" i="187" s="1"/>
  <c r="OL46" i="187" a="1"/>
  <c r="OL46" i="187" s="1"/>
  <c r="OQ374" i="187" a="1"/>
  <c r="OQ374" i="187" s="1"/>
  <c r="OD374" i="187" a="1"/>
  <c r="OD374" i="187" s="1"/>
  <c r="NQ374" i="187" a="1"/>
  <c r="NQ374" i="187" s="1"/>
  <c r="ON374" i="187" a="1"/>
  <c r="ON374" i="187" s="1"/>
  <c r="OG374" i="187" a="1"/>
  <c r="OG374" i="187" s="1"/>
  <c r="NT374" i="187" a="1"/>
  <c r="NT374" i="187" s="1"/>
  <c r="NG374" i="187" a="1"/>
  <c r="NG374" i="187" s="1"/>
  <c r="OS374" i="187" a="1"/>
  <c r="OS374" i="187" s="1"/>
  <c r="OF374" i="187" a="1"/>
  <c r="OF374" i="187" s="1"/>
  <c r="NS374" i="187" a="1"/>
  <c r="NS374" i="187" s="1"/>
  <c r="OL374" i="187" a="1"/>
  <c r="OL374" i="187" s="1"/>
  <c r="NY374" i="187" a="1"/>
  <c r="NY374" i="187" s="1"/>
  <c r="NL374" i="187" a="1"/>
  <c r="NL374" i="187" s="1"/>
  <c r="OO374" i="187" a="1"/>
  <c r="OO374" i="187" s="1"/>
  <c r="NJ374" i="187" a="1"/>
  <c r="NJ374" i="187" s="1"/>
  <c r="NR374" i="187" a="1"/>
  <c r="NR374" i="187" s="1"/>
  <c r="OK374" i="187" a="1"/>
  <c r="OK374" i="187" s="1"/>
  <c r="OB374" i="187" a="1"/>
  <c r="OB374" i="187" s="1"/>
  <c r="NH374" i="187" a="1"/>
  <c r="NH374" i="187" s="1"/>
  <c r="OJ374" i="187" a="1"/>
  <c r="OJ374" i="187" s="1"/>
  <c r="OA374" i="187" a="1"/>
  <c r="OA374" i="187" s="1"/>
  <c r="OT374" i="187" a="1"/>
  <c r="OT374" i="187" s="1"/>
  <c r="NZ374" i="187" a="1"/>
  <c r="NZ374" i="187" s="1"/>
  <c r="NP374" i="187" a="1"/>
  <c r="NP374" i="187" s="1"/>
  <c r="OR374" i="187" a="1"/>
  <c r="OR374" i="187" s="1"/>
  <c r="OI374" i="187" a="1"/>
  <c r="OI374" i="187" s="1"/>
  <c r="NO374" i="187" a="1"/>
  <c r="NO374" i="187" s="1"/>
  <c r="NX374" i="187" a="1"/>
  <c r="NX374" i="187" s="1"/>
  <c r="OH374" i="187" a="1"/>
  <c r="OH374" i="187" s="1"/>
  <c r="NW374" i="187" a="1"/>
  <c r="NW374" i="187" s="1"/>
  <c r="NN374" i="187" a="1"/>
  <c r="NN374" i="187" s="1"/>
  <c r="NU374" i="187" a="1"/>
  <c r="NU374" i="187" s="1"/>
  <c r="NM374" i="187" a="1"/>
  <c r="NM374" i="187" s="1"/>
  <c r="OP374" i="187" a="1"/>
  <c r="OP374" i="187" s="1"/>
  <c r="NK374" i="187" a="1"/>
  <c r="NK374" i="187" s="1"/>
  <c r="OM374" i="187" a="1"/>
  <c r="OM374" i="187" s="1"/>
  <c r="NI374" i="187" a="1"/>
  <c r="NI374" i="187" s="1"/>
  <c r="OE374" i="187" a="1"/>
  <c r="OE374" i="187" s="1"/>
  <c r="OC374" i="187" a="1"/>
  <c r="OC374" i="187" s="1"/>
  <c r="NV374" i="187" a="1"/>
  <c r="NV374" i="187" s="1"/>
  <c r="OJ351" i="187" a="1"/>
  <c r="OJ351" i="187" s="1"/>
  <c r="NW351" i="187" a="1"/>
  <c r="NW351" i="187" s="1"/>
  <c r="NP351" i="187" a="1"/>
  <c r="NP351" i="187" s="1"/>
  <c r="OS351" i="187" a="1"/>
  <c r="OS351" i="187" s="1"/>
  <c r="OL351" i="187" a="1"/>
  <c r="OL351" i="187" s="1"/>
  <c r="OE351" i="187" a="1"/>
  <c r="OE351" i="187" s="1"/>
  <c r="NX351" i="187" a="1"/>
  <c r="NX351" i="187" s="1"/>
  <c r="NQ351" i="187" a="1"/>
  <c r="NQ351" i="187" s="1"/>
  <c r="NI351" i="187" a="1"/>
  <c r="NI351" i="187" s="1"/>
  <c r="OO351" i="187" a="1"/>
  <c r="OO351" i="187" s="1"/>
  <c r="OG351" i="187" a="1"/>
  <c r="OG351" i="187" s="1"/>
  <c r="NR351" i="187" a="1"/>
  <c r="NR351" i="187" s="1"/>
  <c r="NJ351" i="187" a="1"/>
  <c r="NJ351" i="187" s="1"/>
  <c r="OK351" i="187" a="1"/>
  <c r="OK351" i="187" s="1"/>
  <c r="OB351" i="187" a="1"/>
  <c r="OB351" i="187" s="1"/>
  <c r="NT351" i="187" a="1"/>
  <c r="NT351" i="187" s="1"/>
  <c r="NL351" i="187" a="1"/>
  <c r="NL351" i="187" s="1"/>
  <c r="NV351" i="187" a="1"/>
  <c r="NV351" i="187" s="1"/>
  <c r="NN351" i="187" a="1"/>
  <c r="NN351" i="187" s="1"/>
  <c r="NK351" i="187" a="1"/>
  <c r="NK351" i="187" s="1"/>
  <c r="ON351" i="187" a="1"/>
  <c r="ON351" i="187" s="1"/>
  <c r="OD351" i="187" a="1"/>
  <c r="OD351" i="187" s="1"/>
  <c r="OM351" i="187" a="1"/>
  <c r="OM351" i="187" s="1"/>
  <c r="OC351" i="187" a="1"/>
  <c r="OC351" i="187" s="1"/>
  <c r="NS351" i="187" a="1"/>
  <c r="NS351" i="187" s="1"/>
  <c r="NH351" i="187" a="1"/>
  <c r="NH351" i="187" s="1"/>
  <c r="OA351" i="187" a="1"/>
  <c r="OA351" i="187" s="1"/>
  <c r="NG351" i="187" a="1"/>
  <c r="NG351" i="187" s="1"/>
  <c r="OI351" i="187" a="1"/>
  <c r="OI351" i="187" s="1"/>
  <c r="NY351" i="187" a="1"/>
  <c r="NY351" i="187" s="1"/>
  <c r="OR351" i="187" a="1"/>
  <c r="OR351" i="187" s="1"/>
  <c r="OH351" i="187" a="1"/>
  <c r="OH351" i="187" s="1"/>
  <c r="NM351" i="187" a="1"/>
  <c r="NM351" i="187" s="1"/>
  <c r="OP351" i="187" a="1"/>
  <c r="OP351" i="187" s="1"/>
  <c r="OF351" i="187" a="1"/>
  <c r="OF351" i="187" s="1"/>
  <c r="NU351" i="187" a="1"/>
  <c r="NU351" i="187" s="1"/>
  <c r="NO351" i="187" a="1"/>
  <c r="NO351" i="187" s="1"/>
  <c r="OT351" i="187" a="1"/>
  <c r="OT351" i="187" s="1"/>
  <c r="OQ351" i="187" a="1"/>
  <c r="OQ351" i="187" s="1"/>
  <c r="NZ351" i="187" a="1"/>
  <c r="NZ351" i="187" s="1"/>
  <c r="OT349" i="187" a="1"/>
  <c r="OT349" i="187" s="1"/>
  <c r="ON349" i="187" a="1"/>
  <c r="ON349" i="187" s="1"/>
  <c r="OH349" i="187" a="1"/>
  <c r="OH349" i="187" s="1"/>
  <c r="OB349" i="187" a="1"/>
  <c r="OB349" i="187" s="1"/>
  <c r="NV349" i="187" a="1"/>
  <c r="NV349" i="187" s="1"/>
  <c r="NP349" i="187" a="1"/>
  <c r="NP349" i="187" s="1"/>
  <c r="NJ349" i="187" a="1"/>
  <c r="NJ349" i="187" s="1"/>
  <c r="OJ349" i="187" a="1"/>
  <c r="OJ349" i="187" s="1"/>
  <c r="NW349" i="187" a="1"/>
  <c r="NW349" i="187" s="1"/>
  <c r="OR349" i="187" a="1"/>
  <c r="OR349" i="187" s="1"/>
  <c r="OK349" i="187" a="1"/>
  <c r="OK349" i="187" s="1"/>
  <c r="OD349" i="187" a="1"/>
  <c r="OD349" i="187" s="1"/>
  <c r="NO349" i="187" a="1"/>
  <c r="NO349" i="187" s="1"/>
  <c r="NH349" i="187" a="1"/>
  <c r="NH349" i="187" s="1"/>
  <c r="OM349" i="187" a="1"/>
  <c r="OM349" i="187" s="1"/>
  <c r="OF349" i="187" a="1"/>
  <c r="OF349" i="187" s="1"/>
  <c r="NY349" i="187" a="1"/>
  <c r="NY349" i="187" s="1"/>
  <c r="NR349" i="187" a="1"/>
  <c r="NR349" i="187" s="1"/>
  <c r="NK349" i="187" a="1"/>
  <c r="NK349" i="187" s="1"/>
  <c r="OP349" i="187" a="1"/>
  <c r="OP349" i="187" s="1"/>
  <c r="NQ349" i="187" a="1"/>
  <c r="NQ349" i="187" s="1"/>
  <c r="OE349" i="187" a="1"/>
  <c r="OE349" i="187" s="1"/>
  <c r="NT349" i="187" a="1"/>
  <c r="NT349" i="187" s="1"/>
  <c r="NL349" i="187" a="1"/>
  <c r="NL349" i="187" s="1"/>
  <c r="OS349" i="187" a="1"/>
  <c r="OS349" i="187" s="1"/>
  <c r="OA349" i="187" a="1"/>
  <c r="OA349" i="187" s="1"/>
  <c r="NS349" i="187" a="1"/>
  <c r="NS349" i="187" s="1"/>
  <c r="OI349" i="187" a="1"/>
  <c r="OI349" i="187" s="1"/>
  <c r="NU349" i="187" a="1"/>
  <c r="NU349" i="187" s="1"/>
  <c r="OG349" i="187" a="1"/>
  <c r="OG349" i="187" s="1"/>
  <c r="OQ349" i="187" a="1"/>
  <c r="OQ349" i="187" s="1"/>
  <c r="OC349" i="187" a="1"/>
  <c r="OC349" i="187" s="1"/>
  <c r="NN349" i="187" a="1"/>
  <c r="NN349" i="187" s="1"/>
  <c r="NM349" i="187" a="1"/>
  <c r="NM349" i="187" s="1"/>
  <c r="OO349" i="187" a="1"/>
  <c r="OO349" i="187" s="1"/>
  <c r="NZ349" i="187" a="1"/>
  <c r="NZ349" i="187" s="1"/>
  <c r="NI349" i="187" a="1"/>
  <c r="NI349" i="187" s="1"/>
  <c r="NX349" i="187" a="1"/>
  <c r="NX349" i="187" s="1"/>
  <c r="OL349" i="187" a="1"/>
  <c r="OL349" i="187" s="1"/>
  <c r="NG349" i="187" a="1"/>
  <c r="NG349" i="187" s="1"/>
  <c r="OS356" i="187" a="1"/>
  <c r="OS356" i="187" s="1"/>
  <c r="OL356" i="187" a="1"/>
  <c r="OL356" i="187" s="1"/>
  <c r="NY356" i="187" a="1"/>
  <c r="NY356" i="187" s="1"/>
  <c r="NL356" i="187" a="1"/>
  <c r="NL356" i="187" s="1"/>
  <c r="NH356" i="187" a="1"/>
  <c r="NH356" i="187" s="1"/>
  <c r="NN356" i="187" a="1"/>
  <c r="NN356" i="187" s="1"/>
  <c r="NG356" i="187" a="1"/>
  <c r="NG356" i="187" s="1"/>
  <c r="OP356" i="187" a="1"/>
  <c r="OP356" i="187" s="1"/>
  <c r="OI356" i="187" a="1"/>
  <c r="OI356" i="187" s="1"/>
  <c r="OB356" i="187" a="1"/>
  <c r="OB356" i="187" s="1"/>
  <c r="NU356" i="187" a="1"/>
  <c r="NU356" i="187" s="1"/>
  <c r="OQ356" i="187" a="1"/>
  <c r="OQ356" i="187" s="1"/>
  <c r="NX356" i="187" a="1"/>
  <c r="NX356" i="187" s="1"/>
  <c r="NO356" i="187" a="1"/>
  <c r="NO356" i="187" s="1"/>
  <c r="OE356" i="187" a="1"/>
  <c r="OE356" i="187" s="1"/>
  <c r="NV356" i="187" a="1"/>
  <c r="NV356" i="187" s="1"/>
  <c r="OD356" i="187" a="1"/>
  <c r="OD356" i="187" s="1"/>
  <c r="OM356" i="187" a="1"/>
  <c r="OM356" i="187" s="1"/>
  <c r="OC356" i="187" a="1"/>
  <c r="OC356" i="187" s="1"/>
  <c r="NS356" i="187" a="1"/>
  <c r="NS356" i="187" s="1"/>
  <c r="NJ356" i="187" a="1"/>
  <c r="NJ356" i="187" s="1"/>
  <c r="OR356" i="187" a="1"/>
  <c r="OR356" i="187" s="1"/>
  <c r="NP356" i="187" a="1"/>
  <c r="NP356" i="187" s="1"/>
  <c r="OA356" i="187" a="1"/>
  <c r="OA356" i="187" s="1"/>
  <c r="NM356" i="187" a="1"/>
  <c r="NM356" i="187" s="1"/>
  <c r="OO356" i="187" a="1"/>
  <c r="OO356" i="187" s="1"/>
  <c r="NZ356" i="187" a="1"/>
  <c r="NZ356" i="187" s="1"/>
  <c r="ON356" i="187" a="1"/>
  <c r="ON356" i="187" s="1"/>
  <c r="NK356" i="187" a="1"/>
  <c r="NK356" i="187" s="1"/>
  <c r="OK356" i="187" a="1"/>
  <c r="OK356" i="187" s="1"/>
  <c r="NI356" i="187" a="1"/>
  <c r="NI356" i="187" s="1"/>
  <c r="OJ356" i="187" a="1"/>
  <c r="OJ356" i="187" s="1"/>
  <c r="NW356" i="187" a="1"/>
  <c r="NW356" i="187" s="1"/>
  <c r="NT356" i="187" a="1"/>
  <c r="NT356" i="187" s="1"/>
  <c r="OH356" i="187" a="1"/>
  <c r="OH356" i="187" s="1"/>
  <c r="NR356" i="187" a="1"/>
  <c r="NR356" i="187" s="1"/>
  <c r="OG356" i="187" a="1"/>
  <c r="OG356" i="187" s="1"/>
  <c r="NQ356" i="187" a="1"/>
  <c r="NQ356" i="187" s="1"/>
  <c r="OT356" i="187" a="1"/>
  <c r="OT356" i="187" s="1"/>
  <c r="OF356" i="187" a="1"/>
  <c r="OF356" i="187" s="1"/>
  <c r="OQ336" i="187" a="1"/>
  <c r="OQ336" i="187" s="1"/>
  <c r="OK336" i="187" a="1"/>
  <c r="OK336" i="187" s="1"/>
  <c r="OE336" i="187" a="1"/>
  <c r="OE336" i="187" s="1"/>
  <c r="NY336" i="187" a="1"/>
  <c r="NY336" i="187" s="1"/>
  <c r="NS336" i="187" a="1"/>
  <c r="NS336" i="187" s="1"/>
  <c r="NM336" i="187" a="1"/>
  <c r="NM336" i="187" s="1"/>
  <c r="NG336" i="187" a="1"/>
  <c r="NG336" i="187" s="1"/>
  <c r="OL336" i="187" a="1"/>
  <c r="OL336" i="187" s="1"/>
  <c r="NR336" i="187" a="1"/>
  <c r="NR336" i="187" s="1"/>
  <c r="NL336" i="187" a="1"/>
  <c r="NL336" i="187" s="1"/>
  <c r="OP336" i="187" a="1"/>
  <c r="OP336" i="187" s="1"/>
  <c r="OH336" i="187" a="1"/>
  <c r="OH336" i="187" s="1"/>
  <c r="NX336" i="187" a="1"/>
  <c r="NX336" i="187" s="1"/>
  <c r="NP336" i="187" a="1"/>
  <c r="NP336" i="187" s="1"/>
  <c r="NH336" i="187" a="1"/>
  <c r="NH336" i="187" s="1"/>
  <c r="OG336" i="187" a="1"/>
  <c r="OG336" i="187" s="1"/>
  <c r="ON336" i="187" a="1"/>
  <c r="ON336" i="187" s="1"/>
  <c r="OT336" i="187" a="1"/>
  <c r="OT336" i="187" s="1"/>
  <c r="OC336" i="187" a="1"/>
  <c r="OC336" i="187" s="1"/>
  <c r="NU336" i="187" a="1"/>
  <c r="NU336" i="187" s="1"/>
  <c r="OS336" i="187" a="1"/>
  <c r="OS336" i="187" s="1"/>
  <c r="OJ336" i="187" a="1"/>
  <c r="OJ336" i="187" s="1"/>
  <c r="OB336" i="187" a="1"/>
  <c r="OB336" i="187" s="1"/>
  <c r="NT336" i="187" a="1"/>
  <c r="NT336" i="187" s="1"/>
  <c r="NJ336" i="187" a="1"/>
  <c r="NJ336" i="187" s="1"/>
  <c r="OR336" i="187" a="1"/>
  <c r="OR336" i="187" s="1"/>
  <c r="OI336" i="187" a="1"/>
  <c r="OI336" i="187" s="1"/>
  <c r="OA336" i="187" a="1"/>
  <c r="OA336" i="187" s="1"/>
  <c r="NQ336" i="187" a="1"/>
  <c r="NQ336" i="187" s="1"/>
  <c r="NI336" i="187" a="1"/>
  <c r="NI336" i="187" s="1"/>
  <c r="NZ336" i="187" a="1"/>
  <c r="NZ336" i="187" s="1"/>
  <c r="NW336" i="187" a="1"/>
  <c r="NW336" i="187" s="1"/>
  <c r="NV336" i="187" a="1"/>
  <c r="NV336" i="187" s="1"/>
  <c r="OO336" i="187" a="1"/>
  <c r="OO336" i="187" s="1"/>
  <c r="NO336" i="187" a="1"/>
  <c r="NO336" i="187" s="1"/>
  <c r="OM336" i="187" a="1"/>
  <c r="OM336" i="187" s="1"/>
  <c r="NN336" i="187" a="1"/>
  <c r="NN336" i="187" s="1"/>
  <c r="NK336" i="187" a="1"/>
  <c r="NK336" i="187" s="1"/>
  <c r="OF336" i="187" a="1"/>
  <c r="OF336" i="187" s="1"/>
  <c r="OD336" i="187" a="1"/>
  <c r="OD336" i="187" s="1"/>
  <c r="DC349" i="187"/>
  <c r="DD349" i="187" s="1"/>
  <c r="OS363" i="187" a="1"/>
  <c r="OS363" i="187" s="1"/>
  <c r="OM363" i="187" a="1"/>
  <c r="OM363" i="187" s="1"/>
  <c r="OG363" i="187" a="1"/>
  <c r="OG363" i="187" s="1"/>
  <c r="OA363" i="187" a="1"/>
  <c r="OA363" i="187" s="1"/>
  <c r="NU363" i="187" a="1"/>
  <c r="NU363" i="187" s="1"/>
  <c r="NO363" i="187" a="1"/>
  <c r="NO363" i="187" s="1"/>
  <c r="NI363" i="187" a="1"/>
  <c r="NI363" i="187" s="1"/>
  <c r="ON363" i="187" a="1"/>
  <c r="ON363" i="187" s="1"/>
  <c r="NT363" i="187" a="1"/>
  <c r="NT363" i="187" s="1"/>
  <c r="NG363" i="187" a="1"/>
  <c r="NG363" i="187" s="1"/>
  <c r="OT363" i="187" a="1"/>
  <c r="OT363" i="187" s="1"/>
  <c r="OR363" i="187" a="1"/>
  <c r="OR363" i="187" s="1"/>
  <c r="OJ363" i="187" a="1"/>
  <c r="OJ363" i="187" s="1"/>
  <c r="OB363" i="187" a="1"/>
  <c r="OB363" i="187" s="1"/>
  <c r="NS363" i="187" a="1"/>
  <c r="NS363" i="187" s="1"/>
  <c r="NK363" i="187" a="1"/>
  <c r="NK363" i="187" s="1"/>
  <c r="NJ363" i="187" a="1"/>
  <c r="NJ363" i="187" s="1"/>
  <c r="OQ363" i="187" a="1"/>
  <c r="OQ363" i="187" s="1"/>
  <c r="OI363" i="187" a="1"/>
  <c r="OI363" i="187" s="1"/>
  <c r="NZ363" i="187" a="1"/>
  <c r="NZ363" i="187" s="1"/>
  <c r="NR363" i="187" a="1"/>
  <c r="NR363" i="187" s="1"/>
  <c r="NQ363" i="187" a="1"/>
  <c r="NQ363" i="187" s="1"/>
  <c r="NH363" i="187" a="1"/>
  <c r="NH363" i="187" s="1"/>
  <c r="NX363" i="187" a="1"/>
  <c r="NX363" i="187" s="1"/>
  <c r="NN363" i="187" a="1"/>
  <c r="NN363" i="187" s="1"/>
  <c r="OP363" i="187" a="1"/>
  <c r="OP363" i="187" s="1"/>
  <c r="OC363" i="187" a="1"/>
  <c r="OC363" i="187" s="1"/>
  <c r="NM363" i="187" a="1"/>
  <c r="NM363" i="187" s="1"/>
  <c r="OO363" i="187" a="1"/>
  <c r="OO363" i="187" s="1"/>
  <c r="NY363" i="187" a="1"/>
  <c r="NY363" i="187" s="1"/>
  <c r="NL363" i="187" a="1"/>
  <c r="NL363" i="187" s="1"/>
  <c r="NW363" i="187" a="1"/>
  <c r="NW363" i="187" s="1"/>
  <c r="OL363" i="187" a="1"/>
  <c r="OL363" i="187" s="1"/>
  <c r="OK363" i="187" a="1"/>
  <c r="OK363" i="187" s="1"/>
  <c r="NV363" i="187" a="1"/>
  <c r="NV363" i="187" s="1"/>
  <c r="OH363" i="187" a="1"/>
  <c r="OH363" i="187" s="1"/>
  <c r="OF363" i="187" a="1"/>
  <c r="OF363" i="187" s="1"/>
  <c r="OE363" i="187" a="1"/>
  <c r="OE363" i="187" s="1"/>
  <c r="NP363" i="187" a="1"/>
  <c r="NP363" i="187" s="1"/>
  <c r="OD363" i="187" a="1"/>
  <c r="OD363" i="187" s="1"/>
  <c r="DC314" i="187"/>
  <c r="DD314" i="187" s="1"/>
  <c r="OP317" i="187" a="1"/>
  <c r="OP317" i="187" s="1"/>
  <c r="OJ317" i="187" a="1"/>
  <c r="OJ317" i="187" s="1"/>
  <c r="OD317" i="187" a="1"/>
  <c r="OD317" i="187" s="1"/>
  <c r="NX317" i="187" a="1"/>
  <c r="NX317" i="187" s="1"/>
  <c r="NR317" i="187" a="1"/>
  <c r="NR317" i="187" s="1"/>
  <c r="NL317" i="187" a="1"/>
  <c r="NL317" i="187" s="1"/>
  <c r="OT317" i="187" a="1"/>
  <c r="OT317" i="187" s="1"/>
  <c r="OG317" i="187" a="1"/>
  <c r="OG317" i="187" s="1"/>
  <c r="NT317" i="187" a="1"/>
  <c r="NT317" i="187" s="1"/>
  <c r="NG317" i="187" a="1"/>
  <c r="NG317" i="187" s="1"/>
  <c r="OR317" i="187" a="1"/>
  <c r="OR317" i="187" s="1"/>
  <c r="OK317" i="187" a="1"/>
  <c r="OK317" i="187" s="1"/>
  <c r="OA317" i="187" a="1"/>
  <c r="OA317" i="187" s="1"/>
  <c r="NS317" i="187" a="1"/>
  <c r="NS317" i="187" s="1"/>
  <c r="NK317" i="187" a="1"/>
  <c r="NK317" i="187" s="1"/>
  <c r="OO317" i="187" a="1"/>
  <c r="OO317" i="187" s="1"/>
  <c r="NJ317" i="187" a="1"/>
  <c r="NJ317" i="187" s="1"/>
  <c r="ON317" i="187" a="1"/>
  <c r="ON317" i="187" s="1"/>
  <c r="OF317" i="187" a="1"/>
  <c r="OF317" i="187" s="1"/>
  <c r="NI317" i="187" a="1"/>
  <c r="NI317" i="187" s="1"/>
  <c r="OM317" i="187" a="1"/>
  <c r="OM317" i="187" s="1"/>
  <c r="NP317" i="187" a="1"/>
  <c r="NP317" i="187" s="1"/>
  <c r="NH317" i="187" a="1"/>
  <c r="NH317" i="187" s="1"/>
  <c r="OE317" i="187" a="1"/>
  <c r="OE317" i="187" s="1"/>
  <c r="NW317" i="187" a="1"/>
  <c r="NW317" i="187" s="1"/>
  <c r="NO317" i="187" a="1"/>
  <c r="NO317" i="187" s="1"/>
  <c r="OS317" i="187" a="1"/>
  <c r="OS317" i="187" s="1"/>
  <c r="OC317" i="187" a="1"/>
  <c r="OC317" i="187" s="1"/>
  <c r="NN317" i="187" a="1"/>
  <c r="NN317" i="187" s="1"/>
  <c r="NU317" i="187" a="1"/>
  <c r="NU317" i="187" s="1"/>
  <c r="NM317" i="187" a="1"/>
  <c r="NM317" i="187" s="1"/>
  <c r="NZ317" i="187" a="1"/>
  <c r="NZ317" i="187" s="1"/>
  <c r="OQ317" i="187" a="1"/>
  <c r="OQ317" i="187" s="1"/>
  <c r="NY317" i="187" a="1"/>
  <c r="NY317" i="187" s="1"/>
  <c r="NV317" i="187" a="1"/>
  <c r="NV317" i="187" s="1"/>
  <c r="OL317" i="187" a="1"/>
  <c r="OL317" i="187" s="1"/>
  <c r="OI317" i="187" a="1"/>
  <c r="OI317" i="187" s="1"/>
  <c r="NQ317" i="187" a="1"/>
  <c r="NQ317" i="187" s="1"/>
  <c r="OH317" i="187" a="1"/>
  <c r="OH317" i="187" s="1"/>
  <c r="OB317" i="187" a="1"/>
  <c r="OB317" i="187" s="1"/>
  <c r="OG305" i="187" a="1"/>
  <c r="OG305" i="187" s="1"/>
  <c r="NZ305" i="187" a="1"/>
  <c r="NZ305" i="187" s="1"/>
  <c r="NS305" i="187" a="1"/>
  <c r="NS305" i="187" s="1"/>
  <c r="NL305" i="187" a="1"/>
  <c r="NL305" i="187" s="1"/>
  <c r="ON305" i="187" a="1"/>
  <c r="ON305" i="187" s="1"/>
  <c r="NK305" i="187" a="1"/>
  <c r="NK305" i="187" s="1"/>
  <c r="OC305" i="187" a="1"/>
  <c r="OC305" i="187" s="1"/>
  <c r="NV305" i="187" a="1"/>
  <c r="NV305" i="187" s="1"/>
  <c r="OD305" i="187" a="1"/>
  <c r="OD305" i="187" s="1"/>
  <c r="NT305" i="187" a="1"/>
  <c r="NT305" i="187" s="1"/>
  <c r="NJ305" i="187" a="1"/>
  <c r="NJ305" i="187" s="1"/>
  <c r="OL305" i="187" a="1"/>
  <c r="OL305" i="187" s="1"/>
  <c r="NI305" i="187" a="1"/>
  <c r="NI305" i="187" s="1"/>
  <c r="OB305" i="187" a="1"/>
  <c r="OB305" i="187" s="1"/>
  <c r="NR305" i="187" a="1"/>
  <c r="NR305" i="187" s="1"/>
  <c r="OT305" i="187" a="1"/>
  <c r="OT305" i="187" s="1"/>
  <c r="OK305" i="187" a="1"/>
  <c r="OK305" i="187" s="1"/>
  <c r="OA305" i="187" a="1"/>
  <c r="OA305" i="187" s="1"/>
  <c r="NQ305" i="187" a="1"/>
  <c r="NQ305" i="187" s="1"/>
  <c r="NH305" i="187" a="1"/>
  <c r="NH305" i="187" s="1"/>
  <c r="OS305" i="187" a="1"/>
  <c r="OS305" i="187" s="1"/>
  <c r="OJ305" i="187" a="1"/>
  <c r="OJ305" i="187" s="1"/>
  <c r="NG305" i="187" a="1"/>
  <c r="NG305" i="187" s="1"/>
  <c r="OI305" i="187" a="1"/>
  <c r="OI305" i="187" s="1"/>
  <c r="NY305" i="187" a="1"/>
  <c r="NY305" i="187" s="1"/>
  <c r="NP305" i="187" a="1"/>
  <c r="NP305" i="187" s="1"/>
  <c r="OR305" i="187" a="1"/>
  <c r="OR305" i="187" s="1"/>
  <c r="NO305" i="187" a="1"/>
  <c r="NO305" i="187" s="1"/>
  <c r="OQ305" i="187" a="1"/>
  <c r="OQ305" i="187" s="1"/>
  <c r="OH305" i="187" a="1"/>
  <c r="OH305" i="187" s="1"/>
  <c r="NX305" i="187" a="1"/>
  <c r="NX305" i="187" s="1"/>
  <c r="NN305" i="187" a="1"/>
  <c r="NN305" i="187" s="1"/>
  <c r="OF305" i="187" a="1"/>
  <c r="OF305" i="187" s="1"/>
  <c r="NW305" i="187" a="1"/>
  <c r="NW305" i="187" s="1"/>
  <c r="OP305" i="187" a="1"/>
  <c r="OP305" i="187" s="1"/>
  <c r="NM305" i="187" a="1"/>
  <c r="NM305" i="187" s="1"/>
  <c r="OO305" i="187" a="1"/>
  <c r="OO305" i="187" s="1"/>
  <c r="OE305" i="187" a="1"/>
  <c r="OE305" i="187" s="1"/>
  <c r="NU305" i="187" a="1"/>
  <c r="NU305" i="187" s="1"/>
  <c r="OM305" i="187" a="1"/>
  <c r="OM305" i="187" s="1"/>
  <c r="OR287" i="187" a="1"/>
  <c r="OR287" i="187" s="1"/>
  <c r="OE287" i="187" a="1"/>
  <c r="OE287" i="187" s="1"/>
  <c r="NR287" i="187" a="1"/>
  <c r="NR287" i="187" s="1"/>
  <c r="NK287" i="187" a="1"/>
  <c r="NK287" i="187" s="1"/>
  <c r="OI287" i="187" a="1"/>
  <c r="OI287" i="187" s="1"/>
  <c r="OB287" i="187" a="1"/>
  <c r="OB287" i="187" s="1"/>
  <c r="NU287" i="187" a="1"/>
  <c r="NU287" i="187" s="1"/>
  <c r="NN287" i="187" a="1"/>
  <c r="NN287" i="187" s="1"/>
  <c r="NG287" i="187" a="1"/>
  <c r="NG287" i="187" s="1"/>
  <c r="OO287" i="187" a="1"/>
  <c r="OO287" i="187" s="1"/>
  <c r="OH287" i="187" a="1"/>
  <c r="OH287" i="187" s="1"/>
  <c r="OA287" i="187" a="1"/>
  <c r="OA287" i="187" s="1"/>
  <c r="NT287" i="187" a="1"/>
  <c r="NT287" i="187" s="1"/>
  <c r="NM287" i="187" a="1"/>
  <c r="NM287" i="187" s="1"/>
  <c r="NX287" i="187" a="1"/>
  <c r="NX287" i="187" s="1"/>
  <c r="NQ287" i="187" a="1"/>
  <c r="NQ287" i="187" s="1"/>
  <c r="OS287" i="187" a="1"/>
  <c r="OS287" i="187" s="1"/>
  <c r="OJ287" i="187" a="1"/>
  <c r="OJ287" i="187" s="1"/>
  <c r="NZ287" i="187" a="1"/>
  <c r="NZ287" i="187" s="1"/>
  <c r="NH287" i="187" a="1"/>
  <c r="NH287" i="187" s="1"/>
  <c r="OL287" i="187" a="1"/>
  <c r="OL287" i="187" s="1"/>
  <c r="NS287" i="187" a="1"/>
  <c r="NS287" i="187" s="1"/>
  <c r="OT287" i="187" a="1"/>
  <c r="OT287" i="187" s="1"/>
  <c r="OK287" i="187" a="1"/>
  <c r="OK287" i="187" s="1"/>
  <c r="NI287" i="187" a="1"/>
  <c r="NI287" i="187" s="1"/>
  <c r="OG287" i="187" a="1"/>
  <c r="OG287" i="187" s="1"/>
  <c r="OF287" i="187" a="1"/>
  <c r="OF287" i="187" s="1"/>
  <c r="NP287" i="187" a="1"/>
  <c r="NP287" i="187" s="1"/>
  <c r="NO287" i="187" a="1"/>
  <c r="NO287" i="187" s="1"/>
  <c r="OQ287" i="187" a="1"/>
  <c r="OQ287" i="187" s="1"/>
  <c r="OD287" i="187" a="1"/>
  <c r="OD287" i="187" s="1"/>
  <c r="OP287" i="187" a="1"/>
  <c r="OP287" i="187" s="1"/>
  <c r="OC287" i="187" a="1"/>
  <c r="OC287" i="187" s="1"/>
  <c r="ON287" i="187" a="1"/>
  <c r="ON287" i="187" s="1"/>
  <c r="NY287" i="187" a="1"/>
  <c r="NY287" i="187" s="1"/>
  <c r="NL287" i="187" a="1"/>
  <c r="NL287" i="187" s="1"/>
  <c r="OM287" i="187" a="1"/>
  <c r="OM287" i="187" s="1"/>
  <c r="NW287" i="187" a="1"/>
  <c r="NW287" i="187" s="1"/>
  <c r="NJ287" i="187" a="1"/>
  <c r="NJ287" i="187" s="1"/>
  <c r="NV287" i="187" a="1"/>
  <c r="NV287" i="187" s="1"/>
  <c r="ON285" i="187" a="1"/>
  <c r="ON285" i="187" s="1"/>
  <c r="OA285" i="187" a="1"/>
  <c r="OA285" i="187" s="1"/>
  <c r="NN285" i="187" a="1"/>
  <c r="NN285" i="187" s="1"/>
  <c r="NG285" i="187" a="1"/>
  <c r="NG285" i="187" s="1"/>
  <c r="OG285" i="187" a="1"/>
  <c r="OG285" i="187" s="1"/>
  <c r="NZ285" i="187" a="1"/>
  <c r="NZ285" i="187" s="1"/>
  <c r="OT285" i="187" a="1"/>
  <c r="OT285" i="187" s="1"/>
  <c r="OM285" i="187" a="1"/>
  <c r="OM285" i="187" s="1"/>
  <c r="OF285" i="187" a="1"/>
  <c r="OF285" i="187" s="1"/>
  <c r="OP285" i="187" a="1"/>
  <c r="OP285" i="187" s="1"/>
  <c r="NW285" i="187" a="1"/>
  <c r="NW285" i="187" s="1"/>
  <c r="NM285" i="187" a="1"/>
  <c r="NM285" i="187" s="1"/>
  <c r="OH285" i="187" a="1"/>
  <c r="OH285" i="187" s="1"/>
  <c r="NO285" i="187" a="1"/>
  <c r="NO285" i="187" s="1"/>
  <c r="NQ285" i="187" a="1"/>
  <c r="NQ285" i="187" s="1"/>
  <c r="OL285" i="187" a="1"/>
  <c r="OL285" i="187" s="1"/>
  <c r="OB285" i="187" a="1"/>
  <c r="OB285" i="187" s="1"/>
  <c r="OK285" i="187" a="1"/>
  <c r="OK285" i="187" s="1"/>
  <c r="NP285" i="187" a="1"/>
  <c r="NP285" i="187" s="1"/>
  <c r="OJ285" i="187" a="1"/>
  <c r="OJ285" i="187" s="1"/>
  <c r="NY285" i="187" a="1"/>
  <c r="NY285" i="187" s="1"/>
  <c r="NX285" i="187" a="1"/>
  <c r="NX285" i="187" s="1"/>
  <c r="NL285" i="187" a="1"/>
  <c r="NL285" i="187" s="1"/>
  <c r="OS285" i="187" a="1"/>
  <c r="OS285" i="187" s="1"/>
  <c r="OI285" i="187" a="1"/>
  <c r="OI285" i="187" s="1"/>
  <c r="NV285" i="187" a="1"/>
  <c r="NV285" i="187" s="1"/>
  <c r="NK285" i="187" a="1"/>
  <c r="NK285" i="187" s="1"/>
  <c r="NJ285" i="187" a="1"/>
  <c r="NJ285" i="187" s="1"/>
  <c r="OR285" i="187" a="1"/>
  <c r="OR285" i="187" s="1"/>
  <c r="OE285" i="187" a="1"/>
  <c r="OE285" i="187" s="1"/>
  <c r="NU285" i="187" a="1"/>
  <c r="NU285" i="187" s="1"/>
  <c r="OQ285" i="187" a="1"/>
  <c r="OQ285" i="187" s="1"/>
  <c r="OD285" i="187" a="1"/>
  <c r="OD285" i="187" s="1"/>
  <c r="NT285" i="187" a="1"/>
  <c r="NT285" i="187" s="1"/>
  <c r="NI285" i="187" a="1"/>
  <c r="NI285" i="187" s="1"/>
  <c r="NS285" i="187" a="1"/>
  <c r="NS285" i="187" s="1"/>
  <c r="OO285" i="187" a="1"/>
  <c r="OO285" i="187" s="1"/>
  <c r="OC285" i="187" a="1"/>
  <c r="OC285" i="187" s="1"/>
  <c r="NR285" i="187" a="1"/>
  <c r="NR285" i="187" s="1"/>
  <c r="NH285" i="187" a="1"/>
  <c r="NH285" i="187" s="1"/>
  <c r="ON280" i="187" a="1"/>
  <c r="ON280" i="187" s="1"/>
  <c r="OG280" i="187" a="1"/>
  <c r="OG280" i="187" s="1"/>
  <c r="NT280" i="187" a="1"/>
  <c r="NT280" i="187" s="1"/>
  <c r="NG280" i="187" a="1"/>
  <c r="NG280" i="187" s="1"/>
  <c r="OM280" i="187" a="1"/>
  <c r="OM280" i="187" s="1"/>
  <c r="OF280" i="187" a="1"/>
  <c r="OF280" i="187" s="1"/>
  <c r="NY280" i="187" a="1"/>
  <c r="NY280" i="187" s="1"/>
  <c r="NR280" i="187" a="1"/>
  <c r="NR280" i="187" s="1"/>
  <c r="NK280" i="187" a="1"/>
  <c r="NK280" i="187" s="1"/>
  <c r="OE280" i="187" a="1"/>
  <c r="OE280" i="187" s="1"/>
  <c r="NP280" i="187" a="1"/>
  <c r="NP280" i="187" s="1"/>
  <c r="NH280" i="187" a="1"/>
  <c r="NH280" i="187" s="1"/>
  <c r="OP280" i="187" a="1"/>
  <c r="OP280" i="187" s="1"/>
  <c r="OH280" i="187" a="1"/>
  <c r="OH280" i="187" s="1"/>
  <c r="NX280" i="187" a="1"/>
  <c r="NX280" i="187" s="1"/>
  <c r="NO280" i="187" a="1"/>
  <c r="NO280" i="187" s="1"/>
  <c r="OT280" i="187" a="1"/>
  <c r="OT280" i="187" s="1"/>
  <c r="NU280" i="187" a="1"/>
  <c r="NU280" i="187" s="1"/>
  <c r="OD280" i="187" a="1"/>
  <c r="OD280" i="187" s="1"/>
  <c r="NS280" i="187" a="1"/>
  <c r="NS280" i="187" s="1"/>
  <c r="OO280" i="187" a="1"/>
  <c r="OO280" i="187" s="1"/>
  <c r="OC280" i="187" a="1"/>
  <c r="OC280" i="187" s="1"/>
  <c r="OL280" i="187" a="1"/>
  <c r="OL280" i="187" s="1"/>
  <c r="OB280" i="187" a="1"/>
  <c r="OB280" i="187" s="1"/>
  <c r="NQ280" i="187" a="1"/>
  <c r="NQ280" i="187" s="1"/>
  <c r="OK280" i="187" a="1"/>
  <c r="OK280" i="187" s="1"/>
  <c r="OA280" i="187" a="1"/>
  <c r="OA280" i="187" s="1"/>
  <c r="NZ280" i="187" a="1"/>
  <c r="NZ280" i="187" s="1"/>
  <c r="NN280" i="187" a="1"/>
  <c r="NN280" i="187" s="1"/>
  <c r="OJ280" i="187" a="1"/>
  <c r="OJ280" i="187" s="1"/>
  <c r="NM280" i="187" a="1"/>
  <c r="NM280" i="187" s="1"/>
  <c r="OS280" i="187" a="1"/>
  <c r="OS280" i="187" s="1"/>
  <c r="NW280" i="187" a="1"/>
  <c r="NW280" i="187" s="1"/>
  <c r="NL280" i="187" a="1"/>
  <c r="NL280" i="187" s="1"/>
  <c r="OI280" i="187" a="1"/>
  <c r="OI280" i="187" s="1"/>
  <c r="OR280" i="187" a="1"/>
  <c r="OR280" i="187" s="1"/>
  <c r="NV280" i="187" a="1"/>
  <c r="NV280" i="187" s="1"/>
  <c r="NJ280" i="187" a="1"/>
  <c r="NJ280" i="187" s="1"/>
  <c r="NI280" i="187" a="1"/>
  <c r="NI280" i="187" s="1"/>
  <c r="OQ280" i="187" a="1"/>
  <c r="OQ280" i="187" s="1"/>
  <c r="OT254" i="187" a="1"/>
  <c r="OT254" i="187" s="1"/>
  <c r="ON254" i="187" a="1"/>
  <c r="ON254" i="187" s="1"/>
  <c r="OH254" i="187" a="1"/>
  <c r="OH254" i="187" s="1"/>
  <c r="OB254" i="187" a="1"/>
  <c r="OB254" i="187" s="1"/>
  <c r="NV254" i="187" a="1"/>
  <c r="NV254" i="187" s="1"/>
  <c r="NP254" i="187" a="1"/>
  <c r="NP254" i="187" s="1"/>
  <c r="NJ254" i="187" a="1"/>
  <c r="NJ254" i="187" s="1"/>
  <c r="OM254" i="187" a="1"/>
  <c r="OM254" i="187" s="1"/>
  <c r="NZ254" i="187" a="1"/>
  <c r="NZ254" i="187" s="1"/>
  <c r="NM254" i="187" a="1"/>
  <c r="NM254" i="187" s="1"/>
  <c r="OS254" i="187" a="1"/>
  <c r="OS254" i="187" s="1"/>
  <c r="OL254" i="187" a="1"/>
  <c r="OL254" i="187" s="1"/>
  <c r="OE254" i="187" a="1"/>
  <c r="OE254" i="187" s="1"/>
  <c r="NX254" i="187" a="1"/>
  <c r="NX254" i="187" s="1"/>
  <c r="NQ254" i="187" a="1"/>
  <c r="NQ254" i="187" s="1"/>
  <c r="OO254" i="187" a="1"/>
  <c r="OO254" i="187" s="1"/>
  <c r="NS254" i="187" a="1"/>
  <c r="NS254" i="187" s="1"/>
  <c r="NL254" i="187" a="1"/>
  <c r="NL254" i="187" s="1"/>
  <c r="OK254" i="187" a="1"/>
  <c r="OK254" i="187" s="1"/>
  <c r="OC254" i="187" a="1"/>
  <c r="OC254" i="187" s="1"/>
  <c r="NT254" i="187" a="1"/>
  <c r="NT254" i="187" s="1"/>
  <c r="NK254" i="187" a="1"/>
  <c r="NK254" i="187" s="1"/>
  <c r="OR254" i="187" a="1"/>
  <c r="OR254" i="187" s="1"/>
  <c r="OJ254" i="187" a="1"/>
  <c r="OJ254" i="187" s="1"/>
  <c r="OA254" i="187" a="1"/>
  <c r="OA254" i="187" s="1"/>
  <c r="NR254" i="187" a="1"/>
  <c r="NR254" i="187" s="1"/>
  <c r="NI254" i="187" a="1"/>
  <c r="NI254" i="187" s="1"/>
  <c r="OQ254" i="187" a="1"/>
  <c r="OQ254" i="187" s="1"/>
  <c r="OI254" i="187" a="1"/>
  <c r="OI254" i="187" s="1"/>
  <c r="NY254" i="187" a="1"/>
  <c r="NY254" i="187" s="1"/>
  <c r="NH254" i="187" a="1"/>
  <c r="NH254" i="187" s="1"/>
  <c r="OP254" i="187" a="1"/>
  <c r="OP254" i="187" s="1"/>
  <c r="OG254" i="187" a="1"/>
  <c r="OG254" i="187" s="1"/>
  <c r="NW254" i="187" a="1"/>
  <c r="NW254" i="187" s="1"/>
  <c r="NN254" i="187" a="1"/>
  <c r="NN254" i="187" s="1"/>
  <c r="OD254" i="187" a="1"/>
  <c r="OD254" i="187" s="1"/>
  <c r="NU254" i="187" a="1"/>
  <c r="NU254" i="187" s="1"/>
  <c r="OF254" i="187" a="1"/>
  <c r="OF254" i="187" s="1"/>
  <c r="NO254" i="187" a="1"/>
  <c r="NO254" i="187" s="1"/>
  <c r="NG254" i="187" a="1"/>
  <c r="NG254" i="187" s="1"/>
  <c r="OI354" i="187" a="1"/>
  <c r="OI354" i="187" s="1"/>
  <c r="OB354" i="187" a="1"/>
  <c r="OB354" i="187" s="1"/>
  <c r="NO354" i="187" a="1"/>
  <c r="NO354" i="187" s="1"/>
  <c r="OO354" i="187" a="1"/>
  <c r="OO354" i="187" s="1"/>
  <c r="ON354" i="187" a="1"/>
  <c r="ON354" i="187" s="1"/>
  <c r="OG354" i="187" a="1"/>
  <c r="OG354" i="187" s="1"/>
  <c r="NZ354" i="187" a="1"/>
  <c r="NZ354" i="187" s="1"/>
  <c r="NS354" i="187" a="1"/>
  <c r="NS354" i="187" s="1"/>
  <c r="NL354" i="187" a="1"/>
  <c r="NL354" i="187" s="1"/>
  <c r="NV354" i="187" a="1"/>
  <c r="NV354" i="187" s="1"/>
  <c r="OR354" i="187" a="1"/>
  <c r="OR354" i="187" s="1"/>
  <c r="OJ354" i="187" a="1"/>
  <c r="OJ354" i="187" s="1"/>
  <c r="OA354" i="187" a="1"/>
  <c r="OA354" i="187" s="1"/>
  <c r="NR354" i="187" a="1"/>
  <c r="NR354" i="187" s="1"/>
  <c r="OM354" i="187" a="1"/>
  <c r="OM354" i="187" s="1"/>
  <c r="NH354" i="187" a="1"/>
  <c r="NH354" i="187" s="1"/>
  <c r="OL354" i="187" a="1"/>
  <c r="OL354" i="187" s="1"/>
  <c r="OC354" i="187" a="1"/>
  <c r="OC354" i="187" s="1"/>
  <c r="OT354" i="187" a="1"/>
  <c r="OT354" i="187" s="1"/>
  <c r="OK354" i="187" a="1"/>
  <c r="OK354" i="187" s="1"/>
  <c r="NP354" i="187" a="1"/>
  <c r="NP354" i="187" s="1"/>
  <c r="NM354" i="187" a="1"/>
  <c r="NM354" i="187" s="1"/>
  <c r="NU354" i="187" a="1"/>
  <c r="NU354" i="187" s="1"/>
  <c r="NK354" i="187" a="1"/>
  <c r="NK354" i="187" s="1"/>
  <c r="NY354" i="187" a="1"/>
  <c r="NY354" i="187" s="1"/>
  <c r="NI354" i="187" a="1"/>
  <c r="NI354" i="187" s="1"/>
  <c r="OQ354" i="187" a="1"/>
  <c r="OQ354" i="187" s="1"/>
  <c r="NG354" i="187" a="1"/>
  <c r="NG354" i="187" s="1"/>
  <c r="OP354" i="187" a="1"/>
  <c r="OP354" i="187" s="1"/>
  <c r="NX354" i="187" a="1"/>
  <c r="NX354" i="187" s="1"/>
  <c r="NW354" i="187" a="1"/>
  <c r="NW354" i="187" s="1"/>
  <c r="NT354" i="187" a="1"/>
  <c r="NT354" i="187" s="1"/>
  <c r="NQ354" i="187" a="1"/>
  <c r="NQ354" i="187" s="1"/>
  <c r="OH354" i="187" a="1"/>
  <c r="OH354" i="187" s="1"/>
  <c r="OF354" i="187" a="1"/>
  <c r="OF354" i="187" s="1"/>
  <c r="OE354" i="187" a="1"/>
  <c r="OE354" i="187" s="1"/>
  <c r="NN354" i="187" a="1"/>
  <c r="NN354" i="187" s="1"/>
  <c r="OD354" i="187" a="1"/>
  <c r="OD354" i="187" s="1"/>
  <c r="OS354" i="187" a="1"/>
  <c r="OS354" i="187" s="1"/>
  <c r="NJ354" i="187" a="1"/>
  <c r="NJ354" i="187" s="1"/>
  <c r="OO339" i="187" a="1"/>
  <c r="OO339" i="187" s="1"/>
  <c r="OI339" i="187" a="1"/>
  <c r="OI339" i="187" s="1"/>
  <c r="OC339" i="187" a="1"/>
  <c r="OC339" i="187" s="1"/>
  <c r="NW339" i="187" a="1"/>
  <c r="NW339" i="187" s="1"/>
  <c r="NQ339" i="187" a="1"/>
  <c r="NQ339" i="187" s="1"/>
  <c r="NK339" i="187" a="1"/>
  <c r="NK339" i="187" s="1"/>
  <c r="OQ339" i="187" a="1"/>
  <c r="OQ339" i="187" s="1"/>
  <c r="OD339" i="187" a="1"/>
  <c r="OD339" i="187" s="1"/>
  <c r="NJ339" i="187" a="1"/>
  <c r="NJ339" i="187" s="1"/>
  <c r="OR339" i="187" a="1"/>
  <c r="OR339" i="187" s="1"/>
  <c r="OK339" i="187" a="1"/>
  <c r="OK339" i="187" s="1"/>
  <c r="NV339" i="187" a="1"/>
  <c r="NV339" i="187" s="1"/>
  <c r="NO339" i="187" a="1"/>
  <c r="NO339" i="187" s="1"/>
  <c r="NH339" i="187" a="1"/>
  <c r="NH339" i="187" s="1"/>
  <c r="OH339" i="187" a="1"/>
  <c r="OH339" i="187" s="1"/>
  <c r="OA339" i="187" a="1"/>
  <c r="OA339" i="187" s="1"/>
  <c r="NT339" i="187" a="1"/>
  <c r="NT339" i="187" s="1"/>
  <c r="NM339" i="187" a="1"/>
  <c r="NM339" i="187" s="1"/>
  <c r="OS339" i="187" a="1"/>
  <c r="OS339" i="187" s="1"/>
  <c r="OJ339" i="187" a="1"/>
  <c r="OJ339" i="187" s="1"/>
  <c r="NS339" i="187" a="1"/>
  <c r="NS339" i="187" s="1"/>
  <c r="NZ339" i="187" a="1"/>
  <c r="NZ339" i="187" s="1"/>
  <c r="NR339" i="187" a="1"/>
  <c r="NR339" i="187" s="1"/>
  <c r="NI339" i="187" a="1"/>
  <c r="NI339" i="187" s="1"/>
  <c r="NG339" i="187" a="1"/>
  <c r="NG339" i="187" s="1"/>
  <c r="OF339" i="187" a="1"/>
  <c r="OF339" i="187" s="1"/>
  <c r="NU339" i="187" a="1"/>
  <c r="NU339" i="187" s="1"/>
  <c r="ON339" i="187" a="1"/>
  <c r="ON339" i="187" s="1"/>
  <c r="OM339" i="187" a="1"/>
  <c r="OM339" i="187" s="1"/>
  <c r="OB339" i="187" a="1"/>
  <c r="OB339" i="187" s="1"/>
  <c r="NP339" i="187" a="1"/>
  <c r="NP339" i="187" s="1"/>
  <c r="OL339" i="187" a="1"/>
  <c r="OL339" i="187" s="1"/>
  <c r="NN339" i="187" a="1"/>
  <c r="NN339" i="187" s="1"/>
  <c r="NY339" i="187" a="1"/>
  <c r="NY339" i="187" s="1"/>
  <c r="NX339" i="187" a="1"/>
  <c r="NX339" i="187" s="1"/>
  <c r="OT339" i="187" a="1"/>
  <c r="OT339" i="187" s="1"/>
  <c r="NL339" i="187" a="1"/>
  <c r="NL339" i="187" s="1"/>
  <c r="OG339" i="187" a="1"/>
  <c r="OG339" i="187" s="1"/>
  <c r="OP339" i="187" a="1"/>
  <c r="OP339" i="187" s="1"/>
  <c r="OE339" i="187" a="1"/>
  <c r="OE339" i="187" s="1"/>
  <c r="OO345" i="187" a="1"/>
  <c r="OO345" i="187" s="1"/>
  <c r="OI345" i="187" a="1"/>
  <c r="OI345" i="187" s="1"/>
  <c r="OC345" i="187" a="1"/>
  <c r="OC345" i="187" s="1"/>
  <c r="NW345" i="187" a="1"/>
  <c r="NW345" i="187" s="1"/>
  <c r="NQ345" i="187" a="1"/>
  <c r="NQ345" i="187" s="1"/>
  <c r="NK345" i="187" a="1"/>
  <c r="NK345" i="187" s="1"/>
  <c r="OT345" i="187" a="1"/>
  <c r="OT345" i="187" s="1"/>
  <c r="OG345" i="187" a="1"/>
  <c r="OG345" i="187" s="1"/>
  <c r="NT345" i="187" a="1"/>
  <c r="NT345" i="187" s="1"/>
  <c r="NG345" i="187" a="1"/>
  <c r="NG345" i="187" s="1"/>
  <c r="OS345" i="187" a="1"/>
  <c r="OS345" i="187" s="1"/>
  <c r="OF345" i="187" a="1"/>
  <c r="OF345" i="187" s="1"/>
  <c r="NS345" i="187" a="1"/>
  <c r="NS345" i="187" s="1"/>
  <c r="OP345" i="187" a="1"/>
  <c r="OP345" i="187" s="1"/>
  <c r="OH345" i="187" a="1"/>
  <c r="OH345" i="187" s="1"/>
  <c r="NZ345" i="187" a="1"/>
  <c r="NZ345" i="187" s="1"/>
  <c r="NR345" i="187" a="1"/>
  <c r="NR345" i="187" s="1"/>
  <c r="NJ345" i="187" a="1"/>
  <c r="NJ345" i="187" s="1"/>
  <c r="ON345" i="187" a="1"/>
  <c r="ON345" i="187" s="1"/>
  <c r="NX345" i="187" a="1"/>
  <c r="NX345" i="187" s="1"/>
  <c r="NP345" i="187" a="1"/>
  <c r="NP345" i="187" s="1"/>
  <c r="OM345" i="187" a="1"/>
  <c r="OM345" i="187" s="1"/>
  <c r="OE345" i="187" a="1"/>
  <c r="OE345" i="187" s="1"/>
  <c r="NH345" i="187" a="1"/>
  <c r="NH345" i="187" s="1"/>
  <c r="OL345" i="187" a="1"/>
  <c r="OL345" i="187" s="1"/>
  <c r="NO345" i="187" a="1"/>
  <c r="NO345" i="187" s="1"/>
  <c r="OD345" i="187" a="1"/>
  <c r="OD345" i="187" s="1"/>
  <c r="NV345" i="187" a="1"/>
  <c r="NV345" i="187" s="1"/>
  <c r="OR345" i="187" a="1"/>
  <c r="OR345" i="187" s="1"/>
  <c r="NU345" i="187" a="1"/>
  <c r="NU345" i="187" s="1"/>
  <c r="NM345" i="187" a="1"/>
  <c r="NM345" i="187" s="1"/>
  <c r="OJ345" i="187" a="1"/>
  <c r="OJ345" i="187" s="1"/>
  <c r="OB345" i="187" a="1"/>
  <c r="OB345" i="187" s="1"/>
  <c r="NL345" i="187" a="1"/>
  <c r="NL345" i="187" s="1"/>
  <c r="OA345" i="187" a="1"/>
  <c r="OA345" i="187" s="1"/>
  <c r="NI345" i="187" a="1"/>
  <c r="NI345" i="187" s="1"/>
  <c r="OQ345" i="187" a="1"/>
  <c r="OQ345" i="187" s="1"/>
  <c r="NY345" i="187" a="1"/>
  <c r="NY345" i="187" s="1"/>
  <c r="OK345" i="187" a="1"/>
  <c r="OK345" i="187" s="1"/>
  <c r="NN345" i="187" a="1"/>
  <c r="NN345" i="187" s="1"/>
  <c r="OS344" i="187" a="1"/>
  <c r="OS344" i="187" s="1"/>
  <c r="OM344" i="187" a="1"/>
  <c r="OM344" i="187" s="1"/>
  <c r="OG344" i="187" a="1"/>
  <c r="OG344" i="187" s="1"/>
  <c r="OA344" i="187" a="1"/>
  <c r="OA344" i="187" s="1"/>
  <c r="NU344" i="187" a="1"/>
  <c r="NU344" i="187" s="1"/>
  <c r="NO344" i="187" a="1"/>
  <c r="NO344" i="187" s="1"/>
  <c r="NI344" i="187" a="1"/>
  <c r="NI344" i="187" s="1"/>
  <c r="OR344" i="187" a="1"/>
  <c r="OR344" i="187" s="1"/>
  <c r="OE344" i="187" a="1"/>
  <c r="OE344" i="187" s="1"/>
  <c r="NR344" i="187" a="1"/>
  <c r="NR344" i="187" s="1"/>
  <c r="ON344" i="187" a="1"/>
  <c r="ON344" i="187" s="1"/>
  <c r="NK344" i="187" a="1"/>
  <c r="NK344" i="187" s="1"/>
  <c r="OF344" i="187" a="1"/>
  <c r="OF344" i="187" s="1"/>
  <c r="NY344" i="187" a="1"/>
  <c r="NY344" i="187" s="1"/>
  <c r="OT344" i="187" a="1"/>
  <c r="OT344" i="187" s="1"/>
  <c r="NX344" i="187" a="1"/>
  <c r="NX344" i="187" s="1"/>
  <c r="NQ344" i="187" a="1"/>
  <c r="NQ344" i="187" s="1"/>
  <c r="NJ344" i="187" a="1"/>
  <c r="NJ344" i="187" s="1"/>
  <c r="OL344" i="187" a="1"/>
  <c r="OL344" i="187" s="1"/>
  <c r="NH344" i="187" a="1"/>
  <c r="NH344" i="187" s="1"/>
  <c r="OO344" i="187" a="1"/>
  <c r="OO344" i="187" s="1"/>
  <c r="OB344" i="187" a="1"/>
  <c r="OB344" i="187" s="1"/>
  <c r="NN344" i="187" a="1"/>
  <c r="NN344" i="187" s="1"/>
  <c r="OK344" i="187" a="1"/>
  <c r="OK344" i="187" s="1"/>
  <c r="NW344" i="187" a="1"/>
  <c r="NW344" i="187" s="1"/>
  <c r="OI344" i="187" a="1"/>
  <c r="OI344" i="187" s="1"/>
  <c r="NV344" i="187" a="1"/>
  <c r="NV344" i="187" s="1"/>
  <c r="NL344" i="187" a="1"/>
  <c r="NL344" i="187" s="1"/>
  <c r="OH344" i="187" a="1"/>
  <c r="OH344" i="187" s="1"/>
  <c r="OQ344" i="187" a="1"/>
  <c r="OQ344" i="187" s="1"/>
  <c r="NT344" i="187" a="1"/>
  <c r="NT344" i="187" s="1"/>
  <c r="NG344" i="187" a="1"/>
  <c r="NG344" i="187" s="1"/>
  <c r="OD344" i="187" a="1"/>
  <c r="OD344" i="187" s="1"/>
  <c r="NP344" i="187" a="1"/>
  <c r="NP344" i="187" s="1"/>
  <c r="OC344" i="187" a="1"/>
  <c r="OC344" i="187" s="1"/>
  <c r="NZ344" i="187" a="1"/>
  <c r="NZ344" i="187" s="1"/>
  <c r="NS344" i="187" a="1"/>
  <c r="NS344" i="187" s="1"/>
  <c r="NM344" i="187" a="1"/>
  <c r="NM344" i="187" s="1"/>
  <c r="OP344" i="187" a="1"/>
  <c r="OP344" i="187" s="1"/>
  <c r="OJ344" i="187" a="1"/>
  <c r="OJ344" i="187" s="1"/>
  <c r="DC340" i="187"/>
  <c r="DD340" i="187" s="1"/>
  <c r="OS337" i="187" a="1"/>
  <c r="OS337" i="187" s="1"/>
  <c r="OM337" i="187" a="1"/>
  <c r="OM337" i="187" s="1"/>
  <c r="OG337" i="187" a="1"/>
  <c r="OG337" i="187" s="1"/>
  <c r="OA337" i="187" a="1"/>
  <c r="OA337" i="187" s="1"/>
  <c r="NU337" i="187" a="1"/>
  <c r="NU337" i="187" s="1"/>
  <c r="NO337" i="187" a="1"/>
  <c r="NO337" i="187" s="1"/>
  <c r="NI337" i="187" a="1"/>
  <c r="NI337" i="187" s="1"/>
  <c r="OT337" i="187" a="1"/>
  <c r="OT337" i="187" s="1"/>
  <c r="NZ337" i="187" a="1"/>
  <c r="NZ337" i="187" s="1"/>
  <c r="NM337" i="187" a="1"/>
  <c r="NM337" i="187" s="1"/>
  <c r="NT337" i="187" a="1"/>
  <c r="NT337" i="187" s="1"/>
  <c r="NN337" i="187" a="1"/>
  <c r="NN337" i="187" s="1"/>
  <c r="OL337" i="187" a="1"/>
  <c r="OL337" i="187" s="1"/>
  <c r="OD337" i="187" a="1"/>
  <c r="OD337" i="187" s="1"/>
  <c r="NV337" i="187" a="1"/>
  <c r="NV337" i="187" s="1"/>
  <c r="OK337" i="187" a="1"/>
  <c r="OK337" i="187" s="1"/>
  <c r="OC337" i="187" a="1"/>
  <c r="OC337" i="187" s="1"/>
  <c r="NK337" i="187" a="1"/>
  <c r="NK337" i="187" s="1"/>
  <c r="NS337" i="187" a="1"/>
  <c r="NS337" i="187" s="1"/>
  <c r="OH337" i="187" a="1"/>
  <c r="OH337" i="187" s="1"/>
  <c r="NH337" i="187" a="1"/>
  <c r="NH337" i="187" s="1"/>
  <c r="OP337" i="187" a="1"/>
  <c r="OP337" i="187" s="1"/>
  <c r="OF337" i="187" a="1"/>
  <c r="OF337" i="187" s="1"/>
  <c r="NX337" i="187" a="1"/>
  <c r="NX337" i="187" s="1"/>
  <c r="NP337" i="187" a="1"/>
  <c r="NP337" i="187" s="1"/>
  <c r="OO337" i="187" a="1"/>
  <c r="OO337" i="187" s="1"/>
  <c r="NG337" i="187" a="1"/>
  <c r="NG337" i="187" s="1"/>
  <c r="ON337" i="187" a="1"/>
  <c r="ON337" i="187" s="1"/>
  <c r="OE337" i="187" a="1"/>
  <c r="OE337" i="187" s="1"/>
  <c r="NW337" i="187" a="1"/>
  <c r="NW337" i="187" s="1"/>
  <c r="NL337" i="187" a="1"/>
  <c r="NL337" i="187" s="1"/>
  <c r="OR337" i="187" a="1"/>
  <c r="OR337" i="187" s="1"/>
  <c r="NJ337" i="187" a="1"/>
  <c r="NJ337" i="187" s="1"/>
  <c r="OQ337" i="187" a="1"/>
  <c r="OQ337" i="187" s="1"/>
  <c r="OJ337" i="187" a="1"/>
  <c r="OJ337" i="187" s="1"/>
  <c r="OI337" i="187" a="1"/>
  <c r="OI337" i="187" s="1"/>
  <c r="OB337" i="187" a="1"/>
  <c r="OB337" i="187" s="1"/>
  <c r="NY337" i="187" a="1"/>
  <c r="NY337" i="187" s="1"/>
  <c r="NR337" i="187" a="1"/>
  <c r="NR337" i="187" s="1"/>
  <c r="NQ337" i="187" a="1"/>
  <c r="NQ337" i="187" s="1"/>
  <c r="DC327" i="187"/>
  <c r="DD327" i="187" s="1"/>
  <c r="OR318" i="187" a="1"/>
  <c r="OR318" i="187" s="1"/>
  <c r="OL318" i="187" a="1"/>
  <c r="OL318" i="187" s="1"/>
  <c r="OF318" i="187" a="1"/>
  <c r="OF318" i="187" s="1"/>
  <c r="NZ318" i="187" a="1"/>
  <c r="NZ318" i="187" s="1"/>
  <c r="NT318" i="187" a="1"/>
  <c r="NT318" i="187" s="1"/>
  <c r="NN318" i="187" a="1"/>
  <c r="NN318" i="187" s="1"/>
  <c r="NH318" i="187" a="1"/>
  <c r="NH318" i="187" s="1"/>
  <c r="OO318" i="187" a="1"/>
  <c r="OO318" i="187" s="1"/>
  <c r="OB318" i="187" a="1"/>
  <c r="OB318" i="187" s="1"/>
  <c r="NO318" i="187" a="1"/>
  <c r="NO318" i="187" s="1"/>
  <c r="OS318" i="187" a="1"/>
  <c r="OS318" i="187" s="1"/>
  <c r="OP318" i="187" a="1"/>
  <c r="OP318" i="187" s="1"/>
  <c r="OH318" i="187" a="1"/>
  <c r="OH318" i="187" s="1"/>
  <c r="NK318" i="187" a="1"/>
  <c r="NK318" i="187" s="1"/>
  <c r="NR318" i="187" a="1"/>
  <c r="NR318" i="187" s="1"/>
  <c r="OG318" i="187" a="1"/>
  <c r="OG318" i="187" s="1"/>
  <c r="NY318" i="187" a="1"/>
  <c r="NY318" i="187" s="1"/>
  <c r="NJ318" i="187" a="1"/>
  <c r="NJ318" i="187" s="1"/>
  <c r="ON318" i="187" a="1"/>
  <c r="ON318" i="187" s="1"/>
  <c r="NQ318" i="187" a="1"/>
  <c r="NQ318" i="187" s="1"/>
  <c r="NI318" i="187" a="1"/>
  <c r="NI318" i="187" s="1"/>
  <c r="NX318" i="187" a="1"/>
  <c r="NX318" i="187" s="1"/>
  <c r="NP318" i="187" a="1"/>
  <c r="NP318" i="187" s="1"/>
  <c r="OM318" i="187" a="1"/>
  <c r="OM318" i="187" s="1"/>
  <c r="OE318" i="187" a="1"/>
  <c r="OE318" i="187" s="1"/>
  <c r="NW318" i="187" a="1"/>
  <c r="NW318" i="187" s="1"/>
  <c r="NG318" i="187" a="1"/>
  <c r="NG318" i="187" s="1"/>
  <c r="OT318" i="187" a="1"/>
  <c r="OT318" i="187" s="1"/>
  <c r="OD318" i="187" a="1"/>
  <c r="OD318" i="187" s="1"/>
  <c r="OC318" i="187" a="1"/>
  <c r="OC318" i="187" s="1"/>
  <c r="NU318" i="187" a="1"/>
  <c r="NU318" i="187" s="1"/>
  <c r="NM318" i="187" a="1"/>
  <c r="NM318" i="187" s="1"/>
  <c r="OJ318" i="187" a="1"/>
  <c r="OJ318" i="187" s="1"/>
  <c r="NV318" i="187" a="1"/>
  <c r="NV318" i="187" s="1"/>
  <c r="NS318" i="187" a="1"/>
  <c r="NS318" i="187" s="1"/>
  <c r="OQ318" i="187" a="1"/>
  <c r="OQ318" i="187" s="1"/>
  <c r="NL318" i="187" a="1"/>
  <c r="NL318" i="187" s="1"/>
  <c r="OK318" i="187" a="1"/>
  <c r="OK318" i="187" s="1"/>
  <c r="OI318" i="187" a="1"/>
  <c r="OI318" i="187" s="1"/>
  <c r="OA318" i="187" a="1"/>
  <c r="OA318" i="187" s="1"/>
  <c r="OS304" i="187" a="1"/>
  <c r="OS304" i="187" s="1"/>
  <c r="OF304" i="187" a="1"/>
  <c r="OF304" i="187" s="1"/>
  <c r="NS304" i="187" a="1"/>
  <c r="NS304" i="187" s="1"/>
  <c r="OP304" i="187" a="1"/>
  <c r="OP304" i="187" s="1"/>
  <c r="OC304" i="187" a="1"/>
  <c r="OC304" i="187" s="1"/>
  <c r="NP304" i="187" a="1"/>
  <c r="NP304" i="187" s="1"/>
  <c r="NI304" i="187" a="1"/>
  <c r="NI304" i="187" s="1"/>
  <c r="OR304" i="187" a="1"/>
  <c r="OR304" i="187" s="1"/>
  <c r="NM304" i="187" a="1"/>
  <c r="NM304" i="187" s="1"/>
  <c r="OQ304" i="187" a="1"/>
  <c r="OQ304" i="187" s="1"/>
  <c r="OI304" i="187" a="1"/>
  <c r="OI304" i="187" s="1"/>
  <c r="OA304" i="187" a="1"/>
  <c r="OA304" i="187" s="1"/>
  <c r="NK304" i="187" a="1"/>
  <c r="NK304" i="187" s="1"/>
  <c r="OH304" i="187" a="1"/>
  <c r="OH304" i="187" s="1"/>
  <c r="NZ304" i="187" a="1"/>
  <c r="NZ304" i="187" s="1"/>
  <c r="NR304" i="187" a="1"/>
  <c r="NR304" i="187" s="1"/>
  <c r="OO304" i="187" a="1"/>
  <c r="OO304" i="187" s="1"/>
  <c r="OG304" i="187" a="1"/>
  <c r="OG304" i="187" s="1"/>
  <c r="NY304" i="187" a="1"/>
  <c r="NY304" i="187" s="1"/>
  <c r="NJ304" i="187" a="1"/>
  <c r="NJ304" i="187" s="1"/>
  <c r="NQ304" i="187" a="1"/>
  <c r="NQ304" i="187" s="1"/>
  <c r="ON304" i="187" a="1"/>
  <c r="ON304" i="187" s="1"/>
  <c r="NX304" i="187" a="1"/>
  <c r="NX304" i="187" s="1"/>
  <c r="NH304" i="187" a="1"/>
  <c r="NH304" i="187" s="1"/>
  <c r="OM304" i="187" a="1"/>
  <c r="OM304" i="187" s="1"/>
  <c r="OE304" i="187" a="1"/>
  <c r="OE304" i="187" s="1"/>
  <c r="NO304" i="187" a="1"/>
  <c r="NO304" i="187" s="1"/>
  <c r="OL304" i="187" a="1"/>
  <c r="OL304" i="187" s="1"/>
  <c r="NW304" i="187" a="1"/>
  <c r="NW304" i="187" s="1"/>
  <c r="NG304" i="187" a="1"/>
  <c r="NG304" i="187" s="1"/>
  <c r="OD304" i="187" a="1"/>
  <c r="OD304" i="187" s="1"/>
  <c r="OB304" i="187" a="1"/>
  <c r="OB304" i="187" s="1"/>
  <c r="NV304" i="187" a="1"/>
  <c r="NV304" i="187" s="1"/>
  <c r="NU304" i="187" a="1"/>
  <c r="NU304" i="187" s="1"/>
  <c r="NT304" i="187" a="1"/>
  <c r="NT304" i="187" s="1"/>
  <c r="OT304" i="187" a="1"/>
  <c r="OT304" i="187" s="1"/>
  <c r="NN304" i="187" a="1"/>
  <c r="NN304" i="187" s="1"/>
  <c r="NL304" i="187" a="1"/>
  <c r="NL304" i="187" s="1"/>
  <c r="OK304" i="187" a="1"/>
  <c r="OK304" i="187" s="1"/>
  <c r="OJ304" i="187" a="1"/>
  <c r="OJ304" i="187" s="1"/>
  <c r="OO282" i="187" a="1"/>
  <c r="OO282" i="187" s="1"/>
  <c r="OB282" i="187" a="1"/>
  <c r="OB282" i="187" s="1"/>
  <c r="NO282" i="187" a="1"/>
  <c r="NO282" i="187" s="1"/>
  <c r="OK282" i="187" a="1"/>
  <c r="OK282" i="187" s="1"/>
  <c r="OD282" i="187" a="1"/>
  <c r="OD282" i="187" s="1"/>
  <c r="NW282" i="187" a="1"/>
  <c r="NW282" i="187" s="1"/>
  <c r="NP282" i="187" a="1"/>
  <c r="NP282" i="187" s="1"/>
  <c r="NI282" i="187" a="1"/>
  <c r="NI282" i="187" s="1"/>
  <c r="NZ282" i="187" a="1"/>
  <c r="NZ282" i="187" s="1"/>
  <c r="NR282" i="187" a="1"/>
  <c r="NR282" i="187" s="1"/>
  <c r="NT282" i="187" a="1"/>
  <c r="NT282" i="187" s="1"/>
  <c r="ON282" i="187" a="1"/>
  <c r="ON282" i="187" s="1"/>
  <c r="OE282" i="187" a="1"/>
  <c r="OE282" i="187" s="1"/>
  <c r="NV282" i="187" a="1"/>
  <c r="NV282" i="187" s="1"/>
  <c r="NU282" i="187" a="1"/>
  <c r="NU282" i="187" s="1"/>
  <c r="NL282" i="187" a="1"/>
  <c r="NL282" i="187" s="1"/>
  <c r="OL282" i="187" a="1"/>
  <c r="OL282" i="187" s="1"/>
  <c r="OT282" i="187" a="1"/>
  <c r="OT282" i="187" s="1"/>
  <c r="OJ282" i="187" a="1"/>
  <c r="OJ282" i="187" s="1"/>
  <c r="OA282" i="187" a="1"/>
  <c r="OA282" i="187" s="1"/>
  <c r="NH282" i="187" a="1"/>
  <c r="NH282" i="187" s="1"/>
  <c r="OS282" i="187" a="1"/>
  <c r="OS282" i="187" s="1"/>
  <c r="NQ282" i="187" a="1"/>
  <c r="NQ282" i="187" s="1"/>
  <c r="NG282" i="187" a="1"/>
  <c r="NG282" i="187" s="1"/>
  <c r="OR282" i="187" a="1"/>
  <c r="OR282" i="187" s="1"/>
  <c r="OI282" i="187" a="1"/>
  <c r="OI282" i="187" s="1"/>
  <c r="NY282" i="187" a="1"/>
  <c r="NY282" i="187" s="1"/>
  <c r="OP282" i="187" a="1"/>
  <c r="OP282" i="187" s="1"/>
  <c r="OM282" i="187" a="1"/>
  <c r="OM282" i="187" s="1"/>
  <c r="NS282" i="187" a="1"/>
  <c r="NS282" i="187" s="1"/>
  <c r="OH282" i="187" a="1"/>
  <c r="OH282" i="187" s="1"/>
  <c r="OG282" i="187" a="1"/>
  <c r="OG282" i="187" s="1"/>
  <c r="NN282" i="187" a="1"/>
  <c r="NN282" i="187" s="1"/>
  <c r="OF282" i="187" a="1"/>
  <c r="OF282" i="187" s="1"/>
  <c r="NM282" i="187" a="1"/>
  <c r="NM282" i="187" s="1"/>
  <c r="NK282" i="187" a="1"/>
  <c r="NK282" i="187" s="1"/>
  <c r="OC282" i="187" a="1"/>
  <c r="OC282" i="187" s="1"/>
  <c r="NJ282" i="187" a="1"/>
  <c r="NJ282" i="187" s="1"/>
  <c r="OQ282" i="187" a="1"/>
  <c r="OQ282" i="187" s="1"/>
  <c r="NX282" i="187" a="1"/>
  <c r="NX282" i="187" s="1"/>
  <c r="DC254" i="187"/>
  <c r="DD254" i="187" s="1"/>
  <c r="DC264" i="187"/>
  <c r="DD264" i="187" s="1"/>
  <c r="DC256" i="187"/>
  <c r="DD256" i="187" s="1"/>
  <c r="OP231" i="187" a="1"/>
  <c r="OP231" i="187" s="1"/>
  <c r="OJ231" i="187" a="1"/>
  <c r="OJ231" i="187" s="1"/>
  <c r="OD231" i="187" a="1"/>
  <c r="OD231" i="187" s="1"/>
  <c r="NX231" i="187" a="1"/>
  <c r="NX231" i="187" s="1"/>
  <c r="NR231" i="187" a="1"/>
  <c r="NR231" i="187" s="1"/>
  <c r="NL231" i="187" a="1"/>
  <c r="NL231" i="187" s="1"/>
  <c r="OQ231" i="187" a="1"/>
  <c r="OQ231" i="187" s="1"/>
  <c r="NW231" i="187" a="1"/>
  <c r="NW231" i="187" s="1"/>
  <c r="NJ231" i="187" a="1"/>
  <c r="NJ231" i="187" s="1"/>
  <c r="OR231" i="187" a="1"/>
  <c r="OR231" i="187" s="1"/>
  <c r="OK231" i="187" a="1"/>
  <c r="OK231" i="187" s="1"/>
  <c r="OC231" i="187" a="1"/>
  <c r="OC231" i="187" s="1"/>
  <c r="NV231" i="187" a="1"/>
  <c r="NV231" i="187" s="1"/>
  <c r="NO231" i="187" a="1"/>
  <c r="NO231" i="187" s="1"/>
  <c r="NH231" i="187" a="1"/>
  <c r="NH231" i="187" s="1"/>
  <c r="OI231" i="187" a="1"/>
  <c r="OI231" i="187" s="1"/>
  <c r="OB231" i="187" a="1"/>
  <c r="OB231" i="187" s="1"/>
  <c r="NU231" i="187" a="1"/>
  <c r="NU231" i="187" s="1"/>
  <c r="NN231" i="187" a="1"/>
  <c r="NN231" i="187" s="1"/>
  <c r="NG231" i="187" a="1"/>
  <c r="NG231" i="187" s="1"/>
  <c r="NZ231" i="187" a="1"/>
  <c r="NZ231" i="187" s="1"/>
  <c r="NQ231" i="187" a="1"/>
  <c r="NQ231" i="187" s="1"/>
  <c r="OS231" i="187" a="1"/>
  <c r="OS231" i="187" s="1"/>
  <c r="OH231" i="187" a="1"/>
  <c r="OH231" i="187" s="1"/>
  <c r="NP231" i="187" a="1"/>
  <c r="NP231" i="187" s="1"/>
  <c r="NY231" i="187" a="1"/>
  <c r="NY231" i="187" s="1"/>
  <c r="OG231" i="187" a="1"/>
  <c r="OG231" i="187" s="1"/>
  <c r="NS231" i="187" a="1"/>
  <c r="NS231" i="187" s="1"/>
  <c r="OF231" i="187" a="1"/>
  <c r="OF231" i="187" s="1"/>
  <c r="NM231" i="187" a="1"/>
  <c r="NM231" i="187" s="1"/>
  <c r="OE231" i="187" a="1"/>
  <c r="OE231" i="187" s="1"/>
  <c r="OT231" i="187" a="1"/>
  <c r="OT231" i="187" s="1"/>
  <c r="OO231" i="187" a="1"/>
  <c r="OO231" i="187" s="1"/>
  <c r="OA231" i="187" a="1"/>
  <c r="OA231" i="187" s="1"/>
  <c r="NK231" i="187" a="1"/>
  <c r="NK231" i="187" s="1"/>
  <c r="ON231" i="187" a="1"/>
  <c r="ON231" i="187" s="1"/>
  <c r="NI231" i="187" a="1"/>
  <c r="NI231" i="187" s="1"/>
  <c r="OM231" i="187" a="1"/>
  <c r="OM231" i="187" s="1"/>
  <c r="OL231" i="187" a="1"/>
  <c r="OL231" i="187" s="1"/>
  <c r="NT231" i="187" a="1"/>
  <c r="NT231" i="187" s="1"/>
  <c r="OR232" i="187" a="1"/>
  <c r="OR232" i="187" s="1"/>
  <c r="OL232" i="187" a="1"/>
  <c r="OL232" i="187" s="1"/>
  <c r="OF232" i="187" a="1"/>
  <c r="OF232" i="187" s="1"/>
  <c r="NZ232" i="187" a="1"/>
  <c r="NZ232" i="187" s="1"/>
  <c r="NT232" i="187" a="1"/>
  <c r="NT232" i="187" s="1"/>
  <c r="NN232" i="187" a="1"/>
  <c r="NN232" i="187" s="1"/>
  <c r="NH232" i="187" a="1"/>
  <c r="NH232" i="187" s="1"/>
  <c r="OE232" i="187" a="1"/>
  <c r="OE232" i="187" s="1"/>
  <c r="NR232" i="187" a="1"/>
  <c r="NR232" i="187" s="1"/>
  <c r="OQ232" i="187" a="1"/>
  <c r="OQ232" i="187" s="1"/>
  <c r="OD232" i="187" a="1"/>
  <c r="OD232" i="187" s="1"/>
  <c r="NQ232" i="187" a="1"/>
  <c r="NQ232" i="187" s="1"/>
  <c r="ON232" i="187" a="1"/>
  <c r="ON232" i="187" s="1"/>
  <c r="NX232" i="187" a="1"/>
  <c r="NX232" i="187" s="1"/>
  <c r="NP232" i="187" a="1"/>
  <c r="NP232" i="187" s="1"/>
  <c r="OM232" i="187" a="1"/>
  <c r="OM232" i="187" s="1"/>
  <c r="NO232" i="187" a="1"/>
  <c r="NO232" i="187" s="1"/>
  <c r="NG232" i="187" a="1"/>
  <c r="NG232" i="187" s="1"/>
  <c r="OK232" i="187" a="1"/>
  <c r="OK232" i="187" s="1"/>
  <c r="OC232" i="187" a="1"/>
  <c r="OC232" i="187" s="1"/>
  <c r="OG232" i="187" a="1"/>
  <c r="OG232" i="187" s="1"/>
  <c r="NY232" i="187" a="1"/>
  <c r="NY232" i="187" s="1"/>
  <c r="NI232" i="187" a="1"/>
  <c r="NI232" i="187" s="1"/>
  <c r="OA232" i="187" a="1"/>
  <c r="OA232" i="187" s="1"/>
  <c r="OJ232" i="187" a="1"/>
  <c r="OJ232" i="187" s="1"/>
  <c r="NM232" i="187" a="1"/>
  <c r="NM232" i="187" s="1"/>
  <c r="OI232" i="187" a="1"/>
  <c r="OI232" i="187" s="1"/>
  <c r="NW232" i="187" a="1"/>
  <c r="NW232" i="187" s="1"/>
  <c r="NL232" i="187" a="1"/>
  <c r="NL232" i="187" s="1"/>
  <c r="NU232" i="187" a="1"/>
  <c r="NU232" i="187" s="1"/>
  <c r="OP232" i="187" a="1"/>
  <c r="OP232" i="187" s="1"/>
  <c r="OO232" i="187" a="1"/>
  <c r="OO232" i="187" s="1"/>
  <c r="NS232" i="187" a="1"/>
  <c r="NS232" i="187" s="1"/>
  <c r="OH232" i="187" a="1"/>
  <c r="OH232" i="187" s="1"/>
  <c r="NK232" i="187" a="1"/>
  <c r="NK232" i="187" s="1"/>
  <c r="NJ232" i="187" a="1"/>
  <c r="NJ232" i="187" s="1"/>
  <c r="OT232" i="187" a="1"/>
  <c r="OT232" i="187" s="1"/>
  <c r="OB232" i="187" a="1"/>
  <c r="OB232" i="187" s="1"/>
  <c r="OS232" i="187" a="1"/>
  <c r="OS232" i="187" s="1"/>
  <c r="NV232" i="187" a="1"/>
  <c r="NV232" i="187" s="1"/>
  <c r="DC220" i="187"/>
  <c r="DD220" i="187" s="1"/>
  <c r="OM182" i="187" a="1"/>
  <c r="OM182" i="187" s="1"/>
  <c r="NZ182" i="187" a="1"/>
  <c r="NZ182" i="187" s="1"/>
  <c r="NM182" i="187" a="1"/>
  <c r="NM182" i="187" s="1"/>
  <c r="OL182" i="187" a="1"/>
  <c r="OL182" i="187" s="1"/>
  <c r="NY182" i="187" a="1"/>
  <c r="NY182" i="187" s="1"/>
  <c r="NL182" i="187" a="1"/>
  <c r="NL182" i="187" s="1"/>
  <c r="OO182" i="187" a="1"/>
  <c r="OO182" i="187" s="1"/>
  <c r="NQ182" i="187" a="1"/>
  <c r="NQ182" i="187" s="1"/>
  <c r="ON182" i="187" a="1"/>
  <c r="ON182" i="187" s="1"/>
  <c r="OF182" i="187" a="1"/>
  <c r="OF182" i="187" s="1"/>
  <c r="NX182" i="187" a="1"/>
  <c r="NX182" i="187" s="1"/>
  <c r="NP182" i="187" a="1"/>
  <c r="NP182" i="187" s="1"/>
  <c r="OT182" i="187" a="1"/>
  <c r="OT182" i="187" s="1"/>
  <c r="OD182" i="187" a="1"/>
  <c r="OD182" i="187" s="1"/>
  <c r="NV182" i="187" a="1"/>
  <c r="NV182" i="187" s="1"/>
  <c r="NG182" i="187" a="1"/>
  <c r="NG182" i="187" s="1"/>
  <c r="OR182" i="187" a="1"/>
  <c r="OR182" i="187" s="1"/>
  <c r="NU182" i="187" a="1"/>
  <c r="NU182" i="187" s="1"/>
  <c r="OP182" i="187" a="1"/>
  <c r="OP182" i="187" s="1"/>
  <c r="OH182" i="187" a="1"/>
  <c r="OH182" i="187" s="1"/>
  <c r="NR182" i="187" a="1"/>
  <c r="NR182" i="187" s="1"/>
  <c r="NJ182" i="187" a="1"/>
  <c r="NJ182" i="187" s="1"/>
  <c r="NN182" i="187" a="1"/>
  <c r="NN182" i="187" s="1"/>
  <c r="OA182" i="187" a="1"/>
  <c r="OA182" i="187" s="1"/>
  <c r="NK182" i="187" a="1"/>
  <c r="NK182" i="187" s="1"/>
  <c r="OK182" i="187" a="1"/>
  <c r="OK182" i="187" s="1"/>
  <c r="NW182" i="187" a="1"/>
  <c r="NW182" i="187" s="1"/>
  <c r="OJ182" i="187" a="1"/>
  <c r="OJ182" i="187" s="1"/>
  <c r="NI182" i="187" a="1"/>
  <c r="NI182" i="187" s="1"/>
  <c r="OI182" i="187" a="1"/>
  <c r="OI182" i="187" s="1"/>
  <c r="NH182" i="187" a="1"/>
  <c r="NH182" i="187" s="1"/>
  <c r="OG182" i="187" a="1"/>
  <c r="OG182" i="187" s="1"/>
  <c r="NT182" i="187" a="1"/>
  <c r="NT182" i="187" s="1"/>
  <c r="OQ182" i="187" a="1"/>
  <c r="OQ182" i="187" s="1"/>
  <c r="OC182" i="187" a="1"/>
  <c r="OC182" i="187" s="1"/>
  <c r="OB182" i="187" a="1"/>
  <c r="OB182" i="187" s="1"/>
  <c r="NO182" i="187" a="1"/>
  <c r="NO182" i="187" s="1"/>
  <c r="OS182" i="187" a="1"/>
  <c r="OS182" i="187" s="1"/>
  <c r="OE182" i="187" a="1"/>
  <c r="OE182" i="187" s="1"/>
  <c r="NS182" i="187" a="1"/>
  <c r="NS182" i="187" s="1"/>
  <c r="OH208" i="187" a="1"/>
  <c r="OH208" i="187" s="1"/>
  <c r="OA208" i="187" a="1"/>
  <c r="OA208" i="187" s="1"/>
  <c r="NN208" i="187" a="1"/>
  <c r="NN208" i="187" s="1"/>
  <c r="OT208" i="187" a="1"/>
  <c r="OT208" i="187" s="1"/>
  <c r="OM208" i="187" a="1"/>
  <c r="OM208" i="187" s="1"/>
  <c r="NZ208" i="187" a="1"/>
  <c r="NZ208" i="187" s="1"/>
  <c r="NM208" i="187" a="1"/>
  <c r="NM208" i="187" s="1"/>
  <c r="OS208" i="187" a="1"/>
  <c r="OS208" i="187" s="1"/>
  <c r="OF208" i="187" a="1"/>
  <c r="OF208" i="187" s="1"/>
  <c r="NS208" i="187" a="1"/>
  <c r="NS208" i="187" s="1"/>
  <c r="OK208" i="187" a="1"/>
  <c r="OK208" i="187" s="1"/>
  <c r="NX208" i="187" a="1"/>
  <c r="NX208" i="187" s="1"/>
  <c r="NK208" i="187" a="1"/>
  <c r="NK208" i="187" s="1"/>
  <c r="OJ208" i="187" a="1"/>
  <c r="OJ208" i="187" s="1"/>
  <c r="NW208" i="187" a="1"/>
  <c r="NW208" i="187" s="1"/>
  <c r="NJ208" i="187" a="1"/>
  <c r="NJ208" i="187" s="1"/>
  <c r="OP208" i="187" a="1"/>
  <c r="OP208" i="187" s="1"/>
  <c r="OE208" i="187" a="1"/>
  <c r="OE208" i="187" s="1"/>
  <c r="NT208" i="187" a="1"/>
  <c r="NT208" i="187" s="1"/>
  <c r="OD208" i="187" a="1"/>
  <c r="OD208" i="187" s="1"/>
  <c r="NH208" i="187" a="1"/>
  <c r="NH208" i="187" s="1"/>
  <c r="OO208" i="187" a="1"/>
  <c r="OO208" i="187" s="1"/>
  <c r="OC208" i="187" a="1"/>
  <c r="OC208" i="187" s="1"/>
  <c r="NR208" i="187" a="1"/>
  <c r="NR208" i="187" s="1"/>
  <c r="NG208" i="187" a="1"/>
  <c r="NG208" i="187" s="1"/>
  <c r="ON208" i="187" a="1"/>
  <c r="ON208" i="187" s="1"/>
  <c r="NQ208" i="187" a="1"/>
  <c r="NQ208" i="187" s="1"/>
  <c r="OL208" i="187" a="1"/>
  <c r="OL208" i="187" s="1"/>
  <c r="OB208" i="187" a="1"/>
  <c r="OB208" i="187" s="1"/>
  <c r="NP208" i="187" a="1"/>
  <c r="NP208" i="187" s="1"/>
  <c r="NO208" i="187" a="1"/>
  <c r="NO208" i="187" s="1"/>
  <c r="NY208" i="187" a="1"/>
  <c r="NY208" i="187" s="1"/>
  <c r="OI208" i="187" a="1"/>
  <c r="OI208" i="187" s="1"/>
  <c r="NL208" i="187" a="1"/>
  <c r="NL208" i="187" s="1"/>
  <c r="OR208" i="187" a="1"/>
  <c r="OR208" i="187" s="1"/>
  <c r="OG208" i="187" a="1"/>
  <c r="OG208" i="187" s="1"/>
  <c r="NV208" i="187" a="1"/>
  <c r="NV208" i="187" s="1"/>
  <c r="OQ208" i="187" a="1"/>
  <c r="OQ208" i="187" s="1"/>
  <c r="NU208" i="187" a="1"/>
  <c r="NU208" i="187" s="1"/>
  <c r="NI208" i="187" a="1"/>
  <c r="NI208" i="187" s="1"/>
  <c r="DC159" i="187"/>
  <c r="DD159" i="187" s="1"/>
  <c r="OO164" i="187" a="1"/>
  <c r="OO164" i="187" s="1"/>
  <c r="OB164" i="187" a="1"/>
  <c r="OB164" i="187" s="1"/>
  <c r="NO164" i="187" a="1"/>
  <c r="NO164" i="187" s="1"/>
  <c r="OH164" i="187" a="1"/>
  <c r="OH164" i="187" s="1"/>
  <c r="OA164" i="187" a="1"/>
  <c r="OA164" i="187" s="1"/>
  <c r="NT164" i="187" a="1"/>
  <c r="NT164" i="187" s="1"/>
  <c r="NM164" i="187" a="1"/>
  <c r="NM164" i="187" s="1"/>
  <c r="NX164" i="187" a="1"/>
  <c r="NX164" i="187" s="1"/>
  <c r="NQ164" i="187" a="1"/>
  <c r="NQ164" i="187" s="1"/>
  <c r="NJ164" i="187" a="1"/>
  <c r="NJ164" i="187" s="1"/>
  <c r="OR164" i="187" a="1"/>
  <c r="OR164" i="187" s="1"/>
  <c r="OK164" i="187" a="1"/>
  <c r="OK164" i="187" s="1"/>
  <c r="NH164" i="187" a="1"/>
  <c r="NH164" i="187" s="1"/>
  <c r="OD164" i="187" a="1"/>
  <c r="OD164" i="187" s="1"/>
  <c r="NK164" i="187" a="1"/>
  <c r="NK164" i="187" s="1"/>
  <c r="OM164" i="187" a="1"/>
  <c r="OM164" i="187" s="1"/>
  <c r="OC164" i="187" a="1"/>
  <c r="OC164" i="187" s="1"/>
  <c r="OL164" i="187" a="1"/>
  <c r="OL164" i="187" s="1"/>
  <c r="NS164" i="187" a="1"/>
  <c r="NS164" i="187" s="1"/>
  <c r="OT164" i="187" a="1"/>
  <c r="OT164" i="187" s="1"/>
  <c r="OJ164" i="187" a="1"/>
  <c r="OJ164" i="187" s="1"/>
  <c r="OS164" i="187" a="1"/>
  <c r="OS164" i="187" s="1"/>
  <c r="NZ164" i="187" a="1"/>
  <c r="NZ164" i="187" s="1"/>
  <c r="NG164" i="187" a="1"/>
  <c r="NG164" i="187" s="1"/>
  <c r="OF164" i="187" a="1"/>
  <c r="OF164" i="187" s="1"/>
  <c r="NN164" i="187" a="1"/>
  <c r="NN164" i="187" s="1"/>
  <c r="OE164" i="187" a="1"/>
  <c r="OE164" i="187" s="1"/>
  <c r="NL164" i="187" a="1"/>
  <c r="NL164" i="187" s="1"/>
  <c r="OQ164" i="187" a="1"/>
  <c r="OQ164" i="187" s="1"/>
  <c r="OP164" i="187" a="1"/>
  <c r="OP164" i="187" s="1"/>
  <c r="NY164" i="187" a="1"/>
  <c r="NY164" i="187" s="1"/>
  <c r="NI164" i="187" a="1"/>
  <c r="NI164" i="187" s="1"/>
  <c r="ON164" i="187" a="1"/>
  <c r="ON164" i="187" s="1"/>
  <c r="NW164" i="187" a="1"/>
  <c r="NW164" i="187" s="1"/>
  <c r="NV164" i="187" a="1"/>
  <c r="NV164" i="187" s="1"/>
  <c r="OI164" i="187" a="1"/>
  <c r="OI164" i="187" s="1"/>
  <c r="NU164" i="187" a="1"/>
  <c r="NU164" i="187" s="1"/>
  <c r="NR164" i="187" a="1"/>
  <c r="NR164" i="187" s="1"/>
  <c r="OG164" i="187" a="1"/>
  <c r="OG164" i="187" s="1"/>
  <c r="NP164" i="187" a="1"/>
  <c r="NP164" i="187" s="1"/>
  <c r="OS145" i="187" a="1"/>
  <c r="OS145" i="187" s="1"/>
  <c r="OF145" i="187" a="1"/>
  <c r="OF145" i="187" s="1"/>
  <c r="NS145" i="187" a="1"/>
  <c r="NS145" i="187" s="1"/>
  <c r="OL145" i="187" a="1"/>
  <c r="OL145" i="187" s="1"/>
  <c r="NY145" i="187" a="1"/>
  <c r="NY145" i="187" s="1"/>
  <c r="NL145" i="187" a="1"/>
  <c r="NL145" i="187" s="1"/>
  <c r="OO145" i="187" a="1"/>
  <c r="OO145" i="187" s="1"/>
  <c r="NZ145" i="187" a="1"/>
  <c r="NZ145" i="187" s="1"/>
  <c r="NQ145" i="187" a="1"/>
  <c r="NQ145" i="187" s="1"/>
  <c r="OG145" i="187" a="1"/>
  <c r="OG145" i="187" s="1"/>
  <c r="NI145" i="187" a="1"/>
  <c r="NI145" i="187" s="1"/>
  <c r="OE145" i="187" a="1"/>
  <c r="OE145" i="187" s="1"/>
  <c r="NW145" i="187" a="1"/>
  <c r="NW145" i="187" s="1"/>
  <c r="NH145" i="187" a="1"/>
  <c r="NH145" i="187" s="1"/>
  <c r="OP145" i="187" a="1"/>
  <c r="OP145" i="187" s="1"/>
  <c r="OH145" i="187" a="1"/>
  <c r="OH145" i="187" s="1"/>
  <c r="NR145" i="187" a="1"/>
  <c r="NR145" i="187" s="1"/>
  <c r="NJ145" i="187" a="1"/>
  <c r="NJ145" i="187" s="1"/>
  <c r="ON145" i="187" a="1"/>
  <c r="ON145" i="187" s="1"/>
  <c r="NP145" i="187" a="1"/>
  <c r="NP145" i="187" s="1"/>
  <c r="OM145" i="187" a="1"/>
  <c r="OM145" i="187" s="1"/>
  <c r="OB145" i="187" a="1"/>
  <c r="OB145" i="187" s="1"/>
  <c r="NO145" i="187" a="1"/>
  <c r="NO145" i="187" s="1"/>
  <c r="OK145" i="187" a="1"/>
  <c r="OK145" i="187" s="1"/>
  <c r="OA145" i="187" a="1"/>
  <c r="OA145" i="187" s="1"/>
  <c r="NN145" i="187" a="1"/>
  <c r="NN145" i="187" s="1"/>
  <c r="NX145" i="187" a="1"/>
  <c r="NX145" i="187" s="1"/>
  <c r="OJ145" i="187" a="1"/>
  <c r="OJ145" i="187" s="1"/>
  <c r="NM145" i="187" a="1"/>
  <c r="NM145" i="187" s="1"/>
  <c r="OT145" i="187" a="1"/>
  <c r="OT145" i="187" s="1"/>
  <c r="OI145" i="187" a="1"/>
  <c r="OI145" i="187" s="1"/>
  <c r="NV145" i="187" a="1"/>
  <c r="NV145" i="187" s="1"/>
  <c r="NK145" i="187" a="1"/>
  <c r="NK145" i="187" s="1"/>
  <c r="OR145" i="187" a="1"/>
  <c r="OR145" i="187" s="1"/>
  <c r="NU145" i="187" a="1"/>
  <c r="NU145" i="187" s="1"/>
  <c r="OQ145" i="187" a="1"/>
  <c r="OQ145" i="187" s="1"/>
  <c r="OD145" i="187" a="1"/>
  <c r="OD145" i="187" s="1"/>
  <c r="NT145" i="187" a="1"/>
  <c r="NT145" i="187" s="1"/>
  <c r="NG145" i="187" a="1"/>
  <c r="NG145" i="187" s="1"/>
  <c r="OC145" i="187" a="1"/>
  <c r="OC145" i="187" s="1"/>
  <c r="OS138" i="187" a="1"/>
  <c r="OS138" i="187" s="1"/>
  <c r="OF138" i="187" a="1"/>
  <c r="OF138" i="187" s="1"/>
  <c r="NS138" i="187" a="1"/>
  <c r="NS138" i="187" s="1"/>
  <c r="OL138" i="187" a="1"/>
  <c r="OL138" i="187" s="1"/>
  <c r="NY138" i="187" a="1"/>
  <c r="NY138" i="187" s="1"/>
  <c r="NL138" i="187" a="1"/>
  <c r="NL138" i="187" s="1"/>
  <c r="OI138" i="187" a="1"/>
  <c r="OI138" i="187" s="1"/>
  <c r="OA138" i="187" a="1"/>
  <c r="OA138" i="187" s="1"/>
  <c r="NK138" i="187" a="1"/>
  <c r="NK138" i="187" s="1"/>
  <c r="OO138" i="187" a="1"/>
  <c r="OO138" i="187" s="1"/>
  <c r="OG138" i="187" a="1"/>
  <c r="OG138" i="187" s="1"/>
  <c r="NQ138" i="187" a="1"/>
  <c r="NQ138" i="187" s="1"/>
  <c r="NI138" i="187" a="1"/>
  <c r="NI138" i="187" s="1"/>
  <c r="OT138" i="187" a="1"/>
  <c r="OT138" i="187" s="1"/>
  <c r="OJ138" i="187" a="1"/>
  <c r="OJ138" i="187" s="1"/>
  <c r="NX138" i="187" a="1"/>
  <c r="NX138" i="187" s="1"/>
  <c r="NO138" i="187" a="1"/>
  <c r="NO138" i="187" s="1"/>
  <c r="OP138" i="187" a="1"/>
  <c r="OP138" i="187" s="1"/>
  <c r="NW138" i="187" a="1"/>
  <c r="NW138" i="187" s="1"/>
  <c r="NN138" i="187" a="1"/>
  <c r="NN138" i="187" s="1"/>
  <c r="NV138" i="187" a="1"/>
  <c r="NV138" i="187" s="1"/>
  <c r="NM138" i="187" a="1"/>
  <c r="NM138" i="187" s="1"/>
  <c r="ON138" i="187" a="1"/>
  <c r="ON138" i="187" s="1"/>
  <c r="OD138" i="187" a="1"/>
  <c r="OD138" i="187" s="1"/>
  <c r="NU138" i="187" a="1"/>
  <c r="NU138" i="187" s="1"/>
  <c r="OC138" i="187" a="1"/>
  <c r="OC138" i="187" s="1"/>
  <c r="NT138" i="187" a="1"/>
  <c r="NT138" i="187" s="1"/>
  <c r="NJ138" i="187" a="1"/>
  <c r="NJ138" i="187" s="1"/>
  <c r="OK138" i="187" a="1"/>
  <c r="OK138" i="187" s="1"/>
  <c r="NR138" i="187" a="1"/>
  <c r="NR138" i="187" s="1"/>
  <c r="OB138" i="187" a="1"/>
  <c r="OB138" i="187" s="1"/>
  <c r="NH138" i="187" a="1"/>
  <c r="NH138" i="187" s="1"/>
  <c r="OM138" i="187" a="1"/>
  <c r="OM138" i="187" s="1"/>
  <c r="NG138" i="187" a="1"/>
  <c r="NG138" i="187" s="1"/>
  <c r="OH138" i="187" a="1"/>
  <c r="OH138" i="187" s="1"/>
  <c r="OE138" i="187" a="1"/>
  <c r="OE138" i="187" s="1"/>
  <c r="NZ138" i="187" a="1"/>
  <c r="NZ138" i="187" s="1"/>
  <c r="OR138" i="187" a="1"/>
  <c r="OR138" i="187" s="1"/>
  <c r="NP138" i="187" a="1"/>
  <c r="NP138" i="187" s="1"/>
  <c r="OQ138" i="187" a="1"/>
  <c r="OQ138" i="187" s="1"/>
  <c r="DC132" i="187"/>
  <c r="DD132" i="187" s="1"/>
  <c r="OS128" i="187" a="1"/>
  <c r="OS128" i="187" s="1"/>
  <c r="OF128" i="187" a="1"/>
  <c r="OF128" i="187" s="1"/>
  <c r="NY128" i="187" a="1"/>
  <c r="NY128" i="187" s="1"/>
  <c r="NL128" i="187" a="1"/>
  <c r="NL128" i="187" s="1"/>
  <c r="OQ128" i="187" a="1"/>
  <c r="OQ128" i="187" s="1"/>
  <c r="OD128" i="187" a="1"/>
  <c r="OD128" i="187" s="1"/>
  <c r="NQ128" i="187" a="1"/>
  <c r="NQ128" i="187" s="1"/>
  <c r="OI128" i="187" a="1"/>
  <c r="OI128" i="187" s="1"/>
  <c r="NT128" i="187" a="1"/>
  <c r="NT128" i="187" s="1"/>
  <c r="OP128" i="187" a="1"/>
  <c r="OP128" i="187" s="1"/>
  <c r="OA128" i="187" a="1"/>
  <c r="OA128" i="187" s="1"/>
  <c r="NS128" i="187" a="1"/>
  <c r="NS128" i="187" s="1"/>
  <c r="NK128" i="187" a="1"/>
  <c r="NK128" i="187" s="1"/>
  <c r="NZ128" i="187" a="1"/>
  <c r="NZ128" i="187" s="1"/>
  <c r="NP128" i="187" a="1"/>
  <c r="NP128" i="187" s="1"/>
  <c r="NG128" i="187" a="1"/>
  <c r="NG128" i="187" s="1"/>
  <c r="OH128" i="187" a="1"/>
  <c r="OH128" i="187" s="1"/>
  <c r="OR128" i="187" a="1"/>
  <c r="OR128" i="187" s="1"/>
  <c r="NX128" i="187" a="1"/>
  <c r="NX128" i="187" s="1"/>
  <c r="NO128" i="187" a="1"/>
  <c r="NO128" i="187" s="1"/>
  <c r="OG128" i="187" a="1"/>
  <c r="OG128" i="187" s="1"/>
  <c r="NW128" i="187" a="1"/>
  <c r="NW128" i="187" s="1"/>
  <c r="OO128" i="187" a="1"/>
  <c r="OO128" i="187" s="1"/>
  <c r="NN128" i="187" a="1"/>
  <c r="NN128" i="187" s="1"/>
  <c r="OE128" i="187" a="1"/>
  <c r="OE128" i="187" s="1"/>
  <c r="NV128" i="187" a="1"/>
  <c r="NV128" i="187" s="1"/>
  <c r="NM128" i="187" a="1"/>
  <c r="NM128" i="187" s="1"/>
  <c r="NU128" i="187" a="1"/>
  <c r="NU128" i="187" s="1"/>
  <c r="NJ128" i="187" a="1"/>
  <c r="NJ128" i="187" s="1"/>
  <c r="OM128" i="187" a="1"/>
  <c r="OM128" i="187" s="1"/>
  <c r="OC128" i="187" a="1"/>
  <c r="OC128" i="187" s="1"/>
  <c r="OL128" i="187" a="1"/>
  <c r="OL128" i="187" s="1"/>
  <c r="NR128" i="187" a="1"/>
  <c r="NR128" i="187" s="1"/>
  <c r="NI128" i="187" a="1"/>
  <c r="NI128" i="187" s="1"/>
  <c r="OK128" i="187" a="1"/>
  <c r="OK128" i="187" s="1"/>
  <c r="OB128" i="187" a="1"/>
  <c r="OB128" i="187" s="1"/>
  <c r="OT128" i="187" a="1"/>
  <c r="OT128" i="187" s="1"/>
  <c r="OJ128" i="187" a="1"/>
  <c r="OJ128" i="187" s="1"/>
  <c r="NH128" i="187" a="1"/>
  <c r="NH128" i="187" s="1"/>
  <c r="ON128" i="187" a="1"/>
  <c r="ON128" i="187" s="1"/>
  <c r="OI119" i="187" a="1"/>
  <c r="OI119" i="187" s="1"/>
  <c r="NV119" i="187" a="1"/>
  <c r="NV119" i="187" s="1"/>
  <c r="NI119" i="187" a="1"/>
  <c r="NI119" i="187" s="1"/>
  <c r="OE119" i="187" a="1"/>
  <c r="OE119" i="187" s="1"/>
  <c r="NX119" i="187" a="1"/>
  <c r="NX119" i="187" s="1"/>
  <c r="NQ119" i="187" a="1"/>
  <c r="NQ119" i="187" s="1"/>
  <c r="NJ119" i="187" a="1"/>
  <c r="NJ119" i="187" s="1"/>
  <c r="OG119" i="187" a="1"/>
  <c r="OG119" i="187" s="1"/>
  <c r="NY119" i="187" a="1"/>
  <c r="NY119" i="187" s="1"/>
  <c r="OF119" i="187" a="1"/>
  <c r="OF119" i="187" s="1"/>
  <c r="NP119" i="187" a="1"/>
  <c r="NP119" i="187" s="1"/>
  <c r="NH119" i="187" a="1"/>
  <c r="NH119" i="187" s="1"/>
  <c r="OT119" i="187" a="1"/>
  <c r="OT119" i="187" s="1"/>
  <c r="OL119" i="187" a="1"/>
  <c r="OL119" i="187" s="1"/>
  <c r="OD119" i="187" a="1"/>
  <c r="OD119" i="187" s="1"/>
  <c r="OS119" i="187" a="1"/>
  <c r="OS119" i="187" s="1"/>
  <c r="OK119" i="187" a="1"/>
  <c r="OK119" i="187" s="1"/>
  <c r="NN119" i="187" a="1"/>
  <c r="NN119" i="187" s="1"/>
  <c r="OR119" i="187" a="1"/>
  <c r="OR119" i="187" s="1"/>
  <c r="OJ119" i="187" a="1"/>
  <c r="OJ119" i="187" s="1"/>
  <c r="OB119" i="187" a="1"/>
  <c r="OB119" i="187" s="1"/>
  <c r="OO119" i="187" a="1"/>
  <c r="OO119" i="187" s="1"/>
  <c r="NZ119" i="187" a="1"/>
  <c r="NZ119" i="187" s="1"/>
  <c r="NR119" i="187" a="1"/>
  <c r="NR119" i="187" s="1"/>
  <c r="OM119" i="187" a="1"/>
  <c r="OM119" i="187" s="1"/>
  <c r="NW119" i="187" a="1"/>
  <c r="NW119" i="187" s="1"/>
  <c r="NG119" i="187" a="1"/>
  <c r="NG119" i="187" s="1"/>
  <c r="NU119" i="187" a="1"/>
  <c r="NU119" i="187" s="1"/>
  <c r="NT119" i="187" a="1"/>
  <c r="NT119" i="187" s="1"/>
  <c r="NS119" i="187" a="1"/>
  <c r="NS119" i="187" s="1"/>
  <c r="OH119" i="187" a="1"/>
  <c r="OH119" i="187" s="1"/>
  <c r="NO119" i="187" a="1"/>
  <c r="NO119" i="187" s="1"/>
  <c r="OC119" i="187" a="1"/>
  <c r="OC119" i="187" s="1"/>
  <c r="NM119" i="187" a="1"/>
  <c r="NM119" i="187" s="1"/>
  <c r="OQ119" i="187" a="1"/>
  <c r="OQ119" i="187" s="1"/>
  <c r="NL119" i="187" a="1"/>
  <c r="NL119" i="187" s="1"/>
  <c r="OA119" i="187" a="1"/>
  <c r="OA119" i="187" s="1"/>
  <c r="OP119" i="187" a="1"/>
  <c r="OP119" i="187" s="1"/>
  <c r="NK119" i="187" a="1"/>
  <c r="NK119" i="187" s="1"/>
  <c r="ON119" i="187" a="1"/>
  <c r="ON119" i="187" s="1"/>
  <c r="OQ113" i="187" a="1"/>
  <c r="OQ113" i="187" s="1"/>
  <c r="OD113" i="187" a="1"/>
  <c r="OD113" i="187" s="1"/>
  <c r="NQ113" i="187" a="1"/>
  <c r="NQ113" i="187" s="1"/>
  <c r="OE113" i="187" a="1"/>
  <c r="OE113" i="187" s="1"/>
  <c r="NX113" i="187" a="1"/>
  <c r="NX113" i="187" s="1"/>
  <c r="OK113" i="187" a="1"/>
  <c r="OK113" i="187" s="1"/>
  <c r="OP113" i="187" a="1"/>
  <c r="OP113" i="187" s="1"/>
  <c r="OI113" i="187" a="1"/>
  <c r="OI113" i="187" s="1"/>
  <c r="OB113" i="187" a="1"/>
  <c r="OB113" i="187" s="1"/>
  <c r="NU113" i="187" a="1"/>
  <c r="NU113" i="187" s="1"/>
  <c r="NN113" i="187" a="1"/>
  <c r="NN113" i="187" s="1"/>
  <c r="OO113" i="187" a="1"/>
  <c r="OO113" i="187" s="1"/>
  <c r="OH113" i="187" a="1"/>
  <c r="OH113" i="187" s="1"/>
  <c r="OA113" i="187" a="1"/>
  <c r="OA113" i="187" s="1"/>
  <c r="NT113" i="187" a="1"/>
  <c r="NT113" i="187" s="1"/>
  <c r="OJ113" i="187" a="1"/>
  <c r="OJ113" i="187" s="1"/>
  <c r="NZ113" i="187" a="1"/>
  <c r="NZ113" i="187" s="1"/>
  <c r="NO113" i="187" a="1"/>
  <c r="NO113" i="187" s="1"/>
  <c r="NY113" i="187" a="1"/>
  <c r="NY113" i="187" s="1"/>
  <c r="OT113" i="187" a="1"/>
  <c r="OT113" i="187" s="1"/>
  <c r="NM113" i="187" a="1"/>
  <c r="NM113" i="187" s="1"/>
  <c r="OS113" i="187" a="1"/>
  <c r="OS113" i="187" s="1"/>
  <c r="NW113" i="187" a="1"/>
  <c r="NW113" i="187" s="1"/>
  <c r="NL113" i="187" a="1"/>
  <c r="NL113" i="187" s="1"/>
  <c r="OR113" i="187" a="1"/>
  <c r="OR113" i="187" s="1"/>
  <c r="OG113" i="187" a="1"/>
  <c r="OG113" i="187" s="1"/>
  <c r="NV113" i="187" a="1"/>
  <c r="NV113" i="187" s="1"/>
  <c r="NK113" i="187" a="1"/>
  <c r="NK113" i="187" s="1"/>
  <c r="OF113" i="187" a="1"/>
  <c r="OF113" i="187" s="1"/>
  <c r="NJ113" i="187" a="1"/>
  <c r="NJ113" i="187" s="1"/>
  <c r="ON113" i="187" a="1"/>
  <c r="ON113" i="187" s="1"/>
  <c r="OC113" i="187" a="1"/>
  <c r="OC113" i="187" s="1"/>
  <c r="NH113" i="187" a="1"/>
  <c r="NH113" i="187" s="1"/>
  <c r="NR113" i="187" a="1"/>
  <c r="NR113" i="187" s="1"/>
  <c r="NG113" i="187" a="1"/>
  <c r="NG113" i="187" s="1"/>
  <c r="OM113" i="187" a="1"/>
  <c r="OM113" i="187" s="1"/>
  <c r="OL113" i="187" a="1"/>
  <c r="OL113" i="187" s="1"/>
  <c r="NP113" i="187" a="1"/>
  <c r="NP113" i="187" s="1"/>
  <c r="NS113" i="187" a="1"/>
  <c r="NS113" i="187" s="1"/>
  <c r="NI113" i="187" a="1"/>
  <c r="NI113" i="187" s="1"/>
  <c r="DC71" i="187"/>
  <c r="DD71" i="187" s="1"/>
  <c r="OO76" i="187" a="1"/>
  <c r="OO76" i="187" s="1"/>
  <c r="OB76" i="187" a="1"/>
  <c r="OB76" i="187" s="1"/>
  <c r="NO76" i="187" a="1"/>
  <c r="NO76" i="187" s="1"/>
  <c r="NI76" i="187" a="1"/>
  <c r="NI76" i="187" s="1"/>
  <c r="NQ76" i="187" a="1"/>
  <c r="NQ76" i="187" s="1"/>
  <c r="OJ76" i="187" a="1"/>
  <c r="OJ76" i="187" s="1"/>
  <c r="NT76" i="187" a="1"/>
  <c r="NT76" i="187" s="1"/>
  <c r="OP76" i="187" a="1"/>
  <c r="OP76" i="187" s="1"/>
  <c r="NZ76" i="187" a="1"/>
  <c r="NZ76" i="187" s="1"/>
  <c r="NK76" i="187" a="1"/>
  <c r="NK76" i="187" s="1"/>
  <c r="OF76" i="187" a="1"/>
  <c r="OF76" i="187" s="1"/>
  <c r="NX76" i="187" a="1"/>
  <c r="NX76" i="187" s="1"/>
  <c r="NP76" i="187" a="1"/>
  <c r="NP76" i="187" s="1"/>
  <c r="OH76" i="187" a="1"/>
  <c r="OH76" i="187" s="1"/>
  <c r="NW76" i="187" a="1"/>
  <c r="NW76" i="187" s="1"/>
  <c r="OR76" i="187" a="1"/>
  <c r="OR76" i="187" s="1"/>
  <c r="OG76" i="187" a="1"/>
  <c r="OG76" i="187" s="1"/>
  <c r="NM76" i="187" a="1"/>
  <c r="NM76" i="187" s="1"/>
  <c r="OQ76" i="187" a="1"/>
  <c r="OQ76" i="187" s="1"/>
  <c r="NV76" i="187" a="1"/>
  <c r="NV76" i="187" s="1"/>
  <c r="NL76" i="187" a="1"/>
  <c r="NL76" i="187" s="1"/>
  <c r="OL76" i="187" a="1"/>
  <c r="OL76" i="187" s="1"/>
  <c r="NR76" i="187" a="1"/>
  <c r="NR76" i="187" s="1"/>
  <c r="NH76" i="187" a="1"/>
  <c r="NH76" i="187" s="1"/>
  <c r="OM76" i="187" a="1"/>
  <c r="OM76" i="187" s="1"/>
  <c r="NY76" i="187" a="1"/>
  <c r="NY76" i="187" s="1"/>
  <c r="NU76" i="187" a="1"/>
  <c r="NU76" i="187" s="1"/>
  <c r="OK76" i="187" a="1"/>
  <c r="OK76" i="187" s="1"/>
  <c r="NG76" i="187" a="1"/>
  <c r="NG76" i="187" s="1"/>
  <c r="OI76" i="187" a="1"/>
  <c r="OI76" i="187" s="1"/>
  <c r="NS76" i="187" a="1"/>
  <c r="NS76" i="187" s="1"/>
  <c r="OE76" i="187" a="1"/>
  <c r="OE76" i="187" s="1"/>
  <c r="OT76" i="187" a="1"/>
  <c r="OT76" i="187" s="1"/>
  <c r="OD76" i="187" a="1"/>
  <c r="OD76" i="187" s="1"/>
  <c r="OS76" i="187" a="1"/>
  <c r="OS76" i="187" s="1"/>
  <c r="OC76" i="187" a="1"/>
  <c r="OC76" i="187" s="1"/>
  <c r="NN76" i="187" a="1"/>
  <c r="NN76" i="187" s="1"/>
  <c r="OA76" i="187" a="1"/>
  <c r="OA76" i="187" s="1"/>
  <c r="ON76" i="187" a="1"/>
  <c r="ON76" i="187" s="1"/>
  <c r="NJ76" i="187" a="1"/>
  <c r="NJ76" i="187" s="1"/>
  <c r="DC57" i="187"/>
  <c r="DD57" i="187" s="1"/>
  <c r="OO68" i="187" a="1"/>
  <c r="OO68" i="187" s="1"/>
  <c r="OI68" i="187" a="1"/>
  <c r="OI68" i="187" s="1"/>
  <c r="OC68" i="187" a="1"/>
  <c r="OC68" i="187" s="1"/>
  <c r="NW68" i="187" a="1"/>
  <c r="NW68" i="187" s="1"/>
  <c r="NQ68" i="187" a="1"/>
  <c r="NQ68" i="187" s="1"/>
  <c r="NK68" i="187" a="1"/>
  <c r="NK68" i="187" s="1"/>
  <c r="OM68" i="187" a="1"/>
  <c r="OM68" i="187" s="1"/>
  <c r="NZ68" i="187" a="1"/>
  <c r="NZ68" i="187" s="1"/>
  <c r="NM68" i="187" a="1"/>
  <c r="NM68" i="187" s="1"/>
  <c r="OR68" i="187" a="1"/>
  <c r="OR68" i="187" s="1"/>
  <c r="OE68" i="187" a="1"/>
  <c r="OE68" i="187" s="1"/>
  <c r="NR68" i="187" a="1"/>
  <c r="NR68" i="187" s="1"/>
  <c r="OJ68" i="187" a="1"/>
  <c r="OJ68" i="187" s="1"/>
  <c r="NP68" i="187" a="1"/>
  <c r="NP68" i="187" s="1"/>
  <c r="OD68" i="187" a="1"/>
  <c r="OD68" i="187" s="1"/>
  <c r="NU68" i="187" a="1"/>
  <c r="NU68" i="187" s="1"/>
  <c r="OQ68" i="187" a="1"/>
  <c r="OQ68" i="187" s="1"/>
  <c r="NX68" i="187" a="1"/>
  <c r="NX68" i="187" s="1"/>
  <c r="OP68" i="187" a="1"/>
  <c r="OP68" i="187" s="1"/>
  <c r="OG68" i="187" a="1"/>
  <c r="OG68" i="187" s="1"/>
  <c r="NN68" i="187" a="1"/>
  <c r="NN68" i="187" s="1"/>
  <c r="OF68" i="187" a="1"/>
  <c r="OF68" i="187" s="1"/>
  <c r="NV68" i="187" a="1"/>
  <c r="NV68" i="187" s="1"/>
  <c r="NL68" i="187" a="1"/>
  <c r="NL68" i="187" s="1"/>
  <c r="ON68" i="187" a="1"/>
  <c r="ON68" i="187" s="1"/>
  <c r="NT68" i="187" a="1"/>
  <c r="NT68" i="187" s="1"/>
  <c r="NJ68" i="187" a="1"/>
  <c r="NJ68" i="187" s="1"/>
  <c r="OL68" i="187" a="1"/>
  <c r="OL68" i="187" s="1"/>
  <c r="OB68" i="187" a="1"/>
  <c r="OB68" i="187" s="1"/>
  <c r="NS68" i="187" a="1"/>
  <c r="NS68" i="187" s="1"/>
  <c r="NI68" i="187" a="1"/>
  <c r="NI68" i="187" s="1"/>
  <c r="OK68" i="187" a="1"/>
  <c r="OK68" i="187" s="1"/>
  <c r="OT68" i="187" a="1"/>
  <c r="OT68" i="187" s="1"/>
  <c r="OA68" i="187" a="1"/>
  <c r="OA68" i="187" s="1"/>
  <c r="NH68" i="187" a="1"/>
  <c r="NH68" i="187" s="1"/>
  <c r="OS68" i="187" a="1"/>
  <c r="OS68" i="187" s="1"/>
  <c r="NG68" i="187" a="1"/>
  <c r="NG68" i="187" s="1"/>
  <c r="OH68" i="187" a="1"/>
  <c r="OH68" i="187" s="1"/>
  <c r="NY68" i="187" a="1"/>
  <c r="NY68" i="187" s="1"/>
  <c r="NO68" i="187" a="1"/>
  <c r="NO68" i="187" s="1"/>
  <c r="OS67" i="187" a="1"/>
  <c r="OS67" i="187" s="1"/>
  <c r="OM67" i="187" a="1"/>
  <c r="OM67" i="187" s="1"/>
  <c r="OG67" i="187" a="1"/>
  <c r="OG67" i="187" s="1"/>
  <c r="OA67" i="187" a="1"/>
  <c r="OA67" i="187" s="1"/>
  <c r="NU67" i="187" a="1"/>
  <c r="NU67" i="187" s="1"/>
  <c r="NO67" i="187" a="1"/>
  <c r="NO67" i="187" s="1"/>
  <c r="NI67" i="187" a="1"/>
  <c r="NI67" i="187" s="1"/>
  <c r="OK67" i="187" a="1"/>
  <c r="OK67" i="187" s="1"/>
  <c r="NX67" i="187" a="1"/>
  <c r="NX67" i="187" s="1"/>
  <c r="NK67" i="187" a="1"/>
  <c r="NK67" i="187" s="1"/>
  <c r="OP67" i="187" a="1"/>
  <c r="OP67" i="187" s="1"/>
  <c r="OC67" i="187" a="1"/>
  <c r="OC67" i="187" s="1"/>
  <c r="NP67" i="187" a="1"/>
  <c r="NP67" i="187" s="1"/>
  <c r="OQ67" i="187" a="1"/>
  <c r="OQ67" i="187" s="1"/>
  <c r="OI67" i="187" a="1"/>
  <c r="OI67" i="187" s="1"/>
  <c r="NL67" i="187" a="1"/>
  <c r="NL67" i="187" s="1"/>
  <c r="OH67" i="187" a="1"/>
  <c r="OH67" i="187" s="1"/>
  <c r="NQ67" i="187" a="1"/>
  <c r="NQ67" i="187" s="1"/>
  <c r="NH67" i="187" a="1"/>
  <c r="NH67" i="187" s="1"/>
  <c r="NY67" i="187" a="1"/>
  <c r="NY67" i="187" s="1"/>
  <c r="OO67" i="187" a="1"/>
  <c r="OO67" i="187" s="1"/>
  <c r="NG67" i="187" a="1"/>
  <c r="NG67" i="187" s="1"/>
  <c r="OF67" i="187" a="1"/>
  <c r="OF67" i="187" s="1"/>
  <c r="ON67" i="187" a="1"/>
  <c r="ON67" i="187" s="1"/>
  <c r="NW67" i="187" a="1"/>
  <c r="NW67" i="187" s="1"/>
  <c r="NN67" i="187" a="1"/>
  <c r="NN67" i="187" s="1"/>
  <c r="OE67" i="187" a="1"/>
  <c r="OE67" i="187" s="1"/>
  <c r="NV67" i="187" a="1"/>
  <c r="NV67" i="187" s="1"/>
  <c r="OD67" i="187" a="1"/>
  <c r="OD67" i="187" s="1"/>
  <c r="NM67" i="187" a="1"/>
  <c r="NM67" i="187" s="1"/>
  <c r="OL67" i="187" a="1"/>
  <c r="OL67" i="187" s="1"/>
  <c r="OT67" i="187" a="1"/>
  <c r="OT67" i="187" s="1"/>
  <c r="NT67" i="187" a="1"/>
  <c r="NT67" i="187" s="1"/>
  <c r="OB67" i="187" a="1"/>
  <c r="OB67" i="187" s="1"/>
  <c r="NS67" i="187" a="1"/>
  <c r="NS67" i="187" s="1"/>
  <c r="OJ67" i="187" a="1"/>
  <c r="OJ67" i="187" s="1"/>
  <c r="NJ67" i="187" a="1"/>
  <c r="NJ67" i="187" s="1"/>
  <c r="OR67" i="187" a="1"/>
  <c r="OR67" i="187" s="1"/>
  <c r="NZ67" i="187" a="1"/>
  <c r="NZ67" i="187" s="1"/>
  <c r="NR67" i="187" a="1"/>
  <c r="NR67" i="187" s="1"/>
  <c r="OQ75" i="187" a="1"/>
  <c r="OQ75" i="187" s="1"/>
  <c r="OK75" i="187" a="1"/>
  <c r="OK75" i="187" s="1"/>
  <c r="OE75" i="187" a="1"/>
  <c r="OE75" i="187" s="1"/>
  <c r="NY75" i="187" a="1"/>
  <c r="NY75" i="187" s="1"/>
  <c r="NS75" i="187" a="1"/>
  <c r="NS75" i="187" s="1"/>
  <c r="NM75" i="187" a="1"/>
  <c r="NM75" i="187" s="1"/>
  <c r="NG75" i="187" a="1"/>
  <c r="NG75" i="187" s="1"/>
  <c r="OR75" i="187" a="1"/>
  <c r="OR75" i="187" s="1"/>
  <c r="NX75" i="187" a="1"/>
  <c r="NX75" i="187" s="1"/>
  <c r="NK75" i="187" a="1"/>
  <c r="NK75" i="187" s="1"/>
  <c r="OP75" i="187" a="1"/>
  <c r="OP75" i="187" s="1"/>
  <c r="OC75" i="187" a="1"/>
  <c r="OC75" i="187" s="1"/>
  <c r="NP75" i="187" a="1"/>
  <c r="NP75" i="187" s="1"/>
  <c r="OH75" i="187" a="1"/>
  <c r="OH75" i="187" s="1"/>
  <c r="NU75" i="187" a="1"/>
  <c r="NU75" i="187" s="1"/>
  <c r="NH75" i="187" a="1"/>
  <c r="NH75" i="187" s="1"/>
  <c r="OG75" i="187" a="1"/>
  <c r="OG75" i="187" s="1"/>
  <c r="OO75" i="187" a="1"/>
  <c r="OO75" i="187" s="1"/>
  <c r="NO75" i="187" a="1"/>
  <c r="NO75" i="187" s="1"/>
  <c r="ON75" i="187" a="1"/>
  <c r="ON75" i="187" s="1"/>
  <c r="OF75" i="187" a="1"/>
  <c r="OF75" i="187" s="1"/>
  <c r="NW75" i="187" a="1"/>
  <c r="NW75" i="187" s="1"/>
  <c r="NN75" i="187" a="1"/>
  <c r="NN75" i="187" s="1"/>
  <c r="OB75" i="187" a="1"/>
  <c r="OB75" i="187" s="1"/>
  <c r="OM75" i="187" a="1"/>
  <c r="OM75" i="187" s="1"/>
  <c r="NZ75" i="187" a="1"/>
  <c r="NZ75" i="187" s="1"/>
  <c r="NL75" i="187" a="1"/>
  <c r="NL75" i="187" s="1"/>
  <c r="OL75" i="187" a="1"/>
  <c r="OL75" i="187" s="1"/>
  <c r="OJ75" i="187" a="1"/>
  <c r="OJ75" i="187" s="1"/>
  <c r="NV75" i="187" a="1"/>
  <c r="NV75" i="187" s="1"/>
  <c r="NJ75" i="187" a="1"/>
  <c r="NJ75" i="187" s="1"/>
  <c r="OI75" i="187" a="1"/>
  <c r="OI75" i="187" s="1"/>
  <c r="NI75" i="187" a="1"/>
  <c r="NI75" i="187" s="1"/>
  <c r="OT75" i="187" a="1"/>
  <c r="OT75" i="187" s="1"/>
  <c r="NT75" i="187" a="1"/>
  <c r="NT75" i="187" s="1"/>
  <c r="OS75" i="187" a="1"/>
  <c r="OS75" i="187" s="1"/>
  <c r="OD75" i="187" a="1"/>
  <c r="OD75" i="187" s="1"/>
  <c r="NR75" i="187" a="1"/>
  <c r="NR75" i="187" s="1"/>
  <c r="NQ75" i="187" a="1"/>
  <c r="NQ75" i="187" s="1"/>
  <c r="OA75" i="187" a="1"/>
  <c r="OA75" i="187" s="1"/>
  <c r="OQ63" i="187" a="1"/>
  <c r="OQ63" i="187" s="1"/>
  <c r="OK63" i="187" a="1"/>
  <c r="OK63" i="187" s="1"/>
  <c r="OE63" i="187" a="1"/>
  <c r="OE63" i="187" s="1"/>
  <c r="NY63" i="187" a="1"/>
  <c r="NY63" i="187" s="1"/>
  <c r="NS63" i="187" a="1"/>
  <c r="NS63" i="187" s="1"/>
  <c r="NM63" i="187" a="1"/>
  <c r="NM63" i="187" s="1"/>
  <c r="NG63" i="187" a="1"/>
  <c r="NG63" i="187" s="1"/>
  <c r="OR63" i="187" a="1"/>
  <c r="OR63" i="187" s="1"/>
  <c r="NX63" i="187" a="1"/>
  <c r="NX63" i="187" s="1"/>
  <c r="NK63" i="187" a="1"/>
  <c r="NK63" i="187" s="1"/>
  <c r="OP63" i="187" a="1"/>
  <c r="OP63" i="187" s="1"/>
  <c r="OC63" i="187" a="1"/>
  <c r="OC63" i="187" s="1"/>
  <c r="NP63" i="187" a="1"/>
  <c r="NP63" i="187" s="1"/>
  <c r="OS63" i="187" a="1"/>
  <c r="OS63" i="187" s="1"/>
  <c r="NU63" i="187" a="1"/>
  <c r="NU63" i="187" s="1"/>
  <c r="NL63" i="187" a="1"/>
  <c r="NL63" i="187" s="1"/>
  <c r="OT63" i="187" a="1"/>
  <c r="OT63" i="187" s="1"/>
  <c r="OL63" i="187" a="1"/>
  <c r="OL63" i="187" s="1"/>
  <c r="OB63" i="187" a="1"/>
  <c r="OB63" i="187" s="1"/>
  <c r="NT63" i="187" a="1"/>
  <c r="NT63" i="187" s="1"/>
  <c r="OJ63" i="187" a="1"/>
  <c r="OJ63" i="187" s="1"/>
  <c r="OI63" i="187" a="1"/>
  <c r="OI63" i="187" s="1"/>
  <c r="OA63" i="187" a="1"/>
  <c r="OA63" i="187" s="1"/>
  <c r="NJ63" i="187" a="1"/>
  <c r="NJ63" i="187" s="1"/>
  <c r="NR63" i="187" a="1"/>
  <c r="NR63" i="187" s="1"/>
  <c r="NI63" i="187" a="1"/>
  <c r="NI63" i="187" s="1"/>
  <c r="OH63" i="187" a="1"/>
  <c r="OH63" i="187" s="1"/>
  <c r="NZ63" i="187" a="1"/>
  <c r="NZ63" i="187" s="1"/>
  <c r="NQ63" i="187" a="1"/>
  <c r="NQ63" i="187" s="1"/>
  <c r="NH63" i="187" a="1"/>
  <c r="NH63" i="187" s="1"/>
  <c r="OO63" i="187" a="1"/>
  <c r="OO63" i="187" s="1"/>
  <c r="OG63" i="187" a="1"/>
  <c r="OG63" i="187" s="1"/>
  <c r="NO63" i="187" a="1"/>
  <c r="NO63" i="187" s="1"/>
  <c r="ON63" i="187" a="1"/>
  <c r="ON63" i="187" s="1"/>
  <c r="OF63" i="187" a="1"/>
  <c r="OF63" i="187" s="1"/>
  <c r="NW63" i="187" a="1"/>
  <c r="NW63" i="187" s="1"/>
  <c r="NV63" i="187" a="1"/>
  <c r="NV63" i="187" s="1"/>
  <c r="NN63" i="187" a="1"/>
  <c r="NN63" i="187" s="1"/>
  <c r="OM63" i="187" a="1"/>
  <c r="OM63" i="187" s="1"/>
  <c r="OD63" i="187" a="1"/>
  <c r="OD63" i="187" s="1"/>
  <c r="OH35" i="187" a="1"/>
  <c r="OH35" i="187" s="1"/>
  <c r="NU35" i="187" a="1"/>
  <c r="NU35" i="187" s="1"/>
  <c r="NN35" i="187" a="1"/>
  <c r="NN35" i="187" s="1"/>
  <c r="ON35" i="187" a="1"/>
  <c r="ON35" i="187" s="1"/>
  <c r="OG35" i="187" a="1"/>
  <c r="OG35" i="187" s="1"/>
  <c r="OT35" i="187" a="1"/>
  <c r="OT35" i="187" s="1"/>
  <c r="OM35" i="187" a="1"/>
  <c r="OM35" i="187" s="1"/>
  <c r="OL35" i="187" a="1"/>
  <c r="OL35" i="187" s="1"/>
  <c r="OE35" i="187" a="1"/>
  <c r="OE35" i="187" s="1"/>
  <c r="NX35" i="187" a="1"/>
  <c r="NX35" i="187" s="1"/>
  <c r="NQ35" i="187" a="1"/>
  <c r="NQ35" i="187" s="1"/>
  <c r="NJ35" i="187" a="1"/>
  <c r="NJ35" i="187" s="1"/>
  <c r="OS35" i="187" a="1"/>
  <c r="OS35" i="187" s="1"/>
  <c r="OR35" i="187" a="1"/>
  <c r="OR35" i="187" s="1"/>
  <c r="OK35" i="187" a="1"/>
  <c r="OK35" i="187" s="1"/>
  <c r="OD35" i="187" a="1"/>
  <c r="OD35" i="187" s="1"/>
  <c r="NW35" i="187" a="1"/>
  <c r="NW35" i="187" s="1"/>
  <c r="NP35" i="187" a="1"/>
  <c r="NP35" i="187" s="1"/>
  <c r="NI35" i="187" a="1"/>
  <c r="NI35" i="187" s="1"/>
  <c r="OQ35" i="187" a="1"/>
  <c r="OQ35" i="187" s="1"/>
  <c r="OF35" i="187" a="1"/>
  <c r="OF35" i="187" s="1"/>
  <c r="NS35" i="187" a="1"/>
  <c r="NS35" i="187" s="1"/>
  <c r="OP35" i="187" a="1"/>
  <c r="OP35" i="187" s="1"/>
  <c r="OC35" i="187" a="1"/>
  <c r="OC35" i="187" s="1"/>
  <c r="NR35" i="187" a="1"/>
  <c r="NR35" i="187" s="1"/>
  <c r="OO35" i="187" a="1"/>
  <c r="OO35" i="187" s="1"/>
  <c r="OB35" i="187" a="1"/>
  <c r="OB35" i="187" s="1"/>
  <c r="NO35" i="187" a="1"/>
  <c r="NO35" i="187" s="1"/>
  <c r="OA35" i="187" a="1"/>
  <c r="OA35" i="187" s="1"/>
  <c r="NZ35" i="187" a="1"/>
  <c r="NZ35" i="187" s="1"/>
  <c r="NM35" i="187" a="1"/>
  <c r="NM35" i="187" s="1"/>
  <c r="OJ35" i="187" a="1"/>
  <c r="OJ35" i="187" s="1"/>
  <c r="NY35" i="187" a="1"/>
  <c r="NY35" i="187" s="1"/>
  <c r="NL35" i="187" a="1"/>
  <c r="NL35" i="187" s="1"/>
  <c r="OI35" i="187" a="1"/>
  <c r="OI35" i="187" s="1"/>
  <c r="NV35" i="187" a="1"/>
  <c r="NV35" i="187" s="1"/>
  <c r="NK35" i="187" a="1"/>
  <c r="NK35" i="187" s="1"/>
  <c r="NH35" i="187" a="1"/>
  <c r="NH35" i="187" s="1"/>
  <c r="NT35" i="187" a="1"/>
  <c r="NT35" i="187" s="1"/>
  <c r="NG35" i="187" a="1"/>
  <c r="NG35" i="187" s="1"/>
  <c r="DC363" i="187"/>
  <c r="DC328" i="187"/>
  <c r="DD328" i="187" s="1"/>
  <c r="DC371" i="187"/>
  <c r="OS333" i="187" a="1"/>
  <c r="OS333" i="187" s="1"/>
  <c r="OM333" i="187" a="1"/>
  <c r="OM333" i="187" s="1"/>
  <c r="OG333" i="187" a="1"/>
  <c r="OG333" i="187" s="1"/>
  <c r="OA333" i="187" a="1"/>
  <c r="OA333" i="187" s="1"/>
  <c r="NU333" i="187" a="1"/>
  <c r="NU333" i="187" s="1"/>
  <c r="NO333" i="187" a="1"/>
  <c r="NO333" i="187" s="1"/>
  <c r="NI333" i="187" a="1"/>
  <c r="NI333" i="187" s="1"/>
  <c r="OK333" i="187" a="1"/>
  <c r="OK333" i="187" s="1"/>
  <c r="NX333" i="187" a="1"/>
  <c r="NX333" i="187" s="1"/>
  <c r="NK333" i="187" a="1"/>
  <c r="NK333" i="187" s="1"/>
  <c r="OJ333" i="187" a="1"/>
  <c r="OJ333" i="187" s="1"/>
  <c r="NW333" i="187" a="1"/>
  <c r="NW333" i="187" s="1"/>
  <c r="NJ333" i="187" a="1"/>
  <c r="NJ333" i="187" s="1"/>
  <c r="OE333" i="187" a="1"/>
  <c r="OE333" i="187" s="1"/>
  <c r="NG333" i="187" a="1"/>
  <c r="NG333" i="187" s="1"/>
  <c r="NM333" i="187" a="1"/>
  <c r="NM333" i="187" s="1"/>
  <c r="OP333" i="187" a="1"/>
  <c r="OP333" i="187" s="1"/>
  <c r="NS333" i="187" a="1"/>
  <c r="NS333" i="187" s="1"/>
  <c r="OO333" i="187" a="1"/>
  <c r="OO333" i="187" s="1"/>
  <c r="NR333" i="187" a="1"/>
  <c r="NR333" i="187" s="1"/>
  <c r="OH333" i="187" a="1"/>
  <c r="OH333" i="187" s="1"/>
  <c r="NT333" i="187" a="1"/>
  <c r="NT333" i="187" s="1"/>
  <c r="OT333" i="187" a="1"/>
  <c r="OT333" i="187" s="1"/>
  <c r="OR333" i="187" a="1"/>
  <c r="OR333" i="187" s="1"/>
  <c r="OD333" i="187" a="1"/>
  <c r="OD333" i="187" s="1"/>
  <c r="NQ333" i="187" a="1"/>
  <c r="NQ333" i="187" s="1"/>
  <c r="OQ333" i="187" a="1"/>
  <c r="OQ333" i="187" s="1"/>
  <c r="OC333" i="187" a="1"/>
  <c r="OC333" i="187" s="1"/>
  <c r="NP333" i="187" a="1"/>
  <c r="NP333" i="187" s="1"/>
  <c r="NV333" i="187" a="1"/>
  <c r="NV333" i="187" s="1"/>
  <c r="ON333" i="187" a="1"/>
  <c r="ON333" i="187" s="1"/>
  <c r="OL333" i="187" a="1"/>
  <c r="OL333" i="187" s="1"/>
  <c r="NL333" i="187" a="1"/>
  <c r="NL333" i="187" s="1"/>
  <c r="OI333" i="187" a="1"/>
  <c r="OI333" i="187" s="1"/>
  <c r="NH333" i="187" a="1"/>
  <c r="NH333" i="187" s="1"/>
  <c r="OF333" i="187" a="1"/>
  <c r="OF333" i="187" s="1"/>
  <c r="OB333" i="187" a="1"/>
  <c r="OB333" i="187" s="1"/>
  <c r="NZ333" i="187" a="1"/>
  <c r="NZ333" i="187" s="1"/>
  <c r="NY333" i="187" a="1"/>
  <c r="NY333" i="187" s="1"/>
  <c r="NN333" i="187" a="1"/>
  <c r="NN333" i="187" s="1"/>
  <c r="OQ362" i="187" a="1"/>
  <c r="OQ362" i="187" s="1"/>
  <c r="OK362" i="187" a="1"/>
  <c r="OK362" i="187" s="1"/>
  <c r="OS362" i="187" a="1"/>
  <c r="OS362" i="187" s="1"/>
  <c r="OF362" i="187" a="1"/>
  <c r="OF362" i="187" s="1"/>
  <c r="NZ362" i="187" a="1"/>
  <c r="NZ362" i="187" s="1"/>
  <c r="NT362" i="187" a="1"/>
  <c r="NT362" i="187" s="1"/>
  <c r="NN362" i="187" a="1"/>
  <c r="NN362" i="187" s="1"/>
  <c r="NH362" i="187" a="1"/>
  <c r="NH362" i="187" s="1"/>
  <c r="OL362" i="187" a="1"/>
  <c r="OL362" i="187" s="1"/>
  <c r="OE362" i="187" a="1"/>
  <c r="OE362" i="187" s="1"/>
  <c r="NR362" i="187" a="1"/>
  <c r="NR362" i="187" s="1"/>
  <c r="OR362" i="187" a="1"/>
  <c r="OR362" i="187" s="1"/>
  <c r="OD362" i="187" a="1"/>
  <c r="OD362" i="187" s="1"/>
  <c r="NQ362" i="187" a="1"/>
  <c r="NQ362" i="187" s="1"/>
  <c r="NO362" i="187" a="1"/>
  <c r="NO362" i="187" s="1"/>
  <c r="NG362" i="187" a="1"/>
  <c r="NG362" i="187" s="1"/>
  <c r="OT362" i="187" a="1"/>
  <c r="OT362" i="187" s="1"/>
  <c r="OJ362" i="187" a="1"/>
  <c r="OJ362" i="187" s="1"/>
  <c r="NU362" i="187" a="1"/>
  <c r="NU362" i="187" s="1"/>
  <c r="NM362" i="187" a="1"/>
  <c r="NM362" i="187" s="1"/>
  <c r="ON362" i="187" a="1"/>
  <c r="ON362" i="187" s="1"/>
  <c r="OC362" i="187" a="1"/>
  <c r="OC362" i="187" s="1"/>
  <c r="NJ362" i="187" a="1"/>
  <c r="NJ362" i="187" s="1"/>
  <c r="OM362" i="187" a="1"/>
  <c r="OM362" i="187" s="1"/>
  <c r="OB362" i="187" a="1"/>
  <c r="OB362" i="187" s="1"/>
  <c r="NS362" i="187" a="1"/>
  <c r="NS362" i="187" s="1"/>
  <c r="NI362" i="187" a="1"/>
  <c r="NI362" i="187" s="1"/>
  <c r="OA362" i="187" a="1"/>
  <c r="OA362" i="187" s="1"/>
  <c r="OI362" i="187" a="1"/>
  <c r="OI362" i="187" s="1"/>
  <c r="NP362" i="187" a="1"/>
  <c r="NP362" i="187" s="1"/>
  <c r="OH362" i="187" a="1"/>
  <c r="OH362" i="187" s="1"/>
  <c r="NY362" i="187" a="1"/>
  <c r="NY362" i="187" s="1"/>
  <c r="NX362" i="187" a="1"/>
  <c r="NX362" i="187" s="1"/>
  <c r="OP362" i="187" a="1"/>
  <c r="OP362" i="187" s="1"/>
  <c r="OG362" i="187" a="1"/>
  <c r="OG362" i="187" s="1"/>
  <c r="NW362" i="187" a="1"/>
  <c r="NW362" i="187" s="1"/>
  <c r="NV362" i="187" a="1"/>
  <c r="NV362" i="187" s="1"/>
  <c r="OO362" i="187" a="1"/>
  <c r="OO362" i="187" s="1"/>
  <c r="NL362" i="187" a="1"/>
  <c r="NL362" i="187" s="1"/>
  <c r="NK362" i="187" a="1"/>
  <c r="NK362" i="187" s="1"/>
  <c r="OT353" i="187" a="1"/>
  <c r="OT353" i="187" s="1"/>
  <c r="OG353" i="187" a="1"/>
  <c r="OG353" i="187" s="1"/>
  <c r="NZ353" i="187" a="1"/>
  <c r="NZ353" i="187" s="1"/>
  <c r="NM353" i="187" a="1"/>
  <c r="NM353" i="187" s="1"/>
  <c r="ON353" i="187" a="1"/>
  <c r="ON353" i="187" s="1"/>
  <c r="OM353" i="187" a="1"/>
  <c r="OM353" i="187" s="1"/>
  <c r="OA353" i="187" a="1"/>
  <c r="OA353" i="187" s="1"/>
  <c r="NK353" i="187" a="1"/>
  <c r="NK353" i="187" s="1"/>
  <c r="OL353" i="187" a="1"/>
  <c r="OL353" i="187" s="1"/>
  <c r="NW353" i="187" a="1"/>
  <c r="NW353" i="187" s="1"/>
  <c r="OO353" i="187" a="1"/>
  <c r="OO353" i="187" s="1"/>
  <c r="OD353" i="187" a="1"/>
  <c r="OD353" i="187" s="1"/>
  <c r="NL353" i="187" a="1"/>
  <c r="NL353" i="187" s="1"/>
  <c r="OS353" i="187" a="1"/>
  <c r="OS353" i="187" s="1"/>
  <c r="NG353" i="187" a="1"/>
  <c r="NG353" i="187" s="1"/>
  <c r="OH353" i="187" a="1"/>
  <c r="OH353" i="187" s="1"/>
  <c r="NX353" i="187" a="1"/>
  <c r="NX353" i="187" s="1"/>
  <c r="NO353" i="187" a="1"/>
  <c r="NO353" i="187" s="1"/>
  <c r="OQ353" i="187" a="1"/>
  <c r="OQ353" i="187" s="1"/>
  <c r="NR353" i="187" a="1"/>
  <c r="NR353" i="187" s="1"/>
  <c r="OP353" i="187" a="1"/>
  <c r="OP353" i="187" s="1"/>
  <c r="OC353" i="187" a="1"/>
  <c r="OC353" i="187" s="1"/>
  <c r="NQ353" i="187" a="1"/>
  <c r="NQ353" i="187" s="1"/>
  <c r="NP353" i="187" a="1"/>
  <c r="NP353" i="187" s="1"/>
  <c r="OB353" i="187" a="1"/>
  <c r="OB353" i="187" s="1"/>
  <c r="NN353" i="187" a="1"/>
  <c r="NN353" i="187" s="1"/>
  <c r="OK353" i="187" a="1"/>
  <c r="OK353" i="187" s="1"/>
  <c r="NY353" i="187" a="1"/>
  <c r="NY353" i="187" s="1"/>
  <c r="OJ353" i="187" a="1"/>
  <c r="OJ353" i="187" s="1"/>
  <c r="NJ353" i="187" a="1"/>
  <c r="NJ353" i="187" s="1"/>
  <c r="OI353" i="187" a="1"/>
  <c r="OI353" i="187" s="1"/>
  <c r="NV353" i="187" a="1"/>
  <c r="NV353" i="187" s="1"/>
  <c r="NU353" i="187" a="1"/>
  <c r="NU353" i="187" s="1"/>
  <c r="NI353" i="187" a="1"/>
  <c r="NI353" i="187" s="1"/>
  <c r="OF353" i="187" a="1"/>
  <c r="OF353" i="187" s="1"/>
  <c r="NT353" i="187" a="1"/>
  <c r="NT353" i="187" s="1"/>
  <c r="NH353" i="187" a="1"/>
  <c r="NH353" i="187" s="1"/>
  <c r="OR353" i="187" a="1"/>
  <c r="OR353" i="187" s="1"/>
  <c r="OE353" i="187" a="1"/>
  <c r="OE353" i="187" s="1"/>
  <c r="NS353" i="187" a="1"/>
  <c r="NS353" i="187" s="1"/>
  <c r="OK355" i="187" a="1"/>
  <c r="OK355" i="187" s="1"/>
  <c r="OD355" i="187" a="1"/>
  <c r="OD355" i="187" s="1"/>
  <c r="NQ355" i="187" a="1"/>
  <c r="NQ355" i="187" s="1"/>
  <c r="OQ355" i="187" a="1"/>
  <c r="OQ355" i="187" s="1"/>
  <c r="OO355" i="187" a="1"/>
  <c r="OO355" i="187" s="1"/>
  <c r="OH355" i="187" a="1"/>
  <c r="OH355" i="187" s="1"/>
  <c r="OA355" i="187" a="1"/>
  <c r="OA355" i="187" s="1"/>
  <c r="NT355" i="187" a="1"/>
  <c r="NT355" i="187" s="1"/>
  <c r="NM355" i="187" a="1"/>
  <c r="NM355" i="187" s="1"/>
  <c r="ON355" i="187" a="1"/>
  <c r="ON355" i="187" s="1"/>
  <c r="NV355" i="187" a="1"/>
  <c r="NV355" i="187" s="1"/>
  <c r="OT355" i="187" a="1"/>
  <c r="OT355" i="187" s="1"/>
  <c r="OP355" i="187" a="1"/>
  <c r="OP355" i="187" s="1"/>
  <c r="OE355" i="187" a="1"/>
  <c r="OE355" i="187" s="1"/>
  <c r="NS355" i="187" a="1"/>
  <c r="NS355" i="187" s="1"/>
  <c r="NH355" i="187" a="1"/>
  <c r="NH355" i="187" s="1"/>
  <c r="NR355" i="187" a="1"/>
  <c r="NR355" i="187" s="1"/>
  <c r="NG355" i="187" a="1"/>
  <c r="NG355" i="187" s="1"/>
  <c r="OM355" i="187" a="1"/>
  <c r="OM355" i="187" s="1"/>
  <c r="OB355" i="187" a="1"/>
  <c r="OB355" i="187" s="1"/>
  <c r="NP355" i="187" a="1"/>
  <c r="NP355" i="187" s="1"/>
  <c r="OJ355" i="187" a="1"/>
  <c r="OJ355" i="187" s="1"/>
  <c r="NY355" i="187" a="1"/>
  <c r="NY355" i="187" s="1"/>
  <c r="NN355" i="187" a="1"/>
  <c r="NN355" i="187" s="1"/>
  <c r="OI355" i="187" a="1"/>
  <c r="OI355" i="187" s="1"/>
  <c r="NX355" i="187" a="1"/>
  <c r="NX355" i="187" s="1"/>
  <c r="NL355" i="187" a="1"/>
  <c r="NL355" i="187" s="1"/>
  <c r="NW355" i="187" a="1"/>
  <c r="NW355" i="187" s="1"/>
  <c r="NK355" i="187" a="1"/>
  <c r="NK355" i="187" s="1"/>
  <c r="OS355" i="187" a="1"/>
  <c r="OS355" i="187" s="1"/>
  <c r="OG355" i="187" a="1"/>
  <c r="OG355" i="187" s="1"/>
  <c r="NJ355" i="187" a="1"/>
  <c r="NJ355" i="187" s="1"/>
  <c r="OR355" i="187" a="1"/>
  <c r="OR355" i="187" s="1"/>
  <c r="NO355" i="187" a="1"/>
  <c r="NO355" i="187" s="1"/>
  <c r="OL355" i="187" a="1"/>
  <c r="OL355" i="187" s="1"/>
  <c r="NI355" i="187" a="1"/>
  <c r="NI355" i="187" s="1"/>
  <c r="OF355" i="187" a="1"/>
  <c r="OF355" i="187" s="1"/>
  <c r="OC355" i="187" a="1"/>
  <c r="OC355" i="187" s="1"/>
  <c r="NZ355" i="187" a="1"/>
  <c r="NZ355" i="187" s="1"/>
  <c r="NU355" i="187" a="1"/>
  <c r="NU355" i="187" s="1"/>
  <c r="DC348" i="187"/>
  <c r="DD348" i="187" s="1"/>
  <c r="OS347" i="187" a="1"/>
  <c r="OS347" i="187" s="1"/>
  <c r="OM347" i="187" a="1"/>
  <c r="OM347" i="187" s="1"/>
  <c r="OG347" i="187" a="1"/>
  <c r="OG347" i="187" s="1"/>
  <c r="OA347" i="187" a="1"/>
  <c r="OA347" i="187" s="1"/>
  <c r="NU347" i="187" a="1"/>
  <c r="NU347" i="187" s="1"/>
  <c r="NO347" i="187" a="1"/>
  <c r="NO347" i="187" s="1"/>
  <c r="NI347" i="187" a="1"/>
  <c r="NI347" i="187" s="1"/>
  <c r="OR347" i="187" a="1"/>
  <c r="OR347" i="187" s="1"/>
  <c r="OE347" i="187" a="1"/>
  <c r="OE347" i="187" s="1"/>
  <c r="NR347" i="187" a="1"/>
  <c r="NR347" i="187" s="1"/>
  <c r="OJ347" i="187" a="1"/>
  <c r="OJ347" i="187" s="1"/>
  <c r="NW347" i="187" a="1"/>
  <c r="NW347" i="187" s="1"/>
  <c r="NJ347" i="187" a="1"/>
  <c r="NJ347" i="187" s="1"/>
  <c r="OI347" i="187" a="1"/>
  <c r="OI347" i="187" s="1"/>
  <c r="NV347" i="187" a="1"/>
  <c r="NV347" i="187" s="1"/>
  <c r="OT347" i="187" a="1"/>
  <c r="OT347" i="187" s="1"/>
  <c r="OK347" i="187" a="1"/>
  <c r="OK347" i="187" s="1"/>
  <c r="OB347" i="187" a="1"/>
  <c r="OB347" i="187" s="1"/>
  <c r="NK347" i="187" a="1"/>
  <c r="NK347" i="187" s="1"/>
  <c r="NS347" i="187" a="1"/>
  <c r="NS347" i="187" s="1"/>
  <c r="NZ347" i="187" a="1"/>
  <c r="NZ347" i="187" s="1"/>
  <c r="NH347" i="187" a="1"/>
  <c r="NH347" i="187" s="1"/>
  <c r="OQ347" i="187" a="1"/>
  <c r="OQ347" i="187" s="1"/>
  <c r="OH347" i="187" a="1"/>
  <c r="OH347" i="187" s="1"/>
  <c r="NQ347" i="187" a="1"/>
  <c r="NQ347" i="187" s="1"/>
  <c r="OP347" i="187" a="1"/>
  <c r="OP347" i="187" s="1"/>
  <c r="NY347" i="187" a="1"/>
  <c r="NY347" i="187" s="1"/>
  <c r="NP347" i="187" a="1"/>
  <c r="NP347" i="187" s="1"/>
  <c r="NG347" i="187" a="1"/>
  <c r="NG347" i="187" s="1"/>
  <c r="OO347" i="187" a="1"/>
  <c r="OO347" i="187" s="1"/>
  <c r="NX347" i="187" a="1"/>
  <c r="NX347" i="187" s="1"/>
  <c r="OF347" i="187" a="1"/>
  <c r="OF347" i="187" s="1"/>
  <c r="NN347" i="187" a="1"/>
  <c r="NN347" i="187" s="1"/>
  <c r="ON347" i="187" a="1"/>
  <c r="ON347" i="187" s="1"/>
  <c r="NM347" i="187" a="1"/>
  <c r="NM347" i="187" s="1"/>
  <c r="OD347" i="187" a="1"/>
  <c r="OD347" i="187" s="1"/>
  <c r="OC347" i="187" a="1"/>
  <c r="OC347" i="187" s="1"/>
  <c r="NT347" i="187" a="1"/>
  <c r="NT347" i="187" s="1"/>
  <c r="NL347" i="187" a="1"/>
  <c r="NL347" i="187" s="1"/>
  <c r="OL347" i="187" a="1"/>
  <c r="OL347" i="187" s="1"/>
  <c r="DC336" i="187"/>
  <c r="DD336" i="187" s="1"/>
  <c r="OQ340" i="187" a="1"/>
  <c r="OQ340" i="187" s="1"/>
  <c r="OK340" i="187" a="1"/>
  <c r="OK340" i="187" s="1"/>
  <c r="OE340" i="187" a="1"/>
  <c r="OE340" i="187" s="1"/>
  <c r="NY340" i="187" a="1"/>
  <c r="NY340" i="187" s="1"/>
  <c r="NS340" i="187" a="1"/>
  <c r="NS340" i="187" s="1"/>
  <c r="NM340" i="187" a="1"/>
  <c r="NM340" i="187" s="1"/>
  <c r="NG340" i="187" a="1"/>
  <c r="NG340" i="187" s="1"/>
  <c r="OL340" i="187" a="1"/>
  <c r="OL340" i="187" s="1"/>
  <c r="NR340" i="187" a="1"/>
  <c r="NR340" i="187" s="1"/>
  <c r="OR340" i="187" a="1"/>
  <c r="OR340" i="187" s="1"/>
  <c r="NO340" i="187" a="1"/>
  <c r="NO340" i="187" s="1"/>
  <c r="NV340" i="187" a="1"/>
  <c r="NV340" i="187" s="1"/>
  <c r="NN340" i="187" a="1"/>
  <c r="NN340" i="187" s="1"/>
  <c r="OT340" i="187" a="1"/>
  <c r="OT340" i="187" s="1"/>
  <c r="NT340" i="187" a="1"/>
  <c r="NT340" i="187" s="1"/>
  <c r="NK340" i="187" a="1"/>
  <c r="NK340" i="187" s="1"/>
  <c r="NP340" i="187" a="1"/>
  <c r="NP340" i="187" s="1"/>
  <c r="OJ340" i="187" a="1"/>
  <c r="OJ340" i="187" s="1"/>
  <c r="NZ340" i="187" a="1"/>
  <c r="NZ340" i="187" s="1"/>
  <c r="OI340" i="187" a="1"/>
  <c r="OI340" i="187" s="1"/>
  <c r="NX340" i="187" a="1"/>
  <c r="NX340" i="187" s="1"/>
  <c r="NL340" i="187" a="1"/>
  <c r="NL340" i="187" s="1"/>
  <c r="OH340" i="187" a="1"/>
  <c r="OH340" i="187" s="1"/>
  <c r="NW340" i="187" a="1"/>
  <c r="NW340" i="187" s="1"/>
  <c r="OS340" i="187" a="1"/>
  <c r="OS340" i="187" s="1"/>
  <c r="NJ340" i="187" a="1"/>
  <c r="NJ340" i="187" s="1"/>
  <c r="OG340" i="187" a="1"/>
  <c r="OG340" i="187" s="1"/>
  <c r="NU340" i="187" a="1"/>
  <c r="NU340" i="187" s="1"/>
  <c r="OF340" i="187" a="1"/>
  <c r="OF340" i="187" s="1"/>
  <c r="NI340" i="187" a="1"/>
  <c r="NI340" i="187" s="1"/>
  <c r="OP340" i="187" a="1"/>
  <c r="OP340" i="187" s="1"/>
  <c r="OD340" i="187" a="1"/>
  <c r="OD340" i="187" s="1"/>
  <c r="NH340" i="187" a="1"/>
  <c r="NH340" i="187" s="1"/>
  <c r="OO340" i="187" a="1"/>
  <c r="OO340" i="187" s="1"/>
  <c r="OC340" i="187" a="1"/>
  <c r="OC340" i="187" s="1"/>
  <c r="ON340" i="187" a="1"/>
  <c r="ON340" i="187" s="1"/>
  <c r="OB340" i="187" a="1"/>
  <c r="OB340" i="187" s="1"/>
  <c r="NQ340" i="187" a="1"/>
  <c r="NQ340" i="187" s="1"/>
  <c r="OM340" i="187" a="1"/>
  <c r="OM340" i="187" s="1"/>
  <c r="OA340" i="187" a="1"/>
  <c r="OA340" i="187" s="1"/>
  <c r="OP314" i="187" a="1"/>
  <c r="OP314" i="187" s="1"/>
  <c r="OJ314" i="187" a="1"/>
  <c r="OJ314" i="187" s="1"/>
  <c r="OD314" i="187" a="1"/>
  <c r="OD314" i="187" s="1"/>
  <c r="NX314" i="187" a="1"/>
  <c r="NX314" i="187" s="1"/>
  <c r="NR314" i="187" a="1"/>
  <c r="NR314" i="187" s="1"/>
  <c r="NL314" i="187" a="1"/>
  <c r="NL314" i="187" s="1"/>
  <c r="OH314" i="187" a="1"/>
  <c r="OH314" i="187" s="1"/>
  <c r="NU314" i="187" a="1"/>
  <c r="NU314" i="187" s="1"/>
  <c r="NH314" i="187" a="1"/>
  <c r="NH314" i="187" s="1"/>
  <c r="OO314" i="187" a="1"/>
  <c r="OO314" i="187" s="1"/>
  <c r="NK314" i="187" a="1"/>
  <c r="NK314" i="187" s="1"/>
  <c r="NQ314" i="187" a="1"/>
  <c r="NQ314" i="187" s="1"/>
  <c r="NJ314" i="187" a="1"/>
  <c r="NJ314" i="187" s="1"/>
  <c r="OS314" i="187" a="1"/>
  <c r="OS314" i="187" s="1"/>
  <c r="OL314" i="187" a="1"/>
  <c r="OL314" i="187" s="1"/>
  <c r="OE314" i="187" a="1"/>
  <c r="OE314" i="187" s="1"/>
  <c r="OB314" i="187" a="1"/>
  <c r="OB314" i="187" s="1"/>
  <c r="NP314" i="187" a="1"/>
  <c r="NP314" i="187" s="1"/>
  <c r="OK314" i="187" a="1"/>
  <c r="OK314" i="187" s="1"/>
  <c r="OA314" i="187" a="1"/>
  <c r="OA314" i="187" s="1"/>
  <c r="NZ314" i="187" a="1"/>
  <c r="NZ314" i="187" s="1"/>
  <c r="NO314" i="187" a="1"/>
  <c r="NO314" i="187" s="1"/>
  <c r="OT314" i="187" a="1"/>
  <c r="OT314" i="187" s="1"/>
  <c r="NY314" i="187" a="1"/>
  <c r="NY314" i="187" s="1"/>
  <c r="NN314" i="187" a="1"/>
  <c r="NN314" i="187" s="1"/>
  <c r="OI314" i="187" a="1"/>
  <c r="OI314" i="187" s="1"/>
  <c r="NW314" i="187" a="1"/>
  <c r="NW314" i="187" s="1"/>
  <c r="OR314" i="187" a="1"/>
  <c r="OR314" i="187" s="1"/>
  <c r="NM314" i="187" a="1"/>
  <c r="NM314" i="187" s="1"/>
  <c r="OG314" i="187" a="1"/>
  <c r="OG314" i="187" s="1"/>
  <c r="NV314" i="187" a="1"/>
  <c r="NV314" i="187" s="1"/>
  <c r="NI314" i="187" a="1"/>
  <c r="NI314" i="187" s="1"/>
  <c r="NT314" i="187" a="1"/>
  <c r="NT314" i="187" s="1"/>
  <c r="ON314" i="187" a="1"/>
  <c r="ON314" i="187" s="1"/>
  <c r="OC314" i="187" a="1"/>
  <c r="OC314" i="187" s="1"/>
  <c r="NS314" i="187" a="1"/>
  <c r="NS314" i="187" s="1"/>
  <c r="OQ314" i="187" a="1"/>
  <c r="OQ314" i="187" s="1"/>
  <c r="OM314" i="187" a="1"/>
  <c r="OM314" i="187" s="1"/>
  <c r="OF314" i="187" a="1"/>
  <c r="OF314" i="187" s="1"/>
  <c r="NG314" i="187" a="1"/>
  <c r="NG314" i="187" s="1"/>
  <c r="DC277" i="187"/>
  <c r="DD277" i="187" s="1"/>
  <c r="DC273" i="187"/>
  <c r="DD273" i="187" s="1"/>
  <c r="OT272" i="187" a="1"/>
  <c r="OT272" i="187" s="1"/>
  <c r="ON272" i="187" a="1"/>
  <c r="ON272" i="187" s="1"/>
  <c r="OH272" i="187" a="1"/>
  <c r="OH272" i="187" s="1"/>
  <c r="OB272" i="187" a="1"/>
  <c r="OB272" i="187" s="1"/>
  <c r="NV272" i="187" a="1"/>
  <c r="NV272" i="187" s="1"/>
  <c r="NP272" i="187" a="1"/>
  <c r="NP272" i="187" s="1"/>
  <c r="NJ272" i="187" a="1"/>
  <c r="NJ272" i="187" s="1"/>
  <c r="OL272" i="187" a="1"/>
  <c r="OL272" i="187" s="1"/>
  <c r="NY272" i="187" a="1"/>
  <c r="NY272" i="187" s="1"/>
  <c r="NL272" i="187" a="1"/>
  <c r="NL272" i="187" s="1"/>
  <c r="OA272" i="187" a="1"/>
  <c r="OA272" i="187" s="1"/>
  <c r="NT272" i="187" a="1"/>
  <c r="NT272" i="187" s="1"/>
  <c r="NM272" i="187" a="1"/>
  <c r="NM272" i="187" s="1"/>
  <c r="NR272" i="187" a="1"/>
  <c r="NR272" i="187" s="1"/>
  <c r="NK272" i="187" a="1"/>
  <c r="NK272" i="187" s="1"/>
  <c r="OE272" i="187" a="1"/>
  <c r="OE272" i="187" s="1"/>
  <c r="NX272" i="187" a="1"/>
  <c r="NX272" i="187" s="1"/>
  <c r="NQ272" i="187" a="1"/>
  <c r="NQ272" i="187" s="1"/>
  <c r="OS272" i="187" a="1"/>
  <c r="OS272" i="187" s="1"/>
  <c r="NI272" i="187" a="1"/>
  <c r="NI272" i="187" s="1"/>
  <c r="OR272" i="187" a="1"/>
  <c r="OR272" i="187" s="1"/>
  <c r="OK272" i="187" a="1"/>
  <c r="OK272" i="187" s="1"/>
  <c r="OD272" i="187" a="1"/>
  <c r="OD272" i="187" s="1"/>
  <c r="NW272" i="187" a="1"/>
  <c r="NW272" i="187" s="1"/>
  <c r="NO272" i="187" a="1"/>
  <c r="NO272" i="187" s="1"/>
  <c r="NH272" i="187" a="1"/>
  <c r="NH272" i="187" s="1"/>
  <c r="OQ272" i="187" a="1"/>
  <c r="OQ272" i="187" s="1"/>
  <c r="OJ272" i="187" a="1"/>
  <c r="OJ272" i="187" s="1"/>
  <c r="OC272" i="187" a="1"/>
  <c r="OC272" i="187" s="1"/>
  <c r="NU272" i="187" a="1"/>
  <c r="NU272" i="187" s="1"/>
  <c r="NN272" i="187" a="1"/>
  <c r="NN272" i="187" s="1"/>
  <c r="NG272" i="187" a="1"/>
  <c r="NG272" i="187" s="1"/>
  <c r="NZ272" i="187" a="1"/>
  <c r="NZ272" i="187" s="1"/>
  <c r="OP272" i="187" a="1"/>
  <c r="OP272" i="187" s="1"/>
  <c r="OO272" i="187" a="1"/>
  <c r="OO272" i="187" s="1"/>
  <c r="NS272" i="187" a="1"/>
  <c r="NS272" i="187" s="1"/>
  <c r="OM272" i="187" a="1"/>
  <c r="OM272" i="187" s="1"/>
  <c r="OI272" i="187" a="1"/>
  <c r="OI272" i="187" s="1"/>
  <c r="OG272" i="187" a="1"/>
  <c r="OG272" i="187" s="1"/>
  <c r="OF272" i="187" a="1"/>
  <c r="OF272" i="187" s="1"/>
  <c r="OP255" i="187" a="1"/>
  <c r="OP255" i="187" s="1"/>
  <c r="OJ255" i="187" a="1"/>
  <c r="OJ255" i="187" s="1"/>
  <c r="OD255" i="187" a="1"/>
  <c r="OD255" i="187" s="1"/>
  <c r="NX255" i="187" a="1"/>
  <c r="NX255" i="187" s="1"/>
  <c r="NR255" i="187" a="1"/>
  <c r="NR255" i="187" s="1"/>
  <c r="NL255" i="187" a="1"/>
  <c r="NL255" i="187" s="1"/>
  <c r="OO255" i="187" a="1"/>
  <c r="OO255" i="187" s="1"/>
  <c r="OB255" i="187" a="1"/>
  <c r="OB255" i="187" s="1"/>
  <c r="NO255" i="187" a="1"/>
  <c r="NO255" i="187" s="1"/>
  <c r="NK255" i="187" a="1"/>
  <c r="NK255" i="187" s="1"/>
  <c r="OI255" i="187" a="1"/>
  <c r="OI255" i="187" s="1"/>
  <c r="OH255" i="187" a="1"/>
  <c r="OH255" i="187" s="1"/>
  <c r="NZ255" i="187" a="1"/>
  <c r="NZ255" i="187" s="1"/>
  <c r="NQ255" i="187" a="1"/>
  <c r="NQ255" i="187" s="1"/>
  <c r="NI255" i="187" a="1"/>
  <c r="NI255" i="187" s="1"/>
  <c r="OQ255" i="187" a="1"/>
  <c r="OQ255" i="187" s="1"/>
  <c r="NY255" i="187" a="1"/>
  <c r="NY255" i="187" s="1"/>
  <c r="NH255" i="187" a="1"/>
  <c r="NH255" i="187" s="1"/>
  <c r="OG255" i="187" a="1"/>
  <c r="OG255" i="187" s="1"/>
  <c r="NP255" i="187" a="1"/>
  <c r="NP255" i="187" s="1"/>
  <c r="OF255" i="187" a="1"/>
  <c r="OF255" i="187" s="1"/>
  <c r="NG255" i="187" a="1"/>
  <c r="NG255" i="187" s="1"/>
  <c r="ON255" i="187" a="1"/>
  <c r="ON255" i="187" s="1"/>
  <c r="NW255" i="187" a="1"/>
  <c r="NW255" i="187" s="1"/>
  <c r="OM255" i="187" a="1"/>
  <c r="OM255" i="187" s="1"/>
  <c r="OE255" i="187" a="1"/>
  <c r="OE255" i="187" s="1"/>
  <c r="NN255" i="187" a="1"/>
  <c r="NN255" i="187" s="1"/>
  <c r="NV255" i="187" a="1"/>
  <c r="NV255" i="187" s="1"/>
  <c r="NM255" i="187" a="1"/>
  <c r="NM255" i="187" s="1"/>
  <c r="OC255" i="187" a="1"/>
  <c r="OC255" i="187" s="1"/>
  <c r="NT255" i="187" a="1"/>
  <c r="NT255" i="187" s="1"/>
  <c r="OS255" i="187" a="1"/>
  <c r="OS255" i="187" s="1"/>
  <c r="OK255" i="187" a="1"/>
  <c r="OK255" i="187" s="1"/>
  <c r="OA255" i="187" a="1"/>
  <c r="OA255" i="187" s="1"/>
  <c r="NS255" i="187" a="1"/>
  <c r="NS255" i="187" s="1"/>
  <c r="NJ255" i="187" a="1"/>
  <c r="NJ255" i="187" s="1"/>
  <c r="OR255" i="187" a="1"/>
  <c r="OR255" i="187" s="1"/>
  <c r="OT255" i="187" a="1"/>
  <c r="OT255" i="187" s="1"/>
  <c r="OL255" i="187" a="1"/>
  <c r="OL255" i="187" s="1"/>
  <c r="NU255" i="187" a="1"/>
  <c r="NU255" i="187" s="1"/>
  <c r="OP240" i="187" a="1"/>
  <c r="OP240" i="187" s="1"/>
  <c r="OJ240" i="187" a="1"/>
  <c r="OJ240" i="187" s="1"/>
  <c r="OD240" i="187" a="1"/>
  <c r="OD240" i="187" s="1"/>
  <c r="NX240" i="187" a="1"/>
  <c r="NX240" i="187" s="1"/>
  <c r="NR240" i="187" a="1"/>
  <c r="NR240" i="187" s="1"/>
  <c r="NL240" i="187" a="1"/>
  <c r="NL240" i="187" s="1"/>
  <c r="OH240" i="187" a="1"/>
  <c r="OH240" i="187" s="1"/>
  <c r="NU240" i="187" a="1"/>
  <c r="NU240" i="187" s="1"/>
  <c r="NH240" i="187" a="1"/>
  <c r="NH240" i="187" s="1"/>
  <c r="OT240" i="187" a="1"/>
  <c r="OT240" i="187" s="1"/>
  <c r="OG240" i="187" a="1"/>
  <c r="OG240" i="187" s="1"/>
  <c r="NT240" i="187" a="1"/>
  <c r="NT240" i="187" s="1"/>
  <c r="NG240" i="187" a="1"/>
  <c r="NG240" i="187" s="1"/>
  <c r="OM240" i="187" a="1"/>
  <c r="OM240" i="187" s="1"/>
  <c r="NZ240" i="187" a="1"/>
  <c r="NZ240" i="187" s="1"/>
  <c r="NM240" i="187" a="1"/>
  <c r="NM240" i="187" s="1"/>
  <c r="OS240" i="187" a="1"/>
  <c r="OS240" i="187" s="1"/>
  <c r="OF240" i="187" a="1"/>
  <c r="OF240" i="187" s="1"/>
  <c r="NS240" i="187" a="1"/>
  <c r="NS240" i="187" s="1"/>
  <c r="NY240" i="187" a="1"/>
  <c r="NY240" i="187" s="1"/>
  <c r="NP240" i="187" a="1"/>
  <c r="NP240" i="187" s="1"/>
  <c r="NO240" i="187" a="1"/>
  <c r="NO240" i="187" s="1"/>
  <c r="OQ240" i="187" a="1"/>
  <c r="OQ240" i="187" s="1"/>
  <c r="NW240" i="187" a="1"/>
  <c r="NW240" i="187" s="1"/>
  <c r="NN240" i="187" a="1"/>
  <c r="NN240" i="187" s="1"/>
  <c r="OO240" i="187" a="1"/>
  <c r="OO240" i="187" s="1"/>
  <c r="NI240" i="187" a="1"/>
  <c r="NI240" i="187" s="1"/>
  <c r="OK240" i="187" a="1"/>
  <c r="OK240" i="187" s="1"/>
  <c r="OB240" i="187" a="1"/>
  <c r="OB240" i="187" s="1"/>
  <c r="NQ240" i="187" a="1"/>
  <c r="NQ240" i="187" s="1"/>
  <c r="OA240" i="187" a="1"/>
  <c r="OA240" i="187" s="1"/>
  <c r="OR240" i="187" a="1"/>
  <c r="OR240" i="187" s="1"/>
  <c r="NK240" i="187" a="1"/>
  <c r="NK240" i="187" s="1"/>
  <c r="ON240" i="187" a="1"/>
  <c r="ON240" i="187" s="1"/>
  <c r="NJ240" i="187" a="1"/>
  <c r="NJ240" i="187" s="1"/>
  <c r="OL240" i="187" a="1"/>
  <c r="OL240" i="187" s="1"/>
  <c r="OI240" i="187" a="1"/>
  <c r="OI240" i="187" s="1"/>
  <c r="OE240" i="187" a="1"/>
  <c r="OE240" i="187" s="1"/>
  <c r="OC240" i="187" a="1"/>
  <c r="OC240" i="187" s="1"/>
  <c r="NV240" i="187" a="1"/>
  <c r="NV240" i="187" s="1"/>
  <c r="OT239" i="187" a="1"/>
  <c r="OT239" i="187" s="1"/>
  <c r="ON239" i="187" a="1"/>
  <c r="ON239" i="187" s="1"/>
  <c r="OH239" i="187" a="1"/>
  <c r="OH239" i="187" s="1"/>
  <c r="OB239" i="187" a="1"/>
  <c r="OB239" i="187" s="1"/>
  <c r="NV239" i="187" a="1"/>
  <c r="NV239" i="187" s="1"/>
  <c r="NP239" i="187" a="1"/>
  <c r="NP239" i="187" s="1"/>
  <c r="NJ239" i="187" a="1"/>
  <c r="NJ239" i="187" s="1"/>
  <c r="OS239" i="187" a="1"/>
  <c r="OS239" i="187" s="1"/>
  <c r="OF239" i="187" a="1"/>
  <c r="OF239" i="187" s="1"/>
  <c r="NS239" i="187" a="1"/>
  <c r="NS239" i="187" s="1"/>
  <c r="OR239" i="187" a="1"/>
  <c r="OR239" i="187" s="1"/>
  <c r="OE239" i="187" a="1"/>
  <c r="OE239" i="187" s="1"/>
  <c r="NR239" i="187" a="1"/>
  <c r="NR239" i="187" s="1"/>
  <c r="OK239" i="187" a="1"/>
  <c r="OK239" i="187" s="1"/>
  <c r="NX239" i="187" a="1"/>
  <c r="NX239" i="187" s="1"/>
  <c r="NK239" i="187" a="1"/>
  <c r="NK239" i="187" s="1"/>
  <c r="OQ239" i="187" a="1"/>
  <c r="OQ239" i="187" s="1"/>
  <c r="OD239" i="187" a="1"/>
  <c r="OD239" i="187" s="1"/>
  <c r="NQ239" i="187" a="1"/>
  <c r="NQ239" i="187" s="1"/>
  <c r="OL239" i="187" a="1"/>
  <c r="OL239" i="187" s="1"/>
  <c r="NH239" i="187" a="1"/>
  <c r="NH239" i="187" s="1"/>
  <c r="NG239" i="187" a="1"/>
  <c r="NG239" i="187" s="1"/>
  <c r="OI239" i="187" a="1"/>
  <c r="OI239" i="187" s="1"/>
  <c r="NZ239" i="187" a="1"/>
  <c r="NZ239" i="187" s="1"/>
  <c r="NO239" i="187" a="1"/>
  <c r="NO239" i="187" s="1"/>
  <c r="NY239" i="187" a="1"/>
  <c r="NY239" i="187" s="1"/>
  <c r="OP239" i="187" a="1"/>
  <c r="OP239" i="187" s="1"/>
  <c r="OG239" i="187" a="1"/>
  <c r="OG239" i="187" s="1"/>
  <c r="OC239" i="187" a="1"/>
  <c r="OC239" i="187" s="1"/>
  <c r="NT239" i="187" a="1"/>
  <c r="NT239" i="187" s="1"/>
  <c r="NI239" i="187" a="1"/>
  <c r="NI239" i="187" s="1"/>
  <c r="OM239" i="187" a="1"/>
  <c r="OM239" i="187" s="1"/>
  <c r="NU239" i="187" a="1"/>
  <c r="NU239" i="187" s="1"/>
  <c r="OO239" i="187" a="1"/>
  <c r="OO239" i="187" s="1"/>
  <c r="NN239" i="187" a="1"/>
  <c r="NN239" i="187" s="1"/>
  <c r="OJ239" i="187" a="1"/>
  <c r="OJ239" i="187" s="1"/>
  <c r="NM239" i="187" a="1"/>
  <c r="NM239" i="187" s="1"/>
  <c r="NL239" i="187" a="1"/>
  <c r="NL239" i="187" s="1"/>
  <c r="OA239" i="187" a="1"/>
  <c r="OA239" i="187" s="1"/>
  <c r="NW239" i="187" a="1"/>
  <c r="NW239" i="187" s="1"/>
  <c r="OT230" i="187" a="1"/>
  <c r="OT230" i="187" s="1"/>
  <c r="ON230" i="187" a="1"/>
  <c r="ON230" i="187" s="1"/>
  <c r="OH230" i="187" a="1"/>
  <c r="OH230" i="187" s="1"/>
  <c r="OB230" i="187" a="1"/>
  <c r="OB230" i="187" s="1"/>
  <c r="NV230" i="187" a="1"/>
  <c r="NV230" i="187" s="1"/>
  <c r="NP230" i="187" a="1"/>
  <c r="NP230" i="187" s="1"/>
  <c r="NJ230" i="187" a="1"/>
  <c r="NJ230" i="187" s="1"/>
  <c r="OO230" i="187" a="1"/>
  <c r="OO230" i="187" s="1"/>
  <c r="NU230" i="187" a="1"/>
  <c r="NU230" i="187" s="1"/>
  <c r="NH230" i="187" a="1"/>
  <c r="NH230" i="187" s="1"/>
  <c r="OQ230" i="187" a="1"/>
  <c r="OQ230" i="187" s="1"/>
  <c r="OJ230" i="187" a="1"/>
  <c r="OJ230" i="187" s="1"/>
  <c r="OC230" i="187" a="1"/>
  <c r="OC230" i="187" s="1"/>
  <c r="NN230" i="187" a="1"/>
  <c r="NN230" i="187" s="1"/>
  <c r="NG230" i="187" a="1"/>
  <c r="NG230" i="187" s="1"/>
  <c r="OP230" i="187" a="1"/>
  <c r="OP230" i="187" s="1"/>
  <c r="OI230" i="187" a="1"/>
  <c r="OI230" i="187" s="1"/>
  <c r="OA230" i="187" a="1"/>
  <c r="OA230" i="187" s="1"/>
  <c r="NT230" i="187" a="1"/>
  <c r="NT230" i="187" s="1"/>
  <c r="NM230" i="187" a="1"/>
  <c r="NM230" i="187" s="1"/>
  <c r="NO230" i="187" a="1"/>
  <c r="NO230" i="187" s="1"/>
  <c r="OF230" i="187" a="1"/>
  <c r="OF230" i="187" s="1"/>
  <c r="NW230" i="187" a="1"/>
  <c r="NW230" i="187" s="1"/>
  <c r="NL230" i="187" a="1"/>
  <c r="NL230" i="187" s="1"/>
  <c r="OE230" i="187" a="1"/>
  <c r="OE230" i="187" s="1"/>
  <c r="OM230" i="187" a="1"/>
  <c r="OM230" i="187" s="1"/>
  <c r="NK230" i="187" a="1"/>
  <c r="NK230" i="187" s="1"/>
  <c r="NY230" i="187" a="1"/>
  <c r="NY230" i="187" s="1"/>
  <c r="NS230" i="187" a="1"/>
  <c r="NS230" i="187" s="1"/>
  <c r="OK230" i="187" a="1"/>
  <c r="OK230" i="187" s="1"/>
  <c r="NR230" i="187" a="1"/>
  <c r="NR230" i="187" s="1"/>
  <c r="OG230" i="187" a="1"/>
  <c r="OG230" i="187" s="1"/>
  <c r="NQ230" i="187" a="1"/>
  <c r="NQ230" i="187" s="1"/>
  <c r="OD230" i="187" a="1"/>
  <c r="OD230" i="187" s="1"/>
  <c r="OS230" i="187" a="1"/>
  <c r="OS230" i="187" s="1"/>
  <c r="OR230" i="187" a="1"/>
  <c r="OR230" i="187" s="1"/>
  <c r="NZ230" i="187" a="1"/>
  <c r="NZ230" i="187" s="1"/>
  <c r="NI230" i="187" a="1"/>
  <c r="NI230" i="187" s="1"/>
  <c r="OL230" i="187" a="1"/>
  <c r="OL230" i="187" s="1"/>
  <c r="NX230" i="187" a="1"/>
  <c r="NX230" i="187" s="1"/>
  <c r="DC184" i="187"/>
  <c r="DD184" i="187" s="1"/>
  <c r="OL185" i="187" a="1"/>
  <c r="OL185" i="187" s="1"/>
  <c r="NY185" i="187" a="1"/>
  <c r="NY185" i="187" s="1"/>
  <c r="NL185" i="187" a="1"/>
  <c r="NL185" i="187" s="1"/>
  <c r="OK185" i="187" a="1"/>
  <c r="OK185" i="187" s="1"/>
  <c r="NX185" i="187" a="1"/>
  <c r="NX185" i="187" s="1"/>
  <c r="NQ185" i="187" a="1"/>
  <c r="NQ185" i="187" s="1"/>
  <c r="OT185" i="187" a="1"/>
  <c r="OT185" i="187" s="1"/>
  <c r="OD185" i="187" a="1"/>
  <c r="OD185" i="187" s="1"/>
  <c r="NV185" i="187" a="1"/>
  <c r="NV185" i="187" s="1"/>
  <c r="NG185" i="187" a="1"/>
  <c r="NG185" i="187" s="1"/>
  <c r="OS185" i="187" a="1"/>
  <c r="OS185" i="187" s="1"/>
  <c r="NU185" i="187" a="1"/>
  <c r="NU185" i="187" s="1"/>
  <c r="OA185" i="187" a="1"/>
  <c r="OA185" i="187" s="1"/>
  <c r="NK185" i="187" a="1"/>
  <c r="NK185" i="187" s="1"/>
  <c r="OO185" i="187" a="1"/>
  <c r="OO185" i="187" s="1"/>
  <c r="NZ185" i="187" a="1"/>
  <c r="NZ185" i="187" s="1"/>
  <c r="NR185" i="187" a="1"/>
  <c r="NR185" i="187" s="1"/>
  <c r="OM185" i="187" a="1"/>
  <c r="OM185" i="187" s="1"/>
  <c r="OE185" i="187" a="1"/>
  <c r="OE185" i="187" s="1"/>
  <c r="NO185" i="187" a="1"/>
  <c r="NO185" i="187" s="1"/>
  <c r="OQ185" i="187" a="1"/>
  <c r="OQ185" i="187" s="1"/>
  <c r="OC185" i="187" a="1"/>
  <c r="OC185" i="187" s="1"/>
  <c r="NP185" i="187" a="1"/>
  <c r="NP185" i="187" s="1"/>
  <c r="OP185" i="187" a="1"/>
  <c r="OP185" i="187" s="1"/>
  <c r="OB185" i="187" a="1"/>
  <c r="OB185" i="187" s="1"/>
  <c r="NN185" i="187" a="1"/>
  <c r="NN185" i="187" s="1"/>
  <c r="ON185" i="187" a="1"/>
  <c r="ON185" i="187" s="1"/>
  <c r="NM185" i="187" a="1"/>
  <c r="NM185" i="187" s="1"/>
  <c r="NJ185" i="187" a="1"/>
  <c r="NJ185" i="187" s="1"/>
  <c r="OJ185" i="187" a="1"/>
  <c r="OJ185" i="187" s="1"/>
  <c r="NW185" i="187" a="1"/>
  <c r="NW185" i="187" s="1"/>
  <c r="NI185" i="187" a="1"/>
  <c r="NI185" i="187" s="1"/>
  <c r="OI185" i="187" a="1"/>
  <c r="OI185" i="187" s="1"/>
  <c r="OH185" i="187" a="1"/>
  <c r="OH185" i="187" s="1"/>
  <c r="NH185" i="187" a="1"/>
  <c r="NH185" i="187" s="1"/>
  <c r="OG185" i="187" a="1"/>
  <c r="OG185" i="187" s="1"/>
  <c r="NT185" i="187" a="1"/>
  <c r="NT185" i="187" s="1"/>
  <c r="NS185" i="187" a="1"/>
  <c r="NS185" i="187" s="1"/>
  <c r="OR185" i="187" a="1"/>
  <c r="OR185" i="187" s="1"/>
  <c r="OF185" i="187" a="1"/>
  <c r="OF185" i="187" s="1"/>
  <c r="DC177" i="187"/>
  <c r="DD177" i="187" s="1"/>
  <c r="OT156" i="187" a="1"/>
  <c r="OT156" i="187" s="1"/>
  <c r="OR156" i="187" a="1"/>
  <c r="OR156" i="187" s="1"/>
  <c r="OE156" i="187" a="1"/>
  <c r="OE156" i="187" s="1"/>
  <c r="NR156" i="187" a="1"/>
  <c r="NR156" i="187" s="1"/>
  <c r="OO156" i="187" a="1"/>
  <c r="OO156" i="187" s="1"/>
  <c r="OH156" i="187" a="1"/>
  <c r="OH156" i="187" s="1"/>
  <c r="OG156" i="187" a="1"/>
  <c r="OG156" i="187" s="1"/>
  <c r="NZ156" i="187" a="1"/>
  <c r="NZ156" i="187" s="1"/>
  <c r="NS156" i="187" a="1"/>
  <c r="NS156" i="187" s="1"/>
  <c r="NL156" i="187" a="1"/>
  <c r="NL156" i="187" s="1"/>
  <c r="ON156" i="187" a="1"/>
  <c r="ON156" i="187" s="1"/>
  <c r="NK156" i="187" a="1"/>
  <c r="NK156" i="187" s="1"/>
  <c r="NV156" i="187" a="1"/>
  <c r="NV156" i="187" s="1"/>
  <c r="NM156" i="187" a="1"/>
  <c r="NM156" i="187" s="1"/>
  <c r="OM156" i="187" a="1"/>
  <c r="OM156" i="187" s="1"/>
  <c r="OD156" i="187" a="1"/>
  <c r="OD156" i="187" s="1"/>
  <c r="NU156" i="187" a="1"/>
  <c r="NU156" i="187" s="1"/>
  <c r="OL156" i="187" a="1"/>
  <c r="OL156" i="187" s="1"/>
  <c r="OC156" i="187" a="1"/>
  <c r="OC156" i="187" s="1"/>
  <c r="NT156" i="187" a="1"/>
  <c r="NT156" i="187" s="1"/>
  <c r="NI156" i="187" a="1"/>
  <c r="NI156" i="187" s="1"/>
  <c r="OK156" i="187" a="1"/>
  <c r="OK156" i="187" s="1"/>
  <c r="OB156" i="187" a="1"/>
  <c r="OB156" i="187" s="1"/>
  <c r="NQ156" i="187" a="1"/>
  <c r="NQ156" i="187" s="1"/>
  <c r="NH156" i="187" a="1"/>
  <c r="NH156" i="187" s="1"/>
  <c r="OS156" i="187" a="1"/>
  <c r="OS156" i="187" s="1"/>
  <c r="NY156" i="187" a="1"/>
  <c r="NY156" i="187" s="1"/>
  <c r="NP156" i="187" a="1"/>
  <c r="NP156" i="187" s="1"/>
  <c r="NG156" i="187" a="1"/>
  <c r="NG156" i="187" s="1"/>
  <c r="OI156" i="187" a="1"/>
  <c r="OI156" i="187" s="1"/>
  <c r="NX156" i="187" a="1"/>
  <c r="NX156" i="187" s="1"/>
  <c r="NO156" i="187" a="1"/>
  <c r="NO156" i="187" s="1"/>
  <c r="OQ156" i="187" a="1"/>
  <c r="OQ156" i="187" s="1"/>
  <c r="OP156" i="187" a="1"/>
  <c r="OP156" i="187" s="1"/>
  <c r="NW156" i="187" a="1"/>
  <c r="NW156" i="187" s="1"/>
  <c r="NN156" i="187" a="1"/>
  <c r="NN156" i="187" s="1"/>
  <c r="NJ156" i="187" a="1"/>
  <c r="NJ156" i="187" s="1"/>
  <c r="OJ156" i="187" a="1"/>
  <c r="OJ156" i="187" s="1"/>
  <c r="OF156" i="187" a="1"/>
  <c r="OF156" i="187" s="1"/>
  <c r="OA156" i="187" a="1"/>
  <c r="OA156" i="187" s="1"/>
  <c r="OL149" i="187" a="1"/>
  <c r="OL149" i="187" s="1"/>
  <c r="OE149" i="187" a="1"/>
  <c r="OE149" i="187" s="1"/>
  <c r="NR149" i="187" a="1"/>
  <c r="NR149" i="187" s="1"/>
  <c r="OO149" i="187" a="1"/>
  <c r="OO149" i="187" s="1"/>
  <c r="OH149" i="187" a="1"/>
  <c r="OH149" i="187" s="1"/>
  <c r="OA149" i="187" a="1"/>
  <c r="OA149" i="187" s="1"/>
  <c r="NT149" i="187" a="1"/>
  <c r="NT149" i="187" s="1"/>
  <c r="NS149" i="187" a="1"/>
  <c r="NS149" i="187" s="1"/>
  <c r="NL149" i="187" a="1"/>
  <c r="NL149" i="187" s="1"/>
  <c r="OM149" i="187" a="1"/>
  <c r="OM149" i="187" s="1"/>
  <c r="OD149" i="187" a="1"/>
  <c r="OD149" i="187" s="1"/>
  <c r="NV149" i="187" a="1"/>
  <c r="NV149" i="187" s="1"/>
  <c r="NN149" i="187" a="1"/>
  <c r="NN149" i="187" s="1"/>
  <c r="NM149" i="187" a="1"/>
  <c r="NM149" i="187" s="1"/>
  <c r="NY149" i="187" a="1"/>
  <c r="NY149" i="187" s="1"/>
  <c r="OP149" i="187" a="1"/>
  <c r="OP149" i="187" s="1"/>
  <c r="OG149" i="187" a="1"/>
  <c r="OG149" i="187" s="1"/>
  <c r="NX149" i="187" a="1"/>
  <c r="NX149" i="187" s="1"/>
  <c r="NP149" i="187" a="1"/>
  <c r="NP149" i="187" s="1"/>
  <c r="NH149" i="187" a="1"/>
  <c r="NH149" i="187" s="1"/>
  <c r="NG149" i="187" a="1"/>
  <c r="NG149" i="187" s="1"/>
  <c r="ON149" i="187" a="1"/>
  <c r="ON149" i="187" s="1"/>
  <c r="NW149" i="187" a="1"/>
  <c r="NW149" i="187" s="1"/>
  <c r="OK149" i="187" a="1"/>
  <c r="OK149" i="187" s="1"/>
  <c r="NU149" i="187" a="1"/>
  <c r="NU149" i="187" s="1"/>
  <c r="OJ149" i="187" a="1"/>
  <c r="OJ149" i="187" s="1"/>
  <c r="OI149" i="187" a="1"/>
  <c r="OI149" i="187" s="1"/>
  <c r="NQ149" i="187" a="1"/>
  <c r="NQ149" i="187" s="1"/>
  <c r="OF149" i="187" a="1"/>
  <c r="OF149" i="187" s="1"/>
  <c r="NO149" i="187" a="1"/>
  <c r="NO149" i="187" s="1"/>
  <c r="OT149" i="187" a="1"/>
  <c r="OT149" i="187" s="1"/>
  <c r="OC149" i="187" a="1"/>
  <c r="OC149" i="187" s="1"/>
  <c r="NK149" i="187" a="1"/>
  <c r="NK149" i="187" s="1"/>
  <c r="OS149" i="187" a="1"/>
  <c r="OS149" i="187" s="1"/>
  <c r="OB149" i="187" a="1"/>
  <c r="OB149" i="187" s="1"/>
  <c r="NJ149" i="187" a="1"/>
  <c r="NJ149" i="187" s="1"/>
  <c r="OR149" i="187" a="1"/>
  <c r="OR149" i="187" s="1"/>
  <c r="OQ149" i="187" a="1"/>
  <c r="OQ149" i="187" s="1"/>
  <c r="NZ149" i="187" a="1"/>
  <c r="NZ149" i="187" s="1"/>
  <c r="NI149" i="187" a="1"/>
  <c r="NI149" i="187" s="1"/>
  <c r="OS159" i="187" a="1"/>
  <c r="OS159" i="187" s="1"/>
  <c r="OL159" i="187" a="1"/>
  <c r="OL159" i="187" s="1"/>
  <c r="NY159" i="187" a="1"/>
  <c r="NY159" i="187" s="1"/>
  <c r="NL159" i="187" a="1"/>
  <c r="NL159" i="187" s="1"/>
  <c r="NZ159" i="187" a="1"/>
  <c r="NZ159" i="187" s="1"/>
  <c r="NS159" i="187" a="1"/>
  <c r="NS159" i="187" s="1"/>
  <c r="OT159" i="187" a="1"/>
  <c r="OT159" i="187" s="1"/>
  <c r="OM159" i="187" a="1"/>
  <c r="OM159" i="187" s="1"/>
  <c r="OE159" i="187" a="1"/>
  <c r="OE159" i="187" s="1"/>
  <c r="NX159" i="187" a="1"/>
  <c r="NX159" i="187" s="1"/>
  <c r="NQ159" i="187" a="1"/>
  <c r="NQ159" i="187" s="1"/>
  <c r="NJ159" i="187" a="1"/>
  <c r="NJ159" i="187" s="1"/>
  <c r="OO159" i="187" a="1"/>
  <c r="OO159" i="187" s="1"/>
  <c r="OF159" i="187" a="1"/>
  <c r="OF159" i="187" s="1"/>
  <c r="NW159" i="187" a="1"/>
  <c r="NW159" i="187" s="1"/>
  <c r="NO159" i="187" a="1"/>
  <c r="NO159" i="187" s="1"/>
  <c r="ON159" i="187" a="1"/>
  <c r="ON159" i="187" s="1"/>
  <c r="NN159" i="187" a="1"/>
  <c r="NN159" i="187" s="1"/>
  <c r="OD159" i="187" a="1"/>
  <c r="OD159" i="187" s="1"/>
  <c r="NV159" i="187" a="1"/>
  <c r="NV159" i="187" s="1"/>
  <c r="OK159" i="187" a="1"/>
  <c r="OK159" i="187" s="1"/>
  <c r="OC159" i="187" a="1"/>
  <c r="OC159" i="187" s="1"/>
  <c r="NU159" i="187" a="1"/>
  <c r="NU159" i="187" s="1"/>
  <c r="OA159" i="187" a="1"/>
  <c r="OA159" i="187" s="1"/>
  <c r="NM159" i="187" a="1"/>
  <c r="NM159" i="187" s="1"/>
  <c r="NK159" i="187" a="1"/>
  <c r="NK159" i="187" s="1"/>
  <c r="OJ159" i="187" a="1"/>
  <c r="OJ159" i="187" s="1"/>
  <c r="OI159" i="187" a="1"/>
  <c r="OI159" i="187" s="1"/>
  <c r="NI159" i="187" a="1"/>
  <c r="NI159" i="187" s="1"/>
  <c r="NT159" i="187" a="1"/>
  <c r="NT159" i="187" s="1"/>
  <c r="NH159" i="187" a="1"/>
  <c r="NH159" i="187" s="1"/>
  <c r="OR159" i="187" a="1"/>
  <c r="OR159" i="187" s="1"/>
  <c r="OH159" i="187" a="1"/>
  <c r="OH159" i="187" s="1"/>
  <c r="OG159" i="187" a="1"/>
  <c r="OG159" i="187" s="1"/>
  <c r="NR159" i="187" a="1"/>
  <c r="NR159" i="187" s="1"/>
  <c r="NG159" i="187" a="1"/>
  <c r="NG159" i="187" s="1"/>
  <c r="OQ159" i="187" a="1"/>
  <c r="OQ159" i="187" s="1"/>
  <c r="OP159" i="187" a="1"/>
  <c r="OP159" i="187" s="1"/>
  <c r="OB159" i="187" a="1"/>
  <c r="OB159" i="187" s="1"/>
  <c r="NP159" i="187" a="1"/>
  <c r="NP159" i="187" s="1"/>
  <c r="OM163" i="187" a="1"/>
  <c r="OM163" i="187" s="1"/>
  <c r="NZ163" i="187" a="1"/>
  <c r="NZ163" i="187" s="1"/>
  <c r="NM163" i="187" a="1"/>
  <c r="NM163" i="187" s="1"/>
  <c r="OR163" i="187" a="1"/>
  <c r="OR163" i="187" s="1"/>
  <c r="OK163" i="187" a="1"/>
  <c r="OK163" i="187" s="1"/>
  <c r="OD163" i="187" a="1"/>
  <c r="OD163" i="187" s="1"/>
  <c r="NW163" i="187" a="1"/>
  <c r="NW163" i="187" s="1"/>
  <c r="OB163" i="187" a="1"/>
  <c r="OB163" i="187" s="1"/>
  <c r="NU163" i="187" a="1"/>
  <c r="NU163" i="187" s="1"/>
  <c r="NN163" i="187" a="1"/>
  <c r="NN163" i="187" s="1"/>
  <c r="NG163" i="187" a="1"/>
  <c r="NG163" i="187" s="1"/>
  <c r="OI163" i="187" a="1"/>
  <c r="OI163" i="187" s="1"/>
  <c r="NR163" i="187" a="1"/>
  <c r="NR163" i="187" s="1"/>
  <c r="OQ163" i="187" a="1"/>
  <c r="OQ163" i="187" s="1"/>
  <c r="OH163" i="187" a="1"/>
  <c r="OH163" i="187" s="1"/>
  <c r="NI163" i="187" a="1"/>
  <c r="NI163" i="187" s="1"/>
  <c r="OP163" i="187" a="1"/>
  <c r="OP163" i="187" s="1"/>
  <c r="NY163" i="187" a="1"/>
  <c r="NY163" i="187" s="1"/>
  <c r="NQ163" i="187" a="1"/>
  <c r="NQ163" i="187" s="1"/>
  <c r="NH163" i="187" a="1"/>
  <c r="NH163" i="187" s="1"/>
  <c r="OO163" i="187" a="1"/>
  <c r="OO163" i="187" s="1"/>
  <c r="OF163" i="187" a="1"/>
  <c r="OF163" i="187" s="1"/>
  <c r="NX163" i="187" a="1"/>
  <c r="NX163" i="187" s="1"/>
  <c r="NO163" i="187" a="1"/>
  <c r="NO163" i="187" s="1"/>
  <c r="ON163" i="187" a="1"/>
  <c r="ON163" i="187" s="1"/>
  <c r="OS163" i="187" a="1"/>
  <c r="OS163" i="187" s="1"/>
  <c r="OC163" i="187" a="1"/>
  <c r="OC163" i="187" s="1"/>
  <c r="NL163" i="187" a="1"/>
  <c r="NL163" i="187" s="1"/>
  <c r="OA163" i="187" a="1"/>
  <c r="OA163" i="187" s="1"/>
  <c r="NK163" i="187" a="1"/>
  <c r="NK163" i="187" s="1"/>
  <c r="OL163" i="187" a="1"/>
  <c r="OL163" i="187" s="1"/>
  <c r="NV163" i="187" a="1"/>
  <c r="NV163" i="187" s="1"/>
  <c r="NJ163" i="187" a="1"/>
  <c r="NJ163" i="187" s="1"/>
  <c r="OJ163" i="187" a="1"/>
  <c r="OJ163" i="187" s="1"/>
  <c r="NT163" i="187" a="1"/>
  <c r="NT163" i="187" s="1"/>
  <c r="OG163" i="187" a="1"/>
  <c r="OG163" i="187" s="1"/>
  <c r="NS163" i="187" a="1"/>
  <c r="NS163" i="187" s="1"/>
  <c r="OE163" i="187" a="1"/>
  <c r="OE163" i="187" s="1"/>
  <c r="OT163" i="187" a="1"/>
  <c r="OT163" i="187" s="1"/>
  <c r="NP163" i="187" a="1"/>
  <c r="NP163" i="187" s="1"/>
  <c r="OQ137" i="187" a="1"/>
  <c r="OQ137" i="187" s="1"/>
  <c r="OD137" i="187" a="1"/>
  <c r="OD137" i="187" s="1"/>
  <c r="NQ137" i="187" a="1"/>
  <c r="NQ137" i="187" s="1"/>
  <c r="OJ137" i="187" a="1"/>
  <c r="OJ137" i="187" s="1"/>
  <c r="NW137" i="187" a="1"/>
  <c r="NW137" i="187" s="1"/>
  <c r="NJ137" i="187" a="1"/>
  <c r="NJ137" i="187" s="1"/>
  <c r="OR137" i="187" a="1"/>
  <c r="OR137" i="187" s="1"/>
  <c r="OI137" i="187" a="1"/>
  <c r="OI137" i="187" s="1"/>
  <c r="NT137" i="187" a="1"/>
  <c r="NT137" i="187" s="1"/>
  <c r="NL137" i="187" a="1"/>
  <c r="NL137" i="187" s="1"/>
  <c r="OO137" i="187" a="1"/>
  <c r="OO137" i="187" s="1"/>
  <c r="NZ137" i="187" a="1"/>
  <c r="NZ137" i="187" s="1"/>
  <c r="NR137" i="187" a="1"/>
  <c r="NR137" i="187" s="1"/>
  <c r="OP137" i="187" a="1"/>
  <c r="OP137" i="187" s="1"/>
  <c r="OG137" i="187" a="1"/>
  <c r="OG137" i="187" s="1"/>
  <c r="NX137" i="187" a="1"/>
  <c r="NX137" i="187" s="1"/>
  <c r="OF137" i="187" a="1"/>
  <c r="OF137" i="187" s="1"/>
  <c r="NV137" i="187" a="1"/>
  <c r="NV137" i="187" s="1"/>
  <c r="NM137" i="187" a="1"/>
  <c r="NM137" i="187" s="1"/>
  <c r="NU137" i="187" a="1"/>
  <c r="NU137" i="187" s="1"/>
  <c r="NS137" i="187" a="1"/>
  <c r="NS137" i="187" s="1"/>
  <c r="NI137" i="187" a="1"/>
  <c r="NI137" i="187" s="1"/>
  <c r="OL137" i="187" a="1"/>
  <c r="OL137" i="187" s="1"/>
  <c r="OB137" i="187" a="1"/>
  <c r="OB137" i="187" s="1"/>
  <c r="NP137" i="187" a="1"/>
  <c r="NP137" i="187" s="1"/>
  <c r="NG137" i="187" a="1"/>
  <c r="NG137" i="187" s="1"/>
  <c r="OS137" i="187" a="1"/>
  <c r="OS137" i="187" s="1"/>
  <c r="NY137" i="187" a="1"/>
  <c r="NY137" i="187" s="1"/>
  <c r="OH137" i="187" a="1"/>
  <c r="OH137" i="187" s="1"/>
  <c r="NO137" i="187" a="1"/>
  <c r="NO137" i="187" s="1"/>
  <c r="ON137" i="187" a="1"/>
  <c r="ON137" i="187" s="1"/>
  <c r="OM137" i="187" a="1"/>
  <c r="OM137" i="187" s="1"/>
  <c r="NK137" i="187" a="1"/>
  <c r="NK137" i="187" s="1"/>
  <c r="OK137" i="187" a="1"/>
  <c r="OK137" i="187" s="1"/>
  <c r="NH137" i="187" a="1"/>
  <c r="NH137" i="187" s="1"/>
  <c r="OE137" i="187" a="1"/>
  <c r="OE137" i="187" s="1"/>
  <c r="OC137" i="187" a="1"/>
  <c r="OC137" i="187" s="1"/>
  <c r="OA137" i="187" a="1"/>
  <c r="OA137" i="187" s="1"/>
  <c r="OT137" i="187" a="1"/>
  <c r="OT137" i="187" s="1"/>
  <c r="NN137" i="187" a="1"/>
  <c r="NN137" i="187" s="1"/>
  <c r="OJ134" i="187" a="1"/>
  <c r="OJ134" i="187" s="1"/>
  <c r="NW134" i="187" a="1"/>
  <c r="NW134" i="187" s="1"/>
  <c r="NJ134" i="187" a="1"/>
  <c r="NJ134" i="187" s="1"/>
  <c r="OO134" i="187" a="1"/>
  <c r="OO134" i="187" s="1"/>
  <c r="OB134" i="187" a="1"/>
  <c r="OB134" i="187" s="1"/>
  <c r="NO134" i="187" a="1"/>
  <c r="NO134" i="187" s="1"/>
  <c r="ON134" i="187" a="1"/>
  <c r="ON134" i="187" s="1"/>
  <c r="NQ134" i="187" a="1"/>
  <c r="NQ134" i="187" s="1"/>
  <c r="NI134" i="187" a="1"/>
  <c r="NI134" i="187" s="1"/>
  <c r="OR134" i="187" a="1"/>
  <c r="OR134" i="187" s="1"/>
  <c r="NT134" i="187" a="1"/>
  <c r="NT134" i="187" s="1"/>
  <c r="NL134" i="187" a="1"/>
  <c r="NL134" i="187" s="1"/>
  <c r="OP134" i="187" a="1"/>
  <c r="OP134" i="187" s="1"/>
  <c r="OH134" i="187" a="1"/>
  <c r="OH134" i="187" s="1"/>
  <c r="NK134" i="187" a="1"/>
  <c r="NK134" i="187" s="1"/>
  <c r="NZ134" i="187" a="1"/>
  <c r="NZ134" i="187" s="1"/>
  <c r="NR134" i="187" a="1"/>
  <c r="NR134" i="187" s="1"/>
  <c r="OG134" i="187" a="1"/>
  <c r="OG134" i="187" s="1"/>
  <c r="NY134" i="187" a="1"/>
  <c r="NY134" i="187" s="1"/>
  <c r="OM134" i="187" a="1"/>
  <c r="OM134" i="187" s="1"/>
  <c r="OA134" i="187" a="1"/>
  <c r="OA134" i="187" s="1"/>
  <c r="NM134" i="187" a="1"/>
  <c r="NM134" i="187" s="1"/>
  <c r="NX134" i="187" a="1"/>
  <c r="NX134" i="187" s="1"/>
  <c r="OL134" i="187" a="1"/>
  <c r="OL134" i="187" s="1"/>
  <c r="OK134" i="187" a="1"/>
  <c r="OK134" i="187" s="1"/>
  <c r="NH134" i="187" a="1"/>
  <c r="NH134" i="187" s="1"/>
  <c r="NV134" i="187" a="1"/>
  <c r="NV134" i="187" s="1"/>
  <c r="NG134" i="187" a="1"/>
  <c r="NG134" i="187" s="1"/>
  <c r="OI134" i="187" a="1"/>
  <c r="OI134" i="187" s="1"/>
  <c r="NU134" i="187" a="1"/>
  <c r="NU134" i="187" s="1"/>
  <c r="OT134" i="187" a="1"/>
  <c r="OT134" i="187" s="1"/>
  <c r="OF134" i="187" a="1"/>
  <c r="OF134" i="187" s="1"/>
  <c r="OE134" i="187" a="1"/>
  <c r="OE134" i="187" s="1"/>
  <c r="NS134" i="187" a="1"/>
  <c r="NS134" i="187" s="1"/>
  <c r="OS134" i="187" a="1"/>
  <c r="OS134" i="187" s="1"/>
  <c r="NP134" i="187" a="1"/>
  <c r="NP134" i="187" s="1"/>
  <c r="OD134" i="187" a="1"/>
  <c r="OD134" i="187" s="1"/>
  <c r="OQ134" i="187" a="1"/>
  <c r="OQ134" i="187" s="1"/>
  <c r="OC134" i="187" a="1"/>
  <c r="OC134" i="187" s="1"/>
  <c r="NN134" i="187" a="1"/>
  <c r="NN134" i="187" s="1"/>
  <c r="DC101" i="187"/>
  <c r="DD101" i="187" s="1"/>
  <c r="OK120" i="187" a="1"/>
  <c r="OK120" i="187" s="1"/>
  <c r="NX120" i="187" a="1"/>
  <c r="NX120" i="187" s="1"/>
  <c r="NK120" i="187" a="1"/>
  <c r="NK120" i="187" s="1"/>
  <c r="OM120" i="187" a="1"/>
  <c r="OM120" i="187" s="1"/>
  <c r="OF120" i="187" a="1"/>
  <c r="OF120" i="187" s="1"/>
  <c r="NY120" i="187" a="1"/>
  <c r="NY120" i="187" s="1"/>
  <c r="NR120" i="187" a="1"/>
  <c r="NR120" i="187" s="1"/>
  <c r="OE120" i="187" a="1"/>
  <c r="OE120" i="187" s="1"/>
  <c r="NW120" i="187" a="1"/>
  <c r="NW120" i="187" s="1"/>
  <c r="NO120" i="187" a="1"/>
  <c r="NO120" i="187" s="1"/>
  <c r="OS120" i="187" a="1"/>
  <c r="OS120" i="187" s="1"/>
  <c r="NV120" i="187" a="1"/>
  <c r="NV120" i="187" s="1"/>
  <c r="NN120" i="187" a="1"/>
  <c r="NN120" i="187" s="1"/>
  <c r="OC120" i="187" a="1"/>
  <c r="OC120" i="187" s="1"/>
  <c r="NU120" i="187" a="1"/>
  <c r="NU120" i="187" s="1"/>
  <c r="OQ120" i="187" a="1"/>
  <c r="OQ120" i="187" s="1"/>
  <c r="OB120" i="187" a="1"/>
  <c r="OB120" i="187" s="1"/>
  <c r="NT120" i="187" a="1"/>
  <c r="NT120" i="187" s="1"/>
  <c r="OO120" i="187" a="1"/>
  <c r="OO120" i="187" s="1"/>
  <c r="OG120" i="187" a="1"/>
  <c r="OG120" i="187" s="1"/>
  <c r="NQ120" i="187" a="1"/>
  <c r="NQ120" i="187" s="1"/>
  <c r="NI120" i="187" a="1"/>
  <c r="NI120" i="187" s="1"/>
  <c r="OI120" i="187" a="1"/>
  <c r="OI120" i="187" s="1"/>
  <c r="NS120" i="187" a="1"/>
  <c r="NS120" i="187" s="1"/>
  <c r="OH120" i="187" a="1"/>
  <c r="OH120" i="187" s="1"/>
  <c r="NP120" i="187" a="1"/>
  <c r="NP120" i="187" s="1"/>
  <c r="OT120" i="187" a="1"/>
  <c r="OT120" i="187" s="1"/>
  <c r="OD120" i="187" a="1"/>
  <c r="OD120" i="187" s="1"/>
  <c r="OR120" i="187" a="1"/>
  <c r="OR120" i="187" s="1"/>
  <c r="NM120" i="187" a="1"/>
  <c r="NM120" i="187" s="1"/>
  <c r="OA120" i="187" a="1"/>
  <c r="OA120" i="187" s="1"/>
  <c r="NL120" i="187" a="1"/>
  <c r="NL120" i="187" s="1"/>
  <c r="OP120" i="187" a="1"/>
  <c r="OP120" i="187" s="1"/>
  <c r="NZ120" i="187" a="1"/>
  <c r="NZ120" i="187" s="1"/>
  <c r="NJ120" i="187" a="1"/>
  <c r="NJ120" i="187" s="1"/>
  <c r="ON120" i="187" a="1"/>
  <c r="ON120" i="187" s="1"/>
  <c r="NH120" i="187" a="1"/>
  <c r="NH120" i="187" s="1"/>
  <c r="OL120" i="187" a="1"/>
  <c r="OL120" i="187" s="1"/>
  <c r="NG120" i="187" a="1"/>
  <c r="NG120" i="187" s="1"/>
  <c r="OJ120" i="187" a="1"/>
  <c r="OJ120" i="187" s="1"/>
  <c r="OL110" i="187" a="1"/>
  <c r="OL110" i="187" s="1"/>
  <c r="OE110" i="187" a="1"/>
  <c r="OE110" i="187" s="1"/>
  <c r="NR110" i="187" a="1"/>
  <c r="NR110" i="187" s="1"/>
  <c r="OP110" i="187" a="1"/>
  <c r="OP110" i="187" s="1"/>
  <c r="OI110" i="187" a="1"/>
  <c r="OI110" i="187" s="1"/>
  <c r="OB110" i="187" a="1"/>
  <c r="OB110" i="187" s="1"/>
  <c r="NU110" i="187" a="1"/>
  <c r="NU110" i="187" s="1"/>
  <c r="NN110" i="187" a="1"/>
  <c r="NN110" i="187" s="1"/>
  <c r="OO110" i="187" a="1"/>
  <c r="OO110" i="187" s="1"/>
  <c r="OH110" i="187" a="1"/>
  <c r="OH110" i="187" s="1"/>
  <c r="OA110" i="187" a="1"/>
  <c r="OA110" i="187" s="1"/>
  <c r="NT110" i="187" a="1"/>
  <c r="NT110" i="187" s="1"/>
  <c r="NY110" i="187" a="1"/>
  <c r="NY110" i="187" s="1"/>
  <c r="OR110" i="187" a="1"/>
  <c r="OR110" i="187" s="1"/>
  <c r="NL110" i="187" a="1"/>
  <c r="NL110" i="187" s="1"/>
  <c r="OQ110" i="187" a="1"/>
  <c r="OQ110" i="187" s="1"/>
  <c r="OG110" i="187" a="1"/>
  <c r="OG110" i="187" s="1"/>
  <c r="NV110" i="187" a="1"/>
  <c r="NV110" i="187" s="1"/>
  <c r="NK110" i="187" a="1"/>
  <c r="NK110" i="187" s="1"/>
  <c r="OF110" i="187" a="1"/>
  <c r="OF110" i="187" s="1"/>
  <c r="NJ110" i="187" a="1"/>
  <c r="NJ110" i="187" s="1"/>
  <c r="OD110" i="187" a="1"/>
  <c r="OD110" i="187" s="1"/>
  <c r="NI110" i="187" a="1"/>
  <c r="NI110" i="187" s="1"/>
  <c r="NS110" i="187" a="1"/>
  <c r="NS110" i="187" s="1"/>
  <c r="ON110" i="187" a="1"/>
  <c r="ON110" i="187" s="1"/>
  <c r="OC110" i="187" a="1"/>
  <c r="OC110" i="187" s="1"/>
  <c r="NH110" i="187" a="1"/>
  <c r="NH110" i="187" s="1"/>
  <c r="OM110" i="187" a="1"/>
  <c r="OM110" i="187" s="1"/>
  <c r="NQ110" i="187" a="1"/>
  <c r="NQ110" i="187" s="1"/>
  <c r="NG110" i="187" a="1"/>
  <c r="NG110" i="187" s="1"/>
  <c r="OJ110" i="187" a="1"/>
  <c r="OJ110" i="187" s="1"/>
  <c r="NZ110" i="187" a="1"/>
  <c r="NZ110" i="187" s="1"/>
  <c r="NO110" i="187" a="1"/>
  <c r="NO110" i="187" s="1"/>
  <c r="OT110" i="187" a="1"/>
  <c r="OT110" i="187" s="1"/>
  <c r="NX110" i="187" a="1"/>
  <c r="NX110" i="187" s="1"/>
  <c r="OS110" i="187" a="1"/>
  <c r="OS110" i="187" s="1"/>
  <c r="NW110" i="187" a="1"/>
  <c r="NW110" i="187" s="1"/>
  <c r="NM110" i="187" a="1"/>
  <c r="NM110" i="187" s="1"/>
  <c r="OK110" i="187" a="1"/>
  <c r="OK110" i="187" s="1"/>
  <c r="NP110" i="187" a="1"/>
  <c r="NP110" i="187" s="1"/>
  <c r="DC113" i="187"/>
  <c r="DD113" i="187" s="1"/>
  <c r="OJ84" i="187" a="1"/>
  <c r="OJ84" i="187" s="1"/>
  <c r="NW84" i="187" a="1"/>
  <c r="NW84" i="187" s="1"/>
  <c r="NJ84" i="187" a="1"/>
  <c r="NJ84" i="187" s="1"/>
  <c r="NP84" i="187" a="1"/>
  <c r="NP84" i="187" s="1"/>
  <c r="OG84" i="187" a="1"/>
  <c r="OG84" i="187" s="1"/>
  <c r="NZ84" i="187" a="1"/>
  <c r="NZ84" i="187" s="1"/>
  <c r="NS84" i="187" a="1"/>
  <c r="NS84" i="187" s="1"/>
  <c r="NL84" i="187" a="1"/>
  <c r="NL84" i="187" s="1"/>
  <c r="OD84" i="187" a="1"/>
  <c r="OD84" i="187" s="1"/>
  <c r="NU84" i="187" a="1"/>
  <c r="NU84" i="187" s="1"/>
  <c r="NM84" i="187" a="1"/>
  <c r="NM84" i="187" s="1"/>
  <c r="OS84" i="187" a="1"/>
  <c r="OS84" i="187" s="1"/>
  <c r="OB84" i="187" a="1"/>
  <c r="OB84" i="187" s="1"/>
  <c r="NK84" i="187" a="1"/>
  <c r="NK84" i="187" s="1"/>
  <c r="OQ84" i="187" a="1"/>
  <c r="OQ84" i="187" s="1"/>
  <c r="NH84" i="187" a="1"/>
  <c r="NH84" i="187" s="1"/>
  <c r="OM84" i="187" a="1"/>
  <c r="OM84" i="187" s="1"/>
  <c r="OE84" i="187" a="1"/>
  <c r="OE84" i="187" s="1"/>
  <c r="NV84" i="187" a="1"/>
  <c r="NV84" i="187" s="1"/>
  <c r="OT84" i="187" a="1"/>
  <c r="OT84" i="187" s="1"/>
  <c r="NT84" i="187" a="1"/>
  <c r="NT84" i="187" s="1"/>
  <c r="NG84" i="187" a="1"/>
  <c r="NG84" i="187" s="1"/>
  <c r="OR84" i="187" a="1"/>
  <c r="OR84" i="187" s="1"/>
  <c r="OF84" i="187" a="1"/>
  <c r="OF84" i="187" s="1"/>
  <c r="NR84" i="187" a="1"/>
  <c r="NR84" i="187" s="1"/>
  <c r="OP84" i="187" a="1"/>
  <c r="OP84" i="187" s="1"/>
  <c r="OC84" i="187" a="1"/>
  <c r="OC84" i="187" s="1"/>
  <c r="NQ84" i="187" a="1"/>
  <c r="NQ84" i="187" s="1"/>
  <c r="NO84" i="187" a="1"/>
  <c r="NO84" i="187" s="1"/>
  <c r="OO84" i="187" a="1"/>
  <c r="OO84" i="187" s="1"/>
  <c r="OA84" i="187" a="1"/>
  <c r="OA84" i="187" s="1"/>
  <c r="ON84" i="187" a="1"/>
  <c r="ON84" i="187" s="1"/>
  <c r="NN84" i="187" a="1"/>
  <c r="NN84" i="187" s="1"/>
  <c r="OK84" i="187" a="1"/>
  <c r="OK84" i="187" s="1"/>
  <c r="NX84" i="187" a="1"/>
  <c r="NX84" i="187" s="1"/>
  <c r="OI84" i="187" a="1"/>
  <c r="OI84" i="187" s="1"/>
  <c r="NI84" i="187" a="1"/>
  <c r="NI84" i="187" s="1"/>
  <c r="OL84" i="187" a="1"/>
  <c r="OL84" i="187" s="1"/>
  <c r="OH84" i="187" a="1"/>
  <c r="OH84" i="187" s="1"/>
  <c r="NY84" i="187" a="1"/>
  <c r="NY84" i="187" s="1"/>
  <c r="OQ62" i="187" a="1"/>
  <c r="OQ62" i="187" s="1"/>
  <c r="OK62" i="187" a="1"/>
  <c r="OK62" i="187" s="1"/>
  <c r="OE62" i="187" a="1"/>
  <c r="OE62" i="187" s="1"/>
  <c r="NY62" i="187" a="1"/>
  <c r="NY62" i="187" s="1"/>
  <c r="NS62" i="187" a="1"/>
  <c r="NS62" i="187" s="1"/>
  <c r="NM62" i="187" a="1"/>
  <c r="NM62" i="187" s="1"/>
  <c r="NG62" i="187" a="1"/>
  <c r="NG62" i="187" s="1"/>
  <c r="ON62" i="187" a="1"/>
  <c r="ON62" i="187" s="1"/>
  <c r="OG62" i="187" a="1"/>
  <c r="OG62" i="187" s="1"/>
  <c r="NR62" i="187" a="1"/>
  <c r="NR62" i="187" s="1"/>
  <c r="NK62" i="187" a="1"/>
  <c r="NK62" i="187" s="1"/>
  <c r="OR62" i="187" a="1"/>
  <c r="OR62" i="187" s="1"/>
  <c r="OJ62" i="187" a="1"/>
  <c r="OJ62" i="187" s="1"/>
  <c r="NU62" i="187" a="1"/>
  <c r="NU62" i="187" s="1"/>
  <c r="OB62" i="187" a="1"/>
  <c r="OB62" i="187" s="1"/>
  <c r="NT62" i="187" a="1"/>
  <c r="NT62" i="187" s="1"/>
  <c r="NL62" i="187" a="1"/>
  <c r="NL62" i="187" s="1"/>
  <c r="OI62" i="187" a="1"/>
  <c r="OI62" i="187" s="1"/>
  <c r="OP62" i="187" a="1"/>
  <c r="OP62" i="187" s="1"/>
  <c r="OA62" i="187" a="1"/>
  <c r="OA62" i="187" s="1"/>
  <c r="OH62" i="187" a="1"/>
  <c r="OH62" i="187" s="1"/>
  <c r="NZ62" i="187" a="1"/>
  <c r="NZ62" i="187" s="1"/>
  <c r="NJ62" i="187" a="1"/>
  <c r="NJ62" i="187" s="1"/>
  <c r="OO62" i="187" a="1"/>
  <c r="OO62" i="187" s="1"/>
  <c r="NQ62" i="187" a="1"/>
  <c r="NQ62" i="187" s="1"/>
  <c r="OF62" i="187" a="1"/>
  <c r="OF62" i="187" s="1"/>
  <c r="NX62" i="187" a="1"/>
  <c r="NX62" i="187" s="1"/>
  <c r="NI62" i="187" a="1"/>
  <c r="NI62" i="187" s="1"/>
  <c r="NP62" i="187" a="1"/>
  <c r="NP62" i="187" s="1"/>
  <c r="NH62" i="187" a="1"/>
  <c r="NH62" i="187" s="1"/>
  <c r="OM62" i="187" a="1"/>
  <c r="OM62" i="187" s="1"/>
  <c r="NW62" i="187" a="1"/>
  <c r="NW62" i="187" s="1"/>
  <c r="OT62" i="187" a="1"/>
  <c r="OT62" i="187" s="1"/>
  <c r="OL62" i="187" a="1"/>
  <c r="OL62" i="187" s="1"/>
  <c r="OD62" i="187" a="1"/>
  <c r="OD62" i="187" s="1"/>
  <c r="NO62" i="187" a="1"/>
  <c r="NO62" i="187" s="1"/>
  <c r="NV62" i="187" a="1"/>
  <c r="NV62" i="187" s="1"/>
  <c r="NN62" i="187" a="1"/>
  <c r="NN62" i="187" s="1"/>
  <c r="OS62" i="187" a="1"/>
  <c r="OS62" i="187" s="1"/>
  <c r="OC62" i="187" a="1"/>
  <c r="OC62" i="187" s="1"/>
  <c r="OO71" i="187" a="1"/>
  <c r="OO71" i="187" s="1"/>
  <c r="OI71" i="187" a="1"/>
  <c r="OI71" i="187" s="1"/>
  <c r="OC71" i="187" a="1"/>
  <c r="OC71" i="187" s="1"/>
  <c r="NW71" i="187" a="1"/>
  <c r="NW71" i="187" s="1"/>
  <c r="NQ71" i="187" a="1"/>
  <c r="NQ71" i="187" s="1"/>
  <c r="NK71" i="187" a="1"/>
  <c r="NK71" i="187" s="1"/>
  <c r="OR71" i="187" a="1"/>
  <c r="OR71" i="187" s="1"/>
  <c r="OE71" i="187" a="1"/>
  <c r="OE71" i="187" s="1"/>
  <c r="NR71" i="187" a="1"/>
  <c r="NR71" i="187" s="1"/>
  <c r="OJ71" i="187" a="1"/>
  <c r="OJ71" i="187" s="1"/>
  <c r="NP71" i="187" a="1"/>
  <c r="NP71" i="187" s="1"/>
  <c r="OH71" i="187" a="1"/>
  <c r="OH71" i="187" s="1"/>
  <c r="NU71" i="187" a="1"/>
  <c r="NU71" i="187" s="1"/>
  <c r="NH71" i="187" a="1"/>
  <c r="NH71" i="187" s="1"/>
  <c r="OP71" i="187" a="1"/>
  <c r="OP71" i="187" s="1"/>
  <c r="OG71" i="187" a="1"/>
  <c r="OG71" i="187" s="1"/>
  <c r="NY71" i="187" a="1"/>
  <c r="NY71" i="187" s="1"/>
  <c r="NG71" i="187" a="1"/>
  <c r="NG71" i="187" s="1"/>
  <c r="OS71" i="187" a="1"/>
  <c r="OS71" i="187" s="1"/>
  <c r="NZ71" i="187" a="1"/>
  <c r="NZ71" i="187" s="1"/>
  <c r="NO71" i="187" a="1"/>
  <c r="NO71" i="187" s="1"/>
  <c r="NX71" i="187" a="1"/>
  <c r="NX71" i="187" s="1"/>
  <c r="NN71" i="187" a="1"/>
  <c r="NN71" i="187" s="1"/>
  <c r="OQ71" i="187" a="1"/>
  <c r="OQ71" i="187" s="1"/>
  <c r="OF71" i="187" a="1"/>
  <c r="OF71" i="187" s="1"/>
  <c r="NV71" i="187" a="1"/>
  <c r="NV71" i="187" s="1"/>
  <c r="NM71" i="187" a="1"/>
  <c r="NM71" i="187" s="1"/>
  <c r="ON71" i="187" a="1"/>
  <c r="ON71" i="187" s="1"/>
  <c r="NL71" i="187" a="1"/>
  <c r="NL71" i="187" s="1"/>
  <c r="OM71" i="187" a="1"/>
  <c r="OM71" i="187" s="1"/>
  <c r="OD71" i="187" a="1"/>
  <c r="OD71" i="187" s="1"/>
  <c r="NT71" i="187" a="1"/>
  <c r="NT71" i="187" s="1"/>
  <c r="NJ71" i="187" a="1"/>
  <c r="NJ71" i="187" s="1"/>
  <c r="OL71" i="187" a="1"/>
  <c r="OL71" i="187" s="1"/>
  <c r="OB71" i="187" a="1"/>
  <c r="OB71" i="187" s="1"/>
  <c r="NS71" i="187" a="1"/>
  <c r="NS71" i="187" s="1"/>
  <c r="NI71" i="187" a="1"/>
  <c r="NI71" i="187" s="1"/>
  <c r="OT71" i="187" a="1"/>
  <c r="OT71" i="187" s="1"/>
  <c r="OK71" i="187" a="1"/>
  <c r="OK71" i="187" s="1"/>
  <c r="OA71" i="187" a="1"/>
  <c r="OA71" i="187" s="1"/>
  <c r="OO74" i="187" a="1"/>
  <c r="OO74" i="187" s="1"/>
  <c r="OI74" i="187" a="1"/>
  <c r="OI74" i="187" s="1"/>
  <c r="OC74" i="187" a="1"/>
  <c r="OC74" i="187" s="1"/>
  <c r="NW74" i="187" a="1"/>
  <c r="NW74" i="187" s="1"/>
  <c r="NQ74" i="187" a="1"/>
  <c r="NQ74" i="187" s="1"/>
  <c r="NK74" i="187" a="1"/>
  <c r="NK74" i="187" s="1"/>
  <c r="OJ74" i="187" a="1"/>
  <c r="OJ74" i="187" s="1"/>
  <c r="NP74" i="187" a="1"/>
  <c r="NP74" i="187" s="1"/>
  <c r="OH74" i="187" a="1"/>
  <c r="OH74" i="187" s="1"/>
  <c r="NU74" i="187" a="1"/>
  <c r="NU74" i="187" s="1"/>
  <c r="NH74" i="187" a="1"/>
  <c r="NH74" i="187" s="1"/>
  <c r="OM74" i="187" a="1"/>
  <c r="OM74" i="187" s="1"/>
  <c r="NZ74" i="187" a="1"/>
  <c r="NZ74" i="187" s="1"/>
  <c r="NM74" i="187" a="1"/>
  <c r="NM74" i="187" s="1"/>
  <c r="OR74" i="187" a="1"/>
  <c r="OR74" i="187" s="1"/>
  <c r="NR74" i="187" a="1"/>
  <c r="NR74" i="187" s="1"/>
  <c r="NI74" i="187" a="1"/>
  <c r="NI74" i="187" s="1"/>
  <c r="OB74" i="187" a="1"/>
  <c r="OB74" i="187" s="1"/>
  <c r="OL74" i="187" a="1"/>
  <c r="OL74" i="187" s="1"/>
  <c r="OA74" i="187" a="1"/>
  <c r="OA74" i="187" s="1"/>
  <c r="NO74" i="187" a="1"/>
  <c r="NO74" i="187" s="1"/>
  <c r="NY74" i="187" a="1"/>
  <c r="NY74" i="187" s="1"/>
  <c r="NN74" i="187" a="1"/>
  <c r="NN74" i="187" s="1"/>
  <c r="OK74" i="187" a="1"/>
  <c r="OK74" i="187" s="1"/>
  <c r="NX74" i="187" a="1"/>
  <c r="NX74" i="187" s="1"/>
  <c r="NL74" i="187" a="1"/>
  <c r="NL74" i="187" s="1"/>
  <c r="OT74" i="187" a="1"/>
  <c r="OT74" i="187" s="1"/>
  <c r="OS74" i="187" a="1"/>
  <c r="OS74" i="187" s="1"/>
  <c r="OG74" i="187" a="1"/>
  <c r="OG74" i="187" s="1"/>
  <c r="NV74" i="187" a="1"/>
  <c r="NV74" i="187" s="1"/>
  <c r="OF74" i="187" a="1"/>
  <c r="OF74" i="187" s="1"/>
  <c r="NJ74" i="187" a="1"/>
  <c r="NJ74" i="187" s="1"/>
  <c r="OQ74" i="187" a="1"/>
  <c r="OQ74" i="187" s="1"/>
  <c r="NT74" i="187" a="1"/>
  <c r="NT74" i="187" s="1"/>
  <c r="OP74" i="187" a="1"/>
  <c r="OP74" i="187" s="1"/>
  <c r="OE74" i="187" a="1"/>
  <c r="OE74" i="187" s="1"/>
  <c r="NS74" i="187" a="1"/>
  <c r="NS74" i="187" s="1"/>
  <c r="NG74" i="187" a="1"/>
  <c r="NG74" i="187" s="1"/>
  <c r="OD74" i="187" a="1"/>
  <c r="OD74" i="187" s="1"/>
  <c r="ON74" i="187" a="1"/>
  <c r="ON74" i="187" s="1"/>
  <c r="OS59" i="187" a="1"/>
  <c r="OS59" i="187" s="1"/>
  <c r="OL59" i="187" a="1"/>
  <c r="OL59" i="187" s="1"/>
  <c r="NY59" i="187" a="1"/>
  <c r="NY59" i="187" s="1"/>
  <c r="NL59" i="187" a="1"/>
  <c r="NL59" i="187" s="1"/>
  <c r="OT59" i="187" a="1"/>
  <c r="OT59" i="187" s="1"/>
  <c r="OM59" i="187" a="1"/>
  <c r="OM59" i="187" s="1"/>
  <c r="OE59" i="187" a="1"/>
  <c r="OE59" i="187" s="1"/>
  <c r="NX59" i="187" a="1"/>
  <c r="NX59" i="187" s="1"/>
  <c r="NQ59" i="187" a="1"/>
  <c r="NQ59" i="187" s="1"/>
  <c r="NJ59" i="187" a="1"/>
  <c r="NJ59" i="187" s="1"/>
  <c r="OR59" i="187" a="1"/>
  <c r="OR59" i="187" s="1"/>
  <c r="OK59" i="187" a="1"/>
  <c r="OK59" i="187" s="1"/>
  <c r="OD59" i="187" a="1"/>
  <c r="OD59" i="187" s="1"/>
  <c r="NW59" i="187" a="1"/>
  <c r="NW59" i="187" s="1"/>
  <c r="NP59" i="187" a="1"/>
  <c r="NP59" i="187" s="1"/>
  <c r="NI59" i="187" a="1"/>
  <c r="NI59" i="187" s="1"/>
  <c r="NH59" i="187" a="1"/>
  <c r="NH59" i="187" s="1"/>
  <c r="OQ59" i="187" a="1"/>
  <c r="OQ59" i="187" s="1"/>
  <c r="OJ59" i="187" a="1"/>
  <c r="OJ59" i="187" s="1"/>
  <c r="OC59" i="187" a="1"/>
  <c r="OC59" i="187" s="1"/>
  <c r="NV59" i="187" a="1"/>
  <c r="NV59" i="187" s="1"/>
  <c r="NO59" i="187" a="1"/>
  <c r="NO59" i="187" s="1"/>
  <c r="NN59" i="187" a="1"/>
  <c r="NN59" i="187" s="1"/>
  <c r="NG59" i="187" a="1"/>
  <c r="NG59" i="187" s="1"/>
  <c r="OP59" i="187" a="1"/>
  <c r="OP59" i="187" s="1"/>
  <c r="OI59" i="187" a="1"/>
  <c r="OI59" i="187" s="1"/>
  <c r="OB59" i="187" a="1"/>
  <c r="OB59" i="187" s="1"/>
  <c r="NU59" i="187" a="1"/>
  <c r="NU59" i="187" s="1"/>
  <c r="NT59" i="187" a="1"/>
  <c r="NT59" i="187" s="1"/>
  <c r="NM59" i="187" a="1"/>
  <c r="NM59" i="187" s="1"/>
  <c r="OO59" i="187" a="1"/>
  <c r="OO59" i="187" s="1"/>
  <c r="OH59" i="187" a="1"/>
  <c r="OH59" i="187" s="1"/>
  <c r="OA59" i="187" a="1"/>
  <c r="OA59" i="187" s="1"/>
  <c r="NZ59" i="187" a="1"/>
  <c r="NZ59" i="187" s="1"/>
  <c r="NS59" i="187" a="1"/>
  <c r="NS59" i="187" s="1"/>
  <c r="ON59" i="187" a="1"/>
  <c r="ON59" i="187" s="1"/>
  <c r="OG59" i="187" a="1"/>
  <c r="OG59" i="187" s="1"/>
  <c r="NR59" i="187" a="1"/>
  <c r="NR59" i="187" s="1"/>
  <c r="NK59" i="187" a="1"/>
  <c r="NK59" i="187" s="1"/>
  <c r="OF59" i="187" a="1"/>
  <c r="OF59" i="187" s="1"/>
  <c r="OO8" i="187" a="1"/>
  <c r="OO8" i="187" s="1"/>
  <c r="OI8" i="187" a="1"/>
  <c r="OI8" i="187" s="1"/>
  <c r="OC8" i="187" a="1"/>
  <c r="OC8" i="187" s="1"/>
  <c r="NW8" i="187" a="1"/>
  <c r="NW8" i="187" s="1"/>
  <c r="NQ8" i="187" a="1"/>
  <c r="NQ8" i="187" s="1"/>
  <c r="NK8" i="187" a="1"/>
  <c r="NK8" i="187" s="1"/>
  <c r="ON8" i="187" a="1"/>
  <c r="ON8" i="187" s="1"/>
  <c r="NY8" i="187" a="1"/>
  <c r="NY8" i="187" s="1"/>
  <c r="NP8" i="187" a="1"/>
  <c r="NP8" i="187" s="1"/>
  <c r="OF8" i="187" a="1"/>
  <c r="OF8" i="187" s="1"/>
  <c r="NX8" i="187" a="1"/>
  <c r="NX8" i="187" s="1"/>
  <c r="NH8" i="187" a="1"/>
  <c r="NH8" i="187" s="1"/>
  <c r="OS8" i="187" a="1"/>
  <c r="OS8" i="187" s="1"/>
  <c r="NU8" i="187" a="1"/>
  <c r="NU8" i="187" s="1"/>
  <c r="OM8" i="187" a="1"/>
  <c r="OM8" i="187" s="1"/>
  <c r="NO8" i="187" a="1"/>
  <c r="NO8" i="187" s="1"/>
  <c r="OT8" i="187" a="1"/>
  <c r="OT8" i="187" s="1"/>
  <c r="OE8" i="187" a="1"/>
  <c r="OE8" i="187" s="1"/>
  <c r="NV8" i="187" a="1"/>
  <c r="NV8" i="187" s="1"/>
  <c r="NG8" i="187" a="1"/>
  <c r="NG8" i="187" s="1"/>
  <c r="OK8" i="187" a="1"/>
  <c r="OK8" i="187" s="1"/>
  <c r="NM8" i="187" a="1"/>
  <c r="NM8" i="187" s="1"/>
  <c r="OL8" i="187" a="1"/>
  <c r="OL8" i="187" s="1"/>
  <c r="OD8" i="187" a="1"/>
  <c r="OD8" i="187" s="1"/>
  <c r="NN8" i="187" a="1"/>
  <c r="NN8" i="187" s="1"/>
  <c r="OR8" i="187" a="1"/>
  <c r="OR8" i="187" s="1"/>
  <c r="OJ8" i="187" a="1"/>
  <c r="OJ8" i="187" s="1"/>
  <c r="NT8" i="187" a="1"/>
  <c r="NT8" i="187" s="1"/>
  <c r="NL8" i="187" a="1"/>
  <c r="NL8" i="187" s="1"/>
  <c r="OA8" i="187" a="1"/>
  <c r="OA8" i="187" s="1"/>
  <c r="OP8" i="187" a="1"/>
  <c r="OP8" i="187" s="1"/>
  <c r="NZ8" i="187" a="1"/>
  <c r="NZ8" i="187" s="1"/>
  <c r="NR8" i="187" a="1"/>
  <c r="NR8" i="187" s="1"/>
  <c r="OB8" i="187" a="1"/>
  <c r="OB8" i="187" s="1"/>
  <c r="OG8" i="187" a="1"/>
  <c r="OG8" i="187" s="1"/>
  <c r="NI8" i="187" a="1"/>
  <c r="NI8" i="187" s="1"/>
  <c r="OQ8" i="187" a="1"/>
  <c r="OQ8" i="187" s="1"/>
  <c r="OH8" i="187" a="1"/>
  <c r="OH8" i="187" s="1"/>
  <c r="NS8" i="187" a="1"/>
  <c r="NS8" i="187" s="1"/>
  <c r="NJ8" i="187" a="1"/>
  <c r="NJ8" i="187" s="1"/>
  <c r="DC51" i="187"/>
  <c r="DD51" i="187" s="1"/>
  <c r="DJ2" i="187"/>
  <c r="DO2" i="187"/>
  <c r="DC6" i="187"/>
  <c r="DD6" i="187" s="1"/>
  <c r="DP2" i="187"/>
  <c r="OM45" i="187" a="1"/>
  <c r="OM45" i="187" s="1"/>
  <c r="NZ45" i="187" a="1"/>
  <c r="NZ45" i="187" s="1"/>
  <c r="NM45" i="187" a="1"/>
  <c r="NM45" i="187" s="1"/>
  <c r="OH45" i="187" a="1"/>
  <c r="OH45" i="187" s="1"/>
  <c r="OA45" i="187" a="1"/>
  <c r="OA45" i="187" s="1"/>
  <c r="NT45" i="187" a="1"/>
  <c r="NT45" i="187" s="1"/>
  <c r="OO45" i="187" a="1"/>
  <c r="OO45" i="187" s="1"/>
  <c r="NS45" i="187" a="1"/>
  <c r="NS45" i="187" s="1"/>
  <c r="NL45" i="187" a="1"/>
  <c r="NL45" i="187" s="1"/>
  <c r="ON45" i="187" a="1"/>
  <c r="ON45" i="187" s="1"/>
  <c r="OG45" i="187" a="1"/>
  <c r="OG45" i="187" s="1"/>
  <c r="OF45" i="187" a="1"/>
  <c r="OF45" i="187" s="1"/>
  <c r="NY45" i="187" a="1"/>
  <c r="NY45" i="187" s="1"/>
  <c r="NR45" i="187" a="1"/>
  <c r="NR45" i="187" s="1"/>
  <c r="NK45" i="187" a="1"/>
  <c r="NK45" i="187" s="1"/>
  <c r="OT45" i="187" a="1"/>
  <c r="OT45" i="187" s="1"/>
  <c r="NJ45" i="187" a="1"/>
  <c r="NJ45" i="187" s="1"/>
  <c r="OS45" i="187" a="1"/>
  <c r="OS45" i="187" s="1"/>
  <c r="OL45" i="187" a="1"/>
  <c r="OL45" i="187" s="1"/>
  <c r="OE45" i="187" a="1"/>
  <c r="OE45" i="187" s="1"/>
  <c r="NX45" i="187" a="1"/>
  <c r="NX45" i="187" s="1"/>
  <c r="NQ45" i="187" a="1"/>
  <c r="NQ45" i="187" s="1"/>
  <c r="NP45" i="187" a="1"/>
  <c r="NP45" i="187" s="1"/>
  <c r="NI45" i="187" a="1"/>
  <c r="NI45" i="187" s="1"/>
  <c r="OR45" i="187" a="1"/>
  <c r="OR45" i="187" s="1"/>
  <c r="OK45" i="187" a="1"/>
  <c r="OK45" i="187" s="1"/>
  <c r="OD45" i="187" a="1"/>
  <c r="OD45" i="187" s="1"/>
  <c r="NW45" i="187" a="1"/>
  <c r="NW45" i="187" s="1"/>
  <c r="OQ45" i="187" a="1"/>
  <c r="OQ45" i="187" s="1"/>
  <c r="NU45" i="187" a="1"/>
  <c r="NU45" i="187" s="1"/>
  <c r="OP45" i="187" a="1"/>
  <c r="OP45" i="187" s="1"/>
  <c r="NO45" i="187" a="1"/>
  <c r="NO45" i="187" s="1"/>
  <c r="OJ45" i="187" a="1"/>
  <c r="OJ45" i="187" s="1"/>
  <c r="NN45" i="187" a="1"/>
  <c r="NN45" i="187" s="1"/>
  <c r="OI45" i="187" a="1"/>
  <c r="OI45" i="187" s="1"/>
  <c r="NH45" i="187" a="1"/>
  <c r="NH45" i="187" s="1"/>
  <c r="OC45" i="187" a="1"/>
  <c r="OC45" i="187" s="1"/>
  <c r="OB45" i="187" a="1"/>
  <c r="OB45" i="187" s="1"/>
  <c r="NG45" i="187" a="1"/>
  <c r="NG45" i="187" s="1"/>
  <c r="NV45" i="187" a="1"/>
  <c r="NV45" i="187" s="1"/>
  <c r="OK44" i="187" a="1"/>
  <c r="OK44" i="187" s="1"/>
  <c r="NX44" i="187" a="1"/>
  <c r="NX44" i="187" s="1"/>
  <c r="NK44" i="187" a="1"/>
  <c r="NK44" i="187" s="1"/>
  <c r="ON44" i="187" a="1"/>
  <c r="ON44" i="187" s="1"/>
  <c r="OG44" i="187" a="1"/>
  <c r="OG44" i="187" s="1"/>
  <c r="OF44" i="187" a="1"/>
  <c r="OF44" i="187" s="1"/>
  <c r="NY44" i="187" a="1"/>
  <c r="NY44" i="187" s="1"/>
  <c r="NR44" i="187" a="1"/>
  <c r="NR44" i="187" s="1"/>
  <c r="OT44" i="187" a="1"/>
  <c r="OT44" i="187" s="1"/>
  <c r="OM44" i="187" a="1"/>
  <c r="OM44" i="187" s="1"/>
  <c r="NQ44" i="187" a="1"/>
  <c r="NQ44" i="187" s="1"/>
  <c r="NJ44" i="187" a="1"/>
  <c r="NJ44" i="187" s="1"/>
  <c r="OL44" i="187" a="1"/>
  <c r="OL44" i="187" s="1"/>
  <c r="OE44" i="187" a="1"/>
  <c r="OE44" i="187" s="1"/>
  <c r="OS44" i="187" a="1"/>
  <c r="OS44" i="187" s="1"/>
  <c r="OD44" i="187" a="1"/>
  <c r="OD44" i="187" s="1"/>
  <c r="NW44" i="187" a="1"/>
  <c r="NW44" i="187" s="1"/>
  <c r="NP44" i="187" a="1"/>
  <c r="NP44" i="187" s="1"/>
  <c r="NI44" i="187" a="1"/>
  <c r="NI44" i="187" s="1"/>
  <c r="OR44" i="187" a="1"/>
  <c r="OR44" i="187" s="1"/>
  <c r="NH44" i="187" a="1"/>
  <c r="NH44" i="187" s="1"/>
  <c r="OQ44" i="187" a="1"/>
  <c r="OQ44" i="187" s="1"/>
  <c r="OJ44" i="187" a="1"/>
  <c r="OJ44" i="187" s="1"/>
  <c r="OC44" i="187" a="1"/>
  <c r="OC44" i="187" s="1"/>
  <c r="NV44" i="187" a="1"/>
  <c r="NV44" i="187" s="1"/>
  <c r="NO44" i="187" a="1"/>
  <c r="NO44" i="187" s="1"/>
  <c r="NN44" i="187" a="1"/>
  <c r="NN44" i="187" s="1"/>
  <c r="NG44" i="187" a="1"/>
  <c r="NG44" i="187" s="1"/>
  <c r="OI44" i="187" a="1"/>
  <c r="OI44" i="187" s="1"/>
  <c r="NM44" i="187" a="1"/>
  <c r="NM44" i="187" s="1"/>
  <c r="OH44" i="187" a="1"/>
  <c r="OH44" i="187" s="1"/>
  <c r="NL44" i="187" a="1"/>
  <c r="NL44" i="187" s="1"/>
  <c r="OB44" i="187" a="1"/>
  <c r="OB44" i="187" s="1"/>
  <c r="OA44" i="187" a="1"/>
  <c r="OA44" i="187" s="1"/>
  <c r="NZ44" i="187" a="1"/>
  <c r="NZ44" i="187" s="1"/>
  <c r="OP44" i="187" a="1"/>
  <c r="OP44" i="187" s="1"/>
  <c r="NU44" i="187" a="1"/>
  <c r="NU44" i="187" s="1"/>
  <c r="NT44" i="187" a="1"/>
  <c r="NT44" i="187" s="1"/>
  <c r="OO44" i="187" a="1"/>
  <c r="OO44" i="187" s="1"/>
  <c r="NS44" i="187" a="1"/>
  <c r="NS44" i="187" s="1"/>
  <c r="OI39" i="187" a="1"/>
  <c r="OI39" i="187" s="1"/>
  <c r="OB39" i="187" a="1"/>
  <c r="OB39" i="187" s="1"/>
  <c r="NO39" i="187" a="1"/>
  <c r="NO39" i="187" s="1"/>
  <c r="OQ39" i="187" a="1"/>
  <c r="OQ39" i="187" s="1"/>
  <c r="OJ39" i="187" a="1"/>
  <c r="OJ39" i="187" s="1"/>
  <c r="OC39" i="187" a="1"/>
  <c r="OC39" i="187" s="1"/>
  <c r="NU39" i="187" a="1"/>
  <c r="NU39" i="187" s="1"/>
  <c r="NN39" i="187" a="1"/>
  <c r="NN39" i="187" s="1"/>
  <c r="NG39" i="187" a="1"/>
  <c r="NG39" i="187" s="1"/>
  <c r="OP39" i="187" a="1"/>
  <c r="OP39" i="187" s="1"/>
  <c r="OH39" i="187" a="1"/>
  <c r="OH39" i="187" s="1"/>
  <c r="OA39" i="187" a="1"/>
  <c r="OA39" i="187" s="1"/>
  <c r="NT39" i="187" a="1"/>
  <c r="NT39" i="187" s="1"/>
  <c r="NM39" i="187" a="1"/>
  <c r="NM39" i="187" s="1"/>
  <c r="OO39" i="187" a="1"/>
  <c r="OO39" i="187" s="1"/>
  <c r="ON39" i="187" a="1"/>
  <c r="ON39" i="187" s="1"/>
  <c r="OG39" i="187" a="1"/>
  <c r="OG39" i="187" s="1"/>
  <c r="NZ39" i="187" a="1"/>
  <c r="NZ39" i="187" s="1"/>
  <c r="NS39" i="187" a="1"/>
  <c r="NS39" i="187" s="1"/>
  <c r="NL39" i="187" a="1"/>
  <c r="NL39" i="187" s="1"/>
  <c r="OT39" i="187" a="1"/>
  <c r="OT39" i="187" s="1"/>
  <c r="OM39" i="187" a="1"/>
  <c r="OM39" i="187" s="1"/>
  <c r="OF39" i="187" a="1"/>
  <c r="OF39" i="187" s="1"/>
  <c r="NY39" i="187" a="1"/>
  <c r="NY39" i="187" s="1"/>
  <c r="NR39" i="187" a="1"/>
  <c r="NR39" i="187" s="1"/>
  <c r="NK39" i="187" a="1"/>
  <c r="NK39" i="187" s="1"/>
  <c r="NJ39" i="187" a="1"/>
  <c r="NJ39" i="187" s="1"/>
  <c r="OS39" i="187" a="1"/>
  <c r="OS39" i="187" s="1"/>
  <c r="OD39" i="187" a="1"/>
  <c r="OD39" i="187" s="1"/>
  <c r="OR39" i="187" a="1"/>
  <c r="OR39" i="187" s="1"/>
  <c r="NI39" i="187" a="1"/>
  <c r="NI39" i="187" s="1"/>
  <c r="NX39" i="187" a="1"/>
  <c r="NX39" i="187" s="1"/>
  <c r="NH39" i="187" a="1"/>
  <c r="NH39" i="187" s="1"/>
  <c r="OL39" i="187" a="1"/>
  <c r="OL39" i="187" s="1"/>
  <c r="NW39" i="187" a="1"/>
  <c r="NW39" i="187" s="1"/>
  <c r="NV39" i="187" a="1"/>
  <c r="NV39" i="187" s="1"/>
  <c r="OK39" i="187" a="1"/>
  <c r="OK39" i="187" s="1"/>
  <c r="NQ39" i="187" a="1"/>
  <c r="NQ39" i="187" s="1"/>
  <c r="NP39" i="187" a="1"/>
  <c r="NP39" i="187" s="1"/>
  <c r="OE39" i="187" a="1"/>
  <c r="OE39" i="187" s="1"/>
  <c r="OQ28" i="187" a="1"/>
  <c r="OQ28" i="187" s="1"/>
  <c r="OJ28" i="187" a="1"/>
  <c r="OJ28" i="187" s="1"/>
  <c r="NW28" i="187" a="1"/>
  <c r="NW28" i="187" s="1"/>
  <c r="NJ28" i="187" a="1"/>
  <c r="NJ28" i="187" s="1"/>
  <c r="OI28" i="187" a="1"/>
  <c r="OI28" i="187" s="1"/>
  <c r="NV28" i="187" a="1"/>
  <c r="NV28" i="187" s="1"/>
  <c r="NI28" i="187" a="1"/>
  <c r="NI28" i="187" s="1"/>
  <c r="OO28" i="187" a="1"/>
  <c r="OO28" i="187" s="1"/>
  <c r="OB28" i="187" a="1"/>
  <c r="OB28" i="187" s="1"/>
  <c r="NO28" i="187" a="1"/>
  <c r="NO28" i="187" s="1"/>
  <c r="ON28" i="187" a="1"/>
  <c r="ON28" i="187" s="1"/>
  <c r="OA28" i="187" a="1"/>
  <c r="OA28" i="187" s="1"/>
  <c r="NN28" i="187" a="1"/>
  <c r="NN28" i="187" s="1"/>
  <c r="OR28" i="187" a="1"/>
  <c r="OR28" i="187" s="1"/>
  <c r="OG28" i="187" a="1"/>
  <c r="OG28" i="187" s="1"/>
  <c r="NX28" i="187" a="1"/>
  <c r="NX28" i="187" s="1"/>
  <c r="NM28" i="187" a="1"/>
  <c r="NM28" i="187" s="1"/>
  <c r="OE28" i="187" a="1"/>
  <c r="OE28" i="187" s="1"/>
  <c r="NT28" i="187" a="1"/>
  <c r="NT28" i="187" s="1"/>
  <c r="NK28" i="187" a="1"/>
  <c r="NK28" i="187" s="1"/>
  <c r="OL28" i="187" a="1"/>
  <c r="OL28" i="187" s="1"/>
  <c r="NR28" i="187" a="1"/>
  <c r="NR28" i="187" s="1"/>
  <c r="NH28" i="187" a="1"/>
  <c r="NH28" i="187" s="1"/>
  <c r="OP28" i="187" a="1"/>
  <c r="OP28" i="187" s="1"/>
  <c r="OF28" i="187" a="1"/>
  <c r="OF28" i="187" s="1"/>
  <c r="NL28" i="187" a="1"/>
  <c r="NL28" i="187" s="1"/>
  <c r="NU28" i="187" a="1"/>
  <c r="NU28" i="187" s="1"/>
  <c r="OM28" i="187" a="1"/>
  <c r="OM28" i="187" s="1"/>
  <c r="OD28" i="187" a="1"/>
  <c r="OD28" i="187" s="1"/>
  <c r="OC28" i="187" a="1"/>
  <c r="OC28" i="187" s="1"/>
  <c r="NS28" i="187" a="1"/>
  <c r="NS28" i="187" s="1"/>
  <c r="OT28" i="187" a="1"/>
  <c r="OT28" i="187" s="1"/>
  <c r="NG28" i="187" a="1"/>
  <c r="NG28" i="187" s="1"/>
  <c r="OK28" i="187" a="1"/>
  <c r="OK28" i="187" s="1"/>
  <c r="NZ28" i="187" a="1"/>
  <c r="NZ28" i="187" s="1"/>
  <c r="NQ28" i="187" a="1"/>
  <c r="NQ28" i="187" s="1"/>
  <c r="OS28" i="187" a="1"/>
  <c r="OS28" i="187" s="1"/>
  <c r="NP28" i="187" a="1"/>
  <c r="NP28" i="187" s="1"/>
  <c r="OH28" i="187" a="1"/>
  <c r="OH28" i="187" s="1"/>
  <c r="NY28" i="187" a="1"/>
  <c r="NY28" i="187" s="1"/>
  <c r="OR348" i="187" a="1"/>
  <c r="OR348" i="187" s="1"/>
  <c r="OL348" i="187" a="1"/>
  <c r="OL348" i="187" s="1"/>
  <c r="OF348" i="187" a="1"/>
  <c r="OF348" i="187" s="1"/>
  <c r="NZ348" i="187" a="1"/>
  <c r="NZ348" i="187" s="1"/>
  <c r="NT348" i="187" a="1"/>
  <c r="NT348" i="187" s="1"/>
  <c r="NN348" i="187" a="1"/>
  <c r="NN348" i="187" s="1"/>
  <c r="OH348" i="187" a="1"/>
  <c r="OH348" i="187" s="1"/>
  <c r="OE348" i="187" a="1"/>
  <c r="OE348" i="187" s="1"/>
  <c r="NX348" i="187" a="1"/>
  <c r="NX348" i="187" s="1"/>
  <c r="NK348" i="187" a="1"/>
  <c r="NK348" i="187" s="1"/>
  <c r="OM348" i="187" a="1"/>
  <c r="OM348" i="187" s="1"/>
  <c r="NW348" i="187" a="1"/>
  <c r="NW348" i="187" s="1"/>
  <c r="NP348" i="187" a="1"/>
  <c r="NP348" i="187" s="1"/>
  <c r="NI348" i="187" a="1"/>
  <c r="NI348" i="187" s="1"/>
  <c r="OJ348" i="187" a="1"/>
  <c r="OJ348" i="187" s="1"/>
  <c r="NU348" i="187" a="1"/>
  <c r="NU348" i="187" s="1"/>
  <c r="NG348" i="187" a="1"/>
  <c r="NG348" i="187" s="1"/>
  <c r="OP348" i="187" a="1"/>
  <c r="OP348" i="187" s="1"/>
  <c r="NS348" i="187" a="1"/>
  <c r="NS348" i="187" s="1"/>
  <c r="NL348" i="187" a="1"/>
  <c r="NL348" i="187" s="1"/>
  <c r="OO348" i="187" a="1"/>
  <c r="OO348" i="187" s="1"/>
  <c r="OG348" i="187" a="1"/>
  <c r="OG348" i="187" s="1"/>
  <c r="NY348" i="187" a="1"/>
  <c r="NY348" i="187" s="1"/>
  <c r="NR348" i="187" a="1"/>
  <c r="NR348" i="187" s="1"/>
  <c r="OS348" i="187" a="1"/>
  <c r="OS348" i="187" s="1"/>
  <c r="NV348" i="187" a="1"/>
  <c r="NV348" i="187" s="1"/>
  <c r="NJ348" i="187" a="1"/>
  <c r="NJ348" i="187" s="1"/>
  <c r="OQ348" i="187" a="1"/>
  <c r="OQ348" i="187" s="1"/>
  <c r="OD348" i="187" a="1"/>
  <c r="OD348" i="187" s="1"/>
  <c r="NH348" i="187" a="1"/>
  <c r="NH348" i="187" s="1"/>
  <c r="ON348" i="187" a="1"/>
  <c r="ON348" i="187" s="1"/>
  <c r="OC348" i="187" a="1"/>
  <c r="OC348" i="187" s="1"/>
  <c r="NQ348" i="187" a="1"/>
  <c r="NQ348" i="187" s="1"/>
  <c r="OB348" i="187" a="1"/>
  <c r="OB348" i="187" s="1"/>
  <c r="OA348" i="187" a="1"/>
  <c r="OA348" i="187" s="1"/>
  <c r="OK348" i="187" a="1"/>
  <c r="OK348" i="187" s="1"/>
  <c r="NO348" i="187" a="1"/>
  <c r="NO348" i="187" s="1"/>
  <c r="NM348" i="187" a="1"/>
  <c r="NM348" i="187" s="1"/>
  <c r="OT348" i="187" a="1"/>
  <c r="OT348" i="187" s="1"/>
  <c r="OI348" i="187" a="1"/>
  <c r="OI348" i="187" s="1"/>
  <c r="OQ343" i="187" a="1"/>
  <c r="OQ343" i="187" s="1"/>
  <c r="OK343" i="187" a="1"/>
  <c r="OK343" i="187" s="1"/>
  <c r="OE343" i="187" a="1"/>
  <c r="OE343" i="187" s="1"/>
  <c r="NY343" i="187" a="1"/>
  <c r="NY343" i="187" s="1"/>
  <c r="NS343" i="187" a="1"/>
  <c r="NS343" i="187" s="1"/>
  <c r="NM343" i="187" a="1"/>
  <c r="NM343" i="187" s="1"/>
  <c r="NG343" i="187" a="1"/>
  <c r="NG343" i="187" s="1"/>
  <c r="OJ343" i="187" a="1"/>
  <c r="OJ343" i="187" s="1"/>
  <c r="NW343" i="187" a="1"/>
  <c r="NW343" i="187" s="1"/>
  <c r="NJ343" i="187" a="1"/>
  <c r="NJ343" i="187" s="1"/>
  <c r="NR343" i="187" a="1"/>
  <c r="NR343" i="187" s="1"/>
  <c r="NK343" i="187" a="1"/>
  <c r="NK343" i="187" s="1"/>
  <c r="OT343" i="187" a="1"/>
  <c r="OT343" i="187" s="1"/>
  <c r="OM343" i="187" a="1"/>
  <c r="OM343" i="187" s="1"/>
  <c r="OF343" i="187" a="1"/>
  <c r="OF343" i="187" s="1"/>
  <c r="OD343" i="187" a="1"/>
  <c r="OD343" i="187" s="1"/>
  <c r="OA343" i="187" a="1"/>
  <c r="OA343" i="187" s="1"/>
  <c r="NQ343" i="187" a="1"/>
  <c r="NQ343" i="187" s="1"/>
  <c r="OR343" i="187" a="1"/>
  <c r="OR343" i="187" s="1"/>
  <c r="NZ343" i="187" a="1"/>
  <c r="NZ343" i="187" s="1"/>
  <c r="NO343" i="187" a="1"/>
  <c r="NO343" i="187" s="1"/>
  <c r="OP343" i="187" a="1"/>
  <c r="OP343" i="187" s="1"/>
  <c r="NN343" i="187" a="1"/>
  <c r="NN343" i="187" s="1"/>
  <c r="OO343" i="187" a="1"/>
  <c r="OO343" i="187" s="1"/>
  <c r="NU343" i="187" a="1"/>
  <c r="NU343" i="187" s="1"/>
  <c r="NL343" i="187" a="1"/>
  <c r="NL343" i="187" s="1"/>
  <c r="ON343" i="187" a="1"/>
  <c r="ON343" i="187" s="1"/>
  <c r="OC343" i="187" a="1"/>
  <c r="OC343" i="187" s="1"/>
  <c r="NT343" i="187" a="1"/>
  <c r="NT343" i="187" s="1"/>
  <c r="NH343" i="187" a="1"/>
  <c r="NH343" i="187" s="1"/>
  <c r="NX343" i="187" a="1"/>
  <c r="NX343" i="187" s="1"/>
  <c r="NV343" i="187" a="1"/>
  <c r="NV343" i="187" s="1"/>
  <c r="OS343" i="187" a="1"/>
  <c r="OS343" i="187" s="1"/>
  <c r="NP343" i="187" a="1"/>
  <c r="NP343" i="187" s="1"/>
  <c r="OL343" i="187" a="1"/>
  <c r="OL343" i="187" s="1"/>
  <c r="NI343" i="187" a="1"/>
  <c r="NI343" i="187" s="1"/>
  <c r="OI343" i="187" a="1"/>
  <c r="OI343" i="187" s="1"/>
  <c r="OH343" i="187" a="1"/>
  <c r="OH343" i="187" s="1"/>
  <c r="OG343" i="187" a="1"/>
  <c r="OG343" i="187" s="1"/>
  <c r="OB343" i="187" a="1"/>
  <c r="OB343" i="187" s="1"/>
  <c r="OT319" i="187" a="1"/>
  <c r="OT319" i="187" s="1"/>
  <c r="ON319" i="187" a="1"/>
  <c r="ON319" i="187" s="1"/>
  <c r="OH319" i="187" a="1"/>
  <c r="OH319" i="187" s="1"/>
  <c r="OB319" i="187" a="1"/>
  <c r="OB319" i="187" s="1"/>
  <c r="NV319" i="187" a="1"/>
  <c r="NV319" i="187" s="1"/>
  <c r="NP319" i="187" a="1"/>
  <c r="NP319" i="187" s="1"/>
  <c r="NJ319" i="187" a="1"/>
  <c r="NJ319" i="187" s="1"/>
  <c r="OG319" i="187" a="1"/>
  <c r="OG319" i="187" s="1"/>
  <c r="NT319" i="187" a="1"/>
  <c r="NT319" i="187" s="1"/>
  <c r="NG319" i="187" a="1"/>
  <c r="NG319" i="187" s="1"/>
  <c r="OI319" i="187" a="1"/>
  <c r="OI319" i="187" s="1"/>
  <c r="OA319" i="187" a="1"/>
  <c r="OA319" i="187" s="1"/>
  <c r="NS319" i="187" a="1"/>
  <c r="NS319" i="187" s="1"/>
  <c r="NK319" i="187" a="1"/>
  <c r="NK319" i="187" s="1"/>
  <c r="OL319" i="187" a="1"/>
  <c r="OL319" i="187" s="1"/>
  <c r="OD319" i="187" a="1"/>
  <c r="OD319" i="187" s="1"/>
  <c r="NM319" i="187" a="1"/>
  <c r="NM319" i="187" s="1"/>
  <c r="OS319" i="187" a="1"/>
  <c r="OS319" i="187" s="1"/>
  <c r="OK319" i="187" a="1"/>
  <c r="OK319" i="187" s="1"/>
  <c r="OC319" i="187" a="1"/>
  <c r="OC319" i="187" s="1"/>
  <c r="NL319" i="187" a="1"/>
  <c r="NL319" i="187" s="1"/>
  <c r="OR319" i="187" a="1"/>
  <c r="OR319" i="187" s="1"/>
  <c r="OJ319" i="187" a="1"/>
  <c r="OJ319" i="187" s="1"/>
  <c r="NR319" i="187" a="1"/>
  <c r="NR319" i="187" s="1"/>
  <c r="NZ319" i="187" a="1"/>
  <c r="NZ319" i="187" s="1"/>
  <c r="NI319" i="187" a="1"/>
  <c r="NI319" i="187" s="1"/>
  <c r="OQ319" i="187" a="1"/>
  <c r="OQ319" i="187" s="1"/>
  <c r="NY319" i="187" a="1"/>
  <c r="NY319" i="187" s="1"/>
  <c r="NQ319" i="187" a="1"/>
  <c r="NQ319" i="187" s="1"/>
  <c r="OP319" i="187" a="1"/>
  <c r="OP319" i="187" s="1"/>
  <c r="NH319" i="187" a="1"/>
  <c r="NH319" i="187" s="1"/>
  <c r="OF319" i="187" a="1"/>
  <c r="OF319" i="187" s="1"/>
  <c r="NX319" i="187" a="1"/>
  <c r="NX319" i="187" s="1"/>
  <c r="OO319" i="187" a="1"/>
  <c r="OO319" i="187" s="1"/>
  <c r="NO319" i="187" a="1"/>
  <c r="NO319" i="187" s="1"/>
  <c r="OM319" i="187" a="1"/>
  <c r="OM319" i="187" s="1"/>
  <c r="OE319" i="187" a="1"/>
  <c r="OE319" i="187" s="1"/>
  <c r="NW319" i="187" a="1"/>
  <c r="NW319" i="187" s="1"/>
  <c r="NN319" i="187" a="1"/>
  <c r="NN319" i="187" s="1"/>
  <c r="NU319" i="187" a="1"/>
  <c r="NU319" i="187" s="1"/>
  <c r="OO310" i="187" a="1"/>
  <c r="OO310" i="187" s="1"/>
  <c r="OH310" i="187" a="1"/>
  <c r="OH310" i="187" s="1"/>
  <c r="NS310" i="187" a="1"/>
  <c r="NS310" i="187" s="1"/>
  <c r="NL310" i="187" a="1"/>
  <c r="NL310" i="187" s="1"/>
  <c r="OG310" i="187" a="1"/>
  <c r="OG310" i="187" s="1"/>
  <c r="NZ310" i="187" a="1"/>
  <c r="NZ310" i="187" s="1"/>
  <c r="OR310" i="187" a="1"/>
  <c r="OR310" i="187" s="1"/>
  <c r="NO310" i="187" a="1"/>
  <c r="NO310" i="187" s="1"/>
  <c r="NH310" i="187" a="1"/>
  <c r="NH310" i="187" s="1"/>
  <c r="NU310" i="187" a="1"/>
  <c r="NU310" i="187" s="1"/>
  <c r="NN310" i="187" a="1"/>
  <c r="NN310" i="187" s="1"/>
  <c r="OJ310" i="187" a="1"/>
  <c r="OJ310" i="187" s="1"/>
  <c r="OT310" i="187" a="1"/>
  <c r="OT310" i="187" s="1"/>
  <c r="OI310" i="187" a="1"/>
  <c r="OI310" i="187" s="1"/>
  <c r="NX310" i="187" a="1"/>
  <c r="NX310" i="187" s="1"/>
  <c r="NM310" i="187" a="1"/>
  <c r="NM310" i="187" s="1"/>
  <c r="OS310" i="187" a="1"/>
  <c r="OS310" i="187" s="1"/>
  <c r="NW310" i="187" a="1"/>
  <c r="NW310" i="187" s="1"/>
  <c r="NK310" i="187" a="1"/>
  <c r="NK310" i="187" s="1"/>
  <c r="OQ310" i="187" a="1"/>
  <c r="OQ310" i="187" s="1"/>
  <c r="OF310" i="187" a="1"/>
  <c r="OF310" i="187" s="1"/>
  <c r="NV310" i="187" a="1"/>
  <c r="NV310" i="187" s="1"/>
  <c r="OP310" i="187" a="1"/>
  <c r="OP310" i="187" s="1"/>
  <c r="OE310" i="187" a="1"/>
  <c r="OE310" i="187" s="1"/>
  <c r="NJ310" i="187" a="1"/>
  <c r="NJ310" i="187" s="1"/>
  <c r="NT310" i="187" a="1"/>
  <c r="NT310" i="187" s="1"/>
  <c r="NI310" i="187" a="1"/>
  <c r="NI310" i="187" s="1"/>
  <c r="ON310" i="187" a="1"/>
  <c r="ON310" i="187" s="1"/>
  <c r="OD310" i="187" a="1"/>
  <c r="OD310" i="187" s="1"/>
  <c r="NR310" i="187" a="1"/>
  <c r="NR310" i="187" s="1"/>
  <c r="OM310" i="187" a="1"/>
  <c r="OM310" i="187" s="1"/>
  <c r="OC310" i="187" a="1"/>
  <c r="OC310" i="187" s="1"/>
  <c r="NG310" i="187" a="1"/>
  <c r="NG310" i="187" s="1"/>
  <c r="OB310" i="187" a="1"/>
  <c r="OB310" i="187" s="1"/>
  <c r="NQ310" i="187" a="1"/>
  <c r="NQ310" i="187" s="1"/>
  <c r="OL310" i="187" a="1"/>
  <c r="OL310" i="187" s="1"/>
  <c r="OA310" i="187" a="1"/>
  <c r="OA310" i="187" s="1"/>
  <c r="OK310" i="187" a="1"/>
  <c r="OK310" i="187" s="1"/>
  <c r="NY310" i="187" a="1"/>
  <c r="NY310" i="187" s="1"/>
  <c r="NP310" i="187" a="1"/>
  <c r="NP310" i="187" s="1"/>
  <c r="OS284" i="187" a="1"/>
  <c r="OS284" i="187" s="1"/>
  <c r="OF284" i="187" a="1"/>
  <c r="OF284" i="187" s="1"/>
  <c r="NS284" i="187" a="1"/>
  <c r="NS284" i="187" s="1"/>
  <c r="NY284" i="187" a="1"/>
  <c r="NY284" i="187" s="1"/>
  <c r="NR284" i="187" a="1"/>
  <c r="NR284" i="187" s="1"/>
  <c r="OL284" i="187" a="1"/>
  <c r="OL284" i="187" s="1"/>
  <c r="OE284" i="187" a="1"/>
  <c r="OE284" i="187" s="1"/>
  <c r="NX284" i="187" a="1"/>
  <c r="NX284" i="187" s="1"/>
  <c r="OH284" i="187" a="1"/>
  <c r="OH284" i="187" s="1"/>
  <c r="NZ284" i="187" a="1"/>
  <c r="NZ284" i="187" s="1"/>
  <c r="NP284" i="187" a="1"/>
  <c r="NP284" i="187" s="1"/>
  <c r="NH284" i="187" a="1"/>
  <c r="NH284" i="187" s="1"/>
  <c r="OM284" i="187" a="1"/>
  <c r="OM284" i="187" s="1"/>
  <c r="OC284" i="187" a="1"/>
  <c r="OC284" i="187" s="1"/>
  <c r="NK284" i="187" a="1"/>
  <c r="NK284" i="187" s="1"/>
  <c r="ON284" i="187" a="1"/>
  <c r="ON284" i="187" s="1"/>
  <c r="OD284" i="187" a="1"/>
  <c r="OD284" i="187" s="1"/>
  <c r="NU284" i="187" a="1"/>
  <c r="NU284" i="187" s="1"/>
  <c r="NL284" i="187" a="1"/>
  <c r="NL284" i="187" s="1"/>
  <c r="OK284" i="187" a="1"/>
  <c r="OK284" i="187" s="1"/>
  <c r="OA284" i="187" a="1"/>
  <c r="OA284" i="187" s="1"/>
  <c r="NO284" i="187" a="1"/>
  <c r="NO284" i="187" s="1"/>
  <c r="OJ284" i="187" a="1"/>
  <c r="OJ284" i="187" s="1"/>
  <c r="NN284" i="187" a="1"/>
  <c r="NN284" i="187" s="1"/>
  <c r="NM284" i="187" a="1"/>
  <c r="NM284" i="187" s="1"/>
  <c r="OR284" i="187" a="1"/>
  <c r="OR284" i="187" s="1"/>
  <c r="NV284" i="187" a="1"/>
  <c r="NV284" i="187" s="1"/>
  <c r="NJ284" i="187" a="1"/>
  <c r="NJ284" i="187" s="1"/>
  <c r="OG284" i="187" a="1"/>
  <c r="OG284" i="187" s="1"/>
  <c r="NI284" i="187" a="1"/>
  <c r="NI284" i="187" s="1"/>
  <c r="OQ284" i="187" a="1"/>
  <c r="OQ284" i="187" s="1"/>
  <c r="NT284" i="187" a="1"/>
  <c r="NT284" i="187" s="1"/>
  <c r="OP284" i="187" a="1"/>
  <c r="OP284" i="187" s="1"/>
  <c r="OO284" i="187" a="1"/>
  <c r="OO284" i="187" s="1"/>
  <c r="NG284" i="187" a="1"/>
  <c r="NG284" i="187" s="1"/>
  <c r="OB284" i="187" a="1"/>
  <c r="OB284" i="187" s="1"/>
  <c r="NQ284" i="187" a="1"/>
  <c r="NQ284" i="187" s="1"/>
  <c r="OI284" i="187" a="1"/>
  <c r="OI284" i="187" s="1"/>
  <c r="NW284" i="187" a="1"/>
  <c r="NW284" i="187" s="1"/>
  <c r="OT284" i="187" a="1"/>
  <c r="OT284" i="187" s="1"/>
  <c r="OT266" i="187" a="1"/>
  <c r="OT266" i="187" s="1"/>
  <c r="ON266" i="187" a="1"/>
  <c r="ON266" i="187" s="1"/>
  <c r="OH266" i="187" a="1"/>
  <c r="OH266" i="187" s="1"/>
  <c r="OB266" i="187" a="1"/>
  <c r="OB266" i="187" s="1"/>
  <c r="NV266" i="187" a="1"/>
  <c r="NV266" i="187" s="1"/>
  <c r="NP266" i="187" a="1"/>
  <c r="NP266" i="187" s="1"/>
  <c r="NJ266" i="187" a="1"/>
  <c r="NJ266" i="187" s="1"/>
  <c r="OI266" i="187" a="1"/>
  <c r="OI266" i="187" s="1"/>
  <c r="NO266" i="187" a="1"/>
  <c r="NO266" i="187" s="1"/>
  <c r="OS266" i="187" a="1"/>
  <c r="OS266" i="187" s="1"/>
  <c r="OF266" i="187" a="1"/>
  <c r="OF266" i="187" s="1"/>
  <c r="NS266" i="187" a="1"/>
  <c r="NS266" i="187" s="1"/>
  <c r="OL266" i="187" a="1"/>
  <c r="OL266" i="187" s="1"/>
  <c r="NY266" i="187" a="1"/>
  <c r="NY266" i="187" s="1"/>
  <c r="NL266" i="187" a="1"/>
  <c r="NL266" i="187" s="1"/>
  <c r="OR266" i="187" a="1"/>
  <c r="OR266" i="187" s="1"/>
  <c r="OE266" i="187" a="1"/>
  <c r="OE266" i="187" s="1"/>
  <c r="NR266" i="187" a="1"/>
  <c r="NR266" i="187" s="1"/>
  <c r="OK266" i="187" a="1"/>
  <c r="OK266" i="187" s="1"/>
  <c r="NH266" i="187" a="1"/>
  <c r="NH266" i="187" s="1"/>
  <c r="OJ266" i="187" a="1"/>
  <c r="OJ266" i="187" s="1"/>
  <c r="NG266" i="187" a="1"/>
  <c r="NG266" i="187" s="1"/>
  <c r="NZ266" i="187" a="1"/>
  <c r="NZ266" i="187" s="1"/>
  <c r="NX266" i="187" a="1"/>
  <c r="NX266" i="187" s="1"/>
  <c r="OQ266" i="187" a="1"/>
  <c r="OQ266" i="187" s="1"/>
  <c r="NN266" i="187" a="1"/>
  <c r="NN266" i="187" s="1"/>
  <c r="OP266" i="187" a="1"/>
  <c r="OP266" i="187" s="1"/>
  <c r="NM266" i="187" a="1"/>
  <c r="NM266" i="187" s="1"/>
  <c r="OD266" i="187" a="1"/>
  <c r="OD266" i="187" s="1"/>
  <c r="NT266" i="187" a="1"/>
  <c r="NT266" i="187" s="1"/>
  <c r="OM266" i="187" a="1"/>
  <c r="OM266" i="187" s="1"/>
  <c r="OC266" i="187" a="1"/>
  <c r="OC266" i="187" s="1"/>
  <c r="NI266" i="187" a="1"/>
  <c r="NI266" i="187" s="1"/>
  <c r="OO266" i="187" a="1"/>
  <c r="OO266" i="187" s="1"/>
  <c r="OG266" i="187" a="1"/>
  <c r="OG266" i="187" s="1"/>
  <c r="OA266" i="187" a="1"/>
  <c r="OA266" i="187" s="1"/>
  <c r="NW266" i="187" a="1"/>
  <c r="NW266" i="187" s="1"/>
  <c r="NU266" i="187" a="1"/>
  <c r="NU266" i="187" s="1"/>
  <c r="NQ266" i="187" a="1"/>
  <c r="NQ266" i="187" s="1"/>
  <c r="NK266" i="187" a="1"/>
  <c r="NK266" i="187" s="1"/>
  <c r="OR268" i="187" a="1"/>
  <c r="OR268" i="187" s="1"/>
  <c r="OL268" i="187" a="1"/>
  <c r="OL268" i="187" s="1"/>
  <c r="OF268" i="187" a="1"/>
  <c r="OF268" i="187" s="1"/>
  <c r="NZ268" i="187" a="1"/>
  <c r="NZ268" i="187" s="1"/>
  <c r="NT268" i="187" a="1"/>
  <c r="NT268" i="187" s="1"/>
  <c r="NN268" i="187" a="1"/>
  <c r="NN268" i="187" s="1"/>
  <c r="NH268" i="187" a="1"/>
  <c r="NH268" i="187" s="1"/>
  <c r="OS268" i="187" a="1"/>
  <c r="OS268" i="187" s="1"/>
  <c r="NY268" i="187" a="1"/>
  <c r="NY268" i="187" s="1"/>
  <c r="NL268" i="187" a="1"/>
  <c r="NL268" i="187" s="1"/>
  <c r="OQ268" i="187" a="1"/>
  <c r="OQ268" i="187" s="1"/>
  <c r="OD268" i="187" a="1"/>
  <c r="OD268" i="187" s="1"/>
  <c r="NQ268" i="187" a="1"/>
  <c r="NQ268" i="187" s="1"/>
  <c r="OP268" i="187" a="1"/>
  <c r="OP268" i="187" s="1"/>
  <c r="OC268" i="187" a="1"/>
  <c r="OC268" i="187" s="1"/>
  <c r="NP268" i="187" a="1"/>
  <c r="NP268" i="187" s="1"/>
  <c r="OI268" i="187" a="1"/>
  <c r="OI268" i="187" s="1"/>
  <c r="NV268" i="187" a="1"/>
  <c r="NV268" i="187" s="1"/>
  <c r="NI268" i="187" a="1"/>
  <c r="NI268" i="187" s="1"/>
  <c r="OO268" i="187" a="1"/>
  <c r="OO268" i="187" s="1"/>
  <c r="OB268" i="187" a="1"/>
  <c r="OB268" i="187" s="1"/>
  <c r="NO268" i="187" a="1"/>
  <c r="NO268" i="187" s="1"/>
  <c r="OJ268" i="187" a="1"/>
  <c r="OJ268" i="187" s="1"/>
  <c r="NM268" i="187" a="1"/>
  <c r="NM268" i="187" s="1"/>
  <c r="OT268" i="187" a="1"/>
  <c r="OT268" i="187" s="1"/>
  <c r="OH268" i="187" a="1"/>
  <c r="OH268" i="187" s="1"/>
  <c r="NX268" i="187" a="1"/>
  <c r="NX268" i="187" s="1"/>
  <c r="NW268" i="187" a="1"/>
  <c r="NW268" i="187" s="1"/>
  <c r="OG268" i="187" a="1"/>
  <c r="OG268" i="187" s="1"/>
  <c r="NU268" i="187" a="1"/>
  <c r="NU268" i="187" s="1"/>
  <c r="NK268" i="187" a="1"/>
  <c r="NK268" i="187" s="1"/>
  <c r="NJ268" i="187" a="1"/>
  <c r="NJ268" i="187" s="1"/>
  <c r="OE268" i="187" a="1"/>
  <c r="OE268" i="187" s="1"/>
  <c r="ON268" i="187" a="1"/>
  <c r="ON268" i="187" s="1"/>
  <c r="NR268" i="187" a="1"/>
  <c r="NR268" i="187" s="1"/>
  <c r="OM268" i="187" a="1"/>
  <c r="OM268" i="187" s="1"/>
  <c r="OA268" i="187" a="1"/>
  <c r="OA268" i="187" s="1"/>
  <c r="OK268" i="187" a="1"/>
  <c r="OK268" i="187" s="1"/>
  <c r="NS268" i="187" a="1"/>
  <c r="NS268" i="187" s="1"/>
  <c r="NG268" i="187" a="1"/>
  <c r="NG268" i="187" s="1"/>
  <c r="OP264" i="187" a="1"/>
  <c r="OP264" i="187" s="1"/>
  <c r="OJ264" i="187" a="1"/>
  <c r="OJ264" i="187" s="1"/>
  <c r="OD264" i="187" a="1"/>
  <c r="OD264" i="187" s="1"/>
  <c r="NX264" i="187" a="1"/>
  <c r="NX264" i="187" s="1"/>
  <c r="NR264" i="187" a="1"/>
  <c r="NR264" i="187" s="1"/>
  <c r="NL264" i="187" a="1"/>
  <c r="NL264" i="187" s="1"/>
  <c r="OL264" i="187" a="1"/>
  <c r="OL264" i="187" s="1"/>
  <c r="NY264" i="187" a="1"/>
  <c r="NY264" i="187" s="1"/>
  <c r="OI264" i="187" a="1"/>
  <c r="OI264" i="187" s="1"/>
  <c r="NV264" i="187" a="1"/>
  <c r="NV264" i="187" s="1"/>
  <c r="NI264" i="187" a="1"/>
  <c r="NI264" i="187" s="1"/>
  <c r="OO264" i="187" a="1"/>
  <c r="OO264" i="187" s="1"/>
  <c r="OB264" i="187" a="1"/>
  <c r="OB264" i="187" s="1"/>
  <c r="NO264" i="187" a="1"/>
  <c r="NO264" i="187" s="1"/>
  <c r="OH264" i="187" a="1"/>
  <c r="OH264" i="187" s="1"/>
  <c r="NU264" i="187" a="1"/>
  <c r="NU264" i="187" s="1"/>
  <c r="NH264" i="187" a="1"/>
  <c r="NH264" i="187" s="1"/>
  <c r="OC264" i="187" a="1"/>
  <c r="OC264" i="187" s="1"/>
  <c r="NS264" i="187" a="1"/>
  <c r="NS264" i="187" s="1"/>
  <c r="OT264" i="187" a="1"/>
  <c r="OT264" i="187" s="1"/>
  <c r="OK264" i="187" a="1"/>
  <c r="OK264" i="187" s="1"/>
  <c r="NQ264" i="187" a="1"/>
  <c r="NQ264" i="187" s="1"/>
  <c r="NG264" i="187" a="1"/>
  <c r="NG264" i="187" s="1"/>
  <c r="NZ264" i="187" a="1"/>
  <c r="NZ264" i="187" s="1"/>
  <c r="OR264" i="187" a="1"/>
  <c r="OR264" i="187" s="1"/>
  <c r="NN264" i="187" a="1"/>
  <c r="NN264" i="187" s="1"/>
  <c r="NT264" i="187" a="1"/>
  <c r="NT264" i="187" s="1"/>
  <c r="OM264" i="187" a="1"/>
  <c r="OM264" i="187" s="1"/>
  <c r="NJ264" i="187" a="1"/>
  <c r="NJ264" i="187" s="1"/>
  <c r="OQ264" i="187" a="1"/>
  <c r="OQ264" i="187" s="1"/>
  <c r="NW264" i="187" a="1"/>
  <c r="NW264" i="187" s="1"/>
  <c r="ON264" i="187" a="1"/>
  <c r="ON264" i="187" s="1"/>
  <c r="NP264" i="187" a="1"/>
  <c r="NP264" i="187" s="1"/>
  <c r="OG264" i="187" a="1"/>
  <c r="OG264" i="187" s="1"/>
  <c r="NM264" i="187" a="1"/>
  <c r="NM264" i="187" s="1"/>
  <c r="OF264" i="187" a="1"/>
  <c r="OF264" i="187" s="1"/>
  <c r="OE264" i="187" a="1"/>
  <c r="OE264" i="187" s="1"/>
  <c r="NK264" i="187" a="1"/>
  <c r="NK264" i="187" s="1"/>
  <c r="OA264" i="187" a="1"/>
  <c r="OA264" i="187" s="1"/>
  <c r="OS264" i="187" a="1"/>
  <c r="OS264" i="187" s="1"/>
  <c r="DC244" i="187"/>
  <c r="DD244" i="187" s="1"/>
  <c r="OP228" i="187" a="1"/>
  <c r="OP228" i="187" s="1"/>
  <c r="OJ228" i="187" a="1"/>
  <c r="OJ228" i="187" s="1"/>
  <c r="OD228" i="187" a="1"/>
  <c r="OD228" i="187" s="1"/>
  <c r="NX228" i="187" a="1"/>
  <c r="NX228" i="187" s="1"/>
  <c r="NR228" i="187" a="1"/>
  <c r="NR228" i="187" s="1"/>
  <c r="NL228" i="187" a="1"/>
  <c r="NL228" i="187" s="1"/>
  <c r="OR228" i="187" a="1"/>
  <c r="OR228" i="187" s="1"/>
  <c r="OE228" i="187" a="1"/>
  <c r="OE228" i="187" s="1"/>
  <c r="NK228" i="187" a="1"/>
  <c r="NK228" i="187" s="1"/>
  <c r="OT228" i="187" a="1"/>
  <c r="OT228" i="187" s="1"/>
  <c r="OL228" i="187" a="1"/>
  <c r="OL228" i="187" s="1"/>
  <c r="OC228" i="187" a="1"/>
  <c r="OC228" i="187" s="1"/>
  <c r="NU228" i="187" a="1"/>
  <c r="NU228" i="187" s="1"/>
  <c r="NM228" i="187" a="1"/>
  <c r="NM228" i="187" s="1"/>
  <c r="OS228" i="187" a="1"/>
  <c r="OS228" i="187" s="1"/>
  <c r="OB228" i="187" a="1"/>
  <c r="OB228" i="187" s="1"/>
  <c r="NT228" i="187" a="1"/>
  <c r="NT228" i="187" s="1"/>
  <c r="NJ228" i="187" a="1"/>
  <c r="NJ228" i="187" s="1"/>
  <c r="NS228" i="187" a="1"/>
  <c r="NS228" i="187" s="1"/>
  <c r="OO228" i="187" a="1"/>
  <c r="OO228" i="187" s="1"/>
  <c r="NG228" i="187" a="1"/>
  <c r="NG228" i="187" s="1"/>
  <c r="ON228" i="187" a="1"/>
  <c r="ON228" i="187" s="1"/>
  <c r="NP228" i="187" a="1"/>
  <c r="NP228" i="187" s="1"/>
  <c r="OM228" i="187" a="1"/>
  <c r="OM228" i="187" s="1"/>
  <c r="OA228" i="187" a="1"/>
  <c r="OA228" i="187" s="1"/>
  <c r="OI228" i="187" a="1"/>
  <c r="OI228" i="187" s="1"/>
  <c r="NN228" i="187" a="1"/>
  <c r="NN228" i="187" s="1"/>
  <c r="NW228" i="187" a="1"/>
  <c r="NW228" i="187" s="1"/>
  <c r="OG228" i="187" a="1"/>
  <c r="OG228" i="187" s="1"/>
  <c r="NV228" i="187" a="1"/>
  <c r="NV228" i="187" s="1"/>
  <c r="NI228" i="187" a="1"/>
  <c r="NI228" i="187" s="1"/>
  <c r="OQ228" i="187" a="1"/>
  <c r="OQ228" i="187" s="1"/>
  <c r="OF228" i="187" a="1"/>
  <c r="OF228" i="187" s="1"/>
  <c r="NH228" i="187" a="1"/>
  <c r="NH228" i="187" s="1"/>
  <c r="NY228" i="187" a="1"/>
  <c r="NY228" i="187" s="1"/>
  <c r="NQ228" i="187" a="1"/>
  <c r="NQ228" i="187" s="1"/>
  <c r="NO228" i="187" a="1"/>
  <c r="NO228" i="187" s="1"/>
  <c r="OK228" i="187" a="1"/>
  <c r="OK228" i="187" s="1"/>
  <c r="OH228" i="187" a="1"/>
  <c r="OH228" i="187" s="1"/>
  <c r="NZ228" i="187" a="1"/>
  <c r="NZ228" i="187" s="1"/>
  <c r="OP215" i="187" a="1"/>
  <c r="OP215" i="187" s="1"/>
  <c r="OC215" i="187" a="1"/>
  <c r="OC215" i="187" s="1"/>
  <c r="NP215" i="187" a="1"/>
  <c r="NP215" i="187" s="1"/>
  <c r="NI215" i="187" a="1"/>
  <c r="NI215" i="187" s="1"/>
  <c r="NV215" i="187" a="1"/>
  <c r="NV215" i="187" s="1"/>
  <c r="OQ215" i="187" a="1"/>
  <c r="OQ215" i="187" s="1"/>
  <c r="OJ215" i="187" a="1"/>
  <c r="OJ215" i="187" s="1"/>
  <c r="NU215" i="187" a="1"/>
  <c r="NU215" i="187" s="1"/>
  <c r="NN215" i="187" a="1"/>
  <c r="NN215" i="187" s="1"/>
  <c r="NG215" i="187" a="1"/>
  <c r="NG215" i="187" s="1"/>
  <c r="OI215" i="187" a="1"/>
  <c r="OI215" i="187" s="1"/>
  <c r="OB215" i="187" a="1"/>
  <c r="OB215" i="187" s="1"/>
  <c r="OA215" i="187" a="1"/>
  <c r="OA215" i="187" s="1"/>
  <c r="NT215" i="187" a="1"/>
  <c r="NT215" i="187" s="1"/>
  <c r="NM215" i="187" a="1"/>
  <c r="NM215" i="187" s="1"/>
  <c r="OO215" i="187" a="1"/>
  <c r="OO215" i="187" s="1"/>
  <c r="OH215" i="187" a="1"/>
  <c r="OH215" i="187" s="1"/>
  <c r="ON215" i="187" a="1"/>
  <c r="ON215" i="187" s="1"/>
  <c r="OM215" i="187" a="1"/>
  <c r="OM215" i="187" s="1"/>
  <c r="OF215" i="187" a="1"/>
  <c r="OF215" i="187" s="1"/>
  <c r="NY215" i="187" a="1"/>
  <c r="NY215" i="187" s="1"/>
  <c r="NR215" i="187" a="1"/>
  <c r="NR215" i="187" s="1"/>
  <c r="NK215" i="187" a="1"/>
  <c r="NK215" i="187" s="1"/>
  <c r="OT215" i="187" a="1"/>
  <c r="OT215" i="187" s="1"/>
  <c r="OS215" i="187" a="1"/>
  <c r="OS215" i="187" s="1"/>
  <c r="NQ215" i="187" a="1"/>
  <c r="NQ215" i="187" s="1"/>
  <c r="OR215" i="187" a="1"/>
  <c r="OR215" i="187" s="1"/>
  <c r="NO215" i="187" a="1"/>
  <c r="NO215" i="187" s="1"/>
  <c r="NL215" i="187" a="1"/>
  <c r="NL215" i="187" s="1"/>
  <c r="OL215" i="187" a="1"/>
  <c r="OL215" i="187" s="1"/>
  <c r="NJ215" i="187" a="1"/>
  <c r="NJ215" i="187" s="1"/>
  <c r="OK215" i="187" a="1"/>
  <c r="OK215" i="187" s="1"/>
  <c r="NH215" i="187" a="1"/>
  <c r="NH215" i="187" s="1"/>
  <c r="OG215" i="187" a="1"/>
  <c r="OG215" i="187" s="1"/>
  <c r="OE215" i="187" a="1"/>
  <c r="OE215" i="187" s="1"/>
  <c r="OD215" i="187" a="1"/>
  <c r="OD215" i="187" s="1"/>
  <c r="NZ215" i="187" a="1"/>
  <c r="NZ215" i="187" s="1"/>
  <c r="NX215" i="187" a="1"/>
  <c r="NX215" i="187" s="1"/>
  <c r="NW215" i="187" a="1"/>
  <c r="NW215" i="187" s="1"/>
  <c r="NS215" i="187" a="1"/>
  <c r="NS215" i="187" s="1"/>
  <c r="ON197" i="187" a="1"/>
  <c r="ON197" i="187" s="1"/>
  <c r="OA197" i="187" a="1"/>
  <c r="OA197" i="187" s="1"/>
  <c r="NN197" i="187" a="1"/>
  <c r="NN197" i="187" s="1"/>
  <c r="OM197" i="187" a="1"/>
  <c r="OM197" i="187" s="1"/>
  <c r="NZ197" i="187" a="1"/>
  <c r="NZ197" i="187" s="1"/>
  <c r="NM197" i="187" a="1"/>
  <c r="NM197" i="187" s="1"/>
  <c r="OS197" i="187" a="1"/>
  <c r="OS197" i="187" s="1"/>
  <c r="OF197" i="187" a="1"/>
  <c r="OF197" i="187" s="1"/>
  <c r="NS197" i="187" a="1"/>
  <c r="NS197" i="187" s="1"/>
  <c r="OC197" i="187" a="1"/>
  <c r="OC197" i="187" s="1"/>
  <c r="NU197" i="187" a="1"/>
  <c r="NU197" i="187" s="1"/>
  <c r="NK197" i="187" a="1"/>
  <c r="NK197" i="187" s="1"/>
  <c r="OB197" i="187" a="1"/>
  <c r="OB197" i="187" s="1"/>
  <c r="NJ197" i="187" a="1"/>
  <c r="NJ197" i="187" s="1"/>
  <c r="OR197" i="187" a="1"/>
  <c r="OR197" i="187" s="1"/>
  <c r="OJ197" i="187" a="1"/>
  <c r="OJ197" i="187" s="1"/>
  <c r="NR197" i="187" a="1"/>
  <c r="NR197" i="187" s="1"/>
  <c r="OI197" i="187" a="1"/>
  <c r="OI197" i="187" s="1"/>
  <c r="NQ197" i="187" a="1"/>
  <c r="NQ197" i="187" s="1"/>
  <c r="NI197" i="187" a="1"/>
  <c r="NI197" i="187" s="1"/>
  <c r="OQ197" i="187" a="1"/>
  <c r="OQ197" i="187" s="1"/>
  <c r="NY197" i="187" a="1"/>
  <c r="NY197" i="187" s="1"/>
  <c r="OH197" i="187" a="1"/>
  <c r="OH197" i="187" s="1"/>
  <c r="NP197" i="187" a="1"/>
  <c r="NP197" i="187" s="1"/>
  <c r="NH197" i="187" a="1"/>
  <c r="NH197" i="187" s="1"/>
  <c r="OP197" i="187" a="1"/>
  <c r="OP197" i="187" s="1"/>
  <c r="OG197" i="187" a="1"/>
  <c r="OG197" i="187" s="1"/>
  <c r="NX197" i="187" a="1"/>
  <c r="NX197" i="187" s="1"/>
  <c r="NG197" i="187" a="1"/>
  <c r="NG197" i="187" s="1"/>
  <c r="OO197" i="187" a="1"/>
  <c r="OO197" i="187" s="1"/>
  <c r="NW197" i="187" a="1"/>
  <c r="NW197" i="187" s="1"/>
  <c r="NO197" i="187" a="1"/>
  <c r="NO197" i="187" s="1"/>
  <c r="OE197" i="187" a="1"/>
  <c r="OE197" i="187" s="1"/>
  <c r="OL197" i="187" a="1"/>
  <c r="OL197" i="187" s="1"/>
  <c r="OD197" i="187" a="1"/>
  <c r="OD197" i="187" s="1"/>
  <c r="NL197" i="187" a="1"/>
  <c r="NL197" i="187" s="1"/>
  <c r="OT197" i="187" a="1"/>
  <c r="OT197" i="187" s="1"/>
  <c r="OK197" i="187" a="1"/>
  <c r="OK197" i="187" s="1"/>
  <c r="NV197" i="187" a="1"/>
  <c r="NV197" i="187" s="1"/>
  <c r="NT197" i="187" a="1"/>
  <c r="NT197" i="187" s="1"/>
  <c r="OI177" i="187" a="1"/>
  <c r="OI177" i="187" s="1"/>
  <c r="NV177" i="187" a="1"/>
  <c r="NV177" i="187" s="1"/>
  <c r="NI177" i="187" a="1"/>
  <c r="NI177" i="187" s="1"/>
  <c r="NS177" i="187" a="1"/>
  <c r="NS177" i="187" s="1"/>
  <c r="NL177" i="187" a="1"/>
  <c r="NL177" i="187" s="1"/>
  <c r="OS177" i="187" a="1"/>
  <c r="OS177" i="187" s="1"/>
  <c r="OL177" i="187" a="1"/>
  <c r="OL177" i="187" s="1"/>
  <c r="NU177" i="187" a="1"/>
  <c r="NU177" i="187" s="1"/>
  <c r="OB177" i="187" a="1"/>
  <c r="OB177" i="187" s="1"/>
  <c r="NT177" i="187" a="1"/>
  <c r="NT177" i="187" s="1"/>
  <c r="NK177" i="187" a="1"/>
  <c r="NK177" i="187" s="1"/>
  <c r="OJ177" i="187" a="1"/>
  <c r="OJ177" i="187" s="1"/>
  <c r="OR177" i="187" a="1"/>
  <c r="OR177" i="187" s="1"/>
  <c r="OA177" i="187" a="1"/>
  <c r="OA177" i="187" s="1"/>
  <c r="NR177" i="187" a="1"/>
  <c r="NR177" i="187" s="1"/>
  <c r="NJ177" i="187" a="1"/>
  <c r="NJ177" i="187" s="1"/>
  <c r="OQ177" i="187" a="1"/>
  <c r="OQ177" i="187" s="1"/>
  <c r="NZ177" i="187" a="1"/>
  <c r="NZ177" i="187" s="1"/>
  <c r="OO177" i="187" a="1"/>
  <c r="OO177" i="187" s="1"/>
  <c r="NX177" i="187" a="1"/>
  <c r="NX177" i="187" s="1"/>
  <c r="NO177" i="187" a="1"/>
  <c r="NO177" i="187" s="1"/>
  <c r="OE177" i="187" a="1"/>
  <c r="OE177" i="187" s="1"/>
  <c r="NN177" i="187" a="1"/>
  <c r="NN177" i="187" s="1"/>
  <c r="OD177" i="187" a="1"/>
  <c r="OD177" i="187" s="1"/>
  <c r="NM177" i="187" a="1"/>
  <c r="NM177" i="187" s="1"/>
  <c r="OT177" i="187" a="1"/>
  <c r="OT177" i="187" s="1"/>
  <c r="OC177" i="187" a="1"/>
  <c r="OC177" i="187" s="1"/>
  <c r="NY177" i="187" a="1"/>
  <c r="NY177" i="187" s="1"/>
  <c r="NH177" i="187" a="1"/>
  <c r="NH177" i="187" s="1"/>
  <c r="OP177" i="187" a="1"/>
  <c r="OP177" i="187" s="1"/>
  <c r="NG177" i="187" a="1"/>
  <c r="NG177" i="187" s="1"/>
  <c r="ON177" i="187" a="1"/>
  <c r="ON177" i="187" s="1"/>
  <c r="NW177" i="187" a="1"/>
  <c r="NW177" i="187" s="1"/>
  <c r="OM177" i="187" a="1"/>
  <c r="OM177" i="187" s="1"/>
  <c r="OK177" i="187" a="1"/>
  <c r="OK177" i="187" s="1"/>
  <c r="OH177" i="187" a="1"/>
  <c r="OH177" i="187" s="1"/>
  <c r="NQ177" i="187" a="1"/>
  <c r="NQ177" i="187" s="1"/>
  <c r="OG177" i="187" a="1"/>
  <c r="OG177" i="187" s="1"/>
  <c r="NP177" i="187" a="1"/>
  <c r="NP177" i="187" s="1"/>
  <c r="OF177" i="187" a="1"/>
  <c r="OF177" i="187" s="1"/>
  <c r="ON176" i="187" a="1"/>
  <c r="ON176" i="187" s="1"/>
  <c r="OA176" i="187" a="1"/>
  <c r="OA176" i="187" s="1"/>
  <c r="NN176" i="187" a="1"/>
  <c r="NN176" i="187" s="1"/>
  <c r="OG176" i="187" a="1"/>
  <c r="OG176" i="187" s="1"/>
  <c r="NZ176" i="187" a="1"/>
  <c r="NZ176" i="187" s="1"/>
  <c r="NS176" i="187" a="1"/>
  <c r="NS176" i="187" s="1"/>
  <c r="NL176" i="187" a="1"/>
  <c r="NL176" i="187" s="1"/>
  <c r="OO176" i="187" a="1"/>
  <c r="OO176" i="187" s="1"/>
  <c r="NY176" i="187" a="1"/>
  <c r="NY176" i="187" s="1"/>
  <c r="NQ176" i="187" a="1"/>
  <c r="NQ176" i="187" s="1"/>
  <c r="OF176" i="187" a="1"/>
  <c r="OF176" i="187" s="1"/>
  <c r="NI176" i="187" a="1"/>
  <c r="NI176" i="187" s="1"/>
  <c r="OM176" i="187" a="1"/>
  <c r="OM176" i="187" s="1"/>
  <c r="NX176" i="187" a="1"/>
  <c r="NX176" i="187" s="1"/>
  <c r="NP176" i="187" a="1"/>
  <c r="NP176" i="187" s="1"/>
  <c r="OT176" i="187" a="1"/>
  <c r="OT176" i="187" s="1"/>
  <c r="OE176" i="187" a="1"/>
  <c r="OE176" i="187" s="1"/>
  <c r="NW176" i="187" a="1"/>
  <c r="NW176" i="187" s="1"/>
  <c r="NH176" i="187" a="1"/>
  <c r="NH176" i="187" s="1"/>
  <c r="OK176" i="187" a="1"/>
  <c r="OK176" i="187" s="1"/>
  <c r="OC176" i="187" a="1"/>
  <c r="OC176" i="187" s="1"/>
  <c r="NO176" i="187" a="1"/>
  <c r="NO176" i="187" s="1"/>
  <c r="OS176" i="187" a="1"/>
  <c r="OS176" i="187" s="1"/>
  <c r="OD176" i="187" a="1"/>
  <c r="OD176" i="187" s="1"/>
  <c r="OR176" i="187" a="1"/>
  <c r="OR176" i="187" s="1"/>
  <c r="NM176" i="187" a="1"/>
  <c r="NM176" i="187" s="1"/>
  <c r="OB176" i="187" a="1"/>
  <c r="OB176" i="187" s="1"/>
  <c r="OQ176" i="187" a="1"/>
  <c r="OQ176" i="187" s="1"/>
  <c r="NK176" i="187" a="1"/>
  <c r="NK176" i="187" s="1"/>
  <c r="OP176" i="187" a="1"/>
  <c r="OP176" i="187" s="1"/>
  <c r="NJ176" i="187" a="1"/>
  <c r="NJ176" i="187" s="1"/>
  <c r="OL176" i="187" a="1"/>
  <c r="OL176" i="187" s="1"/>
  <c r="NG176" i="187" a="1"/>
  <c r="NG176" i="187" s="1"/>
  <c r="NV176" i="187" a="1"/>
  <c r="NV176" i="187" s="1"/>
  <c r="NU176" i="187" a="1"/>
  <c r="NU176" i="187" s="1"/>
  <c r="OJ176" i="187" a="1"/>
  <c r="OJ176" i="187" s="1"/>
  <c r="NT176" i="187" a="1"/>
  <c r="NT176" i="187" s="1"/>
  <c r="OI176" i="187" a="1"/>
  <c r="OI176" i="187" s="1"/>
  <c r="OH176" i="187" a="1"/>
  <c r="OH176" i="187" s="1"/>
  <c r="NR176" i="187" a="1"/>
  <c r="NR176" i="187" s="1"/>
  <c r="OP155" i="187" a="1"/>
  <c r="OP155" i="187" s="1"/>
  <c r="OC155" i="187" a="1"/>
  <c r="OC155" i="187" s="1"/>
  <c r="NP155" i="187" a="1"/>
  <c r="NP155" i="187" s="1"/>
  <c r="NY155" i="187" a="1"/>
  <c r="NY155" i="187" s="1"/>
  <c r="NR155" i="187" a="1"/>
  <c r="NR155" i="187" s="1"/>
  <c r="NK155" i="187" a="1"/>
  <c r="NK155" i="187" s="1"/>
  <c r="OT155" i="187" a="1"/>
  <c r="OT155" i="187" s="1"/>
  <c r="OM155" i="187" a="1"/>
  <c r="OM155" i="187" s="1"/>
  <c r="OF155" i="187" a="1"/>
  <c r="OF155" i="187" s="1"/>
  <c r="ON155" i="187" a="1"/>
  <c r="ON155" i="187" s="1"/>
  <c r="NV155" i="187" a="1"/>
  <c r="NV155" i="187" s="1"/>
  <c r="NN155" i="187" a="1"/>
  <c r="NN155" i="187" s="1"/>
  <c r="OD155" i="187" a="1"/>
  <c r="OD155" i="187" s="1"/>
  <c r="NM155" i="187" a="1"/>
  <c r="NM155" i="187" s="1"/>
  <c r="OK155" i="187" a="1"/>
  <c r="OK155" i="187" s="1"/>
  <c r="NL155" i="187" a="1"/>
  <c r="NL155" i="187" s="1"/>
  <c r="OS155" i="187" a="1"/>
  <c r="OS155" i="187" s="1"/>
  <c r="OB155" i="187" a="1"/>
  <c r="OB155" i="187" s="1"/>
  <c r="NT155" i="187" a="1"/>
  <c r="NT155" i="187" s="1"/>
  <c r="OJ155" i="187" a="1"/>
  <c r="OJ155" i="187" s="1"/>
  <c r="NS155" i="187" a="1"/>
  <c r="NS155" i="187" s="1"/>
  <c r="NJ155" i="187" a="1"/>
  <c r="NJ155" i="187" s="1"/>
  <c r="OQ155" i="187" a="1"/>
  <c r="OQ155" i="187" s="1"/>
  <c r="NQ155" i="187" a="1"/>
  <c r="NQ155" i="187" s="1"/>
  <c r="OH155" i="187" a="1"/>
  <c r="OH155" i="187" s="1"/>
  <c r="NZ155" i="187" a="1"/>
  <c r="NZ155" i="187" s="1"/>
  <c r="NH155" i="187" a="1"/>
  <c r="NH155" i="187" s="1"/>
  <c r="NX155" i="187" a="1"/>
  <c r="NX155" i="187" s="1"/>
  <c r="NG155" i="187" a="1"/>
  <c r="NG155" i="187" s="1"/>
  <c r="OE155" i="187" a="1"/>
  <c r="OE155" i="187" s="1"/>
  <c r="NW155" i="187" a="1"/>
  <c r="NW155" i="187" s="1"/>
  <c r="NU155" i="187" a="1"/>
  <c r="NU155" i="187" s="1"/>
  <c r="NO155" i="187" a="1"/>
  <c r="NO155" i="187" s="1"/>
  <c r="OR155" i="187" a="1"/>
  <c r="OR155" i="187" s="1"/>
  <c r="NI155" i="187" a="1"/>
  <c r="NI155" i="187" s="1"/>
  <c r="OO155" i="187" a="1"/>
  <c r="OO155" i="187" s="1"/>
  <c r="OL155" i="187" a="1"/>
  <c r="OL155" i="187" s="1"/>
  <c r="OI155" i="187" a="1"/>
  <c r="OI155" i="187" s="1"/>
  <c r="OG155" i="187" a="1"/>
  <c r="OG155" i="187" s="1"/>
  <c r="OA155" i="187" a="1"/>
  <c r="OA155" i="187" s="1"/>
  <c r="OP147" i="187" a="1"/>
  <c r="OP147" i="187" s="1"/>
  <c r="OC147" i="187" a="1"/>
  <c r="OC147" i="187" s="1"/>
  <c r="NP147" i="187" a="1"/>
  <c r="NP147" i="187" s="1"/>
  <c r="NI147" i="187" a="1"/>
  <c r="NI147" i="187" s="1"/>
  <c r="OI147" i="187" a="1"/>
  <c r="OI147" i="187" s="1"/>
  <c r="NV147" i="187" a="1"/>
  <c r="NV147" i="187" s="1"/>
  <c r="NO147" i="187" a="1"/>
  <c r="NO147" i="187" s="1"/>
  <c r="NY147" i="187" a="1"/>
  <c r="NY147" i="187" s="1"/>
  <c r="NJ147" i="187" a="1"/>
  <c r="NJ147" i="187" s="1"/>
  <c r="ON147" i="187" a="1"/>
  <c r="ON147" i="187" s="1"/>
  <c r="OF147" i="187" a="1"/>
  <c r="OF147" i="187" s="1"/>
  <c r="NQ147" i="187" a="1"/>
  <c r="NQ147" i="187" s="1"/>
  <c r="NH147" i="187" a="1"/>
  <c r="NH147" i="187" s="1"/>
  <c r="OE147" i="187" a="1"/>
  <c r="OE147" i="187" s="1"/>
  <c r="NG147" i="187" a="1"/>
  <c r="NG147" i="187" s="1"/>
  <c r="OR147" i="187" a="1"/>
  <c r="OR147" i="187" s="1"/>
  <c r="OB147" i="187" a="1"/>
  <c r="OB147" i="187" s="1"/>
  <c r="NT147" i="187" a="1"/>
  <c r="NT147" i="187" s="1"/>
  <c r="OO147" i="187" a="1"/>
  <c r="OO147" i="187" s="1"/>
  <c r="OG147" i="187" a="1"/>
  <c r="OG147" i="187" s="1"/>
  <c r="NR147" i="187" a="1"/>
  <c r="NR147" i="187" s="1"/>
  <c r="OS147" i="187" a="1"/>
  <c r="OS147" i="187" s="1"/>
  <c r="NS147" i="187" a="1"/>
  <c r="NS147" i="187" s="1"/>
  <c r="OD147" i="187" a="1"/>
  <c r="OD147" i="187" s="1"/>
  <c r="OQ147" i="187" a="1"/>
  <c r="OQ147" i="187" s="1"/>
  <c r="NN147" i="187" a="1"/>
  <c r="NN147" i="187" s="1"/>
  <c r="OA147" i="187" a="1"/>
  <c r="OA147" i="187" s="1"/>
  <c r="OM147" i="187" a="1"/>
  <c r="OM147" i="187" s="1"/>
  <c r="NM147" i="187" a="1"/>
  <c r="NM147" i="187" s="1"/>
  <c r="OL147" i="187" a="1"/>
  <c r="OL147" i="187" s="1"/>
  <c r="NZ147" i="187" a="1"/>
  <c r="NZ147" i="187" s="1"/>
  <c r="NL147" i="187" a="1"/>
  <c r="NL147" i="187" s="1"/>
  <c r="NX147" i="187" a="1"/>
  <c r="NX147" i="187" s="1"/>
  <c r="OK147" i="187" a="1"/>
  <c r="OK147" i="187" s="1"/>
  <c r="NW147" i="187" a="1"/>
  <c r="NW147" i="187" s="1"/>
  <c r="NK147" i="187" a="1"/>
  <c r="NK147" i="187" s="1"/>
  <c r="OJ147" i="187" a="1"/>
  <c r="OJ147" i="187" s="1"/>
  <c r="NU147" i="187" a="1"/>
  <c r="NU147" i="187" s="1"/>
  <c r="OT147" i="187" a="1"/>
  <c r="OT147" i="187" s="1"/>
  <c r="OH147" i="187" a="1"/>
  <c r="OH147" i="187" s="1"/>
  <c r="DC133" i="187"/>
  <c r="DD133" i="187" s="1"/>
  <c r="OL85" i="187" a="1"/>
  <c r="OL85" i="187" s="1"/>
  <c r="NY85" i="187" a="1"/>
  <c r="NY85" i="187" s="1"/>
  <c r="NL85" i="187" a="1"/>
  <c r="NL85" i="187" s="1"/>
  <c r="OE85" i="187" a="1"/>
  <c r="OE85" i="187" s="1"/>
  <c r="NX85" i="187" a="1"/>
  <c r="NX85" i="187" s="1"/>
  <c r="OO85" i="187" a="1"/>
  <c r="OO85" i="187" s="1"/>
  <c r="OH85" i="187" a="1"/>
  <c r="OH85" i="187" s="1"/>
  <c r="OA85" i="187" a="1"/>
  <c r="OA85" i="187" s="1"/>
  <c r="NT85" i="187" a="1"/>
  <c r="NT85" i="187" s="1"/>
  <c r="NM85" i="187" a="1"/>
  <c r="NM85" i="187" s="1"/>
  <c r="OI85" i="187" a="1"/>
  <c r="OI85" i="187" s="1"/>
  <c r="NR85" i="187" a="1"/>
  <c r="NR85" i="187" s="1"/>
  <c r="NI85" i="187" a="1"/>
  <c r="NI85" i="187" s="1"/>
  <c r="OP85" i="187" a="1"/>
  <c r="OP85" i="187" s="1"/>
  <c r="OG85" i="187" a="1"/>
  <c r="OG85" i="187" s="1"/>
  <c r="ON85" i="187" a="1"/>
  <c r="ON85" i="187" s="1"/>
  <c r="OF85" i="187" a="1"/>
  <c r="OF85" i="187" s="1"/>
  <c r="NV85" i="187" a="1"/>
  <c r="NV85" i="187" s="1"/>
  <c r="NN85" i="187" a="1"/>
  <c r="NN85" i="187" s="1"/>
  <c r="OS85" i="187" a="1"/>
  <c r="OS85" i="187" s="1"/>
  <c r="OB85" i="187" a="1"/>
  <c r="OB85" i="187" s="1"/>
  <c r="OR85" i="187" a="1"/>
  <c r="OR85" i="187" s="1"/>
  <c r="OJ85" i="187" a="1"/>
  <c r="OJ85" i="187" s="1"/>
  <c r="NS85" i="187" a="1"/>
  <c r="NS85" i="187" s="1"/>
  <c r="NJ85" i="187" a="1"/>
  <c r="NJ85" i="187" s="1"/>
  <c r="NW85" i="187" a="1"/>
  <c r="NW85" i="187" s="1"/>
  <c r="NG85" i="187" a="1"/>
  <c r="NG85" i="187" s="1"/>
  <c r="OM85" i="187" a="1"/>
  <c r="OM85" i="187" s="1"/>
  <c r="NU85" i="187" a="1"/>
  <c r="NU85" i="187" s="1"/>
  <c r="OK85" i="187" a="1"/>
  <c r="OK85" i="187" s="1"/>
  <c r="NQ85" i="187" a="1"/>
  <c r="NQ85" i="187" s="1"/>
  <c r="NP85" i="187" a="1"/>
  <c r="NP85" i="187" s="1"/>
  <c r="NO85" i="187" a="1"/>
  <c r="NO85" i="187" s="1"/>
  <c r="OD85" i="187" a="1"/>
  <c r="OD85" i="187" s="1"/>
  <c r="OC85" i="187" a="1"/>
  <c r="OC85" i="187" s="1"/>
  <c r="OT85" i="187" a="1"/>
  <c r="OT85" i="187" s="1"/>
  <c r="NK85" i="187" a="1"/>
  <c r="NK85" i="187" s="1"/>
  <c r="OQ85" i="187" a="1"/>
  <c r="OQ85" i="187" s="1"/>
  <c r="NZ85" i="187" a="1"/>
  <c r="NZ85" i="187" s="1"/>
  <c r="NH85" i="187" a="1"/>
  <c r="NH85" i="187" s="1"/>
  <c r="OO96" i="187" a="1"/>
  <c r="OO96" i="187" s="1"/>
  <c r="OB96" i="187" a="1"/>
  <c r="OB96" i="187" s="1"/>
  <c r="NU96" i="187" a="1"/>
  <c r="NU96" i="187" s="1"/>
  <c r="NH96" i="187" a="1"/>
  <c r="NH96" i="187" s="1"/>
  <c r="OL96" i="187" a="1"/>
  <c r="OL96" i="187" s="1"/>
  <c r="NY96" i="187" a="1"/>
  <c r="NY96" i="187" s="1"/>
  <c r="NL96" i="187" a="1"/>
  <c r="NL96" i="187" s="1"/>
  <c r="NQ96" i="187" a="1"/>
  <c r="NQ96" i="187" s="1"/>
  <c r="NI96" i="187" a="1"/>
  <c r="NI96" i="187" s="1"/>
  <c r="ON96" i="187" a="1"/>
  <c r="ON96" i="187" s="1"/>
  <c r="OF96" i="187" a="1"/>
  <c r="OF96" i="187" s="1"/>
  <c r="NX96" i="187" a="1"/>
  <c r="NX96" i="187" s="1"/>
  <c r="NW96" i="187" a="1"/>
  <c r="NW96" i="187" s="1"/>
  <c r="NO96" i="187" a="1"/>
  <c r="NO96" i="187" s="1"/>
  <c r="NG96" i="187" a="1"/>
  <c r="NG96" i="187" s="1"/>
  <c r="OJ96" i="187" a="1"/>
  <c r="OJ96" i="187" s="1"/>
  <c r="NT96" i="187" a="1"/>
  <c r="NT96" i="187" s="1"/>
  <c r="OQ96" i="187" a="1"/>
  <c r="OQ96" i="187" s="1"/>
  <c r="OA96" i="187" a="1"/>
  <c r="OA96" i="187" s="1"/>
  <c r="OP96" i="187" a="1"/>
  <c r="OP96" i="187" s="1"/>
  <c r="OH96" i="187" a="1"/>
  <c r="OH96" i="187" s="1"/>
  <c r="NZ96" i="187" a="1"/>
  <c r="NZ96" i="187" s="1"/>
  <c r="NR96" i="187" a="1"/>
  <c r="NR96" i="187" s="1"/>
  <c r="OT96" i="187" a="1"/>
  <c r="OT96" i="187" s="1"/>
  <c r="OD96" i="187" a="1"/>
  <c r="OD96" i="187" s="1"/>
  <c r="NN96" i="187" a="1"/>
  <c r="NN96" i="187" s="1"/>
  <c r="OS96" i="187" a="1"/>
  <c r="OS96" i="187" s="1"/>
  <c r="OR96" i="187" a="1"/>
  <c r="OR96" i="187" s="1"/>
  <c r="OC96" i="187" a="1"/>
  <c r="OC96" i="187" s="1"/>
  <c r="NM96" i="187" a="1"/>
  <c r="NM96" i="187" s="1"/>
  <c r="NK96" i="187" a="1"/>
  <c r="NK96" i="187" s="1"/>
  <c r="NJ96" i="187" a="1"/>
  <c r="NJ96" i="187" s="1"/>
  <c r="OM96" i="187" a="1"/>
  <c r="OM96" i="187" s="1"/>
  <c r="OK96" i="187" a="1"/>
  <c r="OK96" i="187" s="1"/>
  <c r="NV96" i="187" a="1"/>
  <c r="NV96" i="187" s="1"/>
  <c r="OI96" i="187" a="1"/>
  <c r="OI96" i="187" s="1"/>
  <c r="NS96" i="187" a="1"/>
  <c r="NS96" i="187" s="1"/>
  <c r="OG96" i="187" a="1"/>
  <c r="OG96" i="187" s="1"/>
  <c r="OE96" i="187" a="1"/>
  <c r="OE96" i="187" s="1"/>
  <c r="NP96" i="187" a="1"/>
  <c r="NP96" i="187" s="1"/>
  <c r="ON79" i="187" a="1"/>
  <c r="ON79" i="187" s="1"/>
  <c r="OA79" i="187" a="1"/>
  <c r="OA79" i="187" s="1"/>
  <c r="NN79" i="187" a="1"/>
  <c r="NN79" i="187" s="1"/>
  <c r="OO79" i="187" a="1"/>
  <c r="OO79" i="187" s="1"/>
  <c r="OH79" i="187" a="1"/>
  <c r="OH79" i="187" s="1"/>
  <c r="OM79" i="187" a="1"/>
  <c r="OM79" i="187" s="1"/>
  <c r="NX79" i="187" a="1"/>
  <c r="NX79" i="187" s="1"/>
  <c r="NP79" i="187" a="1"/>
  <c r="NP79" i="187" s="1"/>
  <c r="OS79" i="187" a="1"/>
  <c r="OS79" i="187" s="1"/>
  <c r="OD79" i="187" a="1"/>
  <c r="OD79" i="187" s="1"/>
  <c r="NV79" i="187" a="1"/>
  <c r="NV79" i="187" s="1"/>
  <c r="OJ79" i="187" a="1"/>
  <c r="OJ79" i="187" s="1"/>
  <c r="OB79" i="187" a="1"/>
  <c r="OB79" i="187" s="1"/>
  <c r="NT79" i="187" a="1"/>
  <c r="NT79" i="187" s="1"/>
  <c r="NL79" i="187" a="1"/>
  <c r="NL79" i="187" s="1"/>
  <c r="OC79" i="187" a="1"/>
  <c r="OC79" i="187" s="1"/>
  <c r="NI79" i="187" a="1"/>
  <c r="NI79" i="187" s="1"/>
  <c r="NR79" i="187" a="1"/>
  <c r="NR79" i="187" s="1"/>
  <c r="NH79" i="187" a="1"/>
  <c r="NH79" i="187" s="1"/>
  <c r="OL79" i="187" a="1"/>
  <c r="OL79" i="187" s="1"/>
  <c r="NQ79" i="187" a="1"/>
  <c r="NQ79" i="187" s="1"/>
  <c r="NG79" i="187" a="1"/>
  <c r="NG79" i="187" s="1"/>
  <c r="OR79" i="187" a="1"/>
  <c r="OR79" i="187" s="1"/>
  <c r="OG79" i="187" a="1"/>
  <c r="OG79" i="187" s="1"/>
  <c r="NW79" i="187" a="1"/>
  <c r="NW79" i="187" s="1"/>
  <c r="NM79" i="187" a="1"/>
  <c r="NM79" i="187" s="1"/>
  <c r="OP79" i="187" a="1"/>
  <c r="OP79" i="187" s="1"/>
  <c r="NY79" i="187" a="1"/>
  <c r="NY79" i="187" s="1"/>
  <c r="NJ79" i="187" a="1"/>
  <c r="NJ79" i="187" s="1"/>
  <c r="OK79" i="187" a="1"/>
  <c r="OK79" i="187" s="1"/>
  <c r="OI79" i="187" a="1"/>
  <c r="OI79" i="187" s="1"/>
  <c r="NU79" i="187" a="1"/>
  <c r="NU79" i="187" s="1"/>
  <c r="NS79" i="187" a="1"/>
  <c r="NS79" i="187" s="1"/>
  <c r="OT79" i="187" a="1"/>
  <c r="OT79" i="187" s="1"/>
  <c r="OF79" i="187" a="1"/>
  <c r="OF79" i="187" s="1"/>
  <c r="OE79" i="187" a="1"/>
  <c r="OE79" i="187" s="1"/>
  <c r="NO79" i="187" a="1"/>
  <c r="NO79" i="187" s="1"/>
  <c r="OQ79" i="187" a="1"/>
  <c r="OQ79" i="187" s="1"/>
  <c r="NZ79" i="187" a="1"/>
  <c r="NZ79" i="187" s="1"/>
  <c r="NK79" i="187" a="1"/>
  <c r="NK79" i="187" s="1"/>
  <c r="OQ72" i="187" a="1"/>
  <c r="OQ72" i="187" s="1"/>
  <c r="OK72" i="187" a="1"/>
  <c r="OK72" i="187" s="1"/>
  <c r="OE72" i="187" a="1"/>
  <c r="OE72" i="187" s="1"/>
  <c r="NY72" i="187" a="1"/>
  <c r="NY72" i="187" s="1"/>
  <c r="NS72" i="187" a="1"/>
  <c r="NS72" i="187" s="1"/>
  <c r="NM72" i="187" a="1"/>
  <c r="NM72" i="187" s="1"/>
  <c r="NG72" i="187" a="1"/>
  <c r="NG72" i="187" s="1"/>
  <c r="OM72" i="187" a="1"/>
  <c r="OM72" i="187" s="1"/>
  <c r="NZ72" i="187" a="1"/>
  <c r="NZ72" i="187" s="1"/>
  <c r="OR72" i="187" a="1"/>
  <c r="OR72" i="187" s="1"/>
  <c r="NX72" i="187" a="1"/>
  <c r="NX72" i="187" s="1"/>
  <c r="NK72" i="187" a="1"/>
  <c r="NK72" i="187" s="1"/>
  <c r="OP72" i="187" a="1"/>
  <c r="OP72" i="187" s="1"/>
  <c r="OC72" i="187" a="1"/>
  <c r="OC72" i="187" s="1"/>
  <c r="NP72" i="187" a="1"/>
  <c r="NP72" i="187" s="1"/>
  <c r="OD72" i="187" a="1"/>
  <c r="OD72" i="187" s="1"/>
  <c r="OH72" i="187" a="1"/>
  <c r="OH72" i="187" s="1"/>
  <c r="NH72" i="187" a="1"/>
  <c r="NH72" i="187" s="1"/>
  <c r="NT72" i="187" a="1"/>
  <c r="NT72" i="187" s="1"/>
  <c r="NI72" i="187" a="1"/>
  <c r="NI72" i="187" s="1"/>
  <c r="ON72" i="187" a="1"/>
  <c r="ON72" i="187" s="1"/>
  <c r="OB72" i="187" a="1"/>
  <c r="OB72" i="187" s="1"/>
  <c r="NR72" i="187" a="1"/>
  <c r="NR72" i="187" s="1"/>
  <c r="OL72" i="187" a="1"/>
  <c r="OL72" i="187" s="1"/>
  <c r="NQ72" i="187" a="1"/>
  <c r="NQ72" i="187" s="1"/>
  <c r="OA72" i="187" a="1"/>
  <c r="OA72" i="187" s="1"/>
  <c r="OJ72" i="187" a="1"/>
  <c r="OJ72" i="187" s="1"/>
  <c r="NO72" i="187" a="1"/>
  <c r="NO72" i="187" s="1"/>
  <c r="OT72" i="187" a="1"/>
  <c r="OT72" i="187" s="1"/>
  <c r="OI72" i="187" a="1"/>
  <c r="OI72" i="187" s="1"/>
  <c r="OS72" i="187" a="1"/>
  <c r="OS72" i="187" s="1"/>
  <c r="NN72" i="187" a="1"/>
  <c r="NN72" i="187" s="1"/>
  <c r="NW72" i="187" a="1"/>
  <c r="NW72" i="187" s="1"/>
  <c r="NL72" i="187" a="1"/>
  <c r="NL72" i="187" s="1"/>
  <c r="OG72" i="187" a="1"/>
  <c r="OG72" i="187" s="1"/>
  <c r="NV72" i="187" a="1"/>
  <c r="NV72" i="187" s="1"/>
  <c r="OF72" i="187" a="1"/>
  <c r="OF72" i="187" s="1"/>
  <c r="NU72" i="187" a="1"/>
  <c r="NU72" i="187" s="1"/>
  <c r="OO72" i="187" a="1"/>
  <c r="OO72" i="187" s="1"/>
  <c r="NJ72" i="187" a="1"/>
  <c r="NJ72" i="187" s="1"/>
  <c r="OO20" i="187" a="1"/>
  <c r="OO20" i="187" s="1"/>
  <c r="OB20" i="187" a="1"/>
  <c r="OB20" i="187" s="1"/>
  <c r="NO20" i="187" a="1"/>
  <c r="NO20" i="187" s="1"/>
  <c r="NH20" i="187" a="1"/>
  <c r="NH20" i="187" s="1"/>
  <c r="ON20" i="187" a="1"/>
  <c r="ON20" i="187" s="1"/>
  <c r="OA20" i="187" a="1"/>
  <c r="OA20" i="187" s="1"/>
  <c r="NT20" i="187" a="1"/>
  <c r="NT20" i="187" s="1"/>
  <c r="NG20" i="187" a="1"/>
  <c r="NG20" i="187" s="1"/>
  <c r="OT20" i="187" a="1"/>
  <c r="OT20" i="187" s="1"/>
  <c r="OG20" i="187" a="1"/>
  <c r="OG20" i="187" s="1"/>
  <c r="NZ20" i="187" a="1"/>
  <c r="NZ20" i="187" s="1"/>
  <c r="NM20" i="187" a="1"/>
  <c r="NM20" i="187" s="1"/>
  <c r="OS20" i="187" a="1"/>
  <c r="OS20" i="187" s="1"/>
  <c r="OL20" i="187" a="1"/>
  <c r="OL20" i="187" s="1"/>
  <c r="NY20" i="187" a="1"/>
  <c r="NY20" i="187" s="1"/>
  <c r="NL20" i="187" a="1"/>
  <c r="NL20" i="187" s="1"/>
  <c r="OK20" i="187" a="1"/>
  <c r="OK20" i="187" s="1"/>
  <c r="NI20" i="187" a="1"/>
  <c r="NI20" i="187" s="1"/>
  <c r="OI20" i="187" a="1"/>
  <c r="OI20" i="187" s="1"/>
  <c r="NX20" i="187" a="1"/>
  <c r="NX20" i="187" s="1"/>
  <c r="OE20" i="187" a="1"/>
  <c r="OE20" i="187" s="1"/>
  <c r="NQ20" i="187" a="1"/>
  <c r="NQ20" i="187" s="1"/>
  <c r="OQ20" i="187" a="1"/>
  <c r="OQ20" i="187" s="1"/>
  <c r="OH20" i="187" a="1"/>
  <c r="OH20" i="187" s="1"/>
  <c r="NN20" i="187" a="1"/>
  <c r="NN20" i="187" s="1"/>
  <c r="OJ20" i="187" a="1"/>
  <c r="OJ20" i="187" s="1"/>
  <c r="OR20" i="187" a="1"/>
  <c r="OR20" i="187" s="1"/>
  <c r="NP20" i="187" a="1"/>
  <c r="NP20" i="187" s="1"/>
  <c r="OD20" i="187" a="1"/>
  <c r="OD20" i="187" s="1"/>
  <c r="NU20" i="187" a="1"/>
  <c r="NU20" i="187" s="1"/>
  <c r="OP20" i="187" a="1"/>
  <c r="OP20" i="187" s="1"/>
  <c r="OF20" i="187" a="1"/>
  <c r="OF20" i="187" s="1"/>
  <c r="NW20" i="187" a="1"/>
  <c r="NW20" i="187" s="1"/>
  <c r="NV20" i="187" a="1"/>
  <c r="NV20" i="187" s="1"/>
  <c r="NK20" i="187" a="1"/>
  <c r="NK20" i="187" s="1"/>
  <c r="OM20" i="187" a="1"/>
  <c r="OM20" i="187" s="1"/>
  <c r="NS20" i="187" a="1"/>
  <c r="NS20" i="187" s="1"/>
  <c r="NJ20" i="187" a="1"/>
  <c r="NJ20" i="187" s="1"/>
  <c r="OC20" i="187" a="1"/>
  <c r="OC20" i="187" s="1"/>
  <c r="NR20" i="187" a="1"/>
  <c r="NR20" i="187" s="1"/>
  <c r="OS22" i="187" a="1"/>
  <c r="OS22" i="187" s="1"/>
  <c r="OF22" i="187" a="1"/>
  <c r="OF22" i="187" s="1"/>
  <c r="NS22" i="187" a="1"/>
  <c r="NS22" i="187" s="1"/>
  <c r="NL22" i="187" a="1"/>
  <c r="NL22" i="187" s="1"/>
  <c r="OR22" i="187" a="1"/>
  <c r="OR22" i="187" s="1"/>
  <c r="OE22" i="187" a="1"/>
  <c r="OE22" i="187" s="1"/>
  <c r="NX22" i="187" a="1"/>
  <c r="NX22" i="187" s="1"/>
  <c r="NK22" i="187" a="1"/>
  <c r="NK22" i="187" s="1"/>
  <c r="OK22" i="187" a="1"/>
  <c r="OK22" i="187" s="1"/>
  <c r="OD22" i="187" a="1"/>
  <c r="OD22" i="187" s="1"/>
  <c r="NQ22" i="187" a="1"/>
  <c r="NQ22" i="187" s="1"/>
  <c r="OP22" i="187" a="1"/>
  <c r="OP22" i="187" s="1"/>
  <c r="OC22" i="187" a="1"/>
  <c r="OC22" i="187" s="1"/>
  <c r="NP22" i="187" a="1"/>
  <c r="NP22" i="187" s="1"/>
  <c r="OJ22" i="187" a="1"/>
  <c r="OJ22" i="187" s="1"/>
  <c r="OA22" i="187" a="1"/>
  <c r="OA22" i="187" s="1"/>
  <c r="OT22" i="187" a="1"/>
  <c r="OT22" i="187" s="1"/>
  <c r="OI22" i="187" a="1"/>
  <c r="OI22" i="187" s="1"/>
  <c r="NG22" i="187" a="1"/>
  <c r="NG22" i="187" s="1"/>
  <c r="NZ22" i="187" a="1"/>
  <c r="NZ22" i="187" s="1"/>
  <c r="NO22" i="187" a="1"/>
  <c r="NO22" i="187" s="1"/>
  <c r="OH22" i="187" a="1"/>
  <c r="OH22" i="187" s="1"/>
  <c r="NY22" i="187" a="1"/>
  <c r="NY22" i="187" s="1"/>
  <c r="OQ22" i="187" a="1"/>
  <c r="OQ22" i="187" s="1"/>
  <c r="NW22" i="187" a="1"/>
  <c r="NW22" i="187" s="1"/>
  <c r="NN22" i="187" a="1"/>
  <c r="NN22" i="187" s="1"/>
  <c r="OG22" i="187" a="1"/>
  <c r="OG22" i="187" s="1"/>
  <c r="NV22" i="187" a="1"/>
  <c r="NV22" i="187" s="1"/>
  <c r="NU22" i="187" a="1"/>
  <c r="NU22" i="187" s="1"/>
  <c r="OO22" i="187" a="1"/>
  <c r="OO22" i="187" s="1"/>
  <c r="NM22" i="187" a="1"/>
  <c r="NM22" i="187" s="1"/>
  <c r="ON22" i="187" a="1"/>
  <c r="ON22" i="187" s="1"/>
  <c r="NJ22" i="187" a="1"/>
  <c r="NJ22" i="187" s="1"/>
  <c r="NT22" i="187" a="1"/>
  <c r="NT22" i="187" s="1"/>
  <c r="NI22" i="187" a="1"/>
  <c r="NI22" i="187" s="1"/>
  <c r="OM22" i="187" a="1"/>
  <c r="OM22" i="187" s="1"/>
  <c r="OB22" i="187" a="1"/>
  <c r="OB22" i="187" s="1"/>
  <c r="OL22" i="187" a="1"/>
  <c r="OL22" i="187" s="1"/>
  <c r="NR22" i="187" a="1"/>
  <c r="NR22" i="187" s="1"/>
  <c r="NH22" i="187" a="1"/>
  <c r="NH22" i="187" s="1"/>
  <c r="OM34" i="187" a="1"/>
  <c r="OM34" i="187" s="1"/>
  <c r="NZ34" i="187" a="1"/>
  <c r="NZ34" i="187" s="1"/>
  <c r="NM34" i="187" a="1"/>
  <c r="NM34" i="187" s="1"/>
  <c r="ON34" i="187" a="1"/>
  <c r="ON34" i="187" s="1"/>
  <c r="OG34" i="187" a="1"/>
  <c r="OG34" i="187" s="1"/>
  <c r="NR34" i="187" a="1"/>
  <c r="NR34" i="187" s="1"/>
  <c r="NK34" i="187" a="1"/>
  <c r="NK34" i="187" s="1"/>
  <c r="OT34" i="187" a="1"/>
  <c r="OT34" i="187" s="1"/>
  <c r="NX34" i="187" a="1"/>
  <c r="NX34" i="187" s="1"/>
  <c r="NQ34" i="187" a="1"/>
  <c r="NQ34" i="187" s="1"/>
  <c r="NJ34" i="187" a="1"/>
  <c r="NJ34" i="187" s="1"/>
  <c r="OS34" i="187" a="1"/>
  <c r="OS34" i="187" s="1"/>
  <c r="OL34" i="187" a="1"/>
  <c r="OL34" i="187" s="1"/>
  <c r="OE34" i="187" a="1"/>
  <c r="OE34" i="187" s="1"/>
  <c r="OD34" i="187" a="1"/>
  <c r="OD34" i="187" s="1"/>
  <c r="NW34" i="187" a="1"/>
  <c r="NW34" i="187" s="1"/>
  <c r="NP34" i="187" a="1"/>
  <c r="NP34" i="187" s="1"/>
  <c r="NI34" i="187" a="1"/>
  <c r="NI34" i="187" s="1"/>
  <c r="OR34" i="187" a="1"/>
  <c r="OR34" i="187" s="1"/>
  <c r="OK34" i="187" a="1"/>
  <c r="OK34" i="187" s="1"/>
  <c r="OH34" i="187" a="1"/>
  <c r="OH34" i="187" s="1"/>
  <c r="NU34" i="187" a="1"/>
  <c r="NU34" i="187" s="1"/>
  <c r="NH34" i="187" a="1"/>
  <c r="NH34" i="187" s="1"/>
  <c r="OQ34" i="187" a="1"/>
  <c r="OQ34" i="187" s="1"/>
  <c r="OF34" i="187" a="1"/>
  <c r="OF34" i="187" s="1"/>
  <c r="NT34" i="187" a="1"/>
  <c r="NT34" i="187" s="1"/>
  <c r="NG34" i="187" a="1"/>
  <c r="NG34" i="187" s="1"/>
  <c r="OP34" i="187" a="1"/>
  <c r="OP34" i="187" s="1"/>
  <c r="OC34" i="187" a="1"/>
  <c r="OC34" i="187" s="1"/>
  <c r="NS34" i="187" a="1"/>
  <c r="NS34" i="187" s="1"/>
  <c r="OO34" i="187" a="1"/>
  <c r="OO34" i="187" s="1"/>
  <c r="OB34" i="187" a="1"/>
  <c r="OB34" i="187" s="1"/>
  <c r="NO34" i="187" a="1"/>
  <c r="NO34" i="187" s="1"/>
  <c r="OA34" i="187" a="1"/>
  <c r="OA34" i="187" s="1"/>
  <c r="NN34" i="187" a="1"/>
  <c r="NN34" i="187" s="1"/>
  <c r="OJ34" i="187" a="1"/>
  <c r="OJ34" i="187" s="1"/>
  <c r="NY34" i="187" a="1"/>
  <c r="NY34" i="187" s="1"/>
  <c r="NL34" i="187" a="1"/>
  <c r="NL34" i="187" s="1"/>
  <c r="OI34" i="187" a="1"/>
  <c r="OI34" i="187" s="1"/>
  <c r="NV34" i="187" a="1"/>
  <c r="NV34" i="187" s="1"/>
  <c r="DC45" i="187"/>
  <c r="DD45" i="187" s="1"/>
  <c r="OP17" i="187" a="1"/>
  <c r="OP17" i="187" s="1"/>
  <c r="OC17" i="187" a="1"/>
  <c r="OC17" i="187" s="1"/>
  <c r="NP17" i="187" a="1"/>
  <c r="NP17" i="187" s="1"/>
  <c r="OO17" i="187" a="1"/>
  <c r="OO17" i="187" s="1"/>
  <c r="OB17" i="187" a="1"/>
  <c r="OB17" i="187" s="1"/>
  <c r="NO17" i="187" a="1"/>
  <c r="NO17" i="187" s="1"/>
  <c r="NH17" i="187" a="1"/>
  <c r="NH17" i="187" s="1"/>
  <c r="OH17" i="187" a="1"/>
  <c r="OH17" i="187" s="1"/>
  <c r="NU17" i="187" a="1"/>
  <c r="NU17" i="187" s="1"/>
  <c r="NN17" i="187" a="1"/>
  <c r="NN17" i="187" s="1"/>
  <c r="OT17" i="187" a="1"/>
  <c r="OT17" i="187" s="1"/>
  <c r="OG17" i="187" a="1"/>
  <c r="OG17" i="187" s="1"/>
  <c r="NZ17" i="187" a="1"/>
  <c r="NZ17" i="187" s="1"/>
  <c r="NM17" i="187" a="1"/>
  <c r="NM17" i="187" s="1"/>
  <c r="NW17" i="187" a="1"/>
  <c r="NW17" i="187" s="1"/>
  <c r="NL17" i="187" a="1"/>
  <c r="NL17" i="187" s="1"/>
  <c r="OL17" i="187" a="1"/>
  <c r="OL17" i="187" s="1"/>
  <c r="NJ17" i="187" a="1"/>
  <c r="NJ17" i="187" s="1"/>
  <c r="OE17" i="187" a="1"/>
  <c r="OE17" i="187" s="1"/>
  <c r="NV17" i="187" a="1"/>
  <c r="NV17" i="187" s="1"/>
  <c r="ON17" i="187" a="1"/>
  <c r="ON17" i="187" s="1"/>
  <c r="NT17" i="187" a="1"/>
  <c r="NT17" i="187" s="1"/>
  <c r="NK17" i="187" a="1"/>
  <c r="NK17" i="187" s="1"/>
  <c r="OM17" i="187" a="1"/>
  <c r="OM17" i="187" s="1"/>
  <c r="OD17" i="187" a="1"/>
  <c r="OD17" i="187" s="1"/>
  <c r="NS17" i="187" a="1"/>
  <c r="NS17" i="187" s="1"/>
  <c r="NR17" i="187" a="1"/>
  <c r="NR17" i="187" s="1"/>
  <c r="NI17" i="187" a="1"/>
  <c r="NI17" i="187" s="1"/>
  <c r="NQ17" i="187" a="1"/>
  <c r="NQ17" i="187" s="1"/>
  <c r="OK17" i="187" a="1"/>
  <c r="OK17" i="187" s="1"/>
  <c r="OA17" i="187" a="1"/>
  <c r="OA17" i="187" s="1"/>
  <c r="NG17" i="187" a="1"/>
  <c r="NG17" i="187" s="1"/>
  <c r="OR17" i="187" a="1"/>
  <c r="OR17" i="187" s="1"/>
  <c r="OI17" i="187" a="1"/>
  <c r="OI17" i="187" s="1"/>
  <c r="OS17" i="187" a="1"/>
  <c r="OS17" i="187" s="1"/>
  <c r="OJ17" i="187" a="1"/>
  <c r="OJ17" i="187" s="1"/>
  <c r="NY17" i="187" a="1"/>
  <c r="NY17" i="187" s="1"/>
  <c r="NX17" i="187" a="1"/>
  <c r="NX17" i="187" s="1"/>
  <c r="OQ17" i="187" a="1"/>
  <c r="OQ17" i="187" s="1"/>
  <c r="OF17" i="187" a="1"/>
  <c r="OF17" i="187" s="1"/>
  <c r="OT331" i="187" a="1"/>
  <c r="OT331" i="187" s="1"/>
  <c r="ON331" i="187" a="1"/>
  <c r="ON331" i="187" s="1"/>
  <c r="OH331" i="187" a="1"/>
  <c r="OH331" i="187" s="1"/>
  <c r="OB331" i="187" a="1"/>
  <c r="OB331" i="187" s="1"/>
  <c r="NV331" i="187" a="1"/>
  <c r="NV331" i="187" s="1"/>
  <c r="NP331" i="187" a="1"/>
  <c r="NP331" i="187" s="1"/>
  <c r="NJ331" i="187" a="1"/>
  <c r="NJ331" i="187" s="1"/>
  <c r="OG331" i="187" a="1"/>
  <c r="OG331" i="187" s="1"/>
  <c r="NT331" i="187" a="1"/>
  <c r="NT331" i="187" s="1"/>
  <c r="NG331" i="187" a="1"/>
  <c r="NG331" i="187" s="1"/>
  <c r="OL331" i="187" a="1"/>
  <c r="OL331" i="187" s="1"/>
  <c r="OQ331" i="187" a="1"/>
  <c r="OQ331" i="187" s="1"/>
  <c r="OD331" i="187" a="1"/>
  <c r="OD331" i="187" s="1"/>
  <c r="NQ331" i="187" a="1"/>
  <c r="NQ331" i="187" s="1"/>
  <c r="OP331" i="187" a="1"/>
  <c r="OP331" i="187" s="1"/>
  <c r="OC331" i="187" a="1"/>
  <c r="OC331" i="187" s="1"/>
  <c r="NI331" i="187" a="1"/>
  <c r="NI331" i="187" s="1"/>
  <c r="OK331" i="187" a="1"/>
  <c r="OK331" i="187" s="1"/>
  <c r="NS331" i="187" a="1"/>
  <c r="NS331" i="187" s="1"/>
  <c r="NK331" i="187" a="1"/>
  <c r="NK331" i="187" s="1"/>
  <c r="OJ331" i="187" a="1"/>
  <c r="OJ331" i="187" s="1"/>
  <c r="OA331" i="187" a="1"/>
  <c r="OA331" i="187" s="1"/>
  <c r="NY331" i="187" a="1"/>
  <c r="NY331" i="187" s="1"/>
  <c r="OF331" i="187" a="1"/>
  <c r="OF331" i="187" s="1"/>
  <c r="NX331" i="187" a="1"/>
  <c r="NX331" i="187" s="1"/>
  <c r="NZ331" i="187" a="1"/>
  <c r="NZ331" i="187" s="1"/>
  <c r="NM331" i="187" a="1"/>
  <c r="NM331" i="187" s="1"/>
  <c r="OM331" i="187" a="1"/>
  <c r="OM331" i="187" s="1"/>
  <c r="NL331" i="187" a="1"/>
  <c r="NL331" i="187" s="1"/>
  <c r="NW331" i="187" a="1"/>
  <c r="NW331" i="187" s="1"/>
  <c r="OI331" i="187" a="1"/>
  <c r="OI331" i="187" s="1"/>
  <c r="NU331" i="187" a="1"/>
  <c r="NU331" i="187" s="1"/>
  <c r="NH331" i="187" a="1"/>
  <c r="NH331" i="187" s="1"/>
  <c r="OS331" i="187" a="1"/>
  <c r="OS331" i="187" s="1"/>
  <c r="OE331" i="187" a="1"/>
  <c r="OE331" i="187" s="1"/>
  <c r="NR331" i="187" a="1"/>
  <c r="NR331" i="187" s="1"/>
  <c r="OR331" i="187" a="1"/>
  <c r="OR331" i="187" s="1"/>
  <c r="NO331" i="187" a="1"/>
  <c r="NO331" i="187" s="1"/>
  <c r="OO331" i="187" a="1"/>
  <c r="OO331" i="187" s="1"/>
  <c r="NN331" i="187" a="1"/>
  <c r="NN331" i="187" s="1"/>
  <c r="OP323" i="187" a="1"/>
  <c r="OP323" i="187" s="1"/>
  <c r="OJ323" i="187" a="1"/>
  <c r="OJ323" i="187" s="1"/>
  <c r="OD323" i="187" a="1"/>
  <c r="OD323" i="187" s="1"/>
  <c r="NX323" i="187" a="1"/>
  <c r="NX323" i="187" s="1"/>
  <c r="NR323" i="187" a="1"/>
  <c r="NR323" i="187" s="1"/>
  <c r="NL323" i="187" a="1"/>
  <c r="NL323" i="187" s="1"/>
  <c r="OH323" i="187" a="1"/>
  <c r="OH323" i="187" s="1"/>
  <c r="NU323" i="187" a="1"/>
  <c r="NU323" i="187" s="1"/>
  <c r="NH323" i="187" a="1"/>
  <c r="NH323" i="187" s="1"/>
  <c r="OR323" i="187" a="1"/>
  <c r="OR323" i="187" s="1"/>
  <c r="OK323" i="187" a="1"/>
  <c r="OK323" i="187" s="1"/>
  <c r="OT323" i="187" a="1"/>
  <c r="OT323" i="187" s="1"/>
  <c r="OE323" i="187" a="1"/>
  <c r="OE323" i="187" s="1"/>
  <c r="NW323" i="187" a="1"/>
  <c r="NW323" i="187" s="1"/>
  <c r="NP323" i="187" a="1"/>
  <c r="NP323" i="187" s="1"/>
  <c r="NI323" i="187" a="1"/>
  <c r="NI323" i="187" s="1"/>
  <c r="OQ323" i="187" a="1"/>
  <c r="OQ323" i="187" s="1"/>
  <c r="OI323" i="187" a="1"/>
  <c r="OI323" i="187" s="1"/>
  <c r="OA323" i="187" a="1"/>
  <c r="OA323" i="187" s="1"/>
  <c r="NT323" i="187" a="1"/>
  <c r="NT323" i="187" s="1"/>
  <c r="NM323" i="187" a="1"/>
  <c r="NM323" i="187" s="1"/>
  <c r="OS323" i="187" a="1"/>
  <c r="OS323" i="187" s="1"/>
  <c r="NO323" i="187" a="1"/>
  <c r="NO323" i="187" s="1"/>
  <c r="ON323" i="187" a="1"/>
  <c r="ON323" i="187" s="1"/>
  <c r="OC323" i="187" a="1"/>
  <c r="OC323" i="187" s="1"/>
  <c r="NS323" i="187" a="1"/>
  <c r="NS323" i="187" s="1"/>
  <c r="NJ323" i="187" a="1"/>
  <c r="NJ323" i="187" s="1"/>
  <c r="OM323" i="187" a="1"/>
  <c r="OM323" i="187" s="1"/>
  <c r="OL323" i="187" a="1"/>
  <c r="OL323" i="187" s="1"/>
  <c r="OB323" i="187" a="1"/>
  <c r="OB323" i="187" s="1"/>
  <c r="NZ323" i="187" a="1"/>
  <c r="NZ323" i="187" s="1"/>
  <c r="NQ323" i="187" a="1"/>
  <c r="NQ323" i="187" s="1"/>
  <c r="NG323" i="187" a="1"/>
  <c r="NG323" i="187" s="1"/>
  <c r="OO323" i="187" a="1"/>
  <c r="OO323" i="187" s="1"/>
  <c r="NN323" i="187" a="1"/>
  <c r="NN323" i="187" s="1"/>
  <c r="OG323" i="187" a="1"/>
  <c r="OG323" i="187" s="1"/>
  <c r="NK323" i="187" a="1"/>
  <c r="NK323" i="187" s="1"/>
  <c r="OF323" i="187" a="1"/>
  <c r="OF323" i="187" s="1"/>
  <c r="NY323" i="187" a="1"/>
  <c r="NY323" i="187" s="1"/>
  <c r="NV323" i="187" a="1"/>
  <c r="NV323" i="187" s="1"/>
  <c r="OQ311" i="187" a="1"/>
  <c r="OQ311" i="187" s="1"/>
  <c r="OJ311" i="187" a="1"/>
  <c r="OJ311" i="187" s="1"/>
  <c r="NU311" i="187" a="1"/>
  <c r="NU311" i="187" s="1"/>
  <c r="NN311" i="187" a="1"/>
  <c r="NN311" i="187" s="1"/>
  <c r="NG311" i="187" a="1"/>
  <c r="NG311" i="187" s="1"/>
  <c r="OI311" i="187" a="1"/>
  <c r="OI311" i="187" s="1"/>
  <c r="OB311" i="187" a="1"/>
  <c r="OB311" i="187" s="1"/>
  <c r="OT311" i="187" a="1"/>
  <c r="OT311" i="187" s="1"/>
  <c r="NQ311" i="187" a="1"/>
  <c r="NQ311" i="187" s="1"/>
  <c r="NJ311" i="187" a="1"/>
  <c r="NJ311" i="187" s="1"/>
  <c r="NW311" i="187" a="1"/>
  <c r="NW311" i="187" s="1"/>
  <c r="NP311" i="187" a="1"/>
  <c r="NP311" i="187" s="1"/>
  <c r="OK311" i="187" a="1"/>
  <c r="OK311" i="187" s="1"/>
  <c r="NZ311" i="187" a="1"/>
  <c r="NZ311" i="187" s="1"/>
  <c r="NO311" i="187" a="1"/>
  <c r="NO311" i="187" s="1"/>
  <c r="NY311" i="187" a="1"/>
  <c r="NY311" i="187" s="1"/>
  <c r="NM311" i="187" a="1"/>
  <c r="NM311" i="187" s="1"/>
  <c r="OS311" i="187" a="1"/>
  <c r="OS311" i="187" s="1"/>
  <c r="OH311" i="187" a="1"/>
  <c r="OH311" i="187" s="1"/>
  <c r="NX311" i="187" a="1"/>
  <c r="NX311" i="187" s="1"/>
  <c r="OR311" i="187" a="1"/>
  <c r="OR311" i="187" s="1"/>
  <c r="OG311" i="187" a="1"/>
  <c r="OG311" i="187" s="1"/>
  <c r="NL311" i="187" a="1"/>
  <c r="NL311" i="187" s="1"/>
  <c r="NV311" i="187" a="1"/>
  <c r="NV311" i="187" s="1"/>
  <c r="NK311" i="187" a="1"/>
  <c r="NK311" i="187" s="1"/>
  <c r="OP311" i="187" a="1"/>
  <c r="OP311" i="187" s="1"/>
  <c r="OF311" i="187" a="1"/>
  <c r="OF311" i="187" s="1"/>
  <c r="NT311" i="187" a="1"/>
  <c r="NT311" i="187" s="1"/>
  <c r="OO311" i="187" a="1"/>
  <c r="OO311" i="187" s="1"/>
  <c r="OE311" i="187" a="1"/>
  <c r="OE311" i="187" s="1"/>
  <c r="NI311" i="187" a="1"/>
  <c r="NI311" i="187" s="1"/>
  <c r="OD311" i="187" a="1"/>
  <c r="OD311" i="187" s="1"/>
  <c r="NS311" i="187" a="1"/>
  <c r="NS311" i="187" s="1"/>
  <c r="NH311" i="187" a="1"/>
  <c r="NH311" i="187" s="1"/>
  <c r="ON311" i="187" a="1"/>
  <c r="ON311" i="187" s="1"/>
  <c r="OC311" i="187" a="1"/>
  <c r="OC311" i="187" s="1"/>
  <c r="OM311" i="187" a="1"/>
  <c r="OM311" i="187" s="1"/>
  <c r="OA311" i="187" a="1"/>
  <c r="OA311" i="187" s="1"/>
  <c r="NR311" i="187" a="1"/>
  <c r="NR311" i="187" s="1"/>
  <c r="OL311" i="187" a="1"/>
  <c r="OL311" i="187" s="1"/>
  <c r="OL368" i="187" a="1"/>
  <c r="OL368" i="187" s="1"/>
  <c r="NY368" i="187" a="1"/>
  <c r="NY368" i="187" s="1"/>
  <c r="NL368" i="187" a="1"/>
  <c r="NL368" i="187" s="1"/>
  <c r="OR368" i="187" a="1"/>
  <c r="OR368" i="187" s="1"/>
  <c r="OK368" i="187" a="1"/>
  <c r="OK368" i="187" s="1"/>
  <c r="OD368" i="187" a="1"/>
  <c r="OD368" i="187" s="1"/>
  <c r="OA368" i="187" a="1"/>
  <c r="OA368" i="187" s="1"/>
  <c r="NK368" i="187" a="1"/>
  <c r="NK368" i="187" s="1"/>
  <c r="OC368" i="187" a="1"/>
  <c r="OC368" i="187" s="1"/>
  <c r="NU368" i="187" a="1"/>
  <c r="NU368" i="187" s="1"/>
  <c r="NM368" i="187" a="1"/>
  <c r="NM368" i="187" s="1"/>
  <c r="OT368" i="187" a="1"/>
  <c r="OT368" i="187" s="1"/>
  <c r="OM368" i="187" a="1"/>
  <c r="OM368" i="187" s="1"/>
  <c r="NQ368" i="187" a="1"/>
  <c r="NQ368" i="187" s="1"/>
  <c r="NG368" i="187" a="1"/>
  <c r="NG368" i="187" s="1"/>
  <c r="OS368" i="187" a="1"/>
  <c r="OS368" i="187" s="1"/>
  <c r="OH368" i="187" a="1"/>
  <c r="OH368" i="187" s="1"/>
  <c r="NX368" i="187" a="1"/>
  <c r="NX368" i="187" s="1"/>
  <c r="NN368" i="187" a="1"/>
  <c r="NN368" i="187" s="1"/>
  <c r="OQ368" i="187" a="1"/>
  <c r="OQ368" i="187" s="1"/>
  <c r="OG368" i="187" a="1"/>
  <c r="OG368" i="187" s="1"/>
  <c r="NW368" i="187" a="1"/>
  <c r="NW368" i="187" s="1"/>
  <c r="OP368" i="187" a="1"/>
  <c r="OP368" i="187" s="1"/>
  <c r="NV368" i="187" a="1"/>
  <c r="NV368" i="187" s="1"/>
  <c r="OE368" i="187" a="1"/>
  <c r="OE368" i="187" s="1"/>
  <c r="NT368" i="187" a="1"/>
  <c r="NT368" i="187" s="1"/>
  <c r="ON368" i="187" a="1"/>
  <c r="ON368" i="187" s="1"/>
  <c r="NS368" i="187" a="1"/>
  <c r="NS368" i="187" s="1"/>
  <c r="NI368" i="187" a="1"/>
  <c r="NI368" i="187" s="1"/>
  <c r="OF368" i="187" a="1"/>
  <c r="OF368" i="187" s="1"/>
  <c r="OB368" i="187" a="1"/>
  <c r="OB368" i="187" s="1"/>
  <c r="NR368" i="187" a="1"/>
  <c r="NR368" i="187" s="1"/>
  <c r="NP368" i="187" a="1"/>
  <c r="NP368" i="187" s="1"/>
  <c r="NO368" i="187" a="1"/>
  <c r="NO368" i="187" s="1"/>
  <c r="OO368" i="187" a="1"/>
  <c r="OO368" i="187" s="1"/>
  <c r="NJ368" i="187" a="1"/>
  <c r="NJ368" i="187" s="1"/>
  <c r="NH368" i="187" a="1"/>
  <c r="NH368" i="187" s="1"/>
  <c r="OJ368" i="187" a="1"/>
  <c r="OJ368" i="187" s="1"/>
  <c r="OI368" i="187" a="1"/>
  <c r="OI368" i="187" s="1"/>
  <c r="NZ368" i="187" a="1"/>
  <c r="NZ368" i="187" s="1"/>
  <c r="OI370" i="187" a="1"/>
  <c r="OI370" i="187" s="1"/>
  <c r="NV370" i="187" a="1"/>
  <c r="NV370" i="187" s="1"/>
  <c r="NO370" i="187" a="1"/>
  <c r="NO370" i="187" s="1"/>
  <c r="OQ370" i="187" a="1"/>
  <c r="OQ370" i="187" s="1"/>
  <c r="OJ370" i="187" a="1"/>
  <c r="OJ370" i="187" s="1"/>
  <c r="OC370" i="187" a="1"/>
  <c r="OC370" i="187" s="1"/>
  <c r="NU370" i="187" a="1"/>
  <c r="NU370" i="187" s="1"/>
  <c r="NN370" i="187" a="1"/>
  <c r="NN370" i="187" s="1"/>
  <c r="NG370" i="187" a="1"/>
  <c r="NG370" i="187" s="1"/>
  <c r="OS370" i="187" a="1"/>
  <c r="OS370" i="187" s="1"/>
  <c r="OL370" i="187" a="1"/>
  <c r="OL370" i="187" s="1"/>
  <c r="OE370" i="187" a="1"/>
  <c r="OE370" i="187" s="1"/>
  <c r="NX370" i="187" a="1"/>
  <c r="NX370" i="187" s="1"/>
  <c r="NQ370" i="187" a="1"/>
  <c r="NQ370" i="187" s="1"/>
  <c r="NJ370" i="187" a="1"/>
  <c r="NJ370" i="187" s="1"/>
  <c r="OA370" i="187" a="1"/>
  <c r="OA370" i="187" s="1"/>
  <c r="NS370" i="187" a="1"/>
  <c r="NS370" i="187" s="1"/>
  <c r="NK370" i="187" a="1"/>
  <c r="NK370" i="187" s="1"/>
  <c r="OH370" i="187" a="1"/>
  <c r="OH370" i="187" s="1"/>
  <c r="NH370" i="187" a="1"/>
  <c r="NH370" i="187" s="1"/>
  <c r="OO370" i="187" a="1"/>
  <c r="OO370" i="187" s="1"/>
  <c r="OM370" i="187" a="1"/>
  <c r="OM370" i="187" s="1"/>
  <c r="OB370" i="187" a="1"/>
  <c r="OB370" i="187" s="1"/>
  <c r="NR370" i="187" a="1"/>
  <c r="NR370" i="187" s="1"/>
  <c r="ON370" i="187" a="1"/>
  <c r="ON370" i="187" s="1"/>
  <c r="NI370" i="187" a="1"/>
  <c r="NI370" i="187" s="1"/>
  <c r="OK370" i="187" a="1"/>
  <c r="OK370" i="187" s="1"/>
  <c r="NW370" i="187" a="1"/>
  <c r="NW370" i="187" s="1"/>
  <c r="NT370" i="187" a="1"/>
  <c r="NT370" i="187" s="1"/>
  <c r="OG370" i="187" a="1"/>
  <c r="OG370" i="187" s="1"/>
  <c r="NP370" i="187" a="1"/>
  <c r="NP370" i="187" s="1"/>
  <c r="OF370" i="187" a="1"/>
  <c r="OF370" i="187" s="1"/>
  <c r="OT370" i="187" a="1"/>
  <c r="OT370" i="187" s="1"/>
  <c r="OR370" i="187" a="1"/>
  <c r="OR370" i="187" s="1"/>
  <c r="OD370" i="187" a="1"/>
  <c r="OD370" i="187" s="1"/>
  <c r="NM370" i="187" a="1"/>
  <c r="NM370" i="187" s="1"/>
  <c r="NZ370" i="187" a="1"/>
  <c r="NZ370" i="187" s="1"/>
  <c r="OP370" i="187" a="1"/>
  <c r="OP370" i="187" s="1"/>
  <c r="NY370" i="187" a="1"/>
  <c r="NY370" i="187" s="1"/>
  <c r="NL370" i="187" a="1"/>
  <c r="NL370" i="187" s="1"/>
  <c r="OP361" i="187" a="1"/>
  <c r="OP361" i="187" s="1"/>
  <c r="OJ361" i="187" a="1"/>
  <c r="OJ361" i="187" s="1"/>
  <c r="OD361" i="187" a="1"/>
  <c r="OD361" i="187" s="1"/>
  <c r="NX361" i="187" a="1"/>
  <c r="NX361" i="187" s="1"/>
  <c r="NR361" i="187" a="1"/>
  <c r="NR361" i="187" s="1"/>
  <c r="NL361" i="187" a="1"/>
  <c r="NL361" i="187" s="1"/>
  <c r="OQ361" i="187" a="1"/>
  <c r="OQ361" i="187" s="1"/>
  <c r="NW361" i="187" a="1"/>
  <c r="NW361" i="187" s="1"/>
  <c r="NJ361" i="187" a="1"/>
  <c r="NJ361" i="187" s="1"/>
  <c r="ON361" i="187" a="1"/>
  <c r="ON361" i="187" s="1"/>
  <c r="OG361" i="187" a="1"/>
  <c r="OG361" i="187" s="1"/>
  <c r="NZ361" i="187" a="1"/>
  <c r="NZ361" i="187" s="1"/>
  <c r="NS361" i="187" a="1"/>
  <c r="NS361" i="187" s="1"/>
  <c r="NQ361" i="187" a="1"/>
  <c r="NQ361" i="187" s="1"/>
  <c r="OS361" i="187" a="1"/>
  <c r="OS361" i="187" s="1"/>
  <c r="OK361" i="187" a="1"/>
  <c r="OK361" i="187" s="1"/>
  <c r="OB361" i="187" a="1"/>
  <c r="OB361" i="187" s="1"/>
  <c r="NT361" i="187" a="1"/>
  <c r="NT361" i="187" s="1"/>
  <c r="NK361" i="187" a="1"/>
  <c r="NK361" i="187" s="1"/>
  <c r="OO361" i="187" a="1"/>
  <c r="OO361" i="187" s="1"/>
  <c r="NO361" i="187" a="1"/>
  <c r="NO361" i="187" s="1"/>
  <c r="NG361" i="187" a="1"/>
  <c r="NG361" i="187" s="1"/>
  <c r="OF361" i="187" a="1"/>
  <c r="OF361" i="187" s="1"/>
  <c r="OE361" i="187" a="1"/>
  <c r="OE361" i="187" s="1"/>
  <c r="NV361" i="187" a="1"/>
  <c r="NV361" i="187" s="1"/>
  <c r="NN361" i="187" a="1"/>
  <c r="NN361" i="187" s="1"/>
  <c r="OM361" i="187" a="1"/>
  <c r="OM361" i="187" s="1"/>
  <c r="OL361" i="187" a="1"/>
  <c r="OL361" i="187" s="1"/>
  <c r="OC361" i="187" a="1"/>
  <c r="OC361" i="187" s="1"/>
  <c r="NU361" i="187" a="1"/>
  <c r="NU361" i="187" s="1"/>
  <c r="NM361" i="187" a="1"/>
  <c r="NM361" i="187" s="1"/>
  <c r="OT361" i="187" a="1"/>
  <c r="OT361" i="187" s="1"/>
  <c r="OR361" i="187" a="1"/>
  <c r="OR361" i="187" s="1"/>
  <c r="NI361" i="187" a="1"/>
  <c r="NI361" i="187" s="1"/>
  <c r="NH361" i="187" a="1"/>
  <c r="NH361" i="187" s="1"/>
  <c r="OI361" i="187" a="1"/>
  <c r="OI361" i="187" s="1"/>
  <c r="OH361" i="187" a="1"/>
  <c r="OH361" i="187" s="1"/>
  <c r="OA361" i="187" a="1"/>
  <c r="OA361" i="187" s="1"/>
  <c r="NY361" i="187" a="1"/>
  <c r="NY361" i="187" s="1"/>
  <c r="NP361" i="187" a="1"/>
  <c r="NP361" i="187" s="1"/>
  <c r="OT360" i="187" a="1"/>
  <c r="OT360" i="187" s="1"/>
  <c r="ON360" i="187" a="1"/>
  <c r="ON360" i="187" s="1"/>
  <c r="OO360" i="187" a="1"/>
  <c r="OO360" i="187" s="1"/>
  <c r="OM360" i="187" a="1"/>
  <c r="OM360" i="187" s="1"/>
  <c r="NZ360" i="187" a="1"/>
  <c r="NZ360" i="187" s="1"/>
  <c r="NM360" i="187" a="1"/>
  <c r="NM360" i="187" s="1"/>
  <c r="OE360" i="187" a="1"/>
  <c r="OE360" i="187" s="1"/>
  <c r="NR360" i="187" a="1"/>
  <c r="NR360" i="187" s="1"/>
  <c r="NW360" i="187" a="1"/>
  <c r="NW360" i="187" s="1"/>
  <c r="NO360" i="187" a="1"/>
  <c r="NO360" i="187" s="1"/>
  <c r="OL360" i="187" a="1"/>
  <c r="OL360" i="187" s="1"/>
  <c r="OD360" i="187" a="1"/>
  <c r="OD360" i="187" s="1"/>
  <c r="NV360" i="187" a="1"/>
  <c r="NV360" i="187" s="1"/>
  <c r="NG360" i="187" a="1"/>
  <c r="NG360" i="187" s="1"/>
  <c r="OS360" i="187" a="1"/>
  <c r="OS360" i="187" s="1"/>
  <c r="OC360" i="187" a="1"/>
  <c r="OC360" i="187" s="1"/>
  <c r="NU360" i="187" a="1"/>
  <c r="NU360" i="187" s="1"/>
  <c r="OQ360" i="187" a="1"/>
  <c r="OQ360" i="187" s="1"/>
  <c r="OI360" i="187" a="1"/>
  <c r="OI360" i="187" s="1"/>
  <c r="OA360" i="187" a="1"/>
  <c r="OA360" i="187" s="1"/>
  <c r="NS360" i="187" a="1"/>
  <c r="NS360" i="187" s="1"/>
  <c r="NK360" i="187" a="1"/>
  <c r="NK360" i="187" s="1"/>
  <c r="OH360" i="187" a="1"/>
  <c r="OH360" i="187" s="1"/>
  <c r="NJ360" i="187" a="1"/>
  <c r="NJ360" i="187" s="1"/>
  <c r="OP360" i="187" a="1"/>
  <c r="OP360" i="187" s="1"/>
  <c r="OG360" i="187" a="1"/>
  <c r="OG360" i="187" s="1"/>
  <c r="NY360" i="187" a="1"/>
  <c r="NY360" i="187" s="1"/>
  <c r="NQ360" i="187" a="1"/>
  <c r="NQ360" i="187" s="1"/>
  <c r="NI360" i="187" a="1"/>
  <c r="NI360" i="187" s="1"/>
  <c r="NH360" i="187" a="1"/>
  <c r="NH360" i="187" s="1"/>
  <c r="NP360" i="187" a="1"/>
  <c r="NP360" i="187" s="1"/>
  <c r="OK360" i="187" a="1"/>
  <c r="OK360" i="187" s="1"/>
  <c r="NN360" i="187" a="1"/>
  <c r="NN360" i="187" s="1"/>
  <c r="OJ360" i="187" a="1"/>
  <c r="OJ360" i="187" s="1"/>
  <c r="NL360" i="187" a="1"/>
  <c r="NL360" i="187" s="1"/>
  <c r="OF360" i="187" a="1"/>
  <c r="OF360" i="187" s="1"/>
  <c r="OB360" i="187" a="1"/>
  <c r="OB360" i="187" s="1"/>
  <c r="NX360" i="187" a="1"/>
  <c r="NX360" i="187" s="1"/>
  <c r="OR360" i="187" a="1"/>
  <c r="OR360" i="187" s="1"/>
  <c r="NT360" i="187" a="1"/>
  <c r="NT360" i="187" s="1"/>
  <c r="DC350" i="187"/>
  <c r="DD350" i="187" s="1"/>
  <c r="OQ346" i="187" a="1"/>
  <c r="OQ346" i="187" s="1"/>
  <c r="OK346" i="187" a="1"/>
  <c r="OK346" i="187" s="1"/>
  <c r="OE346" i="187" a="1"/>
  <c r="OE346" i="187" s="1"/>
  <c r="NY346" i="187" a="1"/>
  <c r="NY346" i="187" s="1"/>
  <c r="NS346" i="187" a="1"/>
  <c r="NS346" i="187" s="1"/>
  <c r="NM346" i="187" a="1"/>
  <c r="NM346" i="187" s="1"/>
  <c r="NG346" i="187" a="1"/>
  <c r="NG346" i="187" s="1"/>
  <c r="OO346" i="187" a="1"/>
  <c r="OO346" i="187" s="1"/>
  <c r="OB346" i="187" a="1"/>
  <c r="OB346" i="187" s="1"/>
  <c r="NO346" i="187" a="1"/>
  <c r="NO346" i="187" s="1"/>
  <c r="ON346" i="187" a="1"/>
  <c r="ON346" i="187" s="1"/>
  <c r="OA346" i="187" a="1"/>
  <c r="OA346" i="187" s="1"/>
  <c r="NN346" i="187" a="1"/>
  <c r="NN346" i="187" s="1"/>
  <c r="OP346" i="187" a="1"/>
  <c r="OP346" i="187" s="1"/>
  <c r="OH346" i="187" a="1"/>
  <c r="OH346" i="187" s="1"/>
  <c r="NZ346" i="187" a="1"/>
  <c r="NZ346" i="187" s="1"/>
  <c r="NR346" i="187" a="1"/>
  <c r="NR346" i="187" s="1"/>
  <c r="OF346" i="187" a="1"/>
  <c r="OF346" i="187" s="1"/>
  <c r="NX346" i="187" a="1"/>
  <c r="NX346" i="187" s="1"/>
  <c r="NI346" i="187" a="1"/>
  <c r="NI346" i="187" s="1"/>
  <c r="OM346" i="187" a="1"/>
  <c r="OM346" i="187" s="1"/>
  <c r="NP346" i="187" a="1"/>
  <c r="NP346" i="187" s="1"/>
  <c r="NH346" i="187" a="1"/>
  <c r="NH346" i="187" s="1"/>
  <c r="OT346" i="187" a="1"/>
  <c r="OT346" i="187" s="1"/>
  <c r="NW346" i="187" a="1"/>
  <c r="NW346" i="187" s="1"/>
  <c r="OL346" i="187" a="1"/>
  <c r="OL346" i="187" s="1"/>
  <c r="OD346" i="187" a="1"/>
  <c r="OD346" i="187" s="1"/>
  <c r="OS346" i="187" a="1"/>
  <c r="OS346" i="187" s="1"/>
  <c r="NV346" i="187" a="1"/>
  <c r="NV346" i="187" s="1"/>
  <c r="OC346" i="187" a="1"/>
  <c r="OC346" i="187" s="1"/>
  <c r="NU346" i="187" a="1"/>
  <c r="NU346" i="187" s="1"/>
  <c r="OR346" i="187" a="1"/>
  <c r="OR346" i="187" s="1"/>
  <c r="OJ346" i="187" a="1"/>
  <c r="OJ346" i="187" s="1"/>
  <c r="NT346" i="187" a="1"/>
  <c r="NT346" i="187" s="1"/>
  <c r="NL346" i="187" a="1"/>
  <c r="NL346" i="187" s="1"/>
  <c r="NQ346" i="187" a="1"/>
  <c r="NQ346" i="187" s="1"/>
  <c r="OI346" i="187" a="1"/>
  <c r="OI346" i="187" s="1"/>
  <c r="NK346" i="187" a="1"/>
  <c r="NK346" i="187" s="1"/>
  <c r="OG346" i="187" a="1"/>
  <c r="OG346" i="187" s="1"/>
  <c r="NJ346" i="187" a="1"/>
  <c r="NJ346" i="187" s="1"/>
  <c r="OT322" i="187" a="1"/>
  <c r="OT322" i="187" s="1"/>
  <c r="ON322" i="187" a="1"/>
  <c r="ON322" i="187" s="1"/>
  <c r="OH322" i="187" a="1"/>
  <c r="OH322" i="187" s="1"/>
  <c r="OB322" i="187" a="1"/>
  <c r="OB322" i="187" s="1"/>
  <c r="NV322" i="187" a="1"/>
  <c r="NV322" i="187" s="1"/>
  <c r="NP322" i="187" a="1"/>
  <c r="NP322" i="187" s="1"/>
  <c r="NJ322" i="187" a="1"/>
  <c r="NJ322" i="187" s="1"/>
  <c r="OS322" i="187" a="1"/>
  <c r="OS322" i="187" s="1"/>
  <c r="OF322" i="187" a="1"/>
  <c r="OF322" i="187" s="1"/>
  <c r="NS322" i="187" a="1"/>
  <c r="NS322" i="187" s="1"/>
  <c r="OQ322" i="187" a="1"/>
  <c r="OQ322" i="187" s="1"/>
  <c r="OJ322" i="187" a="1"/>
  <c r="OJ322" i="187" s="1"/>
  <c r="OC322" i="187" a="1"/>
  <c r="OC322" i="187" s="1"/>
  <c r="OG322" i="187" a="1"/>
  <c r="OG322" i="187" s="1"/>
  <c r="NZ322" i="187" a="1"/>
  <c r="NZ322" i="187" s="1"/>
  <c r="OO322" i="187" a="1"/>
  <c r="OO322" i="187" s="1"/>
  <c r="NO322" i="187" a="1"/>
  <c r="NO322" i="187" s="1"/>
  <c r="OR322" i="187" a="1"/>
  <c r="OR322" i="187" s="1"/>
  <c r="OA322" i="187" a="1"/>
  <c r="OA322" i="187" s="1"/>
  <c r="NR322" i="187" a="1"/>
  <c r="NR322" i="187" s="1"/>
  <c r="OI322" i="187" a="1"/>
  <c r="OI322" i="187" s="1"/>
  <c r="NI322" i="187" a="1"/>
  <c r="NI322" i="187" s="1"/>
  <c r="NY322" i="187" a="1"/>
  <c r="NY322" i="187" s="1"/>
  <c r="NQ322" i="187" a="1"/>
  <c r="NQ322" i="187" s="1"/>
  <c r="OP322" i="187" a="1"/>
  <c r="OP322" i="187" s="1"/>
  <c r="NH322" i="187" a="1"/>
  <c r="NH322" i="187" s="1"/>
  <c r="OD322" i="187" a="1"/>
  <c r="OD322" i="187" s="1"/>
  <c r="NM322" i="187" a="1"/>
  <c r="NM322" i="187" s="1"/>
  <c r="NL322" i="187" a="1"/>
  <c r="NL322" i="187" s="1"/>
  <c r="NK322" i="187" a="1"/>
  <c r="NK322" i="187" s="1"/>
  <c r="NX322" i="187" a="1"/>
  <c r="NX322" i="187" s="1"/>
  <c r="NG322" i="187" a="1"/>
  <c r="NG322" i="187" s="1"/>
  <c r="NW322" i="187" a="1"/>
  <c r="NW322" i="187" s="1"/>
  <c r="OM322" i="187" a="1"/>
  <c r="OM322" i="187" s="1"/>
  <c r="OL322" i="187" a="1"/>
  <c r="OL322" i="187" s="1"/>
  <c r="NU322" i="187" a="1"/>
  <c r="NU322" i="187" s="1"/>
  <c r="OK322" i="187" a="1"/>
  <c r="OK322" i="187" s="1"/>
  <c r="NT322" i="187" a="1"/>
  <c r="NT322" i="187" s="1"/>
  <c r="OE322" i="187" a="1"/>
  <c r="OE322" i="187" s="1"/>
  <c r="NN322" i="187" a="1"/>
  <c r="NN322" i="187" s="1"/>
  <c r="OQ301" i="187" a="1"/>
  <c r="OQ301" i="187" s="1"/>
  <c r="OD301" i="187" a="1"/>
  <c r="OD301" i="187" s="1"/>
  <c r="NQ301" i="187" a="1"/>
  <c r="NQ301" i="187" s="1"/>
  <c r="OP301" i="187" a="1"/>
  <c r="OP301" i="187" s="1"/>
  <c r="OI301" i="187" a="1"/>
  <c r="OI301" i="187" s="1"/>
  <c r="OB301" i="187" a="1"/>
  <c r="OB301" i="187" s="1"/>
  <c r="OA301" i="187" a="1"/>
  <c r="OA301" i="187" s="1"/>
  <c r="NT301" i="187" a="1"/>
  <c r="NT301" i="187" s="1"/>
  <c r="NM301" i="187" a="1"/>
  <c r="NM301" i="187" s="1"/>
  <c r="OO301" i="187" a="1"/>
  <c r="OO301" i="187" s="1"/>
  <c r="OH301" i="187" a="1"/>
  <c r="OH301" i="187" s="1"/>
  <c r="ON301" i="187" a="1"/>
  <c r="ON301" i="187" s="1"/>
  <c r="OM301" i="187" a="1"/>
  <c r="OM301" i="187" s="1"/>
  <c r="OF301" i="187" a="1"/>
  <c r="OF301" i="187" s="1"/>
  <c r="NY301" i="187" a="1"/>
  <c r="NY301" i="187" s="1"/>
  <c r="NR301" i="187" a="1"/>
  <c r="NR301" i="187" s="1"/>
  <c r="NK301" i="187" a="1"/>
  <c r="NK301" i="187" s="1"/>
  <c r="OT301" i="187" a="1"/>
  <c r="OT301" i="187" s="1"/>
  <c r="NJ301" i="187" a="1"/>
  <c r="NJ301" i="187" s="1"/>
  <c r="OS301" i="187" a="1"/>
  <c r="OS301" i="187" s="1"/>
  <c r="OL301" i="187" a="1"/>
  <c r="OL301" i="187" s="1"/>
  <c r="OE301" i="187" a="1"/>
  <c r="OE301" i="187" s="1"/>
  <c r="NX301" i="187" a="1"/>
  <c r="NX301" i="187" s="1"/>
  <c r="NI301" i="187" a="1"/>
  <c r="NI301" i="187" s="1"/>
  <c r="OC301" i="187" a="1"/>
  <c r="OC301" i="187" s="1"/>
  <c r="NL301" i="187" a="1"/>
  <c r="NL301" i="187" s="1"/>
  <c r="OR301" i="187" a="1"/>
  <c r="OR301" i="187" s="1"/>
  <c r="NZ301" i="187" a="1"/>
  <c r="NZ301" i="187" s="1"/>
  <c r="NH301" i="187" a="1"/>
  <c r="NH301" i="187" s="1"/>
  <c r="NV301" i="187" a="1"/>
  <c r="NV301" i="187" s="1"/>
  <c r="OK301" i="187" a="1"/>
  <c r="OK301" i="187" s="1"/>
  <c r="NU301" i="187" a="1"/>
  <c r="NU301" i="187" s="1"/>
  <c r="OJ301" i="187" a="1"/>
  <c r="OJ301" i="187" s="1"/>
  <c r="NS301" i="187" a="1"/>
  <c r="NS301" i="187" s="1"/>
  <c r="NP301" i="187" a="1"/>
  <c r="NP301" i="187" s="1"/>
  <c r="NN301" i="187" a="1"/>
  <c r="NN301" i="187" s="1"/>
  <c r="NG301" i="187" a="1"/>
  <c r="NG301" i="187" s="1"/>
  <c r="OG301" i="187" a="1"/>
  <c r="OG301" i="187" s="1"/>
  <c r="NW301" i="187" a="1"/>
  <c r="NW301" i="187" s="1"/>
  <c r="NO301" i="187" a="1"/>
  <c r="NO301" i="187" s="1"/>
  <c r="OL291" i="187" a="1"/>
  <c r="OL291" i="187" s="1"/>
  <c r="OE291" i="187" a="1"/>
  <c r="OE291" i="187" s="1"/>
  <c r="NR291" i="187" a="1"/>
  <c r="NR291" i="187" s="1"/>
  <c r="ON291" i="187" a="1"/>
  <c r="ON291" i="187" s="1"/>
  <c r="OG291" i="187" a="1"/>
  <c r="OG291" i="187" s="1"/>
  <c r="NZ291" i="187" a="1"/>
  <c r="NZ291" i="187" s="1"/>
  <c r="NK291" i="187" a="1"/>
  <c r="NK291" i="187" s="1"/>
  <c r="OS291" i="187" a="1"/>
  <c r="OS291" i="187" s="1"/>
  <c r="OK291" i="187" a="1"/>
  <c r="OK291" i="187" s="1"/>
  <c r="OD291" i="187" a="1"/>
  <c r="OD291" i="187" s="1"/>
  <c r="NW291" i="187" a="1"/>
  <c r="NW291" i="187" s="1"/>
  <c r="NP291" i="187" a="1"/>
  <c r="NP291" i="187" s="1"/>
  <c r="NI291" i="187" a="1"/>
  <c r="NI291" i="187" s="1"/>
  <c r="OQ291" i="187" a="1"/>
  <c r="OQ291" i="187" s="1"/>
  <c r="OJ291" i="187" a="1"/>
  <c r="OJ291" i="187" s="1"/>
  <c r="OC291" i="187" a="1"/>
  <c r="OC291" i="187" s="1"/>
  <c r="NV291" i="187" a="1"/>
  <c r="NV291" i="187" s="1"/>
  <c r="NO291" i="187" a="1"/>
  <c r="NO291" i="187" s="1"/>
  <c r="NH291" i="187" a="1"/>
  <c r="NH291" i="187" s="1"/>
  <c r="OB291" i="187" a="1"/>
  <c r="OB291" i="187" s="1"/>
  <c r="NS291" i="187" a="1"/>
  <c r="NS291" i="187" s="1"/>
  <c r="OT291" i="187" a="1"/>
  <c r="OT291" i="187" s="1"/>
  <c r="OI291" i="187" a="1"/>
  <c r="OI291" i="187" s="1"/>
  <c r="NY291" i="187" a="1"/>
  <c r="NY291" i="187" s="1"/>
  <c r="OR291" i="187" a="1"/>
  <c r="OR291" i="187" s="1"/>
  <c r="OH291" i="187" a="1"/>
  <c r="OH291" i="187" s="1"/>
  <c r="NM291" i="187" a="1"/>
  <c r="NM291" i="187" s="1"/>
  <c r="OO291" i="187" a="1"/>
  <c r="OO291" i="187" s="1"/>
  <c r="NJ291" i="187" a="1"/>
  <c r="NJ291" i="187" s="1"/>
  <c r="NT291" i="187" a="1"/>
  <c r="NT291" i="187" s="1"/>
  <c r="OM291" i="187" a="1"/>
  <c r="OM291" i="187" s="1"/>
  <c r="NQ291" i="187" a="1"/>
  <c r="NQ291" i="187" s="1"/>
  <c r="OA291" i="187" a="1"/>
  <c r="OA291" i="187" s="1"/>
  <c r="OP291" i="187" a="1"/>
  <c r="OP291" i="187" s="1"/>
  <c r="NN291" i="187" a="1"/>
  <c r="NN291" i="187" s="1"/>
  <c r="NL291" i="187" a="1"/>
  <c r="NL291" i="187" s="1"/>
  <c r="NG291" i="187" a="1"/>
  <c r="NG291" i="187" s="1"/>
  <c r="OF291" i="187" a="1"/>
  <c r="OF291" i="187" s="1"/>
  <c r="NX291" i="187" a="1"/>
  <c r="NX291" i="187" s="1"/>
  <c r="NU291" i="187" a="1"/>
  <c r="NU291" i="187" s="1"/>
  <c r="OO273" i="187" a="1"/>
  <c r="OO273" i="187" s="1"/>
  <c r="OB273" i="187" a="1"/>
  <c r="OB273" i="187" s="1"/>
  <c r="NU273" i="187" a="1"/>
  <c r="NU273" i="187" s="1"/>
  <c r="NH273" i="187" a="1"/>
  <c r="NH273" i="187" s="1"/>
  <c r="OS273" i="187" a="1"/>
  <c r="OS273" i="187" s="1"/>
  <c r="OL273" i="187" a="1"/>
  <c r="OL273" i="187" s="1"/>
  <c r="OE273" i="187" a="1"/>
  <c r="OE273" i="187" s="1"/>
  <c r="NX273" i="187" a="1"/>
  <c r="NX273" i="187" s="1"/>
  <c r="NQ273" i="187" a="1"/>
  <c r="NQ273" i="187" s="1"/>
  <c r="NJ273" i="187" a="1"/>
  <c r="NJ273" i="187" s="1"/>
  <c r="NY273" i="187" a="1"/>
  <c r="NY273" i="187" s="1"/>
  <c r="NI273" i="187" a="1"/>
  <c r="NI273" i="187" s="1"/>
  <c r="ON273" i="187" a="1"/>
  <c r="ON273" i="187" s="1"/>
  <c r="OF273" i="187" a="1"/>
  <c r="OF273" i="187" s="1"/>
  <c r="OM273" i="187" a="1"/>
  <c r="OM273" i="187" s="1"/>
  <c r="NP273" i="187" a="1"/>
  <c r="NP273" i="187" s="1"/>
  <c r="NW273" i="187" a="1"/>
  <c r="NW273" i="187" s="1"/>
  <c r="NO273" i="187" a="1"/>
  <c r="NO273" i="187" s="1"/>
  <c r="NG273" i="187" a="1"/>
  <c r="NG273" i="187" s="1"/>
  <c r="OT273" i="187" a="1"/>
  <c r="OT273" i="187" s="1"/>
  <c r="OD273" i="187" a="1"/>
  <c r="OD273" i="187" s="1"/>
  <c r="NN273" i="187" a="1"/>
  <c r="NN273" i="187" s="1"/>
  <c r="OK273" i="187" a="1"/>
  <c r="OK273" i="187" s="1"/>
  <c r="NV273" i="187" a="1"/>
  <c r="NV273" i="187" s="1"/>
  <c r="OR273" i="187" a="1"/>
  <c r="OR273" i="187" s="1"/>
  <c r="OC273" i="187" a="1"/>
  <c r="OC273" i="187" s="1"/>
  <c r="NM273" i="187" a="1"/>
  <c r="NM273" i="187" s="1"/>
  <c r="OJ273" i="187" a="1"/>
  <c r="OJ273" i="187" s="1"/>
  <c r="NT273" i="187" a="1"/>
  <c r="NT273" i="187" s="1"/>
  <c r="OQ273" i="187" a="1"/>
  <c r="OQ273" i="187" s="1"/>
  <c r="OA273" i="187" a="1"/>
  <c r="OA273" i="187" s="1"/>
  <c r="NL273" i="187" a="1"/>
  <c r="NL273" i="187" s="1"/>
  <c r="OI273" i="187" a="1"/>
  <c r="OI273" i="187" s="1"/>
  <c r="NS273" i="187" a="1"/>
  <c r="NS273" i="187" s="1"/>
  <c r="OP273" i="187" a="1"/>
  <c r="OP273" i="187" s="1"/>
  <c r="OH273" i="187" a="1"/>
  <c r="OH273" i="187" s="1"/>
  <c r="NZ273" i="187" a="1"/>
  <c r="NZ273" i="187" s="1"/>
  <c r="NK273" i="187" a="1"/>
  <c r="NK273" i="187" s="1"/>
  <c r="OG273" i="187" a="1"/>
  <c r="OG273" i="187" s="1"/>
  <c r="NR273" i="187" a="1"/>
  <c r="NR273" i="187" s="1"/>
  <c r="OP267" i="187" a="1"/>
  <c r="OP267" i="187" s="1"/>
  <c r="OJ267" i="187" a="1"/>
  <c r="OJ267" i="187" s="1"/>
  <c r="OD267" i="187" a="1"/>
  <c r="OD267" i="187" s="1"/>
  <c r="NX267" i="187" a="1"/>
  <c r="NX267" i="187" s="1"/>
  <c r="NR267" i="187" a="1"/>
  <c r="NR267" i="187" s="1"/>
  <c r="NL267" i="187" a="1"/>
  <c r="NL267" i="187" s="1"/>
  <c r="OK267" i="187" a="1"/>
  <c r="OK267" i="187" s="1"/>
  <c r="NQ267" i="187" a="1"/>
  <c r="NQ267" i="187" s="1"/>
  <c r="OH267" i="187" a="1"/>
  <c r="OH267" i="187" s="1"/>
  <c r="NU267" i="187" a="1"/>
  <c r="NU267" i="187" s="1"/>
  <c r="NH267" i="187" a="1"/>
  <c r="NH267" i="187" s="1"/>
  <c r="ON267" i="187" a="1"/>
  <c r="ON267" i="187" s="1"/>
  <c r="OA267" i="187" a="1"/>
  <c r="OA267" i="187" s="1"/>
  <c r="NN267" i="187" a="1"/>
  <c r="NN267" i="187" s="1"/>
  <c r="OT267" i="187" a="1"/>
  <c r="OT267" i="187" s="1"/>
  <c r="OG267" i="187" a="1"/>
  <c r="OG267" i="187" s="1"/>
  <c r="NT267" i="187" a="1"/>
  <c r="NT267" i="187" s="1"/>
  <c r="NG267" i="187" a="1"/>
  <c r="NG267" i="187" s="1"/>
  <c r="OR267" i="187" a="1"/>
  <c r="OR267" i="187" s="1"/>
  <c r="NO267" i="187" a="1"/>
  <c r="NO267" i="187" s="1"/>
  <c r="OF267" i="187" a="1"/>
  <c r="OF267" i="187" s="1"/>
  <c r="NV267" i="187" a="1"/>
  <c r="NV267" i="187" s="1"/>
  <c r="OO267" i="187" a="1"/>
  <c r="OO267" i="187" s="1"/>
  <c r="OE267" i="187" a="1"/>
  <c r="OE267" i="187" s="1"/>
  <c r="NK267" i="187" a="1"/>
  <c r="NK267" i="187" s="1"/>
  <c r="OM267" i="187" a="1"/>
  <c r="OM267" i="187" s="1"/>
  <c r="NJ267" i="187" a="1"/>
  <c r="NJ267" i="187" s="1"/>
  <c r="OC267" i="187" a="1"/>
  <c r="OC267" i="187" s="1"/>
  <c r="NS267" i="187" a="1"/>
  <c r="NS267" i="187" s="1"/>
  <c r="OL267" i="187" a="1"/>
  <c r="OL267" i="187" s="1"/>
  <c r="NI267" i="187" a="1"/>
  <c r="NI267" i="187" s="1"/>
  <c r="NZ267" i="187" a="1"/>
  <c r="NZ267" i="187" s="1"/>
  <c r="OS267" i="187" a="1"/>
  <c r="OS267" i="187" s="1"/>
  <c r="NP267" i="187" a="1"/>
  <c r="NP267" i="187" s="1"/>
  <c r="OI267" i="187" a="1"/>
  <c r="OI267" i="187" s="1"/>
  <c r="NY267" i="187" a="1"/>
  <c r="NY267" i="187" s="1"/>
  <c r="OQ267" i="187" a="1"/>
  <c r="OQ267" i="187" s="1"/>
  <c r="OB267" i="187" a="1"/>
  <c r="OB267" i="187" s="1"/>
  <c r="NW267" i="187" a="1"/>
  <c r="NW267" i="187" s="1"/>
  <c r="NM267" i="187" a="1"/>
  <c r="NM267" i="187" s="1"/>
  <c r="DC272" i="187"/>
  <c r="DD272" i="187" s="1"/>
  <c r="OR262" i="187" a="1"/>
  <c r="OR262" i="187" s="1"/>
  <c r="OL262" i="187" a="1"/>
  <c r="OL262" i="187" s="1"/>
  <c r="OF262" i="187" a="1"/>
  <c r="OF262" i="187" s="1"/>
  <c r="NZ262" i="187" a="1"/>
  <c r="NZ262" i="187" s="1"/>
  <c r="NT262" i="187" a="1"/>
  <c r="NT262" i="187" s="1"/>
  <c r="NN262" i="187" a="1"/>
  <c r="NN262" i="187" s="1"/>
  <c r="NH262" i="187" a="1"/>
  <c r="NH262" i="187" s="1"/>
  <c r="OH262" i="187" a="1"/>
  <c r="OH262" i="187" s="1"/>
  <c r="NU262" i="187" a="1"/>
  <c r="NU262" i="187" s="1"/>
  <c r="OK262" i="187" a="1"/>
  <c r="OK262" i="187" s="1"/>
  <c r="NX262" i="187" a="1"/>
  <c r="NX262" i="187" s="1"/>
  <c r="NK262" i="187" a="1"/>
  <c r="NK262" i="187" s="1"/>
  <c r="OQ262" i="187" a="1"/>
  <c r="OQ262" i="187" s="1"/>
  <c r="OD262" i="187" a="1"/>
  <c r="OD262" i="187" s="1"/>
  <c r="NQ262" i="187" a="1"/>
  <c r="NQ262" i="187" s="1"/>
  <c r="OJ262" i="187" a="1"/>
  <c r="OJ262" i="187" s="1"/>
  <c r="OB262" i="187" a="1"/>
  <c r="OB262" i="187" s="1"/>
  <c r="NS262" i="187" a="1"/>
  <c r="NS262" i="187" s="1"/>
  <c r="NJ262" i="187" a="1"/>
  <c r="NJ262" i="187" s="1"/>
  <c r="OS262" i="187" a="1"/>
  <c r="OS262" i="187" s="1"/>
  <c r="OA262" i="187" a="1"/>
  <c r="OA262" i="187" s="1"/>
  <c r="OM262" i="187" a="1"/>
  <c r="OM262" i="187" s="1"/>
  <c r="OO262" i="187" a="1"/>
  <c r="OO262" i="187" s="1"/>
  <c r="OC262" i="187" a="1"/>
  <c r="OC262" i="187" s="1"/>
  <c r="ON262" i="187" a="1"/>
  <c r="ON262" i="187" s="1"/>
  <c r="NP262" i="187" a="1"/>
  <c r="NP262" i="187" s="1"/>
  <c r="NO262" i="187" a="1"/>
  <c r="NO262" i="187" s="1"/>
  <c r="NY262" i="187" a="1"/>
  <c r="NY262" i="187" s="1"/>
  <c r="OI262" i="187" a="1"/>
  <c r="OI262" i="187" s="1"/>
  <c r="NM262" i="187" a="1"/>
  <c r="NM262" i="187" s="1"/>
  <c r="NW262" i="187" a="1"/>
  <c r="NW262" i="187" s="1"/>
  <c r="NL262" i="187" a="1"/>
  <c r="NL262" i="187" s="1"/>
  <c r="OT262" i="187" a="1"/>
  <c r="OT262" i="187" s="1"/>
  <c r="OG262" i="187" a="1"/>
  <c r="OG262" i="187" s="1"/>
  <c r="NV262" i="187" a="1"/>
  <c r="NV262" i="187" s="1"/>
  <c r="NI262" i="187" a="1"/>
  <c r="NI262" i="187" s="1"/>
  <c r="OP262" i="187" a="1"/>
  <c r="OP262" i="187" s="1"/>
  <c r="NG262" i="187" a="1"/>
  <c r="NG262" i="187" s="1"/>
  <c r="OE262" i="187" a="1"/>
  <c r="OE262" i="187" s="1"/>
  <c r="NR262" i="187" a="1"/>
  <c r="NR262" i="187" s="1"/>
  <c r="OP243" i="187" a="1"/>
  <c r="OP243" i="187" s="1"/>
  <c r="OJ243" i="187" a="1"/>
  <c r="OJ243" i="187" s="1"/>
  <c r="OD243" i="187" a="1"/>
  <c r="OD243" i="187" s="1"/>
  <c r="NX243" i="187" a="1"/>
  <c r="NX243" i="187" s="1"/>
  <c r="NR243" i="187" a="1"/>
  <c r="NR243" i="187" s="1"/>
  <c r="NL243" i="187" a="1"/>
  <c r="NL243" i="187" s="1"/>
  <c r="OM243" i="187" a="1"/>
  <c r="OM243" i="187" s="1"/>
  <c r="NZ243" i="187" a="1"/>
  <c r="NZ243" i="187" s="1"/>
  <c r="NM243" i="187" a="1"/>
  <c r="NM243" i="187" s="1"/>
  <c r="ON243" i="187" a="1"/>
  <c r="ON243" i="187" s="1"/>
  <c r="OG243" i="187" a="1"/>
  <c r="OG243" i="187" s="1"/>
  <c r="NK243" i="187" a="1"/>
  <c r="NK243" i="187" s="1"/>
  <c r="OT243" i="187" a="1"/>
  <c r="OT243" i="187" s="1"/>
  <c r="NQ243" i="187" a="1"/>
  <c r="NQ243" i="187" s="1"/>
  <c r="NJ243" i="187" a="1"/>
  <c r="NJ243" i="187" s="1"/>
  <c r="OS243" i="187" a="1"/>
  <c r="OS243" i="187" s="1"/>
  <c r="OL243" i="187" a="1"/>
  <c r="OL243" i="187" s="1"/>
  <c r="OE243" i="187" a="1"/>
  <c r="OE243" i="187" s="1"/>
  <c r="NW243" i="187" a="1"/>
  <c r="NW243" i="187" s="1"/>
  <c r="NP243" i="187" a="1"/>
  <c r="NP243" i="187" s="1"/>
  <c r="NI243" i="187" a="1"/>
  <c r="NI243" i="187" s="1"/>
  <c r="NS243" i="187" a="1"/>
  <c r="NS243" i="187" s="1"/>
  <c r="OB243" i="187" a="1"/>
  <c r="OB243" i="187" s="1"/>
  <c r="NG243" i="187" a="1"/>
  <c r="NG243" i="187" s="1"/>
  <c r="OK243" i="187" a="1"/>
  <c r="OK243" i="187" s="1"/>
  <c r="OA243" i="187" a="1"/>
  <c r="OA243" i="187" s="1"/>
  <c r="NO243" i="187" a="1"/>
  <c r="NO243" i="187" s="1"/>
  <c r="OI243" i="187" a="1"/>
  <c r="OI243" i="187" s="1"/>
  <c r="NY243" i="187" a="1"/>
  <c r="NY243" i="187" s="1"/>
  <c r="NN243" i="187" a="1"/>
  <c r="NN243" i="187" s="1"/>
  <c r="OR243" i="187" a="1"/>
  <c r="OR243" i="187" s="1"/>
  <c r="OH243" i="187" a="1"/>
  <c r="OH243" i="187" s="1"/>
  <c r="NV243" i="187" a="1"/>
  <c r="NV243" i="187" s="1"/>
  <c r="OQ243" i="187" a="1"/>
  <c r="OQ243" i="187" s="1"/>
  <c r="OF243" i="187" a="1"/>
  <c r="OF243" i="187" s="1"/>
  <c r="NU243" i="187" a="1"/>
  <c r="NU243" i="187" s="1"/>
  <c r="OO243" i="187" a="1"/>
  <c r="OO243" i="187" s="1"/>
  <c r="OC243" i="187" a="1"/>
  <c r="OC243" i="187" s="1"/>
  <c r="NT243" i="187" a="1"/>
  <c r="NT243" i="187" s="1"/>
  <c r="NH243" i="187" a="1"/>
  <c r="NH243" i="187" s="1"/>
  <c r="OR220" i="187" a="1"/>
  <c r="OR220" i="187" s="1"/>
  <c r="OL220" i="187" a="1"/>
  <c r="OL220" i="187" s="1"/>
  <c r="OF220" i="187" a="1"/>
  <c r="OF220" i="187" s="1"/>
  <c r="NZ220" i="187" a="1"/>
  <c r="NZ220" i="187" s="1"/>
  <c r="NT220" i="187" a="1"/>
  <c r="NT220" i="187" s="1"/>
  <c r="NN220" i="187" a="1"/>
  <c r="NN220" i="187" s="1"/>
  <c r="NH220" i="187" a="1"/>
  <c r="NH220" i="187" s="1"/>
  <c r="OM220" i="187" a="1"/>
  <c r="OM220" i="187" s="1"/>
  <c r="NS220" i="187" a="1"/>
  <c r="NS220" i="187" s="1"/>
  <c r="OS220" i="187" a="1"/>
  <c r="OS220" i="187" s="1"/>
  <c r="OE220" i="187" a="1"/>
  <c r="OE220" i="187" s="1"/>
  <c r="NW220" i="187" a="1"/>
  <c r="NW220" i="187" s="1"/>
  <c r="ON220" i="187" a="1"/>
  <c r="ON220" i="187" s="1"/>
  <c r="OD220" i="187" a="1"/>
  <c r="OD220" i="187" s="1"/>
  <c r="NV220" i="187" a="1"/>
  <c r="NV220" i="187" s="1"/>
  <c r="NM220" i="187" a="1"/>
  <c r="NM220" i="187" s="1"/>
  <c r="OK220" i="187" a="1"/>
  <c r="OK220" i="187" s="1"/>
  <c r="OC220" i="187" a="1"/>
  <c r="OC220" i="187" s="1"/>
  <c r="NU220" i="187" a="1"/>
  <c r="NU220" i="187" s="1"/>
  <c r="NL220" i="187" a="1"/>
  <c r="NL220" i="187" s="1"/>
  <c r="OT220" i="187" a="1"/>
  <c r="OT220" i="187" s="1"/>
  <c r="OJ220" i="187" a="1"/>
  <c r="OJ220" i="187" s="1"/>
  <c r="OB220" i="187" a="1"/>
  <c r="OB220" i="187" s="1"/>
  <c r="NK220" i="187" a="1"/>
  <c r="NK220" i="187" s="1"/>
  <c r="OQ220" i="187" a="1"/>
  <c r="OQ220" i="187" s="1"/>
  <c r="OI220" i="187" a="1"/>
  <c r="OI220" i="187" s="1"/>
  <c r="OA220" i="187" a="1"/>
  <c r="OA220" i="187" s="1"/>
  <c r="NR220" i="187" a="1"/>
  <c r="NR220" i="187" s="1"/>
  <c r="NJ220" i="187" a="1"/>
  <c r="NJ220" i="187" s="1"/>
  <c r="NI220" i="187" a="1"/>
  <c r="NI220" i="187" s="1"/>
  <c r="OP220" i="187" a="1"/>
  <c r="OP220" i="187" s="1"/>
  <c r="OH220" i="187" a="1"/>
  <c r="OH220" i="187" s="1"/>
  <c r="NY220" i="187" a="1"/>
  <c r="NY220" i="187" s="1"/>
  <c r="NQ220" i="187" a="1"/>
  <c r="NQ220" i="187" s="1"/>
  <c r="NP220" i="187" a="1"/>
  <c r="NP220" i="187" s="1"/>
  <c r="NG220" i="187" a="1"/>
  <c r="NG220" i="187" s="1"/>
  <c r="OO220" i="187" a="1"/>
  <c r="OO220" i="187" s="1"/>
  <c r="OG220" i="187" a="1"/>
  <c r="OG220" i="187" s="1"/>
  <c r="NX220" i="187" a="1"/>
  <c r="NX220" i="187" s="1"/>
  <c r="NO220" i="187" a="1"/>
  <c r="NO220" i="187" s="1"/>
  <c r="OT210" i="187" a="1"/>
  <c r="OT210" i="187" s="1"/>
  <c r="OG210" i="187" a="1"/>
  <c r="OG210" i="187" s="1"/>
  <c r="NT210" i="187" a="1"/>
  <c r="NT210" i="187" s="1"/>
  <c r="OM210" i="187" a="1"/>
  <c r="OM210" i="187" s="1"/>
  <c r="OF210" i="187" a="1"/>
  <c r="OF210" i="187" s="1"/>
  <c r="NY210" i="187" a="1"/>
  <c r="NY210" i="187" s="1"/>
  <c r="NR210" i="187" a="1"/>
  <c r="NR210" i="187" s="1"/>
  <c r="NK210" i="187" a="1"/>
  <c r="NK210" i="187" s="1"/>
  <c r="OS210" i="187" a="1"/>
  <c r="OS210" i="187" s="1"/>
  <c r="OL210" i="187" a="1"/>
  <c r="OL210" i="187" s="1"/>
  <c r="OE210" i="187" a="1"/>
  <c r="OE210" i="187" s="1"/>
  <c r="NX210" i="187" a="1"/>
  <c r="NX210" i="187" s="1"/>
  <c r="NJ210" i="187" a="1"/>
  <c r="NJ210" i="187" s="1"/>
  <c r="NW210" i="187" a="1"/>
  <c r="NW210" i="187" s="1"/>
  <c r="NP210" i="187" a="1"/>
  <c r="NP210" i="187" s="1"/>
  <c r="OQ210" i="187" a="1"/>
  <c r="OQ210" i="187" s="1"/>
  <c r="OJ210" i="187" a="1"/>
  <c r="OJ210" i="187" s="1"/>
  <c r="NH210" i="187" a="1"/>
  <c r="NH210" i="187" s="1"/>
  <c r="OP210" i="187" a="1"/>
  <c r="OP210" i="187" s="1"/>
  <c r="NM210" i="187" a="1"/>
  <c r="NM210" i="187" s="1"/>
  <c r="NZ210" i="187" a="1"/>
  <c r="NZ210" i="187" s="1"/>
  <c r="NS210" i="187" a="1"/>
  <c r="NS210" i="187" s="1"/>
  <c r="NL210" i="187" a="1"/>
  <c r="NL210" i="187" s="1"/>
  <c r="OC210" i="187" a="1"/>
  <c r="OC210" i="187" s="1"/>
  <c r="NO210" i="187" a="1"/>
  <c r="NO210" i="187" s="1"/>
  <c r="OB210" i="187" a="1"/>
  <c r="OB210" i="187" s="1"/>
  <c r="NN210" i="187" a="1"/>
  <c r="NN210" i="187" s="1"/>
  <c r="OO210" i="187" a="1"/>
  <c r="OO210" i="187" s="1"/>
  <c r="OA210" i="187" a="1"/>
  <c r="OA210" i="187" s="1"/>
  <c r="ON210" i="187" a="1"/>
  <c r="ON210" i="187" s="1"/>
  <c r="OK210" i="187" a="1"/>
  <c r="OK210" i="187" s="1"/>
  <c r="NI210" i="187" a="1"/>
  <c r="NI210" i="187" s="1"/>
  <c r="NV210" i="187" a="1"/>
  <c r="NV210" i="187" s="1"/>
  <c r="OI210" i="187" a="1"/>
  <c r="OI210" i="187" s="1"/>
  <c r="NU210" i="187" a="1"/>
  <c r="NU210" i="187" s="1"/>
  <c r="NG210" i="187" a="1"/>
  <c r="NG210" i="187" s="1"/>
  <c r="OH210" i="187" a="1"/>
  <c r="OH210" i="187" s="1"/>
  <c r="NQ210" i="187" a="1"/>
  <c r="NQ210" i="187" s="1"/>
  <c r="OR210" i="187" a="1"/>
  <c r="OR210" i="187" s="1"/>
  <c r="OD210" i="187" a="1"/>
  <c r="OD210" i="187" s="1"/>
  <c r="OS216" i="187" a="1"/>
  <c r="OS216" i="187" s="1"/>
  <c r="OE216" i="187" a="1"/>
  <c r="OE216" i="187" s="1"/>
  <c r="NR216" i="187" a="1"/>
  <c r="NR216" i="187" s="1"/>
  <c r="NK216" i="187" a="1"/>
  <c r="NK216" i="187" s="1"/>
  <c r="OM216" i="187" a="1"/>
  <c r="OM216" i="187" s="1"/>
  <c r="NX216" i="187" a="1"/>
  <c r="NX216" i="187" s="1"/>
  <c r="OK216" i="187" a="1"/>
  <c r="OK216" i="187" s="1"/>
  <c r="OD216" i="187" a="1"/>
  <c r="OD216" i="187" s="1"/>
  <c r="OR216" i="187" a="1"/>
  <c r="OR216" i="187" s="1"/>
  <c r="OC216" i="187" a="1"/>
  <c r="OC216" i="187" s="1"/>
  <c r="NV216" i="187" a="1"/>
  <c r="NV216" i="187" s="1"/>
  <c r="NO216" i="187" a="1"/>
  <c r="NO216" i="187" s="1"/>
  <c r="NH216" i="187" a="1"/>
  <c r="NH216" i="187" s="1"/>
  <c r="OJ216" i="187" a="1"/>
  <c r="OJ216" i="187" s="1"/>
  <c r="OQ216" i="187" a="1"/>
  <c r="OQ216" i="187" s="1"/>
  <c r="OI216" i="187" a="1"/>
  <c r="OI216" i="187" s="1"/>
  <c r="OB216" i="187" a="1"/>
  <c r="OB216" i="187" s="1"/>
  <c r="NU216" i="187" a="1"/>
  <c r="NU216" i="187" s="1"/>
  <c r="NN216" i="187" a="1"/>
  <c r="NN216" i="187" s="1"/>
  <c r="NG216" i="187" a="1"/>
  <c r="NG216" i="187" s="1"/>
  <c r="OO216" i="187" a="1"/>
  <c r="OO216" i="187" s="1"/>
  <c r="OG216" i="187" a="1"/>
  <c r="OG216" i="187" s="1"/>
  <c r="NZ216" i="187" a="1"/>
  <c r="NZ216" i="187" s="1"/>
  <c r="NS216" i="187" a="1"/>
  <c r="NS216" i="187" s="1"/>
  <c r="NL216" i="187" a="1"/>
  <c r="NL216" i="187" s="1"/>
  <c r="ON216" i="187" a="1"/>
  <c r="ON216" i="187" s="1"/>
  <c r="NY216" i="187" a="1"/>
  <c r="NY216" i="187" s="1"/>
  <c r="NW216" i="187" a="1"/>
  <c r="NW216" i="187" s="1"/>
  <c r="NT216" i="187" a="1"/>
  <c r="NT216" i="187" s="1"/>
  <c r="NQ216" i="187" a="1"/>
  <c r="NQ216" i="187" s="1"/>
  <c r="OT216" i="187" a="1"/>
  <c r="OT216" i="187" s="1"/>
  <c r="NP216" i="187" a="1"/>
  <c r="NP216" i="187" s="1"/>
  <c r="OP216" i="187" a="1"/>
  <c r="OP216" i="187" s="1"/>
  <c r="NM216" i="187" a="1"/>
  <c r="NM216" i="187" s="1"/>
  <c r="NJ216" i="187" a="1"/>
  <c r="NJ216" i="187" s="1"/>
  <c r="OL216" i="187" a="1"/>
  <c r="OL216" i="187" s="1"/>
  <c r="NI216" i="187" a="1"/>
  <c r="NI216" i="187" s="1"/>
  <c r="OH216" i="187" a="1"/>
  <c r="OH216" i="187" s="1"/>
  <c r="OF216" i="187" a="1"/>
  <c r="OF216" i="187" s="1"/>
  <c r="OA216" i="187" a="1"/>
  <c r="OA216" i="187" s="1"/>
  <c r="OJ191" i="187" a="1"/>
  <c r="OJ191" i="187" s="1"/>
  <c r="OC191" i="187" a="1"/>
  <c r="OC191" i="187" s="1"/>
  <c r="NP191" i="187" a="1"/>
  <c r="NP191" i="187" s="1"/>
  <c r="OO191" i="187" a="1"/>
  <c r="OO191" i="187" s="1"/>
  <c r="OB191" i="187" a="1"/>
  <c r="OB191" i="187" s="1"/>
  <c r="NO191" i="187" a="1"/>
  <c r="NO191" i="187" s="1"/>
  <c r="OH191" i="187" a="1"/>
  <c r="OH191" i="187" s="1"/>
  <c r="NU191" i="187" a="1"/>
  <c r="NU191" i="187" s="1"/>
  <c r="NH191" i="187" a="1"/>
  <c r="NH191" i="187" s="1"/>
  <c r="NW191" i="187" a="1"/>
  <c r="NW191" i="187" s="1"/>
  <c r="OS191" i="187" a="1"/>
  <c r="OS191" i="187" s="1"/>
  <c r="OK191" i="187" a="1"/>
  <c r="OK191" i="187" s="1"/>
  <c r="OA191" i="187" a="1"/>
  <c r="OA191" i="187" s="1"/>
  <c r="NS191" i="187" a="1"/>
  <c r="NS191" i="187" s="1"/>
  <c r="OR191" i="187" a="1"/>
  <c r="OR191" i="187" s="1"/>
  <c r="OI191" i="187" a="1"/>
  <c r="OI191" i="187" s="1"/>
  <c r="NZ191" i="187" a="1"/>
  <c r="NZ191" i="187" s="1"/>
  <c r="NR191" i="187" a="1"/>
  <c r="NR191" i="187" s="1"/>
  <c r="NI191" i="187" a="1"/>
  <c r="NI191" i="187" s="1"/>
  <c r="NQ191" i="187" a="1"/>
  <c r="NQ191" i="187" s="1"/>
  <c r="ON191" i="187" a="1"/>
  <c r="ON191" i="187" s="1"/>
  <c r="OF191" i="187" a="1"/>
  <c r="OF191" i="187" s="1"/>
  <c r="NX191" i="187" a="1"/>
  <c r="NX191" i="187" s="1"/>
  <c r="NN191" i="187" a="1"/>
  <c r="NN191" i="187" s="1"/>
  <c r="OL191" i="187" a="1"/>
  <c r="OL191" i="187" s="1"/>
  <c r="NT191" i="187" a="1"/>
  <c r="NT191" i="187" s="1"/>
  <c r="OG191" i="187" a="1"/>
  <c r="OG191" i="187" s="1"/>
  <c r="OE191" i="187" a="1"/>
  <c r="OE191" i="187" s="1"/>
  <c r="NM191" i="187" a="1"/>
  <c r="NM191" i="187" s="1"/>
  <c r="OT191" i="187" a="1"/>
  <c r="OT191" i="187" s="1"/>
  <c r="OD191" i="187" a="1"/>
  <c r="OD191" i="187" s="1"/>
  <c r="NL191" i="187" a="1"/>
  <c r="NL191" i="187" s="1"/>
  <c r="NK191" i="187" a="1"/>
  <c r="NK191" i="187" s="1"/>
  <c r="NJ191" i="187" a="1"/>
  <c r="NJ191" i="187" s="1"/>
  <c r="OQ191" i="187" a="1"/>
  <c r="OQ191" i="187" s="1"/>
  <c r="NY191" i="187" a="1"/>
  <c r="NY191" i="187" s="1"/>
  <c r="NG191" i="187" a="1"/>
  <c r="NG191" i="187" s="1"/>
  <c r="OP191" i="187" a="1"/>
  <c r="OP191" i="187" s="1"/>
  <c r="OM191" i="187" a="1"/>
  <c r="OM191" i="187" s="1"/>
  <c r="NV191" i="187" a="1"/>
  <c r="NV191" i="187" s="1"/>
  <c r="OK199" i="187" a="1"/>
  <c r="OK199" i="187" s="1"/>
  <c r="NX199" i="187" a="1"/>
  <c r="NX199" i="187" s="1"/>
  <c r="NK199" i="187" a="1"/>
  <c r="NK199" i="187" s="1"/>
  <c r="OJ199" i="187" a="1"/>
  <c r="OJ199" i="187" s="1"/>
  <c r="NW199" i="187" a="1"/>
  <c r="NW199" i="187" s="1"/>
  <c r="NJ199" i="187" a="1"/>
  <c r="NJ199" i="187" s="1"/>
  <c r="OP199" i="187" a="1"/>
  <c r="OP199" i="187" s="1"/>
  <c r="OC199" i="187" a="1"/>
  <c r="OC199" i="187" s="1"/>
  <c r="NP199" i="187" a="1"/>
  <c r="NP199" i="187" s="1"/>
  <c r="NI199" i="187" a="1"/>
  <c r="NI199" i="187" s="1"/>
  <c r="OQ199" i="187" a="1"/>
  <c r="OQ199" i="187" s="1"/>
  <c r="OH199" i="187" a="1"/>
  <c r="OH199" i="187" s="1"/>
  <c r="NQ199" i="187" a="1"/>
  <c r="NQ199" i="187" s="1"/>
  <c r="OG199" i="187" a="1"/>
  <c r="OG199" i="187" s="1"/>
  <c r="NY199" i="187" a="1"/>
  <c r="NY199" i="187" s="1"/>
  <c r="NO199" i="187" a="1"/>
  <c r="NO199" i="187" s="1"/>
  <c r="NG199" i="187" a="1"/>
  <c r="NG199" i="187" s="1"/>
  <c r="OO199" i="187" a="1"/>
  <c r="OO199" i="187" s="1"/>
  <c r="OF199" i="187" a="1"/>
  <c r="OF199" i="187" s="1"/>
  <c r="NN199" i="187" a="1"/>
  <c r="NN199" i="187" s="1"/>
  <c r="ON199" i="187" a="1"/>
  <c r="ON199" i="187" s="1"/>
  <c r="NV199" i="187" a="1"/>
  <c r="NV199" i="187" s="1"/>
  <c r="OM199" i="187" a="1"/>
  <c r="OM199" i="187" s="1"/>
  <c r="OE199" i="187" a="1"/>
  <c r="OE199" i="187" s="1"/>
  <c r="NU199" i="187" a="1"/>
  <c r="NU199" i="187" s="1"/>
  <c r="NM199" i="187" a="1"/>
  <c r="NM199" i="187" s="1"/>
  <c r="OD199" i="187" a="1"/>
  <c r="OD199" i="187" s="1"/>
  <c r="OL199" i="187" a="1"/>
  <c r="OL199" i="187" s="1"/>
  <c r="NT199" i="187" a="1"/>
  <c r="NT199" i="187" s="1"/>
  <c r="NL199" i="187" a="1"/>
  <c r="NL199" i="187" s="1"/>
  <c r="OT199" i="187" a="1"/>
  <c r="OT199" i="187" s="1"/>
  <c r="OB199" i="187" a="1"/>
  <c r="OB199" i="187" s="1"/>
  <c r="OS199" i="187" a="1"/>
  <c r="OS199" i="187" s="1"/>
  <c r="OA199" i="187" a="1"/>
  <c r="OA199" i="187" s="1"/>
  <c r="NS199" i="187" a="1"/>
  <c r="NS199" i="187" s="1"/>
  <c r="OR199" i="187" a="1"/>
  <c r="OR199" i="187" s="1"/>
  <c r="NZ199" i="187" a="1"/>
  <c r="NZ199" i="187" s="1"/>
  <c r="NR199" i="187" a="1"/>
  <c r="NR199" i="187" s="1"/>
  <c r="NH199" i="187" a="1"/>
  <c r="NH199" i="187" s="1"/>
  <c r="OI199" i="187" a="1"/>
  <c r="OI199" i="187" s="1"/>
  <c r="DC167" i="187"/>
  <c r="DD167" i="187" s="1"/>
  <c r="OR141" i="187" a="1"/>
  <c r="OR141" i="187" s="1"/>
  <c r="OE141" i="187" a="1"/>
  <c r="OE141" i="187" s="1"/>
  <c r="NR141" i="187" a="1"/>
  <c r="NR141" i="187" s="1"/>
  <c r="OK141" i="187" a="1"/>
  <c r="OK141" i="187" s="1"/>
  <c r="NX141" i="187" a="1"/>
  <c r="NX141" i="187" s="1"/>
  <c r="NK141" i="187" a="1"/>
  <c r="NK141" i="187" s="1"/>
  <c r="OH141" i="187" a="1"/>
  <c r="OH141" i="187" s="1"/>
  <c r="NZ141" i="187" a="1"/>
  <c r="NZ141" i="187" s="1"/>
  <c r="NJ141" i="187" a="1"/>
  <c r="NJ141" i="187" s="1"/>
  <c r="ON141" i="187" a="1"/>
  <c r="ON141" i="187" s="1"/>
  <c r="OF141" i="187" a="1"/>
  <c r="OF141" i="187" s="1"/>
  <c r="NP141" i="187" a="1"/>
  <c r="NP141" i="187" s="1"/>
  <c r="NH141" i="187" a="1"/>
  <c r="NH141" i="187" s="1"/>
  <c r="OP141" i="187" a="1"/>
  <c r="OP141" i="187" s="1"/>
  <c r="NS141" i="187" a="1"/>
  <c r="NS141" i="187" s="1"/>
  <c r="OM141" i="187" a="1"/>
  <c r="OM141" i="187" s="1"/>
  <c r="OC141" i="187" a="1"/>
  <c r="OC141" i="187" s="1"/>
  <c r="NQ141" i="187" a="1"/>
  <c r="NQ141" i="187" s="1"/>
  <c r="NG141" i="187" a="1"/>
  <c r="NG141" i="187" s="1"/>
  <c r="OL141" i="187" a="1"/>
  <c r="OL141" i="187" s="1"/>
  <c r="OB141" i="187" a="1"/>
  <c r="OB141" i="187" s="1"/>
  <c r="OJ141" i="187" a="1"/>
  <c r="OJ141" i="187" s="1"/>
  <c r="OS141" i="187" a="1"/>
  <c r="OS141" i="187" s="1"/>
  <c r="OI141" i="187" a="1"/>
  <c r="OI141" i="187" s="1"/>
  <c r="NW141" i="187" a="1"/>
  <c r="NW141" i="187" s="1"/>
  <c r="OG141" i="187" a="1"/>
  <c r="OG141" i="187" s="1"/>
  <c r="NM141" i="187" a="1"/>
  <c r="NM141" i="187" s="1"/>
  <c r="OQ141" i="187" a="1"/>
  <c r="OQ141" i="187" s="1"/>
  <c r="NV141" i="187" a="1"/>
  <c r="NV141" i="187" s="1"/>
  <c r="NU141" i="187" a="1"/>
  <c r="NU141" i="187" s="1"/>
  <c r="NL141" i="187" a="1"/>
  <c r="NL141" i="187" s="1"/>
  <c r="OO141" i="187" a="1"/>
  <c r="OO141" i="187" s="1"/>
  <c r="OD141" i="187" a="1"/>
  <c r="OD141" i="187" s="1"/>
  <c r="NI141" i="187" a="1"/>
  <c r="NI141" i="187" s="1"/>
  <c r="NT141" i="187" a="1"/>
  <c r="NT141" i="187" s="1"/>
  <c r="OA141" i="187" a="1"/>
  <c r="OA141" i="187" s="1"/>
  <c r="NY141" i="187" a="1"/>
  <c r="NY141" i="187" s="1"/>
  <c r="NO141" i="187" a="1"/>
  <c r="NO141" i="187" s="1"/>
  <c r="NN141" i="187" a="1"/>
  <c r="NN141" i="187" s="1"/>
  <c r="OT141" i="187" a="1"/>
  <c r="OT141" i="187" s="1"/>
  <c r="ON160" i="187" a="1"/>
  <c r="ON160" i="187" s="1"/>
  <c r="OA160" i="187" a="1"/>
  <c r="OA160" i="187" s="1"/>
  <c r="NN160" i="187" a="1"/>
  <c r="NN160" i="187" s="1"/>
  <c r="OP160" i="187" a="1"/>
  <c r="OP160" i="187" s="1"/>
  <c r="OI160" i="187" a="1"/>
  <c r="OI160" i="187" s="1"/>
  <c r="NT160" i="187" a="1"/>
  <c r="NT160" i="187" s="1"/>
  <c r="NM160" i="187" a="1"/>
  <c r="NM160" i="187" s="1"/>
  <c r="OT160" i="187" a="1"/>
  <c r="OT160" i="187" s="1"/>
  <c r="OL160" i="187" a="1"/>
  <c r="OL160" i="187" s="1"/>
  <c r="OD160" i="187" a="1"/>
  <c r="OD160" i="187" s="1"/>
  <c r="NU160" i="187" a="1"/>
  <c r="NU160" i="187" s="1"/>
  <c r="NL160" i="187" a="1"/>
  <c r="NL160" i="187" s="1"/>
  <c r="OS160" i="187" a="1"/>
  <c r="OS160" i="187" s="1"/>
  <c r="OK160" i="187" a="1"/>
  <c r="OK160" i="187" s="1"/>
  <c r="OC160" i="187" a="1"/>
  <c r="OC160" i="187" s="1"/>
  <c r="NK160" i="187" a="1"/>
  <c r="NK160" i="187" s="1"/>
  <c r="OR160" i="187" a="1"/>
  <c r="OR160" i="187" s="1"/>
  <c r="OJ160" i="187" a="1"/>
  <c r="OJ160" i="187" s="1"/>
  <c r="NR160" i="187" a="1"/>
  <c r="NR160" i="187" s="1"/>
  <c r="OM160" i="187" a="1"/>
  <c r="OM160" i="187" s="1"/>
  <c r="NY160" i="187" a="1"/>
  <c r="NY160" i="187" s="1"/>
  <c r="NX160" i="187" a="1"/>
  <c r="NX160" i="187" s="1"/>
  <c r="NJ160" i="187" a="1"/>
  <c r="NJ160" i="187" s="1"/>
  <c r="NI160" i="187" a="1"/>
  <c r="NI160" i="187" s="1"/>
  <c r="OH160" i="187" a="1"/>
  <c r="OH160" i="187" s="1"/>
  <c r="NW160" i="187" a="1"/>
  <c r="NW160" i="187" s="1"/>
  <c r="OG160" i="187" a="1"/>
  <c r="OG160" i="187" s="1"/>
  <c r="NV160" i="187" a="1"/>
  <c r="NV160" i="187" s="1"/>
  <c r="NH160" i="187" a="1"/>
  <c r="NH160" i="187" s="1"/>
  <c r="OF160" i="187" a="1"/>
  <c r="OF160" i="187" s="1"/>
  <c r="NS160" i="187" a="1"/>
  <c r="NS160" i="187" s="1"/>
  <c r="NG160" i="187" a="1"/>
  <c r="NG160" i="187" s="1"/>
  <c r="OQ160" i="187" a="1"/>
  <c r="OQ160" i="187" s="1"/>
  <c r="OE160" i="187" a="1"/>
  <c r="OE160" i="187" s="1"/>
  <c r="NQ160" i="187" a="1"/>
  <c r="NQ160" i="187" s="1"/>
  <c r="NP160" i="187" a="1"/>
  <c r="NP160" i="187" s="1"/>
  <c r="OB160" i="187" a="1"/>
  <c r="OB160" i="187" s="1"/>
  <c r="OO160" i="187" a="1"/>
  <c r="OO160" i="187" s="1"/>
  <c r="NZ160" i="187" a="1"/>
  <c r="NZ160" i="187" s="1"/>
  <c r="NO160" i="187" a="1"/>
  <c r="NO160" i="187" s="1"/>
  <c r="DC148" i="187"/>
  <c r="DD148" i="187" s="1"/>
  <c r="OL101" i="187" a="1"/>
  <c r="OL101" i="187" s="1"/>
  <c r="OE101" i="187" a="1"/>
  <c r="OE101" i="187" s="1"/>
  <c r="NR101" i="187" a="1"/>
  <c r="NR101" i="187" s="1"/>
  <c r="OQ101" i="187" a="1"/>
  <c r="OQ101" i="187" s="1"/>
  <c r="OD101" i="187" a="1"/>
  <c r="OD101" i="187" s="1"/>
  <c r="NQ101" i="187" a="1"/>
  <c r="NQ101" i="187" s="1"/>
  <c r="OH101" i="187" a="1"/>
  <c r="OH101" i="187" s="1"/>
  <c r="NU101" i="187" a="1"/>
  <c r="NU101" i="187" s="1"/>
  <c r="NH101" i="187" a="1"/>
  <c r="NH101" i="187" s="1"/>
  <c r="OT101" i="187" a="1"/>
  <c r="OT101" i="187" s="1"/>
  <c r="OK101" i="187" a="1"/>
  <c r="OK101" i="187" s="1"/>
  <c r="NT101" i="187" a="1"/>
  <c r="NT101" i="187" s="1"/>
  <c r="NK101" i="187" a="1"/>
  <c r="NK101" i="187" s="1"/>
  <c r="OJ101" i="187" a="1"/>
  <c r="OJ101" i="187" s="1"/>
  <c r="OB101" i="187" a="1"/>
  <c r="OB101" i="187" s="1"/>
  <c r="NS101" i="187" a="1"/>
  <c r="NS101" i="187" s="1"/>
  <c r="NJ101" i="187" a="1"/>
  <c r="NJ101" i="187" s="1"/>
  <c r="OR101" i="187" a="1"/>
  <c r="OR101" i="187" s="1"/>
  <c r="OI101" i="187" a="1"/>
  <c r="OI101" i="187" s="1"/>
  <c r="NI101" i="187" a="1"/>
  <c r="NI101" i="187" s="1"/>
  <c r="NZ101" i="187" a="1"/>
  <c r="NZ101" i="187" s="1"/>
  <c r="OO101" i="187" a="1"/>
  <c r="OO101" i="187" s="1"/>
  <c r="NW101" i="187" a="1"/>
  <c r="NW101" i="187" s="1"/>
  <c r="NO101" i="187" a="1"/>
  <c r="NO101" i="187" s="1"/>
  <c r="ON101" i="187" a="1"/>
  <c r="ON101" i="187" s="1"/>
  <c r="OF101" i="187" a="1"/>
  <c r="OF101" i="187" s="1"/>
  <c r="NN101" i="187" a="1"/>
  <c r="NN101" i="187" s="1"/>
  <c r="NV101" i="187" a="1"/>
  <c r="NV101" i="187" s="1"/>
  <c r="NM101" i="187" a="1"/>
  <c r="NM101" i="187" s="1"/>
  <c r="OM101" i="187" a="1"/>
  <c r="OM101" i="187" s="1"/>
  <c r="NL101" i="187" a="1"/>
  <c r="NL101" i="187" s="1"/>
  <c r="NG101" i="187" a="1"/>
  <c r="NG101" i="187" s="1"/>
  <c r="OG101" i="187" a="1"/>
  <c r="OG101" i="187" s="1"/>
  <c r="OC101" i="187" a="1"/>
  <c r="OC101" i="187" s="1"/>
  <c r="OA101" i="187" a="1"/>
  <c r="OA101" i="187" s="1"/>
  <c r="NY101" i="187" a="1"/>
  <c r="NY101" i="187" s="1"/>
  <c r="NX101" i="187" a="1"/>
  <c r="NX101" i="187" s="1"/>
  <c r="OS101" i="187" a="1"/>
  <c r="OS101" i="187" s="1"/>
  <c r="OP101" i="187" a="1"/>
  <c r="OP101" i="187" s="1"/>
  <c r="NP101" i="187" a="1"/>
  <c r="NP101" i="187" s="1"/>
  <c r="DC96" i="187"/>
  <c r="DD96" i="187" s="1"/>
  <c r="OP107" i="187" a="1"/>
  <c r="OP107" i="187" s="1"/>
  <c r="OC107" i="187" a="1"/>
  <c r="OC107" i="187" s="1"/>
  <c r="NP107" i="187" a="1"/>
  <c r="NP107" i="187" s="1"/>
  <c r="OO107" i="187" a="1"/>
  <c r="OO107" i="187" s="1"/>
  <c r="OB107" i="187" a="1"/>
  <c r="OB107" i="187" s="1"/>
  <c r="NO107" i="187" a="1"/>
  <c r="NO107" i="187" s="1"/>
  <c r="OS107" i="187" a="1"/>
  <c r="OS107" i="187" s="1"/>
  <c r="OF107" i="187" a="1"/>
  <c r="OF107" i="187" s="1"/>
  <c r="NY107" i="187" a="1"/>
  <c r="NY107" i="187" s="1"/>
  <c r="NL107" i="187" a="1"/>
  <c r="NL107" i="187" s="1"/>
  <c r="OG107" i="187" a="1"/>
  <c r="OG107" i="187" s="1"/>
  <c r="NX107" i="187" a="1"/>
  <c r="NX107" i="187" s="1"/>
  <c r="ON107" i="187" a="1"/>
  <c r="ON107" i="187" s="1"/>
  <c r="OE107" i="187" a="1"/>
  <c r="OE107" i="187" s="1"/>
  <c r="NW107" i="187" a="1"/>
  <c r="NW107" i="187" s="1"/>
  <c r="NN107" i="187" a="1"/>
  <c r="NN107" i="187" s="1"/>
  <c r="OM107" i="187" a="1"/>
  <c r="OM107" i="187" s="1"/>
  <c r="OD107" i="187" a="1"/>
  <c r="OD107" i="187" s="1"/>
  <c r="NU107" i="187" a="1"/>
  <c r="NU107" i="187" s="1"/>
  <c r="OL107" i="187" a="1"/>
  <c r="OL107" i="187" s="1"/>
  <c r="OJ107" i="187" a="1"/>
  <c r="OJ107" i="187" s="1"/>
  <c r="OA107" i="187" a="1"/>
  <c r="OA107" i="187" s="1"/>
  <c r="NR107" i="187" a="1"/>
  <c r="NR107" i="187" s="1"/>
  <c r="NJ107" i="187" a="1"/>
  <c r="NJ107" i="187" s="1"/>
  <c r="OR107" i="187" a="1"/>
  <c r="OR107" i="187" s="1"/>
  <c r="OI107" i="187" a="1"/>
  <c r="OI107" i="187" s="1"/>
  <c r="NI107" i="187" a="1"/>
  <c r="NI107" i="187" s="1"/>
  <c r="OQ107" i="187" a="1"/>
  <c r="OQ107" i="187" s="1"/>
  <c r="OH107" i="187" a="1"/>
  <c r="OH107" i="187" s="1"/>
  <c r="NZ107" i="187" a="1"/>
  <c r="NZ107" i="187" s="1"/>
  <c r="NQ107" i="187" a="1"/>
  <c r="NQ107" i="187" s="1"/>
  <c r="NH107" i="187" a="1"/>
  <c r="NH107" i="187" s="1"/>
  <c r="NG107" i="187" a="1"/>
  <c r="NG107" i="187" s="1"/>
  <c r="NS107" i="187" a="1"/>
  <c r="NS107" i="187" s="1"/>
  <c r="NM107" i="187" a="1"/>
  <c r="NM107" i="187" s="1"/>
  <c r="OT107" i="187" a="1"/>
  <c r="OT107" i="187" s="1"/>
  <c r="NK107" i="187" a="1"/>
  <c r="NK107" i="187" s="1"/>
  <c r="OK107" i="187" a="1"/>
  <c r="OK107" i="187" s="1"/>
  <c r="NV107" i="187" a="1"/>
  <c r="NV107" i="187" s="1"/>
  <c r="NT107" i="187" a="1"/>
  <c r="NT107" i="187" s="1"/>
  <c r="OJ91" i="187" a="1"/>
  <c r="OJ91" i="187" s="1"/>
  <c r="OC91" i="187" a="1"/>
  <c r="OC91" i="187" s="1"/>
  <c r="NP91" i="187" a="1"/>
  <c r="NP91" i="187" s="1"/>
  <c r="OQ91" i="187" a="1"/>
  <c r="OQ91" i="187" s="1"/>
  <c r="OI91" i="187" a="1"/>
  <c r="OI91" i="187" s="1"/>
  <c r="OB91" i="187" a="1"/>
  <c r="OB91" i="187" s="1"/>
  <c r="NU91" i="187" a="1"/>
  <c r="NU91" i="187" s="1"/>
  <c r="NN91" i="187" a="1"/>
  <c r="NN91" i="187" s="1"/>
  <c r="NG91" i="187" a="1"/>
  <c r="NG91" i="187" s="1"/>
  <c r="NQ91" i="187" a="1"/>
  <c r="NQ91" i="187" s="1"/>
  <c r="NJ91" i="187" a="1"/>
  <c r="NJ91" i="187" s="1"/>
  <c r="OM91" i="187" a="1"/>
  <c r="OM91" i="187" s="1"/>
  <c r="NM91" i="187" a="1"/>
  <c r="NM91" i="187" s="1"/>
  <c r="OL91" i="187" a="1"/>
  <c r="OL91" i="187" s="1"/>
  <c r="OD91" i="187" a="1"/>
  <c r="OD91" i="187" s="1"/>
  <c r="OT91" i="187" a="1"/>
  <c r="OT91" i="187" s="1"/>
  <c r="NT91" i="187" a="1"/>
  <c r="NT91" i="187" s="1"/>
  <c r="NL91" i="187" a="1"/>
  <c r="NL91" i="187" s="1"/>
  <c r="OS91" i="187" a="1"/>
  <c r="OS91" i="187" s="1"/>
  <c r="OK91" i="187" a="1"/>
  <c r="OK91" i="187" s="1"/>
  <c r="NK91" i="187" a="1"/>
  <c r="NK91" i="187" s="1"/>
  <c r="OR91" i="187" a="1"/>
  <c r="OR91" i="187" s="1"/>
  <c r="NI91" i="187" a="1"/>
  <c r="NI91" i="187" s="1"/>
  <c r="OH91" i="187" a="1"/>
  <c r="OH91" i="187" s="1"/>
  <c r="NZ91" i="187" a="1"/>
  <c r="NZ91" i="187" s="1"/>
  <c r="NR91" i="187" a="1"/>
  <c r="NR91" i="187" s="1"/>
  <c r="NX91" i="187" a="1"/>
  <c r="NX91" i="187" s="1"/>
  <c r="NO91" i="187" a="1"/>
  <c r="NO91" i="187" s="1"/>
  <c r="ON91" i="187" a="1"/>
  <c r="ON91" i="187" s="1"/>
  <c r="OF91" i="187" a="1"/>
  <c r="OF91" i="187" s="1"/>
  <c r="NW91" i="187" a="1"/>
  <c r="NW91" i="187" s="1"/>
  <c r="OE91" i="187" a="1"/>
  <c r="OE91" i="187" s="1"/>
  <c r="NV91" i="187" a="1"/>
  <c r="NV91" i="187" s="1"/>
  <c r="OG91" i="187" a="1"/>
  <c r="OG91" i="187" s="1"/>
  <c r="OA91" i="187" a="1"/>
  <c r="OA91" i="187" s="1"/>
  <c r="NY91" i="187" a="1"/>
  <c r="NY91" i="187" s="1"/>
  <c r="NS91" i="187" a="1"/>
  <c r="NS91" i="187" s="1"/>
  <c r="OP91" i="187" a="1"/>
  <c r="OP91" i="187" s="1"/>
  <c r="NH91" i="187" a="1"/>
  <c r="NH91" i="187" s="1"/>
  <c r="OO91" i="187" a="1"/>
  <c r="OO91" i="187" s="1"/>
  <c r="OO65" i="187" a="1"/>
  <c r="OO65" i="187" s="1"/>
  <c r="OI65" i="187" a="1"/>
  <c r="OI65" i="187" s="1"/>
  <c r="OC65" i="187" a="1"/>
  <c r="OC65" i="187" s="1"/>
  <c r="NW65" i="187" a="1"/>
  <c r="NW65" i="187" s="1"/>
  <c r="NQ65" i="187" a="1"/>
  <c r="NQ65" i="187" s="1"/>
  <c r="NK65" i="187" a="1"/>
  <c r="NK65" i="187" s="1"/>
  <c r="OH65" i="187" a="1"/>
  <c r="OH65" i="187" s="1"/>
  <c r="NU65" i="187" a="1"/>
  <c r="NU65" i="187" s="1"/>
  <c r="NH65" i="187" a="1"/>
  <c r="NH65" i="187" s="1"/>
  <c r="OM65" i="187" a="1"/>
  <c r="OM65" i="187" s="1"/>
  <c r="NZ65" i="187" a="1"/>
  <c r="NZ65" i="187" s="1"/>
  <c r="NM65" i="187" a="1"/>
  <c r="NM65" i="187" s="1"/>
  <c r="OK65" i="187" a="1"/>
  <c r="OK65" i="187" s="1"/>
  <c r="OP65" i="187" a="1"/>
  <c r="OP65" i="187" s="1"/>
  <c r="OG65" i="187" a="1"/>
  <c r="OG65" i="187" s="1"/>
  <c r="NP65" i="187" a="1"/>
  <c r="NP65" i="187" s="1"/>
  <c r="OF65" i="187" a="1"/>
  <c r="OF65" i="187" s="1"/>
  <c r="NX65" i="187" a="1"/>
  <c r="NX65" i="187" s="1"/>
  <c r="NG65" i="187" a="1"/>
  <c r="NG65" i="187" s="1"/>
  <c r="ON65" i="187" a="1"/>
  <c r="ON65" i="187" s="1"/>
  <c r="NO65" i="187" a="1"/>
  <c r="NO65" i="187" s="1"/>
  <c r="OE65" i="187" a="1"/>
  <c r="OE65" i="187" s="1"/>
  <c r="NN65" i="187" a="1"/>
  <c r="NN65" i="187" s="1"/>
  <c r="NV65" i="187" a="1"/>
  <c r="NV65" i="187" s="1"/>
  <c r="OL65" i="187" a="1"/>
  <c r="OL65" i="187" s="1"/>
  <c r="OD65" i="187" a="1"/>
  <c r="OD65" i="187" s="1"/>
  <c r="NL65" i="187" a="1"/>
  <c r="NL65" i="187" s="1"/>
  <c r="OT65" i="187" a="1"/>
  <c r="OT65" i="187" s="1"/>
  <c r="NT65" i="187" a="1"/>
  <c r="NT65" i="187" s="1"/>
  <c r="OS65" i="187" a="1"/>
  <c r="OS65" i="187" s="1"/>
  <c r="OB65" i="187" a="1"/>
  <c r="OB65" i="187" s="1"/>
  <c r="NS65" i="187" a="1"/>
  <c r="NS65" i="187" s="1"/>
  <c r="OR65" i="187" a="1"/>
  <c r="OR65" i="187" s="1"/>
  <c r="OJ65" i="187" a="1"/>
  <c r="OJ65" i="187" s="1"/>
  <c r="OA65" i="187" a="1"/>
  <c r="OA65" i="187" s="1"/>
  <c r="NJ65" i="187" a="1"/>
  <c r="NJ65" i="187" s="1"/>
  <c r="NR65" i="187" a="1"/>
  <c r="NR65" i="187" s="1"/>
  <c r="OQ65" i="187" a="1"/>
  <c r="OQ65" i="187" s="1"/>
  <c r="NI65" i="187" a="1"/>
  <c r="NI65" i="187" s="1"/>
  <c r="NY65" i="187" a="1"/>
  <c r="NY65" i="187" s="1"/>
  <c r="OS70" i="187" a="1"/>
  <c r="OS70" i="187" s="1"/>
  <c r="OM70" i="187" a="1"/>
  <c r="OM70" i="187" s="1"/>
  <c r="OG70" i="187" a="1"/>
  <c r="OG70" i="187" s="1"/>
  <c r="OA70" i="187" a="1"/>
  <c r="OA70" i="187" s="1"/>
  <c r="NU70" i="187" a="1"/>
  <c r="NU70" i="187" s="1"/>
  <c r="NO70" i="187" a="1"/>
  <c r="NO70" i="187" s="1"/>
  <c r="NI70" i="187" a="1"/>
  <c r="NI70" i="187" s="1"/>
  <c r="OP70" i="187" a="1"/>
  <c r="OP70" i="187" s="1"/>
  <c r="OC70" i="187" a="1"/>
  <c r="OC70" i="187" s="1"/>
  <c r="NP70" i="187" a="1"/>
  <c r="NP70" i="187" s="1"/>
  <c r="OH70" i="187" a="1"/>
  <c r="OH70" i="187" s="1"/>
  <c r="NN70" i="187" a="1"/>
  <c r="NN70" i="187" s="1"/>
  <c r="OF70" i="187" a="1"/>
  <c r="OF70" i="187" s="1"/>
  <c r="NS70" i="187" a="1"/>
  <c r="NS70" i="187" s="1"/>
  <c r="OI70" i="187" a="1"/>
  <c r="OI70" i="187" s="1"/>
  <c r="NZ70" i="187" a="1"/>
  <c r="NZ70" i="187" s="1"/>
  <c r="ON70" i="187" a="1"/>
  <c r="ON70" i="187" s="1"/>
  <c r="OD70" i="187" a="1"/>
  <c r="OD70" i="187" s="1"/>
  <c r="NT70" i="187" a="1"/>
  <c r="NT70" i="187" s="1"/>
  <c r="NK70" i="187" a="1"/>
  <c r="NK70" i="187" s="1"/>
  <c r="OL70" i="187" a="1"/>
  <c r="OL70" i="187" s="1"/>
  <c r="NJ70" i="187" a="1"/>
  <c r="NJ70" i="187" s="1"/>
  <c r="OK70" i="187" a="1"/>
  <c r="OK70" i="187" s="1"/>
  <c r="OB70" i="187" a="1"/>
  <c r="OB70" i="187" s="1"/>
  <c r="NR70" i="187" a="1"/>
  <c r="NR70" i="187" s="1"/>
  <c r="NH70" i="187" a="1"/>
  <c r="NH70" i="187" s="1"/>
  <c r="OT70" i="187" a="1"/>
  <c r="OT70" i="187" s="1"/>
  <c r="NQ70" i="187" a="1"/>
  <c r="NQ70" i="187" s="1"/>
  <c r="NG70" i="187" a="1"/>
  <c r="NG70" i="187" s="1"/>
  <c r="OJ70" i="187" a="1"/>
  <c r="OJ70" i="187" s="1"/>
  <c r="NY70" i="187" a="1"/>
  <c r="NY70" i="187" s="1"/>
  <c r="OR70" i="187" a="1"/>
  <c r="OR70" i="187" s="1"/>
  <c r="OQ70" i="187" a="1"/>
  <c r="OQ70" i="187" s="1"/>
  <c r="NX70" i="187" a="1"/>
  <c r="NX70" i="187" s="1"/>
  <c r="NW70" i="187" a="1"/>
  <c r="NW70" i="187" s="1"/>
  <c r="NM70" i="187" a="1"/>
  <c r="NM70" i="187" s="1"/>
  <c r="OO70" i="187" a="1"/>
  <c r="OO70" i="187" s="1"/>
  <c r="OE70" i="187" a="1"/>
  <c r="OE70" i="187" s="1"/>
  <c r="NV70" i="187" a="1"/>
  <c r="NV70" i="187" s="1"/>
  <c r="NL70" i="187" a="1"/>
  <c r="NL70" i="187" s="1"/>
  <c r="OK81" i="187" a="1"/>
  <c r="OK81" i="187" s="1"/>
  <c r="NX81" i="187" a="1"/>
  <c r="NX81" i="187" s="1"/>
  <c r="NK81" i="187" a="1"/>
  <c r="NK81" i="187" s="1"/>
  <c r="OP81" i="187" a="1"/>
  <c r="OP81" i="187" s="1"/>
  <c r="OI81" i="187" a="1"/>
  <c r="OI81" i="187" s="1"/>
  <c r="OB81" i="187" a="1"/>
  <c r="OB81" i="187" s="1"/>
  <c r="OS81" i="187" a="1"/>
  <c r="OS81" i="187" s="1"/>
  <c r="OL81" i="187" a="1"/>
  <c r="OL81" i="187" s="1"/>
  <c r="OE81" i="187" a="1"/>
  <c r="OE81" i="187" s="1"/>
  <c r="NI81" i="187" a="1"/>
  <c r="NI81" i="187" s="1"/>
  <c r="ON81" i="187" a="1"/>
  <c r="ON81" i="187" s="1"/>
  <c r="NN81" i="187" a="1"/>
  <c r="NN81" i="187" s="1"/>
  <c r="OC81" i="187" a="1"/>
  <c r="OC81" i="187" s="1"/>
  <c r="NT81" i="187" a="1"/>
  <c r="NT81" i="187" s="1"/>
  <c r="NL81" i="187" a="1"/>
  <c r="NL81" i="187" s="1"/>
  <c r="OR81" i="187" a="1"/>
  <c r="OR81" i="187" s="1"/>
  <c r="NJ81" i="187" a="1"/>
  <c r="NJ81" i="187" s="1"/>
  <c r="OQ81" i="187" a="1"/>
  <c r="OQ81" i="187" s="1"/>
  <c r="NU81" i="187" a="1"/>
  <c r="NU81" i="187" s="1"/>
  <c r="OO81" i="187" a="1"/>
  <c r="OO81" i="187" s="1"/>
  <c r="NR81" i="187" a="1"/>
  <c r="NR81" i="187" s="1"/>
  <c r="NG81" i="187" a="1"/>
  <c r="NG81" i="187" s="1"/>
  <c r="NQ81" i="187" a="1"/>
  <c r="NQ81" i="187" s="1"/>
  <c r="OM81" i="187" a="1"/>
  <c r="OM81" i="187" s="1"/>
  <c r="OA81" i="187" a="1"/>
  <c r="OA81" i="187" s="1"/>
  <c r="NP81" i="187" a="1"/>
  <c r="NP81" i="187" s="1"/>
  <c r="OJ81" i="187" a="1"/>
  <c r="OJ81" i="187" s="1"/>
  <c r="NY81" i="187" a="1"/>
  <c r="NY81" i="187" s="1"/>
  <c r="NM81" i="187" a="1"/>
  <c r="NM81" i="187" s="1"/>
  <c r="OT81" i="187" a="1"/>
  <c r="OT81" i="187" s="1"/>
  <c r="OH81" i="187" a="1"/>
  <c r="OH81" i="187" s="1"/>
  <c r="NW81" i="187" a="1"/>
  <c r="NW81" i="187" s="1"/>
  <c r="OD81" i="187" a="1"/>
  <c r="OD81" i="187" s="1"/>
  <c r="NZ81" i="187" a="1"/>
  <c r="NZ81" i="187" s="1"/>
  <c r="NV81" i="187" a="1"/>
  <c r="NV81" i="187" s="1"/>
  <c r="NS81" i="187" a="1"/>
  <c r="NS81" i="187" s="1"/>
  <c r="NO81" i="187" a="1"/>
  <c r="NO81" i="187" s="1"/>
  <c r="NH81" i="187" a="1"/>
  <c r="NH81" i="187" s="1"/>
  <c r="OG81" i="187" a="1"/>
  <c r="OG81" i="187" s="1"/>
  <c r="OF81" i="187" a="1"/>
  <c r="OF81" i="187" s="1"/>
  <c r="OO61" i="187" a="1"/>
  <c r="OO61" i="187" s="1"/>
  <c r="OI61" i="187" a="1"/>
  <c r="OI61" i="187" s="1"/>
  <c r="OC61" i="187" a="1"/>
  <c r="OC61" i="187" s="1"/>
  <c r="NW61" i="187" a="1"/>
  <c r="NW61" i="187" s="1"/>
  <c r="NQ61" i="187" a="1"/>
  <c r="NQ61" i="187" s="1"/>
  <c r="NK61" i="187" a="1"/>
  <c r="NK61" i="187" s="1"/>
  <c r="OT61" i="187" a="1"/>
  <c r="OT61" i="187" s="1"/>
  <c r="OM61" i="187" a="1"/>
  <c r="OM61" i="187" s="1"/>
  <c r="OF61" i="187" a="1"/>
  <c r="OF61" i="187" s="1"/>
  <c r="NY61" i="187" a="1"/>
  <c r="NY61" i="187" s="1"/>
  <c r="NJ61" i="187" a="1"/>
  <c r="NJ61" i="187" s="1"/>
  <c r="OK61" i="187" a="1"/>
  <c r="OK61" i="187" s="1"/>
  <c r="NU61" i="187" a="1"/>
  <c r="NU61" i="187" s="1"/>
  <c r="OR61" i="187" a="1"/>
  <c r="OR61" i="187" s="1"/>
  <c r="OJ61" i="187" a="1"/>
  <c r="OJ61" i="187" s="1"/>
  <c r="OB61" i="187" a="1"/>
  <c r="OB61" i="187" s="1"/>
  <c r="NM61" i="187" a="1"/>
  <c r="NM61" i="187" s="1"/>
  <c r="NT61" i="187" a="1"/>
  <c r="NT61" i="187" s="1"/>
  <c r="NL61" i="187" a="1"/>
  <c r="NL61" i="187" s="1"/>
  <c r="OQ61" i="187" a="1"/>
  <c r="OQ61" i="187" s="1"/>
  <c r="OA61" i="187" a="1"/>
  <c r="OA61" i="187" s="1"/>
  <c r="OP61" i="187" a="1"/>
  <c r="OP61" i="187" s="1"/>
  <c r="OH61" i="187" a="1"/>
  <c r="OH61" i="187" s="1"/>
  <c r="NS61" i="187" a="1"/>
  <c r="NS61" i="187" s="1"/>
  <c r="NZ61" i="187" a="1"/>
  <c r="NZ61" i="187" s="1"/>
  <c r="NR61" i="187" a="1"/>
  <c r="NR61" i="187" s="1"/>
  <c r="OG61" i="187" a="1"/>
  <c r="OG61" i="187" s="1"/>
  <c r="NI61" i="187" a="1"/>
  <c r="NI61" i="187" s="1"/>
  <c r="ON61" i="187" a="1"/>
  <c r="ON61" i="187" s="1"/>
  <c r="NX61" i="187" a="1"/>
  <c r="NX61" i="187" s="1"/>
  <c r="NP61" i="187" a="1"/>
  <c r="NP61" i="187" s="1"/>
  <c r="NH61" i="187" a="1"/>
  <c r="NH61" i="187" s="1"/>
  <c r="OE61" i="187" a="1"/>
  <c r="OE61" i="187" s="1"/>
  <c r="NO61" i="187" a="1"/>
  <c r="NO61" i="187" s="1"/>
  <c r="OL61" i="187" a="1"/>
  <c r="OL61" i="187" s="1"/>
  <c r="OD61" i="187" a="1"/>
  <c r="OD61" i="187" s="1"/>
  <c r="NV61" i="187" a="1"/>
  <c r="NV61" i="187" s="1"/>
  <c r="NG61" i="187" a="1"/>
  <c r="NG61" i="187" s="1"/>
  <c r="OS61" i="187" a="1"/>
  <c r="OS61" i="187" s="1"/>
  <c r="NN61" i="187" a="1"/>
  <c r="NN61" i="187" s="1"/>
  <c r="DE2" i="187"/>
  <c r="OT38" i="187" a="1"/>
  <c r="OT38" i="187" s="1"/>
  <c r="OG38" i="187" a="1"/>
  <c r="OG38" i="187" s="1"/>
  <c r="NZ38" i="187" a="1"/>
  <c r="NZ38" i="187" s="1"/>
  <c r="NM38" i="187" a="1"/>
  <c r="NM38" i="187" s="1"/>
  <c r="NT38" i="187" a="1"/>
  <c r="NT38" i="187" s="1"/>
  <c r="ON38" i="187" a="1"/>
  <c r="ON38" i="187" s="1"/>
  <c r="OF38" i="187" a="1"/>
  <c r="OF38" i="187" s="1"/>
  <c r="NY38" i="187" a="1"/>
  <c r="NY38" i="187" s="1"/>
  <c r="NR38" i="187" a="1"/>
  <c r="NR38" i="187" s="1"/>
  <c r="NK38" i="187" a="1"/>
  <c r="NK38" i="187" s="1"/>
  <c r="OM38" i="187" a="1"/>
  <c r="OM38" i="187" s="1"/>
  <c r="OL38" i="187" a="1"/>
  <c r="OL38" i="187" s="1"/>
  <c r="OE38" i="187" a="1"/>
  <c r="OE38" i="187" s="1"/>
  <c r="NX38" i="187" a="1"/>
  <c r="NX38" i="187" s="1"/>
  <c r="NQ38" i="187" a="1"/>
  <c r="NQ38" i="187" s="1"/>
  <c r="NJ38" i="187" a="1"/>
  <c r="NJ38" i="187" s="1"/>
  <c r="OS38" i="187" a="1"/>
  <c r="OS38" i="187" s="1"/>
  <c r="OR38" i="187" a="1"/>
  <c r="OR38" i="187" s="1"/>
  <c r="OK38" i="187" a="1"/>
  <c r="OK38" i="187" s="1"/>
  <c r="OD38" i="187" a="1"/>
  <c r="OD38" i="187" s="1"/>
  <c r="NW38" i="187" a="1"/>
  <c r="NW38" i="187" s="1"/>
  <c r="NP38" i="187" a="1"/>
  <c r="NP38" i="187" s="1"/>
  <c r="NI38" i="187" a="1"/>
  <c r="NI38" i="187" s="1"/>
  <c r="OQ38" i="187" a="1"/>
  <c r="OQ38" i="187" s="1"/>
  <c r="OB38" i="187" a="1"/>
  <c r="OB38" i="187" s="1"/>
  <c r="NH38" i="187" a="1"/>
  <c r="NH38" i="187" s="1"/>
  <c r="OA38" i="187" a="1"/>
  <c r="OA38" i="187" s="1"/>
  <c r="OP38" i="187" a="1"/>
  <c r="OP38" i="187" s="1"/>
  <c r="NG38" i="187" a="1"/>
  <c r="NG38" i="187" s="1"/>
  <c r="OO38" i="187" a="1"/>
  <c r="OO38" i="187" s="1"/>
  <c r="NV38" i="187" a="1"/>
  <c r="NV38" i="187" s="1"/>
  <c r="OJ38" i="187" a="1"/>
  <c r="OJ38" i="187" s="1"/>
  <c r="NU38" i="187" a="1"/>
  <c r="NU38" i="187" s="1"/>
  <c r="NS38" i="187" a="1"/>
  <c r="NS38" i="187" s="1"/>
  <c r="OI38" i="187" a="1"/>
  <c r="OI38" i="187" s="1"/>
  <c r="OH38" i="187" a="1"/>
  <c r="OH38" i="187" s="1"/>
  <c r="NO38" i="187" a="1"/>
  <c r="NO38" i="187" s="1"/>
  <c r="NN38" i="187" a="1"/>
  <c r="NN38" i="187" s="1"/>
  <c r="OC38" i="187" a="1"/>
  <c r="OC38" i="187" s="1"/>
  <c r="NL38" i="187" a="1"/>
  <c r="NL38" i="187" s="1"/>
  <c r="DC373" i="187"/>
  <c r="DC370" i="187"/>
  <c r="DC353" i="187"/>
  <c r="DD353" i="187" s="1"/>
  <c r="DC305" i="187"/>
  <c r="DD305" i="187" s="1"/>
  <c r="ON303" i="187" a="1"/>
  <c r="ON303" i="187" s="1"/>
  <c r="OA303" i="187" a="1"/>
  <c r="OA303" i="187" s="1"/>
  <c r="NN303" i="187" a="1"/>
  <c r="NN303" i="187" s="1"/>
  <c r="NG303" i="187" a="1"/>
  <c r="NG303" i="187" s="1"/>
  <c r="OE303" i="187" a="1"/>
  <c r="OE303" i="187" s="1"/>
  <c r="NX303" i="187" a="1"/>
  <c r="NX303" i="187" s="1"/>
  <c r="NQ303" i="187" a="1"/>
  <c r="NQ303" i="187" s="1"/>
  <c r="NJ303" i="187" a="1"/>
  <c r="NJ303" i="187" s="1"/>
  <c r="OK303" i="187" a="1"/>
  <c r="OK303" i="187" s="1"/>
  <c r="OD303" i="187" a="1"/>
  <c r="OD303" i="187" s="1"/>
  <c r="NW303" i="187" a="1"/>
  <c r="NW303" i="187" s="1"/>
  <c r="NP303" i="187" a="1"/>
  <c r="NP303" i="187" s="1"/>
  <c r="NI303" i="187" a="1"/>
  <c r="NI303" i="187" s="1"/>
  <c r="OR303" i="187" a="1"/>
  <c r="OR303" i="187" s="1"/>
  <c r="OQ303" i="187" a="1"/>
  <c r="OQ303" i="187" s="1"/>
  <c r="OJ303" i="187" a="1"/>
  <c r="OJ303" i="187" s="1"/>
  <c r="OC303" i="187" a="1"/>
  <c r="OC303" i="187" s="1"/>
  <c r="NV303" i="187" a="1"/>
  <c r="NV303" i="187" s="1"/>
  <c r="NO303" i="187" a="1"/>
  <c r="NO303" i="187" s="1"/>
  <c r="NH303" i="187" a="1"/>
  <c r="NH303" i="187" s="1"/>
  <c r="OP303" i="187" a="1"/>
  <c r="OP303" i="187" s="1"/>
  <c r="OI303" i="187" a="1"/>
  <c r="OI303" i="187" s="1"/>
  <c r="OB303" i="187" a="1"/>
  <c r="OB303" i="187" s="1"/>
  <c r="NU303" i="187" a="1"/>
  <c r="NU303" i="187" s="1"/>
  <c r="NM303" i="187" a="1"/>
  <c r="NM303" i="187" s="1"/>
  <c r="NT303" i="187" a="1"/>
  <c r="NT303" i="187" s="1"/>
  <c r="OO303" i="187" a="1"/>
  <c r="OO303" i="187" s="1"/>
  <c r="OH303" i="187" a="1"/>
  <c r="OH303" i="187" s="1"/>
  <c r="NS303" i="187" a="1"/>
  <c r="NS303" i="187" s="1"/>
  <c r="NL303" i="187" a="1"/>
  <c r="NL303" i="187" s="1"/>
  <c r="OG303" i="187" a="1"/>
  <c r="OG303" i="187" s="1"/>
  <c r="NZ303" i="187" a="1"/>
  <c r="NZ303" i="187" s="1"/>
  <c r="NY303" i="187" a="1"/>
  <c r="NY303" i="187" s="1"/>
  <c r="OT303" i="187" a="1"/>
  <c r="OT303" i="187" s="1"/>
  <c r="NR303" i="187" a="1"/>
  <c r="NR303" i="187" s="1"/>
  <c r="OM303" i="187" a="1"/>
  <c r="OM303" i="187" s="1"/>
  <c r="OL303" i="187" a="1"/>
  <c r="OL303" i="187" s="1"/>
  <c r="NK303" i="187" a="1"/>
  <c r="NK303" i="187" s="1"/>
  <c r="OF303" i="187" a="1"/>
  <c r="OF303" i="187" s="1"/>
  <c r="OS303" i="187" a="1"/>
  <c r="OS303" i="187" s="1"/>
  <c r="OS302" i="187" a="1"/>
  <c r="OS302" i="187" s="1"/>
  <c r="OF302" i="187" a="1"/>
  <c r="OF302" i="187" s="1"/>
  <c r="NS302" i="187" a="1"/>
  <c r="NS302" i="187" s="1"/>
  <c r="OC302" i="187" a="1"/>
  <c r="OC302" i="187" s="1"/>
  <c r="NV302" i="187" a="1"/>
  <c r="NV302" i="187" s="1"/>
  <c r="NO302" i="187" a="1"/>
  <c r="NO302" i="187" s="1"/>
  <c r="NH302" i="187" a="1"/>
  <c r="NH302" i="187" s="1"/>
  <c r="OQ302" i="187" a="1"/>
  <c r="OQ302" i="187" s="1"/>
  <c r="OJ302" i="187" a="1"/>
  <c r="OJ302" i="187" s="1"/>
  <c r="OI302" i="187" a="1"/>
  <c r="OI302" i="187" s="1"/>
  <c r="OB302" i="187" a="1"/>
  <c r="OB302" i="187" s="1"/>
  <c r="NU302" i="187" a="1"/>
  <c r="NU302" i="187" s="1"/>
  <c r="NN302" i="187" a="1"/>
  <c r="NN302" i="187" s="1"/>
  <c r="NG302" i="187" a="1"/>
  <c r="NG302" i="187" s="1"/>
  <c r="OO302" i="187" a="1"/>
  <c r="OO302" i="187" s="1"/>
  <c r="OH302" i="187" a="1"/>
  <c r="OH302" i="187" s="1"/>
  <c r="OA302" i="187" a="1"/>
  <c r="OA302" i="187" s="1"/>
  <c r="NT302" i="187" a="1"/>
  <c r="NT302" i="187" s="1"/>
  <c r="NM302" i="187" a="1"/>
  <c r="NM302" i="187" s="1"/>
  <c r="NL302" i="187" a="1"/>
  <c r="NL302" i="187" s="1"/>
  <c r="ON302" i="187" a="1"/>
  <c r="ON302" i="187" s="1"/>
  <c r="OG302" i="187" a="1"/>
  <c r="OG302" i="187" s="1"/>
  <c r="NZ302" i="187" a="1"/>
  <c r="NZ302" i="187" s="1"/>
  <c r="NK302" i="187" a="1"/>
  <c r="NK302" i="187" s="1"/>
  <c r="NY302" i="187" a="1"/>
  <c r="NY302" i="187" s="1"/>
  <c r="NR302" i="187" a="1"/>
  <c r="NR302" i="187" s="1"/>
  <c r="OR302" i="187" a="1"/>
  <c r="OR302" i="187" s="1"/>
  <c r="NI302" i="187" a="1"/>
  <c r="NI302" i="187" s="1"/>
  <c r="OP302" i="187" a="1"/>
  <c r="OP302" i="187" s="1"/>
  <c r="NX302" i="187" a="1"/>
  <c r="NX302" i="187" s="1"/>
  <c r="OM302" i="187" a="1"/>
  <c r="OM302" i="187" s="1"/>
  <c r="NW302" i="187" a="1"/>
  <c r="NW302" i="187" s="1"/>
  <c r="OK302" i="187" a="1"/>
  <c r="OK302" i="187" s="1"/>
  <c r="NQ302" i="187" a="1"/>
  <c r="NQ302" i="187" s="1"/>
  <c r="NP302" i="187" a="1"/>
  <c r="NP302" i="187" s="1"/>
  <c r="OE302" i="187" a="1"/>
  <c r="OE302" i="187" s="1"/>
  <c r="OD302" i="187" a="1"/>
  <c r="OD302" i="187" s="1"/>
  <c r="NJ302" i="187" a="1"/>
  <c r="NJ302" i="187" s="1"/>
  <c r="OT302" i="187" a="1"/>
  <c r="OT302" i="187" s="1"/>
  <c r="OL302" i="187" a="1"/>
  <c r="OL302" i="187" s="1"/>
  <c r="OQ290" i="187" a="1"/>
  <c r="OQ290" i="187" s="1"/>
  <c r="OD290" i="187" a="1"/>
  <c r="OD290" i="187" s="1"/>
  <c r="NW290" i="187" a="1"/>
  <c r="NW290" i="187" s="1"/>
  <c r="NJ290" i="187" a="1"/>
  <c r="NJ290" i="187" s="1"/>
  <c r="OJ290" i="187" a="1"/>
  <c r="OJ290" i="187" s="1"/>
  <c r="OM290" i="187" a="1"/>
  <c r="OM290" i="187" s="1"/>
  <c r="OE290" i="187" a="1"/>
  <c r="OE290" i="187" s="1"/>
  <c r="NU290" i="187" a="1"/>
  <c r="NU290" i="187" s="1"/>
  <c r="NM290" i="187" a="1"/>
  <c r="NM290" i="187" s="1"/>
  <c r="OO290" i="187" a="1"/>
  <c r="OO290" i="187" s="1"/>
  <c r="NX290" i="187" a="1"/>
  <c r="NX290" i="187" s="1"/>
  <c r="OF290" i="187" a="1"/>
  <c r="OF290" i="187" s="1"/>
  <c r="NV290" i="187" a="1"/>
  <c r="NV290" i="187" s="1"/>
  <c r="OI290" i="187" a="1"/>
  <c r="OI290" i="187" s="1"/>
  <c r="NR290" i="187" a="1"/>
  <c r="NR290" i="187" s="1"/>
  <c r="NH290" i="187" a="1"/>
  <c r="NH290" i="187" s="1"/>
  <c r="OS290" i="187" a="1"/>
  <c r="OS290" i="187" s="1"/>
  <c r="NZ290" i="187" a="1"/>
  <c r="NZ290" i="187" s="1"/>
  <c r="NQ290" i="187" a="1"/>
  <c r="NQ290" i="187" s="1"/>
  <c r="NG290" i="187" a="1"/>
  <c r="NG290" i="187" s="1"/>
  <c r="NY290" i="187" a="1"/>
  <c r="NY290" i="187" s="1"/>
  <c r="NO290" i="187" a="1"/>
  <c r="NO290" i="187" s="1"/>
  <c r="OP290" i="187" a="1"/>
  <c r="OP290" i="187" s="1"/>
  <c r="OG290" i="187" a="1"/>
  <c r="OG290" i="187" s="1"/>
  <c r="NN290" i="187" a="1"/>
  <c r="NN290" i="187" s="1"/>
  <c r="OR290" i="187" a="1"/>
  <c r="OR290" i="187" s="1"/>
  <c r="ON290" i="187" a="1"/>
  <c r="ON290" i="187" s="1"/>
  <c r="NT290" i="187" a="1"/>
  <c r="NT290" i="187" s="1"/>
  <c r="OL290" i="187" a="1"/>
  <c r="OL290" i="187" s="1"/>
  <c r="NS290" i="187" a="1"/>
  <c r="NS290" i="187" s="1"/>
  <c r="OK290" i="187" a="1"/>
  <c r="OK290" i="187" s="1"/>
  <c r="OH290" i="187" a="1"/>
  <c r="OH290" i="187" s="1"/>
  <c r="NP290" i="187" a="1"/>
  <c r="NP290" i="187" s="1"/>
  <c r="NL290" i="187" a="1"/>
  <c r="NL290" i="187" s="1"/>
  <c r="OC290" i="187" a="1"/>
  <c r="OC290" i="187" s="1"/>
  <c r="NK290" i="187" a="1"/>
  <c r="NK290" i="187" s="1"/>
  <c r="OB290" i="187" a="1"/>
  <c r="OB290" i="187" s="1"/>
  <c r="OT290" i="187" a="1"/>
  <c r="OT290" i="187" s="1"/>
  <c r="OA290" i="187" a="1"/>
  <c r="OA290" i="187" s="1"/>
  <c r="NI290" i="187" a="1"/>
  <c r="NI290" i="187" s="1"/>
  <c r="DC279" i="187"/>
  <c r="DD279" i="187" s="1"/>
  <c r="OT269" i="187" a="1"/>
  <c r="OT269" i="187" s="1"/>
  <c r="ON269" i="187" a="1"/>
  <c r="ON269" i="187" s="1"/>
  <c r="OH269" i="187" a="1"/>
  <c r="OH269" i="187" s="1"/>
  <c r="OB269" i="187" a="1"/>
  <c r="OB269" i="187" s="1"/>
  <c r="NV269" i="187" a="1"/>
  <c r="NV269" i="187" s="1"/>
  <c r="NP269" i="187" a="1"/>
  <c r="NP269" i="187" s="1"/>
  <c r="NJ269" i="187" a="1"/>
  <c r="NJ269" i="187" s="1"/>
  <c r="OM269" i="187" a="1"/>
  <c r="OM269" i="187" s="1"/>
  <c r="NZ269" i="187" a="1"/>
  <c r="NZ269" i="187" s="1"/>
  <c r="NM269" i="187" a="1"/>
  <c r="NM269" i="187" s="1"/>
  <c r="OR269" i="187" a="1"/>
  <c r="OR269" i="187" s="1"/>
  <c r="OK269" i="187" a="1"/>
  <c r="OK269" i="187" s="1"/>
  <c r="OD269" i="187" a="1"/>
  <c r="OD269" i="187" s="1"/>
  <c r="NW269" i="187" a="1"/>
  <c r="NW269" i="187" s="1"/>
  <c r="OQ269" i="187" a="1"/>
  <c r="OQ269" i="187" s="1"/>
  <c r="OJ269" i="187" a="1"/>
  <c r="OJ269" i="187" s="1"/>
  <c r="OC269" i="187" a="1"/>
  <c r="OC269" i="187" s="1"/>
  <c r="NU269" i="187" a="1"/>
  <c r="NU269" i="187" s="1"/>
  <c r="NN269" i="187" a="1"/>
  <c r="NN269" i="187" s="1"/>
  <c r="NG269" i="187" a="1"/>
  <c r="NG269" i="187" s="1"/>
  <c r="OP269" i="187" a="1"/>
  <c r="OP269" i="187" s="1"/>
  <c r="OI269" i="187" a="1"/>
  <c r="OI269" i="187" s="1"/>
  <c r="OG269" i="187" a="1"/>
  <c r="OG269" i="187" s="1"/>
  <c r="NO269" i="187" a="1"/>
  <c r="NO269" i="187" s="1"/>
  <c r="OO269" i="187" a="1"/>
  <c r="OO269" i="187" s="1"/>
  <c r="NL269" i="187" a="1"/>
  <c r="NL269" i="187" s="1"/>
  <c r="NY269" i="187" a="1"/>
  <c r="NY269" i="187" s="1"/>
  <c r="NK269" i="187" a="1"/>
  <c r="NK269" i="187" s="1"/>
  <c r="OL269" i="187" a="1"/>
  <c r="OL269" i="187" s="1"/>
  <c r="NX269" i="187" a="1"/>
  <c r="NX269" i="187" s="1"/>
  <c r="NI269" i="187" a="1"/>
  <c r="NI269" i="187" s="1"/>
  <c r="NH269" i="187" a="1"/>
  <c r="NH269" i="187" s="1"/>
  <c r="NT269" i="187" a="1"/>
  <c r="NT269" i="187" s="1"/>
  <c r="NS269" i="187" a="1"/>
  <c r="NS269" i="187" s="1"/>
  <c r="OF269" i="187" a="1"/>
  <c r="OF269" i="187" s="1"/>
  <c r="NR269" i="187" a="1"/>
  <c r="NR269" i="187" s="1"/>
  <c r="OS269" i="187" a="1"/>
  <c r="OS269" i="187" s="1"/>
  <c r="OE269" i="187" a="1"/>
  <c r="OE269" i="187" s="1"/>
  <c r="NQ269" i="187" a="1"/>
  <c r="NQ269" i="187" s="1"/>
  <c r="OA269" i="187" a="1"/>
  <c r="OA269" i="187" s="1"/>
  <c r="OT245" i="187" a="1"/>
  <c r="OT245" i="187" s="1"/>
  <c r="ON245" i="187" a="1"/>
  <c r="ON245" i="187" s="1"/>
  <c r="OH245" i="187" a="1"/>
  <c r="OH245" i="187" s="1"/>
  <c r="OB245" i="187" a="1"/>
  <c r="OB245" i="187" s="1"/>
  <c r="NV245" i="187" a="1"/>
  <c r="NV245" i="187" s="1"/>
  <c r="NP245" i="187" a="1"/>
  <c r="NP245" i="187" s="1"/>
  <c r="NJ245" i="187" a="1"/>
  <c r="NJ245" i="187" s="1"/>
  <c r="OJ245" i="187" a="1"/>
  <c r="OJ245" i="187" s="1"/>
  <c r="NW245" i="187" a="1"/>
  <c r="NW245" i="187" s="1"/>
  <c r="OQ245" i="187" a="1"/>
  <c r="OQ245" i="187" s="1"/>
  <c r="NU245" i="187" a="1"/>
  <c r="NU245" i="187" s="1"/>
  <c r="NN245" i="187" a="1"/>
  <c r="NN245" i="187" s="1"/>
  <c r="NG245" i="187" a="1"/>
  <c r="NG245" i="187" s="1"/>
  <c r="OA245" i="187" a="1"/>
  <c r="OA245" i="187" s="1"/>
  <c r="NT245" i="187" a="1"/>
  <c r="NT245" i="187" s="1"/>
  <c r="NM245" i="187" a="1"/>
  <c r="NM245" i="187" s="1"/>
  <c r="OG245" i="187" a="1"/>
  <c r="OG245" i="187" s="1"/>
  <c r="NZ245" i="187" a="1"/>
  <c r="NZ245" i="187" s="1"/>
  <c r="NS245" i="187" a="1"/>
  <c r="NS245" i="187" s="1"/>
  <c r="NL245" i="187" a="1"/>
  <c r="NL245" i="187" s="1"/>
  <c r="OM245" i="187" a="1"/>
  <c r="OM245" i="187" s="1"/>
  <c r="OF245" i="187" a="1"/>
  <c r="OF245" i="187" s="1"/>
  <c r="NY245" i="187" a="1"/>
  <c r="NY245" i="187" s="1"/>
  <c r="NR245" i="187" a="1"/>
  <c r="NR245" i="187" s="1"/>
  <c r="NK245" i="187" a="1"/>
  <c r="NK245" i="187" s="1"/>
  <c r="OS245" i="187" a="1"/>
  <c r="OS245" i="187" s="1"/>
  <c r="OR245" i="187" a="1"/>
  <c r="OR245" i="187" s="1"/>
  <c r="OE245" i="187" a="1"/>
  <c r="OE245" i="187" s="1"/>
  <c r="OP245" i="187" a="1"/>
  <c r="OP245" i="187" s="1"/>
  <c r="OD245" i="187" a="1"/>
  <c r="OD245" i="187" s="1"/>
  <c r="NQ245" i="187" a="1"/>
  <c r="NQ245" i="187" s="1"/>
  <c r="OO245" i="187" a="1"/>
  <c r="OO245" i="187" s="1"/>
  <c r="OC245" i="187" a="1"/>
  <c r="OC245" i="187" s="1"/>
  <c r="NO245" i="187" a="1"/>
  <c r="NO245" i="187" s="1"/>
  <c r="OL245" i="187" a="1"/>
  <c r="OL245" i="187" s="1"/>
  <c r="OK245" i="187" a="1"/>
  <c r="OK245" i="187" s="1"/>
  <c r="NX245" i="187" a="1"/>
  <c r="NX245" i="187" s="1"/>
  <c r="OI245" i="187" a="1"/>
  <c r="OI245" i="187" s="1"/>
  <c r="NI245" i="187" a="1"/>
  <c r="NI245" i="187" s="1"/>
  <c r="NH245" i="187" a="1"/>
  <c r="NH245" i="187" s="1"/>
  <c r="OR250" i="187" a="1"/>
  <c r="OR250" i="187" s="1"/>
  <c r="OL250" i="187" a="1"/>
  <c r="OL250" i="187" s="1"/>
  <c r="OF250" i="187" a="1"/>
  <c r="OF250" i="187" s="1"/>
  <c r="NZ250" i="187" a="1"/>
  <c r="NZ250" i="187" s="1"/>
  <c r="NT250" i="187" a="1"/>
  <c r="NT250" i="187" s="1"/>
  <c r="NN250" i="187" a="1"/>
  <c r="NN250" i="187" s="1"/>
  <c r="NH250" i="187" a="1"/>
  <c r="NH250" i="187" s="1"/>
  <c r="OS250" i="187" a="1"/>
  <c r="OS250" i="187" s="1"/>
  <c r="NY250" i="187" a="1"/>
  <c r="NY250" i="187" s="1"/>
  <c r="NL250" i="187" a="1"/>
  <c r="NL250" i="187" s="1"/>
  <c r="NM250" i="187" a="1"/>
  <c r="NM250" i="187" s="1"/>
  <c r="OC250" i="187" a="1"/>
  <c r="OC250" i="187" s="1"/>
  <c r="NU250" i="187" a="1"/>
  <c r="NU250" i="187" s="1"/>
  <c r="OA250" i="187" a="1"/>
  <c r="OA250" i="187" s="1"/>
  <c r="NR250" i="187" a="1"/>
  <c r="NR250" i="187" s="1"/>
  <c r="NJ250" i="187" a="1"/>
  <c r="NJ250" i="187" s="1"/>
  <c r="OH250" i="187" a="1"/>
  <c r="OH250" i="187" s="1"/>
  <c r="NQ250" i="187" a="1"/>
  <c r="NQ250" i="187" s="1"/>
  <c r="NI250" i="187" a="1"/>
  <c r="NI250" i="187" s="1"/>
  <c r="OO250" i="187" a="1"/>
  <c r="OO250" i="187" s="1"/>
  <c r="OG250" i="187" a="1"/>
  <c r="OG250" i="187" s="1"/>
  <c r="NX250" i="187" a="1"/>
  <c r="NX250" i="187" s="1"/>
  <c r="NP250" i="187" a="1"/>
  <c r="NP250" i="187" s="1"/>
  <c r="NG250" i="187" a="1"/>
  <c r="NG250" i="187" s="1"/>
  <c r="NO250" i="187" a="1"/>
  <c r="NO250" i="187" s="1"/>
  <c r="ON250" i="187" a="1"/>
  <c r="ON250" i="187" s="1"/>
  <c r="OE250" i="187" a="1"/>
  <c r="OE250" i="187" s="1"/>
  <c r="NW250" i="187" a="1"/>
  <c r="NW250" i="187" s="1"/>
  <c r="NV250" i="187" a="1"/>
  <c r="NV250" i="187" s="1"/>
  <c r="OD250" i="187" a="1"/>
  <c r="OD250" i="187" s="1"/>
  <c r="OB250" i="187" a="1"/>
  <c r="OB250" i="187" s="1"/>
  <c r="OT250" i="187" a="1"/>
  <c r="OT250" i="187" s="1"/>
  <c r="OQ250" i="187" a="1"/>
  <c r="OQ250" i="187" s="1"/>
  <c r="OP250" i="187" a="1"/>
  <c r="OP250" i="187" s="1"/>
  <c r="OM250" i="187" a="1"/>
  <c r="OM250" i="187" s="1"/>
  <c r="NS250" i="187" a="1"/>
  <c r="NS250" i="187" s="1"/>
  <c r="OK250" i="187" a="1"/>
  <c r="OK250" i="187" s="1"/>
  <c r="OJ250" i="187" a="1"/>
  <c r="OJ250" i="187" s="1"/>
  <c r="OI250" i="187" a="1"/>
  <c r="OI250" i="187" s="1"/>
  <c r="NK250" i="187" a="1"/>
  <c r="NK250" i="187" s="1"/>
  <c r="OR226" i="187" a="1"/>
  <c r="OR226" i="187" s="1"/>
  <c r="OL226" i="187" a="1"/>
  <c r="OL226" i="187" s="1"/>
  <c r="OF226" i="187" a="1"/>
  <c r="OF226" i="187" s="1"/>
  <c r="NZ226" i="187" a="1"/>
  <c r="NZ226" i="187" s="1"/>
  <c r="NT226" i="187" a="1"/>
  <c r="NT226" i="187" s="1"/>
  <c r="NN226" i="187" a="1"/>
  <c r="NN226" i="187" s="1"/>
  <c r="NH226" i="187" a="1"/>
  <c r="NH226" i="187" s="1"/>
  <c r="ON226" i="187" a="1"/>
  <c r="ON226" i="187" s="1"/>
  <c r="OA226" i="187" a="1"/>
  <c r="OA226" i="187" s="1"/>
  <c r="NG226" i="187" a="1"/>
  <c r="NG226" i="187" s="1"/>
  <c r="OT226" i="187" a="1"/>
  <c r="OT226" i="187" s="1"/>
  <c r="OM226" i="187" a="1"/>
  <c r="OM226" i="187" s="1"/>
  <c r="OD226" i="187" a="1"/>
  <c r="OD226" i="187" s="1"/>
  <c r="NO226" i="187" a="1"/>
  <c r="NO226" i="187" s="1"/>
  <c r="OC226" i="187" a="1"/>
  <c r="OC226" i="187" s="1"/>
  <c r="NM226" i="187" a="1"/>
  <c r="NM226" i="187" s="1"/>
  <c r="OJ226" i="187" a="1"/>
  <c r="OJ226" i="187" s="1"/>
  <c r="NU226" i="187" a="1"/>
  <c r="NU226" i="187" s="1"/>
  <c r="OK226" i="187" a="1"/>
  <c r="OK226" i="187" s="1"/>
  <c r="NP226" i="187" a="1"/>
  <c r="NP226" i="187" s="1"/>
  <c r="OI226" i="187" a="1"/>
  <c r="OI226" i="187" s="1"/>
  <c r="NY226" i="187" a="1"/>
  <c r="NY226" i="187" s="1"/>
  <c r="OO226" i="187" a="1"/>
  <c r="OO226" i="187" s="1"/>
  <c r="NS226" i="187" a="1"/>
  <c r="NS226" i="187" s="1"/>
  <c r="NI226" i="187" a="1"/>
  <c r="NI226" i="187" s="1"/>
  <c r="NR226" i="187" a="1"/>
  <c r="NR226" i="187" s="1"/>
  <c r="OH226" i="187" a="1"/>
  <c r="OH226" i="187" s="1"/>
  <c r="NQ226" i="187" a="1"/>
  <c r="NQ226" i="187" s="1"/>
  <c r="OG226" i="187" a="1"/>
  <c r="OG226" i="187" s="1"/>
  <c r="NL226" i="187" a="1"/>
  <c r="NL226" i="187" s="1"/>
  <c r="OE226" i="187" a="1"/>
  <c r="OE226" i="187" s="1"/>
  <c r="OS226" i="187" a="1"/>
  <c r="OS226" i="187" s="1"/>
  <c r="OB226" i="187" a="1"/>
  <c r="OB226" i="187" s="1"/>
  <c r="NK226" i="187" a="1"/>
  <c r="NK226" i="187" s="1"/>
  <c r="OQ226" i="187" a="1"/>
  <c r="OQ226" i="187" s="1"/>
  <c r="NJ226" i="187" a="1"/>
  <c r="NJ226" i="187" s="1"/>
  <c r="NX226" i="187" a="1"/>
  <c r="NX226" i="187" s="1"/>
  <c r="OP226" i="187" a="1"/>
  <c r="OP226" i="187" s="1"/>
  <c r="NW226" i="187" a="1"/>
  <c r="NW226" i="187" s="1"/>
  <c r="NV226" i="187" a="1"/>
  <c r="NV226" i="187" s="1"/>
  <c r="OK181" i="187" a="1"/>
  <c r="OK181" i="187" s="1"/>
  <c r="NX181" i="187" a="1"/>
  <c r="NX181" i="187" s="1"/>
  <c r="NK181" i="187" a="1"/>
  <c r="NK181" i="187" s="1"/>
  <c r="OJ181" i="187" a="1"/>
  <c r="OJ181" i="187" s="1"/>
  <c r="NW181" i="187" a="1"/>
  <c r="NW181" i="187" s="1"/>
  <c r="NJ181" i="187" a="1"/>
  <c r="NJ181" i="187" s="1"/>
  <c r="OO181" i="187" a="1"/>
  <c r="OO181" i="187" s="1"/>
  <c r="OG181" i="187" a="1"/>
  <c r="OG181" i="187" s="1"/>
  <c r="NR181" i="187" a="1"/>
  <c r="NR181" i="187" s="1"/>
  <c r="NI181" i="187" a="1"/>
  <c r="NI181" i="187" s="1"/>
  <c r="ON181" i="187" a="1"/>
  <c r="ON181" i="187" s="1"/>
  <c r="OF181" i="187" a="1"/>
  <c r="OF181" i="187" s="1"/>
  <c r="NP181" i="187" a="1"/>
  <c r="NP181" i="187" s="1"/>
  <c r="NH181" i="187" a="1"/>
  <c r="NH181" i="187" s="1"/>
  <c r="OT181" i="187" a="1"/>
  <c r="OT181" i="187" s="1"/>
  <c r="OL181" i="187" a="1"/>
  <c r="OL181" i="187" s="1"/>
  <c r="OD181" i="187" a="1"/>
  <c r="OD181" i="187" s="1"/>
  <c r="NV181" i="187" a="1"/>
  <c r="NV181" i="187" s="1"/>
  <c r="NN181" i="187" a="1"/>
  <c r="NN181" i="187" s="1"/>
  <c r="NM181" i="187" a="1"/>
  <c r="NM181" i="187" s="1"/>
  <c r="OH181" i="187" a="1"/>
  <c r="OH181" i="187" s="1"/>
  <c r="NZ181" i="187" a="1"/>
  <c r="NZ181" i="187" s="1"/>
  <c r="NY181" i="187" a="1"/>
  <c r="NY181" i="187" s="1"/>
  <c r="NL181" i="187" a="1"/>
  <c r="NL181" i="187" s="1"/>
  <c r="OI181" i="187" a="1"/>
  <c r="OI181" i="187" s="1"/>
  <c r="NU181" i="187" a="1"/>
  <c r="NU181" i="187" s="1"/>
  <c r="NT181" i="187" a="1"/>
  <c r="NT181" i="187" s="1"/>
  <c r="NG181" i="187" a="1"/>
  <c r="NG181" i="187" s="1"/>
  <c r="OS181" i="187" a="1"/>
  <c r="OS181" i="187" s="1"/>
  <c r="NS181" i="187" a="1"/>
  <c r="NS181" i="187" s="1"/>
  <c r="OR181" i="187" a="1"/>
  <c r="OR181" i="187" s="1"/>
  <c r="OE181" i="187" a="1"/>
  <c r="OE181" i="187" s="1"/>
  <c r="NQ181" i="187" a="1"/>
  <c r="NQ181" i="187" s="1"/>
  <c r="OP181" i="187" a="1"/>
  <c r="OP181" i="187" s="1"/>
  <c r="OB181" i="187" a="1"/>
  <c r="OB181" i="187" s="1"/>
  <c r="OA181" i="187" a="1"/>
  <c r="OA181" i="187" s="1"/>
  <c r="OQ181" i="187" a="1"/>
  <c r="OQ181" i="187" s="1"/>
  <c r="OM181" i="187" a="1"/>
  <c r="OM181" i="187" s="1"/>
  <c r="OC181" i="187" a="1"/>
  <c r="OC181" i="187" s="1"/>
  <c r="NO181" i="187" a="1"/>
  <c r="NO181" i="187" s="1"/>
  <c r="OT172" i="187" a="1"/>
  <c r="OT172" i="187" s="1"/>
  <c r="OM172" i="187" a="1"/>
  <c r="OM172" i="187" s="1"/>
  <c r="NZ172" i="187" a="1"/>
  <c r="NZ172" i="187" s="1"/>
  <c r="NM172" i="187" a="1"/>
  <c r="NM172" i="187" s="1"/>
  <c r="NO172" i="187" a="1"/>
  <c r="NO172" i="187" s="1"/>
  <c r="NH172" i="187" a="1"/>
  <c r="NH172" i="187" s="1"/>
  <c r="OR172" i="187" a="1"/>
  <c r="OR172" i="187" s="1"/>
  <c r="OJ172" i="187" a="1"/>
  <c r="OJ172" i="187" s="1"/>
  <c r="OO172" i="187" a="1"/>
  <c r="OO172" i="187" s="1"/>
  <c r="OG172" i="187" a="1"/>
  <c r="OG172" i="187" s="1"/>
  <c r="NY172" i="187" a="1"/>
  <c r="NY172" i="187" s="1"/>
  <c r="NJ172" i="187" a="1"/>
  <c r="NJ172" i="187" s="1"/>
  <c r="OE172" i="187" a="1"/>
  <c r="OE172" i="187" s="1"/>
  <c r="NP172" i="187" a="1"/>
  <c r="NP172" i="187" s="1"/>
  <c r="ON172" i="187" a="1"/>
  <c r="ON172" i="187" s="1"/>
  <c r="OC172" i="187" a="1"/>
  <c r="OC172" i="187" s="1"/>
  <c r="OL172" i="187" a="1"/>
  <c r="OL172" i="187" s="1"/>
  <c r="OB172" i="187" a="1"/>
  <c r="OB172" i="187" s="1"/>
  <c r="NR172" i="187" a="1"/>
  <c r="NR172" i="187" s="1"/>
  <c r="NG172" i="187" a="1"/>
  <c r="NG172" i="187" s="1"/>
  <c r="OA172" i="187" a="1"/>
  <c r="OA172" i="187" s="1"/>
  <c r="NQ172" i="187" a="1"/>
  <c r="NQ172" i="187" s="1"/>
  <c r="OK172" i="187" a="1"/>
  <c r="OK172" i="187" s="1"/>
  <c r="OS172" i="187" a="1"/>
  <c r="OS172" i="187" s="1"/>
  <c r="OI172" i="187" a="1"/>
  <c r="OI172" i="187" s="1"/>
  <c r="NN172" i="187" a="1"/>
  <c r="NN172" i="187" s="1"/>
  <c r="NX172" i="187" a="1"/>
  <c r="NX172" i="187" s="1"/>
  <c r="OQ172" i="187" a="1"/>
  <c r="OQ172" i="187" s="1"/>
  <c r="OH172" i="187" a="1"/>
  <c r="OH172" i="187" s="1"/>
  <c r="NW172" i="187" a="1"/>
  <c r="NW172" i="187" s="1"/>
  <c r="NL172" i="187" a="1"/>
  <c r="NL172" i="187" s="1"/>
  <c r="OF172" i="187" a="1"/>
  <c r="OF172" i="187" s="1"/>
  <c r="NV172" i="187" a="1"/>
  <c r="NV172" i="187" s="1"/>
  <c r="OP172" i="187" a="1"/>
  <c r="OP172" i="187" s="1"/>
  <c r="NU172" i="187" a="1"/>
  <c r="NU172" i="187" s="1"/>
  <c r="NK172" i="187" a="1"/>
  <c r="NK172" i="187" s="1"/>
  <c r="NT172" i="187" a="1"/>
  <c r="NT172" i="187" s="1"/>
  <c r="OD172" i="187" a="1"/>
  <c r="OD172" i="187" s="1"/>
  <c r="NS172" i="187" a="1"/>
  <c r="NS172" i="187" s="1"/>
  <c r="NI172" i="187" a="1"/>
  <c r="NI172" i="187" s="1"/>
  <c r="DC182" i="187"/>
  <c r="DD182" i="187" s="1"/>
  <c r="OI157" i="187" a="1"/>
  <c r="OI157" i="187" s="1"/>
  <c r="OB157" i="187" a="1"/>
  <c r="OB157" i="187" s="1"/>
  <c r="NO157" i="187" a="1"/>
  <c r="NO157" i="187" s="1"/>
  <c r="NJ157" i="187" a="1"/>
  <c r="NJ157" i="187" s="1"/>
  <c r="OO157" i="187" a="1"/>
  <c r="OO157" i="187" s="1"/>
  <c r="OG157" i="187" a="1"/>
  <c r="OG157" i="187" s="1"/>
  <c r="NR157" i="187" a="1"/>
  <c r="NR157" i="187" s="1"/>
  <c r="ON157" i="187" a="1"/>
  <c r="ON157" i="187" s="1"/>
  <c r="NY157" i="187" a="1"/>
  <c r="NY157" i="187" s="1"/>
  <c r="NQ157" i="187" a="1"/>
  <c r="NQ157" i="187" s="1"/>
  <c r="NI157" i="187" a="1"/>
  <c r="NI157" i="187" s="1"/>
  <c r="OF157" i="187" a="1"/>
  <c r="OF157" i="187" s="1"/>
  <c r="NX157" i="187" a="1"/>
  <c r="NX157" i="187" s="1"/>
  <c r="NP157" i="187" a="1"/>
  <c r="NP157" i="187" s="1"/>
  <c r="NH157" i="187" a="1"/>
  <c r="NH157" i="187" s="1"/>
  <c r="OM157" i="187" a="1"/>
  <c r="OM157" i="187" s="1"/>
  <c r="OL157" i="187" a="1"/>
  <c r="OL157" i="187" s="1"/>
  <c r="OC157" i="187" a="1"/>
  <c r="OC157" i="187" s="1"/>
  <c r="NS157" i="187" a="1"/>
  <c r="NS157" i="187" s="1"/>
  <c r="NG157" i="187" a="1"/>
  <c r="NG157" i="187" s="1"/>
  <c r="OK157" i="187" a="1"/>
  <c r="OK157" i="187" s="1"/>
  <c r="OA157" i="187" a="1"/>
  <c r="OA157" i="187" s="1"/>
  <c r="OT157" i="187" a="1"/>
  <c r="OT157" i="187" s="1"/>
  <c r="OS157" i="187" a="1"/>
  <c r="OS157" i="187" s="1"/>
  <c r="OJ157" i="187" a="1"/>
  <c r="OJ157" i="187" s="1"/>
  <c r="NZ157" i="187" a="1"/>
  <c r="NZ157" i="187" s="1"/>
  <c r="NN157" i="187" a="1"/>
  <c r="NN157" i="187" s="1"/>
  <c r="OR157" i="187" a="1"/>
  <c r="OR157" i="187" s="1"/>
  <c r="OH157" i="187" a="1"/>
  <c r="OH157" i="187" s="1"/>
  <c r="NW157" i="187" a="1"/>
  <c r="NW157" i="187" s="1"/>
  <c r="NM157" i="187" a="1"/>
  <c r="NM157" i="187" s="1"/>
  <c r="NV157" i="187" a="1"/>
  <c r="NV157" i="187" s="1"/>
  <c r="OQ157" i="187" a="1"/>
  <c r="OQ157" i="187" s="1"/>
  <c r="OE157" i="187" a="1"/>
  <c r="OE157" i="187" s="1"/>
  <c r="NU157" i="187" a="1"/>
  <c r="NU157" i="187" s="1"/>
  <c r="NL157" i="187" a="1"/>
  <c r="NL157" i="187" s="1"/>
  <c r="OP157" i="187" a="1"/>
  <c r="OP157" i="187" s="1"/>
  <c r="OD157" i="187" a="1"/>
  <c r="OD157" i="187" s="1"/>
  <c r="NT157" i="187" a="1"/>
  <c r="NT157" i="187" s="1"/>
  <c r="NK157" i="187" a="1"/>
  <c r="NK157" i="187" s="1"/>
  <c r="OQ152" i="187" a="1"/>
  <c r="OQ152" i="187" s="1"/>
  <c r="OD152" i="187" a="1"/>
  <c r="OD152" i="187" s="1"/>
  <c r="NQ152" i="187" a="1"/>
  <c r="NQ152" i="187" s="1"/>
  <c r="OK152" i="187" a="1"/>
  <c r="OK152" i="187" s="1"/>
  <c r="OR152" i="187" a="1"/>
  <c r="OR152" i="187" s="1"/>
  <c r="OJ152" i="187" a="1"/>
  <c r="OJ152" i="187" s="1"/>
  <c r="OC152" i="187" a="1"/>
  <c r="OC152" i="187" s="1"/>
  <c r="NV152" i="187" a="1"/>
  <c r="NV152" i="187" s="1"/>
  <c r="NO152" i="187" a="1"/>
  <c r="NO152" i="187" s="1"/>
  <c r="NH152" i="187" a="1"/>
  <c r="NH152" i="187" s="1"/>
  <c r="NL152" i="187" a="1"/>
  <c r="NL152" i="187" s="1"/>
  <c r="OT152" i="187" a="1"/>
  <c r="OT152" i="187" s="1"/>
  <c r="OL152" i="187" a="1"/>
  <c r="OL152" i="187" s="1"/>
  <c r="OB152" i="187" a="1"/>
  <c r="OB152" i="187" s="1"/>
  <c r="NT152" i="187" a="1"/>
  <c r="NT152" i="187" s="1"/>
  <c r="OS152" i="187" a="1"/>
  <c r="OS152" i="187" s="1"/>
  <c r="OI152" i="187" a="1"/>
  <c r="OI152" i="187" s="1"/>
  <c r="OA152" i="187" a="1"/>
  <c r="OA152" i="187" s="1"/>
  <c r="NJ152" i="187" a="1"/>
  <c r="NJ152" i="187" s="1"/>
  <c r="OO152" i="187" a="1"/>
  <c r="OO152" i="187" s="1"/>
  <c r="OG152" i="187" a="1"/>
  <c r="OG152" i="187" s="1"/>
  <c r="NP152" i="187" a="1"/>
  <c r="NP152" i="187" s="1"/>
  <c r="NX152" i="187" a="1"/>
  <c r="NX152" i="187" s="1"/>
  <c r="ON152" i="187" a="1"/>
  <c r="ON152" i="187" s="1"/>
  <c r="OF152" i="187" a="1"/>
  <c r="OF152" i="187" s="1"/>
  <c r="NW152" i="187" a="1"/>
  <c r="NW152" i="187" s="1"/>
  <c r="NN152" i="187" a="1"/>
  <c r="NN152" i="187" s="1"/>
  <c r="OM152" i="187" a="1"/>
  <c r="OM152" i="187" s="1"/>
  <c r="NU152" i="187" a="1"/>
  <c r="NU152" i="187" s="1"/>
  <c r="OE152" i="187" a="1"/>
  <c r="OE152" i="187" s="1"/>
  <c r="NI152" i="187" a="1"/>
  <c r="NI152" i="187" s="1"/>
  <c r="NG152" i="187" a="1"/>
  <c r="NG152" i="187" s="1"/>
  <c r="NZ152" i="187" a="1"/>
  <c r="NZ152" i="187" s="1"/>
  <c r="NY152" i="187" a="1"/>
  <c r="NY152" i="187" s="1"/>
  <c r="OP152" i="187" a="1"/>
  <c r="OP152" i="187" s="1"/>
  <c r="NS152" i="187" a="1"/>
  <c r="NS152" i="187" s="1"/>
  <c r="NR152" i="187" a="1"/>
  <c r="NR152" i="187" s="1"/>
  <c r="OH152" i="187" a="1"/>
  <c r="OH152" i="187" s="1"/>
  <c r="NM152" i="187" a="1"/>
  <c r="NM152" i="187" s="1"/>
  <c r="NK152" i="187" a="1"/>
  <c r="NK152" i="187" s="1"/>
  <c r="ON150" i="187" a="1"/>
  <c r="ON150" i="187" s="1"/>
  <c r="OG150" i="187" a="1"/>
  <c r="OG150" i="187" s="1"/>
  <c r="NT150" i="187" a="1"/>
  <c r="NT150" i="187" s="1"/>
  <c r="NG150" i="187" a="1"/>
  <c r="NG150" i="187" s="1"/>
  <c r="NU150" i="187" a="1"/>
  <c r="NU150" i="187" s="1"/>
  <c r="NN150" i="187" a="1"/>
  <c r="NN150" i="187" s="1"/>
  <c r="OP150" i="187" a="1"/>
  <c r="OP150" i="187" s="1"/>
  <c r="OI150" i="187" a="1"/>
  <c r="OI150" i="187" s="1"/>
  <c r="OB150" i="187" a="1"/>
  <c r="OB150" i="187" s="1"/>
  <c r="NM150" i="187" a="1"/>
  <c r="NM150" i="187" s="1"/>
  <c r="OA150" i="187" a="1"/>
  <c r="OA150" i="187" s="1"/>
  <c r="OR150" i="187" a="1"/>
  <c r="OR150" i="187" s="1"/>
  <c r="OJ150" i="187" a="1"/>
  <c r="OJ150" i="187" s="1"/>
  <c r="NZ150" i="187" a="1"/>
  <c r="NZ150" i="187" s="1"/>
  <c r="NR150" i="187" a="1"/>
  <c r="NR150" i="187" s="1"/>
  <c r="NJ150" i="187" a="1"/>
  <c r="NJ150" i="187" s="1"/>
  <c r="OQ150" i="187" a="1"/>
  <c r="OQ150" i="187" s="1"/>
  <c r="OH150" i="187" a="1"/>
  <c r="OH150" i="187" s="1"/>
  <c r="NY150" i="187" a="1"/>
  <c r="NY150" i="187" s="1"/>
  <c r="NQ150" i="187" a="1"/>
  <c r="NQ150" i="187" s="1"/>
  <c r="OM150" i="187" a="1"/>
  <c r="OM150" i="187" s="1"/>
  <c r="OE150" i="187" a="1"/>
  <c r="OE150" i="187" s="1"/>
  <c r="NW150" i="187" a="1"/>
  <c r="NW150" i="187" s="1"/>
  <c r="OS150" i="187" a="1"/>
  <c r="OS150" i="187" s="1"/>
  <c r="OK150" i="187" a="1"/>
  <c r="OK150" i="187" s="1"/>
  <c r="OC150" i="187" a="1"/>
  <c r="OC150" i="187" s="1"/>
  <c r="NS150" i="187" a="1"/>
  <c r="NS150" i="187" s="1"/>
  <c r="NK150" i="187" a="1"/>
  <c r="NK150" i="187" s="1"/>
  <c r="NH150" i="187" a="1"/>
  <c r="NH150" i="187" s="1"/>
  <c r="OO150" i="187" a="1"/>
  <c r="OO150" i="187" s="1"/>
  <c r="NX150" i="187" a="1"/>
  <c r="NX150" i="187" s="1"/>
  <c r="OL150" i="187" a="1"/>
  <c r="OL150" i="187" s="1"/>
  <c r="NV150" i="187" a="1"/>
  <c r="NV150" i="187" s="1"/>
  <c r="OF150" i="187" a="1"/>
  <c r="OF150" i="187" s="1"/>
  <c r="NP150" i="187" a="1"/>
  <c r="NP150" i="187" s="1"/>
  <c r="NO150" i="187" a="1"/>
  <c r="NO150" i="187" s="1"/>
  <c r="OD150" i="187" a="1"/>
  <c r="OD150" i="187" s="1"/>
  <c r="NL150" i="187" a="1"/>
  <c r="NL150" i="187" s="1"/>
  <c r="OT150" i="187" a="1"/>
  <c r="OT150" i="187" s="1"/>
  <c r="NI150" i="187" a="1"/>
  <c r="NI150" i="187" s="1"/>
  <c r="OI126" i="187" a="1"/>
  <c r="OI126" i="187" s="1"/>
  <c r="NV126" i="187" a="1"/>
  <c r="NV126" i="187" s="1"/>
  <c r="NO126" i="187" a="1"/>
  <c r="NO126" i="187" s="1"/>
  <c r="ON126" i="187" a="1"/>
  <c r="ON126" i="187" s="1"/>
  <c r="OG126" i="187" a="1"/>
  <c r="OG126" i="187" s="1"/>
  <c r="NT126" i="187" a="1"/>
  <c r="NT126" i="187" s="1"/>
  <c r="NG126" i="187" a="1"/>
  <c r="NG126" i="187" s="1"/>
  <c r="OJ126" i="187" a="1"/>
  <c r="OJ126" i="187" s="1"/>
  <c r="OB126" i="187" a="1"/>
  <c r="OB126" i="187" s="1"/>
  <c r="NL126" i="187" a="1"/>
  <c r="NL126" i="187" s="1"/>
  <c r="NM126" i="187" a="1"/>
  <c r="NM126" i="187" s="1"/>
  <c r="OL126" i="187" a="1"/>
  <c r="OL126" i="187" s="1"/>
  <c r="OD126" i="187" a="1"/>
  <c r="OD126" i="187" s="1"/>
  <c r="NU126" i="187" a="1"/>
  <c r="NU126" i="187" s="1"/>
  <c r="OT126" i="187" a="1"/>
  <c r="OT126" i="187" s="1"/>
  <c r="OS126" i="187" a="1"/>
  <c r="OS126" i="187" s="1"/>
  <c r="OK126" i="187" a="1"/>
  <c r="OK126" i="187" s="1"/>
  <c r="OC126" i="187" a="1"/>
  <c r="OC126" i="187" s="1"/>
  <c r="NS126" i="187" a="1"/>
  <c r="NS126" i="187" s="1"/>
  <c r="NK126" i="187" a="1"/>
  <c r="NK126" i="187" s="1"/>
  <c r="OA126" i="187" a="1"/>
  <c r="OA126" i="187" s="1"/>
  <c r="OR126" i="187" a="1"/>
  <c r="OR126" i="187" s="1"/>
  <c r="NZ126" i="187" a="1"/>
  <c r="NZ126" i="187" s="1"/>
  <c r="NR126" i="187" a="1"/>
  <c r="NR126" i="187" s="1"/>
  <c r="NJ126" i="187" a="1"/>
  <c r="NJ126" i="187" s="1"/>
  <c r="OH126" i="187" a="1"/>
  <c r="OH126" i="187" s="1"/>
  <c r="NY126" i="187" a="1"/>
  <c r="NY126" i="187" s="1"/>
  <c r="NQ126" i="187" a="1"/>
  <c r="NQ126" i="187" s="1"/>
  <c r="NH126" i="187" a="1"/>
  <c r="NH126" i="187" s="1"/>
  <c r="OP126" i="187" a="1"/>
  <c r="OP126" i="187" s="1"/>
  <c r="OO126" i="187" a="1"/>
  <c r="OO126" i="187" s="1"/>
  <c r="OF126" i="187" a="1"/>
  <c r="OF126" i="187" s="1"/>
  <c r="NX126" i="187" a="1"/>
  <c r="NX126" i="187" s="1"/>
  <c r="NP126" i="187" a="1"/>
  <c r="NP126" i="187" s="1"/>
  <c r="OM126" i="187" a="1"/>
  <c r="OM126" i="187" s="1"/>
  <c r="OE126" i="187" a="1"/>
  <c r="OE126" i="187" s="1"/>
  <c r="NW126" i="187" a="1"/>
  <c r="NW126" i="187" s="1"/>
  <c r="NN126" i="187" a="1"/>
  <c r="NN126" i="187" s="1"/>
  <c r="OQ126" i="187" a="1"/>
  <c r="OQ126" i="187" s="1"/>
  <c r="NI126" i="187" a="1"/>
  <c r="NI126" i="187" s="1"/>
  <c r="DC137" i="187"/>
  <c r="DD137" i="187" s="1"/>
  <c r="OH129" i="187" a="1"/>
  <c r="OH129" i="187" s="1"/>
  <c r="OA129" i="187" a="1"/>
  <c r="OA129" i="187" s="1"/>
  <c r="NN129" i="187" a="1"/>
  <c r="NN129" i="187" s="1"/>
  <c r="OS129" i="187" a="1"/>
  <c r="OS129" i="187" s="1"/>
  <c r="OF129" i="187" a="1"/>
  <c r="OF129" i="187" s="1"/>
  <c r="NS129" i="187" a="1"/>
  <c r="NS129" i="187" s="1"/>
  <c r="OQ129" i="187" a="1"/>
  <c r="OQ129" i="187" s="1"/>
  <c r="OB129" i="187" a="1"/>
  <c r="OB129" i="187" s="1"/>
  <c r="OI129" i="187" a="1"/>
  <c r="OI129" i="187" s="1"/>
  <c r="NK129" i="187" a="1"/>
  <c r="NK129" i="187" s="1"/>
  <c r="OM129" i="187" a="1"/>
  <c r="OM129" i="187" s="1"/>
  <c r="OD129" i="187" a="1"/>
  <c r="OD129" i="187" s="1"/>
  <c r="NU129" i="187" a="1"/>
  <c r="NU129" i="187" s="1"/>
  <c r="OL129" i="187" a="1"/>
  <c r="OL129" i="187" s="1"/>
  <c r="NT129" i="187" a="1"/>
  <c r="NT129" i="187" s="1"/>
  <c r="NJ129" i="187" a="1"/>
  <c r="NJ129" i="187" s="1"/>
  <c r="OC129" i="187" a="1"/>
  <c r="OC129" i="187" s="1"/>
  <c r="NR129" i="187" a="1"/>
  <c r="NR129" i="187" s="1"/>
  <c r="NI129" i="187" a="1"/>
  <c r="NI129" i="187" s="1"/>
  <c r="OK129" i="187" a="1"/>
  <c r="OK129" i="187" s="1"/>
  <c r="OT129" i="187" a="1"/>
  <c r="OT129" i="187" s="1"/>
  <c r="NZ129" i="187" a="1"/>
  <c r="NZ129" i="187" s="1"/>
  <c r="NQ129" i="187" a="1"/>
  <c r="NQ129" i="187" s="1"/>
  <c r="NH129" i="187" a="1"/>
  <c r="NH129" i="187" s="1"/>
  <c r="OJ129" i="187" a="1"/>
  <c r="OJ129" i="187" s="1"/>
  <c r="NY129" i="187" a="1"/>
  <c r="NY129" i="187" s="1"/>
  <c r="NG129" i="187" a="1"/>
  <c r="NG129" i="187" s="1"/>
  <c r="OR129" i="187" a="1"/>
  <c r="OR129" i="187" s="1"/>
  <c r="NP129" i="187" a="1"/>
  <c r="NP129" i="187" s="1"/>
  <c r="OG129" i="187" a="1"/>
  <c r="OG129" i="187" s="1"/>
  <c r="NX129" i="187" a="1"/>
  <c r="NX129" i="187" s="1"/>
  <c r="NO129" i="187" a="1"/>
  <c r="NO129" i="187" s="1"/>
  <c r="OP129" i="187" a="1"/>
  <c r="OP129" i="187" s="1"/>
  <c r="NW129" i="187" a="1"/>
  <c r="NW129" i="187" s="1"/>
  <c r="OO129" i="187" a="1"/>
  <c r="OO129" i="187" s="1"/>
  <c r="OE129" i="187" a="1"/>
  <c r="OE129" i="187" s="1"/>
  <c r="NM129" i="187" a="1"/>
  <c r="NM129" i="187" s="1"/>
  <c r="ON129" i="187" a="1"/>
  <c r="ON129" i="187" s="1"/>
  <c r="NV129" i="187" a="1"/>
  <c r="NV129" i="187" s="1"/>
  <c r="NL129" i="187" a="1"/>
  <c r="NL129" i="187" s="1"/>
  <c r="OH115" i="187" a="1"/>
  <c r="OH115" i="187" s="1"/>
  <c r="NU115" i="187" a="1"/>
  <c r="NU115" i="187" s="1"/>
  <c r="NH115" i="187" a="1"/>
  <c r="NH115" i="187" s="1"/>
  <c r="ON115" i="187" a="1"/>
  <c r="ON115" i="187" s="1"/>
  <c r="OG115" i="187" a="1"/>
  <c r="OG115" i="187" s="1"/>
  <c r="NZ115" i="187" a="1"/>
  <c r="NZ115" i="187" s="1"/>
  <c r="NS115" i="187" a="1"/>
  <c r="NS115" i="187" s="1"/>
  <c r="NL115" i="187" a="1"/>
  <c r="NL115" i="187" s="1"/>
  <c r="OT115" i="187" a="1"/>
  <c r="OT115" i="187" s="1"/>
  <c r="OM115" i="187" a="1"/>
  <c r="OM115" i="187" s="1"/>
  <c r="OF115" i="187" a="1"/>
  <c r="OF115" i="187" s="1"/>
  <c r="NY115" i="187" a="1"/>
  <c r="NY115" i="187" s="1"/>
  <c r="NR115" i="187" a="1"/>
  <c r="NR115" i="187" s="1"/>
  <c r="NW115" i="187" a="1"/>
  <c r="NW115" i="187" s="1"/>
  <c r="NP115" i="187" a="1"/>
  <c r="NP115" i="187" s="1"/>
  <c r="NI115" i="187" a="1"/>
  <c r="NI115" i="187" s="1"/>
  <c r="OC115" i="187" a="1"/>
  <c r="OC115" i="187" s="1"/>
  <c r="NV115" i="187" a="1"/>
  <c r="NV115" i="187" s="1"/>
  <c r="NO115" i="187" a="1"/>
  <c r="NO115" i="187" s="1"/>
  <c r="OO115" i="187" a="1"/>
  <c r="OO115" i="187" s="1"/>
  <c r="OD115" i="187" a="1"/>
  <c r="OD115" i="187" s="1"/>
  <c r="NQ115" i="187" a="1"/>
  <c r="NQ115" i="187" s="1"/>
  <c r="OP115" i="187" a="1"/>
  <c r="OP115" i="187" s="1"/>
  <c r="OB115" i="187" a="1"/>
  <c r="OB115" i="187" s="1"/>
  <c r="OA115" i="187" a="1"/>
  <c r="OA115" i="187" s="1"/>
  <c r="NN115" i="187" a="1"/>
  <c r="NN115" i="187" s="1"/>
  <c r="OL115" i="187" a="1"/>
  <c r="OL115" i="187" s="1"/>
  <c r="OK115" i="187" a="1"/>
  <c r="OK115" i="187" s="1"/>
  <c r="NM115" i="187" a="1"/>
  <c r="NM115" i="187" s="1"/>
  <c r="OJ115" i="187" a="1"/>
  <c r="OJ115" i="187" s="1"/>
  <c r="NX115" i="187" a="1"/>
  <c r="NX115" i="187" s="1"/>
  <c r="NK115" i="187" a="1"/>
  <c r="NK115" i="187" s="1"/>
  <c r="OI115" i="187" a="1"/>
  <c r="OI115" i="187" s="1"/>
  <c r="NJ115" i="187" a="1"/>
  <c r="NJ115" i="187" s="1"/>
  <c r="OS115" i="187" a="1"/>
  <c r="OS115" i="187" s="1"/>
  <c r="OR115" i="187" a="1"/>
  <c r="OR115" i="187" s="1"/>
  <c r="NT115" i="187" a="1"/>
  <c r="NT115" i="187" s="1"/>
  <c r="NG115" i="187" a="1"/>
  <c r="NG115" i="187" s="1"/>
  <c r="OQ115" i="187" a="1"/>
  <c r="OQ115" i="187" s="1"/>
  <c r="OE115" i="187" a="1"/>
  <c r="OE115" i="187" s="1"/>
  <c r="OM95" i="187" a="1"/>
  <c r="OM95" i="187" s="1"/>
  <c r="NZ95" i="187" a="1"/>
  <c r="NZ95" i="187" s="1"/>
  <c r="NS95" i="187" a="1"/>
  <c r="NS95" i="187" s="1"/>
  <c r="OJ95" i="187" a="1"/>
  <c r="OJ95" i="187" s="1"/>
  <c r="NW95" i="187" a="1"/>
  <c r="NW95" i="187" s="1"/>
  <c r="NJ95" i="187" a="1"/>
  <c r="NJ95" i="187" s="1"/>
  <c r="OO95" i="187" a="1"/>
  <c r="OO95" i="187" s="1"/>
  <c r="NY95" i="187" a="1"/>
  <c r="NY95" i="187" s="1"/>
  <c r="OG95" i="187" a="1"/>
  <c r="OG95" i="187" s="1"/>
  <c r="NQ95" i="187" a="1"/>
  <c r="NQ95" i="187" s="1"/>
  <c r="NI95" i="187" a="1"/>
  <c r="NI95" i="187" s="1"/>
  <c r="OE95" i="187" a="1"/>
  <c r="OE95" i="187" s="1"/>
  <c r="NH95" i="187" a="1"/>
  <c r="NH95" i="187" s="1"/>
  <c r="NU95" i="187" a="1"/>
  <c r="NU95" i="187" s="1"/>
  <c r="NM95" i="187" a="1"/>
  <c r="NM95" i="187" s="1"/>
  <c r="OP95" i="187" a="1"/>
  <c r="OP95" i="187" s="1"/>
  <c r="OA95" i="187" a="1"/>
  <c r="OA95" i="187" s="1"/>
  <c r="NK95" i="187" a="1"/>
  <c r="NK95" i="187" s="1"/>
  <c r="OL95" i="187" a="1"/>
  <c r="OL95" i="187" s="1"/>
  <c r="NX95" i="187" a="1"/>
  <c r="NX95" i="187" s="1"/>
  <c r="OK95" i="187" a="1"/>
  <c r="OK95" i="187" s="1"/>
  <c r="NV95" i="187" a="1"/>
  <c r="NV95" i="187" s="1"/>
  <c r="OI95" i="187" a="1"/>
  <c r="OI95" i="187" s="1"/>
  <c r="NG95" i="187" a="1"/>
  <c r="NG95" i="187" s="1"/>
  <c r="OH95" i="187" a="1"/>
  <c r="OH95" i="187" s="1"/>
  <c r="OT95" i="187" a="1"/>
  <c r="OT95" i="187" s="1"/>
  <c r="OF95" i="187" a="1"/>
  <c r="OF95" i="187" s="1"/>
  <c r="NT95" i="187" a="1"/>
  <c r="NT95" i="187" s="1"/>
  <c r="OS95" i="187" a="1"/>
  <c r="OS95" i="187" s="1"/>
  <c r="NR95" i="187" a="1"/>
  <c r="NR95" i="187" s="1"/>
  <c r="OR95" i="187" a="1"/>
  <c r="OR95" i="187" s="1"/>
  <c r="OD95" i="187" a="1"/>
  <c r="OD95" i="187" s="1"/>
  <c r="NP95" i="187" a="1"/>
  <c r="NP95" i="187" s="1"/>
  <c r="OB95" i="187" a="1"/>
  <c r="OB95" i="187" s="1"/>
  <c r="ON95" i="187" a="1"/>
  <c r="ON95" i="187" s="1"/>
  <c r="NN95" i="187" a="1"/>
  <c r="NN95" i="187" s="1"/>
  <c r="NL95" i="187" a="1"/>
  <c r="NL95" i="187" s="1"/>
  <c r="OQ95" i="187" a="1"/>
  <c r="OQ95" i="187" s="1"/>
  <c r="OC95" i="187" a="1"/>
  <c r="OC95" i="187" s="1"/>
  <c r="NO95" i="187" a="1"/>
  <c r="NO95" i="187" s="1"/>
  <c r="DC91" i="187"/>
  <c r="DD91" i="187" s="1"/>
  <c r="DC78" i="187"/>
  <c r="DD78" i="187" s="1"/>
  <c r="ON60" i="187" a="1"/>
  <c r="ON60" i="187" s="1"/>
  <c r="OA60" i="187" a="1"/>
  <c r="OA60" i="187" s="1"/>
  <c r="NN60" i="187" a="1"/>
  <c r="NN60" i="187" s="1"/>
  <c r="OT60" i="187" a="1"/>
  <c r="OT60" i="187" s="1"/>
  <c r="OM60" i="187" a="1"/>
  <c r="OM60" i="187" s="1"/>
  <c r="OF60" i="187" a="1"/>
  <c r="OF60" i="187" s="1"/>
  <c r="NY60" i="187" a="1"/>
  <c r="NY60" i="187" s="1"/>
  <c r="NR60" i="187" a="1"/>
  <c r="NR60" i="187" s="1"/>
  <c r="NK60" i="187" a="1"/>
  <c r="NK60" i="187" s="1"/>
  <c r="NJ60" i="187" a="1"/>
  <c r="NJ60" i="187" s="1"/>
  <c r="OS60" i="187" a="1"/>
  <c r="OS60" i="187" s="1"/>
  <c r="OL60" i="187" a="1"/>
  <c r="OL60" i="187" s="1"/>
  <c r="OE60" i="187" a="1"/>
  <c r="OE60" i="187" s="1"/>
  <c r="NX60" i="187" a="1"/>
  <c r="NX60" i="187" s="1"/>
  <c r="NQ60" i="187" a="1"/>
  <c r="NQ60" i="187" s="1"/>
  <c r="NP60" i="187" a="1"/>
  <c r="NP60" i="187" s="1"/>
  <c r="NI60" i="187" a="1"/>
  <c r="NI60" i="187" s="1"/>
  <c r="OR60" i="187" a="1"/>
  <c r="OR60" i="187" s="1"/>
  <c r="OK60" i="187" a="1"/>
  <c r="OK60" i="187" s="1"/>
  <c r="OD60" i="187" a="1"/>
  <c r="OD60" i="187" s="1"/>
  <c r="NW60" i="187" a="1"/>
  <c r="NW60" i="187" s="1"/>
  <c r="NV60" i="187" a="1"/>
  <c r="NV60" i="187" s="1"/>
  <c r="NO60" i="187" a="1"/>
  <c r="NO60" i="187" s="1"/>
  <c r="NH60" i="187" a="1"/>
  <c r="NH60" i="187" s="1"/>
  <c r="OQ60" i="187" a="1"/>
  <c r="OQ60" i="187" s="1"/>
  <c r="OJ60" i="187" a="1"/>
  <c r="OJ60" i="187" s="1"/>
  <c r="OC60" i="187" a="1"/>
  <c r="OC60" i="187" s="1"/>
  <c r="NG60" i="187" a="1"/>
  <c r="NG60" i="187" s="1"/>
  <c r="OB60" i="187" a="1"/>
  <c r="OB60" i="187" s="1"/>
  <c r="NU60" i="187" a="1"/>
  <c r="NU60" i="187" s="1"/>
  <c r="OP60" i="187" a="1"/>
  <c r="OP60" i="187" s="1"/>
  <c r="OI60" i="187" a="1"/>
  <c r="OI60" i="187" s="1"/>
  <c r="NT60" i="187" a="1"/>
  <c r="NT60" i="187" s="1"/>
  <c r="NM60" i="187" a="1"/>
  <c r="NM60" i="187" s="1"/>
  <c r="OH60" i="187" a="1"/>
  <c r="OH60" i="187" s="1"/>
  <c r="OO60" i="187" a="1"/>
  <c r="OO60" i="187" s="1"/>
  <c r="OG60" i="187" a="1"/>
  <c r="OG60" i="187" s="1"/>
  <c r="NZ60" i="187" a="1"/>
  <c r="NZ60" i="187" s="1"/>
  <c r="NS60" i="187" a="1"/>
  <c r="NS60" i="187" s="1"/>
  <c r="NL60" i="187" a="1"/>
  <c r="NL60" i="187" s="1"/>
  <c r="OJ47" i="187" a="1"/>
  <c r="OJ47" i="187" s="1"/>
  <c r="NW47" i="187" a="1"/>
  <c r="NW47" i="187" s="1"/>
  <c r="NJ47" i="187" a="1"/>
  <c r="NJ47" i="187" s="1"/>
  <c r="OQ47" i="187" a="1"/>
  <c r="OQ47" i="187" s="1"/>
  <c r="NN47" i="187" a="1"/>
  <c r="NN47" i="187" s="1"/>
  <c r="NG47" i="187" a="1"/>
  <c r="NG47" i="187" s="1"/>
  <c r="OP47" i="187" a="1"/>
  <c r="OP47" i="187" s="1"/>
  <c r="OI47" i="187" a="1"/>
  <c r="OI47" i="187" s="1"/>
  <c r="OB47" i="187" a="1"/>
  <c r="OB47" i="187" s="1"/>
  <c r="NU47" i="187" a="1"/>
  <c r="NU47" i="187" s="1"/>
  <c r="NT47" i="187" a="1"/>
  <c r="NT47" i="187" s="1"/>
  <c r="NM47" i="187" a="1"/>
  <c r="NM47" i="187" s="1"/>
  <c r="OO47" i="187" a="1"/>
  <c r="OO47" i="187" s="1"/>
  <c r="OH47" i="187" a="1"/>
  <c r="OH47" i="187" s="1"/>
  <c r="OA47" i="187" a="1"/>
  <c r="OA47" i="187" s="1"/>
  <c r="NZ47" i="187" a="1"/>
  <c r="NZ47" i="187" s="1"/>
  <c r="NS47" i="187" a="1"/>
  <c r="NS47" i="187" s="1"/>
  <c r="NL47" i="187" a="1"/>
  <c r="NL47" i="187" s="1"/>
  <c r="ON47" i="187" a="1"/>
  <c r="ON47" i="187" s="1"/>
  <c r="OG47" i="187" a="1"/>
  <c r="OG47" i="187" s="1"/>
  <c r="OF47" i="187" a="1"/>
  <c r="OF47" i="187" s="1"/>
  <c r="NY47" i="187" a="1"/>
  <c r="NY47" i="187" s="1"/>
  <c r="NR47" i="187" a="1"/>
  <c r="NR47" i="187" s="1"/>
  <c r="NK47" i="187" a="1"/>
  <c r="NK47" i="187" s="1"/>
  <c r="OT47" i="187" a="1"/>
  <c r="OT47" i="187" s="1"/>
  <c r="OM47" i="187" a="1"/>
  <c r="OM47" i="187" s="1"/>
  <c r="NI47" i="187" a="1"/>
  <c r="NI47" i="187" s="1"/>
  <c r="OD47" i="187" a="1"/>
  <c r="OD47" i="187" s="1"/>
  <c r="NH47" i="187" a="1"/>
  <c r="NH47" i="187" s="1"/>
  <c r="OC47" i="187" a="1"/>
  <c r="OC47" i="187" s="1"/>
  <c r="NX47" i="187" a="1"/>
  <c r="NX47" i="187" s="1"/>
  <c r="OS47" i="187" a="1"/>
  <c r="OS47" i="187" s="1"/>
  <c r="OR47" i="187" a="1"/>
  <c r="OR47" i="187" s="1"/>
  <c r="NV47" i="187" a="1"/>
  <c r="NV47" i="187" s="1"/>
  <c r="OL47" i="187" a="1"/>
  <c r="OL47" i="187" s="1"/>
  <c r="NQ47" i="187" a="1"/>
  <c r="NQ47" i="187" s="1"/>
  <c r="NP47" i="187" a="1"/>
  <c r="NP47" i="187" s="1"/>
  <c r="OK47" i="187" a="1"/>
  <c r="OK47" i="187" s="1"/>
  <c r="NO47" i="187" a="1"/>
  <c r="NO47" i="187" s="1"/>
  <c r="OE47" i="187" a="1"/>
  <c r="OE47" i="187" s="1"/>
  <c r="DT2" i="187"/>
  <c r="OI50" i="187" a="1"/>
  <c r="OI50" i="187" s="1"/>
  <c r="NV50" i="187" a="1"/>
  <c r="NV50" i="187" s="1"/>
  <c r="NI50" i="187" a="1"/>
  <c r="NI50" i="187" s="1"/>
  <c r="OT50" i="187" a="1"/>
  <c r="OT50" i="187" s="1"/>
  <c r="OM50" i="187" a="1"/>
  <c r="OM50" i="187" s="1"/>
  <c r="OL50" i="187" a="1"/>
  <c r="OL50" i="187" s="1"/>
  <c r="OE50" i="187" a="1"/>
  <c r="OE50" i="187" s="1"/>
  <c r="NX50" i="187" a="1"/>
  <c r="NX50" i="187" s="1"/>
  <c r="NQ50" i="187" a="1"/>
  <c r="NQ50" i="187" s="1"/>
  <c r="NJ50" i="187" a="1"/>
  <c r="NJ50" i="187" s="1"/>
  <c r="OS50" i="187" a="1"/>
  <c r="OS50" i="187" s="1"/>
  <c r="OR50" i="187" a="1"/>
  <c r="OR50" i="187" s="1"/>
  <c r="OK50" i="187" a="1"/>
  <c r="OK50" i="187" s="1"/>
  <c r="OD50" i="187" a="1"/>
  <c r="OD50" i="187" s="1"/>
  <c r="NW50" i="187" a="1"/>
  <c r="NW50" i="187" s="1"/>
  <c r="NP50" i="187" a="1"/>
  <c r="NP50" i="187" s="1"/>
  <c r="NH50" i="187" a="1"/>
  <c r="NH50" i="187" s="1"/>
  <c r="NO50" i="187" a="1"/>
  <c r="NO50" i="187" s="1"/>
  <c r="OQ50" i="187" a="1"/>
  <c r="OQ50" i="187" s="1"/>
  <c r="OJ50" i="187" a="1"/>
  <c r="OJ50" i="187" s="1"/>
  <c r="OC50" i="187" a="1"/>
  <c r="OC50" i="187" s="1"/>
  <c r="NN50" i="187" a="1"/>
  <c r="NN50" i="187" s="1"/>
  <c r="NG50" i="187" a="1"/>
  <c r="NG50" i="187" s="1"/>
  <c r="OB50" i="187" a="1"/>
  <c r="OB50" i="187" s="1"/>
  <c r="NU50" i="187" a="1"/>
  <c r="NU50" i="187" s="1"/>
  <c r="OP50" i="187" a="1"/>
  <c r="OP50" i="187" s="1"/>
  <c r="NT50" i="187" a="1"/>
  <c r="NT50" i="187" s="1"/>
  <c r="NM50" i="187" a="1"/>
  <c r="NM50" i="187" s="1"/>
  <c r="ON50" i="187" a="1"/>
  <c r="ON50" i="187" s="1"/>
  <c r="OG50" i="187" a="1"/>
  <c r="OG50" i="187" s="1"/>
  <c r="OF50" i="187" a="1"/>
  <c r="OF50" i="187" s="1"/>
  <c r="NY50" i="187" a="1"/>
  <c r="NY50" i="187" s="1"/>
  <c r="NR50" i="187" a="1"/>
  <c r="NR50" i="187" s="1"/>
  <c r="NK50" i="187" a="1"/>
  <c r="NK50" i="187" s="1"/>
  <c r="NL50" i="187" a="1"/>
  <c r="NL50" i="187" s="1"/>
  <c r="OO50" i="187" a="1"/>
  <c r="OO50" i="187" s="1"/>
  <c r="OH50" i="187" a="1"/>
  <c r="OH50" i="187" s="1"/>
  <c r="OA50" i="187" a="1"/>
  <c r="OA50" i="187" s="1"/>
  <c r="NZ50" i="187" a="1"/>
  <c r="NZ50" i="187" s="1"/>
  <c r="NS50" i="187" a="1"/>
  <c r="NS50" i="187" s="1"/>
  <c r="OQ9" i="187" a="1"/>
  <c r="OQ9" i="187" s="1"/>
  <c r="OK9" i="187" a="1"/>
  <c r="OK9" i="187" s="1"/>
  <c r="OE9" i="187" a="1"/>
  <c r="OE9" i="187" s="1"/>
  <c r="NY9" i="187" a="1"/>
  <c r="NY9" i="187" s="1"/>
  <c r="NS9" i="187" a="1"/>
  <c r="NS9" i="187" s="1"/>
  <c r="NM9" i="187" a="1"/>
  <c r="NM9" i="187" s="1"/>
  <c r="NG9" i="187" a="1"/>
  <c r="NG9" i="187" s="1"/>
  <c r="NW9" i="187" a="1"/>
  <c r="NW9" i="187" s="1"/>
  <c r="OG9" i="187" a="1"/>
  <c r="OG9" i="187" s="1"/>
  <c r="NX9" i="187" a="1"/>
  <c r="NX9" i="187" s="1"/>
  <c r="NI9" i="187" a="1"/>
  <c r="NI9" i="187" s="1"/>
  <c r="OM9" i="187" a="1"/>
  <c r="OM9" i="187" s="1"/>
  <c r="OD9" i="187" a="1"/>
  <c r="OD9" i="187" s="1"/>
  <c r="NO9" i="187" a="1"/>
  <c r="NO9" i="187" s="1"/>
  <c r="OT9" i="187" a="1"/>
  <c r="OT9" i="187" s="1"/>
  <c r="OL9" i="187" a="1"/>
  <c r="OL9" i="187" s="1"/>
  <c r="NV9" i="187" a="1"/>
  <c r="NV9" i="187" s="1"/>
  <c r="NN9" i="187" a="1"/>
  <c r="NN9" i="187" s="1"/>
  <c r="OC9" i="187" a="1"/>
  <c r="OC9" i="187" s="1"/>
  <c r="OI9" i="187" a="1"/>
  <c r="OI9" i="187" s="1"/>
  <c r="NK9" i="187" a="1"/>
  <c r="NK9" i="187" s="1"/>
  <c r="OP9" i="187" a="1"/>
  <c r="OP9" i="187" s="1"/>
  <c r="OA9" i="187" a="1"/>
  <c r="OA9" i="187" s="1"/>
  <c r="NR9" i="187" a="1"/>
  <c r="NR9" i="187" s="1"/>
  <c r="OS9" i="187" a="1"/>
  <c r="OS9" i="187" s="1"/>
  <c r="OJ9" i="187" a="1"/>
  <c r="OJ9" i="187" s="1"/>
  <c r="NU9" i="187" a="1"/>
  <c r="NU9" i="187" s="1"/>
  <c r="NL9" i="187" a="1"/>
  <c r="NL9" i="187" s="1"/>
  <c r="OH9" i="187" a="1"/>
  <c r="OH9" i="187" s="1"/>
  <c r="NZ9" i="187" a="1"/>
  <c r="NZ9" i="187" s="1"/>
  <c r="NJ9" i="187" a="1"/>
  <c r="NJ9" i="187" s="1"/>
  <c r="ON9" i="187" a="1"/>
  <c r="ON9" i="187" s="1"/>
  <c r="OF9" i="187" a="1"/>
  <c r="OF9" i="187" s="1"/>
  <c r="NP9" i="187" a="1"/>
  <c r="NP9" i="187" s="1"/>
  <c r="NH9" i="187" a="1"/>
  <c r="NH9" i="187" s="1"/>
  <c r="OR9" i="187" a="1"/>
  <c r="OR9" i="187" s="1"/>
  <c r="OB9" i="187" a="1"/>
  <c r="OB9" i="187" s="1"/>
  <c r="NT9" i="187" a="1"/>
  <c r="NT9" i="187" s="1"/>
  <c r="OO9" i="187" a="1"/>
  <c r="OO9" i="187" s="1"/>
  <c r="NQ9" i="187" a="1"/>
  <c r="NQ9" i="187" s="1"/>
  <c r="OH53" i="187" a="1"/>
  <c r="OH53" i="187" s="1"/>
  <c r="NU53" i="187" a="1"/>
  <c r="NU53" i="187" s="1"/>
  <c r="NN53" i="187" a="1"/>
  <c r="NN53" i="187" s="1"/>
  <c r="OA53" i="187" a="1"/>
  <c r="OA53" i="187" s="1"/>
  <c r="OO53" i="187" a="1"/>
  <c r="OO53" i="187" s="1"/>
  <c r="NZ53" i="187" a="1"/>
  <c r="NZ53" i="187" s="1"/>
  <c r="NS53" i="187" a="1"/>
  <c r="NS53" i="187" s="1"/>
  <c r="NL53" i="187" a="1"/>
  <c r="NL53" i="187" s="1"/>
  <c r="ON53" i="187" a="1"/>
  <c r="ON53" i="187" s="1"/>
  <c r="OG53" i="187" a="1"/>
  <c r="OG53" i="187" s="1"/>
  <c r="OF53" i="187" a="1"/>
  <c r="OF53" i="187" s="1"/>
  <c r="NY53" i="187" a="1"/>
  <c r="NY53" i="187" s="1"/>
  <c r="NR53" i="187" a="1"/>
  <c r="NR53" i="187" s="1"/>
  <c r="NK53" i="187" a="1"/>
  <c r="NK53" i="187" s="1"/>
  <c r="OT53" i="187" a="1"/>
  <c r="OT53" i="187" s="1"/>
  <c r="OM53" i="187" a="1"/>
  <c r="OM53" i="187" s="1"/>
  <c r="OL53" i="187" a="1"/>
  <c r="OL53" i="187" s="1"/>
  <c r="OE53" i="187" a="1"/>
  <c r="OE53" i="187" s="1"/>
  <c r="NX53" i="187" a="1"/>
  <c r="NX53" i="187" s="1"/>
  <c r="NQ53" i="187" a="1"/>
  <c r="NQ53" i="187" s="1"/>
  <c r="NJ53" i="187" a="1"/>
  <c r="NJ53" i="187" s="1"/>
  <c r="OS53" i="187" a="1"/>
  <c r="OS53" i="187" s="1"/>
  <c r="OR53" i="187" a="1"/>
  <c r="OR53" i="187" s="1"/>
  <c r="OK53" i="187" a="1"/>
  <c r="OK53" i="187" s="1"/>
  <c r="OD53" i="187" a="1"/>
  <c r="OD53" i="187" s="1"/>
  <c r="NW53" i="187" a="1"/>
  <c r="NW53" i="187" s="1"/>
  <c r="NP53" i="187" a="1"/>
  <c r="NP53" i="187" s="1"/>
  <c r="NI53" i="187" a="1"/>
  <c r="NI53" i="187" s="1"/>
  <c r="OQ53" i="187" a="1"/>
  <c r="OQ53" i="187" s="1"/>
  <c r="OJ53" i="187" a="1"/>
  <c r="OJ53" i="187" s="1"/>
  <c r="OC53" i="187" a="1"/>
  <c r="OC53" i="187" s="1"/>
  <c r="NV53" i="187" a="1"/>
  <c r="NV53" i="187" s="1"/>
  <c r="NO53" i="187" a="1"/>
  <c r="NO53" i="187" s="1"/>
  <c r="NG53" i="187" a="1"/>
  <c r="NG53" i="187" s="1"/>
  <c r="OP53" i="187" a="1"/>
  <c r="OP53" i="187" s="1"/>
  <c r="OI53" i="187" a="1"/>
  <c r="OI53" i="187" s="1"/>
  <c r="OB53" i="187" a="1"/>
  <c r="OB53" i="187" s="1"/>
  <c r="NT53" i="187" a="1"/>
  <c r="NT53" i="187" s="1"/>
  <c r="NM53" i="187" a="1"/>
  <c r="NM53" i="187" s="1"/>
  <c r="NH53" i="187" a="1"/>
  <c r="NH53" i="187" s="1"/>
  <c r="OJ36" i="187" a="1"/>
  <c r="OJ36" i="187" s="1"/>
  <c r="NW36" i="187" a="1"/>
  <c r="NW36" i="187" s="1"/>
  <c r="NP36" i="187" a="1"/>
  <c r="NP36" i="187" s="1"/>
  <c r="ON36" i="187" a="1"/>
  <c r="ON36" i="187" s="1"/>
  <c r="OG36" i="187" a="1"/>
  <c r="OG36" i="187" s="1"/>
  <c r="NZ36" i="187" a="1"/>
  <c r="NZ36" i="187" s="1"/>
  <c r="NS36" i="187" a="1"/>
  <c r="NS36" i="187" s="1"/>
  <c r="NL36" i="187" a="1"/>
  <c r="NL36" i="187" s="1"/>
  <c r="OT36" i="187" a="1"/>
  <c r="OT36" i="187" s="1"/>
  <c r="OM36" i="187" a="1"/>
  <c r="OM36" i="187" s="1"/>
  <c r="OF36" i="187" a="1"/>
  <c r="OF36" i="187" s="1"/>
  <c r="NY36" i="187" a="1"/>
  <c r="NY36" i="187" s="1"/>
  <c r="NR36" i="187" a="1"/>
  <c r="NR36" i="187" s="1"/>
  <c r="NK36" i="187" a="1"/>
  <c r="NK36" i="187" s="1"/>
  <c r="NJ36" i="187" a="1"/>
  <c r="NJ36" i="187" s="1"/>
  <c r="OS36" i="187" a="1"/>
  <c r="OS36" i="187" s="1"/>
  <c r="OL36" i="187" a="1"/>
  <c r="OL36" i="187" s="1"/>
  <c r="OE36" i="187" a="1"/>
  <c r="OE36" i="187" s="1"/>
  <c r="NX36" i="187" a="1"/>
  <c r="NX36" i="187" s="1"/>
  <c r="NQ36" i="187" a="1"/>
  <c r="NQ36" i="187" s="1"/>
  <c r="NI36" i="187" a="1"/>
  <c r="NI36" i="187" s="1"/>
  <c r="OQ36" i="187" a="1"/>
  <c r="OQ36" i="187" s="1"/>
  <c r="OD36" i="187" a="1"/>
  <c r="OD36" i="187" s="1"/>
  <c r="OP36" i="187" a="1"/>
  <c r="OP36" i="187" s="1"/>
  <c r="OC36" i="187" a="1"/>
  <c r="OC36" i="187" s="1"/>
  <c r="OB36" i="187" a="1"/>
  <c r="OB36" i="187" s="1"/>
  <c r="NO36" i="187" a="1"/>
  <c r="NO36" i="187" s="1"/>
  <c r="OO36" i="187" a="1"/>
  <c r="OO36" i="187" s="1"/>
  <c r="OA36" i="187" a="1"/>
  <c r="OA36" i="187" s="1"/>
  <c r="NN36" i="187" a="1"/>
  <c r="NN36" i="187" s="1"/>
  <c r="OK36" i="187" a="1"/>
  <c r="OK36" i="187" s="1"/>
  <c r="NM36" i="187" a="1"/>
  <c r="NM36" i="187" s="1"/>
  <c r="NV36" i="187" a="1"/>
  <c r="NV36" i="187" s="1"/>
  <c r="OI36" i="187" a="1"/>
  <c r="OI36" i="187" s="1"/>
  <c r="OH36" i="187" a="1"/>
  <c r="OH36" i="187" s="1"/>
  <c r="NU36" i="187" a="1"/>
  <c r="NU36" i="187" s="1"/>
  <c r="NH36" i="187" a="1"/>
  <c r="NH36" i="187" s="1"/>
  <c r="OR36" i="187" a="1"/>
  <c r="OR36" i="187" s="1"/>
  <c r="NT36" i="187" a="1"/>
  <c r="NT36" i="187" s="1"/>
  <c r="NG36" i="187" a="1"/>
  <c r="NG36" i="187" s="1"/>
  <c r="DD361" i="187" l="1"/>
  <c r="LC361" i="187" s="1"/>
  <c r="DD367" i="187"/>
  <c r="LC367" i="187" s="1"/>
  <c r="DD366" i="187"/>
  <c r="LC366" i="187" s="1"/>
  <c r="DD369" i="187"/>
  <c r="LC369" i="187" s="1"/>
  <c r="DD363" i="187"/>
  <c r="LC363" i="187" s="1"/>
  <c r="DD365" i="187"/>
  <c r="LC365" i="187" s="1"/>
  <c r="DD370" i="187"/>
  <c r="LC370" i="187" s="1"/>
  <c r="DD362" i="187"/>
  <c r="LC362" i="187" s="1"/>
  <c r="DD372" i="187"/>
  <c r="LC372" i="187" s="1"/>
  <c r="DD368" i="187"/>
  <c r="LC368" i="187" s="1"/>
  <c r="DD373" i="187"/>
  <c r="LC373" i="187" s="1"/>
  <c r="DD364" i="187"/>
  <c r="DD371" i="187"/>
  <c r="LC371" i="187" s="1"/>
  <c r="LC305" i="187"/>
  <c r="LC97" i="187"/>
  <c r="LC214" i="187"/>
  <c r="LC147" i="187"/>
  <c r="LC352" i="187"/>
  <c r="LC176" i="187"/>
  <c r="LC302" i="187"/>
  <c r="LC236" i="187"/>
  <c r="LC317" i="187"/>
  <c r="LC291" i="187"/>
  <c r="LC66" i="187"/>
  <c r="LC157" i="187"/>
  <c r="LC105" i="187"/>
  <c r="LC329" i="187"/>
  <c r="LC135" i="187"/>
  <c r="LC353" i="187"/>
  <c r="LC57" i="187"/>
  <c r="LC264" i="187"/>
  <c r="LC235" i="187"/>
  <c r="LC151" i="187"/>
  <c r="LC205" i="187"/>
  <c r="LC64" i="187"/>
  <c r="LC54" i="187"/>
  <c r="LC29" i="187"/>
  <c r="LC174" i="187"/>
  <c r="LC198" i="187"/>
  <c r="LC80" i="187"/>
  <c r="LC337" i="187"/>
  <c r="LC191" i="187"/>
  <c r="LC68" i="187"/>
  <c r="LC285" i="187"/>
  <c r="LC138" i="187"/>
  <c r="LC308" i="187"/>
  <c r="LC141" i="187"/>
  <c r="LC316" i="187"/>
  <c r="LC284" i="187"/>
  <c r="LC323" i="187"/>
  <c r="LC111" i="187"/>
  <c r="LC218" i="187"/>
  <c r="LC124" i="187"/>
  <c r="LC131" i="187"/>
  <c r="LC153" i="187"/>
  <c r="LC199" i="187"/>
  <c r="LC113" i="187"/>
  <c r="LC254" i="187"/>
  <c r="LC349" i="187"/>
  <c r="LC52" i="187"/>
  <c r="LC27" i="187"/>
  <c r="LC70" i="187"/>
  <c r="LC358" i="187"/>
  <c r="LC31" i="187"/>
  <c r="LC195" i="187"/>
  <c r="LC185" i="187"/>
  <c r="LC120" i="187"/>
  <c r="LC203" i="187"/>
  <c r="LC116" i="187"/>
  <c r="LC152" i="187"/>
  <c r="LC143" i="187"/>
  <c r="LC85" i="187"/>
  <c r="LC283" i="187"/>
  <c r="LC126" i="187"/>
  <c r="LC230" i="187"/>
  <c r="LC123" i="187"/>
  <c r="LC155" i="187"/>
  <c r="LC217" i="187"/>
  <c r="LC88" i="187"/>
  <c r="LC190" i="187"/>
  <c r="LC193" i="187"/>
  <c r="LC274" i="187"/>
  <c r="LC137" i="187"/>
  <c r="LC96" i="187"/>
  <c r="LC101" i="187"/>
  <c r="LC348" i="187"/>
  <c r="LC132" i="187"/>
  <c r="LC345" i="187"/>
  <c r="LC344" i="187"/>
  <c r="LC61" i="187"/>
  <c r="LC106" i="187"/>
  <c r="LC37" i="187"/>
  <c r="LC224" i="187"/>
  <c r="LC180" i="187"/>
  <c r="LC110" i="187"/>
  <c r="LC246" i="187"/>
  <c r="LC115" i="187"/>
  <c r="LC359" i="187"/>
  <c r="LC163" i="187"/>
  <c r="LC67" i="187"/>
  <c r="LC186" i="187"/>
  <c r="LC86" i="187"/>
  <c r="LC293" i="187"/>
  <c r="LC48" i="187"/>
  <c r="LC212" i="187"/>
  <c r="LC252" i="187"/>
  <c r="LC171" i="187"/>
  <c r="LC281" i="187"/>
  <c r="LC158" i="187"/>
  <c r="LC211" i="187"/>
  <c r="LC294" i="187"/>
  <c r="LC56" i="187"/>
  <c r="LC244" i="187"/>
  <c r="LC256" i="187"/>
  <c r="LC173" i="187"/>
  <c r="LC343" i="187"/>
  <c r="LC24" i="187"/>
  <c r="LC179" i="187"/>
  <c r="LC318" i="187"/>
  <c r="LC69" i="187"/>
  <c r="LC109" i="187"/>
  <c r="LC156" i="187"/>
  <c r="LC270" i="187"/>
  <c r="LC303" i="187"/>
  <c r="LC295" i="187"/>
  <c r="LC39" i="187"/>
  <c r="LC182" i="187"/>
  <c r="LC177" i="187"/>
  <c r="LC340" i="187"/>
  <c r="LC347" i="187"/>
  <c r="LC356" i="187"/>
  <c r="LC253" i="187"/>
  <c r="LC260" i="187"/>
  <c r="LC330" i="187"/>
  <c r="LC43" i="187"/>
  <c r="LC232" i="187"/>
  <c r="LC215" i="187"/>
  <c r="LC142" i="187"/>
  <c r="LC243" i="187"/>
  <c r="LC149" i="187"/>
  <c r="LC84" i="187"/>
  <c r="LC169" i="187"/>
  <c r="LC160" i="187"/>
  <c r="LC196" i="187"/>
  <c r="LC103" i="187"/>
  <c r="LC306" i="187"/>
  <c r="LC41" i="187"/>
  <c r="LC307" i="187"/>
  <c r="LC130" i="187"/>
  <c r="LC219" i="187"/>
  <c r="LC102" i="187"/>
  <c r="LC98" i="187"/>
  <c r="LC279" i="187"/>
  <c r="LC133" i="187"/>
  <c r="LC328" i="187"/>
  <c r="LC77" i="187"/>
  <c r="LC100" i="187"/>
  <c r="LC237" i="187"/>
  <c r="LC268" i="187"/>
  <c r="LC275" i="187"/>
  <c r="LC335" i="187"/>
  <c r="LC35" i="187"/>
  <c r="LC332" i="187"/>
  <c r="LC312" i="187"/>
  <c r="LC255" i="187"/>
  <c r="LC162" i="187"/>
  <c r="LC266" i="187"/>
  <c r="LC165" i="187"/>
  <c r="LC154" i="187"/>
  <c r="LC189" i="187"/>
  <c r="LC319" i="187"/>
  <c r="LC231" i="187"/>
  <c r="LC136" i="187"/>
  <c r="LC164" i="187"/>
  <c r="LC267" i="187"/>
  <c r="LC94" i="187"/>
  <c r="LC170" i="187"/>
  <c r="LC276" i="187"/>
  <c r="LC181" i="187"/>
  <c r="LC272" i="187"/>
  <c r="LC273" i="187"/>
  <c r="LC314" i="187"/>
  <c r="LC139" i="187"/>
  <c r="LC234" i="187"/>
  <c r="LC34" i="187"/>
  <c r="LC75" i="187"/>
  <c r="LC127" i="187"/>
  <c r="LC36" i="187"/>
  <c r="LC47" i="187"/>
  <c r="LC311" i="187"/>
  <c r="LC258" i="187"/>
  <c r="LC200" i="187"/>
  <c r="LC331" i="187"/>
  <c r="LC187" i="187"/>
  <c r="LC245" i="187"/>
  <c r="LC208" i="187"/>
  <c r="LC325" i="187"/>
  <c r="LC248" i="187"/>
  <c r="LC42" i="187"/>
  <c r="LC207" i="187"/>
  <c r="LC107" i="187"/>
  <c r="LC108" i="187"/>
  <c r="LC204" i="187"/>
  <c r="LC321" i="187"/>
  <c r="LC197" i="187"/>
  <c r="LC46" i="187"/>
  <c r="LC78" i="187"/>
  <c r="LC350" i="187"/>
  <c r="LC277" i="187"/>
  <c r="LC210" i="187"/>
  <c r="LC112" i="187"/>
  <c r="LC292" i="187"/>
  <c r="LC125" i="187"/>
  <c r="LC249" i="187"/>
  <c r="LC346" i="187"/>
  <c r="LC40" i="187"/>
  <c r="LC341" i="187"/>
  <c r="LC271" i="187"/>
  <c r="LC216" i="187"/>
  <c r="LC333" i="187"/>
  <c r="LC221" i="187"/>
  <c r="LC282" i="187"/>
  <c r="LC228" i="187"/>
  <c r="LC63" i="187"/>
  <c r="LC278" i="187"/>
  <c r="LC65" i="187"/>
  <c r="LC223" i="187"/>
  <c r="LC117" i="187"/>
  <c r="LC261" i="187"/>
  <c r="LC320" i="187"/>
  <c r="LC26" i="187"/>
  <c r="LC357" i="187"/>
  <c r="LC240" i="187"/>
  <c r="LC150" i="187"/>
  <c r="LC91" i="187"/>
  <c r="LC336" i="187"/>
  <c r="LC71" i="187"/>
  <c r="LC241" i="187"/>
  <c r="LC238" i="187"/>
  <c r="LC183" i="187"/>
  <c r="LC129" i="187"/>
  <c r="LC227" i="187"/>
  <c r="LC300" i="187"/>
  <c r="LC23" i="187"/>
  <c r="LC360" i="187"/>
  <c r="LC28" i="187"/>
  <c r="LC334" i="187"/>
  <c r="LC296" i="187"/>
  <c r="LC251" i="187"/>
  <c r="LC73" i="187"/>
  <c r="LC339" i="187"/>
  <c r="LC202" i="187"/>
  <c r="LC287" i="187"/>
  <c r="LC229" i="187"/>
  <c r="LC92" i="187"/>
  <c r="LC289" i="187"/>
  <c r="LC79" i="187"/>
  <c r="LC222" i="187"/>
  <c r="LC166" i="187"/>
  <c r="LC322" i="187"/>
  <c r="LC49" i="187"/>
  <c r="LC87" i="187"/>
  <c r="LC233" i="187"/>
  <c r="LC168" i="187"/>
  <c r="LC60" i="187"/>
  <c r="LC38" i="187"/>
  <c r="LC327" i="187"/>
  <c r="LC194" i="187"/>
  <c r="LC145" i="187"/>
  <c r="LC247" i="187"/>
  <c r="LC326" i="187"/>
  <c r="LC259" i="187"/>
  <c r="LC50" i="187"/>
  <c r="LC44" i="187"/>
  <c r="LC32" i="187"/>
  <c r="LC351" i="187"/>
  <c r="LC299" i="187"/>
  <c r="LC304" i="187"/>
  <c r="LC128" i="187"/>
  <c r="LC324" i="187"/>
  <c r="LC239" i="187"/>
  <c r="LC225" i="187"/>
  <c r="LC95" i="187"/>
  <c r="LC297" i="187"/>
  <c r="LC118" i="187"/>
  <c r="LC242" i="187"/>
  <c r="LC114" i="187"/>
  <c r="LC250" i="187"/>
  <c r="LC342" i="187"/>
  <c r="LC72" i="187"/>
  <c r="LC263" i="187"/>
  <c r="LC192" i="187"/>
  <c r="LC53" i="187"/>
  <c r="LC148" i="187"/>
  <c r="LC45" i="187"/>
  <c r="LC159" i="187"/>
  <c r="LC74" i="187"/>
  <c r="LC188" i="187"/>
  <c r="LC161" i="187"/>
  <c r="LC265" i="187"/>
  <c r="LC83" i="187"/>
  <c r="LC58" i="187"/>
  <c r="LC338" i="187"/>
  <c r="LC315" i="187"/>
  <c r="LC134" i="187"/>
  <c r="LC355" i="187"/>
  <c r="LC288" i="187"/>
  <c r="LC76" i="187"/>
  <c r="LC172" i="187"/>
  <c r="LC119" i="187"/>
  <c r="LC301" i="187"/>
  <c r="LC175" i="187"/>
  <c r="LC226" i="187"/>
  <c r="LC178" i="187"/>
  <c r="LC262" i="187"/>
  <c r="LC89" i="187"/>
  <c r="LC93" i="187"/>
  <c r="LC257" i="187"/>
  <c r="LC167" i="187"/>
  <c r="LC51" i="187"/>
  <c r="LC184" i="187"/>
  <c r="LC220" i="187"/>
  <c r="LC213" i="187"/>
  <c r="LC30" i="187"/>
  <c r="LC121" i="187"/>
  <c r="LC144" i="187"/>
  <c r="LC313" i="187"/>
  <c r="LC140" i="187"/>
  <c r="LC25" i="187"/>
  <c r="LC286" i="187"/>
  <c r="LC90" i="187"/>
  <c r="LC209" i="187"/>
  <c r="LC122" i="187"/>
  <c r="LC309" i="187"/>
  <c r="LC206" i="187"/>
  <c r="LC280" i="187"/>
  <c r="LC298" i="187"/>
  <c r="LC33" i="187"/>
  <c r="LC269" i="187"/>
  <c r="LC99" i="187"/>
  <c r="LC82" i="187"/>
  <c r="LC81" i="187"/>
  <c r="LC354" i="187"/>
  <c r="LC104" i="187"/>
  <c r="LC8" i="187"/>
  <c r="LC10" i="187"/>
  <c r="LC21" i="187"/>
  <c r="LC13" i="187"/>
  <c r="LC11" i="187"/>
  <c r="LC12" i="187"/>
  <c r="LC19" i="187"/>
  <c r="LC6" i="187"/>
  <c r="LC18" i="187"/>
  <c r="LC20" i="187"/>
  <c r="LC16" i="187"/>
  <c r="LC9" i="187"/>
  <c r="LC17" i="187"/>
  <c r="LC7" i="187"/>
  <c r="LC15" i="187"/>
  <c r="LC14" i="187"/>
  <c r="LC22" i="187"/>
  <c r="NR54" i="187" a="1"/>
  <c r="NR54" i="187" s="1"/>
  <c r="NK93" i="187" a="1"/>
  <c r="NK93" i="187" s="1"/>
  <c r="NS54" i="187" a="1"/>
  <c r="NS54" i="187" s="1"/>
  <c r="OE93" i="187" a="1"/>
  <c r="OE93" i="187" s="1"/>
  <c r="OL93" i="187" a="1"/>
  <c r="OL93" i="187" s="1"/>
  <c r="OO127" i="187" a="1"/>
  <c r="OO127" i="187" s="1"/>
  <c r="ON54" i="187" a="1"/>
  <c r="ON54" i="187" s="1"/>
  <c r="OG93" i="187" a="1"/>
  <c r="OG93" i="187" s="1"/>
  <c r="NV54" i="187" a="1"/>
  <c r="NV54" i="187" s="1"/>
  <c r="OR93" i="187" a="1"/>
  <c r="OR93" i="187" s="1"/>
  <c r="OO54" i="187" a="1"/>
  <c r="OO54" i="187" s="1"/>
  <c r="NM93" i="187" a="1"/>
  <c r="NM93" i="187" s="1"/>
  <c r="OJ54" i="187" a="1"/>
  <c r="OJ54" i="187" s="1"/>
  <c r="OM93" i="187" a="1"/>
  <c r="OM93" i="187" s="1"/>
  <c r="OJ108" i="187" a="1"/>
  <c r="OJ108" i="187" s="1"/>
  <c r="OQ93" i="187" a="1"/>
  <c r="OQ93" i="187" s="1"/>
  <c r="OS108" i="187" a="1"/>
  <c r="OS108" i="187" s="1"/>
  <c r="NX108" i="187" a="1"/>
  <c r="NX108" i="187" s="1"/>
  <c r="OS54" i="187" a="1"/>
  <c r="OS54" i="187" s="1"/>
  <c r="NI93" i="187" a="1"/>
  <c r="NI93" i="187" s="1"/>
  <c r="OB112" i="187" a="1"/>
  <c r="OB112" i="187" s="1"/>
  <c r="NW127" i="187" a="1"/>
  <c r="NW127" i="187" s="1"/>
  <c r="NS112" i="187" a="1"/>
  <c r="NS112" i="187" s="1"/>
  <c r="NO127" i="187" a="1"/>
  <c r="NO127" i="187" s="1"/>
  <c r="OG54" i="187" a="1"/>
  <c r="OG54" i="187" s="1"/>
  <c r="NS93" i="187" a="1"/>
  <c r="NS93" i="187" s="1"/>
  <c r="NV93" i="187" a="1"/>
  <c r="NV93" i="187" s="1"/>
  <c r="OS93" i="187" a="1"/>
  <c r="OS93" i="187" s="1"/>
  <c r="NZ93" i="187" a="1"/>
  <c r="NZ93" i="187" s="1"/>
  <c r="OT108" i="187" a="1"/>
  <c r="OT108" i="187" s="1"/>
  <c r="NO108" i="187" a="1"/>
  <c r="NO108" i="187" s="1"/>
  <c r="ON112" i="187" a="1"/>
  <c r="ON112" i="187" s="1"/>
  <c r="NR108" i="187" a="1"/>
  <c r="NR108" i="187" s="1"/>
  <c r="OH108" i="187" a="1"/>
  <c r="OH108" i="187" s="1"/>
  <c r="NU112" i="187" a="1"/>
  <c r="NU112" i="187" s="1"/>
  <c r="OF80" i="187" a="1"/>
  <c r="OF80" i="187" s="1"/>
  <c r="NZ80" i="187" a="1"/>
  <c r="NZ80" i="187" s="1"/>
  <c r="OO80" i="187" a="1"/>
  <c r="OO80" i="187" s="1"/>
  <c r="NH54" i="187" a="1"/>
  <c r="NH54" i="187" s="1"/>
  <c r="NJ54" i="187" a="1"/>
  <c r="NJ54" i="187" s="1"/>
  <c r="OB93" i="187" a="1"/>
  <c r="OB93" i="187" s="1"/>
  <c r="OI93" i="187" a="1"/>
  <c r="OI93" i="187" s="1"/>
  <c r="NG93" i="187" a="1"/>
  <c r="NG93" i="187" s="1"/>
  <c r="OT93" i="187" a="1"/>
  <c r="OT93" i="187" s="1"/>
  <c r="OK108" i="187" a="1"/>
  <c r="OK108" i="187" s="1"/>
  <c r="NI108" i="187" a="1"/>
  <c r="NI108" i="187" s="1"/>
  <c r="OL112" i="187" a="1"/>
  <c r="OL112" i="187" s="1"/>
  <c r="OO93" i="187" a="1"/>
  <c r="OO93" i="187" s="1"/>
  <c r="NL93" i="187" a="1"/>
  <c r="NL93" i="187" s="1"/>
  <c r="NN93" i="187" a="1"/>
  <c r="NN93" i="187" s="1"/>
  <c r="OC108" i="187" a="1"/>
  <c r="OC108" i="187" s="1"/>
  <c r="NK108" i="187" a="1"/>
  <c r="NK108" i="187" s="1"/>
  <c r="NL108" i="187" a="1"/>
  <c r="NL108" i="187" s="1"/>
  <c r="OS112" i="187" a="1"/>
  <c r="OS112" i="187" s="1"/>
  <c r="OC93" i="187" a="1"/>
  <c r="OC93" i="187" s="1"/>
  <c r="OJ93" i="187" a="1"/>
  <c r="OJ93" i="187" s="1"/>
  <c r="NU93" i="187" a="1"/>
  <c r="NU93" i="187" s="1"/>
  <c r="NJ108" i="187" a="1"/>
  <c r="NJ108" i="187" s="1"/>
  <c r="OD108" i="187" a="1"/>
  <c r="OD108" i="187" s="1"/>
  <c r="NS108" i="187" a="1"/>
  <c r="NS108" i="187" s="1"/>
  <c r="NI112" i="187" a="1"/>
  <c r="NI112" i="187" s="1"/>
  <c r="OD54" i="187" a="1"/>
  <c r="OD54" i="187" s="1"/>
  <c r="NY54" i="187" a="1"/>
  <c r="NY54" i="187" s="1"/>
  <c r="NM54" i="187" a="1"/>
  <c r="NM54" i="187" s="1"/>
  <c r="NY93" i="187" a="1"/>
  <c r="NY93" i="187" s="1"/>
  <c r="NH93" i="187" a="1"/>
  <c r="NH93" i="187" s="1"/>
  <c r="NP108" i="187" a="1"/>
  <c r="NP108" i="187" s="1"/>
  <c r="OE108" i="187" a="1"/>
  <c r="OE108" i="187" s="1"/>
  <c r="NZ108" i="187" a="1"/>
  <c r="NZ108" i="187" s="1"/>
  <c r="OF54" i="187" a="1"/>
  <c r="OF54" i="187" s="1"/>
  <c r="NT54" i="187" a="1"/>
  <c r="NT54" i="187" s="1"/>
  <c r="NR93" i="187" a="1"/>
  <c r="NR93" i="187" s="1"/>
  <c r="OA93" i="187" a="1"/>
  <c r="OA93" i="187" s="1"/>
  <c r="NO93" i="187" a="1"/>
  <c r="NO93" i="187" s="1"/>
  <c r="NY108" i="187" a="1"/>
  <c r="NY108" i="187" s="1"/>
  <c r="ON108" i="187" a="1"/>
  <c r="ON108" i="187" s="1"/>
  <c r="OG108" i="187" a="1"/>
  <c r="OG108" i="187" s="1"/>
  <c r="NS106" i="187" a="1"/>
  <c r="NS106" i="187" s="1"/>
  <c r="OR54" i="187" a="1"/>
  <c r="OR54" i="187" s="1"/>
  <c r="OM54" i="187" a="1"/>
  <c r="OM54" i="187" s="1"/>
  <c r="OA54" i="187" a="1"/>
  <c r="OA54" i="187" s="1"/>
  <c r="OP93" i="187" a="1"/>
  <c r="OP93" i="187" s="1"/>
  <c r="NJ93" i="187" a="1"/>
  <c r="NJ93" i="187" s="1"/>
  <c r="NP93" i="187" a="1"/>
  <c r="NP93" i="187" s="1"/>
  <c r="OR108" i="187" a="1"/>
  <c r="OR108" i="187" s="1"/>
  <c r="NW108" i="187" a="1"/>
  <c r="NW108" i="187" s="1"/>
  <c r="OB106" i="187" a="1"/>
  <c r="OB106" i="187" s="1"/>
  <c r="OT54" i="187" a="1"/>
  <c r="OT54" i="187" s="1"/>
  <c r="OH54" i="187" a="1"/>
  <c r="OH54" i="187" s="1"/>
  <c r="NT93" i="187" a="1"/>
  <c r="NT93" i="187" s="1"/>
  <c r="NQ93" i="187" a="1"/>
  <c r="NQ93" i="187" s="1"/>
  <c r="NW93" i="187" a="1"/>
  <c r="NW93" i="187" s="1"/>
  <c r="NG108" i="187" a="1"/>
  <c r="NG108" i="187" s="1"/>
  <c r="OF108" i="187" a="1"/>
  <c r="OF108" i="187" s="1"/>
  <c r="OB108" i="187" a="1"/>
  <c r="OB108" i="187" s="1"/>
  <c r="OS106" i="187" a="1"/>
  <c r="OS106" i="187" s="1"/>
  <c r="NN54" i="187" a="1"/>
  <c r="NN54" i="187" s="1"/>
  <c r="NQ54" i="187" a="1"/>
  <c r="NQ54" i="187" s="1"/>
  <c r="NL54" i="187" a="1"/>
  <c r="NL54" i="187" s="1"/>
  <c r="NP54" i="187" a="1"/>
  <c r="NP54" i="187" s="1"/>
  <c r="OF93" i="187" a="1"/>
  <c r="OF93" i="187" s="1"/>
  <c r="NX93" i="187" a="1"/>
  <c r="NX93" i="187" s="1"/>
  <c r="OD93" i="187" a="1"/>
  <c r="OD93" i="187" s="1"/>
  <c r="NQ108" i="187" a="1"/>
  <c r="NQ108" i="187" s="1"/>
  <c r="NN108" i="187" a="1"/>
  <c r="NN108" i="187" s="1"/>
  <c r="OO108" i="187" a="1"/>
  <c r="OO108" i="187" s="1"/>
  <c r="OG127" i="187" a="1"/>
  <c r="OG127" i="187" s="1"/>
  <c r="NM108" i="187" a="1"/>
  <c r="NM108" i="187" s="1"/>
  <c r="OF112" i="187" a="1"/>
  <c r="OF112" i="187" s="1"/>
  <c r="NV112" i="187" a="1"/>
  <c r="NV112" i="187" s="1"/>
  <c r="NM106" i="187" a="1"/>
  <c r="NM106" i="187" s="1"/>
  <c r="NY127" i="187" a="1"/>
  <c r="NY127" i="187" s="1"/>
  <c r="NT108" i="187" a="1"/>
  <c r="NT108" i="187" s="1"/>
  <c r="OQ112" i="187" a="1"/>
  <c r="OQ112" i="187" s="1"/>
  <c r="OI112" i="187" a="1"/>
  <c r="OI112" i="187" s="1"/>
  <c r="NV106" i="187" a="1"/>
  <c r="NV106" i="187" s="1"/>
  <c r="NG127" i="187" a="1"/>
  <c r="NG127" i="187" s="1"/>
  <c r="OA108" i="187" a="1"/>
  <c r="OA108" i="187" s="1"/>
  <c r="NK112" i="187" a="1"/>
  <c r="NK112" i="187" s="1"/>
  <c r="OE106" i="187" a="1"/>
  <c r="OE106" i="187" s="1"/>
  <c r="NP127" i="187" a="1"/>
  <c r="NP127" i="187" s="1"/>
  <c r="OI108" i="187" a="1"/>
  <c r="OI108" i="187" s="1"/>
  <c r="NL112" i="187" a="1"/>
  <c r="NL112" i="187" s="1"/>
  <c r="NW106" i="187" a="1"/>
  <c r="NW106" i="187" s="1"/>
  <c r="OM106" i="187" a="1"/>
  <c r="OM106" i="187" s="1"/>
  <c r="OH127" i="187" a="1"/>
  <c r="OH127" i="187" s="1"/>
  <c r="OP108" i="187" a="1"/>
  <c r="OP108" i="187" s="1"/>
  <c r="OG112" i="187" a="1"/>
  <c r="OG112" i="187" s="1"/>
  <c r="OC106" i="187" a="1"/>
  <c r="OC106" i="187" s="1"/>
  <c r="NN106" i="187" a="1"/>
  <c r="NN106" i="187" s="1"/>
  <c r="OS127" i="187" a="1"/>
  <c r="OS127" i="187" s="1"/>
  <c r="OM108" i="187" a="1"/>
  <c r="OM108" i="187" s="1"/>
  <c r="NU108" i="187" a="1"/>
  <c r="NU108" i="187" s="1"/>
  <c r="NM112" i="187" a="1"/>
  <c r="NM112" i="187" s="1"/>
  <c r="OD106" i="187" a="1"/>
  <c r="OD106" i="187" s="1"/>
  <c r="ON106" i="187" a="1"/>
  <c r="ON106" i="187" s="1"/>
  <c r="NZ127" i="187" a="1"/>
  <c r="NZ127" i="187" s="1"/>
  <c r="OH112" i="187" a="1"/>
  <c r="OH112" i="187" s="1"/>
  <c r="OF106" i="187" a="1"/>
  <c r="OF106" i="187" s="1"/>
  <c r="OP106" i="187" a="1"/>
  <c r="OP106" i="187" s="1"/>
  <c r="OD127" i="187" a="1"/>
  <c r="OD127" i="187" s="1"/>
  <c r="NN112" i="187" a="1"/>
  <c r="NN112" i="187" s="1"/>
  <c r="OL106" i="187" a="1"/>
  <c r="OL106" i="187" s="1"/>
  <c r="NP106" i="187" a="1"/>
  <c r="NP106" i="187" s="1"/>
  <c r="NU127" i="187" a="1"/>
  <c r="NU127" i="187" s="1"/>
  <c r="NY112" i="187" a="1"/>
  <c r="NY112" i="187" s="1"/>
  <c r="NY106" i="187" a="1"/>
  <c r="NY106" i="187" s="1"/>
  <c r="OE127" i="187" a="1"/>
  <c r="OE127" i="187" s="1"/>
  <c r="OO112" i="187" a="1"/>
  <c r="OO112" i="187" s="1"/>
  <c r="OJ112" i="187" a="1"/>
  <c r="OJ112" i="187" s="1"/>
  <c r="OO106" i="187" a="1"/>
  <c r="OO106" i="187" s="1"/>
  <c r="OQ106" i="187" a="1"/>
  <c r="OQ106" i="187" s="1"/>
  <c r="OA127" i="187" a="1"/>
  <c r="OA127" i="187" s="1"/>
  <c r="NJ112" i="187" a="1"/>
  <c r="NJ112" i="187" s="1"/>
  <c r="OT112" i="187" a="1"/>
  <c r="OT112" i="187" s="1"/>
  <c r="NL106" i="187" a="1"/>
  <c r="NL106" i="187" s="1"/>
  <c r="NQ106" i="187" a="1"/>
  <c r="NQ106" i="187" s="1"/>
  <c r="NI127" i="187" a="1"/>
  <c r="NI127" i="187" s="1"/>
  <c r="NP112" i="187" a="1"/>
  <c r="NP112" i="187" s="1"/>
  <c r="NO106" i="187" a="1"/>
  <c r="NO106" i="187" s="1"/>
  <c r="NX106" i="187" a="1"/>
  <c r="NX106" i="187" s="1"/>
  <c r="NV127" i="187" a="1"/>
  <c r="NV127" i="187" s="1"/>
  <c r="OQ108" i="187" a="1"/>
  <c r="OQ108" i="187" s="1"/>
  <c r="NQ112" i="187" a="1"/>
  <c r="NQ112" i="187" s="1"/>
  <c r="NZ112" i="187" a="1"/>
  <c r="NZ112" i="187" s="1"/>
  <c r="NI106" i="187" a="1"/>
  <c r="NI106" i="187" s="1"/>
  <c r="OK106" i="187" a="1"/>
  <c r="OK106" i="187" s="1"/>
  <c r="NW54" i="187" a="1"/>
  <c r="NW54" i="187" s="1"/>
  <c r="ON93" i="187" a="1"/>
  <c r="ON93" i="187" s="1"/>
  <c r="OL108" i="187" a="1"/>
  <c r="OL108" i="187" s="1"/>
  <c r="OA112" i="187" a="1"/>
  <c r="OA112" i="187" s="1"/>
  <c r="NH112" i="187" a="1"/>
  <c r="NH112" i="187" s="1"/>
  <c r="NR106" i="187" a="1"/>
  <c r="NR106" i="187" s="1"/>
  <c r="NG106" i="187" a="1"/>
  <c r="NG106" i="187" s="1"/>
  <c r="L5" i="179"/>
  <c r="N5" i="179" s="1"/>
  <c r="NG112" i="187" a="1"/>
  <c r="NG112" i="187" s="1"/>
  <c r="NO112" i="187" a="1"/>
  <c r="NO112" i="187" s="1"/>
  <c r="NZ106" i="187" a="1"/>
  <c r="NZ106" i="187" s="1"/>
  <c r="OT106" i="187" a="1"/>
  <c r="OT106" i="187" s="1"/>
  <c r="NR112" i="187" a="1"/>
  <c r="NR112" i="187" s="1"/>
  <c r="OD112" i="187" a="1"/>
  <c r="OD112" i="187" s="1"/>
  <c r="OI106" i="187" a="1"/>
  <c r="OI106" i="187" s="1"/>
  <c r="NU106" i="187" a="1"/>
  <c r="NU106" i="187" s="1"/>
  <c r="OK112" i="187" a="1"/>
  <c r="OK112" i="187" s="1"/>
  <c r="OA106" i="187" a="1"/>
  <c r="OA106" i="187" s="1"/>
  <c r="OH106" i="187" a="1"/>
  <c r="OH106" i="187" s="1"/>
  <c r="OL143" i="187" a="1"/>
  <c r="OL143" i="187" s="1"/>
  <c r="OM112" i="187" a="1"/>
  <c r="OM112" i="187" s="1"/>
  <c r="NX112" i="187" a="1"/>
  <c r="NX112" i="187" s="1"/>
  <c r="OJ106" i="187" a="1"/>
  <c r="OJ106" i="187" s="1"/>
  <c r="NI143" i="187" a="1"/>
  <c r="NI143" i="187" s="1"/>
  <c r="OC112" i="187" a="1"/>
  <c r="OC112" i="187" s="1"/>
  <c r="OE112" i="187" a="1"/>
  <c r="OE112" i="187" s="1"/>
  <c r="NJ106" i="187" a="1"/>
  <c r="NJ106" i="187" s="1"/>
  <c r="NT127" i="187" a="1"/>
  <c r="NT127" i="187" s="1"/>
  <c r="OD143" i="187" a="1"/>
  <c r="OD143" i="187" s="1"/>
  <c r="OJ127" i="187" a="1"/>
  <c r="OJ127" i="187" s="1"/>
  <c r="NJ143" i="187" a="1"/>
  <c r="NJ143" i="187" s="1"/>
  <c r="OR127" i="187" a="1"/>
  <c r="OR127" i="187" s="1"/>
  <c r="NK143" i="187" a="1"/>
  <c r="NK143" i="187" s="1"/>
  <c r="OI143" i="187" a="1"/>
  <c r="OI143" i="187" s="1"/>
  <c r="NS41" i="187" a="1"/>
  <c r="NS41" i="187" s="1"/>
  <c r="OA41" i="187" a="1"/>
  <c r="OA41" i="187" s="1"/>
  <c r="OI127" i="187" a="1"/>
  <c r="OI127" i="187" s="1"/>
  <c r="NX143" i="187" a="1"/>
  <c r="NX143" i="187" s="1"/>
  <c r="OP127" i="187" a="1"/>
  <c r="OP127" i="187" s="1"/>
  <c r="NR143" i="187" a="1"/>
  <c r="NR143" i="187" s="1"/>
  <c r="NQ127" i="187" a="1"/>
  <c r="NQ127" i="187" s="1"/>
  <c r="OB127" i="187" a="1"/>
  <c r="OB127" i="187" s="1"/>
  <c r="NX127" i="187" a="1"/>
  <c r="NX127" i="187" s="1"/>
  <c r="NT106" i="187" a="1"/>
  <c r="NT106" i="187" s="1"/>
  <c r="OL127" i="187" a="1"/>
  <c r="OL127" i="187" s="1"/>
  <c r="OK127" i="187" a="1"/>
  <c r="OK127" i="187" s="1"/>
  <c r="OR112" i="187" a="1"/>
  <c r="OR112" i="187" s="1"/>
  <c r="OR106" i="187" a="1"/>
  <c r="OR106" i="187" s="1"/>
  <c r="OG106" i="187" a="1"/>
  <c r="OG106" i="187" s="1"/>
  <c r="NS127" i="187" a="1"/>
  <c r="NS127" i="187" s="1"/>
  <c r="OC127" i="187" a="1"/>
  <c r="OC127" i="187" s="1"/>
  <c r="NH106" i="187" a="1"/>
  <c r="NH106" i="187" s="1"/>
  <c r="NJ127" i="187" a="1"/>
  <c r="NJ127" i="187" s="1"/>
  <c r="NL55" i="187" a="1"/>
  <c r="NL55" i="187" s="1"/>
  <c r="NP143" i="187" a="1"/>
  <c r="NP143" i="187" s="1"/>
  <c r="OA143" i="187" a="1"/>
  <c r="OA143" i="187" s="1"/>
  <c r="OD86" i="187" a="1"/>
  <c r="OD86" i="187" s="1"/>
  <c r="NR127" i="187" a="1"/>
  <c r="NR127" i="187" s="1"/>
  <c r="NM127" i="187" a="1"/>
  <c r="NM127" i="187" s="1"/>
  <c r="OK143" i="187" a="1"/>
  <c r="OK143" i="187" s="1"/>
  <c r="OT127" i="187" a="1"/>
  <c r="OT127" i="187" s="1"/>
  <c r="ON127" i="187" a="1"/>
  <c r="ON127" i="187" s="1"/>
  <c r="OG143" i="187" a="1"/>
  <c r="OG143" i="187" s="1"/>
  <c r="NN127" i="187" a="1"/>
  <c r="NN127" i="187" s="1"/>
  <c r="OF127" i="187" a="1"/>
  <c r="OF127" i="187" s="1"/>
  <c r="OT143" i="187" a="1"/>
  <c r="OT143" i="187" s="1"/>
  <c r="NL127" i="187" a="1"/>
  <c r="NL127" i="187" s="1"/>
  <c r="NQ143" i="187" a="1"/>
  <c r="NQ143" i="187" s="1"/>
  <c r="OQ127" i="187" a="1"/>
  <c r="OQ127" i="187" s="1"/>
  <c r="NT143" i="187" a="1"/>
  <c r="NT143" i="187" s="1"/>
  <c r="OG55" i="187" a="1"/>
  <c r="OG55" i="187" s="1"/>
  <c r="ON143" i="187" a="1"/>
  <c r="ON143" i="187" s="1"/>
  <c r="NN86" i="187" a="1"/>
  <c r="NN86" i="187" s="1"/>
  <c r="OH86" i="187" a="1"/>
  <c r="OH86" i="187" s="1"/>
  <c r="NZ41" i="187" a="1"/>
  <c r="NZ41" i="187" s="1"/>
  <c r="NX86" i="187" a="1"/>
  <c r="NX86" i="187" s="1"/>
  <c r="OH41" i="187" a="1"/>
  <c r="OH41" i="187" s="1"/>
  <c r="OD41" i="187" a="1"/>
  <c r="OD41" i="187" s="1"/>
  <c r="OR41" i="187" a="1"/>
  <c r="OR41" i="187" s="1"/>
  <c r="NV143" i="187" a="1"/>
  <c r="NV143" i="187" s="1"/>
  <c r="OE143" i="187" a="1"/>
  <c r="OE143" i="187" s="1"/>
  <c r="OQ143" i="187" a="1"/>
  <c r="OQ143" i="187" s="1"/>
  <c r="NL143" i="187" a="1"/>
  <c r="NL143" i="187" s="1"/>
  <c r="OR143" i="187" a="1"/>
  <c r="OR143" i="187" s="1"/>
  <c r="NW143" i="187" a="1"/>
  <c r="NW143" i="187" s="1"/>
  <c r="NM143" i="187" a="1"/>
  <c r="NM143" i="187" s="1"/>
  <c r="NH55" i="187" a="1"/>
  <c r="NH55" i="187" s="1"/>
  <c r="NV55" i="187" a="1"/>
  <c r="NV55" i="187" s="1"/>
  <c r="OC55" i="187" a="1"/>
  <c r="OC55" i="187" s="1"/>
  <c r="OK41" i="187" a="1"/>
  <c r="OK41" i="187" s="1"/>
  <c r="NO55" i="187" a="1"/>
  <c r="NO55" i="187" s="1"/>
  <c r="ON55" i="187" a="1"/>
  <c r="ON55" i="187" s="1"/>
  <c r="NK86" i="187" a="1"/>
  <c r="NK86" i="187" s="1"/>
  <c r="NJ86" i="187" a="1"/>
  <c r="NJ86" i="187" s="1"/>
  <c r="NQ86" i="187" a="1"/>
  <c r="NQ86" i="187" s="1"/>
  <c r="OF143" i="187" a="1"/>
  <c r="OF143" i="187" s="1"/>
  <c r="OO41" i="187" a="1"/>
  <c r="OO41" i="187" s="1"/>
  <c r="NL41" i="187" a="1"/>
  <c r="NL41" i="187" s="1"/>
  <c r="OJ55" i="187" a="1"/>
  <c r="OJ55" i="187" s="1"/>
  <c r="NM55" i="187" a="1"/>
  <c r="NM55" i="187" s="1"/>
  <c r="NP86" i="187" a="1"/>
  <c r="NP86" i="187" s="1"/>
  <c r="OE86" i="187" a="1"/>
  <c r="OE86" i="187" s="1"/>
  <c r="NY41" i="187" a="1"/>
  <c r="NY41" i="187" s="1"/>
  <c r="OK55" i="187" a="1"/>
  <c r="OK55" i="187" s="1"/>
  <c r="NT55" i="187" a="1"/>
  <c r="NT55" i="187" s="1"/>
  <c r="OI86" i="187" a="1"/>
  <c r="OI86" i="187" s="1"/>
  <c r="OT86" i="187" a="1"/>
  <c r="OT86" i="187" s="1"/>
  <c r="OS143" i="187" a="1"/>
  <c r="OS143" i="187" s="1"/>
  <c r="NZ143" i="187" a="1"/>
  <c r="NZ143" i="187" s="1"/>
  <c r="NM41" i="187" a="1"/>
  <c r="NM41" i="187" s="1"/>
  <c r="OL41" i="187" a="1"/>
  <c r="OL41" i="187" s="1"/>
  <c r="OR55" i="187" a="1"/>
  <c r="OR55" i="187" s="1"/>
  <c r="OA55" i="187" a="1"/>
  <c r="OA55" i="187" s="1"/>
  <c r="OM86" i="187" a="1"/>
  <c r="OM86" i="187" s="1"/>
  <c r="NN143" i="187" a="1"/>
  <c r="NN143" i="187" s="1"/>
  <c r="OP143" i="187" a="1"/>
  <c r="OP143" i="187" s="1"/>
  <c r="NT41" i="187" a="1"/>
  <c r="NT41" i="187" s="1"/>
  <c r="OS41" i="187" a="1"/>
  <c r="OS41" i="187" s="1"/>
  <c r="NI55" i="187" a="1"/>
  <c r="NI55" i="187" s="1"/>
  <c r="OH55" i="187" a="1"/>
  <c r="OH55" i="187" s="1"/>
  <c r="OH117" i="187" a="1"/>
  <c r="OH117" i="187" s="1"/>
  <c r="OJ143" i="187" a="1"/>
  <c r="OJ143" i="187" s="1"/>
  <c r="NH143" i="187" a="1"/>
  <c r="NH143" i="187" s="1"/>
  <c r="NU41" i="187" a="1"/>
  <c r="NU41" i="187" s="1"/>
  <c r="NP55" i="187" a="1"/>
  <c r="NP55" i="187" s="1"/>
  <c r="OO55" i="187" a="1"/>
  <c r="OO55" i="187" s="1"/>
  <c r="NO86" i="187" a="1"/>
  <c r="NO86" i="187" s="1"/>
  <c r="NY143" i="187" a="1"/>
  <c r="NY143" i="187" s="1"/>
  <c r="NU143" i="187" a="1"/>
  <c r="NU143" i="187" s="1"/>
  <c r="OB41" i="187" a="1"/>
  <c r="OB41" i="187" s="1"/>
  <c r="NW55" i="187" a="1"/>
  <c r="NW55" i="187" s="1"/>
  <c r="NW86" i="187" a="1"/>
  <c r="NW86" i="187" s="1"/>
  <c r="OH143" i="187" a="1"/>
  <c r="OH143" i="187" s="1"/>
  <c r="NQ41" i="187" a="1"/>
  <c r="NQ41" i="187" s="1"/>
  <c r="OI41" i="187" a="1"/>
  <c r="OI41" i="187" s="1"/>
  <c r="OD55" i="187" a="1"/>
  <c r="OD55" i="187" s="1"/>
  <c r="NR55" i="187" a="1"/>
  <c r="NR55" i="187" s="1"/>
  <c r="OF86" i="187" a="1"/>
  <c r="OF86" i="187" s="1"/>
  <c r="NO143" i="187" a="1"/>
  <c r="NO143" i="187" s="1"/>
  <c r="OG41" i="187" a="1"/>
  <c r="OG41" i="187" s="1"/>
  <c r="OP41" i="187" a="1"/>
  <c r="OP41" i="187" s="1"/>
  <c r="OS55" i="187" a="1"/>
  <c r="OS55" i="187" s="1"/>
  <c r="NY55" i="187" a="1"/>
  <c r="NY55" i="187" s="1"/>
  <c r="NG86" i="187" a="1"/>
  <c r="NG86" i="187" s="1"/>
  <c r="OB143" i="187" a="1"/>
  <c r="OB143" i="187" s="1"/>
  <c r="NR41" i="187" a="1"/>
  <c r="NR41" i="187" s="1"/>
  <c r="NG41" i="187" a="1"/>
  <c r="NG41" i="187" s="1"/>
  <c r="OE55" i="187" a="1"/>
  <c r="OE55" i="187" s="1"/>
  <c r="OL55" i="187" a="1"/>
  <c r="OL55" i="187" s="1"/>
  <c r="NR86" i="187" a="1"/>
  <c r="NR86" i="187" s="1"/>
  <c r="OO143" i="187" a="1"/>
  <c r="OO143" i="187" s="1"/>
  <c r="OM41" i="187" a="1"/>
  <c r="OM41" i="187" s="1"/>
  <c r="NN41" i="187" a="1"/>
  <c r="NN41" i="187" s="1"/>
  <c r="NJ55" i="187" a="1"/>
  <c r="NJ55" i="187" s="1"/>
  <c r="NS86" i="187" a="1"/>
  <c r="NS86" i="187" s="1"/>
  <c r="OA86" i="187" a="1"/>
  <c r="OA86" i="187" s="1"/>
  <c r="OC143" i="187" a="1"/>
  <c r="OC143" i="187" s="1"/>
  <c r="NH41" i="187" a="1"/>
  <c r="NH41" i="187" s="1"/>
  <c r="NO41" i="187" a="1"/>
  <c r="NO41" i="187" s="1"/>
  <c r="NQ55" i="187" a="1"/>
  <c r="NQ55" i="187" s="1"/>
  <c r="OP86" i="187" a="1"/>
  <c r="OP86" i="187" s="1"/>
  <c r="OR86" i="187" a="1"/>
  <c r="OR86" i="187" s="1"/>
  <c r="OM127" i="187" a="1"/>
  <c r="OM127" i="187" s="1"/>
  <c r="NG143" i="187" a="1"/>
  <c r="NG143" i="187" s="1"/>
  <c r="NX41" i="187" a="1"/>
  <c r="NX41" i="187" s="1"/>
  <c r="NV41" i="187" a="1"/>
  <c r="NV41" i="187" s="1"/>
  <c r="NG55" i="187" a="1"/>
  <c r="NG55" i="187" s="1"/>
  <c r="NX55" i="187" a="1"/>
  <c r="NX55" i="187" s="1"/>
  <c r="NV86" i="187" a="1"/>
  <c r="NV86" i="187" s="1"/>
  <c r="OB86" i="187" a="1"/>
  <c r="OB86" i="187" s="1"/>
  <c r="OK93" i="187" a="1"/>
  <c r="OK93" i="187" s="1"/>
  <c r="NV108" i="187" a="1"/>
  <c r="NV108" i="187" s="1"/>
  <c r="NH108" i="187" a="1"/>
  <c r="NH108" i="187" s="1"/>
  <c r="NW112" i="187" a="1"/>
  <c r="NW112" i="187" s="1"/>
  <c r="OP112" i="187" a="1"/>
  <c r="OP112" i="187" s="1"/>
  <c r="NK106" i="187" a="1"/>
  <c r="NK106" i="187" s="1"/>
  <c r="NH127" i="187" a="1"/>
  <c r="NH127" i="187" s="1"/>
  <c r="NK127" i="187" a="1"/>
  <c r="NK127" i="187" s="1"/>
  <c r="NS143" i="187" a="1"/>
  <c r="NS143" i="187" s="1"/>
  <c r="ON41" i="187" a="1"/>
  <c r="ON41" i="187" s="1"/>
  <c r="OC41" i="187" a="1"/>
  <c r="OC41" i="187" s="1"/>
  <c r="NN55" i="187" a="1"/>
  <c r="NN55" i="187" s="1"/>
  <c r="OF55" i="187" a="1"/>
  <c r="OF55" i="187" s="1"/>
  <c r="OQ86" i="187" a="1"/>
  <c r="OQ86" i="187" s="1"/>
  <c r="OJ86" i="187" a="1"/>
  <c r="OJ86" i="187" s="1"/>
  <c r="OM143" i="187" a="1"/>
  <c r="OM143" i="187" s="1"/>
  <c r="NJ41" i="187" a="1"/>
  <c r="NJ41" i="187" s="1"/>
  <c r="OJ41" i="187" a="1"/>
  <c r="OJ41" i="187" s="1"/>
  <c r="NU55" i="187" a="1"/>
  <c r="NU55" i="187" s="1"/>
  <c r="OM55" i="187" a="1"/>
  <c r="OM55" i="187" s="1"/>
  <c r="NY86" i="187" a="1"/>
  <c r="NY86" i="187" s="1"/>
  <c r="NU86" i="187" a="1"/>
  <c r="NU86" i="187" s="1"/>
  <c r="OT41" i="187" a="1"/>
  <c r="OT41" i="187" s="1"/>
  <c r="OQ41" i="187" a="1"/>
  <c r="OQ41" i="187" s="1"/>
  <c r="OB55" i="187" a="1"/>
  <c r="OB55" i="187" s="1"/>
  <c r="OT55" i="187" a="1"/>
  <c r="OT55" i="187" s="1"/>
  <c r="OS86" i="187" a="1"/>
  <c r="OS86" i="187" s="1"/>
  <c r="OK86" i="187" a="1"/>
  <c r="OK86" i="187" s="1"/>
  <c r="NK41" i="187" a="1"/>
  <c r="NK41" i="187" s="1"/>
  <c r="NI41" i="187" a="1"/>
  <c r="NI41" i="187" s="1"/>
  <c r="OI55" i="187" a="1"/>
  <c r="OI55" i="187" s="1"/>
  <c r="NK55" i="187" a="1"/>
  <c r="NK55" i="187" s="1"/>
  <c r="NH86" i="187" a="1"/>
  <c r="NH86" i="187" s="1"/>
  <c r="NL86" i="187" a="1"/>
  <c r="NL86" i="187" s="1"/>
  <c r="OE41" i="187" a="1"/>
  <c r="OE41" i="187" s="1"/>
  <c r="NP41" i="187" a="1"/>
  <c r="NP41" i="187" s="1"/>
  <c r="OP55" i="187" a="1"/>
  <c r="OP55" i="187" s="1"/>
  <c r="NS55" i="187" a="1"/>
  <c r="NS55" i="187" s="1"/>
  <c r="NZ86" i="187" a="1"/>
  <c r="NZ86" i="187" s="1"/>
  <c r="OL86" i="187" a="1"/>
  <c r="OL86" i="187" s="1"/>
  <c r="OF41" i="187" a="1"/>
  <c r="OF41" i="187" s="1"/>
  <c r="NW41" i="187" a="1"/>
  <c r="NW41" i="187" s="1"/>
  <c r="OQ55" i="187" a="1"/>
  <c r="OQ55" i="187" s="1"/>
  <c r="NZ55" i="187" a="1"/>
  <c r="NZ55" i="187" s="1"/>
  <c r="NI86" i="187" a="1"/>
  <c r="NI86" i="187" s="1"/>
  <c r="ON86" i="187" a="1"/>
  <c r="ON86" i="187" s="1"/>
  <c r="L4" i="179"/>
  <c r="N4" i="179" s="1"/>
  <c r="L13" i="179"/>
  <c r="N13" i="179" s="1"/>
  <c r="NI117" i="187" a="1"/>
  <c r="NI117" i="187" s="1"/>
  <c r="NG117" i="187" a="1"/>
  <c r="NG117" i="187" s="1"/>
  <c r="OL117" i="187" a="1"/>
  <c r="OL117" i="187" s="1"/>
  <c r="NV117" i="187" a="1"/>
  <c r="NV117" i="187" s="1"/>
  <c r="NK117" i="187" a="1"/>
  <c r="NK117" i="187" s="1"/>
  <c r="OJ117" i="187" a="1"/>
  <c r="OJ117" i="187" s="1"/>
  <c r="OO86" i="187" a="1"/>
  <c r="OO86" i="187" s="1"/>
  <c r="ON117" i="187" a="1"/>
  <c r="ON117" i="187" s="1"/>
  <c r="NH117" i="187" a="1"/>
  <c r="NH117" i="187" s="1"/>
  <c r="OO117" i="187" a="1"/>
  <c r="OO117" i="187" s="1"/>
  <c r="OP117" i="187" a="1"/>
  <c r="OP117" i="187" s="1"/>
  <c r="NN117" i="187" a="1"/>
  <c r="NN117" i="187" s="1"/>
  <c r="OM117" i="187" a="1"/>
  <c r="OM117" i="187" s="1"/>
  <c r="OC117" i="187" a="1"/>
  <c r="OC117" i="187" s="1"/>
  <c r="OG117" i="187" a="1"/>
  <c r="OG117" i="187" s="1"/>
  <c r="OQ117" i="187" a="1"/>
  <c r="OQ117" i="187" s="1"/>
  <c r="OA117" i="187" a="1"/>
  <c r="OA117" i="187" s="1"/>
  <c r="L6" i="179"/>
  <c r="N6" i="179" s="1"/>
  <c r="NM86" i="187" a="1"/>
  <c r="NM86" i="187" s="1"/>
  <c r="NO117" i="187" a="1"/>
  <c r="NO117" i="187" s="1"/>
  <c r="NT86" i="187" a="1"/>
  <c r="NT86" i="187" s="1"/>
  <c r="OS117" i="187" a="1"/>
  <c r="OS117" i="187" s="1"/>
  <c r="OC86" i="187" a="1"/>
  <c r="OC86" i="187" s="1"/>
  <c r="OG86" i="187" a="1"/>
  <c r="OG86" i="187" s="1"/>
  <c r="L2" i="179"/>
  <c r="N2" i="179" s="1"/>
  <c r="L23" i="179"/>
  <c r="N23" i="179" s="1"/>
  <c r="OF117" i="187" a="1"/>
  <c r="OF117" i="187" s="1"/>
  <c r="L11" i="179"/>
  <c r="N11" i="179" s="1"/>
  <c r="NY33" i="187" a="1"/>
  <c r="NY33" i="187" s="1"/>
  <c r="NS90" i="187" a="1"/>
  <c r="NS90" i="187" s="1"/>
  <c r="OB117" i="187" a="1"/>
  <c r="OB117" i="187" s="1"/>
  <c r="L16" i="179"/>
  <c r="N16" i="179" s="1"/>
  <c r="OI117" i="187" a="1"/>
  <c r="OI117" i="187" s="1"/>
  <c r="NM117" i="187" a="1"/>
  <c r="NM117" i="187" s="1"/>
  <c r="NP117" i="187" a="1"/>
  <c r="NP117" i="187" s="1"/>
  <c r="OD117" i="187" a="1"/>
  <c r="OD117" i="187" s="1"/>
  <c r="OK117" i="187" a="1"/>
  <c r="OK117" i="187" s="1"/>
  <c r="NJ117" i="187" a="1"/>
  <c r="NJ117" i="187" s="1"/>
  <c r="NX117" i="187" a="1"/>
  <c r="NX117" i="187" s="1"/>
  <c r="NU117" i="187" a="1"/>
  <c r="NU117" i="187" s="1"/>
  <c r="NY117" i="187" a="1"/>
  <c r="NY117" i="187" s="1"/>
  <c r="L25" i="179"/>
  <c r="N25" i="179" s="1"/>
  <c r="NW117" i="187" a="1"/>
  <c r="NW117" i="187" s="1"/>
  <c r="NZ117" i="187" a="1"/>
  <c r="NZ117" i="187" s="1"/>
  <c r="NP94" i="187" a="1"/>
  <c r="NP94" i="187" s="1"/>
  <c r="NZ99" i="187" a="1"/>
  <c r="NZ99" i="187" s="1"/>
  <c r="OS90" i="187" a="1"/>
  <c r="OS90" i="187" s="1"/>
  <c r="OE99" i="187" a="1"/>
  <c r="OE99" i="187" s="1"/>
  <c r="OT90" i="187" a="1"/>
  <c r="OT90" i="187" s="1"/>
  <c r="OO99" i="187" a="1"/>
  <c r="OO99" i="187" s="1"/>
  <c r="L22" i="179"/>
  <c r="N22" i="179" s="1"/>
  <c r="NK90" i="187" a="1"/>
  <c r="NK90" i="187" s="1"/>
  <c r="OP99" i="187" a="1"/>
  <c r="OP99" i="187" s="1"/>
  <c r="NQ117" i="187" a="1"/>
  <c r="NQ117" i="187" s="1"/>
  <c r="NT117" i="187" a="1"/>
  <c r="NT117" i="187" s="1"/>
  <c r="NL33" i="187" a="1"/>
  <c r="NL33" i="187" s="1"/>
  <c r="OH89" i="187" a="1"/>
  <c r="OH89" i="187" s="1"/>
  <c r="OT117" i="187" a="1"/>
  <c r="OT117" i="187" s="1"/>
  <c r="NR117" i="187" a="1"/>
  <c r="NR117" i="187" s="1"/>
  <c r="OI33" i="187" a="1"/>
  <c r="OI33" i="187" s="1"/>
  <c r="NI99" i="187" a="1"/>
  <c r="NI99" i="187" s="1"/>
  <c r="L7" i="179"/>
  <c r="N7" i="179" s="1"/>
  <c r="L18" i="179"/>
  <c r="N18" i="179" s="1"/>
  <c r="OM42" i="187" a="1"/>
  <c r="OM42" i="187" s="1"/>
  <c r="OE90" i="187" a="1"/>
  <c r="OE90" i="187" s="1"/>
  <c r="OF118" i="187" a="1"/>
  <c r="OF118" i="187" s="1"/>
  <c r="OK142" i="187" a="1"/>
  <c r="OK142" i="187" s="1"/>
  <c r="NQ99" i="187" a="1"/>
  <c r="NQ99" i="187" s="1"/>
  <c r="NY102" i="187" a="1"/>
  <c r="NY102" i="187" s="1"/>
  <c r="ON33" i="187" a="1"/>
  <c r="ON33" i="187" s="1"/>
  <c r="OE89" i="187" a="1"/>
  <c r="OE89" i="187" s="1"/>
  <c r="OQ94" i="187" a="1"/>
  <c r="OQ94" i="187" s="1"/>
  <c r="NO32" i="187" a="1"/>
  <c r="NO32" i="187" s="1"/>
  <c r="OK32" i="187" a="1"/>
  <c r="OK32" i="187" s="1"/>
  <c r="OR32" i="187" a="1"/>
  <c r="OR32" i="187" s="1"/>
  <c r="NY32" i="187" a="1"/>
  <c r="NY32" i="187" s="1"/>
  <c r="NG12" i="187" a="1"/>
  <c r="NG12" i="187" s="1"/>
  <c r="OL12" i="187" a="1"/>
  <c r="OL12" i="187" s="1"/>
  <c r="OM12" i="187" a="1"/>
  <c r="OM12" i="187" s="1"/>
  <c r="OQ21" i="187" a="1"/>
  <c r="OQ21" i="187" s="1"/>
  <c r="OA21" i="187" a="1"/>
  <c r="OA21" i="187" s="1"/>
  <c r="OO21" i="187" a="1"/>
  <c r="OO21" i="187" s="1"/>
  <c r="OJ21" i="187" a="1"/>
  <c r="OJ21" i="187" s="1"/>
  <c r="NG6" i="187" a="1"/>
  <c r="NG6" i="187" s="1"/>
  <c r="NU6" i="187" a="1"/>
  <c r="NU6" i="187" s="1"/>
  <c r="OH6" i="187" a="1"/>
  <c r="OH6" i="187" s="1"/>
  <c r="OP24" i="187" a="1"/>
  <c r="OP24" i="187" s="1"/>
  <c r="NZ24" i="187" a="1"/>
  <c r="NZ24" i="187" s="1"/>
  <c r="NQ24" i="187" a="1"/>
  <c r="NQ24" i="187" s="1"/>
  <c r="NX24" i="187" a="1"/>
  <c r="NX24" i="187" s="1"/>
  <c r="NV40" i="187" a="1"/>
  <c r="NV40" i="187" s="1"/>
  <c r="OA40" i="187" a="1"/>
  <c r="OA40" i="187" s="1"/>
  <c r="OL42" i="187" a="1"/>
  <c r="OL42" i="187" s="1"/>
  <c r="OB57" i="187" a="1"/>
  <c r="OB57" i="187" s="1"/>
  <c r="NN57" i="187" a="1"/>
  <c r="NN57" i="187" s="1"/>
  <c r="NZ57" i="187" a="1"/>
  <c r="NZ57" i="187" s="1"/>
  <c r="OE57" i="187" a="1"/>
  <c r="OE57" i="187" s="1"/>
  <c r="OK42" i="187" a="1"/>
  <c r="OK42" i="187" s="1"/>
  <c r="OP42" i="187" a="1"/>
  <c r="OP42" i="187" s="1"/>
  <c r="NM56" i="187" a="1"/>
  <c r="NM56" i="187" s="1"/>
  <c r="OA56" i="187" a="1"/>
  <c r="OA56" i="187" s="1"/>
  <c r="NQ56" i="187" a="1"/>
  <c r="NQ56" i="187" s="1"/>
  <c r="OC56" i="187" a="1"/>
  <c r="OC56" i="187" s="1"/>
  <c r="NO33" i="187" a="1"/>
  <c r="NO33" i="187" s="1"/>
  <c r="NP40" i="187" a="1"/>
  <c r="NP40" i="187" s="1"/>
  <c r="NH69" i="187" a="1"/>
  <c r="NH69" i="187" s="1"/>
  <c r="OS69" i="187" a="1"/>
  <c r="OS69" i="187" s="1"/>
  <c r="NL69" i="187" a="1"/>
  <c r="NL69" i="187" s="1"/>
  <c r="OQ32" i="187" a="1"/>
  <c r="OQ32" i="187" s="1"/>
  <c r="OH32" i="187" a="1"/>
  <c r="OH32" i="187" s="1"/>
  <c r="NL32" i="187" a="1"/>
  <c r="NL32" i="187" s="1"/>
  <c r="OG12" i="187" a="1"/>
  <c r="OG12" i="187" s="1"/>
  <c r="NV12" i="187" a="1"/>
  <c r="NV12" i="187" s="1"/>
  <c r="OD12" i="187" a="1"/>
  <c r="OD12" i="187" s="1"/>
  <c r="OD21" i="187" a="1"/>
  <c r="OD21" i="187" s="1"/>
  <c r="NN21" i="187" a="1"/>
  <c r="NN21" i="187" s="1"/>
  <c r="NU21" i="187" a="1"/>
  <c r="NU21" i="187" s="1"/>
  <c r="NP21" i="187" a="1"/>
  <c r="NP21" i="187" s="1"/>
  <c r="OT6" i="187" a="1"/>
  <c r="OT6" i="187" s="1"/>
  <c r="NL6" i="187" a="1"/>
  <c r="NL6" i="187" s="1"/>
  <c r="NZ6" i="187" a="1"/>
  <c r="NZ6" i="187" s="1"/>
  <c r="OC24" i="187" a="1"/>
  <c r="OC24" i="187" s="1"/>
  <c r="NM24" i="187" a="1"/>
  <c r="NM24" i="187" s="1"/>
  <c r="OR24" i="187" a="1"/>
  <c r="OR24" i="187" s="1"/>
  <c r="OQ24" i="187" a="1"/>
  <c r="OQ24" i="187" s="1"/>
  <c r="NO40" i="187" a="1"/>
  <c r="NO40" i="187" s="1"/>
  <c r="NT40" i="187" a="1"/>
  <c r="NT40" i="187" s="1"/>
  <c r="NO57" i="187" a="1"/>
  <c r="NO57" i="187" s="1"/>
  <c r="NG57" i="187" a="1"/>
  <c r="NG57" i="187" s="1"/>
  <c r="NS57" i="187" a="1"/>
  <c r="NS57" i="187" s="1"/>
  <c r="NX57" i="187" a="1"/>
  <c r="NX57" i="187" s="1"/>
  <c r="OD42" i="187" a="1"/>
  <c r="OD42" i="187" s="1"/>
  <c r="OI42" i="187" a="1"/>
  <c r="OI42" i="187" s="1"/>
  <c r="NN56" i="187" a="1"/>
  <c r="NN56" i="187" s="1"/>
  <c r="NS56" i="187" a="1"/>
  <c r="NS56" i="187" s="1"/>
  <c r="NJ56" i="187" a="1"/>
  <c r="NJ56" i="187" s="1"/>
  <c r="NV56" i="187" a="1"/>
  <c r="NV56" i="187" s="1"/>
  <c r="OK33" i="187" a="1"/>
  <c r="OK33" i="187" s="1"/>
  <c r="NH33" i="187" a="1"/>
  <c r="NH33" i="187" s="1"/>
  <c r="NL42" i="187" a="1"/>
  <c r="NL42" i="187" s="1"/>
  <c r="NS33" i="187" a="1"/>
  <c r="NS33" i="187" s="1"/>
  <c r="OE40" i="187" a="1"/>
  <c r="OE40" i="187" s="1"/>
  <c r="OJ32" i="187" a="1"/>
  <c r="OJ32" i="187" s="1"/>
  <c r="NX32" i="187" a="1"/>
  <c r="NX32" i="187" s="1"/>
  <c r="OO32" i="187" a="1"/>
  <c r="OO32" i="187" s="1"/>
  <c r="NX12" i="187" a="1"/>
  <c r="NX12" i="187" s="1"/>
  <c r="NN12" i="187" a="1"/>
  <c r="NN12" i="187" s="1"/>
  <c r="NO12" i="187" a="1"/>
  <c r="NO12" i="187" s="1"/>
  <c r="NQ21" i="187" a="1"/>
  <c r="NQ21" i="187" s="1"/>
  <c r="OR21" i="187" a="1"/>
  <c r="OR21" i="187" s="1"/>
  <c r="NL21" i="187" a="1"/>
  <c r="NL21" i="187" s="1"/>
  <c r="OL6" i="187" a="1"/>
  <c r="OL6" i="187" s="1"/>
  <c r="OR6" i="187" a="1"/>
  <c r="OR6" i="187" s="1"/>
  <c r="NJ6" i="187" a="1"/>
  <c r="NJ6" i="187" s="1"/>
  <c r="NV24" i="187" a="1"/>
  <c r="NV24" i="187" s="1"/>
  <c r="NT24" i="187" a="1"/>
  <c r="NT24" i="187" s="1"/>
  <c r="OI24" i="187" a="1"/>
  <c r="OI24" i="187" s="1"/>
  <c r="OF24" i="187" a="1"/>
  <c r="OF24" i="187" s="1"/>
  <c r="NH40" i="187" a="1"/>
  <c r="NH40" i="187" s="1"/>
  <c r="NM40" i="187" a="1"/>
  <c r="NM40" i="187" s="1"/>
  <c r="OR57" i="187" a="1"/>
  <c r="OR57" i="187" s="1"/>
  <c r="OP57" i="187" a="1"/>
  <c r="OP57" i="187" s="1"/>
  <c r="NL57" i="187" a="1"/>
  <c r="NL57" i="187" s="1"/>
  <c r="NQ57" i="187" a="1"/>
  <c r="NQ57" i="187" s="1"/>
  <c r="NW42" i="187" a="1"/>
  <c r="NW42" i="187" s="1"/>
  <c r="NT42" i="187" a="1"/>
  <c r="NT42" i="187" s="1"/>
  <c r="NG56" i="187" a="1"/>
  <c r="NG56" i="187" s="1"/>
  <c r="NL56" i="187" a="1"/>
  <c r="NL56" i="187" s="1"/>
  <c r="OS56" i="187" a="1"/>
  <c r="OS56" i="187" s="1"/>
  <c r="NO56" i="187" a="1"/>
  <c r="NO56" i="187" s="1"/>
  <c r="NX33" i="187" a="1"/>
  <c r="NX33" i="187" s="1"/>
  <c r="OB33" i="187" a="1"/>
  <c r="OB33" i="187" s="1"/>
  <c r="OE42" i="187" a="1"/>
  <c r="OE42" i="187" s="1"/>
  <c r="OF33" i="187" a="1"/>
  <c r="OF33" i="187" s="1"/>
  <c r="OT40" i="187" a="1"/>
  <c r="OT40" i="187" s="1"/>
  <c r="OC32" i="187" a="1"/>
  <c r="OC32" i="187" s="1"/>
  <c r="NK32" i="187" a="1"/>
  <c r="NK32" i="187" s="1"/>
  <c r="OE32" i="187" a="1"/>
  <c r="OE32" i="187" s="1"/>
  <c r="NI12" i="187" a="1"/>
  <c r="NI12" i="187" s="1"/>
  <c r="NJ21" i="187" a="1"/>
  <c r="NJ21" i="187" s="1"/>
  <c r="OG21" i="187" a="1"/>
  <c r="OG21" i="187" s="1"/>
  <c r="OE21" i="187" a="1"/>
  <c r="OE21" i="187" s="1"/>
  <c r="OH21" i="187" a="1"/>
  <c r="OH21" i="187" s="1"/>
  <c r="NV6" i="187" a="1"/>
  <c r="NV6" i="187" s="1"/>
  <c r="OB6" i="187" a="1"/>
  <c r="OB6" i="187" s="1"/>
  <c r="OG6" i="187" a="1"/>
  <c r="OG6" i="187" s="1"/>
  <c r="NI24" i="187" a="1"/>
  <c r="NI24" i="187" s="1"/>
  <c r="NK24" i="187" a="1"/>
  <c r="NK24" i="187" s="1"/>
  <c r="NO24" i="187" a="1"/>
  <c r="NO24" i="187" s="1"/>
  <c r="NW24" i="187" a="1"/>
  <c r="NW24" i="187" s="1"/>
  <c r="OP40" i="187" a="1"/>
  <c r="OP40" i="187" s="1"/>
  <c r="OK57" i="187" a="1"/>
  <c r="OK57" i="187" s="1"/>
  <c r="OH57" i="187" a="1"/>
  <c r="OH57" i="187" s="1"/>
  <c r="OT57" i="187" a="1"/>
  <c r="OT57" i="187" s="1"/>
  <c r="NP57" i="187" a="1"/>
  <c r="NP57" i="187" s="1"/>
  <c r="NV42" i="187" a="1"/>
  <c r="NV42" i="187" s="1"/>
  <c r="NM42" i="187" a="1"/>
  <c r="NM42" i="187" s="1"/>
  <c r="OP56" i="187" a="1"/>
  <c r="OP56" i="187" s="1"/>
  <c r="ON56" i="187" a="1"/>
  <c r="ON56" i="187" s="1"/>
  <c r="OR56" i="187" a="1"/>
  <c r="OR56" i="187" s="1"/>
  <c r="NI40" i="187" a="1"/>
  <c r="NI40" i="187" s="1"/>
  <c r="NK33" i="187" a="1"/>
  <c r="NK33" i="187" s="1"/>
  <c r="NU33" i="187" a="1"/>
  <c r="NU33" i="187" s="1"/>
  <c r="OS40" i="187" a="1"/>
  <c r="OS40" i="187" s="1"/>
  <c r="OE33" i="187" a="1"/>
  <c r="OE33" i="187" s="1"/>
  <c r="OP33" i="187" a="1"/>
  <c r="OP33" i="187" s="1"/>
  <c r="OQ69" i="187" a="1"/>
  <c r="OQ69" i="187" s="1"/>
  <c r="NJ69" i="187" a="1"/>
  <c r="NJ69" i="187" s="1"/>
  <c r="NN32" i="187" a="1"/>
  <c r="NN32" i="187" s="1"/>
  <c r="NW32" i="187" a="1"/>
  <c r="NW32" i="187" s="1"/>
  <c r="NR32" i="187" a="1"/>
  <c r="NR32" i="187" s="1"/>
  <c r="OP12" i="187" a="1"/>
  <c r="OP12" i="187" s="1"/>
  <c r="OC12" i="187" a="1"/>
  <c r="OC12" i="187" s="1"/>
  <c r="OR12" i="187" a="1"/>
  <c r="OR12" i="187" s="1"/>
  <c r="OP21" i="187" a="1"/>
  <c r="OP21" i="187" s="1"/>
  <c r="OL21" i="187" a="1"/>
  <c r="OL21" i="187" s="1"/>
  <c r="NT21" i="187" a="1"/>
  <c r="NT21" i="187" s="1"/>
  <c r="NY21" i="187" a="1"/>
  <c r="NY21" i="187" s="1"/>
  <c r="NN6" i="187" a="1"/>
  <c r="NN6" i="187" s="1"/>
  <c r="NT6" i="187" a="1"/>
  <c r="NT6" i="187" s="1"/>
  <c r="NX6" i="187" a="1"/>
  <c r="NX6" i="187" s="1"/>
  <c r="OO24" i="187" a="1"/>
  <c r="OO24" i="187" s="1"/>
  <c r="OD24" i="187" a="1"/>
  <c r="OD24" i="187" s="1"/>
  <c r="OB24" i="187" a="1"/>
  <c r="OB24" i="187" s="1"/>
  <c r="NL24" i="187" a="1"/>
  <c r="NL24" i="187" s="1"/>
  <c r="OI40" i="187" a="1"/>
  <c r="OI40" i="187" s="1"/>
  <c r="NL40" i="187" a="1"/>
  <c r="NL40" i="187" s="1"/>
  <c r="OD57" i="187" a="1"/>
  <c r="OD57" i="187" s="1"/>
  <c r="OA57" i="187" a="1"/>
  <c r="OA57" i="187" s="1"/>
  <c r="OM57" i="187" a="1"/>
  <c r="OM57" i="187" s="1"/>
  <c r="NI57" i="187" a="1"/>
  <c r="NI57" i="187" s="1"/>
  <c r="NO42" i="187" a="1"/>
  <c r="NO42" i="187" s="1"/>
  <c r="OI56" i="187" a="1"/>
  <c r="OI56" i="187" s="1"/>
  <c r="NG32" i="187" a="1"/>
  <c r="NG32" i="187" s="1"/>
  <c r="OT32" i="187" a="1"/>
  <c r="OT32" i="187" s="1"/>
  <c r="ON32" i="187" a="1"/>
  <c r="ON32" i="187" s="1"/>
  <c r="OA12" i="187" a="1"/>
  <c r="OA12" i="187" s="1"/>
  <c r="OS12" i="187" a="1"/>
  <c r="OS12" i="187" s="1"/>
  <c r="OB12" i="187" a="1"/>
  <c r="OB12" i="187" s="1"/>
  <c r="OC21" i="187" a="1"/>
  <c r="OC21" i="187" s="1"/>
  <c r="NH21" i="187" a="1"/>
  <c r="NH21" i="187" s="1"/>
  <c r="OK21" i="187" a="1"/>
  <c r="OK21" i="187" s="1"/>
  <c r="OM6" i="187" a="1"/>
  <c r="OM6" i="187" s="1"/>
  <c r="NI6" i="187" a="1"/>
  <c r="NI6" i="187" s="1"/>
  <c r="OH24" i="187" a="1"/>
  <c r="OH24" i="187" s="1"/>
  <c r="NS24" i="187" a="1"/>
  <c r="NS24" i="187" s="1"/>
  <c r="NR24" i="187" a="1"/>
  <c r="NR24" i="187" s="1"/>
  <c r="OE24" i="187" a="1"/>
  <c r="OE24" i="187" s="1"/>
  <c r="OB40" i="187" a="1"/>
  <c r="OB40" i="187" s="1"/>
  <c r="ON40" i="187" a="1"/>
  <c r="ON40" i="187" s="1"/>
  <c r="NW57" i="187" a="1"/>
  <c r="NW57" i="187" s="1"/>
  <c r="NT57" i="187" a="1"/>
  <c r="NT57" i="187" s="1"/>
  <c r="OF57" i="187" a="1"/>
  <c r="OF57" i="187" s="1"/>
  <c r="ON42" i="187" a="1"/>
  <c r="ON42" i="187" s="1"/>
  <c r="NH42" i="187" a="1"/>
  <c r="NH42" i="187" s="1"/>
  <c r="NX42" i="187" a="1"/>
  <c r="NX42" i="187" s="1"/>
  <c r="NM33" i="187" a="1"/>
  <c r="NM33" i="187" s="1"/>
  <c r="OB56" i="187" a="1"/>
  <c r="OB56" i="187" s="1"/>
  <c r="NY56" i="187" a="1"/>
  <c r="NY56" i="187" s="1"/>
  <c r="OD56" i="187" a="1"/>
  <c r="OD56" i="187" s="1"/>
  <c r="NP33" i="187" a="1"/>
  <c r="NP33" i="187" s="1"/>
  <c r="NK42" i="187" a="1"/>
  <c r="NK42" i="187" s="1"/>
  <c r="OD33" i="187" a="1"/>
  <c r="OD33" i="187" s="1"/>
  <c r="NG33" i="187" a="1"/>
  <c r="NG33" i="187" s="1"/>
  <c r="OB32" i="187" a="1"/>
  <c r="OB32" i="187" s="1"/>
  <c r="OG32" i="187" a="1"/>
  <c r="OG32" i="187" s="1"/>
  <c r="OA32" i="187" a="1"/>
  <c r="OA32" i="187" s="1"/>
  <c r="OQ12" i="187" a="1"/>
  <c r="OQ12" i="187" s="1"/>
  <c r="NR12" i="187" a="1"/>
  <c r="NR12" i="187" s="1"/>
  <c r="OJ12" i="187" a="1"/>
  <c r="OJ12" i="187" s="1"/>
  <c r="NT12" i="187" a="1"/>
  <c r="NT12" i="187" s="1"/>
  <c r="NV21" i="187" a="1"/>
  <c r="NV21" i="187" s="1"/>
  <c r="NX21" i="187" a="1"/>
  <c r="NX21" i="187" s="1"/>
  <c r="NZ21" i="187" a="1"/>
  <c r="NZ21" i="187" s="1"/>
  <c r="OQ6" i="187" a="1"/>
  <c r="OQ6" i="187" s="1"/>
  <c r="OC6" i="187" a="1"/>
  <c r="OC6" i="187" s="1"/>
  <c r="NO6" i="187" a="1"/>
  <c r="NO6" i="187" s="1"/>
  <c r="ON6" i="187" a="1"/>
  <c r="ON6" i="187" s="1"/>
  <c r="NU24" i="187" a="1"/>
  <c r="NU24" i="187" s="1"/>
  <c r="NJ24" i="187" a="1"/>
  <c r="NJ24" i="187" s="1"/>
  <c r="OS24" i="187" a="1"/>
  <c r="OS24" i="187" s="1"/>
  <c r="OK40" i="187" a="1"/>
  <c r="OK40" i="187" s="1"/>
  <c r="NU40" i="187" a="1"/>
  <c r="NU40" i="187" s="1"/>
  <c r="OG40" i="187" a="1"/>
  <c r="OG40" i="187" s="1"/>
  <c r="NH57" i="187" a="1"/>
  <c r="NH57" i="187" s="1"/>
  <c r="NM57" i="187" a="1"/>
  <c r="NM57" i="187" s="1"/>
  <c r="NY57" i="187" a="1"/>
  <c r="NY57" i="187" s="1"/>
  <c r="OA42" i="187" a="1"/>
  <c r="OA42" i="187" s="1"/>
  <c r="OQ42" i="187" a="1"/>
  <c r="OQ42" i="187" s="1"/>
  <c r="NZ33" i="187" a="1"/>
  <c r="NZ33" i="187" s="1"/>
  <c r="NU56" i="187" a="1"/>
  <c r="NU56" i="187" s="1"/>
  <c r="NR56" i="187" a="1"/>
  <c r="NR56" i="187" s="1"/>
  <c r="NW56" i="187" a="1"/>
  <c r="NW56" i="187" s="1"/>
  <c r="OA33" i="187" a="1"/>
  <c r="OA33" i="187" s="1"/>
  <c r="NZ42" i="187" a="1"/>
  <c r="NZ42" i="187" s="1"/>
  <c r="NW33" i="187" a="1"/>
  <c r="NW33" i="187" s="1"/>
  <c r="NR33" i="187" a="1"/>
  <c r="NR33" i="187" s="1"/>
  <c r="OG42" i="187" a="1"/>
  <c r="OG42" i="187" s="1"/>
  <c r="NY69" i="187" a="1"/>
  <c r="NY69" i="187" s="1"/>
  <c r="NK69" i="187" a="1"/>
  <c r="NK69" i="187" s="1"/>
  <c r="OG69" i="187" a="1"/>
  <c r="OG69" i="187" s="1"/>
  <c r="NU32" i="187" a="1"/>
  <c r="NU32" i="187" s="1"/>
  <c r="NJ32" i="187" a="1"/>
  <c r="NJ32" i="187" s="1"/>
  <c r="NQ32" i="187" a="1"/>
  <c r="NQ32" i="187" s="1"/>
  <c r="OK12" i="187" a="1"/>
  <c r="OK12" i="187" s="1"/>
  <c r="ON12" i="187" a="1"/>
  <c r="ON12" i="187" s="1"/>
  <c r="NU12" i="187" a="1"/>
  <c r="NU12" i="187" s="1"/>
  <c r="OO12" i="187" a="1"/>
  <c r="OO12" i="187" s="1"/>
  <c r="NI21" i="187" a="1"/>
  <c r="NI21" i="187" s="1"/>
  <c r="NM21" i="187" a="1"/>
  <c r="NM21" i="187" s="1"/>
  <c r="NS21" i="187" a="1"/>
  <c r="NS21" i="187" s="1"/>
  <c r="OK6" i="187" a="1"/>
  <c r="OK6" i="187" s="1"/>
  <c r="OI6" i="187" a="1"/>
  <c r="OI6" i="187" s="1"/>
  <c r="OF6" i="187" a="1"/>
  <c r="OF6" i="187" s="1"/>
  <c r="NH24" i="187" a="1"/>
  <c r="NH24" i="187" s="1"/>
  <c r="OT24" i="187" a="1"/>
  <c r="OT24" i="187" s="1"/>
  <c r="OJ24" i="187" a="1"/>
  <c r="OJ24" i="187" s="1"/>
  <c r="OD40" i="187" a="1"/>
  <c r="OD40" i="187" s="1"/>
  <c r="NN40" i="187" a="1"/>
  <c r="NN40" i="187" s="1"/>
  <c r="NZ40" i="187" a="1"/>
  <c r="NZ40" i="187" s="1"/>
  <c r="OL40" i="187" a="1"/>
  <c r="OL40" i="187" s="1"/>
  <c r="NV57" i="187" a="1"/>
  <c r="NV57" i="187" s="1"/>
  <c r="NR57" i="187" a="1"/>
  <c r="NR57" i="187" s="1"/>
  <c r="NN42" i="187" a="1"/>
  <c r="NN42" i="187" s="1"/>
  <c r="OJ42" i="187" a="1"/>
  <c r="OJ42" i="187" s="1"/>
  <c r="OM33" i="187" a="1"/>
  <c r="OM33" i="187" s="1"/>
  <c r="NW40" i="187" a="1"/>
  <c r="NW40" i="187" s="1"/>
  <c r="NK56" i="187" a="1"/>
  <c r="NK56" i="187" s="1"/>
  <c r="NP56" i="187" a="1"/>
  <c r="NP56" i="187" s="1"/>
  <c r="OS42" i="187" a="1"/>
  <c r="OS42" i="187" s="1"/>
  <c r="OQ33" i="187" a="1"/>
  <c r="OQ33" i="187" s="1"/>
  <c r="OO33" i="187" a="1"/>
  <c r="OO33" i="187" s="1"/>
  <c r="NI33" i="187" a="1"/>
  <c r="NI33" i="187" s="1"/>
  <c r="NS69" i="187" a="1"/>
  <c r="NS69" i="187" s="1"/>
  <c r="OT69" i="187" a="1"/>
  <c r="OT69" i="187" s="1"/>
  <c r="NW69" i="187" a="1"/>
  <c r="NW69" i="187" s="1"/>
  <c r="NR69" i="187" a="1"/>
  <c r="NR69" i="187" s="1"/>
  <c r="OI32" i="187" a="1"/>
  <c r="OI32" i="187" s="1"/>
  <c r="OP32" i="187" a="1"/>
  <c r="OP32" i="187" s="1"/>
  <c r="OF32" i="187" a="1"/>
  <c r="OF32" i="187" s="1"/>
  <c r="NZ32" i="187" a="1"/>
  <c r="NZ32" i="187" s="1"/>
  <c r="OE12" i="187" a="1"/>
  <c r="OE12" i="187" s="1"/>
  <c r="OF12" i="187" a="1"/>
  <c r="OF12" i="187" s="1"/>
  <c r="NL12" i="187" a="1"/>
  <c r="NL12" i="187" s="1"/>
  <c r="NQ12" i="187" a="1"/>
  <c r="NQ12" i="187" s="1"/>
  <c r="OI21" i="187" a="1"/>
  <c r="OI21" i="187" s="1"/>
  <c r="OM21" i="187" a="1"/>
  <c r="OM21" i="187" s="1"/>
  <c r="OT21" i="187" a="1"/>
  <c r="OT21" i="187" s="1"/>
  <c r="OE6" i="187" a="1"/>
  <c r="OE6" i="187" s="1"/>
  <c r="NK6" i="187" a="1"/>
  <c r="NK6" i="187" s="1"/>
  <c r="OP6" i="187" a="1"/>
  <c r="OP6" i="187" s="1"/>
  <c r="NP6" i="187" a="1"/>
  <c r="NP6" i="187" s="1"/>
  <c r="ON24" i="187" a="1"/>
  <c r="ON24" i="187" s="1"/>
  <c r="OK24" i="187" a="1"/>
  <c r="OK24" i="187" s="1"/>
  <c r="NY24" i="187" a="1"/>
  <c r="NY24" i="187" s="1"/>
  <c r="NQ40" i="187" a="1"/>
  <c r="NQ40" i="187" s="1"/>
  <c r="NG40" i="187" a="1"/>
  <c r="NG40" i="187" s="1"/>
  <c r="NS40" i="187" a="1"/>
  <c r="NS40" i="187" s="1"/>
  <c r="OQ57" i="187" a="1"/>
  <c r="OQ57" i="187" s="1"/>
  <c r="OO57" i="187" a="1"/>
  <c r="OO57" i="187" s="1"/>
  <c r="NK57" i="187" a="1"/>
  <c r="NK57" i="187" s="1"/>
  <c r="NJ42" i="187" a="1"/>
  <c r="NJ42" i="187" s="1"/>
  <c r="OC42" i="187" a="1"/>
  <c r="OC42" i="187" s="1"/>
  <c r="OM40" i="187" a="1"/>
  <c r="OM40" i="187" s="1"/>
  <c r="NT56" i="187" a="1"/>
  <c r="NT56" i="187" s="1"/>
  <c r="OM56" i="187" a="1"/>
  <c r="OM56" i="187" s="1"/>
  <c r="NI56" i="187" a="1"/>
  <c r="NI56" i="187" s="1"/>
  <c r="OJ33" i="187" a="1"/>
  <c r="OJ33" i="187" s="1"/>
  <c r="NT33" i="187" a="1"/>
  <c r="NT33" i="187" s="1"/>
  <c r="NM69" i="187" a="1"/>
  <c r="NM69" i="187" s="1"/>
  <c r="NT69" i="187" a="1"/>
  <c r="NT69" i="187" s="1"/>
  <c r="NN69" i="187" a="1"/>
  <c r="NN69" i="187" s="1"/>
  <c r="NI69" i="187" a="1"/>
  <c r="NI69" i="187" s="1"/>
  <c r="NJ33" i="187" a="1"/>
  <c r="NJ33" i="187" s="1"/>
  <c r="NV32" i="187" a="1"/>
  <c r="NV32" i="187" s="1"/>
  <c r="NT32" i="187" a="1"/>
  <c r="NT32" i="187" s="1"/>
  <c r="NS32" i="187" a="1"/>
  <c r="NS32" i="187" s="1"/>
  <c r="NP32" i="187" a="1"/>
  <c r="NP32" i="187" s="1"/>
  <c r="NY12" i="187" a="1"/>
  <c r="NY12" i="187" s="1"/>
  <c r="NP12" i="187" a="1"/>
  <c r="NP12" i="187" s="1"/>
  <c r="NW12" i="187" a="1"/>
  <c r="NW12" i="187" s="1"/>
  <c r="OH12" i="187" a="1"/>
  <c r="OH12" i="187" s="1"/>
  <c r="OB21" i="187" a="1"/>
  <c r="OB21" i="187" s="1"/>
  <c r="NK21" i="187" a="1"/>
  <c r="NK21" i="187" s="1"/>
  <c r="NR21" i="187" a="1"/>
  <c r="NR21" i="187" s="1"/>
  <c r="NY6" i="187" a="1"/>
  <c r="NY6" i="187" s="1"/>
  <c r="OD6" i="187" a="1"/>
  <c r="OD6" i="187" s="1"/>
  <c r="OA6" i="187" a="1"/>
  <c r="OA6" i="187" s="1"/>
  <c r="NH6" i="187" a="1"/>
  <c r="NH6" i="187" s="1"/>
  <c r="OA24" i="187" a="1"/>
  <c r="OA24" i="187" s="1"/>
  <c r="NG24" i="187" a="1"/>
  <c r="NG24" i="187" s="1"/>
  <c r="NP24" i="187" a="1"/>
  <c r="NP24" i="187" s="1"/>
  <c r="OR40" i="187" a="1"/>
  <c r="OR40" i="187" s="1"/>
  <c r="NR40" i="187" a="1"/>
  <c r="NR40" i="187" s="1"/>
  <c r="OJ57" i="187" a="1"/>
  <c r="OJ57" i="187" s="1"/>
  <c r="NJ57" i="187" a="1"/>
  <c r="NJ57" i="187" s="1"/>
  <c r="NP42" i="187" a="1"/>
  <c r="NP42" i="187" s="1"/>
  <c r="NG42" i="187" a="1"/>
  <c r="NG42" i="187" s="1"/>
  <c r="OT56" i="187" a="1"/>
  <c r="OT56" i="187" s="1"/>
  <c r="OL56" i="187" a="1"/>
  <c r="OL56" i="187" s="1"/>
  <c r="NH56" i="187" a="1"/>
  <c r="NH56" i="187" s="1"/>
  <c r="OC33" i="187" a="1"/>
  <c r="OC33" i="187" s="1"/>
  <c r="NJ40" i="187" a="1"/>
  <c r="NJ40" i="187" s="1"/>
  <c r="OG33" i="187" a="1"/>
  <c r="OG33" i="187" s="1"/>
  <c r="NG69" i="187" a="1"/>
  <c r="NG69" i="187" s="1"/>
  <c r="OJ69" i="187" a="1"/>
  <c r="OJ69" i="187" s="1"/>
  <c r="OF69" i="187" a="1"/>
  <c r="OF69" i="187" s="1"/>
  <c r="NI32" i="187" a="1"/>
  <c r="NI32" i="187" s="1"/>
  <c r="NM32" i="187" a="1"/>
  <c r="NM32" i="187" s="1"/>
  <c r="NH32" i="187" a="1"/>
  <c r="NH32" i="187" s="1"/>
  <c r="OM32" i="187" a="1"/>
  <c r="OM32" i="187" s="1"/>
  <c r="NS12" i="187" a="1"/>
  <c r="NS12" i="187" s="1"/>
  <c r="NH12" i="187" a="1"/>
  <c r="NH12" i="187" s="1"/>
  <c r="OI12" i="187" a="1"/>
  <c r="OI12" i="187" s="1"/>
  <c r="NZ12" i="187" a="1"/>
  <c r="NZ12" i="187" s="1"/>
  <c r="NO21" i="187" a="1"/>
  <c r="NO21" i="187" s="1"/>
  <c r="OF21" i="187" a="1"/>
  <c r="OF21" i="187" s="1"/>
  <c r="NG21" i="187" a="1"/>
  <c r="NG21" i="187" s="1"/>
  <c r="NS6" i="187" a="1"/>
  <c r="NS6" i="187" s="1"/>
  <c r="OS6" i="187" a="1"/>
  <c r="OS6" i="187" s="1"/>
  <c r="NR6" i="187" a="1"/>
  <c r="NR6" i="187" s="1"/>
  <c r="OO6" i="187" a="1"/>
  <c r="OO6" i="187" s="1"/>
  <c r="NN24" i="187" a="1"/>
  <c r="NN24" i="187" s="1"/>
  <c r="OJ40" i="187" a="1"/>
  <c r="OJ40" i="187" s="1"/>
  <c r="OO40" i="187" a="1"/>
  <c r="OO40" i="187" s="1"/>
  <c r="NK40" i="187" a="1"/>
  <c r="NK40" i="187" s="1"/>
  <c r="OC57" i="187" a="1"/>
  <c r="OC57" i="187" s="1"/>
  <c r="ON57" i="187" a="1"/>
  <c r="ON57" i="187" s="1"/>
  <c r="OS57" i="187" a="1"/>
  <c r="OS57" i="187" s="1"/>
  <c r="NI42" i="187" a="1"/>
  <c r="NI42" i="187" s="1"/>
  <c r="OB42" i="187" a="1"/>
  <c r="OB42" i="187" s="1"/>
  <c r="NY42" i="187" a="1"/>
  <c r="NY42" i="187" s="1"/>
  <c r="OG56" i="187" a="1"/>
  <c r="OG56" i="187" s="1"/>
  <c r="OO56" i="187" a="1"/>
  <c r="OO56" i="187" s="1"/>
  <c r="OE56" i="187" a="1"/>
  <c r="OE56" i="187" s="1"/>
  <c r="OQ56" i="187" a="1"/>
  <c r="OQ56" i="187" s="1"/>
  <c r="OR33" i="187" a="1"/>
  <c r="OR33" i="187" s="1"/>
  <c r="OS33" i="187" a="1"/>
  <c r="OS33" i="187" s="1"/>
  <c r="OT33" i="187" a="1"/>
  <c r="OT33" i="187" s="1"/>
  <c r="OH69" i="187" a="1"/>
  <c r="OH69" i="187" s="1"/>
  <c r="OA69" i="187" a="1"/>
  <c r="OA69" i="187" s="1"/>
  <c r="OO69" i="187" a="1"/>
  <c r="OO69" i="187" s="1"/>
  <c r="OS32" i="187" a="1"/>
  <c r="OS32" i="187" s="1"/>
  <c r="OD32" i="187" a="1"/>
  <c r="OD32" i="187" s="1"/>
  <c r="OL32" i="187" a="1"/>
  <c r="OL32" i="187" s="1"/>
  <c r="NM12" i="187" a="1"/>
  <c r="NM12" i="187" s="1"/>
  <c r="OT12" i="187" a="1"/>
  <c r="OT12" i="187" s="1"/>
  <c r="NK12" i="187" a="1"/>
  <c r="NK12" i="187" s="1"/>
  <c r="NJ12" i="187" a="1"/>
  <c r="NJ12" i="187" s="1"/>
  <c r="ON21" i="187" a="1"/>
  <c r="ON21" i="187" s="1"/>
  <c r="NW21" i="187" a="1"/>
  <c r="NW21" i="187" s="1"/>
  <c r="OS21" i="187" a="1"/>
  <c r="OS21" i="187" s="1"/>
  <c r="NM6" i="187" a="1"/>
  <c r="NM6" i="187" s="1"/>
  <c r="OJ6" i="187" a="1"/>
  <c r="OJ6" i="187" s="1"/>
  <c r="NW6" i="187" a="1"/>
  <c r="NW6" i="187" s="1"/>
  <c r="NQ6" i="187" a="1"/>
  <c r="NQ6" i="187" s="1"/>
  <c r="OM24" i="187" a="1"/>
  <c r="OM24" i="187" s="1"/>
  <c r="OL24" i="187" a="1"/>
  <c r="OL24" i="187" s="1"/>
  <c r="OG24" i="187" a="1"/>
  <c r="OG24" i="187" s="1"/>
  <c r="OC40" i="187" a="1"/>
  <c r="OC40" i="187" s="1"/>
  <c r="OH40" i="187" a="1"/>
  <c r="OH40" i="187" s="1"/>
  <c r="NS42" i="187" a="1"/>
  <c r="NS42" i="187" s="1"/>
  <c r="OI57" i="187" a="1"/>
  <c r="OI57" i="187" s="1"/>
  <c r="NU57" i="187" a="1"/>
  <c r="NU57" i="187" s="1"/>
  <c r="OG57" i="187" a="1"/>
  <c r="OG57" i="187" s="1"/>
  <c r="OL57" i="187" a="1"/>
  <c r="OL57" i="187" s="1"/>
  <c r="OR42" i="187" a="1"/>
  <c r="OR42" i="187" s="1"/>
  <c r="NU42" i="187" a="1"/>
  <c r="NU42" i="187" s="1"/>
  <c r="OO42" i="187" a="1"/>
  <c r="OO42" i="187" s="1"/>
  <c r="NZ56" i="187" a="1"/>
  <c r="NZ56" i="187" s="1"/>
  <c r="OH56" i="187" a="1"/>
  <c r="OH56" i="187" s="1"/>
  <c r="NX56" i="187" a="1"/>
  <c r="NX56" i="187" s="1"/>
  <c r="OJ56" i="187" a="1"/>
  <c r="OJ56" i="187" s="1"/>
  <c r="NV33" i="187" a="1"/>
  <c r="NV33" i="187" s="1"/>
  <c r="NU69" i="187" a="1"/>
  <c r="NU69" i="187" s="1"/>
  <c r="NQ69" i="187" a="1"/>
  <c r="NQ69" i="187" s="1"/>
  <c r="NV69" i="187" a="1"/>
  <c r="NV69" i="187" s="1"/>
  <c r="OH42" i="187" a="1"/>
  <c r="OH42" i="187" s="1"/>
  <c r="NQ42" i="187" a="1"/>
  <c r="NQ42" i="187" s="1"/>
  <c r="ON69" i="187" a="1"/>
  <c r="ON69" i="187" s="1"/>
  <c r="OR89" i="187" a="1"/>
  <c r="OR89" i="187" s="1"/>
  <c r="OD89" i="187" a="1"/>
  <c r="OD89" i="187" s="1"/>
  <c r="NN89" i="187" a="1"/>
  <c r="NN89" i="187" s="1"/>
  <c r="NW89" i="187" a="1"/>
  <c r="NW89" i="187" s="1"/>
  <c r="NY90" i="187" a="1"/>
  <c r="NY90" i="187" s="1"/>
  <c r="OD90" i="187" a="1"/>
  <c r="OD90" i="187" s="1"/>
  <c r="NS94" i="187" a="1"/>
  <c r="NS94" i="187" s="1"/>
  <c r="NT94" i="187" a="1"/>
  <c r="NT94" i="187" s="1"/>
  <c r="NW102" i="187" a="1"/>
  <c r="NW102" i="187" s="1"/>
  <c r="NO102" i="187" a="1"/>
  <c r="NO102" i="187" s="1"/>
  <c r="OE102" i="187" a="1"/>
  <c r="OE102" i="187" s="1"/>
  <c r="OI94" i="187" a="1"/>
  <c r="OI94" i="187" s="1"/>
  <c r="NW94" i="187" a="1"/>
  <c r="NW94" i="187" s="1"/>
  <c r="NU99" i="187" a="1"/>
  <c r="NU99" i="187" s="1"/>
  <c r="OT99" i="187" a="1"/>
  <c r="OT99" i="187" s="1"/>
  <c r="OS114" i="187" a="1"/>
  <c r="OS114" i="187" s="1"/>
  <c r="OB114" i="187" a="1"/>
  <c r="OB114" i="187" s="1"/>
  <c r="NZ114" i="187" a="1"/>
  <c r="NZ114" i="187" s="1"/>
  <c r="NH114" i="187" a="1"/>
  <c r="NH114" i="187" s="1"/>
  <c r="NR118" i="187" a="1"/>
  <c r="NR118" i="187" s="1"/>
  <c r="NT133" i="187" a="1"/>
  <c r="NT133" i="187" s="1"/>
  <c r="NJ133" i="187" a="1"/>
  <c r="NJ133" i="187" s="1"/>
  <c r="NP133" i="187" a="1"/>
  <c r="NP133" i="187" s="1"/>
  <c r="NS118" i="187" a="1"/>
  <c r="NS118" i="187" s="1"/>
  <c r="OJ130" i="187" a="1"/>
  <c r="OJ130" i="187" s="1"/>
  <c r="NY130" i="187" a="1"/>
  <c r="NY130" i="187" s="1"/>
  <c r="NV130" i="187" a="1"/>
  <c r="NV130" i="187" s="1"/>
  <c r="OK130" i="187" a="1"/>
  <c r="OK130" i="187" s="1"/>
  <c r="OM118" i="187" a="1"/>
  <c r="OM118" i="187" s="1"/>
  <c r="OM142" i="187" a="1"/>
  <c r="OM142" i="187" s="1"/>
  <c r="ON142" i="187" a="1"/>
  <c r="ON142" i="187" s="1"/>
  <c r="OS142" i="187" a="1"/>
  <c r="OS142" i="187" s="1"/>
  <c r="OK69" i="187" a="1"/>
  <c r="OK69" i="187" s="1"/>
  <c r="OD69" i="187" a="1"/>
  <c r="OD69" i="187" s="1"/>
  <c r="NS89" i="187" a="1"/>
  <c r="NS89" i="187" s="1"/>
  <c r="OI89" i="187" a="1"/>
  <c r="OI89" i="187" s="1"/>
  <c r="NM89" i="187" a="1"/>
  <c r="NM89" i="187" s="1"/>
  <c r="OP89" i="187" a="1"/>
  <c r="OP89" i="187" s="1"/>
  <c r="OC90" i="187" a="1"/>
  <c r="OC90" i="187" s="1"/>
  <c r="OH90" i="187" a="1"/>
  <c r="OH90" i="187" s="1"/>
  <c r="NQ90" i="187" a="1"/>
  <c r="NQ90" i="187" s="1"/>
  <c r="NV90" i="187" a="1"/>
  <c r="NV90" i="187" s="1"/>
  <c r="OP94" i="187" a="1"/>
  <c r="OP94" i="187" s="1"/>
  <c r="NQ94" i="187" a="1"/>
  <c r="NQ94" i="187" s="1"/>
  <c r="NJ102" i="187" a="1"/>
  <c r="NJ102" i="187" s="1"/>
  <c r="OM102" i="187" a="1"/>
  <c r="OM102" i="187" s="1"/>
  <c r="OF94" i="187" a="1"/>
  <c r="OF94" i="187" s="1"/>
  <c r="OK94" i="187" a="1"/>
  <c r="OK94" i="187" s="1"/>
  <c r="NM99" i="187" a="1"/>
  <c r="NM99" i="187" s="1"/>
  <c r="OL99" i="187" a="1"/>
  <c r="OL99" i="187" s="1"/>
  <c r="OF114" i="187" a="1"/>
  <c r="OF114" i="187" s="1"/>
  <c r="ON114" i="187" a="1"/>
  <c r="ON114" i="187" s="1"/>
  <c r="NM114" i="187" a="1"/>
  <c r="NM114" i="187" s="1"/>
  <c r="OE114" i="187" a="1"/>
  <c r="OE114" i="187" s="1"/>
  <c r="NG133" i="187" a="1"/>
  <c r="NG133" i="187" s="1"/>
  <c r="OE133" i="187" a="1"/>
  <c r="OE133" i="187" s="1"/>
  <c r="NL118" i="187" a="1"/>
  <c r="NL118" i="187" s="1"/>
  <c r="OC130" i="187" a="1"/>
  <c r="OC130" i="187" s="1"/>
  <c r="OR130" i="187" a="1"/>
  <c r="OR130" i="187" s="1"/>
  <c r="NM130" i="187" a="1"/>
  <c r="NM130" i="187" s="1"/>
  <c r="NZ130" i="187" a="1"/>
  <c r="NZ130" i="187" s="1"/>
  <c r="OK118" i="187" a="1"/>
  <c r="OK118" i="187" s="1"/>
  <c r="NZ142" i="187" a="1"/>
  <c r="NZ142" i="187" s="1"/>
  <c r="OD142" i="187" a="1"/>
  <c r="OD142" i="187" s="1"/>
  <c r="OJ142" i="187" a="1"/>
  <c r="OJ142" i="187" s="1"/>
  <c r="OF56" i="187" a="1"/>
  <c r="OF56" i="187" s="1"/>
  <c r="OF40" i="187" a="1"/>
  <c r="OF40" i="187" s="1"/>
  <c r="OE69" i="187" a="1"/>
  <c r="OE69" i="187" s="1"/>
  <c r="OC69" i="187" a="1"/>
  <c r="OC69" i="187" s="1"/>
  <c r="OQ89" i="187" a="1"/>
  <c r="OQ89" i="187" s="1"/>
  <c r="OA89" i="187" a="1"/>
  <c r="OA89" i="187" s="1"/>
  <c r="OL89" i="187" a="1"/>
  <c r="OL89" i="187" s="1"/>
  <c r="OA90" i="187" a="1"/>
  <c r="OA90" i="187" s="1"/>
  <c r="NH90" i="187" a="1"/>
  <c r="NH90" i="187" s="1"/>
  <c r="OL90" i="187" a="1"/>
  <c r="OL90" i="187" s="1"/>
  <c r="NZ94" i="187" a="1"/>
  <c r="NZ94" i="187" s="1"/>
  <c r="OS94" i="187" a="1"/>
  <c r="OS94" i="187" s="1"/>
  <c r="OR102" i="187" a="1"/>
  <c r="OR102" i="187" s="1"/>
  <c r="NV102" i="187" a="1"/>
  <c r="NV102" i="187" s="1"/>
  <c r="OT94" i="187" a="1"/>
  <c r="OT94" i="187" s="1"/>
  <c r="NG94" i="187" a="1"/>
  <c r="NG94" i="187" s="1"/>
  <c r="OD99" i="187" a="1"/>
  <c r="OD99" i="187" s="1"/>
  <c r="NS114" i="187" a="1"/>
  <c r="NS114" i="187" s="1"/>
  <c r="NY114" i="187" a="1"/>
  <c r="NY114" i="187" s="1"/>
  <c r="NX114" i="187" a="1"/>
  <c r="NX114" i="187" s="1"/>
  <c r="NG114" i="187" a="1"/>
  <c r="NG114" i="187" s="1"/>
  <c r="OR133" i="187" a="1"/>
  <c r="OR133" i="187" s="1"/>
  <c r="NU133" i="187" a="1"/>
  <c r="NU133" i="187" s="1"/>
  <c r="OK133" i="187" a="1"/>
  <c r="OK133" i="187" s="1"/>
  <c r="OT118" i="187" a="1"/>
  <c r="OT118" i="187" s="1"/>
  <c r="ON118" i="187" a="1"/>
  <c r="ON118" i="187" s="1"/>
  <c r="NP130" i="187" a="1"/>
  <c r="NP130" i="187" s="1"/>
  <c r="OG130" i="187" a="1"/>
  <c r="OG130" i="187" s="1"/>
  <c r="OE130" i="187" a="1"/>
  <c r="OE130" i="187" s="1"/>
  <c r="NQ130" i="187" a="1"/>
  <c r="NQ130" i="187" s="1"/>
  <c r="NM142" i="187" a="1"/>
  <c r="NM142" i="187" s="1"/>
  <c r="OC142" i="187" a="1"/>
  <c r="OC142" i="187" s="1"/>
  <c r="NX142" i="187" a="1"/>
  <c r="NX142" i="187" s="1"/>
  <c r="OK56" i="187" a="1"/>
  <c r="OK56" i="187" s="1"/>
  <c r="OT42" i="187" a="1"/>
  <c r="OT42" i="187" s="1"/>
  <c r="OM69" i="187" a="1"/>
  <c r="OM69" i="187" s="1"/>
  <c r="OL69" i="187" a="1"/>
  <c r="OL69" i="187" s="1"/>
  <c r="OJ89" i="187" a="1"/>
  <c r="OJ89" i="187" s="1"/>
  <c r="NZ89" i="187" a="1"/>
  <c r="NZ89" i="187" s="1"/>
  <c r="NU89" i="187" a="1"/>
  <c r="NU89" i="187" s="1"/>
  <c r="NN90" i="187" a="1"/>
  <c r="NN90" i="187" s="1"/>
  <c r="NP90" i="187" a="1"/>
  <c r="NP90" i="187" s="1"/>
  <c r="NU90" i="187" a="1"/>
  <c r="NU90" i="187" s="1"/>
  <c r="NJ94" i="187" a="1"/>
  <c r="NJ94" i="187" s="1"/>
  <c r="ON102" i="187" a="1"/>
  <c r="ON102" i="187" s="1"/>
  <c r="OA102" i="187" a="1"/>
  <c r="OA102" i="187" s="1"/>
  <c r="NM102" i="187" a="1"/>
  <c r="NM102" i="187" s="1"/>
  <c r="OG94" i="187" a="1"/>
  <c r="OG94" i="187" s="1"/>
  <c r="OR99" i="187" a="1"/>
  <c r="OR99" i="187" s="1"/>
  <c r="NR99" i="187" a="1"/>
  <c r="NR99" i="187" s="1"/>
  <c r="NR114" i="187" a="1"/>
  <c r="NR114" i="187" s="1"/>
  <c r="NL114" i="187" a="1"/>
  <c r="NL114" i="187" s="1"/>
  <c r="OD114" i="187" a="1"/>
  <c r="OD114" i="187" s="1"/>
  <c r="OQ133" i="187" a="1"/>
  <c r="OQ133" i="187" s="1"/>
  <c r="ON133" i="187" a="1"/>
  <c r="ON133" i="187" s="1"/>
  <c r="NY133" i="187" a="1"/>
  <c r="NY133" i="187" s="1"/>
  <c r="OG118" i="187" a="1"/>
  <c r="OG118" i="187" s="1"/>
  <c r="NK118" i="187" a="1"/>
  <c r="NK118" i="187" s="1"/>
  <c r="OH130" i="187" a="1"/>
  <c r="OH130" i="187" s="1"/>
  <c r="NO130" i="187" a="1"/>
  <c r="NO130" i="187" s="1"/>
  <c r="OM130" i="187" a="1"/>
  <c r="OM130" i="187" s="1"/>
  <c r="OS130" i="187" a="1"/>
  <c r="OS130" i="187" s="1"/>
  <c r="OA142" i="187" a="1"/>
  <c r="OA142" i="187" s="1"/>
  <c r="NR142" i="187" a="1"/>
  <c r="NR142" i="187" s="1"/>
  <c r="OH142" i="187" a="1"/>
  <c r="OH142" i="187" s="1"/>
  <c r="OF42" i="187" a="1"/>
  <c r="OF42" i="187" s="1"/>
  <c r="NZ69" i="187" a="1"/>
  <c r="NZ69" i="187" s="1"/>
  <c r="OB69" i="187" a="1"/>
  <c r="OB69" i="187" s="1"/>
  <c r="OC89" i="187" a="1"/>
  <c r="OC89" i="187" s="1"/>
  <c r="NQ89" i="187" a="1"/>
  <c r="NQ89" i="187" s="1"/>
  <c r="OT89" i="187" a="1"/>
  <c r="OT89" i="187" s="1"/>
  <c r="OP90" i="187" a="1"/>
  <c r="OP90" i="187" s="1"/>
  <c r="NG90" i="187" a="1"/>
  <c r="NG90" i="187" s="1"/>
  <c r="NL90" i="187" a="1"/>
  <c r="NL90" i="187" s="1"/>
  <c r="OR94" i="187" a="1"/>
  <c r="OR94" i="187" s="1"/>
  <c r="ON94" i="187" a="1"/>
  <c r="ON94" i="187" s="1"/>
  <c r="OG102" i="187" a="1"/>
  <c r="OG102" i="187" s="1"/>
  <c r="NR102" i="187" a="1"/>
  <c r="NR102" i="187" s="1"/>
  <c r="OL102" i="187" a="1"/>
  <c r="OL102" i="187" s="1"/>
  <c r="NL99" i="187" a="1"/>
  <c r="NL99" i="187" s="1"/>
  <c r="ON99" i="187" a="1"/>
  <c r="ON99" i="187" s="1"/>
  <c r="OJ99" i="187" a="1"/>
  <c r="OJ99" i="187" s="1"/>
  <c r="OH99" i="187" a="1"/>
  <c r="OH99" i="187" s="1"/>
  <c r="OM114" i="187" a="1"/>
  <c r="OM114" i="187" s="1"/>
  <c r="NK114" i="187" a="1"/>
  <c r="NK114" i="187" s="1"/>
  <c r="NW114" i="187" a="1"/>
  <c r="NW114" i="187" s="1"/>
  <c r="OI133" i="187" a="1"/>
  <c r="OI133" i="187" s="1"/>
  <c r="NI133" i="187" a="1"/>
  <c r="NI133" i="187" s="1"/>
  <c r="OJ133" i="187" a="1"/>
  <c r="OJ133" i="187" s="1"/>
  <c r="NT118" i="187" a="1"/>
  <c r="NT118" i="187" s="1"/>
  <c r="NQ118" i="187" a="1"/>
  <c r="NQ118" i="187" s="1"/>
  <c r="NU130" i="187" a="1"/>
  <c r="NU130" i="187" s="1"/>
  <c r="OD130" i="187" a="1"/>
  <c r="OD130" i="187" s="1"/>
  <c r="NG130" i="187" a="1"/>
  <c r="NG130" i="187" s="1"/>
  <c r="OF142" i="187" a="1"/>
  <c r="OF142" i="187" s="1"/>
  <c r="NH142" i="187" a="1"/>
  <c r="NH142" i="187" s="1"/>
  <c r="NW142" i="187" a="1"/>
  <c r="NW142" i="187" s="1"/>
  <c r="OR69" i="187" a="1"/>
  <c r="OR69" i="187" s="1"/>
  <c r="NV89" i="187" a="1"/>
  <c r="NV89" i="187" s="1"/>
  <c r="NI89" i="187" a="1"/>
  <c r="NI89" i="187" s="1"/>
  <c r="OK89" i="187" a="1"/>
  <c r="OK89" i="187" s="1"/>
  <c r="OI90" i="187" a="1"/>
  <c r="OI90" i="187" s="1"/>
  <c r="OO90" i="187" a="1"/>
  <c r="OO90" i="187" s="1"/>
  <c r="OR90" i="187" a="1"/>
  <c r="OR90" i="187" s="1"/>
  <c r="OE94" i="187" a="1"/>
  <c r="OE94" i="187" s="1"/>
  <c r="NY94" i="187" a="1"/>
  <c r="NY94" i="187" s="1"/>
  <c r="NT102" i="187" a="1"/>
  <c r="NT102" i="187" s="1"/>
  <c r="NI102" i="187" a="1"/>
  <c r="NI102" i="187" s="1"/>
  <c r="OD102" i="187" a="1"/>
  <c r="OD102" i="187" s="1"/>
  <c r="OB99" i="187" a="1"/>
  <c r="OB99" i="187" s="1"/>
  <c r="NH94" i="187" a="1"/>
  <c r="NH94" i="187" s="1"/>
  <c r="OG99" i="187" a="1"/>
  <c r="OG99" i="187" s="1"/>
  <c r="OI99" i="187" a="1"/>
  <c r="OI99" i="187" s="1"/>
  <c r="OO102" i="187" a="1"/>
  <c r="OO102" i="187" s="1"/>
  <c r="NQ102" i="187" a="1"/>
  <c r="NQ102" i="187" s="1"/>
  <c r="NI114" i="187" a="1"/>
  <c r="NI114" i="187" s="1"/>
  <c r="OO114" i="187" a="1"/>
  <c r="OO114" i="187" s="1"/>
  <c r="NJ114" i="187" a="1"/>
  <c r="NJ114" i="187" s="1"/>
  <c r="NQ114" i="187" a="1"/>
  <c r="NQ114" i="187" s="1"/>
  <c r="OE118" i="187" a="1"/>
  <c r="OE118" i="187" s="1"/>
  <c r="OA133" i="187" a="1"/>
  <c r="OA133" i="187" s="1"/>
  <c r="OM133" i="187" a="1"/>
  <c r="OM133" i="187" s="1"/>
  <c r="OS133" i="187" a="1"/>
  <c r="OS133" i="187" s="1"/>
  <c r="NG118" i="187" a="1"/>
  <c r="NG118" i="187" s="1"/>
  <c r="NJ118" i="187" a="1"/>
  <c r="NJ118" i="187" s="1"/>
  <c r="NH130" i="187" a="1"/>
  <c r="NH130" i="187" s="1"/>
  <c r="OP130" i="187" a="1"/>
  <c r="OP130" i="187" s="1"/>
  <c r="NT130" i="187" a="1"/>
  <c r="NT130" i="187" s="1"/>
  <c r="NI142" i="187" a="1"/>
  <c r="NI142" i="187" s="1"/>
  <c r="OL142" i="187" a="1"/>
  <c r="OL142" i="187" s="1"/>
  <c r="NN142" i="187" a="1"/>
  <c r="NN142" i="187" s="1"/>
  <c r="NR42" i="187" a="1"/>
  <c r="NR42" i="187" s="1"/>
  <c r="NX69" i="187" a="1"/>
  <c r="NX69" i="187" s="1"/>
  <c r="NO89" i="187" a="1"/>
  <c r="NO89" i="187" s="1"/>
  <c r="OG89" i="187" a="1"/>
  <c r="OG89" i="187" s="1"/>
  <c r="NK89" i="187" a="1"/>
  <c r="NK89" i="187" s="1"/>
  <c r="OB90" i="187" a="1"/>
  <c r="OB90" i="187" s="1"/>
  <c r="OF90" i="187" a="1"/>
  <c r="OF90" i="187" s="1"/>
  <c r="OJ90" i="187" a="1"/>
  <c r="OJ90" i="187" s="1"/>
  <c r="OA94" i="187" a="1"/>
  <c r="OA94" i="187" s="1"/>
  <c r="NR94" i="187" a="1"/>
  <c r="NR94" i="187" s="1"/>
  <c r="NI94" i="187" a="1"/>
  <c r="NI94" i="187" s="1"/>
  <c r="NG102" i="187" a="1"/>
  <c r="NG102" i="187" s="1"/>
  <c r="OI102" i="187" a="1"/>
  <c r="OI102" i="187" s="1"/>
  <c r="NU102" i="187" a="1"/>
  <c r="NU102" i="187" s="1"/>
  <c r="OQ99" i="187" a="1"/>
  <c r="OQ99" i="187" s="1"/>
  <c r="NN99" i="187" a="1"/>
  <c r="NN99" i="187" s="1"/>
  <c r="NT99" i="187" a="1"/>
  <c r="NT99" i="187" s="1"/>
  <c r="OA99" i="187" a="1"/>
  <c r="OA99" i="187" s="1"/>
  <c r="OQ102" i="187" a="1"/>
  <c r="OQ102" i="187" s="1"/>
  <c r="OQ114" i="187" a="1"/>
  <c r="OQ114" i="187" s="1"/>
  <c r="NP114" i="187" a="1"/>
  <c r="NP114" i="187" s="1"/>
  <c r="OT114" i="187" a="1"/>
  <c r="OT114" i="187" s="1"/>
  <c r="OS118" i="187" a="1"/>
  <c r="OS118" i="187" s="1"/>
  <c r="NS133" i="187" a="1"/>
  <c r="NS133" i="187" s="1"/>
  <c r="OD133" i="187" a="1"/>
  <c r="OD133" i="187" s="1"/>
  <c r="NX133" i="187" a="1"/>
  <c r="NX133" i="187" s="1"/>
  <c r="OQ118" i="187" a="1"/>
  <c r="OQ118" i="187" s="1"/>
  <c r="OC118" i="187" a="1"/>
  <c r="OC118" i="187" s="1"/>
  <c r="OI130" i="187" a="1"/>
  <c r="OI130" i="187" s="1"/>
  <c r="NX130" i="187" a="1"/>
  <c r="NX130" i="187" s="1"/>
  <c r="NJ130" i="187" a="1"/>
  <c r="NJ130" i="187" s="1"/>
  <c r="OQ142" i="187" a="1"/>
  <c r="OQ142" i="187" s="1"/>
  <c r="NQ142" i="187" a="1"/>
  <c r="NQ142" i="187" s="1"/>
  <c r="OR142" i="187" a="1"/>
  <c r="OR142" i="187" s="1"/>
  <c r="OI69" i="187" a="1"/>
  <c r="OI69" i="187" s="1"/>
  <c r="NH89" i="187" a="1"/>
  <c r="NH89" i="187" s="1"/>
  <c r="NX89" i="187" a="1"/>
  <c r="NX89" i="187" s="1"/>
  <c r="NT90" i="187" a="1"/>
  <c r="NT90" i="187" s="1"/>
  <c r="NX90" i="187" a="1"/>
  <c r="NX90" i="187" s="1"/>
  <c r="NZ90" i="187" a="1"/>
  <c r="NZ90" i="187" s="1"/>
  <c r="NK94" i="187" a="1"/>
  <c r="NK94" i="187" s="1"/>
  <c r="OL94" i="187" a="1"/>
  <c r="OL94" i="187" s="1"/>
  <c r="OS102" i="187" a="1"/>
  <c r="OS102" i="187" s="1"/>
  <c r="NZ102" i="187" a="1"/>
  <c r="NZ102" i="187" s="1"/>
  <c r="NL102" i="187" a="1"/>
  <c r="NL102" i="187" s="1"/>
  <c r="OS99" i="187" a="1"/>
  <c r="OS99" i="187" s="1"/>
  <c r="NG99" i="187" a="1"/>
  <c r="NG99" i="187" s="1"/>
  <c r="NS99" i="187" a="1"/>
  <c r="NS99" i="187" s="1"/>
  <c r="OJ114" i="187" a="1"/>
  <c r="OJ114" i="187" s="1"/>
  <c r="OA114" i="187" a="1"/>
  <c r="OA114" i="187" s="1"/>
  <c r="OH114" i="187" a="1"/>
  <c r="OH114" i="187" s="1"/>
  <c r="OO133" i="187" a="1"/>
  <c r="OO133" i="187" s="1"/>
  <c r="NK133" i="187" a="1"/>
  <c r="NK133" i="187" s="1"/>
  <c r="NR133" i="187" a="1"/>
  <c r="NR133" i="187" s="1"/>
  <c r="NN133" i="187" a="1"/>
  <c r="NN133" i="187" s="1"/>
  <c r="OJ118" i="187" a="1"/>
  <c r="OJ118" i="187" s="1"/>
  <c r="NV118" i="187" a="1"/>
  <c r="NV118" i="187" s="1"/>
  <c r="OA130" i="187" a="1"/>
  <c r="OA130" i="187" s="1"/>
  <c r="NN130" i="187" a="1"/>
  <c r="NN130" i="187" s="1"/>
  <c r="OL130" i="187" a="1"/>
  <c r="OL130" i="187" s="1"/>
  <c r="OA118" i="187" a="1"/>
  <c r="OA118" i="187" s="1"/>
  <c r="NN118" i="187" a="1"/>
  <c r="NN118" i="187" s="1"/>
  <c r="OI142" i="187" a="1"/>
  <c r="OI142" i="187" s="1"/>
  <c r="OB142" i="187" a="1"/>
  <c r="OB142" i="187" s="1"/>
  <c r="NV142" i="187" a="1"/>
  <c r="NV142" i="187" s="1"/>
  <c r="NP69" i="187" a="1"/>
  <c r="NP69" i="187" s="1"/>
  <c r="OS89" i="187" a="1"/>
  <c r="OS89" i="187" s="1"/>
  <c r="OB89" i="187" a="1"/>
  <c r="OB89" i="187" s="1"/>
  <c r="NP89" i="187" a="1"/>
  <c r="NP89" i="187" s="1"/>
  <c r="NM90" i="187" a="1"/>
  <c r="NM90" i="187" s="1"/>
  <c r="NO90" i="187" a="1"/>
  <c r="NO90" i="187" s="1"/>
  <c r="NR90" i="187" a="1"/>
  <c r="NR90" i="187" s="1"/>
  <c r="OC94" i="187" a="1"/>
  <c r="OC94" i="187" s="1"/>
  <c r="OO94" i="187" a="1"/>
  <c r="OO94" i="187" s="1"/>
  <c r="OD94" i="187" a="1"/>
  <c r="OD94" i="187" s="1"/>
  <c r="OF102" i="187" a="1"/>
  <c r="OF102" i="187" s="1"/>
  <c r="OP102" i="187" a="1"/>
  <c r="OP102" i="187" s="1"/>
  <c r="OC102" i="187" a="1"/>
  <c r="OC102" i="187" s="1"/>
  <c r="NH102" i="187" a="1"/>
  <c r="NH102" i="187" s="1"/>
  <c r="OK99" i="187" a="1"/>
  <c r="OK99" i="187" s="1"/>
  <c r="OF99" i="187" a="1"/>
  <c r="OF99" i="187" s="1"/>
  <c r="NM94" i="187" a="1"/>
  <c r="NM94" i="187" s="1"/>
  <c r="OC114" i="187" a="1"/>
  <c r="OC114" i="187" s="1"/>
  <c r="NO114" i="187" a="1"/>
  <c r="NO114" i="187" s="1"/>
  <c r="NU114" i="187" a="1"/>
  <c r="NU114" i="187" s="1"/>
  <c r="OB133" i="187" a="1"/>
  <c r="OB133" i="187" s="1"/>
  <c r="OH133" i="187" a="1"/>
  <c r="OH133" i="187" s="1"/>
  <c r="NH133" i="187" a="1"/>
  <c r="NH133" i="187" s="1"/>
  <c r="NW133" i="187" a="1"/>
  <c r="NW133" i="187" s="1"/>
  <c r="OP118" i="187" a="1"/>
  <c r="OP118" i="187" s="1"/>
  <c r="NO118" i="187" a="1"/>
  <c r="NO118" i="187" s="1"/>
  <c r="NL130" i="187" a="1"/>
  <c r="NL130" i="187" s="1"/>
  <c r="OO130" i="187" a="1"/>
  <c r="OO130" i="187" s="1"/>
  <c r="NI130" i="187" a="1"/>
  <c r="NI130" i="187" s="1"/>
  <c r="NU118" i="187" a="1"/>
  <c r="NU118" i="187" s="1"/>
  <c r="NX118" i="187" a="1"/>
  <c r="NX118" i="187" s="1"/>
  <c r="OO118" i="187" a="1"/>
  <c r="OO118" i="187" s="1"/>
  <c r="OB118" i="187" a="1"/>
  <c r="OB118" i="187" s="1"/>
  <c r="OT142" i="187" a="1"/>
  <c r="OT142" i="187" s="1"/>
  <c r="NS142" i="187" a="1"/>
  <c r="NS142" i="187" s="1"/>
  <c r="NP142" i="187" a="1"/>
  <c r="NP142" i="187" s="1"/>
  <c r="NL142" i="187" a="1"/>
  <c r="NL142" i="187" s="1"/>
  <c r="NQ33" i="187" a="1"/>
  <c r="NQ33" i="187" s="1"/>
  <c r="OF89" i="187" a="1"/>
  <c r="OF89" i="187" s="1"/>
  <c r="NT89" i="187" a="1"/>
  <c r="NT89" i="187" s="1"/>
  <c r="NG89" i="187" a="1"/>
  <c r="NG89" i="187" s="1"/>
  <c r="ON90" i="187" a="1"/>
  <c r="ON90" i="187" s="1"/>
  <c r="NJ90" i="187" a="1"/>
  <c r="NJ90" i="187" s="1"/>
  <c r="OB94" i="187" a="1"/>
  <c r="OB94" i="187" s="1"/>
  <c r="NV94" i="187" a="1"/>
  <c r="NV94" i="187" s="1"/>
  <c r="NS102" i="187" a="1"/>
  <c r="NS102" i="187" s="1"/>
  <c r="OH102" i="187" a="1"/>
  <c r="OH102" i="187" s="1"/>
  <c r="OT102" i="187" a="1"/>
  <c r="OT102" i="187" s="1"/>
  <c r="NX99" i="187" a="1"/>
  <c r="NX99" i="187" s="1"/>
  <c r="OM99" i="187" a="1"/>
  <c r="OM99" i="187" s="1"/>
  <c r="NL94" i="187" a="1"/>
  <c r="NL94" i="187" s="1"/>
  <c r="OM94" i="187" a="1"/>
  <c r="OM94" i="187" s="1"/>
  <c r="NV114" i="187" a="1"/>
  <c r="NV114" i="187" s="1"/>
  <c r="OL114" i="187" a="1"/>
  <c r="OL114" i="187" s="1"/>
  <c r="OR114" i="187" a="1"/>
  <c r="OR114" i="187" s="1"/>
  <c r="NO133" i="187" a="1"/>
  <c r="NO133" i="187" s="1"/>
  <c r="NZ133" i="187" a="1"/>
  <c r="NZ133" i="187" s="1"/>
  <c r="OC133" i="187" a="1"/>
  <c r="OC133" i="187" s="1"/>
  <c r="NM133" i="187" a="1"/>
  <c r="NM133" i="187" s="1"/>
  <c r="NM118" i="187" a="1"/>
  <c r="NM118" i="187" s="1"/>
  <c r="NH118" i="187" a="1"/>
  <c r="NH118" i="187" s="1"/>
  <c r="OQ130" i="187" a="1"/>
  <c r="OQ130" i="187" s="1"/>
  <c r="OF130" i="187" a="1"/>
  <c r="OF130" i="187" s="1"/>
  <c r="OT130" i="187" a="1"/>
  <c r="OT130" i="187" s="1"/>
  <c r="OI118" i="187" a="1"/>
  <c r="OI118" i="187" s="1"/>
  <c r="OL118" i="187" a="1"/>
  <c r="OL118" i="187" s="1"/>
  <c r="OG142" i="187" a="1"/>
  <c r="OG142" i="187" s="1"/>
  <c r="NK142" i="187" a="1"/>
  <c r="NK142" i="187" s="1"/>
  <c r="OP142" i="187" a="1"/>
  <c r="OP142" i="187" s="1"/>
  <c r="NN33" i="187" a="1"/>
  <c r="NN33" i="187" s="1"/>
  <c r="NO69" i="187" a="1"/>
  <c r="NO69" i="187" s="1"/>
  <c r="NY89" i="187" a="1"/>
  <c r="NY89" i="187" s="1"/>
  <c r="NR89" i="187" a="1"/>
  <c r="NR89" i="187" s="1"/>
  <c r="OO89" i="187" a="1"/>
  <c r="OO89" i="187" s="1"/>
  <c r="NI90" i="187" a="1"/>
  <c r="NI90" i="187" s="1"/>
  <c r="NW90" i="187" a="1"/>
  <c r="NW90" i="187" s="1"/>
  <c r="OQ90" i="187" a="1"/>
  <c r="OQ90" i="187" s="1"/>
  <c r="NO94" i="187" a="1"/>
  <c r="NO94" i="187" s="1"/>
  <c r="NN94" i="187" a="1"/>
  <c r="NN94" i="187" s="1"/>
  <c r="NP102" i="187" a="1"/>
  <c r="NP102" i="187" s="1"/>
  <c r="OK102" i="187" a="1"/>
  <c r="OK102" i="187" s="1"/>
  <c r="NN102" i="187" a="1"/>
  <c r="NN102" i="187" s="1"/>
  <c r="NK99" i="187" a="1"/>
  <c r="NK99" i="187" s="1"/>
  <c r="NP99" i="187" a="1"/>
  <c r="NP99" i="187" s="1"/>
  <c r="NX94" i="187" a="1"/>
  <c r="NX94" i="187" s="1"/>
  <c r="OP114" i="187" a="1"/>
  <c r="OP114" i="187" s="1"/>
  <c r="NN114" i="187" a="1"/>
  <c r="NN114" i="187" s="1"/>
  <c r="OG114" i="187" a="1"/>
  <c r="OG114" i="187" s="1"/>
  <c r="OD118" i="187" a="1"/>
  <c r="OD118" i="187" s="1"/>
  <c r="NP118" i="187" a="1"/>
  <c r="NP118" i="187" s="1"/>
  <c r="OT133" i="187" a="1"/>
  <c r="OT133" i="187" s="1"/>
  <c r="OP133" i="187" a="1"/>
  <c r="OP133" i="187" s="1"/>
  <c r="NQ133" i="187" a="1"/>
  <c r="NQ133" i="187" s="1"/>
  <c r="OF133" i="187" a="1"/>
  <c r="OF133" i="187" s="1"/>
  <c r="OH118" i="187" a="1"/>
  <c r="OH118" i="187" s="1"/>
  <c r="NS130" i="187" a="1"/>
  <c r="NS130" i="187" s="1"/>
  <c r="NW130" i="187" a="1"/>
  <c r="NW130" i="187" s="1"/>
  <c r="OB130" i="187" a="1"/>
  <c r="OB130" i="187" s="1"/>
  <c r="NI118" i="187" a="1"/>
  <c r="NI118" i="187" s="1"/>
  <c r="NT142" i="187" a="1"/>
  <c r="NT142" i="187" s="1"/>
  <c r="OO142" i="187" a="1"/>
  <c r="OO142" i="187" s="1"/>
  <c r="NY142" i="187" a="1"/>
  <c r="NY142" i="187" s="1"/>
  <c r="OE142" i="187" a="1"/>
  <c r="OE142" i="187" s="1"/>
  <c r="NY40" i="187" a="1"/>
  <c r="NY40" i="187" s="1"/>
  <c r="OP69" i="187" a="1"/>
  <c r="OP69" i="187" s="1"/>
  <c r="NL89" i="187" a="1"/>
  <c r="NL89" i="187" s="1"/>
  <c r="NJ89" i="187" a="1"/>
  <c r="NJ89" i="187" s="1"/>
  <c r="OM89" i="187" a="1"/>
  <c r="OM89" i="187" s="1"/>
  <c r="ON89" i="187" a="1"/>
  <c r="ON89" i="187" s="1"/>
  <c r="OG90" i="187" a="1"/>
  <c r="OG90" i="187" s="1"/>
  <c r="OM90" i="187" a="1"/>
  <c r="OM90" i="187" s="1"/>
  <c r="NV99" i="187" a="1"/>
  <c r="NV99" i="187" s="1"/>
  <c r="OH94" i="187" a="1"/>
  <c r="OH94" i="187" s="1"/>
  <c r="OJ94" i="187" a="1"/>
  <c r="OJ94" i="187" s="1"/>
  <c r="OJ102" i="187" a="1"/>
  <c r="OJ102" i="187" s="1"/>
  <c r="NX102" i="187" a="1"/>
  <c r="NX102" i="187" s="1"/>
  <c r="NK102" i="187" a="1"/>
  <c r="NK102" i="187" s="1"/>
  <c r="NU94" i="187" a="1"/>
  <c r="NU94" i="187" s="1"/>
  <c r="OC99" i="187" a="1"/>
  <c r="OC99" i="187" s="1"/>
  <c r="NH99" i="187" a="1"/>
  <c r="NH99" i="187" s="1"/>
  <c r="OI114" i="187" a="1"/>
  <c r="OI114" i="187" s="1"/>
  <c r="OK114" i="187" a="1"/>
  <c r="OK114" i="187" s="1"/>
  <c r="NT114" i="187" a="1"/>
  <c r="NT114" i="187" s="1"/>
  <c r="OR118" i="187" a="1"/>
  <c r="OR118" i="187" s="1"/>
  <c r="OG133" i="187" a="1"/>
  <c r="OG133" i="187" s="1"/>
  <c r="NV133" i="187" a="1"/>
  <c r="NV133" i="187" s="1"/>
  <c r="OL133" i="187" a="1"/>
  <c r="OL133" i="187" s="1"/>
  <c r="NL133" i="187" a="1"/>
  <c r="NL133" i="187" s="1"/>
  <c r="NZ118" i="187" a="1"/>
  <c r="NZ118" i="187" s="1"/>
  <c r="NK130" i="187" a="1"/>
  <c r="NK130" i="187" s="1"/>
  <c r="ON130" i="187" a="1"/>
  <c r="ON130" i="187" s="1"/>
  <c r="NR130" i="187" a="1"/>
  <c r="NR130" i="187" s="1"/>
  <c r="NW118" i="187" a="1"/>
  <c r="NW118" i="187" s="1"/>
  <c r="NY118" i="187" a="1"/>
  <c r="NY118" i="187" s="1"/>
  <c r="NG142" i="187" a="1"/>
  <c r="NG142" i="187" s="1"/>
  <c r="NU142" i="187" a="1"/>
  <c r="NU142" i="187" s="1"/>
  <c r="NO142" i="187" a="1"/>
  <c r="NO142" i="187" s="1"/>
  <c r="NJ142" i="187" a="1"/>
  <c r="NJ142" i="187" s="1"/>
  <c r="L3" i="179"/>
  <c r="N3" i="179" s="1"/>
  <c r="OE117" i="187" a="1"/>
  <c r="OE117" i="187" s="1"/>
  <c r="OH33" i="187" a="1"/>
  <c r="OH33" i="187" s="1"/>
  <c r="NJ99" i="187" a="1"/>
  <c r="NJ99" i="187" s="1"/>
  <c r="OR117" i="187" a="1"/>
  <c r="OR117" i="187" s="1"/>
  <c r="OL33" i="187" a="1"/>
  <c r="OL33" i="187" s="1"/>
  <c r="NO99" i="187" a="1"/>
  <c r="NO99" i="187" s="1"/>
  <c r="NX40" i="187" a="1"/>
  <c r="NX40" i="187" s="1"/>
  <c r="NW99" i="187" a="1"/>
  <c r="NW99" i="187" s="1"/>
  <c r="LN3" i="187" a="1"/>
  <c r="LN3" i="187" s="1"/>
  <c r="L15" i="179"/>
  <c r="N15" i="179" s="1"/>
  <c r="NL117" i="187" a="1"/>
  <c r="NL117" i="187" s="1"/>
  <c r="OQ40" i="187" a="1"/>
  <c r="OQ40" i="187" s="1"/>
  <c r="NY99" i="187" a="1"/>
  <c r="NY99" i="187" s="1"/>
  <c r="NS117" i="187" a="1"/>
  <c r="NS117" i="187" s="1"/>
  <c r="OK90" i="187" a="1"/>
  <c r="OK90" i="187" s="1"/>
  <c r="OB102" i="187" a="1"/>
  <c r="OB102" i="187" s="1"/>
  <c r="LC5" i="187"/>
  <c r="NF3" i="187" l="1"/>
  <c r="LC364" i="187"/>
  <c r="NT3" i="187"/>
  <c r="NT4" i="187" s="1"/>
  <c r="LO3" i="187" a="1"/>
  <c r="LO3" i="187" s="1"/>
  <c r="LM3" i="187" a="1"/>
  <c r="LM3" i="187" s="1"/>
  <c r="LJ3" i="187" a="1"/>
  <c r="LJ3" i="187" s="1"/>
  <c r="LL3" i="187" a="1"/>
  <c r="LL3" i="187" s="1"/>
  <c r="NJ3" i="187"/>
  <c r="NJ4" i="187" s="1"/>
  <c r="LQ3" i="187" a="1"/>
  <c r="LQ3" i="187" s="1"/>
  <c r="LS3" i="187" a="1"/>
  <c r="LS3" i="187" s="1"/>
  <c r="OQ3" i="187"/>
  <c r="OQ4" i="187" s="1"/>
  <c r="NQ3" i="187"/>
  <c r="NQ4" i="187" s="1"/>
  <c r="NF4" i="187"/>
  <c r="NX3" i="187"/>
  <c r="NX4" i="187" s="1"/>
  <c r="NR3" i="187"/>
  <c r="NR4" i="187" s="1"/>
  <c r="OB3" i="187"/>
  <c r="OB4" i="187" s="1"/>
  <c r="OC3" i="187"/>
  <c r="OC4" i="187" s="1"/>
  <c r="OP3" i="187"/>
  <c r="OP4" i="187" s="1"/>
  <c r="OI3" i="187"/>
  <c r="OI4" i="187" s="1"/>
  <c r="OS3" i="187"/>
  <c r="OS4" i="187" s="1"/>
  <c r="ON3" i="187"/>
  <c r="ON4" i="187" s="1"/>
  <c r="OH3" i="187"/>
  <c r="OH4" i="187" s="1"/>
  <c r="NK3" i="187"/>
  <c r="NK4" i="187" s="1"/>
  <c r="OK3" i="187"/>
  <c r="OK4" i="187" s="1"/>
  <c r="OT3" i="187"/>
  <c r="OT4" i="187" s="1"/>
  <c r="NV3" i="187"/>
  <c r="NV4" i="187" s="1"/>
  <c r="OE3" i="187"/>
  <c r="OE4" i="187" s="1"/>
  <c r="OL3" i="187"/>
  <c r="OL4" i="187" s="1"/>
  <c r="NU3" i="187"/>
  <c r="NU4" i="187" s="1"/>
  <c r="OR3" i="187"/>
  <c r="OR4" i="187" s="1"/>
  <c r="NG3" i="187"/>
  <c r="NG4" i="187" s="1"/>
  <c r="NP3" i="187"/>
  <c r="NP4" i="187" s="1"/>
  <c r="NW3" i="187"/>
  <c r="NW4" i="187" s="1"/>
  <c r="NY3" i="187"/>
  <c r="NY4" i="187" s="1"/>
  <c r="NI3" i="187"/>
  <c r="NI4" i="187" s="1"/>
  <c r="NN3" i="187"/>
  <c r="NN4" i="187" s="1"/>
  <c r="OJ3" i="187"/>
  <c r="OJ4" i="187" s="1"/>
  <c r="NH3" i="187"/>
  <c r="NH4" i="187" s="1"/>
  <c r="NO3" i="187"/>
  <c r="NO4" i="187" s="1"/>
  <c r="NM3" i="187"/>
  <c r="NM4" i="187" s="1"/>
  <c r="NS3" i="187"/>
  <c r="NS4" i="187" s="1"/>
  <c r="OA3" i="187"/>
  <c r="OA4" i="187" s="1"/>
  <c r="NZ3" i="187"/>
  <c r="NZ4" i="187" s="1"/>
  <c r="OD3" i="187"/>
  <c r="OD4" i="187" s="1"/>
  <c r="OM3" i="187"/>
  <c r="OM4" i="187" s="1"/>
  <c r="NL3" i="187"/>
  <c r="NL4" i="187" s="1"/>
  <c r="OO3" i="187"/>
  <c r="OO4" i="187" s="1"/>
  <c r="OF3" i="187"/>
  <c r="OF4" i="187" s="1"/>
  <c r="OG3" i="187"/>
  <c r="OG4" i="187" s="1"/>
  <c r="MG197" i="187" a="1"/>
  <c r="MG197" i="187" s="1"/>
  <c r="MA207" i="187" a="1"/>
  <c r="MA207" i="187" s="1"/>
  <c r="LW220" i="187" a="1"/>
  <c r="LW220" i="187" s="1"/>
  <c r="LZ169" i="187" a="1"/>
  <c r="LZ169" i="187" s="1"/>
  <c r="MF180" i="187" a="1"/>
  <c r="MF180" i="187" s="1"/>
  <c r="MD186" i="187" a="1"/>
  <c r="MD186" i="187" s="1"/>
  <c r="MI173" i="187" a="1"/>
  <c r="MI173" i="187" s="1"/>
  <c r="MA195" i="187" a="1"/>
  <c r="MA195" i="187" s="1"/>
  <c r="LY218" i="187" a="1"/>
  <c r="LY218" i="187" s="1"/>
  <c r="MC195" i="187" a="1"/>
  <c r="MC195" i="187" s="1"/>
  <c r="MB178" i="187" a="1"/>
  <c r="MB178" i="187" s="1"/>
  <c r="MP188" i="187" a="1"/>
  <c r="MP188" i="187" s="1"/>
  <c r="LX186" i="187" a="1"/>
  <c r="LX186" i="187" s="1"/>
  <c r="MC186" i="187" a="1"/>
  <c r="MC186" i="187" s="1"/>
  <c r="MQ249" i="187" a="1"/>
  <c r="MQ249" i="187" s="1"/>
  <c r="MN216" i="187" a="1"/>
  <c r="MN216" i="187" s="1"/>
  <c r="MF196" i="187" a="1"/>
  <c r="MF196" i="187" s="1"/>
  <c r="MO205" i="187" a="1"/>
  <c r="MO205" i="187" s="1"/>
  <c r="MD206" i="187" a="1"/>
  <c r="MD206" i="187" s="1"/>
  <c r="MP184" i="187" a="1"/>
  <c r="MP184" i="187" s="1"/>
  <c r="MQ169" i="187" a="1"/>
  <c r="MQ169" i="187" s="1"/>
  <c r="LW240" i="187" a="1"/>
  <c r="LW240" i="187" s="1"/>
  <c r="MB233" i="187" a="1"/>
  <c r="MB233" i="187" s="1"/>
  <c r="MO225" i="187" a="1"/>
  <c r="MO225" i="187" s="1"/>
  <c r="MO220" i="187" a="1"/>
  <c r="MO220" i="187" s="1"/>
  <c r="MF195" i="187" a="1"/>
  <c r="MF195" i="187" s="1"/>
  <c r="MO197" i="187" a="1"/>
  <c r="MO197" i="187" s="1"/>
  <c r="MJ174" i="187" a="1"/>
  <c r="MJ174" i="187" s="1"/>
  <c r="MK177" i="187" a="1"/>
  <c r="MK177" i="187" s="1"/>
  <c r="MP167" i="187" a="1"/>
  <c r="MP167" i="187" s="1"/>
  <c r="MG165" i="187" a="1"/>
  <c r="MG165" i="187" s="1"/>
  <c r="MD163" i="187" a="1"/>
  <c r="MD163" i="187" s="1"/>
  <c r="MI248" i="187" a="1"/>
  <c r="MI248" i="187" s="1"/>
  <c r="LX203" i="187" a="1"/>
  <c r="LX203" i="187" s="1"/>
  <c r="MH210" i="187" a="1"/>
  <c r="MH210" i="187" s="1"/>
  <c r="MM210" i="187" a="1"/>
  <c r="MM210" i="187" s="1"/>
  <c r="MH179" i="187" a="1"/>
  <c r="MH179" i="187" s="1"/>
  <c r="MM186" i="187" a="1"/>
  <c r="MM186" i="187" s="1"/>
  <c r="LZ162" i="187" a="1"/>
  <c r="LZ162" i="187" s="1"/>
  <c r="MJ222" i="187" a="1"/>
  <c r="MJ222" i="187" s="1"/>
  <c r="MD254" i="187" a="1"/>
  <c r="MD254" i="187" s="1"/>
  <c r="MQ210" i="187" a="1"/>
  <c r="MQ210" i="187" s="1"/>
  <c r="MH194" i="187" a="1"/>
  <c r="MH194" i="187" s="1"/>
  <c r="MD216" i="187" a="1"/>
  <c r="MD216" i="187" s="1"/>
  <c r="LV186" i="187" a="1"/>
  <c r="LV186" i="187" s="1"/>
  <c r="MO191" i="187" a="1"/>
  <c r="MO191" i="187" s="1"/>
  <c r="MC165" i="187" a="1"/>
  <c r="MC165" i="187" s="1"/>
  <c r="MH184" i="187" a="1"/>
  <c r="MH184" i="187" s="1"/>
  <c r="MK210" i="187" a="1"/>
  <c r="MK210" i="187" s="1"/>
  <c r="MB194" i="187" a="1"/>
  <c r="MB194" i="187" s="1"/>
  <c r="MO210" i="187" a="1"/>
  <c r="MO210" i="187" s="1"/>
  <c r="MO215" i="187" a="1"/>
  <c r="MO215" i="187" s="1"/>
  <c r="MJ247" i="187" a="1"/>
  <c r="MJ247" i="187" s="1"/>
  <c r="MN226" i="187" a="1"/>
  <c r="MN226" i="187" s="1"/>
  <c r="MK204" i="187" a="1"/>
  <c r="MK204" i="187" s="1"/>
  <c r="LZ200" i="187" a="1"/>
  <c r="LZ200" i="187" s="1"/>
  <c r="MG214" i="187" a="1"/>
  <c r="MG214" i="187" s="1"/>
  <c r="MB175" i="187" a="1"/>
  <c r="MB175" i="187" s="1"/>
  <c r="LX199" i="187" a="1"/>
  <c r="LX199" i="187" s="1"/>
  <c r="MJ179" i="187" a="1"/>
  <c r="MJ179" i="187" s="1"/>
  <c r="MP246" i="187" a="1"/>
  <c r="MP246" i="187" s="1"/>
  <c r="MF244" i="187" a="1"/>
  <c r="MF244" i="187" s="1"/>
  <c r="LV190" i="187" a="1"/>
  <c r="LV190" i="187" s="1"/>
  <c r="MQ229" i="187" a="1"/>
  <c r="MQ229" i="187" s="1"/>
  <c r="MD228" i="187" a="1"/>
  <c r="MD228" i="187" s="1"/>
  <c r="MG181" i="187" a="1"/>
  <c r="MG181" i="187" s="1"/>
  <c r="MK198" i="187" a="1"/>
  <c r="MK198" i="187" s="1"/>
  <c r="ML175" i="187" a="1"/>
  <c r="ML175" i="187" s="1"/>
  <c r="MP182" i="187" a="1"/>
  <c r="MP182" i="187" s="1"/>
  <c r="MD179" i="187" a="1"/>
  <c r="MD179" i="187" s="1"/>
  <c r="MO179" i="187" a="1"/>
  <c r="MO179" i="187" s="1"/>
  <c r="LY243" i="187" a="1"/>
  <c r="LY243" i="187" s="1"/>
  <c r="LV235" i="187" a="1"/>
  <c r="LV235" i="187" s="1"/>
  <c r="LX210" i="187" a="1"/>
  <c r="LX210" i="187" s="1"/>
  <c r="MD205" i="187" a="1"/>
  <c r="MD205" i="187" s="1"/>
  <c r="MO196" i="187" a="1"/>
  <c r="MO196" i="187" s="1"/>
  <c r="MA162" i="187" a="1"/>
  <c r="MA162" i="187" s="1"/>
  <c r="LZ181" i="187" a="1"/>
  <c r="LZ181" i="187" s="1"/>
  <c r="MI234" i="187" a="1"/>
  <c r="MI234" i="187" s="1"/>
  <c r="MA255" i="187" a="1"/>
  <c r="MA255" i="187" s="1"/>
  <c r="MJ214" i="187" a="1"/>
  <c r="MJ214" i="187" s="1"/>
  <c r="MG190" i="187" a="1"/>
  <c r="MG190" i="187" s="1"/>
  <c r="MI231" i="187" a="1"/>
  <c r="MI231" i="187" s="1"/>
  <c r="LX230" i="187" a="1"/>
  <c r="LX230" i="187" s="1"/>
  <c r="ME227" i="187" a="1"/>
  <c r="ME227" i="187" s="1"/>
  <c r="MN196" i="187" a="1"/>
  <c r="MN196" i="187" s="1"/>
  <c r="MK199" i="187" a="1"/>
  <c r="MK199" i="187" s="1"/>
  <c r="MC196" i="187" a="1"/>
  <c r="MC196" i="187" s="1"/>
  <c r="MA196" i="187" a="1"/>
  <c r="MA196" i="187" s="1"/>
  <c r="MI245" i="187" a="1"/>
  <c r="MI245" i="187" s="1"/>
  <c r="MO194" i="187" a="1"/>
  <c r="MO194" i="187" s="1"/>
  <c r="LV225" i="187" a="1"/>
  <c r="LV225" i="187" s="1"/>
  <c r="MA200" i="187" a="1"/>
  <c r="MA200" i="187" s="1"/>
  <c r="MM203" i="187" a="1"/>
  <c r="MM203" i="187" s="1"/>
  <c r="MM179" i="187" a="1"/>
  <c r="MM179" i="187" s="1"/>
  <c r="MO199" i="187" a="1"/>
  <c r="MO199" i="187" s="1"/>
  <c r="MN167" i="187" a="1"/>
  <c r="MN167" i="187" s="1"/>
  <c r="MC248" i="187" a="1"/>
  <c r="MC248" i="187" s="1"/>
  <c r="MN187" i="187" a="1"/>
  <c r="MN187" i="187" s="1"/>
  <c r="MB210" i="187" a="1"/>
  <c r="MB210" i="187" s="1"/>
  <c r="MG210" i="187" a="1"/>
  <c r="MG210" i="187" s="1"/>
  <c r="MB179" i="187" a="1"/>
  <c r="MB179" i="187" s="1"/>
  <c r="MG186" i="187" a="1"/>
  <c r="MG186" i="187" s="1"/>
  <c r="MQ180" i="187" a="1"/>
  <c r="MQ180" i="187" s="1"/>
  <c r="MQ235" i="187" a="1"/>
  <c r="MQ235" i="187" s="1"/>
  <c r="LW248" i="187" a="1"/>
  <c r="LW248" i="187" s="1"/>
  <c r="MI256" i="187" a="1"/>
  <c r="MI256" i="187" s="1"/>
  <c r="MN213" i="187" a="1"/>
  <c r="MN213" i="187" s="1"/>
  <c r="ME195" i="187" a="1"/>
  <c r="ME195" i="187" s="1"/>
  <c r="MO198" i="187" a="1"/>
  <c r="MO198" i="187" s="1"/>
  <c r="LY167" i="187" a="1"/>
  <c r="LY167" i="187" s="1"/>
  <c r="ML202" i="187" a="1"/>
  <c r="ML202" i="187" s="1"/>
  <c r="MO183" i="187" a="1"/>
  <c r="MO183" i="187" s="1"/>
  <c r="MM252" i="187" a="1"/>
  <c r="MM252" i="187" s="1"/>
  <c r="MB235" i="187" a="1"/>
  <c r="MB235" i="187" s="1"/>
  <c r="ME172" i="187" a="1"/>
  <c r="ME172" i="187" s="1"/>
  <c r="MQ176" i="187" a="1"/>
  <c r="MQ176" i="187" s="1"/>
  <c r="MA177" i="187" a="1"/>
  <c r="MA177" i="187" s="1"/>
  <c r="LW238" i="187" a="1"/>
  <c r="LW238" i="187" s="1"/>
  <c r="MI218" i="187" a="1"/>
  <c r="MI218" i="187" s="1"/>
  <c r="MC223" i="187" a="1"/>
  <c r="MC223" i="187" s="1"/>
  <c r="MG222" i="187" a="1"/>
  <c r="MG222" i="187" s="1"/>
  <c r="MB191" i="187" a="1"/>
  <c r="MB191" i="187" s="1"/>
  <c r="MG173" i="187" a="1"/>
  <c r="MG173" i="187" s="1"/>
  <c r="ME192" i="187" a="1"/>
  <c r="ME192" i="187" s="1"/>
  <c r="MI187" i="187" a="1"/>
  <c r="MI187" i="187" s="1"/>
  <c r="MO254" i="187" a="1"/>
  <c r="MO254" i="187" s="1"/>
  <c r="LZ211" i="187" a="1"/>
  <c r="LZ211" i="187" s="1"/>
  <c r="MJ228" i="187" a="1"/>
  <c r="MJ228" i="187" s="1"/>
  <c r="MO224" i="187" a="1"/>
  <c r="MO224" i="187" s="1"/>
  <c r="MD224" i="187" a="1"/>
  <c r="MD224" i="187" s="1"/>
  <c r="MH223" i="187" a="1"/>
  <c r="MH223" i="187" s="1"/>
  <c r="MC190" i="187" a="1"/>
  <c r="MC190" i="187" s="1"/>
  <c r="ME171" i="187" a="1"/>
  <c r="ME171" i="187" s="1"/>
  <c r="MK182" i="187" a="1"/>
  <c r="MK182" i="187" s="1"/>
  <c r="MF189" i="187" a="1"/>
  <c r="MF189" i="187" s="1"/>
  <c r="ME189" i="187" a="1"/>
  <c r="ME189" i="187" s="1"/>
  <c r="MQ239" i="187" a="1"/>
  <c r="MQ239" i="187" s="1"/>
  <c r="LV233" i="187" a="1"/>
  <c r="LV233" i="187" s="1"/>
  <c r="MG225" i="187" a="1"/>
  <c r="MG225" i="187" s="1"/>
  <c r="LZ220" i="187" a="1"/>
  <c r="LZ220" i="187" s="1"/>
  <c r="LZ195" i="187" a="1"/>
  <c r="LZ195" i="187" s="1"/>
  <c r="MP197" i="187" a="1"/>
  <c r="MP197" i="187" s="1"/>
  <c r="MI197" i="187" a="1"/>
  <c r="MI197" i="187" s="1"/>
  <c r="MP194" i="187" a="1"/>
  <c r="MP194" i="187" s="1"/>
  <c r="MD174" i="187" a="1"/>
  <c r="MD174" i="187" s="1"/>
  <c r="ME177" i="187" a="1"/>
  <c r="ME177" i="187" s="1"/>
  <c r="MN192" i="187" a="1"/>
  <c r="MN192" i="187" s="1"/>
  <c r="MJ167" i="187" a="1"/>
  <c r="MJ167" i="187" s="1"/>
  <c r="MA165" i="187" a="1"/>
  <c r="MA165" i="187" s="1"/>
  <c r="LX163" i="187" a="1"/>
  <c r="LX163" i="187" s="1"/>
  <c r="MC245" i="187" a="1"/>
  <c r="MC245" i="187" s="1"/>
  <c r="MQ237" i="187" a="1"/>
  <c r="MQ237" i="187" s="1"/>
  <c r="MI194" i="187" a="1"/>
  <c r="MI194" i="187" s="1"/>
  <c r="MG203" i="187" a="1"/>
  <c r="MG203" i="187" s="1"/>
  <c r="ML203" i="187" a="1"/>
  <c r="ML203" i="187" s="1"/>
  <c r="LX249" i="187" a="1"/>
  <c r="LX249" i="187" s="1"/>
  <c r="MO208" i="187" a="1"/>
  <c r="MO208" i="187" s="1"/>
  <c r="ML225" i="187" a="1"/>
  <c r="ML225" i="187" s="1"/>
  <c r="MF208" i="187" a="1"/>
  <c r="MF208" i="187" s="1"/>
  <c r="MA191" i="187" a="1"/>
  <c r="MA191" i="187" s="1"/>
  <c r="MJ180" i="187" a="1"/>
  <c r="MJ180" i="187" s="1"/>
  <c r="MI240" i="187" a="1"/>
  <c r="MI240" i="187" s="1"/>
  <c r="MA221" i="187" a="1"/>
  <c r="MA221" i="187" s="1"/>
  <c r="LY200" i="187" a="1"/>
  <c r="LY200" i="187" s="1"/>
  <c r="MQ209" i="187" a="1"/>
  <c r="MQ209" i="187" s="1"/>
  <c r="LZ176" i="187" a="1"/>
  <c r="LZ176" i="187" s="1"/>
  <c r="LZ174" i="187" a="1"/>
  <c r="LZ174" i="187" s="1"/>
  <c r="LX205" i="187" a="1"/>
  <c r="LX205" i="187" s="1"/>
  <c r="MQ230" i="187" a="1"/>
  <c r="MQ230" i="187" s="1"/>
  <c r="MB213" i="187" a="1"/>
  <c r="MB213" i="187" s="1"/>
  <c r="MJ217" i="187" a="1"/>
  <c r="MJ217" i="187" s="1"/>
  <c r="MK213" i="187" a="1"/>
  <c r="MK213" i="187" s="1"/>
  <c r="MN186" i="187" a="1"/>
  <c r="MN186" i="187" s="1"/>
  <c r="MG192" i="187" a="1"/>
  <c r="MG192" i="187" s="1"/>
  <c r="MM185" i="187" a="1"/>
  <c r="MM185" i="187" s="1"/>
  <c r="LZ185" i="187" a="1"/>
  <c r="LZ185" i="187" s="1"/>
  <c r="MC183" i="187" a="1"/>
  <c r="MC183" i="187" s="1"/>
  <c r="MD248" i="187" a="1"/>
  <c r="MD248" i="187" s="1"/>
  <c r="MN206" i="187" a="1"/>
  <c r="MN206" i="187" s="1"/>
  <c r="MM223" i="187" a="1"/>
  <c r="MM223" i="187" s="1"/>
  <c r="ML220" i="187" a="1"/>
  <c r="ML220" i="187" s="1"/>
  <c r="MO217" i="187" a="1"/>
  <c r="MO217" i="187" s="1"/>
  <c r="MG217" i="187" a="1"/>
  <c r="MG217" i="187" s="1"/>
  <c r="MK184" i="187" a="1"/>
  <c r="MK184" i="187" s="1"/>
  <c r="MK168" i="187" a="1"/>
  <c r="MK168" i="187" s="1"/>
  <c r="MB188" i="187" a="1"/>
  <c r="MB188" i="187" s="1"/>
  <c r="MQ231" i="187" a="1"/>
  <c r="MQ231" i="187" s="1"/>
  <c r="MD214" i="187" a="1"/>
  <c r="MD214" i="187" s="1"/>
  <c r="MA190" i="187" a="1"/>
  <c r="MA190" i="187" s="1"/>
  <c r="MC230" i="187" a="1"/>
  <c r="MC230" i="187" s="1"/>
  <c r="MJ229" i="187" a="1"/>
  <c r="MJ229" i="187" s="1"/>
  <c r="MO226" i="187" a="1"/>
  <c r="MO226" i="187" s="1"/>
  <c r="LW196" i="187" a="1"/>
  <c r="LW196" i="187" s="1"/>
  <c r="MO174" i="187" a="1"/>
  <c r="MO174" i="187" s="1"/>
  <c r="MQ188" i="187" a="1"/>
  <c r="MQ188" i="187" s="1"/>
  <c r="MJ193" i="187" a="1"/>
  <c r="MJ193" i="187" s="1"/>
  <c r="ME239" i="187" a="1"/>
  <c r="ME239" i="187" s="1"/>
  <c r="LW225" i="187" a="1"/>
  <c r="LW225" i="187" s="1"/>
  <c r="MB219" i="187" a="1"/>
  <c r="MB219" i="187" s="1"/>
  <c r="MJ197" i="187" a="1"/>
  <c r="MJ197" i="187" s="1"/>
  <c r="MC197" i="187" a="1"/>
  <c r="MC197" i="187" s="1"/>
  <c r="MJ194" i="187" a="1"/>
  <c r="MJ194" i="187" s="1"/>
  <c r="LY177" i="187" a="1"/>
  <c r="LY177" i="187" s="1"/>
  <c r="LX192" i="187" a="1"/>
  <c r="LX192" i="187" s="1"/>
  <c r="MD167" i="187" a="1"/>
  <c r="MD167" i="187" s="1"/>
  <c r="LY239" i="187" a="1"/>
  <c r="LY239" i="187" s="1"/>
  <c r="MQ232" i="187" a="1"/>
  <c r="MQ232" i="187" s="1"/>
  <c r="MJ224" i="187" a="1"/>
  <c r="MJ224" i="187" s="1"/>
  <c r="MD197" i="187" a="1"/>
  <c r="MD197" i="187" s="1"/>
  <c r="LW197" i="187" a="1"/>
  <c r="LW197" i="187" s="1"/>
  <c r="MD194" i="187" a="1"/>
  <c r="MD194" i="187" s="1"/>
  <c r="LW241" i="187" a="1"/>
  <c r="LW241" i="187" s="1"/>
  <c r="MI206" i="187" a="1"/>
  <c r="MI206" i="187" s="1"/>
  <c r="MM221" i="187" a="1"/>
  <c r="MM221" i="187" s="1"/>
  <c r="MP200" i="187" a="1"/>
  <c r="MP200" i="187" s="1"/>
  <c r="LW185" i="187" a="1"/>
  <c r="LW185" i="187" s="1"/>
  <c r="ME215" i="187" a="1"/>
  <c r="ME215" i="187" s="1"/>
  <c r="LX198" i="187" a="1"/>
  <c r="LX198" i="187" s="1"/>
  <c r="MG162" i="187" a="1"/>
  <c r="MG162" i="187" s="1"/>
  <c r="MF181" i="187" a="1"/>
  <c r="MF181" i="187" s="1"/>
  <c r="MM202" i="187" a="1"/>
  <c r="MM202" i="187" s="1"/>
  <c r="MK202" i="187" a="1"/>
  <c r="MK202" i="187" s="1"/>
  <c r="MC193" i="187" a="1"/>
  <c r="MC193" i="187" s="1"/>
  <c r="MJ246" i="187" a="1"/>
  <c r="MJ246" i="187" s="1"/>
  <c r="LW249" i="187" a="1"/>
  <c r="LW249" i="187" s="1"/>
  <c r="MJ203" i="187" a="1"/>
  <c r="MJ203" i="187" s="1"/>
  <c r="MC208" i="187" a="1"/>
  <c r="MC208" i="187" s="1"/>
  <c r="LW188" i="187" a="1"/>
  <c r="LW188" i="187" s="1"/>
  <c r="ML162" i="187" a="1"/>
  <c r="ML162" i="187" s="1"/>
  <c r="ME183" i="187" a="1"/>
  <c r="ME183" i="187" s="1"/>
  <c r="MD181" i="187" a="1"/>
  <c r="MD181" i="187" s="1"/>
  <c r="LX180" i="187" a="1"/>
  <c r="LX180" i="187" s="1"/>
  <c r="ML237" i="187" a="1"/>
  <c r="ML237" i="187" s="1"/>
  <c r="MO231" i="187" a="1"/>
  <c r="MO231" i="187" s="1"/>
  <c r="MH215" i="187" a="1"/>
  <c r="MH215" i="187" s="1"/>
  <c r="MN212" i="187" a="1"/>
  <c r="MN212" i="187" s="1"/>
  <c r="LZ175" i="187" a="1"/>
  <c r="LZ175" i="187" s="1"/>
  <c r="MD182" i="187" a="1"/>
  <c r="MD182" i="187" s="1"/>
  <c r="MC179" i="187" a="1"/>
  <c r="MC179" i="187" s="1"/>
  <c r="ME254" i="187" a="1"/>
  <c r="ME254" i="187" s="1"/>
  <c r="MP243" i="187" a="1"/>
  <c r="MP243" i="187" s="1"/>
  <c r="MO209" i="187" a="1"/>
  <c r="MO209" i="187" s="1"/>
  <c r="LX228" i="187" a="1"/>
  <c r="LX228" i="187" s="1"/>
  <c r="MG224" i="187" a="1"/>
  <c r="MG224" i="187" s="1"/>
  <c r="LV224" i="187" a="1"/>
  <c r="LV224" i="187" s="1"/>
  <c r="LZ223" i="187" a="1"/>
  <c r="LZ223" i="187" s="1"/>
  <c r="LY171" i="187" a="1"/>
  <c r="LY171" i="187" s="1"/>
  <c r="ME182" i="187" a="1"/>
  <c r="ME182" i="187" s="1"/>
  <c r="ML191" i="187" a="1"/>
  <c r="ML191" i="187" s="1"/>
  <c r="LY189" i="187" a="1"/>
  <c r="LY189" i="187" s="1"/>
  <c r="LX189" i="187" a="1"/>
  <c r="LX189" i="187" s="1"/>
  <c r="MK231" i="187" a="1"/>
  <c r="MK231" i="187" s="1"/>
  <c r="MO251" i="187" a="1"/>
  <c r="MO251" i="187" s="1"/>
  <c r="MK215" i="187" a="1"/>
  <c r="MK215" i="187" s="1"/>
  <c r="LX214" i="187" a="1"/>
  <c r="LX214" i="187" s="1"/>
  <c r="MO229" i="187" a="1"/>
  <c r="MO229" i="187" s="1"/>
  <c r="MG226" i="187" a="1"/>
  <c r="MG226" i="187" s="1"/>
  <c r="LY194" i="187" a="1"/>
  <c r="LY194" i="187" s="1"/>
  <c r="MI174" i="187" a="1"/>
  <c r="MI174" i="187" s="1"/>
  <c r="MJ188" i="187" a="1"/>
  <c r="MJ188" i="187" s="1"/>
  <c r="MH198" i="187" a="1"/>
  <c r="MH198" i="187" s="1"/>
  <c r="MB193" i="187" a="1"/>
  <c r="MB193" i="187" s="1"/>
  <c r="ME231" i="187" a="1"/>
  <c r="ME231" i="187" s="1"/>
  <c r="MH251" i="187" a="1"/>
  <c r="MH251" i="187" s="1"/>
  <c r="LX215" i="187" a="1"/>
  <c r="LX215" i="187" s="1"/>
  <c r="MQ212" i="187" a="1"/>
  <c r="MQ212" i="187" s="1"/>
  <c r="MI249" i="187" a="1"/>
  <c r="MI249" i="187" s="1"/>
  <c r="MC201" i="187" a="1"/>
  <c r="MC201" i="187" s="1"/>
  <c r="MK216" i="187" a="1"/>
  <c r="MK216" i="187" s="1"/>
  <c r="MI195" i="187" a="1"/>
  <c r="MI195" i="187" s="1"/>
  <c r="MM181" i="187" a="1"/>
  <c r="MM181" i="187" s="1"/>
  <c r="MO193" i="187" a="1"/>
  <c r="MO193" i="187" s="1"/>
  <c r="LY256" i="187" a="1"/>
  <c r="LY256" i="187" s="1"/>
  <c r="MP203" i="187" a="1"/>
  <c r="MP203" i="187" s="1"/>
  <c r="ME211" i="187" a="1"/>
  <c r="ME211" i="187" s="1"/>
  <c r="MI191" i="187" a="1"/>
  <c r="MI191" i="187" s="1"/>
  <c r="MK201" i="187" a="1"/>
  <c r="MK201" i="187" s="1"/>
  <c r="MM173" i="187" a="1"/>
  <c r="MM173" i="187" s="1"/>
  <c r="MM192" i="187" a="1"/>
  <c r="MM192" i="187" s="1"/>
  <c r="MP187" i="187" a="1"/>
  <c r="MP187" i="187" s="1"/>
  <c r="MD252" i="187" a="1"/>
  <c r="MD252" i="187" s="1"/>
  <c r="MN225" i="187" a="1"/>
  <c r="MN225" i="187" s="1"/>
  <c r="MM200" i="187" a="1"/>
  <c r="MM200" i="187" s="1"/>
  <c r="MD200" i="187" a="1"/>
  <c r="MD200" i="187" s="1"/>
  <c r="MF177" i="187" a="1"/>
  <c r="MF177" i="187" s="1"/>
  <c r="LV202" i="187" a="1"/>
  <c r="LV202" i="187" s="1"/>
  <c r="LY173" i="187" a="1"/>
  <c r="LY173" i="187" s="1"/>
  <c r="MF232" i="187" a="1"/>
  <c r="MF232" i="187" s="1"/>
  <c r="MC214" i="187" a="1"/>
  <c r="MC214" i="187" s="1"/>
  <c r="LZ209" i="187" a="1"/>
  <c r="LZ209" i="187" s="1"/>
  <c r="ME209" i="187" a="1"/>
  <c r="ME209" i="187" s="1"/>
  <c r="MH173" i="187" a="1"/>
  <c r="MH173" i="187" s="1"/>
  <c r="MG178" i="187" a="1"/>
  <c r="MG178" i="187" s="1"/>
  <c r="ME176" i="187" a="1"/>
  <c r="ME176" i="187" s="1"/>
  <c r="MP176" i="187" a="1"/>
  <c r="MP176" i="187" s="1"/>
  <c r="MC247" i="187" a="1"/>
  <c r="MC247" i="187" s="1"/>
  <c r="MN238" i="187" a="1"/>
  <c r="MN238" i="187" s="1"/>
  <c r="MH206" i="187" a="1"/>
  <c r="MH206" i="187" s="1"/>
  <c r="LV223" i="187" a="1"/>
  <c r="LV223" i="187" s="1"/>
  <c r="ME220" i="187" a="1"/>
  <c r="ME220" i="187" s="1"/>
  <c r="ME184" i="187" a="1"/>
  <c r="ME184" i="187" s="1"/>
  <c r="MP177" i="187" a="1"/>
  <c r="MP177" i="187" s="1"/>
  <c r="LW254" i="187" a="1"/>
  <c r="LW254" i="187" s="1"/>
  <c r="MJ243" i="187" a="1"/>
  <c r="MJ243" i="187" s="1"/>
  <c r="MP209" i="187" a="1"/>
  <c r="MP209" i="187" s="1"/>
  <c r="MI209" i="187" a="1"/>
  <c r="MI209" i="187" s="1"/>
  <c r="LW224" i="187" a="1"/>
  <c r="LW224" i="187" s="1"/>
  <c r="MI223" i="187" a="1"/>
  <c r="MI223" i="187" s="1"/>
  <c r="LY182" i="187" a="1"/>
  <c r="LY182" i="187" s="1"/>
  <c r="ME191" i="187" a="1"/>
  <c r="ME191" i="187" s="1"/>
  <c r="MQ253" i="187" a="1"/>
  <c r="MQ253" i="187" s="1"/>
  <c r="MD243" i="187" a="1"/>
  <c r="MD243" i="187" s="1"/>
  <c r="MJ209" i="187" a="1"/>
  <c r="MJ209" i="187" s="1"/>
  <c r="MC209" i="187" a="1"/>
  <c r="MC209" i="187" s="1"/>
  <c r="MJ226" i="187" a="1"/>
  <c r="MJ226" i="187" s="1"/>
  <c r="LV246" i="187" a="1"/>
  <c r="LV246" i="187" s="1"/>
  <c r="MM195" i="187" a="1"/>
  <c r="MM195" i="187" s="1"/>
  <c r="MF218" i="187" a="1"/>
  <c r="MF218" i="187" s="1"/>
  <c r="MP228" i="187" a="1"/>
  <c r="MP228" i="187" s="1"/>
  <c r="MP189" i="187" a="1"/>
  <c r="MP189" i="187" s="1"/>
  <c r="ML185" i="187" a="1"/>
  <c r="ML185" i="187" s="1"/>
  <c r="ME199" i="187" a="1"/>
  <c r="ME199" i="187" s="1"/>
  <c r="ME243" i="187" a="1"/>
  <c r="ME243" i="187" s="1"/>
  <c r="MA197" i="187" a="1"/>
  <c r="MA197" i="187" s="1"/>
  <c r="MK227" i="187" a="1"/>
  <c r="MK227" i="187" s="1"/>
  <c r="ML209" i="187" a="1"/>
  <c r="ML209" i="187" s="1"/>
  <c r="MO192" i="187" a="1"/>
  <c r="MO192" i="187" s="1"/>
  <c r="MF185" i="187" a="1"/>
  <c r="MF185" i="187" s="1"/>
  <c r="MI183" i="187" a="1"/>
  <c r="MI183" i="187" s="1"/>
  <c r="MC240" i="187" a="1"/>
  <c r="MC240" i="187" s="1"/>
  <c r="MH233" i="187" a="1"/>
  <c r="MH233" i="187" s="1"/>
  <c r="LV226" i="187" a="1"/>
  <c r="LV226" i="187" s="1"/>
  <c r="ML195" i="187" a="1"/>
  <c r="ML195" i="187" s="1"/>
  <c r="LW195" i="187" a="1"/>
  <c r="LW195" i="187" s="1"/>
  <c r="MP174" i="187" a="1"/>
  <c r="MP174" i="187" s="1"/>
  <c r="MQ177" i="187" a="1"/>
  <c r="MQ177" i="187" s="1"/>
  <c r="LX193" i="187" a="1"/>
  <c r="LX193" i="187" s="1"/>
  <c r="MM165" i="187" a="1"/>
  <c r="MM165" i="187" s="1"/>
  <c r="MJ163" i="187" a="1"/>
  <c r="MJ163" i="187" s="1"/>
  <c r="MM241" i="187" a="1"/>
  <c r="MM241" i="187" s="1"/>
  <c r="MA216" i="187" a="1"/>
  <c r="MA216" i="187" s="1"/>
  <c r="LZ196" i="187" a="1"/>
  <c r="LZ196" i="187" s="1"/>
  <c r="MQ207" i="187" a="1"/>
  <c r="MQ207" i="187" s="1"/>
  <c r="MI205" i="187" a="1"/>
  <c r="MI205" i="187" s="1"/>
  <c r="LX206" i="187" a="1"/>
  <c r="LX206" i="187" s="1"/>
  <c r="MP165" i="187" a="1"/>
  <c r="MP165" i="187" s="1"/>
  <c r="MJ184" i="187" a="1"/>
  <c r="MJ184" i="187" s="1"/>
  <c r="MK169" i="187" a="1"/>
  <c r="MK169" i="187" s="1"/>
  <c r="MQ175" i="187" a="1"/>
  <c r="MQ175" i="187" s="1"/>
  <c r="MB205" i="187" a="1"/>
  <c r="MB205" i="187" s="1"/>
  <c r="MF237" i="187" a="1"/>
  <c r="MF237" i="187" s="1"/>
  <c r="MA258" i="187" a="1"/>
  <c r="MA258" i="187" s="1"/>
  <c r="MN199" i="187" a="1"/>
  <c r="MN199" i="187" s="1"/>
  <c r="MA218" i="187" a="1"/>
  <c r="MA218" i="187" s="1"/>
  <c r="MH212" i="187" a="1"/>
  <c r="MH212" i="187" s="1"/>
  <c r="MM212" i="187" a="1"/>
  <c r="MM212" i="187" s="1"/>
  <c r="MJ196" i="187" a="1"/>
  <c r="MJ196" i="187" s="1"/>
  <c r="LX182" i="187" a="1"/>
  <c r="LX182" i="187" s="1"/>
  <c r="ML178" i="187" a="1"/>
  <c r="ML178" i="187" s="1"/>
  <c r="LW179" i="187" a="1"/>
  <c r="LW179" i="187" s="1"/>
  <c r="LW247" i="187" a="1"/>
  <c r="LW247" i="187" s="1"/>
  <c r="MH238" i="187" a="1"/>
  <c r="MH238" i="187" s="1"/>
  <c r="ML204" i="187" a="1"/>
  <c r="ML204" i="187" s="1"/>
  <c r="MB206" i="187" a="1"/>
  <c r="MB206" i="187" s="1"/>
  <c r="MQ222" i="187" a="1"/>
  <c r="MQ222" i="187" s="1"/>
  <c r="LX220" i="187" a="1"/>
  <c r="LX220" i="187" s="1"/>
  <c r="MJ216" i="187" a="1"/>
  <c r="MJ216" i="187" s="1"/>
  <c r="MI216" i="187" a="1"/>
  <c r="MI216" i="187" s="1"/>
  <c r="LY184" i="187" a="1"/>
  <c r="LY184" i="187" s="1"/>
  <c r="MP204" i="187" a="1"/>
  <c r="MP204" i="187" s="1"/>
  <c r="MJ177" i="187" a="1"/>
  <c r="MJ177" i="187" s="1"/>
  <c r="MO182" i="187" a="1"/>
  <c r="MO182" i="187" s="1"/>
  <c r="MO246" i="187" a="1"/>
  <c r="MO246" i="187" s="1"/>
  <c r="MB238" i="187" a="1"/>
  <c r="MB238" i="187" s="1"/>
  <c r="MF204" i="187" a="1"/>
  <c r="MF204" i="187" s="1"/>
  <c r="LV206" i="187" a="1"/>
  <c r="LV206" i="187" s="1"/>
  <c r="MA222" i="187" a="1"/>
  <c r="MA222" i="187" s="1"/>
  <c r="MN219" i="187" a="1"/>
  <c r="MN219" i="187" s="1"/>
  <c r="LW216" i="187" a="1"/>
  <c r="LW216" i="187" s="1"/>
  <c r="LV216" i="187" a="1"/>
  <c r="LV216" i="187" s="1"/>
  <c r="MB190" i="187" a="1"/>
  <c r="MB190" i="187" s="1"/>
  <c r="ME230" i="187" a="1"/>
  <c r="ME230" i="187" s="1"/>
  <c r="LZ213" i="187" a="1"/>
  <c r="LZ213" i="187" s="1"/>
  <c r="MC224" i="187" a="1"/>
  <c r="MC224" i="187" s="1"/>
  <c r="MK188" i="187" a="1"/>
  <c r="MK188" i="187" s="1"/>
  <c r="MP181" i="187" a="1"/>
  <c r="MP181" i="187" s="1"/>
  <c r="MC191" i="187" a="1"/>
  <c r="MC191" i="187" s="1"/>
  <c r="MC238" i="187" a="1"/>
  <c r="MC238" i="187" s="1"/>
  <c r="MD226" i="187" a="1"/>
  <c r="MD226" i="187" s="1"/>
  <c r="MP218" i="187" a="1"/>
  <c r="MP218" i="187" s="1"/>
  <c r="MI229" i="187" a="1"/>
  <c r="MI229" i="187" s="1"/>
  <c r="MD188" i="187" a="1"/>
  <c r="MD188" i="187" s="1"/>
  <c r="MK183" i="187" a="1"/>
  <c r="MK183" i="187" s="1"/>
  <c r="MJ181" i="187" a="1"/>
  <c r="MJ181" i="187" s="1"/>
  <c r="MD180" i="187" a="1"/>
  <c r="MD180" i="187" s="1"/>
  <c r="MO234" i="187" a="1"/>
  <c r="MO234" i="187" s="1"/>
  <c r="MK255" i="187" a="1"/>
  <c r="MK255" i="187" s="1"/>
  <c r="MI220" i="187" a="1"/>
  <c r="MI220" i="187" s="1"/>
  <c r="MP214" i="187" a="1"/>
  <c r="MP214" i="187" s="1"/>
  <c r="MM190" i="187" a="1"/>
  <c r="MM190" i="187" s="1"/>
  <c r="LW231" i="187" a="1"/>
  <c r="LW231" i="187" s="1"/>
  <c r="MP227" i="187" a="1"/>
  <c r="MP227" i="187" s="1"/>
  <c r="MA175" i="187" a="1"/>
  <c r="MA175" i="187" s="1"/>
  <c r="MB189" i="187" a="1"/>
  <c r="MB189" i="187" s="1"/>
  <c r="ME201" i="187" a="1"/>
  <c r="ME201" i="187" s="1"/>
  <c r="MD198" i="187" a="1"/>
  <c r="MD198" i="187" s="1"/>
  <c r="MQ196" i="187" a="1"/>
  <c r="MQ196" i="187" s="1"/>
  <c r="MM206" i="187" a="1"/>
  <c r="MM206" i="187" s="1"/>
  <c r="MC231" i="187" a="1"/>
  <c r="MC231" i="187" s="1"/>
  <c r="MG228" i="187" a="1"/>
  <c r="MG228" i="187" s="1"/>
  <c r="LX196" i="187" a="1"/>
  <c r="LX196" i="187" s="1"/>
  <c r="MF201" i="187" a="1"/>
  <c r="MF201" i="187" s="1"/>
  <c r="MD201" i="187" a="1"/>
  <c r="MD201" i="187" s="1"/>
  <c r="LZ194" i="187" a="1"/>
  <c r="LZ194" i="187" s="1"/>
  <c r="MC258" i="187" a="1"/>
  <c r="MC258" i="187" s="1"/>
  <c r="MN248" i="187" a="1"/>
  <c r="MN248" i="187" s="1"/>
  <c r="MK222" i="187" a="1"/>
  <c r="MK222" i="187" s="1"/>
  <c r="MM199" i="187" a="1"/>
  <c r="MM199" i="187" s="1"/>
  <c r="LW214" i="187" a="1"/>
  <c r="LW214" i="187" s="1"/>
  <c r="MO211" i="187" a="1"/>
  <c r="MO211" i="187" s="1"/>
  <c r="LY209" i="187" a="1"/>
  <c r="LY209" i="187" s="1"/>
  <c r="MB173" i="187" a="1"/>
  <c r="MB173" i="187" s="1"/>
  <c r="ML187" i="187" a="1"/>
  <c r="ML187" i="187" s="1"/>
  <c r="MP171" i="187" a="1"/>
  <c r="MP171" i="187" s="1"/>
  <c r="MA178" i="187" a="1"/>
  <c r="MA178" i="187" s="1"/>
  <c r="LY176" i="187" a="1"/>
  <c r="LY176" i="187" s="1"/>
  <c r="MJ176" i="187" a="1"/>
  <c r="MJ176" i="187" s="1"/>
  <c r="LZ237" i="187" a="1"/>
  <c r="LZ237" i="187" s="1"/>
  <c r="MH199" i="187" a="1"/>
  <c r="MH199" i="187" s="1"/>
  <c r="MO202" i="187" a="1"/>
  <c r="MO202" i="187" s="1"/>
  <c r="MB212" i="187" a="1"/>
  <c r="MB212" i="187" s="1"/>
  <c r="MG212" i="187" a="1"/>
  <c r="MG212" i="187" s="1"/>
  <c r="MN180" i="187" a="1"/>
  <c r="MN180" i="187" s="1"/>
  <c r="MF178" i="187" a="1"/>
  <c r="MF178" i="187" s="1"/>
  <c r="MO256" i="187" a="1"/>
  <c r="MO256" i="187" s="1"/>
  <c r="MB199" i="187" a="1"/>
  <c r="MB199" i="187" s="1"/>
  <c r="MI202" i="187" a="1"/>
  <c r="MI202" i="187" s="1"/>
  <c r="ML244" i="187" a="1"/>
  <c r="ML244" i="187" s="1"/>
  <c r="MC226" i="187" a="1"/>
  <c r="MC226" i="187" s="1"/>
  <c r="MP224" i="187" a="1"/>
  <c r="MP224" i="187" s="1"/>
  <c r="MC220" i="187" a="1"/>
  <c r="MC220" i="187" s="1"/>
  <c r="MF182" i="187" a="1"/>
  <c r="MF182" i="187" s="1"/>
  <c r="MH178" i="187" a="1"/>
  <c r="MH178" i="187" s="1"/>
  <c r="MK173" i="187" a="1"/>
  <c r="MK173" i="187" s="1"/>
  <c r="MI186" i="187" a="1"/>
  <c r="MI186" i="187" s="1"/>
  <c r="MP220" i="187" a="1"/>
  <c r="MP220" i="187" s="1"/>
  <c r="MH213" i="187" a="1"/>
  <c r="MH213" i="187" s="1"/>
  <c r="LY195" i="187" a="1"/>
  <c r="LY195" i="187" s="1"/>
  <c r="LX219" i="187" a="1"/>
  <c r="LX219" i="187" s="1"/>
  <c r="ML177" i="187" a="1"/>
  <c r="ML177" i="187" s="1"/>
  <c r="LZ182" i="187" a="1"/>
  <c r="LZ182" i="187" s="1"/>
  <c r="MN202" i="187" a="1"/>
  <c r="MN202" i="187" s="1"/>
  <c r="LZ180" i="187" a="1"/>
  <c r="LZ180" i="187" s="1"/>
  <c r="ME173" i="187" a="1"/>
  <c r="ME173" i="187" s="1"/>
  <c r="LZ244" i="187" a="1"/>
  <c r="LZ244" i="187" s="1"/>
  <c r="MF211" i="187" a="1"/>
  <c r="MF211" i="187" s="1"/>
  <c r="LY211" i="187" a="1"/>
  <c r="LY211" i="187" s="1"/>
  <c r="LX229" i="187" a="1"/>
  <c r="LX229" i="187" s="1"/>
  <c r="MN224" i="187" a="1"/>
  <c r="MN224" i="187" s="1"/>
  <c r="MP223" i="187" a="1"/>
  <c r="MP223" i="187" s="1"/>
  <c r="MJ190" i="187" a="1"/>
  <c r="MJ190" i="187" s="1"/>
  <c r="MK171" i="187" a="1"/>
  <c r="MK171" i="187" s="1"/>
  <c r="MQ182" i="187" a="1"/>
  <c r="MQ182" i="187" s="1"/>
  <c r="LW192" i="187" a="1"/>
  <c r="LW192" i="187" s="1"/>
  <c r="MN189" i="187" a="1"/>
  <c r="MN189" i="187" s="1"/>
  <c r="ML189" i="187" a="1"/>
  <c r="ML189" i="187" s="1"/>
  <c r="LV222" i="187" a="1"/>
  <c r="LV222" i="187" s="1"/>
  <c r="MB218" i="187" a="1"/>
  <c r="MB218" i="187" s="1"/>
  <c r="MH222" i="187" a="1"/>
  <c r="MH222" i="187" s="1"/>
  <c r="LY222" i="187" a="1"/>
  <c r="LY222" i="187" s="1"/>
  <c r="ML218" i="187" a="1"/>
  <c r="ML218" i="187" s="1"/>
  <c r="MQ199" i="187" a="1"/>
  <c r="MQ199" i="187" s="1"/>
  <c r="MA173" i="187" a="1"/>
  <c r="MA173" i="187" s="1"/>
  <c r="MF190" i="187" a="1"/>
  <c r="MF190" i="187" s="1"/>
  <c r="MQ185" i="187" a="1"/>
  <c r="MQ185" i="187" s="1"/>
  <c r="MG241" i="187" a="1"/>
  <c r="MG241" i="187" s="1"/>
  <c r="MQ215" i="187" a="1"/>
  <c r="MQ215" i="187" s="1"/>
  <c r="MN209" i="187" a="1"/>
  <c r="MN209" i="187" s="1"/>
  <c r="MK207" i="187" a="1"/>
  <c r="MK207" i="187" s="1"/>
  <c r="MC205" i="187" a="1"/>
  <c r="MC205" i="187" s="1"/>
  <c r="MJ165" i="187" a="1"/>
  <c r="MJ165" i="187" s="1"/>
  <c r="MD184" i="187" a="1"/>
  <c r="MD184" i="187" s="1"/>
  <c r="ME169" i="187" a="1"/>
  <c r="ME169" i="187" s="1"/>
  <c r="MK175" i="187" a="1"/>
  <c r="MK175" i="187" s="1"/>
  <c r="MD204" i="187" a="1"/>
  <c r="MD204" i="187" s="1"/>
  <c r="ME202" i="187" a="1"/>
  <c r="ME202" i="187" s="1"/>
  <c r="MH248" i="187" a="1"/>
  <c r="MH248" i="187" s="1"/>
  <c r="MG199" i="187" a="1"/>
  <c r="MG199" i="187" s="1"/>
  <c r="MP212" i="187" a="1"/>
  <c r="MP212" i="187" s="1"/>
  <c r="MI211" i="187" a="1"/>
  <c r="MI211" i="187" s="1"/>
  <c r="MP207" i="187" a="1"/>
  <c r="MP207" i="187" s="1"/>
  <c r="LV173" i="187" a="1"/>
  <c r="LV173" i="187" s="1"/>
  <c r="ME187" i="187" a="1"/>
  <c r="ME187" i="187" s="1"/>
  <c r="MJ171" i="187" a="1"/>
  <c r="MJ171" i="187" s="1"/>
  <c r="MD176" i="187" a="1"/>
  <c r="MD176" i="187" s="1"/>
  <c r="MG257" i="187" a="1"/>
  <c r="MG257" i="187" s="1"/>
  <c r="MB248" i="187" a="1"/>
  <c r="MB248" i="187" s="1"/>
  <c r="MA199" i="187" a="1"/>
  <c r="MA199" i="187" s="1"/>
  <c r="MJ212" i="187" a="1"/>
  <c r="MJ212" i="187" s="1"/>
  <c r="MC211" i="187" a="1"/>
  <c r="MC211" i="187" s="1"/>
  <c r="MJ207" i="187" a="1"/>
  <c r="MJ207" i="187" s="1"/>
  <c r="MG240" i="187" a="1"/>
  <c r="MG240" i="187" s="1"/>
  <c r="MH221" i="187" a="1"/>
  <c r="MH221" i="187" s="1"/>
  <c r="MF220" i="187" a="1"/>
  <c r="MF220" i="187" s="1"/>
  <c r="ME200" i="187" a="1"/>
  <c r="ME200" i="187" s="1"/>
  <c r="MF214" i="187" a="1"/>
  <c r="MF214" i="187" s="1"/>
  <c r="LW178" i="187" a="1"/>
  <c r="LW178" i="187" s="1"/>
  <c r="MC249" i="187" a="1"/>
  <c r="MC249" i="187" s="1"/>
  <c r="ML211" i="187" a="1"/>
  <c r="ML211" i="187" s="1"/>
  <c r="MI208" i="187" a="1"/>
  <c r="MI208" i="187" s="1"/>
  <c r="MB225" i="187" a="1"/>
  <c r="MB225" i="187" s="1"/>
  <c r="MQ213" i="187" a="1"/>
  <c r="MQ213" i="187" s="1"/>
  <c r="LV175" i="187" a="1"/>
  <c r="LV175" i="187" s="1"/>
  <c r="MF193" i="187" a="1"/>
  <c r="MF193" i="187" s="1"/>
  <c r="MP163" i="187" a="1"/>
  <c r="MP163" i="187" s="1"/>
  <c r="MJ248" i="187" a="1"/>
  <c r="MJ248" i="187" s="1"/>
  <c r="LW206" i="187" a="1"/>
  <c r="LW206" i="187" s="1"/>
  <c r="LX224" i="187" a="1"/>
  <c r="LX224" i="187" s="1"/>
  <c r="LY221" i="187" a="1"/>
  <c r="LY221" i="187" s="1"/>
  <c r="MQ184" i="187" a="1"/>
  <c r="MQ184" i="187" s="1"/>
  <c r="MQ168" i="187" a="1"/>
  <c r="MQ168" i="187" s="1"/>
  <c r="LV178" i="187" a="1"/>
  <c r="LV178" i="187" s="1"/>
  <c r="MI188" i="187" a="1"/>
  <c r="MI188" i="187" s="1"/>
  <c r="LW186" i="187" a="1"/>
  <c r="LW186" i="187" s="1"/>
  <c r="MO258" i="187" a="1"/>
  <c r="MO258" i="187" s="1"/>
  <c r="LV213" i="187" a="1"/>
  <c r="LV213" i="187" s="1"/>
  <c r="LW217" i="187" a="1"/>
  <c r="LW217" i="187" s="1"/>
  <c r="MI217" i="187" a="1"/>
  <c r="MI217" i="187" s="1"/>
  <c r="ME213" i="187" a="1"/>
  <c r="ME213" i="187" s="1"/>
  <c r="MH186" i="187" a="1"/>
  <c r="MH186" i="187" s="1"/>
  <c r="LY192" i="187" a="1"/>
  <c r="LY192" i="187" s="1"/>
  <c r="MO165" i="187" a="1"/>
  <c r="MO165" i="187" s="1"/>
  <c r="MG185" i="187" a="1"/>
  <c r="MG185" i="187" s="1"/>
  <c r="LW183" i="187" a="1"/>
  <c r="LW183" i="187" s="1"/>
  <c r="MF184" i="187" a="1"/>
  <c r="MF184" i="187" s="1"/>
  <c r="MP208" i="187" a="1"/>
  <c r="MP208" i="187" s="1"/>
  <c r="MD223" i="187" a="1"/>
  <c r="MD223" i="187" s="1"/>
  <c r="MG206" i="187" a="1"/>
  <c r="MG206" i="187" s="1"/>
  <c r="LY230" i="187" a="1"/>
  <c r="LY230" i="187" s="1"/>
  <c r="ML199" i="187" a="1"/>
  <c r="ML199" i="187" s="1"/>
  <c r="MJ199" i="187" a="1"/>
  <c r="MJ199" i="187" s="1"/>
  <c r="MA241" i="187" a="1"/>
  <c r="MA241" i="187" s="1"/>
  <c r="MD215" i="187" a="1"/>
  <c r="MD215" i="187" s="1"/>
  <c r="MH209" i="187" a="1"/>
  <c r="MH209" i="187" s="1"/>
  <c r="ME207" i="187" a="1"/>
  <c r="ME207" i="187" s="1"/>
  <c r="LW205" i="187" a="1"/>
  <c r="LW205" i="187" s="1"/>
  <c r="LV205" i="187" a="1"/>
  <c r="LV205" i="187" s="1"/>
  <c r="MD165" i="187" a="1"/>
  <c r="MD165" i="187" s="1"/>
  <c r="LX184" i="187" a="1"/>
  <c r="LX184" i="187" s="1"/>
  <c r="LY169" i="187" a="1"/>
  <c r="LY169" i="187" s="1"/>
  <c r="ME175" i="187" a="1"/>
  <c r="ME175" i="187" s="1"/>
  <c r="MG202" i="187" a="1"/>
  <c r="MG202" i="187" s="1"/>
  <c r="MP201" i="187" a="1"/>
  <c r="MP201" i="187" s="1"/>
  <c r="MN245" i="187" a="1"/>
  <c r="MN245" i="187" s="1"/>
  <c r="MB209" i="187" a="1"/>
  <c r="MB209" i="187" s="1"/>
  <c r="LY207" i="187" a="1"/>
  <c r="LY207" i="187" s="1"/>
  <c r="LX204" i="187" a="1"/>
  <c r="LX204" i="187" s="1"/>
  <c r="MG234" i="187" a="1"/>
  <c r="MG234" i="187" s="1"/>
  <c r="LW215" i="187" a="1"/>
  <c r="LW215" i="187" s="1"/>
  <c r="LZ218" i="187" a="1"/>
  <c r="LZ218" i="187" s="1"/>
  <c r="LX195" i="187" a="1"/>
  <c r="LX195" i="187" s="1"/>
  <c r="MM175" i="187" a="1"/>
  <c r="MM175" i="187" s="1"/>
  <c r="MI199" i="187" a="1"/>
  <c r="MI199" i="187" s="1"/>
  <c r="LX185" i="187" a="1"/>
  <c r="LX185" i="187" s="1"/>
  <c r="MD210" i="187" a="1"/>
  <c r="MD210" i="187" s="1"/>
  <c r="MJ205" i="187" a="1"/>
  <c r="MJ205" i="187" s="1"/>
  <c r="LZ208" i="187" a="1"/>
  <c r="LZ208" i="187" s="1"/>
  <c r="LW198" i="187" a="1"/>
  <c r="LW198" i="187" s="1"/>
  <c r="MG175" i="187" a="1"/>
  <c r="MG175" i="187" s="1"/>
  <c r="MI189" i="187" a="1"/>
  <c r="MI189" i="187" s="1"/>
  <c r="MB198" i="187" a="1"/>
  <c r="MB198" i="187" s="1"/>
  <c r="LY204" i="187" a="1"/>
  <c r="LY204" i="187" s="1"/>
  <c r="MH219" i="187" a="1"/>
  <c r="MH219" i="187" s="1"/>
  <c r="MA181" i="187" a="1"/>
  <c r="MA181" i="187" s="1"/>
  <c r="MF175" i="187" a="1"/>
  <c r="MF175" i="187" s="1"/>
  <c r="MJ182" i="187" a="1"/>
  <c r="MJ182" i="187" s="1"/>
  <c r="LX179" i="187" a="1"/>
  <c r="LX179" i="187" s="1"/>
  <c r="MP241" i="187" a="1"/>
  <c r="MP241" i="187" s="1"/>
  <c r="MO248" i="187" a="1"/>
  <c r="MO248" i="187" s="1"/>
  <c r="MD203" i="187" a="1"/>
  <c r="MD203" i="187" s="1"/>
  <c r="LW208" i="187" a="1"/>
  <c r="LW208" i="187" s="1"/>
  <c r="MN210" i="187" a="1"/>
  <c r="MN210" i="187" s="1"/>
  <c r="MN179" i="187" a="1"/>
  <c r="MN179" i="187" s="1"/>
  <c r="MF162" i="187" a="1"/>
  <c r="MF162" i="187" s="1"/>
  <c r="LY183" i="187" a="1"/>
  <c r="LY183" i="187" s="1"/>
  <c r="LX181" i="187" a="1"/>
  <c r="LX181" i="187" s="1"/>
  <c r="MP236" i="187" a="1"/>
  <c r="MP236" i="187" s="1"/>
  <c r="MK219" i="187" a="1"/>
  <c r="MK219" i="187" s="1"/>
  <c r="MN200" i="187" a="1"/>
  <c r="MN200" i="187" s="1"/>
  <c r="ME218" i="187" a="1"/>
  <c r="ME218" i="187" s="1"/>
  <c r="LY199" i="187" a="1"/>
  <c r="LY199" i="187" s="1"/>
  <c r="MM191" i="187" a="1"/>
  <c r="MM191" i="187" s="1"/>
  <c r="LY190" i="187" a="1"/>
  <c r="LY190" i="187" s="1"/>
  <c r="MK185" i="187" a="1"/>
  <c r="MK185" i="187" s="1"/>
  <c r="MM188" i="187" a="1"/>
  <c r="MM188" i="187" s="1"/>
  <c r="MP232" i="187" a="1"/>
  <c r="MP232" i="187" s="1"/>
  <c r="MD208" i="187" a="1"/>
  <c r="MD208" i="187" s="1"/>
  <c r="MI222" i="187" a="1"/>
  <c r="MI222" i="187" s="1"/>
  <c r="MA206" i="187" a="1"/>
  <c r="MA206" i="187" s="1"/>
  <c r="MK229" i="187" a="1"/>
  <c r="MK229" i="187" s="1"/>
  <c r="LW227" i="187" a="1"/>
  <c r="LW227" i="187" s="1"/>
  <c r="MM161" i="187" a="1"/>
  <c r="MM161" i="187" s="1"/>
  <c r="MM180" i="187" a="1"/>
  <c r="MM180" i="187" s="1"/>
  <c r="ML190" i="187" a="1"/>
  <c r="ML190" i="187" s="1"/>
  <c r="MN240" i="187" a="1"/>
  <c r="MN240" i="187" s="1"/>
  <c r="MJ232" i="187" a="1"/>
  <c r="MJ232" i="187" s="1"/>
  <c r="LX208" i="187" a="1"/>
  <c r="LX208" i="187" s="1"/>
  <c r="MH228" i="187" a="1"/>
  <c r="MH228" i="187" s="1"/>
  <c r="MQ193" i="187" a="1"/>
  <c r="MQ193" i="187" s="1"/>
  <c r="MK211" i="187" a="1"/>
  <c r="MK211" i="187" s="1"/>
  <c r="MA225" i="187" a="1"/>
  <c r="MA225" i="187" s="1"/>
  <c r="MQ183" i="187" a="1"/>
  <c r="MQ183" i="187" s="1"/>
  <c r="LW191" i="187" a="1"/>
  <c r="LW191" i="187" s="1"/>
  <c r="MH181" i="187" a="1"/>
  <c r="MH181" i="187" s="1"/>
  <c r="MN233" i="187" a="1"/>
  <c r="MN233" i="187" s="1"/>
  <c r="MC203" i="187" a="1"/>
  <c r="MC203" i="187" s="1"/>
  <c r="MJ200" i="187" a="1"/>
  <c r="MJ200" i="187" s="1"/>
  <c r="MQ190" i="187" a="1"/>
  <c r="MQ190" i="187" s="1"/>
  <c r="MQ171" i="187" a="1"/>
  <c r="MQ171" i="187" s="1"/>
  <c r="ML192" i="187" a="1"/>
  <c r="ML192" i="187" s="1"/>
  <c r="LV191" i="187" a="1"/>
  <c r="LV191" i="187" s="1"/>
  <c r="ML232" i="187" a="1"/>
  <c r="ML232" i="187" s="1"/>
  <c r="MA250" i="187" a="1"/>
  <c r="MA250" i="187" s="1"/>
  <c r="MB228" i="187" a="1"/>
  <c r="MB228" i="187" s="1"/>
  <c r="MI214" i="187" a="1"/>
  <c r="MI214" i="187" s="1"/>
  <c r="LW212" i="187" a="1"/>
  <c r="LW212" i="187" s="1"/>
  <c r="MF209" i="187" a="1"/>
  <c r="MF209" i="187" s="1"/>
  <c r="MK209" i="187" a="1"/>
  <c r="MK209" i="187" s="1"/>
  <c r="MN173" i="187" a="1"/>
  <c r="MN173" i="187" s="1"/>
  <c r="LY172" i="187" a="1"/>
  <c r="LY172" i="187" s="1"/>
  <c r="MM178" i="187" a="1"/>
  <c r="MM178" i="187" s="1"/>
  <c r="MK176" i="187" a="1"/>
  <c r="MK176" i="187" s="1"/>
  <c r="MK249" i="187" a="1"/>
  <c r="MK249" i="187" s="1"/>
  <c r="MF225" i="187" a="1"/>
  <c r="MF225" i="187" s="1"/>
  <c r="MG200" i="187" a="1"/>
  <c r="MG200" i="187" s="1"/>
  <c r="LX200" i="187" a="1"/>
  <c r="LX200" i="187" s="1"/>
  <c r="LZ177" i="187" a="1"/>
  <c r="LZ177" i="187" s="1"/>
  <c r="MG201" i="187" a="1"/>
  <c r="MG201" i="187" s="1"/>
  <c r="ML254" i="187" a="1"/>
  <c r="ML254" i="187" s="1"/>
  <c r="MN194" i="187" a="1"/>
  <c r="MN194" i="187" s="1"/>
  <c r="ME216" i="187" a="1"/>
  <c r="ME216" i="187" s="1"/>
  <c r="MQ216" i="187" a="1"/>
  <c r="MQ216" i="187" s="1"/>
  <c r="LY213" i="187" a="1"/>
  <c r="LY213" i="187" s="1"/>
  <c r="MB186" i="187" a="1"/>
  <c r="MB186" i="187" s="1"/>
  <c r="MI165" i="187" a="1"/>
  <c r="MI165" i="187" s="1"/>
  <c r="MA185" i="187" a="1"/>
  <c r="MA185" i="187" s="1"/>
  <c r="MN184" i="187" a="1"/>
  <c r="MN184" i="187" s="1"/>
  <c r="LZ184" i="187" a="1"/>
  <c r="LZ184" i="187" s="1"/>
  <c r="MJ236" i="187" a="1"/>
  <c r="MJ236" i="187" s="1"/>
  <c r="MD219" i="187" a="1"/>
  <c r="MD219" i="187" s="1"/>
  <c r="MH200" i="187" a="1"/>
  <c r="MH200" i="187" s="1"/>
  <c r="MK217" i="187" a="1"/>
  <c r="MK217" i="187" s="1"/>
  <c r="LX218" i="187" a="1"/>
  <c r="LX218" i="187" s="1"/>
  <c r="MK189" i="187" a="1"/>
  <c r="MK189" i="187" s="1"/>
  <c r="MN198" i="187" a="1"/>
  <c r="MN198" i="187" s="1"/>
  <c r="MO190" i="187" a="1"/>
  <c r="MO190" i="187" s="1"/>
  <c r="MG189" i="187" a="1"/>
  <c r="MG189" i="187" s="1"/>
  <c r="ME185" i="187" a="1"/>
  <c r="ME185" i="187" s="1"/>
  <c r="MO187" i="187" a="1"/>
  <c r="MO187" i="187" s="1"/>
  <c r="MD236" i="187" a="1"/>
  <c r="MD236" i="187" s="1"/>
  <c r="LW219" i="187" a="1"/>
  <c r="LW219" i="187" s="1"/>
  <c r="MB200" i="187" a="1"/>
  <c r="MB200" i="187" s="1"/>
  <c r="LX217" i="187" a="1"/>
  <c r="LX217" i="187" s="1"/>
  <c r="MQ217" i="187" a="1"/>
  <c r="MQ217" i="187" s="1"/>
  <c r="MA217" i="187" a="1"/>
  <c r="MA217" i="187" s="1"/>
  <c r="MM183" i="187" a="1"/>
  <c r="MM183" i="187" s="1"/>
  <c r="MD177" i="187" a="1"/>
  <c r="MD177" i="187" s="1"/>
  <c r="MQ186" i="187" a="1"/>
  <c r="MQ186" i="187" s="1"/>
  <c r="MI182" i="187" a="1"/>
  <c r="MI182" i="187" s="1"/>
  <c r="MO219" i="187" a="1"/>
  <c r="MO219" i="187" s="1"/>
  <c r="MQ203" i="187" a="1"/>
  <c r="MQ203" i="187" s="1"/>
  <c r="MH180" i="187" a="1"/>
  <c r="MH180" i="187" s="1"/>
  <c r="MG193" i="187" a="1"/>
  <c r="MG193" i="187" s="1"/>
  <c r="MN174" i="187" a="1"/>
  <c r="MN174" i="187" s="1"/>
  <c r="LZ178" i="187" a="1"/>
  <c r="LZ178" i="187" s="1"/>
  <c r="MQ178" i="187" a="1"/>
  <c r="MQ178" i="187" s="1"/>
  <c r="MH167" i="187" a="1"/>
  <c r="MH167" i="187" s="1"/>
  <c r="LV210" i="187" a="1"/>
  <c r="LV210" i="187" s="1"/>
  <c r="MN197" i="187" a="1"/>
  <c r="MN197" i="187" s="1"/>
  <c r="LX187" i="187" a="1"/>
  <c r="LX187" i="187" s="1"/>
  <c r="MD171" i="187" a="1"/>
  <c r="MD171" i="187" s="1"/>
  <c r="MP175" i="187" a="1"/>
  <c r="MP175" i="187" s="1"/>
  <c r="LX176" i="187" a="1"/>
  <c r="LX176" i="187" s="1"/>
  <c r="MA203" i="187" a="1"/>
  <c r="MA203" i="187" s="1"/>
  <c r="LW226" i="187" a="1"/>
  <c r="LW226" i="187" s="1"/>
  <c r="LX165" i="187" a="1"/>
  <c r="LX165" i="187" s="1"/>
  <c r="LY175" i="187" a="1"/>
  <c r="LY175" i="187" s="1"/>
  <c r="LZ201" i="187" a="1"/>
  <c r="LZ201" i="187" s="1"/>
  <c r="LX201" i="187" a="1"/>
  <c r="LX201" i="187" s="1"/>
  <c r="MK237" i="187" a="1"/>
  <c r="MK237" i="187" s="1"/>
  <c r="MM222" i="187" a="1"/>
  <c r="MM222" i="187" s="1"/>
  <c r="MG161" i="187" a="1"/>
  <c r="MG161" i="187" s="1"/>
  <c r="MG180" i="187" a="1"/>
  <c r="MG180" i="187" s="1"/>
  <c r="MI198" i="187" a="1"/>
  <c r="MI198" i="187" s="1"/>
  <c r="ME198" i="187" a="1"/>
  <c r="ME198" i="187" s="1"/>
  <c r="ME190" i="187" a="1"/>
  <c r="ME190" i="187" s="1"/>
  <c r="MQ192" i="187" a="1"/>
  <c r="MQ192" i="187" s="1"/>
  <c r="MC173" i="187" a="1"/>
  <c r="MC173" i="187" s="1"/>
  <c r="MN214" i="187" a="1"/>
  <c r="MN214" i="187" s="1"/>
  <c r="MA212" i="187" a="1"/>
  <c r="MA212" i="187" s="1"/>
  <c r="LV198" i="187" a="1"/>
  <c r="LV198" i="187" s="1"/>
  <c r="LZ190" i="187" a="1"/>
  <c r="LZ190" i="187" s="1"/>
  <c r="MA188" i="187" a="1"/>
  <c r="MA188" i="187" s="1"/>
  <c r="LY185" i="187" a="1"/>
  <c r="LY185" i="187" s="1"/>
  <c r="LZ187" i="187" a="1"/>
  <c r="LZ187" i="187" s="1"/>
  <c r="MC194" i="187" a="1"/>
  <c r="MC194" i="187" s="1"/>
  <c r="MD189" i="187" a="1"/>
  <c r="MD189" i="187" s="1"/>
  <c r="MH191" i="187" a="1"/>
  <c r="MH191" i="187" s="1"/>
  <c r="LW165" i="187" a="1"/>
  <c r="LW165" i="187" s="1"/>
  <c r="MB184" i="187" a="1"/>
  <c r="MB184" i="187" s="1"/>
  <c r="MO181" i="187" a="1"/>
  <c r="MO181" i="187" s="1"/>
  <c r="MI180" i="187" a="1"/>
  <c r="MI180" i="187" s="1"/>
  <c r="MH187" i="187" a="1"/>
  <c r="MH187" i="187" s="1"/>
  <c r="MA210" i="187" a="1"/>
  <c r="MA210" i="187" s="1"/>
  <c r="LV179" i="187" a="1"/>
  <c r="LV179" i="187" s="1"/>
  <c r="MA186" i="187" a="1"/>
  <c r="MA186" i="187" s="1"/>
  <c r="ML161" i="187" a="1"/>
  <c r="ML161" i="187" s="1"/>
  <c r="MQ181" i="187" a="1"/>
  <c r="MQ181" i="187" s="1"/>
  <c r="MK180" i="187" a="1"/>
  <c r="MK180" i="187" s="1"/>
  <c r="MC180" i="187" a="1"/>
  <c r="MC180" i="187" s="1"/>
  <c r="LW190" i="187" a="1"/>
  <c r="LW190" i="187" s="1"/>
  <c r="MI224" i="187" a="1"/>
  <c r="MI224" i="187" s="1"/>
  <c r="MF203" i="187" a="1"/>
  <c r="MF203" i="187" s="1"/>
  <c r="MI176" i="187" a="1"/>
  <c r="MI176" i="187" s="1"/>
  <c r="MA179" i="187" a="1"/>
  <c r="MA179" i="187" s="1"/>
  <c r="MJ198" i="187" a="1"/>
  <c r="MJ198" i="187" s="1"/>
  <c r="MB167" i="187" a="1"/>
  <c r="MB167" i="187" s="1"/>
  <c r="MA204" i="187" a="1"/>
  <c r="MA204" i="187" s="1"/>
  <c r="MK194" i="187" a="1"/>
  <c r="MK194" i="187" s="1"/>
  <c r="MO176" i="187" a="1"/>
  <c r="MO176" i="187" s="1"/>
  <c r="MQ227" i="187" a="1"/>
  <c r="MQ227" i="187" s="1"/>
  <c r="LW204" i="187" a="1"/>
  <c r="LW204" i="187" s="1"/>
  <c r="LX167" i="187" a="1"/>
  <c r="LX167" i="187" s="1"/>
  <c r="LY205" i="187" a="1"/>
  <c r="LY205" i="187" s="1"/>
  <c r="LW180" i="187" a="1"/>
  <c r="LW180" i="187" s="1"/>
  <c r="LW173" i="187" a="1"/>
  <c r="LW173" i="187" s="1"/>
  <c r="LQ2" i="187" a="1"/>
  <c r="LQ2" i="187" s="1"/>
  <c r="MG179" i="187" a="1"/>
  <c r="MG179" i="187" s="1"/>
  <c r="MN222" i="187" a="1"/>
  <c r="MN222" i="187" s="1"/>
  <c r="MH193" i="187" a="1"/>
  <c r="MH193" i="187" s="1"/>
  <c r="MC174" i="187" a="1"/>
  <c r="MC174" i="187" s="1"/>
  <c r="MC188" i="187" a="1"/>
  <c r="MC188" i="187" s="1"/>
  <c r="MK193" i="187" a="1"/>
  <c r="MK193" i="187" s="1"/>
  <c r="LE2" i="187" a="1"/>
  <c r="LE2" i="187" s="1"/>
  <c r="LW199" i="187" a="1"/>
  <c r="LW199" i="187" s="1"/>
  <c r="LV212" i="187" a="1"/>
  <c r="LV212" i="187" s="1"/>
  <c r="MF187" i="187" a="1"/>
  <c r="MF187" i="187" s="1"/>
  <c r="ML170" i="187" a="1"/>
  <c r="ML170" i="187" s="1"/>
  <c r="ML179" i="187" a="1"/>
  <c r="ML179" i="187" s="1"/>
  <c r="LX191" i="187" a="1"/>
  <c r="LX191" i="187" s="1"/>
  <c r="MO188" i="187" a="1"/>
  <c r="MO188" i="187" s="1"/>
  <c r="MN188" i="187" a="1"/>
  <c r="MN188" i="187" s="1"/>
  <c r="ML184" i="187" a="1"/>
  <c r="ML184" i="187" s="1"/>
  <c r="MB181" i="187" a="1"/>
  <c r="MB181" i="187" s="1"/>
  <c r="LV181" i="187" a="1"/>
  <c r="LV181" i="187" s="1"/>
  <c r="MI179" i="187" a="1"/>
  <c r="MI179" i="187" s="1"/>
  <c r="MO180" i="187" a="1"/>
  <c r="MO180" i="187" s="1"/>
  <c r="LW203" i="187" a="1"/>
  <c r="LW203" i="187" s="1"/>
  <c r="LX270" i="187" a="1"/>
  <c r="LX270" i="187" s="1"/>
  <c r="MB231" i="187" a="1"/>
  <c r="MB231" i="187" s="1"/>
  <c r="MF235" i="187" a="1"/>
  <c r="MF235" i="187" s="1"/>
  <c r="MD233" i="187" a="1"/>
  <c r="MD233" i="187" s="1"/>
  <c r="MH247" i="187" a="1"/>
  <c r="MH247" i="187" s="1"/>
  <c r="MJ213" i="187" a="1"/>
  <c r="MJ213" i="187" s="1"/>
  <c r="MQ297" i="187" a="1"/>
  <c r="MQ297" i="187" s="1"/>
  <c r="ML267" i="187" a="1"/>
  <c r="ML267" i="187" s="1"/>
  <c r="LX262" i="187" a="1"/>
  <c r="LX262" i="187" s="1"/>
  <c r="MA279" i="187" a="1"/>
  <c r="MA279" i="187" s="1"/>
  <c r="MG262" i="187" a="1"/>
  <c r="MG262" i="187" s="1"/>
  <c r="MB236" i="187" a="1"/>
  <c r="MB236" i="187" s="1"/>
  <c r="MK241" i="187" a="1"/>
  <c r="MK241" i="187" s="1"/>
  <c r="MA237" i="187" a="1"/>
  <c r="MA237" i="187" s="1"/>
  <c r="MB250" i="187" a="1"/>
  <c r="MB250" i="187" s="1"/>
  <c r="MF297" i="187" a="1"/>
  <c r="MF297" i="187" s="1"/>
  <c r="MQ284" i="187" a="1"/>
  <c r="MQ284" i="187" s="1"/>
  <c r="MH295" i="187" a="1"/>
  <c r="MH295" i="187" s="1"/>
  <c r="MC289" i="187" a="1"/>
  <c r="MC289" i="187" s="1"/>
  <c r="MQ278" i="187" a="1"/>
  <c r="MQ278" i="187" s="1"/>
  <c r="MK259" i="187" a="1"/>
  <c r="MK259" i="187" s="1"/>
  <c r="MK261" i="187" a="1"/>
  <c r="MK261" i="187" s="1"/>
  <c r="MN229" i="187" a="1"/>
  <c r="MN229" i="187" s="1"/>
  <c r="MQ223" i="187" a="1"/>
  <c r="MQ223" i="187" s="1"/>
  <c r="MM244" i="187" a="1"/>
  <c r="MM244" i="187" s="1"/>
  <c r="LW213" i="187" a="1"/>
  <c r="LW213" i="187" s="1"/>
  <c r="MJ298" i="187" a="1"/>
  <c r="MJ298" i="187" s="1"/>
  <c r="LW293" i="187" a="1"/>
  <c r="LW293" i="187" s="1"/>
  <c r="ML282" i="187" a="1"/>
  <c r="ML282" i="187" s="1"/>
  <c r="ML265" i="187" a="1"/>
  <c r="ML265" i="187" s="1"/>
  <c r="ME228" i="187" a="1"/>
  <c r="ME228" i="187" s="1"/>
  <c r="MI294" i="187" a="1"/>
  <c r="MI294" i="187" s="1"/>
  <c r="MM306" i="187" a="1"/>
  <c r="MM306" i="187" s="1"/>
  <c r="MP282" i="187" a="1"/>
  <c r="MP282" i="187" s="1"/>
  <c r="MB257" i="187" a="1"/>
  <c r="MB257" i="187" s="1"/>
  <c r="LZ241" i="187" a="1"/>
  <c r="LZ241" i="187" s="1"/>
  <c r="MI254" i="187" a="1"/>
  <c r="MI254" i="187" s="1"/>
  <c r="LY228" i="187" a="1"/>
  <c r="LY228" i="187" s="1"/>
  <c r="ML310" i="187" a="1"/>
  <c r="ML310" i="187" s="1"/>
  <c r="MO300" i="187" a="1"/>
  <c r="MO300" i="187" s="1"/>
  <c r="MI298" i="187" a="1"/>
  <c r="MI298" i="187" s="1"/>
  <c r="MM268" i="187" a="1"/>
  <c r="MM268" i="187" s="1"/>
  <c r="MQ268" i="187" a="1"/>
  <c r="MQ268" i="187" s="1"/>
  <c r="MC264" i="187" a="1"/>
  <c r="MC264" i="187" s="1"/>
  <c r="MD256" i="187" a="1"/>
  <c r="MD256" i="187" s="1"/>
  <c r="MM236" i="187" a="1"/>
  <c r="MM236" i="187" s="1"/>
  <c r="MN283" i="187" a="1"/>
  <c r="MN283" i="187" s="1"/>
  <c r="LW285" i="187" a="1"/>
  <c r="LW285" i="187" s="1"/>
  <c r="LY263" i="187" a="1"/>
  <c r="LY263" i="187" s="1"/>
  <c r="MJ238" i="187" a="1"/>
  <c r="MJ238" i="187" s="1"/>
  <c r="MH241" i="187" a="1"/>
  <c r="MH241" i="187" s="1"/>
  <c r="MO223" i="187" a="1"/>
  <c r="MO223" i="187" s="1"/>
  <c r="MK291" i="187" a="1"/>
  <c r="MK291" i="187" s="1"/>
  <c r="LW295" i="187" a="1"/>
  <c r="LW295" i="187" s="1"/>
  <c r="MI288" i="187" a="1"/>
  <c r="MI288" i="187" s="1"/>
  <c r="MA235" i="187" a="1"/>
  <c r="MA235" i="187" s="1"/>
  <c r="LZ235" i="187" a="1"/>
  <c r="LZ235" i="187" s="1"/>
  <c r="MB247" i="187" a="1"/>
  <c r="MB247" i="187" s="1"/>
  <c r="MD227" i="187" a="1"/>
  <c r="MD227" i="187" s="1"/>
  <c r="MP286" i="187" a="1"/>
  <c r="MP286" i="187" s="1"/>
  <c r="LW292" i="187" a="1"/>
  <c r="LW292" i="187" s="1"/>
  <c r="MF267" i="187" a="1"/>
  <c r="MF267" i="187" s="1"/>
  <c r="MO281" i="187" a="1"/>
  <c r="MO281" i="187" s="1"/>
  <c r="LZ282" i="187" a="1"/>
  <c r="LZ282" i="187" s="1"/>
  <c r="LV236" i="187" a="1"/>
  <c r="LV236" i="187" s="1"/>
  <c r="LZ226" i="187" a="1"/>
  <c r="LZ226" i="187" s="1"/>
  <c r="LW242" i="187" a="1"/>
  <c r="LW242" i="187" s="1"/>
  <c r="MM217" i="187" a="1"/>
  <c r="MM217" i="187" s="1"/>
  <c r="MF291" i="187" a="1"/>
  <c r="MF291" i="187" s="1"/>
  <c r="MB295" i="187" a="1"/>
  <c r="MB295" i="187" s="1"/>
  <c r="MQ269" i="187" a="1"/>
  <c r="MQ269" i="187" s="1"/>
  <c r="MN253" i="187" a="1"/>
  <c r="MN253" i="187" s="1"/>
  <c r="MH257" i="187" a="1"/>
  <c r="MH257" i="187" s="1"/>
  <c r="ME259" i="187" a="1"/>
  <c r="ME259" i="187" s="1"/>
  <c r="MH239" i="187" a="1"/>
  <c r="MH239" i="187" s="1"/>
  <c r="MH229" i="187" a="1"/>
  <c r="MH229" i="187" s="1"/>
  <c r="LW305" i="187" a="1"/>
  <c r="LW305" i="187" s="1"/>
  <c r="ME301" i="187" a="1"/>
  <c r="ME301" i="187" s="1"/>
  <c r="MI278" i="187" a="1"/>
  <c r="MI278" i="187" s="1"/>
  <c r="MF265" i="187" a="1"/>
  <c r="MF265" i="187" s="1"/>
  <c r="MF273" i="187" a="1"/>
  <c r="MF273" i="187" s="1"/>
  <c r="MF233" i="187" a="1"/>
  <c r="MF233" i="187" s="1"/>
  <c r="LX250" i="187" a="1"/>
  <c r="LX250" i="187" s="1"/>
  <c r="ME223" i="187" a="1"/>
  <c r="ME223" i="187" s="1"/>
  <c r="MK305" i="187" a="1"/>
  <c r="MK305" i="187" s="1"/>
  <c r="LX298" i="187" a="1"/>
  <c r="LX298" i="187" s="1"/>
  <c r="MF282" i="187" a="1"/>
  <c r="MF282" i="187" s="1"/>
  <c r="MH256" i="187" a="1"/>
  <c r="MH256" i="187" s="1"/>
  <c r="MB265" i="187" a="1"/>
  <c r="MB265" i="187" s="1"/>
  <c r="ML268" i="187" a="1"/>
  <c r="ML268" i="187" s="1"/>
  <c r="LZ265" i="187" a="1"/>
  <c r="LZ265" i="187" s="1"/>
  <c r="MN250" i="187" a="1"/>
  <c r="MN250" i="187" s="1"/>
  <c r="LZ281" i="187" a="1"/>
  <c r="LZ281" i="187" s="1"/>
  <c r="MH277" i="187" a="1"/>
  <c r="MH277" i="187" s="1"/>
  <c r="MA260" i="187" a="1"/>
  <c r="MA260" i="187" s="1"/>
  <c r="ML275" i="187" a="1"/>
  <c r="ML275" i="187" s="1"/>
  <c r="LW234" i="187" a="1"/>
  <c r="LW234" i="187" s="1"/>
  <c r="MC235" i="187" a="1"/>
  <c r="MC235" i="187" s="1"/>
  <c r="MF217" i="187" a="1"/>
  <c r="MF217" i="187" s="1"/>
  <c r="MF288" i="187" a="1"/>
  <c r="MF288" i="187" s="1"/>
  <c r="MO311" i="187" a="1"/>
  <c r="MO311" i="187" s="1"/>
  <c r="MK262" i="187" a="1"/>
  <c r="MK262" i="187" s="1"/>
  <c r="MK251" i="187" a="1"/>
  <c r="MK251" i="187" s="1"/>
  <c r="MN278" i="187" a="1"/>
  <c r="MN278" i="187" s="1"/>
  <c r="MD238" i="187" a="1"/>
  <c r="MD238" i="187" s="1"/>
  <c r="MB241" i="187" a="1"/>
  <c r="MB241" i="187" s="1"/>
  <c r="MG223" i="187" a="1"/>
  <c r="MG223" i="187" s="1"/>
  <c r="MF285" i="187" a="1"/>
  <c r="MF285" i="187" s="1"/>
  <c r="MI312" i="187" a="1"/>
  <c r="MI312" i="187" s="1"/>
  <c r="LY276" i="187" a="1"/>
  <c r="LY276" i="187" s="1"/>
  <c r="MH275" i="187" a="1"/>
  <c r="MH275" i="187" s="1"/>
  <c r="MB276" i="187" a="1"/>
  <c r="MB276" i="187" s="1"/>
  <c r="MC256" i="187" a="1"/>
  <c r="MC256" i="187" s="1"/>
  <c r="MM232" i="187" a="1"/>
  <c r="MM232" i="187" s="1"/>
  <c r="MO238" i="187" a="1"/>
  <c r="MO238" i="187" s="1"/>
  <c r="LX213" i="187" a="1"/>
  <c r="LX213" i="187" s="1"/>
  <c r="ML292" i="187" a="1"/>
  <c r="ML292" i="187" s="1"/>
  <c r="MJ286" i="187" a="1"/>
  <c r="MJ286" i="187" s="1"/>
  <c r="LZ267" i="187" a="1"/>
  <c r="LZ267" i="187" s="1"/>
  <c r="ME281" i="187" a="1"/>
  <c r="ME281" i="187" s="1"/>
  <c r="MP278" i="187" a="1"/>
  <c r="MP278" i="187" s="1"/>
  <c r="MO299" i="187" a="1"/>
  <c r="MO299" i="187" s="1"/>
  <c r="MI286" i="187" a="1"/>
  <c r="MI286" i="187" s="1"/>
  <c r="MO298" i="187" a="1"/>
  <c r="MO298" i="187" s="1"/>
  <c r="MN271" i="187" a="1"/>
  <c r="MN271" i="187" s="1"/>
  <c r="LV275" i="187" a="1"/>
  <c r="LV275" i="187" s="1"/>
  <c r="LY259" i="187" a="1"/>
  <c r="LY259" i="187" s="1"/>
  <c r="MH227" i="187" a="1"/>
  <c r="MH227" i="187" s="1"/>
  <c r="LY247" i="187" a="1"/>
  <c r="LY247" i="187" s="1"/>
  <c r="LW283" i="187" a="1"/>
  <c r="LW283" i="187" s="1"/>
  <c r="MI299" i="187" a="1"/>
  <c r="MI299" i="187" s="1"/>
  <c r="MD300" i="187" a="1"/>
  <c r="MD300" i="187" s="1"/>
  <c r="MN290" i="187" a="1"/>
  <c r="MN290" i="187" s="1"/>
  <c r="MQ287" i="187" a="1"/>
  <c r="MQ287" i="187" s="1"/>
  <c r="LV290" i="187" a="1"/>
  <c r="LV290" i="187" s="1"/>
  <c r="MJ280" i="187" a="1"/>
  <c r="MJ280" i="187" s="1"/>
  <c r="ML247" i="187" a="1"/>
  <c r="ML247" i="187" s="1"/>
  <c r="LV229" i="187" a="1"/>
  <c r="LV229" i="187" s="1"/>
  <c r="MF239" i="187" a="1"/>
  <c r="MF239" i="187" s="1"/>
  <c r="MF303" i="187" a="1"/>
  <c r="MF303" i="187" s="1"/>
  <c r="LV305" i="187" a="1"/>
  <c r="LV305" i="187" s="1"/>
  <c r="MM294" i="187" a="1"/>
  <c r="MM294" i="187" s="1"/>
  <c r="LX282" i="187" a="1"/>
  <c r="LX282" i="187" s="1"/>
  <c r="MB256" i="187" a="1"/>
  <c r="MB256" i="187" s="1"/>
  <c r="LV265" i="187" a="1"/>
  <c r="LV265" i="187" s="1"/>
  <c r="MF268" i="187" a="1"/>
  <c r="MF268" i="187" s="1"/>
  <c r="MB287" i="187" a="1"/>
  <c r="MB287" i="187" s="1"/>
  <c r="MG250" i="187" a="1"/>
  <c r="MG250" i="187" s="1"/>
  <c r="MA231" i="187" a="1"/>
  <c r="MA231" i="187" s="1"/>
  <c r="MQ242" i="187" a="1"/>
  <c r="MQ242" i="187" s="1"/>
  <c r="MD291" i="187" a="1"/>
  <c r="MD291" i="187" s="1"/>
  <c r="LX274" i="187" a="1"/>
  <c r="LX274" i="187" s="1"/>
  <c r="LZ269" i="187" a="1"/>
  <c r="LZ269" i="187" s="1"/>
  <c r="ML229" i="187" a="1"/>
  <c r="ML229" i="187" s="1"/>
  <c r="LY232" i="187" a="1"/>
  <c r="LY232" i="187" s="1"/>
  <c r="ML212" i="187" a="1"/>
  <c r="ML212" i="187" s="1"/>
  <c r="MH283" i="187" a="1"/>
  <c r="MH283" i="187" s="1"/>
  <c r="LX303" i="187" a="1"/>
  <c r="LX303" i="187" s="1"/>
  <c r="MI307" i="187" a="1"/>
  <c r="MI307" i="187" s="1"/>
  <c r="MD283" i="187" a="1"/>
  <c r="MD283" i="187" s="1"/>
  <c r="MG272" i="187" a="1"/>
  <c r="MG272" i="187" s="1"/>
  <c r="MF275" i="187" a="1"/>
  <c r="MF275" i="187" s="1"/>
  <c r="LW235" i="187" a="1"/>
  <c r="LW235" i="187" s="1"/>
  <c r="MH311" i="187" a="1"/>
  <c r="MH311" i="187" s="1"/>
  <c r="MG306" i="187" a="1"/>
  <c r="MG306" i="187" s="1"/>
  <c r="MN304" i="187" a="1"/>
  <c r="MN304" i="187" s="1"/>
  <c r="MC284" i="187" a="1"/>
  <c r="MC284" i="187" s="1"/>
  <c r="MM271" i="187" a="1"/>
  <c r="MM271" i="187" s="1"/>
  <c r="MH269" i="187" a="1"/>
  <c r="MH269" i="187" s="1"/>
  <c r="MP271" i="187" a="1"/>
  <c r="MP271" i="187" s="1"/>
  <c r="LZ252" i="187" a="1"/>
  <c r="LZ252" i="187" s="1"/>
  <c r="MM250" i="187" a="1"/>
  <c r="MM250" i="187" s="1"/>
  <c r="MD258" i="187" a="1"/>
  <c r="MD258" i="187" s="1"/>
  <c r="LV234" i="187" a="1"/>
  <c r="LV234" i="187" s="1"/>
  <c r="LZ285" i="187" a="1"/>
  <c r="LZ285" i="187" s="1"/>
  <c r="LW312" i="187" a="1"/>
  <c r="LW312" i="187" s="1"/>
  <c r="MN311" i="187" a="1"/>
  <c r="MN311" i="187" s="1"/>
  <c r="MB275" i="187" a="1"/>
  <c r="MB275" i="187" s="1"/>
  <c r="MM257" i="187" a="1"/>
  <c r="MM257" i="187" s="1"/>
  <c r="MQ254" i="187" a="1"/>
  <c r="MQ254" i="187" s="1"/>
  <c r="MG232" i="187" a="1"/>
  <c r="MG232" i="187" s="1"/>
  <c r="LZ296" i="187" a="1"/>
  <c r="LZ296" i="187" s="1"/>
  <c r="LV312" i="187" a="1"/>
  <c r="LV312" i="187" s="1"/>
  <c r="MP266" i="187" a="1"/>
  <c r="MP266" i="187" s="1"/>
  <c r="LV269" i="187" a="1"/>
  <c r="LV269" i="187" s="1"/>
  <c r="MJ281" i="187" a="1"/>
  <c r="MJ281" i="187" s="1"/>
  <c r="MJ221" i="187" a="1"/>
  <c r="MJ221" i="187" s="1"/>
  <c r="MQ296" i="187" a="1"/>
  <c r="MQ296" i="187" s="1"/>
  <c r="MO290" i="187" a="1"/>
  <c r="MO290" i="187" s="1"/>
  <c r="MM304" i="187" a="1"/>
  <c r="MM304" i="187" s="1"/>
  <c r="MH271" i="187" a="1"/>
  <c r="MH271" i="187" s="1"/>
  <c r="MP280" i="187" a="1"/>
  <c r="MP280" i="187" s="1"/>
  <c r="MM254" i="187" a="1"/>
  <c r="MM254" i="187" s="1"/>
  <c r="MP258" i="187" a="1"/>
  <c r="MP258" i="187" s="1"/>
  <c r="MB281" i="187" a="1"/>
  <c r="MB281" i="187" s="1"/>
  <c r="LZ273" i="187" a="1"/>
  <c r="LZ273" i="187" s="1"/>
  <c r="MB268" i="187" a="1"/>
  <c r="MB268" i="187" s="1"/>
  <c r="LW276" i="187" a="1"/>
  <c r="LW276" i="187" s="1"/>
  <c r="MK265" i="187" a="1"/>
  <c r="MK265" i="187" s="1"/>
  <c r="LW251" i="187" a="1"/>
  <c r="LW251" i="187" s="1"/>
  <c r="ML252" i="187" a="1"/>
  <c r="ML252" i="187" s="1"/>
  <c r="LW297" i="187" a="1"/>
  <c r="LW297" i="187" s="1"/>
  <c r="ME276" i="187" a="1"/>
  <c r="ME276" i="187" s="1"/>
  <c r="LY257" i="187" a="1"/>
  <c r="LY257" i="187" s="1"/>
  <c r="MF212" i="187" a="1"/>
  <c r="MF212" i="187" s="1"/>
  <c r="LV304" i="187" a="1"/>
  <c r="LV304" i="187" s="1"/>
  <c r="ME278" i="187" a="1"/>
  <c r="ME278" i="187" s="1"/>
  <c r="MC266" i="187" a="1"/>
  <c r="MC266" i="187" s="1"/>
  <c r="MM265" i="187" a="1"/>
  <c r="MM265" i="187" s="1"/>
  <c r="ML266" i="187" a="1"/>
  <c r="ML266" i="187" s="1"/>
  <c r="MG248" i="187" a="1"/>
  <c r="MG248" i="187" s="1"/>
  <c r="MK247" i="187" a="1"/>
  <c r="MK247" i="187" s="1"/>
  <c r="MK250" i="187" a="1"/>
  <c r="MK250" i="187" s="1"/>
  <c r="LX256" i="187" a="1"/>
  <c r="LX256" i="187" s="1"/>
  <c r="LW200" i="187" a="1"/>
  <c r="LW200" i="187" s="1"/>
  <c r="LV311" i="187" a="1"/>
  <c r="LV311" i="187" s="1"/>
  <c r="LW306" i="187" a="1"/>
  <c r="LW306" i="187" s="1"/>
  <c r="MG304" i="187" a="1"/>
  <c r="MG304" i="187" s="1"/>
  <c r="MG271" i="187" a="1"/>
  <c r="MG271" i="187" s="1"/>
  <c r="MB269" i="187" a="1"/>
  <c r="MB269" i="187" s="1"/>
  <c r="MJ271" i="187" a="1"/>
  <c r="MJ271" i="187" s="1"/>
  <c r="MF250" i="187" a="1"/>
  <c r="MF250" i="187" s="1"/>
  <c r="MM255" i="187" a="1"/>
  <c r="MM255" i="187" s="1"/>
  <c r="MQ292" i="187" a="1"/>
  <c r="MQ292" i="187" s="1"/>
  <c r="LV306" i="187" a="1"/>
  <c r="LV306" i="187" s="1"/>
  <c r="MJ257" i="187" a="1"/>
  <c r="MJ257" i="187" s="1"/>
  <c r="MI275" i="187" a="1"/>
  <c r="MI275" i="187" s="1"/>
  <c r="MA265" i="187" a="1"/>
  <c r="MA265" i="187" s="1"/>
  <c r="LY261" i="187" a="1"/>
  <c r="LY261" i="187" s="1"/>
  <c r="MH217" i="187" a="1"/>
  <c r="MH217" i="187" s="1"/>
  <c r="MA227" i="187" a="1"/>
  <c r="MA227" i="187" s="1"/>
  <c r="LZ284" i="187" a="1"/>
  <c r="LZ284" i="187" s="1"/>
  <c r="MK292" i="187" a="1"/>
  <c r="MK292" i="187" s="1"/>
  <c r="MC294" i="187" a="1"/>
  <c r="MC294" i="187" s="1"/>
  <c r="MJ266" i="187" a="1"/>
  <c r="MJ266" i="187" s="1"/>
  <c r="MP273" i="187" a="1"/>
  <c r="MP273" i="187" s="1"/>
  <c r="MJ290" i="187" a="1"/>
  <c r="MJ290" i="187" s="1"/>
  <c r="MK282" i="187" a="1"/>
  <c r="MK282" i="187" s="1"/>
  <c r="MM273" i="187" a="1"/>
  <c r="MM273" i="187" s="1"/>
  <c r="MM270" i="187" a="1"/>
  <c r="MM270" i="187" s="1"/>
  <c r="LZ233" i="187" a="1"/>
  <c r="LZ233" i="187" s="1"/>
  <c r="LY254" i="187" a="1"/>
  <c r="LY254" i="187" s="1"/>
  <c r="MM230" i="187" a="1"/>
  <c r="MM230" i="187" s="1"/>
  <c r="MP295" i="187" a="1"/>
  <c r="MP295" i="187" s="1"/>
  <c r="MK296" i="187" a="1"/>
  <c r="MK296" i="187" s="1"/>
  <c r="MI290" i="187" a="1"/>
  <c r="MI290" i="187" s="1"/>
  <c r="MF304" i="187" a="1"/>
  <c r="MF304" i="187" s="1"/>
  <c r="MB271" i="187" a="1"/>
  <c r="MB271" i="187" s="1"/>
  <c r="MH280" i="187" a="1"/>
  <c r="MH280" i="187" s="1"/>
  <c r="MG254" i="187" a="1"/>
  <c r="MG254" i="187" s="1"/>
  <c r="MJ258" i="187" a="1"/>
  <c r="MJ258" i="187" s="1"/>
  <c r="MO237" i="187" a="1"/>
  <c r="MO237" i="187" s="1"/>
  <c r="ME225" i="187" a="1"/>
  <c r="ME225" i="187" s="1"/>
  <c r="MJ234" i="187" a="1"/>
  <c r="MJ234" i="187" s="1"/>
  <c r="LZ283" i="187" a="1"/>
  <c r="LZ283" i="187" s="1"/>
  <c r="MH279" i="187" a="1"/>
  <c r="MH279" i="187" s="1"/>
  <c r="ME266" i="187" a="1"/>
  <c r="ME266" i="187" s="1"/>
  <c r="LX251" i="187" a="1"/>
  <c r="LX251" i="187" s="1"/>
  <c r="MK254" i="187" a="1"/>
  <c r="MK254" i="187" s="1"/>
  <c r="MG205" i="187" a="1"/>
  <c r="MG205" i="187" s="1"/>
  <c r="MD294" i="187" a="1"/>
  <c r="MD294" i="187" s="1"/>
  <c r="LW291" i="187" a="1"/>
  <c r="LW291" i="187" s="1"/>
  <c r="MK301" i="187" a="1"/>
  <c r="MK301" i="187" s="1"/>
  <c r="MQ283" i="187" a="1"/>
  <c r="MQ283" i="187" s="1"/>
  <c r="MQ252" i="187" a="1"/>
  <c r="MQ252" i="187" s="1"/>
  <c r="MH262" i="187" a="1"/>
  <c r="MH262" i="187" s="1"/>
  <c r="MI271" i="187" a="1"/>
  <c r="MI271" i="187" s="1"/>
  <c r="ML231" i="187" a="1"/>
  <c r="ML231" i="187" s="1"/>
  <c r="LV252" i="187" a="1"/>
  <c r="LV252" i="187" s="1"/>
  <c r="MN207" i="187" a="1"/>
  <c r="MN207" i="187" s="1"/>
  <c r="MQ280" i="187" a="1"/>
  <c r="MQ280" i="187" s="1"/>
  <c r="ME298" i="187" a="1"/>
  <c r="ME298" i="187" s="1"/>
  <c r="MN302" i="187" a="1"/>
  <c r="MN302" i="187" s="1"/>
  <c r="LX272" i="187" a="1"/>
  <c r="LX272" i="187" s="1"/>
  <c r="MF259" i="187" a="1"/>
  <c r="MF259" i="187" s="1"/>
  <c r="MP268" i="187" a="1"/>
  <c r="MP268" i="187" s="1"/>
  <c r="ML241" i="187" a="1"/>
  <c r="ML241" i="187" s="1"/>
  <c r="LV244" i="187" a="1"/>
  <c r="LV244" i="187" s="1"/>
  <c r="LV195" i="187" a="1"/>
  <c r="LV195" i="187" s="1"/>
  <c r="LV283" i="187" a="1"/>
  <c r="LV283" i="187" s="1"/>
  <c r="MP300" i="187" a="1"/>
  <c r="MP300" i="187" s="1"/>
  <c r="LZ276" i="187" a="1"/>
  <c r="LZ276" i="187" s="1"/>
  <c r="MB279" i="187" a="1"/>
  <c r="MB279" i="187" s="1"/>
  <c r="MG265" i="187" a="1"/>
  <c r="MG265" i="187" s="1"/>
  <c r="MA248" i="187" a="1"/>
  <c r="MA248" i="187" s="1"/>
  <c r="MI221" i="187" a="1"/>
  <c r="MI221" i="187" s="1"/>
  <c r="LW269" i="187" a="1"/>
  <c r="LW269" i="187" s="1"/>
  <c r="MD271" i="187" a="1"/>
  <c r="MD271" i="187" s="1"/>
  <c r="LZ255" i="187" a="1"/>
  <c r="LZ255" i="187" s="1"/>
  <c r="MM249" i="187" a="1"/>
  <c r="MM249" i="187" s="1"/>
  <c r="MC221" i="187" a="1"/>
  <c r="MC221" i="187" s="1"/>
  <c r="MI308" i="187" a="1"/>
  <c r="MI308" i="187" s="1"/>
  <c r="MO287" i="187" a="1"/>
  <c r="MO287" i="187" s="1"/>
  <c r="MJ261" i="187" a="1"/>
  <c r="MJ261" i="187" s="1"/>
  <c r="LX271" i="187" a="1"/>
  <c r="LX271" i="187" s="1"/>
  <c r="MN263" i="187" a="1"/>
  <c r="MN263" i="187" s="1"/>
  <c r="MB227" i="187" a="1"/>
  <c r="MB227" i="187" s="1"/>
  <c r="ME292" i="187" a="1"/>
  <c r="ME292" i="187" s="1"/>
  <c r="LW294" i="187" a="1"/>
  <c r="LW294" i="187" s="1"/>
  <c r="MM297" i="187" a="1"/>
  <c r="MM297" i="187" s="1"/>
  <c r="MD266" i="187" a="1"/>
  <c r="MD266" i="187" s="1"/>
  <c r="MJ273" i="187" a="1"/>
  <c r="MJ273" i="187" s="1"/>
  <c r="MA282" i="187" a="1"/>
  <c r="MA282" i="187" s="1"/>
  <c r="MG273" i="187" a="1"/>
  <c r="MG273" i="187" s="1"/>
  <c r="MG270" i="187" a="1"/>
  <c r="MG270" i="187" s="1"/>
  <c r="MG230" i="187" a="1"/>
  <c r="MG230" i="187" s="1"/>
  <c r="MJ295" i="187" a="1"/>
  <c r="MJ295" i="187" s="1"/>
  <c r="ME296" i="187" a="1"/>
  <c r="ME296" i="187" s="1"/>
  <c r="MC290" i="187" a="1"/>
  <c r="MC290" i="187" s="1"/>
  <c r="MJ307" i="187" a="1"/>
  <c r="MJ307" i="187" s="1"/>
  <c r="MN262" i="187" a="1"/>
  <c r="MN262" i="187" s="1"/>
  <c r="MJ244" i="187" a="1"/>
  <c r="MJ244" i="187" s="1"/>
  <c r="MD225" i="187" a="1"/>
  <c r="MD225" i="187" s="1"/>
  <c r="MO241" i="187" a="1"/>
  <c r="MO241" i="187" s="1"/>
  <c r="MB249" i="187" a="1"/>
  <c r="MB249" i="187" s="1"/>
  <c r="LX202" i="187" a="1"/>
  <c r="LX202" i="187" s="1"/>
  <c r="LY290" i="187" a="1"/>
  <c r="LY290" i="187" s="1"/>
  <c r="MI293" i="187" a="1"/>
  <c r="MI293" i="187" s="1"/>
  <c r="MA284" i="187" a="1"/>
  <c r="MA284" i="187" s="1"/>
  <c r="LX290" i="187" a="1"/>
  <c r="LX290" i="187" s="1"/>
  <c r="LY266" i="187" a="1"/>
  <c r="LY266" i="187" s="1"/>
  <c r="MQ228" i="187" a="1"/>
  <c r="MQ228" i="187" s="1"/>
  <c r="MO247" i="187" a="1"/>
  <c r="MO247" i="187" s="1"/>
  <c r="MC254" i="187" a="1"/>
  <c r="MC254" i="187" s="1"/>
  <c r="MA205" i="187" a="1"/>
  <c r="MA205" i="187" s="1"/>
  <c r="LZ312" i="187" a="1"/>
  <c r="LZ312" i="187" s="1"/>
  <c r="LZ299" i="187" a="1"/>
  <c r="LZ299" i="187" s="1"/>
  <c r="MI269" i="187" a="1"/>
  <c r="MI269" i="187" s="1"/>
  <c r="MI284" i="187" a="1"/>
  <c r="MI284" i="187" s="1"/>
  <c r="LY265" i="187" a="1"/>
  <c r="LY265" i="187" s="1"/>
  <c r="MO240" i="187" a="1"/>
  <c r="MO240" i="187" s="1"/>
  <c r="MB252" i="187" a="1"/>
  <c r="MB252" i="187" s="1"/>
  <c r="MK280" i="187" a="1"/>
  <c r="MK280" i="187" s="1"/>
  <c r="LY298" i="187" a="1"/>
  <c r="LY298" i="187" s="1"/>
  <c r="MA302" i="187" a="1"/>
  <c r="MA302" i="187" s="1"/>
  <c r="MO275" i="187" a="1"/>
  <c r="MO275" i="187" s="1"/>
  <c r="LZ259" i="187" a="1"/>
  <c r="LZ259" i="187" s="1"/>
  <c r="MJ268" i="187" a="1"/>
  <c r="MJ268" i="187" s="1"/>
  <c r="MF241" i="187" a="1"/>
  <c r="MF241" i="187" s="1"/>
  <c r="MN255" i="187" a="1"/>
  <c r="MN255" i="187" s="1"/>
  <c r="ML289" i="187" a="1"/>
  <c r="ML289" i="187" s="1"/>
  <c r="MD298" i="187" a="1"/>
  <c r="MD298" i="187" s="1"/>
  <c r="MH265" i="187" a="1"/>
  <c r="MH265" i="187" s="1"/>
  <c r="LZ266" i="187" a="1"/>
  <c r="LZ266" i="187" s="1"/>
  <c r="MN243" i="187" a="1"/>
  <c r="MN243" i="187" s="1"/>
  <c r="MF255" i="187" a="1"/>
  <c r="MF255" i="187" s="1"/>
  <c r="LZ303" i="187" a="1"/>
  <c r="LZ303" i="187" s="1"/>
  <c r="LY284" i="187" a="1"/>
  <c r="LY284" i="187" s="1"/>
  <c r="MM301" i="187" a="1"/>
  <c r="MM301" i="187" s="1"/>
  <c r="MB297" i="187" a="1"/>
  <c r="MB297" i="187" s="1"/>
  <c r="MH288" i="187" a="1"/>
  <c r="MH288" i="187" s="1"/>
  <c r="MD257" i="187" a="1"/>
  <c r="MD257" i="187" s="1"/>
  <c r="MK271" i="187" a="1"/>
  <c r="MK271" i="187" s="1"/>
  <c r="MQ251" i="187" a="1"/>
  <c r="MQ251" i="187" s="1"/>
  <c r="LZ260" i="187" a="1"/>
  <c r="LZ260" i="187" s="1"/>
  <c r="LX258" i="187" a="1"/>
  <c r="LX258" i="187" s="1"/>
  <c r="MG258" i="187" a="1"/>
  <c r="MG258" i="187" s="1"/>
  <c r="MJ235" i="187" a="1"/>
  <c r="MJ235" i="187" s="1"/>
  <c r="MM246" i="187" a="1"/>
  <c r="MM246" i="187" s="1"/>
  <c r="MM198" i="187" a="1"/>
  <c r="MM198" i="187" s="1"/>
  <c r="LY285" i="187" a="1"/>
  <c r="LY285" i="187" s="1"/>
  <c r="MD315" i="187" a="1"/>
  <c r="MD315" i="187" s="1"/>
  <c r="MI289" i="187" a="1"/>
  <c r="MI289" i="187" s="1"/>
  <c r="MI279" i="187" a="1"/>
  <c r="MI279" i="187" s="1"/>
  <c r="LZ279" i="187" a="1"/>
  <c r="LZ279" i="187" s="1"/>
  <c r="MQ261" i="187" a="1"/>
  <c r="MQ261" i="187" s="1"/>
  <c r="MD244" i="187" a="1"/>
  <c r="MD244" i="187" s="1"/>
  <c r="LX225" i="187" a="1"/>
  <c r="LX225" i="187" s="1"/>
  <c r="MI241" i="187" a="1"/>
  <c r="MI241" i="187" s="1"/>
  <c r="LV249" i="187" a="1"/>
  <c r="LV249" i="187" s="1"/>
  <c r="MO201" i="187" a="1"/>
  <c r="MO201" i="187" s="1"/>
  <c r="LX306" i="187" a="1"/>
  <c r="LX306" i="187" s="1"/>
  <c r="MC311" i="187" a="1"/>
  <c r="MC311" i="187" s="1"/>
  <c r="MG295" i="187" a="1"/>
  <c r="MG295" i="187" s="1"/>
  <c r="ME262" i="187" a="1"/>
  <c r="ME262" i="187" s="1"/>
  <c r="MH258" i="187" a="1"/>
  <c r="MH258" i="187" s="1"/>
  <c r="MM243" i="187" a="1"/>
  <c r="MM243" i="187" s="1"/>
  <c r="LX238" i="187" a="1"/>
  <c r="LX238" i="187" s="1"/>
  <c r="LX223" i="187" a="1"/>
  <c r="LX223" i="187" s="1"/>
  <c r="MG311" i="187" a="1"/>
  <c r="MG311" i="187" s="1"/>
  <c r="MO294" i="187" a="1"/>
  <c r="MO294" i="187" s="1"/>
  <c r="MC269" i="187" a="1"/>
  <c r="MC269" i="187" s="1"/>
  <c r="LW284" i="187" a="1"/>
  <c r="LW284" i="187" s="1"/>
  <c r="MO264" i="187" a="1"/>
  <c r="MO264" i="187" s="1"/>
  <c r="ML233" i="187" a="1"/>
  <c r="ML233" i="187" s="1"/>
  <c r="ML249" i="187" a="1"/>
  <c r="ML249" i="187" s="1"/>
  <c r="LZ292" i="187" a="1"/>
  <c r="LZ292" i="187" s="1"/>
  <c r="MD286" i="187" a="1"/>
  <c r="MD286" i="187" s="1"/>
  <c r="LV295" i="187" a="1"/>
  <c r="LV295" i="187" s="1"/>
  <c r="MN288" i="187" a="1"/>
  <c r="MN288" i="187" s="1"/>
  <c r="ME267" i="187" a="1"/>
  <c r="ME267" i="187" s="1"/>
  <c r="MA259" i="187" a="1"/>
  <c r="MA259" i="187" s="1"/>
  <c r="MC276" i="187" a="1"/>
  <c r="MC276" i="187" s="1"/>
  <c r="MB239" i="187" a="1"/>
  <c r="MB239" i="187" s="1"/>
  <c r="ME240" i="187" a="1"/>
  <c r="ME240" i="187" s="1"/>
  <c r="MD305" i="187" a="1"/>
  <c r="MD305" i="187" s="1"/>
  <c r="MK293" i="187" a="1"/>
  <c r="MK293" i="187" s="1"/>
  <c r="LV291" i="187" a="1"/>
  <c r="LV291" i="187" s="1"/>
  <c r="MN285" i="187" a="1"/>
  <c r="MN285" i="187" s="1"/>
  <c r="LZ251" i="187" a="1"/>
  <c r="LZ251" i="187" s="1"/>
  <c r="MC261" i="187" a="1"/>
  <c r="MC261" i="187" s="1"/>
  <c r="ML271" i="187" a="1"/>
  <c r="ML271" i="187" s="1"/>
  <c r="MF261" i="187" a="1"/>
  <c r="MF261" i="187" s="1"/>
  <c r="LW253" i="187" a="1"/>
  <c r="LW253" i="187" s="1"/>
  <c r="MB217" i="187" a="1"/>
  <c r="MB217" i="187" s="1"/>
  <c r="LV303" i="187" a="1"/>
  <c r="LV303" i="187" s="1"/>
  <c r="MP283" i="187" a="1"/>
  <c r="MP283" i="187" s="1"/>
  <c r="MO279" i="187" a="1"/>
  <c r="MO279" i="187" s="1"/>
  <c r="MN249" i="187" a="1"/>
  <c r="MN249" i="187" s="1"/>
  <c r="MP237" i="187" a="1"/>
  <c r="MP237" i="187" s="1"/>
  <c r="MB307" i="187" a="1"/>
  <c r="MB307" i="187" s="1"/>
  <c r="MA286" i="187" a="1"/>
  <c r="MA286" i="187" s="1"/>
  <c r="LV268" i="187" a="1"/>
  <c r="LV268" i="187" s="1"/>
  <c r="MH272" i="187" a="1"/>
  <c r="MH272" i="187" s="1"/>
  <c r="MM275" i="187" a="1"/>
  <c r="MM275" i="187" s="1"/>
  <c r="ME257" i="187" a="1"/>
  <c r="ME257" i="187" s="1"/>
  <c r="MD235" i="187" a="1"/>
  <c r="MD235" i="187" s="1"/>
  <c r="MG246" i="187" a="1"/>
  <c r="MG246" i="187" s="1"/>
  <c r="MG198" i="187" a="1"/>
  <c r="MG198" i="187" s="1"/>
  <c r="ME300" i="187" a="1"/>
  <c r="ME300" i="187" s="1"/>
  <c r="MI302" i="187" a="1"/>
  <c r="MI302" i="187" s="1"/>
  <c r="MB292" i="187" a="1"/>
  <c r="MB292" i="187" s="1"/>
  <c r="MM259" i="187" a="1"/>
  <c r="MM259" i="187" s="1"/>
  <c r="MA272" i="187" a="1"/>
  <c r="MA272" i="187" s="1"/>
  <c r="MI281" i="187" a="1"/>
  <c r="MI281" i="187" s="1"/>
  <c r="LX240" i="187" a="1"/>
  <c r="LX240" i="187" s="1"/>
  <c r="MB242" i="187" a="1"/>
  <c r="MB242" i="187" s="1"/>
  <c r="MH216" i="187" a="1"/>
  <c r="MH216" i="187" s="1"/>
  <c r="MA295" i="187" a="1"/>
  <c r="MA295" i="187" s="1"/>
  <c r="LY262" i="187" a="1"/>
  <c r="LY262" i="187" s="1"/>
  <c r="MN265" i="187" a="1"/>
  <c r="MN265" i="187" s="1"/>
  <c r="MB258" i="187" a="1"/>
  <c r="MB258" i="187" s="1"/>
  <c r="MN227" i="187" a="1"/>
  <c r="MN227" i="187" s="1"/>
  <c r="MG243" i="187" a="1"/>
  <c r="MG243" i="187" s="1"/>
  <c r="ML284" i="187" a="1"/>
  <c r="ML284" i="187" s="1"/>
  <c r="MK275" i="187" a="1"/>
  <c r="MK275" i="187" s="1"/>
  <c r="MQ271" i="187" a="1"/>
  <c r="MQ271" i="187" s="1"/>
  <c r="ML234" i="187" a="1"/>
  <c r="ML234" i="187" s="1"/>
  <c r="MA243" i="187" a="1"/>
  <c r="MA243" i="187" s="1"/>
  <c r="MN301" i="187" a="1"/>
  <c r="MN301" i="187" s="1"/>
  <c r="MK289" i="187" a="1"/>
  <c r="MK289" i="187" s="1"/>
  <c r="MF278" i="187" a="1"/>
  <c r="MF278" i="187" s="1"/>
  <c r="ML279" i="187" a="1"/>
  <c r="ML279" i="187" s="1"/>
  <c r="LW257" i="187" a="1"/>
  <c r="LW257" i="187" s="1"/>
  <c r="MB266" i="187" a="1"/>
  <c r="MB266" i="187" s="1"/>
  <c r="MM261" i="187" a="1"/>
  <c r="MM261" i="187" s="1"/>
  <c r="MB285" i="187" a="1"/>
  <c r="MB285" i="187" s="1"/>
  <c r="LZ245" i="187" a="1"/>
  <c r="LZ245" i="187" s="1"/>
  <c r="ME233" i="187" a="1"/>
  <c r="ME233" i="187" s="1"/>
  <c r="MD250" i="187" a="1"/>
  <c r="MD250" i="187" s="1"/>
  <c r="MQ304" i="187" a="1"/>
  <c r="MQ304" i="187" s="1"/>
  <c r="ME293" i="187" a="1"/>
  <c r="ME293" i="187" s="1"/>
  <c r="MA285" i="187" a="1"/>
  <c r="MA285" i="187" s="1"/>
  <c r="LW261" i="187" a="1"/>
  <c r="LW261" i="187" s="1"/>
  <c r="MF271" i="187" a="1"/>
  <c r="MF271" i="187" s="1"/>
  <c r="LZ261" i="187" a="1"/>
  <c r="LZ261" i="187" s="1"/>
  <c r="MM279" i="187" a="1"/>
  <c r="MM279" i="187" s="1"/>
  <c r="ML276" i="187" a="1"/>
  <c r="ML276" i="187" s="1"/>
  <c r="MO243" i="187" a="1"/>
  <c r="MO243" i="187" s="1"/>
  <c r="ME248" i="187" a="1"/>
  <c r="ME248" i="187" s="1"/>
  <c r="MH234" i="187" a="1"/>
  <c r="MH234" i="187" s="1"/>
  <c r="MG233" i="187" a="1"/>
  <c r="MG233" i="187" s="1"/>
  <c r="ML285" i="187" a="1"/>
  <c r="ML285" i="187" s="1"/>
  <c r="MG312" i="187" a="1"/>
  <c r="MG312" i="187" s="1"/>
  <c r="ME279" i="187" a="1"/>
  <c r="ME279" i="187" s="1"/>
  <c r="MK256" i="187" a="1"/>
  <c r="MK256" i="187" s="1"/>
  <c r="LW252" i="187" a="1"/>
  <c r="LW252" i="187" s="1"/>
  <c r="LX239" i="187" a="1"/>
  <c r="LX239" i="187" s="1"/>
  <c r="MJ237" i="187" a="1"/>
  <c r="MJ237" i="187" s="1"/>
  <c r="ML296" i="187" a="1"/>
  <c r="ML296" i="187" s="1"/>
  <c r="MN306" i="187" a="1"/>
  <c r="MN306" i="187" s="1"/>
  <c r="MQ267" i="187" a="1"/>
  <c r="MQ267" i="187" s="1"/>
  <c r="MA256" i="187" a="1"/>
  <c r="MA256" i="187" s="1"/>
  <c r="MG275" i="187" a="1"/>
  <c r="MG275" i="187" s="1"/>
  <c r="MQ240" i="187" a="1"/>
  <c r="MQ240" i="187" s="1"/>
  <c r="MF236" i="187" a="1"/>
  <c r="MF236" i="187" s="1"/>
  <c r="LX235" i="187" a="1"/>
  <c r="LX235" i="187" s="1"/>
  <c r="LW239" i="187" a="1"/>
  <c r="LW239" i="187" s="1"/>
  <c r="MA198" i="187" a="1"/>
  <c r="MA198" i="187" s="1"/>
  <c r="LY300" i="187" a="1"/>
  <c r="LY300" i="187" s="1"/>
  <c r="MH312" i="187" a="1"/>
  <c r="MH312" i="187" s="1"/>
  <c r="LV292" i="187" a="1"/>
  <c r="LV292" i="187" s="1"/>
  <c r="MG259" i="187" a="1"/>
  <c r="MG259" i="187" s="1"/>
  <c r="MO278" i="187" a="1"/>
  <c r="MO278" i="187" s="1"/>
  <c r="LY281" i="187" a="1"/>
  <c r="LY281" i="187" s="1"/>
  <c r="MB311" i="187" a="1"/>
  <c r="MB311" i="187" s="1"/>
  <c r="MK269" i="187" a="1"/>
  <c r="MK269" i="187" s="1"/>
  <c r="MN256" i="187" a="1"/>
  <c r="MN256" i="187" s="1"/>
  <c r="LY252" i="187" a="1"/>
  <c r="LY252" i="187" s="1"/>
  <c r="MD268" i="187" a="1"/>
  <c r="MD268" i="187" s="1"/>
  <c r="ML256" i="187" a="1"/>
  <c r="ML256" i="187" s="1"/>
  <c r="MM231" i="187" a="1"/>
  <c r="MM231" i="187" s="1"/>
  <c r="ML239" i="187" a="1"/>
  <c r="ML239" i="187" s="1"/>
  <c r="MQ286" i="187" a="1"/>
  <c r="MQ286" i="187" s="1"/>
  <c r="ML293" i="187" a="1"/>
  <c r="ML293" i="187" s="1"/>
  <c r="MC286" i="187" a="1"/>
  <c r="MC286" i="187" s="1"/>
  <c r="MA311" i="187" a="1"/>
  <c r="MA311" i="187" s="1"/>
  <c r="ME275" i="187" a="1"/>
  <c r="ME275" i="187" s="1"/>
  <c r="MP275" i="187" a="1"/>
  <c r="MP275" i="187" s="1"/>
  <c r="MG276" i="187" a="1"/>
  <c r="MG276" i="187" s="1"/>
  <c r="MP256" i="187" a="1"/>
  <c r="MP256" i="187" s="1"/>
  <c r="MA312" i="187" a="1"/>
  <c r="MA312" i="187" s="1"/>
  <c r="LX297" i="187" a="1"/>
  <c r="LX297" i="187" s="1"/>
  <c r="MO262" i="187" a="1"/>
  <c r="MO262" i="187" s="1"/>
  <c r="MI243" i="187" a="1"/>
  <c r="MI243" i="187" s="1"/>
  <c r="LY248" i="187" a="1"/>
  <c r="LY248" i="187" s="1"/>
  <c r="MB234" i="187" a="1"/>
  <c r="MB234" i="187" s="1"/>
  <c r="MA233" i="187" a="1"/>
  <c r="MA233" i="187" s="1"/>
  <c r="MG195" i="187" a="1"/>
  <c r="MG195" i="187" s="1"/>
  <c r="LX294" i="187" a="1"/>
  <c r="LX294" i="187" s="1"/>
  <c r="MD301" i="187" a="1"/>
  <c r="MD301" i="187" s="1"/>
  <c r="MG264" i="187" a="1"/>
  <c r="MG264" i="187" s="1"/>
  <c r="MK252" i="187" a="1"/>
  <c r="MK252" i="187" s="1"/>
  <c r="MG269" i="187" a="1"/>
  <c r="MG269" i="187" s="1"/>
  <c r="MC271" i="187" a="1"/>
  <c r="MC271" i="187" s="1"/>
  <c r="MF238" i="187" a="1"/>
  <c r="MF238" i="187" s="1"/>
  <c r="MF231" i="187" a="1"/>
  <c r="MF231" i="187" s="1"/>
  <c r="MM234" i="187" a="1"/>
  <c r="MM234" i="187" s="1"/>
  <c r="MF296" i="187" a="1"/>
  <c r="MF296" i="187" s="1"/>
  <c r="MD306" i="187" a="1"/>
  <c r="MD306" i="187" s="1"/>
  <c r="MP305" i="187" a="1"/>
  <c r="MP305" i="187" s="1"/>
  <c r="MK267" i="187" a="1"/>
  <c r="MK267" i="187" s="1"/>
  <c r="MA275" i="187" a="1"/>
  <c r="MA275" i="187" s="1"/>
  <c r="ML273" i="187" a="1"/>
  <c r="ML273" i="187" s="1"/>
  <c r="MK240" i="187" a="1"/>
  <c r="MK240" i="187" s="1"/>
  <c r="LZ236" i="187" a="1"/>
  <c r="LZ236" i="187" s="1"/>
  <c r="MJ300" i="187" a="1"/>
  <c r="MJ300" i="187" s="1"/>
  <c r="MH297" i="187" a="1"/>
  <c r="MH297" i="187" s="1"/>
  <c r="MH253" i="187" a="1"/>
  <c r="MH253" i="187" s="1"/>
  <c r="MH278" i="187" a="1"/>
  <c r="MH278" i="187" s="1"/>
  <c r="MI264" i="187" a="1"/>
  <c r="MI264" i="187" s="1"/>
  <c r="MB229" i="187" a="1"/>
  <c r="MB229" i="187" s="1"/>
  <c r="MN282" i="187" a="1"/>
  <c r="MN282" i="187" s="1"/>
  <c r="MF289" i="187" a="1"/>
  <c r="MF289" i="187" s="1"/>
  <c r="MC306" i="187" a="1"/>
  <c r="MC306" i="187" s="1"/>
  <c r="ME269" i="187" a="1"/>
  <c r="ME269" i="187" s="1"/>
  <c r="MP269" i="187" a="1"/>
  <c r="MP269" i="187" s="1"/>
  <c r="LV257" i="187" a="1"/>
  <c r="LV257" i="187" s="1"/>
  <c r="MA278" i="187" a="1"/>
  <c r="MA278" i="187" s="1"/>
  <c r="ML274" i="187" a="1"/>
  <c r="ML274" i="187" s="1"/>
  <c r="LV239" i="187" a="1"/>
  <c r="LV239" i="187" s="1"/>
  <c r="MH243" i="187" a="1"/>
  <c r="MH243" i="187" s="1"/>
  <c r="LW221" i="187" a="1"/>
  <c r="LW221" i="187" s="1"/>
  <c r="MJ241" i="187" a="1"/>
  <c r="MJ241" i="187" s="1"/>
  <c r="MK286" i="187" a="1"/>
  <c r="MK286" i="187" s="1"/>
  <c r="MC228" i="187" a="1"/>
  <c r="MC228" i="187" s="1"/>
  <c r="MM284" i="187" a="1"/>
  <c r="MM284" i="187" s="1"/>
  <c r="LZ272" i="187" a="1"/>
  <c r="LZ272" i="187" s="1"/>
  <c r="MH236" i="187" a="1"/>
  <c r="MH236" i="187" s="1"/>
  <c r="MQ241" i="187" a="1"/>
  <c r="MQ241" i="187" s="1"/>
  <c r="MG237" i="187" a="1"/>
  <c r="MG237" i="187" s="1"/>
  <c r="MI250" i="187" a="1"/>
  <c r="MI250" i="187" s="1"/>
  <c r="LW218" i="187" a="1"/>
  <c r="LW218" i="187" s="1"/>
  <c r="MC304" i="187" a="1"/>
  <c r="MC304" i="187" s="1"/>
  <c r="LX291" i="187" a="1"/>
  <c r="LX291" i="187" s="1"/>
  <c r="MI266" i="187" a="1"/>
  <c r="MI266" i="187" s="1"/>
  <c r="MQ247" i="187" a="1"/>
  <c r="MQ247" i="187" s="1"/>
  <c r="MF256" i="187" a="1"/>
  <c r="MF256" i="187" s="1"/>
  <c r="ME229" i="187" a="1"/>
  <c r="ME229" i="187" s="1"/>
  <c r="MN190" i="187" a="1"/>
  <c r="MN190" i="187" s="1"/>
  <c r="MP298" i="187" a="1"/>
  <c r="MP298" i="187" s="1"/>
  <c r="MC293" i="187" a="1"/>
  <c r="MC293" i="187" s="1"/>
  <c r="MK228" i="187" a="1"/>
  <c r="MK228" i="187" s="1"/>
  <c r="MB251" i="187" a="1"/>
  <c r="MB251" i="187" s="1"/>
  <c r="ML217" i="187" a="1"/>
  <c r="ML217" i="187" s="1"/>
  <c r="MF301" i="187" a="1"/>
  <c r="MF301" i="187" s="1"/>
  <c r="MA264" i="187" a="1"/>
  <c r="MA264" i="187" s="1"/>
  <c r="ME252" i="187" a="1"/>
  <c r="ME252" i="187" s="1"/>
  <c r="MA269" i="187" a="1"/>
  <c r="MA269" i="187" s="1"/>
  <c r="LW271" i="187" a="1"/>
  <c r="LW271" i="187" s="1"/>
  <c r="LZ238" i="187" a="1"/>
  <c r="LZ238" i="187" s="1"/>
  <c r="LZ231" i="187" a="1"/>
  <c r="LZ231" i="187" s="1"/>
  <c r="ME280" i="187" a="1"/>
  <c r="ME280" i="187" s="1"/>
  <c r="MM311" i="187" a="1"/>
  <c r="MM311" i="187" s="1"/>
  <c r="LW281" i="187" a="1"/>
  <c r="LW281" i="187" s="1"/>
  <c r="LW262" i="187" a="1"/>
  <c r="LW262" i="187" s="1"/>
  <c r="LV258" i="187" a="1"/>
  <c r="LV258" i="187" s="1"/>
  <c r="MQ225" i="187" a="1"/>
  <c r="MQ225" i="187" s="1"/>
  <c r="LY280" i="187" a="1"/>
  <c r="LY280" i="187" s="1"/>
  <c r="LX286" i="187" a="1"/>
  <c r="LX286" i="187" s="1"/>
  <c r="MJ305" i="187" a="1"/>
  <c r="MJ305" i="187" s="1"/>
  <c r="LX301" i="187" a="1"/>
  <c r="LX301" i="187" s="1"/>
  <c r="LY267" i="187" a="1"/>
  <c r="LY267" i="187" s="1"/>
  <c r="MD247" i="187" a="1"/>
  <c r="MD247" i="187" s="1"/>
  <c r="MI287" i="187" a="1"/>
  <c r="MI287" i="187" s="1"/>
  <c r="MI310" i="187" a="1"/>
  <c r="MI310" i="187" s="1"/>
  <c r="MM291" i="187" a="1"/>
  <c r="MM291" i="187" s="1"/>
  <c r="MJ269" i="187" a="1"/>
  <c r="MJ269" i="187" s="1"/>
  <c r="MN281" i="187" a="1"/>
  <c r="MN281" i="187" s="1"/>
  <c r="MH263" i="187" a="1"/>
  <c r="MH263" i="187" s="1"/>
  <c r="MQ255" i="187" a="1"/>
  <c r="MQ255" i="187" s="1"/>
  <c r="LW299" i="187" a="1"/>
  <c r="LW299" i="187" s="1"/>
  <c r="MC303" i="187" a="1"/>
  <c r="MC303" i="187" s="1"/>
  <c r="MG291" i="187" a="1"/>
  <c r="MG291" i="187" s="1"/>
  <c r="LX261" i="187" a="1"/>
  <c r="LX261" i="187" s="1"/>
  <c r="MK270" i="187" a="1"/>
  <c r="MK270" i="187" s="1"/>
  <c r="MD281" i="187" a="1"/>
  <c r="MD281" i="187" s="1"/>
  <c r="MN273" i="187" a="1"/>
  <c r="MN273" i="187" s="1"/>
  <c r="MN270" i="187" a="1"/>
  <c r="MN270" i="187" s="1"/>
  <c r="MB263" i="187" a="1"/>
  <c r="MB263" i="187" s="1"/>
  <c r="LZ249" i="187" a="1"/>
  <c r="LZ249" i="187" s="1"/>
  <c r="MK226" i="187" a="1"/>
  <c r="MK226" i="187" s="1"/>
  <c r="MD302" i="187" a="1"/>
  <c r="MD302" i="187" s="1"/>
  <c r="ME303" i="187" a="1"/>
  <c r="ME303" i="187" s="1"/>
  <c r="MP296" i="187" a="1"/>
  <c r="MP296" i="187" s="1"/>
  <c r="MA294" i="187" a="1"/>
  <c r="MA294" i="187" s="1"/>
  <c r="MH281" i="187" a="1"/>
  <c r="MH281" i="187" s="1"/>
  <c r="MF264" i="187" a="1"/>
  <c r="MF264" i="187" s="1"/>
  <c r="MJ264" i="187" a="1"/>
  <c r="MJ264" i="187" s="1"/>
  <c r="MG284" i="187" a="1"/>
  <c r="MG284" i="187" s="1"/>
  <c r="ME242" i="187" a="1"/>
  <c r="ME242" i="187" s="1"/>
  <c r="MA289" i="187" a="1"/>
  <c r="MA289" i="187" s="1"/>
  <c r="MP288" i="187" a="1"/>
  <c r="MP288" i="187" s="1"/>
  <c r="LV286" i="187" a="1"/>
  <c r="LV286" i="187" s="1"/>
  <c r="MI277" i="187" a="1"/>
  <c r="MI277" i="187" s="1"/>
  <c r="MD278" i="187" a="1"/>
  <c r="MD278" i="187" s="1"/>
  <c r="LW255" i="187" a="1"/>
  <c r="LW255" i="187" s="1"/>
  <c r="MQ263" i="187" a="1"/>
  <c r="MQ263" i="187" s="1"/>
  <c r="ME244" i="187" a="1"/>
  <c r="ME244" i="187" s="1"/>
  <c r="MO252" i="187" a="1"/>
  <c r="MO252" i="187" s="1"/>
  <c r="MB232" i="187" a="1"/>
  <c r="MB232" i="187" s="1"/>
  <c r="MB187" i="187" a="1"/>
  <c r="MB187" i="187" s="1"/>
  <c r="MK203" i="187" a="1"/>
  <c r="MK203" i="187" s="1"/>
  <c r="MF161" i="187" a="1"/>
  <c r="MF161" i="187" s="1"/>
  <c r="MC275" i="187" a="1"/>
  <c r="MC275" i="187" s="1"/>
  <c r="LY240" i="187" a="1"/>
  <c r="LY240" i="187" s="1"/>
  <c r="MK235" i="187" a="1"/>
  <c r="MK235" i="187" s="1"/>
  <c r="MB288" i="187" a="1"/>
  <c r="MB288" i="187" s="1"/>
  <c r="MM274" i="187" a="1"/>
  <c r="MM274" i="187" s="1"/>
  <c r="MP260" i="187" a="1"/>
  <c r="MP260" i="187" s="1"/>
  <c r="MJ245" i="187" a="1"/>
  <c r="MJ245" i="187" s="1"/>
  <c r="LX276" i="187" a="1"/>
  <c r="LX276" i="187" s="1"/>
  <c r="LY292" i="187" a="1"/>
  <c r="LY292" i="187" s="1"/>
  <c r="MC305" i="187" a="1"/>
  <c r="MC305" i="187" s="1"/>
  <c r="LV288" i="187" a="1"/>
  <c r="LV288" i="187" s="1"/>
  <c r="MF263" i="187" a="1"/>
  <c r="MF263" i="187" s="1"/>
  <c r="MO273" i="187" a="1"/>
  <c r="MO273" i="187" s="1"/>
  <c r="LY271" i="187" a="1"/>
  <c r="LY271" i="187" s="1"/>
  <c r="MO263" i="187" a="1"/>
  <c r="MO263" i="187" s="1"/>
  <c r="MJ260" i="187" a="1"/>
  <c r="MJ260" i="187" s="1"/>
  <c r="ME246" i="187" a="1"/>
  <c r="ME246" i="187" s="1"/>
  <c r="MP222" i="187" a="1"/>
  <c r="MP222" i="187" s="1"/>
  <c r="LX308" i="187" a="1"/>
  <c r="LX308" i="187" s="1"/>
  <c r="MN299" i="187" a="1"/>
  <c r="MN299" i="187" s="1"/>
  <c r="MB294" i="187" a="1"/>
  <c r="MB294" i="187" s="1"/>
  <c r="LX315" i="187" a="1"/>
  <c r="LX315" i="187" s="1"/>
  <c r="ME273" i="187" a="1"/>
  <c r="ME273" i="187" s="1"/>
  <c r="LV285" i="187" a="1"/>
  <c r="LV285" i="187" s="1"/>
  <c r="ME258" i="187" a="1"/>
  <c r="ME258" i="187" s="1"/>
  <c r="ME264" i="187" a="1"/>
  <c r="ME264" i="187" s="1"/>
  <c r="MF279" i="187" a="1"/>
  <c r="MF279" i="187" s="1"/>
  <c r="MF228" i="187" a="1"/>
  <c r="MF228" i="187" s="1"/>
  <c r="MQ238" i="187" a="1"/>
  <c r="MQ238" i="187" s="1"/>
  <c r="MK274" i="187" a="1"/>
  <c r="MK274" i="187" s="1"/>
  <c r="MP274" i="187" a="1"/>
  <c r="MP274" i="187" s="1"/>
  <c r="MN287" i="187" a="1"/>
  <c r="MN287" i="187" s="1"/>
  <c r="LV261" i="187" a="1"/>
  <c r="LV261" i="187" s="1"/>
  <c r="LY283" i="187" a="1"/>
  <c r="LY283" i="187" s="1"/>
  <c r="MH276" i="187" a="1"/>
  <c r="MH276" i="187" s="1"/>
  <c r="ML240" i="187" a="1"/>
  <c r="ML240" i="187" s="1"/>
  <c r="ME245" i="187" a="1"/>
  <c r="ME245" i="187" s="1"/>
  <c r="MK224" i="187" a="1"/>
  <c r="MK224" i="187" s="1"/>
  <c r="ML243" i="187" a="1"/>
  <c r="ML243" i="187" s="1"/>
  <c r="ME237" i="187" a="1"/>
  <c r="ME237" i="187" s="1"/>
  <c r="LW194" i="187" a="1"/>
  <c r="LW194" i="187" s="1"/>
  <c r="MA224" i="187" a="1"/>
  <c r="MA224" i="187" s="1"/>
  <c r="LZ203" i="187" a="1"/>
  <c r="LZ203" i="187" s="1"/>
  <c r="MH197" i="187" a="1"/>
  <c r="MH197" i="187" s="1"/>
  <c r="MC176" i="187" a="1"/>
  <c r="MC176" i="187" s="1"/>
  <c r="ML173" i="187" a="1"/>
  <c r="ML173" i="187" s="1"/>
  <c r="LV167" i="187" a="1"/>
  <c r="LV167" i="187" s="1"/>
  <c r="LZ229" i="187" a="1"/>
  <c r="LZ229" i="187" s="1"/>
  <c r="MN203" i="187" a="1"/>
  <c r="MN203" i="187" s="1"/>
  <c r="MN208" i="187" a="1"/>
  <c r="MN208" i="187" s="1"/>
  <c r="ME203" i="187" a="1"/>
  <c r="ME203" i="187" s="1"/>
  <c r="MP178" i="187" a="1"/>
  <c r="MP178" i="187" s="1"/>
  <c r="LZ161" i="187" a="1"/>
  <c r="LZ161" i="187" s="1"/>
  <c r="ME181" i="187" a="1"/>
  <c r="ME181" i="187" s="1"/>
  <c r="LY180" i="187" a="1"/>
  <c r="LY180" i="187" s="1"/>
  <c r="MJ173" i="187" a="1"/>
  <c r="MJ173" i="187" s="1"/>
  <c r="MG231" i="187" a="1"/>
  <c r="MG231" i="187" s="1"/>
  <c r="MA301" i="187" a="1"/>
  <c r="MA301" i="187" s="1"/>
  <c r="MI300" i="187" a="1"/>
  <c r="MI300" i="187" s="1"/>
  <c r="LX278" i="187" a="1"/>
  <c r="LX278" i="187" s="1"/>
  <c r="LV266" i="187" a="1"/>
  <c r="LV266" i="187" s="1"/>
  <c r="MK268" i="187" a="1"/>
  <c r="MK268" i="187" s="1"/>
  <c r="MP252" i="187" a="1"/>
  <c r="MP252" i="187" s="1"/>
  <c r="MB243" i="187" a="1"/>
  <c r="MB243" i="187" s="1"/>
  <c r="LZ239" i="187" a="1"/>
  <c r="LZ239" i="187" s="1"/>
  <c r="MC287" i="187" a="1"/>
  <c r="MC287" i="187" s="1"/>
  <c r="MP289" i="187" a="1"/>
  <c r="MP289" i="187" s="1"/>
  <c r="MP284" i="187" a="1"/>
  <c r="MP284" i="187" s="1"/>
  <c r="LZ271" i="187" a="1"/>
  <c r="LZ271" i="187" s="1"/>
  <c r="MP263" i="187" a="1"/>
  <c r="MP263" i="187" s="1"/>
  <c r="MA252" i="187" a="1"/>
  <c r="MA252" i="187" s="1"/>
  <c r="MH237" i="187" a="1"/>
  <c r="MH237" i="187" s="1"/>
  <c r="MP287" i="187" a="1"/>
  <c r="MP287" i="187" s="1"/>
  <c r="MD295" i="187" a="1"/>
  <c r="MD295" i="187" s="1"/>
  <c r="LY296" i="187" a="1"/>
  <c r="LY296" i="187" s="1"/>
  <c r="LW290" i="187" a="1"/>
  <c r="LW290" i="187" s="1"/>
  <c r="MO303" i="187" a="1"/>
  <c r="MO303" i="187" s="1"/>
  <c r="MA290" i="187" a="1"/>
  <c r="MA290" i="187" s="1"/>
  <c r="MC280" i="187" a="1"/>
  <c r="MC280" i="187" s="1"/>
  <c r="MK272" i="187" a="1"/>
  <c r="MK272" i="187" s="1"/>
  <c r="MC237" i="187" a="1"/>
  <c r="MC237" i="187" s="1"/>
  <c r="ML223" i="187" a="1"/>
  <c r="ML223" i="187" s="1"/>
  <c r="LX234" i="187" a="1"/>
  <c r="LX234" i="187" s="1"/>
  <c r="MK288" i="187" a="1"/>
  <c r="MK288" i="187" s="1"/>
  <c r="MI268" i="187" a="1"/>
  <c r="MI268" i="187" s="1"/>
  <c r="MN277" i="187" a="1"/>
  <c r="MN277" i="187" s="1"/>
  <c r="LW277" i="187" a="1"/>
  <c r="LW277" i="187" s="1"/>
  <c r="MA238" i="187" a="1"/>
  <c r="MA238" i="187" s="1"/>
  <c r="ML242" i="187" a="1"/>
  <c r="ML242" i="187" s="1"/>
  <c r="MA220" i="187" a="1"/>
  <c r="MA220" i="187" s="1"/>
  <c r="MK232" i="187" a="1"/>
  <c r="MK232" i="187" s="1"/>
  <c r="MB224" i="187" a="1"/>
  <c r="MB224" i="187" s="1"/>
  <c r="ME217" i="187" a="1"/>
  <c r="ME217" i="187" s="1"/>
  <c r="MM194" i="187" a="1"/>
  <c r="MM194" i="187" s="1"/>
  <c r="LX197" i="187" a="1"/>
  <c r="LX197" i="187" s="1"/>
  <c r="LX194" i="187" a="1"/>
  <c r="LX194" i="187" s="1"/>
  <c r="MA202" i="187" a="1"/>
  <c r="MA202" i="187" s="1"/>
  <c r="MN176" i="187" a="1"/>
  <c r="MN176" i="187" s="1"/>
  <c r="MN191" i="187" a="1"/>
  <c r="MN191" i="187" s="1"/>
  <c r="ME205" i="187" a="1"/>
  <c r="ME205" i="187" s="1"/>
  <c r="MC204" i="187" a="1"/>
  <c r="MC204" i="187" s="1"/>
  <c r="MF243" i="187" a="1"/>
  <c r="MF243" i="187" s="1"/>
  <c r="LY237" i="187" a="1"/>
  <c r="LY237" i="187" s="1"/>
  <c r="MO230" i="187" a="1"/>
  <c r="MO230" i="187" s="1"/>
  <c r="MQ197" i="187" a="1"/>
  <c r="MQ197" i="187" s="1"/>
  <c r="MB197" i="187" a="1"/>
  <c r="MB197" i="187" s="1"/>
  <c r="LW176" i="187" a="1"/>
  <c r="LW176" i="187" s="1"/>
  <c r="MI196" i="187" a="1"/>
  <c r="MI196" i="187" s="1"/>
  <c r="MF173" i="187" a="1"/>
  <c r="MF173" i="187" s="1"/>
  <c r="MO167" i="187" a="1"/>
  <c r="MO167" i="187" s="1"/>
  <c r="MM167" i="187" a="1"/>
  <c r="MM167" i="187" s="1"/>
  <c r="MB278" i="187" a="1"/>
  <c r="MB278" i="187" s="1"/>
  <c r="MK225" i="187" a="1"/>
  <c r="MK225" i="187" s="1"/>
  <c r="MF293" i="187" a="1"/>
  <c r="MF293" i="187" s="1"/>
  <c r="MN294" i="187" a="1"/>
  <c r="MN294" i="187" s="1"/>
  <c r="LY275" i="187" a="1"/>
  <c r="LY275" i="187" s="1"/>
  <c r="LV287" i="187" a="1"/>
  <c r="LV287" i="187" s="1"/>
  <c r="MN261" i="187" a="1"/>
  <c r="MN261" i="187" s="1"/>
  <c r="MQ226" i="187" a="1"/>
  <c r="MQ226" i="187" s="1"/>
  <c r="MO307" i="187" a="1"/>
  <c r="MO307" i="187" s="1"/>
  <c r="LY293" i="187" a="1"/>
  <c r="LY293" i="187" s="1"/>
  <c r="MH286" i="187" a="1"/>
  <c r="MH286" i="187" s="1"/>
  <c r="LV279" i="187" a="1"/>
  <c r="LV279" i="187" s="1"/>
  <c r="MI255" i="187" a="1"/>
  <c r="MI255" i="187" s="1"/>
  <c r="MA261" i="187" a="1"/>
  <c r="MA261" i="187" s="1"/>
  <c r="MJ283" i="187" a="1"/>
  <c r="MJ283" i="187" s="1"/>
  <c r="MQ244" i="187" a="1"/>
  <c r="MQ244" i="187" s="1"/>
  <c r="MG255" i="187" a="1"/>
  <c r="MG255" i="187" s="1"/>
  <c r="MN232" i="187" a="1"/>
  <c r="MN232" i="187" s="1"/>
  <c r="ME249" i="187" a="1"/>
  <c r="ME249" i="187" s="1"/>
  <c r="MC308" i="187" a="1"/>
  <c r="MC308" i="187" s="1"/>
  <c r="MA297" i="187" a="1"/>
  <c r="MA297" i="187" s="1"/>
  <c r="MM263" i="187" a="1"/>
  <c r="MM263" i="187" s="1"/>
  <c r="LX273" i="187" a="1"/>
  <c r="LX273" i="187" s="1"/>
  <c r="MC281" i="187" a="1"/>
  <c r="MC281" i="187" s="1"/>
  <c r="MO232" i="187" a="1"/>
  <c r="MO232" i="187" s="1"/>
  <c r="MC253" i="187" a="1"/>
  <c r="MC253" i="187" s="1"/>
  <c r="LZ277" i="187" a="1"/>
  <c r="LZ277" i="187" s="1"/>
  <c r="MM283" i="187" a="1"/>
  <c r="MM283" i="187" s="1"/>
  <c r="MD303" i="187" a="1"/>
  <c r="MD303" i="187" s="1"/>
  <c r="MB300" i="187" a="1"/>
  <c r="MB300" i="187" s="1"/>
  <c r="MI265" i="187" a="1"/>
  <c r="MI265" i="187" s="1"/>
  <c r="MC274" i="187" a="1"/>
  <c r="MC274" i="187" s="1"/>
  <c r="LX277" i="187" a="1"/>
  <c r="LX277" i="187" s="1"/>
  <c r="MA267" i="187" a="1"/>
  <c r="MA267" i="187" s="1"/>
  <c r="MG239" i="187" a="1"/>
  <c r="MG239" i="187" s="1"/>
  <c r="MN252" i="187" a="1"/>
  <c r="MN252" i="187" s="1"/>
  <c r="LY231" i="187" a="1"/>
  <c r="LY231" i="187" s="1"/>
  <c r="MA251" i="187" a="1"/>
  <c r="MA251" i="187" s="1"/>
  <c r="MQ214" i="187" a="1"/>
  <c r="MQ214" i="187" s="1"/>
  <c r="MK212" i="187" a="1"/>
  <c r="MK212" i="187" s="1"/>
  <c r="MI228" i="187" a="1"/>
  <c r="MI228" i="187" s="1"/>
  <c r="MP226" i="187" a="1"/>
  <c r="MP226" i="187" s="1"/>
  <c r="LZ193" i="187" a="1"/>
  <c r="LZ193" i="187" s="1"/>
  <c r="LW174" i="187" a="1"/>
  <c r="LW174" i="187" s="1"/>
  <c r="LV188" i="187" a="1"/>
  <c r="LV188" i="187" s="1"/>
  <c r="ME196" i="187" a="1"/>
  <c r="ME196" i="187" s="1"/>
  <c r="MK192" i="187" a="1"/>
  <c r="MK192" i="187" s="1"/>
  <c r="MJ192" i="187" a="1"/>
  <c r="MJ192" i="187" s="1"/>
  <c r="ML222" i="187" a="1"/>
  <c r="ML222" i="187" s="1"/>
  <c r="MG194" i="187" a="1"/>
  <c r="MG194" i="187" s="1"/>
  <c r="ML201" i="187" a="1"/>
  <c r="ML201" i="187" s="1"/>
  <c r="MH176" i="187" a="1"/>
  <c r="MH176" i="187" s="1"/>
  <c r="MF191" i="187" a="1"/>
  <c r="MF191" i="187" s="1"/>
  <c r="MG204" i="187" a="1"/>
  <c r="MG204" i="187" s="1"/>
  <c r="MF202" i="187" a="1"/>
  <c r="MF202" i="187" s="1"/>
  <c r="MA244" i="187" a="1"/>
  <c r="MA244" i="187" s="1"/>
  <c r="MQ246" i="187" a="1"/>
  <c r="MQ246" i="187" s="1"/>
  <c r="ML280" i="187" a="1"/>
  <c r="ML280" i="187" s="1"/>
  <c r="LZ289" i="187" a="1"/>
  <c r="LZ289" i="187" s="1"/>
  <c r="MJ303" i="187" a="1"/>
  <c r="MJ303" i="187" s="1"/>
  <c r="LY269" i="187" a="1"/>
  <c r="LY269" i="187" s="1"/>
  <c r="MQ270" i="187" a="1"/>
  <c r="MQ270" i="187" s="1"/>
  <c r="MD290" i="187" a="1"/>
  <c r="MD290" i="187" s="1"/>
  <c r="MG242" i="187" a="1"/>
  <c r="MG242" i="187" s="1"/>
  <c r="MG236" i="187" a="1"/>
  <c r="MG236" i="187" s="1"/>
  <c r="ME302" i="187" a="1"/>
  <c r="ME302" i="187" s="1"/>
  <c r="MI304" i="187" a="1"/>
  <c r="MI304" i="187" s="1"/>
  <c r="LY289" i="187" a="1"/>
  <c r="LY289" i="187" s="1"/>
  <c r="MP309" i="187" a="1"/>
  <c r="MP309" i="187" s="1"/>
  <c r="MD275" i="187" a="1"/>
  <c r="MD275" i="187" s="1"/>
  <c r="MP290" i="187" a="1"/>
  <c r="MP290" i="187" s="1"/>
  <c r="MH261" i="187" a="1"/>
  <c r="MH261" i="187" s="1"/>
  <c r="MC277" i="187" a="1"/>
  <c r="MC277" i="187" s="1"/>
  <c r="MA242" i="187" a="1"/>
  <c r="MA242" i="187" s="1"/>
  <c r="MQ245" i="187" a="1"/>
  <c r="MQ245" i="187" s="1"/>
  <c r="LW287" i="187" a="1"/>
  <c r="LW287" i="187" s="1"/>
  <c r="MO304" i="187" a="1"/>
  <c r="MO304" i="187" s="1"/>
  <c r="MA291" i="187" a="1"/>
  <c r="MA291" i="187" s="1"/>
  <c r="ME270" i="187" a="1"/>
  <c r="ME270" i="187" s="1"/>
  <c r="LV281" i="187" a="1"/>
  <c r="LV281" i="187" s="1"/>
  <c r="MH273" i="187" a="1"/>
  <c r="MH273" i="187" s="1"/>
  <c r="MH270" i="187" a="1"/>
  <c r="MH270" i="187" s="1"/>
  <c r="LV263" i="187" a="1"/>
  <c r="LV263" i="187" s="1"/>
  <c r="ME226" i="187" a="1"/>
  <c r="ME226" i="187" s="1"/>
  <c r="LV308" i="187" a="1"/>
  <c r="LV308" i="187" s="1"/>
  <c r="MI296" i="187" a="1"/>
  <c r="MI296" i="187" s="1"/>
  <c r="LW259" i="187" a="1"/>
  <c r="LW259" i="187" s="1"/>
  <c r="MB259" i="187" a="1"/>
  <c r="MB259" i="187" s="1"/>
  <c r="MP267" i="187" a="1"/>
  <c r="MP267" i="187" s="1"/>
  <c r="LV274" i="187" a="1"/>
  <c r="LV274" i="187" s="1"/>
  <c r="MP259" i="187" a="1"/>
  <c r="MP259" i="187" s="1"/>
  <c r="MO244" i="187" a="1"/>
  <c r="MO244" i="187" s="1"/>
  <c r="MI253" i="187" a="1"/>
  <c r="MI253" i="187" s="1"/>
  <c r="LX243" i="187" a="1"/>
  <c r="LX243" i="187" s="1"/>
  <c r="MD209" i="187" a="1"/>
  <c r="MD209" i="187" s="1"/>
  <c r="LW209" i="187" a="1"/>
  <c r="LW209" i="187" s="1"/>
  <c r="MB226" i="187" a="1"/>
  <c r="MB226" i="187" s="1"/>
  <c r="MJ223" i="187" a="1"/>
  <c r="MJ223" i="187" s="1"/>
  <c r="ME222" i="187" a="1"/>
  <c r="ME222" i="187" s="1"/>
  <c r="LY187" i="187" a="1"/>
  <c r="LY187" i="187" s="1"/>
  <c r="MF170" i="187" a="1"/>
  <c r="MF170" i="187" s="1"/>
  <c r="MF179" i="187" a="1"/>
  <c r="MF179" i="187" s="1"/>
  <c r="MH188" i="187" a="1"/>
  <c r="MH188" i="187" s="1"/>
  <c r="MF188" i="187" a="1"/>
  <c r="MF188" i="187" s="1"/>
  <c r="MK214" i="187" a="1"/>
  <c r="MK214" i="187" s="1"/>
  <c r="ME212" i="187" a="1"/>
  <c r="ME212" i="187" s="1"/>
  <c r="MM187" i="187" a="1"/>
  <c r="MM187" i="187" s="1"/>
  <c r="LW228" i="187" a="1"/>
  <c r="LW228" i="187" s="1"/>
  <c r="MH226" i="187" a="1"/>
  <c r="MH226" i="187" s="1"/>
  <c r="MH225" i="187" a="1"/>
  <c r="MH225" i="187" s="1"/>
  <c r="ML186" i="187" a="1"/>
  <c r="ML186" i="187" s="1"/>
  <c r="MC192" i="187" a="1"/>
  <c r="MC192" i="187" s="1"/>
  <c r="MB192" i="187" a="1"/>
  <c r="MB192" i="187" s="1"/>
  <c r="LW308" i="187" a="1"/>
  <c r="LW308" i="187" s="1"/>
  <c r="LV297" i="187" a="1"/>
  <c r="LV297" i="187" s="1"/>
  <c r="MJ265" i="187" a="1"/>
  <c r="MJ265" i="187" s="1"/>
  <c r="ML263" i="187" a="1"/>
  <c r="ML263" i="187" s="1"/>
  <c r="LZ256" i="187" a="1"/>
  <c r="LZ256" i="187" s="1"/>
  <c r="MM293" i="187" a="1"/>
  <c r="MM293" i="187" s="1"/>
  <c r="MI305" i="187" a="1"/>
  <c r="MI305" i="187" s="1"/>
  <c r="MD269" i="187" a="1"/>
  <c r="MD269" i="187" s="1"/>
  <c r="MC278" i="187" a="1"/>
  <c r="MC278" i="187" s="1"/>
  <c r="MK277" i="187" a="1"/>
  <c r="MK277" i="187" s="1"/>
  <c r="LZ274" i="187" a="1"/>
  <c r="LZ274" i="187" s="1"/>
  <c r="MM238" i="187" a="1"/>
  <c r="MM238" i="187" s="1"/>
  <c r="LV243" i="187" a="1"/>
  <c r="LV243" i="187" s="1"/>
  <c r="MM220" i="187" a="1"/>
  <c r="MM220" i="187" s="1"/>
  <c r="LX241" i="187" a="1"/>
  <c r="LX241" i="187" s="1"/>
  <c r="LX302" i="187" a="1"/>
  <c r="LX302" i="187" s="1"/>
  <c r="LZ263" i="187" a="1"/>
  <c r="LZ263" i="187" s="1"/>
  <c r="MI273" i="187" a="1"/>
  <c r="MI273" i="187" s="1"/>
  <c r="MO270" i="187" a="1"/>
  <c r="MO270" i="187" s="1"/>
  <c r="MI263" i="187" a="1"/>
  <c r="MI263" i="187" s="1"/>
  <c r="MD260" i="187" a="1"/>
  <c r="MD260" i="187" s="1"/>
  <c r="MN220" i="187" a="1"/>
  <c r="MN220" i="187" s="1"/>
  <c r="LY246" i="187" a="1"/>
  <c r="LY246" i="187" s="1"/>
  <c r="MJ296" i="187" a="1"/>
  <c r="MJ296" i="187" s="1"/>
  <c r="LX281" i="187" a="1"/>
  <c r="LX281" i="187" s="1"/>
  <c r="LZ264" i="187" a="1"/>
  <c r="LZ264" i="187" s="1"/>
  <c r="MO267" i="187" a="1"/>
  <c r="MO267" i="187" s="1"/>
  <c r="MD264" i="187" a="1"/>
  <c r="MD264" i="187" s="1"/>
  <c r="MG249" i="187" a="1"/>
  <c r="MG249" i="187" s="1"/>
  <c r="MN230" i="187" a="1"/>
  <c r="MN230" i="187" s="1"/>
  <c r="LY242" i="187" a="1"/>
  <c r="LY242" i="187" s="1"/>
  <c r="MI246" i="187" a="1"/>
  <c r="MI246" i="187" s="1"/>
  <c r="LV238" i="187" a="1"/>
  <c r="LV238" i="187" s="1"/>
  <c r="LZ204" i="187" a="1"/>
  <c r="LZ204" i="187" s="1"/>
  <c r="ML205" i="187" a="1"/>
  <c r="ML205" i="187" s="1"/>
  <c r="MG218" i="187" a="1"/>
  <c r="MG218" i="187" s="1"/>
  <c r="MG183" i="187" a="1"/>
  <c r="MG183" i="187" s="1"/>
  <c r="MQ202" i="187" a="1"/>
  <c r="MQ202" i="187" s="1"/>
  <c r="MQ277" i="187" a="1"/>
  <c r="MQ277" i="187" s="1"/>
  <c r="LV255" i="187" a="1"/>
  <c r="LV255" i="187" s="1"/>
  <c r="LZ310" i="187" a="1"/>
  <c r="LZ310" i="187" s="1"/>
  <c r="MN286" i="187" a="1"/>
  <c r="MN286" i="187" s="1"/>
  <c r="MO259" i="187" a="1"/>
  <c r="MO259" i="187" s="1"/>
  <c r="MO255" i="187" a="1"/>
  <c r="MO255" i="187" s="1"/>
  <c r="MN274" i="187" a="1"/>
  <c r="MN274" i="187" s="1"/>
  <c r="LZ234" i="187" a="1"/>
  <c r="LZ234" i="187" s="1"/>
  <c r="MF249" i="187" a="1"/>
  <c r="MF249" i="187" s="1"/>
  <c r="LW250" i="187" a="1"/>
  <c r="LW250" i="187" s="1"/>
  <c r="MM289" i="187" a="1"/>
  <c r="MM289" i="187" s="1"/>
  <c r="LZ293" i="187" a="1"/>
  <c r="LZ293" i="187" s="1"/>
  <c r="LW310" i="187" a="1"/>
  <c r="LW310" i="187" s="1"/>
  <c r="MN300" i="187" a="1"/>
  <c r="MN300" i="187" s="1"/>
  <c r="MD265" i="187" a="1"/>
  <c r="MD265" i="187" s="1"/>
  <c r="MO274" i="187" a="1"/>
  <c r="MO274" i="187" s="1"/>
  <c r="MG274" i="187" a="1"/>
  <c r="MG274" i="187" s="1"/>
  <c r="MM267" i="187" a="1"/>
  <c r="MM267" i="187" s="1"/>
  <c r="MB253" i="187" a="1"/>
  <c r="MB253" i="187" s="1"/>
  <c r="LY235" i="187" a="1"/>
  <c r="LY235" i="187" s="1"/>
  <c r="MG293" i="187" a="1"/>
  <c r="MG293" i="187" s="1"/>
  <c r="MB304" i="187" a="1"/>
  <c r="MB304" i="187" s="1"/>
  <c r="MJ289" i="187" a="1"/>
  <c r="MJ289" i="187" s="1"/>
  <c r="MD284" i="187" a="1"/>
  <c r="MD284" i="187" s="1"/>
  <c r="MP249" i="187" a="1"/>
  <c r="MP249" i="187" s="1"/>
  <c r="MN260" i="187" a="1"/>
  <c r="MN260" i="187" s="1"/>
  <c r="MJ263" i="187" a="1"/>
  <c r="MJ263" i="187" s="1"/>
  <c r="MQ260" i="187" a="1"/>
  <c r="MQ260" i="187" s="1"/>
  <c r="ML216" i="187" a="1"/>
  <c r="ML216" i="187" s="1"/>
  <c r="MB237" i="187" a="1"/>
  <c r="MB237" i="187" s="1"/>
  <c r="LY302" i="187" a="1"/>
  <c r="LY302" i="187" s="1"/>
  <c r="ML298" i="187" a="1"/>
  <c r="ML298" i="187" s="1"/>
  <c r="MH299" i="187" a="1"/>
  <c r="MH299" i="187" s="1"/>
  <c r="LV294" i="187" a="1"/>
  <c r="LV294" i="187" s="1"/>
  <c r="LY273" i="187" a="1"/>
  <c r="LY273" i="187" s="1"/>
  <c r="MN284" i="187" a="1"/>
  <c r="MN284" i="187" s="1"/>
  <c r="LY258" i="187" a="1"/>
  <c r="LY258" i="187" s="1"/>
  <c r="LY264" i="187" a="1"/>
  <c r="LY264" i="187" s="1"/>
  <c r="MC285" i="187" a="1"/>
  <c r="MC285" i="187" s="1"/>
  <c r="ML246" i="187" a="1"/>
  <c r="ML246" i="187" s="1"/>
  <c r="LZ228" i="187" a="1"/>
  <c r="LZ228" i="187" s="1"/>
  <c r="MK238" i="187" a="1"/>
  <c r="MK238" i="187" s="1"/>
  <c r="ME256" i="187" a="1"/>
  <c r="ME256" i="187" s="1"/>
  <c r="LV199" i="187" a="1"/>
  <c r="LV199" i="187" s="1"/>
  <c r="MC202" i="187" a="1"/>
  <c r="MC202" i="187" s="1"/>
  <c r="MD217" i="187" a="1"/>
  <c r="MD217" i="187" s="1"/>
  <c r="MH214" i="187" a="1"/>
  <c r="MH214" i="187" s="1"/>
  <c r="MB180" i="187" a="1"/>
  <c r="MB180" i="187" s="1"/>
  <c r="LX268" i="187" a="1"/>
  <c r="LX268" i="187" s="1"/>
  <c r="MP245" i="187" a="1"/>
  <c r="MP245" i="187" s="1"/>
  <c r="LX300" i="187" a="1"/>
  <c r="LX300" i="187" s="1"/>
  <c r="MQ273" i="187" a="1"/>
  <c r="MQ273" i="187" s="1"/>
  <c r="MO249" i="187" a="1"/>
  <c r="MO249" i="187" s="1"/>
  <c r="MQ264" i="187" a="1"/>
  <c r="MQ264" i="187" s="1"/>
  <c r="MJ277" i="187" a="1"/>
  <c r="MJ277" i="187" s="1"/>
  <c r="MK246" i="187" a="1"/>
  <c r="MK246" i="187" s="1"/>
  <c r="LX247" i="187" a="1"/>
  <c r="LX247" i="187" s="1"/>
  <c r="ME286" i="187" a="1"/>
  <c r="ME286" i="187" s="1"/>
  <c r="LW298" i="187" a="1"/>
  <c r="LW298" i="187" s="1"/>
  <c r="MI259" i="187" a="1"/>
  <c r="MI259" i="187" s="1"/>
  <c r="MN259" i="187" a="1"/>
  <c r="MN259" i="187" s="1"/>
  <c r="MA268" i="187" a="1"/>
  <c r="MA268" i="187" s="1"/>
  <c r="MH274" i="187" a="1"/>
  <c r="MH274" i="187" s="1"/>
  <c r="ME268" i="187" a="1"/>
  <c r="ME268" i="187" s="1"/>
  <c r="MJ254" i="187" a="1"/>
  <c r="MJ254" i="187" s="1"/>
  <c r="MA236" i="187" a="1"/>
  <c r="MA236" i="187" s="1"/>
  <c r="MD245" i="187" a="1"/>
  <c r="MD245" i="187" s="1"/>
  <c r="MG289" i="187" a="1"/>
  <c r="MG289" i="187" s="1"/>
  <c r="MB286" i="187" a="1"/>
  <c r="MB286" i="187" s="1"/>
  <c r="MP277" i="187" a="1"/>
  <c r="MP277" i="187" s="1"/>
  <c r="ML278" i="187" a="1"/>
  <c r="ML278" i="187" s="1"/>
  <c r="MC255" i="187" a="1"/>
  <c r="MC255" i="187" s="1"/>
  <c r="LX283" i="187" a="1"/>
  <c r="LX283" i="187" s="1"/>
  <c r="MK244" i="187" a="1"/>
  <c r="MK244" i="187" s="1"/>
  <c r="LY255" i="187" a="1"/>
  <c r="LY255" i="187" s="1"/>
  <c r="MH232" i="187" a="1"/>
  <c r="MH232" i="187" s="1"/>
  <c r="MJ287" i="187" a="1"/>
  <c r="MJ287" i="187" s="1"/>
  <c r="LX295" i="187" a="1"/>
  <c r="LX295" i="187" s="1"/>
  <c r="MB303" i="187" a="1"/>
  <c r="MB303" i="187" s="1"/>
  <c r="ML270" i="187" a="1"/>
  <c r="ML270" i="187" s="1"/>
  <c r="MK279" i="187" a="1"/>
  <c r="MK279" i="187" s="1"/>
  <c r="MM253" i="187" a="1"/>
  <c r="MM253" i="187" s="1"/>
  <c r="ME272" i="187" a="1"/>
  <c r="ME272" i="187" s="1"/>
  <c r="LW237" i="187" a="1"/>
  <c r="LW237" i="187" s="1"/>
  <c r="LV248" i="187" a="1"/>
  <c r="LV248" i="187" s="1"/>
  <c r="MQ219" i="187" a="1"/>
  <c r="MQ219" i="187" s="1"/>
  <c r="MD212" i="187" a="1"/>
  <c r="MD212" i="187" s="1"/>
  <c r="LW211" i="187" a="1"/>
  <c r="LW211" i="187" s="1"/>
  <c r="MD207" i="187" a="1"/>
  <c r="MD207" i="187" s="1"/>
  <c r="MO207" i="187" a="1"/>
  <c r="MO207" i="187" s="1"/>
  <c r="MH282" i="187" a="1"/>
  <c r="MH282" i="187" s="1"/>
  <c r="MD261" i="187" a="1"/>
  <c r="MD261" i="187" s="1"/>
  <c r="MJ278" i="187" a="1"/>
  <c r="MJ278" i="187" s="1"/>
  <c r="MF274" i="187" a="1"/>
  <c r="MF274" i="187" s="1"/>
  <c r="MF247" i="187" a="1"/>
  <c r="MF247" i="187" s="1"/>
  <c r="MN237" i="187" a="1"/>
  <c r="MN237" i="187" s="1"/>
  <c r="MD241" i="187" a="1"/>
  <c r="MD241" i="187" s="1"/>
  <c r="MB282" i="187" a="1"/>
  <c r="MB282" i="187" s="1"/>
  <c r="MC300" i="187" a="1"/>
  <c r="MC300" i="187" s="1"/>
  <c r="MG294" i="187" a="1"/>
  <c r="MG294" i="187" s="1"/>
  <c r="MP281" i="187" a="1"/>
  <c r="MP281" i="187" s="1"/>
  <c r="LV256" i="187" a="1"/>
  <c r="LV256" i="187" s="1"/>
  <c r="ML264" i="187" a="1"/>
  <c r="ML264" i="187" s="1"/>
  <c r="LZ268" i="187" a="1"/>
  <c r="LZ268" i="187" s="1"/>
  <c r="MP264" i="187" a="1"/>
  <c r="MP264" i="187" s="1"/>
  <c r="MO285" i="187" a="1"/>
  <c r="MO285" i="187" s="1"/>
  <c r="LZ250" i="187" a="1"/>
  <c r="LZ250" i="187" s="1"/>
  <c r="MK242" i="187" a="1"/>
  <c r="MK242" i="187" s="1"/>
  <c r="LY286" i="187" a="1"/>
  <c r="LY286" i="187" s="1"/>
  <c r="MD309" i="187" a="1"/>
  <c r="MD309" i="187" s="1"/>
  <c r="MQ274" i="187" a="1"/>
  <c r="MQ274" i="187" s="1"/>
  <c r="LX275" i="187" a="1"/>
  <c r="LX275" i="187" s="1"/>
  <c r="MB261" i="187" a="1"/>
  <c r="MB261" i="187" s="1"/>
  <c r="MK283" i="187" a="1"/>
  <c r="MK283" i="187" s="1"/>
  <c r="LV277" i="187" a="1"/>
  <c r="LV277" i="187" s="1"/>
  <c r="MK245" i="187" a="1"/>
  <c r="MK245" i="187" s="1"/>
  <c r="MQ224" i="187" a="1"/>
  <c r="MQ224" i="187" s="1"/>
  <c r="MP292" i="187" a="1"/>
  <c r="MP292" i="187" s="1"/>
  <c r="MG263" i="187" a="1"/>
  <c r="MG263" i="187" s="1"/>
  <c r="MO272" i="187" a="1"/>
  <c r="MO272" i="187" s="1"/>
  <c r="MN280" i="187" a="1"/>
  <c r="MN280" i="187" s="1"/>
  <c r="MI232" i="187" a="1"/>
  <c r="MI232" i="187" s="1"/>
  <c r="MM229" i="187" a="1"/>
  <c r="MM229" i="187" s="1"/>
  <c r="MH245" i="187" a="1"/>
  <c r="MH245" i="187" s="1"/>
  <c r="ML193" i="187" a="1"/>
  <c r="ML193" i="187" s="1"/>
  <c r="LV209" i="187" a="1"/>
  <c r="LV209" i="187" s="1"/>
  <c r="MN204" i="187" a="1"/>
  <c r="MN204" i="187" s="1"/>
  <c r="MB202" i="187" a="1"/>
  <c r="MB202" i="187" s="1"/>
  <c r="MN163" i="187" a="1"/>
  <c r="MN163" i="187" s="1"/>
  <c r="MM242" i="187" a="1"/>
  <c r="MM242" i="187" s="1"/>
  <c r="MP234" i="187" a="1"/>
  <c r="MP234" i="187" s="1"/>
  <c r="LZ301" i="187" a="1"/>
  <c r="LZ301" i="187" s="1"/>
  <c r="LX257" i="187" a="1"/>
  <c r="LX257" i="187" s="1"/>
  <c r="LW275" i="187" a="1"/>
  <c r="LW275" i="187" s="1"/>
  <c r="ME271" i="187" a="1"/>
  <c r="ME271" i="187" s="1"/>
  <c r="LV227" i="187" a="1"/>
  <c r="LV227" i="187" s="1"/>
  <c r="LY233" i="187" a="1"/>
  <c r="LY233" i="187" s="1"/>
  <c r="ME235" i="187" a="1"/>
  <c r="ME235" i="187" s="1"/>
  <c r="ML277" i="187" a="1"/>
  <c r="ML277" i="187" s="1"/>
  <c r="MQ308" i="187" a="1"/>
  <c r="MQ308" i="187" s="1"/>
  <c r="MB290" i="187" a="1"/>
  <c r="MB290" i="187" s="1"/>
  <c r="MK273" i="187" a="1"/>
  <c r="MK273" i="187" s="1"/>
  <c r="MJ285" i="187" a="1"/>
  <c r="MJ285" i="187" s="1"/>
  <c r="MK258" i="187" a="1"/>
  <c r="MK258" i="187" s="1"/>
  <c r="MK264" i="187" a="1"/>
  <c r="MK264" i="187" s="1"/>
  <c r="MF287" i="187" a="1"/>
  <c r="MF287" i="187" s="1"/>
  <c r="LZ247" i="187" a="1"/>
  <c r="LZ247" i="187" s="1"/>
  <c r="ML228" i="187" a="1"/>
  <c r="ML228" i="187" s="1"/>
  <c r="MO245" i="187" a="1"/>
  <c r="MO245" i="187" s="1"/>
  <c r="LV282" i="187" a="1"/>
  <c r="LV282" i="187" s="1"/>
  <c r="MQ288" i="187" a="1"/>
  <c r="MQ288" i="187" s="1"/>
  <c r="MG309" i="187" a="1"/>
  <c r="MG309" i="187" s="1"/>
  <c r="MO268" i="187" a="1"/>
  <c r="MO268" i="187" s="1"/>
  <c r="LX269" i="187" a="1"/>
  <c r="LX269" i="187" s="1"/>
  <c r="LV278" i="187" a="1"/>
  <c r="LV278" i="187" s="1"/>
  <c r="MK287" i="187" a="1"/>
  <c r="MK287" i="187" s="1"/>
  <c r="MD277" i="187" a="1"/>
  <c r="MD277" i="187" s="1"/>
  <c r="MG238" i="187" a="1"/>
  <c r="MG238" i="187" s="1"/>
  <c r="MG220" i="187" a="1"/>
  <c r="MG220" i="187" s="1"/>
  <c r="MN305" i="187" a="1"/>
  <c r="MN305" i="187" s="1"/>
  <c r="MH304" i="187" a="1"/>
  <c r="MH304" i="187" s="1"/>
  <c r="MH302" i="187" a="1"/>
  <c r="MH302" i="187" s="1"/>
  <c r="MO260" i="187" a="1"/>
  <c r="MO260" i="187" s="1"/>
  <c r="LY270" i="187" a="1"/>
  <c r="LY270" i="187" s="1"/>
  <c r="MO280" i="187" a="1"/>
  <c r="MO280" i="187" s="1"/>
  <c r="MB273" i="187" a="1"/>
  <c r="MB273" i="187" s="1"/>
  <c r="MB270" i="187" a="1"/>
  <c r="MB270" i="187" s="1"/>
  <c r="ML262" i="187" a="1"/>
  <c r="ML262" i="187" s="1"/>
  <c r="ML224" i="187" a="1"/>
  <c r="ML224" i="187" s="1"/>
  <c r="ML248" i="187" a="1"/>
  <c r="ML248" i="187" s="1"/>
  <c r="LY226" i="187" a="1"/>
  <c r="LY226" i="187" s="1"/>
  <c r="MH240" i="187" a="1"/>
  <c r="MH240" i="187" s="1"/>
  <c r="MD232" i="187" a="1"/>
  <c r="MD232" i="187" s="1"/>
  <c r="MD230" i="187" a="1"/>
  <c r="MD230" i="187" s="1"/>
  <c r="LV228" i="187" a="1"/>
  <c r="LV228" i="187" s="1"/>
  <c r="MA223" i="187" a="1"/>
  <c r="MA223" i="187" s="1"/>
  <c r="MF234" i="187" a="1"/>
  <c r="MF234" i="187" s="1"/>
  <c r="LY223" i="187" a="1"/>
  <c r="LY223" i="187" s="1"/>
  <c r="MJ309" i="187" a="1"/>
  <c r="MJ309" i="187" s="1"/>
  <c r="ME289" i="187" a="1"/>
  <c r="ME289" i="187" s="1"/>
  <c r="MC298" i="187" a="1"/>
  <c r="MC298" i="187" s="1"/>
  <c r="MC279" i="187" a="1"/>
  <c r="MC279" i="187" s="1"/>
  <c r="MG268" i="187" a="1"/>
  <c r="MG268" i="187" s="1"/>
  <c r="MG261" i="187" a="1"/>
  <c r="MG261" i="187" s="1"/>
  <c r="LW264" i="187" a="1"/>
  <c r="LW264" i="187" s="1"/>
  <c r="LX221" i="187" a="1"/>
  <c r="LX221" i="187" s="1"/>
  <c r="LX309" i="187" a="1"/>
  <c r="LX309" i="187" s="1"/>
  <c r="MH294" i="187" a="1"/>
  <c r="MH294" i="187" s="1"/>
  <c r="LY304" i="187" a="1"/>
  <c r="LY304" i="187" s="1"/>
  <c r="LV271" i="187" a="1"/>
  <c r="LV271" i="187" s="1"/>
  <c r="LX280" i="187" a="1"/>
  <c r="LX280" i="187" s="1"/>
  <c r="MA254" i="187" a="1"/>
  <c r="MA254" i="187" s="1"/>
  <c r="LX292" i="187" a="1"/>
  <c r="LX292" i="187" s="1"/>
  <c r="MM280" i="187" a="1"/>
  <c r="MM280" i="187" s="1"/>
  <c r="MQ272" i="187" a="1"/>
  <c r="MQ272" i="187" s="1"/>
  <c r="MI237" i="187" a="1"/>
  <c r="MI237" i="187" s="1"/>
  <c r="LY225" i="187" a="1"/>
  <c r="LY225" i="187" s="1"/>
  <c r="MD234" i="187" a="1"/>
  <c r="MD234" i="187" s="1"/>
  <c r="MF277" i="187" a="1"/>
  <c r="MF277" i="187" s="1"/>
  <c r="MQ303" i="187" a="1"/>
  <c r="MQ303" i="187" s="1"/>
  <c r="MH300" i="187" a="1"/>
  <c r="MH300" i="187" s="1"/>
  <c r="LX265" i="187" a="1"/>
  <c r="LX265" i="187" s="1"/>
  <c r="MO265" i="187" a="1"/>
  <c r="MO265" i="187" s="1"/>
  <c r="MI274" i="187" a="1"/>
  <c r="MI274" i="187" s="1"/>
  <c r="ME277" i="187" a="1"/>
  <c r="ME277" i="187" s="1"/>
  <c r="MA274" i="187" a="1"/>
  <c r="MA274" i="187" s="1"/>
  <c r="MG267" i="187" a="1"/>
  <c r="MG267" i="187" s="1"/>
  <c r="MM239" i="187" a="1"/>
  <c r="MM239" i="187" s="1"/>
  <c r="MO301" i="187" a="1"/>
  <c r="MO301" i="187" s="1"/>
  <c r="MP293" i="187" a="1"/>
  <c r="MP293" i="187" s="1"/>
  <c r="MP255" i="187" a="1"/>
  <c r="MP255" i="187" s="1"/>
  <c r="MC273" i="187" a="1"/>
  <c r="MC273" i="187" s="1"/>
  <c r="MI270" i="187" a="1"/>
  <c r="MI270" i="187" s="1"/>
  <c r="MC263" i="187" a="1"/>
  <c r="MC263" i="187" s="1"/>
  <c r="LX260" i="187" a="1"/>
  <c r="LX260" i="187" s="1"/>
  <c r="MH220" i="187" a="1"/>
  <c r="MH220" i="187" s="1"/>
  <c r="MD222" i="187" a="1"/>
  <c r="MD222" i="187" s="1"/>
  <c r="LX236" i="187" a="1"/>
  <c r="LX236" i="187" s="1"/>
  <c r="MK218" i="187" a="1"/>
  <c r="MK218" i="187" s="1"/>
  <c r="LV200" i="187" a="1"/>
  <c r="LV200" i="187" s="1"/>
  <c r="MM216" i="187" a="1"/>
  <c r="MM216" i="187" s="1"/>
  <c r="MG219" i="187" a="1"/>
  <c r="MG219" i="187" s="1"/>
  <c r="MM219" i="187" a="1"/>
  <c r="MM219" i="187" s="1"/>
  <c r="MP216" i="187" a="1"/>
  <c r="MP216" i="187" s="1"/>
  <c r="LW189" i="187" a="1"/>
  <c r="LW189" i="187" s="1"/>
  <c r="MP265" i="187" a="1"/>
  <c r="MP265" i="187" s="1"/>
  <c r="MD221" i="187" a="1"/>
  <c r="MD221" i="187" s="1"/>
  <c r="MJ256" i="187" a="1"/>
  <c r="MJ256" i="187" s="1"/>
  <c r="MC299" i="187" a="1"/>
  <c r="MC299" i="187" s="1"/>
  <c r="LW286" i="187" a="1"/>
  <c r="LW286" i="187" s="1"/>
  <c r="MH290" i="187" a="1"/>
  <c r="MH290" i="187" s="1"/>
  <c r="MJ275" i="187" a="1"/>
  <c r="MJ275" i="187" s="1"/>
  <c r="MQ258" i="187" a="1"/>
  <c r="MQ258" i="187" s="1"/>
  <c r="MD285" i="187" a="1"/>
  <c r="MD285" i="187" s="1"/>
  <c r="MB280" i="187" a="1"/>
  <c r="MB280" i="187" s="1"/>
  <c r="LV217" i="187" a="1"/>
  <c r="LV217" i="187" s="1"/>
  <c r="LZ253" i="187" a="1"/>
  <c r="LZ253" i="187" s="1"/>
  <c r="MK302" i="187" a="1"/>
  <c r="MK302" i="187" s="1"/>
  <c r="MO308" i="187" a="1"/>
  <c r="MO308" i="187" s="1"/>
  <c r="MG297" i="187" a="1"/>
  <c r="MG297" i="187" s="1"/>
  <c r="LX266" i="187" a="1"/>
  <c r="LX266" i="187" s="1"/>
  <c r="MD273" i="187" a="1"/>
  <c r="MD273" i="187" s="1"/>
  <c r="ML287" i="187" a="1"/>
  <c r="ML287" i="187" s="1"/>
  <c r="MK281" i="187" a="1"/>
  <c r="MK281" i="187" s="1"/>
  <c r="MA273" i="187" a="1"/>
  <c r="MA273" i="187" s="1"/>
  <c r="MA270" i="187" a="1"/>
  <c r="MA270" i="187" s="1"/>
  <c r="MK253" i="187" a="1"/>
  <c r="MK253" i="187" s="1"/>
  <c r="MA230" i="187" a="1"/>
  <c r="MA230" i="187" s="1"/>
  <c r="MK239" i="187" a="1"/>
  <c r="MK239" i="187" s="1"/>
  <c r="MH308" i="187" a="1"/>
  <c r="MH308" i="187" s="1"/>
  <c r="ME308" i="187" a="1"/>
  <c r="ME308" i="187" s="1"/>
  <c r="LW300" i="187" a="1"/>
  <c r="LW300" i="187" s="1"/>
  <c r="MO296" i="187" a="1"/>
  <c r="MO296" i="187" s="1"/>
  <c r="MC259" i="187" a="1"/>
  <c r="MC259" i="187" s="1"/>
  <c r="MH259" i="187" a="1"/>
  <c r="MH259" i="187" s="1"/>
  <c r="MB274" i="187" a="1"/>
  <c r="MB274" i="187" s="1"/>
  <c r="LY268" i="187" a="1"/>
  <c r="LY268" i="187" s="1"/>
  <c r="LZ254" i="187" a="1"/>
  <c r="LZ254" i="187" s="1"/>
  <c r="LX245" i="187" a="1"/>
  <c r="LX245" i="187" s="1"/>
  <c r="MA293" i="187" a="1"/>
  <c r="MA293" i="187" s="1"/>
  <c r="MD289" i="187" a="1"/>
  <c r="MD289" i="187" s="1"/>
  <c r="MJ249" i="187" a="1"/>
  <c r="MJ249" i="187" s="1"/>
  <c r="MH260" i="187" a="1"/>
  <c r="MH260" i="187" s="1"/>
  <c r="MP270" i="187" a="1"/>
  <c r="MP270" i="187" s="1"/>
  <c r="MD263" i="187" a="1"/>
  <c r="MD263" i="187" s="1"/>
  <c r="MK260" i="187" a="1"/>
  <c r="MK260" i="187" s="1"/>
  <c r="MN251" i="187" a="1"/>
  <c r="MN251" i="187" s="1"/>
  <c r="MF216" i="187" a="1"/>
  <c r="MF216" i="187" s="1"/>
  <c r="LV237" i="187" a="1"/>
  <c r="LV237" i="187" s="1"/>
  <c r="MP254" i="187" a="1"/>
  <c r="MP254" i="187" s="1"/>
  <c r="MP253" i="187" a="1"/>
  <c r="MP253" i="187" s="1"/>
  <c r="ME210" i="187" a="1"/>
  <c r="ME210" i="187" s="1"/>
  <c r="LV194" i="187" a="1"/>
  <c r="LV194" i="187" s="1"/>
  <c r="MI210" i="187" a="1"/>
  <c r="MI210" i="187" s="1"/>
  <c r="MB215" i="187" a="1"/>
  <c r="MB215" i="187" s="1"/>
  <c r="MN215" i="187" a="1"/>
  <c r="MN215" i="187" s="1"/>
  <c r="ML210" i="187" a="1"/>
  <c r="ML210" i="187" s="1"/>
  <c r="LZ191" i="187" a="1"/>
  <c r="LZ191" i="187" s="1"/>
  <c r="MA189" i="187" a="1"/>
  <c r="MA189" i="187" s="1"/>
  <c r="MN221" i="187" a="1"/>
  <c r="MN221" i="187" s="1"/>
  <c r="MI227" i="187" a="1"/>
  <c r="MI227" i="187" s="1"/>
  <c r="MF215" i="187" a="1"/>
  <c r="MF215" i="187" s="1"/>
  <c r="MM193" i="187" a="1"/>
  <c r="MM193" i="187" s="1"/>
  <c r="MH182" i="187" a="1"/>
  <c r="MH182" i="187" s="1"/>
  <c r="LW210" i="187" a="1"/>
  <c r="LW210" i="187" s="1"/>
  <c r="MM213" i="187" a="1"/>
  <c r="MM213" i="187" s="1"/>
  <c r="LZ210" i="187" a="1"/>
  <c r="LZ210" i="187" s="1"/>
  <c r="MM182" i="187" a="1"/>
  <c r="MM182" i="187" s="1"/>
  <c r="MJ189" i="187" a="1"/>
  <c r="MJ189" i="187" s="1"/>
  <c r="MM163" i="187" a="1"/>
  <c r="MM163" i="187" s="1"/>
  <c r="MC184" i="187" a="1"/>
  <c r="MC184" i="187" s="1"/>
  <c r="MJ183" i="187" a="1"/>
  <c r="MJ183" i="187" s="1"/>
  <c r="LW181" i="187" a="1"/>
  <c r="LW181" i="187" s="1"/>
  <c r="MB183" i="187" a="1"/>
  <c r="MB183" i="187" s="1"/>
  <c r="MM228" i="187" a="1"/>
  <c r="MM228" i="187" s="1"/>
  <c r="ML207" i="187" a="1"/>
  <c r="ML207" i="187" s="1"/>
  <c r="LZ206" i="187" a="1"/>
  <c r="LZ206" i="187" s="1"/>
  <c r="LV204" i="187" a="1"/>
  <c r="LV204" i="187" s="1"/>
  <c r="LV163" i="187" a="1"/>
  <c r="LV163" i="187" s="1"/>
  <c r="LX168" i="187" a="1"/>
  <c r="LX168" i="187" s="1"/>
  <c r="MA174" i="187" a="1"/>
  <c r="MA174" i="187" s="1"/>
  <c r="LY198" i="187" a="1"/>
  <c r="LY198" i="187" s="1"/>
  <c r="MC233" i="187" a="1"/>
  <c r="MC233" i="187" s="1"/>
  <c r="MK230" i="187" a="1"/>
  <c r="MK230" i="187" s="1"/>
  <c r="MH201" i="187" a="1"/>
  <c r="MH201" i="187" s="1"/>
  <c r="LV215" i="187" a="1"/>
  <c r="LV215" i="187" s="1"/>
  <c r="MO212" i="187" a="1"/>
  <c r="MO212" i="187" s="1"/>
  <c r="LV211" i="187" a="1"/>
  <c r="LV211" i="187" s="1"/>
  <c r="MP190" i="187" a="1"/>
  <c r="MP190" i="187" s="1"/>
  <c r="MQ172" i="187" a="1"/>
  <c r="MQ172" i="187" s="1"/>
  <c r="LY179" i="187" a="1"/>
  <c r="LY179" i="187" s="1"/>
  <c r="MB177" i="187" a="1"/>
  <c r="MB177" i="187" s="1"/>
  <c r="MM177" i="187" a="1"/>
  <c r="MM177" i="187" s="1"/>
  <c r="MA161" i="187" a="1"/>
  <c r="MA161" i="187" s="1"/>
  <c r="MO184" i="187" a="1"/>
  <c r="MO184" i="187" s="1"/>
  <c r="MJ175" i="187" a="1"/>
  <c r="MJ175" i="187" s="1"/>
  <c r="MN183" i="187" a="1"/>
  <c r="MN183" i="187" s="1"/>
  <c r="MO253" i="187" a="1"/>
  <c r="MO253" i="187" s="1"/>
  <c r="MF219" i="187" a="1"/>
  <c r="MF219" i="187" s="1"/>
  <c r="MM211" i="187" a="1"/>
  <c r="MM211" i="187" s="1"/>
  <c r="MK196" i="187" a="1"/>
  <c r="MK196" i="187" s="1"/>
  <c r="MB174" i="187" a="1"/>
  <c r="MB174" i="187" s="1"/>
  <c r="MJ187" i="187" a="1"/>
  <c r="MJ187" i="187" s="1"/>
  <c r="ME178" i="187" a="1"/>
  <c r="ME178" i="187" s="1"/>
  <c r="ML250" i="187" a="1"/>
  <c r="ML250" i="187" s="1"/>
  <c r="MN246" i="187" a="1"/>
  <c r="MN246" i="187" s="1"/>
  <c r="MH203" i="187" a="1"/>
  <c r="MH203" i="187" s="1"/>
  <c r="MH208" i="187" a="1"/>
  <c r="MH208" i="187" s="1"/>
  <c r="MM208" i="187" a="1"/>
  <c r="MM208" i="187" s="1"/>
  <c r="LY203" i="187" a="1"/>
  <c r="LY203" i="187" s="1"/>
  <c r="MJ178" i="187" a="1"/>
  <c r="MJ178" i="187" s="1"/>
  <c r="LY181" i="187" a="1"/>
  <c r="LY181" i="187" s="1"/>
  <c r="MD173" i="187" a="1"/>
  <c r="MD173" i="187" s="1"/>
  <c r="MI219" i="187" a="1"/>
  <c r="MI219" i="187" s="1"/>
  <c r="MJ227" i="187" a="1"/>
  <c r="MJ227" i="187" s="1"/>
  <c r="LW222" i="187" a="1"/>
  <c r="LW222" i="187" s="1"/>
  <c r="LZ192" i="187" a="1"/>
  <c r="LZ192" i="187" s="1"/>
  <c r="MN193" i="187" a="1"/>
  <c r="MN193" i="187" s="1"/>
  <c r="LV193" i="187" a="1"/>
  <c r="LV193" i="187" s="1"/>
  <c r="LY253" i="187" a="1"/>
  <c r="LY253" i="187" s="1"/>
  <c r="MA247" i="187" a="1"/>
  <c r="MA247" i="187" s="1"/>
  <c r="MQ218" i="187" a="1"/>
  <c r="MQ218" i="187" s="1"/>
  <c r="MJ211" i="187" a="1"/>
  <c r="MJ211" i="187" s="1"/>
  <c r="MG209" i="187" a="1"/>
  <c r="MG209" i="187" s="1"/>
  <c r="MK206" i="187" a="1"/>
  <c r="MK206" i="187" s="1"/>
  <c r="MF167" i="187" a="1"/>
  <c r="MF167" i="187" s="1"/>
  <c r="MB185" i="187" a="1"/>
  <c r="MB185" i="187" s="1"/>
  <c r="ME170" i="187" a="1"/>
  <c r="ME170" i="187" s="1"/>
  <c r="ML176" i="187" a="1"/>
  <c r="ML176" i="187" s="1"/>
  <c r="ML174" i="187" a="1"/>
  <c r="ML174" i="187" s="1"/>
  <c r="LW175" i="187" a="1"/>
  <c r="LW175" i="187" s="1"/>
  <c r="LW233" i="187" a="1"/>
  <c r="LW233" i="187" s="1"/>
  <c r="MO250" i="187" a="1"/>
  <c r="MO250" i="187" s="1"/>
  <c r="MC229" i="187" a="1"/>
  <c r="MC229" i="187" s="1"/>
  <c r="MB201" i="187" a="1"/>
  <c r="MB201" i="187" s="1"/>
  <c r="MI212" i="187" a="1"/>
  <c r="MI212" i="187" s="1"/>
  <c r="MI190" i="187" a="1"/>
  <c r="MI190" i="187" s="1"/>
  <c r="MK172" i="187" a="1"/>
  <c r="MK172" i="187" s="1"/>
  <c r="LV177" i="187" a="1"/>
  <c r="LV177" i="187" s="1"/>
  <c r="MG177" i="187" a="1"/>
  <c r="MG177" i="187" s="1"/>
  <c r="MP248" i="187" a="1"/>
  <c r="MP248" i="187" s="1"/>
  <c r="MA240" i="187" a="1"/>
  <c r="MA240" i="187" s="1"/>
  <c r="MC206" i="187" a="1"/>
  <c r="MC206" i="187" s="1"/>
  <c r="MH224" i="187" a="1"/>
  <c r="MH224" i="187" s="1"/>
  <c r="MF221" i="187" a="1"/>
  <c r="MF221" i="187" s="1"/>
  <c r="MM218" i="187" a="1"/>
  <c r="MM218" i="187" s="1"/>
  <c r="MK181" i="187" a="1"/>
  <c r="MK181" i="187" s="1"/>
  <c r="MF199" i="187" a="1"/>
  <c r="MF199" i="187" s="1"/>
  <c r="MF254" i="187" a="1"/>
  <c r="MF254" i="187" s="1"/>
  <c r="LX212" i="187" a="1"/>
  <c r="LX212" i="187" s="1"/>
  <c r="MA215" i="187" a="1"/>
  <c r="MA215" i="187" s="1"/>
  <c r="MI207" i="187" a="1"/>
  <c r="MI207" i="187" s="1"/>
  <c r="MQ189" i="187" a="1"/>
  <c r="MQ189" i="187" s="1"/>
  <c r="MP183" i="187" a="1"/>
  <c r="MP183" i="187" s="1"/>
  <c r="MO175" i="187" a="1"/>
  <c r="MO175" i="187" s="1"/>
  <c r="MA232" i="187" a="1"/>
  <c r="MA232" i="187" s="1"/>
  <c r="MN223" i="187" a="1"/>
  <c r="MN223" i="187" s="1"/>
  <c r="MK197" i="187" a="1"/>
  <c r="MK197" i="187" s="1"/>
  <c r="LV197" i="187" a="1"/>
  <c r="LV197" i="187" s="1"/>
  <c r="MO178" i="187" a="1"/>
  <c r="MO178" i="187" s="1"/>
  <c r="LZ173" i="187" a="1"/>
  <c r="LZ173" i="187" s="1"/>
  <c r="MI167" i="187" a="1"/>
  <c r="MI167" i="187" s="1"/>
  <c r="ML165" i="187" a="1"/>
  <c r="ML165" i="187" s="1"/>
  <c r="MG167" i="187" a="1"/>
  <c r="MG167" i="187" s="1"/>
  <c r="MJ231" i="187" a="1"/>
  <c r="MJ231" i="187" s="1"/>
  <c r="MO216" i="187" a="1"/>
  <c r="MO216" i="187" s="1"/>
  <c r="MF197" i="187" a="1"/>
  <c r="MF197" i="187" s="1"/>
  <c r="MC215" i="187" a="1"/>
  <c r="MC215" i="187" s="1"/>
  <c r="MO218" i="187" a="1"/>
  <c r="MO218" i="187" s="1"/>
  <c r="MM215" i="187" a="1"/>
  <c r="MM215" i="187" s="1"/>
  <c r="ME188" i="187" a="1"/>
  <c r="ME188" i="187" s="1"/>
  <c r="MP193" i="187" a="1"/>
  <c r="MP193" i="187" s="1"/>
  <c r="MK167" i="187" a="1"/>
  <c r="MK167" i="187" s="1"/>
  <c r="MD187" i="187" a="1"/>
  <c r="MD187" i="187" s="1"/>
  <c r="LV187" i="187" a="1"/>
  <c r="LV187" i="187" s="1"/>
  <c r="MA184" i="187" a="1"/>
  <c r="MA184" i="187" s="1"/>
  <c r="MJ185" i="187" a="1"/>
  <c r="MJ185" i="187" s="1"/>
  <c r="MQ243" i="187" a="1"/>
  <c r="MQ243" i="187" s="1"/>
  <c r="MN235" i="187" a="1"/>
  <c r="MN235" i="187" s="1"/>
  <c r="MP210" i="187" a="1"/>
  <c r="MP210" i="187" s="1"/>
  <c r="MA228" i="187" a="1"/>
  <c r="MA228" i="187" s="1"/>
  <c r="MF207" i="187" a="1"/>
  <c r="MF207" i="187" s="1"/>
  <c r="MC199" i="187" a="1"/>
  <c r="MC199" i="187" s="1"/>
  <c r="MN205" i="187" a="1"/>
  <c r="MN205" i="187" s="1"/>
  <c r="MH205" i="187" a="1"/>
  <c r="MH205" i="187" s="1"/>
  <c r="ML194" i="187" a="1"/>
  <c r="ML194" i="187" s="1"/>
  <c r="MP196" i="187" a="1"/>
  <c r="MP196" i="187" s="1"/>
  <c r="LY217" i="187" a="1"/>
  <c r="LY217" i="187" s="1"/>
  <c r="MD211" i="187" a="1"/>
  <c r="MD211" i="187" s="1"/>
  <c r="MA209" i="187" a="1"/>
  <c r="MA209" i="187" s="1"/>
  <c r="ME206" i="187" a="1"/>
  <c r="ME206" i="187" s="1"/>
  <c r="MP206" i="187" a="1"/>
  <c r="MP206" i="187" s="1"/>
  <c r="LZ167" i="187" a="1"/>
  <c r="LZ167" i="187" s="1"/>
  <c r="LV185" i="187" a="1"/>
  <c r="LV185" i="187" s="1"/>
  <c r="LY170" i="187" a="1"/>
  <c r="LY170" i="187" s="1"/>
  <c r="MF176" i="187" a="1"/>
  <c r="MF176" i="187" s="1"/>
  <c r="MF174" i="187" a="1"/>
  <c r="MF174" i="187" s="1"/>
  <c r="MA234" i="187" a="1"/>
  <c r="MA234" i="187" s="1"/>
  <c r="LW201" i="187" a="1"/>
  <c r="LW201" i="187" s="1"/>
  <c r="ME204" i="187" a="1"/>
  <c r="ME204" i="187" s="1"/>
  <c r="LY220" i="187" a="1"/>
  <c r="LY220" i="187" s="1"/>
  <c r="LX216" i="187" a="1"/>
  <c r="LX216" i="187" s="1"/>
  <c r="MA214" i="187" a="1"/>
  <c r="MA214" i="187" s="1"/>
  <c r="LZ214" i="187" a="1"/>
  <c r="LZ214" i="187" s="1"/>
  <c r="MK186" i="187" a="1"/>
  <c r="MK186" i="187" s="1"/>
  <c r="LX190" i="187" a="1"/>
  <c r="LX190" i="187" s="1"/>
  <c r="MJ250" i="187" a="1"/>
  <c r="MJ250" i="187" s="1"/>
  <c r="LX237" i="187" a="1"/>
  <c r="LX237" i="187" s="1"/>
  <c r="ML221" i="187" a="1"/>
  <c r="ML221" i="187" s="1"/>
  <c r="MM201" i="187" a="1"/>
  <c r="MM201" i="187" s="1"/>
  <c r="LZ170" i="187" a="1"/>
  <c r="LZ170" i="187" s="1"/>
  <c r="MJ168" i="187" a="1"/>
  <c r="MJ168" i="187" s="1"/>
  <c r="LZ188" i="187" a="1"/>
  <c r="LZ188" i="187" s="1"/>
  <c r="MD199" i="187" a="1"/>
  <c r="MD199" i="187" s="1"/>
  <c r="LZ243" i="187" a="1"/>
  <c r="LZ243" i="187" s="1"/>
  <c r="MC222" i="187" a="1"/>
  <c r="MC222" i="187" s="1"/>
  <c r="MG216" i="187" a="1"/>
  <c r="MG216" i="187" s="1"/>
  <c r="MA194" i="187" a="1"/>
  <c r="MA194" i="187" s="1"/>
  <c r="MP195" i="187" a="1"/>
  <c r="MP195" i="187" s="1"/>
  <c r="MB176" i="187" a="1"/>
  <c r="MB176" i="187" s="1"/>
  <c r="LY191" i="187" a="1"/>
  <c r="LY191" i="187" s="1"/>
  <c r="MN165" i="187" a="1"/>
  <c r="MN165" i="187" s="1"/>
  <c r="MH202" i="187" a="1"/>
  <c r="MH202" i="187" s="1"/>
  <c r="MQ201" i="187" a="1"/>
  <c r="MQ201" i="187" s="1"/>
  <c r="LY249" i="187" a="1"/>
  <c r="LY249" i="187" s="1"/>
  <c r="MJ252" i="187" a="1"/>
  <c r="MJ252" i="187" s="1"/>
  <c r="MQ208" i="187" a="1"/>
  <c r="MQ208" i="187" s="1"/>
  <c r="MG213" i="187" a="1"/>
  <c r="MG213" i="187" s="1"/>
  <c r="ML213" i="187" a="1"/>
  <c r="ML213" i="187" s="1"/>
  <c r="MG182" i="187" a="1"/>
  <c r="MG182" i="187" s="1"/>
  <c r="MC189" i="187" a="1"/>
  <c r="MC189" i="187" s="1"/>
  <c r="MG163" i="187" a="1"/>
  <c r="MG163" i="187" s="1"/>
  <c r="LW184" i="187" a="1"/>
  <c r="LW184" i="187" s="1"/>
  <c r="MD183" i="187" a="1"/>
  <c r="MD183" i="187" s="1"/>
  <c r="LV183" i="187" a="1"/>
  <c r="LV183" i="187" s="1"/>
  <c r="MP239" i="187" a="1"/>
  <c r="MP239" i="187" s="1"/>
  <c r="MO203" i="187" a="1"/>
  <c r="MO203" i="187" s="1"/>
  <c r="MA219" i="187" a="1"/>
  <c r="MA219" i="187" s="1"/>
  <c r="LY227" i="187" a="1"/>
  <c r="LY227" i="187" s="1"/>
  <c r="ML219" i="187" a="1"/>
  <c r="ML219" i="187" s="1"/>
  <c r="ME193" i="187" a="1"/>
  <c r="ME193" i="187" s="1"/>
  <c r="MG188" i="187" a="1"/>
  <c r="MG188" i="187" s="1"/>
  <c r="MK190" i="187" a="1"/>
  <c r="MK190" i="187" s="1"/>
  <c r="MK243" i="187" a="1"/>
  <c r="MK243" i="187" s="1"/>
  <c r="MH235" i="187" a="1"/>
  <c r="MH235" i="187" s="1"/>
  <c r="MJ210" i="187" a="1"/>
  <c r="MJ210" i="187" s="1"/>
  <c r="LZ207" i="187" a="1"/>
  <c r="LZ207" i="187" s="1"/>
  <c r="MP205" i="187" a="1"/>
  <c r="MP205" i="187" s="1"/>
  <c r="LW230" i="187" a="1"/>
  <c r="LW230" i="187" s="1"/>
  <c r="MP198" i="187" a="1"/>
  <c r="MP198" i="187" s="1"/>
  <c r="MM162" i="187" a="1"/>
  <c r="MM162" i="187" s="1"/>
  <c r="ML181" i="187" a="1"/>
  <c r="ML181" i="187" s="1"/>
  <c r="MM204" i="187" a="1"/>
  <c r="MM204" i="187" s="1"/>
  <c r="MI204" i="187" a="1"/>
  <c r="MI204" i="187" s="1"/>
  <c r="LY196" i="187" a="1"/>
  <c r="LY196" i="187" s="1"/>
  <c r="MH250" i="187" a="1"/>
  <c r="MH250" i="187" s="1"/>
  <c r="MN228" i="187" a="1"/>
  <c r="MN228" i="187" s="1"/>
  <c r="LV201" i="187" a="1"/>
  <c r="LV201" i="187" s="1"/>
  <c r="MO214" i="187" a="1"/>
  <c r="MO214" i="187" s="1"/>
  <c r="MC212" i="187" a="1"/>
  <c r="MC212" i="187" s="1"/>
  <c r="ML183" i="187" a="1"/>
  <c r="ML183" i="187" s="1"/>
  <c r="MC246" i="187" a="1"/>
  <c r="MC246" i="187" s="1"/>
  <c r="LX232" i="187" a="1"/>
  <c r="LX232" i="187" s="1"/>
  <c r="MF205" i="187" a="1"/>
  <c r="MF205" i="187" s="1"/>
  <c r="MP229" i="187" a="1"/>
  <c r="MP229" i="187" s="1"/>
  <c r="MG215" i="187" a="1"/>
  <c r="MG215" i="187" s="1"/>
  <c r="MA193" i="187" a="1"/>
  <c r="MA193" i="187" s="1"/>
  <c r="LY202" i="187" a="1"/>
  <c r="LY202" i="187" s="1"/>
  <c r="MH196" i="187" a="1"/>
  <c r="MH196" i="187" s="1"/>
  <c r="LW182" i="187" a="1"/>
  <c r="LW182" i="187" s="1"/>
  <c r="MA192" i="187" a="1"/>
  <c r="MA192" i="187" s="1"/>
  <c r="MQ236" i="187" a="1"/>
  <c r="MQ236" i="187" s="1"/>
  <c r="ME214" i="187" a="1"/>
  <c r="ME214" i="187" s="1"/>
  <c r="LY212" i="187" a="1"/>
  <c r="LY212" i="187" s="1"/>
  <c r="MG187" i="187" a="1"/>
  <c r="MG187" i="187" s="1"/>
  <c r="MI226" i="187" a="1"/>
  <c r="MI226" i="187" s="1"/>
  <c r="LX226" i="187" a="1"/>
  <c r="LX226" i="187" s="1"/>
  <c r="LZ225" i="187" a="1"/>
  <c r="LZ225" i="187" s="1"/>
  <c r="MP192" i="187" a="1"/>
  <c r="MP192" i="187" s="1"/>
  <c r="ML172" i="187" a="1"/>
  <c r="ML172" i="187" s="1"/>
  <c r="MF186" i="187" a="1"/>
  <c r="MF186" i="187" s="1"/>
  <c r="ME194" i="187" a="1"/>
  <c r="ME194" i="187" s="1"/>
  <c r="LV192" i="187" a="1"/>
  <c r="LV192" i="187" s="1"/>
  <c r="MH246" i="187" a="1"/>
  <c r="MH246" i="187" s="1"/>
  <c r="MC227" i="187" a="1"/>
  <c r="MC227" i="187" s="1"/>
  <c r="MB203" i="187" a="1"/>
  <c r="MB203" i="187" s="1"/>
  <c r="MB208" i="187" a="1"/>
  <c r="MB208" i="187" s="1"/>
  <c r="MG208" i="187" a="1"/>
  <c r="MG208" i="187" s="1"/>
  <c r="MD178" i="187" a="1"/>
  <c r="MD178" i="187" s="1"/>
  <c r="MQ205" i="187" a="1"/>
  <c r="MQ205" i="187" s="1"/>
  <c r="LX173" i="187" a="1"/>
  <c r="LX173" i="187" s="1"/>
  <c r="MD231" i="187" a="1"/>
  <c r="MD231" i="187" s="1"/>
  <c r="MB216" i="187" a="1"/>
  <c r="MB216" i="187" s="1"/>
  <c r="LZ197" i="187" a="1"/>
  <c r="LZ197" i="187" s="1"/>
  <c r="MH218" i="187" a="1"/>
  <c r="MH218" i="187" s="1"/>
  <c r="MN218" i="187" a="1"/>
  <c r="MN218" i="187" s="1"/>
  <c r="LZ215" i="187" a="1"/>
  <c r="LZ215" i="187" s="1"/>
  <c r="LX188" i="187" a="1"/>
  <c r="LX188" i="187" s="1"/>
  <c r="LY193" i="187" a="1"/>
  <c r="LY193" i="187" s="1"/>
  <c r="ME167" i="187" a="1"/>
  <c r="ME167" i="187" s="1"/>
  <c r="LW187" i="187" a="1"/>
  <c r="LW187" i="187" s="1"/>
  <c r="MD185" i="187" a="1"/>
  <c r="MD185" i="187" s="1"/>
  <c r="MI238" i="187" a="1"/>
  <c r="MI238" i="187" s="1"/>
  <c r="MI203" i="187" a="1"/>
  <c r="MI203" i="187" s="1"/>
  <c r="MB223" i="187" a="1"/>
  <c r="MB223" i="187" s="1"/>
  <c r="ME219" i="187" a="1"/>
  <c r="ME219" i="187" s="1"/>
  <c r="MP191" i="187" a="1"/>
  <c r="MP191" i="187" s="1"/>
  <c r="LZ202" i="187" a="1"/>
  <c r="LZ202" i="187" s="1"/>
  <c r="MD192" i="187" a="1"/>
  <c r="MD192" i="187" s="1"/>
  <c r="MD190" i="187" a="1"/>
  <c r="MD190" i="187" s="1"/>
  <c r="MQ250" i="187" a="1"/>
  <c r="MQ250" i="187" s="1"/>
  <c r="ML196" i="187" a="1"/>
  <c r="ML196" i="187" s="1"/>
  <c r="LX211" i="187" a="1"/>
  <c r="LX211" i="187" s="1"/>
  <c r="LY206" i="187" a="1"/>
  <c r="LY206" i="187" s="1"/>
  <c r="MJ206" i="187" a="1"/>
  <c r="MJ206" i="187" s="1"/>
  <c r="MA180" i="187" a="1"/>
  <c r="MA180" i="187" s="1"/>
  <c r="MO177" i="187" a="1"/>
  <c r="MO177" i="187" s="1"/>
  <c r="MI181" i="187" a="1"/>
  <c r="MI181" i="187" s="1"/>
  <c r="LZ217" i="187" a="1"/>
  <c r="LZ217" i="187" s="1"/>
  <c r="LW202" i="187" a="1"/>
  <c r="LW202" i="187" s="1"/>
  <c r="LZ219" i="187" a="1"/>
  <c r="LZ219" i="187" s="1"/>
  <c r="MN211" i="187" a="1"/>
  <c r="MN211" i="187" s="1"/>
  <c r="MF192" i="187" a="1"/>
  <c r="MF192" i="187" s="1"/>
  <c r="ML230" i="187" a="1"/>
  <c r="ML230" i="187" s="1"/>
  <c r="LV207" i="187" a="1"/>
  <c r="LV207" i="187" s="1"/>
  <c r="MM225" i="187" a="1"/>
  <c r="MM225" i="187" s="1"/>
  <c r="MO222" i="187" a="1"/>
  <c r="MO222" i="187" s="1"/>
  <c r="ME221" i="187" a="1"/>
  <c r="ME221" i="187" s="1"/>
  <c r="LV221" i="187" a="1"/>
  <c r="LV221" i="187" s="1"/>
  <c r="MO185" i="187" a="1"/>
  <c r="MO185" i="187" s="1"/>
  <c r="MO189" i="187" a="1"/>
  <c r="MO189" i="187" s="1"/>
  <c r="MP242" i="187" a="1"/>
  <c r="MP242" i="187" s="1"/>
  <c r="MD229" i="187" a="1"/>
  <c r="MD229" i="187" s="1"/>
  <c r="LW223" i="187" a="1"/>
  <c r="LW223" i="187" s="1"/>
  <c r="ME197" i="187" a="1"/>
  <c r="ME197" i="187" s="1"/>
  <c r="ML200" i="187" a="1"/>
  <c r="ML200" i="187" s="1"/>
  <c r="MQ200" i="187" a="1"/>
  <c r="MQ200" i="187" s="1"/>
  <c r="MN175" i="187" a="1"/>
  <c r="MN175" i="187" s="1"/>
  <c r="MI178" i="187" a="1"/>
  <c r="MI178" i="187" s="1"/>
  <c r="MQ194" i="187" a="1"/>
  <c r="MQ194" i="187" s="1"/>
  <c r="MC167" i="187" a="1"/>
  <c r="MC167" i="187" s="1"/>
  <c r="MF165" i="187" a="1"/>
  <c r="MF165" i="187" s="1"/>
  <c r="MK208" i="187" a="1"/>
  <c r="MK208" i="187" s="1"/>
  <c r="MH190" i="187" a="1"/>
  <c r="MH190" i="187" s="1"/>
  <c r="MA213" i="187" a="1"/>
  <c r="MA213" i="187" s="1"/>
  <c r="MF213" i="187" a="1"/>
  <c r="MF213" i="187" s="1"/>
  <c r="ML208" i="187" a="1"/>
  <c r="ML208" i="187" s="1"/>
  <c r="MA182" i="187" a="1"/>
  <c r="MA182" i="187" s="1"/>
  <c r="LV189" i="187" a="1"/>
  <c r="LV189" i="187" s="1"/>
  <c r="MA163" i="187" a="1"/>
  <c r="MA163" i="187" s="1"/>
  <c r="LX183" i="187" a="1"/>
  <c r="LX183" i="187" s="1"/>
  <c r="MP180" i="187" a="1"/>
  <c r="MP180" i="187" s="1"/>
  <c r="MN181" i="187" a="1"/>
  <c r="MN181" i="187" s="1"/>
  <c r="LX231" i="187" a="1"/>
  <c r="LX231" i="187" s="1"/>
  <c r="ML215" i="187" a="1"/>
  <c r="ML215" i="187" s="1"/>
  <c r="MP173" i="187" a="1"/>
  <c r="MP173" i="187" s="1"/>
  <c r="ML255" i="187" a="1"/>
  <c r="ML255" i="187" s="1"/>
  <c r="LY210" i="187" a="1"/>
  <c r="LY210" i="187" s="1"/>
  <c r="ML198" i="187" a="1"/>
  <c r="ML198" i="187" s="1"/>
  <c r="LX207" i="187" a="1"/>
  <c r="LX207" i="187" s="1"/>
  <c r="MI184" i="187" a="1"/>
  <c r="MI184" i="187" s="1"/>
  <c r="MD175" i="187" a="1"/>
  <c r="MD175" i="187" s="1"/>
  <c r="MH183" i="187" a="1"/>
  <c r="MH183" i="187" s="1"/>
  <c r="MC250" i="187" a="1"/>
  <c r="MC250" i="187" s="1"/>
  <c r="MO236" i="187" a="1"/>
  <c r="MO236" i="187" s="1"/>
  <c r="LZ205" i="187" a="1"/>
  <c r="LZ205" i="187" s="1"/>
  <c r="MG221" i="187" a="1"/>
  <c r="MG221" i="187" s="1"/>
  <c r="MP217" i="187" a="1"/>
  <c r="MP217" i="187" s="1"/>
  <c r="LY215" i="187" a="1"/>
  <c r="LY215" i="187" s="1"/>
  <c r="MJ201" i="187" a="1"/>
  <c r="MJ201" i="187" s="1"/>
  <c r="MM176" i="187" a="1"/>
  <c r="MM176" i="187" s="1"/>
  <c r="LY186" i="187" a="1"/>
  <c r="LY186" i="187" s="1"/>
  <c r="MB182" i="187" a="1"/>
  <c r="MB182" i="187" s="1"/>
  <c r="MK236" i="187" a="1"/>
  <c r="MK236" i="187" s="1"/>
  <c r="MQ221" i="187" a="1"/>
  <c r="MQ221" i="187" s="1"/>
  <c r="MQ195" i="187" a="1"/>
  <c r="MQ195" i="187" s="1"/>
  <c r="MJ195" i="187" a="1"/>
  <c r="MJ195" i="187" s="1"/>
  <c r="LV176" i="187" a="1"/>
  <c r="LV176" i="187" s="1"/>
  <c r="MK205" i="187" a="1"/>
  <c r="MK205" i="187" s="1"/>
  <c r="LY201" i="187" a="1"/>
  <c r="LY201" i="187" s="1"/>
  <c r="ML227" i="187" a="1"/>
  <c r="ML227" i="187" s="1"/>
  <c r="MB246" i="187" a="1"/>
  <c r="MB246" i="187" s="1"/>
  <c r="MM197" i="187" a="1"/>
  <c r="MM197" i="187" s="1"/>
  <c r="MM226" i="187" a="1"/>
  <c r="MM226" i="187" s="1"/>
  <c r="LV203" i="187" a="1"/>
  <c r="LV203" i="187" s="1"/>
  <c r="LV208" i="187" a="1"/>
  <c r="LV208" i="187" s="1"/>
  <c r="MA208" i="187" a="1"/>
  <c r="MA208" i="187" s="1"/>
  <c r="LX178" i="187" a="1"/>
  <c r="LX178" i="187" s="1"/>
  <c r="ML182" i="187" a="1"/>
  <c r="ML182" i="187" s="1"/>
  <c r="MO204" i="187" a="1"/>
  <c r="MO204" i="187" s="1"/>
  <c r="ML180" i="187" a="1"/>
  <c r="ML180" i="187" s="1"/>
  <c r="MQ173" i="187" a="1"/>
  <c r="MQ173" i="187" s="1"/>
  <c r="MO173" i="187" a="1"/>
  <c r="MO173" i="187" s="1"/>
  <c r="LX177" i="187" a="1"/>
  <c r="LX177" i="187" s="1"/>
  <c r="MD196" i="187" a="1"/>
  <c r="MD196" i="187" s="1"/>
  <c r="MN182" i="187" a="1"/>
  <c r="MN182" i="187" s="1"/>
  <c r="MG244" i="187" a="1"/>
  <c r="MG244" i="187" s="1"/>
  <c r="MB207" i="187" a="1"/>
  <c r="MB207" i="187" s="1"/>
  <c r="MI230" i="187" a="1"/>
  <c r="MI230" i="187" s="1"/>
  <c r="MH204" i="187" a="1"/>
  <c r="MH204" i="187" s="1"/>
  <c r="MF183" i="187" a="1"/>
  <c r="MF183" i="187" s="1"/>
  <c r="MC198" i="187" a="1"/>
  <c r="MC198" i="187" s="1"/>
  <c r="LW246" i="187" a="1"/>
  <c r="LW246" i="187" s="1"/>
  <c r="ME253" i="187" a="1"/>
  <c r="ME253" i="187" s="1"/>
  <c r="MM196" i="187" a="1"/>
  <c r="MM196" i="187" s="1"/>
  <c r="LY216" i="187" a="1"/>
  <c r="LY216" i="187" s="1"/>
  <c r="LV214" i="187" a="1"/>
  <c r="LV214" i="187" s="1"/>
  <c r="MH211" i="187" a="1"/>
  <c r="MH211" i="187" s="1"/>
  <c r="MG211" i="187" a="1"/>
  <c r="MG211" i="187" s="1"/>
  <c r="MG191" i="187" a="1"/>
  <c r="MG191" i="187" s="1"/>
  <c r="LV174" i="187" a="1"/>
  <c r="LV174" i="187" s="1"/>
  <c r="MK179" i="187" a="1"/>
  <c r="MK179" i="187" s="1"/>
  <c r="MN177" i="187" a="1"/>
  <c r="MN177" i="187" s="1"/>
  <c r="LY178" i="187" a="1"/>
  <c r="LY178" i="187" s="1"/>
  <c r="MF230" i="187" a="1"/>
  <c r="MF230" i="187" s="1"/>
  <c r="LY214" i="187" a="1"/>
  <c r="LY214" i="187" s="1"/>
  <c r="MA187" i="187" a="1"/>
  <c r="MA187" i="187" s="1"/>
  <c r="MA226" i="187" a="1"/>
  <c r="MA226" i="187" s="1"/>
  <c r="MH192" i="187" a="1"/>
  <c r="MH192" i="187" s="1"/>
  <c r="MF172" i="187" a="1"/>
  <c r="MF172" i="187" s="1"/>
  <c r="LZ186" i="187" a="1"/>
  <c r="LZ186" i="187" s="1"/>
  <c r="MK191" i="187" a="1"/>
  <c r="MK191" i="187" s="1"/>
  <c r="MQ191" i="187" a="1"/>
  <c r="MQ191" i="187" s="1"/>
  <c r="MJ242" i="187" a="1"/>
  <c r="MJ242" i="187" s="1"/>
  <c r="MO235" i="187" a="1"/>
  <c r="MO235" i="187" s="1"/>
  <c r="MO228" i="187" a="1"/>
  <c r="MO228" i="187" s="1"/>
  <c r="MB222" i="187" a="1"/>
  <c r="MB222" i="187" s="1"/>
  <c r="LY197" i="187" a="1"/>
  <c r="LY197" i="187" s="1"/>
  <c r="MF200" i="187" a="1"/>
  <c r="MF200" i="187" s="1"/>
  <c r="MK200" i="187" a="1"/>
  <c r="MK200" i="187" s="1"/>
  <c r="MO195" i="187" a="1"/>
  <c r="MO195" i="187" s="1"/>
  <c r="MH175" i="187" a="1"/>
  <c r="MH175" i="187" s="1"/>
  <c r="MC178" i="187" a="1"/>
  <c r="MC178" i="187" s="1"/>
  <c r="MF194" i="187" a="1"/>
  <c r="MF194" i="187" s="1"/>
  <c r="LW167" i="187" a="1"/>
  <c r="LW167" i="187" s="1"/>
  <c r="LZ165" i="187" a="1"/>
  <c r="LZ165" i="187" s="1"/>
  <c r="ME255" i="187" a="1"/>
  <c r="ME255" i="187" s="1"/>
  <c r="MH174" i="187" a="1"/>
  <c r="MH174" i="187" s="1"/>
  <c r="MQ187" i="187" a="1"/>
  <c r="MQ187" i="187" s="1"/>
  <c r="MK178" i="187" a="1"/>
  <c r="MK178" i="187" s="1"/>
  <c r="MB240" i="187" a="1"/>
  <c r="MB240" i="187" s="1"/>
  <c r="MA183" i="187" a="1"/>
  <c r="MA183" i="187" s="1"/>
  <c r="ME186" i="187" a="1"/>
  <c r="ME186" i="187" s="1"/>
  <c r="MO233" i="187" a="1"/>
  <c r="MO233" i="187" s="1"/>
  <c r="MM247" i="187" a="1"/>
  <c r="MM247" i="187" s="1"/>
  <c r="MC219" i="187" a="1"/>
  <c r="MC219" i="187" s="1"/>
  <c r="MF198" i="187" a="1"/>
  <c r="MF198" i="187" s="1"/>
  <c r="MC207" i="187" a="1"/>
  <c r="MC207" i="187" s="1"/>
  <c r="MN185" i="187" a="1"/>
  <c r="MN185" i="187" s="1"/>
  <c r="MQ170" i="187" a="1"/>
  <c r="MQ170" i="187" s="1"/>
  <c r="MC177" i="187" a="1"/>
  <c r="MC177" i="187" s="1"/>
  <c r="LX175" i="187" a="1"/>
  <c r="LX175" i="187" s="1"/>
  <c r="MI175" i="187" a="1"/>
  <c r="MI175" i="187" s="1"/>
  <c r="LV250" i="187" a="1"/>
  <c r="LV250" i="187" s="1"/>
  <c r="MM207" i="187" a="1"/>
  <c r="MM207" i="187" s="1"/>
  <c r="MC225" i="187" a="1"/>
  <c r="MC225" i="187" s="1"/>
  <c r="LZ222" i="187" a="1"/>
  <c r="LZ222" i="187" s="1"/>
  <c r="MK220" i="187" a="1"/>
  <c r="MK220" i="187" s="1"/>
  <c r="MQ220" i="187" a="1"/>
  <c r="MQ220" i="187" s="1"/>
  <c r="MI185" i="187" a="1"/>
  <c r="MI185" i="187" s="1"/>
  <c r="ML169" i="187" a="1"/>
  <c r="ML169" i="187" s="1"/>
  <c r="MH189" i="187" a="1"/>
  <c r="MH189" i="187" s="1"/>
  <c r="MP186" i="187" a="1"/>
  <c r="MP186" i="187" s="1"/>
  <c r="ME236" i="187" a="1"/>
  <c r="ME236" i="187" s="1"/>
  <c r="MQ257" i="187" a="1"/>
  <c r="MQ257" i="187" s="1"/>
  <c r="MB221" i="187" a="1"/>
  <c r="MB221" i="187" s="1"/>
  <c r="MJ215" i="187" a="1"/>
  <c r="MJ215" i="187" s="1"/>
  <c r="MK195" i="187" a="1"/>
  <c r="MK195" i="187" s="1"/>
  <c r="MD195" i="187" a="1"/>
  <c r="MD195" i="187" s="1"/>
  <c r="MF229" i="187" a="1"/>
  <c r="MF229" i="187" s="1"/>
  <c r="LZ199" i="187" a="1"/>
  <c r="LZ199" i="187" s="1"/>
  <c r="MJ204" i="187" a="1"/>
  <c r="MJ204" i="187" s="1"/>
  <c r="MA201" i="187" a="1"/>
  <c r="MA201" i="187" s="1"/>
  <c r="MD242" i="187" a="1"/>
  <c r="MD242" i="187" s="1"/>
  <c r="LX171" i="187" a="1"/>
  <c r="LX171" i="187" s="1"/>
  <c r="LV184" i="187" a="1"/>
  <c r="LV184" i="187" s="1"/>
  <c r="MB214" i="187" a="1"/>
  <c r="MB214" i="187" s="1"/>
  <c r="MC216" i="187" a="1"/>
  <c r="MC216" i="187" s="1"/>
  <c r="LV180" i="187" a="1"/>
  <c r="LV180" i="187" s="1"/>
  <c r="MQ179" i="187" a="1"/>
  <c r="MQ179" i="187" s="1"/>
  <c r="MM184" i="187" a="1"/>
  <c r="MM184" i="187" s="1"/>
  <c r="MB255" i="187" a="1"/>
  <c r="MB255" i="187" s="1"/>
  <c r="LY229" i="187" a="1"/>
  <c r="LY229" i="187" s="1"/>
  <c r="MF206" i="187" a="1"/>
  <c r="MF206" i="187" s="1"/>
  <c r="MB204" i="187" a="1"/>
  <c r="MB204" i="187" s="1"/>
  <c r="MB163" i="187" a="1"/>
  <c r="MB163" i="187" s="1"/>
  <c r="LZ183" i="187" a="1"/>
  <c r="LZ183" i="187" s="1"/>
  <c r="MD168" i="187" a="1"/>
  <c r="MD168" i="187" s="1"/>
  <c r="MG174" i="187" a="1"/>
  <c r="MG174" i="187" s="1"/>
  <c r="MB196" i="187" a="1"/>
  <c r="MB196" i="187" s="1"/>
  <c r="MQ198" i="187" a="1"/>
  <c r="MQ198" i="187" s="1"/>
  <c r="MI236" i="187" a="1"/>
  <c r="MI236" i="187" s="1"/>
  <c r="MP202" i="187" a="1"/>
  <c r="MP202" i="187" s="1"/>
  <c r="LZ221" i="187" a="1"/>
  <c r="LZ221" i="187" s="1"/>
  <c r="MC217" i="187" a="1"/>
  <c r="MC217" i="187" s="1"/>
  <c r="MG176" i="187" a="1"/>
  <c r="MG176" i="187" s="1"/>
  <c r="LV182" i="187" a="1"/>
  <c r="LV182" i="187" s="1"/>
  <c r="LZ230" i="187" a="1"/>
  <c r="LZ230" i="187" s="1"/>
  <c r="MQ211" i="187" a="1"/>
  <c r="MQ211" i="187" s="1"/>
  <c r="MI225" i="187" a="1"/>
  <c r="MI225" i="187" s="1"/>
  <c r="MM224" i="187" a="1"/>
  <c r="MM224" i="187" s="1"/>
  <c r="LZ172" i="187" a="1"/>
  <c r="LZ172" i="187" s="1"/>
  <c r="LW193" i="187" a="1"/>
  <c r="LW193" i="187" s="1"/>
  <c r="MD191" i="187" a="1"/>
  <c r="MD191" i="187" s="1"/>
  <c r="MJ191" i="187" a="1"/>
  <c r="MJ191" i="187" s="1"/>
  <c r="LY236" i="187" a="1"/>
  <c r="LY236" i="187" s="1"/>
  <c r="MF257" i="187" a="1"/>
  <c r="MF257" i="187" s="1"/>
  <c r="MP168" i="187" a="1"/>
  <c r="MP168" i="187" s="1"/>
  <c r="ME180" i="187" a="1"/>
  <c r="ME180" i="187" s="1"/>
  <c r="MF253" i="187" a="1"/>
  <c r="MF253" i="187" s="1"/>
  <c r="MJ219" i="187" a="1"/>
  <c r="MJ219" i="187" s="1"/>
  <c r="MC210" i="187" a="1"/>
  <c r="MC210" i="187" s="1"/>
  <c r="MF210" i="187" a="1"/>
  <c r="MF210" i="187" s="1"/>
  <c r="MI177" i="187" a="1"/>
  <c r="MI177" i="187" s="1"/>
  <c r="MC181" i="187" a="1"/>
  <c r="MC181" i="187" s="1"/>
  <c r="LV240" i="187" a="1"/>
  <c r="LV240" i="187" s="1"/>
  <c r="MP219" i="187" a="1"/>
  <c r="MP219" i="187" s="1"/>
  <c r="LW229" i="187" a="1"/>
  <c r="LW229" i="187" s="1"/>
  <c r="LX227" i="187" a="1"/>
  <c r="LX227" i="187" s="1"/>
  <c r="MF222" i="187" a="1"/>
  <c r="MF222" i="187" s="1"/>
  <c r="MD193" i="187" a="1"/>
  <c r="MD193" i="187" s="1"/>
  <c r="MM189" i="187" a="1"/>
  <c r="MM189" i="187" s="1"/>
  <c r="MI233" i="187" a="1"/>
  <c r="MI233" i="187" s="1"/>
  <c r="MI252" i="187" a="1"/>
  <c r="MI252" i="187" s="1"/>
  <c r="MG196" i="187" a="1"/>
  <c r="MG196" i="187" s="1"/>
  <c r="MN201" i="187" a="1"/>
  <c r="MN201" i="187" s="1"/>
  <c r="MI215" i="187" a="1"/>
  <c r="MI215" i="187" s="1"/>
  <c r="MB211" i="187" a="1"/>
  <c r="MB211" i="187" s="1"/>
  <c r="MA211" i="187" a="1"/>
  <c r="MA211" i="187" s="1"/>
  <c r="ME179" i="187" a="1"/>
  <c r="ME179" i="187" s="1"/>
  <c r="MH177" i="187" a="1"/>
  <c r="MH177" i="187" s="1"/>
  <c r="MD249" i="187" a="1"/>
  <c r="MD249" i="187" s="1"/>
  <c r="MM240" i="187" a="1"/>
  <c r="MM240" i="187" s="1"/>
  <c r="MO206" i="187" a="1"/>
  <c r="MO206" i="187" s="1"/>
  <c r="MG207" i="187" a="1"/>
  <c r="MG207" i="187" s="1"/>
  <c r="MD220" i="187" a="1"/>
  <c r="MD220" i="187" s="1"/>
  <c r="MJ220" i="187" a="1"/>
  <c r="MJ220" i="187" s="1"/>
  <c r="MC185" i="187" a="1"/>
  <c r="MC185" i="187" s="1"/>
  <c r="MF169" i="187" a="1"/>
  <c r="MF169" i="187" s="1"/>
  <c r="MN178" i="187" a="1"/>
  <c r="MN178" i="187" s="1"/>
  <c r="LZ189" i="187" a="1"/>
  <c r="LZ189" i="187" s="1"/>
  <c r="MJ186" i="187" a="1"/>
  <c r="MJ186" i="187" s="1"/>
  <c r="MO186" i="187" a="1"/>
  <c r="MO186" i="187" s="1"/>
  <c r="MI193" i="187" a="1"/>
  <c r="MI193" i="187" s="1"/>
  <c r="MC182" i="187" a="1"/>
  <c r="MC182" i="187" s="1"/>
  <c r="MI192" i="187" a="1"/>
  <c r="MI192" i="187" s="1"/>
  <c r="LV242" i="187" a="1"/>
  <c r="LV242" i="187" s="1"/>
  <c r="ML206" i="187" a="1"/>
  <c r="ML206" i="187" s="1"/>
  <c r="MK221" i="187" a="1"/>
  <c r="MK221" i="187" s="1"/>
  <c r="MH163" i="187" a="1"/>
  <c r="MH163" i="187" s="1"/>
  <c r="LZ179" i="187" a="1"/>
  <c r="LZ179" i="187" s="1"/>
  <c r="MM174" i="187" a="1"/>
  <c r="MM174" i="187" s="1"/>
  <c r="LY188" i="187" a="1"/>
  <c r="LY188" i="187" s="1"/>
  <c r="MP231" i="187" a="1"/>
  <c r="MP231" i="187" s="1"/>
  <c r="ML197" i="187" a="1"/>
  <c r="ML197" i="187" s="1"/>
  <c r="MP215" i="187" a="1"/>
  <c r="MP215" i="187" s="1"/>
  <c r="LY219" i="187" a="1"/>
  <c r="LY219" i="187" s="1"/>
  <c r="ML188" i="187" a="1"/>
  <c r="ML188" i="187" s="1"/>
  <c r="LV196" i="187" a="1"/>
  <c r="LV196" i="187" s="1"/>
  <c r="MQ167" i="187" a="1"/>
  <c r="MQ167" i="187" s="1"/>
  <c r="MK187" i="187" a="1"/>
  <c r="MK187" i="187" s="1"/>
  <c r="MC187" i="187" a="1"/>
  <c r="MC187" i="187" s="1"/>
  <c r="MG184" i="187" a="1"/>
  <c r="MG184" i="187" s="1"/>
  <c r="MP185" i="187" a="1"/>
  <c r="MP185" i="187" s="1"/>
  <c r="MG247" i="187" a="1"/>
  <c r="MG247" i="187" s="1"/>
  <c r="LZ198" i="187" a="1"/>
  <c r="LZ198" i="187" s="1"/>
  <c r="MP211" i="187" a="1"/>
  <c r="MP211" i="187" s="1"/>
  <c r="MM209" i="187" a="1"/>
  <c r="MM209" i="187" s="1"/>
  <c r="MQ206" i="187" a="1"/>
  <c r="MQ206" i="187" s="1"/>
  <c r="LW207" i="187" a="1"/>
  <c r="LW207" i="187" s="1"/>
  <c r="ML167" i="187" a="1"/>
  <c r="ML167" i="187" s="1"/>
  <c r="MH185" i="187" a="1"/>
  <c r="MH185" i="187" s="1"/>
  <c r="MK170" i="187" a="1"/>
  <c r="MK170" i="187" s="1"/>
  <c r="LW177" i="187" a="1"/>
  <c r="LW177" i="187" s="1"/>
  <c r="MC175" i="187" a="1"/>
  <c r="MC175" i="187" s="1"/>
  <c r="MC236" i="187" a="1"/>
  <c r="MC236" i="187" s="1"/>
  <c r="MJ202" i="187" a="1"/>
  <c r="MJ202" i="187" s="1"/>
  <c r="MQ204" i="187" a="1"/>
  <c r="MQ204" i="187" s="1"/>
  <c r="MM214" i="187" a="1"/>
  <c r="MM214" i="187" s="1"/>
  <c r="ML214" i="187" a="1"/>
  <c r="ML214" i="187" s="1"/>
  <c r="MP199" i="187" a="1"/>
  <c r="MP199" i="187" s="1"/>
  <c r="MA176" i="187" a="1"/>
  <c r="MA176" i="187" s="1"/>
  <c r="MP179" i="187" a="1"/>
  <c r="MP179" i="187" s="1"/>
  <c r="LJ2" i="187" a="1"/>
  <c r="LJ2" i="187" s="1"/>
  <c r="LR2" i="187" a="1"/>
  <c r="LR2" i="187" s="1"/>
  <c r="LG2" i="187" a="1"/>
  <c r="LG2" i="187" s="1"/>
  <c r="LO2" i="187" a="1"/>
  <c r="LO2" i="187" s="1"/>
  <c r="LP2" i="187" a="1"/>
  <c r="LP2" i="187" s="1"/>
  <c r="LM2" i="187" a="1"/>
  <c r="LM2" i="187" s="1"/>
  <c r="LF2" i="187" a="1"/>
  <c r="LF2" i="187" s="1"/>
  <c r="LD2" i="187" a="1"/>
  <c r="LD2" i="187" s="1"/>
  <c r="LP3" i="187" a="1"/>
  <c r="LP3" i="187" s="1"/>
  <c r="LK2" i="187" a="1"/>
  <c r="LK2" i="187" s="1"/>
  <c r="LI2" i="187" a="1"/>
  <c r="LI2" i="187" s="1"/>
  <c r="LS2" i="187" a="1"/>
  <c r="LS2" i="187" s="1"/>
  <c r="LR3" i="187" a="1"/>
  <c r="LR3" i="187" s="1"/>
  <c r="LK3" i="187" a="1"/>
  <c r="LK3" i="187" s="1"/>
  <c r="LN2" i="187" a="1"/>
  <c r="LN2" i="187" s="1"/>
  <c r="LL2" i="187" a="1"/>
  <c r="LL2" i="187" s="1"/>
  <c r="MM164" i="187" a="1"/>
  <c r="MM164" i="187" s="1"/>
  <c r="MI156" i="187" a="1"/>
  <c r="MI156" i="187" s="1"/>
  <c r="MB165" i="187" a="1"/>
  <c r="MB165" i="187" s="1"/>
  <c r="ME162" i="187" a="1"/>
  <c r="ME162" i="187" s="1"/>
  <c r="MI157" i="187" a="1"/>
  <c r="MI157" i="187" s="1"/>
  <c r="MC171" i="187" a="1"/>
  <c r="MC171" i="187" s="1"/>
  <c r="MB164" i="187" a="1"/>
  <c r="MB164" i="187" s="1"/>
  <c r="MM169" i="187" a="1"/>
  <c r="MM169" i="187" s="1"/>
  <c r="MD162" i="187" a="1"/>
  <c r="MD162" i="187" s="1"/>
  <c r="MH165" i="187" a="1"/>
  <c r="MH165" i="187" s="1"/>
  <c r="LW166" i="187" a="1"/>
  <c r="LW166" i="187" s="1"/>
  <c r="ML156" i="187" a="1"/>
  <c r="ML156" i="187" s="1"/>
  <c r="LV166" i="187" a="1"/>
  <c r="LV166" i="187" s="1"/>
  <c r="ML159" i="187" a="1"/>
  <c r="ML159" i="187" s="1"/>
  <c r="LX164" i="187" a="1"/>
  <c r="LX164" i="187" s="1"/>
  <c r="MK158" i="187" a="1"/>
  <c r="MK158" i="187" s="1"/>
  <c r="MP155" i="187" a="1"/>
  <c r="MP155" i="187" s="1"/>
  <c r="MH170" i="187" a="1"/>
  <c r="MH170" i="187" s="1"/>
  <c r="MQ161" i="187" a="1"/>
  <c r="MQ161" i="187" s="1"/>
  <c r="MO164" i="187" a="1"/>
  <c r="MO164" i="187" s="1"/>
  <c r="LX158" i="187" a="1"/>
  <c r="LX158" i="187" s="1"/>
  <c r="LX174" i="187" a="1"/>
  <c r="LX174" i="187" s="1"/>
  <c r="MN164" i="187" a="1"/>
  <c r="MN164" i="187" s="1"/>
  <c r="MQ159" i="187" a="1"/>
  <c r="MQ159" i="187" s="1"/>
  <c r="MJ161" i="187" a="1"/>
  <c r="MJ161" i="187" s="1"/>
  <c r="MK150" i="187" a="1"/>
  <c r="MK150" i="187" s="1"/>
  <c r="MH153" i="187" a="1"/>
  <c r="MH153" i="187" s="1"/>
  <c r="MJ149" i="187" a="1"/>
  <c r="MJ149" i="187" s="1"/>
  <c r="MH152" i="187" a="1"/>
  <c r="MH152" i="187" s="1"/>
  <c r="ME159" i="187" a="1"/>
  <c r="ME159" i="187" s="1"/>
  <c r="MJ151" i="187" a="1"/>
  <c r="MJ151" i="187" s="1"/>
  <c r="MG145" i="187" a="1"/>
  <c r="MG145" i="187" s="1"/>
  <c r="MQ138" i="187" a="1"/>
  <c r="MQ138" i="187" s="1"/>
  <c r="MI150" i="187" a="1"/>
  <c r="MI150" i="187" s="1"/>
  <c r="MB157" i="187" a="1"/>
  <c r="MB157" i="187" s="1"/>
  <c r="MC151" i="187" a="1"/>
  <c r="MC151" i="187" s="1"/>
  <c r="LV154" i="187" a="1"/>
  <c r="LV154" i="187" s="1"/>
  <c r="MI148" i="187" a="1"/>
  <c r="MI148" i="187" s="1"/>
  <c r="MH151" i="187" a="1"/>
  <c r="MH151" i="187" s="1"/>
  <c r="LY145" i="187" a="1"/>
  <c r="LY145" i="187" s="1"/>
  <c r="MM150" i="187" a="1"/>
  <c r="MM150" i="187" s="1"/>
  <c r="MH147" i="187" a="1"/>
  <c r="MH147" i="187" s="1"/>
  <c r="MK152" i="187" a="1"/>
  <c r="MK152" i="187" s="1"/>
  <c r="MB135" i="187" a="1"/>
  <c r="MB135" i="187" s="1"/>
  <c r="MK143" i="187" a="1"/>
  <c r="MK143" i="187" s="1"/>
  <c r="MH139" i="187" a="1"/>
  <c r="MH139" i="187" s="1"/>
  <c r="MF136" i="187" a="1"/>
  <c r="MF136" i="187" s="1"/>
  <c r="ME132" i="187" a="1"/>
  <c r="ME132" i="187" s="1"/>
  <c r="MG135" i="187" a="1"/>
  <c r="MG135" i="187" s="1"/>
  <c r="LY131" i="187" a="1"/>
  <c r="LY131" i="187" s="1"/>
  <c r="MJ143" i="187" a="1"/>
  <c r="MJ143" i="187" s="1"/>
  <c r="MJ138" i="187" a="1"/>
  <c r="MJ138" i="187" s="1"/>
  <c r="MF134" i="187" a="1"/>
  <c r="MF134" i="187" s="1"/>
  <c r="MN140" i="187" a="1"/>
  <c r="MN140" i="187" s="1"/>
  <c r="MJ144" i="187" a="1"/>
  <c r="MJ144" i="187" s="1"/>
  <c r="MK134" i="187" a="1"/>
  <c r="MK134" i="187" s="1"/>
  <c r="MF142" i="187" a="1"/>
  <c r="MF142" i="187" s="1"/>
  <c r="MH138" i="187" a="1"/>
  <c r="MH138" i="187" s="1"/>
  <c r="MN143" i="187" a="1"/>
  <c r="MN143" i="187" s="1"/>
  <c r="MO144" i="187" a="1"/>
  <c r="MO144" i="187" s="1"/>
  <c r="MJ139" i="187" a="1"/>
  <c r="MJ139" i="187" s="1"/>
  <c r="MN136" i="187" a="1"/>
  <c r="MN136" i="187" s="1"/>
  <c r="MM143" i="187" a="1"/>
  <c r="MM143" i="187" s="1"/>
  <c r="MA144" i="187" a="1"/>
  <c r="MA144" i="187" s="1"/>
  <c r="ML138" i="187" a="1"/>
  <c r="ML138" i="187" s="1"/>
  <c r="LX128" i="187" a="1"/>
  <c r="LX128" i="187" s="1"/>
  <c r="LX134" i="187" a="1"/>
  <c r="LX134" i="187" s="1"/>
  <c r="MH126" i="187" a="1"/>
  <c r="MH126" i="187" s="1"/>
  <c r="LX132" i="187" a="1"/>
  <c r="LX132" i="187" s="1"/>
  <c r="MO128" i="187" a="1"/>
  <c r="MO128" i="187" s="1"/>
  <c r="MB125" i="187" a="1"/>
  <c r="MB125" i="187" s="1"/>
  <c r="MB124" i="187" a="1"/>
  <c r="MB124" i="187" s="1"/>
  <c r="LV134" i="187" a="1"/>
  <c r="LV134" i="187" s="1"/>
  <c r="MO129" i="187" a="1"/>
  <c r="MO129" i="187" s="1"/>
  <c r="MB127" i="187" a="1"/>
  <c r="MB127" i="187" s="1"/>
  <c r="LV132" i="187" a="1"/>
  <c r="LV132" i="187" s="1"/>
  <c r="MG124" i="187" a="1"/>
  <c r="MG124" i="187" s="1"/>
  <c r="MM133" i="187" a="1"/>
  <c r="MM133" i="187" s="1"/>
  <c r="LV129" i="187" a="1"/>
  <c r="LV129" i="187" s="1"/>
  <c r="ML125" i="187" a="1"/>
  <c r="ML125" i="187" s="1"/>
  <c r="MD133" i="187" a="1"/>
  <c r="MD133" i="187" s="1"/>
  <c r="LY126" i="187" a="1"/>
  <c r="LY126" i="187" s="1"/>
  <c r="MM122" i="187" a="1"/>
  <c r="MM122" i="187" s="1"/>
  <c r="ML133" i="187" a="1"/>
  <c r="ML133" i="187" s="1"/>
  <c r="MA129" i="187" a="1"/>
  <c r="MA129" i="187" s="1"/>
  <c r="ME137" i="187" a="1"/>
  <c r="ME137" i="187" s="1"/>
  <c r="LY124" i="187" a="1"/>
  <c r="LY124" i="187" s="1"/>
  <c r="MJ121" i="187" a="1"/>
  <c r="MJ121" i="187" s="1"/>
  <c r="MB133" i="187" a="1"/>
  <c r="MB133" i="187" s="1"/>
  <c r="MQ128" i="187" a="1"/>
  <c r="MQ128" i="187" s="1"/>
  <c r="MJ125" i="187" a="1"/>
  <c r="MJ125" i="187" s="1"/>
  <c r="LW126" i="187" a="1"/>
  <c r="LW126" i="187" s="1"/>
  <c r="MQ122" i="187" a="1"/>
  <c r="MQ122" i="187" s="1"/>
  <c r="LW118" i="187" a="1"/>
  <c r="LW118" i="187" s="1"/>
  <c r="MJ112" i="187" a="1"/>
  <c r="MJ112" i="187" s="1"/>
  <c r="MD108" i="187" a="1"/>
  <c r="MD108" i="187" s="1"/>
  <c r="MO117" i="187" a="1"/>
  <c r="MO117" i="187" s="1"/>
  <c r="MI113" i="187" a="1"/>
  <c r="MI113" i="187" s="1"/>
  <c r="MC109" i="187" a="1"/>
  <c r="MC109" i="187" s="1"/>
  <c r="ME120" i="187" a="1"/>
  <c r="ME120" i="187" s="1"/>
  <c r="LW115" i="187" a="1"/>
  <c r="LW115" i="187" s="1"/>
  <c r="ML120" i="187" a="1"/>
  <c r="ML120" i="187" s="1"/>
  <c r="MC116" i="187" a="1"/>
  <c r="MC116" i="187" s="1"/>
  <c r="MM106" i="187" a="1"/>
  <c r="MM106" i="187" s="1"/>
  <c r="MB108" i="187" a="1"/>
  <c r="MB108" i="187" s="1"/>
  <c r="MH121" i="187" a="1"/>
  <c r="MH121" i="187" s="1"/>
  <c r="MN116" i="187" a="1"/>
  <c r="MN116" i="187" s="1"/>
  <c r="ME111" i="187" a="1"/>
  <c r="ME111" i="187" s="1"/>
  <c r="MQ119" i="187" a="1"/>
  <c r="MQ119" i="187" s="1"/>
  <c r="MQ114" i="187" a="1"/>
  <c r="MQ114" i="187" s="1"/>
  <c r="MK110" i="187" a="1"/>
  <c r="MK110" i="187" s="1"/>
  <c r="MP119" i="187" a="1"/>
  <c r="MP119" i="187" s="1"/>
  <c r="MJ114" i="187" a="1"/>
  <c r="MJ114" i="187" s="1"/>
  <c r="LX110" i="187" a="1"/>
  <c r="LX110" i="187" s="1"/>
  <c r="MQ118" i="187" a="1"/>
  <c r="MQ118" i="187" s="1"/>
  <c r="MH119" i="187" a="1"/>
  <c r="MH119" i="187" s="1"/>
  <c r="MO114" i="187" a="1"/>
  <c r="MO114" i="187" s="1"/>
  <c r="MI110" i="187" a="1"/>
  <c r="MI110" i="187" s="1"/>
  <c r="ME116" i="187" a="1"/>
  <c r="ME116" i="187" s="1"/>
  <c r="MH111" i="187" a="1"/>
  <c r="MH111" i="187" s="1"/>
  <c r="MD164" i="187" a="1"/>
  <c r="MD164" i="187" s="1"/>
  <c r="MO158" i="187" a="1"/>
  <c r="MO158" i="187" s="1"/>
  <c r="MC156" i="187" a="1"/>
  <c r="MC156" i="187" s="1"/>
  <c r="MO172" i="187" a="1"/>
  <c r="MO172" i="187" s="1"/>
  <c r="LX162" i="187" a="1"/>
  <c r="LX162" i="187" s="1"/>
  <c r="MC157" i="187" a="1"/>
  <c r="MC157" i="187" s="1"/>
  <c r="MP170" i="187" a="1"/>
  <c r="MP170" i="187" s="1"/>
  <c r="MF163" i="187" a="1"/>
  <c r="MF163" i="187" s="1"/>
  <c r="LW162" i="187" a="1"/>
  <c r="LW162" i="187" s="1"/>
  <c r="MN157" i="187" a="1"/>
  <c r="MN157" i="187" s="1"/>
  <c r="LY165" i="187" a="1"/>
  <c r="LY165" i="187" s="1"/>
  <c r="MM159" i="187" a="1"/>
  <c r="MM159" i="187" s="1"/>
  <c r="MQ165" i="187" a="1"/>
  <c r="MQ165" i="187" s="1"/>
  <c r="MH160" i="187" a="1"/>
  <c r="MH160" i="187" s="1"/>
  <c r="MQ174" i="187" a="1"/>
  <c r="MQ174" i="187" s="1"/>
  <c r="MQ164" i="187" a="1"/>
  <c r="MQ164" i="187" s="1"/>
  <c r="MF159" i="187" a="1"/>
  <c r="MF159" i="187" s="1"/>
  <c r="MD172" i="187" a="1"/>
  <c r="MD172" i="187" s="1"/>
  <c r="ME158" i="187" a="1"/>
  <c r="ME158" i="187" s="1"/>
  <c r="MJ155" i="187" a="1"/>
  <c r="MJ155" i="187" s="1"/>
  <c r="LY174" i="187" a="1"/>
  <c r="LY174" i="187" s="1"/>
  <c r="MF164" i="187" a="1"/>
  <c r="MF164" i="187" s="1"/>
  <c r="MA172" i="187" a="1"/>
  <c r="MA172" i="187" s="1"/>
  <c r="ME164" i="187" a="1"/>
  <c r="ME164" i="187" s="1"/>
  <c r="ML151" i="187" a="1"/>
  <c r="ML151" i="187" s="1"/>
  <c r="MP159" i="187" a="1"/>
  <c r="MP159" i="187" s="1"/>
  <c r="ME150" i="187" a="1"/>
  <c r="ME150" i="187" s="1"/>
  <c r="MD149" i="187" a="1"/>
  <c r="MD149" i="187" s="1"/>
  <c r="MQ147" i="187" a="1"/>
  <c r="MQ147" i="187" s="1"/>
  <c r="MM156" i="187" a="1"/>
  <c r="MM156" i="187" s="1"/>
  <c r="MD151" i="187" a="1"/>
  <c r="MD151" i="187" s="1"/>
  <c r="MA145" i="187" a="1"/>
  <c r="MA145" i="187" s="1"/>
  <c r="MD159" i="187" a="1"/>
  <c r="MD159" i="187" s="1"/>
  <c r="MC150" i="187" a="1"/>
  <c r="MC150" i="187" s="1"/>
  <c r="LW151" i="187" a="1"/>
  <c r="LW151" i="187" s="1"/>
  <c r="LV153" i="187" a="1"/>
  <c r="LV153" i="187" s="1"/>
  <c r="MC148" i="187" a="1"/>
  <c r="MC148" i="187" s="1"/>
  <c r="MB151" i="187" a="1"/>
  <c r="MB151" i="187" s="1"/>
  <c r="LV157" i="187" a="1"/>
  <c r="LV157" i="187" s="1"/>
  <c r="MG150" i="187" a="1"/>
  <c r="MG150" i="187" s="1"/>
  <c r="MB147" i="187" a="1"/>
  <c r="MB147" i="187" s="1"/>
  <c r="LX152" i="187" a="1"/>
  <c r="LX152" i="187" s="1"/>
  <c r="ML150" i="187" a="1"/>
  <c r="ML150" i="187" s="1"/>
  <c r="MO145" i="187" a="1"/>
  <c r="MO145" i="187" s="1"/>
  <c r="MJ140" i="187" a="1"/>
  <c r="MJ140" i="187" s="1"/>
  <c r="LV135" i="187" a="1"/>
  <c r="LV135" i="187" s="1"/>
  <c r="LX143" i="187" a="1"/>
  <c r="LX143" i="187" s="1"/>
  <c r="LZ136" i="187" a="1"/>
  <c r="LZ136" i="187" s="1"/>
  <c r="MM147" i="187" a="1"/>
  <c r="MM147" i="187" s="1"/>
  <c r="MI142" i="187" a="1"/>
  <c r="MI142" i="187" s="1"/>
  <c r="MA135" i="187" a="1"/>
  <c r="MA135" i="187" s="1"/>
  <c r="LW143" i="187" a="1"/>
  <c r="LW143" i="187" s="1"/>
  <c r="MD138" i="187" a="1"/>
  <c r="MD138" i="187" s="1"/>
  <c r="MH140" i="187" a="1"/>
  <c r="MH140" i="187" s="1"/>
  <c r="LZ134" i="187" a="1"/>
  <c r="LZ134" i="187" s="1"/>
  <c r="MQ144" i="187" a="1"/>
  <c r="MQ144" i="187" s="1"/>
  <c r="MA140" i="187" a="1"/>
  <c r="MA140" i="187" s="1"/>
  <c r="LW144" i="187" a="1"/>
  <c r="LW144" i="187" s="1"/>
  <c r="ME139" i="187" a="1"/>
  <c r="ME139" i="187" s="1"/>
  <c r="MB149" i="187" a="1"/>
  <c r="MB149" i="187" s="1"/>
  <c r="LV149" i="187" a="1"/>
  <c r="LV149" i="187" s="1"/>
  <c r="MA143" i="187" a="1"/>
  <c r="MA143" i="187" s="1"/>
  <c r="MP135" i="187" a="1"/>
  <c r="MP135" i="187" s="1"/>
  <c r="MB144" i="187" a="1"/>
  <c r="MB144" i="187" s="1"/>
  <c r="LW139" i="187" a="1"/>
  <c r="LW139" i="187" s="1"/>
  <c r="MH136" i="187" a="1"/>
  <c r="MH136" i="187" s="1"/>
  <c r="MK142" i="187" a="1"/>
  <c r="MK142" i="187" s="1"/>
  <c r="LY143" i="187" a="1"/>
  <c r="LY143" i="187" s="1"/>
  <c r="MF138" i="187" a="1"/>
  <c r="MF138" i="187" s="1"/>
  <c r="MN130" i="187" a="1"/>
  <c r="MN130" i="187" s="1"/>
  <c r="MP127" i="187" a="1"/>
  <c r="MP127" i="187" s="1"/>
  <c r="MP133" i="187" a="1"/>
  <c r="MP133" i="187" s="1"/>
  <c r="MB126" i="187" a="1"/>
  <c r="MB126" i="187" s="1"/>
  <c r="MP122" i="187" a="1"/>
  <c r="MP122" i="187" s="1"/>
  <c r="MI128" i="187" a="1"/>
  <c r="MI128" i="187" s="1"/>
  <c r="MI138" i="187" a="1"/>
  <c r="MI138" i="187" s="1"/>
  <c r="LV124" i="187" a="1"/>
  <c r="LV124" i="187" s="1"/>
  <c r="MM121" i="187" a="1"/>
  <c r="MM121" i="187" s="1"/>
  <c r="MN133" i="187" a="1"/>
  <c r="MN133" i="187" s="1"/>
  <c r="MI129" i="187" a="1"/>
  <c r="MI129" i="187" s="1"/>
  <c r="LV127" i="187" a="1"/>
  <c r="LV127" i="187" s="1"/>
  <c r="MB138" i="187" a="1"/>
  <c r="MB138" i="187" s="1"/>
  <c r="MF131" i="187" a="1"/>
  <c r="MF131" i="187" s="1"/>
  <c r="MA124" i="187" a="1"/>
  <c r="MA124" i="187" s="1"/>
  <c r="MF125" i="187" a="1"/>
  <c r="MF125" i="187" s="1"/>
  <c r="LV133" i="187" a="1"/>
  <c r="LV133" i="187" s="1"/>
  <c r="MG122" i="187" a="1"/>
  <c r="MG122" i="187" s="1"/>
  <c r="MC133" i="187" a="1"/>
  <c r="MC133" i="187" s="1"/>
  <c r="MM136" i="187" a="1"/>
  <c r="MM136" i="187" s="1"/>
  <c r="MD121" i="187" a="1"/>
  <c r="MD121" i="187" s="1"/>
  <c r="MP132" i="187" a="1"/>
  <c r="MP132" i="187" s="1"/>
  <c r="MK128" i="187" a="1"/>
  <c r="MK128" i="187" s="1"/>
  <c r="MD125" i="187" a="1"/>
  <c r="MD125" i="187" s="1"/>
  <c r="MO132" i="187" a="1"/>
  <c r="MO132" i="187" s="1"/>
  <c r="MK122" i="187" a="1"/>
  <c r="MK122" i="187" s="1"/>
  <c r="MD112" i="187" a="1"/>
  <c r="MD112" i="187" s="1"/>
  <c r="LX108" i="187" a="1"/>
  <c r="LX108" i="187" s="1"/>
  <c r="MI117" i="187" a="1"/>
  <c r="MI117" i="187" s="1"/>
  <c r="MC113" i="187" a="1"/>
  <c r="MC113" i="187" s="1"/>
  <c r="LW109" i="187" a="1"/>
  <c r="LW109" i="187" s="1"/>
  <c r="LW120" i="187" a="1"/>
  <c r="LW120" i="187" s="1"/>
  <c r="ML119" i="187" a="1"/>
  <c r="ML119" i="187" s="1"/>
  <c r="LW116" i="187" a="1"/>
  <c r="LW116" i="187" s="1"/>
  <c r="MG106" i="187" a="1"/>
  <c r="MG106" i="187" s="1"/>
  <c r="MN112" i="187" a="1"/>
  <c r="MN112" i="187" s="1"/>
  <c r="LV108" i="187" a="1"/>
  <c r="LV108" i="187" s="1"/>
  <c r="MK120" i="187" a="1"/>
  <c r="MK120" i="187" s="1"/>
  <c r="MH116" i="187" a="1"/>
  <c r="MH116" i="187" s="1"/>
  <c r="LY111" i="187" a="1"/>
  <c r="LY111" i="187" s="1"/>
  <c r="MD119" i="187" a="1"/>
  <c r="MD119" i="187" s="1"/>
  <c r="MK114" i="187" a="1"/>
  <c r="MK114" i="187" s="1"/>
  <c r="ME110" i="187" a="1"/>
  <c r="ME110" i="187" s="1"/>
  <c r="MJ119" i="187" a="1"/>
  <c r="MJ119" i="187" s="1"/>
  <c r="ML109" i="187" a="1"/>
  <c r="ML109" i="187" s="1"/>
  <c r="LV119" i="187" a="1"/>
  <c r="LV119" i="187" s="1"/>
  <c r="MD114" i="187" a="1"/>
  <c r="MD114" i="187" s="1"/>
  <c r="MQ113" i="187" a="1"/>
  <c r="MQ113" i="187" s="1"/>
  <c r="MQ109" i="187" a="1"/>
  <c r="MQ109" i="187" s="1"/>
  <c r="MI114" i="187" a="1"/>
  <c r="MI114" i="187" s="1"/>
  <c r="MC110" i="187" a="1"/>
  <c r="MC110" i="187" s="1"/>
  <c r="MN119" i="187" a="1"/>
  <c r="MN119" i="187" s="1"/>
  <c r="LY116" i="187" a="1"/>
  <c r="LY116" i="187" s="1"/>
  <c r="MB111" i="187" a="1"/>
  <c r="MB111" i="187" s="1"/>
  <c r="MG100" i="187" a="1"/>
  <c r="MG100" i="187" s="1"/>
  <c r="MA96" i="187" a="1"/>
  <c r="MA96" i="187" s="1"/>
  <c r="ML107" i="187" a="1"/>
  <c r="ML107" i="187" s="1"/>
  <c r="LW98" i="187" a="1"/>
  <c r="LW98" i="187" s="1"/>
  <c r="MG108" i="187" a="1"/>
  <c r="MG108" i="187" s="1"/>
  <c r="ML96" i="187" a="1"/>
  <c r="ML96" i="187" s="1"/>
  <c r="MA93" i="187" a="1"/>
  <c r="MA93" i="187" s="1"/>
  <c r="LX106" i="187" a="1"/>
  <c r="LX106" i="187" s="1"/>
  <c r="MD101" i="187" a="1"/>
  <c r="MD101" i="187" s="1"/>
  <c r="LY97" i="187" a="1"/>
  <c r="LY97" i="187" s="1"/>
  <c r="MK100" i="187" a="1"/>
  <c r="MK100" i="187" s="1"/>
  <c r="LY96" i="187" a="1"/>
  <c r="LY96" i="187" s="1"/>
  <c r="MK105" i="187" a="1"/>
  <c r="MK105" i="187" s="1"/>
  <c r="MI101" i="187" a="1"/>
  <c r="MI101" i="187" s="1"/>
  <c r="MA108" i="187" a="1"/>
  <c r="MA108" i="187" s="1"/>
  <c r="MP96" i="187" a="1"/>
  <c r="MP96" i="187" s="1"/>
  <c r="MC105" i="187" a="1"/>
  <c r="MC105" i="187" s="1"/>
  <c r="MH101" i="187" a="1"/>
  <c r="MH101" i="187" s="1"/>
  <c r="MC97" i="187" a="1"/>
  <c r="MC97" i="187" s="1"/>
  <c r="LX103" i="187" a="1"/>
  <c r="LX103" i="187" s="1"/>
  <c r="MA99" i="187" a="1"/>
  <c r="MA99" i="187" s="1"/>
  <c r="MI106" i="187" a="1"/>
  <c r="MI106" i="187" s="1"/>
  <c r="MG101" i="187" a="1"/>
  <c r="MG101" i="187" s="1"/>
  <c r="MH97" i="187" a="1"/>
  <c r="MH97" i="187" s="1"/>
  <c r="MA104" i="187" a="1"/>
  <c r="MA104" i="187" s="1"/>
  <c r="LV100" i="187" a="1"/>
  <c r="LV100" i="187" s="1"/>
  <c r="LZ94" i="187" a="1"/>
  <c r="LZ94" i="187" s="1"/>
  <c r="MD85" i="187" a="1"/>
  <c r="MD85" i="187" s="1"/>
  <c r="ML93" i="187" a="1"/>
  <c r="ML93" i="187" s="1"/>
  <c r="LY83" i="187" a="1"/>
  <c r="LY83" i="187" s="1"/>
  <c r="MN78" i="187" a="1"/>
  <c r="MN78" i="187" s="1"/>
  <c r="MD93" i="187" a="1"/>
  <c r="MD93" i="187" s="1"/>
  <c r="MG88" i="187" a="1"/>
  <c r="MG88" i="187" s="1"/>
  <c r="MP172" i="187" a="1"/>
  <c r="MP172" i="187" s="1"/>
  <c r="MI158" i="187" a="1"/>
  <c r="MI158" i="187" s="1"/>
  <c r="LW156" i="187" a="1"/>
  <c r="LW156" i="187" s="1"/>
  <c r="LW172" i="187" a="1"/>
  <c r="LW172" i="187" s="1"/>
  <c r="MK166" i="187" a="1"/>
  <c r="MK166" i="187" s="1"/>
  <c r="LW157" i="187" a="1"/>
  <c r="LW157" i="187" s="1"/>
  <c r="LX170" i="187" a="1"/>
  <c r="LX170" i="187" s="1"/>
  <c r="MM154" i="187" a="1"/>
  <c r="MM154" i="187" s="1"/>
  <c r="MG168" i="187" a="1"/>
  <c r="MG168" i="187" s="1"/>
  <c r="MH157" i="187" a="1"/>
  <c r="MH157" i="187" s="1"/>
  <c r="MG159" i="187" a="1"/>
  <c r="MG159" i="187" s="1"/>
  <c r="MH172" i="187" a="1"/>
  <c r="MH172" i="187" s="1"/>
  <c r="MA160" i="187" a="1"/>
  <c r="MA160" i="187" s="1"/>
  <c r="MG172" i="187" a="1"/>
  <c r="MG172" i="187" s="1"/>
  <c r="MH164" i="187" a="1"/>
  <c r="MH164" i="187" s="1"/>
  <c r="LZ159" i="187" a="1"/>
  <c r="LZ159" i="187" s="1"/>
  <c r="MN171" i="187" a="1"/>
  <c r="MN171" i="187" s="1"/>
  <c r="MK163" i="187" a="1"/>
  <c r="MK163" i="187" s="1"/>
  <c r="LY158" i="187" a="1"/>
  <c r="LY158" i="187" s="1"/>
  <c r="MD155" i="187" a="1"/>
  <c r="MD155" i="187" s="1"/>
  <c r="MD169" i="187" a="1"/>
  <c r="MD169" i="187" s="1"/>
  <c r="MB172" i="187" a="1"/>
  <c r="MB172" i="187" s="1"/>
  <c r="LW164" i="187" a="1"/>
  <c r="LW164" i="187" s="1"/>
  <c r="MQ157" i="187" a="1"/>
  <c r="MQ157" i="187" s="1"/>
  <c r="MI171" i="187" a="1"/>
  <c r="MI171" i="187" s="1"/>
  <c r="LV164" i="187" a="1"/>
  <c r="LV164" i="187" s="1"/>
  <c r="LZ156" i="187" a="1"/>
  <c r="LZ156" i="187" s="1"/>
  <c r="MF151" i="187" a="1"/>
  <c r="MF151" i="187" s="1"/>
  <c r="MK155" i="187" a="1"/>
  <c r="MK155" i="187" s="1"/>
  <c r="LY150" i="187" a="1"/>
  <c r="LY150" i="187" s="1"/>
  <c r="MI152" i="187" a="1"/>
  <c r="MI152" i="187" s="1"/>
  <c r="LX149" i="187" a="1"/>
  <c r="LX149" i="187" s="1"/>
  <c r="MK147" i="187" a="1"/>
  <c r="MK147" i="187" s="1"/>
  <c r="LX151" i="187" a="1"/>
  <c r="LX151" i="187" s="1"/>
  <c r="LW150" i="187" a="1"/>
  <c r="LW150" i="187" s="1"/>
  <c r="MF155" i="187" a="1"/>
  <c r="MF155" i="187" s="1"/>
  <c r="LV151" i="187" a="1"/>
  <c r="LV151" i="187" s="1"/>
  <c r="MC155" i="187" a="1"/>
  <c r="MC155" i="187" s="1"/>
  <c r="MA150" i="187" a="1"/>
  <c r="MA150" i="187" s="1"/>
  <c r="LV147" i="187" a="1"/>
  <c r="LV147" i="187" s="1"/>
  <c r="MP145" i="187" a="1"/>
  <c r="MP145" i="187" s="1"/>
  <c r="MF150" i="187" a="1"/>
  <c r="MF150" i="187" s="1"/>
  <c r="LW140" i="187" a="1"/>
  <c r="LW140" i="187" s="1"/>
  <c r="LX147" i="187" a="1"/>
  <c r="LX147" i="187" s="1"/>
  <c r="LV142" i="187" a="1"/>
  <c r="LV142" i="187" s="1"/>
  <c r="ML130" i="187" a="1"/>
  <c r="ML130" i="187" s="1"/>
  <c r="MO142" i="187" a="1"/>
  <c r="MO142" i="187" s="1"/>
  <c r="LX138" i="187" a="1"/>
  <c r="LX138" i="187" s="1"/>
  <c r="MK144" i="187" a="1"/>
  <c r="MK144" i="187" s="1"/>
  <c r="MD144" i="187" a="1"/>
  <c r="MD144" i="187" s="1"/>
  <c r="MH141" i="187" a="1"/>
  <c r="MH141" i="187" s="1"/>
  <c r="ML142" i="187" a="1"/>
  <c r="ML142" i="187" s="1"/>
  <c r="MJ135" i="187" a="1"/>
  <c r="MJ135" i="187" s="1"/>
  <c r="MB136" i="187" a="1"/>
  <c r="MB136" i="187" s="1"/>
  <c r="LX142" i="187" a="1"/>
  <c r="LX142" i="187" s="1"/>
  <c r="MO135" i="187" a="1"/>
  <c r="MO135" i="187" s="1"/>
  <c r="LZ138" i="187" a="1"/>
  <c r="LZ138" i="187" s="1"/>
  <c r="MA130" i="187" a="1"/>
  <c r="MA130" i="187" s="1"/>
  <c r="MJ127" i="187" a="1"/>
  <c r="MJ127" i="187" s="1"/>
  <c r="MH133" i="187" a="1"/>
  <c r="MH133" i="187" s="1"/>
  <c r="LV126" i="187" a="1"/>
  <c r="LV126" i="187" s="1"/>
  <c r="MJ122" i="187" a="1"/>
  <c r="MJ122" i="187" s="1"/>
  <c r="MN131" i="187" a="1"/>
  <c r="MN131" i="187" s="1"/>
  <c r="MC128" i="187" a="1"/>
  <c r="MC128" i="187" s="1"/>
  <c r="MQ137" i="187" a="1"/>
  <c r="MQ137" i="187" s="1"/>
  <c r="MG121" i="187" a="1"/>
  <c r="MG121" i="187" s="1"/>
  <c r="LX133" i="187" a="1"/>
  <c r="LX133" i="187" s="1"/>
  <c r="MC129" i="187" a="1"/>
  <c r="MC129" i="187" s="1"/>
  <c r="MN137" i="187" a="1"/>
  <c r="MN137" i="187" s="1"/>
  <c r="MK130" i="187" a="1"/>
  <c r="MK130" i="187" s="1"/>
  <c r="MM128" i="187" a="1"/>
  <c r="MM128" i="187" s="1"/>
  <c r="LZ125" i="187" a="1"/>
  <c r="LZ125" i="187" s="1"/>
  <c r="ML124" i="187" a="1"/>
  <c r="ML124" i="187" s="1"/>
  <c r="MA122" i="187" a="1"/>
  <c r="MA122" i="187" s="1"/>
  <c r="MP123" i="187" a="1"/>
  <c r="MP123" i="187" s="1"/>
  <c r="LX121" i="187" a="1"/>
  <c r="LX121" i="187" s="1"/>
  <c r="MH132" i="187" a="1"/>
  <c r="MH132" i="187" s="1"/>
  <c r="ME128" i="187" a="1"/>
  <c r="ME128" i="187" s="1"/>
  <c r="LX125" i="187" a="1"/>
  <c r="LX125" i="187" s="1"/>
  <c r="LZ132" i="187" a="1"/>
  <c r="LZ132" i="187" s="1"/>
  <c r="MP124" i="187" a="1"/>
  <c r="MP124" i="187" s="1"/>
  <c r="ME122" i="187" a="1"/>
  <c r="ME122" i="187" s="1"/>
  <c r="MP115" i="187" a="1"/>
  <c r="MP115" i="187" s="1"/>
  <c r="LX112" i="187" a="1"/>
  <c r="LX112" i="187" s="1"/>
  <c r="MC117" i="187" a="1"/>
  <c r="MC117" i="187" s="1"/>
  <c r="LW113" i="187" a="1"/>
  <c r="LW113" i="187" s="1"/>
  <c r="MF119" i="187" a="1"/>
  <c r="MF119" i="187" s="1"/>
  <c r="MM114" i="187" a="1"/>
  <c r="MM114" i="187" s="1"/>
  <c r="MM110" i="187" a="1"/>
  <c r="MM110" i="187" s="1"/>
  <c r="LY119" i="187" a="1"/>
  <c r="LY119" i="187" s="1"/>
  <c r="MN109" i="187" a="1"/>
  <c r="MN109" i="187" s="1"/>
  <c r="LV122" i="187" a="1"/>
  <c r="LV122" i="187" s="1"/>
  <c r="MN115" i="187" a="1"/>
  <c r="MN115" i="187" s="1"/>
  <c r="MH112" i="187" a="1"/>
  <c r="MH112" i="187" s="1"/>
  <c r="MC120" i="187" a="1"/>
  <c r="MC120" i="187" s="1"/>
  <c r="MB116" i="187" a="1"/>
  <c r="MB116" i="187" s="1"/>
  <c r="ME114" i="187" a="1"/>
  <c r="ME114" i="187" s="1"/>
  <c r="LY110" i="187" a="1"/>
  <c r="LY110" i="187" s="1"/>
  <c r="MF109" i="187" a="1"/>
  <c r="MF109" i="187" s="1"/>
  <c r="MK118" i="187" a="1"/>
  <c r="MK118" i="187" s="1"/>
  <c r="LX114" i="187" a="1"/>
  <c r="LX114" i="187" s="1"/>
  <c r="MQ117" i="187" a="1"/>
  <c r="MQ117" i="187" s="1"/>
  <c r="MK113" i="187" a="1"/>
  <c r="MK113" i="187" s="1"/>
  <c r="MK109" i="187" a="1"/>
  <c r="MK109" i="187" s="1"/>
  <c r="MJ118" i="187" a="1"/>
  <c r="MJ118" i="187" s="1"/>
  <c r="MC114" i="187" a="1"/>
  <c r="MC114" i="187" s="1"/>
  <c r="LW110" i="187" a="1"/>
  <c r="LW110" i="187" s="1"/>
  <c r="MA119" i="187" a="1"/>
  <c r="MA119" i="187" s="1"/>
  <c r="LV111" i="187" a="1"/>
  <c r="LV111" i="187" s="1"/>
  <c r="MO106" i="187" a="1"/>
  <c r="MO106" i="187" s="1"/>
  <c r="MG104" i="187" a="1"/>
  <c r="MG104" i="187" s="1"/>
  <c r="MM104" i="187" a="1"/>
  <c r="MM104" i="187" s="1"/>
  <c r="MA100" i="187" a="1"/>
  <c r="MA100" i="187" s="1"/>
  <c r="MH102" i="187" a="1"/>
  <c r="MH102" i="187" s="1"/>
  <c r="ML100" i="187" a="1"/>
  <c r="ML100" i="187" s="1"/>
  <c r="MF96" i="187" a="1"/>
  <c r="MF96" i="187" s="1"/>
  <c r="LX101" i="187" a="1"/>
  <c r="LX101" i="187" s="1"/>
  <c r="MD106" i="187" a="1"/>
  <c r="MD106" i="187" s="1"/>
  <c r="ME100" i="187" a="1"/>
  <c r="ME100" i="187" s="1"/>
  <c r="LX105" i="187" a="1"/>
  <c r="LX105" i="187" s="1"/>
  <c r="MC101" i="187" a="1"/>
  <c r="MC101" i="187" s="1"/>
  <c r="MJ96" i="187" a="1"/>
  <c r="MJ96" i="187" s="1"/>
  <c r="MB101" i="187" a="1"/>
  <c r="MB101" i="187" s="1"/>
  <c r="LW97" i="187" a="1"/>
  <c r="LW97" i="187" s="1"/>
  <c r="MA101" i="187" a="1"/>
  <c r="MA101" i="187" s="1"/>
  <c r="MB97" i="187" a="1"/>
  <c r="MB97" i="187" s="1"/>
  <c r="MQ103" i="187" a="1"/>
  <c r="MQ103" i="187" s="1"/>
  <c r="ML99" i="187" a="1"/>
  <c r="ML99" i="187" s="1"/>
  <c r="ME93" i="187" a="1"/>
  <c r="ME93" i="187" s="1"/>
  <c r="MN88" i="187" a="1"/>
  <c r="MN88" i="187" s="1"/>
  <c r="LX85" i="187" a="1"/>
  <c r="LX85" i="187" s="1"/>
  <c r="MH78" i="187" a="1"/>
  <c r="MH78" i="187" s="1"/>
  <c r="LW93" i="187" a="1"/>
  <c r="LW93" i="187" s="1"/>
  <c r="MA88" i="187" a="1"/>
  <c r="MA88" i="187" s="1"/>
  <c r="MQ84" i="187" a="1"/>
  <c r="MQ84" i="187" s="1"/>
  <c r="MK81" i="187" a="1"/>
  <c r="MK81" i="187" s="1"/>
  <c r="LY92" i="187" a="1"/>
  <c r="LY92" i="187" s="1"/>
  <c r="LX172" i="187" a="1"/>
  <c r="LX172" i="187" s="1"/>
  <c r="LZ163" i="187" a="1"/>
  <c r="LZ163" i="187" s="1"/>
  <c r="MC158" i="187" a="1"/>
  <c r="MC158" i="187" s="1"/>
  <c r="MG171" i="187" a="1"/>
  <c r="MG171" i="187" s="1"/>
  <c r="LZ166" i="187" a="1"/>
  <c r="LZ166" i="187" s="1"/>
  <c r="MJ160" i="187" a="1"/>
  <c r="MJ160" i="187" s="1"/>
  <c r="MN169" i="187" a="1"/>
  <c r="MN169" i="187" s="1"/>
  <c r="MN161" i="187" a="1"/>
  <c r="MN161" i="187" s="1"/>
  <c r="MG154" i="187" a="1"/>
  <c r="MG154" i="187" s="1"/>
  <c r="MA167" i="187" a="1"/>
  <c r="MA167" i="187" s="1"/>
  <c r="MI172" i="187" a="1"/>
  <c r="MI172" i="187" s="1"/>
  <c r="MA159" i="187" a="1"/>
  <c r="MA159" i="187" s="1"/>
  <c r="MI164" i="187" a="1"/>
  <c r="MI164" i="187" s="1"/>
  <c r="MO171" i="187" a="1"/>
  <c r="MO171" i="187" s="1"/>
  <c r="LY164" i="187" a="1"/>
  <c r="LY164" i="187" s="1"/>
  <c r="LV171" i="187" a="1"/>
  <c r="LV171" i="187" s="1"/>
  <c r="MC163" i="187" a="1"/>
  <c r="MC163" i="187" s="1"/>
  <c r="ML157" i="187" a="1"/>
  <c r="ML157" i="187" s="1"/>
  <c r="LX155" i="187" a="1"/>
  <c r="LX155" i="187" s="1"/>
  <c r="MA168" i="187" a="1"/>
  <c r="MA168" i="187" s="1"/>
  <c r="ML171" i="187" a="1"/>
  <c r="ML171" i="187" s="1"/>
  <c r="MO162" i="187" a="1"/>
  <c r="MO162" i="187" s="1"/>
  <c r="MK157" i="187" a="1"/>
  <c r="MK157" i="187" s="1"/>
  <c r="MQ163" i="187" a="1"/>
  <c r="MQ163" i="187" s="1"/>
  <c r="ML155" i="187" a="1"/>
  <c r="ML155" i="187" s="1"/>
  <c r="LZ151" i="187" a="1"/>
  <c r="LZ151" i="187" s="1"/>
  <c r="LZ155" i="187" a="1"/>
  <c r="LZ155" i="187" s="1"/>
  <c r="MB152" i="187" a="1"/>
  <c r="MB152" i="187" s="1"/>
  <c r="MP150" i="187" a="1"/>
  <c r="MP150" i="187" s="1"/>
  <c r="ME147" i="187" a="1"/>
  <c r="ME147" i="187" s="1"/>
  <c r="LW155" i="187" a="1"/>
  <c r="LW155" i="187" s="1"/>
  <c r="MH154" i="187" a="1"/>
  <c r="MH154" i="187" s="1"/>
  <c r="LW154" i="187" a="1"/>
  <c r="LW154" i="187" s="1"/>
  <c r="MF152" i="187" a="1"/>
  <c r="MF152" i="187" s="1"/>
  <c r="MO154" i="187" a="1"/>
  <c r="MO154" i="187" s="1"/>
  <c r="MM151" i="187" a="1"/>
  <c r="MM151" i="187" s="1"/>
  <c r="MJ145" i="187" a="1"/>
  <c r="MJ145" i="187" s="1"/>
  <c r="LZ150" i="187" a="1"/>
  <c r="LZ150" i="187" s="1"/>
  <c r="MG144" i="187" a="1"/>
  <c r="MG144" i="187" s="1"/>
  <c r="MN134" i="187" a="1"/>
  <c r="MN134" i="187" s="1"/>
  <c r="MP142" i="187" a="1"/>
  <c r="MP142" i="187" s="1"/>
  <c r="MK138" i="187" a="1"/>
  <c r="MK138" i="187" s="1"/>
  <c r="MK141" i="187" a="1"/>
  <c r="MK141" i="187" s="1"/>
  <c r="MM134" i="187" a="1"/>
  <c r="MM134" i="187" s="1"/>
  <c r="MF130" i="187" a="1"/>
  <c r="MF130" i="187" s="1"/>
  <c r="MB142" i="187" a="1"/>
  <c r="MB142" i="187" s="1"/>
  <c r="LX144" i="187" a="1"/>
  <c r="LX144" i="187" s="1"/>
  <c r="MM139" i="187" a="1"/>
  <c r="MM139" i="187" s="1"/>
  <c r="LY139" i="187" a="1"/>
  <c r="LY139" i="187" s="1"/>
  <c r="MO143" i="187" a="1"/>
  <c r="MO143" i="187" s="1"/>
  <c r="MG147" i="187" a="1"/>
  <c r="MG147" i="187" s="1"/>
  <c r="MF147" i="187" a="1"/>
  <c r="MF147" i="187" s="1"/>
  <c r="LY142" i="187" a="1"/>
  <c r="LY142" i="187" s="1"/>
  <c r="MD135" i="187" a="1"/>
  <c r="MD135" i="187" s="1"/>
  <c r="MG143" i="187" a="1"/>
  <c r="MG143" i="187" s="1"/>
  <c r="MM138" i="187" a="1"/>
  <c r="MM138" i="187" s="1"/>
  <c r="LV136" i="187" a="1"/>
  <c r="LV136" i="187" s="1"/>
  <c r="MI135" i="187" a="1"/>
  <c r="MI135" i="187" s="1"/>
  <c r="MQ142" i="187" a="1"/>
  <c r="MQ142" i="187" s="1"/>
  <c r="MD127" i="187" a="1"/>
  <c r="MD127" i="187" s="1"/>
  <c r="MN132" i="187" a="1"/>
  <c r="MN132" i="187" s="1"/>
  <c r="MD122" i="187" a="1"/>
  <c r="MD122" i="187" s="1"/>
  <c r="MA131" i="187" a="1"/>
  <c r="MA131" i="187" s="1"/>
  <c r="LW128" i="187" a="1"/>
  <c r="LW128" i="187" s="1"/>
  <c r="MM123" i="187" a="1"/>
  <c r="MM123" i="187" s="1"/>
  <c r="MA121" i="187" a="1"/>
  <c r="MA121" i="187" s="1"/>
  <c r="LW129" i="187" a="1"/>
  <c r="LW129" i="187" s="1"/>
  <c r="ML131" i="187" a="1"/>
  <c r="ML131" i="187" s="1"/>
  <c r="MG128" i="187" a="1"/>
  <c r="MG128" i="187" s="1"/>
  <c r="MJ132" i="187" a="1"/>
  <c r="MJ132" i="187" s="1"/>
  <c r="MF124" i="187" a="1"/>
  <c r="MF124" i="187" s="1"/>
  <c r="MI132" i="187" a="1"/>
  <c r="MI132" i="187" s="1"/>
  <c r="ML128" i="187" a="1"/>
  <c r="ML128" i="187" s="1"/>
  <c r="MP126" i="187" a="1"/>
  <c r="MP126" i="187" s="1"/>
  <c r="MJ123" i="187" a="1"/>
  <c r="MJ123" i="187" s="1"/>
  <c r="MC131" i="187" a="1"/>
  <c r="MC131" i="187" s="1"/>
  <c r="LY128" i="187" a="1"/>
  <c r="LY128" i="187" s="1"/>
  <c r="MJ124" i="187" a="1"/>
  <c r="MJ124" i="187" s="1"/>
  <c r="LV125" i="187" a="1"/>
  <c r="LV125" i="187" s="1"/>
  <c r="MJ115" i="187" a="1"/>
  <c r="MJ115" i="187" s="1"/>
  <c r="ML121" i="187" a="1"/>
  <c r="ML121" i="187" s="1"/>
  <c r="LW117" i="187" a="1"/>
  <c r="LW117" i="187" s="1"/>
  <c r="MO107" i="187" a="1"/>
  <c r="MO107" i="187" s="1"/>
  <c r="MG114" i="187" a="1"/>
  <c r="MG114" i="187" s="1"/>
  <c r="MG110" i="187" a="1"/>
  <c r="MG110" i="187" s="1"/>
  <c r="MH109" i="187" a="1"/>
  <c r="MH109" i="187" s="1"/>
  <c r="MI121" i="187" a="1"/>
  <c r="MI121" i="187" s="1"/>
  <c r="MH115" i="187" a="1"/>
  <c r="MH115" i="187" s="1"/>
  <c r="MB112" i="187" a="1"/>
  <c r="MB112" i="187" s="1"/>
  <c r="LV116" i="187" a="1"/>
  <c r="LV116" i="187" s="1"/>
  <c r="MM109" i="187" a="1"/>
  <c r="MM109" i="187" s="1"/>
  <c r="ML118" i="187" a="1"/>
  <c r="ML118" i="187" s="1"/>
  <c r="LY114" i="187" a="1"/>
  <c r="LY114" i="187" s="1"/>
  <c r="ML113" i="187" a="1"/>
  <c r="ML113" i="187" s="1"/>
  <c r="LZ109" i="187" a="1"/>
  <c r="LZ109" i="187" s="1"/>
  <c r="ME118" i="187" a="1"/>
  <c r="ME118" i="187" s="1"/>
  <c r="ML108" i="187" a="1"/>
  <c r="ML108" i="187" s="1"/>
  <c r="MK117" i="187" a="1"/>
  <c r="MK117" i="187" s="1"/>
  <c r="ME113" i="187" a="1"/>
  <c r="ME113" i="187" s="1"/>
  <c r="ME109" i="187" a="1"/>
  <c r="ME109" i="187" s="1"/>
  <c r="MD118" i="187" a="1"/>
  <c r="MD118" i="187" s="1"/>
  <c r="LW114" i="187" a="1"/>
  <c r="LW114" i="187" s="1"/>
  <c r="MP118" i="187" a="1"/>
  <c r="MP118" i="187" s="1"/>
  <c r="MM108" i="187" a="1"/>
  <c r="MM108" i="187" s="1"/>
  <c r="MP98" i="187" a="1"/>
  <c r="MP98" i="187" s="1"/>
  <c r="LZ104" i="187" a="1"/>
  <c r="LZ104" i="187" s="1"/>
  <c r="LY106" i="187" a="1"/>
  <c r="LY106" i="187" s="1"/>
  <c r="ML97" i="187" a="1"/>
  <c r="ML97" i="187" s="1"/>
  <c r="ME106" i="187" a="1"/>
  <c r="ME106" i="187" s="1"/>
  <c r="MF100" i="187" a="1"/>
  <c r="MF100" i="187" s="1"/>
  <c r="LZ96" i="187" a="1"/>
  <c r="LZ96" i="187" s="1"/>
  <c r="ML105" i="187" a="1"/>
  <c r="ML105" i="187" s="1"/>
  <c r="ME105" i="187" a="1"/>
  <c r="ME105" i="187" s="1"/>
  <c r="LY100" i="187" a="1"/>
  <c r="LY100" i="187" s="1"/>
  <c r="MQ95" i="187" a="1"/>
  <c r="MQ95" i="187" s="1"/>
  <c r="LW101" i="187" a="1"/>
  <c r="LW101" i="187" s="1"/>
  <c r="MC106" i="187" a="1"/>
  <c r="MC106" i="187" s="1"/>
  <c r="MP100" i="187" a="1"/>
  <c r="MP100" i="187" s="1"/>
  <c r="MD96" i="187" a="1"/>
  <c r="MD96" i="187" s="1"/>
  <c r="MI104" i="187" a="1"/>
  <c r="MI104" i="187" s="1"/>
  <c r="LV101" i="187" a="1"/>
  <c r="LV101" i="187" s="1"/>
  <c r="MQ102" i="187" a="1"/>
  <c r="MQ102" i="187" s="1"/>
  <c r="MO96" i="187" a="1"/>
  <c r="MO96" i="187" s="1"/>
  <c r="MO105" i="187" a="1"/>
  <c r="MO105" i="187" s="1"/>
  <c r="LV97" i="187" a="1"/>
  <c r="LV97" i="187" s="1"/>
  <c r="MJ103" i="187" a="1"/>
  <c r="MJ103" i="187" s="1"/>
  <c r="MF99" i="187" a="1"/>
  <c r="MF99" i="187" s="1"/>
  <c r="LX93" i="187" a="1"/>
  <c r="LX93" i="187" s="1"/>
  <c r="MH88" i="187" a="1"/>
  <c r="MH88" i="187" s="1"/>
  <c r="LZ92" i="187" a="1"/>
  <c r="LZ92" i="187" s="1"/>
  <c r="MN87" i="187" a="1"/>
  <c r="MN87" i="187" s="1"/>
  <c r="MQ80" i="187" a="1"/>
  <c r="MQ80" i="187" s="1"/>
  <c r="MB78" i="187" a="1"/>
  <c r="MB78" i="187" s="1"/>
  <c r="MK84" i="187" a="1"/>
  <c r="MK84" i="187" s="1"/>
  <c r="ME81" i="187" a="1"/>
  <c r="ME81" i="187" s="1"/>
  <c r="MG78" i="187" a="1"/>
  <c r="MG78" i="187" s="1"/>
  <c r="MC93" i="187" a="1"/>
  <c r="MC93" i="187" s="1"/>
  <c r="LZ88" i="187" a="1"/>
  <c r="LZ88" i="187" s="1"/>
  <c r="MP81" i="187" a="1"/>
  <c r="MP81" i="187" s="1"/>
  <c r="LX92" i="187" a="1"/>
  <c r="LX92" i="187" s="1"/>
  <c r="LZ87" i="187" a="1"/>
  <c r="LZ87" i="187" s="1"/>
  <c r="LW80" i="187" a="1"/>
  <c r="LW80" i="187" s="1"/>
  <c r="MH171" i="187" a="1"/>
  <c r="MH171" i="187" s="1"/>
  <c r="LW158" i="187" a="1"/>
  <c r="LW158" i="187" s="1"/>
  <c r="MN155" i="187" a="1"/>
  <c r="MN155" i="187" s="1"/>
  <c r="MO161" i="187" a="1"/>
  <c r="MO161" i="187" s="1"/>
  <c r="MN172" i="187" a="1"/>
  <c r="MN172" i="187" s="1"/>
  <c r="LW160" i="187" a="1"/>
  <c r="LW160" i="187" s="1"/>
  <c r="MN156" i="187" a="1"/>
  <c r="MN156" i="187" s="1"/>
  <c r="LV169" i="187" a="1"/>
  <c r="LV169" i="187" s="1"/>
  <c r="LY161" i="187" a="1"/>
  <c r="LY161" i="187" s="1"/>
  <c r="MA154" i="187" a="1"/>
  <c r="MA154" i="187" s="1"/>
  <c r="MI166" i="187" a="1"/>
  <c r="MI166" i="187" s="1"/>
  <c r="MI160" i="187" a="1"/>
  <c r="MI160" i="187" s="1"/>
  <c r="MA171" i="187" a="1"/>
  <c r="MA171" i="187" s="1"/>
  <c r="ME163" i="187" a="1"/>
  <c r="ME163" i="187" s="1"/>
  <c r="LZ171" i="187" a="1"/>
  <c r="LZ171" i="187" s="1"/>
  <c r="LZ164" i="187" a="1"/>
  <c r="LZ164" i="187" s="1"/>
  <c r="ML158" i="187" a="1"/>
  <c r="ML158" i="187" s="1"/>
  <c r="LW171" i="187" a="1"/>
  <c r="LW171" i="187" s="1"/>
  <c r="MI170" i="187" a="1"/>
  <c r="MI170" i="187" s="1"/>
  <c r="MP162" i="187" a="1"/>
  <c r="MP162" i="187" s="1"/>
  <c r="MF157" i="187" a="1"/>
  <c r="MF157" i="187" s="1"/>
  <c r="MM153" i="187" a="1"/>
  <c r="MM153" i="187" s="1"/>
  <c r="MH162" i="187" a="1"/>
  <c r="MH162" i="187" s="1"/>
  <c r="ME157" i="187" a="1"/>
  <c r="ME157" i="187" s="1"/>
  <c r="MD170" i="187" a="1"/>
  <c r="MD170" i="187" s="1"/>
  <c r="MI163" i="187" a="1"/>
  <c r="MI163" i="187" s="1"/>
  <c r="MA155" i="187" a="1"/>
  <c r="MA155" i="187" s="1"/>
  <c r="ML148" i="187" a="1"/>
  <c r="ML148" i="187" s="1"/>
  <c r="LV152" i="187" a="1"/>
  <c r="LV152" i="187" s="1"/>
  <c r="MJ150" i="187" a="1"/>
  <c r="MJ150" i="187" s="1"/>
  <c r="LY147" i="187" a="1"/>
  <c r="LY147" i="187" s="1"/>
  <c r="MI154" i="187" a="1"/>
  <c r="MI154" i="187" s="1"/>
  <c r="ML143" i="187" a="1"/>
  <c r="ML143" i="187" s="1"/>
  <c r="MO153" i="187" a="1"/>
  <c r="MO153" i="187" s="1"/>
  <c r="MP148" i="187" a="1"/>
  <c r="MP148" i="187" s="1"/>
  <c r="MN153" i="187" a="1"/>
  <c r="MN153" i="187" s="1"/>
  <c r="MN149" i="187" a="1"/>
  <c r="MN149" i="187" s="1"/>
  <c r="MF156" i="187" a="1"/>
  <c r="MF156" i="187" s="1"/>
  <c r="MD154" i="187" a="1"/>
  <c r="MD154" i="187" s="1"/>
  <c r="MO146" i="187" a="1"/>
  <c r="MO146" i="187" s="1"/>
  <c r="MG151" i="187" a="1"/>
  <c r="MG151" i="187" s="1"/>
  <c r="MD145" i="187" a="1"/>
  <c r="MD145" i="187" s="1"/>
  <c r="MO139" i="187" a="1"/>
  <c r="MO139" i="187" s="1"/>
  <c r="MH134" i="187" a="1"/>
  <c r="MH134" i="187" s="1"/>
  <c r="MC142" i="187" a="1"/>
  <c r="MC142" i="187" s="1"/>
  <c r="ME138" i="187" a="1"/>
  <c r="ME138" i="187" s="1"/>
  <c r="MN145" i="187" a="1"/>
  <c r="MN145" i="187" s="1"/>
  <c r="MD141" i="187" a="1"/>
  <c r="MD141" i="187" s="1"/>
  <c r="MG134" i="187" a="1"/>
  <c r="MG134" i="187" s="1"/>
  <c r="ML147" i="187" a="1"/>
  <c r="ML147" i="187" s="1"/>
  <c r="MQ141" i="187" a="1"/>
  <c r="MQ141" i="187" s="1"/>
  <c r="ML137" i="187" a="1"/>
  <c r="ML137" i="187" s="1"/>
  <c r="MI143" i="187" a="1"/>
  <c r="MI143" i="187" s="1"/>
  <c r="MB143" i="187" a="1"/>
  <c r="MB143" i="187" s="1"/>
  <c r="LX135" i="187" a="1"/>
  <c r="LX135" i="187" s="1"/>
  <c r="MG138" i="187" a="1"/>
  <c r="MG138" i="187" s="1"/>
  <c r="MM141" i="187" a="1"/>
  <c r="MM141" i="187" s="1"/>
  <c r="MC135" i="187" a="1"/>
  <c r="MC135" i="187" s="1"/>
  <c r="MD142" i="187" a="1"/>
  <c r="MD142" i="187" s="1"/>
  <c r="LY137" i="187" a="1"/>
  <c r="LY137" i="187" s="1"/>
  <c r="MQ129" i="187" a="1"/>
  <c r="MQ129" i="187" s="1"/>
  <c r="LX127" i="187" a="1"/>
  <c r="LX127" i="187" s="1"/>
  <c r="MO119" i="187" a="1"/>
  <c r="MO119" i="187" s="1"/>
  <c r="LY132" i="187" a="1"/>
  <c r="LY132" i="187" s="1"/>
  <c r="MO124" i="187" a="1"/>
  <c r="MO124" i="187" s="1"/>
  <c r="LX122" i="187" a="1"/>
  <c r="LX122" i="187" s="1"/>
  <c r="MM130" i="187" a="1"/>
  <c r="MM130" i="187" s="1"/>
  <c r="MO127" i="187" a="1"/>
  <c r="MO127" i="187" s="1"/>
  <c r="MD136" i="187" a="1"/>
  <c r="MD136" i="187" s="1"/>
  <c r="MM126" i="187" a="1"/>
  <c r="MM126" i="187" s="1"/>
  <c r="MG123" i="187" a="1"/>
  <c r="MG123" i="187" s="1"/>
  <c r="MD132" i="187" a="1"/>
  <c r="MD132" i="187" s="1"/>
  <c r="MM125" i="187" a="1"/>
  <c r="MM125" i="187" s="1"/>
  <c r="MA136" i="187" a="1"/>
  <c r="MA136" i="187" s="1"/>
  <c r="ML123" i="187" a="1"/>
  <c r="ML123" i="187" s="1"/>
  <c r="MA128" i="187" a="1"/>
  <c r="MA128" i="187" s="1"/>
  <c r="MB132" i="187" a="1"/>
  <c r="MB132" i="187" s="1"/>
  <c r="LZ124" i="187" a="1"/>
  <c r="LZ124" i="187" s="1"/>
  <c r="MQ121" i="187" a="1"/>
  <c r="MQ121" i="187" s="1"/>
  <c r="MD131" i="187" a="1"/>
  <c r="MD131" i="187" s="1"/>
  <c r="MF128" i="187" a="1"/>
  <c r="MF128" i="187" s="1"/>
  <c r="MJ126" i="187" a="1"/>
  <c r="MJ126" i="187" s="1"/>
  <c r="MD123" i="187" a="1"/>
  <c r="MD123" i="187" s="1"/>
  <c r="MB137" i="187" a="1"/>
  <c r="MB137" i="187" s="1"/>
  <c r="MI131" i="187" a="1"/>
  <c r="MI131" i="187" s="1"/>
  <c r="MD124" i="187" a="1"/>
  <c r="MD124" i="187" s="1"/>
  <c r="MB121" i="187" a="1"/>
  <c r="MB121" i="187" s="1"/>
  <c r="MD115" i="187" a="1"/>
  <c r="MD115" i="187" s="1"/>
  <c r="MM111" i="187" a="1"/>
  <c r="MM111" i="187" s="1"/>
  <c r="MI107" i="187" a="1"/>
  <c r="MI107" i="187" s="1"/>
  <c r="MH118" i="187" a="1"/>
  <c r="MH118" i="187" s="1"/>
  <c r="MA114" i="187" a="1"/>
  <c r="MA114" i="187" s="1"/>
  <c r="MA110" i="187" a="1"/>
  <c r="MA110" i="187" s="1"/>
  <c r="MN118" i="187" a="1"/>
  <c r="MN118" i="187" s="1"/>
  <c r="MN113" i="187" a="1"/>
  <c r="MN113" i="187" s="1"/>
  <c r="MB109" i="187" a="1"/>
  <c r="MB109" i="187" s="1"/>
  <c r="MD120" i="187" a="1"/>
  <c r="MD120" i="187" s="1"/>
  <c r="MB115" i="187" a="1"/>
  <c r="MB115" i="187" s="1"/>
  <c r="LV112" i="187" a="1"/>
  <c r="LV112" i="187" s="1"/>
  <c r="MK119" i="187" a="1"/>
  <c r="MK119" i="187" s="1"/>
  <c r="MG109" i="187" a="1"/>
  <c r="MG109" i="187" s="1"/>
  <c r="MF118" i="187" a="1"/>
  <c r="MF118" i="187" s="1"/>
  <c r="ML117" i="187" a="1"/>
  <c r="ML117" i="187" s="1"/>
  <c r="MF113" i="187" a="1"/>
  <c r="MF113" i="187" s="1"/>
  <c r="LY118" i="187" a="1"/>
  <c r="LY118" i="187" s="1"/>
  <c r="ML112" i="187" a="1"/>
  <c r="ML112" i="187" s="1"/>
  <c r="MF108" i="187" a="1"/>
  <c r="MF108" i="187" s="1"/>
  <c r="ME117" i="187" a="1"/>
  <c r="ME117" i="187" s="1"/>
  <c r="LY113" i="187" a="1"/>
  <c r="LY113" i="187" s="1"/>
  <c r="LY109" i="187" a="1"/>
  <c r="LY109" i="187" s="1"/>
  <c r="LX118" i="187" a="1"/>
  <c r="LX118" i="187" s="1"/>
  <c r="MP109" i="187" a="1"/>
  <c r="MP109" i="187" s="1"/>
  <c r="MP103" i="187" a="1"/>
  <c r="MP103" i="187" s="1"/>
  <c r="MJ98" i="187" a="1"/>
  <c r="MJ98" i="187" s="1"/>
  <c r="MQ99" i="187" a="1"/>
  <c r="MQ99" i="187" s="1"/>
  <c r="MM95" i="187" a="1"/>
  <c r="MM95" i="187" s="1"/>
  <c r="MQ101" i="187" a="1"/>
  <c r="MQ101" i="187" s="1"/>
  <c r="MF97" i="187" a="1"/>
  <c r="MF97" i="187" s="1"/>
  <c r="MF105" i="187" a="1"/>
  <c r="MF105" i="187" s="1"/>
  <c r="LZ100" i="187" a="1"/>
  <c r="LZ100" i="187" s="1"/>
  <c r="MP91" i="187" a="1"/>
  <c r="MP91" i="187" s="1"/>
  <c r="LY105" i="187" a="1"/>
  <c r="LY105" i="187" s="1"/>
  <c r="MK95" i="187" a="1"/>
  <c r="MK95" i="187" s="1"/>
  <c r="MJ104" i="187" a="1"/>
  <c r="MJ104" i="187" s="1"/>
  <c r="MQ105" i="187" a="1"/>
  <c r="MQ105" i="187" s="1"/>
  <c r="MJ100" i="187" a="1"/>
  <c r="MJ100" i="187" s="1"/>
  <c r="LX96" i="187" a="1"/>
  <c r="LX96" i="187" s="1"/>
  <c r="LV104" i="187" a="1"/>
  <c r="LV104" i="187" s="1"/>
  <c r="MD102" i="187" a="1"/>
  <c r="MD102" i="187" s="1"/>
  <c r="MI96" i="187" a="1"/>
  <c r="MI96" i="187" s="1"/>
  <c r="MB105" i="187" a="1"/>
  <c r="MB105" i="187" s="1"/>
  <c r="LW103" i="187" a="1"/>
  <c r="LW103" i="187" s="1"/>
  <c r="LZ99" i="187" a="1"/>
  <c r="LZ99" i="187" s="1"/>
  <c r="MB88" i="187" a="1"/>
  <c r="MB88" i="187" s="1"/>
  <c r="ML84" i="187" a="1"/>
  <c r="ML84" i="187" s="1"/>
  <c r="MH87" i="187" a="1"/>
  <c r="MH87" i="187" s="1"/>
  <c r="MK80" i="187" a="1"/>
  <c r="MK80" i="187" s="1"/>
  <c r="LV78" i="187" a="1"/>
  <c r="LV78" i="187" s="1"/>
  <c r="MN92" i="187" a="1"/>
  <c r="MN92" i="187" s="1"/>
  <c r="ME84" i="187" a="1"/>
  <c r="ME84" i="187" s="1"/>
  <c r="LY81" i="187" a="1"/>
  <c r="LY81" i="187" s="1"/>
  <c r="ML91" i="187" a="1"/>
  <c r="ML91" i="187" s="1"/>
  <c r="MM87" i="187" a="1"/>
  <c r="MM87" i="187" s="1"/>
  <c r="MN162" i="187" a="1"/>
  <c r="MN162" i="187" s="1"/>
  <c r="MH155" i="187" a="1"/>
  <c r="MH155" i="187" s="1"/>
  <c r="MB170" i="187" a="1"/>
  <c r="MB170" i="187" s="1"/>
  <c r="MH161" i="187" a="1"/>
  <c r="MH161" i="187" s="1"/>
  <c r="LV172" i="187" a="1"/>
  <c r="LV172" i="187" s="1"/>
  <c r="MH156" i="187" a="1"/>
  <c r="MH156" i="187" s="1"/>
  <c r="MH168" i="187" a="1"/>
  <c r="MH168" i="187" s="1"/>
  <c r="LY166" i="187" a="1"/>
  <c r="LY166" i="187" s="1"/>
  <c r="LV160" i="187" a="1"/>
  <c r="LV160" i="187" s="1"/>
  <c r="MN170" i="187" a="1"/>
  <c r="MN170" i="187" s="1"/>
  <c r="LW163" i="187" a="1"/>
  <c r="LW163" i="187" s="1"/>
  <c r="MM170" i="187" a="1"/>
  <c r="MM170" i="187" s="1"/>
  <c r="MF158" i="187" a="1"/>
  <c r="MF158" i="187" s="1"/>
  <c r="MJ170" i="187" a="1"/>
  <c r="MJ170" i="187" s="1"/>
  <c r="MK161" i="187" a="1"/>
  <c r="MK161" i="187" s="1"/>
  <c r="MI162" i="187" a="1"/>
  <c r="MI162" i="187" s="1"/>
  <c r="LZ157" i="187" a="1"/>
  <c r="LZ157" i="187" s="1"/>
  <c r="MG153" i="187" a="1"/>
  <c r="MG153" i="187" s="1"/>
  <c r="MO166" i="187" a="1"/>
  <c r="MO166" i="187" s="1"/>
  <c r="MG170" i="187" a="1"/>
  <c r="MG170" i="187" s="1"/>
  <c r="ML160" i="187" a="1"/>
  <c r="ML160" i="187" s="1"/>
  <c r="LY157" i="187" a="1"/>
  <c r="LY157" i="187" s="1"/>
  <c r="MB169" i="187" a="1"/>
  <c r="MB169" i="187" s="1"/>
  <c r="MI153" i="187" a="1"/>
  <c r="MI153" i="187" s="1"/>
  <c r="MF148" i="187" a="1"/>
  <c r="MF148" i="187" s="1"/>
  <c r="MQ151" i="187" a="1"/>
  <c r="MQ151" i="187" s="1"/>
  <c r="MD150" i="187" a="1"/>
  <c r="MD150" i="187" s="1"/>
  <c r="LX154" i="187" a="1"/>
  <c r="LX154" i="187" s="1"/>
  <c r="MO149" i="187" a="1"/>
  <c r="MO149" i="187" s="1"/>
  <c r="MF143" i="187" a="1"/>
  <c r="MF143" i="187" s="1"/>
  <c r="MF153" i="187" a="1"/>
  <c r="MF153" i="187" s="1"/>
  <c r="MJ148" i="187" a="1"/>
  <c r="MJ148" i="187" s="1"/>
  <c r="LW153" i="187" a="1"/>
  <c r="LW153" i="187" s="1"/>
  <c r="MH149" i="187" a="1"/>
  <c r="MH149" i="187" s="1"/>
  <c r="MN150" i="187" a="1"/>
  <c r="MN150" i="187" s="1"/>
  <c r="MQ155" i="187" a="1"/>
  <c r="MQ155" i="187" s="1"/>
  <c r="MM149" i="187" a="1"/>
  <c r="MM149" i="187" s="1"/>
  <c r="ML153" i="187" a="1"/>
  <c r="ML153" i="187" s="1"/>
  <c r="MI146" i="187" a="1"/>
  <c r="MI146" i="187" s="1"/>
  <c r="MA151" i="187" a="1"/>
  <c r="MA151" i="187" s="1"/>
  <c r="LX145" i="187" a="1"/>
  <c r="LX145" i="187" s="1"/>
  <c r="ME143" i="187" a="1"/>
  <c r="ME143" i="187" s="1"/>
  <c r="MB139" i="187" a="1"/>
  <c r="MB139" i="187" s="1"/>
  <c r="MO147" i="187" a="1"/>
  <c r="MO147" i="187" s="1"/>
  <c r="LY138" i="187" a="1"/>
  <c r="LY138" i="187" s="1"/>
  <c r="MQ133" i="187" a="1"/>
  <c r="MQ133" i="187" s="1"/>
  <c r="MF145" i="187" a="1"/>
  <c r="MF145" i="187" s="1"/>
  <c r="MI140" i="187" a="1"/>
  <c r="MI140" i="187" s="1"/>
  <c r="MA134" i="187" a="1"/>
  <c r="MA134" i="187" s="1"/>
  <c r="MQ146" i="187" a="1"/>
  <c r="MQ146" i="187" s="1"/>
  <c r="MJ141" i="187" a="1"/>
  <c r="MJ141" i="187" s="1"/>
  <c r="MF137" i="187" a="1"/>
  <c r="MF137" i="187" s="1"/>
  <c r="MP143" i="187" a="1"/>
  <c r="MP143" i="187" s="1"/>
  <c r="MP131" i="187" a="1"/>
  <c r="MP131" i="187" s="1"/>
  <c r="LV143" i="187" a="1"/>
  <c r="LV143" i="187" s="1"/>
  <c r="MO138" i="187" a="1"/>
  <c r="MO138" i="187" s="1"/>
  <c r="MM146" i="187" a="1"/>
  <c r="MM146" i="187" s="1"/>
  <c r="MM140" i="187" a="1"/>
  <c r="MM140" i="187" s="1"/>
  <c r="MK146" i="187" a="1"/>
  <c r="MK146" i="187" s="1"/>
  <c r="MN141" i="187" a="1"/>
  <c r="MN141" i="187" s="1"/>
  <c r="MP134" i="187" a="1"/>
  <c r="MP134" i="187" s="1"/>
  <c r="ME142" i="187" a="1"/>
  <c r="ME142" i="187" s="1"/>
  <c r="MA138" i="187" a="1"/>
  <c r="MA138" i="187" s="1"/>
  <c r="LZ141" i="187" a="1"/>
  <c r="LZ141" i="187" s="1"/>
  <c r="MC147" i="187" a="1"/>
  <c r="MC147" i="187" s="1"/>
  <c r="MF141" i="187" a="1"/>
  <c r="MF141" i="187" s="1"/>
  <c r="MI136" i="187" a="1"/>
  <c r="MI136" i="187" s="1"/>
  <c r="MK129" i="187" a="1"/>
  <c r="MK129" i="187" s="1"/>
  <c r="MI119" i="187" a="1"/>
  <c r="MI119" i="187" s="1"/>
  <c r="MH131" i="187" a="1"/>
  <c r="MH131" i="187" s="1"/>
  <c r="MI124" i="187" a="1"/>
  <c r="MI124" i="187" s="1"/>
  <c r="MN121" i="187" a="1"/>
  <c r="MN121" i="187" s="1"/>
  <c r="LZ130" i="187" a="1"/>
  <c r="LZ130" i="187" s="1"/>
  <c r="MI127" i="187" a="1"/>
  <c r="MI127" i="187" s="1"/>
  <c r="ME134" i="187" a="1"/>
  <c r="ME134" i="187" s="1"/>
  <c r="MG126" i="187" a="1"/>
  <c r="MG126" i="187" s="1"/>
  <c r="MA123" i="187" a="1"/>
  <c r="MA123" i="187" s="1"/>
  <c r="MN120" i="187" a="1"/>
  <c r="MN120" i="187" s="1"/>
  <c r="MN128" i="187" a="1"/>
  <c r="MN128" i="187" s="1"/>
  <c r="MG125" i="187" a="1"/>
  <c r="MG125" i="187" s="1"/>
  <c r="LW135" i="187" a="1"/>
  <c r="LW135" i="187" s="1"/>
  <c r="MF123" i="187" a="1"/>
  <c r="MF123" i="187" s="1"/>
  <c r="MQ130" i="187" a="1"/>
  <c r="MQ130" i="187" s="1"/>
  <c r="MK121" i="187" a="1"/>
  <c r="MK121" i="187" s="1"/>
  <c r="LZ128" i="187" a="1"/>
  <c r="LZ128" i="187" s="1"/>
  <c r="MD126" i="187" a="1"/>
  <c r="MD126" i="187" s="1"/>
  <c r="LX123" i="187" a="1"/>
  <c r="LX123" i="187" s="1"/>
  <c r="MD137" i="187" a="1"/>
  <c r="MD137" i="187" s="1"/>
  <c r="MO130" i="187" a="1"/>
  <c r="MO130" i="187" s="1"/>
  <c r="MQ127" i="187" a="1"/>
  <c r="MQ127" i="187" s="1"/>
  <c r="MJ136" i="187" a="1"/>
  <c r="MJ136" i="187" s="1"/>
  <c r="LV131" i="187" a="1"/>
  <c r="LV131" i="187" s="1"/>
  <c r="LX124" i="187" a="1"/>
  <c r="LX124" i="187" s="1"/>
  <c r="LX115" i="187" a="1"/>
  <c r="LX115" i="187" s="1"/>
  <c r="MN110" i="187" a="1"/>
  <c r="MN110" i="187" s="1"/>
  <c r="MM120" i="187" a="1"/>
  <c r="MM120" i="187" s="1"/>
  <c r="MP116" i="187" a="1"/>
  <c r="MP116" i="187" s="1"/>
  <c r="MG111" i="187" a="1"/>
  <c r="MG111" i="187" s="1"/>
  <c r="MC107" i="187" a="1"/>
  <c r="MC107" i="187" s="1"/>
  <c r="MB118" i="187" a="1"/>
  <c r="MB118" i="187" s="1"/>
  <c r="MH113" i="187" a="1"/>
  <c r="MH113" i="187" s="1"/>
  <c r="LV109" i="187" a="1"/>
  <c r="LV109" i="187" s="1"/>
  <c r="LV120" i="187" a="1"/>
  <c r="LV120" i="187" s="1"/>
  <c r="LV115" i="187" a="1"/>
  <c r="LV115" i="187" s="1"/>
  <c r="ML110" i="187" a="1"/>
  <c r="ML110" i="187" s="1"/>
  <c r="LX119" i="187" a="1"/>
  <c r="LX119" i="187" s="1"/>
  <c r="MM113" i="187" a="1"/>
  <c r="MM113" i="187" s="1"/>
  <c r="MA109" i="187" a="1"/>
  <c r="MA109" i="187" s="1"/>
  <c r="LZ118" i="187" a="1"/>
  <c r="LZ118" i="187" s="1"/>
  <c r="MF117" i="187" a="1"/>
  <c r="MF117" i="187" s="1"/>
  <c r="LZ113" i="187" a="1"/>
  <c r="LZ113" i="187" s="1"/>
  <c r="MF112" i="187" a="1"/>
  <c r="MF112" i="187" s="1"/>
  <c r="MK125" i="187" a="1"/>
  <c r="MK125" i="187" s="1"/>
  <c r="LY117" i="187" a="1"/>
  <c r="LY117" i="187" s="1"/>
  <c r="MQ112" i="187" a="1"/>
  <c r="MQ112" i="187" s="1"/>
  <c r="LY125" i="187" a="1"/>
  <c r="LY125" i="187" s="1"/>
  <c r="MP117" i="187" a="1"/>
  <c r="MP117" i="187" s="1"/>
  <c r="MP113" i="187" a="1"/>
  <c r="MP113" i="187" s="1"/>
  <c r="MJ109" i="187" a="1"/>
  <c r="MJ109" i="187" s="1"/>
  <c r="MM107" i="187" a="1"/>
  <c r="MM107" i="187" s="1"/>
  <c r="MC103" i="187" a="1"/>
  <c r="MC103" i="187" s="1"/>
  <c r="MD98" i="187" a="1"/>
  <c r="MD98" i="187" s="1"/>
  <c r="MI103" i="187" a="1"/>
  <c r="MI103" i="187" s="1"/>
  <c r="MK99" i="187" a="1"/>
  <c r="MK99" i="187" s="1"/>
  <c r="MG95" i="187" a="1"/>
  <c r="MG95" i="187" s="1"/>
  <c r="MM105" i="187" a="1"/>
  <c r="MM105" i="187" s="1"/>
  <c r="MK101" i="187" a="1"/>
  <c r="MK101" i="187" s="1"/>
  <c r="MC170" i="187" a="1"/>
  <c r="MC170" i="187" s="1"/>
  <c r="LY162" i="187" a="1"/>
  <c r="LY162" i="187" s="1"/>
  <c r="MP157" i="187" a="1"/>
  <c r="MP157" i="187" s="1"/>
  <c r="MB155" i="187" a="1"/>
  <c r="MB155" i="187" s="1"/>
  <c r="MP169" i="187" a="1"/>
  <c r="MP169" i="187" s="1"/>
  <c r="MQ160" i="187" a="1"/>
  <c r="MQ160" i="187" s="1"/>
  <c r="MF171" i="187" a="1"/>
  <c r="MF171" i="187" s="1"/>
  <c r="ML164" i="187" a="1"/>
  <c r="ML164" i="187" s="1"/>
  <c r="MB156" i="187" a="1"/>
  <c r="MB156" i="187" s="1"/>
  <c r="MP160" i="187" a="1"/>
  <c r="MP160" i="187" s="1"/>
  <c r="LV170" i="187" a="1"/>
  <c r="LV170" i="187" s="1"/>
  <c r="ML163" i="187" a="1"/>
  <c r="ML163" i="187" s="1"/>
  <c r="LZ158" i="187" a="1"/>
  <c r="LZ158" i="187" s="1"/>
  <c r="MH169" i="187" a="1"/>
  <c r="MH169" i="187" s="1"/>
  <c r="MD161" i="187" a="1"/>
  <c r="MD161" i="187" s="1"/>
  <c r="MG169" i="187" a="1"/>
  <c r="MG169" i="187" s="1"/>
  <c r="MB162" i="187" a="1"/>
  <c r="MB162" i="187" s="1"/>
  <c r="MA153" i="187" a="1"/>
  <c r="MA153" i="187" s="1"/>
  <c r="ME166" i="187" a="1"/>
  <c r="ME166" i="187" s="1"/>
  <c r="MC169" i="187" a="1"/>
  <c r="MC169" i="187" s="1"/>
  <c r="LY160" i="187" a="1"/>
  <c r="LY160" i="187" s="1"/>
  <c r="MP156" i="187" a="1"/>
  <c r="MP156" i="187" s="1"/>
  <c r="MN168" i="187" a="1"/>
  <c r="MN168" i="187" s="1"/>
  <c r="MB154" i="187" a="1"/>
  <c r="MB154" i="187" s="1"/>
  <c r="MQ149" i="187" a="1"/>
  <c r="MQ149" i="187" s="1"/>
  <c r="LZ153" i="187" a="1"/>
  <c r="LZ153" i="187" s="1"/>
  <c r="LZ148" i="187" a="1"/>
  <c r="LZ148" i="187" s="1"/>
  <c r="MK151" i="187" a="1"/>
  <c r="MK151" i="187" s="1"/>
  <c r="LV161" i="187" a="1"/>
  <c r="LV161" i="187" s="1"/>
  <c r="LX150" i="187" a="1"/>
  <c r="LX150" i="187" s="1"/>
  <c r="ML146" i="187" a="1"/>
  <c r="ML146" i="187" s="1"/>
  <c r="MP153" i="187" a="1"/>
  <c r="MP153" i="187" s="1"/>
  <c r="MI149" i="187" a="1"/>
  <c r="MI149" i="187" s="1"/>
  <c r="LZ143" i="187" a="1"/>
  <c r="LZ143" i="187" s="1"/>
  <c r="LX153" i="187" a="1"/>
  <c r="LX153" i="187" s="1"/>
  <c r="MD148" i="187" a="1"/>
  <c r="MD148" i="187" s="1"/>
  <c r="MM152" i="187" a="1"/>
  <c r="MM152" i="187" s="1"/>
  <c r="LX159" i="187" a="1"/>
  <c r="LX159" i="187" s="1"/>
  <c r="MH150" i="187" a="1"/>
  <c r="MH150" i="187" s="1"/>
  <c r="MG149" i="187" a="1"/>
  <c r="MG149" i="187" s="1"/>
  <c r="MC153" i="187" a="1"/>
  <c r="MC153" i="187" s="1"/>
  <c r="MN148" i="187" a="1"/>
  <c r="MN148" i="187" s="1"/>
  <c r="MC146" i="187" a="1"/>
  <c r="MC146" i="187" s="1"/>
  <c r="MA156" i="187" a="1"/>
  <c r="MA156" i="187" s="1"/>
  <c r="MM148" i="187" a="1"/>
  <c r="MM148" i="187" s="1"/>
  <c r="LZ147" i="187" a="1"/>
  <c r="LZ147" i="187" s="1"/>
  <c r="ME141" i="187" a="1"/>
  <c r="ME141" i="187" s="1"/>
  <c r="MK133" i="187" a="1"/>
  <c r="MK133" i="187" s="1"/>
  <c r="LV140" i="187" a="1"/>
  <c r="LV140" i="187" s="1"/>
  <c r="MD146" i="187" a="1"/>
  <c r="MD146" i="187" s="1"/>
  <c r="LW141" i="187" a="1"/>
  <c r="LW141" i="187" s="1"/>
  <c r="LZ137" i="187" a="1"/>
  <c r="LZ137" i="187" s="1"/>
  <c r="MC143" i="187" a="1"/>
  <c r="MC143" i="187" s="1"/>
  <c r="LW148" i="187" a="1"/>
  <c r="LW148" i="187" s="1"/>
  <c r="MG142" i="187" a="1"/>
  <c r="MG142" i="187" s="1"/>
  <c r="MQ135" i="187" a="1"/>
  <c r="MQ135" i="187" s="1"/>
  <c r="MP144" i="187" a="1"/>
  <c r="MP144" i="187" s="1"/>
  <c r="LZ140" i="187" a="1"/>
  <c r="LZ140" i="187" s="1"/>
  <c r="LX146" i="187" a="1"/>
  <c r="LX146" i="187" s="1"/>
  <c r="MA141" i="187" a="1"/>
  <c r="MA141" i="187" s="1"/>
  <c r="MH146" i="187" a="1"/>
  <c r="MH146" i="187" s="1"/>
  <c r="ME129" i="187" a="1"/>
  <c r="ME129" i="187" s="1"/>
  <c r="MC119" i="187" a="1"/>
  <c r="MC119" i="187" s="1"/>
  <c r="MC124" i="187" a="1"/>
  <c r="MC124" i="187" s="1"/>
  <c r="LV137" i="187" a="1"/>
  <c r="LV137" i="187" s="1"/>
  <c r="MC127" i="187" a="1"/>
  <c r="MC127" i="187" s="1"/>
  <c r="MG133" i="187" a="1"/>
  <c r="MG133" i="187" s="1"/>
  <c r="MA126" i="187" a="1"/>
  <c r="MA126" i="187" s="1"/>
  <c r="MH120" i="187" a="1"/>
  <c r="MH120" i="187" s="1"/>
  <c r="MM131" i="187" a="1"/>
  <c r="MM131" i="187" s="1"/>
  <c r="MH128" i="187" a="1"/>
  <c r="MH128" i="187" s="1"/>
  <c r="MA125" i="187" a="1"/>
  <c r="MA125" i="187" s="1"/>
  <c r="MO134" i="187" a="1"/>
  <c r="MO134" i="187" s="1"/>
  <c r="LZ123" i="187" a="1"/>
  <c r="LZ123" i="187" s="1"/>
  <c r="MD130" i="187" a="1"/>
  <c r="MD130" i="187" s="1"/>
  <c r="LX131" i="187" a="1"/>
  <c r="LX131" i="187" s="1"/>
  <c r="MQ123" i="187" a="1"/>
  <c r="MQ123" i="187" s="1"/>
  <c r="MP130" i="187" a="1"/>
  <c r="MP130" i="187" s="1"/>
  <c r="MA132" i="187" a="1"/>
  <c r="MA132" i="187" s="1"/>
  <c r="LX126" i="187" a="1"/>
  <c r="LX126" i="187" s="1"/>
  <c r="MK136" i="187" a="1"/>
  <c r="MK136" i="187" s="1"/>
  <c r="MB130" i="187" a="1"/>
  <c r="MB130" i="187" s="1"/>
  <c r="MK127" i="187" a="1"/>
  <c r="MK127" i="187" s="1"/>
  <c r="MH130" i="187" a="1"/>
  <c r="MH130" i="187" s="1"/>
  <c r="MF120" i="187" a="1"/>
  <c r="MF120" i="187" s="1"/>
  <c r="MN114" i="187" a="1"/>
  <c r="MN114" i="187" s="1"/>
  <c r="MH110" i="187" a="1"/>
  <c r="MH110" i="187" s="1"/>
  <c r="LX120" i="187" a="1"/>
  <c r="LX120" i="187" s="1"/>
  <c r="MJ116" i="187" a="1"/>
  <c r="MJ116" i="187" s="1"/>
  <c r="MA111" i="187" a="1"/>
  <c r="MA111" i="187" s="1"/>
  <c r="LW107" i="187" a="1"/>
  <c r="LW107" i="187" s="1"/>
  <c r="LV118" i="187" a="1"/>
  <c r="LV118" i="187" s="1"/>
  <c r="MO108" i="187" a="1"/>
  <c r="MO108" i="187" s="1"/>
  <c r="MN117" i="187" a="1"/>
  <c r="MN117" i="187" s="1"/>
  <c r="MB113" i="187" a="1"/>
  <c r="MB113" i="187" s="1"/>
  <c r="ME119" i="187" a="1"/>
  <c r="ME119" i="187" s="1"/>
  <c r="MF110" i="187" a="1"/>
  <c r="MF110" i="187" s="1"/>
  <c r="MG113" i="187" a="1"/>
  <c r="MG113" i="187" s="1"/>
  <c r="MM112" i="187" a="1"/>
  <c r="MM112" i="187" s="1"/>
  <c r="MH122" i="187" a="1"/>
  <c r="MH122" i="187" s="1"/>
  <c r="LZ117" i="187" a="1"/>
  <c r="LZ117" i="187" s="1"/>
  <c r="MQ125" i="187" a="1"/>
  <c r="MQ125" i="187" s="1"/>
  <c r="LZ112" i="187" a="1"/>
  <c r="LZ112" i="187" s="1"/>
  <c r="MK112" i="187" a="1"/>
  <c r="MK112" i="187" s="1"/>
  <c r="MB122" i="187" a="1"/>
  <c r="MB122" i="187" s="1"/>
  <c r="MJ117" i="187" a="1"/>
  <c r="MJ117" i="187" s="1"/>
  <c r="MJ113" i="187" a="1"/>
  <c r="MJ113" i="187" s="1"/>
  <c r="MA169" i="187" a="1"/>
  <c r="MA169" i="187" s="1"/>
  <c r="MJ157" i="187" a="1"/>
  <c r="MJ157" i="187" s="1"/>
  <c r="LV155" i="187" a="1"/>
  <c r="LV155" i="187" s="1"/>
  <c r="LX169" i="187" a="1"/>
  <c r="LX169" i="187" s="1"/>
  <c r="MD160" i="187" a="1"/>
  <c r="MD160" i="187" s="1"/>
  <c r="MC164" i="187" a="1"/>
  <c r="MC164" i="187" s="1"/>
  <c r="MN158" i="187" a="1"/>
  <c r="MN158" i="187" s="1"/>
  <c r="LV156" i="187" a="1"/>
  <c r="LV156" i="187" s="1"/>
  <c r="MC160" i="187" a="1"/>
  <c r="MC160" i="187" s="1"/>
  <c r="MJ172" i="187" a="1"/>
  <c r="MJ172" i="187" s="1"/>
  <c r="MJ164" i="187" a="1"/>
  <c r="MJ164" i="187" s="1"/>
  <c r="MJ169" i="187" a="1"/>
  <c r="MJ169" i="187" s="1"/>
  <c r="ME161" i="187" a="1"/>
  <c r="ME161" i="187" s="1"/>
  <c r="MI169" i="187" a="1"/>
  <c r="MI169" i="187" s="1"/>
  <c r="MQ162" i="187" a="1"/>
  <c r="MQ162" i="187" s="1"/>
  <c r="LW161" i="187" a="1"/>
  <c r="LW161" i="187" s="1"/>
  <c r="MQ154" i="187" a="1"/>
  <c r="MQ154" i="187" s="1"/>
  <c r="MB168" i="187" a="1"/>
  <c r="MB168" i="187" s="1"/>
  <c r="MQ156" i="187" a="1"/>
  <c r="MQ156" i="187" s="1"/>
  <c r="ME174" i="187" a="1"/>
  <c r="ME174" i="187" s="1"/>
  <c r="MO168" i="187" a="1"/>
  <c r="MO168" i="187" s="1"/>
  <c r="MJ156" i="187" a="1"/>
  <c r="MJ156" i="187" s="1"/>
  <c r="LY168" i="187" a="1"/>
  <c r="LY168" i="187" s="1"/>
  <c r="MP161" i="187" a="1"/>
  <c r="MP161" i="187" s="1"/>
  <c r="MK149" i="187" a="1"/>
  <c r="MK149" i="187" s="1"/>
  <c r="MC161" i="187" a="1"/>
  <c r="MC161" i="187" s="1"/>
  <c r="ME151" i="187" a="1"/>
  <c r="ME151" i="187" s="1"/>
  <c r="MJ159" i="187" a="1"/>
  <c r="MJ159" i="187" s="1"/>
  <c r="MF146" i="187" a="1"/>
  <c r="MF146" i="187" s="1"/>
  <c r="MC149" i="187" a="1"/>
  <c r="MC149" i="187" s="1"/>
  <c r="LX148" i="187" a="1"/>
  <c r="LX148" i="187" s="1"/>
  <c r="LZ152" i="187" a="1"/>
  <c r="LZ152" i="187" s="1"/>
  <c r="MB150" i="187" a="1"/>
  <c r="MB150" i="187" s="1"/>
  <c r="MD153" i="187" a="1"/>
  <c r="MD153" i="187" s="1"/>
  <c r="MA149" i="187" a="1"/>
  <c r="MA149" i="187" s="1"/>
  <c r="MH148" i="187" a="1"/>
  <c r="MH148" i="187" s="1"/>
  <c r="ML149" i="187" a="1"/>
  <c r="ML149" i="187" s="1"/>
  <c r="MC154" i="187" a="1"/>
  <c r="MC154" i="187" s="1"/>
  <c r="MG148" i="187" a="1"/>
  <c r="MG148" i="187" s="1"/>
  <c r="MJ142" i="187" a="1"/>
  <c r="MJ142" i="187" s="1"/>
  <c r="ME146" i="187" a="1"/>
  <c r="ME146" i="187" s="1"/>
  <c r="LX141" i="187" a="1"/>
  <c r="LX141" i="187" s="1"/>
  <c r="MM137" i="187" a="1"/>
  <c r="MM137" i="187" s="1"/>
  <c r="ME133" i="187" a="1"/>
  <c r="ME133" i="187" s="1"/>
  <c r="MF144" i="187" a="1"/>
  <c r="MF144" i="187" s="1"/>
  <c r="MN139" i="187" a="1"/>
  <c r="MN139" i="187" s="1"/>
  <c r="MO140" i="187" a="1"/>
  <c r="MO140" i="187" s="1"/>
  <c r="ML135" i="187" a="1"/>
  <c r="ML135" i="187" s="1"/>
  <c r="MN142" i="187" a="1"/>
  <c r="MN142" i="187" s="1"/>
  <c r="MI147" i="187" a="1"/>
  <c r="MI147" i="187" s="1"/>
  <c r="LZ142" i="187" a="1"/>
  <c r="LZ142" i="187" s="1"/>
  <c r="MK135" i="187" a="1"/>
  <c r="MK135" i="187" s="1"/>
  <c r="MC144" i="187" a="1"/>
  <c r="MC144" i="187" s="1"/>
  <c r="MB145" i="187" a="1"/>
  <c r="MB145" i="187" s="1"/>
  <c r="MF140" i="187" a="1"/>
  <c r="MF140" i="187" s="1"/>
  <c r="MD147" i="187" a="1"/>
  <c r="MD147" i="187" s="1"/>
  <c r="MG141" i="187" a="1"/>
  <c r="MG141" i="187" s="1"/>
  <c r="MJ146" i="187" a="1"/>
  <c r="MJ146" i="187" s="1"/>
  <c r="MK140" i="187" a="1"/>
  <c r="MK140" i="187" s="1"/>
  <c r="MQ140" i="187" a="1"/>
  <c r="MQ140" i="187" s="1"/>
  <c r="MA133" i="187" a="1"/>
  <c r="MA133" i="187" s="1"/>
  <c r="LY129" i="187" a="1"/>
  <c r="LY129" i="187" s="1"/>
  <c r="MO125" i="187" a="1"/>
  <c r="MO125" i="187" s="1"/>
  <c r="LW119" i="187" a="1"/>
  <c r="LW119" i="187" s="1"/>
  <c r="MG130" i="187" a="1"/>
  <c r="MG130" i="187" s="1"/>
  <c r="LW124" i="187" a="1"/>
  <c r="LW124" i="187" s="1"/>
  <c r="ME136" i="187" a="1"/>
  <c r="ME136" i="187" s="1"/>
  <c r="MP129" i="187" a="1"/>
  <c r="MP129" i="187" s="1"/>
  <c r="LW127" i="187" a="1"/>
  <c r="LW127" i="187" s="1"/>
  <c r="MB120" i="187" a="1"/>
  <c r="MB120" i="187" s="1"/>
  <c r="LZ131" i="187" a="1"/>
  <c r="LZ131" i="187" s="1"/>
  <c r="MB128" i="187" a="1"/>
  <c r="MB128" i="187" s="1"/>
  <c r="MD134" i="187" a="1"/>
  <c r="MD134" i="187" s="1"/>
  <c r="ML126" i="187" a="1"/>
  <c r="ML126" i="187" s="1"/>
  <c r="LW138" i="187" a="1"/>
  <c r="LW138" i="187" s="1"/>
  <c r="LX130" i="187" a="1"/>
  <c r="LX130" i="187" s="1"/>
  <c r="MM127" i="187" a="1"/>
  <c r="MM127" i="187" s="1"/>
  <c r="LV138" i="187" a="1"/>
  <c r="LV138" i="187" s="1"/>
  <c r="MJ130" i="187" a="1"/>
  <c r="MJ130" i="187" s="1"/>
  <c r="MK123" i="187" a="1"/>
  <c r="MK123" i="187" s="1"/>
  <c r="MH137" i="187" a="1"/>
  <c r="MH137" i="187" s="1"/>
  <c r="MC130" i="187" a="1"/>
  <c r="MC130" i="187" s="1"/>
  <c r="ML127" i="187" a="1"/>
  <c r="ML127" i="187" s="1"/>
  <c r="ML122" i="187" a="1"/>
  <c r="ML122" i="187" s="1"/>
  <c r="LV130" i="187" a="1"/>
  <c r="LV130" i="187" s="1"/>
  <c r="ME127" i="187" a="1"/>
  <c r="ME127" i="187" s="1"/>
  <c r="MO123" i="187" a="1"/>
  <c r="MO123" i="187" s="1"/>
  <c r="MH114" i="187" a="1"/>
  <c r="MH114" i="187" s="1"/>
  <c r="MB110" i="187" a="1"/>
  <c r="MB110" i="187" s="1"/>
  <c r="MD116" i="187" a="1"/>
  <c r="MD116" i="187" s="1"/>
  <c r="MN106" i="187" a="1"/>
  <c r="MN106" i="187" s="1"/>
  <c r="MI108" i="187" a="1"/>
  <c r="MI108" i="187" s="1"/>
  <c r="MH117" i="187" a="1"/>
  <c r="MH117" i="187" s="1"/>
  <c r="LV113" i="187" a="1"/>
  <c r="LV113" i="187" s="1"/>
  <c r="ML114" i="187" a="1"/>
  <c r="ML114" i="187" s="1"/>
  <c r="LZ110" i="187" a="1"/>
  <c r="LZ110" i="187" s="1"/>
  <c r="ML102" i="187" a="1"/>
  <c r="ML102" i="187" s="1"/>
  <c r="MM117" i="187" a="1"/>
  <c r="MM117" i="187" s="1"/>
  <c r="MA113" i="187" a="1"/>
  <c r="MA113" i="187" s="1"/>
  <c r="MG112" i="187" a="1"/>
  <c r="MG112" i="187" s="1"/>
  <c r="MP111" i="187" a="1"/>
  <c r="MP111" i="187" s="1"/>
  <c r="ML115" i="187" a="1"/>
  <c r="ML115" i="187" s="1"/>
  <c r="MO111" i="187" a="1"/>
  <c r="MO111" i="187" s="1"/>
  <c r="MQ107" i="187" a="1"/>
  <c r="MQ107" i="187" s="1"/>
  <c r="MQ115" i="187" a="1"/>
  <c r="MQ115" i="187" s="1"/>
  <c r="ME112" i="187" a="1"/>
  <c r="ME112" i="187" s="1"/>
  <c r="MO121" i="187" a="1"/>
  <c r="MO121" i="187" s="1"/>
  <c r="MD117" i="187" a="1"/>
  <c r="MD117" i="187" s="1"/>
  <c r="MD113" i="187" a="1"/>
  <c r="MD113" i="187" s="1"/>
  <c r="LX109" i="187" a="1"/>
  <c r="LX109" i="187" s="1"/>
  <c r="LV102" i="187" a="1"/>
  <c r="LV102" i="187" s="1"/>
  <c r="LY99" i="187" a="1"/>
  <c r="LY99" i="187" s="1"/>
  <c r="LY101" i="187" a="1"/>
  <c r="LY101" i="187" s="1"/>
  <c r="MM168" i="187" a="1"/>
  <c r="MM168" i="187" s="1"/>
  <c r="MD157" i="187" a="1"/>
  <c r="MD157" i="187" s="1"/>
  <c r="ML168" i="187" a="1"/>
  <c r="ML168" i="187" s="1"/>
  <c r="MO159" i="187" a="1"/>
  <c r="MO159" i="187" s="1"/>
  <c r="MA170" i="187" a="1"/>
  <c r="MA170" i="187" s="1"/>
  <c r="MH158" i="187" a="1"/>
  <c r="MH158" i="187" s="1"/>
  <c r="MM155" i="187" a="1"/>
  <c r="MM155" i="187" s="1"/>
  <c r="MJ166" i="187" a="1"/>
  <c r="MJ166" i="187" s="1"/>
  <c r="MN159" i="187" a="1"/>
  <c r="MN159" i="187" s="1"/>
  <c r="MA164" i="187" a="1"/>
  <c r="MA164" i="187" s="1"/>
  <c r="MM158" i="187" a="1"/>
  <c r="MM158" i="187" s="1"/>
  <c r="MF168" i="187" a="1"/>
  <c r="MF168" i="187" s="1"/>
  <c r="LX161" i="187" a="1"/>
  <c r="LX161" i="187" s="1"/>
  <c r="ME168" i="187" a="1"/>
  <c r="ME168" i="187" s="1"/>
  <c r="MJ162" i="187" a="1"/>
  <c r="MJ162" i="187" s="1"/>
  <c r="MM157" i="187" a="1"/>
  <c r="MM157" i="187" s="1"/>
  <c r="MC168" i="187" a="1"/>
  <c r="MC168" i="187" s="1"/>
  <c r="MK154" i="187" a="1"/>
  <c r="MK154" i="187" s="1"/>
  <c r="MP166" i="187" a="1"/>
  <c r="MP166" i="187" s="1"/>
  <c r="MM160" i="187" a="1"/>
  <c r="MM160" i="187" s="1"/>
  <c r="MK156" i="187" a="1"/>
  <c r="MK156" i="187" s="1"/>
  <c r="ME165" i="187" a="1"/>
  <c r="ME165" i="187" s="1"/>
  <c r="LZ168" i="187" a="1"/>
  <c r="LZ168" i="187" s="1"/>
  <c r="MD156" i="187" a="1"/>
  <c r="MD156" i="187" s="1"/>
  <c r="MI161" i="187" a="1"/>
  <c r="MI161" i="187" s="1"/>
  <c r="MJ153" i="187" a="1"/>
  <c r="MJ153" i="187" s="1"/>
  <c r="ME149" i="187" a="1"/>
  <c r="ME149" i="187" s="1"/>
  <c r="MP152" i="187" a="1"/>
  <c r="MP152" i="187" s="1"/>
  <c r="MK159" i="187" a="1"/>
  <c r="MK159" i="187" s="1"/>
  <c r="LY151" i="187" a="1"/>
  <c r="LY151" i="187" s="1"/>
  <c r="MQ148" i="187" a="1"/>
  <c r="MQ148" i="187" s="1"/>
  <c r="LZ146" i="187" a="1"/>
  <c r="LZ146" i="187" s="1"/>
  <c r="MN152" i="187" a="1"/>
  <c r="MN152" i="187" s="1"/>
  <c r="LW149" i="187" a="1"/>
  <c r="LW149" i="187" s="1"/>
  <c r="ML139" i="187" a="1"/>
  <c r="ML139" i="187" s="1"/>
  <c r="MG152" i="187" a="1"/>
  <c r="MG152" i="187" s="1"/>
  <c r="MG156" i="187" a="1"/>
  <c r="MG156" i="187" s="1"/>
  <c r="LV150" i="187" a="1"/>
  <c r="LV150" i="187" s="1"/>
  <c r="MB148" i="187" a="1"/>
  <c r="MB148" i="187" s="1"/>
  <c r="MF149" i="187" a="1"/>
  <c r="MF149" i="187" s="1"/>
  <c r="MA148" i="187" a="1"/>
  <c r="MA148" i="187" s="1"/>
  <c r="LW142" i="187" a="1"/>
  <c r="LW142" i="187" s="1"/>
  <c r="MG137" i="187" a="1"/>
  <c r="MG137" i="187" s="1"/>
  <c r="LY133" i="187" a="1"/>
  <c r="LY133" i="187" s="1"/>
  <c r="LY144" i="187" a="1"/>
  <c r="LY144" i="187" s="1"/>
  <c r="MA139" i="187" a="1"/>
  <c r="MA139" i="187" s="1"/>
  <c r="LW145" i="187" a="1"/>
  <c r="LW145" i="187" s="1"/>
  <c r="MB140" i="187" a="1"/>
  <c r="MB140" i="187" s="1"/>
  <c r="MQ136" i="187" a="1"/>
  <c r="MQ136" i="187" s="1"/>
  <c r="MH142" i="187" a="1"/>
  <c r="MH142" i="187" s="1"/>
  <c r="MF135" i="187" a="1"/>
  <c r="MF135" i="187" s="1"/>
  <c r="MP146" i="187" a="1"/>
  <c r="MP146" i="187" s="1"/>
  <c r="MA142" i="187" a="1"/>
  <c r="MA142" i="187" s="1"/>
  <c r="MO141" i="187" a="1"/>
  <c r="MO141" i="187" s="1"/>
  <c r="ME135" i="187" a="1"/>
  <c r="ME135" i="187" s="1"/>
  <c r="MK139" i="187" a="1"/>
  <c r="MK139" i="187" s="1"/>
  <c r="LY140" i="187" a="1"/>
  <c r="LY140" i="187" s="1"/>
  <c r="MO137" i="187" a="1"/>
  <c r="MO137" i="187" s="1"/>
  <c r="LV146" i="187" a="1"/>
  <c r="LV146" i="187" s="1"/>
  <c r="LX140" i="187" a="1"/>
  <c r="LX140" i="187" s="1"/>
  <c r="MH145" i="187" a="1"/>
  <c r="MH145" i="187" s="1"/>
  <c r="MD140" i="187" a="1"/>
  <c r="MD140" i="187" s="1"/>
  <c r="MI125" i="187" a="1"/>
  <c r="MI125" i="187" s="1"/>
  <c r="MN123" i="187" a="1"/>
  <c r="MN123" i="187" s="1"/>
  <c r="LW134" i="187" a="1"/>
  <c r="LW134" i="187" s="1"/>
  <c r="MJ129" i="187" a="1"/>
  <c r="MJ129" i="187" s="1"/>
  <c r="MM132" i="187" a="1"/>
  <c r="MM132" i="187" s="1"/>
  <c r="MO122" i="187" a="1"/>
  <c r="MO122" i="187" s="1"/>
  <c r="MC138" i="187" a="1"/>
  <c r="MC138" i="187" s="1"/>
  <c r="LV128" i="187" a="1"/>
  <c r="LV128" i="187" s="1"/>
  <c r="MF133" i="187" a="1"/>
  <c r="MF133" i="187" s="1"/>
  <c r="MF126" i="187" a="1"/>
  <c r="MF126" i="187" s="1"/>
  <c r="MK137" i="187" a="1"/>
  <c r="MK137" i="187" s="1"/>
  <c r="MG127" i="187" a="1"/>
  <c r="MG127" i="187" s="1"/>
  <c r="MJ137" i="187" a="1"/>
  <c r="MJ137" i="187" s="1"/>
  <c r="ME123" i="187" a="1"/>
  <c r="ME123" i="187" s="1"/>
  <c r="MO136" i="187" a="1"/>
  <c r="MO136" i="187" s="1"/>
  <c r="LW130" i="187" a="1"/>
  <c r="LW130" i="187" s="1"/>
  <c r="MF127" i="187" a="1"/>
  <c r="MF127" i="187" s="1"/>
  <c r="MJ131" i="187" a="1"/>
  <c r="MJ131" i="187" s="1"/>
  <c r="MF122" i="187" a="1"/>
  <c r="MF122" i="187" s="1"/>
  <c r="ML129" i="187" a="1"/>
  <c r="ML129" i="187" s="1"/>
  <c r="LY127" i="187" a="1"/>
  <c r="LY127" i="187" s="1"/>
  <c r="MI134" i="187" a="1"/>
  <c r="MI134" i="187" s="1"/>
  <c r="MI123" i="187" a="1"/>
  <c r="MI123" i="187" s="1"/>
  <c r="MG119" i="187" a="1"/>
  <c r="MG119" i="187" s="1"/>
  <c r="MB114" i="187" a="1"/>
  <c r="MB114" i="187" s="1"/>
  <c r="LV110" i="187" a="1"/>
  <c r="LV110" i="187" s="1"/>
  <c r="MM119" i="187" a="1"/>
  <c r="MM119" i="187" s="1"/>
  <c r="LX116" i="187" a="1"/>
  <c r="LX116" i="187" s="1"/>
  <c r="MH106" i="187" a="1"/>
  <c r="MH106" i="187" s="1"/>
  <c r="MO112" i="187" a="1"/>
  <c r="MO112" i="187" s="1"/>
  <c r="MB117" i="187" a="1"/>
  <c r="MB117" i="187" s="1"/>
  <c r="ML111" i="187" a="1"/>
  <c r="ML111" i="187" s="1"/>
  <c r="MN107" i="187" a="1"/>
  <c r="MN107" i="187" s="1"/>
  <c r="MG118" i="187" a="1"/>
  <c r="MG118" i="187" s="1"/>
  <c r="MF114" i="187" a="1"/>
  <c r="MF114" i="187" s="1"/>
  <c r="MF102" i="187" a="1"/>
  <c r="MF102" i="187" s="1"/>
  <c r="MG117" i="187" a="1"/>
  <c r="MG117" i="187" s="1"/>
  <c r="MM115" i="187" a="1"/>
  <c r="MM115" i="187" s="1"/>
  <c r="MA112" i="187" a="1"/>
  <c r="MA112" i="187" s="1"/>
  <c r="MF121" i="187" a="1"/>
  <c r="MF121" i="187" s="1"/>
  <c r="MJ111" i="187" a="1"/>
  <c r="MJ111" i="187" s="1"/>
  <c r="MF115" i="187" a="1"/>
  <c r="MF115" i="187" s="1"/>
  <c r="ML116" i="187" a="1"/>
  <c r="ML116" i="187" s="1"/>
  <c r="MI111" i="187" a="1"/>
  <c r="MI111" i="187" s="1"/>
  <c r="ME125" i="187" a="1"/>
  <c r="ME125" i="187" s="1"/>
  <c r="MK115" i="187" a="1"/>
  <c r="MK115" i="187" s="1"/>
  <c r="LY112" i="187" a="1"/>
  <c r="LY112" i="187" s="1"/>
  <c r="MC121" i="187" a="1"/>
  <c r="MC121" i="187" s="1"/>
  <c r="LX117" i="187" a="1"/>
  <c r="LX117" i="187" s="1"/>
  <c r="LX113" i="187" a="1"/>
  <c r="LX113" i="187" s="1"/>
  <c r="MP106" i="187" a="1"/>
  <c r="MP106" i="187" s="1"/>
  <c r="MM97" i="187" a="1"/>
  <c r="MM97" i="187" s="1"/>
  <c r="MO102" i="187" a="1"/>
  <c r="MO102" i="187" s="1"/>
  <c r="LW168" i="187" a="1"/>
  <c r="LW168" i="187" s="1"/>
  <c r="MK160" i="187" a="1"/>
  <c r="MK160" i="187" s="1"/>
  <c r="LX157" i="187" a="1"/>
  <c r="LX157" i="187" s="1"/>
  <c r="MQ153" i="187" a="1"/>
  <c r="MQ153" i="187" s="1"/>
  <c r="LV168" i="187" a="1"/>
  <c r="LV168" i="187" s="1"/>
  <c r="MI159" i="187" a="1"/>
  <c r="MI159" i="187" s="1"/>
  <c r="MO169" i="187" a="1"/>
  <c r="MO169" i="187" s="1"/>
  <c r="MO163" i="187" a="1"/>
  <c r="MO163" i="187" s="1"/>
  <c r="MB158" i="187" a="1"/>
  <c r="MB158" i="187" s="1"/>
  <c r="MG155" i="187" a="1"/>
  <c r="MG155" i="187" s="1"/>
  <c r="MH159" i="187" a="1"/>
  <c r="MH159" i="187" s="1"/>
  <c r="MB171" i="187" a="1"/>
  <c r="MB171" i="187" s="1"/>
  <c r="MG158" i="187" a="1"/>
  <c r="MG158" i="187" s="1"/>
  <c r="ML154" i="187" a="1"/>
  <c r="ML154" i="187" s="1"/>
  <c r="MC162" i="187" a="1"/>
  <c r="MC162" i="187" s="1"/>
  <c r="MG157" i="187" a="1"/>
  <c r="MG157" i="187" s="1"/>
  <c r="MN160" i="187" a="1"/>
  <c r="MN160" i="187" s="1"/>
  <c r="ME154" i="187" a="1"/>
  <c r="ME154" i="187" s="1"/>
  <c r="LZ160" i="187" a="1"/>
  <c r="LZ160" i="187" s="1"/>
  <c r="ME156" i="187" a="1"/>
  <c r="ME156" i="187" s="1"/>
  <c r="MC172" i="187" a="1"/>
  <c r="MC172" i="187" s="1"/>
  <c r="LV165" i="187" a="1"/>
  <c r="LV165" i="187" s="1"/>
  <c r="MN166" i="187" a="1"/>
  <c r="MN166" i="187" s="1"/>
  <c r="MP158" i="187" a="1"/>
  <c r="MP158" i="187" s="1"/>
  <c r="LX156" i="187" a="1"/>
  <c r="LX156" i="187" s="1"/>
  <c r="MM166" i="187" a="1"/>
  <c r="MM166" i="187" s="1"/>
  <c r="MB161" i="187" a="1"/>
  <c r="MB161" i="187" s="1"/>
  <c r="LY149" i="187" a="1"/>
  <c r="LY149" i="187" s="1"/>
  <c r="MC152" i="187" a="1"/>
  <c r="MC152" i="187" s="1"/>
  <c r="LY155" i="187" a="1"/>
  <c r="LY155" i="187" s="1"/>
  <c r="MI155" i="187" a="1"/>
  <c r="MI155" i="187" s="1"/>
  <c r="MK148" i="187" a="1"/>
  <c r="MK148" i="187" s="1"/>
  <c r="MA152" i="187" a="1"/>
  <c r="MA152" i="187" s="1"/>
  <c r="MF139" i="187" a="1"/>
  <c r="MF139" i="187" s="1"/>
  <c r="MP147" i="187" a="1"/>
  <c r="MP147" i="187" s="1"/>
  <c r="ME155" i="187" a="1"/>
  <c r="ME155" i="187" s="1"/>
  <c r="ML152" i="187" a="1"/>
  <c r="ML152" i="187" s="1"/>
  <c r="MQ145" i="187" a="1"/>
  <c r="MQ145" i="187" s="1"/>
  <c r="ME152" i="187" a="1"/>
  <c r="ME152" i="187" s="1"/>
  <c r="LV148" i="187" a="1"/>
  <c r="LV148" i="187" s="1"/>
  <c r="MN154" i="187" a="1"/>
  <c r="MN154" i="187" s="1"/>
  <c r="LZ149" i="187" a="1"/>
  <c r="LZ149" i="187" s="1"/>
  <c r="MP140" i="187" a="1"/>
  <c r="MP140" i="187" s="1"/>
  <c r="MA137" i="187" a="1"/>
  <c r="MA137" i="187" s="1"/>
  <c r="MQ131" i="187" a="1"/>
  <c r="MQ131" i="187" s="1"/>
  <c r="MJ147" i="187" a="1"/>
  <c r="MJ147" i="187" s="1"/>
  <c r="LZ135" i="187" a="1"/>
  <c r="LZ135" i="187" s="1"/>
  <c r="MA146" i="187" a="1"/>
  <c r="MA146" i="187" s="1"/>
  <c r="MN146" i="187" a="1"/>
  <c r="MN146" i="187" s="1"/>
  <c r="MB141" i="187" a="1"/>
  <c r="MB141" i="187" s="1"/>
  <c r="LY135" i="187" a="1"/>
  <c r="LY135" i="187" s="1"/>
  <c r="MH143" i="187" a="1"/>
  <c r="MH143" i="187" s="1"/>
  <c r="LX139" i="187" a="1"/>
  <c r="LX139" i="187" s="1"/>
  <c r="MI144" i="187" a="1"/>
  <c r="MI144" i="187" s="1"/>
  <c r="LW146" i="187" a="1"/>
  <c r="LW146" i="187" s="1"/>
  <c r="ML140" i="187" a="1"/>
  <c r="ML140" i="187" s="1"/>
  <c r="MI137" i="187" a="1"/>
  <c r="MI137" i="187" s="1"/>
  <c r="MP139" i="187" a="1"/>
  <c r="MP139" i="187" s="1"/>
  <c r="LZ145" i="187" a="1"/>
  <c r="LZ145" i="187" s="1"/>
  <c r="MG132" i="187" a="1"/>
  <c r="MG132" i="187" s="1"/>
  <c r="MP128" i="187" a="1"/>
  <c r="MP128" i="187" s="1"/>
  <c r="MC125" i="187" a="1"/>
  <c r="MC125" i="187" s="1"/>
  <c r="MM118" i="187" a="1"/>
  <c r="MM118" i="187" s="1"/>
  <c r="MH123" i="187" a="1"/>
  <c r="MH123" i="187" s="1"/>
  <c r="MO133" i="187" a="1"/>
  <c r="MO133" i="187" s="1"/>
  <c r="MD129" i="187" a="1"/>
  <c r="MD129" i="187" s="1"/>
  <c r="LW132" i="187" a="1"/>
  <c r="LW132" i="187" s="1"/>
  <c r="MI122" i="187" a="1"/>
  <c r="MI122" i="187" s="1"/>
  <c r="MP137" i="187" a="1"/>
  <c r="MP137" i="187" s="1"/>
  <c r="ME130" i="187" a="1"/>
  <c r="ME130" i="187" s="1"/>
  <c r="LW133" i="187" a="1"/>
  <c r="LW133" i="187" s="1"/>
  <c r="LZ126" i="187" a="1"/>
  <c r="LZ126" i="187" s="1"/>
  <c r="LY136" i="187" a="1"/>
  <c r="LY136" i="187" s="1"/>
  <c r="MN129" i="187" a="1"/>
  <c r="MN129" i="187" s="1"/>
  <c r="MA127" i="187" a="1"/>
  <c r="MA127" i="187" s="1"/>
  <c r="MP136" i="187" a="1"/>
  <c r="MP136" i="187" s="1"/>
  <c r="MQ126" i="187" a="1"/>
  <c r="MQ126" i="187" s="1"/>
  <c r="LY123" i="187" a="1"/>
  <c r="LY123" i="187" s="1"/>
  <c r="LW136" i="187" a="1"/>
  <c r="LW136" i="187" s="1"/>
  <c r="LZ127" i="187" a="1"/>
  <c r="LZ127" i="187" s="1"/>
  <c r="LW131" i="187" a="1"/>
  <c r="LW131" i="187" s="1"/>
  <c r="MQ124" i="187" a="1"/>
  <c r="MQ124" i="187" s="1"/>
  <c r="LZ122" i="187" a="1"/>
  <c r="LZ122" i="187" s="1"/>
  <c r="MJ134" i="187" a="1"/>
  <c r="MJ134" i="187" s="1"/>
  <c r="MF129" i="187" a="1"/>
  <c r="MF129" i="187" s="1"/>
  <c r="LY134" i="187" a="1"/>
  <c r="LY134" i="187" s="1"/>
  <c r="MO126" i="187" a="1"/>
  <c r="MO126" i="187" s="1"/>
  <c r="MC123" i="187" a="1"/>
  <c r="MC123" i="187" s="1"/>
  <c r="LV114" i="187" a="1"/>
  <c r="LV114" i="187" s="1"/>
  <c r="LZ119" i="187" a="1"/>
  <c r="LZ119" i="187" s="1"/>
  <c r="MO115" i="187" a="1"/>
  <c r="MO115" i="187" s="1"/>
  <c r="MI112" i="187" a="1"/>
  <c r="MI112" i="187" s="1"/>
  <c r="MN122" i="187" a="1"/>
  <c r="MN122" i="187" s="1"/>
  <c r="LV117" i="187" a="1"/>
  <c r="LV117" i="187" s="1"/>
  <c r="MF111" i="187" a="1"/>
  <c r="MF111" i="187" s="1"/>
  <c r="MH107" i="187" a="1"/>
  <c r="MH107" i="187" s="1"/>
  <c r="MA118" i="187" a="1"/>
  <c r="MA118" i="187" s="1"/>
  <c r="LZ114" i="187" a="1"/>
  <c r="LZ114" i="187" s="1"/>
  <c r="LZ102" i="187" a="1"/>
  <c r="LZ102" i="187" s="1"/>
  <c r="MA117" i="187" a="1"/>
  <c r="MA117" i="187" s="1"/>
  <c r="MG115" i="187" a="1"/>
  <c r="MG115" i="187" s="1"/>
  <c r="LV121" i="187" a="1"/>
  <c r="LV121" i="187" s="1"/>
  <c r="MM116" i="187" a="1"/>
  <c r="MM116" i="187" s="1"/>
  <c r="MD111" i="187" a="1"/>
  <c r="MD111" i="187" s="1"/>
  <c r="ME121" i="187" a="1"/>
  <c r="ME121" i="187" s="1"/>
  <c r="LZ115" i="187" a="1"/>
  <c r="LZ115" i="187" s="1"/>
  <c r="MP110" i="187" a="1"/>
  <c r="MP110" i="187" s="1"/>
  <c r="LZ120" i="187" a="1"/>
  <c r="LZ120" i="187" s="1"/>
  <c r="MF116" i="187" a="1"/>
  <c r="MF116" i="187" s="1"/>
  <c r="MC111" i="187" a="1"/>
  <c r="MC111" i="187" s="1"/>
  <c r="ME115" i="187" a="1"/>
  <c r="ME115" i="187" s="1"/>
  <c r="MP107" i="187" a="1"/>
  <c r="MP107" i="187" s="1"/>
  <c r="LZ106" i="187" a="1"/>
  <c r="LZ106" i="187" s="1"/>
  <c r="ML101" i="187" a="1"/>
  <c r="ML101" i="187" s="1"/>
  <c r="MF106" i="187" a="1"/>
  <c r="MF106" i="187" s="1"/>
  <c r="MB102" i="187" a="1"/>
  <c r="MB102" i="187" s="1"/>
  <c r="MN93" i="187" a="1"/>
  <c r="MN93" i="187" s="1"/>
  <c r="LY104" i="187" a="1"/>
  <c r="LY104" i="187" s="1"/>
  <c r="MH94" i="187" a="1"/>
  <c r="MH94" i="187" s="1"/>
  <c r="ML166" i="187" a="1"/>
  <c r="ML166" i="187" s="1"/>
  <c r="LX160" i="187" a="1"/>
  <c r="LX160" i="187" s="1"/>
  <c r="MK153" i="187" a="1"/>
  <c r="MK153" i="187" s="1"/>
  <c r="MA166" i="187" a="1"/>
  <c r="MA166" i="187" s="1"/>
  <c r="MC159" i="187" a="1"/>
  <c r="MC159" i="187" s="1"/>
  <c r="LW169" i="187" a="1"/>
  <c r="LW169" i="187" s="1"/>
  <c r="LY163" i="187" a="1"/>
  <c r="LY163" i="187" s="1"/>
  <c r="LV158" i="187" a="1"/>
  <c r="LV158" i="187" s="1"/>
  <c r="MM172" i="187" a="1"/>
  <c r="MM172" i="187" s="1"/>
  <c r="MB159" i="187" a="1"/>
  <c r="MB159" i="187" s="1"/>
  <c r="MO170" i="187" a="1"/>
  <c r="MO170" i="187" s="1"/>
  <c r="MA158" i="187" a="1"/>
  <c r="MA158" i="187" s="1"/>
  <c r="MH166" i="187" a="1"/>
  <c r="MH166" i="187" s="1"/>
  <c r="MO160" i="187" a="1"/>
  <c r="MO160" i="187" s="1"/>
  <c r="MF154" i="187" a="1"/>
  <c r="MF154" i="187" s="1"/>
  <c r="LV162" i="187" a="1"/>
  <c r="LV162" i="187" s="1"/>
  <c r="MA157" i="187" a="1"/>
  <c r="MA157" i="187" s="1"/>
  <c r="MQ166" i="187" a="1"/>
  <c r="MQ166" i="187" s="1"/>
  <c r="MG160" i="187" a="1"/>
  <c r="MG160" i="187" s="1"/>
  <c r="LY154" i="187" a="1"/>
  <c r="LY154" i="187" s="1"/>
  <c r="MP164" i="187" a="1"/>
  <c r="MP164" i="187" s="1"/>
  <c r="LY156" i="187" a="1"/>
  <c r="LY156" i="187" s="1"/>
  <c r="MM171" i="187" a="1"/>
  <c r="MM171" i="187" s="1"/>
  <c r="MD166" i="187" a="1"/>
  <c r="MD166" i="187" s="1"/>
  <c r="MJ158" i="187" a="1"/>
  <c r="MJ158" i="187" s="1"/>
  <c r="MC166" i="187" a="1"/>
  <c r="MC166" i="187" s="1"/>
  <c r="MJ152" i="187" a="1"/>
  <c r="MJ152" i="187" s="1"/>
  <c r="LY153" i="187" a="1"/>
  <c r="LY153" i="187" s="1"/>
  <c r="ME148" i="187" a="1"/>
  <c r="ME148" i="187" s="1"/>
  <c r="LZ139" i="187" a="1"/>
  <c r="LZ139" i="187" s="1"/>
  <c r="MF160" i="187" a="1"/>
  <c r="MF160" i="187" s="1"/>
  <c r="MO151" i="187" a="1"/>
  <c r="MO151" i="187" s="1"/>
  <c r="LY152" i="187" a="1"/>
  <c r="LY152" i="187" s="1"/>
  <c r="MK145" i="187" a="1"/>
  <c r="MK145" i="187" s="1"/>
  <c r="MQ152" i="187" a="1"/>
  <c r="MQ152" i="187" s="1"/>
  <c r="MA147" i="187" a="1"/>
  <c r="MA147" i="187" s="1"/>
  <c r="ML141" i="187" a="1"/>
  <c r="ML141" i="187" s="1"/>
  <c r="MN135" i="187" a="1"/>
  <c r="MN135" i="187" s="1"/>
  <c r="MM144" i="187" a="1"/>
  <c r="MM144" i="187" s="1"/>
  <c r="MC140" i="187" a="1"/>
  <c r="MC140" i="187" s="1"/>
  <c r="MQ132" i="187" a="1"/>
  <c r="MQ132" i="187" s="1"/>
  <c r="MQ143" i="187" a="1"/>
  <c r="MQ143" i="187" s="1"/>
  <c r="MK131" i="187" a="1"/>
  <c r="MK131" i="187" s="1"/>
  <c r="ML144" i="187" a="1"/>
  <c r="ML144" i="187" s="1"/>
  <c r="MG139" i="187" a="1"/>
  <c r="MG139" i="187" s="1"/>
  <c r="LW147" i="187" a="1"/>
  <c r="LW147" i="187" s="1"/>
  <c r="MP141" i="187" a="1"/>
  <c r="MP141" i="187" s="1"/>
  <c r="ML145" i="187" a="1"/>
  <c r="ML145" i="187" s="1"/>
  <c r="MI141" i="187" a="1"/>
  <c r="MI141" i="187" s="1"/>
  <c r="LY146" i="187" a="1"/>
  <c r="LY146" i="187" s="1"/>
  <c r="LV144" i="187" a="1"/>
  <c r="LV144" i="187" s="1"/>
  <c r="MQ139" i="187" a="1"/>
  <c r="MQ139" i="187" s="1"/>
  <c r="MI145" i="187" a="1"/>
  <c r="MI145" i="187" s="1"/>
  <c r="ME140" i="187" a="1"/>
  <c r="ME140" i="187" s="1"/>
  <c r="MC137" i="187" a="1"/>
  <c r="MC137" i="187" s="1"/>
  <c r="MH144" i="187" a="1"/>
  <c r="MH144" i="187" s="1"/>
  <c r="MC139" i="187" a="1"/>
  <c r="MC139" i="187" s="1"/>
  <c r="MI139" i="187" a="1"/>
  <c r="MI139" i="187" s="1"/>
  <c r="MO131" i="187" a="1"/>
  <c r="MO131" i="187" s="1"/>
  <c r="MJ128" i="187" a="1"/>
  <c r="MJ128" i="187" s="1"/>
  <c r="LW125" i="187" a="1"/>
  <c r="LW125" i="187" s="1"/>
  <c r="LX137" i="187" a="1"/>
  <c r="LX137" i="187" s="1"/>
  <c r="MB123" i="187" a="1"/>
  <c r="MB123" i="187" s="1"/>
  <c r="LZ133" i="187" a="1"/>
  <c r="LZ133" i="187" s="1"/>
  <c r="LX129" i="187" a="1"/>
  <c r="LX129" i="187" s="1"/>
  <c r="MN125" i="187" a="1"/>
  <c r="MN125" i="187" s="1"/>
  <c r="MN124" i="187" a="1"/>
  <c r="MN124" i="187" s="1"/>
  <c r="MC122" i="187" a="1"/>
  <c r="MC122" i="187" s="1"/>
  <c r="LY130" i="187" a="1"/>
  <c r="LY130" i="187" s="1"/>
  <c r="MN127" i="187" a="1"/>
  <c r="MN127" i="187" s="1"/>
  <c r="ML132" i="187" a="1"/>
  <c r="ML132" i="187" s="1"/>
  <c r="MC134" i="187" a="1"/>
  <c r="MC134" i="187" s="1"/>
  <c r="MH129" i="187" a="1"/>
  <c r="MH129" i="187" s="1"/>
  <c r="LX136" i="187" a="1"/>
  <c r="LX136" i="187" s="1"/>
  <c r="MK126" i="187" a="1"/>
  <c r="MK126" i="187" s="1"/>
  <c r="MB134" i="187" a="1"/>
  <c r="MB134" i="187" s="1"/>
  <c r="MM129" i="187" a="1"/>
  <c r="MM129" i="187" s="1"/>
  <c r="MK124" i="187" a="1"/>
  <c r="MK124" i="187" s="1"/>
  <c r="LZ129" i="187" a="1"/>
  <c r="LZ129" i="187" s="1"/>
  <c r="MI126" i="187" a="1"/>
  <c r="MI126" i="187" s="1"/>
  <c r="LW123" i="187" a="1"/>
  <c r="LW123" i="187" s="1"/>
  <c r="MI118" i="187" a="1"/>
  <c r="MI118" i="187" s="1"/>
  <c r="MP108" i="187" a="1"/>
  <c r="MP108" i="187" s="1"/>
  <c r="MO118" i="187" a="1"/>
  <c r="MO118" i="187" s="1"/>
  <c r="MO109" i="187" a="1"/>
  <c r="MO109" i="187" s="1"/>
  <c r="LY122" i="187" a="1"/>
  <c r="LY122" i="187" s="1"/>
  <c r="MI115" i="187" a="1"/>
  <c r="MI115" i="187" s="1"/>
  <c r="MC112" i="187" a="1"/>
  <c r="MC112" i="187" s="1"/>
  <c r="LY121" i="187" a="1"/>
  <c r="LY121" i="187" s="1"/>
  <c r="MO116" i="187" a="1"/>
  <c r="MO116" i="187" s="1"/>
  <c r="LZ111" i="187" a="1"/>
  <c r="LZ111" i="187" s="1"/>
  <c r="MB107" i="187" a="1"/>
  <c r="MB107" i="187" s="1"/>
  <c r="MN108" i="187" a="1"/>
  <c r="MN108" i="187" s="1"/>
  <c r="MQ111" i="187" a="1"/>
  <c r="MQ111" i="187" s="1"/>
  <c r="MA115" i="187" a="1"/>
  <c r="MA115" i="187" s="1"/>
  <c r="MJ120" i="187" a="1"/>
  <c r="MJ120" i="187" s="1"/>
  <c r="MG116" i="187" a="1"/>
  <c r="MG116" i="187" s="1"/>
  <c r="LX111" i="187" a="1"/>
  <c r="LX111" i="187" s="1"/>
  <c r="MQ120" i="187" a="1"/>
  <c r="MQ120" i="187" s="1"/>
  <c r="MJ110" i="187" a="1"/>
  <c r="MJ110" i="187" s="1"/>
  <c r="LZ116" i="187" a="1"/>
  <c r="LZ116" i="187" s="1"/>
  <c r="LW111" i="187" a="1"/>
  <c r="LW111" i="187" s="1"/>
  <c r="MP120" i="187" a="1"/>
  <c r="MP120" i="187" s="1"/>
  <c r="LY115" i="187" a="1"/>
  <c r="LY115" i="187" s="1"/>
  <c r="MO120" i="187" a="1"/>
  <c r="MO120" i="187" s="1"/>
  <c r="MQ116" i="187" a="1"/>
  <c r="MQ116" i="187" s="1"/>
  <c r="MJ107" i="187" a="1"/>
  <c r="MJ107" i="187" s="1"/>
  <c r="MF101" i="187" a="1"/>
  <c r="MF101" i="187" s="1"/>
  <c r="MH93" i="187" a="1"/>
  <c r="MH93" i="187" s="1"/>
  <c r="MO98" i="187" a="1"/>
  <c r="MO98" i="187" s="1"/>
  <c r="MB166" i="187" a="1"/>
  <c r="MB166" i="187" s="1"/>
  <c r="MO156" i="187" a="1"/>
  <c r="MO156" i="187" s="1"/>
  <c r="ME153" i="187" a="1"/>
  <c r="ME153" i="187" s="1"/>
  <c r="MK165" i="187" a="1"/>
  <c r="MK165" i="187" s="1"/>
  <c r="LW159" i="187" a="1"/>
  <c r="LW159" i="187" s="1"/>
  <c r="MI168" i="187" a="1"/>
  <c r="MI168" i="187" s="1"/>
  <c r="MO157" i="187" a="1"/>
  <c r="MO157" i="187" s="1"/>
  <c r="MK164" i="187" a="1"/>
  <c r="MK164" i="187" s="1"/>
  <c r="LV159" i="187" a="1"/>
  <c r="LV159" i="187" s="1"/>
  <c r="LW170" i="187" a="1"/>
  <c r="LW170" i="187" s="1"/>
  <c r="MK162" i="187" a="1"/>
  <c r="MK162" i="187" s="1"/>
  <c r="LX166" i="187" a="1"/>
  <c r="LX166" i="187" s="1"/>
  <c r="MB160" i="187" a="1"/>
  <c r="MB160" i="187" s="1"/>
  <c r="LZ154" i="187" a="1"/>
  <c r="LZ154" i="187" s="1"/>
  <c r="MG166" i="187" a="1"/>
  <c r="MG166" i="187" s="1"/>
  <c r="MF166" i="187" a="1"/>
  <c r="MF166" i="187" s="1"/>
  <c r="MK174" i="187" a="1"/>
  <c r="MK174" i="187" s="1"/>
  <c r="MG164" i="187" a="1"/>
  <c r="MG164" i="187" s="1"/>
  <c r="MQ158" i="187" a="1"/>
  <c r="MQ158" i="187" s="1"/>
  <c r="MD158" i="187" a="1"/>
  <c r="MD158" i="187" s="1"/>
  <c r="MO155" i="187" a="1"/>
  <c r="MO155" i="187" s="1"/>
  <c r="ME160" i="187" a="1"/>
  <c r="ME160" i="187" s="1"/>
  <c r="LW152" i="187" a="1"/>
  <c r="LW152" i="187" s="1"/>
  <c r="MQ150" i="187" a="1"/>
  <c r="MQ150" i="187" s="1"/>
  <c r="MJ154" i="187" a="1"/>
  <c r="MJ154" i="187" s="1"/>
  <c r="MP149" i="187" a="1"/>
  <c r="MP149" i="187" s="1"/>
  <c r="MO152" i="187" a="1"/>
  <c r="MO152" i="187" s="1"/>
  <c r="LY148" i="187" a="1"/>
  <c r="LY148" i="187" s="1"/>
  <c r="MP151" i="187" a="1"/>
  <c r="MP151" i="187" s="1"/>
  <c r="MM145" i="187" a="1"/>
  <c r="MM145" i="187" s="1"/>
  <c r="MO150" i="187" a="1"/>
  <c r="MO150" i="187" s="1"/>
  <c r="LY159" i="187" a="1"/>
  <c r="LY159" i="187" s="1"/>
  <c r="MI151" i="187" a="1"/>
  <c r="MI151" i="187" s="1"/>
  <c r="MP154" i="187" a="1"/>
  <c r="MP154" i="187" s="1"/>
  <c r="MO148" i="187" a="1"/>
  <c r="MO148" i="187" s="1"/>
  <c r="MN151" i="187" a="1"/>
  <c r="MN151" i="187" s="1"/>
  <c r="ME145" i="187" a="1"/>
  <c r="ME145" i="187" s="1"/>
  <c r="MN147" i="187" a="1"/>
  <c r="MN147" i="187" s="1"/>
  <c r="MB153" i="187" a="1"/>
  <c r="MB153" i="187" s="1"/>
  <c r="MD152" i="187" a="1"/>
  <c r="MD152" i="187" s="1"/>
  <c r="MG146" i="187" a="1"/>
  <c r="MG146" i="187" s="1"/>
  <c r="LY141" i="187" a="1"/>
  <c r="LY141" i="187" s="1"/>
  <c r="MH135" i="187" a="1"/>
  <c r="MH135" i="187" s="1"/>
  <c r="LZ144" i="187" a="1"/>
  <c r="LZ144" i="187" s="1"/>
  <c r="ML136" i="187" a="1"/>
  <c r="ML136" i="187" s="1"/>
  <c r="MK132" i="187" a="1"/>
  <c r="MK132" i="187" s="1"/>
  <c r="MD143" i="187" a="1"/>
  <c r="MD143" i="187" s="1"/>
  <c r="MM135" i="187" a="1"/>
  <c r="MM135" i="187" s="1"/>
  <c r="ME131" i="187" a="1"/>
  <c r="ME131" i="187" s="1"/>
  <c r="ME144" i="187" a="1"/>
  <c r="ME144" i="187" s="1"/>
  <c r="MP138" i="187" a="1"/>
  <c r="MP138" i="187" s="1"/>
  <c r="MB146" i="187" a="1"/>
  <c r="MB146" i="187" s="1"/>
  <c r="MC141" i="187" a="1"/>
  <c r="MC141" i="187" s="1"/>
  <c r="ML134" i="187" a="1"/>
  <c r="ML134" i="187" s="1"/>
  <c r="LV145" i="187" a="1"/>
  <c r="LV145" i="187" s="1"/>
  <c r="LV141" i="187" a="1"/>
  <c r="LV141" i="187" s="1"/>
  <c r="MC145" i="187" a="1"/>
  <c r="MC145" i="187" s="1"/>
  <c r="MG140" i="187" a="1"/>
  <c r="MG140" i="187" s="1"/>
  <c r="MQ134" i="187" a="1"/>
  <c r="MQ134" i="187" s="1"/>
  <c r="MM142" i="187" a="1"/>
  <c r="MM142" i="187" s="1"/>
  <c r="MN138" i="187" a="1"/>
  <c r="MN138" i="187" s="1"/>
  <c r="MD139" i="187" a="1"/>
  <c r="MD139" i="187" s="1"/>
  <c r="LW137" i="187" a="1"/>
  <c r="LW137" i="187" s="1"/>
  <c r="MN144" i="187" a="1"/>
  <c r="MN144" i="187" s="1"/>
  <c r="LV139" i="187" a="1"/>
  <c r="LV139" i="187" s="1"/>
  <c r="MB131" i="187" a="1"/>
  <c r="MB131" i="187" s="1"/>
  <c r="MD128" i="187" a="1"/>
  <c r="MD128" i="187" s="1"/>
  <c r="MG136" i="187" a="1"/>
  <c r="MG136" i="187" s="1"/>
  <c r="MN126" i="187" a="1"/>
  <c r="MN126" i="187" s="1"/>
  <c r="LV123" i="187" a="1"/>
  <c r="LV123" i="187" s="1"/>
  <c r="MF132" i="187" a="1"/>
  <c r="MF132" i="187" s="1"/>
  <c r="MH125" i="187" a="1"/>
  <c r="MH125" i="187" s="1"/>
  <c r="MG131" i="187" a="1"/>
  <c r="MG131" i="187" s="1"/>
  <c r="MH124" i="187" a="1"/>
  <c r="MH124" i="187" s="1"/>
  <c r="LW122" i="187" a="1"/>
  <c r="LW122" i="187" s="1"/>
  <c r="MC136" i="187" a="1"/>
  <c r="MC136" i="187" s="1"/>
  <c r="MH127" i="187" a="1"/>
  <c r="MH127" i="187" s="1"/>
  <c r="MC132" i="187" a="1"/>
  <c r="MC132" i="187" s="1"/>
  <c r="MM124" i="187" a="1"/>
  <c r="MM124" i="187" s="1"/>
  <c r="MB129" i="187" a="1"/>
  <c r="MB129" i="187" s="1"/>
  <c r="ME126" i="187" a="1"/>
  <c r="ME126" i="187" s="1"/>
  <c r="MG129" i="187" a="1"/>
  <c r="MG129" i="187" s="1"/>
  <c r="MI130" i="187" a="1"/>
  <c r="MI130" i="187" s="1"/>
  <c r="ME124" i="187" a="1"/>
  <c r="ME124" i="187" s="1"/>
  <c r="MP121" i="187" a="1"/>
  <c r="MP121" i="187" s="1"/>
  <c r="MJ133" i="187" a="1"/>
  <c r="MJ133" i="187" s="1"/>
  <c r="MP125" i="187" a="1"/>
  <c r="MP125" i="187" s="1"/>
  <c r="MI133" i="187" a="1"/>
  <c r="MI133" i="187" s="1"/>
  <c r="MC126" i="187" a="1"/>
  <c r="MC126" i="187" s="1"/>
  <c r="MC118" i="187" a="1"/>
  <c r="MC118" i="187" s="1"/>
  <c r="MP112" i="187" a="1"/>
  <c r="MP112" i="187" s="1"/>
  <c r="MJ108" i="187" a="1"/>
  <c r="MJ108" i="187" s="1"/>
  <c r="MO113" i="187" a="1"/>
  <c r="MO113" i="187" s="1"/>
  <c r="MI109" i="187" a="1"/>
  <c r="MI109" i="187" s="1"/>
  <c r="LZ121" i="187" a="1"/>
  <c r="LZ121" i="187" s="1"/>
  <c r="MC115" i="187" a="1"/>
  <c r="MC115" i="187" s="1"/>
  <c r="LW112" i="187" a="1"/>
  <c r="LW112" i="187" s="1"/>
  <c r="MI116" i="187" a="1"/>
  <c r="MI116" i="187" s="1"/>
  <c r="LV107" i="187" a="1"/>
  <c r="LV107" i="187" s="1"/>
  <c r="MH108" i="187" a="1"/>
  <c r="MH108" i="187" s="1"/>
  <c r="MK111" i="187" a="1"/>
  <c r="MK111" i="187" s="1"/>
  <c r="LW121" i="187" a="1"/>
  <c r="LW121" i="187" s="1"/>
  <c r="MQ110" i="187" a="1"/>
  <c r="MQ110" i="187" s="1"/>
  <c r="MA120" i="187" a="1"/>
  <c r="MA120" i="187" s="1"/>
  <c r="MA116" i="187" a="1"/>
  <c r="MA116" i="187" s="1"/>
  <c r="MI120" i="187" a="1"/>
  <c r="MI120" i="187" s="1"/>
  <c r="MP114" i="187" a="1"/>
  <c r="MP114" i="187" s="1"/>
  <c r="MD110" i="187" a="1"/>
  <c r="MD110" i="187" s="1"/>
  <c r="MB119" i="187" a="1"/>
  <c r="MB119" i="187" s="1"/>
  <c r="MG120" i="187" a="1"/>
  <c r="MG120" i="187" s="1"/>
  <c r="MO110" i="187" a="1"/>
  <c r="MO110" i="187" s="1"/>
  <c r="LY120" i="187" a="1"/>
  <c r="LY120" i="187" s="1"/>
  <c r="MK116" i="187" a="1"/>
  <c r="MK116" i="187" s="1"/>
  <c r="MN111" i="187" a="1"/>
  <c r="MN111" i="187" s="1"/>
  <c r="MD107" i="187" a="1"/>
  <c r="MD107" i="187" s="1"/>
  <c r="MN105" i="187" a="1"/>
  <c r="MN105" i="187" s="1"/>
  <c r="LZ101" i="187" a="1"/>
  <c r="LZ101" i="187" s="1"/>
  <c r="MG105" i="187" a="1"/>
  <c r="MG105" i="187" s="1"/>
  <c r="MM96" i="187" a="1"/>
  <c r="MM96" i="187" s="1"/>
  <c r="ME107" i="187" a="1"/>
  <c r="ME107" i="187" s="1"/>
  <c r="MN102" i="187" a="1"/>
  <c r="MN102" i="187" s="1"/>
  <c r="MF95" i="187" a="1"/>
  <c r="MF95" i="187" s="1"/>
  <c r="MB98" i="187" a="1"/>
  <c r="MB98" i="187" s="1"/>
  <c r="ME108" i="187" a="1"/>
  <c r="ME108" i="187" s="1"/>
  <c r="MC99" i="187" a="1"/>
  <c r="MC99" i="187" s="1"/>
  <c r="LW106" i="187" a="1"/>
  <c r="LW106" i="187" s="1"/>
  <c r="MM98" i="187" a="1"/>
  <c r="MM98" i="187" s="1"/>
  <c r="MJ95" i="187" a="1"/>
  <c r="MJ95" i="187" s="1"/>
  <c r="MP105" i="187" a="1"/>
  <c r="MP105" i="187" s="1"/>
  <c r="MM99" i="187" a="1"/>
  <c r="MM99" i="187" s="1"/>
  <c r="MC102" i="187" a="1"/>
  <c r="MC102" i="187" s="1"/>
  <c r="LV95" i="187" a="1"/>
  <c r="LV95" i="187" s="1"/>
  <c r="MO86" i="187" a="1"/>
  <c r="MO86" i="187" s="1"/>
  <c r="MD95" i="187" a="1"/>
  <c r="MD95" i="187" s="1"/>
  <c r="LX79" i="187" a="1"/>
  <c r="LX79" i="187" s="1"/>
  <c r="MC85" i="187" a="1"/>
  <c r="MC85" i="187" s="1"/>
  <c r="MD90" i="187" a="1"/>
  <c r="MD90" i="187" s="1"/>
  <c r="MP83" i="187" a="1"/>
  <c r="MP83" i="187" s="1"/>
  <c r="LX94" i="187" a="1"/>
  <c r="LX94" i="187" s="1"/>
  <c r="MJ84" i="187" a="1"/>
  <c r="MJ84" i="187" s="1"/>
  <c r="LX81" i="187" a="1"/>
  <c r="LX81" i="187" s="1"/>
  <c r="MC90" i="187" a="1"/>
  <c r="MC90" i="187" s="1"/>
  <c r="MC83" i="187" a="1"/>
  <c r="MC83" i="187" s="1"/>
  <c r="MQ93" i="187" a="1"/>
  <c r="MQ93" i="187" s="1"/>
  <c r="MQ88" i="187" a="1"/>
  <c r="MQ88" i="187" s="1"/>
  <c r="MC89" i="187" a="1"/>
  <c r="MC89" i="187" s="1"/>
  <c r="MB83" i="187" a="1"/>
  <c r="MB83" i="187" s="1"/>
  <c r="MC92" i="187" a="1"/>
  <c r="MC92" i="187" s="1"/>
  <c r="MK86" i="187" a="1"/>
  <c r="MK86" i="187" s="1"/>
  <c r="LV84" i="187" a="1"/>
  <c r="LV84" i="187" s="1"/>
  <c r="MB91" i="187" a="1"/>
  <c r="MB91" i="187" s="1"/>
  <c r="MD87" i="187" a="1"/>
  <c r="MD87" i="187" s="1"/>
  <c r="MA80" i="187" a="1"/>
  <c r="MA80" i="187" s="1"/>
  <c r="LY93" i="187" a="1"/>
  <c r="LY93" i="187" s="1"/>
  <c r="MO88" i="187" a="1"/>
  <c r="MO88" i="187" s="1"/>
  <c r="MK85" i="187" a="1"/>
  <c r="MK85" i="187" s="1"/>
  <c r="MO87" i="187" a="1"/>
  <c r="MO87" i="187" s="1"/>
  <c r="MJ76" i="187" a="1"/>
  <c r="MJ76" i="187" s="1"/>
  <c r="MJ73" i="187" a="1"/>
  <c r="MJ73" i="187" s="1"/>
  <c r="MN69" i="187" a="1"/>
  <c r="MN69" i="187" s="1"/>
  <c r="LV81" i="187" a="1"/>
  <c r="LV81" i="187" s="1"/>
  <c r="MI76" i="187" a="1"/>
  <c r="MI76" i="187" s="1"/>
  <c r="MG65" i="187" a="1"/>
  <c r="MG65" i="187" s="1"/>
  <c r="MC75" i="187" a="1"/>
  <c r="MC75" i="187" s="1"/>
  <c r="MI72" i="187" a="1"/>
  <c r="MI72" i="187" s="1"/>
  <c r="MA69" i="187" a="1"/>
  <c r="MA69" i="187" s="1"/>
  <c r="LV67" i="187" a="1"/>
  <c r="LV67" i="187" s="1"/>
  <c r="MI81" i="187" a="1"/>
  <c r="MI81" i="187" s="1"/>
  <c r="ME74" i="187" a="1"/>
  <c r="ME74" i="187" s="1"/>
  <c r="MG81" i="187" a="1"/>
  <c r="MG81" i="187" s="1"/>
  <c r="LX74" i="187" a="1"/>
  <c r="LX74" i="187" s="1"/>
  <c r="MQ70" i="187" a="1"/>
  <c r="MQ70" i="187" s="1"/>
  <c r="MF81" i="187" a="1"/>
  <c r="MF81" i="187" s="1"/>
  <c r="MG71" i="187" a="1"/>
  <c r="MG71" i="187" s="1"/>
  <c r="LY66" i="187" a="1"/>
  <c r="LY66" i="187" s="1"/>
  <c r="ML75" i="187" a="1"/>
  <c r="ML75" i="187" s="1"/>
  <c r="MD69" i="187" a="1"/>
  <c r="MD69" i="187" s="1"/>
  <c r="MB77" i="187" a="1"/>
  <c r="MB77" i="187" s="1"/>
  <c r="MI65" i="187" a="1"/>
  <c r="MI65" i="187" s="1"/>
  <c r="MN74" i="187" a="1"/>
  <c r="MN74" i="187" s="1"/>
  <c r="LZ68" i="187" a="1"/>
  <c r="LZ68" i="187" s="1"/>
  <c r="MG59" i="187" a="1"/>
  <c r="MG59" i="187" s="1"/>
  <c r="MI54" i="187" a="1"/>
  <c r="MI54" i="187" s="1"/>
  <c r="MG64" i="187" a="1"/>
  <c r="MG64" i="187" s="1"/>
  <c r="LZ61" i="187" a="1"/>
  <c r="LZ61" i="187" s="1"/>
  <c r="LV56" i="187" a="1"/>
  <c r="LV56" i="187" s="1"/>
  <c r="MN48" i="187" a="1"/>
  <c r="MN48" i="187" s="1"/>
  <c r="MH58" i="187" a="1"/>
  <c r="MH58" i="187" s="1"/>
  <c r="MM53" i="187" a="1"/>
  <c r="MM53" i="187" s="1"/>
  <c r="LY51" i="187" a="1"/>
  <c r="LY51" i="187" s="1"/>
  <c r="MG63" i="187" a="1"/>
  <c r="MG63" i="187" s="1"/>
  <c r="ML55" i="187" a="1"/>
  <c r="ML55" i="187" s="1"/>
  <c r="ML47" i="187" a="1"/>
  <c r="ML47" i="187" s="1"/>
  <c r="MM60" i="187" a="1"/>
  <c r="MM60" i="187" s="1"/>
  <c r="MM52" i="187" a="1"/>
  <c r="MM52" i="187" s="1"/>
  <c r="ML64" i="187" a="1"/>
  <c r="ML64" i="187" s="1"/>
  <c r="MM57" i="187" a="1"/>
  <c r="MM57" i="187" s="1"/>
  <c r="LV64" i="187" a="1"/>
  <c r="LV64" i="187" s="1"/>
  <c r="LX59" i="187" a="1"/>
  <c r="LX59" i="187" s="1"/>
  <c r="MK64" i="187" a="1"/>
  <c r="MK64" i="187" s="1"/>
  <c r="MC61" i="187" a="1"/>
  <c r="MC61" i="187" s="1"/>
  <c r="LY56" i="187" a="1"/>
  <c r="LY56" i="187" s="1"/>
  <c r="MO59" i="187" a="1"/>
  <c r="MO59" i="187" s="1"/>
  <c r="ME54" i="187" a="1"/>
  <c r="ME54" i="187" s="1"/>
  <c r="MN51" i="187" a="1"/>
  <c r="MN51" i="187" s="1"/>
  <c r="MG62" i="187" a="1"/>
  <c r="MG62" i="187" s="1"/>
  <c r="ME57" i="187" a="1"/>
  <c r="ME57" i="187" s="1"/>
  <c r="MP58" i="187" a="1"/>
  <c r="MP58" i="187" s="1"/>
  <c r="MI53" i="187" a="1"/>
  <c r="MI53" i="187" s="1"/>
  <c r="LZ64" i="187" a="1"/>
  <c r="LZ64" i="187" s="1"/>
  <c r="MN55" i="187" a="1"/>
  <c r="MN55" i="187" s="1"/>
  <c r="MN44" i="187" a="1"/>
  <c r="MN44" i="187" s="1"/>
  <c r="MI38" i="187" a="1"/>
  <c r="MI38" i="187" s="1"/>
  <c r="LW36" i="187" a="1"/>
  <c r="LW36" i="187" s="1"/>
  <c r="MK47" i="187" a="1"/>
  <c r="MK47" i="187" s="1"/>
  <c r="MF42" i="187" a="1"/>
  <c r="MF42" i="187" s="1"/>
  <c r="LY39" i="187" a="1"/>
  <c r="LY39" i="187" s="1"/>
  <c r="MK32" i="187" a="1"/>
  <c r="MK32" i="187" s="1"/>
  <c r="MI52" i="187" a="1"/>
  <c r="MI52" i="187" s="1"/>
  <c r="MD46" i="187" a="1"/>
  <c r="MD46" i="187" s="1"/>
  <c r="LY35" i="187" a="1"/>
  <c r="LY35" i="187" s="1"/>
  <c r="MC49" i="187" a="1"/>
  <c r="MC49" i="187" s="1"/>
  <c r="MF43" i="187" a="1"/>
  <c r="MF43" i="187" s="1"/>
  <c r="LW33" i="187" a="1"/>
  <c r="LW33" i="187" s="1"/>
  <c r="MC46" i="187" a="1"/>
  <c r="MC46" i="187" s="1"/>
  <c r="LX35" i="187" a="1"/>
  <c r="LX35" i="187" s="1"/>
  <c r="ME43" i="187" a="1"/>
  <c r="ME43" i="187" s="1"/>
  <c r="MB46" i="187" a="1"/>
  <c r="MB46" i="187" s="1"/>
  <c r="MJ43" i="187" a="1"/>
  <c r="MJ43" i="187" s="1"/>
  <c r="MJ44" i="187" a="1"/>
  <c r="MJ44" i="187" s="1"/>
  <c r="ME38" i="187" a="1"/>
  <c r="ME38" i="187" s="1"/>
  <c r="MA47" i="187" a="1"/>
  <c r="MA47" i="187" s="1"/>
  <c r="LV42" i="187" a="1"/>
  <c r="LV42" i="187" s="1"/>
  <c r="ME45" i="187" a="1"/>
  <c r="ME45" i="187" s="1"/>
  <c r="MB40" i="187" a="1"/>
  <c r="MB40" i="187" s="1"/>
  <c r="ML51" i="187" a="1"/>
  <c r="ML51" i="187" s="1"/>
  <c r="LZ47" i="187" a="1"/>
  <c r="LZ47" i="187" s="1"/>
  <c r="MF26" i="187" a="1"/>
  <c r="MF26" i="187" s="1"/>
  <c r="LX22" i="187" a="1"/>
  <c r="LX22" i="187" s="1"/>
  <c r="MP17" i="187" a="1"/>
  <c r="MP17" i="187" s="1"/>
  <c r="MC31" i="187" a="1"/>
  <c r="MC31" i="187" s="1"/>
  <c r="MH10" i="187" a="1"/>
  <c r="MH10" i="187" s="1"/>
  <c r="ME26" i="187" a="1"/>
  <c r="ME26" i="187" s="1"/>
  <c r="MN20" i="187" a="1"/>
  <c r="MN20" i="187" s="1"/>
  <c r="MI17" i="187" a="1"/>
  <c r="MI17" i="187" s="1"/>
  <c r="MO11" i="187" a="1"/>
  <c r="MO11" i="187" s="1"/>
  <c r="MG27" i="187" a="1"/>
  <c r="MG27" i="187" s="1"/>
  <c r="MP23" i="187" a="1"/>
  <c r="MP23" i="187" s="1"/>
  <c r="MM19" i="187" a="1"/>
  <c r="MM19" i="187" s="1"/>
  <c r="MN14" i="187" a="1"/>
  <c r="MN14" i="187" s="1"/>
  <c r="MO35" i="187" a="1"/>
  <c r="MO35" i="187" s="1"/>
  <c r="LW26" i="187" a="1"/>
  <c r="LW26" i="187" s="1"/>
  <c r="LV22" i="187" a="1"/>
  <c r="LV22" i="187" s="1"/>
  <c r="MN35" i="187" a="1"/>
  <c r="MN35" i="187" s="1"/>
  <c r="LX28" i="187" a="1"/>
  <c r="LX28" i="187" s="1"/>
  <c r="MI23" i="187" a="1"/>
  <c r="MI23" i="187" s="1"/>
  <c r="MF19" i="187" a="1"/>
  <c r="MF19" i="187" s="1"/>
  <c r="MA14" i="187" a="1"/>
  <c r="MA14" i="187" s="1"/>
  <c r="LY27" i="187" a="1"/>
  <c r="LY27" i="187" s="1"/>
  <c r="MP37" i="187" a="1"/>
  <c r="MP37" i="187" s="1"/>
  <c r="MD28" i="187" a="1"/>
  <c r="MD28" i="187" s="1"/>
  <c r="MN23" i="187" a="1"/>
  <c r="MN23" i="187" s="1"/>
  <c r="MK19" i="187" a="1"/>
  <c r="MK19" i="187" s="1"/>
  <c r="MJ37" i="187" a="1"/>
  <c r="MJ37" i="187" s="1"/>
  <c r="MN24" i="187" a="1"/>
  <c r="MN24" i="187" s="1"/>
  <c r="MQ20" i="187" a="1"/>
  <c r="MQ20" i="187" s="1"/>
  <c r="ML17" i="187" a="1"/>
  <c r="ML17" i="187" s="1"/>
  <c r="MQ28" i="187" a="1"/>
  <c r="MQ28" i="187" s="1"/>
  <c r="MG25" i="187" a="1"/>
  <c r="MG25" i="187" s="1"/>
  <c r="LX16" i="187" a="1"/>
  <c r="LX16" i="187" s="1"/>
  <c r="MP20" i="187" a="1"/>
  <c r="MP20" i="187" s="1"/>
  <c r="MK17" i="187" a="1"/>
  <c r="MK17" i="187" s="1"/>
  <c r="ML21" i="187" a="1"/>
  <c r="ML21" i="187" s="1"/>
  <c r="LW16" i="187" a="1"/>
  <c r="LW16" i="187" s="1"/>
  <c r="MA10" i="187" a="1"/>
  <c r="MA10" i="187" s="1"/>
  <c r="MH9" i="187" a="1"/>
  <c r="MH9" i="187" s="1"/>
  <c r="MD6" i="187" a="1"/>
  <c r="MD6" i="187" s="1"/>
  <c r="LY12" i="187" a="1"/>
  <c r="LY12" i="187" s="1"/>
  <c r="MF17" i="187" a="1"/>
  <c r="MF17" i="187" s="1"/>
  <c r="MF9" i="187" a="1"/>
  <c r="MF9" i="187" s="1"/>
  <c r="LZ14" i="187" a="1"/>
  <c r="LZ14" i="187" s="1"/>
  <c r="MD7" i="187" a="1"/>
  <c r="MD7" i="187" s="1"/>
  <c r="MC12" i="187" a="1"/>
  <c r="MC12" i="187" s="1"/>
  <c r="MD11" i="187" a="1"/>
  <c r="MD11" i="187" s="1"/>
  <c r="ML6" i="187" a="1"/>
  <c r="ML6" i="187" s="1"/>
  <c r="MK13" i="187" a="1"/>
  <c r="MK13" i="187" s="1"/>
  <c r="MJ2" i="187" a="1"/>
  <c r="MJ2" i="187" s="1"/>
  <c r="MB2" i="187" a="1"/>
  <c r="MB2" i="187" s="1"/>
  <c r="MN6" i="187" a="1"/>
  <c r="MN6" i="187" s="1"/>
  <c r="LZ5" i="187" a="1"/>
  <c r="LZ5" i="187" s="1"/>
  <c r="MG2" i="187" a="1"/>
  <c r="MG2" i="187" s="1"/>
  <c r="MA2" i="187" a="1"/>
  <c r="MA2" i="187" s="1"/>
  <c r="MA105" i="187" a="1"/>
  <c r="MA105" i="187" s="1"/>
  <c r="MK108" i="187" a="1"/>
  <c r="MK108" i="187" s="1"/>
  <c r="MA102" i="187" a="1"/>
  <c r="MA102" i="187" s="1"/>
  <c r="LZ95" i="187" a="1"/>
  <c r="LZ95" i="187" s="1"/>
  <c r="ML106" i="187" a="1"/>
  <c r="ML106" i="187" s="1"/>
  <c r="LV98" i="187" a="1"/>
  <c r="LV98" i="187" s="1"/>
  <c r="LW99" i="187" a="1"/>
  <c r="LW99" i="187" s="1"/>
  <c r="MG98" i="187" a="1"/>
  <c r="MG98" i="187" s="1"/>
  <c r="ME102" i="187" a="1"/>
  <c r="ME102" i="187" s="1"/>
  <c r="MG107" i="187" a="1"/>
  <c r="MG107" i="187" s="1"/>
  <c r="MN101" i="187" a="1"/>
  <c r="MN101" i="187" s="1"/>
  <c r="MI105" i="187" a="1"/>
  <c r="MI105" i="187" s="1"/>
  <c r="MG99" i="187" a="1"/>
  <c r="MG99" i="187" s="1"/>
  <c r="MK103" i="187" a="1"/>
  <c r="MK103" i="187" s="1"/>
  <c r="MN97" i="187" a="1"/>
  <c r="MN97" i="187" s="1"/>
  <c r="MJ94" i="187" a="1"/>
  <c r="MJ94" i="187" s="1"/>
  <c r="MI86" i="187" a="1"/>
  <c r="MI86" i="187" s="1"/>
  <c r="MK90" i="187" a="1"/>
  <c r="MK90" i="187" s="1"/>
  <c r="LW85" i="187" a="1"/>
  <c r="LW85" i="187" s="1"/>
  <c r="MJ83" i="187" a="1"/>
  <c r="MJ83" i="187" s="1"/>
  <c r="MM78" i="187" a="1"/>
  <c r="MM78" i="187" s="1"/>
  <c r="LV93" i="187" a="1"/>
  <c r="LV93" i="187" s="1"/>
  <c r="MD84" i="187" a="1"/>
  <c r="MD84" i="187" s="1"/>
  <c r="LW83" i="187" a="1"/>
  <c r="LW83" i="187" s="1"/>
  <c r="MB93" i="187" a="1"/>
  <c r="MB93" i="187" s="1"/>
  <c r="MK88" i="187" a="1"/>
  <c r="MK88" i="187" s="1"/>
  <c r="MI93" i="187" a="1"/>
  <c r="MI93" i="187" s="1"/>
  <c r="LW89" i="187" a="1"/>
  <c r="LW89" i="187" s="1"/>
  <c r="LV83" i="187" a="1"/>
  <c r="LV83" i="187" s="1"/>
  <c r="MQ78" i="187" a="1"/>
  <c r="MQ78" i="187" s="1"/>
  <c r="MI91" i="187" a="1"/>
  <c r="MI91" i="187" s="1"/>
  <c r="ME86" i="187" a="1"/>
  <c r="ME86" i="187" s="1"/>
  <c r="MN90" i="187" a="1"/>
  <c r="MN90" i="187" s="1"/>
  <c r="LX87" i="187" a="1"/>
  <c r="LX87" i="187" s="1"/>
  <c r="MI88" i="187" a="1"/>
  <c r="MI88" i="187" s="1"/>
  <c r="ME85" i="187" a="1"/>
  <c r="ME85" i="187" s="1"/>
  <c r="MN91" i="187" a="1"/>
  <c r="MN91" i="187" s="1"/>
  <c r="MI87" i="187" a="1"/>
  <c r="MI87" i="187" s="1"/>
  <c r="LZ81" i="187" a="1"/>
  <c r="LZ81" i="187" s="1"/>
  <c r="MD76" i="187" a="1"/>
  <c r="MD76" i="187" s="1"/>
  <c r="MP67" i="187" a="1"/>
  <c r="MP67" i="187" s="1"/>
  <c r="MD73" i="187" a="1"/>
  <c r="MD73" i="187" s="1"/>
  <c r="MH69" i="187" a="1"/>
  <c r="MH69" i="187" s="1"/>
  <c r="MC76" i="187" a="1"/>
  <c r="MC76" i="187" s="1"/>
  <c r="MO67" i="187" a="1"/>
  <c r="MO67" i="187" s="1"/>
  <c r="MA65" i="187" a="1"/>
  <c r="MA65" i="187" s="1"/>
  <c r="LW75" i="187" a="1"/>
  <c r="LW75" i="187" s="1"/>
  <c r="MC72" i="187" a="1"/>
  <c r="MC72" i="187" s="1"/>
  <c r="MJ78" i="187" a="1"/>
  <c r="MJ78" i="187" s="1"/>
  <c r="MB79" i="187" a="1"/>
  <c r="MB79" i="187" s="1"/>
  <c r="LY74" i="187" a="1"/>
  <c r="LY74" i="187" s="1"/>
  <c r="ML70" i="187" a="1"/>
  <c r="ML70" i="187" s="1"/>
  <c r="MN71" i="187" a="1"/>
  <c r="MN71" i="187" s="1"/>
  <c r="MK70" i="187" a="1"/>
  <c r="MK70" i="187" s="1"/>
  <c r="LZ78" i="187" a="1"/>
  <c r="LZ78" i="187" s="1"/>
  <c r="MA71" i="187" a="1"/>
  <c r="MA71" i="187" s="1"/>
  <c r="MF75" i="187" a="1"/>
  <c r="MF75" i="187" s="1"/>
  <c r="ML72" i="187" a="1"/>
  <c r="ML72" i="187" s="1"/>
  <c r="LX69" i="187" a="1"/>
  <c r="LX69" i="187" s="1"/>
  <c r="MC65" i="187" a="1"/>
  <c r="MC65" i="187" s="1"/>
  <c r="MH74" i="187" a="1"/>
  <c r="MH74" i="187" s="1"/>
  <c r="MP64" i="187" a="1"/>
  <c r="MP64" i="187" s="1"/>
  <c r="MA59" i="187" a="1"/>
  <c r="MA59" i="187" s="1"/>
  <c r="MC54" i="187" a="1"/>
  <c r="MC54" i="187" s="1"/>
  <c r="LY64" i="187" a="1"/>
  <c r="LY64" i="187" s="1"/>
  <c r="MH48" i="187" a="1"/>
  <c r="MH48" i="187" s="1"/>
  <c r="MB58" i="187" a="1"/>
  <c r="MB58" i="187" s="1"/>
  <c r="MG53" i="187" a="1"/>
  <c r="MG53" i="187" s="1"/>
  <c r="LZ63" i="187" a="1"/>
  <c r="LZ63" i="187" s="1"/>
  <c r="MF55" i="187" a="1"/>
  <c r="MF55" i="187" s="1"/>
  <c r="MG60" i="187" a="1"/>
  <c r="MG60" i="187" s="1"/>
  <c r="MG52" i="187" a="1"/>
  <c r="MG52" i="187" s="1"/>
  <c r="ML63" i="187" a="1"/>
  <c r="ML63" i="187" s="1"/>
  <c r="MG57" i="187" a="1"/>
  <c r="MG57" i="187" s="1"/>
  <c r="ME63" i="187" a="1"/>
  <c r="ME63" i="187" s="1"/>
  <c r="MQ53" i="187" a="1"/>
  <c r="MQ53" i="187" s="1"/>
  <c r="MC64" i="187" a="1"/>
  <c r="MC64" i="187" s="1"/>
  <c r="LW61" i="187" a="1"/>
  <c r="LW61" i="187" s="1"/>
  <c r="MB65" i="187" a="1"/>
  <c r="MB65" i="187" s="1"/>
  <c r="MI59" i="187" a="1"/>
  <c r="MI59" i="187" s="1"/>
  <c r="LY54" i="187" a="1"/>
  <c r="LY54" i="187" s="1"/>
  <c r="MH51" i="187" a="1"/>
  <c r="MH51" i="187" s="1"/>
  <c r="MA62" i="187" a="1"/>
  <c r="MA62" i="187" s="1"/>
  <c r="LY57" i="187" a="1"/>
  <c r="LY57" i="187" s="1"/>
  <c r="MJ58" i="187" a="1"/>
  <c r="MJ58" i="187" s="1"/>
  <c r="MC53" i="187" a="1"/>
  <c r="MC53" i="187" s="1"/>
  <c r="MH55" i="187" a="1"/>
  <c r="MH55" i="187" s="1"/>
  <c r="MK48" i="187" a="1"/>
  <c r="MK48" i="187" s="1"/>
  <c r="MH44" i="187" a="1"/>
  <c r="MH44" i="187" s="1"/>
  <c r="MC38" i="187" a="1"/>
  <c r="MC38" i="187" s="1"/>
  <c r="ME47" i="187" a="1"/>
  <c r="ME47" i="187" s="1"/>
  <c r="LZ42" i="187" a="1"/>
  <c r="LZ42" i="187" s="1"/>
  <c r="ME32" i="187" a="1"/>
  <c r="ME32" i="187" s="1"/>
  <c r="MG51" i="187" a="1"/>
  <c r="MG51" i="187" s="1"/>
  <c r="LX46" i="187" a="1"/>
  <c r="LX46" i="187" s="1"/>
  <c r="MM37" i="187" a="1"/>
  <c r="MM37" i="187" s="1"/>
  <c r="LZ43" i="187" a="1"/>
  <c r="LZ43" i="187" s="1"/>
  <c r="MP39" i="187" a="1"/>
  <c r="MP39" i="187" s="1"/>
  <c r="LZ52" i="187" a="1"/>
  <c r="LZ52" i="187" s="1"/>
  <c r="LW46" i="187" a="1"/>
  <c r="LW46" i="187" s="1"/>
  <c r="ML37" i="187" a="1"/>
  <c r="ML37" i="187" s="1"/>
  <c r="MP48" i="187" a="1"/>
  <c r="MP48" i="187" s="1"/>
  <c r="LY43" i="187" a="1"/>
  <c r="LY43" i="187" s="1"/>
  <c r="MO39" i="187" a="1"/>
  <c r="MO39" i="187" s="1"/>
  <c r="MO32" i="187" a="1"/>
  <c r="MO32" i="187" s="1"/>
  <c r="LV46" i="187" a="1"/>
  <c r="LV46" i="187" s="1"/>
  <c r="MQ37" i="187" a="1"/>
  <c r="MQ37" i="187" s="1"/>
  <c r="MP49" i="187" a="1"/>
  <c r="MP49" i="187" s="1"/>
  <c r="MD43" i="187" a="1"/>
  <c r="MD43" i="187" s="1"/>
  <c r="MN39" i="187" a="1"/>
  <c r="MN39" i="187" s="1"/>
  <c r="MN47" i="187" a="1"/>
  <c r="MN47" i="187" s="1"/>
  <c r="MD44" i="187" a="1"/>
  <c r="MD44" i="187" s="1"/>
  <c r="LY38" i="187" a="1"/>
  <c r="LY38" i="187" s="1"/>
  <c r="MF49" i="187" a="1"/>
  <c r="MF49" i="187" s="1"/>
  <c r="LY45" i="187" a="1"/>
  <c r="LY45" i="187" s="1"/>
  <c r="LV40" i="187" a="1"/>
  <c r="LV40" i="187" s="1"/>
  <c r="LW51" i="187" a="1"/>
  <c r="LW51" i="187" s="1"/>
  <c r="MQ33" i="187" a="1"/>
  <c r="MQ33" i="187" s="1"/>
  <c r="MJ17" i="187" a="1"/>
  <c r="MJ17" i="187" s="1"/>
  <c r="LV31" i="187" a="1"/>
  <c r="LV31" i="187" s="1"/>
  <c r="ML26" i="187" a="1"/>
  <c r="ML26" i="187" s="1"/>
  <c r="MQ21" i="187" a="1"/>
  <c r="MQ21" i="187" s="1"/>
  <c r="MP13" i="187" a="1"/>
  <c r="MP13" i="187" s="1"/>
  <c r="MB10" i="187" a="1"/>
  <c r="MB10" i="187" s="1"/>
  <c r="MK30" i="187" a="1"/>
  <c r="MK30" i="187" s="1"/>
  <c r="LX26" i="187" a="1"/>
  <c r="LX26" i="187" s="1"/>
  <c r="MH20" i="187" a="1"/>
  <c r="MH20" i="187" s="1"/>
  <c r="MC17" i="187" a="1"/>
  <c r="MC17" i="187" s="1"/>
  <c r="MI11" i="187" a="1"/>
  <c r="MI11" i="187" s="1"/>
  <c r="MJ23" i="187" a="1"/>
  <c r="MJ23" i="187" s="1"/>
  <c r="MG19" i="187" a="1"/>
  <c r="MG19" i="187" s="1"/>
  <c r="MH14" i="187" a="1"/>
  <c r="MH14" i="187" s="1"/>
  <c r="LV35" i="187" a="1"/>
  <c r="LV35" i="187" s="1"/>
  <c r="MJ29" i="187" a="1"/>
  <c r="MJ29" i="187" s="1"/>
  <c r="MN17" i="187" a="1"/>
  <c r="MN17" i="187" s="1"/>
  <c r="MF27" i="187" a="1"/>
  <c r="MF27" i="187" s="1"/>
  <c r="MC23" i="187" a="1"/>
  <c r="MC23" i="187" s="1"/>
  <c r="LZ19" i="187" a="1"/>
  <c r="LZ19" i="187" s="1"/>
  <c r="MP30" i="187" a="1"/>
  <c r="MP30" i="187" s="1"/>
  <c r="MI26" i="187" a="1"/>
  <c r="MI26" i="187" s="1"/>
  <c r="ML20" i="187" a="1"/>
  <c r="ML20" i="187" s="1"/>
  <c r="MJ36" i="187" a="1"/>
  <c r="MJ36" i="187" s="1"/>
  <c r="LW28" i="187" a="1"/>
  <c r="LW28" i="187" s="1"/>
  <c r="MH23" i="187" a="1"/>
  <c r="MH23" i="187" s="1"/>
  <c r="ME19" i="187" a="1"/>
  <c r="ME19" i="187" s="1"/>
  <c r="MF36" i="187" a="1"/>
  <c r="MF36" i="187" s="1"/>
  <c r="MO29" i="187" a="1"/>
  <c r="MO29" i="187" s="1"/>
  <c r="MH24" i="187" a="1"/>
  <c r="MH24" i="187" s="1"/>
  <c r="MK20" i="187" a="1"/>
  <c r="MK20" i="187" s="1"/>
  <c r="MD37" i="187" a="1"/>
  <c r="MD37" i="187" s="1"/>
  <c r="MJ28" i="187" a="1"/>
  <c r="MJ28" i="187" s="1"/>
  <c r="MA25" i="187" a="1"/>
  <c r="MA25" i="187" s="1"/>
  <c r="MN30" i="187" a="1"/>
  <c r="MN30" i="187" s="1"/>
  <c r="MJ20" i="187" a="1"/>
  <c r="MJ20" i="187" s="1"/>
  <c r="ME17" i="187" a="1"/>
  <c r="ME17" i="187" s="1"/>
  <c r="LY29" i="187" a="1"/>
  <c r="LY29" i="187" s="1"/>
  <c r="ML25" i="187" a="1"/>
  <c r="ML25" i="187" s="1"/>
  <c r="MF21" i="187" a="1"/>
  <c r="MF21" i="187" s="1"/>
  <c r="MM8" i="187" a="1"/>
  <c r="MM8" i="187" s="1"/>
  <c r="LX6" i="187" a="1"/>
  <c r="LX6" i="187" s="1"/>
  <c r="MQ13" i="187" a="1"/>
  <c r="MQ13" i="187" s="1"/>
  <c r="MN9" i="187" a="1"/>
  <c r="MN9" i="187" s="1"/>
  <c r="MM17" i="187" a="1"/>
  <c r="MM17" i="187" s="1"/>
  <c r="MQ8" i="187" a="1"/>
  <c r="MQ8" i="187" s="1"/>
  <c r="MJ15" i="187" a="1"/>
  <c r="MJ15" i="187" s="1"/>
  <c r="LY9" i="187" a="1"/>
  <c r="LY9" i="187" s="1"/>
  <c r="ML9" i="187" a="1"/>
  <c r="ML9" i="187" s="1"/>
  <c r="LX7" i="187" a="1"/>
  <c r="LX7" i="187" s="1"/>
  <c r="LV12" i="187" a="1"/>
  <c r="LV12" i="187" s="1"/>
  <c r="MP7" i="187" a="1"/>
  <c r="MP7" i="187" s="1"/>
  <c r="LV11" i="187" a="1"/>
  <c r="LV11" i="187" s="1"/>
  <c r="MF6" i="187" a="1"/>
  <c r="MF6" i="187" s="1"/>
  <c r="MB13" i="187" a="1"/>
  <c r="MB13" i="187" s="1"/>
  <c r="MG8" i="187" a="1"/>
  <c r="MG8" i="187" s="1"/>
  <c r="MN5" i="187" a="1"/>
  <c r="MN5" i="187" s="1"/>
  <c r="LY3" i="187" a="1"/>
  <c r="LY3" i="187" s="1"/>
  <c r="LY2" i="187" a="1"/>
  <c r="LY2" i="187" s="1"/>
  <c r="LX2" i="187" a="1"/>
  <c r="LX2" i="187" s="1"/>
  <c r="MH373" i="187" a="1"/>
  <c r="MH373" i="187" s="1"/>
  <c r="MB367" i="187" a="1"/>
  <c r="MB367" i="187" s="1"/>
  <c r="MK370" i="187" a="1"/>
  <c r="MK370" i="187" s="1"/>
  <c r="MF357" i="187" a="1"/>
  <c r="MF357" i="187" s="1"/>
  <c r="LY371" i="187" a="1"/>
  <c r="LY371" i="187" s="1"/>
  <c r="MB360" i="187" a="1"/>
  <c r="MB360" i="187" s="1"/>
  <c r="MJ373" i="187" a="1"/>
  <c r="MJ373" i="187" s="1"/>
  <c r="LY373" i="187" a="1"/>
  <c r="LY373" i="187" s="1"/>
  <c r="MI102" i="187" a="1"/>
  <c r="MI102" i="187" s="1"/>
  <c r="MN94" i="187" a="1"/>
  <c r="MN94" i="187" s="1"/>
  <c r="MK104" i="187" a="1"/>
  <c r="MK104" i="187" s="1"/>
  <c r="MQ104" i="187" a="1"/>
  <c r="MQ104" i="187" s="1"/>
  <c r="LW104" i="187" a="1"/>
  <c r="LW104" i="187" s="1"/>
  <c r="MA98" i="187" a="1"/>
  <c r="MA98" i="187" s="1"/>
  <c r="MD100" i="187" a="1"/>
  <c r="MD100" i="187" s="1"/>
  <c r="LY107" i="187" a="1"/>
  <c r="LY107" i="187" s="1"/>
  <c r="LV105" i="187" a="1"/>
  <c r="LV105" i="187" s="1"/>
  <c r="MC96" i="187" a="1"/>
  <c r="MC96" i="187" s="1"/>
  <c r="MD103" i="187" a="1"/>
  <c r="MD103" i="187" s="1"/>
  <c r="MO92" i="187" a="1"/>
  <c r="MO92" i="187" s="1"/>
  <c r="MC86" i="187" a="1"/>
  <c r="MC86" i="187" s="1"/>
  <c r="MM91" i="187" a="1"/>
  <c r="MM91" i="187" s="1"/>
  <c r="LX90" i="187" a="1"/>
  <c r="LX90" i="187" s="1"/>
  <c r="MQ89" i="187" a="1"/>
  <c r="MQ89" i="187" s="1"/>
  <c r="MD83" i="187" a="1"/>
  <c r="MD83" i="187" s="1"/>
  <c r="MA78" i="187" a="1"/>
  <c r="MA78" i="187" s="1"/>
  <c r="ML92" i="187" a="1"/>
  <c r="ML92" i="187" s="1"/>
  <c r="MM86" i="187" a="1"/>
  <c r="MM86" i="187" s="1"/>
  <c r="LX84" i="187" a="1"/>
  <c r="LX84" i="187" s="1"/>
  <c r="MP89" i="187" a="1"/>
  <c r="MP89" i="187" s="1"/>
  <c r="ME88" i="187" a="1"/>
  <c r="ME88" i="187" s="1"/>
  <c r="MO84" i="187" a="1"/>
  <c r="MO84" i="187" s="1"/>
  <c r="LV91" i="187" a="1"/>
  <c r="LV91" i="187" s="1"/>
  <c r="LY86" i="187" a="1"/>
  <c r="LY86" i="187" s="1"/>
  <c r="MN82" i="187" a="1"/>
  <c r="MN82" i="187" s="1"/>
  <c r="MA90" i="187" a="1"/>
  <c r="MA90" i="187" s="1"/>
  <c r="ML79" i="187" a="1"/>
  <c r="ML79" i="187" s="1"/>
  <c r="MP92" i="187" a="1"/>
  <c r="MP92" i="187" s="1"/>
  <c r="MC88" i="187" a="1"/>
  <c r="MC88" i="187" s="1"/>
  <c r="LY85" i="187" a="1"/>
  <c r="LY85" i="187" s="1"/>
  <c r="MA91" i="187" a="1"/>
  <c r="MA91" i="187" s="1"/>
  <c r="MC87" i="187" a="1"/>
  <c r="MC87" i="187" s="1"/>
  <c r="ML80" i="187" a="1"/>
  <c r="ML80" i="187" s="1"/>
  <c r="LX76" i="187" a="1"/>
  <c r="LX76" i="187" s="1"/>
  <c r="MJ67" i="187" a="1"/>
  <c r="MJ67" i="187" s="1"/>
  <c r="MP75" i="187" a="1"/>
  <c r="MP75" i="187" s="1"/>
  <c r="LX73" i="187" a="1"/>
  <c r="LX73" i="187" s="1"/>
  <c r="MB69" i="187" a="1"/>
  <c r="MB69" i="187" s="1"/>
  <c r="LW76" i="187" a="1"/>
  <c r="LW76" i="187" s="1"/>
  <c r="MI67" i="187" a="1"/>
  <c r="MI67" i="187" s="1"/>
  <c r="LW72" i="187" a="1"/>
  <c r="LW72" i="187" s="1"/>
  <c r="MC78" i="187" a="1"/>
  <c r="MC78" i="187" s="1"/>
  <c r="MO71" i="187" a="1"/>
  <c r="MO71" i="187" s="1"/>
  <c r="MM66" i="187" a="1"/>
  <c r="MM66" i="187" s="1"/>
  <c r="MF70" i="187" a="1"/>
  <c r="MF70" i="187" s="1"/>
  <c r="ML77" i="187" a="1"/>
  <c r="ML77" i="187" s="1"/>
  <c r="MH71" i="187" a="1"/>
  <c r="MH71" i="187" s="1"/>
  <c r="MN79" i="187" a="1"/>
  <c r="MN79" i="187" s="1"/>
  <c r="MM73" i="187" a="1"/>
  <c r="MM73" i="187" s="1"/>
  <c r="ME70" i="187" a="1"/>
  <c r="ME70" i="187" s="1"/>
  <c r="MP65" i="187" a="1"/>
  <c r="MP65" i="187" s="1"/>
  <c r="LZ75" i="187" a="1"/>
  <c r="LZ75" i="187" s="1"/>
  <c r="MF72" i="187" a="1"/>
  <c r="MF72" i="187" s="1"/>
  <c r="MQ76" i="187" a="1"/>
  <c r="MQ76" i="187" s="1"/>
  <c r="MQ67" i="187" a="1"/>
  <c r="MQ67" i="187" s="1"/>
  <c r="LW65" i="187" a="1"/>
  <c r="LW65" i="187" s="1"/>
  <c r="MB74" i="187" a="1"/>
  <c r="MB74" i="187" s="1"/>
  <c r="MO70" i="187" a="1"/>
  <c r="MO70" i="187" s="1"/>
  <c r="MH64" i="187" a="1"/>
  <c r="MH64" i="187" s="1"/>
  <c r="LW54" i="187" a="1"/>
  <c r="LW54" i="187" s="1"/>
  <c r="MM55" i="187" a="1"/>
  <c r="MM55" i="187" s="1"/>
  <c r="MB48" i="187" a="1"/>
  <c r="MB48" i="187" s="1"/>
  <c r="MN60" i="187" a="1"/>
  <c r="MN60" i="187" s="1"/>
  <c r="LV58" i="187" a="1"/>
  <c r="LV58" i="187" s="1"/>
  <c r="MA53" i="187" a="1"/>
  <c r="MA53" i="187" s="1"/>
  <c r="ML50" i="187" a="1"/>
  <c r="ML50" i="187" s="1"/>
  <c r="LZ55" i="187" a="1"/>
  <c r="LZ55" i="187" s="1"/>
  <c r="MF66" i="187" a="1"/>
  <c r="MF66" i="187" s="1"/>
  <c r="MA60" i="187" a="1"/>
  <c r="MA60" i="187" s="1"/>
  <c r="MA52" i="187" a="1"/>
  <c r="MA52" i="187" s="1"/>
  <c r="LY63" i="187" a="1"/>
  <c r="LY63" i="187" s="1"/>
  <c r="MA57" i="187" a="1"/>
  <c r="MA57" i="187" s="1"/>
  <c r="ML58" i="187" a="1"/>
  <c r="ML58" i="187" s="1"/>
  <c r="MK53" i="187" a="1"/>
  <c r="MK53" i="187" s="1"/>
  <c r="MP55" i="187" a="1"/>
  <c r="MP55" i="187" s="1"/>
  <c r="MC59" i="187" a="1"/>
  <c r="MC59" i="187" s="1"/>
  <c r="MF68" i="187" a="1"/>
  <c r="MF68" i="187" s="1"/>
  <c r="MP56" i="187" a="1"/>
  <c r="MP56" i="187" s="1"/>
  <c r="MP60" i="187" a="1"/>
  <c r="MP60" i="187" s="1"/>
  <c r="MD58" i="187" a="1"/>
  <c r="MD58" i="187" s="1"/>
  <c r="LW53" i="187" a="1"/>
  <c r="LW53" i="187" s="1"/>
  <c r="MI63" i="187" a="1"/>
  <c r="MI63" i="187" s="1"/>
  <c r="MP57" i="187" a="1"/>
  <c r="MP57" i="187" s="1"/>
  <c r="MB55" i="187" a="1"/>
  <c r="MB55" i="187" s="1"/>
  <c r="MB44" i="187" a="1"/>
  <c r="MB44" i="187" s="1"/>
  <c r="LW38" i="187" a="1"/>
  <c r="LW38" i="187" s="1"/>
  <c r="ML35" i="187" a="1"/>
  <c r="ML35" i="187" s="1"/>
  <c r="LY47" i="187" a="1"/>
  <c r="LY47" i="187" s="1"/>
  <c r="LY32" i="187" a="1"/>
  <c r="LY32" i="187" s="1"/>
  <c r="MG37" i="187" a="1"/>
  <c r="MG37" i="187" s="1"/>
  <c r="MO34" i="187" a="1"/>
  <c r="MO34" i="187" s="1"/>
  <c r="MQ48" i="187" a="1"/>
  <c r="MQ48" i="187" s="1"/>
  <c r="MJ39" i="187" a="1"/>
  <c r="MJ39" i="187" s="1"/>
  <c r="MP32" i="187" a="1"/>
  <c r="MP32" i="187" s="1"/>
  <c r="MF51" i="187" a="1"/>
  <c r="MF51" i="187" s="1"/>
  <c r="MQ40" i="187" a="1"/>
  <c r="MQ40" i="187" s="1"/>
  <c r="MF37" i="187" a="1"/>
  <c r="MF37" i="187" s="1"/>
  <c r="MN34" i="187" a="1"/>
  <c r="MN34" i="187" s="1"/>
  <c r="LZ48" i="187" a="1"/>
  <c r="LZ48" i="187" s="1"/>
  <c r="MI39" i="187" a="1"/>
  <c r="MI39" i="187" s="1"/>
  <c r="MK37" i="187" a="1"/>
  <c r="MK37" i="187" s="1"/>
  <c r="LZ49" i="187" a="1"/>
  <c r="LZ49" i="187" s="1"/>
  <c r="LX43" i="187" a="1"/>
  <c r="LX43" i="187" s="1"/>
  <c r="MH39" i="187" a="1"/>
  <c r="MH39" i="187" s="1"/>
  <c r="LX44" i="187" a="1"/>
  <c r="LX44" i="187" s="1"/>
  <c r="MM41" i="187" a="1"/>
  <c r="MM41" i="187" s="1"/>
  <c r="LX49" i="187" a="1"/>
  <c r="LX49" i="187" s="1"/>
  <c r="MO44" i="187" a="1"/>
  <c r="MO44" i="187" s="1"/>
  <c r="MH50" i="187" a="1"/>
  <c r="MH50" i="187" s="1"/>
  <c r="ML41" i="187" a="1"/>
  <c r="ML41" i="187" s="1"/>
  <c r="MK33" i="187" a="1"/>
  <c r="MK33" i="187" s="1"/>
  <c r="MM30" i="187" a="1"/>
  <c r="MM30" i="187" s="1"/>
  <c r="MO20" i="187" a="1"/>
  <c r="MO20" i="187" s="1"/>
  <c r="MD17" i="187" a="1"/>
  <c r="MD17" i="187" s="1"/>
  <c r="ML30" i="187" a="1"/>
  <c r="ML30" i="187" s="1"/>
  <c r="LY26" i="187" a="1"/>
  <c r="LY26" i="187" s="1"/>
  <c r="MK21" i="187" a="1"/>
  <c r="MK21" i="187" s="1"/>
  <c r="MN16" i="187" a="1"/>
  <c r="MN16" i="187" s="1"/>
  <c r="MJ13" i="187" a="1"/>
  <c r="MJ13" i="187" s="1"/>
  <c r="LV10" i="187" a="1"/>
  <c r="LV10" i="187" s="1"/>
  <c r="MD30" i="187" a="1"/>
  <c r="MD30" i="187" s="1"/>
  <c r="MB20" i="187" a="1"/>
  <c r="MB20" i="187" s="1"/>
  <c r="LW17" i="187" a="1"/>
  <c r="LW17" i="187" s="1"/>
  <c r="MC11" i="187" a="1"/>
  <c r="MC11" i="187" s="1"/>
  <c r="MP31" i="187" a="1"/>
  <c r="MP31" i="187" s="1"/>
  <c r="MD23" i="187" a="1"/>
  <c r="MD23" i="187" s="1"/>
  <c r="MA19" i="187" a="1"/>
  <c r="MA19" i="187" s="1"/>
  <c r="MB14" i="187" a="1"/>
  <c r="MB14" i="187" s="1"/>
  <c r="MG34" i="187" a="1"/>
  <c r="MG34" i="187" s="1"/>
  <c r="MC29" i="187" a="1"/>
  <c r="MC29" i="187" s="1"/>
  <c r="MM20" i="187" a="1"/>
  <c r="MM20" i="187" s="1"/>
  <c r="MH17" i="187" a="1"/>
  <c r="MH17" i="187" s="1"/>
  <c r="MP26" i="187" a="1"/>
  <c r="MP26" i="187" s="1"/>
  <c r="LW23" i="187" a="1"/>
  <c r="LW23" i="187" s="1"/>
  <c r="MN13" i="187" a="1"/>
  <c r="MN13" i="187" s="1"/>
  <c r="MI30" i="187" a="1"/>
  <c r="MI30" i="187" s="1"/>
  <c r="LV26" i="187" a="1"/>
  <c r="LV26" i="187" s="1"/>
  <c r="MF20" i="187" a="1"/>
  <c r="MF20" i="187" s="1"/>
  <c r="MI35" i="187" a="1"/>
  <c r="MI35" i="187" s="1"/>
  <c r="MB23" i="187" a="1"/>
  <c r="MB23" i="187" s="1"/>
  <c r="LY19" i="187" a="1"/>
  <c r="LY19" i="187" s="1"/>
  <c r="MH35" i="187" a="1"/>
  <c r="MH35" i="187" s="1"/>
  <c r="MH29" i="187" a="1"/>
  <c r="MH29" i="187" s="1"/>
  <c r="MB24" i="187" a="1"/>
  <c r="MB24" i="187" s="1"/>
  <c r="ME20" i="187" a="1"/>
  <c r="ME20" i="187" s="1"/>
  <c r="ME36" i="187" a="1"/>
  <c r="ME36" i="187" s="1"/>
  <c r="MC28" i="187" a="1"/>
  <c r="MC28" i="187" s="1"/>
  <c r="MQ14" i="187" a="1"/>
  <c r="MQ14" i="187" s="1"/>
  <c r="MG30" i="187" a="1"/>
  <c r="MG30" i="187" s="1"/>
  <c r="MM24" i="187" a="1"/>
  <c r="MM24" i="187" s="1"/>
  <c r="MD20" i="187" a="1"/>
  <c r="MD20" i="187" s="1"/>
  <c r="LY17" i="187" a="1"/>
  <c r="LY17" i="187" s="1"/>
  <c r="MF25" i="187" a="1"/>
  <c r="MF25" i="187" s="1"/>
  <c r="LZ21" i="187" a="1"/>
  <c r="LZ21" i="187" s="1"/>
  <c r="LZ8" i="187" a="1"/>
  <c r="LZ8" i="187" s="1"/>
  <c r="LX15" i="187" a="1"/>
  <c r="LX15" i="187" s="1"/>
  <c r="MO9" i="187" a="1"/>
  <c r="MO9" i="187" s="1"/>
  <c r="MQ15" i="187" a="1"/>
  <c r="MQ15" i="187" s="1"/>
  <c r="LZ13" i="187" a="1"/>
  <c r="LZ13" i="187" s="1"/>
  <c r="MA9" i="187" a="1"/>
  <c r="MA9" i="187" s="1"/>
  <c r="ML15" i="187" a="1"/>
  <c r="ML15" i="187" s="1"/>
  <c r="MD8" i="187" a="1"/>
  <c r="MD8" i="187" s="1"/>
  <c r="MQ3" i="187" a="1"/>
  <c r="MQ3" i="187" s="1"/>
  <c r="MM13" i="187" a="1"/>
  <c r="MM13" i="187" s="1"/>
  <c r="ME9" i="187" a="1"/>
  <c r="ME9" i="187" s="1"/>
  <c r="ML11" i="187" a="1"/>
  <c r="ML11" i="187" s="1"/>
  <c r="LZ6" i="187" a="1"/>
  <c r="LZ6" i="187" s="1"/>
  <c r="MQ12" i="187" a="1"/>
  <c r="MQ12" i="187" s="1"/>
  <c r="MB6" i="187" a="1"/>
  <c r="MB6" i="187" s="1"/>
  <c r="MC5" i="187" a="1"/>
  <c r="MC5" i="187" s="1"/>
  <c r="ML5" i="187" a="1"/>
  <c r="ML5" i="187" s="1"/>
  <c r="LE3" i="187" a="1"/>
  <c r="LE3" i="187" s="1"/>
  <c r="MD3" i="187" a="1"/>
  <c r="MD3" i="187" s="1"/>
  <c r="ML2" i="187" a="1"/>
  <c r="ML2" i="187" s="1"/>
  <c r="MF358" i="187" a="1"/>
  <c r="MF358" i="187" s="1"/>
  <c r="MF360" i="187" a="1"/>
  <c r="MF360" i="187" s="1"/>
  <c r="ME366" i="187" a="1"/>
  <c r="ME366" i="187" s="1"/>
  <c r="ML350" i="187" a="1"/>
  <c r="ML350" i="187" s="1"/>
  <c r="ML371" i="187" a="1"/>
  <c r="ML371" i="187" s="1"/>
  <c r="MN357" i="187" a="1"/>
  <c r="MN357" i="187" s="1"/>
  <c r="ML359" i="187" a="1"/>
  <c r="ML359" i="187" s="1"/>
  <c r="MC371" i="187" a="1"/>
  <c r="MC371" i="187" s="1"/>
  <c r="ML370" i="187" a="1"/>
  <c r="ML370" i="187" s="1"/>
  <c r="LZ105" i="187" a="1"/>
  <c r="LZ105" i="187" s="1"/>
  <c r="MB94" i="187" a="1"/>
  <c r="MB94" i="187" s="1"/>
  <c r="MP99" i="187" a="1"/>
  <c r="MP99" i="187" s="1"/>
  <c r="LX104" i="187" a="1"/>
  <c r="LX104" i="187" s="1"/>
  <c r="MQ97" i="187" a="1"/>
  <c r="MQ97" i="187" s="1"/>
  <c r="MD104" i="187" a="1"/>
  <c r="MD104" i="187" s="1"/>
  <c r="MQ96" i="187" a="1"/>
  <c r="MQ96" i="187" s="1"/>
  <c r="LX100" i="187" a="1"/>
  <c r="LX100" i="187" s="1"/>
  <c r="MJ106" i="187" a="1"/>
  <c r="MJ106" i="187" s="1"/>
  <c r="ML98" i="187" a="1"/>
  <c r="ML98" i="187" s="1"/>
  <c r="MO104" i="187" a="1"/>
  <c r="MO104" i="187" s="1"/>
  <c r="LW96" i="187" a="1"/>
  <c r="LW96" i="187" s="1"/>
  <c r="MJ102" i="187" a="1"/>
  <c r="MJ102" i="187" s="1"/>
  <c r="MQ108" i="187" a="1"/>
  <c r="MQ108" i="187" s="1"/>
  <c r="MN100" i="187" a="1"/>
  <c r="MN100" i="187" s="1"/>
  <c r="MH92" i="187" a="1"/>
  <c r="MH92" i="187" s="1"/>
  <c r="LW86" i="187" a="1"/>
  <c r="LW86" i="187" s="1"/>
  <c r="LZ91" i="187" a="1"/>
  <c r="LZ91" i="187" s="1"/>
  <c r="MQ83" i="187" a="1"/>
  <c r="MQ83" i="187" s="1"/>
  <c r="MP77" i="187" a="1"/>
  <c r="MP77" i="187" s="1"/>
  <c r="LY84" i="187" a="1"/>
  <c r="LY84" i="187" s="1"/>
  <c r="MG97" i="187" a="1"/>
  <c r="MG97" i="187" s="1"/>
  <c r="MK89" i="187" a="1"/>
  <c r="MK89" i="187" s="1"/>
  <c r="LX83" i="187" a="1"/>
  <c r="LX83" i="187" s="1"/>
  <c r="ME92" i="187" a="1"/>
  <c r="ME92" i="187" s="1"/>
  <c r="MG86" i="187" a="1"/>
  <c r="MG86" i="187" s="1"/>
  <c r="MJ89" i="187" a="1"/>
  <c r="MJ89" i="187" s="1"/>
  <c r="MK92" i="187" a="1"/>
  <c r="MK92" i="187" s="1"/>
  <c r="LY88" i="187" a="1"/>
  <c r="LY88" i="187" s="1"/>
  <c r="MI84" i="187" a="1"/>
  <c r="MI84" i="187" s="1"/>
  <c r="LW92" i="187" a="1"/>
  <c r="LW92" i="187" s="1"/>
  <c r="MQ87" i="187" a="1"/>
  <c r="MQ87" i="187" s="1"/>
  <c r="LX95" i="187" a="1"/>
  <c r="LX95" i="187" s="1"/>
  <c r="MH82" i="187" a="1"/>
  <c r="MH82" i="187" s="1"/>
  <c r="MF79" i="187" a="1"/>
  <c r="MF79" i="187" s="1"/>
  <c r="MI92" i="187" a="1"/>
  <c r="MI92" i="187" s="1"/>
  <c r="LW88" i="187" a="1"/>
  <c r="LW88" i="187" s="1"/>
  <c r="MM84" i="187" a="1"/>
  <c r="MM84" i="187" s="1"/>
  <c r="MM90" i="187" a="1"/>
  <c r="MM90" i="187" s="1"/>
  <c r="LW87" i="187" a="1"/>
  <c r="LW87" i="187" s="1"/>
  <c r="MF80" i="187" a="1"/>
  <c r="MF80" i="187" s="1"/>
  <c r="MH79" i="187" a="1"/>
  <c r="MH79" i="187" s="1"/>
  <c r="MD67" i="187" a="1"/>
  <c r="MD67" i="187" s="1"/>
  <c r="MJ75" i="187" a="1"/>
  <c r="MJ75" i="187" s="1"/>
  <c r="LV69" i="187" a="1"/>
  <c r="LV69" i="187" s="1"/>
  <c r="MK78" i="187" a="1"/>
  <c r="MK78" i="187" s="1"/>
  <c r="MC67" i="187" a="1"/>
  <c r="MC67" i="187" s="1"/>
  <c r="MM82" i="187" a="1"/>
  <c r="MM82" i="187" s="1"/>
  <c r="ML74" i="187" a="1"/>
  <c r="ML74" i="187" s="1"/>
  <c r="MN68" i="187" a="1"/>
  <c r="MN68" i="187" s="1"/>
  <c r="MI71" i="187" a="1"/>
  <c r="MI71" i="187" s="1"/>
  <c r="MG66" i="187" a="1"/>
  <c r="MG66" i="187" s="1"/>
  <c r="MN73" i="187" a="1"/>
  <c r="MN73" i="187" s="1"/>
  <c r="LZ70" i="187" a="1"/>
  <c r="LZ70" i="187" s="1"/>
  <c r="ME77" i="187" a="1"/>
  <c r="ME77" i="187" s="1"/>
  <c r="MB71" i="187" a="1"/>
  <c r="MB71" i="187" s="1"/>
  <c r="MP78" i="187" a="1"/>
  <c r="MP78" i="187" s="1"/>
  <c r="MG73" i="187" a="1"/>
  <c r="MG73" i="187" s="1"/>
  <c r="LY70" i="187" a="1"/>
  <c r="LY70" i="187" s="1"/>
  <c r="MK77" i="187" a="1"/>
  <c r="MK77" i="187" s="1"/>
  <c r="MJ65" i="187" a="1"/>
  <c r="MJ65" i="187" s="1"/>
  <c r="LZ72" i="187" a="1"/>
  <c r="LZ72" i="187" s="1"/>
  <c r="MQ68" i="187" a="1"/>
  <c r="MQ68" i="187" s="1"/>
  <c r="MK76" i="187" a="1"/>
  <c r="MK76" i="187" s="1"/>
  <c r="MK67" i="187" a="1"/>
  <c r="MK67" i="187" s="1"/>
  <c r="LV74" i="187" a="1"/>
  <c r="LV74" i="187" s="1"/>
  <c r="MI70" i="187" a="1"/>
  <c r="MI70" i="187" s="1"/>
  <c r="MH63" i="187" a="1"/>
  <c r="MH63" i="187" s="1"/>
  <c r="MG55" i="187" a="1"/>
  <c r="MG55" i="187" s="1"/>
  <c r="LV48" i="187" a="1"/>
  <c r="LV48" i="187" s="1"/>
  <c r="MH60" i="187" a="1"/>
  <c r="MH60" i="187" s="1"/>
  <c r="MF50" i="187" a="1"/>
  <c r="MF50" i="187" s="1"/>
  <c r="MP62" i="187" a="1"/>
  <c r="MP62" i="187" s="1"/>
  <c r="MN57" i="187" a="1"/>
  <c r="MN57" i="187" s="1"/>
  <c r="ME65" i="187" a="1"/>
  <c r="ME65" i="187" s="1"/>
  <c r="MM54" i="187" a="1"/>
  <c r="MM54" i="187" s="1"/>
  <c r="MO62" i="187" a="1"/>
  <c r="MO62" i="187" s="1"/>
  <c r="MF58" i="187" a="1"/>
  <c r="MF58" i="187" s="1"/>
  <c r="ME53" i="187" a="1"/>
  <c r="ME53" i="187" s="1"/>
  <c r="MK63" i="187" a="1"/>
  <c r="MK63" i="187" s="1"/>
  <c r="MJ55" i="187" a="1"/>
  <c r="MJ55" i="187" s="1"/>
  <c r="LW59" i="187" a="1"/>
  <c r="LW59" i="187" s="1"/>
  <c r="MP53" i="187" a="1"/>
  <c r="MP53" i="187" s="1"/>
  <c r="MK65" i="187" a="1"/>
  <c r="MK65" i="187" s="1"/>
  <c r="MJ56" i="187" a="1"/>
  <c r="MJ56" i="187" s="1"/>
  <c r="MD68" i="187" a="1"/>
  <c r="MD68" i="187" s="1"/>
  <c r="MJ60" i="187" a="1"/>
  <c r="MJ60" i="187" s="1"/>
  <c r="LX58" i="187" a="1"/>
  <c r="LX58" i="187" s="1"/>
  <c r="MP52" i="187" a="1"/>
  <c r="MP52" i="187" s="1"/>
  <c r="LV63" i="187" a="1"/>
  <c r="LV63" i="187" s="1"/>
  <c r="MJ57" i="187" a="1"/>
  <c r="MJ57" i="187" s="1"/>
  <c r="LV55" i="187" a="1"/>
  <c r="LV55" i="187" s="1"/>
  <c r="MQ46" i="187" a="1"/>
  <c r="MQ46" i="187" s="1"/>
  <c r="LV44" i="187" a="1"/>
  <c r="LV44" i="187" s="1"/>
  <c r="MO52" i="187" a="1"/>
  <c r="MO52" i="187" s="1"/>
  <c r="ME50" i="187" a="1"/>
  <c r="ME50" i="187" s="1"/>
  <c r="MO45" i="187" a="1"/>
  <c r="MO45" i="187" s="1"/>
  <c r="ML40" i="187" a="1"/>
  <c r="ML40" i="187" s="1"/>
  <c r="MA37" i="187" a="1"/>
  <c r="MA37" i="187" s="1"/>
  <c r="MI34" i="187" a="1"/>
  <c r="MI34" i="187" s="1"/>
  <c r="MQ42" i="187" a="1"/>
  <c r="MQ42" i="187" s="1"/>
  <c r="MD39" i="187" a="1"/>
  <c r="MD39" i="187" s="1"/>
  <c r="MJ32" i="187" a="1"/>
  <c r="MJ32" i="187" s="1"/>
  <c r="MN45" i="187" a="1"/>
  <c r="MN45" i="187" s="1"/>
  <c r="MK40" i="187" a="1"/>
  <c r="MK40" i="187" s="1"/>
  <c r="LZ37" i="187" a="1"/>
  <c r="LZ37" i="187" s="1"/>
  <c r="MH34" i="187" a="1"/>
  <c r="MH34" i="187" s="1"/>
  <c r="MP42" i="187" a="1"/>
  <c r="MP42" i="187" s="1"/>
  <c r="MC39" i="187" a="1"/>
  <c r="MC39" i="187" s="1"/>
  <c r="MM50" i="187" a="1"/>
  <c r="MM50" i="187" s="1"/>
  <c r="MM45" i="187" a="1"/>
  <c r="MM45" i="187" s="1"/>
  <c r="MP40" i="187" a="1"/>
  <c r="MP40" i="187" s="1"/>
  <c r="ME37" i="187" a="1"/>
  <c r="ME37" i="187" s="1"/>
  <c r="MO48" i="187" a="1"/>
  <c r="MO48" i="187" s="1"/>
  <c r="MO42" i="187" a="1"/>
  <c r="MO42" i="187" s="1"/>
  <c r="MB39" i="187" a="1"/>
  <c r="MB39" i="187" s="1"/>
  <c r="MM46" i="187" a="1"/>
  <c r="MM46" i="187" s="1"/>
  <c r="MM51" i="187" a="1"/>
  <c r="MM51" i="187" s="1"/>
  <c r="MG41" i="187" a="1"/>
  <c r="MG41" i="187" s="1"/>
  <c r="ML33" i="187" a="1"/>
  <c r="ML33" i="187" s="1"/>
  <c r="MI44" i="187" a="1"/>
  <c r="MI44" i="187" s="1"/>
  <c r="MP38" i="187" a="1"/>
  <c r="MP38" i="187" s="1"/>
  <c r="LX50" i="187" a="1"/>
  <c r="LX50" i="187" s="1"/>
  <c r="MF41" i="187" a="1"/>
  <c r="MF41" i="187" s="1"/>
  <c r="ME33" i="187" a="1"/>
  <c r="ME33" i="187" s="1"/>
  <c r="ME30" i="187" a="1"/>
  <c r="ME30" i="187" s="1"/>
  <c r="ML24" i="187" a="1"/>
  <c r="ML24" i="187" s="1"/>
  <c r="MI20" i="187" a="1"/>
  <c r="MI20" i="187" s="1"/>
  <c r="LX17" i="187" a="1"/>
  <c r="LX17" i="187" s="1"/>
  <c r="MQ25" i="187" a="1"/>
  <c r="MQ25" i="187" s="1"/>
  <c r="ME21" i="187" a="1"/>
  <c r="ME21" i="187" s="1"/>
  <c r="MH16" i="187" a="1"/>
  <c r="MH16" i="187" s="1"/>
  <c r="MD13" i="187" a="1"/>
  <c r="MD13" i="187" s="1"/>
  <c r="LW30" i="187" a="1"/>
  <c r="LW30" i="187" s="1"/>
  <c r="MQ24" i="187" a="1"/>
  <c r="MQ24" i="187" s="1"/>
  <c r="LV20" i="187" a="1"/>
  <c r="LV20" i="187" s="1"/>
  <c r="LW11" i="187" a="1"/>
  <c r="LW11" i="187" s="1"/>
  <c r="MI31" i="187" a="1"/>
  <c r="MI31" i="187" s="1"/>
  <c r="MK26" i="187" a="1"/>
  <c r="MK26" i="187" s="1"/>
  <c r="LX23" i="187" a="1"/>
  <c r="LX23" i="187" s="1"/>
  <c r="LV14" i="187" a="1"/>
  <c r="LV14" i="187" s="1"/>
  <c r="MM33" i="187" a="1"/>
  <c r="MM33" i="187" s="1"/>
  <c r="LV29" i="187" a="1"/>
  <c r="LV29" i="187" s="1"/>
  <c r="MP24" i="187" a="1"/>
  <c r="MP24" i="187" s="1"/>
  <c r="MG20" i="187" a="1"/>
  <c r="MG20" i="187" s="1"/>
  <c r="MB17" i="187" a="1"/>
  <c r="MB17" i="187" s="1"/>
  <c r="MC26" i="187" a="1"/>
  <c r="MC26" i="187" s="1"/>
  <c r="MK36" i="187" a="1"/>
  <c r="MK36" i="187" s="1"/>
  <c r="MB30" i="187" a="1"/>
  <c r="MB30" i="187" s="1"/>
  <c r="MO24" i="187" a="1"/>
  <c r="MO24" i="187" s="1"/>
  <c r="LZ20" i="187" a="1"/>
  <c r="LZ20" i="187" s="1"/>
  <c r="ME27" i="187" a="1"/>
  <c r="ME27" i="187" s="1"/>
  <c r="LV23" i="187" a="1"/>
  <c r="LV23" i="187" s="1"/>
  <c r="MA29" i="187" a="1"/>
  <c r="MA29" i="187" s="1"/>
  <c r="LV24" i="187" a="1"/>
  <c r="LV24" i="187" s="1"/>
  <c r="LY20" i="187" a="1"/>
  <c r="LY20" i="187" s="1"/>
  <c r="MG35" i="187" a="1"/>
  <c r="MG35" i="187" s="1"/>
  <c r="LV28" i="187" a="1"/>
  <c r="LV28" i="187" s="1"/>
  <c r="MP19" i="187" a="1"/>
  <c r="MP19" i="187" s="1"/>
  <c r="LX37" i="187" a="1"/>
  <c r="LX37" i="187" s="1"/>
  <c r="LY30" i="187" a="1"/>
  <c r="LY30" i="187" s="1"/>
  <c r="MG24" i="187" a="1"/>
  <c r="MG24" i="187" s="1"/>
  <c r="LX20" i="187" a="1"/>
  <c r="LX20" i="187" s="1"/>
  <c r="MP28" i="187" a="1"/>
  <c r="MP28" i="187" s="1"/>
  <c r="LZ25" i="187" a="1"/>
  <c r="LZ25" i="187" s="1"/>
  <c r="ME14" i="187" a="1"/>
  <c r="ME14" i="187" s="1"/>
  <c r="MB9" i="187" a="1"/>
  <c r="MB9" i="187" s="1"/>
  <c r="LW15" i="187" a="1"/>
  <c r="LW15" i="187" s="1"/>
  <c r="ML8" i="187" a="1"/>
  <c r="ML8" i="187" s="1"/>
  <c r="MK3" i="187" a="1"/>
  <c r="MK3" i="187" s="1"/>
  <c r="MM10" i="187" a="1"/>
  <c r="MM10" i="187" s="1"/>
  <c r="MP8" i="187" a="1"/>
  <c r="MP8" i="187" s="1"/>
  <c r="MI8" i="187" a="1"/>
  <c r="MI8" i="187" s="1"/>
  <c r="ME11" i="187" a="1"/>
  <c r="ME11" i="187" s="1"/>
  <c r="MM6" i="187" a="1"/>
  <c r="MM6" i="187" s="1"/>
  <c r="MJ9" i="187" a="1"/>
  <c r="MJ9" i="187" s="1"/>
  <c r="MI12" i="187" a="1"/>
  <c r="MI12" i="187" s="1"/>
  <c r="MP2" i="187" a="1"/>
  <c r="MP2" i="187" s="1"/>
  <c r="MO3" i="187" a="1"/>
  <c r="MO3" i="187" s="1"/>
  <c r="MF2" i="187" a="1"/>
  <c r="MF2" i="187" s="1"/>
  <c r="LW2" i="187" a="1"/>
  <c r="LW2" i="187" s="1"/>
  <c r="ML369" i="187" a="1"/>
  <c r="ML369" i="187" s="1"/>
  <c r="ML357" i="187" a="1"/>
  <c r="ML357" i="187" s="1"/>
  <c r="MJ362" i="187" a="1"/>
  <c r="MJ362" i="187" s="1"/>
  <c r="MI370" i="187" a="1"/>
  <c r="MI370" i="187" s="1"/>
  <c r="MJ363" i="187" a="1"/>
  <c r="MJ363" i="187" s="1"/>
  <c r="LW370" i="187" a="1"/>
  <c r="LW370" i="187" s="1"/>
  <c r="MQ372" i="187" a="1"/>
  <c r="MQ372" i="187" s="1"/>
  <c r="LX98" i="187" a="1"/>
  <c r="LX98" i="187" s="1"/>
  <c r="MF104" i="187" a="1"/>
  <c r="MF104" i="187" s="1"/>
  <c r="LV94" i="187" a="1"/>
  <c r="LV94" i="187" s="1"/>
  <c r="MJ99" i="187" a="1"/>
  <c r="MJ99" i="187" s="1"/>
  <c r="MM93" i="187" a="1"/>
  <c r="MM93" i="187" s="1"/>
  <c r="MK97" i="187" a="1"/>
  <c r="MK97" i="187" s="1"/>
  <c r="MK96" i="187" a="1"/>
  <c r="MK96" i="187" s="1"/>
  <c r="MM103" i="187" a="1"/>
  <c r="MM103" i="187" s="1"/>
  <c r="MP97" i="187" a="1"/>
  <c r="MP97" i="187" s="1"/>
  <c r="MN99" i="187" a="1"/>
  <c r="MN99" i="187" s="1"/>
  <c r="LV106" i="187" a="1"/>
  <c r="LV106" i="187" s="1"/>
  <c r="MF98" i="187" a="1"/>
  <c r="MF98" i="187" s="1"/>
  <c r="MB104" i="187" a="1"/>
  <c r="MB104" i="187" s="1"/>
  <c r="LW102" i="187" a="1"/>
  <c r="LW102" i="187" s="1"/>
  <c r="LW108" i="187" a="1"/>
  <c r="LW108" i="187" s="1"/>
  <c r="MH100" i="187" a="1"/>
  <c r="MH100" i="187" s="1"/>
  <c r="MP85" i="187" a="1"/>
  <c r="MP85" i="187" s="1"/>
  <c r="ML90" i="187" a="1"/>
  <c r="ML90" i="187" s="1"/>
  <c r="MK83" i="187" a="1"/>
  <c r="MK83" i="187" s="1"/>
  <c r="MJ77" i="187" a="1"/>
  <c r="MJ77" i="187" s="1"/>
  <c r="MH96" i="187" a="1"/>
  <c r="MH96" i="187" s="1"/>
  <c r="ME89" i="187" a="1"/>
  <c r="ME89" i="187" s="1"/>
  <c r="MP80" i="187" a="1"/>
  <c r="MP80" i="187" s="1"/>
  <c r="MO77" i="187" a="1"/>
  <c r="MO77" i="187" s="1"/>
  <c r="MA86" i="187" a="1"/>
  <c r="MA86" i="187" s="1"/>
  <c r="MA97" i="187" a="1"/>
  <c r="MA97" i="187" s="1"/>
  <c r="MD89" i="187" a="1"/>
  <c r="MD89" i="187" s="1"/>
  <c r="MO80" i="187" a="1"/>
  <c r="MO80" i="187" s="1"/>
  <c r="MD92" i="187" a="1"/>
  <c r="MD92" i="187" s="1"/>
  <c r="ML86" i="187" a="1"/>
  <c r="ML86" i="187" s="1"/>
  <c r="MC84" i="187" a="1"/>
  <c r="MC84" i="187" s="1"/>
  <c r="MK87" i="187" a="1"/>
  <c r="MK87" i="187" s="1"/>
  <c r="MN80" i="187" a="1"/>
  <c r="MN80" i="187" s="1"/>
  <c r="ML94" i="187" a="1"/>
  <c r="ML94" i="187" s="1"/>
  <c r="MH90" i="187" a="1"/>
  <c r="MH90" i="187" s="1"/>
  <c r="ML85" i="187" a="1"/>
  <c r="ML85" i="187" s="1"/>
  <c r="MB82" i="187" a="1"/>
  <c r="MB82" i="187" s="1"/>
  <c r="MN89" i="187" a="1"/>
  <c r="MN89" i="187" s="1"/>
  <c r="MM83" i="187" a="1"/>
  <c r="MM83" i="187" s="1"/>
  <c r="LZ79" i="187" a="1"/>
  <c r="LZ79" i="187" s="1"/>
  <c r="MB92" i="187" a="1"/>
  <c r="MB92" i="187" s="1"/>
  <c r="MG84" i="187" a="1"/>
  <c r="MG84" i="187" s="1"/>
  <c r="LZ90" i="187" a="1"/>
  <c r="LZ90" i="187" s="1"/>
  <c r="LZ80" i="187" a="1"/>
  <c r="LZ80" i="187" s="1"/>
  <c r="ML78" i="187" a="1"/>
  <c r="ML78" i="187" s="1"/>
  <c r="LX67" i="187" a="1"/>
  <c r="LX67" i="187" s="1"/>
  <c r="MD75" i="187" a="1"/>
  <c r="MD75" i="187" s="1"/>
  <c r="MP72" i="187" a="1"/>
  <c r="MP72" i="187" s="1"/>
  <c r="MD78" i="187" a="1"/>
  <c r="MD78" i="187" s="1"/>
  <c r="LW67" i="187" a="1"/>
  <c r="LW67" i="187" s="1"/>
  <c r="MM81" i="187" a="1"/>
  <c r="MM81" i="187" s="1"/>
  <c r="MF74" i="187" a="1"/>
  <c r="MF74" i="187" s="1"/>
  <c r="MH68" i="187" a="1"/>
  <c r="MH68" i="187" s="1"/>
  <c r="MM77" i="187" a="1"/>
  <c r="MM77" i="187" s="1"/>
  <c r="MC71" i="187" a="1"/>
  <c r="MC71" i="187" s="1"/>
  <c r="MA66" i="187" a="1"/>
  <c r="MA66" i="187" s="1"/>
  <c r="MH73" i="187" a="1"/>
  <c r="MH73" i="187" s="1"/>
  <c r="LV71" i="187" a="1"/>
  <c r="LV71" i="187" s="1"/>
  <c r="MA73" i="187" a="1"/>
  <c r="MA73" i="187" s="1"/>
  <c r="LV77" i="187" a="1"/>
  <c r="LV77" i="187" s="1"/>
  <c r="MD65" i="187" a="1"/>
  <c r="MD65" i="187" s="1"/>
  <c r="MO74" i="187" a="1"/>
  <c r="MO74" i="187" s="1"/>
  <c r="MK68" i="187" a="1"/>
  <c r="MK68" i="187" s="1"/>
  <c r="ME76" i="187" a="1"/>
  <c r="ME76" i="187" s="1"/>
  <c r="ME67" i="187" a="1"/>
  <c r="ME67" i="187" s="1"/>
  <c r="MQ73" i="187" a="1"/>
  <c r="MQ73" i="187" s="1"/>
  <c r="MC70" i="187" a="1"/>
  <c r="MC70" i="187" s="1"/>
  <c r="MO63" i="187" a="1"/>
  <c r="MO63" i="187" s="1"/>
  <c r="MO58" i="187" a="1"/>
  <c r="MO58" i="187" s="1"/>
  <c r="MN53" i="187" a="1"/>
  <c r="MN53" i="187" s="1"/>
  <c r="MA55" i="187" a="1"/>
  <c r="MA55" i="187" s="1"/>
  <c r="MB60" i="187" a="1"/>
  <c r="MB60" i="187" s="1"/>
  <c r="LZ50" i="187" a="1"/>
  <c r="LZ50" i="187" s="1"/>
  <c r="MJ62" i="187" a="1"/>
  <c r="MJ62" i="187" s="1"/>
  <c r="MH57" i="187" a="1"/>
  <c r="MH57" i="187" s="1"/>
  <c r="MM64" i="187" a="1"/>
  <c r="MM64" i="187" s="1"/>
  <c r="MQ59" i="187" a="1"/>
  <c r="MQ59" i="187" s="1"/>
  <c r="MG54" i="187" a="1"/>
  <c r="MG54" i="187" s="1"/>
  <c r="MP51" i="187" a="1"/>
  <c r="MP51" i="187" s="1"/>
  <c r="MI62" i="187" a="1"/>
  <c r="MI62" i="187" s="1"/>
  <c r="ML56" i="187" a="1"/>
  <c r="ML56" i="187" s="1"/>
  <c r="ML48" i="187" a="1"/>
  <c r="ML48" i="187" s="1"/>
  <c r="LZ58" i="187" a="1"/>
  <c r="LZ58" i="187" s="1"/>
  <c r="LY53" i="187" a="1"/>
  <c r="LY53" i="187" s="1"/>
  <c r="LX63" i="187" a="1"/>
  <c r="LX63" i="187" s="1"/>
  <c r="MD55" i="187" a="1"/>
  <c r="MD55" i="187" s="1"/>
  <c r="MQ63" i="187" a="1"/>
  <c r="MQ63" i="187" s="1"/>
  <c r="MJ53" i="187" a="1"/>
  <c r="MJ53" i="187" s="1"/>
  <c r="MN61" i="187" a="1"/>
  <c r="MN61" i="187" s="1"/>
  <c r="MD56" i="187" a="1"/>
  <c r="MD56" i="187" s="1"/>
  <c r="ML66" i="187" a="1"/>
  <c r="ML66" i="187" s="1"/>
  <c r="MD60" i="187" a="1"/>
  <c r="MD60" i="187" s="1"/>
  <c r="MJ52" i="187" a="1"/>
  <c r="MJ52" i="187" s="1"/>
  <c r="ML62" i="187" a="1"/>
  <c r="ML62" i="187" s="1"/>
  <c r="MD57" i="187" a="1"/>
  <c r="MD57" i="187" s="1"/>
  <c r="MK46" i="187" a="1"/>
  <c r="MK46" i="187" s="1"/>
  <c r="MN37" i="187" a="1"/>
  <c r="MN37" i="187" s="1"/>
  <c r="LV51" i="187" a="1"/>
  <c r="LV51" i="187" s="1"/>
  <c r="MQ41" i="187" a="1"/>
  <c r="MQ41" i="187" s="1"/>
  <c r="ML31" i="187" a="1"/>
  <c r="ML31" i="187" s="1"/>
  <c r="MI45" i="187" a="1"/>
  <c r="MI45" i="187" s="1"/>
  <c r="MF40" i="187" a="1"/>
  <c r="MF40" i="187" s="1"/>
  <c r="MC34" i="187" a="1"/>
  <c r="MC34" i="187" s="1"/>
  <c r="MJ47" i="187" a="1"/>
  <c r="MJ47" i="187" s="1"/>
  <c r="MK42" i="187" a="1"/>
  <c r="MK42" i="187" s="1"/>
  <c r="LX39" i="187" a="1"/>
  <c r="LX39" i="187" s="1"/>
  <c r="MD32" i="187" a="1"/>
  <c r="MD32" i="187" s="1"/>
  <c r="MN50" i="187" a="1"/>
  <c r="MN50" i="187" s="1"/>
  <c r="MH45" i="187" a="1"/>
  <c r="MH45" i="187" s="1"/>
  <c r="ME40" i="187" a="1"/>
  <c r="ME40" i="187" s="1"/>
  <c r="MB34" i="187" a="1"/>
  <c r="MB34" i="187" s="1"/>
  <c r="MI47" i="187" a="1"/>
  <c r="MI47" i="187" s="1"/>
  <c r="MJ42" i="187" a="1"/>
  <c r="MJ42" i="187" s="1"/>
  <c r="LW39" i="187" a="1"/>
  <c r="LW39" i="187" s="1"/>
  <c r="MG45" i="187" a="1"/>
  <c r="MG45" i="187" s="1"/>
  <c r="MJ40" i="187" a="1"/>
  <c r="MJ40" i="187" s="1"/>
  <c r="LY37" i="187" a="1"/>
  <c r="LY37" i="187" s="1"/>
  <c r="LY48" i="187" a="1"/>
  <c r="LY48" i="187" s="1"/>
  <c r="MI42" i="187" a="1"/>
  <c r="MI42" i="187" s="1"/>
  <c r="LV39" i="187" a="1"/>
  <c r="LV39" i="187" s="1"/>
  <c r="MG46" i="187" a="1"/>
  <c r="MG46" i="187" s="1"/>
  <c r="MA50" i="187" a="1"/>
  <c r="MA50" i="187" s="1"/>
  <c r="MO43" i="187" a="1"/>
  <c r="MO43" i="187" s="1"/>
  <c r="MA41" i="187" a="1"/>
  <c r="MA41" i="187" s="1"/>
  <c r="MF33" i="187" a="1"/>
  <c r="MF33" i="187" s="1"/>
  <c r="MC44" i="187" a="1"/>
  <c r="MC44" i="187" s="1"/>
  <c r="MJ38" i="187" a="1"/>
  <c r="MJ38" i="187" s="1"/>
  <c r="MN43" i="187" a="1"/>
  <c r="MN43" i="187" s="1"/>
  <c r="LZ41" i="187" a="1"/>
  <c r="LZ41" i="187" s="1"/>
  <c r="LY33" i="187" a="1"/>
  <c r="LY33" i="187" s="1"/>
  <c r="LX30" i="187" a="1"/>
  <c r="LX30" i="187" s="1"/>
  <c r="MF24" i="187" a="1"/>
  <c r="MF24" i="187" s="1"/>
  <c r="MC20" i="187" a="1"/>
  <c r="MC20" i="187" s="1"/>
  <c r="MO15" i="187" a="1"/>
  <c r="MO15" i="187" s="1"/>
  <c r="ME29" i="187" a="1"/>
  <c r="ME29" i="187" s="1"/>
  <c r="MK25" i="187" a="1"/>
  <c r="MK25" i="187" s="1"/>
  <c r="LY21" i="187" a="1"/>
  <c r="LY21" i="187" s="1"/>
  <c r="MB16" i="187" a="1"/>
  <c r="MB16" i="187" s="1"/>
  <c r="LX13" i="187" a="1"/>
  <c r="LX13" i="187" s="1"/>
  <c r="LZ35" i="187" a="1"/>
  <c r="LZ35" i="187" s="1"/>
  <c r="ML29" i="187" a="1"/>
  <c r="ML29" i="187" s="1"/>
  <c r="MK24" i="187" a="1"/>
  <c r="MK24" i="187" s="1"/>
  <c r="MN15" i="187" a="1"/>
  <c r="MN15" i="187" s="1"/>
  <c r="MB31" i="187" a="1"/>
  <c r="MB31" i="187" s="1"/>
  <c r="MD26" i="187" a="1"/>
  <c r="MD26" i="187" s="1"/>
  <c r="MA33" i="187" a="1"/>
  <c r="MA33" i="187" s="1"/>
  <c r="MJ24" i="187" a="1"/>
  <c r="MJ24" i="187" s="1"/>
  <c r="MA20" i="187" a="1"/>
  <c r="MA20" i="187" s="1"/>
  <c r="LV17" i="187" a="1"/>
  <c r="LV17" i="187" s="1"/>
  <c r="MO31" i="187" a="1"/>
  <c r="MO31" i="187" s="1"/>
  <c r="MM35" i="187" a="1"/>
  <c r="MM35" i="187" s="1"/>
  <c r="MI24" i="187" a="1"/>
  <c r="MI24" i="187" s="1"/>
  <c r="ME34" i="187" a="1"/>
  <c r="ME34" i="187" s="1"/>
  <c r="LX27" i="187" a="1"/>
  <c r="LX27" i="187" s="1"/>
  <c r="MD34" i="187" a="1"/>
  <c r="MD34" i="187" s="1"/>
  <c r="MQ34" i="187" a="1"/>
  <c r="MQ34" i="187" s="1"/>
  <c r="MQ27" i="187" a="1"/>
  <c r="MQ27" i="187" s="1"/>
  <c r="MM23" i="187" a="1"/>
  <c r="MM23" i="187" s="1"/>
  <c r="MJ19" i="187" a="1"/>
  <c r="MJ19" i="187" s="1"/>
  <c r="MD36" i="187" a="1"/>
  <c r="MD36" i="187" s="1"/>
  <c r="MA24" i="187" a="1"/>
  <c r="MA24" i="187" s="1"/>
  <c r="LZ36" i="187" a="1"/>
  <c r="LZ36" i="187" s="1"/>
  <c r="MI28" i="187" a="1"/>
  <c r="MI28" i="187" s="1"/>
  <c r="MO19" i="187" a="1"/>
  <c r="MO19" i="187" s="1"/>
  <c r="LY15" i="187" a="1"/>
  <c r="LY15" i="187" s="1"/>
  <c r="MN7" i="187" a="1"/>
  <c r="MN7" i="187" s="1"/>
  <c r="MA13" i="187" a="1"/>
  <c r="MA13" i="187" s="1"/>
  <c r="MF8" i="187" a="1"/>
  <c r="MF8" i="187" s="1"/>
  <c r="MH13" i="187" a="1"/>
  <c r="MH13" i="187" s="1"/>
  <c r="ME8" i="187" a="1"/>
  <c r="ME8" i="187" s="1"/>
  <c r="ML3" i="187" a="1"/>
  <c r="ML3" i="187" s="1"/>
  <c r="MN12" i="187" a="1"/>
  <c r="MN12" i="187" s="1"/>
  <c r="MK8" i="187" a="1"/>
  <c r="MK8" i="187" s="1"/>
  <c r="MG13" i="187" a="1"/>
  <c r="MG13" i="187" s="1"/>
  <c r="ML7" i="187" a="1"/>
  <c r="ML7" i="187" s="1"/>
  <c r="ME3" i="187" a="1"/>
  <c r="ME3" i="187" s="1"/>
  <c r="MF10" i="187" a="1"/>
  <c r="MF10" i="187" s="1"/>
  <c r="MF13" i="187" a="1"/>
  <c r="MF13" i="187" s="1"/>
  <c r="MC8" i="187" a="1"/>
  <c r="MC8" i="187" s="1"/>
  <c r="ML12" i="187" a="1"/>
  <c r="ML12" i="187" s="1"/>
  <c r="LV8" i="187" a="1"/>
  <c r="LV8" i="187" s="1"/>
  <c r="LX11" i="187" a="1"/>
  <c r="LX11" i="187" s="1"/>
  <c r="MG6" i="187" a="1"/>
  <c r="MG6" i="187" s="1"/>
  <c r="MK10" i="187" a="1"/>
  <c r="MK10" i="187" s="1"/>
  <c r="MM5" i="187" a="1"/>
  <c r="MM5" i="187" s="1"/>
  <c r="LW9" i="187" a="1"/>
  <c r="LW9" i="187" s="1"/>
  <c r="MB12" i="187" a="1"/>
  <c r="MB12" i="187" s="1"/>
  <c r="MC2" i="187" a="1"/>
  <c r="MC2" i="187" s="1"/>
  <c r="MC3" i="187" a="1"/>
  <c r="MC3" i="187" s="1"/>
  <c r="MK2" i="187" a="1"/>
  <c r="MK2" i="187" s="1"/>
  <c r="MB3" i="187" a="1"/>
  <c r="MB3" i="187" s="1"/>
  <c r="MH2" i="187" a="1"/>
  <c r="MH2" i="187" s="1"/>
  <c r="MK366" i="187" a="1"/>
  <c r="MK366" i="187" s="1"/>
  <c r="MC366" i="187" a="1"/>
  <c r="MC366" i="187" s="1"/>
  <c r="MJ367" i="187" a="1"/>
  <c r="MJ367" i="187" s="1"/>
  <c r="MP356" i="187" a="1"/>
  <c r="MP356" i="187" s="1"/>
  <c r="MF373" i="187" a="1"/>
  <c r="MF373" i="187" s="1"/>
  <c r="MQ365" i="187" a="1"/>
  <c r="MQ365" i="187" s="1"/>
  <c r="LZ350" i="187" a="1"/>
  <c r="LZ350" i="187" s="1"/>
  <c r="MK373" i="187" a="1"/>
  <c r="MK373" i="187" s="1"/>
  <c r="ME373" i="187" a="1"/>
  <c r="ME373" i="187" s="1"/>
  <c r="MD369" i="187" a="1"/>
  <c r="MD369" i="187" s="1"/>
  <c r="MO103" i="187" a="1"/>
  <c r="MO103" i="187" s="1"/>
  <c r="MD99" i="187" a="1"/>
  <c r="MD99" i="187" s="1"/>
  <c r="MG93" i="187" a="1"/>
  <c r="MG93" i="187" s="1"/>
  <c r="MN103" i="187" a="1"/>
  <c r="MN103" i="187" s="1"/>
  <c r="ME97" i="187" a="1"/>
  <c r="ME97" i="187" s="1"/>
  <c r="MG103" i="187" a="1"/>
  <c r="MG103" i="187" s="1"/>
  <c r="ME96" i="187" a="1"/>
  <c r="ME96" i="187" s="1"/>
  <c r="LZ103" i="187" a="1"/>
  <c r="LZ103" i="187" s="1"/>
  <c r="MJ97" i="187" a="1"/>
  <c r="MJ97" i="187" s="1"/>
  <c r="MH99" i="187" a="1"/>
  <c r="MH99" i="187" s="1"/>
  <c r="MJ105" i="187" a="1"/>
  <c r="MJ105" i="187" s="1"/>
  <c r="LZ98" i="187" a="1"/>
  <c r="LZ98" i="187" s="1"/>
  <c r="ME103" i="187" a="1"/>
  <c r="ME103" i="187" s="1"/>
  <c r="MO95" i="187" a="1"/>
  <c r="MO95" i="187" s="1"/>
  <c r="MM101" i="187" a="1"/>
  <c r="MM101" i="187" s="1"/>
  <c r="MA106" i="187" a="1"/>
  <c r="MA106" i="187" s="1"/>
  <c r="MB100" i="187" a="1"/>
  <c r="MB100" i="187" s="1"/>
  <c r="MJ85" i="187" a="1"/>
  <c r="MJ85" i="187" s="1"/>
  <c r="ME90" i="187" a="1"/>
  <c r="ME90" i="187" s="1"/>
  <c r="ME83" i="187" a="1"/>
  <c r="ME83" i="187" s="1"/>
  <c r="MD77" i="187" a="1"/>
  <c r="MD77" i="187" s="1"/>
  <c r="MM88" i="187" a="1"/>
  <c r="MM88" i="187" s="1"/>
  <c r="MC95" i="187" a="1"/>
  <c r="MC95" i="187" s="1"/>
  <c r="LY89" i="187" a="1"/>
  <c r="LY89" i="187" s="1"/>
  <c r="MJ80" i="187" a="1"/>
  <c r="MJ80" i="187" s="1"/>
  <c r="MI77" i="187" a="1"/>
  <c r="MI77" i="187" s="1"/>
  <c r="ME91" i="187" a="1"/>
  <c r="ME91" i="187" s="1"/>
  <c r="MP82" i="187" a="1"/>
  <c r="MP82" i="187" s="1"/>
  <c r="MN95" i="187" a="1"/>
  <c r="MN95" i="187" s="1"/>
  <c r="LX89" i="187" a="1"/>
  <c r="LX89" i="187" s="1"/>
  <c r="MI80" i="187" a="1"/>
  <c r="MI80" i="187" s="1"/>
  <c r="MF86" i="187" a="1"/>
  <c r="MF86" i="187" s="1"/>
  <c r="LW84" i="187" a="1"/>
  <c r="LW84" i="187" s="1"/>
  <c r="MC91" i="187" a="1"/>
  <c r="MC91" i="187" s="1"/>
  <c r="ME87" i="187" a="1"/>
  <c r="ME87" i="187" s="1"/>
  <c r="MH80" i="187" a="1"/>
  <c r="MH80" i="187" s="1"/>
  <c r="MD94" i="187" a="1"/>
  <c r="MD94" i="187" s="1"/>
  <c r="MF85" i="187" a="1"/>
  <c r="MF85" i="187" s="1"/>
  <c r="LV82" i="187" a="1"/>
  <c r="LV82" i="187" s="1"/>
  <c r="MH89" i="187" a="1"/>
  <c r="MH89" i="187" s="1"/>
  <c r="MG83" i="187" a="1"/>
  <c r="MG83" i="187" s="1"/>
  <c r="MH95" i="187" a="1"/>
  <c r="MH95" i="187" s="1"/>
  <c r="MA84" i="187" a="1"/>
  <c r="MA84" i="187" s="1"/>
  <c r="ME78" i="187" a="1"/>
  <c r="ME78" i="187" s="1"/>
  <c r="LX75" i="187" a="1"/>
  <c r="LX75" i="187" s="1"/>
  <c r="MJ72" i="187" a="1"/>
  <c r="MJ72" i="187" s="1"/>
  <c r="MO68" i="187" a="1"/>
  <c r="MO68" i="187" s="1"/>
  <c r="LW78" i="187" a="1"/>
  <c r="LW78" i="187" s="1"/>
  <c r="LZ74" i="187" a="1"/>
  <c r="LZ74" i="187" s="1"/>
  <c r="MM70" i="187" a="1"/>
  <c r="MM70" i="187" s="1"/>
  <c r="MB68" i="187" a="1"/>
  <c r="MB68" i="187" s="1"/>
  <c r="MF77" i="187" a="1"/>
  <c r="MF77" i="187" s="1"/>
  <c r="LW71" i="187" a="1"/>
  <c r="LW71" i="187" s="1"/>
  <c r="MB73" i="187" a="1"/>
  <c r="MB73" i="187" s="1"/>
  <c r="ML69" i="187" a="1"/>
  <c r="ML69" i="187" s="1"/>
  <c r="MM76" i="187" a="1"/>
  <c r="MM76" i="187" s="1"/>
  <c r="MM75" i="187" a="1"/>
  <c r="MM75" i="187" s="1"/>
  <c r="MQ69" i="187" a="1"/>
  <c r="MQ69" i="187" s="1"/>
  <c r="ML67" i="187" a="1"/>
  <c r="ML67" i="187" s="1"/>
  <c r="LX65" i="187" a="1"/>
  <c r="LX65" i="187" s="1"/>
  <c r="MI74" i="187" a="1"/>
  <c r="MI74" i="187" s="1"/>
  <c r="MP70" i="187" a="1"/>
  <c r="MP70" i="187" s="1"/>
  <c r="ME68" i="187" a="1"/>
  <c r="ME68" i="187" s="1"/>
  <c r="LY76" i="187" a="1"/>
  <c r="LY76" i="187" s="1"/>
  <c r="LY67" i="187" a="1"/>
  <c r="LY67" i="187" s="1"/>
  <c r="MA81" i="187" a="1"/>
  <c r="MA81" i="187" s="1"/>
  <c r="MK73" i="187" a="1"/>
  <c r="MK73" i="187" s="1"/>
  <c r="LW70" i="187" a="1"/>
  <c r="LW70" i="187" s="1"/>
  <c r="MB63" i="187" a="1"/>
  <c r="MB63" i="187" s="1"/>
  <c r="MI58" i="187" a="1"/>
  <c r="MI58" i="187" s="1"/>
  <c r="MH53" i="187" a="1"/>
  <c r="MH53" i="187" s="1"/>
  <c r="MQ62" i="187" a="1"/>
  <c r="MQ62" i="187" s="1"/>
  <c r="MO57" i="187" a="1"/>
  <c r="MO57" i="187" s="1"/>
  <c r="LV60" i="187" a="1"/>
  <c r="LV60" i="187" s="1"/>
  <c r="MN52" i="187" a="1"/>
  <c r="MN52" i="187" s="1"/>
  <c r="MD62" i="187" a="1"/>
  <c r="MD62" i="187" s="1"/>
  <c r="MB57" i="187" a="1"/>
  <c r="MB57" i="187" s="1"/>
  <c r="ME64" i="187" a="1"/>
  <c r="ME64" i="187" s="1"/>
  <c r="MK59" i="187" a="1"/>
  <c r="MK59" i="187" s="1"/>
  <c r="MA54" i="187" a="1"/>
  <c r="MA54" i="187" s="1"/>
  <c r="MJ51" i="187" a="1"/>
  <c r="MJ51" i="187" s="1"/>
  <c r="MC62" i="187" a="1"/>
  <c r="MC62" i="187" s="1"/>
  <c r="MF56" i="187" a="1"/>
  <c r="MF56" i="187" s="1"/>
  <c r="MF48" i="187" a="1"/>
  <c r="MF48" i="187" s="1"/>
  <c r="ML60" i="187" a="1"/>
  <c r="ML60" i="187" s="1"/>
  <c r="MN62" i="187" a="1"/>
  <c r="MN62" i="187" s="1"/>
  <c r="ML57" i="187" a="1"/>
  <c r="ML57" i="187" s="1"/>
  <c r="LX55" i="187" a="1"/>
  <c r="LX55" i="187" s="1"/>
  <c r="MD63" i="187" a="1"/>
  <c r="MD63" i="187" s="1"/>
  <c r="MQ58" i="187" a="1"/>
  <c r="MQ58" i="187" s="1"/>
  <c r="MD53" i="187" a="1"/>
  <c r="MD53" i="187" s="1"/>
  <c r="MJ64" i="187" a="1"/>
  <c r="MJ64" i="187" s="1"/>
  <c r="MH61" i="187" a="1"/>
  <c r="MH61" i="187" s="1"/>
  <c r="LX56" i="187" a="1"/>
  <c r="LX56" i="187" s="1"/>
  <c r="LX60" i="187" a="1"/>
  <c r="LX60" i="187" s="1"/>
  <c r="MD52" i="187" a="1"/>
  <c r="MD52" i="187" s="1"/>
  <c r="MF62" i="187" a="1"/>
  <c r="MF62" i="187" s="1"/>
  <c r="LX57" i="187" a="1"/>
  <c r="LX57" i="187" s="1"/>
  <c r="ME46" i="187" a="1"/>
  <c r="ME46" i="187" s="1"/>
  <c r="MH37" i="187" a="1"/>
  <c r="MH37" i="187" s="1"/>
  <c r="MP50" i="187" a="1"/>
  <c r="MP50" i="187" s="1"/>
  <c r="MK41" i="187" a="1"/>
  <c r="MK41" i="187" s="1"/>
  <c r="MF31" i="187" a="1"/>
  <c r="MF31" i="187" s="1"/>
  <c r="MK49" i="187" a="1"/>
  <c r="MK49" i="187" s="1"/>
  <c r="MC45" i="187" a="1"/>
  <c r="MC45" i="187" s="1"/>
  <c r="LZ40" i="187" a="1"/>
  <c r="LZ40" i="187" s="1"/>
  <c r="MN36" i="187" a="1"/>
  <c r="MN36" i="187" s="1"/>
  <c r="LW34" i="187" a="1"/>
  <c r="LW34" i="187" s="1"/>
  <c r="MD47" i="187" a="1"/>
  <c r="MD47" i="187" s="1"/>
  <c r="ME42" i="187" a="1"/>
  <c r="ME42" i="187" s="1"/>
  <c r="LX32" i="187" a="1"/>
  <c r="LX32" i="187" s="1"/>
  <c r="MJ49" i="187" a="1"/>
  <c r="MJ49" i="187" s="1"/>
  <c r="MB45" i="187" a="1"/>
  <c r="MB45" i="187" s="1"/>
  <c r="LY40" i="187" a="1"/>
  <c r="LY40" i="187" s="1"/>
  <c r="MM36" i="187" a="1"/>
  <c r="MM36" i="187" s="1"/>
  <c r="LW52" i="187" a="1"/>
  <c r="LW52" i="187" s="1"/>
  <c r="MC47" i="187" a="1"/>
  <c r="MC47" i="187" s="1"/>
  <c r="MD42" i="187" a="1"/>
  <c r="MD42" i="187" s="1"/>
  <c r="MI49" i="187" a="1"/>
  <c r="MI49" i="187" s="1"/>
  <c r="MA45" i="187" a="1"/>
  <c r="MA45" i="187" s="1"/>
  <c r="MD40" i="187" a="1"/>
  <c r="MD40" i="187" s="1"/>
  <c r="ML36" i="187" a="1"/>
  <c r="ML36" i="187" s="1"/>
  <c r="MC42" i="187" a="1"/>
  <c r="MC42" i="187" s="1"/>
  <c r="MA46" i="187" a="1"/>
  <c r="MA46" i="187" s="1"/>
  <c r="MI43" i="187" a="1"/>
  <c r="MI43" i="187" s="1"/>
  <c r="LZ33" i="187" a="1"/>
  <c r="LZ33" i="187" s="1"/>
  <c r="MM47" i="187" a="1"/>
  <c r="MM47" i="187" s="1"/>
  <c r="LW44" i="187" a="1"/>
  <c r="LW44" i="187" s="1"/>
  <c r="MD38" i="187" a="1"/>
  <c r="MD38" i="187" s="1"/>
  <c r="MN49" i="187" a="1"/>
  <c r="MN49" i="187" s="1"/>
  <c r="MH43" i="187" a="1"/>
  <c r="MH43" i="187" s="1"/>
  <c r="MM29" i="187" a="1"/>
  <c r="MM29" i="187" s="1"/>
  <c r="LZ24" i="187" a="1"/>
  <c r="LZ24" i="187" s="1"/>
  <c r="LW20" i="187" a="1"/>
  <c r="LW20" i="187" s="1"/>
  <c r="MI15" i="187" a="1"/>
  <c r="MI15" i="187" s="1"/>
  <c r="ME25" i="187" a="1"/>
  <c r="ME25" i="187" s="1"/>
  <c r="LV16" i="187" a="1"/>
  <c r="LV16" i="187" s="1"/>
  <c r="MK34" i="187" a="1"/>
  <c r="MK34" i="187" s="1"/>
  <c r="MD29" i="187" a="1"/>
  <c r="MD29" i="187" s="1"/>
  <c r="ME24" i="187" a="1"/>
  <c r="ME24" i="187" s="1"/>
  <c r="MH15" i="187" a="1"/>
  <c r="MH15" i="187" s="1"/>
  <c r="MO13" i="187" a="1"/>
  <c r="MO13" i="187" s="1"/>
  <c r="MM32" i="187" a="1"/>
  <c r="MM32" i="187" s="1"/>
  <c r="MF28" i="187" a="1"/>
  <c r="MF28" i="187" s="1"/>
  <c r="MD24" i="187" a="1"/>
  <c r="MD24" i="187" s="1"/>
  <c r="MH31" i="187" a="1"/>
  <c r="MH31" i="187" s="1"/>
  <c r="MO25" i="187" a="1"/>
  <c r="MO25" i="187" s="1"/>
  <c r="MO21" i="187" a="1"/>
  <c r="MO21" i="187" s="1"/>
  <c r="ML16" i="187" a="1"/>
  <c r="ML16" i="187" s="1"/>
  <c r="MP29" i="187" a="1"/>
  <c r="MP29" i="187" s="1"/>
  <c r="MC24" i="187" a="1"/>
  <c r="MC24" i="187" s="1"/>
  <c r="MQ16" i="187" a="1"/>
  <c r="MQ16" i="187" s="1"/>
  <c r="MC32" i="187" a="1"/>
  <c r="MC32" i="187" s="1"/>
  <c r="MK27" i="187" a="1"/>
  <c r="MK27" i="187" s="1"/>
  <c r="MA34" i="187" a="1"/>
  <c r="MA34" i="187" s="1"/>
  <c r="MJ27" i="187" a="1"/>
  <c r="MJ27" i="187" s="1"/>
  <c r="MG23" i="187" a="1"/>
  <c r="MG23" i="187" s="1"/>
  <c r="MD19" i="187" a="1"/>
  <c r="MD19" i="187" s="1"/>
  <c r="MF35" i="187" a="1"/>
  <c r="MF35" i="187" s="1"/>
  <c r="MN29" i="187" a="1"/>
  <c r="MN29" i="187" s="1"/>
  <c r="MC35" i="187" a="1"/>
  <c r="MC35" i="187" s="1"/>
  <c r="MB28" i="187" a="1"/>
  <c r="MB28" i="187" s="1"/>
  <c r="MI19" i="187" a="1"/>
  <c r="MI19" i="187" s="1"/>
  <c r="MH7" i="187" a="1"/>
  <c r="MH7" i="187" s="1"/>
  <c r="LY8" i="187" a="1"/>
  <c r="LY8" i="187" s="1"/>
  <c r="MF3" i="187" a="1"/>
  <c r="MF3" i="187" s="1"/>
  <c r="MG12" i="187" a="1"/>
  <c r="MG12" i="187" s="1"/>
  <c r="LX8" i="187" a="1"/>
  <c r="LX8" i="187" s="1"/>
  <c r="MF7" i="187" a="1"/>
  <c r="MF7" i="187" s="1"/>
  <c r="MG17" i="187" a="1"/>
  <c r="MG17" i="187" s="1"/>
  <c r="LY10" i="187" a="1"/>
  <c r="LY10" i="187" s="1"/>
  <c r="MK7" i="187" a="1"/>
  <c r="MK7" i="187" s="1"/>
  <c r="ME12" i="187" a="1"/>
  <c r="ME12" i="187" s="1"/>
  <c r="MQ7" i="187" a="1"/>
  <c r="MQ7" i="187" s="1"/>
  <c r="MD10" i="187" a="1"/>
  <c r="MD10" i="187" s="1"/>
  <c r="MG5" i="187" a="1"/>
  <c r="MG5" i="187" s="1"/>
  <c r="MH5" i="187" a="1"/>
  <c r="MH5" i="187" s="1"/>
  <c r="MO5" i="187" a="1"/>
  <c r="MO5" i="187" s="1"/>
  <c r="MA5" i="187" a="1"/>
  <c r="MA5" i="187" s="1"/>
  <c r="LG3" i="187" a="1"/>
  <c r="LG3" i="187" s="1"/>
  <c r="LV2" i="187" a="1"/>
  <c r="LV2" i="187" s="1"/>
  <c r="LV103" i="187" a="1"/>
  <c r="LV103" i="187" s="1"/>
  <c r="MB103" i="187" a="1"/>
  <c r="MB103" i="187" s="1"/>
  <c r="LX99" i="187" a="1"/>
  <c r="LX99" i="187" s="1"/>
  <c r="MJ91" i="187" a="1"/>
  <c r="MJ91" i="187" s="1"/>
  <c r="MA103" i="187" a="1"/>
  <c r="MA103" i="187" s="1"/>
  <c r="MM94" i="187" a="1"/>
  <c r="MM94" i="187" s="1"/>
  <c r="ME95" i="187" a="1"/>
  <c r="ME95" i="187" s="1"/>
  <c r="MD105" i="187" a="1"/>
  <c r="MD105" i="187" s="1"/>
  <c r="MB99" i="187" a="1"/>
  <c r="MB99" i="187" s="1"/>
  <c r="MI95" i="187" a="1"/>
  <c r="MI95" i="187" s="1"/>
  <c r="MG91" i="187" a="1"/>
  <c r="MG91" i="187" s="1"/>
  <c r="MF84" i="187" a="1"/>
  <c r="MF84" i="187" s="1"/>
  <c r="ML89" i="187" a="1"/>
  <c r="ML89" i="187" s="1"/>
  <c r="ME80" i="187" a="1"/>
  <c r="ME80" i="187" s="1"/>
  <c r="LX77" i="187" a="1"/>
  <c r="LX77" i="187" s="1"/>
  <c r="MN86" i="187" a="1"/>
  <c r="MN86" i="187" s="1"/>
  <c r="MQ82" i="187" a="1"/>
  <c r="MQ82" i="187" s="1"/>
  <c r="MG87" i="187" a="1"/>
  <c r="MG87" i="187" s="1"/>
  <c r="MD80" i="187" a="1"/>
  <c r="MD80" i="187" s="1"/>
  <c r="MC77" i="187" a="1"/>
  <c r="MC77" i="187" s="1"/>
  <c r="MJ82" i="187" a="1"/>
  <c r="MJ82" i="187" s="1"/>
  <c r="MB95" i="187" a="1"/>
  <c r="MB95" i="187" s="1"/>
  <c r="ML87" i="187" a="1"/>
  <c r="ML87" i="187" s="1"/>
  <c r="MC80" i="187" a="1"/>
  <c r="MC80" i="187" s="1"/>
  <c r="MQ91" i="187" a="1"/>
  <c r="MQ91" i="187" s="1"/>
  <c r="LZ86" i="187" a="1"/>
  <c r="LZ86" i="187" s="1"/>
  <c r="LY87" i="187" a="1"/>
  <c r="LY87" i="187" s="1"/>
  <c r="MB80" i="187" a="1"/>
  <c r="MB80" i="187" s="1"/>
  <c r="LZ85" i="187" a="1"/>
  <c r="LZ85" i="187" s="1"/>
  <c r="MB89" i="187" a="1"/>
  <c r="MB89" i="187" s="1"/>
  <c r="MA83" i="187" a="1"/>
  <c r="MA83" i="187" s="1"/>
  <c r="LW95" i="187" a="1"/>
  <c r="LW95" i="187" s="1"/>
  <c r="MP86" i="187" a="1"/>
  <c r="MP86" i="187" s="1"/>
  <c r="MM89" i="187" a="1"/>
  <c r="MM89" i="187" s="1"/>
  <c r="MQ79" i="187" a="1"/>
  <c r="MQ79" i="187" s="1"/>
  <c r="LX78" i="187" a="1"/>
  <c r="LX78" i="187" s="1"/>
  <c r="MO66" i="187" a="1"/>
  <c r="MO66" i="187" s="1"/>
  <c r="MD72" i="187" a="1"/>
  <c r="MD72" i="187" s="1"/>
  <c r="MI68" i="187" a="1"/>
  <c r="MI68" i="187" s="1"/>
  <c r="MN66" i="187" a="1"/>
  <c r="MN66" i="187" s="1"/>
  <c r="MG70" i="187" a="1"/>
  <c r="MG70" i="187" s="1"/>
  <c r="LV68" i="187" a="1"/>
  <c r="LV68" i="187" s="1"/>
  <c r="LY77" i="187" a="1"/>
  <c r="LY77" i="187" s="1"/>
  <c r="ML65" i="187" a="1"/>
  <c r="ML65" i="187" s="1"/>
  <c r="MN75" i="187" a="1"/>
  <c r="MN75" i="187" s="1"/>
  <c r="LV73" i="187" a="1"/>
  <c r="LV73" i="187" s="1"/>
  <c r="MF69" i="187" a="1"/>
  <c r="MF69" i="187" s="1"/>
  <c r="MG76" i="187" a="1"/>
  <c r="MG76" i="187" s="1"/>
  <c r="MG75" i="187" a="1"/>
  <c r="MG75" i="187" s="1"/>
  <c r="MK69" i="187" a="1"/>
  <c r="MK69" i="187" s="1"/>
  <c r="ML76" i="187" a="1"/>
  <c r="ML76" i="187" s="1"/>
  <c r="MF67" i="187" a="1"/>
  <c r="MF67" i="187" s="1"/>
  <c r="MC74" i="187" a="1"/>
  <c r="MC74" i="187" s="1"/>
  <c r="MJ70" i="187" a="1"/>
  <c r="MJ70" i="187" s="1"/>
  <c r="LY68" i="187" a="1"/>
  <c r="LY68" i="187" s="1"/>
  <c r="MP66" i="187" a="1"/>
  <c r="MP66" i="187" s="1"/>
  <c r="ME73" i="187" a="1"/>
  <c r="ME73" i="187" s="1"/>
  <c r="MO60" i="187" a="1"/>
  <c r="MO60" i="187" s="1"/>
  <c r="MC58" i="187" a="1"/>
  <c r="MC58" i="187" s="1"/>
  <c r="MB53" i="187" a="1"/>
  <c r="MB53" i="187" s="1"/>
  <c r="MK62" i="187" a="1"/>
  <c r="MK62" i="187" s="1"/>
  <c r="MI57" i="187" a="1"/>
  <c r="MI57" i="187" s="1"/>
  <c r="ML59" i="187" a="1"/>
  <c r="ML59" i="187" s="1"/>
  <c r="MH52" i="187" a="1"/>
  <c r="MH52" i="187" s="1"/>
  <c r="LX62" i="187" a="1"/>
  <c r="LX62" i="187" s="1"/>
  <c r="LV57" i="187" a="1"/>
  <c r="LV57" i="187" s="1"/>
  <c r="LW64" i="187" a="1"/>
  <c r="LW64" i="187" s="1"/>
  <c r="ME59" i="187" a="1"/>
  <c r="ME59" i="187" s="1"/>
  <c r="MD51" i="187" a="1"/>
  <c r="MD51" i="187" s="1"/>
  <c r="LW62" i="187" a="1"/>
  <c r="LW62" i="187" s="1"/>
  <c r="LZ56" i="187" a="1"/>
  <c r="LZ56" i="187" s="1"/>
  <c r="MM68" i="187" a="1"/>
  <c r="MM68" i="187" s="1"/>
  <c r="MF60" i="187" a="1"/>
  <c r="MF60" i="187" s="1"/>
  <c r="ML52" i="187" a="1"/>
  <c r="ML52" i="187" s="1"/>
  <c r="MH62" i="187" a="1"/>
  <c r="MH62" i="187" s="1"/>
  <c r="MF57" i="187" a="1"/>
  <c r="MF57" i="187" s="1"/>
  <c r="MK58" i="187" a="1"/>
  <c r="MK58" i="187" s="1"/>
  <c r="LX53" i="187" a="1"/>
  <c r="LX53" i="187" s="1"/>
  <c r="MB64" i="187" a="1"/>
  <c r="MB64" i="187" s="1"/>
  <c r="MB61" i="187" a="1"/>
  <c r="MB61" i="187" s="1"/>
  <c r="MP54" i="187" a="1"/>
  <c r="MP54" i="187" s="1"/>
  <c r="LX52" i="187" a="1"/>
  <c r="LX52" i="187" s="1"/>
  <c r="LZ62" i="187" a="1"/>
  <c r="LZ62" i="187" s="1"/>
  <c r="LY46" i="187" a="1"/>
  <c r="LY46" i="187" s="1"/>
  <c r="MM40" i="187" a="1"/>
  <c r="MM40" i="187" s="1"/>
  <c r="MB37" i="187" a="1"/>
  <c r="MB37" i="187" s="1"/>
  <c r="MG50" i="187" a="1"/>
  <c r="MG50" i="187" s="1"/>
  <c r="MM43" i="187" a="1"/>
  <c r="MM43" i="187" s="1"/>
  <c r="ME41" i="187" a="1"/>
  <c r="ME41" i="187" s="1"/>
  <c r="MP33" i="187" a="1"/>
  <c r="MP33" i="187" s="1"/>
  <c r="LZ31" i="187" a="1"/>
  <c r="LZ31" i="187" s="1"/>
  <c r="LV49" i="187" a="1"/>
  <c r="LV49" i="187" s="1"/>
  <c r="LW45" i="187" a="1"/>
  <c r="LW45" i="187" s="1"/>
  <c r="MH36" i="187" a="1"/>
  <c r="MH36" i="187" s="1"/>
  <c r="LX47" i="187" a="1"/>
  <c r="LX47" i="187" s="1"/>
  <c r="LY42" i="187" a="1"/>
  <c r="LY42" i="187" s="1"/>
  <c r="LV45" i="187" a="1"/>
  <c r="LV45" i="187" s="1"/>
  <c r="MG36" i="187" a="1"/>
  <c r="MG36" i="187" s="1"/>
  <c r="MC51" i="187" a="1"/>
  <c r="MC51" i="187" s="1"/>
  <c r="LW47" i="187" a="1"/>
  <c r="LW47" i="187" s="1"/>
  <c r="LX42" i="187" a="1"/>
  <c r="LX42" i="187" s="1"/>
  <c r="MA49" i="187" a="1"/>
  <c r="MA49" i="187" s="1"/>
  <c r="LX40" i="187" a="1"/>
  <c r="LX40" i="187" s="1"/>
  <c r="MH47" i="187" a="1"/>
  <c r="MH47" i="187" s="1"/>
  <c r="LW42" i="187" a="1"/>
  <c r="LW42" i="187" s="1"/>
  <c r="MO40" i="187" a="1"/>
  <c r="MO40" i="187" s="1"/>
  <c r="MO49" i="187" a="1"/>
  <c r="MO49" i="187" s="1"/>
  <c r="MC43" i="187" a="1"/>
  <c r="MC43" i="187" s="1"/>
  <c r="ML46" i="187" a="1"/>
  <c r="ML46" i="187" s="1"/>
  <c r="LX38" i="187" a="1"/>
  <c r="LX38" i="187" s="1"/>
  <c r="ME49" i="187" a="1"/>
  <c r="ME49" i="187" s="1"/>
  <c r="MB43" i="187" a="1"/>
  <c r="MB43" i="187" s="1"/>
  <c r="ML39" i="187" a="1"/>
  <c r="ML39" i="187" s="1"/>
  <c r="LY36" i="187" a="1"/>
  <c r="LY36" i="187" s="1"/>
  <c r="MF29" i="187" a="1"/>
  <c r="MF29" i="187" s="1"/>
  <c r="LX36" i="187" a="1"/>
  <c r="LX36" i="187" s="1"/>
  <c r="MO28" i="187" a="1"/>
  <c r="MO28" i="187" s="1"/>
  <c r="LY25" i="187" a="1"/>
  <c r="LY25" i="187" s="1"/>
  <c r="MP12" i="187" a="1"/>
  <c r="MP12" i="187" s="1"/>
  <c r="LV34" i="187" a="1"/>
  <c r="LV34" i="187" s="1"/>
  <c r="LW29" i="187" a="1"/>
  <c r="LW29" i="187" s="1"/>
  <c r="LY24" i="187" a="1"/>
  <c r="LY24" i="187" s="1"/>
  <c r="MO18" i="187" a="1"/>
  <c r="MO18" i="187" s="1"/>
  <c r="MB15" i="187" a="1"/>
  <c r="MB15" i="187" s="1"/>
  <c r="MP25" i="187" a="1"/>
  <c r="MP25" i="187" s="1"/>
  <c r="MP21" i="187" a="1"/>
  <c r="MP21" i="187" s="1"/>
  <c r="MM16" i="187" a="1"/>
  <c r="MM16" i="187" s="1"/>
  <c r="MI13" i="187" a="1"/>
  <c r="MI13" i="187" s="1"/>
  <c r="MF32" i="187" a="1"/>
  <c r="MF32" i="187" s="1"/>
  <c r="LX24" i="187" a="1"/>
  <c r="LX24" i="187" s="1"/>
  <c r="MA31" i="187" a="1"/>
  <c r="MA31" i="187" s="1"/>
  <c r="MI25" i="187" a="1"/>
  <c r="MI25" i="187" s="1"/>
  <c r="MI21" i="187" a="1"/>
  <c r="MI21" i="187" s="1"/>
  <c r="MF16" i="187" a="1"/>
  <c r="MF16" i="187" s="1"/>
  <c r="MF34" i="187" a="1"/>
  <c r="MF34" i="187" s="1"/>
  <c r="MI29" i="187" a="1"/>
  <c r="MI29" i="187" s="1"/>
  <c r="LW24" i="187" a="1"/>
  <c r="LW24" i="187" s="1"/>
  <c r="MO26" i="187" a="1"/>
  <c r="MO26" i="187" s="1"/>
  <c r="MN21" i="187" a="1"/>
  <c r="MN21" i="187" s="1"/>
  <c r="MK16" i="187" a="1"/>
  <c r="MK16" i="187" s="1"/>
  <c r="LV32" i="187" a="1"/>
  <c r="LV32" i="187" s="1"/>
  <c r="MD27" i="187" a="1"/>
  <c r="MD27" i="187" s="1"/>
  <c r="ML22" i="187" a="1"/>
  <c r="ML22" i="187" s="1"/>
  <c r="LW27" i="187" a="1"/>
  <c r="LW27" i="187" s="1"/>
  <c r="MA23" i="187" a="1"/>
  <c r="MA23" i="187" s="1"/>
  <c r="LX19" i="187" a="1"/>
  <c r="LX19" i="187" s="1"/>
  <c r="MP34" i="187" a="1"/>
  <c r="MP34" i="187" s="1"/>
  <c r="MG29" i="187" a="1"/>
  <c r="MG29" i="187" s="1"/>
  <c r="MQ18" i="187" a="1"/>
  <c r="MQ18" i="187" s="1"/>
  <c r="MM34" i="187" a="1"/>
  <c r="MM34" i="187" s="1"/>
  <c r="ML23" i="187" a="1"/>
  <c r="ML23" i="187" s="1"/>
  <c r="MC19" i="187" a="1"/>
  <c r="MC19" i="187" s="1"/>
  <c r="MQ11" i="187" a="1"/>
  <c r="MQ11" i="187" s="1"/>
  <c r="MB7" i="187" a="1"/>
  <c r="MB7" i="187" s="1"/>
  <c r="MO12" i="187" a="1"/>
  <c r="MO12" i="187" s="1"/>
  <c r="MM7" i="187" a="1"/>
  <c r="MM7" i="187" s="1"/>
  <c r="LZ3" i="187" a="1"/>
  <c r="LZ3" i="187" s="1"/>
  <c r="LZ12" i="187" a="1"/>
  <c r="LZ12" i="187" s="1"/>
  <c r="LZ7" i="187" a="1"/>
  <c r="LZ7" i="187" s="1"/>
  <c r="MK15" i="187" a="1"/>
  <c r="MK15" i="187" s="1"/>
  <c r="ME7" i="187" a="1"/>
  <c r="ME7" i="187" s="1"/>
  <c r="LW12" i="187" a="1"/>
  <c r="LW12" i="187" s="1"/>
  <c r="MK9" i="187" a="1"/>
  <c r="MK9" i="187" s="1"/>
  <c r="MD15" i="187" a="1"/>
  <c r="MD15" i="187" s="1"/>
  <c r="LW10" i="187" a="1"/>
  <c r="LW10" i="187" s="1"/>
  <c r="MN8" i="187" a="1"/>
  <c r="MN8" i="187" s="1"/>
  <c r="MQ10" i="187" a="1"/>
  <c r="MQ10" i="187" s="1"/>
  <c r="MF5" i="187" a="1"/>
  <c r="MF5" i="187" s="1"/>
  <c r="LV6" i="187" a="1"/>
  <c r="LV6" i="187" s="1"/>
  <c r="LW3" i="187" a="1"/>
  <c r="LW3" i="187" s="1"/>
  <c r="MM2" i="187" a="1"/>
  <c r="MM2" i="187" s="1"/>
  <c r="LT2" i="187" a="1"/>
  <c r="LT2" i="187" s="1"/>
  <c r="MM100" i="187" a="1"/>
  <c r="MM100" i="187" s="1"/>
  <c r="ME101" i="187" a="1"/>
  <c r="ME101" i="187" s="1"/>
  <c r="ML104" i="187" a="1"/>
  <c r="ML104" i="187" s="1"/>
  <c r="MD91" i="187" a="1"/>
  <c r="MD91" i="187" s="1"/>
  <c r="MG102" i="187" a="1"/>
  <c r="MG102" i="187" s="1"/>
  <c r="MG94" i="187" a="1"/>
  <c r="MG94" i="187" s="1"/>
  <c r="MM102" i="187" a="1"/>
  <c r="MM102" i="187" s="1"/>
  <c r="LY95" i="187" a="1"/>
  <c r="LY95" i="187" s="1"/>
  <c r="LY102" i="187" a="1"/>
  <c r="LY102" i="187" s="1"/>
  <c r="LW105" i="187" a="1"/>
  <c r="LW105" i="187" s="1"/>
  <c r="LV99" i="187" a="1"/>
  <c r="LV99" i="187" s="1"/>
  <c r="ML103" i="187" a="1"/>
  <c r="ML103" i="187" s="1"/>
  <c r="LY108" i="187" a="1"/>
  <c r="LY108" i="187" s="1"/>
  <c r="MQ98" i="187" a="1"/>
  <c r="MQ98" i="187" s="1"/>
  <c r="MH105" i="187" a="1"/>
  <c r="MH105" i="187" s="1"/>
  <c r="LZ84" i="187" a="1"/>
  <c r="LZ84" i="187" s="1"/>
  <c r="MF89" i="187" a="1"/>
  <c r="MF89" i="187" s="1"/>
  <c r="LY80" i="187" a="1"/>
  <c r="LY80" i="187" s="1"/>
  <c r="MQ94" i="187" a="1"/>
  <c r="MQ94" i="187" s="1"/>
  <c r="MH86" i="187" a="1"/>
  <c r="MH86" i="187" s="1"/>
  <c r="MK82" i="187" a="1"/>
  <c r="MK82" i="187" s="1"/>
  <c r="MK93" i="187" a="1"/>
  <c r="MK93" i="187" s="1"/>
  <c r="MA87" i="187" a="1"/>
  <c r="MA87" i="187" s="1"/>
  <c r="LX80" i="187" a="1"/>
  <c r="LX80" i="187" s="1"/>
  <c r="LW77" i="187" a="1"/>
  <c r="LW77" i="187" s="1"/>
  <c r="MJ90" i="187" a="1"/>
  <c r="MJ90" i="187" s="1"/>
  <c r="MN85" i="187" a="1"/>
  <c r="MN85" i="187" s="1"/>
  <c r="MD82" i="187" a="1"/>
  <c r="MD82" i="187" s="1"/>
  <c r="MF87" i="187" a="1"/>
  <c r="MF87" i="187" s="1"/>
  <c r="LX97" i="187" a="1"/>
  <c r="LX97" i="187" s="1"/>
  <c r="LW91" i="187" a="1"/>
  <c r="LW91" i="187" s="1"/>
  <c r="MO82" i="187" a="1"/>
  <c r="MO82" i="187" s="1"/>
  <c r="MO90" i="187" a="1"/>
  <c r="MO90" i="187" s="1"/>
  <c r="LV80" i="187" a="1"/>
  <c r="LV80" i="187" s="1"/>
  <c r="MP93" i="187" a="1"/>
  <c r="MP93" i="187" s="1"/>
  <c r="MP88" i="187" a="1"/>
  <c r="MP88" i="187" s="1"/>
  <c r="LV89" i="187" a="1"/>
  <c r="LV89" i="187" s="1"/>
  <c r="MK94" i="187" a="1"/>
  <c r="MK94" i="187" s="1"/>
  <c r="MH91" i="187" a="1"/>
  <c r="MH91" i="187" s="1"/>
  <c r="MJ86" i="187" a="1"/>
  <c r="MJ86" i="187" s="1"/>
  <c r="MG89" i="187" a="1"/>
  <c r="MG89" i="187" s="1"/>
  <c r="MK79" i="187" a="1"/>
  <c r="MK79" i="187" s="1"/>
  <c r="MQ71" i="187" a="1"/>
  <c r="MQ71" i="187" s="1"/>
  <c r="MI66" i="187" a="1"/>
  <c r="MI66" i="187" s="1"/>
  <c r="MM74" i="187" a="1"/>
  <c r="MM74" i="187" s="1"/>
  <c r="LX72" i="187" a="1"/>
  <c r="LX72" i="187" s="1"/>
  <c r="MC68" i="187" a="1"/>
  <c r="MC68" i="187" s="1"/>
  <c r="MN77" i="187" a="1"/>
  <c r="MN77" i="187" s="1"/>
  <c r="MP71" i="187" a="1"/>
  <c r="MP71" i="187" s="1"/>
  <c r="MH66" i="187" a="1"/>
  <c r="MH66" i="187" s="1"/>
  <c r="MO73" i="187" a="1"/>
  <c r="MO73" i="187" s="1"/>
  <c r="MA70" i="187" a="1"/>
  <c r="MA70" i="187" s="1"/>
  <c r="MN76" i="187" a="1"/>
  <c r="MN76" i="187" s="1"/>
  <c r="MF65" i="187" a="1"/>
  <c r="MF65" i="187" s="1"/>
  <c r="MH75" i="187" a="1"/>
  <c r="MH75" i="187" s="1"/>
  <c r="LZ69" i="187" a="1"/>
  <c r="LZ69" i="187" s="1"/>
  <c r="MA76" i="187" a="1"/>
  <c r="MA76" i="187" s="1"/>
  <c r="MA75" i="187" a="1"/>
  <c r="MA75" i="187" s="1"/>
  <c r="MM72" i="187" a="1"/>
  <c r="MM72" i="187" s="1"/>
  <c r="ME69" i="187" a="1"/>
  <c r="ME69" i="187" s="1"/>
  <c r="MF76" i="187" a="1"/>
  <c r="MF76" i="187" s="1"/>
  <c r="LZ67" i="187" a="1"/>
  <c r="LZ67" i="187" s="1"/>
  <c r="LW74" i="187" a="1"/>
  <c r="LW74" i="187" s="1"/>
  <c r="MD70" i="187" a="1"/>
  <c r="MD70" i="187" s="1"/>
  <c r="MB81" i="187" a="1"/>
  <c r="MB81" i="187" s="1"/>
  <c r="ML71" i="187" a="1"/>
  <c r="ML71" i="187" s="1"/>
  <c r="MJ66" i="187" a="1"/>
  <c r="MJ66" i="187" s="1"/>
  <c r="LY73" i="187" a="1"/>
  <c r="LY73" i="187" s="1"/>
  <c r="MO69" i="187" a="1"/>
  <c r="MO69" i="187" s="1"/>
  <c r="MI60" i="187" a="1"/>
  <c r="MI60" i="187" s="1"/>
  <c r="LW58" i="187" a="1"/>
  <c r="LW58" i="187" s="1"/>
  <c r="LV53" i="187" a="1"/>
  <c r="LV53" i="187" s="1"/>
  <c r="ME62" i="187" a="1"/>
  <c r="ME62" i="187" s="1"/>
  <c r="MC57" i="187" a="1"/>
  <c r="MC57" i="187" s="1"/>
  <c r="MQ65" i="187" a="1"/>
  <c r="MQ65" i="187" s="1"/>
  <c r="MF59" i="187" a="1"/>
  <c r="MF59" i="187" s="1"/>
  <c r="MN54" i="187" a="1"/>
  <c r="MN54" i="187" s="1"/>
  <c r="MB52" i="187" a="1"/>
  <c r="MB52" i="187" s="1"/>
  <c r="MM63" i="187" a="1"/>
  <c r="MM63" i="187" s="1"/>
  <c r="LY59" i="187" a="1"/>
  <c r="LY59" i="187" s="1"/>
  <c r="ML53" i="187" a="1"/>
  <c r="ML53" i="187" s="1"/>
  <c r="LX51" i="187" a="1"/>
  <c r="LX51" i="187" s="1"/>
  <c r="LZ60" i="187" a="1"/>
  <c r="LZ60" i="187" s="1"/>
  <c r="MF52" i="187" a="1"/>
  <c r="MF52" i="187" s="1"/>
  <c r="MB62" i="187" a="1"/>
  <c r="MB62" i="187" s="1"/>
  <c r="LZ57" i="187" a="1"/>
  <c r="LZ57" i="187" s="1"/>
  <c r="MQ60" i="187" a="1"/>
  <c r="MQ60" i="187" s="1"/>
  <c r="ME58" i="187" a="1"/>
  <c r="ME58" i="187" s="1"/>
  <c r="MQ52" i="187" a="1"/>
  <c r="MQ52" i="187" s="1"/>
  <c r="LV61" i="187" a="1"/>
  <c r="LV61" i="187" s="1"/>
  <c r="MO55" i="187" a="1"/>
  <c r="MO55" i="187" s="1"/>
  <c r="MQ64" i="187" a="1"/>
  <c r="MQ64" i="187" s="1"/>
  <c r="MN59" i="187" a="1"/>
  <c r="MN59" i="187" s="1"/>
  <c r="MJ54" i="187" a="1"/>
  <c r="MJ54" i="187" s="1"/>
  <c r="MA68" i="187" a="1"/>
  <c r="MA68" i="187" s="1"/>
  <c r="MO56" i="187" a="1"/>
  <c r="MO56" i="187" s="1"/>
  <c r="MP45" i="187" a="1"/>
  <c r="MP45" i="187" s="1"/>
  <c r="MG40" i="187" a="1"/>
  <c r="MG40" i="187" s="1"/>
  <c r="LV37" i="187" a="1"/>
  <c r="LV37" i="187" s="1"/>
  <c r="LW50" i="187" a="1"/>
  <c r="LW50" i="187" s="1"/>
  <c r="MG43" i="187" a="1"/>
  <c r="MG43" i="187" s="1"/>
  <c r="LY41" i="187" a="1"/>
  <c r="LY41" i="187" s="1"/>
  <c r="MJ33" i="187" a="1"/>
  <c r="MJ33" i="187" s="1"/>
  <c r="MJ48" i="187" a="1"/>
  <c r="MJ48" i="187" s="1"/>
  <c r="MB36" i="187" a="1"/>
  <c r="MB36" i="187" s="1"/>
  <c r="MP41" i="187" a="1"/>
  <c r="MP41" i="187" s="1"/>
  <c r="MQ31" i="187" a="1"/>
  <c r="MQ31" i="187" s="1"/>
  <c r="MI48" i="187" a="1"/>
  <c r="MI48" i="187" s="1"/>
  <c r="MA36" i="187" a="1"/>
  <c r="MA36" i="187" s="1"/>
  <c r="MO41" i="187" a="1"/>
  <c r="MO41" i="187" s="1"/>
  <c r="MQ44" i="187" a="1"/>
  <c r="MQ44" i="187" s="1"/>
  <c r="MO51" i="187" a="1"/>
  <c r="MO51" i="187" s="1"/>
  <c r="MB47" i="187" a="1"/>
  <c r="MB47" i="187" s="1"/>
  <c r="MN41" i="187" a="1"/>
  <c r="MN41" i="187" s="1"/>
  <c r="MA51" i="187" a="1"/>
  <c r="MA51" i="187" s="1"/>
  <c r="ML45" i="187" a="1"/>
  <c r="ML45" i="187" s="1"/>
  <c r="MI40" i="187" a="1"/>
  <c r="MI40" i="187" s="1"/>
  <c r="MG49" i="187" a="1"/>
  <c r="MG49" i="187" s="1"/>
  <c r="LW43" i="187" a="1"/>
  <c r="LW43" i="187" s="1"/>
  <c r="MM39" i="187" a="1"/>
  <c r="MM39" i="187" s="1"/>
  <c r="MF46" i="187" a="1"/>
  <c r="MF46" i="187" s="1"/>
  <c r="LV43" i="187" a="1"/>
  <c r="LV43" i="187" s="1"/>
  <c r="MF39" i="187" a="1"/>
  <c r="MF39" i="187" s="1"/>
  <c r="MB35" i="187" a="1"/>
  <c r="MB35" i="187" s="1"/>
  <c r="LX29" i="187" a="1"/>
  <c r="LX29" i="187" s="1"/>
  <c r="MP18" i="187" a="1"/>
  <c r="MP18" i="187" s="1"/>
  <c r="MA35" i="187" a="1"/>
  <c r="MA35" i="187" s="1"/>
  <c r="MH28" i="187" a="1"/>
  <c r="MH28" i="187" s="1"/>
  <c r="MN19" i="187" a="1"/>
  <c r="MN19" i="187" s="1"/>
  <c r="MJ12" i="187" a="1"/>
  <c r="MJ12" i="187" s="1"/>
  <c r="LZ28" i="187" a="1"/>
  <c r="LZ28" i="187" s="1"/>
  <c r="MI18" i="187" a="1"/>
  <c r="MI18" i="187" s="1"/>
  <c r="LV15" i="187" a="1"/>
  <c r="LV15" i="187" s="1"/>
  <c r="MK29" i="187" a="1"/>
  <c r="MK29" i="187" s="1"/>
  <c r="MJ25" i="187" a="1"/>
  <c r="MJ25" i="187" s="1"/>
  <c r="MJ21" i="187" a="1"/>
  <c r="MJ21" i="187" s="1"/>
  <c r="MG16" i="187" a="1"/>
  <c r="MG16" i="187" s="1"/>
  <c r="MC13" i="187" a="1"/>
  <c r="MC13" i="187" s="1"/>
  <c r="MM27" i="187" a="1"/>
  <c r="MM27" i="187" s="1"/>
  <c r="MM15" i="187" a="1"/>
  <c r="MM15" i="187" s="1"/>
  <c r="MC25" i="187" a="1"/>
  <c r="MC25" i="187" s="1"/>
  <c r="MC21" i="187" a="1"/>
  <c r="MC21" i="187" s="1"/>
  <c r="LZ16" i="187" a="1"/>
  <c r="LZ16" i="187" s="1"/>
  <c r="MB29" i="187" a="1"/>
  <c r="MB29" i="187" s="1"/>
  <c r="MM18" i="187" a="1"/>
  <c r="MM18" i="187" s="1"/>
  <c r="MB26" i="187" a="1"/>
  <c r="MB26" i="187" s="1"/>
  <c r="MH21" i="187" a="1"/>
  <c r="MH21" i="187" s="1"/>
  <c r="ME16" i="187" a="1"/>
  <c r="ME16" i="187" s="1"/>
  <c r="MF22" i="187" a="1"/>
  <c r="MF22" i="187" s="1"/>
  <c r="ML18" i="187" a="1"/>
  <c r="ML18" i="187" s="1"/>
  <c r="MM31" i="187" a="1"/>
  <c r="MM31" i="187" s="1"/>
  <c r="MG33" i="187" a="1"/>
  <c r="MG33" i="187" s="1"/>
  <c r="LZ29" i="187" a="1"/>
  <c r="LZ29" i="187" s="1"/>
  <c r="MQ22" i="187" a="1"/>
  <c r="MQ22" i="187" s="1"/>
  <c r="MK18" i="187" a="1"/>
  <c r="MK18" i="187" s="1"/>
  <c r="LZ34" i="187" a="1"/>
  <c r="LZ34" i="187" s="1"/>
  <c r="MI27" i="187" a="1"/>
  <c r="MI27" i="187" s="1"/>
  <c r="MF23" i="187" a="1"/>
  <c r="MF23" i="187" s="1"/>
  <c r="LW19" i="187" a="1"/>
  <c r="LW19" i="187" s="1"/>
  <c r="MJ11" i="187" a="1"/>
  <c r="MJ11" i="187" s="1"/>
  <c r="LV7" i="187" a="1"/>
  <c r="LV7" i="187" s="1"/>
  <c r="MH12" i="187" a="1"/>
  <c r="MH12" i="187" s="1"/>
  <c r="MP11" i="187" a="1"/>
  <c r="MP11" i="187" s="1"/>
  <c r="MG7" i="187" a="1"/>
  <c r="MG7" i="187" s="1"/>
  <c r="LT3" i="187" a="1"/>
  <c r="LT3" i="187" s="1"/>
  <c r="MN11" i="187" a="1"/>
  <c r="MN11" i="187" s="1"/>
  <c r="MM9" i="187" a="1"/>
  <c r="MM9" i="187" s="1"/>
  <c r="MM11" i="187" a="1"/>
  <c r="MM11" i="187" s="1"/>
  <c r="LY7" i="187" a="1"/>
  <c r="LY7" i="187" s="1"/>
  <c r="LZ17" i="187" a="1"/>
  <c r="LZ17" i="187" s="1"/>
  <c r="LX9" i="187" a="1"/>
  <c r="LX9" i="187" s="1"/>
  <c r="LY14" i="187" a="1"/>
  <c r="LY14" i="187" s="1"/>
  <c r="MC15" i="187" a="1"/>
  <c r="MC15" i="187" s="1"/>
  <c r="MA8" i="187" a="1"/>
  <c r="MA8" i="187" s="1"/>
  <c r="LZ15" i="187" a="1"/>
  <c r="LZ15" i="187" s="1"/>
  <c r="MJ10" i="187" a="1"/>
  <c r="MJ10" i="187" s="1"/>
  <c r="MG3" i="187" a="1"/>
  <c r="MG3" i="187" s="1"/>
  <c r="LV5" i="187" a="1"/>
  <c r="LV5" i="187" s="1"/>
  <c r="MJ3" i="187" a="1"/>
  <c r="MJ3" i="187" s="1"/>
  <c r="MI3" i="187" a="1"/>
  <c r="MI3" i="187" s="1"/>
  <c r="ME2" i="187" a="1"/>
  <c r="ME2" i="187" s="1"/>
  <c r="MI2" i="187" a="1"/>
  <c r="MI2" i="187" s="1"/>
  <c r="ME99" i="187" a="1"/>
  <c r="ME99" i="187" s="1"/>
  <c r="ME104" i="187" a="1"/>
  <c r="ME104" i="187" s="1"/>
  <c r="LX91" i="187" a="1"/>
  <c r="LX91" i="187" s="1"/>
  <c r="MP101" i="187" a="1"/>
  <c r="MP101" i="187" s="1"/>
  <c r="MA94" i="187" a="1"/>
  <c r="MA94" i="187" s="1"/>
  <c r="MC108" i="187" a="1"/>
  <c r="MC108" i="187" s="1"/>
  <c r="LY103" i="187" a="1"/>
  <c r="LY103" i="187" s="1"/>
  <c r="MO97" i="187" a="1"/>
  <c r="MO97" i="187" s="1"/>
  <c r="MO100" i="187" a="1"/>
  <c r="MO100" i="187" s="1"/>
  <c r="MF107" i="187" a="1"/>
  <c r="MF107" i="187" s="1"/>
  <c r="MK98" i="187" a="1"/>
  <c r="MK98" i="187" s="1"/>
  <c r="MF90" i="187" a="1"/>
  <c r="MF90" i="187" s="1"/>
  <c r="LZ89" i="187" a="1"/>
  <c r="LZ89" i="187" s="1"/>
  <c r="MI94" i="187" a="1"/>
  <c r="MI94" i="187" s="1"/>
  <c r="MB86" i="187" a="1"/>
  <c r="MB86" i="187" s="1"/>
  <c r="ME82" i="187" a="1"/>
  <c r="ME82" i="187" s="1"/>
  <c r="MO79" i="187" a="1"/>
  <c r="MO79" i="187" s="1"/>
  <c r="MD97" i="187" a="1"/>
  <c r="MD97" i="187" s="1"/>
  <c r="LW90" i="187" a="1"/>
  <c r="LW90" i="187" s="1"/>
  <c r="MH85" i="187" a="1"/>
  <c r="MH85" i="187" s="1"/>
  <c r="LX82" i="187" a="1"/>
  <c r="LX82" i="187" s="1"/>
  <c r="MJ93" i="187" a="1"/>
  <c r="MJ93" i="187" s="1"/>
  <c r="MB96" i="187" a="1"/>
  <c r="MB96" i="187" s="1"/>
  <c r="MI82" i="187" a="1"/>
  <c r="MI82" i="187" s="1"/>
  <c r="MB90" i="187" a="1"/>
  <c r="MB90" i="187" s="1"/>
  <c r="LZ93" i="187" a="1"/>
  <c r="LZ93" i="187" s="1"/>
  <c r="MJ88" i="187" a="1"/>
  <c r="MJ88" i="187" s="1"/>
  <c r="LV96" i="187" a="1"/>
  <c r="LV96" i="187" s="1"/>
  <c r="MC94" i="187" a="1"/>
  <c r="MC94" i="187" s="1"/>
  <c r="MD86" i="187" a="1"/>
  <c r="MD86" i="187" s="1"/>
  <c r="MA89" i="187" a="1"/>
  <c r="MA89" i="187" s="1"/>
  <c r="ML83" i="187" a="1"/>
  <c r="ML83" i="187" s="1"/>
  <c r="ME79" i="187" a="1"/>
  <c r="ME79" i="187" s="1"/>
  <c r="MH77" i="187" a="1"/>
  <c r="MH77" i="187" s="1"/>
  <c r="MK71" i="187" a="1"/>
  <c r="MK71" i="187" s="1"/>
  <c r="MO81" i="187" a="1"/>
  <c r="MO81" i="187" s="1"/>
  <c r="MG74" i="187" a="1"/>
  <c r="MG74" i="187" s="1"/>
  <c r="MN70" i="187" a="1"/>
  <c r="MN70" i="187" s="1"/>
  <c r="LW68" i="187" a="1"/>
  <c r="LW68" i="187" s="1"/>
  <c r="MG77" i="187" a="1"/>
  <c r="MG77" i="187" s="1"/>
  <c r="MJ71" i="187" a="1"/>
  <c r="MJ71" i="187" s="1"/>
  <c r="MB66" i="187" a="1"/>
  <c r="MB66" i="187" s="1"/>
  <c r="MI73" i="187" a="1"/>
  <c r="MI73" i="187" s="1"/>
  <c r="MH76" i="187" a="1"/>
  <c r="MH76" i="187" s="1"/>
  <c r="LZ65" i="187" a="1"/>
  <c r="LZ65" i="187" s="1"/>
  <c r="MB75" i="187" a="1"/>
  <c r="MB75" i="187" s="1"/>
  <c r="MN72" i="187" a="1"/>
  <c r="MN72" i="187" s="1"/>
  <c r="MM67" i="187" a="1"/>
  <c r="MM67" i="187" s="1"/>
  <c r="MG72" i="187" a="1"/>
  <c r="MG72" i="187" s="1"/>
  <c r="LY69" i="187" a="1"/>
  <c r="LY69" i="187" s="1"/>
  <c r="LZ76" i="187" a="1"/>
  <c r="LZ76" i="187" s="1"/>
  <c r="MC81" i="187" a="1"/>
  <c r="MC81" i="187" s="1"/>
  <c r="LX70" i="187" a="1"/>
  <c r="LX70" i="187" s="1"/>
  <c r="LV79" i="187" a="1"/>
  <c r="LV79" i="187" s="1"/>
  <c r="MF71" i="187" a="1"/>
  <c r="MF71" i="187" s="1"/>
  <c r="MD66" i="187" a="1"/>
  <c r="MD66" i="187" s="1"/>
  <c r="MQ75" i="187" a="1"/>
  <c r="MQ75" i="187" s="1"/>
  <c r="MQ72" i="187" a="1"/>
  <c r="MQ72" i="187" s="1"/>
  <c r="MI69" i="187" a="1"/>
  <c r="MI69" i="187" s="1"/>
  <c r="MC60" i="187" a="1"/>
  <c r="MC60" i="187" s="1"/>
  <c r="LX68" i="187" a="1"/>
  <c r="LX68" i="187" s="1"/>
  <c r="LY62" i="187" a="1"/>
  <c r="LY62" i="187" s="1"/>
  <c r="LW57" i="187" a="1"/>
  <c r="LW57" i="187" s="1"/>
  <c r="MF64" i="187" a="1"/>
  <c r="MF64" i="187" s="1"/>
  <c r="LZ59" i="187" a="1"/>
  <c r="LZ59" i="187" s="1"/>
  <c r="MH54" i="187" a="1"/>
  <c r="MH54" i="187" s="1"/>
  <c r="LV52" i="187" a="1"/>
  <c r="LV52" i="187" s="1"/>
  <c r="LW66" i="187" a="1"/>
  <c r="LW66" i="187" s="1"/>
  <c r="MQ61" i="187" a="1"/>
  <c r="MQ61" i="187" s="1"/>
  <c r="MM56" i="187" a="1"/>
  <c r="MM56" i="187" s="1"/>
  <c r="MM48" i="187" a="1"/>
  <c r="MM48" i="187" s="1"/>
  <c r="MF63" i="187" a="1"/>
  <c r="MF63" i="187" s="1"/>
  <c r="MF53" i="187" a="1"/>
  <c r="MF53" i="187" s="1"/>
  <c r="MP61" i="187" a="1"/>
  <c r="MP61" i="187" s="1"/>
  <c r="MQ55" i="187" a="1"/>
  <c r="MQ55" i="187" s="1"/>
  <c r="MJ68" i="187" a="1"/>
  <c r="MJ68" i="187" s="1"/>
  <c r="LV62" i="187" a="1"/>
  <c r="LV62" i="187" s="1"/>
  <c r="MK60" i="187" a="1"/>
  <c r="MK60" i="187" s="1"/>
  <c r="LY58" i="187" a="1"/>
  <c r="LY58" i="187" s="1"/>
  <c r="MK52" i="187" a="1"/>
  <c r="MK52" i="187" s="1"/>
  <c r="MJ63" i="187" a="1"/>
  <c r="MJ63" i="187" s="1"/>
  <c r="MI55" i="187" a="1"/>
  <c r="MI55" i="187" s="1"/>
  <c r="MI64" i="187" a="1"/>
  <c r="MI64" i="187" s="1"/>
  <c r="MH59" i="187" a="1"/>
  <c r="MH59" i="187" s="1"/>
  <c r="MD54" i="187" a="1"/>
  <c r="MD54" i="187" s="1"/>
  <c r="MM61" i="187" a="1"/>
  <c r="MM61" i="187" s="1"/>
  <c r="MI56" i="187" a="1"/>
  <c r="MI56" i="187" s="1"/>
  <c r="MI51" i="187" a="1"/>
  <c r="MI51" i="187" s="1"/>
  <c r="MJ45" i="187" a="1"/>
  <c r="MJ45" i="187" s="1"/>
  <c r="MA40" i="187" a="1"/>
  <c r="MA40" i="187" s="1"/>
  <c r="ML49" i="187" a="1"/>
  <c r="ML49" i="187" s="1"/>
  <c r="MA43" i="187" a="1"/>
  <c r="MA43" i="187" s="1"/>
  <c r="MD33" i="187" a="1"/>
  <c r="MD33" i="187" s="1"/>
  <c r="MQ47" i="187" a="1"/>
  <c r="MQ47" i="187" s="1"/>
  <c r="MM44" i="187" a="1"/>
  <c r="MM44" i="187" s="1"/>
  <c r="MN38" i="187" a="1"/>
  <c r="MN38" i="187" s="1"/>
  <c r="LV36" i="187" a="1"/>
  <c r="LV36" i="187" s="1"/>
  <c r="MC52" i="187" a="1"/>
  <c r="MC52" i="187" s="1"/>
  <c r="MJ41" i="187" a="1"/>
  <c r="MJ41" i="187" s="1"/>
  <c r="MK31" i="187" a="1"/>
  <c r="MK31" i="187" s="1"/>
  <c r="ML44" i="187" a="1"/>
  <c r="ML44" i="187" s="1"/>
  <c r="MM38" i="187" a="1"/>
  <c r="MM38" i="187" s="1"/>
  <c r="MC50" i="187" a="1"/>
  <c r="MC50" i="187" s="1"/>
  <c r="MI41" i="187" a="1"/>
  <c r="MI41" i="187" s="1"/>
  <c r="MN33" i="187" a="1"/>
  <c r="MN33" i="187" s="1"/>
  <c r="MO47" i="187" a="1"/>
  <c r="MO47" i="187" s="1"/>
  <c r="MK44" i="187" a="1"/>
  <c r="MK44" i="187" s="1"/>
  <c r="MB51" i="187" a="1"/>
  <c r="MB51" i="187" s="1"/>
  <c r="LV47" i="187" a="1"/>
  <c r="LV47" i="187" s="1"/>
  <c r="MH41" i="187" a="1"/>
  <c r="MH41" i="187" s="1"/>
  <c r="MJ50" i="187" a="1"/>
  <c r="MJ50" i="187" s="1"/>
  <c r="MF45" i="187" a="1"/>
  <c r="MF45" i="187" s="1"/>
  <c r="MC40" i="187" a="1"/>
  <c r="MC40" i="187" s="1"/>
  <c r="ME48" i="187" a="1"/>
  <c r="ME48" i="187" s="1"/>
  <c r="MG39" i="187" a="1"/>
  <c r="MG39" i="187" s="1"/>
  <c r="LZ51" i="187" a="1"/>
  <c r="LZ51" i="187" s="1"/>
  <c r="LZ46" i="187" a="1"/>
  <c r="LZ46" i="187" s="1"/>
  <c r="MO37" i="187" a="1"/>
  <c r="MO37" i="187" s="1"/>
  <c r="MD48" i="187" a="1"/>
  <c r="MD48" i="187" s="1"/>
  <c r="LZ39" i="187" a="1"/>
  <c r="LZ39" i="187" s="1"/>
  <c r="LY34" i="187" a="1"/>
  <c r="LY34" i="187" s="1"/>
  <c r="MJ18" i="187" a="1"/>
  <c r="MJ18" i="187" s="1"/>
  <c r="ML34" i="187" a="1"/>
  <c r="ML34" i="187" s="1"/>
  <c r="MA28" i="187" a="1"/>
  <c r="MA28" i="187" s="1"/>
  <c r="MQ23" i="187" a="1"/>
  <c r="MQ23" i="187" s="1"/>
  <c r="MH19" i="187" a="1"/>
  <c r="MH19" i="187" s="1"/>
  <c r="MO14" i="187" a="1"/>
  <c r="MO14" i="187" s="1"/>
  <c r="MD12" i="187" a="1"/>
  <c r="MD12" i="187" s="1"/>
  <c r="MN32" i="187" a="1"/>
  <c r="MN32" i="187" s="1"/>
  <c r="MO22" i="187" a="1"/>
  <c r="MO22" i="187" s="1"/>
  <c r="MC18" i="187" a="1"/>
  <c r="MC18" i="187" s="1"/>
  <c r="MO7" i="187" a="1"/>
  <c r="MO7" i="187" s="1"/>
  <c r="MN28" i="187" a="1"/>
  <c r="MN28" i="187" s="1"/>
  <c r="MD25" i="187" a="1"/>
  <c r="MD25" i="187" s="1"/>
  <c r="MD21" i="187" a="1"/>
  <c r="MD21" i="187" s="1"/>
  <c r="MA16" i="187" a="1"/>
  <c r="MA16" i="187" s="1"/>
  <c r="LW13" i="187" a="1"/>
  <c r="LW13" i="187" s="1"/>
  <c r="MQ30" i="187" a="1"/>
  <c r="MQ30" i="187" s="1"/>
  <c r="LZ27" i="187" a="1"/>
  <c r="LZ27" i="187" s="1"/>
  <c r="MN18" i="187" a="1"/>
  <c r="MN18" i="187" s="1"/>
  <c r="MG15" i="187" a="1"/>
  <c r="MG15" i="187" s="1"/>
  <c r="MQ29" i="187" a="1"/>
  <c r="MQ29" i="187" s="1"/>
  <c r="LW25" i="187" a="1"/>
  <c r="LW25" i="187" s="1"/>
  <c r="LW21" i="187" a="1"/>
  <c r="LW21" i="187" s="1"/>
  <c r="MM22" i="187" a="1"/>
  <c r="MM22" i="187" s="1"/>
  <c r="MG18" i="187" a="1"/>
  <c r="MG18" i="187" s="1"/>
  <c r="MN31" i="187" a="1"/>
  <c r="MN31" i="187" s="1"/>
  <c r="MN25" i="187" a="1"/>
  <c r="MN25" i="187" s="1"/>
  <c r="MB21" i="187" a="1"/>
  <c r="MB21" i="187" s="1"/>
  <c r="LY16" i="187" a="1"/>
  <c r="LY16" i="187" s="1"/>
  <c r="MH26" i="187" a="1"/>
  <c r="MH26" i="187" s="1"/>
  <c r="LZ22" i="187" a="1"/>
  <c r="LZ22" i="187" s="1"/>
  <c r="MF18" i="187" a="1"/>
  <c r="MF18" i="187" s="1"/>
  <c r="LX31" i="187" a="1"/>
  <c r="LX31" i="187" s="1"/>
  <c r="MN26" i="187" a="1"/>
  <c r="MN26" i="187" s="1"/>
  <c r="MK22" i="187" a="1"/>
  <c r="MK22" i="187" s="1"/>
  <c r="ME18" i="187" a="1"/>
  <c r="ME18" i="187" s="1"/>
  <c r="MD31" i="187" a="1"/>
  <c r="MD31" i="187" s="1"/>
  <c r="LV27" i="187" a="1"/>
  <c r="LV27" i="187" s="1"/>
  <c r="LZ23" i="187" a="1"/>
  <c r="LZ23" i="187" s="1"/>
  <c r="MB11" i="187" a="1"/>
  <c r="MB11" i="187" s="1"/>
  <c r="MQ6" i="187" a="1"/>
  <c r="MQ6" i="187" s="1"/>
  <c r="MA12" i="187" a="1"/>
  <c r="MA12" i="187" s="1"/>
  <c r="MQ5" i="187" a="1"/>
  <c r="MQ5" i="187" s="1"/>
  <c r="MH11" i="187" a="1"/>
  <c r="MH11" i="187" s="1"/>
  <c r="MA7" i="187" a="1"/>
  <c r="MA7" i="187" s="1"/>
  <c r="MP15" i="187" a="1"/>
  <c r="MP15" i="187" s="1"/>
  <c r="MP5" i="187" a="1"/>
  <c r="MP5" i="187" s="1"/>
  <c r="MG11" i="187" a="1"/>
  <c r="MG11" i="187" s="1"/>
  <c r="MO6" i="187" a="1"/>
  <c r="MO6" i="187" s="1"/>
  <c r="MK14" i="187" a="1"/>
  <c r="MK14" i="187" s="1"/>
  <c r="LZ9" i="187" a="1"/>
  <c r="LZ9" i="187" s="1"/>
  <c r="MF11" i="187" a="1"/>
  <c r="MF11" i="187" s="1"/>
  <c r="MA17" i="187" a="1"/>
  <c r="MA17" i="187" s="1"/>
  <c r="ME15" i="187" a="1"/>
  <c r="ME15" i="187" s="1"/>
  <c r="MQ9" i="187" a="1"/>
  <c r="MQ9" i="187" s="1"/>
  <c r="MI7" i="187" a="1"/>
  <c r="MI7" i="187" s="1"/>
  <c r="MP14" i="187" a="1"/>
  <c r="MP14" i="187" s="1"/>
  <c r="MC10" i="187" a="1"/>
  <c r="MC10" i="187" s="1"/>
  <c r="LW5" i="187" a="1"/>
  <c r="LW5" i="187" s="1"/>
  <c r="MM3" i="187" a="1"/>
  <c r="MM3" i="187" s="1"/>
  <c r="MN2" i="187" a="1"/>
  <c r="MN2" i="187" s="1"/>
  <c r="MI5" i="187" a="1"/>
  <c r="MI5" i="187" s="1"/>
  <c r="LV3" i="187" a="1"/>
  <c r="LV3" i="187" s="1"/>
  <c r="MA3" i="187" a="1"/>
  <c r="MA3" i="187" s="1"/>
  <c r="MI98" i="187" a="1"/>
  <c r="MI98" i="187" s="1"/>
  <c r="MJ101" i="187" a="1"/>
  <c r="MJ101" i="187" s="1"/>
  <c r="MQ100" i="187" a="1"/>
  <c r="MQ100" i="187" s="1"/>
  <c r="LZ107" i="187" a="1"/>
  <c r="LZ107" i="187" s="1"/>
  <c r="MO101" i="187" a="1"/>
  <c r="MO101" i="187" s="1"/>
  <c r="MP104" i="187" a="1"/>
  <c r="MP104" i="187" s="1"/>
  <c r="MI97" i="187" a="1"/>
  <c r="MI97" i="187" s="1"/>
  <c r="MI100" i="187" a="1"/>
  <c r="MI100" i="187" s="1"/>
  <c r="MQ106" i="187" a="1"/>
  <c r="MQ106" i="187" s="1"/>
  <c r="ME98" i="187" a="1"/>
  <c r="ME98" i="187" s="1"/>
  <c r="MN104" i="187" a="1"/>
  <c r="MN104" i="187" s="1"/>
  <c r="LY90" i="187" a="1"/>
  <c r="LY90" i="187" s="1"/>
  <c r="MP79" i="187" a="1"/>
  <c r="MP79" i="187" s="1"/>
  <c r="LY94" i="187" a="1"/>
  <c r="LY94" i="187" s="1"/>
  <c r="LV86" i="187" a="1"/>
  <c r="LV86" i="187" s="1"/>
  <c r="LY82" i="187" a="1"/>
  <c r="LY82" i="187" s="1"/>
  <c r="LY91" i="187" a="1"/>
  <c r="LY91" i="187" s="1"/>
  <c r="MI79" i="187" a="1"/>
  <c r="MI79" i="187" s="1"/>
  <c r="MB85" i="187" a="1"/>
  <c r="MB85" i="187" s="1"/>
  <c r="MK91" i="187" a="1"/>
  <c r="MK91" i="187" s="1"/>
  <c r="MO94" i="187" a="1"/>
  <c r="MO94" i="187" s="1"/>
  <c r="MI90" i="187" a="1"/>
  <c r="MI90" i="187" s="1"/>
  <c r="MM85" i="187" a="1"/>
  <c r="MM85" i="187" s="1"/>
  <c r="MC82" i="187" a="1"/>
  <c r="MC82" i="187" s="1"/>
  <c r="MM79" i="187" a="1"/>
  <c r="MM79" i="187" s="1"/>
  <c r="MD88" i="187" a="1"/>
  <c r="MD88" i="187" s="1"/>
  <c r="MN84" i="187" a="1"/>
  <c r="MN84" i="187" s="1"/>
  <c r="MG90" i="187" a="1"/>
  <c r="MG90" i="187" s="1"/>
  <c r="LX86" i="187" a="1"/>
  <c r="LX86" i="187" s="1"/>
  <c r="MF83" i="187" a="1"/>
  <c r="MF83" i="187" s="1"/>
  <c r="LY79" i="187" a="1"/>
  <c r="LY79" i="187" s="1"/>
  <c r="MA77" i="187" a="1"/>
  <c r="MA77" i="187" s="1"/>
  <c r="ME71" i="187" a="1"/>
  <c r="ME71" i="187" s="1"/>
  <c r="LW81" i="187" a="1"/>
  <c r="LW81" i="187" s="1"/>
  <c r="MA74" i="187" a="1"/>
  <c r="MA74" i="187" s="1"/>
  <c r="MH70" i="187" a="1"/>
  <c r="MH70" i="187" s="1"/>
  <c r="LZ77" i="187" a="1"/>
  <c r="LZ77" i="187" s="1"/>
  <c r="MD71" i="187" a="1"/>
  <c r="MD71" i="187" s="1"/>
  <c r="LV66" i="187" a="1"/>
  <c r="LV66" i="187" s="1"/>
  <c r="MC73" i="187" a="1"/>
  <c r="MC73" i="187" s="1"/>
  <c r="MG82" i="187" a="1"/>
  <c r="MG82" i="187" s="1"/>
  <c r="MB76" i="187" a="1"/>
  <c r="MB76" i="187" s="1"/>
  <c r="MN67" i="187" a="1"/>
  <c r="MN67" i="187" s="1"/>
  <c r="LV75" i="187" a="1"/>
  <c r="LV75" i="187" s="1"/>
  <c r="MH72" i="187" a="1"/>
  <c r="MH72" i="187" s="1"/>
  <c r="MA82" i="187" a="1"/>
  <c r="MA82" i="187" s="1"/>
  <c r="MG67" i="187" a="1"/>
  <c r="MG67" i="187" s="1"/>
  <c r="MP74" i="187" a="1"/>
  <c r="MP74" i="187" s="1"/>
  <c r="MA72" i="187" a="1"/>
  <c r="MA72" i="187" s="1"/>
  <c r="MQ66" i="187" a="1"/>
  <c r="MQ66" i="187" s="1"/>
  <c r="ML73" i="187" a="1"/>
  <c r="ML73" i="187" s="1"/>
  <c r="MF78" i="187" a="1"/>
  <c r="MF78" i="187" s="1"/>
  <c r="LZ71" i="187" a="1"/>
  <c r="LZ71" i="187" s="1"/>
  <c r="LX66" i="187" a="1"/>
  <c r="LX66" i="187" s="1"/>
  <c r="MK75" i="187" a="1"/>
  <c r="MK75" i="187" s="1"/>
  <c r="MK72" i="187" a="1"/>
  <c r="MK72" i="187" s="1"/>
  <c r="MC69" i="187" a="1"/>
  <c r="MC69" i="187" s="1"/>
  <c r="LW60" i="187" a="1"/>
  <c r="LW60" i="187" s="1"/>
  <c r="MN56" i="187" a="1"/>
  <c r="MN56" i="187" s="1"/>
  <c r="MN63" i="187" a="1"/>
  <c r="MN63" i="187" s="1"/>
  <c r="MB54" i="187" a="1"/>
  <c r="MB54" i="187" s="1"/>
  <c r="MQ51" i="187" a="1"/>
  <c r="MQ51" i="187" s="1"/>
  <c r="LV65" i="187" a="1"/>
  <c r="LV65" i="187" s="1"/>
  <c r="MK61" i="187" a="1"/>
  <c r="MK61" i="187" s="1"/>
  <c r="MG56" i="187" a="1"/>
  <c r="MG56" i="187" s="1"/>
  <c r="MG48" i="187" a="1"/>
  <c r="MG48" i="187" s="1"/>
  <c r="MM58" i="187" a="1"/>
  <c r="MM58" i="187" s="1"/>
  <c r="LZ53" i="187" a="1"/>
  <c r="LZ53" i="187" s="1"/>
  <c r="MQ50" i="187" a="1"/>
  <c r="MQ50" i="187" s="1"/>
  <c r="MJ61" i="187" a="1"/>
  <c r="MJ61" i="187" s="1"/>
  <c r="MK55" i="187" a="1"/>
  <c r="MK55" i="187" s="1"/>
  <c r="MN65" i="187" a="1"/>
  <c r="MN65" i="187" s="1"/>
  <c r="MP59" i="187" a="1"/>
  <c r="MP59" i="187" s="1"/>
  <c r="ML54" i="187" a="1"/>
  <c r="ML54" i="187" s="1"/>
  <c r="MQ56" i="187" a="1"/>
  <c r="MQ56" i="187" s="1"/>
  <c r="ME60" i="187" a="1"/>
  <c r="ME60" i="187" s="1"/>
  <c r="ME52" i="187" a="1"/>
  <c r="ME52" i="187" s="1"/>
  <c r="LW63" i="187" a="1"/>
  <c r="LW63" i="187" s="1"/>
  <c r="MC55" i="187" a="1"/>
  <c r="MC55" i="187" s="1"/>
  <c r="MA64" i="187" a="1"/>
  <c r="MA64" i="187" s="1"/>
  <c r="MB59" i="187" a="1"/>
  <c r="MB59" i="187" s="1"/>
  <c r="LX54" i="187" a="1"/>
  <c r="LX54" i="187" s="1"/>
  <c r="LZ66" i="187" a="1"/>
  <c r="LZ66" i="187" s="1"/>
  <c r="MG61" i="187" a="1"/>
  <c r="MG61" i="187" s="1"/>
  <c r="MC56" i="187" a="1"/>
  <c r="MC56" i="187" s="1"/>
  <c r="MD45" i="187" a="1"/>
  <c r="MD45" i="187" s="1"/>
  <c r="MO36" i="187" a="1"/>
  <c r="MO36" i="187" s="1"/>
  <c r="MD49" i="187" a="1"/>
  <c r="MD49" i="187" s="1"/>
  <c r="MQ39" i="187" a="1"/>
  <c r="MQ39" i="187" s="1"/>
  <c r="LX33" i="187" a="1"/>
  <c r="LX33" i="187" s="1"/>
  <c r="MG44" i="187" a="1"/>
  <c r="MG44" i="187" s="1"/>
  <c r="MH38" i="187" a="1"/>
  <c r="MH38" i="187" s="1"/>
  <c r="MQ35" i="187" a="1"/>
  <c r="MQ35" i="187" s="1"/>
  <c r="MO50" i="187" a="1"/>
  <c r="MO50" i="187" s="1"/>
  <c r="MD41" i="187" a="1"/>
  <c r="MD41" i="187" s="1"/>
  <c r="MO33" i="187" a="1"/>
  <c r="MO33" i="187" s="1"/>
  <c r="ME31" i="187" a="1"/>
  <c r="ME31" i="187" s="1"/>
  <c r="MP47" i="187" a="1"/>
  <c r="MP47" i="187" s="1"/>
  <c r="MF44" i="187" a="1"/>
  <c r="MF44" i="187" s="1"/>
  <c r="MG38" i="187" a="1"/>
  <c r="MG38" i="187" s="1"/>
  <c r="MP35" i="187" a="1"/>
  <c r="MP35" i="187" s="1"/>
  <c r="MC41" i="187" a="1"/>
  <c r="MC41" i="187" s="1"/>
  <c r="MH33" i="187" a="1"/>
  <c r="MH33" i="187" s="1"/>
  <c r="ME44" i="187" a="1"/>
  <c r="ME44" i="187" s="1"/>
  <c r="ML38" i="187" a="1"/>
  <c r="ML38" i="187" s="1"/>
  <c r="MB41" i="187" a="1"/>
  <c r="MB41" i="187" s="1"/>
  <c r="MH49" i="187" a="1"/>
  <c r="MH49" i="187" s="1"/>
  <c r="LZ45" i="187" a="1"/>
  <c r="LZ45" i="187" s="1"/>
  <c r="LW40" i="187" a="1"/>
  <c r="LW40" i="187" s="1"/>
  <c r="LX48" i="187" a="1"/>
  <c r="LX48" i="187" s="1"/>
  <c r="MN42" i="187" a="1"/>
  <c r="MN42" i="187" s="1"/>
  <c r="MA39" i="187" a="1"/>
  <c r="MA39" i="187" s="1"/>
  <c r="MI37" i="187" a="1"/>
  <c r="MI37" i="187" s="1"/>
  <c r="LW48" i="187" a="1"/>
  <c r="LW48" i="187" s="1"/>
  <c r="MM42" i="187" a="1"/>
  <c r="MM42" i="187" s="1"/>
  <c r="MP22" i="187" a="1"/>
  <c r="MP22" i="187" s="1"/>
  <c r="MD18" i="187" a="1"/>
  <c r="MD18" i="187" s="1"/>
  <c r="LX34" i="187" a="1"/>
  <c r="LX34" i="187" s="1"/>
  <c r="MK23" i="187" a="1"/>
  <c r="MK23" i="187" s="1"/>
  <c r="MB19" i="187" a="1"/>
  <c r="MB19" i="187" s="1"/>
  <c r="MI14" i="187" a="1"/>
  <c r="MI14" i="187" s="1"/>
  <c r="LX12" i="187" a="1"/>
  <c r="LX12" i="187" s="1"/>
  <c r="MG32" i="187" a="1"/>
  <c r="MG32" i="187" s="1"/>
  <c r="MN27" i="187" a="1"/>
  <c r="MN27" i="187" s="1"/>
  <c r="MI22" i="187" a="1"/>
  <c r="MI22" i="187" s="1"/>
  <c r="LW18" i="187" a="1"/>
  <c r="LW18" i="187" s="1"/>
  <c r="MG28" i="187" a="1"/>
  <c r="MG28" i="187" s="1"/>
  <c r="LX25" i="187" a="1"/>
  <c r="LX25" i="187" s="1"/>
  <c r="LX21" i="187" a="1"/>
  <c r="LX21" i="187" s="1"/>
  <c r="MJ30" i="187" a="1"/>
  <c r="MJ30" i="187" s="1"/>
  <c r="MN22" i="187" a="1"/>
  <c r="MN22" i="187" s="1"/>
  <c r="MH18" i="187" a="1"/>
  <c r="MH18" i="187" s="1"/>
  <c r="MA15" i="187" a="1"/>
  <c r="MA15" i="187" s="1"/>
  <c r="ML32" i="187" a="1"/>
  <c r="ML32" i="187" s="1"/>
  <c r="ML28" i="187" a="1"/>
  <c r="ML28" i="187" s="1"/>
  <c r="MG22" i="187" a="1"/>
  <c r="MG22" i="187" s="1"/>
  <c r="MA18" i="187" a="1"/>
  <c r="MA18" i="187" s="1"/>
  <c r="MG31" i="187" a="1"/>
  <c r="MG31" i="187" s="1"/>
  <c r="MH25" i="187" a="1"/>
  <c r="MH25" i="187" s="1"/>
  <c r="LV21" i="187" a="1"/>
  <c r="LV21" i="187" s="1"/>
  <c r="MO30" i="187" a="1"/>
  <c r="MO30" i="187" s="1"/>
  <c r="LZ18" i="187" a="1"/>
  <c r="LZ18" i="187" s="1"/>
  <c r="MA26" i="187" a="1"/>
  <c r="MA26" i="187" s="1"/>
  <c r="MM21" i="187" a="1"/>
  <c r="MM21" i="187" s="1"/>
  <c r="MP16" i="187" a="1"/>
  <c r="MP16" i="187" s="1"/>
  <c r="MI32" i="187" a="1"/>
  <c r="MI32" i="187" s="1"/>
  <c r="MP27" i="187" a="1"/>
  <c r="MP27" i="187" s="1"/>
  <c r="ME22" i="187" a="1"/>
  <c r="ME22" i="187" s="1"/>
  <c r="LY18" i="187" a="1"/>
  <c r="LY18" i="187" s="1"/>
  <c r="LW31" i="187" a="1"/>
  <c r="LW31" i="187" s="1"/>
  <c r="MO16" i="187" a="1"/>
  <c r="MO16" i="187" s="1"/>
  <c r="MK6" i="187" a="1"/>
  <c r="MK6" i="187" s="1"/>
  <c r="MK5" i="187" a="1"/>
  <c r="MK5" i="187" s="1"/>
  <c r="MA11" i="187" a="1"/>
  <c r="MA11" i="187" s="1"/>
  <c r="MO10" i="187" a="1"/>
  <c r="MO10" i="187" s="1"/>
  <c r="MJ5" i="187" a="1"/>
  <c r="MJ5" i="187" s="1"/>
  <c r="LZ11" i="187" a="1"/>
  <c r="LZ11" i="187" s="1"/>
  <c r="MI6" i="187" a="1"/>
  <c r="MI6" i="187" s="1"/>
  <c r="LY13" i="187" a="1"/>
  <c r="LY13" i="187" s="1"/>
  <c r="LY11" i="187" a="1"/>
  <c r="LY11" i="187" s="1"/>
  <c r="MF15" i="187" a="1"/>
  <c r="MF15" i="187" s="1"/>
  <c r="ML10" i="187" a="1"/>
  <c r="ML10" i="187" s="1"/>
  <c r="MO8" i="187" a="1"/>
  <c r="MO8" i="187" s="1"/>
  <c r="ML13" i="187" a="1"/>
  <c r="ML13" i="187" s="1"/>
  <c r="MD9" i="187" a="1"/>
  <c r="MD9" i="187" s="1"/>
  <c r="MC7" i="187" a="1"/>
  <c r="MC7" i="187" s="1"/>
  <c r="MF14" i="187" a="1"/>
  <c r="MF14" i="187" s="1"/>
  <c r="MN3" i="187" a="1"/>
  <c r="MN3" i="187" s="1"/>
  <c r="MA6" i="187" a="1"/>
  <c r="MA6" i="187" s="1"/>
  <c r="LU3" i="187" a="1"/>
  <c r="LU3" i="187" s="1"/>
  <c r="MD2" i="187" a="1"/>
  <c r="MD2" i="187" s="1"/>
  <c r="MD372" i="187" a="1"/>
  <c r="MD372" i="187" s="1"/>
  <c r="MD109" i="187" a="1"/>
  <c r="MD109" i="187" s="1"/>
  <c r="MG96" i="187" a="1"/>
  <c r="MG96" i="187" s="1"/>
  <c r="MC98" i="187" a="1"/>
  <c r="MC98" i="187" s="1"/>
  <c r="MH103" i="187" a="1"/>
  <c r="MH103" i="187" s="1"/>
  <c r="MK107" i="187" a="1"/>
  <c r="MK107" i="187" s="1"/>
  <c r="MN98" i="187" a="1"/>
  <c r="MN98" i="187" s="1"/>
  <c r="MM92" i="187" a="1"/>
  <c r="MM92" i="187" s="1"/>
  <c r="MO99" i="187" a="1"/>
  <c r="MO99" i="187" s="1"/>
  <c r="MC104" i="187" a="1"/>
  <c r="MC104" i="187" s="1"/>
  <c r="MK102" i="187" a="1"/>
  <c r="MK102" i="187" s="1"/>
  <c r="LZ108" i="187" a="1"/>
  <c r="LZ108" i="187" s="1"/>
  <c r="MC100" i="187" a="1"/>
  <c r="MC100" i="187" s="1"/>
  <c r="LY98" i="187" a="1"/>
  <c r="LY98" i="187" s="1"/>
  <c r="MN96" i="187" a="1"/>
  <c r="MN96" i="187" s="1"/>
  <c r="LV88" i="187" a="1"/>
  <c r="LV88" i="187" s="1"/>
  <c r="ML82" i="187" a="1"/>
  <c r="ML82" i="187" s="1"/>
  <c r="MB87" i="187" a="1"/>
  <c r="MB87" i="187" s="1"/>
  <c r="MJ79" i="187" a="1"/>
  <c r="MJ79" i="187" s="1"/>
  <c r="MF92" i="187" a="1"/>
  <c r="MF92" i="187" s="1"/>
  <c r="MO85" i="187" a="1"/>
  <c r="MO85" i="187" s="1"/>
  <c r="MC79" i="187" a="1"/>
  <c r="MC79" i="187" s="1"/>
  <c r="MP94" i="187" a="1"/>
  <c r="MP94" i="187" s="1"/>
  <c r="ML88" i="187" a="1"/>
  <c r="ML88" i="187" s="1"/>
  <c r="LV85" i="187" a="1"/>
  <c r="LV85" i="187" s="1"/>
  <c r="MJ81" i="187" a="1"/>
  <c r="MJ81" i="187" s="1"/>
  <c r="MO83" i="187" a="1"/>
  <c r="MO83" i="187" s="1"/>
  <c r="ME94" i="187" a="1"/>
  <c r="ME94" i="187" s="1"/>
  <c r="LV90" i="187" a="1"/>
  <c r="LV90" i="187" s="1"/>
  <c r="MG85" i="187" a="1"/>
  <c r="MG85" i="187" s="1"/>
  <c r="LW82" i="187" a="1"/>
  <c r="LW82" i="187" s="1"/>
  <c r="MO89" i="187" a="1"/>
  <c r="MO89" i="187" s="1"/>
  <c r="MN83" i="187" a="1"/>
  <c r="MN83" i="187" s="1"/>
  <c r="MG79" i="187" a="1"/>
  <c r="MG79" i="187" s="1"/>
  <c r="MQ92" i="187" a="1"/>
  <c r="MQ92" i="187" s="1"/>
  <c r="LX88" i="187" a="1"/>
  <c r="LX88" i="187" s="1"/>
  <c r="MH84" i="187" a="1"/>
  <c r="MH84" i="187" s="1"/>
  <c r="LV92" i="187" a="1"/>
  <c r="LV92" i="187" s="1"/>
  <c r="MP87" i="187" a="1"/>
  <c r="MP87" i="187" s="1"/>
  <c r="MM80" i="187" a="1"/>
  <c r="MM80" i="187" s="1"/>
  <c r="MO93" i="187" a="1"/>
  <c r="MO93" i="187" s="1"/>
  <c r="LZ83" i="187" a="1"/>
  <c r="LZ83" i="187" s="1"/>
  <c r="LY71" i="187" a="1"/>
  <c r="LY71" i="187" s="1"/>
  <c r="MB70" i="187" a="1"/>
  <c r="MB70" i="187" s="1"/>
  <c r="LX71" i="187" a="1"/>
  <c r="LX71" i="187" s="1"/>
  <c r="MO75" i="187" a="1"/>
  <c r="MO75" i="187" s="1"/>
  <c r="LW73" i="187" a="1"/>
  <c r="LW73" i="187" s="1"/>
  <c r="MM69" i="187" a="1"/>
  <c r="MM69" i="187" s="1"/>
  <c r="ML81" i="187" a="1"/>
  <c r="ML81" i="187" s="1"/>
  <c r="LV76" i="187" a="1"/>
  <c r="LV76" i="187" s="1"/>
  <c r="MH67" i="187" a="1"/>
  <c r="MH67" i="187" s="1"/>
  <c r="MQ74" i="187" a="1"/>
  <c r="MQ74" i="187" s="1"/>
  <c r="MB72" i="187" a="1"/>
  <c r="MB72" i="187" s="1"/>
  <c r="MH81" i="187" a="1"/>
  <c r="MH81" i="187" s="1"/>
  <c r="MA67" i="187" a="1"/>
  <c r="MA67" i="187" s="1"/>
  <c r="MJ74" i="187" a="1"/>
  <c r="MJ74" i="187" s="1"/>
  <c r="ML68" i="187" a="1"/>
  <c r="ML68" i="187" s="1"/>
  <c r="MK66" i="187" a="1"/>
  <c r="MK66" i="187" s="1"/>
  <c r="MF73" i="187" a="1"/>
  <c r="MF73" i="187" s="1"/>
  <c r="MP69" i="187" a="1"/>
  <c r="MP69" i="187" s="1"/>
  <c r="LY78" i="187" a="1"/>
  <c r="LY78" i="187" s="1"/>
  <c r="ME75" i="187" a="1"/>
  <c r="ME75" i="187" s="1"/>
  <c r="ME72" i="187" a="1"/>
  <c r="ME72" i="187" s="1"/>
  <c r="LW69" i="187" a="1"/>
  <c r="LW69" i="187" s="1"/>
  <c r="MH65" i="187" a="1"/>
  <c r="MH65" i="187" s="1"/>
  <c r="ML61" i="187" a="1"/>
  <c r="ML61" i="187" s="1"/>
  <c r="MH56" i="187" a="1"/>
  <c r="MH56" i="187" s="1"/>
  <c r="MA63" i="187" a="1"/>
  <c r="MA63" i="187" s="1"/>
  <c r="LV54" i="187" a="1"/>
  <c r="LV54" i="187" s="1"/>
  <c r="MK51" i="187" a="1"/>
  <c r="MK51" i="187" s="1"/>
  <c r="MN64" i="187" a="1"/>
  <c r="MN64" i="187" s="1"/>
  <c r="ME61" i="187" a="1"/>
  <c r="ME61" i="187" s="1"/>
  <c r="MA56" i="187" a="1"/>
  <c r="MA56" i="187" s="1"/>
  <c r="MA48" i="187" a="1"/>
  <c r="MA48" i="187" s="1"/>
  <c r="MG58" i="187" a="1"/>
  <c r="MG58" i="187" s="1"/>
  <c r="MD61" i="187" a="1"/>
  <c r="MD61" i="187" s="1"/>
  <c r="ME55" i="187" a="1"/>
  <c r="ME55" i="187" s="1"/>
  <c r="MJ59" i="187" a="1"/>
  <c r="MJ59" i="187" s="1"/>
  <c r="MF54" i="187" a="1"/>
  <c r="MF54" i="187" s="1"/>
  <c r="MO61" i="187" a="1"/>
  <c r="MO61" i="187" s="1"/>
  <c r="MK56" i="187" a="1"/>
  <c r="MK56" i="187" s="1"/>
  <c r="MG68" i="187" a="1"/>
  <c r="MG68" i="187" s="1"/>
  <c r="LY60" i="187" a="1"/>
  <c r="LY60" i="187" s="1"/>
  <c r="MQ54" i="187" a="1"/>
  <c r="MQ54" i="187" s="1"/>
  <c r="LY52" i="187" a="1"/>
  <c r="LY52" i="187" s="1"/>
  <c r="MQ57" i="187" a="1"/>
  <c r="MQ57" i="187" s="1"/>
  <c r="LW55" i="187" a="1"/>
  <c r="LW55" i="187" s="1"/>
  <c r="MP63" i="187" a="1"/>
  <c r="MP63" i="187" s="1"/>
  <c r="LV59" i="187" a="1"/>
  <c r="LV59" i="187" s="1"/>
  <c r="MA61" i="187" a="1"/>
  <c r="MA61" i="187" s="1"/>
  <c r="LW56" i="187" a="1"/>
  <c r="LW56" i="187" s="1"/>
  <c r="MM49" i="187" a="1"/>
  <c r="MM49" i="187" s="1"/>
  <c r="LX45" i="187" a="1"/>
  <c r="LX45" i="187" s="1"/>
  <c r="MI36" i="187" a="1"/>
  <c r="MI36" i="187" s="1"/>
  <c r="MK39" i="187" a="1"/>
  <c r="MK39" i="187" s="1"/>
  <c r="MP46" i="187" a="1"/>
  <c r="MP46" i="187" s="1"/>
  <c r="MA44" i="187" a="1"/>
  <c r="MA44" i="187" s="1"/>
  <c r="MB38" i="187" a="1"/>
  <c r="MB38" i="187" s="1"/>
  <c r="MK35" i="187" a="1"/>
  <c r="MK35" i="187" s="1"/>
  <c r="MD50" i="187" a="1"/>
  <c r="MD50" i="187" s="1"/>
  <c r="LX41" i="187" a="1"/>
  <c r="LX41" i="187" s="1"/>
  <c r="MI33" i="187" a="1"/>
  <c r="MI33" i="187" s="1"/>
  <c r="LY31" i="187" a="1"/>
  <c r="LY31" i="187" s="1"/>
  <c r="MO46" i="187" a="1"/>
  <c r="MO46" i="187" s="1"/>
  <c r="LZ44" i="187" a="1"/>
  <c r="LZ44" i="187" s="1"/>
  <c r="MA38" i="187" a="1"/>
  <c r="MA38" i="187" s="1"/>
  <c r="MJ35" i="187" a="1"/>
  <c r="MJ35" i="187" s="1"/>
  <c r="MQ49" i="187" a="1"/>
  <c r="MQ49" i="187" s="1"/>
  <c r="MQ43" i="187" a="1"/>
  <c r="MQ43" i="187" s="1"/>
  <c r="LW41" i="187" a="1"/>
  <c r="LW41" i="187" s="1"/>
  <c r="MB33" i="187" a="1"/>
  <c r="MB33" i="187" s="1"/>
  <c r="MN46" i="187" a="1"/>
  <c r="MN46" i="187" s="1"/>
  <c r="LY44" i="187" a="1"/>
  <c r="LY44" i="187" s="1"/>
  <c r="MF38" i="187" a="1"/>
  <c r="MF38" i="187" s="1"/>
  <c r="MK50" i="187" a="1"/>
  <c r="MK50" i="187" s="1"/>
  <c r="LV41" i="187" a="1"/>
  <c r="LV41" i="187" s="1"/>
  <c r="LY49" i="187" a="1"/>
  <c r="LY49" i="187" s="1"/>
  <c r="MQ38" i="187" a="1"/>
  <c r="MQ38" i="187" s="1"/>
  <c r="MH42" i="187" a="1"/>
  <c r="MH42" i="187" s="1"/>
  <c r="MI50" i="187" a="1"/>
  <c r="MI50" i="187" s="1"/>
  <c r="MQ45" i="187" a="1"/>
  <c r="MQ45" i="187" s="1"/>
  <c r="MN40" i="187" a="1"/>
  <c r="MN40" i="187" s="1"/>
  <c r="MC37" i="187" a="1"/>
  <c r="MC37" i="187" s="1"/>
  <c r="MG42" i="187" a="1"/>
  <c r="MG42" i="187" s="1"/>
  <c r="MH32" i="187" a="1"/>
  <c r="MH32" i="187" s="1"/>
  <c r="MO27" i="187" a="1"/>
  <c r="MO27" i="187" s="1"/>
  <c r="MJ22" i="187" a="1"/>
  <c r="MJ22" i="187" s="1"/>
  <c r="LX18" i="187" a="1"/>
  <c r="LX18" i="187" s="1"/>
  <c r="MH27" i="187" a="1"/>
  <c r="MH27" i="187" s="1"/>
  <c r="ME23" i="187" a="1"/>
  <c r="ME23" i="187" s="1"/>
  <c r="LV19" i="187" a="1"/>
  <c r="LV19" i="187" s="1"/>
  <c r="MC14" i="187" a="1"/>
  <c r="MC14" i="187" s="1"/>
  <c r="LZ32" i="187" a="1"/>
  <c r="LZ32" i="187" s="1"/>
  <c r="MA27" i="187" a="1"/>
  <c r="MA27" i="187" s="1"/>
  <c r="MC22" i="187" a="1"/>
  <c r="MC22" i="187" s="1"/>
  <c r="LW35" i="187" a="1"/>
  <c r="LW35" i="187" s="1"/>
  <c r="LY28" i="187" a="1"/>
  <c r="LY28" i="187" s="1"/>
  <c r="MQ36" i="187" a="1"/>
  <c r="MQ36" i="187" s="1"/>
  <c r="MC30" i="187" a="1"/>
  <c r="MC30" i="187" s="1"/>
  <c r="MQ26" i="187" a="1"/>
  <c r="MQ26" i="187" s="1"/>
  <c r="MH22" i="187" a="1"/>
  <c r="MH22" i="187" s="1"/>
  <c r="MB18" i="187" a="1"/>
  <c r="MB18" i="187" s="1"/>
  <c r="MM28" i="187" a="1"/>
  <c r="MM28" i="187" s="1"/>
  <c r="MM14" i="187" a="1"/>
  <c r="MM14" i="187" s="1"/>
  <c r="LW32" i="187" a="1"/>
  <c r="LW32" i="187" s="1"/>
  <c r="MA22" i="187" a="1"/>
  <c r="MA22" i="187" s="1"/>
  <c r="MB25" i="187" a="1"/>
  <c r="MB25" i="187" s="1"/>
  <c r="MH30" i="187" a="1"/>
  <c r="MH30" i="187" s="1"/>
  <c r="LZ30" i="187" a="1"/>
  <c r="LZ30" i="187" s="1"/>
  <c r="MG21" i="187" a="1"/>
  <c r="MG21" i="187" s="1"/>
  <c r="MJ16" i="187" a="1"/>
  <c r="MJ16" i="187" s="1"/>
  <c r="MB32" i="187" a="1"/>
  <c r="MB32" i="187" s="1"/>
  <c r="MC27" i="187" a="1"/>
  <c r="MC27" i="187" s="1"/>
  <c r="LY22" i="187" a="1"/>
  <c r="LY22" i="187" s="1"/>
  <c r="MM26" i="187" a="1"/>
  <c r="MM26" i="187" s="1"/>
  <c r="MI16" i="187" a="1"/>
  <c r="MI16" i="187" s="1"/>
  <c r="MI9" i="187" a="1"/>
  <c r="MI9" i="187" s="1"/>
  <c r="ME6" i="187" a="1"/>
  <c r="ME6" i="187" s="1"/>
  <c r="MP10" i="187" a="1"/>
  <c r="MP10" i="187" s="1"/>
  <c r="ME5" i="187" a="1"/>
  <c r="ME5" i="187" s="1"/>
  <c r="MP6" i="187" a="1"/>
  <c r="MP6" i="187" s="1"/>
  <c r="ML14" i="187" a="1"/>
  <c r="ML14" i="187" s="1"/>
  <c r="MG10" i="187" a="1"/>
  <c r="MG10" i="187" s="1"/>
  <c r="MD5" i="187" a="1"/>
  <c r="MD5" i="187" s="1"/>
  <c r="MC6" i="187" a="1"/>
  <c r="MC6" i="187" s="1"/>
  <c r="MM12" i="187" a="1"/>
  <c r="MM12" i="187" s="1"/>
  <c r="MJ8" i="187" a="1"/>
  <c r="MJ8" i="187" s="1"/>
  <c r="ME10" i="187" a="1"/>
  <c r="ME10" i="187" s="1"/>
  <c r="ME13" i="187" a="1"/>
  <c r="ME13" i="187" s="1"/>
  <c r="MB8" i="187" a="1"/>
  <c r="MB8" i="187" s="1"/>
  <c r="LW7" i="187" a="1"/>
  <c r="LW7" i="187" s="1"/>
  <c r="LX14" i="187" a="1"/>
  <c r="LX14" i="187" s="1"/>
  <c r="MP9" i="187" a="1"/>
  <c r="MP9" i="187" s="1"/>
  <c r="LX3" i="187" a="1"/>
  <c r="LX3" i="187" s="1"/>
  <c r="LI3" i="187" a="1"/>
  <c r="LI3" i="187" s="1"/>
  <c r="MB5" i="187" a="1"/>
  <c r="MB5" i="187" s="1"/>
  <c r="MH6" i="187" a="1"/>
  <c r="MH6" i="187" s="1"/>
  <c r="LZ2" i="187" a="1"/>
  <c r="LZ2" i="187" s="1"/>
  <c r="MP3" i="187" a="1"/>
  <c r="MP3" i="187" s="1"/>
  <c r="LX107" i="187" a="1"/>
  <c r="LX107" i="187" s="1"/>
  <c r="MA95" i="187" a="1"/>
  <c r="MA95" i="187" s="1"/>
  <c r="LZ97" i="187" a="1"/>
  <c r="LZ97" i="187" s="1"/>
  <c r="ML95" i="187" a="1"/>
  <c r="ML95" i="187" s="1"/>
  <c r="MA107" i="187" a="1"/>
  <c r="MA107" i="187" s="1"/>
  <c r="MH98" i="187" a="1"/>
  <c r="MH98" i="187" s="1"/>
  <c r="MG92" i="187" a="1"/>
  <c r="MG92" i="187" s="1"/>
  <c r="MI99" i="187" a="1"/>
  <c r="MI99" i="187" s="1"/>
  <c r="MK106" i="187" a="1"/>
  <c r="MK106" i="187" s="1"/>
  <c r="MF103" i="187" a="1"/>
  <c r="MF103" i="187" s="1"/>
  <c r="MP95" i="187" a="1"/>
  <c r="MP95" i="187" s="1"/>
  <c r="LX102" i="187" a="1"/>
  <c r="LX102" i="187" s="1"/>
  <c r="MB106" i="187" a="1"/>
  <c r="MB106" i="187" s="1"/>
  <c r="LW100" i="187" a="1"/>
  <c r="LW100" i="187" s="1"/>
  <c r="MH104" i="187" a="1"/>
  <c r="MH104" i="187" s="1"/>
  <c r="MP102" i="187" a="1"/>
  <c r="MP102" i="187" s="1"/>
  <c r="LV87" i="187" a="1"/>
  <c r="LV87" i="187" s="1"/>
  <c r="MD79" i="187" a="1"/>
  <c r="MD79" i="187" s="1"/>
  <c r="MF91" i="187" a="1"/>
  <c r="MF91" i="187" s="1"/>
  <c r="MI85" i="187" a="1"/>
  <c r="MI85" i="187" s="1"/>
  <c r="MQ81" i="187" a="1"/>
  <c r="MQ81" i="187" s="1"/>
  <c r="MQ90" i="187" a="1"/>
  <c r="MQ90" i="187" s="1"/>
  <c r="LW79" i="187" a="1"/>
  <c r="LW79" i="187" s="1"/>
  <c r="MF94" i="187" a="1"/>
  <c r="MF94" i="187" s="1"/>
  <c r="MF88" i="187" a="1"/>
  <c r="MF88" i="187" s="1"/>
  <c r="MP84" i="187" a="1"/>
  <c r="MP84" i="187" s="1"/>
  <c r="MD81" i="187" a="1"/>
  <c r="MD81" i="187" s="1"/>
  <c r="MP90" i="187" a="1"/>
  <c r="MP90" i="187" s="1"/>
  <c r="MI83" i="187" a="1"/>
  <c r="MI83" i="187" s="1"/>
  <c r="LW94" i="187" a="1"/>
  <c r="LW94" i="187" s="1"/>
  <c r="MA85" i="187" a="1"/>
  <c r="MA85" i="187" s="1"/>
  <c r="MI89" i="187" a="1"/>
  <c r="MI89" i="187" s="1"/>
  <c r="MH83" i="187" a="1"/>
  <c r="MH83" i="187" s="1"/>
  <c r="MA79" i="187" a="1"/>
  <c r="MA79" i="187" s="1"/>
  <c r="MJ92" i="187" a="1"/>
  <c r="MJ92" i="187" s="1"/>
  <c r="MQ86" i="187" a="1"/>
  <c r="MQ86" i="187" s="1"/>
  <c r="MB84" i="187" a="1"/>
  <c r="MB84" i="187" s="1"/>
  <c r="MO91" i="187" a="1"/>
  <c r="MO91" i="187" s="1"/>
  <c r="MJ87" i="187" a="1"/>
  <c r="MJ87" i="187" s="1"/>
  <c r="MG80" i="187" a="1"/>
  <c r="MG80" i="187" s="1"/>
  <c r="MF93" i="187" a="1"/>
  <c r="MF93" i="187" s="1"/>
  <c r="MQ85" i="187" a="1"/>
  <c r="MQ85" i="187" s="1"/>
  <c r="MA92" i="187" a="1"/>
  <c r="MA92" i="187" s="1"/>
  <c r="MO78" i="187" a="1"/>
  <c r="MO78" i="187" s="1"/>
  <c r="MP76" i="187" a="1"/>
  <c r="MP76" i="187" s="1"/>
  <c r="MP73" i="187" a="1"/>
  <c r="MP73" i="187" s="1"/>
  <c r="LV70" i="187" a="1"/>
  <c r="LV70" i="187" s="1"/>
  <c r="MN81" i="187" a="1"/>
  <c r="MN81" i="187" s="1"/>
  <c r="MO76" i="187" a="1"/>
  <c r="MO76" i="187" s="1"/>
  <c r="MM65" i="187" a="1"/>
  <c r="MM65" i="187" s="1"/>
  <c r="MI75" i="187" a="1"/>
  <c r="MI75" i="187" s="1"/>
  <c r="MO72" i="187" a="1"/>
  <c r="MO72" i="187" s="1"/>
  <c r="MG69" i="187" a="1"/>
  <c r="MG69" i="187" s="1"/>
  <c r="MB67" i="187" a="1"/>
  <c r="MB67" i="187" s="1"/>
  <c r="MF82" i="187" a="1"/>
  <c r="MF82" i="187" s="1"/>
  <c r="MK74" i="187" a="1"/>
  <c r="MK74" i="187" s="1"/>
  <c r="LV72" i="187" a="1"/>
  <c r="LV72" i="187" s="1"/>
  <c r="MI78" i="187" a="1"/>
  <c r="MI78" i="187" s="1"/>
  <c r="LZ82" i="187" a="1"/>
  <c r="LZ82" i="187" s="1"/>
  <c r="MD74" i="187" a="1"/>
  <c r="MD74" i="187" s="1"/>
  <c r="MM71" i="187" a="1"/>
  <c r="MM71" i="187" s="1"/>
  <c r="ME66" i="187" a="1"/>
  <c r="ME66" i="187" s="1"/>
  <c r="LZ73" i="187" a="1"/>
  <c r="LZ73" i="187" s="1"/>
  <c r="MJ69" i="187" a="1"/>
  <c r="MJ69" i="187" s="1"/>
  <c r="MQ77" i="187" a="1"/>
  <c r="MQ77" i="187" s="1"/>
  <c r="MO65" i="187" a="1"/>
  <c r="MO65" i="187" s="1"/>
  <c r="LY75" i="187" a="1"/>
  <c r="LY75" i="187" s="1"/>
  <c r="LY72" i="187" a="1"/>
  <c r="LY72" i="187" s="1"/>
  <c r="MP68" i="187" a="1"/>
  <c r="MP68" i="187" s="1"/>
  <c r="MM59" i="187" a="1"/>
  <c r="MM59" i="187" s="1"/>
  <c r="MO54" i="187" a="1"/>
  <c r="MO54" i="187" s="1"/>
  <c r="MO64" i="187" a="1"/>
  <c r="MO64" i="187" s="1"/>
  <c r="MF61" i="187" a="1"/>
  <c r="MF61" i="187" s="1"/>
  <c r="MB56" i="187" a="1"/>
  <c r="MB56" i="187" s="1"/>
  <c r="MN58" i="187" a="1"/>
  <c r="MN58" i="187" s="1"/>
  <c r="ME51" i="187" a="1"/>
  <c r="ME51" i="187" s="1"/>
  <c r="LX64" i="187" a="1"/>
  <c r="LX64" i="187" s="1"/>
  <c r="LY61" i="187" a="1"/>
  <c r="LY61" i="187" s="1"/>
  <c r="MA58" i="187" a="1"/>
  <c r="MA58" i="187" s="1"/>
  <c r="LX61" i="187" a="1"/>
  <c r="LX61" i="187" s="1"/>
  <c r="LY55" i="187" a="1"/>
  <c r="LY55" i="187" s="1"/>
  <c r="MD64" i="187" a="1"/>
  <c r="MD64" i="187" s="1"/>
  <c r="MD59" i="187" a="1"/>
  <c r="MD59" i="187" s="1"/>
  <c r="LZ54" i="187" a="1"/>
  <c r="LZ54" i="187" s="1"/>
  <c r="MI61" i="187" a="1"/>
  <c r="MI61" i="187" s="1"/>
  <c r="ME56" i="187" a="1"/>
  <c r="ME56" i="187" s="1"/>
  <c r="MC66" i="187" a="1"/>
  <c r="MC66" i="187" s="1"/>
  <c r="MK54" i="187" a="1"/>
  <c r="MK54" i="187" s="1"/>
  <c r="MM62" i="187" a="1"/>
  <c r="MM62" i="187" s="1"/>
  <c r="MK57" i="187" a="1"/>
  <c r="MK57" i="187" s="1"/>
  <c r="MC63" i="187" a="1"/>
  <c r="MC63" i="187" s="1"/>
  <c r="MO53" i="187" a="1"/>
  <c r="MO53" i="187" s="1"/>
  <c r="LY65" i="187" a="1"/>
  <c r="LY65" i="187" s="1"/>
  <c r="LW49" i="187" a="1"/>
  <c r="LW49" i="187" s="1"/>
  <c r="MO38" i="187" a="1"/>
  <c r="MO38" i="187" s="1"/>
  <c r="MC36" i="187" a="1"/>
  <c r="MC36" i="187" s="1"/>
  <c r="MC48" i="187" a="1"/>
  <c r="MC48" i="187" s="1"/>
  <c r="ML42" i="187" a="1"/>
  <c r="ML42" i="187" s="1"/>
  <c r="ME39" i="187" a="1"/>
  <c r="ME39" i="187" s="1"/>
  <c r="MQ32" i="187" a="1"/>
  <c r="MQ32" i="187" s="1"/>
  <c r="MJ46" i="187" a="1"/>
  <c r="MJ46" i="187" s="1"/>
  <c r="LV38" i="187" a="1"/>
  <c r="LV38" i="187" s="1"/>
  <c r="ME35" i="187" a="1"/>
  <c r="ME35" i="187" s="1"/>
  <c r="LV50" i="187" a="1"/>
  <c r="LV50" i="187" s="1"/>
  <c r="ML43" i="187" a="1"/>
  <c r="ML43" i="187" s="1"/>
  <c r="MC33" i="187" a="1"/>
  <c r="MC33" i="187" s="1"/>
  <c r="MI46" i="187" a="1"/>
  <c r="MI46" i="187" s="1"/>
  <c r="MD35" i="187" a="1"/>
  <c r="MD35" i="187" s="1"/>
  <c r="MB49" i="187" a="1"/>
  <c r="MB49" i="187" s="1"/>
  <c r="MK43" i="187" a="1"/>
  <c r="MK43" i="187" s="1"/>
  <c r="LV33" i="187" a="1"/>
  <c r="LV33" i="187" s="1"/>
  <c r="MH46" i="187" a="1"/>
  <c r="MH46" i="187" s="1"/>
  <c r="LZ38" i="187" a="1"/>
  <c r="LZ38" i="187" s="1"/>
  <c r="MB50" i="187" a="1"/>
  <c r="MB50" i="187" s="1"/>
  <c r="MP43" i="187" a="1"/>
  <c r="MP43" i="187" s="1"/>
  <c r="MP44" i="187" a="1"/>
  <c r="MP44" i="187" s="1"/>
  <c r="MK38" i="187" a="1"/>
  <c r="MK38" i="187" s="1"/>
  <c r="MG47" i="187" a="1"/>
  <c r="MG47" i="187" s="1"/>
  <c r="MB42" i="187" a="1"/>
  <c r="MB42" i="187" s="1"/>
  <c r="LY50" i="187" a="1"/>
  <c r="LY50" i="187" s="1"/>
  <c r="MK45" i="187" a="1"/>
  <c r="MK45" i="187" s="1"/>
  <c r="MH40" i="187" a="1"/>
  <c r="MH40" i="187" s="1"/>
  <c r="LW37" i="187" a="1"/>
  <c r="LW37" i="187" s="1"/>
  <c r="MF47" i="187" a="1"/>
  <c r="MF47" i="187" s="1"/>
  <c r="MA42" i="187" a="1"/>
  <c r="MA42" i="187" s="1"/>
  <c r="MA32" i="187" a="1"/>
  <c r="MA32" i="187" s="1"/>
  <c r="MB27" i="187" a="1"/>
  <c r="MB27" i="187" s="1"/>
  <c r="MD22" i="187" a="1"/>
  <c r="MD22" i="187" s="1"/>
  <c r="MJ31" i="187" a="1"/>
  <c r="MJ31" i="187" s="1"/>
  <c r="LY23" i="187" a="1"/>
  <c r="LY23" i="187" s="1"/>
  <c r="LW14" i="187" a="1"/>
  <c r="LW14" i="187" s="1"/>
  <c r="MN10" i="187" a="1"/>
  <c r="MN10" i="187" s="1"/>
  <c r="LW22" i="187" a="1"/>
  <c r="LW22" i="187" s="1"/>
  <c r="MO17" i="187" a="1"/>
  <c r="MO17" i="187" s="1"/>
  <c r="MJ34" i="187" a="1"/>
  <c r="MJ34" i="187" s="1"/>
  <c r="LV30" i="187" a="1"/>
  <c r="LV30" i="187" s="1"/>
  <c r="MJ26" i="187" a="1"/>
  <c r="MJ26" i="187" s="1"/>
  <c r="MB22" i="187" a="1"/>
  <c r="MB22" i="187" s="1"/>
  <c r="LV18" i="187" a="1"/>
  <c r="LV18" i="187" s="1"/>
  <c r="MP36" i="187" a="1"/>
  <c r="MP36" i="187" s="1"/>
  <c r="ME28" i="187" a="1"/>
  <c r="ME28" i="187" s="1"/>
  <c r="MO23" i="187" a="1"/>
  <c r="MO23" i="187" s="1"/>
  <c r="ML19" i="187" a="1"/>
  <c r="ML19" i="187" s="1"/>
  <c r="MG14" i="187" a="1"/>
  <c r="MG14" i="187" s="1"/>
  <c r="ML27" i="187" a="1"/>
  <c r="ML27" i="187" s="1"/>
  <c r="MK28" i="187" a="1"/>
  <c r="MK28" i="187" s="1"/>
  <c r="LV25" i="187" a="1"/>
  <c r="LV25" i="187" s="1"/>
  <c r="MQ19" i="187" a="1"/>
  <c r="MQ19" i="187" s="1"/>
  <c r="MA30" i="187" a="1"/>
  <c r="MA30" i="187" s="1"/>
  <c r="MM25" i="187" a="1"/>
  <c r="MM25" i="187" s="1"/>
  <c r="MA21" i="187" a="1"/>
  <c r="MA21" i="187" s="1"/>
  <c r="MD16" i="187" a="1"/>
  <c r="MD16" i="187" s="1"/>
  <c r="MG26" i="187" a="1"/>
  <c r="MG26" i="187" s="1"/>
  <c r="MQ17" i="187" a="1"/>
  <c r="MQ17" i="187" s="1"/>
  <c r="MF30" i="187" a="1"/>
  <c r="MF30" i="187" s="1"/>
  <c r="LZ26" i="187" a="1"/>
  <c r="LZ26" i="187" s="1"/>
  <c r="MC16" i="187" a="1"/>
  <c r="MC16" i="187" s="1"/>
  <c r="LV9" i="187" a="1"/>
  <c r="LV9" i="187" s="1"/>
  <c r="LY6" i="187" a="1"/>
  <c r="LY6" i="187" s="1"/>
  <c r="MI10" i="187" a="1"/>
  <c r="MI10" i="187" s="1"/>
  <c r="LY5" i="187" a="1"/>
  <c r="LY5" i="187" s="1"/>
  <c r="MJ6" i="187" a="1"/>
  <c r="MJ6" i="187" s="1"/>
  <c r="MD14" i="187" a="1"/>
  <c r="MD14" i="187" s="1"/>
  <c r="LZ10" i="187" a="1"/>
  <c r="LZ10" i="187" s="1"/>
  <c r="LX5" i="187" a="1"/>
  <c r="LX5" i="187" s="1"/>
  <c r="MG9" i="187" a="1"/>
  <c r="MG9" i="187" s="1"/>
  <c r="LW6" i="187" a="1"/>
  <c r="LW6" i="187" s="1"/>
  <c r="MF12" i="187" a="1"/>
  <c r="MF12" i="187" s="1"/>
  <c r="LW8" i="187" a="1"/>
  <c r="LW8" i="187" s="1"/>
  <c r="MJ14" i="187" a="1"/>
  <c r="MJ14" i="187" s="1"/>
  <c r="LX10" i="187" a="1"/>
  <c r="LX10" i="187" s="1"/>
  <c r="LV13" i="187" a="1"/>
  <c r="LV13" i="187" s="1"/>
  <c r="MJ7" i="187" a="1"/>
  <c r="MJ7" i="187" s="1"/>
  <c r="MK12" i="187" a="1"/>
  <c r="MK12" i="187" s="1"/>
  <c r="MH8" i="187" a="1"/>
  <c r="MH8" i="187" s="1"/>
  <c r="MK11" i="187" a="1"/>
  <c r="MK11" i="187" s="1"/>
  <c r="MC9" i="187" a="1"/>
  <c r="MC9" i="187" s="1"/>
  <c r="MQ2" i="187" a="1"/>
  <c r="MQ2" i="187" s="1"/>
  <c r="MO2" i="187" a="1"/>
  <c r="MO2" i="187" s="1"/>
  <c r="MH3" i="187" a="1"/>
  <c r="MH3" i="187" s="1"/>
  <c r="LU2" i="187" a="1"/>
  <c r="LU2" i="187" s="1"/>
  <c r="MN371" i="187" a="1"/>
  <c r="MN371" i="187" s="1"/>
  <c r="MC373" i="187" a="1"/>
  <c r="MC373" i="187" s="1"/>
  <c r="MP370" i="187" a="1"/>
  <c r="MP370" i="187" s="1"/>
  <c r="MD362" i="187" a="1"/>
  <c r="MD362" i="187" s="1"/>
  <c r="MJ371" i="187" a="1"/>
  <c r="MJ371" i="187" s="1"/>
  <c r="MO371" i="187" a="1"/>
  <c r="MO371" i="187" s="1"/>
  <c r="LD3" i="187" a="1"/>
  <c r="LD3" i="187" s="1"/>
  <c r="ME372" i="187" a="1"/>
  <c r="ME372" i="187" s="1"/>
  <c r="MG373" i="187" a="1"/>
  <c r="MG373" i="187" s="1"/>
  <c r="MF364" i="187" a="1"/>
  <c r="MF364" i="187" s="1"/>
  <c r="LZ370" i="187" a="1"/>
  <c r="LZ370" i="187" s="1"/>
  <c r="MF366" i="187" a="1"/>
  <c r="MF366" i="187" s="1"/>
  <c r="MH344" i="187" a="1"/>
  <c r="MH344" i="187" s="1"/>
  <c r="LV345" i="187" a="1"/>
  <c r="LV345" i="187" s="1"/>
  <c r="MQ328" i="187" a="1"/>
  <c r="MQ328" i="187" s="1"/>
  <c r="MJ322" i="187" a="1"/>
  <c r="MJ322" i="187" s="1"/>
  <c r="MK336" i="187" a="1"/>
  <c r="MK336" i="187" s="1"/>
  <c r="MJ364" i="187" a="1"/>
  <c r="MJ364" i="187" s="1"/>
  <c r="MK362" i="187" a="1"/>
  <c r="MK362" i="187" s="1"/>
  <c r="LX349" i="187" a="1"/>
  <c r="LX349" i="187" s="1"/>
  <c r="MA338" i="187" a="1"/>
  <c r="MA338" i="187" s="1"/>
  <c r="MM341" i="187" a="1"/>
  <c r="MM341" i="187" s="1"/>
  <c r="LY324" i="187" a="1"/>
  <c r="LY324" i="187" s="1"/>
  <c r="MM329" i="187" a="1"/>
  <c r="MM329" i="187" s="1"/>
  <c r="MP299" i="187" a="1"/>
  <c r="MP299" i="187" s="1"/>
  <c r="MN369" i="187" a="1"/>
  <c r="MN369" i="187" s="1"/>
  <c r="LW353" i="187" a="1"/>
  <c r="LW353" i="187" s="1"/>
  <c r="LV344" i="187" a="1"/>
  <c r="LV344" i="187" s="1"/>
  <c r="LW347" i="187" a="1"/>
  <c r="LW347" i="187" s="1"/>
  <c r="MK344" i="187" a="1"/>
  <c r="MK344" i="187" s="1"/>
  <c r="MG322" i="187" a="1"/>
  <c r="MG322" i="187" s="1"/>
  <c r="ME328" i="187" a="1"/>
  <c r="ME328" i="187" s="1"/>
  <c r="MP335" i="187" a="1"/>
  <c r="MP335" i="187" s="1"/>
  <c r="LX322" i="187" a="1"/>
  <c r="LX322" i="187" s="1"/>
  <c r="MJ301" i="187" a="1"/>
  <c r="MJ301" i="187" s="1"/>
  <c r="MG369" i="187" a="1"/>
  <c r="MG369" i="187" s="1"/>
  <c r="ML365" i="187" a="1"/>
  <c r="ML365" i="187" s="1"/>
  <c r="MQ343" i="187" a="1"/>
  <c r="MQ343" i="187" s="1"/>
  <c r="ME344" i="187" a="1"/>
  <c r="ME344" i="187" s="1"/>
  <c r="MA322" i="187" a="1"/>
  <c r="MA322" i="187" s="1"/>
  <c r="LY328" i="187" a="1"/>
  <c r="LY328" i="187" s="1"/>
  <c r="MN333" i="187" a="1"/>
  <c r="MN333" i="187" s="1"/>
  <c r="LZ334" i="187" a="1"/>
  <c r="LZ334" i="187" s="1"/>
  <c r="LW301" i="187" a="1"/>
  <c r="LW301" i="187" s="1"/>
  <c r="ML302" i="187" a="1"/>
  <c r="ML302" i="187" s="1"/>
  <c r="LZ369" i="187" a="1"/>
  <c r="LZ369" i="187" s="1"/>
  <c r="MF365" i="187" a="1"/>
  <c r="MF365" i="187" s="1"/>
  <c r="ME352" i="187" a="1"/>
  <c r="ME352" i="187" s="1"/>
  <c r="MK343" i="187" a="1"/>
  <c r="MK343" i="187" s="1"/>
  <c r="LY344" i="187" a="1"/>
  <c r="LY344" i="187" s="1"/>
  <c r="MD333" i="187" a="1"/>
  <c r="MD333" i="187" s="1"/>
  <c r="MO321" i="187" a="1"/>
  <c r="MO321" i="187" s="1"/>
  <c r="MM332" i="187" a="1"/>
  <c r="MM332" i="187" s="1"/>
  <c r="MN359" i="187" a="1"/>
  <c r="MN359" i="187" s="1"/>
  <c r="LY361" i="187" a="1"/>
  <c r="LY361" i="187" s="1"/>
  <c r="MA366" i="187" a="1"/>
  <c r="MA366" i="187" s="1"/>
  <c r="MP346" i="187" a="1"/>
  <c r="MP346" i="187" s="1"/>
  <c r="MJ334" i="187" a="1"/>
  <c r="MJ334" i="187" s="1"/>
  <c r="MK347" i="187" a="1"/>
  <c r="MK347" i="187" s="1"/>
  <c r="MF346" i="187" a="1"/>
  <c r="MF346" i="187" s="1"/>
  <c r="MK341" i="187" a="1"/>
  <c r="MK341" i="187" s="1"/>
  <c r="MF336" i="187" a="1"/>
  <c r="MF336" i="187" s="1"/>
  <c r="MM315" i="187" a="1"/>
  <c r="MM315" i="187" s="1"/>
  <c r="MM319" i="187" a="1"/>
  <c r="MM319" i="187" s="1"/>
  <c r="MG310" i="187" a="1"/>
  <c r="MG310" i="187" s="1"/>
  <c r="LW304" i="187" a="1"/>
  <c r="LW304" i="187" s="1"/>
  <c r="MO372" i="187" a="1"/>
  <c r="MO372" i="187" s="1"/>
  <c r="MN370" i="187" a="1"/>
  <c r="MN370" i="187" s="1"/>
  <c r="LV351" i="187" a="1"/>
  <c r="LV351" i="187" s="1"/>
  <c r="LZ351" i="187" a="1"/>
  <c r="LZ351" i="187" s="1"/>
  <c r="LX350" i="187" a="1"/>
  <c r="LX350" i="187" s="1"/>
  <c r="LV315" i="187" a="1"/>
  <c r="LV315" i="187" s="1"/>
  <c r="LX326" i="187" a="1"/>
  <c r="LX326" i="187" s="1"/>
  <c r="MI311" i="187" a="1"/>
  <c r="MI311" i="187" s="1"/>
  <c r="MF290" i="187" a="1"/>
  <c r="MF290" i="187" s="1"/>
  <c r="MP368" i="187" a="1"/>
  <c r="MP368" i="187" s="1"/>
  <c r="LV358" i="187" a="1"/>
  <c r="LV358" i="187" s="1"/>
  <c r="MH356" i="187" a="1"/>
  <c r="MH356" i="187" s="1"/>
  <c r="LZ333" i="187" a="1"/>
  <c r="LZ333" i="187" s="1"/>
  <c r="MD355" i="187" a="1"/>
  <c r="MD355" i="187" s="1"/>
  <c r="MG352" i="187" a="1"/>
  <c r="MG352" i="187" s="1"/>
  <c r="MH317" i="187" a="1"/>
  <c r="MH317" i="187" s="1"/>
  <c r="ME322" i="187" a="1"/>
  <c r="ME322" i="187" s="1"/>
  <c r="MH331" i="187" a="1"/>
  <c r="MH331" i="187" s="1"/>
  <c r="LV323" i="187" a="1"/>
  <c r="LV323" i="187" s="1"/>
  <c r="LZ294" i="187" a="1"/>
  <c r="LZ294" i="187" s="1"/>
  <c r="MQ294" i="187" a="1"/>
  <c r="MQ294" i="187" s="1"/>
  <c r="LZ367" i="187" a="1"/>
  <c r="LZ367" i="187" s="1"/>
  <c r="ML363" i="187" a="1"/>
  <c r="ML363" i="187" s="1"/>
  <c r="MI351" i="187" a="1"/>
  <c r="MI351" i="187" s="1"/>
  <c r="MA340" i="187" a="1"/>
  <c r="MA340" i="187" s="1"/>
  <c r="MP342" i="187" a="1"/>
  <c r="MP342" i="187" s="1"/>
  <c r="MG330" i="187" a="1"/>
  <c r="MG330" i="187" s="1"/>
  <c r="MG331" i="187" a="1"/>
  <c r="MG331" i="187" s="1"/>
  <c r="MH367" i="187" a="1"/>
  <c r="MH367" i="187" s="1"/>
  <c r="MN356" i="187" a="1"/>
  <c r="MN356" i="187" s="1"/>
  <c r="MB356" i="187" a="1"/>
  <c r="MB356" i="187" s="1"/>
  <c r="ME345" i="187" a="1"/>
  <c r="ME345" i="187" s="1"/>
  <c r="MN345" i="187" a="1"/>
  <c r="MN345" i="187" s="1"/>
  <c r="MF324" i="187" a="1"/>
  <c r="MF324" i="187" s="1"/>
  <c r="MD329" i="187" a="1"/>
  <c r="MD329" i="187" s="1"/>
  <c r="ME306" i="187" a="1"/>
  <c r="ME306" i="187" s="1"/>
  <c r="MK315" i="187" a="1"/>
  <c r="MK315" i="187" s="1"/>
  <c r="MA306" i="187" a="1"/>
  <c r="MA306" i="187" s="1"/>
  <c r="MG357" i="187" a="1"/>
  <c r="MG357" i="187" s="1"/>
  <c r="LV373" i="187" a="1"/>
  <c r="LV373" i="187" s="1"/>
  <c r="MC359" i="187" a="1"/>
  <c r="MC359" i="187" s="1"/>
  <c r="ML349" i="187" a="1"/>
  <c r="ML349" i="187" s="1"/>
  <c r="MP345" i="187" a="1"/>
  <c r="MP345" i="187" s="1"/>
  <c r="ME318" i="187" a="1"/>
  <c r="ME318" i="187" s="1"/>
  <c r="ME310" i="187" a="1"/>
  <c r="ME310" i="187" s="1"/>
  <c r="MO318" i="187" a="1"/>
  <c r="MO318" i="187" s="1"/>
  <c r="MI313" i="187" a="1"/>
  <c r="MI313" i="187" s="1"/>
  <c r="MD327" i="187" a="1"/>
  <c r="MD327" i="187" s="1"/>
  <c r="MF320" i="187" a="1"/>
  <c r="MF320" i="187" s="1"/>
  <c r="MA357" i="187" a="1"/>
  <c r="MA357" i="187" s="1"/>
  <c r="MB372" i="187" a="1"/>
  <c r="MB372" i="187" s="1"/>
  <c r="LW359" i="187" a="1"/>
  <c r="LW359" i="187" s="1"/>
  <c r="ME349" i="187" a="1"/>
  <c r="ME349" i="187" s="1"/>
  <c r="MJ345" i="187" a="1"/>
  <c r="MJ345" i="187" s="1"/>
  <c r="MP339" i="187" a="1"/>
  <c r="MP339" i="187" s="1"/>
  <c r="LY318" i="187" a="1"/>
  <c r="LY318" i="187" s="1"/>
  <c r="LY310" i="187" a="1"/>
  <c r="LY310" i="187" s="1"/>
  <c r="MI318" i="187" a="1"/>
  <c r="MI318" i="187" s="1"/>
  <c r="MC313" i="187" a="1"/>
  <c r="MC313" i="187" s="1"/>
  <c r="LX327" i="187" a="1"/>
  <c r="LX327" i="187" s="1"/>
  <c r="LZ320" i="187" a="1"/>
  <c r="LZ320" i="187" s="1"/>
  <c r="MM281" i="187" a="1"/>
  <c r="MM281" i="187" s="1"/>
  <c r="MO291" i="187" a="1"/>
  <c r="MO291" i="187" s="1"/>
  <c r="LX289" i="187" a="1"/>
  <c r="LX289" i="187" s="1"/>
  <c r="LY287" i="187" a="1"/>
  <c r="LY287" i="187" s="1"/>
  <c r="MB260" i="187" a="1"/>
  <c r="MB260" i="187" s="1"/>
  <c r="MJ270" i="187" a="1"/>
  <c r="MJ270" i="187" s="1"/>
  <c r="LX263" i="187" a="1"/>
  <c r="LX263" i="187" s="1"/>
  <c r="ME260" i="187" a="1"/>
  <c r="ME260" i="187" s="1"/>
  <c r="MG251" i="187" a="1"/>
  <c r="MG251" i="187" s="1"/>
  <c r="LZ216" i="187" a="1"/>
  <c r="LZ216" i="187" s="1"/>
  <c r="LX254" i="187" a="1"/>
  <c r="LX254" i="187" s="1"/>
  <c r="MK285" i="187" a="1"/>
  <c r="MK285" i="187" s="1"/>
  <c r="ML301" i="187" a="1"/>
  <c r="ML301" i="187" s="1"/>
  <c r="MC260" i="187" a="1"/>
  <c r="MC260" i="187" s="1"/>
  <c r="LW280" i="187" a="1"/>
  <c r="LW280" i="187" s="1"/>
  <c r="LZ262" i="187" a="1"/>
  <c r="LZ262" i="187" s="1"/>
  <c r="LZ224" i="187" a="1"/>
  <c r="LZ224" i="187" s="1"/>
  <c r="LZ248" i="187" a="1"/>
  <c r="LZ248" i="187" s="1"/>
  <c r="MJ225" i="187" a="1"/>
  <c r="MJ225" i="187" s="1"/>
  <c r="MC234" i="187" a="1"/>
  <c r="MC234" i="187" s="1"/>
  <c r="MH249" i="187" a="1"/>
  <c r="MH249" i="187" s="1"/>
  <c r="LV219" i="187" a="1"/>
  <c r="LV219" i="187" s="1"/>
  <c r="MI276" i="187" a="1"/>
  <c r="MI276" i="187" s="1"/>
  <c r="MO302" i="187" a="1"/>
  <c r="MO302" i="187" s="1"/>
  <c r="ML299" i="187" a="1"/>
  <c r="ML299" i="187" s="1"/>
  <c r="MB264" i="187" a="1"/>
  <c r="MB264" i="187" s="1"/>
  <c r="MK369" i="187" a="1"/>
  <c r="MK369" i="187" s="1"/>
  <c r="MI366" i="187" a="1"/>
  <c r="MI366" i="187" s="1"/>
  <c r="MP367" i="187" a="1"/>
  <c r="MP367" i="187" s="1"/>
  <c r="MO356" i="187" a="1"/>
  <c r="MO356" i="187" s="1"/>
  <c r="MD373" i="187" a="1"/>
  <c r="MD373" i="187" s="1"/>
  <c r="LF3" i="187" a="1"/>
  <c r="LF3" i="187" s="1"/>
  <c r="ME363" i="187" a="1"/>
  <c r="ME363" i="187" s="1"/>
  <c r="LX358" i="187" a="1"/>
  <c r="LX358" i="187" s="1"/>
  <c r="MP364" i="187" a="1"/>
  <c r="MP364" i="187" s="1"/>
  <c r="MQ362" i="187" a="1"/>
  <c r="MQ362" i="187" s="1"/>
  <c r="MK349" i="187" a="1"/>
  <c r="MK349" i="187" s="1"/>
  <c r="MG338" i="187" a="1"/>
  <c r="MG338" i="187" s="1"/>
  <c r="LX340" i="187" a="1"/>
  <c r="LX340" i="187" s="1"/>
  <c r="LY320" i="187" a="1"/>
  <c r="LY320" i="187" s="1"/>
  <c r="ME324" i="187" a="1"/>
  <c r="ME324" i="187" s="1"/>
  <c r="LW329" i="187" a="1"/>
  <c r="LW329" i="187" s="1"/>
  <c r="LV320" i="187" a="1"/>
  <c r="LV320" i="187" s="1"/>
  <c r="LY299" i="187" a="1"/>
  <c r="LY299" i="187" s="1"/>
  <c r="LZ347" i="187" a="1"/>
  <c r="LZ347" i="187" s="1"/>
  <c r="MD359" i="187" a="1"/>
  <c r="MD359" i="187" s="1"/>
  <c r="ML356" i="187" a="1"/>
  <c r="ML356" i="187" s="1"/>
  <c r="LZ345" i="187" a="1"/>
  <c r="LZ345" i="187" s="1"/>
  <c r="MO334" i="187" a="1"/>
  <c r="MO334" i="187" s="1"/>
  <c r="MF337" i="187" a="1"/>
  <c r="MF337" i="187" s="1"/>
  <c r="MI354" i="187" a="1"/>
  <c r="MI354" i="187" s="1"/>
  <c r="MP320" i="187" a="1"/>
  <c r="MP320" i="187" s="1"/>
  <c r="MJ324" i="187" a="1"/>
  <c r="MJ324" i="187" s="1"/>
  <c r="MA334" i="187" a="1"/>
  <c r="MA334" i="187" s="1"/>
  <c r="LW325" i="187" a="1"/>
  <c r="LW325" i="187" s="1"/>
  <c r="MF295" i="187" a="1"/>
  <c r="MF295" i="187" s="1"/>
  <c r="MA296" i="187" a="1"/>
  <c r="MA296" i="187" s="1"/>
  <c r="MD364" i="187" a="1"/>
  <c r="MD364" i="187" s="1"/>
  <c r="ME362" i="187" a="1"/>
  <c r="ME362" i="187" s="1"/>
  <c r="MO348" i="187" a="1"/>
  <c r="MO348" i="187" s="1"/>
  <c r="MG341" i="187" a="1"/>
  <c r="MG341" i="187" s="1"/>
  <c r="MP328" i="187" a="1"/>
  <c r="MP328" i="187" s="1"/>
  <c r="ML317" i="187" a="1"/>
  <c r="ML317" i="187" s="1"/>
  <c r="MN298" i="187" a="1"/>
  <c r="MN298" i="187" s="1"/>
  <c r="MJ299" i="187" a="1"/>
  <c r="MJ299" i="187" s="1"/>
  <c r="MN355" i="187" a="1"/>
  <c r="MN355" i="187" s="1"/>
  <c r="LX364" i="187" a="1"/>
  <c r="LX364" i="187" s="1"/>
  <c r="LY362" i="187" a="1"/>
  <c r="LY362" i="187" s="1"/>
  <c r="MB348" i="187" a="1"/>
  <c r="MB348" i="187" s="1"/>
  <c r="MA341" i="187" a="1"/>
  <c r="MA341" i="187" s="1"/>
  <c r="MP338" i="187" a="1"/>
  <c r="MP338" i="187" s="1"/>
  <c r="MJ328" i="187" a="1"/>
  <c r="MJ328" i="187" s="1"/>
  <c r="MF317" i="187" a="1"/>
  <c r="MF317" i="187" s="1"/>
  <c r="MH298" i="187" a="1"/>
  <c r="MH298" i="187" s="1"/>
  <c r="MD299" i="187" a="1"/>
  <c r="MD299" i="187" s="1"/>
  <c r="MH355" i="187" a="1"/>
  <c r="MH355" i="187" s="1"/>
  <c r="MJ338" i="187" a="1"/>
  <c r="MJ338" i="187" s="1"/>
  <c r="MO317" i="187" a="1"/>
  <c r="MO317" i="187" s="1"/>
  <c r="ML322" i="187" a="1"/>
  <c r="ML322" i="187" s="1"/>
  <c r="MD328" i="187" a="1"/>
  <c r="MD328" i="187" s="1"/>
  <c r="LZ317" i="187" a="1"/>
  <c r="LZ317" i="187" s="1"/>
  <c r="LW369" i="187" a="1"/>
  <c r="LW369" i="187" s="1"/>
  <c r="ME353" i="187" a="1"/>
  <c r="ME353" i="187" s="1"/>
  <c r="ML362" i="187" a="1"/>
  <c r="ML362" i="187" s="1"/>
  <c r="LX344" i="187" a="1"/>
  <c r="LX344" i="187" s="1"/>
  <c r="MN341" i="187" a="1"/>
  <c r="MN341" i="187" s="1"/>
  <c r="MJ336" i="187" a="1"/>
  <c r="MJ336" i="187" s="1"/>
  <c r="MB330" i="187" a="1"/>
  <c r="MB330" i="187" s="1"/>
  <c r="MI331" i="187" a="1"/>
  <c r="MI331" i="187" s="1"/>
  <c r="MI314" i="187" a="1"/>
  <c r="MI314" i="187" s="1"/>
  <c r="MH334" i="187" a="1"/>
  <c r="MH334" i="187" s="1"/>
  <c r="LZ297" i="187" a="1"/>
  <c r="LZ297" i="187" s="1"/>
  <c r="MH359" i="187" a="1"/>
  <c r="MH359" i="187" s="1"/>
  <c r="MJ346" i="187" a="1"/>
  <c r="MJ346" i="187" s="1"/>
  <c r="MD334" i="187" a="1"/>
  <c r="MD334" i="187" s="1"/>
  <c r="LX347" i="187" a="1"/>
  <c r="LX347" i="187" s="1"/>
  <c r="LZ346" i="187" a="1"/>
  <c r="LZ346" i="187" s="1"/>
  <c r="ME341" i="187" a="1"/>
  <c r="ME341" i="187" s="1"/>
  <c r="MI335" i="187" a="1"/>
  <c r="MI335" i="187" s="1"/>
  <c r="ML308" i="187" a="1"/>
  <c r="ML308" i="187" s="1"/>
  <c r="MG315" i="187" a="1"/>
  <c r="MG315" i="187" s="1"/>
  <c r="MG319" i="187" a="1"/>
  <c r="MG319" i="187" s="1"/>
  <c r="MA310" i="187" a="1"/>
  <c r="MA310" i="187" s="1"/>
  <c r="MG370" i="187" a="1"/>
  <c r="MG370" i="187" s="1"/>
  <c r="MQ350" i="187" a="1"/>
  <c r="MQ350" i="187" s="1"/>
  <c r="MN336" i="187" a="1"/>
  <c r="MN336" i="187" s="1"/>
  <c r="MM308" i="187" a="1"/>
  <c r="MM308" i="187" s="1"/>
  <c r="MP325" i="187" a="1"/>
  <c r="MP325" i="187" s="1"/>
  <c r="LW311" i="187" a="1"/>
  <c r="LW311" i="187" s="1"/>
  <c r="LZ290" i="187" a="1"/>
  <c r="LZ290" i="187" s="1"/>
  <c r="MD360" i="187" a="1"/>
  <c r="MD360" i="187" s="1"/>
  <c r="LV361" i="187" a="1"/>
  <c r="LV361" i="187" s="1"/>
  <c r="MC346" i="187" a="1"/>
  <c r="MC346" i="187" s="1"/>
  <c r="MK339" i="187" a="1"/>
  <c r="MK339" i="187" s="1"/>
  <c r="MP336" i="187" a="1"/>
  <c r="MP336" i="187" s="1"/>
  <c r="MQ321" i="187" a="1"/>
  <c r="MQ321" i="187" s="1"/>
  <c r="LZ327" i="187" a="1"/>
  <c r="LZ327" i="187" s="1"/>
  <c r="LZ316" i="187" a="1"/>
  <c r="LZ316" i="187" s="1"/>
  <c r="LW326" i="187" a="1"/>
  <c r="LW326" i="187" s="1"/>
  <c r="MH296" i="187" a="1"/>
  <c r="MH296" i="187" s="1"/>
  <c r="MA298" i="187" a="1"/>
  <c r="MA298" i="187" s="1"/>
  <c r="MP358" i="187" a="1"/>
  <c r="MP358" i="187" s="1"/>
  <c r="MF363" i="187" a="1"/>
  <c r="MF363" i="187" s="1"/>
  <c r="MB351" i="187" a="1"/>
  <c r="MB351" i="187" s="1"/>
  <c r="MJ342" i="187" a="1"/>
  <c r="MJ342" i="187" s="1"/>
  <c r="MP340" i="187" a="1"/>
  <c r="MP340" i="187" s="1"/>
  <c r="MQ320" i="187" a="1"/>
  <c r="MQ320" i="187" s="1"/>
  <c r="MN320" i="187" a="1"/>
  <c r="MN320" i="187" s="1"/>
  <c r="MQ299" i="187" a="1"/>
  <c r="MQ299" i="187" s="1"/>
  <c r="ML300" i="187" a="1"/>
  <c r="ML300" i="187" s="1"/>
  <c r="MP366" i="187" a="1"/>
  <c r="MP366" i="187" s="1"/>
  <c r="MH366" i="187" a="1"/>
  <c r="MH366" i="187" s="1"/>
  <c r="MQ355" i="187" a="1"/>
  <c r="MQ355" i="187" s="1"/>
  <c r="MB343" i="187" a="1"/>
  <c r="MB343" i="187" s="1"/>
  <c r="LW355" i="187" a="1"/>
  <c r="LW355" i="187" s="1"/>
  <c r="LZ340" i="187" a="1"/>
  <c r="LZ340" i="187" s="1"/>
  <c r="MC355" i="187" a="1"/>
  <c r="MC355" i="187" s="1"/>
  <c r="MG334" i="187" a="1"/>
  <c r="MG334" i="187" s="1"/>
  <c r="MP313" i="187" a="1"/>
  <c r="MP313" i="187" s="1"/>
  <c r="MP331" i="187" a="1"/>
  <c r="MP331" i="187" s="1"/>
  <c r="MC322" i="187" a="1"/>
  <c r="MC322" i="187" s="1"/>
  <c r="LX316" i="187" a="1"/>
  <c r="LX316" i="187" s="1"/>
  <c r="MG277" i="187" a="1"/>
  <c r="MG277" i="187" s="1"/>
  <c r="MJ366" i="187" a="1"/>
  <c r="MJ366" i="187" s="1"/>
  <c r="MB366" i="187" a="1"/>
  <c r="MB366" i="187" s="1"/>
  <c r="MK355" i="187" a="1"/>
  <c r="MK355" i="187" s="1"/>
  <c r="LV343" i="187" a="1"/>
  <c r="LV343" i="187" s="1"/>
  <c r="MF354" i="187" a="1"/>
  <c r="MF354" i="187" s="1"/>
  <c r="MP333" i="187" a="1"/>
  <c r="MP333" i="187" s="1"/>
  <c r="ML306" i="187" a="1"/>
  <c r="ML306" i="187" s="1"/>
  <c r="MJ313" i="187" a="1"/>
  <c r="MJ313" i="187" s="1"/>
  <c r="MB331" i="187" a="1"/>
  <c r="MB331" i="187" s="1"/>
  <c r="LW322" i="187" a="1"/>
  <c r="LW322" i="187" s="1"/>
  <c r="MA277" i="187" a="1"/>
  <c r="MA277" i="187" s="1"/>
  <c r="MP297" i="187" a="1"/>
  <c r="MP297" i="187" s="1"/>
  <c r="MJ288" i="187" a="1"/>
  <c r="MJ288" i="187" s="1"/>
  <c r="MB277" i="187" a="1"/>
  <c r="MB277" i="187" s="1"/>
  <c r="LW278" i="187" a="1"/>
  <c r="LW278" i="187" s="1"/>
  <c r="MK263" i="187" a="1"/>
  <c r="MK263" i="187" s="1"/>
  <c r="ML260" i="187" a="1"/>
  <c r="ML260" i="187" s="1"/>
  <c r="MN279" i="187" a="1"/>
  <c r="MN279" i="187" s="1"/>
  <c r="LY244" i="187" a="1"/>
  <c r="LY244" i="187" s="1"/>
  <c r="LV232" i="187" a="1"/>
  <c r="LV232" i="187" s="1"/>
  <c r="MQ248" i="187" a="1"/>
  <c r="MQ248" i="187" s="1"/>
  <c r="MJ279" i="187" a="1"/>
  <c r="MJ279" i="187" s="1"/>
  <c r="MI297" i="187" a="1"/>
  <c r="MI297" i="187" s="1"/>
  <c r="MD293" i="187" a="1"/>
  <c r="MD293" i="187" s="1"/>
  <c r="MM286" i="187" a="1"/>
  <c r="MM286" i="187" s="1"/>
  <c r="MD255" i="187" a="1"/>
  <c r="MD255" i="187" s="1"/>
  <c r="MJ262" i="187" a="1"/>
  <c r="MJ262" i="187" s="1"/>
  <c r="LW270" i="187" a="1"/>
  <c r="LW270" i="187" s="1"/>
  <c r="MM258" i="187" a="1"/>
  <c r="MM258" i="187" s="1"/>
  <c r="LV220" i="187" a="1"/>
  <c r="LV220" i="187" s="1"/>
  <c r="MP250" i="187" a="1"/>
  <c r="MP250" i="187" s="1"/>
  <c r="MJ230" i="187" a="1"/>
  <c r="MJ230" i="187" s="1"/>
  <c r="MP306" i="187" a="1"/>
  <c r="MP306" i="187" s="1"/>
  <c r="MA299" i="187" a="1"/>
  <c r="MA299" i="187" s="1"/>
  <c r="LX285" i="187" a="1"/>
  <c r="LX285" i="187" s="1"/>
  <c r="MF258" i="187" a="1"/>
  <c r="MF258" i="187" s="1"/>
  <c r="LX267" i="187" a="1"/>
  <c r="LX267" i="187" s="1"/>
  <c r="MB267" i="187" a="1"/>
  <c r="MB267" i="187" s="1"/>
  <c r="LX259" i="187" a="1"/>
  <c r="LX259" i="187" s="1"/>
  <c r="LV253" i="187" a="1"/>
  <c r="LV253" i="187" s="1"/>
  <c r="ME234" i="187" a="1"/>
  <c r="ME234" i="187" s="1"/>
  <c r="LW244" i="187" a="1"/>
  <c r="LW244" i="187" s="1"/>
  <c r="MP251" i="187" a="1"/>
  <c r="MP251" i="187" s="1"/>
  <c r="MG245" i="187" a="1"/>
  <c r="MG245" i="187" s="1"/>
  <c r="LY208" i="187" a="1"/>
  <c r="LY208" i="187" s="1"/>
  <c r="MC218" i="187" a="1"/>
  <c r="MC218" i="187" s="1"/>
  <c r="ML312" i="187" a="1"/>
  <c r="ML312" i="187" s="1"/>
  <c r="MB302" i="187" a="1"/>
  <c r="MB302" i="187" s="1"/>
  <c r="MF299" i="187" a="1"/>
  <c r="MF299" i="187" s="1"/>
  <c r="LV264" i="187" a="1"/>
  <c r="LV264" i="187" s="1"/>
  <c r="MM264" i="187" a="1"/>
  <c r="MM264" i="187" s="1"/>
  <c r="MO269" i="187" a="1"/>
  <c r="MO269" i="187" s="1"/>
  <c r="MN275" i="187" a="1"/>
  <c r="MN275" i="187" s="1"/>
  <c r="MM269" i="187" a="1"/>
  <c r="MM269" i="187" s="1"/>
  <c r="ME265" i="187" a="1"/>
  <c r="ME265" i="187" s="1"/>
  <c r="LV231" i="187" a="1"/>
  <c r="LV231" i="187" s="1"/>
  <c r="ML238" i="187" a="1"/>
  <c r="ML238" i="187" s="1"/>
  <c r="ME250" i="187" a="1"/>
  <c r="ME250" i="187" s="1"/>
  <c r="LX233" i="187" a="1"/>
  <c r="LX233" i="187" s="1"/>
  <c r="LX253" i="187" a="1"/>
  <c r="LX253" i="187" s="1"/>
  <c r="MD213" i="187" a="1"/>
  <c r="MD213" i="187" s="1"/>
  <c r="MF223" i="187" a="1"/>
  <c r="MF223" i="187" s="1"/>
  <c r="MK297" i="187" a="1"/>
  <c r="MK297" i="187" s="1"/>
  <c r="MF311" i="187" a="1"/>
  <c r="MF311" i="187" s="1"/>
  <c r="MN291" i="187" a="1"/>
  <c r="MN291" i="187" s="1"/>
  <c r="MB272" i="187" a="1"/>
  <c r="MB272" i="187" s="1"/>
  <c r="MM266" i="187" a="1"/>
  <c r="MM266" i="187" s="1"/>
  <c r="MA262" i="187" a="1"/>
  <c r="MA262" i="187" s="1"/>
  <c r="ME241" i="187" a="1"/>
  <c r="ME241" i="187" s="1"/>
  <c r="MK257" i="187" a="1"/>
  <c r="MK257" i="187" s="1"/>
  <c r="MQ256" i="187" a="1"/>
  <c r="MQ256" i="187" s="1"/>
  <c r="MA246" i="187" a="1"/>
  <c r="MA246" i="187" s="1"/>
  <c r="LZ212" i="187" a="1"/>
  <c r="LZ212" i="187" s="1"/>
  <c r="MK284" i="187" a="1"/>
  <c r="MK284" i="187" s="1"/>
  <c r="LV302" i="187" a="1"/>
  <c r="LV302" i="187" s="1"/>
  <c r="MN297" i="187" a="1"/>
  <c r="MN297" i="187" s="1"/>
  <c r="LW289" i="187" a="1"/>
  <c r="LW289" i="187" s="1"/>
  <c r="MP257" i="187" a="1"/>
  <c r="MP257" i="187" s="1"/>
  <c r="LW266" i="187" a="1"/>
  <c r="LW266" i="187" s="1"/>
  <c r="MF266" i="187" a="1"/>
  <c r="MF266" i="187" s="1"/>
  <c r="ME261" i="187" a="1"/>
  <c r="ME261" i="187" s="1"/>
  <c r="MP221" i="187" a="1"/>
  <c r="MP221" i="187" s="1"/>
  <c r="ME247" i="187" a="1"/>
  <c r="ME247" i="187" s="1"/>
  <c r="MK223" i="187" a="1"/>
  <c r="MK223" i="187" s="1"/>
  <c r="LZ304" i="187" a="1"/>
  <c r="LZ304" i="187" s="1"/>
  <c r="MP261" i="187" a="1"/>
  <c r="MP261" i="187" s="1"/>
  <c r="MA271" i="187" a="1"/>
  <c r="MA271" i="187" s="1"/>
  <c r="MD282" i="187" a="1"/>
  <c r="MD282" i="187" s="1"/>
  <c r="MI373" i="187" a="1"/>
  <c r="MI373" i="187" s="1"/>
  <c r="LW363" i="187" a="1"/>
  <c r="LW363" i="187" s="1"/>
  <c r="MN360" i="187" a="1"/>
  <c r="MN360" i="187" s="1"/>
  <c r="MG364" i="187" a="1"/>
  <c r="MG364" i="187" s="1"/>
  <c r="MP373" i="187" a="1"/>
  <c r="MP373" i="187" s="1"/>
  <c r="MD363" i="187" a="1"/>
  <c r="MD363" i="187" s="1"/>
  <c r="MP369" i="187" a="1"/>
  <c r="MP369" i="187" s="1"/>
  <c r="LW371" i="187" a="1"/>
  <c r="LW371" i="187" s="1"/>
  <c r="MJ372" i="187" a="1"/>
  <c r="MJ372" i="187" s="1"/>
  <c r="MF347" i="187" a="1"/>
  <c r="MF347" i="187" s="1"/>
  <c r="MJ359" i="187" a="1"/>
  <c r="MJ359" i="187" s="1"/>
  <c r="MF345" i="187" a="1"/>
  <c r="MF345" i="187" s="1"/>
  <c r="LY335" i="187" a="1"/>
  <c r="LY335" i="187" s="1"/>
  <c r="ML337" i="187" a="1"/>
  <c r="ML337" i="187" s="1"/>
  <c r="LW316" i="187" a="1"/>
  <c r="LW316" i="187" s="1"/>
  <c r="MP324" i="187" a="1"/>
  <c r="MP324" i="187" s="1"/>
  <c r="ML334" i="187" a="1"/>
  <c r="ML334" i="187" s="1"/>
  <c r="MC325" i="187" a="1"/>
  <c r="MC325" i="187" s="1"/>
  <c r="ML295" i="187" a="1"/>
  <c r="ML295" i="187" s="1"/>
  <c r="LZ371" i="187" a="1"/>
  <c r="LZ371" i="187" s="1"/>
  <c r="MO366" i="187" a="1"/>
  <c r="MO366" i="187" s="1"/>
  <c r="MN338" i="187" a="1"/>
  <c r="MN338" i="187" s="1"/>
  <c r="MC353" i="187" a="1"/>
  <c r="MC353" i="187" s="1"/>
  <c r="MP352" i="187" a="1"/>
  <c r="MP352" i="187" s="1"/>
  <c r="LZ349" i="187" a="1"/>
  <c r="LZ349" i="187" s="1"/>
  <c r="MQ311" i="187" a="1"/>
  <c r="MQ311" i="187" s="1"/>
  <c r="MB316" i="187" a="1"/>
  <c r="MB316" i="187" s="1"/>
  <c r="LX321" i="187" a="1"/>
  <c r="LX321" i="187" s="1"/>
  <c r="MF292" i="187" a="1"/>
  <c r="MF292" i="187" s="1"/>
  <c r="LX359" i="187" a="1"/>
  <c r="LX359" i="187" s="1"/>
  <c r="MF356" i="187" a="1"/>
  <c r="MF356" i="187" s="1"/>
  <c r="MI334" i="187" a="1"/>
  <c r="MI334" i="187" s="1"/>
  <c r="LZ337" i="187" a="1"/>
  <c r="LZ337" i="187" s="1"/>
  <c r="MA354" i="187" a="1"/>
  <c r="MA354" i="187" s="1"/>
  <c r="MO315" i="187" a="1"/>
  <c r="MO315" i="187" s="1"/>
  <c r="MJ320" i="187" a="1"/>
  <c r="MJ320" i="187" s="1"/>
  <c r="MD324" i="187" a="1"/>
  <c r="MD324" i="187" s="1"/>
  <c r="LZ295" i="187" a="1"/>
  <c r="LZ295" i="187" s="1"/>
  <c r="MF372" i="187" a="1"/>
  <c r="MF372" i="187" s="1"/>
  <c r="LZ356" i="187" a="1"/>
  <c r="LZ356" i="187" s="1"/>
  <c r="MO344" i="187" a="1"/>
  <c r="MO344" i="187" s="1"/>
  <c r="MC334" i="187" a="1"/>
  <c r="MC334" i="187" s="1"/>
  <c r="MI315" i="187" a="1"/>
  <c r="MI315" i="187" s="1"/>
  <c r="MD320" i="187" a="1"/>
  <c r="MD320" i="187" s="1"/>
  <c r="LX324" i="187" a="1"/>
  <c r="LX324" i="187" s="1"/>
  <c r="MN332" i="187" a="1"/>
  <c r="MN332" i="187" s="1"/>
  <c r="MQ295" i="187" a="1"/>
  <c r="MQ295" i="187" s="1"/>
  <c r="MN358" i="187" a="1"/>
  <c r="MN358" i="187" s="1"/>
  <c r="MI344" i="187" a="1"/>
  <c r="MI344" i="187" s="1"/>
  <c r="LW334" i="187" a="1"/>
  <c r="LW334" i="187" s="1"/>
  <c r="MO353" i="187" a="1"/>
  <c r="MO353" i="187" s="1"/>
  <c r="MC315" i="187" a="1"/>
  <c r="MC315" i="187" s="1"/>
  <c r="LX320" i="187" a="1"/>
  <c r="LX320" i="187" s="1"/>
  <c r="MG332" i="187" a="1"/>
  <c r="MG332" i="187" s="1"/>
  <c r="MN323" i="187" a="1"/>
  <c r="MN323" i="187" s="1"/>
  <c r="MK363" i="187" a="1"/>
  <c r="MK363" i="187" s="1"/>
  <c r="MQ364" i="187" a="1"/>
  <c r="MQ364" i="187" s="1"/>
  <c r="MG356" i="187" a="1"/>
  <c r="MG356" i="187" s="1"/>
  <c r="MC338" i="187" a="1"/>
  <c r="MC338" i="187" s="1"/>
  <c r="LY347" i="187" a="1"/>
  <c r="LY347" i="187" s="1"/>
  <c r="MA337" i="187" a="1"/>
  <c r="MA337" i="187" s="1"/>
  <c r="MJ330" i="187" a="1"/>
  <c r="MJ330" i="187" s="1"/>
  <c r="MB332" i="187" a="1"/>
  <c r="MB332" i="187" s="1"/>
  <c r="MQ325" i="187" a="1"/>
  <c r="MQ325" i="187" s="1"/>
  <c r="LZ291" i="187" a="1"/>
  <c r="LZ291" i="187" s="1"/>
  <c r="MB373" i="187" a="1"/>
  <c r="MB373" i="187" s="1"/>
  <c r="MF362" i="187" a="1"/>
  <c r="MF362" i="187" s="1"/>
  <c r="ML352" i="187" a="1"/>
  <c r="ML352" i="187" s="1"/>
  <c r="MH341" i="187" a="1"/>
  <c r="MH341" i="187" s="1"/>
  <c r="MQ340" i="187" a="1"/>
  <c r="MQ340" i="187" s="1"/>
  <c r="MK329" i="187" a="1"/>
  <c r="MK329" i="187" s="1"/>
  <c r="LV331" i="187" a="1"/>
  <c r="LV331" i="187" s="1"/>
  <c r="MC314" i="187" a="1"/>
  <c r="MC314" i="187" s="1"/>
  <c r="MQ333" i="187" a="1"/>
  <c r="MQ333" i="187" s="1"/>
  <c r="MB359" i="187" a="1"/>
  <c r="MB359" i="187" s="1"/>
  <c r="MD346" i="187" a="1"/>
  <c r="MD346" i="187" s="1"/>
  <c r="LX334" i="187" a="1"/>
  <c r="LX334" i="187" s="1"/>
  <c r="LY341" i="187" a="1"/>
  <c r="LY341" i="187" s="1"/>
  <c r="LX335" i="187" a="1"/>
  <c r="LX335" i="187" s="1"/>
  <c r="MF308" i="187" a="1"/>
  <c r="MF308" i="187" s="1"/>
  <c r="LY338" i="187" a="1"/>
  <c r="LY338" i="187" s="1"/>
  <c r="MA319" i="187" a="1"/>
  <c r="MA319" i="187" s="1"/>
  <c r="MN303" i="187" a="1"/>
  <c r="MN303" i="187" s="1"/>
  <c r="MJ368" i="187" a="1"/>
  <c r="MJ368" i="187" s="1"/>
  <c r="MP357" i="187" a="1"/>
  <c r="MP357" i="187" s="1"/>
  <c r="MN340" i="187" a="1"/>
  <c r="MN340" i="187" s="1"/>
  <c r="MC354" i="187" a="1"/>
  <c r="MC354" i="187" s="1"/>
  <c r="LZ352" i="187" a="1"/>
  <c r="LZ352" i="187" s="1"/>
  <c r="MQ312" i="187" a="1"/>
  <c r="MQ312" i="187" s="1"/>
  <c r="MB317" i="187" a="1"/>
  <c r="MB317" i="187" s="1"/>
  <c r="LY322" i="187" a="1"/>
  <c r="LY322" i="187" s="1"/>
  <c r="MK294" i="187" a="1"/>
  <c r="MK294" i="187" s="1"/>
  <c r="LX360" i="187" a="1"/>
  <c r="LX360" i="187" s="1"/>
  <c r="LW346" i="187" a="1"/>
  <c r="LW346" i="187" s="1"/>
  <c r="MQ335" i="187" a="1"/>
  <c r="MQ335" i="187" s="1"/>
  <c r="ME339" i="187" a="1"/>
  <c r="ME339" i="187" s="1"/>
  <c r="MO316" i="187" a="1"/>
  <c r="MO316" i="187" s="1"/>
  <c r="MK321" i="187" a="1"/>
  <c r="MK321" i="187" s="1"/>
  <c r="MB296" i="187" a="1"/>
  <c r="MB296" i="187" s="1"/>
  <c r="LW362" i="187" a="1"/>
  <c r="LW362" i="187" s="1"/>
  <c r="MM362" i="187" a="1"/>
  <c r="MM362" i="187" s="1"/>
  <c r="LV372" i="187" a="1"/>
  <c r="LV372" i="187" s="1"/>
  <c r="MN339" i="187" a="1"/>
  <c r="MN339" i="187" s="1"/>
  <c r="LW349" i="187" a="1"/>
  <c r="LW349" i="187" s="1"/>
  <c r="MB352" i="187" a="1"/>
  <c r="MB352" i="187" s="1"/>
  <c r="MG349" i="187" a="1"/>
  <c r="MG349" i="187" s="1"/>
  <c r="LY329" i="187" a="1"/>
  <c r="LY329" i="187" s="1"/>
  <c r="MK309" i="187" a="1"/>
  <c r="MK309" i="187" s="1"/>
  <c r="MQ327" i="187" a="1"/>
  <c r="MQ327" i="187" s="1"/>
  <c r="MK308" i="187" a="1"/>
  <c r="MK308" i="187" s="1"/>
  <c r="MC310" i="187" a="1"/>
  <c r="MC310" i="187" s="1"/>
  <c r="ML361" i="187" a="1"/>
  <c r="ML361" i="187" s="1"/>
  <c r="MG362" i="187" a="1"/>
  <c r="MG362" i="187" s="1"/>
  <c r="MH339" i="187" a="1"/>
  <c r="MH339" i="187" s="1"/>
  <c r="MN348" i="187" a="1"/>
  <c r="MN348" i="187" s="1"/>
  <c r="MF334" i="187" a="1"/>
  <c r="MF334" i="187" s="1"/>
  <c r="ME309" i="187" a="1"/>
  <c r="ME309" i="187" s="1"/>
  <c r="MK327" i="187" a="1"/>
  <c r="MK327" i="187" s="1"/>
  <c r="MQ317" i="187" a="1"/>
  <c r="MQ317" i="187" s="1"/>
  <c r="LY308" i="187" a="1"/>
  <c r="LY308" i="187" s="1"/>
  <c r="MP291" i="187" a="1"/>
  <c r="MP291" i="187" s="1"/>
  <c r="ML283" i="187" a="1"/>
  <c r="ML283" i="187" s="1"/>
  <c r="MN308" i="187" a="1"/>
  <c r="MN308" i="187" s="1"/>
  <c r="ME274" i="187" a="1"/>
  <c r="ME274" i="187" s="1"/>
  <c r="MJ274" i="187" a="1"/>
  <c r="MJ274" i="187" s="1"/>
  <c r="MM260" i="187" a="1"/>
  <c r="MM260" i="187" s="1"/>
  <c r="MF240" i="187" a="1"/>
  <c r="MF240" i="187" s="1"/>
  <c r="LY245" i="187" a="1"/>
  <c r="LY245" i="187" s="1"/>
  <c r="ME224" i="187" a="1"/>
  <c r="ME224" i="187" s="1"/>
  <c r="MD246" i="187" a="1"/>
  <c r="MD246" i="187" s="1"/>
  <c r="ML303" i="187" a="1"/>
  <c r="ML303" i="187" s="1"/>
  <c r="MI291" i="187" a="1"/>
  <c r="MI291" i="187" s="1"/>
  <c r="MM285" i="187" a="1"/>
  <c r="MM285" i="187" s="1"/>
  <c r="LV260" i="187" a="1"/>
  <c r="LV260" i="187" s="1"/>
  <c r="MD270" i="187" a="1"/>
  <c r="MD270" i="187" s="1"/>
  <c r="LY260" i="187" a="1"/>
  <c r="LY260" i="187" s="1"/>
  <c r="ML235" i="187" a="1"/>
  <c r="ML235" i="187" s="1"/>
  <c r="MJ253" i="187" a="1"/>
  <c r="MJ253" i="187" s="1"/>
  <c r="MN247" i="187" a="1"/>
  <c r="MN247" i="187" s="1"/>
  <c r="LX209" i="187" a="1"/>
  <c r="LX209" i="187" s="1"/>
  <c r="MQ300" i="187" a="1"/>
  <c r="MQ300" i="187" s="1"/>
  <c r="MN292" i="187" a="1"/>
  <c r="MN292" i="187" s="1"/>
  <c r="MA280" i="187" a="1"/>
  <c r="MA280" i="187" s="1"/>
  <c r="MB254" i="187" a="1"/>
  <c r="MB254" i="187" s="1"/>
  <c r="LW267" i="187" a="1"/>
  <c r="LW267" i="187" s="1"/>
  <c r="LY282" i="187" a="1"/>
  <c r="LY282" i="187" s="1"/>
  <c r="LV230" i="187" a="1"/>
  <c r="LV230" i="187" s="1"/>
  <c r="MJ240" i="187" a="1"/>
  <c r="MJ240" i="187" s="1"/>
  <c r="LV251" i="187" a="1"/>
  <c r="LV251" i="187" s="1"/>
  <c r="LV245" i="187" a="1"/>
  <c r="LV245" i="187" s="1"/>
  <c r="MN242" i="187" a="1"/>
  <c r="MN242" i="187" s="1"/>
  <c r="MI200" i="187" a="1"/>
  <c r="MI200" i="187" s="1"/>
  <c r="MI213" i="187" a="1"/>
  <c r="MI213" i="187" s="1"/>
  <c r="MH306" i="187" a="1"/>
  <c r="MH306" i="187" s="1"/>
  <c r="MO306" i="187" a="1"/>
  <c r="MO306" i="187" s="1"/>
  <c r="MM295" i="187" a="1"/>
  <c r="MM295" i="187" s="1"/>
  <c r="MO284" i="187" a="1"/>
  <c r="MO284" i="187" s="1"/>
  <c r="LZ258" i="187" a="1"/>
  <c r="LZ258" i="187" s="1"/>
  <c r="MN269" i="187" a="1"/>
  <c r="MN269" i="187" s="1"/>
  <c r="LV267" i="187" a="1"/>
  <c r="LV267" i="187" s="1"/>
  <c r="MN258" i="187" a="1"/>
  <c r="MN258" i="187" s="1"/>
  <c r="MH252" i="187" a="1"/>
  <c r="MH252" i="187" s="1"/>
  <c r="LY234" i="187" a="1"/>
  <c r="LY234" i="187" s="1"/>
  <c r="MI251" i="187" a="1"/>
  <c r="MI251" i="187" s="1"/>
  <c r="MA245" i="187" a="1"/>
  <c r="MA245" i="187" s="1"/>
  <c r="LV218" i="187" a="1"/>
  <c r="LV218" i="187" s="1"/>
  <c r="ME291" i="187" a="1"/>
  <c r="ME291" i="187" s="1"/>
  <c r="MQ302" i="187" a="1"/>
  <c r="MQ302" i="187" s="1"/>
  <c r="MC288" i="187" a="1"/>
  <c r="MC288" i="187" s="1"/>
  <c r="LW279" i="187" a="1"/>
  <c r="LW279" i="187" s="1"/>
  <c r="ME283" i="187" a="1"/>
  <c r="ME283" i="187" s="1"/>
  <c r="MO257" i="187" a="1"/>
  <c r="MO257" i="187" s="1"/>
  <c r="MB262" i="187" a="1"/>
  <c r="MB262" i="187" s="1"/>
  <c r="ME287" i="187" a="1"/>
  <c r="ME287" i="187" s="1"/>
  <c r="MI258" i="187" a="1"/>
  <c r="MI258" i="187" s="1"/>
  <c r="LV247" i="187" a="1"/>
  <c r="LV247" i="187" s="1"/>
  <c r="MD237" i="187" a="1"/>
  <c r="MD237" i="187" s="1"/>
  <c r="MH207" i="187" a="1"/>
  <c r="MH207" i="187" s="1"/>
  <c r="ME297" i="187" a="1"/>
  <c r="ME297" i="187" s="1"/>
  <c r="MH291" i="187" a="1"/>
  <c r="MH291" i="187" s="1"/>
  <c r="ML251" i="187" a="1"/>
  <c r="ML251" i="187" s="1"/>
  <c r="MO261" i="187" a="1"/>
  <c r="MO261" i="187" s="1"/>
  <c r="LV272" i="187" a="1"/>
  <c r="LV272" i="187" s="1"/>
  <c r="MG266" i="187" a="1"/>
  <c r="MG266" i="187" s="1"/>
  <c r="MH255" i="187" a="1"/>
  <c r="MH255" i="187" s="1"/>
  <c r="MN217" i="187" a="1"/>
  <c r="MN217" i="187" s="1"/>
  <c r="LY241" i="187" a="1"/>
  <c r="LY241" i="187" s="1"/>
  <c r="LZ257" i="187" a="1"/>
  <c r="LZ257" i="187" s="1"/>
  <c r="MM303" i="187" a="1"/>
  <c r="MM303" i="187" s="1"/>
  <c r="ME284" i="187" a="1"/>
  <c r="ME284" i="187" s="1"/>
  <c r="LZ358" i="187" a="1"/>
  <c r="LZ358" i="187" s="1"/>
  <c r="ML373" i="187" a="1"/>
  <c r="ML373" i="187" s="1"/>
  <c r="MQ358" i="187" a="1"/>
  <c r="MQ358" i="187" s="1"/>
  <c r="MJ356" i="187" a="1"/>
  <c r="MJ356" i="187" s="1"/>
  <c r="MK372" i="187" a="1"/>
  <c r="MK372" i="187" s="1"/>
  <c r="MQ369" i="187" a="1"/>
  <c r="MQ369" i="187" s="1"/>
  <c r="MA371" i="187" a="1"/>
  <c r="MA371" i="187" s="1"/>
  <c r="LX353" i="187" a="1"/>
  <c r="LX353" i="187" s="1"/>
  <c r="LW354" i="187" a="1"/>
  <c r="LW354" i="187" s="1"/>
  <c r="MM349" i="187" a="1"/>
  <c r="MM349" i="187" s="1"/>
  <c r="MH316" i="187" a="1"/>
  <c r="MH316" i="187" s="1"/>
  <c r="MD321" i="187" a="1"/>
  <c r="MD321" i="187" s="1"/>
  <c r="LZ319" i="187" a="1"/>
  <c r="LZ319" i="187" s="1"/>
  <c r="MA292" i="187" a="1"/>
  <c r="MA292" i="187" s="1"/>
  <c r="MB364" i="187" a="1"/>
  <c r="MB364" i="187" s="1"/>
  <c r="LV362" i="187" a="1"/>
  <c r="LV362" i="187" s="1"/>
  <c r="MP348" i="187" a="1"/>
  <c r="MP348" i="187" s="1"/>
  <c r="MF335" i="187" a="1"/>
  <c r="MF335" i="187" s="1"/>
  <c r="MP347" i="187" a="1"/>
  <c r="MP347" i="187" s="1"/>
  <c r="MH342" i="187" a="1"/>
  <c r="MH342" i="187" s="1"/>
  <c r="MJ311" i="187" a="1"/>
  <c r="MJ311" i="187" s="1"/>
  <c r="MM316" i="187" a="1"/>
  <c r="MM316" i="187" s="1"/>
  <c r="MC323" i="187" a="1"/>
  <c r="MC323" i="187" s="1"/>
  <c r="MG313" i="187" a="1"/>
  <c r="MG313" i="187" s="1"/>
  <c r="MO305" i="187" a="1"/>
  <c r="MO305" i="187" s="1"/>
  <c r="MO365" i="187" a="1"/>
  <c r="MO365" i="187" s="1"/>
  <c r="ML355" i="187" a="1"/>
  <c r="ML355" i="187" s="1"/>
  <c r="LY352" i="187" a="1"/>
  <c r="LY352" i="187" s="1"/>
  <c r="MH338" i="187" a="1"/>
  <c r="MH338" i="187" s="1"/>
  <c r="MI352" i="187" a="1"/>
  <c r="MI352" i="187" s="1"/>
  <c r="MK311" i="187" a="1"/>
  <c r="MK311" i="187" s="1"/>
  <c r="LV316" i="187" a="1"/>
  <c r="LV316" i="187" s="1"/>
  <c r="MO320" i="187" a="1"/>
  <c r="MO320" i="187" s="1"/>
  <c r="ML318" i="187" a="1"/>
  <c r="ML318" i="187" s="1"/>
  <c r="MM290" i="187" a="1"/>
  <c r="MM290" i="187" s="1"/>
  <c r="MM373" i="187" a="1"/>
  <c r="MM373" i="187" s="1"/>
  <c r="MI365" i="187" a="1"/>
  <c r="MI365" i="187" s="1"/>
  <c r="MF355" i="187" a="1"/>
  <c r="MF355" i="187" s="1"/>
  <c r="MB338" i="187" a="1"/>
  <c r="MB338" i="187" s="1"/>
  <c r="LV352" i="187" a="1"/>
  <c r="LV352" i="187" s="1"/>
  <c r="LX351" i="187" a="1"/>
  <c r="LX351" i="187" s="1"/>
  <c r="MJ348" i="187" a="1"/>
  <c r="MJ348" i="187" s="1"/>
  <c r="ME311" i="187" a="1"/>
  <c r="ME311" i="187" s="1"/>
  <c r="MN315" i="187" a="1"/>
  <c r="MN315" i="187" s="1"/>
  <c r="MI320" i="187" a="1"/>
  <c r="MI320" i="187" s="1"/>
  <c r="MP326" i="187" a="1"/>
  <c r="MP326" i="187" s="1"/>
  <c r="MF318" i="187" a="1"/>
  <c r="MF318" i="187" s="1"/>
  <c r="MG290" i="187" a="1"/>
  <c r="MG290" i="187" s="1"/>
  <c r="MQ371" i="187" a="1"/>
  <c r="MQ371" i="187" s="1"/>
  <c r="MC365" i="187" a="1"/>
  <c r="MC365" i="187" s="1"/>
  <c r="LZ355" i="187" a="1"/>
  <c r="LZ355" i="187" s="1"/>
  <c r="MJ351" i="187" a="1"/>
  <c r="MJ351" i="187" s="1"/>
  <c r="LV338" i="187" a="1"/>
  <c r="LV338" i="187" s="1"/>
  <c r="LW348" i="187" a="1"/>
  <c r="LW348" i="187" s="1"/>
  <c r="LY311" i="187" a="1"/>
  <c r="LY311" i="187" s="1"/>
  <c r="MH315" i="187" a="1"/>
  <c r="MH315" i="187" s="1"/>
  <c r="MC320" i="187" a="1"/>
  <c r="MC320" i="187" s="1"/>
  <c r="MJ326" i="187" a="1"/>
  <c r="MJ326" i="187" s="1"/>
  <c r="LZ318" i="187" a="1"/>
  <c r="LZ318" i="187" s="1"/>
  <c r="MI367" i="187" a="1"/>
  <c r="MI367" i="187" s="1"/>
  <c r="ME359" i="187" a="1"/>
  <c r="ME359" i="187" s="1"/>
  <c r="MK367" i="187" a="1"/>
  <c r="MK367" i="187" s="1"/>
  <c r="MO341" i="187" a="1"/>
  <c r="MO341" i="187" s="1"/>
  <c r="MI347" i="187" a="1"/>
  <c r="MI347" i="187" s="1"/>
  <c r="MN325" i="187" a="1"/>
  <c r="MN325" i="187" s="1"/>
  <c r="MD318" i="187" a="1"/>
  <c r="MD318" i="187" s="1"/>
  <c r="MN319" i="187" a="1"/>
  <c r="MN319" i="187" s="1"/>
  <c r="MB333" i="187" a="1"/>
  <c r="MB333" i="187" s="1"/>
  <c r="LW327" i="187" a="1"/>
  <c r="LW327" i="187" s="1"/>
  <c r="LY363" i="187" a="1"/>
  <c r="LY363" i="187" s="1"/>
  <c r="MK364" i="187" a="1"/>
  <c r="MK364" i="187" s="1"/>
  <c r="MA356" i="187" a="1"/>
  <c r="MA356" i="187" s="1"/>
  <c r="LW338" i="187" a="1"/>
  <c r="LW338" i="187" s="1"/>
  <c r="MH352" i="187" a="1"/>
  <c r="MH352" i="187" s="1"/>
  <c r="MC330" i="187" a="1"/>
  <c r="MC330" i="187" s="1"/>
  <c r="ML323" i="187" a="1"/>
  <c r="ML323" i="187" s="1"/>
  <c r="MK325" i="187" a="1"/>
  <c r="MK325" i="187" s="1"/>
  <c r="MO309" i="187" a="1"/>
  <c r="MO309" i="187" s="1"/>
  <c r="MF329" i="187" a="1"/>
  <c r="MF329" i="187" s="1"/>
  <c r="ML368" i="187" a="1"/>
  <c r="ML368" i="187" s="1"/>
  <c r="MC372" i="187" a="1"/>
  <c r="MC372" i="187" s="1"/>
  <c r="LZ362" i="187" a="1"/>
  <c r="LZ362" i="187" s="1"/>
  <c r="MB341" i="187" a="1"/>
  <c r="MB341" i="187" s="1"/>
  <c r="MK340" i="187" a="1"/>
  <c r="MK340" i="187" s="1"/>
  <c r="MJ335" i="187" a="1"/>
  <c r="MJ335" i="187" s="1"/>
  <c r="MK338" i="187" a="1"/>
  <c r="MK338" i="187" s="1"/>
  <c r="LW314" i="187" a="1"/>
  <c r="LW314" i="187" s="1"/>
  <c r="MI333" i="187" a="1"/>
  <c r="MI333" i="187" s="1"/>
  <c r="LX367" i="187" a="1"/>
  <c r="LX367" i="187" s="1"/>
  <c r="MO363" i="187" a="1"/>
  <c r="MO363" i="187" s="1"/>
  <c r="LY370" i="187" a="1"/>
  <c r="LY370" i="187" s="1"/>
  <c r="MJ350" i="187" a="1"/>
  <c r="MJ350" i="187" s="1"/>
  <c r="MH336" i="187" a="1"/>
  <c r="MH336" i="187" s="1"/>
  <c r="MN350" i="187" a="1"/>
  <c r="MN350" i="187" s="1"/>
  <c r="MH349" i="187" a="1"/>
  <c r="MH349" i="187" s="1"/>
  <c r="MO343" i="187" a="1"/>
  <c r="MO343" i="187" s="1"/>
  <c r="MG308" i="187" a="1"/>
  <c r="MG308" i="187" s="1"/>
  <c r="MP312" i="187" a="1"/>
  <c r="MP312" i="187" s="1"/>
  <c r="MM317" i="187" a="1"/>
  <c r="MM317" i="187" s="1"/>
  <c r="MJ325" i="187" a="1"/>
  <c r="MJ325" i="187" s="1"/>
  <c r="MN314" i="187" a="1"/>
  <c r="MN314" i="187" s="1"/>
  <c r="MD368" i="187" a="1"/>
  <c r="MD368" i="187" s="1"/>
  <c r="MJ357" i="187" a="1"/>
  <c r="MJ357" i="187" s="1"/>
  <c r="MH354" i="187" a="1"/>
  <c r="MH354" i="187" s="1"/>
  <c r="MH340" i="187" a="1"/>
  <c r="MH340" i="187" s="1"/>
  <c r="MO331" i="187" a="1"/>
  <c r="MO331" i="187" s="1"/>
  <c r="MK312" i="187" a="1"/>
  <c r="MK312" i="187" s="1"/>
  <c r="LV317" i="187" a="1"/>
  <c r="LV317" i="187" s="1"/>
  <c r="ME294" i="187" a="1"/>
  <c r="ME294" i="187" s="1"/>
  <c r="LX355" i="187" a="1"/>
  <c r="LX355" i="187" s="1"/>
  <c r="LY345" i="187" a="1"/>
  <c r="LY345" i="187" s="1"/>
  <c r="MF348" i="187" a="1"/>
  <c r="MF348" i="187" s="1"/>
  <c r="MH345" i="187" a="1"/>
  <c r="MH345" i="187" s="1"/>
  <c r="LZ324" i="187" a="1"/>
  <c r="LZ324" i="187" s="1"/>
  <c r="LX329" i="187" a="1"/>
  <c r="LX329" i="187" s="1"/>
  <c r="LY306" i="187" a="1"/>
  <c r="LY306" i="187" s="1"/>
  <c r="ME315" i="187" a="1"/>
  <c r="ME315" i="187" s="1"/>
  <c r="MM302" i="187" a="1"/>
  <c r="MM302" i="187" s="1"/>
  <c r="LX305" i="187" a="1"/>
  <c r="LX305" i="187" s="1"/>
  <c r="ML364" i="187" a="1"/>
  <c r="ML364" i="187" s="1"/>
  <c r="MA372" i="187" a="1"/>
  <c r="MA372" i="187" s="1"/>
  <c r="ML366" i="187" a="1"/>
  <c r="ML366" i="187" s="1"/>
  <c r="MG354" i="187" a="1"/>
  <c r="MG354" i="187" s="1"/>
  <c r="MN344" i="187" a="1"/>
  <c r="MN344" i="187" s="1"/>
  <c r="LY348" i="187" a="1"/>
  <c r="LY348" i="187" s="1"/>
  <c r="MB345" i="187" a="1"/>
  <c r="MB345" i="187" s="1"/>
  <c r="ME338" i="187" a="1"/>
  <c r="ME338" i="187" s="1"/>
  <c r="MP322" i="187" a="1"/>
  <c r="MP322" i="187" s="1"/>
  <c r="LY315" i="187" a="1"/>
  <c r="LY315" i="187" s="1"/>
  <c r="LZ302" i="187" a="1"/>
  <c r="LZ302" i="187" s="1"/>
  <c r="ML281" i="187" a="1"/>
  <c r="ML281" i="187" s="1"/>
  <c r="ME288" i="187" a="1"/>
  <c r="ME288" i="187" s="1"/>
  <c r="MP308" i="187" a="1"/>
  <c r="MP308" i="187" s="1"/>
  <c r="MP303" i="187" a="1"/>
  <c r="MP303" i="187" s="1"/>
  <c r="MC268" i="187" a="1"/>
  <c r="MC268" i="187" s="1"/>
  <c r="MN268" i="187" a="1"/>
  <c r="MN268" i="187" s="1"/>
  <c r="LY277" i="187" a="1"/>
  <c r="LY277" i="187" s="1"/>
  <c r="MJ284" i="187" a="1"/>
  <c r="MJ284" i="187" s="1"/>
  <c r="MQ276" i="187" a="1"/>
  <c r="MQ276" i="187" s="1"/>
  <c r="ML269" i="187" a="1"/>
  <c r="ML269" i="187" s="1"/>
  <c r="MF242" i="187" a="1"/>
  <c r="MF242" i="187" s="1"/>
  <c r="MJ297" i="187" a="1"/>
  <c r="MJ297" i="187" s="1"/>
  <c r="MD288" i="187" a="1"/>
  <c r="MD288" i="187" s="1"/>
  <c r="MN276" i="187" a="1"/>
  <c r="MN276" i="187" s="1"/>
  <c r="MO277" i="187" a="1"/>
  <c r="MO277" i="187" s="1"/>
  <c r="ME263" i="187" a="1"/>
  <c r="ME263" i="187" s="1"/>
  <c r="MF260" i="187" a="1"/>
  <c r="MF260" i="187" s="1"/>
  <c r="LX279" i="187" a="1"/>
  <c r="LX279" i="187" s="1"/>
  <c r="MM251" i="187" a="1"/>
  <c r="MM251" i="187" s="1"/>
  <c r="MK248" i="187" a="1"/>
  <c r="MK248" i="187" s="1"/>
  <c r="LX248" i="187" a="1"/>
  <c r="LX248" i="187" s="1"/>
  <c r="MN241" i="187" a="1"/>
  <c r="MN241" i="187" s="1"/>
  <c r="MM233" i="187" a="1"/>
  <c r="MM233" i="187" s="1"/>
  <c r="MM205" i="187" a="1"/>
  <c r="MM205" i="187" s="1"/>
  <c r="MK295" i="187" a="1"/>
  <c r="MK295" i="187" s="1"/>
  <c r="MQ298" i="187" a="1"/>
  <c r="MQ298" i="187" s="1"/>
  <c r="MI292" i="187" a="1"/>
  <c r="MI292" i="187" s="1"/>
  <c r="LZ311" i="187" a="1"/>
  <c r="LZ311" i="187" s="1"/>
  <c r="MJ272" i="187" a="1"/>
  <c r="MJ272" i="187" s="1"/>
  <c r="ME282" i="187" a="1"/>
  <c r="ME282" i="187" s="1"/>
  <c r="MM256" i="187" a="1"/>
  <c r="MM256" i="187" s="1"/>
  <c r="LV284" i="187" a="1"/>
  <c r="LV284" i="187" s="1"/>
  <c r="MA276" i="187" a="1"/>
  <c r="MA276" i="187" s="1"/>
  <c r="ML226" i="187" a="1"/>
  <c r="ML226" i="187" s="1"/>
  <c r="MH244" i="187" a="1"/>
  <c r="MH244" i="187" s="1"/>
  <c r="MI242" i="187" a="1"/>
  <c r="MI242" i="187" s="1"/>
  <c r="MI239" i="187" a="1"/>
  <c r="MI239" i="187" s="1"/>
  <c r="MH195" i="187" a="1"/>
  <c r="MH195" i="187" s="1"/>
  <c r="ME304" i="187" a="1"/>
  <c r="ME304" i="187" s="1"/>
  <c r="MK300" i="187" a="1"/>
  <c r="MK300" i="187" s="1"/>
  <c r="MG301" i="187" a="1"/>
  <c r="MG301" i="187" s="1"/>
  <c r="MN295" i="187" a="1"/>
  <c r="MN295" i="187" s="1"/>
  <c r="MH292" i="187" a="1"/>
  <c r="MH292" i="187" s="1"/>
  <c r="LV254" i="187" a="1"/>
  <c r="LV254" i="187" s="1"/>
  <c r="MQ259" i="187" a="1"/>
  <c r="MQ259" i="187" s="1"/>
  <c r="MQ281" i="187" a="1"/>
  <c r="MQ281" i="187" s="1"/>
  <c r="MM248" i="187" a="1"/>
  <c r="MM248" i="187" s="1"/>
  <c r="MD240" i="187" a="1"/>
  <c r="MD240" i="187" s="1"/>
  <c r="MH242" i="187" a="1"/>
  <c r="MH242" i="187" s="1"/>
  <c r="MC200" i="187" a="1"/>
  <c r="MC200" i="187" s="1"/>
  <c r="MC213" i="187" a="1"/>
  <c r="MC213" i="187" s="1"/>
  <c r="LZ288" i="187" a="1"/>
  <c r="LZ288" i="187" s="1"/>
  <c r="MF312" i="187" a="1"/>
  <c r="MF312" i="187" s="1"/>
  <c r="MM276" i="187" a="1"/>
  <c r="MM276" i="187" s="1"/>
  <c r="ME251" i="187" a="1"/>
  <c r="ME251" i="187" s="1"/>
  <c r="MI262" i="187" a="1"/>
  <c r="MI262" i="187" s="1"/>
  <c r="MG278" i="187" a="1"/>
  <c r="MG278" i="187" s="1"/>
  <c r="MC243" i="187" a="1"/>
  <c r="MC243" i="187" s="1"/>
  <c r="LY250" i="187" a="1"/>
  <c r="LY250" i="187" s="1"/>
  <c r="MM227" i="187" a="1"/>
  <c r="MM227" i="187" s="1"/>
  <c r="MI247" i="187" a="1"/>
  <c r="MI247" i="187" s="1"/>
  <c r="LV241" i="187" a="1"/>
  <c r="LV241" i="187" s="1"/>
  <c r="LY291" i="187" a="1"/>
  <c r="LY291" i="187" s="1"/>
  <c r="MJ302" i="187" a="1"/>
  <c r="MJ302" i="187" s="1"/>
  <c r="LW288" i="187" a="1"/>
  <c r="LW288" i="187" s="1"/>
  <c r="MI257" i="187" a="1"/>
  <c r="MI257" i="187" s="1"/>
  <c r="MN266" i="187" a="1"/>
  <c r="MN266" i="187" s="1"/>
  <c r="LV262" i="187" a="1"/>
  <c r="LV262" i="187" s="1"/>
  <c r="ML245" i="187" a="1"/>
  <c r="ML245" i="187" s="1"/>
  <c r="LW258" i="187" a="1"/>
  <c r="LW258" i="187" s="1"/>
  <c r="MQ233" i="187" a="1"/>
  <c r="MQ233" i="187" s="1"/>
  <c r="LY297" i="187" a="1"/>
  <c r="LY297" i="187" s="1"/>
  <c r="MQ293" i="187" a="1"/>
  <c r="MQ293" i="187" s="1"/>
  <c r="MB291" i="187" a="1"/>
  <c r="MB291" i="187" s="1"/>
  <c r="MA287" i="187" a="1"/>
  <c r="MA287" i="187" s="1"/>
  <c r="MF251" i="187" a="1"/>
  <c r="MF251" i="187" s="1"/>
  <c r="MI261" i="187" a="1"/>
  <c r="MI261" i="187" s="1"/>
  <c r="MA266" i="187" a="1"/>
  <c r="MA266" i="187" s="1"/>
  <c r="ML261" i="187" a="1"/>
  <c r="ML261" i="187" s="1"/>
  <c r="MP362" i="187" a="1"/>
  <c r="MP362" i="187" s="1"/>
  <c r="LY353" i="187" a="1"/>
  <c r="LY353" i="187" s="1"/>
  <c r="MM364" i="187" a="1"/>
  <c r="MM364" i="187" s="1"/>
  <c r="MP371" i="187" a="1"/>
  <c r="MP371" i="187" s="1"/>
  <c r="MN372" i="187" a="1"/>
  <c r="MN372" i="187" s="1"/>
  <c r="MG371" i="187" a="1"/>
  <c r="MG371" i="187" s="1"/>
  <c r="MH364" i="187" a="1"/>
  <c r="MH364" i="187" s="1"/>
  <c r="MB362" i="187" a="1"/>
  <c r="MB362" i="187" s="1"/>
  <c r="LV368" i="187" a="1"/>
  <c r="LV368" i="187" s="1"/>
  <c r="ML335" i="187" a="1"/>
  <c r="ML335" i="187" s="1"/>
  <c r="MC349" i="187" a="1"/>
  <c r="MC349" i="187" s="1"/>
  <c r="MN342" i="187" a="1"/>
  <c r="MN342" i="187" s="1"/>
  <c r="MP311" i="187" a="1"/>
  <c r="MP311" i="187" s="1"/>
  <c r="MI323" i="187" a="1"/>
  <c r="MI323" i="187" s="1"/>
  <c r="MM313" i="187" a="1"/>
  <c r="MM313" i="187" s="1"/>
  <c r="ME354" i="187" a="1"/>
  <c r="ME354" i="187" s="1"/>
  <c r="MM363" i="187" a="1"/>
  <c r="MM363" i="187" s="1"/>
  <c r="LX354" i="187" a="1"/>
  <c r="LX354" i="187" s="1"/>
  <c r="MK342" i="187" a="1"/>
  <c r="MK342" i="187" s="1"/>
  <c r="ML344" i="187" a="1"/>
  <c r="ML344" i="187" s="1"/>
  <c r="MF305" i="187" a="1"/>
  <c r="MF305" i="187" s="1"/>
  <c r="MO332" i="187" a="1"/>
  <c r="MO332" i="187" s="1"/>
  <c r="MQ361" i="187" a="1"/>
  <c r="MQ361" i="187" s="1"/>
  <c r="MC348" i="187" a="1"/>
  <c r="MC348" i="187" s="1"/>
  <c r="LZ335" i="187" a="1"/>
  <c r="LZ335" i="187" s="1"/>
  <c r="MG348" i="187" a="1"/>
  <c r="MG348" i="187" s="1"/>
  <c r="MC347" i="187" a="1"/>
  <c r="MC347" i="187" s="1"/>
  <c r="MB342" i="187" a="1"/>
  <c r="MB342" i="187" s="1"/>
  <c r="MM305" i="187" a="1"/>
  <c r="MM305" i="187" s="1"/>
  <c r="MD311" i="187" a="1"/>
  <c r="MD311" i="187" s="1"/>
  <c r="MG316" i="187" a="1"/>
  <c r="MG316" i="187" s="1"/>
  <c r="LW323" i="187" a="1"/>
  <c r="LW323" i="187" s="1"/>
  <c r="MA313" i="187" a="1"/>
  <c r="MA313" i="187" s="1"/>
  <c r="LV360" i="187" a="1"/>
  <c r="LV360" i="187" s="1"/>
  <c r="MK361" i="187" a="1"/>
  <c r="MK361" i="187" s="1"/>
  <c r="MM366" i="187" a="1"/>
  <c r="MM366" i="187" s="1"/>
  <c r="MN347" i="187" a="1"/>
  <c r="MN347" i="187" s="1"/>
  <c r="LV342" i="187" a="1"/>
  <c r="LV342" i="187" s="1"/>
  <c r="MG305" i="187" a="1"/>
  <c r="MG305" i="187" s="1"/>
  <c r="LX311" i="187" a="1"/>
  <c r="LX311" i="187" s="1"/>
  <c r="MA316" i="187" a="1"/>
  <c r="MA316" i="187" s="1"/>
  <c r="ML304" i="187" a="1"/>
  <c r="ML304" i="187" s="1"/>
  <c r="ME361" i="187" a="1"/>
  <c r="ME361" i="187" s="1"/>
  <c r="MG366" i="187" a="1"/>
  <c r="MG366" i="187" s="1"/>
  <c r="MA347" i="187" a="1"/>
  <c r="MA347" i="187" s="1"/>
  <c r="MP334" i="187" a="1"/>
  <c r="MP334" i="187" s="1"/>
  <c r="ML346" i="187" a="1"/>
  <c r="ML346" i="187" s="1"/>
  <c r="MQ341" i="187" a="1"/>
  <c r="MQ341" i="187" s="1"/>
  <c r="MA305" i="187" a="1"/>
  <c r="MA305" i="187" s="1"/>
  <c r="MM310" i="187" a="1"/>
  <c r="MM310" i="187" s="1"/>
  <c r="MG359" i="187" a="1"/>
  <c r="MG359" i="187" s="1"/>
  <c r="MC360" i="187" a="1"/>
  <c r="MC360" i="187" s="1"/>
  <c r="MN337" i="187" a="1"/>
  <c r="MN337" i="187" s="1"/>
  <c r="ME319" i="187" a="1"/>
  <c r="ME319" i="187" s="1"/>
  <c r="LY313" i="187" a="1"/>
  <c r="LY313" i="187" s="1"/>
  <c r="MO319" i="187" a="1"/>
  <c r="MO319" i="187" s="1"/>
  <c r="MP314" i="187" a="1"/>
  <c r="MP314" i="187" s="1"/>
  <c r="MB328" i="187" a="1"/>
  <c r="MB328" i="187" s="1"/>
  <c r="MM321" i="187" a="1"/>
  <c r="MM321" i="187" s="1"/>
  <c r="MC367" i="187" a="1"/>
  <c r="MC367" i="187" s="1"/>
  <c r="LY359" i="187" a="1"/>
  <c r="LY359" i="187" s="1"/>
  <c r="ME367" i="187" a="1"/>
  <c r="ME367" i="187" s="1"/>
  <c r="MQ334" i="187" a="1"/>
  <c r="MQ334" i="187" s="1"/>
  <c r="MI341" i="187" a="1"/>
  <c r="MI341" i="187" s="1"/>
  <c r="MN351" i="187" a="1"/>
  <c r="MN351" i="187" s="1"/>
  <c r="LV347" i="187" a="1"/>
  <c r="LV347" i="187" s="1"/>
  <c r="MH325" i="187" a="1"/>
  <c r="MH325" i="187" s="1"/>
  <c r="LX318" i="187" a="1"/>
  <c r="LX318" i="187" s="1"/>
  <c r="ML325" i="187" a="1"/>
  <c r="ML325" i="187" s="1"/>
  <c r="MH319" i="187" a="1"/>
  <c r="MH319" i="187" s="1"/>
  <c r="ME364" i="187" a="1"/>
  <c r="ME364" i="187" s="1"/>
  <c r="MA352" i="187" a="1"/>
  <c r="MA352" i="187" s="1"/>
  <c r="ML329" i="187" a="1"/>
  <c r="ML329" i="187" s="1"/>
  <c r="MF323" i="187" a="1"/>
  <c r="MF323" i="187" s="1"/>
  <c r="MD331" i="187" a="1"/>
  <c r="MD331" i="187" s="1"/>
  <c r="ME325" i="187" a="1"/>
  <c r="ME325" i="187" s="1"/>
  <c r="MI309" i="187" a="1"/>
  <c r="MI309" i="187" s="1"/>
  <c r="LZ329" i="187" a="1"/>
  <c r="LZ329" i="187" s="1"/>
  <c r="LV359" i="187" a="1"/>
  <c r="LV359" i="187" s="1"/>
  <c r="MI356" i="187" a="1"/>
  <c r="MI356" i="187" s="1"/>
  <c r="MM365" i="187" a="1"/>
  <c r="MM365" i="187" s="1"/>
  <c r="LX346" i="187" a="1"/>
  <c r="LX346" i="187" s="1"/>
  <c r="ML343" i="187" a="1"/>
  <c r="ML343" i="187" s="1"/>
  <c r="MO345" i="187" a="1"/>
  <c r="MO345" i="187" s="1"/>
  <c r="LV334" i="187" a="1"/>
  <c r="LV334" i="187" s="1"/>
  <c r="LZ308" i="187" a="1"/>
  <c r="LZ308" i="187" s="1"/>
  <c r="LV335" i="187" a="1"/>
  <c r="LV335" i="187" s="1"/>
  <c r="MA303" i="187" a="1"/>
  <c r="MA303" i="187" s="1"/>
  <c r="MI363" i="187" a="1"/>
  <c r="MI363" i="187" s="1"/>
  <c r="MN368" i="187" a="1"/>
  <c r="MN368" i="187" s="1"/>
  <c r="LV350" i="187" a="1"/>
  <c r="LV350" i="187" s="1"/>
  <c r="MB336" i="187" a="1"/>
  <c r="MB336" i="187" s="1"/>
  <c r="MG350" i="187" a="1"/>
  <c r="MG350" i="187" s="1"/>
  <c r="MI343" i="187" a="1"/>
  <c r="MI343" i="187" s="1"/>
  <c r="MA308" i="187" a="1"/>
  <c r="MA308" i="187" s="1"/>
  <c r="MJ312" i="187" a="1"/>
  <c r="MJ312" i="187" s="1"/>
  <c r="MG317" i="187" a="1"/>
  <c r="MG317" i="187" s="1"/>
  <c r="MD325" i="187" a="1"/>
  <c r="MD325" i="187" s="1"/>
  <c r="MH314" i="187" a="1"/>
  <c r="MH314" i="187" s="1"/>
  <c r="MJ358" i="187" a="1"/>
  <c r="MJ358" i="187" s="1"/>
  <c r="LZ363" i="187" a="1"/>
  <c r="LZ363" i="187" s="1"/>
  <c r="MP350" i="187" a="1"/>
  <c r="MP350" i="187" s="1"/>
  <c r="MD342" i="187" a="1"/>
  <c r="MD342" i="187" s="1"/>
  <c r="MJ340" i="187" a="1"/>
  <c r="MJ340" i="187" s="1"/>
  <c r="MK320" i="187" a="1"/>
  <c r="MK320" i="187" s="1"/>
  <c r="MQ324" i="187" a="1"/>
  <c r="MQ324" i="187" s="1"/>
  <c r="MP329" i="187" a="1"/>
  <c r="MP329" i="187" s="1"/>
  <c r="MH320" i="187" a="1"/>
  <c r="MH320" i="187" s="1"/>
  <c r="MK330" i="187" a="1"/>
  <c r="MK330" i="187" s="1"/>
  <c r="MK299" i="187" a="1"/>
  <c r="MK299" i="187" s="1"/>
  <c r="MF300" i="187" a="1"/>
  <c r="MF300" i="187" s="1"/>
  <c r="MD358" i="187" a="1"/>
  <c r="MD358" i="187" s="1"/>
  <c r="MM338" i="187" a="1"/>
  <c r="MM338" i="187" s="1"/>
  <c r="LX342" i="187" a="1"/>
  <c r="LX342" i="187" s="1"/>
  <c r="MD340" i="187" a="1"/>
  <c r="MD340" i="187" s="1"/>
  <c r="ME320" i="187" a="1"/>
  <c r="ME320" i="187" s="1"/>
  <c r="MK324" i="187" a="1"/>
  <c r="MK324" i="187" s="1"/>
  <c r="MC329" i="187" a="1"/>
  <c r="MC329" i="187" s="1"/>
  <c r="MB320" i="187" a="1"/>
  <c r="MB320" i="187" s="1"/>
  <c r="LX330" i="187" a="1"/>
  <c r="LX330" i="187" s="1"/>
  <c r="ME299" i="187" a="1"/>
  <c r="ME299" i="187" s="1"/>
  <c r="LZ300" i="187" a="1"/>
  <c r="LZ300" i="187" s="1"/>
  <c r="MG283" i="187" a="1"/>
  <c r="MG283" i="187" s="1"/>
  <c r="LW303" i="187" a="1"/>
  <c r="LW303" i="187" s="1"/>
  <c r="LV300" i="187" a="1"/>
  <c r="LV300" i="187" s="1"/>
  <c r="MN264" i="187" a="1"/>
  <c r="MN264" i="187" s="1"/>
  <c r="MC265" i="187" a="1"/>
  <c r="MC265" i="187" s="1"/>
  <c r="LW274" i="187" a="1"/>
  <c r="LW274" i="187" s="1"/>
  <c r="MN231" i="187" a="1"/>
  <c r="MN231" i="187" s="1"/>
  <c r="MA239" i="187" a="1"/>
  <c r="MA239" i="187" s="1"/>
  <c r="MF252" i="187" a="1"/>
  <c r="MF252" i="187" s="1"/>
  <c r="MP233" i="187" a="1"/>
  <c r="MP233" i="187" s="1"/>
  <c r="MJ291" i="187" a="1"/>
  <c r="MJ291" i="187" s="1"/>
  <c r="MF283" i="187" a="1"/>
  <c r="MF283" i="187" s="1"/>
  <c r="MB308" i="187" a="1"/>
  <c r="MB308" i="187" s="1"/>
  <c r="LY274" i="187" a="1"/>
  <c r="LY274" i="187" s="1"/>
  <c r="MD274" i="187" a="1"/>
  <c r="MD274" i="187" s="1"/>
  <c r="MI285" i="187" a="1"/>
  <c r="MI285" i="187" s="1"/>
  <c r="MG260" i="187" a="1"/>
  <c r="MG260" i="187" s="1"/>
  <c r="LZ240" i="187" a="1"/>
  <c r="LZ240" i="187" s="1"/>
  <c r="MP244" i="187" a="1"/>
  <c r="MP244" i="187" s="1"/>
  <c r="LY224" i="187" a="1"/>
  <c r="LY224" i="187" s="1"/>
  <c r="LX246" i="187" a="1"/>
  <c r="LX246" i="187" s="1"/>
  <c r="MI235" i="187" a="1"/>
  <c r="MI235" i="187" s="1"/>
  <c r="MP230" i="187" a="1"/>
  <c r="MP230" i="187" s="1"/>
  <c r="MD202" i="187" a="1"/>
  <c r="MD202" i="187" s="1"/>
  <c r="MJ294" i="187" a="1"/>
  <c r="MJ294" i="187" s="1"/>
  <c r="MC295" i="187" a="1"/>
  <c r="MC295" i="187" s="1"/>
  <c r="MG285" i="187" a="1"/>
  <c r="MG285" i="187" s="1"/>
  <c r="MO271" i="187" a="1"/>
  <c r="MO271" i="187" s="1"/>
  <c r="MG235" i="187" a="1"/>
  <c r="MG235" i="187" s="1"/>
  <c r="MD239" i="187" a="1"/>
  <c r="MD239" i="187" s="1"/>
  <c r="MO227" i="187" a="1"/>
  <c r="MO227" i="187" s="1"/>
  <c r="LY294" i="187" a="1"/>
  <c r="LY294" i="187" s="1"/>
  <c r="MK298" i="187" a="1"/>
  <c r="MK298" i="187" s="1"/>
  <c r="MC292" i="187" a="1"/>
  <c r="MC292" i="187" s="1"/>
  <c r="MD272" i="187" a="1"/>
  <c r="MD272" i="187" s="1"/>
  <c r="MG256" i="187" a="1"/>
  <c r="MG256" i="187" s="1"/>
  <c r="ML259" i="187" a="1"/>
  <c r="ML259" i="187" s="1"/>
  <c r="MJ282" i="187" a="1"/>
  <c r="MJ282" i="187" s="1"/>
  <c r="MF226" i="187" a="1"/>
  <c r="MF226" i="187" s="1"/>
  <c r="ML236" i="187" a="1"/>
  <c r="ML236" i="187" s="1"/>
  <c r="MB244" i="187" a="1"/>
  <c r="MB244" i="187" s="1"/>
  <c r="MC242" i="187" a="1"/>
  <c r="MC242" i="187" s="1"/>
  <c r="MC239" i="187" a="1"/>
  <c r="MC239" i="187" s="1"/>
  <c r="MB195" i="187" a="1"/>
  <c r="MB195" i="187" s="1"/>
  <c r="MJ208" i="187" a="1"/>
  <c r="MJ208" i="187" s="1"/>
  <c r="MB283" i="187" a="1"/>
  <c r="MB283" i="187" s="1"/>
  <c r="MA307" i="187" a="1"/>
  <c r="MA307" i="187" s="1"/>
  <c r="MN257" i="187" a="1"/>
  <c r="MN257" i="187" s="1"/>
  <c r="LZ275" i="187" a="1"/>
  <c r="LZ275" i="187" s="1"/>
  <c r="MN239" i="187" a="1"/>
  <c r="MN239" i="187" s="1"/>
  <c r="LX244" i="187" a="1"/>
  <c r="LX244" i="187" s="1"/>
  <c r="MO221" i="187" a="1"/>
  <c r="MO221" i="187" s="1"/>
  <c r="MC241" i="187" a="1"/>
  <c r="MC241" i="187" s="1"/>
  <c r="MI201" i="187" a="1"/>
  <c r="MI201" i="187" s="1"/>
  <c r="MO286" i="187" a="1"/>
  <c r="MO286" i="187" s="1"/>
  <c r="MQ275" i="187" a="1"/>
  <c r="MQ275" i="187" s="1"/>
  <c r="MF276" i="187" a="1"/>
  <c r="MF276" i="187" s="1"/>
  <c r="LY251" i="187" a="1"/>
  <c r="LY251" i="187" s="1"/>
  <c r="MC262" i="187" a="1"/>
  <c r="MC262" i="187" s="1"/>
  <c r="MG287" i="187" a="1"/>
  <c r="MG287" i="187" s="1"/>
  <c r="LZ278" i="187" a="1"/>
  <c r="LZ278" i="187" s="1"/>
  <c r="LW243" i="187" a="1"/>
  <c r="LW243" i="187" s="1"/>
  <c r="MG227" i="187" a="1"/>
  <c r="MG227" i="187" s="1"/>
  <c r="MP247" i="187" a="1"/>
  <c r="MP247" i="187" s="1"/>
  <c r="LW302" i="187" a="1"/>
  <c r="LW302" i="187" s="1"/>
  <c r="MQ289" i="187" a="1"/>
  <c r="MQ289" i="187" s="1"/>
  <c r="MM278" i="187" a="1"/>
  <c r="MM278" i="187" s="1"/>
  <c r="MC257" i="187" a="1"/>
  <c r="MC257" i="187" s="1"/>
  <c r="MH266" i="187" a="1"/>
  <c r="MH266" i="187" s="1"/>
  <c r="MP285" i="187" a="1"/>
  <c r="MP285" i="187" s="1"/>
  <c r="MF245" i="187" a="1"/>
  <c r="MF245" i="187" s="1"/>
  <c r="MK233" i="187" a="1"/>
  <c r="MK233" i="187" s="1"/>
  <c r="MQ373" i="187" a="1"/>
  <c r="MQ373" i="187" s="1"/>
  <c r="MF371" i="187" a="1"/>
  <c r="MF371" i="187" s="1"/>
  <c r="LH3" i="187" a="1"/>
  <c r="LH3" i="187" s="1"/>
  <c r="MK371" i="187" a="1"/>
  <c r="MK371" i="187" s="1"/>
  <c r="MO373" i="187" a="1"/>
  <c r="MO373" i="187" s="1"/>
  <c r="LV357" i="187" a="1"/>
  <c r="LV357" i="187" s="1"/>
  <c r="MK354" i="187" a="1"/>
  <c r="MK354" i="187" s="1"/>
  <c r="MA345" i="187" a="1"/>
  <c r="MA345" i="187" s="1"/>
  <c r="MO354" i="187" a="1"/>
  <c r="MO354" i="187" s="1"/>
  <c r="MQ342" i="187" a="1"/>
  <c r="MQ342" i="187" s="1"/>
  <c r="LW339" i="187" a="1"/>
  <c r="LW339" i="187" s="1"/>
  <c r="LV332" i="187" a="1"/>
  <c r="LV332" i="187" s="1"/>
  <c r="ML305" i="187" a="1"/>
  <c r="ML305" i="187" s="1"/>
  <c r="LV333" i="187" a="1"/>
  <c r="LV333" i="187" s="1"/>
  <c r="MA318" i="187" a="1"/>
  <c r="MA318" i="187" s="1"/>
  <c r="LV309" i="187" a="1"/>
  <c r="LV309" i="187" s="1"/>
  <c r="ME365" i="187" a="1"/>
  <c r="ME365" i="187" s="1"/>
  <c r="MG367" i="187" a="1"/>
  <c r="MG367" i="187" s="1"/>
  <c r="MD349" i="187" a="1"/>
  <c r="MD349" i="187" s="1"/>
  <c r="MJ354" i="187" a="1"/>
  <c r="MJ354" i="187" s="1"/>
  <c r="LW332" i="187" a="1"/>
  <c r="LW332" i="187" s="1"/>
  <c r="MQ326" i="187" a="1"/>
  <c r="MQ326" i="187" s="1"/>
  <c r="MN310" i="187" a="1"/>
  <c r="MN310" i="187" s="1"/>
  <c r="MP355" i="187" a="1"/>
  <c r="MP355" i="187" s="1"/>
  <c r="LY354" i="187" a="1"/>
  <c r="LY354" i="187" s="1"/>
  <c r="MG363" i="187" a="1"/>
  <c r="MG363" i="187" s="1"/>
  <c r="MP344" i="187" a="1"/>
  <c r="MP344" i="187" s="1"/>
  <c r="ME342" i="187" a="1"/>
  <c r="ME342" i="187" s="1"/>
  <c r="MF344" i="187" a="1"/>
  <c r="MF344" i="187" s="1"/>
  <c r="MP337" i="187" a="1"/>
  <c r="MP337" i="187" s="1"/>
  <c r="ME331" i="187" a="1"/>
  <c r="ME331" i="187" s="1"/>
  <c r="LZ305" i="187" a="1"/>
  <c r="LZ305" i="187" s="1"/>
  <c r="MH332" i="187" a="1"/>
  <c r="MH332" i="187" s="1"/>
  <c r="MJ355" i="187" a="1"/>
  <c r="MJ355" i="187" s="1"/>
  <c r="MQ353" i="187" a="1"/>
  <c r="MQ353" i="187" s="1"/>
  <c r="MA363" i="187" a="1"/>
  <c r="MA363" i="187" s="1"/>
  <c r="MJ344" i="187" a="1"/>
  <c r="MJ344" i="187" s="1"/>
  <c r="MD353" i="187" a="1"/>
  <c r="MD353" i="187" s="1"/>
  <c r="LY342" i="187" a="1"/>
  <c r="LY342" i="187" s="1"/>
  <c r="LZ344" i="187" a="1"/>
  <c r="LZ344" i="187" s="1"/>
  <c r="MJ337" i="187" a="1"/>
  <c r="MJ337" i="187" s="1"/>
  <c r="MA332" i="187" a="1"/>
  <c r="MA332" i="187" s="1"/>
  <c r="MN307" i="187" a="1"/>
  <c r="MN307" i="187" s="1"/>
  <c r="ML297" i="187" a="1"/>
  <c r="ML297" i="187" s="1"/>
  <c r="MK353" i="187" a="1"/>
  <c r="MK353" i="187" s="1"/>
  <c r="MD344" i="187" a="1"/>
  <c r="MD344" i="187" s="1"/>
  <c r="LV353" i="187" a="1"/>
  <c r="LV353" i="187" s="1"/>
  <c r="MD337" i="187" a="1"/>
  <c r="MD337" i="187" s="1"/>
  <c r="MO330" i="187" a="1"/>
  <c r="MO330" i="187" s="1"/>
  <c r="MO314" i="187" a="1"/>
  <c r="MO314" i="187" s="1"/>
  <c r="MB335" i="187" a="1"/>
  <c r="MB335" i="187" s="1"/>
  <c r="LV370" i="187" a="1"/>
  <c r="LV370" i="187" s="1"/>
  <c r="MI368" i="187" a="1"/>
  <c r="MI368" i="187" s="1"/>
  <c r="MO357" i="187" a="1"/>
  <c r="MO357" i="187" s="1"/>
  <c r="MK337" i="187" a="1"/>
  <c r="MK337" i="187" s="1"/>
  <c r="MQ314" i="187" a="1"/>
  <c r="MQ314" i="187" s="1"/>
  <c r="MO335" i="187" a="1"/>
  <c r="MO335" i="187" s="1"/>
  <c r="MB324" i="187" a="1"/>
  <c r="MB324" i="187" s="1"/>
  <c r="LX317" i="187" a="1"/>
  <c r="LX317" i="187" s="1"/>
  <c r="MF280" i="187" a="1"/>
  <c r="MF280" i="187" s="1"/>
  <c r="ME358" i="187" a="1"/>
  <c r="ME358" i="187" s="1"/>
  <c r="MM355" i="187" a="1"/>
  <c r="MM355" i="187" s="1"/>
  <c r="LW360" i="187" a="1"/>
  <c r="LW360" i="187" s="1"/>
  <c r="MQ351" i="187" a="1"/>
  <c r="MQ351" i="187" s="1"/>
  <c r="MH337" i="187" a="1"/>
  <c r="MH337" i="187" s="1"/>
  <c r="MM346" i="187" a="1"/>
  <c r="MM346" i="187" s="1"/>
  <c r="ML341" i="187" a="1"/>
  <c r="ML341" i="187" s="1"/>
  <c r="LY319" i="187" a="1"/>
  <c r="LY319" i="187" s="1"/>
  <c r="MI319" i="187" a="1"/>
  <c r="MI319" i="187" s="1"/>
  <c r="MJ314" i="187" a="1"/>
  <c r="MJ314" i="187" s="1"/>
  <c r="LV328" i="187" a="1"/>
  <c r="LV328" i="187" s="1"/>
  <c r="MG321" i="187" a="1"/>
  <c r="MG321" i="187" s="1"/>
  <c r="MO282" i="187" a="1"/>
  <c r="MO282" i="187" s="1"/>
  <c r="LW367" i="187" a="1"/>
  <c r="LW367" i="187" s="1"/>
  <c r="LY367" i="187" a="1"/>
  <c r="LY367" i="187" s="1"/>
  <c r="MK334" i="187" a="1"/>
  <c r="MK334" i="187" s="1"/>
  <c r="MC341" i="187" a="1"/>
  <c r="MC341" i="187" s="1"/>
  <c r="MB325" i="187" a="1"/>
  <c r="MB325" i="187" s="1"/>
  <c r="MF325" i="187" a="1"/>
  <c r="MF325" i="187" s="1"/>
  <c r="MB319" i="187" a="1"/>
  <c r="MB319" i="187" s="1"/>
  <c r="MM324" i="187" a="1"/>
  <c r="MM324" i="187" s="1"/>
  <c r="ML286" i="187" a="1"/>
  <c r="ML286" i="187" s="1"/>
  <c r="MF368" i="187" a="1"/>
  <c r="MF368" i="187" s="1"/>
  <c r="MA351" i="187" a="1"/>
  <c r="MA351" i="187" s="1"/>
  <c r="LV341" i="187" a="1"/>
  <c r="LV341" i="187" s="1"/>
  <c r="ME340" i="187" a="1"/>
  <c r="ME340" i="187" s="1"/>
  <c r="MM330" i="187" a="1"/>
  <c r="MM330" i="187" s="1"/>
  <c r="MN313" i="187" a="1"/>
  <c r="MN313" i="187" s="1"/>
  <c r="MA333" i="187" a="1"/>
  <c r="MA333" i="187" s="1"/>
  <c r="ML358" i="187" a="1"/>
  <c r="ML358" i="187" s="1"/>
  <c r="MC356" i="187" a="1"/>
  <c r="MC356" i="187" s="1"/>
  <c r="MG365" i="187" a="1"/>
  <c r="MG365" i="187" s="1"/>
  <c r="MM333" i="187" a="1"/>
  <c r="MM333" i="187" s="1"/>
  <c r="MF343" i="187" a="1"/>
  <c r="MF343" i="187" s="1"/>
  <c r="MI345" i="187" a="1"/>
  <c r="MI345" i="187" s="1"/>
  <c r="MO339" i="187" a="1"/>
  <c r="MO339" i="187" s="1"/>
  <c r="LX333" i="187" a="1"/>
  <c r="LX333" i="187" s="1"/>
  <c r="MM334" i="187" a="1"/>
  <c r="MM334" i="187" s="1"/>
  <c r="MN309" i="187" a="1"/>
  <c r="MN309" i="187" s="1"/>
  <c r="MF302" i="187" a="1"/>
  <c r="MF302" i="187" s="1"/>
  <c r="MF284" i="187" a="1"/>
  <c r="MF284" i="187" s="1"/>
  <c r="MK335" i="187" a="1"/>
  <c r="MK335" i="187" s="1"/>
  <c r="LY339" i="187" a="1"/>
  <c r="LY339" i="187" s="1"/>
  <c r="MK356" i="187" a="1"/>
  <c r="MK356" i="187" s="1"/>
  <c r="MI316" i="187" a="1"/>
  <c r="MI316" i="187" s="1"/>
  <c r="ME321" i="187" a="1"/>
  <c r="ME321" i="187" s="1"/>
  <c r="ML315" i="187" a="1"/>
  <c r="ML315" i="187" s="1"/>
  <c r="MO325" i="187" a="1"/>
  <c r="MO325" i="187" s="1"/>
  <c r="LV296" i="187" a="1"/>
  <c r="LV296" i="187" s="1"/>
  <c r="ML347" i="187" a="1"/>
  <c r="ML347" i="187" s="1"/>
  <c r="MP359" i="187" a="1"/>
  <c r="MP359" i="187" s="1"/>
  <c r="ML345" i="187" a="1"/>
  <c r="ML345" i="187" s="1"/>
  <c r="ME335" i="187" a="1"/>
  <c r="ME335" i="187" s="1"/>
  <c r="MO355" i="187" a="1"/>
  <c r="MO355" i="187" s="1"/>
  <c r="MC316" i="187" a="1"/>
  <c r="MC316" i="187" s="1"/>
  <c r="LY321" i="187" a="1"/>
  <c r="LY321" i="187" s="1"/>
  <c r="LY336" i="187" a="1"/>
  <c r="LY336" i="187" s="1"/>
  <c r="MI325" i="187" a="1"/>
  <c r="MI325" i="187" s="1"/>
  <c r="MM296" i="187" a="1"/>
  <c r="MM296" i="187" s="1"/>
  <c r="MD307" i="187" a="1"/>
  <c r="MD307" i="187" s="1"/>
  <c r="MM307" i="187" a="1"/>
  <c r="MM307" i="187" s="1"/>
  <c r="MM299" i="187" a="1"/>
  <c r="MM299" i="187" s="1"/>
  <c r="MC296" i="187" a="1"/>
  <c r="MC296" i="187" s="1"/>
  <c r="LV259" i="187" a="1"/>
  <c r="LV259" i="187" s="1"/>
  <c r="MJ267" i="187" a="1"/>
  <c r="MJ267" i="187" s="1"/>
  <c r="MN267" i="187" a="1"/>
  <c r="MN267" i="187" s="1"/>
  <c r="MJ259" i="187" a="1"/>
  <c r="MJ259" i="187" s="1"/>
  <c r="ML253" i="187" a="1"/>
  <c r="ML253" i="187" s="1"/>
  <c r="MQ234" i="187" a="1"/>
  <c r="MQ234" i="187" s="1"/>
  <c r="MI244" i="187" a="1"/>
  <c r="MI244" i="187" s="1"/>
  <c r="MF227" i="187" a="1"/>
  <c r="MF227" i="187" s="1"/>
  <c r="MF281" i="187" a="1"/>
  <c r="MF281" i="187" s="1"/>
  <c r="LY288" i="187" a="1"/>
  <c r="LY288" i="187" s="1"/>
  <c r="MD308" i="187" a="1"/>
  <c r="MD308" i="187" s="1"/>
  <c r="MI303" i="187" a="1"/>
  <c r="MI303" i="187" s="1"/>
  <c r="LW268" i="187" a="1"/>
  <c r="LW268" i="187" s="1"/>
  <c r="MH268" i="187" a="1"/>
  <c r="MH268" i="187" s="1"/>
  <c r="LX284" i="187" a="1"/>
  <c r="LX284" i="187" s="1"/>
  <c r="LV276" i="187" a="1"/>
  <c r="LV276" i="187" s="1"/>
  <c r="MF269" i="187" a="1"/>
  <c r="MF269" i="187" s="1"/>
  <c r="MN236" i="187" a="1"/>
  <c r="MN236" i="187" s="1"/>
  <c r="LZ242" i="187" a="1"/>
  <c r="LZ242" i="187" s="1"/>
  <c r="MM237" i="187" a="1"/>
  <c r="MM237" i="187" s="1"/>
  <c r="MP235" i="187" a="1"/>
  <c r="MP235" i="187" s="1"/>
  <c r="ME232" i="187" a="1"/>
  <c r="ME232" i="187" s="1"/>
  <c r="MD218" i="187" a="1"/>
  <c r="MD218" i="187" s="1"/>
  <c r="MM312" i="187" a="1"/>
  <c r="MM312" i="187" s="1"/>
  <c r="ME290" i="187" a="1"/>
  <c r="ME290" i="187" s="1"/>
  <c r="MF315" i="187" a="1"/>
  <c r="MF315" i="187" s="1"/>
  <c r="MB305" i="187" a="1"/>
  <c r="MB305" i="187" s="1"/>
  <c r="MO293" i="187" a="1"/>
  <c r="MO293" i="187" s="1"/>
  <c r="MQ262" i="187" a="1"/>
  <c r="MQ262" i="187" s="1"/>
  <c r="LW272" i="187" a="1"/>
  <c r="LW272" i="187" s="1"/>
  <c r="LZ357" i="187" a="1"/>
  <c r="LZ357" i="187" s="1"/>
  <c r="LH2" i="187" a="1"/>
  <c r="LH2" i="187" s="1"/>
  <c r="LY372" i="187" a="1"/>
  <c r="LY372" i="187" s="1"/>
  <c r="MN373" i="187" a="1"/>
  <c r="MN373" i="187" s="1"/>
  <c r="MK365" i="187" a="1"/>
  <c r="MK365" i="187" s="1"/>
  <c r="MM367" i="187" a="1"/>
  <c r="MM367" i="187" s="1"/>
  <c r="LW361" i="187" a="1"/>
  <c r="LW361" i="187" s="1"/>
  <c r="LW340" i="187" a="1"/>
  <c r="LW340" i="187" s="1"/>
  <c r="MQ349" i="187" a="1"/>
  <c r="MQ349" i="187" s="1"/>
  <c r="LZ339" i="187" a="1"/>
  <c r="LZ339" i="187" s="1"/>
  <c r="MQ338" i="187" a="1"/>
  <c r="MQ338" i="187" s="1"/>
  <c r="ME332" i="187" a="1"/>
  <c r="ME332" i="187" s="1"/>
  <c r="MN334" i="187" a="1"/>
  <c r="MN334" i="187" s="1"/>
  <c r="LZ331" i="187" a="1"/>
  <c r="LZ331" i="187" s="1"/>
  <c r="LV293" i="187" a="1"/>
  <c r="LV293" i="187" s="1"/>
  <c r="ML372" i="187" a="1"/>
  <c r="ML372" i="187" s="1"/>
  <c r="LY360" i="187" a="1"/>
  <c r="LY360" i="187" s="1"/>
  <c r="MF369" i="187" a="1"/>
  <c r="MF369" i="187" s="1"/>
  <c r="ML342" i="187" a="1"/>
  <c r="ML342" i="187" s="1"/>
  <c r="MB353" i="187" a="1"/>
  <c r="MB353" i="187" s="1"/>
  <c r="MN349" i="187" a="1"/>
  <c r="MN349" i="187" s="1"/>
  <c r="MH326" i="187" a="1"/>
  <c r="MH326" i="187" s="1"/>
  <c r="MD319" i="187" a="1"/>
  <c r="MD319" i="187" s="1"/>
  <c r="MD323" i="187" a="1"/>
  <c r="MD323" i="187" s="1"/>
  <c r="MC335" i="187" a="1"/>
  <c r="MC335" i="187" s="1"/>
  <c r="MM288" i="187" a="1"/>
  <c r="MM288" i="187" s="1"/>
  <c r="LY365" i="187" a="1"/>
  <c r="LY365" i="187" s="1"/>
  <c r="MA367" i="187" a="1"/>
  <c r="MA367" i="187" s="1"/>
  <c r="MB354" i="187" a="1"/>
  <c r="MB354" i="187" s="1"/>
  <c r="MM325" i="187" a="1"/>
  <c r="MM325" i="187" s="1"/>
  <c r="LW333" i="187" a="1"/>
  <c r="LW333" i="187" s="1"/>
  <c r="MK326" i="187" a="1"/>
  <c r="MK326" i="187" s="1"/>
  <c r="MH310" i="187" a="1"/>
  <c r="MH310" i="187" s="1"/>
  <c r="MQ330" i="187" a="1"/>
  <c r="MQ330" i="187" s="1"/>
  <c r="MO338" i="187" a="1"/>
  <c r="MO338" i="187" s="1"/>
  <c r="MH348" i="187" a="1"/>
  <c r="MH348" i="187" s="1"/>
  <c r="MM337" i="187" a="1"/>
  <c r="MM337" i="187" s="1"/>
  <c r="MP353" i="187" a="1"/>
  <c r="MP353" i="187" s="1"/>
  <c r="MF331" i="187" a="1"/>
  <c r="MF331" i="187" s="1"/>
  <c r="MG325" i="187" a="1"/>
  <c r="MG325" i="187" s="1"/>
  <c r="MQ332" i="187" a="1"/>
  <c r="MQ332" i="187" s="1"/>
  <c r="ME326" i="187" a="1"/>
  <c r="ME326" i="187" s="1"/>
  <c r="MB310" i="187" a="1"/>
  <c r="MB310" i="187" s="1"/>
  <c r="MD330" i="187" a="1"/>
  <c r="MD330" i="187" s="1"/>
  <c r="ML291" i="187" a="1"/>
  <c r="ML291" i="187" s="1"/>
  <c r="MQ363" i="187" a="1"/>
  <c r="MQ363" i="187" s="1"/>
  <c r="MM356" i="187" a="1"/>
  <c r="MM356" i="187" s="1"/>
  <c r="MI338" i="187" a="1"/>
  <c r="MI338" i="187" s="1"/>
  <c r="MG337" i="187" a="1"/>
  <c r="MG337" i="187" s="1"/>
  <c r="MH353" i="187" a="1"/>
  <c r="MH353" i="187" s="1"/>
  <c r="MA325" i="187" a="1"/>
  <c r="MA325" i="187" s="1"/>
  <c r="MI332" i="187" a="1"/>
  <c r="MI332" i="187" s="1"/>
  <c r="LY326" i="187" a="1"/>
  <c r="LY326" i="187" s="1"/>
  <c r="LV310" i="187" a="1"/>
  <c r="LV310" i="187" s="1"/>
  <c r="LW330" i="187" a="1"/>
  <c r="LW330" i="187" s="1"/>
  <c r="LX365" i="187" a="1"/>
  <c r="LX365" i="187" s="1"/>
  <c r="MN363" i="187" a="1"/>
  <c r="MN363" i="187" s="1"/>
  <c r="MJ341" i="187" a="1"/>
  <c r="MJ341" i="187" s="1"/>
  <c r="LW352" i="187" a="1"/>
  <c r="LW352" i="187" s="1"/>
  <c r="ML336" i="187" a="1"/>
  <c r="ML336" i="187" s="1"/>
  <c r="MD351" i="187" a="1"/>
  <c r="MD351" i="187" s="1"/>
  <c r="MP330" i="187" a="1"/>
  <c r="MP330" i="187" s="1"/>
  <c r="MJ304" i="187" a="1"/>
  <c r="MJ304" i="187" s="1"/>
  <c r="MJ310" i="187" a="1"/>
  <c r="MJ310" i="187" s="1"/>
  <c r="MC312" i="187" a="1"/>
  <c r="MC312" i="187" s="1"/>
  <c r="MC368" i="187" a="1"/>
  <c r="MC368" i="187" s="1"/>
  <c r="MI357" i="187" a="1"/>
  <c r="MI357" i="187" s="1"/>
  <c r="MN329" i="187" a="1"/>
  <c r="MN329" i="187" s="1"/>
  <c r="ME337" i="187" a="1"/>
  <c r="ME337" i="187" s="1"/>
  <c r="ML307" i="187" a="1"/>
  <c r="ML307" i="187" s="1"/>
  <c r="MK314" i="187" a="1"/>
  <c r="MK314" i="187" s="1"/>
  <c r="MD335" i="187" a="1"/>
  <c r="MD335" i="187" s="1"/>
  <c r="LV324" i="187" a="1"/>
  <c r="LV324" i="187" s="1"/>
  <c r="LZ280" i="187" a="1"/>
  <c r="LZ280" i="187" s="1"/>
  <c r="LY358" i="187" a="1"/>
  <c r="LY358" i="187" s="1"/>
  <c r="MG355" i="187" a="1"/>
  <c r="MG355" i="187" s="1"/>
  <c r="MB337" i="187" a="1"/>
  <c r="MB337" i="187" s="1"/>
  <c r="MG346" i="187" a="1"/>
  <c r="MG346" i="187" s="1"/>
  <c r="MF341" i="187" a="1"/>
  <c r="MF341" i="187" s="1"/>
  <c r="MC319" i="187" a="1"/>
  <c r="MC319" i="187" s="1"/>
  <c r="MD314" i="187" a="1"/>
  <c r="MD314" i="187" s="1"/>
  <c r="MA321" i="187" a="1"/>
  <c r="MA321" i="187" s="1"/>
  <c r="MI282" i="187" a="1"/>
  <c r="MI282" i="187" s="1"/>
  <c r="MM361" i="187" a="1"/>
  <c r="MM361" i="187" s="1"/>
  <c r="LY364" i="187" a="1"/>
  <c r="LY364" i="187" s="1"/>
  <c r="LZ323" i="187" a="1"/>
  <c r="LZ323" i="187" s="1"/>
  <c r="LW331" i="187" a="1"/>
  <c r="LW331" i="187" s="1"/>
  <c r="LY325" i="187" a="1"/>
  <c r="LY325" i="187" s="1"/>
  <c r="MC309" i="187" a="1"/>
  <c r="MC309" i="187" s="1"/>
  <c r="MN289" i="187" a="1"/>
  <c r="MN289" i="187" s="1"/>
  <c r="LZ368" i="187" a="1"/>
  <c r="LZ368" i="187" s="1"/>
  <c r="MO369" i="187" a="1"/>
  <c r="MO369" i="187" s="1"/>
  <c r="MO361" i="187" a="1"/>
  <c r="MO361" i="187" s="1"/>
  <c r="MO340" i="187" a="1"/>
  <c r="MO340" i="187" s="1"/>
  <c r="LY340" i="187" a="1"/>
  <c r="LY340" i="187" s="1"/>
  <c r="LY334" i="187" a="1"/>
  <c r="LY334" i="187" s="1"/>
  <c r="MM326" i="187" a="1"/>
  <c r="MM326" i="187" s="1"/>
  <c r="LZ330" i="187" a="1"/>
  <c r="LZ330" i="187" s="1"/>
  <c r="MH313" i="187" a="1"/>
  <c r="MH313" i="187" s="1"/>
  <c r="MN293" i="187" a="1"/>
  <c r="MN293" i="187" s="1"/>
  <c r="LX368" i="187" a="1"/>
  <c r="LX368" i="187" s="1"/>
  <c r="MD357" i="187" a="1"/>
  <c r="MD357" i="187" s="1"/>
  <c r="MB340" i="187" a="1"/>
  <c r="MB340" i="187" s="1"/>
  <c r="LV356" i="187" a="1"/>
  <c r="LV356" i="187" s="1"/>
  <c r="MI353" i="187" a="1"/>
  <c r="MI353" i="187" s="1"/>
  <c r="MK351" i="187" a="1"/>
  <c r="MK351" i="187" s="1"/>
  <c r="ME312" i="187" a="1"/>
  <c r="ME312" i="187" s="1"/>
  <c r="MP321" i="187" a="1"/>
  <c r="MP321" i="187" s="1"/>
  <c r="ML330" i="187" a="1"/>
  <c r="ML330" i="187" s="1"/>
  <c r="ML319" i="187" a="1"/>
  <c r="ML319" i="187" s="1"/>
  <c r="MM292" i="187" a="1"/>
  <c r="MM292" i="187" s="1"/>
  <c r="MH372" i="187" a="1"/>
  <c r="MH372" i="187" s="1"/>
  <c r="LX357" i="187" a="1"/>
  <c r="LX357" i="187" s="1"/>
  <c r="MN353" i="187" a="1"/>
  <c r="MN353" i="187" s="1"/>
  <c r="LV340" i="187" a="1"/>
  <c r="LV340" i="187" s="1"/>
  <c r="MM354" i="187" a="1"/>
  <c r="MM354" i="187" s="1"/>
  <c r="MA353" i="187" a="1"/>
  <c r="MA353" i="187" s="1"/>
  <c r="LY312" i="187" a="1"/>
  <c r="LY312" i="187" s="1"/>
  <c r="MN316" i="187" a="1"/>
  <c r="MN316" i="187" s="1"/>
  <c r="MJ321" i="187" a="1"/>
  <c r="MJ321" i="187" s="1"/>
  <c r="LY330" i="187" a="1"/>
  <c r="LY330" i="187" s="1"/>
  <c r="MF319" i="187" a="1"/>
  <c r="MF319" i="187" s="1"/>
  <c r="MG292" i="187" a="1"/>
  <c r="MG292" i="187" s="1"/>
  <c r="MB298" i="187" a="1"/>
  <c r="MB298" i="187" s="1"/>
  <c r="MH301" i="187" a="1"/>
  <c r="MH301" i="187" s="1"/>
  <c r="MP302" i="187" a="1"/>
  <c r="MP302" i="187" s="1"/>
  <c r="MD296" i="187" a="1"/>
  <c r="MD296" i="187" s="1"/>
  <c r="MN254" i="187" a="1"/>
  <c r="MN254" i="187" s="1"/>
  <c r="MI267" i="187" a="1"/>
  <c r="MI267" i="187" s="1"/>
  <c r="LX264" i="187" a="1"/>
  <c r="LX264" i="187" s="1"/>
  <c r="MQ282" i="187" a="1"/>
  <c r="MQ282" i="187" s="1"/>
  <c r="MA249" i="187" a="1"/>
  <c r="MA249" i="187" s="1"/>
  <c r="MH230" i="187" a="1"/>
  <c r="MH230" i="187" s="1"/>
  <c r="MJ251" i="187" a="1"/>
  <c r="MJ251" i="187" s="1"/>
  <c r="MO276" i="187" a="1"/>
  <c r="MO276" i="187" s="1"/>
  <c r="MA283" i="187" a="1"/>
  <c r="MA283" i="187" s="1"/>
  <c r="MH264" i="187" a="1"/>
  <c r="MH264" i="187" s="1"/>
  <c r="LW265" i="187" a="1"/>
  <c r="LW265" i="187" s="1"/>
  <c r="MK276" i="187" a="1"/>
  <c r="MK276" i="187" s="1"/>
  <c r="MQ265" i="187" a="1"/>
  <c r="MQ265" i="187" s="1"/>
  <c r="MH231" i="187" a="1"/>
  <c r="MH231" i="187" s="1"/>
  <c r="MD251" i="187" a="1"/>
  <c r="MD251" i="187" s="1"/>
  <c r="MJ233" i="187" a="1"/>
  <c r="MJ233" i="187" s="1"/>
  <c r="LZ232" i="187" a="1"/>
  <c r="LZ232" i="187" s="1"/>
  <c r="MP213" i="187" a="1"/>
  <c r="MP213" i="187" s="1"/>
  <c r="MK304" i="187" a="1"/>
  <c r="MK304" i="187" s="1"/>
  <c r="ME285" i="187" a="1"/>
  <c r="ME285" i="187" s="1"/>
  <c r="MK303" i="187" a="1"/>
  <c r="MK303" i="187" s="1"/>
  <c r="LY301" i="187" a="1"/>
  <c r="LY301" i="187" s="1"/>
  <c r="MO289" i="187" a="1"/>
  <c r="MO289" i="187" s="1"/>
  <c r="LW260" i="187" a="1"/>
  <c r="LW260" i="187" s="1"/>
  <c r="MO266" i="187" a="1"/>
  <c r="MO266" i="187" s="1"/>
  <c r="MM272" i="187" a="1"/>
  <c r="MM272" i="187" s="1"/>
  <c r="MA359" i="187" a="1"/>
  <c r="MA359" i="187" s="1"/>
  <c r="LY368" i="187" a="1"/>
  <c r="LY368" i="187" s="1"/>
  <c r="LV371" i="187" a="1"/>
  <c r="LV371" i="187" s="1"/>
  <c r="MF350" i="187" a="1"/>
  <c r="MF350" i="187" s="1"/>
  <c r="MD367" i="187" a="1"/>
  <c r="MD367" i="187" s="1"/>
  <c r="MP372" i="187" a="1"/>
  <c r="MP372" i="187" s="1"/>
  <c r="MA373" i="187" a="1"/>
  <c r="MA373" i="187" s="1"/>
  <c r="ME360" i="187" a="1"/>
  <c r="ME360" i="187" s="1"/>
  <c r="MM369" i="187" a="1"/>
  <c r="MM369" i="187" s="1"/>
  <c r="LW336" i="187" a="1"/>
  <c r="LW336" i="187" s="1"/>
  <c r="MJ353" i="187" a="1"/>
  <c r="MJ353" i="187" s="1"/>
  <c r="MN326" i="187" a="1"/>
  <c r="MN326" i="187" s="1"/>
  <c r="MJ319" i="187" a="1"/>
  <c r="MJ319" i="187" s="1"/>
  <c r="MJ329" i="187" a="1"/>
  <c r="MJ329" i="187" s="1"/>
  <c r="MJ323" i="187" a="1"/>
  <c r="MJ323" i="187" s="1"/>
  <c r="MN335" i="187" a="1"/>
  <c r="MN335" i="187" s="1"/>
  <c r="MA328" i="187" a="1"/>
  <c r="MA328" i="187" s="1"/>
  <c r="MG360" i="187" a="1"/>
  <c r="MG360" i="187" s="1"/>
  <c r="MK357" i="187" a="1"/>
  <c r="MK357" i="187" s="1"/>
  <c r="MF353" i="187" a="1"/>
  <c r="MF353" i="187" s="1"/>
  <c r="MA339" i="187" a="1"/>
  <c r="MA339" i="187" s="1"/>
  <c r="LZ348" i="187" a="1"/>
  <c r="LZ348" i="187" s="1"/>
  <c r="MO342" i="187" a="1"/>
  <c r="MO342" i="187" s="1"/>
  <c r="LY323" i="187" a="1"/>
  <c r="LY323" i="187" s="1"/>
  <c r="LV318" i="187" a="1"/>
  <c r="LV318" i="187" s="1"/>
  <c r="MA329" i="187" a="1"/>
  <c r="MA329" i="187" s="1"/>
  <c r="MN322" i="187" a="1"/>
  <c r="MN322" i="187" s="1"/>
  <c r="MO283" i="187" a="1"/>
  <c r="MO283" i="187" s="1"/>
  <c r="MM335" i="187" a="1"/>
  <c r="MM335" i="187" s="1"/>
  <c r="MF342" i="187" a="1"/>
  <c r="MF342" i="187" s="1"/>
  <c r="MQ352" i="187" a="1"/>
  <c r="MQ352" i="187" s="1"/>
  <c r="MA349" i="187" a="1"/>
  <c r="MA349" i="187" s="1"/>
  <c r="MB326" i="187" a="1"/>
  <c r="MB326" i="187" s="1"/>
  <c r="LX319" i="187" a="1"/>
  <c r="LX319" i="187" s="1"/>
  <c r="ML326" i="187" a="1"/>
  <c r="ML326" i="187" s="1"/>
  <c r="LX323" i="187" a="1"/>
  <c r="LX323" i="187" s="1"/>
  <c r="MO327" i="187" a="1"/>
  <c r="MO327" i="187" s="1"/>
  <c r="MG288" i="187" a="1"/>
  <c r="MG288" i="187" s="1"/>
  <c r="MQ359" i="187" a="1"/>
  <c r="MQ359" i="187" s="1"/>
  <c r="MG335" i="187" a="1"/>
  <c r="MG335" i="187" s="1"/>
  <c r="LZ342" i="187" a="1"/>
  <c r="LZ342" i="187" s="1"/>
  <c r="MJ352" i="187" a="1"/>
  <c r="MJ352" i="187" s="1"/>
  <c r="MK348" i="187" a="1"/>
  <c r="MK348" i="187" s="1"/>
  <c r="LV326" i="187" a="1"/>
  <c r="LV326" i="187" s="1"/>
  <c r="MP318" i="187" a="1"/>
  <c r="MP318" i="187" s="1"/>
  <c r="MF326" i="187" a="1"/>
  <c r="MF326" i="187" s="1"/>
  <c r="MI327" i="187" a="1"/>
  <c r="MI327" i="187" s="1"/>
  <c r="MA288" i="187" a="1"/>
  <c r="MA288" i="187" s="1"/>
  <c r="MO367" i="187" a="1"/>
  <c r="MO367" i="187" s="1"/>
  <c r="MK359" i="187" a="1"/>
  <c r="MK359" i="187" s="1"/>
  <c r="MQ367" i="187" a="1"/>
  <c r="MQ367" i="187" s="1"/>
  <c r="MA335" i="187" a="1"/>
  <c r="MA335" i="187" s="1"/>
  <c r="MC352" i="187" a="1"/>
  <c r="MC352" i="187" s="1"/>
  <c r="LX348" i="187" a="1"/>
  <c r="LX348" i="187" s="1"/>
  <c r="MJ318" i="187" a="1"/>
  <c r="MJ318" i="187" s="1"/>
  <c r="LZ326" i="187" a="1"/>
  <c r="LZ326" i="187" s="1"/>
  <c r="MJ333" i="187" a="1"/>
  <c r="MJ333" i="187" s="1"/>
  <c r="MC327" i="187" a="1"/>
  <c r="MC327" i="187" s="1"/>
  <c r="MI369" i="187" a="1"/>
  <c r="MI369" i="187" s="1"/>
  <c r="LX361" i="187" a="1"/>
  <c r="LX361" i="187" s="1"/>
  <c r="MI337" i="187" a="1"/>
  <c r="MI337" i="187" s="1"/>
  <c r="MB346" i="187" a="1"/>
  <c r="MB346" i="187" s="1"/>
  <c r="MM350" i="187" a="1"/>
  <c r="MM350" i="187" s="1"/>
  <c r="MQ346" i="187" a="1"/>
  <c r="MQ346" i="187" s="1"/>
  <c r="MH327" i="187" a="1"/>
  <c r="MH327" i="187" s="1"/>
  <c r="LY307" i="187" a="1"/>
  <c r="LY307" i="187" s="1"/>
  <c r="MO324" i="187" a="1"/>
  <c r="MO324" i="187" s="1"/>
  <c r="ME316" i="187" a="1"/>
  <c r="ME316" i="187" s="1"/>
  <c r="MH305" i="187" a="1"/>
  <c r="MH305" i="187" s="1"/>
  <c r="MG307" i="187" a="1"/>
  <c r="MG307" i="187" s="1"/>
  <c r="LX363" i="187" a="1"/>
  <c r="LX363" i="187" s="1"/>
  <c r="MH363" i="187" a="1"/>
  <c r="MH363" i="187" s="1"/>
  <c r="MD341" i="187" a="1"/>
  <c r="MD341" i="187" s="1"/>
  <c r="LW351" i="187" a="1"/>
  <c r="LW351" i="187" s="1"/>
  <c r="MI330" i="187" a="1"/>
  <c r="MI330" i="187" s="1"/>
  <c r="MD304" i="187" a="1"/>
  <c r="MD304" i="187" s="1"/>
  <c r="MD310" i="187" a="1"/>
  <c r="MD310" i="187" s="1"/>
  <c r="MO328" i="187" a="1"/>
  <c r="MO328" i="187" s="1"/>
  <c r="MM320" i="187" a="1"/>
  <c r="MM320" i="187" s="1"/>
  <c r="MN312" i="187" a="1"/>
  <c r="MN312" i="187" s="1"/>
  <c r="LV369" i="187" a="1"/>
  <c r="LV369" i="187" s="1"/>
  <c r="LW368" i="187" a="1"/>
  <c r="LW368" i="187" s="1"/>
  <c r="MC357" i="187" a="1"/>
  <c r="MC357" i="187" s="1"/>
  <c r="MH329" i="187" a="1"/>
  <c r="MH329" i="187" s="1"/>
  <c r="LY337" i="187" a="1"/>
  <c r="LY337" i="187" s="1"/>
  <c r="ML313" i="187" a="1"/>
  <c r="ML313" i="187" s="1"/>
  <c r="MF307" i="187" a="1"/>
  <c r="MF307" i="187" s="1"/>
  <c r="ME314" i="187" a="1"/>
  <c r="ME314" i="187" s="1"/>
  <c r="MP316" i="187" a="1"/>
  <c r="MP316" i="187" s="1"/>
  <c r="MO358" i="187" a="1"/>
  <c r="MO358" i="187" s="1"/>
  <c r="ME334" i="187" a="1"/>
  <c r="ME334" i="187" s="1"/>
  <c r="LW341" i="187" a="1"/>
  <c r="LW341" i="187" s="1"/>
  <c r="LY350" i="187" a="1"/>
  <c r="LY350" i="187" s="1"/>
  <c r="MP343" i="187" a="1"/>
  <c r="MP343" i="187" s="1"/>
  <c r="LV325" i="187" a="1"/>
  <c r="LV325" i="187" s="1"/>
  <c r="LZ325" i="187" a="1"/>
  <c r="LZ325" i="187" s="1"/>
  <c r="LV319" i="187" a="1"/>
  <c r="LV319" i="187" s="1"/>
  <c r="MN331" i="187" a="1"/>
  <c r="MN331" i="187" s="1"/>
  <c r="MG324" i="187" a="1"/>
  <c r="MG324" i="187" s="1"/>
  <c r="MF286" i="187" a="1"/>
  <c r="MF286" i="187" s="1"/>
  <c r="MG361" i="187" a="1"/>
  <c r="MG361" i="187" s="1"/>
  <c r="LW372" i="187" a="1"/>
  <c r="LW372" i="187" s="1"/>
  <c r="MO336" i="187" a="1"/>
  <c r="MO336" i="187" s="1"/>
  <c r="MM343" i="187" a="1"/>
  <c r="MM343" i="187" s="1"/>
  <c r="ML351" i="187" a="1"/>
  <c r="ML351" i="187" s="1"/>
  <c r="LW309" i="187" a="1"/>
  <c r="LW309" i="187" s="1"/>
  <c r="MH289" i="187" a="1"/>
  <c r="MH289" i="187" s="1"/>
  <c r="MC363" i="187" a="1"/>
  <c r="MC363" i="187" s="1"/>
  <c r="MH368" i="187" a="1"/>
  <c r="MH368" i="187" s="1"/>
  <c r="MF349" i="187" a="1"/>
  <c r="MF349" i="187" s="1"/>
  <c r="LV336" i="187" a="1"/>
  <c r="LV336" i="187" s="1"/>
  <c r="ML348" i="187" a="1"/>
  <c r="ML348" i="187" s="1"/>
  <c r="MC343" i="187" a="1"/>
  <c r="MC343" i="187" s="1"/>
  <c r="MD312" i="187" a="1"/>
  <c r="MD312" i="187" s="1"/>
  <c r="MA317" i="187" a="1"/>
  <c r="MA317" i="187" s="1"/>
  <c r="LX325" i="187" a="1"/>
  <c r="LX325" i="187" s="1"/>
  <c r="MB314" i="187" a="1"/>
  <c r="MB314" i="187" s="1"/>
  <c r="MP307" i="187" a="1"/>
  <c r="MP307" i="187" s="1"/>
  <c r="MN364" i="187" a="1"/>
  <c r="MN364" i="187" s="1"/>
  <c r="MH362" i="187" a="1"/>
  <c r="MH362" i="187" s="1"/>
  <c r="MB368" i="187" a="1"/>
  <c r="MB368" i="187" s="1"/>
  <c r="LY349" i="187" a="1"/>
  <c r="LY349" i="187" s="1"/>
  <c r="MP349" i="187" a="1"/>
  <c r="MP349" i="187" s="1"/>
  <c r="ME348" i="187" a="1"/>
  <c r="ME348" i="187" s="1"/>
  <c r="LW343" i="187" a="1"/>
  <c r="LW343" i="187" s="1"/>
  <c r="LX312" i="187" a="1"/>
  <c r="LX312" i="187" s="1"/>
  <c r="MO323" i="187" a="1"/>
  <c r="MO323" i="187" s="1"/>
  <c r="LV314" i="187" a="1"/>
  <c r="LV314" i="187" s="1"/>
  <c r="LX299" i="187" a="1"/>
  <c r="LX299" i="187" s="1"/>
  <c r="MF298" i="187" a="1"/>
  <c r="MF298" i="187" s="1"/>
  <c r="MB299" i="187" a="1"/>
  <c r="MB299" i="187" s="1"/>
  <c r="MB284" i="187" a="1"/>
  <c r="MB284" i="187" s="1"/>
  <c r="LY278" i="187" a="1"/>
  <c r="LY278" i="187" s="1"/>
  <c r="MF246" i="187" a="1"/>
  <c r="MF246" i="187" s="1"/>
  <c r="ME238" i="187" a="1"/>
  <c r="ME238" i="187" s="1"/>
  <c r="LW245" i="187" a="1"/>
  <c r="LW245" i="187" s="1"/>
  <c r="LV307" i="187" a="1"/>
  <c r="LV307" i="187" s="1"/>
  <c r="MC307" i="187" a="1"/>
  <c r="MC307" i="187" s="1"/>
  <c r="MG299" i="187" a="1"/>
  <c r="MG299" i="187" s="1"/>
  <c r="LW296" i="187" a="1"/>
  <c r="LW296" i="187" s="1"/>
  <c r="LZ287" i="187" a="1"/>
  <c r="LZ287" i="187" s="1"/>
  <c r="ML258" i="187" a="1"/>
  <c r="ML258" i="187" s="1"/>
  <c r="MD267" i="187" a="1"/>
  <c r="MD267" i="187" s="1"/>
  <c r="MH267" i="187" a="1"/>
  <c r="MH267" i="187" s="1"/>
  <c r="MD259" i="187" a="1"/>
  <c r="MD259" i="187" s="1"/>
  <c r="MD253" i="187" a="1"/>
  <c r="MD253" i="187" s="1"/>
  <c r="MK234" i="187" a="1"/>
  <c r="MK234" i="187" s="1"/>
  <c r="MC244" i="187" a="1"/>
  <c r="MC244" i="187" s="1"/>
  <c r="LZ227" i="187" a="1"/>
  <c r="LZ227" i="187" s="1"/>
  <c r="MC252" i="187" a="1"/>
  <c r="MC252" i="187" s="1"/>
  <c r="MM245" i="187" a="1"/>
  <c r="MM245" i="187" s="1"/>
  <c r="ME208" i="187" a="1"/>
  <c r="ME208" i="187" s="1"/>
  <c r="MJ218" i="187" a="1"/>
  <c r="MJ218" i="187" s="1"/>
  <c r="MD279" i="187" a="1"/>
  <c r="MD279" i="187" s="1"/>
  <c r="MC297" i="187" a="1"/>
  <c r="MC297" i="187" s="1"/>
  <c r="LX293" i="187" a="1"/>
  <c r="LX293" i="187" s="1"/>
  <c r="MG286" i="187" a="1"/>
  <c r="MG286" i="187" s="1"/>
  <c r="LX255" i="187" a="1"/>
  <c r="LX255" i="187" s="1"/>
  <c r="MD262" i="187" a="1"/>
  <c r="MD262" i="187" s="1"/>
  <c r="MN272" i="187" a="1"/>
  <c r="MN272" i="187" s="1"/>
  <c r="MM262" i="187" a="1"/>
  <c r="MM262" i="187" s="1"/>
  <c r="MI372" i="187" a="1"/>
  <c r="MI372" i="187" s="1"/>
  <c r="LY369" i="187" a="1"/>
  <c r="LY369" i="187" s="1"/>
  <c r="MP363" i="187" a="1"/>
  <c r="MP363" i="187" s="1"/>
  <c r="MH360" i="187" a="1"/>
  <c r="MH360" i="187" s="1"/>
  <c r="MB370" i="187" a="1"/>
  <c r="MB370" i="187" s="1"/>
  <c r="LX362" i="187" a="1"/>
  <c r="LX362" i="187" s="1"/>
  <c r="MI371" i="187" a="1"/>
  <c r="MI371" i="187" s="1"/>
  <c r="MM360" i="187" a="1"/>
  <c r="MM360" i="187" s="1"/>
  <c r="MQ357" i="187" a="1"/>
  <c r="MQ357" i="187" s="1"/>
  <c r="LW364" i="187" a="1"/>
  <c r="LW364" i="187" s="1"/>
  <c r="MG339" i="187" a="1"/>
  <c r="MG339" i="187" s="1"/>
  <c r="MM348" i="187" a="1"/>
  <c r="MM348" i="187" s="1"/>
  <c r="MA323" i="187" a="1"/>
  <c r="MA323" i="187" s="1"/>
  <c r="LZ314" i="187" a="1"/>
  <c r="LZ314" i="187" s="1"/>
  <c r="ME323" i="187" a="1"/>
  <c r="ME323" i="187" s="1"/>
  <c r="MB318" i="187" a="1"/>
  <c r="MB318" i="187" s="1"/>
  <c r="MG329" i="187" a="1"/>
  <c r="MG329" i="187" s="1"/>
  <c r="MH370" i="187" a="1"/>
  <c r="MH370" i="187" s="1"/>
  <c r="MM358" i="187" a="1"/>
  <c r="MM358" i="187" s="1"/>
  <c r="MI348" i="187" a="1"/>
  <c r="MI348" i="187" s="1"/>
  <c r="MJ332" i="187" a="1"/>
  <c r="MJ332" i="187" s="1"/>
  <c r="LX345" i="187" a="1"/>
  <c r="LX345" i="187" s="1"/>
  <c r="MD339" i="187" a="1"/>
  <c r="MD339" i="187" s="1"/>
  <c r="ML309" i="187" a="1"/>
  <c r="ML309" i="187" s="1"/>
  <c r="LW318" i="187" a="1"/>
  <c r="LW318" i="187" s="1"/>
  <c r="MA281" i="187" a="1"/>
  <c r="MA281" i="187" s="1"/>
  <c r="MA360" i="187" a="1"/>
  <c r="MA360" i="187" s="1"/>
  <c r="ME357" i="187" a="1"/>
  <c r="ME357" i="187" s="1"/>
  <c r="MI342" i="187" a="1"/>
  <c r="MI342" i="187" s="1"/>
  <c r="MQ313" i="187" a="1"/>
  <c r="MQ313" i="187" s="1"/>
  <c r="MH322" i="187" a="1"/>
  <c r="MH322" i="187" s="1"/>
  <c r="MI283" i="187" a="1"/>
  <c r="MI283" i="187" s="1"/>
  <c r="LY357" i="187" a="1"/>
  <c r="LY357" i="187" s="1"/>
  <c r="MO360" i="187" a="1"/>
  <c r="MO360" i="187" s="1"/>
  <c r="MM352" i="187" a="1"/>
  <c r="MM352" i="187" s="1"/>
  <c r="MQ347" i="187" a="1"/>
  <c r="MQ347" i="187" s="1"/>
  <c r="MC342" i="187" a="1"/>
  <c r="MC342" i="187" s="1"/>
  <c r="MQ319" i="187" a="1"/>
  <c r="MQ319" i="187" s="1"/>
  <c r="MK313" i="187" a="1"/>
  <c r="MK313" i="187" s="1"/>
  <c r="MN328" i="187" a="1"/>
  <c r="MN328" i="187" s="1"/>
  <c r="MB322" i="187" a="1"/>
  <c r="MB322" i="187" s="1"/>
  <c r="MC283" i="187" a="1"/>
  <c r="MC283" i="187" s="1"/>
  <c r="MM359" i="187" a="1"/>
  <c r="MM359" i="187" s="1"/>
  <c r="MI360" i="187" a="1"/>
  <c r="MI360" i="187" s="1"/>
  <c r="MF352" i="187" a="1"/>
  <c r="MF352" i="187" s="1"/>
  <c r="MD347" i="187" a="1"/>
  <c r="MD347" i="187" s="1"/>
  <c r="LW342" i="187" a="1"/>
  <c r="LW342" i="187" s="1"/>
  <c r="MK319" i="187" a="1"/>
  <c r="MK319" i="187" s="1"/>
  <c r="ME313" i="187" a="1"/>
  <c r="ME313" i="187" s="1"/>
  <c r="MH328" i="187" a="1"/>
  <c r="MH328" i="187" s="1"/>
  <c r="LV322" i="187" a="1"/>
  <c r="LV322" i="187" s="1"/>
  <c r="ML360" i="187" a="1"/>
  <c r="ML360" i="187" s="1"/>
  <c r="LZ365" i="187" a="1"/>
  <c r="LZ365" i="187" s="1"/>
  <c r="LX352" i="187" a="1"/>
  <c r="LX352" i="187" s="1"/>
  <c r="ME343" i="187" a="1"/>
  <c r="ME343" i="187" s="1"/>
  <c r="ML321" i="187" a="1"/>
  <c r="ML321" i="187" s="1"/>
  <c r="MM327" i="187" a="1"/>
  <c r="MM327" i="187" s="1"/>
  <c r="MQ331" i="187" a="1"/>
  <c r="MQ331" i="187" s="1"/>
  <c r="MI321" i="187" a="1"/>
  <c r="MI321" i="187" s="1"/>
  <c r="MF332" i="187" a="1"/>
  <c r="MF332" i="187" s="1"/>
  <c r="MM300" i="187" a="1"/>
  <c r="MM300" i="187" s="1"/>
  <c r="MB369" i="187" a="1"/>
  <c r="MB369" i="187" s="1"/>
  <c r="MM368" i="187" a="1"/>
  <c r="MM368" i="187" s="1"/>
  <c r="MC337" i="187" a="1"/>
  <c r="MC337" i="187" s="1"/>
  <c r="LV346" i="187" a="1"/>
  <c r="LV346" i="187" s="1"/>
  <c r="MK346" i="187" a="1"/>
  <c r="MK346" i="187" s="1"/>
  <c r="MB327" i="187" a="1"/>
  <c r="MB327" i="187" s="1"/>
  <c r="MH330" i="187" a="1"/>
  <c r="MH330" i="187" s="1"/>
  <c r="MI324" i="187" a="1"/>
  <c r="MI324" i="187" s="1"/>
  <c r="LY316" i="187" a="1"/>
  <c r="LY316" i="187" s="1"/>
  <c r="LY305" i="187" a="1"/>
  <c r="LY305" i="187" s="1"/>
  <c r="LW307" i="187" a="1"/>
  <c r="LW307" i="187" s="1"/>
  <c r="MO362" i="187" a="1"/>
  <c r="MO362" i="187" s="1"/>
  <c r="MB363" i="187" a="1"/>
  <c r="MB363" i="187" s="1"/>
  <c r="MO350" i="187" a="1"/>
  <c r="MO350" i="187" s="1"/>
  <c r="LX341" i="187" a="1"/>
  <c r="LX341" i="187" s="1"/>
  <c r="MO351" i="187" a="1"/>
  <c r="MO351" i="187" s="1"/>
  <c r="MK350" i="187" a="1"/>
  <c r="MK350" i="187" s="1"/>
  <c r="LV330" i="187" a="1"/>
  <c r="LV330" i="187" s="1"/>
  <c r="LX304" i="187" a="1"/>
  <c r="LX304" i="187" s="1"/>
  <c r="LX310" i="187" a="1"/>
  <c r="LX310" i="187" s="1"/>
  <c r="MI328" i="187" a="1"/>
  <c r="MI328" i="187" s="1"/>
  <c r="MG320" i="187" a="1"/>
  <c r="MG320" i="187" s="1"/>
  <c r="MF310" i="187" a="1"/>
  <c r="MF310" i="187" s="1"/>
  <c r="MB312" i="187" a="1"/>
  <c r="MB312" i="187" s="1"/>
  <c r="MA355" i="187" a="1"/>
  <c r="MA355" i="187" s="1"/>
  <c r="MO359" i="187" a="1"/>
  <c r="MO359" i="187" s="1"/>
  <c r="MB350" i="187" a="1"/>
  <c r="MB350" i="187" s="1"/>
  <c r="LV337" i="187" a="1"/>
  <c r="LV337" i="187" s="1"/>
  <c r="MA346" i="187" a="1"/>
  <c r="MA346" i="187" s="1"/>
  <c r="LZ341" i="187" a="1"/>
  <c r="LZ341" i="187" s="1"/>
  <c r="MQ318" i="187" a="1"/>
  <c r="MQ318" i="187" s="1"/>
  <c r="MQ310" i="187" a="1"/>
  <c r="MQ310" i="187" s="1"/>
  <c r="LW319" i="187" a="1"/>
  <c r="LW319" i="187" s="1"/>
  <c r="LX314" i="187" a="1"/>
  <c r="LX314" i="187" s="1"/>
  <c r="MP327" i="187" a="1"/>
  <c r="MP327" i="187" s="1"/>
  <c r="MC282" i="187" a="1"/>
  <c r="MC282" i="187" s="1"/>
  <c r="MI358" i="187" a="1"/>
  <c r="MI358" i="187" s="1"/>
  <c r="MO364" i="187" a="1"/>
  <c r="MO364" i="187" s="1"/>
  <c r="ME356" i="187" a="1"/>
  <c r="ME356" i="187" s="1"/>
  <c r="MJ343" i="187" a="1"/>
  <c r="MJ343" i="187" s="1"/>
  <c r="MA331" i="187" a="1"/>
  <c r="MA331" i="187" s="1"/>
  <c r="MA324" i="187" a="1"/>
  <c r="MA324" i="187" s="1"/>
  <c r="LZ286" i="187" a="1"/>
  <c r="LZ286" i="187" s="1"/>
  <c r="MH357" i="187" a="1"/>
  <c r="MH357" i="187" s="1"/>
  <c r="LW356" i="187" a="1"/>
  <c r="LW356" i="187" s="1"/>
  <c r="MA365" i="187" a="1"/>
  <c r="MA365" i="187" s="1"/>
  <c r="MM345" i="187" a="1"/>
  <c r="MM345" i="187" s="1"/>
  <c r="MG333" i="187" a="1"/>
  <c r="MG333" i="187" s="1"/>
  <c r="LZ343" i="187" a="1"/>
  <c r="LZ343" i="187" s="1"/>
  <c r="MC345" i="187" a="1"/>
  <c r="MC345" i="187" s="1"/>
  <c r="MI339" i="187" a="1"/>
  <c r="MI339" i="187" s="1"/>
  <c r="MK332" i="187" a="1"/>
  <c r="MK332" i="187" s="1"/>
  <c r="MB334" i="187" a="1"/>
  <c r="MB334" i="187" s="1"/>
  <c r="MM318" i="187" a="1"/>
  <c r="MM318" i="187" s="1"/>
  <c r="MH309" i="187" a="1"/>
  <c r="MH309" i="187" s="1"/>
  <c r="MP301" i="187" a="1"/>
  <c r="MP301" i="187" s="1"/>
  <c r="MB357" i="187" a="1"/>
  <c r="MB357" i="187" s="1"/>
  <c r="MQ354" i="187" a="1"/>
  <c r="MQ354" i="187" s="1"/>
  <c r="MG345" i="187" a="1"/>
  <c r="MG345" i="187" s="1"/>
  <c r="LY356" i="187" a="1"/>
  <c r="LY356" i="187" s="1"/>
  <c r="LW345" i="187" a="1"/>
  <c r="LW345" i="187" s="1"/>
  <c r="MC339" i="187" a="1"/>
  <c r="MC339" i="187" s="1"/>
  <c r="MC332" i="187" a="1"/>
  <c r="MC332" i="187" s="1"/>
  <c r="MG318" i="187" a="1"/>
  <c r="MG318" i="187" s="1"/>
  <c r="MB309" i="187" a="1"/>
  <c r="MB309" i="187" s="1"/>
  <c r="MC301" i="187" a="1"/>
  <c r="MC301" i="187" s="1"/>
  <c r="MD287" i="187" a="1"/>
  <c r="MD287" i="187" s="1"/>
  <c r="MO295" i="187" a="1"/>
  <c r="MO295" i="187" s="1"/>
  <c r="MM287" i="187" a="1"/>
  <c r="MM287" i="187" s="1"/>
  <c r="MF270" i="187" a="1"/>
  <c r="MF270" i="187" s="1"/>
  <c r="MG253" i="187" a="1"/>
  <c r="MG253" i="187" s="1"/>
  <c r="MH287" i="187" a="1"/>
  <c r="MH287" i="187" s="1"/>
  <c r="MG279" i="187" a="1"/>
  <c r="MG279" i="187" s="1"/>
  <c r="LY272" i="187" a="1"/>
  <c r="LY272" i="187" s="1"/>
  <c r="ML257" i="187" a="1"/>
  <c r="ML257" i="187" s="1"/>
  <c r="MC302" i="187" a="1"/>
  <c r="MC302" i="187" s="1"/>
  <c r="LX296" i="187" a="1"/>
  <c r="LX296" i="187" s="1"/>
  <c r="MI280" i="187" a="1"/>
  <c r="MI280" i="187" s="1"/>
  <c r="MH254" i="187" a="1"/>
  <c r="MH254" i="187" s="1"/>
  <c r="MC267" i="187" a="1"/>
  <c r="MC267" i="187" s="1"/>
  <c r="MG282" i="187" a="1"/>
  <c r="MG282" i="187" s="1"/>
  <c r="MB230" i="187" a="1"/>
  <c r="MB230" i="187" s="1"/>
  <c r="MP240" i="187" a="1"/>
  <c r="MP240" i="187" s="1"/>
  <c r="MC251" i="187" a="1"/>
  <c r="MC251" i="187" s="1"/>
  <c r="MB245" i="187" a="1"/>
  <c r="MB245" i="187" s="1"/>
  <c r="MO200" i="187" a="1"/>
  <c r="MO200" i="187" s="1"/>
  <c r="MO213" i="187" a="1"/>
  <c r="MO213" i="187" s="1"/>
  <c r="MQ291" i="187" a="1"/>
  <c r="MQ291" i="187" s="1"/>
  <c r="LY303" i="187" a="1"/>
  <c r="LY303" i="187" s="1"/>
  <c r="MC291" i="187" a="1"/>
  <c r="MC291" i="187" s="1"/>
  <c r="MO288" i="187" a="1"/>
  <c r="MO288" i="187" s="1"/>
  <c r="LX372" i="187" a="1"/>
  <c r="LX372" i="187" s="1"/>
  <c r="ME368" i="187" a="1"/>
  <c r="ME368" i="187" s="1"/>
  <c r="MB371" i="187" a="1"/>
  <c r="MB371" i="187" s="1"/>
  <c r="LW366" i="187" a="1"/>
  <c r="LW366" i="187" s="1"/>
  <c r="MC369" i="187" a="1"/>
  <c r="MC369" i="187" s="1"/>
  <c r="LZ373" i="187" a="1"/>
  <c r="LZ373" i="187" s="1"/>
  <c r="LX373" i="187" a="1"/>
  <c r="LX373" i="187" s="1"/>
  <c r="LV364" i="187" a="1"/>
  <c r="LV364" i="187" s="1"/>
  <c r="MO370" i="187" a="1"/>
  <c r="MO370" i="187" s="1"/>
  <c r="MP332" i="187" a="1"/>
  <c r="MP332" i="187" s="1"/>
  <c r="MD345" i="187" a="1"/>
  <c r="MD345" i="187" s="1"/>
  <c r="MJ339" i="187" a="1"/>
  <c r="MJ339" i="187" s="1"/>
  <c r="MC318" i="187" a="1"/>
  <c r="MC318" i="187" s="1"/>
  <c r="LW313" i="187" a="1"/>
  <c r="LW313" i="187" s="1"/>
  <c r="MG281" i="187" a="1"/>
  <c r="MG281" i="187" s="1"/>
  <c r="LX366" i="187" a="1"/>
  <c r="LX366" i="187" s="1"/>
  <c r="MN365" i="187" a="1"/>
  <c r="MN365" i="187" s="1"/>
  <c r="LY355" i="187" a="1"/>
  <c r="LY355" i="187" s="1"/>
  <c r="MG342" i="187" a="1"/>
  <c r="MG342" i="187" s="1"/>
  <c r="ML353" i="187" a="1"/>
  <c r="ML353" i="187" s="1"/>
  <c r="ML338" i="187" a="1"/>
  <c r="ML338" i="187" s="1"/>
  <c r="LZ353" i="187" a="1"/>
  <c r="LZ353" i="187" s="1"/>
  <c r="LZ306" i="187" a="1"/>
  <c r="LZ306" i="187" s="1"/>
  <c r="LX313" i="187" a="1"/>
  <c r="LX313" i="187" s="1"/>
  <c r="MN321" i="187" a="1"/>
  <c r="MN321" i="187" s="1"/>
  <c r="MJ315" i="187" a="1"/>
  <c r="MJ315" i="187" s="1"/>
  <c r="MP276" i="187" a="1"/>
  <c r="MP276" i="187" s="1"/>
  <c r="MQ370" i="187" a="1"/>
  <c r="MQ370" i="187" s="1"/>
  <c r="MA370" i="187" a="1"/>
  <c r="MA370" i="187" s="1"/>
  <c r="MG358" i="187" a="1"/>
  <c r="MG358" i="187" s="1"/>
  <c r="LV348" i="187" a="1"/>
  <c r="LV348" i="187" s="1"/>
  <c r="MD332" i="187" a="1"/>
  <c r="MD332" i="187" s="1"/>
  <c r="MM344" i="187" a="1"/>
  <c r="MM344" i="187" s="1"/>
  <c r="LX339" i="187" a="1"/>
  <c r="LX339" i="187" s="1"/>
  <c r="MM314" i="187" a="1"/>
  <c r="MM314" i="187" s="1"/>
  <c r="MF309" i="187" a="1"/>
  <c r="MF309" i="187" s="1"/>
  <c r="MP317" i="187" a="1"/>
  <c r="MP317" i="187" s="1"/>
  <c r="MJ370" i="187" a="1"/>
  <c r="MJ370" i="187" s="1"/>
  <c r="MA358" i="187" a="1"/>
  <c r="MA358" i="187" s="1"/>
  <c r="LX332" i="187" a="1"/>
  <c r="LX332" i="187" s="1"/>
  <c r="MG344" i="187" a="1"/>
  <c r="MG344" i="187" s="1"/>
  <c r="MG314" i="187" a="1"/>
  <c r="MG314" i="187" s="1"/>
  <c r="LZ309" i="187" a="1"/>
  <c r="LZ309" i="187" s="1"/>
  <c r="MQ336" i="187" a="1"/>
  <c r="MQ336" i="187" s="1"/>
  <c r="MN324" i="187" a="1"/>
  <c r="MN324" i="187" s="1"/>
  <c r="MJ317" i="187" a="1"/>
  <c r="MJ317" i="187" s="1"/>
  <c r="MC370" i="187" a="1"/>
  <c r="MC370" i="187" s="1"/>
  <c r="MO368" i="187" a="1"/>
  <c r="MO368" i="187" s="1"/>
  <c r="MG347" i="187" a="1"/>
  <c r="MG347" i="187" s="1"/>
  <c r="MA344" i="187" a="1"/>
  <c r="MA344" i="187" s="1"/>
  <c r="MQ337" i="187" a="1"/>
  <c r="MQ337" i="187" s="1"/>
  <c r="MA314" i="187" a="1"/>
  <c r="MA314" i="187" s="1"/>
  <c r="LZ336" i="187" a="1"/>
  <c r="LZ336" i="187" s="1"/>
  <c r="MH324" i="187" a="1"/>
  <c r="MH324" i="187" s="1"/>
  <c r="MD317" i="187" a="1"/>
  <c r="MD317" i="187" s="1"/>
  <c r="MB355" i="187" a="1"/>
  <c r="MB355" i="187" s="1"/>
  <c r="MN361" i="187" a="1"/>
  <c r="MN361" i="187" s="1"/>
  <c r="MM347" i="187" a="1"/>
  <c r="MM347" i="187" s="1"/>
  <c r="MM336" i="187" a="1"/>
  <c r="MM336" i="187" s="1"/>
  <c r="MD338" i="187" a="1"/>
  <c r="MD338" i="187" s="1"/>
  <c r="MI317" i="187" a="1"/>
  <c r="MI317" i="187" s="1"/>
  <c r="MF322" i="187" a="1"/>
  <c r="MF322" i="187" s="1"/>
  <c r="LX328" i="187" a="1"/>
  <c r="LX328" i="187" s="1"/>
  <c r="MO326" i="187" a="1"/>
  <c r="MO326" i="187" s="1"/>
  <c r="LV298" i="187" a="1"/>
  <c r="LV298" i="187" s="1"/>
  <c r="MF359" i="187" a="1"/>
  <c r="MF359" i="187" s="1"/>
  <c r="ML367" i="187" a="1"/>
  <c r="ML367" i="187" s="1"/>
  <c r="MM340" i="187" a="1"/>
  <c r="MM340" i="187" s="1"/>
  <c r="LY343" i="187" a="1"/>
  <c r="LY343" i="187" s="1"/>
  <c r="MF321" i="187" a="1"/>
  <c r="MF321" i="187" s="1"/>
  <c r="MG327" i="187" a="1"/>
  <c r="MG327" i="187" s="1"/>
  <c r="MJ331" i="187" a="1"/>
  <c r="MJ331" i="187" s="1"/>
  <c r="MC321" i="187" a="1"/>
  <c r="MC321" i="187" s="1"/>
  <c r="LY332" i="187" a="1"/>
  <c r="LY332" i="187" s="1"/>
  <c r="MG300" i="187" a="1"/>
  <c r="MG300" i="187" s="1"/>
  <c r="MI301" i="187" a="1"/>
  <c r="MI301" i="187" s="1"/>
  <c r="MG368" i="187" a="1"/>
  <c r="MG368" i="187" s="1"/>
  <c r="LW337" i="187" a="1"/>
  <c r="LW337" i="187" s="1"/>
  <c r="MQ345" i="187" a="1"/>
  <c r="MQ345" i="187" s="1"/>
  <c r="MO349" i="187" a="1"/>
  <c r="MO349" i="187" s="1"/>
  <c r="ME346" i="187" a="1"/>
  <c r="ME346" i="187" s="1"/>
  <c r="LV327" i="187" a="1"/>
  <c r="LV327" i="187" s="1"/>
  <c r="MQ306" i="187" a="1"/>
  <c r="MQ306" i="187" s="1"/>
  <c r="MC324" i="187" a="1"/>
  <c r="MC324" i="187" s="1"/>
  <c r="MQ368" i="187" a="1"/>
  <c r="MQ368" i="187" s="1"/>
  <c r="LW357" i="187" a="1"/>
  <c r="LW357" i="187" s="1"/>
  <c r="MN343" i="187" a="1"/>
  <c r="MN343" i="187" s="1"/>
  <c r="LX356" i="187" a="1"/>
  <c r="LX356" i="187" s="1"/>
  <c r="ML340" i="187" a="1"/>
  <c r="ML340" i="187" s="1"/>
  <c r="MF313" i="187" a="1"/>
  <c r="MF313" i="187" s="1"/>
  <c r="LZ307" i="187" a="1"/>
  <c r="LZ307" i="187" s="1"/>
  <c r="LY314" i="187" a="1"/>
  <c r="LY314" i="187" s="1"/>
  <c r="MK333" i="187" a="1"/>
  <c r="MK333" i="187" s="1"/>
  <c r="MO322" i="187" a="1"/>
  <c r="MO322" i="187" s="1"/>
  <c r="MJ316" i="187" a="1"/>
  <c r="MJ316" i="187" s="1"/>
  <c r="MM357" i="187" a="1"/>
  <c r="MM357" i="187" s="1"/>
  <c r="MI359" i="187" a="1"/>
  <c r="MI359" i="187" s="1"/>
  <c r="MK318" i="187" a="1"/>
  <c r="MK318" i="187" s="1"/>
  <c r="MK310" i="187" a="1"/>
  <c r="MK310" i="187" s="1"/>
  <c r="MO313" i="187" a="1"/>
  <c r="MO313" i="187" s="1"/>
  <c r="MJ327" i="187" a="1"/>
  <c r="MJ327" i="187" s="1"/>
  <c r="ML320" i="187" a="1"/>
  <c r="ML320" i="187" s="1"/>
  <c r="LW282" i="187" a="1"/>
  <c r="LW282" i="187" s="1"/>
  <c r="MH369" i="187" a="1"/>
  <c r="MH369" i="187" s="1"/>
  <c r="MI361" i="187" a="1"/>
  <c r="MI361" i="187" s="1"/>
  <c r="MI340" i="187" a="1"/>
  <c r="MI340" i="187" s="1"/>
  <c r="MH350" i="187" a="1"/>
  <c r="MH350" i="187" s="1"/>
  <c r="ML339" i="187" a="1"/>
  <c r="ML339" i="187" s="1"/>
  <c r="LY333" i="187" a="1"/>
  <c r="LY333" i="187" s="1"/>
  <c r="MG326" i="187" a="1"/>
  <c r="MG326" i="187" s="1"/>
  <c r="MH335" i="187" a="1"/>
  <c r="MH335" i="187" s="1"/>
  <c r="MI329" i="187" a="1"/>
  <c r="MI329" i="187" s="1"/>
  <c r="MB313" i="187" a="1"/>
  <c r="MB313" i="187" s="1"/>
  <c r="MH293" i="187" a="1"/>
  <c r="MH293" i="187" s="1"/>
  <c r="MQ366" i="187" a="1"/>
  <c r="MQ366" i="187" s="1"/>
  <c r="MA369" i="187" a="1"/>
  <c r="MA369" i="187" s="1"/>
  <c r="MC361" i="187" a="1"/>
  <c r="MC361" i="187" s="1"/>
  <c r="MC340" i="187" a="1"/>
  <c r="MC340" i="187" s="1"/>
  <c r="MA350" i="187" a="1"/>
  <c r="MA350" i="187" s="1"/>
  <c r="MF339" i="187" a="1"/>
  <c r="MF339" i="187" s="1"/>
  <c r="ML332" i="187" a="1"/>
  <c r="ML332" i="187" s="1"/>
  <c r="MA326" i="187" a="1"/>
  <c r="MA326" i="187" s="1"/>
  <c r="LW335" i="187" a="1"/>
  <c r="LW335" i="187" s="1"/>
  <c r="LV313" i="187" a="1"/>
  <c r="LV313" i="187" s="1"/>
  <c r="MM331" i="187" a="1"/>
  <c r="MM331" i="187" s="1"/>
  <c r="MB293" i="187" a="1"/>
  <c r="MB293" i="187" s="1"/>
  <c r="MQ279" i="187" a="1"/>
  <c r="MQ279" i="187" s="1"/>
  <c r="MQ290" i="187" a="1"/>
  <c r="MQ290" i="187" s="1"/>
  <c r="MJ292" i="187" a="1"/>
  <c r="MJ292" i="187" s="1"/>
  <c r="MA263" i="187" a="1"/>
  <c r="MA263" i="187" s="1"/>
  <c r="MI272" i="187" a="1"/>
  <c r="MI272" i="187" s="1"/>
  <c r="MH285" i="187" a="1"/>
  <c r="MH285" i="187" s="1"/>
  <c r="MD280" i="187" a="1"/>
  <c r="MD280" i="187" s="1"/>
  <c r="ML272" i="187" a="1"/>
  <c r="ML272" i="187" s="1"/>
  <c r="MQ266" i="187" a="1"/>
  <c r="MQ266" i="187" s="1"/>
  <c r="MC232" i="187" a="1"/>
  <c r="MC232" i="187" s="1"/>
  <c r="MG252" i="187" a="1"/>
  <c r="MG252" i="187" s="1"/>
  <c r="MG229" i="187" a="1"/>
  <c r="MG229" i="187" s="1"/>
  <c r="MG296" i="187" a="1"/>
  <c r="MG296" i="187" s="1"/>
  <c r="LZ298" i="187" a="1"/>
  <c r="LZ298" i="187" s="1"/>
  <c r="LV299" i="187" a="1"/>
  <c r="LV299" i="187" s="1"/>
  <c r="MO292" i="187" a="1"/>
  <c r="MO292" i="187" s="1"/>
  <c r="ML311" i="187" a="1"/>
  <c r="ML311" i="187" s="1"/>
  <c r="MP272" i="187" a="1"/>
  <c r="MP272" i="187" s="1"/>
  <c r="MM282" i="187" a="1"/>
  <c r="MM282" i="187" s="1"/>
  <c r="MH284" i="187" a="1"/>
  <c r="MH284" i="187" s="1"/>
  <c r="LZ246" i="187" a="1"/>
  <c r="LZ246" i="187" s="1"/>
  <c r="LY238" i="187" a="1"/>
  <c r="LY238" i="187" s="1"/>
  <c r="MN244" i="187" a="1"/>
  <c r="MN244" i="187" s="1"/>
  <c r="MO242" i="187" a="1"/>
  <c r="MO242" i="187" s="1"/>
  <c r="MO239" i="187" a="1"/>
  <c r="MO239" i="187" s="1"/>
  <c r="MN195" i="187" a="1"/>
  <c r="MN195" i="187" s="1"/>
  <c r="ML288" i="187" a="1"/>
  <c r="ML288" i="187" s="1"/>
  <c r="MD297" i="187" a="1"/>
  <c r="MD297" i="187" s="1"/>
  <c r="LX288" i="187" a="1"/>
  <c r="LX288" i="187" s="1"/>
  <c r="LZ315" i="187" a="1"/>
  <c r="LZ315" i="187" s="1"/>
  <c r="ME369" i="187" a="1"/>
  <c r="ME369" i="187" s="1"/>
  <c r="LW373" i="187" a="1"/>
  <c r="LW373" i="187" s="1"/>
  <c r="LV367" i="187" a="1"/>
  <c r="LV367" i="187" s="1"/>
  <c r="MD370" i="187" a="1"/>
  <c r="MD370" i="187" s="1"/>
  <c r="MN362" i="187" a="1"/>
  <c r="MN362" i="187" s="1"/>
  <c r="MA364" i="187" a="1"/>
  <c r="MA364" i="187" s="1"/>
  <c r="MD371" i="187" a="1"/>
  <c r="MD371" i="187" s="1"/>
  <c r="MJ369" i="187" a="1"/>
  <c r="MJ369" i="187" s="1"/>
  <c r="MD366" i="187" a="1"/>
  <c r="MD366" i="187" s="1"/>
  <c r="LV366" i="187" a="1"/>
  <c r="LV366" i="187" s="1"/>
  <c r="ME355" i="187" a="1"/>
  <c r="ME355" i="187" s="1"/>
  <c r="MM342" i="187" a="1"/>
  <c r="MM342" i="187" s="1"/>
  <c r="MH333" i="187" a="1"/>
  <c r="MH333" i="187" s="1"/>
  <c r="MF306" i="187" a="1"/>
  <c r="MF306" i="187" s="1"/>
  <c r="MD313" i="187" a="1"/>
  <c r="MD313" i="187" s="1"/>
  <c r="MF330" i="187" a="1"/>
  <c r="MF330" i="187" s="1"/>
  <c r="MP315" i="187" a="1"/>
  <c r="MP315" i="187" s="1"/>
  <c r="LZ361" i="187" a="1"/>
  <c r="LZ361" i="187" s="1"/>
  <c r="ME370" i="187" a="1"/>
  <c r="ME370" i="187" s="1"/>
  <c r="LV339" i="187" a="1"/>
  <c r="LV339" i="187" s="1"/>
  <c r="ME347" i="187" a="1"/>
  <c r="ME347" i="187" s="1"/>
  <c r="MM351" i="187" a="1"/>
  <c r="MM351" i="187" s="1"/>
  <c r="MD348" i="187" a="1"/>
  <c r="MD348" i="187" s="1"/>
  <c r="MF328" i="187" a="1"/>
  <c r="MF328" i="187" s="1"/>
  <c r="ME333" i="187" a="1"/>
  <c r="ME333" i="187" s="1"/>
  <c r="LY327" i="187" a="1"/>
  <c r="LY327" i="187" s="1"/>
  <c r="ME317" i="187" a="1"/>
  <c r="ME317" i="187" s="1"/>
  <c r="LX307" i="187" a="1"/>
  <c r="LX307" i="187" s="1"/>
  <c r="MA309" i="187" a="1"/>
  <c r="MA309" i="187" s="1"/>
  <c r="MP365" i="187" a="1"/>
  <c r="MP365" i="187" s="1"/>
  <c r="MH365" i="187" a="1"/>
  <c r="MH365" i="187" s="1"/>
  <c r="MA342" i="187" a="1"/>
  <c r="MA342" i="187" s="1"/>
  <c r="MF338" i="187" a="1"/>
  <c r="MF338" i="187" s="1"/>
  <c r="ML331" i="187" a="1"/>
  <c r="ML331" i="187" s="1"/>
  <c r="MO329" i="187" a="1"/>
  <c r="MO329" i="187" s="1"/>
  <c r="MH321" i="187" a="1"/>
  <c r="MH321" i="187" s="1"/>
  <c r="MJ276" i="187" a="1"/>
  <c r="MJ276" i="187" s="1"/>
  <c r="MJ365" i="187" a="1"/>
  <c r="MJ365" i="187" s="1"/>
  <c r="MB365" i="187" a="1"/>
  <c r="MB365" i="187" s="1"/>
  <c r="MK352" i="187" a="1"/>
  <c r="MK352" i="187" s="1"/>
  <c r="LZ338" i="187" a="1"/>
  <c r="LZ338" i="187" s="1"/>
  <c r="MO352" i="187" a="1"/>
  <c r="MO352" i="187" s="1"/>
  <c r="LY331" i="187" a="1"/>
  <c r="LY331" i="187" s="1"/>
  <c r="MB329" i="187" a="1"/>
  <c r="MB329" i="187" s="1"/>
  <c r="MB321" i="187" a="1"/>
  <c r="MB321" i="187" s="1"/>
  <c r="LZ313" i="187" a="1"/>
  <c r="LZ313" i="187" s="1"/>
  <c r="MD276" i="187" a="1"/>
  <c r="MD276" i="187" s="1"/>
  <c r="MD365" i="187" a="1"/>
  <c r="MD365" i="187" s="1"/>
  <c r="LV365" i="187" a="1"/>
  <c r="LV365" i="187" s="1"/>
  <c r="MP341" i="187" a="1"/>
  <c r="MP341" i="187" s="1"/>
  <c r="MD352" i="187" a="1"/>
  <c r="MD352" i="187" s="1"/>
  <c r="MP304" i="187" a="1"/>
  <c r="MP304" i="187" s="1"/>
  <c r="MP310" i="187" a="1"/>
  <c r="MP310" i="187" s="1"/>
  <c r="LV329" i="187" a="1"/>
  <c r="LV329" i="187" s="1"/>
  <c r="LV321" i="187" a="1"/>
  <c r="LV321" i="187" s="1"/>
  <c r="MO312" i="187" a="1"/>
  <c r="MO312" i="187" s="1"/>
  <c r="LX371" i="187" a="1"/>
  <c r="LX371" i="187" s="1"/>
  <c r="MH358" i="187" a="1"/>
  <c r="MH358" i="187" s="1"/>
  <c r="MC344" i="187" a="1"/>
  <c r="MC344" i="187" s="1"/>
  <c r="ML333" i="187" a="1"/>
  <c r="ML333" i="187" s="1"/>
  <c r="MG353" i="187" a="1"/>
  <c r="MG353" i="187" s="1"/>
  <c r="LW315" i="187" a="1"/>
  <c r="LW315" i="187" s="1"/>
  <c r="MQ322" i="187" a="1"/>
  <c r="MQ322" i="187" s="1"/>
  <c r="LZ332" i="187" a="1"/>
  <c r="LZ332" i="187" s="1"/>
  <c r="MH323" i="187" a="1"/>
  <c r="MH323" i="187" s="1"/>
  <c r="ML294" i="187" a="1"/>
  <c r="ML294" i="187" s="1"/>
  <c r="ME295" i="187" a="1"/>
  <c r="ME295" i="187" s="1"/>
  <c r="LV355" i="187" a="1"/>
  <c r="LV355" i="187" s="1"/>
  <c r="MP360" i="187" a="1"/>
  <c r="MP360" i="187" s="1"/>
  <c r="MH361" i="187" a="1"/>
  <c r="MH361" i="187" s="1"/>
  <c r="MO346" i="187" a="1"/>
  <c r="MO346" i="187" s="1"/>
  <c r="MG336" i="187" a="1"/>
  <c r="MG336" i="187" s="1"/>
  <c r="LX338" i="187" a="1"/>
  <c r="LX338" i="187" s="1"/>
  <c r="MC317" i="187" a="1"/>
  <c r="MC317" i="187" s="1"/>
  <c r="LZ322" i="187" a="1"/>
  <c r="LZ322" i="187" s="1"/>
  <c r="ML327" i="187" a="1"/>
  <c r="ML327" i="187" s="1"/>
  <c r="ML316" i="187" a="1"/>
  <c r="ML316" i="187" s="1"/>
  <c r="MI326" i="187" a="1"/>
  <c r="MI326" i="187" s="1"/>
  <c r="MM298" i="187" a="1"/>
  <c r="MM298" i="187" s="1"/>
  <c r="LZ359" i="187" a="1"/>
  <c r="LZ359" i="187" s="1"/>
  <c r="MF367" i="187" a="1"/>
  <c r="MF367" i="187" s="1"/>
  <c r="MP351" i="187" a="1"/>
  <c r="MP351" i="187" s="1"/>
  <c r="MG340" i="187" a="1"/>
  <c r="MG340" i="187" s="1"/>
  <c r="LZ321" i="187" a="1"/>
  <c r="LZ321" i="187" s="1"/>
  <c r="MA327" i="187" a="1"/>
  <c r="MA327" i="187" s="1"/>
  <c r="MC331" i="187" a="1"/>
  <c r="MC331" i="187" s="1"/>
  <c r="LW321" i="187" a="1"/>
  <c r="LW321" i="187" s="1"/>
  <c r="MA300" i="187" a="1"/>
  <c r="MA300" i="187" s="1"/>
  <c r="LV301" i="187" a="1"/>
  <c r="LV301" i="187" s="1"/>
  <c r="MI362" i="187" a="1"/>
  <c r="MI362" i="187" s="1"/>
  <c r="LV363" i="187" a="1"/>
  <c r="LV363" i="187" s="1"/>
  <c r="MI350" i="187" a="1"/>
  <c r="MI350" i="187" s="1"/>
  <c r="MH351" i="187" a="1"/>
  <c r="MH351" i="187" s="1"/>
  <c r="ML354" i="187" a="1"/>
  <c r="ML354" i="187" s="1"/>
  <c r="MD350" i="187" a="1"/>
  <c r="MD350" i="187" s="1"/>
  <c r="LX337" i="187" a="1"/>
  <c r="LX337" i="187" s="1"/>
  <c r="MC328" i="187" a="1"/>
  <c r="MC328" i="187" s="1"/>
  <c r="MA320" i="187" a="1"/>
  <c r="MA320" i="187" s="1"/>
  <c r="MK368" i="187" a="1"/>
  <c r="MK368" i="187" s="1"/>
  <c r="MN366" i="187" a="1"/>
  <c r="MN366" i="187" s="1"/>
  <c r="MH343" i="187" a="1"/>
  <c r="MH343" i="187" s="1"/>
  <c r="MI355" i="187" a="1"/>
  <c r="MI355" i="187" s="1"/>
  <c r="MF340" i="187" a="1"/>
  <c r="MF340" i="187" s="1"/>
  <c r="MQ356" i="187" a="1"/>
  <c r="MQ356" i="187" s="1"/>
  <c r="MC333" i="187" a="1"/>
  <c r="MC333" i="187" s="1"/>
  <c r="MI322" i="187" a="1"/>
  <c r="MI322" i="187" s="1"/>
  <c r="MD316" i="187" a="1"/>
  <c r="MD316" i="187" s="1"/>
  <c r="MM277" i="187" a="1"/>
  <c r="MM277" i="187" s="1"/>
  <c r="MA361" i="187" a="1"/>
  <c r="MA361" i="187" s="1"/>
  <c r="MQ360" i="187" a="1"/>
  <c r="MQ360" i="187" s="1"/>
  <c r="MF370" i="187" a="1"/>
  <c r="MF370" i="187" s="1"/>
  <c r="MI336" i="187" a="1"/>
  <c r="MI336" i="187" s="1"/>
  <c r="MG343" i="187" a="1"/>
  <c r="MG343" i="187" s="1"/>
  <c r="MD354" i="187" a="1"/>
  <c r="MD354" i="187" s="1"/>
  <c r="ME351" i="187" a="1"/>
  <c r="ME351" i="187" s="1"/>
  <c r="MN330" i="187" a="1"/>
  <c r="MN330" i="187" s="1"/>
  <c r="MM328" i="187" a="1"/>
  <c r="MM328" i="187" s="1"/>
  <c r="MB289" i="187" a="1"/>
  <c r="MB289" i="187" s="1"/>
  <c r="MK360" i="187" a="1"/>
  <c r="MK360" i="187" s="1"/>
  <c r="MC336" i="187" a="1"/>
  <c r="MC336" i="187" s="1"/>
  <c r="MA343" i="187" a="1"/>
  <c r="MA343" i="187" s="1"/>
  <c r="LV354" i="187" a="1"/>
  <c r="LV354" i="187" s="1"/>
  <c r="MP319" i="187" a="1"/>
  <c r="MP319" i="187" s="1"/>
  <c r="MA330" i="187" a="1"/>
  <c r="MA330" i="187" s="1"/>
  <c r="MP323" i="187" a="1"/>
  <c r="MP323" i="187" s="1"/>
  <c r="MG328" i="187" a="1"/>
  <c r="MG328" i="187" s="1"/>
  <c r="LV289" i="187" a="1"/>
  <c r="LV289" i="187" s="1"/>
  <c r="ME305" i="187" a="1"/>
  <c r="ME305" i="187" s="1"/>
  <c r="MQ285" i="187" a="1"/>
  <c r="MQ285" i="187" s="1"/>
  <c r="MA304" i="187" a="1"/>
  <c r="MA304" i="187" s="1"/>
  <c r="MI260" i="187" a="1"/>
  <c r="MI260" i="187" s="1"/>
  <c r="MG280" i="187" a="1"/>
  <c r="MG280" i="187" s="1"/>
  <c r="LV273" i="187" a="1"/>
  <c r="LV273" i="187" s="1"/>
  <c r="LV270" i="187" a="1"/>
  <c r="LV270" i="187" s="1"/>
  <c r="MF262" i="187" a="1"/>
  <c r="MF262" i="187" s="1"/>
  <c r="MF224" i="187" a="1"/>
  <c r="MF224" i="187" s="1"/>
  <c r="MF248" i="187" a="1"/>
  <c r="MF248" i="187" s="1"/>
  <c r="MP225" i="187" a="1"/>
  <c r="MP225" i="187" s="1"/>
  <c r="LX287" i="187" a="1"/>
  <c r="LX287" i="187" s="1"/>
  <c r="MP294" i="187" a="1"/>
  <c r="MP294" i="187" s="1"/>
  <c r="MI295" i="187" a="1"/>
  <c r="MI295" i="187" s="1"/>
  <c r="MA315" i="187" a="1"/>
  <c r="MA315" i="187" s="1"/>
  <c r="MG302" i="187" a="1"/>
  <c r="MG302" i="187" s="1"/>
  <c r="LZ270" i="187" a="1"/>
  <c r="LZ270" i="187" s="1"/>
  <c r="MK278" i="187" a="1"/>
  <c r="MK278" i="187" s="1"/>
  <c r="MA253" i="187" a="1"/>
  <c r="MA253" i="187" s="1"/>
  <c r="LY279" i="187" a="1"/>
  <c r="LY279" i="187" s="1"/>
  <c r="MM235" i="187" a="1"/>
  <c r="MM235" i="187" s="1"/>
  <c r="MA257" i="187" a="1"/>
  <c r="MA257" i="187" s="1"/>
  <c r="LX242" i="187" a="1"/>
  <c r="LX242" i="187" s="1"/>
  <c r="MJ239" i="187" a="1"/>
  <c r="MJ239" i="187" s="1"/>
  <c r="LW236" i="187" a="1"/>
  <c r="LW236" i="187" s="1"/>
  <c r="MH371" i="187" a="1"/>
  <c r="MH371" i="187" s="1"/>
  <c r="LZ360" i="187" a="1"/>
  <c r="LZ360" i="187" s="1"/>
  <c r="LY366" i="187" a="1"/>
  <c r="LY366" i="187" s="1"/>
  <c r="MK358" i="187" a="1"/>
  <c r="MK358" i="187" s="1"/>
  <c r="MM371" i="187" a="1"/>
  <c r="MM371" i="187" s="1"/>
  <c r="MM372" i="187" a="1"/>
  <c r="MM372" i="187" s="1"/>
  <c r="MF361" i="187" a="1"/>
  <c r="MF361" i="187" s="1"/>
  <c r="MA362" i="187" a="1"/>
  <c r="MA362" i="187" s="1"/>
  <c r="MM370" i="187" a="1"/>
  <c r="MM370" i="187" s="1"/>
  <c r="MB339" i="187" a="1"/>
  <c r="MB339" i="187" s="1"/>
  <c r="MA348" i="187" a="1"/>
  <c r="MA348" i="187" s="1"/>
  <c r="MQ348" i="187" a="1"/>
  <c r="MQ348" i="187" s="1"/>
  <c r="ML328" i="187" a="1"/>
  <c r="ML328" i="187" s="1"/>
  <c r="MO333" i="187" a="1"/>
  <c r="MO333" i="187" s="1"/>
  <c r="LY309" i="187" a="1"/>
  <c r="LY309" i="187" s="1"/>
  <c r="ME327" i="187" a="1"/>
  <c r="ME327" i="187" s="1"/>
  <c r="MK317" i="187" a="1"/>
  <c r="MK317" i="187" s="1"/>
  <c r="MH307" i="187" a="1"/>
  <c r="MH307" i="187" s="1"/>
  <c r="MM309" i="187" a="1"/>
  <c r="MM309" i="187" s="1"/>
  <c r="LZ364" i="187" a="1"/>
  <c r="LZ364" i="187" s="1"/>
  <c r="LZ366" i="187" a="1"/>
  <c r="LZ366" i="187" s="1"/>
  <c r="MM353" i="187" a="1"/>
  <c r="MM353" i="187" s="1"/>
  <c r="MB344" i="187" a="1"/>
  <c r="MB344" i="187" s="1"/>
  <c r="MJ347" i="187" a="1"/>
  <c r="MJ347" i="187" s="1"/>
  <c r="MQ344" i="187" a="1"/>
  <c r="MQ344" i="187" s="1"/>
  <c r="MM322" i="187" a="1"/>
  <c r="MM322" i="187" s="1"/>
  <c r="MK328" i="187" a="1"/>
  <c r="MK328" i="187" s="1"/>
  <c r="MD336" i="187" a="1"/>
  <c r="MD336" i="187" s="1"/>
  <c r="MD322" i="187" a="1"/>
  <c r="MD322" i="187" s="1"/>
  <c r="LX336" i="187" a="1"/>
  <c r="LX336" i="187" s="1"/>
  <c r="MQ301" i="187" a="1"/>
  <c r="MQ301" i="187" s="1"/>
  <c r="MG303" i="187" a="1"/>
  <c r="MG303" i="187" s="1"/>
  <c r="MD356" i="187" a="1"/>
  <c r="MD356" i="187" s="1"/>
  <c r="MP361" i="187" a="1"/>
  <c r="MP361" i="187" s="1"/>
  <c r="LX370" i="187" a="1"/>
  <c r="LX370" i="187" s="1"/>
  <c r="MF351" i="187" a="1"/>
  <c r="MF351" i="187" s="1"/>
  <c r="LZ328" i="187" a="1"/>
  <c r="LZ328" i="187" s="1"/>
  <c r="MQ307" i="187" a="1"/>
  <c r="MQ307" i="187" s="1"/>
  <c r="LY317" i="187" a="1"/>
  <c r="LY317" i="187" s="1"/>
  <c r="MJ306" i="187" a="1"/>
  <c r="MJ306" i="187" s="1"/>
  <c r="MG372" i="187" a="1"/>
  <c r="MG372" i="187" s="1"/>
  <c r="MJ361" i="187" a="1"/>
  <c r="MJ361" i="187" s="1"/>
  <c r="MN346" i="187" a="1"/>
  <c r="MN346" i="187" s="1"/>
  <c r="LY351" i="187" a="1"/>
  <c r="LY351" i="187" s="1"/>
  <c r="MO347" i="187" a="1"/>
  <c r="MO347" i="187" s="1"/>
  <c r="MK331" i="187" a="1"/>
  <c r="MK331" i="187" s="1"/>
  <c r="MK307" i="187" a="1"/>
  <c r="MK307" i="187" s="1"/>
  <c r="MQ316" i="187" a="1"/>
  <c r="MQ316" i="187" s="1"/>
  <c r="MB306" i="187" a="1"/>
  <c r="MB306" i="187" s="1"/>
  <c r="MJ308" i="187" a="1"/>
  <c r="MJ308" i="187" s="1"/>
  <c r="MD361" i="187" a="1"/>
  <c r="MD361" i="187" s="1"/>
  <c r="LX369" i="187" a="1"/>
  <c r="LX369" i="187" s="1"/>
  <c r="MO337" i="187" a="1"/>
  <c r="MO337" i="187" s="1"/>
  <c r="MH346" i="187" a="1"/>
  <c r="MH346" i="187" s="1"/>
  <c r="MB347" i="187" a="1"/>
  <c r="MB347" i="187" s="1"/>
  <c r="MN327" i="187" a="1"/>
  <c r="MN327" i="187" s="1"/>
  <c r="LX331" i="187" a="1"/>
  <c r="LX331" i="187" s="1"/>
  <c r="ME307" i="187" a="1"/>
  <c r="ME307" i="187" s="1"/>
  <c r="MK316" i="187" a="1"/>
  <c r="MK316" i="187" s="1"/>
  <c r="ME371" i="187" a="1"/>
  <c r="ME371" i="187" s="1"/>
  <c r="LW365" i="187" a="1"/>
  <c r="LW365" i="187" s="1"/>
  <c r="LZ372" i="187" a="1"/>
  <c r="LZ372" i="187" s="1"/>
  <c r="MC351" i="187" a="1"/>
  <c r="MC351" i="187" s="1"/>
  <c r="MG351" i="187" a="1"/>
  <c r="MG351" i="187" s="1"/>
  <c r="ME350" i="187" a="1"/>
  <c r="ME350" i="187" s="1"/>
  <c r="MH347" i="187" a="1"/>
  <c r="MH347" i="187" s="1"/>
  <c r="MB315" i="187" a="1"/>
  <c r="MB315" i="187" s="1"/>
  <c r="LW320" i="187" a="1"/>
  <c r="LW320" i="187" s="1"/>
  <c r="MD326" i="187" a="1"/>
  <c r="MD326" i="187" s="1"/>
  <c r="ML290" i="187" a="1"/>
  <c r="ML290" i="187" s="1"/>
  <c r="MB358" i="187" a="1"/>
  <c r="MB358" i="187" s="1"/>
  <c r="MN354" i="187" a="1"/>
  <c r="MN354" i="187" s="1"/>
  <c r="LW344" i="187" a="1"/>
  <c r="LW344" i="187" s="1"/>
  <c r="MF333" i="187" a="1"/>
  <c r="MF333" i="187" s="1"/>
  <c r="MN352" i="187" a="1"/>
  <c r="MN352" i="187" s="1"/>
  <c r="MN317" i="187" a="1"/>
  <c r="MN317" i="187" s="1"/>
  <c r="MK322" i="187" a="1"/>
  <c r="MK322" i="187" s="1"/>
  <c r="MB323" i="187" a="1"/>
  <c r="MB323" i="187" s="1"/>
  <c r="MF294" i="187" a="1"/>
  <c r="MF294" i="187" s="1"/>
  <c r="LY295" i="187" a="1"/>
  <c r="LY295" i="187" s="1"/>
  <c r="MJ360" i="187" a="1"/>
  <c r="MJ360" i="187" s="1"/>
  <c r="MB361" i="187" a="1"/>
  <c r="MB361" i="187" s="1"/>
  <c r="MI346" i="187" a="1"/>
  <c r="MI346" i="187" s="1"/>
  <c r="MA336" i="187" a="1"/>
  <c r="MA336" i="187" s="1"/>
  <c r="MQ339" i="187" a="1"/>
  <c r="MQ339" i="187" s="1"/>
  <c r="LW317" i="187" a="1"/>
  <c r="LW317" i="187" s="1"/>
  <c r="MF327" i="187" a="1"/>
  <c r="MF327" i="187" s="1"/>
  <c r="MF316" i="187" a="1"/>
  <c r="MF316" i="187" s="1"/>
  <c r="MC326" i="187" a="1"/>
  <c r="MC326" i="187" s="1"/>
  <c r="MN296" i="187" a="1"/>
  <c r="MN296" i="187" s="1"/>
  <c r="MG298" i="187" a="1"/>
  <c r="MG298" i="187" s="1"/>
  <c r="MN367" i="187" a="1"/>
  <c r="MN367" i="187" s="1"/>
  <c r="MA368" i="187" a="1"/>
  <c r="MA368" i="187" s="1"/>
  <c r="MK345" i="187" a="1"/>
  <c r="MK345" i="187" s="1"/>
  <c r="MB349" i="187" a="1"/>
  <c r="MB349" i="187" s="1"/>
  <c r="LY346" i="187" a="1"/>
  <c r="LY346" i="187" s="1"/>
  <c r="ML324" i="187" a="1"/>
  <c r="ML324" i="187" s="1"/>
  <c r="MQ329" i="187" a="1"/>
  <c r="MQ329" i="187" s="1"/>
  <c r="MK306" i="187" a="1"/>
  <c r="MK306" i="187" s="1"/>
  <c r="LW324" i="187" a="1"/>
  <c r="LW324" i="187" s="1"/>
  <c r="MQ315" i="187" a="1"/>
  <c r="MQ315" i="187" s="1"/>
  <c r="MH303" i="187" a="1"/>
  <c r="MH303" i="187" s="1"/>
  <c r="MI306" i="187" a="1"/>
  <c r="MI306" i="187" s="1"/>
  <c r="MC362" i="187" a="1"/>
  <c r="MC362" i="187" s="1"/>
  <c r="MC350" i="187" a="1"/>
  <c r="MC350" i="187" s="1"/>
  <c r="MJ349" i="187" a="1"/>
  <c r="MJ349" i="187" s="1"/>
  <c r="LW350" i="187" a="1"/>
  <c r="LW350" i="187" s="1"/>
  <c r="ME329" i="187" a="1"/>
  <c r="ME329" i="187" s="1"/>
  <c r="ME336" i="187" a="1"/>
  <c r="ME336" i="187" s="1"/>
  <c r="MQ309" i="187" a="1"/>
  <c r="MQ309" i="187" s="1"/>
  <c r="LW328" i="187" a="1"/>
  <c r="LW328" i="187" s="1"/>
  <c r="MO310" i="187" a="1"/>
  <c r="MO310" i="187" s="1"/>
  <c r="MC358" i="187" a="1"/>
  <c r="MC358" i="187" s="1"/>
  <c r="MI364" i="187" a="1"/>
  <c r="MI364" i="187" s="1"/>
  <c r="MP354" i="187" a="1"/>
  <c r="MP354" i="187" s="1"/>
  <c r="MI349" i="187" a="1"/>
  <c r="MI349" i="187" s="1"/>
  <c r="MD343" i="187" a="1"/>
  <c r="MD343" i="187" s="1"/>
  <c r="MM323" i="187" a="1"/>
  <c r="MM323" i="187" s="1"/>
  <c r="ML314" i="187" a="1"/>
  <c r="ML314" i="187" s="1"/>
  <c r="MQ323" i="187" a="1"/>
  <c r="MQ323" i="187" s="1"/>
  <c r="MN318" i="187" a="1"/>
  <c r="MN318" i="187" s="1"/>
  <c r="LW358" i="187" a="1"/>
  <c r="LW358" i="187" s="1"/>
  <c r="MC364" i="187" a="1"/>
  <c r="MC364" i="187" s="1"/>
  <c r="LZ354" i="187" a="1"/>
  <c r="LZ354" i="187" s="1"/>
  <c r="MM339" i="187" a="1"/>
  <c r="MM339" i="187" s="1"/>
  <c r="LV349" i="187" a="1"/>
  <c r="LV349" i="187" s="1"/>
  <c r="LX343" i="187" a="1"/>
  <c r="LX343" i="187" s="1"/>
  <c r="MG323" i="187" a="1"/>
  <c r="MG323" i="187" s="1"/>
  <c r="MF314" i="187" a="1"/>
  <c r="MF314" i="187" s="1"/>
  <c r="MK323" i="187" a="1"/>
  <c r="MK323" i="187" s="1"/>
  <c r="MH318" i="187" a="1"/>
  <c r="MH318" i="187" s="1"/>
  <c r="ME330" i="187" a="1"/>
  <c r="ME330" i="187" s="1"/>
  <c r="MB301" i="187" a="1"/>
  <c r="MB301" i="187" s="1"/>
  <c r="MP279" i="187" a="1"/>
  <c r="MP279" i="187" s="1"/>
  <c r="MO297" i="187" a="1"/>
  <c r="MO297" i="187" s="1"/>
  <c r="MJ293" i="187" a="1"/>
  <c r="MJ293" i="187" s="1"/>
  <c r="MJ255" i="187" a="1"/>
  <c r="MJ255" i="187" s="1"/>
  <c r="MP262" i="187" a="1"/>
  <c r="MP262" i="187" s="1"/>
  <c r="LW273" i="187" a="1"/>
  <c r="LW273" i="187" s="1"/>
  <c r="MC270" i="187" a="1"/>
  <c r="MC270" i="187" s="1"/>
  <c r="LW263" i="187" a="1"/>
  <c r="LW263" i="187" s="1"/>
  <c r="MB220" i="187" a="1"/>
  <c r="MB220" i="187" s="1"/>
  <c r="LX222" i="187" a="1"/>
  <c r="LX222" i="187" s="1"/>
  <c r="MK290" i="187" a="1"/>
  <c r="MK290" i="187" s="1"/>
  <c r="MD292" i="187" a="1"/>
  <c r="MD292" i="187" s="1"/>
  <c r="MQ305" i="187" a="1"/>
  <c r="MQ305" i="187" s="1"/>
  <c r="MC272" i="187" a="1"/>
  <c r="MC272" i="187" s="1"/>
  <c r="LV280" i="187" a="1"/>
  <c r="LV280" i="187" s="1"/>
  <c r="MF272" i="187" a="1"/>
  <c r="MF272" i="187" s="1"/>
  <c r="MK266" i="187" a="1"/>
  <c r="MK266" i="187" s="1"/>
  <c r="LW232" i="187" a="1"/>
  <c r="LW232" i="187" s="1"/>
  <c r="LX252" i="187" a="1"/>
  <c r="LX252" i="187" s="1"/>
  <c r="MA229" i="187" a="1"/>
  <c r="MA229" i="187" s="1"/>
  <c r="MP238" i="187" a="1"/>
  <c r="MP238" i="187" s="1"/>
  <c r="MN234" i="187" a="1"/>
  <c r="MN234" i="187" s="1"/>
  <c r="LW256" i="187" a="1"/>
  <c r="LW256" i="18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<sst xmlns="http://schemas.openxmlformats.org/spreadsheetml/2006/main" count="2290" uniqueCount="1132">
  <si>
    <r>
      <rPr>
        <b/>
        <sz val="16"/>
        <rFont val="Arial"/>
        <family val="2"/>
        <charset val="162"/>
      </rPr>
      <t>FRACAS(Hata Raporlama Analizi ve Düzeltici Aksiyon Sitemi) Formu</t>
    </r>
    <r>
      <rPr>
        <sz val="16"/>
        <rFont val="Arial"/>
        <family val="2"/>
        <charset val="162"/>
      </rPr>
      <t xml:space="preserve">
FRACAS(Failure Reporting Analysis And Corrective Action System) Form </t>
    </r>
  </si>
  <si>
    <t>Doküman No / Document Code; FR-549
Yayımlama Tarih / Publish Datei; 23.05.2023
Revizyon Tarihi / Revision; 04.08.2025
Revizyon No: 4</t>
  </si>
  <si>
    <t>X</t>
  </si>
  <si>
    <r>
      <rPr>
        <b/>
        <sz val="8"/>
        <rFont val="Arial"/>
        <family val="2"/>
        <charset val="162"/>
      </rPr>
      <t>Proje Pik Saatleri</t>
    </r>
    <r>
      <rPr>
        <sz val="8"/>
        <rFont val="Arial"/>
        <family val="2"/>
        <charset val="162"/>
      </rPr>
      <t xml:space="preserve">
Proje Peak Times</t>
    </r>
  </si>
  <si>
    <r>
      <rPr>
        <b/>
        <sz val="8"/>
        <rFont val="Arial"/>
        <family val="2"/>
        <charset val="162"/>
      </rPr>
      <t>Proje Ort Hız</t>
    </r>
    <r>
      <rPr>
        <sz val="8"/>
        <rFont val="Arial"/>
        <family val="2"/>
        <charset val="162"/>
      </rPr>
      <t xml:space="preserve">
Proje Avr. Speed</t>
    </r>
  </si>
  <si>
    <t>km</t>
  </si>
  <si>
    <r>
      <rPr>
        <b/>
        <sz val="8"/>
        <rFont val="Arial"/>
        <family val="2"/>
        <charset val="162"/>
      </rPr>
      <t>Proje İşçilik Maliyeti</t>
    </r>
    <r>
      <rPr>
        <sz val="8"/>
        <rFont val="Arial"/>
        <family val="2"/>
        <charset val="162"/>
      </rPr>
      <t xml:space="preserve">
Project Labor Cost</t>
    </r>
  </si>
  <si>
    <t>hbm.142536</t>
  </si>
  <si>
    <r>
      <rPr>
        <b/>
        <sz val="12"/>
        <color theme="1"/>
        <rFont val="Calibri"/>
        <family val="2"/>
        <charset val="162"/>
        <scheme val="minor"/>
      </rPr>
      <t>Araç Bilgileri</t>
    </r>
    <r>
      <rPr>
        <sz val="12"/>
        <color theme="1"/>
        <rFont val="Calibri"/>
        <family val="2"/>
        <charset val="162"/>
        <scheme val="minor"/>
      </rPr>
      <t xml:space="preserve">
Vhicle Information</t>
    </r>
  </si>
  <si>
    <r>
      <rPr>
        <b/>
        <sz val="12"/>
        <color theme="1"/>
        <rFont val="Calibri"/>
        <family val="2"/>
        <charset val="162"/>
        <scheme val="minor"/>
      </rPr>
      <t>Problem Bilgileri</t>
    </r>
    <r>
      <rPr>
        <sz val="12"/>
        <color theme="1"/>
        <rFont val="Calibri"/>
        <family val="2"/>
        <charset val="162"/>
        <scheme val="minor"/>
      </rPr>
      <t xml:space="preserve">
Failure Information</t>
    </r>
  </si>
  <si>
    <t>(EN 50126-1:2017 Tabl C.3</t>
  </si>
  <si>
    <t>(EN 50126-1:2017 Tabl C.5</t>
  </si>
  <si>
    <r>
      <rPr>
        <b/>
        <sz val="12"/>
        <rFont val="Arial"/>
        <family val="2"/>
        <charset val="162"/>
      </rPr>
      <t>Çözüm Adımları ve Bilgileri</t>
    </r>
    <r>
      <rPr>
        <sz val="12"/>
        <rFont val="Arial"/>
        <family val="2"/>
        <charset val="162"/>
      </rPr>
      <t xml:space="preserve">
Solution Steps And Information</t>
    </r>
  </si>
  <si>
    <r>
      <rPr>
        <b/>
        <sz val="11"/>
        <color theme="1"/>
        <rFont val="Calibri"/>
        <family val="2"/>
        <charset val="162"/>
        <scheme val="minor"/>
      </rPr>
      <t>Tamir İçin Gerekli Parçalar</t>
    </r>
    <r>
      <rPr>
        <sz val="11"/>
        <color theme="1"/>
        <rFont val="Calibri"/>
        <family val="2"/>
        <charset val="162"/>
        <scheme val="minor"/>
      </rPr>
      <t xml:space="preserve">
Needed Parts For Repairing</t>
    </r>
  </si>
  <si>
    <r>
      <rPr>
        <b/>
        <sz val="11"/>
        <color theme="1"/>
        <rFont val="Calibri"/>
        <family val="2"/>
        <charset val="162"/>
        <scheme val="minor"/>
      </rPr>
      <t xml:space="preserve">Maliyet </t>
    </r>
    <r>
      <rPr>
        <sz val="11"/>
        <color theme="1"/>
        <rFont val="Calibri"/>
        <family val="2"/>
        <charset val="162"/>
        <scheme val="minor"/>
      </rPr>
      <t xml:space="preserve">
Cost</t>
    </r>
  </si>
  <si>
    <t>Project</t>
  </si>
  <si>
    <r>
      <t xml:space="preserve">Araç Numarası
</t>
    </r>
    <r>
      <rPr>
        <sz val="10"/>
        <color theme="1"/>
        <rFont val="Calibri"/>
        <family val="2"/>
        <charset val="162"/>
        <scheme val="minor"/>
      </rPr>
      <t>Vehicle Number</t>
    </r>
  </si>
  <si>
    <r>
      <t xml:space="preserve">Araç Module
</t>
    </r>
    <r>
      <rPr>
        <sz val="10"/>
        <color theme="1"/>
        <rFont val="Calibri"/>
        <family val="2"/>
        <charset val="162"/>
        <scheme val="minor"/>
      </rPr>
      <t>Vehicle Module</t>
    </r>
  </si>
  <si>
    <r>
      <t xml:space="preserve">Araç Kilometresi
</t>
    </r>
    <r>
      <rPr>
        <sz val="10"/>
        <color theme="1"/>
        <rFont val="Calibri"/>
        <family val="2"/>
        <charset val="162"/>
        <scheme val="minor"/>
      </rPr>
      <t>Vehicle Kilometer</t>
    </r>
  </si>
  <si>
    <t>FRACAS ID</t>
  </si>
  <si>
    <r>
      <t>Hata Tarih/</t>
    </r>
    <r>
      <rPr>
        <sz val="11"/>
        <rFont val="Calibri"/>
        <family val="2"/>
        <charset val="162"/>
        <scheme val="minor"/>
      </rPr>
      <t>Date</t>
    </r>
  </si>
  <si>
    <r>
      <t xml:space="preserve"> Hata Saat/</t>
    </r>
    <r>
      <rPr>
        <sz val="11"/>
        <rFont val="Calibri"/>
        <family val="2"/>
        <charset val="162"/>
        <scheme val="minor"/>
      </rPr>
      <t>Time</t>
    </r>
  </si>
  <si>
    <r>
      <t xml:space="preserve">Arıza Konumu
</t>
    </r>
    <r>
      <rPr>
        <sz val="10"/>
        <rFont val="Calibri"/>
        <family val="2"/>
        <charset val="162"/>
        <scheme val="minor"/>
      </rPr>
      <t>Failure Location</t>
    </r>
  </si>
  <si>
    <r>
      <t xml:space="preserve">Arıza Tespit Yöntemi
</t>
    </r>
    <r>
      <rPr>
        <sz val="10"/>
        <rFont val="Calibri"/>
        <family val="2"/>
        <charset val="162"/>
        <scheme val="minor"/>
      </rPr>
      <t>Failure Detection Method</t>
    </r>
  </si>
  <si>
    <r>
      <t xml:space="preserve">Kapsam
</t>
    </r>
    <r>
      <rPr>
        <sz val="10"/>
        <rFont val="Calibri"/>
        <family val="2"/>
        <charset val="162"/>
        <scheme val="minor"/>
      </rPr>
      <t>Scope</t>
    </r>
  </si>
  <si>
    <r>
      <t xml:space="preserve">İlgili Tedarikçi
</t>
    </r>
    <r>
      <rPr>
        <sz val="10"/>
        <rFont val="Calibri"/>
        <family val="2"/>
        <charset val="162"/>
        <scheme val="minor"/>
      </rPr>
      <t>Relevant Supplier</t>
    </r>
  </si>
  <si>
    <r>
      <t xml:space="preserve">Proje Bazında Fracas ID
</t>
    </r>
    <r>
      <rPr>
        <sz val="10"/>
        <rFont val="Calibri"/>
        <family val="2"/>
        <charset val="162"/>
        <scheme val="minor"/>
      </rPr>
      <t>Fracas ID Based on Project</t>
    </r>
  </si>
  <si>
    <r>
      <rPr>
        <b/>
        <sz val="11"/>
        <color theme="1"/>
        <rFont val="Calibri"/>
        <family val="2"/>
        <charset val="162"/>
        <scheme val="minor"/>
      </rPr>
      <t>Arıza Tanımı</t>
    </r>
    <r>
      <rPr>
        <sz val="11"/>
        <color theme="1"/>
        <rFont val="Calibri"/>
        <family val="2"/>
        <charset val="162"/>
        <scheme val="minor"/>
      </rPr>
      <t xml:space="preserve">
Failure Description</t>
    </r>
  </si>
  <si>
    <r>
      <rPr>
        <b/>
        <sz val="10"/>
        <color theme="1"/>
        <rFont val="Calibri"/>
        <family val="2"/>
        <charset val="162"/>
        <scheme val="minor"/>
      </rPr>
      <t>DDU Arıza Sınıfı</t>
    </r>
    <r>
      <rPr>
        <sz val="10"/>
        <color theme="1"/>
        <rFont val="Calibri"/>
        <family val="2"/>
        <charset val="162"/>
        <scheme val="minor"/>
      </rPr>
      <t xml:space="preserve">
DDU Failure Class</t>
    </r>
  </si>
  <si>
    <r>
      <rPr>
        <b/>
        <sz val="10"/>
        <rFont val="Calibri"/>
        <family val="2"/>
        <charset val="162"/>
        <scheme val="minor"/>
      </rPr>
      <t>Arıza Sınıfı</t>
    </r>
    <r>
      <rPr>
        <sz val="10"/>
        <color theme="1"/>
        <rFont val="Calibri"/>
        <family val="2"/>
        <charset val="162"/>
        <scheme val="minor"/>
      </rPr>
      <t xml:space="preserve">
Failure Class</t>
    </r>
  </si>
  <si>
    <r>
      <rPr>
        <b/>
        <sz val="10"/>
        <color theme="1"/>
        <rFont val="Calibri"/>
        <family val="2"/>
        <charset val="162"/>
        <scheme val="minor"/>
      </rPr>
      <t>Arızanın Emniyetle İlgili Şiddet Kategorisi</t>
    </r>
    <r>
      <rPr>
        <sz val="10"/>
        <color theme="1"/>
        <rFont val="Calibri"/>
        <family val="2"/>
        <charset val="162"/>
        <scheme val="minor"/>
      </rPr>
      <t xml:space="preserve">
Safety Related Severity Category of Failure</t>
    </r>
  </si>
  <si>
    <r>
      <rPr>
        <b/>
        <sz val="10"/>
        <rFont val="Arial"/>
        <family val="2"/>
        <charset val="162"/>
      </rPr>
      <t>Arıza Kaynağı</t>
    </r>
    <r>
      <rPr>
        <sz val="10"/>
        <rFont val="Arial"/>
        <family val="2"/>
        <charset val="162"/>
      </rPr>
      <t xml:space="preserve">
Source of Failure</t>
    </r>
  </si>
  <si>
    <r>
      <rPr>
        <b/>
        <sz val="10"/>
        <rFont val="Arial"/>
        <family val="2"/>
        <charset val="162"/>
      </rPr>
      <t>Arıza Tespitini Takiben Yapılan İşlem</t>
    </r>
    <r>
      <rPr>
        <sz val="10"/>
        <rFont val="Arial"/>
        <family val="2"/>
        <charset val="162"/>
      </rPr>
      <t xml:space="preserve">
Action Followed by Fault Detection</t>
    </r>
  </si>
  <si>
    <r>
      <rPr>
        <b/>
        <sz val="10"/>
        <rFont val="Arial"/>
        <family val="2"/>
        <charset val="162"/>
      </rPr>
      <t>Aksiyon</t>
    </r>
    <r>
      <rPr>
        <sz val="10"/>
        <rFont val="Arial"/>
        <family val="2"/>
        <charset val="162"/>
      </rPr>
      <t xml:space="preserve">
Action</t>
    </r>
  </si>
  <si>
    <r>
      <rPr>
        <b/>
        <sz val="10"/>
        <rFont val="Arial"/>
        <family val="2"/>
        <charset val="162"/>
      </rPr>
      <t>Garanti Kapsamı</t>
    </r>
    <r>
      <rPr>
        <sz val="10"/>
        <rFont val="Arial"/>
        <family val="2"/>
        <charset val="162"/>
      </rPr>
      <t xml:space="preserve">
Warranty Coverage</t>
    </r>
  </si>
  <si>
    <r>
      <rPr>
        <b/>
        <sz val="10"/>
        <rFont val="Arial"/>
        <family val="2"/>
        <charset val="162"/>
      </rPr>
      <t>Tamir için Gerekli Personel Sayısı</t>
    </r>
    <r>
      <rPr>
        <sz val="10"/>
        <rFont val="Arial"/>
        <family val="2"/>
        <charset val="162"/>
      </rPr>
      <t xml:space="preserve">
Required Personnel Quantity for Repair</t>
    </r>
  </si>
  <si>
    <r>
      <rPr>
        <b/>
        <sz val="10"/>
        <rFont val="Arial"/>
        <family val="2"/>
        <charset val="162"/>
      </rPr>
      <t>Tamir/Değiştirme Başlama Tarihi</t>
    </r>
    <r>
      <rPr>
        <sz val="10"/>
        <rFont val="Arial"/>
        <family val="2"/>
        <charset val="162"/>
      </rPr>
      <t xml:space="preserve">
Date of Starting to Repair/Replace</t>
    </r>
  </si>
  <si>
    <r>
      <rPr>
        <b/>
        <sz val="10"/>
        <rFont val="Arial"/>
        <family val="2"/>
        <charset val="162"/>
      </rPr>
      <t>Tamir/Değiştirme Başlama Saati</t>
    </r>
    <r>
      <rPr>
        <sz val="10"/>
        <rFont val="Arial"/>
        <family val="2"/>
        <charset val="162"/>
      </rPr>
      <t xml:space="preserve">
Time of Starting to Repair/Replace</t>
    </r>
  </si>
  <si>
    <r>
      <rPr>
        <b/>
        <sz val="10"/>
        <rFont val="Arial"/>
        <family val="2"/>
        <charset val="162"/>
      </rPr>
      <t>Tamir/Değiştirme Bitiş Tarihi</t>
    </r>
    <r>
      <rPr>
        <sz val="10"/>
        <rFont val="Arial"/>
        <family val="2"/>
        <charset val="162"/>
      </rPr>
      <t xml:space="preserve">
Date of Fnish to Repair/Replace</t>
    </r>
  </si>
  <si>
    <r>
      <rPr>
        <b/>
        <sz val="10"/>
        <rFont val="Arial"/>
        <family val="2"/>
        <charset val="162"/>
      </rPr>
      <t>Tamir/Değiştirme Bitiş Saati</t>
    </r>
    <r>
      <rPr>
        <sz val="10"/>
        <rFont val="Arial"/>
        <family val="2"/>
        <charset val="162"/>
      </rPr>
      <t xml:space="preserve">
Time of Fnish to Repair/Replace</t>
    </r>
  </si>
  <si>
    <r>
      <rPr>
        <b/>
        <sz val="10"/>
        <rFont val="Arial"/>
        <family val="2"/>
        <charset val="162"/>
      </rPr>
      <t>Tamir Süresi (dakika)</t>
    </r>
    <r>
      <rPr>
        <sz val="10"/>
        <rFont val="Arial"/>
        <family val="2"/>
        <charset val="162"/>
      </rPr>
      <t xml:space="preserve">
Repair Time (dakika)</t>
    </r>
  </si>
  <si>
    <r>
      <t xml:space="preserve">Servise Veriliş Tarih
</t>
    </r>
    <r>
      <rPr>
        <sz val="11"/>
        <rFont val="Calibri"/>
        <family val="2"/>
        <charset val="162"/>
        <scheme val="minor"/>
      </rPr>
      <t>Date of Ready to Service</t>
    </r>
  </si>
  <si>
    <r>
      <t xml:space="preserve">Servise Veriliş Saati
</t>
    </r>
    <r>
      <rPr>
        <sz val="11"/>
        <rFont val="Calibri"/>
        <family val="2"/>
        <charset val="162"/>
        <scheme val="minor"/>
      </rPr>
      <t>Time of Ready to Service</t>
    </r>
  </si>
  <si>
    <r>
      <rPr>
        <b/>
        <sz val="10"/>
        <rFont val="Arial"/>
        <family val="2"/>
        <charset val="162"/>
      </rPr>
      <t>Arıza Tipi</t>
    </r>
    <r>
      <rPr>
        <sz val="10"/>
        <rFont val="Arial"/>
        <family val="2"/>
        <charset val="162"/>
      </rPr>
      <t xml:space="preserve">
Failure Type</t>
    </r>
  </si>
  <si>
    <r>
      <rPr>
        <b/>
        <sz val="10"/>
        <rFont val="Arial"/>
        <family val="2"/>
        <charset val="162"/>
      </rPr>
      <t>Detaylı Bilgi</t>
    </r>
    <r>
      <rPr>
        <sz val="10"/>
        <rFont val="Arial"/>
        <family val="2"/>
        <charset val="162"/>
      </rPr>
      <t xml:space="preserve">
Detail İnformation</t>
    </r>
  </si>
  <si>
    <r>
      <rPr>
        <b/>
        <sz val="9"/>
        <rFont val="Arial"/>
        <family val="2"/>
        <charset val="162"/>
      </rPr>
      <t>NCR Numarası</t>
    </r>
    <r>
      <rPr>
        <sz val="9"/>
        <rFont val="Arial"/>
        <family val="2"/>
        <charset val="162"/>
      </rPr>
      <t xml:space="preserve">
NCR Number</t>
    </r>
  </si>
  <si>
    <r>
      <rPr>
        <b/>
        <sz val="9"/>
        <rFont val="Arial"/>
        <family val="2"/>
        <charset val="162"/>
      </rPr>
      <t>NCR Kapanış Tarihi</t>
    </r>
    <r>
      <rPr>
        <sz val="9"/>
        <rFont val="Arial"/>
        <family val="2"/>
        <charset val="162"/>
      </rPr>
      <t xml:space="preserve">
NCR Closing Date</t>
    </r>
  </si>
  <si>
    <r>
      <rPr>
        <b/>
        <sz val="9"/>
        <rFont val="Arial"/>
        <family val="2"/>
        <charset val="162"/>
      </rPr>
      <t>NCR Kapanış Saati</t>
    </r>
    <r>
      <rPr>
        <sz val="9"/>
        <rFont val="Arial"/>
        <family val="2"/>
        <charset val="162"/>
      </rPr>
      <t xml:space="preserve">
NCR Closing Time</t>
    </r>
  </si>
  <si>
    <t>Araç MTTR / MDT</t>
  </si>
  <si>
    <t>Kompanent MTTR / MDT</t>
  </si>
  <si>
    <r>
      <rPr>
        <b/>
        <sz val="10"/>
        <rFont val="Arial"/>
        <family val="2"/>
        <charset val="162"/>
      </rPr>
      <t>Ekipman Tedarikçisi</t>
    </r>
    <r>
      <rPr>
        <sz val="10"/>
        <rFont val="Arial"/>
        <family val="2"/>
        <charset val="162"/>
      </rPr>
      <t xml:space="preserve">
Equipment Supplier</t>
    </r>
  </si>
  <si>
    <r>
      <rPr>
        <b/>
        <sz val="11"/>
        <color theme="1"/>
        <rFont val="Calibri"/>
        <family val="2"/>
        <charset val="162"/>
        <scheme val="minor"/>
      </rPr>
      <t>Parça Kodu</t>
    </r>
    <r>
      <rPr>
        <sz val="11"/>
        <color theme="1"/>
        <rFont val="Calibri"/>
        <family val="2"/>
        <charset val="162"/>
        <scheme val="minor"/>
      </rPr>
      <t xml:space="preserve">
Part Code</t>
    </r>
  </si>
  <si>
    <r>
      <rPr>
        <b/>
        <sz val="11"/>
        <color theme="1"/>
        <rFont val="Calibri"/>
        <family val="2"/>
        <charset val="162"/>
        <scheme val="minor"/>
      </rPr>
      <t>Seri Numarası</t>
    </r>
    <r>
      <rPr>
        <sz val="11"/>
        <color theme="1"/>
        <rFont val="Calibri"/>
        <family val="2"/>
        <charset val="162"/>
        <scheme val="minor"/>
      </rPr>
      <t xml:space="preserve">
Serial Number</t>
    </r>
  </si>
  <si>
    <r>
      <rPr>
        <b/>
        <sz val="11"/>
        <color theme="1"/>
        <rFont val="Calibri"/>
        <family val="2"/>
        <charset val="162"/>
        <scheme val="minor"/>
      </rPr>
      <t>Parça Adı</t>
    </r>
    <r>
      <rPr>
        <sz val="11"/>
        <color theme="1"/>
        <rFont val="Calibri"/>
        <family val="2"/>
        <charset val="162"/>
        <scheme val="minor"/>
      </rPr>
      <t xml:space="preserve">
Part Name</t>
    </r>
  </si>
  <si>
    <r>
      <rPr>
        <b/>
        <sz val="11"/>
        <color theme="1"/>
        <rFont val="Calibri"/>
        <family val="2"/>
        <charset val="162"/>
        <scheme val="minor"/>
      </rPr>
      <t>Adeti</t>
    </r>
    <r>
      <rPr>
        <sz val="11"/>
        <color theme="1"/>
        <rFont val="Calibri"/>
        <family val="2"/>
        <charset val="162"/>
        <scheme val="minor"/>
      </rPr>
      <t xml:space="preserve">
Quantity</t>
    </r>
  </si>
  <si>
    <r>
      <rPr>
        <b/>
        <sz val="11"/>
        <color theme="1"/>
        <rFont val="Calibri"/>
        <family val="2"/>
        <charset val="162"/>
        <scheme val="minor"/>
      </rPr>
      <t>Sipariş No</t>
    </r>
    <r>
      <rPr>
        <sz val="11"/>
        <color theme="1"/>
        <rFont val="Calibri"/>
        <family val="2"/>
        <charset val="162"/>
        <scheme val="minor"/>
      </rPr>
      <t xml:space="preserve">
Order No</t>
    </r>
  </si>
  <si>
    <r>
      <rPr>
        <b/>
        <sz val="11"/>
        <color theme="1"/>
        <rFont val="Calibri"/>
        <family val="2"/>
        <charset val="162"/>
        <scheme val="minor"/>
      </rPr>
      <t>Sipariş Tarihi</t>
    </r>
    <r>
      <rPr>
        <sz val="11"/>
        <color theme="1"/>
        <rFont val="Calibri"/>
        <family val="2"/>
        <charset val="162"/>
        <scheme val="minor"/>
      </rPr>
      <t xml:space="preserve">
Order Date</t>
    </r>
  </si>
  <si>
    <r>
      <rPr>
        <b/>
        <sz val="11"/>
        <color theme="1"/>
        <rFont val="Calibri"/>
        <family val="2"/>
        <charset val="162"/>
        <scheme val="minor"/>
      </rPr>
      <t>Teslim Tarihi</t>
    </r>
    <r>
      <rPr>
        <sz val="11"/>
        <color theme="1"/>
        <rFont val="Calibri"/>
        <family val="2"/>
        <charset val="162"/>
        <scheme val="minor"/>
      </rPr>
      <t xml:space="preserve">
Delivery Date</t>
    </r>
  </si>
  <si>
    <r>
      <rPr>
        <b/>
        <sz val="11"/>
        <color theme="1"/>
        <rFont val="Calibri"/>
        <family val="2"/>
        <charset val="162"/>
        <scheme val="minor"/>
      </rPr>
      <t>Malzeme Maliyeti</t>
    </r>
    <r>
      <rPr>
        <sz val="11"/>
        <color theme="1"/>
        <rFont val="Calibri"/>
        <family val="2"/>
        <charset val="162"/>
        <scheme val="minor"/>
      </rPr>
      <t xml:space="preserve">
Material Cost</t>
    </r>
  </si>
  <si>
    <r>
      <t>İşçilik Maliyeti</t>
    </r>
    <r>
      <rPr>
        <sz val="9"/>
        <rFont val="Calibri"/>
        <family val="2"/>
        <charset val="162"/>
        <scheme val="minor"/>
      </rPr>
      <t xml:space="preserve">
Labor Cost</t>
    </r>
  </si>
  <si>
    <t>TIM_1624</t>
  </si>
  <si>
    <t>Hat/Line</t>
  </si>
  <si>
    <t>Notified By Customer</t>
  </si>
  <si>
    <t>Brake_System</t>
  </si>
  <si>
    <t>Hanning&amp;Kall</t>
  </si>
  <si>
    <t>abv</t>
  </si>
  <si>
    <t>B</t>
  </si>
  <si>
    <t>C:Küçük Arıza</t>
  </si>
  <si>
    <t>A</t>
  </si>
  <si>
    <t>Customer</t>
  </si>
  <si>
    <t>bndsi</t>
  </si>
  <si>
    <t>Tamir Edilecek/To Be Repaired</t>
  </si>
  <si>
    <t>Evet/Yes</t>
  </si>
  <si>
    <t>İlk defa karşılaşılan arıza / First time failure</t>
  </si>
  <si>
    <t>Bu Arıza Aracın Servise Verilmesine Engel</t>
  </si>
  <si>
    <t>Availablity İçin
Araç
Max Km</t>
  </si>
  <si>
    <t>Araç 
Son Arıza 
Km</t>
  </si>
  <si>
    <t>Tarih</t>
  </si>
  <si>
    <t>Araç No</t>
  </si>
  <si>
    <t>CW1</t>
  </si>
  <si>
    <t>CW2</t>
  </si>
  <si>
    <t>CW3</t>
  </si>
  <si>
    <t>CW4</t>
  </si>
  <si>
    <t>CW5</t>
  </si>
  <si>
    <t>CW6</t>
  </si>
  <si>
    <t>CW7</t>
  </si>
  <si>
    <t>CW8</t>
  </si>
  <si>
    <t>CW9</t>
  </si>
  <si>
    <t>CW10</t>
  </si>
  <si>
    <t>CW11</t>
  </si>
  <si>
    <t>CW12</t>
  </si>
  <si>
    <t>CW13</t>
  </si>
  <si>
    <t>CW14</t>
  </si>
  <si>
    <t>CW15</t>
  </si>
  <si>
    <t>CW16</t>
  </si>
  <si>
    <t>CW17</t>
  </si>
  <si>
    <t>CW18</t>
  </si>
  <si>
    <t>CW19</t>
  </si>
  <si>
    <t>CW20</t>
  </si>
  <si>
    <t>CW21</t>
  </si>
  <si>
    <t>CW22</t>
  </si>
  <si>
    <t>CW23</t>
  </si>
  <si>
    <t>CW24</t>
  </si>
  <si>
    <t>CW25</t>
  </si>
  <si>
    <t>CW26</t>
  </si>
  <si>
    <t>CW27</t>
  </si>
  <si>
    <t>CW28</t>
  </si>
  <si>
    <t>CW29</t>
  </si>
  <si>
    <t>CW30</t>
  </si>
  <si>
    <t>CW31</t>
  </si>
  <si>
    <t>CW32</t>
  </si>
  <si>
    <t>CW33</t>
  </si>
  <si>
    <t>CW34</t>
  </si>
  <si>
    <t>CW35</t>
  </si>
  <si>
    <t>CW36</t>
  </si>
  <si>
    <t>CW37</t>
  </si>
  <si>
    <t>CW38</t>
  </si>
  <si>
    <t>CW39</t>
  </si>
  <si>
    <t>CW40</t>
  </si>
  <si>
    <t>CW41</t>
  </si>
  <si>
    <t>CW42</t>
  </si>
  <si>
    <t>CW43</t>
  </si>
  <si>
    <t>CW44</t>
  </si>
  <si>
    <t>CW45</t>
  </si>
  <si>
    <t>CW46</t>
  </si>
  <si>
    <t>CW47</t>
  </si>
  <si>
    <t>CW48</t>
  </si>
  <si>
    <t>CW49</t>
  </si>
  <si>
    <t>CW50</t>
  </si>
  <si>
    <t>CW51</t>
  </si>
  <si>
    <t>CW52</t>
  </si>
  <si>
    <t>Toplam Çalışma Zamanı
(min)</t>
  </si>
  <si>
    <t>Toplam Arıza Sayısı
(PCs)</t>
  </si>
  <si>
    <t>MTTR
(min)</t>
  </si>
  <si>
    <t>MTBF
(hour)</t>
  </si>
  <si>
    <t>Availability</t>
  </si>
  <si>
    <t>TIM_16+24</t>
  </si>
  <si>
    <t>Traction_Converter</t>
  </si>
  <si>
    <t>Pantograf</t>
  </si>
  <si>
    <t>TCMS</t>
  </si>
  <si>
    <t>Passenger_HVAC_System</t>
  </si>
  <si>
    <t>Driver_HVAC_System</t>
  </si>
  <si>
    <t>Master_Controler</t>
  </si>
  <si>
    <t>CCTV</t>
  </si>
  <si>
    <t>HMI</t>
  </si>
  <si>
    <t>Passenger_Information</t>
  </si>
  <si>
    <t>Sanding_System</t>
  </si>
  <si>
    <t>Motor</t>
  </si>
  <si>
    <t>Gearbox</t>
  </si>
  <si>
    <t>Horn_Bell</t>
  </si>
  <si>
    <t>Door_System</t>
  </si>
  <si>
    <t>HSCB</t>
  </si>
  <si>
    <t>Lubrication_System</t>
  </si>
  <si>
    <t>Suspantion_Damper</t>
  </si>
  <si>
    <t>Couplers</t>
  </si>
  <si>
    <t>Internal_Light</t>
  </si>
  <si>
    <t>External_Light</t>
  </si>
  <si>
    <t>Wiper_System</t>
  </si>
  <si>
    <t>Gangway_Articulation</t>
  </si>
  <si>
    <t>Other</t>
  </si>
  <si>
    <t>toplam filo KM</t>
  </si>
  <si>
    <t>Bozankaya</t>
  </si>
  <si>
    <t>Equipment Supplier</t>
  </si>
  <si>
    <t>A:Önemli Arıza</t>
  </si>
  <si>
    <t>B:Büyük Arıza</t>
  </si>
  <si>
    <t>D:Arıza Değil</t>
  </si>
  <si>
    <t>FRACAS FORMU</t>
  </si>
  <si>
    <r>
      <t xml:space="preserve">Doküman Kodu 
</t>
    </r>
    <r>
      <rPr>
        <i/>
        <sz val="5"/>
        <color theme="1"/>
        <rFont val="Arial"/>
        <family val="2"/>
        <charset val="162"/>
      </rPr>
      <t>Document Code</t>
    </r>
  </si>
  <si>
    <t>FR-549</t>
  </si>
  <si>
    <r>
      <t xml:space="preserve">Yayım Tarihi
</t>
    </r>
    <r>
      <rPr>
        <i/>
        <sz val="5"/>
        <color theme="1"/>
        <rFont val="Arial"/>
        <family val="2"/>
        <charset val="162"/>
      </rPr>
      <t>Publish Date</t>
    </r>
  </si>
  <si>
    <r>
      <t xml:space="preserve">Revizyon
</t>
    </r>
    <r>
      <rPr>
        <sz val="5"/>
        <color theme="1"/>
        <rFont val="Arial"/>
        <family val="2"/>
        <charset val="162"/>
      </rPr>
      <t>Revision</t>
    </r>
  </si>
  <si>
    <r>
      <t xml:space="preserve">Sayfa
</t>
    </r>
    <r>
      <rPr>
        <i/>
        <sz val="5"/>
        <color theme="1"/>
        <rFont val="Arial"/>
        <family val="2"/>
        <charset val="162"/>
      </rPr>
      <t>Page</t>
    </r>
  </si>
  <si>
    <t>2/3</t>
  </si>
  <si>
    <t>* DDU'da arıza sınıfı tanımlanmamış bir arıza tespit edildiğinde, yeni arızaya ait arıza sınıfının belirlenmesi Bozankaya ve Müşteri'nin ilgili mühendisleri tarafından koordine edilecektir.</t>
  </si>
  <si>
    <t>* When a failure detected which is failure class undefined at DDU, determine the failure classes of new failures will be co-ordinated by relevant engineers of Bozankaya and Customer.</t>
  </si>
  <si>
    <t>** Aşağıdaki tabloda yer alan örnekler tamamiyle örneklendirme amaçlı yazılmıştır, gerçek araç konfigürasyonları ile tutarsızlıkları olabilir.</t>
  </si>
  <si>
    <t>** The examples in the table below are purely for illustrative purposes, they may be inconsistent with actual vehicle configurations.</t>
  </si>
  <si>
    <t>FRACAS Page Description</t>
  </si>
  <si>
    <t>Sütun (Column)</t>
  </si>
  <si>
    <t>Açıklama (Description)</t>
  </si>
  <si>
    <t>Örnek (Example)</t>
  </si>
  <si>
    <t>Bu sütun aşağıdaki konfigurasyona göre olşturulmuş FRACAS ID ile doldurulacaktır.</t>
  </si>
  <si>
    <t>BOZ-IAS16-FF-001</t>
  </si>
  <si>
    <t>This column fill with the FRACAS ID which is created according to below configuration method.</t>
  </si>
  <si>
    <t>Yıl</t>
  </si>
  <si>
    <t>Bu sütuna arızanın meydana geldiği yıl yazılacaktır.</t>
  </si>
  <si>
    <t>Year</t>
  </si>
  <si>
    <t>This column fill with the year of failure occurred.</t>
  </si>
  <si>
    <t>Ay</t>
  </si>
  <si>
    <t>Bu sütuna arızanın meydana geldiği ay yazılacaktır.</t>
  </si>
  <si>
    <t>Month</t>
  </si>
  <si>
    <t>This column fill with the month of failure occurred.</t>
  </si>
  <si>
    <t>Bu sütuna arızanın meydana geldiği tarih yazılacaktır.</t>
  </si>
  <si>
    <t>Date</t>
  </si>
  <si>
    <t>This column fill with the date of failure occurred.</t>
  </si>
  <si>
    <t>Saat</t>
  </si>
  <si>
    <t>Bu sütuna arızanın meydana geldiği saat yazılacaktır.</t>
  </si>
  <si>
    <t>Time</t>
  </si>
  <si>
    <t>This column fill with the hour of failure occurred.</t>
  </si>
  <si>
    <t>Araç ID</t>
  </si>
  <si>
    <t>Bu sütuna arızanın meydana geldiği araç numarası yazılacaktır.</t>
  </si>
  <si>
    <t>IAS16-1</t>
  </si>
  <si>
    <t>Vehicle ID</t>
  </si>
  <si>
    <t>This column fill with the failured vehicles id.</t>
  </si>
  <si>
    <t>Araç Modülü</t>
  </si>
  <si>
    <t>Bu sütuna arızanın meydana geldiği araç  modulü yazılacaktır.</t>
  </si>
  <si>
    <t>T</t>
  </si>
  <si>
    <t>Vehicle Module</t>
  </si>
  <si>
    <t>This column fill with the failured vehicles module id.</t>
  </si>
  <si>
    <t>Arıza Konumu</t>
  </si>
  <si>
    <t>Bu sütuna arızanın meydana geldiği yer yazılacaktır.</t>
  </si>
  <si>
    <t>Failure Location</t>
  </si>
  <si>
    <t>This column fill with the failure occurred location.</t>
  </si>
  <si>
    <t>DDU Arıza Sınıfı</t>
  </si>
  <si>
    <t>Bu sütuna arızalı aracın sürücü ekranındaki (DDU) arıza sınıfı yazılacaktır.</t>
  </si>
  <si>
    <t>DDU Failure Class</t>
  </si>
  <si>
    <t>This column fill with the failure class which is defined at driver display (DDU) of failured vehicle.</t>
  </si>
  <si>
    <t>Arıza Tanımı</t>
  </si>
  <si>
    <t>Bu sütuna arızanın tanımı yazılacaktır.</t>
  </si>
  <si>
    <t>Yanyana iki yolcu kapısının bypass edilmesi gerekiyor</t>
  </si>
  <si>
    <t>Failure Description</t>
  </si>
  <si>
    <t>This column fill with the failure description.</t>
  </si>
  <si>
    <t>Araç Kilometresi</t>
  </si>
  <si>
    <t>Bu sütuna aracın kilometresi yazılacaktır.</t>
  </si>
  <si>
    <t>Vehicle Kilometer</t>
  </si>
  <si>
    <t>This column fill with vehicle kilometer.</t>
  </si>
  <si>
    <t>Arıza Kaynaklı İşlete Gecikmesi (dakika)</t>
  </si>
  <si>
    <t>Arızanın işletmede kaç dakika gecikme oluşturmuştur?</t>
  </si>
  <si>
    <t>Failure Caused Operational Delay (min)</t>
  </si>
  <si>
    <t>How many minutes of delay did the failure cause in the operation?</t>
  </si>
  <si>
    <t>Arıza Sınıfı (EN 50126-1:2017 Tablo C.3'e göre)</t>
  </si>
  <si>
    <t>Arıza EN 50126-1:2017 Table C.3'e göre hangi kategoriye girmektedir?</t>
  </si>
  <si>
    <t>Major/Majör</t>
  </si>
  <si>
    <t>Failure Class (acc. to EN 50126-1:2017  Table C.3)</t>
  </si>
  <si>
    <t>What is the category of failure acc. to EN 50126-1:2017 Table C.3?</t>
  </si>
  <si>
    <t>Arızanın Emniyetle İlgili Şiddet Kategorisi</t>
  </si>
  <si>
    <t>Arıza EN 50126-1:2017 Table C.5'e göre hangi kategoriye girmektedir?</t>
  </si>
  <si>
    <t>n.a.</t>
  </si>
  <si>
    <t>Safety Related Severity Category of Failure</t>
  </si>
  <si>
    <t>What is the category of failure acc. to EN 50126-1:2017 Table C.5?</t>
  </si>
  <si>
    <t>Sorumlu</t>
  </si>
  <si>
    <t>Arızanın sorumlusu kim?</t>
  </si>
  <si>
    <t>Responsible</t>
  </si>
  <si>
    <t>Who is the reponsible of failure?</t>
  </si>
  <si>
    <t>Düzeltici Faaliyet Başlangıç Tarihi</t>
  </si>
  <si>
    <t>Bu sütuna düzeltici faaliyet başlangıç tarihi yazılacaktır.</t>
  </si>
  <si>
    <t>Start Date of Corrective Action</t>
  </si>
  <si>
    <t>This column fill with the start date of corrective action.</t>
  </si>
  <si>
    <t>Düzeltici Faaliyet Başlangıç Saati</t>
  </si>
  <si>
    <t>Bu sütuna düzeltici faaliyet başlangıç saati yazılacaktır.</t>
  </si>
  <si>
    <t>Start Time of Corrective Action</t>
  </si>
  <si>
    <t>This column fill with the start time of corrective action.</t>
  </si>
  <si>
    <t>Arızalı Ekipman Adı</t>
  </si>
  <si>
    <t>Bu sütuna arızalı ekipmanın adı yazılacaktır.</t>
  </si>
  <si>
    <t>DCU</t>
  </si>
  <si>
    <t>Failured Equipment Name</t>
  </si>
  <si>
    <t>This column fill with the failured equipment name.</t>
  </si>
  <si>
    <t>Arızalı Ekipman Adeti</t>
  </si>
  <si>
    <t>Bu sütuna arızalı ekipman sayısı yazılacaktır.</t>
  </si>
  <si>
    <t>Quantity of  Failured Equipment</t>
  </si>
  <si>
    <t>This column fill with the quantity of failured equipment.</t>
  </si>
  <si>
    <t>Arızalı Ekipmanın Parça Kodu</t>
  </si>
  <si>
    <t>Bu sütuna arızalı ekipmanın parça kodu yazılacaktır.</t>
  </si>
  <si>
    <t>B0001-236</t>
  </si>
  <si>
    <t>Part Code of Failured Equipment</t>
  </si>
  <si>
    <t>This column fill with the part code of failured equipment.</t>
  </si>
  <si>
    <t>Arızalı Ekipmanın Seri Numarası</t>
  </si>
  <si>
    <t>Bu sütuna arızalı ekipmanın seri numarası yazılacaktır.</t>
  </si>
  <si>
    <t>A125S3352</t>
  </si>
  <si>
    <t>Serial Number of Failured Equipment</t>
  </si>
  <si>
    <t>This column fill with the serial number of failured equipment.</t>
  </si>
  <si>
    <t>Garanti Kapsamı</t>
  </si>
  <si>
    <t>Arıza, arızalı alt sisteme ait tedarikçinin garanti kapsamına dahil midir?</t>
  </si>
  <si>
    <t>Warranty Coverage</t>
  </si>
  <si>
    <t>Is the failure covered by the failured subsystem supplier's warranty?</t>
  </si>
  <si>
    <t>Aksiyon</t>
  </si>
  <si>
    <t>Arızalı ekipman üzerinde nasıl bir düzeltici işlem yapılacak?</t>
  </si>
  <si>
    <t>Değiştirilecek/To Be Change</t>
  </si>
  <si>
    <t>Action</t>
  </si>
  <si>
    <t>What type corrective action will be taken on the failured equipment?</t>
  </si>
  <si>
    <t>NCR Numarası</t>
  </si>
  <si>
    <t>Bu sütuna hata ile ilgili oluşturulan NCR numarası yazılacaktır.</t>
  </si>
  <si>
    <t xml:space="preserve">TM-NCR-21_007 </t>
  </si>
  <si>
    <t>NCR Number</t>
  </si>
  <si>
    <t>The NCR number generated for the error will be written in this column.</t>
  </si>
  <si>
    <t>Ekipman Tedarikçisi</t>
  </si>
  <si>
    <t>Bu sütüna arızalı ekipmanın hangi tedarikçiye ait olduğu girilecektir.</t>
  </si>
  <si>
    <t>ABB</t>
  </si>
  <si>
    <t>In this column, the supplier of the defective equipment will be entered.</t>
  </si>
  <si>
    <t>Sipariş Numarası</t>
  </si>
  <si>
    <t>Bu sütuna eğer ekipman sipariş edilmişse sipariş numarası yazılacaktır.</t>
  </si>
  <si>
    <t>Order Number</t>
  </si>
  <si>
    <t>This column fill with the order number if there is an equipment order.</t>
  </si>
  <si>
    <t>Sipariş Tarihi</t>
  </si>
  <si>
    <t>Bu sütuna eğer ekipman sipariş edilmişse sipariş tarihi yazılacaktır.</t>
  </si>
  <si>
    <t>Order Time</t>
  </si>
  <si>
    <t>This column fill with the order date if there is an equipment order.</t>
  </si>
  <si>
    <t>Sipariş Saati</t>
  </si>
  <si>
    <t>Bu sütuna eğer ekipman sipariş edilmişse sipariş saati yazılacaktır.</t>
  </si>
  <si>
    <t>This column fill with the order time if there is an equipment order.</t>
  </si>
  <si>
    <t>Tedarikçi</t>
  </si>
  <si>
    <t>Bu sütuna eğer ekipman sipariş edilmişse tedarikçinin adı yazılacaktır.</t>
  </si>
  <si>
    <t>IFE</t>
  </si>
  <si>
    <t>Supplier</t>
  </si>
  <si>
    <t>This column fill with the supplier of equipment if there is an equipment order.</t>
  </si>
  <si>
    <t>Teslim Tarihi</t>
  </si>
  <si>
    <t>Bu sütuna eğer ekipman sipariş edilmişse SSH birimine teslim tarihi yazılacaktır.</t>
  </si>
  <si>
    <t>Delivery Date</t>
  </si>
  <si>
    <t>This column fill with the delivery date if there is an equipment order.</t>
  </si>
  <si>
    <t>Teslim Saati</t>
  </si>
  <si>
    <t>Bu sütuna eğer ekipman sipariş edilmişse SSH birimine teslim saati yazılacaktır.</t>
  </si>
  <si>
    <t>Delivery Time</t>
  </si>
  <si>
    <t>This column fill with the delivery time if there is an equipment order.</t>
  </si>
  <si>
    <t>Takılan Ekipman Adı</t>
  </si>
  <si>
    <t>Bu sütuna eğer ekipman değişimi yapılmışsa takılan ekipmanın adı yazılacaktır.</t>
  </si>
  <si>
    <t>Installed Equipment Name</t>
  </si>
  <si>
    <t>This column fill with the installed equipment name.</t>
  </si>
  <si>
    <t>Takılan Ekipman Adeti</t>
  </si>
  <si>
    <t>Bu sütuna eğer ekipman değişimi yapılmışsa takılan ekipmanın adeti yazılacaktır.</t>
  </si>
  <si>
    <t>Installed Equipment Quantity</t>
  </si>
  <si>
    <t>This column fill with the quantity of installed equipment.</t>
  </si>
  <si>
    <t>Takılan Ekipman Parça Kodu</t>
  </si>
  <si>
    <t>Bu sütuna eğer ekipman değişimi yapılmışsa takılan ekipmanın parça kodu yazılacaktır.</t>
  </si>
  <si>
    <t>Installed Equipment Part Code</t>
  </si>
  <si>
    <t>This column fill with the part code of installed equipment.</t>
  </si>
  <si>
    <t>Takılan Ekipmanın Seri Numarası</t>
  </si>
  <si>
    <t>Bu sütuna takılan ekipmanın seri numarası yazılacaktır.</t>
  </si>
  <si>
    <t>A125S3378</t>
  </si>
  <si>
    <t>Serial Number of Installed Equipment</t>
  </si>
  <si>
    <t>This column fill with the serial number of installed equipment.</t>
  </si>
  <si>
    <t>Tamir için Gerekli Personel Sayısı</t>
  </si>
  <si>
    <t>Bu sütuna düzeltici faaliyeti gerçekleştirmek için gereken personel sayısı yazılacaktır.</t>
  </si>
  <si>
    <t>Required Personnel Quantity for Repair</t>
  </si>
  <si>
    <t>This column fill with the required person quantity for corrective action.</t>
  </si>
  <si>
    <t>Yapılan Düzeltici Faaliyet</t>
  </si>
  <si>
    <t>Bu sütuna yapılan tamirin tanımı yazılacaktır.</t>
  </si>
  <si>
    <t>DCU arızası tespit edildi ve üniteler değiştirildi.</t>
  </si>
  <si>
    <t>Corrective Action Taken</t>
  </si>
  <si>
    <t>This colum fill with the description of repair work.</t>
  </si>
  <si>
    <t>Arıza Tipi</t>
  </si>
  <si>
    <t>Bu sütun arıza tipi ile doldurulacaktır.</t>
  </si>
  <si>
    <t>Failure Type</t>
  </si>
  <si>
    <t>This column fill with the failure type</t>
  </si>
  <si>
    <t>Servise Veriliş Tarihi</t>
  </si>
  <si>
    <t>Bu sütuna aracın servise hazır hale geldiği tarih yazılacaktır.</t>
  </si>
  <si>
    <t>Date of Ready to Service</t>
  </si>
  <si>
    <t>This column fill with the date of vehicle is ready to service.</t>
  </si>
  <si>
    <t>Servise Veriliş Saati</t>
  </si>
  <si>
    <t>Bu sütuna aracın servise hazır hale geldiği saat yazılacaktır.</t>
  </si>
  <si>
    <t>Hour of Ready to Service</t>
  </si>
  <si>
    <t>This column fill with the hour of vehicle is ready to service.</t>
  </si>
  <si>
    <t>Tamir Süresi</t>
  </si>
  <si>
    <t>Bu sütuna düzeltici faaliyeti gerçekleştirmek için gereken süre yazılacaktır.</t>
  </si>
  <si>
    <t>Repair Time</t>
  </si>
  <si>
    <t>This column fill with the required time for corrective action.</t>
  </si>
  <si>
    <t>MDT
(saat)</t>
  </si>
  <si>
    <t>Formül sütunu.</t>
  </si>
  <si>
    <t>MDT
(hour)</t>
  </si>
  <si>
    <t>Formula column.</t>
  </si>
  <si>
    <t>Yorum</t>
  </si>
  <si>
    <t>Bu sütuna arıza ile ilgili yorumlar yazılacaktır.</t>
  </si>
  <si>
    <t>-</t>
  </si>
  <si>
    <t>Comment</t>
  </si>
  <si>
    <t>This column fill with the comments about failure.</t>
  </si>
  <si>
    <t>EN 50126-1:2017 Tablo C.3</t>
  </si>
  <si>
    <t>EN 50126-1:2017 Table C.3</t>
  </si>
  <si>
    <t>RAM Şiddet Kategorisi</t>
  </si>
  <si>
    <t>Açıklama</t>
  </si>
  <si>
    <t>RAM Severity Category</t>
  </si>
  <si>
    <t>Description</t>
  </si>
  <si>
    <t>Class "A" Failure (faults preventing movement)
"A" Sınıfı Arıza (hareket etmeyi engelleyen arızalar)</t>
  </si>
  <si>
    <t>A failure that prevents train movement</t>
  </si>
  <si>
    <t>Trenin hareket etmesini engelleyen arızalar</t>
  </si>
  <si>
    <t>A failure that causes a delay to service greater than 20 minutes.</t>
  </si>
  <si>
    <t>20 dakika yada daha fazla işletme gecikmesine neden olan arızalar</t>
  </si>
  <si>
    <t>Class "B" Failure (service failure)
"B" Sınıfı Arıza (servis arızası)</t>
  </si>
  <si>
    <t>A failure that prevents the system from achieving its performance</t>
  </si>
  <si>
    <t>Sistemde performans kısıtlamasına neden olan arızalar</t>
  </si>
  <si>
    <t>A failure that does not cause a delay or cost greater than the minimum threshold specified for a significant failure</t>
  </si>
  <si>
    <t>Önemli arızalar için belirlenmiş işletme gecikme süresi ya da arıza maliyeti sınırını geçmeyen arızalar</t>
  </si>
  <si>
    <t>Class "C" Failure
"C" Sınıfı Arıza</t>
  </si>
  <si>
    <t>A failure that does not prevent a system achieving its specified performance</t>
  </si>
  <si>
    <t>Sistemlerde herhangi bir performans kısıtlamasına neden olmayan arızalar</t>
  </si>
  <si>
    <t>A failure that does not meet criteria for "B" or "A" failures</t>
  </si>
  <si>
    <t>"B" ya da A sınıfı arıza kategorisine girmeyen arızalar</t>
  </si>
  <si>
    <t>EN 50126-1:2017 Tablo C.5</t>
  </si>
  <si>
    <t>EN 50126-1:2017 Table C.5</t>
  </si>
  <si>
    <t>Safety Relevant Severity Category</t>
  </si>
  <si>
    <t>Emniyetle ilgili Şiddet Kategorisi</t>
  </si>
  <si>
    <t>S1</t>
  </si>
  <si>
    <t>Many equivalent fatalities (likely more than about 10) or extreme damage to the environment.</t>
  </si>
  <si>
    <t>Birçok ölüm (10'dan fazla) veya çevreye aşırı zarar.</t>
  </si>
  <si>
    <t>S2</t>
  </si>
  <si>
    <t>Multiple equivalent fatalities (likely less than about 10) or large damage to the environment.</t>
  </si>
  <si>
    <t>Birçok ölüm (10'dan az) veya çevreye büyük zarar.</t>
  </si>
  <si>
    <t>S3</t>
  </si>
  <si>
    <t>Single fatality or severe injury or significant damage to the environment.</t>
  </si>
  <si>
    <t>Bir ölüm yada ciddi yaralanma veya çevreye önemli derecede zarar.</t>
  </si>
  <si>
    <t>S4</t>
  </si>
  <si>
    <t>Minor injuries or minor damage to the environment</t>
  </si>
  <si>
    <t>Hafif yaralanma veya çevreye küçük zarar.</t>
  </si>
  <si>
    <t>S5</t>
  </si>
  <si>
    <t>Possible minor injury</t>
  </si>
  <si>
    <t>Muhtemel hafif yaralanma</t>
  </si>
  <si>
    <r>
      <rPr>
        <b/>
        <sz val="5"/>
        <rFont val="Arial"/>
        <family val="2"/>
        <charset val="162"/>
      </rPr>
      <t>Proje İşçilik Maliyeti</t>
    </r>
    <r>
      <rPr>
        <sz val="5"/>
        <rFont val="Arial"/>
        <family val="2"/>
        <charset val="162"/>
      </rPr>
      <t xml:space="preserve">
Project Labor Cost</t>
    </r>
  </si>
  <si>
    <r>
      <rPr>
        <b/>
        <sz val="5"/>
        <color theme="1"/>
        <rFont val="Calibri"/>
        <family val="2"/>
        <charset val="162"/>
        <scheme val="minor"/>
      </rPr>
      <t>Araç Bilgileri</t>
    </r>
    <r>
      <rPr>
        <sz val="5"/>
        <color theme="1"/>
        <rFont val="Calibri"/>
        <family val="2"/>
        <charset val="162"/>
        <scheme val="minor"/>
      </rPr>
      <t xml:space="preserve">
Vhicle Information</t>
    </r>
  </si>
  <si>
    <r>
      <rPr>
        <b/>
        <sz val="5"/>
        <color theme="1"/>
        <rFont val="Calibri"/>
        <family val="2"/>
        <charset val="162"/>
        <scheme val="minor"/>
      </rPr>
      <t>Problem Bilgileri</t>
    </r>
    <r>
      <rPr>
        <sz val="5"/>
        <color theme="1"/>
        <rFont val="Calibri"/>
        <family val="2"/>
        <charset val="162"/>
        <scheme val="minor"/>
      </rPr>
      <t xml:space="preserve">
Failure Information</t>
    </r>
  </si>
  <si>
    <r>
      <rPr>
        <b/>
        <sz val="5"/>
        <rFont val="Arial"/>
        <family val="2"/>
        <charset val="162"/>
      </rPr>
      <t>Çözüm Adımları ve Bilgileri</t>
    </r>
    <r>
      <rPr>
        <sz val="5"/>
        <rFont val="Arial"/>
        <family val="2"/>
        <charset val="162"/>
      </rPr>
      <t xml:space="preserve">
Solution Steps And Information</t>
    </r>
  </si>
  <si>
    <r>
      <rPr>
        <b/>
        <sz val="5"/>
        <color theme="1"/>
        <rFont val="Calibri"/>
        <family val="2"/>
        <charset val="162"/>
        <scheme val="minor"/>
      </rPr>
      <t>Tamir İçin Gerekli Parçalar</t>
    </r>
    <r>
      <rPr>
        <sz val="5"/>
        <color theme="1"/>
        <rFont val="Calibri"/>
        <family val="2"/>
        <charset val="162"/>
        <scheme val="minor"/>
      </rPr>
      <t xml:space="preserve">
Needed Parts For Repairing</t>
    </r>
  </si>
  <si>
    <r>
      <rPr>
        <b/>
        <sz val="5"/>
        <color theme="1"/>
        <rFont val="Calibri"/>
        <family val="2"/>
        <charset val="162"/>
        <scheme val="minor"/>
      </rPr>
      <t xml:space="preserve">Maliyet </t>
    </r>
    <r>
      <rPr>
        <sz val="5"/>
        <color theme="1"/>
        <rFont val="Calibri"/>
        <family val="2"/>
        <charset val="162"/>
        <scheme val="minor"/>
      </rPr>
      <t xml:space="preserve">
Cost</t>
    </r>
  </si>
  <si>
    <t>SSH Detayı</t>
  </si>
  <si>
    <r>
      <t xml:space="preserve">Araç Numarası
</t>
    </r>
    <r>
      <rPr>
        <sz val="7"/>
        <color theme="1"/>
        <rFont val="Microsoft Sans Serif"/>
        <family val="2"/>
        <charset val="162"/>
      </rPr>
      <t>Vehicle Number</t>
    </r>
  </si>
  <si>
    <t>Araç Module
Vehicle Module</t>
  </si>
  <si>
    <t>Araç Kilometresi
Vehicle Kilometer</t>
  </si>
  <si>
    <t>Hata Tarih/Date</t>
  </si>
  <si>
    <t xml:space="preserve"> Hata Saat/Time</t>
  </si>
  <si>
    <t>Arıza Konumu
Failure Location</t>
  </si>
  <si>
    <t>Arıza Tespit Yöntemi
Failure Detection Method</t>
  </si>
  <si>
    <t>Kapsam
Scope</t>
  </si>
  <si>
    <t>İlgili Tedarikçi
Relevant Supplier</t>
  </si>
  <si>
    <t>Proje Bazında Fracas ID
Fracas ID Based on Project</t>
  </si>
  <si>
    <t>Arıza Tanımı
Failure Description</t>
  </si>
  <si>
    <t>DDU Arıza Sınıfı
DDU Failure Class</t>
  </si>
  <si>
    <r>
      <rPr>
        <sz val="7"/>
        <rFont val="Microsoft Sans Serif"/>
        <family val="2"/>
        <charset val="162"/>
      </rPr>
      <t>Arıza Sınıfı</t>
    </r>
    <r>
      <rPr>
        <sz val="7"/>
        <color theme="1"/>
        <rFont val="Microsoft Sans Serif"/>
        <family val="2"/>
        <charset val="162"/>
      </rPr>
      <t xml:space="preserve">
Failure Class</t>
    </r>
  </si>
  <si>
    <t>Arızanın Emniyetle İlgili Şiddet Kategorisi
Safety Related Severity Category of Failure</t>
  </si>
  <si>
    <t>Arıza Kaynağı
Source of Failure</t>
  </si>
  <si>
    <t>Arıza Tespitini Takiben Yapılan İşlem
Action Followed by Fault Detection</t>
  </si>
  <si>
    <t>Aksiyon
Action</t>
  </si>
  <si>
    <t>Garanti Kapsamı
Warranty Coverage</t>
  </si>
  <si>
    <t>Tamir için Gerekli Personel Sayısı
Required Personnel Quantity for Repair</t>
  </si>
  <si>
    <r>
      <rPr>
        <sz val="7"/>
        <rFont val="Microsoft Sans Serif"/>
        <family val="2"/>
        <charset val="162"/>
      </rPr>
      <t>Tamir/Değiştirme Başlama Tarihi
Date of Starting to Repair/Replace</t>
    </r>
  </si>
  <si>
    <r>
      <rPr>
        <sz val="7"/>
        <rFont val="Microsoft Sans Serif"/>
        <family val="2"/>
        <charset val="162"/>
      </rPr>
      <t>Tamir/Değiştirme Başlama Saati
Time of Starting to Repair/Replace</t>
    </r>
  </si>
  <si>
    <t>Tamir/Değiştirme Bitiş Tarihi
Date of Fnish to Repair/Replace</t>
  </si>
  <si>
    <t>Tamir/Değiştirme Bitiş Saati
Time of Fnish to Repair/Replace</t>
  </si>
  <si>
    <t>Tamir Süresi (dakika)
Repair Time (dakika)</t>
  </si>
  <si>
    <t>Servise Veriliş Tarih
Date of Ready to Service</t>
  </si>
  <si>
    <t>Servise Veriliş Saati
Time of Ready to Service</t>
  </si>
  <si>
    <t>Arıza Tipi
Failure Type</t>
  </si>
  <si>
    <t>Detaylı Bilgi
Detail İnformation</t>
  </si>
  <si>
    <t>NCR Numarası
NCR Number</t>
  </si>
  <si>
    <t>NCR Kapanış Tarihi
NCR Closing Date</t>
  </si>
  <si>
    <t>NCR Kapanış Saati
NCR Closing Time</t>
  </si>
  <si>
    <t>Ekipman Tedarikçisi
Equipment Supplier</t>
  </si>
  <si>
    <t>Parça Kodu
Part Code</t>
  </si>
  <si>
    <t>Seri Numarası
Serial Number</t>
  </si>
  <si>
    <t>Parça Adı
Part Name</t>
  </si>
  <si>
    <t>Adeti
Quantity</t>
  </si>
  <si>
    <t>Sipariş No
Order No</t>
  </si>
  <si>
    <t>Sipariş Tarihi
Order Date</t>
  </si>
  <si>
    <t>Teslim Tarihi
Delivery Date</t>
  </si>
  <si>
    <t>Malzeme Maliyeti
Material Cost</t>
  </si>
  <si>
    <t>İşçilik Maliyeti
Labor Cost</t>
  </si>
  <si>
    <t>No</t>
  </si>
  <si>
    <t>Photo URL</t>
  </si>
  <si>
    <t>Arıza Resmi</t>
  </si>
  <si>
    <t>Pik Saat Hes.</t>
  </si>
  <si>
    <t xml:space="preserve">NCR Bildiriliş Tarihi
</t>
  </si>
  <si>
    <t>Arıza Kaynağı (Sorumlu 2)</t>
  </si>
  <si>
    <t>tamire başlama</t>
  </si>
  <si>
    <t>tamir süresi</t>
  </si>
  <si>
    <t>servise verilme süresi</t>
  </si>
  <si>
    <t>Ncr açık kalma süresi</t>
  </si>
  <si>
    <t>Tamire Başlama Süresi</t>
  </si>
  <si>
    <t xml:space="preserve">Tamirat süresi </t>
  </si>
  <si>
    <t>toplam arıza süresi</t>
  </si>
  <si>
    <t>AYNI GÜN</t>
  </si>
  <si>
    <t>tamir süresi (saat) 
=(AB-Y)*24</t>
  </si>
  <si>
    <t>servis dışı kalma süresi (saat) 
=(AF-H)*24</t>
  </si>
  <si>
    <t>servis dışı kalma süresi (dakika)</t>
  </si>
  <si>
    <t>IASI_18</t>
  </si>
  <si>
    <t>Tüm Modüller</t>
  </si>
  <si>
    <t>BOZ-IASI18-FF-001</t>
  </si>
  <si>
    <t>Depo/Depot</t>
  </si>
  <si>
    <t>Notified By Bozankaya</t>
  </si>
  <si>
    <t>Bozankya</t>
  </si>
  <si>
    <t>Araç gövdesi hilal şeklinde aşırı yamuk.</t>
  </si>
  <si>
    <t>sürüş devamlılığı</t>
  </si>
  <si>
    <t>C(Sisteme etki etmeyen arıza)</t>
  </si>
  <si>
    <t>N.A(Yaralanma yok)</t>
  </si>
  <si>
    <t>Araç şasiden ters tarafa esnatilerek çoğunlukla düzeltilmiştir.</t>
  </si>
  <si>
    <t>(I) İlk Defa Karşılaşılan Arıza</t>
  </si>
  <si>
    <t>Bu Arıza Aracın Servise Verilmesine Engel Değil</t>
  </si>
  <si>
    <t>IASI18-NCR-005</t>
  </si>
  <si>
    <t>MC</t>
  </si>
  <si>
    <t>BOZ-IASI18-FF-002</t>
  </si>
  <si>
    <t>Windows</t>
  </si>
  <si>
    <t>DORAGLASS</t>
  </si>
  <si>
    <t>MC ön sağ yan cam çatlak.</t>
  </si>
  <si>
    <t>Araç indirildikten sonra MC ön sağ yan camın çatlak olduğu tespit edildi. Bu şekilde servise devam edecek. İleri zamanlarda müşteriye cam verilecek ve ihtiyaç halinde değiştirilecek.</t>
  </si>
  <si>
    <t>Değiştirilecek/To Be Changed</t>
  </si>
  <si>
    <t>IASI18-NCR-001</t>
  </si>
  <si>
    <t>MC-M</t>
  </si>
  <si>
    <t>BOZ-IASI18-FF-003</t>
  </si>
  <si>
    <t>MC ve M hidrolik fren hattı boruları araç şasesine sürtüyor.</t>
  </si>
  <si>
    <t>B(Servisten çekmeye etki eden arıza)</t>
  </si>
  <si>
    <t>Hidrolik fren hattı boruları şaseye değmektedir. Servise verildikten kısa süre sonra borular delinetek fren arızasına sebebiyet verecektir. Borular şaseye değmeyecek şekilde ayarlandı ve izolasyon yapıldı.</t>
  </si>
  <si>
    <t>IASI18-NCR-002</t>
  </si>
  <si>
    <t>BOZ-IASI18-FF-004</t>
  </si>
  <si>
    <t>Medcom</t>
  </si>
  <si>
    <t>CAN2 hattı üsrekli çöküyor.</t>
  </si>
  <si>
    <t>B-Hız veya güç azalması</t>
  </si>
  <si>
    <t>Equipment_Supplier</t>
  </si>
  <si>
    <t>Testler esnasında sahaya gelen Medcom ekibi tarafından incelendi. HDMI değişi ile arıza giderildi.</t>
  </si>
  <si>
    <t>BOZ-IASI18-FF-005</t>
  </si>
  <si>
    <t>Kabin değişimi için anahtar çevrildiğinde frenler minör arızaya düşüyor.</t>
  </si>
  <si>
    <t>TCMS yazılım güncellemesi ile arıza düzeltildi.</t>
  </si>
  <si>
    <t>BOZ-IASI18-FF-006</t>
  </si>
  <si>
    <t>Pantograf kaldırma telinin bulunduğu delikten araç içine su alıyor.</t>
  </si>
  <si>
    <t>Çatıdan telin indiği braket vidaları tam sıkılmadığı tespit edildi. Vida etraflarında su aldığı tespit edildi. Sıkılarak sorun giderildi.</t>
  </si>
  <si>
    <t>IASI18-NCR-007</t>
  </si>
  <si>
    <t>BOZ-IASI18-FF-007</t>
  </si>
  <si>
    <t>Internal_Trim</t>
  </si>
  <si>
    <t>Sazcılar</t>
  </si>
  <si>
    <t>Boji karkaslarının etraflarından araç içine su almaktadır.</t>
  </si>
  <si>
    <t>Araç altından boji üstü kaarkasların araya izolasyon yapıldı.</t>
  </si>
  <si>
    <t>BOZ-IASI18-FF-008</t>
  </si>
  <si>
    <t>Araç gövdesi yamuk.</t>
  </si>
  <si>
    <t>Müşteriden bildirim gelene kadar düzeltme çalışması yapılmayacak. Konu şuanda kapalı konumda.</t>
  </si>
  <si>
    <t>(III) Farklı Araçlarda Tekrarlayan Arıza</t>
  </si>
  <si>
    <t>BOZ-IASI18-FF-009</t>
  </si>
  <si>
    <t>Ray frenleri çalışmıyor.</t>
  </si>
  <si>
    <t>Yapılan kontrollerde ray fren buton bağlantılarının yapılmadığı görüldü. Buton bağlantısı yapılıp arıza giderildi.</t>
  </si>
  <si>
    <t>MC-m</t>
  </si>
  <si>
    <t>BOZ-IASI18-FF-010</t>
  </si>
  <si>
    <t>M</t>
  </si>
  <si>
    <t>BOZ-IASI18-FF-011</t>
  </si>
  <si>
    <t>M modül yanal damper vidaları gevşeyerek araç şasesini delmiş.</t>
  </si>
  <si>
    <t>Yapılan incelemelerde M modül tüm damper vidalarının sıkılmadığı ve aracın servise başlamasıdan kısa bir süre sonra yanal damper vidalarının gevşeme soncu araç yan duvarını delerek deforme ettiği düşünülmektedir. Vidaları sıkarak ve eksik olanların yerine de yenilerini takarak sorun giderilmiştir.</t>
  </si>
  <si>
    <t>BOZ-IASI18-FF-012</t>
  </si>
  <si>
    <t>Silecek kolu boş dönüyor ve işlevini yerine getirmiyor.</t>
  </si>
  <si>
    <t>Silecek mekanizma kolu ile siecek fırça kolunun birleştiği yerden deforme olmuş. Onarıldı. Araç servise verildi.</t>
  </si>
  <si>
    <t>BOZ-IASI18-FF-013</t>
  </si>
  <si>
    <t>BOZ-IASI18-FF-014</t>
  </si>
  <si>
    <t>Silecek mekanizmasında motoru tutan vidalar gevşekti. Motor başta idi. Onarılarak araç servise verildi.</t>
  </si>
  <si>
    <t>BOZ-IASI18-FF-015</t>
  </si>
  <si>
    <t>Araç sert fren uygulamaktadır.</t>
  </si>
  <si>
    <t>M modül HPU değiştirilerek arıza giderildi.</t>
  </si>
  <si>
    <t>IASI18-NCR-014</t>
  </si>
  <si>
    <t>BOZ-IASI18-FF-016</t>
  </si>
  <si>
    <t>BOZ-IASI18-FF-017</t>
  </si>
  <si>
    <t>IASI18-NCR-012</t>
  </si>
  <si>
    <t>BOZ-IASI18-FF-018</t>
  </si>
  <si>
    <t>STEMMANN-TECHNIK</t>
  </si>
  <si>
    <t>Pantograf hava kalmış. İndirilemiyor.</t>
  </si>
  <si>
    <t>Pantograf motoru arızalanmış. Değiştirilerek arıza giderildi.</t>
  </si>
  <si>
    <t>BOZ-IASI18-FF-019</t>
  </si>
  <si>
    <t>BOZ-IASI18-FF-020</t>
  </si>
  <si>
    <t>Ön cam perdesi çalışmıyor.</t>
  </si>
  <si>
    <t>Ön cam perdesi takılı kalmış. Düzeltildi. Arıza giderildi.</t>
  </si>
  <si>
    <t>BOZ-IASI18-FF-021</t>
  </si>
  <si>
    <t>Panograf manuel teli kopmuş.</t>
  </si>
  <si>
    <t>Pantograf kaldırma işlemi esnasında zorlandığından kopmuştur. Onarılarak düzeltildi.</t>
  </si>
  <si>
    <t>S</t>
  </si>
  <si>
    <t>BOZ-IASI18-FF-022</t>
  </si>
  <si>
    <t>Auxiliary_Power_Unit</t>
  </si>
  <si>
    <t>Medcom Mer cihazına bağlanılamamaktadır.</t>
  </si>
  <si>
    <t>C-Uyarı</t>
  </si>
  <si>
    <t>MER cihazı çalışmamaktaydı. Sisteme bağlanılamıyordu. Medcomdan destek istendi. Uzaktan bağlanmaya çalıştılar ancak bağlanılamadı. Yenisi ile değiştirilerek arıza giderildi.</t>
  </si>
  <si>
    <t>IASI18-NCR-015</t>
  </si>
  <si>
    <t>BOZ-IASI18-FF-023</t>
  </si>
  <si>
    <t>Pantograf yukarıda olmasına rağmen aşağıda görünüyor. Araç yolda kalmış.</t>
  </si>
  <si>
    <t>A-Sürüşü engeller</t>
  </si>
  <si>
    <t>A(Hareket etmeyi engelleyen arıza)</t>
  </si>
  <si>
    <t>Araç servisten başka araca bağlanılarak depoya çekilmiştir. Bu araçta Timisoara pantografı mevcut idi. Pantograf değiştirilerek arıza giderildi.</t>
  </si>
  <si>
    <t>BOZ-IASI18-FF-024</t>
  </si>
  <si>
    <t>Selectron</t>
  </si>
  <si>
    <t>Aaç komple izole olmuş.</t>
  </si>
  <si>
    <t>Yapılan kontrollerde TCMS modüllerinden biri haralı montaj edilmiş ve ayakları deform olduğu görüldü. Modül yenisi ile değiştirilerek arıza giderildi.</t>
  </si>
  <si>
    <t>BOZ-IASI18-FF-025</t>
  </si>
  <si>
    <t>Araç gövdesinde yamukluk mevcut.</t>
  </si>
  <si>
    <t>BOZ-IASI18-FF-026</t>
  </si>
  <si>
    <t>HISPACOLD</t>
  </si>
  <si>
    <t>Yolcu klimasından ses gelmektedir.</t>
  </si>
  <si>
    <t>Yapılan kontrollerde klima filtre kasetinin sistem çalışırken çerçeveye temas ederek ses yaptığı tespit edildi. Kasete izolasyon yapılarak sorun giderildi.</t>
  </si>
  <si>
    <t>BOZ-IASI18-FF-027</t>
  </si>
  <si>
    <t>Araç geri sürüş panelinden sürülemiyor.</t>
  </si>
  <si>
    <t>Yapılan kontrollerde M modül TCMS modüllerinde temassızlık tespit edildi. Düzeltirek arıza giderildi.</t>
  </si>
  <si>
    <t>BOZ-IASI18-FF-028</t>
  </si>
  <si>
    <t>Araç sinyalleri çalışmıyor.</t>
  </si>
  <si>
    <t>Yapılan kontrollerde sinyal butonu soket montajı yapılmamış. Düzeltilerek arıza giderildi.</t>
  </si>
  <si>
    <t>BOZ-IASI18-FF-029</t>
  </si>
  <si>
    <t>Ön  sol cam çatlak.</t>
  </si>
  <si>
    <t>Bu şekilde servise devam edecek. Yerine cam tedarik edilip müşteriye teslim edilecek. Gerektiğinde değiştirilecek.</t>
  </si>
  <si>
    <t>BOZ-IASI18-FF-030</t>
  </si>
  <si>
    <t>Sürücü kabin kapı camı kırılmış.</t>
  </si>
  <si>
    <t>Yapılan kontrollerde ve kamera kayıt incelemelerinde kapının açılma esnasında yan duvara basarak kasıntı yapması sonucu kırıldığı görülmüştür. Kazalı araçtan kapı alınarak değiştirilmiştir.</t>
  </si>
  <si>
    <t>IASI18-NCR-021</t>
  </si>
  <si>
    <t>BOZ-IASI18-FF-031</t>
  </si>
  <si>
    <t>M ön sol cam çatlak.</t>
  </si>
  <si>
    <t>IASI18-NCR-020</t>
  </si>
  <si>
    <t>BOZ-IASI18-FF-032</t>
  </si>
  <si>
    <t>TSA</t>
  </si>
  <si>
    <t>M modül motorlar devreye girmiyor.</t>
  </si>
  <si>
    <t>Yapılan kontrollerde TCU2 araç içi elektrik panoda röle çıkığı tespit edilid. Düzeltilerek arıza giderildi.</t>
  </si>
  <si>
    <t>BOZ-IASI18-FF-033</t>
  </si>
  <si>
    <t>MC sol taraf sinyallar yapışık kalmış sürekli yanık halde.</t>
  </si>
  <si>
    <t>Sinyal rölesi gevşemiş. Sök takılarak düzeltildi.</t>
  </si>
  <si>
    <t>BOZ-IASI18-FF-034</t>
  </si>
  <si>
    <t>MC sol kaliper salmamış. Fren diski aşırı ısınmış.</t>
  </si>
  <si>
    <t>Depoda kontrolleri yapıldığında sorun görülmedi. Takip edilmek üzere servise tekrar verildi.</t>
  </si>
  <si>
    <t>BOZ-IASI18-FF-035</t>
  </si>
  <si>
    <t>BOZ-IASI18-FF-036</t>
  </si>
  <si>
    <t>BOZ-IASI18-FF-037</t>
  </si>
  <si>
    <t>BOZ-IASI18-FF-038</t>
  </si>
  <si>
    <t>BOZ-IASI18-FF-039</t>
  </si>
  <si>
    <t>BOZ-IASI18-FF-040</t>
  </si>
  <si>
    <t>BOZ-IASI18-FF-041</t>
  </si>
  <si>
    <t>BOZ-IASI18-FF-042</t>
  </si>
  <si>
    <t>BOZ-IASI18-FF-043</t>
  </si>
  <si>
    <t>BOZ-IASI18-FF-044</t>
  </si>
  <si>
    <t>BOZ-IASI18-FF-045</t>
  </si>
  <si>
    <t>BOZ-IASI18-FF-046</t>
  </si>
  <si>
    <t>BOZ-IASI18-FF-047</t>
  </si>
  <si>
    <t>BOZ-IASI18-FF-048</t>
  </si>
  <si>
    <t>BOZ-IASI18-FF-049</t>
  </si>
  <si>
    <t>BOZ-IASI18-FF-050</t>
  </si>
  <si>
    <t>BOZ-IASI18-FF-051</t>
  </si>
  <si>
    <t>BOZ-IASI18-FF-052</t>
  </si>
  <si>
    <t>BOZ-IASI18-FF-053</t>
  </si>
  <si>
    <t>BOZ-IASI18-FF-054</t>
  </si>
  <si>
    <t>BOZ-IASI18-FF-055</t>
  </si>
  <si>
    <t>BOZ-IASI18-FF-056</t>
  </si>
  <si>
    <t>BOZ-IASI18-FF-057</t>
  </si>
  <si>
    <t>BOZ-IASI18-FF-058</t>
  </si>
  <si>
    <t>BOZ-IASI18-FF-059</t>
  </si>
  <si>
    <t>BOZ-IASI18-FF-060</t>
  </si>
  <si>
    <t>BOZ-IASI18-FF-061</t>
  </si>
  <si>
    <t>BOZ-IASI18-FF-062</t>
  </si>
  <si>
    <t>BOZ-IASI18-FF-063</t>
  </si>
  <si>
    <t>BOZ-IASI18-FF-064</t>
  </si>
  <si>
    <t>BOZ-IASI18-FF-065</t>
  </si>
  <si>
    <t>BOZ-IASI18-FF-066</t>
  </si>
  <si>
    <t>BOZ-IASI18-FF-067</t>
  </si>
  <si>
    <t>BOZ-IASI18-FF-068</t>
  </si>
  <si>
    <t>BOZ-IASI18-FF-069</t>
  </si>
  <si>
    <t>BOZ-IASI18-FF-070</t>
  </si>
  <si>
    <t>BOZ-IASI18-FF-071</t>
  </si>
  <si>
    <t>BOZ-IASI18-FF-072</t>
  </si>
  <si>
    <t>BOZ-IASI18-FF-073</t>
  </si>
  <si>
    <t>BOZ-IASI18-FF-074</t>
  </si>
  <si>
    <t>BOZ-IASI18-FF-075</t>
  </si>
  <si>
    <t>BOZ-IASI18-FF-076</t>
  </si>
  <si>
    <t>BOZ-IASI18-FF-077</t>
  </si>
  <si>
    <t>BOZ-IASI18-FF-078</t>
  </si>
  <si>
    <t>BOZ-IASI18-FF-079</t>
  </si>
  <si>
    <t>BOZ-IASI18-FF-080</t>
  </si>
  <si>
    <t>BOZ-IASI18-FF-081</t>
  </si>
  <si>
    <t>BOZ-IASI18-FF-082</t>
  </si>
  <si>
    <t>BOZ-IASI18-FF-083</t>
  </si>
  <si>
    <t>BOZ-IASI18-FF-084</t>
  </si>
  <si>
    <t>BOZ-IASI18-FF-085</t>
  </si>
  <si>
    <t>BOZ-IASI18-FF-086</t>
  </si>
  <si>
    <t>BOZ-IASI18-FF-087</t>
  </si>
  <si>
    <t>BOZ-IASI18-FF-088</t>
  </si>
  <si>
    <t>BOZ-IASI18-FF-089</t>
  </si>
  <si>
    <t>BOZ-IASI18-FF-090</t>
  </si>
  <si>
    <t>BOZ-IASI18-FF-091</t>
  </si>
  <si>
    <t>BOZ-IASI18-FF-092</t>
  </si>
  <si>
    <t>BOZ-IASI18-FF-093</t>
  </si>
  <si>
    <t>BOZ-IASI18-FF-094</t>
  </si>
  <si>
    <t>BOZ-IASI18-FF-095</t>
  </si>
  <si>
    <t>BOZ-IASI18-FF-096</t>
  </si>
  <si>
    <t>BOZ-IASI18-FF-097</t>
  </si>
  <si>
    <t>BOZ-IASI18-FF-098</t>
  </si>
  <si>
    <t>BOZ-IASI18-FF-099</t>
  </si>
  <si>
    <t>BOZ-IASI18-FF-100</t>
  </si>
  <si>
    <t>BOZ-IASI18-FF-101</t>
  </si>
  <si>
    <t>BOZ-IASI18-FF-102</t>
  </si>
  <si>
    <t>BOZ-IASI18-FF-103</t>
  </si>
  <si>
    <t>BOZ-IASI18-FF-104</t>
  </si>
  <si>
    <t>BOZ-IASI18-FF-105</t>
  </si>
  <si>
    <t>BOZ-IASI18-FF-106</t>
  </si>
  <si>
    <t>BOZ-IASI18-FF-107</t>
  </si>
  <si>
    <t>BOZ-IASI18-FF-108</t>
  </si>
  <si>
    <t>BOZ-IASI18-FF-109</t>
  </si>
  <si>
    <t>BOZ-IASI18-FF-110</t>
  </si>
  <si>
    <t>BOZ-IASI18-FF-111</t>
  </si>
  <si>
    <t>BOZ-IASI18-FF-112</t>
  </si>
  <si>
    <t>BOZ-IASI18-FF-113</t>
  </si>
  <si>
    <t>BOZ-IASI18-FF-114</t>
  </si>
  <si>
    <t>BOZ-IASI18-FF-115</t>
  </si>
  <si>
    <t>BOZ-IASI18-FF-116</t>
  </si>
  <si>
    <t>BOZ-IASI18-FF-117</t>
  </si>
  <si>
    <t>BOZ-IASI18-FF-118</t>
  </si>
  <si>
    <t>BOZ-IASI18-FF-119</t>
  </si>
  <si>
    <t>BOZ-IASI18-FF-120</t>
  </si>
  <si>
    <t>BOZ-IASI18-FF-121</t>
  </si>
  <si>
    <t>BOZ-IASI18-FF-122</t>
  </si>
  <si>
    <t>BOZ-IASI18-FF-123</t>
  </si>
  <si>
    <t>BOZ-IASI18-FF-124</t>
  </si>
  <si>
    <t>BOZ-IASI18-FF-125</t>
  </si>
  <si>
    <t>BOZ-IASI18-FF-126</t>
  </si>
  <si>
    <t>BOZ-IASI18-FF-127</t>
  </si>
  <si>
    <t>BOZ-IASI18-FF-128</t>
  </si>
  <si>
    <t>BOZ-IASI18-FF-129</t>
  </si>
  <si>
    <t>BOZ-IASI18-FF-130</t>
  </si>
  <si>
    <t>BOZ-IASI18-FF-131</t>
  </si>
  <si>
    <t>BOZ-IASI18-FF-132</t>
  </si>
  <si>
    <t>BOZ-IASI18-FF-133</t>
  </si>
  <si>
    <t>BOZ-IASI18-FF-134</t>
  </si>
  <si>
    <t>BOZ-IASI18-FF-135</t>
  </si>
  <si>
    <t>BOZ-IASI18-FF-136</t>
  </si>
  <si>
    <t>BOZ-IASI18-FF-137</t>
  </si>
  <si>
    <t>BOZ-IASI18-FF-138</t>
  </si>
  <si>
    <t>BOZ-IASI18-FF-139</t>
  </si>
  <si>
    <t>BOZ-IASI18-FF-140</t>
  </si>
  <si>
    <t>BOZ-IASI18-FF-141</t>
  </si>
  <si>
    <t>BOZ-IASI18-FF-142</t>
  </si>
  <si>
    <t>BOZ-IASI18-FF-143</t>
  </si>
  <si>
    <t>BOZ-IASI18-FF-144</t>
  </si>
  <si>
    <t>BOZ-IASI18-FF-145</t>
  </si>
  <si>
    <t>BOZ-IASI18-FF-146</t>
  </si>
  <si>
    <t>BOZ-IASI18-FF-147</t>
  </si>
  <si>
    <t>BOZ-IASI18-FF-148</t>
  </si>
  <si>
    <t>BOZ-IASI18-FF-149</t>
  </si>
  <si>
    <t>BOZ-IASI18-FF-150</t>
  </si>
  <si>
    <t>BOZ-IASI18-FF-151</t>
  </si>
  <si>
    <t>BOZ-IASI18-FF-152</t>
  </si>
  <si>
    <t>BOZ-IASI18-FF-153</t>
  </si>
  <si>
    <t>BOZ-IASI18-FF-154</t>
  </si>
  <si>
    <t>BOZ-IASI18-FF-155</t>
  </si>
  <si>
    <t>BOZ-IASI18-FF-156</t>
  </si>
  <si>
    <t>BOZ-IASI18-FF-157</t>
  </si>
  <si>
    <t>BOZ-IASI18-FF-158</t>
  </si>
  <si>
    <t>BOZ-IASI18-FF-159</t>
  </si>
  <si>
    <t>BOZ-IASI18-FF-160</t>
  </si>
  <si>
    <t>BOZ-IASI18-FF-161</t>
  </si>
  <si>
    <t>BOZ-IASI18-FF-162</t>
  </si>
  <si>
    <t>BOZ-IASI18-FF-163</t>
  </si>
  <si>
    <t>BOZ-IASI18-FF-164</t>
  </si>
  <si>
    <t>BOZ-IASI18-FF-165</t>
  </si>
  <si>
    <t>BOZ-IASI18-FF-166</t>
  </si>
  <si>
    <t>BOZ-IASI18-FF-167</t>
  </si>
  <si>
    <t>BOZ-IASI18-FF-168</t>
  </si>
  <si>
    <t>BOZ-IASI18-FF-169</t>
  </si>
  <si>
    <t>BOZ-IASI18-FF-170</t>
  </si>
  <si>
    <t>BOZ-IASI18-FF-171</t>
  </si>
  <si>
    <t>BOZ-IASI18-FF-172</t>
  </si>
  <si>
    <t>BOZ-IASI18-FF-173</t>
  </si>
  <si>
    <t>BOZ-IASI18-FF-174</t>
  </si>
  <si>
    <t>BOZ-IASI18-FF-175</t>
  </si>
  <si>
    <t>BOZ-IASI18-FF-176</t>
  </si>
  <si>
    <t>BOZ-IASI18-FF-177</t>
  </si>
  <si>
    <t>BOZ-IASI18-FF-178</t>
  </si>
  <si>
    <t>BOZ-IASI18-FF-179</t>
  </si>
  <si>
    <t>BOZ-IASI18-FF-180</t>
  </si>
  <si>
    <t>BOZ-IASI18-FF-181</t>
  </si>
  <si>
    <t>BOZ-IASI18-FF-182</t>
  </si>
  <si>
    <t>BOZ-IASI18-FF-183</t>
  </si>
  <si>
    <t>BOZ-IASI18-FF-184</t>
  </si>
  <si>
    <t>BOZ-IASI18-FF-185</t>
  </si>
  <si>
    <t>BOZ-IASI18-FF-186</t>
  </si>
  <si>
    <t>BOZ-IASI18-FF-187</t>
  </si>
  <si>
    <t>BOZ-IASI18-FF-188</t>
  </si>
  <si>
    <t>BOZ-IASI18-FF-189</t>
  </si>
  <si>
    <t>BOZ-IASI18-FF-190</t>
  </si>
  <si>
    <t>BOZ-IASI18-FF-191</t>
  </si>
  <si>
    <t>BOZ-IASI18-FF-192</t>
  </si>
  <si>
    <t>BOZ-IASI18-FF-193</t>
  </si>
  <si>
    <t>BOZ-IASI18-FF-194</t>
  </si>
  <si>
    <t>BOZ-IASI18-FF-195</t>
  </si>
  <si>
    <t>BOZ-IASI18-FF-196</t>
  </si>
  <si>
    <t>BOZ-IASI18-FF-197</t>
  </si>
  <si>
    <t>BOZ-IASI18-FF-198</t>
  </si>
  <si>
    <t>BOZ-IASI18-FF-199</t>
  </si>
  <si>
    <t>BOZ-IASI18-FF-200</t>
  </si>
  <si>
    <t>BOZ-IASI18-FF-201</t>
  </si>
  <si>
    <t>BOZ-IASI18-FF-202</t>
  </si>
  <si>
    <t>BOZ-IASI18-FF-203</t>
  </si>
  <si>
    <t>BOZ-IASI18-FF-204</t>
  </si>
  <si>
    <t>BOZ-IASI18-FF-205</t>
  </si>
  <si>
    <t>BOZ-IASI18-FF-206</t>
  </si>
  <si>
    <t>BOZ-IASI18-FF-207</t>
  </si>
  <si>
    <t>BOZ-IASI18-FF-208</t>
  </si>
  <si>
    <t>BOZ-IASI18-FF-209</t>
  </si>
  <si>
    <t>BOZ-IASI18-FF-210</t>
  </si>
  <si>
    <t>BOZ-IASI18-FF-211</t>
  </si>
  <si>
    <t>BOZ-IASI18-FF-212</t>
  </si>
  <si>
    <t>BOZ-IASI18-FF-213</t>
  </si>
  <si>
    <t>BOZ-IASI18-FF-214</t>
  </si>
  <si>
    <t>BOZ-IASI18-FF-215</t>
  </si>
  <si>
    <t>BOZ-IASI18-FF-216</t>
  </si>
  <si>
    <t>BOZ-IASI18-FF-217</t>
  </si>
  <si>
    <t>BOZ-IASI18-FF-218</t>
  </si>
  <si>
    <t>BOZ-IASI18-FF-219</t>
  </si>
  <si>
    <t>BOZ-IASI18-FF-220</t>
  </si>
  <si>
    <t>BOZ-IASI18-FF-221</t>
  </si>
  <si>
    <t>BOZ-IASI18-FF-222</t>
  </si>
  <si>
    <t>BOZ-IASI18-FF-223</t>
  </si>
  <si>
    <t>BOZ-IASI18-FF-224</t>
  </si>
  <si>
    <t>BOZ-IASI18-FF-225</t>
  </si>
  <si>
    <t>BOZ-IASI18-FF-226</t>
  </si>
  <si>
    <t>BOZ-IASI18-FF-227</t>
  </si>
  <si>
    <t>BOZ-IASI18-FF-228</t>
  </si>
  <si>
    <t>BOZ-IASI18-FF-229</t>
  </si>
  <si>
    <t>BOZ-IASI18-FF-230</t>
  </si>
  <si>
    <t>BOZ-IASI18-FF-231</t>
  </si>
  <si>
    <t>BOZ-IASI18-FF-232</t>
  </si>
  <si>
    <t>BOZ-IASI18-FF-233</t>
  </si>
  <si>
    <t>BOZ-IASI18-FF-234</t>
  </si>
  <si>
    <t>BOZ-IASI18-FF-235</t>
  </si>
  <si>
    <t>BOZ-IASI18-FF-236</t>
  </si>
  <si>
    <t>BOZ-IASI18-FF-237</t>
  </si>
  <si>
    <t>BOZ-IASI18-FF-238</t>
  </si>
  <si>
    <t>BOZ-IASI18-FF-239</t>
  </si>
  <si>
    <t>BOZ-IASI18-FF-240</t>
  </si>
  <si>
    <t>BOZ-IASI18-FF-241</t>
  </si>
  <si>
    <t>BOZ-IASI18-FF-242</t>
  </si>
  <si>
    <t>BOZ-IASI18-FF-243</t>
  </si>
  <si>
    <t>BOZ-IASI18-FF-244</t>
  </si>
  <si>
    <t>BOZ-IASI18-FF-245</t>
  </si>
  <si>
    <t>BOZ-IASI18-FF-246</t>
  </si>
  <si>
    <t>BOZ-IASI18-FF-247</t>
  </si>
  <si>
    <t>BOZ-IASI18-FF-248</t>
  </si>
  <si>
    <t>BOZ-IASI18-FF-249</t>
  </si>
  <si>
    <t>BOZ-IASI18-FF-250</t>
  </si>
  <si>
    <t>BOZ-IASI18-FF-251</t>
  </si>
  <si>
    <t>BOZ-IASI18-FF-252</t>
  </si>
  <si>
    <t>BOZ-IASI18-FF-253</t>
  </si>
  <si>
    <t>BOZ-IASI18-FF-254</t>
  </si>
  <si>
    <t>BOZ-IASI18-FF-255</t>
  </si>
  <si>
    <t>BOZ-IASI18-FF-256</t>
  </si>
  <si>
    <t>BOZ-IASI18-FF-257</t>
  </si>
  <si>
    <t>BOZ-IASI18-FF-258</t>
  </si>
  <si>
    <t>BOZ-IASI18-FF-259</t>
  </si>
  <si>
    <t>BOZ-IASI18-FF-260</t>
  </si>
  <si>
    <t>BOZ-IASI18-FF-261</t>
  </si>
  <si>
    <t>BOZ-IASI18-FF-262</t>
  </si>
  <si>
    <t>BOZ-IASI18-FF-263</t>
  </si>
  <si>
    <t>BOZ-IASI18-FF-264</t>
  </si>
  <si>
    <t>BOZ-IASI18-FF-265</t>
  </si>
  <si>
    <t>BOZ-IASI18-FF-266</t>
  </si>
  <si>
    <t>BOZ-IASI18-FF-267</t>
  </si>
  <si>
    <t>BOZ-IASI18-FF-268</t>
  </si>
  <si>
    <t>BOZ-IASI18-FF-269</t>
  </si>
  <si>
    <t>BOZ-IASI18-FF-270</t>
  </si>
  <si>
    <t>BOZ-IASI18-FF-271</t>
  </si>
  <si>
    <t>BOZ-IASI18-FF-272</t>
  </si>
  <si>
    <t>BOZ-IASI18-FF-273</t>
  </si>
  <si>
    <t>BOZ-IASI18-FF-274</t>
  </si>
  <si>
    <t>BOZ-IASI18-FF-275</t>
  </si>
  <si>
    <t>BOZ-IASI18-FF-276</t>
  </si>
  <si>
    <t>BOZ-IASI18-FF-277</t>
  </si>
  <si>
    <t>BOZ-IASI18-FF-278</t>
  </si>
  <si>
    <t>BOZ-IASI18-FF-279</t>
  </si>
  <si>
    <t>BOZ-IASI18-FF-280</t>
  </si>
  <si>
    <t>BOZ-IASI18-FF-281</t>
  </si>
  <si>
    <t>BOZ-IASI18-FF-282</t>
  </si>
  <si>
    <t>BOZ-IASI18-FF-283</t>
  </si>
  <si>
    <t>BOZ-IASI18-FF-284</t>
  </si>
  <si>
    <t>BOZ-IASI18-FF-285</t>
  </si>
  <si>
    <t>BOZ-IASI18-FF-286</t>
  </si>
  <si>
    <t>BOZ-IASI18-FF-287</t>
  </si>
  <si>
    <t>BOZ-IASI18-FF-288</t>
  </si>
  <si>
    <t>BOZ-IASI18-FF-289</t>
  </si>
  <si>
    <t>BOZ-IASI18-FF-290</t>
  </si>
  <si>
    <t>BOZ-IASI18-FF-291</t>
  </si>
  <si>
    <t>BOZ-IASI18-FF-292</t>
  </si>
  <si>
    <t>BOZ-IASI18-FF-293</t>
  </si>
  <si>
    <t>BOZ-IASI18-FF-294</t>
  </si>
  <si>
    <t>BOZ-IASI18-FF-295</t>
  </si>
  <si>
    <t>BOZ-IASI18-FF-296</t>
  </si>
  <si>
    <t>BOZ-IASI18-FF-297</t>
  </si>
  <si>
    <t>BOZ-IASI18-FF-298</t>
  </si>
  <si>
    <t>BOZ-IASI18-FF-299</t>
  </si>
  <si>
    <t>BOZ-IASI18-FF-300</t>
  </si>
  <si>
    <t>BOZ-IASI18-FF-301</t>
  </si>
  <si>
    <t>BOZ-IASI18-FF-302</t>
  </si>
  <si>
    <t>BOZ-IASI18-FF-303</t>
  </si>
  <si>
    <t>BOZ-IASI18-FF-304</t>
  </si>
  <si>
    <t>BOZ-IASI18-FF-305</t>
  </si>
  <si>
    <t>BOZ-IASI18-FF-306</t>
  </si>
  <si>
    <t>BOZ-IASI18-FF-307</t>
  </si>
  <si>
    <t>BOZ-IASI18-FF-308</t>
  </si>
  <si>
    <t>BOZ-IASI18-FF-309</t>
  </si>
  <si>
    <t>BOZ-IASI18-FF-310</t>
  </si>
  <si>
    <t>BOZ-IASI18-FF-311</t>
  </si>
  <si>
    <t>BOZ-IASI18-FF-312</t>
  </si>
  <si>
    <t>BOZ-IASI18-FF-313</t>
  </si>
  <si>
    <t>BOZ-IASI18-FF-314</t>
  </si>
  <si>
    <t>BOZ-IASI18-FF-315</t>
  </si>
  <si>
    <t>BOZ-IASI18-FF-316</t>
  </si>
  <si>
    <t>BOZ-IASI18-FF-317</t>
  </si>
  <si>
    <t>BOZ-IASI18-FF-318</t>
  </si>
  <si>
    <t>BOZ-IASI18-FF-319</t>
  </si>
  <si>
    <t>BOZ-IASI18-FF-320</t>
  </si>
  <si>
    <t>BOZ-IASI18-FF-321</t>
  </si>
  <si>
    <t>BOZ-IASI18-FF-322</t>
  </si>
  <si>
    <t>BOZ-IASI18-FF-323</t>
  </si>
  <si>
    <t>BOZ-IASI18-FF-324</t>
  </si>
  <si>
    <t>BOZ-IASI18-FF-325</t>
  </si>
  <si>
    <t>BOZ-IASI18-FF-326</t>
  </si>
  <si>
    <t>BOZ-IASI18-FF-327</t>
  </si>
  <si>
    <t>BOZ-IASI18-FF-328</t>
  </si>
  <si>
    <t>BOZ-IASI18-FF-329</t>
  </si>
  <si>
    <t>BOZ-IASI18-FF-330</t>
  </si>
  <si>
    <t>BOZ-IASI18-FF-331</t>
  </si>
  <si>
    <t>BOZ-IASI18-FF-332</t>
  </si>
  <si>
    <t>BOZ-IASI18-FF-333</t>
  </si>
  <si>
    <t>BOZ-IASI18-FF-334</t>
  </si>
  <si>
    <t>BOZ-IASI18-FF-335</t>
  </si>
  <si>
    <t>BOZ-IASI18-FF-336</t>
  </si>
  <si>
    <t>BOZ-IASI18-FF-337</t>
  </si>
  <si>
    <t>BOZ-IASI18-FF-338</t>
  </si>
  <si>
    <t>BOZ-IASI18-FF-339</t>
  </si>
  <si>
    <t>BOZ-IASI18-FF-340</t>
  </si>
  <si>
    <t>BOZ-IASI18-FF-341</t>
  </si>
  <si>
    <t>BOZ-IASI18-FF-342</t>
  </si>
  <si>
    <t>BOZ-IASI18-FF-343</t>
  </si>
  <si>
    <t>BOZ-IASI18-FF-344</t>
  </si>
  <si>
    <t>BOZ-IASI18-FF-345</t>
  </si>
  <si>
    <t>BOZ-IASI18-FF-346</t>
  </si>
  <si>
    <t>BOZ-IASI18-FF-347</t>
  </si>
  <si>
    <t>BOZ-IASI18-FF-348</t>
  </si>
  <si>
    <t>BOZ-IASI18-FF-349</t>
  </si>
  <si>
    <t>BOZ-IASI18-FF-350</t>
  </si>
  <si>
    <t>BOZ-IASI18-FF-351</t>
  </si>
  <si>
    <t>BOZ-IASI18-FF-352</t>
  </si>
  <si>
    <t>BOZ-IASI18-FF-353</t>
  </si>
  <si>
    <t>BOZ-IASI18-FF-354</t>
  </si>
  <si>
    <t>BOZ-IASI18-FF-355</t>
  </si>
  <si>
    <t>BOZ-IASI18-FF-356</t>
  </si>
  <si>
    <t>BOZ-IASI18-FF-357</t>
  </si>
  <si>
    <t>BOZ-IASI18-FF-358</t>
  </si>
  <si>
    <t>BOZ-IASI18-FF-359</t>
  </si>
  <si>
    <t>BOZ-IASI18-FF-360</t>
  </si>
  <si>
    <t>BOZ-IASI18-FF-361</t>
  </si>
  <si>
    <t>BOZ-IASI18-FF-362</t>
  </si>
  <si>
    <t>BOZ-IASI18-FF-363</t>
  </si>
  <si>
    <t>BOZ-IASI18-FF-364</t>
  </si>
  <si>
    <t>BOZ-IASI18-FF-365</t>
  </si>
  <si>
    <t>BOZ-IASI18-FF-366</t>
  </si>
  <si>
    <t>BOZ-IASI18-FF-367</t>
  </si>
  <si>
    <t>BOZ-IASI18-FF-368</t>
  </si>
  <si>
    <t>BOZ-IASI18-FF-369</t>
  </si>
  <si>
    <t>BOZ-IASI18-FF-370</t>
  </si>
  <si>
    <t>BOZ-IASI18-FF-371</t>
  </si>
  <si>
    <t>BOZ-IASI18-FF-372</t>
  </si>
  <si>
    <t>BOZ-IASI18-FF-373</t>
  </si>
  <si>
    <t>BOZ-IASI18-FF-374</t>
  </si>
  <si>
    <t>BOZ-IASI18-FF-375</t>
  </si>
  <si>
    <t>BOZ-IASI18-FF-376</t>
  </si>
  <si>
    <t>BOZ-IASI18-FF-377</t>
  </si>
  <si>
    <t>BOZ-IASI18-FF-378</t>
  </si>
  <si>
    <t>BOZ-IASI18-FF-379</t>
  </si>
  <si>
    <t>BOZ-IASI18-FF-380</t>
  </si>
  <si>
    <t>BOZ-IASI18-FF-381</t>
  </si>
  <si>
    <t>BOZ-IASI18-FF-382</t>
  </si>
  <si>
    <t>BOZ-IASI18-FF-383</t>
  </si>
  <si>
    <t>BOZ-IASI18-FF-384</t>
  </si>
  <si>
    <t>BOZ-IASI18-FF-385</t>
  </si>
  <si>
    <t>BOZ-IASI18-FF-386</t>
  </si>
  <si>
    <t>BOZ-IASI18-FF-387</t>
  </si>
  <si>
    <t>BOZ-IASI18-FF-388</t>
  </si>
  <si>
    <t>BOZ-IASI18-FF-389</t>
  </si>
  <si>
    <t>BOZ-IASI18-FF-390</t>
  </si>
  <si>
    <t>BOZ-IASI18-FF-391</t>
  </si>
  <si>
    <t>BOZ-IASI18-FF-392</t>
  </si>
  <si>
    <t>BOZ-IASI18-FF-393</t>
  </si>
  <si>
    <t>BOZ-IASI18-FF-394</t>
  </si>
  <si>
    <t>BOZ-IASI18-FF-395</t>
  </si>
  <si>
    <t>BOZ-IASI18-FF-396</t>
  </si>
  <si>
    <t>BOZ-IASI18-FF-397</t>
  </si>
  <si>
    <t>BOZ-IASI18-FF-398</t>
  </si>
  <si>
    <t>BOZ-IASI18-FF-399</t>
  </si>
  <si>
    <t>BOZ-IASI18-FF-400</t>
  </si>
  <si>
    <t>BOZ-IASI18-FF-401</t>
  </si>
  <si>
    <t>BOZ-IASI18-FF-402</t>
  </si>
  <si>
    <t>BOZ-IASI18-FF-403</t>
  </si>
  <si>
    <t>BOZ-IASI18-FF-404</t>
  </si>
  <si>
    <t>BOZ-IASI18-FF-405</t>
  </si>
  <si>
    <t>BOZ-IASI18-FF-406</t>
  </si>
  <si>
    <t>BOZ-IASI18-FF-407</t>
  </si>
  <si>
    <t>BOZ-IASI18-FF-408</t>
  </si>
  <si>
    <t>BOZ-IASI18-FF-409</t>
  </si>
  <si>
    <t>BOZ-IASI18-FF-410</t>
  </si>
  <si>
    <t>BOZ-IASI18-FF-411</t>
  </si>
  <si>
    <t>BOZ-IASI18-FF-412</t>
  </si>
  <si>
    <t>BOZ-IASI18-FF-413</t>
  </si>
  <si>
    <t>BOZ-IASI18-FF-414</t>
  </si>
  <si>
    <t>BOZ-IASI18-FF-415</t>
  </si>
  <si>
    <t>BOZ-IASI18-FF-416</t>
  </si>
  <si>
    <t>BOZ-IASI18-FF-417</t>
  </si>
  <si>
    <t>BOZ-IASI18-FF-418</t>
  </si>
  <si>
    <t>BOZ-IASI18-FF-419</t>
  </si>
  <si>
    <t>BOZ-IASI18-FF-420</t>
  </si>
  <si>
    <t>BOZ-IASI18-FF-421</t>
  </si>
  <si>
    <t>BOZ-IASI18-FF-422</t>
  </si>
  <si>
    <t>BOZ-IASI18-FF-423</t>
  </si>
  <si>
    <t>BOZ-IASI18-FF-424</t>
  </si>
  <si>
    <t>BOZ-IASI18-FF-425</t>
  </si>
  <si>
    <t>BOZ-IASI18-FF-426</t>
  </si>
  <si>
    <t>BOZ-IASI18-FF-427</t>
  </si>
  <si>
    <t>BOZ-IASI18-FF-428</t>
  </si>
  <si>
    <t>BOZ-IASI18-FF-429</t>
  </si>
  <si>
    <t>BOZ-IASI18-FF-430</t>
  </si>
  <si>
    <t>BOZ-IASI18-FF-431</t>
  </si>
  <si>
    <t>BOZ-IASI18-FF-432</t>
  </si>
  <si>
    <t>BOZ-IASI18-FF-433</t>
  </si>
  <si>
    <t>BOZ-IASI18-FF-434</t>
  </si>
  <si>
    <t>BOZ-IASI18-FF-435</t>
  </si>
  <si>
    <t>BOZ-IASI18-FF-436</t>
  </si>
  <si>
    <t>BOZ-IASI18-FF-437</t>
  </si>
  <si>
    <t>BOZ-IASI18-FF-438</t>
  </si>
  <si>
    <t>BOZ-IASI18-FF-439</t>
  </si>
  <si>
    <t>BOZ-IASI18-FF-440</t>
  </si>
  <si>
    <t>BOZ-IASI18-FF-441</t>
  </si>
  <si>
    <t>BOZ-IASI18-FF-442</t>
  </si>
  <si>
    <t>BOZ-IASI18-FF-443</t>
  </si>
  <si>
    <t>BOZ-IASI18-FF-444</t>
  </si>
  <si>
    <t>BOZ-IASI18-FF-445</t>
  </si>
  <si>
    <t>BOZ-IASI18-FF-446</t>
  </si>
  <si>
    <t>BOZ-IASI18-FF-447</t>
  </si>
  <si>
    <t>BOZ-IASI18-FF-448</t>
  </si>
  <si>
    <t>BOZ-IASI18-FF-449</t>
  </si>
  <si>
    <t>BOZ-IASI18-FF-450</t>
  </si>
  <si>
    <t>BOZ-IASI18-FF-451</t>
  </si>
  <si>
    <t>BOZ-IASI18-FF-452</t>
  </si>
  <si>
    <t>BOZ-IASI18-FF-453</t>
  </si>
  <si>
    <t>BOZ-IASI18-FF-454</t>
  </si>
  <si>
    <t>BOZ-IASI18-FF-455</t>
  </si>
  <si>
    <t>BOZ-IASI18-FF-456</t>
  </si>
  <si>
    <t>BOZ-IASI18-FF-457</t>
  </si>
  <si>
    <t>BOZ-IASI18-FF-458</t>
  </si>
  <si>
    <t>BOZ-IASI18-FF-459</t>
  </si>
  <si>
    <t>BOZ-IASI18-FF-460</t>
  </si>
  <si>
    <t>BOZ-IASI18-FF-461</t>
  </si>
  <si>
    <t>BOZ-IASI18-FF-462</t>
  </si>
  <si>
    <t>BOZ-IASI18-FF-463</t>
  </si>
  <si>
    <t>BOZ-IASI18-FF-464</t>
  </si>
  <si>
    <t>BOZ-IASI18-FF-465</t>
  </si>
  <si>
    <t>BOZ-IASI18-FF-466</t>
  </si>
  <si>
    <t>BOZ-IASI18-FF-467</t>
  </si>
  <si>
    <t>BOZ-IASI18-FF-468</t>
  </si>
  <si>
    <t>BOZ-IASI18-FF-469</t>
  </si>
  <si>
    <t>BOZ-IASI18-FF-470</t>
  </si>
  <si>
    <t>BOZ-IASI18-FF-471</t>
  </si>
  <si>
    <t>BOZ-IASI18-FF-472</t>
  </si>
  <si>
    <t>BOZ-IASI18-FF-473</t>
  </si>
  <si>
    <t>BOZ-IASI18-FF-474</t>
  </si>
  <si>
    <t>BOZ-IASI18-FF-475</t>
  </si>
  <si>
    <t>BOZ-IASI18-FF-476</t>
  </si>
  <si>
    <t>BOZ-IASI18-FF-477</t>
  </si>
  <si>
    <t>BOZ-IASI18-FF-478</t>
  </si>
  <si>
    <t>BOZ-IASI18-FF-479</t>
  </si>
  <si>
    <t>BOZ-IASI18-FF-480</t>
  </si>
  <si>
    <t>BOZ-IASI18-FF-481</t>
  </si>
  <si>
    <t>BOZ-IASI18-FF-482</t>
  </si>
  <si>
    <t>Genel olarak tarih  veya saat verilerinden bazıları hatalı olanlar</t>
  </si>
  <si>
    <t>arıza tarihleri yazılmamış olanlar</t>
  </si>
  <si>
    <t xml:space="preserve">OTHER olarak yazılanların bazılar belli başlı sistemler. Bu kısımlarda ilgili sistem seçilerek düzltilmeli. </t>
  </si>
  <si>
    <t>tüm arızaların ilgili tedarikçisi yazılması gerekir. Eğer seçeneklerde sistemin ilgili tedarikçisi gözükmüyorsa firma ismi bilgisini iletiniz.  Böylece çoktan seçmeli kısma ekleyebilirz.</t>
  </si>
  <si>
    <t>n.a değiştirilerek Tahmini olarak ilgili seçenek seçilmeli</t>
  </si>
  <si>
    <t>yazılmamış olanlar var</t>
  </si>
  <si>
    <t>Hiç yazılmamış</t>
  </si>
  <si>
    <t>Uyguun zamanlarınızda doldurunız</t>
  </si>
  <si>
    <t>yazılmamış - yeni eklendi- doldurunuz</t>
  </si>
  <si>
    <t>BOZ-IASI16-FF-004</t>
  </si>
  <si>
    <t>…..</t>
  </si>
  <si>
    <t>BOZ-IASI16-FF-028</t>
  </si>
  <si>
    <t>BOZ-IASI16-FF-001</t>
  </si>
  <si>
    <t>BOZ-IASI16-FF-082</t>
  </si>
  <si>
    <t>BOZ-IASI16-FF-024</t>
  </si>
  <si>
    <t>BOZ-IASI16-FF-038</t>
  </si>
  <si>
    <t>BOZ-IASI16-FF-002</t>
  </si>
  <si>
    <t>BOZ-IASI16-FF-086</t>
  </si>
  <si>
    <t>BOZ-IASI16-FF-046</t>
  </si>
  <si>
    <t>BOZ-IASI16-FF-026</t>
  </si>
  <si>
    <t>BOZ-IASI16-FF-003</t>
  </si>
  <si>
    <t>BOZ-IASI16-FF-054</t>
  </si>
  <si>
    <t>BOZ-IASI16-FF-027</t>
  </si>
  <si>
    <t>BOZ-IASI16-FF-060</t>
  </si>
  <si>
    <t>BOZ-IASI16-FF-008</t>
  </si>
  <si>
    <t>BOZ-IASI16-FF-048</t>
  </si>
  <si>
    <t>BOZ-IASI16-FF-012</t>
  </si>
  <si>
    <t>BOZ-IASI16-FF-052</t>
  </si>
  <si>
    <t>BOZ-IASI16-FF-017</t>
  </si>
  <si>
    <t>BOZ-IASI16-FF-057</t>
  </si>
  <si>
    <t>BOZ-IASI16-FF-092</t>
  </si>
  <si>
    <t>BOZ-IASI16-FF-019</t>
  </si>
  <si>
    <t>BOZ-IASI16-FF-073</t>
  </si>
  <si>
    <t>BOZ-IASI16-FF-093</t>
  </si>
  <si>
    <t>BOZ-IASI16-FF-041</t>
  </si>
  <si>
    <t>BOZ-IASI16-FF-081</t>
  </si>
  <si>
    <t>BOZ-IASI16-FF-099</t>
  </si>
  <si>
    <t>BOZ-IASI16-FF-091</t>
  </si>
  <si>
    <t>BOZ-IASI16-FF-143</t>
  </si>
  <si>
    <t>BOZ-IASI16-FF-098</t>
  </si>
  <si>
    <t>BOZ-IASI16-FF-050</t>
  </si>
  <si>
    <t>BOZ-IASI16-FF-112</t>
  </si>
  <si>
    <t>BOZ-IASI16-FF-055</t>
  </si>
  <si>
    <t>BOZ-IASI16-FF-115</t>
  </si>
  <si>
    <t>BOZ-IASI16-FF-056</t>
  </si>
  <si>
    <t>BOZ-IASI16-FF-118</t>
  </si>
  <si>
    <t>BOZ-IASI16-FF-122</t>
  </si>
  <si>
    <t>BOZ-IASI16-FF-059</t>
  </si>
  <si>
    <t>BOZ-IASI16-FF-171</t>
  </si>
  <si>
    <t>BOZ-IASI16-FF-223</t>
  </si>
  <si>
    <t>BOZ-IASI16-FF-067</t>
  </si>
  <si>
    <t>BOZ-IASI16-FF-275</t>
  </si>
  <si>
    <t>BOZ-IASI16-FF-072</t>
  </si>
  <si>
    <t>BOZ-IASI16-FF-281</t>
  </si>
  <si>
    <t>BOZ-IASI16-FF-108</t>
  </si>
  <si>
    <t>BOZ-IASI16-FF-284</t>
  </si>
  <si>
    <t>BOZ-IASI16-FF-120</t>
  </si>
  <si>
    <t>BOZ-IASI16-FF-308</t>
  </si>
  <si>
    <t>BOZ-IASI16-FF-141</t>
  </si>
  <si>
    <t>BOZ-IASI16-FF-142</t>
  </si>
  <si>
    <t>BOZ-IASI16-FF-216</t>
  </si>
  <si>
    <t>BOZ-IASI16-FF-217</t>
  </si>
  <si>
    <t>BOZ-IASI16-FF-220</t>
  </si>
  <si>
    <t>BOZ-IASI16-FF-230</t>
  </si>
  <si>
    <t>BOZ-IASI16-FF-242</t>
  </si>
  <si>
    <t>BOZ-IASI16-FF-247</t>
  </si>
  <si>
    <t>BOZ-IASI16-FF-291</t>
  </si>
  <si>
    <t>BOZ-IASI16-FF-292</t>
  </si>
  <si>
    <t>BOZ-IASI16-FF-301</t>
  </si>
  <si>
    <t>BOZ-IASI16-FF-316</t>
  </si>
  <si>
    <t>BOZ-IASI16-FF-322</t>
  </si>
  <si>
    <t>BOZ-IASI16-FF-344</t>
  </si>
  <si>
    <t>BOZ-IASI16-FF-345</t>
  </si>
  <si>
    <t>.</t>
  </si>
  <si>
    <t>0 lar aracın sahaya gittiği günler, aracın servise alınış günü olmalı hesaplama başlangıcı</t>
  </si>
  <si>
    <t>Toplam Arıza Sayısı (PCs)</t>
  </si>
  <si>
    <t>Availability - araçların sürüşe hazır kabul edilme zamanından beri hesapl yapılmalı</t>
  </si>
  <si>
    <t>Availablity İçin Araç Max Km</t>
  </si>
  <si>
    <t>,</t>
  </si>
  <si>
    <t>Araç Son Arıza Km</t>
  </si>
  <si>
    <t>Hafta No</t>
  </si>
  <si>
    <t xml:space="preserve">Araç  / Tarih  </t>
  </si>
  <si>
    <t>Toplam Arıza Sayısı</t>
  </si>
  <si>
    <t>Toplam Filo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</si>
</sst>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41F]d\ mmmm\ yyyy;@"/>
    <numFmt numFmtId="165" formatCode="[$-41F]d\ mmmm\ yy;@"/>
    <numFmt numFmtId="166" formatCode="dd/mm/yy;@"/>
    <numFmt numFmtId="167" formatCode="hh:mm;@"/>
    <numFmt numFmtId="168" formatCode="_-[$€-2]\ * #,##0.00_-;\-[$€-2]\ * #,##0.00_-;_-[$€-2]\ * &quot;-&quot;??_-;_-@_-"/>
    <numFmt numFmtId="169" formatCode="0.0"/>
    <numFmt numFmtId="170" formatCode="d/m/yy\ hh:mm;@"/>
    <numFmt numFmtId="171" formatCode="[$-F400]h:mm:ss\ AM/PM"/>
    <numFmt numFmtId="172" formatCode="0.000"/>
    <numFmt numFmtId="173" formatCode="d/m/yyyy\ hh:mm;@"/>
    <numFmt numFmtId="174" formatCode="#,##0.0"/>
    <numFmt numFmtId="176" formatCode="0.000%"/>
    <numFmt numFmtId="177" formatCode="0.0%"/>
    <numFmt numFmtId="178" formatCode="0.000000000000000%"/>
    <numFmt numFmtId="179" formatCode="[$-F800]dddd\,\ mmmm\ dd\,\ yyyy"/>
  </numFmts>
  <fonts count="69" x14ac:knownFonts="1">
    <font>
      <sz val="11"/>
      <color theme="1"/>
      <name val="Calibri"/>
      <family val="2"/>
      <charset val="162"/>
      <scheme val="minor"/>
    </font>
    <font>
      <sz val="10"/>
      <name val="Arial"/>
      <family val="2"/>
      <charset val="162"/>
    </font>
    <font>
      <sz val="11"/>
      <color theme="1"/>
      <name val="Calibri"/>
      <family val="2"/>
      <scheme val="minor"/>
    </font>
    <font>
      <sz val="8"/>
      <color theme="1"/>
      <name val="Calibri"/>
      <family val="2"/>
      <charset val="162"/>
      <scheme val="minor"/>
    </font>
    <font>
      <sz val="10"/>
      <color theme="1"/>
      <name val="Calibri"/>
      <family val="2"/>
      <charset val="162"/>
      <scheme val="minor"/>
    </font>
    <font>
      <sz val="10"/>
      <name val="Arial"/>
      <family val="2"/>
      <charset val="162"/>
    </font>
    <font>
      <u/>
      <sz val="11"/>
      <color theme="10"/>
      <name val="Calibri"/>
      <family val="2"/>
      <charset val="162"/>
    </font>
    <font>
      <u/>
      <sz val="10"/>
      <color theme="10"/>
      <name val="Arial"/>
      <family val="2"/>
      <charset val="162"/>
    </font>
    <font>
      <sz val="10"/>
      <name val="Arial"/>
      <family val="2"/>
      <charset val="162"/>
    </font>
    <font>
      <b/>
      <sz val="11"/>
      <color theme="1"/>
      <name val="Calibri"/>
      <family val="2"/>
      <charset val="162"/>
      <scheme val="minor"/>
    </font>
    <font>
      <sz val="11"/>
      <color theme="1"/>
      <name val="Calibri"/>
      <family val="2"/>
      <charset val="162"/>
      <scheme val="minor"/>
    </font>
    <font>
      <sz val="9"/>
      <name val="Arial"/>
      <family val="2"/>
      <charset val="162"/>
    </font>
    <font>
      <sz val="8"/>
      <name val="Calibri"/>
      <family val="2"/>
      <charset val="162"/>
      <scheme val="minor"/>
    </font>
    <font>
      <sz val="8"/>
      <name val="Arial"/>
      <family val="2"/>
      <charset val="162"/>
    </font>
    <font>
      <sz val="16"/>
      <name val="Arial"/>
      <family val="2"/>
      <charset val="162"/>
    </font>
    <font>
      <sz val="11"/>
      <name val="Calibri"/>
      <family val="2"/>
      <charset val="162"/>
      <scheme val="minor"/>
    </font>
    <font>
      <b/>
      <sz val="11"/>
      <name val="Calibri"/>
      <family val="2"/>
      <charset val="162"/>
      <scheme val="minor"/>
    </font>
    <font>
      <b/>
      <sz val="11"/>
      <name val="Calibri"/>
      <family val="2"/>
      <charset val="162"/>
    </font>
    <font>
      <b/>
      <sz val="16"/>
      <name val="Arial"/>
      <family val="2"/>
      <charset val="162"/>
    </font>
    <font>
      <b/>
      <sz val="10"/>
      <name val="Arial"/>
      <family val="2"/>
      <charset val="162"/>
    </font>
    <font>
      <sz val="12"/>
      <color theme="1"/>
      <name val="Calibri"/>
      <family val="2"/>
      <charset val="162"/>
      <scheme val="minor"/>
    </font>
    <font>
      <sz val="12"/>
      <name val="Arial"/>
      <family val="2"/>
      <charset val="162"/>
    </font>
    <font>
      <b/>
      <sz val="12"/>
      <name val="Arial"/>
      <family val="2"/>
      <charset val="162"/>
    </font>
    <font>
      <b/>
      <sz val="12"/>
      <color theme="1"/>
      <name val="Calibri"/>
      <family val="2"/>
      <charset val="162"/>
      <scheme val="minor"/>
    </font>
    <font>
      <u/>
      <sz val="11"/>
      <color theme="10"/>
      <name val="Calibri"/>
      <family val="2"/>
      <scheme val="minor"/>
    </font>
    <font>
      <i/>
      <sz val="9"/>
      <color theme="1"/>
      <name val="Calibri"/>
      <family val="2"/>
      <charset val="162"/>
      <scheme val="minor"/>
    </font>
    <font>
      <b/>
      <sz val="11"/>
      <color theme="1"/>
      <name val="Arial"/>
      <family val="2"/>
    </font>
    <font>
      <sz val="7"/>
      <color theme="1"/>
      <name val="Arial"/>
      <family val="2"/>
      <charset val="162"/>
    </font>
    <font>
      <sz val="7"/>
      <color theme="1"/>
      <name val="Calibri"/>
      <family val="2"/>
      <charset val="162"/>
      <scheme val="minor"/>
    </font>
    <font>
      <i/>
      <sz val="5"/>
      <color theme="1"/>
      <name val="Arial"/>
      <family val="2"/>
      <charset val="162"/>
    </font>
    <font>
      <b/>
      <sz val="22"/>
      <color theme="1"/>
      <name val="Calibri"/>
      <family val="2"/>
      <charset val="162"/>
      <scheme val="minor"/>
    </font>
    <font>
      <sz val="11"/>
      <color theme="1"/>
      <name val="Arial"/>
      <family val="2"/>
    </font>
    <font>
      <sz val="5"/>
      <color theme="1"/>
      <name val="Arial"/>
      <family val="2"/>
      <charset val="162"/>
    </font>
    <font>
      <b/>
      <sz val="10"/>
      <name val="Calibri"/>
      <family val="2"/>
      <charset val="162"/>
      <scheme val="minor"/>
    </font>
    <font>
      <sz val="10"/>
      <name val="Calibri"/>
      <family val="2"/>
      <charset val="162"/>
      <scheme val="minor"/>
    </font>
    <font>
      <b/>
      <sz val="10"/>
      <color theme="1"/>
      <name val="Calibri"/>
      <family val="2"/>
      <charset val="162"/>
      <scheme val="minor"/>
    </font>
    <font>
      <sz val="9"/>
      <color theme="1"/>
      <name val="Calibri"/>
      <family val="2"/>
      <charset val="162"/>
      <scheme val="minor"/>
    </font>
    <font>
      <b/>
      <sz val="9"/>
      <name val="Arial"/>
      <family val="2"/>
      <charset val="162"/>
    </font>
    <font>
      <b/>
      <sz val="8"/>
      <name val="Arial"/>
      <family val="2"/>
      <charset val="162"/>
    </font>
    <font>
      <b/>
      <sz val="9"/>
      <name val="Calibri"/>
      <family val="2"/>
      <charset val="162"/>
      <scheme val="minor"/>
    </font>
    <font>
      <sz val="9"/>
      <name val="Calibri"/>
      <family val="2"/>
      <charset val="162"/>
      <scheme val="minor"/>
    </font>
    <font>
      <sz val="12"/>
      <name val="Calibri"/>
      <family val="2"/>
      <charset val="162"/>
      <scheme val="minor"/>
    </font>
    <font>
      <sz val="5"/>
      <color theme="1"/>
      <name val="Calibri"/>
      <family val="2"/>
      <charset val="162"/>
      <scheme val="minor"/>
    </font>
    <font>
      <sz val="8"/>
      <color theme="1"/>
      <name val="Microsoft Sans Serif"/>
      <family val="2"/>
      <charset val="162"/>
    </font>
    <font>
      <sz val="8"/>
      <name val="Microsoft Sans Serif"/>
      <family val="2"/>
      <charset val="162"/>
    </font>
    <font>
      <b/>
      <sz val="5"/>
      <color theme="1"/>
      <name val="Calibri"/>
      <family val="2"/>
      <charset val="162"/>
      <scheme val="minor"/>
    </font>
    <font>
      <sz val="7"/>
      <name val="Microsoft Sans Serif"/>
      <family val="2"/>
      <charset val="162"/>
    </font>
    <font>
      <sz val="7"/>
      <color theme="1"/>
      <name val="Microsoft Sans Serif"/>
      <family val="2"/>
      <charset val="162"/>
    </font>
    <font>
      <sz val="7"/>
      <color rgb="FF000000"/>
      <name val="Microsoft Sans Serif"/>
      <family val="2"/>
      <charset val="162"/>
    </font>
    <font>
      <sz val="5"/>
      <name val="Arial"/>
      <family val="2"/>
      <charset val="162"/>
    </font>
    <font>
      <b/>
      <sz val="5"/>
      <name val="Arial"/>
      <family val="2"/>
      <charset val="162"/>
    </font>
    <font>
      <sz val="5"/>
      <name val="Calibri"/>
      <family val="2"/>
      <charset val="162"/>
      <scheme val="minor"/>
    </font>
    <font>
      <b/>
      <sz val="5"/>
      <name val="Arial Nova"/>
      <family val="2"/>
      <charset val="162"/>
    </font>
    <font>
      <b/>
      <sz val="9"/>
      <name val="Microsoft Sans Serif"/>
      <family val="2"/>
      <charset val="162"/>
    </font>
    <font>
      <sz val="6"/>
      <color theme="1"/>
      <name val="Aptos Narrow"/>
      <family val="2"/>
    </font>
    <font>
      <b/>
      <sz val="6"/>
      <color theme="0"/>
      <name val="Aptos Narrow"/>
      <family val="2"/>
    </font>
    <font>
      <sz val="6"/>
      <color theme="0"/>
      <name val="Aptos Narrow"/>
      <family val="2"/>
    </font>
    <font>
      <b/>
      <sz val="6"/>
      <color theme="1"/>
      <name val="Aptos Narrow"/>
      <family val="2"/>
    </font>
    <font>
      <b/>
      <sz val="6"/>
      <color rgb="FF000000"/>
      <name val="Aptos Narrow"/>
      <family val="2"/>
    </font>
    <font>
      <b/>
      <sz val="6"/>
      <color rgb="FFFF0000"/>
      <name val="Aptos Narrow"/>
      <family val="2"/>
    </font>
    <font>
      <sz val="6"/>
      <color rgb="FF000000"/>
      <name val="Aptos Narrow"/>
      <family val="2"/>
    </font>
    <font>
      <b/>
      <sz val="6"/>
      <name val="Aptos Narrow"/>
      <family val="2"/>
    </font>
    <font>
      <b/>
      <sz val="7"/>
      <color theme="1"/>
      <name val="Aptos Narrow"/>
      <family val="2"/>
    </font>
    <font>
      <b/>
      <sz val="7"/>
      <color theme="1"/>
      <name val="Microsoft Sans Serif"/>
      <family val="2"/>
      <charset val="162"/>
    </font>
    <font>
      <b/>
      <sz val="7"/>
      <name val="Microsoft Sans Serif"/>
      <family val="2"/>
      <charset val="162"/>
    </font>
    <font>
      <sz val="7"/>
      <color theme="1"/>
      <name val="Arial Nova"/>
      <family val="2"/>
    </font>
    <font>
      <sz val="7"/>
      <name val="Arial Nova"/>
      <family val="2"/>
    </font>
    <font>
      <sz val="7"/>
      <color rgb="FF000000"/>
      <name val="Arial Nova"/>
      <family val="2"/>
    </font>
    <font>
      <b/>
      <sz val="9"/>
      <color theme="1"/>
      <name val="Microsoft Sans Serif"/>
      <family val="2"/>
      <charset val="162"/>
    </font>
  </fonts>
  <fills count="3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EFFD"/>
        <bgColor indexed="64"/>
      </patternFill>
    </fill>
    <fill>
      <patternFill patternType="solid">
        <fgColor rgb="FFF1F7ED"/>
        <bgColor indexed="64"/>
      </patternFill>
    </fill>
    <fill>
      <patternFill patternType="solid">
        <fgColor rgb="FF00B0F0"/>
        <bgColor indexed="64"/>
      </patternFill>
    </fill>
    <fill>
      <patternFill patternType="solid">
        <fgColor rgb="FFFF6600"/>
        <bgColor indexed="64"/>
      </patternFill>
    </fill>
    <fill>
      <patternFill patternType="solid">
        <fgColor rgb="FFFFEBFF"/>
        <bgColor indexed="64"/>
      </patternFill>
    </fill>
    <fill>
      <gradientFill>
        <stop position="0">
          <color theme="0"/>
        </stop>
        <stop position="1">
          <color rgb="FFBEECCC"/>
        </stop>
      </gradientFill>
    </fill>
    <fill>
      <gradientFill degree="180">
        <stop position="0">
          <color theme="0"/>
        </stop>
        <stop position="1">
          <color rgb="FFBEECCC"/>
        </stop>
      </gradientFill>
    </fill>
    <fill>
      <gradientFill>
        <stop position="0">
          <color theme="0"/>
        </stop>
        <stop position="1">
          <color rgb="FFFFDDFF"/>
        </stop>
      </gradientFill>
    </fill>
    <fill>
      <gradientFill degree="180">
        <stop position="0">
          <color theme="0"/>
        </stop>
        <stop position="1">
          <color rgb="FFFFDDFF"/>
        </stop>
      </gradientFill>
    </fill>
    <fill>
      <gradientFill>
        <stop position="0">
          <color theme="8" tint="0.80001220740379042"/>
        </stop>
        <stop position="1">
          <color rgb="FFFCF0AA"/>
        </stop>
      </gradientFill>
    </fill>
    <fill>
      <gradientFill degree="180">
        <stop position="0">
          <color theme="8" tint="0.80001220740379042"/>
        </stop>
        <stop position="1">
          <color rgb="FFFCF0AA"/>
        </stop>
      </gradientFill>
    </fill>
    <fill>
      <gradientFill>
        <stop position="0">
          <color theme="5" tint="0.80001220740379042"/>
        </stop>
        <stop position="1">
          <color theme="9" tint="0.59999389629810485"/>
        </stop>
      </gradientFill>
    </fill>
    <fill>
      <gradientFill degree="180">
        <stop position="0">
          <color theme="5" tint="0.80001220740379042"/>
        </stop>
        <stop position="1">
          <color theme="9" tint="0.59999389629810485"/>
        </stop>
      </gradientFill>
    </fill>
    <fill>
      <gradientFill>
        <stop position="0">
          <color rgb="FFD5F4FF"/>
        </stop>
        <stop position="1">
          <color rgb="FFFCF0AA"/>
        </stop>
      </gradientFill>
    </fill>
    <fill>
      <gradientFill degree="180">
        <stop position="0">
          <color rgb="FFD5F4FF"/>
        </stop>
        <stop position="1">
          <color rgb="FFFCF0AA"/>
        </stop>
      </gradientFill>
    </fill>
    <fill>
      <patternFill patternType="solid">
        <fgColor rgb="FFFF0000"/>
        <bgColor indexed="64"/>
      </patternFill>
    </fill>
    <fill>
      <patternFill patternType="solid">
        <fgColor theme="7" tint="0.79998168889431442"/>
        <bgColor indexed="64"/>
      </patternFill>
    </fill>
    <fill>
      <patternFill patternType="solid">
        <fgColor rgb="FF76E3FF"/>
        <bgColor indexed="64"/>
      </patternFill>
    </fill>
    <fill>
      <patternFill patternType="solid">
        <fgColor theme="5" tint="0.79998168889431442"/>
        <bgColor indexed="64"/>
      </patternFill>
    </fill>
    <fill>
      <patternFill patternType="solid">
        <fgColor theme="0" tint="-4.9989318521683403E-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diagonal/>
    </border>
    <border>
      <left/>
      <right style="medium">
        <color indexed="64"/>
      </right>
      <top style="thin">
        <color indexed="64"/>
      </top>
      <bottom/>
      <diagonal/>
    </border>
    <border>
      <left style="medium">
        <color indexed="64"/>
      </left>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s>
  <cellStyleXfs count="35">
    <xf numFmtId="0" fontId="0" fillId="0" borderId="0"/>
    <xf numFmtId="0" fontId="2" fillId="0" borderId="0"/>
    <xf numFmtId="0" fontId="5" fillId="0" borderId="0"/>
    <xf numFmtId="0" fontId="6" fillId="0" borderId="0" applyNumberFormat="0" applyFill="0" applyBorder="0" applyAlignment="0" applyProtection="0">
      <alignment vertical="top"/>
      <protection locked="0"/>
    </xf>
    <xf numFmtId="0" fontId="1" fillId="0" borderId="0"/>
    <xf numFmtId="0" fontId="7" fillId="0" borderId="0" applyNumberFormat="0" applyFill="0" applyBorder="0" applyAlignment="0" applyProtection="0">
      <alignment vertical="top"/>
      <protection locked="0"/>
    </xf>
    <xf numFmtId="0" fontId="8" fillId="0" borderId="0"/>
    <xf numFmtId="0" fontId="1" fillId="0" borderId="0"/>
    <xf numFmtId="0" fontId="1" fillId="0" borderId="0"/>
    <xf numFmtId="0" fontId="10" fillId="0" borderId="0"/>
    <xf numFmtId="0" fontId="1" fillId="0" borderId="0"/>
    <xf numFmtId="0" fontId="10" fillId="0" borderId="0"/>
    <xf numFmtId="0" fontId="1" fillId="0" borderId="0"/>
    <xf numFmtId="0" fontId="10"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4" fillId="0" borderId="0" applyNumberFormat="0" applyFill="0" applyBorder="0" applyAlignment="0" applyProtection="0"/>
    <xf numFmtId="9" fontId="10" fillId="0" borderId="0" applyFont="0" applyFill="0" applyBorder="0" applyAlignment="0" applyProtection="0"/>
  </cellStyleXfs>
  <cellXfs count="471">
    <xf numFmtId="0" fontId="0" fillId="0" borderId="0" xfId="0"/>
    <xf numFmtId="0" fontId="0" fillId="0" borderId="1" xfId="0"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0" fillId="0" borderId="1" xfId="0" applyBorder="1" applyAlignment="1" applyProtection="1">
      <alignment horizontal="center" vertical="center" textRotation="90" wrapText="1"/>
      <protection locked="0"/>
    </xf>
    <xf numFmtId="0" fontId="16" fillId="0" borderId="1" xfId="0" applyFont="1" applyBorder="1" applyAlignment="1" applyProtection="1">
      <alignment horizontal="center" vertical="center" textRotation="90" wrapText="1"/>
      <protection locked="0"/>
    </xf>
    <xf numFmtId="0" fontId="17" fillId="0" borderId="1" xfId="3" applyFont="1" applyFill="1" applyBorder="1" applyAlignment="1" applyProtection="1">
      <alignment horizontal="center" vertical="center" textRotation="90" wrapText="1"/>
      <protection locked="0"/>
    </xf>
    <xf numFmtId="0" fontId="2" fillId="0" borderId="0" xfId="1"/>
    <xf numFmtId="0" fontId="25" fillId="0" borderId="0" xfId="1" quotePrefix="1" applyFont="1" applyAlignment="1">
      <alignment horizontal="left" vertical="center" wrapText="1"/>
    </xf>
    <xf numFmtId="0" fontId="26" fillId="0" borderId="0" xfId="1" applyFont="1" applyAlignment="1">
      <alignment vertical="center" wrapText="1"/>
    </xf>
    <xf numFmtId="0" fontId="27" fillId="0" borderId="0" xfId="1" applyFont="1" applyAlignment="1">
      <alignment horizontal="left" vertical="center" wrapText="1"/>
    </xf>
    <xf numFmtId="0" fontId="28" fillId="0" borderId="0" xfId="1" applyFont="1" applyAlignment="1">
      <alignment vertical="center" wrapText="1"/>
    </xf>
    <xf numFmtId="49" fontId="27" fillId="3" borderId="9" xfId="1" applyNumberFormat="1" applyFont="1" applyFill="1" applyBorder="1" applyAlignment="1">
      <alignment horizontal="left" vertical="center" wrapText="1"/>
    </xf>
    <xf numFmtId="0" fontId="27" fillId="3" borderId="10" xfId="1" applyFont="1" applyFill="1" applyBorder="1" applyAlignment="1">
      <alignment horizontal="left" vertical="center" wrapText="1"/>
    </xf>
    <xf numFmtId="0" fontId="31" fillId="3" borderId="11" xfId="1" applyFont="1" applyFill="1" applyBorder="1"/>
    <xf numFmtId="0" fontId="31" fillId="0" borderId="0" xfId="1" applyFont="1"/>
    <xf numFmtId="14" fontId="31" fillId="0" borderId="0" xfId="1" applyNumberFormat="1" applyFont="1" applyAlignment="1">
      <alignment vertical="center" wrapText="1"/>
    </xf>
    <xf numFmtId="14" fontId="27" fillId="0" borderId="0" xfId="1" applyNumberFormat="1" applyFont="1" applyAlignment="1">
      <alignment horizontal="left" vertical="center" wrapText="1"/>
    </xf>
    <xf numFmtId="0" fontId="27" fillId="3" borderId="0" xfId="1" applyFont="1" applyFill="1" applyAlignment="1">
      <alignment horizontal="left" vertical="center" wrapText="1"/>
    </xf>
    <xf numFmtId="0" fontId="31" fillId="3" borderId="16" xfId="1" applyFont="1" applyFill="1" applyBorder="1"/>
    <xf numFmtId="14" fontId="27" fillId="3" borderId="15" xfId="1" applyNumberFormat="1" applyFont="1" applyFill="1" applyBorder="1" applyAlignment="1">
      <alignment horizontal="left" vertical="center" wrapText="1"/>
    </xf>
    <xf numFmtId="0" fontId="27" fillId="3" borderId="12" xfId="1" applyFont="1" applyFill="1" applyBorder="1" applyAlignment="1">
      <alignment horizontal="left" vertical="center" wrapText="1"/>
    </xf>
    <xf numFmtId="0" fontId="27" fillId="3" borderId="13" xfId="1" applyFont="1" applyFill="1" applyBorder="1" applyAlignment="1">
      <alignment horizontal="left" vertical="center" wrapText="1"/>
    </xf>
    <xf numFmtId="0" fontId="31" fillId="3" borderId="14" xfId="1" applyFont="1" applyFill="1" applyBorder="1"/>
    <xf numFmtId="0" fontId="16" fillId="4" borderId="1" xfId="0" applyFont="1" applyFill="1" applyBorder="1" applyAlignment="1" applyProtection="1">
      <alignment horizontal="center" vertical="center" textRotation="90" wrapText="1"/>
      <protection locked="0"/>
    </xf>
    <xf numFmtId="0" fontId="33" fillId="4" borderId="1" xfId="0" applyFont="1" applyFill="1" applyBorder="1" applyAlignment="1" applyProtection="1">
      <alignment horizontal="center" vertical="center" textRotation="90" wrapText="1"/>
      <protection locked="0"/>
    </xf>
    <xf numFmtId="0" fontId="33" fillId="6" borderId="1" xfId="0" applyFont="1" applyFill="1" applyBorder="1" applyAlignment="1" applyProtection="1">
      <alignment horizontal="center" vertical="center" textRotation="90" wrapText="1"/>
      <protection locked="0"/>
    </xf>
    <xf numFmtId="0" fontId="17" fillId="6" borderId="1" xfId="3" applyFont="1" applyFill="1" applyBorder="1" applyAlignment="1" applyProtection="1">
      <alignment horizontal="center" vertical="center" textRotation="90" wrapText="1"/>
      <protection locked="0"/>
    </xf>
    <xf numFmtId="0" fontId="35" fillId="0" borderId="1" xfId="0" applyFont="1" applyBorder="1" applyAlignment="1" applyProtection="1">
      <alignment horizontal="center" vertical="center" textRotation="90" wrapText="1"/>
      <protection locked="0"/>
    </xf>
    <xf numFmtId="0" fontId="4" fillId="6" borderId="1" xfId="0" applyFont="1" applyFill="1" applyBorder="1" applyAlignment="1" applyProtection="1">
      <alignment horizontal="center" vertical="center" textRotation="90" wrapText="1"/>
      <protection locked="0"/>
    </xf>
    <xf numFmtId="0" fontId="4" fillId="6" borderId="2" xfId="0" applyFont="1" applyFill="1" applyBorder="1" applyAlignment="1" applyProtection="1">
      <alignment horizontal="center" vertical="center" textRotation="90" wrapText="1"/>
      <protection locked="0"/>
    </xf>
    <xf numFmtId="0" fontId="4" fillId="6" borderId="1" xfId="0" applyFont="1" applyFill="1" applyBorder="1" applyAlignment="1" applyProtection="1">
      <alignment horizontal="center" vertical="center" wrapText="1"/>
      <protection locked="0"/>
    </xf>
    <xf numFmtId="0" fontId="4" fillId="6" borderId="1" xfId="0" applyFont="1" applyFill="1" applyBorder="1" applyAlignment="1" applyProtection="1">
      <alignment horizontal="center" vertical="top" textRotation="90" wrapText="1"/>
      <protection locked="0"/>
    </xf>
    <xf numFmtId="0" fontId="39" fillId="4" borderId="1" xfId="0" applyFont="1" applyFill="1" applyBorder="1" applyAlignment="1" applyProtection="1">
      <alignment horizontal="center" vertical="center" textRotation="90" wrapText="1"/>
      <protection locked="0"/>
    </xf>
    <xf numFmtId="0" fontId="1" fillId="0" borderId="6" xfId="8" applyBorder="1" applyProtection="1">
      <protection locked="0"/>
    </xf>
    <xf numFmtId="0" fontId="14" fillId="0" borderId="6" xfId="8" applyFont="1" applyBorder="1" applyAlignment="1" applyProtection="1">
      <alignment vertical="center" wrapText="1"/>
      <protection locked="0"/>
    </xf>
    <xf numFmtId="0" fontId="11" fillId="0" borderId="0" xfId="8" applyFont="1" applyAlignment="1" applyProtection="1">
      <alignment horizontal="left" vertical="center" wrapText="1"/>
      <protection locked="0"/>
    </xf>
    <xf numFmtId="164" fontId="13" fillId="3" borderId="0" xfId="8" applyNumberFormat="1" applyFont="1" applyFill="1" applyAlignment="1" applyProtection="1">
      <alignment horizontal="center" vertical="center" textRotation="90"/>
      <protection locked="0"/>
    </xf>
    <xf numFmtId="0" fontId="13" fillId="7" borderId="0" xfId="8" applyFont="1" applyFill="1" applyAlignment="1" applyProtection="1">
      <alignment horizontal="right" vertical="center" wrapText="1"/>
      <protection locked="0"/>
    </xf>
    <xf numFmtId="171" fontId="1" fillId="7" borderId="0" xfId="8" applyNumberFormat="1" applyFill="1" applyAlignment="1" applyProtection="1">
      <alignment horizontal="center" vertical="center" textRotation="90"/>
      <protection locked="0"/>
    </xf>
    <xf numFmtId="0" fontId="1" fillId="7" borderId="0" xfId="8" applyFill="1" applyAlignment="1" applyProtection="1">
      <alignment horizontal="right" vertical="center"/>
      <protection locked="0"/>
    </xf>
    <xf numFmtId="0" fontId="1" fillId="7" borderId="0" xfId="8" applyFill="1" applyAlignment="1" applyProtection="1">
      <alignment vertical="center"/>
      <protection locked="0"/>
    </xf>
    <xf numFmtId="168" fontId="13" fillId="7" borderId="0" xfId="8" applyNumberFormat="1" applyFont="1" applyFill="1" applyAlignment="1" applyProtection="1">
      <alignment horizontal="center" vertical="center" textRotation="90"/>
      <protection locked="0"/>
    </xf>
    <xf numFmtId="0" fontId="1" fillId="0" borderId="0" xfId="8" applyProtection="1">
      <protection locked="0"/>
    </xf>
    <xf numFmtId="0" fontId="0" fillId="2" borderId="0" xfId="0" applyFill="1" applyProtection="1">
      <protection locked="0"/>
    </xf>
    <xf numFmtId="0" fontId="4" fillId="2" borderId="0" xfId="0" applyFont="1" applyFill="1" applyProtection="1">
      <protection locked="0"/>
    </xf>
    <xf numFmtId="0" fontId="4" fillId="2" borderId="0" xfId="0" applyFont="1" applyFill="1" applyAlignment="1" applyProtection="1">
      <alignment textRotation="90"/>
      <protection locked="0"/>
    </xf>
    <xf numFmtId="0" fontId="0" fillId="2" borderId="0" xfId="0" applyFill="1" applyAlignment="1" applyProtection="1">
      <alignment textRotation="90"/>
      <protection locked="0"/>
    </xf>
    <xf numFmtId="0" fontId="36" fillId="2" borderId="0" xfId="0" applyFont="1" applyFill="1" applyProtection="1">
      <protection locked="0"/>
    </xf>
    <xf numFmtId="0" fontId="0" fillId="2" borderId="6" xfId="0" applyFill="1" applyBorder="1" applyProtection="1">
      <protection locked="0"/>
    </xf>
    <xf numFmtId="0" fontId="0" fillId="2" borderId="8" xfId="0" applyFill="1" applyBorder="1" applyProtection="1">
      <protection locked="0"/>
    </xf>
    <xf numFmtId="0" fontId="0" fillId="2" borderId="4" xfId="0" applyFill="1" applyBorder="1" applyProtection="1">
      <protection locked="0"/>
    </xf>
    <xf numFmtId="0" fontId="0" fillId="0" borderId="0" xfId="0" applyProtection="1">
      <protection locked="0"/>
    </xf>
    <xf numFmtId="0" fontId="4" fillId="0" borderId="1" xfId="0" applyFont="1" applyBorder="1" applyAlignment="1" applyProtection="1">
      <alignment vertical="center" wrapText="1"/>
      <protection locked="0"/>
    </xf>
    <xf numFmtId="0" fontId="36" fillId="0" borderId="5" xfId="0" applyFont="1" applyBorder="1" applyAlignment="1" applyProtection="1">
      <alignment horizontal="center" vertical="center" wrapText="1"/>
      <protection locked="0"/>
    </xf>
    <xf numFmtId="165" fontId="1" fillId="6" borderId="1" xfId="0" applyNumberFormat="1" applyFont="1" applyFill="1" applyBorder="1" applyAlignment="1" applyProtection="1">
      <alignment horizontal="center" vertical="center" textRotation="90" wrapText="1"/>
      <protection locked="0"/>
    </xf>
    <xf numFmtId="165" fontId="1" fillId="0" borderId="1" xfId="0" applyNumberFormat="1" applyFont="1" applyBorder="1" applyAlignment="1" applyProtection="1">
      <alignment horizontal="center" vertical="center" wrapText="1"/>
      <protection locked="0"/>
    </xf>
    <xf numFmtId="165" fontId="1" fillId="0" borderId="1" xfId="0" applyNumberFormat="1" applyFont="1" applyBorder="1" applyAlignment="1" applyProtection="1">
      <alignment horizontal="center" vertical="top" textRotation="90" wrapText="1"/>
      <protection locked="0"/>
    </xf>
    <xf numFmtId="165" fontId="1" fillId="4" borderId="1" xfId="0" applyNumberFormat="1" applyFont="1" applyFill="1" applyBorder="1" applyAlignment="1" applyProtection="1">
      <alignment horizontal="center" vertical="top" textRotation="90" wrapText="1"/>
      <protection locked="0"/>
    </xf>
    <xf numFmtId="165" fontId="1" fillId="4" borderId="1" xfId="0" applyNumberFormat="1" applyFont="1" applyFill="1" applyBorder="1" applyAlignment="1" applyProtection="1">
      <alignment horizontal="center" vertical="center" textRotation="90" wrapText="1"/>
      <protection locked="0"/>
    </xf>
    <xf numFmtId="1" fontId="11" fillId="3" borderId="1" xfId="0" applyNumberFormat="1" applyFont="1" applyFill="1" applyBorder="1" applyAlignment="1" applyProtection="1">
      <alignment horizontal="center" vertical="center" textRotation="90" wrapText="1"/>
      <protection locked="0"/>
    </xf>
    <xf numFmtId="0" fontId="1" fillId="0" borderId="1" xfId="0" applyFont="1" applyBorder="1" applyAlignment="1" applyProtection="1">
      <alignment horizontal="center" vertical="center" textRotation="90" wrapText="1"/>
      <protection locked="0"/>
    </xf>
    <xf numFmtId="1" fontId="0" fillId="3" borderId="1" xfId="0" quotePrefix="1" applyNumberFormat="1" applyFill="1" applyBorder="1" applyAlignment="1" applyProtection="1">
      <alignment horizontal="center" vertical="center" textRotation="90" wrapText="1"/>
      <protection locked="0"/>
    </xf>
    <xf numFmtId="0" fontId="0" fillId="0" borderId="1" xfId="0" applyBorder="1" applyAlignment="1" applyProtection="1">
      <alignment vertical="center" textRotation="90" wrapText="1"/>
      <protection locked="0"/>
    </xf>
    <xf numFmtId="0" fontId="20" fillId="6" borderId="1" xfId="0" applyFont="1" applyFill="1" applyBorder="1" applyAlignment="1" applyProtection="1">
      <alignment horizontal="center" vertical="center" textRotation="90"/>
      <protection locked="0"/>
    </xf>
    <xf numFmtId="0" fontId="20" fillId="0" borderId="1" xfId="0" applyFont="1" applyBorder="1" applyAlignment="1" applyProtection="1">
      <alignment horizontal="center" vertical="center" textRotation="90"/>
      <protection locked="0"/>
    </xf>
    <xf numFmtId="166" fontId="20" fillId="0" borderId="1" xfId="0" applyNumberFormat="1" applyFont="1" applyBorder="1" applyAlignment="1" applyProtection="1">
      <alignment horizontal="center" vertical="center" textRotation="90"/>
      <protection locked="0"/>
    </xf>
    <xf numFmtId="167" fontId="20" fillId="0" borderId="1" xfId="0" applyNumberFormat="1" applyFont="1" applyBorder="1" applyAlignment="1" applyProtection="1">
      <alignment horizontal="center" vertical="center" textRotation="90"/>
      <protection locked="0"/>
    </xf>
    <xf numFmtId="0" fontId="3" fillId="0" borderId="1" xfId="0" applyFont="1" applyBorder="1" applyAlignment="1" applyProtection="1">
      <alignment horizontal="left" vertical="center" wrapText="1"/>
      <protection locked="0"/>
    </xf>
    <xf numFmtId="165" fontId="1" fillId="6" borderId="1" xfId="0" applyNumberFormat="1" applyFont="1" applyFill="1" applyBorder="1" applyAlignment="1" applyProtection="1">
      <alignment horizontal="center" vertical="center" textRotation="90"/>
      <protection locked="0"/>
    </xf>
    <xf numFmtId="165" fontId="13" fillId="0" borderId="1" xfId="0" applyNumberFormat="1" applyFont="1" applyBorder="1" applyAlignment="1" applyProtection="1">
      <alignment horizontal="left" vertical="center" wrapText="1"/>
      <protection locked="0"/>
    </xf>
    <xf numFmtId="1" fontId="19" fillId="0" borderId="1" xfId="0" applyNumberFormat="1" applyFont="1" applyBorder="1" applyAlignment="1" applyProtection="1">
      <alignment horizontal="center" vertical="center" textRotation="90"/>
      <protection locked="0"/>
    </xf>
    <xf numFmtId="166" fontId="36" fillId="0" borderId="1" xfId="0" applyNumberFormat="1" applyFont="1" applyBorder="1" applyAlignment="1" applyProtection="1">
      <alignment horizontal="center" vertical="center" textRotation="90"/>
      <protection locked="0"/>
    </xf>
    <xf numFmtId="1" fontId="0" fillId="3" borderId="1" xfId="0" quotePrefix="1" applyNumberFormat="1" applyFill="1" applyBorder="1" applyAlignment="1" applyProtection="1">
      <alignment horizontal="center" vertical="center"/>
      <protection locked="0"/>
    </xf>
    <xf numFmtId="0" fontId="0" fillId="0" borderId="1" xfId="0" applyBorder="1" applyProtection="1">
      <protection locked="0"/>
    </xf>
    <xf numFmtId="168" fontId="23" fillId="0" borderId="1" xfId="0" applyNumberFormat="1" applyFont="1" applyBorder="1" applyAlignment="1" applyProtection="1">
      <alignment horizontal="center" vertical="center" textRotation="90"/>
      <protection locked="0"/>
    </xf>
    <xf numFmtId="171" fontId="20" fillId="0" borderId="1" xfId="0" applyNumberFormat="1" applyFont="1" applyBorder="1" applyAlignment="1" applyProtection="1">
      <alignment horizontal="center" vertical="center" textRotation="90"/>
      <protection locked="0"/>
    </xf>
    <xf numFmtId="0" fontId="4" fillId="0" borderId="0" xfId="0" applyFont="1" applyProtection="1">
      <protection locked="0"/>
    </xf>
    <xf numFmtId="0" fontId="4" fillId="0" borderId="0" xfId="0" applyFont="1" applyAlignment="1" applyProtection="1">
      <alignment textRotation="90"/>
      <protection locked="0"/>
    </xf>
    <xf numFmtId="0" fontId="0" fillId="0" borderId="0" xfId="0" applyAlignment="1" applyProtection="1">
      <alignment textRotation="90"/>
      <protection locked="0"/>
    </xf>
    <xf numFmtId="0" fontId="36" fillId="0" borderId="0" xfId="0" applyFont="1" applyProtection="1">
      <protection locked="0"/>
    </xf>
    <xf numFmtId="0" fontId="0" fillId="3" borderId="0" xfId="0" applyFill="1" applyProtection="1">
      <protection locked="0"/>
    </xf>
    <xf numFmtId="168" fontId="22" fillId="4" borderId="1" xfId="0" applyNumberFormat="1" applyFont="1" applyFill="1" applyBorder="1" applyAlignment="1">
      <alignment horizontal="center" vertical="center" textRotation="90"/>
    </xf>
    <xf numFmtId="169" fontId="22" fillId="4" borderId="1" xfId="0" applyNumberFormat="1" applyFont="1" applyFill="1" applyBorder="1" applyAlignment="1">
      <alignment horizontal="center" vertical="center" textRotation="90"/>
    </xf>
    <xf numFmtId="170" fontId="20" fillId="4" borderId="1" xfId="0" applyNumberFormat="1" applyFont="1" applyFill="1" applyBorder="1" applyAlignment="1">
      <alignment horizontal="center" vertical="center" textRotation="90"/>
    </xf>
    <xf numFmtId="0" fontId="20" fillId="4" borderId="1" xfId="0" applyFont="1" applyFill="1" applyBorder="1" applyAlignment="1">
      <alignment horizontal="center" vertical="center" textRotation="90"/>
    </xf>
    <xf numFmtId="0" fontId="1" fillId="8" borderId="0" xfId="8" applyFill="1" applyAlignment="1" applyProtection="1">
      <alignment horizontal="center" vertical="center" textRotation="90"/>
      <protection locked="0"/>
    </xf>
    <xf numFmtId="165" fontId="21" fillId="0" borderId="4" xfId="0" applyNumberFormat="1" applyFont="1" applyBorder="1" applyAlignment="1" applyProtection="1">
      <alignment horizontal="center" vertical="center" wrapText="1"/>
      <protection locked="0"/>
    </xf>
    <xf numFmtId="0" fontId="16" fillId="4" borderId="1" xfId="0" applyFont="1" applyFill="1" applyBorder="1" applyAlignment="1">
      <alignment horizontal="center" vertical="center" textRotation="90"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xf numFmtId="0" fontId="0" fillId="0" borderId="1" xfId="0" applyBorder="1" applyAlignment="1">
      <alignment horizontal="center"/>
    </xf>
    <xf numFmtId="0" fontId="4" fillId="0" borderId="1" xfId="0" applyFont="1" applyBorder="1" applyAlignment="1">
      <alignment horizontal="center" vertical="center" wrapText="1"/>
    </xf>
    <xf numFmtId="0" fontId="9" fillId="0" borderId="1" xfId="0" applyFont="1" applyBorder="1" applyAlignment="1">
      <alignment horizontal="center" vertical="center"/>
    </xf>
    <xf numFmtId="0" fontId="9" fillId="0" borderId="0" xfId="0" applyFont="1" applyAlignment="1">
      <alignment horizontal="center" vertical="center"/>
    </xf>
    <xf numFmtId="0" fontId="23" fillId="0" borderId="1" xfId="0" applyFont="1" applyBorder="1" applyAlignment="1">
      <alignment horizontal="center" vertical="center"/>
    </xf>
    <xf numFmtId="0" fontId="27" fillId="3" borderId="15" xfId="1" applyFont="1" applyFill="1" applyBorder="1" applyAlignment="1">
      <alignment horizontal="left" vertical="center" wrapText="1"/>
    </xf>
    <xf numFmtId="164" fontId="13" fillId="3" borderId="0" xfId="8" applyNumberFormat="1" applyFont="1" applyFill="1" applyAlignment="1" applyProtection="1">
      <alignment horizontal="center" vertical="center" textRotation="90" wrapText="1"/>
      <protection locked="0"/>
    </xf>
    <xf numFmtId="0" fontId="15" fillId="0" borderId="1" xfId="0" applyFont="1" applyBorder="1"/>
    <xf numFmtId="0" fontId="15" fillId="0" borderId="1" xfId="0" applyFont="1" applyBorder="1" applyAlignment="1">
      <alignment horizontal="center" vertical="center" wrapText="1"/>
    </xf>
    <xf numFmtId="0" fontId="15" fillId="0" borderId="0" xfId="0" applyFont="1"/>
    <xf numFmtId="0" fontId="41" fillId="0" borderId="1" xfId="0" applyFont="1" applyBorder="1" applyAlignment="1">
      <alignment horizontal="right" vertical="center"/>
    </xf>
    <xf numFmtId="1" fontId="16" fillId="0" borderId="1" xfId="0" applyNumberFormat="1" applyFont="1" applyBorder="1" applyAlignment="1">
      <alignment horizontal="left" vertical="center"/>
    </xf>
    <xf numFmtId="1"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169" fontId="15" fillId="0" borderId="1" xfId="0" applyNumberFormat="1" applyFont="1" applyBorder="1" applyAlignment="1">
      <alignment horizontal="center" vertical="center"/>
    </xf>
    <xf numFmtId="9" fontId="15" fillId="0" borderId="1" xfId="34" applyFont="1" applyBorder="1" applyAlignment="1">
      <alignment horizontal="center" vertical="center"/>
    </xf>
    <xf numFmtId="0" fontId="39" fillId="0" borderId="1" xfId="0" applyFont="1" applyBorder="1" applyAlignment="1">
      <alignment horizontal="right" vertical="center" wrapText="1"/>
    </xf>
    <xf numFmtId="0" fontId="41" fillId="0" borderId="5" xfId="0" applyFont="1" applyBorder="1" applyAlignment="1">
      <alignment horizontal="right" vertical="center"/>
    </xf>
    <xf numFmtId="1" fontId="15" fillId="0" borderId="1" xfId="0" applyNumberFormat="1" applyFont="1" applyBorder="1" applyAlignment="1">
      <alignment horizontal="left" vertical="center"/>
    </xf>
    <xf numFmtId="0" fontId="15" fillId="0" borderId="1" xfId="0" applyFont="1" applyBorder="1" applyAlignment="1">
      <alignment horizontal="right"/>
    </xf>
    <xf numFmtId="0" fontId="15" fillId="0" borderId="0" xfId="0" applyFont="1" applyAlignment="1">
      <alignment horizontal="center" vertical="center" wrapText="1"/>
    </xf>
    <xf numFmtId="0" fontId="15" fillId="0" borderId="0" xfId="0" applyFont="1" applyAlignment="1">
      <alignment horizontal="center" vertical="center"/>
    </xf>
    <xf numFmtId="0" fontId="41" fillId="0" borderId="0" xfId="0" applyFont="1" applyAlignment="1">
      <alignment horizontal="right" vertical="center"/>
    </xf>
    <xf numFmtId="1" fontId="15" fillId="0" borderId="0" xfId="0" applyNumberFormat="1" applyFont="1" applyAlignment="1">
      <alignment horizontal="left" vertical="center"/>
    </xf>
    <xf numFmtId="1" fontId="15" fillId="0" borderId="0" xfId="0" applyNumberFormat="1" applyFont="1" applyAlignment="1">
      <alignment horizontal="center" vertical="center"/>
    </xf>
    <xf numFmtId="0" fontId="15" fillId="0" borderId="1" xfId="0" applyFont="1" applyBorder="1" applyAlignment="1">
      <alignment vertical="center" wrapText="1"/>
    </xf>
    <xf numFmtId="1" fontId="15" fillId="0" borderId="1" xfId="0" applyNumberFormat="1" applyFont="1" applyBorder="1" applyAlignment="1">
      <alignment vertical="center"/>
    </xf>
    <xf numFmtId="0" fontId="0" fillId="0" borderId="0" xfId="0" applyAlignment="1" applyProtection="1">
      <alignment horizontal="center" vertical="center" textRotation="90"/>
      <protection locked="0"/>
    </xf>
    <xf numFmtId="0" fontId="1" fillId="0" borderId="0" xfId="8" applyAlignment="1" applyProtection="1">
      <alignment horizontal="center" vertical="center" textRotation="90"/>
      <protection locked="0"/>
    </xf>
    <xf numFmtId="0" fontId="43" fillId="0" borderId="1" xfId="0" applyFont="1" applyBorder="1" applyAlignment="1" applyProtection="1">
      <alignment horizontal="center" vertical="center" wrapText="1"/>
      <protection locked="0"/>
    </xf>
    <xf numFmtId="0" fontId="42" fillId="0" borderId="26" xfId="0" applyFont="1" applyBorder="1" applyAlignment="1" applyProtection="1">
      <alignment horizontal="center" vertical="top" wrapText="1"/>
      <protection locked="0"/>
    </xf>
    <xf numFmtId="173" fontId="41" fillId="0" borderId="0" xfId="0" applyNumberFormat="1" applyFont="1" applyAlignment="1" applyProtection="1">
      <alignment horizontal="center" vertical="center" textRotation="90"/>
      <protection locked="0"/>
    </xf>
    <xf numFmtId="0" fontId="42" fillId="0" borderId="21" xfId="0" applyFont="1" applyBorder="1" applyAlignment="1" applyProtection="1">
      <alignment horizontal="center" vertical="top" wrapText="1"/>
      <protection locked="0"/>
    </xf>
    <xf numFmtId="0" fontId="46" fillId="6" borderId="1" xfId="3" applyFont="1" applyFill="1" applyBorder="1" applyAlignment="1" applyProtection="1">
      <alignment horizontal="left" vertical="center" textRotation="90" wrapText="1"/>
      <protection locked="0"/>
    </xf>
    <xf numFmtId="0" fontId="47" fillId="0" borderId="1" xfId="0" applyFont="1" applyBorder="1" applyAlignment="1" applyProtection="1">
      <alignment horizontal="left" vertical="center" textRotation="90" wrapText="1"/>
      <protection locked="0"/>
    </xf>
    <xf numFmtId="0" fontId="46" fillId="0" borderId="1" xfId="3" applyFont="1" applyFill="1" applyBorder="1" applyAlignment="1" applyProtection="1">
      <alignment horizontal="left" vertical="center" textRotation="90" wrapText="1"/>
      <protection locked="0"/>
    </xf>
    <xf numFmtId="14" fontId="48" fillId="23" borderId="1" xfId="0" applyNumberFormat="1" applyFont="1" applyFill="1" applyBorder="1" applyAlignment="1" applyProtection="1">
      <alignment horizontal="left" vertical="center" textRotation="90" wrapText="1"/>
      <protection locked="0"/>
    </xf>
    <xf numFmtId="167" fontId="48" fillId="23" borderId="1" xfId="0" applyNumberFormat="1" applyFont="1" applyFill="1" applyBorder="1" applyAlignment="1" applyProtection="1">
      <alignment horizontal="left" vertical="center" textRotation="90" wrapText="1"/>
      <protection locked="0"/>
    </xf>
    <xf numFmtId="0" fontId="46" fillId="4" borderId="1" xfId="0" applyFont="1" applyFill="1" applyBorder="1" applyAlignment="1" applyProtection="1">
      <alignment horizontal="left" vertical="center" textRotation="90" wrapText="1"/>
      <protection locked="0"/>
    </xf>
    <xf numFmtId="0" fontId="46" fillId="6" borderId="1" xfId="0" applyFont="1" applyFill="1" applyBorder="1" applyAlignment="1" applyProtection="1">
      <alignment horizontal="left" vertical="center" textRotation="90" wrapText="1"/>
      <protection locked="0"/>
    </xf>
    <xf numFmtId="165" fontId="46" fillId="6" borderId="1" xfId="0" applyNumberFormat="1" applyFont="1" applyFill="1" applyBorder="1" applyAlignment="1" applyProtection="1">
      <alignment horizontal="left" vertical="center" textRotation="90" wrapText="1"/>
      <protection locked="0"/>
    </xf>
    <xf numFmtId="165" fontId="46" fillId="0" borderId="1" xfId="0" applyNumberFormat="1" applyFont="1" applyBorder="1" applyAlignment="1" applyProtection="1">
      <alignment horizontal="left" vertical="center" textRotation="90" wrapText="1"/>
      <protection locked="0"/>
    </xf>
    <xf numFmtId="165" fontId="48" fillId="10" borderId="1" xfId="0" applyNumberFormat="1" applyFont="1" applyFill="1" applyBorder="1" applyAlignment="1" applyProtection="1">
      <alignment horizontal="left" vertical="center" textRotation="90" wrapText="1"/>
      <protection locked="0"/>
    </xf>
    <xf numFmtId="165" fontId="46" fillId="4" borderId="1" xfId="0" applyNumberFormat="1" applyFont="1" applyFill="1" applyBorder="1" applyAlignment="1" applyProtection="1">
      <alignment horizontal="left" vertical="center" textRotation="90" wrapText="1"/>
      <protection locked="0"/>
    </xf>
    <xf numFmtId="1" fontId="46" fillId="3" borderId="1" xfId="0" applyNumberFormat="1" applyFont="1" applyFill="1" applyBorder="1" applyAlignment="1" applyProtection="1">
      <alignment horizontal="left" vertical="center" textRotation="90" wrapText="1"/>
      <protection locked="0"/>
    </xf>
    <xf numFmtId="0" fontId="46" fillId="4" borderId="1" xfId="0" applyFont="1" applyFill="1" applyBorder="1" applyAlignment="1">
      <alignment horizontal="left" vertical="center" textRotation="90" wrapText="1"/>
    </xf>
    <xf numFmtId="0" fontId="46" fillId="0" borderId="1" xfId="0" applyFont="1" applyBorder="1" applyAlignment="1" applyProtection="1">
      <alignment horizontal="left" vertical="center" textRotation="90" wrapText="1"/>
      <protection locked="0"/>
    </xf>
    <xf numFmtId="1" fontId="47" fillId="3" borderId="1" xfId="0" quotePrefix="1" applyNumberFormat="1" applyFont="1" applyFill="1" applyBorder="1" applyAlignment="1" applyProtection="1">
      <alignment horizontal="left" vertical="center" textRotation="90" wrapText="1"/>
      <protection locked="0"/>
    </xf>
    <xf numFmtId="0" fontId="47" fillId="0" borderId="0" xfId="0" applyFont="1" applyAlignment="1" applyProtection="1">
      <alignment horizontal="left" vertical="center"/>
      <protection locked="0"/>
    </xf>
    <xf numFmtId="173" fontId="46" fillId="11" borderId="25" xfId="0" applyNumberFormat="1" applyFont="1" applyFill="1" applyBorder="1" applyAlignment="1" applyProtection="1">
      <alignment horizontal="left" vertical="center" textRotation="90" wrapText="1"/>
      <protection locked="0"/>
    </xf>
    <xf numFmtId="0" fontId="46" fillId="7" borderId="1" xfId="0" applyFont="1" applyFill="1" applyBorder="1" applyAlignment="1" applyProtection="1">
      <alignment horizontal="left" vertical="center" textRotation="90" wrapText="1"/>
      <protection locked="0"/>
    </xf>
    <xf numFmtId="14" fontId="46" fillId="11" borderId="25" xfId="0" applyNumberFormat="1" applyFont="1" applyFill="1" applyBorder="1" applyAlignment="1" applyProtection="1">
      <alignment horizontal="left" vertical="center" textRotation="90" wrapText="1"/>
      <protection locked="0"/>
    </xf>
    <xf numFmtId="0" fontId="42" fillId="0" borderId="26" xfId="0" applyFont="1" applyBorder="1" applyAlignment="1" applyProtection="1">
      <alignment vertical="top" wrapText="1"/>
      <protection locked="0"/>
    </xf>
    <xf numFmtId="165" fontId="49" fillId="0" borderId="8" xfId="0" applyNumberFormat="1" applyFont="1" applyBorder="1" applyAlignment="1" applyProtection="1">
      <alignment horizontal="center" vertical="top" wrapText="1"/>
      <protection locked="0"/>
    </xf>
    <xf numFmtId="0" fontId="42" fillId="0" borderId="0" xfId="0" applyFont="1" applyAlignment="1" applyProtection="1">
      <alignment vertical="top"/>
      <protection locked="0"/>
    </xf>
    <xf numFmtId="173" fontId="51" fillId="0" borderId="0" xfId="0" applyNumberFormat="1" applyFont="1" applyAlignment="1" applyProtection="1">
      <alignment horizontal="center" vertical="top" textRotation="90"/>
      <protection locked="0"/>
    </xf>
    <xf numFmtId="0" fontId="42" fillId="0" borderId="0" xfId="0" applyFont="1" applyAlignment="1" applyProtection="1">
      <alignment horizontal="center" vertical="top" textRotation="90"/>
      <protection locked="0"/>
    </xf>
    <xf numFmtId="0" fontId="52" fillId="4" borderId="25" xfId="0" applyFont="1" applyFill="1" applyBorder="1" applyAlignment="1">
      <alignment horizontal="center" vertical="top" textRotation="90" wrapText="1"/>
    </xf>
    <xf numFmtId="166" fontId="47" fillId="19" borderId="1" xfId="0" applyNumberFormat="1" applyFont="1" applyFill="1" applyBorder="1" applyAlignment="1" applyProtection="1">
      <alignment horizontal="left" vertical="center" textRotation="90" wrapText="1"/>
      <protection locked="0"/>
    </xf>
    <xf numFmtId="167" fontId="47" fillId="20" borderId="1" xfId="0" applyNumberFormat="1" applyFont="1" applyFill="1" applyBorder="1" applyAlignment="1" applyProtection="1">
      <alignment horizontal="left" vertical="center" textRotation="90" wrapText="1"/>
      <protection locked="0"/>
    </xf>
    <xf numFmtId="166" fontId="47" fillId="21" borderId="1" xfId="0" applyNumberFormat="1" applyFont="1" applyFill="1" applyBorder="1" applyAlignment="1" applyProtection="1">
      <alignment horizontal="left" vertical="center" textRotation="90" wrapText="1"/>
      <protection locked="0"/>
    </xf>
    <xf numFmtId="167" fontId="47" fillId="22" borderId="1" xfId="0" applyNumberFormat="1" applyFont="1" applyFill="1" applyBorder="1" applyAlignment="1" applyProtection="1">
      <alignment horizontal="left" vertical="center" textRotation="90" wrapText="1"/>
      <protection locked="0"/>
    </xf>
    <xf numFmtId="0" fontId="53" fillId="4" borderId="1" xfId="0" applyFont="1" applyFill="1" applyBorder="1" applyAlignment="1">
      <alignment horizontal="left" vertical="center" textRotation="90" wrapText="1"/>
    </xf>
    <xf numFmtId="165" fontId="53" fillId="4" borderId="1" xfId="0" applyNumberFormat="1" applyFont="1" applyFill="1" applyBorder="1" applyAlignment="1" applyProtection="1">
      <alignment horizontal="left" vertical="center" textRotation="90" wrapText="1"/>
      <protection locked="0"/>
    </xf>
    <xf numFmtId="172" fontId="46" fillId="12" borderId="26" xfId="0" applyNumberFormat="1" applyFont="1" applyFill="1" applyBorder="1" applyAlignment="1" applyProtection="1">
      <alignment horizontal="left" vertical="center" textRotation="90" wrapText="1"/>
      <protection locked="0"/>
    </xf>
    <xf numFmtId="172" fontId="46" fillId="13" borderId="26" xfId="0" applyNumberFormat="1" applyFont="1" applyFill="1" applyBorder="1" applyAlignment="1" applyProtection="1">
      <alignment horizontal="left" vertical="center" textRotation="90" wrapText="1"/>
      <protection locked="0"/>
    </xf>
    <xf numFmtId="172" fontId="46" fillId="4" borderId="26" xfId="0" applyNumberFormat="1" applyFont="1" applyFill="1" applyBorder="1" applyAlignment="1" applyProtection="1">
      <alignment horizontal="left" vertical="center" textRotation="90" wrapText="1"/>
      <protection locked="0"/>
    </xf>
    <xf numFmtId="0" fontId="1" fillId="0" borderId="0" xfId="8" applyAlignment="1" applyProtection="1">
      <alignment textRotation="90"/>
      <protection locked="0"/>
    </xf>
    <xf numFmtId="0" fontId="42" fillId="0" borderId="0" xfId="0" applyFont="1" applyAlignment="1" applyProtection="1">
      <alignment vertical="top" textRotation="90"/>
      <protection locked="0"/>
    </xf>
    <xf numFmtId="0" fontId="1" fillId="0" borderId="0" xfId="8" applyAlignment="1" applyProtection="1">
      <alignment textRotation="90" wrapText="1"/>
      <protection locked="0"/>
    </xf>
    <xf numFmtId="0" fontId="0" fillId="0" borderId="0" xfId="0" applyAlignment="1" applyProtection="1">
      <alignment textRotation="90" wrapText="1"/>
      <protection locked="0"/>
    </xf>
    <xf numFmtId="0" fontId="42" fillId="0" borderId="0" xfId="0" applyFont="1" applyAlignment="1" applyProtection="1">
      <alignment vertical="top" textRotation="90" wrapText="1"/>
      <protection locked="0"/>
    </xf>
    <xf numFmtId="165" fontId="44" fillId="0" borderId="1" xfId="0" applyNumberFormat="1" applyFont="1" applyBorder="1" applyAlignment="1" applyProtection="1">
      <alignment horizontal="center" vertical="center" wrapText="1"/>
      <protection locked="0"/>
    </xf>
    <xf numFmtId="0" fontId="3" fillId="2" borderId="0" xfId="0" applyFont="1" applyFill="1" applyAlignment="1" applyProtection="1">
      <alignment horizontal="left"/>
      <protection locked="0"/>
    </xf>
    <xf numFmtId="0" fontId="3" fillId="2" borderId="0" xfId="0" applyFont="1" applyFill="1" applyAlignment="1" applyProtection="1">
      <alignment horizontal="left" textRotation="90"/>
      <protection locked="0"/>
    </xf>
    <xf numFmtId="0" fontId="47" fillId="6" borderId="1" xfId="0" applyFont="1" applyFill="1" applyBorder="1" applyAlignment="1" applyProtection="1">
      <alignment horizontal="center" vertical="center" textRotation="90" wrapText="1"/>
      <protection locked="0"/>
    </xf>
    <xf numFmtId="0" fontId="54" fillId="0" borderId="0" xfId="0" applyFont="1"/>
    <xf numFmtId="0" fontId="54" fillId="0" borderId="0" xfId="0" applyFont="1" applyAlignment="1">
      <alignment horizontal="center" wrapText="1"/>
    </xf>
    <xf numFmtId="0" fontId="54" fillId="3" borderId="0" xfId="0" applyFont="1" applyFill="1" applyAlignment="1">
      <alignment horizontal="center" vertical="center" wrapText="1"/>
    </xf>
    <xf numFmtId="1" fontId="54" fillId="0" borderId="0" xfId="0" applyNumberFormat="1" applyFont="1" applyAlignment="1">
      <alignment horizontal="center" vertical="center"/>
    </xf>
    <xf numFmtId="174" fontId="54" fillId="3" borderId="0" xfId="0" applyNumberFormat="1" applyFont="1" applyFill="1" applyAlignment="1">
      <alignment horizontal="center" vertical="center" wrapText="1"/>
    </xf>
    <xf numFmtId="174" fontId="54" fillId="3" borderId="0" xfId="0" applyNumberFormat="1" applyFont="1" applyFill="1"/>
    <xf numFmtId="10" fontId="54" fillId="0" borderId="0" xfId="0" applyNumberFormat="1" applyFont="1" applyAlignment="1">
      <alignment horizontal="center" vertical="center" wrapText="1"/>
    </xf>
    <xf numFmtId="0" fontId="54" fillId="0" borderId="25" xfId="0" applyFont="1" applyBorder="1"/>
    <xf numFmtId="0" fontId="54" fillId="0" borderId="32" xfId="0" applyFont="1" applyBorder="1"/>
    <xf numFmtId="2" fontId="54" fillId="26" borderId="31" xfId="0" applyNumberFormat="1" applyFont="1" applyFill="1" applyBorder="1" applyAlignment="1">
      <alignment vertical="center"/>
    </xf>
    <xf numFmtId="2" fontId="54" fillId="26" borderId="25" xfId="0" applyNumberFormat="1" applyFont="1" applyFill="1" applyBorder="1" applyAlignment="1">
      <alignment vertical="center"/>
    </xf>
    <xf numFmtId="10" fontId="54" fillId="0" borderId="25" xfId="0" applyNumberFormat="1" applyFont="1" applyBorder="1" applyAlignment="1">
      <alignment horizontal="center" vertical="center"/>
    </xf>
    <xf numFmtId="2" fontId="54" fillId="26" borderId="32" xfId="0" applyNumberFormat="1" applyFont="1" applyFill="1" applyBorder="1" applyAlignment="1">
      <alignment vertical="center"/>
    </xf>
    <xf numFmtId="0" fontId="54" fillId="0" borderId="31" xfId="0" applyFont="1" applyBorder="1" applyAlignment="1">
      <alignment horizontal="center" vertical="center" wrapText="1"/>
    </xf>
    <xf numFmtId="3" fontId="54" fillId="27" borderId="25" xfId="0" applyNumberFormat="1" applyFont="1" applyFill="1" applyBorder="1" applyAlignment="1">
      <alignment horizontal="center" vertical="center"/>
    </xf>
    <xf numFmtId="3" fontId="54" fillId="0" borderId="25" xfId="0" applyNumberFormat="1" applyFont="1" applyBorder="1" applyAlignment="1">
      <alignment horizontal="center" vertical="center"/>
    </xf>
    <xf numFmtId="3" fontId="54" fillId="0" borderId="32" xfId="0" applyNumberFormat="1" applyFont="1" applyBorder="1" applyAlignment="1">
      <alignment horizontal="center" vertical="center"/>
    </xf>
    <xf numFmtId="3" fontId="54" fillId="0" borderId="0" xfId="0" applyNumberFormat="1" applyFont="1" applyAlignment="1">
      <alignment horizontal="center" vertical="center"/>
    </xf>
    <xf numFmtId="1" fontId="54" fillId="3" borderId="0" xfId="0" applyNumberFormat="1" applyFont="1" applyFill="1" applyAlignment="1">
      <alignment horizontal="center" vertical="center"/>
    </xf>
    <xf numFmtId="0" fontId="54" fillId="0" borderId="1" xfId="0" applyFont="1" applyBorder="1" applyAlignment="1">
      <alignment horizontal="center" vertical="center"/>
    </xf>
    <xf numFmtId="0" fontId="54" fillId="3" borderId="25" xfId="0" applyFont="1" applyFill="1" applyBorder="1" applyAlignment="1">
      <alignment horizontal="center" vertical="center"/>
    </xf>
    <xf numFmtId="0" fontId="54" fillId="3" borderId="32" xfId="0" applyFont="1" applyFill="1" applyBorder="1" applyAlignment="1">
      <alignment horizontal="center" vertical="center"/>
    </xf>
    <xf numFmtId="0" fontId="54" fillId="3" borderId="0" xfId="0" applyFont="1" applyFill="1" applyAlignment="1">
      <alignment horizontal="center" vertical="center"/>
    </xf>
    <xf numFmtId="174" fontId="54" fillId="3" borderId="0" xfId="0" applyNumberFormat="1" applyFont="1" applyFill="1" applyAlignment="1">
      <alignment horizontal="center" vertical="center"/>
    </xf>
    <xf numFmtId="10" fontId="54" fillId="3" borderId="0" xfId="0" applyNumberFormat="1" applyFont="1" applyFill="1" applyAlignment="1">
      <alignment horizontal="center" vertical="center"/>
    </xf>
    <xf numFmtId="10" fontId="54" fillId="0" borderId="0" xfId="0" applyNumberFormat="1" applyFont="1" applyAlignment="1">
      <alignment horizontal="center" vertical="center"/>
    </xf>
    <xf numFmtId="10" fontId="54" fillId="0" borderId="1" xfId="0" applyNumberFormat="1" applyFont="1" applyBorder="1" applyAlignment="1">
      <alignment horizontal="center" vertical="center"/>
    </xf>
    <xf numFmtId="0" fontId="54" fillId="0" borderId="1" xfId="0" applyFont="1" applyBorder="1"/>
    <xf numFmtId="0" fontId="54" fillId="0" borderId="30" xfId="0" applyFont="1" applyBorder="1"/>
    <xf numFmtId="0" fontId="54" fillId="0" borderId="29" xfId="0" applyFont="1" applyBorder="1" applyAlignment="1">
      <alignment horizontal="center" vertical="center"/>
    </xf>
    <xf numFmtId="176" fontId="55" fillId="0" borderId="1" xfId="0" applyNumberFormat="1" applyFont="1" applyBorder="1" applyAlignment="1">
      <alignment horizontal="center" vertical="center" wrapText="1"/>
    </xf>
    <xf numFmtId="10" fontId="56" fillId="0" borderId="1" xfId="0" applyNumberFormat="1" applyFont="1" applyBorder="1" applyAlignment="1">
      <alignment horizontal="center" vertical="center"/>
    </xf>
    <xf numFmtId="176" fontId="55" fillId="0" borderId="30" xfId="0" applyNumberFormat="1" applyFont="1" applyBorder="1" applyAlignment="1">
      <alignment horizontal="center" vertical="center" wrapText="1"/>
    </xf>
    <xf numFmtId="0" fontId="54" fillId="0" borderId="29" xfId="0" applyFont="1" applyBorder="1" applyAlignment="1">
      <alignment horizontal="center" vertical="center" wrapText="1"/>
    </xf>
    <xf numFmtId="3" fontId="54" fillId="0" borderId="1" xfId="0" applyNumberFormat="1" applyFont="1" applyBorder="1" applyAlignment="1">
      <alignment horizontal="center" vertical="center"/>
    </xf>
    <xf numFmtId="3" fontId="54" fillId="0" borderId="30" xfId="0" applyNumberFormat="1" applyFont="1" applyBorder="1" applyAlignment="1">
      <alignment horizontal="center" vertical="center"/>
    </xf>
    <xf numFmtId="0" fontId="54" fillId="0" borderId="30" xfId="0" applyFont="1" applyBorder="1" applyAlignment="1">
      <alignment horizontal="center" vertical="center"/>
    </xf>
    <xf numFmtId="0" fontId="54" fillId="0" borderId="0" xfId="0" applyFont="1" applyAlignment="1">
      <alignment horizontal="center" vertical="center"/>
    </xf>
    <xf numFmtId="178" fontId="55" fillId="0" borderId="1" xfId="0" applyNumberFormat="1" applyFont="1" applyBorder="1" applyAlignment="1">
      <alignment horizontal="center" vertical="center"/>
    </xf>
    <xf numFmtId="178" fontId="55" fillId="0" borderId="30" xfId="0" applyNumberFormat="1" applyFont="1" applyBorder="1" applyAlignment="1">
      <alignment horizontal="center" vertical="center"/>
    </xf>
    <xf numFmtId="0" fontId="55" fillId="0" borderId="0" xfId="0" applyFont="1" applyAlignment="1">
      <alignment horizontal="left" vertical="center" textRotation="90" wrapText="1"/>
    </xf>
    <xf numFmtId="0" fontId="57" fillId="0" borderId="4" xfId="0" applyFont="1" applyBorder="1" applyAlignment="1">
      <alignment horizontal="left" vertical="center" textRotation="90" wrapText="1"/>
    </xf>
    <xf numFmtId="0" fontId="57" fillId="0" borderId="29" xfId="0" applyFont="1" applyBorder="1" applyAlignment="1">
      <alignment horizontal="center" vertical="center" wrapText="1"/>
    </xf>
    <xf numFmtId="0" fontId="54" fillId="6" borderId="28" xfId="0" applyFont="1" applyFill="1" applyBorder="1" applyAlignment="1" applyProtection="1">
      <alignment horizontal="center" vertical="center" textRotation="90"/>
      <protection locked="0"/>
    </xf>
    <xf numFmtId="0" fontId="54" fillId="6" borderId="1" xfId="0" applyFont="1" applyFill="1" applyBorder="1" applyAlignment="1" applyProtection="1">
      <alignment horizontal="center" vertical="center" textRotation="90"/>
      <protection locked="0"/>
    </xf>
    <xf numFmtId="0" fontId="54" fillId="6" borderId="6" xfId="0" applyFont="1" applyFill="1" applyBorder="1" applyAlignment="1" applyProtection="1">
      <alignment horizontal="center" vertical="center" textRotation="90"/>
      <protection locked="0"/>
    </xf>
    <xf numFmtId="0" fontId="54" fillId="6" borderId="33" xfId="0" applyFont="1" applyFill="1" applyBorder="1" applyAlignment="1" applyProtection="1">
      <alignment horizontal="center" vertical="center" textRotation="90"/>
      <protection locked="0"/>
    </xf>
    <xf numFmtId="3" fontId="54" fillId="0" borderId="0" xfId="0" applyNumberFormat="1" applyFont="1" applyAlignment="1">
      <alignment horizontal="left" vertical="center"/>
    </xf>
    <xf numFmtId="3" fontId="58" fillId="3" borderId="0" xfId="0" applyNumberFormat="1" applyFont="1" applyFill="1" applyAlignment="1">
      <alignment horizontal="left" vertical="center" textRotation="90" wrapText="1"/>
    </xf>
    <xf numFmtId="0" fontId="59" fillId="3" borderId="0" xfId="0" applyFont="1" applyFill="1" applyAlignment="1">
      <alignment horizontal="left" vertical="center" textRotation="90" wrapText="1"/>
    </xf>
    <xf numFmtId="0" fontId="59" fillId="0" borderId="0" xfId="0" applyFont="1" applyAlignment="1">
      <alignment horizontal="left" vertical="center" textRotation="90" wrapText="1"/>
    </xf>
    <xf numFmtId="0" fontId="57" fillId="0" borderId="34" xfId="0" applyFont="1" applyBorder="1" applyAlignment="1">
      <alignment horizontal="center" vertical="center" wrapText="1"/>
    </xf>
    <xf numFmtId="3" fontId="60" fillId="6" borderId="1" xfId="0" applyNumberFormat="1" applyFont="1" applyFill="1" applyBorder="1" applyAlignment="1">
      <alignment horizontal="left" vertical="center" textRotation="90" wrapText="1"/>
    </xf>
    <xf numFmtId="0" fontId="59" fillId="0" borderId="1" xfId="0" applyFont="1" applyBorder="1" applyAlignment="1">
      <alignment horizontal="left" vertical="center" textRotation="90" wrapText="1"/>
    </xf>
    <xf numFmtId="0" fontId="59" fillId="0" borderId="30" xfId="0" applyFont="1" applyBorder="1" applyAlignment="1">
      <alignment horizontal="left" vertical="center" textRotation="90" wrapText="1"/>
    </xf>
    <xf numFmtId="174" fontId="61" fillId="3" borderId="0" xfId="0" applyNumberFormat="1" applyFont="1" applyFill="1" applyAlignment="1">
      <alignment horizontal="left" vertical="center" textRotation="90" wrapText="1"/>
    </xf>
    <xf numFmtId="3" fontId="59" fillId="3" borderId="0" xfId="0" applyNumberFormat="1" applyFont="1" applyFill="1" applyAlignment="1">
      <alignment horizontal="left" vertical="center" textRotation="90" wrapText="1"/>
    </xf>
    <xf numFmtId="174" fontId="57" fillId="3" borderId="0" xfId="0" applyNumberFormat="1" applyFont="1" applyFill="1" applyAlignment="1">
      <alignment horizontal="left" vertical="center" wrapText="1"/>
    </xf>
    <xf numFmtId="174" fontId="59" fillId="3" borderId="0" xfId="0" applyNumberFormat="1" applyFont="1" applyFill="1" applyAlignment="1">
      <alignment horizontal="left" vertical="center" textRotation="90" wrapText="1"/>
    </xf>
    <xf numFmtId="10" fontId="61" fillId="3" borderId="0" xfId="0" applyNumberFormat="1" applyFont="1" applyFill="1" applyAlignment="1">
      <alignment horizontal="left" vertical="center" textRotation="90" wrapText="1"/>
    </xf>
    <xf numFmtId="1" fontId="59" fillId="0" borderId="5" xfId="0" applyNumberFormat="1" applyFont="1" applyBorder="1" applyAlignment="1">
      <alignment horizontal="left" vertical="center" textRotation="90" wrapText="1"/>
    </xf>
    <xf numFmtId="1" fontId="59" fillId="0" borderId="1" xfId="0" applyNumberFormat="1" applyFont="1" applyBorder="1" applyAlignment="1">
      <alignment horizontal="left" vertical="center" textRotation="90" wrapText="1"/>
    </xf>
    <xf numFmtId="10" fontId="59" fillId="0" borderId="0" xfId="0" applyNumberFormat="1" applyFont="1" applyAlignment="1">
      <alignment horizontal="left" vertical="center" textRotation="90" wrapText="1"/>
    </xf>
    <xf numFmtId="0" fontId="57" fillId="0" borderId="1" xfId="0" applyFont="1" applyBorder="1" applyAlignment="1">
      <alignment horizontal="left" vertical="center" wrapText="1"/>
    </xf>
    <xf numFmtId="0" fontId="57" fillId="0" borderId="30" xfId="0" applyFont="1" applyBorder="1" applyAlignment="1">
      <alignment horizontal="left" vertical="center" wrapText="1"/>
    </xf>
    <xf numFmtId="0" fontId="57" fillId="0" borderId="0" xfId="0" applyFont="1" applyAlignment="1">
      <alignment horizontal="left" vertical="center" wrapText="1"/>
    </xf>
    <xf numFmtId="0" fontId="54" fillId="0" borderId="4" xfId="0" applyFont="1" applyBorder="1"/>
    <xf numFmtId="3" fontId="54" fillId="3" borderId="0" xfId="0" applyNumberFormat="1" applyFont="1" applyFill="1" applyAlignment="1">
      <alignment horizontal="center" vertical="center"/>
    </xf>
    <xf numFmtId="179" fontId="57" fillId="28" borderId="34" xfId="0" applyNumberFormat="1" applyFont="1" applyFill="1" applyBorder="1" applyAlignment="1">
      <alignment horizontal="center" vertical="center" wrapText="1"/>
    </xf>
    <xf numFmtId="0" fontId="54" fillId="0" borderId="4" xfId="0" applyFont="1" applyBorder="1" applyAlignment="1">
      <alignment horizontal="center" vertical="center"/>
    </xf>
    <xf numFmtId="0" fontId="54" fillId="0" borderId="34" xfId="0" applyFont="1" applyBorder="1" applyAlignment="1">
      <alignment horizontal="center" vertical="center"/>
    </xf>
    <xf numFmtId="176" fontId="54" fillId="3" borderId="0" xfId="0" applyNumberFormat="1" applyFont="1" applyFill="1" applyAlignment="1">
      <alignment horizontal="center" vertical="center"/>
    </xf>
    <xf numFmtId="10" fontId="54" fillId="0" borderId="5" xfId="0" applyNumberFormat="1" applyFont="1" applyBorder="1" applyAlignment="1">
      <alignment horizontal="center" vertical="center"/>
    </xf>
    <xf numFmtId="177" fontId="54" fillId="0" borderId="1" xfId="0" applyNumberFormat="1" applyFont="1" applyBorder="1" applyAlignment="1">
      <alignment horizontal="center" vertical="center"/>
    </xf>
    <xf numFmtId="3" fontId="54" fillId="0" borderId="29" xfId="0" applyNumberFormat="1" applyFont="1" applyBorder="1" applyAlignment="1">
      <alignment horizontal="center" vertical="center"/>
    </xf>
    <xf numFmtId="179" fontId="59" fillId="0" borderId="1" xfId="0" applyNumberFormat="1" applyFont="1" applyBorder="1" applyAlignment="1">
      <alignment horizontal="center" vertical="center"/>
    </xf>
    <xf numFmtId="10" fontId="54" fillId="0" borderId="30" xfId="0" applyNumberFormat="1" applyFont="1" applyBorder="1" applyAlignment="1">
      <alignment horizontal="center" vertical="center"/>
    </xf>
    <xf numFmtId="0" fontId="54" fillId="0" borderId="5" xfId="0" applyFont="1" applyBorder="1" applyAlignment="1">
      <alignment horizontal="center" vertical="center"/>
    </xf>
    <xf numFmtId="0" fontId="54" fillId="3" borderId="0" xfId="0" applyFont="1" applyFill="1"/>
    <xf numFmtId="0" fontId="54" fillId="0" borderId="5" xfId="0" applyFont="1" applyBorder="1"/>
    <xf numFmtId="10" fontId="54" fillId="0" borderId="5" xfId="0" applyNumberFormat="1" applyFont="1" applyBorder="1"/>
    <xf numFmtId="10" fontId="54" fillId="0" borderId="1" xfId="0" applyNumberFormat="1" applyFont="1" applyBorder="1"/>
    <xf numFmtId="10" fontId="54" fillId="0" borderId="0" xfId="0" applyNumberFormat="1" applyFont="1"/>
    <xf numFmtId="0" fontId="54" fillId="0" borderId="35" xfId="0" applyFont="1" applyBorder="1"/>
    <xf numFmtId="0" fontId="54" fillId="0" borderId="36" xfId="0" applyFont="1" applyBorder="1"/>
    <xf numFmtId="10" fontId="54" fillId="0" borderId="35" xfId="0" applyNumberFormat="1" applyFont="1" applyBorder="1" applyAlignment="1">
      <alignment horizontal="center" vertical="center"/>
    </xf>
    <xf numFmtId="10" fontId="54" fillId="0" borderId="36" xfId="0" applyNumberFormat="1" applyFont="1" applyBorder="1" applyAlignment="1">
      <alignment horizontal="center" vertical="center"/>
    </xf>
    <xf numFmtId="10" fontId="54" fillId="3" borderId="0" xfId="0" applyNumberFormat="1" applyFont="1" applyFill="1"/>
    <xf numFmtId="176" fontId="54" fillId="0" borderId="0" xfId="0" applyNumberFormat="1" applyFont="1" applyAlignment="1">
      <alignment horizontal="center" vertical="center"/>
    </xf>
    <xf numFmtId="0" fontId="62" fillId="0" borderId="29" xfId="0" applyFont="1" applyBorder="1" applyAlignment="1">
      <alignment horizontal="center" vertical="center" wrapText="1"/>
    </xf>
    <xf numFmtId="3" fontId="54" fillId="0" borderId="0" xfId="0" applyNumberFormat="1" applyFont="1"/>
    <xf numFmtId="179" fontId="54" fillId="0" borderId="1" xfId="0" applyNumberFormat="1" applyFont="1" applyBorder="1" applyAlignment="1">
      <alignment horizontal="center" vertical="center"/>
    </xf>
    <xf numFmtId="179" fontId="54" fillId="29" borderId="1" xfId="0" applyNumberFormat="1" applyFont="1" applyFill="1" applyBorder="1" applyAlignment="1">
      <alignment horizontal="center" vertical="center"/>
    </xf>
    <xf numFmtId="0" fontId="47" fillId="0" borderId="1" xfId="0" applyFont="1" applyBorder="1" applyAlignment="1" applyProtection="1">
      <alignment horizontal="center" vertical="center" wrapText="1"/>
      <protection locked="0"/>
    </xf>
    <xf numFmtId="0" fontId="65" fillId="6" borderId="2" xfId="0" applyFont="1" applyFill="1" applyBorder="1" applyAlignment="1" applyProtection="1">
      <alignment horizontal="center" vertical="center" textRotation="90" wrapText="1"/>
      <protection locked="0"/>
    </xf>
    <xf numFmtId="0" fontId="65" fillId="0" borderId="2" xfId="0" applyFont="1" applyBorder="1" applyAlignment="1" applyProtection="1">
      <alignment horizontal="center" vertical="center" textRotation="90" wrapText="1"/>
      <protection locked="0"/>
    </xf>
    <xf numFmtId="166" fontId="65" fillId="23" borderId="2" xfId="0" applyNumberFormat="1" applyFont="1" applyFill="1" applyBorder="1" applyAlignment="1" applyProtection="1">
      <alignment horizontal="center" vertical="center" textRotation="90" wrapText="1"/>
      <protection locked="0"/>
    </xf>
    <xf numFmtId="167" fontId="65" fillId="24" borderId="2" xfId="0" applyNumberFormat="1" applyFont="1" applyFill="1" applyBorder="1" applyAlignment="1" applyProtection="1">
      <alignment horizontal="center" vertical="center" textRotation="90" wrapText="1"/>
      <protection locked="0"/>
    </xf>
    <xf numFmtId="170" fontId="65" fillId="4" borderId="2" xfId="0" applyNumberFormat="1" applyFont="1" applyFill="1" applyBorder="1" applyAlignment="1">
      <alignment horizontal="center" vertical="center" textRotation="90" wrapText="1"/>
    </xf>
    <xf numFmtId="0" fontId="65" fillId="4" borderId="2" xfId="0" applyFont="1" applyFill="1" applyBorder="1" applyAlignment="1">
      <alignment horizontal="center" vertical="center" textRotation="90" wrapText="1"/>
    </xf>
    <xf numFmtId="0" fontId="65" fillId="0" borderId="2" xfId="0" applyFont="1" applyBorder="1" applyAlignment="1" applyProtection="1">
      <alignment horizontal="left" vertical="center" wrapText="1"/>
      <protection locked="0"/>
    </xf>
    <xf numFmtId="165" fontId="66" fillId="6" borderId="2" xfId="0" applyNumberFormat="1" applyFont="1" applyFill="1" applyBorder="1" applyAlignment="1" applyProtection="1">
      <alignment horizontal="center" vertical="center" textRotation="90" wrapText="1"/>
      <protection locked="0"/>
    </xf>
    <xf numFmtId="165" fontId="66" fillId="0" borderId="2" xfId="0" applyNumberFormat="1" applyFont="1" applyBorder="1" applyAlignment="1" applyProtection="1">
      <alignment horizontal="left" vertical="center" wrapText="1"/>
      <protection locked="0"/>
    </xf>
    <xf numFmtId="1" fontId="66" fillId="0" borderId="2" xfId="0" applyNumberFormat="1" applyFont="1" applyBorder="1" applyAlignment="1" applyProtection="1">
      <alignment horizontal="center" vertical="center" textRotation="90" wrapText="1"/>
      <protection locked="0"/>
    </xf>
    <xf numFmtId="166" fontId="65" fillId="21" borderId="2" xfId="0" applyNumberFormat="1" applyFont="1" applyFill="1" applyBorder="1" applyAlignment="1" applyProtection="1">
      <alignment horizontal="center" vertical="center" textRotation="90" wrapText="1"/>
      <protection locked="0"/>
    </xf>
    <xf numFmtId="167" fontId="65" fillId="22" borderId="2" xfId="0" applyNumberFormat="1" applyFont="1" applyFill="1" applyBorder="1" applyAlignment="1" applyProtection="1">
      <alignment horizontal="center" vertical="center" textRotation="90" wrapText="1"/>
      <protection locked="0"/>
    </xf>
    <xf numFmtId="166" fontId="65" fillId="19" borderId="2" xfId="0" applyNumberFormat="1" applyFont="1" applyFill="1" applyBorder="1" applyAlignment="1" applyProtection="1">
      <alignment horizontal="center" vertical="center" textRotation="90" wrapText="1"/>
      <protection locked="0"/>
    </xf>
    <xf numFmtId="167" fontId="65" fillId="20" borderId="2" xfId="0" applyNumberFormat="1" applyFont="1" applyFill="1" applyBorder="1" applyAlignment="1" applyProtection="1">
      <alignment horizontal="center" vertical="center" textRotation="90" wrapText="1"/>
      <protection locked="0"/>
    </xf>
    <xf numFmtId="169" fontId="66" fillId="4" borderId="2" xfId="0" applyNumberFormat="1" applyFont="1" applyFill="1" applyBorder="1" applyAlignment="1">
      <alignment horizontal="center" vertical="center" textRotation="90" wrapText="1"/>
    </xf>
    <xf numFmtId="1" fontId="66" fillId="3" borderId="2" xfId="0" applyNumberFormat="1" applyFont="1" applyFill="1" applyBorder="1" applyAlignment="1" applyProtection="1">
      <alignment horizontal="center" vertical="center" textRotation="90" wrapText="1"/>
      <protection locked="0"/>
    </xf>
    <xf numFmtId="14" fontId="67" fillId="17" borderId="1" xfId="0" applyNumberFormat="1" applyFont="1" applyFill="1" applyBorder="1" applyAlignment="1" applyProtection="1">
      <alignment horizontal="center" vertical="center" textRotation="90" wrapText="1"/>
      <protection locked="0"/>
    </xf>
    <xf numFmtId="167" fontId="67" fillId="18" borderId="1" xfId="0" applyNumberFormat="1" applyFont="1" applyFill="1" applyBorder="1" applyAlignment="1" applyProtection="1">
      <alignment horizontal="center" vertical="center" textRotation="90" wrapText="1"/>
      <protection locked="0"/>
    </xf>
    <xf numFmtId="1" fontId="65" fillId="14" borderId="2" xfId="0" quotePrefix="1" applyNumberFormat="1" applyFont="1" applyFill="1" applyBorder="1" applyAlignment="1" applyProtection="1">
      <alignment horizontal="center" vertical="center" textRotation="90" wrapText="1"/>
      <protection locked="0"/>
    </xf>
    <xf numFmtId="0" fontId="65" fillId="14" borderId="2" xfId="0" applyFont="1" applyFill="1" applyBorder="1" applyAlignment="1" applyProtection="1">
      <alignment horizontal="center" vertical="center" textRotation="90" wrapText="1"/>
      <protection locked="0"/>
    </xf>
    <xf numFmtId="0" fontId="65" fillId="0" borderId="2" xfId="0" applyFont="1" applyBorder="1" applyAlignment="1" applyProtection="1">
      <alignment horizontal="center" vertical="center" wrapText="1"/>
      <protection locked="0"/>
    </xf>
    <xf numFmtId="166" fontId="65" fillId="15" borderId="2" xfId="0" applyNumberFormat="1" applyFont="1" applyFill="1" applyBorder="1" applyAlignment="1" applyProtection="1">
      <alignment horizontal="center" vertical="center" textRotation="90" wrapText="1"/>
      <protection locked="0"/>
    </xf>
    <xf numFmtId="166" fontId="65" fillId="16" borderId="2" xfId="0" applyNumberFormat="1" applyFont="1" applyFill="1" applyBorder="1" applyAlignment="1" applyProtection="1">
      <alignment horizontal="center" vertical="center" textRotation="90" wrapText="1"/>
      <protection locked="0"/>
    </xf>
    <xf numFmtId="168" fontId="65" fillId="0" borderId="2" xfId="0" applyNumberFormat="1" applyFont="1" applyBorder="1" applyAlignment="1" applyProtection="1">
      <alignment horizontal="center" vertical="center" textRotation="90" wrapText="1"/>
      <protection locked="0"/>
    </xf>
    <xf numFmtId="168" fontId="66" fillId="4" borderId="2" xfId="0" applyNumberFormat="1" applyFont="1" applyFill="1" applyBorder="1" applyAlignment="1">
      <alignment horizontal="center" vertical="center" textRotation="90" wrapText="1"/>
    </xf>
    <xf numFmtId="0" fontId="65" fillId="0" borderId="1" xfId="0" applyFont="1" applyBorder="1" applyAlignment="1" applyProtection="1">
      <alignment horizontal="center" vertical="center" wrapText="1"/>
      <protection locked="0"/>
    </xf>
    <xf numFmtId="0" fontId="65" fillId="0" borderId="0" xfId="0" applyFont="1" applyAlignment="1" applyProtection="1">
      <alignment horizontal="center" vertical="center" wrapText="1"/>
      <protection locked="0"/>
    </xf>
    <xf numFmtId="0" fontId="65" fillId="0" borderId="1" xfId="0" applyFont="1" applyBorder="1" applyAlignment="1" applyProtection="1">
      <alignment horizontal="center" vertical="center" textRotation="90" wrapText="1"/>
      <protection locked="0"/>
    </xf>
    <xf numFmtId="2" fontId="65" fillId="3" borderId="1" xfId="0" applyNumberFormat="1" applyFont="1" applyFill="1" applyBorder="1" applyAlignment="1" applyProtection="1">
      <alignment horizontal="center" vertical="center" textRotation="90" wrapText="1"/>
      <protection locked="0"/>
    </xf>
    <xf numFmtId="173" fontId="66" fillId="0" borderId="0" xfId="0" applyNumberFormat="1" applyFont="1" applyAlignment="1" applyProtection="1">
      <alignment horizontal="center" vertical="center" textRotation="90" wrapText="1"/>
      <protection locked="0"/>
    </xf>
    <xf numFmtId="0" fontId="65" fillId="0" borderId="0" xfId="0" applyFont="1" applyAlignment="1" applyProtection="1">
      <alignment horizontal="left" vertical="center" wrapText="1"/>
      <protection locked="0"/>
    </xf>
    <xf numFmtId="0" fontId="65" fillId="0" borderId="0" xfId="0" applyFont="1" applyAlignment="1" applyProtection="1">
      <alignment horizontal="center" vertical="center" textRotation="90" wrapText="1"/>
      <protection locked="0"/>
    </xf>
    <xf numFmtId="0" fontId="65" fillId="0" borderId="0" xfId="0" applyFont="1" applyAlignment="1" applyProtection="1">
      <alignment horizontal="left" vertical="center" textRotation="90" wrapText="1"/>
      <protection locked="0"/>
    </xf>
    <xf numFmtId="0" fontId="65" fillId="3" borderId="0" xfId="0" applyFont="1" applyFill="1" applyAlignment="1" applyProtection="1">
      <alignment horizontal="center" vertical="center" textRotation="90" wrapText="1"/>
      <protection locked="0"/>
    </xf>
    <xf numFmtId="0" fontId="51" fillId="0" borderId="26" xfId="0" applyFont="1" applyBorder="1" applyAlignment="1" applyProtection="1">
      <alignment horizontal="center" vertical="top" textRotation="90"/>
      <protection locked="0"/>
    </xf>
    <xf numFmtId="0" fontId="11" fillId="0" borderId="0" xfId="8" applyFont="1" applyAlignment="1" applyProtection="1">
      <alignment horizontal="left" vertical="center" textRotation="90" wrapText="1"/>
      <protection locked="0"/>
    </xf>
    <xf numFmtId="0" fontId="13" fillId="7" borderId="0" xfId="8" applyFont="1" applyFill="1" applyAlignment="1" applyProtection="1">
      <alignment horizontal="right" vertical="center" textRotation="90" wrapText="1"/>
      <protection locked="0"/>
    </xf>
    <xf numFmtId="0" fontId="0" fillId="2" borderId="8" xfId="0" applyFill="1" applyBorder="1" applyAlignment="1" applyProtection="1">
      <alignment textRotation="90"/>
      <protection locked="0"/>
    </xf>
    <xf numFmtId="0" fontId="51" fillId="0" borderId="0" xfId="0" applyFont="1" applyAlignment="1" applyProtection="1">
      <alignment horizontal="center" vertical="top" textRotation="90" wrapText="1"/>
      <protection locked="0"/>
    </xf>
    <xf numFmtId="0" fontId="46" fillId="0" borderId="0" xfId="0" applyFont="1" applyAlignment="1" applyProtection="1">
      <alignment horizontal="left" vertical="center" textRotation="90" wrapText="1"/>
      <protection locked="0"/>
    </xf>
    <xf numFmtId="2" fontId="46" fillId="0" borderId="1" xfId="0" applyNumberFormat="1" applyFont="1" applyBorder="1" applyAlignment="1" applyProtection="1">
      <alignment horizontal="left" vertical="center" textRotation="90" wrapText="1"/>
      <protection locked="0"/>
    </xf>
    <xf numFmtId="0" fontId="66" fillId="0" borderId="1" xfId="0" applyFont="1" applyBorder="1" applyAlignment="1" applyProtection="1">
      <alignment horizontal="center" vertical="center" textRotation="90" wrapText="1"/>
      <protection locked="0"/>
    </xf>
    <xf numFmtId="2" fontId="66" fillId="0" borderId="1" xfId="0" applyNumberFormat="1" applyFont="1" applyBorder="1" applyAlignment="1" applyProtection="1">
      <alignment horizontal="center" vertical="center" textRotation="90" wrapText="1"/>
      <protection locked="0"/>
    </xf>
    <xf numFmtId="0" fontId="47" fillId="0" borderId="0" xfId="0" applyFont="1" applyAlignment="1" applyProtection="1">
      <alignment horizontal="left" vertical="center" wrapText="1"/>
      <protection locked="0"/>
    </xf>
    <xf numFmtId="0" fontId="28" fillId="0" borderId="0" xfId="0" applyFont="1" applyAlignment="1">
      <alignment wrapText="1"/>
    </xf>
    <xf numFmtId="0" fontId="63" fillId="6" borderId="1" xfId="0" applyFont="1" applyFill="1" applyBorder="1" applyAlignment="1" applyProtection="1">
      <alignment horizontal="left" vertical="center" textRotation="90" wrapText="1"/>
      <protection locked="0"/>
    </xf>
    <xf numFmtId="165" fontId="46" fillId="0" borderId="1" xfId="0" applyNumberFormat="1" applyFont="1" applyBorder="1" applyAlignment="1" applyProtection="1">
      <alignment horizontal="center" vertical="center" wrapText="1"/>
      <protection locked="0"/>
    </xf>
    <xf numFmtId="165" fontId="64" fillId="4" borderId="1" xfId="0" applyNumberFormat="1" applyFont="1" applyFill="1" applyBorder="1" applyAlignment="1" applyProtection="1">
      <alignment horizontal="left" vertical="center" textRotation="90" wrapText="1"/>
      <protection locked="0"/>
    </xf>
    <xf numFmtId="165" fontId="46" fillId="6" borderId="1" xfId="0" applyNumberFormat="1" applyFont="1" applyFill="1" applyBorder="1" applyAlignment="1" applyProtection="1">
      <alignment horizontal="left" vertical="center" wrapText="1"/>
      <protection locked="0"/>
    </xf>
    <xf numFmtId="0" fontId="64" fillId="4" borderId="1" xfId="0" applyFont="1" applyFill="1" applyBorder="1" applyAlignment="1">
      <alignment horizontal="left" vertical="center" textRotation="90" wrapText="1"/>
    </xf>
    <xf numFmtId="0" fontId="28" fillId="25" borderId="0" xfId="0" applyFont="1" applyFill="1" applyAlignment="1">
      <alignment wrapText="1"/>
    </xf>
    <xf numFmtId="0" fontId="68" fillId="6" borderId="1" xfId="0" applyFont="1" applyFill="1" applyBorder="1" applyAlignment="1" applyProtection="1">
      <alignment horizontal="left" vertical="center" textRotation="90" wrapText="1"/>
      <protection locked="0"/>
    </xf>
    <xf numFmtId="0" fontId="65" fillId="6" borderId="1" xfId="0" applyFont="1" applyFill="1" applyBorder="1" applyAlignment="1" applyProtection="1">
      <alignment horizontal="center" vertical="center" textRotation="90" wrapText="1"/>
      <protection locked="0"/>
    </xf>
    <xf numFmtId="0" fontId="14" fillId="0" borderId="6" xfId="8" applyFont="1" applyBorder="1" applyAlignment="1" applyProtection="1">
      <alignment horizontal="center" vertical="center" wrapText="1"/>
      <protection locked="0"/>
    </xf>
    <xf numFmtId="0" fontId="11" fillId="0" borderId="6" xfId="8" applyFont="1" applyBorder="1" applyAlignment="1" applyProtection="1">
      <alignment horizontal="left" vertical="center" wrapText="1"/>
      <protection locked="0"/>
    </xf>
    <xf numFmtId="0" fontId="13" fillId="7" borderId="6" xfId="8" applyFont="1" applyFill="1" applyBorder="1" applyAlignment="1" applyProtection="1">
      <alignment horizontal="center" vertical="center" wrapText="1"/>
      <protection locked="0"/>
    </xf>
    <xf numFmtId="0" fontId="13" fillId="7" borderId="0" xfId="8" applyFont="1" applyFill="1" applyAlignment="1" applyProtection="1">
      <alignment horizontal="center" vertical="center" wrapText="1"/>
      <protection locked="0"/>
    </xf>
    <xf numFmtId="0" fontId="0" fillId="2" borderId="8" xfId="0" applyFill="1" applyBorder="1" applyAlignment="1" applyProtection="1">
      <alignment horizontal="center"/>
      <protection locked="0"/>
    </xf>
    <xf numFmtId="0" fontId="20" fillId="0" borderId="3"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20" fillId="0" borderId="5" xfId="0" applyFont="1" applyBorder="1" applyAlignment="1" applyProtection="1">
      <alignment horizontal="center" vertical="center" wrapText="1"/>
      <protection locked="0"/>
    </xf>
    <xf numFmtId="165" fontId="21" fillId="0" borderId="3" xfId="0" applyNumberFormat="1" applyFont="1" applyBorder="1" applyAlignment="1" applyProtection="1">
      <alignment horizontal="center" vertical="center" wrapText="1"/>
      <protection locked="0"/>
    </xf>
    <xf numFmtId="165" fontId="21" fillId="0" borderId="4" xfId="0" applyNumberFormat="1" applyFont="1"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2" fillId="0" borderId="14" xfId="1" applyBorder="1" applyAlignment="1">
      <alignment horizontal="center" vertical="center"/>
    </xf>
    <xf numFmtId="0" fontId="2" fillId="0" borderId="12" xfId="1" applyBorder="1" applyAlignment="1">
      <alignment horizontal="center" vertical="center"/>
    </xf>
    <xf numFmtId="0" fontId="2" fillId="0" borderId="11" xfId="1" applyBorder="1" applyAlignment="1">
      <alignment horizontal="center" vertical="center"/>
    </xf>
    <xf numFmtId="0" fontId="2" fillId="0" borderId="9" xfId="1" applyBorder="1" applyAlignment="1">
      <alignment horizontal="center" vertical="center"/>
    </xf>
    <xf numFmtId="0" fontId="2" fillId="0" borderId="14" xfId="1" applyBorder="1" applyAlignment="1">
      <alignment horizontal="left"/>
    </xf>
    <xf numFmtId="0" fontId="2" fillId="0" borderId="13" xfId="1" applyBorder="1" applyAlignment="1">
      <alignment horizontal="left"/>
    </xf>
    <xf numFmtId="0" fontId="2" fillId="0" borderId="12" xfId="1" applyBorder="1" applyAlignment="1">
      <alignment horizontal="left"/>
    </xf>
    <xf numFmtId="0" fontId="2" fillId="0" borderId="11" xfId="1" applyBorder="1" applyAlignment="1">
      <alignment horizontal="left"/>
    </xf>
    <xf numFmtId="0" fontId="2" fillId="0" borderId="10" xfId="1" applyBorder="1" applyAlignment="1">
      <alignment horizontal="left"/>
    </xf>
    <xf numFmtId="0" fontId="2" fillId="0" borderId="9" xfId="1" applyBorder="1" applyAlignment="1">
      <alignment horizontal="left"/>
    </xf>
    <xf numFmtId="0" fontId="9" fillId="4" borderId="16" xfId="1" applyFont="1" applyFill="1" applyBorder="1" applyAlignment="1">
      <alignment horizontal="center" vertical="center"/>
    </xf>
    <xf numFmtId="0" fontId="9" fillId="4" borderId="15" xfId="1" applyFont="1" applyFill="1" applyBorder="1" applyAlignment="1">
      <alignment horizontal="center" vertical="center"/>
    </xf>
    <xf numFmtId="0" fontId="9" fillId="4" borderId="0" xfId="1" applyFont="1" applyFill="1" applyAlignment="1">
      <alignment horizontal="center" vertical="center"/>
    </xf>
    <xf numFmtId="0" fontId="2" fillId="0" borderId="18" xfId="1" applyBorder="1" applyAlignment="1">
      <alignment horizontal="center" vertical="center"/>
    </xf>
    <xf numFmtId="0" fontId="2" fillId="0" borderId="17" xfId="1" applyBorder="1" applyAlignment="1">
      <alignment horizontal="center" vertical="center"/>
    </xf>
    <xf numFmtId="0" fontId="2" fillId="0" borderId="16" xfId="1" applyBorder="1" applyAlignment="1">
      <alignment horizontal="center" vertical="center"/>
    </xf>
    <xf numFmtId="0" fontId="2" fillId="0" borderId="15" xfId="1" applyBorder="1" applyAlignment="1">
      <alignment horizontal="center" vertical="center"/>
    </xf>
    <xf numFmtId="0" fontId="2" fillId="0" borderId="20" xfId="1" applyBorder="1" applyAlignment="1">
      <alignment horizontal="left"/>
    </xf>
    <xf numFmtId="0" fontId="2" fillId="0" borderId="6" xfId="1" applyBorder="1" applyAlignment="1">
      <alignment horizontal="left"/>
    </xf>
    <xf numFmtId="0" fontId="2" fillId="0" borderId="19" xfId="1" applyBorder="1" applyAlignment="1">
      <alignment horizontal="left"/>
    </xf>
    <xf numFmtId="0" fontId="2" fillId="0" borderId="18" xfId="1" applyBorder="1" applyAlignment="1">
      <alignment horizontal="left"/>
    </xf>
    <xf numFmtId="0" fontId="2" fillId="0" borderId="8" xfId="1" applyBorder="1" applyAlignment="1">
      <alignment horizontal="left"/>
    </xf>
    <xf numFmtId="0" fontId="2" fillId="0" borderId="17" xfId="1" applyBorder="1" applyAlignment="1">
      <alignment horizontal="left"/>
    </xf>
    <xf numFmtId="0" fontId="2" fillId="0" borderId="14" xfId="1" applyBorder="1" applyAlignment="1">
      <alignment horizontal="left" vertical="center" wrapText="1"/>
    </xf>
    <xf numFmtId="0" fontId="2" fillId="0" borderId="12" xfId="1" applyBorder="1" applyAlignment="1">
      <alignment horizontal="left" vertical="center" wrapText="1"/>
    </xf>
    <xf numFmtId="0" fontId="2" fillId="0" borderId="16" xfId="1" applyBorder="1" applyAlignment="1">
      <alignment horizontal="left" vertical="center" wrapText="1"/>
    </xf>
    <xf numFmtId="0" fontId="2" fillId="0" borderId="15" xfId="1" applyBorder="1" applyAlignment="1">
      <alignment horizontal="left" vertical="center" wrapText="1"/>
    </xf>
    <xf numFmtId="0" fontId="2" fillId="0" borderId="11" xfId="1" applyBorder="1" applyAlignment="1">
      <alignment horizontal="left" vertical="center" wrapText="1"/>
    </xf>
    <xf numFmtId="0" fontId="2" fillId="0" borderId="9" xfId="1" applyBorder="1" applyAlignment="1">
      <alignment horizontal="left" vertical="center" wrapText="1"/>
    </xf>
    <xf numFmtId="0" fontId="9" fillId="4" borderId="13" xfId="1" applyFont="1" applyFill="1" applyBorder="1" applyAlignment="1">
      <alignment horizontal="center" vertical="center"/>
    </xf>
    <xf numFmtId="0" fontId="9" fillId="4" borderId="12" xfId="1" applyFont="1" applyFill="1" applyBorder="1" applyAlignment="1">
      <alignment horizontal="center" vertical="center"/>
    </xf>
    <xf numFmtId="0" fontId="9" fillId="4" borderId="11" xfId="1" applyFont="1" applyFill="1" applyBorder="1" applyAlignment="1">
      <alignment horizontal="center" vertical="center" wrapText="1"/>
    </xf>
    <xf numFmtId="0" fontId="9" fillId="4" borderId="9" xfId="1" applyFont="1" applyFill="1" applyBorder="1" applyAlignment="1">
      <alignment horizontal="center" vertical="center" wrapText="1"/>
    </xf>
    <xf numFmtId="0" fontId="9" fillId="4" borderId="11" xfId="1" applyFont="1" applyFill="1" applyBorder="1" applyAlignment="1">
      <alignment horizontal="center" vertical="center"/>
    </xf>
    <xf numFmtId="0" fontId="9" fillId="4" borderId="10" xfId="1" applyFont="1" applyFill="1" applyBorder="1" applyAlignment="1">
      <alignment horizontal="center" vertical="center"/>
    </xf>
    <xf numFmtId="0" fontId="9" fillId="4" borderId="9" xfId="1" applyFont="1" applyFill="1" applyBorder="1" applyAlignment="1">
      <alignment horizontal="center" vertical="center"/>
    </xf>
    <xf numFmtId="0" fontId="9" fillId="4" borderId="14" xfId="1" applyFont="1" applyFill="1" applyBorder="1" applyAlignment="1">
      <alignment horizontal="center" vertical="center" wrapText="1"/>
    </xf>
    <xf numFmtId="0" fontId="9" fillId="4" borderId="12" xfId="1" applyFont="1" applyFill="1" applyBorder="1" applyAlignment="1">
      <alignment horizontal="center" vertical="center" wrapText="1"/>
    </xf>
    <xf numFmtId="0" fontId="9" fillId="4" borderId="14" xfId="1" applyFont="1" applyFill="1" applyBorder="1" applyAlignment="1">
      <alignment horizontal="center"/>
    </xf>
    <xf numFmtId="0" fontId="9" fillId="4" borderId="13" xfId="1" applyFont="1" applyFill="1" applyBorder="1" applyAlignment="1">
      <alignment horizontal="center"/>
    </xf>
    <xf numFmtId="0" fontId="9" fillId="4" borderId="12" xfId="1" applyFont="1" applyFill="1" applyBorder="1" applyAlignment="1">
      <alignment horizontal="center"/>
    </xf>
    <xf numFmtId="0" fontId="9" fillId="4" borderId="11" xfId="1" applyFont="1" applyFill="1" applyBorder="1" applyAlignment="1">
      <alignment horizontal="center"/>
    </xf>
    <xf numFmtId="0" fontId="9" fillId="4" borderId="10" xfId="1" applyFont="1" applyFill="1" applyBorder="1" applyAlignment="1">
      <alignment horizontal="center"/>
    </xf>
    <xf numFmtId="0" fontId="9" fillId="4" borderId="9" xfId="1" applyFont="1" applyFill="1" applyBorder="1" applyAlignment="1">
      <alignment horizontal="center"/>
    </xf>
    <xf numFmtId="0" fontId="2" fillId="0" borderId="16" xfId="1" applyBorder="1" applyAlignment="1">
      <alignment horizontal="left"/>
    </xf>
    <xf numFmtId="0" fontId="2" fillId="0" borderId="0" xfId="1" applyAlignment="1">
      <alignment horizontal="left"/>
    </xf>
    <xf numFmtId="0" fontId="2" fillId="0" borderId="15" xfId="1" applyBorder="1" applyAlignment="1">
      <alignment horizontal="left"/>
    </xf>
    <xf numFmtId="0" fontId="9" fillId="4" borderId="14" xfId="1" applyFont="1" applyFill="1" applyBorder="1" applyAlignment="1">
      <alignment horizontal="center" vertical="center"/>
    </xf>
    <xf numFmtId="0" fontId="9" fillId="4" borderId="16" xfId="1" applyFont="1" applyFill="1" applyBorder="1" applyAlignment="1">
      <alignment horizontal="center"/>
    </xf>
    <xf numFmtId="0" fontId="9" fillId="4" borderId="0" xfId="1" applyFont="1" applyFill="1" applyAlignment="1">
      <alignment horizontal="center"/>
    </xf>
    <xf numFmtId="0" fontId="9" fillId="4" borderId="15" xfId="1" applyFont="1" applyFill="1" applyBorder="1" applyAlignment="1">
      <alignment horizontal="center"/>
    </xf>
    <xf numFmtId="0" fontId="2" fillId="0" borderId="20" xfId="1" applyBorder="1" applyAlignment="1">
      <alignment horizontal="left" wrapText="1"/>
    </xf>
    <xf numFmtId="0" fontId="2" fillId="0" borderId="20" xfId="1" applyBorder="1" applyAlignment="1">
      <alignment horizontal="center" vertical="center"/>
    </xf>
    <xf numFmtId="0" fontId="2" fillId="0" borderId="19" xfId="1" applyBorder="1" applyAlignment="1">
      <alignment horizontal="center" vertical="center"/>
    </xf>
    <xf numFmtId="0" fontId="2" fillId="0" borderId="18" xfId="1" applyBorder="1" applyAlignment="1">
      <alignment horizontal="left" wrapText="1"/>
    </xf>
    <xf numFmtId="0" fontId="16" fillId="4" borderId="24" xfId="1" applyFont="1" applyFill="1" applyBorder="1" applyAlignment="1">
      <alignment horizontal="center"/>
    </xf>
    <xf numFmtId="0" fontId="16" fillId="4" borderId="23" xfId="1" applyFont="1" applyFill="1" applyBorder="1" applyAlignment="1">
      <alignment horizontal="center"/>
    </xf>
    <xf numFmtId="0" fontId="16" fillId="4" borderId="22" xfId="1" applyFont="1" applyFill="1" applyBorder="1" applyAlignment="1">
      <alignment horizontal="center"/>
    </xf>
    <xf numFmtId="0" fontId="2" fillId="0" borderId="8" xfId="1" quotePrefix="1" applyBorder="1" applyAlignment="1">
      <alignment horizontal="left"/>
    </xf>
    <xf numFmtId="14" fontId="2" fillId="0" borderId="18" xfId="1" applyNumberFormat="1" applyBorder="1" applyAlignment="1">
      <alignment horizontal="center" vertical="center"/>
    </xf>
    <xf numFmtId="14" fontId="2" fillId="0" borderId="17" xfId="1" applyNumberFormat="1" applyBorder="1" applyAlignment="1">
      <alignment horizontal="center" vertical="center"/>
    </xf>
    <xf numFmtId="14" fontId="2" fillId="0" borderId="20" xfId="1" applyNumberFormat="1" applyBorder="1" applyAlignment="1">
      <alignment horizontal="center" vertical="center"/>
    </xf>
    <xf numFmtId="14" fontId="2" fillId="0" borderId="19" xfId="1" applyNumberFormat="1" applyBorder="1" applyAlignment="1">
      <alignment horizontal="center" vertical="center"/>
    </xf>
    <xf numFmtId="0" fontId="2" fillId="0" borderId="17" xfId="1" applyBorder="1" applyAlignment="1">
      <alignment horizontal="left" wrapText="1"/>
    </xf>
    <xf numFmtId="0" fontId="16" fillId="4" borderId="10" xfId="1" applyFont="1" applyFill="1" applyBorder="1" applyAlignment="1">
      <alignment horizontal="center"/>
    </xf>
    <xf numFmtId="0" fontId="2" fillId="0" borderId="13" xfId="1" applyBorder="1" applyAlignment="1">
      <alignment horizontal="left" vertical="center" wrapText="1"/>
    </xf>
    <xf numFmtId="0" fontId="2" fillId="0" borderId="0" xfId="1" applyAlignment="1">
      <alignment horizontal="left" vertical="center" wrapText="1"/>
    </xf>
    <xf numFmtId="0" fontId="25" fillId="0" borderId="16" xfId="1" quotePrefix="1" applyFont="1" applyBorder="1" applyAlignment="1">
      <alignment horizontal="left" vertical="center" wrapText="1"/>
    </xf>
    <xf numFmtId="0" fontId="25" fillId="0" borderId="0" xfId="1" quotePrefix="1" applyFont="1" applyAlignment="1">
      <alignment horizontal="left" vertical="center" wrapText="1"/>
    </xf>
    <xf numFmtId="0" fontId="25" fillId="0" borderId="15" xfId="1" quotePrefix="1" applyFont="1" applyBorder="1" applyAlignment="1">
      <alignment horizontal="left" vertical="center" wrapText="1"/>
    </xf>
    <xf numFmtId="0" fontId="25" fillId="0" borderId="11" xfId="1" quotePrefix="1" applyFont="1" applyBorder="1" applyAlignment="1">
      <alignment horizontal="left" vertical="center" wrapText="1"/>
    </xf>
    <xf numFmtId="0" fontId="25" fillId="0" borderId="10" xfId="1" quotePrefix="1" applyFont="1" applyBorder="1" applyAlignment="1">
      <alignment horizontal="left" vertical="center" wrapText="1"/>
    </xf>
    <xf numFmtId="0" fontId="25" fillId="0" borderId="9" xfId="1" quotePrefix="1" applyFont="1" applyBorder="1" applyAlignment="1">
      <alignment horizontal="left" vertical="center" wrapText="1"/>
    </xf>
    <xf numFmtId="0" fontId="2" fillId="5" borderId="20" xfId="1" applyFill="1" applyBorder="1" applyAlignment="1">
      <alignment horizontal="left"/>
    </xf>
    <xf numFmtId="0" fontId="2" fillId="5" borderId="19" xfId="1" applyFill="1" applyBorder="1" applyAlignment="1">
      <alignment horizontal="left"/>
    </xf>
    <xf numFmtId="0" fontId="2" fillId="5" borderId="18" xfId="1" applyFill="1" applyBorder="1" applyAlignment="1">
      <alignment horizontal="left"/>
    </xf>
    <xf numFmtId="0" fontId="2" fillId="5" borderId="17" xfId="1" applyFill="1" applyBorder="1" applyAlignment="1">
      <alignment horizontal="left"/>
    </xf>
    <xf numFmtId="0" fontId="2" fillId="0" borderId="6" xfId="1" quotePrefix="1" applyBorder="1" applyAlignment="1">
      <alignment horizontal="left"/>
    </xf>
    <xf numFmtId="1" fontId="2" fillId="0" borderId="18" xfId="1" applyNumberFormat="1" applyBorder="1" applyAlignment="1">
      <alignment horizontal="center" vertical="center"/>
    </xf>
    <xf numFmtId="1" fontId="2" fillId="0" borderId="17" xfId="1" applyNumberFormat="1" applyBorder="1" applyAlignment="1">
      <alignment horizontal="center" vertical="center"/>
    </xf>
    <xf numFmtId="1" fontId="2" fillId="0" borderId="20" xfId="1" applyNumberFormat="1" applyBorder="1" applyAlignment="1">
      <alignment horizontal="center" vertical="center"/>
    </xf>
    <xf numFmtId="1" fontId="2" fillId="0" borderId="19" xfId="1" applyNumberFormat="1" applyBorder="1" applyAlignment="1">
      <alignment horizontal="center" vertical="center"/>
    </xf>
    <xf numFmtId="2" fontId="2" fillId="5" borderId="18" xfId="1" applyNumberFormat="1" applyFill="1" applyBorder="1" applyAlignment="1">
      <alignment horizontal="center" vertical="center"/>
    </xf>
    <xf numFmtId="2" fontId="2" fillId="5" borderId="17" xfId="1" applyNumberFormat="1" applyFill="1" applyBorder="1" applyAlignment="1">
      <alignment horizontal="center" vertical="center"/>
    </xf>
    <xf numFmtId="2" fontId="2" fillId="5" borderId="20" xfId="1" applyNumberFormat="1" applyFill="1" applyBorder="1" applyAlignment="1">
      <alignment horizontal="center" vertical="center"/>
    </xf>
    <xf numFmtId="2" fontId="2" fillId="5" borderId="19" xfId="1" applyNumberFormat="1" applyFill="1" applyBorder="1" applyAlignment="1">
      <alignment horizontal="center" vertical="center"/>
    </xf>
    <xf numFmtId="0" fontId="2" fillId="5" borderId="6" xfId="1" quotePrefix="1" applyFill="1" applyBorder="1" applyAlignment="1">
      <alignment horizontal="left"/>
    </xf>
    <xf numFmtId="0" fontId="2" fillId="5" borderId="6" xfId="1" applyFill="1" applyBorder="1" applyAlignment="1">
      <alignment horizontal="left"/>
    </xf>
    <xf numFmtId="0" fontId="2" fillId="5" borderId="8" xfId="1" quotePrefix="1" applyFill="1" applyBorder="1" applyAlignment="1">
      <alignment horizontal="left"/>
    </xf>
    <xf numFmtId="20" fontId="2" fillId="0" borderId="18" xfId="1" applyNumberFormat="1" applyBorder="1" applyAlignment="1">
      <alignment horizontal="center" vertical="center"/>
    </xf>
    <xf numFmtId="14" fontId="2" fillId="0" borderId="18" xfId="1" quotePrefix="1" applyNumberFormat="1" applyBorder="1" applyAlignment="1">
      <alignment horizontal="center" vertical="center"/>
    </xf>
    <xf numFmtId="14" fontId="2" fillId="0" borderId="18" xfId="1" applyNumberFormat="1" applyBorder="1" applyAlignment="1">
      <alignment horizontal="center" vertical="center" wrapText="1"/>
    </xf>
    <xf numFmtId="0" fontId="2" fillId="0" borderId="17" xfId="1" applyBorder="1" applyAlignment="1">
      <alignment horizontal="center" vertical="center" wrapText="1"/>
    </xf>
    <xf numFmtId="0" fontId="2" fillId="0" borderId="20" xfId="1" applyBorder="1" applyAlignment="1">
      <alignment horizontal="center" vertical="center" wrapText="1"/>
    </xf>
    <xf numFmtId="0" fontId="2" fillId="0" borderId="19" xfId="1" applyBorder="1" applyAlignment="1">
      <alignment horizontal="center" vertical="center" wrapText="1"/>
    </xf>
    <xf numFmtId="0" fontId="24" fillId="0" borderId="8" xfId="33" quotePrefix="1" applyBorder="1" applyAlignment="1">
      <alignment horizontal="left"/>
    </xf>
    <xf numFmtId="0" fontId="24" fillId="0" borderId="6" xfId="33" applyBorder="1" applyAlignment="1">
      <alignment horizontal="left"/>
    </xf>
    <xf numFmtId="2" fontId="2" fillId="0" borderId="18" xfId="1" applyNumberFormat="1" applyBorder="1" applyAlignment="1">
      <alignment horizontal="center" vertical="center"/>
    </xf>
    <xf numFmtId="2" fontId="2" fillId="0" borderId="17" xfId="1" applyNumberFormat="1" applyBorder="1" applyAlignment="1">
      <alignment horizontal="center" vertical="center"/>
    </xf>
    <xf numFmtId="2" fontId="2" fillId="0" borderId="20" xfId="1" applyNumberFormat="1" applyBorder="1" applyAlignment="1">
      <alignment horizontal="center" vertical="center"/>
    </xf>
    <xf numFmtId="2" fontId="2" fillId="0" borderId="19" xfId="1" applyNumberFormat="1" applyBorder="1" applyAlignment="1">
      <alignment horizontal="center" vertical="center"/>
    </xf>
    <xf numFmtId="21" fontId="2" fillId="0" borderId="18" xfId="1" applyNumberFormat="1" applyBorder="1" applyAlignment="1">
      <alignment horizontal="center" vertical="center"/>
    </xf>
    <xf numFmtId="0" fontId="24" fillId="0" borderId="0" xfId="33" quotePrefix="1" applyFill="1" applyAlignment="1"/>
    <xf numFmtId="2" fontId="2" fillId="0" borderId="21" xfId="1" applyNumberFormat="1" applyBorder="1" applyAlignment="1">
      <alignment horizontal="center" vertical="center"/>
    </xf>
    <xf numFmtId="2" fontId="2" fillId="0" borderId="7" xfId="1" applyNumberFormat="1" applyBorder="1" applyAlignment="1">
      <alignment horizontal="center" vertical="center"/>
    </xf>
    <xf numFmtId="0" fontId="2" fillId="0" borderId="17" xfId="1" quotePrefix="1" applyBorder="1" applyAlignment="1">
      <alignment horizontal="left"/>
    </xf>
    <xf numFmtId="0" fontId="2" fillId="0" borderId="19" xfId="1" quotePrefix="1" applyBorder="1" applyAlignment="1">
      <alignment horizontal="left"/>
    </xf>
    <xf numFmtId="0" fontId="2" fillId="0" borderId="16" xfId="1" quotePrefix="1" applyBorder="1" applyAlignment="1">
      <alignment horizontal="left"/>
    </xf>
    <xf numFmtId="0" fontId="2" fillId="0" borderId="0" xfId="1" quotePrefix="1" applyAlignment="1">
      <alignment horizontal="left"/>
    </xf>
    <xf numFmtId="0" fontId="2" fillId="0" borderId="15" xfId="1" quotePrefix="1" applyBorder="1" applyAlignment="1">
      <alignment horizontal="left"/>
    </xf>
    <xf numFmtId="0" fontId="2" fillId="0" borderId="20" xfId="1" quotePrefix="1" applyBorder="1" applyAlignment="1">
      <alignment horizontal="left"/>
    </xf>
    <xf numFmtId="2" fontId="2" fillId="0" borderId="16" xfId="1" applyNumberFormat="1" applyBorder="1" applyAlignment="1">
      <alignment horizontal="center" vertical="center"/>
    </xf>
    <xf numFmtId="2" fontId="2" fillId="0" borderId="15" xfId="1" applyNumberFormat="1" applyBorder="1" applyAlignment="1">
      <alignment horizontal="center" vertical="center"/>
    </xf>
    <xf numFmtId="0" fontId="30" fillId="3" borderId="13" xfId="1" applyFont="1" applyFill="1" applyBorder="1" applyAlignment="1">
      <alignment horizontal="center" vertical="center"/>
    </xf>
    <xf numFmtId="0" fontId="30" fillId="3" borderId="0" xfId="1" applyFont="1" applyFill="1" applyAlignment="1">
      <alignment horizontal="center" vertical="center"/>
    </xf>
    <xf numFmtId="0" fontId="30" fillId="3" borderId="10" xfId="1" applyFont="1" applyFill="1" applyBorder="1" applyAlignment="1">
      <alignment horizontal="center" vertical="center"/>
    </xf>
    <xf numFmtId="0" fontId="2" fillId="0" borderId="14" xfId="1" applyBorder="1" applyAlignment="1">
      <alignment horizontal="left" wrapText="1"/>
    </xf>
    <xf numFmtId="0" fontId="2" fillId="0" borderId="12" xfId="1" applyBorder="1" applyAlignment="1">
      <alignment horizontal="left" wrapText="1"/>
    </xf>
    <xf numFmtId="0" fontId="24" fillId="0" borderId="13" xfId="33" quotePrefix="1" applyBorder="1" applyAlignment="1">
      <alignment horizontal="left"/>
    </xf>
    <xf numFmtId="0" fontId="24" fillId="0" borderId="0" xfId="33" applyBorder="1" applyAlignment="1">
      <alignment horizontal="left"/>
    </xf>
    <xf numFmtId="0" fontId="16" fillId="4" borderId="11" xfId="1" applyFont="1" applyFill="1" applyBorder="1" applyAlignment="1">
      <alignment horizontal="center"/>
    </xf>
    <xf numFmtId="0" fontId="16" fillId="4" borderId="9" xfId="1" applyFont="1" applyFill="1" applyBorder="1" applyAlignment="1">
      <alignment horizontal="center"/>
    </xf>
    <xf numFmtId="0" fontId="2" fillId="0" borderId="0" xfId="1" applyAlignment="1">
      <alignment horizontal="center"/>
    </xf>
    <xf numFmtId="0" fontId="49" fillId="7" borderId="0" xfId="8" applyFont="1" applyFill="1" applyAlignment="1" applyProtection="1">
      <alignment horizontal="center" vertical="center" textRotation="90" wrapText="1"/>
      <protection locked="0"/>
    </xf>
    <xf numFmtId="0" fontId="42" fillId="0" borderId="27" xfId="0" applyFont="1" applyBorder="1" applyAlignment="1" applyProtection="1">
      <alignment horizontal="center" vertical="top" wrapText="1"/>
      <protection locked="0"/>
    </xf>
    <xf numFmtId="0" fontId="42" fillId="0" borderId="8" xfId="0" applyFont="1" applyBorder="1" applyAlignment="1" applyProtection="1">
      <alignment horizontal="center" vertical="top" wrapText="1"/>
      <protection locked="0"/>
    </xf>
    <xf numFmtId="0" fontId="42" fillId="0" borderId="21" xfId="0" applyFont="1" applyBorder="1" applyAlignment="1" applyProtection="1">
      <alignment horizontal="center" vertical="top" wrapText="1"/>
      <protection locked="0"/>
    </xf>
    <xf numFmtId="0" fontId="0" fillId="2" borderId="8" xfId="0" applyFill="1" applyBorder="1" applyAlignment="1" applyProtection="1">
      <alignment horizontal="center" textRotation="90"/>
      <protection locked="0"/>
    </xf>
    <xf numFmtId="0" fontId="42" fillId="0" borderId="26" xfId="0" applyFont="1" applyBorder="1" applyAlignment="1" applyProtection="1">
      <alignment horizontal="center" vertical="top" wrapText="1"/>
      <protection locked="0"/>
    </xf>
    <xf numFmtId="165" fontId="49" fillId="0" borderId="27" xfId="0" applyNumberFormat="1" applyFont="1" applyBorder="1" applyAlignment="1" applyProtection="1">
      <alignment horizontal="center" vertical="top" wrapText="1"/>
      <protection locked="0"/>
    </xf>
    <xf numFmtId="165" fontId="49" fillId="0" borderId="8" xfId="0" applyNumberFormat="1" applyFont="1" applyBorder="1" applyAlignment="1" applyProtection="1">
      <alignment horizontal="center" vertical="top" wrapText="1"/>
      <protection locked="0"/>
    </xf>
    <xf numFmtId="0" fontId="51" fillId="0" borderId="8" xfId="0" applyFont="1" applyBorder="1" applyAlignment="1" applyProtection="1">
      <alignment horizontal="center" vertical="top" wrapText="1"/>
      <protection locked="0"/>
    </xf>
    <xf numFmtId="0" fontId="51" fillId="0" borderId="21" xfId="0" applyFont="1" applyBorder="1" applyAlignment="1" applyProtection="1">
      <alignment horizontal="center" vertical="top" wrapText="1"/>
      <protection locked="0"/>
    </xf>
    <xf numFmtId="0" fontId="28" fillId="0" borderId="6" xfId="0" applyFont="1" applyBorder="1" applyAlignment="1">
      <alignment horizontal="center" vertical="center" wrapText="1"/>
    </xf>
    <xf numFmtId="10" fontId="54" fillId="26" borderId="37" xfId="0" applyNumberFormat="1" applyFont="1" applyFill="1" applyBorder="1" applyAlignment="1">
      <alignment horizontal="center" vertical="center" wrapText="1"/>
    </xf>
    <xf numFmtId="10" fontId="54" fillId="26" borderId="39" xfId="0" applyNumberFormat="1" applyFont="1" applyFill="1" applyBorder="1" applyAlignment="1">
      <alignment horizontal="center" vertical="center" wrapText="1"/>
    </xf>
    <xf numFmtId="10" fontId="54" fillId="26" borderId="38" xfId="0" applyNumberFormat="1" applyFont="1" applyFill="1" applyBorder="1" applyAlignment="1">
      <alignment horizontal="center" vertical="center" wrapText="1"/>
    </xf>
    <xf numFmtId="0" fontId="54" fillId="0" borderId="0" xfId="0" applyFont="1" applyAlignment="1">
      <alignment horizontal="center" wrapText="1"/>
    </xf>
    <xf numFmtId="0" fontId="54" fillId="3" borderId="0" xfId="0" applyFont="1" applyFill="1" applyAlignment="1">
      <alignment horizontal="center" vertical="center" wrapText="1"/>
    </xf>
    <xf numFmtId="0" fontId="54" fillId="9" borderId="16" xfId="0" applyFont="1" applyFill="1" applyBorder="1" applyAlignment="1">
      <alignment horizontal="center" vertical="center" wrapText="1"/>
    </xf>
    <xf numFmtId="0" fontId="54" fillId="9" borderId="0" xfId="0" applyFont="1" applyFill="1" applyAlignment="1">
      <alignment horizontal="center" vertical="center" wrapText="1"/>
    </xf>
    <xf numFmtId="174" fontId="54" fillId="3" borderId="0" xfId="0" applyNumberFormat="1" applyFont="1" applyFill="1" applyAlignment="1">
      <alignment horizontal="center" vertical="center" wrapText="1"/>
    </xf>
    <xf numFmtId="10" fontId="54" fillId="3" borderId="0" xfId="0" applyNumberFormat="1" applyFont="1" applyFill="1" applyAlignment="1">
      <alignment horizontal="center" vertical="center" wrapText="1"/>
    </xf>
  </cellXfs>
  <cellStyles count="35">
    <cellStyle name="Köprü" xfId="3" builtinId="8"/>
    <cellStyle name="Köprü 2" xfId="5" xr:uid="{00000000-0005-0000-0000-000001000000}"/>
    <cellStyle name="Köprü 3" xfId="33" xr:uid="{C68A16F6-1799-4F79-94B4-E57170820083}"/>
    <cellStyle name="Normal" xfId="0" builtinId="0"/>
    <cellStyle name="Normal 2" xfId="1" xr:uid="{00000000-0005-0000-0000-000003000000}"/>
    <cellStyle name="Normal 2 2" xfId="9" xr:uid="{00000000-0005-0000-0000-000004000000}"/>
    <cellStyle name="Normal 2 3" xfId="10" xr:uid="{00000000-0005-0000-0000-000005000000}"/>
    <cellStyle name="Normal 3" xfId="2" xr:uid="{00000000-0005-0000-0000-000006000000}"/>
    <cellStyle name="Normal 3 2" xfId="7" xr:uid="{00000000-0005-0000-0000-000007000000}"/>
    <cellStyle name="Normal 3 2 2" xfId="27" xr:uid="{00000000-0005-0000-0000-000008000000}"/>
    <cellStyle name="Normal 3 2 3" xfId="24" xr:uid="{00000000-0005-0000-0000-000009000000}"/>
    <cellStyle name="Normal 3 2 4" xfId="30" xr:uid="{00000000-0005-0000-0000-00000A000000}"/>
    <cellStyle name="Normal 3 2 5" xfId="21" xr:uid="{00000000-0005-0000-0000-00000B000000}"/>
    <cellStyle name="Normal 3 2 6" xfId="18" xr:uid="{00000000-0005-0000-0000-00000C000000}"/>
    <cellStyle name="Normal 3 2 7" xfId="15" xr:uid="{00000000-0005-0000-0000-00000D000000}"/>
    <cellStyle name="Normal 3 3" xfId="11" xr:uid="{00000000-0005-0000-0000-00000E000000}"/>
    <cellStyle name="Normal 4" xfId="4" xr:uid="{00000000-0005-0000-0000-00000F000000}"/>
    <cellStyle name="Normal 4 2" xfId="28" xr:uid="{00000000-0005-0000-0000-000010000000}"/>
    <cellStyle name="Normal 4 3" xfId="25" xr:uid="{00000000-0005-0000-0000-000011000000}"/>
    <cellStyle name="Normal 4 4" xfId="32" xr:uid="{00000000-0005-0000-0000-000012000000}"/>
    <cellStyle name="Normal 4 5" xfId="22" xr:uid="{00000000-0005-0000-0000-000013000000}"/>
    <cellStyle name="Normal 4 6" xfId="19" xr:uid="{00000000-0005-0000-0000-000014000000}"/>
    <cellStyle name="Normal 4 7" xfId="16" xr:uid="{00000000-0005-0000-0000-000015000000}"/>
    <cellStyle name="Normal 5" xfId="6" xr:uid="{00000000-0005-0000-0000-000016000000}"/>
    <cellStyle name="Normal 5 2" xfId="29" xr:uid="{00000000-0005-0000-0000-000017000000}"/>
    <cellStyle name="Normal 5 3" xfId="26" xr:uid="{00000000-0005-0000-0000-000018000000}"/>
    <cellStyle name="Normal 5 4" xfId="31" xr:uid="{00000000-0005-0000-0000-000019000000}"/>
    <cellStyle name="Normal 5 5" xfId="23" xr:uid="{00000000-0005-0000-0000-00001A000000}"/>
    <cellStyle name="Normal 5 6" xfId="20" xr:uid="{00000000-0005-0000-0000-00001B000000}"/>
    <cellStyle name="Normal 5 7" xfId="17" xr:uid="{00000000-0005-0000-0000-00001C000000}"/>
    <cellStyle name="Normal 5 8" xfId="12" xr:uid="{00000000-0005-0000-0000-00001D000000}"/>
    <cellStyle name="Normal 6" xfId="13" xr:uid="{00000000-0005-0000-0000-00001E000000}"/>
    <cellStyle name="Normal 7" xfId="14" xr:uid="{00000000-0005-0000-0000-00001F000000}"/>
    <cellStyle name="Normal_10273" xfId="8" xr:uid="{00000000-0005-0000-0000-000020000000}"/>
    <cellStyle name="Yüzde" xfId="34" builtinId="5"/>
  </cellStyles>
  <dxfs count="53">
    <dxf>
      <font>
        <b/>
        <i val="0"/>
        <color rgb="FFFF0000"/>
      </font>
    </dxf>
    <dxf>
      <font>
        <b/>
        <i val="0"/>
        <color rgb="FFFF0000"/>
      </font>
    </dxf>
    <dxf>
      <font>
        <b/>
        <i val="0"/>
        <color rgb="FFFF0000"/>
      </font>
    </dxf>
    <dxf>
      <font>
        <b/>
        <i val="0"/>
        <color rgb="FFFF0000"/>
      </font>
    </dxf>
    <dxf>
      <font>
        <b val="0"/>
        <i val="0"/>
        <color theme="5" tint="-0.24994659260841701"/>
      </font>
    </dxf>
    <dxf>
      <font>
        <color theme="0" tint="-0.499984740745262"/>
      </font>
    </dxf>
    <dxf>
      <font>
        <b val="0"/>
        <i/>
      </font>
      <fill>
        <patternFill>
          <bgColor rgb="FF00B050"/>
        </patternFill>
      </fill>
    </dxf>
    <dxf>
      <font>
        <b val="0"/>
        <i/>
      </font>
      <fill>
        <patternFill>
          <bgColor rgb="FFFF0000"/>
        </patternFill>
      </fill>
    </dxf>
    <dxf>
      <font>
        <b/>
        <i/>
        <color auto="1"/>
      </font>
      <fill>
        <patternFill>
          <bgColor rgb="FFFFFF00"/>
        </patternFill>
      </fill>
    </dxf>
    <dxf>
      <font>
        <b/>
        <i val="0"/>
        <color rgb="FFFF0000"/>
      </font>
    </dxf>
    <dxf>
      <font>
        <color rgb="FFFF0000"/>
      </font>
    </dxf>
    <dxf>
      <font>
        <color theme="0" tint="-0.499984740745262"/>
      </font>
    </dxf>
    <dxf>
      <font>
        <b/>
        <i val="0"/>
        <color rgb="FFFF0000"/>
      </font>
    </dxf>
    <dxf>
      <font>
        <color theme="0" tint="-0.499984740745262"/>
      </font>
    </dxf>
    <dxf>
      <font>
        <b val="0"/>
        <i val="0"/>
        <color rgb="FFFF0000"/>
      </font>
    </dxf>
    <dxf>
      <font>
        <b val="0"/>
        <i/>
      </font>
      <fill>
        <patternFill>
          <bgColor rgb="FF00B050"/>
        </patternFill>
      </fill>
    </dxf>
    <dxf>
      <font>
        <b val="0"/>
        <i/>
      </font>
      <fill>
        <patternFill>
          <bgColor rgb="FFFF0000"/>
        </patternFill>
      </fill>
    </dxf>
    <dxf>
      <font>
        <b/>
        <i val="0"/>
        <color rgb="FFFF0000"/>
      </font>
    </dxf>
    <dxf>
      <font>
        <b/>
        <i val="0"/>
        <color rgb="FFFF0000"/>
      </font>
    </dxf>
    <dxf>
      <font>
        <b/>
        <i val="0"/>
        <color rgb="FFFF0000"/>
      </font>
    </dxf>
    <dxf>
      <font>
        <b/>
        <i val="0"/>
        <color rgb="FFFF0000"/>
      </font>
    </dxf>
    <dxf>
      <font>
        <b val="0"/>
        <i val="0"/>
        <color theme="5" tint="-0.24994659260841701"/>
      </font>
    </dxf>
    <dxf>
      <font>
        <color theme="0" tint="-0.499984740745262"/>
      </font>
    </dxf>
    <dxf>
      <font>
        <b val="0"/>
        <i/>
      </font>
      <fill>
        <patternFill>
          <bgColor rgb="FF00B050"/>
        </patternFill>
      </fill>
    </dxf>
    <dxf>
      <font>
        <b val="0"/>
        <i/>
      </font>
      <fill>
        <patternFill>
          <bgColor rgb="FFFF0000"/>
        </patternFill>
      </fill>
    </dxf>
    <dxf>
      <font>
        <b/>
        <i/>
        <color auto="1"/>
      </font>
      <fill>
        <patternFill>
          <bgColor rgb="FFFFFF00"/>
        </patternFill>
      </fill>
    </dxf>
    <dxf>
      <font>
        <b/>
        <i val="0"/>
        <color rgb="FFFF0000"/>
      </font>
    </dxf>
    <dxf>
      <font>
        <b val="0"/>
        <i val="0"/>
        <color theme="5" tint="-0.24994659260841701"/>
      </font>
    </dxf>
    <dxf>
      <font>
        <b/>
        <i val="0"/>
        <color rgb="FFFF0000"/>
      </font>
    </dxf>
    <dxf>
      <font>
        <b/>
        <i val="0"/>
        <color rgb="FFFF0000"/>
      </font>
    </dxf>
    <dxf>
      <font>
        <b val="0"/>
        <i val="0"/>
        <color theme="5" tint="-0.24994659260841701"/>
      </font>
    </dxf>
    <dxf>
      <font>
        <b/>
        <i val="0"/>
        <color rgb="FFFF0000"/>
      </font>
    </dxf>
    <dxf>
      <font>
        <color rgb="FFFF0000"/>
      </font>
    </dxf>
    <dxf>
      <font>
        <color theme="0" tint="-0.499984740745262"/>
      </font>
    </dxf>
    <dxf>
      <font>
        <b/>
        <i val="0"/>
        <color rgb="FFFF0000"/>
      </font>
    </dxf>
    <dxf>
      <font>
        <color theme="0" tint="-0.499984740745262"/>
      </font>
    </dxf>
    <dxf>
      <font>
        <color theme="0" tint="-0.499984740745262"/>
      </font>
    </dxf>
    <dxf>
      <font>
        <color theme="0" tint="-0.499984740745262"/>
      </font>
    </dxf>
    <dxf>
      <font>
        <b/>
        <i val="0"/>
        <color rgb="FFFF0000"/>
      </font>
    </dxf>
    <dxf>
      <font>
        <color theme="5" tint="-0.24994659260841701"/>
      </font>
    </dxf>
    <dxf>
      <font>
        <color theme="0" tint="-0.499984740745262"/>
      </font>
    </dxf>
    <dxf>
      <font>
        <b/>
        <i val="0"/>
        <color rgb="FFFF0000"/>
      </font>
    </dxf>
    <dxf>
      <font>
        <color theme="5" tint="-0.24994659260841701"/>
      </font>
    </dxf>
    <dxf>
      <font>
        <color theme="0" tint="-0.499984740745262"/>
      </font>
    </dxf>
    <dxf>
      <font>
        <b/>
        <i val="0"/>
        <color rgb="FFFF0000"/>
      </font>
    </dxf>
    <dxf>
      <font>
        <b val="0"/>
        <i val="0"/>
        <color rgb="FFFF0000"/>
      </font>
    </dxf>
    <dxf>
      <font>
        <b val="0"/>
        <i val="0"/>
        <color rgb="FFFF0000"/>
      </font>
    </dxf>
    <dxf>
      <font>
        <b/>
        <i val="0"/>
        <color rgb="FFFF0000"/>
      </font>
    </dxf>
    <dxf>
      <font>
        <b val="0"/>
        <i val="0"/>
        <color rgb="FFFF0000"/>
      </font>
    </dxf>
    <dxf>
      <font>
        <b/>
        <i val="0"/>
        <color rgb="FFFF0000"/>
      </font>
    </dxf>
    <dxf>
      <font>
        <b/>
        <i/>
        <color auto="1"/>
      </font>
      <fill>
        <patternFill>
          <bgColor rgb="FFFFFF00"/>
        </patternFill>
      </fill>
    </dxf>
    <dxf>
      <font>
        <b val="0"/>
        <i/>
      </font>
      <fill>
        <patternFill>
          <bgColor rgb="FF00B050"/>
        </patternFill>
      </fill>
    </dxf>
    <dxf>
      <font>
        <b val="0"/>
        <i/>
      </font>
      <fill>
        <patternFill>
          <bgColor rgb="FFFF0000"/>
        </patternFill>
      </fill>
    </dxf>
  </dxfs>
  <tableStyles count="0" defaultTableStyle="TableStyleMedium9" defaultPivotStyle="PivotStyleLight16"/>
  <colors>
    <mruColors>
      <color rgb="FFD5F4FF"/>
      <color rgb="FFFFEBFF"/>
      <color rgb="FFDFE8B2"/>
      <color rgb="FFFCF0AA"/>
      <color rgb="FFFFDDFF"/>
      <color rgb="FFBEECCC"/>
      <color rgb="FFD5F3DE"/>
      <color rgb="FFF5FAD6"/>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Hatalı</a:t>
            </a:r>
            <a:r>
              <a:rPr lang="tr-TR" baseline="0"/>
              <a:t> arıza oluş zamanı kontrolü</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FRACAS!$E$4</c:f>
              <c:strCache>
                <c:ptCount val="1"/>
                <c:pt idx="0">
                  <c:v>FRACAS ID</c:v>
                </c:pt>
              </c:strCache>
            </c:strRef>
          </c:tx>
          <c:spPr>
            <a:solidFill>
              <a:schemeClr val="accent1"/>
            </a:solidFill>
            <a:ln>
              <a:noFill/>
            </a:ln>
            <a:effectLst/>
          </c:spPr>
          <c:invertIfNegative val="0"/>
          <c:val>
            <c:numRef>
              <c:f>FRACAS!$H$5:$H$5</c:f>
              <c:numCache>
                <c:formatCode>d/m/yy\ hh:mm;@</c:formatCode>
                <c:ptCount val="1"/>
                <c:pt idx="0">
                  <c:v>45793.625</c:v>
                </c:pt>
              </c:numCache>
            </c:numRef>
          </c:val>
          <c:extLst>
            <c:ext xmlns:c15="http://schemas.microsoft.com/office/drawing/2012/chart" uri="{02D57815-91ED-43cb-92C2-25804820EDAC}">
              <c15:filteredCategoryTitle>
                <c15:cat>
                  <c:strRef>
                    <c:extLst>
                      <c:ext uri="{02D57815-91ED-43cb-92C2-25804820EDAC}">
                        <c15:formulaRef>
                          <c15:sqref>FRACAS!$E$5:$E$5</c15:sqref>
                        </c15:formulaRef>
                      </c:ext>
                    </c:extLst>
                    <c:strCache>
                      <c:ptCount val="1"/>
                      <c:pt idx="0">
                        <c:v>BOZ-IASI18-FF-001</c:v>
                      </c:pt>
                    </c:strCache>
                  </c:strRef>
                </c15:cat>
              </c15:filteredCategoryTitle>
            </c:ext>
            <c:ext xmlns:c16="http://schemas.microsoft.com/office/drawing/2014/chart" uri="{C3380CC4-5D6E-409C-BE32-E72D297353CC}">
              <c16:uniqueId val="{00000004-87B0-4952-94BB-FDCF21425214}"/>
            </c:ext>
          </c:extLst>
        </c:ser>
        <c:dLbls>
          <c:showLegendKey val="0"/>
          <c:showVal val="0"/>
          <c:showCatName val="0"/>
          <c:showSerName val="0"/>
          <c:showPercent val="0"/>
          <c:showBubbleSize val="0"/>
        </c:dLbls>
        <c:gapWidth val="219"/>
        <c:overlap val="-27"/>
        <c:axId val="1298655552"/>
        <c:axId val="1298658912"/>
      </c:barChart>
      <c:catAx>
        <c:axId val="129865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98658912"/>
        <c:crosses val="autoZero"/>
        <c:auto val="1"/>
        <c:lblAlgn val="ctr"/>
        <c:lblOffset val="100"/>
        <c:noMultiLvlLbl val="0"/>
      </c:catAx>
      <c:valAx>
        <c:axId val="1298658912"/>
        <c:scaling>
          <c:orientation val="minMax"/>
        </c:scaling>
        <c:delete val="0"/>
        <c:axPos val="l"/>
        <c:majorGridlines>
          <c:spPr>
            <a:ln w="9525" cap="flat" cmpd="sng" algn="ctr">
              <a:solidFill>
                <a:schemeClr val="tx1">
                  <a:lumMod val="15000"/>
                  <a:lumOff val="85000"/>
                </a:schemeClr>
              </a:solidFill>
              <a:round/>
            </a:ln>
            <a:effectLst/>
          </c:spPr>
        </c:majorGridlines>
        <c:numFmt formatCode="d/m/yy\ hh:m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9865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Arızalar</a:t>
            </a:r>
            <a:r>
              <a:rPr lang="tr-TR" baseline="0"/>
              <a:t> için Tamire Başlama Süresi -  Tamirat süresi </a:t>
            </a:r>
            <a:endParaRPr lang="tr-TR"/>
          </a:p>
        </c:rich>
      </c:tx>
      <c:layout>
        <c:manualLayout>
          <c:xMode val="edge"/>
          <c:yMode val="edge"/>
          <c:x val="0.4677183761575715"/>
          <c:y val="3.851473825596167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3.451600538806085E-2"/>
          <c:y val="1.1698982441313163E-2"/>
          <c:w val="0.95863137413803801"/>
          <c:h val="0.97086997641857764"/>
        </c:manualLayout>
      </c:layout>
      <c:barChart>
        <c:barDir val="bar"/>
        <c:grouping val="stacked"/>
        <c:varyColors val="0"/>
        <c:ser>
          <c:idx val="1"/>
          <c:order val="0"/>
          <c:tx>
            <c:strRef>
              <c:f>FRACAS!$F$4</c:f>
              <c:strCache>
                <c:ptCount val="1"/>
                <c:pt idx="0">
                  <c:v>Hata Tarih/Date</c:v>
                </c:pt>
              </c:strCache>
            </c:strRef>
          </c:tx>
          <c:spPr>
            <a:noFill/>
            <a:ln>
              <a:noFill/>
            </a:ln>
            <a:effectLst/>
          </c:spPr>
          <c:invertIfNegative val="0"/>
          <c:val>
            <c:numRef>
              <c:f>FRACAS!$H$5:$H$5</c:f>
              <c:numCache>
                <c:formatCode>d/m/yy\ hh:mm;@</c:formatCode>
                <c:ptCount val="1"/>
                <c:pt idx="0">
                  <c:v>45793.625</c:v>
                </c:pt>
              </c:numCache>
            </c:numRef>
          </c:val>
          <c:extLst>
            <c:ext xmlns:c15="http://schemas.microsoft.com/office/drawing/2012/chart" uri="{02D57815-91ED-43cb-92C2-25804820EDAC}">
              <c15:filteredCategoryTitle>
                <c15:cat>
                  <c:numRef>
                    <c:extLst>
                      <c:ext uri="{02D57815-91ED-43cb-92C2-25804820EDAC}">
                        <c15:formulaRef>
                          <c15:sqref>FRACAS!$B$5:$B$5</c15:sqref>
                        </c15:formulaRef>
                      </c:ext>
                    </c:extLst>
                    <c:numCache>
                      <c:formatCode>General</c:formatCode>
                      <c:ptCount val="1"/>
                      <c:pt idx="0">
                        <c:v>2233</c:v>
                      </c:pt>
                    </c:numCache>
                  </c:numRef>
                </c15:cat>
              </c15:filteredCategoryTitle>
            </c:ext>
            <c:ext xmlns:c16="http://schemas.microsoft.com/office/drawing/2014/chart" uri="{C3380CC4-5D6E-409C-BE32-E72D297353CC}">
              <c16:uniqueId val="{00000000-B19A-4DE6-9407-F970909096DF}"/>
            </c:ext>
          </c:extLst>
        </c:ser>
        <c:ser>
          <c:idx val="0"/>
          <c:order val="1"/>
          <c:tx>
            <c:strRef>
              <c:f>FRACAS!$BY$4</c:f>
              <c:strCache>
                <c:ptCount val="1"/>
                <c:pt idx="0">
                  <c:v>Tamire Başlama Süresi</c:v>
                </c:pt>
              </c:strCache>
            </c:strRef>
          </c:tx>
          <c:spPr>
            <a:solidFill>
              <a:srgbClr val="00B0F0"/>
            </a:solidFill>
            <a:ln>
              <a:solidFill>
                <a:srgbClr val="00B0F0"/>
              </a:solidFill>
            </a:ln>
            <a:effectLst>
              <a:glow>
                <a:srgbClr val="00B0F0">
                  <a:alpha val="0"/>
                </a:srgbClr>
              </a:glow>
              <a:outerShdw blurRad="50800" dist="38100" dir="10800000" algn="r" rotWithShape="0">
                <a:srgbClr val="00B0F0">
                  <a:alpha val="40000"/>
                </a:srgbClr>
              </a:outerShdw>
            </a:effectLst>
          </c:spPr>
          <c:invertIfNegative val="0"/>
          <c:val>
            <c:numRef>
              <c:f>FRACAS!$BY$5:$BY$5</c:f>
              <c:numCache>
                <c:formatCode>0.00</c:formatCode>
                <c:ptCount val="1"/>
                <c:pt idx="0">
                  <c:v>3.9583333333357587</c:v>
                </c:pt>
              </c:numCache>
            </c:numRef>
          </c:val>
          <c:extLst>
            <c:ext xmlns:c15="http://schemas.microsoft.com/office/drawing/2012/chart" uri="{02D57815-91ED-43cb-92C2-25804820EDAC}">
              <c15:filteredCategoryTitle>
                <c15:cat>
                  <c:numRef>
                    <c:extLst>
                      <c:ext uri="{02D57815-91ED-43cb-92C2-25804820EDAC}">
                        <c15:formulaRef>
                          <c15:sqref>FRACAS!$B$5:$B$5</c15:sqref>
                        </c15:formulaRef>
                      </c:ext>
                    </c:extLst>
                    <c:numCache>
                      <c:formatCode>General</c:formatCode>
                      <c:ptCount val="1"/>
                      <c:pt idx="0">
                        <c:v>2233</c:v>
                      </c:pt>
                    </c:numCache>
                  </c:numRef>
                </c15:cat>
              </c15:filteredCategoryTitle>
            </c:ext>
            <c:ext xmlns:c16="http://schemas.microsoft.com/office/drawing/2014/chart" uri="{C3380CC4-5D6E-409C-BE32-E72D297353CC}">
              <c16:uniqueId val="{00000001-B19A-4DE6-9407-F970909096DF}"/>
            </c:ext>
          </c:extLst>
        </c:ser>
        <c:ser>
          <c:idx val="2"/>
          <c:order val="2"/>
          <c:tx>
            <c:strRef>
              <c:f>FRACAS!$BZ$4</c:f>
              <c:strCache>
                <c:ptCount val="1"/>
                <c:pt idx="0">
                  <c:v>Tamirat süresi </c:v>
                </c:pt>
              </c:strCache>
            </c:strRef>
          </c:tx>
          <c:spPr>
            <a:solidFill>
              <a:srgbClr val="FF0000"/>
            </a:solidFill>
            <a:ln>
              <a:solidFill>
                <a:srgbClr val="FF0000"/>
              </a:solidFill>
            </a:ln>
            <a:effectLst>
              <a:glow rad="596900">
                <a:srgbClr val="FF0000">
                  <a:alpha val="0"/>
                </a:srgbClr>
              </a:glow>
              <a:outerShdw blurRad="50800" dist="38100" algn="l" rotWithShape="0">
                <a:srgbClr val="FF0000">
                  <a:alpha val="40000"/>
                </a:srgbClr>
              </a:outerShdw>
              <a:softEdge rad="0"/>
            </a:effectLst>
          </c:spPr>
          <c:invertIfNegative val="0"/>
          <c:val>
            <c:numRef>
              <c:f>FRACAS!$BZ$5:$BZ$5</c:f>
              <c:numCache>
                <c:formatCode>0.00</c:formatCode>
                <c:ptCount val="1"/>
                <c:pt idx="0">
                  <c:v>0.20833333332848269</c:v>
                </c:pt>
              </c:numCache>
            </c:numRef>
          </c:val>
          <c:extLst>
            <c:ext xmlns:c15="http://schemas.microsoft.com/office/drawing/2012/chart" uri="{02D57815-91ED-43cb-92C2-25804820EDAC}">
              <c15:filteredCategoryTitle>
                <c15:cat>
                  <c:numRef>
                    <c:extLst>
                      <c:ext uri="{02D57815-91ED-43cb-92C2-25804820EDAC}">
                        <c15:formulaRef>
                          <c15:sqref>FRACAS!$B$5:$B$5</c15:sqref>
                        </c15:formulaRef>
                      </c:ext>
                    </c:extLst>
                    <c:numCache>
                      <c:formatCode>General</c:formatCode>
                      <c:ptCount val="1"/>
                      <c:pt idx="0">
                        <c:v>2233</c:v>
                      </c:pt>
                    </c:numCache>
                  </c:numRef>
                </c15:cat>
              </c15:filteredCategoryTitle>
            </c:ext>
            <c:ext xmlns:c16="http://schemas.microsoft.com/office/drawing/2014/chart" uri="{C3380CC4-5D6E-409C-BE32-E72D297353CC}">
              <c16:uniqueId val="{00000002-B19A-4DE6-9407-F970909096DF}"/>
            </c:ext>
          </c:extLst>
        </c:ser>
        <c:dLbls>
          <c:showLegendKey val="0"/>
          <c:showVal val="0"/>
          <c:showCatName val="0"/>
          <c:showSerName val="0"/>
          <c:showPercent val="0"/>
          <c:showBubbleSize val="0"/>
        </c:dLbls>
        <c:gapWidth val="0"/>
        <c:overlap val="-48"/>
        <c:axId val="672787872"/>
        <c:axId val="672779232"/>
      </c:barChart>
      <c:catAx>
        <c:axId val="67278787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crossAx val="672779232"/>
        <c:crosses val="autoZero"/>
        <c:auto val="1"/>
        <c:lblAlgn val="ctr"/>
        <c:lblOffset val="100"/>
        <c:noMultiLvlLbl val="0"/>
      </c:catAx>
      <c:valAx>
        <c:axId val="672779232"/>
        <c:scaling>
          <c:orientation val="minMax"/>
          <c:min val="4450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d/m/yy\ hh:mm;@"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72787872"/>
        <c:crosses val="autoZero"/>
        <c:crossBetween val="between"/>
      </c:valAx>
      <c:spPr>
        <a:noFill/>
        <a:ln>
          <a:noFill/>
        </a:ln>
        <a:effectLst/>
      </c:spPr>
    </c:plotArea>
    <c:legend>
      <c:legendPos val="r"/>
      <c:layout>
        <c:manualLayout>
          <c:xMode val="edge"/>
          <c:yMode val="edge"/>
          <c:x val="0.91202527260352051"/>
          <c:y val="0.64600335795951547"/>
          <c:w val="6.5668176021968602E-2"/>
          <c:h val="0.252362818538872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zero"/>
    <c:showDLblsOverMax val="0"/>
    <c:extLst/>
  </c:chart>
  <c:spPr>
    <a:solidFill>
      <a:schemeClr val="bg1"/>
    </a:solidFill>
    <a:ln w="9525" cap="flat" cmpd="sng" algn="ctr">
      <a:solidFill>
        <a:schemeClr val="accent1"/>
      </a:solid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Tramvayların Toplam</a:t>
            </a:r>
            <a:r>
              <a:rPr lang="tr-TR" baseline="0"/>
              <a:t> arıza sayılarının zamanla değişimi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4811061951675236E-2"/>
          <c:y val="5.3891479104828693E-2"/>
          <c:w val="0.9252912252105675"/>
          <c:h val="0.73241204477870114"/>
        </c:manualLayout>
      </c:layout>
      <c:lineChart>
        <c:grouping val="standard"/>
        <c:varyColors val="0"/>
        <c:ser>
          <c:idx val="0"/>
          <c:order val="0"/>
          <c:tx>
            <c:strRef>
              <c:f>'Haftalık KM Bilgisi'!$DE$4</c:f>
              <c:strCache>
                <c:ptCount val="1"/>
                <c:pt idx="0">
                  <c:v>2233</c:v>
                </c:pt>
              </c:strCache>
            </c:strRef>
          </c:tx>
          <c:spPr>
            <a:ln w="28575" cap="rnd">
              <a:solidFill>
                <a:schemeClr val="accent1"/>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Bilgisi'!$DE$5:$DE$373</c:f>
              <c:numCache>
                <c:formatCode>General</c:formatCode>
                <c:ptCount val="369"/>
                <c:pt idx="0">
                  <c:v>0</c:v>
                </c:pt>
                <c:pt idx="1">
                  <c:v>8</c:v>
                </c:pt>
                <c:pt idx="2">
                  <c:v>9</c:v>
                </c:pt>
                <c:pt idx="3">
                  <c:v>9</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numCache>
            </c:numRef>
          </c:val>
          <c:smooth val="0"/>
          <c:extLst>
            <c:ext xmlns:c16="http://schemas.microsoft.com/office/drawing/2014/chart" uri="{C3380CC4-5D6E-409C-BE32-E72D297353CC}">
              <c16:uniqueId val="{00000000-7A40-4D0C-8FF3-B124EA35395E}"/>
            </c:ext>
          </c:extLst>
        </c:ser>
        <c:ser>
          <c:idx val="1"/>
          <c:order val="1"/>
          <c:tx>
            <c:strRef>
              <c:f>'Haftalık KM Bilgisi'!$DF$4</c:f>
              <c:strCache>
                <c:ptCount val="1"/>
                <c:pt idx="0">
                  <c:v>2234</c:v>
                </c:pt>
              </c:strCache>
            </c:strRef>
          </c:tx>
          <c:spPr>
            <a:ln w="28575" cap="rnd">
              <a:solidFill>
                <a:schemeClr val="accent2"/>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Bilgisi'!$DF$5:$DF$373</c:f>
              <c:numCache>
                <c:formatCode>General</c:formatCode>
                <c:ptCount val="369"/>
                <c:pt idx="0">
                  <c:v>0</c:v>
                </c:pt>
                <c:pt idx="1">
                  <c:v>3</c:v>
                </c:pt>
                <c:pt idx="2">
                  <c:v>3</c:v>
                </c:pt>
                <c:pt idx="3">
                  <c:v>3</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numCache>
            </c:numRef>
          </c:val>
          <c:smooth val="0"/>
          <c:extLst>
            <c:ext xmlns:c16="http://schemas.microsoft.com/office/drawing/2014/chart" uri="{C3380CC4-5D6E-409C-BE32-E72D297353CC}">
              <c16:uniqueId val="{00000001-7A40-4D0C-8FF3-B124EA35395E}"/>
            </c:ext>
          </c:extLst>
        </c:ser>
        <c:ser>
          <c:idx val="2"/>
          <c:order val="2"/>
          <c:tx>
            <c:strRef>
              <c:f>'Haftalık KM Bilgisi'!$DG$4</c:f>
              <c:strCache>
                <c:ptCount val="1"/>
                <c:pt idx="0">
                  <c:v>2235</c:v>
                </c:pt>
              </c:strCache>
            </c:strRef>
          </c:tx>
          <c:spPr>
            <a:ln w="28575" cap="rnd">
              <a:solidFill>
                <a:schemeClr val="accent3"/>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Bilgisi'!$DG$5:$DG$373</c:f>
              <c:numCache>
                <c:formatCode>General</c:formatCode>
                <c:ptCount val="369"/>
                <c:pt idx="0">
                  <c:v>0</c:v>
                </c:pt>
                <c:pt idx="1">
                  <c:v>1</c:v>
                </c:pt>
                <c:pt idx="2">
                  <c:v>1</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numCache>
            </c:numRef>
          </c:val>
          <c:smooth val="0"/>
          <c:extLst>
            <c:ext xmlns:c16="http://schemas.microsoft.com/office/drawing/2014/chart" uri="{C3380CC4-5D6E-409C-BE32-E72D297353CC}">
              <c16:uniqueId val="{00000002-7A40-4D0C-8FF3-B124EA35395E}"/>
            </c:ext>
          </c:extLst>
        </c:ser>
        <c:ser>
          <c:idx val="3"/>
          <c:order val="3"/>
          <c:tx>
            <c:strRef>
              <c:f>'Haftalık KM Bilgisi'!$DH$4</c:f>
              <c:strCache>
                <c:ptCount val="1"/>
                <c:pt idx="0">
                  <c:v>2236</c:v>
                </c:pt>
              </c:strCache>
            </c:strRef>
          </c:tx>
          <c:spPr>
            <a:ln w="28575" cap="rnd">
              <a:solidFill>
                <a:schemeClr val="accent4"/>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Bilgisi'!$DH$5:$DH$373</c:f>
              <c:numCache>
                <c:formatCode>General</c:formatCode>
                <c:ptCount val="369"/>
                <c:pt idx="0">
                  <c:v>0</c:v>
                </c:pt>
                <c:pt idx="1">
                  <c:v>4</c:v>
                </c:pt>
                <c:pt idx="2">
                  <c:v>5</c:v>
                </c:pt>
                <c:pt idx="3">
                  <c:v>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numCache>
            </c:numRef>
          </c:val>
          <c:smooth val="0"/>
          <c:extLst>
            <c:ext xmlns:c16="http://schemas.microsoft.com/office/drawing/2014/chart" uri="{C3380CC4-5D6E-409C-BE32-E72D297353CC}">
              <c16:uniqueId val="{00000003-7A40-4D0C-8FF3-B124EA35395E}"/>
            </c:ext>
          </c:extLst>
        </c:ser>
        <c:ser>
          <c:idx val="4"/>
          <c:order val="4"/>
          <c:tx>
            <c:strRef>
              <c:f>'Haftalık KM Bilgisi'!$DI$4</c:f>
              <c:strCache>
                <c:ptCount val="1"/>
                <c:pt idx="0">
                  <c:v>2237</c:v>
                </c:pt>
              </c:strCache>
            </c:strRef>
          </c:tx>
          <c:spPr>
            <a:ln w="28575" cap="rnd">
              <a:solidFill>
                <a:schemeClr val="accent5"/>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Bilgisi'!$DI$5:$DI$373</c:f>
              <c:numCache>
                <c:formatCode>General</c:formatCode>
                <c:ptCount val="369"/>
                <c:pt idx="0">
                  <c:v>0</c:v>
                </c:pt>
                <c:pt idx="1">
                  <c:v>2</c:v>
                </c:pt>
                <c:pt idx="2">
                  <c:v>2</c:v>
                </c:pt>
                <c:pt idx="3">
                  <c:v>2</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numCache>
            </c:numRef>
          </c:val>
          <c:smooth val="0"/>
          <c:extLst>
            <c:ext xmlns:c16="http://schemas.microsoft.com/office/drawing/2014/chart" uri="{C3380CC4-5D6E-409C-BE32-E72D297353CC}">
              <c16:uniqueId val="{00000004-7A40-4D0C-8FF3-B124EA35395E}"/>
            </c:ext>
          </c:extLst>
        </c:ser>
        <c:ser>
          <c:idx val="5"/>
          <c:order val="5"/>
          <c:tx>
            <c:strRef>
              <c:f>'Haftalık KM Bilgisi'!$DJ$4</c:f>
              <c:strCache>
                <c:ptCount val="1"/>
                <c:pt idx="0">
                  <c:v>2238</c:v>
                </c:pt>
              </c:strCache>
            </c:strRef>
          </c:tx>
          <c:spPr>
            <a:ln w="28575" cap="rnd">
              <a:solidFill>
                <a:schemeClr val="accent6"/>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Bilgisi'!$DJ$5:$DJ$373</c:f>
              <c:numCache>
                <c:formatCode>General</c:formatCode>
                <c:ptCount val="369"/>
                <c:pt idx="0">
                  <c:v>0</c:v>
                </c:pt>
                <c:pt idx="1">
                  <c:v>3</c:v>
                </c:pt>
                <c:pt idx="2">
                  <c:v>3</c:v>
                </c:pt>
                <c:pt idx="3">
                  <c:v>3</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numCache>
            </c:numRef>
          </c:val>
          <c:smooth val="0"/>
          <c:extLst>
            <c:ext xmlns:c16="http://schemas.microsoft.com/office/drawing/2014/chart" uri="{C3380CC4-5D6E-409C-BE32-E72D297353CC}">
              <c16:uniqueId val="{00000005-7A40-4D0C-8FF3-B124EA35395E}"/>
            </c:ext>
          </c:extLst>
        </c:ser>
        <c:ser>
          <c:idx val="6"/>
          <c:order val="6"/>
          <c:tx>
            <c:strRef>
              <c:f>'Haftalık KM Bilgisi'!$DK$4</c:f>
              <c:strCache>
                <c:ptCount val="1"/>
                <c:pt idx="0">
                  <c:v>2239</c:v>
                </c:pt>
              </c:strCache>
            </c:strRef>
          </c:tx>
          <c:spPr>
            <a:ln w="28575" cap="rnd">
              <a:solidFill>
                <a:schemeClr val="accent1">
                  <a:lumMod val="6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Bilgisi'!$DK$5:$DK$373</c:f>
              <c:numCache>
                <c:formatCode>General</c:formatCode>
                <c:ptCount val="369"/>
                <c:pt idx="0">
                  <c:v>0</c:v>
                </c:pt>
                <c:pt idx="1">
                  <c:v>3</c:v>
                </c:pt>
                <c:pt idx="2">
                  <c:v>3</c:v>
                </c:pt>
                <c:pt idx="3">
                  <c:v>3</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numCache>
            </c:numRef>
          </c:val>
          <c:smooth val="0"/>
          <c:extLst>
            <c:ext xmlns:c16="http://schemas.microsoft.com/office/drawing/2014/chart" uri="{C3380CC4-5D6E-409C-BE32-E72D297353CC}">
              <c16:uniqueId val="{00000006-7A40-4D0C-8FF3-B124EA35395E}"/>
            </c:ext>
          </c:extLst>
        </c:ser>
        <c:ser>
          <c:idx val="7"/>
          <c:order val="7"/>
          <c:tx>
            <c:strRef>
              <c:f>'Haftalık KM Bilgisi'!$DL$4</c:f>
              <c:strCache>
                <c:ptCount val="1"/>
                <c:pt idx="0">
                  <c:v>2240</c:v>
                </c:pt>
              </c:strCache>
            </c:strRef>
          </c:tx>
          <c:spPr>
            <a:ln w="28575" cap="rnd">
              <a:solidFill>
                <a:schemeClr val="accent2">
                  <a:lumMod val="6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Bilgisi'!$DL$5:$DL$373</c:f>
              <c:numCache>
                <c:formatCode>General</c:formatCode>
                <c:ptCount val="369"/>
                <c:pt idx="0">
                  <c:v>0</c:v>
                </c:pt>
                <c:pt idx="1">
                  <c:v>1</c:v>
                </c:pt>
                <c:pt idx="2">
                  <c:v>1</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numCache>
            </c:numRef>
          </c:val>
          <c:smooth val="0"/>
          <c:extLst>
            <c:ext xmlns:c16="http://schemas.microsoft.com/office/drawing/2014/chart" uri="{C3380CC4-5D6E-409C-BE32-E72D297353CC}">
              <c16:uniqueId val="{00000007-7A40-4D0C-8FF3-B124EA35395E}"/>
            </c:ext>
          </c:extLst>
        </c:ser>
        <c:ser>
          <c:idx val="8"/>
          <c:order val="8"/>
          <c:tx>
            <c:strRef>
              <c:f>'Haftalık KM Bilgisi'!$DM$4</c:f>
              <c:strCache>
                <c:ptCount val="1"/>
                <c:pt idx="0">
                  <c:v>2241</c:v>
                </c:pt>
              </c:strCache>
            </c:strRef>
          </c:tx>
          <c:spPr>
            <a:ln w="28575" cap="rnd">
              <a:solidFill>
                <a:schemeClr val="accent3">
                  <a:lumMod val="6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Bilgisi'!$DM$5:$DM$373</c:f>
              <c:numCache>
                <c:formatCode>General</c:formatCode>
                <c:ptCount val="369"/>
                <c:pt idx="0">
                  <c:v>0</c:v>
                </c:pt>
                <c:pt idx="1">
                  <c:v>5</c:v>
                </c:pt>
                <c:pt idx="2">
                  <c:v>5</c:v>
                </c:pt>
                <c:pt idx="3">
                  <c:v>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numCache>
            </c:numRef>
          </c:val>
          <c:smooth val="0"/>
          <c:extLst>
            <c:ext xmlns:c16="http://schemas.microsoft.com/office/drawing/2014/chart" uri="{C3380CC4-5D6E-409C-BE32-E72D297353CC}">
              <c16:uniqueId val="{00000008-7A40-4D0C-8FF3-B124EA35395E}"/>
            </c:ext>
          </c:extLst>
        </c:ser>
        <c:ser>
          <c:idx val="9"/>
          <c:order val="9"/>
          <c:tx>
            <c:strRef>
              <c:f>'Haftalık KM Bilgisi'!$DN$4</c:f>
              <c:strCache>
                <c:ptCount val="1"/>
                <c:pt idx="0">
                  <c:v>2242</c:v>
                </c:pt>
              </c:strCache>
            </c:strRef>
          </c:tx>
          <c:spPr>
            <a:ln w="28575" cap="rnd">
              <a:solidFill>
                <a:schemeClr val="accent4">
                  <a:lumMod val="6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Bilgisi'!$DN$5:$DN$373</c:f>
              <c:numCache>
                <c:formatCode>General</c:formatCode>
                <c:ptCount val="369"/>
                <c:pt idx="0">
                  <c:v>0</c:v>
                </c:pt>
                <c:pt idx="1">
                  <c:v>0</c:v>
                </c:pt>
                <c:pt idx="2">
                  <c:v>2</c:v>
                </c:pt>
                <c:pt idx="3">
                  <c:v>2</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numCache>
            </c:numRef>
          </c:val>
          <c:smooth val="0"/>
          <c:extLst>
            <c:ext xmlns:c16="http://schemas.microsoft.com/office/drawing/2014/chart" uri="{C3380CC4-5D6E-409C-BE32-E72D297353CC}">
              <c16:uniqueId val="{00000009-7A40-4D0C-8FF3-B124EA35395E}"/>
            </c:ext>
          </c:extLst>
        </c:ser>
        <c:ser>
          <c:idx val="10"/>
          <c:order val="10"/>
          <c:tx>
            <c:strRef>
              <c:f>'Haftalık KM Bilgisi'!$DO$4</c:f>
              <c:strCache>
                <c:ptCount val="1"/>
                <c:pt idx="0">
                  <c:v>2243</c:v>
                </c:pt>
              </c:strCache>
            </c:strRef>
          </c:tx>
          <c:spPr>
            <a:ln w="28575" cap="rnd">
              <a:solidFill>
                <a:schemeClr val="accent5">
                  <a:lumMod val="6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Bilgisi'!$DO$5:$DO$373</c:f>
              <c:numCache>
                <c:formatCode>General</c:formatCode>
                <c:ptCount val="3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numCache>
            </c:numRef>
          </c:val>
          <c:smooth val="0"/>
          <c:extLst>
            <c:ext xmlns:c16="http://schemas.microsoft.com/office/drawing/2014/chart" uri="{C3380CC4-5D6E-409C-BE32-E72D297353CC}">
              <c16:uniqueId val="{0000000A-7A40-4D0C-8FF3-B124EA35395E}"/>
            </c:ext>
          </c:extLst>
        </c:ser>
        <c:ser>
          <c:idx val="11"/>
          <c:order val="11"/>
          <c:tx>
            <c:strRef>
              <c:f>'Haftalık KM Bilgisi'!$DP$4</c:f>
              <c:strCache>
                <c:ptCount val="1"/>
                <c:pt idx="0">
                  <c:v>2244</c:v>
                </c:pt>
              </c:strCache>
            </c:strRef>
          </c:tx>
          <c:spPr>
            <a:ln w="28575" cap="rnd">
              <a:solidFill>
                <a:schemeClr val="accent6">
                  <a:lumMod val="6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Bilgisi'!$DP$5:$DP$373</c:f>
              <c:numCache>
                <c:formatCode>General</c:formatCode>
                <c:ptCount val="3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numCache>
            </c:numRef>
          </c:val>
          <c:smooth val="0"/>
          <c:extLst>
            <c:ext xmlns:c16="http://schemas.microsoft.com/office/drawing/2014/chart" uri="{C3380CC4-5D6E-409C-BE32-E72D297353CC}">
              <c16:uniqueId val="{0000000B-7A40-4D0C-8FF3-B124EA35395E}"/>
            </c:ext>
          </c:extLst>
        </c:ser>
        <c:ser>
          <c:idx val="12"/>
          <c:order val="12"/>
          <c:tx>
            <c:strRef>
              <c:f>'Haftalık KM Bilgisi'!$DQ$4</c:f>
              <c:strCache>
                <c:ptCount val="1"/>
                <c:pt idx="0">
                  <c:v>2245</c:v>
                </c:pt>
              </c:strCache>
            </c:strRef>
          </c:tx>
          <c:spPr>
            <a:ln w="28575" cap="rnd">
              <a:solidFill>
                <a:schemeClr val="accent1">
                  <a:lumMod val="80000"/>
                  <a:lumOff val="2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Bilgisi'!$DQ$5:$DQ$373</c:f>
              <c:numCache>
                <c:formatCode>General</c:formatCode>
                <c:ptCount val="3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numCache>
            </c:numRef>
          </c:val>
          <c:smooth val="0"/>
          <c:extLst>
            <c:ext xmlns:c16="http://schemas.microsoft.com/office/drawing/2014/chart" uri="{C3380CC4-5D6E-409C-BE32-E72D297353CC}">
              <c16:uniqueId val="{0000000C-7A40-4D0C-8FF3-B124EA35395E}"/>
            </c:ext>
          </c:extLst>
        </c:ser>
        <c:ser>
          <c:idx val="13"/>
          <c:order val="13"/>
          <c:tx>
            <c:strRef>
              <c:f>'Haftalık KM Bilgisi'!$DR$4</c:f>
              <c:strCache>
                <c:ptCount val="1"/>
                <c:pt idx="0">
                  <c:v>2246</c:v>
                </c:pt>
              </c:strCache>
            </c:strRef>
          </c:tx>
          <c:spPr>
            <a:ln w="28575" cap="rnd">
              <a:solidFill>
                <a:schemeClr val="accent2">
                  <a:lumMod val="80000"/>
                  <a:lumOff val="2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Bilgisi'!$DR$5:$DR$373</c:f>
              <c:numCache>
                <c:formatCode>General</c:formatCode>
                <c:ptCount val="3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numCache>
            </c:numRef>
          </c:val>
          <c:smooth val="0"/>
          <c:extLst>
            <c:ext xmlns:c16="http://schemas.microsoft.com/office/drawing/2014/chart" uri="{C3380CC4-5D6E-409C-BE32-E72D297353CC}">
              <c16:uniqueId val="{0000000D-7A40-4D0C-8FF3-B124EA35395E}"/>
            </c:ext>
          </c:extLst>
        </c:ser>
        <c:ser>
          <c:idx val="14"/>
          <c:order val="14"/>
          <c:tx>
            <c:strRef>
              <c:f>'Haftalık KM Bilgisi'!$DS$4</c:f>
              <c:strCache>
                <c:ptCount val="1"/>
                <c:pt idx="0">
                  <c:v>2247</c:v>
                </c:pt>
              </c:strCache>
            </c:strRef>
          </c:tx>
          <c:spPr>
            <a:ln w="28575" cap="rnd">
              <a:solidFill>
                <a:schemeClr val="accent3">
                  <a:lumMod val="80000"/>
                  <a:lumOff val="2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Bilgisi'!$DS$5:$DS$373</c:f>
              <c:numCache>
                <c:formatCode>General</c:formatCode>
                <c:ptCount val="3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numCache>
            </c:numRef>
          </c:val>
          <c:smooth val="0"/>
          <c:extLst>
            <c:ext xmlns:c16="http://schemas.microsoft.com/office/drawing/2014/chart" uri="{C3380CC4-5D6E-409C-BE32-E72D297353CC}">
              <c16:uniqueId val="{0000000E-7A40-4D0C-8FF3-B124EA35395E}"/>
            </c:ext>
          </c:extLst>
        </c:ser>
        <c:ser>
          <c:idx val="15"/>
          <c:order val="15"/>
          <c:tx>
            <c:strRef>
              <c:f>'Haftalık KM Bilgisi'!$DT$4</c:f>
              <c:strCache>
                <c:ptCount val="1"/>
                <c:pt idx="0">
                  <c:v>2248</c:v>
                </c:pt>
              </c:strCache>
            </c:strRef>
          </c:tx>
          <c:spPr>
            <a:ln w="28575" cap="rnd">
              <a:solidFill>
                <a:schemeClr val="accent4">
                  <a:lumMod val="80000"/>
                  <a:lumOff val="2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Bilgisi'!$DT$5:$DT$373</c:f>
              <c:numCache>
                <c:formatCode>General</c:formatCode>
                <c:ptCount val="3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numCache>
            </c:numRef>
          </c:val>
          <c:smooth val="0"/>
          <c:extLst>
            <c:ext xmlns:c16="http://schemas.microsoft.com/office/drawing/2014/chart" uri="{C3380CC4-5D6E-409C-BE32-E72D297353CC}">
              <c16:uniqueId val="{0000000F-7A40-4D0C-8FF3-B124EA35395E}"/>
            </c:ext>
          </c:extLst>
        </c:ser>
        <c:ser>
          <c:idx val="16"/>
          <c:order val="16"/>
          <c:tx>
            <c:strRef>
              <c:f>'Haftalık KM Bilgisi'!$DU$4</c:f>
              <c:strCache>
                <c:ptCount val="1"/>
                <c:pt idx="0">
                  <c:v>2249</c:v>
                </c:pt>
              </c:strCache>
            </c:strRef>
          </c:tx>
          <c:spPr>
            <a:ln w="28575" cap="rnd">
              <a:solidFill>
                <a:schemeClr val="accent5">
                  <a:lumMod val="80000"/>
                  <a:lumOff val="2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Bilgisi'!$DU$5:$DU$373</c:f>
              <c:numCache>
                <c:formatCode>General</c:formatCode>
                <c:ptCount val="3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numCache>
            </c:numRef>
          </c:val>
          <c:smooth val="0"/>
          <c:extLst>
            <c:ext xmlns:c16="http://schemas.microsoft.com/office/drawing/2014/chart" uri="{C3380CC4-5D6E-409C-BE32-E72D297353CC}">
              <c16:uniqueId val="{00000010-7A40-4D0C-8FF3-B124EA35395E}"/>
            </c:ext>
          </c:extLst>
        </c:ser>
        <c:ser>
          <c:idx val="17"/>
          <c:order val="17"/>
          <c:tx>
            <c:strRef>
              <c:f>'Haftalık KM Bilgisi'!$DV$4</c:f>
              <c:strCache>
                <c:ptCount val="1"/>
                <c:pt idx="0">
                  <c:v>2250</c:v>
                </c:pt>
              </c:strCache>
            </c:strRef>
          </c:tx>
          <c:spPr>
            <a:ln w="28575" cap="rnd">
              <a:solidFill>
                <a:schemeClr val="accent6">
                  <a:lumMod val="80000"/>
                  <a:lumOff val="2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Bilgisi'!$DV$5:$DV$373</c:f>
              <c:numCache>
                <c:formatCode>General</c:formatCode>
                <c:ptCount val="3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numCache>
            </c:numRef>
          </c:val>
          <c:smooth val="0"/>
          <c:extLst>
            <c:ext xmlns:c16="http://schemas.microsoft.com/office/drawing/2014/chart" uri="{C3380CC4-5D6E-409C-BE32-E72D297353CC}">
              <c16:uniqueId val="{00000011-7A40-4D0C-8FF3-B124EA35395E}"/>
            </c:ext>
          </c:extLst>
        </c:ser>
        <c:ser>
          <c:idx val="18"/>
          <c:order val="18"/>
          <c:tx>
            <c:strRef>
              <c:f>'Haftalık KM Bilgisi'!$DW$4</c:f>
              <c:strCache>
                <c:ptCount val="1"/>
              </c:strCache>
            </c:strRef>
          </c:tx>
          <c:spPr>
            <a:ln w="28575" cap="rnd">
              <a:solidFill>
                <a:schemeClr val="accent1">
                  <a:lumMod val="8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Bilgisi'!$DW$5:$DW$373</c:f>
            </c:numRef>
          </c:val>
          <c:smooth val="0"/>
          <c:extLst>
            <c:ext xmlns:c16="http://schemas.microsoft.com/office/drawing/2014/chart" uri="{C3380CC4-5D6E-409C-BE32-E72D297353CC}">
              <c16:uniqueId val="{00000012-7A40-4D0C-8FF3-B124EA35395E}"/>
            </c:ext>
          </c:extLst>
        </c:ser>
        <c:ser>
          <c:idx val="19"/>
          <c:order val="19"/>
          <c:tx>
            <c:strRef>
              <c:f>'Haftalık KM Bilgisi'!$DX$4</c:f>
              <c:strCache>
                <c:ptCount val="1"/>
              </c:strCache>
            </c:strRef>
          </c:tx>
          <c:spPr>
            <a:ln w="28575" cap="rnd">
              <a:solidFill>
                <a:schemeClr val="accent2">
                  <a:lumMod val="8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Bilgisi'!$DX$5:$DX$373</c:f>
            </c:numRef>
          </c:val>
          <c:smooth val="0"/>
          <c:extLst>
            <c:ext xmlns:c16="http://schemas.microsoft.com/office/drawing/2014/chart" uri="{C3380CC4-5D6E-409C-BE32-E72D297353CC}">
              <c16:uniqueId val="{00000013-7A40-4D0C-8FF3-B124EA35395E}"/>
            </c:ext>
          </c:extLst>
        </c:ser>
        <c:ser>
          <c:idx val="20"/>
          <c:order val="20"/>
          <c:tx>
            <c:strRef>
              <c:f>'Haftalık KM Bilgisi'!$DY$4</c:f>
              <c:strCache>
                <c:ptCount val="1"/>
              </c:strCache>
            </c:strRef>
          </c:tx>
          <c:spPr>
            <a:ln w="28575" cap="rnd">
              <a:solidFill>
                <a:schemeClr val="accent3">
                  <a:lumMod val="8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Bilgisi'!$DY$5:$DY$373</c:f>
            </c:numRef>
          </c:val>
          <c:smooth val="0"/>
          <c:extLst>
            <c:ext xmlns:c16="http://schemas.microsoft.com/office/drawing/2014/chart" uri="{C3380CC4-5D6E-409C-BE32-E72D297353CC}">
              <c16:uniqueId val="{00000014-7A40-4D0C-8FF3-B124EA35395E}"/>
            </c:ext>
          </c:extLst>
        </c:ser>
        <c:ser>
          <c:idx val="21"/>
          <c:order val="21"/>
          <c:tx>
            <c:strRef>
              <c:f>'Haftalık KM Bilgisi'!$DZ$4</c:f>
              <c:strCache>
                <c:ptCount val="1"/>
              </c:strCache>
            </c:strRef>
          </c:tx>
          <c:spPr>
            <a:ln w="28575" cap="rnd">
              <a:solidFill>
                <a:schemeClr val="accent4">
                  <a:lumMod val="8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Bilgisi'!$DZ$5:$DZ$373</c:f>
            </c:numRef>
          </c:val>
          <c:smooth val="0"/>
          <c:extLst>
            <c:ext xmlns:c16="http://schemas.microsoft.com/office/drawing/2014/chart" uri="{C3380CC4-5D6E-409C-BE32-E72D297353CC}">
              <c16:uniqueId val="{00000015-7A40-4D0C-8FF3-B124EA35395E}"/>
            </c:ext>
          </c:extLst>
        </c:ser>
        <c:ser>
          <c:idx val="22"/>
          <c:order val="22"/>
          <c:tx>
            <c:strRef>
              <c:f>'Haftalık KM Bilgisi'!$EA$4</c:f>
              <c:strCache>
                <c:ptCount val="1"/>
              </c:strCache>
            </c:strRef>
          </c:tx>
          <c:spPr>
            <a:ln w="28575" cap="rnd">
              <a:solidFill>
                <a:schemeClr val="accent5">
                  <a:lumMod val="8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Bilgisi'!$EA$5:$EA$373</c:f>
            </c:numRef>
          </c:val>
          <c:smooth val="0"/>
          <c:extLst>
            <c:ext xmlns:c16="http://schemas.microsoft.com/office/drawing/2014/chart" uri="{C3380CC4-5D6E-409C-BE32-E72D297353CC}">
              <c16:uniqueId val="{00000016-7A40-4D0C-8FF3-B124EA35395E}"/>
            </c:ext>
          </c:extLst>
        </c:ser>
        <c:ser>
          <c:idx val="23"/>
          <c:order val="23"/>
          <c:tx>
            <c:strRef>
              <c:f>'Haftalık KM Bilgisi'!$EB$4</c:f>
              <c:strCache>
                <c:ptCount val="1"/>
              </c:strCache>
            </c:strRef>
          </c:tx>
          <c:spPr>
            <a:ln w="28575" cap="rnd">
              <a:solidFill>
                <a:schemeClr val="accent6">
                  <a:lumMod val="8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Bilgisi'!$EB$5:$EB$373</c:f>
            </c:numRef>
          </c:val>
          <c:smooth val="0"/>
          <c:extLst>
            <c:ext xmlns:c16="http://schemas.microsoft.com/office/drawing/2014/chart" uri="{C3380CC4-5D6E-409C-BE32-E72D297353CC}">
              <c16:uniqueId val="{00000017-7A40-4D0C-8FF3-B124EA35395E}"/>
            </c:ext>
          </c:extLst>
        </c:ser>
        <c:ser>
          <c:idx val="24"/>
          <c:order val="24"/>
          <c:tx>
            <c:strRef>
              <c:f>'Haftalık KM Bilgisi'!$EC$4</c:f>
              <c:strCache>
                <c:ptCount val="1"/>
              </c:strCache>
            </c:strRef>
          </c:tx>
          <c:spPr>
            <a:ln w="28575" cap="rnd">
              <a:solidFill>
                <a:schemeClr val="accent1">
                  <a:lumMod val="60000"/>
                  <a:lumOff val="4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Bilgisi'!$EC$5:$EC$373</c:f>
            </c:numRef>
          </c:val>
          <c:smooth val="0"/>
          <c:extLst>
            <c:ext xmlns:c16="http://schemas.microsoft.com/office/drawing/2014/chart" uri="{C3380CC4-5D6E-409C-BE32-E72D297353CC}">
              <c16:uniqueId val="{00000018-7A40-4D0C-8FF3-B124EA35395E}"/>
            </c:ext>
          </c:extLst>
        </c:ser>
        <c:ser>
          <c:idx val="25"/>
          <c:order val="25"/>
          <c:tx>
            <c:strRef>
              <c:f>'Haftalık KM Bilgisi'!$ED$4</c:f>
              <c:strCache>
                <c:ptCount val="1"/>
              </c:strCache>
            </c:strRef>
          </c:tx>
          <c:spPr>
            <a:ln w="28575" cap="rnd">
              <a:solidFill>
                <a:schemeClr val="accent2">
                  <a:lumMod val="60000"/>
                  <a:lumOff val="4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Bilgisi'!$ED$5:$ED$373</c:f>
            </c:numRef>
          </c:val>
          <c:smooth val="0"/>
          <c:extLst>
            <c:ext xmlns:c16="http://schemas.microsoft.com/office/drawing/2014/chart" uri="{C3380CC4-5D6E-409C-BE32-E72D297353CC}">
              <c16:uniqueId val="{00000019-7A40-4D0C-8FF3-B124EA35395E}"/>
            </c:ext>
          </c:extLst>
        </c:ser>
        <c:ser>
          <c:idx val="26"/>
          <c:order val="26"/>
          <c:tx>
            <c:strRef>
              <c:f>'Haftalık KM Bilgisi'!$EE$4</c:f>
              <c:strCache>
                <c:ptCount val="1"/>
              </c:strCache>
            </c:strRef>
          </c:tx>
          <c:spPr>
            <a:ln w="28575" cap="rnd">
              <a:solidFill>
                <a:schemeClr val="accent3">
                  <a:lumMod val="60000"/>
                  <a:lumOff val="4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Bilgisi'!$EE$5:$EE$373</c:f>
            </c:numRef>
          </c:val>
          <c:smooth val="0"/>
          <c:extLst>
            <c:ext xmlns:c16="http://schemas.microsoft.com/office/drawing/2014/chart" uri="{C3380CC4-5D6E-409C-BE32-E72D297353CC}">
              <c16:uniqueId val="{0000001A-7A40-4D0C-8FF3-B124EA35395E}"/>
            </c:ext>
          </c:extLst>
        </c:ser>
        <c:ser>
          <c:idx val="27"/>
          <c:order val="27"/>
          <c:tx>
            <c:strRef>
              <c:f>'Haftalık KM Bilgisi'!$EF$4</c:f>
              <c:strCache>
                <c:ptCount val="1"/>
              </c:strCache>
            </c:strRef>
          </c:tx>
          <c:spPr>
            <a:ln w="28575" cap="rnd">
              <a:solidFill>
                <a:schemeClr val="accent4">
                  <a:lumMod val="60000"/>
                  <a:lumOff val="4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Bilgisi'!$EF$5:$EF$373</c:f>
            </c:numRef>
          </c:val>
          <c:smooth val="0"/>
          <c:extLst>
            <c:ext xmlns:c16="http://schemas.microsoft.com/office/drawing/2014/chart" uri="{C3380CC4-5D6E-409C-BE32-E72D297353CC}">
              <c16:uniqueId val="{0000001B-7A40-4D0C-8FF3-B124EA35395E}"/>
            </c:ext>
          </c:extLst>
        </c:ser>
        <c:ser>
          <c:idx val="28"/>
          <c:order val="28"/>
          <c:tx>
            <c:strRef>
              <c:f>'Haftalık KM Bilgisi'!$EG$4</c:f>
              <c:strCache>
                <c:ptCount val="1"/>
              </c:strCache>
            </c:strRef>
          </c:tx>
          <c:spPr>
            <a:ln w="28575" cap="rnd">
              <a:solidFill>
                <a:schemeClr val="accent5">
                  <a:lumMod val="60000"/>
                  <a:lumOff val="4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Bilgisi'!$EG$5:$EG$373</c:f>
            </c:numRef>
          </c:val>
          <c:smooth val="0"/>
          <c:extLst>
            <c:ext xmlns:c16="http://schemas.microsoft.com/office/drawing/2014/chart" uri="{C3380CC4-5D6E-409C-BE32-E72D297353CC}">
              <c16:uniqueId val="{0000001C-7A40-4D0C-8FF3-B124EA35395E}"/>
            </c:ext>
          </c:extLst>
        </c:ser>
        <c:ser>
          <c:idx val="29"/>
          <c:order val="29"/>
          <c:tx>
            <c:strRef>
              <c:f>'Haftalık KM Bilgisi'!$EH$4</c:f>
              <c:strCache>
                <c:ptCount val="1"/>
              </c:strCache>
            </c:strRef>
          </c:tx>
          <c:spPr>
            <a:ln w="28575" cap="rnd">
              <a:solidFill>
                <a:schemeClr val="accent6">
                  <a:lumMod val="60000"/>
                  <a:lumOff val="4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Bilgisi'!$EH$5:$EH$373</c:f>
            </c:numRef>
          </c:val>
          <c:smooth val="0"/>
          <c:extLst>
            <c:ext xmlns:c16="http://schemas.microsoft.com/office/drawing/2014/chart" uri="{C3380CC4-5D6E-409C-BE32-E72D297353CC}">
              <c16:uniqueId val="{0000001D-7A40-4D0C-8FF3-B124EA35395E}"/>
            </c:ext>
          </c:extLst>
        </c:ser>
        <c:ser>
          <c:idx val="30"/>
          <c:order val="30"/>
          <c:tx>
            <c:strRef>
              <c:f>'Haftalık KM Bilgisi'!$EI$4</c:f>
              <c:strCache>
                <c:ptCount val="1"/>
              </c:strCache>
            </c:strRef>
          </c:tx>
          <c:spPr>
            <a:ln w="28575" cap="rnd">
              <a:solidFill>
                <a:schemeClr val="accent1">
                  <a:lumMod val="5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Bilgisi'!$EI$5:$EI$373</c:f>
            </c:numRef>
          </c:val>
          <c:smooth val="0"/>
          <c:extLst>
            <c:ext xmlns:c16="http://schemas.microsoft.com/office/drawing/2014/chart" uri="{C3380CC4-5D6E-409C-BE32-E72D297353CC}">
              <c16:uniqueId val="{0000001E-7A40-4D0C-8FF3-B124EA35395E}"/>
            </c:ext>
          </c:extLst>
        </c:ser>
        <c:ser>
          <c:idx val="31"/>
          <c:order val="31"/>
          <c:tx>
            <c:strRef>
              <c:f>'Haftalık KM Bilgisi'!$EJ$4</c:f>
              <c:strCache>
                <c:ptCount val="1"/>
              </c:strCache>
            </c:strRef>
          </c:tx>
          <c:spPr>
            <a:ln w="28575" cap="rnd">
              <a:solidFill>
                <a:schemeClr val="accent2">
                  <a:lumMod val="5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Bilgisi'!$EJ$5:$EJ$373</c:f>
            </c:numRef>
          </c:val>
          <c:smooth val="0"/>
          <c:extLst>
            <c:ext xmlns:c16="http://schemas.microsoft.com/office/drawing/2014/chart" uri="{C3380CC4-5D6E-409C-BE32-E72D297353CC}">
              <c16:uniqueId val="{0000001F-7A40-4D0C-8FF3-B124EA35395E}"/>
            </c:ext>
          </c:extLst>
        </c:ser>
        <c:ser>
          <c:idx val="32"/>
          <c:order val="32"/>
          <c:tx>
            <c:strRef>
              <c:f>'Haftalık KM Bilgisi'!$EK$4</c:f>
              <c:strCache>
                <c:ptCount val="1"/>
              </c:strCache>
            </c:strRef>
          </c:tx>
          <c:spPr>
            <a:ln w="28575" cap="rnd">
              <a:solidFill>
                <a:schemeClr val="accent3">
                  <a:lumMod val="5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Bilgisi'!$EK$5:$EK$373</c:f>
            </c:numRef>
          </c:val>
          <c:smooth val="0"/>
          <c:extLst>
            <c:ext xmlns:c16="http://schemas.microsoft.com/office/drawing/2014/chart" uri="{C3380CC4-5D6E-409C-BE32-E72D297353CC}">
              <c16:uniqueId val="{00000020-7A40-4D0C-8FF3-B124EA35395E}"/>
            </c:ext>
          </c:extLst>
        </c:ser>
        <c:ser>
          <c:idx val="33"/>
          <c:order val="33"/>
          <c:tx>
            <c:strRef>
              <c:f>'Haftalık KM Bilgisi'!$EL$4</c:f>
              <c:strCache>
                <c:ptCount val="1"/>
              </c:strCache>
            </c:strRef>
          </c:tx>
          <c:spPr>
            <a:ln w="28575" cap="rnd">
              <a:solidFill>
                <a:schemeClr val="accent4">
                  <a:lumMod val="5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Bilgisi'!$EL$5:$EL$373</c:f>
            </c:numRef>
          </c:val>
          <c:smooth val="0"/>
          <c:extLst>
            <c:ext xmlns:c16="http://schemas.microsoft.com/office/drawing/2014/chart" uri="{C3380CC4-5D6E-409C-BE32-E72D297353CC}">
              <c16:uniqueId val="{00000021-7A40-4D0C-8FF3-B124EA35395E}"/>
            </c:ext>
          </c:extLst>
        </c:ser>
        <c:ser>
          <c:idx val="34"/>
          <c:order val="34"/>
          <c:tx>
            <c:strRef>
              <c:f>'Haftalık KM Bilgisi'!$EM$4</c:f>
              <c:strCache>
                <c:ptCount val="1"/>
              </c:strCache>
            </c:strRef>
          </c:tx>
          <c:spPr>
            <a:ln w="28575" cap="rnd">
              <a:solidFill>
                <a:schemeClr val="accent5">
                  <a:lumMod val="5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Bilgisi'!$EM$5:$EM$373</c:f>
            </c:numRef>
          </c:val>
          <c:smooth val="0"/>
          <c:extLst>
            <c:ext xmlns:c16="http://schemas.microsoft.com/office/drawing/2014/chart" uri="{C3380CC4-5D6E-409C-BE32-E72D297353CC}">
              <c16:uniqueId val="{00000022-7A40-4D0C-8FF3-B124EA35395E}"/>
            </c:ext>
          </c:extLst>
        </c:ser>
        <c:ser>
          <c:idx val="35"/>
          <c:order val="35"/>
          <c:tx>
            <c:strRef>
              <c:f>'Haftalık KM Bilgisi'!$EN$4</c:f>
              <c:strCache>
                <c:ptCount val="1"/>
              </c:strCache>
            </c:strRef>
          </c:tx>
          <c:spPr>
            <a:ln w="28575" cap="rnd">
              <a:solidFill>
                <a:schemeClr val="accent6">
                  <a:lumMod val="5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Bilgisi'!$EN$5:$EN$373</c:f>
            </c:numRef>
          </c:val>
          <c:smooth val="0"/>
          <c:extLst>
            <c:ext xmlns:c16="http://schemas.microsoft.com/office/drawing/2014/chart" uri="{C3380CC4-5D6E-409C-BE32-E72D297353CC}">
              <c16:uniqueId val="{00000023-7A40-4D0C-8FF3-B124EA35395E}"/>
            </c:ext>
          </c:extLst>
        </c:ser>
        <c:ser>
          <c:idx val="36"/>
          <c:order val="36"/>
          <c:tx>
            <c:strRef>
              <c:f>'Haftalık KM Bilgisi'!$EO$4</c:f>
              <c:strCache>
                <c:ptCount val="1"/>
              </c:strCache>
            </c:strRef>
          </c:tx>
          <c:spPr>
            <a:ln w="28575" cap="rnd">
              <a:solidFill>
                <a:schemeClr val="accent1">
                  <a:lumMod val="70000"/>
                  <a:lumOff val="3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Bilgisi'!$EO$5:$EO$373</c:f>
            </c:numRef>
          </c:val>
          <c:smooth val="0"/>
          <c:extLst>
            <c:ext xmlns:c16="http://schemas.microsoft.com/office/drawing/2014/chart" uri="{C3380CC4-5D6E-409C-BE32-E72D297353CC}">
              <c16:uniqueId val="{00000024-7A40-4D0C-8FF3-B124EA35395E}"/>
            </c:ext>
          </c:extLst>
        </c:ser>
        <c:ser>
          <c:idx val="37"/>
          <c:order val="37"/>
          <c:tx>
            <c:strRef>
              <c:f>'Haftalık KM Bilgisi'!$EP$4</c:f>
              <c:strCache>
                <c:ptCount val="1"/>
              </c:strCache>
            </c:strRef>
          </c:tx>
          <c:spPr>
            <a:ln w="28575" cap="rnd">
              <a:solidFill>
                <a:schemeClr val="accent2">
                  <a:lumMod val="70000"/>
                  <a:lumOff val="3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Bilgisi'!$EP$5:$EP$373</c:f>
            </c:numRef>
          </c:val>
          <c:smooth val="0"/>
          <c:extLst>
            <c:ext xmlns:c16="http://schemas.microsoft.com/office/drawing/2014/chart" uri="{C3380CC4-5D6E-409C-BE32-E72D297353CC}">
              <c16:uniqueId val="{00000025-7A40-4D0C-8FF3-B124EA35395E}"/>
            </c:ext>
          </c:extLst>
        </c:ser>
        <c:ser>
          <c:idx val="38"/>
          <c:order val="38"/>
          <c:tx>
            <c:strRef>
              <c:f>'Haftalık KM Bilgisi'!$EQ$4</c:f>
              <c:strCache>
                <c:ptCount val="1"/>
              </c:strCache>
            </c:strRef>
          </c:tx>
          <c:spPr>
            <a:ln w="28575" cap="rnd">
              <a:solidFill>
                <a:schemeClr val="accent3">
                  <a:lumMod val="70000"/>
                  <a:lumOff val="3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Bilgisi'!$EQ$5:$EQ$373</c:f>
            </c:numRef>
          </c:val>
          <c:smooth val="0"/>
          <c:extLst>
            <c:ext xmlns:c16="http://schemas.microsoft.com/office/drawing/2014/chart" uri="{C3380CC4-5D6E-409C-BE32-E72D297353CC}">
              <c16:uniqueId val="{00000026-7A40-4D0C-8FF3-B124EA35395E}"/>
            </c:ext>
          </c:extLst>
        </c:ser>
        <c:ser>
          <c:idx val="39"/>
          <c:order val="39"/>
          <c:tx>
            <c:strRef>
              <c:f>'Haftalık KM Bilgisi'!$ER$4</c:f>
              <c:strCache>
                <c:ptCount val="1"/>
              </c:strCache>
            </c:strRef>
          </c:tx>
          <c:spPr>
            <a:ln w="28575" cap="rnd">
              <a:solidFill>
                <a:schemeClr val="accent4">
                  <a:lumMod val="70000"/>
                  <a:lumOff val="30000"/>
                </a:schemeClr>
              </a:solidFill>
              <a:round/>
            </a:ln>
            <a:effectLst/>
          </c:spPr>
          <c:marker>
            <c:symbol val="none"/>
          </c:marker>
          <c:cat>
            <c:strRef>
              <c:f>'Haftalık KM Bilgisi'!$DD$5:$DD$373</c:f>
              <c:strCache>
                <c:ptCount val="4"/>
                <c:pt idx="1">
                  <c:v>17 Kasım 2025 Pazartesi</c:v>
                </c:pt>
                <c:pt idx="2">
                  <c:v>24 Kasım 2025 Pazartesi</c:v>
                </c:pt>
                <c:pt idx="3">
                  <c:v>2 Aralık 2025 Salı</c:v>
                </c:pt>
              </c:strCache>
            </c:strRef>
          </c:cat>
          <c:val>
            <c:numRef>
              <c:f>'Haftalık KM Bilgisi'!$ER$5:$ER$373</c:f>
            </c:numRef>
          </c:val>
          <c:smooth val="0"/>
          <c:extLst>
            <c:ext xmlns:c16="http://schemas.microsoft.com/office/drawing/2014/chart" uri="{C3380CC4-5D6E-409C-BE32-E72D297353CC}">
              <c16:uniqueId val="{00000027-7A40-4D0C-8FF3-B124EA35395E}"/>
            </c:ext>
          </c:extLst>
        </c:ser>
        <c:dLbls>
          <c:showLegendKey val="0"/>
          <c:showVal val="0"/>
          <c:showCatName val="0"/>
          <c:showSerName val="0"/>
          <c:showPercent val="0"/>
          <c:showBubbleSize val="0"/>
        </c:dLbls>
        <c:smooth val="0"/>
        <c:axId val="2013915599"/>
        <c:axId val="2013918959"/>
      </c:lineChart>
      <c:catAx>
        <c:axId val="2013915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013918959"/>
        <c:crosses val="autoZero"/>
        <c:auto val="1"/>
        <c:lblAlgn val="ctr"/>
        <c:lblOffset val="100"/>
        <c:noMultiLvlLbl val="1"/>
      </c:catAx>
      <c:valAx>
        <c:axId val="201391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013915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tr-TR"/>
              <a:t>Sistemlerin Availabilty oranları</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5.880688817830574E-2"/>
          <c:y val="7.6418074810197106E-2"/>
          <c:w val="0.92456167562158731"/>
          <c:h val="0.79726004952281748"/>
        </c:manualLayout>
      </c:layout>
      <c:lineChart>
        <c:grouping val="standard"/>
        <c:varyColors val="0"/>
        <c:ser>
          <c:idx val="0"/>
          <c:order val="0"/>
          <c:tx>
            <c:strRef>
              <c:f>'Haftalık KM Bilgisi'!$NF$4</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'Haftalık KM Bilgisi'!$NE$11:$NE$307</c:f>
            </c:multiLvlStrRef>
          </c:cat>
          <c:val>
            <c:numRef>
              <c:f>'Haftalık KM Bilgisi'!$NF$11:$NF$307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00-0DF0-4138-B44E-DEFA8E34AA00}"/>
            </c:ext>
          </c:extLst>
        </c:ser>
        <c:ser>
          <c:idx val="1"/>
          <c:order val="1"/>
          <c:tx>
            <c:strRef>
              <c:f>'Haftalık KM Bilgisi'!$NG$4</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'Haftalık KM Bilgisi'!$NE$11:$NE$307</c:f>
            </c:multiLvlStrRef>
          </c:cat>
          <c:val>
            <c:numRef>
              <c:f>'Haftalık KM Bilgisi'!$NG$11:$NG$307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01-0DF0-4138-B44E-DEFA8E34AA00}"/>
            </c:ext>
          </c:extLst>
        </c:ser>
        <c:ser>
          <c:idx val="2"/>
          <c:order val="2"/>
          <c:tx>
            <c:strRef>
              <c:f>'Haftalık KM Bilgisi'!$NH$4</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'Haftalık KM Bilgisi'!$NE$11:$NE$307</c:f>
            </c:multiLvlStrRef>
          </c:cat>
          <c:val>
            <c:numRef>
              <c:f>'Haftalık KM Bilgisi'!$NH$11:$NH$307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02-0DF0-4138-B44E-DEFA8E34AA00}"/>
            </c:ext>
          </c:extLst>
        </c:ser>
        <c:ser>
          <c:idx val="3"/>
          <c:order val="3"/>
          <c:tx>
            <c:strRef>
              <c:f>'Haftalık KM Bilgisi'!$NI$4</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'Haftalık KM Bilgisi'!$NE$11:$NE$307</c:f>
            </c:multiLvlStrRef>
          </c:cat>
          <c:val>
            <c:numRef>
              <c:f>'Haftalık KM Bilgisi'!$NI$11:$NI$307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03-0DF0-4138-B44E-DEFA8E34AA00}"/>
            </c:ext>
          </c:extLst>
        </c:ser>
        <c:ser>
          <c:idx val="4"/>
          <c:order val="4"/>
          <c:tx>
            <c:strRef>
              <c:f>'Haftalık KM Bilgisi'!$NJ$4</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'Haftalık KM Bilgisi'!$NE$11:$NE$307</c:f>
            </c:multiLvlStrRef>
          </c:cat>
          <c:val>
            <c:numRef>
              <c:f>'Haftalık KM Bilgisi'!$NJ$11:$NJ$307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04-0DF0-4138-B44E-DEFA8E34AA00}"/>
            </c:ext>
          </c:extLst>
        </c:ser>
        <c:ser>
          <c:idx val="5"/>
          <c:order val="5"/>
          <c:tx>
            <c:strRef>
              <c:f>'Haftalık KM Bilgisi'!$NK$4</c:f>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'Haftalık KM Bilgisi'!$NE$11:$NE$307</c:f>
            </c:multiLvlStrRef>
          </c:cat>
          <c:val>
            <c:numRef>
              <c:f>'Haftalık KM Bilgisi'!$NK$11:$NK$307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05-0DF0-4138-B44E-DEFA8E34AA00}"/>
            </c:ext>
          </c:extLst>
        </c:ser>
        <c:ser>
          <c:idx val="6"/>
          <c:order val="6"/>
          <c:tx>
            <c:strRef>
              <c:f>'Haftalık KM Bilgisi'!$NL$4</c:f>
              <c:strCache>
                <c:ptCount val="1"/>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multiLvlStrRef>
              <c:f>'Haftalık KM Bilgisi'!$NE$11:$NE$307</c:f>
            </c:multiLvlStrRef>
          </c:cat>
          <c:val>
            <c:numRef>
              <c:f>'Haftalık KM Bilgisi'!$NL$11:$NL$307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06-0DF0-4138-B44E-DEFA8E34AA00}"/>
            </c:ext>
          </c:extLst>
        </c:ser>
        <c:ser>
          <c:idx val="7"/>
          <c:order val="7"/>
          <c:tx>
            <c:strRef>
              <c:f>'Haftalık KM Bilgisi'!$NM$4</c:f>
              <c:strCache>
                <c:ptCount val="1"/>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multiLvlStrRef>
              <c:f>'Haftalık KM Bilgisi'!$NE$11:$NE$307</c:f>
            </c:multiLvlStrRef>
          </c:cat>
          <c:val>
            <c:numRef>
              <c:f>'Haftalık KM Bilgisi'!$NM$11:$NM$307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07-0DF0-4138-B44E-DEFA8E34AA00}"/>
            </c:ext>
          </c:extLst>
        </c:ser>
        <c:ser>
          <c:idx val="8"/>
          <c:order val="8"/>
          <c:tx>
            <c:strRef>
              <c:f>'Haftalık KM Bilgisi'!$NN$4</c:f>
              <c:strCache>
                <c:ptCount val="1"/>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multiLvlStrRef>
              <c:f>'Haftalık KM Bilgisi'!$NE$11:$NE$307</c:f>
            </c:multiLvlStrRef>
          </c:cat>
          <c:val>
            <c:numRef>
              <c:f>'Haftalık KM Bilgisi'!$NN$11:$NN$307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08-0DF0-4138-B44E-DEFA8E34AA00}"/>
            </c:ext>
          </c:extLst>
        </c:ser>
        <c:ser>
          <c:idx val="9"/>
          <c:order val="9"/>
          <c:tx>
            <c:strRef>
              <c:f>'Haftalık KM Bilgisi'!$NO$4</c:f>
              <c:strCache>
                <c:ptCount val="1"/>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multiLvlStrRef>
              <c:f>'Haftalık KM Bilgisi'!$NE$11:$NE$307</c:f>
            </c:multiLvlStrRef>
          </c:cat>
          <c:val>
            <c:numRef>
              <c:f>'Haftalık KM Bilgisi'!$NO$11:$NO$307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09-0DF0-4138-B44E-DEFA8E34AA00}"/>
            </c:ext>
          </c:extLst>
        </c:ser>
        <c:ser>
          <c:idx val="10"/>
          <c:order val="10"/>
          <c:tx>
            <c:strRef>
              <c:f>'Haftalık KM Bilgisi'!$NP$4</c:f>
              <c:strCache>
                <c:ptCount val="1"/>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multiLvlStrRef>
              <c:f>'Haftalık KM Bilgisi'!$NE$11:$NE$307</c:f>
            </c:multiLvlStrRef>
          </c:cat>
          <c:val>
            <c:numRef>
              <c:f>'Haftalık KM Bilgisi'!$NP$11:$NP$307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0A-0DF0-4138-B44E-DEFA8E34AA00}"/>
            </c:ext>
          </c:extLst>
        </c:ser>
        <c:ser>
          <c:idx val="11"/>
          <c:order val="11"/>
          <c:tx>
            <c:strRef>
              <c:f>'Haftalık KM Bilgisi'!$NQ$4</c:f>
              <c:strCache>
                <c:ptCount val="1"/>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multiLvlStrRef>
              <c:f>'Haftalık KM Bilgisi'!$NE$11:$NE$307</c:f>
            </c:multiLvlStrRef>
          </c:cat>
          <c:val>
            <c:numRef>
              <c:f>'Haftalık KM Bilgisi'!$NQ$11:$NQ$307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0B-0DF0-4138-B44E-DEFA8E34AA00}"/>
            </c:ext>
          </c:extLst>
        </c:ser>
        <c:ser>
          <c:idx val="12"/>
          <c:order val="12"/>
          <c:tx>
            <c:strRef>
              <c:f>'Haftalık KM Bilgisi'!$NR$4</c:f>
              <c:strCache>
                <c:ptCount val="1"/>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multiLvlStrRef>
              <c:f>'Haftalık KM Bilgisi'!$NE$11:$NE$307</c:f>
            </c:multiLvlStrRef>
          </c:cat>
          <c:val>
            <c:numRef>
              <c:f>'Haftalık KM Bilgisi'!$NR$11:$NR$307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0C-0DF0-4138-B44E-DEFA8E34AA00}"/>
            </c:ext>
          </c:extLst>
        </c:ser>
        <c:ser>
          <c:idx val="13"/>
          <c:order val="13"/>
          <c:tx>
            <c:strRef>
              <c:f>'Haftalık KM Bilgisi'!$NS$4</c:f>
              <c:strCache>
                <c:ptCount val="1"/>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multiLvlStrRef>
              <c:f>'Haftalık KM Bilgisi'!$NE$11:$NE$307</c:f>
            </c:multiLvlStrRef>
          </c:cat>
          <c:val>
            <c:numRef>
              <c:f>'Haftalık KM Bilgisi'!$NS$11:$NS$307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0D-0DF0-4138-B44E-DEFA8E34AA00}"/>
            </c:ext>
          </c:extLst>
        </c:ser>
        <c:ser>
          <c:idx val="14"/>
          <c:order val="14"/>
          <c:tx>
            <c:strRef>
              <c:f>'Haftalık KM Bilgisi'!$NT$4</c:f>
              <c:strCache>
                <c:ptCount val="1"/>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multiLvlStrRef>
              <c:f>'Haftalık KM Bilgisi'!$NE$11:$NE$307</c:f>
            </c:multiLvlStrRef>
          </c:cat>
          <c:val>
            <c:numRef>
              <c:f>'Haftalık KM Bilgisi'!$NT$11:$NT$307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0E-0DF0-4138-B44E-DEFA8E34AA00}"/>
            </c:ext>
          </c:extLst>
        </c:ser>
        <c:ser>
          <c:idx val="15"/>
          <c:order val="15"/>
          <c:tx>
            <c:strRef>
              <c:f>'Haftalık KM Bilgisi'!$NV$4</c:f>
              <c:strCache>
                <c:ptCount val="1"/>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multiLvlStrRef>
              <c:f>'Haftalık KM Bilgisi'!$NE$11:$NE$307</c:f>
            </c:multiLvlStrRef>
          </c:cat>
          <c:val>
            <c:numRef>
              <c:f>'Haftalık KM Bilgisi'!$NV$11:$NV$307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0F-0DF0-4138-B44E-DEFA8E34AA00}"/>
            </c:ext>
          </c:extLst>
        </c:ser>
        <c:ser>
          <c:idx val="16"/>
          <c:order val="16"/>
          <c:tx>
            <c:strRef>
              <c:f>'Haftalık KM Bilgisi'!$NW$4</c:f>
              <c:strCache>
                <c:ptCount val="1"/>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multiLvlStrRef>
              <c:f>'Haftalık KM Bilgisi'!$NE$11:$NE$307</c:f>
            </c:multiLvlStrRef>
          </c:cat>
          <c:val>
            <c:numRef>
              <c:f>'Haftalık KM Bilgisi'!$NW$11:$NW$307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10-0DF0-4138-B44E-DEFA8E34AA00}"/>
            </c:ext>
          </c:extLst>
        </c:ser>
        <c:ser>
          <c:idx val="17"/>
          <c:order val="17"/>
          <c:tx>
            <c:strRef>
              <c:f>'Haftalık KM Bilgisi'!$NX$4</c:f>
              <c:strCache>
                <c:ptCount val="1"/>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multiLvlStrRef>
              <c:f>'Haftalık KM Bilgisi'!$NE$11:$NE$307</c:f>
            </c:multiLvlStrRef>
          </c:cat>
          <c:val>
            <c:numRef>
              <c:f>'Haftalık KM Bilgisi'!$NX$11:$NX$307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11-0DF0-4138-B44E-DEFA8E34AA00}"/>
            </c:ext>
          </c:extLst>
        </c:ser>
        <c:ser>
          <c:idx val="18"/>
          <c:order val="18"/>
          <c:tx>
            <c:strRef>
              <c:f>'Haftalık KM Bilgisi'!$NY$4</c:f>
              <c:strCache>
                <c:ptCount val="1"/>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multiLvlStrRef>
              <c:f>'Haftalık KM Bilgisi'!$NE$11:$NE$307</c:f>
            </c:multiLvlStrRef>
          </c:cat>
          <c:val>
            <c:numRef>
              <c:f>'Haftalık KM Bilgisi'!$NY$11:$NY$307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12-0DF0-4138-B44E-DEFA8E34AA00}"/>
            </c:ext>
          </c:extLst>
        </c:ser>
        <c:ser>
          <c:idx val="19"/>
          <c:order val="19"/>
          <c:tx>
            <c:strRef>
              <c:f>'Haftalık KM Bilgisi'!$NZ$4</c:f>
              <c:strCache>
                <c:ptCount val="1"/>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multiLvlStrRef>
              <c:f>'Haftalık KM Bilgisi'!$NE$11:$NE$307</c:f>
            </c:multiLvlStrRef>
          </c:cat>
          <c:val>
            <c:numRef>
              <c:f>'Haftalık KM Bilgisi'!$NZ$11:$NZ$307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13-0DF0-4138-B44E-DEFA8E34AA00}"/>
            </c:ext>
          </c:extLst>
        </c:ser>
        <c:ser>
          <c:idx val="20"/>
          <c:order val="20"/>
          <c:tx>
            <c:strRef>
              <c:f>'Haftalık KM Bilgisi'!$OA$4</c:f>
              <c:strCache>
                <c:ptCount val="1"/>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multiLvlStrRef>
              <c:f>'Haftalık KM Bilgisi'!$NE$11:$NE$307</c:f>
            </c:multiLvlStrRef>
          </c:cat>
          <c:val>
            <c:numRef>
              <c:f>'Haftalık KM Bilgisi'!$OA$11:$OA$307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14-0DF0-4138-B44E-DEFA8E34AA00}"/>
            </c:ext>
          </c:extLst>
        </c:ser>
        <c:ser>
          <c:idx val="21"/>
          <c:order val="21"/>
          <c:tx>
            <c:strRef>
              <c:f>'Haftalık KM Bilgisi'!$OB$4</c:f>
              <c:strCache>
                <c:ptCount val="1"/>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multiLvlStrRef>
              <c:f>'Haftalık KM Bilgisi'!$NE$11:$NE$307</c:f>
            </c:multiLvlStrRef>
          </c:cat>
          <c:val>
            <c:numRef>
              <c:f>'Haftalık KM Bilgisi'!$OB$11:$OB$307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15-0DF0-4138-B44E-DEFA8E34AA00}"/>
            </c:ext>
          </c:extLst>
        </c:ser>
        <c:ser>
          <c:idx val="22"/>
          <c:order val="22"/>
          <c:tx>
            <c:strRef>
              <c:f>'Haftalık KM Bilgisi'!$OC$4</c:f>
              <c:strCache>
                <c:ptCount val="1"/>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multiLvlStrRef>
              <c:f>'Haftalık KM Bilgisi'!$NE$11:$NE$307</c:f>
            </c:multiLvlStrRef>
          </c:cat>
          <c:val>
            <c:numRef>
              <c:f>'Haftalık KM Bilgisi'!$OC$11:$OC$307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16-0DF0-4138-B44E-DEFA8E34AA00}"/>
            </c:ext>
          </c:extLst>
        </c:ser>
        <c:ser>
          <c:idx val="23"/>
          <c:order val="23"/>
          <c:tx>
            <c:strRef>
              <c:f>'Haftalık KM Bilgisi'!$OD$4</c:f>
              <c:strCache>
                <c:ptCount val="1"/>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multiLvlStrRef>
              <c:f>'Haftalık KM Bilgisi'!$NE$11:$NE$307</c:f>
            </c:multiLvlStrRef>
          </c:cat>
          <c:val>
            <c:numRef>
              <c:f>'Haftalık KM Bilgisi'!$OD$11:$OD$307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17-0DF0-4138-B44E-DEFA8E34AA00}"/>
            </c:ext>
          </c:extLst>
        </c:ser>
        <c:ser>
          <c:idx val="24"/>
          <c:order val="24"/>
          <c:tx>
            <c:strRef>
              <c:f>'Haftalık KM Bilgisi'!$OE$4</c:f>
              <c:strCache>
                <c:ptCount val="1"/>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multiLvlStrRef>
              <c:f>'Haftalık KM Bilgisi'!$NE$11:$NE$307</c:f>
            </c:multiLvlStrRef>
          </c:cat>
          <c:val>
            <c:numRef>
              <c:f>'Haftalık KM Bilgisi'!$OE$11:$OE$307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18-0DF0-4138-B44E-DEFA8E34AA00}"/>
            </c:ext>
          </c:extLst>
        </c:ser>
        <c:ser>
          <c:idx val="25"/>
          <c:order val="25"/>
          <c:tx>
            <c:strRef>
              <c:f>'Haftalık KM Bilgisi'!$OF$4</c:f>
              <c:strCache>
                <c:ptCount val="1"/>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multiLvlStrRef>
              <c:f>'Haftalık KM Bilgisi'!$NE$11:$NE$307</c:f>
            </c:multiLvlStrRef>
          </c:cat>
          <c:val>
            <c:numRef>
              <c:f>'Haftalık KM Bilgisi'!$OF$11:$OF$307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19-0DF0-4138-B44E-DEFA8E34AA00}"/>
            </c:ext>
          </c:extLst>
        </c:ser>
        <c:ser>
          <c:idx val="26"/>
          <c:order val="26"/>
          <c:tx>
            <c:strRef>
              <c:f>'Haftalık KM Bilgisi'!$OG$4</c:f>
              <c:strCache>
                <c:ptCount val="1"/>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multiLvlStrRef>
              <c:f>'Haftalık KM Bilgisi'!$NE$11:$NE$307</c:f>
            </c:multiLvlStrRef>
          </c:cat>
          <c:val>
            <c:numRef>
              <c:f>'Haftalık KM Bilgisi'!$OG$11:$OG$307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1A-0DF0-4138-B44E-DEFA8E34AA00}"/>
            </c:ext>
          </c:extLst>
        </c:ser>
        <c:ser>
          <c:idx val="27"/>
          <c:order val="27"/>
          <c:tx>
            <c:strRef>
              <c:f>'Haftalık KM Bilgisi'!$OH$4</c:f>
              <c:strCache>
                <c:ptCount val="1"/>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multiLvlStrRef>
              <c:f>'Haftalık KM Bilgisi'!$NE$11:$NE$307</c:f>
            </c:multiLvlStrRef>
          </c:cat>
          <c:val>
            <c:numRef>
              <c:f>'Haftalık KM Bilgisi'!$OH$11:$OH$307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1B-0DF0-4138-B44E-DEFA8E34AA00}"/>
            </c:ext>
          </c:extLst>
        </c:ser>
        <c:ser>
          <c:idx val="28"/>
          <c:order val="28"/>
          <c:tx>
            <c:strRef>
              <c:f>'Haftalık KM Bilgisi'!$OI$4</c:f>
              <c:strCache>
                <c:ptCount val="1"/>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multiLvlStrRef>
              <c:f>'Haftalık KM Bilgisi'!$NE$11:$NE$307</c:f>
            </c:multiLvlStrRef>
          </c:cat>
          <c:val>
            <c:numRef>
              <c:f>'Haftalık KM Bilgisi'!$OI$11:$OI$307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1C-0DF0-4138-B44E-DEFA8E34AA00}"/>
            </c:ext>
          </c:extLst>
        </c:ser>
        <c:ser>
          <c:idx val="29"/>
          <c:order val="29"/>
          <c:tx>
            <c:strRef>
              <c:f>'Haftalık KM Bilgisi'!$OJ$4</c:f>
              <c:strCache>
                <c:ptCount val="1"/>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multiLvlStrRef>
              <c:f>'Haftalık KM Bilgisi'!$NE$11:$NE$307</c:f>
            </c:multiLvlStrRef>
          </c:cat>
          <c:val>
            <c:numRef>
              <c:f>'Haftalık KM Bilgisi'!$OJ$11:$OJ$307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1D-0DF0-4138-B44E-DEFA8E34AA00}"/>
            </c:ext>
          </c:extLst>
        </c:ser>
        <c:ser>
          <c:idx val="30"/>
          <c:order val="30"/>
          <c:tx>
            <c:strRef>
              <c:f>'Haftalık KM Bilgisi'!$OK$4</c:f>
              <c:strCache>
                <c:ptCount val="1"/>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multiLvlStrRef>
              <c:f>'Haftalık KM Bilgisi'!$NE$11:$NE$307</c:f>
            </c:multiLvlStrRef>
          </c:cat>
          <c:val>
            <c:numRef>
              <c:f>'Haftalık KM Bilgisi'!$OK$11:$OK$307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1E-0DF0-4138-B44E-DEFA8E34AA00}"/>
            </c:ext>
          </c:extLst>
        </c:ser>
        <c:ser>
          <c:idx val="31"/>
          <c:order val="31"/>
          <c:tx>
            <c:strRef>
              <c:f>'Haftalık KM Bilgisi'!$OL$4</c:f>
              <c:strCache>
                <c:ptCount val="1"/>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multiLvlStrRef>
              <c:f>'Haftalık KM Bilgisi'!$NE$11:$NE$307</c:f>
            </c:multiLvlStrRef>
          </c:cat>
          <c:val>
            <c:numRef>
              <c:f>'Haftalık KM Bilgisi'!$OL$11:$OL$307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1F-0DF0-4138-B44E-DEFA8E34AA00}"/>
            </c:ext>
          </c:extLst>
        </c:ser>
        <c:ser>
          <c:idx val="32"/>
          <c:order val="32"/>
          <c:tx>
            <c:strRef>
              <c:f>'Haftalık KM Bilgisi'!$OM$4</c:f>
              <c:strCache>
                <c:ptCount val="1"/>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multiLvlStrRef>
              <c:f>'Haftalık KM Bilgisi'!$NE$11:$NE$307</c:f>
            </c:multiLvlStrRef>
          </c:cat>
          <c:val>
            <c:numRef>
              <c:f>'Haftalık KM Bilgisi'!$OM$11:$OM$307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20-0DF0-4138-B44E-DEFA8E34AA00}"/>
            </c:ext>
          </c:extLst>
        </c:ser>
        <c:ser>
          <c:idx val="33"/>
          <c:order val="33"/>
          <c:tx>
            <c:strRef>
              <c:f>'Haftalık KM Bilgisi'!$ON$4</c:f>
              <c:strCache>
                <c:ptCount val="1"/>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multiLvlStrRef>
              <c:f>'Haftalık KM Bilgisi'!$NE$11:$NE$307</c:f>
            </c:multiLvlStrRef>
          </c:cat>
          <c:val>
            <c:numRef>
              <c:f>'Haftalık KM Bilgisi'!$ON$11:$ON$307</c:f>
              <c:numCache>
                <c:formatCode>0.00%</c:formatCode>
                <c:ptCount val="29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numCache>
            </c:numRef>
          </c:val>
          <c:smooth val="0"/>
          <c:extLst>
            <c:ext xmlns:c16="http://schemas.microsoft.com/office/drawing/2014/chart" uri="{C3380CC4-5D6E-409C-BE32-E72D297353CC}">
              <c16:uniqueId val="{00000021-0DF0-4138-B44E-DEFA8E34AA00}"/>
            </c:ext>
          </c:extLst>
        </c:ser>
        <c:ser>
          <c:idx val="34"/>
          <c:order val="34"/>
          <c:tx>
            <c:strRef>
              <c:f>'Haftalık KM Bilgisi'!#REF!</c:f>
              <c:strCache>
                <c:ptCount val="1"/>
                <c:pt idx="0">
                  <c:v>#REF!</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multiLvlStrRef>
              <c:f>'Haftalık KM Bilgisi'!$NE$11:$NE$307</c:f>
            </c:multiLvlStrRef>
          </c:cat>
          <c:val>
            <c:numRef>
              <c:f>'Haftalık KM Bilgisi'!#REF!</c:f>
              <c:numCache>
                <c:formatCode>General</c:formatCode>
                <c:ptCount val="1"/>
                <c:pt idx="0">
                  <c:v>1</c:v>
                </c:pt>
              </c:numCache>
            </c:numRef>
          </c:val>
          <c:smooth val="0"/>
          <c:extLst>
            <c:ext xmlns:c16="http://schemas.microsoft.com/office/drawing/2014/chart" uri="{C3380CC4-5D6E-409C-BE32-E72D297353CC}">
              <c16:uniqueId val="{00000022-0DF0-4138-B44E-DEFA8E34AA00}"/>
            </c:ext>
          </c:extLst>
        </c:ser>
        <c:dLbls>
          <c:showLegendKey val="0"/>
          <c:showVal val="0"/>
          <c:showCatName val="0"/>
          <c:showSerName val="0"/>
          <c:showPercent val="0"/>
          <c:showBubbleSize val="0"/>
        </c:dLbls>
        <c:marker val="1"/>
        <c:smooth val="0"/>
        <c:axId val="1883346447"/>
        <c:axId val="1883350767"/>
      </c:lineChart>
      <c:catAx>
        <c:axId val="1883346447"/>
        <c:scaling>
          <c:orientation val="minMax"/>
        </c:scaling>
        <c:delete val="0"/>
        <c:axPos val="b"/>
        <c:numFmt formatCode="[$-F800]dddd\,\ mmmm\ dd\,\ yyyy"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883350767"/>
        <c:crosses val="autoZero"/>
        <c:auto val="1"/>
        <c:lblAlgn val="ctr"/>
        <c:lblOffset val="100"/>
        <c:noMultiLvlLbl val="1"/>
      </c:catAx>
      <c:valAx>
        <c:axId val="188335076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883346447"/>
        <c:crosses val="autoZero"/>
        <c:crossBetween val="between"/>
      </c:valAx>
      <c:spPr>
        <a:noFill/>
        <a:ln>
          <a:noFill/>
        </a:ln>
        <a:effectLst/>
      </c:spPr>
    </c:plotArea>
    <c:legend>
      <c:legendPos val="b"/>
      <c:layout>
        <c:manualLayout>
          <c:xMode val="edge"/>
          <c:yMode val="edge"/>
          <c:x val="0.74948411379937085"/>
          <c:y val="0.69955800962372072"/>
          <c:w val="0.22215461926534708"/>
          <c:h val="0.2571747631615222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tr-T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'Haftalık KM Bilgisi'!$LD$4</c:f>
              <c:strCache>
                <c:ptCount val="1"/>
                <c:pt idx="0">
                  <c:v>2233</c:v>
                </c:pt>
              </c:strCache>
            </c:strRef>
          </c:tx>
          <c:spPr>
            <a:ln w="28575" cap="rnd">
              <a:solidFill>
                <a:schemeClr val="accent1"/>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Bilgisi'!$LD$6:$LD$131</c:f>
              <c:numCache>
                <c:formatCode>0.0%</c:formatCode>
                <c:ptCount val="126"/>
                <c:pt idx="0">
                  <c:v>0.46715792148379526</c:v>
                </c:pt>
                <c:pt idx="1">
                  <c:v>0.48300720906270195</c:v>
                </c:pt>
                <c:pt idx="2">
                  <c:v>0.4998893070620935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extLst>
            <c:ext xmlns:c16="http://schemas.microsoft.com/office/drawing/2014/chart" uri="{C3380CC4-5D6E-409C-BE32-E72D297353CC}">
              <c16:uniqueId val="{00000000-2BA2-42B4-844D-417B7BDA6DF1}"/>
            </c:ext>
          </c:extLst>
        </c:ser>
        <c:ser>
          <c:idx val="1"/>
          <c:order val="1"/>
          <c:tx>
            <c:strRef>
              <c:f>'Haftalık KM Bilgisi'!$LE$4</c:f>
              <c:strCache>
                <c:ptCount val="1"/>
                <c:pt idx="0">
                  <c:v>2234</c:v>
                </c:pt>
              </c:strCache>
            </c:strRef>
          </c:tx>
          <c:spPr>
            <a:ln w="28575" cap="rnd">
              <a:solidFill>
                <a:schemeClr val="accent2"/>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Bilgisi'!$LE$6:$LE$131</c:f>
              <c:numCache>
                <c:formatCode>0.0%</c:formatCode>
                <c:ptCount val="126"/>
                <c:pt idx="0">
                  <c:v>0.989778534923339</c:v>
                </c:pt>
                <c:pt idx="1">
                  <c:v>0.989778534923339</c:v>
                </c:pt>
                <c:pt idx="2">
                  <c:v>0.989778534923339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extLst>
            <c:ext xmlns:c16="http://schemas.microsoft.com/office/drawing/2014/chart" uri="{C3380CC4-5D6E-409C-BE32-E72D297353CC}">
              <c16:uniqueId val="{00000001-2BA2-42B4-844D-417B7BDA6DF1}"/>
            </c:ext>
          </c:extLst>
        </c:ser>
        <c:ser>
          <c:idx val="2"/>
          <c:order val="2"/>
          <c:tx>
            <c:strRef>
              <c:f>'Haftalık KM Bilgisi'!$LF$4</c:f>
              <c:strCache>
                <c:ptCount val="1"/>
                <c:pt idx="0">
                  <c:v>2235</c:v>
                </c:pt>
              </c:strCache>
            </c:strRef>
          </c:tx>
          <c:spPr>
            <a:ln w="28575" cap="rnd">
              <a:solidFill>
                <a:schemeClr val="accent3"/>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Bilgisi'!$LF$6:$LF$131</c:f>
              <c:numCache>
                <c:formatCode>0.0%</c:formatCode>
                <c:ptCount val="126"/>
                <c:pt idx="0">
                  <c:v>0.99752339020377656</c:v>
                </c:pt>
                <c:pt idx="1">
                  <c:v>0.99784431137737095</c:v>
                </c:pt>
                <c:pt idx="2">
                  <c:v>0.99812617114314472</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extLst>
            <c:ext xmlns:c16="http://schemas.microsoft.com/office/drawing/2014/chart" uri="{C3380CC4-5D6E-409C-BE32-E72D297353CC}">
              <c16:uniqueId val="{00000002-2BA2-42B4-844D-417B7BDA6DF1}"/>
            </c:ext>
          </c:extLst>
        </c:ser>
        <c:ser>
          <c:idx val="3"/>
          <c:order val="3"/>
          <c:tx>
            <c:strRef>
              <c:f>'Haftalık KM Bilgisi'!$LG$4</c:f>
              <c:strCache>
                <c:ptCount val="1"/>
                <c:pt idx="0">
                  <c:v>2236</c:v>
                </c:pt>
              </c:strCache>
            </c:strRef>
          </c:tx>
          <c:spPr>
            <a:ln w="28575" cap="rnd">
              <a:solidFill>
                <a:schemeClr val="accent4"/>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Bilgisi'!$LG$6:$LG$131</c:f>
              <c:numCache>
                <c:formatCode>0.0%</c:formatCode>
                <c:ptCount val="126"/>
                <c:pt idx="0">
                  <c:v>0.66866325785244707</c:v>
                </c:pt>
                <c:pt idx="1">
                  <c:v>0.7051644398766701</c:v>
                </c:pt>
                <c:pt idx="2">
                  <c:v>0.74610023232658484</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extLst>
            <c:ext xmlns:c16="http://schemas.microsoft.com/office/drawing/2014/chart" uri="{C3380CC4-5D6E-409C-BE32-E72D297353CC}">
              <c16:uniqueId val="{00000003-2BA2-42B4-844D-417B7BDA6DF1}"/>
            </c:ext>
          </c:extLst>
        </c:ser>
        <c:ser>
          <c:idx val="4"/>
          <c:order val="4"/>
          <c:tx>
            <c:strRef>
              <c:f>'Haftalık KM Bilgisi'!$LH$4</c:f>
              <c:strCache>
                <c:ptCount val="1"/>
                <c:pt idx="0">
                  <c:v>2237</c:v>
                </c:pt>
              </c:strCache>
            </c:strRef>
          </c:tx>
          <c:spPr>
            <a:ln w="28575" cap="rnd">
              <a:solidFill>
                <a:schemeClr val="accent5"/>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Bilgisi'!$LH$6:$LH$131</c:f>
              <c:numCache>
                <c:formatCode>0.0%</c:formatCode>
                <c:ptCount val="126"/>
                <c:pt idx="0">
                  <c:v>0.7139741392740302</c:v>
                </c:pt>
                <c:pt idx="1">
                  <c:v>0.7618677042801556</c:v>
                </c:pt>
                <c:pt idx="2">
                  <c:v>0.77538536824076343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extLst>
            <c:ext xmlns:c16="http://schemas.microsoft.com/office/drawing/2014/chart" uri="{C3380CC4-5D6E-409C-BE32-E72D297353CC}">
              <c16:uniqueId val="{00000004-2BA2-42B4-844D-417B7BDA6DF1}"/>
            </c:ext>
          </c:extLst>
        </c:ser>
        <c:ser>
          <c:idx val="5"/>
          <c:order val="5"/>
          <c:tx>
            <c:strRef>
              <c:f>'Haftalık KM Bilgisi'!$LI$4</c:f>
              <c:strCache>
                <c:ptCount val="1"/>
                <c:pt idx="0">
                  <c:v>2238</c:v>
                </c:pt>
              </c:strCache>
            </c:strRef>
          </c:tx>
          <c:spPr>
            <a:ln w="28575" cap="rnd">
              <a:solidFill>
                <a:schemeClr val="accent6"/>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Bilgisi'!$LI$6:$LI$131</c:f>
              <c:numCache>
                <c:formatCode>0.0%</c:formatCode>
                <c:ptCount val="126"/>
                <c:pt idx="0">
                  <c:v>0.88068695390209328</c:v>
                </c:pt>
                <c:pt idx="1">
                  <c:v>0.90002524615022661</c:v>
                </c:pt>
                <c:pt idx="2">
                  <c:v>0.92455705848753056</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extLst>
            <c:ext xmlns:c16="http://schemas.microsoft.com/office/drawing/2014/chart" uri="{C3380CC4-5D6E-409C-BE32-E72D297353CC}">
              <c16:uniqueId val="{00000005-2BA2-42B4-844D-417B7BDA6DF1}"/>
            </c:ext>
          </c:extLst>
        </c:ser>
        <c:ser>
          <c:idx val="6"/>
          <c:order val="6"/>
          <c:tx>
            <c:strRef>
              <c:f>'Haftalık KM Bilgisi'!$LJ$4</c:f>
              <c:strCache>
                <c:ptCount val="1"/>
                <c:pt idx="0">
                  <c:v>2239</c:v>
                </c:pt>
              </c:strCache>
            </c:strRef>
          </c:tx>
          <c:spPr>
            <a:ln w="28575" cap="rnd">
              <a:solidFill>
                <a:schemeClr val="accent1">
                  <a:lumMod val="6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Bilgisi'!$LJ$6:$LJ$131</c:f>
              <c:numCache>
                <c:formatCode>0.0%</c:formatCode>
                <c:ptCount val="126"/>
                <c:pt idx="0">
                  <c:v>0.94873255482619234</c:v>
                </c:pt>
                <c:pt idx="1">
                  <c:v>0.96350364963397428</c:v>
                </c:pt>
                <c:pt idx="2">
                  <c:v>0.9691728035613566</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extLst>
            <c:ext xmlns:c16="http://schemas.microsoft.com/office/drawing/2014/chart" uri="{C3380CC4-5D6E-409C-BE32-E72D297353CC}">
              <c16:uniqueId val="{00000006-2BA2-42B4-844D-417B7BDA6DF1}"/>
            </c:ext>
          </c:extLst>
        </c:ser>
        <c:ser>
          <c:idx val="7"/>
          <c:order val="7"/>
          <c:tx>
            <c:strRef>
              <c:f>'Haftalık KM Bilgisi'!$LK$4</c:f>
              <c:strCache>
                <c:ptCount val="1"/>
                <c:pt idx="0">
                  <c:v>2240</c:v>
                </c:pt>
              </c:strCache>
            </c:strRef>
          </c:tx>
          <c:spPr>
            <a:ln w="28575" cap="rnd">
              <a:solidFill>
                <a:schemeClr val="accent2">
                  <a:lumMod val="6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Bilgisi'!$LK$6:$LK$131</c:f>
              <c:numCache>
                <c:formatCode>0.0%</c:formatCode>
                <c:ptCount val="126"/>
                <c:pt idx="0">
                  <c:v>1</c:v>
                </c:pt>
                <c:pt idx="1">
                  <c:v>1</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extLst>
            <c:ext xmlns:c16="http://schemas.microsoft.com/office/drawing/2014/chart" uri="{C3380CC4-5D6E-409C-BE32-E72D297353CC}">
              <c16:uniqueId val="{00000007-2BA2-42B4-844D-417B7BDA6DF1}"/>
            </c:ext>
          </c:extLst>
        </c:ser>
        <c:ser>
          <c:idx val="8"/>
          <c:order val="8"/>
          <c:tx>
            <c:strRef>
              <c:f>'Haftalık KM Bilgisi'!$LL$4</c:f>
              <c:strCache>
                <c:ptCount val="1"/>
                <c:pt idx="0">
                  <c:v>2241</c:v>
                </c:pt>
              </c:strCache>
            </c:strRef>
          </c:tx>
          <c:spPr>
            <a:ln w="28575" cap="rnd">
              <a:solidFill>
                <a:schemeClr val="accent3">
                  <a:lumMod val="6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Bilgisi'!$LL$6:$LL$131</c:f>
              <c:numCache>
                <c:formatCode>0.0%</c:formatCode>
                <c:ptCount val="126"/>
                <c:pt idx="0">
                  <c:v>-1.1428571429569274</c:v>
                </c:pt>
                <c:pt idx="1">
                  <c:v>0.95631067960961602</c:v>
                </c:pt>
                <c:pt idx="2">
                  <c:v>0.97953615279577289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extLst>
            <c:ext xmlns:c16="http://schemas.microsoft.com/office/drawing/2014/chart" uri="{C3380CC4-5D6E-409C-BE32-E72D297353CC}">
              <c16:uniqueId val="{00000008-2BA2-42B4-844D-417B7BDA6DF1}"/>
            </c:ext>
          </c:extLst>
        </c:ser>
        <c:ser>
          <c:idx val="9"/>
          <c:order val="9"/>
          <c:tx>
            <c:strRef>
              <c:f>'Haftalık KM Bilgisi'!$LM$4</c:f>
              <c:strCache>
                <c:ptCount val="1"/>
                <c:pt idx="0">
                  <c:v>2242</c:v>
                </c:pt>
              </c:strCache>
            </c:strRef>
          </c:tx>
          <c:spPr>
            <a:ln w="28575" cap="rnd">
              <a:solidFill>
                <a:schemeClr val="accent4">
                  <a:lumMod val="6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Bilgisi'!$LM$6:$LM$131</c:f>
              <c:numCache>
                <c:formatCode>0.0%</c:formatCode>
                <c:ptCount val="126"/>
                <c:pt idx="0">
                  <c:v>0</c:v>
                </c:pt>
                <c:pt idx="1">
                  <c:v>0.33333333325572312</c:v>
                </c:pt>
                <c:pt idx="2">
                  <c:v>0.98713366690343429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extLst>
            <c:ext xmlns:c16="http://schemas.microsoft.com/office/drawing/2014/chart" uri="{C3380CC4-5D6E-409C-BE32-E72D297353CC}">
              <c16:uniqueId val="{00000009-2BA2-42B4-844D-417B7BDA6DF1}"/>
            </c:ext>
          </c:extLst>
        </c:ser>
        <c:ser>
          <c:idx val="10"/>
          <c:order val="10"/>
          <c:tx>
            <c:strRef>
              <c:f>'Haftalık KM Bilgisi'!$LN$4</c:f>
              <c:strCache>
                <c:ptCount val="1"/>
                <c:pt idx="0">
                  <c:v>2243</c:v>
                </c:pt>
              </c:strCache>
            </c:strRef>
          </c:tx>
          <c:spPr>
            <a:ln w="28575" cap="rnd">
              <a:solidFill>
                <a:schemeClr val="accent5">
                  <a:lumMod val="6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Bilgisi'!$LN$6:$LN$131</c:f>
              <c:numCache>
                <c:formatCode>0.0%</c:formatCode>
                <c:ptCount val="1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extLst>
            <c:ext xmlns:c16="http://schemas.microsoft.com/office/drawing/2014/chart" uri="{C3380CC4-5D6E-409C-BE32-E72D297353CC}">
              <c16:uniqueId val="{0000000A-2BA2-42B4-844D-417B7BDA6DF1}"/>
            </c:ext>
          </c:extLst>
        </c:ser>
        <c:ser>
          <c:idx val="11"/>
          <c:order val="11"/>
          <c:tx>
            <c:strRef>
              <c:f>'Haftalık KM Bilgisi'!$LO$4</c:f>
              <c:strCache>
                <c:ptCount val="1"/>
                <c:pt idx="0">
                  <c:v>2244</c:v>
                </c:pt>
              </c:strCache>
            </c:strRef>
          </c:tx>
          <c:spPr>
            <a:ln w="28575" cap="rnd">
              <a:solidFill>
                <a:schemeClr val="accent6">
                  <a:lumMod val="6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Bilgisi'!$LO$6:$LO$131</c:f>
              <c:numCache>
                <c:formatCode>0.0%</c:formatCode>
                <c:ptCount val="1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extLst>
            <c:ext xmlns:c16="http://schemas.microsoft.com/office/drawing/2014/chart" uri="{C3380CC4-5D6E-409C-BE32-E72D297353CC}">
              <c16:uniqueId val="{0000000B-2BA2-42B4-844D-417B7BDA6DF1}"/>
            </c:ext>
          </c:extLst>
        </c:ser>
        <c:ser>
          <c:idx val="12"/>
          <c:order val="12"/>
          <c:tx>
            <c:strRef>
              <c:f>'Haftalık KM Bilgisi'!$LP$4</c:f>
              <c:strCache>
                <c:ptCount val="1"/>
                <c:pt idx="0">
                  <c:v>2245</c:v>
                </c:pt>
              </c:strCache>
            </c:strRef>
          </c:tx>
          <c:spPr>
            <a:ln w="28575" cap="rnd">
              <a:solidFill>
                <a:schemeClr val="accent1">
                  <a:lumMod val="80000"/>
                  <a:lumOff val="2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Bilgisi'!$LP$6:$LP$131</c:f>
              <c:numCache>
                <c:formatCode>0.0%</c:formatCode>
                <c:ptCount val="1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extLst>
            <c:ext xmlns:c16="http://schemas.microsoft.com/office/drawing/2014/chart" uri="{C3380CC4-5D6E-409C-BE32-E72D297353CC}">
              <c16:uniqueId val="{0000000C-2BA2-42B4-844D-417B7BDA6DF1}"/>
            </c:ext>
          </c:extLst>
        </c:ser>
        <c:ser>
          <c:idx val="13"/>
          <c:order val="13"/>
          <c:tx>
            <c:strRef>
              <c:f>'Haftalık KM Bilgisi'!$LQ$4</c:f>
              <c:strCache>
                <c:ptCount val="1"/>
                <c:pt idx="0">
                  <c:v>2246</c:v>
                </c:pt>
              </c:strCache>
            </c:strRef>
          </c:tx>
          <c:spPr>
            <a:ln w="28575" cap="rnd">
              <a:solidFill>
                <a:schemeClr val="accent2">
                  <a:lumMod val="80000"/>
                  <a:lumOff val="2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Bilgisi'!$LQ$6:$LQ$131</c:f>
              <c:numCache>
                <c:formatCode>0.0%</c:formatCode>
                <c:ptCount val="1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extLst>
            <c:ext xmlns:c16="http://schemas.microsoft.com/office/drawing/2014/chart" uri="{C3380CC4-5D6E-409C-BE32-E72D297353CC}">
              <c16:uniqueId val="{0000000D-2BA2-42B4-844D-417B7BDA6DF1}"/>
            </c:ext>
          </c:extLst>
        </c:ser>
        <c:ser>
          <c:idx val="14"/>
          <c:order val="14"/>
          <c:tx>
            <c:strRef>
              <c:f>'Haftalık KM Bilgisi'!$LR$4</c:f>
              <c:strCache>
                <c:ptCount val="1"/>
                <c:pt idx="0">
                  <c:v>2247</c:v>
                </c:pt>
              </c:strCache>
            </c:strRef>
          </c:tx>
          <c:spPr>
            <a:ln w="28575" cap="rnd">
              <a:solidFill>
                <a:schemeClr val="accent3">
                  <a:lumMod val="80000"/>
                  <a:lumOff val="2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Bilgisi'!$LR$6:$LR$131</c:f>
              <c:numCache>
                <c:formatCode>0.0%</c:formatCode>
                <c:ptCount val="1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extLst>
            <c:ext xmlns:c16="http://schemas.microsoft.com/office/drawing/2014/chart" uri="{C3380CC4-5D6E-409C-BE32-E72D297353CC}">
              <c16:uniqueId val="{0000000E-2BA2-42B4-844D-417B7BDA6DF1}"/>
            </c:ext>
          </c:extLst>
        </c:ser>
        <c:ser>
          <c:idx val="15"/>
          <c:order val="15"/>
          <c:tx>
            <c:strRef>
              <c:f>'Haftalık KM Bilgisi'!$LS$4</c:f>
              <c:strCache>
                <c:ptCount val="1"/>
                <c:pt idx="0">
                  <c:v>2248</c:v>
                </c:pt>
              </c:strCache>
            </c:strRef>
          </c:tx>
          <c:spPr>
            <a:ln w="28575" cap="rnd">
              <a:solidFill>
                <a:schemeClr val="accent4">
                  <a:lumMod val="80000"/>
                  <a:lumOff val="2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Bilgisi'!$LS$6:$LS$131</c:f>
              <c:numCache>
                <c:formatCode>0.0%</c:formatCode>
                <c:ptCount val="1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extLst>
            <c:ext xmlns:c16="http://schemas.microsoft.com/office/drawing/2014/chart" uri="{C3380CC4-5D6E-409C-BE32-E72D297353CC}">
              <c16:uniqueId val="{0000000F-2BA2-42B4-844D-417B7BDA6DF1}"/>
            </c:ext>
          </c:extLst>
        </c:ser>
        <c:ser>
          <c:idx val="16"/>
          <c:order val="16"/>
          <c:tx>
            <c:strRef>
              <c:f>'Haftalık KM Bilgisi'!$LT$4</c:f>
              <c:strCache>
                <c:ptCount val="1"/>
                <c:pt idx="0">
                  <c:v>2249</c:v>
                </c:pt>
              </c:strCache>
            </c:strRef>
          </c:tx>
          <c:spPr>
            <a:ln w="28575" cap="rnd">
              <a:solidFill>
                <a:schemeClr val="accent5">
                  <a:lumMod val="80000"/>
                  <a:lumOff val="2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Bilgisi'!$LT$6:$LT$131</c:f>
              <c:numCache>
                <c:formatCode>0.0%</c:formatCode>
                <c:ptCount val="1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extLst>
            <c:ext xmlns:c16="http://schemas.microsoft.com/office/drawing/2014/chart" uri="{C3380CC4-5D6E-409C-BE32-E72D297353CC}">
              <c16:uniqueId val="{00000010-2BA2-42B4-844D-417B7BDA6DF1}"/>
            </c:ext>
          </c:extLst>
        </c:ser>
        <c:ser>
          <c:idx val="17"/>
          <c:order val="17"/>
          <c:tx>
            <c:strRef>
              <c:f>'Haftalık KM Bilgisi'!$LU$4</c:f>
              <c:strCache>
                <c:ptCount val="1"/>
                <c:pt idx="0">
                  <c:v>2250</c:v>
                </c:pt>
              </c:strCache>
            </c:strRef>
          </c:tx>
          <c:spPr>
            <a:ln w="28575" cap="rnd">
              <a:solidFill>
                <a:schemeClr val="accent6">
                  <a:lumMod val="80000"/>
                  <a:lumOff val="2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Bilgisi'!$LU$6:$LU$131</c:f>
              <c:numCache>
                <c:formatCode>0.0%</c:formatCode>
                <c:ptCount val="1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numCache>
            </c:numRef>
          </c:val>
          <c:smooth val="0"/>
          <c:extLst>
            <c:ext xmlns:c16="http://schemas.microsoft.com/office/drawing/2014/chart" uri="{C3380CC4-5D6E-409C-BE32-E72D297353CC}">
              <c16:uniqueId val="{00000011-2BA2-42B4-844D-417B7BDA6DF1}"/>
            </c:ext>
          </c:extLst>
        </c:ser>
        <c:ser>
          <c:idx val="18"/>
          <c:order val="18"/>
          <c:tx>
            <c:strRef>
              <c:f>'Haftalık KM Bilgisi'!$LV$4</c:f>
              <c:strCache>
                <c:ptCount val="1"/>
              </c:strCache>
            </c:strRef>
          </c:tx>
          <c:spPr>
            <a:ln w="28575" cap="rnd">
              <a:solidFill>
                <a:schemeClr val="accent1">
                  <a:lumMod val="8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Bilgisi'!$LV$6:$LV$131</c:f>
            </c:numRef>
          </c:val>
          <c:smooth val="0"/>
          <c:extLst>
            <c:ext xmlns:c16="http://schemas.microsoft.com/office/drawing/2014/chart" uri="{C3380CC4-5D6E-409C-BE32-E72D297353CC}">
              <c16:uniqueId val="{00000012-2BA2-42B4-844D-417B7BDA6DF1}"/>
            </c:ext>
          </c:extLst>
        </c:ser>
        <c:ser>
          <c:idx val="19"/>
          <c:order val="19"/>
          <c:tx>
            <c:strRef>
              <c:f>'Haftalık KM Bilgisi'!$LW$4</c:f>
              <c:strCache>
                <c:ptCount val="1"/>
              </c:strCache>
            </c:strRef>
          </c:tx>
          <c:spPr>
            <a:ln w="28575" cap="rnd">
              <a:solidFill>
                <a:schemeClr val="accent2">
                  <a:lumMod val="8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Bilgisi'!$LW$6:$LW$131</c:f>
            </c:numRef>
          </c:val>
          <c:smooth val="0"/>
          <c:extLst>
            <c:ext xmlns:c16="http://schemas.microsoft.com/office/drawing/2014/chart" uri="{C3380CC4-5D6E-409C-BE32-E72D297353CC}">
              <c16:uniqueId val="{00000013-2BA2-42B4-844D-417B7BDA6DF1}"/>
            </c:ext>
          </c:extLst>
        </c:ser>
        <c:ser>
          <c:idx val="20"/>
          <c:order val="20"/>
          <c:tx>
            <c:strRef>
              <c:f>'Haftalık KM Bilgisi'!$LX$4</c:f>
              <c:strCache>
                <c:ptCount val="1"/>
              </c:strCache>
            </c:strRef>
          </c:tx>
          <c:spPr>
            <a:ln w="28575" cap="rnd">
              <a:solidFill>
                <a:schemeClr val="accent3">
                  <a:lumMod val="8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Bilgisi'!$LX$6:$LX$131</c:f>
            </c:numRef>
          </c:val>
          <c:smooth val="0"/>
          <c:extLst>
            <c:ext xmlns:c16="http://schemas.microsoft.com/office/drawing/2014/chart" uri="{C3380CC4-5D6E-409C-BE32-E72D297353CC}">
              <c16:uniqueId val="{00000014-2BA2-42B4-844D-417B7BDA6DF1}"/>
            </c:ext>
          </c:extLst>
        </c:ser>
        <c:ser>
          <c:idx val="21"/>
          <c:order val="21"/>
          <c:tx>
            <c:strRef>
              <c:f>'Haftalık KM Bilgisi'!$LY$4</c:f>
              <c:strCache>
                <c:ptCount val="1"/>
              </c:strCache>
            </c:strRef>
          </c:tx>
          <c:spPr>
            <a:ln w="28575" cap="rnd">
              <a:solidFill>
                <a:schemeClr val="accent4">
                  <a:lumMod val="8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Bilgisi'!$LY$6:$LY$131</c:f>
            </c:numRef>
          </c:val>
          <c:smooth val="0"/>
          <c:extLst>
            <c:ext xmlns:c16="http://schemas.microsoft.com/office/drawing/2014/chart" uri="{C3380CC4-5D6E-409C-BE32-E72D297353CC}">
              <c16:uniqueId val="{00000015-2BA2-42B4-844D-417B7BDA6DF1}"/>
            </c:ext>
          </c:extLst>
        </c:ser>
        <c:ser>
          <c:idx val="22"/>
          <c:order val="22"/>
          <c:tx>
            <c:strRef>
              <c:f>'Haftalık KM Bilgisi'!$LZ$4</c:f>
              <c:strCache>
                <c:ptCount val="1"/>
              </c:strCache>
            </c:strRef>
          </c:tx>
          <c:spPr>
            <a:ln w="28575" cap="rnd">
              <a:solidFill>
                <a:schemeClr val="accent5">
                  <a:lumMod val="8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Bilgisi'!$LZ$6:$LZ$131</c:f>
            </c:numRef>
          </c:val>
          <c:smooth val="0"/>
          <c:extLst>
            <c:ext xmlns:c16="http://schemas.microsoft.com/office/drawing/2014/chart" uri="{C3380CC4-5D6E-409C-BE32-E72D297353CC}">
              <c16:uniqueId val="{00000016-2BA2-42B4-844D-417B7BDA6DF1}"/>
            </c:ext>
          </c:extLst>
        </c:ser>
        <c:ser>
          <c:idx val="23"/>
          <c:order val="23"/>
          <c:tx>
            <c:strRef>
              <c:f>'Haftalık KM Bilgisi'!$MA$4</c:f>
              <c:strCache>
                <c:ptCount val="1"/>
              </c:strCache>
            </c:strRef>
          </c:tx>
          <c:spPr>
            <a:ln w="28575" cap="rnd">
              <a:solidFill>
                <a:schemeClr val="accent6">
                  <a:lumMod val="8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Bilgisi'!$MA$6:$MA$131</c:f>
            </c:numRef>
          </c:val>
          <c:smooth val="0"/>
          <c:extLst>
            <c:ext xmlns:c16="http://schemas.microsoft.com/office/drawing/2014/chart" uri="{C3380CC4-5D6E-409C-BE32-E72D297353CC}">
              <c16:uniqueId val="{00000017-2BA2-42B4-844D-417B7BDA6DF1}"/>
            </c:ext>
          </c:extLst>
        </c:ser>
        <c:ser>
          <c:idx val="24"/>
          <c:order val="24"/>
          <c:tx>
            <c:strRef>
              <c:f>'Haftalık KM Bilgisi'!$MB$4</c:f>
              <c:strCache>
                <c:ptCount val="1"/>
              </c:strCache>
            </c:strRef>
          </c:tx>
          <c:spPr>
            <a:ln w="28575" cap="rnd">
              <a:solidFill>
                <a:schemeClr val="accent1">
                  <a:lumMod val="60000"/>
                  <a:lumOff val="4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Bilgisi'!$MB$6:$MB$131</c:f>
            </c:numRef>
          </c:val>
          <c:smooth val="0"/>
          <c:extLst>
            <c:ext xmlns:c16="http://schemas.microsoft.com/office/drawing/2014/chart" uri="{C3380CC4-5D6E-409C-BE32-E72D297353CC}">
              <c16:uniqueId val="{00000018-2BA2-42B4-844D-417B7BDA6DF1}"/>
            </c:ext>
          </c:extLst>
        </c:ser>
        <c:ser>
          <c:idx val="25"/>
          <c:order val="25"/>
          <c:tx>
            <c:strRef>
              <c:f>'Haftalık KM Bilgisi'!$MC$4</c:f>
              <c:strCache>
                <c:ptCount val="1"/>
              </c:strCache>
            </c:strRef>
          </c:tx>
          <c:spPr>
            <a:ln w="28575" cap="rnd">
              <a:solidFill>
                <a:schemeClr val="accent2">
                  <a:lumMod val="60000"/>
                  <a:lumOff val="4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Bilgisi'!$MC$6:$MC$131</c:f>
            </c:numRef>
          </c:val>
          <c:smooth val="0"/>
          <c:extLst>
            <c:ext xmlns:c16="http://schemas.microsoft.com/office/drawing/2014/chart" uri="{C3380CC4-5D6E-409C-BE32-E72D297353CC}">
              <c16:uniqueId val="{00000019-2BA2-42B4-844D-417B7BDA6DF1}"/>
            </c:ext>
          </c:extLst>
        </c:ser>
        <c:ser>
          <c:idx val="26"/>
          <c:order val="26"/>
          <c:tx>
            <c:strRef>
              <c:f>'Haftalık KM Bilgisi'!$MD$4</c:f>
              <c:strCache>
                <c:ptCount val="1"/>
              </c:strCache>
            </c:strRef>
          </c:tx>
          <c:spPr>
            <a:ln w="28575" cap="rnd">
              <a:solidFill>
                <a:schemeClr val="accent3">
                  <a:lumMod val="60000"/>
                  <a:lumOff val="4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Bilgisi'!$MD$6:$MD$131</c:f>
            </c:numRef>
          </c:val>
          <c:smooth val="0"/>
          <c:extLst>
            <c:ext xmlns:c16="http://schemas.microsoft.com/office/drawing/2014/chart" uri="{C3380CC4-5D6E-409C-BE32-E72D297353CC}">
              <c16:uniqueId val="{0000001A-2BA2-42B4-844D-417B7BDA6DF1}"/>
            </c:ext>
          </c:extLst>
        </c:ser>
        <c:ser>
          <c:idx val="27"/>
          <c:order val="27"/>
          <c:tx>
            <c:strRef>
              <c:f>'Haftalık KM Bilgisi'!$ME$4</c:f>
              <c:strCache>
                <c:ptCount val="1"/>
              </c:strCache>
            </c:strRef>
          </c:tx>
          <c:spPr>
            <a:ln w="28575" cap="rnd">
              <a:solidFill>
                <a:schemeClr val="accent4">
                  <a:lumMod val="60000"/>
                  <a:lumOff val="4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Bilgisi'!$ME$6:$ME$131</c:f>
            </c:numRef>
          </c:val>
          <c:smooth val="0"/>
          <c:extLst>
            <c:ext xmlns:c16="http://schemas.microsoft.com/office/drawing/2014/chart" uri="{C3380CC4-5D6E-409C-BE32-E72D297353CC}">
              <c16:uniqueId val="{0000001B-2BA2-42B4-844D-417B7BDA6DF1}"/>
            </c:ext>
          </c:extLst>
        </c:ser>
        <c:ser>
          <c:idx val="28"/>
          <c:order val="28"/>
          <c:tx>
            <c:strRef>
              <c:f>'Haftalık KM Bilgisi'!$MF$4</c:f>
              <c:strCache>
                <c:ptCount val="1"/>
              </c:strCache>
            </c:strRef>
          </c:tx>
          <c:spPr>
            <a:ln w="28575" cap="rnd">
              <a:solidFill>
                <a:schemeClr val="accent5">
                  <a:lumMod val="60000"/>
                  <a:lumOff val="4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Bilgisi'!$MF$6:$MF$131</c:f>
            </c:numRef>
          </c:val>
          <c:smooth val="0"/>
          <c:extLst>
            <c:ext xmlns:c16="http://schemas.microsoft.com/office/drawing/2014/chart" uri="{C3380CC4-5D6E-409C-BE32-E72D297353CC}">
              <c16:uniqueId val="{0000001C-2BA2-42B4-844D-417B7BDA6DF1}"/>
            </c:ext>
          </c:extLst>
        </c:ser>
        <c:ser>
          <c:idx val="29"/>
          <c:order val="29"/>
          <c:tx>
            <c:strRef>
              <c:f>'Haftalık KM Bilgisi'!$MG$4</c:f>
              <c:strCache>
                <c:ptCount val="1"/>
              </c:strCache>
            </c:strRef>
          </c:tx>
          <c:spPr>
            <a:ln w="28575" cap="rnd">
              <a:solidFill>
                <a:schemeClr val="accent6">
                  <a:lumMod val="60000"/>
                  <a:lumOff val="4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Bilgisi'!$MG$6:$MG$131</c:f>
            </c:numRef>
          </c:val>
          <c:smooth val="0"/>
          <c:extLst>
            <c:ext xmlns:c16="http://schemas.microsoft.com/office/drawing/2014/chart" uri="{C3380CC4-5D6E-409C-BE32-E72D297353CC}">
              <c16:uniqueId val="{0000001D-2BA2-42B4-844D-417B7BDA6DF1}"/>
            </c:ext>
          </c:extLst>
        </c:ser>
        <c:ser>
          <c:idx val="30"/>
          <c:order val="30"/>
          <c:tx>
            <c:strRef>
              <c:f>'Haftalık KM Bilgisi'!$MH$4</c:f>
              <c:strCache>
                <c:ptCount val="1"/>
              </c:strCache>
            </c:strRef>
          </c:tx>
          <c:spPr>
            <a:ln w="28575" cap="rnd">
              <a:solidFill>
                <a:schemeClr val="accent1">
                  <a:lumMod val="5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Bilgisi'!$MH$6:$MH$131</c:f>
            </c:numRef>
          </c:val>
          <c:smooth val="0"/>
          <c:extLst>
            <c:ext xmlns:c16="http://schemas.microsoft.com/office/drawing/2014/chart" uri="{C3380CC4-5D6E-409C-BE32-E72D297353CC}">
              <c16:uniqueId val="{0000001E-2BA2-42B4-844D-417B7BDA6DF1}"/>
            </c:ext>
          </c:extLst>
        </c:ser>
        <c:ser>
          <c:idx val="31"/>
          <c:order val="31"/>
          <c:tx>
            <c:strRef>
              <c:f>'Haftalık KM Bilgisi'!$MI$4</c:f>
              <c:strCache>
                <c:ptCount val="1"/>
              </c:strCache>
            </c:strRef>
          </c:tx>
          <c:spPr>
            <a:ln w="28575" cap="rnd">
              <a:solidFill>
                <a:schemeClr val="accent2">
                  <a:lumMod val="5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Bilgisi'!$MI$6:$MI$131</c:f>
            </c:numRef>
          </c:val>
          <c:smooth val="0"/>
          <c:extLst>
            <c:ext xmlns:c16="http://schemas.microsoft.com/office/drawing/2014/chart" uri="{C3380CC4-5D6E-409C-BE32-E72D297353CC}">
              <c16:uniqueId val="{0000001F-2BA2-42B4-844D-417B7BDA6DF1}"/>
            </c:ext>
          </c:extLst>
        </c:ser>
        <c:ser>
          <c:idx val="32"/>
          <c:order val="32"/>
          <c:tx>
            <c:strRef>
              <c:f>'Haftalık KM Bilgisi'!$MJ$4</c:f>
              <c:strCache>
                <c:ptCount val="1"/>
              </c:strCache>
            </c:strRef>
          </c:tx>
          <c:spPr>
            <a:ln w="28575" cap="rnd">
              <a:solidFill>
                <a:schemeClr val="accent3">
                  <a:lumMod val="5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Bilgisi'!$MJ$6:$MJ$131</c:f>
            </c:numRef>
          </c:val>
          <c:smooth val="0"/>
          <c:extLst>
            <c:ext xmlns:c16="http://schemas.microsoft.com/office/drawing/2014/chart" uri="{C3380CC4-5D6E-409C-BE32-E72D297353CC}">
              <c16:uniqueId val="{00000020-2BA2-42B4-844D-417B7BDA6DF1}"/>
            </c:ext>
          </c:extLst>
        </c:ser>
        <c:ser>
          <c:idx val="33"/>
          <c:order val="33"/>
          <c:tx>
            <c:strRef>
              <c:f>'Haftalık KM Bilgisi'!$MK$4</c:f>
              <c:strCache>
                <c:ptCount val="1"/>
              </c:strCache>
            </c:strRef>
          </c:tx>
          <c:spPr>
            <a:ln w="28575" cap="rnd">
              <a:solidFill>
                <a:schemeClr val="accent4">
                  <a:lumMod val="5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Bilgisi'!$MK$6:$MK$131</c:f>
            </c:numRef>
          </c:val>
          <c:smooth val="0"/>
          <c:extLst>
            <c:ext xmlns:c16="http://schemas.microsoft.com/office/drawing/2014/chart" uri="{C3380CC4-5D6E-409C-BE32-E72D297353CC}">
              <c16:uniqueId val="{00000021-2BA2-42B4-844D-417B7BDA6DF1}"/>
            </c:ext>
          </c:extLst>
        </c:ser>
        <c:ser>
          <c:idx val="34"/>
          <c:order val="34"/>
          <c:tx>
            <c:strRef>
              <c:f>'Haftalık KM Bilgisi'!$ML$4</c:f>
              <c:strCache>
                <c:ptCount val="1"/>
              </c:strCache>
            </c:strRef>
          </c:tx>
          <c:spPr>
            <a:ln w="28575" cap="rnd">
              <a:solidFill>
                <a:schemeClr val="accent5">
                  <a:lumMod val="5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Bilgisi'!$ML$6:$ML$131</c:f>
            </c:numRef>
          </c:val>
          <c:smooth val="0"/>
          <c:extLst>
            <c:ext xmlns:c16="http://schemas.microsoft.com/office/drawing/2014/chart" uri="{C3380CC4-5D6E-409C-BE32-E72D297353CC}">
              <c16:uniqueId val="{00000022-2BA2-42B4-844D-417B7BDA6DF1}"/>
            </c:ext>
          </c:extLst>
        </c:ser>
        <c:ser>
          <c:idx val="35"/>
          <c:order val="35"/>
          <c:tx>
            <c:strRef>
              <c:f>'Haftalık KM Bilgisi'!$MM$4</c:f>
              <c:strCache>
                <c:ptCount val="1"/>
              </c:strCache>
            </c:strRef>
          </c:tx>
          <c:spPr>
            <a:ln w="28575" cap="rnd">
              <a:solidFill>
                <a:schemeClr val="accent6">
                  <a:lumMod val="5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Bilgisi'!$MM$6:$MM$131</c:f>
            </c:numRef>
          </c:val>
          <c:smooth val="0"/>
          <c:extLst>
            <c:ext xmlns:c16="http://schemas.microsoft.com/office/drawing/2014/chart" uri="{C3380CC4-5D6E-409C-BE32-E72D297353CC}">
              <c16:uniqueId val="{00000023-2BA2-42B4-844D-417B7BDA6DF1}"/>
            </c:ext>
          </c:extLst>
        </c:ser>
        <c:ser>
          <c:idx val="36"/>
          <c:order val="36"/>
          <c:tx>
            <c:strRef>
              <c:f>'Haftalık KM Bilgisi'!$MN$4</c:f>
              <c:strCache>
                <c:ptCount val="1"/>
              </c:strCache>
            </c:strRef>
          </c:tx>
          <c:spPr>
            <a:ln w="28575" cap="rnd">
              <a:solidFill>
                <a:schemeClr val="accent1">
                  <a:lumMod val="70000"/>
                  <a:lumOff val="3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Bilgisi'!$MN$6:$MN$131</c:f>
            </c:numRef>
          </c:val>
          <c:smooth val="0"/>
          <c:extLst>
            <c:ext xmlns:c16="http://schemas.microsoft.com/office/drawing/2014/chart" uri="{C3380CC4-5D6E-409C-BE32-E72D297353CC}">
              <c16:uniqueId val="{00000024-2BA2-42B4-844D-417B7BDA6DF1}"/>
            </c:ext>
          </c:extLst>
        </c:ser>
        <c:ser>
          <c:idx val="37"/>
          <c:order val="37"/>
          <c:tx>
            <c:strRef>
              <c:f>'Haftalık KM Bilgisi'!$MO$4</c:f>
              <c:strCache>
                <c:ptCount val="1"/>
              </c:strCache>
            </c:strRef>
          </c:tx>
          <c:spPr>
            <a:ln w="28575" cap="rnd">
              <a:solidFill>
                <a:schemeClr val="accent2">
                  <a:lumMod val="70000"/>
                  <a:lumOff val="3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Bilgisi'!$MO$6:$MO$131</c:f>
            </c:numRef>
          </c:val>
          <c:smooth val="0"/>
          <c:extLst>
            <c:ext xmlns:c16="http://schemas.microsoft.com/office/drawing/2014/chart" uri="{C3380CC4-5D6E-409C-BE32-E72D297353CC}">
              <c16:uniqueId val="{00000025-2BA2-42B4-844D-417B7BDA6DF1}"/>
            </c:ext>
          </c:extLst>
        </c:ser>
        <c:ser>
          <c:idx val="38"/>
          <c:order val="38"/>
          <c:tx>
            <c:strRef>
              <c:f>'Haftalık KM Bilgisi'!$MP$4</c:f>
              <c:strCache>
                <c:ptCount val="1"/>
              </c:strCache>
            </c:strRef>
          </c:tx>
          <c:spPr>
            <a:ln w="28575" cap="rnd">
              <a:solidFill>
                <a:schemeClr val="accent3">
                  <a:lumMod val="70000"/>
                  <a:lumOff val="3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Bilgisi'!$MP$6:$MP$131</c:f>
            </c:numRef>
          </c:val>
          <c:smooth val="0"/>
          <c:extLst>
            <c:ext xmlns:c16="http://schemas.microsoft.com/office/drawing/2014/chart" uri="{C3380CC4-5D6E-409C-BE32-E72D297353CC}">
              <c16:uniqueId val="{00000026-2BA2-42B4-844D-417B7BDA6DF1}"/>
            </c:ext>
          </c:extLst>
        </c:ser>
        <c:ser>
          <c:idx val="39"/>
          <c:order val="39"/>
          <c:tx>
            <c:strRef>
              <c:f>'Haftalık KM Bilgisi'!$MQ$4</c:f>
              <c:strCache>
                <c:ptCount val="1"/>
              </c:strCache>
            </c:strRef>
          </c:tx>
          <c:spPr>
            <a:ln w="28575" cap="rnd">
              <a:solidFill>
                <a:schemeClr val="accent4">
                  <a:lumMod val="70000"/>
                  <a:lumOff val="30000"/>
                </a:schemeClr>
              </a:solidFill>
              <a:round/>
            </a:ln>
            <a:effectLst/>
          </c:spPr>
          <c:marker>
            <c:symbol val="none"/>
          </c:marker>
          <c:cat>
            <c:strRef>
              <c:f>'Haftalık KM Bilgisi'!$LC$6:$LC$131</c:f>
              <c:strCache>
                <c:ptCount val="3"/>
                <c:pt idx="0">
                  <c:v>17 Kasım 2025 Pazartesi</c:v>
                </c:pt>
                <c:pt idx="1">
                  <c:v>24 Kasım 2025 Pazartesi</c:v>
                </c:pt>
                <c:pt idx="2">
                  <c:v>2 Aralık 2025 Salı</c:v>
                </c:pt>
              </c:strCache>
            </c:strRef>
          </c:cat>
          <c:val>
            <c:numRef>
              <c:f>'Haftalık KM Bilgisi'!$MQ$6:$MQ$131</c:f>
            </c:numRef>
          </c:val>
          <c:smooth val="0"/>
          <c:extLst>
            <c:ext xmlns:c16="http://schemas.microsoft.com/office/drawing/2014/chart" uri="{C3380CC4-5D6E-409C-BE32-E72D297353CC}">
              <c16:uniqueId val="{00000027-2BA2-42B4-844D-417B7BDA6DF1}"/>
            </c:ext>
          </c:extLst>
        </c:ser>
        <c:dLbls>
          <c:showLegendKey val="0"/>
          <c:showVal val="0"/>
          <c:showCatName val="0"/>
          <c:showSerName val="0"/>
          <c:showPercent val="0"/>
          <c:showBubbleSize val="0"/>
        </c:dLbls>
        <c:smooth val="0"/>
        <c:axId val="233185919"/>
        <c:axId val="233200319"/>
      </c:lineChart>
      <c:dateAx>
        <c:axId val="233185919"/>
        <c:scaling>
          <c:orientation val="minMax"/>
        </c:scaling>
        <c:delete val="0"/>
        <c:axPos val="b"/>
        <c:numFmt formatCode="[$-F800]dddd\,\ mmmm\ dd\,\ 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tr-TR"/>
          </a:p>
        </c:txPr>
        <c:crossAx val="233200319"/>
        <c:crosses val="autoZero"/>
        <c:auto val="1"/>
        <c:lblOffset val="100"/>
        <c:baseTimeUnit val="days"/>
      </c:dateAx>
      <c:valAx>
        <c:axId val="23320031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tr-TR"/>
          </a:p>
        </c:txPr>
        <c:crossAx val="233185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13</xdr:col>
      <xdr:colOff>952500</xdr:colOff>
      <xdr:row>127</xdr:row>
      <xdr:rowOff>0</xdr:rowOff>
    </xdr:from>
    <xdr:ext cx="184731" cy="264560"/>
    <xdr:sp macro="" textlink="">
      <xdr:nvSpPr>
        <xdr:cNvPr id="2" name="2 Metin kutusu">
          <a:extLst>
            <a:ext uri="{FF2B5EF4-FFF2-40B4-BE49-F238E27FC236}">
              <a16:creationId xmlns:a16="http://schemas.microsoft.com/office/drawing/2014/main" id="{F4CC6402-8AC4-4ADA-BA64-FD18516217BE}"/>
            </a:ext>
          </a:extLst>
        </xdr:cNvPr>
        <xdr:cNvSpPr txBox="1"/>
      </xdr:nvSpPr>
      <xdr:spPr>
        <a:xfrm>
          <a:off x="4905375" y="191138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oneCellAnchor>
    <xdr:from>
      <xdr:col>13</xdr:col>
      <xdr:colOff>952500</xdr:colOff>
      <xdr:row>127</xdr:row>
      <xdr:rowOff>0</xdr:rowOff>
    </xdr:from>
    <xdr:ext cx="184731" cy="264560"/>
    <xdr:sp macro="" textlink="">
      <xdr:nvSpPr>
        <xdr:cNvPr id="3" name="6 Metin kutusu">
          <a:extLst>
            <a:ext uri="{FF2B5EF4-FFF2-40B4-BE49-F238E27FC236}">
              <a16:creationId xmlns:a16="http://schemas.microsoft.com/office/drawing/2014/main" id="{E58D7281-F033-4679-9A8F-960C55EFFCEC}"/>
            </a:ext>
          </a:extLst>
        </xdr:cNvPr>
        <xdr:cNvSpPr txBox="1"/>
      </xdr:nvSpPr>
      <xdr:spPr>
        <a:xfrm>
          <a:off x="4905375" y="191138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oneCellAnchor>
    <xdr:from>
      <xdr:col>13</xdr:col>
      <xdr:colOff>952500</xdr:colOff>
      <xdr:row>127</xdr:row>
      <xdr:rowOff>0</xdr:rowOff>
    </xdr:from>
    <xdr:ext cx="184731" cy="264560"/>
    <xdr:sp macro="" textlink="">
      <xdr:nvSpPr>
        <xdr:cNvPr id="4" name="7 Metin kutusu">
          <a:extLst>
            <a:ext uri="{FF2B5EF4-FFF2-40B4-BE49-F238E27FC236}">
              <a16:creationId xmlns:a16="http://schemas.microsoft.com/office/drawing/2014/main" id="{686F90E7-46DD-4E63-9252-CEF9D6CAB56D}"/>
            </a:ext>
          </a:extLst>
        </xdr:cNvPr>
        <xdr:cNvSpPr txBox="1"/>
      </xdr:nvSpPr>
      <xdr:spPr>
        <a:xfrm>
          <a:off x="4905375" y="191138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twoCellAnchor editAs="oneCell">
    <xdr:from>
      <xdr:col>0</xdr:col>
      <xdr:colOff>99061</xdr:colOff>
      <xdr:row>0</xdr:row>
      <xdr:rowOff>22861</xdr:rowOff>
    </xdr:from>
    <xdr:to>
      <xdr:col>6</xdr:col>
      <xdr:colOff>228600</xdr:colOff>
      <xdr:row>0</xdr:row>
      <xdr:rowOff>702553</xdr:rowOff>
    </xdr:to>
    <xdr:pic>
      <xdr:nvPicPr>
        <xdr:cNvPr id="5" name="Resim 4">
          <a:extLst>
            <a:ext uri="{FF2B5EF4-FFF2-40B4-BE49-F238E27FC236}">
              <a16:creationId xmlns:a16="http://schemas.microsoft.com/office/drawing/2014/main" id="{918EB3BA-59F1-4FA5-A90D-005C20547E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061" y="22861"/>
          <a:ext cx="2015489" cy="6796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219074</xdr:colOff>
      <xdr:row>0</xdr:row>
      <xdr:rowOff>76200</xdr:rowOff>
    </xdr:from>
    <xdr:to>
      <xdr:col>27</xdr:col>
      <xdr:colOff>38099</xdr:colOff>
      <xdr:row>30</xdr:row>
      <xdr:rowOff>20171</xdr:rowOff>
    </xdr:to>
    <xdr:graphicFrame macro="">
      <xdr:nvGraphicFramePr>
        <xdr:cNvPr id="2" name="Grafik 1">
          <a:extLst>
            <a:ext uri="{FF2B5EF4-FFF2-40B4-BE49-F238E27FC236}">
              <a16:creationId xmlns:a16="http://schemas.microsoft.com/office/drawing/2014/main" id="{95A0D7F2-51FD-4FEA-A9AB-AE4A5CB1B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142875</xdr:colOff>
      <xdr:row>0</xdr:row>
      <xdr:rowOff>85724</xdr:rowOff>
    </xdr:from>
    <xdr:to>
      <xdr:col>22</xdr:col>
      <xdr:colOff>428625</xdr:colOff>
      <xdr:row>346</xdr:row>
      <xdr:rowOff>19049</xdr:rowOff>
    </xdr:to>
    <xdr:graphicFrame macro="">
      <xdr:nvGraphicFramePr>
        <xdr:cNvPr id="2" name="Grafik 1">
          <a:extLst>
            <a:ext uri="{FF2B5EF4-FFF2-40B4-BE49-F238E27FC236}">
              <a16:creationId xmlns:a16="http://schemas.microsoft.com/office/drawing/2014/main" id="{560A65A7-AD99-4B05-866C-8C4672FE8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xdr:col>
      <xdr:colOff>238123</xdr:colOff>
      <xdr:row>140</xdr:row>
      <xdr:rowOff>28914</xdr:rowOff>
    </xdr:from>
    <xdr:ext cx="4378778" cy="2080621"/>
    <xdr:pic>
      <xdr:nvPicPr>
        <xdr:cNvPr id="2" name="Resim 1">
          <a:extLst>
            <a:ext uri="{FF2B5EF4-FFF2-40B4-BE49-F238E27FC236}">
              <a16:creationId xmlns:a16="http://schemas.microsoft.com/office/drawing/2014/main" id="{4D424F25-3038-424A-9619-88A7527FC0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7723" y="26698914"/>
          <a:ext cx="4378778" cy="2080621"/>
        </a:xfrm>
        <a:prstGeom prst="rect">
          <a:avLst/>
        </a:prstGeom>
      </xdr:spPr>
    </xdr:pic>
    <xdr:clientData/>
  </xdr:oneCellAnchor>
  <xdr:twoCellAnchor editAs="oneCell">
    <xdr:from>
      <xdr:col>1</xdr:col>
      <xdr:colOff>22860</xdr:colOff>
      <xdr:row>1</xdr:row>
      <xdr:rowOff>76200</xdr:rowOff>
    </xdr:from>
    <xdr:to>
      <xdr:col>2</xdr:col>
      <xdr:colOff>329039</xdr:colOff>
      <xdr:row>3</xdr:row>
      <xdr:rowOff>99060</xdr:rowOff>
    </xdr:to>
    <xdr:pic>
      <xdr:nvPicPr>
        <xdr:cNvPr id="4" name="Resim 3">
          <a:extLst>
            <a:ext uri="{FF2B5EF4-FFF2-40B4-BE49-F238E27FC236}">
              <a16:creationId xmlns:a16="http://schemas.microsoft.com/office/drawing/2014/main" id="{E2B5CF1A-A515-44A5-BE24-345D36905A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4320" y="266700"/>
          <a:ext cx="1723499" cy="571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13</xdr:col>
      <xdr:colOff>952500</xdr:colOff>
      <xdr:row>5</xdr:row>
      <xdr:rowOff>0</xdr:rowOff>
    </xdr:from>
    <xdr:ext cx="184731" cy="264560"/>
    <xdr:sp macro="" textlink="">
      <xdr:nvSpPr>
        <xdr:cNvPr id="3" name="2 Metin kutusu">
          <a:extLst>
            <a:ext uri="{FF2B5EF4-FFF2-40B4-BE49-F238E27FC236}">
              <a16:creationId xmlns:a16="http://schemas.microsoft.com/office/drawing/2014/main" id="{00000000-0008-0000-0100-000003000000}"/>
            </a:ext>
          </a:extLst>
        </xdr:cNvPr>
        <xdr:cNvSpPr txBox="1"/>
      </xdr:nvSpPr>
      <xdr:spPr>
        <a:xfrm>
          <a:off x="3076575" y="91815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oneCellAnchor>
    <xdr:from>
      <xdr:col>13</xdr:col>
      <xdr:colOff>952500</xdr:colOff>
      <xdr:row>5</xdr:row>
      <xdr:rowOff>0</xdr:rowOff>
    </xdr:from>
    <xdr:ext cx="184731" cy="264560"/>
    <xdr:sp macro="" textlink="">
      <xdr:nvSpPr>
        <xdr:cNvPr id="7" name="6 Metin kutusu">
          <a:extLst>
            <a:ext uri="{FF2B5EF4-FFF2-40B4-BE49-F238E27FC236}">
              <a16:creationId xmlns:a16="http://schemas.microsoft.com/office/drawing/2014/main" id="{00000000-0008-0000-0100-000007000000}"/>
            </a:ext>
          </a:extLst>
        </xdr:cNvPr>
        <xdr:cNvSpPr txBox="1"/>
      </xdr:nvSpPr>
      <xdr:spPr>
        <a:xfrm>
          <a:off x="5715000" y="18948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oneCellAnchor>
    <xdr:from>
      <xdr:col>13</xdr:col>
      <xdr:colOff>952500</xdr:colOff>
      <xdr:row>5</xdr:row>
      <xdr:rowOff>0</xdr:rowOff>
    </xdr:from>
    <xdr:ext cx="184731" cy="264560"/>
    <xdr:sp macro="" textlink="">
      <xdr:nvSpPr>
        <xdr:cNvPr id="8" name="7 Metin kutusu">
          <a:extLst>
            <a:ext uri="{FF2B5EF4-FFF2-40B4-BE49-F238E27FC236}">
              <a16:creationId xmlns:a16="http://schemas.microsoft.com/office/drawing/2014/main" id="{00000000-0008-0000-0100-000008000000}"/>
            </a:ext>
          </a:extLst>
        </xdr:cNvPr>
        <xdr:cNvSpPr txBox="1"/>
      </xdr:nvSpPr>
      <xdr:spPr>
        <a:xfrm>
          <a:off x="5715000" y="55143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twoCellAnchor editAs="oneCell">
    <xdr:from>
      <xdr:col>0</xdr:col>
      <xdr:colOff>99061</xdr:colOff>
      <xdr:row>0</xdr:row>
      <xdr:rowOff>22861</xdr:rowOff>
    </xdr:from>
    <xdr:to>
      <xdr:col>10</xdr:col>
      <xdr:colOff>187407</xdr:colOff>
      <xdr:row>0</xdr:row>
      <xdr:rowOff>706363</xdr:rowOff>
    </xdr:to>
    <xdr:pic>
      <xdr:nvPicPr>
        <xdr:cNvPr id="5" name="Resim 4">
          <a:extLst>
            <a:ext uri="{FF2B5EF4-FFF2-40B4-BE49-F238E27FC236}">
              <a16:creationId xmlns:a16="http://schemas.microsoft.com/office/drawing/2014/main" id="{0883F42C-74B9-6E58-AD90-08F56BA68A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061" y="22861"/>
          <a:ext cx="2049779" cy="67969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505</xdr:col>
      <xdr:colOff>78549</xdr:colOff>
      <xdr:row>30</xdr:row>
      <xdr:rowOff>40822</xdr:rowOff>
    </xdr:from>
    <xdr:to>
      <xdr:col>537</xdr:col>
      <xdr:colOff>142984</xdr:colOff>
      <xdr:row>49</xdr:row>
      <xdr:rowOff>46427</xdr:rowOff>
    </xdr:to>
    <xdr:graphicFrame macro="">
      <xdr:nvGraphicFramePr>
        <xdr:cNvPr id="2" name="Grafik 1">
          <a:extLst>
            <a:ext uri="{FF2B5EF4-FFF2-40B4-BE49-F238E27FC236}">
              <a16:creationId xmlns:a16="http://schemas.microsoft.com/office/drawing/2014/main" id="{5CC9BBCF-0694-4E82-AA0D-397F0526A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504</xdr:col>
      <xdr:colOff>87341</xdr:colOff>
      <xdr:row>10</xdr:row>
      <xdr:rowOff>9423</xdr:rowOff>
    </xdr:from>
    <xdr:to>
      <xdr:col>516</xdr:col>
      <xdr:colOff>142874</xdr:colOff>
      <xdr:row>21</xdr:row>
      <xdr:rowOff>47625</xdr:rowOff>
    </xdr:to>
    <xdr:graphicFrame macro="">
      <xdr:nvGraphicFramePr>
        <xdr:cNvPr id="3" name="Grafik 2">
          <a:extLst>
            <a:ext uri="{FF2B5EF4-FFF2-40B4-BE49-F238E27FC236}">
              <a16:creationId xmlns:a16="http://schemas.microsoft.com/office/drawing/2014/main" id="{969C347B-1EE1-4C51-BB6E-A72625E4B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506</xdr:col>
      <xdr:colOff>0</xdr:colOff>
      <xdr:row>55</xdr:row>
      <xdr:rowOff>0</xdr:rowOff>
    </xdr:from>
    <xdr:to>
      <xdr:col>557</xdr:col>
      <xdr:colOff>184897</xdr:colOff>
      <xdr:row>103</xdr:row>
      <xdr:rowOff>67227</xdr:rowOff>
    </xdr:to>
    <xdr:graphicFrame macro="">
      <xdr:nvGraphicFramePr>
        <xdr:cNvPr id="13" name="Grafik 12">
          <a:extLst>
            <a:ext uri="{FF2B5EF4-FFF2-40B4-BE49-F238E27FC236}">
              <a16:creationId xmlns:a16="http://schemas.microsoft.com/office/drawing/2014/main" id="{C2885A34-FA8F-4F65-9364-84465943B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bozankayatr.sharepoint.com/sites/SSHRO/Shared%20Documents/02%20-%20IASI/02-IASI%2018/Mileage/IASI18%20Mileage.xlsx" TargetMode="External"/><Relationship Id="rId1" Type="http://schemas.openxmlformats.org/officeDocument/2006/relationships/externalLinkPath" Target="https://bozankayatr.sharepoint.com/sites/SSHRO/Shared%20Documents/02%20-%20IASI/02-IASI%2018/Mileage/IASI18%20Mileag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bozankayatr.sharepoint.com/sites/SSHRO/Shared%20Documents/02%20-%20IASI/Mileage/IASI%20Mileage.xlsx" TargetMode="External"/><Relationship Id="rId1" Type="http://schemas.openxmlformats.org/officeDocument/2006/relationships/externalLinkPath" Target="https://bozankayatr.sharepoint.com/sites/SSHRO/Shared%20Documents/02%20-%20IASI/Mileage/IASI%20Mileag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ASI Mileage"/>
      <sheetName val="IASI Mileage (2)"/>
      <sheetName val="17.11.2025 IASI18 Mileage"/>
    </sheetNames>
    <sheetDataSet>
      <sheetData sheetId="0"/>
      <sheetData sheetId="1"/>
      <sheetData sheetId="2">
        <row r="5">
          <cell r="C5">
            <v>45931</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row>
        <row r="6">
          <cell r="C6">
            <v>45978</v>
          </cell>
          <cell r="D6">
            <v>7871</v>
          </cell>
          <cell r="E6">
            <v>5283</v>
          </cell>
          <cell r="F6">
            <v>7268</v>
          </cell>
          <cell r="G6">
            <v>6845</v>
          </cell>
          <cell r="H6">
            <v>6419</v>
          </cell>
          <cell r="I6">
            <v>3319</v>
          </cell>
          <cell r="J6">
            <v>3511</v>
          </cell>
          <cell r="K6">
            <v>2416</v>
          </cell>
          <cell r="L6">
            <v>21</v>
          </cell>
          <cell r="M6">
            <v>0</v>
          </cell>
          <cell r="N6">
            <v>0</v>
          </cell>
          <cell r="O6">
            <v>0</v>
          </cell>
          <cell r="P6">
            <v>0</v>
          </cell>
          <cell r="Q6">
            <v>0</v>
          </cell>
          <cell r="R6">
            <v>0</v>
          </cell>
          <cell r="S6">
            <v>0</v>
          </cell>
          <cell r="T6">
            <v>0</v>
          </cell>
          <cell r="U6">
            <v>0</v>
          </cell>
          <cell r="V6">
            <v>42953</v>
          </cell>
        </row>
        <row r="7">
          <cell r="C7">
            <v>45985</v>
          </cell>
          <cell r="D7">
            <v>8739</v>
          </cell>
          <cell r="E7">
            <v>5283</v>
          </cell>
          <cell r="F7">
            <v>8350</v>
          </cell>
          <cell r="G7">
            <v>7784</v>
          </cell>
          <cell r="H7">
            <v>7710</v>
          </cell>
          <cell r="I7">
            <v>3961</v>
          </cell>
          <cell r="J7">
            <v>4932</v>
          </cell>
          <cell r="K7">
            <v>3420</v>
          </cell>
          <cell r="L7">
            <v>1030</v>
          </cell>
          <cell r="M7">
            <v>27</v>
          </cell>
          <cell r="N7">
            <v>0</v>
          </cell>
          <cell r="O7">
            <v>0</v>
          </cell>
          <cell r="P7">
            <v>0</v>
          </cell>
          <cell r="Q7">
            <v>0</v>
          </cell>
          <cell r="R7">
            <v>0</v>
          </cell>
          <cell r="S7">
            <v>0</v>
          </cell>
          <cell r="T7">
            <v>0</v>
          </cell>
          <cell r="U7">
            <v>0</v>
          </cell>
        </row>
        <row r="8">
          <cell r="C8">
            <v>45993</v>
          </cell>
          <cell r="D8">
            <v>9034</v>
          </cell>
          <cell r="E8">
            <v>5283</v>
          </cell>
          <cell r="F8">
            <v>9606</v>
          </cell>
          <cell r="G8">
            <v>9039</v>
          </cell>
          <cell r="H8">
            <v>8174</v>
          </cell>
          <cell r="I8">
            <v>5249</v>
          </cell>
          <cell r="J8">
            <v>5839</v>
          </cell>
          <cell r="K8">
            <v>4478</v>
          </cell>
          <cell r="L8">
            <v>2199</v>
          </cell>
          <cell r="M8">
            <v>1399</v>
          </cell>
          <cell r="N8">
            <v>0</v>
          </cell>
          <cell r="O8">
            <v>0</v>
          </cell>
          <cell r="P8">
            <v>0</v>
          </cell>
          <cell r="Q8">
            <v>0</v>
          </cell>
          <cell r="R8">
            <v>0</v>
          </cell>
          <cell r="S8">
            <v>0</v>
          </cell>
          <cell r="T8">
            <v>0</v>
          </cell>
          <cell r="U8">
            <v>0</v>
          </cell>
        </row>
        <row r="9">
          <cell r="C9">
            <v>45999</v>
          </cell>
          <cell r="D9"/>
          <cell r="E9"/>
          <cell r="F9"/>
          <cell r="G9"/>
          <cell r="H9"/>
          <cell r="I9"/>
          <cell r="J9"/>
          <cell r="K9"/>
          <cell r="L9"/>
          <cell r="M9"/>
          <cell r="N9"/>
          <cell r="O9"/>
          <cell r="P9"/>
          <cell r="Q9"/>
          <cell r="R9"/>
          <cell r="S9"/>
          <cell r="T9"/>
          <cell r="U9"/>
        </row>
        <row r="10">
          <cell r="C10">
            <v>46006</v>
          </cell>
          <cell r="D10"/>
          <cell r="E10"/>
          <cell r="F10"/>
          <cell r="G10"/>
          <cell r="H10"/>
          <cell r="I10"/>
          <cell r="J10"/>
          <cell r="K10"/>
          <cell r="L10"/>
          <cell r="M10"/>
          <cell r="N10"/>
          <cell r="O10"/>
          <cell r="P10"/>
          <cell r="Q10"/>
          <cell r="R10"/>
          <cell r="S10"/>
          <cell r="T10"/>
          <cell r="U10"/>
        </row>
        <row r="11">
          <cell r="C11">
            <v>46013</v>
          </cell>
          <cell r="D11"/>
          <cell r="E11"/>
          <cell r="F11"/>
          <cell r="G11"/>
          <cell r="H11"/>
          <cell r="I11"/>
          <cell r="J11"/>
          <cell r="K11"/>
          <cell r="L11"/>
          <cell r="M11"/>
          <cell r="N11"/>
          <cell r="O11"/>
          <cell r="P11"/>
          <cell r="Q11"/>
          <cell r="R11"/>
          <cell r="S11"/>
          <cell r="T11"/>
          <cell r="U11"/>
        </row>
        <row r="12">
          <cell r="C12">
            <v>46020</v>
          </cell>
          <cell r="D12"/>
          <cell r="E12"/>
          <cell r="F12"/>
          <cell r="G12"/>
          <cell r="H12"/>
          <cell r="I12"/>
          <cell r="J12"/>
          <cell r="K12"/>
          <cell r="L12"/>
          <cell r="M12"/>
          <cell r="N12"/>
          <cell r="O12"/>
          <cell r="P12"/>
          <cell r="Q12"/>
          <cell r="R12"/>
          <cell r="S12"/>
          <cell r="T12"/>
          <cell r="U12"/>
        </row>
        <row r="13">
          <cell r="C13">
            <v>46027</v>
          </cell>
          <cell r="D13"/>
          <cell r="E13"/>
          <cell r="F13"/>
          <cell r="G13"/>
          <cell r="H13"/>
          <cell r="I13"/>
          <cell r="J13"/>
          <cell r="K13"/>
          <cell r="L13"/>
          <cell r="M13"/>
          <cell r="N13"/>
          <cell r="O13"/>
          <cell r="P13"/>
          <cell r="Q13"/>
          <cell r="R13"/>
          <cell r="S13"/>
          <cell r="T13"/>
          <cell r="U13"/>
        </row>
        <row r="14">
          <cell r="C14">
            <v>46034</v>
          </cell>
          <cell r="D14"/>
          <cell r="E14"/>
          <cell r="F14"/>
          <cell r="G14"/>
          <cell r="H14"/>
          <cell r="I14"/>
          <cell r="J14"/>
          <cell r="K14"/>
          <cell r="L14"/>
          <cell r="M14"/>
          <cell r="N14"/>
          <cell r="O14"/>
          <cell r="P14"/>
          <cell r="Q14"/>
          <cell r="R14"/>
          <cell r="S14"/>
          <cell r="T14"/>
          <cell r="U14"/>
        </row>
        <row r="15">
          <cell r="C15">
            <v>46041</v>
          </cell>
          <cell r="D15"/>
          <cell r="E15"/>
          <cell r="F15"/>
          <cell r="G15"/>
          <cell r="H15"/>
          <cell r="I15"/>
          <cell r="J15"/>
          <cell r="K15"/>
          <cell r="L15"/>
          <cell r="M15"/>
          <cell r="N15"/>
          <cell r="O15"/>
          <cell r="P15"/>
          <cell r="Q15"/>
          <cell r="R15"/>
          <cell r="S15"/>
          <cell r="T15"/>
          <cell r="U15"/>
        </row>
        <row r="16">
          <cell r="C16">
            <v>46048</v>
          </cell>
          <cell r="D16"/>
          <cell r="E16"/>
          <cell r="F16"/>
          <cell r="G16"/>
          <cell r="H16"/>
          <cell r="I16"/>
          <cell r="J16"/>
          <cell r="K16"/>
          <cell r="L16"/>
          <cell r="M16"/>
          <cell r="N16"/>
          <cell r="O16"/>
          <cell r="P16"/>
          <cell r="Q16"/>
          <cell r="R16"/>
          <cell r="S16"/>
          <cell r="T16"/>
          <cell r="U16"/>
        </row>
        <row r="17">
          <cell r="C17">
            <v>46055</v>
          </cell>
          <cell r="D17"/>
          <cell r="E17"/>
          <cell r="F17"/>
          <cell r="G17"/>
          <cell r="H17"/>
          <cell r="I17"/>
          <cell r="J17"/>
          <cell r="K17"/>
          <cell r="L17"/>
          <cell r="M17"/>
          <cell r="N17"/>
          <cell r="O17"/>
          <cell r="P17"/>
          <cell r="Q17"/>
          <cell r="R17"/>
          <cell r="S17"/>
          <cell r="T17"/>
          <cell r="U17"/>
        </row>
        <row r="18">
          <cell r="C18">
            <v>46062</v>
          </cell>
          <cell r="D18"/>
          <cell r="E18"/>
          <cell r="F18"/>
          <cell r="G18"/>
          <cell r="H18"/>
          <cell r="I18"/>
          <cell r="J18"/>
          <cell r="K18"/>
          <cell r="L18"/>
          <cell r="M18"/>
          <cell r="N18"/>
          <cell r="O18"/>
          <cell r="P18"/>
          <cell r="Q18"/>
          <cell r="R18"/>
          <cell r="S18"/>
          <cell r="T18"/>
          <cell r="U18"/>
        </row>
        <row r="19">
          <cell r="C19">
            <v>46069</v>
          </cell>
          <cell r="D19"/>
          <cell r="E19"/>
          <cell r="F19"/>
          <cell r="G19"/>
          <cell r="H19"/>
          <cell r="I19"/>
          <cell r="J19"/>
          <cell r="K19"/>
          <cell r="L19"/>
          <cell r="M19"/>
          <cell r="N19"/>
          <cell r="O19"/>
          <cell r="P19"/>
          <cell r="Q19"/>
          <cell r="R19"/>
          <cell r="S19"/>
          <cell r="T19"/>
          <cell r="U19"/>
        </row>
        <row r="20">
          <cell r="C20">
            <v>46076</v>
          </cell>
          <cell r="D20"/>
          <cell r="E20"/>
          <cell r="F20"/>
          <cell r="G20"/>
          <cell r="H20"/>
          <cell r="I20"/>
          <cell r="J20"/>
          <cell r="K20"/>
          <cell r="L20"/>
          <cell r="M20"/>
          <cell r="N20"/>
          <cell r="O20"/>
          <cell r="P20"/>
          <cell r="Q20"/>
          <cell r="R20"/>
          <cell r="S20"/>
          <cell r="T20"/>
          <cell r="U20"/>
        </row>
        <row r="21">
          <cell r="C21">
            <v>46083</v>
          </cell>
          <cell r="D21"/>
          <cell r="E21"/>
          <cell r="F21"/>
          <cell r="G21"/>
          <cell r="H21"/>
          <cell r="I21"/>
          <cell r="J21"/>
          <cell r="K21"/>
          <cell r="L21"/>
          <cell r="M21"/>
          <cell r="N21"/>
          <cell r="O21"/>
          <cell r="P21"/>
          <cell r="Q21"/>
          <cell r="R21"/>
          <cell r="S21"/>
          <cell r="T21"/>
          <cell r="U21"/>
        </row>
        <row r="22">
          <cell r="C22">
            <v>46090</v>
          </cell>
          <cell r="D22"/>
          <cell r="E22"/>
          <cell r="F22"/>
          <cell r="G22"/>
          <cell r="H22"/>
          <cell r="I22"/>
          <cell r="J22"/>
          <cell r="K22"/>
          <cell r="L22"/>
          <cell r="M22"/>
          <cell r="N22"/>
          <cell r="O22"/>
          <cell r="P22"/>
          <cell r="Q22"/>
          <cell r="R22"/>
          <cell r="S22"/>
          <cell r="T22"/>
          <cell r="U22"/>
        </row>
        <row r="23">
          <cell r="C23">
            <v>46097</v>
          </cell>
          <cell r="D23"/>
          <cell r="E23"/>
          <cell r="F23"/>
          <cell r="G23"/>
          <cell r="H23"/>
          <cell r="I23"/>
          <cell r="J23"/>
          <cell r="K23"/>
          <cell r="L23"/>
          <cell r="M23"/>
          <cell r="N23"/>
          <cell r="O23"/>
          <cell r="P23"/>
          <cell r="Q23"/>
          <cell r="R23"/>
          <cell r="S23"/>
          <cell r="T23"/>
          <cell r="U23"/>
        </row>
        <row r="24">
          <cell r="C24">
            <v>46104</v>
          </cell>
          <cell r="D24"/>
          <cell r="E24"/>
          <cell r="F24"/>
          <cell r="G24"/>
          <cell r="H24"/>
          <cell r="I24"/>
          <cell r="J24"/>
          <cell r="K24"/>
          <cell r="L24"/>
          <cell r="M24"/>
          <cell r="N24"/>
          <cell r="O24"/>
          <cell r="P24"/>
          <cell r="Q24"/>
          <cell r="R24"/>
          <cell r="S24"/>
          <cell r="T24"/>
          <cell r="U24"/>
        </row>
        <row r="25">
          <cell r="C25">
            <v>46111</v>
          </cell>
          <cell r="D25"/>
          <cell r="E25"/>
          <cell r="F25"/>
          <cell r="G25"/>
          <cell r="H25"/>
          <cell r="I25"/>
          <cell r="J25"/>
          <cell r="K25"/>
          <cell r="L25"/>
          <cell r="M25"/>
          <cell r="N25"/>
          <cell r="O25"/>
          <cell r="P25"/>
          <cell r="Q25"/>
          <cell r="R25"/>
          <cell r="S25"/>
          <cell r="T25"/>
          <cell r="U25"/>
        </row>
        <row r="26">
          <cell r="C26">
            <v>46118</v>
          </cell>
          <cell r="D26"/>
          <cell r="E26"/>
          <cell r="F26"/>
          <cell r="G26"/>
          <cell r="H26"/>
          <cell r="I26"/>
          <cell r="J26"/>
          <cell r="K26"/>
          <cell r="L26"/>
          <cell r="M26"/>
          <cell r="N26"/>
          <cell r="O26"/>
          <cell r="P26"/>
          <cell r="Q26"/>
          <cell r="R26"/>
          <cell r="S26"/>
          <cell r="T26"/>
          <cell r="U26"/>
        </row>
        <row r="27">
          <cell r="C27">
            <v>46125</v>
          </cell>
          <cell r="D27"/>
          <cell r="E27"/>
          <cell r="F27"/>
          <cell r="G27"/>
          <cell r="H27"/>
          <cell r="I27"/>
          <cell r="J27"/>
          <cell r="K27"/>
          <cell r="L27"/>
          <cell r="M27"/>
          <cell r="N27"/>
          <cell r="O27"/>
          <cell r="P27"/>
          <cell r="Q27"/>
          <cell r="R27"/>
          <cell r="S27"/>
          <cell r="T27"/>
          <cell r="U27"/>
        </row>
        <row r="28">
          <cell r="C28">
            <v>46132</v>
          </cell>
          <cell r="D28"/>
          <cell r="E28"/>
          <cell r="F28"/>
          <cell r="G28"/>
          <cell r="H28"/>
          <cell r="I28"/>
          <cell r="J28"/>
          <cell r="K28"/>
          <cell r="L28"/>
          <cell r="M28"/>
          <cell r="N28"/>
          <cell r="O28"/>
          <cell r="P28"/>
          <cell r="Q28"/>
          <cell r="R28"/>
          <cell r="S28"/>
          <cell r="T28"/>
          <cell r="U28"/>
        </row>
        <row r="29">
          <cell r="C29">
            <v>46139</v>
          </cell>
          <cell r="D29"/>
          <cell r="E29"/>
          <cell r="F29"/>
          <cell r="G29"/>
          <cell r="H29"/>
          <cell r="I29"/>
          <cell r="J29"/>
          <cell r="K29"/>
          <cell r="L29"/>
          <cell r="M29"/>
          <cell r="N29"/>
          <cell r="O29"/>
          <cell r="P29"/>
          <cell r="Q29"/>
          <cell r="R29"/>
          <cell r="S29"/>
          <cell r="T29"/>
          <cell r="U29"/>
        </row>
        <row r="30">
          <cell r="C30">
            <v>46146</v>
          </cell>
          <cell r="D30"/>
          <cell r="E30"/>
          <cell r="F30"/>
          <cell r="G30"/>
          <cell r="H30"/>
          <cell r="I30"/>
          <cell r="J30"/>
          <cell r="K30"/>
          <cell r="L30"/>
          <cell r="M30"/>
          <cell r="N30"/>
          <cell r="O30"/>
          <cell r="P30"/>
          <cell r="Q30"/>
          <cell r="R30"/>
          <cell r="S30"/>
          <cell r="T30"/>
          <cell r="U30"/>
        </row>
        <row r="31">
          <cell r="C31">
            <v>46153</v>
          </cell>
          <cell r="D31"/>
          <cell r="E31"/>
          <cell r="F31"/>
          <cell r="G31"/>
          <cell r="H31"/>
          <cell r="I31"/>
          <cell r="J31"/>
          <cell r="K31"/>
          <cell r="L31"/>
          <cell r="M31"/>
          <cell r="N31"/>
          <cell r="O31"/>
          <cell r="P31"/>
          <cell r="Q31"/>
          <cell r="R31"/>
          <cell r="S31"/>
          <cell r="T31"/>
          <cell r="U31"/>
        </row>
        <row r="32">
          <cell r="C32">
            <v>46160</v>
          </cell>
          <cell r="D32"/>
          <cell r="E32"/>
          <cell r="F32"/>
          <cell r="G32"/>
          <cell r="H32"/>
          <cell r="I32"/>
          <cell r="J32"/>
          <cell r="K32"/>
          <cell r="L32"/>
          <cell r="M32"/>
          <cell r="N32"/>
          <cell r="O32"/>
          <cell r="P32"/>
          <cell r="Q32"/>
          <cell r="R32"/>
          <cell r="S32"/>
          <cell r="T32"/>
          <cell r="U32"/>
        </row>
        <row r="33">
          <cell r="C33">
            <v>46167</v>
          </cell>
          <cell r="D33"/>
          <cell r="E33"/>
          <cell r="F33"/>
          <cell r="G33"/>
          <cell r="H33"/>
          <cell r="I33"/>
          <cell r="J33"/>
          <cell r="K33"/>
          <cell r="L33"/>
          <cell r="M33"/>
          <cell r="N33"/>
          <cell r="O33"/>
          <cell r="P33"/>
          <cell r="Q33"/>
          <cell r="R33"/>
          <cell r="S33"/>
          <cell r="T33"/>
          <cell r="U33"/>
        </row>
        <row r="34">
          <cell r="C34">
            <v>46174</v>
          </cell>
          <cell r="D34"/>
          <cell r="E34"/>
          <cell r="F34"/>
          <cell r="G34"/>
          <cell r="H34"/>
          <cell r="I34"/>
          <cell r="J34"/>
          <cell r="K34"/>
          <cell r="L34"/>
          <cell r="M34"/>
          <cell r="N34"/>
          <cell r="O34"/>
          <cell r="P34"/>
          <cell r="Q34"/>
          <cell r="R34"/>
          <cell r="S34"/>
          <cell r="T34"/>
          <cell r="U34"/>
        </row>
        <row r="35">
          <cell r="C35">
            <v>46181</v>
          </cell>
          <cell r="D35"/>
          <cell r="E35"/>
          <cell r="F35"/>
          <cell r="G35"/>
          <cell r="H35"/>
          <cell r="I35"/>
          <cell r="J35"/>
          <cell r="K35"/>
          <cell r="L35"/>
          <cell r="M35"/>
          <cell r="N35"/>
          <cell r="O35"/>
          <cell r="P35"/>
          <cell r="Q35"/>
          <cell r="R35"/>
          <cell r="S35"/>
          <cell r="T35"/>
          <cell r="U35"/>
        </row>
        <row r="36">
          <cell r="C36">
            <v>46188</v>
          </cell>
          <cell r="D36"/>
          <cell r="E36"/>
          <cell r="F36"/>
          <cell r="G36"/>
          <cell r="H36"/>
          <cell r="I36"/>
          <cell r="J36"/>
          <cell r="K36"/>
          <cell r="L36"/>
          <cell r="M36"/>
          <cell r="N36"/>
          <cell r="O36"/>
          <cell r="P36"/>
          <cell r="Q36"/>
          <cell r="R36"/>
          <cell r="S36"/>
          <cell r="T36"/>
          <cell r="U36"/>
        </row>
        <row r="37">
          <cell r="C37">
            <v>46195</v>
          </cell>
          <cell r="D37"/>
          <cell r="E37"/>
          <cell r="F37"/>
          <cell r="G37"/>
          <cell r="H37"/>
          <cell r="I37"/>
          <cell r="J37"/>
          <cell r="K37"/>
          <cell r="L37"/>
          <cell r="M37"/>
          <cell r="N37"/>
          <cell r="O37"/>
          <cell r="P37"/>
          <cell r="Q37"/>
          <cell r="R37"/>
          <cell r="S37"/>
          <cell r="T37"/>
          <cell r="U37"/>
        </row>
        <row r="38">
          <cell r="C38">
            <v>46202</v>
          </cell>
          <cell r="D38"/>
          <cell r="E38"/>
          <cell r="F38"/>
          <cell r="G38"/>
          <cell r="H38"/>
          <cell r="I38"/>
          <cell r="J38"/>
          <cell r="K38"/>
          <cell r="L38"/>
          <cell r="M38"/>
          <cell r="N38"/>
          <cell r="O38"/>
          <cell r="P38"/>
          <cell r="Q38"/>
          <cell r="R38"/>
          <cell r="S38"/>
          <cell r="T38"/>
          <cell r="U38"/>
        </row>
        <row r="39">
          <cell r="C39">
            <v>46209</v>
          </cell>
          <cell r="D39"/>
          <cell r="E39"/>
          <cell r="F39"/>
          <cell r="G39"/>
          <cell r="H39"/>
          <cell r="I39"/>
          <cell r="J39"/>
          <cell r="K39"/>
          <cell r="L39"/>
          <cell r="M39"/>
          <cell r="N39"/>
          <cell r="O39"/>
          <cell r="P39"/>
          <cell r="Q39"/>
          <cell r="R39"/>
          <cell r="S39"/>
          <cell r="T39"/>
          <cell r="U39"/>
        </row>
        <row r="40">
          <cell r="C40">
            <v>46216</v>
          </cell>
          <cell r="D40"/>
          <cell r="E40"/>
          <cell r="F40"/>
          <cell r="G40"/>
          <cell r="H40"/>
          <cell r="I40"/>
          <cell r="J40"/>
          <cell r="K40"/>
          <cell r="L40"/>
          <cell r="M40"/>
          <cell r="N40"/>
          <cell r="O40"/>
          <cell r="P40"/>
          <cell r="Q40"/>
          <cell r="R40"/>
          <cell r="S40"/>
          <cell r="T40"/>
          <cell r="U40"/>
        </row>
        <row r="41">
          <cell r="C41">
            <v>46223</v>
          </cell>
          <cell r="D41"/>
          <cell r="E41"/>
          <cell r="F41"/>
          <cell r="G41"/>
          <cell r="H41"/>
          <cell r="I41"/>
          <cell r="J41"/>
          <cell r="K41"/>
          <cell r="L41"/>
          <cell r="M41"/>
          <cell r="N41"/>
          <cell r="O41"/>
          <cell r="P41"/>
          <cell r="Q41"/>
          <cell r="R41"/>
          <cell r="S41"/>
          <cell r="T41"/>
          <cell r="U41"/>
        </row>
        <row r="42">
          <cell r="C42">
            <v>46230</v>
          </cell>
          <cell r="D42"/>
          <cell r="E42"/>
          <cell r="F42"/>
          <cell r="G42"/>
          <cell r="H42"/>
          <cell r="I42"/>
          <cell r="J42"/>
          <cell r="K42"/>
          <cell r="L42"/>
          <cell r="M42"/>
          <cell r="N42"/>
          <cell r="O42"/>
          <cell r="P42"/>
          <cell r="Q42"/>
          <cell r="R42"/>
          <cell r="S42"/>
          <cell r="T42"/>
          <cell r="U42"/>
        </row>
        <row r="43">
          <cell r="C43">
            <v>46237</v>
          </cell>
          <cell r="D43"/>
          <cell r="E43"/>
          <cell r="F43"/>
          <cell r="G43"/>
          <cell r="H43"/>
          <cell r="I43"/>
          <cell r="J43"/>
          <cell r="K43"/>
          <cell r="L43"/>
          <cell r="M43"/>
          <cell r="N43"/>
          <cell r="O43"/>
          <cell r="P43"/>
          <cell r="Q43"/>
          <cell r="R43"/>
          <cell r="S43"/>
          <cell r="T43"/>
          <cell r="U43"/>
        </row>
        <row r="44">
          <cell r="C44">
            <v>46244</v>
          </cell>
          <cell r="D44"/>
          <cell r="E44"/>
          <cell r="F44"/>
          <cell r="G44"/>
          <cell r="H44"/>
          <cell r="I44"/>
          <cell r="J44"/>
          <cell r="K44"/>
          <cell r="L44"/>
          <cell r="M44"/>
          <cell r="N44"/>
          <cell r="O44"/>
          <cell r="P44"/>
          <cell r="Q44"/>
          <cell r="R44"/>
          <cell r="S44"/>
          <cell r="T44"/>
          <cell r="U44"/>
        </row>
        <row r="45">
          <cell r="C45">
            <v>46251</v>
          </cell>
          <cell r="D45"/>
          <cell r="E45"/>
          <cell r="F45"/>
          <cell r="G45"/>
          <cell r="H45"/>
          <cell r="I45"/>
          <cell r="J45"/>
          <cell r="K45"/>
          <cell r="L45"/>
          <cell r="M45"/>
          <cell r="N45"/>
          <cell r="O45"/>
          <cell r="P45"/>
          <cell r="Q45"/>
          <cell r="R45"/>
          <cell r="S45"/>
          <cell r="T45"/>
          <cell r="U45"/>
        </row>
        <row r="46">
          <cell r="C46">
            <v>46258</v>
          </cell>
          <cell r="D46"/>
          <cell r="E46"/>
          <cell r="F46"/>
          <cell r="G46"/>
          <cell r="H46"/>
          <cell r="I46"/>
          <cell r="J46"/>
          <cell r="K46"/>
          <cell r="L46"/>
          <cell r="M46"/>
          <cell r="N46"/>
          <cell r="O46"/>
          <cell r="P46"/>
          <cell r="Q46"/>
          <cell r="R46"/>
          <cell r="S46"/>
          <cell r="T46"/>
          <cell r="U46"/>
        </row>
        <row r="47">
          <cell r="C47">
            <v>46265</v>
          </cell>
          <cell r="D47"/>
          <cell r="E47"/>
          <cell r="F47"/>
          <cell r="G47"/>
          <cell r="H47"/>
          <cell r="I47"/>
          <cell r="J47"/>
          <cell r="K47"/>
          <cell r="L47"/>
          <cell r="M47"/>
          <cell r="N47"/>
          <cell r="O47"/>
          <cell r="P47"/>
          <cell r="Q47"/>
          <cell r="R47"/>
          <cell r="S47"/>
          <cell r="T47"/>
          <cell r="U47"/>
        </row>
        <row r="48">
          <cell r="C48">
            <v>46272</v>
          </cell>
          <cell r="D48"/>
          <cell r="E48"/>
          <cell r="F48"/>
          <cell r="G48"/>
          <cell r="H48"/>
          <cell r="I48"/>
          <cell r="J48"/>
          <cell r="K48"/>
          <cell r="L48"/>
          <cell r="M48"/>
          <cell r="N48"/>
          <cell r="O48"/>
          <cell r="P48"/>
          <cell r="Q48"/>
          <cell r="R48"/>
          <cell r="S48"/>
          <cell r="T48"/>
          <cell r="U48"/>
        </row>
        <row r="49">
          <cell r="C49">
            <v>46279</v>
          </cell>
          <cell r="D49"/>
          <cell r="E49"/>
          <cell r="F49"/>
          <cell r="G49"/>
          <cell r="H49"/>
          <cell r="I49"/>
          <cell r="J49"/>
          <cell r="K49"/>
          <cell r="L49"/>
          <cell r="M49"/>
          <cell r="N49"/>
          <cell r="O49"/>
          <cell r="P49"/>
          <cell r="Q49"/>
          <cell r="R49"/>
          <cell r="S49"/>
          <cell r="T49"/>
          <cell r="U49"/>
        </row>
        <row r="50">
          <cell r="C50">
            <v>46286</v>
          </cell>
          <cell r="D50"/>
          <cell r="E50"/>
          <cell r="F50"/>
          <cell r="G50"/>
          <cell r="H50"/>
          <cell r="I50"/>
          <cell r="J50"/>
          <cell r="K50"/>
          <cell r="L50"/>
          <cell r="M50"/>
          <cell r="N50"/>
          <cell r="O50"/>
          <cell r="P50"/>
          <cell r="Q50"/>
          <cell r="R50"/>
          <cell r="S50"/>
          <cell r="T50"/>
          <cell r="U50"/>
        </row>
        <row r="51">
          <cell r="C51">
            <v>46293</v>
          </cell>
          <cell r="D51"/>
          <cell r="E51"/>
          <cell r="F51"/>
          <cell r="G51"/>
          <cell r="H51"/>
          <cell r="I51"/>
          <cell r="J51"/>
          <cell r="K51"/>
          <cell r="L51"/>
          <cell r="M51"/>
          <cell r="N51"/>
          <cell r="O51"/>
          <cell r="P51"/>
          <cell r="Q51"/>
          <cell r="R51"/>
          <cell r="S51"/>
          <cell r="T51"/>
          <cell r="U51"/>
        </row>
        <row r="52">
          <cell r="C52">
            <v>46300</v>
          </cell>
          <cell r="D52"/>
          <cell r="E52"/>
          <cell r="F52"/>
          <cell r="G52"/>
          <cell r="H52"/>
          <cell r="I52"/>
          <cell r="J52"/>
          <cell r="K52"/>
          <cell r="L52"/>
          <cell r="M52"/>
          <cell r="N52"/>
          <cell r="O52"/>
          <cell r="P52"/>
          <cell r="Q52"/>
          <cell r="R52"/>
          <cell r="S52"/>
          <cell r="T52"/>
          <cell r="U52"/>
        </row>
        <row r="53">
          <cell r="C53">
            <v>46307</v>
          </cell>
          <cell r="D53"/>
          <cell r="E53"/>
          <cell r="F53"/>
          <cell r="G53"/>
          <cell r="H53"/>
          <cell r="I53"/>
          <cell r="J53"/>
          <cell r="K53"/>
          <cell r="L53"/>
          <cell r="M53"/>
          <cell r="N53"/>
          <cell r="O53"/>
          <cell r="P53"/>
          <cell r="Q53"/>
          <cell r="R53"/>
          <cell r="S53"/>
          <cell r="T53"/>
          <cell r="U53"/>
        </row>
        <row r="54">
          <cell r="C54">
            <v>46314</v>
          </cell>
          <cell r="D54"/>
          <cell r="E54"/>
          <cell r="F54"/>
          <cell r="G54"/>
          <cell r="H54"/>
          <cell r="I54"/>
          <cell r="J54"/>
          <cell r="K54"/>
          <cell r="L54"/>
          <cell r="M54"/>
          <cell r="N54"/>
          <cell r="O54"/>
          <cell r="P54"/>
          <cell r="Q54"/>
          <cell r="R54"/>
          <cell r="S54"/>
          <cell r="T54"/>
          <cell r="U54"/>
        </row>
        <row r="55">
          <cell r="C55">
            <v>46321</v>
          </cell>
          <cell r="D55"/>
          <cell r="E55"/>
          <cell r="F55"/>
          <cell r="G55"/>
          <cell r="H55"/>
          <cell r="I55"/>
          <cell r="J55"/>
          <cell r="K55"/>
          <cell r="L55"/>
          <cell r="M55"/>
          <cell r="N55"/>
          <cell r="O55"/>
          <cell r="P55"/>
          <cell r="Q55"/>
          <cell r="R55"/>
          <cell r="S55"/>
          <cell r="T55"/>
          <cell r="U55"/>
        </row>
        <row r="56">
          <cell r="C56">
            <v>46328</v>
          </cell>
          <cell r="D56"/>
          <cell r="E56"/>
          <cell r="F56"/>
          <cell r="G56"/>
          <cell r="H56"/>
          <cell r="I56"/>
          <cell r="J56"/>
          <cell r="K56"/>
          <cell r="L56"/>
          <cell r="M56"/>
          <cell r="N56"/>
          <cell r="O56"/>
          <cell r="P56"/>
          <cell r="Q56"/>
          <cell r="R56"/>
          <cell r="S56"/>
          <cell r="T56"/>
          <cell r="U56"/>
        </row>
        <row r="57">
          <cell r="C57">
            <v>46335</v>
          </cell>
          <cell r="D57"/>
          <cell r="E57"/>
          <cell r="F57"/>
          <cell r="G57"/>
          <cell r="H57"/>
          <cell r="I57"/>
          <cell r="J57"/>
          <cell r="K57"/>
          <cell r="L57"/>
          <cell r="M57"/>
          <cell r="N57"/>
          <cell r="O57"/>
          <cell r="P57"/>
          <cell r="Q57"/>
          <cell r="R57"/>
          <cell r="S57"/>
          <cell r="T57"/>
          <cell r="U57"/>
        </row>
        <row r="58">
          <cell r="C58">
            <v>46342</v>
          </cell>
          <cell r="D58"/>
          <cell r="E58"/>
          <cell r="F58"/>
          <cell r="G58"/>
          <cell r="H58"/>
          <cell r="I58"/>
          <cell r="J58"/>
          <cell r="K58"/>
          <cell r="L58"/>
          <cell r="M58"/>
          <cell r="N58"/>
          <cell r="O58"/>
          <cell r="P58"/>
          <cell r="Q58"/>
          <cell r="R58"/>
          <cell r="S58"/>
          <cell r="T58"/>
          <cell r="U58"/>
        </row>
        <row r="59">
          <cell r="C59">
            <v>46349</v>
          </cell>
          <cell r="D59"/>
          <cell r="E59"/>
          <cell r="F59"/>
          <cell r="G59"/>
          <cell r="H59"/>
          <cell r="I59"/>
          <cell r="J59"/>
          <cell r="K59"/>
          <cell r="L59"/>
          <cell r="M59"/>
          <cell r="N59"/>
          <cell r="O59"/>
          <cell r="P59"/>
          <cell r="Q59"/>
          <cell r="R59"/>
          <cell r="S59"/>
          <cell r="T59"/>
          <cell r="U59"/>
        </row>
        <row r="60">
          <cell r="C60">
            <v>46356</v>
          </cell>
          <cell r="D60"/>
          <cell r="E60"/>
          <cell r="F60"/>
          <cell r="G60"/>
          <cell r="H60"/>
          <cell r="I60"/>
          <cell r="J60"/>
          <cell r="K60"/>
          <cell r="L60"/>
          <cell r="M60"/>
          <cell r="N60"/>
          <cell r="O60"/>
          <cell r="P60"/>
          <cell r="Q60"/>
          <cell r="R60"/>
          <cell r="S60"/>
          <cell r="T60"/>
          <cell r="U60"/>
        </row>
        <row r="61">
          <cell r="C61">
            <v>46363</v>
          </cell>
          <cell r="D61"/>
          <cell r="E61"/>
          <cell r="F61"/>
          <cell r="G61"/>
          <cell r="H61"/>
          <cell r="I61"/>
          <cell r="J61"/>
          <cell r="K61"/>
          <cell r="L61"/>
          <cell r="M61"/>
          <cell r="N61"/>
          <cell r="O61"/>
          <cell r="P61"/>
          <cell r="Q61"/>
          <cell r="R61"/>
          <cell r="S61"/>
          <cell r="T61"/>
          <cell r="U61"/>
        </row>
        <row r="62">
          <cell r="C62">
            <v>46370</v>
          </cell>
          <cell r="D62"/>
          <cell r="E62"/>
          <cell r="F62"/>
          <cell r="G62"/>
          <cell r="H62"/>
          <cell r="I62"/>
          <cell r="J62"/>
          <cell r="K62"/>
          <cell r="L62"/>
          <cell r="M62"/>
          <cell r="N62"/>
          <cell r="O62"/>
          <cell r="P62"/>
          <cell r="Q62"/>
          <cell r="R62"/>
          <cell r="S62"/>
          <cell r="T62"/>
          <cell r="U62"/>
        </row>
        <row r="63">
          <cell r="C63">
            <v>46377</v>
          </cell>
          <cell r="D63"/>
          <cell r="E63"/>
          <cell r="F63"/>
          <cell r="G63"/>
          <cell r="H63"/>
          <cell r="I63"/>
          <cell r="J63"/>
          <cell r="K63"/>
          <cell r="L63"/>
          <cell r="M63"/>
          <cell r="N63"/>
          <cell r="O63"/>
          <cell r="P63"/>
          <cell r="Q63"/>
          <cell r="R63"/>
          <cell r="S63"/>
          <cell r="T63"/>
          <cell r="U63"/>
        </row>
        <row r="64">
          <cell r="C64">
            <v>46384</v>
          </cell>
          <cell r="D64"/>
          <cell r="E64"/>
          <cell r="F64"/>
          <cell r="G64"/>
          <cell r="H64"/>
          <cell r="I64"/>
          <cell r="J64"/>
          <cell r="K64"/>
          <cell r="L64"/>
          <cell r="M64"/>
          <cell r="N64"/>
          <cell r="O64"/>
          <cell r="P64"/>
          <cell r="Q64"/>
          <cell r="R64"/>
          <cell r="S64"/>
          <cell r="T64"/>
          <cell r="U64"/>
        </row>
        <row r="65">
          <cell r="C65">
            <v>46391</v>
          </cell>
          <cell r="D65"/>
          <cell r="E65"/>
          <cell r="F65"/>
          <cell r="G65"/>
          <cell r="H65"/>
          <cell r="I65"/>
          <cell r="J65"/>
          <cell r="K65"/>
          <cell r="L65"/>
          <cell r="M65"/>
          <cell r="N65"/>
          <cell r="O65"/>
          <cell r="P65"/>
          <cell r="Q65"/>
          <cell r="R65"/>
          <cell r="S65"/>
          <cell r="T65"/>
          <cell r="U65"/>
        </row>
        <row r="66">
          <cell r="C66">
            <v>46398</v>
          </cell>
          <cell r="D66"/>
          <cell r="E66"/>
          <cell r="F66"/>
          <cell r="G66"/>
          <cell r="H66"/>
          <cell r="I66"/>
          <cell r="J66"/>
          <cell r="K66"/>
          <cell r="L66"/>
          <cell r="M66"/>
          <cell r="N66"/>
          <cell r="O66"/>
          <cell r="P66"/>
          <cell r="Q66"/>
          <cell r="R66"/>
          <cell r="S66"/>
          <cell r="T66"/>
          <cell r="U66"/>
        </row>
        <row r="67">
          <cell r="C67">
            <v>46405</v>
          </cell>
          <cell r="D67"/>
          <cell r="E67"/>
          <cell r="F67"/>
          <cell r="G67"/>
          <cell r="H67"/>
          <cell r="I67"/>
          <cell r="J67"/>
          <cell r="K67"/>
          <cell r="L67"/>
          <cell r="M67"/>
          <cell r="N67"/>
          <cell r="O67"/>
          <cell r="P67"/>
          <cell r="Q67"/>
          <cell r="R67"/>
          <cell r="S67"/>
          <cell r="T67"/>
          <cell r="U67"/>
        </row>
        <row r="68">
          <cell r="C68">
            <v>46412</v>
          </cell>
          <cell r="D68"/>
          <cell r="E68"/>
          <cell r="F68"/>
          <cell r="G68"/>
          <cell r="H68"/>
          <cell r="I68"/>
          <cell r="J68"/>
          <cell r="K68"/>
          <cell r="L68"/>
          <cell r="M68"/>
          <cell r="N68"/>
          <cell r="O68"/>
          <cell r="P68"/>
          <cell r="Q68"/>
          <cell r="R68"/>
          <cell r="S68"/>
          <cell r="T68"/>
          <cell r="U68"/>
        </row>
        <row r="69">
          <cell r="C69">
            <v>46419</v>
          </cell>
          <cell r="D69"/>
          <cell r="E69"/>
          <cell r="F69"/>
          <cell r="G69"/>
          <cell r="H69"/>
          <cell r="I69"/>
          <cell r="J69"/>
          <cell r="K69"/>
          <cell r="L69"/>
          <cell r="M69"/>
          <cell r="N69"/>
          <cell r="O69"/>
          <cell r="P69"/>
          <cell r="Q69"/>
          <cell r="R69"/>
          <cell r="S69"/>
          <cell r="T69"/>
          <cell r="U69"/>
        </row>
        <row r="70">
          <cell r="C70">
            <v>46426</v>
          </cell>
          <cell r="D70"/>
          <cell r="E70"/>
          <cell r="F70"/>
          <cell r="G70"/>
          <cell r="H70"/>
          <cell r="I70"/>
          <cell r="J70"/>
          <cell r="K70"/>
          <cell r="L70"/>
          <cell r="M70"/>
          <cell r="N70"/>
          <cell r="O70"/>
          <cell r="P70"/>
          <cell r="Q70"/>
          <cell r="R70"/>
          <cell r="S70"/>
          <cell r="T70"/>
          <cell r="U70"/>
        </row>
        <row r="71">
          <cell r="C71">
            <v>46433</v>
          </cell>
          <cell r="D71"/>
          <cell r="E71"/>
          <cell r="F71"/>
          <cell r="G71"/>
          <cell r="H71"/>
          <cell r="I71"/>
          <cell r="J71"/>
          <cell r="K71"/>
          <cell r="L71"/>
          <cell r="M71"/>
          <cell r="N71"/>
          <cell r="O71"/>
          <cell r="P71"/>
          <cell r="Q71"/>
          <cell r="R71"/>
          <cell r="S71"/>
          <cell r="T71"/>
          <cell r="U71"/>
        </row>
        <row r="72">
          <cell r="C72">
            <v>46440</v>
          </cell>
          <cell r="D72"/>
          <cell r="E72"/>
          <cell r="F72"/>
          <cell r="G72"/>
          <cell r="H72"/>
          <cell r="I72"/>
          <cell r="J72"/>
          <cell r="K72"/>
          <cell r="L72"/>
          <cell r="M72"/>
          <cell r="N72"/>
          <cell r="O72"/>
          <cell r="P72"/>
          <cell r="Q72"/>
          <cell r="R72"/>
          <cell r="S72"/>
          <cell r="T72"/>
          <cell r="U72"/>
        </row>
        <row r="73">
          <cell r="C73">
            <v>46447</v>
          </cell>
          <cell r="D73"/>
          <cell r="E73"/>
          <cell r="F73"/>
          <cell r="G73"/>
          <cell r="H73"/>
          <cell r="I73"/>
          <cell r="J73"/>
          <cell r="K73"/>
          <cell r="L73"/>
          <cell r="M73"/>
          <cell r="N73"/>
          <cell r="O73"/>
          <cell r="P73"/>
          <cell r="Q73"/>
          <cell r="R73"/>
          <cell r="S73"/>
          <cell r="T73"/>
          <cell r="U73"/>
        </row>
        <row r="74">
          <cell r="C74">
            <v>46454</v>
          </cell>
          <cell r="D74"/>
          <cell r="E74"/>
          <cell r="F74"/>
          <cell r="G74"/>
          <cell r="H74"/>
          <cell r="I74"/>
          <cell r="J74"/>
          <cell r="K74"/>
          <cell r="L74"/>
          <cell r="M74"/>
          <cell r="N74"/>
          <cell r="O74"/>
          <cell r="P74"/>
          <cell r="Q74"/>
          <cell r="R74"/>
          <cell r="S74"/>
          <cell r="T74"/>
          <cell r="U74"/>
        </row>
        <row r="75">
          <cell r="C75">
            <v>46461</v>
          </cell>
          <cell r="D75"/>
          <cell r="E75"/>
          <cell r="F75"/>
          <cell r="G75"/>
          <cell r="H75"/>
          <cell r="I75"/>
          <cell r="J75"/>
          <cell r="K75"/>
          <cell r="L75"/>
          <cell r="M75"/>
          <cell r="N75"/>
          <cell r="O75"/>
          <cell r="P75"/>
          <cell r="Q75"/>
          <cell r="R75"/>
          <cell r="S75"/>
          <cell r="T75"/>
          <cell r="U75"/>
        </row>
        <row r="76">
          <cell r="C76">
            <v>46468</v>
          </cell>
          <cell r="D76"/>
          <cell r="E76"/>
          <cell r="F76"/>
          <cell r="G76"/>
          <cell r="H76"/>
          <cell r="I76"/>
          <cell r="J76"/>
          <cell r="K76"/>
          <cell r="L76"/>
          <cell r="M76"/>
          <cell r="N76"/>
          <cell r="O76"/>
          <cell r="P76"/>
          <cell r="Q76"/>
          <cell r="R76"/>
          <cell r="S76"/>
          <cell r="T76"/>
          <cell r="U76"/>
        </row>
        <row r="77">
          <cell r="C77">
            <v>46475</v>
          </cell>
          <cell r="D77"/>
          <cell r="E77"/>
          <cell r="F77"/>
          <cell r="G77"/>
          <cell r="H77"/>
          <cell r="I77"/>
          <cell r="J77"/>
          <cell r="K77"/>
          <cell r="L77"/>
          <cell r="M77"/>
          <cell r="N77"/>
          <cell r="O77"/>
          <cell r="P77"/>
          <cell r="Q77"/>
          <cell r="R77"/>
          <cell r="S77"/>
          <cell r="T77"/>
          <cell r="U77"/>
        </row>
        <row r="78">
          <cell r="C78">
            <v>46482</v>
          </cell>
          <cell r="D78"/>
          <cell r="E78"/>
          <cell r="F78"/>
          <cell r="G78"/>
          <cell r="H78"/>
          <cell r="I78"/>
          <cell r="J78"/>
          <cell r="K78"/>
          <cell r="L78"/>
          <cell r="M78"/>
          <cell r="N78"/>
          <cell r="O78"/>
          <cell r="P78"/>
          <cell r="Q78"/>
          <cell r="R78"/>
          <cell r="S78"/>
          <cell r="T78"/>
          <cell r="U78"/>
        </row>
        <row r="79">
          <cell r="C79">
            <v>46489</v>
          </cell>
          <cell r="D79"/>
          <cell r="E79"/>
          <cell r="F79"/>
          <cell r="G79"/>
          <cell r="H79"/>
          <cell r="I79"/>
          <cell r="J79"/>
          <cell r="K79"/>
          <cell r="L79"/>
          <cell r="M79"/>
          <cell r="N79"/>
          <cell r="O79"/>
          <cell r="P79"/>
          <cell r="Q79"/>
          <cell r="R79"/>
          <cell r="S79"/>
          <cell r="T79"/>
          <cell r="U79"/>
        </row>
        <row r="80">
          <cell r="C80">
            <v>46496</v>
          </cell>
          <cell r="D80"/>
          <cell r="E80"/>
          <cell r="F80"/>
          <cell r="G80"/>
          <cell r="H80"/>
          <cell r="I80"/>
          <cell r="J80"/>
          <cell r="K80"/>
          <cell r="L80"/>
          <cell r="M80"/>
          <cell r="N80"/>
          <cell r="O80"/>
          <cell r="P80"/>
          <cell r="Q80"/>
          <cell r="R80"/>
          <cell r="S80"/>
          <cell r="T80"/>
          <cell r="U80"/>
        </row>
        <row r="81">
          <cell r="C81">
            <v>46503</v>
          </cell>
          <cell r="D81"/>
          <cell r="E81"/>
          <cell r="F81"/>
          <cell r="G81"/>
          <cell r="H81"/>
          <cell r="I81"/>
          <cell r="J81"/>
          <cell r="K81"/>
          <cell r="L81"/>
          <cell r="M81"/>
          <cell r="N81"/>
          <cell r="O81"/>
          <cell r="P81"/>
          <cell r="Q81"/>
          <cell r="R81"/>
          <cell r="S81"/>
          <cell r="T81"/>
          <cell r="U81"/>
        </row>
        <row r="82">
          <cell r="C82">
            <v>46510</v>
          </cell>
          <cell r="D82"/>
          <cell r="E82"/>
          <cell r="F82"/>
          <cell r="G82"/>
          <cell r="H82"/>
          <cell r="I82"/>
          <cell r="J82"/>
          <cell r="K82"/>
          <cell r="L82"/>
          <cell r="M82"/>
          <cell r="N82"/>
          <cell r="O82"/>
          <cell r="P82"/>
          <cell r="Q82"/>
          <cell r="R82"/>
          <cell r="S82"/>
          <cell r="T82"/>
          <cell r="U82"/>
        </row>
        <row r="83">
          <cell r="C83">
            <v>46517</v>
          </cell>
          <cell r="D83"/>
          <cell r="E83"/>
          <cell r="F83"/>
          <cell r="G83"/>
          <cell r="H83"/>
          <cell r="I83"/>
          <cell r="J83"/>
          <cell r="K83"/>
          <cell r="L83"/>
          <cell r="M83"/>
          <cell r="N83"/>
          <cell r="O83"/>
          <cell r="P83"/>
          <cell r="Q83"/>
          <cell r="R83"/>
          <cell r="S83"/>
          <cell r="T83"/>
          <cell r="U83"/>
        </row>
        <row r="84">
          <cell r="C84">
            <v>46524</v>
          </cell>
          <cell r="D84"/>
          <cell r="E84"/>
          <cell r="F84"/>
          <cell r="G84"/>
          <cell r="H84"/>
          <cell r="I84"/>
          <cell r="J84"/>
          <cell r="K84"/>
          <cell r="L84"/>
          <cell r="M84"/>
          <cell r="N84"/>
          <cell r="O84"/>
          <cell r="P84"/>
          <cell r="Q84"/>
          <cell r="R84"/>
          <cell r="S84"/>
          <cell r="T84"/>
          <cell r="U84"/>
        </row>
        <row r="85">
          <cell r="C85">
            <v>46531</v>
          </cell>
          <cell r="D85"/>
          <cell r="E85"/>
          <cell r="F85"/>
          <cell r="G85"/>
          <cell r="H85"/>
          <cell r="I85"/>
          <cell r="J85"/>
          <cell r="K85"/>
          <cell r="L85"/>
          <cell r="M85"/>
          <cell r="N85"/>
          <cell r="O85"/>
          <cell r="P85"/>
          <cell r="Q85"/>
          <cell r="R85"/>
          <cell r="S85"/>
          <cell r="T85"/>
          <cell r="U85"/>
        </row>
        <row r="86">
          <cell r="C86">
            <v>46538</v>
          </cell>
          <cell r="D86"/>
          <cell r="E86"/>
          <cell r="F86"/>
          <cell r="G86"/>
          <cell r="H86"/>
          <cell r="I86"/>
          <cell r="J86"/>
          <cell r="K86"/>
          <cell r="L86"/>
          <cell r="M86"/>
          <cell r="N86"/>
          <cell r="O86"/>
          <cell r="P86"/>
          <cell r="Q86"/>
          <cell r="R86"/>
          <cell r="S86"/>
          <cell r="T86"/>
          <cell r="U86"/>
        </row>
        <row r="87">
          <cell r="C87">
            <v>46545</v>
          </cell>
          <cell r="D87"/>
          <cell r="E87"/>
          <cell r="F87"/>
          <cell r="G87"/>
          <cell r="H87"/>
          <cell r="I87"/>
          <cell r="J87"/>
          <cell r="K87"/>
          <cell r="L87"/>
          <cell r="M87"/>
          <cell r="N87"/>
          <cell r="O87"/>
          <cell r="P87"/>
          <cell r="Q87"/>
          <cell r="R87"/>
          <cell r="S87"/>
          <cell r="T87"/>
          <cell r="U87"/>
        </row>
        <row r="88">
          <cell r="C88">
            <v>46552</v>
          </cell>
          <cell r="D88"/>
          <cell r="E88"/>
          <cell r="F88"/>
          <cell r="G88"/>
          <cell r="H88"/>
          <cell r="I88"/>
          <cell r="J88"/>
          <cell r="K88"/>
          <cell r="L88"/>
          <cell r="M88"/>
          <cell r="N88"/>
          <cell r="O88"/>
          <cell r="P88"/>
          <cell r="Q88"/>
          <cell r="R88"/>
          <cell r="S88"/>
          <cell r="T88"/>
          <cell r="U88"/>
        </row>
        <row r="89">
          <cell r="C89">
            <v>46559</v>
          </cell>
          <cell r="D89"/>
          <cell r="E89"/>
          <cell r="F89"/>
          <cell r="G89"/>
          <cell r="H89"/>
          <cell r="I89"/>
          <cell r="J89"/>
          <cell r="K89"/>
          <cell r="L89"/>
          <cell r="M89"/>
          <cell r="N89"/>
          <cell r="O89"/>
          <cell r="P89"/>
          <cell r="Q89"/>
          <cell r="R89"/>
          <cell r="S89"/>
          <cell r="T89"/>
          <cell r="U89"/>
        </row>
        <row r="90">
          <cell r="C90">
            <v>46566</v>
          </cell>
          <cell r="D90"/>
          <cell r="E90"/>
          <cell r="F90"/>
          <cell r="G90"/>
          <cell r="H90"/>
          <cell r="I90"/>
          <cell r="J90"/>
          <cell r="K90"/>
          <cell r="L90"/>
          <cell r="M90"/>
          <cell r="N90"/>
          <cell r="O90"/>
          <cell r="P90"/>
          <cell r="Q90"/>
          <cell r="R90"/>
          <cell r="S90"/>
          <cell r="T90"/>
          <cell r="U90"/>
        </row>
        <row r="91">
          <cell r="C91">
            <v>46573</v>
          </cell>
          <cell r="D91"/>
          <cell r="E91"/>
          <cell r="F91"/>
          <cell r="G91"/>
          <cell r="H91"/>
          <cell r="I91"/>
          <cell r="J91"/>
          <cell r="K91"/>
          <cell r="L91"/>
          <cell r="M91"/>
          <cell r="N91"/>
          <cell r="O91"/>
          <cell r="P91"/>
          <cell r="Q91"/>
          <cell r="R91"/>
          <cell r="S91"/>
          <cell r="T91"/>
          <cell r="U91"/>
        </row>
        <row r="92">
          <cell r="C92">
            <v>46580</v>
          </cell>
          <cell r="D92"/>
          <cell r="E92"/>
          <cell r="F92"/>
          <cell r="G92"/>
          <cell r="H92"/>
          <cell r="I92"/>
          <cell r="J92"/>
          <cell r="K92"/>
          <cell r="L92"/>
          <cell r="M92"/>
          <cell r="N92"/>
          <cell r="O92"/>
          <cell r="P92"/>
          <cell r="Q92"/>
          <cell r="R92"/>
          <cell r="S92"/>
          <cell r="T92"/>
          <cell r="U92"/>
        </row>
        <row r="93">
          <cell r="C93">
            <v>46587</v>
          </cell>
          <cell r="D93"/>
          <cell r="E93"/>
          <cell r="F93"/>
          <cell r="G93"/>
          <cell r="H93"/>
          <cell r="I93"/>
          <cell r="J93"/>
          <cell r="K93"/>
          <cell r="L93"/>
          <cell r="M93"/>
          <cell r="N93"/>
          <cell r="O93"/>
          <cell r="P93"/>
          <cell r="Q93"/>
          <cell r="R93"/>
          <cell r="S93"/>
          <cell r="T93"/>
          <cell r="U93"/>
        </row>
        <row r="94">
          <cell r="C94">
            <v>46594</v>
          </cell>
          <cell r="D94"/>
          <cell r="E94"/>
          <cell r="F94"/>
          <cell r="G94"/>
          <cell r="H94"/>
          <cell r="I94"/>
          <cell r="J94"/>
          <cell r="K94"/>
          <cell r="L94"/>
          <cell r="M94"/>
          <cell r="N94"/>
          <cell r="O94"/>
          <cell r="P94"/>
          <cell r="Q94"/>
          <cell r="R94"/>
          <cell r="S94"/>
          <cell r="T94"/>
          <cell r="U94"/>
        </row>
        <row r="95">
          <cell r="C95">
            <v>46601</v>
          </cell>
          <cell r="D95"/>
          <cell r="E95"/>
          <cell r="F95"/>
          <cell r="G95"/>
          <cell r="H95"/>
          <cell r="I95"/>
          <cell r="J95"/>
          <cell r="K95"/>
          <cell r="L95"/>
          <cell r="M95"/>
          <cell r="N95"/>
          <cell r="O95"/>
          <cell r="P95"/>
          <cell r="Q95"/>
          <cell r="R95"/>
          <cell r="S95"/>
          <cell r="T95"/>
          <cell r="U95"/>
        </row>
        <row r="96">
          <cell r="C96">
            <v>46608</v>
          </cell>
          <cell r="D96"/>
          <cell r="E96"/>
          <cell r="F96"/>
          <cell r="G96"/>
          <cell r="H96"/>
          <cell r="I96"/>
          <cell r="J96"/>
          <cell r="K96"/>
          <cell r="L96"/>
          <cell r="M96"/>
          <cell r="N96"/>
          <cell r="O96"/>
          <cell r="P96"/>
          <cell r="Q96"/>
          <cell r="R96"/>
          <cell r="S96"/>
          <cell r="T96"/>
          <cell r="U96"/>
        </row>
        <row r="97">
          <cell r="C97">
            <v>46615</v>
          </cell>
          <cell r="D97"/>
          <cell r="E97"/>
          <cell r="F97"/>
          <cell r="G97"/>
          <cell r="H97"/>
          <cell r="I97"/>
          <cell r="J97"/>
          <cell r="K97"/>
          <cell r="L97"/>
          <cell r="M97"/>
          <cell r="N97"/>
          <cell r="O97"/>
          <cell r="P97"/>
          <cell r="Q97"/>
          <cell r="R97"/>
          <cell r="S97"/>
          <cell r="T97"/>
          <cell r="U97"/>
        </row>
        <row r="98">
          <cell r="C98">
            <v>46622</v>
          </cell>
          <cell r="D98"/>
          <cell r="E98"/>
          <cell r="F98"/>
          <cell r="G98"/>
          <cell r="H98"/>
          <cell r="I98"/>
          <cell r="J98"/>
          <cell r="K98"/>
          <cell r="L98"/>
          <cell r="M98"/>
          <cell r="N98"/>
          <cell r="O98"/>
          <cell r="P98"/>
          <cell r="Q98"/>
          <cell r="R98"/>
          <cell r="S98"/>
          <cell r="T98"/>
          <cell r="U98"/>
        </row>
        <row r="99">
          <cell r="C99">
            <v>46629</v>
          </cell>
          <cell r="D99"/>
          <cell r="E99"/>
          <cell r="F99"/>
          <cell r="G99"/>
          <cell r="H99"/>
          <cell r="I99"/>
          <cell r="J99"/>
          <cell r="K99"/>
          <cell r="L99"/>
          <cell r="M99"/>
          <cell r="N99"/>
          <cell r="O99"/>
          <cell r="P99"/>
          <cell r="Q99"/>
          <cell r="R99"/>
          <cell r="S99"/>
          <cell r="T99"/>
          <cell r="U99"/>
        </row>
        <row r="100">
          <cell r="C100">
            <v>46636</v>
          </cell>
          <cell r="D100"/>
          <cell r="E100"/>
          <cell r="F100"/>
          <cell r="G100"/>
          <cell r="H100"/>
          <cell r="I100"/>
          <cell r="J100"/>
          <cell r="K100"/>
          <cell r="L100"/>
          <cell r="M100"/>
          <cell r="N100"/>
          <cell r="O100"/>
          <cell r="P100"/>
          <cell r="Q100"/>
          <cell r="R100"/>
          <cell r="S100"/>
          <cell r="T100"/>
          <cell r="U100"/>
        </row>
        <row r="101">
          <cell r="C101">
            <v>46643</v>
          </cell>
          <cell r="D101"/>
          <cell r="E101"/>
          <cell r="F101"/>
          <cell r="G101"/>
          <cell r="H101"/>
          <cell r="I101"/>
          <cell r="J101"/>
          <cell r="K101"/>
          <cell r="L101"/>
          <cell r="M101"/>
          <cell r="N101"/>
          <cell r="O101"/>
          <cell r="P101"/>
          <cell r="Q101"/>
          <cell r="R101"/>
          <cell r="S101"/>
          <cell r="T101"/>
          <cell r="U101"/>
        </row>
        <row r="102">
          <cell r="C102">
            <v>46650</v>
          </cell>
          <cell r="D102"/>
          <cell r="E102"/>
          <cell r="F102"/>
          <cell r="G102"/>
          <cell r="H102"/>
          <cell r="I102"/>
          <cell r="J102"/>
          <cell r="K102"/>
          <cell r="L102"/>
          <cell r="M102"/>
          <cell r="N102"/>
          <cell r="O102"/>
          <cell r="P102"/>
          <cell r="Q102"/>
          <cell r="R102"/>
          <cell r="S102"/>
          <cell r="T102"/>
          <cell r="U102"/>
        </row>
        <row r="103">
          <cell r="C103">
            <v>46657</v>
          </cell>
          <cell r="D103"/>
          <cell r="E103"/>
          <cell r="F103"/>
          <cell r="G103"/>
          <cell r="H103"/>
          <cell r="I103"/>
          <cell r="J103"/>
          <cell r="K103"/>
          <cell r="L103"/>
          <cell r="M103"/>
          <cell r="N103"/>
          <cell r="O103"/>
          <cell r="P103"/>
          <cell r="Q103"/>
          <cell r="R103"/>
          <cell r="S103"/>
          <cell r="T103"/>
          <cell r="U103"/>
        </row>
        <row r="104">
          <cell r="C104">
            <v>46664</v>
          </cell>
          <cell r="D104"/>
          <cell r="E104"/>
          <cell r="F104"/>
          <cell r="G104"/>
          <cell r="H104"/>
          <cell r="I104"/>
          <cell r="J104"/>
          <cell r="K104"/>
          <cell r="L104"/>
          <cell r="M104"/>
          <cell r="N104"/>
          <cell r="O104"/>
          <cell r="P104"/>
          <cell r="Q104"/>
          <cell r="R104"/>
          <cell r="S104"/>
          <cell r="T104"/>
          <cell r="U104"/>
        </row>
        <row r="105">
          <cell r="C105">
            <v>46671</v>
          </cell>
          <cell r="D105"/>
          <cell r="E105"/>
          <cell r="F105"/>
          <cell r="G105"/>
          <cell r="H105"/>
          <cell r="I105"/>
          <cell r="J105"/>
          <cell r="K105"/>
          <cell r="L105"/>
          <cell r="M105"/>
          <cell r="N105"/>
          <cell r="O105"/>
          <cell r="P105"/>
          <cell r="Q105"/>
          <cell r="R105"/>
          <cell r="S105"/>
          <cell r="T105"/>
          <cell r="U105"/>
        </row>
        <row r="106">
          <cell r="C106">
            <v>46678</v>
          </cell>
          <cell r="D106"/>
          <cell r="E106"/>
          <cell r="F106"/>
          <cell r="G106"/>
          <cell r="H106"/>
          <cell r="I106"/>
          <cell r="J106"/>
          <cell r="K106"/>
          <cell r="L106"/>
          <cell r="M106"/>
          <cell r="N106"/>
          <cell r="O106"/>
          <cell r="P106"/>
          <cell r="Q106"/>
          <cell r="R106"/>
          <cell r="S106"/>
          <cell r="T106"/>
          <cell r="U106"/>
        </row>
        <row r="107">
          <cell r="C107">
            <v>46685</v>
          </cell>
          <cell r="D107"/>
          <cell r="E107"/>
          <cell r="F107"/>
          <cell r="G107"/>
          <cell r="H107"/>
          <cell r="I107"/>
          <cell r="J107"/>
          <cell r="K107"/>
          <cell r="L107"/>
          <cell r="M107"/>
          <cell r="N107"/>
          <cell r="O107"/>
          <cell r="P107"/>
          <cell r="Q107"/>
          <cell r="R107"/>
          <cell r="S107"/>
          <cell r="T107"/>
          <cell r="U107"/>
        </row>
        <row r="108">
          <cell r="C108">
            <v>46692</v>
          </cell>
          <cell r="D108"/>
          <cell r="E108"/>
          <cell r="F108"/>
          <cell r="G108"/>
          <cell r="H108"/>
          <cell r="I108"/>
          <cell r="J108"/>
          <cell r="K108"/>
          <cell r="L108"/>
          <cell r="M108"/>
          <cell r="N108"/>
          <cell r="O108"/>
          <cell r="P108"/>
          <cell r="Q108"/>
          <cell r="R108"/>
          <cell r="S108"/>
          <cell r="T108"/>
          <cell r="U108"/>
        </row>
        <row r="109">
          <cell r="C109">
            <v>46699</v>
          </cell>
          <cell r="D109"/>
          <cell r="E109"/>
          <cell r="F109"/>
          <cell r="G109"/>
          <cell r="H109"/>
          <cell r="I109"/>
          <cell r="J109"/>
          <cell r="K109"/>
          <cell r="L109"/>
          <cell r="M109"/>
          <cell r="N109"/>
          <cell r="O109"/>
          <cell r="P109"/>
          <cell r="Q109"/>
          <cell r="R109"/>
          <cell r="S109"/>
          <cell r="T109"/>
          <cell r="U109"/>
        </row>
        <row r="110">
          <cell r="C110">
            <v>46706</v>
          </cell>
          <cell r="D110"/>
          <cell r="E110"/>
          <cell r="F110"/>
          <cell r="G110"/>
          <cell r="H110"/>
          <cell r="I110"/>
          <cell r="J110"/>
          <cell r="K110"/>
          <cell r="L110"/>
          <cell r="M110"/>
          <cell r="N110"/>
          <cell r="O110"/>
          <cell r="P110"/>
          <cell r="Q110"/>
          <cell r="R110"/>
          <cell r="S110"/>
          <cell r="T110"/>
          <cell r="U110"/>
        </row>
        <row r="111">
          <cell r="C111">
            <v>46713</v>
          </cell>
          <cell r="D111"/>
          <cell r="E111"/>
          <cell r="F111"/>
          <cell r="G111"/>
          <cell r="H111"/>
          <cell r="I111"/>
          <cell r="J111"/>
          <cell r="K111"/>
          <cell r="L111"/>
          <cell r="M111"/>
          <cell r="N111"/>
          <cell r="O111"/>
          <cell r="P111"/>
          <cell r="Q111"/>
          <cell r="R111"/>
          <cell r="S111"/>
          <cell r="T111"/>
          <cell r="U111"/>
        </row>
        <row r="112">
          <cell r="C112">
            <v>46720</v>
          </cell>
          <cell r="D112"/>
          <cell r="E112"/>
          <cell r="F112"/>
          <cell r="G112"/>
          <cell r="H112"/>
          <cell r="I112"/>
          <cell r="J112"/>
          <cell r="K112"/>
          <cell r="L112"/>
          <cell r="M112"/>
          <cell r="N112"/>
          <cell r="O112"/>
          <cell r="P112"/>
          <cell r="Q112"/>
          <cell r="R112"/>
          <cell r="S112"/>
          <cell r="T112"/>
          <cell r="U112"/>
        </row>
        <row r="113">
          <cell r="C113">
            <v>46727</v>
          </cell>
          <cell r="D113"/>
          <cell r="E113"/>
          <cell r="F113"/>
          <cell r="G113"/>
          <cell r="H113"/>
          <cell r="I113"/>
          <cell r="J113"/>
          <cell r="K113"/>
          <cell r="L113"/>
          <cell r="M113"/>
          <cell r="N113"/>
          <cell r="O113"/>
          <cell r="P113"/>
          <cell r="Q113"/>
          <cell r="R113"/>
          <cell r="S113"/>
          <cell r="T113"/>
          <cell r="U113"/>
        </row>
        <row r="114">
          <cell r="C114">
            <v>46734</v>
          </cell>
          <cell r="D114"/>
          <cell r="E114"/>
          <cell r="F114"/>
          <cell r="G114"/>
          <cell r="H114"/>
          <cell r="I114"/>
          <cell r="J114"/>
          <cell r="K114"/>
          <cell r="L114"/>
          <cell r="M114"/>
          <cell r="N114"/>
          <cell r="O114"/>
          <cell r="P114"/>
          <cell r="Q114"/>
          <cell r="R114"/>
          <cell r="S114"/>
          <cell r="T114"/>
          <cell r="U114"/>
        </row>
        <row r="115">
          <cell r="C115">
            <v>46741</v>
          </cell>
          <cell r="D115"/>
          <cell r="E115"/>
          <cell r="F115"/>
          <cell r="G115"/>
          <cell r="H115"/>
          <cell r="I115"/>
          <cell r="J115"/>
          <cell r="K115"/>
          <cell r="L115"/>
          <cell r="M115"/>
          <cell r="N115"/>
          <cell r="O115"/>
          <cell r="P115"/>
          <cell r="Q115"/>
          <cell r="R115"/>
          <cell r="S115"/>
          <cell r="T115"/>
          <cell r="U115"/>
        </row>
        <row r="116">
          <cell r="C116">
            <v>46748</v>
          </cell>
          <cell r="D116"/>
          <cell r="E116"/>
          <cell r="F116"/>
          <cell r="G116"/>
          <cell r="H116"/>
          <cell r="I116"/>
          <cell r="J116"/>
          <cell r="K116"/>
          <cell r="L116"/>
          <cell r="M116"/>
          <cell r="N116"/>
          <cell r="O116"/>
          <cell r="P116"/>
          <cell r="Q116"/>
          <cell r="R116"/>
          <cell r="S116"/>
          <cell r="T116"/>
          <cell r="U116"/>
        </row>
        <row r="117">
          <cell r="C117">
            <v>46755</v>
          </cell>
          <cell r="D117"/>
          <cell r="E117"/>
          <cell r="F117"/>
          <cell r="G117"/>
          <cell r="H117"/>
          <cell r="I117"/>
          <cell r="J117"/>
          <cell r="K117"/>
          <cell r="L117"/>
          <cell r="M117"/>
          <cell r="N117"/>
          <cell r="O117"/>
          <cell r="P117"/>
          <cell r="Q117"/>
          <cell r="R117"/>
          <cell r="S117"/>
          <cell r="T117"/>
          <cell r="U117"/>
        </row>
        <row r="118">
          <cell r="C118">
            <v>46762</v>
          </cell>
          <cell r="D118"/>
          <cell r="E118"/>
          <cell r="F118"/>
          <cell r="G118"/>
          <cell r="H118"/>
          <cell r="I118"/>
          <cell r="J118"/>
          <cell r="K118"/>
          <cell r="L118"/>
          <cell r="M118"/>
          <cell r="N118"/>
          <cell r="O118"/>
          <cell r="P118"/>
          <cell r="Q118"/>
          <cell r="R118"/>
          <cell r="S118"/>
          <cell r="T118"/>
          <cell r="U118"/>
        </row>
        <row r="119">
          <cell r="C119">
            <v>46769</v>
          </cell>
          <cell r="D119"/>
          <cell r="E119"/>
          <cell r="F119"/>
          <cell r="G119"/>
          <cell r="H119"/>
          <cell r="I119"/>
          <cell r="J119"/>
          <cell r="K119"/>
          <cell r="L119"/>
          <cell r="M119"/>
          <cell r="N119"/>
          <cell r="O119"/>
          <cell r="P119"/>
          <cell r="Q119"/>
          <cell r="R119"/>
          <cell r="S119"/>
          <cell r="T119"/>
          <cell r="U119"/>
        </row>
        <row r="120">
          <cell r="C120">
            <v>46776</v>
          </cell>
          <cell r="D120"/>
          <cell r="E120"/>
          <cell r="F120"/>
          <cell r="G120"/>
          <cell r="H120"/>
          <cell r="I120"/>
          <cell r="J120"/>
          <cell r="K120"/>
          <cell r="L120"/>
          <cell r="M120"/>
          <cell r="N120"/>
          <cell r="O120"/>
          <cell r="P120"/>
          <cell r="Q120"/>
          <cell r="R120"/>
          <cell r="S120"/>
          <cell r="T120"/>
          <cell r="U120"/>
        </row>
        <row r="121">
          <cell r="C121">
            <v>46783</v>
          </cell>
          <cell r="D121"/>
          <cell r="E121"/>
          <cell r="F121"/>
          <cell r="G121"/>
          <cell r="H121"/>
          <cell r="I121"/>
          <cell r="J121"/>
          <cell r="K121"/>
          <cell r="L121"/>
          <cell r="M121"/>
          <cell r="N121"/>
          <cell r="O121"/>
          <cell r="P121"/>
          <cell r="Q121"/>
          <cell r="R121"/>
          <cell r="S121"/>
          <cell r="T121"/>
          <cell r="U121"/>
        </row>
        <row r="122">
          <cell r="C122">
            <v>46790</v>
          </cell>
          <cell r="D122"/>
          <cell r="E122"/>
          <cell r="F122"/>
          <cell r="G122"/>
          <cell r="H122"/>
          <cell r="I122"/>
          <cell r="J122"/>
          <cell r="K122"/>
          <cell r="L122"/>
          <cell r="M122"/>
          <cell r="N122"/>
          <cell r="O122"/>
          <cell r="P122"/>
          <cell r="Q122"/>
          <cell r="R122"/>
          <cell r="S122"/>
          <cell r="T122"/>
          <cell r="U122"/>
        </row>
        <row r="123">
          <cell r="C123">
            <v>46797</v>
          </cell>
          <cell r="D123"/>
          <cell r="E123"/>
          <cell r="F123"/>
          <cell r="G123"/>
          <cell r="H123"/>
          <cell r="I123"/>
          <cell r="J123"/>
          <cell r="K123"/>
          <cell r="L123"/>
          <cell r="M123"/>
          <cell r="N123"/>
          <cell r="O123"/>
          <cell r="P123"/>
          <cell r="Q123"/>
          <cell r="R123"/>
          <cell r="S123"/>
          <cell r="T123"/>
          <cell r="U123"/>
        </row>
        <row r="124">
          <cell r="C124">
            <v>46804</v>
          </cell>
          <cell r="D124"/>
          <cell r="E124"/>
          <cell r="F124"/>
          <cell r="G124"/>
          <cell r="H124"/>
          <cell r="I124"/>
          <cell r="J124"/>
          <cell r="K124"/>
          <cell r="L124"/>
          <cell r="M124"/>
          <cell r="N124"/>
          <cell r="O124"/>
          <cell r="P124"/>
          <cell r="Q124"/>
          <cell r="R124"/>
          <cell r="S124"/>
          <cell r="T124"/>
          <cell r="U124"/>
        </row>
        <row r="125">
          <cell r="C125">
            <v>46811</v>
          </cell>
          <cell r="D125"/>
          <cell r="E125"/>
          <cell r="F125"/>
          <cell r="G125"/>
          <cell r="H125"/>
          <cell r="I125"/>
          <cell r="J125"/>
          <cell r="K125"/>
          <cell r="L125"/>
          <cell r="M125"/>
          <cell r="N125"/>
          <cell r="O125"/>
          <cell r="P125"/>
          <cell r="Q125"/>
          <cell r="R125"/>
          <cell r="S125"/>
          <cell r="T125"/>
          <cell r="U125"/>
        </row>
        <row r="126">
          <cell r="C126">
            <v>46818</v>
          </cell>
          <cell r="D126"/>
          <cell r="E126"/>
          <cell r="F126"/>
          <cell r="G126"/>
          <cell r="H126"/>
          <cell r="I126"/>
          <cell r="J126"/>
          <cell r="K126"/>
          <cell r="L126"/>
          <cell r="M126"/>
          <cell r="N126"/>
          <cell r="O126"/>
          <cell r="P126"/>
          <cell r="Q126"/>
          <cell r="R126"/>
          <cell r="S126"/>
          <cell r="T126"/>
          <cell r="U126"/>
        </row>
        <row r="127">
          <cell r="C127">
            <v>46825</v>
          </cell>
          <cell r="D127"/>
          <cell r="E127"/>
          <cell r="F127"/>
          <cell r="G127"/>
          <cell r="H127"/>
          <cell r="I127"/>
          <cell r="J127"/>
          <cell r="K127"/>
          <cell r="L127"/>
          <cell r="M127"/>
          <cell r="N127"/>
          <cell r="O127"/>
          <cell r="P127"/>
          <cell r="Q127"/>
          <cell r="R127"/>
          <cell r="S127"/>
          <cell r="T127"/>
          <cell r="U127"/>
        </row>
        <row r="128">
          <cell r="C128">
            <v>46832</v>
          </cell>
          <cell r="D128"/>
          <cell r="E128"/>
          <cell r="F128"/>
          <cell r="G128"/>
          <cell r="H128"/>
          <cell r="I128"/>
          <cell r="J128"/>
          <cell r="K128"/>
          <cell r="L128"/>
          <cell r="M128"/>
          <cell r="N128"/>
          <cell r="O128"/>
          <cell r="P128"/>
          <cell r="Q128"/>
          <cell r="R128"/>
          <cell r="S128"/>
          <cell r="T128"/>
          <cell r="U128"/>
        </row>
        <row r="129">
          <cell r="C129">
            <v>46839</v>
          </cell>
          <cell r="D129"/>
          <cell r="E129"/>
          <cell r="F129"/>
          <cell r="G129"/>
          <cell r="H129"/>
          <cell r="I129"/>
          <cell r="J129"/>
          <cell r="K129"/>
          <cell r="L129"/>
          <cell r="M129"/>
          <cell r="N129"/>
          <cell r="O129"/>
          <cell r="P129"/>
          <cell r="Q129"/>
          <cell r="R129"/>
          <cell r="S129"/>
          <cell r="T129"/>
          <cell r="U129"/>
        </row>
        <row r="130">
          <cell r="C130">
            <v>46846</v>
          </cell>
          <cell r="D130"/>
          <cell r="E130"/>
          <cell r="F130"/>
          <cell r="G130"/>
          <cell r="H130"/>
          <cell r="I130"/>
          <cell r="J130"/>
          <cell r="K130"/>
          <cell r="L130"/>
          <cell r="M130"/>
          <cell r="N130"/>
          <cell r="O130"/>
          <cell r="P130"/>
          <cell r="Q130"/>
          <cell r="R130"/>
          <cell r="S130"/>
          <cell r="T130"/>
          <cell r="U130"/>
        </row>
        <row r="131">
          <cell r="C131">
            <v>46853</v>
          </cell>
          <cell r="D131"/>
          <cell r="E131"/>
          <cell r="F131"/>
          <cell r="G131"/>
          <cell r="H131"/>
          <cell r="I131"/>
          <cell r="J131"/>
          <cell r="K131"/>
          <cell r="L131"/>
          <cell r="M131"/>
          <cell r="N131"/>
          <cell r="O131"/>
          <cell r="P131"/>
          <cell r="Q131"/>
          <cell r="R131"/>
          <cell r="S131"/>
          <cell r="T131"/>
          <cell r="U131"/>
        </row>
        <row r="132">
          <cell r="C132">
            <v>46860</v>
          </cell>
          <cell r="D132"/>
          <cell r="E132"/>
          <cell r="F132"/>
          <cell r="G132"/>
          <cell r="H132"/>
          <cell r="I132"/>
          <cell r="J132"/>
          <cell r="K132"/>
          <cell r="L132"/>
          <cell r="M132"/>
          <cell r="N132"/>
          <cell r="O132"/>
          <cell r="P132"/>
          <cell r="Q132"/>
          <cell r="R132"/>
          <cell r="S132"/>
          <cell r="T132"/>
          <cell r="U132"/>
        </row>
        <row r="133">
          <cell r="C133">
            <v>46867</v>
          </cell>
          <cell r="D133"/>
          <cell r="E133"/>
          <cell r="F133"/>
          <cell r="G133"/>
          <cell r="H133"/>
          <cell r="I133"/>
          <cell r="J133"/>
          <cell r="K133"/>
          <cell r="L133"/>
          <cell r="M133"/>
          <cell r="N133"/>
          <cell r="O133"/>
          <cell r="P133"/>
          <cell r="Q133"/>
          <cell r="R133"/>
          <cell r="S133"/>
          <cell r="T133"/>
          <cell r="U133"/>
        </row>
        <row r="134">
          <cell r="C134">
            <v>46874</v>
          </cell>
          <cell r="D134"/>
          <cell r="E134"/>
          <cell r="F134"/>
          <cell r="G134"/>
          <cell r="H134"/>
          <cell r="I134"/>
          <cell r="J134"/>
          <cell r="K134"/>
          <cell r="L134"/>
          <cell r="M134"/>
          <cell r="N134"/>
          <cell r="O134"/>
          <cell r="P134"/>
          <cell r="Q134"/>
          <cell r="R134"/>
          <cell r="S134"/>
          <cell r="T134"/>
          <cell r="U134"/>
        </row>
        <row r="135">
          <cell r="C135">
            <v>46881</v>
          </cell>
          <cell r="D135"/>
          <cell r="E135"/>
          <cell r="F135"/>
          <cell r="G135"/>
          <cell r="H135"/>
          <cell r="I135"/>
          <cell r="J135"/>
          <cell r="K135"/>
          <cell r="L135"/>
          <cell r="M135"/>
          <cell r="N135"/>
          <cell r="O135"/>
          <cell r="P135"/>
          <cell r="Q135"/>
          <cell r="R135"/>
          <cell r="S135"/>
          <cell r="T135"/>
          <cell r="U135"/>
        </row>
        <row r="136">
          <cell r="C136">
            <v>46888</v>
          </cell>
          <cell r="D136"/>
          <cell r="E136"/>
          <cell r="F136"/>
          <cell r="G136"/>
          <cell r="H136"/>
          <cell r="I136"/>
          <cell r="J136"/>
          <cell r="K136"/>
          <cell r="L136"/>
          <cell r="M136"/>
          <cell r="N136"/>
          <cell r="O136"/>
          <cell r="P136"/>
          <cell r="Q136"/>
          <cell r="R136"/>
          <cell r="S136"/>
          <cell r="T136"/>
          <cell r="U136"/>
        </row>
        <row r="137">
          <cell r="C137">
            <v>46895</v>
          </cell>
          <cell r="D137"/>
          <cell r="E137"/>
          <cell r="F137"/>
          <cell r="G137"/>
          <cell r="H137"/>
          <cell r="I137"/>
          <cell r="J137"/>
          <cell r="K137"/>
          <cell r="L137"/>
          <cell r="M137"/>
          <cell r="N137"/>
          <cell r="O137"/>
          <cell r="P137"/>
          <cell r="Q137"/>
          <cell r="R137"/>
          <cell r="S137"/>
          <cell r="T137"/>
          <cell r="U137"/>
        </row>
        <row r="138">
          <cell r="C138">
            <v>46902</v>
          </cell>
          <cell r="D138"/>
          <cell r="E138"/>
          <cell r="F138"/>
          <cell r="G138"/>
          <cell r="H138"/>
          <cell r="I138"/>
          <cell r="J138"/>
          <cell r="K138"/>
          <cell r="L138"/>
          <cell r="M138"/>
          <cell r="N138"/>
          <cell r="O138"/>
          <cell r="P138"/>
          <cell r="Q138"/>
          <cell r="R138"/>
          <cell r="S138"/>
          <cell r="T138"/>
          <cell r="U138"/>
        </row>
        <row r="139">
          <cell r="C139">
            <v>46909</v>
          </cell>
          <cell r="D139"/>
          <cell r="E139"/>
          <cell r="F139"/>
          <cell r="G139"/>
          <cell r="H139"/>
          <cell r="I139"/>
          <cell r="J139"/>
          <cell r="K139"/>
          <cell r="L139"/>
          <cell r="M139"/>
          <cell r="N139"/>
          <cell r="O139"/>
          <cell r="P139"/>
          <cell r="Q139"/>
          <cell r="R139"/>
          <cell r="S139"/>
          <cell r="T139"/>
          <cell r="U139"/>
        </row>
        <row r="140">
          <cell r="C140">
            <v>46916</v>
          </cell>
          <cell r="D140"/>
          <cell r="E140"/>
          <cell r="F140"/>
          <cell r="G140"/>
          <cell r="H140"/>
          <cell r="I140"/>
          <cell r="J140"/>
          <cell r="K140"/>
          <cell r="L140"/>
          <cell r="M140"/>
          <cell r="N140"/>
          <cell r="O140"/>
          <cell r="P140"/>
          <cell r="Q140"/>
          <cell r="R140"/>
          <cell r="S140"/>
          <cell r="T140"/>
          <cell r="U140"/>
        </row>
        <row r="141">
          <cell r="C141">
            <v>46923</v>
          </cell>
          <cell r="D141"/>
          <cell r="E141"/>
          <cell r="F141"/>
          <cell r="G141"/>
          <cell r="H141"/>
          <cell r="I141"/>
          <cell r="J141"/>
          <cell r="K141"/>
          <cell r="L141"/>
          <cell r="M141"/>
          <cell r="N141"/>
          <cell r="O141"/>
          <cell r="P141"/>
          <cell r="Q141"/>
          <cell r="R141"/>
          <cell r="S141"/>
          <cell r="T141"/>
          <cell r="U141"/>
        </row>
        <row r="142">
          <cell r="C142">
            <v>46930</v>
          </cell>
          <cell r="D142"/>
          <cell r="E142"/>
          <cell r="F142"/>
          <cell r="G142"/>
          <cell r="H142"/>
          <cell r="I142"/>
          <cell r="J142"/>
          <cell r="K142"/>
          <cell r="L142"/>
          <cell r="M142"/>
          <cell r="N142"/>
          <cell r="O142"/>
          <cell r="P142"/>
          <cell r="Q142"/>
          <cell r="R142"/>
          <cell r="S142"/>
          <cell r="T142"/>
          <cell r="U142"/>
        </row>
        <row r="143">
          <cell r="C143">
            <v>46937</v>
          </cell>
          <cell r="D143"/>
          <cell r="E143"/>
          <cell r="F143"/>
          <cell r="G143"/>
          <cell r="H143"/>
          <cell r="I143"/>
          <cell r="J143"/>
          <cell r="K143"/>
          <cell r="L143"/>
          <cell r="M143"/>
          <cell r="N143"/>
          <cell r="O143"/>
          <cell r="P143"/>
          <cell r="Q143"/>
          <cell r="R143"/>
          <cell r="S143"/>
          <cell r="T143"/>
          <cell r="U143"/>
        </row>
        <row r="144">
          <cell r="C144">
            <v>46944</v>
          </cell>
          <cell r="D144"/>
          <cell r="E144"/>
          <cell r="F144"/>
          <cell r="G144"/>
          <cell r="H144"/>
          <cell r="I144"/>
          <cell r="J144"/>
          <cell r="K144"/>
          <cell r="L144"/>
          <cell r="M144"/>
          <cell r="N144"/>
          <cell r="O144"/>
          <cell r="P144"/>
          <cell r="Q144"/>
          <cell r="R144"/>
          <cell r="S144"/>
          <cell r="T144"/>
          <cell r="U144"/>
        </row>
        <row r="145">
          <cell r="C145">
            <v>46951</v>
          </cell>
          <cell r="D145"/>
          <cell r="E145"/>
          <cell r="F145"/>
          <cell r="G145"/>
          <cell r="H145"/>
          <cell r="I145"/>
          <cell r="J145"/>
          <cell r="K145"/>
          <cell r="L145"/>
          <cell r="M145"/>
          <cell r="N145"/>
          <cell r="O145"/>
          <cell r="P145"/>
          <cell r="Q145"/>
          <cell r="R145"/>
          <cell r="S145"/>
          <cell r="T145"/>
          <cell r="U145"/>
        </row>
        <row r="146">
          <cell r="C146">
            <v>46958</v>
          </cell>
          <cell r="D146"/>
          <cell r="E146"/>
          <cell r="F146"/>
          <cell r="G146"/>
          <cell r="H146"/>
          <cell r="I146"/>
          <cell r="J146"/>
          <cell r="K146"/>
          <cell r="L146"/>
          <cell r="M146"/>
          <cell r="N146"/>
          <cell r="O146"/>
          <cell r="P146"/>
          <cell r="Q146"/>
          <cell r="R146"/>
          <cell r="S146"/>
          <cell r="T146"/>
          <cell r="U146"/>
        </row>
        <row r="147">
          <cell r="C147">
            <v>46965</v>
          </cell>
          <cell r="D147"/>
          <cell r="E147"/>
          <cell r="F147"/>
          <cell r="G147"/>
          <cell r="H147"/>
          <cell r="I147"/>
          <cell r="J147"/>
          <cell r="K147"/>
          <cell r="L147"/>
          <cell r="M147"/>
          <cell r="N147"/>
          <cell r="O147"/>
          <cell r="P147"/>
          <cell r="Q147"/>
          <cell r="R147"/>
          <cell r="S147"/>
          <cell r="T147"/>
          <cell r="U147"/>
        </row>
        <row r="148">
          <cell r="C148">
            <v>46972</v>
          </cell>
          <cell r="D148"/>
          <cell r="E148"/>
          <cell r="F148"/>
          <cell r="G148"/>
          <cell r="H148"/>
          <cell r="I148"/>
          <cell r="J148"/>
          <cell r="K148"/>
          <cell r="L148"/>
          <cell r="M148"/>
          <cell r="N148"/>
          <cell r="O148"/>
          <cell r="P148"/>
          <cell r="Q148"/>
          <cell r="R148"/>
          <cell r="S148"/>
          <cell r="T148"/>
          <cell r="U148"/>
        </row>
        <row r="149">
          <cell r="C149">
            <v>46979</v>
          </cell>
          <cell r="D149"/>
          <cell r="E149"/>
          <cell r="F149"/>
          <cell r="G149"/>
          <cell r="H149"/>
          <cell r="I149"/>
          <cell r="J149"/>
          <cell r="K149"/>
          <cell r="L149"/>
          <cell r="M149"/>
          <cell r="N149"/>
          <cell r="O149"/>
          <cell r="P149"/>
          <cell r="Q149"/>
          <cell r="R149"/>
          <cell r="S149"/>
          <cell r="T149"/>
          <cell r="U149"/>
        </row>
        <row r="150">
          <cell r="C150">
            <v>46986</v>
          </cell>
          <cell r="D150"/>
          <cell r="E150"/>
          <cell r="F150"/>
          <cell r="G150"/>
          <cell r="H150"/>
          <cell r="I150"/>
          <cell r="J150"/>
          <cell r="K150"/>
          <cell r="L150"/>
          <cell r="M150"/>
          <cell r="N150"/>
          <cell r="O150"/>
          <cell r="P150"/>
          <cell r="Q150"/>
          <cell r="R150"/>
          <cell r="S150"/>
          <cell r="T150"/>
          <cell r="U150"/>
        </row>
        <row r="151">
          <cell r="C151">
            <v>46993</v>
          </cell>
          <cell r="D151"/>
          <cell r="E151"/>
          <cell r="F151"/>
          <cell r="G151"/>
          <cell r="H151"/>
          <cell r="I151"/>
          <cell r="J151"/>
          <cell r="K151"/>
          <cell r="L151"/>
          <cell r="M151"/>
          <cell r="N151"/>
          <cell r="O151"/>
          <cell r="P151"/>
          <cell r="Q151"/>
          <cell r="R151"/>
          <cell r="S151"/>
          <cell r="T151"/>
          <cell r="U151"/>
        </row>
        <row r="152">
          <cell r="C152">
            <v>47000</v>
          </cell>
          <cell r="D152"/>
          <cell r="E152"/>
          <cell r="F152"/>
          <cell r="G152"/>
          <cell r="H152"/>
          <cell r="I152"/>
          <cell r="J152"/>
          <cell r="K152"/>
          <cell r="L152"/>
          <cell r="M152"/>
          <cell r="N152"/>
          <cell r="O152"/>
          <cell r="P152"/>
          <cell r="Q152"/>
          <cell r="R152"/>
          <cell r="S152"/>
          <cell r="T152"/>
          <cell r="U152"/>
        </row>
        <row r="153">
          <cell r="C153">
            <v>47007</v>
          </cell>
          <cell r="D153"/>
          <cell r="E153"/>
          <cell r="F153"/>
          <cell r="G153"/>
          <cell r="H153"/>
          <cell r="I153"/>
          <cell r="J153"/>
          <cell r="K153"/>
          <cell r="L153"/>
          <cell r="M153"/>
          <cell r="N153"/>
          <cell r="O153"/>
          <cell r="P153"/>
          <cell r="Q153"/>
          <cell r="R153"/>
          <cell r="S153"/>
          <cell r="T153"/>
          <cell r="U153"/>
        </row>
        <row r="154">
          <cell r="C154">
            <v>47014</v>
          </cell>
          <cell r="D154"/>
          <cell r="E154"/>
          <cell r="F154"/>
          <cell r="G154"/>
          <cell r="H154"/>
          <cell r="I154"/>
          <cell r="J154"/>
          <cell r="K154"/>
          <cell r="L154"/>
          <cell r="M154"/>
          <cell r="N154"/>
          <cell r="O154"/>
          <cell r="P154"/>
          <cell r="Q154"/>
          <cell r="R154"/>
          <cell r="S154"/>
          <cell r="T154"/>
          <cell r="U154"/>
        </row>
        <row r="155">
          <cell r="C155">
            <v>47021</v>
          </cell>
          <cell r="D155"/>
          <cell r="E155"/>
          <cell r="F155"/>
          <cell r="G155"/>
          <cell r="H155"/>
          <cell r="I155"/>
          <cell r="J155"/>
          <cell r="K155"/>
          <cell r="L155"/>
          <cell r="M155"/>
          <cell r="N155"/>
          <cell r="O155"/>
          <cell r="P155"/>
          <cell r="Q155"/>
          <cell r="R155"/>
          <cell r="S155"/>
          <cell r="T155"/>
          <cell r="U155"/>
        </row>
        <row r="156">
          <cell r="C156">
            <v>47028</v>
          </cell>
          <cell r="D156"/>
          <cell r="E156"/>
          <cell r="F156"/>
          <cell r="G156"/>
          <cell r="H156"/>
          <cell r="I156"/>
          <cell r="J156"/>
          <cell r="K156"/>
          <cell r="L156"/>
          <cell r="M156"/>
          <cell r="N156"/>
          <cell r="O156"/>
          <cell r="P156"/>
          <cell r="Q156"/>
          <cell r="R156"/>
          <cell r="S156"/>
          <cell r="T156"/>
          <cell r="U156"/>
        </row>
        <row r="157">
          <cell r="C157">
            <v>47035</v>
          </cell>
          <cell r="D157"/>
          <cell r="E157"/>
          <cell r="F157"/>
          <cell r="G157"/>
          <cell r="H157"/>
          <cell r="I157"/>
          <cell r="J157"/>
          <cell r="K157"/>
          <cell r="L157"/>
          <cell r="M157"/>
          <cell r="N157"/>
          <cell r="O157"/>
          <cell r="P157"/>
          <cell r="Q157"/>
          <cell r="R157"/>
          <cell r="S157"/>
          <cell r="T157"/>
          <cell r="U157"/>
        </row>
        <row r="158">
          <cell r="C158">
            <v>47042</v>
          </cell>
          <cell r="D158"/>
          <cell r="E158"/>
          <cell r="F158"/>
          <cell r="G158"/>
          <cell r="H158"/>
          <cell r="I158"/>
          <cell r="J158"/>
          <cell r="K158"/>
          <cell r="L158"/>
          <cell r="M158"/>
          <cell r="N158"/>
          <cell r="O158"/>
          <cell r="P158"/>
          <cell r="Q158"/>
          <cell r="R158"/>
          <cell r="S158"/>
          <cell r="T158"/>
          <cell r="U158"/>
        </row>
        <row r="159">
          <cell r="C159">
            <v>47049</v>
          </cell>
          <cell r="D159"/>
          <cell r="E159"/>
          <cell r="F159"/>
          <cell r="G159"/>
          <cell r="H159"/>
          <cell r="I159"/>
          <cell r="J159"/>
          <cell r="K159"/>
          <cell r="L159"/>
          <cell r="M159"/>
          <cell r="N159"/>
          <cell r="O159"/>
          <cell r="P159"/>
          <cell r="Q159"/>
          <cell r="R159"/>
          <cell r="S159"/>
          <cell r="T159"/>
          <cell r="U159"/>
        </row>
        <row r="160">
          <cell r="C160">
            <v>47056</v>
          </cell>
          <cell r="D160"/>
          <cell r="E160"/>
          <cell r="F160"/>
          <cell r="G160"/>
          <cell r="H160"/>
          <cell r="I160"/>
          <cell r="J160"/>
          <cell r="K160"/>
          <cell r="L160"/>
          <cell r="M160"/>
          <cell r="N160"/>
          <cell r="O160"/>
          <cell r="P160"/>
          <cell r="Q160"/>
          <cell r="R160"/>
          <cell r="S160"/>
          <cell r="T160"/>
          <cell r="U160"/>
        </row>
        <row r="161">
          <cell r="C161">
            <v>47063</v>
          </cell>
          <cell r="D161"/>
          <cell r="E161"/>
          <cell r="F161"/>
          <cell r="G161"/>
          <cell r="H161"/>
          <cell r="I161"/>
          <cell r="J161"/>
          <cell r="K161"/>
          <cell r="L161"/>
          <cell r="M161"/>
          <cell r="N161"/>
          <cell r="O161"/>
          <cell r="P161"/>
          <cell r="Q161"/>
          <cell r="R161"/>
          <cell r="S161"/>
          <cell r="T161"/>
          <cell r="U161"/>
        </row>
        <row r="162">
          <cell r="C162">
            <v>47070</v>
          </cell>
          <cell r="D162"/>
          <cell r="E162"/>
          <cell r="F162"/>
          <cell r="G162"/>
          <cell r="H162"/>
          <cell r="I162"/>
          <cell r="J162"/>
          <cell r="K162"/>
          <cell r="L162"/>
          <cell r="M162"/>
          <cell r="N162"/>
          <cell r="O162"/>
          <cell r="P162"/>
          <cell r="Q162"/>
          <cell r="R162"/>
          <cell r="S162"/>
          <cell r="T162"/>
          <cell r="U162"/>
        </row>
        <row r="163">
          <cell r="C163">
            <v>47077</v>
          </cell>
          <cell r="D163"/>
          <cell r="E163"/>
          <cell r="F163"/>
          <cell r="G163"/>
          <cell r="H163"/>
          <cell r="I163"/>
          <cell r="J163"/>
          <cell r="K163"/>
          <cell r="L163"/>
          <cell r="M163"/>
          <cell r="N163"/>
          <cell r="O163"/>
          <cell r="P163"/>
          <cell r="Q163"/>
          <cell r="R163"/>
          <cell r="S163"/>
          <cell r="T163"/>
          <cell r="U163"/>
        </row>
        <row r="164">
          <cell r="C164">
            <v>47084</v>
          </cell>
          <cell r="D164"/>
          <cell r="E164"/>
          <cell r="F164"/>
          <cell r="G164"/>
          <cell r="H164"/>
          <cell r="I164"/>
          <cell r="J164"/>
          <cell r="K164"/>
          <cell r="L164"/>
          <cell r="M164"/>
          <cell r="N164"/>
          <cell r="O164"/>
          <cell r="P164"/>
          <cell r="Q164"/>
          <cell r="R164"/>
          <cell r="S164"/>
          <cell r="T164"/>
          <cell r="U164"/>
        </row>
        <row r="165">
          <cell r="C165">
            <v>47091</v>
          </cell>
          <cell r="D165"/>
          <cell r="E165"/>
          <cell r="F165"/>
          <cell r="G165"/>
          <cell r="H165"/>
          <cell r="I165"/>
          <cell r="J165"/>
          <cell r="K165"/>
          <cell r="L165"/>
          <cell r="M165"/>
          <cell r="N165"/>
          <cell r="O165"/>
          <cell r="P165"/>
          <cell r="Q165"/>
          <cell r="R165"/>
          <cell r="S165"/>
          <cell r="T165"/>
          <cell r="U165"/>
        </row>
        <row r="166">
          <cell r="C166">
            <v>47098</v>
          </cell>
          <cell r="D166"/>
          <cell r="E166"/>
          <cell r="F166"/>
          <cell r="G166"/>
          <cell r="H166"/>
          <cell r="I166"/>
          <cell r="J166"/>
          <cell r="K166"/>
          <cell r="L166"/>
          <cell r="M166"/>
          <cell r="N166"/>
          <cell r="O166"/>
          <cell r="P166"/>
          <cell r="Q166"/>
          <cell r="R166"/>
          <cell r="S166"/>
          <cell r="T166"/>
          <cell r="U166"/>
        </row>
        <row r="167">
          <cell r="C167">
            <v>47105</v>
          </cell>
          <cell r="D167"/>
          <cell r="E167"/>
          <cell r="F167"/>
          <cell r="G167"/>
          <cell r="H167"/>
          <cell r="I167"/>
          <cell r="J167"/>
          <cell r="K167"/>
          <cell r="L167"/>
          <cell r="M167"/>
          <cell r="N167"/>
          <cell r="O167"/>
          <cell r="P167"/>
          <cell r="Q167"/>
          <cell r="R167"/>
          <cell r="S167"/>
          <cell r="T167"/>
          <cell r="U167"/>
        </row>
        <row r="168">
          <cell r="C168">
            <v>47112</v>
          </cell>
          <cell r="D168"/>
          <cell r="E168"/>
          <cell r="F168"/>
          <cell r="G168"/>
          <cell r="H168"/>
          <cell r="I168"/>
          <cell r="J168"/>
          <cell r="K168"/>
          <cell r="L168"/>
          <cell r="M168"/>
          <cell r="N168"/>
          <cell r="O168"/>
          <cell r="P168"/>
          <cell r="Q168"/>
          <cell r="R168"/>
          <cell r="S168"/>
          <cell r="T168"/>
          <cell r="U168"/>
        </row>
        <row r="169">
          <cell r="C169">
            <v>47119</v>
          </cell>
          <cell r="D169"/>
          <cell r="E169"/>
          <cell r="F169"/>
          <cell r="G169"/>
          <cell r="H169"/>
          <cell r="I169"/>
          <cell r="J169"/>
          <cell r="K169"/>
          <cell r="L169"/>
          <cell r="M169"/>
          <cell r="N169"/>
          <cell r="O169"/>
          <cell r="P169"/>
          <cell r="Q169"/>
          <cell r="R169"/>
          <cell r="S169"/>
          <cell r="T169"/>
          <cell r="U169"/>
        </row>
        <row r="170">
          <cell r="C170">
            <v>47126</v>
          </cell>
          <cell r="D170"/>
          <cell r="E170"/>
          <cell r="F170"/>
          <cell r="G170"/>
          <cell r="H170"/>
          <cell r="I170"/>
          <cell r="J170"/>
          <cell r="K170"/>
          <cell r="L170"/>
          <cell r="M170"/>
          <cell r="N170"/>
          <cell r="O170"/>
          <cell r="P170"/>
          <cell r="Q170"/>
          <cell r="R170"/>
          <cell r="S170"/>
          <cell r="T170"/>
          <cell r="U170"/>
        </row>
        <row r="171">
          <cell r="C171">
            <v>47133</v>
          </cell>
          <cell r="D171"/>
          <cell r="E171"/>
          <cell r="F171"/>
          <cell r="G171"/>
          <cell r="H171"/>
          <cell r="I171"/>
          <cell r="J171"/>
          <cell r="K171"/>
          <cell r="L171"/>
          <cell r="M171"/>
          <cell r="N171"/>
          <cell r="O171"/>
          <cell r="P171"/>
          <cell r="Q171"/>
          <cell r="R171"/>
          <cell r="S171"/>
          <cell r="T171"/>
          <cell r="U171"/>
        </row>
        <row r="172">
          <cell r="C172">
            <v>47140</v>
          </cell>
          <cell r="D172"/>
          <cell r="E172"/>
          <cell r="F172"/>
          <cell r="G172"/>
          <cell r="H172"/>
          <cell r="I172"/>
          <cell r="J172"/>
          <cell r="K172"/>
          <cell r="L172"/>
          <cell r="M172"/>
          <cell r="N172"/>
          <cell r="O172"/>
          <cell r="P172"/>
          <cell r="Q172"/>
          <cell r="R172"/>
          <cell r="S172"/>
          <cell r="T172"/>
          <cell r="U172"/>
        </row>
        <row r="173">
          <cell r="C173">
            <v>47147</v>
          </cell>
          <cell r="D173"/>
          <cell r="E173"/>
          <cell r="F173"/>
          <cell r="G173"/>
          <cell r="H173"/>
          <cell r="I173"/>
          <cell r="J173"/>
          <cell r="K173"/>
          <cell r="L173"/>
          <cell r="M173"/>
          <cell r="N173"/>
          <cell r="O173"/>
          <cell r="P173"/>
          <cell r="Q173"/>
          <cell r="R173"/>
          <cell r="S173"/>
          <cell r="T173"/>
          <cell r="U173"/>
        </row>
        <row r="174">
          <cell r="C174">
            <v>47154</v>
          </cell>
          <cell r="D174"/>
          <cell r="E174"/>
          <cell r="F174"/>
          <cell r="G174"/>
          <cell r="H174"/>
          <cell r="I174"/>
          <cell r="J174"/>
          <cell r="K174"/>
          <cell r="L174"/>
          <cell r="M174"/>
          <cell r="N174"/>
          <cell r="O174"/>
          <cell r="P174"/>
          <cell r="Q174"/>
          <cell r="R174"/>
          <cell r="S174"/>
          <cell r="T174"/>
          <cell r="U174"/>
        </row>
        <row r="175">
          <cell r="C175">
            <v>47161</v>
          </cell>
          <cell r="D175"/>
          <cell r="E175"/>
          <cell r="F175"/>
          <cell r="G175"/>
          <cell r="H175"/>
          <cell r="I175"/>
          <cell r="J175"/>
          <cell r="K175"/>
          <cell r="L175"/>
          <cell r="M175"/>
          <cell r="N175"/>
          <cell r="O175"/>
          <cell r="P175"/>
          <cell r="Q175"/>
          <cell r="R175"/>
          <cell r="S175"/>
          <cell r="T175"/>
          <cell r="U175"/>
        </row>
        <row r="176">
          <cell r="C176">
            <v>47168</v>
          </cell>
          <cell r="D176"/>
          <cell r="E176"/>
          <cell r="F176"/>
          <cell r="G176"/>
          <cell r="H176"/>
          <cell r="I176"/>
          <cell r="J176"/>
          <cell r="K176"/>
          <cell r="L176"/>
          <cell r="M176"/>
          <cell r="N176"/>
          <cell r="O176"/>
          <cell r="P176"/>
          <cell r="Q176"/>
          <cell r="R176"/>
          <cell r="S176"/>
          <cell r="T176"/>
          <cell r="U176"/>
        </row>
        <row r="177">
          <cell r="C177">
            <v>47175</v>
          </cell>
          <cell r="D177"/>
          <cell r="E177"/>
          <cell r="F177"/>
          <cell r="G177"/>
          <cell r="H177"/>
          <cell r="I177"/>
          <cell r="J177"/>
          <cell r="K177"/>
          <cell r="L177"/>
          <cell r="M177"/>
          <cell r="N177"/>
          <cell r="O177"/>
          <cell r="P177"/>
          <cell r="Q177"/>
          <cell r="R177"/>
          <cell r="S177"/>
          <cell r="T177"/>
          <cell r="U177"/>
        </row>
        <row r="178">
          <cell r="C178">
            <v>47182</v>
          </cell>
          <cell r="D178"/>
          <cell r="E178"/>
          <cell r="F178"/>
          <cell r="G178"/>
          <cell r="H178"/>
          <cell r="I178"/>
          <cell r="J178"/>
          <cell r="K178"/>
          <cell r="L178"/>
          <cell r="M178"/>
          <cell r="N178"/>
          <cell r="O178"/>
          <cell r="P178"/>
          <cell r="Q178"/>
          <cell r="R178"/>
          <cell r="S178"/>
          <cell r="T178"/>
          <cell r="U178"/>
        </row>
        <row r="179">
          <cell r="C179">
            <v>47189</v>
          </cell>
          <cell r="D179"/>
          <cell r="E179"/>
          <cell r="F179"/>
          <cell r="G179"/>
          <cell r="H179"/>
          <cell r="I179"/>
          <cell r="J179"/>
          <cell r="K179"/>
          <cell r="L179"/>
          <cell r="M179"/>
          <cell r="N179"/>
          <cell r="O179"/>
          <cell r="P179"/>
          <cell r="Q179"/>
          <cell r="R179"/>
          <cell r="S179"/>
          <cell r="T179"/>
          <cell r="U179"/>
        </row>
        <row r="180">
          <cell r="C180">
            <v>47196</v>
          </cell>
          <cell r="D180"/>
          <cell r="E180"/>
          <cell r="F180"/>
          <cell r="G180"/>
          <cell r="H180"/>
          <cell r="I180"/>
          <cell r="J180"/>
          <cell r="K180"/>
          <cell r="L180"/>
          <cell r="M180"/>
          <cell r="N180"/>
          <cell r="O180"/>
          <cell r="P180"/>
          <cell r="Q180"/>
          <cell r="R180"/>
          <cell r="S180"/>
          <cell r="T180"/>
          <cell r="U180"/>
        </row>
        <row r="181">
          <cell r="C181">
            <v>47203</v>
          </cell>
          <cell r="D181"/>
          <cell r="E181"/>
          <cell r="F181"/>
          <cell r="G181"/>
          <cell r="H181"/>
          <cell r="I181"/>
          <cell r="J181"/>
          <cell r="K181"/>
          <cell r="L181"/>
          <cell r="M181"/>
          <cell r="N181"/>
          <cell r="O181"/>
          <cell r="P181"/>
          <cell r="Q181"/>
          <cell r="R181"/>
          <cell r="S181"/>
          <cell r="T181"/>
          <cell r="U181"/>
        </row>
        <row r="182">
          <cell r="C182">
            <v>47210</v>
          </cell>
          <cell r="D182"/>
          <cell r="E182"/>
          <cell r="F182"/>
          <cell r="G182"/>
          <cell r="H182"/>
          <cell r="I182"/>
          <cell r="J182"/>
          <cell r="K182"/>
          <cell r="L182"/>
          <cell r="M182"/>
          <cell r="N182"/>
          <cell r="O182"/>
          <cell r="P182"/>
          <cell r="Q182"/>
          <cell r="R182"/>
          <cell r="S182"/>
          <cell r="T182"/>
          <cell r="U182"/>
        </row>
        <row r="183">
          <cell r="C183">
            <v>47217</v>
          </cell>
          <cell r="D183"/>
          <cell r="E183"/>
          <cell r="F183"/>
          <cell r="G183"/>
          <cell r="H183"/>
          <cell r="I183"/>
          <cell r="J183"/>
          <cell r="K183"/>
          <cell r="L183"/>
          <cell r="M183"/>
          <cell r="N183"/>
          <cell r="O183"/>
          <cell r="P183"/>
          <cell r="Q183"/>
          <cell r="R183"/>
          <cell r="S183"/>
          <cell r="T183"/>
          <cell r="U183"/>
        </row>
        <row r="184">
          <cell r="C184">
            <v>47224</v>
          </cell>
          <cell r="D184"/>
          <cell r="E184"/>
          <cell r="F184"/>
          <cell r="G184"/>
          <cell r="H184"/>
          <cell r="I184"/>
          <cell r="J184"/>
          <cell r="K184"/>
          <cell r="L184"/>
          <cell r="M184"/>
          <cell r="N184"/>
          <cell r="O184"/>
          <cell r="P184"/>
          <cell r="Q184"/>
          <cell r="R184"/>
          <cell r="S184"/>
          <cell r="T184"/>
          <cell r="U184"/>
        </row>
        <row r="185">
          <cell r="C185">
            <v>47231</v>
          </cell>
          <cell r="D185"/>
          <cell r="E185"/>
          <cell r="F185"/>
          <cell r="G185"/>
          <cell r="H185"/>
          <cell r="I185"/>
          <cell r="J185"/>
          <cell r="K185"/>
          <cell r="L185"/>
          <cell r="M185"/>
          <cell r="N185"/>
          <cell r="O185"/>
          <cell r="P185"/>
          <cell r="Q185"/>
          <cell r="R185"/>
          <cell r="S185"/>
          <cell r="T185"/>
          <cell r="U185"/>
        </row>
        <row r="186">
          <cell r="C186">
            <v>47238</v>
          </cell>
          <cell r="D186"/>
          <cell r="E186"/>
          <cell r="F186"/>
          <cell r="G186"/>
          <cell r="H186"/>
          <cell r="I186"/>
          <cell r="J186"/>
          <cell r="K186"/>
          <cell r="L186"/>
          <cell r="M186"/>
          <cell r="N186"/>
          <cell r="O186"/>
          <cell r="P186"/>
          <cell r="Q186"/>
          <cell r="R186"/>
          <cell r="S186"/>
          <cell r="T186"/>
          <cell r="U186"/>
        </row>
        <row r="187">
          <cell r="C187">
            <v>47245</v>
          </cell>
          <cell r="D187"/>
          <cell r="E187"/>
          <cell r="F187"/>
          <cell r="G187"/>
          <cell r="H187"/>
          <cell r="I187"/>
          <cell r="J187"/>
          <cell r="K187"/>
          <cell r="L187"/>
          <cell r="M187"/>
          <cell r="N187"/>
          <cell r="O187"/>
          <cell r="P187"/>
          <cell r="Q187"/>
          <cell r="R187"/>
          <cell r="S187"/>
          <cell r="T187"/>
          <cell r="U187"/>
        </row>
        <row r="188">
          <cell r="C188">
            <v>47252</v>
          </cell>
          <cell r="D188"/>
          <cell r="E188"/>
          <cell r="F188"/>
          <cell r="G188"/>
          <cell r="H188"/>
          <cell r="I188"/>
          <cell r="J188"/>
          <cell r="K188"/>
          <cell r="L188"/>
          <cell r="M188"/>
          <cell r="N188"/>
          <cell r="O188"/>
          <cell r="P188"/>
          <cell r="Q188"/>
          <cell r="R188"/>
          <cell r="S188"/>
          <cell r="T188"/>
          <cell r="U188"/>
        </row>
        <row r="189">
          <cell r="C189">
            <v>47259</v>
          </cell>
          <cell r="D189"/>
          <cell r="E189"/>
          <cell r="F189"/>
          <cell r="G189"/>
          <cell r="H189"/>
          <cell r="I189"/>
          <cell r="J189"/>
          <cell r="K189"/>
          <cell r="L189"/>
          <cell r="M189"/>
          <cell r="N189"/>
          <cell r="O189"/>
          <cell r="P189"/>
          <cell r="Q189"/>
          <cell r="R189"/>
          <cell r="S189"/>
          <cell r="T189"/>
          <cell r="U189"/>
        </row>
        <row r="190">
          <cell r="C190">
            <v>47266</v>
          </cell>
          <cell r="D190"/>
          <cell r="E190"/>
          <cell r="F190"/>
          <cell r="G190"/>
          <cell r="H190"/>
          <cell r="I190"/>
          <cell r="J190"/>
          <cell r="K190"/>
          <cell r="L190"/>
          <cell r="M190"/>
          <cell r="N190"/>
          <cell r="O190"/>
          <cell r="P190"/>
          <cell r="Q190"/>
          <cell r="R190"/>
          <cell r="S190"/>
          <cell r="T190"/>
          <cell r="U190"/>
        </row>
        <row r="191">
          <cell r="C191">
            <v>47273</v>
          </cell>
          <cell r="D191"/>
          <cell r="E191"/>
          <cell r="F191"/>
          <cell r="G191"/>
          <cell r="H191"/>
          <cell r="I191"/>
          <cell r="J191"/>
          <cell r="K191"/>
          <cell r="L191"/>
          <cell r="M191"/>
          <cell r="N191"/>
          <cell r="O191"/>
          <cell r="P191"/>
          <cell r="Q191"/>
          <cell r="R191"/>
          <cell r="S191"/>
          <cell r="T191"/>
          <cell r="U191"/>
        </row>
        <row r="192">
          <cell r="C192">
            <v>47280</v>
          </cell>
          <cell r="D192"/>
          <cell r="E192"/>
          <cell r="F192"/>
          <cell r="G192"/>
          <cell r="H192"/>
          <cell r="I192"/>
          <cell r="J192"/>
          <cell r="K192"/>
          <cell r="L192"/>
          <cell r="M192"/>
          <cell r="N192"/>
          <cell r="O192"/>
          <cell r="P192"/>
          <cell r="Q192"/>
          <cell r="R192"/>
          <cell r="S192"/>
          <cell r="T192"/>
          <cell r="U192"/>
        </row>
        <row r="193">
          <cell r="C193">
            <v>47287</v>
          </cell>
          <cell r="D193"/>
          <cell r="E193"/>
          <cell r="F193"/>
          <cell r="G193"/>
          <cell r="H193"/>
          <cell r="I193"/>
          <cell r="J193"/>
          <cell r="K193"/>
          <cell r="L193"/>
          <cell r="M193"/>
          <cell r="N193"/>
          <cell r="O193"/>
          <cell r="P193"/>
          <cell r="Q193"/>
          <cell r="R193"/>
          <cell r="S193"/>
          <cell r="T193"/>
          <cell r="U193"/>
        </row>
        <row r="194">
          <cell r="C194">
            <v>47294</v>
          </cell>
          <cell r="D194"/>
          <cell r="E194"/>
          <cell r="F194"/>
          <cell r="G194"/>
          <cell r="H194"/>
          <cell r="I194"/>
          <cell r="J194"/>
          <cell r="K194"/>
          <cell r="L194"/>
          <cell r="M194"/>
          <cell r="N194"/>
          <cell r="O194"/>
          <cell r="P194"/>
          <cell r="Q194"/>
          <cell r="R194"/>
          <cell r="S194"/>
          <cell r="T194"/>
          <cell r="U194"/>
        </row>
        <row r="195">
          <cell r="C195">
            <v>47301</v>
          </cell>
          <cell r="D195"/>
          <cell r="E195"/>
          <cell r="F195"/>
          <cell r="G195"/>
          <cell r="H195"/>
          <cell r="I195"/>
          <cell r="J195"/>
          <cell r="K195"/>
          <cell r="L195"/>
          <cell r="M195"/>
          <cell r="N195"/>
          <cell r="O195"/>
          <cell r="P195"/>
          <cell r="Q195"/>
          <cell r="R195"/>
          <cell r="S195"/>
          <cell r="T195"/>
          <cell r="U195"/>
        </row>
        <row r="196">
          <cell r="C196">
            <v>47308</v>
          </cell>
          <cell r="D196"/>
          <cell r="E196"/>
          <cell r="F196"/>
          <cell r="G196"/>
          <cell r="H196"/>
          <cell r="I196"/>
          <cell r="J196"/>
          <cell r="K196"/>
          <cell r="L196"/>
          <cell r="M196"/>
          <cell r="N196"/>
          <cell r="O196"/>
          <cell r="P196"/>
          <cell r="Q196"/>
          <cell r="R196"/>
          <cell r="S196"/>
          <cell r="T196"/>
          <cell r="U196"/>
        </row>
        <row r="197">
          <cell r="C197">
            <v>47315</v>
          </cell>
          <cell r="D197"/>
          <cell r="E197"/>
          <cell r="F197"/>
          <cell r="G197"/>
          <cell r="H197"/>
          <cell r="I197"/>
          <cell r="J197"/>
          <cell r="K197"/>
          <cell r="L197"/>
          <cell r="M197"/>
          <cell r="N197"/>
          <cell r="O197"/>
          <cell r="P197"/>
          <cell r="Q197"/>
          <cell r="R197"/>
          <cell r="S197"/>
          <cell r="T197"/>
          <cell r="U197"/>
        </row>
        <row r="198">
          <cell r="C198">
            <v>47322</v>
          </cell>
          <cell r="D198"/>
          <cell r="E198"/>
          <cell r="F198"/>
          <cell r="G198"/>
          <cell r="H198"/>
          <cell r="I198"/>
          <cell r="J198"/>
          <cell r="K198"/>
          <cell r="L198"/>
          <cell r="M198"/>
          <cell r="N198"/>
          <cell r="O198"/>
          <cell r="P198"/>
          <cell r="Q198"/>
          <cell r="R198"/>
          <cell r="S198"/>
          <cell r="T198"/>
          <cell r="U198"/>
        </row>
        <row r="199">
          <cell r="C199">
            <v>47329</v>
          </cell>
          <cell r="D199"/>
          <cell r="E199"/>
          <cell r="F199"/>
          <cell r="G199"/>
          <cell r="H199"/>
          <cell r="I199"/>
          <cell r="J199"/>
          <cell r="K199"/>
          <cell r="L199"/>
          <cell r="M199"/>
          <cell r="N199"/>
          <cell r="O199"/>
          <cell r="P199"/>
          <cell r="Q199"/>
          <cell r="R199"/>
          <cell r="S199"/>
          <cell r="T199"/>
          <cell r="U199"/>
        </row>
        <row r="200">
          <cell r="C200">
            <v>47336</v>
          </cell>
          <cell r="D200"/>
          <cell r="E200"/>
          <cell r="F200"/>
          <cell r="G200"/>
          <cell r="H200"/>
          <cell r="I200"/>
          <cell r="J200"/>
          <cell r="K200"/>
          <cell r="L200"/>
          <cell r="M200"/>
          <cell r="N200"/>
          <cell r="O200"/>
          <cell r="P200"/>
          <cell r="Q200"/>
          <cell r="R200"/>
          <cell r="S200"/>
          <cell r="T200"/>
          <cell r="U200"/>
        </row>
        <row r="201">
          <cell r="C201">
            <v>47343</v>
          </cell>
          <cell r="D201"/>
          <cell r="E201"/>
          <cell r="F201"/>
          <cell r="G201"/>
          <cell r="H201"/>
          <cell r="I201"/>
          <cell r="J201"/>
          <cell r="K201"/>
          <cell r="L201"/>
          <cell r="M201"/>
          <cell r="N201"/>
          <cell r="O201"/>
          <cell r="P201"/>
          <cell r="Q201"/>
          <cell r="R201"/>
          <cell r="S201"/>
          <cell r="T201"/>
          <cell r="U201"/>
        </row>
        <row r="202">
          <cell r="C202">
            <v>47350</v>
          </cell>
          <cell r="D202"/>
          <cell r="E202"/>
          <cell r="F202"/>
          <cell r="G202"/>
          <cell r="H202"/>
          <cell r="I202"/>
          <cell r="J202"/>
          <cell r="K202"/>
          <cell r="L202"/>
          <cell r="M202"/>
          <cell r="N202"/>
          <cell r="O202"/>
          <cell r="P202"/>
          <cell r="Q202"/>
          <cell r="R202"/>
          <cell r="S202"/>
          <cell r="T202"/>
          <cell r="U202"/>
        </row>
        <row r="203">
          <cell r="C203">
            <v>47357</v>
          </cell>
          <cell r="D203"/>
          <cell r="E203"/>
          <cell r="F203"/>
          <cell r="G203"/>
          <cell r="H203"/>
          <cell r="I203"/>
          <cell r="J203"/>
          <cell r="K203"/>
          <cell r="L203"/>
          <cell r="M203"/>
          <cell r="N203"/>
          <cell r="O203"/>
          <cell r="P203"/>
          <cell r="Q203"/>
          <cell r="R203"/>
          <cell r="S203"/>
          <cell r="T203"/>
          <cell r="U203"/>
        </row>
        <row r="204">
          <cell r="C204">
            <v>47364</v>
          </cell>
          <cell r="D204"/>
          <cell r="E204"/>
          <cell r="F204"/>
          <cell r="G204"/>
          <cell r="H204"/>
          <cell r="I204"/>
          <cell r="J204"/>
          <cell r="K204"/>
          <cell r="L204"/>
          <cell r="M204"/>
          <cell r="N204"/>
          <cell r="O204"/>
          <cell r="P204"/>
          <cell r="Q204"/>
          <cell r="R204"/>
          <cell r="S204"/>
          <cell r="T204"/>
          <cell r="U204"/>
        </row>
        <row r="205">
          <cell r="C205">
            <v>47371</v>
          </cell>
          <cell r="D205"/>
          <cell r="E205"/>
          <cell r="F205"/>
          <cell r="G205"/>
          <cell r="H205"/>
          <cell r="I205"/>
          <cell r="J205"/>
          <cell r="K205"/>
          <cell r="L205"/>
          <cell r="M205"/>
          <cell r="N205"/>
          <cell r="O205"/>
          <cell r="P205"/>
          <cell r="Q205"/>
          <cell r="R205"/>
          <cell r="S205"/>
          <cell r="T205"/>
          <cell r="U205"/>
        </row>
        <row r="206">
          <cell r="C206">
            <v>47378</v>
          </cell>
          <cell r="D206"/>
          <cell r="E206"/>
          <cell r="F206"/>
          <cell r="G206"/>
          <cell r="H206"/>
          <cell r="I206"/>
          <cell r="J206"/>
          <cell r="K206"/>
          <cell r="L206"/>
          <cell r="M206"/>
          <cell r="N206"/>
          <cell r="O206"/>
          <cell r="P206"/>
          <cell r="Q206"/>
          <cell r="R206"/>
          <cell r="S206"/>
          <cell r="T206"/>
          <cell r="U206"/>
        </row>
        <row r="207">
          <cell r="C207">
            <v>47385</v>
          </cell>
          <cell r="D207"/>
          <cell r="E207"/>
          <cell r="F207"/>
          <cell r="G207"/>
          <cell r="H207"/>
          <cell r="I207"/>
          <cell r="J207"/>
          <cell r="K207"/>
          <cell r="L207"/>
          <cell r="M207"/>
          <cell r="N207"/>
          <cell r="O207"/>
          <cell r="P207"/>
          <cell r="Q207"/>
          <cell r="R207"/>
          <cell r="S207"/>
          <cell r="T207"/>
          <cell r="U207"/>
        </row>
        <row r="208">
          <cell r="C208">
            <v>47392</v>
          </cell>
          <cell r="D208"/>
          <cell r="E208"/>
          <cell r="F208"/>
          <cell r="G208"/>
          <cell r="H208"/>
          <cell r="I208"/>
          <cell r="J208"/>
          <cell r="K208"/>
          <cell r="L208"/>
          <cell r="M208"/>
          <cell r="N208"/>
          <cell r="O208"/>
          <cell r="P208"/>
          <cell r="Q208"/>
          <cell r="R208"/>
          <cell r="S208"/>
          <cell r="T208"/>
          <cell r="U208"/>
        </row>
        <row r="209">
          <cell r="C209">
            <v>47399</v>
          </cell>
          <cell r="D209"/>
          <cell r="E209"/>
          <cell r="F209"/>
          <cell r="G209"/>
          <cell r="H209"/>
          <cell r="I209"/>
          <cell r="J209"/>
          <cell r="K209"/>
          <cell r="L209"/>
          <cell r="M209"/>
          <cell r="N209"/>
          <cell r="O209"/>
          <cell r="P209"/>
          <cell r="Q209"/>
          <cell r="R209"/>
          <cell r="S209"/>
          <cell r="T209"/>
          <cell r="U209"/>
        </row>
        <row r="210">
          <cell r="C210">
            <v>47406</v>
          </cell>
          <cell r="D210"/>
          <cell r="E210"/>
          <cell r="F210"/>
          <cell r="G210"/>
          <cell r="H210"/>
          <cell r="I210"/>
          <cell r="J210"/>
          <cell r="K210"/>
          <cell r="L210"/>
          <cell r="M210"/>
          <cell r="N210"/>
          <cell r="O210"/>
          <cell r="P210"/>
          <cell r="Q210"/>
          <cell r="R210"/>
          <cell r="S210"/>
          <cell r="T210"/>
          <cell r="U210"/>
        </row>
        <row r="211">
          <cell r="C211">
            <v>47413</v>
          </cell>
          <cell r="D211"/>
          <cell r="E211"/>
          <cell r="F211"/>
          <cell r="G211"/>
          <cell r="H211"/>
          <cell r="I211"/>
          <cell r="J211"/>
          <cell r="K211"/>
          <cell r="L211"/>
          <cell r="M211"/>
          <cell r="N211"/>
          <cell r="O211"/>
          <cell r="P211"/>
          <cell r="Q211"/>
          <cell r="R211"/>
          <cell r="S211"/>
          <cell r="T211"/>
          <cell r="U211"/>
        </row>
        <row r="212">
          <cell r="C212">
            <v>47420</v>
          </cell>
          <cell r="D212"/>
          <cell r="E212"/>
          <cell r="F212"/>
          <cell r="G212"/>
          <cell r="H212"/>
          <cell r="I212"/>
          <cell r="J212"/>
          <cell r="K212"/>
          <cell r="L212"/>
          <cell r="M212"/>
          <cell r="N212"/>
          <cell r="O212"/>
          <cell r="P212"/>
          <cell r="Q212"/>
          <cell r="R212"/>
          <cell r="S212"/>
          <cell r="T212"/>
          <cell r="U212"/>
        </row>
        <row r="213">
          <cell r="C213">
            <v>47427</v>
          </cell>
          <cell r="D213"/>
          <cell r="E213"/>
          <cell r="F213"/>
          <cell r="G213"/>
          <cell r="H213"/>
          <cell r="I213"/>
          <cell r="J213"/>
          <cell r="K213"/>
          <cell r="L213"/>
          <cell r="M213"/>
          <cell r="N213"/>
          <cell r="O213"/>
          <cell r="P213"/>
          <cell r="Q213"/>
          <cell r="R213"/>
          <cell r="S213"/>
          <cell r="T213"/>
          <cell r="U213"/>
        </row>
        <row r="214">
          <cell r="C214">
            <v>47434</v>
          </cell>
          <cell r="D214"/>
          <cell r="E214"/>
          <cell r="F214"/>
          <cell r="G214"/>
          <cell r="H214"/>
          <cell r="I214"/>
          <cell r="J214"/>
          <cell r="K214"/>
          <cell r="L214"/>
          <cell r="M214"/>
          <cell r="N214"/>
          <cell r="O214"/>
          <cell r="P214"/>
          <cell r="Q214"/>
          <cell r="R214"/>
          <cell r="S214"/>
          <cell r="T214"/>
          <cell r="U214"/>
        </row>
        <row r="215">
          <cell r="C215">
            <v>47441</v>
          </cell>
          <cell r="D215"/>
          <cell r="E215"/>
          <cell r="F215"/>
          <cell r="G215"/>
          <cell r="H215"/>
          <cell r="I215"/>
          <cell r="J215"/>
          <cell r="K215"/>
          <cell r="L215"/>
          <cell r="M215"/>
          <cell r="N215"/>
          <cell r="O215"/>
          <cell r="P215"/>
          <cell r="Q215"/>
          <cell r="R215"/>
          <cell r="S215"/>
          <cell r="T215"/>
          <cell r="U215"/>
        </row>
        <row r="216">
          <cell r="C216">
            <v>47448</v>
          </cell>
          <cell r="D216"/>
          <cell r="E216"/>
          <cell r="F216"/>
          <cell r="G216"/>
          <cell r="H216"/>
          <cell r="I216"/>
          <cell r="J216"/>
          <cell r="K216"/>
          <cell r="L216"/>
          <cell r="M216"/>
          <cell r="N216"/>
          <cell r="O216"/>
          <cell r="P216"/>
          <cell r="Q216"/>
          <cell r="R216"/>
          <cell r="S216"/>
          <cell r="T216"/>
          <cell r="U216"/>
        </row>
        <row r="217">
          <cell r="C217">
            <v>47455</v>
          </cell>
          <cell r="D217"/>
          <cell r="E217"/>
          <cell r="F217"/>
          <cell r="G217"/>
          <cell r="H217"/>
          <cell r="I217"/>
          <cell r="J217"/>
          <cell r="K217"/>
          <cell r="L217"/>
          <cell r="M217"/>
          <cell r="N217"/>
          <cell r="O217"/>
          <cell r="P217"/>
          <cell r="Q217"/>
          <cell r="R217"/>
          <cell r="S217"/>
          <cell r="T217"/>
          <cell r="U217"/>
        </row>
        <row r="218">
          <cell r="C218">
            <v>47462</v>
          </cell>
          <cell r="D218"/>
          <cell r="E218"/>
          <cell r="F218"/>
          <cell r="G218"/>
          <cell r="H218"/>
          <cell r="I218"/>
          <cell r="J218"/>
          <cell r="K218"/>
          <cell r="L218"/>
          <cell r="M218"/>
          <cell r="N218"/>
          <cell r="O218"/>
          <cell r="P218"/>
          <cell r="Q218"/>
          <cell r="R218"/>
          <cell r="S218"/>
          <cell r="T218"/>
          <cell r="U218"/>
        </row>
        <row r="219">
          <cell r="C219">
            <v>47469</v>
          </cell>
          <cell r="D219"/>
          <cell r="E219"/>
          <cell r="F219"/>
          <cell r="G219"/>
          <cell r="H219"/>
          <cell r="I219"/>
          <cell r="J219"/>
          <cell r="K219"/>
          <cell r="L219"/>
          <cell r="M219"/>
          <cell r="N219"/>
          <cell r="O219"/>
          <cell r="P219"/>
          <cell r="Q219"/>
          <cell r="R219"/>
          <cell r="S219"/>
          <cell r="T219"/>
          <cell r="U219"/>
        </row>
        <row r="220">
          <cell r="C220">
            <v>47476</v>
          </cell>
          <cell r="D220"/>
          <cell r="E220"/>
          <cell r="F220"/>
          <cell r="G220"/>
          <cell r="H220"/>
          <cell r="I220"/>
          <cell r="J220"/>
          <cell r="K220"/>
          <cell r="L220"/>
          <cell r="M220"/>
          <cell r="N220"/>
          <cell r="O220"/>
          <cell r="P220"/>
          <cell r="Q220"/>
          <cell r="R220"/>
          <cell r="S220"/>
          <cell r="T220"/>
          <cell r="U220"/>
        </row>
        <row r="221">
          <cell r="C221">
            <v>47483</v>
          </cell>
          <cell r="D221"/>
          <cell r="E221"/>
          <cell r="F221"/>
          <cell r="G221"/>
          <cell r="H221"/>
          <cell r="I221"/>
          <cell r="J221"/>
          <cell r="K221"/>
          <cell r="L221"/>
          <cell r="M221"/>
          <cell r="N221"/>
          <cell r="O221"/>
          <cell r="P221"/>
          <cell r="Q221"/>
          <cell r="R221"/>
          <cell r="S221"/>
          <cell r="T221"/>
          <cell r="U221"/>
        </row>
        <row r="222">
          <cell r="C222">
            <v>47490</v>
          </cell>
          <cell r="D222"/>
          <cell r="E222"/>
          <cell r="F222"/>
          <cell r="G222"/>
          <cell r="H222"/>
          <cell r="I222"/>
          <cell r="J222"/>
          <cell r="K222"/>
          <cell r="L222"/>
          <cell r="M222"/>
          <cell r="N222"/>
          <cell r="O222"/>
          <cell r="P222"/>
          <cell r="Q222"/>
          <cell r="R222"/>
          <cell r="S222"/>
          <cell r="T222"/>
          <cell r="U222"/>
        </row>
        <row r="223">
          <cell r="C223">
            <v>47497</v>
          </cell>
          <cell r="D223"/>
          <cell r="E223"/>
          <cell r="F223"/>
          <cell r="G223"/>
          <cell r="H223"/>
          <cell r="I223"/>
          <cell r="J223"/>
          <cell r="K223"/>
          <cell r="L223"/>
          <cell r="M223"/>
          <cell r="N223"/>
          <cell r="O223"/>
          <cell r="P223"/>
          <cell r="Q223"/>
          <cell r="R223"/>
          <cell r="S223"/>
          <cell r="T223"/>
          <cell r="U223"/>
        </row>
        <row r="224">
          <cell r="C224">
            <v>47504</v>
          </cell>
          <cell r="D224"/>
          <cell r="E224"/>
          <cell r="F224"/>
          <cell r="G224"/>
          <cell r="H224"/>
          <cell r="I224"/>
          <cell r="J224"/>
          <cell r="K224"/>
          <cell r="L224"/>
          <cell r="M224"/>
          <cell r="N224"/>
          <cell r="O224"/>
          <cell r="P224"/>
          <cell r="Q224"/>
          <cell r="R224"/>
          <cell r="S224"/>
          <cell r="T224"/>
          <cell r="U224"/>
        </row>
        <row r="225">
          <cell r="C225">
            <v>47511</v>
          </cell>
          <cell r="D225"/>
          <cell r="E225"/>
          <cell r="F225"/>
          <cell r="G225"/>
          <cell r="H225"/>
          <cell r="I225"/>
          <cell r="J225"/>
          <cell r="K225"/>
          <cell r="L225"/>
          <cell r="M225"/>
          <cell r="N225"/>
          <cell r="O225"/>
          <cell r="P225"/>
          <cell r="Q225"/>
          <cell r="R225"/>
          <cell r="S225"/>
          <cell r="T225"/>
          <cell r="U225"/>
        </row>
        <row r="226">
          <cell r="C226">
            <v>47518</v>
          </cell>
          <cell r="D226"/>
          <cell r="E226"/>
          <cell r="F226"/>
          <cell r="G226"/>
          <cell r="H226"/>
          <cell r="I226"/>
          <cell r="J226"/>
          <cell r="K226"/>
          <cell r="L226"/>
          <cell r="M226"/>
          <cell r="N226"/>
          <cell r="O226"/>
          <cell r="P226"/>
          <cell r="Q226"/>
          <cell r="R226"/>
          <cell r="S226"/>
          <cell r="T226"/>
          <cell r="U226"/>
        </row>
        <row r="227">
          <cell r="C227">
            <v>47525</v>
          </cell>
          <cell r="D227"/>
          <cell r="E227"/>
          <cell r="F227"/>
          <cell r="G227"/>
          <cell r="H227"/>
          <cell r="I227"/>
          <cell r="J227"/>
          <cell r="K227"/>
          <cell r="L227"/>
          <cell r="M227"/>
          <cell r="N227"/>
          <cell r="O227"/>
          <cell r="P227"/>
          <cell r="Q227"/>
          <cell r="R227"/>
          <cell r="S227"/>
          <cell r="T227"/>
          <cell r="U227"/>
        </row>
        <row r="228">
          <cell r="C228">
            <v>47532</v>
          </cell>
          <cell r="D228"/>
          <cell r="E228"/>
          <cell r="F228"/>
          <cell r="G228"/>
          <cell r="H228"/>
          <cell r="I228"/>
          <cell r="J228"/>
          <cell r="K228"/>
          <cell r="L228"/>
          <cell r="M228"/>
          <cell r="N228"/>
          <cell r="O228"/>
          <cell r="P228"/>
          <cell r="Q228"/>
          <cell r="R228"/>
          <cell r="S228"/>
          <cell r="T228"/>
          <cell r="U228"/>
        </row>
        <row r="229">
          <cell r="C229">
            <v>47539</v>
          </cell>
          <cell r="D229"/>
          <cell r="E229"/>
          <cell r="F229"/>
          <cell r="G229"/>
          <cell r="H229"/>
          <cell r="I229"/>
          <cell r="J229"/>
          <cell r="K229"/>
          <cell r="L229"/>
          <cell r="M229"/>
          <cell r="N229"/>
          <cell r="O229"/>
          <cell r="P229"/>
          <cell r="Q229"/>
          <cell r="R229"/>
          <cell r="S229"/>
          <cell r="T229"/>
          <cell r="U229"/>
        </row>
        <row r="230">
          <cell r="C230">
            <v>47546</v>
          </cell>
          <cell r="D230"/>
          <cell r="E230"/>
          <cell r="F230"/>
          <cell r="G230"/>
          <cell r="H230"/>
          <cell r="I230"/>
          <cell r="J230"/>
          <cell r="K230"/>
          <cell r="L230"/>
          <cell r="M230"/>
          <cell r="N230"/>
          <cell r="O230"/>
          <cell r="P230"/>
          <cell r="Q230"/>
          <cell r="R230"/>
          <cell r="S230"/>
          <cell r="T230"/>
          <cell r="U230"/>
        </row>
        <row r="231">
          <cell r="C231">
            <v>47553</v>
          </cell>
          <cell r="D231"/>
          <cell r="E231"/>
          <cell r="F231"/>
          <cell r="G231"/>
          <cell r="H231"/>
          <cell r="I231"/>
          <cell r="J231"/>
          <cell r="K231"/>
          <cell r="L231"/>
          <cell r="M231"/>
          <cell r="N231"/>
          <cell r="O231"/>
          <cell r="P231"/>
          <cell r="Q231"/>
          <cell r="R231"/>
          <cell r="S231"/>
          <cell r="T231"/>
          <cell r="U231"/>
        </row>
        <row r="232">
          <cell r="C232">
            <v>47560</v>
          </cell>
          <cell r="D232"/>
          <cell r="E232"/>
          <cell r="F232"/>
          <cell r="G232"/>
          <cell r="H232"/>
          <cell r="I232"/>
          <cell r="J232"/>
          <cell r="K232"/>
          <cell r="L232"/>
          <cell r="M232"/>
          <cell r="N232"/>
          <cell r="O232"/>
          <cell r="P232"/>
          <cell r="Q232"/>
          <cell r="R232"/>
          <cell r="S232"/>
          <cell r="T232"/>
          <cell r="U232"/>
        </row>
        <row r="233">
          <cell r="C233">
            <v>47567</v>
          </cell>
          <cell r="D233"/>
          <cell r="E233"/>
          <cell r="F233"/>
          <cell r="G233"/>
          <cell r="H233"/>
          <cell r="I233"/>
          <cell r="J233"/>
          <cell r="K233"/>
          <cell r="L233"/>
          <cell r="M233"/>
          <cell r="N233"/>
          <cell r="O233"/>
          <cell r="P233"/>
          <cell r="Q233"/>
          <cell r="R233"/>
          <cell r="S233"/>
          <cell r="T233"/>
          <cell r="U233"/>
        </row>
        <row r="234">
          <cell r="C234">
            <v>47574</v>
          </cell>
          <cell r="D234"/>
          <cell r="E234"/>
          <cell r="F234"/>
          <cell r="G234"/>
          <cell r="H234"/>
          <cell r="I234"/>
          <cell r="J234"/>
          <cell r="K234"/>
          <cell r="L234"/>
          <cell r="M234"/>
          <cell r="N234"/>
          <cell r="O234"/>
          <cell r="P234"/>
          <cell r="Q234"/>
          <cell r="R234"/>
          <cell r="S234"/>
          <cell r="T234"/>
          <cell r="U234"/>
        </row>
        <row r="235">
          <cell r="C235">
            <v>47581</v>
          </cell>
          <cell r="D235"/>
          <cell r="E235"/>
          <cell r="F235"/>
          <cell r="G235"/>
          <cell r="H235"/>
          <cell r="I235"/>
          <cell r="J235"/>
          <cell r="K235"/>
          <cell r="L235"/>
          <cell r="M235"/>
          <cell r="N235"/>
          <cell r="O235"/>
          <cell r="P235"/>
          <cell r="Q235"/>
          <cell r="R235"/>
          <cell r="S235"/>
          <cell r="T235"/>
          <cell r="U235"/>
        </row>
        <row r="236">
          <cell r="C236">
            <v>47588</v>
          </cell>
          <cell r="D236"/>
          <cell r="E236"/>
          <cell r="F236"/>
          <cell r="G236"/>
          <cell r="H236"/>
          <cell r="I236"/>
          <cell r="J236"/>
          <cell r="K236"/>
          <cell r="L236"/>
          <cell r="M236"/>
          <cell r="N236"/>
          <cell r="O236"/>
          <cell r="P236"/>
          <cell r="Q236"/>
          <cell r="R236"/>
          <cell r="S236"/>
          <cell r="T236"/>
          <cell r="U236"/>
        </row>
        <row r="237">
          <cell r="C237">
            <v>47595</v>
          </cell>
          <cell r="D237"/>
          <cell r="E237"/>
          <cell r="F237"/>
          <cell r="G237"/>
          <cell r="H237"/>
          <cell r="I237"/>
          <cell r="J237"/>
          <cell r="K237"/>
          <cell r="L237"/>
          <cell r="M237"/>
          <cell r="N237"/>
          <cell r="O237"/>
          <cell r="P237"/>
          <cell r="Q237"/>
          <cell r="R237"/>
          <cell r="S237"/>
          <cell r="T237"/>
          <cell r="U237"/>
        </row>
        <row r="238">
          <cell r="C238">
            <v>47602</v>
          </cell>
          <cell r="D238"/>
          <cell r="E238"/>
          <cell r="F238"/>
          <cell r="G238"/>
          <cell r="H238"/>
          <cell r="I238"/>
          <cell r="J238"/>
          <cell r="K238"/>
          <cell r="L238"/>
          <cell r="M238"/>
          <cell r="N238"/>
          <cell r="O238"/>
          <cell r="P238"/>
          <cell r="Q238"/>
          <cell r="R238"/>
          <cell r="S238"/>
          <cell r="T238"/>
          <cell r="U238"/>
        </row>
        <row r="239">
          <cell r="C239">
            <v>47609</v>
          </cell>
          <cell r="D239"/>
          <cell r="E239"/>
          <cell r="F239"/>
          <cell r="G239"/>
          <cell r="H239"/>
          <cell r="I239"/>
          <cell r="J239"/>
          <cell r="K239"/>
          <cell r="L239"/>
          <cell r="M239"/>
          <cell r="N239"/>
          <cell r="O239"/>
          <cell r="P239"/>
          <cell r="Q239"/>
          <cell r="R239"/>
          <cell r="S239"/>
          <cell r="T239"/>
          <cell r="U239"/>
        </row>
        <row r="240">
          <cell r="C240">
            <v>47616</v>
          </cell>
          <cell r="D240"/>
          <cell r="E240"/>
          <cell r="F240"/>
          <cell r="G240"/>
          <cell r="H240"/>
          <cell r="I240"/>
          <cell r="J240"/>
          <cell r="K240"/>
          <cell r="L240"/>
          <cell r="M240"/>
          <cell r="N240"/>
          <cell r="O240"/>
          <cell r="P240"/>
          <cell r="Q240"/>
          <cell r="R240"/>
          <cell r="S240"/>
          <cell r="T240"/>
          <cell r="U240"/>
        </row>
        <row r="241">
          <cell r="C241">
            <v>47623</v>
          </cell>
          <cell r="D241"/>
          <cell r="E241"/>
          <cell r="F241"/>
          <cell r="G241"/>
          <cell r="H241"/>
          <cell r="I241"/>
          <cell r="J241"/>
          <cell r="K241"/>
          <cell r="L241"/>
          <cell r="M241"/>
          <cell r="N241"/>
          <cell r="O241"/>
          <cell r="P241"/>
          <cell r="Q241"/>
          <cell r="R241"/>
          <cell r="S241"/>
          <cell r="T241"/>
          <cell r="U241"/>
        </row>
        <row r="242">
          <cell r="C242">
            <v>47630</v>
          </cell>
          <cell r="D242"/>
          <cell r="E242"/>
          <cell r="F242"/>
          <cell r="G242"/>
          <cell r="H242"/>
          <cell r="I242"/>
          <cell r="J242"/>
          <cell r="K242"/>
          <cell r="L242"/>
          <cell r="M242"/>
          <cell r="N242"/>
          <cell r="O242"/>
          <cell r="P242"/>
          <cell r="Q242"/>
          <cell r="R242"/>
          <cell r="S242"/>
          <cell r="T242"/>
          <cell r="U242"/>
        </row>
        <row r="243">
          <cell r="C243">
            <v>47637</v>
          </cell>
          <cell r="D243"/>
          <cell r="E243"/>
          <cell r="F243"/>
          <cell r="G243"/>
          <cell r="H243"/>
          <cell r="I243"/>
          <cell r="J243"/>
          <cell r="K243"/>
          <cell r="L243"/>
          <cell r="M243"/>
          <cell r="N243"/>
          <cell r="O243"/>
          <cell r="P243"/>
          <cell r="Q243"/>
          <cell r="R243"/>
          <cell r="S243"/>
          <cell r="T243"/>
          <cell r="U243"/>
        </row>
        <row r="244">
          <cell r="C244">
            <v>47644</v>
          </cell>
          <cell r="D244"/>
          <cell r="E244"/>
          <cell r="F244"/>
          <cell r="G244"/>
          <cell r="H244"/>
          <cell r="I244"/>
          <cell r="J244"/>
          <cell r="K244"/>
          <cell r="L244"/>
          <cell r="M244"/>
          <cell r="N244"/>
          <cell r="O244"/>
          <cell r="P244"/>
          <cell r="Q244"/>
          <cell r="R244"/>
          <cell r="S244"/>
          <cell r="T244"/>
          <cell r="U244"/>
        </row>
        <row r="245">
          <cell r="C245">
            <v>47651</v>
          </cell>
          <cell r="D245"/>
          <cell r="E245"/>
          <cell r="F245"/>
          <cell r="G245"/>
          <cell r="H245"/>
          <cell r="I245"/>
          <cell r="J245"/>
          <cell r="K245"/>
          <cell r="L245"/>
          <cell r="M245"/>
          <cell r="N245"/>
          <cell r="O245"/>
          <cell r="P245"/>
          <cell r="Q245"/>
          <cell r="R245"/>
          <cell r="S245"/>
          <cell r="T245"/>
          <cell r="U245"/>
        </row>
        <row r="246">
          <cell r="C246">
            <v>47658</v>
          </cell>
          <cell r="D246"/>
          <cell r="E246"/>
          <cell r="F246"/>
          <cell r="G246"/>
          <cell r="H246"/>
          <cell r="I246"/>
          <cell r="J246"/>
          <cell r="K246"/>
          <cell r="L246"/>
          <cell r="M246"/>
          <cell r="N246"/>
          <cell r="O246"/>
          <cell r="P246"/>
          <cell r="Q246"/>
          <cell r="R246"/>
          <cell r="S246"/>
          <cell r="T246"/>
          <cell r="U246"/>
        </row>
        <row r="247">
          <cell r="C247">
            <v>47665</v>
          </cell>
          <cell r="D247"/>
          <cell r="E247"/>
          <cell r="F247"/>
          <cell r="G247"/>
          <cell r="H247"/>
          <cell r="I247"/>
          <cell r="J247"/>
          <cell r="K247"/>
          <cell r="L247"/>
          <cell r="M247"/>
          <cell r="N247"/>
          <cell r="O247"/>
          <cell r="P247"/>
          <cell r="Q247"/>
          <cell r="R247"/>
          <cell r="S247"/>
          <cell r="T247"/>
          <cell r="U247"/>
        </row>
        <row r="248">
          <cell r="C248">
            <v>47672</v>
          </cell>
          <cell r="D248"/>
          <cell r="E248"/>
          <cell r="F248"/>
          <cell r="G248"/>
          <cell r="H248"/>
          <cell r="I248"/>
          <cell r="J248"/>
          <cell r="K248"/>
          <cell r="L248"/>
          <cell r="M248"/>
          <cell r="N248"/>
          <cell r="O248"/>
          <cell r="P248"/>
          <cell r="Q248"/>
          <cell r="R248"/>
          <cell r="S248"/>
          <cell r="T248"/>
          <cell r="U248"/>
        </row>
        <row r="249">
          <cell r="C249">
            <v>47679</v>
          </cell>
          <cell r="D249"/>
          <cell r="E249"/>
          <cell r="F249"/>
          <cell r="G249"/>
          <cell r="H249"/>
          <cell r="I249"/>
          <cell r="J249"/>
          <cell r="K249"/>
          <cell r="L249"/>
          <cell r="M249"/>
          <cell r="N249"/>
          <cell r="O249"/>
          <cell r="P249"/>
          <cell r="Q249"/>
          <cell r="R249"/>
          <cell r="S249"/>
          <cell r="T249"/>
          <cell r="U249"/>
        </row>
        <row r="250">
          <cell r="C250">
            <v>47686</v>
          </cell>
          <cell r="D250"/>
          <cell r="E250"/>
          <cell r="F250"/>
          <cell r="G250"/>
          <cell r="H250"/>
          <cell r="I250"/>
          <cell r="J250"/>
          <cell r="K250"/>
          <cell r="L250"/>
          <cell r="M250"/>
          <cell r="N250"/>
          <cell r="O250"/>
          <cell r="P250"/>
          <cell r="Q250"/>
          <cell r="R250"/>
          <cell r="S250"/>
          <cell r="T250"/>
          <cell r="U250"/>
        </row>
        <row r="251">
          <cell r="C251">
            <v>47693</v>
          </cell>
          <cell r="D251"/>
          <cell r="E251"/>
          <cell r="F251"/>
          <cell r="G251"/>
          <cell r="H251"/>
          <cell r="I251"/>
          <cell r="J251"/>
          <cell r="K251"/>
          <cell r="L251"/>
          <cell r="M251"/>
          <cell r="N251"/>
          <cell r="O251"/>
          <cell r="P251"/>
          <cell r="Q251"/>
          <cell r="R251"/>
          <cell r="S251"/>
          <cell r="T251"/>
          <cell r="U251"/>
        </row>
        <row r="252">
          <cell r="C252">
            <v>47700</v>
          </cell>
          <cell r="D252"/>
          <cell r="E252"/>
          <cell r="F252"/>
          <cell r="G252"/>
          <cell r="H252"/>
          <cell r="I252"/>
          <cell r="J252"/>
          <cell r="K252"/>
          <cell r="L252"/>
          <cell r="M252"/>
          <cell r="N252"/>
          <cell r="O252"/>
          <cell r="P252"/>
          <cell r="Q252"/>
          <cell r="R252"/>
          <cell r="S252"/>
          <cell r="T252"/>
          <cell r="U252"/>
        </row>
        <row r="253">
          <cell r="C253">
            <v>47707</v>
          </cell>
          <cell r="D253"/>
          <cell r="E253"/>
          <cell r="F253"/>
          <cell r="G253"/>
          <cell r="H253"/>
          <cell r="I253"/>
          <cell r="J253"/>
          <cell r="K253"/>
          <cell r="L253"/>
          <cell r="M253"/>
          <cell r="N253"/>
          <cell r="O253"/>
          <cell r="P253"/>
          <cell r="Q253"/>
          <cell r="R253"/>
          <cell r="S253"/>
          <cell r="T253"/>
          <cell r="U253"/>
        </row>
        <row r="254">
          <cell r="C254">
            <v>47714</v>
          </cell>
          <cell r="D254"/>
          <cell r="E254"/>
          <cell r="F254"/>
          <cell r="G254"/>
          <cell r="H254"/>
          <cell r="I254"/>
          <cell r="J254"/>
          <cell r="K254"/>
          <cell r="L254"/>
          <cell r="M254"/>
          <cell r="N254"/>
          <cell r="O254"/>
          <cell r="P254"/>
          <cell r="Q254"/>
          <cell r="R254"/>
          <cell r="S254"/>
          <cell r="T254"/>
          <cell r="U254"/>
        </row>
        <row r="255">
          <cell r="C255">
            <v>47721</v>
          </cell>
          <cell r="D255"/>
          <cell r="E255"/>
          <cell r="F255"/>
          <cell r="G255"/>
          <cell r="H255"/>
          <cell r="I255"/>
          <cell r="J255"/>
          <cell r="K255"/>
          <cell r="L255"/>
          <cell r="M255"/>
          <cell r="N255"/>
          <cell r="O255"/>
          <cell r="P255"/>
          <cell r="Q255"/>
          <cell r="R255"/>
          <cell r="S255"/>
          <cell r="T255"/>
          <cell r="U255"/>
        </row>
        <row r="256">
          <cell r="C256">
            <v>47728</v>
          </cell>
          <cell r="D256"/>
          <cell r="E256"/>
          <cell r="F256"/>
          <cell r="G256"/>
          <cell r="H256"/>
          <cell r="I256"/>
          <cell r="J256"/>
          <cell r="K256"/>
          <cell r="L256"/>
          <cell r="M256"/>
          <cell r="N256"/>
          <cell r="O256"/>
          <cell r="P256"/>
          <cell r="Q256"/>
          <cell r="R256"/>
          <cell r="S256"/>
          <cell r="T256"/>
          <cell r="U256"/>
        </row>
        <row r="257">
          <cell r="C257">
            <v>47735</v>
          </cell>
          <cell r="D257"/>
          <cell r="E257"/>
          <cell r="F257"/>
          <cell r="G257"/>
          <cell r="H257"/>
          <cell r="I257"/>
          <cell r="J257"/>
          <cell r="K257"/>
          <cell r="L257"/>
          <cell r="M257"/>
          <cell r="N257"/>
          <cell r="O257"/>
          <cell r="P257"/>
          <cell r="Q257"/>
          <cell r="R257"/>
          <cell r="S257"/>
          <cell r="T257"/>
          <cell r="U257"/>
        </row>
        <row r="258">
          <cell r="C258">
            <v>47742</v>
          </cell>
          <cell r="D258"/>
          <cell r="E258"/>
          <cell r="F258"/>
          <cell r="G258"/>
          <cell r="H258"/>
          <cell r="I258"/>
          <cell r="J258"/>
          <cell r="K258"/>
          <cell r="L258"/>
          <cell r="M258"/>
          <cell r="N258"/>
          <cell r="O258"/>
          <cell r="P258"/>
          <cell r="Q258"/>
          <cell r="R258"/>
          <cell r="S258"/>
          <cell r="T258"/>
          <cell r="U258"/>
        </row>
        <row r="259">
          <cell r="C259">
            <v>47749</v>
          </cell>
          <cell r="D259"/>
          <cell r="E259"/>
          <cell r="F259"/>
          <cell r="G259"/>
          <cell r="H259"/>
          <cell r="I259"/>
          <cell r="J259"/>
          <cell r="K259"/>
          <cell r="L259"/>
          <cell r="M259"/>
          <cell r="N259"/>
          <cell r="O259"/>
          <cell r="P259"/>
          <cell r="Q259"/>
          <cell r="R259"/>
          <cell r="S259"/>
          <cell r="T259"/>
          <cell r="U259"/>
        </row>
        <row r="260">
          <cell r="C260">
            <v>47756</v>
          </cell>
          <cell r="D260"/>
          <cell r="E260"/>
          <cell r="F260"/>
          <cell r="G260"/>
          <cell r="H260"/>
          <cell r="I260"/>
          <cell r="J260"/>
          <cell r="K260"/>
          <cell r="L260"/>
          <cell r="M260"/>
          <cell r="N260"/>
          <cell r="O260"/>
          <cell r="P260"/>
          <cell r="Q260"/>
          <cell r="R260"/>
          <cell r="S260"/>
          <cell r="T260"/>
          <cell r="U260"/>
        </row>
        <row r="261">
          <cell r="C261">
            <v>47763</v>
          </cell>
          <cell r="D261"/>
          <cell r="E261"/>
          <cell r="F261"/>
          <cell r="G261"/>
          <cell r="H261"/>
          <cell r="I261"/>
          <cell r="J261"/>
          <cell r="K261"/>
          <cell r="L261"/>
          <cell r="M261"/>
          <cell r="N261"/>
          <cell r="O261"/>
          <cell r="P261"/>
          <cell r="Q261"/>
          <cell r="R261"/>
          <cell r="S261"/>
          <cell r="T261"/>
          <cell r="U261"/>
        </row>
        <row r="262">
          <cell r="C262">
            <v>47770</v>
          </cell>
          <cell r="D262"/>
          <cell r="E262"/>
          <cell r="F262"/>
          <cell r="G262"/>
          <cell r="H262"/>
          <cell r="I262"/>
          <cell r="J262"/>
          <cell r="K262"/>
          <cell r="L262"/>
          <cell r="M262"/>
          <cell r="N262"/>
          <cell r="O262"/>
          <cell r="P262"/>
          <cell r="Q262"/>
          <cell r="R262"/>
          <cell r="S262"/>
          <cell r="T262"/>
          <cell r="U262"/>
        </row>
        <row r="263">
          <cell r="C263">
            <v>47777</v>
          </cell>
          <cell r="D263"/>
          <cell r="E263"/>
          <cell r="F263"/>
          <cell r="G263"/>
          <cell r="H263"/>
          <cell r="I263"/>
          <cell r="J263"/>
          <cell r="K263"/>
          <cell r="L263"/>
          <cell r="M263"/>
          <cell r="N263"/>
          <cell r="O263"/>
          <cell r="P263"/>
          <cell r="Q263"/>
          <cell r="R263"/>
          <cell r="S263"/>
          <cell r="T263"/>
          <cell r="U263"/>
        </row>
        <row r="264">
          <cell r="C264">
            <v>47784</v>
          </cell>
          <cell r="D264"/>
          <cell r="E264"/>
          <cell r="F264"/>
          <cell r="G264"/>
          <cell r="H264"/>
          <cell r="I264"/>
          <cell r="J264"/>
          <cell r="K264"/>
          <cell r="L264"/>
          <cell r="M264"/>
          <cell r="N264"/>
          <cell r="O264"/>
          <cell r="P264"/>
          <cell r="Q264"/>
          <cell r="R264"/>
          <cell r="S264"/>
          <cell r="T264"/>
          <cell r="U264"/>
        </row>
        <row r="265">
          <cell r="C265">
            <v>47791</v>
          </cell>
          <cell r="D265"/>
          <cell r="E265"/>
          <cell r="F265"/>
          <cell r="G265"/>
          <cell r="H265"/>
          <cell r="I265"/>
          <cell r="J265"/>
          <cell r="K265"/>
          <cell r="L265"/>
          <cell r="M265"/>
          <cell r="N265"/>
          <cell r="O265"/>
          <cell r="P265"/>
          <cell r="Q265"/>
          <cell r="R265"/>
          <cell r="S265"/>
          <cell r="T265"/>
          <cell r="U265"/>
        </row>
        <row r="266">
          <cell r="C266">
            <v>47798</v>
          </cell>
          <cell r="D266"/>
          <cell r="E266"/>
          <cell r="F266"/>
          <cell r="G266"/>
          <cell r="H266"/>
          <cell r="I266"/>
          <cell r="J266"/>
          <cell r="K266"/>
          <cell r="L266"/>
          <cell r="M266"/>
          <cell r="N266"/>
          <cell r="O266"/>
          <cell r="P266"/>
          <cell r="Q266"/>
          <cell r="R266"/>
          <cell r="S266"/>
          <cell r="T266"/>
          <cell r="U266"/>
        </row>
        <row r="267">
          <cell r="C267">
            <v>47805</v>
          </cell>
          <cell r="D267"/>
          <cell r="E267"/>
          <cell r="F267"/>
          <cell r="G267"/>
          <cell r="H267"/>
          <cell r="I267"/>
          <cell r="J267"/>
          <cell r="K267"/>
          <cell r="L267"/>
          <cell r="M267"/>
          <cell r="N267"/>
          <cell r="O267"/>
          <cell r="P267"/>
          <cell r="Q267"/>
          <cell r="R267"/>
          <cell r="S267"/>
          <cell r="T267"/>
          <cell r="U267"/>
        </row>
        <row r="268">
          <cell r="C268">
            <v>47812</v>
          </cell>
          <cell r="D268"/>
          <cell r="E268"/>
          <cell r="F268"/>
          <cell r="G268"/>
          <cell r="H268"/>
          <cell r="I268"/>
          <cell r="J268"/>
          <cell r="K268"/>
          <cell r="L268"/>
          <cell r="M268"/>
          <cell r="N268"/>
          <cell r="O268"/>
          <cell r="P268"/>
          <cell r="Q268"/>
          <cell r="R268"/>
          <cell r="S268"/>
          <cell r="T268"/>
          <cell r="U268"/>
        </row>
        <row r="269">
          <cell r="C269">
            <v>47819</v>
          </cell>
          <cell r="D269"/>
          <cell r="E269"/>
          <cell r="F269"/>
          <cell r="G269"/>
          <cell r="H269"/>
          <cell r="I269"/>
          <cell r="J269"/>
          <cell r="K269"/>
          <cell r="L269"/>
          <cell r="M269"/>
          <cell r="N269"/>
          <cell r="O269"/>
          <cell r="P269"/>
          <cell r="Q269"/>
          <cell r="R269"/>
          <cell r="S269"/>
          <cell r="T269"/>
          <cell r="U269"/>
        </row>
        <row r="270">
          <cell r="C270">
            <v>47826</v>
          </cell>
          <cell r="D270"/>
          <cell r="E270"/>
          <cell r="F270"/>
          <cell r="G270"/>
          <cell r="H270"/>
          <cell r="I270"/>
          <cell r="J270"/>
          <cell r="K270"/>
          <cell r="L270"/>
          <cell r="M270"/>
          <cell r="N270"/>
          <cell r="O270"/>
          <cell r="P270"/>
          <cell r="Q270"/>
          <cell r="R270"/>
          <cell r="S270"/>
          <cell r="T270"/>
          <cell r="U270"/>
        </row>
        <row r="271">
          <cell r="C271">
            <v>47833</v>
          </cell>
          <cell r="D271"/>
          <cell r="E271"/>
          <cell r="F271"/>
          <cell r="G271"/>
          <cell r="H271"/>
          <cell r="I271"/>
          <cell r="J271"/>
          <cell r="K271"/>
          <cell r="L271"/>
          <cell r="M271"/>
          <cell r="N271"/>
          <cell r="O271"/>
          <cell r="P271"/>
          <cell r="Q271"/>
          <cell r="R271"/>
          <cell r="S271"/>
          <cell r="T271"/>
          <cell r="U271"/>
        </row>
        <row r="272">
          <cell r="C272">
            <v>47840</v>
          </cell>
          <cell r="D272"/>
          <cell r="E272"/>
          <cell r="F272"/>
          <cell r="G272"/>
          <cell r="H272"/>
          <cell r="I272"/>
          <cell r="J272"/>
          <cell r="K272"/>
          <cell r="L272"/>
          <cell r="M272"/>
          <cell r="N272"/>
          <cell r="O272"/>
          <cell r="P272"/>
          <cell r="Q272"/>
          <cell r="R272"/>
          <cell r="S272"/>
          <cell r="T272"/>
          <cell r="U272"/>
        </row>
        <row r="273">
          <cell r="C273">
            <v>47847</v>
          </cell>
          <cell r="D273"/>
          <cell r="E273"/>
          <cell r="F273"/>
          <cell r="G273"/>
          <cell r="H273"/>
          <cell r="I273"/>
          <cell r="J273"/>
          <cell r="K273"/>
          <cell r="L273"/>
          <cell r="M273"/>
          <cell r="N273"/>
          <cell r="O273"/>
          <cell r="P273"/>
          <cell r="Q273"/>
          <cell r="R273"/>
          <cell r="S273"/>
          <cell r="T273"/>
          <cell r="U273"/>
        </row>
        <row r="274">
          <cell r="C274">
            <v>47854</v>
          </cell>
          <cell r="D274"/>
          <cell r="E274"/>
          <cell r="F274"/>
          <cell r="G274"/>
          <cell r="H274"/>
          <cell r="I274"/>
          <cell r="J274"/>
          <cell r="K274"/>
          <cell r="L274"/>
          <cell r="M274"/>
          <cell r="N274"/>
          <cell r="O274"/>
          <cell r="P274"/>
          <cell r="Q274"/>
          <cell r="R274"/>
          <cell r="S274"/>
          <cell r="T274"/>
          <cell r="U274"/>
        </row>
        <row r="275">
          <cell r="C275">
            <v>47861</v>
          </cell>
          <cell r="D275"/>
          <cell r="E275"/>
          <cell r="F275"/>
          <cell r="G275"/>
          <cell r="H275"/>
          <cell r="I275"/>
          <cell r="J275"/>
          <cell r="K275"/>
          <cell r="L275"/>
          <cell r="M275"/>
          <cell r="N275"/>
          <cell r="O275"/>
          <cell r="P275"/>
          <cell r="Q275"/>
          <cell r="R275"/>
          <cell r="S275"/>
          <cell r="T275"/>
          <cell r="U275"/>
        </row>
        <row r="276">
          <cell r="C276">
            <v>47868</v>
          </cell>
          <cell r="D276"/>
          <cell r="E276"/>
          <cell r="F276"/>
          <cell r="G276"/>
          <cell r="H276"/>
          <cell r="I276"/>
          <cell r="J276"/>
          <cell r="K276"/>
          <cell r="L276"/>
          <cell r="M276"/>
          <cell r="N276"/>
          <cell r="O276"/>
          <cell r="P276"/>
          <cell r="Q276"/>
          <cell r="R276"/>
          <cell r="S276"/>
          <cell r="T276"/>
          <cell r="U276"/>
        </row>
        <row r="277">
          <cell r="C277">
            <v>47875</v>
          </cell>
          <cell r="D277"/>
          <cell r="E277"/>
          <cell r="F277"/>
          <cell r="G277"/>
          <cell r="H277"/>
          <cell r="I277"/>
          <cell r="J277"/>
          <cell r="K277"/>
          <cell r="L277"/>
          <cell r="M277"/>
          <cell r="N277"/>
          <cell r="O277"/>
          <cell r="P277"/>
          <cell r="Q277"/>
          <cell r="R277"/>
          <cell r="S277"/>
          <cell r="T277"/>
          <cell r="U277"/>
        </row>
        <row r="278">
          <cell r="C278">
            <v>47882</v>
          </cell>
          <cell r="D278"/>
          <cell r="E278"/>
          <cell r="F278"/>
          <cell r="G278"/>
          <cell r="H278"/>
          <cell r="I278"/>
          <cell r="J278"/>
          <cell r="K278"/>
          <cell r="L278"/>
          <cell r="M278"/>
          <cell r="N278"/>
          <cell r="O278"/>
          <cell r="P278"/>
          <cell r="Q278"/>
          <cell r="R278"/>
          <cell r="S278"/>
          <cell r="T278"/>
          <cell r="U278"/>
        </row>
        <row r="279">
          <cell r="C279">
            <v>47889</v>
          </cell>
          <cell r="D279"/>
          <cell r="E279"/>
          <cell r="F279"/>
          <cell r="G279"/>
          <cell r="H279"/>
          <cell r="I279"/>
          <cell r="J279"/>
          <cell r="K279"/>
          <cell r="L279"/>
          <cell r="M279"/>
          <cell r="N279"/>
          <cell r="O279"/>
          <cell r="P279"/>
          <cell r="Q279"/>
          <cell r="R279"/>
          <cell r="S279"/>
          <cell r="T279"/>
          <cell r="U279"/>
        </row>
        <row r="280">
          <cell r="C280">
            <v>47896</v>
          </cell>
          <cell r="D280"/>
          <cell r="E280"/>
          <cell r="F280"/>
          <cell r="G280"/>
          <cell r="H280"/>
          <cell r="I280"/>
          <cell r="J280"/>
          <cell r="K280"/>
          <cell r="L280"/>
          <cell r="M280"/>
          <cell r="N280"/>
          <cell r="O280"/>
          <cell r="P280"/>
          <cell r="Q280"/>
          <cell r="R280"/>
          <cell r="S280"/>
          <cell r="T280"/>
          <cell r="U280"/>
        </row>
        <row r="281">
          <cell r="C281">
            <v>47903</v>
          </cell>
          <cell r="D281"/>
          <cell r="E281"/>
          <cell r="F281"/>
          <cell r="G281"/>
          <cell r="H281"/>
          <cell r="I281"/>
          <cell r="J281"/>
          <cell r="K281"/>
          <cell r="L281"/>
          <cell r="M281"/>
          <cell r="N281"/>
          <cell r="O281"/>
          <cell r="P281"/>
          <cell r="Q281"/>
          <cell r="R281"/>
          <cell r="S281"/>
          <cell r="T281"/>
          <cell r="U281"/>
        </row>
        <row r="282">
          <cell r="C282">
            <v>47910</v>
          </cell>
          <cell r="D282"/>
          <cell r="E282"/>
          <cell r="F282"/>
          <cell r="G282"/>
          <cell r="H282"/>
          <cell r="I282"/>
          <cell r="J282"/>
          <cell r="K282"/>
          <cell r="L282"/>
          <cell r="M282"/>
          <cell r="N282"/>
          <cell r="O282"/>
          <cell r="P282"/>
          <cell r="Q282"/>
          <cell r="R282"/>
          <cell r="S282"/>
          <cell r="T282"/>
          <cell r="U282"/>
        </row>
        <row r="283">
          <cell r="C283">
            <v>47917</v>
          </cell>
          <cell r="D283"/>
          <cell r="E283"/>
          <cell r="F283"/>
          <cell r="G283"/>
          <cell r="H283"/>
          <cell r="I283"/>
          <cell r="J283"/>
          <cell r="K283"/>
          <cell r="L283"/>
          <cell r="M283"/>
          <cell r="N283"/>
          <cell r="O283"/>
          <cell r="P283"/>
          <cell r="Q283"/>
          <cell r="R283"/>
          <cell r="S283"/>
          <cell r="T283"/>
          <cell r="U283"/>
        </row>
        <row r="284">
          <cell r="C284">
            <v>47924</v>
          </cell>
          <cell r="D284"/>
          <cell r="E284"/>
          <cell r="F284"/>
          <cell r="G284"/>
          <cell r="H284"/>
          <cell r="I284"/>
          <cell r="J284"/>
          <cell r="K284"/>
          <cell r="L284"/>
          <cell r="M284"/>
          <cell r="N284"/>
          <cell r="O284"/>
          <cell r="P284"/>
          <cell r="Q284"/>
          <cell r="R284"/>
          <cell r="S284"/>
          <cell r="T284"/>
          <cell r="U284"/>
        </row>
        <row r="285">
          <cell r="C285">
            <v>47931</v>
          </cell>
          <cell r="D285"/>
          <cell r="E285"/>
          <cell r="F285"/>
          <cell r="G285"/>
          <cell r="H285"/>
          <cell r="I285"/>
          <cell r="J285"/>
          <cell r="K285"/>
          <cell r="L285"/>
          <cell r="M285"/>
          <cell r="N285"/>
          <cell r="O285"/>
          <cell r="P285"/>
          <cell r="Q285"/>
          <cell r="R285"/>
          <cell r="S285"/>
          <cell r="T285"/>
          <cell r="U285"/>
        </row>
        <row r="286">
          <cell r="C286">
            <v>47938</v>
          </cell>
          <cell r="D286"/>
          <cell r="E286"/>
          <cell r="F286"/>
          <cell r="G286"/>
          <cell r="H286"/>
          <cell r="I286"/>
          <cell r="J286"/>
          <cell r="K286"/>
          <cell r="L286"/>
          <cell r="M286"/>
          <cell r="N286"/>
          <cell r="O286"/>
          <cell r="P286"/>
          <cell r="Q286"/>
          <cell r="R286"/>
          <cell r="S286"/>
          <cell r="T286"/>
          <cell r="U286"/>
        </row>
        <row r="287">
          <cell r="C287">
            <v>47945</v>
          </cell>
          <cell r="D287"/>
          <cell r="E287"/>
          <cell r="F287"/>
          <cell r="G287"/>
          <cell r="H287"/>
          <cell r="I287"/>
          <cell r="J287"/>
          <cell r="K287"/>
          <cell r="L287"/>
          <cell r="M287"/>
          <cell r="N287"/>
          <cell r="O287"/>
          <cell r="P287"/>
          <cell r="Q287"/>
          <cell r="R287"/>
          <cell r="S287"/>
          <cell r="T287"/>
          <cell r="U287"/>
        </row>
        <row r="288">
          <cell r="C288">
            <v>47952</v>
          </cell>
          <cell r="D288"/>
          <cell r="E288"/>
          <cell r="F288"/>
          <cell r="G288"/>
          <cell r="H288"/>
          <cell r="I288"/>
          <cell r="J288"/>
          <cell r="K288"/>
          <cell r="L288"/>
          <cell r="M288"/>
          <cell r="N288"/>
          <cell r="O288"/>
          <cell r="P288"/>
          <cell r="Q288"/>
          <cell r="R288"/>
          <cell r="S288"/>
          <cell r="T288"/>
          <cell r="U288"/>
        </row>
        <row r="289">
          <cell r="C289">
            <v>47959</v>
          </cell>
          <cell r="D289"/>
          <cell r="E289"/>
          <cell r="F289"/>
          <cell r="G289"/>
          <cell r="H289"/>
          <cell r="I289"/>
          <cell r="J289"/>
          <cell r="K289"/>
          <cell r="L289"/>
          <cell r="M289"/>
          <cell r="N289"/>
          <cell r="O289"/>
          <cell r="P289"/>
          <cell r="Q289"/>
          <cell r="R289"/>
          <cell r="S289"/>
          <cell r="T289"/>
          <cell r="U289"/>
        </row>
        <row r="290">
          <cell r="C290">
            <v>47966</v>
          </cell>
          <cell r="D290"/>
          <cell r="E290"/>
          <cell r="F290"/>
          <cell r="G290"/>
          <cell r="H290"/>
          <cell r="I290"/>
          <cell r="J290"/>
          <cell r="K290"/>
          <cell r="L290"/>
          <cell r="M290"/>
          <cell r="N290"/>
          <cell r="O290"/>
          <cell r="P290"/>
          <cell r="Q290"/>
          <cell r="R290"/>
          <cell r="S290"/>
          <cell r="T290"/>
          <cell r="U290"/>
        </row>
        <row r="291">
          <cell r="C291">
            <v>47973</v>
          </cell>
          <cell r="D291"/>
          <cell r="E291"/>
          <cell r="F291"/>
          <cell r="G291"/>
          <cell r="H291"/>
          <cell r="I291"/>
          <cell r="J291"/>
          <cell r="K291"/>
          <cell r="L291"/>
          <cell r="M291"/>
          <cell r="N291"/>
          <cell r="O291"/>
          <cell r="P291"/>
          <cell r="Q291"/>
          <cell r="R291"/>
          <cell r="S291"/>
          <cell r="T291"/>
          <cell r="U291"/>
        </row>
        <row r="292">
          <cell r="C292">
            <v>47980</v>
          </cell>
          <cell r="D292"/>
          <cell r="E292"/>
          <cell r="F292"/>
          <cell r="G292"/>
          <cell r="H292"/>
          <cell r="I292"/>
          <cell r="J292"/>
          <cell r="K292"/>
          <cell r="L292"/>
          <cell r="M292"/>
          <cell r="N292"/>
          <cell r="O292"/>
          <cell r="P292"/>
          <cell r="Q292"/>
          <cell r="R292"/>
          <cell r="S292"/>
          <cell r="T292"/>
          <cell r="U292"/>
        </row>
        <row r="293">
          <cell r="C293">
            <v>47987</v>
          </cell>
          <cell r="D293"/>
          <cell r="E293"/>
          <cell r="F293"/>
          <cell r="G293"/>
          <cell r="H293"/>
          <cell r="I293"/>
          <cell r="J293"/>
          <cell r="K293"/>
          <cell r="L293"/>
          <cell r="M293"/>
          <cell r="N293"/>
          <cell r="O293"/>
          <cell r="P293"/>
          <cell r="Q293"/>
          <cell r="R293"/>
          <cell r="S293"/>
          <cell r="T293"/>
          <cell r="U293"/>
        </row>
        <row r="294">
          <cell r="C294">
            <v>47994</v>
          </cell>
          <cell r="D294"/>
          <cell r="E294"/>
          <cell r="F294"/>
          <cell r="G294"/>
          <cell r="H294"/>
          <cell r="I294"/>
          <cell r="J294"/>
          <cell r="K294"/>
          <cell r="L294"/>
          <cell r="M294"/>
          <cell r="N294"/>
          <cell r="O294"/>
          <cell r="P294"/>
          <cell r="Q294"/>
          <cell r="R294"/>
          <cell r="S294"/>
          <cell r="T294"/>
          <cell r="U294"/>
        </row>
        <row r="295">
          <cell r="C295">
            <v>48001</v>
          </cell>
          <cell r="D295"/>
          <cell r="E295"/>
          <cell r="F295"/>
          <cell r="G295"/>
          <cell r="H295"/>
          <cell r="I295"/>
          <cell r="J295"/>
          <cell r="K295"/>
          <cell r="L295"/>
          <cell r="M295"/>
          <cell r="N295"/>
          <cell r="O295"/>
          <cell r="P295"/>
          <cell r="Q295"/>
          <cell r="R295"/>
          <cell r="S295"/>
          <cell r="T295"/>
          <cell r="U295"/>
        </row>
        <row r="296">
          <cell r="C296">
            <v>48008</v>
          </cell>
          <cell r="D296"/>
          <cell r="E296"/>
          <cell r="F296"/>
          <cell r="G296"/>
          <cell r="H296"/>
          <cell r="I296"/>
          <cell r="J296"/>
          <cell r="K296"/>
          <cell r="L296"/>
          <cell r="M296"/>
          <cell r="N296"/>
          <cell r="O296"/>
          <cell r="P296"/>
          <cell r="Q296"/>
          <cell r="R296"/>
          <cell r="S296"/>
          <cell r="T296"/>
          <cell r="U296"/>
        </row>
        <row r="297">
          <cell r="C297">
            <v>48015</v>
          </cell>
          <cell r="D297"/>
          <cell r="E297"/>
          <cell r="F297"/>
          <cell r="G297"/>
          <cell r="H297"/>
          <cell r="I297"/>
          <cell r="J297"/>
          <cell r="K297"/>
          <cell r="L297"/>
          <cell r="M297"/>
          <cell r="N297"/>
          <cell r="O297"/>
          <cell r="P297"/>
          <cell r="Q297"/>
          <cell r="R297"/>
          <cell r="S297"/>
          <cell r="T297"/>
          <cell r="U297"/>
        </row>
        <row r="298">
          <cell r="C298">
            <v>48022</v>
          </cell>
          <cell r="D298"/>
          <cell r="E298"/>
          <cell r="F298"/>
          <cell r="G298"/>
          <cell r="H298"/>
          <cell r="I298"/>
          <cell r="J298"/>
          <cell r="K298"/>
          <cell r="L298"/>
          <cell r="M298"/>
          <cell r="N298"/>
          <cell r="O298"/>
          <cell r="P298"/>
          <cell r="Q298"/>
          <cell r="R298"/>
          <cell r="S298"/>
          <cell r="T298"/>
          <cell r="U298"/>
        </row>
        <row r="299">
          <cell r="C299">
            <v>48029</v>
          </cell>
          <cell r="D299"/>
          <cell r="E299"/>
          <cell r="F299"/>
          <cell r="G299"/>
          <cell r="H299"/>
          <cell r="I299"/>
          <cell r="J299"/>
          <cell r="K299"/>
          <cell r="L299"/>
          <cell r="M299"/>
          <cell r="N299"/>
          <cell r="O299"/>
          <cell r="P299"/>
          <cell r="Q299"/>
          <cell r="R299"/>
          <cell r="S299"/>
          <cell r="T299"/>
          <cell r="U299"/>
        </row>
        <row r="300">
          <cell r="C300">
            <v>48036</v>
          </cell>
          <cell r="D300"/>
          <cell r="E300"/>
          <cell r="F300"/>
          <cell r="G300"/>
          <cell r="H300"/>
          <cell r="I300"/>
          <cell r="J300"/>
          <cell r="K300"/>
          <cell r="L300"/>
          <cell r="M300"/>
          <cell r="N300"/>
          <cell r="O300"/>
          <cell r="P300"/>
          <cell r="Q300"/>
          <cell r="R300"/>
          <cell r="S300"/>
          <cell r="T300"/>
          <cell r="U300"/>
        </row>
        <row r="301">
          <cell r="C301">
            <v>48043</v>
          </cell>
          <cell r="D301"/>
          <cell r="E301"/>
          <cell r="F301"/>
          <cell r="G301"/>
          <cell r="H301"/>
          <cell r="I301"/>
          <cell r="J301"/>
          <cell r="K301"/>
          <cell r="L301"/>
          <cell r="M301"/>
          <cell r="N301"/>
          <cell r="O301"/>
          <cell r="P301"/>
          <cell r="Q301"/>
          <cell r="R301"/>
          <cell r="S301"/>
          <cell r="T301"/>
          <cell r="U301"/>
        </row>
        <row r="302">
          <cell r="C302">
            <v>48050</v>
          </cell>
          <cell r="D302"/>
          <cell r="E302"/>
          <cell r="F302"/>
          <cell r="G302"/>
          <cell r="H302"/>
          <cell r="I302"/>
          <cell r="J302"/>
          <cell r="K302"/>
          <cell r="L302"/>
          <cell r="M302"/>
          <cell r="N302"/>
          <cell r="O302"/>
          <cell r="P302"/>
          <cell r="Q302"/>
          <cell r="R302"/>
          <cell r="S302"/>
          <cell r="T302"/>
          <cell r="U302"/>
        </row>
        <row r="303">
          <cell r="C303">
            <v>48057</v>
          </cell>
          <cell r="D303"/>
          <cell r="E303"/>
          <cell r="F303"/>
          <cell r="G303"/>
          <cell r="H303"/>
          <cell r="I303"/>
          <cell r="J303"/>
          <cell r="K303"/>
          <cell r="L303"/>
          <cell r="M303"/>
          <cell r="N303"/>
          <cell r="O303"/>
          <cell r="P303"/>
          <cell r="Q303"/>
          <cell r="R303"/>
          <cell r="S303"/>
          <cell r="T303"/>
          <cell r="U303"/>
        </row>
        <row r="304">
          <cell r="C304">
            <v>48064</v>
          </cell>
          <cell r="D304"/>
          <cell r="E304"/>
          <cell r="F304"/>
          <cell r="G304"/>
          <cell r="H304"/>
          <cell r="I304"/>
          <cell r="J304"/>
          <cell r="K304"/>
          <cell r="L304"/>
          <cell r="M304"/>
          <cell r="N304"/>
          <cell r="O304"/>
          <cell r="P304"/>
          <cell r="Q304"/>
          <cell r="R304"/>
          <cell r="S304"/>
          <cell r="T304"/>
          <cell r="U304"/>
        </row>
        <row r="305">
          <cell r="C305">
            <v>48071</v>
          </cell>
          <cell r="D305"/>
          <cell r="E305"/>
          <cell r="F305"/>
          <cell r="G305"/>
          <cell r="H305"/>
          <cell r="I305"/>
          <cell r="J305"/>
          <cell r="K305"/>
          <cell r="L305"/>
          <cell r="M305"/>
          <cell r="N305"/>
          <cell r="O305"/>
          <cell r="P305"/>
          <cell r="Q305"/>
          <cell r="R305"/>
          <cell r="S305"/>
          <cell r="T305"/>
          <cell r="U305"/>
        </row>
        <row r="306">
          <cell r="C306">
            <v>48078</v>
          </cell>
          <cell r="D306"/>
          <cell r="E306"/>
          <cell r="F306"/>
          <cell r="G306"/>
          <cell r="H306"/>
          <cell r="I306"/>
          <cell r="J306"/>
          <cell r="K306"/>
          <cell r="L306"/>
          <cell r="M306"/>
          <cell r="N306"/>
          <cell r="O306"/>
          <cell r="P306"/>
          <cell r="Q306"/>
          <cell r="R306"/>
          <cell r="S306"/>
          <cell r="T306"/>
          <cell r="U306"/>
        </row>
        <row r="307">
          <cell r="C307">
            <v>48085</v>
          </cell>
          <cell r="D307"/>
          <cell r="E307"/>
          <cell r="F307"/>
          <cell r="G307"/>
          <cell r="H307"/>
          <cell r="I307"/>
          <cell r="J307"/>
          <cell r="K307"/>
          <cell r="L307"/>
          <cell r="M307"/>
          <cell r="N307"/>
          <cell r="O307"/>
          <cell r="P307"/>
          <cell r="Q307"/>
          <cell r="R307"/>
          <cell r="S307"/>
          <cell r="T307"/>
          <cell r="U307"/>
        </row>
        <row r="308">
          <cell r="C308">
            <v>48092</v>
          </cell>
          <cell r="D308"/>
          <cell r="E308"/>
          <cell r="F308"/>
          <cell r="G308"/>
          <cell r="H308"/>
          <cell r="I308"/>
          <cell r="J308"/>
          <cell r="K308"/>
          <cell r="L308"/>
          <cell r="M308"/>
          <cell r="N308"/>
          <cell r="O308"/>
          <cell r="P308"/>
          <cell r="Q308"/>
          <cell r="R308"/>
          <cell r="S308"/>
          <cell r="T308"/>
          <cell r="U308"/>
        </row>
        <row r="309">
          <cell r="C309">
            <v>48099</v>
          </cell>
          <cell r="D309"/>
          <cell r="E309"/>
          <cell r="F309"/>
          <cell r="G309"/>
          <cell r="H309"/>
          <cell r="I309"/>
          <cell r="J309"/>
          <cell r="K309"/>
          <cell r="L309"/>
          <cell r="M309"/>
          <cell r="N309"/>
          <cell r="O309"/>
          <cell r="P309"/>
          <cell r="Q309"/>
          <cell r="R309"/>
          <cell r="S309"/>
          <cell r="T309"/>
          <cell r="U309"/>
        </row>
        <row r="310">
          <cell r="C310">
            <v>48106</v>
          </cell>
          <cell r="D310"/>
          <cell r="E310"/>
          <cell r="F310"/>
          <cell r="G310"/>
          <cell r="H310"/>
          <cell r="I310"/>
          <cell r="J310"/>
          <cell r="K310"/>
          <cell r="L310"/>
          <cell r="M310"/>
          <cell r="N310"/>
          <cell r="O310"/>
          <cell r="P310"/>
          <cell r="Q310"/>
          <cell r="R310"/>
          <cell r="S310"/>
          <cell r="T310"/>
          <cell r="U310"/>
        </row>
        <row r="311">
          <cell r="C311">
            <v>48113</v>
          </cell>
          <cell r="D311"/>
          <cell r="E311"/>
          <cell r="F311"/>
          <cell r="G311"/>
          <cell r="H311"/>
          <cell r="I311"/>
          <cell r="J311"/>
          <cell r="K311"/>
          <cell r="L311"/>
          <cell r="M311"/>
          <cell r="N311"/>
          <cell r="O311"/>
          <cell r="P311"/>
          <cell r="Q311"/>
          <cell r="R311"/>
          <cell r="S311"/>
          <cell r="T311"/>
          <cell r="U311"/>
        </row>
        <row r="312">
          <cell r="C312">
            <v>48120</v>
          </cell>
          <cell r="D312"/>
          <cell r="E312"/>
          <cell r="F312"/>
          <cell r="G312"/>
          <cell r="H312"/>
          <cell r="I312"/>
          <cell r="J312"/>
          <cell r="K312"/>
          <cell r="L312"/>
          <cell r="M312"/>
          <cell r="N312"/>
          <cell r="O312"/>
          <cell r="P312"/>
          <cell r="Q312"/>
          <cell r="R312"/>
          <cell r="S312"/>
          <cell r="T312"/>
          <cell r="U312"/>
        </row>
        <row r="313">
          <cell r="C313">
            <v>48127</v>
          </cell>
          <cell r="D313"/>
          <cell r="E313"/>
          <cell r="F313"/>
          <cell r="G313"/>
          <cell r="H313"/>
          <cell r="I313"/>
          <cell r="J313"/>
          <cell r="K313"/>
          <cell r="L313"/>
          <cell r="M313"/>
          <cell r="N313"/>
          <cell r="O313"/>
          <cell r="P313"/>
          <cell r="Q313"/>
          <cell r="R313"/>
          <cell r="S313"/>
          <cell r="T313"/>
          <cell r="U313"/>
        </row>
        <row r="314">
          <cell r="C314">
            <v>48134</v>
          </cell>
          <cell r="D314"/>
          <cell r="E314"/>
          <cell r="F314"/>
          <cell r="G314"/>
          <cell r="H314"/>
          <cell r="I314"/>
          <cell r="J314"/>
          <cell r="K314"/>
          <cell r="L314"/>
          <cell r="M314"/>
          <cell r="N314"/>
          <cell r="O314"/>
          <cell r="P314"/>
          <cell r="Q314"/>
          <cell r="R314"/>
          <cell r="S314"/>
          <cell r="T314"/>
          <cell r="U314"/>
        </row>
        <row r="315">
          <cell r="C315">
            <v>48141</v>
          </cell>
          <cell r="D315"/>
          <cell r="E315"/>
          <cell r="F315"/>
          <cell r="G315"/>
          <cell r="H315"/>
          <cell r="I315"/>
          <cell r="J315"/>
          <cell r="K315"/>
          <cell r="L315"/>
          <cell r="M315"/>
          <cell r="N315"/>
          <cell r="O315"/>
          <cell r="P315"/>
          <cell r="Q315"/>
          <cell r="R315"/>
          <cell r="S315"/>
          <cell r="T315"/>
          <cell r="U315"/>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ASI Mileage"/>
      <sheetName val="IASI Mileage (2)"/>
      <sheetName val="10.09.2025 IASI Mileage"/>
    </sheetNames>
    <sheetDataSet>
      <sheetData sheetId="0"/>
      <sheetData sheetId="1"/>
      <sheetData sheetId="2">
        <row r="4">
          <cell r="C4">
            <v>44896</v>
          </cell>
        </row>
      </sheetData>
    </sheetDataSet>
  </externalBook>
</externalLink>
</file>

<file path=xl/theme/theme1.xml><?xml version="1.0" encoding="utf-8"?>
<a:theme xmlns:a="http://schemas.openxmlformats.org/drawingml/2006/main" name="Office Theme 2007 - 2010">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9C79C-6E65-4BA9-B8EF-960353CDB2AA}">
  <sheetPr>
    <pageSetUpPr fitToPage="1"/>
  </sheetPr>
  <dimension ref="A1:BD856"/>
  <sheetViews>
    <sheetView showGridLines="0" zoomScaleNormal="100" zoomScaleSheetLayoutView="70" workbookViewId="0">
      <pane xSplit="13" ySplit="4" topLeftCell="R5" activePane="bottomRight" state="frozen"/>
      <selection pane="topRight" activeCell="M1" sqref="M1"/>
      <selection pane="bottomLeft" activeCell="A5" sqref="A5"/>
      <selection pane="bottomRight" activeCell="I6" sqref="I6"/>
    </sheetView>
  </sheetViews>
  <sheetFormatPr defaultColWidth="9.109375" defaultRowHeight="14.4" x14ac:dyDescent="0.3"/>
  <cols>
    <col min="1" max="7" width="4.6640625" style="51" customWidth="1"/>
    <col min="8" max="8" width="2.6640625" style="51" customWidth="1"/>
    <col min="9" max="13" width="4.6640625" style="51" customWidth="1"/>
    <col min="14" max="14" width="17.109375" style="51" customWidth="1"/>
    <col min="15" max="17" width="4.6640625" style="76" customWidth="1"/>
    <col min="18" max="18" width="4.6640625" style="77" customWidth="1"/>
    <col min="19" max="19" width="16.5546875" style="78" customWidth="1"/>
    <col min="20" max="22" width="4.6640625" style="77" customWidth="1"/>
    <col min="23" max="24" width="4.6640625" style="78" customWidth="1"/>
    <col min="25" max="25" width="2.6640625" style="78" customWidth="1"/>
    <col min="26" max="27" width="4.6640625" style="78" customWidth="1"/>
    <col min="28" max="28" width="2.6640625" style="78" customWidth="1"/>
    <col min="29" max="29" width="4.6640625" style="78" customWidth="1"/>
    <col min="30" max="31" width="4.6640625" style="51" customWidth="1"/>
    <col min="32" max="32" width="2.6640625" style="51" customWidth="1"/>
    <col min="33" max="33" width="11.33203125" style="51" customWidth="1"/>
    <col min="34" max="34" width="5.109375" style="51" customWidth="1"/>
    <col min="35" max="37" width="4.6640625" style="79" customWidth="1"/>
    <col min="38" max="39" width="2.6640625" style="79" customWidth="1"/>
    <col min="40" max="40" width="2.6640625" style="51" customWidth="1"/>
    <col min="41" max="41" width="8.6640625" style="51" customWidth="1"/>
    <col min="42" max="43" width="6.6640625" style="80" customWidth="1"/>
    <col min="44" max="44" width="17.6640625" style="51" customWidth="1"/>
    <col min="45" max="48" width="6.6640625" style="51" customWidth="1"/>
    <col min="49" max="49" width="5.6640625" style="51" customWidth="1"/>
    <col min="50" max="50" width="4.6640625" style="51" customWidth="1"/>
    <col min="51" max="75" width="5.6640625" style="51" customWidth="1"/>
    <col min="76" max="16384" width="9.109375" style="51"/>
  </cols>
  <sheetData>
    <row r="1" spans="1:56" s="42" customFormat="1" ht="60.75" customHeight="1" x14ac:dyDescent="0.25">
      <c r="A1" s="33"/>
      <c r="B1" s="34"/>
      <c r="C1" s="34"/>
      <c r="D1" s="34"/>
      <c r="E1" s="34"/>
      <c r="F1" s="34"/>
      <c r="G1" s="33"/>
      <c r="H1" s="33"/>
      <c r="I1" s="34"/>
      <c r="J1" s="34"/>
      <c r="K1" s="34"/>
      <c r="L1" s="34"/>
      <c r="M1" s="34"/>
      <c r="N1" s="314" t="s">
        <v>0</v>
      </c>
      <c r="O1" s="314"/>
      <c r="P1" s="314"/>
      <c r="Q1" s="314"/>
      <c r="R1" s="314"/>
      <c r="S1" s="314"/>
      <c r="T1" s="314"/>
      <c r="U1" s="314"/>
      <c r="V1" s="314"/>
      <c r="W1" s="314"/>
      <c r="X1" s="314"/>
      <c r="Y1" s="314"/>
      <c r="Z1" s="314"/>
      <c r="AA1" s="314"/>
      <c r="AB1" s="315" t="s">
        <v>1</v>
      </c>
      <c r="AC1" s="315"/>
      <c r="AD1" s="315"/>
      <c r="AE1" s="315"/>
      <c r="AF1" s="315"/>
      <c r="AG1" s="315"/>
      <c r="AH1" s="315"/>
      <c r="AI1" s="315"/>
      <c r="AJ1" s="315"/>
      <c r="AK1" s="315"/>
      <c r="AL1" s="315"/>
      <c r="AM1" s="315"/>
      <c r="AN1" s="315"/>
      <c r="AO1" s="35"/>
      <c r="AP1" s="36">
        <f ca="1">TODAY()</f>
        <v>46026</v>
      </c>
      <c r="AQ1" s="36" t="s">
        <v>2</v>
      </c>
      <c r="AR1" s="37" t="s">
        <v>3</v>
      </c>
      <c r="AS1" s="38">
        <v>0.27083333333333331</v>
      </c>
      <c r="AT1" s="38">
        <v>0.39583333333333331</v>
      </c>
      <c r="AU1" s="38">
        <v>0.66666666666666663</v>
      </c>
      <c r="AV1" s="38">
        <v>0.8125</v>
      </c>
      <c r="AW1" s="316" t="s">
        <v>4</v>
      </c>
      <c r="AX1" s="316"/>
      <c r="AY1" s="39">
        <v>18</v>
      </c>
      <c r="AZ1" s="40" t="s">
        <v>5</v>
      </c>
      <c r="BA1" s="317" t="s">
        <v>6</v>
      </c>
      <c r="BB1" s="317"/>
      <c r="BC1" s="41">
        <v>11</v>
      </c>
      <c r="BD1" s="85" t="s">
        <v>7</v>
      </c>
    </row>
    <row r="2" spans="1:56" ht="7.5" customHeight="1" x14ac:dyDescent="0.3">
      <c r="A2" s="43"/>
      <c r="B2" s="43"/>
      <c r="C2" s="43"/>
      <c r="D2" s="43"/>
      <c r="E2" s="43"/>
      <c r="F2" s="43"/>
      <c r="G2" s="43"/>
      <c r="H2" s="43"/>
      <c r="I2" s="43"/>
      <c r="J2" s="43"/>
      <c r="K2" s="43"/>
      <c r="L2" s="43"/>
      <c r="M2" s="43"/>
      <c r="N2" s="43"/>
      <c r="O2" s="44"/>
      <c r="P2" s="44"/>
      <c r="Q2" s="44"/>
      <c r="R2" s="45"/>
      <c r="S2" s="46"/>
      <c r="T2" s="45"/>
      <c r="U2" s="45"/>
      <c r="V2" s="45"/>
      <c r="W2" s="46"/>
      <c r="X2" s="46"/>
      <c r="Y2" s="46"/>
      <c r="Z2" s="46"/>
      <c r="AA2" s="46"/>
      <c r="AB2" s="46"/>
      <c r="AC2" s="46"/>
      <c r="AD2" s="43"/>
      <c r="AE2" s="43"/>
      <c r="AF2" s="43"/>
      <c r="AG2" s="43"/>
      <c r="AH2" s="43"/>
      <c r="AI2" s="47"/>
      <c r="AJ2" s="47"/>
      <c r="AK2" s="47"/>
      <c r="AL2" s="47"/>
      <c r="AM2" s="47"/>
      <c r="AN2" s="48"/>
      <c r="AO2" s="49"/>
      <c r="AP2" s="49"/>
      <c r="AQ2" s="49"/>
      <c r="AR2" s="49"/>
      <c r="AS2" s="318"/>
      <c r="AT2" s="318"/>
      <c r="AU2" s="318"/>
      <c r="AV2" s="318"/>
      <c r="AW2" s="49"/>
      <c r="AX2" s="50"/>
    </row>
    <row r="3" spans="1:56" ht="48" customHeight="1" x14ac:dyDescent="0.3">
      <c r="A3" s="319" t="s">
        <v>8</v>
      </c>
      <c r="B3" s="320"/>
      <c r="C3" s="320"/>
      <c r="D3" s="321"/>
      <c r="E3" s="319" t="s">
        <v>9</v>
      </c>
      <c r="F3" s="320"/>
      <c r="G3" s="320"/>
      <c r="H3" s="320"/>
      <c r="I3" s="320"/>
      <c r="J3" s="320"/>
      <c r="K3" s="320"/>
      <c r="L3" s="320"/>
      <c r="M3" s="320"/>
      <c r="N3" s="320"/>
      <c r="O3" s="52"/>
      <c r="P3" s="2" t="s">
        <v>10</v>
      </c>
      <c r="Q3" s="2" t="s">
        <v>11</v>
      </c>
      <c r="R3" s="322" t="s">
        <v>12</v>
      </c>
      <c r="S3" s="323"/>
      <c r="T3" s="323"/>
      <c r="U3" s="323"/>
      <c r="V3" s="323"/>
      <c r="W3" s="323"/>
      <c r="X3" s="323"/>
      <c r="Y3" s="323"/>
      <c r="Z3" s="323"/>
      <c r="AA3" s="323"/>
      <c r="AB3" s="323"/>
      <c r="AC3" s="323"/>
      <c r="AD3" s="323"/>
      <c r="AE3" s="323"/>
      <c r="AF3" s="323"/>
      <c r="AG3" s="323"/>
      <c r="AH3" s="323"/>
      <c r="AI3" s="323"/>
      <c r="AJ3" s="323"/>
      <c r="AK3" s="86"/>
      <c r="AL3" s="86"/>
      <c r="AM3" s="86"/>
      <c r="AN3" s="53"/>
      <c r="AO3" s="324" t="s">
        <v>13</v>
      </c>
      <c r="AP3" s="325"/>
      <c r="AQ3" s="325"/>
      <c r="AR3" s="325"/>
      <c r="AS3" s="325"/>
      <c r="AT3" s="325"/>
      <c r="AU3" s="325"/>
      <c r="AV3" s="326"/>
      <c r="AW3" s="327" t="s">
        <v>14</v>
      </c>
      <c r="AX3" s="327"/>
    </row>
    <row r="4" spans="1:56" ht="174" customHeight="1" x14ac:dyDescent="0.3">
      <c r="A4" s="26" t="s">
        <v>15</v>
      </c>
      <c r="B4" s="26" t="s">
        <v>16</v>
      </c>
      <c r="C4" s="27" t="s">
        <v>17</v>
      </c>
      <c r="D4" s="27" t="s">
        <v>18</v>
      </c>
      <c r="E4" s="5" t="s">
        <v>19</v>
      </c>
      <c r="F4" s="4" t="s">
        <v>20</v>
      </c>
      <c r="G4" s="4" t="s">
        <v>21</v>
      </c>
      <c r="H4" s="4"/>
      <c r="I4" s="25" t="s">
        <v>22</v>
      </c>
      <c r="J4" s="25" t="s">
        <v>23</v>
      </c>
      <c r="K4" s="25" t="s">
        <v>24</v>
      </c>
      <c r="L4" s="25" t="s">
        <v>25</v>
      </c>
      <c r="M4" s="24" t="s">
        <v>26</v>
      </c>
      <c r="N4" s="1" t="s">
        <v>27</v>
      </c>
      <c r="O4" s="28" t="s">
        <v>28</v>
      </c>
      <c r="P4" s="29" t="s">
        <v>29</v>
      </c>
      <c r="Q4" s="31" t="s">
        <v>30</v>
      </c>
      <c r="R4" s="54" t="s">
        <v>31</v>
      </c>
      <c r="S4" s="55" t="s">
        <v>32</v>
      </c>
      <c r="T4" s="54" t="s">
        <v>33</v>
      </c>
      <c r="U4" s="54" t="s">
        <v>34</v>
      </c>
      <c r="V4" s="56" t="s">
        <v>35</v>
      </c>
      <c r="W4" s="56" t="s">
        <v>36</v>
      </c>
      <c r="X4" s="56" t="s">
        <v>37</v>
      </c>
      <c r="Y4" s="57"/>
      <c r="Z4" s="56" t="s">
        <v>38</v>
      </c>
      <c r="AA4" s="56" t="s">
        <v>39</v>
      </c>
      <c r="AB4" s="58"/>
      <c r="AC4" s="58" t="s">
        <v>40</v>
      </c>
      <c r="AD4" s="4" t="s">
        <v>41</v>
      </c>
      <c r="AE4" s="4" t="s">
        <v>42</v>
      </c>
      <c r="AF4" s="23"/>
      <c r="AG4" s="54" t="s">
        <v>43</v>
      </c>
      <c r="AH4" s="54" t="s">
        <v>44</v>
      </c>
      <c r="AI4" s="59" t="s">
        <v>45</v>
      </c>
      <c r="AJ4" s="59" t="s">
        <v>46</v>
      </c>
      <c r="AK4" s="59" t="s">
        <v>47</v>
      </c>
      <c r="AL4" s="87"/>
      <c r="AM4" s="87" t="s">
        <v>48</v>
      </c>
      <c r="AN4" s="87" t="s">
        <v>49</v>
      </c>
      <c r="AO4" s="60" t="s">
        <v>50</v>
      </c>
      <c r="AP4" s="61" t="s">
        <v>51</v>
      </c>
      <c r="AQ4" s="61" t="s">
        <v>52</v>
      </c>
      <c r="AR4" s="1" t="s">
        <v>53</v>
      </c>
      <c r="AS4" s="62" t="s">
        <v>54</v>
      </c>
      <c r="AT4" s="62" t="s">
        <v>55</v>
      </c>
      <c r="AU4" s="62" t="s">
        <v>56</v>
      </c>
      <c r="AV4" s="62" t="s">
        <v>57</v>
      </c>
      <c r="AW4" s="62" t="s">
        <v>58</v>
      </c>
      <c r="AX4" s="32" t="s">
        <v>59</v>
      </c>
    </row>
    <row r="5" spans="1:56" ht="120" customHeight="1" x14ac:dyDescent="0.3">
      <c r="A5" s="63" t="s">
        <v>60</v>
      </c>
      <c r="B5" s="63">
        <v>1001</v>
      </c>
      <c r="C5" s="1"/>
      <c r="D5" s="3">
        <v>200</v>
      </c>
      <c r="E5" s="64"/>
      <c r="F5" s="65">
        <v>45636</v>
      </c>
      <c r="G5" s="66">
        <v>0.29166666666666669</v>
      </c>
      <c r="H5" s="83">
        <f>F5+G5</f>
        <v>45636.291666666664</v>
      </c>
      <c r="I5" s="63" t="s">
        <v>61</v>
      </c>
      <c r="J5" s="63" t="s">
        <v>62</v>
      </c>
      <c r="K5" s="63" t="s">
        <v>63</v>
      </c>
      <c r="L5" s="63" t="s">
        <v>64</v>
      </c>
      <c r="M5" s="84" t="str">
        <f>A5&amp;"-"&amp;E5</f>
        <v>TIM_1624-</v>
      </c>
      <c r="N5" s="67" t="s">
        <v>65</v>
      </c>
      <c r="O5" s="30" t="s">
        <v>66</v>
      </c>
      <c r="P5" s="28" t="s">
        <v>67</v>
      </c>
      <c r="Q5" s="30" t="s">
        <v>68</v>
      </c>
      <c r="R5" s="68" t="s">
        <v>69</v>
      </c>
      <c r="S5" s="69" t="s">
        <v>70</v>
      </c>
      <c r="T5" s="54" t="s">
        <v>71</v>
      </c>
      <c r="U5" s="68" t="s">
        <v>72</v>
      </c>
      <c r="V5" s="70">
        <v>2</v>
      </c>
      <c r="W5" s="65">
        <v>45636</v>
      </c>
      <c r="X5" s="66">
        <v>0.45833333333333331</v>
      </c>
      <c r="Y5" s="83">
        <f>W5+X5</f>
        <v>45636.458333333336</v>
      </c>
      <c r="Z5" s="65">
        <v>45636</v>
      </c>
      <c r="AA5" s="66">
        <v>0.85416666666666663</v>
      </c>
      <c r="AB5" s="83">
        <f>Z5+AA5</f>
        <v>45636.854166666664</v>
      </c>
      <c r="AC5" s="82">
        <f>(AF5-H5)*24*60</f>
        <v>810</v>
      </c>
      <c r="AD5" s="65">
        <v>45636</v>
      </c>
      <c r="AE5" s="66">
        <v>0.85416666666666663</v>
      </c>
      <c r="AF5" s="83">
        <f>AD5+AE5</f>
        <v>45636.854166666664</v>
      </c>
      <c r="AG5" s="54" t="s">
        <v>73</v>
      </c>
      <c r="AH5" s="54" t="s">
        <v>74</v>
      </c>
      <c r="AI5" s="59"/>
      <c r="AJ5" s="65"/>
      <c r="AK5" s="66"/>
      <c r="AL5" s="83">
        <f>AJ5+AK5</f>
        <v>0</v>
      </c>
      <c r="AM5" s="82">
        <f>IF(AND(P5&lt;&gt;"D:Arıza Değil",AH5="Bu Arıza Aracın Servise Verilmesine Engel Değil"),IF(Z5-F5&gt;0,(AB5-Y5)*24,IF(OR(AND(G5&gt;AS$1,G5&lt;AT$1),AND(G5&gt;AU$1,G5&lt;AV$1)),(AF5-H5)*24,0)),AN5)</f>
        <v>810</v>
      </c>
      <c r="AN5" s="82">
        <f>IF(P5&lt;&gt;"D:Arıza Değil",AC5,0)</f>
        <v>810</v>
      </c>
      <c r="AO5" s="72"/>
      <c r="AP5" s="72">
        <f>IF(AQ1="X", IF(AND(G5&gt;=AS1,G5&lt;=AT1),IF(P5&lt;&gt;"D:Arıza Değil",AC5,0), IF(AND(G5&gt;=AU1,G5&lt;=AV1),IF(P5&lt;&gt;"D:Arıza Değil",AC5,0), "")), "")</f>
        <v>810</v>
      </c>
      <c r="AQ5" s="72"/>
      <c r="AR5" s="73"/>
      <c r="AS5" s="73"/>
      <c r="AT5" s="73"/>
      <c r="AU5" s="65"/>
      <c r="AV5" s="65"/>
      <c r="AW5" s="74">
        <v>0</v>
      </c>
      <c r="AX5" s="81">
        <f t="shared" ref="AX5:AX68" si="0">V5*AC5*BC$1</f>
        <v>17820</v>
      </c>
    </row>
    <row r="6" spans="1:56" ht="120" customHeight="1" x14ac:dyDescent="0.3">
      <c r="A6" s="63"/>
      <c r="B6" s="63"/>
      <c r="C6" s="1"/>
      <c r="D6" s="3"/>
      <c r="E6" s="64"/>
      <c r="F6" s="65"/>
      <c r="G6" s="66"/>
      <c r="H6" s="66"/>
      <c r="I6" s="63"/>
      <c r="J6" s="63"/>
      <c r="K6" s="63"/>
      <c r="L6" s="63"/>
      <c r="M6" s="84" t="str">
        <f t="shared" ref="M6:M69" si="1">A6&amp;"-"&amp;E6</f>
        <v>-</v>
      </c>
      <c r="N6" s="67"/>
      <c r="O6" s="30"/>
      <c r="P6" s="28"/>
      <c r="Q6" s="30"/>
      <c r="R6" s="68"/>
      <c r="S6" s="69"/>
      <c r="T6" s="54"/>
      <c r="U6" s="68"/>
      <c r="V6" s="70"/>
      <c r="W6" s="65"/>
      <c r="X6" s="66"/>
      <c r="Y6" s="83">
        <f t="shared" ref="Y6:Y69" si="2">W6+X6</f>
        <v>0</v>
      </c>
      <c r="Z6" s="65"/>
      <c r="AA6" s="66"/>
      <c r="AB6" s="83">
        <f t="shared" ref="AB6:AB69" si="3">Z6+AA6</f>
        <v>0</v>
      </c>
      <c r="AC6" s="82">
        <f t="shared" ref="AC6:AC69" si="4">(AB6-Y6)*24*60</f>
        <v>0</v>
      </c>
      <c r="AD6" s="65"/>
      <c r="AE6" s="75"/>
      <c r="AF6" s="83">
        <f t="shared" ref="AF6:AF69" si="5">AD6+AE6</f>
        <v>0</v>
      </c>
      <c r="AG6" s="54"/>
      <c r="AH6" s="54"/>
      <c r="AI6" s="59"/>
      <c r="AJ6" s="71"/>
      <c r="AK6" s="71"/>
      <c r="AL6" s="83">
        <f t="shared" ref="AL6:AL69" si="6">AJ6+AK6</f>
        <v>0</v>
      </c>
      <c r="AM6" s="82">
        <f t="shared" ref="AM6:AM69" si="7">IF(AND(P6&lt;&gt;"D:Arıza Değil",AH6="Bu Arıza Aracın Servise Verilmesine Engel Değil"),IF(Z6-F6&gt;0,(AB6-Y6)*24,IF(OR(AND(G6&gt;AS$1,G6&lt;AT$1),AND(G6&gt;AU$1,G6&lt;AV$1)),(AL6-Y6)*24,0)),AN6)</f>
        <v>0</v>
      </c>
      <c r="AN6" s="82">
        <f t="shared" ref="AN6:AN69" si="8">IF(P6&lt;&gt;"D:Arıza Değil",AC6,0)</f>
        <v>0</v>
      </c>
      <c r="AO6" s="72"/>
      <c r="AP6" s="72">
        <f>IF(AND(P5&lt;&gt;"D:Arıza Değil",AH5="Bu Arıza Aracın Servise Verilmesine Engel Değil"),IF(Z5-F5&gt;0,(AB5-Y5)*24,IF(AQ1="X",IF(AND(G5&gt;=AS1,G5&lt;=AT1),IF(P5&lt;&gt;"D:Arıza Değil",AC5,0),IF(AND(G5&gt;=AU1,G5&lt;=AV1),IF(P5&lt;&gt;"D:Arıza Değil",AC5,0),"")),0)),AN5)</f>
        <v>810</v>
      </c>
      <c r="AQ6" s="72"/>
      <c r="AR6" s="73"/>
      <c r="AS6" s="73"/>
      <c r="AT6" s="73"/>
      <c r="AU6" s="65"/>
      <c r="AV6" s="65"/>
      <c r="AW6" s="74">
        <v>0</v>
      </c>
      <c r="AX6" s="81">
        <f t="shared" si="0"/>
        <v>0</v>
      </c>
    </row>
    <row r="7" spans="1:56" ht="120" customHeight="1" x14ac:dyDescent="0.3">
      <c r="A7" s="63"/>
      <c r="B7" s="63"/>
      <c r="C7" s="1"/>
      <c r="D7" s="3"/>
      <c r="E7" s="64"/>
      <c r="F7" s="65"/>
      <c r="G7" s="66"/>
      <c r="H7" s="66"/>
      <c r="I7" s="63"/>
      <c r="J7" s="63"/>
      <c r="K7" s="63"/>
      <c r="L7" s="63"/>
      <c r="M7" s="84" t="str">
        <f t="shared" si="1"/>
        <v>-</v>
      </c>
      <c r="N7" s="67"/>
      <c r="O7" s="30"/>
      <c r="P7" s="28"/>
      <c r="Q7" s="30"/>
      <c r="R7" s="68"/>
      <c r="S7" s="69"/>
      <c r="T7" s="54"/>
      <c r="U7" s="68"/>
      <c r="V7" s="70"/>
      <c r="W7" s="65"/>
      <c r="X7" s="66"/>
      <c r="Y7" s="83">
        <f t="shared" si="2"/>
        <v>0</v>
      </c>
      <c r="Z7" s="65"/>
      <c r="AA7" s="66"/>
      <c r="AB7" s="83">
        <f t="shared" si="3"/>
        <v>0</v>
      </c>
      <c r="AC7" s="82">
        <f t="shared" si="4"/>
        <v>0</v>
      </c>
      <c r="AD7" s="65"/>
      <c r="AE7" s="75"/>
      <c r="AF7" s="83">
        <f t="shared" si="5"/>
        <v>0</v>
      </c>
      <c r="AG7" s="54"/>
      <c r="AH7" s="54"/>
      <c r="AI7" s="59"/>
      <c r="AJ7" s="71"/>
      <c r="AK7" s="71"/>
      <c r="AL7" s="83">
        <f t="shared" si="6"/>
        <v>0</v>
      </c>
      <c r="AM7" s="82">
        <f t="shared" si="7"/>
        <v>0</v>
      </c>
      <c r="AN7" s="82">
        <f t="shared" si="8"/>
        <v>0</v>
      </c>
      <c r="AO7" s="72"/>
      <c r="AP7" s="72"/>
      <c r="AQ7" s="72"/>
      <c r="AR7" s="73"/>
      <c r="AS7" s="73"/>
      <c r="AT7" s="73"/>
      <c r="AU7" s="65"/>
      <c r="AV7" s="65"/>
      <c r="AW7" s="74">
        <v>0</v>
      </c>
      <c r="AX7" s="81">
        <f t="shared" si="0"/>
        <v>0</v>
      </c>
    </row>
    <row r="8" spans="1:56" ht="120" customHeight="1" x14ac:dyDescent="0.3">
      <c r="A8" s="63"/>
      <c r="B8" s="63"/>
      <c r="C8" s="1"/>
      <c r="D8" s="3"/>
      <c r="E8" s="64"/>
      <c r="F8" s="65"/>
      <c r="G8" s="66"/>
      <c r="H8" s="66"/>
      <c r="I8" s="63"/>
      <c r="J8" s="63"/>
      <c r="K8" s="63"/>
      <c r="L8" s="63"/>
      <c r="M8" s="84" t="str">
        <f t="shared" si="1"/>
        <v>-</v>
      </c>
      <c r="N8" s="67"/>
      <c r="O8" s="30"/>
      <c r="P8" s="28"/>
      <c r="Q8" s="30"/>
      <c r="R8" s="68"/>
      <c r="S8" s="69"/>
      <c r="T8" s="54"/>
      <c r="U8" s="68"/>
      <c r="V8" s="70"/>
      <c r="W8" s="65"/>
      <c r="X8" s="66"/>
      <c r="Y8" s="83">
        <f t="shared" si="2"/>
        <v>0</v>
      </c>
      <c r="Z8" s="65"/>
      <c r="AA8" s="66"/>
      <c r="AB8" s="83">
        <f t="shared" si="3"/>
        <v>0</v>
      </c>
      <c r="AC8" s="82">
        <f t="shared" si="4"/>
        <v>0</v>
      </c>
      <c r="AD8" s="65"/>
      <c r="AE8" s="75"/>
      <c r="AF8" s="83">
        <f t="shared" si="5"/>
        <v>0</v>
      </c>
      <c r="AG8" s="54"/>
      <c r="AH8" s="54"/>
      <c r="AI8" s="59"/>
      <c r="AJ8" s="71"/>
      <c r="AK8" s="71"/>
      <c r="AL8" s="83">
        <f t="shared" si="6"/>
        <v>0</v>
      </c>
      <c r="AM8" s="82">
        <f t="shared" si="7"/>
        <v>0</v>
      </c>
      <c r="AN8" s="82">
        <f t="shared" si="8"/>
        <v>0</v>
      </c>
      <c r="AO8" s="72"/>
      <c r="AP8" s="72"/>
      <c r="AQ8" s="72"/>
      <c r="AR8" s="73"/>
      <c r="AS8" s="73"/>
      <c r="AT8" s="73"/>
      <c r="AU8" s="65"/>
      <c r="AV8" s="65"/>
      <c r="AW8" s="74">
        <v>0</v>
      </c>
      <c r="AX8" s="81">
        <f t="shared" si="0"/>
        <v>0</v>
      </c>
    </row>
    <row r="9" spans="1:56" ht="120" customHeight="1" x14ac:dyDescent="0.3">
      <c r="A9" s="63"/>
      <c r="B9" s="63"/>
      <c r="C9" s="1"/>
      <c r="D9" s="3"/>
      <c r="E9" s="64"/>
      <c r="F9" s="65"/>
      <c r="G9" s="66"/>
      <c r="H9" s="66"/>
      <c r="I9" s="63"/>
      <c r="J9" s="63"/>
      <c r="K9" s="63"/>
      <c r="L9" s="63"/>
      <c r="M9" s="84" t="str">
        <f t="shared" si="1"/>
        <v>-</v>
      </c>
      <c r="N9" s="67"/>
      <c r="O9" s="30"/>
      <c r="P9" s="28"/>
      <c r="Q9" s="30"/>
      <c r="R9" s="68"/>
      <c r="S9" s="69"/>
      <c r="T9" s="54"/>
      <c r="U9" s="68"/>
      <c r="V9" s="70"/>
      <c r="W9" s="65"/>
      <c r="X9" s="66"/>
      <c r="Y9" s="83">
        <f t="shared" si="2"/>
        <v>0</v>
      </c>
      <c r="Z9" s="65"/>
      <c r="AA9" s="66"/>
      <c r="AB9" s="83">
        <f t="shared" si="3"/>
        <v>0</v>
      </c>
      <c r="AC9" s="82">
        <f t="shared" si="4"/>
        <v>0</v>
      </c>
      <c r="AD9" s="65"/>
      <c r="AE9" s="75"/>
      <c r="AF9" s="83">
        <f t="shared" si="5"/>
        <v>0</v>
      </c>
      <c r="AG9" s="54"/>
      <c r="AH9" s="54"/>
      <c r="AI9" s="59"/>
      <c r="AJ9" s="71"/>
      <c r="AK9" s="71"/>
      <c r="AL9" s="83">
        <f t="shared" si="6"/>
        <v>0</v>
      </c>
      <c r="AM9" s="82">
        <f t="shared" si="7"/>
        <v>0</v>
      </c>
      <c r="AN9" s="82">
        <f t="shared" si="8"/>
        <v>0</v>
      </c>
      <c r="AO9" s="72"/>
      <c r="AP9" s="72"/>
      <c r="AQ9" s="72"/>
      <c r="AR9" s="73"/>
      <c r="AS9" s="73"/>
      <c r="AT9" s="73"/>
      <c r="AU9" s="65"/>
      <c r="AV9" s="65"/>
      <c r="AW9" s="74">
        <v>0</v>
      </c>
      <c r="AX9" s="81">
        <f t="shared" si="0"/>
        <v>0</v>
      </c>
    </row>
    <row r="10" spans="1:56" ht="120" customHeight="1" x14ac:dyDescent="0.3">
      <c r="A10" s="63"/>
      <c r="B10" s="63"/>
      <c r="C10" s="1"/>
      <c r="D10" s="3"/>
      <c r="E10" s="64"/>
      <c r="F10" s="65"/>
      <c r="G10" s="66"/>
      <c r="H10" s="66"/>
      <c r="I10" s="63"/>
      <c r="J10" s="63"/>
      <c r="K10" s="63"/>
      <c r="L10" s="63"/>
      <c r="M10" s="84" t="str">
        <f t="shared" si="1"/>
        <v>-</v>
      </c>
      <c r="N10" s="67"/>
      <c r="O10" s="30"/>
      <c r="P10" s="28"/>
      <c r="Q10" s="30"/>
      <c r="R10" s="68"/>
      <c r="S10" s="69"/>
      <c r="T10" s="54"/>
      <c r="U10" s="68"/>
      <c r="V10" s="70"/>
      <c r="W10" s="65"/>
      <c r="X10" s="66"/>
      <c r="Y10" s="83">
        <f t="shared" si="2"/>
        <v>0</v>
      </c>
      <c r="Z10" s="65"/>
      <c r="AA10" s="66"/>
      <c r="AB10" s="83">
        <f t="shared" si="3"/>
        <v>0</v>
      </c>
      <c r="AC10" s="82">
        <f t="shared" si="4"/>
        <v>0</v>
      </c>
      <c r="AD10" s="65"/>
      <c r="AE10" s="75"/>
      <c r="AF10" s="83">
        <f t="shared" si="5"/>
        <v>0</v>
      </c>
      <c r="AG10" s="54"/>
      <c r="AH10" s="54"/>
      <c r="AI10" s="59"/>
      <c r="AJ10" s="71"/>
      <c r="AK10" s="71"/>
      <c r="AL10" s="83">
        <f t="shared" si="6"/>
        <v>0</v>
      </c>
      <c r="AM10" s="82">
        <f t="shared" si="7"/>
        <v>0</v>
      </c>
      <c r="AN10" s="82">
        <f t="shared" si="8"/>
        <v>0</v>
      </c>
      <c r="AO10" s="72"/>
      <c r="AP10" s="72"/>
      <c r="AQ10" s="72"/>
      <c r="AR10" s="73"/>
      <c r="AS10" s="73"/>
      <c r="AT10" s="73"/>
      <c r="AU10" s="65"/>
      <c r="AV10" s="65"/>
      <c r="AW10" s="74">
        <v>0</v>
      </c>
      <c r="AX10" s="81">
        <f t="shared" si="0"/>
        <v>0</v>
      </c>
    </row>
    <row r="11" spans="1:56" ht="120" customHeight="1" x14ac:dyDescent="0.3">
      <c r="A11" s="63"/>
      <c r="B11" s="63"/>
      <c r="C11" s="1"/>
      <c r="D11" s="3"/>
      <c r="E11" s="64"/>
      <c r="F11" s="65"/>
      <c r="G11" s="66"/>
      <c r="H11" s="66"/>
      <c r="I11" s="63"/>
      <c r="J11" s="63"/>
      <c r="K11" s="63"/>
      <c r="L11" s="63"/>
      <c r="M11" s="84" t="str">
        <f t="shared" si="1"/>
        <v>-</v>
      </c>
      <c r="N11" s="67"/>
      <c r="O11" s="30"/>
      <c r="P11" s="28"/>
      <c r="Q11" s="30"/>
      <c r="R11" s="68"/>
      <c r="S11" s="69"/>
      <c r="T11" s="54"/>
      <c r="U11" s="68"/>
      <c r="V11" s="70"/>
      <c r="W11" s="65"/>
      <c r="X11" s="66"/>
      <c r="Y11" s="83">
        <f t="shared" si="2"/>
        <v>0</v>
      </c>
      <c r="Z11" s="65"/>
      <c r="AA11" s="66"/>
      <c r="AB11" s="83">
        <f t="shared" si="3"/>
        <v>0</v>
      </c>
      <c r="AC11" s="82">
        <f t="shared" si="4"/>
        <v>0</v>
      </c>
      <c r="AD11" s="65"/>
      <c r="AE11" s="75"/>
      <c r="AF11" s="83">
        <f t="shared" si="5"/>
        <v>0</v>
      </c>
      <c r="AG11" s="54"/>
      <c r="AH11" s="54"/>
      <c r="AI11" s="59"/>
      <c r="AJ11" s="71"/>
      <c r="AK11" s="71"/>
      <c r="AL11" s="83">
        <f t="shared" si="6"/>
        <v>0</v>
      </c>
      <c r="AM11" s="82">
        <f t="shared" si="7"/>
        <v>0</v>
      </c>
      <c r="AN11" s="82">
        <f t="shared" si="8"/>
        <v>0</v>
      </c>
      <c r="AO11" s="72"/>
      <c r="AP11" s="72"/>
      <c r="AQ11" s="72"/>
      <c r="AR11" s="73"/>
      <c r="AS11" s="73"/>
      <c r="AT11" s="73"/>
      <c r="AU11" s="65"/>
      <c r="AV11" s="65"/>
      <c r="AW11" s="74">
        <v>0</v>
      </c>
      <c r="AX11" s="81">
        <f t="shared" si="0"/>
        <v>0</v>
      </c>
    </row>
    <row r="12" spans="1:56" ht="120" customHeight="1" x14ac:dyDescent="0.3">
      <c r="A12" s="63"/>
      <c r="B12" s="63"/>
      <c r="C12" s="1"/>
      <c r="D12" s="3"/>
      <c r="E12" s="64"/>
      <c r="F12" s="65"/>
      <c r="G12" s="66"/>
      <c r="H12" s="66"/>
      <c r="I12" s="63"/>
      <c r="J12" s="63"/>
      <c r="K12" s="63"/>
      <c r="L12" s="63"/>
      <c r="M12" s="84" t="str">
        <f t="shared" si="1"/>
        <v>-</v>
      </c>
      <c r="N12" s="67"/>
      <c r="O12" s="30"/>
      <c r="P12" s="28"/>
      <c r="Q12" s="30"/>
      <c r="R12" s="68"/>
      <c r="S12" s="69"/>
      <c r="T12" s="54"/>
      <c r="U12" s="68"/>
      <c r="V12" s="70"/>
      <c r="W12" s="65"/>
      <c r="X12" s="66"/>
      <c r="Y12" s="83">
        <f t="shared" si="2"/>
        <v>0</v>
      </c>
      <c r="Z12" s="65"/>
      <c r="AA12" s="66"/>
      <c r="AB12" s="83">
        <f t="shared" si="3"/>
        <v>0</v>
      </c>
      <c r="AC12" s="82">
        <f t="shared" si="4"/>
        <v>0</v>
      </c>
      <c r="AD12" s="65"/>
      <c r="AE12" s="75"/>
      <c r="AF12" s="83">
        <f t="shared" si="5"/>
        <v>0</v>
      </c>
      <c r="AG12" s="54"/>
      <c r="AH12" s="54"/>
      <c r="AI12" s="59"/>
      <c r="AJ12" s="71"/>
      <c r="AK12" s="71"/>
      <c r="AL12" s="83">
        <f t="shared" si="6"/>
        <v>0</v>
      </c>
      <c r="AM12" s="82">
        <f t="shared" si="7"/>
        <v>0</v>
      </c>
      <c r="AN12" s="82">
        <f t="shared" si="8"/>
        <v>0</v>
      </c>
      <c r="AO12" s="72"/>
      <c r="AP12" s="72"/>
      <c r="AQ12" s="72"/>
      <c r="AR12" s="73"/>
      <c r="AS12" s="73"/>
      <c r="AT12" s="73"/>
      <c r="AU12" s="65"/>
      <c r="AV12" s="65"/>
      <c r="AW12" s="74">
        <v>0</v>
      </c>
      <c r="AX12" s="81">
        <f t="shared" si="0"/>
        <v>0</v>
      </c>
    </row>
    <row r="13" spans="1:56" ht="120" customHeight="1" x14ac:dyDescent="0.3">
      <c r="A13" s="63"/>
      <c r="B13" s="63"/>
      <c r="C13" s="1"/>
      <c r="D13" s="3"/>
      <c r="E13" s="64"/>
      <c r="F13" s="65"/>
      <c r="G13" s="66"/>
      <c r="H13" s="66"/>
      <c r="I13" s="63"/>
      <c r="J13" s="63"/>
      <c r="K13" s="63"/>
      <c r="L13" s="63"/>
      <c r="M13" s="84" t="str">
        <f t="shared" si="1"/>
        <v>-</v>
      </c>
      <c r="N13" s="67"/>
      <c r="O13" s="30"/>
      <c r="P13" s="28"/>
      <c r="Q13" s="30"/>
      <c r="R13" s="68"/>
      <c r="S13" s="69"/>
      <c r="T13" s="54"/>
      <c r="U13" s="68"/>
      <c r="V13" s="70"/>
      <c r="W13" s="65"/>
      <c r="X13" s="66"/>
      <c r="Y13" s="83">
        <f t="shared" si="2"/>
        <v>0</v>
      </c>
      <c r="Z13" s="65"/>
      <c r="AA13" s="66"/>
      <c r="AB13" s="83">
        <f t="shared" si="3"/>
        <v>0</v>
      </c>
      <c r="AC13" s="82">
        <f t="shared" si="4"/>
        <v>0</v>
      </c>
      <c r="AD13" s="65"/>
      <c r="AE13" s="75"/>
      <c r="AF13" s="83">
        <f t="shared" si="5"/>
        <v>0</v>
      </c>
      <c r="AG13" s="54"/>
      <c r="AH13" s="54"/>
      <c r="AI13" s="59"/>
      <c r="AJ13" s="71"/>
      <c r="AK13" s="71"/>
      <c r="AL13" s="83">
        <f t="shared" si="6"/>
        <v>0</v>
      </c>
      <c r="AM13" s="82">
        <f t="shared" si="7"/>
        <v>0</v>
      </c>
      <c r="AN13" s="82">
        <f t="shared" si="8"/>
        <v>0</v>
      </c>
      <c r="AO13" s="72"/>
      <c r="AP13" s="72"/>
      <c r="AQ13" s="72"/>
      <c r="AR13" s="73"/>
      <c r="AS13" s="73"/>
      <c r="AT13" s="73"/>
      <c r="AU13" s="65"/>
      <c r="AV13" s="65"/>
      <c r="AW13" s="74">
        <v>0</v>
      </c>
      <c r="AX13" s="81">
        <f t="shared" si="0"/>
        <v>0</v>
      </c>
    </row>
    <row r="14" spans="1:56" ht="120" customHeight="1" x14ac:dyDescent="0.3">
      <c r="A14" s="63"/>
      <c r="B14" s="63"/>
      <c r="C14" s="1"/>
      <c r="D14" s="3"/>
      <c r="E14" s="64"/>
      <c r="F14" s="65"/>
      <c r="G14" s="66"/>
      <c r="H14" s="66"/>
      <c r="I14" s="63"/>
      <c r="J14" s="63"/>
      <c r="K14" s="63"/>
      <c r="L14" s="63"/>
      <c r="M14" s="84" t="str">
        <f t="shared" si="1"/>
        <v>-</v>
      </c>
      <c r="N14" s="67"/>
      <c r="O14" s="30"/>
      <c r="P14" s="28"/>
      <c r="Q14" s="30"/>
      <c r="R14" s="68"/>
      <c r="S14" s="69"/>
      <c r="T14" s="54"/>
      <c r="U14" s="68"/>
      <c r="V14" s="70"/>
      <c r="W14" s="65"/>
      <c r="X14" s="66"/>
      <c r="Y14" s="83">
        <f t="shared" si="2"/>
        <v>0</v>
      </c>
      <c r="Z14" s="65"/>
      <c r="AA14" s="66"/>
      <c r="AB14" s="83">
        <f t="shared" si="3"/>
        <v>0</v>
      </c>
      <c r="AC14" s="82">
        <f t="shared" si="4"/>
        <v>0</v>
      </c>
      <c r="AD14" s="65"/>
      <c r="AE14" s="75"/>
      <c r="AF14" s="83">
        <f t="shared" si="5"/>
        <v>0</v>
      </c>
      <c r="AG14" s="54"/>
      <c r="AH14" s="54"/>
      <c r="AI14" s="59"/>
      <c r="AJ14" s="71"/>
      <c r="AK14" s="71"/>
      <c r="AL14" s="83">
        <f t="shared" si="6"/>
        <v>0</v>
      </c>
      <c r="AM14" s="82">
        <f t="shared" si="7"/>
        <v>0</v>
      </c>
      <c r="AN14" s="82">
        <f t="shared" si="8"/>
        <v>0</v>
      </c>
      <c r="AO14" s="72"/>
      <c r="AP14" s="72"/>
      <c r="AQ14" s="72"/>
      <c r="AR14" s="73"/>
      <c r="AS14" s="73"/>
      <c r="AT14" s="73"/>
      <c r="AU14" s="65"/>
      <c r="AV14" s="65"/>
      <c r="AW14" s="74">
        <v>0</v>
      </c>
      <c r="AX14" s="81">
        <f t="shared" si="0"/>
        <v>0</v>
      </c>
    </row>
    <row r="15" spans="1:56" ht="120" customHeight="1" x14ac:dyDescent="0.3">
      <c r="A15" s="63"/>
      <c r="B15" s="63"/>
      <c r="C15" s="1"/>
      <c r="D15" s="3"/>
      <c r="E15" s="64"/>
      <c r="F15" s="65"/>
      <c r="G15" s="66"/>
      <c r="H15" s="66"/>
      <c r="I15" s="63"/>
      <c r="J15" s="63"/>
      <c r="K15" s="63"/>
      <c r="L15" s="63"/>
      <c r="M15" s="84" t="str">
        <f t="shared" si="1"/>
        <v>-</v>
      </c>
      <c r="N15" s="67"/>
      <c r="O15" s="30"/>
      <c r="P15" s="28"/>
      <c r="Q15" s="30"/>
      <c r="R15" s="68"/>
      <c r="S15" s="69"/>
      <c r="T15" s="54"/>
      <c r="U15" s="68"/>
      <c r="V15" s="70"/>
      <c r="W15" s="65"/>
      <c r="X15" s="66"/>
      <c r="Y15" s="83">
        <f t="shared" si="2"/>
        <v>0</v>
      </c>
      <c r="Z15" s="65"/>
      <c r="AA15" s="66"/>
      <c r="AB15" s="83">
        <f t="shared" si="3"/>
        <v>0</v>
      </c>
      <c r="AC15" s="82">
        <f t="shared" si="4"/>
        <v>0</v>
      </c>
      <c r="AD15" s="65"/>
      <c r="AE15" s="75"/>
      <c r="AF15" s="83">
        <f t="shared" si="5"/>
        <v>0</v>
      </c>
      <c r="AG15" s="54"/>
      <c r="AH15" s="54"/>
      <c r="AI15" s="59"/>
      <c r="AJ15" s="71"/>
      <c r="AK15" s="71"/>
      <c r="AL15" s="83">
        <f t="shared" si="6"/>
        <v>0</v>
      </c>
      <c r="AM15" s="82">
        <f t="shared" si="7"/>
        <v>0</v>
      </c>
      <c r="AN15" s="82">
        <f t="shared" si="8"/>
        <v>0</v>
      </c>
      <c r="AO15" s="72"/>
      <c r="AP15" s="72"/>
      <c r="AQ15" s="72"/>
      <c r="AR15" s="73"/>
      <c r="AS15" s="73"/>
      <c r="AT15" s="73"/>
      <c r="AU15" s="65"/>
      <c r="AV15" s="65"/>
      <c r="AW15" s="74">
        <v>0</v>
      </c>
      <c r="AX15" s="81">
        <f t="shared" si="0"/>
        <v>0</v>
      </c>
    </row>
    <row r="16" spans="1:56" ht="120" customHeight="1" x14ac:dyDescent="0.3">
      <c r="A16" s="63"/>
      <c r="B16" s="63"/>
      <c r="C16" s="1"/>
      <c r="D16" s="3"/>
      <c r="E16" s="64"/>
      <c r="F16" s="65"/>
      <c r="G16" s="66"/>
      <c r="H16" s="66"/>
      <c r="I16" s="63"/>
      <c r="J16" s="63"/>
      <c r="K16" s="63"/>
      <c r="L16" s="63"/>
      <c r="M16" s="84" t="str">
        <f t="shared" si="1"/>
        <v>-</v>
      </c>
      <c r="N16" s="67"/>
      <c r="O16" s="30"/>
      <c r="P16" s="28"/>
      <c r="Q16" s="30"/>
      <c r="R16" s="68"/>
      <c r="S16" s="69"/>
      <c r="T16" s="54"/>
      <c r="U16" s="68"/>
      <c r="V16" s="70"/>
      <c r="W16" s="65"/>
      <c r="X16" s="66"/>
      <c r="Y16" s="83">
        <f t="shared" si="2"/>
        <v>0</v>
      </c>
      <c r="Z16" s="65"/>
      <c r="AA16" s="66"/>
      <c r="AB16" s="83">
        <f t="shared" si="3"/>
        <v>0</v>
      </c>
      <c r="AC16" s="82">
        <f t="shared" si="4"/>
        <v>0</v>
      </c>
      <c r="AD16" s="65"/>
      <c r="AE16" s="75"/>
      <c r="AF16" s="83">
        <f t="shared" si="5"/>
        <v>0</v>
      </c>
      <c r="AG16" s="54"/>
      <c r="AH16" s="54"/>
      <c r="AI16" s="59"/>
      <c r="AJ16" s="71"/>
      <c r="AK16" s="71"/>
      <c r="AL16" s="83">
        <f t="shared" si="6"/>
        <v>0</v>
      </c>
      <c r="AM16" s="82">
        <f t="shared" si="7"/>
        <v>0</v>
      </c>
      <c r="AN16" s="82">
        <f t="shared" si="8"/>
        <v>0</v>
      </c>
      <c r="AO16" s="72"/>
      <c r="AP16" s="72"/>
      <c r="AQ16" s="72"/>
      <c r="AR16" s="73"/>
      <c r="AS16" s="73"/>
      <c r="AT16" s="73"/>
      <c r="AU16" s="65"/>
      <c r="AV16" s="65"/>
      <c r="AW16" s="74">
        <v>0</v>
      </c>
      <c r="AX16" s="81">
        <f t="shared" si="0"/>
        <v>0</v>
      </c>
    </row>
    <row r="17" spans="1:50" ht="120" customHeight="1" x14ac:dyDescent="0.3">
      <c r="A17" s="63"/>
      <c r="B17" s="63"/>
      <c r="C17" s="1"/>
      <c r="D17" s="3"/>
      <c r="E17" s="64"/>
      <c r="F17" s="65"/>
      <c r="G17" s="66"/>
      <c r="H17" s="66"/>
      <c r="I17" s="63"/>
      <c r="J17" s="63"/>
      <c r="K17" s="63"/>
      <c r="L17" s="63"/>
      <c r="M17" s="84" t="str">
        <f t="shared" si="1"/>
        <v>-</v>
      </c>
      <c r="N17" s="67"/>
      <c r="O17" s="30"/>
      <c r="P17" s="28"/>
      <c r="Q17" s="30"/>
      <c r="R17" s="68"/>
      <c r="S17" s="69"/>
      <c r="T17" s="54"/>
      <c r="U17" s="68"/>
      <c r="V17" s="70"/>
      <c r="W17" s="65"/>
      <c r="X17" s="66"/>
      <c r="Y17" s="83">
        <f t="shared" si="2"/>
        <v>0</v>
      </c>
      <c r="Z17" s="65"/>
      <c r="AA17" s="66"/>
      <c r="AB17" s="83">
        <f t="shared" si="3"/>
        <v>0</v>
      </c>
      <c r="AC17" s="82">
        <f t="shared" si="4"/>
        <v>0</v>
      </c>
      <c r="AD17" s="65"/>
      <c r="AE17" s="75"/>
      <c r="AF17" s="83">
        <f t="shared" si="5"/>
        <v>0</v>
      </c>
      <c r="AG17" s="54"/>
      <c r="AH17" s="54"/>
      <c r="AI17" s="59"/>
      <c r="AJ17" s="71"/>
      <c r="AK17" s="71"/>
      <c r="AL17" s="83">
        <f t="shared" si="6"/>
        <v>0</v>
      </c>
      <c r="AM17" s="82">
        <f t="shared" si="7"/>
        <v>0</v>
      </c>
      <c r="AN17" s="82">
        <f t="shared" si="8"/>
        <v>0</v>
      </c>
      <c r="AO17" s="72"/>
      <c r="AP17" s="72"/>
      <c r="AQ17" s="72"/>
      <c r="AR17" s="73"/>
      <c r="AS17" s="73"/>
      <c r="AT17" s="73"/>
      <c r="AU17" s="65"/>
      <c r="AV17" s="65"/>
      <c r="AW17" s="74">
        <v>0</v>
      </c>
      <c r="AX17" s="81">
        <f t="shared" si="0"/>
        <v>0</v>
      </c>
    </row>
    <row r="18" spans="1:50" ht="120" customHeight="1" x14ac:dyDescent="0.3">
      <c r="A18" s="63"/>
      <c r="B18" s="63"/>
      <c r="C18" s="1"/>
      <c r="D18" s="3"/>
      <c r="E18" s="64"/>
      <c r="F18" s="65"/>
      <c r="G18" s="66"/>
      <c r="H18" s="66"/>
      <c r="I18" s="63"/>
      <c r="J18" s="63"/>
      <c r="K18" s="63"/>
      <c r="L18" s="63"/>
      <c r="M18" s="84" t="str">
        <f t="shared" si="1"/>
        <v>-</v>
      </c>
      <c r="N18" s="67"/>
      <c r="O18" s="30"/>
      <c r="P18" s="28"/>
      <c r="Q18" s="30"/>
      <c r="R18" s="68"/>
      <c r="S18" s="69"/>
      <c r="T18" s="54"/>
      <c r="U18" s="68"/>
      <c r="V18" s="70"/>
      <c r="W18" s="65"/>
      <c r="X18" s="66"/>
      <c r="Y18" s="83">
        <f t="shared" si="2"/>
        <v>0</v>
      </c>
      <c r="Z18" s="65"/>
      <c r="AA18" s="66"/>
      <c r="AB18" s="83">
        <f t="shared" si="3"/>
        <v>0</v>
      </c>
      <c r="AC18" s="82">
        <f t="shared" si="4"/>
        <v>0</v>
      </c>
      <c r="AD18" s="65"/>
      <c r="AE18" s="75"/>
      <c r="AF18" s="83">
        <f t="shared" si="5"/>
        <v>0</v>
      </c>
      <c r="AG18" s="54"/>
      <c r="AH18" s="54"/>
      <c r="AI18" s="59"/>
      <c r="AJ18" s="71"/>
      <c r="AK18" s="71"/>
      <c r="AL18" s="83">
        <f t="shared" si="6"/>
        <v>0</v>
      </c>
      <c r="AM18" s="82">
        <f t="shared" si="7"/>
        <v>0</v>
      </c>
      <c r="AN18" s="82">
        <f t="shared" si="8"/>
        <v>0</v>
      </c>
      <c r="AO18" s="72"/>
      <c r="AP18" s="72"/>
      <c r="AQ18" s="72"/>
      <c r="AR18" s="73"/>
      <c r="AS18" s="73"/>
      <c r="AT18" s="73"/>
      <c r="AU18" s="65"/>
      <c r="AV18" s="65"/>
      <c r="AW18" s="74">
        <v>0</v>
      </c>
      <c r="AX18" s="81">
        <f t="shared" si="0"/>
        <v>0</v>
      </c>
    </row>
    <row r="19" spans="1:50" ht="120" customHeight="1" x14ac:dyDescent="0.3">
      <c r="A19" s="63"/>
      <c r="B19" s="63"/>
      <c r="C19" s="1"/>
      <c r="D19" s="3"/>
      <c r="E19" s="64"/>
      <c r="F19" s="65"/>
      <c r="G19" s="66"/>
      <c r="H19" s="66"/>
      <c r="I19" s="63"/>
      <c r="J19" s="63"/>
      <c r="K19" s="63"/>
      <c r="L19" s="63"/>
      <c r="M19" s="84" t="str">
        <f t="shared" si="1"/>
        <v>-</v>
      </c>
      <c r="N19" s="67"/>
      <c r="O19" s="30"/>
      <c r="P19" s="28"/>
      <c r="Q19" s="30"/>
      <c r="R19" s="68"/>
      <c r="S19" s="69"/>
      <c r="T19" s="54"/>
      <c r="U19" s="68"/>
      <c r="V19" s="70"/>
      <c r="W19" s="65"/>
      <c r="X19" s="66"/>
      <c r="Y19" s="83">
        <f t="shared" si="2"/>
        <v>0</v>
      </c>
      <c r="Z19" s="65"/>
      <c r="AA19" s="66"/>
      <c r="AB19" s="83">
        <f t="shared" si="3"/>
        <v>0</v>
      </c>
      <c r="AC19" s="82">
        <f t="shared" si="4"/>
        <v>0</v>
      </c>
      <c r="AD19" s="65"/>
      <c r="AE19" s="75"/>
      <c r="AF19" s="83">
        <f t="shared" si="5"/>
        <v>0</v>
      </c>
      <c r="AG19" s="54"/>
      <c r="AH19" s="54"/>
      <c r="AI19" s="59"/>
      <c r="AJ19" s="71"/>
      <c r="AK19" s="71"/>
      <c r="AL19" s="83">
        <f t="shared" si="6"/>
        <v>0</v>
      </c>
      <c r="AM19" s="82">
        <f t="shared" si="7"/>
        <v>0</v>
      </c>
      <c r="AN19" s="82">
        <f t="shared" si="8"/>
        <v>0</v>
      </c>
      <c r="AO19" s="72"/>
      <c r="AP19" s="72"/>
      <c r="AQ19" s="72"/>
      <c r="AR19" s="73"/>
      <c r="AS19" s="73"/>
      <c r="AT19" s="73"/>
      <c r="AU19" s="65"/>
      <c r="AV19" s="65"/>
      <c r="AW19" s="74">
        <v>0</v>
      </c>
      <c r="AX19" s="81">
        <f t="shared" si="0"/>
        <v>0</v>
      </c>
    </row>
    <row r="20" spans="1:50" ht="120" customHeight="1" x14ac:dyDescent="0.3">
      <c r="A20" s="63"/>
      <c r="B20" s="63"/>
      <c r="C20" s="1"/>
      <c r="D20" s="3"/>
      <c r="E20" s="64"/>
      <c r="F20" s="65"/>
      <c r="G20" s="66"/>
      <c r="H20" s="66"/>
      <c r="I20" s="63"/>
      <c r="J20" s="63"/>
      <c r="K20" s="63"/>
      <c r="L20" s="63"/>
      <c r="M20" s="84" t="str">
        <f t="shared" si="1"/>
        <v>-</v>
      </c>
      <c r="N20" s="67"/>
      <c r="O20" s="30"/>
      <c r="P20" s="28"/>
      <c r="Q20" s="30"/>
      <c r="R20" s="68"/>
      <c r="S20" s="69"/>
      <c r="T20" s="54"/>
      <c r="U20" s="68"/>
      <c r="V20" s="70"/>
      <c r="W20" s="65"/>
      <c r="X20" s="66"/>
      <c r="Y20" s="83">
        <f t="shared" si="2"/>
        <v>0</v>
      </c>
      <c r="Z20" s="65"/>
      <c r="AA20" s="66"/>
      <c r="AB20" s="83">
        <f t="shared" si="3"/>
        <v>0</v>
      </c>
      <c r="AC20" s="82">
        <f t="shared" si="4"/>
        <v>0</v>
      </c>
      <c r="AD20" s="65"/>
      <c r="AE20" s="75"/>
      <c r="AF20" s="83">
        <f t="shared" si="5"/>
        <v>0</v>
      </c>
      <c r="AG20" s="54"/>
      <c r="AH20" s="54"/>
      <c r="AI20" s="59"/>
      <c r="AJ20" s="71"/>
      <c r="AK20" s="71"/>
      <c r="AL20" s="83">
        <f t="shared" si="6"/>
        <v>0</v>
      </c>
      <c r="AM20" s="82">
        <f t="shared" si="7"/>
        <v>0</v>
      </c>
      <c r="AN20" s="82">
        <f t="shared" si="8"/>
        <v>0</v>
      </c>
      <c r="AO20" s="72"/>
      <c r="AP20" s="72"/>
      <c r="AQ20" s="72"/>
      <c r="AR20" s="73"/>
      <c r="AS20" s="73"/>
      <c r="AT20" s="73"/>
      <c r="AU20" s="65"/>
      <c r="AV20" s="65"/>
      <c r="AW20" s="74">
        <v>0</v>
      </c>
      <c r="AX20" s="81">
        <f t="shared" si="0"/>
        <v>0</v>
      </c>
    </row>
    <row r="21" spans="1:50" ht="120" customHeight="1" x14ac:dyDescent="0.3">
      <c r="A21" s="63"/>
      <c r="B21" s="63"/>
      <c r="C21" s="1"/>
      <c r="D21" s="3"/>
      <c r="E21" s="64"/>
      <c r="F21" s="65"/>
      <c r="G21" s="66"/>
      <c r="H21" s="66"/>
      <c r="I21" s="63"/>
      <c r="J21" s="63"/>
      <c r="K21" s="63"/>
      <c r="L21" s="63"/>
      <c r="M21" s="84" t="str">
        <f t="shared" si="1"/>
        <v>-</v>
      </c>
      <c r="N21" s="67"/>
      <c r="O21" s="30"/>
      <c r="P21" s="28"/>
      <c r="Q21" s="30"/>
      <c r="R21" s="68"/>
      <c r="S21" s="69"/>
      <c r="T21" s="54"/>
      <c r="U21" s="68"/>
      <c r="V21" s="70"/>
      <c r="W21" s="65"/>
      <c r="X21" s="66"/>
      <c r="Y21" s="83">
        <f t="shared" si="2"/>
        <v>0</v>
      </c>
      <c r="Z21" s="65"/>
      <c r="AA21" s="66"/>
      <c r="AB21" s="83">
        <f t="shared" si="3"/>
        <v>0</v>
      </c>
      <c r="AC21" s="82">
        <f t="shared" si="4"/>
        <v>0</v>
      </c>
      <c r="AD21" s="65"/>
      <c r="AE21" s="75"/>
      <c r="AF21" s="83">
        <f t="shared" si="5"/>
        <v>0</v>
      </c>
      <c r="AG21" s="54"/>
      <c r="AH21" s="54"/>
      <c r="AI21" s="59"/>
      <c r="AJ21" s="71"/>
      <c r="AK21" s="71"/>
      <c r="AL21" s="83">
        <f t="shared" si="6"/>
        <v>0</v>
      </c>
      <c r="AM21" s="82">
        <f t="shared" si="7"/>
        <v>0</v>
      </c>
      <c r="AN21" s="82">
        <f t="shared" si="8"/>
        <v>0</v>
      </c>
      <c r="AO21" s="72"/>
      <c r="AP21" s="72"/>
      <c r="AQ21" s="72"/>
      <c r="AR21" s="73"/>
      <c r="AS21" s="73"/>
      <c r="AT21" s="73"/>
      <c r="AU21" s="65"/>
      <c r="AV21" s="65"/>
      <c r="AW21" s="74">
        <v>0</v>
      </c>
      <c r="AX21" s="81">
        <f t="shared" si="0"/>
        <v>0</v>
      </c>
    </row>
    <row r="22" spans="1:50" ht="120" customHeight="1" x14ac:dyDescent="0.3">
      <c r="A22" s="63"/>
      <c r="B22" s="63"/>
      <c r="C22" s="1"/>
      <c r="D22" s="3"/>
      <c r="E22" s="64"/>
      <c r="F22" s="65"/>
      <c r="G22" s="66"/>
      <c r="H22" s="66"/>
      <c r="I22" s="63"/>
      <c r="J22" s="63"/>
      <c r="K22" s="63"/>
      <c r="L22" s="63"/>
      <c r="M22" s="84" t="str">
        <f t="shared" si="1"/>
        <v>-</v>
      </c>
      <c r="N22" s="67"/>
      <c r="O22" s="30"/>
      <c r="P22" s="28"/>
      <c r="Q22" s="30"/>
      <c r="R22" s="68"/>
      <c r="S22" s="69"/>
      <c r="T22" s="54"/>
      <c r="U22" s="68"/>
      <c r="V22" s="70"/>
      <c r="W22" s="65"/>
      <c r="X22" s="66"/>
      <c r="Y22" s="83">
        <f t="shared" si="2"/>
        <v>0</v>
      </c>
      <c r="Z22" s="65"/>
      <c r="AA22" s="66"/>
      <c r="AB22" s="83">
        <f t="shared" si="3"/>
        <v>0</v>
      </c>
      <c r="AC22" s="82">
        <f t="shared" si="4"/>
        <v>0</v>
      </c>
      <c r="AD22" s="65"/>
      <c r="AE22" s="75"/>
      <c r="AF22" s="83">
        <f t="shared" si="5"/>
        <v>0</v>
      </c>
      <c r="AG22" s="54"/>
      <c r="AH22" s="54"/>
      <c r="AI22" s="59"/>
      <c r="AJ22" s="71"/>
      <c r="AK22" s="71"/>
      <c r="AL22" s="83">
        <f t="shared" si="6"/>
        <v>0</v>
      </c>
      <c r="AM22" s="82">
        <f t="shared" si="7"/>
        <v>0</v>
      </c>
      <c r="AN22" s="82">
        <f t="shared" si="8"/>
        <v>0</v>
      </c>
      <c r="AO22" s="72"/>
      <c r="AP22" s="72"/>
      <c r="AQ22" s="72"/>
      <c r="AR22" s="73"/>
      <c r="AS22" s="73"/>
      <c r="AT22" s="73"/>
      <c r="AU22" s="65"/>
      <c r="AV22" s="65"/>
      <c r="AW22" s="74">
        <v>0</v>
      </c>
      <c r="AX22" s="81">
        <f t="shared" si="0"/>
        <v>0</v>
      </c>
    </row>
    <row r="23" spans="1:50" ht="120" customHeight="1" x14ac:dyDescent="0.3">
      <c r="A23" s="63"/>
      <c r="B23" s="63"/>
      <c r="C23" s="1"/>
      <c r="D23" s="3"/>
      <c r="E23" s="64"/>
      <c r="F23" s="65"/>
      <c r="G23" s="66"/>
      <c r="H23" s="66"/>
      <c r="I23" s="63"/>
      <c r="J23" s="63"/>
      <c r="K23" s="63"/>
      <c r="L23" s="63"/>
      <c r="M23" s="84" t="str">
        <f t="shared" si="1"/>
        <v>-</v>
      </c>
      <c r="N23" s="67"/>
      <c r="O23" s="30"/>
      <c r="P23" s="28"/>
      <c r="Q23" s="30"/>
      <c r="R23" s="68"/>
      <c r="S23" s="69"/>
      <c r="T23" s="54"/>
      <c r="U23" s="68"/>
      <c r="V23" s="70"/>
      <c r="W23" s="65"/>
      <c r="X23" s="66"/>
      <c r="Y23" s="83">
        <f t="shared" si="2"/>
        <v>0</v>
      </c>
      <c r="Z23" s="65"/>
      <c r="AA23" s="66"/>
      <c r="AB23" s="83">
        <f t="shared" si="3"/>
        <v>0</v>
      </c>
      <c r="AC23" s="82">
        <f t="shared" si="4"/>
        <v>0</v>
      </c>
      <c r="AD23" s="65"/>
      <c r="AE23" s="75"/>
      <c r="AF23" s="83">
        <f t="shared" si="5"/>
        <v>0</v>
      </c>
      <c r="AG23" s="54"/>
      <c r="AH23" s="54"/>
      <c r="AI23" s="59"/>
      <c r="AJ23" s="71"/>
      <c r="AK23" s="71"/>
      <c r="AL23" s="83">
        <f t="shared" si="6"/>
        <v>0</v>
      </c>
      <c r="AM23" s="82">
        <f t="shared" si="7"/>
        <v>0</v>
      </c>
      <c r="AN23" s="82">
        <f t="shared" si="8"/>
        <v>0</v>
      </c>
      <c r="AO23" s="72"/>
      <c r="AP23" s="72"/>
      <c r="AQ23" s="72"/>
      <c r="AR23" s="73"/>
      <c r="AS23" s="73"/>
      <c r="AT23" s="73"/>
      <c r="AU23" s="65"/>
      <c r="AV23" s="65"/>
      <c r="AW23" s="74">
        <v>0</v>
      </c>
      <c r="AX23" s="81">
        <f t="shared" si="0"/>
        <v>0</v>
      </c>
    </row>
    <row r="24" spans="1:50" ht="120" customHeight="1" x14ac:dyDescent="0.3">
      <c r="A24" s="63"/>
      <c r="B24" s="63"/>
      <c r="C24" s="1"/>
      <c r="D24" s="3"/>
      <c r="E24" s="64"/>
      <c r="F24" s="65"/>
      <c r="G24" s="66"/>
      <c r="H24" s="66"/>
      <c r="I24" s="63"/>
      <c r="J24" s="63"/>
      <c r="K24" s="63"/>
      <c r="L24" s="63"/>
      <c r="M24" s="84" t="str">
        <f t="shared" si="1"/>
        <v>-</v>
      </c>
      <c r="N24" s="67"/>
      <c r="O24" s="30"/>
      <c r="P24" s="28"/>
      <c r="Q24" s="30"/>
      <c r="R24" s="68"/>
      <c r="S24" s="69"/>
      <c r="T24" s="54"/>
      <c r="U24" s="68"/>
      <c r="V24" s="70"/>
      <c r="W24" s="65"/>
      <c r="X24" s="66"/>
      <c r="Y24" s="83">
        <f t="shared" si="2"/>
        <v>0</v>
      </c>
      <c r="Z24" s="65"/>
      <c r="AA24" s="66"/>
      <c r="AB24" s="83">
        <f t="shared" si="3"/>
        <v>0</v>
      </c>
      <c r="AC24" s="82">
        <f t="shared" si="4"/>
        <v>0</v>
      </c>
      <c r="AD24" s="65"/>
      <c r="AE24" s="75"/>
      <c r="AF24" s="83">
        <f t="shared" si="5"/>
        <v>0</v>
      </c>
      <c r="AG24" s="54"/>
      <c r="AH24" s="54"/>
      <c r="AI24" s="59"/>
      <c r="AJ24" s="71"/>
      <c r="AK24" s="71"/>
      <c r="AL24" s="83">
        <f t="shared" si="6"/>
        <v>0</v>
      </c>
      <c r="AM24" s="82">
        <f t="shared" si="7"/>
        <v>0</v>
      </c>
      <c r="AN24" s="82">
        <f t="shared" si="8"/>
        <v>0</v>
      </c>
      <c r="AO24" s="72"/>
      <c r="AP24" s="72"/>
      <c r="AQ24" s="72"/>
      <c r="AR24" s="73"/>
      <c r="AS24" s="73"/>
      <c r="AT24" s="73"/>
      <c r="AU24" s="65"/>
      <c r="AV24" s="65"/>
      <c r="AW24" s="74">
        <v>0</v>
      </c>
      <c r="AX24" s="81">
        <f t="shared" si="0"/>
        <v>0</v>
      </c>
    </row>
    <row r="25" spans="1:50" ht="120" customHeight="1" x14ac:dyDescent="0.3">
      <c r="A25" s="63"/>
      <c r="B25" s="63"/>
      <c r="C25" s="1"/>
      <c r="D25" s="3"/>
      <c r="E25" s="64"/>
      <c r="F25" s="65"/>
      <c r="G25" s="66"/>
      <c r="H25" s="66"/>
      <c r="I25" s="63"/>
      <c r="J25" s="63"/>
      <c r="K25" s="63"/>
      <c r="L25" s="63"/>
      <c r="M25" s="84" t="str">
        <f t="shared" si="1"/>
        <v>-</v>
      </c>
      <c r="N25" s="67"/>
      <c r="O25" s="30"/>
      <c r="P25" s="28"/>
      <c r="Q25" s="30"/>
      <c r="R25" s="68"/>
      <c r="S25" s="69"/>
      <c r="T25" s="54"/>
      <c r="U25" s="68"/>
      <c r="V25" s="70"/>
      <c r="W25" s="65"/>
      <c r="X25" s="66"/>
      <c r="Y25" s="83">
        <f t="shared" si="2"/>
        <v>0</v>
      </c>
      <c r="Z25" s="65"/>
      <c r="AA25" s="66"/>
      <c r="AB25" s="83">
        <f t="shared" si="3"/>
        <v>0</v>
      </c>
      <c r="AC25" s="82">
        <f t="shared" si="4"/>
        <v>0</v>
      </c>
      <c r="AD25" s="65"/>
      <c r="AE25" s="75"/>
      <c r="AF25" s="83">
        <f t="shared" si="5"/>
        <v>0</v>
      </c>
      <c r="AG25" s="54"/>
      <c r="AH25" s="54"/>
      <c r="AI25" s="59"/>
      <c r="AJ25" s="71"/>
      <c r="AK25" s="71"/>
      <c r="AL25" s="83">
        <f t="shared" si="6"/>
        <v>0</v>
      </c>
      <c r="AM25" s="82">
        <f t="shared" si="7"/>
        <v>0</v>
      </c>
      <c r="AN25" s="82">
        <f t="shared" si="8"/>
        <v>0</v>
      </c>
      <c r="AO25" s="72"/>
      <c r="AP25" s="72"/>
      <c r="AQ25" s="72"/>
      <c r="AR25" s="73"/>
      <c r="AS25" s="73"/>
      <c r="AT25" s="73"/>
      <c r="AU25" s="65"/>
      <c r="AV25" s="65"/>
      <c r="AW25" s="74">
        <v>0</v>
      </c>
      <c r="AX25" s="81">
        <f t="shared" si="0"/>
        <v>0</v>
      </c>
    </row>
    <row r="26" spans="1:50" ht="120" customHeight="1" x14ac:dyDescent="0.3">
      <c r="A26" s="63"/>
      <c r="B26" s="63"/>
      <c r="C26" s="1"/>
      <c r="D26" s="3"/>
      <c r="E26" s="64"/>
      <c r="F26" s="65"/>
      <c r="G26" s="66"/>
      <c r="H26" s="66"/>
      <c r="I26" s="63"/>
      <c r="J26" s="63"/>
      <c r="K26" s="63"/>
      <c r="L26" s="63"/>
      <c r="M26" s="84" t="str">
        <f t="shared" si="1"/>
        <v>-</v>
      </c>
      <c r="N26" s="67"/>
      <c r="O26" s="30"/>
      <c r="P26" s="28"/>
      <c r="Q26" s="30"/>
      <c r="R26" s="68"/>
      <c r="S26" s="69"/>
      <c r="T26" s="54"/>
      <c r="U26" s="68"/>
      <c r="V26" s="70"/>
      <c r="W26" s="65"/>
      <c r="X26" s="66"/>
      <c r="Y26" s="83">
        <f t="shared" si="2"/>
        <v>0</v>
      </c>
      <c r="Z26" s="65"/>
      <c r="AA26" s="66"/>
      <c r="AB26" s="83">
        <f t="shared" si="3"/>
        <v>0</v>
      </c>
      <c r="AC26" s="82">
        <f t="shared" si="4"/>
        <v>0</v>
      </c>
      <c r="AD26" s="65"/>
      <c r="AE26" s="75"/>
      <c r="AF26" s="83">
        <f t="shared" si="5"/>
        <v>0</v>
      </c>
      <c r="AG26" s="54"/>
      <c r="AH26" s="54"/>
      <c r="AI26" s="59"/>
      <c r="AJ26" s="71"/>
      <c r="AK26" s="71"/>
      <c r="AL26" s="83">
        <f t="shared" si="6"/>
        <v>0</v>
      </c>
      <c r="AM26" s="82">
        <f t="shared" si="7"/>
        <v>0</v>
      </c>
      <c r="AN26" s="82">
        <f t="shared" si="8"/>
        <v>0</v>
      </c>
      <c r="AO26" s="72"/>
      <c r="AP26" s="72"/>
      <c r="AQ26" s="72"/>
      <c r="AR26" s="73"/>
      <c r="AS26" s="73"/>
      <c r="AT26" s="73"/>
      <c r="AU26" s="65"/>
      <c r="AV26" s="65"/>
      <c r="AW26" s="74">
        <v>0</v>
      </c>
      <c r="AX26" s="81">
        <f t="shared" si="0"/>
        <v>0</v>
      </c>
    </row>
    <row r="27" spans="1:50" ht="120" customHeight="1" x14ac:dyDescent="0.3">
      <c r="A27" s="63"/>
      <c r="B27" s="63"/>
      <c r="C27" s="1"/>
      <c r="D27" s="3"/>
      <c r="E27" s="64"/>
      <c r="F27" s="65"/>
      <c r="G27" s="66"/>
      <c r="H27" s="66"/>
      <c r="I27" s="63"/>
      <c r="J27" s="63"/>
      <c r="K27" s="63"/>
      <c r="L27" s="63"/>
      <c r="M27" s="84" t="str">
        <f t="shared" si="1"/>
        <v>-</v>
      </c>
      <c r="N27" s="67"/>
      <c r="O27" s="30"/>
      <c r="P27" s="28"/>
      <c r="Q27" s="30"/>
      <c r="R27" s="68"/>
      <c r="S27" s="69"/>
      <c r="T27" s="54"/>
      <c r="U27" s="68"/>
      <c r="V27" s="70"/>
      <c r="W27" s="65"/>
      <c r="X27" s="66"/>
      <c r="Y27" s="83">
        <f t="shared" si="2"/>
        <v>0</v>
      </c>
      <c r="Z27" s="65"/>
      <c r="AA27" s="66"/>
      <c r="AB27" s="83">
        <f t="shared" si="3"/>
        <v>0</v>
      </c>
      <c r="AC27" s="82">
        <f t="shared" si="4"/>
        <v>0</v>
      </c>
      <c r="AD27" s="65"/>
      <c r="AE27" s="75"/>
      <c r="AF27" s="83">
        <f t="shared" si="5"/>
        <v>0</v>
      </c>
      <c r="AG27" s="54"/>
      <c r="AH27" s="54"/>
      <c r="AI27" s="59"/>
      <c r="AJ27" s="71"/>
      <c r="AK27" s="71"/>
      <c r="AL27" s="83">
        <f t="shared" si="6"/>
        <v>0</v>
      </c>
      <c r="AM27" s="82">
        <f t="shared" si="7"/>
        <v>0</v>
      </c>
      <c r="AN27" s="82">
        <f t="shared" si="8"/>
        <v>0</v>
      </c>
      <c r="AO27" s="72"/>
      <c r="AP27" s="72"/>
      <c r="AQ27" s="72"/>
      <c r="AR27" s="73"/>
      <c r="AS27" s="73"/>
      <c r="AT27" s="73"/>
      <c r="AU27" s="65"/>
      <c r="AV27" s="65"/>
      <c r="AW27" s="74">
        <v>0</v>
      </c>
      <c r="AX27" s="81">
        <f t="shared" si="0"/>
        <v>0</v>
      </c>
    </row>
    <row r="28" spans="1:50" ht="120" customHeight="1" x14ac:dyDescent="0.3">
      <c r="A28" s="63"/>
      <c r="B28" s="63"/>
      <c r="C28" s="1"/>
      <c r="D28" s="3"/>
      <c r="E28" s="64"/>
      <c r="F28" s="65"/>
      <c r="G28" s="66"/>
      <c r="H28" s="66"/>
      <c r="I28" s="63"/>
      <c r="J28" s="63"/>
      <c r="K28" s="63"/>
      <c r="L28" s="63"/>
      <c r="M28" s="84" t="str">
        <f t="shared" si="1"/>
        <v>-</v>
      </c>
      <c r="N28" s="67"/>
      <c r="O28" s="30"/>
      <c r="P28" s="28"/>
      <c r="Q28" s="30"/>
      <c r="R28" s="68"/>
      <c r="S28" s="69"/>
      <c r="T28" s="54"/>
      <c r="U28" s="68"/>
      <c r="V28" s="70"/>
      <c r="W28" s="65"/>
      <c r="X28" s="66"/>
      <c r="Y28" s="83">
        <f t="shared" si="2"/>
        <v>0</v>
      </c>
      <c r="Z28" s="65"/>
      <c r="AA28" s="66"/>
      <c r="AB28" s="83">
        <f t="shared" si="3"/>
        <v>0</v>
      </c>
      <c r="AC28" s="82">
        <f t="shared" si="4"/>
        <v>0</v>
      </c>
      <c r="AD28" s="65"/>
      <c r="AE28" s="75"/>
      <c r="AF28" s="83">
        <f t="shared" si="5"/>
        <v>0</v>
      </c>
      <c r="AG28" s="54"/>
      <c r="AH28" s="54"/>
      <c r="AI28" s="59"/>
      <c r="AJ28" s="71"/>
      <c r="AK28" s="71"/>
      <c r="AL28" s="83">
        <f t="shared" si="6"/>
        <v>0</v>
      </c>
      <c r="AM28" s="82">
        <f t="shared" si="7"/>
        <v>0</v>
      </c>
      <c r="AN28" s="82">
        <f t="shared" si="8"/>
        <v>0</v>
      </c>
      <c r="AO28" s="72"/>
      <c r="AP28" s="72"/>
      <c r="AQ28" s="72"/>
      <c r="AR28" s="73"/>
      <c r="AS28" s="73"/>
      <c r="AT28" s="73"/>
      <c r="AU28" s="65"/>
      <c r="AV28" s="65"/>
      <c r="AW28" s="74">
        <v>0</v>
      </c>
      <c r="AX28" s="81">
        <f t="shared" si="0"/>
        <v>0</v>
      </c>
    </row>
    <row r="29" spans="1:50" ht="120" customHeight="1" x14ac:dyDescent="0.3">
      <c r="A29" s="63"/>
      <c r="B29" s="63"/>
      <c r="C29" s="1"/>
      <c r="D29" s="3"/>
      <c r="E29" s="64"/>
      <c r="F29" s="65"/>
      <c r="G29" s="66"/>
      <c r="H29" s="66"/>
      <c r="I29" s="63"/>
      <c r="J29" s="63"/>
      <c r="K29" s="63"/>
      <c r="L29" s="63"/>
      <c r="M29" s="84" t="str">
        <f t="shared" si="1"/>
        <v>-</v>
      </c>
      <c r="N29" s="67"/>
      <c r="O29" s="30"/>
      <c r="P29" s="28"/>
      <c r="Q29" s="30"/>
      <c r="R29" s="68"/>
      <c r="S29" s="69"/>
      <c r="T29" s="54"/>
      <c r="U29" s="68"/>
      <c r="V29" s="70"/>
      <c r="W29" s="65"/>
      <c r="X29" s="66"/>
      <c r="Y29" s="83">
        <f t="shared" si="2"/>
        <v>0</v>
      </c>
      <c r="Z29" s="65"/>
      <c r="AA29" s="66"/>
      <c r="AB29" s="83">
        <f t="shared" si="3"/>
        <v>0</v>
      </c>
      <c r="AC29" s="82">
        <f t="shared" si="4"/>
        <v>0</v>
      </c>
      <c r="AD29" s="65"/>
      <c r="AE29" s="75"/>
      <c r="AF29" s="83">
        <f t="shared" si="5"/>
        <v>0</v>
      </c>
      <c r="AG29" s="54"/>
      <c r="AH29" s="54"/>
      <c r="AI29" s="59"/>
      <c r="AJ29" s="71"/>
      <c r="AK29" s="71"/>
      <c r="AL29" s="83">
        <f t="shared" si="6"/>
        <v>0</v>
      </c>
      <c r="AM29" s="82">
        <f t="shared" si="7"/>
        <v>0</v>
      </c>
      <c r="AN29" s="82">
        <f t="shared" si="8"/>
        <v>0</v>
      </c>
      <c r="AO29" s="72"/>
      <c r="AP29" s="72"/>
      <c r="AQ29" s="72"/>
      <c r="AR29" s="73"/>
      <c r="AS29" s="73"/>
      <c r="AT29" s="73"/>
      <c r="AU29" s="65"/>
      <c r="AV29" s="65"/>
      <c r="AW29" s="74">
        <v>0</v>
      </c>
      <c r="AX29" s="81">
        <f t="shared" si="0"/>
        <v>0</v>
      </c>
    </row>
    <row r="30" spans="1:50" ht="120" customHeight="1" x14ac:dyDescent="0.3">
      <c r="A30" s="63"/>
      <c r="B30" s="63"/>
      <c r="C30" s="1"/>
      <c r="D30" s="3"/>
      <c r="E30" s="64"/>
      <c r="F30" s="65"/>
      <c r="G30" s="66"/>
      <c r="H30" s="66"/>
      <c r="I30" s="63"/>
      <c r="J30" s="63"/>
      <c r="K30" s="63"/>
      <c r="L30" s="63"/>
      <c r="M30" s="84" t="str">
        <f t="shared" si="1"/>
        <v>-</v>
      </c>
      <c r="N30" s="67"/>
      <c r="O30" s="30"/>
      <c r="P30" s="28"/>
      <c r="Q30" s="30"/>
      <c r="R30" s="68"/>
      <c r="S30" s="69"/>
      <c r="T30" s="54"/>
      <c r="U30" s="68"/>
      <c r="V30" s="70"/>
      <c r="W30" s="65"/>
      <c r="X30" s="66"/>
      <c r="Y30" s="83">
        <f t="shared" si="2"/>
        <v>0</v>
      </c>
      <c r="Z30" s="65"/>
      <c r="AA30" s="66"/>
      <c r="AB30" s="83">
        <f t="shared" si="3"/>
        <v>0</v>
      </c>
      <c r="AC30" s="82">
        <f t="shared" si="4"/>
        <v>0</v>
      </c>
      <c r="AD30" s="65"/>
      <c r="AE30" s="75"/>
      <c r="AF30" s="83">
        <f t="shared" si="5"/>
        <v>0</v>
      </c>
      <c r="AG30" s="54"/>
      <c r="AH30" s="54"/>
      <c r="AI30" s="59"/>
      <c r="AJ30" s="71"/>
      <c r="AK30" s="71"/>
      <c r="AL30" s="83">
        <f t="shared" si="6"/>
        <v>0</v>
      </c>
      <c r="AM30" s="82">
        <f t="shared" si="7"/>
        <v>0</v>
      </c>
      <c r="AN30" s="82">
        <f t="shared" si="8"/>
        <v>0</v>
      </c>
      <c r="AO30" s="72"/>
      <c r="AP30" s="72"/>
      <c r="AQ30" s="72"/>
      <c r="AR30" s="73"/>
      <c r="AS30" s="73"/>
      <c r="AT30" s="73"/>
      <c r="AU30" s="65"/>
      <c r="AV30" s="65"/>
      <c r="AW30" s="74">
        <v>0</v>
      </c>
      <c r="AX30" s="81">
        <f t="shared" si="0"/>
        <v>0</v>
      </c>
    </row>
    <row r="31" spans="1:50" ht="120" customHeight="1" x14ac:dyDescent="0.3">
      <c r="A31" s="63"/>
      <c r="B31" s="63"/>
      <c r="C31" s="1"/>
      <c r="D31" s="3"/>
      <c r="E31" s="64"/>
      <c r="F31" s="65"/>
      <c r="G31" s="66"/>
      <c r="H31" s="66"/>
      <c r="I31" s="63"/>
      <c r="J31" s="63"/>
      <c r="K31" s="63"/>
      <c r="L31" s="63"/>
      <c r="M31" s="84" t="str">
        <f t="shared" si="1"/>
        <v>-</v>
      </c>
      <c r="N31" s="67"/>
      <c r="O31" s="30"/>
      <c r="P31" s="28"/>
      <c r="Q31" s="30"/>
      <c r="R31" s="68"/>
      <c r="S31" s="69"/>
      <c r="T31" s="54"/>
      <c r="U31" s="68"/>
      <c r="V31" s="70"/>
      <c r="W31" s="65"/>
      <c r="X31" s="66"/>
      <c r="Y31" s="83">
        <f t="shared" si="2"/>
        <v>0</v>
      </c>
      <c r="Z31" s="65"/>
      <c r="AA31" s="66"/>
      <c r="AB31" s="83">
        <f t="shared" si="3"/>
        <v>0</v>
      </c>
      <c r="AC31" s="82">
        <f t="shared" si="4"/>
        <v>0</v>
      </c>
      <c r="AD31" s="65"/>
      <c r="AE31" s="75"/>
      <c r="AF31" s="83">
        <f t="shared" si="5"/>
        <v>0</v>
      </c>
      <c r="AG31" s="54"/>
      <c r="AH31" s="54"/>
      <c r="AI31" s="59"/>
      <c r="AJ31" s="71"/>
      <c r="AK31" s="71"/>
      <c r="AL31" s="83">
        <f t="shared" si="6"/>
        <v>0</v>
      </c>
      <c r="AM31" s="82">
        <f t="shared" si="7"/>
        <v>0</v>
      </c>
      <c r="AN31" s="82">
        <f t="shared" si="8"/>
        <v>0</v>
      </c>
      <c r="AO31" s="72"/>
      <c r="AP31" s="72"/>
      <c r="AQ31" s="72"/>
      <c r="AR31" s="73"/>
      <c r="AS31" s="73"/>
      <c r="AT31" s="73"/>
      <c r="AU31" s="65"/>
      <c r="AV31" s="65"/>
      <c r="AW31" s="74">
        <v>0</v>
      </c>
      <c r="AX31" s="81">
        <f t="shared" si="0"/>
        <v>0</v>
      </c>
    </row>
    <row r="32" spans="1:50" ht="120" customHeight="1" x14ac:dyDescent="0.3">
      <c r="A32" s="63"/>
      <c r="B32" s="63"/>
      <c r="C32" s="1"/>
      <c r="D32" s="3"/>
      <c r="E32" s="64"/>
      <c r="F32" s="65"/>
      <c r="G32" s="66"/>
      <c r="H32" s="66"/>
      <c r="I32" s="63"/>
      <c r="J32" s="63"/>
      <c r="K32" s="63"/>
      <c r="L32" s="63"/>
      <c r="M32" s="84" t="str">
        <f t="shared" si="1"/>
        <v>-</v>
      </c>
      <c r="N32" s="67"/>
      <c r="O32" s="30"/>
      <c r="P32" s="28"/>
      <c r="Q32" s="30"/>
      <c r="R32" s="68"/>
      <c r="S32" s="69"/>
      <c r="T32" s="54"/>
      <c r="U32" s="68"/>
      <c r="V32" s="70"/>
      <c r="W32" s="65"/>
      <c r="X32" s="66"/>
      <c r="Y32" s="83">
        <f t="shared" si="2"/>
        <v>0</v>
      </c>
      <c r="Z32" s="65"/>
      <c r="AA32" s="66"/>
      <c r="AB32" s="83">
        <f t="shared" si="3"/>
        <v>0</v>
      </c>
      <c r="AC32" s="82">
        <f t="shared" si="4"/>
        <v>0</v>
      </c>
      <c r="AD32" s="65"/>
      <c r="AE32" s="75"/>
      <c r="AF32" s="83">
        <f t="shared" si="5"/>
        <v>0</v>
      </c>
      <c r="AG32" s="54"/>
      <c r="AH32" s="54"/>
      <c r="AI32" s="59"/>
      <c r="AJ32" s="71"/>
      <c r="AK32" s="71"/>
      <c r="AL32" s="83">
        <f t="shared" si="6"/>
        <v>0</v>
      </c>
      <c r="AM32" s="82">
        <f t="shared" si="7"/>
        <v>0</v>
      </c>
      <c r="AN32" s="82">
        <f t="shared" si="8"/>
        <v>0</v>
      </c>
      <c r="AO32" s="72"/>
      <c r="AP32" s="72"/>
      <c r="AQ32" s="72"/>
      <c r="AR32" s="73"/>
      <c r="AS32" s="73"/>
      <c r="AT32" s="73"/>
      <c r="AU32" s="65"/>
      <c r="AV32" s="65"/>
      <c r="AW32" s="74">
        <v>0</v>
      </c>
      <c r="AX32" s="81">
        <f t="shared" si="0"/>
        <v>0</v>
      </c>
    </row>
    <row r="33" spans="1:50" ht="120" customHeight="1" x14ac:dyDescent="0.3">
      <c r="A33" s="63"/>
      <c r="B33" s="63"/>
      <c r="C33" s="1"/>
      <c r="D33" s="3"/>
      <c r="E33" s="64"/>
      <c r="F33" s="65"/>
      <c r="G33" s="66"/>
      <c r="H33" s="66"/>
      <c r="I33" s="63"/>
      <c r="J33" s="63"/>
      <c r="K33" s="63"/>
      <c r="L33" s="63"/>
      <c r="M33" s="84" t="str">
        <f t="shared" si="1"/>
        <v>-</v>
      </c>
      <c r="N33" s="67"/>
      <c r="O33" s="30"/>
      <c r="P33" s="28"/>
      <c r="Q33" s="30"/>
      <c r="R33" s="68"/>
      <c r="S33" s="69"/>
      <c r="T33" s="54"/>
      <c r="U33" s="68"/>
      <c r="V33" s="70"/>
      <c r="W33" s="65"/>
      <c r="X33" s="66"/>
      <c r="Y33" s="83">
        <f t="shared" si="2"/>
        <v>0</v>
      </c>
      <c r="Z33" s="65"/>
      <c r="AA33" s="66"/>
      <c r="AB33" s="83">
        <f t="shared" si="3"/>
        <v>0</v>
      </c>
      <c r="AC33" s="82">
        <f t="shared" si="4"/>
        <v>0</v>
      </c>
      <c r="AD33" s="65"/>
      <c r="AE33" s="75"/>
      <c r="AF33" s="83">
        <f t="shared" si="5"/>
        <v>0</v>
      </c>
      <c r="AG33" s="54"/>
      <c r="AH33" s="54"/>
      <c r="AI33" s="59"/>
      <c r="AJ33" s="71"/>
      <c r="AK33" s="71"/>
      <c r="AL33" s="83">
        <f t="shared" si="6"/>
        <v>0</v>
      </c>
      <c r="AM33" s="82">
        <f t="shared" si="7"/>
        <v>0</v>
      </c>
      <c r="AN33" s="82">
        <f t="shared" si="8"/>
        <v>0</v>
      </c>
      <c r="AO33" s="72"/>
      <c r="AP33" s="72"/>
      <c r="AQ33" s="72"/>
      <c r="AR33" s="73"/>
      <c r="AS33" s="73"/>
      <c r="AT33" s="73"/>
      <c r="AU33" s="65"/>
      <c r="AV33" s="65"/>
      <c r="AW33" s="74">
        <v>0</v>
      </c>
      <c r="AX33" s="81">
        <f t="shared" si="0"/>
        <v>0</v>
      </c>
    </row>
    <row r="34" spans="1:50" ht="120" customHeight="1" x14ac:dyDescent="0.3">
      <c r="A34" s="63"/>
      <c r="B34" s="63"/>
      <c r="C34" s="1"/>
      <c r="D34" s="3"/>
      <c r="E34" s="64"/>
      <c r="F34" s="65"/>
      <c r="G34" s="66"/>
      <c r="H34" s="66"/>
      <c r="I34" s="63"/>
      <c r="J34" s="63"/>
      <c r="K34" s="63"/>
      <c r="L34" s="63"/>
      <c r="M34" s="84" t="str">
        <f t="shared" si="1"/>
        <v>-</v>
      </c>
      <c r="N34" s="67"/>
      <c r="O34" s="30"/>
      <c r="P34" s="28"/>
      <c r="Q34" s="30"/>
      <c r="R34" s="68"/>
      <c r="S34" s="69"/>
      <c r="T34" s="54"/>
      <c r="U34" s="68"/>
      <c r="V34" s="70"/>
      <c r="W34" s="65"/>
      <c r="X34" s="66"/>
      <c r="Y34" s="83">
        <f t="shared" si="2"/>
        <v>0</v>
      </c>
      <c r="Z34" s="65"/>
      <c r="AA34" s="66"/>
      <c r="AB34" s="83">
        <f t="shared" si="3"/>
        <v>0</v>
      </c>
      <c r="AC34" s="82">
        <f t="shared" si="4"/>
        <v>0</v>
      </c>
      <c r="AD34" s="65"/>
      <c r="AE34" s="75"/>
      <c r="AF34" s="83">
        <f t="shared" si="5"/>
        <v>0</v>
      </c>
      <c r="AG34" s="54"/>
      <c r="AH34" s="54"/>
      <c r="AI34" s="59"/>
      <c r="AJ34" s="71"/>
      <c r="AK34" s="71"/>
      <c r="AL34" s="83">
        <f t="shared" si="6"/>
        <v>0</v>
      </c>
      <c r="AM34" s="82">
        <f t="shared" si="7"/>
        <v>0</v>
      </c>
      <c r="AN34" s="82">
        <f t="shared" si="8"/>
        <v>0</v>
      </c>
      <c r="AO34" s="72"/>
      <c r="AP34" s="72"/>
      <c r="AQ34" s="72"/>
      <c r="AR34" s="73"/>
      <c r="AS34" s="73"/>
      <c r="AT34" s="73"/>
      <c r="AU34" s="65"/>
      <c r="AV34" s="65"/>
      <c r="AW34" s="74">
        <v>0</v>
      </c>
      <c r="AX34" s="81">
        <f t="shared" si="0"/>
        <v>0</v>
      </c>
    </row>
    <row r="35" spans="1:50" ht="120" customHeight="1" x14ac:dyDescent="0.3">
      <c r="A35" s="63"/>
      <c r="B35" s="63"/>
      <c r="C35" s="1"/>
      <c r="D35" s="3"/>
      <c r="E35" s="64"/>
      <c r="F35" s="65"/>
      <c r="G35" s="66"/>
      <c r="H35" s="66"/>
      <c r="I35" s="63"/>
      <c r="J35" s="63"/>
      <c r="K35" s="63"/>
      <c r="L35" s="63"/>
      <c r="M35" s="84" t="str">
        <f t="shared" si="1"/>
        <v>-</v>
      </c>
      <c r="N35" s="67"/>
      <c r="O35" s="30"/>
      <c r="P35" s="28"/>
      <c r="Q35" s="30"/>
      <c r="R35" s="68"/>
      <c r="S35" s="69"/>
      <c r="T35" s="54"/>
      <c r="U35" s="68"/>
      <c r="V35" s="70"/>
      <c r="W35" s="65"/>
      <c r="X35" s="66"/>
      <c r="Y35" s="83">
        <f t="shared" si="2"/>
        <v>0</v>
      </c>
      <c r="Z35" s="65"/>
      <c r="AA35" s="66"/>
      <c r="AB35" s="83">
        <f t="shared" si="3"/>
        <v>0</v>
      </c>
      <c r="AC35" s="82">
        <f t="shared" si="4"/>
        <v>0</v>
      </c>
      <c r="AD35" s="65"/>
      <c r="AE35" s="75"/>
      <c r="AF35" s="83">
        <f t="shared" si="5"/>
        <v>0</v>
      </c>
      <c r="AG35" s="54"/>
      <c r="AH35" s="54"/>
      <c r="AI35" s="59"/>
      <c r="AJ35" s="71"/>
      <c r="AK35" s="71"/>
      <c r="AL35" s="83">
        <f t="shared" si="6"/>
        <v>0</v>
      </c>
      <c r="AM35" s="82">
        <f t="shared" si="7"/>
        <v>0</v>
      </c>
      <c r="AN35" s="82">
        <f t="shared" si="8"/>
        <v>0</v>
      </c>
      <c r="AO35" s="72"/>
      <c r="AP35" s="72"/>
      <c r="AQ35" s="72"/>
      <c r="AR35" s="73"/>
      <c r="AS35" s="73"/>
      <c r="AT35" s="73"/>
      <c r="AU35" s="65"/>
      <c r="AV35" s="65"/>
      <c r="AW35" s="74">
        <v>0</v>
      </c>
      <c r="AX35" s="81">
        <f t="shared" si="0"/>
        <v>0</v>
      </c>
    </row>
    <row r="36" spans="1:50" ht="120" customHeight="1" x14ac:dyDescent="0.3">
      <c r="A36" s="63"/>
      <c r="B36" s="63"/>
      <c r="C36" s="1"/>
      <c r="D36" s="3"/>
      <c r="E36" s="64"/>
      <c r="F36" s="65"/>
      <c r="G36" s="66"/>
      <c r="H36" s="66"/>
      <c r="I36" s="63"/>
      <c r="J36" s="63"/>
      <c r="K36" s="63"/>
      <c r="L36" s="63"/>
      <c r="M36" s="84" t="str">
        <f t="shared" si="1"/>
        <v>-</v>
      </c>
      <c r="N36" s="67"/>
      <c r="O36" s="30"/>
      <c r="P36" s="28"/>
      <c r="Q36" s="30"/>
      <c r="R36" s="68"/>
      <c r="S36" s="69"/>
      <c r="T36" s="54"/>
      <c r="U36" s="68"/>
      <c r="V36" s="70"/>
      <c r="W36" s="65"/>
      <c r="X36" s="66"/>
      <c r="Y36" s="83">
        <f t="shared" si="2"/>
        <v>0</v>
      </c>
      <c r="Z36" s="65"/>
      <c r="AA36" s="66"/>
      <c r="AB36" s="83">
        <f t="shared" si="3"/>
        <v>0</v>
      </c>
      <c r="AC36" s="82">
        <f t="shared" si="4"/>
        <v>0</v>
      </c>
      <c r="AD36" s="65"/>
      <c r="AE36" s="75"/>
      <c r="AF36" s="83">
        <f t="shared" si="5"/>
        <v>0</v>
      </c>
      <c r="AG36" s="54"/>
      <c r="AH36" s="54"/>
      <c r="AI36" s="59"/>
      <c r="AJ36" s="71"/>
      <c r="AK36" s="71"/>
      <c r="AL36" s="83">
        <f t="shared" si="6"/>
        <v>0</v>
      </c>
      <c r="AM36" s="82">
        <f t="shared" si="7"/>
        <v>0</v>
      </c>
      <c r="AN36" s="82">
        <f t="shared" si="8"/>
        <v>0</v>
      </c>
      <c r="AO36" s="72"/>
      <c r="AP36" s="72"/>
      <c r="AQ36" s="72"/>
      <c r="AR36" s="73"/>
      <c r="AS36" s="73"/>
      <c r="AT36" s="73"/>
      <c r="AU36" s="65"/>
      <c r="AV36" s="65"/>
      <c r="AW36" s="74">
        <v>0</v>
      </c>
      <c r="AX36" s="81">
        <f t="shared" si="0"/>
        <v>0</v>
      </c>
    </row>
    <row r="37" spans="1:50" ht="120" customHeight="1" x14ac:dyDescent="0.3">
      <c r="A37" s="63"/>
      <c r="B37" s="63"/>
      <c r="C37" s="1"/>
      <c r="D37" s="3"/>
      <c r="E37" s="64"/>
      <c r="F37" s="65"/>
      <c r="G37" s="66"/>
      <c r="H37" s="66"/>
      <c r="I37" s="63"/>
      <c r="J37" s="63"/>
      <c r="K37" s="63"/>
      <c r="L37" s="63"/>
      <c r="M37" s="84" t="str">
        <f t="shared" si="1"/>
        <v>-</v>
      </c>
      <c r="N37" s="67"/>
      <c r="O37" s="30"/>
      <c r="P37" s="28"/>
      <c r="Q37" s="30"/>
      <c r="R37" s="68"/>
      <c r="S37" s="69"/>
      <c r="T37" s="54"/>
      <c r="U37" s="68"/>
      <c r="V37" s="70"/>
      <c r="W37" s="65"/>
      <c r="X37" s="66"/>
      <c r="Y37" s="83">
        <f t="shared" si="2"/>
        <v>0</v>
      </c>
      <c r="Z37" s="65"/>
      <c r="AA37" s="66"/>
      <c r="AB37" s="83">
        <f t="shared" si="3"/>
        <v>0</v>
      </c>
      <c r="AC37" s="82">
        <f t="shared" si="4"/>
        <v>0</v>
      </c>
      <c r="AD37" s="65"/>
      <c r="AE37" s="75"/>
      <c r="AF37" s="83">
        <f t="shared" si="5"/>
        <v>0</v>
      </c>
      <c r="AG37" s="54"/>
      <c r="AH37" s="54"/>
      <c r="AI37" s="59"/>
      <c r="AJ37" s="71"/>
      <c r="AK37" s="71"/>
      <c r="AL37" s="83">
        <f t="shared" si="6"/>
        <v>0</v>
      </c>
      <c r="AM37" s="82">
        <f t="shared" si="7"/>
        <v>0</v>
      </c>
      <c r="AN37" s="82">
        <f t="shared" si="8"/>
        <v>0</v>
      </c>
      <c r="AO37" s="72"/>
      <c r="AP37" s="72"/>
      <c r="AQ37" s="72"/>
      <c r="AR37" s="73"/>
      <c r="AS37" s="73"/>
      <c r="AT37" s="73"/>
      <c r="AU37" s="65"/>
      <c r="AV37" s="65"/>
      <c r="AW37" s="74">
        <v>0</v>
      </c>
      <c r="AX37" s="81">
        <f t="shared" si="0"/>
        <v>0</v>
      </c>
    </row>
    <row r="38" spans="1:50" ht="120" customHeight="1" x14ac:dyDescent="0.3">
      <c r="A38" s="63"/>
      <c r="B38" s="63"/>
      <c r="C38" s="1"/>
      <c r="D38" s="3"/>
      <c r="E38" s="64"/>
      <c r="F38" s="65"/>
      <c r="G38" s="66"/>
      <c r="H38" s="66"/>
      <c r="I38" s="63"/>
      <c r="J38" s="63"/>
      <c r="K38" s="63"/>
      <c r="L38" s="63"/>
      <c r="M38" s="84" t="str">
        <f t="shared" si="1"/>
        <v>-</v>
      </c>
      <c r="N38" s="67"/>
      <c r="O38" s="30"/>
      <c r="P38" s="28"/>
      <c r="Q38" s="30"/>
      <c r="R38" s="68"/>
      <c r="S38" s="69"/>
      <c r="T38" s="54"/>
      <c r="U38" s="68"/>
      <c r="V38" s="70"/>
      <c r="W38" s="65"/>
      <c r="X38" s="66"/>
      <c r="Y38" s="83">
        <f t="shared" si="2"/>
        <v>0</v>
      </c>
      <c r="Z38" s="65"/>
      <c r="AA38" s="66"/>
      <c r="AB38" s="83">
        <f t="shared" si="3"/>
        <v>0</v>
      </c>
      <c r="AC38" s="82">
        <f t="shared" si="4"/>
        <v>0</v>
      </c>
      <c r="AD38" s="65"/>
      <c r="AE38" s="75"/>
      <c r="AF38" s="83">
        <f t="shared" si="5"/>
        <v>0</v>
      </c>
      <c r="AG38" s="54"/>
      <c r="AH38" s="54"/>
      <c r="AI38" s="59"/>
      <c r="AJ38" s="71"/>
      <c r="AK38" s="71"/>
      <c r="AL38" s="83">
        <f t="shared" si="6"/>
        <v>0</v>
      </c>
      <c r="AM38" s="82">
        <f t="shared" si="7"/>
        <v>0</v>
      </c>
      <c r="AN38" s="82">
        <f t="shared" si="8"/>
        <v>0</v>
      </c>
      <c r="AO38" s="72"/>
      <c r="AP38" s="72"/>
      <c r="AQ38" s="72"/>
      <c r="AR38" s="73"/>
      <c r="AS38" s="73"/>
      <c r="AT38" s="73"/>
      <c r="AU38" s="65"/>
      <c r="AV38" s="65"/>
      <c r="AW38" s="74">
        <v>0</v>
      </c>
      <c r="AX38" s="81">
        <f t="shared" si="0"/>
        <v>0</v>
      </c>
    </row>
    <row r="39" spans="1:50" ht="120" customHeight="1" x14ac:dyDescent="0.3">
      <c r="A39" s="63"/>
      <c r="B39" s="63"/>
      <c r="C39" s="1"/>
      <c r="D39" s="3"/>
      <c r="E39" s="64"/>
      <c r="F39" s="65"/>
      <c r="G39" s="66"/>
      <c r="H39" s="66"/>
      <c r="I39" s="63"/>
      <c r="J39" s="63"/>
      <c r="K39" s="63"/>
      <c r="L39" s="63"/>
      <c r="M39" s="84" t="str">
        <f t="shared" si="1"/>
        <v>-</v>
      </c>
      <c r="N39" s="67"/>
      <c r="O39" s="30"/>
      <c r="P39" s="28"/>
      <c r="Q39" s="30"/>
      <c r="R39" s="68"/>
      <c r="S39" s="69"/>
      <c r="T39" s="54"/>
      <c r="U39" s="68"/>
      <c r="V39" s="70"/>
      <c r="W39" s="65"/>
      <c r="X39" s="66"/>
      <c r="Y39" s="83">
        <f t="shared" si="2"/>
        <v>0</v>
      </c>
      <c r="Z39" s="65"/>
      <c r="AA39" s="66"/>
      <c r="AB39" s="83">
        <f t="shared" si="3"/>
        <v>0</v>
      </c>
      <c r="AC39" s="82">
        <f t="shared" si="4"/>
        <v>0</v>
      </c>
      <c r="AD39" s="65"/>
      <c r="AE39" s="75"/>
      <c r="AF39" s="83">
        <f t="shared" si="5"/>
        <v>0</v>
      </c>
      <c r="AG39" s="54"/>
      <c r="AH39" s="54"/>
      <c r="AI39" s="59"/>
      <c r="AJ39" s="71"/>
      <c r="AK39" s="71"/>
      <c r="AL39" s="83">
        <f t="shared" si="6"/>
        <v>0</v>
      </c>
      <c r="AM39" s="82">
        <f t="shared" si="7"/>
        <v>0</v>
      </c>
      <c r="AN39" s="82">
        <f t="shared" si="8"/>
        <v>0</v>
      </c>
      <c r="AO39" s="72"/>
      <c r="AP39" s="72"/>
      <c r="AQ39" s="72"/>
      <c r="AR39" s="73"/>
      <c r="AS39" s="73"/>
      <c r="AT39" s="73"/>
      <c r="AU39" s="65"/>
      <c r="AV39" s="65"/>
      <c r="AW39" s="74">
        <v>0</v>
      </c>
      <c r="AX39" s="81">
        <f t="shared" si="0"/>
        <v>0</v>
      </c>
    </row>
    <row r="40" spans="1:50" ht="120" customHeight="1" x14ac:dyDescent="0.3">
      <c r="A40" s="63"/>
      <c r="B40" s="63"/>
      <c r="C40" s="1"/>
      <c r="D40" s="3"/>
      <c r="E40" s="64"/>
      <c r="F40" s="65"/>
      <c r="G40" s="66"/>
      <c r="H40" s="66"/>
      <c r="I40" s="63"/>
      <c r="J40" s="63"/>
      <c r="K40" s="63"/>
      <c r="L40" s="63"/>
      <c r="M40" s="84" t="str">
        <f t="shared" si="1"/>
        <v>-</v>
      </c>
      <c r="N40" s="67"/>
      <c r="O40" s="30"/>
      <c r="P40" s="28"/>
      <c r="Q40" s="30"/>
      <c r="R40" s="68"/>
      <c r="S40" s="69"/>
      <c r="T40" s="54"/>
      <c r="U40" s="68"/>
      <c r="V40" s="70"/>
      <c r="W40" s="65"/>
      <c r="X40" s="66"/>
      <c r="Y40" s="83">
        <f t="shared" si="2"/>
        <v>0</v>
      </c>
      <c r="Z40" s="65"/>
      <c r="AA40" s="66"/>
      <c r="AB40" s="83">
        <f t="shared" si="3"/>
        <v>0</v>
      </c>
      <c r="AC40" s="82">
        <f t="shared" si="4"/>
        <v>0</v>
      </c>
      <c r="AD40" s="65"/>
      <c r="AE40" s="75"/>
      <c r="AF40" s="83">
        <f t="shared" si="5"/>
        <v>0</v>
      </c>
      <c r="AG40" s="54"/>
      <c r="AH40" s="54"/>
      <c r="AI40" s="59"/>
      <c r="AJ40" s="71"/>
      <c r="AK40" s="71"/>
      <c r="AL40" s="83">
        <f t="shared" si="6"/>
        <v>0</v>
      </c>
      <c r="AM40" s="82">
        <f t="shared" si="7"/>
        <v>0</v>
      </c>
      <c r="AN40" s="82">
        <f t="shared" si="8"/>
        <v>0</v>
      </c>
      <c r="AO40" s="72"/>
      <c r="AP40" s="72"/>
      <c r="AQ40" s="72"/>
      <c r="AR40" s="73"/>
      <c r="AS40" s="73"/>
      <c r="AT40" s="73"/>
      <c r="AU40" s="65"/>
      <c r="AV40" s="65"/>
      <c r="AW40" s="74">
        <v>0</v>
      </c>
      <c r="AX40" s="81">
        <f t="shared" si="0"/>
        <v>0</v>
      </c>
    </row>
    <row r="41" spans="1:50" ht="120" customHeight="1" x14ac:dyDescent="0.3">
      <c r="A41" s="63"/>
      <c r="B41" s="63"/>
      <c r="C41" s="1"/>
      <c r="D41" s="3"/>
      <c r="E41" s="64"/>
      <c r="F41" s="65"/>
      <c r="G41" s="66"/>
      <c r="H41" s="66"/>
      <c r="I41" s="63"/>
      <c r="J41" s="63"/>
      <c r="K41" s="63"/>
      <c r="L41" s="63"/>
      <c r="M41" s="84" t="str">
        <f t="shared" si="1"/>
        <v>-</v>
      </c>
      <c r="N41" s="67"/>
      <c r="O41" s="30"/>
      <c r="P41" s="28"/>
      <c r="Q41" s="30"/>
      <c r="R41" s="68"/>
      <c r="S41" s="69"/>
      <c r="T41" s="54"/>
      <c r="U41" s="68"/>
      <c r="V41" s="70"/>
      <c r="W41" s="65"/>
      <c r="X41" s="66"/>
      <c r="Y41" s="83">
        <f t="shared" si="2"/>
        <v>0</v>
      </c>
      <c r="Z41" s="65"/>
      <c r="AA41" s="66"/>
      <c r="AB41" s="83">
        <f t="shared" si="3"/>
        <v>0</v>
      </c>
      <c r="AC41" s="82">
        <f t="shared" si="4"/>
        <v>0</v>
      </c>
      <c r="AD41" s="65"/>
      <c r="AE41" s="75"/>
      <c r="AF41" s="83">
        <f t="shared" si="5"/>
        <v>0</v>
      </c>
      <c r="AG41" s="54"/>
      <c r="AH41" s="54"/>
      <c r="AI41" s="59"/>
      <c r="AJ41" s="71"/>
      <c r="AK41" s="71"/>
      <c r="AL41" s="83">
        <f t="shared" si="6"/>
        <v>0</v>
      </c>
      <c r="AM41" s="82">
        <f t="shared" si="7"/>
        <v>0</v>
      </c>
      <c r="AN41" s="82">
        <f t="shared" si="8"/>
        <v>0</v>
      </c>
      <c r="AO41" s="72"/>
      <c r="AP41" s="72"/>
      <c r="AQ41" s="72"/>
      <c r="AR41" s="73"/>
      <c r="AS41" s="73"/>
      <c r="AT41" s="73"/>
      <c r="AU41" s="65"/>
      <c r="AV41" s="65"/>
      <c r="AW41" s="74">
        <v>0</v>
      </c>
      <c r="AX41" s="81">
        <f t="shared" si="0"/>
        <v>0</v>
      </c>
    </row>
    <row r="42" spans="1:50" ht="120" customHeight="1" x14ac:dyDescent="0.3">
      <c r="A42" s="63"/>
      <c r="B42" s="63"/>
      <c r="C42" s="1"/>
      <c r="D42" s="3"/>
      <c r="E42" s="64"/>
      <c r="F42" s="65"/>
      <c r="G42" s="66"/>
      <c r="H42" s="66"/>
      <c r="I42" s="63"/>
      <c r="J42" s="63"/>
      <c r="K42" s="63"/>
      <c r="L42" s="63"/>
      <c r="M42" s="84" t="str">
        <f t="shared" si="1"/>
        <v>-</v>
      </c>
      <c r="N42" s="67"/>
      <c r="O42" s="30"/>
      <c r="P42" s="28"/>
      <c r="Q42" s="30"/>
      <c r="R42" s="68"/>
      <c r="S42" s="69"/>
      <c r="T42" s="54"/>
      <c r="U42" s="68"/>
      <c r="V42" s="70"/>
      <c r="W42" s="65"/>
      <c r="X42" s="66"/>
      <c r="Y42" s="83">
        <f t="shared" si="2"/>
        <v>0</v>
      </c>
      <c r="Z42" s="65"/>
      <c r="AA42" s="66"/>
      <c r="AB42" s="83">
        <f t="shared" si="3"/>
        <v>0</v>
      </c>
      <c r="AC42" s="82">
        <f t="shared" si="4"/>
        <v>0</v>
      </c>
      <c r="AD42" s="65"/>
      <c r="AE42" s="75"/>
      <c r="AF42" s="83">
        <f t="shared" si="5"/>
        <v>0</v>
      </c>
      <c r="AG42" s="54"/>
      <c r="AH42" s="54"/>
      <c r="AI42" s="59"/>
      <c r="AJ42" s="71"/>
      <c r="AK42" s="71"/>
      <c r="AL42" s="83">
        <f t="shared" si="6"/>
        <v>0</v>
      </c>
      <c r="AM42" s="82">
        <f t="shared" si="7"/>
        <v>0</v>
      </c>
      <c r="AN42" s="82">
        <f t="shared" si="8"/>
        <v>0</v>
      </c>
      <c r="AO42" s="72"/>
      <c r="AP42" s="72"/>
      <c r="AQ42" s="72"/>
      <c r="AR42" s="73"/>
      <c r="AS42" s="73"/>
      <c r="AT42" s="73"/>
      <c r="AU42" s="65"/>
      <c r="AV42" s="65"/>
      <c r="AW42" s="74">
        <v>0</v>
      </c>
      <c r="AX42" s="81">
        <f t="shared" si="0"/>
        <v>0</v>
      </c>
    </row>
    <row r="43" spans="1:50" ht="120" customHeight="1" x14ac:dyDescent="0.3">
      <c r="A43" s="63"/>
      <c r="B43" s="63"/>
      <c r="C43" s="1"/>
      <c r="D43" s="3"/>
      <c r="E43" s="64"/>
      <c r="F43" s="65"/>
      <c r="G43" s="66"/>
      <c r="H43" s="66"/>
      <c r="I43" s="63"/>
      <c r="J43" s="63"/>
      <c r="K43" s="63"/>
      <c r="L43" s="63"/>
      <c r="M43" s="84" t="str">
        <f t="shared" si="1"/>
        <v>-</v>
      </c>
      <c r="N43" s="67"/>
      <c r="O43" s="30"/>
      <c r="P43" s="28"/>
      <c r="Q43" s="30"/>
      <c r="R43" s="68"/>
      <c r="S43" s="69"/>
      <c r="T43" s="54"/>
      <c r="U43" s="68"/>
      <c r="V43" s="70"/>
      <c r="W43" s="65"/>
      <c r="X43" s="66"/>
      <c r="Y43" s="83">
        <f t="shared" si="2"/>
        <v>0</v>
      </c>
      <c r="Z43" s="65"/>
      <c r="AA43" s="66"/>
      <c r="AB43" s="83">
        <f t="shared" si="3"/>
        <v>0</v>
      </c>
      <c r="AC43" s="82">
        <f t="shared" si="4"/>
        <v>0</v>
      </c>
      <c r="AD43" s="65"/>
      <c r="AE43" s="75"/>
      <c r="AF43" s="83">
        <f t="shared" si="5"/>
        <v>0</v>
      </c>
      <c r="AG43" s="54"/>
      <c r="AH43" s="54"/>
      <c r="AI43" s="59"/>
      <c r="AJ43" s="71"/>
      <c r="AK43" s="71"/>
      <c r="AL43" s="83">
        <f t="shared" si="6"/>
        <v>0</v>
      </c>
      <c r="AM43" s="82">
        <f t="shared" si="7"/>
        <v>0</v>
      </c>
      <c r="AN43" s="82">
        <f t="shared" si="8"/>
        <v>0</v>
      </c>
      <c r="AO43" s="72"/>
      <c r="AP43" s="72"/>
      <c r="AQ43" s="72"/>
      <c r="AR43" s="73"/>
      <c r="AS43" s="73"/>
      <c r="AT43" s="73"/>
      <c r="AU43" s="65"/>
      <c r="AV43" s="65"/>
      <c r="AW43" s="74">
        <v>0</v>
      </c>
      <c r="AX43" s="81">
        <f t="shared" si="0"/>
        <v>0</v>
      </c>
    </row>
    <row r="44" spans="1:50" ht="120" customHeight="1" x14ac:dyDescent="0.3">
      <c r="A44" s="63"/>
      <c r="B44" s="63"/>
      <c r="C44" s="1"/>
      <c r="D44" s="3"/>
      <c r="E44" s="64"/>
      <c r="F44" s="65"/>
      <c r="G44" s="66"/>
      <c r="H44" s="66"/>
      <c r="I44" s="63"/>
      <c r="J44" s="63"/>
      <c r="K44" s="63"/>
      <c r="L44" s="63"/>
      <c r="M44" s="84" t="str">
        <f t="shared" si="1"/>
        <v>-</v>
      </c>
      <c r="N44" s="67"/>
      <c r="O44" s="30"/>
      <c r="P44" s="28"/>
      <c r="Q44" s="30"/>
      <c r="R44" s="68"/>
      <c r="S44" s="69"/>
      <c r="T44" s="54"/>
      <c r="U44" s="68"/>
      <c r="V44" s="70"/>
      <c r="W44" s="65"/>
      <c r="X44" s="66"/>
      <c r="Y44" s="83">
        <f t="shared" si="2"/>
        <v>0</v>
      </c>
      <c r="Z44" s="65"/>
      <c r="AA44" s="66"/>
      <c r="AB44" s="83">
        <f t="shared" si="3"/>
        <v>0</v>
      </c>
      <c r="AC44" s="82">
        <f t="shared" si="4"/>
        <v>0</v>
      </c>
      <c r="AD44" s="65"/>
      <c r="AE44" s="75"/>
      <c r="AF44" s="83">
        <f t="shared" si="5"/>
        <v>0</v>
      </c>
      <c r="AG44" s="54"/>
      <c r="AH44" s="54"/>
      <c r="AI44" s="59"/>
      <c r="AJ44" s="71"/>
      <c r="AK44" s="71"/>
      <c r="AL44" s="83">
        <f t="shared" si="6"/>
        <v>0</v>
      </c>
      <c r="AM44" s="82">
        <f t="shared" si="7"/>
        <v>0</v>
      </c>
      <c r="AN44" s="82">
        <f t="shared" si="8"/>
        <v>0</v>
      </c>
      <c r="AO44" s="72"/>
      <c r="AP44" s="72"/>
      <c r="AQ44" s="72"/>
      <c r="AR44" s="73"/>
      <c r="AS44" s="73"/>
      <c r="AT44" s="73"/>
      <c r="AU44" s="65"/>
      <c r="AV44" s="65"/>
      <c r="AW44" s="74">
        <v>0</v>
      </c>
      <c r="AX44" s="81">
        <f t="shared" si="0"/>
        <v>0</v>
      </c>
    </row>
    <row r="45" spans="1:50" ht="120" customHeight="1" x14ac:dyDescent="0.3">
      <c r="A45" s="63"/>
      <c r="B45" s="63"/>
      <c r="C45" s="1"/>
      <c r="D45" s="3"/>
      <c r="E45" s="64"/>
      <c r="F45" s="65"/>
      <c r="G45" s="66"/>
      <c r="H45" s="66"/>
      <c r="I45" s="63"/>
      <c r="J45" s="63"/>
      <c r="K45" s="63"/>
      <c r="L45" s="63"/>
      <c r="M45" s="84" t="str">
        <f t="shared" si="1"/>
        <v>-</v>
      </c>
      <c r="N45" s="67"/>
      <c r="O45" s="30"/>
      <c r="P45" s="28"/>
      <c r="Q45" s="30"/>
      <c r="R45" s="68"/>
      <c r="S45" s="69"/>
      <c r="T45" s="54"/>
      <c r="U45" s="68"/>
      <c r="V45" s="70"/>
      <c r="W45" s="65"/>
      <c r="X45" s="66"/>
      <c r="Y45" s="83">
        <f t="shared" si="2"/>
        <v>0</v>
      </c>
      <c r="Z45" s="65"/>
      <c r="AA45" s="66"/>
      <c r="AB45" s="83">
        <f t="shared" si="3"/>
        <v>0</v>
      </c>
      <c r="AC45" s="82">
        <f t="shared" si="4"/>
        <v>0</v>
      </c>
      <c r="AD45" s="65"/>
      <c r="AE45" s="75"/>
      <c r="AF45" s="83">
        <f t="shared" si="5"/>
        <v>0</v>
      </c>
      <c r="AG45" s="54"/>
      <c r="AH45" s="54"/>
      <c r="AI45" s="59"/>
      <c r="AJ45" s="71"/>
      <c r="AK45" s="71"/>
      <c r="AL45" s="83">
        <f t="shared" si="6"/>
        <v>0</v>
      </c>
      <c r="AM45" s="82">
        <f t="shared" si="7"/>
        <v>0</v>
      </c>
      <c r="AN45" s="82">
        <f t="shared" si="8"/>
        <v>0</v>
      </c>
      <c r="AO45" s="72"/>
      <c r="AP45" s="72"/>
      <c r="AQ45" s="72"/>
      <c r="AR45" s="73"/>
      <c r="AS45" s="73"/>
      <c r="AT45" s="73"/>
      <c r="AU45" s="65"/>
      <c r="AV45" s="65"/>
      <c r="AW45" s="74">
        <v>0</v>
      </c>
      <c r="AX45" s="81">
        <f t="shared" si="0"/>
        <v>0</v>
      </c>
    </row>
    <row r="46" spans="1:50" ht="120" customHeight="1" x14ac:dyDescent="0.3">
      <c r="A46" s="63"/>
      <c r="B46" s="63"/>
      <c r="C46" s="1"/>
      <c r="D46" s="3"/>
      <c r="E46" s="64"/>
      <c r="F46" s="65"/>
      <c r="G46" s="66"/>
      <c r="H46" s="66"/>
      <c r="I46" s="63"/>
      <c r="J46" s="63"/>
      <c r="K46" s="63"/>
      <c r="L46" s="63"/>
      <c r="M46" s="84" t="str">
        <f t="shared" si="1"/>
        <v>-</v>
      </c>
      <c r="N46" s="67"/>
      <c r="O46" s="30"/>
      <c r="P46" s="28"/>
      <c r="Q46" s="30"/>
      <c r="R46" s="68"/>
      <c r="S46" s="69"/>
      <c r="T46" s="54"/>
      <c r="U46" s="68"/>
      <c r="V46" s="70"/>
      <c r="W46" s="65"/>
      <c r="X46" s="66"/>
      <c r="Y46" s="83">
        <f t="shared" si="2"/>
        <v>0</v>
      </c>
      <c r="Z46" s="65"/>
      <c r="AA46" s="66"/>
      <c r="AB46" s="83">
        <f t="shared" si="3"/>
        <v>0</v>
      </c>
      <c r="AC46" s="82">
        <f t="shared" si="4"/>
        <v>0</v>
      </c>
      <c r="AD46" s="65"/>
      <c r="AE46" s="75"/>
      <c r="AF46" s="83">
        <f t="shared" si="5"/>
        <v>0</v>
      </c>
      <c r="AG46" s="54"/>
      <c r="AH46" s="54"/>
      <c r="AI46" s="59"/>
      <c r="AJ46" s="71"/>
      <c r="AK46" s="71"/>
      <c r="AL46" s="83">
        <f t="shared" si="6"/>
        <v>0</v>
      </c>
      <c r="AM46" s="82">
        <f t="shared" si="7"/>
        <v>0</v>
      </c>
      <c r="AN46" s="82">
        <f t="shared" si="8"/>
        <v>0</v>
      </c>
      <c r="AO46" s="72"/>
      <c r="AP46" s="72"/>
      <c r="AQ46" s="72"/>
      <c r="AR46" s="73"/>
      <c r="AS46" s="73"/>
      <c r="AT46" s="73"/>
      <c r="AU46" s="65"/>
      <c r="AV46" s="65"/>
      <c r="AW46" s="74">
        <v>0</v>
      </c>
      <c r="AX46" s="81">
        <f t="shared" si="0"/>
        <v>0</v>
      </c>
    </row>
    <row r="47" spans="1:50" ht="120" customHeight="1" x14ac:dyDescent="0.3">
      <c r="A47" s="63"/>
      <c r="B47" s="63"/>
      <c r="C47" s="1"/>
      <c r="D47" s="3"/>
      <c r="E47" s="64"/>
      <c r="F47" s="65"/>
      <c r="G47" s="66"/>
      <c r="H47" s="66"/>
      <c r="I47" s="63"/>
      <c r="J47" s="63"/>
      <c r="K47" s="63"/>
      <c r="L47" s="63"/>
      <c r="M47" s="84" t="str">
        <f t="shared" si="1"/>
        <v>-</v>
      </c>
      <c r="N47" s="67"/>
      <c r="O47" s="30"/>
      <c r="P47" s="28"/>
      <c r="Q47" s="30"/>
      <c r="R47" s="68"/>
      <c r="S47" s="69"/>
      <c r="T47" s="54"/>
      <c r="U47" s="68"/>
      <c r="V47" s="70"/>
      <c r="W47" s="65"/>
      <c r="X47" s="66"/>
      <c r="Y47" s="83">
        <f t="shared" si="2"/>
        <v>0</v>
      </c>
      <c r="Z47" s="65"/>
      <c r="AA47" s="66"/>
      <c r="AB47" s="83">
        <f t="shared" si="3"/>
        <v>0</v>
      </c>
      <c r="AC47" s="82">
        <f t="shared" si="4"/>
        <v>0</v>
      </c>
      <c r="AD47" s="65"/>
      <c r="AE47" s="75"/>
      <c r="AF47" s="83">
        <f t="shared" si="5"/>
        <v>0</v>
      </c>
      <c r="AG47" s="54"/>
      <c r="AH47" s="54"/>
      <c r="AI47" s="59"/>
      <c r="AJ47" s="71"/>
      <c r="AK47" s="71"/>
      <c r="AL47" s="83">
        <f t="shared" si="6"/>
        <v>0</v>
      </c>
      <c r="AM47" s="82">
        <f t="shared" si="7"/>
        <v>0</v>
      </c>
      <c r="AN47" s="82">
        <f t="shared" si="8"/>
        <v>0</v>
      </c>
      <c r="AO47" s="72"/>
      <c r="AP47" s="72"/>
      <c r="AQ47" s="72"/>
      <c r="AR47" s="73"/>
      <c r="AS47" s="73"/>
      <c r="AT47" s="73"/>
      <c r="AU47" s="65"/>
      <c r="AV47" s="65"/>
      <c r="AW47" s="74">
        <v>0</v>
      </c>
      <c r="AX47" s="81">
        <f t="shared" si="0"/>
        <v>0</v>
      </c>
    </row>
    <row r="48" spans="1:50" ht="120" customHeight="1" x14ac:dyDescent="0.3">
      <c r="A48" s="63"/>
      <c r="B48" s="63"/>
      <c r="C48" s="1"/>
      <c r="D48" s="3"/>
      <c r="E48" s="64"/>
      <c r="F48" s="65"/>
      <c r="G48" s="66"/>
      <c r="H48" s="66"/>
      <c r="I48" s="63"/>
      <c r="J48" s="63"/>
      <c r="K48" s="63"/>
      <c r="L48" s="63"/>
      <c r="M48" s="84" t="str">
        <f t="shared" si="1"/>
        <v>-</v>
      </c>
      <c r="N48" s="67"/>
      <c r="O48" s="30"/>
      <c r="P48" s="28"/>
      <c r="Q48" s="30"/>
      <c r="R48" s="68"/>
      <c r="S48" s="69"/>
      <c r="T48" s="54"/>
      <c r="U48" s="68"/>
      <c r="V48" s="70"/>
      <c r="W48" s="65"/>
      <c r="X48" s="66"/>
      <c r="Y48" s="83">
        <f t="shared" si="2"/>
        <v>0</v>
      </c>
      <c r="Z48" s="65"/>
      <c r="AA48" s="66"/>
      <c r="AB48" s="83">
        <f t="shared" si="3"/>
        <v>0</v>
      </c>
      <c r="AC48" s="82">
        <f t="shared" si="4"/>
        <v>0</v>
      </c>
      <c r="AD48" s="65"/>
      <c r="AE48" s="75"/>
      <c r="AF48" s="83">
        <f t="shared" si="5"/>
        <v>0</v>
      </c>
      <c r="AG48" s="54"/>
      <c r="AH48" s="54"/>
      <c r="AI48" s="59"/>
      <c r="AJ48" s="71"/>
      <c r="AK48" s="71"/>
      <c r="AL48" s="83">
        <f t="shared" si="6"/>
        <v>0</v>
      </c>
      <c r="AM48" s="82">
        <f t="shared" si="7"/>
        <v>0</v>
      </c>
      <c r="AN48" s="82">
        <f t="shared" si="8"/>
        <v>0</v>
      </c>
      <c r="AO48" s="72"/>
      <c r="AP48" s="72"/>
      <c r="AQ48" s="72"/>
      <c r="AR48" s="73"/>
      <c r="AS48" s="73"/>
      <c r="AT48" s="73"/>
      <c r="AU48" s="65"/>
      <c r="AV48" s="65"/>
      <c r="AW48" s="74">
        <v>0</v>
      </c>
      <c r="AX48" s="81">
        <f t="shared" si="0"/>
        <v>0</v>
      </c>
    </row>
    <row r="49" spans="1:50" ht="120" customHeight="1" x14ac:dyDescent="0.3">
      <c r="A49" s="63"/>
      <c r="B49" s="63"/>
      <c r="C49" s="1"/>
      <c r="D49" s="3"/>
      <c r="E49" s="64"/>
      <c r="F49" s="65"/>
      <c r="G49" s="66"/>
      <c r="H49" s="66"/>
      <c r="I49" s="63"/>
      <c r="J49" s="63"/>
      <c r="K49" s="63"/>
      <c r="L49" s="63"/>
      <c r="M49" s="84" t="str">
        <f t="shared" si="1"/>
        <v>-</v>
      </c>
      <c r="N49" s="67"/>
      <c r="O49" s="30"/>
      <c r="P49" s="28"/>
      <c r="Q49" s="30"/>
      <c r="R49" s="68"/>
      <c r="S49" s="69"/>
      <c r="T49" s="54"/>
      <c r="U49" s="68"/>
      <c r="V49" s="70"/>
      <c r="W49" s="65"/>
      <c r="X49" s="66"/>
      <c r="Y49" s="83">
        <f t="shared" si="2"/>
        <v>0</v>
      </c>
      <c r="Z49" s="65"/>
      <c r="AA49" s="66"/>
      <c r="AB49" s="83">
        <f t="shared" si="3"/>
        <v>0</v>
      </c>
      <c r="AC49" s="82">
        <f t="shared" si="4"/>
        <v>0</v>
      </c>
      <c r="AD49" s="65"/>
      <c r="AE49" s="75"/>
      <c r="AF49" s="83">
        <f t="shared" si="5"/>
        <v>0</v>
      </c>
      <c r="AG49" s="54"/>
      <c r="AH49" s="54"/>
      <c r="AI49" s="59"/>
      <c r="AJ49" s="71"/>
      <c r="AK49" s="71"/>
      <c r="AL49" s="83">
        <f t="shared" si="6"/>
        <v>0</v>
      </c>
      <c r="AM49" s="82">
        <f t="shared" si="7"/>
        <v>0</v>
      </c>
      <c r="AN49" s="82">
        <f t="shared" si="8"/>
        <v>0</v>
      </c>
      <c r="AO49" s="72"/>
      <c r="AP49" s="72"/>
      <c r="AQ49" s="72"/>
      <c r="AR49" s="73"/>
      <c r="AS49" s="73"/>
      <c r="AT49" s="73"/>
      <c r="AU49" s="65"/>
      <c r="AV49" s="65"/>
      <c r="AW49" s="74">
        <v>0</v>
      </c>
      <c r="AX49" s="81">
        <f t="shared" si="0"/>
        <v>0</v>
      </c>
    </row>
    <row r="50" spans="1:50" ht="120" customHeight="1" x14ac:dyDescent="0.3">
      <c r="A50" s="63"/>
      <c r="B50" s="63"/>
      <c r="C50" s="1"/>
      <c r="D50" s="3"/>
      <c r="E50" s="64"/>
      <c r="F50" s="65"/>
      <c r="G50" s="66"/>
      <c r="H50" s="66"/>
      <c r="I50" s="63"/>
      <c r="J50" s="63"/>
      <c r="K50" s="63"/>
      <c r="L50" s="63"/>
      <c r="M50" s="84" t="str">
        <f t="shared" si="1"/>
        <v>-</v>
      </c>
      <c r="N50" s="67"/>
      <c r="O50" s="30"/>
      <c r="P50" s="28"/>
      <c r="Q50" s="30"/>
      <c r="R50" s="68"/>
      <c r="S50" s="69"/>
      <c r="T50" s="54"/>
      <c r="U50" s="68"/>
      <c r="V50" s="70"/>
      <c r="W50" s="65"/>
      <c r="X50" s="66"/>
      <c r="Y50" s="83">
        <f t="shared" si="2"/>
        <v>0</v>
      </c>
      <c r="Z50" s="65"/>
      <c r="AA50" s="66"/>
      <c r="AB50" s="83">
        <f t="shared" si="3"/>
        <v>0</v>
      </c>
      <c r="AC50" s="82">
        <f t="shared" si="4"/>
        <v>0</v>
      </c>
      <c r="AD50" s="65"/>
      <c r="AE50" s="75"/>
      <c r="AF50" s="83">
        <f t="shared" si="5"/>
        <v>0</v>
      </c>
      <c r="AG50" s="54"/>
      <c r="AH50" s="54"/>
      <c r="AI50" s="59"/>
      <c r="AJ50" s="71"/>
      <c r="AK50" s="71"/>
      <c r="AL50" s="83">
        <f t="shared" si="6"/>
        <v>0</v>
      </c>
      <c r="AM50" s="82">
        <f t="shared" si="7"/>
        <v>0</v>
      </c>
      <c r="AN50" s="82">
        <f t="shared" si="8"/>
        <v>0</v>
      </c>
      <c r="AO50" s="72"/>
      <c r="AP50" s="72"/>
      <c r="AQ50" s="72"/>
      <c r="AR50" s="73"/>
      <c r="AS50" s="73"/>
      <c r="AT50" s="73"/>
      <c r="AU50" s="65"/>
      <c r="AV50" s="65"/>
      <c r="AW50" s="74">
        <v>0</v>
      </c>
      <c r="AX50" s="81">
        <f t="shared" si="0"/>
        <v>0</v>
      </c>
    </row>
    <row r="51" spans="1:50" ht="120" customHeight="1" x14ac:dyDescent="0.3">
      <c r="A51" s="63"/>
      <c r="B51" s="63"/>
      <c r="C51" s="1"/>
      <c r="D51" s="3"/>
      <c r="E51" s="64"/>
      <c r="F51" s="65"/>
      <c r="G51" s="66"/>
      <c r="H51" s="66"/>
      <c r="I51" s="63"/>
      <c r="J51" s="63"/>
      <c r="K51" s="63"/>
      <c r="L51" s="63"/>
      <c r="M51" s="84" t="str">
        <f t="shared" si="1"/>
        <v>-</v>
      </c>
      <c r="N51" s="67"/>
      <c r="O51" s="30"/>
      <c r="P51" s="28"/>
      <c r="Q51" s="30"/>
      <c r="R51" s="68"/>
      <c r="S51" s="69"/>
      <c r="T51" s="54"/>
      <c r="U51" s="68"/>
      <c r="V51" s="70"/>
      <c r="W51" s="65"/>
      <c r="X51" s="66"/>
      <c r="Y51" s="83">
        <f t="shared" si="2"/>
        <v>0</v>
      </c>
      <c r="Z51" s="65"/>
      <c r="AA51" s="66"/>
      <c r="AB51" s="83">
        <f t="shared" si="3"/>
        <v>0</v>
      </c>
      <c r="AC51" s="82">
        <f t="shared" si="4"/>
        <v>0</v>
      </c>
      <c r="AD51" s="65"/>
      <c r="AE51" s="75"/>
      <c r="AF51" s="83">
        <f t="shared" si="5"/>
        <v>0</v>
      </c>
      <c r="AG51" s="54"/>
      <c r="AH51" s="54"/>
      <c r="AI51" s="59"/>
      <c r="AJ51" s="71"/>
      <c r="AK51" s="71"/>
      <c r="AL51" s="83">
        <f t="shared" si="6"/>
        <v>0</v>
      </c>
      <c r="AM51" s="82">
        <f t="shared" si="7"/>
        <v>0</v>
      </c>
      <c r="AN51" s="82">
        <f t="shared" si="8"/>
        <v>0</v>
      </c>
      <c r="AO51" s="72"/>
      <c r="AP51" s="72"/>
      <c r="AQ51" s="72"/>
      <c r="AR51" s="73"/>
      <c r="AS51" s="73"/>
      <c r="AT51" s="73"/>
      <c r="AU51" s="65"/>
      <c r="AV51" s="65"/>
      <c r="AW51" s="74">
        <v>0</v>
      </c>
      <c r="AX51" s="81">
        <f t="shared" si="0"/>
        <v>0</v>
      </c>
    </row>
    <row r="52" spans="1:50" ht="120" customHeight="1" x14ac:dyDescent="0.3">
      <c r="A52" s="63"/>
      <c r="B52" s="63"/>
      <c r="C52" s="1"/>
      <c r="D52" s="3"/>
      <c r="E52" s="64"/>
      <c r="F52" s="65"/>
      <c r="G52" s="66"/>
      <c r="H52" s="66"/>
      <c r="I52" s="63"/>
      <c r="J52" s="63"/>
      <c r="K52" s="63"/>
      <c r="L52" s="63"/>
      <c r="M52" s="84" t="str">
        <f t="shared" si="1"/>
        <v>-</v>
      </c>
      <c r="N52" s="67"/>
      <c r="O52" s="30"/>
      <c r="P52" s="28"/>
      <c r="Q52" s="30"/>
      <c r="R52" s="68"/>
      <c r="S52" s="69"/>
      <c r="T52" s="54"/>
      <c r="U52" s="68"/>
      <c r="V52" s="70"/>
      <c r="W52" s="65"/>
      <c r="X52" s="66"/>
      <c r="Y52" s="83">
        <f t="shared" si="2"/>
        <v>0</v>
      </c>
      <c r="Z52" s="65"/>
      <c r="AA52" s="66"/>
      <c r="AB52" s="83">
        <f t="shared" si="3"/>
        <v>0</v>
      </c>
      <c r="AC52" s="82">
        <f t="shared" si="4"/>
        <v>0</v>
      </c>
      <c r="AD52" s="65"/>
      <c r="AE52" s="75"/>
      <c r="AF52" s="83">
        <f t="shared" si="5"/>
        <v>0</v>
      </c>
      <c r="AG52" s="54"/>
      <c r="AH52" s="54"/>
      <c r="AI52" s="59"/>
      <c r="AJ52" s="71"/>
      <c r="AK52" s="71"/>
      <c r="AL52" s="83">
        <f t="shared" si="6"/>
        <v>0</v>
      </c>
      <c r="AM52" s="82">
        <f t="shared" si="7"/>
        <v>0</v>
      </c>
      <c r="AN52" s="82">
        <f t="shared" si="8"/>
        <v>0</v>
      </c>
      <c r="AO52" s="72"/>
      <c r="AP52" s="72"/>
      <c r="AQ52" s="72"/>
      <c r="AR52" s="73"/>
      <c r="AS52" s="73"/>
      <c r="AT52" s="73"/>
      <c r="AU52" s="65"/>
      <c r="AV52" s="65"/>
      <c r="AW52" s="74">
        <v>0</v>
      </c>
      <c r="AX52" s="81">
        <f t="shared" si="0"/>
        <v>0</v>
      </c>
    </row>
    <row r="53" spans="1:50" ht="120" customHeight="1" x14ac:dyDescent="0.3">
      <c r="A53" s="63"/>
      <c r="B53" s="63"/>
      <c r="C53" s="1"/>
      <c r="D53" s="3"/>
      <c r="E53" s="64"/>
      <c r="F53" s="65"/>
      <c r="G53" s="66"/>
      <c r="H53" s="66"/>
      <c r="I53" s="63"/>
      <c r="J53" s="63"/>
      <c r="K53" s="63"/>
      <c r="L53" s="63"/>
      <c r="M53" s="84" t="str">
        <f t="shared" si="1"/>
        <v>-</v>
      </c>
      <c r="N53" s="67"/>
      <c r="O53" s="30"/>
      <c r="P53" s="28"/>
      <c r="Q53" s="30"/>
      <c r="R53" s="68"/>
      <c r="S53" s="69"/>
      <c r="T53" s="54"/>
      <c r="U53" s="68"/>
      <c r="V53" s="70"/>
      <c r="W53" s="65"/>
      <c r="X53" s="66"/>
      <c r="Y53" s="83">
        <f t="shared" si="2"/>
        <v>0</v>
      </c>
      <c r="Z53" s="65"/>
      <c r="AA53" s="66"/>
      <c r="AB53" s="83">
        <f t="shared" si="3"/>
        <v>0</v>
      </c>
      <c r="AC53" s="82">
        <f t="shared" si="4"/>
        <v>0</v>
      </c>
      <c r="AD53" s="65"/>
      <c r="AE53" s="75"/>
      <c r="AF53" s="83">
        <f t="shared" si="5"/>
        <v>0</v>
      </c>
      <c r="AG53" s="54"/>
      <c r="AH53" s="54"/>
      <c r="AI53" s="59"/>
      <c r="AJ53" s="71"/>
      <c r="AK53" s="71"/>
      <c r="AL53" s="83">
        <f t="shared" si="6"/>
        <v>0</v>
      </c>
      <c r="AM53" s="82">
        <f t="shared" si="7"/>
        <v>0</v>
      </c>
      <c r="AN53" s="82">
        <f t="shared" si="8"/>
        <v>0</v>
      </c>
      <c r="AO53" s="72"/>
      <c r="AP53" s="72"/>
      <c r="AQ53" s="72"/>
      <c r="AR53" s="73"/>
      <c r="AS53" s="73"/>
      <c r="AT53" s="73"/>
      <c r="AU53" s="65"/>
      <c r="AV53" s="65"/>
      <c r="AW53" s="74">
        <v>0</v>
      </c>
      <c r="AX53" s="81">
        <f t="shared" si="0"/>
        <v>0</v>
      </c>
    </row>
    <row r="54" spans="1:50" ht="120" customHeight="1" x14ac:dyDescent="0.3">
      <c r="A54" s="63"/>
      <c r="B54" s="63"/>
      <c r="C54" s="1"/>
      <c r="D54" s="3"/>
      <c r="E54" s="64"/>
      <c r="F54" s="65"/>
      <c r="G54" s="66"/>
      <c r="H54" s="66"/>
      <c r="I54" s="63"/>
      <c r="J54" s="63"/>
      <c r="K54" s="63"/>
      <c r="L54" s="63"/>
      <c r="M54" s="84" t="str">
        <f t="shared" si="1"/>
        <v>-</v>
      </c>
      <c r="N54" s="67"/>
      <c r="O54" s="30"/>
      <c r="P54" s="28"/>
      <c r="Q54" s="30"/>
      <c r="R54" s="68"/>
      <c r="S54" s="69"/>
      <c r="T54" s="54"/>
      <c r="U54" s="68"/>
      <c r="V54" s="70"/>
      <c r="W54" s="65"/>
      <c r="X54" s="66"/>
      <c r="Y54" s="83">
        <f t="shared" si="2"/>
        <v>0</v>
      </c>
      <c r="Z54" s="65"/>
      <c r="AA54" s="66"/>
      <c r="AB54" s="83">
        <f t="shared" si="3"/>
        <v>0</v>
      </c>
      <c r="AC54" s="82">
        <f t="shared" si="4"/>
        <v>0</v>
      </c>
      <c r="AD54" s="65"/>
      <c r="AE54" s="75"/>
      <c r="AF54" s="83">
        <f t="shared" si="5"/>
        <v>0</v>
      </c>
      <c r="AG54" s="54"/>
      <c r="AH54" s="54"/>
      <c r="AI54" s="59"/>
      <c r="AJ54" s="71"/>
      <c r="AK54" s="71"/>
      <c r="AL54" s="83">
        <f t="shared" si="6"/>
        <v>0</v>
      </c>
      <c r="AM54" s="82">
        <f t="shared" si="7"/>
        <v>0</v>
      </c>
      <c r="AN54" s="82">
        <f t="shared" si="8"/>
        <v>0</v>
      </c>
      <c r="AO54" s="72"/>
      <c r="AP54" s="72"/>
      <c r="AQ54" s="72"/>
      <c r="AR54" s="73"/>
      <c r="AS54" s="73"/>
      <c r="AT54" s="73"/>
      <c r="AU54" s="65"/>
      <c r="AV54" s="65"/>
      <c r="AW54" s="74">
        <v>0</v>
      </c>
      <c r="AX54" s="81">
        <f t="shared" si="0"/>
        <v>0</v>
      </c>
    </row>
    <row r="55" spans="1:50" ht="120" customHeight="1" x14ac:dyDescent="0.3">
      <c r="A55" s="63"/>
      <c r="B55" s="63"/>
      <c r="C55" s="1"/>
      <c r="D55" s="3"/>
      <c r="E55" s="64"/>
      <c r="F55" s="65"/>
      <c r="G55" s="66"/>
      <c r="H55" s="66"/>
      <c r="I55" s="63"/>
      <c r="J55" s="63"/>
      <c r="K55" s="63"/>
      <c r="L55" s="63"/>
      <c r="M55" s="84" t="str">
        <f t="shared" si="1"/>
        <v>-</v>
      </c>
      <c r="N55" s="67"/>
      <c r="O55" s="30"/>
      <c r="P55" s="28"/>
      <c r="Q55" s="30"/>
      <c r="R55" s="68"/>
      <c r="S55" s="69"/>
      <c r="T55" s="54"/>
      <c r="U55" s="68"/>
      <c r="V55" s="70"/>
      <c r="W55" s="65"/>
      <c r="X55" s="66"/>
      <c r="Y55" s="83">
        <f t="shared" si="2"/>
        <v>0</v>
      </c>
      <c r="Z55" s="65"/>
      <c r="AA55" s="66"/>
      <c r="AB55" s="83">
        <f t="shared" si="3"/>
        <v>0</v>
      </c>
      <c r="AC55" s="82">
        <f t="shared" si="4"/>
        <v>0</v>
      </c>
      <c r="AD55" s="65"/>
      <c r="AE55" s="75"/>
      <c r="AF55" s="83">
        <f t="shared" si="5"/>
        <v>0</v>
      </c>
      <c r="AG55" s="54"/>
      <c r="AH55" s="54"/>
      <c r="AI55" s="59"/>
      <c r="AJ55" s="71"/>
      <c r="AK55" s="71"/>
      <c r="AL55" s="83">
        <f t="shared" si="6"/>
        <v>0</v>
      </c>
      <c r="AM55" s="82">
        <f t="shared" si="7"/>
        <v>0</v>
      </c>
      <c r="AN55" s="82">
        <f t="shared" si="8"/>
        <v>0</v>
      </c>
      <c r="AO55" s="72"/>
      <c r="AP55" s="72"/>
      <c r="AQ55" s="72"/>
      <c r="AR55" s="73"/>
      <c r="AS55" s="73"/>
      <c r="AT55" s="73"/>
      <c r="AU55" s="65"/>
      <c r="AV55" s="65"/>
      <c r="AW55" s="74">
        <v>0</v>
      </c>
      <c r="AX55" s="81">
        <f t="shared" si="0"/>
        <v>0</v>
      </c>
    </row>
    <row r="56" spans="1:50" ht="120" customHeight="1" x14ac:dyDescent="0.3">
      <c r="A56" s="63"/>
      <c r="B56" s="63"/>
      <c r="C56" s="1"/>
      <c r="D56" s="3"/>
      <c r="E56" s="64"/>
      <c r="F56" s="65"/>
      <c r="G56" s="66"/>
      <c r="H56" s="66"/>
      <c r="I56" s="63"/>
      <c r="J56" s="63"/>
      <c r="K56" s="63"/>
      <c r="L56" s="63"/>
      <c r="M56" s="84" t="str">
        <f t="shared" si="1"/>
        <v>-</v>
      </c>
      <c r="N56" s="67"/>
      <c r="O56" s="30"/>
      <c r="P56" s="28"/>
      <c r="Q56" s="30"/>
      <c r="R56" s="68"/>
      <c r="S56" s="69"/>
      <c r="T56" s="54"/>
      <c r="U56" s="68"/>
      <c r="V56" s="70"/>
      <c r="W56" s="65"/>
      <c r="X56" s="66"/>
      <c r="Y56" s="83">
        <f t="shared" si="2"/>
        <v>0</v>
      </c>
      <c r="Z56" s="65"/>
      <c r="AA56" s="66"/>
      <c r="AB56" s="83">
        <f t="shared" si="3"/>
        <v>0</v>
      </c>
      <c r="AC56" s="82">
        <f t="shared" si="4"/>
        <v>0</v>
      </c>
      <c r="AD56" s="65"/>
      <c r="AE56" s="75"/>
      <c r="AF56" s="83">
        <f t="shared" si="5"/>
        <v>0</v>
      </c>
      <c r="AG56" s="54"/>
      <c r="AH56" s="54"/>
      <c r="AI56" s="59"/>
      <c r="AJ56" s="71"/>
      <c r="AK56" s="71"/>
      <c r="AL56" s="83">
        <f t="shared" si="6"/>
        <v>0</v>
      </c>
      <c r="AM56" s="82">
        <f t="shared" si="7"/>
        <v>0</v>
      </c>
      <c r="AN56" s="82">
        <f t="shared" si="8"/>
        <v>0</v>
      </c>
      <c r="AO56" s="72"/>
      <c r="AP56" s="72"/>
      <c r="AQ56" s="72"/>
      <c r="AR56" s="73"/>
      <c r="AS56" s="73"/>
      <c r="AT56" s="73"/>
      <c r="AU56" s="65"/>
      <c r="AV56" s="65"/>
      <c r="AW56" s="74">
        <v>0</v>
      </c>
      <c r="AX56" s="81">
        <f t="shared" si="0"/>
        <v>0</v>
      </c>
    </row>
    <row r="57" spans="1:50" ht="120" customHeight="1" x14ac:dyDescent="0.3">
      <c r="A57" s="63"/>
      <c r="B57" s="63"/>
      <c r="C57" s="1"/>
      <c r="D57" s="3"/>
      <c r="E57" s="64"/>
      <c r="F57" s="65"/>
      <c r="G57" s="66"/>
      <c r="H57" s="66"/>
      <c r="I57" s="63"/>
      <c r="J57" s="63"/>
      <c r="K57" s="63"/>
      <c r="L57" s="63"/>
      <c r="M57" s="84" t="str">
        <f t="shared" si="1"/>
        <v>-</v>
      </c>
      <c r="N57" s="67"/>
      <c r="O57" s="30"/>
      <c r="P57" s="28"/>
      <c r="Q57" s="30"/>
      <c r="R57" s="68"/>
      <c r="S57" s="69"/>
      <c r="T57" s="54"/>
      <c r="U57" s="68"/>
      <c r="V57" s="70"/>
      <c r="W57" s="65"/>
      <c r="X57" s="66"/>
      <c r="Y57" s="83">
        <f t="shared" si="2"/>
        <v>0</v>
      </c>
      <c r="Z57" s="65"/>
      <c r="AA57" s="66"/>
      <c r="AB57" s="83">
        <f t="shared" si="3"/>
        <v>0</v>
      </c>
      <c r="AC57" s="82">
        <f t="shared" si="4"/>
        <v>0</v>
      </c>
      <c r="AD57" s="65"/>
      <c r="AE57" s="75"/>
      <c r="AF57" s="83">
        <f t="shared" si="5"/>
        <v>0</v>
      </c>
      <c r="AG57" s="54"/>
      <c r="AH57" s="54"/>
      <c r="AI57" s="59"/>
      <c r="AJ57" s="71"/>
      <c r="AK57" s="71"/>
      <c r="AL57" s="83">
        <f t="shared" si="6"/>
        <v>0</v>
      </c>
      <c r="AM57" s="82">
        <f t="shared" si="7"/>
        <v>0</v>
      </c>
      <c r="AN57" s="82">
        <f t="shared" si="8"/>
        <v>0</v>
      </c>
      <c r="AO57" s="72"/>
      <c r="AP57" s="72"/>
      <c r="AQ57" s="72"/>
      <c r="AR57" s="73"/>
      <c r="AS57" s="73"/>
      <c r="AT57" s="73"/>
      <c r="AU57" s="65"/>
      <c r="AV57" s="65"/>
      <c r="AW57" s="74">
        <v>0</v>
      </c>
      <c r="AX57" s="81">
        <f t="shared" si="0"/>
        <v>0</v>
      </c>
    </row>
    <row r="58" spans="1:50" ht="120" customHeight="1" x14ac:dyDescent="0.3">
      <c r="A58" s="63"/>
      <c r="B58" s="63"/>
      <c r="C58" s="1"/>
      <c r="D58" s="3"/>
      <c r="E58" s="64"/>
      <c r="F58" s="65"/>
      <c r="G58" s="66"/>
      <c r="H58" s="66"/>
      <c r="I58" s="63"/>
      <c r="J58" s="63"/>
      <c r="K58" s="63"/>
      <c r="L58" s="63"/>
      <c r="M58" s="84" t="str">
        <f t="shared" si="1"/>
        <v>-</v>
      </c>
      <c r="N58" s="67"/>
      <c r="O58" s="30"/>
      <c r="P58" s="28"/>
      <c r="Q58" s="30"/>
      <c r="R58" s="68"/>
      <c r="S58" s="69"/>
      <c r="T58" s="54"/>
      <c r="U58" s="68"/>
      <c r="V58" s="70"/>
      <c r="W58" s="65"/>
      <c r="X58" s="66"/>
      <c r="Y58" s="83">
        <f t="shared" si="2"/>
        <v>0</v>
      </c>
      <c r="Z58" s="65"/>
      <c r="AA58" s="66"/>
      <c r="AB58" s="83">
        <f t="shared" si="3"/>
        <v>0</v>
      </c>
      <c r="AC58" s="82">
        <f t="shared" si="4"/>
        <v>0</v>
      </c>
      <c r="AD58" s="65"/>
      <c r="AE58" s="75"/>
      <c r="AF58" s="83">
        <f t="shared" si="5"/>
        <v>0</v>
      </c>
      <c r="AG58" s="54"/>
      <c r="AH58" s="54"/>
      <c r="AI58" s="59"/>
      <c r="AJ58" s="71"/>
      <c r="AK58" s="71"/>
      <c r="AL58" s="83">
        <f t="shared" si="6"/>
        <v>0</v>
      </c>
      <c r="AM58" s="82">
        <f t="shared" si="7"/>
        <v>0</v>
      </c>
      <c r="AN58" s="82">
        <f t="shared" si="8"/>
        <v>0</v>
      </c>
      <c r="AO58" s="72"/>
      <c r="AP58" s="72"/>
      <c r="AQ58" s="72"/>
      <c r="AR58" s="73"/>
      <c r="AS58" s="73"/>
      <c r="AT58" s="73"/>
      <c r="AU58" s="65"/>
      <c r="AV58" s="65"/>
      <c r="AW58" s="74">
        <v>0</v>
      </c>
      <c r="AX58" s="81">
        <f t="shared" si="0"/>
        <v>0</v>
      </c>
    </row>
    <row r="59" spans="1:50" ht="120" customHeight="1" x14ac:dyDescent="0.3">
      <c r="A59" s="63"/>
      <c r="B59" s="63"/>
      <c r="C59" s="1"/>
      <c r="D59" s="3"/>
      <c r="E59" s="64"/>
      <c r="F59" s="65"/>
      <c r="G59" s="66"/>
      <c r="H59" s="66"/>
      <c r="I59" s="63"/>
      <c r="J59" s="63"/>
      <c r="K59" s="63"/>
      <c r="L59" s="63"/>
      <c r="M59" s="84" t="str">
        <f t="shared" si="1"/>
        <v>-</v>
      </c>
      <c r="N59" s="67"/>
      <c r="O59" s="30"/>
      <c r="P59" s="28"/>
      <c r="Q59" s="30"/>
      <c r="R59" s="68"/>
      <c r="S59" s="69"/>
      <c r="T59" s="54"/>
      <c r="U59" s="68"/>
      <c r="V59" s="70"/>
      <c r="W59" s="65"/>
      <c r="X59" s="66"/>
      <c r="Y59" s="83">
        <f t="shared" si="2"/>
        <v>0</v>
      </c>
      <c r="Z59" s="65"/>
      <c r="AA59" s="66"/>
      <c r="AB59" s="83">
        <f t="shared" si="3"/>
        <v>0</v>
      </c>
      <c r="AC59" s="82">
        <f t="shared" si="4"/>
        <v>0</v>
      </c>
      <c r="AD59" s="65"/>
      <c r="AE59" s="75"/>
      <c r="AF59" s="83">
        <f t="shared" si="5"/>
        <v>0</v>
      </c>
      <c r="AG59" s="54"/>
      <c r="AH59" s="54"/>
      <c r="AI59" s="59"/>
      <c r="AJ59" s="71"/>
      <c r="AK59" s="71"/>
      <c r="AL59" s="83">
        <f t="shared" si="6"/>
        <v>0</v>
      </c>
      <c r="AM59" s="82">
        <f t="shared" si="7"/>
        <v>0</v>
      </c>
      <c r="AN59" s="82">
        <f t="shared" si="8"/>
        <v>0</v>
      </c>
      <c r="AO59" s="72"/>
      <c r="AP59" s="72"/>
      <c r="AQ59" s="72"/>
      <c r="AR59" s="73"/>
      <c r="AS59" s="73"/>
      <c r="AT59" s="73"/>
      <c r="AU59" s="65"/>
      <c r="AV59" s="65"/>
      <c r="AW59" s="74">
        <v>0</v>
      </c>
      <c r="AX59" s="81">
        <f t="shared" si="0"/>
        <v>0</v>
      </c>
    </row>
    <row r="60" spans="1:50" ht="120" customHeight="1" x14ac:dyDescent="0.3">
      <c r="A60" s="63"/>
      <c r="B60" s="63"/>
      <c r="C60" s="1"/>
      <c r="D60" s="3"/>
      <c r="E60" s="64"/>
      <c r="F60" s="65"/>
      <c r="G60" s="66"/>
      <c r="H60" s="66"/>
      <c r="I60" s="63"/>
      <c r="J60" s="63"/>
      <c r="K60" s="63"/>
      <c r="L60" s="63"/>
      <c r="M60" s="84" t="str">
        <f t="shared" si="1"/>
        <v>-</v>
      </c>
      <c r="N60" s="67"/>
      <c r="O60" s="30"/>
      <c r="P60" s="28"/>
      <c r="Q60" s="30"/>
      <c r="R60" s="68"/>
      <c r="S60" s="69"/>
      <c r="T60" s="54"/>
      <c r="U60" s="68"/>
      <c r="V60" s="70"/>
      <c r="W60" s="65"/>
      <c r="X60" s="66"/>
      <c r="Y60" s="83">
        <f t="shared" si="2"/>
        <v>0</v>
      </c>
      <c r="Z60" s="65"/>
      <c r="AA60" s="66"/>
      <c r="AB60" s="83">
        <f t="shared" si="3"/>
        <v>0</v>
      </c>
      <c r="AC60" s="82">
        <f t="shared" si="4"/>
        <v>0</v>
      </c>
      <c r="AD60" s="65"/>
      <c r="AE60" s="75"/>
      <c r="AF60" s="83">
        <f t="shared" si="5"/>
        <v>0</v>
      </c>
      <c r="AG60" s="54"/>
      <c r="AH60" s="54"/>
      <c r="AI60" s="59"/>
      <c r="AJ60" s="71"/>
      <c r="AK60" s="71"/>
      <c r="AL60" s="83">
        <f t="shared" si="6"/>
        <v>0</v>
      </c>
      <c r="AM60" s="82">
        <f t="shared" si="7"/>
        <v>0</v>
      </c>
      <c r="AN60" s="82">
        <f t="shared" si="8"/>
        <v>0</v>
      </c>
      <c r="AO60" s="72"/>
      <c r="AP60" s="72"/>
      <c r="AQ60" s="72"/>
      <c r="AR60" s="73"/>
      <c r="AS60" s="73"/>
      <c r="AT60" s="73"/>
      <c r="AU60" s="65"/>
      <c r="AV60" s="65"/>
      <c r="AW60" s="74">
        <v>0</v>
      </c>
      <c r="AX60" s="81">
        <f t="shared" si="0"/>
        <v>0</v>
      </c>
    </row>
    <row r="61" spans="1:50" ht="120" customHeight="1" x14ac:dyDescent="0.3">
      <c r="A61" s="63"/>
      <c r="B61" s="63"/>
      <c r="C61" s="1"/>
      <c r="D61" s="3"/>
      <c r="E61" s="64"/>
      <c r="F61" s="65"/>
      <c r="G61" s="66"/>
      <c r="H61" s="66"/>
      <c r="I61" s="63"/>
      <c r="J61" s="63"/>
      <c r="K61" s="63"/>
      <c r="L61" s="63"/>
      <c r="M61" s="84" t="str">
        <f t="shared" si="1"/>
        <v>-</v>
      </c>
      <c r="N61" s="67"/>
      <c r="O61" s="30"/>
      <c r="P61" s="28"/>
      <c r="Q61" s="30"/>
      <c r="R61" s="68"/>
      <c r="S61" s="69"/>
      <c r="T61" s="54"/>
      <c r="U61" s="68"/>
      <c r="V61" s="70"/>
      <c r="W61" s="65"/>
      <c r="X61" s="66"/>
      <c r="Y61" s="83">
        <f t="shared" si="2"/>
        <v>0</v>
      </c>
      <c r="Z61" s="65"/>
      <c r="AA61" s="66"/>
      <c r="AB61" s="83">
        <f t="shared" si="3"/>
        <v>0</v>
      </c>
      <c r="AC61" s="82">
        <f t="shared" si="4"/>
        <v>0</v>
      </c>
      <c r="AD61" s="65"/>
      <c r="AE61" s="75"/>
      <c r="AF61" s="83">
        <f t="shared" si="5"/>
        <v>0</v>
      </c>
      <c r="AG61" s="54"/>
      <c r="AH61" s="54"/>
      <c r="AI61" s="59"/>
      <c r="AJ61" s="71"/>
      <c r="AK61" s="71"/>
      <c r="AL61" s="83">
        <f t="shared" si="6"/>
        <v>0</v>
      </c>
      <c r="AM61" s="82">
        <f t="shared" si="7"/>
        <v>0</v>
      </c>
      <c r="AN61" s="82">
        <f t="shared" si="8"/>
        <v>0</v>
      </c>
      <c r="AO61" s="72"/>
      <c r="AP61" s="72"/>
      <c r="AQ61" s="72"/>
      <c r="AR61" s="73"/>
      <c r="AS61" s="73"/>
      <c r="AT61" s="73"/>
      <c r="AU61" s="65"/>
      <c r="AV61" s="65"/>
      <c r="AW61" s="74">
        <v>0</v>
      </c>
      <c r="AX61" s="81">
        <f t="shared" si="0"/>
        <v>0</v>
      </c>
    </row>
    <row r="62" spans="1:50" ht="120" customHeight="1" x14ac:dyDescent="0.3">
      <c r="A62" s="63"/>
      <c r="B62" s="63"/>
      <c r="C62" s="1"/>
      <c r="D62" s="3"/>
      <c r="E62" s="64"/>
      <c r="F62" s="65"/>
      <c r="G62" s="66"/>
      <c r="H62" s="66"/>
      <c r="I62" s="63"/>
      <c r="J62" s="63"/>
      <c r="K62" s="63"/>
      <c r="L62" s="63"/>
      <c r="M62" s="84" t="str">
        <f t="shared" si="1"/>
        <v>-</v>
      </c>
      <c r="N62" s="67"/>
      <c r="O62" s="30"/>
      <c r="P62" s="28"/>
      <c r="Q62" s="30"/>
      <c r="R62" s="68"/>
      <c r="S62" s="69"/>
      <c r="T62" s="54"/>
      <c r="U62" s="68"/>
      <c r="V62" s="70"/>
      <c r="W62" s="65"/>
      <c r="X62" s="66"/>
      <c r="Y62" s="83">
        <f t="shared" si="2"/>
        <v>0</v>
      </c>
      <c r="Z62" s="65"/>
      <c r="AA62" s="66"/>
      <c r="AB62" s="83">
        <f t="shared" si="3"/>
        <v>0</v>
      </c>
      <c r="AC62" s="82">
        <f t="shared" si="4"/>
        <v>0</v>
      </c>
      <c r="AD62" s="65"/>
      <c r="AE62" s="75"/>
      <c r="AF62" s="83">
        <f t="shared" si="5"/>
        <v>0</v>
      </c>
      <c r="AG62" s="54"/>
      <c r="AH62" s="54"/>
      <c r="AI62" s="59"/>
      <c r="AJ62" s="71"/>
      <c r="AK62" s="71"/>
      <c r="AL62" s="83">
        <f t="shared" si="6"/>
        <v>0</v>
      </c>
      <c r="AM62" s="82">
        <f t="shared" si="7"/>
        <v>0</v>
      </c>
      <c r="AN62" s="82">
        <f t="shared" si="8"/>
        <v>0</v>
      </c>
      <c r="AO62" s="72"/>
      <c r="AP62" s="72"/>
      <c r="AQ62" s="72"/>
      <c r="AR62" s="73"/>
      <c r="AS62" s="73"/>
      <c r="AT62" s="73"/>
      <c r="AU62" s="65"/>
      <c r="AV62" s="65"/>
      <c r="AW62" s="74">
        <v>0</v>
      </c>
      <c r="AX62" s="81">
        <f t="shared" si="0"/>
        <v>0</v>
      </c>
    </row>
    <row r="63" spans="1:50" ht="120" customHeight="1" x14ac:dyDescent="0.3">
      <c r="A63" s="63"/>
      <c r="B63" s="63"/>
      <c r="C63" s="1"/>
      <c r="D63" s="3"/>
      <c r="E63" s="64"/>
      <c r="F63" s="65"/>
      <c r="G63" s="66"/>
      <c r="H63" s="66"/>
      <c r="I63" s="63"/>
      <c r="J63" s="63"/>
      <c r="K63" s="63"/>
      <c r="L63" s="63"/>
      <c r="M63" s="84" t="str">
        <f t="shared" si="1"/>
        <v>-</v>
      </c>
      <c r="N63" s="67"/>
      <c r="O63" s="30"/>
      <c r="P63" s="28"/>
      <c r="Q63" s="30"/>
      <c r="R63" s="68"/>
      <c r="S63" s="69"/>
      <c r="T63" s="54"/>
      <c r="U63" s="68"/>
      <c r="V63" s="70"/>
      <c r="W63" s="65"/>
      <c r="X63" s="66"/>
      <c r="Y63" s="83">
        <f t="shared" si="2"/>
        <v>0</v>
      </c>
      <c r="Z63" s="65"/>
      <c r="AA63" s="66"/>
      <c r="AB63" s="83">
        <f t="shared" si="3"/>
        <v>0</v>
      </c>
      <c r="AC63" s="82">
        <f t="shared" si="4"/>
        <v>0</v>
      </c>
      <c r="AD63" s="65"/>
      <c r="AE63" s="75"/>
      <c r="AF63" s="83">
        <f t="shared" si="5"/>
        <v>0</v>
      </c>
      <c r="AG63" s="54"/>
      <c r="AH63" s="54"/>
      <c r="AI63" s="59"/>
      <c r="AJ63" s="71"/>
      <c r="AK63" s="71"/>
      <c r="AL63" s="83">
        <f t="shared" si="6"/>
        <v>0</v>
      </c>
      <c r="AM63" s="82">
        <f t="shared" si="7"/>
        <v>0</v>
      </c>
      <c r="AN63" s="82">
        <f t="shared" si="8"/>
        <v>0</v>
      </c>
      <c r="AO63" s="72"/>
      <c r="AP63" s="72"/>
      <c r="AQ63" s="72"/>
      <c r="AR63" s="73"/>
      <c r="AS63" s="73"/>
      <c r="AT63" s="73"/>
      <c r="AU63" s="65"/>
      <c r="AV63" s="65"/>
      <c r="AW63" s="74">
        <v>0</v>
      </c>
      <c r="AX63" s="81">
        <f t="shared" si="0"/>
        <v>0</v>
      </c>
    </row>
    <row r="64" spans="1:50" ht="120" customHeight="1" x14ac:dyDescent="0.3">
      <c r="A64" s="63"/>
      <c r="B64" s="63"/>
      <c r="C64" s="1"/>
      <c r="D64" s="3"/>
      <c r="E64" s="64"/>
      <c r="F64" s="65"/>
      <c r="G64" s="66"/>
      <c r="H64" s="66"/>
      <c r="I64" s="63"/>
      <c r="J64" s="63"/>
      <c r="K64" s="63"/>
      <c r="L64" s="63"/>
      <c r="M64" s="84" t="str">
        <f t="shared" si="1"/>
        <v>-</v>
      </c>
      <c r="N64" s="67"/>
      <c r="O64" s="30"/>
      <c r="P64" s="28"/>
      <c r="Q64" s="30"/>
      <c r="R64" s="68"/>
      <c r="S64" s="69"/>
      <c r="T64" s="54"/>
      <c r="U64" s="68"/>
      <c r="V64" s="70"/>
      <c r="W64" s="65"/>
      <c r="X64" s="66"/>
      <c r="Y64" s="83">
        <f t="shared" si="2"/>
        <v>0</v>
      </c>
      <c r="Z64" s="65"/>
      <c r="AA64" s="66"/>
      <c r="AB64" s="83">
        <f t="shared" si="3"/>
        <v>0</v>
      </c>
      <c r="AC64" s="82">
        <f t="shared" si="4"/>
        <v>0</v>
      </c>
      <c r="AD64" s="65"/>
      <c r="AE64" s="75"/>
      <c r="AF64" s="83">
        <f t="shared" si="5"/>
        <v>0</v>
      </c>
      <c r="AG64" s="54"/>
      <c r="AH64" s="54"/>
      <c r="AI64" s="59"/>
      <c r="AJ64" s="71"/>
      <c r="AK64" s="71"/>
      <c r="AL64" s="83">
        <f t="shared" si="6"/>
        <v>0</v>
      </c>
      <c r="AM64" s="82">
        <f t="shared" si="7"/>
        <v>0</v>
      </c>
      <c r="AN64" s="82">
        <f t="shared" si="8"/>
        <v>0</v>
      </c>
      <c r="AO64" s="72"/>
      <c r="AP64" s="72"/>
      <c r="AQ64" s="72"/>
      <c r="AR64" s="73"/>
      <c r="AS64" s="73"/>
      <c r="AT64" s="73"/>
      <c r="AU64" s="65"/>
      <c r="AV64" s="65"/>
      <c r="AW64" s="74">
        <v>0</v>
      </c>
      <c r="AX64" s="81">
        <f t="shared" si="0"/>
        <v>0</v>
      </c>
    </row>
    <row r="65" spans="1:50" ht="120" customHeight="1" x14ac:dyDescent="0.3">
      <c r="A65" s="63"/>
      <c r="B65" s="63"/>
      <c r="C65" s="1"/>
      <c r="D65" s="3"/>
      <c r="E65" s="64"/>
      <c r="F65" s="65"/>
      <c r="G65" s="66"/>
      <c r="H65" s="66"/>
      <c r="I65" s="63"/>
      <c r="J65" s="63"/>
      <c r="K65" s="63"/>
      <c r="L65" s="63"/>
      <c r="M65" s="84" t="str">
        <f t="shared" si="1"/>
        <v>-</v>
      </c>
      <c r="N65" s="67"/>
      <c r="O65" s="30"/>
      <c r="P65" s="28"/>
      <c r="Q65" s="30"/>
      <c r="R65" s="68"/>
      <c r="S65" s="69"/>
      <c r="T65" s="54"/>
      <c r="U65" s="68"/>
      <c r="V65" s="70"/>
      <c r="W65" s="65"/>
      <c r="X65" s="66"/>
      <c r="Y65" s="83">
        <f t="shared" si="2"/>
        <v>0</v>
      </c>
      <c r="Z65" s="65"/>
      <c r="AA65" s="66"/>
      <c r="AB65" s="83">
        <f t="shared" si="3"/>
        <v>0</v>
      </c>
      <c r="AC65" s="82">
        <f t="shared" si="4"/>
        <v>0</v>
      </c>
      <c r="AD65" s="65"/>
      <c r="AE65" s="75"/>
      <c r="AF65" s="83">
        <f t="shared" si="5"/>
        <v>0</v>
      </c>
      <c r="AG65" s="54"/>
      <c r="AH65" s="54"/>
      <c r="AI65" s="59"/>
      <c r="AJ65" s="71"/>
      <c r="AK65" s="71"/>
      <c r="AL65" s="83">
        <f t="shared" si="6"/>
        <v>0</v>
      </c>
      <c r="AM65" s="82">
        <f t="shared" si="7"/>
        <v>0</v>
      </c>
      <c r="AN65" s="82">
        <f t="shared" si="8"/>
        <v>0</v>
      </c>
      <c r="AO65" s="72"/>
      <c r="AP65" s="72"/>
      <c r="AQ65" s="72"/>
      <c r="AR65" s="73"/>
      <c r="AS65" s="73"/>
      <c r="AT65" s="73"/>
      <c r="AU65" s="65"/>
      <c r="AV65" s="65"/>
      <c r="AW65" s="74">
        <v>0</v>
      </c>
      <c r="AX65" s="81">
        <f t="shared" si="0"/>
        <v>0</v>
      </c>
    </row>
    <row r="66" spans="1:50" ht="120" customHeight="1" x14ac:dyDescent="0.3">
      <c r="A66" s="63"/>
      <c r="B66" s="63"/>
      <c r="C66" s="1"/>
      <c r="D66" s="3"/>
      <c r="E66" s="64"/>
      <c r="F66" s="65"/>
      <c r="G66" s="66"/>
      <c r="H66" s="66"/>
      <c r="I66" s="63"/>
      <c r="J66" s="63"/>
      <c r="K66" s="63"/>
      <c r="L66" s="63"/>
      <c r="M66" s="84" t="str">
        <f t="shared" si="1"/>
        <v>-</v>
      </c>
      <c r="N66" s="67"/>
      <c r="O66" s="30"/>
      <c r="P66" s="28"/>
      <c r="Q66" s="30"/>
      <c r="R66" s="68"/>
      <c r="S66" s="69"/>
      <c r="T66" s="54"/>
      <c r="U66" s="68"/>
      <c r="V66" s="70"/>
      <c r="W66" s="65"/>
      <c r="X66" s="66"/>
      <c r="Y66" s="83">
        <f t="shared" si="2"/>
        <v>0</v>
      </c>
      <c r="Z66" s="65"/>
      <c r="AA66" s="66"/>
      <c r="AB66" s="83">
        <f t="shared" si="3"/>
        <v>0</v>
      </c>
      <c r="AC66" s="82">
        <f t="shared" si="4"/>
        <v>0</v>
      </c>
      <c r="AD66" s="65"/>
      <c r="AE66" s="75"/>
      <c r="AF66" s="83">
        <f t="shared" si="5"/>
        <v>0</v>
      </c>
      <c r="AG66" s="54"/>
      <c r="AH66" s="54"/>
      <c r="AI66" s="59"/>
      <c r="AJ66" s="71"/>
      <c r="AK66" s="71"/>
      <c r="AL66" s="83">
        <f t="shared" si="6"/>
        <v>0</v>
      </c>
      <c r="AM66" s="82">
        <f t="shared" si="7"/>
        <v>0</v>
      </c>
      <c r="AN66" s="82">
        <f t="shared" si="8"/>
        <v>0</v>
      </c>
      <c r="AO66" s="72"/>
      <c r="AP66" s="72"/>
      <c r="AQ66" s="72"/>
      <c r="AR66" s="73"/>
      <c r="AS66" s="73"/>
      <c r="AT66" s="73"/>
      <c r="AU66" s="65"/>
      <c r="AV66" s="65"/>
      <c r="AW66" s="74">
        <v>0</v>
      </c>
      <c r="AX66" s="81">
        <f t="shared" si="0"/>
        <v>0</v>
      </c>
    </row>
    <row r="67" spans="1:50" ht="120" customHeight="1" x14ac:dyDescent="0.3">
      <c r="A67" s="63"/>
      <c r="B67" s="63"/>
      <c r="C67" s="1"/>
      <c r="D67" s="3"/>
      <c r="E67" s="64"/>
      <c r="F67" s="65"/>
      <c r="G67" s="66"/>
      <c r="H67" s="66"/>
      <c r="I67" s="63"/>
      <c r="J67" s="63"/>
      <c r="K67" s="63"/>
      <c r="L67" s="63"/>
      <c r="M67" s="84" t="str">
        <f t="shared" si="1"/>
        <v>-</v>
      </c>
      <c r="N67" s="67"/>
      <c r="O67" s="30"/>
      <c r="P67" s="28"/>
      <c r="Q67" s="30"/>
      <c r="R67" s="68"/>
      <c r="S67" s="69"/>
      <c r="T67" s="54"/>
      <c r="U67" s="68"/>
      <c r="V67" s="70"/>
      <c r="W67" s="65"/>
      <c r="X67" s="66"/>
      <c r="Y67" s="83">
        <f t="shared" si="2"/>
        <v>0</v>
      </c>
      <c r="Z67" s="65"/>
      <c r="AA67" s="66"/>
      <c r="AB67" s="83">
        <f t="shared" si="3"/>
        <v>0</v>
      </c>
      <c r="AC67" s="82">
        <f t="shared" si="4"/>
        <v>0</v>
      </c>
      <c r="AD67" s="65"/>
      <c r="AE67" s="75"/>
      <c r="AF67" s="83">
        <f t="shared" si="5"/>
        <v>0</v>
      </c>
      <c r="AG67" s="54"/>
      <c r="AH67" s="54"/>
      <c r="AI67" s="59"/>
      <c r="AJ67" s="71"/>
      <c r="AK67" s="71"/>
      <c r="AL67" s="83">
        <f t="shared" si="6"/>
        <v>0</v>
      </c>
      <c r="AM67" s="82">
        <f t="shared" si="7"/>
        <v>0</v>
      </c>
      <c r="AN67" s="82">
        <f t="shared" si="8"/>
        <v>0</v>
      </c>
      <c r="AO67" s="72"/>
      <c r="AP67" s="72"/>
      <c r="AQ67" s="72"/>
      <c r="AR67" s="73"/>
      <c r="AS67" s="73"/>
      <c r="AT67" s="73"/>
      <c r="AU67" s="65"/>
      <c r="AV67" s="65"/>
      <c r="AW67" s="74">
        <v>0</v>
      </c>
      <c r="AX67" s="81">
        <f t="shared" si="0"/>
        <v>0</v>
      </c>
    </row>
    <row r="68" spans="1:50" ht="120" customHeight="1" x14ac:dyDescent="0.3">
      <c r="A68" s="63"/>
      <c r="B68" s="63"/>
      <c r="C68" s="1"/>
      <c r="D68" s="3"/>
      <c r="E68" s="64"/>
      <c r="F68" s="65"/>
      <c r="G68" s="66"/>
      <c r="H68" s="66"/>
      <c r="I68" s="63"/>
      <c r="J68" s="63"/>
      <c r="K68" s="63"/>
      <c r="L68" s="63"/>
      <c r="M68" s="84" t="str">
        <f t="shared" si="1"/>
        <v>-</v>
      </c>
      <c r="N68" s="67"/>
      <c r="O68" s="30"/>
      <c r="P68" s="28"/>
      <c r="Q68" s="30"/>
      <c r="R68" s="68"/>
      <c r="S68" s="69"/>
      <c r="T68" s="54"/>
      <c r="U68" s="68"/>
      <c r="V68" s="70"/>
      <c r="W68" s="65"/>
      <c r="X68" s="66"/>
      <c r="Y68" s="83">
        <f t="shared" si="2"/>
        <v>0</v>
      </c>
      <c r="Z68" s="65"/>
      <c r="AA68" s="66"/>
      <c r="AB68" s="83">
        <f t="shared" si="3"/>
        <v>0</v>
      </c>
      <c r="AC68" s="82">
        <f t="shared" si="4"/>
        <v>0</v>
      </c>
      <c r="AD68" s="65"/>
      <c r="AE68" s="75"/>
      <c r="AF68" s="83">
        <f t="shared" si="5"/>
        <v>0</v>
      </c>
      <c r="AG68" s="54"/>
      <c r="AH68" s="54"/>
      <c r="AI68" s="59"/>
      <c r="AJ68" s="71"/>
      <c r="AK68" s="71"/>
      <c r="AL68" s="83">
        <f t="shared" si="6"/>
        <v>0</v>
      </c>
      <c r="AM68" s="82">
        <f t="shared" si="7"/>
        <v>0</v>
      </c>
      <c r="AN68" s="82">
        <f t="shared" si="8"/>
        <v>0</v>
      </c>
      <c r="AO68" s="72"/>
      <c r="AP68" s="72"/>
      <c r="AQ68" s="72"/>
      <c r="AR68" s="73"/>
      <c r="AS68" s="73"/>
      <c r="AT68" s="73"/>
      <c r="AU68" s="65"/>
      <c r="AV68" s="65"/>
      <c r="AW68" s="74">
        <v>0</v>
      </c>
      <c r="AX68" s="81">
        <f t="shared" si="0"/>
        <v>0</v>
      </c>
    </row>
    <row r="69" spans="1:50" ht="120" customHeight="1" x14ac:dyDescent="0.3">
      <c r="A69" s="63"/>
      <c r="B69" s="63"/>
      <c r="C69" s="1"/>
      <c r="D69" s="3"/>
      <c r="E69" s="64"/>
      <c r="F69" s="65"/>
      <c r="G69" s="66"/>
      <c r="H69" s="66"/>
      <c r="I69" s="63"/>
      <c r="J69" s="63"/>
      <c r="K69" s="63"/>
      <c r="L69" s="63"/>
      <c r="M69" s="84" t="str">
        <f t="shared" si="1"/>
        <v>-</v>
      </c>
      <c r="N69" s="67"/>
      <c r="O69" s="30"/>
      <c r="P69" s="28"/>
      <c r="Q69" s="30"/>
      <c r="R69" s="68"/>
      <c r="S69" s="69"/>
      <c r="T69" s="54"/>
      <c r="U69" s="68"/>
      <c r="V69" s="70"/>
      <c r="W69" s="65"/>
      <c r="X69" s="66"/>
      <c r="Y69" s="83">
        <f t="shared" si="2"/>
        <v>0</v>
      </c>
      <c r="Z69" s="65"/>
      <c r="AA69" s="66"/>
      <c r="AB69" s="83">
        <f t="shared" si="3"/>
        <v>0</v>
      </c>
      <c r="AC69" s="82">
        <f t="shared" si="4"/>
        <v>0</v>
      </c>
      <c r="AD69" s="65"/>
      <c r="AE69" s="75"/>
      <c r="AF69" s="83">
        <f t="shared" si="5"/>
        <v>0</v>
      </c>
      <c r="AG69" s="54"/>
      <c r="AH69" s="54"/>
      <c r="AI69" s="59"/>
      <c r="AJ69" s="71"/>
      <c r="AK69" s="71"/>
      <c r="AL69" s="83">
        <f t="shared" si="6"/>
        <v>0</v>
      </c>
      <c r="AM69" s="82">
        <f t="shared" si="7"/>
        <v>0</v>
      </c>
      <c r="AN69" s="82">
        <f t="shared" si="8"/>
        <v>0</v>
      </c>
      <c r="AO69" s="72"/>
      <c r="AP69" s="72"/>
      <c r="AQ69" s="72"/>
      <c r="AR69" s="73"/>
      <c r="AS69" s="73"/>
      <c r="AT69" s="73"/>
      <c r="AU69" s="65"/>
      <c r="AV69" s="65"/>
      <c r="AW69" s="74">
        <v>0</v>
      </c>
      <c r="AX69" s="81">
        <f t="shared" ref="AX69:AX132" si="9">V69*AC69*BC$1</f>
        <v>0</v>
      </c>
    </row>
    <row r="70" spans="1:50" ht="120" customHeight="1" x14ac:dyDescent="0.3">
      <c r="A70" s="63"/>
      <c r="B70" s="63"/>
      <c r="C70" s="1"/>
      <c r="D70" s="3"/>
      <c r="E70" s="64"/>
      <c r="F70" s="65"/>
      <c r="G70" s="66"/>
      <c r="H70" s="66"/>
      <c r="I70" s="63"/>
      <c r="J70" s="63"/>
      <c r="K70" s="63"/>
      <c r="L70" s="63"/>
      <c r="M70" s="84" t="str">
        <f t="shared" ref="M70:M133" si="10">A70&amp;"-"&amp;E70</f>
        <v>-</v>
      </c>
      <c r="N70" s="67"/>
      <c r="O70" s="30"/>
      <c r="P70" s="28"/>
      <c r="Q70" s="30"/>
      <c r="R70" s="68"/>
      <c r="S70" s="69"/>
      <c r="T70" s="54"/>
      <c r="U70" s="68"/>
      <c r="V70" s="70"/>
      <c r="W70" s="65"/>
      <c r="X70" s="66"/>
      <c r="Y70" s="83">
        <f t="shared" ref="Y70:Y133" si="11">W70+X70</f>
        <v>0</v>
      </c>
      <c r="Z70" s="65"/>
      <c r="AA70" s="66"/>
      <c r="AB70" s="83">
        <f t="shared" ref="AB70:AB133" si="12">Z70+AA70</f>
        <v>0</v>
      </c>
      <c r="AC70" s="82">
        <f t="shared" ref="AC70:AC133" si="13">(AB70-Y70)*24*60</f>
        <v>0</v>
      </c>
      <c r="AD70" s="65"/>
      <c r="AE70" s="75"/>
      <c r="AF70" s="83">
        <f t="shared" ref="AF70:AF133" si="14">AD70+AE70</f>
        <v>0</v>
      </c>
      <c r="AG70" s="54"/>
      <c r="AH70" s="54"/>
      <c r="AI70" s="59"/>
      <c r="AJ70" s="71"/>
      <c r="AK70" s="71"/>
      <c r="AL70" s="83">
        <f t="shared" ref="AL70:AL133" si="15">AJ70+AK70</f>
        <v>0</v>
      </c>
      <c r="AM70" s="82">
        <f t="shared" ref="AM70:AM133" si="16">IF(AND(P70&lt;&gt;"D:Arıza Değil",AH70="Bu Arıza Aracın Servise Verilmesine Engel Değil"),IF(Z70-F70&gt;0,(AB70-Y70)*24,IF(OR(AND(G70&gt;AS$1,G70&lt;AT$1),AND(G70&gt;AU$1,G70&lt;AV$1)),(AL70-Y70)*24,0)),AN70)</f>
        <v>0</v>
      </c>
      <c r="AN70" s="82">
        <f t="shared" ref="AN70:AN133" si="17">IF(P70&lt;&gt;"D:Arıza Değil",AC70,0)</f>
        <v>0</v>
      </c>
      <c r="AO70" s="72"/>
      <c r="AP70" s="72"/>
      <c r="AQ70" s="72"/>
      <c r="AR70" s="73"/>
      <c r="AS70" s="73"/>
      <c r="AT70" s="73"/>
      <c r="AU70" s="65"/>
      <c r="AV70" s="65"/>
      <c r="AW70" s="74">
        <v>0</v>
      </c>
      <c r="AX70" s="81">
        <f t="shared" si="9"/>
        <v>0</v>
      </c>
    </row>
    <row r="71" spans="1:50" ht="120" customHeight="1" x14ac:dyDescent="0.3">
      <c r="A71" s="63"/>
      <c r="B71" s="63"/>
      <c r="C71" s="1"/>
      <c r="D71" s="3"/>
      <c r="E71" s="64"/>
      <c r="F71" s="65"/>
      <c r="G71" s="66"/>
      <c r="H71" s="66"/>
      <c r="I71" s="63"/>
      <c r="J71" s="63"/>
      <c r="K71" s="63"/>
      <c r="L71" s="63"/>
      <c r="M71" s="84" t="str">
        <f t="shared" si="10"/>
        <v>-</v>
      </c>
      <c r="N71" s="67"/>
      <c r="O71" s="30"/>
      <c r="P71" s="28"/>
      <c r="Q71" s="30"/>
      <c r="R71" s="68"/>
      <c r="S71" s="69"/>
      <c r="T71" s="54"/>
      <c r="U71" s="68"/>
      <c r="V71" s="70"/>
      <c r="W71" s="65"/>
      <c r="X71" s="66"/>
      <c r="Y71" s="83">
        <f t="shared" si="11"/>
        <v>0</v>
      </c>
      <c r="Z71" s="65"/>
      <c r="AA71" s="66"/>
      <c r="AB71" s="83">
        <f t="shared" si="12"/>
        <v>0</v>
      </c>
      <c r="AC71" s="82">
        <f t="shared" si="13"/>
        <v>0</v>
      </c>
      <c r="AD71" s="65"/>
      <c r="AE71" s="75"/>
      <c r="AF71" s="83">
        <f t="shared" si="14"/>
        <v>0</v>
      </c>
      <c r="AG71" s="54"/>
      <c r="AH71" s="54"/>
      <c r="AI71" s="59"/>
      <c r="AJ71" s="71"/>
      <c r="AK71" s="71"/>
      <c r="AL71" s="83">
        <f t="shared" si="15"/>
        <v>0</v>
      </c>
      <c r="AM71" s="82">
        <f t="shared" si="16"/>
        <v>0</v>
      </c>
      <c r="AN71" s="82">
        <f t="shared" si="17"/>
        <v>0</v>
      </c>
      <c r="AO71" s="72"/>
      <c r="AP71" s="72"/>
      <c r="AQ71" s="72"/>
      <c r="AR71" s="73"/>
      <c r="AS71" s="73"/>
      <c r="AT71" s="73"/>
      <c r="AU71" s="65"/>
      <c r="AV71" s="65"/>
      <c r="AW71" s="74">
        <v>0</v>
      </c>
      <c r="AX71" s="81">
        <f t="shared" si="9"/>
        <v>0</v>
      </c>
    </row>
    <row r="72" spans="1:50" ht="120" customHeight="1" x14ac:dyDescent="0.3">
      <c r="A72" s="63"/>
      <c r="B72" s="63"/>
      <c r="C72" s="1"/>
      <c r="D72" s="3"/>
      <c r="E72" s="64"/>
      <c r="F72" s="65"/>
      <c r="G72" s="66"/>
      <c r="H72" s="66"/>
      <c r="I72" s="63"/>
      <c r="J72" s="63"/>
      <c r="K72" s="63"/>
      <c r="L72" s="63"/>
      <c r="M72" s="84" t="str">
        <f t="shared" si="10"/>
        <v>-</v>
      </c>
      <c r="N72" s="67"/>
      <c r="O72" s="30"/>
      <c r="P72" s="28"/>
      <c r="Q72" s="30"/>
      <c r="R72" s="68"/>
      <c r="S72" s="69"/>
      <c r="T72" s="54"/>
      <c r="U72" s="68"/>
      <c r="V72" s="70"/>
      <c r="W72" s="65"/>
      <c r="X72" s="66"/>
      <c r="Y72" s="83">
        <f t="shared" si="11"/>
        <v>0</v>
      </c>
      <c r="Z72" s="65"/>
      <c r="AA72" s="66"/>
      <c r="AB72" s="83">
        <f t="shared" si="12"/>
        <v>0</v>
      </c>
      <c r="AC72" s="82">
        <f t="shared" si="13"/>
        <v>0</v>
      </c>
      <c r="AD72" s="65"/>
      <c r="AE72" s="75"/>
      <c r="AF72" s="83">
        <f t="shared" si="14"/>
        <v>0</v>
      </c>
      <c r="AG72" s="54"/>
      <c r="AH72" s="54"/>
      <c r="AI72" s="59"/>
      <c r="AJ72" s="71"/>
      <c r="AK72" s="71"/>
      <c r="AL72" s="83">
        <f t="shared" si="15"/>
        <v>0</v>
      </c>
      <c r="AM72" s="82">
        <f t="shared" si="16"/>
        <v>0</v>
      </c>
      <c r="AN72" s="82">
        <f t="shared" si="17"/>
        <v>0</v>
      </c>
      <c r="AO72" s="72"/>
      <c r="AP72" s="72"/>
      <c r="AQ72" s="72"/>
      <c r="AR72" s="73"/>
      <c r="AS72" s="73"/>
      <c r="AT72" s="73"/>
      <c r="AU72" s="65"/>
      <c r="AV72" s="65"/>
      <c r="AW72" s="74">
        <v>0</v>
      </c>
      <c r="AX72" s="81">
        <f t="shared" si="9"/>
        <v>0</v>
      </c>
    </row>
    <row r="73" spans="1:50" ht="120" customHeight="1" x14ac:dyDescent="0.3">
      <c r="A73" s="63"/>
      <c r="B73" s="63"/>
      <c r="C73" s="1"/>
      <c r="D73" s="3"/>
      <c r="E73" s="64"/>
      <c r="F73" s="65"/>
      <c r="G73" s="66"/>
      <c r="H73" s="66"/>
      <c r="I73" s="63"/>
      <c r="J73" s="63"/>
      <c r="K73" s="63"/>
      <c r="L73" s="63"/>
      <c r="M73" s="84" t="str">
        <f t="shared" si="10"/>
        <v>-</v>
      </c>
      <c r="N73" s="67"/>
      <c r="O73" s="30"/>
      <c r="P73" s="28"/>
      <c r="Q73" s="30"/>
      <c r="R73" s="68"/>
      <c r="S73" s="69"/>
      <c r="T73" s="54"/>
      <c r="U73" s="68"/>
      <c r="V73" s="70"/>
      <c r="W73" s="65"/>
      <c r="X73" s="66"/>
      <c r="Y73" s="83">
        <f t="shared" si="11"/>
        <v>0</v>
      </c>
      <c r="Z73" s="65"/>
      <c r="AA73" s="66"/>
      <c r="AB73" s="83">
        <f t="shared" si="12"/>
        <v>0</v>
      </c>
      <c r="AC73" s="82">
        <f t="shared" si="13"/>
        <v>0</v>
      </c>
      <c r="AD73" s="65"/>
      <c r="AE73" s="75"/>
      <c r="AF73" s="83">
        <f t="shared" si="14"/>
        <v>0</v>
      </c>
      <c r="AG73" s="54"/>
      <c r="AH73" s="54"/>
      <c r="AI73" s="59"/>
      <c r="AJ73" s="71"/>
      <c r="AK73" s="71"/>
      <c r="AL73" s="83">
        <f t="shared" si="15"/>
        <v>0</v>
      </c>
      <c r="AM73" s="82">
        <f t="shared" si="16"/>
        <v>0</v>
      </c>
      <c r="AN73" s="82">
        <f t="shared" si="17"/>
        <v>0</v>
      </c>
      <c r="AO73" s="72"/>
      <c r="AP73" s="72"/>
      <c r="AQ73" s="72"/>
      <c r="AR73" s="73"/>
      <c r="AS73" s="73"/>
      <c r="AT73" s="73"/>
      <c r="AU73" s="65"/>
      <c r="AV73" s="65"/>
      <c r="AW73" s="74">
        <v>0</v>
      </c>
      <c r="AX73" s="81">
        <f t="shared" si="9"/>
        <v>0</v>
      </c>
    </row>
    <row r="74" spans="1:50" ht="120" customHeight="1" x14ac:dyDescent="0.3">
      <c r="A74" s="63"/>
      <c r="B74" s="63"/>
      <c r="C74" s="1"/>
      <c r="D74" s="3"/>
      <c r="E74" s="64"/>
      <c r="F74" s="65"/>
      <c r="G74" s="66"/>
      <c r="H74" s="66"/>
      <c r="I74" s="63"/>
      <c r="J74" s="63"/>
      <c r="K74" s="63"/>
      <c r="L74" s="63"/>
      <c r="M74" s="84" t="str">
        <f t="shared" si="10"/>
        <v>-</v>
      </c>
      <c r="N74" s="67"/>
      <c r="O74" s="30"/>
      <c r="P74" s="28"/>
      <c r="Q74" s="30"/>
      <c r="R74" s="68"/>
      <c r="S74" s="69"/>
      <c r="T74" s="54"/>
      <c r="U74" s="68"/>
      <c r="V74" s="70"/>
      <c r="W74" s="65"/>
      <c r="X74" s="66"/>
      <c r="Y74" s="83">
        <f t="shared" si="11"/>
        <v>0</v>
      </c>
      <c r="Z74" s="65"/>
      <c r="AA74" s="66"/>
      <c r="AB74" s="83">
        <f t="shared" si="12"/>
        <v>0</v>
      </c>
      <c r="AC74" s="82">
        <f t="shared" si="13"/>
        <v>0</v>
      </c>
      <c r="AD74" s="65"/>
      <c r="AE74" s="75"/>
      <c r="AF74" s="83">
        <f t="shared" si="14"/>
        <v>0</v>
      </c>
      <c r="AG74" s="54"/>
      <c r="AH74" s="54"/>
      <c r="AI74" s="59"/>
      <c r="AJ74" s="71"/>
      <c r="AK74" s="71"/>
      <c r="AL74" s="83">
        <f t="shared" si="15"/>
        <v>0</v>
      </c>
      <c r="AM74" s="82">
        <f t="shared" si="16"/>
        <v>0</v>
      </c>
      <c r="AN74" s="82">
        <f t="shared" si="17"/>
        <v>0</v>
      </c>
      <c r="AO74" s="72"/>
      <c r="AP74" s="72"/>
      <c r="AQ74" s="72"/>
      <c r="AR74" s="73"/>
      <c r="AS74" s="73"/>
      <c r="AT74" s="73"/>
      <c r="AU74" s="65"/>
      <c r="AV74" s="65"/>
      <c r="AW74" s="74">
        <v>0</v>
      </c>
      <c r="AX74" s="81">
        <f t="shared" si="9"/>
        <v>0</v>
      </c>
    </row>
    <row r="75" spans="1:50" ht="120" customHeight="1" x14ac:dyDescent="0.3">
      <c r="A75" s="63"/>
      <c r="B75" s="63"/>
      <c r="C75" s="1"/>
      <c r="D75" s="3"/>
      <c r="E75" s="64"/>
      <c r="F75" s="65"/>
      <c r="G75" s="66"/>
      <c r="H75" s="66"/>
      <c r="I75" s="63"/>
      <c r="J75" s="63"/>
      <c r="K75" s="63"/>
      <c r="L75" s="63"/>
      <c r="M75" s="84" t="str">
        <f t="shared" si="10"/>
        <v>-</v>
      </c>
      <c r="N75" s="67"/>
      <c r="O75" s="30"/>
      <c r="P75" s="28"/>
      <c r="Q75" s="30"/>
      <c r="R75" s="68"/>
      <c r="S75" s="69"/>
      <c r="T75" s="54"/>
      <c r="U75" s="68"/>
      <c r="V75" s="70"/>
      <c r="W75" s="65"/>
      <c r="X75" s="66"/>
      <c r="Y75" s="83">
        <f t="shared" si="11"/>
        <v>0</v>
      </c>
      <c r="Z75" s="65"/>
      <c r="AA75" s="66"/>
      <c r="AB75" s="83">
        <f t="shared" si="12"/>
        <v>0</v>
      </c>
      <c r="AC75" s="82">
        <f t="shared" si="13"/>
        <v>0</v>
      </c>
      <c r="AD75" s="65"/>
      <c r="AE75" s="75"/>
      <c r="AF75" s="83">
        <f t="shared" si="14"/>
        <v>0</v>
      </c>
      <c r="AG75" s="54"/>
      <c r="AH75" s="54"/>
      <c r="AI75" s="59"/>
      <c r="AJ75" s="71"/>
      <c r="AK75" s="71"/>
      <c r="AL75" s="83">
        <f t="shared" si="15"/>
        <v>0</v>
      </c>
      <c r="AM75" s="82">
        <f t="shared" si="16"/>
        <v>0</v>
      </c>
      <c r="AN75" s="82">
        <f t="shared" si="17"/>
        <v>0</v>
      </c>
      <c r="AO75" s="72"/>
      <c r="AP75" s="72"/>
      <c r="AQ75" s="72"/>
      <c r="AR75" s="73"/>
      <c r="AS75" s="73"/>
      <c r="AT75" s="73"/>
      <c r="AU75" s="65"/>
      <c r="AV75" s="65"/>
      <c r="AW75" s="74">
        <v>0</v>
      </c>
      <c r="AX75" s="81">
        <f t="shared" si="9"/>
        <v>0</v>
      </c>
    </row>
    <row r="76" spans="1:50" ht="120" customHeight="1" x14ac:dyDescent="0.3">
      <c r="A76" s="63"/>
      <c r="B76" s="63"/>
      <c r="C76" s="1"/>
      <c r="D76" s="3"/>
      <c r="E76" s="64"/>
      <c r="F76" s="65"/>
      <c r="G76" s="66"/>
      <c r="H76" s="66"/>
      <c r="I76" s="63"/>
      <c r="J76" s="63"/>
      <c r="K76" s="63"/>
      <c r="L76" s="63"/>
      <c r="M76" s="84" t="str">
        <f t="shared" si="10"/>
        <v>-</v>
      </c>
      <c r="N76" s="67"/>
      <c r="O76" s="30"/>
      <c r="P76" s="28"/>
      <c r="Q76" s="30"/>
      <c r="R76" s="68"/>
      <c r="S76" s="69"/>
      <c r="T76" s="54"/>
      <c r="U76" s="68"/>
      <c r="V76" s="70"/>
      <c r="W76" s="65"/>
      <c r="X76" s="66"/>
      <c r="Y76" s="83">
        <f t="shared" si="11"/>
        <v>0</v>
      </c>
      <c r="Z76" s="65"/>
      <c r="AA76" s="66"/>
      <c r="AB76" s="83">
        <f t="shared" si="12"/>
        <v>0</v>
      </c>
      <c r="AC76" s="82">
        <f t="shared" si="13"/>
        <v>0</v>
      </c>
      <c r="AD76" s="65"/>
      <c r="AE76" s="75"/>
      <c r="AF76" s="83">
        <f t="shared" si="14"/>
        <v>0</v>
      </c>
      <c r="AG76" s="54"/>
      <c r="AH76" s="54"/>
      <c r="AI76" s="59"/>
      <c r="AJ76" s="71"/>
      <c r="AK76" s="71"/>
      <c r="AL76" s="83">
        <f t="shared" si="15"/>
        <v>0</v>
      </c>
      <c r="AM76" s="82">
        <f t="shared" si="16"/>
        <v>0</v>
      </c>
      <c r="AN76" s="82">
        <f t="shared" si="17"/>
        <v>0</v>
      </c>
      <c r="AO76" s="72"/>
      <c r="AP76" s="72"/>
      <c r="AQ76" s="72"/>
      <c r="AR76" s="73"/>
      <c r="AS76" s="73"/>
      <c r="AT76" s="73"/>
      <c r="AU76" s="65"/>
      <c r="AV76" s="65"/>
      <c r="AW76" s="74">
        <v>0</v>
      </c>
      <c r="AX76" s="81">
        <f t="shared" si="9"/>
        <v>0</v>
      </c>
    </row>
    <row r="77" spans="1:50" ht="120" customHeight="1" x14ac:dyDescent="0.3">
      <c r="A77" s="63"/>
      <c r="B77" s="63"/>
      <c r="C77" s="1"/>
      <c r="D77" s="3"/>
      <c r="E77" s="64"/>
      <c r="F77" s="65"/>
      <c r="G77" s="66"/>
      <c r="H77" s="66"/>
      <c r="I77" s="63"/>
      <c r="J77" s="63"/>
      <c r="K77" s="63"/>
      <c r="L77" s="63"/>
      <c r="M77" s="84" t="str">
        <f t="shared" si="10"/>
        <v>-</v>
      </c>
      <c r="N77" s="67"/>
      <c r="O77" s="30"/>
      <c r="P77" s="28"/>
      <c r="Q77" s="30"/>
      <c r="R77" s="68"/>
      <c r="S77" s="69"/>
      <c r="T77" s="54"/>
      <c r="U77" s="68"/>
      <c r="V77" s="70"/>
      <c r="W77" s="65"/>
      <c r="X77" s="66"/>
      <c r="Y77" s="83">
        <f t="shared" si="11"/>
        <v>0</v>
      </c>
      <c r="Z77" s="65"/>
      <c r="AA77" s="66"/>
      <c r="AB77" s="83">
        <f t="shared" si="12"/>
        <v>0</v>
      </c>
      <c r="AC77" s="82">
        <f t="shared" si="13"/>
        <v>0</v>
      </c>
      <c r="AD77" s="65"/>
      <c r="AE77" s="75"/>
      <c r="AF77" s="83">
        <f t="shared" si="14"/>
        <v>0</v>
      </c>
      <c r="AG77" s="54"/>
      <c r="AH77" s="54"/>
      <c r="AI77" s="59"/>
      <c r="AJ77" s="71"/>
      <c r="AK77" s="71"/>
      <c r="AL77" s="83">
        <f t="shared" si="15"/>
        <v>0</v>
      </c>
      <c r="AM77" s="82">
        <f t="shared" si="16"/>
        <v>0</v>
      </c>
      <c r="AN77" s="82">
        <f t="shared" si="17"/>
        <v>0</v>
      </c>
      <c r="AO77" s="72"/>
      <c r="AP77" s="72"/>
      <c r="AQ77" s="72"/>
      <c r="AR77" s="73"/>
      <c r="AS77" s="73"/>
      <c r="AT77" s="73"/>
      <c r="AU77" s="65"/>
      <c r="AV77" s="65"/>
      <c r="AW77" s="74">
        <v>0</v>
      </c>
      <c r="AX77" s="81">
        <f t="shared" si="9"/>
        <v>0</v>
      </c>
    </row>
    <row r="78" spans="1:50" ht="120" customHeight="1" x14ac:dyDescent="0.3">
      <c r="A78" s="63"/>
      <c r="B78" s="63"/>
      <c r="C78" s="1"/>
      <c r="D78" s="3"/>
      <c r="E78" s="64"/>
      <c r="F78" s="65"/>
      <c r="G78" s="66"/>
      <c r="H78" s="66"/>
      <c r="I78" s="63"/>
      <c r="J78" s="63"/>
      <c r="K78" s="63"/>
      <c r="L78" s="63"/>
      <c r="M78" s="84" t="str">
        <f t="shared" si="10"/>
        <v>-</v>
      </c>
      <c r="N78" s="67"/>
      <c r="O78" s="30"/>
      <c r="P78" s="28"/>
      <c r="Q78" s="30"/>
      <c r="R78" s="68"/>
      <c r="S78" s="69"/>
      <c r="T78" s="54"/>
      <c r="U78" s="68"/>
      <c r="V78" s="70"/>
      <c r="W78" s="65"/>
      <c r="X78" s="66"/>
      <c r="Y78" s="83">
        <f t="shared" si="11"/>
        <v>0</v>
      </c>
      <c r="Z78" s="65"/>
      <c r="AA78" s="66"/>
      <c r="AB78" s="83">
        <f t="shared" si="12"/>
        <v>0</v>
      </c>
      <c r="AC78" s="82">
        <f t="shared" si="13"/>
        <v>0</v>
      </c>
      <c r="AD78" s="65"/>
      <c r="AE78" s="75"/>
      <c r="AF78" s="83">
        <f t="shared" si="14"/>
        <v>0</v>
      </c>
      <c r="AG78" s="54"/>
      <c r="AH78" s="54"/>
      <c r="AI78" s="59"/>
      <c r="AJ78" s="71"/>
      <c r="AK78" s="71"/>
      <c r="AL78" s="83">
        <f t="shared" si="15"/>
        <v>0</v>
      </c>
      <c r="AM78" s="82">
        <f t="shared" si="16"/>
        <v>0</v>
      </c>
      <c r="AN78" s="82">
        <f t="shared" si="17"/>
        <v>0</v>
      </c>
      <c r="AO78" s="72"/>
      <c r="AP78" s="72"/>
      <c r="AQ78" s="72"/>
      <c r="AR78" s="73"/>
      <c r="AS78" s="73"/>
      <c r="AT78" s="73"/>
      <c r="AU78" s="65"/>
      <c r="AV78" s="65"/>
      <c r="AW78" s="74">
        <v>0</v>
      </c>
      <c r="AX78" s="81">
        <f t="shared" si="9"/>
        <v>0</v>
      </c>
    </row>
    <row r="79" spans="1:50" ht="120" customHeight="1" x14ac:dyDescent="0.3">
      <c r="A79" s="63"/>
      <c r="B79" s="63"/>
      <c r="C79" s="1"/>
      <c r="D79" s="3"/>
      <c r="E79" s="64"/>
      <c r="F79" s="65"/>
      <c r="G79" s="66"/>
      <c r="H79" s="66"/>
      <c r="I79" s="63"/>
      <c r="J79" s="63"/>
      <c r="K79" s="63"/>
      <c r="L79" s="63"/>
      <c r="M79" s="84" t="str">
        <f t="shared" si="10"/>
        <v>-</v>
      </c>
      <c r="N79" s="67"/>
      <c r="O79" s="30"/>
      <c r="P79" s="28"/>
      <c r="Q79" s="30"/>
      <c r="R79" s="68"/>
      <c r="S79" s="69"/>
      <c r="T79" s="54"/>
      <c r="U79" s="68"/>
      <c r="V79" s="70"/>
      <c r="W79" s="65"/>
      <c r="X79" s="66"/>
      <c r="Y79" s="83">
        <f t="shared" si="11"/>
        <v>0</v>
      </c>
      <c r="Z79" s="65"/>
      <c r="AA79" s="66"/>
      <c r="AB79" s="83">
        <f t="shared" si="12"/>
        <v>0</v>
      </c>
      <c r="AC79" s="82">
        <f t="shared" si="13"/>
        <v>0</v>
      </c>
      <c r="AD79" s="65"/>
      <c r="AE79" s="75"/>
      <c r="AF79" s="83">
        <f t="shared" si="14"/>
        <v>0</v>
      </c>
      <c r="AG79" s="54"/>
      <c r="AH79" s="54"/>
      <c r="AI79" s="59"/>
      <c r="AJ79" s="71"/>
      <c r="AK79" s="71"/>
      <c r="AL79" s="83">
        <f t="shared" si="15"/>
        <v>0</v>
      </c>
      <c r="AM79" s="82">
        <f t="shared" si="16"/>
        <v>0</v>
      </c>
      <c r="AN79" s="82">
        <f t="shared" si="17"/>
        <v>0</v>
      </c>
      <c r="AO79" s="72"/>
      <c r="AP79" s="72"/>
      <c r="AQ79" s="72"/>
      <c r="AR79" s="73"/>
      <c r="AS79" s="73"/>
      <c r="AT79" s="73"/>
      <c r="AU79" s="65"/>
      <c r="AV79" s="65"/>
      <c r="AW79" s="74">
        <v>0</v>
      </c>
      <c r="AX79" s="81">
        <f t="shared" si="9"/>
        <v>0</v>
      </c>
    </row>
    <row r="80" spans="1:50" ht="120" customHeight="1" x14ac:dyDescent="0.3">
      <c r="A80" s="63"/>
      <c r="B80" s="63"/>
      <c r="C80" s="1"/>
      <c r="D80" s="3"/>
      <c r="E80" s="64"/>
      <c r="F80" s="65"/>
      <c r="G80" s="66"/>
      <c r="H80" s="66"/>
      <c r="I80" s="63"/>
      <c r="J80" s="63"/>
      <c r="K80" s="63"/>
      <c r="L80" s="63"/>
      <c r="M80" s="84" t="str">
        <f t="shared" si="10"/>
        <v>-</v>
      </c>
      <c r="N80" s="67"/>
      <c r="O80" s="30"/>
      <c r="P80" s="28"/>
      <c r="Q80" s="30"/>
      <c r="R80" s="68"/>
      <c r="S80" s="69"/>
      <c r="T80" s="54"/>
      <c r="U80" s="68"/>
      <c r="V80" s="70"/>
      <c r="W80" s="65"/>
      <c r="X80" s="66"/>
      <c r="Y80" s="83">
        <f t="shared" si="11"/>
        <v>0</v>
      </c>
      <c r="Z80" s="65"/>
      <c r="AA80" s="66"/>
      <c r="AB80" s="83">
        <f t="shared" si="12"/>
        <v>0</v>
      </c>
      <c r="AC80" s="82">
        <f t="shared" si="13"/>
        <v>0</v>
      </c>
      <c r="AD80" s="65"/>
      <c r="AE80" s="75"/>
      <c r="AF80" s="83">
        <f t="shared" si="14"/>
        <v>0</v>
      </c>
      <c r="AG80" s="54"/>
      <c r="AH80" s="54"/>
      <c r="AI80" s="59"/>
      <c r="AJ80" s="71"/>
      <c r="AK80" s="71"/>
      <c r="AL80" s="83">
        <f t="shared" si="15"/>
        <v>0</v>
      </c>
      <c r="AM80" s="82">
        <f t="shared" si="16"/>
        <v>0</v>
      </c>
      <c r="AN80" s="82">
        <f t="shared" si="17"/>
        <v>0</v>
      </c>
      <c r="AO80" s="72"/>
      <c r="AP80" s="72"/>
      <c r="AQ80" s="72"/>
      <c r="AR80" s="73"/>
      <c r="AS80" s="73"/>
      <c r="AT80" s="73"/>
      <c r="AU80" s="65"/>
      <c r="AV80" s="65"/>
      <c r="AW80" s="74">
        <v>0</v>
      </c>
      <c r="AX80" s="81">
        <f t="shared" si="9"/>
        <v>0</v>
      </c>
    </row>
    <row r="81" spans="1:50" ht="120" customHeight="1" x14ac:dyDescent="0.3">
      <c r="A81" s="63"/>
      <c r="B81" s="63"/>
      <c r="C81" s="1"/>
      <c r="D81" s="3"/>
      <c r="E81" s="64"/>
      <c r="F81" s="65"/>
      <c r="G81" s="66"/>
      <c r="H81" s="66"/>
      <c r="I81" s="63"/>
      <c r="J81" s="63"/>
      <c r="K81" s="63"/>
      <c r="L81" s="63"/>
      <c r="M81" s="84" t="str">
        <f t="shared" si="10"/>
        <v>-</v>
      </c>
      <c r="N81" s="67"/>
      <c r="O81" s="30"/>
      <c r="P81" s="28"/>
      <c r="Q81" s="30"/>
      <c r="R81" s="68"/>
      <c r="S81" s="69"/>
      <c r="T81" s="54"/>
      <c r="U81" s="68"/>
      <c r="V81" s="70"/>
      <c r="W81" s="65"/>
      <c r="X81" s="66"/>
      <c r="Y81" s="83">
        <f t="shared" si="11"/>
        <v>0</v>
      </c>
      <c r="Z81" s="65"/>
      <c r="AA81" s="66"/>
      <c r="AB81" s="83">
        <f t="shared" si="12"/>
        <v>0</v>
      </c>
      <c r="AC81" s="82">
        <f t="shared" si="13"/>
        <v>0</v>
      </c>
      <c r="AD81" s="65"/>
      <c r="AE81" s="75"/>
      <c r="AF81" s="83">
        <f t="shared" si="14"/>
        <v>0</v>
      </c>
      <c r="AG81" s="54"/>
      <c r="AH81" s="54"/>
      <c r="AI81" s="59"/>
      <c r="AJ81" s="71"/>
      <c r="AK81" s="71"/>
      <c r="AL81" s="83">
        <f t="shared" si="15"/>
        <v>0</v>
      </c>
      <c r="AM81" s="82">
        <f t="shared" si="16"/>
        <v>0</v>
      </c>
      <c r="AN81" s="82">
        <f t="shared" si="17"/>
        <v>0</v>
      </c>
      <c r="AO81" s="72"/>
      <c r="AP81" s="72"/>
      <c r="AQ81" s="72"/>
      <c r="AR81" s="73"/>
      <c r="AS81" s="73"/>
      <c r="AT81" s="73"/>
      <c r="AU81" s="65"/>
      <c r="AV81" s="65"/>
      <c r="AW81" s="74">
        <v>0</v>
      </c>
      <c r="AX81" s="81">
        <f t="shared" si="9"/>
        <v>0</v>
      </c>
    </row>
    <row r="82" spans="1:50" ht="120" customHeight="1" x14ac:dyDescent="0.3">
      <c r="A82" s="63"/>
      <c r="B82" s="63"/>
      <c r="C82" s="1"/>
      <c r="D82" s="3"/>
      <c r="E82" s="64"/>
      <c r="F82" s="65"/>
      <c r="G82" s="66"/>
      <c r="H82" s="66"/>
      <c r="I82" s="63"/>
      <c r="J82" s="63"/>
      <c r="K82" s="63"/>
      <c r="L82" s="63"/>
      <c r="M82" s="84" t="str">
        <f t="shared" si="10"/>
        <v>-</v>
      </c>
      <c r="N82" s="67"/>
      <c r="O82" s="30"/>
      <c r="P82" s="28"/>
      <c r="Q82" s="30"/>
      <c r="R82" s="68"/>
      <c r="S82" s="69"/>
      <c r="T82" s="54"/>
      <c r="U82" s="68"/>
      <c r="V82" s="70"/>
      <c r="W82" s="65"/>
      <c r="X82" s="66"/>
      <c r="Y82" s="83">
        <f t="shared" si="11"/>
        <v>0</v>
      </c>
      <c r="Z82" s="65"/>
      <c r="AA82" s="66"/>
      <c r="AB82" s="83">
        <f t="shared" si="12"/>
        <v>0</v>
      </c>
      <c r="AC82" s="82">
        <f t="shared" si="13"/>
        <v>0</v>
      </c>
      <c r="AD82" s="65"/>
      <c r="AE82" s="75"/>
      <c r="AF82" s="83">
        <f t="shared" si="14"/>
        <v>0</v>
      </c>
      <c r="AG82" s="54"/>
      <c r="AH82" s="54"/>
      <c r="AI82" s="59"/>
      <c r="AJ82" s="71"/>
      <c r="AK82" s="71"/>
      <c r="AL82" s="83">
        <f t="shared" si="15"/>
        <v>0</v>
      </c>
      <c r="AM82" s="82">
        <f t="shared" si="16"/>
        <v>0</v>
      </c>
      <c r="AN82" s="82">
        <f t="shared" si="17"/>
        <v>0</v>
      </c>
      <c r="AO82" s="72"/>
      <c r="AP82" s="72"/>
      <c r="AQ82" s="72"/>
      <c r="AR82" s="73"/>
      <c r="AS82" s="73"/>
      <c r="AT82" s="73"/>
      <c r="AU82" s="65"/>
      <c r="AV82" s="65"/>
      <c r="AW82" s="74">
        <v>0</v>
      </c>
      <c r="AX82" s="81">
        <f t="shared" si="9"/>
        <v>0</v>
      </c>
    </row>
    <row r="83" spans="1:50" ht="120" customHeight="1" x14ac:dyDescent="0.3">
      <c r="A83" s="63"/>
      <c r="B83" s="63"/>
      <c r="C83" s="1"/>
      <c r="D83" s="3"/>
      <c r="E83" s="64"/>
      <c r="F83" s="65"/>
      <c r="G83" s="66"/>
      <c r="H83" s="66"/>
      <c r="I83" s="63"/>
      <c r="J83" s="63"/>
      <c r="K83" s="63"/>
      <c r="L83" s="63"/>
      <c r="M83" s="84" t="str">
        <f t="shared" si="10"/>
        <v>-</v>
      </c>
      <c r="N83" s="67"/>
      <c r="O83" s="30"/>
      <c r="P83" s="28"/>
      <c r="Q83" s="30"/>
      <c r="R83" s="68"/>
      <c r="S83" s="69"/>
      <c r="T83" s="54"/>
      <c r="U83" s="68"/>
      <c r="V83" s="70"/>
      <c r="W83" s="65"/>
      <c r="X83" s="66"/>
      <c r="Y83" s="83">
        <f t="shared" si="11"/>
        <v>0</v>
      </c>
      <c r="Z83" s="65"/>
      <c r="AA83" s="66"/>
      <c r="AB83" s="83">
        <f t="shared" si="12"/>
        <v>0</v>
      </c>
      <c r="AC83" s="82">
        <f t="shared" si="13"/>
        <v>0</v>
      </c>
      <c r="AD83" s="65"/>
      <c r="AE83" s="75"/>
      <c r="AF83" s="83">
        <f t="shared" si="14"/>
        <v>0</v>
      </c>
      <c r="AG83" s="54"/>
      <c r="AH83" s="54"/>
      <c r="AI83" s="59"/>
      <c r="AJ83" s="71"/>
      <c r="AK83" s="71"/>
      <c r="AL83" s="83">
        <f t="shared" si="15"/>
        <v>0</v>
      </c>
      <c r="AM83" s="82">
        <f t="shared" si="16"/>
        <v>0</v>
      </c>
      <c r="AN83" s="82">
        <f t="shared" si="17"/>
        <v>0</v>
      </c>
      <c r="AO83" s="72"/>
      <c r="AP83" s="72"/>
      <c r="AQ83" s="72"/>
      <c r="AR83" s="73"/>
      <c r="AS83" s="73"/>
      <c r="AT83" s="73"/>
      <c r="AU83" s="65"/>
      <c r="AV83" s="65"/>
      <c r="AW83" s="74">
        <v>0</v>
      </c>
      <c r="AX83" s="81">
        <f t="shared" si="9"/>
        <v>0</v>
      </c>
    </row>
    <row r="84" spans="1:50" ht="120" customHeight="1" x14ac:dyDescent="0.3">
      <c r="A84" s="63"/>
      <c r="B84" s="63"/>
      <c r="C84" s="1"/>
      <c r="D84" s="3"/>
      <c r="E84" s="64"/>
      <c r="F84" s="65"/>
      <c r="G84" s="66"/>
      <c r="H84" s="66"/>
      <c r="I84" s="63"/>
      <c r="J84" s="63"/>
      <c r="K84" s="63"/>
      <c r="L84" s="63"/>
      <c r="M84" s="84" t="str">
        <f t="shared" si="10"/>
        <v>-</v>
      </c>
      <c r="N84" s="67"/>
      <c r="O84" s="30"/>
      <c r="P84" s="28"/>
      <c r="Q84" s="30"/>
      <c r="R84" s="68"/>
      <c r="S84" s="69"/>
      <c r="T84" s="54"/>
      <c r="U84" s="68"/>
      <c r="V84" s="70"/>
      <c r="W84" s="65"/>
      <c r="X84" s="66"/>
      <c r="Y84" s="83">
        <f t="shared" si="11"/>
        <v>0</v>
      </c>
      <c r="Z84" s="65"/>
      <c r="AA84" s="66"/>
      <c r="AB84" s="83">
        <f t="shared" si="12"/>
        <v>0</v>
      </c>
      <c r="AC84" s="82">
        <f t="shared" si="13"/>
        <v>0</v>
      </c>
      <c r="AD84" s="65"/>
      <c r="AE84" s="75"/>
      <c r="AF84" s="83">
        <f t="shared" si="14"/>
        <v>0</v>
      </c>
      <c r="AG84" s="54"/>
      <c r="AH84" s="54"/>
      <c r="AI84" s="59"/>
      <c r="AJ84" s="71"/>
      <c r="AK84" s="71"/>
      <c r="AL84" s="83">
        <f t="shared" si="15"/>
        <v>0</v>
      </c>
      <c r="AM84" s="82">
        <f t="shared" si="16"/>
        <v>0</v>
      </c>
      <c r="AN84" s="82">
        <f t="shared" si="17"/>
        <v>0</v>
      </c>
      <c r="AO84" s="72"/>
      <c r="AP84" s="72"/>
      <c r="AQ84" s="72"/>
      <c r="AR84" s="73"/>
      <c r="AS84" s="73"/>
      <c r="AT84" s="73"/>
      <c r="AU84" s="65"/>
      <c r="AV84" s="65"/>
      <c r="AW84" s="74">
        <v>0</v>
      </c>
      <c r="AX84" s="81">
        <f t="shared" si="9"/>
        <v>0</v>
      </c>
    </row>
    <row r="85" spans="1:50" ht="120" customHeight="1" x14ac:dyDescent="0.3">
      <c r="A85" s="63"/>
      <c r="B85" s="63"/>
      <c r="C85" s="1"/>
      <c r="D85" s="3"/>
      <c r="E85" s="64"/>
      <c r="F85" s="65"/>
      <c r="G85" s="66"/>
      <c r="H85" s="66"/>
      <c r="I85" s="63"/>
      <c r="J85" s="63"/>
      <c r="K85" s="63"/>
      <c r="L85" s="63"/>
      <c r="M85" s="84" t="str">
        <f t="shared" si="10"/>
        <v>-</v>
      </c>
      <c r="N85" s="67"/>
      <c r="O85" s="30"/>
      <c r="P85" s="28"/>
      <c r="Q85" s="30"/>
      <c r="R85" s="68"/>
      <c r="S85" s="69"/>
      <c r="T85" s="54"/>
      <c r="U85" s="68"/>
      <c r="V85" s="70"/>
      <c r="W85" s="65"/>
      <c r="X85" s="66"/>
      <c r="Y85" s="83">
        <f t="shared" si="11"/>
        <v>0</v>
      </c>
      <c r="Z85" s="65"/>
      <c r="AA85" s="66"/>
      <c r="AB85" s="83">
        <f t="shared" si="12"/>
        <v>0</v>
      </c>
      <c r="AC85" s="82">
        <f t="shared" si="13"/>
        <v>0</v>
      </c>
      <c r="AD85" s="65"/>
      <c r="AE85" s="75"/>
      <c r="AF85" s="83">
        <f t="shared" si="14"/>
        <v>0</v>
      </c>
      <c r="AG85" s="54"/>
      <c r="AH85" s="54"/>
      <c r="AI85" s="59"/>
      <c r="AJ85" s="71"/>
      <c r="AK85" s="71"/>
      <c r="AL85" s="83">
        <f t="shared" si="15"/>
        <v>0</v>
      </c>
      <c r="AM85" s="82">
        <f t="shared" si="16"/>
        <v>0</v>
      </c>
      <c r="AN85" s="82">
        <f t="shared" si="17"/>
        <v>0</v>
      </c>
      <c r="AO85" s="72"/>
      <c r="AP85" s="72"/>
      <c r="AQ85" s="72"/>
      <c r="AR85" s="73"/>
      <c r="AS85" s="73"/>
      <c r="AT85" s="73"/>
      <c r="AU85" s="65"/>
      <c r="AV85" s="65"/>
      <c r="AW85" s="74">
        <v>0</v>
      </c>
      <c r="AX85" s="81">
        <f t="shared" si="9"/>
        <v>0</v>
      </c>
    </row>
    <row r="86" spans="1:50" ht="120" customHeight="1" x14ac:dyDescent="0.3">
      <c r="A86" s="63"/>
      <c r="B86" s="63"/>
      <c r="C86" s="1"/>
      <c r="D86" s="3"/>
      <c r="E86" s="64"/>
      <c r="F86" s="65"/>
      <c r="G86" s="66"/>
      <c r="H86" s="66"/>
      <c r="I86" s="63"/>
      <c r="J86" s="63"/>
      <c r="K86" s="63"/>
      <c r="L86" s="63"/>
      <c r="M86" s="84" t="str">
        <f t="shared" si="10"/>
        <v>-</v>
      </c>
      <c r="N86" s="67"/>
      <c r="O86" s="30"/>
      <c r="P86" s="28"/>
      <c r="Q86" s="30"/>
      <c r="R86" s="68"/>
      <c r="S86" s="69"/>
      <c r="T86" s="54"/>
      <c r="U86" s="68"/>
      <c r="V86" s="70"/>
      <c r="W86" s="65"/>
      <c r="X86" s="66"/>
      <c r="Y86" s="83">
        <f t="shared" si="11"/>
        <v>0</v>
      </c>
      <c r="Z86" s="65"/>
      <c r="AA86" s="66"/>
      <c r="AB86" s="83">
        <f t="shared" si="12"/>
        <v>0</v>
      </c>
      <c r="AC86" s="82">
        <f t="shared" si="13"/>
        <v>0</v>
      </c>
      <c r="AD86" s="65"/>
      <c r="AE86" s="75"/>
      <c r="AF86" s="83">
        <f t="shared" si="14"/>
        <v>0</v>
      </c>
      <c r="AG86" s="54"/>
      <c r="AH86" s="54"/>
      <c r="AI86" s="59"/>
      <c r="AJ86" s="71"/>
      <c r="AK86" s="71"/>
      <c r="AL86" s="83">
        <f t="shared" si="15"/>
        <v>0</v>
      </c>
      <c r="AM86" s="82">
        <f t="shared" si="16"/>
        <v>0</v>
      </c>
      <c r="AN86" s="82">
        <f t="shared" si="17"/>
        <v>0</v>
      </c>
      <c r="AO86" s="72"/>
      <c r="AP86" s="72"/>
      <c r="AQ86" s="72"/>
      <c r="AR86" s="73"/>
      <c r="AS86" s="73"/>
      <c r="AT86" s="73"/>
      <c r="AU86" s="65"/>
      <c r="AV86" s="65"/>
      <c r="AW86" s="74">
        <v>0</v>
      </c>
      <c r="AX86" s="81">
        <f t="shared" si="9"/>
        <v>0</v>
      </c>
    </row>
    <row r="87" spans="1:50" ht="120" customHeight="1" x14ac:dyDescent="0.3">
      <c r="A87" s="63"/>
      <c r="B87" s="63"/>
      <c r="C87" s="1"/>
      <c r="D87" s="3"/>
      <c r="E87" s="64"/>
      <c r="F87" s="65"/>
      <c r="G87" s="66"/>
      <c r="H87" s="66"/>
      <c r="I87" s="63"/>
      <c r="J87" s="63"/>
      <c r="K87" s="63"/>
      <c r="L87" s="63"/>
      <c r="M87" s="84" t="str">
        <f t="shared" si="10"/>
        <v>-</v>
      </c>
      <c r="N87" s="67"/>
      <c r="O87" s="30"/>
      <c r="P87" s="28"/>
      <c r="Q87" s="30"/>
      <c r="R87" s="68"/>
      <c r="S87" s="69"/>
      <c r="T87" s="54"/>
      <c r="U87" s="68"/>
      <c r="V87" s="70"/>
      <c r="W87" s="65"/>
      <c r="X87" s="66"/>
      <c r="Y87" s="83">
        <f t="shared" si="11"/>
        <v>0</v>
      </c>
      <c r="Z87" s="65"/>
      <c r="AA87" s="66"/>
      <c r="AB87" s="83">
        <f t="shared" si="12"/>
        <v>0</v>
      </c>
      <c r="AC87" s="82">
        <f t="shared" si="13"/>
        <v>0</v>
      </c>
      <c r="AD87" s="65"/>
      <c r="AE87" s="75"/>
      <c r="AF87" s="83">
        <f t="shared" si="14"/>
        <v>0</v>
      </c>
      <c r="AG87" s="54"/>
      <c r="AH87" s="54"/>
      <c r="AI87" s="59"/>
      <c r="AJ87" s="71"/>
      <c r="AK87" s="71"/>
      <c r="AL87" s="83">
        <f t="shared" si="15"/>
        <v>0</v>
      </c>
      <c r="AM87" s="82">
        <f t="shared" si="16"/>
        <v>0</v>
      </c>
      <c r="AN87" s="82">
        <f t="shared" si="17"/>
        <v>0</v>
      </c>
      <c r="AO87" s="72"/>
      <c r="AP87" s="72"/>
      <c r="AQ87" s="72"/>
      <c r="AR87" s="73"/>
      <c r="AS87" s="73"/>
      <c r="AT87" s="73"/>
      <c r="AU87" s="65"/>
      <c r="AV87" s="65"/>
      <c r="AW87" s="74">
        <v>0</v>
      </c>
      <c r="AX87" s="81">
        <f t="shared" si="9"/>
        <v>0</v>
      </c>
    </row>
    <row r="88" spans="1:50" ht="120" customHeight="1" x14ac:dyDescent="0.3">
      <c r="A88" s="63"/>
      <c r="B88" s="63"/>
      <c r="C88" s="1"/>
      <c r="D88" s="3"/>
      <c r="E88" s="64"/>
      <c r="F88" s="65"/>
      <c r="G88" s="66"/>
      <c r="H88" s="66"/>
      <c r="I88" s="63"/>
      <c r="J88" s="63"/>
      <c r="K88" s="63"/>
      <c r="L88" s="63"/>
      <c r="M88" s="84" t="str">
        <f t="shared" si="10"/>
        <v>-</v>
      </c>
      <c r="N88" s="67"/>
      <c r="O88" s="30"/>
      <c r="P88" s="28"/>
      <c r="Q88" s="30"/>
      <c r="R88" s="68"/>
      <c r="S88" s="69"/>
      <c r="T88" s="54"/>
      <c r="U88" s="68"/>
      <c r="V88" s="70"/>
      <c r="W88" s="65"/>
      <c r="X88" s="66"/>
      <c r="Y88" s="83">
        <f t="shared" si="11"/>
        <v>0</v>
      </c>
      <c r="Z88" s="65"/>
      <c r="AA88" s="66"/>
      <c r="AB88" s="83">
        <f t="shared" si="12"/>
        <v>0</v>
      </c>
      <c r="AC88" s="82">
        <f t="shared" si="13"/>
        <v>0</v>
      </c>
      <c r="AD88" s="65"/>
      <c r="AE88" s="75"/>
      <c r="AF88" s="83">
        <f t="shared" si="14"/>
        <v>0</v>
      </c>
      <c r="AG88" s="54"/>
      <c r="AH88" s="54"/>
      <c r="AI88" s="59"/>
      <c r="AJ88" s="71"/>
      <c r="AK88" s="71"/>
      <c r="AL88" s="83">
        <f t="shared" si="15"/>
        <v>0</v>
      </c>
      <c r="AM88" s="82">
        <f t="shared" si="16"/>
        <v>0</v>
      </c>
      <c r="AN88" s="82">
        <f t="shared" si="17"/>
        <v>0</v>
      </c>
      <c r="AO88" s="72"/>
      <c r="AP88" s="72"/>
      <c r="AQ88" s="72"/>
      <c r="AR88" s="73"/>
      <c r="AS88" s="73"/>
      <c r="AT88" s="73"/>
      <c r="AU88" s="65"/>
      <c r="AV88" s="65"/>
      <c r="AW88" s="74">
        <v>0</v>
      </c>
      <c r="AX88" s="81">
        <f t="shared" si="9"/>
        <v>0</v>
      </c>
    </row>
    <row r="89" spans="1:50" ht="120" customHeight="1" x14ac:dyDescent="0.3">
      <c r="A89" s="63"/>
      <c r="B89" s="63"/>
      <c r="C89" s="1"/>
      <c r="D89" s="3"/>
      <c r="E89" s="64"/>
      <c r="F89" s="65"/>
      <c r="G89" s="66"/>
      <c r="H89" s="66"/>
      <c r="I89" s="63"/>
      <c r="J89" s="63"/>
      <c r="K89" s="63"/>
      <c r="L89" s="63"/>
      <c r="M89" s="84" t="str">
        <f t="shared" si="10"/>
        <v>-</v>
      </c>
      <c r="N89" s="67"/>
      <c r="O89" s="30"/>
      <c r="P89" s="28"/>
      <c r="Q89" s="30"/>
      <c r="R89" s="68"/>
      <c r="S89" s="69"/>
      <c r="T89" s="54"/>
      <c r="U89" s="68"/>
      <c r="V89" s="70"/>
      <c r="W89" s="65"/>
      <c r="X89" s="66"/>
      <c r="Y89" s="83">
        <f t="shared" si="11"/>
        <v>0</v>
      </c>
      <c r="Z89" s="65"/>
      <c r="AA89" s="66"/>
      <c r="AB89" s="83">
        <f t="shared" si="12"/>
        <v>0</v>
      </c>
      <c r="AC89" s="82">
        <f t="shared" si="13"/>
        <v>0</v>
      </c>
      <c r="AD89" s="65"/>
      <c r="AE89" s="75"/>
      <c r="AF89" s="83">
        <f t="shared" si="14"/>
        <v>0</v>
      </c>
      <c r="AG89" s="54"/>
      <c r="AH89" s="54"/>
      <c r="AI89" s="59"/>
      <c r="AJ89" s="71"/>
      <c r="AK89" s="71"/>
      <c r="AL89" s="83">
        <f t="shared" si="15"/>
        <v>0</v>
      </c>
      <c r="AM89" s="82">
        <f t="shared" si="16"/>
        <v>0</v>
      </c>
      <c r="AN89" s="82">
        <f t="shared" si="17"/>
        <v>0</v>
      </c>
      <c r="AO89" s="72"/>
      <c r="AP89" s="72"/>
      <c r="AQ89" s="72"/>
      <c r="AR89" s="73"/>
      <c r="AS89" s="73"/>
      <c r="AT89" s="73"/>
      <c r="AU89" s="65"/>
      <c r="AV89" s="65"/>
      <c r="AW89" s="74">
        <v>0</v>
      </c>
      <c r="AX89" s="81">
        <f t="shared" si="9"/>
        <v>0</v>
      </c>
    </row>
    <row r="90" spans="1:50" ht="120" customHeight="1" x14ac:dyDescent="0.3">
      <c r="A90" s="63"/>
      <c r="B90" s="63"/>
      <c r="C90" s="1"/>
      <c r="D90" s="3"/>
      <c r="E90" s="64"/>
      <c r="F90" s="65"/>
      <c r="G90" s="66"/>
      <c r="H90" s="66"/>
      <c r="I90" s="63"/>
      <c r="J90" s="63"/>
      <c r="K90" s="63"/>
      <c r="L90" s="63"/>
      <c r="M90" s="84" t="str">
        <f t="shared" si="10"/>
        <v>-</v>
      </c>
      <c r="N90" s="67"/>
      <c r="O90" s="30"/>
      <c r="P90" s="28"/>
      <c r="Q90" s="30"/>
      <c r="R90" s="68"/>
      <c r="S90" s="69"/>
      <c r="T90" s="54"/>
      <c r="U90" s="68"/>
      <c r="V90" s="70"/>
      <c r="W90" s="65"/>
      <c r="X90" s="66"/>
      <c r="Y90" s="83">
        <f t="shared" si="11"/>
        <v>0</v>
      </c>
      <c r="Z90" s="65"/>
      <c r="AA90" s="66"/>
      <c r="AB90" s="83">
        <f t="shared" si="12"/>
        <v>0</v>
      </c>
      <c r="AC90" s="82">
        <f t="shared" si="13"/>
        <v>0</v>
      </c>
      <c r="AD90" s="65"/>
      <c r="AE90" s="75"/>
      <c r="AF90" s="83">
        <f t="shared" si="14"/>
        <v>0</v>
      </c>
      <c r="AG90" s="54"/>
      <c r="AH90" s="54"/>
      <c r="AI90" s="59"/>
      <c r="AJ90" s="71"/>
      <c r="AK90" s="71"/>
      <c r="AL90" s="83">
        <f t="shared" si="15"/>
        <v>0</v>
      </c>
      <c r="AM90" s="82">
        <f t="shared" si="16"/>
        <v>0</v>
      </c>
      <c r="AN90" s="82">
        <f t="shared" si="17"/>
        <v>0</v>
      </c>
      <c r="AO90" s="72"/>
      <c r="AP90" s="72"/>
      <c r="AQ90" s="72"/>
      <c r="AR90" s="73"/>
      <c r="AS90" s="73"/>
      <c r="AT90" s="73"/>
      <c r="AU90" s="65"/>
      <c r="AV90" s="65"/>
      <c r="AW90" s="74">
        <v>0</v>
      </c>
      <c r="AX90" s="81">
        <f t="shared" si="9"/>
        <v>0</v>
      </c>
    </row>
    <row r="91" spans="1:50" ht="120" customHeight="1" x14ac:dyDescent="0.3">
      <c r="A91" s="63"/>
      <c r="B91" s="63"/>
      <c r="C91" s="1"/>
      <c r="D91" s="3"/>
      <c r="E91" s="64"/>
      <c r="F91" s="65"/>
      <c r="G91" s="66"/>
      <c r="H91" s="66"/>
      <c r="I91" s="63"/>
      <c r="J91" s="63"/>
      <c r="K91" s="63"/>
      <c r="L91" s="63"/>
      <c r="M91" s="84" t="str">
        <f t="shared" si="10"/>
        <v>-</v>
      </c>
      <c r="N91" s="67"/>
      <c r="O91" s="30"/>
      <c r="P91" s="28"/>
      <c r="Q91" s="30"/>
      <c r="R91" s="68"/>
      <c r="S91" s="69"/>
      <c r="T91" s="54"/>
      <c r="U91" s="68"/>
      <c r="V91" s="70"/>
      <c r="W91" s="65"/>
      <c r="X91" s="66"/>
      <c r="Y91" s="83">
        <f t="shared" si="11"/>
        <v>0</v>
      </c>
      <c r="Z91" s="65"/>
      <c r="AA91" s="66"/>
      <c r="AB91" s="83">
        <f t="shared" si="12"/>
        <v>0</v>
      </c>
      <c r="AC91" s="82">
        <f t="shared" si="13"/>
        <v>0</v>
      </c>
      <c r="AD91" s="65"/>
      <c r="AE91" s="75"/>
      <c r="AF91" s="83">
        <f t="shared" si="14"/>
        <v>0</v>
      </c>
      <c r="AG91" s="54"/>
      <c r="AH91" s="54"/>
      <c r="AI91" s="59"/>
      <c r="AJ91" s="71"/>
      <c r="AK91" s="71"/>
      <c r="AL91" s="83">
        <f t="shared" si="15"/>
        <v>0</v>
      </c>
      <c r="AM91" s="82">
        <f t="shared" si="16"/>
        <v>0</v>
      </c>
      <c r="AN91" s="82">
        <f t="shared" si="17"/>
        <v>0</v>
      </c>
      <c r="AO91" s="72"/>
      <c r="AP91" s="72"/>
      <c r="AQ91" s="72"/>
      <c r="AR91" s="73"/>
      <c r="AS91" s="73"/>
      <c r="AT91" s="73"/>
      <c r="AU91" s="65"/>
      <c r="AV91" s="65"/>
      <c r="AW91" s="74">
        <v>0</v>
      </c>
      <c r="AX91" s="81">
        <f t="shared" si="9"/>
        <v>0</v>
      </c>
    </row>
    <row r="92" spans="1:50" ht="120" customHeight="1" x14ac:dyDescent="0.3">
      <c r="A92" s="63"/>
      <c r="B92" s="63"/>
      <c r="C92" s="1"/>
      <c r="D92" s="3"/>
      <c r="E92" s="64"/>
      <c r="F92" s="65"/>
      <c r="G92" s="66"/>
      <c r="H92" s="66"/>
      <c r="I92" s="63"/>
      <c r="J92" s="63"/>
      <c r="K92" s="63"/>
      <c r="L92" s="63"/>
      <c r="M92" s="84" t="str">
        <f t="shared" si="10"/>
        <v>-</v>
      </c>
      <c r="N92" s="67"/>
      <c r="O92" s="30"/>
      <c r="P92" s="28"/>
      <c r="Q92" s="30"/>
      <c r="R92" s="68"/>
      <c r="S92" s="69"/>
      <c r="T92" s="54"/>
      <c r="U92" s="68"/>
      <c r="V92" s="70"/>
      <c r="W92" s="65"/>
      <c r="X92" s="66"/>
      <c r="Y92" s="83">
        <f t="shared" si="11"/>
        <v>0</v>
      </c>
      <c r="Z92" s="65"/>
      <c r="AA92" s="66"/>
      <c r="AB92" s="83">
        <f t="shared" si="12"/>
        <v>0</v>
      </c>
      <c r="AC92" s="82">
        <f t="shared" si="13"/>
        <v>0</v>
      </c>
      <c r="AD92" s="65"/>
      <c r="AE92" s="75"/>
      <c r="AF92" s="83">
        <f t="shared" si="14"/>
        <v>0</v>
      </c>
      <c r="AG92" s="54"/>
      <c r="AH92" s="54"/>
      <c r="AI92" s="59"/>
      <c r="AJ92" s="71"/>
      <c r="AK92" s="71"/>
      <c r="AL92" s="83">
        <f t="shared" si="15"/>
        <v>0</v>
      </c>
      <c r="AM92" s="82">
        <f t="shared" si="16"/>
        <v>0</v>
      </c>
      <c r="AN92" s="82">
        <f t="shared" si="17"/>
        <v>0</v>
      </c>
      <c r="AO92" s="72"/>
      <c r="AP92" s="72"/>
      <c r="AQ92" s="72"/>
      <c r="AR92" s="73"/>
      <c r="AS92" s="73"/>
      <c r="AT92" s="73"/>
      <c r="AU92" s="65"/>
      <c r="AV92" s="65"/>
      <c r="AW92" s="74">
        <v>0</v>
      </c>
      <c r="AX92" s="81">
        <f t="shared" si="9"/>
        <v>0</v>
      </c>
    </row>
    <row r="93" spans="1:50" ht="120" customHeight="1" x14ac:dyDescent="0.3">
      <c r="A93" s="63"/>
      <c r="B93" s="63"/>
      <c r="C93" s="1"/>
      <c r="D93" s="3"/>
      <c r="E93" s="64"/>
      <c r="F93" s="65"/>
      <c r="G93" s="66"/>
      <c r="H93" s="66"/>
      <c r="I93" s="63"/>
      <c r="J93" s="63"/>
      <c r="K93" s="63"/>
      <c r="L93" s="63"/>
      <c r="M93" s="84" t="str">
        <f t="shared" si="10"/>
        <v>-</v>
      </c>
      <c r="N93" s="67"/>
      <c r="O93" s="30"/>
      <c r="P93" s="28"/>
      <c r="Q93" s="30"/>
      <c r="R93" s="68"/>
      <c r="S93" s="69"/>
      <c r="T93" s="54"/>
      <c r="U93" s="68"/>
      <c r="V93" s="70"/>
      <c r="W93" s="65"/>
      <c r="X93" s="66"/>
      <c r="Y93" s="83">
        <f t="shared" si="11"/>
        <v>0</v>
      </c>
      <c r="Z93" s="65"/>
      <c r="AA93" s="66"/>
      <c r="AB93" s="83">
        <f t="shared" si="12"/>
        <v>0</v>
      </c>
      <c r="AC93" s="82">
        <f t="shared" si="13"/>
        <v>0</v>
      </c>
      <c r="AD93" s="65"/>
      <c r="AE93" s="75"/>
      <c r="AF93" s="83">
        <f t="shared" si="14"/>
        <v>0</v>
      </c>
      <c r="AG93" s="54"/>
      <c r="AH93" s="54"/>
      <c r="AI93" s="59"/>
      <c r="AJ93" s="71"/>
      <c r="AK93" s="71"/>
      <c r="AL93" s="83">
        <f t="shared" si="15"/>
        <v>0</v>
      </c>
      <c r="AM93" s="82">
        <f t="shared" si="16"/>
        <v>0</v>
      </c>
      <c r="AN93" s="82">
        <f t="shared" si="17"/>
        <v>0</v>
      </c>
      <c r="AO93" s="72"/>
      <c r="AP93" s="72"/>
      <c r="AQ93" s="72"/>
      <c r="AR93" s="73"/>
      <c r="AS93" s="73"/>
      <c r="AT93" s="73"/>
      <c r="AU93" s="65"/>
      <c r="AV93" s="65"/>
      <c r="AW93" s="74">
        <v>0</v>
      </c>
      <c r="AX93" s="81">
        <f t="shared" si="9"/>
        <v>0</v>
      </c>
    </row>
    <row r="94" spans="1:50" ht="120" customHeight="1" x14ac:dyDescent="0.3">
      <c r="A94" s="63"/>
      <c r="B94" s="63"/>
      <c r="C94" s="1"/>
      <c r="D94" s="3"/>
      <c r="E94" s="64"/>
      <c r="F94" s="65"/>
      <c r="G94" s="66"/>
      <c r="H94" s="66"/>
      <c r="I94" s="63"/>
      <c r="J94" s="63"/>
      <c r="K94" s="63"/>
      <c r="L94" s="63"/>
      <c r="M94" s="84" t="str">
        <f t="shared" si="10"/>
        <v>-</v>
      </c>
      <c r="N94" s="67"/>
      <c r="O94" s="30"/>
      <c r="P94" s="28"/>
      <c r="Q94" s="30"/>
      <c r="R94" s="68"/>
      <c r="S94" s="69"/>
      <c r="T94" s="54"/>
      <c r="U94" s="68"/>
      <c r="V94" s="70"/>
      <c r="W94" s="65"/>
      <c r="X94" s="66"/>
      <c r="Y94" s="83">
        <f t="shared" si="11"/>
        <v>0</v>
      </c>
      <c r="Z94" s="65"/>
      <c r="AA94" s="66"/>
      <c r="AB94" s="83">
        <f t="shared" si="12"/>
        <v>0</v>
      </c>
      <c r="AC94" s="82">
        <f t="shared" si="13"/>
        <v>0</v>
      </c>
      <c r="AD94" s="65"/>
      <c r="AE94" s="75"/>
      <c r="AF94" s="83">
        <f t="shared" si="14"/>
        <v>0</v>
      </c>
      <c r="AG94" s="54"/>
      <c r="AH94" s="54"/>
      <c r="AI94" s="59"/>
      <c r="AJ94" s="71"/>
      <c r="AK94" s="71"/>
      <c r="AL94" s="83">
        <f t="shared" si="15"/>
        <v>0</v>
      </c>
      <c r="AM94" s="82">
        <f t="shared" si="16"/>
        <v>0</v>
      </c>
      <c r="AN94" s="82">
        <f t="shared" si="17"/>
        <v>0</v>
      </c>
      <c r="AO94" s="72"/>
      <c r="AP94" s="72"/>
      <c r="AQ94" s="72"/>
      <c r="AR94" s="73"/>
      <c r="AS94" s="73"/>
      <c r="AT94" s="73"/>
      <c r="AU94" s="65"/>
      <c r="AV94" s="65"/>
      <c r="AW94" s="74">
        <v>0</v>
      </c>
      <c r="AX94" s="81">
        <f t="shared" si="9"/>
        <v>0</v>
      </c>
    </row>
    <row r="95" spans="1:50" ht="120" customHeight="1" x14ac:dyDescent="0.3">
      <c r="A95" s="63"/>
      <c r="B95" s="63"/>
      <c r="C95" s="1"/>
      <c r="D95" s="3"/>
      <c r="E95" s="64"/>
      <c r="F95" s="65"/>
      <c r="G95" s="66"/>
      <c r="H95" s="66"/>
      <c r="I95" s="63"/>
      <c r="J95" s="63"/>
      <c r="K95" s="63"/>
      <c r="L95" s="63"/>
      <c r="M95" s="84" t="str">
        <f t="shared" si="10"/>
        <v>-</v>
      </c>
      <c r="N95" s="67"/>
      <c r="O95" s="30"/>
      <c r="P95" s="28"/>
      <c r="Q95" s="30"/>
      <c r="R95" s="68"/>
      <c r="S95" s="69"/>
      <c r="T95" s="54"/>
      <c r="U95" s="68"/>
      <c r="V95" s="70"/>
      <c r="W95" s="65"/>
      <c r="X95" s="66"/>
      <c r="Y95" s="83">
        <f t="shared" si="11"/>
        <v>0</v>
      </c>
      <c r="Z95" s="65"/>
      <c r="AA95" s="66"/>
      <c r="AB95" s="83">
        <f t="shared" si="12"/>
        <v>0</v>
      </c>
      <c r="AC95" s="82">
        <f t="shared" si="13"/>
        <v>0</v>
      </c>
      <c r="AD95" s="65"/>
      <c r="AE95" s="75"/>
      <c r="AF95" s="83">
        <f t="shared" si="14"/>
        <v>0</v>
      </c>
      <c r="AG95" s="54"/>
      <c r="AH95" s="54"/>
      <c r="AI95" s="59"/>
      <c r="AJ95" s="71"/>
      <c r="AK95" s="71"/>
      <c r="AL95" s="83">
        <f t="shared" si="15"/>
        <v>0</v>
      </c>
      <c r="AM95" s="82">
        <f t="shared" si="16"/>
        <v>0</v>
      </c>
      <c r="AN95" s="82">
        <f t="shared" si="17"/>
        <v>0</v>
      </c>
      <c r="AO95" s="72"/>
      <c r="AP95" s="72"/>
      <c r="AQ95" s="72"/>
      <c r="AR95" s="73"/>
      <c r="AS95" s="73"/>
      <c r="AT95" s="73"/>
      <c r="AU95" s="65"/>
      <c r="AV95" s="65"/>
      <c r="AW95" s="74">
        <v>0</v>
      </c>
      <c r="AX95" s="81">
        <f t="shared" si="9"/>
        <v>0</v>
      </c>
    </row>
    <row r="96" spans="1:50" ht="120" customHeight="1" x14ac:dyDescent="0.3">
      <c r="A96" s="63"/>
      <c r="B96" s="63"/>
      <c r="C96" s="1"/>
      <c r="D96" s="3"/>
      <c r="E96" s="64"/>
      <c r="F96" s="65"/>
      <c r="G96" s="66"/>
      <c r="H96" s="66"/>
      <c r="I96" s="63"/>
      <c r="J96" s="63"/>
      <c r="K96" s="63"/>
      <c r="L96" s="63"/>
      <c r="M96" s="84" t="str">
        <f t="shared" si="10"/>
        <v>-</v>
      </c>
      <c r="N96" s="67"/>
      <c r="O96" s="30"/>
      <c r="P96" s="28"/>
      <c r="Q96" s="30"/>
      <c r="R96" s="68"/>
      <c r="S96" s="69"/>
      <c r="T96" s="54"/>
      <c r="U96" s="68"/>
      <c r="V96" s="70"/>
      <c r="W96" s="65"/>
      <c r="X96" s="66"/>
      <c r="Y96" s="83">
        <f t="shared" si="11"/>
        <v>0</v>
      </c>
      <c r="Z96" s="65"/>
      <c r="AA96" s="66"/>
      <c r="AB96" s="83">
        <f t="shared" si="12"/>
        <v>0</v>
      </c>
      <c r="AC96" s="82">
        <f t="shared" si="13"/>
        <v>0</v>
      </c>
      <c r="AD96" s="65"/>
      <c r="AE96" s="75"/>
      <c r="AF96" s="83">
        <f t="shared" si="14"/>
        <v>0</v>
      </c>
      <c r="AG96" s="54"/>
      <c r="AH96" s="54"/>
      <c r="AI96" s="59"/>
      <c r="AJ96" s="71"/>
      <c r="AK96" s="71"/>
      <c r="AL96" s="83">
        <f t="shared" si="15"/>
        <v>0</v>
      </c>
      <c r="AM96" s="82">
        <f t="shared" si="16"/>
        <v>0</v>
      </c>
      <c r="AN96" s="82">
        <f t="shared" si="17"/>
        <v>0</v>
      </c>
      <c r="AO96" s="72"/>
      <c r="AP96" s="72"/>
      <c r="AQ96" s="72"/>
      <c r="AR96" s="73"/>
      <c r="AS96" s="73"/>
      <c r="AT96" s="73"/>
      <c r="AU96" s="65"/>
      <c r="AV96" s="65"/>
      <c r="AW96" s="74">
        <v>0</v>
      </c>
      <c r="AX96" s="81">
        <f t="shared" si="9"/>
        <v>0</v>
      </c>
    </row>
    <row r="97" spans="1:50" ht="120" customHeight="1" x14ac:dyDescent="0.3">
      <c r="A97" s="63"/>
      <c r="B97" s="63"/>
      <c r="C97" s="1"/>
      <c r="D97" s="3"/>
      <c r="E97" s="64"/>
      <c r="F97" s="65"/>
      <c r="G97" s="66"/>
      <c r="H97" s="66"/>
      <c r="I97" s="63"/>
      <c r="J97" s="63"/>
      <c r="K97" s="63"/>
      <c r="L97" s="63"/>
      <c r="M97" s="84" t="str">
        <f t="shared" si="10"/>
        <v>-</v>
      </c>
      <c r="N97" s="67"/>
      <c r="O97" s="30"/>
      <c r="P97" s="28"/>
      <c r="Q97" s="30"/>
      <c r="R97" s="68"/>
      <c r="S97" s="69"/>
      <c r="T97" s="54"/>
      <c r="U97" s="68"/>
      <c r="V97" s="70"/>
      <c r="W97" s="65"/>
      <c r="X97" s="66"/>
      <c r="Y97" s="83">
        <f t="shared" si="11"/>
        <v>0</v>
      </c>
      <c r="Z97" s="65"/>
      <c r="AA97" s="66"/>
      <c r="AB97" s="83">
        <f t="shared" si="12"/>
        <v>0</v>
      </c>
      <c r="AC97" s="82">
        <f t="shared" si="13"/>
        <v>0</v>
      </c>
      <c r="AD97" s="65"/>
      <c r="AE97" s="75"/>
      <c r="AF97" s="83">
        <f t="shared" si="14"/>
        <v>0</v>
      </c>
      <c r="AG97" s="54"/>
      <c r="AH97" s="54"/>
      <c r="AI97" s="59"/>
      <c r="AJ97" s="71"/>
      <c r="AK97" s="71"/>
      <c r="AL97" s="83">
        <f t="shared" si="15"/>
        <v>0</v>
      </c>
      <c r="AM97" s="82">
        <f t="shared" si="16"/>
        <v>0</v>
      </c>
      <c r="AN97" s="82">
        <f t="shared" si="17"/>
        <v>0</v>
      </c>
      <c r="AO97" s="72"/>
      <c r="AP97" s="72"/>
      <c r="AQ97" s="72"/>
      <c r="AR97" s="73"/>
      <c r="AS97" s="73"/>
      <c r="AT97" s="73"/>
      <c r="AU97" s="65"/>
      <c r="AV97" s="65"/>
      <c r="AW97" s="74">
        <v>0</v>
      </c>
      <c r="AX97" s="81">
        <f t="shared" si="9"/>
        <v>0</v>
      </c>
    </row>
    <row r="98" spans="1:50" ht="120" customHeight="1" x14ac:dyDescent="0.3">
      <c r="A98" s="63"/>
      <c r="B98" s="63"/>
      <c r="C98" s="1"/>
      <c r="D98" s="3"/>
      <c r="E98" s="64"/>
      <c r="F98" s="65"/>
      <c r="G98" s="66"/>
      <c r="H98" s="66"/>
      <c r="I98" s="63"/>
      <c r="J98" s="63"/>
      <c r="K98" s="63"/>
      <c r="L98" s="63"/>
      <c r="M98" s="84" t="str">
        <f t="shared" si="10"/>
        <v>-</v>
      </c>
      <c r="N98" s="67"/>
      <c r="O98" s="30"/>
      <c r="P98" s="28"/>
      <c r="Q98" s="30"/>
      <c r="R98" s="68"/>
      <c r="S98" s="69"/>
      <c r="T98" s="54"/>
      <c r="U98" s="68"/>
      <c r="V98" s="70"/>
      <c r="W98" s="65"/>
      <c r="X98" s="66"/>
      <c r="Y98" s="83">
        <f t="shared" si="11"/>
        <v>0</v>
      </c>
      <c r="Z98" s="65"/>
      <c r="AA98" s="66"/>
      <c r="AB98" s="83">
        <f t="shared" si="12"/>
        <v>0</v>
      </c>
      <c r="AC98" s="82">
        <f t="shared" si="13"/>
        <v>0</v>
      </c>
      <c r="AD98" s="65"/>
      <c r="AE98" s="75"/>
      <c r="AF98" s="83">
        <f t="shared" si="14"/>
        <v>0</v>
      </c>
      <c r="AG98" s="54"/>
      <c r="AH98" s="54"/>
      <c r="AI98" s="59"/>
      <c r="AJ98" s="71"/>
      <c r="AK98" s="71"/>
      <c r="AL98" s="83">
        <f t="shared" si="15"/>
        <v>0</v>
      </c>
      <c r="AM98" s="82">
        <f t="shared" si="16"/>
        <v>0</v>
      </c>
      <c r="AN98" s="82">
        <f t="shared" si="17"/>
        <v>0</v>
      </c>
      <c r="AO98" s="72"/>
      <c r="AP98" s="72"/>
      <c r="AQ98" s="72"/>
      <c r="AR98" s="73"/>
      <c r="AS98" s="73"/>
      <c r="AT98" s="73"/>
      <c r="AU98" s="65"/>
      <c r="AV98" s="65"/>
      <c r="AW98" s="74">
        <v>0</v>
      </c>
      <c r="AX98" s="81">
        <f t="shared" si="9"/>
        <v>0</v>
      </c>
    </row>
    <row r="99" spans="1:50" ht="120" customHeight="1" x14ac:dyDescent="0.3">
      <c r="A99" s="63"/>
      <c r="B99" s="63"/>
      <c r="C99" s="1"/>
      <c r="D99" s="3"/>
      <c r="E99" s="64"/>
      <c r="F99" s="65"/>
      <c r="G99" s="66"/>
      <c r="H99" s="66"/>
      <c r="I99" s="63"/>
      <c r="J99" s="63"/>
      <c r="K99" s="63"/>
      <c r="L99" s="63"/>
      <c r="M99" s="84" t="str">
        <f t="shared" si="10"/>
        <v>-</v>
      </c>
      <c r="N99" s="67"/>
      <c r="O99" s="30"/>
      <c r="P99" s="28"/>
      <c r="Q99" s="30"/>
      <c r="R99" s="68"/>
      <c r="S99" s="69"/>
      <c r="T99" s="54"/>
      <c r="U99" s="68"/>
      <c r="V99" s="70"/>
      <c r="W99" s="65"/>
      <c r="X99" s="66"/>
      <c r="Y99" s="83">
        <f t="shared" si="11"/>
        <v>0</v>
      </c>
      <c r="Z99" s="65"/>
      <c r="AA99" s="66"/>
      <c r="AB99" s="83">
        <f t="shared" si="12"/>
        <v>0</v>
      </c>
      <c r="AC99" s="82">
        <f t="shared" si="13"/>
        <v>0</v>
      </c>
      <c r="AD99" s="65"/>
      <c r="AE99" s="75"/>
      <c r="AF99" s="83">
        <f t="shared" si="14"/>
        <v>0</v>
      </c>
      <c r="AG99" s="54"/>
      <c r="AH99" s="54"/>
      <c r="AI99" s="59"/>
      <c r="AJ99" s="71"/>
      <c r="AK99" s="71"/>
      <c r="AL99" s="83">
        <f t="shared" si="15"/>
        <v>0</v>
      </c>
      <c r="AM99" s="82">
        <f t="shared" si="16"/>
        <v>0</v>
      </c>
      <c r="AN99" s="82">
        <f t="shared" si="17"/>
        <v>0</v>
      </c>
      <c r="AO99" s="72"/>
      <c r="AP99" s="72"/>
      <c r="AQ99" s="72"/>
      <c r="AR99" s="73"/>
      <c r="AS99" s="73"/>
      <c r="AT99" s="73"/>
      <c r="AU99" s="65"/>
      <c r="AV99" s="65"/>
      <c r="AW99" s="74">
        <v>0</v>
      </c>
      <c r="AX99" s="81">
        <f t="shared" si="9"/>
        <v>0</v>
      </c>
    </row>
    <row r="100" spans="1:50" ht="120" customHeight="1" x14ac:dyDescent="0.3">
      <c r="A100" s="63"/>
      <c r="B100" s="63"/>
      <c r="C100" s="1"/>
      <c r="D100" s="3"/>
      <c r="E100" s="64"/>
      <c r="F100" s="65"/>
      <c r="G100" s="66"/>
      <c r="H100" s="66"/>
      <c r="I100" s="63"/>
      <c r="J100" s="63"/>
      <c r="K100" s="63"/>
      <c r="L100" s="63"/>
      <c r="M100" s="84" t="str">
        <f t="shared" si="10"/>
        <v>-</v>
      </c>
      <c r="N100" s="67"/>
      <c r="O100" s="30"/>
      <c r="P100" s="28"/>
      <c r="Q100" s="30"/>
      <c r="R100" s="68"/>
      <c r="S100" s="69"/>
      <c r="T100" s="54"/>
      <c r="U100" s="68"/>
      <c r="V100" s="70"/>
      <c r="W100" s="65"/>
      <c r="X100" s="66"/>
      <c r="Y100" s="83">
        <f t="shared" si="11"/>
        <v>0</v>
      </c>
      <c r="Z100" s="65"/>
      <c r="AA100" s="66"/>
      <c r="AB100" s="83">
        <f t="shared" si="12"/>
        <v>0</v>
      </c>
      <c r="AC100" s="82">
        <f t="shared" si="13"/>
        <v>0</v>
      </c>
      <c r="AD100" s="65"/>
      <c r="AE100" s="75"/>
      <c r="AF100" s="83">
        <f t="shared" si="14"/>
        <v>0</v>
      </c>
      <c r="AG100" s="54"/>
      <c r="AH100" s="54"/>
      <c r="AI100" s="59"/>
      <c r="AJ100" s="71"/>
      <c r="AK100" s="71"/>
      <c r="AL100" s="83">
        <f t="shared" si="15"/>
        <v>0</v>
      </c>
      <c r="AM100" s="82">
        <f t="shared" si="16"/>
        <v>0</v>
      </c>
      <c r="AN100" s="82">
        <f t="shared" si="17"/>
        <v>0</v>
      </c>
      <c r="AO100" s="72"/>
      <c r="AP100" s="72"/>
      <c r="AQ100" s="72"/>
      <c r="AR100" s="73"/>
      <c r="AS100" s="73"/>
      <c r="AT100" s="73"/>
      <c r="AU100" s="65"/>
      <c r="AV100" s="65"/>
      <c r="AW100" s="74">
        <v>0</v>
      </c>
      <c r="AX100" s="81">
        <f t="shared" si="9"/>
        <v>0</v>
      </c>
    </row>
    <row r="101" spans="1:50" ht="120" customHeight="1" x14ac:dyDescent="0.3">
      <c r="A101" s="63"/>
      <c r="B101" s="63"/>
      <c r="C101" s="1"/>
      <c r="D101" s="3"/>
      <c r="E101" s="64"/>
      <c r="F101" s="65"/>
      <c r="G101" s="66"/>
      <c r="H101" s="66"/>
      <c r="I101" s="63"/>
      <c r="J101" s="63"/>
      <c r="K101" s="63"/>
      <c r="L101" s="63"/>
      <c r="M101" s="84" t="str">
        <f t="shared" si="10"/>
        <v>-</v>
      </c>
      <c r="N101" s="67"/>
      <c r="O101" s="30"/>
      <c r="P101" s="28"/>
      <c r="Q101" s="30"/>
      <c r="R101" s="68"/>
      <c r="S101" s="69"/>
      <c r="T101" s="54"/>
      <c r="U101" s="68"/>
      <c r="V101" s="70"/>
      <c r="W101" s="65"/>
      <c r="X101" s="66"/>
      <c r="Y101" s="83">
        <f t="shared" si="11"/>
        <v>0</v>
      </c>
      <c r="Z101" s="65"/>
      <c r="AA101" s="66"/>
      <c r="AB101" s="83">
        <f t="shared" si="12"/>
        <v>0</v>
      </c>
      <c r="AC101" s="82">
        <f t="shared" si="13"/>
        <v>0</v>
      </c>
      <c r="AD101" s="65"/>
      <c r="AE101" s="75"/>
      <c r="AF101" s="83">
        <f t="shared" si="14"/>
        <v>0</v>
      </c>
      <c r="AG101" s="54"/>
      <c r="AH101" s="54"/>
      <c r="AI101" s="59"/>
      <c r="AJ101" s="71"/>
      <c r="AK101" s="71"/>
      <c r="AL101" s="83">
        <f t="shared" si="15"/>
        <v>0</v>
      </c>
      <c r="AM101" s="82">
        <f t="shared" si="16"/>
        <v>0</v>
      </c>
      <c r="AN101" s="82">
        <f t="shared" si="17"/>
        <v>0</v>
      </c>
      <c r="AO101" s="72"/>
      <c r="AP101" s="72"/>
      <c r="AQ101" s="72"/>
      <c r="AR101" s="73"/>
      <c r="AS101" s="73"/>
      <c r="AT101" s="73"/>
      <c r="AU101" s="65"/>
      <c r="AV101" s="65"/>
      <c r="AW101" s="74">
        <v>0</v>
      </c>
      <c r="AX101" s="81">
        <f t="shared" si="9"/>
        <v>0</v>
      </c>
    </row>
    <row r="102" spans="1:50" ht="120" customHeight="1" x14ac:dyDescent="0.3">
      <c r="A102" s="63"/>
      <c r="B102" s="63"/>
      <c r="C102" s="1"/>
      <c r="D102" s="3"/>
      <c r="E102" s="64"/>
      <c r="F102" s="65"/>
      <c r="G102" s="66"/>
      <c r="H102" s="66"/>
      <c r="I102" s="63"/>
      <c r="J102" s="63"/>
      <c r="K102" s="63"/>
      <c r="L102" s="63"/>
      <c r="M102" s="84" t="str">
        <f t="shared" si="10"/>
        <v>-</v>
      </c>
      <c r="N102" s="67"/>
      <c r="O102" s="30"/>
      <c r="P102" s="28"/>
      <c r="Q102" s="30"/>
      <c r="R102" s="68"/>
      <c r="S102" s="69"/>
      <c r="T102" s="54"/>
      <c r="U102" s="68"/>
      <c r="V102" s="70"/>
      <c r="W102" s="65"/>
      <c r="X102" s="66"/>
      <c r="Y102" s="83">
        <f t="shared" si="11"/>
        <v>0</v>
      </c>
      <c r="Z102" s="65"/>
      <c r="AA102" s="66"/>
      <c r="AB102" s="83">
        <f t="shared" si="12"/>
        <v>0</v>
      </c>
      <c r="AC102" s="82">
        <f t="shared" si="13"/>
        <v>0</v>
      </c>
      <c r="AD102" s="65"/>
      <c r="AE102" s="75"/>
      <c r="AF102" s="83">
        <f t="shared" si="14"/>
        <v>0</v>
      </c>
      <c r="AG102" s="54"/>
      <c r="AH102" s="54"/>
      <c r="AI102" s="59"/>
      <c r="AJ102" s="71"/>
      <c r="AK102" s="71"/>
      <c r="AL102" s="83">
        <f t="shared" si="15"/>
        <v>0</v>
      </c>
      <c r="AM102" s="82">
        <f t="shared" si="16"/>
        <v>0</v>
      </c>
      <c r="AN102" s="82">
        <f t="shared" si="17"/>
        <v>0</v>
      </c>
      <c r="AO102" s="72"/>
      <c r="AP102" s="72"/>
      <c r="AQ102" s="72"/>
      <c r="AR102" s="73"/>
      <c r="AS102" s="73"/>
      <c r="AT102" s="73"/>
      <c r="AU102" s="65"/>
      <c r="AV102" s="65"/>
      <c r="AW102" s="74">
        <v>0</v>
      </c>
      <c r="AX102" s="81">
        <f t="shared" si="9"/>
        <v>0</v>
      </c>
    </row>
    <row r="103" spans="1:50" ht="120" customHeight="1" x14ac:dyDescent="0.3">
      <c r="A103" s="63"/>
      <c r="B103" s="63"/>
      <c r="C103" s="1"/>
      <c r="D103" s="3"/>
      <c r="E103" s="64"/>
      <c r="F103" s="65"/>
      <c r="G103" s="66"/>
      <c r="H103" s="66"/>
      <c r="I103" s="63"/>
      <c r="J103" s="63"/>
      <c r="K103" s="63"/>
      <c r="L103" s="63"/>
      <c r="M103" s="84" t="str">
        <f t="shared" si="10"/>
        <v>-</v>
      </c>
      <c r="N103" s="67"/>
      <c r="O103" s="30"/>
      <c r="P103" s="28"/>
      <c r="Q103" s="30"/>
      <c r="R103" s="68"/>
      <c r="S103" s="69"/>
      <c r="T103" s="54"/>
      <c r="U103" s="68"/>
      <c r="V103" s="70"/>
      <c r="W103" s="65"/>
      <c r="X103" s="66"/>
      <c r="Y103" s="83">
        <f t="shared" si="11"/>
        <v>0</v>
      </c>
      <c r="Z103" s="65"/>
      <c r="AA103" s="66"/>
      <c r="AB103" s="83">
        <f t="shared" si="12"/>
        <v>0</v>
      </c>
      <c r="AC103" s="82">
        <f t="shared" si="13"/>
        <v>0</v>
      </c>
      <c r="AD103" s="65"/>
      <c r="AE103" s="75"/>
      <c r="AF103" s="83">
        <f t="shared" si="14"/>
        <v>0</v>
      </c>
      <c r="AG103" s="54"/>
      <c r="AH103" s="54"/>
      <c r="AI103" s="59"/>
      <c r="AJ103" s="71"/>
      <c r="AK103" s="71"/>
      <c r="AL103" s="83">
        <f t="shared" si="15"/>
        <v>0</v>
      </c>
      <c r="AM103" s="82">
        <f t="shared" si="16"/>
        <v>0</v>
      </c>
      <c r="AN103" s="82">
        <f t="shared" si="17"/>
        <v>0</v>
      </c>
      <c r="AO103" s="72"/>
      <c r="AP103" s="72"/>
      <c r="AQ103" s="72"/>
      <c r="AR103" s="73"/>
      <c r="AS103" s="73"/>
      <c r="AT103" s="73"/>
      <c r="AU103" s="65"/>
      <c r="AV103" s="65"/>
      <c r="AW103" s="74">
        <v>0</v>
      </c>
      <c r="AX103" s="81">
        <f t="shared" si="9"/>
        <v>0</v>
      </c>
    </row>
    <row r="104" spans="1:50" ht="120" customHeight="1" x14ac:dyDescent="0.3">
      <c r="A104" s="63"/>
      <c r="B104" s="63"/>
      <c r="C104" s="1"/>
      <c r="D104" s="3"/>
      <c r="E104" s="64"/>
      <c r="F104" s="65"/>
      <c r="G104" s="66"/>
      <c r="H104" s="66"/>
      <c r="I104" s="63"/>
      <c r="J104" s="63"/>
      <c r="K104" s="63"/>
      <c r="L104" s="63"/>
      <c r="M104" s="84" t="str">
        <f t="shared" si="10"/>
        <v>-</v>
      </c>
      <c r="N104" s="67"/>
      <c r="O104" s="30"/>
      <c r="P104" s="28"/>
      <c r="Q104" s="30"/>
      <c r="R104" s="68"/>
      <c r="S104" s="69"/>
      <c r="T104" s="54"/>
      <c r="U104" s="68"/>
      <c r="V104" s="70"/>
      <c r="W104" s="65"/>
      <c r="X104" s="66"/>
      <c r="Y104" s="83">
        <f t="shared" si="11"/>
        <v>0</v>
      </c>
      <c r="Z104" s="65"/>
      <c r="AA104" s="66"/>
      <c r="AB104" s="83">
        <f t="shared" si="12"/>
        <v>0</v>
      </c>
      <c r="AC104" s="82">
        <f t="shared" si="13"/>
        <v>0</v>
      </c>
      <c r="AD104" s="65"/>
      <c r="AE104" s="75"/>
      <c r="AF104" s="83">
        <f t="shared" si="14"/>
        <v>0</v>
      </c>
      <c r="AG104" s="54"/>
      <c r="AH104" s="54"/>
      <c r="AI104" s="59"/>
      <c r="AJ104" s="71"/>
      <c r="AK104" s="71"/>
      <c r="AL104" s="83">
        <f t="shared" si="15"/>
        <v>0</v>
      </c>
      <c r="AM104" s="82">
        <f t="shared" si="16"/>
        <v>0</v>
      </c>
      <c r="AN104" s="82">
        <f t="shared" si="17"/>
        <v>0</v>
      </c>
      <c r="AO104" s="72"/>
      <c r="AP104" s="72"/>
      <c r="AQ104" s="72"/>
      <c r="AR104" s="73"/>
      <c r="AS104" s="73"/>
      <c r="AT104" s="73"/>
      <c r="AU104" s="65"/>
      <c r="AV104" s="65"/>
      <c r="AW104" s="74">
        <v>0</v>
      </c>
      <c r="AX104" s="81">
        <f t="shared" si="9"/>
        <v>0</v>
      </c>
    </row>
    <row r="105" spans="1:50" ht="120" customHeight="1" x14ac:dyDescent="0.3">
      <c r="A105" s="63"/>
      <c r="B105" s="63"/>
      <c r="C105" s="1"/>
      <c r="D105" s="3"/>
      <c r="E105" s="64"/>
      <c r="F105" s="65"/>
      <c r="G105" s="66"/>
      <c r="H105" s="66"/>
      <c r="I105" s="63"/>
      <c r="J105" s="63"/>
      <c r="K105" s="63"/>
      <c r="L105" s="63"/>
      <c r="M105" s="84" t="str">
        <f t="shared" si="10"/>
        <v>-</v>
      </c>
      <c r="N105" s="67"/>
      <c r="O105" s="30"/>
      <c r="P105" s="28"/>
      <c r="Q105" s="30"/>
      <c r="R105" s="68"/>
      <c r="S105" s="69"/>
      <c r="T105" s="54"/>
      <c r="U105" s="68"/>
      <c r="V105" s="70"/>
      <c r="W105" s="65"/>
      <c r="X105" s="66"/>
      <c r="Y105" s="83">
        <f t="shared" si="11"/>
        <v>0</v>
      </c>
      <c r="Z105" s="65"/>
      <c r="AA105" s="66"/>
      <c r="AB105" s="83">
        <f t="shared" si="12"/>
        <v>0</v>
      </c>
      <c r="AC105" s="82">
        <f t="shared" si="13"/>
        <v>0</v>
      </c>
      <c r="AD105" s="65"/>
      <c r="AE105" s="75"/>
      <c r="AF105" s="83">
        <f t="shared" si="14"/>
        <v>0</v>
      </c>
      <c r="AG105" s="54"/>
      <c r="AH105" s="54"/>
      <c r="AI105" s="59"/>
      <c r="AJ105" s="71"/>
      <c r="AK105" s="71"/>
      <c r="AL105" s="83">
        <f t="shared" si="15"/>
        <v>0</v>
      </c>
      <c r="AM105" s="82">
        <f t="shared" si="16"/>
        <v>0</v>
      </c>
      <c r="AN105" s="82">
        <f t="shared" si="17"/>
        <v>0</v>
      </c>
      <c r="AO105" s="72"/>
      <c r="AP105" s="72"/>
      <c r="AQ105" s="72"/>
      <c r="AR105" s="73"/>
      <c r="AS105" s="73"/>
      <c r="AT105" s="73"/>
      <c r="AU105" s="65"/>
      <c r="AV105" s="65"/>
      <c r="AW105" s="74">
        <v>0</v>
      </c>
      <c r="AX105" s="81">
        <f t="shared" si="9"/>
        <v>0</v>
      </c>
    </row>
    <row r="106" spans="1:50" ht="120" customHeight="1" x14ac:dyDescent="0.3">
      <c r="A106" s="63"/>
      <c r="B106" s="63"/>
      <c r="C106" s="1"/>
      <c r="D106" s="3"/>
      <c r="E106" s="64"/>
      <c r="F106" s="65"/>
      <c r="G106" s="66"/>
      <c r="H106" s="66"/>
      <c r="I106" s="63"/>
      <c r="J106" s="63"/>
      <c r="K106" s="63"/>
      <c r="L106" s="63"/>
      <c r="M106" s="84" t="str">
        <f t="shared" si="10"/>
        <v>-</v>
      </c>
      <c r="N106" s="67"/>
      <c r="O106" s="30"/>
      <c r="P106" s="28"/>
      <c r="Q106" s="30"/>
      <c r="R106" s="68"/>
      <c r="S106" s="69"/>
      <c r="T106" s="54"/>
      <c r="U106" s="68"/>
      <c r="V106" s="70"/>
      <c r="W106" s="65"/>
      <c r="X106" s="66"/>
      <c r="Y106" s="83">
        <f t="shared" si="11"/>
        <v>0</v>
      </c>
      <c r="Z106" s="65"/>
      <c r="AA106" s="66"/>
      <c r="AB106" s="83">
        <f t="shared" si="12"/>
        <v>0</v>
      </c>
      <c r="AC106" s="82">
        <f t="shared" si="13"/>
        <v>0</v>
      </c>
      <c r="AD106" s="65"/>
      <c r="AE106" s="75"/>
      <c r="AF106" s="83">
        <f t="shared" si="14"/>
        <v>0</v>
      </c>
      <c r="AG106" s="54"/>
      <c r="AH106" s="54"/>
      <c r="AI106" s="59"/>
      <c r="AJ106" s="71"/>
      <c r="AK106" s="71"/>
      <c r="AL106" s="83">
        <f t="shared" si="15"/>
        <v>0</v>
      </c>
      <c r="AM106" s="82">
        <f t="shared" si="16"/>
        <v>0</v>
      </c>
      <c r="AN106" s="82">
        <f t="shared" si="17"/>
        <v>0</v>
      </c>
      <c r="AO106" s="72"/>
      <c r="AP106" s="72"/>
      <c r="AQ106" s="72"/>
      <c r="AR106" s="73"/>
      <c r="AS106" s="73"/>
      <c r="AT106" s="73"/>
      <c r="AU106" s="65"/>
      <c r="AV106" s="65"/>
      <c r="AW106" s="74">
        <v>0</v>
      </c>
      <c r="AX106" s="81">
        <f t="shared" si="9"/>
        <v>0</v>
      </c>
    </row>
    <row r="107" spans="1:50" ht="120" customHeight="1" x14ac:dyDescent="0.3">
      <c r="A107" s="63"/>
      <c r="B107" s="63"/>
      <c r="C107" s="1"/>
      <c r="D107" s="3"/>
      <c r="E107" s="64"/>
      <c r="F107" s="65"/>
      <c r="G107" s="66"/>
      <c r="H107" s="66"/>
      <c r="I107" s="63"/>
      <c r="J107" s="63"/>
      <c r="K107" s="63"/>
      <c r="L107" s="63"/>
      <c r="M107" s="84" t="str">
        <f t="shared" si="10"/>
        <v>-</v>
      </c>
      <c r="N107" s="67"/>
      <c r="O107" s="30"/>
      <c r="P107" s="28"/>
      <c r="Q107" s="30"/>
      <c r="R107" s="68"/>
      <c r="S107" s="69"/>
      <c r="T107" s="54"/>
      <c r="U107" s="68"/>
      <c r="V107" s="70"/>
      <c r="W107" s="65"/>
      <c r="X107" s="66"/>
      <c r="Y107" s="83">
        <f t="shared" si="11"/>
        <v>0</v>
      </c>
      <c r="Z107" s="65"/>
      <c r="AA107" s="66"/>
      <c r="AB107" s="83">
        <f t="shared" si="12"/>
        <v>0</v>
      </c>
      <c r="AC107" s="82">
        <f t="shared" si="13"/>
        <v>0</v>
      </c>
      <c r="AD107" s="65"/>
      <c r="AE107" s="75"/>
      <c r="AF107" s="83">
        <f t="shared" si="14"/>
        <v>0</v>
      </c>
      <c r="AG107" s="54"/>
      <c r="AH107" s="54"/>
      <c r="AI107" s="59"/>
      <c r="AJ107" s="71"/>
      <c r="AK107" s="71"/>
      <c r="AL107" s="83">
        <f t="shared" si="15"/>
        <v>0</v>
      </c>
      <c r="AM107" s="82">
        <f t="shared" si="16"/>
        <v>0</v>
      </c>
      <c r="AN107" s="82">
        <f t="shared" si="17"/>
        <v>0</v>
      </c>
      <c r="AO107" s="72"/>
      <c r="AP107" s="72"/>
      <c r="AQ107" s="72"/>
      <c r="AR107" s="73"/>
      <c r="AS107" s="73"/>
      <c r="AT107" s="73"/>
      <c r="AU107" s="65"/>
      <c r="AV107" s="65"/>
      <c r="AW107" s="74">
        <v>0</v>
      </c>
      <c r="AX107" s="81">
        <f t="shared" si="9"/>
        <v>0</v>
      </c>
    </row>
    <row r="108" spans="1:50" ht="120" customHeight="1" x14ac:dyDescent="0.3">
      <c r="A108" s="63"/>
      <c r="B108" s="63"/>
      <c r="C108" s="1"/>
      <c r="D108" s="3"/>
      <c r="E108" s="64"/>
      <c r="F108" s="65"/>
      <c r="G108" s="66"/>
      <c r="H108" s="66"/>
      <c r="I108" s="63"/>
      <c r="J108" s="63"/>
      <c r="K108" s="63"/>
      <c r="L108" s="63"/>
      <c r="M108" s="84" t="str">
        <f t="shared" si="10"/>
        <v>-</v>
      </c>
      <c r="N108" s="67"/>
      <c r="O108" s="30"/>
      <c r="P108" s="28"/>
      <c r="Q108" s="30"/>
      <c r="R108" s="68"/>
      <c r="S108" s="69"/>
      <c r="T108" s="54"/>
      <c r="U108" s="68"/>
      <c r="V108" s="70"/>
      <c r="W108" s="65"/>
      <c r="X108" s="66"/>
      <c r="Y108" s="83">
        <f t="shared" si="11"/>
        <v>0</v>
      </c>
      <c r="Z108" s="65"/>
      <c r="AA108" s="66"/>
      <c r="AB108" s="83">
        <f t="shared" si="12"/>
        <v>0</v>
      </c>
      <c r="AC108" s="82">
        <f t="shared" si="13"/>
        <v>0</v>
      </c>
      <c r="AD108" s="65"/>
      <c r="AE108" s="75"/>
      <c r="AF108" s="83">
        <f t="shared" si="14"/>
        <v>0</v>
      </c>
      <c r="AG108" s="54"/>
      <c r="AH108" s="54"/>
      <c r="AI108" s="59"/>
      <c r="AJ108" s="71"/>
      <c r="AK108" s="71"/>
      <c r="AL108" s="83">
        <f t="shared" si="15"/>
        <v>0</v>
      </c>
      <c r="AM108" s="82">
        <f t="shared" si="16"/>
        <v>0</v>
      </c>
      <c r="AN108" s="82">
        <f t="shared" si="17"/>
        <v>0</v>
      </c>
      <c r="AO108" s="72"/>
      <c r="AP108" s="72"/>
      <c r="AQ108" s="72"/>
      <c r="AR108" s="73"/>
      <c r="AS108" s="73"/>
      <c r="AT108" s="73"/>
      <c r="AU108" s="65"/>
      <c r="AV108" s="65"/>
      <c r="AW108" s="74">
        <v>0</v>
      </c>
      <c r="AX108" s="81">
        <f t="shared" si="9"/>
        <v>0</v>
      </c>
    </row>
    <row r="109" spans="1:50" ht="120" customHeight="1" x14ac:dyDescent="0.3">
      <c r="A109" s="63"/>
      <c r="B109" s="63"/>
      <c r="C109" s="1"/>
      <c r="D109" s="3"/>
      <c r="E109" s="64"/>
      <c r="F109" s="65"/>
      <c r="G109" s="66"/>
      <c r="H109" s="66"/>
      <c r="I109" s="63"/>
      <c r="J109" s="63"/>
      <c r="K109" s="63"/>
      <c r="L109" s="63"/>
      <c r="M109" s="84" t="str">
        <f t="shared" si="10"/>
        <v>-</v>
      </c>
      <c r="N109" s="67"/>
      <c r="O109" s="30"/>
      <c r="P109" s="28"/>
      <c r="Q109" s="30"/>
      <c r="R109" s="68"/>
      <c r="S109" s="69"/>
      <c r="T109" s="54"/>
      <c r="U109" s="68"/>
      <c r="V109" s="70"/>
      <c r="W109" s="65"/>
      <c r="X109" s="66"/>
      <c r="Y109" s="83">
        <f t="shared" si="11"/>
        <v>0</v>
      </c>
      <c r="Z109" s="65"/>
      <c r="AA109" s="66"/>
      <c r="AB109" s="83">
        <f t="shared" si="12"/>
        <v>0</v>
      </c>
      <c r="AC109" s="82">
        <f t="shared" si="13"/>
        <v>0</v>
      </c>
      <c r="AD109" s="65"/>
      <c r="AE109" s="75"/>
      <c r="AF109" s="83">
        <f t="shared" si="14"/>
        <v>0</v>
      </c>
      <c r="AG109" s="54"/>
      <c r="AH109" s="54"/>
      <c r="AI109" s="59"/>
      <c r="AJ109" s="71"/>
      <c r="AK109" s="71"/>
      <c r="AL109" s="83">
        <f t="shared" si="15"/>
        <v>0</v>
      </c>
      <c r="AM109" s="82">
        <f t="shared" si="16"/>
        <v>0</v>
      </c>
      <c r="AN109" s="82">
        <f t="shared" si="17"/>
        <v>0</v>
      </c>
      <c r="AO109" s="72"/>
      <c r="AP109" s="72"/>
      <c r="AQ109" s="72"/>
      <c r="AR109" s="73"/>
      <c r="AS109" s="73"/>
      <c r="AT109" s="73"/>
      <c r="AU109" s="65"/>
      <c r="AV109" s="65"/>
      <c r="AW109" s="74">
        <v>0</v>
      </c>
      <c r="AX109" s="81">
        <f t="shared" si="9"/>
        <v>0</v>
      </c>
    </row>
    <row r="110" spans="1:50" ht="120" customHeight="1" x14ac:dyDescent="0.3">
      <c r="A110" s="63"/>
      <c r="B110" s="63"/>
      <c r="C110" s="1"/>
      <c r="D110" s="3"/>
      <c r="E110" s="64"/>
      <c r="F110" s="65"/>
      <c r="G110" s="66"/>
      <c r="H110" s="66"/>
      <c r="I110" s="63"/>
      <c r="J110" s="63"/>
      <c r="K110" s="63"/>
      <c r="L110" s="63"/>
      <c r="M110" s="84" t="str">
        <f t="shared" si="10"/>
        <v>-</v>
      </c>
      <c r="N110" s="67"/>
      <c r="O110" s="30"/>
      <c r="P110" s="28"/>
      <c r="Q110" s="30"/>
      <c r="R110" s="68"/>
      <c r="S110" s="69"/>
      <c r="T110" s="54"/>
      <c r="U110" s="68"/>
      <c r="V110" s="70"/>
      <c r="W110" s="65"/>
      <c r="X110" s="66"/>
      <c r="Y110" s="83">
        <f t="shared" si="11"/>
        <v>0</v>
      </c>
      <c r="Z110" s="65"/>
      <c r="AA110" s="66"/>
      <c r="AB110" s="83">
        <f t="shared" si="12"/>
        <v>0</v>
      </c>
      <c r="AC110" s="82">
        <f t="shared" si="13"/>
        <v>0</v>
      </c>
      <c r="AD110" s="65"/>
      <c r="AE110" s="75"/>
      <c r="AF110" s="83">
        <f t="shared" si="14"/>
        <v>0</v>
      </c>
      <c r="AG110" s="54"/>
      <c r="AH110" s="54"/>
      <c r="AI110" s="59"/>
      <c r="AJ110" s="71"/>
      <c r="AK110" s="71"/>
      <c r="AL110" s="83">
        <f t="shared" si="15"/>
        <v>0</v>
      </c>
      <c r="AM110" s="82">
        <f t="shared" si="16"/>
        <v>0</v>
      </c>
      <c r="AN110" s="82">
        <f t="shared" si="17"/>
        <v>0</v>
      </c>
      <c r="AO110" s="72"/>
      <c r="AP110" s="72"/>
      <c r="AQ110" s="72"/>
      <c r="AR110" s="73"/>
      <c r="AS110" s="73"/>
      <c r="AT110" s="73"/>
      <c r="AU110" s="65"/>
      <c r="AV110" s="65"/>
      <c r="AW110" s="74">
        <v>0</v>
      </c>
      <c r="AX110" s="81">
        <f t="shared" si="9"/>
        <v>0</v>
      </c>
    </row>
    <row r="111" spans="1:50" ht="120" customHeight="1" x14ac:dyDescent="0.3">
      <c r="A111" s="63"/>
      <c r="B111" s="63"/>
      <c r="C111" s="1"/>
      <c r="D111" s="3"/>
      <c r="E111" s="64"/>
      <c r="F111" s="65"/>
      <c r="G111" s="66"/>
      <c r="H111" s="66"/>
      <c r="I111" s="63"/>
      <c r="J111" s="63"/>
      <c r="K111" s="63"/>
      <c r="L111" s="63"/>
      <c r="M111" s="84" t="str">
        <f t="shared" si="10"/>
        <v>-</v>
      </c>
      <c r="N111" s="67"/>
      <c r="O111" s="30"/>
      <c r="P111" s="28"/>
      <c r="Q111" s="30"/>
      <c r="R111" s="68"/>
      <c r="S111" s="69"/>
      <c r="T111" s="54"/>
      <c r="U111" s="68"/>
      <c r="V111" s="70"/>
      <c r="W111" s="65"/>
      <c r="X111" s="66"/>
      <c r="Y111" s="83">
        <f t="shared" si="11"/>
        <v>0</v>
      </c>
      <c r="Z111" s="65"/>
      <c r="AA111" s="66"/>
      <c r="AB111" s="83">
        <f t="shared" si="12"/>
        <v>0</v>
      </c>
      <c r="AC111" s="82">
        <f t="shared" si="13"/>
        <v>0</v>
      </c>
      <c r="AD111" s="65"/>
      <c r="AE111" s="75"/>
      <c r="AF111" s="83">
        <f t="shared" si="14"/>
        <v>0</v>
      </c>
      <c r="AG111" s="54"/>
      <c r="AH111" s="54"/>
      <c r="AI111" s="59"/>
      <c r="AJ111" s="71"/>
      <c r="AK111" s="71"/>
      <c r="AL111" s="83">
        <f t="shared" si="15"/>
        <v>0</v>
      </c>
      <c r="AM111" s="82">
        <f t="shared" si="16"/>
        <v>0</v>
      </c>
      <c r="AN111" s="82">
        <f t="shared" si="17"/>
        <v>0</v>
      </c>
      <c r="AO111" s="72"/>
      <c r="AP111" s="72"/>
      <c r="AQ111" s="72"/>
      <c r="AR111" s="73"/>
      <c r="AS111" s="73"/>
      <c r="AT111" s="73"/>
      <c r="AU111" s="65"/>
      <c r="AV111" s="65"/>
      <c r="AW111" s="74">
        <v>0</v>
      </c>
      <c r="AX111" s="81">
        <f t="shared" si="9"/>
        <v>0</v>
      </c>
    </row>
    <row r="112" spans="1:50" ht="120" customHeight="1" x14ac:dyDescent="0.3">
      <c r="A112" s="63"/>
      <c r="B112" s="63"/>
      <c r="C112" s="1"/>
      <c r="D112" s="3"/>
      <c r="E112" s="64"/>
      <c r="F112" s="65"/>
      <c r="G112" s="66"/>
      <c r="H112" s="66"/>
      <c r="I112" s="63"/>
      <c r="J112" s="63"/>
      <c r="K112" s="63"/>
      <c r="L112" s="63"/>
      <c r="M112" s="84" t="str">
        <f t="shared" si="10"/>
        <v>-</v>
      </c>
      <c r="N112" s="67"/>
      <c r="O112" s="30"/>
      <c r="P112" s="28"/>
      <c r="Q112" s="30"/>
      <c r="R112" s="68"/>
      <c r="S112" s="69"/>
      <c r="T112" s="54"/>
      <c r="U112" s="68"/>
      <c r="V112" s="70"/>
      <c r="W112" s="65"/>
      <c r="X112" s="66"/>
      <c r="Y112" s="83">
        <f t="shared" si="11"/>
        <v>0</v>
      </c>
      <c r="Z112" s="65"/>
      <c r="AA112" s="66"/>
      <c r="AB112" s="83">
        <f t="shared" si="12"/>
        <v>0</v>
      </c>
      <c r="AC112" s="82">
        <f t="shared" si="13"/>
        <v>0</v>
      </c>
      <c r="AD112" s="65"/>
      <c r="AE112" s="75"/>
      <c r="AF112" s="83">
        <f t="shared" si="14"/>
        <v>0</v>
      </c>
      <c r="AG112" s="54"/>
      <c r="AH112" s="54"/>
      <c r="AI112" s="59"/>
      <c r="AJ112" s="71"/>
      <c r="AK112" s="71"/>
      <c r="AL112" s="83">
        <f t="shared" si="15"/>
        <v>0</v>
      </c>
      <c r="AM112" s="82">
        <f t="shared" si="16"/>
        <v>0</v>
      </c>
      <c r="AN112" s="82">
        <f t="shared" si="17"/>
        <v>0</v>
      </c>
      <c r="AO112" s="72"/>
      <c r="AP112" s="72"/>
      <c r="AQ112" s="72"/>
      <c r="AR112" s="73"/>
      <c r="AS112" s="73"/>
      <c r="AT112" s="73"/>
      <c r="AU112" s="65"/>
      <c r="AV112" s="65"/>
      <c r="AW112" s="74">
        <v>0</v>
      </c>
      <c r="AX112" s="81">
        <f t="shared" si="9"/>
        <v>0</v>
      </c>
    </row>
    <row r="113" spans="1:50" ht="120" customHeight="1" x14ac:dyDescent="0.3">
      <c r="A113" s="63"/>
      <c r="B113" s="63"/>
      <c r="C113" s="1"/>
      <c r="D113" s="3"/>
      <c r="E113" s="64"/>
      <c r="F113" s="65"/>
      <c r="G113" s="66"/>
      <c r="H113" s="66"/>
      <c r="I113" s="63"/>
      <c r="J113" s="63"/>
      <c r="K113" s="63"/>
      <c r="L113" s="63"/>
      <c r="M113" s="84" t="str">
        <f t="shared" si="10"/>
        <v>-</v>
      </c>
      <c r="N113" s="67"/>
      <c r="O113" s="30"/>
      <c r="P113" s="28"/>
      <c r="Q113" s="30"/>
      <c r="R113" s="68"/>
      <c r="S113" s="69"/>
      <c r="T113" s="54"/>
      <c r="U113" s="68"/>
      <c r="V113" s="70"/>
      <c r="W113" s="65"/>
      <c r="X113" s="66"/>
      <c r="Y113" s="83">
        <f t="shared" si="11"/>
        <v>0</v>
      </c>
      <c r="Z113" s="65"/>
      <c r="AA113" s="66"/>
      <c r="AB113" s="83">
        <f t="shared" si="12"/>
        <v>0</v>
      </c>
      <c r="AC113" s="82">
        <f t="shared" si="13"/>
        <v>0</v>
      </c>
      <c r="AD113" s="65"/>
      <c r="AE113" s="75"/>
      <c r="AF113" s="83">
        <f t="shared" si="14"/>
        <v>0</v>
      </c>
      <c r="AG113" s="54"/>
      <c r="AH113" s="54"/>
      <c r="AI113" s="59"/>
      <c r="AJ113" s="71"/>
      <c r="AK113" s="71"/>
      <c r="AL113" s="83">
        <f t="shared" si="15"/>
        <v>0</v>
      </c>
      <c r="AM113" s="82">
        <f t="shared" si="16"/>
        <v>0</v>
      </c>
      <c r="AN113" s="82">
        <f t="shared" si="17"/>
        <v>0</v>
      </c>
      <c r="AO113" s="72"/>
      <c r="AP113" s="72"/>
      <c r="AQ113" s="72"/>
      <c r="AR113" s="73"/>
      <c r="AS113" s="73"/>
      <c r="AT113" s="73"/>
      <c r="AU113" s="65"/>
      <c r="AV113" s="65"/>
      <c r="AW113" s="74">
        <v>0</v>
      </c>
      <c r="AX113" s="81">
        <f t="shared" si="9"/>
        <v>0</v>
      </c>
    </row>
    <row r="114" spans="1:50" ht="120" customHeight="1" x14ac:dyDescent="0.3">
      <c r="A114" s="63"/>
      <c r="B114" s="63"/>
      <c r="C114" s="1"/>
      <c r="D114" s="3"/>
      <c r="E114" s="64"/>
      <c r="F114" s="65"/>
      <c r="G114" s="66"/>
      <c r="H114" s="66"/>
      <c r="I114" s="63"/>
      <c r="J114" s="63"/>
      <c r="K114" s="63"/>
      <c r="L114" s="63"/>
      <c r="M114" s="84" t="str">
        <f t="shared" si="10"/>
        <v>-</v>
      </c>
      <c r="N114" s="67"/>
      <c r="O114" s="30"/>
      <c r="P114" s="28"/>
      <c r="Q114" s="30"/>
      <c r="R114" s="68"/>
      <c r="S114" s="69"/>
      <c r="T114" s="54"/>
      <c r="U114" s="68"/>
      <c r="V114" s="70"/>
      <c r="W114" s="65"/>
      <c r="X114" s="66"/>
      <c r="Y114" s="83">
        <f t="shared" si="11"/>
        <v>0</v>
      </c>
      <c r="Z114" s="65"/>
      <c r="AA114" s="66"/>
      <c r="AB114" s="83">
        <f t="shared" si="12"/>
        <v>0</v>
      </c>
      <c r="AC114" s="82">
        <f t="shared" si="13"/>
        <v>0</v>
      </c>
      <c r="AD114" s="65"/>
      <c r="AE114" s="75"/>
      <c r="AF114" s="83">
        <f t="shared" si="14"/>
        <v>0</v>
      </c>
      <c r="AG114" s="54"/>
      <c r="AH114" s="54"/>
      <c r="AI114" s="59"/>
      <c r="AJ114" s="71"/>
      <c r="AK114" s="71"/>
      <c r="AL114" s="83">
        <f t="shared" si="15"/>
        <v>0</v>
      </c>
      <c r="AM114" s="82">
        <f t="shared" si="16"/>
        <v>0</v>
      </c>
      <c r="AN114" s="82">
        <f t="shared" si="17"/>
        <v>0</v>
      </c>
      <c r="AO114" s="72"/>
      <c r="AP114" s="72"/>
      <c r="AQ114" s="72"/>
      <c r="AR114" s="73"/>
      <c r="AS114" s="73"/>
      <c r="AT114" s="73"/>
      <c r="AU114" s="65"/>
      <c r="AV114" s="65"/>
      <c r="AW114" s="74">
        <v>0</v>
      </c>
      <c r="AX114" s="81">
        <f t="shared" si="9"/>
        <v>0</v>
      </c>
    </row>
    <row r="115" spans="1:50" ht="120" customHeight="1" x14ac:dyDescent="0.3">
      <c r="A115" s="63"/>
      <c r="B115" s="63"/>
      <c r="C115" s="1"/>
      <c r="D115" s="3"/>
      <c r="E115" s="64"/>
      <c r="F115" s="65"/>
      <c r="G115" s="66"/>
      <c r="H115" s="66"/>
      <c r="I115" s="63"/>
      <c r="J115" s="63"/>
      <c r="K115" s="63"/>
      <c r="L115" s="63"/>
      <c r="M115" s="84" t="str">
        <f t="shared" si="10"/>
        <v>-</v>
      </c>
      <c r="N115" s="67"/>
      <c r="O115" s="30"/>
      <c r="P115" s="28"/>
      <c r="Q115" s="30"/>
      <c r="R115" s="68"/>
      <c r="S115" s="69"/>
      <c r="T115" s="54"/>
      <c r="U115" s="68"/>
      <c r="V115" s="70"/>
      <c r="W115" s="65"/>
      <c r="X115" s="66"/>
      <c r="Y115" s="83">
        <f t="shared" si="11"/>
        <v>0</v>
      </c>
      <c r="Z115" s="65"/>
      <c r="AA115" s="66"/>
      <c r="AB115" s="83">
        <f t="shared" si="12"/>
        <v>0</v>
      </c>
      <c r="AC115" s="82">
        <f t="shared" si="13"/>
        <v>0</v>
      </c>
      <c r="AD115" s="65"/>
      <c r="AE115" s="75"/>
      <c r="AF115" s="83">
        <f t="shared" si="14"/>
        <v>0</v>
      </c>
      <c r="AG115" s="54"/>
      <c r="AH115" s="54"/>
      <c r="AI115" s="59"/>
      <c r="AJ115" s="71"/>
      <c r="AK115" s="71"/>
      <c r="AL115" s="83">
        <f t="shared" si="15"/>
        <v>0</v>
      </c>
      <c r="AM115" s="82">
        <f t="shared" si="16"/>
        <v>0</v>
      </c>
      <c r="AN115" s="82">
        <f t="shared" si="17"/>
        <v>0</v>
      </c>
      <c r="AO115" s="72"/>
      <c r="AP115" s="72"/>
      <c r="AQ115" s="72"/>
      <c r="AR115" s="73"/>
      <c r="AS115" s="73"/>
      <c r="AT115" s="73"/>
      <c r="AU115" s="65"/>
      <c r="AV115" s="65"/>
      <c r="AW115" s="74">
        <v>0</v>
      </c>
      <c r="AX115" s="81">
        <f t="shared" si="9"/>
        <v>0</v>
      </c>
    </row>
    <row r="116" spans="1:50" ht="120" customHeight="1" x14ac:dyDescent="0.3">
      <c r="A116" s="63"/>
      <c r="B116" s="63"/>
      <c r="C116" s="1"/>
      <c r="D116" s="3"/>
      <c r="E116" s="64"/>
      <c r="F116" s="65"/>
      <c r="G116" s="66"/>
      <c r="H116" s="66"/>
      <c r="I116" s="63"/>
      <c r="J116" s="63"/>
      <c r="K116" s="63"/>
      <c r="L116" s="63"/>
      <c r="M116" s="84" t="str">
        <f t="shared" si="10"/>
        <v>-</v>
      </c>
      <c r="N116" s="67"/>
      <c r="O116" s="30"/>
      <c r="P116" s="28"/>
      <c r="Q116" s="30"/>
      <c r="R116" s="68"/>
      <c r="S116" s="69"/>
      <c r="T116" s="54"/>
      <c r="U116" s="68"/>
      <c r="V116" s="70"/>
      <c r="W116" s="65"/>
      <c r="X116" s="66"/>
      <c r="Y116" s="83">
        <f t="shared" si="11"/>
        <v>0</v>
      </c>
      <c r="Z116" s="65"/>
      <c r="AA116" s="66"/>
      <c r="AB116" s="83">
        <f t="shared" si="12"/>
        <v>0</v>
      </c>
      <c r="AC116" s="82">
        <f t="shared" si="13"/>
        <v>0</v>
      </c>
      <c r="AD116" s="65"/>
      <c r="AE116" s="75"/>
      <c r="AF116" s="83">
        <f t="shared" si="14"/>
        <v>0</v>
      </c>
      <c r="AG116" s="54"/>
      <c r="AH116" s="54"/>
      <c r="AI116" s="59"/>
      <c r="AJ116" s="71"/>
      <c r="AK116" s="71"/>
      <c r="AL116" s="83">
        <f t="shared" si="15"/>
        <v>0</v>
      </c>
      <c r="AM116" s="82">
        <f t="shared" si="16"/>
        <v>0</v>
      </c>
      <c r="AN116" s="82">
        <f t="shared" si="17"/>
        <v>0</v>
      </c>
      <c r="AO116" s="72"/>
      <c r="AP116" s="72"/>
      <c r="AQ116" s="72"/>
      <c r="AR116" s="73"/>
      <c r="AS116" s="73"/>
      <c r="AT116" s="73"/>
      <c r="AU116" s="65"/>
      <c r="AV116" s="65"/>
      <c r="AW116" s="74">
        <v>0</v>
      </c>
      <c r="AX116" s="81">
        <f t="shared" si="9"/>
        <v>0</v>
      </c>
    </row>
    <row r="117" spans="1:50" ht="120" customHeight="1" x14ac:dyDescent="0.3">
      <c r="A117" s="63"/>
      <c r="B117" s="63"/>
      <c r="C117" s="1"/>
      <c r="D117" s="3"/>
      <c r="E117" s="64"/>
      <c r="F117" s="65"/>
      <c r="G117" s="66"/>
      <c r="H117" s="66"/>
      <c r="I117" s="63"/>
      <c r="J117" s="63"/>
      <c r="K117" s="63"/>
      <c r="L117" s="63"/>
      <c r="M117" s="84" t="str">
        <f t="shared" si="10"/>
        <v>-</v>
      </c>
      <c r="N117" s="67"/>
      <c r="O117" s="30"/>
      <c r="P117" s="28"/>
      <c r="Q117" s="30"/>
      <c r="R117" s="68"/>
      <c r="S117" s="69"/>
      <c r="T117" s="54"/>
      <c r="U117" s="68"/>
      <c r="V117" s="70"/>
      <c r="W117" s="65"/>
      <c r="X117" s="66"/>
      <c r="Y117" s="83">
        <f t="shared" si="11"/>
        <v>0</v>
      </c>
      <c r="Z117" s="65"/>
      <c r="AA117" s="66"/>
      <c r="AB117" s="83">
        <f t="shared" si="12"/>
        <v>0</v>
      </c>
      <c r="AC117" s="82">
        <f t="shared" si="13"/>
        <v>0</v>
      </c>
      <c r="AD117" s="65"/>
      <c r="AE117" s="75"/>
      <c r="AF117" s="83">
        <f t="shared" si="14"/>
        <v>0</v>
      </c>
      <c r="AG117" s="54"/>
      <c r="AH117" s="54"/>
      <c r="AI117" s="59"/>
      <c r="AJ117" s="71"/>
      <c r="AK117" s="71"/>
      <c r="AL117" s="83">
        <f t="shared" si="15"/>
        <v>0</v>
      </c>
      <c r="AM117" s="82">
        <f t="shared" si="16"/>
        <v>0</v>
      </c>
      <c r="AN117" s="82">
        <f t="shared" si="17"/>
        <v>0</v>
      </c>
      <c r="AO117" s="72"/>
      <c r="AP117" s="72"/>
      <c r="AQ117" s="72"/>
      <c r="AR117" s="73"/>
      <c r="AS117" s="73"/>
      <c r="AT117" s="73"/>
      <c r="AU117" s="65"/>
      <c r="AV117" s="65"/>
      <c r="AW117" s="74">
        <v>0</v>
      </c>
      <c r="AX117" s="81">
        <f t="shared" si="9"/>
        <v>0</v>
      </c>
    </row>
    <row r="118" spans="1:50" ht="120" customHeight="1" x14ac:dyDescent="0.3">
      <c r="A118" s="63"/>
      <c r="B118" s="63"/>
      <c r="C118" s="1"/>
      <c r="D118" s="3"/>
      <c r="E118" s="64"/>
      <c r="F118" s="65"/>
      <c r="G118" s="66"/>
      <c r="H118" s="66"/>
      <c r="I118" s="63"/>
      <c r="J118" s="63"/>
      <c r="K118" s="63"/>
      <c r="L118" s="63"/>
      <c r="M118" s="84" t="str">
        <f t="shared" si="10"/>
        <v>-</v>
      </c>
      <c r="N118" s="67"/>
      <c r="O118" s="30"/>
      <c r="P118" s="28"/>
      <c r="Q118" s="30"/>
      <c r="R118" s="68"/>
      <c r="S118" s="69"/>
      <c r="T118" s="54"/>
      <c r="U118" s="68"/>
      <c r="V118" s="70"/>
      <c r="W118" s="65"/>
      <c r="X118" s="66"/>
      <c r="Y118" s="83">
        <f t="shared" si="11"/>
        <v>0</v>
      </c>
      <c r="Z118" s="65"/>
      <c r="AA118" s="66"/>
      <c r="AB118" s="83">
        <f t="shared" si="12"/>
        <v>0</v>
      </c>
      <c r="AC118" s="82">
        <f t="shared" si="13"/>
        <v>0</v>
      </c>
      <c r="AD118" s="65"/>
      <c r="AE118" s="75"/>
      <c r="AF118" s="83">
        <f t="shared" si="14"/>
        <v>0</v>
      </c>
      <c r="AG118" s="54"/>
      <c r="AH118" s="54"/>
      <c r="AI118" s="59"/>
      <c r="AJ118" s="71"/>
      <c r="AK118" s="71"/>
      <c r="AL118" s="83">
        <f t="shared" si="15"/>
        <v>0</v>
      </c>
      <c r="AM118" s="82">
        <f t="shared" si="16"/>
        <v>0</v>
      </c>
      <c r="AN118" s="82">
        <f t="shared" si="17"/>
        <v>0</v>
      </c>
      <c r="AO118" s="72"/>
      <c r="AP118" s="72"/>
      <c r="AQ118" s="72"/>
      <c r="AR118" s="73"/>
      <c r="AS118" s="73"/>
      <c r="AT118" s="73"/>
      <c r="AU118" s="65"/>
      <c r="AV118" s="65"/>
      <c r="AW118" s="74">
        <v>0</v>
      </c>
      <c r="AX118" s="81">
        <f t="shared" si="9"/>
        <v>0</v>
      </c>
    </row>
    <row r="119" spans="1:50" ht="120" customHeight="1" x14ac:dyDescent="0.3">
      <c r="A119" s="63"/>
      <c r="B119" s="63"/>
      <c r="C119" s="1"/>
      <c r="D119" s="3"/>
      <c r="E119" s="64"/>
      <c r="F119" s="65"/>
      <c r="G119" s="66"/>
      <c r="H119" s="66"/>
      <c r="I119" s="63"/>
      <c r="J119" s="63"/>
      <c r="K119" s="63"/>
      <c r="L119" s="63"/>
      <c r="M119" s="84" t="str">
        <f t="shared" si="10"/>
        <v>-</v>
      </c>
      <c r="N119" s="67"/>
      <c r="O119" s="30"/>
      <c r="P119" s="28"/>
      <c r="Q119" s="30"/>
      <c r="R119" s="68"/>
      <c r="S119" s="69"/>
      <c r="T119" s="54"/>
      <c r="U119" s="68"/>
      <c r="V119" s="70"/>
      <c r="W119" s="65"/>
      <c r="X119" s="66"/>
      <c r="Y119" s="83">
        <f t="shared" si="11"/>
        <v>0</v>
      </c>
      <c r="Z119" s="65"/>
      <c r="AA119" s="66"/>
      <c r="AB119" s="83">
        <f t="shared" si="12"/>
        <v>0</v>
      </c>
      <c r="AC119" s="82">
        <f t="shared" si="13"/>
        <v>0</v>
      </c>
      <c r="AD119" s="65"/>
      <c r="AE119" s="75"/>
      <c r="AF119" s="83">
        <f t="shared" si="14"/>
        <v>0</v>
      </c>
      <c r="AG119" s="54"/>
      <c r="AH119" s="54"/>
      <c r="AI119" s="59"/>
      <c r="AJ119" s="71"/>
      <c r="AK119" s="71"/>
      <c r="AL119" s="83">
        <f t="shared" si="15"/>
        <v>0</v>
      </c>
      <c r="AM119" s="82">
        <f t="shared" si="16"/>
        <v>0</v>
      </c>
      <c r="AN119" s="82">
        <f t="shared" si="17"/>
        <v>0</v>
      </c>
      <c r="AO119" s="72"/>
      <c r="AP119" s="72"/>
      <c r="AQ119" s="72"/>
      <c r="AR119" s="73"/>
      <c r="AS119" s="73"/>
      <c r="AT119" s="73"/>
      <c r="AU119" s="65"/>
      <c r="AV119" s="65"/>
      <c r="AW119" s="74">
        <v>0</v>
      </c>
      <c r="AX119" s="81">
        <f t="shared" si="9"/>
        <v>0</v>
      </c>
    </row>
    <row r="120" spans="1:50" ht="120" customHeight="1" x14ac:dyDescent="0.3">
      <c r="A120" s="63"/>
      <c r="B120" s="63"/>
      <c r="C120" s="1"/>
      <c r="D120" s="3"/>
      <c r="E120" s="64"/>
      <c r="F120" s="65"/>
      <c r="G120" s="66"/>
      <c r="H120" s="66"/>
      <c r="I120" s="63"/>
      <c r="J120" s="63"/>
      <c r="K120" s="63"/>
      <c r="L120" s="63"/>
      <c r="M120" s="84" t="str">
        <f t="shared" si="10"/>
        <v>-</v>
      </c>
      <c r="N120" s="67"/>
      <c r="O120" s="30"/>
      <c r="P120" s="28"/>
      <c r="Q120" s="30"/>
      <c r="R120" s="68"/>
      <c r="S120" s="69"/>
      <c r="T120" s="54"/>
      <c r="U120" s="68"/>
      <c r="V120" s="70"/>
      <c r="W120" s="65"/>
      <c r="X120" s="66"/>
      <c r="Y120" s="83">
        <f t="shared" si="11"/>
        <v>0</v>
      </c>
      <c r="Z120" s="65"/>
      <c r="AA120" s="66"/>
      <c r="AB120" s="83">
        <f t="shared" si="12"/>
        <v>0</v>
      </c>
      <c r="AC120" s="82">
        <f t="shared" si="13"/>
        <v>0</v>
      </c>
      <c r="AD120" s="65"/>
      <c r="AE120" s="75"/>
      <c r="AF120" s="83">
        <f t="shared" si="14"/>
        <v>0</v>
      </c>
      <c r="AG120" s="54"/>
      <c r="AH120" s="54"/>
      <c r="AI120" s="59"/>
      <c r="AJ120" s="71"/>
      <c r="AK120" s="71"/>
      <c r="AL120" s="83">
        <f t="shared" si="15"/>
        <v>0</v>
      </c>
      <c r="AM120" s="82">
        <f t="shared" si="16"/>
        <v>0</v>
      </c>
      <c r="AN120" s="82">
        <f t="shared" si="17"/>
        <v>0</v>
      </c>
      <c r="AO120" s="72"/>
      <c r="AP120" s="72"/>
      <c r="AQ120" s="72"/>
      <c r="AR120" s="73"/>
      <c r="AS120" s="73"/>
      <c r="AT120" s="73"/>
      <c r="AU120" s="65"/>
      <c r="AV120" s="65"/>
      <c r="AW120" s="74">
        <v>0</v>
      </c>
      <c r="AX120" s="81">
        <f t="shared" si="9"/>
        <v>0</v>
      </c>
    </row>
    <row r="121" spans="1:50" ht="120" customHeight="1" x14ac:dyDescent="0.3">
      <c r="A121" s="63"/>
      <c r="B121" s="63"/>
      <c r="C121" s="1"/>
      <c r="D121" s="3"/>
      <c r="E121" s="64"/>
      <c r="F121" s="65"/>
      <c r="G121" s="66"/>
      <c r="H121" s="66"/>
      <c r="I121" s="63"/>
      <c r="J121" s="63"/>
      <c r="K121" s="63"/>
      <c r="L121" s="63"/>
      <c r="M121" s="84" t="str">
        <f t="shared" si="10"/>
        <v>-</v>
      </c>
      <c r="N121" s="67"/>
      <c r="O121" s="30"/>
      <c r="P121" s="28"/>
      <c r="Q121" s="30"/>
      <c r="R121" s="68"/>
      <c r="S121" s="69"/>
      <c r="T121" s="54"/>
      <c r="U121" s="68"/>
      <c r="V121" s="70"/>
      <c r="W121" s="65"/>
      <c r="X121" s="66"/>
      <c r="Y121" s="83">
        <f t="shared" si="11"/>
        <v>0</v>
      </c>
      <c r="Z121" s="65"/>
      <c r="AA121" s="66"/>
      <c r="AB121" s="83">
        <f t="shared" si="12"/>
        <v>0</v>
      </c>
      <c r="AC121" s="82">
        <f t="shared" si="13"/>
        <v>0</v>
      </c>
      <c r="AD121" s="65"/>
      <c r="AE121" s="75"/>
      <c r="AF121" s="83">
        <f t="shared" si="14"/>
        <v>0</v>
      </c>
      <c r="AG121" s="54"/>
      <c r="AH121" s="54"/>
      <c r="AI121" s="59"/>
      <c r="AJ121" s="71"/>
      <c r="AK121" s="71"/>
      <c r="AL121" s="83">
        <f t="shared" si="15"/>
        <v>0</v>
      </c>
      <c r="AM121" s="82">
        <f t="shared" si="16"/>
        <v>0</v>
      </c>
      <c r="AN121" s="82">
        <f t="shared" si="17"/>
        <v>0</v>
      </c>
      <c r="AO121" s="72"/>
      <c r="AP121" s="72"/>
      <c r="AQ121" s="72"/>
      <c r="AR121" s="73"/>
      <c r="AS121" s="73"/>
      <c r="AT121" s="73"/>
      <c r="AU121" s="65"/>
      <c r="AV121" s="65"/>
      <c r="AW121" s="74">
        <v>0</v>
      </c>
      <c r="AX121" s="81">
        <f t="shared" si="9"/>
        <v>0</v>
      </c>
    </row>
    <row r="122" spans="1:50" ht="120" customHeight="1" x14ac:dyDescent="0.3">
      <c r="A122" s="63"/>
      <c r="B122" s="63"/>
      <c r="C122" s="1"/>
      <c r="D122" s="3"/>
      <c r="E122" s="64"/>
      <c r="F122" s="65"/>
      <c r="G122" s="66"/>
      <c r="H122" s="66"/>
      <c r="I122" s="63"/>
      <c r="J122" s="63"/>
      <c r="K122" s="63"/>
      <c r="L122" s="63"/>
      <c r="M122" s="84" t="str">
        <f t="shared" si="10"/>
        <v>-</v>
      </c>
      <c r="N122" s="67"/>
      <c r="O122" s="30"/>
      <c r="P122" s="28"/>
      <c r="Q122" s="30"/>
      <c r="R122" s="68"/>
      <c r="S122" s="69"/>
      <c r="T122" s="54"/>
      <c r="U122" s="68"/>
      <c r="V122" s="70"/>
      <c r="W122" s="65"/>
      <c r="X122" s="66"/>
      <c r="Y122" s="83">
        <f t="shared" si="11"/>
        <v>0</v>
      </c>
      <c r="Z122" s="65"/>
      <c r="AA122" s="66"/>
      <c r="AB122" s="83">
        <f t="shared" si="12"/>
        <v>0</v>
      </c>
      <c r="AC122" s="82">
        <f t="shared" si="13"/>
        <v>0</v>
      </c>
      <c r="AD122" s="65"/>
      <c r="AE122" s="75"/>
      <c r="AF122" s="83">
        <f t="shared" si="14"/>
        <v>0</v>
      </c>
      <c r="AG122" s="54"/>
      <c r="AH122" s="54"/>
      <c r="AI122" s="59"/>
      <c r="AJ122" s="71"/>
      <c r="AK122" s="71"/>
      <c r="AL122" s="83">
        <f t="shared" si="15"/>
        <v>0</v>
      </c>
      <c r="AM122" s="82">
        <f t="shared" si="16"/>
        <v>0</v>
      </c>
      <c r="AN122" s="82">
        <f t="shared" si="17"/>
        <v>0</v>
      </c>
      <c r="AO122" s="72"/>
      <c r="AP122" s="72"/>
      <c r="AQ122" s="72"/>
      <c r="AR122" s="73"/>
      <c r="AS122" s="73"/>
      <c r="AT122" s="73"/>
      <c r="AU122" s="65"/>
      <c r="AV122" s="65"/>
      <c r="AW122" s="74">
        <v>0</v>
      </c>
      <c r="AX122" s="81">
        <f t="shared" si="9"/>
        <v>0</v>
      </c>
    </row>
    <row r="123" spans="1:50" ht="120" customHeight="1" x14ac:dyDescent="0.3">
      <c r="A123" s="63"/>
      <c r="B123" s="63"/>
      <c r="C123" s="1"/>
      <c r="D123" s="3"/>
      <c r="E123" s="64"/>
      <c r="F123" s="65"/>
      <c r="G123" s="66"/>
      <c r="H123" s="66"/>
      <c r="I123" s="63"/>
      <c r="J123" s="63"/>
      <c r="K123" s="63"/>
      <c r="L123" s="63"/>
      <c r="M123" s="84" t="str">
        <f t="shared" si="10"/>
        <v>-</v>
      </c>
      <c r="N123" s="67"/>
      <c r="O123" s="30"/>
      <c r="P123" s="28"/>
      <c r="Q123" s="30"/>
      <c r="R123" s="68"/>
      <c r="S123" s="69"/>
      <c r="T123" s="54"/>
      <c r="U123" s="68"/>
      <c r="V123" s="70"/>
      <c r="W123" s="65"/>
      <c r="X123" s="66"/>
      <c r="Y123" s="83">
        <f t="shared" si="11"/>
        <v>0</v>
      </c>
      <c r="Z123" s="65"/>
      <c r="AA123" s="66"/>
      <c r="AB123" s="83">
        <f t="shared" si="12"/>
        <v>0</v>
      </c>
      <c r="AC123" s="82">
        <f t="shared" si="13"/>
        <v>0</v>
      </c>
      <c r="AD123" s="65"/>
      <c r="AE123" s="75"/>
      <c r="AF123" s="83">
        <f t="shared" si="14"/>
        <v>0</v>
      </c>
      <c r="AG123" s="54"/>
      <c r="AH123" s="54"/>
      <c r="AI123" s="59"/>
      <c r="AJ123" s="71"/>
      <c r="AK123" s="71"/>
      <c r="AL123" s="83">
        <f t="shared" si="15"/>
        <v>0</v>
      </c>
      <c r="AM123" s="82">
        <f t="shared" si="16"/>
        <v>0</v>
      </c>
      <c r="AN123" s="82">
        <f t="shared" si="17"/>
        <v>0</v>
      </c>
      <c r="AO123" s="72"/>
      <c r="AP123" s="72"/>
      <c r="AQ123" s="72"/>
      <c r="AR123" s="73"/>
      <c r="AS123" s="73"/>
      <c r="AT123" s="73"/>
      <c r="AU123" s="65"/>
      <c r="AV123" s="65"/>
      <c r="AW123" s="74">
        <v>0</v>
      </c>
      <c r="AX123" s="81">
        <f t="shared" si="9"/>
        <v>0</v>
      </c>
    </row>
    <row r="124" spans="1:50" ht="120" customHeight="1" x14ac:dyDescent="0.3">
      <c r="A124" s="63"/>
      <c r="B124" s="63"/>
      <c r="C124" s="1"/>
      <c r="D124" s="3"/>
      <c r="E124" s="64"/>
      <c r="F124" s="65"/>
      <c r="G124" s="66"/>
      <c r="H124" s="66"/>
      <c r="I124" s="63"/>
      <c r="J124" s="63"/>
      <c r="K124" s="63"/>
      <c r="L124" s="63"/>
      <c r="M124" s="84" t="str">
        <f t="shared" si="10"/>
        <v>-</v>
      </c>
      <c r="N124" s="67"/>
      <c r="O124" s="30"/>
      <c r="P124" s="28"/>
      <c r="Q124" s="30"/>
      <c r="R124" s="68"/>
      <c r="S124" s="69"/>
      <c r="T124" s="54"/>
      <c r="U124" s="68"/>
      <c r="V124" s="70"/>
      <c r="W124" s="65"/>
      <c r="X124" s="66"/>
      <c r="Y124" s="83">
        <f t="shared" si="11"/>
        <v>0</v>
      </c>
      <c r="Z124" s="65"/>
      <c r="AA124" s="66"/>
      <c r="AB124" s="83">
        <f t="shared" si="12"/>
        <v>0</v>
      </c>
      <c r="AC124" s="82">
        <f t="shared" si="13"/>
        <v>0</v>
      </c>
      <c r="AD124" s="65"/>
      <c r="AE124" s="75"/>
      <c r="AF124" s="83">
        <f t="shared" si="14"/>
        <v>0</v>
      </c>
      <c r="AG124" s="54"/>
      <c r="AH124" s="54"/>
      <c r="AI124" s="59"/>
      <c r="AJ124" s="71"/>
      <c r="AK124" s="71"/>
      <c r="AL124" s="83">
        <f t="shared" si="15"/>
        <v>0</v>
      </c>
      <c r="AM124" s="82">
        <f t="shared" si="16"/>
        <v>0</v>
      </c>
      <c r="AN124" s="82">
        <f t="shared" si="17"/>
        <v>0</v>
      </c>
      <c r="AO124" s="72"/>
      <c r="AP124" s="72"/>
      <c r="AQ124" s="72"/>
      <c r="AR124" s="73"/>
      <c r="AS124" s="73"/>
      <c r="AT124" s="73"/>
      <c r="AU124" s="65"/>
      <c r="AV124" s="65"/>
      <c r="AW124" s="74">
        <v>0</v>
      </c>
      <c r="AX124" s="81">
        <f t="shared" si="9"/>
        <v>0</v>
      </c>
    </row>
    <row r="125" spans="1:50" ht="120" customHeight="1" x14ac:dyDescent="0.3">
      <c r="A125" s="63"/>
      <c r="B125" s="63"/>
      <c r="C125" s="1"/>
      <c r="D125" s="3"/>
      <c r="E125" s="64"/>
      <c r="F125" s="65"/>
      <c r="G125" s="66"/>
      <c r="H125" s="66"/>
      <c r="I125" s="63"/>
      <c r="J125" s="63"/>
      <c r="K125" s="63"/>
      <c r="L125" s="63"/>
      <c r="M125" s="84" t="str">
        <f t="shared" si="10"/>
        <v>-</v>
      </c>
      <c r="N125" s="67"/>
      <c r="O125" s="30"/>
      <c r="P125" s="28"/>
      <c r="Q125" s="30"/>
      <c r="R125" s="68"/>
      <c r="S125" s="69"/>
      <c r="T125" s="54"/>
      <c r="U125" s="68"/>
      <c r="V125" s="70"/>
      <c r="W125" s="65"/>
      <c r="X125" s="66"/>
      <c r="Y125" s="83">
        <f t="shared" si="11"/>
        <v>0</v>
      </c>
      <c r="Z125" s="65"/>
      <c r="AA125" s="66"/>
      <c r="AB125" s="83">
        <f t="shared" si="12"/>
        <v>0</v>
      </c>
      <c r="AC125" s="82">
        <f t="shared" si="13"/>
        <v>0</v>
      </c>
      <c r="AD125" s="65"/>
      <c r="AE125" s="75"/>
      <c r="AF125" s="83">
        <f t="shared" si="14"/>
        <v>0</v>
      </c>
      <c r="AG125" s="54"/>
      <c r="AH125" s="54"/>
      <c r="AI125" s="59"/>
      <c r="AJ125" s="71"/>
      <c r="AK125" s="71"/>
      <c r="AL125" s="83">
        <f t="shared" si="15"/>
        <v>0</v>
      </c>
      <c r="AM125" s="82">
        <f t="shared" si="16"/>
        <v>0</v>
      </c>
      <c r="AN125" s="82">
        <f t="shared" si="17"/>
        <v>0</v>
      </c>
      <c r="AO125" s="72"/>
      <c r="AP125" s="72"/>
      <c r="AQ125" s="72"/>
      <c r="AR125" s="73"/>
      <c r="AS125" s="73"/>
      <c r="AT125" s="73"/>
      <c r="AU125" s="65"/>
      <c r="AV125" s="65"/>
      <c r="AW125" s="74">
        <v>0</v>
      </c>
      <c r="AX125" s="81">
        <f t="shared" si="9"/>
        <v>0</v>
      </c>
    </row>
    <row r="126" spans="1:50" ht="120" customHeight="1" x14ac:dyDescent="0.3">
      <c r="A126" s="63"/>
      <c r="B126" s="63"/>
      <c r="C126" s="1"/>
      <c r="D126" s="3"/>
      <c r="E126" s="64"/>
      <c r="F126" s="65"/>
      <c r="G126" s="66"/>
      <c r="H126" s="66"/>
      <c r="I126" s="63"/>
      <c r="J126" s="63"/>
      <c r="K126" s="63"/>
      <c r="L126" s="63"/>
      <c r="M126" s="84" t="str">
        <f t="shared" si="10"/>
        <v>-</v>
      </c>
      <c r="N126" s="67"/>
      <c r="O126" s="30"/>
      <c r="P126" s="28"/>
      <c r="Q126" s="30"/>
      <c r="R126" s="68"/>
      <c r="S126" s="69"/>
      <c r="T126" s="54"/>
      <c r="U126" s="68"/>
      <c r="V126" s="70"/>
      <c r="W126" s="65"/>
      <c r="X126" s="66"/>
      <c r="Y126" s="83">
        <f t="shared" si="11"/>
        <v>0</v>
      </c>
      <c r="Z126" s="65"/>
      <c r="AA126" s="66"/>
      <c r="AB126" s="83">
        <f t="shared" si="12"/>
        <v>0</v>
      </c>
      <c r="AC126" s="82">
        <f t="shared" si="13"/>
        <v>0</v>
      </c>
      <c r="AD126" s="65"/>
      <c r="AE126" s="75"/>
      <c r="AF126" s="83">
        <f t="shared" si="14"/>
        <v>0</v>
      </c>
      <c r="AG126" s="54"/>
      <c r="AH126" s="54"/>
      <c r="AI126" s="59"/>
      <c r="AJ126" s="71"/>
      <c r="AK126" s="71"/>
      <c r="AL126" s="83">
        <f t="shared" si="15"/>
        <v>0</v>
      </c>
      <c r="AM126" s="82">
        <f t="shared" si="16"/>
        <v>0</v>
      </c>
      <c r="AN126" s="82">
        <f t="shared" si="17"/>
        <v>0</v>
      </c>
      <c r="AO126" s="72"/>
      <c r="AP126" s="72"/>
      <c r="AQ126" s="72"/>
      <c r="AR126" s="73"/>
      <c r="AS126" s="73"/>
      <c r="AT126" s="73"/>
      <c r="AU126" s="65"/>
      <c r="AV126" s="65"/>
      <c r="AW126" s="74">
        <v>0</v>
      </c>
      <c r="AX126" s="81">
        <f t="shared" si="9"/>
        <v>0</v>
      </c>
    </row>
    <row r="127" spans="1:50" ht="120" customHeight="1" x14ac:dyDescent="0.3">
      <c r="A127" s="63"/>
      <c r="B127" s="63"/>
      <c r="C127" s="1"/>
      <c r="D127" s="3"/>
      <c r="E127" s="64"/>
      <c r="F127" s="65"/>
      <c r="G127" s="66"/>
      <c r="H127" s="66"/>
      <c r="I127" s="63"/>
      <c r="J127" s="63"/>
      <c r="K127" s="63"/>
      <c r="L127" s="63"/>
      <c r="M127" s="84" t="str">
        <f t="shared" si="10"/>
        <v>-</v>
      </c>
      <c r="N127" s="67"/>
      <c r="O127" s="30"/>
      <c r="P127" s="28"/>
      <c r="Q127" s="30"/>
      <c r="R127" s="68"/>
      <c r="S127" s="69"/>
      <c r="T127" s="54"/>
      <c r="U127" s="68"/>
      <c r="V127" s="70"/>
      <c r="W127" s="65"/>
      <c r="X127" s="66"/>
      <c r="Y127" s="83">
        <f t="shared" si="11"/>
        <v>0</v>
      </c>
      <c r="Z127" s="65"/>
      <c r="AA127" s="66"/>
      <c r="AB127" s="83">
        <f t="shared" si="12"/>
        <v>0</v>
      </c>
      <c r="AC127" s="82">
        <f t="shared" si="13"/>
        <v>0</v>
      </c>
      <c r="AD127" s="65"/>
      <c r="AE127" s="75"/>
      <c r="AF127" s="83">
        <f t="shared" si="14"/>
        <v>0</v>
      </c>
      <c r="AG127" s="54"/>
      <c r="AH127" s="54"/>
      <c r="AI127" s="59"/>
      <c r="AJ127" s="71"/>
      <c r="AK127" s="71"/>
      <c r="AL127" s="83">
        <f t="shared" si="15"/>
        <v>0</v>
      </c>
      <c r="AM127" s="82">
        <f t="shared" si="16"/>
        <v>0</v>
      </c>
      <c r="AN127" s="82">
        <f t="shared" si="17"/>
        <v>0</v>
      </c>
      <c r="AO127" s="72"/>
      <c r="AP127" s="72"/>
      <c r="AQ127" s="72"/>
      <c r="AR127" s="73"/>
      <c r="AS127" s="73"/>
      <c r="AT127" s="73"/>
      <c r="AU127" s="65"/>
      <c r="AV127" s="65"/>
      <c r="AW127" s="74">
        <v>0</v>
      </c>
      <c r="AX127" s="81">
        <f t="shared" si="9"/>
        <v>0</v>
      </c>
    </row>
    <row r="128" spans="1:50" ht="120" customHeight="1" x14ac:dyDescent="0.3">
      <c r="A128" s="63"/>
      <c r="B128" s="63"/>
      <c r="C128" s="1"/>
      <c r="D128" s="3"/>
      <c r="E128" s="64"/>
      <c r="F128" s="65"/>
      <c r="G128" s="66"/>
      <c r="H128" s="66"/>
      <c r="I128" s="63"/>
      <c r="J128" s="63"/>
      <c r="K128" s="63"/>
      <c r="L128" s="63"/>
      <c r="M128" s="84" t="str">
        <f t="shared" si="10"/>
        <v>-</v>
      </c>
      <c r="N128" s="67"/>
      <c r="O128" s="30"/>
      <c r="P128" s="28"/>
      <c r="Q128" s="30"/>
      <c r="R128" s="68"/>
      <c r="S128" s="69"/>
      <c r="T128" s="54"/>
      <c r="U128" s="68"/>
      <c r="V128" s="70"/>
      <c r="W128" s="65"/>
      <c r="X128" s="66"/>
      <c r="Y128" s="83">
        <f t="shared" si="11"/>
        <v>0</v>
      </c>
      <c r="Z128" s="65"/>
      <c r="AA128" s="66"/>
      <c r="AB128" s="83">
        <f t="shared" si="12"/>
        <v>0</v>
      </c>
      <c r="AC128" s="82">
        <f t="shared" si="13"/>
        <v>0</v>
      </c>
      <c r="AD128" s="65"/>
      <c r="AE128" s="75"/>
      <c r="AF128" s="83">
        <f t="shared" si="14"/>
        <v>0</v>
      </c>
      <c r="AG128" s="54"/>
      <c r="AH128" s="54"/>
      <c r="AI128" s="59"/>
      <c r="AJ128" s="71"/>
      <c r="AK128" s="71"/>
      <c r="AL128" s="83">
        <f t="shared" si="15"/>
        <v>0</v>
      </c>
      <c r="AM128" s="82">
        <f t="shared" si="16"/>
        <v>0</v>
      </c>
      <c r="AN128" s="82">
        <f t="shared" si="17"/>
        <v>0</v>
      </c>
      <c r="AO128" s="72"/>
      <c r="AP128" s="72"/>
      <c r="AQ128" s="72"/>
      <c r="AR128" s="73"/>
      <c r="AS128" s="73"/>
      <c r="AT128" s="73"/>
      <c r="AU128" s="65"/>
      <c r="AV128" s="65"/>
      <c r="AW128" s="74">
        <v>0</v>
      </c>
      <c r="AX128" s="81">
        <f t="shared" si="9"/>
        <v>0</v>
      </c>
    </row>
    <row r="129" spans="1:50" ht="120" customHeight="1" x14ac:dyDescent="0.3">
      <c r="A129" s="63"/>
      <c r="B129" s="63"/>
      <c r="C129" s="1"/>
      <c r="D129" s="3"/>
      <c r="E129" s="64"/>
      <c r="F129" s="65"/>
      <c r="G129" s="66"/>
      <c r="H129" s="66"/>
      <c r="I129" s="63"/>
      <c r="J129" s="63"/>
      <c r="K129" s="63"/>
      <c r="L129" s="63"/>
      <c r="M129" s="84" t="str">
        <f t="shared" si="10"/>
        <v>-</v>
      </c>
      <c r="N129" s="67"/>
      <c r="O129" s="30"/>
      <c r="P129" s="28"/>
      <c r="Q129" s="30"/>
      <c r="R129" s="68"/>
      <c r="S129" s="69"/>
      <c r="T129" s="54"/>
      <c r="U129" s="68"/>
      <c r="V129" s="70"/>
      <c r="W129" s="65"/>
      <c r="X129" s="66"/>
      <c r="Y129" s="83">
        <f t="shared" si="11"/>
        <v>0</v>
      </c>
      <c r="Z129" s="65"/>
      <c r="AA129" s="66"/>
      <c r="AB129" s="83">
        <f t="shared" si="12"/>
        <v>0</v>
      </c>
      <c r="AC129" s="82">
        <f t="shared" si="13"/>
        <v>0</v>
      </c>
      <c r="AD129" s="65"/>
      <c r="AE129" s="75"/>
      <c r="AF129" s="83">
        <f t="shared" si="14"/>
        <v>0</v>
      </c>
      <c r="AG129" s="54"/>
      <c r="AH129" s="54"/>
      <c r="AI129" s="59"/>
      <c r="AJ129" s="71"/>
      <c r="AK129" s="71"/>
      <c r="AL129" s="83">
        <f t="shared" si="15"/>
        <v>0</v>
      </c>
      <c r="AM129" s="82">
        <f t="shared" si="16"/>
        <v>0</v>
      </c>
      <c r="AN129" s="82">
        <f t="shared" si="17"/>
        <v>0</v>
      </c>
      <c r="AO129" s="72"/>
      <c r="AP129" s="72"/>
      <c r="AQ129" s="72"/>
      <c r="AR129" s="73"/>
      <c r="AS129" s="73"/>
      <c r="AT129" s="73"/>
      <c r="AU129" s="65"/>
      <c r="AV129" s="65"/>
      <c r="AW129" s="74">
        <v>0</v>
      </c>
      <c r="AX129" s="81">
        <f t="shared" si="9"/>
        <v>0</v>
      </c>
    </row>
    <row r="130" spans="1:50" ht="120" customHeight="1" x14ac:dyDescent="0.3">
      <c r="A130" s="63"/>
      <c r="B130" s="63"/>
      <c r="C130" s="1"/>
      <c r="D130" s="3"/>
      <c r="E130" s="64"/>
      <c r="F130" s="65"/>
      <c r="G130" s="66"/>
      <c r="H130" s="66"/>
      <c r="I130" s="63"/>
      <c r="J130" s="63"/>
      <c r="K130" s="63"/>
      <c r="L130" s="63"/>
      <c r="M130" s="84" t="str">
        <f t="shared" si="10"/>
        <v>-</v>
      </c>
      <c r="N130" s="67"/>
      <c r="O130" s="30"/>
      <c r="P130" s="28"/>
      <c r="Q130" s="30"/>
      <c r="R130" s="68"/>
      <c r="S130" s="69"/>
      <c r="T130" s="54"/>
      <c r="U130" s="68"/>
      <c r="V130" s="70"/>
      <c r="W130" s="65"/>
      <c r="X130" s="66"/>
      <c r="Y130" s="83">
        <f t="shared" si="11"/>
        <v>0</v>
      </c>
      <c r="Z130" s="65"/>
      <c r="AA130" s="66"/>
      <c r="AB130" s="83">
        <f t="shared" si="12"/>
        <v>0</v>
      </c>
      <c r="AC130" s="82">
        <f t="shared" si="13"/>
        <v>0</v>
      </c>
      <c r="AD130" s="65"/>
      <c r="AE130" s="75"/>
      <c r="AF130" s="83">
        <f t="shared" si="14"/>
        <v>0</v>
      </c>
      <c r="AG130" s="54"/>
      <c r="AH130" s="54"/>
      <c r="AI130" s="59"/>
      <c r="AJ130" s="71"/>
      <c r="AK130" s="71"/>
      <c r="AL130" s="83">
        <f t="shared" si="15"/>
        <v>0</v>
      </c>
      <c r="AM130" s="82">
        <f t="shared" si="16"/>
        <v>0</v>
      </c>
      <c r="AN130" s="82">
        <f t="shared" si="17"/>
        <v>0</v>
      </c>
      <c r="AO130" s="72"/>
      <c r="AP130" s="72"/>
      <c r="AQ130" s="72"/>
      <c r="AR130" s="73"/>
      <c r="AS130" s="73"/>
      <c r="AT130" s="73"/>
      <c r="AU130" s="65"/>
      <c r="AV130" s="65"/>
      <c r="AW130" s="74">
        <v>0</v>
      </c>
      <c r="AX130" s="81">
        <f t="shared" si="9"/>
        <v>0</v>
      </c>
    </row>
    <row r="131" spans="1:50" ht="120" customHeight="1" x14ac:dyDescent="0.3">
      <c r="A131" s="63"/>
      <c r="B131" s="63"/>
      <c r="C131" s="1"/>
      <c r="D131" s="3"/>
      <c r="E131" s="64"/>
      <c r="F131" s="65"/>
      <c r="G131" s="66"/>
      <c r="H131" s="66"/>
      <c r="I131" s="63"/>
      <c r="J131" s="63"/>
      <c r="K131" s="63"/>
      <c r="L131" s="63"/>
      <c r="M131" s="84" t="str">
        <f t="shared" si="10"/>
        <v>-</v>
      </c>
      <c r="N131" s="67"/>
      <c r="O131" s="30"/>
      <c r="P131" s="28"/>
      <c r="Q131" s="30"/>
      <c r="R131" s="68"/>
      <c r="S131" s="69"/>
      <c r="T131" s="54"/>
      <c r="U131" s="68"/>
      <c r="V131" s="70"/>
      <c r="W131" s="65"/>
      <c r="X131" s="66"/>
      <c r="Y131" s="83">
        <f t="shared" si="11"/>
        <v>0</v>
      </c>
      <c r="Z131" s="65"/>
      <c r="AA131" s="66"/>
      <c r="AB131" s="83">
        <f t="shared" si="12"/>
        <v>0</v>
      </c>
      <c r="AC131" s="82">
        <f t="shared" si="13"/>
        <v>0</v>
      </c>
      <c r="AD131" s="65"/>
      <c r="AE131" s="75"/>
      <c r="AF131" s="83">
        <f t="shared" si="14"/>
        <v>0</v>
      </c>
      <c r="AG131" s="54"/>
      <c r="AH131" s="54"/>
      <c r="AI131" s="59"/>
      <c r="AJ131" s="71"/>
      <c r="AK131" s="71"/>
      <c r="AL131" s="83">
        <f t="shared" si="15"/>
        <v>0</v>
      </c>
      <c r="AM131" s="82">
        <f t="shared" si="16"/>
        <v>0</v>
      </c>
      <c r="AN131" s="82">
        <f t="shared" si="17"/>
        <v>0</v>
      </c>
      <c r="AO131" s="72"/>
      <c r="AP131" s="72"/>
      <c r="AQ131" s="72"/>
      <c r="AR131" s="73"/>
      <c r="AS131" s="73"/>
      <c r="AT131" s="73"/>
      <c r="AU131" s="65"/>
      <c r="AV131" s="65"/>
      <c r="AW131" s="74">
        <v>0</v>
      </c>
      <c r="AX131" s="81">
        <f t="shared" si="9"/>
        <v>0</v>
      </c>
    </row>
    <row r="132" spans="1:50" ht="120" customHeight="1" x14ac:dyDescent="0.3">
      <c r="A132" s="63"/>
      <c r="B132" s="63"/>
      <c r="C132" s="1"/>
      <c r="D132" s="3"/>
      <c r="E132" s="64"/>
      <c r="F132" s="65"/>
      <c r="G132" s="66"/>
      <c r="H132" s="66"/>
      <c r="I132" s="63"/>
      <c r="J132" s="63"/>
      <c r="K132" s="63"/>
      <c r="L132" s="63"/>
      <c r="M132" s="84" t="str">
        <f t="shared" si="10"/>
        <v>-</v>
      </c>
      <c r="N132" s="67"/>
      <c r="O132" s="30"/>
      <c r="P132" s="28"/>
      <c r="Q132" s="30"/>
      <c r="R132" s="68"/>
      <c r="S132" s="69"/>
      <c r="T132" s="54"/>
      <c r="U132" s="68"/>
      <c r="V132" s="70"/>
      <c r="W132" s="65"/>
      <c r="X132" s="66"/>
      <c r="Y132" s="83">
        <f t="shared" si="11"/>
        <v>0</v>
      </c>
      <c r="Z132" s="65"/>
      <c r="AA132" s="66"/>
      <c r="AB132" s="83">
        <f t="shared" si="12"/>
        <v>0</v>
      </c>
      <c r="AC132" s="82">
        <f t="shared" si="13"/>
        <v>0</v>
      </c>
      <c r="AD132" s="65"/>
      <c r="AE132" s="75"/>
      <c r="AF132" s="83">
        <f t="shared" si="14"/>
        <v>0</v>
      </c>
      <c r="AG132" s="54"/>
      <c r="AH132" s="54"/>
      <c r="AI132" s="59"/>
      <c r="AJ132" s="71"/>
      <c r="AK132" s="71"/>
      <c r="AL132" s="83">
        <f t="shared" si="15"/>
        <v>0</v>
      </c>
      <c r="AM132" s="82">
        <f t="shared" si="16"/>
        <v>0</v>
      </c>
      <c r="AN132" s="82">
        <f t="shared" si="17"/>
        <v>0</v>
      </c>
      <c r="AO132" s="72"/>
      <c r="AP132" s="72"/>
      <c r="AQ132" s="72"/>
      <c r="AR132" s="73"/>
      <c r="AS132" s="73"/>
      <c r="AT132" s="73"/>
      <c r="AU132" s="65"/>
      <c r="AV132" s="65"/>
      <c r="AW132" s="74">
        <v>0</v>
      </c>
      <c r="AX132" s="81">
        <f t="shared" si="9"/>
        <v>0</v>
      </c>
    </row>
    <row r="133" spans="1:50" ht="120" customHeight="1" x14ac:dyDescent="0.3">
      <c r="A133" s="63"/>
      <c r="B133" s="63"/>
      <c r="C133" s="1"/>
      <c r="D133" s="3"/>
      <c r="E133" s="64"/>
      <c r="F133" s="65"/>
      <c r="G133" s="66"/>
      <c r="H133" s="66"/>
      <c r="I133" s="63"/>
      <c r="J133" s="63"/>
      <c r="K133" s="63"/>
      <c r="L133" s="63"/>
      <c r="M133" s="84" t="str">
        <f t="shared" si="10"/>
        <v>-</v>
      </c>
      <c r="N133" s="67"/>
      <c r="O133" s="30"/>
      <c r="P133" s="28"/>
      <c r="Q133" s="30"/>
      <c r="R133" s="68"/>
      <c r="S133" s="69"/>
      <c r="T133" s="54"/>
      <c r="U133" s="68"/>
      <c r="V133" s="70"/>
      <c r="W133" s="65"/>
      <c r="X133" s="66"/>
      <c r="Y133" s="83">
        <f t="shared" si="11"/>
        <v>0</v>
      </c>
      <c r="Z133" s="65"/>
      <c r="AA133" s="66"/>
      <c r="AB133" s="83">
        <f t="shared" si="12"/>
        <v>0</v>
      </c>
      <c r="AC133" s="82">
        <f t="shared" si="13"/>
        <v>0</v>
      </c>
      <c r="AD133" s="65"/>
      <c r="AE133" s="75"/>
      <c r="AF133" s="83">
        <f t="shared" si="14"/>
        <v>0</v>
      </c>
      <c r="AG133" s="54"/>
      <c r="AH133" s="54"/>
      <c r="AI133" s="59"/>
      <c r="AJ133" s="71"/>
      <c r="AK133" s="71"/>
      <c r="AL133" s="83">
        <f t="shared" si="15"/>
        <v>0</v>
      </c>
      <c r="AM133" s="82">
        <f t="shared" si="16"/>
        <v>0</v>
      </c>
      <c r="AN133" s="82">
        <f t="shared" si="17"/>
        <v>0</v>
      </c>
      <c r="AO133" s="72"/>
      <c r="AP133" s="72"/>
      <c r="AQ133" s="72"/>
      <c r="AR133" s="73"/>
      <c r="AS133" s="73"/>
      <c r="AT133" s="73"/>
      <c r="AU133" s="65"/>
      <c r="AV133" s="65"/>
      <c r="AW133" s="74">
        <v>0</v>
      </c>
      <c r="AX133" s="81">
        <f t="shared" ref="AX133:AX196" si="18">V133*AC133*BC$1</f>
        <v>0</v>
      </c>
    </row>
    <row r="134" spans="1:50" ht="120" customHeight="1" x14ac:dyDescent="0.3">
      <c r="A134" s="63"/>
      <c r="B134" s="63"/>
      <c r="C134" s="1"/>
      <c r="D134" s="3"/>
      <c r="E134" s="64"/>
      <c r="F134" s="65"/>
      <c r="G134" s="66"/>
      <c r="H134" s="66"/>
      <c r="I134" s="63"/>
      <c r="J134" s="63"/>
      <c r="K134" s="63"/>
      <c r="L134" s="63"/>
      <c r="M134" s="84" t="str">
        <f t="shared" ref="M134:M197" si="19">A134&amp;"-"&amp;E134</f>
        <v>-</v>
      </c>
      <c r="N134" s="67"/>
      <c r="O134" s="30"/>
      <c r="P134" s="28"/>
      <c r="Q134" s="30"/>
      <c r="R134" s="68"/>
      <c r="S134" s="69"/>
      <c r="T134" s="54"/>
      <c r="U134" s="68"/>
      <c r="V134" s="70"/>
      <c r="W134" s="65"/>
      <c r="X134" s="66"/>
      <c r="Y134" s="83">
        <f t="shared" ref="Y134:Y197" si="20">W134+X134</f>
        <v>0</v>
      </c>
      <c r="Z134" s="65"/>
      <c r="AA134" s="66"/>
      <c r="AB134" s="83">
        <f t="shared" ref="AB134:AB197" si="21">Z134+AA134</f>
        <v>0</v>
      </c>
      <c r="AC134" s="82">
        <f t="shared" ref="AC134:AC197" si="22">(AB134-Y134)*24*60</f>
        <v>0</v>
      </c>
      <c r="AD134" s="65"/>
      <c r="AE134" s="75"/>
      <c r="AF134" s="83">
        <f t="shared" ref="AF134:AF197" si="23">AD134+AE134</f>
        <v>0</v>
      </c>
      <c r="AG134" s="54"/>
      <c r="AH134" s="54"/>
      <c r="AI134" s="59"/>
      <c r="AJ134" s="71"/>
      <c r="AK134" s="71"/>
      <c r="AL134" s="83">
        <f t="shared" ref="AL134:AL197" si="24">AJ134+AK134</f>
        <v>0</v>
      </c>
      <c r="AM134" s="82">
        <f t="shared" ref="AM134:AM197" si="25">IF(AND(P134&lt;&gt;"D:Arıza Değil",AH134="Bu Arıza Aracın Servise Verilmesine Engel Değil"),IF(Z134-F134&gt;0,(AB134-Y134)*24,IF(OR(AND(G134&gt;AS$1,G134&lt;AT$1),AND(G134&gt;AU$1,G134&lt;AV$1)),(AL134-Y134)*24,0)),AN134)</f>
        <v>0</v>
      </c>
      <c r="AN134" s="82">
        <f t="shared" ref="AN134:AN197" si="26">IF(P134&lt;&gt;"D:Arıza Değil",AC134,0)</f>
        <v>0</v>
      </c>
      <c r="AO134" s="72"/>
      <c r="AP134" s="72"/>
      <c r="AQ134" s="72"/>
      <c r="AR134" s="73"/>
      <c r="AS134" s="73"/>
      <c r="AT134" s="73"/>
      <c r="AU134" s="65"/>
      <c r="AV134" s="65"/>
      <c r="AW134" s="74">
        <v>0</v>
      </c>
      <c r="AX134" s="81">
        <f t="shared" si="18"/>
        <v>0</v>
      </c>
    </row>
    <row r="135" spans="1:50" ht="120" customHeight="1" x14ac:dyDescent="0.3">
      <c r="A135" s="63"/>
      <c r="B135" s="63"/>
      <c r="C135" s="1"/>
      <c r="D135" s="3"/>
      <c r="E135" s="64"/>
      <c r="F135" s="65"/>
      <c r="G135" s="66"/>
      <c r="H135" s="66"/>
      <c r="I135" s="63"/>
      <c r="J135" s="63"/>
      <c r="K135" s="63"/>
      <c r="L135" s="63"/>
      <c r="M135" s="84" t="str">
        <f t="shared" si="19"/>
        <v>-</v>
      </c>
      <c r="N135" s="67"/>
      <c r="O135" s="30"/>
      <c r="P135" s="28"/>
      <c r="Q135" s="30"/>
      <c r="R135" s="68"/>
      <c r="S135" s="69"/>
      <c r="T135" s="54"/>
      <c r="U135" s="68"/>
      <c r="V135" s="70"/>
      <c r="W135" s="65"/>
      <c r="X135" s="66"/>
      <c r="Y135" s="83">
        <f t="shared" si="20"/>
        <v>0</v>
      </c>
      <c r="Z135" s="65"/>
      <c r="AA135" s="66"/>
      <c r="AB135" s="83">
        <f t="shared" si="21"/>
        <v>0</v>
      </c>
      <c r="AC135" s="82">
        <f t="shared" si="22"/>
        <v>0</v>
      </c>
      <c r="AD135" s="65"/>
      <c r="AE135" s="75"/>
      <c r="AF135" s="83">
        <f t="shared" si="23"/>
        <v>0</v>
      </c>
      <c r="AG135" s="54"/>
      <c r="AH135" s="54"/>
      <c r="AI135" s="59"/>
      <c r="AJ135" s="71"/>
      <c r="AK135" s="71"/>
      <c r="AL135" s="83">
        <f t="shared" si="24"/>
        <v>0</v>
      </c>
      <c r="AM135" s="82">
        <f t="shared" si="25"/>
        <v>0</v>
      </c>
      <c r="AN135" s="82">
        <f t="shared" si="26"/>
        <v>0</v>
      </c>
      <c r="AO135" s="72"/>
      <c r="AP135" s="72"/>
      <c r="AQ135" s="72"/>
      <c r="AR135" s="73"/>
      <c r="AS135" s="73"/>
      <c r="AT135" s="73"/>
      <c r="AU135" s="65"/>
      <c r="AV135" s="65"/>
      <c r="AW135" s="74">
        <v>0</v>
      </c>
      <c r="AX135" s="81">
        <f t="shared" si="18"/>
        <v>0</v>
      </c>
    </row>
    <row r="136" spans="1:50" ht="120" customHeight="1" x14ac:dyDescent="0.3">
      <c r="A136" s="63"/>
      <c r="B136" s="63"/>
      <c r="C136" s="1"/>
      <c r="D136" s="3"/>
      <c r="E136" s="64"/>
      <c r="F136" s="65"/>
      <c r="G136" s="66"/>
      <c r="H136" s="66"/>
      <c r="I136" s="63"/>
      <c r="J136" s="63"/>
      <c r="K136" s="63"/>
      <c r="L136" s="63"/>
      <c r="M136" s="84" t="str">
        <f t="shared" si="19"/>
        <v>-</v>
      </c>
      <c r="N136" s="67"/>
      <c r="O136" s="30"/>
      <c r="P136" s="28"/>
      <c r="Q136" s="30"/>
      <c r="R136" s="68"/>
      <c r="S136" s="69"/>
      <c r="T136" s="54"/>
      <c r="U136" s="68"/>
      <c r="V136" s="70"/>
      <c r="W136" s="65"/>
      <c r="X136" s="66"/>
      <c r="Y136" s="83">
        <f t="shared" si="20"/>
        <v>0</v>
      </c>
      <c r="Z136" s="65"/>
      <c r="AA136" s="66"/>
      <c r="AB136" s="83">
        <f t="shared" si="21"/>
        <v>0</v>
      </c>
      <c r="AC136" s="82">
        <f t="shared" si="22"/>
        <v>0</v>
      </c>
      <c r="AD136" s="65"/>
      <c r="AE136" s="75"/>
      <c r="AF136" s="83">
        <f t="shared" si="23"/>
        <v>0</v>
      </c>
      <c r="AG136" s="54"/>
      <c r="AH136" s="54"/>
      <c r="AI136" s="59"/>
      <c r="AJ136" s="71"/>
      <c r="AK136" s="71"/>
      <c r="AL136" s="83">
        <f t="shared" si="24"/>
        <v>0</v>
      </c>
      <c r="AM136" s="82">
        <f t="shared" si="25"/>
        <v>0</v>
      </c>
      <c r="AN136" s="82">
        <f t="shared" si="26"/>
        <v>0</v>
      </c>
      <c r="AO136" s="72"/>
      <c r="AP136" s="72"/>
      <c r="AQ136" s="72"/>
      <c r="AR136" s="73"/>
      <c r="AS136" s="73"/>
      <c r="AT136" s="73"/>
      <c r="AU136" s="65"/>
      <c r="AV136" s="65"/>
      <c r="AW136" s="74">
        <v>0</v>
      </c>
      <c r="AX136" s="81">
        <f t="shared" si="18"/>
        <v>0</v>
      </c>
    </row>
    <row r="137" spans="1:50" ht="120" customHeight="1" x14ac:dyDescent="0.3">
      <c r="A137" s="63"/>
      <c r="B137" s="63"/>
      <c r="C137" s="1"/>
      <c r="D137" s="3"/>
      <c r="E137" s="64"/>
      <c r="F137" s="65"/>
      <c r="G137" s="66"/>
      <c r="H137" s="66"/>
      <c r="I137" s="63"/>
      <c r="J137" s="63"/>
      <c r="K137" s="63"/>
      <c r="L137" s="63"/>
      <c r="M137" s="84" t="str">
        <f t="shared" si="19"/>
        <v>-</v>
      </c>
      <c r="N137" s="67"/>
      <c r="O137" s="30"/>
      <c r="P137" s="28"/>
      <c r="Q137" s="30"/>
      <c r="R137" s="68"/>
      <c r="S137" s="69"/>
      <c r="T137" s="54"/>
      <c r="U137" s="68"/>
      <c r="V137" s="70"/>
      <c r="W137" s="65"/>
      <c r="X137" s="66"/>
      <c r="Y137" s="83">
        <f t="shared" si="20"/>
        <v>0</v>
      </c>
      <c r="Z137" s="65"/>
      <c r="AA137" s="66"/>
      <c r="AB137" s="83">
        <f t="shared" si="21"/>
        <v>0</v>
      </c>
      <c r="AC137" s="82">
        <f t="shared" si="22"/>
        <v>0</v>
      </c>
      <c r="AD137" s="65"/>
      <c r="AE137" s="75"/>
      <c r="AF137" s="83">
        <f t="shared" si="23"/>
        <v>0</v>
      </c>
      <c r="AG137" s="54"/>
      <c r="AH137" s="54"/>
      <c r="AI137" s="59"/>
      <c r="AJ137" s="71"/>
      <c r="AK137" s="71"/>
      <c r="AL137" s="83">
        <f t="shared" si="24"/>
        <v>0</v>
      </c>
      <c r="AM137" s="82">
        <f t="shared" si="25"/>
        <v>0</v>
      </c>
      <c r="AN137" s="82">
        <f t="shared" si="26"/>
        <v>0</v>
      </c>
      <c r="AO137" s="72"/>
      <c r="AP137" s="72"/>
      <c r="AQ137" s="72"/>
      <c r="AR137" s="73"/>
      <c r="AS137" s="73"/>
      <c r="AT137" s="73"/>
      <c r="AU137" s="65"/>
      <c r="AV137" s="65"/>
      <c r="AW137" s="74">
        <v>0</v>
      </c>
      <c r="AX137" s="81">
        <f t="shared" si="18"/>
        <v>0</v>
      </c>
    </row>
    <row r="138" spans="1:50" ht="120" customHeight="1" x14ac:dyDescent="0.3">
      <c r="A138" s="63"/>
      <c r="B138" s="63"/>
      <c r="C138" s="1"/>
      <c r="D138" s="3"/>
      <c r="E138" s="64"/>
      <c r="F138" s="65"/>
      <c r="G138" s="66"/>
      <c r="H138" s="66"/>
      <c r="I138" s="63"/>
      <c r="J138" s="63"/>
      <c r="K138" s="63"/>
      <c r="L138" s="63"/>
      <c r="M138" s="84" t="str">
        <f t="shared" si="19"/>
        <v>-</v>
      </c>
      <c r="N138" s="67"/>
      <c r="O138" s="30"/>
      <c r="P138" s="28"/>
      <c r="Q138" s="30"/>
      <c r="R138" s="68"/>
      <c r="S138" s="69"/>
      <c r="T138" s="54"/>
      <c r="U138" s="68"/>
      <c r="V138" s="70"/>
      <c r="W138" s="65"/>
      <c r="X138" s="66"/>
      <c r="Y138" s="83">
        <f t="shared" si="20"/>
        <v>0</v>
      </c>
      <c r="Z138" s="65"/>
      <c r="AA138" s="66"/>
      <c r="AB138" s="83">
        <f t="shared" si="21"/>
        <v>0</v>
      </c>
      <c r="AC138" s="82">
        <f t="shared" si="22"/>
        <v>0</v>
      </c>
      <c r="AD138" s="65"/>
      <c r="AE138" s="75"/>
      <c r="AF138" s="83">
        <f t="shared" si="23"/>
        <v>0</v>
      </c>
      <c r="AG138" s="54"/>
      <c r="AH138" s="54"/>
      <c r="AI138" s="59"/>
      <c r="AJ138" s="71"/>
      <c r="AK138" s="71"/>
      <c r="AL138" s="83">
        <f t="shared" si="24"/>
        <v>0</v>
      </c>
      <c r="AM138" s="82">
        <f t="shared" si="25"/>
        <v>0</v>
      </c>
      <c r="AN138" s="82">
        <f t="shared" si="26"/>
        <v>0</v>
      </c>
      <c r="AO138" s="72"/>
      <c r="AP138" s="72"/>
      <c r="AQ138" s="72"/>
      <c r="AR138" s="73"/>
      <c r="AS138" s="73"/>
      <c r="AT138" s="73"/>
      <c r="AU138" s="65"/>
      <c r="AV138" s="65"/>
      <c r="AW138" s="74">
        <v>0</v>
      </c>
      <c r="AX138" s="81">
        <f t="shared" si="18"/>
        <v>0</v>
      </c>
    </row>
    <row r="139" spans="1:50" ht="120" customHeight="1" x14ac:dyDescent="0.3">
      <c r="A139" s="63"/>
      <c r="B139" s="63"/>
      <c r="C139" s="1"/>
      <c r="D139" s="3"/>
      <c r="E139" s="64"/>
      <c r="F139" s="65"/>
      <c r="G139" s="66"/>
      <c r="H139" s="66"/>
      <c r="I139" s="63"/>
      <c r="J139" s="63"/>
      <c r="K139" s="63"/>
      <c r="L139" s="63"/>
      <c r="M139" s="84" t="str">
        <f t="shared" si="19"/>
        <v>-</v>
      </c>
      <c r="N139" s="67"/>
      <c r="O139" s="30"/>
      <c r="P139" s="28"/>
      <c r="Q139" s="30"/>
      <c r="R139" s="68"/>
      <c r="S139" s="69"/>
      <c r="T139" s="54"/>
      <c r="U139" s="68"/>
      <c r="V139" s="70"/>
      <c r="W139" s="65"/>
      <c r="X139" s="66"/>
      <c r="Y139" s="83">
        <f t="shared" si="20"/>
        <v>0</v>
      </c>
      <c r="Z139" s="65"/>
      <c r="AA139" s="66"/>
      <c r="AB139" s="83">
        <f t="shared" si="21"/>
        <v>0</v>
      </c>
      <c r="AC139" s="82">
        <f t="shared" si="22"/>
        <v>0</v>
      </c>
      <c r="AD139" s="65"/>
      <c r="AE139" s="75"/>
      <c r="AF139" s="83">
        <f t="shared" si="23"/>
        <v>0</v>
      </c>
      <c r="AG139" s="54"/>
      <c r="AH139" s="54"/>
      <c r="AI139" s="59"/>
      <c r="AJ139" s="71"/>
      <c r="AK139" s="71"/>
      <c r="AL139" s="83">
        <f t="shared" si="24"/>
        <v>0</v>
      </c>
      <c r="AM139" s="82">
        <f t="shared" si="25"/>
        <v>0</v>
      </c>
      <c r="AN139" s="82">
        <f t="shared" si="26"/>
        <v>0</v>
      </c>
      <c r="AO139" s="72"/>
      <c r="AP139" s="72"/>
      <c r="AQ139" s="72"/>
      <c r="AR139" s="73"/>
      <c r="AS139" s="73"/>
      <c r="AT139" s="73"/>
      <c r="AU139" s="65"/>
      <c r="AV139" s="65"/>
      <c r="AW139" s="74">
        <v>0</v>
      </c>
      <c r="AX139" s="81">
        <f t="shared" si="18"/>
        <v>0</v>
      </c>
    </row>
    <row r="140" spans="1:50" ht="120" customHeight="1" x14ac:dyDescent="0.3">
      <c r="A140" s="63"/>
      <c r="B140" s="63"/>
      <c r="C140" s="1"/>
      <c r="D140" s="3"/>
      <c r="E140" s="64"/>
      <c r="F140" s="65"/>
      <c r="G140" s="66"/>
      <c r="H140" s="66"/>
      <c r="I140" s="63"/>
      <c r="J140" s="63"/>
      <c r="K140" s="63"/>
      <c r="L140" s="63"/>
      <c r="M140" s="84" t="str">
        <f t="shared" si="19"/>
        <v>-</v>
      </c>
      <c r="N140" s="67"/>
      <c r="O140" s="30"/>
      <c r="P140" s="28"/>
      <c r="Q140" s="30"/>
      <c r="R140" s="68"/>
      <c r="S140" s="69"/>
      <c r="T140" s="54"/>
      <c r="U140" s="68"/>
      <c r="V140" s="70"/>
      <c r="W140" s="65"/>
      <c r="X140" s="66"/>
      <c r="Y140" s="83">
        <f t="shared" si="20"/>
        <v>0</v>
      </c>
      <c r="Z140" s="65"/>
      <c r="AA140" s="66"/>
      <c r="AB140" s="83">
        <f t="shared" si="21"/>
        <v>0</v>
      </c>
      <c r="AC140" s="82">
        <f t="shared" si="22"/>
        <v>0</v>
      </c>
      <c r="AD140" s="65"/>
      <c r="AE140" s="75"/>
      <c r="AF140" s="83">
        <f t="shared" si="23"/>
        <v>0</v>
      </c>
      <c r="AG140" s="54"/>
      <c r="AH140" s="54"/>
      <c r="AI140" s="59"/>
      <c r="AJ140" s="71"/>
      <c r="AK140" s="71"/>
      <c r="AL140" s="83">
        <f t="shared" si="24"/>
        <v>0</v>
      </c>
      <c r="AM140" s="82">
        <f t="shared" si="25"/>
        <v>0</v>
      </c>
      <c r="AN140" s="82">
        <f t="shared" si="26"/>
        <v>0</v>
      </c>
      <c r="AO140" s="72"/>
      <c r="AP140" s="72"/>
      <c r="AQ140" s="72"/>
      <c r="AR140" s="73"/>
      <c r="AS140" s="73"/>
      <c r="AT140" s="73"/>
      <c r="AU140" s="65"/>
      <c r="AV140" s="65"/>
      <c r="AW140" s="74">
        <v>0</v>
      </c>
      <c r="AX140" s="81">
        <f t="shared" si="18"/>
        <v>0</v>
      </c>
    </row>
    <row r="141" spans="1:50" ht="120" customHeight="1" x14ac:dyDescent="0.3">
      <c r="A141" s="63"/>
      <c r="B141" s="63"/>
      <c r="C141" s="1"/>
      <c r="D141" s="3"/>
      <c r="E141" s="64"/>
      <c r="F141" s="65"/>
      <c r="G141" s="66"/>
      <c r="H141" s="66"/>
      <c r="I141" s="63"/>
      <c r="J141" s="63"/>
      <c r="K141" s="63"/>
      <c r="L141" s="63"/>
      <c r="M141" s="84" t="str">
        <f t="shared" si="19"/>
        <v>-</v>
      </c>
      <c r="N141" s="67"/>
      <c r="O141" s="30"/>
      <c r="P141" s="28"/>
      <c r="Q141" s="30"/>
      <c r="R141" s="68"/>
      <c r="S141" s="69"/>
      <c r="T141" s="54"/>
      <c r="U141" s="68"/>
      <c r="V141" s="70"/>
      <c r="W141" s="65"/>
      <c r="X141" s="66"/>
      <c r="Y141" s="83">
        <f t="shared" si="20"/>
        <v>0</v>
      </c>
      <c r="Z141" s="65"/>
      <c r="AA141" s="66"/>
      <c r="AB141" s="83">
        <f t="shared" si="21"/>
        <v>0</v>
      </c>
      <c r="AC141" s="82">
        <f t="shared" si="22"/>
        <v>0</v>
      </c>
      <c r="AD141" s="65"/>
      <c r="AE141" s="75"/>
      <c r="AF141" s="83">
        <f t="shared" si="23"/>
        <v>0</v>
      </c>
      <c r="AG141" s="54"/>
      <c r="AH141" s="54"/>
      <c r="AI141" s="59"/>
      <c r="AJ141" s="71"/>
      <c r="AK141" s="71"/>
      <c r="AL141" s="83">
        <f t="shared" si="24"/>
        <v>0</v>
      </c>
      <c r="AM141" s="82">
        <f t="shared" si="25"/>
        <v>0</v>
      </c>
      <c r="AN141" s="82">
        <f t="shared" si="26"/>
        <v>0</v>
      </c>
      <c r="AO141" s="72"/>
      <c r="AP141" s="72"/>
      <c r="AQ141" s="72"/>
      <c r="AR141" s="73"/>
      <c r="AS141" s="73"/>
      <c r="AT141" s="73"/>
      <c r="AU141" s="65"/>
      <c r="AV141" s="65"/>
      <c r="AW141" s="74">
        <v>0</v>
      </c>
      <c r="AX141" s="81">
        <f t="shared" si="18"/>
        <v>0</v>
      </c>
    </row>
    <row r="142" spans="1:50" ht="120" customHeight="1" x14ac:dyDescent="0.3">
      <c r="A142" s="63"/>
      <c r="B142" s="63"/>
      <c r="C142" s="1"/>
      <c r="D142" s="3"/>
      <c r="E142" s="64"/>
      <c r="F142" s="65"/>
      <c r="G142" s="66"/>
      <c r="H142" s="66"/>
      <c r="I142" s="63"/>
      <c r="J142" s="63"/>
      <c r="K142" s="63"/>
      <c r="L142" s="63"/>
      <c r="M142" s="84" t="str">
        <f t="shared" si="19"/>
        <v>-</v>
      </c>
      <c r="N142" s="67"/>
      <c r="O142" s="30"/>
      <c r="P142" s="28"/>
      <c r="Q142" s="30"/>
      <c r="R142" s="68"/>
      <c r="S142" s="69"/>
      <c r="T142" s="54"/>
      <c r="U142" s="68"/>
      <c r="V142" s="70"/>
      <c r="W142" s="65"/>
      <c r="X142" s="66"/>
      <c r="Y142" s="83">
        <f t="shared" si="20"/>
        <v>0</v>
      </c>
      <c r="Z142" s="65"/>
      <c r="AA142" s="66"/>
      <c r="AB142" s="83">
        <f t="shared" si="21"/>
        <v>0</v>
      </c>
      <c r="AC142" s="82">
        <f t="shared" si="22"/>
        <v>0</v>
      </c>
      <c r="AD142" s="65"/>
      <c r="AE142" s="75"/>
      <c r="AF142" s="83">
        <f t="shared" si="23"/>
        <v>0</v>
      </c>
      <c r="AG142" s="54"/>
      <c r="AH142" s="54"/>
      <c r="AI142" s="59"/>
      <c r="AJ142" s="71"/>
      <c r="AK142" s="71"/>
      <c r="AL142" s="83">
        <f t="shared" si="24"/>
        <v>0</v>
      </c>
      <c r="AM142" s="82">
        <f t="shared" si="25"/>
        <v>0</v>
      </c>
      <c r="AN142" s="82">
        <f t="shared" si="26"/>
        <v>0</v>
      </c>
      <c r="AO142" s="72"/>
      <c r="AP142" s="72"/>
      <c r="AQ142" s="72"/>
      <c r="AR142" s="73"/>
      <c r="AS142" s="73"/>
      <c r="AT142" s="73"/>
      <c r="AU142" s="65"/>
      <c r="AV142" s="65"/>
      <c r="AW142" s="74">
        <v>0</v>
      </c>
      <c r="AX142" s="81">
        <f t="shared" si="18"/>
        <v>0</v>
      </c>
    </row>
    <row r="143" spans="1:50" ht="120" customHeight="1" x14ac:dyDescent="0.3">
      <c r="A143" s="63"/>
      <c r="B143" s="63"/>
      <c r="C143" s="1"/>
      <c r="D143" s="3"/>
      <c r="E143" s="64"/>
      <c r="F143" s="65"/>
      <c r="G143" s="66"/>
      <c r="H143" s="66"/>
      <c r="I143" s="63"/>
      <c r="J143" s="63"/>
      <c r="K143" s="63"/>
      <c r="L143" s="63"/>
      <c r="M143" s="84" t="str">
        <f t="shared" si="19"/>
        <v>-</v>
      </c>
      <c r="N143" s="67"/>
      <c r="O143" s="30"/>
      <c r="P143" s="28"/>
      <c r="Q143" s="30"/>
      <c r="R143" s="68"/>
      <c r="S143" s="69"/>
      <c r="T143" s="54"/>
      <c r="U143" s="68"/>
      <c r="V143" s="70"/>
      <c r="W143" s="65"/>
      <c r="X143" s="66"/>
      <c r="Y143" s="83">
        <f t="shared" si="20"/>
        <v>0</v>
      </c>
      <c r="Z143" s="65"/>
      <c r="AA143" s="66"/>
      <c r="AB143" s="83">
        <f t="shared" si="21"/>
        <v>0</v>
      </c>
      <c r="AC143" s="82">
        <f t="shared" si="22"/>
        <v>0</v>
      </c>
      <c r="AD143" s="65"/>
      <c r="AE143" s="75"/>
      <c r="AF143" s="83">
        <f t="shared" si="23"/>
        <v>0</v>
      </c>
      <c r="AG143" s="54"/>
      <c r="AH143" s="54"/>
      <c r="AI143" s="59"/>
      <c r="AJ143" s="71"/>
      <c r="AK143" s="71"/>
      <c r="AL143" s="83">
        <f t="shared" si="24"/>
        <v>0</v>
      </c>
      <c r="AM143" s="82">
        <f t="shared" si="25"/>
        <v>0</v>
      </c>
      <c r="AN143" s="82">
        <f t="shared" si="26"/>
        <v>0</v>
      </c>
      <c r="AO143" s="72"/>
      <c r="AP143" s="72"/>
      <c r="AQ143" s="72"/>
      <c r="AR143" s="73"/>
      <c r="AS143" s="73"/>
      <c r="AT143" s="73"/>
      <c r="AU143" s="65"/>
      <c r="AV143" s="65"/>
      <c r="AW143" s="74">
        <v>0</v>
      </c>
      <c r="AX143" s="81">
        <f t="shared" si="18"/>
        <v>0</v>
      </c>
    </row>
    <row r="144" spans="1:50" ht="120" customHeight="1" x14ac:dyDescent="0.3">
      <c r="A144" s="63"/>
      <c r="B144" s="63"/>
      <c r="C144" s="1"/>
      <c r="D144" s="3"/>
      <c r="E144" s="64"/>
      <c r="F144" s="65"/>
      <c r="G144" s="66"/>
      <c r="H144" s="66"/>
      <c r="I144" s="63"/>
      <c r="J144" s="63"/>
      <c r="K144" s="63"/>
      <c r="L144" s="63"/>
      <c r="M144" s="84" t="str">
        <f t="shared" si="19"/>
        <v>-</v>
      </c>
      <c r="N144" s="67"/>
      <c r="O144" s="30"/>
      <c r="P144" s="28"/>
      <c r="Q144" s="30"/>
      <c r="R144" s="68"/>
      <c r="S144" s="69"/>
      <c r="T144" s="54"/>
      <c r="U144" s="68"/>
      <c r="V144" s="70"/>
      <c r="W144" s="65"/>
      <c r="X144" s="66"/>
      <c r="Y144" s="83">
        <f t="shared" si="20"/>
        <v>0</v>
      </c>
      <c r="Z144" s="65"/>
      <c r="AA144" s="66"/>
      <c r="AB144" s="83">
        <f t="shared" si="21"/>
        <v>0</v>
      </c>
      <c r="AC144" s="82">
        <f t="shared" si="22"/>
        <v>0</v>
      </c>
      <c r="AD144" s="65"/>
      <c r="AE144" s="75"/>
      <c r="AF144" s="83">
        <f t="shared" si="23"/>
        <v>0</v>
      </c>
      <c r="AG144" s="54"/>
      <c r="AH144" s="54"/>
      <c r="AI144" s="59"/>
      <c r="AJ144" s="71"/>
      <c r="AK144" s="71"/>
      <c r="AL144" s="83">
        <f t="shared" si="24"/>
        <v>0</v>
      </c>
      <c r="AM144" s="82">
        <f t="shared" si="25"/>
        <v>0</v>
      </c>
      <c r="AN144" s="82">
        <f t="shared" si="26"/>
        <v>0</v>
      </c>
      <c r="AO144" s="72"/>
      <c r="AP144" s="72"/>
      <c r="AQ144" s="72"/>
      <c r="AR144" s="73"/>
      <c r="AS144" s="73"/>
      <c r="AT144" s="73"/>
      <c r="AU144" s="65"/>
      <c r="AV144" s="65"/>
      <c r="AW144" s="74">
        <v>0</v>
      </c>
      <c r="AX144" s="81">
        <f t="shared" si="18"/>
        <v>0</v>
      </c>
    </row>
    <row r="145" spans="1:50" ht="120" customHeight="1" x14ac:dyDescent="0.3">
      <c r="A145" s="63"/>
      <c r="B145" s="63"/>
      <c r="C145" s="1"/>
      <c r="D145" s="3"/>
      <c r="E145" s="64"/>
      <c r="F145" s="65"/>
      <c r="G145" s="66"/>
      <c r="H145" s="66"/>
      <c r="I145" s="63"/>
      <c r="J145" s="63"/>
      <c r="K145" s="63"/>
      <c r="L145" s="63"/>
      <c r="M145" s="84" t="str">
        <f t="shared" si="19"/>
        <v>-</v>
      </c>
      <c r="N145" s="67"/>
      <c r="O145" s="30"/>
      <c r="P145" s="28"/>
      <c r="Q145" s="30"/>
      <c r="R145" s="68"/>
      <c r="S145" s="69"/>
      <c r="T145" s="54"/>
      <c r="U145" s="68"/>
      <c r="V145" s="70"/>
      <c r="W145" s="65"/>
      <c r="X145" s="66"/>
      <c r="Y145" s="83">
        <f t="shared" si="20"/>
        <v>0</v>
      </c>
      <c r="Z145" s="65"/>
      <c r="AA145" s="66"/>
      <c r="AB145" s="83">
        <f t="shared" si="21"/>
        <v>0</v>
      </c>
      <c r="AC145" s="82">
        <f t="shared" si="22"/>
        <v>0</v>
      </c>
      <c r="AD145" s="65"/>
      <c r="AE145" s="75"/>
      <c r="AF145" s="83">
        <f t="shared" si="23"/>
        <v>0</v>
      </c>
      <c r="AG145" s="54"/>
      <c r="AH145" s="54"/>
      <c r="AI145" s="59"/>
      <c r="AJ145" s="71"/>
      <c r="AK145" s="71"/>
      <c r="AL145" s="83">
        <f t="shared" si="24"/>
        <v>0</v>
      </c>
      <c r="AM145" s="82">
        <f t="shared" si="25"/>
        <v>0</v>
      </c>
      <c r="AN145" s="82">
        <f t="shared" si="26"/>
        <v>0</v>
      </c>
      <c r="AO145" s="72"/>
      <c r="AP145" s="72"/>
      <c r="AQ145" s="72"/>
      <c r="AR145" s="73"/>
      <c r="AS145" s="73"/>
      <c r="AT145" s="73"/>
      <c r="AU145" s="65"/>
      <c r="AV145" s="65"/>
      <c r="AW145" s="74">
        <v>0</v>
      </c>
      <c r="AX145" s="81">
        <f t="shared" si="18"/>
        <v>0</v>
      </c>
    </row>
    <row r="146" spans="1:50" ht="120" customHeight="1" x14ac:dyDescent="0.3">
      <c r="A146" s="63"/>
      <c r="B146" s="63"/>
      <c r="C146" s="1"/>
      <c r="D146" s="3"/>
      <c r="E146" s="64"/>
      <c r="F146" s="65"/>
      <c r="G146" s="66"/>
      <c r="H146" s="66"/>
      <c r="I146" s="63"/>
      <c r="J146" s="63"/>
      <c r="K146" s="63"/>
      <c r="L146" s="63"/>
      <c r="M146" s="84" t="str">
        <f t="shared" si="19"/>
        <v>-</v>
      </c>
      <c r="N146" s="67"/>
      <c r="O146" s="30"/>
      <c r="P146" s="28"/>
      <c r="Q146" s="30"/>
      <c r="R146" s="68"/>
      <c r="S146" s="69"/>
      <c r="T146" s="54"/>
      <c r="U146" s="68"/>
      <c r="V146" s="70"/>
      <c r="W146" s="65"/>
      <c r="X146" s="66"/>
      <c r="Y146" s="83">
        <f t="shared" si="20"/>
        <v>0</v>
      </c>
      <c r="Z146" s="65"/>
      <c r="AA146" s="66"/>
      <c r="AB146" s="83">
        <f t="shared" si="21"/>
        <v>0</v>
      </c>
      <c r="AC146" s="82">
        <f t="shared" si="22"/>
        <v>0</v>
      </c>
      <c r="AD146" s="65"/>
      <c r="AE146" s="75"/>
      <c r="AF146" s="83">
        <f t="shared" si="23"/>
        <v>0</v>
      </c>
      <c r="AG146" s="54"/>
      <c r="AH146" s="54"/>
      <c r="AI146" s="59"/>
      <c r="AJ146" s="71"/>
      <c r="AK146" s="71"/>
      <c r="AL146" s="83">
        <f t="shared" si="24"/>
        <v>0</v>
      </c>
      <c r="AM146" s="82">
        <f t="shared" si="25"/>
        <v>0</v>
      </c>
      <c r="AN146" s="82">
        <f t="shared" si="26"/>
        <v>0</v>
      </c>
      <c r="AO146" s="72"/>
      <c r="AP146" s="72"/>
      <c r="AQ146" s="72"/>
      <c r="AR146" s="73"/>
      <c r="AS146" s="73"/>
      <c r="AT146" s="73"/>
      <c r="AU146" s="65"/>
      <c r="AV146" s="65"/>
      <c r="AW146" s="74">
        <v>0</v>
      </c>
      <c r="AX146" s="81">
        <f t="shared" si="18"/>
        <v>0</v>
      </c>
    </row>
    <row r="147" spans="1:50" ht="120" customHeight="1" x14ac:dyDescent="0.3">
      <c r="A147" s="63"/>
      <c r="B147" s="63"/>
      <c r="C147" s="1"/>
      <c r="D147" s="3"/>
      <c r="E147" s="64"/>
      <c r="F147" s="65"/>
      <c r="G147" s="66"/>
      <c r="H147" s="66"/>
      <c r="I147" s="63"/>
      <c r="J147" s="63"/>
      <c r="K147" s="63"/>
      <c r="L147" s="63"/>
      <c r="M147" s="84" t="str">
        <f t="shared" si="19"/>
        <v>-</v>
      </c>
      <c r="N147" s="67"/>
      <c r="O147" s="30"/>
      <c r="P147" s="28"/>
      <c r="Q147" s="30"/>
      <c r="R147" s="68"/>
      <c r="S147" s="69"/>
      <c r="T147" s="54"/>
      <c r="U147" s="68"/>
      <c r="V147" s="70"/>
      <c r="W147" s="65"/>
      <c r="X147" s="66"/>
      <c r="Y147" s="83">
        <f t="shared" si="20"/>
        <v>0</v>
      </c>
      <c r="Z147" s="65"/>
      <c r="AA147" s="66"/>
      <c r="AB147" s="83">
        <f t="shared" si="21"/>
        <v>0</v>
      </c>
      <c r="AC147" s="82">
        <f t="shared" si="22"/>
        <v>0</v>
      </c>
      <c r="AD147" s="65"/>
      <c r="AE147" s="75"/>
      <c r="AF147" s="83">
        <f t="shared" si="23"/>
        <v>0</v>
      </c>
      <c r="AG147" s="54"/>
      <c r="AH147" s="54"/>
      <c r="AI147" s="59"/>
      <c r="AJ147" s="71"/>
      <c r="AK147" s="71"/>
      <c r="AL147" s="83">
        <f t="shared" si="24"/>
        <v>0</v>
      </c>
      <c r="AM147" s="82">
        <f t="shared" si="25"/>
        <v>0</v>
      </c>
      <c r="AN147" s="82">
        <f t="shared" si="26"/>
        <v>0</v>
      </c>
      <c r="AO147" s="72"/>
      <c r="AP147" s="72"/>
      <c r="AQ147" s="72"/>
      <c r="AR147" s="73"/>
      <c r="AS147" s="73"/>
      <c r="AT147" s="73"/>
      <c r="AU147" s="65"/>
      <c r="AV147" s="65"/>
      <c r="AW147" s="74">
        <v>0</v>
      </c>
      <c r="AX147" s="81">
        <f t="shared" si="18"/>
        <v>0</v>
      </c>
    </row>
    <row r="148" spans="1:50" ht="120" customHeight="1" x14ac:dyDescent="0.3">
      <c r="A148" s="63"/>
      <c r="B148" s="63"/>
      <c r="C148" s="1"/>
      <c r="D148" s="3"/>
      <c r="E148" s="64"/>
      <c r="F148" s="65"/>
      <c r="G148" s="66"/>
      <c r="H148" s="66"/>
      <c r="I148" s="63"/>
      <c r="J148" s="63"/>
      <c r="K148" s="63"/>
      <c r="L148" s="63"/>
      <c r="M148" s="84" t="str">
        <f t="shared" si="19"/>
        <v>-</v>
      </c>
      <c r="N148" s="67"/>
      <c r="O148" s="30"/>
      <c r="P148" s="28"/>
      <c r="Q148" s="30"/>
      <c r="R148" s="68"/>
      <c r="S148" s="69"/>
      <c r="T148" s="54"/>
      <c r="U148" s="68"/>
      <c r="V148" s="70"/>
      <c r="W148" s="65"/>
      <c r="X148" s="66"/>
      <c r="Y148" s="83">
        <f t="shared" si="20"/>
        <v>0</v>
      </c>
      <c r="Z148" s="65"/>
      <c r="AA148" s="66"/>
      <c r="AB148" s="83">
        <f t="shared" si="21"/>
        <v>0</v>
      </c>
      <c r="AC148" s="82">
        <f t="shared" si="22"/>
        <v>0</v>
      </c>
      <c r="AD148" s="65"/>
      <c r="AE148" s="75"/>
      <c r="AF148" s="83">
        <f t="shared" si="23"/>
        <v>0</v>
      </c>
      <c r="AG148" s="54"/>
      <c r="AH148" s="54"/>
      <c r="AI148" s="59"/>
      <c r="AJ148" s="71"/>
      <c r="AK148" s="71"/>
      <c r="AL148" s="83">
        <f t="shared" si="24"/>
        <v>0</v>
      </c>
      <c r="AM148" s="82">
        <f t="shared" si="25"/>
        <v>0</v>
      </c>
      <c r="AN148" s="82">
        <f t="shared" si="26"/>
        <v>0</v>
      </c>
      <c r="AO148" s="72"/>
      <c r="AP148" s="72"/>
      <c r="AQ148" s="72"/>
      <c r="AR148" s="73"/>
      <c r="AS148" s="73"/>
      <c r="AT148" s="73"/>
      <c r="AU148" s="65"/>
      <c r="AV148" s="65"/>
      <c r="AW148" s="74">
        <v>0</v>
      </c>
      <c r="AX148" s="81">
        <f t="shared" si="18"/>
        <v>0</v>
      </c>
    </row>
    <row r="149" spans="1:50" ht="120" customHeight="1" x14ac:dyDescent="0.3">
      <c r="A149" s="63"/>
      <c r="B149" s="63"/>
      <c r="C149" s="1"/>
      <c r="D149" s="3"/>
      <c r="E149" s="64"/>
      <c r="F149" s="65"/>
      <c r="G149" s="66"/>
      <c r="H149" s="66"/>
      <c r="I149" s="63"/>
      <c r="J149" s="63"/>
      <c r="K149" s="63"/>
      <c r="L149" s="63"/>
      <c r="M149" s="84" t="str">
        <f t="shared" si="19"/>
        <v>-</v>
      </c>
      <c r="N149" s="67"/>
      <c r="O149" s="30"/>
      <c r="P149" s="28"/>
      <c r="Q149" s="30"/>
      <c r="R149" s="68"/>
      <c r="S149" s="69"/>
      <c r="T149" s="54"/>
      <c r="U149" s="68"/>
      <c r="V149" s="70"/>
      <c r="W149" s="65"/>
      <c r="X149" s="66"/>
      <c r="Y149" s="83">
        <f t="shared" si="20"/>
        <v>0</v>
      </c>
      <c r="Z149" s="65"/>
      <c r="AA149" s="66"/>
      <c r="AB149" s="83">
        <f t="shared" si="21"/>
        <v>0</v>
      </c>
      <c r="AC149" s="82">
        <f t="shared" si="22"/>
        <v>0</v>
      </c>
      <c r="AD149" s="65"/>
      <c r="AE149" s="75"/>
      <c r="AF149" s="83">
        <f t="shared" si="23"/>
        <v>0</v>
      </c>
      <c r="AG149" s="54"/>
      <c r="AH149" s="54"/>
      <c r="AI149" s="59"/>
      <c r="AJ149" s="71"/>
      <c r="AK149" s="71"/>
      <c r="AL149" s="83">
        <f t="shared" si="24"/>
        <v>0</v>
      </c>
      <c r="AM149" s="82">
        <f t="shared" si="25"/>
        <v>0</v>
      </c>
      <c r="AN149" s="82">
        <f t="shared" si="26"/>
        <v>0</v>
      </c>
      <c r="AO149" s="72"/>
      <c r="AP149" s="72"/>
      <c r="AQ149" s="72"/>
      <c r="AR149" s="73"/>
      <c r="AS149" s="73"/>
      <c r="AT149" s="73"/>
      <c r="AU149" s="65"/>
      <c r="AV149" s="65"/>
      <c r="AW149" s="74">
        <v>0</v>
      </c>
      <c r="AX149" s="81">
        <f t="shared" si="18"/>
        <v>0</v>
      </c>
    </row>
    <row r="150" spans="1:50" ht="120" customHeight="1" x14ac:dyDescent="0.3">
      <c r="A150" s="63"/>
      <c r="B150" s="63"/>
      <c r="C150" s="1"/>
      <c r="D150" s="3"/>
      <c r="E150" s="64"/>
      <c r="F150" s="65"/>
      <c r="G150" s="66"/>
      <c r="H150" s="66"/>
      <c r="I150" s="63"/>
      <c r="J150" s="63"/>
      <c r="K150" s="63"/>
      <c r="L150" s="63"/>
      <c r="M150" s="84" t="str">
        <f t="shared" si="19"/>
        <v>-</v>
      </c>
      <c r="N150" s="67"/>
      <c r="O150" s="30"/>
      <c r="P150" s="28"/>
      <c r="Q150" s="30"/>
      <c r="R150" s="68"/>
      <c r="S150" s="69"/>
      <c r="T150" s="54"/>
      <c r="U150" s="68"/>
      <c r="V150" s="70"/>
      <c r="W150" s="65"/>
      <c r="X150" s="66"/>
      <c r="Y150" s="83">
        <f t="shared" si="20"/>
        <v>0</v>
      </c>
      <c r="Z150" s="65"/>
      <c r="AA150" s="66"/>
      <c r="AB150" s="83">
        <f t="shared" si="21"/>
        <v>0</v>
      </c>
      <c r="AC150" s="82">
        <f t="shared" si="22"/>
        <v>0</v>
      </c>
      <c r="AD150" s="65"/>
      <c r="AE150" s="75"/>
      <c r="AF150" s="83">
        <f t="shared" si="23"/>
        <v>0</v>
      </c>
      <c r="AG150" s="54"/>
      <c r="AH150" s="54"/>
      <c r="AI150" s="59"/>
      <c r="AJ150" s="71"/>
      <c r="AK150" s="71"/>
      <c r="AL150" s="83">
        <f t="shared" si="24"/>
        <v>0</v>
      </c>
      <c r="AM150" s="82">
        <f t="shared" si="25"/>
        <v>0</v>
      </c>
      <c r="AN150" s="82">
        <f t="shared" si="26"/>
        <v>0</v>
      </c>
      <c r="AO150" s="72"/>
      <c r="AP150" s="72"/>
      <c r="AQ150" s="72"/>
      <c r="AR150" s="73"/>
      <c r="AS150" s="73"/>
      <c r="AT150" s="73"/>
      <c r="AU150" s="65"/>
      <c r="AV150" s="65"/>
      <c r="AW150" s="74">
        <v>0</v>
      </c>
      <c r="AX150" s="81">
        <f t="shared" si="18"/>
        <v>0</v>
      </c>
    </row>
    <row r="151" spans="1:50" ht="120" customHeight="1" x14ac:dyDescent="0.3">
      <c r="A151" s="63"/>
      <c r="B151" s="63"/>
      <c r="C151" s="1"/>
      <c r="D151" s="3"/>
      <c r="E151" s="64"/>
      <c r="F151" s="65"/>
      <c r="G151" s="66"/>
      <c r="H151" s="66"/>
      <c r="I151" s="63"/>
      <c r="J151" s="63"/>
      <c r="K151" s="63"/>
      <c r="L151" s="63"/>
      <c r="M151" s="84" t="str">
        <f t="shared" si="19"/>
        <v>-</v>
      </c>
      <c r="N151" s="67"/>
      <c r="O151" s="30"/>
      <c r="P151" s="28"/>
      <c r="Q151" s="30"/>
      <c r="R151" s="68"/>
      <c r="S151" s="69"/>
      <c r="T151" s="54"/>
      <c r="U151" s="68"/>
      <c r="V151" s="70"/>
      <c r="W151" s="65"/>
      <c r="X151" s="66"/>
      <c r="Y151" s="83">
        <f t="shared" si="20"/>
        <v>0</v>
      </c>
      <c r="Z151" s="65"/>
      <c r="AA151" s="66"/>
      <c r="AB151" s="83">
        <f t="shared" si="21"/>
        <v>0</v>
      </c>
      <c r="AC151" s="82">
        <f t="shared" si="22"/>
        <v>0</v>
      </c>
      <c r="AD151" s="65"/>
      <c r="AE151" s="75"/>
      <c r="AF151" s="83">
        <f t="shared" si="23"/>
        <v>0</v>
      </c>
      <c r="AG151" s="54"/>
      <c r="AH151" s="54"/>
      <c r="AI151" s="59"/>
      <c r="AJ151" s="71"/>
      <c r="AK151" s="71"/>
      <c r="AL151" s="83">
        <f t="shared" si="24"/>
        <v>0</v>
      </c>
      <c r="AM151" s="82">
        <f t="shared" si="25"/>
        <v>0</v>
      </c>
      <c r="AN151" s="82">
        <f t="shared" si="26"/>
        <v>0</v>
      </c>
      <c r="AO151" s="72"/>
      <c r="AP151" s="72"/>
      <c r="AQ151" s="72"/>
      <c r="AR151" s="73"/>
      <c r="AS151" s="73"/>
      <c r="AT151" s="73"/>
      <c r="AU151" s="65"/>
      <c r="AV151" s="65"/>
      <c r="AW151" s="74">
        <v>0</v>
      </c>
      <c r="AX151" s="81">
        <f t="shared" si="18"/>
        <v>0</v>
      </c>
    </row>
    <row r="152" spans="1:50" ht="120" customHeight="1" x14ac:dyDescent="0.3">
      <c r="A152" s="63"/>
      <c r="B152" s="63"/>
      <c r="C152" s="1"/>
      <c r="D152" s="3"/>
      <c r="E152" s="64"/>
      <c r="F152" s="65"/>
      <c r="G152" s="66"/>
      <c r="H152" s="66"/>
      <c r="I152" s="63"/>
      <c r="J152" s="63"/>
      <c r="K152" s="63"/>
      <c r="L152" s="63"/>
      <c r="M152" s="84" t="str">
        <f t="shared" si="19"/>
        <v>-</v>
      </c>
      <c r="N152" s="67"/>
      <c r="O152" s="30"/>
      <c r="P152" s="28"/>
      <c r="Q152" s="30"/>
      <c r="R152" s="68"/>
      <c r="S152" s="69"/>
      <c r="T152" s="54"/>
      <c r="U152" s="68"/>
      <c r="V152" s="70"/>
      <c r="W152" s="65"/>
      <c r="X152" s="66"/>
      <c r="Y152" s="83">
        <f t="shared" si="20"/>
        <v>0</v>
      </c>
      <c r="Z152" s="65"/>
      <c r="AA152" s="66"/>
      <c r="AB152" s="83">
        <f t="shared" si="21"/>
        <v>0</v>
      </c>
      <c r="AC152" s="82">
        <f t="shared" si="22"/>
        <v>0</v>
      </c>
      <c r="AD152" s="65"/>
      <c r="AE152" s="75"/>
      <c r="AF152" s="83">
        <f t="shared" si="23"/>
        <v>0</v>
      </c>
      <c r="AG152" s="54"/>
      <c r="AH152" s="54"/>
      <c r="AI152" s="59"/>
      <c r="AJ152" s="71"/>
      <c r="AK152" s="71"/>
      <c r="AL152" s="83">
        <f t="shared" si="24"/>
        <v>0</v>
      </c>
      <c r="AM152" s="82">
        <f t="shared" si="25"/>
        <v>0</v>
      </c>
      <c r="AN152" s="82">
        <f t="shared" si="26"/>
        <v>0</v>
      </c>
      <c r="AO152" s="72"/>
      <c r="AP152" s="72"/>
      <c r="AQ152" s="72"/>
      <c r="AR152" s="73"/>
      <c r="AS152" s="73"/>
      <c r="AT152" s="73"/>
      <c r="AU152" s="65"/>
      <c r="AV152" s="65"/>
      <c r="AW152" s="74">
        <v>0</v>
      </c>
      <c r="AX152" s="81">
        <f t="shared" si="18"/>
        <v>0</v>
      </c>
    </row>
    <row r="153" spans="1:50" ht="120" customHeight="1" x14ac:dyDescent="0.3">
      <c r="A153" s="63"/>
      <c r="B153" s="63"/>
      <c r="C153" s="1"/>
      <c r="D153" s="3"/>
      <c r="E153" s="64"/>
      <c r="F153" s="65"/>
      <c r="G153" s="66"/>
      <c r="H153" s="66"/>
      <c r="I153" s="63"/>
      <c r="J153" s="63"/>
      <c r="K153" s="63"/>
      <c r="L153" s="63"/>
      <c r="M153" s="84" t="str">
        <f t="shared" si="19"/>
        <v>-</v>
      </c>
      <c r="N153" s="67"/>
      <c r="O153" s="30"/>
      <c r="P153" s="28"/>
      <c r="Q153" s="30"/>
      <c r="R153" s="68"/>
      <c r="S153" s="69"/>
      <c r="T153" s="54"/>
      <c r="U153" s="68"/>
      <c r="V153" s="70"/>
      <c r="W153" s="65"/>
      <c r="X153" s="66"/>
      <c r="Y153" s="83">
        <f t="shared" si="20"/>
        <v>0</v>
      </c>
      <c r="Z153" s="65"/>
      <c r="AA153" s="66"/>
      <c r="AB153" s="83">
        <f t="shared" si="21"/>
        <v>0</v>
      </c>
      <c r="AC153" s="82">
        <f t="shared" si="22"/>
        <v>0</v>
      </c>
      <c r="AD153" s="65"/>
      <c r="AE153" s="75"/>
      <c r="AF153" s="83">
        <f t="shared" si="23"/>
        <v>0</v>
      </c>
      <c r="AG153" s="54"/>
      <c r="AH153" s="54"/>
      <c r="AI153" s="59"/>
      <c r="AJ153" s="71"/>
      <c r="AK153" s="71"/>
      <c r="AL153" s="83">
        <f t="shared" si="24"/>
        <v>0</v>
      </c>
      <c r="AM153" s="82">
        <f t="shared" si="25"/>
        <v>0</v>
      </c>
      <c r="AN153" s="82">
        <f t="shared" si="26"/>
        <v>0</v>
      </c>
      <c r="AO153" s="72"/>
      <c r="AP153" s="72"/>
      <c r="AQ153" s="72"/>
      <c r="AR153" s="73"/>
      <c r="AS153" s="73"/>
      <c r="AT153" s="73"/>
      <c r="AU153" s="65"/>
      <c r="AV153" s="65"/>
      <c r="AW153" s="74">
        <v>0</v>
      </c>
      <c r="AX153" s="81">
        <f t="shared" si="18"/>
        <v>0</v>
      </c>
    </row>
    <row r="154" spans="1:50" ht="120" customHeight="1" x14ac:dyDescent="0.3">
      <c r="A154" s="63"/>
      <c r="B154" s="63"/>
      <c r="C154" s="1"/>
      <c r="D154" s="3"/>
      <c r="E154" s="64"/>
      <c r="F154" s="65"/>
      <c r="G154" s="66"/>
      <c r="H154" s="66"/>
      <c r="I154" s="63"/>
      <c r="J154" s="63"/>
      <c r="K154" s="63"/>
      <c r="L154" s="63"/>
      <c r="M154" s="84" t="str">
        <f t="shared" si="19"/>
        <v>-</v>
      </c>
      <c r="N154" s="67"/>
      <c r="O154" s="30"/>
      <c r="P154" s="28"/>
      <c r="Q154" s="30"/>
      <c r="R154" s="68"/>
      <c r="S154" s="69"/>
      <c r="T154" s="54"/>
      <c r="U154" s="68"/>
      <c r="V154" s="70"/>
      <c r="W154" s="65"/>
      <c r="X154" s="66"/>
      <c r="Y154" s="83">
        <f t="shared" si="20"/>
        <v>0</v>
      </c>
      <c r="Z154" s="65"/>
      <c r="AA154" s="66"/>
      <c r="AB154" s="83">
        <f t="shared" si="21"/>
        <v>0</v>
      </c>
      <c r="AC154" s="82">
        <f t="shared" si="22"/>
        <v>0</v>
      </c>
      <c r="AD154" s="65"/>
      <c r="AE154" s="75"/>
      <c r="AF154" s="83">
        <f t="shared" si="23"/>
        <v>0</v>
      </c>
      <c r="AG154" s="54"/>
      <c r="AH154" s="54"/>
      <c r="AI154" s="59"/>
      <c r="AJ154" s="71"/>
      <c r="AK154" s="71"/>
      <c r="AL154" s="83">
        <f t="shared" si="24"/>
        <v>0</v>
      </c>
      <c r="AM154" s="82">
        <f t="shared" si="25"/>
        <v>0</v>
      </c>
      <c r="AN154" s="82">
        <f t="shared" si="26"/>
        <v>0</v>
      </c>
      <c r="AO154" s="72"/>
      <c r="AP154" s="72"/>
      <c r="AQ154" s="72"/>
      <c r="AR154" s="73"/>
      <c r="AS154" s="73"/>
      <c r="AT154" s="73"/>
      <c r="AU154" s="65"/>
      <c r="AV154" s="65"/>
      <c r="AW154" s="74">
        <v>0</v>
      </c>
      <c r="AX154" s="81">
        <f t="shared" si="18"/>
        <v>0</v>
      </c>
    </row>
    <row r="155" spans="1:50" ht="120" customHeight="1" x14ac:dyDescent="0.3">
      <c r="A155" s="63"/>
      <c r="B155" s="63"/>
      <c r="C155" s="1"/>
      <c r="D155" s="3"/>
      <c r="E155" s="64"/>
      <c r="F155" s="65"/>
      <c r="G155" s="66"/>
      <c r="H155" s="66"/>
      <c r="I155" s="63"/>
      <c r="J155" s="63"/>
      <c r="K155" s="63"/>
      <c r="L155" s="63"/>
      <c r="M155" s="84" t="str">
        <f t="shared" si="19"/>
        <v>-</v>
      </c>
      <c r="N155" s="67"/>
      <c r="O155" s="30"/>
      <c r="P155" s="28"/>
      <c r="Q155" s="30"/>
      <c r="R155" s="68"/>
      <c r="S155" s="69"/>
      <c r="T155" s="54"/>
      <c r="U155" s="68"/>
      <c r="V155" s="70"/>
      <c r="W155" s="65"/>
      <c r="X155" s="66"/>
      <c r="Y155" s="83">
        <f t="shared" si="20"/>
        <v>0</v>
      </c>
      <c r="Z155" s="65"/>
      <c r="AA155" s="66"/>
      <c r="AB155" s="83">
        <f t="shared" si="21"/>
        <v>0</v>
      </c>
      <c r="AC155" s="82">
        <f t="shared" si="22"/>
        <v>0</v>
      </c>
      <c r="AD155" s="65"/>
      <c r="AE155" s="75"/>
      <c r="AF155" s="83">
        <f t="shared" si="23"/>
        <v>0</v>
      </c>
      <c r="AG155" s="54"/>
      <c r="AH155" s="54"/>
      <c r="AI155" s="59"/>
      <c r="AJ155" s="71"/>
      <c r="AK155" s="71"/>
      <c r="AL155" s="83">
        <f t="shared" si="24"/>
        <v>0</v>
      </c>
      <c r="AM155" s="82">
        <f t="shared" si="25"/>
        <v>0</v>
      </c>
      <c r="AN155" s="82">
        <f t="shared" si="26"/>
        <v>0</v>
      </c>
      <c r="AO155" s="72"/>
      <c r="AP155" s="72"/>
      <c r="AQ155" s="72"/>
      <c r="AR155" s="73"/>
      <c r="AS155" s="73"/>
      <c r="AT155" s="73"/>
      <c r="AU155" s="65"/>
      <c r="AV155" s="65"/>
      <c r="AW155" s="74">
        <v>0</v>
      </c>
      <c r="AX155" s="81">
        <f t="shared" si="18"/>
        <v>0</v>
      </c>
    </row>
    <row r="156" spans="1:50" ht="120" customHeight="1" x14ac:dyDescent="0.3">
      <c r="A156" s="63"/>
      <c r="B156" s="63"/>
      <c r="C156" s="1"/>
      <c r="D156" s="3"/>
      <c r="E156" s="64"/>
      <c r="F156" s="65"/>
      <c r="G156" s="66"/>
      <c r="H156" s="66"/>
      <c r="I156" s="63"/>
      <c r="J156" s="63"/>
      <c r="K156" s="63"/>
      <c r="L156" s="63"/>
      <c r="M156" s="84" t="str">
        <f t="shared" si="19"/>
        <v>-</v>
      </c>
      <c r="N156" s="67"/>
      <c r="O156" s="30"/>
      <c r="P156" s="28"/>
      <c r="Q156" s="30"/>
      <c r="R156" s="68"/>
      <c r="S156" s="69"/>
      <c r="T156" s="54"/>
      <c r="U156" s="68"/>
      <c r="V156" s="70"/>
      <c r="W156" s="65"/>
      <c r="X156" s="66"/>
      <c r="Y156" s="83">
        <f t="shared" si="20"/>
        <v>0</v>
      </c>
      <c r="Z156" s="65"/>
      <c r="AA156" s="66"/>
      <c r="AB156" s="83">
        <f t="shared" si="21"/>
        <v>0</v>
      </c>
      <c r="AC156" s="82">
        <f t="shared" si="22"/>
        <v>0</v>
      </c>
      <c r="AD156" s="65"/>
      <c r="AE156" s="75"/>
      <c r="AF156" s="83">
        <f t="shared" si="23"/>
        <v>0</v>
      </c>
      <c r="AG156" s="54"/>
      <c r="AH156" s="54"/>
      <c r="AI156" s="59"/>
      <c r="AJ156" s="71"/>
      <c r="AK156" s="71"/>
      <c r="AL156" s="83">
        <f t="shared" si="24"/>
        <v>0</v>
      </c>
      <c r="AM156" s="82">
        <f t="shared" si="25"/>
        <v>0</v>
      </c>
      <c r="AN156" s="82">
        <f t="shared" si="26"/>
        <v>0</v>
      </c>
      <c r="AO156" s="72"/>
      <c r="AP156" s="72"/>
      <c r="AQ156" s="72"/>
      <c r="AR156" s="73"/>
      <c r="AS156" s="73"/>
      <c r="AT156" s="73"/>
      <c r="AU156" s="65"/>
      <c r="AV156" s="65"/>
      <c r="AW156" s="74">
        <v>0</v>
      </c>
      <c r="AX156" s="81">
        <f t="shared" si="18"/>
        <v>0</v>
      </c>
    </row>
    <row r="157" spans="1:50" ht="120" customHeight="1" x14ac:dyDescent="0.3">
      <c r="A157" s="63"/>
      <c r="B157" s="63"/>
      <c r="C157" s="1"/>
      <c r="D157" s="3"/>
      <c r="E157" s="64"/>
      <c r="F157" s="65"/>
      <c r="G157" s="66"/>
      <c r="H157" s="66"/>
      <c r="I157" s="63"/>
      <c r="J157" s="63"/>
      <c r="K157" s="63"/>
      <c r="L157" s="63"/>
      <c r="M157" s="84" t="str">
        <f t="shared" si="19"/>
        <v>-</v>
      </c>
      <c r="N157" s="67"/>
      <c r="O157" s="30"/>
      <c r="P157" s="28"/>
      <c r="Q157" s="30"/>
      <c r="R157" s="68"/>
      <c r="S157" s="69"/>
      <c r="T157" s="54"/>
      <c r="U157" s="68"/>
      <c r="V157" s="70"/>
      <c r="W157" s="65"/>
      <c r="X157" s="66"/>
      <c r="Y157" s="83">
        <f t="shared" si="20"/>
        <v>0</v>
      </c>
      <c r="Z157" s="65"/>
      <c r="AA157" s="66"/>
      <c r="AB157" s="83">
        <f t="shared" si="21"/>
        <v>0</v>
      </c>
      <c r="AC157" s="82">
        <f t="shared" si="22"/>
        <v>0</v>
      </c>
      <c r="AD157" s="65"/>
      <c r="AE157" s="75"/>
      <c r="AF157" s="83">
        <f t="shared" si="23"/>
        <v>0</v>
      </c>
      <c r="AG157" s="54"/>
      <c r="AH157" s="54"/>
      <c r="AI157" s="59"/>
      <c r="AJ157" s="71"/>
      <c r="AK157" s="71"/>
      <c r="AL157" s="83">
        <f t="shared" si="24"/>
        <v>0</v>
      </c>
      <c r="AM157" s="82">
        <f t="shared" si="25"/>
        <v>0</v>
      </c>
      <c r="AN157" s="82">
        <f t="shared" si="26"/>
        <v>0</v>
      </c>
      <c r="AO157" s="72"/>
      <c r="AP157" s="72"/>
      <c r="AQ157" s="72"/>
      <c r="AR157" s="73"/>
      <c r="AS157" s="73"/>
      <c r="AT157" s="73"/>
      <c r="AU157" s="65"/>
      <c r="AV157" s="65"/>
      <c r="AW157" s="74">
        <v>0</v>
      </c>
      <c r="AX157" s="81">
        <f t="shared" si="18"/>
        <v>0</v>
      </c>
    </row>
    <row r="158" spans="1:50" ht="120" customHeight="1" x14ac:dyDescent="0.3">
      <c r="A158" s="63"/>
      <c r="B158" s="63"/>
      <c r="C158" s="1"/>
      <c r="D158" s="3"/>
      <c r="E158" s="64"/>
      <c r="F158" s="65"/>
      <c r="G158" s="66"/>
      <c r="H158" s="66"/>
      <c r="I158" s="63"/>
      <c r="J158" s="63"/>
      <c r="K158" s="63"/>
      <c r="L158" s="63"/>
      <c r="M158" s="84" t="str">
        <f t="shared" si="19"/>
        <v>-</v>
      </c>
      <c r="N158" s="67"/>
      <c r="O158" s="30"/>
      <c r="P158" s="28"/>
      <c r="Q158" s="30"/>
      <c r="R158" s="68"/>
      <c r="S158" s="69"/>
      <c r="T158" s="54"/>
      <c r="U158" s="68"/>
      <c r="V158" s="70"/>
      <c r="W158" s="65"/>
      <c r="X158" s="66"/>
      <c r="Y158" s="83">
        <f t="shared" si="20"/>
        <v>0</v>
      </c>
      <c r="Z158" s="65"/>
      <c r="AA158" s="66"/>
      <c r="AB158" s="83">
        <f t="shared" si="21"/>
        <v>0</v>
      </c>
      <c r="AC158" s="82">
        <f t="shared" si="22"/>
        <v>0</v>
      </c>
      <c r="AD158" s="65"/>
      <c r="AE158" s="75"/>
      <c r="AF158" s="83">
        <f t="shared" si="23"/>
        <v>0</v>
      </c>
      <c r="AG158" s="54"/>
      <c r="AH158" s="54"/>
      <c r="AI158" s="59"/>
      <c r="AJ158" s="71"/>
      <c r="AK158" s="71"/>
      <c r="AL158" s="83">
        <f t="shared" si="24"/>
        <v>0</v>
      </c>
      <c r="AM158" s="82">
        <f t="shared" si="25"/>
        <v>0</v>
      </c>
      <c r="AN158" s="82">
        <f t="shared" si="26"/>
        <v>0</v>
      </c>
      <c r="AO158" s="72"/>
      <c r="AP158" s="72"/>
      <c r="AQ158" s="72"/>
      <c r="AR158" s="73"/>
      <c r="AS158" s="73"/>
      <c r="AT158" s="73"/>
      <c r="AU158" s="65"/>
      <c r="AV158" s="65"/>
      <c r="AW158" s="74">
        <v>0</v>
      </c>
      <c r="AX158" s="81">
        <f t="shared" si="18"/>
        <v>0</v>
      </c>
    </row>
    <row r="159" spans="1:50" ht="120" customHeight="1" x14ac:dyDescent="0.3">
      <c r="A159" s="63"/>
      <c r="B159" s="63"/>
      <c r="C159" s="1"/>
      <c r="D159" s="3"/>
      <c r="E159" s="64"/>
      <c r="F159" s="65"/>
      <c r="G159" s="66"/>
      <c r="H159" s="66"/>
      <c r="I159" s="63"/>
      <c r="J159" s="63"/>
      <c r="K159" s="63"/>
      <c r="L159" s="63"/>
      <c r="M159" s="84" t="str">
        <f t="shared" si="19"/>
        <v>-</v>
      </c>
      <c r="N159" s="67"/>
      <c r="O159" s="30"/>
      <c r="P159" s="28"/>
      <c r="Q159" s="30"/>
      <c r="R159" s="68"/>
      <c r="S159" s="69"/>
      <c r="T159" s="54"/>
      <c r="U159" s="68"/>
      <c r="V159" s="70"/>
      <c r="W159" s="65"/>
      <c r="X159" s="66"/>
      <c r="Y159" s="83">
        <f t="shared" si="20"/>
        <v>0</v>
      </c>
      <c r="Z159" s="65"/>
      <c r="AA159" s="66"/>
      <c r="AB159" s="83">
        <f t="shared" si="21"/>
        <v>0</v>
      </c>
      <c r="AC159" s="82">
        <f t="shared" si="22"/>
        <v>0</v>
      </c>
      <c r="AD159" s="65"/>
      <c r="AE159" s="75"/>
      <c r="AF159" s="83">
        <f t="shared" si="23"/>
        <v>0</v>
      </c>
      <c r="AG159" s="54"/>
      <c r="AH159" s="54"/>
      <c r="AI159" s="59"/>
      <c r="AJ159" s="71"/>
      <c r="AK159" s="71"/>
      <c r="AL159" s="83">
        <f t="shared" si="24"/>
        <v>0</v>
      </c>
      <c r="AM159" s="82">
        <f t="shared" si="25"/>
        <v>0</v>
      </c>
      <c r="AN159" s="82">
        <f t="shared" si="26"/>
        <v>0</v>
      </c>
      <c r="AO159" s="72"/>
      <c r="AP159" s="72"/>
      <c r="AQ159" s="72"/>
      <c r="AR159" s="73"/>
      <c r="AS159" s="73"/>
      <c r="AT159" s="73"/>
      <c r="AU159" s="65"/>
      <c r="AV159" s="65"/>
      <c r="AW159" s="74">
        <v>0</v>
      </c>
      <c r="AX159" s="81">
        <f t="shared" si="18"/>
        <v>0</v>
      </c>
    </row>
    <row r="160" spans="1:50" ht="120" customHeight="1" x14ac:dyDescent="0.3">
      <c r="A160" s="63"/>
      <c r="B160" s="63"/>
      <c r="C160" s="1"/>
      <c r="D160" s="3"/>
      <c r="E160" s="64"/>
      <c r="F160" s="65"/>
      <c r="G160" s="66"/>
      <c r="H160" s="66"/>
      <c r="I160" s="63"/>
      <c r="J160" s="63"/>
      <c r="K160" s="63"/>
      <c r="L160" s="63"/>
      <c r="M160" s="84" t="str">
        <f t="shared" si="19"/>
        <v>-</v>
      </c>
      <c r="N160" s="67"/>
      <c r="O160" s="30"/>
      <c r="P160" s="28"/>
      <c r="Q160" s="30"/>
      <c r="R160" s="68"/>
      <c r="S160" s="69"/>
      <c r="T160" s="54"/>
      <c r="U160" s="68"/>
      <c r="V160" s="70"/>
      <c r="W160" s="65"/>
      <c r="X160" s="66"/>
      <c r="Y160" s="83">
        <f t="shared" si="20"/>
        <v>0</v>
      </c>
      <c r="Z160" s="65"/>
      <c r="AA160" s="66"/>
      <c r="AB160" s="83">
        <f t="shared" si="21"/>
        <v>0</v>
      </c>
      <c r="AC160" s="82">
        <f t="shared" si="22"/>
        <v>0</v>
      </c>
      <c r="AD160" s="65"/>
      <c r="AE160" s="75"/>
      <c r="AF160" s="83">
        <f t="shared" si="23"/>
        <v>0</v>
      </c>
      <c r="AG160" s="54"/>
      <c r="AH160" s="54"/>
      <c r="AI160" s="59"/>
      <c r="AJ160" s="71"/>
      <c r="AK160" s="71"/>
      <c r="AL160" s="83">
        <f t="shared" si="24"/>
        <v>0</v>
      </c>
      <c r="AM160" s="82">
        <f t="shared" si="25"/>
        <v>0</v>
      </c>
      <c r="AN160" s="82">
        <f t="shared" si="26"/>
        <v>0</v>
      </c>
      <c r="AO160" s="72"/>
      <c r="AP160" s="72"/>
      <c r="AQ160" s="72"/>
      <c r="AR160" s="73"/>
      <c r="AS160" s="73"/>
      <c r="AT160" s="73"/>
      <c r="AU160" s="65"/>
      <c r="AV160" s="65"/>
      <c r="AW160" s="74">
        <v>0</v>
      </c>
      <c r="AX160" s="81">
        <f t="shared" si="18"/>
        <v>0</v>
      </c>
    </row>
    <row r="161" spans="1:50" ht="120" customHeight="1" x14ac:dyDescent="0.3">
      <c r="A161" s="63"/>
      <c r="B161" s="63"/>
      <c r="C161" s="1"/>
      <c r="D161" s="3"/>
      <c r="E161" s="64"/>
      <c r="F161" s="65"/>
      <c r="G161" s="66"/>
      <c r="H161" s="66"/>
      <c r="I161" s="63"/>
      <c r="J161" s="63"/>
      <c r="K161" s="63"/>
      <c r="L161" s="63"/>
      <c r="M161" s="84" t="str">
        <f t="shared" si="19"/>
        <v>-</v>
      </c>
      <c r="N161" s="67"/>
      <c r="O161" s="30"/>
      <c r="P161" s="28"/>
      <c r="Q161" s="30"/>
      <c r="R161" s="68"/>
      <c r="S161" s="69"/>
      <c r="T161" s="54"/>
      <c r="U161" s="68"/>
      <c r="V161" s="70"/>
      <c r="W161" s="65"/>
      <c r="X161" s="66"/>
      <c r="Y161" s="83">
        <f t="shared" si="20"/>
        <v>0</v>
      </c>
      <c r="Z161" s="65"/>
      <c r="AA161" s="66"/>
      <c r="AB161" s="83">
        <f t="shared" si="21"/>
        <v>0</v>
      </c>
      <c r="AC161" s="82">
        <f t="shared" si="22"/>
        <v>0</v>
      </c>
      <c r="AD161" s="65"/>
      <c r="AE161" s="75"/>
      <c r="AF161" s="83">
        <f t="shared" si="23"/>
        <v>0</v>
      </c>
      <c r="AG161" s="54"/>
      <c r="AH161" s="54"/>
      <c r="AI161" s="59"/>
      <c r="AJ161" s="71"/>
      <c r="AK161" s="71"/>
      <c r="AL161" s="83">
        <f t="shared" si="24"/>
        <v>0</v>
      </c>
      <c r="AM161" s="82">
        <f t="shared" si="25"/>
        <v>0</v>
      </c>
      <c r="AN161" s="82">
        <f t="shared" si="26"/>
        <v>0</v>
      </c>
      <c r="AO161" s="72"/>
      <c r="AP161" s="72"/>
      <c r="AQ161" s="72"/>
      <c r="AR161" s="73"/>
      <c r="AS161" s="73"/>
      <c r="AT161" s="73"/>
      <c r="AU161" s="65"/>
      <c r="AV161" s="65"/>
      <c r="AW161" s="74">
        <v>0</v>
      </c>
      <c r="AX161" s="81">
        <f t="shared" si="18"/>
        <v>0</v>
      </c>
    </row>
    <row r="162" spans="1:50" ht="120" customHeight="1" x14ac:dyDescent="0.3">
      <c r="A162" s="63"/>
      <c r="B162" s="63"/>
      <c r="C162" s="1"/>
      <c r="D162" s="3"/>
      <c r="E162" s="64"/>
      <c r="F162" s="65"/>
      <c r="G162" s="66"/>
      <c r="H162" s="66"/>
      <c r="I162" s="63"/>
      <c r="J162" s="63"/>
      <c r="K162" s="63"/>
      <c r="L162" s="63"/>
      <c r="M162" s="84" t="str">
        <f t="shared" si="19"/>
        <v>-</v>
      </c>
      <c r="N162" s="67"/>
      <c r="O162" s="30"/>
      <c r="P162" s="28"/>
      <c r="Q162" s="30"/>
      <c r="R162" s="68"/>
      <c r="S162" s="69"/>
      <c r="T162" s="54"/>
      <c r="U162" s="68"/>
      <c r="V162" s="70"/>
      <c r="W162" s="65"/>
      <c r="X162" s="66"/>
      <c r="Y162" s="83">
        <f t="shared" si="20"/>
        <v>0</v>
      </c>
      <c r="Z162" s="65"/>
      <c r="AA162" s="66"/>
      <c r="AB162" s="83">
        <f t="shared" si="21"/>
        <v>0</v>
      </c>
      <c r="AC162" s="82">
        <f t="shared" si="22"/>
        <v>0</v>
      </c>
      <c r="AD162" s="65"/>
      <c r="AE162" s="75"/>
      <c r="AF162" s="83">
        <f t="shared" si="23"/>
        <v>0</v>
      </c>
      <c r="AG162" s="54"/>
      <c r="AH162" s="54"/>
      <c r="AI162" s="59"/>
      <c r="AJ162" s="71"/>
      <c r="AK162" s="71"/>
      <c r="AL162" s="83">
        <f t="shared" si="24"/>
        <v>0</v>
      </c>
      <c r="AM162" s="82">
        <f t="shared" si="25"/>
        <v>0</v>
      </c>
      <c r="AN162" s="82">
        <f t="shared" si="26"/>
        <v>0</v>
      </c>
      <c r="AO162" s="72"/>
      <c r="AP162" s="72"/>
      <c r="AQ162" s="72"/>
      <c r="AR162" s="73"/>
      <c r="AS162" s="73"/>
      <c r="AT162" s="73"/>
      <c r="AU162" s="65"/>
      <c r="AV162" s="65"/>
      <c r="AW162" s="74">
        <v>0</v>
      </c>
      <c r="AX162" s="81">
        <f t="shared" si="18"/>
        <v>0</v>
      </c>
    </row>
    <row r="163" spans="1:50" ht="120" customHeight="1" x14ac:dyDescent="0.3">
      <c r="A163" s="63"/>
      <c r="B163" s="63"/>
      <c r="C163" s="1"/>
      <c r="D163" s="3"/>
      <c r="E163" s="64"/>
      <c r="F163" s="65"/>
      <c r="G163" s="66"/>
      <c r="H163" s="66"/>
      <c r="I163" s="63"/>
      <c r="J163" s="63"/>
      <c r="K163" s="63"/>
      <c r="L163" s="63"/>
      <c r="M163" s="84" t="str">
        <f t="shared" si="19"/>
        <v>-</v>
      </c>
      <c r="N163" s="67"/>
      <c r="O163" s="30"/>
      <c r="P163" s="28"/>
      <c r="Q163" s="30"/>
      <c r="R163" s="68"/>
      <c r="S163" s="69"/>
      <c r="T163" s="54"/>
      <c r="U163" s="68"/>
      <c r="V163" s="70"/>
      <c r="W163" s="65"/>
      <c r="X163" s="66"/>
      <c r="Y163" s="83">
        <f t="shared" si="20"/>
        <v>0</v>
      </c>
      <c r="Z163" s="65"/>
      <c r="AA163" s="66"/>
      <c r="AB163" s="83">
        <f t="shared" si="21"/>
        <v>0</v>
      </c>
      <c r="AC163" s="82">
        <f t="shared" si="22"/>
        <v>0</v>
      </c>
      <c r="AD163" s="65"/>
      <c r="AE163" s="75"/>
      <c r="AF163" s="83">
        <f t="shared" si="23"/>
        <v>0</v>
      </c>
      <c r="AG163" s="54"/>
      <c r="AH163" s="54"/>
      <c r="AI163" s="59"/>
      <c r="AJ163" s="71"/>
      <c r="AK163" s="71"/>
      <c r="AL163" s="83">
        <f t="shared" si="24"/>
        <v>0</v>
      </c>
      <c r="AM163" s="82">
        <f t="shared" si="25"/>
        <v>0</v>
      </c>
      <c r="AN163" s="82">
        <f t="shared" si="26"/>
        <v>0</v>
      </c>
      <c r="AO163" s="72"/>
      <c r="AP163" s="72"/>
      <c r="AQ163" s="72"/>
      <c r="AR163" s="73"/>
      <c r="AS163" s="73"/>
      <c r="AT163" s="73"/>
      <c r="AU163" s="65"/>
      <c r="AV163" s="65"/>
      <c r="AW163" s="74">
        <v>0</v>
      </c>
      <c r="AX163" s="81">
        <f t="shared" si="18"/>
        <v>0</v>
      </c>
    </row>
    <row r="164" spans="1:50" ht="120" customHeight="1" x14ac:dyDescent="0.3">
      <c r="A164" s="63"/>
      <c r="B164" s="63"/>
      <c r="C164" s="1"/>
      <c r="D164" s="3"/>
      <c r="E164" s="64"/>
      <c r="F164" s="65"/>
      <c r="G164" s="66"/>
      <c r="H164" s="66"/>
      <c r="I164" s="63"/>
      <c r="J164" s="63"/>
      <c r="K164" s="63"/>
      <c r="L164" s="63"/>
      <c r="M164" s="84" t="str">
        <f t="shared" si="19"/>
        <v>-</v>
      </c>
      <c r="N164" s="67"/>
      <c r="O164" s="30"/>
      <c r="P164" s="28"/>
      <c r="Q164" s="30"/>
      <c r="R164" s="68"/>
      <c r="S164" s="69"/>
      <c r="T164" s="54"/>
      <c r="U164" s="68"/>
      <c r="V164" s="70"/>
      <c r="W164" s="65"/>
      <c r="X164" s="66"/>
      <c r="Y164" s="83">
        <f t="shared" si="20"/>
        <v>0</v>
      </c>
      <c r="Z164" s="65"/>
      <c r="AA164" s="66"/>
      <c r="AB164" s="83">
        <f t="shared" si="21"/>
        <v>0</v>
      </c>
      <c r="AC164" s="82">
        <f t="shared" si="22"/>
        <v>0</v>
      </c>
      <c r="AD164" s="65"/>
      <c r="AE164" s="75"/>
      <c r="AF164" s="83">
        <f t="shared" si="23"/>
        <v>0</v>
      </c>
      <c r="AG164" s="54"/>
      <c r="AH164" s="54"/>
      <c r="AI164" s="59"/>
      <c r="AJ164" s="71"/>
      <c r="AK164" s="71"/>
      <c r="AL164" s="83">
        <f t="shared" si="24"/>
        <v>0</v>
      </c>
      <c r="AM164" s="82">
        <f t="shared" si="25"/>
        <v>0</v>
      </c>
      <c r="AN164" s="82">
        <f t="shared" si="26"/>
        <v>0</v>
      </c>
      <c r="AO164" s="72"/>
      <c r="AP164" s="72"/>
      <c r="AQ164" s="72"/>
      <c r="AR164" s="73"/>
      <c r="AS164" s="73"/>
      <c r="AT164" s="73"/>
      <c r="AU164" s="65"/>
      <c r="AV164" s="65"/>
      <c r="AW164" s="74">
        <v>0</v>
      </c>
      <c r="AX164" s="81">
        <f t="shared" si="18"/>
        <v>0</v>
      </c>
    </row>
    <row r="165" spans="1:50" ht="120" customHeight="1" x14ac:dyDescent="0.3">
      <c r="A165" s="63"/>
      <c r="B165" s="63"/>
      <c r="C165" s="1"/>
      <c r="D165" s="3"/>
      <c r="E165" s="64"/>
      <c r="F165" s="65"/>
      <c r="G165" s="66"/>
      <c r="H165" s="66"/>
      <c r="I165" s="63"/>
      <c r="J165" s="63"/>
      <c r="K165" s="63"/>
      <c r="L165" s="63"/>
      <c r="M165" s="84" t="str">
        <f t="shared" si="19"/>
        <v>-</v>
      </c>
      <c r="N165" s="67"/>
      <c r="O165" s="30"/>
      <c r="P165" s="28"/>
      <c r="Q165" s="30"/>
      <c r="R165" s="68"/>
      <c r="S165" s="69"/>
      <c r="T165" s="54"/>
      <c r="U165" s="68"/>
      <c r="V165" s="70"/>
      <c r="W165" s="65"/>
      <c r="X165" s="66"/>
      <c r="Y165" s="83">
        <f t="shared" si="20"/>
        <v>0</v>
      </c>
      <c r="Z165" s="65"/>
      <c r="AA165" s="66"/>
      <c r="AB165" s="83">
        <f t="shared" si="21"/>
        <v>0</v>
      </c>
      <c r="AC165" s="82">
        <f t="shared" si="22"/>
        <v>0</v>
      </c>
      <c r="AD165" s="65"/>
      <c r="AE165" s="75"/>
      <c r="AF165" s="83">
        <f t="shared" si="23"/>
        <v>0</v>
      </c>
      <c r="AG165" s="54"/>
      <c r="AH165" s="54"/>
      <c r="AI165" s="59"/>
      <c r="AJ165" s="71"/>
      <c r="AK165" s="71"/>
      <c r="AL165" s="83">
        <f t="shared" si="24"/>
        <v>0</v>
      </c>
      <c r="AM165" s="82">
        <f t="shared" si="25"/>
        <v>0</v>
      </c>
      <c r="AN165" s="82">
        <f t="shared" si="26"/>
        <v>0</v>
      </c>
      <c r="AO165" s="72"/>
      <c r="AP165" s="72"/>
      <c r="AQ165" s="72"/>
      <c r="AR165" s="73"/>
      <c r="AS165" s="73"/>
      <c r="AT165" s="73"/>
      <c r="AU165" s="65"/>
      <c r="AV165" s="65"/>
      <c r="AW165" s="74">
        <v>0</v>
      </c>
      <c r="AX165" s="81">
        <f t="shared" si="18"/>
        <v>0</v>
      </c>
    </row>
    <row r="166" spans="1:50" ht="120" customHeight="1" x14ac:dyDescent="0.3">
      <c r="A166" s="63"/>
      <c r="B166" s="63"/>
      <c r="C166" s="1"/>
      <c r="D166" s="3"/>
      <c r="E166" s="64"/>
      <c r="F166" s="65"/>
      <c r="G166" s="66"/>
      <c r="H166" s="66"/>
      <c r="I166" s="63"/>
      <c r="J166" s="63"/>
      <c r="K166" s="63"/>
      <c r="L166" s="63"/>
      <c r="M166" s="84" t="str">
        <f t="shared" si="19"/>
        <v>-</v>
      </c>
      <c r="N166" s="67"/>
      <c r="O166" s="30"/>
      <c r="P166" s="28"/>
      <c r="Q166" s="30"/>
      <c r="R166" s="68"/>
      <c r="S166" s="69"/>
      <c r="T166" s="54"/>
      <c r="U166" s="68"/>
      <c r="V166" s="70"/>
      <c r="W166" s="65"/>
      <c r="X166" s="66"/>
      <c r="Y166" s="83">
        <f t="shared" si="20"/>
        <v>0</v>
      </c>
      <c r="Z166" s="65"/>
      <c r="AA166" s="66"/>
      <c r="AB166" s="83">
        <f t="shared" si="21"/>
        <v>0</v>
      </c>
      <c r="AC166" s="82">
        <f t="shared" si="22"/>
        <v>0</v>
      </c>
      <c r="AD166" s="65"/>
      <c r="AE166" s="75"/>
      <c r="AF166" s="83">
        <f t="shared" si="23"/>
        <v>0</v>
      </c>
      <c r="AG166" s="54"/>
      <c r="AH166" s="54"/>
      <c r="AI166" s="59"/>
      <c r="AJ166" s="71"/>
      <c r="AK166" s="71"/>
      <c r="AL166" s="83">
        <f t="shared" si="24"/>
        <v>0</v>
      </c>
      <c r="AM166" s="82">
        <f t="shared" si="25"/>
        <v>0</v>
      </c>
      <c r="AN166" s="82">
        <f t="shared" si="26"/>
        <v>0</v>
      </c>
      <c r="AO166" s="72"/>
      <c r="AP166" s="72"/>
      <c r="AQ166" s="72"/>
      <c r="AR166" s="73"/>
      <c r="AS166" s="73"/>
      <c r="AT166" s="73"/>
      <c r="AU166" s="65"/>
      <c r="AV166" s="65"/>
      <c r="AW166" s="74">
        <v>0</v>
      </c>
      <c r="AX166" s="81">
        <f t="shared" si="18"/>
        <v>0</v>
      </c>
    </row>
    <row r="167" spans="1:50" ht="120" customHeight="1" x14ac:dyDescent="0.3">
      <c r="A167" s="63"/>
      <c r="B167" s="63"/>
      <c r="C167" s="1"/>
      <c r="D167" s="3"/>
      <c r="E167" s="64"/>
      <c r="F167" s="65"/>
      <c r="G167" s="66"/>
      <c r="H167" s="66"/>
      <c r="I167" s="63"/>
      <c r="J167" s="63"/>
      <c r="K167" s="63"/>
      <c r="L167" s="63"/>
      <c r="M167" s="84" t="str">
        <f t="shared" si="19"/>
        <v>-</v>
      </c>
      <c r="N167" s="67"/>
      <c r="O167" s="30"/>
      <c r="P167" s="28"/>
      <c r="Q167" s="30"/>
      <c r="R167" s="68"/>
      <c r="S167" s="69"/>
      <c r="T167" s="54"/>
      <c r="U167" s="68"/>
      <c r="V167" s="70"/>
      <c r="W167" s="65"/>
      <c r="X167" s="66"/>
      <c r="Y167" s="83">
        <f t="shared" si="20"/>
        <v>0</v>
      </c>
      <c r="Z167" s="65"/>
      <c r="AA167" s="66"/>
      <c r="AB167" s="83">
        <f t="shared" si="21"/>
        <v>0</v>
      </c>
      <c r="AC167" s="82">
        <f t="shared" si="22"/>
        <v>0</v>
      </c>
      <c r="AD167" s="65"/>
      <c r="AE167" s="75"/>
      <c r="AF167" s="83">
        <f t="shared" si="23"/>
        <v>0</v>
      </c>
      <c r="AG167" s="54"/>
      <c r="AH167" s="54"/>
      <c r="AI167" s="59"/>
      <c r="AJ167" s="71"/>
      <c r="AK167" s="71"/>
      <c r="AL167" s="83">
        <f t="shared" si="24"/>
        <v>0</v>
      </c>
      <c r="AM167" s="82">
        <f t="shared" si="25"/>
        <v>0</v>
      </c>
      <c r="AN167" s="82">
        <f t="shared" si="26"/>
        <v>0</v>
      </c>
      <c r="AO167" s="72"/>
      <c r="AP167" s="72"/>
      <c r="AQ167" s="72"/>
      <c r="AR167" s="73"/>
      <c r="AS167" s="73"/>
      <c r="AT167" s="73"/>
      <c r="AU167" s="65"/>
      <c r="AV167" s="65"/>
      <c r="AW167" s="74">
        <v>0</v>
      </c>
      <c r="AX167" s="81">
        <f t="shared" si="18"/>
        <v>0</v>
      </c>
    </row>
    <row r="168" spans="1:50" ht="120" customHeight="1" x14ac:dyDescent="0.3">
      <c r="A168" s="63"/>
      <c r="B168" s="63"/>
      <c r="C168" s="1"/>
      <c r="D168" s="3"/>
      <c r="E168" s="64"/>
      <c r="F168" s="65"/>
      <c r="G168" s="66"/>
      <c r="H168" s="66"/>
      <c r="I168" s="63"/>
      <c r="J168" s="63"/>
      <c r="K168" s="63"/>
      <c r="L168" s="63"/>
      <c r="M168" s="84" t="str">
        <f t="shared" si="19"/>
        <v>-</v>
      </c>
      <c r="N168" s="67"/>
      <c r="O168" s="30"/>
      <c r="P168" s="28"/>
      <c r="Q168" s="30"/>
      <c r="R168" s="68"/>
      <c r="S168" s="69"/>
      <c r="T168" s="54"/>
      <c r="U168" s="68"/>
      <c r="V168" s="70"/>
      <c r="W168" s="65"/>
      <c r="X168" s="66"/>
      <c r="Y168" s="83">
        <f t="shared" si="20"/>
        <v>0</v>
      </c>
      <c r="Z168" s="65"/>
      <c r="AA168" s="66"/>
      <c r="AB168" s="83">
        <f t="shared" si="21"/>
        <v>0</v>
      </c>
      <c r="AC168" s="82">
        <f t="shared" si="22"/>
        <v>0</v>
      </c>
      <c r="AD168" s="65"/>
      <c r="AE168" s="75"/>
      <c r="AF168" s="83">
        <f t="shared" si="23"/>
        <v>0</v>
      </c>
      <c r="AG168" s="54"/>
      <c r="AH168" s="54"/>
      <c r="AI168" s="59"/>
      <c r="AJ168" s="71"/>
      <c r="AK168" s="71"/>
      <c r="AL168" s="83">
        <f t="shared" si="24"/>
        <v>0</v>
      </c>
      <c r="AM168" s="82">
        <f t="shared" si="25"/>
        <v>0</v>
      </c>
      <c r="AN168" s="82">
        <f t="shared" si="26"/>
        <v>0</v>
      </c>
      <c r="AO168" s="72"/>
      <c r="AP168" s="72"/>
      <c r="AQ168" s="72"/>
      <c r="AR168" s="73"/>
      <c r="AS168" s="73"/>
      <c r="AT168" s="73"/>
      <c r="AU168" s="65"/>
      <c r="AV168" s="65"/>
      <c r="AW168" s="74">
        <v>0</v>
      </c>
      <c r="AX168" s="81">
        <f t="shared" si="18"/>
        <v>0</v>
      </c>
    </row>
    <row r="169" spans="1:50" ht="120" customHeight="1" x14ac:dyDescent="0.3">
      <c r="A169" s="63"/>
      <c r="B169" s="63"/>
      <c r="C169" s="1"/>
      <c r="D169" s="3"/>
      <c r="E169" s="64"/>
      <c r="F169" s="65"/>
      <c r="G169" s="66"/>
      <c r="H169" s="66"/>
      <c r="I169" s="63"/>
      <c r="J169" s="63"/>
      <c r="K169" s="63"/>
      <c r="L169" s="63"/>
      <c r="M169" s="84" t="str">
        <f t="shared" si="19"/>
        <v>-</v>
      </c>
      <c r="N169" s="67"/>
      <c r="O169" s="30"/>
      <c r="P169" s="28"/>
      <c r="Q169" s="30"/>
      <c r="R169" s="68"/>
      <c r="S169" s="69"/>
      <c r="T169" s="54"/>
      <c r="U169" s="68"/>
      <c r="V169" s="70"/>
      <c r="W169" s="65"/>
      <c r="X169" s="66"/>
      <c r="Y169" s="83">
        <f t="shared" si="20"/>
        <v>0</v>
      </c>
      <c r="Z169" s="65"/>
      <c r="AA169" s="66"/>
      <c r="AB169" s="83">
        <f t="shared" si="21"/>
        <v>0</v>
      </c>
      <c r="AC169" s="82">
        <f t="shared" si="22"/>
        <v>0</v>
      </c>
      <c r="AD169" s="65"/>
      <c r="AE169" s="75"/>
      <c r="AF169" s="83">
        <f t="shared" si="23"/>
        <v>0</v>
      </c>
      <c r="AG169" s="54"/>
      <c r="AH169" s="54"/>
      <c r="AI169" s="59"/>
      <c r="AJ169" s="71"/>
      <c r="AK169" s="71"/>
      <c r="AL169" s="83">
        <f t="shared" si="24"/>
        <v>0</v>
      </c>
      <c r="AM169" s="82">
        <f t="shared" si="25"/>
        <v>0</v>
      </c>
      <c r="AN169" s="82">
        <f t="shared" si="26"/>
        <v>0</v>
      </c>
      <c r="AO169" s="72"/>
      <c r="AP169" s="72"/>
      <c r="AQ169" s="72"/>
      <c r="AR169" s="73"/>
      <c r="AS169" s="73"/>
      <c r="AT169" s="73"/>
      <c r="AU169" s="65"/>
      <c r="AV169" s="65"/>
      <c r="AW169" s="74">
        <v>0</v>
      </c>
      <c r="AX169" s="81">
        <f t="shared" si="18"/>
        <v>0</v>
      </c>
    </row>
    <row r="170" spans="1:50" ht="120" customHeight="1" x14ac:dyDescent="0.3">
      <c r="A170" s="63"/>
      <c r="B170" s="63"/>
      <c r="C170" s="1"/>
      <c r="D170" s="3"/>
      <c r="E170" s="64"/>
      <c r="F170" s="65"/>
      <c r="G170" s="66"/>
      <c r="H170" s="66"/>
      <c r="I170" s="63"/>
      <c r="J170" s="63"/>
      <c r="K170" s="63"/>
      <c r="L170" s="63"/>
      <c r="M170" s="84" t="str">
        <f t="shared" si="19"/>
        <v>-</v>
      </c>
      <c r="N170" s="67"/>
      <c r="O170" s="30"/>
      <c r="P170" s="28"/>
      <c r="Q170" s="30"/>
      <c r="R170" s="68"/>
      <c r="S170" s="69"/>
      <c r="T170" s="54"/>
      <c r="U170" s="68"/>
      <c r="V170" s="70"/>
      <c r="W170" s="65"/>
      <c r="X170" s="66"/>
      <c r="Y170" s="83">
        <f t="shared" si="20"/>
        <v>0</v>
      </c>
      <c r="Z170" s="65"/>
      <c r="AA170" s="66"/>
      <c r="AB170" s="83">
        <f t="shared" si="21"/>
        <v>0</v>
      </c>
      <c r="AC170" s="82">
        <f t="shared" si="22"/>
        <v>0</v>
      </c>
      <c r="AD170" s="65"/>
      <c r="AE170" s="75"/>
      <c r="AF170" s="83">
        <f t="shared" si="23"/>
        <v>0</v>
      </c>
      <c r="AG170" s="54"/>
      <c r="AH170" s="54"/>
      <c r="AI170" s="59"/>
      <c r="AJ170" s="71"/>
      <c r="AK170" s="71"/>
      <c r="AL170" s="83">
        <f t="shared" si="24"/>
        <v>0</v>
      </c>
      <c r="AM170" s="82">
        <f t="shared" si="25"/>
        <v>0</v>
      </c>
      <c r="AN170" s="82">
        <f t="shared" si="26"/>
        <v>0</v>
      </c>
      <c r="AO170" s="72"/>
      <c r="AP170" s="72"/>
      <c r="AQ170" s="72"/>
      <c r="AR170" s="73"/>
      <c r="AS170" s="73"/>
      <c r="AT170" s="73"/>
      <c r="AU170" s="65"/>
      <c r="AV170" s="65"/>
      <c r="AW170" s="74">
        <v>0</v>
      </c>
      <c r="AX170" s="81">
        <f t="shared" si="18"/>
        <v>0</v>
      </c>
    </row>
    <row r="171" spans="1:50" ht="120" customHeight="1" x14ac:dyDescent="0.3">
      <c r="A171" s="63"/>
      <c r="B171" s="63"/>
      <c r="C171" s="1"/>
      <c r="D171" s="3"/>
      <c r="E171" s="64"/>
      <c r="F171" s="65"/>
      <c r="G171" s="66"/>
      <c r="H171" s="66"/>
      <c r="I171" s="63"/>
      <c r="J171" s="63"/>
      <c r="K171" s="63"/>
      <c r="L171" s="63"/>
      <c r="M171" s="84" t="str">
        <f t="shared" si="19"/>
        <v>-</v>
      </c>
      <c r="N171" s="67"/>
      <c r="O171" s="30"/>
      <c r="P171" s="28"/>
      <c r="Q171" s="30"/>
      <c r="R171" s="68"/>
      <c r="S171" s="69"/>
      <c r="T171" s="54"/>
      <c r="U171" s="68"/>
      <c r="V171" s="70"/>
      <c r="W171" s="65"/>
      <c r="X171" s="66"/>
      <c r="Y171" s="83">
        <f t="shared" si="20"/>
        <v>0</v>
      </c>
      <c r="Z171" s="65"/>
      <c r="AA171" s="66"/>
      <c r="AB171" s="83">
        <f t="shared" si="21"/>
        <v>0</v>
      </c>
      <c r="AC171" s="82">
        <f t="shared" si="22"/>
        <v>0</v>
      </c>
      <c r="AD171" s="65"/>
      <c r="AE171" s="75"/>
      <c r="AF171" s="83">
        <f t="shared" si="23"/>
        <v>0</v>
      </c>
      <c r="AG171" s="54"/>
      <c r="AH171" s="54"/>
      <c r="AI171" s="59"/>
      <c r="AJ171" s="71"/>
      <c r="AK171" s="71"/>
      <c r="AL171" s="83">
        <f t="shared" si="24"/>
        <v>0</v>
      </c>
      <c r="AM171" s="82">
        <f t="shared" si="25"/>
        <v>0</v>
      </c>
      <c r="AN171" s="82">
        <f t="shared" si="26"/>
        <v>0</v>
      </c>
      <c r="AO171" s="72"/>
      <c r="AP171" s="72"/>
      <c r="AQ171" s="72"/>
      <c r="AR171" s="73"/>
      <c r="AS171" s="73"/>
      <c r="AT171" s="73"/>
      <c r="AU171" s="65"/>
      <c r="AV171" s="65"/>
      <c r="AW171" s="74">
        <v>0</v>
      </c>
      <c r="AX171" s="81">
        <f t="shared" si="18"/>
        <v>0</v>
      </c>
    </row>
    <row r="172" spans="1:50" ht="120" customHeight="1" x14ac:dyDescent="0.3">
      <c r="A172" s="63"/>
      <c r="B172" s="63"/>
      <c r="C172" s="1"/>
      <c r="D172" s="3"/>
      <c r="E172" s="64"/>
      <c r="F172" s="65"/>
      <c r="G172" s="66"/>
      <c r="H172" s="66"/>
      <c r="I172" s="63"/>
      <c r="J172" s="63"/>
      <c r="K172" s="63"/>
      <c r="L172" s="63"/>
      <c r="M172" s="84" t="str">
        <f t="shared" si="19"/>
        <v>-</v>
      </c>
      <c r="N172" s="67"/>
      <c r="O172" s="30"/>
      <c r="P172" s="28"/>
      <c r="Q172" s="30"/>
      <c r="R172" s="68"/>
      <c r="S172" s="69"/>
      <c r="T172" s="54"/>
      <c r="U172" s="68"/>
      <c r="V172" s="70"/>
      <c r="W172" s="65"/>
      <c r="X172" s="66"/>
      <c r="Y172" s="83">
        <f t="shared" si="20"/>
        <v>0</v>
      </c>
      <c r="Z172" s="65"/>
      <c r="AA172" s="66"/>
      <c r="AB172" s="83">
        <f t="shared" si="21"/>
        <v>0</v>
      </c>
      <c r="AC172" s="82">
        <f t="shared" si="22"/>
        <v>0</v>
      </c>
      <c r="AD172" s="65"/>
      <c r="AE172" s="75"/>
      <c r="AF172" s="83">
        <f t="shared" si="23"/>
        <v>0</v>
      </c>
      <c r="AG172" s="54"/>
      <c r="AH172" s="54"/>
      <c r="AI172" s="59"/>
      <c r="AJ172" s="71"/>
      <c r="AK172" s="71"/>
      <c r="AL172" s="83">
        <f t="shared" si="24"/>
        <v>0</v>
      </c>
      <c r="AM172" s="82">
        <f t="shared" si="25"/>
        <v>0</v>
      </c>
      <c r="AN172" s="82">
        <f t="shared" si="26"/>
        <v>0</v>
      </c>
      <c r="AO172" s="72"/>
      <c r="AP172" s="72"/>
      <c r="AQ172" s="72"/>
      <c r="AR172" s="73"/>
      <c r="AS172" s="73"/>
      <c r="AT172" s="73"/>
      <c r="AU172" s="65"/>
      <c r="AV172" s="65"/>
      <c r="AW172" s="74">
        <v>0</v>
      </c>
      <c r="AX172" s="81">
        <f t="shared" si="18"/>
        <v>0</v>
      </c>
    </row>
    <row r="173" spans="1:50" ht="120" customHeight="1" x14ac:dyDescent="0.3">
      <c r="A173" s="63"/>
      <c r="B173" s="63"/>
      <c r="C173" s="1"/>
      <c r="D173" s="3"/>
      <c r="E173" s="64"/>
      <c r="F173" s="65"/>
      <c r="G173" s="66"/>
      <c r="H173" s="66"/>
      <c r="I173" s="63"/>
      <c r="J173" s="63"/>
      <c r="K173" s="63"/>
      <c r="L173" s="63"/>
      <c r="M173" s="84" t="str">
        <f t="shared" si="19"/>
        <v>-</v>
      </c>
      <c r="N173" s="67"/>
      <c r="O173" s="30"/>
      <c r="P173" s="28"/>
      <c r="Q173" s="30"/>
      <c r="R173" s="68"/>
      <c r="S173" s="69"/>
      <c r="T173" s="54"/>
      <c r="U173" s="68"/>
      <c r="V173" s="70"/>
      <c r="W173" s="65"/>
      <c r="X173" s="66"/>
      <c r="Y173" s="83">
        <f t="shared" si="20"/>
        <v>0</v>
      </c>
      <c r="Z173" s="65"/>
      <c r="AA173" s="66"/>
      <c r="AB173" s="83">
        <f t="shared" si="21"/>
        <v>0</v>
      </c>
      <c r="AC173" s="82">
        <f t="shared" si="22"/>
        <v>0</v>
      </c>
      <c r="AD173" s="65"/>
      <c r="AE173" s="75"/>
      <c r="AF173" s="83">
        <f t="shared" si="23"/>
        <v>0</v>
      </c>
      <c r="AG173" s="54"/>
      <c r="AH173" s="54"/>
      <c r="AI173" s="59"/>
      <c r="AJ173" s="71"/>
      <c r="AK173" s="71"/>
      <c r="AL173" s="83">
        <f t="shared" si="24"/>
        <v>0</v>
      </c>
      <c r="AM173" s="82">
        <f t="shared" si="25"/>
        <v>0</v>
      </c>
      <c r="AN173" s="82">
        <f t="shared" si="26"/>
        <v>0</v>
      </c>
      <c r="AO173" s="72"/>
      <c r="AP173" s="72"/>
      <c r="AQ173" s="72"/>
      <c r="AR173" s="73"/>
      <c r="AS173" s="73"/>
      <c r="AT173" s="73"/>
      <c r="AU173" s="65"/>
      <c r="AV173" s="65"/>
      <c r="AW173" s="74">
        <v>0</v>
      </c>
      <c r="AX173" s="81">
        <f t="shared" si="18"/>
        <v>0</v>
      </c>
    </row>
    <row r="174" spans="1:50" ht="120" customHeight="1" x14ac:dyDescent="0.3">
      <c r="A174" s="63"/>
      <c r="B174" s="63"/>
      <c r="C174" s="1"/>
      <c r="D174" s="3"/>
      <c r="E174" s="64"/>
      <c r="F174" s="65"/>
      <c r="G174" s="66"/>
      <c r="H174" s="66"/>
      <c r="I174" s="63"/>
      <c r="J174" s="63"/>
      <c r="K174" s="63"/>
      <c r="L174" s="63"/>
      <c r="M174" s="84" t="str">
        <f t="shared" si="19"/>
        <v>-</v>
      </c>
      <c r="N174" s="67"/>
      <c r="O174" s="30"/>
      <c r="P174" s="28"/>
      <c r="Q174" s="30"/>
      <c r="R174" s="68"/>
      <c r="S174" s="69"/>
      <c r="T174" s="54"/>
      <c r="U174" s="68"/>
      <c r="V174" s="70"/>
      <c r="W174" s="65"/>
      <c r="X174" s="66"/>
      <c r="Y174" s="83">
        <f t="shared" si="20"/>
        <v>0</v>
      </c>
      <c r="Z174" s="65"/>
      <c r="AA174" s="66"/>
      <c r="AB174" s="83">
        <f t="shared" si="21"/>
        <v>0</v>
      </c>
      <c r="AC174" s="82">
        <f t="shared" si="22"/>
        <v>0</v>
      </c>
      <c r="AD174" s="65"/>
      <c r="AE174" s="75"/>
      <c r="AF174" s="83">
        <f t="shared" si="23"/>
        <v>0</v>
      </c>
      <c r="AG174" s="54"/>
      <c r="AH174" s="54"/>
      <c r="AI174" s="59"/>
      <c r="AJ174" s="71"/>
      <c r="AK174" s="71"/>
      <c r="AL174" s="83">
        <f t="shared" si="24"/>
        <v>0</v>
      </c>
      <c r="AM174" s="82">
        <f t="shared" si="25"/>
        <v>0</v>
      </c>
      <c r="AN174" s="82">
        <f t="shared" si="26"/>
        <v>0</v>
      </c>
      <c r="AO174" s="72"/>
      <c r="AP174" s="72"/>
      <c r="AQ174" s="72"/>
      <c r="AR174" s="73"/>
      <c r="AS174" s="73"/>
      <c r="AT174" s="73"/>
      <c r="AU174" s="65"/>
      <c r="AV174" s="65"/>
      <c r="AW174" s="74">
        <v>0</v>
      </c>
      <c r="AX174" s="81">
        <f t="shared" si="18"/>
        <v>0</v>
      </c>
    </row>
    <row r="175" spans="1:50" ht="120" customHeight="1" x14ac:dyDescent="0.3">
      <c r="A175" s="63"/>
      <c r="B175" s="63"/>
      <c r="C175" s="1"/>
      <c r="D175" s="3"/>
      <c r="E175" s="64"/>
      <c r="F175" s="65"/>
      <c r="G175" s="66"/>
      <c r="H175" s="66"/>
      <c r="I175" s="63"/>
      <c r="J175" s="63"/>
      <c r="K175" s="63"/>
      <c r="L175" s="63"/>
      <c r="M175" s="84" t="str">
        <f t="shared" si="19"/>
        <v>-</v>
      </c>
      <c r="N175" s="67"/>
      <c r="O175" s="30"/>
      <c r="P175" s="28"/>
      <c r="Q175" s="30"/>
      <c r="R175" s="68"/>
      <c r="S175" s="69"/>
      <c r="T175" s="54"/>
      <c r="U175" s="68"/>
      <c r="V175" s="70"/>
      <c r="W175" s="65"/>
      <c r="X175" s="66"/>
      <c r="Y175" s="83">
        <f t="shared" si="20"/>
        <v>0</v>
      </c>
      <c r="Z175" s="65"/>
      <c r="AA175" s="66"/>
      <c r="AB175" s="83">
        <f t="shared" si="21"/>
        <v>0</v>
      </c>
      <c r="AC175" s="82">
        <f t="shared" si="22"/>
        <v>0</v>
      </c>
      <c r="AD175" s="65"/>
      <c r="AE175" s="75"/>
      <c r="AF175" s="83">
        <f t="shared" si="23"/>
        <v>0</v>
      </c>
      <c r="AG175" s="54"/>
      <c r="AH175" s="54"/>
      <c r="AI175" s="59"/>
      <c r="AJ175" s="71"/>
      <c r="AK175" s="71"/>
      <c r="AL175" s="83">
        <f t="shared" si="24"/>
        <v>0</v>
      </c>
      <c r="AM175" s="82">
        <f t="shared" si="25"/>
        <v>0</v>
      </c>
      <c r="AN175" s="82">
        <f t="shared" si="26"/>
        <v>0</v>
      </c>
      <c r="AO175" s="72"/>
      <c r="AP175" s="72"/>
      <c r="AQ175" s="72"/>
      <c r="AR175" s="73"/>
      <c r="AS175" s="73"/>
      <c r="AT175" s="73"/>
      <c r="AU175" s="65"/>
      <c r="AV175" s="65"/>
      <c r="AW175" s="74">
        <v>0</v>
      </c>
      <c r="AX175" s="81">
        <f t="shared" si="18"/>
        <v>0</v>
      </c>
    </row>
    <row r="176" spans="1:50" ht="120" customHeight="1" x14ac:dyDescent="0.3">
      <c r="A176" s="63"/>
      <c r="B176" s="63"/>
      <c r="C176" s="1"/>
      <c r="D176" s="3"/>
      <c r="E176" s="64"/>
      <c r="F176" s="65"/>
      <c r="G176" s="66"/>
      <c r="H176" s="66"/>
      <c r="I176" s="63"/>
      <c r="J176" s="63"/>
      <c r="K176" s="63"/>
      <c r="L176" s="63"/>
      <c r="M176" s="84" t="str">
        <f t="shared" si="19"/>
        <v>-</v>
      </c>
      <c r="N176" s="67"/>
      <c r="O176" s="30"/>
      <c r="P176" s="28"/>
      <c r="Q176" s="30"/>
      <c r="R176" s="68"/>
      <c r="S176" s="69"/>
      <c r="T176" s="54"/>
      <c r="U176" s="68"/>
      <c r="V176" s="70"/>
      <c r="W176" s="65"/>
      <c r="X176" s="66"/>
      <c r="Y176" s="83">
        <f t="shared" si="20"/>
        <v>0</v>
      </c>
      <c r="Z176" s="65"/>
      <c r="AA176" s="66"/>
      <c r="AB176" s="83">
        <f t="shared" si="21"/>
        <v>0</v>
      </c>
      <c r="AC176" s="82">
        <f t="shared" si="22"/>
        <v>0</v>
      </c>
      <c r="AD176" s="65"/>
      <c r="AE176" s="75"/>
      <c r="AF176" s="83">
        <f t="shared" si="23"/>
        <v>0</v>
      </c>
      <c r="AG176" s="54"/>
      <c r="AH176" s="54"/>
      <c r="AI176" s="59"/>
      <c r="AJ176" s="71"/>
      <c r="AK176" s="71"/>
      <c r="AL176" s="83">
        <f t="shared" si="24"/>
        <v>0</v>
      </c>
      <c r="AM176" s="82">
        <f t="shared" si="25"/>
        <v>0</v>
      </c>
      <c r="AN176" s="82">
        <f t="shared" si="26"/>
        <v>0</v>
      </c>
      <c r="AO176" s="72"/>
      <c r="AP176" s="72"/>
      <c r="AQ176" s="72"/>
      <c r="AR176" s="73"/>
      <c r="AS176" s="73"/>
      <c r="AT176" s="73"/>
      <c r="AU176" s="65"/>
      <c r="AV176" s="65"/>
      <c r="AW176" s="74">
        <v>0</v>
      </c>
      <c r="AX176" s="81">
        <f t="shared" si="18"/>
        <v>0</v>
      </c>
    </row>
    <row r="177" spans="1:50" ht="120" customHeight="1" x14ac:dyDescent="0.3">
      <c r="A177" s="63"/>
      <c r="B177" s="63"/>
      <c r="C177" s="1"/>
      <c r="D177" s="3"/>
      <c r="E177" s="64"/>
      <c r="F177" s="65"/>
      <c r="G177" s="66"/>
      <c r="H177" s="66"/>
      <c r="I177" s="63"/>
      <c r="J177" s="63"/>
      <c r="K177" s="63"/>
      <c r="L177" s="63"/>
      <c r="M177" s="84" t="str">
        <f t="shared" si="19"/>
        <v>-</v>
      </c>
      <c r="N177" s="67"/>
      <c r="O177" s="30"/>
      <c r="P177" s="28"/>
      <c r="Q177" s="30"/>
      <c r="R177" s="68"/>
      <c r="S177" s="69"/>
      <c r="T177" s="54"/>
      <c r="U177" s="68"/>
      <c r="V177" s="70"/>
      <c r="W177" s="65"/>
      <c r="X177" s="66"/>
      <c r="Y177" s="83">
        <f t="shared" si="20"/>
        <v>0</v>
      </c>
      <c r="Z177" s="65"/>
      <c r="AA177" s="66"/>
      <c r="AB177" s="83">
        <f t="shared" si="21"/>
        <v>0</v>
      </c>
      <c r="AC177" s="82">
        <f t="shared" si="22"/>
        <v>0</v>
      </c>
      <c r="AD177" s="65"/>
      <c r="AE177" s="75"/>
      <c r="AF177" s="83">
        <f t="shared" si="23"/>
        <v>0</v>
      </c>
      <c r="AG177" s="54"/>
      <c r="AH177" s="54"/>
      <c r="AI177" s="59"/>
      <c r="AJ177" s="71"/>
      <c r="AK177" s="71"/>
      <c r="AL177" s="83">
        <f t="shared" si="24"/>
        <v>0</v>
      </c>
      <c r="AM177" s="82">
        <f t="shared" si="25"/>
        <v>0</v>
      </c>
      <c r="AN177" s="82">
        <f t="shared" si="26"/>
        <v>0</v>
      </c>
      <c r="AO177" s="72"/>
      <c r="AP177" s="72"/>
      <c r="AQ177" s="72"/>
      <c r="AR177" s="73"/>
      <c r="AS177" s="73"/>
      <c r="AT177" s="73"/>
      <c r="AU177" s="65"/>
      <c r="AV177" s="65"/>
      <c r="AW177" s="74">
        <v>0</v>
      </c>
      <c r="AX177" s="81">
        <f t="shared" si="18"/>
        <v>0</v>
      </c>
    </row>
    <row r="178" spans="1:50" ht="120" customHeight="1" x14ac:dyDescent="0.3">
      <c r="A178" s="63"/>
      <c r="B178" s="63"/>
      <c r="C178" s="1"/>
      <c r="D178" s="3"/>
      <c r="E178" s="64"/>
      <c r="F178" s="65"/>
      <c r="G178" s="66"/>
      <c r="H178" s="66"/>
      <c r="I178" s="63"/>
      <c r="J178" s="63"/>
      <c r="K178" s="63"/>
      <c r="L178" s="63"/>
      <c r="M178" s="84" t="str">
        <f t="shared" si="19"/>
        <v>-</v>
      </c>
      <c r="N178" s="67"/>
      <c r="O178" s="30"/>
      <c r="P178" s="28"/>
      <c r="Q178" s="30"/>
      <c r="R178" s="68"/>
      <c r="S178" s="69"/>
      <c r="T178" s="54"/>
      <c r="U178" s="68"/>
      <c r="V178" s="70"/>
      <c r="W178" s="65"/>
      <c r="X178" s="66"/>
      <c r="Y178" s="83">
        <f t="shared" si="20"/>
        <v>0</v>
      </c>
      <c r="Z178" s="65"/>
      <c r="AA178" s="66"/>
      <c r="AB178" s="83">
        <f t="shared" si="21"/>
        <v>0</v>
      </c>
      <c r="AC178" s="82">
        <f t="shared" si="22"/>
        <v>0</v>
      </c>
      <c r="AD178" s="65"/>
      <c r="AE178" s="75"/>
      <c r="AF178" s="83">
        <f t="shared" si="23"/>
        <v>0</v>
      </c>
      <c r="AG178" s="54"/>
      <c r="AH178" s="54"/>
      <c r="AI178" s="59"/>
      <c r="AJ178" s="71"/>
      <c r="AK178" s="71"/>
      <c r="AL178" s="83">
        <f t="shared" si="24"/>
        <v>0</v>
      </c>
      <c r="AM178" s="82">
        <f t="shared" si="25"/>
        <v>0</v>
      </c>
      <c r="AN178" s="82">
        <f t="shared" si="26"/>
        <v>0</v>
      </c>
      <c r="AO178" s="72"/>
      <c r="AP178" s="72"/>
      <c r="AQ178" s="72"/>
      <c r="AR178" s="73"/>
      <c r="AS178" s="73"/>
      <c r="AT178" s="73"/>
      <c r="AU178" s="65"/>
      <c r="AV178" s="65"/>
      <c r="AW178" s="74">
        <v>0</v>
      </c>
      <c r="AX178" s="81">
        <f t="shared" si="18"/>
        <v>0</v>
      </c>
    </row>
    <row r="179" spans="1:50" ht="120" customHeight="1" x14ac:dyDescent="0.3">
      <c r="A179" s="63"/>
      <c r="B179" s="63"/>
      <c r="C179" s="1"/>
      <c r="D179" s="3"/>
      <c r="E179" s="64"/>
      <c r="F179" s="65"/>
      <c r="G179" s="66"/>
      <c r="H179" s="66"/>
      <c r="I179" s="63"/>
      <c r="J179" s="63"/>
      <c r="K179" s="63"/>
      <c r="L179" s="63"/>
      <c r="M179" s="84" t="str">
        <f t="shared" si="19"/>
        <v>-</v>
      </c>
      <c r="N179" s="67"/>
      <c r="O179" s="30"/>
      <c r="P179" s="28"/>
      <c r="Q179" s="30"/>
      <c r="R179" s="68"/>
      <c r="S179" s="69"/>
      <c r="T179" s="54"/>
      <c r="U179" s="68"/>
      <c r="V179" s="70"/>
      <c r="W179" s="65"/>
      <c r="X179" s="66"/>
      <c r="Y179" s="83">
        <f t="shared" si="20"/>
        <v>0</v>
      </c>
      <c r="Z179" s="65"/>
      <c r="AA179" s="66"/>
      <c r="AB179" s="83">
        <f t="shared" si="21"/>
        <v>0</v>
      </c>
      <c r="AC179" s="82">
        <f t="shared" si="22"/>
        <v>0</v>
      </c>
      <c r="AD179" s="65"/>
      <c r="AE179" s="75"/>
      <c r="AF179" s="83">
        <f t="shared" si="23"/>
        <v>0</v>
      </c>
      <c r="AG179" s="54"/>
      <c r="AH179" s="54"/>
      <c r="AI179" s="59"/>
      <c r="AJ179" s="71"/>
      <c r="AK179" s="71"/>
      <c r="AL179" s="83">
        <f t="shared" si="24"/>
        <v>0</v>
      </c>
      <c r="AM179" s="82">
        <f t="shared" si="25"/>
        <v>0</v>
      </c>
      <c r="AN179" s="82">
        <f t="shared" si="26"/>
        <v>0</v>
      </c>
      <c r="AO179" s="72"/>
      <c r="AP179" s="72"/>
      <c r="AQ179" s="72"/>
      <c r="AR179" s="73"/>
      <c r="AS179" s="73"/>
      <c r="AT179" s="73"/>
      <c r="AU179" s="65"/>
      <c r="AV179" s="65"/>
      <c r="AW179" s="74">
        <v>0</v>
      </c>
      <c r="AX179" s="81">
        <f t="shared" si="18"/>
        <v>0</v>
      </c>
    </row>
    <row r="180" spans="1:50" ht="120" customHeight="1" x14ac:dyDescent="0.3">
      <c r="A180" s="63"/>
      <c r="B180" s="63"/>
      <c r="C180" s="1"/>
      <c r="D180" s="3"/>
      <c r="E180" s="64"/>
      <c r="F180" s="65"/>
      <c r="G180" s="66"/>
      <c r="H180" s="66"/>
      <c r="I180" s="63"/>
      <c r="J180" s="63"/>
      <c r="K180" s="63"/>
      <c r="L180" s="63"/>
      <c r="M180" s="84" t="str">
        <f t="shared" si="19"/>
        <v>-</v>
      </c>
      <c r="N180" s="67"/>
      <c r="O180" s="30"/>
      <c r="P180" s="28"/>
      <c r="Q180" s="30"/>
      <c r="R180" s="68"/>
      <c r="S180" s="69"/>
      <c r="T180" s="54"/>
      <c r="U180" s="68"/>
      <c r="V180" s="70"/>
      <c r="W180" s="65"/>
      <c r="X180" s="66"/>
      <c r="Y180" s="83">
        <f t="shared" si="20"/>
        <v>0</v>
      </c>
      <c r="Z180" s="65"/>
      <c r="AA180" s="66"/>
      <c r="AB180" s="83">
        <f t="shared" si="21"/>
        <v>0</v>
      </c>
      <c r="AC180" s="82">
        <f t="shared" si="22"/>
        <v>0</v>
      </c>
      <c r="AD180" s="65"/>
      <c r="AE180" s="75"/>
      <c r="AF180" s="83">
        <f t="shared" si="23"/>
        <v>0</v>
      </c>
      <c r="AG180" s="54"/>
      <c r="AH180" s="54"/>
      <c r="AI180" s="59"/>
      <c r="AJ180" s="71"/>
      <c r="AK180" s="71"/>
      <c r="AL180" s="83">
        <f t="shared" si="24"/>
        <v>0</v>
      </c>
      <c r="AM180" s="82">
        <f t="shared" si="25"/>
        <v>0</v>
      </c>
      <c r="AN180" s="82">
        <f t="shared" si="26"/>
        <v>0</v>
      </c>
      <c r="AO180" s="72"/>
      <c r="AP180" s="72"/>
      <c r="AQ180" s="72"/>
      <c r="AR180" s="73"/>
      <c r="AS180" s="73"/>
      <c r="AT180" s="73"/>
      <c r="AU180" s="65"/>
      <c r="AV180" s="65"/>
      <c r="AW180" s="74">
        <v>0</v>
      </c>
      <c r="AX180" s="81">
        <f t="shared" si="18"/>
        <v>0</v>
      </c>
    </row>
    <row r="181" spans="1:50" ht="120" customHeight="1" x14ac:dyDescent="0.3">
      <c r="A181" s="63"/>
      <c r="B181" s="63"/>
      <c r="C181" s="1"/>
      <c r="D181" s="3"/>
      <c r="E181" s="64"/>
      <c r="F181" s="65"/>
      <c r="G181" s="66"/>
      <c r="H181" s="66"/>
      <c r="I181" s="63"/>
      <c r="J181" s="63"/>
      <c r="K181" s="63"/>
      <c r="L181" s="63"/>
      <c r="M181" s="84" t="str">
        <f t="shared" si="19"/>
        <v>-</v>
      </c>
      <c r="N181" s="67"/>
      <c r="O181" s="30"/>
      <c r="P181" s="28"/>
      <c r="Q181" s="30"/>
      <c r="R181" s="68"/>
      <c r="S181" s="69"/>
      <c r="T181" s="54"/>
      <c r="U181" s="68"/>
      <c r="V181" s="70"/>
      <c r="W181" s="65"/>
      <c r="X181" s="66"/>
      <c r="Y181" s="83">
        <f t="shared" si="20"/>
        <v>0</v>
      </c>
      <c r="Z181" s="65"/>
      <c r="AA181" s="66"/>
      <c r="AB181" s="83">
        <f t="shared" si="21"/>
        <v>0</v>
      </c>
      <c r="AC181" s="82">
        <f t="shared" si="22"/>
        <v>0</v>
      </c>
      <c r="AD181" s="65"/>
      <c r="AE181" s="75"/>
      <c r="AF181" s="83">
        <f t="shared" si="23"/>
        <v>0</v>
      </c>
      <c r="AG181" s="54"/>
      <c r="AH181" s="54"/>
      <c r="AI181" s="59"/>
      <c r="AJ181" s="71"/>
      <c r="AK181" s="71"/>
      <c r="AL181" s="83">
        <f t="shared" si="24"/>
        <v>0</v>
      </c>
      <c r="AM181" s="82">
        <f t="shared" si="25"/>
        <v>0</v>
      </c>
      <c r="AN181" s="82">
        <f t="shared" si="26"/>
        <v>0</v>
      </c>
      <c r="AO181" s="72"/>
      <c r="AP181" s="72"/>
      <c r="AQ181" s="72"/>
      <c r="AR181" s="73"/>
      <c r="AS181" s="73"/>
      <c r="AT181" s="73"/>
      <c r="AU181" s="65"/>
      <c r="AV181" s="65"/>
      <c r="AW181" s="74">
        <v>0</v>
      </c>
      <c r="AX181" s="81">
        <f t="shared" si="18"/>
        <v>0</v>
      </c>
    </row>
    <row r="182" spans="1:50" ht="120" customHeight="1" x14ac:dyDescent="0.3">
      <c r="A182" s="63"/>
      <c r="B182" s="63"/>
      <c r="C182" s="1"/>
      <c r="D182" s="3"/>
      <c r="E182" s="64"/>
      <c r="F182" s="65"/>
      <c r="G182" s="66"/>
      <c r="H182" s="66"/>
      <c r="I182" s="63"/>
      <c r="J182" s="63"/>
      <c r="K182" s="63"/>
      <c r="L182" s="63"/>
      <c r="M182" s="84" t="str">
        <f t="shared" si="19"/>
        <v>-</v>
      </c>
      <c r="N182" s="67"/>
      <c r="O182" s="30"/>
      <c r="P182" s="28"/>
      <c r="Q182" s="30"/>
      <c r="R182" s="68"/>
      <c r="S182" s="69"/>
      <c r="T182" s="54"/>
      <c r="U182" s="68"/>
      <c r="V182" s="70"/>
      <c r="W182" s="65"/>
      <c r="X182" s="66"/>
      <c r="Y182" s="83">
        <f t="shared" si="20"/>
        <v>0</v>
      </c>
      <c r="Z182" s="65"/>
      <c r="AA182" s="66"/>
      <c r="AB182" s="83">
        <f t="shared" si="21"/>
        <v>0</v>
      </c>
      <c r="AC182" s="82">
        <f t="shared" si="22"/>
        <v>0</v>
      </c>
      <c r="AD182" s="65"/>
      <c r="AE182" s="75"/>
      <c r="AF182" s="83">
        <f t="shared" si="23"/>
        <v>0</v>
      </c>
      <c r="AG182" s="54"/>
      <c r="AH182" s="54"/>
      <c r="AI182" s="59"/>
      <c r="AJ182" s="71"/>
      <c r="AK182" s="71"/>
      <c r="AL182" s="83">
        <f t="shared" si="24"/>
        <v>0</v>
      </c>
      <c r="AM182" s="82">
        <f t="shared" si="25"/>
        <v>0</v>
      </c>
      <c r="AN182" s="82">
        <f t="shared" si="26"/>
        <v>0</v>
      </c>
      <c r="AO182" s="72"/>
      <c r="AP182" s="72"/>
      <c r="AQ182" s="72"/>
      <c r="AR182" s="73"/>
      <c r="AS182" s="73"/>
      <c r="AT182" s="73"/>
      <c r="AU182" s="65"/>
      <c r="AV182" s="65"/>
      <c r="AW182" s="74">
        <v>0</v>
      </c>
      <c r="AX182" s="81">
        <f t="shared" si="18"/>
        <v>0</v>
      </c>
    </row>
    <row r="183" spans="1:50" ht="120" customHeight="1" x14ac:dyDescent="0.3">
      <c r="A183" s="63"/>
      <c r="B183" s="63"/>
      <c r="C183" s="1"/>
      <c r="D183" s="3"/>
      <c r="E183" s="64"/>
      <c r="F183" s="65"/>
      <c r="G183" s="66"/>
      <c r="H183" s="66"/>
      <c r="I183" s="63"/>
      <c r="J183" s="63"/>
      <c r="K183" s="63"/>
      <c r="L183" s="63"/>
      <c r="M183" s="84" t="str">
        <f t="shared" si="19"/>
        <v>-</v>
      </c>
      <c r="N183" s="67"/>
      <c r="O183" s="30"/>
      <c r="P183" s="28"/>
      <c r="Q183" s="30"/>
      <c r="R183" s="68"/>
      <c r="S183" s="69"/>
      <c r="T183" s="54"/>
      <c r="U183" s="68"/>
      <c r="V183" s="70"/>
      <c r="W183" s="65"/>
      <c r="X183" s="66"/>
      <c r="Y183" s="83">
        <f t="shared" si="20"/>
        <v>0</v>
      </c>
      <c r="Z183" s="65"/>
      <c r="AA183" s="66"/>
      <c r="AB183" s="83">
        <f t="shared" si="21"/>
        <v>0</v>
      </c>
      <c r="AC183" s="82">
        <f t="shared" si="22"/>
        <v>0</v>
      </c>
      <c r="AD183" s="65"/>
      <c r="AE183" s="75"/>
      <c r="AF183" s="83">
        <f t="shared" si="23"/>
        <v>0</v>
      </c>
      <c r="AG183" s="54"/>
      <c r="AH183" s="54"/>
      <c r="AI183" s="59"/>
      <c r="AJ183" s="71"/>
      <c r="AK183" s="71"/>
      <c r="AL183" s="83">
        <f t="shared" si="24"/>
        <v>0</v>
      </c>
      <c r="AM183" s="82">
        <f t="shared" si="25"/>
        <v>0</v>
      </c>
      <c r="AN183" s="82">
        <f t="shared" si="26"/>
        <v>0</v>
      </c>
      <c r="AO183" s="72"/>
      <c r="AP183" s="72"/>
      <c r="AQ183" s="72"/>
      <c r="AR183" s="73"/>
      <c r="AS183" s="73"/>
      <c r="AT183" s="73"/>
      <c r="AU183" s="65"/>
      <c r="AV183" s="65"/>
      <c r="AW183" s="74">
        <v>0</v>
      </c>
      <c r="AX183" s="81">
        <f t="shared" si="18"/>
        <v>0</v>
      </c>
    </row>
    <row r="184" spans="1:50" ht="120" customHeight="1" x14ac:dyDescent="0.3">
      <c r="A184" s="63"/>
      <c r="B184" s="63"/>
      <c r="C184" s="1"/>
      <c r="D184" s="3"/>
      <c r="E184" s="64"/>
      <c r="F184" s="65"/>
      <c r="G184" s="66"/>
      <c r="H184" s="66"/>
      <c r="I184" s="63"/>
      <c r="J184" s="63"/>
      <c r="K184" s="63"/>
      <c r="L184" s="63"/>
      <c r="M184" s="84" t="str">
        <f t="shared" si="19"/>
        <v>-</v>
      </c>
      <c r="N184" s="67"/>
      <c r="O184" s="30"/>
      <c r="P184" s="28"/>
      <c r="Q184" s="30"/>
      <c r="R184" s="68"/>
      <c r="S184" s="69"/>
      <c r="T184" s="54"/>
      <c r="U184" s="68"/>
      <c r="V184" s="70"/>
      <c r="W184" s="65"/>
      <c r="X184" s="66"/>
      <c r="Y184" s="83">
        <f t="shared" si="20"/>
        <v>0</v>
      </c>
      <c r="Z184" s="65"/>
      <c r="AA184" s="66"/>
      <c r="AB184" s="83">
        <f t="shared" si="21"/>
        <v>0</v>
      </c>
      <c r="AC184" s="82">
        <f t="shared" si="22"/>
        <v>0</v>
      </c>
      <c r="AD184" s="65"/>
      <c r="AE184" s="75"/>
      <c r="AF184" s="83">
        <f t="shared" si="23"/>
        <v>0</v>
      </c>
      <c r="AG184" s="54"/>
      <c r="AH184" s="54"/>
      <c r="AI184" s="59"/>
      <c r="AJ184" s="71"/>
      <c r="AK184" s="71"/>
      <c r="AL184" s="83">
        <f t="shared" si="24"/>
        <v>0</v>
      </c>
      <c r="AM184" s="82">
        <f t="shared" si="25"/>
        <v>0</v>
      </c>
      <c r="AN184" s="82">
        <f t="shared" si="26"/>
        <v>0</v>
      </c>
      <c r="AO184" s="72"/>
      <c r="AP184" s="72"/>
      <c r="AQ184" s="72"/>
      <c r="AR184" s="73"/>
      <c r="AS184" s="73"/>
      <c r="AT184" s="73"/>
      <c r="AU184" s="65"/>
      <c r="AV184" s="65"/>
      <c r="AW184" s="74">
        <v>0</v>
      </c>
      <c r="AX184" s="81">
        <f t="shared" si="18"/>
        <v>0</v>
      </c>
    </row>
    <row r="185" spans="1:50" ht="120" customHeight="1" x14ac:dyDescent="0.3">
      <c r="A185" s="63"/>
      <c r="B185" s="63"/>
      <c r="C185" s="1"/>
      <c r="D185" s="3"/>
      <c r="E185" s="64"/>
      <c r="F185" s="65"/>
      <c r="G185" s="66"/>
      <c r="H185" s="66"/>
      <c r="I185" s="63"/>
      <c r="J185" s="63"/>
      <c r="K185" s="63"/>
      <c r="L185" s="63"/>
      <c r="M185" s="84" t="str">
        <f t="shared" si="19"/>
        <v>-</v>
      </c>
      <c r="N185" s="67"/>
      <c r="O185" s="30"/>
      <c r="P185" s="28"/>
      <c r="Q185" s="30"/>
      <c r="R185" s="68"/>
      <c r="S185" s="69"/>
      <c r="T185" s="54"/>
      <c r="U185" s="68"/>
      <c r="V185" s="70"/>
      <c r="W185" s="65"/>
      <c r="X185" s="66"/>
      <c r="Y185" s="83">
        <f t="shared" si="20"/>
        <v>0</v>
      </c>
      <c r="Z185" s="65"/>
      <c r="AA185" s="66"/>
      <c r="AB185" s="83">
        <f t="shared" si="21"/>
        <v>0</v>
      </c>
      <c r="AC185" s="82">
        <f t="shared" si="22"/>
        <v>0</v>
      </c>
      <c r="AD185" s="65"/>
      <c r="AE185" s="75"/>
      <c r="AF185" s="83">
        <f t="shared" si="23"/>
        <v>0</v>
      </c>
      <c r="AG185" s="54"/>
      <c r="AH185" s="54"/>
      <c r="AI185" s="59"/>
      <c r="AJ185" s="71"/>
      <c r="AK185" s="71"/>
      <c r="AL185" s="83">
        <f t="shared" si="24"/>
        <v>0</v>
      </c>
      <c r="AM185" s="82">
        <f t="shared" si="25"/>
        <v>0</v>
      </c>
      <c r="AN185" s="82">
        <f t="shared" si="26"/>
        <v>0</v>
      </c>
      <c r="AO185" s="72"/>
      <c r="AP185" s="72"/>
      <c r="AQ185" s="72"/>
      <c r="AR185" s="73"/>
      <c r="AS185" s="73"/>
      <c r="AT185" s="73"/>
      <c r="AU185" s="65"/>
      <c r="AV185" s="65"/>
      <c r="AW185" s="74">
        <v>0</v>
      </c>
      <c r="AX185" s="81">
        <f t="shared" si="18"/>
        <v>0</v>
      </c>
    </row>
    <row r="186" spans="1:50" ht="120" customHeight="1" x14ac:dyDescent="0.3">
      <c r="A186" s="63"/>
      <c r="B186" s="63"/>
      <c r="C186" s="1"/>
      <c r="D186" s="3"/>
      <c r="E186" s="64"/>
      <c r="F186" s="65"/>
      <c r="G186" s="66"/>
      <c r="H186" s="66"/>
      <c r="I186" s="63"/>
      <c r="J186" s="63"/>
      <c r="K186" s="63"/>
      <c r="L186" s="63"/>
      <c r="M186" s="84" t="str">
        <f t="shared" si="19"/>
        <v>-</v>
      </c>
      <c r="N186" s="67"/>
      <c r="O186" s="30"/>
      <c r="P186" s="28"/>
      <c r="Q186" s="30"/>
      <c r="R186" s="68"/>
      <c r="S186" s="69"/>
      <c r="T186" s="54"/>
      <c r="U186" s="68"/>
      <c r="V186" s="70"/>
      <c r="W186" s="65"/>
      <c r="X186" s="66"/>
      <c r="Y186" s="83">
        <f t="shared" si="20"/>
        <v>0</v>
      </c>
      <c r="Z186" s="65"/>
      <c r="AA186" s="66"/>
      <c r="AB186" s="83">
        <f t="shared" si="21"/>
        <v>0</v>
      </c>
      <c r="AC186" s="82">
        <f t="shared" si="22"/>
        <v>0</v>
      </c>
      <c r="AD186" s="65"/>
      <c r="AE186" s="75"/>
      <c r="AF186" s="83">
        <f t="shared" si="23"/>
        <v>0</v>
      </c>
      <c r="AG186" s="54"/>
      <c r="AH186" s="54"/>
      <c r="AI186" s="59"/>
      <c r="AJ186" s="71"/>
      <c r="AK186" s="71"/>
      <c r="AL186" s="83">
        <f t="shared" si="24"/>
        <v>0</v>
      </c>
      <c r="AM186" s="82">
        <f t="shared" si="25"/>
        <v>0</v>
      </c>
      <c r="AN186" s="82">
        <f t="shared" si="26"/>
        <v>0</v>
      </c>
      <c r="AO186" s="72"/>
      <c r="AP186" s="72"/>
      <c r="AQ186" s="72"/>
      <c r="AR186" s="73"/>
      <c r="AS186" s="73"/>
      <c r="AT186" s="73"/>
      <c r="AU186" s="65"/>
      <c r="AV186" s="65"/>
      <c r="AW186" s="74">
        <v>0</v>
      </c>
      <c r="AX186" s="81">
        <f t="shared" si="18"/>
        <v>0</v>
      </c>
    </row>
    <row r="187" spans="1:50" ht="120" customHeight="1" x14ac:dyDescent="0.3">
      <c r="A187" s="63"/>
      <c r="B187" s="63"/>
      <c r="C187" s="1"/>
      <c r="D187" s="3"/>
      <c r="E187" s="64"/>
      <c r="F187" s="65"/>
      <c r="G187" s="66"/>
      <c r="H187" s="66"/>
      <c r="I187" s="63"/>
      <c r="J187" s="63"/>
      <c r="K187" s="63"/>
      <c r="L187" s="63"/>
      <c r="M187" s="84" t="str">
        <f t="shared" si="19"/>
        <v>-</v>
      </c>
      <c r="N187" s="67"/>
      <c r="O187" s="30"/>
      <c r="P187" s="28"/>
      <c r="Q187" s="30"/>
      <c r="R187" s="68"/>
      <c r="S187" s="69"/>
      <c r="T187" s="54"/>
      <c r="U187" s="68"/>
      <c r="V187" s="70"/>
      <c r="W187" s="65"/>
      <c r="X187" s="66"/>
      <c r="Y187" s="83">
        <f t="shared" si="20"/>
        <v>0</v>
      </c>
      <c r="Z187" s="65"/>
      <c r="AA187" s="66"/>
      <c r="AB187" s="83">
        <f t="shared" si="21"/>
        <v>0</v>
      </c>
      <c r="AC187" s="82">
        <f t="shared" si="22"/>
        <v>0</v>
      </c>
      <c r="AD187" s="65"/>
      <c r="AE187" s="75"/>
      <c r="AF187" s="83">
        <f t="shared" si="23"/>
        <v>0</v>
      </c>
      <c r="AG187" s="54"/>
      <c r="AH187" s="54"/>
      <c r="AI187" s="59"/>
      <c r="AJ187" s="71"/>
      <c r="AK187" s="71"/>
      <c r="AL187" s="83">
        <f t="shared" si="24"/>
        <v>0</v>
      </c>
      <c r="AM187" s="82">
        <f t="shared" si="25"/>
        <v>0</v>
      </c>
      <c r="AN187" s="82">
        <f t="shared" si="26"/>
        <v>0</v>
      </c>
      <c r="AO187" s="72"/>
      <c r="AP187" s="72"/>
      <c r="AQ187" s="72"/>
      <c r="AR187" s="73"/>
      <c r="AS187" s="73"/>
      <c r="AT187" s="73"/>
      <c r="AU187" s="65"/>
      <c r="AV187" s="65"/>
      <c r="AW187" s="74">
        <v>0</v>
      </c>
      <c r="AX187" s="81">
        <f t="shared" si="18"/>
        <v>0</v>
      </c>
    </row>
    <row r="188" spans="1:50" ht="120" customHeight="1" x14ac:dyDescent="0.3">
      <c r="A188" s="63"/>
      <c r="B188" s="63"/>
      <c r="C188" s="1"/>
      <c r="D188" s="3"/>
      <c r="E188" s="64"/>
      <c r="F188" s="65"/>
      <c r="G188" s="66"/>
      <c r="H188" s="66"/>
      <c r="I188" s="63"/>
      <c r="J188" s="63"/>
      <c r="K188" s="63"/>
      <c r="L188" s="63"/>
      <c r="M188" s="84" t="str">
        <f t="shared" si="19"/>
        <v>-</v>
      </c>
      <c r="N188" s="67"/>
      <c r="O188" s="30"/>
      <c r="P188" s="28"/>
      <c r="Q188" s="30"/>
      <c r="R188" s="68"/>
      <c r="S188" s="69"/>
      <c r="T188" s="54"/>
      <c r="U188" s="68"/>
      <c r="V188" s="70"/>
      <c r="W188" s="65"/>
      <c r="X188" s="66"/>
      <c r="Y188" s="83">
        <f t="shared" si="20"/>
        <v>0</v>
      </c>
      <c r="Z188" s="65"/>
      <c r="AA188" s="66"/>
      <c r="AB188" s="83">
        <f t="shared" si="21"/>
        <v>0</v>
      </c>
      <c r="AC188" s="82">
        <f t="shared" si="22"/>
        <v>0</v>
      </c>
      <c r="AD188" s="65"/>
      <c r="AE188" s="75"/>
      <c r="AF188" s="83">
        <f t="shared" si="23"/>
        <v>0</v>
      </c>
      <c r="AG188" s="54"/>
      <c r="AH188" s="54"/>
      <c r="AI188" s="59"/>
      <c r="AJ188" s="71"/>
      <c r="AK188" s="71"/>
      <c r="AL188" s="83">
        <f t="shared" si="24"/>
        <v>0</v>
      </c>
      <c r="AM188" s="82">
        <f t="shared" si="25"/>
        <v>0</v>
      </c>
      <c r="AN188" s="82">
        <f t="shared" si="26"/>
        <v>0</v>
      </c>
      <c r="AO188" s="72"/>
      <c r="AP188" s="72"/>
      <c r="AQ188" s="72"/>
      <c r="AR188" s="73"/>
      <c r="AS188" s="73"/>
      <c r="AT188" s="73"/>
      <c r="AU188" s="65"/>
      <c r="AV188" s="65"/>
      <c r="AW188" s="74">
        <v>0</v>
      </c>
      <c r="AX188" s="81">
        <f t="shared" si="18"/>
        <v>0</v>
      </c>
    </row>
    <row r="189" spans="1:50" ht="120" customHeight="1" x14ac:dyDescent="0.3">
      <c r="A189" s="63"/>
      <c r="B189" s="63"/>
      <c r="C189" s="1"/>
      <c r="D189" s="3"/>
      <c r="E189" s="64"/>
      <c r="F189" s="65"/>
      <c r="G189" s="66"/>
      <c r="H189" s="66"/>
      <c r="I189" s="63"/>
      <c r="J189" s="63"/>
      <c r="K189" s="63"/>
      <c r="L189" s="63"/>
      <c r="M189" s="84" t="str">
        <f t="shared" si="19"/>
        <v>-</v>
      </c>
      <c r="N189" s="67"/>
      <c r="O189" s="30"/>
      <c r="P189" s="28"/>
      <c r="Q189" s="30"/>
      <c r="R189" s="68"/>
      <c r="S189" s="69"/>
      <c r="T189" s="54"/>
      <c r="U189" s="68"/>
      <c r="V189" s="70"/>
      <c r="W189" s="65"/>
      <c r="X189" s="66"/>
      <c r="Y189" s="83">
        <f t="shared" si="20"/>
        <v>0</v>
      </c>
      <c r="Z189" s="65"/>
      <c r="AA189" s="66"/>
      <c r="AB189" s="83">
        <f t="shared" si="21"/>
        <v>0</v>
      </c>
      <c r="AC189" s="82">
        <f t="shared" si="22"/>
        <v>0</v>
      </c>
      <c r="AD189" s="65"/>
      <c r="AE189" s="75"/>
      <c r="AF189" s="83">
        <f t="shared" si="23"/>
        <v>0</v>
      </c>
      <c r="AG189" s="54"/>
      <c r="AH189" s="54"/>
      <c r="AI189" s="59"/>
      <c r="AJ189" s="71"/>
      <c r="AK189" s="71"/>
      <c r="AL189" s="83">
        <f t="shared" si="24"/>
        <v>0</v>
      </c>
      <c r="AM189" s="82">
        <f t="shared" si="25"/>
        <v>0</v>
      </c>
      <c r="AN189" s="82">
        <f t="shared" si="26"/>
        <v>0</v>
      </c>
      <c r="AO189" s="72"/>
      <c r="AP189" s="72"/>
      <c r="AQ189" s="72"/>
      <c r="AR189" s="73"/>
      <c r="AS189" s="73"/>
      <c r="AT189" s="73"/>
      <c r="AU189" s="65"/>
      <c r="AV189" s="65"/>
      <c r="AW189" s="74">
        <v>0</v>
      </c>
      <c r="AX189" s="81">
        <f t="shared" si="18"/>
        <v>0</v>
      </c>
    </row>
    <row r="190" spans="1:50" ht="120" customHeight="1" x14ac:dyDescent="0.3">
      <c r="A190" s="63"/>
      <c r="B190" s="63"/>
      <c r="C190" s="1"/>
      <c r="D190" s="3"/>
      <c r="E190" s="64"/>
      <c r="F190" s="65"/>
      <c r="G190" s="66"/>
      <c r="H190" s="66"/>
      <c r="I190" s="63"/>
      <c r="J190" s="63"/>
      <c r="K190" s="63"/>
      <c r="L190" s="63"/>
      <c r="M190" s="84" t="str">
        <f t="shared" si="19"/>
        <v>-</v>
      </c>
      <c r="N190" s="67"/>
      <c r="O190" s="30"/>
      <c r="P190" s="28"/>
      <c r="Q190" s="30"/>
      <c r="R190" s="68"/>
      <c r="S190" s="69"/>
      <c r="T190" s="54"/>
      <c r="U190" s="68"/>
      <c r="V190" s="70"/>
      <c r="W190" s="65"/>
      <c r="X190" s="66"/>
      <c r="Y190" s="83">
        <f t="shared" si="20"/>
        <v>0</v>
      </c>
      <c r="Z190" s="65"/>
      <c r="AA190" s="66"/>
      <c r="AB190" s="83">
        <f t="shared" si="21"/>
        <v>0</v>
      </c>
      <c r="AC190" s="82">
        <f t="shared" si="22"/>
        <v>0</v>
      </c>
      <c r="AD190" s="65"/>
      <c r="AE190" s="75"/>
      <c r="AF190" s="83">
        <f t="shared" si="23"/>
        <v>0</v>
      </c>
      <c r="AG190" s="54"/>
      <c r="AH190" s="54"/>
      <c r="AI190" s="59"/>
      <c r="AJ190" s="71"/>
      <c r="AK190" s="71"/>
      <c r="AL190" s="83">
        <f t="shared" si="24"/>
        <v>0</v>
      </c>
      <c r="AM190" s="82">
        <f t="shared" si="25"/>
        <v>0</v>
      </c>
      <c r="AN190" s="82">
        <f t="shared" si="26"/>
        <v>0</v>
      </c>
      <c r="AO190" s="72"/>
      <c r="AP190" s="72"/>
      <c r="AQ190" s="72"/>
      <c r="AR190" s="73"/>
      <c r="AS190" s="73"/>
      <c r="AT190" s="73"/>
      <c r="AU190" s="65"/>
      <c r="AV190" s="65"/>
      <c r="AW190" s="74">
        <v>0</v>
      </c>
      <c r="AX190" s="81">
        <f t="shared" si="18"/>
        <v>0</v>
      </c>
    </row>
    <row r="191" spans="1:50" ht="120" customHeight="1" x14ac:dyDescent="0.3">
      <c r="A191" s="63"/>
      <c r="B191" s="63"/>
      <c r="C191" s="1"/>
      <c r="D191" s="3"/>
      <c r="E191" s="64"/>
      <c r="F191" s="65"/>
      <c r="G191" s="66"/>
      <c r="H191" s="66"/>
      <c r="I191" s="63"/>
      <c r="J191" s="63"/>
      <c r="K191" s="63"/>
      <c r="L191" s="63"/>
      <c r="M191" s="84" t="str">
        <f t="shared" si="19"/>
        <v>-</v>
      </c>
      <c r="N191" s="67"/>
      <c r="O191" s="30"/>
      <c r="P191" s="28"/>
      <c r="Q191" s="30"/>
      <c r="R191" s="68"/>
      <c r="S191" s="69"/>
      <c r="T191" s="54"/>
      <c r="U191" s="68"/>
      <c r="V191" s="70"/>
      <c r="W191" s="65"/>
      <c r="X191" s="66"/>
      <c r="Y191" s="83">
        <f t="shared" si="20"/>
        <v>0</v>
      </c>
      <c r="Z191" s="65"/>
      <c r="AA191" s="66"/>
      <c r="AB191" s="83">
        <f t="shared" si="21"/>
        <v>0</v>
      </c>
      <c r="AC191" s="82">
        <f t="shared" si="22"/>
        <v>0</v>
      </c>
      <c r="AD191" s="65"/>
      <c r="AE191" s="75"/>
      <c r="AF191" s="83">
        <f t="shared" si="23"/>
        <v>0</v>
      </c>
      <c r="AG191" s="54"/>
      <c r="AH191" s="54"/>
      <c r="AI191" s="59"/>
      <c r="AJ191" s="71"/>
      <c r="AK191" s="71"/>
      <c r="AL191" s="83">
        <f t="shared" si="24"/>
        <v>0</v>
      </c>
      <c r="AM191" s="82">
        <f t="shared" si="25"/>
        <v>0</v>
      </c>
      <c r="AN191" s="82">
        <f t="shared" si="26"/>
        <v>0</v>
      </c>
      <c r="AO191" s="72"/>
      <c r="AP191" s="72"/>
      <c r="AQ191" s="72"/>
      <c r="AR191" s="73"/>
      <c r="AS191" s="73"/>
      <c r="AT191" s="73"/>
      <c r="AU191" s="65"/>
      <c r="AV191" s="65"/>
      <c r="AW191" s="74">
        <v>0</v>
      </c>
      <c r="AX191" s="81">
        <f t="shared" si="18"/>
        <v>0</v>
      </c>
    </row>
    <row r="192" spans="1:50" ht="120" customHeight="1" x14ac:dyDescent="0.3">
      <c r="A192" s="63"/>
      <c r="B192" s="63"/>
      <c r="C192" s="1"/>
      <c r="D192" s="3"/>
      <c r="E192" s="64"/>
      <c r="F192" s="65"/>
      <c r="G192" s="66"/>
      <c r="H192" s="66"/>
      <c r="I192" s="63"/>
      <c r="J192" s="63"/>
      <c r="K192" s="63"/>
      <c r="L192" s="63"/>
      <c r="M192" s="84" t="str">
        <f t="shared" si="19"/>
        <v>-</v>
      </c>
      <c r="N192" s="67"/>
      <c r="O192" s="30"/>
      <c r="P192" s="28"/>
      <c r="Q192" s="30"/>
      <c r="R192" s="68"/>
      <c r="S192" s="69"/>
      <c r="T192" s="54"/>
      <c r="U192" s="68"/>
      <c r="V192" s="70"/>
      <c r="W192" s="65"/>
      <c r="X192" s="66"/>
      <c r="Y192" s="83">
        <f t="shared" si="20"/>
        <v>0</v>
      </c>
      <c r="Z192" s="65"/>
      <c r="AA192" s="66"/>
      <c r="AB192" s="83">
        <f t="shared" si="21"/>
        <v>0</v>
      </c>
      <c r="AC192" s="82">
        <f t="shared" si="22"/>
        <v>0</v>
      </c>
      <c r="AD192" s="65"/>
      <c r="AE192" s="75"/>
      <c r="AF192" s="83">
        <f t="shared" si="23"/>
        <v>0</v>
      </c>
      <c r="AG192" s="54"/>
      <c r="AH192" s="54"/>
      <c r="AI192" s="59"/>
      <c r="AJ192" s="71"/>
      <c r="AK192" s="71"/>
      <c r="AL192" s="83">
        <f t="shared" si="24"/>
        <v>0</v>
      </c>
      <c r="AM192" s="82">
        <f t="shared" si="25"/>
        <v>0</v>
      </c>
      <c r="AN192" s="82">
        <f t="shared" si="26"/>
        <v>0</v>
      </c>
      <c r="AO192" s="72"/>
      <c r="AP192" s="72"/>
      <c r="AQ192" s="72"/>
      <c r="AR192" s="73"/>
      <c r="AS192" s="73"/>
      <c r="AT192" s="73"/>
      <c r="AU192" s="65"/>
      <c r="AV192" s="65"/>
      <c r="AW192" s="74">
        <v>0</v>
      </c>
      <c r="AX192" s="81">
        <f t="shared" si="18"/>
        <v>0</v>
      </c>
    </row>
    <row r="193" spans="1:50" ht="120" customHeight="1" x14ac:dyDescent="0.3">
      <c r="A193" s="63"/>
      <c r="B193" s="63"/>
      <c r="C193" s="1"/>
      <c r="D193" s="3"/>
      <c r="E193" s="64"/>
      <c r="F193" s="65"/>
      <c r="G193" s="66"/>
      <c r="H193" s="66"/>
      <c r="I193" s="63"/>
      <c r="J193" s="63"/>
      <c r="K193" s="63"/>
      <c r="L193" s="63"/>
      <c r="M193" s="84" t="str">
        <f t="shared" si="19"/>
        <v>-</v>
      </c>
      <c r="N193" s="67"/>
      <c r="O193" s="30"/>
      <c r="P193" s="28"/>
      <c r="Q193" s="30"/>
      <c r="R193" s="68"/>
      <c r="S193" s="69"/>
      <c r="T193" s="54"/>
      <c r="U193" s="68"/>
      <c r="V193" s="70"/>
      <c r="W193" s="65"/>
      <c r="X193" s="66"/>
      <c r="Y193" s="83">
        <f t="shared" si="20"/>
        <v>0</v>
      </c>
      <c r="Z193" s="65"/>
      <c r="AA193" s="66"/>
      <c r="AB193" s="83">
        <f t="shared" si="21"/>
        <v>0</v>
      </c>
      <c r="AC193" s="82">
        <f t="shared" si="22"/>
        <v>0</v>
      </c>
      <c r="AD193" s="65"/>
      <c r="AE193" s="75"/>
      <c r="AF193" s="83">
        <f t="shared" si="23"/>
        <v>0</v>
      </c>
      <c r="AG193" s="54"/>
      <c r="AH193" s="54"/>
      <c r="AI193" s="59"/>
      <c r="AJ193" s="71"/>
      <c r="AK193" s="71"/>
      <c r="AL193" s="83">
        <f t="shared" si="24"/>
        <v>0</v>
      </c>
      <c r="AM193" s="82">
        <f t="shared" si="25"/>
        <v>0</v>
      </c>
      <c r="AN193" s="82">
        <f t="shared" si="26"/>
        <v>0</v>
      </c>
      <c r="AO193" s="72"/>
      <c r="AP193" s="72"/>
      <c r="AQ193" s="72"/>
      <c r="AR193" s="73"/>
      <c r="AS193" s="73"/>
      <c r="AT193" s="73"/>
      <c r="AU193" s="65"/>
      <c r="AV193" s="65"/>
      <c r="AW193" s="74">
        <v>0</v>
      </c>
      <c r="AX193" s="81">
        <f t="shared" si="18"/>
        <v>0</v>
      </c>
    </row>
    <row r="194" spans="1:50" ht="120" customHeight="1" x14ac:dyDescent="0.3">
      <c r="A194" s="63"/>
      <c r="B194" s="63"/>
      <c r="C194" s="1"/>
      <c r="D194" s="3"/>
      <c r="E194" s="64"/>
      <c r="F194" s="65"/>
      <c r="G194" s="66"/>
      <c r="H194" s="66"/>
      <c r="I194" s="63"/>
      <c r="J194" s="63"/>
      <c r="K194" s="63"/>
      <c r="L194" s="63"/>
      <c r="M194" s="84" t="str">
        <f t="shared" si="19"/>
        <v>-</v>
      </c>
      <c r="N194" s="67"/>
      <c r="O194" s="30"/>
      <c r="P194" s="28"/>
      <c r="Q194" s="30"/>
      <c r="R194" s="68"/>
      <c r="S194" s="69"/>
      <c r="T194" s="54"/>
      <c r="U194" s="68"/>
      <c r="V194" s="70"/>
      <c r="W194" s="65"/>
      <c r="X194" s="66"/>
      <c r="Y194" s="83">
        <f t="shared" si="20"/>
        <v>0</v>
      </c>
      <c r="Z194" s="65"/>
      <c r="AA194" s="66"/>
      <c r="AB194" s="83">
        <f t="shared" si="21"/>
        <v>0</v>
      </c>
      <c r="AC194" s="82">
        <f t="shared" si="22"/>
        <v>0</v>
      </c>
      <c r="AD194" s="65"/>
      <c r="AE194" s="75"/>
      <c r="AF194" s="83">
        <f t="shared" si="23"/>
        <v>0</v>
      </c>
      <c r="AG194" s="54"/>
      <c r="AH194" s="54"/>
      <c r="AI194" s="59"/>
      <c r="AJ194" s="71"/>
      <c r="AK194" s="71"/>
      <c r="AL194" s="83">
        <f t="shared" si="24"/>
        <v>0</v>
      </c>
      <c r="AM194" s="82">
        <f t="shared" si="25"/>
        <v>0</v>
      </c>
      <c r="AN194" s="82">
        <f t="shared" si="26"/>
        <v>0</v>
      </c>
      <c r="AO194" s="72"/>
      <c r="AP194" s="72"/>
      <c r="AQ194" s="72"/>
      <c r="AR194" s="73"/>
      <c r="AS194" s="73"/>
      <c r="AT194" s="73"/>
      <c r="AU194" s="65"/>
      <c r="AV194" s="65"/>
      <c r="AW194" s="74">
        <v>0</v>
      </c>
      <c r="AX194" s="81">
        <f t="shared" si="18"/>
        <v>0</v>
      </c>
    </row>
    <row r="195" spans="1:50" ht="120" customHeight="1" x14ac:dyDescent="0.3">
      <c r="A195" s="63"/>
      <c r="B195" s="63"/>
      <c r="C195" s="1"/>
      <c r="D195" s="3"/>
      <c r="E195" s="64"/>
      <c r="F195" s="65"/>
      <c r="G195" s="66"/>
      <c r="H195" s="66"/>
      <c r="I195" s="63"/>
      <c r="J195" s="63"/>
      <c r="K195" s="63"/>
      <c r="L195" s="63"/>
      <c r="M195" s="84" t="str">
        <f t="shared" si="19"/>
        <v>-</v>
      </c>
      <c r="N195" s="67"/>
      <c r="O195" s="30"/>
      <c r="P195" s="28"/>
      <c r="Q195" s="30"/>
      <c r="R195" s="68"/>
      <c r="S195" s="69"/>
      <c r="T195" s="54"/>
      <c r="U195" s="68"/>
      <c r="V195" s="70"/>
      <c r="W195" s="65"/>
      <c r="X195" s="66"/>
      <c r="Y195" s="83">
        <f t="shared" si="20"/>
        <v>0</v>
      </c>
      <c r="Z195" s="65"/>
      <c r="AA195" s="66"/>
      <c r="AB195" s="83">
        <f t="shared" si="21"/>
        <v>0</v>
      </c>
      <c r="AC195" s="82">
        <f t="shared" si="22"/>
        <v>0</v>
      </c>
      <c r="AD195" s="65"/>
      <c r="AE195" s="75"/>
      <c r="AF195" s="83">
        <f t="shared" si="23"/>
        <v>0</v>
      </c>
      <c r="AG195" s="54"/>
      <c r="AH195" s="54"/>
      <c r="AI195" s="59"/>
      <c r="AJ195" s="71"/>
      <c r="AK195" s="71"/>
      <c r="AL195" s="83">
        <f t="shared" si="24"/>
        <v>0</v>
      </c>
      <c r="AM195" s="82">
        <f t="shared" si="25"/>
        <v>0</v>
      </c>
      <c r="AN195" s="82">
        <f t="shared" si="26"/>
        <v>0</v>
      </c>
      <c r="AO195" s="72"/>
      <c r="AP195" s="72"/>
      <c r="AQ195" s="72"/>
      <c r="AR195" s="73"/>
      <c r="AS195" s="73"/>
      <c r="AT195" s="73"/>
      <c r="AU195" s="65"/>
      <c r="AV195" s="65"/>
      <c r="AW195" s="74">
        <v>0</v>
      </c>
      <c r="AX195" s="81">
        <f t="shared" si="18"/>
        <v>0</v>
      </c>
    </row>
    <row r="196" spans="1:50" ht="120" customHeight="1" x14ac:dyDescent="0.3">
      <c r="A196" s="63"/>
      <c r="B196" s="63"/>
      <c r="C196" s="1"/>
      <c r="D196" s="3"/>
      <c r="E196" s="64"/>
      <c r="F196" s="65"/>
      <c r="G196" s="66"/>
      <c r="H196" s="66"/>
      <c r="I196" s="63"/>
      <c r="J196" s="63"/>
      <c r="K196" s="63"/>
      <c r="L196" s="63"/>
      <c r="M196" s="84" t="str">
        <f t="shared" si="19"/>
        <v>-</v>
      </c>
      <c r="N196" s="67"/>
      <c r="O196" s="30"/>
      <c r="P196" s="28"/>
      <c r="Q196" s="30"/>
      <c r="R196" s="68"/>
      <c r="S196" s="69"/>
      <c r="T196" s="54"/>
      <c r="U196" s="68"/>
      <c r="V196" s="70"/>
      <c r="W196" s="65"/>
      <c r="X196" s="66"/>
      <c r="Y196" s="83">
        <f t="shared" si="20"/>
        <v>0</v>
      </c>
      <c r="Z196" s="65"/>
      <c r="AA196" s="66"/>
      <c r="AB196" s="83">
        <f t="shared" si="21"/>
        <v>0</v>
      </c>
      <c r="AC196" s="82">
        <f t="shared" si="22"/>
        <v>0</v>
      </c>
      <c r="AD196" s="65"/>
      <c r="AE196" s="75"/>
      <c r="AF196" s="83">
        <f t="shared" si="23"/>
        <v>0</v>
      </c>
      <c r="AG196" s="54"/>
      <c r="AH196" s="54"/>
      <c r="AI196" s="59"/>
      <c r="AJ196" s="71"/>
      <c r="AK196" s="71"/>
      <c r="AL196" s="83">
        <f t="shared" si="24"/>
        <v>0</v>
      </c>
      <c r="AM196" s="82">
        <f t="shared" si="25"/>
        <v>0</v>
      </c>
      <c r="AN196" s="82">
        <f t="shared" si="26"/>
        <v>0</v>
      </c>
      <c r="AO196" s="72"/>
      <c r="AP196" s="72"/>
      <c r="AQ196" s="72"/>
      <c r="AR196" s="73"/>
      <c r="AS196" s="73"/>
      <c r="AT196" s="73"/>
      <c r="AU196" s="65"/>
      <c r="AV196" s="65"/>
      <c r="AW196" s="74">
        <v>0</v>
      </c>
      <c r="AX196" s="81">
        <f t="shared" si="18"/>
        <v>0</v>
      </c>
    </row>
    <row r="197" spans="1:50" ht="120" customHeight="1" x14ac:dyDescent="0.3">
      <c r="A197" s="63"/>
      <c r="B197" s="63"/>
      <c r="C197" s="1"/>
      <c r="D197" s="3"/>
      <c r="E197" s="64"/>
      <c r="F197" s="65"/>
      <c r="G197" s="66"/>
      <c r="H197" s="66"/>
      <c r="I197" s="63"/>
      <c r="J197" s="63"/>
      <c r="K197" s="63"/>
      <c r="L197" s="63"/>
      <c r="M197" s="84" t="str">
        <f t="shared" si="19"/>
        <v>-</v>
      </c>
      <c r="N197" s="67"/>
      <c r="O197" s="30"/>
      <c r="P197" s="28"/>
      <c r="Q197" s="30"/>
      <c r="R197" s="68"/>
      <c r="S197" s="69"/>
      <c r="T197" s="54"/>
      <c r="U197" s="68"/>
      <c r="V197" s="70"/>
      <c r="W197" s="65"/>
      <c r="X197" s="66"/>
      <c r="Y197" s="83">
        <f t="shared" si="20"/>
        <v>0</v>
      </c>
      <c r="Z197" s="65"/>
      <c r="AA197" s="66"/>
      <c r="AB197" s="83">
        <f t="shared" si="21"/>
        <v>0</v>
      </c>
      <c r="AC197" s="82">
        <f t="shared" si="22"/>
        <v>0</v>
      </c>
      <c r="AD197" s="65"/>
      <c r="AE197" s="75"/>
      <c r="AF197" s="83">
        <f t="shared" si="23"/>
        <v>0</v>
      </c>
      <c r="AG197" s="54"/>
      <c r="AH197" s="54"/>
      <c r="AI197" s="59"/>
      <c r="AJ197" s="71"/>
      <c r="AK197" s="71"/>
      <c r="AL197" s="83">
        <f t="shared" si="24"/>
        <v>0</v>
      </c>
      <c r="AM197" s="82">
        <f t="shared" si="25"/>
        <v>0</v>
      </c>
      <c r="AN197" s="82">
        <f t="shared" si="26"/>
        <v>0</v>
      </c>
      <c r="AO197" s="72"/>
      <c r="AP197" s="72"/>
      <c r="AQ197" s="72"/>
      <c r="AR197" s="73"/>
      <c r="AS197" s="73"/>
      <c r="AT197" s="73"/>
      <c r="AU197" s="65"/>
      <c r="AV197" s="65"/>
      <c r="AW197" s="74">
        <v>0</v>
      </c>
      <c r="AX197" s="81">
        <f t="shared" ref="AX197:AX260" si="27">V197*AC197*BC$1</f>
        <v>0</v>
      </c>
    </row>
    <row r="198" spans="1:50" ht="120" customHeight="1" x14ac:dyDescent="0.3">
      <c r="A198" s="63"/>
      <c r="B198" s="63"/>
      <c r="C198" s="1"/>
      <c r="D198" s="3"/>
      <c r="E198" s="64"/>
      <c r="F198" s="65"/>
      <c r="G198" s="66"/>
      <c r="H198" s="66"/>
      <c r="I198" s="63"/>
      <c r="J198" s="63"/>
      <c r="K198" s="63"/>
      <c r="L198" s="63"/>
      <c r="M198" s="84" t="str">
        <f t="shared" ref="M198:M261" si="28">A198&amp;"-"&amp;E198</f>
        <v>-</v>
      </c>
      <c r="N198" s="67"/>
      <c r="O198" s="30"/>
      <c r="P198" s="28"/>
      <c r="Q198" s="30"/>
      <c r="R198" s="68"/>
      <c r="S198" s="69"/>
      <c r="T198" s="54"/>
      <c r="U198" s="68"/>
      <c r="V198" s="70"/>
      <c r="W198" s="65"/>
      <c r="X198" s="66"/>
      <c r="Y198" s="83">
        <f t="shared" ref="Y198:Y261" si="29">W198+X198</f>
        <v>0</v>
      </c>
      <c r="Z198" s="65"/>
      <c r="AA198" s="66"/>
      <c r="AB198" s="83">
        <f t="shared" ref="AB198:AB261" si="30">Z198+AA198</f>
        <v>0</v>
      </c>
      <c r="AC198" s="82">
        <f t="shared" ref="AC198:AC261" si="31">(AB198-Y198)*24*60</f>
        <v>0</v>
      </c>
      <c r="AD198" s="65"/>
      <c r="AE198" s="75"/>
      <c r="AF198" s="83">
        <f t="shared" ref="AF198:AF261" si="32">AD198+AE198</f>
        <v>0</v>
      </c>
      <c r="AG198" s="54"/>
      <c r="AH198" s="54"/>
      <c r="AI198" s="59"/>
      <c r="AJ198" s="71"/>
      <c r="AK198" s="71"/>
      <c r="AL198" s="83">
        <f t="shared" ref="AL198:AL261" si="33">AJ198+AK198</f>
        <v>0</v>
      </c>
      <c r="AM198" s="82">
        <f t="shared" ref="AM198:AM261" si="34">IF(AND(P198&lt;&gt;"D:Arıza Değil",AH198="Bu Arıza Aracın Servise Verilmesine Engel Değil"),IF(Z198-F198&gt;0,(AB198-Y198)*24,IF(OR(AND(G198&gt;AS$1,G198&lt;AT$1),AND(G198&gt;AU$1,G198&lt;AV$1)),(AL198-Y198)*24,0)),AN198)</f>
        <v>0</v>
      </c>
      <c r="AN198" s="82">
        <f t="shared" ref="AN198:AN261" si="35">IF(P198&lt;&gt;"D:Arıza Değil",AC198,0)</f>
        <v>0</v>
      </c>
      <c r="AO198" s="72"/>
      <c r="AP198" s="72"/>
      <c r="AQ198" s="72"/>
      <c r="AR198" s="73"/>
      <c r="AS198" s="73"/>
      <c r="AT198" s="73"/>
      <c r="AU198" s="65"/>
      <c r="AV198" s="65"/>
      <c r="AW198" s="74">
        <v>0</v>
      </c>
      <c r="AX198" s="81">
        <f t="shared" si="27"/>
        <v>0</v>
      </c>
    </row>
    <row r="199" spans="1:50" ht="120" customHeight="1" x14ac:dyDescent="0.3">
      <c r="A199" s="63"/>
      <c r="B199" s="63"/>
      <c r="C199" s="1"/>
      <c r="D199" s="3"/>
      <c r="E199" s="64"/>
      <c r="F199" s="65"/>
      <c r="G199" s="66"/>
      <c r="H199" s="66"/>
      <c r="I199" s="63"/>
      <c r="J199" s="63"/>
      <c r="K199" s="63"/>
      <c r="L199" s="63"/>
      <c r="M199" s="84" t="str">
        <f t="shared" si="28"/>
        <v>-</v>
      </c>
      <c r="N199" s="67"/>
      <c r="O199" s="30"/>
      <c r="P199" s="28"/>
      <c r="Q199" s="30"/>
      <c r="R199" s="68"/>
      <c r="S199" s="69"/>
      <c r="T199" s="54"/>
      <c r="U199" s="68"/>
      <c r="V199" s="70"/>
      <c r="W199" s="65"/>
      <c r="X199" s="66"/>
      <c r="Y199" s="83">
        <f t="shared" si="29"/>
        <v>0</v>
      </c>
      <c r="Z199" s="65"/>
      <c r="AA199" s="66"/>
      <c r="AB199" s="83">
        <f t="shared" si="30"/>
        <v>0</v>
      </c>
      <c r="AC199" s="82">
        <f t="shared" si="31"/>
        <v>0</v>
      </c>
      <c r="AD199" s="65"/>
      <c r="AE199" s="75"/>
      <c r="AF199" s="83">
        <f t="shared" si="32"/>
        <v>0</v>
      </c>
      <c r="AG199" s="54"/>
      <c r="AH199" s="54"/>
      <c r="AI199" s="59"/>
      <c r="AJ199" s="71"/>
      <c r="AK199" s="71"/>
      <c r="AL199" s="83">
        <f t="shared" si="33"/>
        <v>0</v>
      </c>
      <c r="AM199" s="82">
        <f t="shared" si="34"/>
        <v>0</v>
      </c>
      <c r="AN199" s="82">
        <f t="shared" si="35"/>
        <v>0</v>
      </c>
      <c r="AO199" s="72"/>
      <c r="AP199" s="72"/>
      <c r="AQ199" s="72"/>
      <c r="AR199" s="73"/>
      <c r="AS199" s="73"/>
      <c r="AT199" s="73"/>
      <c r="AU199" s="65"/>
      <c r="AV199" s="65"/>
      <c r="AW199" s="74">
        <v>0</v>
      </c>
      <c r="AX199" s="81">
        <f t="shared" si="27"/>
        <v>0</v>
      </c>
    </row>
    <row r="200" spans="1:50" ht="120" customHeight="1" x14ac:dyDescent="0.3">
      <c r="A200" s="63"/>
      <c r="B200" s="63"/>
      <c r="C200" s="1"/>
      <c r="D200" s="3"/>
      <c r="E200" s="64"/>
      <c r="F200" s="65"/>
      <c r="G200" s="66"/>
      <c r="H200" s="66"/>
      <c r="I200" s="63"/>
      <c r="J200" s="63"/>
      <c r="K200" s="63"/>
      <c r="L200" s="63"/>
      <c r="M200" s="84" t="str">
        <f t="shared" si="28"/>
        <v>-</v>
      </c>
      <c r="N200" s="67"/>
      <c r="O200" s="30"/>
      <c r="P200" s="28"/>
      <c r="Q200" s="30"/>
      <c r="R200" s="68"/>
      <c r="S200" s="69"/>
      <c r="T200" s="54"/>
      <c r="U200" s="68"/>
      <c r="V200" s="70"/>
      <c r="W200" s="65"/>
      <c r="X200" s="66"/>
      <c r="Y200" s="83">
        <f t="shared" si="29"/>
        <v>0</v>
      </c>
      <c r="Z200" s="65"/>
      <c r="AA200" s="66"/>
      <c r="AB200" s="83">
        <f t="shared" si="30"/>
        <v>0</v>
      </c>
      <c r="AC200" s="82">
        <f t="shared" si="31"/>
        <v>0</v>
      </c>
      <c r="AD200" s="65"/>
      <c r="AE200" s="75"/>
      <c r="AF200" s="83">
        <f t="shared" si="32"/>
        <v>0</v>
      </c>
      <c r="AG200" s="54"/>
      <c r="AH200" s="54"/>
      <c r="AI200" s="59"/>
      <c r="AJ200" s="71"/>
      <c r="AK200" s="71"/>
      <c r="AL200" s="83">
        <f t="shared" si="33"/>
        <v>0</v>
      </c>
      <c r="AM200" s="82">
        <f t="shared" si="34"/>
        <v>0</v>
      </c>
      <c r="AN200" s="82">
        <f t="shared" si="35"/>
        <v>0</v>
      </c>
      <c r="AO200" s="72"/>
      <c r="AP200" s="72"/>
      <c r="AQ200" s="72"/>
      <c r="AR200" s="73"/>
      <c r="AS200" s="73"/>
      <c r="AT200" s="73"/>
      <c r="AU200" s="65"/>
      <c r="AV200" s="65"/>
      <c r="AW200" s="74">
        <v>0</v>
      </c>
      <c r="AX200" s="81">
        <f t="shared" si="27"/>
        <v>0</v>
      </c>
    </row>
    <row r="201" spans="1:50" ht="120" customHeight="1" x14ac:dyDescent="0.3">
      <c r="A201" s="63"/>
      <c r="B201" s="63"/>
      <c r="C201" s="1"/>
      <c r="D201" s="3"/>
      <c r="E201" s="64"/>
      <c r="F201" s="65"/>
      <c r="G201" s="66"/>
      <c r="H201" s="66"/>
      <c r="I201" s="63"/>
      <c r="J201" s="63"/>
      <c r="K201" s="63"/>
      <c r="L201" s="63"/>
      <c r="M201" s="84" t="str">
        <f t="shared" si="28"/>
        <v>-</v>
      </c>
      <c r="N201" s="67"/>
      <c r="O201" s="30"/>
      <c r="P201" s="28"/>
      <c r="Q201" s="30"/>
      <c r="R201" s="68"/>
      <c r="S201" s="69"/>
      <c r="T201" s="54"/>
      <c r="U201" s="68"/>
      <c r="V201" s="70"/>
      <c r="W201" s="65"/>
      <c r="X201" s="66"/>
      <c r="Y201" s="83">
        <f t="shared" si="29"/>
        <v>0</v>
      </c>
      <c r="Z201" s="65"/>
      <c r="AA201" s="66"/>
      <c r="AB201" s="83">
        <f t="shared" si="30"/>
        <v>0</v>
      </c>
      <c r="AC201" s="82">
        <f t="shared" si="31"/>
        <v>0</v>
      </c>
      <c r="AD201" s="65"/>
      <c r="AE201" s="75"/>
      <c r="AF201" s="83">
        <f t="shared" si="32"/>
        <v>0</v>
      </c>
      <c r="AG201" s="54"/>
      <c r="AH201" s="54"/>
      <c r="AI201" s="59"/>
      <c r="AJ201" s="71"/>
      <c r="AK201" s="71"/>
      <c r="AL201" s="83">
        <f t="shared" si="33"/>
        <v>0</v>
      </c>
      <c r="AM201" s="82">
        <f t="shared" si="34"/>
        <v>0</v>
      </c>
      <c r="AN201" s="82">
        <f t="shared" si="35"/>
        <v>0</v>
      </c>
      <c r="AO201" s="72"/>
      <c r="AP201" s="72"/>
      <c r="AQ201" s="72"/>
      <c r="AR201" s="73"/>
      <c r="AS201" s="73"/>
      <c r="AT201" s="73"/>
      <c r="AU201" s="65"/>
      <c r="AV201" s="65"/>
      <c r="AW201" s="74">
        <v>0</v>
      </c>
      <c r="AX201" s="81">
        <f t="shared" si="27"/>
        <v>0</v>
      </c>
    </row>
    <row r="202" spans="1:50" ht="120" customHeight="1" x14ac:dyDescent="0.3">
      <c r="A202" s="63"/>
      <c r="B202" s="63"/>
      <c r="C202" s="1"/>
      <c r="D202" s="3"/>
      <c r="E202" s="64"/>
      <c r="F202" s="65"/>
      <c r="G202" s="66"/>
      <c r="H202" s="66"/>
      <c r="I202" s="63"/>
      <c r="J202" s="63"/>
      <c r="K202" s="63"/>
      <c r="L202" s="63"/>
      <c r="M202" s="84" t="str">
        <f t="shared" si="28"/>
        <v>-</v>
      </c>
      <c r="N202" s="67"/>
      <c r="O202" s="30"/>
      <c r="P202" s="28"/>
      <c r="Q202" s="30"/>
      <c r="R202" s="68"/>
      <c r="S202" s="69"/>
      <c r="T202" s="54"/>
      <c r="U202" s="68"/>
      <c r="V202" s="70"/>
      <c r="W202" s="65"/>
      <c r="X202" s="66"/>
      <c r="Y202" s="83">
        <f t="shared" si="29"/>
        <v>0</v>
      </c>
      <c r="Z202" s="65"/>
      <c r="AA202" s="66"/>
      <c r="AB202" s="83">
        <f t="shared" si="30"/>
        <v>0</v>
      </c>
      <c r="AC202" s="82">
        <f t="shared" si="31"/>
        <v>0</v>
      </c>
      <c r="AD202" s="65"/>
      <c r="AE202" s="75"/>
      <c r="AF202" s="83">
        <f t="shared" si="32"/>
        <v>0</v>
      </c>
      <c r="AG202" s="54"/>
      <c r="AH202" s="54"/>
      <c r="AI202" s="59"/>
      <c r="AJ202" s="71"/>
      <c r="AK202" s="71"/>
      <c r="AL202" s="83">
        <f t="shared" si="33"/>
        <v>0</v>
      </c>
      <c r="AM202" s="82">
        <f t="shared" si="34"/>
        <v>0</v>
      </c>
      <c r="AN202" s="82">
        <f t="shared" si="35"/>
        <v>0</v>
      </c>
      <c r="AO202" s="72"/>
      <c r="AP202" s="72"/>
      <c r="AQ202" s="72"/>
      <c r="AR202" s="73"/>
      <c r="AS202" s="73"/>
      <c r="AT202" s="73"/>
      <c r="AU202" s="65"/>
      <c r="AV202" s="65"/>
      <c r="AW202" s="74">
        <v>0</v>
      </c>
      <c r="AX202" s="81">
        <f t="shared" si="27"/>
        <v>0</v>
      </c>
    </row>
    <row r="203" spans="1:50" ht="120" customHeight="1" x14ac:dyDescent="0.3">
      <c r="A203" s="63"/>
      <c r="B203" s="63"/>
      <c r="C203" s="1"/>
      <c r="D203" s="3"/>
      <c r="E203" s="64"/>
      <c r="F203" s="65"/>
      <c r="G203" s="66"/>
      <c r="H203" s="66"/>
      <c r="I203" s="63"/>
      <c r="J203" s="63"/>
      <c r="K203" s="63"/>
      <c r="L203" s="63"/>
      <c r="M203" s="84" t="str">
        <f t="shared" si="28"/>
        <v>-</v>
      </c>
      <c r="N203" s="67"/>
      <c r="O203" s="30"/>
      <c r="P203" s="28"/>
      <c r="Q203" s="30"/>
      <c r="R203" s="68"/>
      <c r="S203" s="69"/>
      <c r="T203" s="54"/>
      <c r="U203" s="68"/>
      <c r="V203" s="70"/>
      <c r="W203" s="65"/>
      <c r="X203" s="66"/>
      <c r="Y203" s="83">
        <f t="shared" si="29"/>
        <v>0</v>
      </c>
      <c r="Z203" s="65"/>
      <c r="AA203" s="66"/>
      <c r="AB203" s="83">
        <f t="shared" si="30"/>
        <v>0</v>
      </c>
      <c r="AC203" s="82">
        <f t="shared" si="31"/>
        <v>0</v>
      </c>
      <c r="AD203" s="65"/>
      <c r="AE203" s="75"/>
      <c r="AF203" s="83">
        <f t="shared" si="32"/>
        <v>0</v>
      </c>
      <c r="AG203" s="54"/>
      <c r="AH203" s="54"/>
      <c r="AI203" s="59"/>
      <c r="AJ203" s="71"/>
      <c r="AK203" s="71"/>
      <c r="AL203" s="83">
        <f t="shared" si="33"/>
        <v>0</v>
      </c>
      <c r="AM203" s="82">
        <f t="shared" si="34"/>
        <v>0</v>
      </c>
      <c r="AN203" s="82">
        <f t="shared" si="35"/>
        <v>0</v>
      </c>
      <c r="AO203" s="72"/>
      <c r="AP203" s="72"/>
      <c r="AQ203" s="72"/>
      <c r="AR203" s="73"/>
      <c r="AS203" s="73"/>
      <c r="AT203" s="73"/>
      <c r="AU203" s="65"/>
      <c r="AV203" s="65"/>
      <c r="AW203" s="74">
        <v>0</v>
      </c>
      <c r="AX203" s="81">
        <f t="shared" si="27"/>
        <v>0</v>
      </c>
    </row>
    <row r="204" spans="1:50" ht="120" customHeight="1" x14ac:dyDescent="0.3">
      <c r="A204" s="63"/>
      <c r="B204" s="63"/>
      <c r="C204" s="1"/>
      <c r="D204" s="3"/>
      <c r="E204" s="64"/>
      <c r="F204" s="65"/>
      <c r="G204" s="66"/>
      <c r="H204" s="66"/>
      <c r="I204" s="63"/>
      <c r="J204" s="63"/>
      <c r="K204" s="63"/>
      <c r="L204" s="63"/>
      <c r="M204" s="84" t="str">
        <f t="shared" si="28"/>
        <v>-</v>
      </c>
      <c r="N204" s="67"/>
      <c r="O204" s="30"/>
      <c r="P204" s="28"/>
      <c r="Q204" s="30"/>
      <c r="R204" s="68"/>
      <c r="S204" s="69"/>
      <c r="T204" s="54"/>
      <c r="U204" s="68"/>
      <c r="V204" s="70"/>
      <c r="W204" s="65"/>
      <c r="X204" s="66"/>
      <c r="Y204" s="83">
        <f t="shared" si="29"/>
        <v>0</v>
      </c>
      <c r="Z204" s="65"/>
      <c r="AA204" s="66"/>
      <c r="AB204" s="83">
        <f t="shared" si="30"/>
        <v>0</v>
      </c>
      <c r="AC204" s="82">
        <f t="shared" si="31"/>
        <v>0</v>
      </c>
      <c r="AD204" s="65"/>
      <c r="AE204" s="75"/>
      <c r="AF204" s="83">
        <f t="shared" si="32"/>
        <v>0</v>
      </c>
      <c r="AG204" s="54"/>
      <c r="AH204" s="54"/>
      <c r="AI204" s="59"/>
      <c r="AJ204" s="71"/>
      <c r="AK204" s="71"/>
      <c r="AL204" s="83">
        <f t="shared" si="33"/>
        <v>0</v>
      </c>
      <c r="AM204" s="82">
        <f t="shared" si="34"/>
        <v>0</v>
      </c>
      <c r="AN204" s="82">
        <f t="shared" si="35"/>
        <v>0</v>
      </c>
      <c r="AO204" s="72"/>
      <c r="AP204" s="72"/>
      <c r="AQ204" s="72"/>
      <c r="AR204" s="73"/>
      <c r="AS204" s="73"/>
      <c r="AT204" s="73"/>
      <c r="AU204" s="65"/>
      <c r="AV204" s="65"/>
      <c r="AW204" s="74">
        <v>0</v>
      </c>
      <c r="AX204" s="81">
        <f t="shared" si="27"/>
        <v>0</v>
      </c>
    </row>
    <row r="205" spans="1:50" ht="120" customHeight="1" x14ac:dyDescent="0.3">
      <c r="A205" s="63"/>
      <c r="B205" s="63"/>
      <c r="C205" s="1"/>
      <c r="D205" s="3"/>
      <c r="E205" s="64"/>
      <c r="F205" s="65"/>
      <c r="G205" s="66"/>
      <c r="H205" s="66"/>
      <c r="I205" s="63"/>
      <c r="J205" s="63"/>
      <c r="K205" s="63"/>
      <c r="L205" s="63"/>
      <c r="M205" s="84" t="str">
        <f t="shared" si="28"/>
        <v>-</v>
      </c>
      <c r="N205" s="67"/>
      <c r="O205" s="30"/>
      <c r="P205" s="28"/>
      <c r="Q205" s="30"/>
      <c r="R205" s="68"/>
      <c r="S205" s="69"/>
      <c r="T205" s="54"/>
      <c r="U205" s="68"/>
      <c r="V205" s="70"/>
      <c r="W205" s="65"/>
      <c r="X205" s="66"/>
      <c r="Y205" s="83">
        <f t="shared" si="29"/>
        <v>0</v>
      </c>
      <c r="Z205" s="65"/>
      <c r="AA205" s="66"/>
      <c r="AB205" s="83">
        <f t="shared" si="30"/>
        <v>0</v>
      </c>
      <c r="AC205" s="82">
        <f t="shared" si="31"/>
        <v>0</v>
      </c>
      <c r="AD205" s="65"/>
      <c r="AE205" s="75"/>
      <c r="AF205" s="83">
        <f t="shared" si="32"/>
        <v>0</v>
      </c>
      <c r="AG205" s="54"/>
      <c r="AH205" s="54"/>
      <c r="AI205" s="59"/>
      <c r="AJ205" s="71"/>
      <c r="AK205" s="71"/>
      <c r="AL205" s="83">
        <f t="shared" si="33"/>
        <v>0</v>
      </c>
      <c r="AM205" s="82">
        <f t="shared" si="34"/>
        <v>0</v>
      </c>
      <c r="AN205" s="82">
        <f t="shared" si="35"/>
        <v>0</v>
      </c>
      <c r="AO205" s="72"/>
      <c r="AP205" s="72"/>
      <c r="AQ205" s="72"/>
      <c r="AR205" s="73"/>
      <c r="AS205" s="73"/>
      <c r="AT205" s="73"/>
      <c r="AU205" s="65"/>
      <c r="AV205" s="65"/>
      <c r="AW205" s="74">
        <v>0</v>
      </c>
      <c r="AX205" s="81">
        <f t="shared" si="27"/>
        <v>0</v>
      </c>
    </row>
    <row r="206" spans="1:50" ht="120" customHeight="1" x14ac:dyDescent="0.3">
      <c r="A206" s="63"/>
      <c r="B206" s="63"/>
      <c r="C206" s="1"/>
      <c r="D206" s="3"/>
      <c r="E206" s="64"/>
      <c r="F206" s="65"/>
      <c r="G206" s="66"/>
      <c r="H206" s="66"/>
      <c r="I206" s="63"/>
      <c r="J206" s="63"/>
      <c r="K206" s="63"/>
      <c r="L206" s="63"/>
      <c r="M206" s="84" t="str">
        <f t="shared" si="28"/>
        <v>-</v>
      </c>
      <c r="N206" s="67"/>
      <c r="O206" s="30"/>
      <c r="P206" s="28"/>
      <c r="Q206" s="30"/>
      <c r="R206" s="68"/>
      <c r="S206" s="69"/>
      <c r="T206" s="54"/>
      <c r="U206" s="68"/>
      <c r="V206" s="70"/>
      <c r="W206" s="65"/>
      <c r="X206" s="66"/>
      <c r="Y206" s="83">
        <f t="shared" si="29"/>
        <v>0</v>
      </c>
      <c r="Z206" s="65"/>
      <c r="AA206" s="66"/>
      <c r="AB206" s="83">
        <f t="shared" si="30"/>
        <v>0</v>
      </c>
      <c r="AC206" s="82">
        <f t="shared" si="31"/>
        <v>0</v>
      </c>
      <c r="AD206" s="65"/>
      <c r="AE206" s="75"/>
      <c r="AF206" s="83">
        <f t="shared" si="32"/>
        <v>0</v>
      </c>
      <c r="AG206" s="54"/>
      <c r="AH206" s="54"/>
      <c r="AI206" s="59"/>
      <c r="AJ206" s="71"/>
      <c r="AK206" s="71"/>
      <c r="AL206" s="83">
        <f t="shared" si="33"/>
        <v>0</v>
      </c>
      <c r="AM206" s="82">
        <f t="shared" si="34"/>
        <v>0</v>
      </c>
      <c r="AN206" s="82">
        <f t="shared" si="35"/>
        <v>0</v>
      </c>
      <c r="AO206" s="72"/>
      <c r="AP206" s="72"/>
      <c r="AQ206" s="72"/>
      <c r="AR206" s="73"/>
      <c r="AS206" s="73"/>
      <c r="AT206" s="73"/>
      <c r="AU206" s="65"/>
      <c r="AV206" s="65"/>
      <c r="AW206" s="74">
        <v>0</v>
      </c>
      <c r="AX206" s="81">
        <f t="shared" si="27"/>
        <v>0</v>
      </c>
    </row>
    <row r="207" spans="1:50" ht="120" customHeight="1" x14ac:dyDescent="0.3">
      <c r="A207" s="63"/>
      <c r="B207" s="63"/>
      <c r="C207" s="1"/>
      <c r="D207" s="3"/>
      <c r="E207" s="64"/>
      <c r="F207" s="65"/>
      <c r="G207" s="66"/>
      <c r="H207" s="66"/>
      <c r="I207" s="63"/>
      <c r="J207" s="63"/>
      <c r="K207" s="63"/>
      <c r="L207" s="63"/>
      <c r="M207" s="84" t="str">
        <f t="shared" si="28"/>
        <v>-</v>
      </c>
      <c r="N207" s="67"/>
      <c r="O207" s="30"/>
      <c r="P207" s="28"/>
      <c r="Q207" s="30"/>
      <c r="R207" s="68"/>
      <c r="S207" s="69"/>
      <c r="T207" s="54"/>
      <c r="U207" s="68"/>
      <c r="V207" s="70"/>
      <c r="W207" s="65"/>
      <c r="X207" s="66"/>
      <c r="Y207" s="83">
        <f t="shared" si="29"/>
        <v>0</v>
      </c>
      <c r="Z207" s="65"/>
      <c r="AA207" s="66"/>
      <c r="AB207" s="83">
        <f t="shared" si="30"/>
        <v>0</v>
      </c>
      <c r="AC207" s="82">
        <f t="shared" si="31"/>
        <v>0</v>
      </c>
      <c r="AD207" s="65"/>
      <c r="AE207" s="75"/>
      <c r="AF207" s="83">
        <f t="shared" si="32"/>
        <v>0</v>
      </c>
      <c r="AG207" s="54"/>
      <c r="AH207" s="54"/>
      <c r="AI207" s="59"/>
      <c r="AJ207" s="71"/>
      <c r="AK207" s="71"/>
      <c r="AL207" s="83">
        <f t="shared" si="33"/>
        <v>0</v>
      </c>
      <c r="AM207" s="82">
        <f t="shared" si="34"/>
        <v>0</v>
      </c>
      <c r="AN207" s="82">
        <f t="shared" si="35"/>
        <v>0</v>
      </c>
      <c r="AO207" s="72"/>
      <c r="AP207" s="72"/>
      <c r="AQ207" s="72"/>
      <c r="AR207" s="73"/>
      <c r="AS207" s="73"/>
      <c r="AT207" s="73"/>
      <c r="AU207" s="65"/>
      <c r="AV207" s="65"/>
      <c r="AW207" s="74">
        <v>0</v>
      </c>
      <c r="AX207" s="81">
        <f t="shared" si="27"/>
        <v>0</v>
      </c>
    </row>
    <row r="208" spans="1:50" ht="120" customHeight="1" x14ac:dyDescent="0.3">
      <c r="A208" s="63"/>
      <c r="B208" s="63"/>
      <c r="C208" s="1"/>
      <c r="D208" s="3"/>
      <c r="E208" s="64"/>
      <c r="F208" s="65"/>
      <c r="G208" s="66"/>
      <c r="H208" s="66"/>
      <c r="I208" s="63"/>
      <c r="J208" s="63"/>
      <c r="K208" s="63"/>
      <c r="L208" s="63"/>
      <c r="M208" s="84" t="str">
        <f t="shared" si="28"/>
        <v>-</v>
      </c>
      <c r="N208" s="67"/>
      <c r="O208" s="30"/>
      <c r="P208" s="28"/>
      <c r="Q208" s="30"/>
      <c r="R208" s="68"/>
      <c r="S208" s="69"/>
      <c r="T208" s="54"/>
      <c r="U208" s="68"/>
      <c r="V208" s="70"/>
      <c r="W208" s="65"/>
      <c r="X208" s="66"/>
      <c r="Y208" s="83">
        <f t="shared" si="29"/>
        <v>0</v>
      </c>
      <c r="Z208" s="65"/>
      <c r="AA208" s="66"/>
      <c r="AB208" s="83">
        <f t="shared" si="30"/>
        <v>0</v>
      </c>
      <c r="AC208" s="82">
        <f t="shared" si="31"/>
        <v>0</v>
      </c>
      <c r="AD208" s="65"/>
      <c r="AE208" s="75"/>
      <c r="AF208" s="83">
        <f t="shared" si="32"/>
        <v>0</v>
      </c>
      <c r="AG208" s="54"/>
      <c r="AH208" s="54"/>
      <c r="AI208" s="59"/>
      <c r="AJ208" s="71"/>
      <c r="AK208" s="71"/>
      <c r="AL208" s="83">
        <f t="shared" si="33"/>
        <v>0</v>
      </c>
      <c r="AM208" s="82">
        <f t="shared" si="34"/>
        <v>0</v>
      </c>
      <c r="AN208" s="82">
        <f t="shared" si="35"/>
        <v>0</v>
      </c>
      <c r="AO208" s="72"/>
      <c r="AP208" s="72"/>
      <c r="AQ208" s="72"/>
      <c r="AR208" s="73"/>
      <c r="AS208" s="73"/>
      <c r="AT208" s="73"/>
      <c r="AU208" s="65"/>
      <c r="AV208" s="65"/>
      <c r="AW208" s="74">
        <v>0</v>
      </c>
      <c r="AX208" s="81">
        <f t="shared" si="27"/>
        <v>0</v>
      </c>
    </row>
    <row r="209" spans="1:50" ht="120" customHeight="1" x14ac:dyDescent="0.3">
      <c r="A209" s="63"/>
      <c r="B209" s="63"/>
      <c r="C209" s="1"/>
      <c r="D209" s="3"/>
      <c r="E209" s="64"/>
      <c r="F209" s="65"/>
      <c r="G209" s="66"/>
      <c r="H209" s="66"/>
      <c r="I209" s="63"/>
      <c r="J209" s="63"/>
      <c r="K209" s="63"/>
      <c r="L209" s="63"/>
      <c r="M209" s="84" t="str">
        <f t="shared" si="28"/>
        <v>-</v>
      </c>
      <c r="N209" s="67"/>
      <c r="O209" s="30"/>
      <c r="P209" s="28"/>
      <c r="Q209" s="30"/>
      <c r="R209" s="68"/>
      <c r="S209" s="69"/>
      <c r="T209" s="54"/>
      <c r="U209" s="68"/>
      <c r="V209" s="70"/>
      <c r="W209" s="65"/>
      <c r="X209" s="66"/>
      <c r="Y209" s="83">
        <f t="shared" si="29"/>
        <v>0</v>
      </c>
      <c r="Z209" s="65"/>
      <c r="AA209" s="66"/>
      <c r="AB209" s="83">
        <f t="shared" si="30"/>
        <v>0</v>
      </c>
      <c r="AC209" s="82">
        <f t="shared" si="31"/>
        <v>0</v>
      </c>
      <c r="AD209" s="65"/>
      <c r="AE209" s="75"/>
      <c r="AF209" s="83">
        <f t="shared" si="32"/>
        <v>0</v>
      </c>
      <c r="AG209" s="54"/>
      <c r="AH209" s="54"/>
      <c r="AI209" s="59"/>
      <c r="AJ209" s="71"/>
      <c r="AK209" s="71"/>
      <c r="AL209" s="83">
        <f t="shared" si="33"/>
        <v>0</v>
      </c>
      <c r="AM209" s="82">
        <f t="shared" si="34"/>
        <v>0</v>
      </c>
      <c r="AN209" s="82">
        <f t="shared" si="35"/>
        <v>0</v>
      </c>
      <c r="AO209" s="72"/>
      <c r="AP209" s="72"/>
      <c r="AQ209" s="72"/>
      <c r="AR209" s="73"/>
      <c r="AS209" s="73"/>
      <c r="AT209" s="73"/>
      <c r="AU209" s="65"/>
      <c r="AV209" s="65"/>
      <c r="AW209" s="74">
        <v>0</v>
      </c>
      <c r="AX209" s="81">
        <f t="shared" si="27"/>
        <v>0</v>
      </c>
    </row>
    <row r="210" spans="1:50" ht="120" customHeight="1" x14ac:dyDescent="0.3">
      <c r="A210" s="63"/>
      <c r="B210" s="63"/>
      <c r="C210" s="1"/>
      <c r="D210" s="3"/>
      <c r="E210" s="64"/>
      <c r="F210" s="65"/>
      <c r="G210" s="66"/>
      <c r="H210" s="66"/>
      <c r="I210" s="63"/>
      <c r="J210" s="63"/>
      <c r="K210" s="63"/>
      <c r="L210" s="63"/>
      <c r="M210" s="84" t="str">
        <f t="shared" si="28"/>
        <v>-</v>
      </c>
      <c r="N210" s="67"/>
      <c r="O210" s="30"/>
      <c r="P210" s="28"/>
      <c r="Q210" s="30"/>
      <c r="R210" s="68"/>
      <c r="S210" s="69"/>
      <c r="T210" s="54"/>
      <c r="U210" s="68"/>
      <c r="V210" s="70"/>
      <c r="W210" s="65"/>
      <c r="X210" s="66"/>
      <c r="Y210" s="83">
        <f t="shared" si="29"/>
        <v>0</v>
      </c>
      <c r="Z210" s="65"/>
      <c r="AA210" s="66"/>
      <c r="AB210" s="83">
        <f t="shared" si="30"/>
        <v>0</v>
      </c>
      <c r="AC210" s="82">
        <f t="shared" si="31"/>
        <v>0</v>
      </c>
      <c r="AD210" s="65"/>
      <c r="AE210" s="75"/>
      <c r="AF210" s="83">
        <f t="shared" si="32"/>
        <v>0</v>
      </c>
      <c r="AG210" s="54"/>
      <c r="AH210" s="54"/>
      <c r="AI210" s="59"/>
      <c r="AJ210" s="71"/>
      <c r="AK210" s="71"/>
      <c r="AL210" s="83">
        <f t="shared" si="33"/>
        <v>0</v>
      </c>
      <c r="AM210" s="82">
        <f t="shared" si="34"/>
        <v>0</v>
      </c>
      <c r="AN210" s="82">
        <f t="shared" si="35"/>
        <v>0</v>
      </c>
      <c r="AO210" s="72"/>
      <c r="AP210" s="72"/>
      <c r="AQ210" s="72"/>
      <c r="AR210" s="73"/>
      <c r="AS210" s="73"/>
      <c r="AT210" s="73"/>
      <c r="AU210" s="65"/>
      <c r="AV210" s="65"/>
      <c r="AW210" s="74">
        <v>0</v>
      </c>
      <c r="AX210" s="81">
        <f t="shared" si="27"/>
        <v>0</v>
      </c>
    </row>
    <row r="211" spans="1:50" ht="120" customHeight="1" x14ac:dyDescent="0.3">
      <c r="A211" s="63"/>
      <c r="B211" s="63"/>
      <c r="C211" s="1"/>
      <c r="D211" s="3"/>
      <c r="E211" s="64"/>
      <c r="F211" s="65"/>
      <c r="G211" s="66"/>
      <c r="H211" s="66"/>
      <c r="I211" s="63"/>
      <c r="J211" s="63"/>
      <c r="K211" s="63"/>
      <c r="L211" s="63"/>
      <c r="M211" s="84" t="str">
        <f t="shared" si="28"/>
        <v>-</v>
      </c>
      <c r="N211" s="67"/>
      <c r="O211" s="30"/>
      <c r="P211" s="28"/>
      <c r="Q211" s="30"/>
      <c r="R211" s="68"/>
      <c r="S211" s="69"/>
      <c r="T211" s="54"/>
      <c r="U211" s="68"/>
      <c r="V211" s="70"/>
      <c r="W211" s="65"/>
      <c r="X211" s="66"/>
      <c r="Y211" s="83">
        <f t="shared" si="29"/>
        <v>0</v>
      </c>
      <c r="Z211" s="65"/>
      <c r="AA211" s="66"/>
      <c r="AB211" s="83">
        <f t="shared" si="30"/>
        <v>0</v>
      </c>
      <c r="AC211" s="82">
        <f t="shared" si="31"/>
        <v>0</v>
      </c>
      <c r="AD211" s="65"/>
      <c r="AE211" s="75"/>
      <c r="AF211" s="83">
        <f t="shared" si="32"/>
        <v>0</v>
      </c>
      <c r="AG211" s="54"/>
      <c r="AH211" s="54"/>
      <c r="AI211" s="59"/>
      <c r="AJ211" s="71"/>
      <c r="AK211" s="71"/>
      <c r="AL211" s="83">
        <f t="shared" si="33"/>
        <v>0</v>
      </c>
      <c r="AM211" s="82">
        <f t="shared" si="34"/>
        <v>0</v>
      </c>
      <c r="AN211" s="82">
        <f t="shared" si="35"/>
        <v>0</v>
      </c>
      <c r="AO211" s="72"/>
      <c r="AP211" s="72"/>
      <c r="AQ211" s="72"/>
      <c r="AR211" s="73"/>
      <c r="AS211" s="73"/>
      <c r="AT211" s="73"/>
      <c r="AU211" s="65"/>
      <c r="AV211" s="65"/>
      <c r="AW211" s="74">
        <v>0</v>
      </c>
      <c r="AX211" s="81">
        <f t="shared" si="27"/>
        <v>0</v>
      </c>
    </row>
    <row r="212" spans="1:50" ht="120" customHeight="1" x14ac:dyDescent="0.3">
      <c r="A212" s="63"/>
      <c r="B212" s="63"/>
      <c r="C212" s="1"/>
      <c r="D212" s="3"/>
      <c r="E212" s="64"/>
      <c r="F212" s="65"/>
      <c r="G212" s="66"/>
      <c r="H212" s="66"/>
      <c r="I212" s="63"/>
      <c r="J212" s="63"/>
      <c r="K212" s="63"/>
      <c r="L212" s="63"/>
      <c r="M212" s="84" t="str">
        <f t="shared" si="28"/>
        <v>-</v>
      </c>
      <c r="N212" s="67"/>
      <c r="O212" s="30"/>
      <c r="P212" s="28"/>
      <c r="Q212" s="30"/>
      <c r="R212" s="68"/>
      <c r="S212" s="69"/>
      <c r="T212" s="54"/>
      <c r="U212" s="68"/>
      <c r="V212" s="70"/>
      <c r="W212" s="65"/>
      <c r="X212" s="66"/>
      <c r="Y212" s="83">
        <f t="shared" si="29"/>
        <v>0</v>
      </c>
      <c r="Z212" s="65"/>
      <c r="AA212" s="66"/>
      <c r="AB212" s="83">
        <f t="shared" si="30"/>
        <v>0</v>
      </c>
      <c r="AC212" s="82">
        <f t="shared" si="31"/>
        <v>0</v>
      </c>
      <c r="AD212" s="65"/>
      <c r="AE212" s="75"/>
      <c r="AF212" s="83">
        <f t="shared" si="32"/>
        <v>0</v>
      </c>
      <c r="AG212" s="54"/>
      <c r="AH212" s="54"/>
      <c r="AI212" s="59"/>
      <c r="AJ212" s="71"/>
      <c r="AK212" s="71"/>
      <c r="AL212" s="83">
        <f t="shared" si="33"/>
        <v>0</v>
      </c>
      <c r="AM212" s="82">
        <f t="shared" si="34"/>
        <v>0</v>
      </c>
      <c r="AN212" s="82">
        <f t="shared" si="35"/>
        <v>0</v>
      </c>
      <c r="AO212" s="72"/>
      <c r="AP212" s="72"/>
      <c r="AQ212" s="72"/>
      <c r="AR212" s="73"/>
      <c r="AS212" s="73"/>
      <c r="AT212" s="73"/>
      <c r="AU212" s="65"/>
      <c r="AV212" s="65"/>
      <c r="AW212" s="74">
        <v>0</v>
      </c>
      <c r="AX212" s="81">
        <f t="shared" si="27"/>
        <v>0</v>
      </c>
    </row>
    <row r="213" spans="1:50" ht="120" customHeight="1" x14ac:dyDescent="0.3">
      <c r="A213" s="63"/>
      <c r="B213" s="63"/>
      <c r="C213" s="1"/>
      <c r="D213" s="3"/>
      <c r="E213" s="64"/>
      <c r="F213" s="65"/>
      <c r="G213" s="66"/>
      <c r="H213" s="66"/>
      <c r="I213" s="63"/>
      <c r="J213" s="63"/>
      <c r="K213" s="63"/>
      <c r="L213" s="63"/>
      <c r="M213" s="84" t="str">
        <f t="shared" si="28"/>
        <v>-</v>
      </c>
      <c r="N213" s="67"/>
      <c r="O213" s="30"/>
      <c r="P213" s="28"/>
      <c r="Q213" s="30"/>
      <c r="R213" s="68"/>
      <c r="S213" s="69"/>
      <c r="T213" s="54"/>
      <c r="U213" s="68"/>
      <c r="V213" s="70"/>
      <c r="W213" s="65"/>
      <c r="X213" s="66"/>
      <c r="Y213" s="83">
        <f t="shared" si="29"/>
        <v>0</v>
      </c>
      <c r="Z213" s="65"/>
      <c r="AA213" s="66"/>
      <c r="AB213" s="83">
        <f t="shared" si="30"/>
        <v>0</v>
      </c>
      <c r="AC213" s="82">
        <f t="shared" si="31"/>
        <v>0</v>
      </c>
      <c r="AD213" s="65"/>
      <c r="AE213" s="75"/>
      <c r="AF213" s="83">
        <f t="shared" si="32"/>
        <v>0</v>
      </c>
      <c r="AG213" s="54"/>
      <c r="AH213" s="54"/>
      <c r="AI213" s="59"/>
      <c r="AJ213" s="71"/>
      <c r="AK213" s="71"/>
      <c r="AL213" s="83">
        <f t="shared" si="33"/>
        <v>0</v>
      </c>
      <c r="AM213" s="82">
        <f t="shared" si="34"/>
        <v>0</v>
      </c>
      <c r="AN213" s="82">
        <f t="shared" si="35"/>
        <v>0</v>
      </c>
      <c r="AO213" s="72"/>
      <c r="AP213" s="72"/>
      <c r="AQ213" s="72"/>
      <c r="AR213" s="73"/>
      <c r="AS213" s="73"/>
      <c r="AT213" s="73"/>
      <c r="AU213" s="65"/>
      <c r="AV213" s="65"/>
      <c r="AW213" s="74">
        <v>0</v>
      </c>
      <c r="AX213" s="81">
        <f t="shared" si="27"/>
        <v>0</v>
      </c>
    </row>
    <row r="214" spans="1:50" ht="120" customHeight="1" x14ac:dyDescent="0.3">
      <c r="A214" s="63"/>
      <c r="B214" s="63"/>
      <c r="C214" s="1"/>
      <c r="D214" s="3"/>
      <c r="E214" s="64"/>
      <c r="F214" s="65"/>
      <c r="G214" s="66"/>
      <c r="H214" s="66"/>
      <c r="I214" s="63"/>
      <c r="J214" s="63"/>
      <c r="K214" s="63"/>
      <c r="L214" s="63"/>
      <c r="M214" s="84" t="str">
        <f t="shared" si="28"/>
        <v>-</v>
      </c>
      <c r="N214" s="67"/>
      <c r="O214" s="30"/>
      <c r="P214" s="28"/>
      <c r="Q214" s="30"/>
      <c r="R214" s="68"/>
      <c r="S214" s="69"/>
      <c r="T214" s="54"/>
      <c r="U214" s="68"/>
      <c r="V214" s="70"/>
      <c r="W214" s="65"/>
      <c r="X214" s="66"/>
      <c r="Y214" s="83">
        <f t="shared" si="29"/>
        <v>0</v>
      </c>
      <c r="Z214" s="65"/>
      <c r="AA214" s="66"/>
      <c r="AB214" s="83">
        <f t="shared" si="30"/>
        <v>0</v>
      </c>
      <c r="AC214" s="82">
        <f t="shared" si="31"/>
        <v>0</v>
      </c>
      <c r="AD214" s="65"/>
      <c r="AE214" s="75"/>
      <c r="AF214" s="83">
        <f t="shared" si="32"/>
        <v>0</v>
      </c>
      <c r="AG214" s="54"/>
      <c r="AH214" s="54"/>
      <c r="AI214" s="59"/>
      <c r="AJ214" s="71"/>
      <c r="AK214" s="71"/>
      <c r="AL214" s="83">
        <f t="shared" si="33"/>
        <v>0</v>
      </c>
      <c r="AM214" s="82">
        <f t="shared" si="34"/>
        <v>0</v>
      </c>
      <c r="AN214" s="82">
        <f t="shared" si="35"/>
        <v>0</v>
      </c>
      <c r="AO214" s="72"/>
      <c r="AP214" s="72"/>
      <c r="AQ214" s="72"/>
      <c r="AR214" s="73"/>
      <c r="AS214" s="73"/>
      <c r="AT214" s="73"/>
      <c r="AU214" s="65"/>
      <c r="AV214" s="65"/>
      <c r="AW214" s="74">
        <v>0</v>
      </c>
      <c r="AX214" s="81">
        <f t="shared" si="27"/>
        <v>0</v>
      </c>
    </row>
    <row r="215" spans="1:50" ht="120" customHeight="1" x14ac:dyDescent="0.3">
      <c r="A215" s="63"/>
      <c r="B215" s="63"/>
      <c r="C215" s="1"/>
      <c r="D215" s="3"/>
      <c r="E215" s="64"/>
      <c r="F215" s="65"/>
      <c r="G215" s="66"/>
      <c r="H215" s="66"/>
      <c r="I215" s="63"/>
      <c r="J215" s="63"/>
      <c r="K215" s="63"/>
      <c r="L215" s="63"/>
      <c r="M215" s="84" t="str">
        <f t="shared" si="28"/>
        <v>-</v>
      </c>
      <c r="N215" s="67"/>
      <c r="O215" s="30"/>
      <c r="P215" s="28"/>
      <c r="Q215" s="30"/>
      <c r="R215" s="68"/>
      <c r="S215" s="69"/>
      <c r="T215" s="54"/>
      <c r="U215" s="68"/>
      <c r="V215" s="70"/>
      <c r="W215" s="65"/>
      <c r="X215" s="66"/>
      <c r="Y215" s="83">
        <f t="shared" si="29"/>
        <v>0</v>
      </c>
      <c r="Z215" s="65"/>
      <c r="AA215" s="66"/>
      <c r="AB215" s="83">
        <f t="shared" si="30"/>
        <v>0</v>
      </c>
      <c r="AC215" s="82">
        <f t="shared" si="31"/>
        <v>0</v>
      </c>
      <c r="AD215" s="65"/>
      <c r="AE215" s="75"/>
      <c r="AF215" s="83">
        <f t="shared" si="32"/>
        <v>0</v>
      </c>
      <c r="AG215" s="54"/>
      <c r="AH215" s="54"/>
      <c r="AI215" s="59"/>
      <c r="AJ215" s="71"/>
      <c r="AK215" s="71"/>
      <c r="AL215" s="83">
        <f t="shared" si="33"/>
        <v>0</v>
      </c>
      <c r="AM215" s="82">
        <f t="shared" si="34"/>
        <v>0</v>
      </c>
      <c r="AN215" s="82">
        <f t="shared" si="35"/>
        <v>0</v>
      </c>
      <c r="AO215" s="72"/>
      <c r="AP215" s="72"/>
      <c r="AQ215" s="72"/>
      <c r="AR215" s="73"/>
      <c r="AS215" s="73"/>
      <c r="AT215" s="73"/>
      <c r="AU215" s="65"/>
      <c r="AV215" s="65"/>
      <c r="AW215" s="74">
        <v>0</v>
      </c>
      <c r="AX215" s="81">
        <f t="shared" si="27"/>
        <v>0</v>
      </c>
    </row>
    <row r="216" spans="1:50" ht="120" customHeight="1" x14ac:dyDescent="0.3">
      <c r="A216" s="63"/>
      <c r="B216" s="63"/>
      <c r="C216" s="1"/>
      <c r="D216" s="3"/>
      <c r="E216" s="64"/>
      <c r="F216" s="65"/>
      <c r="G216" s="66"/>
      <c r="H216" s="66"/>
      <c r="I216" s="63"/>
      <c r="J216" s="63"/>
      <c r="K216" s="63"/>
      <c r="L216" s="63"/>
      <c r="M216" s="84" t="str">
        <f t="shared" si="28"/>
        <v>-</v>
      </c>
      <c r="N216" s="67"/>
      <c r="O216" s="30"/>
      <c r="P216" s="28"/>
      <c r="Q216" s="30"/>
      <c r="R216" s="68"/>
      <c r="S216" s="69"/>
      <c r="T216" s="54"/>
      <c r="U216" s="68"/>
      <c r="V216" s="70"/>
      <c r="W216" s="65"/>
      <c r="X216" s="66"/>
      <c r="Y216" s="83">
        <f t="shared" si="29"/>
        <v>0</v>
      </c>
      <c r="Z216" s="65"/>
      <c r="AA216" s="66"/>
      <c r="AB216" s="83">
        <f t="shared" si="30"/>
        <v>0</v>
      </c>
      <c r="AC216" s="82">
        <f t="shared" si="31"/>
        <v>0</v>
      </c>
      <c r="AD216" s="65"/>
      <c r="AE216" s="75"/>
      <c r="AF216" s="83">
        <f t="shared" si="32"/>
        <v>0</v>
      </c>
      <c r="AG216" s="54"/>
      <c r="AH216" s="54"/>
      <c r="AI216" s="59"/>
      <c r="AJ216" s="71"/>
      <c r="AK216" s="71"/>
      <c r="AL216" s="83">
        <f t="shared" si="33"/>
        <v>0</v>
      </c>
      <c r="AM216" s="82">
        <f t="shared" si="34"/>
        <v>0</v>
      </c>
      <c r="AN216" s="82">
        <f t="shared" si="35"/>
        <v>0</v>
      </c>
      <c r="AO216" s="72"/>
      <c r="AP216" s="72"/>
      <c r="AQ216" s="72"/>
      <c r="AR216" s="73"/>
      <c r="AS216" s="73"/>
      <c r="AT216" s="73"/>
      <c r="AU216" s="65"/>
      <c r="AV216" s="65"/>
      <c r="AW216" s="74">
        <v>0</v>
      </c>
      <c r="AX216" s="81">
        <f t="shared" si="27"/>
        <v>0</v>
      </c>
    </row>
    <row r="217" spans="1:50" ht="120" customHeight="1" x14ac:dyDescent="0.3">
      <c r="A217" s="63"/>
      <c r="B217" s="63"/>
      <c r="C217" s="1"/>
      <c r="D217" s="3"/>
      <c r="E217" s="64"/>
      <c r="F217" s="65"/>
      <c r="G217" s="66"/>
      <c r="H217" s="66"/>
      <c r="I217" s="63"/>
      <c r="J217" s="63"/>
      <c r="K217" s="63"/>
      <c r="L217" s="63"/>
      <c r="M217" s="84" t="str">
        <f t="shared" si="28"/>
        <v>-</v>
      </c>
      <c r="N217" s="67"/>
      <c r="O217" s="30"/>
      <c r="P217" s="28"/>
      <c r="Q217" s="30"/>
      <c r="R217" s="68"/>
      <c r="S217" s="69"/>
      <c r="T217" s="54"/>
      <c r="U217" s="68"/>
      <c r="V217" s="70"/>
      <c r="W217" s="65"/>
      <c r="X217" s="66"/>
      <c r="Y217" s="83">
        <f t="shared" si="29"/>
        <v>0</v>
      </c>
      <c r="Z217" s="65"/>
      <c r="AA217" s="66"/>
      <c r="AB217" s="83">
        <f t="shared" si="30"/>
        <v>0</v>
      </c>
      <c r="AC217" s="82">
        <f t="shared" si="31"/>
        <v>0</v>
      </c>
      <c r="AD217" s="65"/>
      <c r="AE217" s="75"/>
      <c r="AF217" s="83">
        <f t="shared" si="32"/>
        <v>0</v>
      </c>
      <c r="AG217" s="54"/>
      <c r="AH217" s="54"/>
      <c r="AI217" s="59"/>
      <c r="AJ217" s="71"/>
      <c r="AK217" s="71"/>
      <c r="AL217" s="83">
        <f t="shared" si="33"/>
        <v>0</v>
      </c>
      <c r="AM217" s="82">
        <f t="shared" si="34"/>
        <v>0</v>
      </c>
      <c r="AN217" s="82">
        <f t="shared" si="35"/>
        <v>0</v>
      </c>
      <c r="AO217" s="72"/>
      <c r="AP217" s="72"/>
      <c r="AQ217" s="72"/>
      <c r="AR217" s="73"/>
      <c r="AS217" s="73"/>
      <c r="AT217" s="73"/>
      <c r="AU217" s="65"/>
      <c r="AV217" s="65"/>
      <c r="AW217" s="74">
        <v>0</v>
      </c>
      <c r="AX217" s="81">
        <f t="shared" si="27"/>
        <v>0</v>
      </c>
    </row>
    <row r="218" spans="1:50" ht="120" customHeight="1" x14ac:dyDescent="0.3">
      <c r="A218" s="63"/>
      <c r="B218" s="63"/>
      <c r="C218" s="1"/>
      <c r="D218" s="3"/>
      <c r="E218" s="64"/>
      <c r="F218" s="65"/>
      <c r="G218" s="66"/>
      <c r="H218" s="66"/>
      <c r="I218" s="63"/>
      <c r="J218" s="63"/>
      <c r="K218" s="63"/>
      <c r="L218" s="63"/>
      <c r="M218" s="84" t="str">
        <f t="shared" si="28"/>
        <v>-</v>
      </c>
      <c r="N218" s="67"/>
      <c r="O218" s="30"/>
      <c r="P218" s="28"/>
      <c r="Q218" s="30"/>
      <c r="R218" s="68"/>
      <c r="S218" s="69"/>
      <c r="T218" s="54"/>
      <c r="U218" s="68"/>
      <c r="V218" s="70"/>
      <c r="W218" s="65"/>
      <c r="X218" s="66"/>
      <c r="Y218" s="83">
        <f t="shared" si="29"/>
        <v>0</v>
      </c>
      <c r="Z218" s="65"/>
      <c r="AA218" s="66"/>
      <c r="AB218" s="83">
        <f t="shared" si="30"/>
        <v>0</v>
      </c>
      <c r="AC218" s="82">
        <f t="shared" si="31"/>
        <v>0</v>
      </c>
      <c r="AD218" s="65"/>
      <c r="AE218" s="75"/>
      <c r="AF218" s="83">
        <f t="shared" si="32"/>
        <v>0</v>
      </c>
      <c r="AG218" s="54"/>
      <c r="AH218" s="54"/>
      <c r="AI218" s="59"/>
      <c r="AJ218" s="71"/>
      <c r="AK218" s="71"/>
      <c r="AL218" s="83">
        <f t="shared" si="33"/>
        <v>0</v>
      </c>
      <c r="AM218" s="82">
        <f t="shared" si="34"/>
        <v>0</v>
      </c>
      <c r="AN218" s="82">
        <f t="shared" si="35"/>
        <v>0</v>
      </c>
      <c r="AO218" s="72"/>
      <c r="AP218" s="72"/>
      <c r="AQ218" s="72"/>
      <c r="AR218" s="73"/>
      <c r="AS218" s="73"/>
      <c r="AT218" s="73"/>
      <c r="AU218" s="65"/>
      <c r="AV218" s="65"/>
      <c r="AW218" s="74">
        <v>0</v>
      </c>
      <c r="AX218" s="81">
        <f t="shared" si="27"/>
        <v>0</v>
      </c>
    </row>
    <row r="219" spans="1:50" ht="120" customHeight="1" x14ac:dyDescent="0.3">
      <c r="A219" s="63"/>
      <c r="B219" s="63"/>
      <c r="C219" s="1"/>
      <c r="D219" s="3"/>
      <c r="E219" s="64"/>
      <c r="F219" s="65"/>
      <c r="G219" s="66"/>
      <c r="H219" s="66"/>
      <c r="I219" s="63"/>
      <c r="J219" s="63"/>
      <c r="K219" s="63"/>
      <c r="L219" s="63"/>
      <c r="M219" s="84" t="str">
        <f t="shared" si="28"/>
        <v>-</v>
      </c>
      <c r="N219" s="67"/>
      <c r="O219" s="30"/>
      <c r="P219" s="28"/>
      <c r="Q219" s="30"/>
      <c r="R219" s="68"/>
      <c r="S219" s="69"/>
      <c r="T219" s="54"/>
      <c r="U219" s="68"/>
      <c r="V219" s="70"/>
      <c r="W219" s="65"/>
      <c r="X219" s="66"/>
      <c r="Y219" s="83">
        <f t="shared" si="29"/>
        <v>0</v>
      </c>
      <c r="Z219" s="65"/>
      <c r="AA219" s="66"/>
      <c r="AB219" s="83">
        <f t="shared" si="30"/>
        <v>0</v>
      </c>
      <c r="AC219" s="82">
        <f t="shared" si="31"/>
        <v>0</v>
      </c>
      <c r="AD219" s="65"/>
      <c r="AE219" s="75"/>
      <c r="AF219" s="83">
        <f t="shared" si="32"/>
        <v>0</v>
      </c>
      <c r="AG219" s="54"/>
      <c r="AH219" s="54"/>
      <c r="AI219" s="59"/>
      <c r="AJ219" s="71"/>
      <c r="AK219" s="71"/>
      <c r="AL219" s="83">
        <f t="shared" si="33"/>
        <v>0</v>
      </c>
      <c r="AM219" s="82">
        <f t="shared" si="34"/>
        <v>0</v>
      </c>
      <c r="AN219" s="82">
        <f t="shared" si="35"/>
        <v>0</v>
      </c>
      <c r="AO219" s="72"/>
      <c r="AP219" s="72"/>
      <c r="AQ219" s="72"/>
      <c r="AR219" s="73"/>
      <c r="AS219" s="73"/>
      <c r="AT219" s="73"/>
      <c r="AU219" s="65"/>
      <c r="AV219" s="65"/>
      <c r="AW219" s="74">
        <v>0</v>
      </c>
      <c r="AX219" s="81">
        <f t="shared" si="27"/>
        <v>0</v>
      </c>
    </row>
    <row r="220" spans="1:50" ht="120" customHeight="1" x14ac:dyDescent="0.3">
      <c r="A220" s="63"/>
      <c r="B220" s="63"/>
      <c r="C220" s="1"/>
      <c r="D220" s="3"/>
      <c r="E220" s="64"/>
      <c r="F220" s="65"/>
      <c r="G220" s="66"/>
      <c r="H220" s="66"/>
      <c r="I220" s="63"/>
      <c r="J220" s="63"/>
      <c r="K220" s="63"/>
      <c r="L220" s="63"/>
      <c r="M220" s="84" t="str">
        <f t="shared" si="28"/>
        <v>-</v>
      </c>
      <c r="N220" s="67"/>
      <c r="O220" s="30"/>
      <c r="P220" s="28"/>
      <c r="Q220" s="30"/>
      <c r="R220" s="68"/>
      <c r="S220" s="69"/>
      <c r="T220" s="54"/>
      <c r="U220" s="68"/>
      <c r="V220" s="70"/>
      <c r="W220" s="65"/>
      <c r="X220" s="66"/>
      <c r="Y220" s="83">
        <f t="shared" si="29"/>
        <v>0</v>
      </c>
      <c r="Z220" s="65"/>
      <c r="AA220" s="66"/>
      <c r="AB220" s="83">
        <f t="shared" si="30"/>
        <v>0</v>
      </c>
      <c r="AC220" s="82">
        <f t="shared" si="31"/>
        <v>0</v>
      </c>
      <c r="AD220" s="65"/>
      <c r="AE220" s="75"/>
      <c r="AF220" s="83">
        <f t="shared" si="32"/>
        <v>0</v>
      </c>
      <c r="AG220" s="54"/>
      <c r="AH220" s="54"/>
      <c r="AI220" s="59"/>
      <c r="AJ220" s="71"/>
      <c r="AK220" s="71"/>
      <c r="AL220" s="83">
        <f t="shared" si="33"/>
        <v>0</v>
      </c>
      <c r="AM220" s="82">
        <f t="shared" si="34"/>
        <v>0</v>
      </c>
      <c r="AN220" s="82">
        <f t="shared" si="35"/>
        <v>0</v>
      </c>
      <c r="AO220" s="72"/>
      <c r="AP220" s="72"/>
      <c r="AQ220" s="72"/>
      <c r="AR220" s="73"/>
      <c r="AS220" s="73"/>
      <c r="AT220" s="73"/>
      <c r="AU220" s="65"/>
      <c r="AV220" s="65"/>
      <c r="AW220" s="74">
        <v>0</v>
      </c>
      <c r="AX220" s="81">
        <f t="shared" si="27"/>
        <v>0</v>
      </c>
    </row>
    <row r="221" spans="1:50" ht="120" customHeight="1" x14ac:dyDescent="0.3">
      <c r="A221" s="63"/>
      <c r="B221" s="63"/>
      <c r="C221" s="1"/>
      <c r="D221" s="3"/>
      <c r="E221" s="64"/>
      <c r="F221" s="65"/>
      <c r="G221" s="66"/>
      <c r="H221" s="66"/>
      <c r="I221" s="63"/>
      <c r="J221" s="63"/>
      <c r="K221" s="63"/>
      <c r="L221" s="63"/>
      <c r="M221" s="84" t="str">
        <f t="shared" si="28"/>
        <v>-</v>
      </c>
      <c r="N221" s="67"/>
      <c r="O221" s="30"/>
      <c r="P221" s="28"/>
      <c r="Q221" s="30"/>
      <c r="R221" s="68"/>
      <c r="S221" s="69"/>
      <c r="T221" s="54"/>
      <c r="U221" s="68"/>
      <c r="V221" s="70"/>
      <c r="W221" s="65"/>
      <c r="X221" s="66"/>
      <c r="Y221" s="83">
        <f t="shared" si="29"/>
        <v>0</v>
      </c>
      <c r="Z221" s="65"/>
      <c r="AA221" s="66"/>
      <c r="AB221" s="83">
        <f t="shared" si="30"/>
        <v>0</v>
      </c>
      <c r="AC221" s="82">
        <f t="shared" si="31"/>
        <v>0</v>
      </c>
      <c r="AD221" s="65"/>
      <c r="AE221" s="75"/>
      <c r="AF221" s="83">
        <f t="shared" si="32"/>
        <v>0</v>
      </c>
      <c r="AG221" s="54"/>
      <c r="AH221" s="54"/>
      <c r="AI221" s="59"/>
      <c r="AJ221" s="71"/>
      <c r="AK221" s="71"/>
      <c r="AL221" s="83">
        <f t="shared" si="33"/>
        <v>0</v>
      </c>
      <c r="AM221" s="82">
        <f t="shared" si="34"/>
        <v>0</v>
      </c>
      <c r="AN221" s="82">
        <f t="shared" si="35"/>
        <v>0</v>
      </c>
      <c r="AO221" s="72"/>
      <c r="AP221" s="72"/>
      <c r="AQ221" s="72"/>
      <c r="AR221" s="73"/>
      <c r="AS221" s="73"/>
      <c r="AT221" s="73"/>
      <c r="AU221" s="65"/>
      <c r="AV221" s="65"/>
      <c r="AW221" s="74">
        <v>0</v>
      </c>
      <c r="AX221" s="81">
        <f t="shared" si="27"/>
        <v>0</v>
      </c>
    </row>
    <row r="222" spans="1:50" ht="120" customHeight="1" x14ac:dyDescent="0.3">
      <c r="A222" s="63"/>
      <c r="B222" s="63"/>
      <c r="C222" s="1"/>
      <c r="D222" s="3"/>
      <c r="E222" s="64"/>
      <c r="F222" s="65"/>
      <c r="G222" s="66"/>
      <c r="H222" s="66"/>
      <c r="I222" s="63"/>
      <c r="J222" s="63"/>
      <c r="K222" s="63"/>
      <c r="L222" s="63"/>
      <c r="M222" s="84" t="str">
        <f t="shared" si="28"/>
        <v>-</v>
      </c>
      <c r="N222" s="67"/>
      <c r="O222" s="30"/>
      <c r="P222" s="28"/>
      <c r="Q222" s="30"/>
      <c r="R222" s="68"/>
      <c r="S222" s="69"/>
      <c r="T222" s="54"/>
      <c r="U222" s="68"/>
      <c r="V222" s="70"/>
      <c r="W222" s="65"/>
      <c r="X222" s="66"/>
      <c r="Y222" s="83">
        <f t="shared" si="29"/>
        <v>0</v>
      </c>
      <c r="Z222" s="65"/>
      <c r="AA222" s="66"/>
      <c r="AB222" s="83">
        <f t="shared" si="30"/>
        <v>0</v>
      </c>
      <c r="AC222" s="82">
        <f t="shared" si="31"/>
        <v>0</v>
      </c>
      <c r="AD222" s="65"/>
      <c r="AE222" s="75"/>
      <c r="AF222" s="83">
        <f t="shared" si="32"/>
        <v>0</v>
      </c>
      <c r="AG222" s="54"/>
      <c r="AH222" s="54"/>
      <c r="AI222" s="59"/>
      <c r="AJ222" s="71"/>
      <c r="AK222" s="71"/>
      <c r="AL222" s="83">
        <f t="shared" si="33"/>
        <v>0</v>
      </c>
      <c r="AM222" s="82">
        <f t="shared" si="34"/>
        <v>0</v>
      </c>
      <c r="AN222" s="82">
        <f t="shared" si="35"/>
        <v>0</v>
      </c>
      <c r="AO222" s="72"/>
      <c r="AP222" s="72"/>
      <c r="AQ222" s="72"/>
      <c r="AR222" s="73"/>
      <c r="AS222" s="73"/>
      <c r="AT222" s="73"/>
      <c r="AU222" s="65"/>
      <c r="AV222" s="65"/>
      <c r="AW222" s="74">
        <v>0</v>
      </c>
      <c r="AX222" s="81">
        <f t="shared" si="27"/>
        <v>0</v>
      </c>
    </row>
    <row r="223" spans="1:50" ht="120" customHeight="1" x14ac:dyDescent="0.3">
      <c r="A223" s="63"/>
      <c r="B223" s="63"/>
      <c r="C223" s="1"/>
      <c r="D223" s="3"/>
      <c r="E223" s="64"/>
      <c r="F223" s="65"/>
      <c r="G223" s="66"/>
      <c r="H223" s="66"/>
      <c r="I223" s="63"/>
      <c r="J223" s="63"/>
      <c r="K223" s="63"/>
      <c r="L223" s="63"/>
      <c r="M223" s="84" t="str">
        <f t="shared" si="28"/>
        <v>-</v>
      </c>
      <c r="N223" s="67"/>
      <c r="O223" s="30"/>
      <c r="P223" s="28"/>
      <c r="Q223" s="30"/>
      <c r="R223" s="68"/>
      <c r="S223" s="69"/>
      <c r="T223" s="54"/>
      <c r="U223" s="68"/>
      <c r="V223" s="70"/>
      <c r="W223" s="65"/>
      <c r="X223" s="66"/>
      <c r="Y223" s="83">
        <f t="shared" si="29"/>
        <v>0</v>
      </c>
      <c r="Z223" s="65"/>
      <c r="AA223" s="66"/>
      <c r="AB223" s="83">
        <f t="shared" si="30"/>
        <v>0</v>
      </c>
      <c r="AC223" s="82">
        <f t="shared" si="31"/>
        <v>0</v>
      </c>
      <c r="AD223" s="65"/>
      <c r="AE223" s="75"/>
      <c r="AF223" s="83">
        <f t="shared" si="32"/>
        <v>0</v>
      </c>
      <c r="AG223" s="54"/>
      <c r="AH223" s="54"/>
      <c r="AI223" s="59"/>
      <c r="AJ223" s="71"/>
      <c r="AK223" s="71"/>
      <c r="AL223" s="83">
        <f t="shared" si="33"/>
        <v>0</v>
      </c>
      <c r="AM223" s="82">
        <f t="shared" si="34"/>
        <v>0</v>
      </c>
      <c r="AN223" s="82">
        <f t="shared" si="35"/>
        <v>0</v>
      </c>
      <c r="AO223" s="72"/>
      <c r="AP223" s="72"/>
      <c r="AQ223" s="72"/>
      <c r="AR223" s="73"/>
      <c r="AS223" s="73"/>
      <c r="AT223" s="73"/>
      <c r="AU223" s="65"/>
      <c r="AV223" s="65"/>
      <c r="AW223" s="74">
        <v>0</v>
      </c>
      <c r="AX223" s="81">
        <f t="shared" si="27"/>
        <v>0</v>
      </c>
    </row>
    <row r="224" spans="1:50" ht="120" customHeight="1" x14ac:dyDescent="0.3">
      <c r="A224" s="63"/>
      <c r="B224" s="63"/>
      <c r="C224" s="1"/>
      <c r="D224" s="3"/>
      <c r="E224" s="64"/>
      <c r="F224" s="65"/>
      <c r="G224" s="66"/>
      <c r="H224" s="66"/>
      <c r="I224" s="63"/>
      <c r="J224" s="63"/>
      <c r="K224" s="63"/>
      <c r="L224" s="63"/>
      <c r="M224" s="84" t="str">
        <f t="shared" si="28"/>
        <v>-</v>
      </c>
      <c r="N224" s="67"/>
      <c r="O224" s="30"/>
      <c r="P224" s="28"/>
      <c r="Q224" s="30"/>
      <c r="R224" s="68"/>
      <c r="S224" s="69"/>
      <c r="T224" s="54"/>
      <c r="U224" s="68"/>
      <c r="V224" s="70"/>
      <c r="W224" s="65"/>
      <c r="X224" s="66"/>
      <c r="Y224" s="83">
        <f t="shared" si="29"/>
        <v>0</v>
      </c>
      <c r="Z224" s="65"/>
      <c r="AA224" s="66"/>
      <c r="AB224" s="83">
        <f t="shared" si="30"/>
        <v>0</v>
      </c>
      <c r="AC224" s="82">
        <f t="shared" si="31"/>
        <v>0</v>
      </c>
      <c r="AD224" s="65"/>
      <c r="AE224" s="75"/>
      <c r="AF224" s="83">
        <f t="shared" si="32"/>
        <v>0</v>
      </c>
      <c r="AG224" s="54"/>
      <c r="AH224" s="54"/>
      <c r="AI224" s="59"/>
      <c r="AJ224" s="71"/>
      <c r="AK224" s="71"/>
      <c r="AL224" s="83">
        <f t="shared" si="33"/>
        <v>0</v>
      </c>
      <c r="AM224" s="82">
        <f t="shared" si="34"/>
        <v>0</v>
      </c>
      <c r="AN224" s="82">
        <f t="shared" si="35"/>
        <v>0</v>
      </c>
      <c r="AO224" s="72"/>
      <c r="AP224" s="72"/>
      <c r="AQ224" s="72"/>
      <c r="AR224" s="73"/>
      <c r="AS224" s="73"/>
      <c r="AT224" s="73"/>
      <c r="AU224" s="65"/>
      <c r="AV224" s="65"/>
      <c r="AW224" s="74">
        <v>0</v>
      </c>
      <c r="AX224" s="81">
        <f t="shared" si="27"/>
        <v>0</v>
      </c>
    </row>
    <row r="225" spans="1:50" ht="120" customHeight="1" x14ac:dyDescent="0.3">
      <c r="A225" s="63"/>
      <c r="B225" s="63"/>
      <c r="C225" s="1"/>
      <c r="D225" s="3"/>
      <c r="E225" s="64"/>
      <c r="F225" s="65"/>
      <c r="G225" s="66"/>
      <c r="H225" s="66"/>
      <c r="I225" s="63"/>
      <c r="J225" s="63"/>
      <c r="K225" s="63"/>
      <c r="L225" s="63"/>
      <c r="M225" s="84" t="str">
        <f t="shared" si="28"/>
        <v>-</v>
      </c>
      <c r="N225" s="67"/>
      <c r="O225" s="30"/>
      <c r="P225" s="28"/>
      <c r="Q225" s="30"/>
      <c r="R225" s="68"/>
      <c r="S225" s="69"/>
      <c r="T225" s="54"/>
      <c r="U225" s="68"/>
      <c r="V225" s="70"/>
      <c r="W225" s="65"/>
      <c r="X225" s="66"/>
      <c r="Y225" s="83">
        <f t="shared" si="29"/>
        <v>0</v>
      </c>
      <c r="Z225" s="65"/>
      <c r="AA225" s="66"/>
      <c r="AB225" s="83">
        <f t="shared" si="30"/>
        <v>0</v>
      </c>
      <c r="AC225" s="82">
        <f t="shared" si="31"/>
        <v>0</v>
      </c>
      <c r="AD225" s="65"/>
      <c r="AE225" s="75"/>
      <c r="AF225" s="83">
        <f t="shared" si="32"/>
        <v>0</v>
      </c>
      <c r="AG225" s="54"/>
      <c r="AH225" s="54"/>
      <c r="AI225" s="59"/>
      <c r="AJ225" s="71"/>
      <c r="AK225" s="71"/>
      <c r="AL225" s="83">
        <f t="shared" si="33"/>
        <v>0</v>
      </c>
      <c r="AM225" s="82">
        <f t="shared" si="34"/>
        <v>0</v>
      </c>
      <c r="AN225" s="82">
        <f t="shared" si="35"/>
        <v>0</v>
      </c>
      <c r="AO225" s="72"/>
      <c r="AP225" s="72"/>
      <c r="AQ225" s="72"/>
      <c r="AR225" s="73"/>
      <c r="AS225" s="73"/>
      <c r="AT225" s="73"/>
      <c r="AU225" s="65"/>
      <c r="AV225" s="65"/>
      <c r="AW225" s="74">
        <v>0</v>
      </c>
      <c r="AX225" s="81">
        <f t="shared" si="27"/>
        <v>0</v>
      </c>
    </row>
    <row r="226" spans="1:50" ht="120" customHeight="1" x14ac:dyDescent="0.3">
      <c r="A226" s="63"/>
      <c r="B226" s="63"/>
      <c r="C226" s="1"/>
      <c r="D226" s="3"/>
      <c r="E226" s="64"/>
      <c r="F226" s="65"/>
      <c r="G226" s="66"/>
      <c r="H226" s="66"/>
      <c r="I226" s="63"/>
      <c r="J226" s="63"/>
      <c r="K226" s="63"/>
      <c r="L226" s="63"/>
      <c r="M226" s="84" t="str">
        <f t="shared" si="28"/>
        <v>-</v>
      </c>
      <c r="N226" s="67"/>
      <c r="O226" s="30"/>
      <c r="P226" s="28"/>
      <c r="Q226" s="30"/>
      <c r="R226" s="68"/>
      <c r="S226" s="69"/>
      <c r="T226" s="54"/>
      <c r="U226" s="68"/>
      <c r="V226" s="70"/>
      <c r="W226" s="65"/>
      <c r="X226" s="66"/>
      <c r="Y226" s="83">
        <f t="shared" si="29"/>
        <v>0</v>
      </c>
      <c r="Z226" s="65"/>
      <c r="AA226" s="66"/>
      <c r="AB226" s="83">
        <f t="shared" si="30"/>
        <v>0</v>
      </c>
      <c r="AC226" s="82">
        <f t="shared" si="31"/>
        <v>0</v>
      </c>
      <c r="AD226" s="65"/>
      <c r="AE226" s="75"/>
      <c r="AF226" s="83">
        <f t="shared" si="32"/>
        <v>0</v>
      </c>
      <c r="AG226" s="54"/>
      <c r="AH226" s="54"/>
      <c r="AI226" s="59"/>
      <c r="AJ226" s="71"/>
      <c r="AK226" s="71"/>
      <c r="AL226" s="83">
        <f t="shared" si="33"/>
        <v>0</v>
      </c>
      <c r="AM226" s="82">
        <f t="shared" si="34"/>
        <v>0</v>
      </c>
      <c r="AN226" s="82">
        <f t="shared" si="35"/>
        <v>0</v>
      </c>
      <c r="AO226" s="72"/>
      <c r="AP226" s="72"/>
      <c r="AQ226" s="72"/>
      <c r="AR226" s="73"/>
      <c r="AS226" s="73"/>
      <c r="AT226" s="73"/>
      <c r="AU226" s="65"/>
      <c r="AV226" s="65"/>
      <c r="AW226" s="74">
        <v>0</v>
      </c>
      <c r="AX226" s="81">
        <f t="shared" si="27"/>
        <v>0</v>
      </c>
    </row>
    <row r="227" spans="1:50" ht="120" customHeight="1" x14ac:dyDescent="0.3">
      <c r="A227" s="63"/>
      <c r="B227" s="63"/>
      <c r="C227" s="1"/>
      <c r="D227" s="3"/>
      <c r="E227" s="64"/>
      <c r="F227" s="65"/>
      <c r="G227" s="66"/>
      <c r="H227" s="66"/>
      <c r="I227" s="63"/>
      <c r="J227" s="63"/>
      <c r="K227" s="63"/>
      <c r="L227" s="63"/>
      <c r="M227" s="84" t="str">
        <f t="shared" si="28"/>
        <v>-</v>
      </c>
      <c r="N227" s="67"/>
      <c r="O227" s="30"/>
      <c r="P227" s="28"/>
      <c r="Q227" s="30"/>
      <c r="R227" s="68"/>
      <c r="S227" s="69"/>
      <c r="T227" s="54"/>
      <c r="U227" s="68"/>
      <c r="V227" s="70"/>
      <c r="W227" s="65"/>
      <c r="X227" s="66"/>
      <c r="Y227" s="83">
        <f t="shared" si="29"/>
        <v>0</v>
      </c>
      <c r="Z227" s="65"/>
      <c r="AA227" s="66"/>
      <c r="AB227" s="83">
        <f t="shared" si="30"/>
        <v>0</v>
      </c>
      <c r="AC227" s="82">
        <f t="shared" si="31"/>
        <v>0</v>
      </c>
      <c r="AD227" s="65"/>
      <c r="AE227" s="75"/>
      <c r="AF227" s="83">
        <f t="shared" si="32"/>
        <v>0</v>
      </c>
      <c r="AG227" s="54"/>
      <c r="AH227" s="54"/>
      <c r="AI227" s="59"/>
      <c r="AJ227" s="71"/>
      <c r="AK227" s="71"/>
      <c r="AL227" s="83">
        <f t="shared" si="33"/>
        <v>0</v>
      </c>
      <c r="AM227" s="82">
        <f t="shared" si="34"/>
        <v>0</v>
      </c>
      <c r="AN227" s="82">
        <f t="shared" si="35"/>
        <v>0</v>
      </c>
      <c r="AO227" s="72"/>
      <c r="AP227" s="72"/>
      <c r="AQ227" s="72"/>
      <c r="AR227" s="73"/>
      <c r="AS227" s="73"/>
      <c r="AT227" s="73"/>
      <c r="AU227" s="65"/>
      <c r="AV227" s="65"/>
      <c r="AW227" s="74">
        <v>0</v>
      </c>
      <c r="AX227" s="81">
        <f t="shared" si="27"/>
        <v>0</v>
      </c>
    </row>
    <row r="228" spans="1:50" ht="120" customHeight="1" x14ac:dyDescent="0.3">
      <c r="A228" s="63"/>
      <c r="B228" s="63"/>
      <c r="C228" s="1"/>
      <c r="D228" s="3"/>
      <c r="E228" s="64"/>
      <c r="F228" s="65"/>
      <c r="G228" s="66"/>
      <c r="H228" s="66"/>
      <c r="I228" s="63"/>
      <c r="J228" s="63"/>
      <c r="K228" s="63"/>
      <c r="L228" s="63"/>
      <c r="M228" s="84" t="str">
        <f t="shared" si="28"/>
        <v>-</v>
      </c>
      <c r="N228" s="67"/>
      <c r="O228" s="30"/>
      <c r="P228" s="28"/>
      <c r="Q228" s="30"/>
      <c r="R228" s="68"/>
      <c r="S228" s="69"/>
      <c r="T228" s="54"/>
      <c r="U228" s="68"/>
      <c r="V228" s="70"/>
      <c r="W228" s="65"/>
      <c r="X228" s="66"/>
      <c r="Y228" s="83">
        <f t="shared" si="29"/>
        <v>0</v>
      </c>
      <c r="Z228" s="65"/>
      <c r="AA228" s="66"/>
      <c r="AB228" s="83">
        <f t="shared" si="30"/>
        <v>0</v>
      </c>
      <c r="AC228" s="82">
        <f t="shared" si="31"/>
        <v>0</v>
      </c>
      <c r="AD228" s="65"/>
      <c r="AE228" s="75"/>
      <c r="AF228" s="83">
        <f t="shared" si="32"/>
        <v>0</v>
      </c>
      <c r="AG228" s="54"/>
      <c r="AH228" s="54"/>
      <c r="AI228" s="59"/>
      <c r="AJ228" s="71"/>
      <c r="AK228" s="71"/>
      <c r="AL228" s="83">
        <f t="shared" si="33"/>
        <v>0</v>
      </c>
      <c r="AM228" s="82">
        <f t="shared" si="34"/>
        <v>0</v>
      </c>
      <c r="AN228" s="82">
        <f t="shared" si="35"/>
        <v>0</v>
      </c>
      <c r="AO228" s="72"/>
      <c r="AP228" s="72"/>
      <c r="AQ228" s="72"/>
      <c r="AR228" s="73"/>
      <c r="AS228" s="73"/>
      <c r="AT228" s="73"/>
      <c r="AU228" s="65"/>
      <c r="AV228" s="65"/>
      <c r="AW228" s="74">
        <v>0</v>
      </c>
      <c r="AX228" s="81">
        <f t="shared" si="27"/>
        <v>0</v>
      </c>
    </row>
    <row r="229" spans="1:50" ht="120" customHeight="1" x14ac:dyDescent="0.3">
      <c r="A229" s="63"/>
      <c r="B229" s="63"/>
      <c r="C229" s="1"/>
      <c r="D229" s="3"/>
      <c r="E229" s="64"/>
      <c r="F229" s="65"/>
      <c r="G229" s="66"/>
      <c r="H229" s="66"/>
      <c r="I229" s="63"/>
      <c r="J229" s="63"/>
      <c r="K229" s="63"/>
      <c r="L229" s="63"/>
      <c r="M229" s="84" t="str">
        <f t="shared" si="28"/>
        <v>-</v>
      </c>
      <c r="N229" s="67"/>
      <c r="O229" s="30"/>
      <c r="P229" s="28"/>
      <c r="Q229" s="30"/>
      <c r="R229" s="68"/>
      <c r="S229" s="69"/>
      <c r="T229" s="54"/>
      <c r="U229" s="68"/>
      <c r="V229" s="70"/>
      <c r="W229" s="65"/>
      <c r="X229" s="66"/>
      <c r="Y229" s="83">
        <f t="shared" si="29"/>
        <v>0</v>
      </c>
      <c r="Z229" s="65"/>
      <c r="AA229" s="66"/>
      <c r="AB229" s="83">
        <f t="shared" si="30"/>
        <v>0</v>
      </c>
      <c r="AC229" s="82">
        <f t="shared" si="31"/>
        <v>0</v>
      </c>
      <c r="AD229" s="65"/>
      <c r="AE229" s="75"/>
      <c r="AF229" s="83">
        <f t="shared" si="32"/>
        <v>0</v>
      </c>
      <c r="AG229" s="54"/>
      <c r="AH229" s="54"/>
      <c r="AI229" s="59"/>
      <c r="AJ229" s="71"/>
      <c r="AK229" s="71"/>
      <c r="AL229" s="83">
        <f t="shared" si="33"/>
        <v>0</v>
      </c>
      <c r="AM229" s="82">
        <f t="shared" si="34"/>
        <v>0</v>
      </c>
      <c r="AN229" s="82">
        <f t="shared" si="35"/>
        <v>0</v>
      </c>
      <c r="AO229" s="72"/>
      <c r="AP229" s="72"/>
      <c r="AQ229" s="72"/>
      <c r="AR229" s="73"/>
      <c r="AS229" s="73"/>
      <c r="AT229" s="73"/>
      <c r="AU229" s="65"/>
      <c r="AV229" s="65"/>
      <c r="AW229" s="74">
        <v>0</v>
      </c>
      <c r="AX229" s="81">
        <f t="shared" si="27"/>
        <v>0</v>
      </c>
    </row>
    <row r="230" spans="1:50" ht="120" customHeight="1" x14ac:dyDescent="0.3">
      <c r="A230" s="63"/>
      <c r="B230" s="63"/>
      <c r="C230" s="1"/>
      <c r="D230" s="3"/>
      <c r="E230" s="64"/>
      <c r="F230" s="65"/>
      <c r="G230" s="66"/>
      <c r="H230" s="66"/>
      <c r="I230" s="63"/>
      <c r="J230" s="63"/>
      <c r="K230" s="63"/>
      <c r="L230" s="63"/>
      <c r="M230" s="84" t="str">
        <f t="shared" si="28"/>
        <v>-</v>
      </c>
      <c r="N230" s="67"/>
      <c r="O230" s="30"/>
      <c r="P230" s="28"/>
      <c r="Q230" s="30"/>
      <c r="R230" s="68"/>
      <c r="S230" s="69"/>
      <c r="T230" s="54"/>
      <c r="U230" s="68"/>
      <c r="V230" s="70"/>
      <c r="W230" s="65"/>
      <c r="X230" s="66"/>
      <c r="Y230" s="83">
        <f t="shared" si="29"/>
        <v>0</v>
      </c>
      <c r="Z230" s="65"/>
      <c r="AA230" s="66"/>
      <c r="AB230" s="83">
        <f t="shared" si="30"/>
        <v>0</v>
      </c>
      <c r="AC230" s="82">
        <f t="shared" si="31"/>
        <v>0</v>
      </c>
      <c r="AD230" s="65"/>
      <c r="AE230" s="75"/>
      <c r="AF230" s="83">
        <f t="shared" si="32"/>
        <v>0</v>
      </c>
      <c r="AG230" s="54"/>
      <c r="AH230" s="54"/>
      <c r="AI230" s="59"/>
      <c r="AJ230" s="71"/>
      <c r="AK230" s="71"/>
      <c r="AL230" s="83">
        <f t="shared" si="33"/>
        <v>0</v>
      </c>
      <c r="AM230" s="82">
        <f t="shared" si="34"/>
        <v>0</v>
      </c>
      <c r="AN230" s="82">
        <f t="shared" si="35"/>
        <v>0</v>
      </c>
      <c r="AO230" s="72"/>
      <c r="AP230" s="72"/>
      <c r="AQ230" s="72"/>
      <c r="AR230" s="73"/>
      <c r="AS230" s="73"/>
      <c r="AT230" s="73"/>
      <c r="AU230" s="65"/>
      <c r="AV230" s="65"/>
      <c r="AW230" s="74">
        <v>0</v>
      </c>
      <c r="AX230" s="81">
        <f t="shared" si="27"/>
        <v>0</v>
      </c>
    </row>
    <row r="231" spans="1:50" ht="120" customHeight="1" x14ac:dyDescent="0.3">
      <c r="A231" s="63"/>
      <c r="B231" s="63"/>
      <c r="C231" s="1"/>
      <c r="D231" s="3"/>
      <c r="E231" s="64"/>
      <c r="F231" s="65"/>
      <c r="G231" s="66"/>
      <c r="H231" s="66"/>
      <c r="I231" s="63"/>
      <c r="J231" s="63"/>
      <c r="K231" s="63"/>
      <c r="L231" s="63"/>
      <c r="M231" s="84" t="str">
        <f t="shared" si="28"/>
        <v>-</v>
      </c>
      <c r="N231" s="67"/>
      <c r="O231" s="30"/>
      <c r="P231" s="28"/>
      <c r="Q231" s="30"/>
      <c r="R231" s="68"/>
      <c r="S231" s="69"/>
      <c r="T231" s="54"/>
      <c r="U231" s="68"/>
      <c r="V231" s="70"/>
      <c r="W231" s="65"/>
      <c r="X231" s="66"/>
      <c r="Y231" s="83">
        <f t="shared" si="29"/>
        <v>0</v>
      </c>
      <c r="Z231" s="65"/>
      <c r="AA231" s="66"/>
      <c r="AB231" s="83">
        <f t="shared" si="30"/>
        <v>0</v>
      </c>
      <c r="AC231" s="82">
        <f t="shared" si="31"/>
        <v>0</v>
      </c>
      <c r="AD231" s="65"/>
      <c r="AE231" s="75"/>
      <c r="AF231" s="83">
        <f t="shared" si="32"/>
        <v>0</v>
      </c>
      <c r="AG231" s="54"/>
      <c r="AH231" s="54"/>
      <c r="AI231" s="59"/>
      <c r="AJ231" s="71"/>
      <c r="AK231" s="71"/>
      <c r="AL231" s="83">
        <f t="shared" si="33"/>
        <v>0</v>
      </c>
      <c r="AM231" s="82">
        <f t="shared" si="34"/>
        <v>0</v>
      </c>
      <c r="AN231" s="82">
        <f t="shared" si="35"/>
        <v>0</v>
      </c>
      <c r="AO231" s="72"/>
      <c r="AP231" s="72"/>
      <c r="AQ231" s="72"/>
      <c r="AR231" s="73"/>
      <c r="AS231" s="73"/>
      <c r="AT231" s="73"/>
      <c r="AU231" s="65"/>
      <c r="AV231" s="65"/>
      <c r="AW231" s="74">
        <v>0</v>
      </c>
      <c r="AX231" s="81">
        <f t="shared" si="27"/>
        <v>0</v>
      </c>
    </row>
    <row r="232" spans="1:50" ht="120" customHeight="1" x14ac:dyDescent="0.3">
      <c r="A232" s="63"/>
      <c r="B232" s="63"/>
      <c r="C232" s="1"/>
      <c r="D232" s="3"/>
      <c r="E232" s="64"/>
      <c r="F232" s="65"/>
      <c r="G232" s="66"/>
      <c r="H232" s="66"/>
      <c r="I232" s="63"/>
      <c r="J232" s="63"/>
      <c r="K232" s="63"/>
      <c r="L232" s="63"/>
      <c r="M232" s="84" t="str">
        <f t="shared" si="28"/>
        <v>-</v>
      </c>
      <c r="N232" s="67"/>
      <c r="O232" s="30"/>
      <c r="P232" s="28"/>
      <c r="Q232" s="30"/>
      <c r="R232" s="68"/>
      <c r="S232" s="69"/>
      <c r="T232" s="54"/>
      <c r="U232" s="68"/>
      <c r="V232" s="70"/>
      <c r="W232" s="65"/>
      <c r="X232" s="66"/>
      <c r="Y232" s="83">
        <f t="shared" si="29"/>
        <v>0</v>
      </c>
      <c r="Z232" s="65"/>
      <c r="AA232" s="66"/>
      <c r="AB232" s="83">
        <f t="shared" si="30"/>
        <v>0</v>
      </c>
      <c r="AC232" s="82">
        <f t="shared" si="31"/>
        <v>0</v>
      </c>
      <c r="AD232" s="65"/>
      <c r="AE232" s="75"/>
      <c r="AF232" s="83">
        <f t="shared" si="32"/>
        <v>0</v>
      </c>
      <c r="AG232" s="54"/>
      <c r="AH232" s="54"/>
      <c r="AI232" s="59"/>
      <c r="AJ232" s="71"/>
      <c r="AK232" s="71"/>
      <c r="AL232" s="83">
        <f t="shared" si="33"/>
        <v>0</v>
      </c>
      <c r="AM232" s="82">
        <f t="shared" si="34"/>
        <v>0</v>
      </c>
      <c r="AN232" s="82">
        <f t="shared" si="35"/>
        <v>0</v>
      </c>
      <c r="AO232" s="72"/>
      <c r="AP232" s="72"/>
      <c r="AQ232" s="72"/>
      <c r="AR232" s="73"/>
      <c r="AS232" s="73"/>
      <c r="AT232" s="73"/>
      <c r="AU232" s="65"/>
      <c r="AV232" s="65"/>
      <c r="AW232" s="74">
        <v>0</v>
      </c>
      <c r="AX232" s="81">
        <f t="shared" si="27"/>
        <v>0</v>
      </c>
    </row>
    <row r="233" spans="1:50" ht="120" customHeight="1" x14ac:dyDescent="0.3">
      <c r="A233" s="63"/>
      <c r="B233" s="63"/>
      <c r="C233" s="1"/>
      <c r="D233" s="3"/>
      <c r="E233" s="64"/>
      <c r="F233" s="65"/>
      <c r="G233" s="66"/>
      <c r="H233" s="66"/>
      <c r="I233" s="63"/>
      <c r="J233" s="63"/>
      <c r="K233" s="63"/>
      <c r="L233" s="63"/>
      <c r="M233" s="84" t="str">
        <f t="shared" si="28"/>
        <v>-</v>
      </c>
      <c r="N233" s="67"/>
      <c r="O233" s="30"/>
      <c r="P233" s="28"/>
      <c r="Q233" s="30"/>
      <c r="R233" s="68"/>
      <c r="S233" s="69"/>
      <c r="T233" s="54"/>
      <c r="U233" s="68"/>
      <c r="V233" s="70"/>
      <c r="W233" s="65"/>
      <c r="X233" s="66"/>
      <c r="Y233" s="83">
        <f t="shared" si="29"/>
        <v>0</v>
      </c>
      <c r="Z233" s="65"/>
      <c r="AA233" s="66"/>
      <c r="AB233" s="83">
        <f t="shared" si="30"/>
        <v>0</v>
      </c>
      <c r="AC233" s="82">
        <f t="shared" si="31"/>
        <v>0</v>
      </c>
      <c r="AD233" s="65"/>
      <c r="AE233" s="75"/>
      <c r="AF233" s="83">
        <f t="shared" si="32"/>
        <v>0</v>
      </c>
      <c r="AG233" s="54"/>
      <c r="AH233" s="54"/>
      <c r="AI233" s="59"/>
      <c r="AJ233" s="71"/>
      <c r="AK233" s="71"/>
      <c r="AL233" s="83">
        <f t="shared" si="33"/>
        <v>0</v>
      </c>
      <c r="AM233" s="82">
        <f t="shared" si="34"/>
        <v>0</v>
      </c>
      <c r="AN233" s="82">
        <f t="shared" si="35"/>
        <v>0</v>
      </c>
      <c r="AO233" s="72"/>
      <c r="AP233" s="72"/>
      <c r="AQ233" s="72"/>
      <c r="AR233" s="73"/>
      <c r="AS233" s="73"/>
      <c r="AT233" s="73"/>
      <c r="AU233" s="65"/>
      <c r="AV233" s="65"/>
      <c r="AW233" s="74">
        <v>0</v>
      </c>
      <c r="AX233" s="81">
        <f t="shared" si="27"/>
        <v>0</v>
      </c>
    </row>
    <row r="234" spans="1:50" ht="120" customHeight="1" x14ac:dyDescent="0.3">
      <c r="A234" s="63"/>
      <c r="B234" s="63"/>
      <c r="C234" s="1"/>
      <c r="D234" s="3"/>
      <c r="E234" s="64"/>
      <c r="F234" s="65"/>
      <c r="G234" s="66"/>
      <c r="H234" s="66"/>
      <c r="I234" s="63"/>
      <c r="J234" s="63"/>
      <c r="K234" s="63"/>
      <c r="L234" s="63"/>
      <c r="M234" s="84" t="str">
        <f t="shared" si="28"/>
        <v>-</v>
      </c>
      <c r="N234" s="67"/>
      <c r="O234" s="30"/>
      <c r="P234" s="28"/>
      <c r="Q234" s="30"/>
      <c r="R234" s="68"/>
      <c r="S234" s="69"/>
      <c r="T234" s="54"/>
      <c r="U234" s="68"/>
      <c r="V234" s="70"/>
      <c r="W234" s="65"/>
      <c r="X234" s="66"/>
      <c r="Y234" s="83">
        <f t="shared" si="29"/>
        <v>0</v>
      </c>
      <c r="Z234" s="65"/>
      <c r="AA234" s="66"/>
      <c r="AB234" s="83">
        <f t="shared" si="30"/>
        <v>0</v>
      </c>
      <c r="AC234" s="82">
        <f t="shared" si="31"/>
        <v>0</v>
      </c>
      <c r="AD234" s="65"/>
      <c r="AE234" s="75"/>
      <c r="AF234" s="83">
        <f t="shared" si="32"/>
        <v>0</v>
      </c>
      <c r="AG234" s="54"/>
      <c r="AH234" s="54"/>
      <c r="AI234" s="59"/>
      <c r="AJ234" s="71"/>
      <c r="AK234" s="71"/>
      <c r="AL234" s="83">
        <f t="shared" si="33"/>
        <v>0</v>
      </c>
      <c r="AM234" s="82">
        <f t="shared" si="34"/>
        <v>0</v>
      </c>
      <c r="AN234" s="82">
        <f t="shared" si="35"/>
        <v>0</v>
      </c>
      <c r="AO234" s="72"/>
      <c r="AP234" s="72"/>
      <c r="AQ234" s="72"/>
      <c r="AR234" s="73"/>
      <c r="AS234" s="73"/>
      <c r="AT234" s="73"/>
      <c r="AU234" s="65"/>
      <c r="AV234" s="65"/>
      <c r="AW234" s="74">
        <v>0</v>
      </c>
      <c r="AX234" s="81">
        <f t="shared" si="27"/>
        <v>0</v>
      </c>
    </row>
    <row r="235" spans="1:50" ht="120" customHeight="1" x14ac:dyDescent="0.3">
      <c r="A235" s="63"/>
      <c r="B235" s="63"/>
      <c r="C235" s="1"/>
      <c r="D235" s="3"/>
      <c r="E235" s="64"/>
      <c r="F235" s="65"/>
      <c r="G235" s="66"/>
      <c r="H235" s="66"/>
      <c r="I235" s="63"/>
      <c r="J235" s="63"/>
      <c r="K235" s="63"/>
      <c r="L235" s="63"/>
      <c r="M235" s="84" t="str">
        <f t="shared" si="28"/>
        <v>-</v>
      </c>
      <c r="N235" s="67"/>
      <c r="O235" s="30"/>
      <c r="P235" s="28"/>
      <c r="Q235" s="30"/>
      <c r="R235" s="68"/>
      <c r="S235" s="69"/>
      <c r="T235" s="54"/>
      <c r="U235" s="68"/>
      <c r="V235" s="70"/>
      <c r="W235" s="65"/>
      <c r="X235" s="66"/>
      <c r="Y235" s="83">
        <f t="shared" si="29"/>
        <v>0</v>
      </c>
      <c r="Z235" s="65"/>
      <c r="AA235" s="66"/>
      <c r="AB235" s="83">
        <f t="shared" si="30"/>
        <v>0</v>
      </c>
      <c r="AC235" s="82">
        <f t="shared" si="31"/>
        <v>0</v>
      </c>
      <c r="AD235" s="65"/>
      <c r="AE235" s="75"/>
      <c r="AF235" s="83">
        <f t="shared" si="32"/>
        <v>0</v>
      </c>
      <c r="AG235" s="54"/>
      <c r="AH235" s="54"/>
      <c r="AI235" s="59"/>
      <c r="AJ235" s="71"/>
      <c r="AK235" s="71"/>
      <c r="AL235" s="83">
        <f t="shared" si="33"/>
        <v>0</v>
      </c>
      <c r="AM235" s="82">
        <f t="shared" si="34"/>
        <v>0</v>
      </c>
      <c r="AN235" s="82">
        <f t="shared" si="35"/>
        <v>0</v>
      </c>
      <c r="AO235" s="72"/>
      <c r="AP235" s="72"/>
      <c r="AQ235" s="72"/>
      <c r="AR235" s="73"/>
      <c r="AS235" s="73"/>
      <c r="AT235" s="73"/>
      <c r="AU235" s="65"/>
      <c r="AV235" s="65"/>
      <c r="AW235" s="74">
        <v>0</v>
      </c>
      <c r="AX235" s="81">
        <f t="shared" si="27"/>
        <v>0</v>
      </c>
    </row>
    <row r="236" spans="1:50" ht="120" customHeight="1" x14ac:dyDescent="0.3">
      <c r="A236" s="63"/>
      <c r="B236" s="63"/>
      <c r="C236" s="1"/>
      <c r="D236" s="3"/>
      <c r="E236" s="64"/>
      <c r="F236" s="65"/>
      <c r="G236" s="66"/>
      <c r="H236" s="66"/>
      <c r="I236" s="63"/>
      <c r="J236" s="63"/>
      <c r="K236" s="63"/>
      <c r="L236" s="63"/>
      <c r="M236" s="84" t="str">
        <f t="shared" si="28"/>
        <v>-</v>
      </c>
      <c r="N236" s="67"/>
      <c r="O236" s="30"/>
      <c r="P236" s="28"/>
      <c r="Q236" s="30"/>
      <c r="R236" s="68"/>
      <c r="S236" s="69"/>
      <c r="T236" s="54"/>
      <c r="U236" s="68"/>
      <c r="V236" s="70"/>
      <c r="W236" s="65"/>
      <c r="X236" s="66"/>
      <c r="Y236" s="83">
        <f t="shared" si="29"/>
        <v>0</v>
      </c>
      <c r="Z236" s="65"/>
      <c r="AA236" s="66"/>
      <c r="AB236" s="83">
        <f t="shared" si="30"/>
        <v>0</v>
      </c>
      <c r="AC236" s="82">
        <f t="shared" si="31"/>
        <v>0</v>
      </c>
      <c r="AD236" s="65"/>
      <c r="AE236" s="75"/>
      <c r="AF236" s="83">
        <f t="shared" si="32"/>
        <v>0</v>
      </c>
      <c r="AG236" s="54"/>
      <c r="AH236" s="54"/>
      <c r="AI236" s="59"/>
      <c r="AJ236" s="71"/>
      <c r="AK236" s="71"/>
      <c r="AL236" s="83">
        <f t="shared" si="33"/>
        <v>0</v>
      </c>
      <c r="AM236" s="82">
        <f t="shared" si="34"/>
        <v>0</v>
      </c>
      <c r="AN236" s="82">
        <f t="shared" si="35"/>
        <v>0</v>
      </c>
      <c r="AO236" s="72"/>
      <c r="AP236" s="72"/>
      <c r="AQ236" s="72"/>
      <c r="AR236" s="73"/>
      <c r="AS236" s="73"/>
      <c r="AT236" s="73"/>
      <c r="AU236" s="65"/>
      <c r="AV236" s="65"/>
      <c r="AW236" s="74">
        <v>0</v>
      </c>
      <c r="AX236" s="81">
        <f t="shared" si="27"/>
        <v>0</v>
      </c>
    </row>
    <row r="237" spans="1:50" ht="120" customHeight="1" x14ac:dyDescent="0.3">
      <c r="A237" s="63"/>
      <c r="B237" s="63"/>
      <c r="C237" s="1"/>
      <c r="D237" s="3"/>
      <c r="E237" s="64"/>
      <c r="F237" s="65"/>
      <c r="G237" s="66"/>
      <c r="H237" s="66"/>
      <c r="I237" s="63"/>
      <c r="J237" s="63"/>
      <c r="K237" s="63"/>
      <c r="L237" s="63"/>
      <c r="M237" s="84" t="str">
        <f t="shared" si="28"/>
        <v>-</v>
      </c>
      <c r="N237" s="67"/>
      <c r="O237" s="30"/>
      <c r="P237" s="28"/>
      <c r="Q237" s="30"/>
      <c r="R237" s="68"/>
      <c r="S237" s="69"/>
      <c r="T237" s="54"/>
      <c r="U237" s="68"/>
      <c r="V237" s="70"/>
      <c r="W237" s="65"/>
      <c r="X237" s="66"/>
      <c r="Y237" s="83">
        <f t="shared" si="29"/>
        <v>0</v>
      </c>
      <c r="Z237" s="65"/>
      <c r="AA237" s="66"/>
      <c r="AB237" s="83">
        <f t="shared" si="30"/>
        <v>0</v>
      </c>
      <c r="AC237" s="82">
        <f t="shared" si="31"/>
        <v>0</v>
      </c>
      <c r="AD237" s="65"/>
      <c r="AE237" s="75"/>
      <c r="AF237" s="83">
        <f t="shared" si="32"/>
        <v>0</v>
      </c>
      <c r="AG237" s="54"/>
      <c r="AH237" s="54"/>
      <c r="AI237" s="59"/>
      <c r="AJ237" s="71"/>
      <c r="AK237" s="71"/>
      <c r="AL237" s="83">
        <f t="shared" si="33"/>
        <v>0</v>
      </c>
      <c r="AM237" s="82">
        <f t="shared" si="34"/>
        <v>0</v>
      </c>
      <c r="AN237" s="82">
        <f t="shared" si="35"/>
        <v>0</v>
      </c>
      <c r="AO237" s="72"/>
      <c r="AP237" s="72"/>
      <c r="AQ237" s="72"/>
      <c r="AR237" s="73"/>
      <c r="AS237" s="73"/>
      <c r="AT237" s="73"/>
      <c r="AU237" s="65"/>
      <c r="AV237" s="65"/>
      <c r="AW237" s="74">
        <v>0</v>
      </c>
      <c r="AX237" s="81">
        <f t="shared" si="27"/>
        <v>0</v>
      </c>
    </row>
    <row r="238" spans="1:50" ht="120" customHeight="1" x14ac:dyDescent="0.3">
      <c r="A238" s="63"/>
      <c r="B238" s="63"/>
      <c r="C238" s="1"/>
      <c r="D238" s="3"/>
      <c r="E238" s="64"/>
      <c r="F238" s="65"/>
      <c r="G238" s="66"/>
      <c r="H238" s="66"/>
      <c r="I238" s="63"/>
      <c r="J238" s="63"/>
      <c r="K238" s="63"/>
      <c r="L238" s="63"/>
      <c r="M238" s="84" t="str">
        <f t="shared" si="28"/>
        <v>-</v>
      </c>
      <c r="N238" s="67"/>
      <c r="O238" s="30"/>
      <c r="P238" s="28"/>
      <c r="Q238" s="30"/>
      <c r="R238" s="68"/>
      <c r="S238" s="69"/>
      <c r="T238" s="54"/>
      <c r="U238" s="68"/>
      <c r="V238" s="70"/>
      <c r="W238" s="65"/>
      <c r="X238" s="66"/>
      <c r="Y238" s="83">
        <f t="shared" si="29"/>
        <v>0</v>
      </c>
      <c r="Z238" s="65"/>
      <c r="AA238" s="66"/>
      <c r="AB238" s="83">
        <f t="shared" si="30"/>
        <v>0</v>
      </c>
      <c r="AC238" s="82">
        <f t="shared" si="31"/>
        <v>0</v>
      </c>
      <c r="AD238" s="65"/>
      <c r="AE238" s="75"/>
      <c r="AF238" s="83">
        <f t="shared" si="32"/>
        <v>0</v>
      </c>
      <c r="AG238" s="54"/>
      <c r="AH238" s="54"/>
      <c r="AI238" s="59"/>
      <c r="AJ238" s="71"/>
      <c r="AK238" s="71"/>
      <c r="AL238" s="83">
        <f t="shared" si="33"/>
        <v>0</v>
      </c>
      <c r="AM238" s="82">
        <f t="shared" si="34"/>
        <v>0</v>
      </c>
      <c r="AN238" s="82">
        <f t="shared" si="35"/>
        <v>0</v>
      </c>
      <c r="AO238" s="72"/>
      <c r="AP238" s="72"/>
      <c r="AQ238" s="72"/>
      <c r="AR238" s="73"/>
      <c r="AS238" s="73"/>
      <c r="AT238" s="73"/>
      <c r="AU238" s="65"/>
      <c r="AV238" s="65"/>
      <c r="AW238" s="74">
        <v>0</v>
      </c>
      <c r="AX238" s="81">
        <f t="shared" si="27"/>
        <v>0</v>
      </c>
    </row>
    <row r="239" spans="1:50" ht="120" customHeight="1" x14ac:dyDescent="0.3">
      <c r="A239" s="63"/>
      <c r="B239" s="63"/>
      <c r="C239" s="1"/>
      <c r="D239" s="3"/>
      <c r="E239" s="64"/>
      <c r="F239" s="65"/>
      <c r="G239" s="66"/>
      <c r="H239" s="66"/>
      <c r="I239" s="63"/>
      <c r="J239" s="63"/>
      <c r="K239" s="63"/>
      <c r="L239" s="63"/>
      <c r="M239" s="84" t="str">
        <f t="shared" si="28"/>
        <v>-</v>
      </c>
      <c r="N239" s="67"/>
      <c r="O239" s="30"/>
      <c r="P239" s="28"/>
      <c r="Q239" s="30"/>
      <c r="R239" s="68"/>
      <c r="S239" s="69"/>
      <c r="T239" s="54"/>
      <c r="U239" s="68"/>
      <c r="V239" s="70"/>
      <c r="W239" s="65"/>
      <c r="X239" s="66"/>
      <c r="Y239" s="83">
        <f t="shared" si="29"/>
        <v>0</v>
      </c>
      <c r="Z239" s="65"/>
      <c r="AA239" s="66"/>
      <c r="AB239" s="83">
        <f t="shared" si="30"/>
        <v>0</v>
      </c>
      <c r="AC239" s="82">
        <f t="shared" si="31"/>
        <v>0</v>
      </c>
      <c r="AD239" s="65"/>
      <c r="AE239" s="75"/>
      <c r="AF239" s="83">
        <f t="shared" si="32"/>
        <v>0</v>
      </c>
      <c r="AG239" s="54"/>
      <c r="AH239" s="54"/>
      <c r="AI239" s="59"/>
      <c r="AJ239" s="71"/>
      <c r="AK239" s="71"/>
      <c r="AL239" s="83">
        <f t="shared" si="33"/>
        <v>0</v>
      </c>
      <c r="AM239" s="82">
        <f t="shared" si="34"/>
        <v>0</v>
      </c>
      <c r="AN239" s="82">
        <f t="shared" si="35"/>
        <v>0</v>
      </c>
      <c r="AO239" s="72"/>
      <c r="AP239" s="72"/>
      <c r="AQ239" s="72"/>
      <c r="AR239" s="73"/>
      <c r="AS239" s="73"/>
      <c r="AT239" s="73"/>
      <c r="AU239" s="65"/>
      <c r="AV239" s="65"/>
      <c r="AW239" s="74">
        <v>0</v>
      </c>
      <c r="AX239" s="81">
        <f t="shared" si="27"/>
        <v>0</v>
      </c>
    </row>
    <row r="240" spans="1:50" ht="120" customHeight="1" x14ac:dyDescent="0.3">
      <c r="A240" s="63"/>
      <c r="B240" s="63"/>
      <c r="C240" s="1"/>
      <c r="D240" s="3"/>
      <c r="E240" s="64"/>
      <c r="F240" s="65"/>
      <c r="G240" s="66"/>
      <c r="H240" s="66"/>
      <c r="I240" s="63"/>
      <c r="J240" s="63"/>
      <c r="K240" s="63"/>
      <c r="L240" s="63"/>
      <c r="M240" s="84" t="str">
        <f t="shared" si="28"/>
        <v>-</v>
      </c>
      <c r="N240" s="67"/>
      <c r="O240" s="30"/>
      <c r="P240" s="28"/>
      <c r="Q240" s="30"/>
      <c r="R240" s="68"/>
      <c r="S240" s="69"/>
      <c r="T240" s="54"/>
      <c r="U240" s="68"/>
      <c r="V240" s="70"/>
      <c r="W240" s="65"/>
      <c r="X240" s="66"/>
      <c r="Y240" s="83">
        <f t="shared" si="29"/>
        <v>0</v>
      </c>
      <c r="Z240" s="65"/>
      <c r="AA240" s="66"/>
      <c r="AB240" s="83">
        <f t="shared" si="30"/>
        <v>0</v>
      </c>
      <c r="AC240" s="82">
        <f t="shared" si="31"/>
        <v>0</v>
      </c>
      <c r="AD240" s="65"/>
      <c r="AE240" s="75"/>
      <c r="AF240" s="83">
        <f t="shared" si="32"/>
        <v>0</v>
      </c>
      <c r="AG240" s="54"/>
      <c r="AH240" s="54"/>
      <c r="AI240" s="59"/>
      <c r="AJ240" s="71"/>
      <c r="AK240" s="71"/>
      <c r="AL240" s="83">
        <f t="shared" si="33"/>
        <v>0</v>
      </c>
      <c r="AM240" s="82">
        <f t="shared" si="34"/>
        <v>0</v>
      </c>
      <c r="AN240" s="82">
        <f t="shared" si="35"/>
        <v>0</v>
      </c>
      <c r="AO240" s="72"/>
      <c r="AP240" s="72"/>
      <c r="AQ240" s="72"/>
      <c r="AR240" s="73"/>
      <c r="AS240" s="73"/>
      <c r="AT240" s="73"/>
      <c r="AU240" s="65"/>
      <c r="AV240" s="65"/>
      <c r="AW240" s="74">
        <v>0</v>
      </c>
      <c r="AX240" s="81">
        <f t="shared" si="27"/>
        <v>0</v>
      </c>
    </row>
    <row r="241" spans="1:50" ht="120" customHeight="1" x14ac:dyDescent="0.3">
      <c r="A241" s="63"/>
      <c r="B241" s="63"/>
      <c r="C241" s="1"/>
      <c r="D241" s="3"/>
      <c r="E241" s="64"/>
      <c r="F241" s="65"/>
      <c r="G241" s="66"/>
      <c r="H241" s="66"/>
      <c r="I241" s="63"/>
      <c r="J241" s="63"/>
      <c r="K241" s="63"/>
      <c r="L241" s="63"/>
      <c r="M241" s="84" t="str">
        <f t="shared" si="28"/>
        <v>-</v>
      </c>
      <c r="N241" s="67"/>
      <c r="O241" s="30"/>
      <c r="P241" s="28"/>
      <c r="Q241" s="30"/>
      <c r="R241" s="68"/>
      <c r="S241" s="69"/>
      <c r="T241" s="54"/>
      <c r="U241" s="68"/>
      <c r="V241" s="70"/>
      <c r="W241" s="65"/>
      <c r="X241" s="66"/>
      <c r="Y241" s="83">
        <f t="shared" si="29"/>
        <v>0</v>
      </c>
      <c r="Z241" s="65"/>
      <c r="AA241" s="66"/>
      <c r="AB241" s="83">
        <f t="shared" si="30"/>
        <v>0</v>
      </c>
      <c r="AC241" s="82">
        <f t="shared" si="31"/>
        <v>0</v>
      </c>
      <c r="AD241" s="65"/>
      <c r="AE241" s="75"/>
      <c r="AF241" s="83">
        <f t="shared" si="32"/>
        <v>0</v>
      </c>
      <c r="AG241" s="54"/>
      <c r="AH241" s="54"/>
      <c r="AI241" s="59"/>
      <c r="AJ241" s="71"/>
      <c r="AK241" s="71"/>
      <c r="AL241" s="83">
        <f t="shared" si="33"/>
        <v>0</v>
      </c>
      <c r="AM241" s="82">
        <f t="shared" si="34"/>
        <v>0</v>
      </c>
      <c r="AN241" s="82">
        <f t="shared" si="35"/>
        <v>0</v>
      </c>
      <c r="AO241" s="72"/>
      <c r="AP241" s="72"/>
      <c r="AQ241" s="72"/>
      <c r="AR241" s="73"/>
      <c r="AS241" s="73"/>
      <c r="AT241" s="73"/>
      <c r="AU241" s="65"/>
      <c r="AV241" s="65"/>
      <c r="AW241" s="74">
        <v>0</v>
      </c>
      <c r="AX241" s="81">
        <f t="shared" si="27"/>
        <v>0</v>
      </c>
    </row>
    <row r="242" spans="1:50" ht="120" customHeight="1" x14ac:dyDescent="0.3">
      <c r="A242" s="63"/>
      <c r="B242" s="63"/>
      <c r="C242" s="1"/>
      <c r="D242" s="3"/>
      <c r="E242" s="64"/>
      <c r="F242" s="65"/>
      <c r="G242" s="66"/>
      <c r="H242" s="66"/>
      <c r="I242" s="63"/>
      <c r="J242" s="63"/>
      <c r="K242" s="63"/>
      <c r="L242" s="63"/>
      <c r="M242" s="84" t="str">
        <f t="shared" si="28"/>
        <v>-</v>
      </c>
      <c r="N242" s="67"/>
      <c r="O242" s="30"/>
      <c r="P242" s="28"/>
      <c r="Q242" s="30"/>
      <c r="R242" s="68"/>
      <c r="S242" s="69"/>
      <c r="T242" s="54"/>
      <c r="U242" s="68"/>
      <c r="V242" s="70"/>
      <c r="W242" s="65"/>
      <c r="X242" s="66"/>
      <c r="Y242" s="83">
        <f t="shared" si="29"/>
        <v>0</v>
      </c>
      <c r="Z242" s="65"/>
      <c r="AA242" s="66"/>
      <c r="AB242" s="83">
        <f t="shared" si="30"/>
        <v>0</v>
      </c>
      <c r="AC242" s="82">
        <f t="shared" si="31"/>
        <v>0</v>
      </c>
      <c r="AD242" s="65"/>
      <c r="AE242" s="75"/>
      <c r="AF242" s="83">
        <f t="shared" si="32"/>
        <v>0</v>
      </c>
      <c r="AG242" s="54"/>
      <c r="AH242" s="54"/>
      <c r="AI242" s="59"/>
      <c r="AJ242" s="71"/>
      <c r="AK242" s="71"/>
      <c r="AL242" s="83">
        <f t="shared" si="33"/>
        <v>0</v>
      </c>
      <c r="AM242" s="82">
        <f t="shared" si="34"/>
        <v>0</v>
      </c>
      <c r="AN242" s="82">
        <f t="shared" si="35"/>
        <v>0</v>
      </c>
      <c r="AO242" s="72"/>
      <c r="AP242" s="72"/>
      <c r="AQ242" s="72"/>
      <c r="AR242" s="73"/>
      <c r="AS242" s="73"/>
      <c r="AT242" s="73"/>
      <c r="AU242" s="65"/>
      <c r="AV242" s="65"/>
      <c r="AW242" s="74">
        <v>0</v>
      </c>
      <c r="AX242" s="81">
        <f t="shared" si="27"/>
        <v>0</v>
      </c>
    </row>
    <row r="243" spans="1:50" ht="120" customHeight="1" x14ac:dyDescent="0.3">
      <c r="A243" s="63"/>
      <c r="B243" s="63"/>
      <c r="C243" s="1"/>
      <c r="D243" s="3"/>
      <c r="E243" s="64"/>
      <c r="F243" s="65"/>
      <c r="G243" s="66"/>
      <c r="H243" s="66"/>
      <c r="I243" s="63"/>
      <c r="J243" s="63"/>
      <c r="K243" s="63"/>
      <c r="L243" s="63"/>
      <c r="M243" s="84" t="str">
        <f t="shared" si="28"/>
        <v>-</v>
      </c>
      <c r="N243" s="67"/>
      <c r="O243" s="30"/>
      <c r="P243" s="28"/>
      <c r="Q243" s="30"/>
      <c r="R243" s="68"/>
      <c r="S243" s="69"/>
      <c r="T243" s="54"/>
      <c r="U243" s="68"/>
      <c r="V243" s="70"/>
      <c r="W243" s="65"/>
      <c r="X243" s="66"/>
      <c r="Y243" s="83">
        <f t="shared" si="29"/>
        <v>0</v>
      </c>
      <c r="Z243" s="65"/>
      <c r="AA243" s="66"/>
      <c r="AB243" s="83">
        <f t="shared" si="30"/>
        <v>0</v>
      </c>
      <c r="AC243" s="82">
        <f t="shared" si="31"/>
        <v>0</v>
      </c>
      <c r="AD243" s="65"/>
      <c r="AE243" s="75"/>
      <c r="AF243" s="83">
        <f t="shared" si="32"/>
        <v>0</v>
      </c>
      <c r="AG243" s="54"/>
      <c r="AH243" s="54"/>
      <c r="AI243" s="59"/>
      <c r="AJ243" s="71"/>
      <c r="AK243" s="71"/>
      <c r="AL243" s="83">
        <f t="shared" si="33"/>
        <v>0</v>
      </c>
      <c r="AM243" s="82">
        <f t="shared" si="34"/>
        <v>0</v>
      </c>
      <c r="AN243" s="82">
        <f t="shared" si="35"/>
        <v>0</v>
      </c>
      <c r="AO243" s="72"/>
      <c r="AP243" s="72"/>
      <c r="AQ243" s="72"/>
      <c r="AR243" s="73"/>
      <c r="AS243" s="73"/>
      <c r="AT243" s="73"/>
      <c r="AU243" s="65"/>
      <c r="AV243" s="65"/>
      <c r="AW243" s="74">
        <v>0</v>
      </c>
      <c r="AX243" s="81">
        <f t="shared" si="27"/>
        <v>0</v>
      </c>
    </row>
    <row r="244" spans="1:50" ht="120" customHeight="1" x14ac:dyDescent="0.3">
      <c r="A244" s="63"/>
      <c r="B244" s="63"/>
      <c r="C244" s="1"/>
      <c r="D244" s="3"/>
      <c r="E244" s="64"/>
      <c r="F244" s="65"/>
      <c r="G244" s="66"/>
      <c r="H244" s="66"/>
      <c r="I244" s="63"/>
      <c r="J244" s="63"/>
      <c r="K244" s="63"/>
      <c r="L244" s="63"/>
      <c r="M244" s="84" t="str">
        <f t="shared" si="28"/>
        <v>-</v>
      </c>
      <c r="N244" s="67"/>
      <c r="O244" s="30"/>
      <c r="P244" s="28"/>
      <c r="Q244" s="30"/>
      <c r="R244" s="68"/>
      <c r="S244" s="69"/>
      <c r="T244" s="54"/>
      <c r="U244" s="68"/>
      <c r="V244" s="70"/>
      <c r="W244" s="65"/>
      <c r="X244" s="66"/>
      <c r="Y244" s="83">
        <f t="shared" si="29"/>
        <v>0</v>
      </c>
      <c r="Z244" s="65"/>
      <c r="AA244" s="66"/>
      <c r="AB244" s="83">
        <f t="shared" si="30"/>
        <v>0</v>
      </c>
      <c r="AC244" s="82">
        <f t="shared" si="31"/>
        <v>0</v>
      </c>
      <c r="AD244" s="65"/>
      <c r="AE244" s="75"/>
      <c r="AF244" s="83">
        <f t="shared" si="32"/>
        <v>0</v>
      </c>
      <c r="AG244" s="54"/>
      <c r="AH244" s="54"/>
      <c r="AI244" s="59"/>
      <c r="AJ244" s="71"/>
      <c r="AK244" s="71"/>
      <c r="AL244" s="83">
        <f t="shared" si="33"/>
        <v>0</v>
      </c>
      <c r="AM244" s="82">
        <f t="shared" si="34"/>
        <v>0</v>
      </c>
      <c r="AN244" s="82">
        <f t="shared" si="35"/>
        <v>0</v>
      </c>
      <c r="AO244" s="72"/>
      <c r="AP244" s="72"/>
      <c r="AQ244" s="72"/>
      <c r="AR244" s="73"/>
      <c r="AS244" s="73"/>
      <c r="AT244" s="73"/>
      <c r="AU244" s="65"/>
      <c r="AV244" s="65"/>
      <c r="AW244" s="74">
        <v>0</v>
      </c>
      <c r="AX244" s="81">
        <f t="shared" si="27"/>
        <v>0</v>
      </c>
    </row>
    <row r="245" spans="1:50" ht="120" customHeight="1" x14ac:dyDescent="0.3">
      <c r="A245" s="63"/>
      <c r="B245" s="63"/>
      <c r="C245" s="1"/>
      <c r="D245" s="3"/>
      <c r="E245" s="64"/>
      <c r="F245" s="65"/>
      <c r="G245" s="66"/>
      <c r="H245" s="66"/>
      <c r="I245" s="63"/>
      <c r="J245" s="63"/>
      <c r="K245" s="63"/>
      <c r="L245" s="63"/>
      <c r="M245" s="84" t="str">
        <f t="shared" si="28"/>
        <v>-</v>
      </c>
      <c r="N245" s="67"/>
      <c r="O245" s="30"/>
      <c r="P245" s="28"/>
      <c r="Q245" s="30"/>
      <c r="R245" s="68"/>
      <c r="S245" s="69"/>
      <c r="T245" s="54"/>
      <c r="U245" s="68"/>
      <c r="V245" s="70"/>
      <c r="W245" s="65"/>
      <c r="X245" s="66"/>
      <c r="Y245" s="83">
        <f t="shared" si="29"/>
        <v>0</v>
      </c>
      <c r="Z245" s="65"/>
      <c r="AA245" s="66"/>
      <c r="AB245" s="83">
        <f t="shared" si="30"/>
        <v>0</v>
      </c>
      <c r="AC245" s="82">
        <f t="shared" si="31"/>
        <v>0</v>
      </c>
      <c r="AD245" s="65"/>
      <c r="AE245" s="75"/>
      <c r="AF245" s="83">
        <f t="shared" si="32"/>
        <v>0</v>
      </c>
      <c r="AG245" s="54"/>
      <c r="AH245" s="54"/>
      <c r="AI245" s="59"/>
      <c r="AJ245" s="71"/>
      <c r="AK245" s="71"/>
      <c r="AL245" s="83">
        <f t="shared" si="33"/>
        <v>0</v>
      </c>
      <c r="AM245" s="82">
        <f t="shared" si="34"/>
        <v>0</v>
      </c>
      <c r="AN245" s="82">
        <f t="shared" si="35"/>
        <v>0</v>
      </c>
      <c r="AO245" s="72"/>
      <c r="AP245" s="72"/>
      <c r="AQ245" s="72"/>
      <c r="AR245" s="73"/>
      <c r="AS245" s="73"/>
      <c r="AT245" s="73"/>
      <c r="AU245" s="65"/>
      <c r="AV245" s="65"/>
      <c r="AW245" s="74">
        <v>0</v>
      </c>
      <c r="AX245" s="81">
        <f t="shared" si="27"/>
        <v>0</v>
      </c>
    </row>
    <row r="246" spans="1:50" ht="120" customHeight="1" x14ac:dyDescent="0.3">
      <c r="A246" s="63"/>
      <c r="B246" s="63"/>
      <c r="C246" s="1"/>
      <c r="D246" s="3"/>
      <c r="E246" s="64"/>
      <c r="F246" s="65"/>
      <c r="G246" s="66"/>
      <c r="H246" s="66"/>
      <c r="I246" s="63"/>
      <c r="J246" s="63"/>
      <c r="K246" s="63"/>
      <c r="L246" s="63"/>
      <c r="M246" s="84" t="str">
        <f t="shared" si="28"/>
        <v>-</v>
      </c>
      <c r="N246" s="67"/>
      <c r="O246" s="30"/>
      <c r="P246" s="28"/>
      <c r="Q246" s="30"/>
      <c r="R246" s="68"/>
      <c r="S246" s="69"/>
      <c r="T246" s="54"/>
      <c r="U246" s="68"/>
      <c r="V246" s="70"/>
      <c r="W246" s="65"/>
      <c r="X246" s="66"/>
      <c r="Y246" s="83">
        <f t="shared" si="29"/>
        <v>0</v>
      </c>
      <c r="Z246" s="65"/>
      <c r="AA246" s="66"/>
      <c r="AB246" s="83">
        <f t="shared" si="30"/>
        <v>0</v>
      </c>
      <c r="AC246" s="82">
        <f t="shared" si="31"/>
        <v>0</v>
      </c>
      <c r="AD246" s="65"/>
      <c r="AE246" s="75"/>
      <c r="AF246" s="83">
        <f t="shared" si="32"/>
        <v>0</v>
      </c>
      <c r="AG246" s="54"/>
      <c r="AH246" s="54"/>
      <c r="AI246" s="59"/>
      <c r="AJ246" s="71"/>
      <c r="AK246" s="71"/>
      <c r="AL246" s="83">
        <f t="shared" si="33"/>
        <v>0</v>
      </c>
      <c r="AM246" s="82">
        <f t="shared" si="34"/>
        <v>0</v>
      </c>
      <c r="AN246" s="82">
        <f t="shared" si="35"/>
        <v>0</v>
      </c>
      <c r="AO246" s="72"/>
      <c r="AP246" s="72"/>
      <c r="AQ246" s="72"/>
      <c r="AR246" s="73"/>
      <c r="AS246" s="73"/>
      <c r="AT246" s="73"/>
      <c r="AU246" s="65"/>
      <c r="AV246" s="65"/>
      <c r="AW246" s="74">
        <v>0</v>
      </c>
      <c r="AX246" s="81">
        <f t="shared" si="27"/>
        <v>0</v>
      </c>
    </row>
    <row r="247" spans="1:50" ht="120" customHeight="1" x14ac:dyDescent="0.3">
      <c r="A247" s="63"/>
      <c r="B247" s="63"/>
      <c r="C247" s="1"/>
      <c r="D247" s="3"/>
      <c r="E247" s="64"/>
      <c r="F247" s="65"/>
      <c r="G247" s="66"/>
      <c r="H247" s="66"/>
      <c r="I247" s="63"/>
      <c r="J247" s="63"/>
      <c r="K247" s="63"/>
      <c r="L247" s="63"/>
      <c r="M247" s="84" t="str">
        <f t="shared" si="28"/>
        <v>-</v>
      </c>
      <c r="N247" s="67"/>
      <c r="O247" s="30"/>
      <c r="P247" s="28"/>
      <c r="Q247" s="30"/>
      <c r="R247" s="68"/>
      <c r="S247" s="69"/>
      <c r="T247" s="54"/>
      <c r="U247" s="68"/>
      <c r="V247" s="70"/>
      <c r="W247" s="65"/>
      <c r="X247" s="66"/>
      <c r="Y247" s="83">
        <f t="shared" si="29"/>
        <v>0</v>
      </c>
      <c r="Z247" s="65"/>
      <c r="AA247" s="66"/>
      <c r="AB247" s="83">
        <f t="shared" si="30"/>
        <v>0</v>
      </c>
      <c r="AC247" s="82">
        <f t="shared" si="31"/>
        <v>0</v>
      </c>
      <c r="AD247" s="65"/>
      <c r="AE247" s="75"/>
      <c r="AF247" s="83">
        <f t="shared" si="32"/>
        <v>0</v>
      </c>
      <c r="AG247" s="54"/>
      <c r="AH247" s="54"/>
      <c r="AI247" s="59"/>
      <c r="AJ247" s="71"/>
      <c r="AK247" s="71"/>
      <c r="AL247" s="83">
        <f t="shared" si="33"/>
        <v>0</v>
      </c>
      <c r="AM247" s="82">
        <f t="shared" si="34"/>
        <v>0</v>
      </c>
      <c r="AN247" s="82">
        <f t="shared" si="35"/>
        <v>0</v>
      </c>
      <c r="AO247" s="72"/>
      <c r="AP247" s="72"/>
      <c r="AQ247" s="72"/>
      <c r="AR247" s="73"/>
      <c r="AS247" s="73"/>
      <c r="AT247" s="73"/>
      <c r="AU247" s="65"/>
      <c r="AV247" s="65"/>
      <c r="AW247" s="74">
        <v>0</v>
      </c>
      <c r="AX247" s="81">
        <f t="shared" si="27"/>
        <v>0</v>
      </c>
    </row>
    <row r="248" spans="1:50" ht="120" customHeight="1" x14ac:dyDescent="0.3">
      <c r="A248" s="63"/>
      <c r="B248" s="63"/>
      <c r="C248" s="1"/>
      <c r="D248" s="3"/>
      <c r="E248" s="64"/>
      <c r="F248" s="65"/>
      <c r="G248" s="66"/>
      <c r="H248" s="66"/>
      <c r="I248" s="63"/>
      <c r="J248" s="63"/>
      <c r="K248" s="63"/>
      <c r="L248" s="63"/>
      <c r="M248" s="84" t="str">
        <f t="shared" si="28"/>
        <v>-</v>
      </c>
      <c r="N248" s="67"/>
      <c r="O248" s="30"/>
      <c r="P248" s="28"/>
      <c r="Q248" s="30"/>
      <c r="R248" s="68"/>
      <c r="S248" s="69"/>
      <c r="T248" s="54"/>
      <c r="U248" s="68"/>
      <c r="V248" s="70"/>
      <c r="W248" s="65"/>
      <c r="X248" s="66"/>
      <c r="Y248" s="83">
        <f t="shared" si="29"/>
        <v>0</v>
      </c>
      <c r="Z248" s="65"/>
      <c r="AA248" s="66"/>
      <c r="AB248" s="83">
        <f t="shared" si="30"/>
        <v>0</v>
      </c>
      <c r="AC248" s="82">
        <f t="shared" si="31"/>
        <v>0</v>
      </c>
      <c r="AD248" s="65"/>
      <c r="AE248" s="75"/>
      <c r="AF248" s="83">
        <f t="shared" si="32"/>
        <v>0</v>
      </c>
      <c r="AG248" s="54"/>
      <c r="AH248" s="54"/>
      <c r="AI248" s="59"/>
      <c r="AJ248" s="71"/>
      <c r="AK248" s="71"/>
      <c r="AL248" s="83">
        <f t="shared" si="33"/>
        <v>0</v>
      </c>
      <c r="AM248" s="82">
        <f t="shared" si="34"/>
        <v>0</v>
      </c>
      <c r="AN248" s="82">
        <f t="shared" si="35"/>
        <v>0</v>
      </c>
      <c r="AO248" s="72"/>
      <c r="AP248" s="72"/>
      <c r="AQ248" s="72"/>
      <c r="AR248" s="73"/>
      <c r="AS248" s="73"/>
      <c r="AT248" s="73"/>
      <c r="AU248" s="65"/>
      <c r="AV248" s="65"/>
      <c r="AW248" s="74">
        <v>0</v>
      </c>
      <c r="AX248" s="81">
        <f t="shared" si="27"/>
        <v>0</v>
      </c>
    </row>
    <row r="249" spans="1:50" ht="120" customHeight="1" x14ac:dyDescent="0.3">
      <c r="A249" s="63"/>
      <c r="B249" s="63"/>
      <c r="C249" s="1"/>
      <c r="D249" s="3"/>
      <c r="E249" s="64"/>
      <c r="F249" s="65"/>
      <c r="G249" s="66"/>
      <c r="H249" s="66"/>
      <c r="I249" s="63"/>
      <c r="J249" s="63"/>
      <c r="K249" s="63"/>
      <c r="L249" s="63"/>
      <c r="M249" s="84" t="str">
        <f t="shared" si="28"/>
        <v>-</v>
      </c>
      <c r="N249" s="67"/>
      <c r="O249" s="30"/>
      <c r="P249" s="28"/>
      <c r="Q249" s="30"/>
      <c r="R249" s="68"/>
      <c r="S249" s="69"/>
      <c r="T249" s="54"/>
      <c r="U249" s="68"/>
      <c r="V249" s="70"/>
      <c r="W249" s="65"/>
      <c r="X249" s="66"/>
      <c r="Y249" s="83">
        <f t="shared" si="29"/>
        <v>0</v>
      </c>
      <c r="Z249" s="65"/>
      <c r="AA249" s="66"/>
      <c r="AB249" s="83">
        <f t="shared" si="30"/>
        <v>0</v>
      </c>
      <c r="AC249" s="82">
        <f t="shared" si="31"/>
        <v>0</v>
      </c>
      <c r="AD249" s="65"/>
      <c r="AE249" s="75"/>
      <c r="AF249" s="83">
        <f t="shared" si="32"/>
        <v>0</v>
      </c>
      <c r="AG249" s="54"/>
      <c r="AH249" s="54"/>
      <c r="AI249" s="59"/>
      <c r="AJ249" s="71"/>
      <c r="AK249" s="71"/>
      <c r="AL249" s="83">
        <f t="shared" si="33"/>
        <v>0</v>
      </c>
      <c r="AM249" s="82">
        <f t="shared" si="34"/>
        <v>0</v>
      </c>
      <c r="AN249" s="82">
        <f t="shared" si="35"/>
        <v>0</v>
      </c>
      <c r="AO249" s="72"/>
      <c r="AP249" s="72"/>
      <c r="AQ249" s="72"/>
      <c r="AR249" s="73"/>
      <c r="AS249" s="73"/>
      <c r="AT249" s="73"/>
      <c r="AU249" s="65"/>
      <c r="AV249" s="65"/>
      <c r="AW249" s="74">
        <v>0</v>
      </c>
      <c r="AX249" s="81">
        <f t="shared" si="27"/>
        <v>0</v>
      </c>
    </row>
    <row r="250" spans="1:50" ht="120" customHeight="1" x14ac:dyDescent="0.3">
      <c r="A250" s="63"/>
      <c r="B250" s="63"/>
      <c r="C250" s="1"/>
      <c r="D250" s="3"/>
      <c r="E250" s="64"/>
      <c r="F250" s="65"/>
      <c r="G250" s="66"/>
      <c r="H250" s="66"/>
      <c r="I250" s="63"/>
      <c r="J250" s="63"/>
      <c r="K250" s="63"/>
      <c r="L250" s="63"/>
      <c r="M250" s="84" t="str">
        <f t="shared" si="28"/>
        <v>-</v>
      </c>
      <c r="N250" s="67"/>
      <c r="O250" s="30"/>
      <c r="P250" s="28"/>
      <c r="Q250" s="30"/>
      <c r="R250" s="68"/>
      <c r="S250" s="69"/>
      <c r="T250" s="54"/>
      <c r="U250" s="68"/>
      <c r="V250" s="70"/>
      <c r="W250" s="65"/>
      <c r="X250" s="66"/>
      <c r="Y250" s="83">
        <f t="shared" si="29"/>
        <v>0</v>
      </c>
      <c r="Z250" s="65"/>
      <c r="AA250" s="66"/>
      <c r="AB250" s="83">
        <f t="shared" si="30"/>
        <v>0</v>
      </c>
      <c r="AC250" s="82">
        <f t="shared" si="31"/>
        <v>0</v>
      </c>
      <c r="AD250" s="65"/>
      <c r="AE250" s="75"/>
      <c r="AF250" s="83">
        <f t="shared" si="32"/>
        <v>0</v>
      </c>
      <c r="AG250" s="54"/>
      <c r="AH250" s="54"/>
      <c r="AI250" s="59"/>
      <c r="AJ250" s="71"/>
      <c r="AK250" s="71"/>
      <c r="AL250" s="83">
        <f t="shared" si="33"/>
        <v>0</v>
      </c>
      <c r="AM250" s="82">
        <f t="shared" si="34"/>
        <v>0</v>
      </c>
      <c r="AN250" s="82">
        <f t="shared" si="35"/>
        <v>0</v>
      </c>
      <c r="AO250" s="72"/>
      <c r="AP250" s="72"/>
      <c r="AQ250" s="72"/>
      <c r="AR250" s="73"/>
      <c r="AS250" s="73"/>
      <c r="AT250" s="73"/>
      <c r="AU250" s="65"/>
      <c r="AV250" s="65"/>
      <c r="AW250" s="74">
        <v>0</v>
      </c>
      <c r="AX250" s="81">
        <f t="shared" si="27"/>
        <v>0</v>
      </c>
    </row>
    <row r="251" spans="1:50" ht="120" customHeight="1" x14ac:dyDescent="0.3">
      <c r="A251" s="63"/>
      <c r="B251" s="63"/>
      <c r="C251" s="1"/>
      <c r="D251" s="3"/>
      <c r="E251" s="64"/>
      <c r="F251" s="65"/>
      <c r="G251" s="66"/>
      <c r="H251" s="66"/>
      <c r="I251" s="63"/>
      <c r="J251" s="63"/>
      <c r="K251" s="63"/>
      <c r="L251" s="63"/>
      <c r="M251" s="84" t="str">
        <f t="shared" si="28"/>
        <v>-</v>
      </c>
      <c r="N251" s="67"/>
      <c r="O251" s="30"/>
      <c r="P251" s="28"/>
      <c r="Q251" s="30"/>
      <c r="R251" s="68"/>
      <c r="S251" s="69"/>
      <c r="T251" s="54"/>
      <c r="U251" s="68"/>
      <c r="V251" s="70"/>
      <c r="W251" s="65"/>
      <c r="X251" s="66"/>
      <c r="Y251" s="83">
        <f t="shared" si="29"/>
        <v>0</v>
      </c>
      <c r="Z251" s="65"/>
      <c r="AA251" s="66"/>
      <c r="AB251" s="83">
        <f t="shared" si="30"/>
        <v>0</v>
      </c>
      <c r="AC251" s="82">
        <f t="shared" si="31"/>
        <v>0</v>
      </c>
      <c r="AD251" s="65"/>
      <c r="AE251" s="75"/>
      <c r="AF251" s="83">
        <f t="shared" si="32"/>
        <v>0</v>
      </c>
      <c r="AG251" s="54"/>
      <c r="AH251" s="54"/>
      <c r="AI251" s="59"/>
      <c r="AJ251" s="71"/>
      <c r="AK251" s="71"/>
      <c r="AL251" s="83">
        <f t="shared" si="33"/>
        <v>0</v>
      </c>
      <c r="AM251" s="82">
        <f t="shared" si="34"/>
        <v>0</v>
      </c>
      <c r="AN251" s="82">
        <f t="shared" si="35"/>
        <v>0</v>
      </c>
      <c r="AO251" s="72"/>
      <c r="AP251" s="72"/>
      <c r="AQ251" s="72"/>
      <c r="AR251" s="73"/>
      <c r="AS251" s="73"/>
      <c r="AT251" s="73"/>
      <c r="AU251" s="65"/>
      <c r="AV251" s="65"/>
      <c r="AW251" s="74">
        <v>0</v>
      </c>
      <c r="AX251" s="81">
        <f t="shared" si="27"/>
        <v>0</v>
      </c>
    </row>
    <row r="252" spans="1:50" ht="120" customHeight="1" x14ac:dyDescent="0.3">
      <c r="A252" s="63"/>
      <c r="B252" s="63"/>
      <c r="C252" s="1"/>
      <c r="D252" s="3"/>
      <c r="E252" s="64"/>
      <c r="F252" s="65"/>
      <c r="G252" s="66"/>
      <c r="H252" s="66"/>
      <c r="I252" s="63"/>
      <c r="J252" s="63"/>
      <c r="K252" s="63"/>
      <c r="L252" s="63"/>
      <c r="M252" s="84" t="str">
        <f t="shared" si="28"/>
        <v>-</v>
      </c>
      <c r="N252" s="67"/>
      <c r="O252" s="30"/>
      <c r="P252" s="28"/>
      <c r="Q252" s="30"/>
      <c r="R252" s="68"/>
      <c r="S252" s="69"/>
      <c r="T252" s="54"/>
      <c r="U252" s="68"/>
      <c r="V252" s="70"/>
      <c r="W252" s="65"/>
      <c r="X252" s="66"/>
      <c r="Y252" s="83">
        <f t="shared" si="29"/>
        <v>0</v>
      </c>
      <c r="Z252" s="65"/>
      <c r="AA252" s="66"/>
      <c r="AB252" s="83">
        <f t="shared" si="30"/>
        <v>0</v>
      </c>
      <c r="AC252" s="82">
        <f t="shared" si="31"/>
        <v>0</v>
      </c>
      <c r="AD252" s="65"/>
      <c r="AE252" s="75"/>
      <c r="AF252" s="83">
        <f t="shared" si="32"/>
        <v>0</v>
      </c>
      <c r="AG252" s="54"/>
      <c r="AH252" s="54"/>
      <c r="AI252" s="59"/>
      <c r="AJ252" s="71"/>
      <c r="AK252" s="71"/>
      <c r="AL252" s="83">
        <f t="shared" si="33"/>
        <v>0</v>
      </c>
      <c r="AM252" s="82">
        <f t="shared" si="34"/>
        <v>0</v>
      </c>
      <c r="AN252" s="82">
        <f t="shared" si="35"/>
        <v>0</v>
      </c>
      <c r="AO252" s="72"/>
      <c r="AP252" s="72"/>
      <c r="AQ252" s="72"/>
      <c r="AR252" s="73"/>
      <c r="AS252" s="73"/>
      <c r="AT252" s="73"/>
      <c r="AU252" s="65"/>
      <c r="AV252" s="65"/>
      <c r="AW252" s="74">
        <v>0</v>
      </c>
      <c r="AX252" s="81">
        <f t="shared" si="27"/>
        <v>0</v>
      </c>
    </row>
    <row r="253" spans="1:50" ht="120" customHeight="1" x14ac:dyDescent="0.3">
      <c r="A253" s="63"/>
      <c r="B253" s="63"/>
      <c r="C253" s="1"/>
      <c r="D253" s="3"/>
      <c r="E253" s="64"/>
      <c r="F253" s="65"/>
      <c r="G253" s="66"/>
      <c r="H253" s="66"/>
      <c r="I253" s="63"/>
      <c r="J253" s="63"/>
      <c r="K253" s="63"/>
      <c r="L253" s="63"/>
      <c r="M253" s="84" t="str">
        <f t="shared" si="28"/>
        <v>-</v>
      </c>
      <c r="N253" s="67"/>
      <c r="O253" s="30"/>
      <c r="P253" s="28"/>
      <c r="Q253" s="30"/>
      <c r="R253" s="68"/>
      <c r="S253" s="69"/>
      <c r="T253" s="54"/>
      <c r="U253" s="68"/>
      <c r="V253" s="70"/>
      <c r="W253" s="65"/>
      <c r="X253" s="66"/>
      <c r="Y253" s="83">
        <f t="shared" si="29"/>
        <v>0</v>
      </c>
      <c r="Z253" s="65"/>
      <c r="AA253" s="66"/>
      <c r="AB253" s="83">
        <f t="shared" si="30"/>
        <v>0</v>
      </c>
      <c r="AC253" s="82">
        <f t="shared" si="31"/>
        <v>0</v>
      </c>
      <c r="AD253" s="65"/>
      <c r="AE253" s="75"/>
      <c r="AF253" s="83">
        <f t="shared" si="32"/>
        <v>0</v>
      </c>
      <c r="AG253" s="54"/>
      <c r="AH253" s="54"/>
      <c r="AI253" s="59"/>
      <c r="AJ253" s="71"/>
      <c r="AK253" s="71"/>
      <c r="AL253" s="83">
        <f t="shared" si="33"/>
        <v>0</v>
      </c>
      <c r="AM253" s="82">
        <f t="shared" si="34"/>
        <v>0</v>
      </c>
      <c r="AN253" s="82">
        <f t="shared" si="35"/>
        <v>0</v>
      </c>
      <c r="AO253" s="72"/>
      <c r="AP253" s="72"/>
      <c r="AQ253" s="72"/>
      <c r="AR253" s="73"/>
      <c r="AS253" s="73"/>
      <c r="AT253" s="73"/>
      <c r="AU253" s="65"/>
      <c r="AV253" s="65"/>
      <c r="AW253" s="74">
        <v>0</v>
      </c>
      <c r="AX253" s="81">
        <f t="shared" si="27"/>
        <v>0</v>
      </c>
    </row>
    <row r="254" spans="1:50" ht="120" customHeight="1" x14ac:dyDescent="0.3">
      <c r="A254" s="63"/>
      <c r="B254" s="63"/>
      <c r="C254" s="1"/>
      <c r="D254" s="3"/>
      <c r="E254" s="64"/>
      <c r="F254" s="65"/>
      <c r="G254" s="66"/>
      <c r="H254" s="66"/>
      <c r="I254" s="63"/>
      <c r="J254" s="63"/>
      <c r="K254" s="63"/>
      <c r="L254" s="63"/>
      <c r="M254" s="84" t="str">
        <f t="shared" si="28"/>
        <v>-</v>
      </c>
      <c r="N254" s="67"/>
      <c r="O254" s="30"/>
      <c r="P254" s="28"/>
      <c r="Q254" s="30"/>
      <c r="R254" s="68"/>
      <c r="S254" s="69"/>
      <c r="T254" s="54"/>
      <c r="U254" s="68"/>
      <c r="V254" s="70"/>
      <c r="W254" s="65"/>
      <c r="X254" s="66"/>
      <c r="Y254" s="83">
        <f t="shared" si="29"/>
        <v>0</v>
      </c>
      <c r="Z254" s="65"/>
      <c r="AA254" s="66"/>
      <c r="AB254" s="83">
        <f t="shared" si="30"/>
        <v>0</v>
      </c>
      <c r="AC254" s="82">
        <f t="shared" si="31"/>
        <v>0</v>
      </c>
      <c r="AD254" s="65"/>
      <c r="AE254" s="75"/>
      <c r="AF254" s="83">
        <f t="shared" si="32"/>
        <v>0</v>
      </c>
      <c r="AG254" s="54"/>
      <c r="AH254" s="54"/>
      <c r="AI254" s="59"/>
      <c r="AJ254" s="71"/>
      <c r="AK254" s="71"/>
      <c r="AL254" s="83">
        <f t="shared" si="33"/>
        <v>0</v>
      </c>
      <c r="AM254" s="82">
        <f t="shared" si="34"/>
        <v>0</v>
      </c>
      <c r="AN254" s="82">
        <f t="shared" si="35"/>
        <v>0</v>
      </c>
      <c r="AO254" s="72"/>
      <c r="AP254" s="72"/>
      <c r="AQ254" s="72"/>
      <c r="AR254" s="73"/>
      <c r="AS254" s="73"/>
      <c r="AT254" s="73"/>
      <c r="AU254" s="65"/>
      <c r="AV254" s="65"/>
      <c r="AW254" s="74">
        <v>0</v>
      </c>
      <c r="AX254" s="81">
        <f t="shared" si="27"/>
        <v>0</v>
      </c>
    </row>
    <row r="255" spans="1:50" ht="120" customHeight="1" x14ac:dyDescent="0.3">
      <c r="A255" s="63"/>
      <c r="B255" s="63"/>
      <c r="C255" s="1"/>
      <c r="D255" s="3"/>
      <c r="E255" s="64"/>
      <c r="F255" s="65"/>
      <c r="G255" s="66"/>
      <c r="H255" s="66"/>
      <c r="I255" s="63"/>
      <c r="J255" s="63"/>
      <c r="K255" s="63"/>
      <c r="L255" s="63"/>
      <c r="M255" s="84" t="str">
        <f t="shared" si="28"/>
        <v>-</v>
      </c>
      <c r="N255" s="67"/>
      <c r="O255" s="30"/>
      <c r="P255" s="28"/>
      <c r="Q255" s="30"/>
      <c r="R255" s="68"/>
      <c r="S255" s="69"/>
      <c r="T255" s="54"/>
      <c r="U255" s="68"/>
      <c r="V255" s="70"/>
      <c r="W255" s="65"/>
      <c r="X255" s="66"/>
      <c r="Y255" s="83">
        <f t="shared" si="29"/>
        <v>0</v>
      </c>
      <c r="Z255" s="65"/>
      <c r="AA255" s="66"/>
      <c r="AB255" s="83">
        <f t="shared" si="30"/>
        <v>0</v>
      </c>
      <c r="AC255" s="82">
        <f t="shared" si="31"/>
        <v>0</v>
      </c>
      <c r="AD255" s="65"/>
      <c r="AE255" s="75"/>
      <c r="AF255" s="83">
        <f t="shared" si="32"/>
        <v>0</v>
      </c>
      <c r="AG255" s="54"/>
      <c r="AH255" s="54"/>
      <c r="AI255" s="59"/>
      <c r="AJ255" s="71"/>
      <c r="AK255" s="71"/>
      <c r="AL255" s="83">
        <f t="shared" si="33"/>
        <v>0</v>
      </c>
      <c r="AM255" s="82">
        <f t="shared" si="34"/>
        <v>0</v>
      </c>
      <c r="AN255" s="82">
        <f t="shared" si="35"/>
        <v>0</v>
      </c>
      <c r="AO255" s="72"/>
      <c r="AP255" s="72"/>
      <c r="AQ255" s="72"/>
      <c r="AR255" s="73"/>
      <c r="AS255" s="73"/>
      <c r="AT255" s="73"/>
      <c r="AU255" s="65"/>
      <c r="AV255" s="65"/>
      <c r="AW255" s="74">
        <v>0</v>
      </c>
      <c r="AX255" s="81">
        <f t="shared" si="27"/>
        <v>0</v>
      </c>
    </row>
    <row r="256" spans="1:50" ht="120" customHeight="1" x14ac:dyDescent="0.3">
      <c r="A256" s="63"/>
      <c r="B256" s="63"/>
      <c r="C256" s="1"/>
      <c r="D256" s="3"/>
      <c r="E256" s="64"/>
      <c r="F256" s="65"/>
      <c r="G256" s="66"/>
      <c r="H256" s="66"/>
      <c r="I256" s="63"/>
      <c r="J256" s="63"/>
      <c r="K256" s="63"/>
      <c r="L256" s="63"/>
      <c r="M256" s="84" t="str">
        <f t="shared" si="28"/>
        <v>-</v>
      </c>
      <c r="N256" s="67"/>
      <c r="O256" s="30"/>
      <c r="P256" s="28"/>
      <c r="Q256" s="30"/>
      <c r="R256" s="68"/>
      <c r="S256" s="69"/>
      <c r="T256" s="54"/>
      <c r="U256" s="68"/>
      <c r="V256" s="70"/>
      <c r="W256" s="65"/>
      <c r="X256" s="66"/>
      <c r="Y256" s="83">
        <f t="shared" si="29"/>
        <v>0</v>
      </c>
      <c r="Z256" s="65"/>
      <c r="AA256" s="66"/>
      <c r="AB256" s="83">
        <f t="shared" si="30"/>
        <v>0</v>
      </c>
      <c r="AC256" s="82">
        <f t="shared" si="31"/>
        <v>0</v>
      </c>
      <c r="AD256" s="65"/>
      <c r="AE256" s="75"/>
      <c r="AF256" s="83">
        <f t="shared" si="32"/>
        <v>0</v>
      </c>
      <c r="AG256" s="54"/>
      <c r="AH256" s="54"/>
      <c r="AI256" s="59"/>
      <c r="AJ256" s="71"/>
      <c r="AK256" s="71"/>
      <c r="AL256" s="83">
        <f t="shared" si="33"/>
        <v>0</v>
      </c>
      <c r="AM256" s="82">
        <f t="shared" si="34"/>
        <v>0</v>
      </c>
      <c r="AN256" s="82">
        <f t="shared" si="35"/>
        <v>0</v>
      </c>
      <c r="AO256" s="72"/>
      <c r="AP256" s="72"/>
      <c r="AQ256" s="72"/>
      <c r="AR256" s="73"/>
      <c r="AS256" s="73"/>
      <c r="AT256" s="73"/>
      <c r="AU256" s="65"/>
      <c r="AV256" s="65"/>
      <c r="AW256" s="74">
        <v>0</v>
      </c>
      <c r="AX256" s="81">
        <f t="shared" si="27"/>
        <v>0</v>
      </c>
    </row>
    <row r="257" spans="1:50" ht="120" customHeight="1" x14ac:dyDescent="0.3">
      <c r="A257" s="63"/>
      <c r="B257" s="63"/>
      <c r="C257" s="1"/>
      <c r="D257" s="3"/>
      <c r="E257" s="64"/>
      <c r="F257" s="65"/>
      <c r="G257" s="66"/>
      <c r="H257" s="66"/>
      <c r="I257" s="63"/>
      <c r="J257" s="63"/>
      <c r="K257" s="63"/>
      <c r="L257" s="63"/>
      <c r="M257" s="84" t="str">
        <f t="shared" si="28"/>
        <v>-</v>
      </c>
      <c r="N257" s="67"/>
      <c r="O257" s="30"/>
      <c r="P257" s="28"/>
      <c r="Q257" s="30"/>
      <c r="R257" s="68"/>
      <c r="S257" s="69"/>
      <c r="T257" s="54"/>
      <c r="U257" s="68"/>
      <c r="V257" s="70"/>
      <c r="W257" s="65"/>
      <c r="X257" s="66"/>
      <c r="Y257" s="83">
        <f t="shared" si="29"/>
        <v>0</v>
      </c>
      <c r="Z257" s="65"/>
      <c r="AA257" s="66"/>
      <c r="AB257" s="83">
        <f t="shared" si="30"/>
        <v>0</v>
      </c>
      <c r="AC257" s="82">
        <f t="shared" si="31"/>
        <v>0</v>
      </c>
      <c r="AD257" s="65"/>
      <c r="AE257" s="75"/>
      <c r="AF257" s="83">
        <f t="shared" si="32"/>
        <v>0</v>
      </c>
      <c r="AG257" s="54"/>
      <c r="AH257" s="54"/>
      <c r="AI257" s="59"/>
      <c r="AJ257" s="71"/>
      <c r="AK257" s="71"/>
      <c r="AL257" s="83">
        <f t="shared" si="33"/>
        <v>0</v>
      </c>
      <c r="AM257" s="82">
        <f t="shared" si="34"/>
        <v>0</v>
      </c>
      <c r="AN257" s="82">
        <f t="shared" si="35"/>
        <v>0</v>
      </c>
      <c r="AO257" s="72"/>
      <c r="AP257" s="72"/>
      <c r="AQ257" s="72"/>
      <c r="AR257" s="73"/>
      <c r="AS257" s="73"/>
      <c r="AT257" s="73"/>
      <c r="AU257" s="65"/>
      <c r="AV257" s="65"/>
      <c r="AW257" s="74">
        <v>0</v>
      </c>
      <c r="AX257" s="81">
        <f t="shared" si="27"/>
        <v>0</v>
      </c>
    </row>
    <row r="258" spans="1:50" ht="120" customHeight="1" x14ac:dyDescent="0.3">
      <c r="A258" s="63"/>
      <c r="B258" s="63"/>
      <c r="C258" s="1"/>
      <c r="D258" s="3"/>
      <c r="E258" s="64"/>
      <c r="F258" s="65"/>
      <c r="G258" s="66"/>
      <c r="H258" s="66"/>
      <c r="I258" s="63"/>
      <c r="J258" s="63"/>
      <c r="K258" s="63"/>
      <c r="L258" s="63"/>
      <c r="M258" s="84" t="str">
        <f t="shared" si="28"/>
        <v>-</v>
      </c>
      <c r="N258" s="67"/>
      <c r="O258" s="30"/>
      <c r="P258" s="28"/>
      <c r="Q258" s="30"/>
      <c r="R258" s="68"/>
      <c r="S258" s="69"/>
      <c r="T258" s="54"/>
      <c r="U258" s="68"/>
      <c r="V258" s="70"/>
      <c r="W258" s="65"/>
      <c r="X258" s="66"/>
      <c r="Y258" s="83">
        <f t="shared" si="29"/>
        <v>0</v>
      </c>
      <c r="Z258" s="65"/>
      <c r="AA258" s="66"/>
      <c r="AB258" s="83">
        <f t="shared" si="30"/>
        <v>0</v>
      </c>
      <c r="AC258" s="82">
        <f t="shared" si="31"/>
        <v>0</v>
      </c>
      <c r="AD258" s="65"/>
      <c r="AE258" s="75"/>
      <c r="AF258" s="83">
        <f t="shared" si="32"/>
        <v>0</v>
      </c>
      <c r="AG258" s="54"/>
      <c r="AH258" s="54"/>
      <c r="AI258" s="59"/>
      <c r="AJ258" s="71"/>
      <c r="AK258" s="71"/>
      <c r="AL258" s="83">
        <f t="shared" si="33"/>
        <v>0</v>
      </c>
      <c r="AM258" s="82">
        <f t="shared" si="34"/>
        <v>0</v>
      </c>
      <c r="AN258" s="82">
        <f t="shared" si="35"/>
        <v>0</v>
      </c>
      <c r="AO258" s="72"/>
      <c r="AP258" s="72"/>
      <c r="AQ258" s="72"/>
      <c r="AR258" s="73"/>
      <c r="AS258" s="73"/>
      <c r="AT258" s="73"/>
      <c r="AU258" s="65"/>
      <c r="AV258" s="65"/>
      <c r="AW258" s="74">
        <v>0</v>
      </c>
      <c r="AX258" s="81">
        <f t="shared" si="27"/>
        <v>0</v>
      </c>
    </row>
    <row r="259" spans="1:50" ht="120" customHeight="1" x14ac:dyDescent="0.3">
      <c r="A259" s="63"/>
      <c r="B259" s="63"/>
      <c r="C259" s="1"/>
      <c r="D259" s="3"/>
      <c r="E259" s="64"/>
      <c r="F259" s="65"/>
      <c r="G259" s="66"/>
      <c r="H259" s="66"/>
      <c r="I259" s="63"/>
      <c r="J259" s="63"/>
      <c r="K259" s="63"/>
      <c r="L259" s="63"/>
      <c r="M259" s="84" t="str">
        <f t="shared" si="28"/>
        <v>-</v>
      </c>
      <c r="N259" s="67"/>
      <c r="O259" s="30"/>
      <c r="P259" s="28"/>
      <c r="Q259" s="30"/>
      <c r="R259" s="68"/>
      <c r="S259" s="69"/>
      <c r="T259" s="54"/>
      <c r="U259" s="68"/>
      <c r="V259" s="70"/>
      <c r="W259" s="65"/>
      <c r="X259" s="66"/>
      <c r="Y259" s="83">
        <f t="shared" si="29"/>
        <v>0</v>
      </c>
      <c r="Z259" s="65"/>
      <c r="AA259" s="66"/>
      <c r="AB259" s="83">
        <f t="shared" si="30"/>
        <v>0</v>
      </c>
      <c r="AC259" s="82">
        <f t="shared" si="31"/>
        <v>0</v>
      </c>
      <c r="AD259" s="65"/>
      <c r="AE259" s="75"/>
      <c r="AF259" s="83">
        <f t="shared" si="32"/>
        <v>0</v>
      </c>
      <c r="AG259" s="54"/>
      <c r="AH259" s="54"/>
      <c r="AI259" s="59"/>
      <c r="AJ259" s="71"/>
      <c r="AK259" s="71"/>
      <c r="AL259" s="83">
        <f t="shared" si="33"/>
        <v>0</v>
      </c>
      <c r="AM259" s="82">
        <f t="shared" si="34"/>
        <v>0</v>
      </c>
      <c r="AN259" s="82">
        <f t="shared" si="35"/>
        <v>0</v>
      </c>
      <c r="AO259" s="72"/>
      <c r="AP259" s="72"/>
      <c r="AQ259" s="72"/>
      <c r="AR259" s="73"/>
      <c r="AS259" s="73"/>
      <c r="AT259" s="73"/>
      <c r="AU259" s="65"/>
      <c r="AV259" s="65"/>
      <c r="AW259" s="74">
        <v>0</v>
      </c>
      <c r="AX259" s="81">
        <f t="shared" si="27"/>
        <v>0</v>
      </c>
    </row>
    <row r="260" spans="1:50" ht="120" customHeight="1" x14ac:dyDescent="0.3">
      <c r="A260" s="63"/>
      <c r="B260" s="63"/>
      <c r="C260" s="1"/>
      <c r="D260" s="3"/>
      <c r="E260" s="64"/>
      <c r="F260" s="65"/>
      <c r="G260" s="66"/>
      <c r="H260" s="66"/>
      <c r="I260" s="63"/>
      <c r="J260" s="63"/>
      <c r="K260" s="63"/>
      <c r="L260" s="63"/>
      <c r="M260" s="84" t="str">
        <f t="shared" si="28"/>
        <v>-</v>
      </c>
      <c r="N260" s="67"/>
      <c r="O260" s="30"/>
      <c r="P260" s="28"/>
      <c r="Q260" s="30"/>
      <c r="R260" s="68"/>
      <c r="S260" s="69"/>
      <c r="T260" s="54"/>
      <c r="U260" s="68"/>
      <c r="V260" s="70"/>
      <c r="W260" s="65"/>
      <c r="X260" s="66"/>
      <c r="Y260" s="83">
        <f t="shared" si="29"/>
        <v>0</v>
      </c>
      <c r="Z260" s="65"/>
      <c r="AA260" s="66"/>
      <c r="AB260" s="83">
        <f t="shared" si="30"/>
        <v>0</v>
      </c>
      <c r="AC260" s="82">
        <f t="shared" si="31"/>
        <v>0</v>
      </c>
      <c r="AD260" s="65"/>
      <c r="AE260" s="75"/>
      <c r="AF260" s="83">
        <f t="shared" si="32"/>
        <v>0</v>
      </c>
      <c r="AG260" s="54"/>
      <c r="AH260" s="54"/>
      <c r="AI260" s="59"/>
      <c r="AJ260" s="71"/>
      <c r="AK260" s="71"/>
      <c r="AL260" s="83">
        <f t="shared" si="33"/>
        <v>0</v>
      </c>
      <c r="AM260" s="82">
        <f t="shared" si="34"/>
        <v>0</v>
      </c>
      <c r="AN260" s="82">
        <f t="shared" si="35"/>
        <v>0</v>
      </c>
      <c r="AO260" s="72"/>
      <c r="AP260" s="72"/>
      <c r="AQ260" s="72"/>
      <c r="AR260" s="73"/>
      <c r="AS260" s="73"/>
      <c r="AT260" s="73"/>
      <c r="AU260" s="65"/>
      <c r="AV260" s="65"/>
      <c r="AW260" s="74">
        <v>0</v>
      </c>
      <c r="AX260" s="81">
        <f t="shared" si="27"/>
        <v>0</v>
      </c>
    </row>
    <row r="261" spans="1:50" ht="120" customHeight="1" x14ac:dyDescent="0.3">
      <c r="A261" s="63"/>
      <c r="B261" s="63"/>
      <c r="C261" s="1"/>
      <c r="D261" s="3"/>
      <c r="E261" s="64"/>
      <c r="F261" s="65"/>
      <c r="G261" s="66"/>
      <c r="H261" s="66"/>
      <c r="I261" s="63"/>
      <c r="J261" s="63"/>
      <c r="K261" s="63"/>
      <c r="L261" s="63"/>
      <c r="M261" s="84" t="str">
        <f t="shared" si="28"/>
        <v>-</v>
      </c>
      <c r="N261" s="67"/>
      <c r="O261" s="30"/>
      <c r="P261" s="28"/>
      <c r="Q261" s="30"/>
      <c r="R261" s="68"/>
      <c r="S261" s="69"/>
      <c r="T261" s="54"/>
      <c r="U261" s="68"/>
      <c r="V261" s="70"/>
      <c r="W261" s="65"/>
      <c r="X261" s="66"/>
      <c r="Y261" s="83">
        <f t="shared" si="29"/>
        <v>0</v>
      </c>
      <c r="Z261" s="65"/>
      <c r="AA261" s="66"/>
      <c r="AB261" s="83">
        <f t="shared" si="30"/>
        <v>0</v>
      </c>
      <c r="AC261" s="82">
        <f t="shared" si="31"/>
        <v>0</v>
      </c>
      <c r="AD261" s="65"/>
      <c r="AE261" s="75"/>
      <c r="AF261" s="83">
        <f t="shared" si="32"/>
        <v>0</v>
      </c>
      <c r="AG261" s="54"/>
      <c r="AH261" s="54"/>
      <c r="AI261" s="59"/>
      <c r="AJ261" s="71"/>
      <c r="AK261" s="71"/>
      <c r="AL261" s="83">
        <f t="shared" si="33"/>
        <v>0</v>
      </c>
      <c r="AM261" s="82">
        <f t="shared" si="34"/>
        <v>0</v>
      </c>
      <c r="AN261" s="82">
        <f t="shared" si="35"/>
        <v>0</v>
      </c>
      <c r="AO261" s="72"/>
      <c r="AP261" s="72"/>
      <c r="AQ261" s="72"/>
      <c r="AR261" s="73"/>
      <c r="AS261" s="73"/>
      <c r="AT261" s="73"/>
      <c r="AU261" s="65"/>
      <c r="AV261" s="65"/>
      <c r="AW261" s="74">
        <v>0</v>
      </c>
      <c r="AX261" s="81">
        <f t="shared" ref="AX261:AX324" si="36">V261*AC261*BC$1</f>
        <v>0</v>
      </c>
    </row>
    <row r="262" spans="1:50" ht="120" customHeight="1" x14ac:dyDescent="0.3">
      <c r="A262" s="63"/>
      <c r="B262" s="63"/>
      <c r="C262" s="1"/>
      <c r="D262" s="3"/>
      <c r="E262" s="64"/>
      <c r="F262" s="65"/>
      <c r="G262" s="66"/>
      <c r="H262" s="66"/>
      <c r="I262" s="63"/>
      <c r="J262" s="63"/>
      <c r="K262" s="63"/>
      <c r="L262" s="63"/>
      <c r="M262" s="84" t="str">
        <f t="shared" ref="M262:M325" si="37">A262&amp;"-"&amp;E262</f>
        <v>-</v>
      </c>
      <c r="N262" s="67"/>
      <c r="O262" s="30"/>
      <c r="P262" s="28"/>
      <c r="Q262" s="30"/>
      <c r="R262" s="68"/>
      <c r="S262" s="69"/>
      <c r="T262" s="54"/>
      <c r="U262" s="68"/>
      <c r="V262" s="70"/>
      <c r="W262" s="65"/>
      <c r="X262" s="66"/>
      <c r="Y262" s="83">
        <f t="shared" ref="Y262:Y325" si="38">W262+X262</f>
        <v>0</v>
      </c>
      <c r="Z262" s="65"/>
      <c r="AA262" s="66"/>
      <c r="AB262" s="83">
        <f t="shared" ref="AB262:AB325" si="39">Z262+AA262</f>
        <v>0</v>
      </c>
      <c r="AC262" s="82">
        <f t="shared" ref="AC262:AC325" si="40">(AB262-Y262)*24*60</f>
        <v>0</v>
      </c>
      <c r="AD262" s="65"/>
      <c r="AE262" s="75"/>
      <c r="AF262" s="83">
        <f t="shared" ref="AF262:AF325" si="41">AD262+AE262</f>
        <v>0</v>
      </c>
      <c r="AG262" s="54"/>
      <c r="AH262" s="54"/>
      <c r="AI262" s="59"/>
      <c r="AJ262" s="71"/>
      <c r="AK262" s="71"/>
      <c r="AL262" s="83">
        <f t="shared" ref="AL262:AL325" si="42">AJ262+AK262</f>
        <v>0</v>
      </c>
      <c r="AM262" s="82">
        <f t="shared" ref="AM262:AM325" si="43">IF(AND(P262&lt;&gt;"D:Arıza Değil",AH262="Bu Arıza Aracın Servise Verilmesine Engel Değil"),IF(Z262-F262&gt;0,(AB262-Y262)*24,IF(OR(AND(G262&gt;AS$1,G262&lt;AT$1),AND(G262&gt;AU$1,G262&lt;AV$1)),(AL262-Y262)*24,0)),AN262)</f>
        <v>0</v>
      </c>
      <c r="AN262" s="82">
        <f t="shared" ref="AN262:AN325" si="44">IF(P262&lt;&gt;"D:Arıza Değil",AC262,0)</f>
        <v>0</v>
      </c>
      <c r="AO262" s="72"/>
      <c r="AP262" s="72"/>
      <c r="AQ262" s="72"/>
      <c r="AR262" s="73"/>
      <c r="AS262" s="73"/>
      <c r="AT262" s="73"/>
      <c r="AU262" s="65"/>
      <c r="AV262" s="65"/>
      <c r="AW262" s="74">
        <v>0</v>
      </c>
      <c r="AX262" s="81">
        <f t="shared" si="36"/>
        <v>0</v>
      </c>
    </row>
    <row r="263" spans="1:50" ht="120" customHeight="1" x14ac:dyDescent="0.3">
      <c r="A263" s="63"/>
      <c r="B263" s="63"/>
      <c r="C263" s="1"/>
      <c r="D263" s="3"/>
      <c r="E263" s="64"/>
      <c r="F263" s="65"/>
      <c r="G263" s="66"/>
      <c r="H263" s="66"/>
      <c r="I263" s="63"/>
      <c r="J263" s="63"/>
      <c r="K263" s="63"/>
      <c r="L263" s="63"/>
      <c r="M263" s="84" t="str">
        <f t="shared" si="37"/>
        <v>-</v>
      </c>
      <c r="N263" s="67"/>
      <c r="O263" s="30"/>
      <c r="P263" s="28"/>
      <c r="Q263" s="30"/>
      <c r="R263" s="68"/>
      <c r="S263" s="69"/>
      <c r="T263" s="54"/>
      <c r="U263" s="68"/>
      <c r="V263" s="70"/>
      <c r="W263" s="65"/>
      <c r="X263" s="66"/>
      <c r="Y263" s="83">
        <f t="shared" si="38"/>
        <v>0</v>
      </c>
      <c r="Z263" s="65"/>
      <c r="AA263" s="66"/>
      <c r="AB263" s="83">
        <f t="shared" si="39"/>
        <v>0</v>
      </c>
      <c r="AC263" s="82">
        <f t="shared" si="40"/>
        <v>0</v>
      </c>
      <c r="AD263" s="65"/>
      <c r="AE263" s="75"/>
      <c r="AF263" s="83">
        <f t="shared" si="41"/>
        <v>0</v>
      </c>
      <c r="AG263" s="54"/>
      <c r="AH263" s="54"/>
      <c r="AI263" s="59"/>
      <c r="AJ263" s="71"/>
      <c r="AK263" s="71"/>
      <c r="AL263" s="83">
        <f t="shared" si="42"/>
        <v>0</v>
      </c>
      <c r="AM263" s="82">
        <f t="shared" si="43"/>
        <v>0</v>
      </c>
      <c r="AN263" s="82">
        <f t="shared" si="44"/>
        <v>0</v>
      </c>
      <c r="AO263" s="72"/>
      <c r="AP263" s="72"/>
      <c r="AQ263" s="72"/>
      <c r="AR263" s="73"/>
      <c r="AS263" s="73"/>
      <c r="AT263" s="73"/>
      <c r="AU263" s="65"/>
      <c r="AV263" s="65"/>
      <c r="AW263" s="74">
        <v>0</v>
      </c>
      <c r="AX263" s="81">
        <f t="shared" si="36"/>
        <v>0</v>
      </c>
    </row>
    <row r="264" spans="1:50" ht="120" customHeight="1" x14ac:dyDescent="0.3">
      <c r="A264" s="63"/>
      <c r="B264" s="63"/>
      <c r="C264" s="1"/>
      <c r="D264" s="3"/>
      <c r="E264" s="64"/>
      <c r="F264" s="65"/>
      <c r="G264" s="66"/>
      <c r="H264" s="66"/>
      <c r="I264" s="63"/>
      <c r="J264" s="63"/>
      <c r="K264" s="63"/>
      <c r="L264" s="63"/>
      <c r="M264" s="84" t="str">
        <f t="shared" si="37"/>
        <v>-</v>
      </c>
      <c r="N264" s="67"/>
      <c r="O264" s="30"/>
      <c r="P264" s="28"/>
      <c r="Q264" s="30"/>
      <c r="R264" s="68"/>
      <c r="S264" s="69"/>
      <c r="T264" s="54"/>
      <c r="U264" s="68"/>
      <c r="V264" s="70"/>
      <c r="W264" s="65"/>
      <c r="X264" s="66"/>
      <c r="Y264" s="83">
        <f t="shared" si="38"/>
        <v>0</v>
      </c>
      <c r="Z264" s="65"/>
      <c r="AA264" s="66"/>
      <c r="AB264" s="83">
        <f t="shared" si="39"/>
        <v>0</v>
      </c>
      <c r="AC264" s="82">
        <f t="shared" si="40"/>
        <v>0</v>
      </c>
      <c r="AD264" s="65"/>
      <c r="AE264" s="75"/>
      <c r="AF264" s="83">
        <f t="shared" si="41"/>
        <v>0</v>
      </c>
      <c r="AG264" s="54"/>
      <c r="AH264" s="54"/>
      <c r="AI264" s="59"/>
      <c r="AJ264" s="71"/>
      <c r="AK264" s="71"/>
      <c r="AL264" s="83">
        <f t="shared" si="42"/>
        <v>0</v>
      </c>
      <c r="AM264" s="82">
        <f t="shared" si="43"/>
        <v>0</v>
      </c>
      <c r="AN264" s="82">
        <f t="shared" si="44"/>
        <v>0</v>
      </c>
      <c r="AO264" s="72"/>
      <c r="AP264" s="72"/>
      <c r="AQ264" s="72"/>
      <c r="AR264" s="73"/>
      <c r="AS264" s="73"/>
      <c r="AT264" s="73"/>
      <c r="AU264" s="65"/>
      <c r="AV264" s="65"/>
      <c r="AW264" s="74">
        <v>0</v>
      </c>
      <c r="AX264" s="81">
        <f t="shared" si="36"/>
        <v>0</v>
      </c>
    </row>
    <row r="265" spans="1:50" ht="120" customHeight="1" x14ac:dyDescent="0.3">
      <c r="A265" s="63"/>
      <c r="B265" s="63"/>
      <c r="C265" s="1"/>
      <c r="D265" s="3"/>
      <c r="E265" s="64"/>
      <c r="F265" s="65"/>
      <c r="G265" s="66"/>
      <c r="H265" s="66"/>
      <c r="I265" s="63"/>
      <c r="J265" s="63"/>
      <c r="K265" s="63"/>
      <c r="L265" s="63"/>
      <c r="M265" s="84" t="str">
        <f t="shared" si="37"/>
        <v>-</v>
      </c>
      <c r="N265" s="67"/>
      <c r="O265" s="30"/>
      <c r="P265" s="28"/>
      <c r="Q265" s="30"/>
      <c r="R265" s="68"/>
      <c r="S265" s="69"/>
      <c r="T265" s="54"/>
      <c r="U265" s="68"/>
      <c r="V265" s="70"/>
      <c r="W265" s="65"/>
      <c r="X265" s="66"/>
      <c r="Y265" s="83">
        <f t="shared" si="38"/>
        <v>0</v>
      </c>
      <c r="Z265" s="65"/>
      <c r="AA265" s="66"/>
      <c r="AB265" s="83">
        <f t="shared" si="39"/>
        <v>0</v>
      </c>
      <c r="AC265" s="82">
        <f t="shared" si="40"/>
        <v>0</v>
      </c>
      <c r="AD265" s="65"/>
      <c r="AE265" s="75"/>
      <c r="AF265" s="83">
        <f t="shared" si="41"/>
        <v>0</v>
      </c>
      <c r="AG265" s="54"/>
      <c r="AH265" s="54"/>
      <c r="AI265" s="59"/>
      <c r="AJ265" s="71"/>
      <c r="AK265" s="71"/>
      <c r="AL265" s="83">
        <f t="shared" si="42"/>
        <v>0</v>
      </c>
      <c r="AM265" s="82">
        <f t="shared" si="43"/>
        <v>0</v>
      </c>
      <c r="AN265" s="82">
        <f t="shared" si="44"/>
        <v>0</v>
      </c>
      <c r="AO265" s="72"/>
      <c r="AP265" s="72"/>
      <c r="AQ265" s="72"/>
      <c r="AR265" s="73"/>
      <c r="AS265" s="73"/>
      <c r="AT265" s="73"/>
      <c r="AU265" s="65"/>
      <c r="AV265" s="65"/>
      <c r="AW265" s="74">
        <v>0</v>
      </c>
      <c r="AX265" s="81">
        <f t="shared" si="36"/>
        <v>0</v>
      </c>
    </row>
    <row r="266" spans="1:50" ht="120" customHeight="1" x14ac:dyDescent="0.3">
      <c r="A266" s="63"/>
      <c r="B266" s="63"/>
      <c r="C266" s="1"/>
      <c r="D266" s="3"/>
      <c r="E266" s="64"/>
      <c r="F266" s="65"/>
      <c r="G266" s="66"/>
      <c r="H266" s="66"/>
      <c r="I266" s="63"/>
      <c r="J266" s="63"/>
      <c r="K266" s="63"/>
      <c r="L266" s="63"/>
      <c r="M266" s="84" t="str">
        <f t="shared" si="37"/>
        <v>-</v>
      </c>
      <c r="N266" s="67"/>
      <c r="O266" s="30"/>
      <c r="P266" s="28"/>
      <c r="Q266" s="30"/>
      <c r="R266" s="68"/>
      <c r="S266" s="69"/>
      <c r="T266" s="54"/>
      <c r="U266" s="68"/>
      <c r="V266" s="70"/>
      <c r="W266" s="65"/>
      <c r="X266" s="66"/>
      <c r="Y266" s="83">
        <f t="shared" si="38"/>
        <v>0</v>
      </c>
      <c r="Z266" s="65"/>
      <c r="AA266" s="66"/>
      <c r="AB266" s="83">
        <f t="shared" si="39"/>
        <v>0</v>
      </c>
      <c r="AC266" s="82">
        <f t="shared" si="40"/>
        <v>0</v>
      </c>
      <c r="AD266" s="65"/>
      <c r="AE266" s="75"/>
      <c r="AF266" s="83">
        <f t="shared" si="41"/>
        <v>0</v>
      </c>
      <c r="AG266" s="54"/>
      <c r="AH266" s="54"/>
      <c r="AI266" s="59"/>
      <c r="AJ266" s="71"/>
      <c r="AK266" s="71"/>
      <c r="AL266" s="83">
        <f t="shared" si="42"/>
        <v>0</v>
      </c>
      <c r="AM266" s="82">
        <f t="shared" si="43"/>
        <v>0</v>
      </c>
      <c r="AN266" s="82">
        <f t="shared" si="44"/>
        <v>0</v>
      </c>
      <c r="AO266" s="72"/>
      <c r="AP266" s="72"/>
      <c r="AQ266" s="72"/>
      <c r="AR266" s="73"/>
      <c r="AS266" s="73"/>
      <c r="AT266" s="73"/>
      <c r="AU266" s="65"/>
      <c r="AV266" s="65"/>
      <c r="AW266" s="74">
        <v>0</v>
      </c>
      <c r="AX266" s="81">
        <f t="shared" si="36"/>
        <v>0</v>
      </c>
    </row>
    <row r="267" spans="1:50" ht="120" customHeight="1" x14ac:dyDescent="0.3">
      <c r="A267" s="63"/>
      <c r="B267" s="63"/>
      <c r="C267" s="1"/>
      <c r="D267" s="3"/>
      <c r="E267" s="64"/>
      <c r="F267" s="65"/>
      <c r="G267" s="66"/>
      <c r="H267" s="66"/>
      <c r="I267" s="63"/>
      <c r="J267" s="63"/>
      <c r="K267" s="63"/>
      <c r="L267" s="63"/>
      <c r="M267" s="84" t="str">
        <f t="shared" si="37"/>
        <v>-</v>
      </c>
      <c r="N267" s="67"/>
      <c r="O267" s="30"/>
      <c r="P267" s="28"/>
      <c r="Q267" s="30"/>
      <c r="R267" s="68"/>
      <c r="S267" s="69"/>
      <c r="T267" s="54"/>
      <c r="U267" s="68"/>
      <c r="V267" s="70"/>
      <c r="W267" s="65"/>
      <c r="X267" s="66"/>
      <c r="Y267" s="83">
        <f t="shared" si="38"/>
        <v>0</v>
      </c>
      <c r="Z267" s="65"/>
      <c r="AA267" s="66"/>
      <c r="AB267" s="83">
        <f t="shared" si="39"/>
        <v>0</v>
      </c>
      <c r="AC267" s="82">
        <f t="shared" si="40"/>
        <v>0</v>
      </c>
      <c r="AD267" s="65"/>
      <c r="AE267" s="75"/>
      <c r="AF267" s="83">
        <f t="shared" si="41"/>
        <v>0</v>
      </c>
      <c r="AG267" s="54"/>
      <c r="AH267" s="54"/>
      <c r="AI267" s="59"/>
      <c r="AJ267" s="71"/>
      <c r="AK267" s="71"/>
      <c r="AL267" s="83">
        <f t="shared" si="42"/>
        <v>0</v>
      </c>
      <c r="AM267" s="82">
        <f t="shared" si="43"/>
        <v>0</v>
      </c>
      <c r="AN267" s="82">
        <f t="shared" si="44"/>
        <v>0</v>
      </c>
      <c r="AO267" s="72"/>
      <c r="AP267" s="72"/>
      <c r="AQ267" s="72"/>
      <c r="AR267" s="73"/>
      <c r="AS267" s="73"/>
      <c r="AT267" s="73"/>
      <c r="AU267" s="65"/>
      <c r="AV267" s="65"/>
      <c r="AW267" s="74">
        <v>0</v>
      </c>
      <c r="AX267" s="81">
        <f t="shared" si="36"/>
        <v>0</v>
      </c>
    </row>
    <row r="268" spans="1:50" ht="120" customHeight="1" x14ac:dyDescent="0.3">
      <c r="A268" s="63"/>
      <c r="B268" s="63"/>
      <c r="C268" s="1"/>
      <c r="D268" s="3"/>
      <c r="E268" s="64"/>
      <c r="F268" s="65"/>
      <c r="G268" s="66"/>
      <c r="H268" s="66"/>
      <c r="I268" s="63"/>
      <c r="J268" s="63"/>
      <c r="K268" s="63"/>
      <c r="L268" s="63"/>
      <c r="M268" s="84" t="str">
        <f t="shared" si="37"/>
        <v>-</v>
      </c>
      <c r="N268" s="67"/>
      <c r="O268" s="30"/>
      <c r="P268" s="28"/>
      <c r="Q268" s="30"/>
      <c r="R268" s="68"/>
      <c r="S268" s="69"/>
      <c r="T268" s="54"/>
      <c r="U268" s="68"/>
      <c r="V268" s="70"/>
      <c r="W268" s="65"/>
      <c r="X268" s="66"/>
      <c r="Y268" s="83">
        <f t="shared" si="38"/>
        <v>0</v>
      </c>
      <c r="Z268" s="65"/>
      <c r="AA268" s="66"/>
      <c r="AB268" s="83">
        <f t="shared" si="39"/>
        <v>0</v>
      </c>
      <c r="AC268" s="82">
        <f t="shared" si="40"/>
        <v>0</v>
      </c>
      <c r="AD268" s="65"/>
      <c r="AE268" s="75"/>
      <c r="AF268" s="83">
        <f t="shared" si="41"/>
        <v>0</v>
      </c>
      <c r="AG268" s="54"/>
      <c r="AH268" s="54"/>
      <c r="AI268" s="59"/>
      <c r="AJ268" s="71"/>
      <c r="AK268" s="71"/>
      <c r="AL268" s="83">
        <f t="shared" si="42"/>
        <v>0</v>
      </c>
      <c r="AM268" s="82">
        <f t="shared" si="43"/>
        <v>0</v>
      </c>
      <c r="AN268" s="82">
        <f t="shared" si="44"/>
        <v>0</v>
      </c>
      <c r="AO268" s="72"/>
      <c r="AP268" s="72"/>
      <c r="AQ268" s="72"/>
      <c r="AR268" s="73"/>
      <c r="AS268" s="73"/>
      <c r="AT268" s="73"/>
      <c r="AU268" s="65"/>
      <c r="AV268" s="65"/>
      <c r="AW268" s="74">
        <v>0</v>
      </c>
      <c r="AX268" s="81">
        <f t="shared" si="36"/>
        <v>0</v>
      </c>
    </row>
    <row r="269" spans="1:50" ht="120" customHeight="1" x14ac:dyDescent="0.3">
      <c r="A269" s="63"/>
      <c r="B269" s="63"/>
      <c r="C269" s="1"/>
      <c r="D269" s="3"/>
      <c r="E269" s="64"/>
      <c r="F269" s="65"/>
      <c r="G269" s="66"/>
      <c r="H269" s="66"/>
      <c r="I269" s="63"/>
      <c r="J269" s="63"/>
      <c r="K269" s="63"/>
      <c r="L269" s="63"/>
      <c r="M269" s="84" t="str">
        <f t="shared" si="37"/>
        <v>-</v>
      </c>
      <c r="N269" s="67"/>
      <c r="O269" s="30"/>
      <c r="P269" s="28"/>
      <c r="Q269" s="30"/>
      <c r="R269" s="68"/>
      <c r="S269" s="69"/>
      <c r="T269" s="54"/>
      <c r="U269" s="68"/>
      <c r="V269" s="70"/>
      <c r="W269" s="65"/>
      <c r="X269" s="66"/>
      <c r="Y269" s="83">
        <f t="shared" si="38"/>
        <v>0</v>
      </c>
      <c r="Z269" s="65"/>
      <c r="AA269" s="66"/>
      <c r="AB269" s="83">
        <f t="shared" si="39"/>
        <v>0</v>
      </c>
      <c r="AC269" s="82">
        <f t="shared" si="40"/>
        <v>0</v>
      </c>
      <c r="AD269" s="65"/>
      <c r="AE269" s="75"/>
      <c r="AF269" s="83">
        <f t="shared" si="41"/>
        <v>0</v>
      </c>
      <c r="AG269" s="54"/>
      <c r="AH269" s="54"/>
      <c r="AI269" s="59"/>
      <c r="AJ269" s="71"/>
      <c r="AK269" s="71"/>
      <c r="AL269" s="83">
        <f t="shared" si="42"/>
        <v>0</v>
      </c>
      <c r="AM269" s="82">
        <f t="shared" si="43"/>
        <v>0</v>
      </c>
      <c r="AN269" s="82">
        <f t="shared" si="44"/>
        <v>0</v>
      </c>
      <c r="AO269" s="72"/>
      <c r="AP269" s="72"/>
      <c r="AQ269" s="72"/>
      <c r="AR269" s="73"/>
      <c r="AS269" s="73"/>
      <c r="AT269" s="73"/>
      <c r="AU269" s="65"/>
      <c r="AV269" s="65"/>
      <c r="AW269" s="74">
        <v>0</v>
      </c>
      <c r="AX269" s="81">
        <f t="shared" si="36"/>
        <v>0</v>
      </c>
    </row>
    <row r="270" spans="1:50" ht="120" customHeight="1" x14ac:dyDescent="0.3">
      <c r="A270" s="63"/>
      <c r="B270" s="63"/>
      <c r="C270" s="1"/>
      <c r="D270" s="3"/>
      <c r="E270" s="64"/>
      <c r="F270" s="65"/>
      <c r="G270" s="66"/>
      <c r="H270" s="66"/>
      <c r="I270" s="63"/>
      <c r="J270" s="63"/>
      <c r="K270" s="63"/>
      <c r="L270" s="63"/>
      <c r="M270" s="84" t="str">
        <f t="shared" si="37"/>
        <v>-</v>
      </c>
      <c r="N270" s="67"/>
      <c r="O270" s="30"/>
      <c r="P270" s="28"/>
      <c r="Q270" s="30"/>
      <c r="R270" s="68"/>
      <c r="S270" s="69"/>
      <c r="T270" s="54"/>
      <c r="U270" s="68"/>
      <c r="V270" s="70"/>
      <c r="W270" s="65"/>
      <c r="X270" s="66"/>
      <c r="Y270" s="83">
        <f t="shared" si="38"/>
        <v>0</v>
      </c>
      <c r="Z270" s="65"/>
      <c r="AA270" s="66"/>
      <c r="AB270" s="83">
        <f t="shared" si="39"/>
        <v>0</v>
      </c>
      <c r="AC270" s="82">
        <f t="shared" si="40"/>
        <v>0</v>
      </c>
      <c r="AD270" s="65"/>
      <c r="AE270" s="75"/>
      <c r="AF270" s="83">
        <f t="shared" si="41"/>
        <v>0</v>
      </c>
      <c r="AG270" s="54"/>
      <c r="AH270" s="54"/>
      <c r="AI270" s="59"/>
      <c r="AJ270" s="71"/>
      <c r="AK270" s="71"/>
      <c r="AL270" s="83">
        <f t="shared" si="42"/>
        <v>0</v>
      </c>
      <c r="AM270" s="82">
        <f t="shared" si="43"/>
        <v>0</v>
      </c>
      <c r="AN270" s="82">
        <f t="shared" si="44"/>
        <v>0</v>
      </c>
      <c r="AO270" s="72"/>
      <c r="AP270" s="72"/>
      <c r="AQ270" s="72"/>
      <c r="AR270" s="73"/>
      <c r="AS270" s="73"/>
      <c r="AT270" s="73"/>
      <c r="AU270" s="65"/>
      <c r="AV270" s="65"/>
      <c r="AW270" s="74">
        <v>0</v>
      </c>
      <c r="AX270" s="81">
        <f t="shared" si="36"/>
        <v>0</v>
      </c>
    </row>
    <row r="271" spans="1:50" ht="120" customHeight="1" x14ac:dyDescent="0.3">
      <c r="A271" s="63"/>
      <c r="B271" s="63"/>
      <c r="C271" s="1"/>
      <c r="D271" s="3"/>
      <c r="E271" s="64"/>
      <c r="F271" s="65"/>
      <c r="G271" s="66"/>
      <c r="H271" s="66"/>
      <c r="I271" s="63"/>
      <c r="J271" s="63"/>
      <c r="K271" s="63"/>
      <c r="L271" s="63"/>
      <c r="M271" s="84" t="str">
        <f t="shared" si="37"/>
        <v>-</v>
      </c>
      <c r="N271" s="67"/>
      <c r="O271" s="30"/>
      <c r="P271" s="28"/>
      <c r="Q271" s="30"/>
      <c r="R271" s="68"/>
      <c r="S271" s="69"/>
      <c r="T271" s="54"/>
      <c r="U271" s="68"/>
      <c r="V271" s="70"/>
      <c r="W271" s="65"/>
      <c r="X271" s="66"/>
      <c r="Y271" s="83">
        <f t="shared" si="38"/>
        <v>0</v>
      </c>
      <c r="Z271" s="65"/>
      <c r="AA271" s="66"/>
      <c r="AB271" s="83">
        <f t="shared" si="39"/>
        <v>0</v>
      </c>
      <c r="AC271" s="82">
        <f t="shared" si="40"/>
        <v>0</v>
      </c>
      <c r="AD271" s="65"/>
      <c r="AE271" s="75"/>
      <c r="AF271" s="83">
        <f t="shared" si="41"/>
        <v>0</v>
      </c>
      <c r="AG271" s="54"/>
      <c r="AH271" s="54"/>
      <c r="AI271" s="59"/>
      <c r="AJ271" s="71"/>
      <c r="AK271" s="71"/>
      <c r="AL271" s="83">
        <f t="shared" si="42"/>
        <v>0</v>
      </c>
      <c r="AM271" s="82">
        <f t="shared" si="43"/>
        <v>0</v>
      </c>
      <c r="AN271" s="82">
        <f t="shared" si="44"/>
        <v>0</v>
      </c>
      <c r="AO271" s="72"/>
      <c r="AP271" s="72"/>
      <c r="AQ271" s="72"/>
      <c r="AR271" s="73"/>
      <c r="AS271" s="73"/>
      <c r="AT271" s="73"/>
      <c r="AU271" s="65"/>
      <c r="AV271" s="65"/>
      <c r="AW271" s="74">
        <v>0</v>
      </c>
      <c r="AX271" s="81">
        <f t="shared" si="36"/>
        <v>0</v>
      </c>
    </row>
    <row r="272" spans="1:50" ht="120" customHeight="1" x14ac:dyDescent="0.3">
      <c r="A272" s="63"/>
      <c r="B272" s="63"/>
      <c r="C272" s="1"/>
      <c r="D272" s="3"/>
      <c r="E272" s="64"/>
      <c r="F272" s="65"/>
      <c r="G272" s="66"/>
      <c r="H272" s="66"/>
      <c r="I272" s="63"/>
      <c r="J272" s="63"/>
      <c r="K272" s="63"/>
      <c r="L272" s="63"/>
      <c r="M272" s="84" t="str">
        <f t="shared" si="37"/>
        <v>-</v>
      </c>
      <c r="N272" s="67"/>
      <c r="O272" s="30"/>
      <c r="P272" s="28"/>
      <c r="Q272" s="30"/>
      <c r="R272" s="68"/>
      <c r="S272" s="69"/>
      <c r="T272" s="54"/>
      <c r="U272" s="68"/>
      <c r="V272" s="70"/>
      <c r="W272" s="65"/>
      <c r="X272" s="66"/>
      <c r="Y272" s="83">
        <f t="shared" si="38"/>
        <v>0</v>
      </c>
      <c r="Z272" s="65"/>
      <c r="AA272" s="66"/>
      <c r="AB272" s="83">
        <f t="shared" si="39"/>
        <v>0</v>
      </c>
      <c r="AC272" s="82">
        <f t="shared" si="40"/>
        <v>0</v>
      </c>
      <c r="AD272" s="65"/>
      <c r="AE272" s="75"/>
      <c r="AF272" s="83">
        <f t="shared" si="41"/>
        <v>0</v>
      </c>
      <c r="AG272" s="54"/>
      <c r="AH272" s="54"/>
      <c r="AI272" s="59"/>
      <c r="AJ272" s="71"/>
      <c r="AK272" s="71"/>
      <c r="AL272" s="83">
        <f t="shared" si="42"/>
        <v>0</v>
      </c>
      <c r="AM272" s="82">
        <f t="shared" si="43"/>
        <v>0</v>
      </c>
      <c r="AN272" s="82">
        <f t="shared" si="44"/>
        <v>0</v>
      </c>
      <c r="AO272" s="72"/>
      <c r="AP272" s="72"/>
      <c r="AQ272" s="72"/>
      <c r="AR272" s="73"/>
      <c r="AS272" s="73"/>
      <c r="AT272" s="73"/>
      <c r="AU272" s="65"/>
      <c r="AV272" s="65"/>
      <c r="AW272" s="74">
        <v>0</v>
      </c>
      <c r="AX272" s="81">
        <f t="shared" si="36"/>
        <v>0</v>
      </c>
    </row>
    <row r="273" spans="1:50" ht="120" customHeight="1" x14ac:dyDescent="0.3">
      <c r="A273" s="63"/>
      <c r="B273" s="63"/>
      <c r="C273" s="1"/>
      <c r="D273" s="3"/>
      <c r="E273" s="64"/>
      <c r="F273" s="65"/>
      <c r="G273" s="66"/>
      <c r="H273" s="66"/>
      <c r="I273" s="63"/>
      <c r="J273" s="63"/>
      <c r="K273" s="63"/>
      <c r="L273" s="63"/>
      <c r="M273" s="84" t="str">
        <f t="shared" si="37"/>
        <v>-</v>
      </c>
      <c r="N273" s="67"/>
      <c r="O273" s="30"/>
      <c r="P273" s="28"/>
      <c r="Q273" s="30"/>
      <c r="R273" s="68"/>
      <c r="S273" s="69"/>
      <c r="T273" s="54"/>
      <c r="U273" s="68"/>
      <c r="V273" s="70"/>
      <c r="W273" s="65"/>
      <c r="X273" s="66"/>
      <c r="Y273" s="83">
        <f t="shared" si="38"/>
        <v>0</v>
      </c>
      <c r="Z273" s="65"/>
      <c r="AA273" s="66"/>
      <c r="AB273" s="83">
        <f t="shared" si="39"/>
        <v>0</v>
      </c>
      <c r="AC273" s="82">
        <f t="shared" si="40"/>
        <v>0</v>
      </c>
      <c r="AD273" s="65"/>
      <c r="AE273" s="75"/>
      <c r="AF273" s="83">
        <f t="shared" si="41"/>
        <v>0</v>
      </c>
      <c r="AG273" s="54"/>
      <c r="AH273" s="54"/>
      <c r="AI273" s="59"/>
      <c r="AJ273" s="71"/>
      <c r="AK273" s="71"/>
      <c r="AL273" s="83">
        <f t="shared" si="42"/>
        <v>0</v>
      </c>
      <c r="AM273" s="82">
        <f t="shared" si="43"/>
        <v>0</v>
      </c>
      <c r="AN273" s="82">
        <f t="shared" si="44"/>
        <v>0</v>
      </c>
      <c r="AO273" s="72"/>
      <c r="AP273" s="72"/>
      <c r="AQ273" s="72"/>
      <c r="AR273" s="73"/>
      <c r="AS273" s="73"/>
      <c r="AT273" s="73"/>
      <c r="AU273" s="65"/>
      <c r="AV273" s="65"/>
      <c r="AW273" s="74">
        <v>0</v>
      </c>
      <c r="AX273" s="81">
        <f t="shared" si="36"/>
        <v>0</v>
      </c>
    </row>
    <row r="274" spans="1:50" ht="120" customHeight="1" x14ac:dyDescent="0.3">
      <c r="A274" s="63"/>
      <c r="B274" s="63"/>
      <c r="C274" s="1"/>
      <c r="D274" s="3"/>
      <c r="E274" s="64"/>
      <c r="F274" s="65"/>
      <c r="G274" s="66"/>
      <c r="H274" s="66"/>
      <c r="I274" s="63"/>
      <c r="J274" s="63"/>
      <c r="K274" s="63"/>
      <c r="L274" s="63"/>
      <c r="M274" s="84" t="str">
        <f t="shared" si="37"/>
        <v>-</v>
      </c>
      <c r="N274" s="67"/>
      <c r="O274" s="30"/>
      <c r="P274" s="28"/>
      <c r="Q274" s="30"/>
      <c r="R274" s="68"/>
      <c r="S274" s="69"/>
      <c r="T274" s="54"/>
      <c r="U274" s="68"/>
      <c r="V274" s="70"/>
      <c r="W274" s="65"/>
      <c r="X274" s="66"/>
      <c r="Y274" s="83">
        <f t="shared" si="38"/>
        <v>0</v>
      </c>
      <c r="Z274" s="65"/>
      <c r="AA274" s="66"/>
      <c r="AB274" s="83">
        <f t="shared" si="39"/>
        <v>0</v>
      </c>
      <c r="AC274" s="82">
        <f t="shared" si="40"/>
        <v>0</v>
      </c>
      <c r="AD274" s="65"/>
      <c r="AE274" s="75"/>
      <c r="AF274" s="83">
        <f t="shared" si="41"/>
        <v>0</v>
      </c>
      <c r="AG274" s="54"/>
      <c r="AH274" s="54"/>
      <c r="AI274" s="59"/>
      <c r="AJ274" s="71"/>
      <c r="AK274" s="71"/>
      <c r="AL274" s="83">
        <f t="shared" si="42"/>
        <v>0</v>
      </c>
      <c r="AM274" s="82">
        <f t="shared" si="43"/>
        <v>0</v>
      </c>
      <c r="AN274" s="82">
        <f t="shared" si="44"/>
        <v>0</v>
      </c>
      <c r="AO274" s="72"/>
      <c r="AP274" s="72"/>
      <c r="AQ274" s="72"/>
      <c r="AR274" s="73"/>
      <c r="AS274" s="73"/>
      <c r="AT274" s="73"/>
      <c r="AU274" s="65"/>
      <c r="AV274" s="65"/>
      <c r="AW274" s="74">
        <v>0</v>
      </c>
      <c r="AX274" s="81">
        <f t="shared" si="36"/>
        <v>0</v>
      </c>
    </row>
    <row r="275" spans="1:50" ht="120" customHeight="1" x14ac:dyDescent="0.3">
      <c r="A275" s="63"/>
      <c r="B275" s="63"/>
      <c r="C275" s="1"/>
      <c r="D275" s="3"/>
      <c r="E275" s="64"/>
      <c r="F275" s="65"/>
      <c r="G275" s="66"/>
      <c r="H275" s="66"/>
      <c r="I275" s="63"/>
      <c r="J275" s="63"/>
      <c r="K275" s="63"/>
      <c r="L275" s="63"/>
      <c r="M275" s="84" t="str">
        <f t="shared" si="37"/>
        <v>-</v>
      </c>
      <c r="N275" s="67"/>
      <c r="O275" s="30"/>
      <c r="P275" s="28"/>
      <c r="Q275" s="30"/>
      <c r="R275" s="68"/>
      <c r="S275" s="69"/>
      <c r="T275" s="54"/>
      <c r="U275" s="68"/>
      <c r="V275" s="70"/>
      <c r="W275" s="65"/>
      <c r="X275" s="66"/>
      <c r="Y275" s="83">
        <f t="shared" si="38"/>
        <v>0</v>
      </c>
      <c r="Z275" s="65"/>
      <c r="AA275" s="66"/>
      <c r="AB275" s="83">
        <f t="shared" si="39"/>
        <v>0</v>
      </c>
      <c r="AC275" s="82">
        <f t="shared" si="40"/>
        <v>0</v>
      </c>
      <c r="AD275" s="65"/>
      <c r="AE275" s="75"/>
      <c r="AF275" s="83">
        <f t="shared" si="41"/>
        <v>0</v>
      </c>
      <c r="AG275" s="54"/>
      <c r="AH275" s="54"/>
      <c r="AI275" s="59"/>
      <c r="AJ275" s="71"/>
      <c r="AK275" s="71"/>
      <c r="AL275" s="83">
        <f t="shared" si="42"/>
        <v>0</v>
      </c>
      <c r="AM275" s="82">
        <f t="shared" si="43"/>
        <v>0</v>
      </c>
      <c r="AN275" s="82">
        <f t="shared" si="44"/>
        <v>0</v>
      </c>
      <c r="AO275" s="72"/>
      <c r="AP275" s="72"/>
      <c r="AQ275" s="72"/>
      <c r="AR275" s="73"/>
      <c r="AS275" s="73"/>
      <c r="AT275" s="73"/>
      <c r="AU275" s="65"/>
      <c r="AV275" s="65"/>
      <c r="AW275" s="74">
        <v>0</v>
      </c>
      <c r="AX275" s="81">
        <f t="shared" si="36"/>
        <v>0</v>
      </c>
    </row>
    <row r="276" spans="1:50" ht="120" customHeight="1" x14ac:dyDescent="0.3">
      <c r="A276" s="63"/>
      <c r="B276" s="63"/>
      <c r="C276" s="1"/>
      <c r="D276" s="3"/>
      <c r="E276" s="64"/>
      <c r="F276" s="65"/>
      <c r="G276" s="66"/>
      <c r="H276" s="66"/>
      <c r="I276" s="63"/>
      <c r="J276" s="63"/>
      <c r="K276" s="63"/>
      <c r="L276" s="63"/>
      <c r="M276" s="84" t="str">
        <f t="shared" si="37"/>
        <v>-</v>
      </c>
      <c r="N276" s="67"/>
      <c r="O276" s="30"/>
      <c r="P276" s="28"/>
      <c r="Q276" s="30"/>
      <c r="R276" s="68"/>
      <c r="S276" s="69"/>
      <c r="T276" s="54"/>
      <c r="U276" s="68"/>
      <c r="V276" s="70"/>
      <c r="W276" s="65"/>
      <c r="X276" s="66"/>
      <c r="Y276" s="83">
        <f t="shared" si="38"/>
        <v>0</v>
      </c>
      <c r="Z276" s="65"/>
      <c r="AA276" s="66"/>
      <c r="AB276" s="83">
        <f t="shared" si="39"/>
        <v>0</v>
      </c>
      <c r="AC276" s="82">
        <f t="shared" si="40"/>
        <v>0</v>
      </c>
      <c r="AD276" s="65"/>
      <c r="AE276" s="75"/>
      <c r="AF276" s="83">
        <f t="shared" si="41"/>
        <v>0</v>
      </c>
      <c r="AG276" s="54"/>
      <c r="AH276" s="54"/>
      <c r="AI276" s="59"/>
      <c r="AJ276" s="71"/>
      <c r="AK276" s="71"/>
      <c r="AL276" s="83">
        <f t="shared" si="42"/>
        <v>0</v>
      </c>
      <c r="AM276" s="82">
        <f t="shared" si="43"/>
        <v>0</v>
      </c>
      <c r="AN276" s="82">
        <f t="shared" si="44"/>
        <v>0</v>
      </c>
      <c r="AO276" s="72"/>
      <c r="AP276" s="72"/>
      <c r="AQ276" s="72"/>
      <c r="AR276" s="73"/>
      <c r="AS276" s="73"/>
      <c r="AT276" s="73"/>
      <c r="AU276" s="65"/>
      <c r="AV276" s="65"/>
      <c r="AW276" s="74">
        <v>0</v>
      </c>
      <c r="AX276" s="81">
        <f t="shared" si="36"/>
        <v>0</v>
      </c>
    </row>
    <row r="277" spans="1:50" ht="120" customHeight="1" x14ac:dyDescent="0.3">
      <c r="A277" s="63"/>
      <c r="B277" s="63"/>
      <c r="C277" s="1"/>
      <c r="D277" s="3"/>
      <c r="E277" s="64"/>
      <c r="F277" s="65"/>
      <c r="G277" s="66"/>
      <c r="H277" s="66"/>
      <c r="I277" s="63"/>
      <c r="J277" s="63"/>
      <c r="K277" s="63"/>
      <c r="L277" s="63"/>
      <c r="M277" s="84" t="str">
        <f t="shared" si="37"/>
        <v>-</v>
      </c>
      <c r="N277" s="67"/>
      <c r="O277" s="30"/>
      <c r="P277" s="28"/>
      <c r="Q277" s="30"/>
      <c r="R277" s="68"/>
      <c r="S277" s="69"/>
      <c r="T277" s="54"/>
      <c r="U277" s="68"/>
      <c r="V277" s="70"/>
      <c r="W277" s="65"/>
      <c r="X277" s="66"/>
      <c r="Y277" s="83">
        <f t="shared" si="38"/>
        <v>0</v>
      </c>
      <c r="Z277" s="65"/>
      <c r="AA277" s="66"/>
      <c r="AB277" s="83">
        <f t="shared" si="39"/>
        <v>0</v>
      </c>
      <c r="AC277" s="82">
        <f t="shared" si="40"/>
        <v>0</v>
      </c>
      <c r="AD277" s="65"/>
      <c r="AE277" s="75"/>
      <c r="AF277" s="83">
        <f t="shared" si="41"/>
        <v>0</v>
      </c>
      <c r="AG277" s="54"/>
      <c r="AH277" s="54"/>
      <c r="AI277" s="59"/>
      <c r="AJ277" s="71"/>
      <c r="AK277" s="71"/>
      <c r="AL277" s="83">
        <f t="shared" si="42"/>
        <v>0</v>
      </c>
      <c r="AM277" s="82">
        <f t="shared" si="43"/>
        <v>0</v>
      </c>
      <c r="AN277" s="82">
        <f t="shared" si="44"/>
        <v>0</v>
      </c>
      <c r="AO277" s="72"/>
      <c r="AP277" s="72"/>
      <c r="AQ277" s="72"/>
      <c r="AR277" s="73"/>
      <c r="AS277" s="73"/>
      <c r="AT277" s="73"/>
      <c r="AU277" s="65"/>
      <c r="AV277" s="65"/>
      <c r="AW277" s="74">
        <v>0</v>
      </c>
      <c r="AX277" s="81">
        <f t="shared" si="36"/>
        <v>0</v>
      </c>
    </row>
    <row r="278" spans="1:50" ht="120" customHeight="1" x14ac:dyDescent="0.3">
      <c r="A278" s="63"/>
      <c r="B278" s="63"/>
      <c r="C278" s="1"/>
      <c r="D278" s="3"/>
      <c r="E278" s="64"/>
      <c r="F278" s="65"/>
      <c r="G278" s="66"/>
      <c r="H278" s="66"/>
      <c r="I278" s="63"/>
      <c r="J278" s="63"/>
      <c r="K278" s="63"/>
      <c r="L278" s="63"/>
      <c r="M278" s="84" t="str">
        <f t="shared" si="37"/>
        <v>-</v>
      </c>
      <c r="N278" s="67"/>
      <c r="O278" s="30"/>
      <c r="P278" s="28"/>
      <c r="Q278" s="30"/>
      <c r="R278" s="68"/>
      <c r="S278" s="69"/>
      <c r="T278" s="54"/>
      <c r="U278" s="68"/>
      <c r="V278" s="70"/>
      <c r="W278" s="65"/>
      <c r="X278" s="66"/>
      <c r="Y278" s="83">
        <f t="shared" si="38"/>
        <v>0</v>
      </c>
      <c r="Z278" s="65"/>
      <c r="AA278" s="66"/>
      <c r="AB278" s="83">
        <f t="shared" si="39"/>
        <v>0</v>
      </c>
      <c r="AC278" s="82">
        <f t="shared" si="40"/>
        <v>0</v>
      </c>
      <c r="AD278" s="65"/>
      <c r="AE278" s="75"/>
      <c r="AF278" s="83">
        <f t="shared" si="41"/>
        <v>0</v>
      </c>
      <c r="AG278" s="54"/>
      <c r="AH278" s="54"/>
      <c r="AI278" s="59"/>
      <c r="AJ278" s="71"/>
      <c r="AK278" s="71"/>
      <c r="AL278" s="83">
        <f t="shared" si="42"/>
        <v>0</v>
      </c>
      <c r="AM278" s="82">
        <f t="shared" si="43"/>
        <v>0</v>
      </c>
      <c r="AN278" s="82">
        <f t="shared" si="44"/>
        <v>0</v>
      </c>
      <c r="AO278" s="72"/>
      <c r="AP278" s="72"/>
      <c r="AQ278" s="72"/>
      <c r="AR278" s="73"/>
      <c r="AS278" s="73"/>
      <c r="AT278" s="73"/>
      <c r="AU278" s="65"/>
      <c r="AV278" s="65"/>
      <c r="AW278" s="74">
        <v>0</v>
      </c>
      <c r="AX278" s="81">
        <f t="shared" si="36"/>
        <v>0</v>
      </c>
    </row>
    <row r="279" spans="1:50" ht="120" customHeight="1" x14ac:dyDescent="0.3">
      <c r="A279" s="63"/>
      <c r="B279" s="63"/>
      <c r="C279" s="1"/>
      <c r="D279" s="3"/>
      <c r="E279" s="64"/>
      <c r="F279" s="65"/>
      <c r="G279" s="66"/>
      <c r="H279" s="66"/>
      <c r="I279" s="63"/>
      <c r="J279" s="63"/>
      <c r="K279" s="63"/>
      <c r="L279" s="63"/>
      <c r="M279" s="84" t="str">
        <f t="shared" si="37"/>
        <v>-</v>
      </c>
      <c r="N279" s="67"/>
      <c r="O279" s="30"/>
      <c r="P279" s="28"/>
      <c r="Q279" s="30"/>
      <c r="R279" s="68"/>
      <c r="S279" s="69"/>
      <c r="T279" s="54"/>
      <c r="U279" s="68"/>
      <c r="V279" s="70"/>
      <c r="W279" s="65"/>
      <c r="X279" s="66"/>
      <c r="Y279" s="83">
        <f t="shared" si="38"/>
        <v>0</v>
      </c>
      <c r="Z279" s="65"/>
      <c r="AA279" s="66"/>
      <c r="AB279" s="83">
        <f t="shared" si="39"/>
        <v>0</v>
      </c>
      <c r="AC279" s="82">
        <f t="shared" si="40"/>
        <v>0</v>
      </c>
      <c r="AD279" s="65"/>
      <c r="AE279" s="75"/>
      <c r="AF279" s="83">
        <f t="shared" si="41"/>
        <v>0</v>
      </c>
      <c r="AG279" s="54"/>
      <c r="AH279" s="54"/>
      <c r="AI279" s="59"/>
      <c r="AJ279" s="71"/>
      <c r="AK279" s="71"/>
      <c r="AL279" s="83">
        <f t="shared" si="42"/>
        <v>0</v>
      </c>
      <c r="AM279" s="82">
        <f t="shared" si="43"/>
        <v>0</v>
      </c>
      <c r="AN279" s="82">
        <f t="shared" si="44"/>
        <v>0</v>
      </c>
      <c r="AO279" s="72"/>
      <c r="AP279" s="72"/>
      <c r="AQ279" s="72"/>
      <c r="AR279" s="73"/>
      <c r="AS279" s="73"/>
      <c r="AT279" s="73"/>
      <c r="AU279" s="65"/>
      <c r="AV279" s="65"/>
      <c r="AW279" s="74">
        <v>0</v>
      </c>
      <c r="AX279" s="81">
        <f t="shared" si="36"/>
        <v>0</v>
      </c>
    </row>
    <row r="280" spans="1:50" ht="120" customHeight="1" x14ac:dyDescent="0.3">
      <c r="A280" s="63"/>
      <c r="B280" s="63"/>
      <c r="C280" s="1"/>
      <c r="D280" s="3"/>
      <c r="E280" s="64"/>
      <c r="F280" s="65"/>
      <c r="G280" s="66"/>
      <c r="H280" s="66"/>
      <c r="I280" s="63"/>
      <c r="J280" s="63"/>
      <c r="K280" s="63"/>
      <c r="L280" s="63"/>
      <c r="M280" s="84" t="str">
        <f t="shared" si="37"/>
        <v>-</v>
      </c>
      <c r="N280" s="67"/>
      <c r="O280" s="30"/>
      <c r="P280" s="28"/>
      <c r="Q280" s="30"/>
      <c r="R280" s="68"/>
      <c r="S280" s="69"/>
      <c r="T280" s="54"/>
      <c r="U280" s="68"/>
      <c r="V280" s="70"/>
      <c r="W280" s="65"/>
      <c r="X280" s="66"/>
      <c r="Y280" s="83">
        <f t="shared" si="38"/>
        <v>0</v>
      </c>
      <c r="Z280" s="65"/>
      <c r="AA280" s="66"/>
      <c r="AB280" s="83">
        <f t="shared" si="39"/>
        <v>0</v>
      </c>
      <c r="AC280" s="82">
        <f t="shared" si="40"/>
        <v>0</v>
      </c>
      <c r="AD280" s="65"/>
      <c r="AE280" s="75"/>
      <c r="AF280" s="83">
        <f t="shared" si="41"/>
        <v>0</v>
      </c>
      <c r="AG280" s="54"/>
      <c r="AH280" s="54"/>
      <c r="AI280" s="59"/>
      <c r="AJ280" s="71"/>
      <c r="AK280" s="71"/>
      <c r="AL280" s="83">
        <f t="shared" si="42"/>
        <v>0</v>
      </c>
      <c r="AM280" s="82">
        <f t="shared" si="43"/>
        <v>0</v>
      </c>
      <c r="AN280" s="82">
        <f t="shared" si="44"/>
        <v>0</v>
      </c>
      <c r="AO280" s="72"/>
      <c r="AP280" s="72"/>
      <c r="AQ280" s="72"/>
      <c r="AR280" s="73"/>
      <c r="AS280" s="73"/>
      <c r="AT280" s="73"/>
      <c r="AU280" s="65"/>
      <c r="AV280" s="65"/>
      <c r="AW280" s="74">
        <v>0</v>
      </c>
      <c r="AX280" s="81">
        <f t="shared" si="36"/>
        <v>0</v>
      </c>
    </row>
    <row r="281" spans="1:50" ht="120" customHeight="1" x14ac:dyDescent="0.3">
      <c r="A281" s="63"/>
      <c r="B281" s="63"/>
      <c r="C281" s="1"/>
      <c r="D281" s="3"/>
      <c r="E281" s="64"/>
      <c r="F281" s="65"/>
      <c r="G281" s="66"/>
      <c r="H281" s="66"/>
      <c r="I281" s="63"/>
      <c r="J281" s="63"/>
      <c r="K281" s="63"/>
      <c r="L281" s="63"/>
      <c r="M281" s="84" t="str">
        <f t="shared" si="37"/>
        <v>-</v>
      </c>
      <c r="N281" s="67"/>
      <c r="O281" s="30"/>
      <c r="P281" s="28"/>
      <c r="Q281" s="30"/>
      <c r="R281" s="68"/>
      <c r="S281" s="69"/>
      <c r="T281" s="54"/>
      <c r="U281" s="68"/>
      <c r="V281" s="70"/>
      <c r="W281" s="65"/>
      <c r="X281" s="66"/>
      <c r="Y281" s="83">
        <f t="shared" si="38"/>
        <v>0</v>
      </c>
      <c r="Z281" s="65"/>
      <c r="AA281" s="66"/>
      <c r="AB281" s="83">
        <f t="shared" si="39"/>
        <v>0</v>
      </c>
      <c r="AC281" s="82">
        <f t="shared" si="40"/>
        <v>0</v>
      </c>
      <c r="AD281" s="65"/>
      <c r="AE281" s="75"/>
      <c r="AF281" s="83">
        <f t="shared" si="41"/>
        <v>0</v>
      </c>
      <c r="AG281" s="54"/>
      <c r="AH281" s="54"/>
      <c r="AI281" s="59"/>
      <c r="AJ281" s="71"/>
      <c r="AK281" s="71"/>
      <c r="AL281" s="83">
        <f t="shared" si="42"/>
        <v>0</v>
      </c>
      <c r="AM281" s="82">
        <f t="shared" si="43"/>
        <v>0</v>
      </c>
      <c r="AN281" s="82">
        <f t="shared" si="44"/>
        <v>0</v>
      </c>
      <c r="AO281" s="72"/>
      <c r="AP281" s="72"/>
      <c r="AQ281" s="72"/>
      <c r="AR281" s="73"/>
      <c r="AS281" s="73"/>
      <c r="AT281" s="73"/>
      <c r="AU281" s="65"/>
      <c r="AV281" s="65"/>
      <c r="AW281" s="74">
        <v>0</v>
      </c>
      <c r="AX281" s="81">
        <f t="shared" si="36"/>
        <v>0</v>
      </c>
    </row>
    <row r="282" spans="1:50" ht="120" customHeight="1" x14ac:dyDescent="0.3">
      <c r="A282" s="63"/>
      <c r="B282" s="63"/>
      <c r="C282" s="1"/>
      <c r="D282" s="3"/>
      <c r="E282" s="64"/>
      <c r="F282" s="65"/>
      <c r="G282" s="66"/>
      <c r="H282" s="66"/>
      <c r="I282" s="63"/>
      <c r="J282" s="63"/>
      <c r="K282" s="63"/>
      <c r="L282" s="63"/>
      <c r="M282" s="84" t="str">
        <f t="shared" si="37"/>
        <v>-</v>
      </c>
      <c r="N282" s="67"/>
      <c r="O282" s="30"/>
      <c r="P282" s="28"/>
      <c r="Q282" s="30"/>
      <c r="R282" s="68"/>
      <c r="S282" s="69"/>
      <c r="T282" s="54"/>
      <c r="U282" s="68"/>
      <c r="V282" s="70"/>
      <c r="W282" s="65"/>
      <c r="X282" s="66"/>
      <c r="Y282" s="83">
        <f t="shared" si="38"/>
        <v>0</v>
      </c>
      <c r="Z282" s="65"/>
      <c r="AA282" s="66"/>
      <c r="AB282" s="83">
        <f t="shared" si="39"/>
        <v>0</v>
      </c>
      <c r="AC282" s="82">
        <f t="shared" si="40"/>
        <v>0</v>
      </c>
      <c r="AD282" s="65"/>
      <c r="AE282" s="75"/>
      <c r="AF282" s="83">
        <f t="shared" si="41"/>
        <v>0</v>
      </c>
      <c r="AG282" s="54"/>
      <c r="AH282" s="54"/>
      <c r="AI282" s="59"/>
      <c r="AJ282" s="71"/>
      <c r="AK282" s="71"/>
      <c r="AL282" s="83">
        <f t="shared" si="42"/>
        <v>0</v>
      </c>
      <c r="AM282" s="82">
        <f t="shared" si="43"/>
        <v>0</v>
      </c>
      <c r="AN282" s="82">
        <f t="shared" si="44"/>
        <v>0</v>
      </c>
      <c r="AO282" s="72"/>
      <c r="AP282" s="72"/>
      <c r="AQ282" s="72"/>
      <c r="AR282" s="73"/>
      <c r="AS282" s="73"/>
      <c r="AT282" s="73"/>
      <c r="AU282" s="65"/>
      <c r="AV282" s="65"/>
      <c r="AW282" s="74">
        <v>0</v>
      </c>
      <c r="AX282" s="81">
        <f t="shared" si="36"/>
        <v>0</v>
      </c>
    </row>
    <row r="283" spans="1:50" ht="120" customHeight="1" x14ac:dyDescent="0.3">
      <c r="A283" s="63"/>
      <c r="B283" s="63"/>
      <c r="C283" s="1"/>
      <c r="D283" s="3"/>
      <c r="E283" s="64"/>
      <c r="F283" s="65"/>
      <c r="G283" s="66"/>
      <c r="H283" s="66"/>
      <c r="I283" s="63"/>
      <c r="J283" s="63"/>
      <c r="K283" s="63"/>
      <c r="L283" s="63"/>
      <c r="M283" s="84" t="str">
        <f t="shared" si="37"/>
        <v>-</v>
      </c>
      <c r="N283" s="67"/>
      <c r="O283" s="30"/>
      <c r="P283" s="28"/>
      <c r="Q283" s="30"/>
      <c r="R283" s="68"/>
      <c r="S283" s="69"/>
      <c r="T283" s="54"/>
      <c r="U283" s="68"/>
      <c r="V283" s="70"/>
      <c r="W283" s="65"/>
      <c r="X283" s="66"/>
      <c r="Y283" s="83">
        <f t="shared" si="38"/>
        <v>0</v>
      </c>
      <c r="Z283" s="65"/>
      <c r="AA283" s="66"/>
      <c r="AB283" s="83">
        <f t="shared" si="39"/>
        <v>0</v>
      </c>
      <c r="AC283" s="82">
        <f t="shared" si="40"/>
        <v>0</v>
      </c>
      <c r="AD283" s="65"/>
      <c r="AE283" s="75"/>
      <c r="AF283" s="83">
        <f t="shared" si="41"/>
        <v>0</v>
      </c>
      <c r="AG283" s="54"/>
      <c r="AH283" s="54"/>
      <c r="AI283" s="59"/>
      <c r="AJ283" s="71"/>
      <c r="AK283" s="71"/>
      <c r="AL283" s="83">
        <f t="shared" si="42"/>
        <v>0</v>
      </c>
      <c r="AM283" s="82">
        <f t="shared" si="43"/>
        <v>0</v>
      </c>
      <c r="AN283" s="82">
        <f t="shared" si="44"/>
        <v>0</v>
      </c>
      <c r="AO283" s="72"/>
      <c r="AP283" s="72"/>
      <c r="AQ283" s="72"/>
      <c r="AR283" s="73"/>
      <c r="AS283" s="73"/>
      <c r="AT283" s="73"/>
      <c r="AU283" s="65"/>
      <c r="AV283" s="65"/>
      <c r="AW283" s="74">
        <v>0</v>
      </c>
      <c r="AX283" s="81">
        <f t="shared" si="36"/>
        <v>0</v>
      </c>
    </row>
    <row r="284" spans="1:50" ht="120" customHeight="1" x14ac:dyDescent="0.3">
      <c r="A284" s="63"/>
      <c r="B284" s="63"/>
      <c r="C284" s="1"/>
      <c r="D284" s="3"/>
      <c r="E284" s="64"/>
      <c r="F284" s="65"/>
      <c r="G284" s="66"/>
      <c r="H284" s="66"/>
      <c r="I284" s="63"/>
      <c r="J284" s="63"/>
      <c r="K284" s="63"/>
      <c r="L284" s="63"/>
      <c r="M284" s="84" t="str">
        <f t="shared" si="37"/>
        <v>-</v>
      </c>
      <c r="N284" s="67"/>
      <c r="O284" s="30"/>
      <c r="P284" s="28"/>
      <c r="Q284" s="30"/>
      <c r="R284" s="68"/>
      <c r="S284" s="69"/>
      <c r="T284" s="54"/>
      <c r="U284" s="68"/>
      <c r="V284" s="70"/>
      <c r="W284" s="65"/>
      <c r="X284" s="66"/>
      <c r="Y284" s="83">
        <f t="shared" si="38"/>
        <v>0</v>
      </c>
      <c r="Z284" s="65"/>
      <c r="AA284" s="66"/>
      <c r="AB284" s="83">
        <f t="shared" si="39"/>
        <v>0</v>
      </c>
      <c r="AC284" s="82">
        <f t="shared" si="40"/>
        <v>0</v>
      </c>
      <c r="AD284" s="65"/>
      <c r="AE284" s="75"/>
      <c r="AF284" s="83">
        <f t="shared" si="41"/>
        <v>0</v>
      </c>
      <c r="AG284" s="54"/>
      <c r="AH284" s="54"/>
      <c r="AI284" s="59"/>
      <c r="AJ284" s="71"/>
      <c r="AK284" s="71"/>
      <c r="AL284" s="83">
        <f t="shared" si="42"/>
        <v>0</v>
      </c>
      <c r="AM284" s="82">
        <f t="shared" si="43"/>
        <v>0</v>
      </c>
      <c r="AN284" s="82">
        <f t="shared" si="44"/>
        <v>0</v>
      </c>
      <c r="AO284" s="72"/>
      <c r="AP284" s="72"/>
      <c r="AQ284" s="72"/>
      <c r="AR284" s="73"/>
      <c r="AS284" s="73"/>
      <c r="AT284" s="73"/>
      <c r="AU284" s="65"/>
      <c r="AV284" s="65"/>
      <c r="AW284" s="74">
        <v>0</v>
      </c>
      <c r="AX284" s="81">
        <f t="shared" si="36"/>
        <v>0</v>
      </c>
    </row>
    <row r="285" spans="1:50" ht="120" customHeight="1" x14ac:dyDescent="0.3">
      <c r="A285" s="63"/>
      <c r="B285" s="63"/>
      <c r="C285" s="1"/>
      <c r="D285" s="3"/>
      <c r="E285" s="64"/>
      <c r="F285" s="65"/>
      <c r="G285" s="66"/>
      <c r="H285" s="66"/>
      <c r="I285" s="63"/>
      <c r="J285" s="63"/>
      <c r="K285" s="63"/>
      <c r="L285" s="63"/>
      <c r="M285" s="84" t="str">
        <f t="shared" si="37"/>
        <v>-</v>
      </c>
      <c r="N285" s="67"/>
      <c r="O285" s="30"/>
      <c r="P285" s="28"/>
      <c r="Q285" s="30"/>
      <c r="R285" s="68"/>
      <c r="S285" s="69"/>
      <c r="T285" s="54"/>
      <c r="U285" s="68"/>
      <c r="V285" s="70"/>
      <c r="W285" s="65"/>
      <c r="X285" s="66"/>
      <c r="Y285" s="83">
        <f t="shared" si="38"/>
        <v>0</v>
      </c>
      <c r="Z285" s="65"/>
      <c r="AA285" s="66"/>
      <c r="AB285" s="83">
        <f t="shared" si="39"/>
        <v>0</v>
      </c>
      <c r="AC285" s="82">
        <f t="shared" si="40"/>
        <v>0</v>
      </c>
      <c r="AD285" s="65"/>
      <c r="AE285" s="75"/>
      <c r="AF285" s="83">
        <f t="shared" si="41"/>
        <v>0</v>
      </c>
      <c r="AG285" s="54"/>
      <c r="AH285" s="54"/>
      <c r="AI285" s="59"/>
      <c r="AJ285" s="71"/>
      <c r="AK285" s="71"/>
      <c r="AL285" s="83">
        <f t="shared" si="42"/>
        <v>0</v>
      </c>
      <c r="AM285" s="82">
        <f t="shared" si="43"/>
        <v>0</v>
      </c>
      <c r="AN285" s="82">
        <f t="shared" si="44"/>
        <v>0</v>
      </c>
      <c r="AO285" s="72"/>
      <c r="AP285" s="72"/>
      <c r="AQ285" s="72"/>
      <c r="AR285" s="73"/>
      <c r="AS285" s="73"/>
      <c r="AT285" s="73"/>
      <c r="AU285" s="65"/>
      <c r="AV285" s="65"/>
      <c r="AW285" s="74">
        <v>0</v>
      </c>
      <c r="AX285" s="81">
        <f t="shared" si="36"/>
        <v>0</v>
      </c>
    </row>
    <row r="286" spans="1:50" ht="120" customHeight="1" x14ac:dyDescent="0.3">
      <c r="A286" s="63"/>
      <c r="B286" s="63"/>
      <c r="C286" s="1"/>
      <c r="D286" s="3"/>
      <c r="E286" s="64"/>
      <c r="F286" s="65"/>
      <c r="G286" s="66"/>
      <c r="H286" s="66"/>
      <c r="I286" s="63"/>
      <c r="J286" s="63"/>
      <c r="K286" s="63"/>
      <c r="L286" s="63"/>
      <c r="M286" s="84" t="str">
        <f t="shared" si="37"/>
        <v>-</v>
      </c>
      <c r="N286" s="67"/>
      <c r="O286" s="30"/>
      <c r="P286" s="28"/>
      <c r="Q286" s="30"/>
      <c r="R286" s="68"/>
      <c r="S286" s="69"/>
      <c r="T286" s="54"/>
      <c r="U286" s="68"/>
      <c r="V286" s="70"/>
      <c r="W286" s="65"/>
      <c r="X286" s="66"/>
      <c r="Y286" s="83">
        <f t="shared" si="38"/>
        <v>0</v>
      </c>
      <c r="Z286" s="65"/>
      <c r="AA286" s="66"/>
      <c r="AB286" s="83">
        <f t="shared" si="39"/>
        <v>0</v>
      </c>
      <c r="AC286" s="82">
        <f t="shared" si="40"/>
        <v>0</v>
      </c>
      <c r="AD286" s="65"/>
      <c r="AE286" s="75"/>
      <c r="AF286" s="83">
        <f t="shared" si="41"/>
        <v>0</v>
      </c>
      <c r="AG286" s="54"/>
      <c r="AH286" s="54"/>
      <c r="AI286" s="59"/>
      <c r="AJ286" s="71"/>
      <c r="AK286" s="71"/>
      <c r="AL286" s="83">
        <f t="shared" si="42"/>
        <v>0</v>
      </c>
      <c r="AM286" s="82">
        <f t="shared" si="43"/>
        <v>0</v>
      </c>
      <c r="AN286" s="82">
        <f t="shared" si="44"/>
        <v>0</v>
      </c>
      <c r="AO286" s="72"/>
      <c r="AP286" s="72"/>
      <c r="AQ286" s="72"/>
      <c r="AR286" s="73"/>
      <c r="AS286" s="73"/>
      <c r="AT286" s="73"/>
      <c r="AU286" s="65"/>
      <c r="AV286" s="65"/>
      <c r="AW286" s="74">
        <v>0</v>
      </c>
      <c r="AX286" s="81">
        <f t="shared" si="36"/>
        <v>0</v>
      </c>
    </row>
    <row r="287" spans="1:50" ht="120" customHeight="1" x14ac:dyDescent="0.3">
      <c r="A287" s="63"/>
      <c r="B287" s="63"/>
      <c r="C287" s="1"/>
      <c r="D287" s="3"/>
      <c r="E287" s="64"/>
      <c r="F287" s="65"/>
      <c r="G287" s="66"/>
      <c r="H287" s="66"/>
      <c r="I287" s="63"/>
      <c r="J287" s="63"/>
      <c r="K287" s="63"/>
      <c r="L287" s="63"/>
      <c r="M287" s="84" t="str">
        <f t="shared" si="37"/>
        <v>-</v>
      </c>
      <c r="N287" s="67"/>
      <c r="O287" s="30"/>
      <c r="P287" s="28"/>
      <c r="Q287" s="30"/>
      <c r="R287" s="68"/>
      <c r="S287" s="69"/>
      <c r="T287" s="54"/>
      <c r="U287" s="68"/>
      <c r="V287" s="70"/>
      <c r="W287" s="65"/>
      <c r="X287" s="66"/>
      <c r="Y287" s="83">
        <f t="shared" si="38"/>
        <v>0</v>
      </c>
      <c r="Z287" s="65"/>
      <c r="AA287" s="66"/>
      <c r="AB287" s="83">
        <f t="shared" si="39"/>
        <v>0</v>
      </c>
      <c r="AC287" s="82">
        <f t="shared" si="40"/>
        <v>0</v>
      </c>
      <c r="AD287" s="65"/>
      <c r="AE287" s="75"/>
      <c r="AF287" s="83">
        <f t="shared" si="41"/>
        <v>0</v>
      </c>
      <c r="AG287" s="54"/>
      <c r="AH287" s="54"/>
      <c r="AI287" s="59"/>
      <c r="AJ287" s="71"/>
      <c r="AK287" s="71"/>
      <c r="AL287" s="83">
        <f t="shared" si="42"/>
        <v>0</v>
      </c>
      <c r="AM287" s="82">
        <f t="shared" si="43"/>
        <v>0</v>
      </c>
      <c r="AN287" s="82">
        <f t="shared" si="44"/>
        <v>0</v>
      </c>
      <c r="AO287" s="72"/>
      <c r="AP287" s="72"/>
      <c r="AQ287" s="72"/>
      <c r="AR287" s="73"/>
      <c r="AS287" s="73"/>
      <c r="AT287" s="73"/>
      <c r="AU287" s="65"/>
      <c r="AV287" s="65"/>
      <c r="AW287" s="74">
        <v>0</v>
      </c>
      <c r="AX287" s="81">
        <f t="shared" si="36"/>
        <v>0</v>
      </c>
    </row>
    <row r="288" spans="1:50" ht="120" customHeight="1" x14ac:dyDescent="0.3">
      <c r="A288" s="63"/>
      <c r="B288" s="63"/>
      <c r="C288" s="1"/>
      <c r="D288" s="3"/>
      <c r="E288" s="64"/>
      <c r="F288" s="65"/>
      <c r="G288" s="66"/>
      <c r="H288" s="66"/>
      <c r="I288" s="63"/>
      <c r="J288" s="63"/>
      <c r="K288" s="63"/>
      <c r="L288" s="63"/>
      <c r="M288" s="84" t="str">
        <f t="shared" si="37"/>
        <v>-</v>
      </c>
      <c r="N288" s="67"/>
      <c r="O288" s="30"/>
      <c r="P288" s="28"/>
      <c r="Q288" s="30"/>
      <c r="R288" s="68"/>
      <c r="S288" s="69"/>
      <c r="T288" s="54"/>
      <c r="U288" s="68"/>
      <c r="V288" s="70"/>
      <c r="W288" s="65"/>
      <c r="X288" s="66"/>
      <c r="Y288" s="83">
        <f t="shared" si="38"/>
        <v>0</v>
      </c>
      <c r="Z288" s="65"/>
      <c r="AA288" s="66"/>
      <c r="AB288" s="83">
        <f t="shared" si="39"/>
        <v>0</v>
      </c>
      <c r="AC288" s="82">
        <f t="shared" si="40"/>
        <v>0</v>
      </c>
      <c r="AD288" s="65"/>
      <c r="AE288" s="75"/>
      <c r="AF288" s="83">
        <f t="shared" si="41"/>
        <v>0</v>
      </c>
      <c r="AG288" s="54"/>
      <c r="AH288" s="54"/>
      <c r="AI288" s="59"/>
      <c r="AJ288" s="71"/>
      <c r="AK288" s="71"/>
      <c r="AL288" s="83">
        <f t="shared" si="42"/>
        <v>0</v>
      </c>
      <c r="AM288" s="82">
        <f t="shared" si="43"/>
        <v>0</v>
      </c>
      <c r="AN288" s="82">
        <f t="shared" si="44"/>
        <v>0</v>
      </c>
      <c r="AO288" s="72"/>
      <c r="AP288" s="72"/>
      <c r="AQ288" s="72"/>
      <c r="AR288" s="73"/>
      <c r="AS288" s="73"/>
      <c r="AT288" s="73"/>
      <c r="AU288" s="65"/>
      <c r="AV288" s="65"/>
      <c r="AW288" s="74">
        <v>0</v>
      </c>
      <c r="AX288" s="81">
        <f t="shared" si="36"/>
        <v>0</v>
      </c>
    </row>
    <row r="289" spans="1:50" ht="120" customHeight="1" x14ac:dyDescent="0.3">
      <c r="A289" s="63"/>
      <c r="B289" s="63"/>
      <c r="C289" s="1"/>
      <c r="D289" s="3"/>
      <c r="E289" s="64"/>
      <c r="F289" s="65"/>
      <c r="G289" s="66"/>
      <c r="H289" s="66"/>
      <c r="I289" s="63"/>
      <c r="J289" s="63"/>
      <c r="K289" s="63"/>
      <c r="L289" s="63"/>
      <c r="M289" s="84" t="str">
        <f t="shared" si="37"/>
        <v>-</v>
      </c>
      <c r="N289" s="67"/>
      <c r="O289" s="30"/>
      <c r="P289" s="28"/>
      <c r="Q289" s="30"/>
      <c r="R289" s="68"/>
      <c r="S289" s="69"/>
      <c r="T289" s="54"/>
      <c r="U289" s="68"/>
      <c r="V289" s="70"/>
      <c r="W289" s="65"/>
      <c r="X289" s="66"/>
      <c r="Y289" s="83">
        <f t="shared" si="38"/>
        <v>0</v>
      </c>
      <c r="Z289" s="65"/>
      <c r="AA289" s="66"/>
      <c r="AB289" s="83">
        <f t="shared" si="39"/>
        <v>0</v>
      </c>
      <c r="AC289" s="82">
        <f t="shared" si="40"/>
        <v>0</v>
      </c>
      <c r="AD289" s="65"/>
      <c r="AE289" s="75"/>
      <c r="AF289" s="83">
        <f t="shared" si="41"/>
        <v>0</v>
      </c>
      <c r="AG289" s="54"/>
      <c r="AH289" s="54"/>
      <c r="AI289" s="59"/>
      <c r="AJ289" s="71"/>
      <c r="AK289" s="71"/>
      <c r="AL289" s="83">
        <f t="shared" si="42"/>
        <v>0</v>
      </c>
      <c r="AM289" s="82">
        <f t="shared" si="43"/>
        <v>0</v>
      </c>
      <c r="AN289" s="82">
        <f t="shared" si="44"/>
        <v>0</v>
      </c>
      <c r="AO289" s="72"/>
      <c r="AP289" s="72"/>
      <c r="AQ289" s="72"/>
      <c r="AR289" s="73"/>
      <c r="AS289" s="73"/>
      <c r="AT289" s="73"/>
      <c r="AU289" s="65"/>
      <c r="AV289" s="65"/>
      <c r="AW289" s="74">
        <v>0</v>
      </c>
      <c r="AX289" s="81">
        <f t="shared" si="36"/>
        <v>0</v>
      </c>
    </row>
    <row r="290" spans="1:50" ht="120" customHeight="1" x14ac:dyDescent="0.3">
      <c r="A290" s="63"/>
      <c r="B290" s="63"/>
      <c r="C290" s="1"/>
      <c r="D290" s="3"/>
      <c r="E290" s="64"/>
      <c r="F290" s="65"/>
      <c r="G290" s="66"/>
      <c r="H290" s="66"/>
      <c r="I290" s="63"/>
      <c r="J290" s="63"/>
      <c r="K290" s="63"/>
      <c r="L290" s="63"/>
      <c r="M290" s="84" t="str">
        <f t="shared" si="37"/>
        <v>-</v>
      </c>
      <c r="N290" s="67"/>
      <c r="O290" s="30"/>
      <c r="P290" s="28"/>
      <c r="Q290" s="30"/>
      <c r="R290" s="68"/>
      <c r="S290" s="69"/>
      <c r="T290" s="54"/>
      <c r="U290" s="68"/>
      <c r="V290" s="70"/>
      <c r="W290" s="65"/>
      <c r="X290" s="66"/>
      <c r="Y290" s="83">
        <f t="shared" si="38"/>
        <v>0</v>
      </c>
      <c r="Z290" s="65"/>
      <c r="AA290" s="66"/>
      <c r="AB290" s="83">
        <f t="shared" si="39"/>
        <v>0</v>
      </c>
      <c r="AC290" s="82">
        <f t="shared" si="40"/>
        <v>0</v>
      </c>
      <c r="AD290" s="65"/>
      <c r="AE290" s="75"/>
      <c r="AF290" s="83">
        <f t="shared" si="41"/>
        <v>0</v>
      </c>
      <c r="AG290" s="54"/>
      <c r="AH290" s="54"/>
      <c r="AI290" s="59"/>
      <c r="AJ290" s="71"/>
      <c r="AK290" s="71"/>
      <c r="AL290" s="83">
        <f t="shared" si="42"/>
        <v>0</v>
      </c>
      <c r="AM290" s="82">
        <f t="shared" si="43"/>
        <v>0</v>
      </c>
      <c r="AN290" s="82">
        <f t="shared" si="44"/>
        <v>0</v>
      </c>
      <c r="AO290" s="72"/>
      <c r="AP290" s="72"/>
      <c r="AQ290" s="72"/>
      <c r="AR290" s="73"/>
      <c r="AS290" s="73"/>
      <c r="AT290" s="73"/>
      <c r="AU290" s="65"/>
      <c r="AV290" s="65"/>
      <c r="AW290" s="74">
        <v>0</v>
      </c>
      <c r="AX290" s="81">
        <f t="shared" si="36"/>
        <v>0</v>
      </c>
    </row>
    <row r="291" spans="1:50" ht="120" customHeight="1" x14ac:dyDescent="0.3">
      <c r="A291" s="63"/>
      <c r="B291" s="63"/>
      <c r="C291" s="1"/>
      <c r="D291" s="3"/>
      <c r="E291" s="64"/>
      <c r="F291" s="65"/>
      <c r="G291" s="66"/>
      <c r="H291" s="66"/>
      <c r="I291" s="63"/>
      <c r="J291" s="63"/>
      <c r="K291" s="63"/>
      <c r="L291" s="63"/>
      <c r="M291" s="84" t="str">
        <f t="shared" si="37"/>
        <v>-</v>
      </c>
      <c r="N291" s="67"/>
      <c r="O291" s="30"/>
      <c r="P291" s="28"/>
      <c r="Q291" s="30"/>
      <c r="R291" s="68"/>
      <c r="S291" s="69"/>
      <c r="T291" s="54"/>
      <c r="U291" s="68"/>
      <c r="V291" s="70"/>
      <c r="W291" s="65"/>
      <c r="X291" s="66"/>
      <c r="Y291" s="83">
        <f t="shared" si="38"/>
        <v>0</v>
      </c>
      <c r="Z291" s="65"/>
      <c r="AA291" s="66"/>
      <c r="AB291" s="83">
        <f t="shared" si="39"/>
        <v>0</v>
      </c>
      <c r="AC291" s="82">
        <f t="shared" si="40"/>
        <v>0</v>
      </c>
      <c r="AD291" s="65"/>
      <c r="AE291" s="75"/>
      <c r="AF291" s="83">
        <f t="shared" si="41"/>
        <v>0</v>
      </c>
      <c r="AG291" s="54"/>
      <c r="AH291" s="54"/>
      <c r="AI291" s="59"/>
      <c r="AJ291" s="71"/>
      <c r="AK291" s="71"/>
      <c r="AL291" s="83">
        <f t="shared" si="42"/>
        <v>0</v>
      </c>
      <c r="AM291" s="82">
        <f t="shared" si="43"/>
        <v>0</v>
      </c>
      <c r="AN291" s="82">
        <f t="shared" si="44"/>
        <v>0</v>
      </c>
      <c r="AO291" s="72"/>
      <c r="AP291" s="72"/>
      <c r="AQ291" s="72"/>
      <c r="AR291" s="73"/>
      <c r="AS291" s="73"/>
      <c r="AT291" s="73"/>
      <c r="AU291" s="65"/>
      <c r="AV291" s="65"/>
      <c r="AW291" s="74">
        <v>0</v>
      </c>
      <c r="AX291" s="81">
        <f t="shared" si="36"/>
        <v>0</v>
      </c>
    </row>
    <row r="292" spans="1:50" ht="120" customHeight="1" x14ac:dyDescent="0.3">
      <c r="A292" s="63"/>
      <c r="B292" s="63"/>
      <c r="C292" s="1"/>
      <c r="D292" s="3"/>
      <c r="E292" s="64"/>
      <c r="F292" s="65"/>
      <c r="G292" s="66"/>
      <c r="H292" s="66"/>
      <c r="I292" s="63"/>
      <c r="J292" s="63"/>
      <c r="K292" s="63"/>
      <c r="L292" s="63"/>
      <c r="M292" s="84" t="str">
        <f t="shared" si="37"/>
        <v>-</v>
      </c>
      <c r="N292" s="67"/>
      <c r="O292" s="30"/>
      <c r="P292" s="28"/>
      <c r="Q292" s="30"/>
      <c r="R292" s="68"/>
      <c r="S292" s="69"/>
      <c r="T292" s="54"/>
      <c r="U292" s="68"/>
      <c r="V292" s="70"/>
      <c r="W292" s="65"/>
      <c r="X292" s="66"/>
      <c r="Y292" s="83">
        <f t="shared" si="38"/>
        <v>0</v>
      </c>
      <c r="Z292" s="65"/>
      <c r="AA292" s="66"/>
      <c r="AB292" s="83">
        <f t="shared" si="39"/>
        <v>0</v>
      </c>
      <c r="AC292" s="82">
        <f t="shared" si="40"/>
        <v>0</v>
      </c>
      <c r="AD292" s="65"/>
      <c r="AE292" s="75"/>
      <c r="AF292" s="83">
        <f t="shared" si="41"/>
        <v>0</v>
      </c>
      <c r="AG292" s="54"/>
      <c r="AH292" s="54"/>
      <c r="AI292" s="59"/>
      <c r="AJ292" s="71"/>
      <c r="AK292" s="71"/>
      <c r="AL292" s="83">
        <f t="shared" si="42"/>
        <v>0</v>
      </c>
      <c r="AM292" s="82">
        <f t="shared" si="43"/>
        <v>0</v>
      </c>
      <c r="AN292" s="82">
        <f t="shared" si="44"/>
        <v>0</v>
      </c>
      <c r="AO292" s="72"/>
      <c r="AP292" s="72"/>
      <c r="AQ292" s="72"/>
      <c r="AR292" s="73"/>
      <c r="AS292" s="73"/>
      <c r="AT292" s="73"/>
      <c r="AU292" s="65"/>
      <c r="AV292" s="65"/>
      <c r="AW292" s="74">
        <v>0</v>
      </c>
      <c r="AX292" s="81">
        <f t="shared" si="36"/>
        <v>0</v>
      </c>
    </row>
    <row r="293" spans="1:50" ht="120" customHeight="1" x14ac:dyDescent="0.3">
      <c r="A293" s="63"/>
      <c r="B293" s="63"/>
      <c r="C293" s="1"/>
      <c r="D293" s="3"/>
      <c r="E293" s="64"/>
      <c r="F293" s="65"/>
      <c r="G293" s="66"/>
      <c r="H293" s="66"/>
      <c r="I293" s="63"/>
      <c r="J293" s="63"/>
      <c r="K293" s="63"/>
      <c r="L293" s="63"/>
      <c r="M293" s="84" t="str">
        <f t="shared" si="37"/>
        <v>-</v>
      </c>
      <c r="N293" s="67"/>
      <c r="O293" s="30"/>
      <c r="P293" s="28"/>
      <c r="Q293" s="30"/>
      <c r="R293" s="68"/>
      <c r="S293" s="69"/>
      <c r="T293" s="54"/>
      <c r="U293" s="68"/>
      <c r="V293" s="70"/>
      <c r="W293" s="65"/>
      <c r="X293" s="66"/>
      <c r="Y293" s="83">
        <f t="shared" si="38"/>
        <v>0</v>
      </c>
      <c r="Z293" s="65"/>
      <c r="AA293" s="66"/>
      <c r="AB293" s="83">
        <f t="shared" si="39"/>
        <v>0</v>
      </c>
      <c r="AC293" s="82">
        <f t="shared" si="40"/>
        <v>0</v>
      </c>
      <c r="AD293" s="65"/>
      <c r="AE293" s="75"/>
      <c r="AF293" s="83">
        <f t="shared" si="41"/>
        <v>0</v>
      </c>
      <c r="AG293" s="54"/>
      <c r="AH293" s="54"/>
      <c r="AI293" s="59"/>
      <c r="AJ293" s="71"/>
      <c r="AK293" s="71"/>
      <c r="AL293" s="83">
        <f t="shared" si="42"/>
        <v>0</v>
      </c>
      <c r="AM293" s="82">
        <f t="shared" si="43"/>
        <v>0</v>
      </c>
      <c r="AN293" s="82">
        <f t="shared" si="44"/>
        <v>0</v>
      </c>
      <c r="AO293" s="72"/>
      <c r="AP293" s="72"/>
      <c r="AQ293" s="72"/>
      <c r="AR293" s="73"/>
      <c r="AS293" s="73"/>
      <c r="AT293" s="73"/>
      <c r="AU293" s="65"/>
      <c r="AV293" s="65"/>
      <c r="AW293" s="74">
        <v>0</v>
      </c>
      <c r="AX293" s="81">
        <f t="shared" si="36"/>
        <v>0</v>
      </c>
    </row>
    <row r="294" spans="1:50" ht="120" customHeight="1" x14ac:dyDescent="0.3">
      <c r="A294" s="63"/>
      <c r="B294" s="63"/>
      <c r="C294" s="1"/>
      <c r="D294" s="3"/>
      <c r="E294" s="64"/>
      <c r="F294" s="65"/>
      <c r="G294" s="66"/>
      <c r="H294" s="66"/>
      <c r="I294" s="63"/>
      <c r="J294" s="63"/>
      <c r="K294" s="63"/>
      <c r="L294" s="63"/>
      <c r="M294" s="84" t="str">
        <f t="shared" si="37"/>
        <v>-</v>
      </c>
      <c r="N294" s="67"/>
      <c r="O294" s="30"/>
      <c r="P294" s="28"/>
      <c r="Q294" s="30"/>
      <c r="R294" s="68"/>
      <c r="S294" s="69"/>
      <c r="T294" s="54"/>
      <c r="U294" s="68"/>
      <c r="V294" s="70"/>
      <c r="W294" s="65"/>
      <c r="X294" s="66"/>
      <c r="Y294" s="83">
        <f t="shared" si="38"/>
        <v>0</v>
      </c>
      <c r="Z294" s="65"/>
      <c r="AA294" s="66"/>
      <c r="AB294" s="83">
        <f t="shared" si="39"/>
        <v>0</v>
      </c>
      <c r="AC294" s="82">
        <f t="shared" si="40"/>
        <v>0</v>
      </c>
      <c r="AD294" s="65"/>
      <c r="AE294" s="75"/>
      <c r="AF294" s="83">
        <f t="shared" si="41"/>
        <v>0</v>
      </c>
      <c r="AG294" s="54"/>
      <c r="AH294" s="54"/>
      <c r="AI294" s="59"/>
      <c r="AJ294" s="71"/>
      <c r="AK294" s="71"/>
      <c r="AL294" s="83">
        <f t="shared" si="42"/>
        <v>0</v>
      </c>
      <c r="AM294" s="82">
        <f t="shared" si="43"/>
        <v>0</v>
      </c>
      <c r="AN294" s="82">
        <f t="shared" si="44"/>
        <v>0</v>
      </c>
      <c r="AO294" s="72"/>
      <c r="AP294" s="72"/>
      <c r="AQ294" s="72"/>
      <c r="AR294" s="73"/>
      <c r="AS294" s="73"/>
      <c r="AT294" s="73"/>
      <c r="AU294" s="65"/>
      <c r="AV294" s="65"/>
      <c r="AW294" s="74">
        <v>0</v>
      </c>
      <c r="AX294" s="81">
        <f t="shared" si="36"/>
        <v>0</v>
      </c>
    </row>
    <row r="295" spans="1:50" ht="120" customHeight="1" x14ac:dyDescent="0.3">
      <c r="A295" s="63"/>
      <c r="B295" s="63"/>
      <c r="C295" s="1"/>
      <c r="D295" s="3"/>
      <c r="E295" s="64"/>
      <c r="F295" s="65"/>
      <c r="G295" s="66"/>
      <c r="H295" s="66"/>
      <c r="I295" s="63"/>
      <c r="J295" s="63"/>
      <c r="K295" s="63"/>
      <c r="L295" s="63"/>
      <c r="M295" s="84" t="str">
        <f t="shared" si="37"/>
        <v>-</v>
      </c>
      <c r="N295" s="67"/>
      <c r="O295" s="30"/>
      <c r="P295" s="28"/>
      <c r="Q295" s="30"/>
      <c r="R295" s="68"/>
      <c r="S295" s="69"/>
      <c r="T295" s="54"/>
      <c r="U295" s="68"/>
      <c r="V295" s="70"/>
      <c r="W295" s="65"/>
      <c r="X295" s="66"/>
      <c r="Y295" s="83">
        <f t="shared" si="38"/>
        <v>0</v>
      </c>
      <c r="Z295" s="65"/>
      <c r="AA295" s="66"/>
      <c r="AB295" s="83">
        <f t="shared" si="39"/>
        <v>0</v>
      </c>
      <c r="AC295" s="82">
        <f t="shared" si="40"/>
        <v>0</v>
      </c>
      <c r="AD295" s="65"/>
      <c r="AE295" s="75"/>
      <c r="AF295" s="83">
        <f t="shared" si="41"/>
        <v>0</v>
      </c>
      <c r="AG295" s="54"/>
      <c r="AH295" s="54"/>
      <c r="AI295" s="59"/>
      <c r="AJ295" s="71"/>
      <c r="AK295" s="71"/>
      <c r="AL295" s="83">
        <f t="shared" si="42"/>
        <v>0</v>
      </c>
      <c r="AM295" s="82">
        <f t="shared" si="43"/>
        <v>0</v>
      </c>
      <c r="AN295" s="82">
        <f t="shared" si="44"/>
        <v>0</v>
      </c>
      <c r="AO295" s="72"/>
      <c r="AP295" s="72"/>
      <c r="AQ295" s="72"/>
      <c r="AR295" s="73"/>
      <c r="AS295" s="73"/>
      <c r="AT295" s="73"/>
      <c r="AU295" s="65"/>
      <c r="AV295" s="65"/>
      <c r="AW295" s="74">
        <v>0</v>
      </c>
      <c r="AX295" s="81">
        <f t="shared" si="36"/>
        <v>0</v>
      </c>
    </row>
    <row r="296" spans="1:50" ht="120" customHeight="1" x14ac:dyDescent="0.3">
      <c r="A296" s="63"/>
      <c r="B296" s="63"/>
      <c r="C296" s="1"/>
      <c r="D296" s="3"/>
      <c r="E296" s="64"/>
      <c r="F296" s="65"/>
      <c r="G296" s="66"/>
      <c r="H296" s="66"/>
      <c r="I296" s="63"/>
      <c r="J296" s="63"/>
      <c r="K296" s="63"/>
      <c r="L296" s="63"/>
      <c r="M296" s="84" t="str">
        <f t="shared" si="37"/>
        <v>-</v>
      </c>
      <c r="N296" s="67"/>
      <c r="O296" s="30"/>
      <c r="P296" s="28"/>
      <c r="Q296" s="30"/>
      <c r="R296" s="68"/>
      <c r="S296" s="69"/>
      <c r="T296" s="54"/>
      <c r="U296" s="68"/>
      <c r="V296" s="70"/>
      <c r="W296" s="65"/>
      <c r="X296" s="66"/>
      <c r="Y296" s="83">
        <f t="shared" si="38"/>
        <v>0</v>
      </c>
      <c r="Z296" s="65"/>
      <c r="AA296" s="66"/>
      <c r="AB296" s="83">
        <f t="shared" si="39"/>
        <v>0</v>
      </c>
      <c r="AC296" s="82">
        <f t="shared" si="40"/>
        <v>0</v>
      </c>
      <c r="AD296" s="65"/>
      <c r="AE296" s="75"/>
      <c r="AF296" s="83">
        <f t="shared" si="41"/>
        <v>0</v>
      </c>
      <c r="AG296" s="54"/>
      <c r="AH296" s="54"/>
      <c r="AI296" s="59"/>
      <c r="AJ296" s="71"/>
      <c r="AK296" s="71"/>
      <c r="AL296" s="83">
        <f t="shared" si="42"/>
        <v>0</v>
      </c>
      <c r="AM296" s="82">
        <f t="shared" si="43"/>
        <v>0</v>
      </c>
      <c r="AN296" s="82">
        <f t="shared" si="44"/>
        <v>0</v>
      </c>
      <c r="AO296" s="72"/>
      <c r="AP296" s="72"/>
      <c r="AQ296" s="72"/>
      <c r="AR296" s="73"/>
      <c r="AS296" s="73"/>
      <c r="AT296" s="73"/>
      <c r="AU296" s="65"/>
      <c r="AV296" s="65"/>
      <c r="AW296" s="74">
        <v>0</v>
      </c>
      <c r="AX296" s="81">
        <f t="shared" si="36"/>
        <v>0</v>
      </c>
    </row>
    <row r="297" spans="1:50" ht="120" customHeight="1" x14ac:dyDescent="0.3">
      <c r="A297" s="63"/>
      <c r="B297" s="63"/>
      <c r="C297" s="1"/>
      <c r="D297" s="3"/>
      <c r="E297" s="64"/>
      <c r="F297" s="65"/>
      <c r="G297" s="66"/>
      <c r="H297" s="66"/>
      <c r="I297" s="63"/>
      <c r="J297" s="63"/>
      <c r="K297" s="63"/>
      <c r="L297" s="63"/>
      <c r="M297" s="84" t="str">
        <f t="shared" si="37"/>
        <v>-</v>
      </c>
      <c r="N297" s="67"/>
      <c r="O297" s="30"/>
      <c r="P297" s="28"/>
      <c r="Q297" s="30"/>
      <c r="R297" s="68"/>
      <c r="S297" s="69"/>
      <c r="T297" s="54"/>
      <c r="U297" s="68"/>
      <c r="V297" s="70"/>
      <c r="W297" s="65"/>
      <c r="X297" s="66"/>
      <c r="Y297" s="83">
        <f t="shared" si="38"/>
        <v>0</v>
      </c>
      <c r="Z297" s="65"/>
      <c r="AA297" s="66"/>
      <c r="AB297" s="83">
        <f t="shared" si="39"/>
        <v>0</v>
      </c>
      <c r="AC297" s="82">
        <f t="shared" si="40"/>
        <v>0</v>
      </c>
      <c r="AD297" s="65"/>
      <c r="AE297" s="75"/>
      <c r="AF297" s="83">
        <f t="shared" si="41"/>
        <v>0</v>
      </c>
      <c r="AG297" s="54"/>
      <c r="AH297" s="54"/>
      <c r="AI297" s="59"/>
      <c r="AJ297" s="71"/>
      <c r="AK297" s="71"/>
      <c r="AL297" s="83">
        <f t="shared" si="42"/>
        <v>0</v>
      </c>
      <c r="AM297" s="82">
        <f t="shared" si="43"/>
        <v>0</v>
      </c>
      <c r="AN297" s="82">
        <f t="shared" si="44"/>
        <v>0</v>
      </c>
      <c r="AO297" s="72"/>
      <c r="AP297" s="72"/>
      <c r="AQ297" s="72"/>
      <c r="AR297" s="73"/>
      <c r="AS297" s="73"/>
      <c r="AT297" s="73"/>
      <c r="AU297" s="65"/>
      <c r="AV297" s="65"/>
      <c r="AW297" s="74">
        <v>0</v>
      </c>
      <c r="AX297" s="81">
        <f t="shared" si="36"/>
        <v>0</v>
      </c>
    </row>
    <row r="298" spans="1:50" ht="120" customHeight="1" x14ac:dyDescent="0.3">
      <c r="A298" s="63"/>
      <c r="B298" s="63"/>
      <c r="C298" s="1"/>
      <c r="D298" s="3"/>
      <c r="E298" s="64"/>
      <c r="F298" s="65"/>
      <c r="G298" s="66"/>
      <c r="H298" s="66"/>
      <c r="I298" s="63"/>
      <c r="J298" s="63"/>
      <c r="K298" s="63"/>
      <c r="L298" s="63"/>
      <c r="M298" s="84" t="str">
        <f t="shared" si="37"/>
        <v>-</v>
      </c>
      <c r="N298" s="67"/>
      <c r="O298" s="30"/>
      <c r="P298" s="28"/>
      <c r="Q298" s="30"/>
      <c r="R298" s="68"/>
      <c r="S298" s="69"/>
      <c r="T298" s="54"/>
      <c r="U298" s="68"/>
      <c r="V298" s="70"/>
      <c r="W298" s="65"/>
      <c r="X298" s="66"/>
      <c r="Y298" s="83">
        <f t="shared" si="38"/>
        <v>0</v>
      </c>
      <c r="Z298" s="65"/>
      <c r="AA298" s="66"/>
      <c r="AB298" s="83">
        <f t="shared" si="39"/>
        <v>0</v>
      </c>
      <c r="AC298" s="82">
        <f t="shared" si="40"/>
        <v>0</v>
      </c>
      <c r="AD298" s="65"/>
      <c r="AE298" s="75"/>
      <c r="AF298" s="83">
        <f t="shared" si="41"/>
        <v>0</v>
      </c>
      <c r="AG298" s="54"/>
      <c r="AH298" s="54"/>
      <c r="AI298" s="59"/>
      <c r="AJ298" s="71"/>
      <c r="AK298" s="71"/>
      <c r="AL298" s="83">
        <f t="shared" si="42"/>
        <v>0</v>
      </c>
      <c r="AM298" s="82">
        <f t="shared" si="43"/>
        <v>0</v>
      </c>
      <c r="AN298" s="82">
        <f t="shared" si="44"/>
        <v>0</v>
      </c>
      <c r="AO298" s="72"/>
      <c r="AP298" s="72"/>
      <c r="AQ298" s="72"/>
      <c r="AR298" s="73"/>
      <c r="AS298" s="73"/>
      <c r="AT298" s="73"/>
      <c r="AU298" s="65"/>
      <c r="AV298" s="65"/>
      <c r="AW298" s="74">
        <v>0</v>
      </c>
      <c r="AX298" s="81">
        <f t="shared" si="36"/>
        <v>0</v>
      </c>
    </row>
    <row r="299" spans="1:50" ht="120" customHeight="1" x14ac:dyDescent="0.3">
      <c r="A299" s="63"/>
      <c r="B299" s="63"/>
      <c r="C299" s="1"/>
      <c r="D299" s="3"/>
      <c r="E299" s="64"/>
      <c r="F299" s="65"/>
      <c r="G299" s="66"/>
      <c r="H299" s="66"/>
      <c r="I299" s="63"/>
      <c r="J299" s="63"/>
      <c r="K299" s="63"/>
      <c r="L299" s="63"/>
      <c r="M299" s="84" t="str">
        <f t="shared" si="37"/>
        <v>-</v>
      </c>
      <c r="N299" s="67"/>
      <c r="O299" s="30"/>
      <c r="P299" s="28"/>
      <c r="Q299" s="30"/>
      <c r="R299" s="68"/>
      <c r="S299" s="69"/>
      <c r="T299" s="54"/>
      <c r="U299" s="68"/>
      <c r="V299" s="70"/>
      <c r="W299" s="65"/>
      <c r="X299" s="66"/>
      <c r="Y299" s="83">
        <f t="shared" si="38"/>
        <v>0</v>
      </c>
      <c r="Z299" s="65"/>
      <c r="AA299" s="66"/>
      <c r="AB299" s="83">
        <f t="shared" si="39"/>
        <v>0</v>
      </c>
      <c r="AC299" s="82">
        <f t="shared" si="40"/>
        <v>0</v>
      </c>
      <c r="AD299" s="65"/>
      <c r="AE299" s="75"/>
      <c r="AF299" s="83">
        <f t="shared" si="41"/>
        <v>0</v>
      </c>
      <c r="AG299" s="54"/>
      <c r="AH299" s="54"/>
      <c r="AI299" s="59"/>
      <c r="AJ299" s="71"/>
      <c r="AK299" s="71"/>
      <c r="AL299" s="83">
        <f t="shared" si="42"/>
        <v>0</v>
      </c>
      <c r="AM299" s="82">
        <f t="shared" si="43"/>
        <v>0</v>
      </c>
      <c r="AN299" s="82">
        <f t="shared" si="44"/>
        <v>0</v>
      </c>
      <c r="AO299" s="72"/>
      <c r="AP299" s="72"/>
      <c r="AQ299" s="72"/>
      <c r="AR299" s="73"/>
      <c r="AS299" s="73"/>
      <c r="AT299" s="73"/>
      <c r="AU299" s="65"/>
      <c r="AV299" s="65"/>
      <c r="AW299" s="74">
        <v>0</v>
      </c>
      <c r="AX299" s="81">
        <f t="shared" si="36"/>
        <v>0</v>
      </c>
    </row>
    <row r="300" spans="1:50" ht="120" customHeight="1" x14ac:dyDescent="0.3">
      <c r="A300" s="63"/>
      <c r="B300" s="63"/>
      <c r="C300" s="1"/>
      <c r="D300" s="3"/>
      <c r="E300" s="64"/>
      <c r="F300" s="65"/>
      <c r="G300" s="66"/>
      <c r="H300" s="66"/>
      <c r="I300" s="63"/>
      <c r="J300" s="63"/>
      <c r="K300" s="63"/>
      <c r="L300" s="63"/>
      <c r="M300" s="84" t="str">
        <f t="shared" si="37"/>
        <v>-</v>
      </c>
      <c r="N300" s="67"/>
      <c r="O300" s="30"/>
      <c r="P300" s="28"/>
      <c r="Q300" s="30"/>
      <c r="R300" s="68"/>
      <c r="S300" s="69"/>
      <c r="T300" s="54"/>
      <c r="U300" s="68"/>
      <c r="V300" s="70"/>
      <c r="W300" s="65"/>
      <c r="X300" s="66"/>
      <c r="Y300" s="83">
        <f t="shared" si="38"/>
        <v>0</v>
      </c>
      <c r="Z300" s="65"/>
      <c r="AA300" s="66"/>
      <c r="AB300" s="83">
        <f t="shared" si="39"/>
        <v>0</v>
      </c>
      <c r="AC300" s="82">
        <f t="shared" si="40"/>
        <v>0</v>
      </c>
      <c r="AD300" s="65"/>
      <c r="AE300" s="75"/>
      <c r="AF300" s="83">
        <f t="shared" si="41"/>
        <v>0</v>
      </c>
      <c r="AG300" s="54"/>
      <c r="AH300" s="54"/>
      <c r="AI300" s="59"/>
      <c r="AJ300" s="71"/>
      <c r="AK300" s="71"/>
      <c r="AL300" s="83">
        <f t="shared" si="42"/>
        <v>0</v>
      </c>
      <c r="AM300" s="82">
        <f t="shared" si="43"/>
        <v>0</v>
      </c>
      <c r="AN300" s="82">
        <f t="shared" si="44"/>
        <v>0</v>
      </c>
      <c r="AO300" s="72"/>
      <c r="AP300" s="72"/>
      <c r="AQ300" s="72"/>
      <c r="AR300" s="73"/>
      <c r="AS300" s="73"/>
      <c r="AT300" s="73"/>
      <c r="AU300" s="65"/>
      <c r="AV300" s="65"/>
      <c r="AW300" s="74">
        <v>0</v>
      </c>
      <c r="AX300" s="81">
        <f t="shared" si="36"/>
        <v>0</v>
      </c>
    </row>
    <row r="301" spans="1:50" ht="120" customHeight="1" x14ac:dyDescent="0.3">
      <c r="A301" s="63"/>
      <c r="B301" s="63"/>
      <c r="C301" s="1"/>
      <c r="D301" s="3"/>
      <c r="E301" s="64"/>
      <c r="F301" s="65"/>
      <c r="G301" s="66"/>
      <c r="H301" s="66"/>
      <c r="I301" s="63"/>
      <c r="J301" s="63"/>
      <c r="K301" s="63"/>
      <c r="L301" s="63"/>
      <c r="M301" s="84" t="str">
        <f t="shared" si="37"/>
        <v>-</v>
      </c>
      <c r="N301" s="67"/>
      <c r="O301" s="30"/>
      <c r="P301" s="28"/>
      <c r="Q301" s="30"/>
      <c r="R301" s="68"/>
      <c r="S301" s="69"/>
      <c r="T301" s="54"/>
      <c r="U301" s="68"/>
      <c r="V301" s="70"/>
      <c r="W301" s="65"/>
      <c r="X301" s="66"/>
      <c r="Y301" s="83">
        <f t="shared" si="38"/>
        <v>0</v>
      </c>
      <c r="Z301" s="65"/>
      <c r="AA301" s="66"/>
      <c r="AB301" s="83">
        <f t="shared" si="39"/>
        <v>0</v>
      </c>
      <c r="AC301" s="82">
        <f t="shared" si="40"/>
        <v>0</v>
      </c>
      <c r="AD301" s="65"/>
      <c r="AE301" s="75"/>
      <c r="AF301" s="83">
        <f t="shared" si="41"/>
        <v>0</v>
      </c>
      <c r="AG301" s="54"/>
      <c r="AH301" s="54"/>
      <c r="AI301" s="59"/>
      <c r="AJ301" s="71"/>
      <c r="AK301" s="71"/>
      <c r="AL301" s="83">
        <f t="shared" si="42"/>
        <v>0</v>
      </c>
      <c r="AM301" s="82">
        <f t="shared" si="43"/>
        <v>0</v>
      </c>
      <c r="AN301" s="82">
        <f t="shared" si="44"/>
        <v>0</v>
      </c>
      <c r="AO301" s="72"/>
      <c r="AP301" s="72"/>
      <c r="AQ301" s="72"/>
      <c r="AR301" s="73"/>
      <c r="AS301" s="73"/>
      <c r="AT301" s="73"/>
      <c r="AU301" s="65"/>
      <c r="AV301" s="65"/>
      <c r="AW301" s="74">
        <v>0</v>
      </c>
      <c r="AX301" s="81">
        <f t="shared" si="36"/>
        <v>0</v>
      </c>
    </row>
    <row r="302" spans="1:50" ht="120" customHeight="1" x14ac:dyDescent="0.3">
      <c r="A302" s="63"/>
      <c r="B302" s="63"/>
      <c r="C302" s="1"/>
      <c r="D302" s="3"/>
      <c r="E302" s="64"/>
      <c r="F302" s="65"/>
      <c r="G302" s="66"/>
      <c r="H302" s="66"/>
      <c r="I302" s="63"/>
      <c r="J302" s="63"/>
      <c r="K302" s="63"/>
      <c r="L302" s="63"/>
      <c r="M302" s="84" t="str">
        <f t="shared" si="37"/>
        <v>-</v>
      </c>
      <c r="N302" s="67"/>
      <c r="O302" s="30"/>
      <c r="P302" s="28"/>
      <c r="Q302" s="30"/>
      <c r="R302" s="68"/>
      <c r="S302" s="69"/>
      <c r="T302" s="54"/>
      <c r="U302" s="68"/>
      <c r="V302" s="70"/>
      <c r="W302" s="65"/>
      <c r="X302" s="66"/>
      <c r="Y302" s="83">
        <f t="shared" si="38"/>
        <v>0</v>
      </c>
      <c r="Z302" s="65"/>
      <c r="AA302" s="66"/>
      <c r="AB302" s="83">
        <f t="shared" si="39"/>
        <v>0</v>
      </c>
      <c r="AC302" s="82">
        <f t="shared" si="40"/>
        <v>0</v>
      </c>
      <c r="AD302" s="65"/>
      <c r="AE302" s="75"/>
      <c r="AF302" s="83">
        <f t="shared" si="41"/>
        <v>0</v>
      </c>
      <c r="AG302" s="54"/>
      <c r="AH302" s="54"/>
      <c r="AI302" s="59"/>
      <c r="AJ302" s="71"/>
      <c r="AK302" s="71"/>
      <c r="AL302" s="83">
        <f t="shared" si="42"/>
        <v>0</v>
      </c>
      <c r="AM302" s="82">
        <f t="shared" si="43"/>
        <v>0</v>
      </c>
      <c r="AN302" s="82">
        <f t="shared" si="44"/>
        <v>0</v>
      </c>
      <c r="AO302" s="72"/>
      <c r="AP302" s="72"/>
      <c r="AQ302" s="72"/>
      <c r="AR302" s="73"/>
      <c r="AS302" s="73"/>
      <c r="AT302" s="73"/>
      <c r="AU302" s="65"/>
      <c r="AV302" s="65"/>
      <c r="AW302" s="74">
        <v>0</v>
      </c>
      <c r="AX302" s="81">
        <f t="shared" si="36"/>
        <v>0</v>
      </c>
    </row>
    <row r="303" spans="1:50" ht="120" customHeight="1" x14ac:dyDescent="0.3">
      <c r="A303" s="63"/>
      <c r="B303" s="63"/>
      <c r="C303" s="1"/>
      <c r="D303" s="3"/>
      <c r="E303" s="64"/>
      <c r="F303" s="65"/>
      <c r="G303" s="66"/>
      <c r="H303" s="66"/>
      <c r="I303" s="63"/>
      <c r="J303" s="63"/>
      <c r="K303" s="63"/>
      <c r="L303" s="63"/>
      <c r="M303" s="84" t="str">
        <f t="shared" si="37"/>
        <v>-</v>
      </c>
      <c r="N303" s="67"/>
      <c r="O303" s="30"/>
      <c r="P303" s="28"/>
      <c r="Q303" s="30"/>
      <c r="R303" s="68"/>
      <c r="S303" s="69"/>
      <c r="T303" s="54"/>
      <c r="U303" s="68"/>
      <c r="V303" s="70"/>
      <c r="W303" s="65"/>
      <c r="X303" s="66"/>
      <c r="Y303" s="83">
        <f t="shared" si="38"/>
        <v>0</v>
      </c>
      <c r="Z303" s="65"/>
      <c r="AA303" s="66"/>
      <c r="AB303" s="83">
        <f t="shared" si="39"/>
        <v>0</v>
      </c>
      <c r="AC303" s="82">
        <f t="shared" si="40"/>
        <v>0</v>
      </c>
      <c r="AD303" s="65"/>
      <c r="AE303" s="75"/>
      <c r="AF303" s="83">
        <f t="shared" si="41"/>
        <v>0</v>
      </c>
      <c r="AG303" s="54"/>
      <c r="AH303" s="54"/>
      <c r="AI303" s="59"/>
      <c r="AJ303" s="71"/>
      <c r="AK303" s="71"/>
      <c r="AL303" s="83">
        <f t="shared" si="42"/>
        <v>0</v>
      </c>
      <c r="AM303" s="82">
        <f t="shared" si="43"/>
        <v>0</v>
      </c>
      <c r="AN303" s="82">
        <f t="shared" si="44"/>
        <v>0</v>
      </c>
      <c r="AO303" s="72"/>
      <c r="AP303" s="72"/>
      <c r="AQ303" s="72"/>
      <c r="AR303" s="73"/>
      <c r="AS303" s="73"/>
      <c r="AT303" s="73"/>
      <c r="AU303" s="65"/>
      <c r="AV303" s="65"/>
      <c r="AW303" s="74">
        <v>0</v>
      </c>
      <c r="AX303" s="81">
        <f t="shared" si="36"/>
        <v>0</v>
      </c>
    </row>
    <row r="304" spans="1:50" ht="120" customHeight="1" x14ac:dyDescent="0.3">
      <c r="A304" s="63"/>
      <c r="B304" s="63"/>
      <c r="C304" s="1"/>
      <c r="D304" s="3"/>
      <c r="E304" s="64"/>
      <c r="F304" s="65"/>
      <c r="G304" s="66"/>
      <c r="H304" s="66"/>
      <c r="I304" s="63"/>
      <c r="J304" s="63"/>
      <c r="K304" s="63"/>
      <c r="L304" s="63"/>
      <c r="M304" s="84" t="str">
        <f t="shared" si="37"/>
        <v>-</v>
      </c>
      <c r="N304" s="67"/>
      <c r="O304" s="30"/>
      <c r="P304" s="28"/>
      <c r="Q304" s="30"/>
      <c r="R304" s="68"/>
      <c r="S304" s="69"/>
      <c r="T304" s="54"/>
      <c r="U304" s="68"/>
      <c r="V304" s="70"/>
      <c r="W304" s="65"/>
      <c r="X304" s="66"/>
      <c r="Y304" s="83">
        <f t="shared" si="38"/>
        <v>0</v>
      </c>
      <c r="Z304" s="65"/>
      <c r="AA304" s="66"/>
      <c r="AB304" s="83">
        <f t="shared" si="39"/>
        <v>0</v>
      </c>
      <c r="AC304" s="82">
        <f t="shared" si="40"/>
        <v>0</v>
      </c>
      <c r="AD304" s="65"/>
      <c r="AE304" s="75"/>
      <c r="AF304" s="83">
        <f t="shared" si="41"/>
        <v>0</v>
      </c>
      <c r="AG304" s="54"/>
      <c r="AH304" s="54"/>
      <c r="AI304" s="59"/>
      <c r="AJ304" s="71"/>
      <c r="AK304" s="71"/>
      <c r="AL304" s="83">
        <f t="shared" si="42"/>
        <v>0</v>
      </c>
      <c r="AM304" s="82">
        <f t="shared" si="43"/>
        <v>0</v>
      </c>
      <c r="AN304" s="82">
        <f t="shared" si="44"/>
        <v>0</v>
      </c>
      <c r="AO304" s="72"/>
      <c r="AP304" s="72"/>
      <c r="AQ304" s="72"/>
      <c r="AR304" s="73"/>
      <c r="AS304" s="73"/>
      <c r="AT304" s="73"/>
      <c r="AU304" s="65"/>
      <c r="AV304" s="65"/>
      <c r="AW304" s="74">
        <v>0</v>
      </c>
      <c r="AX304" s="81">
        <f t="shared" si="36"/>
        <v>0</v>
      </c>
    </row>
    <row r="305" spans="1:50" ht="120" customHeight="1" x14ac:dyDescent="0.3">
      <c r="A305" s="63"/>
      <c r="B305" s="63"/>
      <c r="C305" s="1"/>
      <c r="D305" s="3"/>
      <c r="E305" s="64"/>
      <c r="F305" s="65"/>
      <c r="G305" s="66"/>
      <c r="H305" s="66"/>
      <c r="I305" s="63"/>
      <c r="J305" s="63"/>
      <c r="K305" s="63"/>
      <c r="L305" s="63"/>
      <c r="M305" s="84" t="str">
        <f t="shared" si="37"/>
        <v>-</v>
      </c>
      <c r="N305" s="67"/>
      <c r="O305" s="30"/>
      <c r="P305" s="28"/>
      <c r="Q305" s="30"/>
      <c r="R305" s="68"/>
      <c r="S305" s="69"/>
      <c r="T305" s="54"/>
      <c r="U305" s="68"/>
      <c r="V305" s="70"/>
      <c r="W305" s="65"/>
      <c r="X305" s="66"/>
      <c r="Y305" s="83">
        <f t="shared" si="38"/>
        <v>0</v>
      </c>
      <c r="Z305" s="65"/>
      <c r="AA305" s="66"/>
      <c r="AB305" s="83">
        <f t="shared" si="39"/>
        <v>0</v>
      </c>
      <c r="AC305" s="82">
        <f t="shared" si="40"/>
        <v>0</v>
      </c>
      <c r="AD305" s="65"/>
      <c r="AE305" s="75"/>
      <c r="AF305" s="83">
        <f t="shared" si="41"/>
        <v>0</v>
      </c>
      <c r="AG305" s="54"/>
      <c r="AH305" s="54"/>
      <c r="AI305" s="59"/>
      <c r="AJ305" s="71"/>
      <c r="AK305" s="71"/>
      <c r="AL305" s="83">
        <f t="shared" si="42"/>
        <v>0</v>
      </c>
      <c r="AM305" s="82">
        <f t="shared" si="43"/>
        <v>0</v>
      </c>
      <c r="AN305" s="82">
        <f t="shared" si="44"/>
        <v>0</v>
      </c>
      <c r="AO305" s="72"/>
      <c r="AP305" s="72"/>
      <c r="AQ305" s="72"/>
      <c r="AR305" s="73"/>
      <c r="AS305" s="73"/>
      <c r="AT305" s="73"/>
      <c r="AU305" s="65"/>
      <c r="AV305" s="65"/>
      <c r="AW305" s="74">
        <v>0</v>
      </c>
      <c r="AX305" s="81">
        <f t="shared" si="36"/>
        <v>0</v>
      </c>
    </row>
    <row r="306" spans="1:50" ht="120" customHeight="1" x14ac:dyDescent="0.3">
      <c r="A306" s="63"/>
      <c r="B306" s="63"/>
      <c r="C306" s="1"/>
      <c r="D306" s="3"/>
      <c r="E306" s="64"/>
      <c r="F306" s="65"/>
      <c r="G306" s="66"/>
      <c r="H306" s="66"/>
      <c r="I306" s="63"/>
      <c r="J306" s="63"/>
      <c r="K306" s="63"/>
      <c r="L306" s="63"/>
      <c r="M306" s="84" t="str">
        <f t="shared" si="37"/>
        <v>-</v>
      </c>
      <c r="N306" s="67"/>
      <c r="O306" s="30"/>
      <c r="P306" s="28"/>
      <c r="Q306" s="30"/>
      <c r="R306" s="68"/>
      <c r="S306" s="69"/>
      <c r="T306" s="54"/>
      <c r="U306" s="68"/>
      <c r="V306" s="70"/>
      <c r="W306" s="65"/>
      <c r="X306" s="66"/>
      <c r="Y306" s="83">
        <f t="shared" si="38"/>
        <v>0</v>
      </c>
      <c r="Z306" s="65"/>
      <c r="AA306" s="66"/>
      <c r="AB306" s="83">
        <f t="shared" si="39"/>
        <v>0</v>
      </c>
      <c r="AC306" s="82">
        <f t="shared" si="40"/>
        <v>0</v>
      </c>
      <c r="AD306" s="65"/>
      <c r="AE306" s="75"/>
      <c r="AF306" s="83">
        <f t="shared" si="41"/>
        <v>0</v>
      </c>
      <c r="AG306" s="54"/>
      <c r="AH306" s="54"/>
      <c r="AI306" s="59"/>
      <c r="AJ306" s="71"/>
      <c r="AK306" s="71"/>
      <c r="AL306" s="83">
        <f t="shared" si="42"/>
        <v>0</v>
      </c>
      <c r="AM306" s="82">
        <f t="shared" si="43"/>
        <v>0</v>
      </c>
      <c r="AN306" s="82">
        <f t="shared" si="44"/>
        <v>0</v>
      </c>
      <c r="AO306" s="72"/>
      <c r="AP306" s="72"/>
      <c r="AQ306" s="72"/>
      <c r="AR306" s="73"/>
      <c r="AS306" s="73"/>
      <c r="AT306" s="73"/>
      <c r="AU306" s="65"/>
      <c r="AV306" s="65"/>
      <c r="AW306" s="74">
        <v>0</v>
      </c>
      <c r="AX306" s="81">
        <f t="shared" si="36"/>
        <v>0</v>
      </c>
    </row>
    <row r="307" spans="1:50" ht="120" customHeight="1" x14ac:dyDescent="0.3">
      <c r="A307" s="63"/>
      <c r="B307" s="63"/>
      <c r="C307" s="1"/>
      <c r="D307" s="3"/>
      <c r="E307" s="64"/>
      <c r="F307" s="65"/>
      <c r="G307" s="66"/>
      <c r="H307" s="66"/>
      <c r="I307" s="63"/>
      <c r="J307" s="63"/>
      <c r="K307" s="63"/>
      <c r="L307" s="63"/>
      <c r="M307" s="84" t="str">
        <f t="shared" si="37"/>
        <v>-</v>
      </c>
      <c r="N307" s="67"/>
      <c r="O307" s="30"/>
      <c r="P307" s="28"/>
      <c r="Q307" s="30"/>
      <c r="R307" s="68"/>
      <c r="S307" s="69"/>
      <c r="T307" s="54"/>
      <c r="U307" s="68"/>
      <c r="V307" s="70"/>
      <c r="W307" s="65"/>
      <c r="X307" s="66"/>
      <c r="Y307" s="83">
        <f t="shared" si="38"/>
        <v>0</v>
      </c>
      <c r="Z307" s="65"/>
      <c r="AA307" s="66"/>
      <c r="AB307" s="83">
        <f t="shared" si="39"/>
        <v>0</v>
      </c>
      <c r="AC307" s="82">
        <f t="shared" si="40"/>
        <v>0</v>
      </c>
      <c r="AD307" s="65"/>
      <c r="AE307" s="75"/>
      <c r="AF307" s="83">
        <f t="shared" si="41"/>
        <v>0</v>
      </c>
      <c r="AG307" s="54"/>
      <c r="AH307" s="54"/>
      <c r="AI307" s="59"/>
      <c r="AJ307" s="71"/>
      <c r="AK307" s="71"/>
      <c r="AL307" s="83">
        <f t="shared" si="42"/>
        <v>0</v>
      </c>
      <c r="AM307" s="82">
        <f t="shared" si="43"/>
        <v>0</v>
      </c>
      <c r="AN307" s="82">
        <f t="shared" si="44"/>
        <v>0</v>
      </c>
      <c r="AO307" s="72"/>
      <c r="AP307" s="72"/>
      <c r="AQ307" s="72"/>
      <c r="AR307" s="73"/>
      <c r="AS307" s="73"/>
      <c r="AT307" s="73"/>
      <c r="AU307" s="65"/>
      <c r="AV307" s="65"/>
      <c r="AW307" s="74">
        <v>0</v>
      </c>
      <c r="AX307" s="81">
        <f t="shared" si="36"/>
        <v>0</v>
      </c>
    </row>
    <row r="308" spans="1:50" ht="120" customHeight="1" x14ac:dyDescent="0.3">
      <c r="A308" s="63"/>
      <c r="B308" s="63"/>
      <c r="C308" s="1"/>
      <c r="D308" s="3"/>
      <c r="E308" s="64"/>
      <c r="F308" s="65"/>
      <c r="G308" s="66"/>
      <c r="H308" s="66"/>
      <c r="I308" s="63"/>
      <c r="J308" s="63"/>
      <c r="K308" s="63"/>
      <c r="L308" s="63"/>
      <c r="M308" s="84" t="str">
        <f t="shared" si="37"/>
        <v>-</v>
      </c>
      <c r="N308" s="67"/>
      <c r="O308" s="30"/>
      <c r="P308" s="28"/>
      <c r="Q308" s="30"/>
      <c r="R308" s="68"/>
      <c r="S308" s="69"/>
      <c r="T308" s="54"/>
      <c r="U308" s="68"/>
      <c r="V308" s="70"/>
      <c r="W308" s="65"/>
      <c r="X308" s="66"/>
      <c r="Y308" s="83">
        <f t="shared" si="38"/>
        <v>0</v>
      </c>
      <c r="Z308" s="65"/>
      <c r="AA308" s="66"/>
      <c r="AB308" s="83">
        <f t="shared" si="39"/>
        <v>0</v>
      </c>
      <c r="AC308" s="82">
        <f t="shared" si="40"/>
        <v>0</v>
      </c>
      <c r="AD308" s="65"/>
      <c r="AE308" s="75"/>
      <c r="AF308" s="83">
        <f t="shared" si="41"/>
        <v>0</v>
      </c>
      <c r="AG308" s="54"/>
      <c r="AH308" s="54"/>
      <c r="AI308" s="59"/>
      <c r="AJ308" s="71"/>
      <c r="AK308" s="71"/>
      <c r="AL308" s="83">
        <f t="shared" si="42"/>
        <v>0</v>
      </c>
      <c r="AM308" s="82">
        <f t="shared" si="43"/>
        <v>0</v>
      </c>
      <c r="AN308" s="82">
        <f t="shared" si="44"/>
        <v>0</v>
      </c>
      <c r="AO308" s="72"/>
      <c r="AP308" s="72"/>
      <c r="AQ308" s="72"/>
      <c r="AR308" s="73"/>
      <c r="AS308" s="73"/>
      <c r="AT308" s="73"/>
      <c r="AU308" s="65"/>
      <c r="AV308" s="65"/>
      <c r="AW308" s="74">
        <v>0</v>
      </c>
      <c r="AX308" s="81">
        <f t="shared" si="36"/>
        <v>0</v>
      </c>
    </row>
    <row r="309" spans="1:50" ht="120" customHeight="1" x14ac:dyDescent="0.3">
      <c r="A309" s="63"/>
      <c r="B309" s="63"/>
      <c r="C309" s="1"/>
      <c r="D309" s="3"/>
      <c r="E309" s="64"/>
      <c r="F309" s="65"/>
      <c r="G309" s="66"/>
      <c r="H309" s="66"/>
      <c r="I309" s="63"/>
      <c r="J309" s="63"/>
      <c r="K309" s="63"/>
      <c r="L309" s="63"/>
      <c r="M309" s="84" t="str">
        <f t="shared" si="37"/>
        <v>-</v>
      </c>
      <c r="N309" s="67"/>
      <c r="O309" s="30"/>
      <c r="P309" s="28"/>
      <c r="Q309" s="30"/>
      <c r="R309" s="68"/>
      <c r="S309" s="69"/>
      <c r="T309" s="54"/>
      <c r="U309" s="68"/>
      <c r="V309" s="70"/>
      <c r="W309" s="65"/>
      <c r="X309" s="66"/>
      <c r="Y309" s="83">
        <f t="shared" si="38"/>
        <v>0</v>
      </c>
      <c r="Z309" s="65"/>
      <c r="AA309" s="66"/>
      <c r="AB309" s="83">
        <f t="shared" si="39"/>
        <v>0</v>
      </c>
      <c r="AC309" s="82">
        <f t="shared" si="40"/>
        <v>0</v>
      </c>
      <c r="AD309" s="65"/>
      <c r="AE309" s="75"/>
      <c r="AF309" s="83">
        <f t="shared" si="41"/>
        <v>0</v>
      </c>
      <c r="AG309" s="54"/>
      <c r="AH309" s="54"/>
      <c r="AI309" s="59"/>
      <c r="AJ309" s="71"/>
      <c r="AK309" s="71"/>
      <c r="AL309" s="83">
        <f t="shared" si="42"/>
        <v>0</v>
      </c>
      <c r="AM309" s="82">
        <f t="shared" si="43"/>
        <v>0</v>
      </c>
      <c r="AN309" s="82">
        <f t="shared" si="44"/>
        <v>0</v>
      </c>
      <c r="AO309" s="72"/>
      <c r="AP309" s="72"/>
      <c r="AQ309" s="72"/>
      <c r="AR309" s="73"/>
      <c r="AS309" s="73"/>
      <c r="AT309" s="73"/>
      <c r="AU309" s="65"/>
      <c r="AV309" s="65"/>
      <c r="AW309" s="74">
        <v>0</v>
      </c>
      <c r="AX309" s="81">
        <f t="shared" si="36"/>
        <v>0</v>
      </c>
    </row>
    <row r="310" spans="1:50" ht="120" customHeight="1" x14ac:dyDescent="0.3">
      <c r="A310" s="63"/>
      <c r="B310" s="63"/>
      <c r="C310" s="1"/>
      <c r="D310" s="3"/>
      <c r="E310" s="64"/>
      <c r="F310" s="65"/>
      <c r="G310" s="66"/>
      <c r="H310" s="66"/>
      <c r="I310" s="63"/>
      <c r="J310" s="63"/>
      <c r="K310" s="63"/>
      <c r="L310" s="63"/>
      <c r="M310" s="84" t="str">
        <f t="shared" si="37"/>
        <v>-</v>
      </c>
      <c r="N310" s="67"/>
      <c r="O310" s="30"/>
      <c r="P310" s="28"/>
      <c r="Q310" s="30"/>
      <c r="R310" s="68"/>
      <c r="S310" s="69"/>
      <c r="T310" s="54"/>
      <c r="U310" s="68"/>
      <c r="V310" s="70"/>
      <c r="W310" s="65"/>
      <c r="X310" s="66"/>
      <c r="Y310" s="83">
        <f t="shared" si="38"/>
        <v>0</v>
      </c>
      <c r="Z310" s="65"/>
      <c r="AA310" s="66"/>
      <c r="AB310" s="83">
        <f t="shared" si="39"/>
        <v>0</v>
      </c>
      <c r="AC310" s="82">
        <f t="shared" si="40"/>
        <v>0</v>
      </c>
      <c r="AD310" s="65"/>
      <c r="AE310" s="75"/>
      <c r="AF310" s="83">
        <f t="shared" si="41"/>
        <v>0</v>
      </c>
      <c r="AG310" s="54"/>
      <c r="AH310" s="54"/>
      <c r="AI310" s="59"/>
      <c r="AJ310" s="71"/>
      <c r="AK310" s="71"/>
      <c r="AL310" s="83">
        <f t="shared" si="42"/>
        <v>0</v>
      </c>
      <c r="AM310" s="82">
        <f t="shared" si="43"/>
        <v>0</v>
      </c>
      <c r="AN310" s="82">
        <f t="shared" si="44"/>
        <v>0</v>
      </c>
      <c r="AO310" s="72"/>
      <c r="AP310" s="72"/>
      <c r="AQ310" s="72"/>
      <c r="AR310" s="73"/>
      <c r="AS310" s="73"/>
      <c r="AT310" s="73"/>
      <c r="AU310" s="65"/>
      <c r="AV310" s="65"/>
      <c r="AW310" s="74">
        <v>0</v>
      </c>
      <c r="AX310" s="81">
        <f t="shared" si="36"/>
        <v>0</v>
      </c>
    </row>
    <row r="311" spans="1:50" ht="120" customHeight="1" x14ac:dyDescent="0.3">
      <c r="A311" s="63"/>
      <c r="B311" s="63"/>
      <c r="C311" s="1"/>
      <c r="D311" s="3"/>
      <c r="E311" s="64"/>
      <c r="F311" s="65"/>
      <c r="G311" s="66"/>
      <c r="H311" s="66"/>
      <c r="I311" s="63"/>
      <c r="J311" s="63"/>
      <c r="K311" s="63"/>
      <c r="L311" s="63"/>
      <c r="M311" s="84" t="str">
        <f t="shared" si="37"/>
        <v>-</v>
      </c>
      <c r="N311" s="67"/>
      <c r="O311" s="30"/>
      <c r="P311" s="28"/>
      <c r="Q311" s="30"/>
      <c r="R311" s="68"/>
      <c r="S311" s="69"/>
      <c r="T311" s="54"/>
      <c r="U311" s="68"/>
      <c r="V311" s="70"/>
      <c r="W311" s="65"/>
      <c r="X311" s="66"/>
      <c r="Y311" s="83">
        <f t="shared" si="38"/>
        <v>0</v>
      </c>
      <c r="Z311" s="65"/>
      <c r="AA311" s="66"/>
      <c r="AB311" s="83">
        <f t="shared" si="39"/>
        <v>0</v>
      </c>
      <c r="AC311" s="82">
        <f t="shared" si="40"/>
        <v>0</v>
      </c>
      <c r="AD311" s="65"/>
      <c r="AE311" s="75"/>
      <c r="AF311" s="83">
        <f t="shared" si="41"/>
        <v>0</v>
      </c>
      <c r="AG311" s="54"/>
      <c r="AH311" s="54"/>
      <c r="AI311" s="59"/>
      <c r="AJ311" s="71"/>
      <c r="AK311" s="71"/>
      <c r="AL311" s="83">
        <f t="shared" si="42"/>
        <v>0</v>
      </c>
      <c r="AM311" s="82">
        <f t="shared" si="43"/>
        <v>0</v>
      </c>
      <c r="AN311" s="82">
        <f t="shared" si="44"/>
        <v>0</v>
      </c>
      <c r="AO311" s="72"/>
      <c r="AP311" s="72"/>
      <c r="AQ311" s="72"/>
      <c r="AR311" s="73"/>
      <c r="AS311" s="73"/>
      <c r="AT311" s="73"/>
      <c r="AU311" s="65"/>
      <c r="AV311" s="65"/>
      <c r="AW311" s="74">
        <v>0</v>
      </c>
      <c r="AX311" s="81">
        <f t="shared" si="36"/>
        <v>0</v>
      </c>
    </row>
    <row r="312" spans="1:50" ht="120" customHeight="1" x14ac:dyDescent="0.3">
      <c r="A312" s="63"/>
      <c r="B312" s="63"/>
      <c r="C312" s="1"/>
      <c r="D312" s="3"/>
      <c r="E312" s="64"/>
      <c r="F312" s="65"/>
      <c r="G312" s="66"/>
      <c r="H312" s="66"/>
      <c r="I312" s="63"/>
      <c r="J312" s="63"/>
      <c r="K312" s="63"/>
      <c r="L312" s="63"/>
      <c r="M312" s="84" t="str">
        <f t="shared" si="37"/>
        <v>-</v>
      </c>
      <c r="N312" s="67"/>
      <c r="O312" s="30"/>
      <c r="P312" s="28"/>
      <c r="Q312" s="30"/>
      <c r="R312" s="68"/>
      <c r="S312" s="69"/>
      <c r="T312" s="54"/>
      <c r="U312" s="68"/>
      <c r="V312" s="70"/>
      <c r="W312" s="65"/>
      <c r="X312" s="66"/>
      <c r="Y312" s="83">
        <f t="shared" si="38"/>
        <v>0</v>
      </c>
      <c r="Z312" s="65"/>
      <c r="AA312" s="66"/>
      <c r="AB312" s="83">
        <f t="shared" si="39"/>
        <v>0</v>
      </c>
      <c r="AC312" s="82">
        <f t="shared" si="40"/>
        <v>0</v>
      </c>
      <c r="AD312" s="65"/>
      <c r="AE312" s="75"/>
      <c r="AF312" s="83">
        <f t="shared" si="41"/>
        <v>0</v>
      </c>
      <c r="AG312" s="54"/>
      <c r="AH312" s="54"/>
      <c r="AI312" s="59"/>
      <c r="AJ312" s="71"/>
      <c r="AK312" s="71"/>
      <c r="AL312" s="83">
        <f t="shared" si="42"/>
        <v>0</v>
      </c>
      <c r="AM312" s="82">
        <f t="shared" si="43"/>
        <v>0</v>
      </c>
      <c r="AN312" s="82">
        <f t="shared" si="44"/>
        <v>0</v>
      </c>
      <c r="AO312" s="72"/>
      <c r="AP312" s="72"/>
      <c r="AQ312" s="72"/>
      <c r="AR312" s="73"/>
      <c r="AS312" s="73"/>
      <c r="AT312" s="73"/>
      <c r="AU312" s="65"/>
      <c r="AV312" s="65"/>
      <c r="AW312" s="74">
        <v>0</v>
      </c>
      <c r="AX312" s="81">
        <f t="shared" si="36"/>
        <v>0</v>
      </c>
    </row>
    <row r="313" spans="1:50" ht="120" customHeight="1" x14ac:dyDescent="0.3">
      <c r="A313" s="63"/>
      <c r="B313" s="63"/>
      <c r="C313" s="1"/>
      <c r="D313" s="3"/>
      <c r="E313" s="64"/>
      <c r="F313" s="65"/>
      <c r="G313" s="66"/>
      <c r="H313" s="66"/>
      <c r="I313" s="63"/>
      <c r="J313" s="63"/>
      <c r="K313" s="63"/>
      <c r="L313" s="63"/>
      <c r="M313" s="84" t="str">
        <f t="shared" si="37"/>
        <v>-</v>
      </c>
      <c r="N313" s="67"/>
      <c r="O313" s="30"/>
      <c r="P313" s="28"/>
      <c r="Q313" s="30"/>
      <c r="R313" s="68"/>
      <c r="S313" s="69"/>
      <c r="T313" s="54"/>
      <c r="U313" s="68"/>
      <c r="V313" s="70"/>
      <c r="W313" s="65"/>
      <c r="X313" s="66"/>
      <c r="Y313" s="83">
        <f t="shared" si="38"/>
        <v>0</v>
      </c>
      <c r="Z313" s="65"/>
      <c r="AA313" s="66"/>
      <c r="AB313" s="83">
        <f t="shared" si="39"/>
        <v>0</v>
      </c>
      <c r="AC313" s="82">
        <f t="shared" si="40"/>
        <v>0</v>
      </c>
      <c r="AD313" s="65"/>
      <c r="AE313" s="75"/>
      <c r="AF313" s="83">
        <f t="shared" si="41"/>
        <v>0</v>
      </c>
      <c r="AG313" s="54"/>
      <c r="AH313" s="54"/>
      <c r="AI313" s="59"/>
      <c r="AJ313" s="71"/>
      <c r="AK313" s="71"/>
      <c r="AL313" s="83">
        <f t="shared" si="42"/>
        <v>0</v>
      </c>
      <c r="AM313" s="82">
        <f t="shared" si="43"/>
        <v>0</v>
      </c>
      <c r="AN313" s="82">
        <f t="shared" si="44"/>
        <v>0</v>
      </c>
      <c r="AO313" s="72"/>
      <c r="AP313" s="72"/>
      <c r="AQ313" s="72"/>
      <c r="AR313" s="73"/>
      <c r="AS313" s="73"/>
      <c r="AT313" s="73"/>
      <c r="AU313" s="65"/>
      <c r="AV313" s="65"/>
      <c r="AW313" s="74">
        <v>0</v>
      </c>
      <c r="AX313" s="81">
        <f t="shared" si="36"/>
        <v>0</v>
      </c>
    </row>
    <row r="314" spans="1:50" ht="120" customHeight="1" x14ac:dyDescent="0.3">
      <c r="A314" s="63"/>
      <c r="B314" s="63"/>
      <c r="C314" s="1"/>
      <c r="D314" s="3"/>
      <c r="E314" s="64"/>
      <c r="F314" s="65"/>
      <c r="G314" s="66"/>
      <c r="H314" s="66"/>
      <c r="I314" s="63"/>
      <c r="J314" s="63"/>
      <c r="K314" s="63"/>
      <c r="L314" s="63"/>
      <c r="M314" s="84" t="str">
        <f t="shared" si="37"/>
        <v>-</v>
      </c>
      <c r="N314" s="67"/>
      <c r="O314" s="30"/>
      <c r="P314" s="28"/>
      <c r="Q314" s="30"/>
      <c r="R314" s="68"/>
      <c r="S314" s="69"/>
      <c r="T314" s="54"/>
      <c r="U314" s="68"/>
      <c r="V314" s="70"/>
      <c r="W314" s="65"/>
      <c r="X314" s="66"/>
      <c r="Y314" s="83">
        <f t="shared" si="38"/>
        <v>0</v>
      </c>
      <c r="Z314" s="65"/>
      <c r="AA314" s="66"/>
      <c r="AB314" s="83">
        <f t="shared" si="39"/>
        <v>0</v>
      </c>
      <c r="AC314" s="82">
        <f t="shared" si="40"/>
        <v>0</v>
      </c>
      <c r="AD314" s="65"/>
      <c r="AE314" s="75"/>
      <c r="AF314" s="83">
        <f t="shared" si="41"/>
        <v>0</v>
      </c>
      <c r="AG314" s="54"/>
      <c r="AH314" s="54"/>
      <c r="AI314" s="59"/>
      <c r="AJ314" s="71"/>
      <c r="AK314" s="71"/>
      <c r="AL314" s="83">
        <f t="shared" si="42"/>
        <v>0</v>
      </c>
      <c r="AM314" s="82">
        <f t="shared" si="43"/>
        <v>0</v>
      </c>
      <c r="AN314" s="82">
        <f t="shared" si="44"/>
        <v>0</v>
      </c>
      <c r="AO314" s="72"/>
      <c r="AP314" s="72"/>
      <c r="AQ314" s="72"/>
      <c r="AR314" s="73"/>
      <c r="AS314" s="73"/>
      <c r="AT314" s="73"/>
      <c r="AU314" s="65"/>
      <c r="AV314" s="65"/>
      <c r="AW314" s="74">
        <v>0</v>
      </c>
      <c r="AX314" s="81">
        <f t="shared" si="36"/>
        <v>0</v>
      </c>
    </row>
    <row r="315" spans="1:50" ht="120" customHeight="1" x14ac:dyDescent="0.3">
      <c r="A315" s="63"/>
      <c r="B315" s="63"/>
      <c r="C315" s="1"/>
      <c r="D315" s="3"/>
      <c r="E315" s="64"/>
      <c r="F315" s="65"/>
      <c r="G315" s="66"/>
      <c r="H315" s="66"/>
      <c r="I315" s="63"/>
      <c r="J315" s="63"/>
      <c r="K315" s="63"/>
      <c r="L315" s="63"/>
      <c r="M315" s="84" t="str">
        <f t="shared" si="37"/>
        <v>-</v>
      </c>
      <c r="N315" s="67"/>
      <c r="O315" s="30"/>
      <c r="P315" s="28"/>
      <c r="Q315" s="30"/>
      <c r="R315" s="68"/>
      <c r="S315" s="69"/>
      <c r="T315" s="54"/>
      <c r="U315" s="68"/>
      <c r="V315" s="70"/>
      <c r="W315" s="65"/>
      <c r="X315" s="66"/>
      <c r="Y315" s="83">
        <f t="shared" si="38"/>
        <v>0</v>
      </c>
      <c r="Z315" s="65"/>
      <c r="AA315" s="66"/>
      <c r="AB315" s="83">
        <f t="shared" si="39"/>
        <v>0</v>
      </c>
      <c r="AC315" s="82">
        <f t="shared" si="40"/>
        <v>0</v>
      </c>
      <c r="AD315" s="65"/>
      <c r="AE315" s="75"/>
      <c r="AF315" s="83">
        <f t="shared" si="41"/>
        <v>0</v>
      </c>
      <c r="AG315" s="54"/>
      <c r="AH315" s="54"/>
      <c r="AI315" s="59"/>
      <c r="AJ315" s="71"/>
      <c r="AK315" s="71"/>
      <c r="AL315" s="83">
        <f t="shared" si="42"/>
        <v>0</v>
      </c>
      <c r="AM315" s="82">
        <f t="shared" si="43"/>
        <v>0</v>
      </c>
      <c r="AN315" s="82">
        <f t="shared" si="44"/>
        <v>0</v>
      </c>
      <c r="AO315" s="72"/>
      <c r="AP315" s="72"/>
      <c r="AQ315" s="72"/>
      <c r="AR315" s="73"/>
      <c r="AS315" s="73"/>
      <c r="AT315" s="73"/>
      <c r="AU315" s="65"/>
      <c r="AV315" s="65"/>
      <c r="AW315" s="74">
        <v>0</v>
      </c>
      <c r="AX315" s="81">
        <f t="shared" si="36"/>
        <v>0</v>
      </c>
    </row>
    <row r="316" spans="1:50" ht="120" customHeight="1" x14ac:dyDescent="0.3">
      <c r="A316" s="63"/>
      <c r="B316" s="63"/>
      <c r="C316" s="1"/>
      <c r="D316" s="3"/>
      <c r="E316" s="64"/>
      <c r="F316" s="65"/>
      <c r="G316" s="66"/>
      <c r="H316" s="66"/>
      <c r="I316" s="63"/>
      <c r="J316" s="63"/>
      <c r="K316" s="63"/>
      <c r="L316" s="63"/>
      <c r="M316" s="84" t="str">
        <f t="shared" si="37"/>
        <v>-</v>
      </c>
      <c r="N316" s="67"/>
      <c r="O316" s="30"/>
      <c r="P316" s="28"/>
      <c r="Q316" s="30"/>
      <c r="R316" s="68"/>
      <c r="S316" s="69"/>
      <c r="T316" s="54"/>
      <c r="U316" s="68"/>
      <c r="V316" s="70"/>
      <c r="W316" s="65"/>
      <c r="X316" s="66"/>
      <c r="Y316" s="83">
        <f t="shared" si="38"/>
        <v>0</v>
      </c>
      <c r="Z316" s="65"/>
      <c r="AA316" s="66"/>
      <c r="AB316" s="83">
        <f t="shared" si="39"/>
        <v>0</v>
      </c>
      <c r="AC316" s="82">
        <f t="shared" si="40"/>
        <v>0</v>
      </c>
      <c r="AD316" s="65"/>
      <c r="AE316" s="75"/>
      <c r="AF316" s="83">
        <f t="shared" si="41"/>
        <v>0</v>
      </c>
      <c r="AG316" s="54"/>
      <c r="AH316" s="54"/>
      <c r="AI316" s="59"/>
      <c r="AJ316" s="71"/>
      <c r="AK316" s="71"/>
      <c r="AL316" s="83">
        <f t="shared" si="42"/>
        <v>0</v>
      </c>
      <c r="AM316" s="82">
        <f t="shared" si="43"/>
        <v>0</v>
      </c>
      <c r="AN316" s="82">
        <f t="shared" si="44"/>
        <v>0</v>
      </c>
      <c r="AO316" s="72"/>
      <c r="AP316" s="72"/>
      <c r="AQ316" s="72"/>
      <c r="AR316" s="73"/>
      <c r="AS316" s="73"/>
      <c r="AT316" s="73"/>
      <c r="AU316" s="65"/>
      <c r="AV316" s="65"/>
      <c r="AW316" s="74">
        <v>0</v>
      </c>
      <c r="AX316" s="81">
        <f t="shared" si="36"/>
        <v>0</v>
      </c>
    </row>
    <row r="317" spans="1:50" ht="120" customHeight="1" x14ac:dyDescent="0.3">
      <c r="A317" s="63"/>
      <c r="B317" s="63"/>
      <c r="C317" s="1"/>
      <c r="D317" s="3"/>
      <c r="E317" s="64"/>
      <c r="F317" s="65"/>
      <c r="G317" s="66"/>
      <c r="H317" s="66"/>
      <c r="I317" s="63"/>
      <c r="J317" s="63"/>
      <c r="K317" s="63"/>
      <c r="L317" s="63"/>
      <c r="M317" s="84" t="str">
        <f t="shared" si="37"/>
        <v>-</v>
      </c>
      <c r="N317" s="67"/>
      <c r="O317" s="30"/>
      <c r="P317" s="28"/>
      <c r="Q317" s="30"/>
      <c r="R317" s="68"/>
      <c r="S317" s="69"/>
      <c r="T317" s="54"/>
      <c r="U317" s="68"/>
      <c r="V317" s="70"/>
      <c r="W317" s="65"/>
      <c r="X317" s="66"/>
      <c r="Y317" s="83">
        <f t="shared" si="38"/>
        <v>0</v>
      </c>
      <c r="Z317" s="65"/>
      <c r="AA317" s="66"/>
      <c r="AB317" s="83">
        <f t="shared" si="39"/>
        <v>0</v>
      </c>
      <c r="AC317" s="82">
        <f t="shared" si="40"/>
        <v>0</v>
      </c>
      <c r="AD317" s="65"/>
      <c r="AE317" s="75"/>
      <c r="AF317" s="83">
        <f t="shared" si="41"/>
        <v>0</v>
      </c>
      <c r="AG317" s="54"/>
      <c r="AH317" s="54"/>
      <c r="AI317" s="59"/>
      <c r="AJ317" s="71"/>
      <c r="AK317" s="71"/>
      <c r="AL317" s="83">
        <f t="shared" si="42"/>
        <v>0</v>
      </c>
      <c r="AM317" s="82">
        <f t="shared" si="43"/>
        <v>0</v>
      </c>
      <c r="AN317" s="82">
        <f t="shared" si="44"/>
        <v>0</v>
      </c>
      <c r="AO317" s="72"/>
      <c r="AP317" s="72"/>
      <c r="AQ317" s="72"/>
      <c r="AR317" s="73"/>
      <c r="AS317" s="73"/>
      <c r="AT317" s="73"/>
      <c r="AU317" s="65"/>
      <c r="AV317" s="65"/>
      <c r="AW317" s="74">
        <v>0</v>
      </c>
      <c r="AX317" s="81">
        <f t="shared" si="36"/>
        <v>0</v>
      </c>
    </row>
    <row r="318" spans="1:50" ht="120" customHeight="1" x14ac:dyDescent="0.3">
      <c r="A318" s="63"/>
      <c r="B318" s="63"/>
      <c r="C318" s="1"/>
      <c r="D318" s="3"/>
      <c r="E318" s="64"/>
      <c r="F318" s="65"/>
      <c r="G318" s="66"/>
      <c r="H318" s="66"/>
      <c r="I318" s="63"/>
      <c r="J318" s="63"/>
      <c r="K318" s="63"/>
      <c r="L318" s="63"/>
      <c r="M318" s="84" t="str">
        <f t="shared" si="37"/>
        <v>-</v>
      </c>
      <c r="N318" s="67"/>
      <c r="O318" s="30"/>
      <c r="P318" s="28"/>
      <c r="Q318" s="30"/>
      <c r="R318" s="68"/>
      <c r="S318" s="69"/>
      <c r="T318" s="54"/>
      <c r="U318" s="68"/>
      <c r="V318" s="70"/>
      <c r="W318" s="65"/>
      <c r="X318" s="66"/>
      <c r="Y318" s="83">
        <f t="shared" si="38"/>
        <v>0</v>
      </c>
      <c r="Z318" s="65"/>
      <c r="AA318" s="66"/>
      <c r="AB318" s="83">
        <f t="shared" si="39"/>
        <v>0</v>
      </c>
      <c r="AC318" s="82">
        <f t="shared" si="40"/>
        <v>0</v>
      </c>
      <c r="AD318" s="65"/>
      <c r="AE318" s="75"/>
      <c r="AF318" s="83">
        <f t="shared" si="41"/>
        <v>0</v>
      </c>
      <c r="AG318" s="54"/>
      <c r="AH318" s="54"/>
      <c r="AI318" s="59"/>
      <c r="AJ318" s="71"/>
      <c r="AK318" s="71"/>
      <c r="AL318" s="83">
        <f t="shared" si="42"/>
        <v>0</v>
      </c>
      <c r="AM318" s="82">
        <f t="shared" si="43"/>
        <v>0</v>
      </c>
      <c r="AN318" s="82">
        <f t="shared" si="44"/>
        <v>0</v>
      </c>
      <c r="AO318" s="72"/>
      <c r="AP318" s="72"/>
      <c r="AQ318" s="72"/>
      <c r="AR318" s="73"/>
      <c r="AS318" s="73"/>
      <c r="AT318" s="73"/>
      <c r="AU318" s="65"/>
      <c r="AV318" s="65"/>
      <c r="AW318" s="74">
        <v>0</v>
      </c>
      <c r="AX318" s="81">
        <f t="shared" si="36"/>
        <v>0</v>
      </c>
    </row>
    <row r="319" spans="1:50" ht="120" customHeight="1" x14ac:dyDescent="0.3">
      <c r="A319" s="63"/>
      <c r="B319" s="63"/>
      <c r="C319" s="1"/>
      <c r="D319" s="3"/>
      <c r="E319" s="64"/>
      <c r="F319" s="65"/>
      <c r="G319" s="66"/>
      <c r="H319" s="66"/>
      <c r="I319" s="63"/>
      <c r="J319" s="63"/>
      <c r="K319" s="63"/>
      <c r="L319" s="63"/>
      <c r="M319" s="84" t="str">
        <f t="shared" si="37"/>
        <v>-</v>
      </c>
      <c r="N319" s="67"/>
      <c r="O319" s="30"/>
      <c r="P319" s="28"/>
      <c r="Q319" s="30"/>
      <c r="R319" s="68"/>
      <c r="S319" s="69"/>
      <c r="T319" s="54"/>
      <c r="U319" s="68"/>
      <c r="V319" s="70"/>
      <c r="W319" s="65"/>
      <c r="X319" s="66"/>
      <c r="Y319" s="83">
        <f t="shared" si="38"/>
        <v>0</v>
      </c>
      <c r="Z319" s="65"/>
      <c r="AA319" s="66"/>
      <c r="AB319" s="83">
        <f t="shared" si="39"/>
        <v>0</v>
      </c>
      <c r="AC319" s="82">
        <f t="shared" si="40"/>
        <v>0</v>
      </c>
      <c r="AD319" s="65"/>
      <c r="AE319" s="75"/>
      <c r="AF319" s="83">
        <f t="shared" si="41"/>
        <v>0</v>
      </c>
      <c r="AG319" s="54"/>
      <c r="AH319" s="54"/>
      <c r="AI319" s="59"/>
      <c r="AJ319" s="71"/>
      <c r="AK319" s="71"/>
      <c r="AL319" s="83">
        <f t="shared" si="42"/>
        <v>0</v>
      </c>
      <c r="AM319" s="82">
        <f t="shared" si="43"/>
        <v>0</v>
      </c>
      <c r="AN319" s="82">
        <f t="shared" si="44"/>
        <v>0</v>
      </c>
      <c r="AO319" s="72"/>
      <c r="AP319" s="72"/>
      <c r="AQ319" s="72"/>
      <c r="AR319" s="73"/>
      <c r="AS319" s="73"/>
      <c r="AT319" s="73"/>
      <c r="AU319" s="65"/>
      <c r="AV319" s="65"/>
      <c r="AW319" s="74">
        <v>0</v>
      </c>
      <c r="AX319" s="81">
        <f t="shared" si="36"/>
        <v>0</v>
      </c>
    </row>
    <row r="320" spans="1:50" ht="120" customHeight="1" x14ac:dyDescent="0.3">
      <c r="A320" s="63"/>
      <c r="B320" s="63"/>
      <c r="C320" s="1"/>
      <c r="D320" s="3"/>
      <c r="E320" s="64"/>
      <c r="F320" s="65"/>
      <c r="G320" s="66"/>
      <c r="H320" s="66"/>
      <c r="I320" s="63"/>
      <c r="J320" s="63"/>
      <c r="K320" s="63"/>
      <c r="L320" s="63"/>
      <c r="M320" s="84" t="str">
        <f t="shared" si="37"/>
        <v>-</v>
      </c>
      <c r="N320" s="67"/>
      <c r="O320" s="30"/>
      <c r="P320" s="28"/>
      <c r="Q320" s="30"/>
      <c r="R320" s="68"/>
      <c r="S320" s="69"/>
      <c r="T320" s="54"/>
      <c r="U320" s="68"/>
      <c r="V320" s="70"/>
      <c r="W320" s="65"/>
      <c r="X320" s="66"/>
      <c r="Y320" s="83">
        <f t="shared" si="38"/>
        <v>0</v>
      </c>
      <c r="Z320" s="65"/>
      <c r="AA320" s="66"/>
      <c r="AB320" s="83">
        <f t="shared" si="39"/>
        <v>0</v>
      </c>
      <c r="AC320" s="82">
        <f t="shared" si="40"/>
        <v>0</v>
      </c>
      <c r="AD320" s="65"/>
      <c r="AE320" s="75"/>
      <c r="AF320" s="83">
        <f t="shared" si="41"/>
        <v>0</v>
      </c>
      <c r="AG320" s="54"/>
      <c r="AH320" s="54"/>
      <c r="AI320" s="59"/>
      <c r="AJ320" s="71"/>
      <c r="AK320" s="71"/>
      <c r="AL320" s="83">
        <f t="shared" si="42"/>
        <v>0</v>
      </c>
      <c r="AM320" s="82">
        <f t="shared" si="43"/>
        <v>0</v>
      </c>
      <c r="AN320" s="82">
        <f t="shared" si="44"/>
        <v>0</v>
      </c>
      <c r="AO320" s="72"/>
      <c r="AP320" s="72"/>
      <c r="AQ320" s="72"/>
      <c r="AR320" s="73"/>
      <c r="AS320" s="73"/>
      <c r="AT320" s="73"/>
      <c r="AU320" s="65"/>
      <c r="AV320" s="65"/>
      <c r="AW320" s="74">
        <v>0</v>
      </c>
      <c r="AX320" s="81">
        <f t="shared" si="36"/>
        <v>0</v>
      </c>
    </row>
    <row r="321" spans="1:50" ht="120" customHeight="1" x14ac:dyDescent="0.3">
      <c r="A321" s="63"/>
      <c r="B321" s="63"/>
      <c r="C321" s="1"/>
      <c r="D321" s="3"/>
      <c r="E321" s="64"/>
      <c r="F321" s="65"/>
      <c r="G321" s="66"/>
      <c r="H321" s="66"/>
      <c r="I321" s="63"/>
      <c r="J321" s="63"/>
      <c r="K321" s="63"/>
      <c r="L321" s="63"/>
      <c r="M321" s="84" t="str">
        <f t="shared" si="37"/>
        <v>-</v>
      </c>
      <c r="N321" s="67"/>
      <c r="O321" s="30"/>
      <c r="P321" s="28"/>
      <c r="Q321" s="30"/>
      <c r="R321" s="68"/>
      <c r="S321" s="69"/>
      <c r="T321" s="54"/>
      <c r="U321" s="68"/>
      <c r="V321" s="70"/>
      <c r="W321" s="65"/>
      <c r="X321" s="66"/>
      <c r="Y321" s="83">
        <f t="shared" si="38"/>
        <v>0</v>
      </c>
      <c r="Z321" s="65"/>
      <c r="AA321" s="66"/>
      <c r="AB321" s="83">
        <f t="shared" si="39"/>
        <v>0</v>
      </c>
      <c r="AC321" s="82">
        <f t="shared" si="40"/>
        <v>0</v>
      </c>
      <c r="AD321" s="65"/>
      <c r="AE321" s="75"/>
      <c r="AF321" s="83">
        <f t="shared" si="41"/>
        <v>0</v>
      </c>
      <c r="AG321" s="54"/>
      <c r="AH321" s="54"/>
      <c r="AI321" s="59"/>
      <c r="AJ321" s="71"/>
      <c r="AK321" s="71"/>
      <c r="AL321" s="83">
        <f t="shared" si="42"/>
        <v>0</v>
      </c>
      <c r="AM321" s="82">
        <f t="shared" si="43"/>
        <v>0</v>
      </c>
      <c r="AN321" s="82">
        <f t="shared" si="44"/>
        <v>0</v>
      </c>
      <c r="AO321" s="72"/>
      <c r="AP321" s="72"/>
      <c r="AQ321" s="72"/>
      <c r="AR321" s="73"/>
      <c r="AS321" s="73"/>
      <c r="AT321" s="73"/>
      <c r="AU321" s="65"/>
      <c r="AV321" s="65"/>
      <c r="AW321" s="74">
        <v>0</v>
      </c>
      <c r="AX321" s="81">
        <f t="shared" si="36"/>
        <v>0</v>
      </c>
    </row>
    <row r="322" spans="1:50" ht="120" customHeight="1" x14ac:dyDescent="0.3">
      <c r="A322" s="63"/>
      <c r="B322" s="63"/>
      <c r="C322" s="1"/>
      <c r="D322" s="3"/>
      <c r="E322" s="64"/>
      <c r="F322" s="65"/>
      <c r="G322" s="66"/>
      <c r="H322" s="66"/>
      <c r="I322" s="63"/>
      <c r="J322" s="63"/>
      <c r="K322" s="63"/>
      <c r="L322" s="63"/>
      <c r="M322" s="84" t="str">
        <f t="shared" si="37"/>
        <v>-</v>
      </c>
      <c r="N322" s="67"/>
      <c r="O322" s="30"/>
      <c r="P322" s="28"/>
      <c r="Q322" s="30"/>
      <c r="R322" s="68"/>
      <c r="S322" s="69"/>
      <c r="T322" s="54"/>
      <c r="U322" s="68"/>
      <c r="V322" s="70"/>
      <c r="W322" s="65"/>
      <c r="X322" s="66"/>
      <c r="Y322" s="83">
        <f t="shared" si="38"/>
        <v>0</v>
      </c>
      <c r="Z322" s="65"/>
      <c r="AA322" s="66"/>
      <c r="AB322" s="83">
        <f t="shared" si="39"/>
        <v>0</v>
      </c>
      <c r="AC322" s="82">
        <f t="shared" si="40"/>
        <v>0</v>
      </c>
      <c r="AD322" s="65"/>
      <c r="AE322" s="75"/>
      <c r="AF322" s="83">
        <f t="shared" si="41"/>
        <v>0</v>
      </c>
      <c r="AG322" s="54"/>
      <c r="AH322" s="54"/>
      <c r="AI322" s="59"/>
      <c r="AJ322" s="71"/>
      <c r="AK322" s="71"/>
      <c r="AL322" s="83">
        <f t="shared" si="42"/>
        <v>0</v>
      </c>
      <c r="AM322" s="82">
        <f t="shared" si="43"/>
        <v>0</v>
      </c>
      <c r="AN322" s="82">
        <f t="shared" si="44"/>
        <v>0</v>
      </c>
      <c r="AO322" s="72"/>
      <c r="AP322" s="72"/>
      <c r="AQ322" s="72"/>
      <c r="AR322" s="73"/>
      <c r="AS322" s="73"/>
      <c r="AT322" s="73"/>
      <c r="AU322" s="65"/>
      <c r="AV322" s="65"/>
      <c r="AW322" s="74">
        <v>0</v>
      </c>
      <c r="AX322" s="81">
        <f t="shared" si="36"/>
        <v>0</v>
      </c>
    </row>
    <row r="323" spans="1:50" ht="120" customHeight="1" x14ac:dyDescent="0.3">
      <c r="A323" s="63"/>
      <c r="B323" s="63"/>
      <c r="C323" s="1"/>
      <c r="D323" s="3"/>
      <c r="E323" s="64"/>
      <c r="F323" s="65"/>
      <c r="G323" s="66"/>
      <c r="H323" s="66"/>
      <c r="I323" s="63"/>
      <c r="J323" s="63"/>
      <c r="K323" s="63"/>
      <c r="L323" s="63"/>
      <c r="M323" s="84" t="str">
        <f t="shared" si="37"/>
        <v>-</v>
      </c>
      <c r="N323" s="67"/>
      <c r="O323" s="30"/>
      <c r="P323" s="28"/>
      <c r="Q323" s="30"/>
      <c r="R323" s="68"/>
      <c r="S323" s="69"/>
      <c r="T323" s="54"/>
      <c r="U323" s="68"/>
      <c r="V323" s="70"/>
      <c r="W323" s="65"/>
      <c r="X323" s="66"/>
      <c r="Y323" s="83">
        <f t="shared" si="38"/>
        <v>0</v>
      </c>
      <c r="Z323" s="65"/>
      <c r="AA323" s="66"/>
      <c r="AB323" s="83">
        <f t="shared" si="39"/>
        <v>0</v>
      </c>
      <c r="AC323" s="82">
        <f t="shared" si="40"/>
        <v>0</v>
      </c>
      <c r="AD323" s="65"/>
      <c r="AE323" s="75"/>
      <c r="AF323" s="83">
        <f t="shared" si="41"/>
        <v>0</v>
      </c>
      <c r="AG323" s="54"/>
      <c r="AH323" s="54"/>
      <c r="AI323" s="59"/>
      <c r="AJ323" s="71"/>
      <c r="AK323" s="71"/>
      <c r="AL323" s="83">
        <f t="shared" si="42"/>
        <v>0</v>
      </c>
      <c r="AM323" s="82">
        <f t="shared" si="43"/>
        <v>0</v>
      </c>
      <c r="AN323" s="82">
        <f t="shared" si="44"/>
        <v>0</v>
      </c>
      <c r="AO323" s="72"/>
      <c r="AP323" s="72"/>
      <c r="AQ323" s="72"/>
      <c r="AR323" s="73"/>
      <c r="AS323" s="73"/>
      <c r="AT323" s="73"/>
      <c r="AU323" s="65"/>
      <c r="AV323" s="65"/>
      <c r="AW323" s="74">
        <v>0</v>
      </c>
      <c r="AX323" s="81">
        <f t="shared" si="36"/>
        <v>0</v>
      </c>
    </row>
    <row r="324" spans="1:50" ht="120" customHeight="1" x14ac:dyDescent="0.3">
      <c r="A324" s="63"/>
      <c r="B324" s="63"/>
      <c r="C324" s="1"/>
      <c r="D324" s="3"/>
      <c r="E324" s="64"/>
      <c r="F324" s="65"/>
      <c r="G324" s="66"/>
      <c r="H324" s="66"/>
      <c r="I324" s="63"/>
      <c r="J324" s="63"/>
      <c r="K324" s="63"/>
      <c r="L324" s="63"/>
      <c r="M324" s="84" t="str">
        <f t="shared" si="37"/>
        <v>-</v>
      </c>
      <c r="N324" s="67"/>
      <c r="O324" s="30"/>
      <c r="P324" s="28"/>
      <c r="Q324" s="30"/>
      <c r="R324" s="68"/>
      <c r="S324" s="69"/>
      <c r="T324" s="54"/>
      <c r="U324" s="68"/>
      <c r="V324" s="70"/>
      <c r="W324" s="65"/>
      <c r="X324" s="66"/>
      <c r="Y324" s="83">
        <f t="shared" si="38"/>
        <v>0</v>
      </c>
      <c r="Z324" s="65"/>
      <c r="AA324" s="66"/>
      <c r="AB324" s="83">
        <f t="shared" si="39"/>
        <v>0</v>
      </c>
      <c r="AC324" s="82">
        <f t="shared" si="40"/>
        <v>0</v>
      </c>
      <c r="AD324" s="65"/>
      <c r="AE324" s="75"/>
      <c r="AF324" s="83">
        <f t="shared" si="41"/>
        <v>0</v>
      </c>
      <c r="AG324" s="54"/>
      <c r="AH324" s="54"/>
      <c r="AI324" s="59"/>
      <c r="AJ324" s="71"/>
      <c r="AK324" s="71"/>
      <c r="AL324" s="83">
        <f t="shared" si="42"/>
        <v>0</v>
      </c>
      <c r="AM324" s="82">
        <f t="shared" si="43"/>
        <v>0</v>
      </c>
      <c r="AN324" s="82">
        <f t="shared" si="44"/>
        <v>0</v>
      </c>
      <c r="AO324" s="72"/>
      <c r="AP324" s="72"/>
      <c r="AQ324" s="72"/>
      <c r="AR324" s="73"/>
      <c r="AS324" s="73"/>
      <c r="AT324" s="73"/>
      <c r="AU324" s="65"/>
      <c r="AV324" s="65"/>
      <c r="AW324" s="74">
        <v>0</v>
      </c>
      <c r="AX324" s="81">
        <f t="shared" si="36"/>
        <v>0</v>
      </c>
    </row>
    <row r="325" spans="1:50" ht="120" customHeight="1" x14ac:dyDescent="0.3">
      <c r="A325" s="63"/>
      <c r="B325" s="63"/>
      <c r="C325" s="1"/>
      <c r="D325" s="3"/>
      <c r="E325" s="64"/>
      <c r="F325" s="65"/>
      <c r="G325" s="66"/>
      <c r="H325" s="66"/>
      <c r="I325" s="63"/>
      <c r="J325" s="63"/>
      <c r="K325" s="63"/>
      <c r="L325" s="63"/>
      <c r="M325" s="84" t="str">
        <f t="shared" si="37"/>
        <v>-</v>
      </c>
      <c r="N325" s="67"/>
      <c r="O325" s="30"/>
      <c r="P325" s="28"/>
      <c r="Q325" s="30"/>
      <c r="R325" s="68"/>
      <c r="S325" s="69"/>
      <c r="T325" s="54"/>
      <c r="U325" s="68"/>
      <c r="V325" s="70"/>
      <c r="W325" s="65"/>
      <c r="X325" s="66"/>
      <c r="Y325" s="83">
        <f t="shared" si="38"/>
        <v>0</v>
      </c>
      <c r="Z325" s="65"/>
      <c r="AA325" s="66"/>
      <c r="AB325" s="83">
        <f t="shared" si="39"/>
        <v>0</v>
      </c>
      <c r="AC325" s="82">
        <f t="shared" si="40"/>
        <v>0</v>
      </c>
      <c r="AD325" s="65"/>
      <c r="AE325" s="75"/>
      <c r="AF325" s="83">
        <f t="shared" si="41"/>
        <v>0</v>
      </c>
      <c r="AG325" s="54"/>
      <c r="AH325" s="54"/>
      <c r="AI325" s="59"/>
      <c r="AJ325" s="71"/>
      <c r="AK325" s="71"/>
      <c r="AL325" s="83">
        <f t="shared" si="42"/>
        <v>0</v>
      </c>
      <c r="AM325" s="82">
        <f t="shared" si="43"/>
        <v>0</v>
      </c>
      <c r="AN325" s="82">
        <f t="shared" si="44"/>
        <v>0</v>
      </c>
      <c r="AO325" s="72"/>
      <c r="AP325" s="72"/>
      <c r="AQ325" s="72"/>
      <c r="AR325" s="73"/>
      <c r="AS325" s="73"/>
      <c r="AT325" s="73"/>
      <c r="AU325" s="65"/>
      <c r="AV325" s="65"/>
      <c r="AW325" s="74">
        <v>0</v>
      </c>
      <c r="AX325" s="81">
        <f t="shared" ref="AX325:AX388" si="45">V325*AC325*BC$1</f>
        <v>0</v>
      </c>
    </row>
    <row r="326" spans="1:50" ht="120" customHeight="1" x14ac:dyDescent="0.3">
      <c r="A326" s="63"/>
      <c r="B326" s="63"/>
      <c r="C326" s="1"/>
      <c r="D326" s="3"/>
      <c r="E326" s="64"/>
      <c r="F326" s="65"/>
      <c r="G326" s="66"/>
      <c r="H326" s="66"/>
      <c r="I326" s="63"/>
      <c r="J326" s="63"/>
      <c r="K326" s="63"/>
      <c r="L326" s="63"/>
      <c r="M326" s="84" t="str">
        <f t="shared" ref="M326:M389" si="46">A326&amp;"-"&amp;E326</f>
        <v>-</v>
      </c>
      <c r="N326" s="67"/>
      <c r="O326" s="30"/>
      <c r="P326" s="28"/>
      <c r="Q326" s="30"/>
      <c r="R326" s="68"/>
      <c r="S326" s="69"/>
      <c r="T326" s="54"/>
      <c r="U326" s="68"/>
      <c r="V326" s="70"/>
      <c r="W326" s="65"/>
      <c r="X326" s="66"/>
      <c r="Y326" s="83">
        <f t="shared" ref="Y326:Y389" si="47">W326+X326</f>
        <v>0</v>
      </c>
      <c r="Z326" s="65"/>
      <c r="AA326" s="66"/>
      <c r="AB326" s="83">
        <f t="shared" ref="AB326:AB389" si="48">Z326+AA326</f>
        <v>0</v>
      </c>
      <c r="AC326" s="82">
        <f t="shared" ref="AC326:AC389" si="49">(AB326-Y326)*24*60</f>
        <v>0</v>
      </c>
      <c r="AD326" s="65"/>
      <c r="AE326" s="75"/>
      <c r="AF326" s="83">
        <f t="shared" ref="AF326:AF389" si="50">AD326+AE326</f>
        <v>0</v>
      </c>
      <c r="AG326" s="54"/>
      <c r="AH326" s="54"/>
      <c r="AI326" s="59"/>
      <c r="AJ326" s="71"/>
      <c r="AK326" s="71"/>
      <c r="AL326" s="83">
        <f t="shared" ref="AL326:AL389" si="51">AJ326+AK326</f>
        <v>0</v>
      </c>
      <c r="AM326" s="82">
        <f t="shared" ref="AM326:AM389" si="52">IF(AND(P326&lt;&gt;"D:Arıza Değil",AH326="Bu Arıza Aracın Servise Verilmesine Engel Değil"),IF(Z326-F326&gt;0,(AB326-Y326)*24,IF(OR(AND(G326&gt;AS$1,G326&lt;AT$1),AND(G326&gt;AU$1,G326&lt;AV$1)),(AL326-Y326)*24,0)),AN326)</f>
        <v>0</v>
      </c>
      <c r="AN326" s="82">
        <f t="shared" ref="AN326:AN389" si="53">IF(P326&lt;&gt;"D:Arıza Değil",AC326,0)</f>
        <v>0</v>
      </c>
      <c r="AO326" s="72"/>
      <c r="AP326" s="72"/>
      <c r="AQ326" s="72"/>
      <c r="AR326" s="73"/>
      <c r="AS326" s="73"/>
      <c r="AT326" s="73"/>
      <c r="AU326" s="65"/>
      <c r="AV326" s="65"/>
      <c r="AW326" s="74">
        <v>0</v>
      </c>
      <c r="AX326" s="81">
        <f t="shared" si="45"/>
        <v>0</v>
      </c>
    </row>
    <row r="327" spans="1:50" ht="120" customHeight="1" x14ac:dyDescent="0.3">
      <c r="A327" s="63"/>
      <c r="B327" s="63"/>
      <c r="C327" s="1"/>
      <c r="D327" s="3"/>
      <c r="E327" s="64"/>
      <c r="F327" s="65"/>
      <c r="G327" s="66"/>
      <c r="H327" s="66"/>
      <c r="I327" s="63"/>
      <c r="J327" s="63"/>
      <c r="K327" s="63"/>
      <c r="L327" s="63"/>
      <c r="M327" s="84" t="str">
        <f t="shared" si="46"/>
        <v>-</v>
      </c>
      <c r="N327" s="67"/>
      <c r="O327" s="30"/>
      <c r="P327" s="28"/>
      <c r="Q327" s="30"/>
      <c r="R327" s="68"/>
      <c r="S327" s="69"/>
      <c r="T327" s="54"/>
      <c r="U327" s="68"/>
      <c r="V327" s="70"/>
      <c r="W327" s="65"/>
      <c r="X327" s="66"/>
      <c r="Y327" s="83">
        <f t="shared" si="47"/>
        <v>0</v>
      </c>
      <c r="Z327" s="65"/>
      <c r="AA327" s="66"/>
      <c r="AB327" s="83">
        <f t="shared" si="48"/>
        <v>0</v>
      </c>
      <c r="AC327" s="82">
        <f t="shared" si="49"/>
        <v>0</v>
      </c>
      <c r="AD327" s="65"/>
      <c r="AE327" s="75"/>
      <c r="AF327" s="83">
        <f t="shared" si="50"/>
        <v>0</v>
      </c>
      <c r="AG327" s="54"/>
      <c r="AH327" s="54"/>
      <c r="AI327" s="59"/>
      <c r="AJ327" s="71"/>
      <c r="AK327" s="71"/>
      <c r="AL327" s="83">
        <f t="shared" si="51"/>
        <v>0</v>
      </c>
      <c r="AM327" s="82">
        <f t="shared" si="52"/>
        <v>0</v>
      </c>
      <c r="AN327" s="82">
        <f t="shared" si="53"/>
        <v>0</v>
      </c>
      <c r="AO327" s="72"/>
      <c r="AP327" s="72"/>
      <c r="AQ327" s="72"/>
      <c r="AR327" s="73"/>
      <c r="AS327" s="73"/>
      <c r="AT327" s="73"/>
      <c r="AU327" s="65"/>
      <c r="AV327" s="65"/>
      <c r="AW327" s="74">
        <v>0</v>
      </c>
      <c r="AX327" s="81">
        <f t="shared" si="45"/>
        <v>0</v>
      </c>
    </row>
    <row r="328" spans="1:50" ht="120" customHeight="1" x14ac:dyDescent="0.3">
      <c r="A328" s="63"/>
      <c r="B328" s="63"/>
      <c r="C328" s="1"/>
      <c r="D328" s="3"/>
      <c r="E328" s="64"/>
      <c r="F328" s="65"/>
      <c r="G328" s="66"/>
      <c r="H328" s="66"/>
      <c r="I328" s="63"/>
      <c r="J328" s="63"/>
      <c r="K328" s="63"/>
      <c r="L328" s="63"/>
      <c r="M328" s="84" t="str">
        <f t="shared" si="46"/>
        <v>-</v>
      </c>
      <c r="N328" s="67"/>
      <c r="O328" s="30"/>
      <c r="P328" s="28"/>
      <c r="Q328" s="30"/>
      <c r="R328" s="68"/>
      <c r="S328" s="69"/>
      <c r="T328" s="54"/>
      <c r="U328" s="68"/>
      <c r="V328" s="70"/>
      <c r="W328" s="65"/>
      <c r="X328" s="66"/>
      <c r="Y328" s="83">
        <f t="shared" si="47"/>
        <v>0</v>
      </c>
      <c r="Z328" s="65"/>
      <c r="AA328" s="66"/>
      <c r="AB328" s="83">
        <f t="shared" si="48"/>
        <v>0</v>
      </c>
      <c r="AC328" s="82">
        <f t="shared" si="49"/>
        <v>0</v>
      </c>
      <c r="AD328" s="65"/>
      <c r="AE328" s="75"/>
      <c r="AF328" s="83">
        <f t="shared" si="50"/>
        <v>0</v>
      </c>
      <c r="AG328" s="54"/>
      <c r="AH328" s="54"/>
      <c r="AI328" s="59"/>
      <c r="AJ328" s="71"/>
      <c r="AK328" s="71"/>
      <c r="AL328" s="83">
        <f t="shared" si="51"/>
        <v>0</v>
      </c>
      <c r="AM328" s="82">
        <f t="shared" si="52"/>
        <v>0</v>
      </c>
      <c r="AN328" s="82">
        <f t="shared" si="53"/>
        <v>0</v>
      </c>
      <c r="AO328" s="72"/>
      <c r="AP328" s="72"/>
      <c r="AQ328" s="72"/>
      <c r="AR328" s="73"/>
      <c r="AS328" s="73"/>
      <c r="AT328" s="73"/>
      <c r="AU328" s="65"/>
      <c r="AV328" s="65"/>
      <c r="AW328" s="74">
        <v>0</v>
      </c>
      <c r="AX328" s="81">
        <f t="shared" si="45"/>
        <v>0</v>
      </c>
    </row>
    <row r="329" spans="1:50" ht="120" customHeight="1" x14ac:dyDescent="0.3">
      <c r="A329" s="63"/>
      <c r="B329" s="63"/>
      <c r="C329" s="1"/>
      <c r="D329" s="3"/>
      <c r="E329" s="64"/>
      <c r="F329" s="65"/>
      <c r="G329" s="66"/>
      <c r="H329" s="66"/>
      <c r="I329" s="63"/>
      <c r="J329" s="63"/>
      <c r="K329" s="63"/>
      <c r="L329" s="63"/>
      <c r="M329" s="84" t="str">
        <f t="shared" si="46"/>
        <v>-</v>
      </c>
      <c r="N329" s="67"/>
      <c r="O329" s="30"/>
      <c r="P329" s="28"/>
      <c r="Q329" s="30"/>
      <c r="R329" s="68"/>
      <c r="S329" s="69"/>
      <c r="T329" s="54"/>
      <c r="U329" s="68"/>
      <c r="V329" s="70"/>
      <c r="W329" s="65"/>
      <c r="X329" s="66"/>
      <c r="Y329" s="83">
        <f t="shared" si="47"/>
        <v>0</v>
      </c>
      <c r="Z329" s="65"/>
      <c r="AA329" s="66"/>
      <c r="AB329" s="83">
        <f t="shared" si="48"/>
        <v>0</v>
      </c>
      <c r="AC329" s="82">
        <f t="shared" si="49"/>
        <v>0</v>
      </c>
      <c r="AD329" s="65"/>
      <c r="AE329" s="75"/>
      <c r="AF329" s="83">
        <f t="shared" si="50"/>
        <v>0</v>
      </c>
      <c r="AG329" s="54"/>
      <c r="AH329" s="54"/>
      <c r="AI329" s="59"/>
      <c r="AJ329" s="71"/>
      <c r="AK329" s="71"/>
      <c r="AL329" s="83">
        <f t="shared" si="51"/>
        <v>0</v>
      </c>
      <c r="AM329" s="82">
        <f t="shared" si="52"/>
        <v>0</v>
      </c>
      <c r="AN329" s="82">
        <f t="shared" si="53"/>
        <v>0</v>
      </c>
      <c r="AO329" s="72"/>
      <c r="AP329" s="72"/>
      <c r="AQ329" s="72"/>
      <c r="AR329" s="73"/>
      <c r="AS329" s="73"/>
      <c r="AT329" s="73"/>
      <c r="AU329" s="65"/>
      <c r="AV329" s="65"/>
      <c r="AW329" s="74">
        <v>0</v>
      </c>
      <c r="AX329" s="81">
        <f t="shared" si="45"/>
        <v>0</v>
      </c>
    </row>
    <row r="330" spans="1:50" ht="120" customHeight="1" x14ac:dyDescent="0.3">
      <c r="A330" s="63"/>
      <c r="B330" s="63"/>
      <c r="C330" s="1"/>
      <c r="D330" s="3"/>
      <c r="E330" s="64"/>
      <c r="F330" s="65"/>
      <c r="G330" s="66"/>
      <c r="H330" s="66"/>
      <c r="I330" s="63"/>
      <c r="J330" s="63"/>
      <c r="K330" s="63"/>
      <c r="L330" s="63"/>
      <c r="M330" s="84" t="str">
        <f t="shared" si="46"/>
        <v>-</v>
      </c>
      <c r="N330" s="67"/>
      <c r="O330" s="30"/>
      <c r="P330" s="28"/>
      <c r="Q330" s="30"/>
      <c r="R330" s="68"/>
      <c r="S330" s="69"/>
      <c r="T330" s="54"/>
      <c r="U330" s="68"/>
      <c r="V330" s="70"/>
      <c r="W330" s="65"/>
      <c r="X330" s="66"/>
      <c r="Y330" s="83">
        <f t="shared" si="47"/>
        <v>0</v>
      </c>
      <c r="Z330" s="65"/>
      <c r="AA330" s="66"/>
      <c r="AB330" s="83">
        <f t="shared" si="48"/>
        <v>0</v>
      </c>
      <c r="AC330" s="82">
        <f t="shared" si="49"/>
        <v>0</v>
      </c>
      <c r="AD330" s="65"/>
      <c r="AE330" s="75"/>
      <c r="AF330" s="83">
        <f t="shared" si="50"/>
        <v>0</v>
      </c>
      <c r="AG330" s="54"/>
      <c r="AH330" s="54"/>
      <c r="AI330" s="59"/>
      <c r="AJ330" s="71"/>
      <c r="AK330" s="71"/>
      <c r="AL330" s="83">
        <f t="shared" si="51"/>
        <v>0</v>
      </c>
      <c r="AM330" s="82">
        <f t="shared" si="52"/>
        <v>0</v>
      </c>
      <c r="AN330" s="82">
        <f t="shared" si="53"/>
        <v>0</v>
      </c>
      <c r="AO330" s="72"/>
      <c r="AP330" s="72"/>
      <c r="AQ330" s="72"/>
      <c r="AR330" s="73"/>
      <c r="AS330" s="73"/>
      <c r="AT330" s="73"/>
      <c r="AU330" s="65"/>
      <c r="AV330" s="65"/>
      <c r="AW330" s="74">
        <v>0</v>
      </c>
      <c r="AX330" s="81">
        <f t="shared" si="45"/>
        <v>0</v>
      </c>
    </row>
    <row r="331" spans="1:50" ht="120" customHeight="1" x14ac:dyDescent="0.3">
      <c r="A331" s="63"/>
      <c r="B331" s="63"/>
      <c r="C331" s="1"/>
      <c r="D331" s="3"/>
      <c r="E331" s="64"/>
      <c r="F331" s="65"/>
      <c r="G331" s="66"/>
      <c r="H331" s="66"/>
      <c r="I331" s="63"/>
      <c r="J331" s="63"/>
      <c r="K331" s="63"/>
      <c r="L331" s="63"/>
      <c r="M331" s="84" t="str">
        <f t="shared" si="46"/>
        <v>-</v>
      </c>
      <c r="N331" s="67"/>
      <c r="O331" s="30"/>
      <c r="P331" s="28"/>
      <c r="Q331" s="30"/>
      <c r="R331" s="68"/>
      <c r="S331" s="69"/>
      <c r="T331" s="54"/>
      <c r="U331" s="68"/>
      <c r="V331" s="70"/>
      <c r="W331" s="65"/>
      <c r="X331" s="66"/>
      <c r="Y331" s="83">
        <f t="shared" si="47"/>
        <v>0</v>
      </c>
      <c r="Z331" s="65"/>
      <c r="AA331" s="66"/>
      <c r="AB331" s="83">
        <f t="shared" si="48"/>
        <v>0</v>
      </c>
      <c r="AC331" s="82">
        <f t="shared" si="49"/>
        <v>0</v>
      </c>
      <c r="AD331" s="65"/>
      <c r="AE331" s="75"/>
      <c r="AF331" s="83">
        <f t="shared" si="50"/>
        <v>0</v>
      </c>
      <c r="AG331" s="54"/>
      <c r="AH331" s="54"/>
      <c r="AI331" s="59"/>
      <c r="AJ331" s="71"/>
      <c r="AK331" s="71"/>
      <c r="AL331" s="83">
        <f t="shared" si="51"/>
        <v>0</v>
      </c>
      <c r="AM331" s="82">
        <f t="shared" si="52"/>
        <v>0</v>
      </c>
      <c r="AN331" s="82">
        <f t="shared" si="53"/>
        <v>0</v>
      </c>
      <c r="AO331" s="72"/>
      <c r="AP331" s="72"/>
      <c r="AQ331" s="72"/>
      <c r="AR331" s="73"/>
      <c r="AS331" s="73"/>
      <c r="AT331" s="73"/>
      <c r="AU331" s="65"/>
      <c r="AV331" s="65"/>
      <c r="AW331" s="74">
        <v>0</v>
      </c>
      <c r="AX331" s="81">
        <f t="shared" si="45"/>
        <v>0</v>
      </c>
    </row>
    <row r="332" spans="1:50" ht="120" customHeight="1" x14ac:dyDescent="0.3">
      <c r="A332" s="63"/>
      <c r="B332" s="63"/>
      <c r="C332" s="1"/>
      <c r="D332" s="3"/>
      <c r="E332" s="64"/>
      <c r="F332" s="65"/>
      <c r="G332" s="66"/>
      <c r="H332" s="66"/>
      <c r="I332" s="63"/>
      <c r="J332" s="63"/>
      <c r="K332" s="63"/>
      <c r="L332" s="63"/>
      <c r="M332" s="84" t="str">
        <f t="shared" si="46"/>
        <v>-</v>
      </c>
      <c r="N332" s="67"/>
      <c r="O332" s="30"/>
      <c r="P332" s="28"/>
      <c r="Q332" s="30"/>
      <c r="R332" s="68"/>
      <c r="S332" s="69"/>
      <c r="T332" s="54"/>
      <c r="U332" s="68"/>
      <c r="V332" s="70"/>
      <c r="W332" s="65"/>
      <c r="X332" s="66"/>
      <c r="Y332" s="83">
        <f t="shared" si="47"/>
        <v>0</v>
      </c>
      <c r="Z332" s="65"/>
      <c r="AA332" s="66"/>
      <c r="AB332" s="83">
        <f t="shared" si="48"/>
        <v>0</v>
      </c>
      <c r="AC332" s="82">
        <f t="shared" si="49"/>
        <v>0</v>
      </c>
      <c r="AD332" s="65"/>
      <c r="AE332" s="75"/>
      <c r="AF332" s="83">
        <f t="shared" si="50"/>
        <v>0</v>
      </c>
      <c r="AG332" s="54"/>
      <c r="AH332" s="54"/>
      <c r="AI332" s="59"/>
      <c r="AJ332" s="71"/>
      <c r="AK332" s="71"/>
      <c r="AL332" s="83">
        <f t="shared" si="51"/>
        <v>0</v>
      </c>
      <c r="AM332" s="82">
        <f t="shared" si="52"/>
        <v>0</v>
      </c>
      <c r="AN332" s="82">
        <f t="shared" si="53"/>
        <v>0</v>
      </c>
      <c r="AO332" s="72"/>
      <c r="AP332" s="72"/>
      <c r="AQ332" s="72"/>
      <c r="AR332" s="73"/>
      <c r="AS332" s="73"/>
      <c r="AT332" s="73"/>
      <c r="AU332" s="65"/>
      <c r="AV332" s="65"/>
      <c r="AW332" s="74">
        <v>0</v>
      </c>
      <c r="AX332" s="81">
        <f t="shared" si="45"/>
        <v>0</v>
      </c>
    </row>
    <row r="333" spans="1:50" ht="120" customHeight="1" x14ac:dyDescent="0.3">
      <c r="A333" s="63"/>
      <c r="B333" s="63"/>
      <c r="C333" s="1"/>
      <c r="D333" s="3"/>
      <c r="E333" s="64"/>
      <c r="F333" s="65"/>
      <c r="G333" s="66"/>
      <c r="H333" s="66"/>
      <c r="I333" s="63"/>
      <c r="J333" s="63"/>
      <c r="K333" s="63"/>
      <c r="L333" s="63"/>
      <c r="M333" s="84" t="str">
        <f t="shared" si="46"/>
        <v>-</v>
      </c>
      <c r="N333" s="67"/>
      <c r="O333" s="30"/>
      <c r="P333" s="28"/>
      <c r="Q333" s="30"/>
      <c r="R333" s="68"/>
      <c r="S333" s="69"/>
      <c r="T333" s="54"/>
      <c r="U333" s="68"/>
      <c r="V333" s="70"/>
      <c r="W333" s="65"/>
      <c r="X333" s="66"/>
      <c r="Y333" s="83">
        <f t="shared" si="47"/>
        <v>0</v>
      </c>
      <c r="Z333" s="65"/>
      <c r="AA333" s="66"/>
      <c r="AB333" s="83">
        <f t="shared" si="48"/>
        <v>0</v>
      </c>
      <c r="AC333" s="82">
        <f t="shared" si="49"/>
        <v>0</v>
      </c>
      <c r="AD333" s="65"/>
      <c r="AE333" s="75"/>
      <c r="AF333" s="83">
        <f t="shared" si="50"/>
        <v>0</v>
      </c>
      <c r="AG333" s="54"/>
      <c r="AH333" s="54"/>
      <c r="AI333" s="59"/>
      <c r="AJ333" s="71"/>
      <c r="AK333" s="71"/>
      <c r="AL333" s="83">
        <f t="shared" si="51"/>
        <v>0</v>
      </c>
      <c r="AM333" s="82">
        <f t="shared" si="52"/>
        <v>0</v>
      </c>
      <c r="AN333" s="82">
        <f t="shared" si="53"/>
        <v>0</v>
      </c>
      <c r="AO333" s="72"/>
      <c r="AP333" s="72"/>
      <c r="AQ333" s="72"/>
      <c r="AR333" s="73"/>
      <c r="AS333" s="73"/>
      <c r="AT333" s="73"/>
      <c r="AU333" s="65"/>
      <c r="AV333" s="65"/>
      <c r="AW333" s="74">
        <v>0</v>
      </c>
      <c r="AX333" s="81">
        <f t="shared" si="45"/>
        <v>0</v>
      </c>
    </row>
    <row r="334" spans="1:50" ht="120" customHeight="1" x14ac:dyDescent="0.3">
      <c r="A334" s="63"/>
      <c r="B334" s="63"/>
      <c r="C334" s="1"/>
      <c r="D334" s="3"/>
      <c r="E334" s="64"/>
      <c r="F334" s="65"/>
      <c r="G334" s="66"/>
      <c r="H334" s="66"/>
      <c r="I334" s="63"/>
      <c r="J334" s="63"/>
      <c r="K334" s="63"/>
      <c r="L334" s="63"/>
      <c r="M334" s="84" t="str">
        <f t="shared" si="46"/>
        <v>-</v>
      </c>
      <c r="N334" s="67"/>
      <c r="O334" s="30"/>
      <c r="P334" s="28"/>
      <c r="Q334" s="30"/>
      <c r="R334" s="68"/>
      <c r="S334" s="69"/>
      <c r="T334" s="54"/>
      <c r="U334" s="68"/>
      <c r="V334" s="70"/>
      <c r="W334" s="65"/>
      <c r="X334" s="66"/>
      <c r="Y334" s="83">
        <f t="shared" si="47"/>
        <v>0</v>
      </c>
      <c r="Z334" s="65"/>
      <c r="AA334" s="66"/>
      <c r="AB334" s="83">
        <f t="shared" si="48"/>
        <v>0</v>
      </c>
      <c r="AC334" s="82">
        <f t="shared" si="49"/>
        <v>0</v>
      </c>
      <c r="AD334" s="65"/>
      <c r="AE334" s="75"/>
      <c r="AF334" s="83">
        <f t="shared" si="50"/>
        <v>0</v>
      </c>
      <c r="AG334" s="54"/>
      <c r="AH334" s="54"/>
      <c r="AI334" s="59"/>
      <c r="AJ334" s="71"/>
      <c r="AK334" s="71"/>
      <c r="AL334" s="83">
        <f t="shared" si="51"/>
        <v>0</v>
      </c>
      <c r="AM334" s="82">
        <f t="shared" si="52"/>
        <v>0</v>
      </c>
      <c r="AN334" s="82">
        <f t="shared" si="53"/>
        <v>0</v>
      </c>
      <c r="AO334" s="72"/>
      <c r="AP334" s="72"/>
      <c r="AQ334" s="72"/>
      <c r="AR334" s="73"/>
      <c r="AS334" s="73"/>
      <c r="AT334" s="73"/>
      <c r="AU334" s="65"/>
      <c r="AV334" s="65"/>
      <c r="AW334" s="74">
        <v>0</v>
      </c>
      <c r="AX334" s="81">
        <f t="shared" si="45"/>
        <v>0</v>
      </c>
    </row>
    <row r="335" spans="1:50" ht="120" customHeight="1" x14ac:dyDescent="0.3">
      <c r="A335" s="63"/>
      <c r="B335" s="63"/>
      <c r="C335" s="1"/>
      <c r="D335" s="3"/>
      <c r="E335" s="64"/>
      <c r="F335" s="65"/>
      <c r="G335" s="66"/>
      <c r="H335" s="66"/>
      <c r="I335" s="63"/>
      <c r="J335" s="63"/>
      <c r="K335" s="63"/>
      <c r="L335" s="63"/>
      <c r="M335" s="84" t="str">
        <f t="shared" si="46"/>
        <v>-</v>
      </c>
      <c r="N335" s="67"/>
      <c r="O335" s="30"/>
      <c r="P335" s="28"/>
      <c r="Q335" s="30"/>
      <c r="R335" s="68"/>
      <c r="S335" s="69"/>
      <c r="T335" s="54"/>
      <c r="U335" s="68"/>
      <c r="V335" s="70"/>
      <c r="W335" s="65"/>
      <c r="X335" s="66"/>
      <c r="Y335" s="83">
        <f t="shared" si="47"/>
        <v>0</v>
      </c>
      <c r="Z335" s="65"/>
      <c r="AA335" s="66"/>
      <c r="AB335" s="83">
        <f t="shared" si="48"/>
        <v>0</v>
      </c>
      <c r="AC335" s="82">
        <f t="shared" si="49"/>
        <v>0</v>
      </c>
      <c r="AD335" s="65"/>
      <c r="AE335" s="75"/>
      <c r="AF335" s="83">
        <f t="shared" si="50"/>
        <v>0</v>
      </c>
      <c r="AG335" s="54"/>
      <c r="AH335" s="54"/>
      <c r="AI335" s="59"/>
      <c r="AJ335" s="71"/>
      <c r="AK335" s="71"/>
      <c r="AL335" s="83">
        <f t="shared" si="51"/>
        <v>0</v>
      </c>
      <c r="AM335" s="82">
        <f t="shared" si="52"/>
        <v>0</v>
      </c>
      <c r="AN335" s="82">
        <f t="shared" si="53"/>
        <v>0</v>
      </c>
      <c r="AO335" s="72"/>
      <c r="AP335" s="72"/>
      <c r="AQ335" s="72"/>
      <c r="AR335" s="73"/>
      <c r="AS335" s="73"/>
      <c r="AT335" s="73"/>
      <c r="AU335" s="65"/>
      <c r="AV335" s="65"/>
      <c r="AW335" s="74">
        <v>0</v>
      </c>
      <c r="AX335" s="81">
        <f t="shared" si="45"/>
        <v>0</v>
      </c>
    </row>
    <row r="336" spans="1:50" ht="120" customHeight="1" x14ac:dyDescent="0.3">
      <c r="A336" s="63"/>
      <c r="B336" s="63"/>
      <c r="C336" s="1"/>
      <c r="D336" s="3"/>
      <c r="E336" s="64"/>
      <c r="F336" s="65"/>
      <c r="G336" s="66"/>
      <c r="H336" s="66"/>
      <c r="I336" s="63"/>
      <c r="J336" s="63"/>
      <c r="K336" s="63"/>
      <c r="L336" s="63"/>
      <c r="M336" s="84" t="str">
        <f t="shared" si="46"/>
        <v>-</v>
      </c>
      <c r="N336" s="67"/>
      <c r="O336" s="30"/>
      <c r="P336" s="28"/>
      <c r="Q336" s="30"/>
      <c r="R336" s="68"/>
      <c r="S336" s="69"/>
      <c r="T336" s="54"/>
      <c r="U336" s="68"/>
      <c r="V336" s="70"/>
      <c r="W336" s="65"/>
      <c r="X336" s="66"/>
      <c r="Y336" s="83">
        <f t="shared" si="47"/>
        <v>0</v>
      </c>
      <c r="Z336" s="65"/>
      <c r="AA336" s="66"/>
      <c r="AB336" s="83">
        <f t="shared" si="48"/>
        <v>0</v>
      </c>
      <c r="AC336" s="82">
        <f t="shared" si="49"/>
        <v>0</v>
      </c>
      <c r="AD336" s="65"/>
      <c r="AE336" s="75"/>
      <c r="AF336" s="83">
        <f t="shared" si="50"/>
        <v>0</v>
      </c>
      <c r="AG336" s="54"/>
      <c r="AH336" s="54"/>
      <c r="AI336" s="59"/>
      <c r="AJ336" s="71"/>
      <c r="AK336" s="71"/>
      <c r="AL336" s="83">
        <f t="shared" si="51"/>
        <v>0</v>
      </c>
      <c r="AM336" s="82">
        <f t="shared" si="52"/>
        <v>0</v>
      </c>
      <c r="AN336" s="82">
        <f t="shared" si="53"/>
        <v>0</v>
      </c>
      <c r="AO336" s="72"/>
      <c r="AP336" s="72"/>
      <c r="AQ336" s="72"/>
      <c r="AR336" s="73"/>
      <c r="AS336" s="73"/>
      <c r="AT336" s="73"/>
      <c r="AU336" s="65"/>
      <c r="AV336" s="65"/>
      <c r="AW336" s="74">
        <v>0</v>
      </c>
      <c r="AX336" s="81">
        <f t="shared" si="45"/>
        <v>0</v>
      </c>
    </row>
    <row r="337" spans="1:50" ht="120" customHeight="1" x14ac:dyDescent="0.3">
      <c r="A337" s="63"/>
      <c r="B337" s="63"/>
      <c r="C337" s="1"/>
      <c r="D337" s="3"/>
      <c r="E337" s="64"/>
      <c r="F337" s="65"/>
      <c r="G337" s="66"/>
      <c r="H337" s="66"/>
      <c r="I337" s="63"/>
      <c r="J337" s="63"/>
      <c r="K337" s="63"/>
      <c r="L337" s="63"/>
      <c r="M337" s="84" t="str">
        <f t="shared" si="46"/>
        <v>-</v>
      </c>
      <c r="N337" s="67"/>
      <c r="O337" s="30"/>
      <c r="P337" s="28"/>
      <c r="Q337" s="30"/>
      <c r="R337" s="68"/>
      <c r="S337" s="69"/>
      <c r="T337" s="54"/>
      <c r="U337" s="68"/>
      <c r="V337" s="70"/>
      <c r="W337" s="65"/>
      <c r="X337" s="66"/>
      <c r="Y337" s="83">
        <f t="shared" si="47"/>
        <v>0</v>
      </c>
      <c r="Z337" s="65"/>
      <c r="AA337" s="66"/>
      <c r="AB337" s="83">
        <f t="shared" si="48"/>
        <v>0</v>
      </c>
      <c r="AC337" s="82">
        <f t="shared" si="49"/>
        <v>0</v>
      </c>
      <c r="AD337" s="65"/>
      <c r="AE337" s="75"/>
      <c r="AF337" s="83">
        <f t="shared" si="50"/>
        <v>0</v>
      </c>
      <c r="AG337" s="54"/>
      <c r="AH337" s="54"/>
      <c r="AI337" s="59"/>
      <c r="AJ337" s="71"/>
      <c r="AK337" s="71"/>
      <c r="AL337" s="83">
        <f t="shared" si="51"/>
        <v>0</v>
      </c>
      <c r="AM337" s="82">
        <f t="shared" si="52"/>
        <v>0</v>
      </c>
      <c r="AN337" s="82">
        <f t="shared" si="53"/>
        <v>0</v>
      </c>
      <c r="AO337" s="72"/>
      <c r="AP337" s="72"/>
      <c r="AQ337" s="72"/>
      <c r="AR337" s="73"/>
      <c r="AS337" s="73"/>
      <c r="AT337" s="73"/>
      <c r="AU337" s="65"/>
      <c r="AV337" s="65"/>
      <c r="AW337" s="74">
        <v>0</v>
      </c>
      <c r="AX337" s="81">
        <f t="shared" si="45"/>
        <v>0</v>
      </c>
    </row>
    <row r="338" spans="1:50" ht="120" customHeight="1" x14ac:dyDescent="0.3">
      <c r="A338" s="63"/>
      <c r="B338" s="63"/>
      <c r="C338" s="1"/>
      <c r="D338" s="3"/>
      <c r="E338" s="64"/>
      <c r="F338" s="65"/>
      <c r="G338" s="66"/>
      <c r="H338" s="66"/>
      <c r="I338" s="63"/>
      <c r="J338" s="63"/>
      <c r="K338" s="63"/>
      <c r="L338" s="63"/>
      <c r="M338" s="84" t="str">
        <f t="shared" si="46"/>
        <v>-</v>
      </c>
      <c r="N338" s="67"/>
      <c r="O338" s="30"/>
      <c r="P338" s="28"/>
      <c r="Q338" s="30"/>
      <c r="R338" s="68"/>
      <c r="S338" s="69"/>
      <c r="T338" s="54"/>
      <c r="U338" s="68"/>
      <c r="V338" s="70"/>
      <c r="W338" s="65"/>
      <c r="X338" s="66"/>
      <c r="Y338" s="83">
        <f t="shared" si="47"/>
        <v>0</v>
      </c>
      <c r="Z338" s="65"/>
      <c r="AA338" s="66"/>
      <c r="AB338" s="83">
        <f t="shared" si="48"/>
        <v>0</v>
      </c>
      <c r="AC338" s="82">
        <f t="shared" si="49"/>
        <v>0</v>
      </c>
      <c r="AD338" s="65"/>
      <c r="AE338" s="75"/>
      <c r="AF338" s="83">
        <f t="shared" si="50"/>
        <v>0</v>
      </c>
      <c r="AG338" s="54"/>
      <c r="AH338" s="54"/>
      <c r="AI338" s="59"/>
      <c r="AJ338" s="71"/>
      <c r="AK338" s="71"/>
      <c r="AL338" s="83">
        <f t="shared" si="51"/>
        <v>0</v>
      </c>
      <c r="AM338" s="82">
        <f t="shared" si="52"/>
        <v>0</v>
      </c>
      <c r="AN338" s="82">
        <f t="shared" si="53"/>
        <v>0</v>
      </c>
      <c r="AO338" s="72"/>
      <c r="AP338" s="72"/>
      <c r="AQ338" s="72"/>
      <c r="AR338" s="73"/>
      <c r="AS338" s="73"/>
      <c r="AT338" s="73"/>
      <c r="AU338" s="65"/>
      <c r="AV338" s="65"/>
      <c r="AW338" s="74">
        <v>0</v>
      </c>
      <c r="AX338" s="81">
        <f t="shared" si="45"/>
        <v>0</v>
      </c>
    </row>
    <row r="339" spans="1:50" ht="120" customHeight="1" x14ac:dyDescent="0.3">
      <c r="A339" s="63"/>
      <c r="B339" s="63"/>
      <c r="C339" s="1"/>
      <c r="D339" s="3"/>
      <c r="E339" s="64"/>
      <c r="F339" s="65"/>
      <c r="G339" s="66"/>
      <c r="H339" s="66"/>
      <c r="I339" s="63"/>
      <c r="J339" s="63"/>
      <c r="K339" s="63"/>
      <c r="L339" s="63"/>
      <c r="M339" s="84" t="str">
        <f t="shared" si="46"/>
        <v>-</v>
      </c>
      <c r="N339" s="67"/>
      <c r="O339" s="30"/>
      <c r="P339" s="28"/>
      <c r="Q339" s="30"/>
      <c r="R339" s="68"/>
      <c r="S339" s="69"/>
      <c r="T339" s="54"/>
      <c r="U339" s="68"/>
      <c r="V339" s="70"/>
      <c r="W339" s="65"/>
      <c r="X339" s="66"/>
      <c r="Y339" s="83">
        <f t="shared" si="47"/>
        <v>0</v>
      </c>
      <c r="Z339" s="65"/>
      <c r="AA339" s="66"/>
      <c r="AB339" s="83">
        <f t="shared" si="48"/>
        <v>0</v>
      </c>
      <c r="AC339" s="82">
        <f t="shared" si="49"/>
        <v>0</v>
      </c>
      <c r="AD339" s="65"/>
      <c r="AE339" s="75"/>
      <c r="AF339" s="83">
        <f t="shared" si="50"/>
        <v>0</v>
      </c>
      <c r="AG339" s="54"/>
      <c r="AH339" s="54"/>
      <c r="AI339" s="59"/>
      <c r="AJ339" s="71"/>
      <c r="AK339" s="71"/>
      <c r="AL339" s="83">
        <f t="shared" si="51"/>
        <v>0</v>
      </c>
      <c r="AM339" s="82">
        <f t="shared" si="52"/>
        <v>0</v>
      </c>
      <c r="AN339" s="82">
        <f t="shared" si="53"/>
        <v>0</v>
      </c>
      <c r="AO339" s="72"/>
      <c r="AP339" s="72"/>
      <c r="AQ339" s="72"/>
      <c r="AR339" s="73"/>
      <c r="AS339" s="73"/>
      <c r="AT339" s="73"/>
      <c r="AU339" s="65"/>
      <c r="AV339" s="65"/>
      <c r="AW339" s="74">
        <v>0</v>
      </c>
      <c r="AX339" s="81">
        <f t="shared" si="45"/>
        <v>0</v>
      </c>
    </row>
    <row r="340" spans="1:50" ht="120" customHeight="1" x14ac:dyDescent="0.3">
      <c r="A340" s="63"/>
      <c r="B340" s="63"/>
      <c r="C340" s="1"/>
      <c r="D340" s="3"/>
      <c r="E340" s="64"/>
      <c r="F340" s="65"/>
      <c r="G340" s="66"/>
      <c r="H340" s="66"/>
      <c r="I340" s="63"/>
      <c r="J340" s="63"/>
      <c r="K340" s="63"/>
      <c r="L340" s="63"/>
      <c r="M340" s="84" t="str">
        <f t="shared" si="46"/>
        <v>-</v>
      </c>
      <c r="N340" s="67"/>
      <c r="O340" s="30"/>
      <c r="P340" s="28"/>
      <c r="Q340" s="30"/>
      <c r="R340" s="68"/>
      <c r="S340" s="69"/>
      <c r="T340" s="54"/>
      <c r="U340" s="68"/>
      <c r="V340" s="70"/>
      <c r="W340" s="65"/>
      <c r="X340" s="66"/>
      <c r="Y340" s="83">
        <f t="shared" si="47"/>
        <v>0</v>
      </c>
      <c r="Z340" s="65"/>
      <c r="AA340" s="66"/>
      <c r="AB340" s="83">
        <f t="shared" si="48"/>
        <v>0</v>
      </c>
      <c r="AC340" s="82">
        <f t="shared" si="49"/>
        <v>0</v>
      </c>
      <c r="AD340" s="65"/>
      <c r="AE340" s="75"/>
      <c r="AF340" s="83">
        <f t="shared" si="50"/>
        <v>0</v>
      </c>
      <c r="AG340" s="54"/>
      <c r="AH340" s="54"/>
      <c r="AI340" s="59"/>
      <c r="AJ340" s="71"/>
      <c r="AK340" s="71"/>
      <c r="AL340" s="83">
        <f t="shared" si="51"/>
        <v>0</v>
      </c>
      <c r="AM340" s="82">
        <f t="shared" si="52"/>
        <v>0</v>
      </c>
      <c r="AN340" s="82">
        <f t="shared" si="53"/>
        <v>0</v>
      </c>
      <c r="AO340" s="72"/>
      <c r="AP340" s="72"/>
      <c r="AQ340" s="72"/>
      <c r="AR340" s="73"/>
      <c r="AS340" s="73"/>
      <c r="AT340" s="73"/>
      <c r="AU340" s="65"/>
      <c r="AV340" s="65"/>
      <c r="AW340" s="74">
        <v>0</v>
      </c>
      <c r="AX340" s="81">
        <f t="shared" si="45"/>
        <v>0</v>
      </c>
    </row>
    <row r="341" spans="1:50" ht="120" customHeight="1" x14ac:dyDescent="0.3">
      <c r="A341" s="63"/>
      <c r="B341" s="63"/>
      <c r="C341" s="1"/>
      <c r="D341" s="3"/>
      <c r="E341" s="64"/>
      <c r="F341" s="65"/>
      <c r="G341" s="66"/>
      <c r="H341" s="66"/>
      <c r="I341" s="63"/>
      <c r="J341" s="63"/>
      <c r="K341" s="63"/>
      <c r="L341" s="63"/>
      <c r="M341" s="84" t="str">
        <f t="shared" si="46"/>
        <v>-</v>
      </c>
      <c r="N341" s="67"/>
      <c r="O341" s="30"/>
      <c r="P341" s="28"/>
      <c r="Q341" s="30"/>
      <c r="R341" s="68"/>
      <c r="S341" s="69"/>
      <c r="T341" s="54"/>
      <c r="U341" s="68"/>
      <c r="V341" s="70"/>
      <c r="W341" s="65"/>
      <c r="X341" s="66"/>
      <c r="Y341" s="83">
        <f t="shared" si="47"/>
        <v>0</v>
      </c>
      <c r="Z341" s="65"/>
      <c r="AA341" s="66"/>
      <c r="AB341" s="83">
        <f t="shared" si="48"/>
        <v>0</v>
      </c>
      <c r="AC341" s="82">
        <f t="shared" si="49"/>
        <v>0</v>
      </c>
      <c r="AD341" s="65"/>
      <c r="AE341" s="75"/>
      <c r="AF341" s="83">
        <f t="shared" si="50"/>
        <v>0</v>
      </c>
      <c r="AG341" s="54"/>
      <c r="AH341" s="54"/>
      <c r="AI341" s="59"/>
      <c r="AJ341" s="71"/>
      <c r="AK341" s="71"/>
      <c r="AL341" s="83">
        <f t="shared" si="51"/>
        <v>0</v>
      </c>
      <c r="AM341" s="82">
        <f t="shared" si="52"/>
        <v>0</v>
      </c>
      <c r="AN341" s="82">
        <f t="shared" si="53"/>
        <v>0</v>
      </c>
      <c r="AO341" s="72"/>
      <c r="AP341" s="72"/>
      <c r="AQ341" s="72"/>
      <c r="AR341" s="73"/>
      <c r="AS341" s="73"/>
      <c r="AT341" s="73"/>
      <c r="AU341" s="65"/>
      <c r="AV341" s="65"/>
      <c r="AW341" s="74">
        <v>0</v>
      </c>
      <c r="AX341" s="81">
        <f t="shared" si="45"/>
        <v>0</v>
      </c>
    </row>
    <row r="342" spans="1:50" ht="120" customHeight="1" x14ac:dyDescent="0.3">
      <c r="A342" s="63"/>
      <c r="B342" s="63"/>
      <c r="C342" s="1"/>
      <c r="D342" s="3"/>
      <c r="E342" s="64"/>
      <c r="F342" s="65"/>
      <c r="G342" s="66"/>
      <c r="H342" s="66"/>
      <c r="I342" s="63"/>
      <c r="J342" s="63"/>
      <c r="K342" s="63"/>
      <c r="L342" s="63"/>
      <c r="M342" s="84" t="str">
        <f t="shared" si="46"/>
        <v>-</v>
      </c>
      <c r="N342" s="67"/>
      <c r="O342" s="30"/>
      <c r="P342" s="28"/>
      <c r="Q342" s="30"/>
      <c r="R342" s="68"/>
      <c r="S342" s="69"/>
      <c r="T342" s="54"/>
      <c r="U342" s="68"/>
      <c r="V342" s="70"/>
      <c r="W342" s="65"/>
      <c r="X342" s="66"/>
      <c r="Y342" s="83">
        <f t="shared" si="47"/>
        <v>0</v>
      </c>
      <c r="Z342" s="65"/>
      <c r="AA342" s="66"/>
      <c r="AB342" s="83">
        <f t="shared" si="48"/>
        <v>0</v>
      </c>
      <c r="AC342" s="82">
        <f t="shared" si="49"/>
        <v>0</v>
      </c>
      <c r="AD342" s="65"/>
      <c r="AE342" s="75"/>
      <c r="AF342" s="83">
        <f t="shared" si="50"/>
        <v>0</v>
      </c>
      <c r="AG342" s="54"/>
      <c r="AH342" s="54"/>
      <c r="AI342" s="59"/>
      <c r="AJ342" s="71"/>
      <c r="AK342" s="71"/>
      <c r="AL342" s="83">
        <f t="shared" si="51"/>
        <v>0</v>
      </c>
      <c r="AM342" s="82">
        <f t="shared" si="52"/>
        <v>0</v>
      </c>
      <c r="AN342" s="82">
        <f t="shared" si="53"/>
        <v>0</v>
      </c>
      <c r="AO342" s="72"/>
      <c r="AP342" s="72"/>
      <c r="AQ342" s="72"/>
      <c r="AR342" s="73"/>
      <c r="AS342" s="73"/>
      <c r="AT342" s="73"/>
      <c r="AU342" s="65"/>
      <c r="AV342" s="65"/>
      <c r="AW342" s="74">
        <v>0</v>
      </c>
      <c r="AX342" s="81">
        <f t="shared" si="45"/>
        <v>0</v>
      </c>
    </row>
    <row r="343" spans="1:50" ht="120" customHeight="1" x14ac:dyDescent="0.3">
      <c r="A343" s="63"/>
      <c r="B343" s="63"/>
      <c r="C343" s="1"/>
      <c r="D343" s="3"/>
      <c r="E343" s="64"/>
      <c r="F343" s="65"/>
      <c r="G343" s="66"/>
      <c r="H343" s="66"/>
      <c r="I343" s="63"/>
      <c r="J343" s="63"/>
      <c r="K343" s="63"/>
      <c r="L343" s="63"/>
      <c r="M343" s="84" t="str">
        <f t="shared" si="46"/>
        <v>-</v>
      </c>
      <c r="N343" s="67"/>
      <c r="O343" s="30"/>
      <c r="P343" s="28"/>
      <c r="Q343" s="30"/>
      <c r="R343" s="68"/>
      <c r="S343" s="69"/>
      <c r="T343" s="54"/>
      <c r="U343" s="68"/>
      <c r="V343" s="70"/>
      <c r="W343" s="65"/>
      <c r="X343" s="66"/>
      <c r="Y343" s="83">
        <f t="shared" si="47"/>
        <v>0</v>
      </c>
      <c r="Z343" s="65"/>
      <c r="AA343" s="66"/>
      <c r="AB343" s="83">
        <f t="shared" si="48"/>
        <v>0</v>
      </c>
      <c r="AC343" s="82">
        <f t="shared" si="49"/>
        <v>0</v>
      </c>
      <c r="AD343" s="65"/>
      <c r="AE343" s="75"/>
      <c r="AF343" s="83">
        <f t="shared" si="50"/>
        <v>0</v>
      </c>
      <c r="AG343" s="54"/>
      <c r="AH343" s="54"/>
      <c r="AI343" s="59"/>
      <c r="AJ343" s="71"/>
      <c r="AK343" s="71"/>
      <c r="AL343" s="83">
        <f t="shared" si="51"/>
        <v>0</v>
      </c>
      <c r="AM343" s="82">
        <f t="shared" si="52"/>
        <v>0</v>
      </c>
      <c r="AN343" s="82">
        <f t="shared" si="53"/>
        <v>0</v>
      </c>
      <c r="AO343" s="72"/>
      <c r="AP343" s="72"/>
      <c r="AQ343" s="72"/>
      <c r="AR343" s="73"/>
      <c r="AS343" s="73"/>
      <c r="AT343" s="73"/>
      <c r="AU343" s="65"/>
      <c r="AV343" s="65"/>
      <c r="AW343" s="74">
        <v>0</v>
      </c>
      <c r="AX343" s="81">
        <f t="shared" si="45"/>
        <v>0</v>
      </c>
    </row>
    <row r="344" spans="1:50" ht="120" customHeight="1" x14ac:dyDescent="0.3">
      <c r="A344" s="63"/>
      <c r="B344" s="63"/>
      <c r="C344" s="1"/>
      <c r="D344" s="3"/>
      <c r="E344" s="64"/>
      <c r="F344" s="65"/>
      <c r="G344" s="66"/>
      <c r="H344" s="66"/>
      <c r="I344" s="63"/>
      <c r="J344" s="63"/>
      <c r="K344" s="63"/>
      <c r="L344" s="63"/>
      <c r="M344" s="84" t="str">
        <f t="shared" si="46"/>
        <v>-</v>
      </c>
      <c r="N344" s="67"/>
      <c r="O344" s="30"/>
      <c r="P344" s="28"/>
      <c r="Q344" s="30"/>
      <c r="R344" s="68"/>
      <c r="S344" s="69"/>
      <c r="T344" s="54"/>
      <c r="U344" s="68"/>
      <c r="V344" s="70"/>
      <c r="W344" s="65"/>
      <c r="X344" s="66"/>
      <c r="Y344" s="83">
        <f t="shared" si="47"/>
        <v>0</v>
      </c>
      <c r="Z344" s="65"/>
      <c r="AA344" s="66"/>
      <c r="AB344" s="83">
        <f t="shared" si="48"/>
        <v>0</v>
      </c>
      <c r="AC344" s="82">
        <f t="shared" si="49"/>
        <v>0</v>
      </c>
      <c r="AD344" s="65"/>
      <c r="AE344" s="75"/>
      <c r="AF344" s="83">
        <f t="shared" si="50"/>
        <v>0</v>
      </c>
      <c r="AG344" s="54"/>
      <c r="AH344" s="54"/>
      <c r="AI344" s="59"/>
      <c r="AJ344" s="71"/>
      <c r="AK344" s="71"/>
      <c r="AL344" s="83">
        <f t="shared" si="51"/>
        <v>0</v>
      </c>
      <c r="AM344" s="82">
        <f t="shared" si="52"/>
        <v>0</v>
      </c>
      <c r="AN344" s="82">
        <f t="shared" si="53"/>
        <v>0</v>
      </c>
      <c r="AO344" s="72"/>
      <c r="AP344" s="72"/>
      <c r="AQ344" s="72"/>
      <c r="AR344" s="73"/>
      <c r="AS344" s="73"/>
      <c r="AT344" s="73"/>
      <c r="AU344" s="65"/>
      <c r="AV344" s="65"/>
      <c r="AW344" s="74">
        <v>0</v>
      </c>
      <c r="AX344" s="81">
        <f t="shared" si="45"/>
        <v>0</v>
      </c>
    </row>
    <row r="345" spans="1:50" ht="120" customHeight="1" x14ac:dyDescent="0.3">
      <c r="A345" s="63"/>
      <c r="B345" s="63"/>
      <c r="C345" s="1"/>
      <c r="D345" s="3"/>
      <c r="E345" s="64"/>
      <c r="F345" s="65"/>
      <c r="G345" s="66"/>
      <c r="H345" s="66"/>
      <c r="I345" s="63"/>
      <c r="J345" s="63"/>
      <c r="K345" s="63"/>
      <c r="L345" s="63"/>
      <c r="M345" s="84" t="str">
        <f t="shared" si="46"/>
        <v>-</v>
      </c>
      <c r="N345" s="67"/>
      <c r="O345" s="30"/>
      <c r="P345" s="28"/>
      <c r="Q345" s="30"/>
      <c r="R345" s="68"/>
      <c r="S345" s="69"/>
      <c r="T345" s="54"/>
      <c r="U345" s="68"/>
      <c r="V345" s="70"/>
      <c r="W345" s="65"/>
      <c r="X345" s="66"/>
      <c r="Y345" s="83">
        <f t="shared" si="47"/>
        <v>0</v>
      </c>
      <c r="Z345" s="65"/>
      <c r="AA345" s="66"/>
      <c r="AB345" s="83">
        <f t="shared" si="48"/>
        <v>0</v>
      </c>
      <c r="AC345" s="82">
        <f t="shared" si="49"/>
        <v>0</v>
      </c>
      <c r="AD345" s="65"/>
      <c r="AE345" s="75"/>
      <c r="AF345" s="83">
        <f t="shared" si="50"/>
        <v>0</v>
      </c>
      <c r="AG345" s="54"/>
      <c r="AH345" s="54"/>
      <c r="AI345" s="59"/>
      <c r="AJ345" s="71"/>
      <c r="AK345" s="71"/>
      <c r="AL345" s="83">
        <f t="shared" si="51"/>
        <v>0</v>
      </c>
      <c r="AM345" s="82">
        <f t="shared" si="52"/>
        <v>0</v>
      </c>
      <c r="AN345" s="82">
        <f t="shared" si="53"/>
        <v>0</v>
      </c>
      <c r="AO345" s="72"/>
      <c r="AP345" s="72"/>
      <c r="AQ345" s="72"/>
      <c r="AR345" s="73"/>
      <c r="AS345" s="73"/>
      <c r="AT345" s="73"/>
      <c r="AU345" s="65"/>
      <c r="AV345" s="65"/>
      <c r="AW345" s="74">
        <v>0</v>
      </c>
      <c r="AX345" s="81">
        <f t="shared" si="45"/>
        <v>0</v>
      </c>
    </row>
    <row r="346" spans="1:50" ht="120" customHeight="1" x14ac:dyDescent="0.3">
      <c r="A346" s="63"/>
      <c r="B346" s="63"/>
      <c r="C346" s="1"/>
      <c r="D346" s="3"/>
      <c r="E346" s="64"/>
      <c r="F346" s="65"/>
      <c r="G346" s="66"/>
      <c r="H346" s="66"/>
      <c r="I346" s="63"/>
      <c r="J346" s="63"/>
      <c r="K346" s="63"/>
      <c r="L346" s="63"/>
      <c r="M346" s="84" t="str">
        <f t="shared" si="46"/>
        <v>-</v>
      </c>
      <c r="N346" s="67"/>
      <c r="O346" s="30"/>
      <c r="P346" s="28"/>
      <c r="Q346" s="30"/>
      <c r="R346" s="68"/>
      <c r="S346" s="69"/>
      <c r="T346" s="54"/>
      <c r="U346" s="68"/>
      <c r="V346" s="70"/>
      <c r="W346" s="65"/>
      <c r="X346" s="66"/>
      <c r="Y346" s="83">
        <f t="shared" si="47"/>
        <v>0</v>
      </c>
      <c r="Z346" s="65"/>
      <c r="AA346" s="66"/>
      <c r="AB346" s="83">
        <f t="shared" si="48"/>
        <v>0</v>
      </c>
      <c r="AC346" s="82">
        <f t="shared" si="49"/>
        <v>0</v>
      </c>
      <c r="AD346" s="65"/>
      <c r="AE346" s="75"/>
      <c r="AF346" s="83">
        <f t="shared" si="50"/>
        <v>0</v>
      </c>
      <c r="AG346" s="54"/>
      <c r="AH346" s="54"/>
      <c r="AI346" s="59"/>
      <c r="AJ346" s="71"/>
      <c r="AK346" s="71"/>
      <c r="AL346" s="83">
        <f t="shared" si="51"/>
        <v>0</v>
      </c>
      <c r="AM346" s="82">
        <f t="shared" si="52"/>
        <v>0</v>
      </c>
      <c r="AN346" s="82">
        <f t="shared" si="53"/>
        <v>0</v>
      </c>
      <c r="AO346" s="72"/>
      <c r="AP346" s="72"/>
      <c r="AQ346" s="72"/>
      <c r="AR346" s="73"/>
      <c r="AS346" s="73"/>
      <c r="AT346" s="73"/>
      <c r="AU346" s="65"/>
      <c r="AV346" s="65"/>
      <c r="AW346" s="74">
        <v>0</v>
      </c>
      <c r="AX346" s="81">
        <f t="shared" si="45"/>
        <v>0</v>
      </c>
    </row>
    <row r="347" spans="1:50" ht="120" customHeight="1" x14ac:dyDescent="0.3">
      <c r="A347" s="63"/>
      <c r="B347" s="63"/>
      <c r="C347" s="1"/>
      <c r="D347" s="3"/>
      <c r="E347" s="64"/>
      <c r="F347" s="65"/>
      <c r="G347" s="66"/>
      <c r="H347" s="66"/>
      <c r="I347" s="63"/>
      <c r="J347" s="63"/>
      <c r="K347" s="63"/>
      <c r="L347" s="63"/>
      <c r="M347" s="84" t="str">
        <f t="shared" si="46"/>
        <v>-</v>
      </c>
      <c r="N347" s="67"/>
      <c r="O347" s="30"/>
      <c r="P347" s="28"/>
      <c r="Q347" s="30"/>
      <c r="R347" s="68"/>
      <c r="S347" s="69"/>
      <c r="T347" s="54"/>
      <c r="U347" s="68"/>
      <c r="V347" s="70"/>
      <c r="W347" s="65"/>
      <c r="X347" s="66"/>
      <c r="Y347" s="83">
        <f t="shared" si="47"/>
        <v>0</v>
      </c>
      <c r="Z347" s="65"/>
      <c r="AA347" s="66"/>
      <c r="AB347" s="83">
        <f t="shared" si="48"/>
        <v>0</v>
      </c>
      <c r="AC347" s="82">
        <f t="shared" si="49"/>
        <v>0</v>
      </c>
      <c r="AD347" s="65"/>
      <c r="AE347" s="75"/>
      <c r="AF347" s="83">
        <f t="shared" si="50"/>
        <v>0</v>
      </c>
      <c r="AG347" s="54"/>
      <c r="AH347" s="54"/>
      <c r="AI347" s="59"/>
      <c r="AJ347" s="71"/>
      <c r="AK347" s="71"/>
      <c r="AL347" s="83">
        <f t="shared" si="51"/>
        <v>0</v>
      </c>
      <c r="AM347" s="82">
        <f t="shared" si="52"/>
        <v>0</v>
      </c>
      <c r="AN347" s="82">
        <f t="shared" si="53"/>
        <v>0</v>
      </c>
      <c r="AO347" s="72"/>
      <c r="AP347" s="72"/>
      <c r="AQ347" s="72"/>
      <c r="AR347" s="73"/>
      <c r="AS347" s="73"/>
      <c r="AT347" s="73"/>
      <c r="AU347" s="65"/>
      <c r="AV347" s="65"/>
      <c r="AW347" s="74">
        <v>0</v>
      </c>
      <c r="AX347" s="81">
        <f t="shared" si="45"/>
        <v>0</v>
      </c>
    </row>
    <row r="348" spans="1:50" ht="120" customHeight="1" x14ac:dyDescent="0.3">
      <c r="A348" s="63"/>
      <c r="B348" s="63"/>
      <c r="C348" s="1"/>
      <c r="D348" s="3"/>
      <c r="E348" s="64"/>
      <c r="F348" s="65"/>
      <c r="G348" s="66"/>
      <c r="H348" s="66"/>
      <c r="I348" s="63"/>
      <c r="J348" s="63"/>
      <c r="K348" s="63"/>
      <c r="L348" s="63"/>
      <c r="M348" s="84" t="str">
        <f t="shared" si="46"/>
        <v>-</v>
      </c>
      <c r="N348" s="67"/>
      <c r="O348" s="30"/>
      <c r="P348" s="28"/>
      <c r="Q348" s="30"/>
      <c r="R348" s="68"/>
      <c r="S348" s="69"/>
      <c r="T348" s="54"/>
      <c r="U348" s="68"/>
      <c r="V348" s="70"/>
      <c r="W348" s="65"/>
      <c r="X348" s="66"/>
      <c r="Y348" s="83">
        <f t="shared" si="47"/>
        <v>0</v>
      </c>
      <c r="Z348" s="65"/>
      <c r="AA348" s="66"/>
      <c r="AB348" s="83">
        <f t="shared" si="48"/>
        <v>0</v>
      </c>
      <c r="AC348" s="82">
        <f t="shared" si="49"/>
        <v>0</v>
      </c>
      <c r="AD348" s="65"/>
      <c r="AE348" s="75"/>
      <c r="AF348" s="83">
        <f t="shared" si="50"/>
        <v>0</v>
      </c>
      <c r="AG348" s="54"/>
      <c r="AH348" s="54"/>
      <c r="AI348" s="59"/>
      <c r="AJ348" s="71"/>
      <c r="AK348" s="71"/>
      <c r="AL348" s="83">
        <f t="shared" si="51"/>
        <v>0</v>
      </c>
      <c r="AM348" s="82">
        <f t="shared" si="52"/>
        <v>0</v>
      </c>
      <c r="AN348" s="82">
        <f t="shared" si="53"/>
        <v>0</v>
      </c>
      <c r="AO348" s="72"/>
      <c r="AP348" s="72"/>
      <c r="AQ348" s="72"/>
      <c r="AR348" s="73"/>
      <c r="AS348" s="73"/>
      <c r="AT348" s="73"/>
      <c r="AU348" s="65"/>
      <c r="AV348" s="65"/>
      <c r="AW348" s="74">
        <v>0</v>
      </c>
      <c r="AX348" s="81">
        <f t="shared" si="45"/>
        <v>0</v>
      </c>
    </row>
    <row r="349" spans="1:50" ht="120" customHeight="1" x14ac:dyDescent="0.3">
      <c r="A349" s="63"/>
      <c r="B349" s="63"/>
      <c r="C349" s="1"/>
      <c r="D349" s="3"/>
      <c r="E349" s="64"/>
      <c r="F349" s="65"/>
      <c r="G349" s="66"/>
      <c r="H349" s="66"/>
      <c r="I349" s="63"/>
      <c r="J349" s="63"/>
      <c r="K349" s="63"/>
      <c r="L349" s="63"/>
      <c r="M349" s="84" t="str">
        <f t="shared" si="46"/>
        <v>-</v>
      </c>
      <c r="N349" s="67"/>
      <c r="O349" s="30"/>
      <c r="P349" s="28"/>
      <c r="Q349" s="30"/>
      <c r="R349" s="68"/>
      <c r="S349" s="69"/>
      <c r="T349" s="54"/>
      <c r="U349" s="68"/>
      <c r="V349" s="70"/>
      <c r="W349" s="65"/>
      <c r="X349" s="66"/>
      <c r="Y349" s="83">
        <f t="shared" si="47"/>
        <v>0</v>
      </c>
      <c r="Z349" s="65"/>
      <c r="AA349" s="66"/>
      <c r="AB349" s="83">
        <f t="shared" si="48"/>
        <v>0</v>
      </c>
      <c r="AC349" s="82">
        <f t="shared" si="49"/>
        <v>0</v>
      </c>
      <c r="AD349" s="65"/>
      <c r="AE349" s="75"/>
      <c r="AF349" s="83">
        <f t="shared" si="50"/>
        <v>0</v>
      </c>
      <c r="AG349" s="54"/>
      <c r="AH349" s="54"/>
      <c r="AI349" s="59"/>
      <c r="AJ349" s="71"/>
      <c r="AK349" s="71"/>
      <c r="AL349" s="83">
        <f t="shared" si="51"/>
        <v>0</v>
      </c>
      <c r="AM349" s="82">
        <f t="shared" si="52"/>
        <v>0</v>
      </c>
      <c r="AN349" s="82">
        <f t="shared" si="53"/>
        <v>0</v>
      </c>
      <c r="AO349" s="72"/>
      <c r="AP349" s="72"/>
      <c r="AQ349" s="72"/>
      <c r="AR349" s="73"/>
      <c r="AS349" s="73"/>
      <c r="AT349" s="73"/>
      <c r="AU349" s="65"/>
      <c r="AV349" s="65"/>
      <c r="AW349" s="74">
        <v>0</v>
      </c>
      <c r="AX349" s="81">
        <f t="shared" si="45"/>
        <v>0</v>
      </c>
    </row>
    <row r="350" spans="1:50" ht="120" customHeight="1" x14ac:dyDescent="0.3">
      <c r="A350" s="63"/>
      <c r="B350" s="63"/>
      <c r="C350" s="1"/>
      <c r="D350" s="3"/>
      <c r="E350" s="64"/>
      <c r="F350" s="65"/>
      <c r="G350" s="66"/>
      <c r="H350" s="66"/>
      <c r="I350" s="63"/>
      <c r="J350" s="63"/>
      <c r="K350" s="63"/>
      <c r="L350" s="63"/>
      <c r="M350" s="84" t="str">
        <f t="shared" si="46"/>
        <v>-</v>
      </c>
      <c r="N350" s="67"/>
      <c r="O350" s="30"/>
      <c r="P350" s="28"/>
      <c r="Q350" s="30"/>
      <c r="R350" s="68"/>
      <c r="S350" s="69"/>
      <c r="T350" s="54"/>
      <c r="U350" s="68"/>
      <c r="V350" s="70"/>
      <c r="W350" s="65"/>
      <c r="X350" s="66"/>
      <c r="Y350" s="83">
        <f t="shared" si="47"/>
        <v>0</v>
      </c>
      <c r="Z350" s="65"/>
      <c r="AA350" s="66"/>
      <c r="AB350" s="83">
        <f t="shared" si="48"/>
        <v>0</v>
      </c>
      <c r="AC350" s="82">
        <f t="shared" si="49"/>
        <v>0</v>
      </c>
      <c r="AD350" s="65"/>
      <c r="AE350" s="75"/>
      <c r="AF350" s="83">
        <f t="shared" si="50"/>
        <v>0</v>
      </c>
      <c r="AG350" s="54"/>
      <c r="AH350" s="54"/>
      <c r="AI350" s="59"/>
      <c r="AJ350" s="71"/>
      <c r="AK350" s="71"/>
      <c r="AL350" s="83">
        <f t="shared" si="51"/>
        <v>0</v>
      </c>
      <c r="AM350" s="82">
        <f t="shared" si="52"/>
        <v>0</v>
      </c>
      <c r="AN350" s="82">
        <f t="shared" si="53"/>
        <v>0</v>
      </c>
      <c r="AO350" s="72"/>
      <c r="AP350" s="72"/>
      <c r="AQ350" s="72"/>
      <c r="AR350" s="73"/>
      <c r="AS350" s="73"/>
      <c r="AT350" s="73"/>
      <c r="AU350" s="65"/>
      <c r="AV350" s="65"/>
      <c r="AW350" s="74">
        <v>0</v>
      </c>
      <c r="AX350" s="81">
        <f t="shared" si="45"/>
        <v>0</v>
      </c>
    </row>
    <row r="351" spans="1:50" ht="120" customHeight="1" x14ac:dyDescent="0.3">
      <c r="A351" s="63"/>
      <c r="B351" s="63"/>
      <c r="C351" s="1"/>
      <c r="D351" s="3"/>
      <c r="E351" s="64"/>
      <c r="F351" s="65"/>
      <c r="G351" s="66"/>
      <c r="H351" s="66"/>
      <c r="I351" s="63"/>
      <c r="J351" s="63"/>
      <c r="K351" s="63"/>
      <c r="L351" s="63"/>
      <c r="M351" s="84" t="str">
        <f t="shared" si="46"/>
        <v>-</v>
      </c>
      <c r="N351" s="67"/>
      <c r="O351" s="30"/>
      <c r="P351" s="28"/>
      <c r="Q351" s="30"/>
      <c r="R351" s="68"/>
      <c r="S351" s="69"/>
      <c r="T351" s="54"/>
      <c r="U351" s="68"/>
      <c r="V351" s="70"/>
      <c r="W351" s="65"/>
      <c r="X351" s="66"/>
      <c r="Y351" s="83">
        <f t="shared" si="47"/>
        <v>0</v>
      </c>
      <c r="Z351" s="65"/>
      <c r="AA351" s="66"/>
      <c r="AB351" s="83">
        <f t="shared" si="48"/>
        <v>0</v>
      </c>
      <c r="AC351" s="82">
        <f t="shared" si="49"/>
        <v>0</v>
      </c>
      <c r="AD351" s="65"/>
      <c r="AE351" s="75"/>
      <c r="AF351" s="83">
        <f t="shared" si="50"/>
        <v>0</v>
      </c>
      <c r="AG351" s="54"/>
      <c r="AH351" s="54"/>
      <c r="AI351" s="59"/>
      <c r="AJ351" s="71"/>
      <c r="AK351" s="71"/>
      <c r="AL351" s="83">
        <f t="shared" si="51"/>
        <v>0</v>
      </c>
      <c r="AM351" s="82">
        <f t="shared" si="52"/>
        <v>0</v>
      </c>
      <c r="AN351" s="82">
        <f t="shared" si="53"/>
        <v>0</v>
      </c>
      <c r="AO351" s="72"/>
      <c r="AP351" s="72"/>
      <c r="AQ351" s="72"/>
      <c r="AR351" s="73"/>
      <c r="AS351" s="73"/>
      <c r="AT351" s="73"/>
      <c r="AU351" s="65"/>
      <c r="AV351" s="65"/>
      <c r="AW351" s="74">
        <v>0</v>
      </c>
      <c r="AX351" s="81">
        <f t="shared" si="45"/>
        <v>0</v>
      </c>
    </row>
    <row r="352" spans="1:50" ht="120" customHeight="1" x14ac:dyDescent="0.3">
      <c r="A352" s="63"/>
      <c r="B352" s="63"/>
      <c r="C352" s="1"/>
      <c r="D352" s="3"/>
      <c r="E352" s="64"/>
      <c r="F352" s="65"/>
      <c r="G352" s="66"/>
      <c r="H352" s="66"/>
      <c r="I352" s="63"/>
      <c r="J352" s="63"/>
      <c r="K352" s="63"/>
      <c r="L352" s="63"/>
      <c r="M352" s="84" t="str">
        <f t="shared" si="46"/>
        <v>-</v>
      </c>
      <c r="N352" s="67"/>
      <c r="O352" s="30"/>
      <c r="P352" s="28"/>
      <c r="Q352" s="30"/>
      <c r="R352" s="68"/>
      <c r="S352" s="69"/>
      <c r="T352" s="54"/>
      <c r="U352" s="68"/>
      <c r="V352" s="70"/>
      <c r="W352" s="65"/>
      <c r="X352" s="66"/>
      <c r="Y352" s="83">
        <f t="shared" si="47"/>
        <v>0</v>
      </c>
      <c r="Z352" s="65"/>
      <c r="AA352" s="66"/>
      <c r="AB352" s="83">
        <f t="shared" si="48"/>
        <v>0</v>
      </c>
      <c r="AC352" s="82">
        <f t="shared" si="49"/>
        <v>0</v>
      </c>
      <c r="AD352" s="65"/>
      <c r="AE352" s="75"/>
      <c r="AF352" s="83">
        <f t="shared" si="50"/>
        <v>0</v>
      </c>
      <c r="AG352" s="54"/>
      <c r="AH352" s="54"/>
      <c r="AI352" s="59"/>
      <c r="AJ352" s="71"/>
      <c r="AK352" s="71"/>
      <c r="AL352" s="83">
        <f t="shared" si="51"/>
        <v>0</v>
      </c>
      <c r="AM352" s="82">
        <f t="shared" si="52"/>
        <v>0</v>
      </c>
      <c r="AN352" s="82">
        <f t="shared" si="53"/>
        <v>0</v>
      </c>
      <c r="AO352" s="72"/>
      <c r="AP352" s="72"/>
      <c r="AQ352" s="72"/>
      <c r="AR352" s="73"/>
      <c r="AS352" s="73"/>
      <c r="AT352" s="73"/>
      <c r="AU352" s="65"/>
      <c r="AV352" s="65"/>
      <c r="AW352" s="74">
        <v>0</v>
      </c>
      <c r="AX352" s="81">
        <f t="shared" si="45"/>
        <v>0</v>
      </c>
    </row>
    <row r="353" spans="1:50" ht="120" customHeight="1" x14ac:dyDescent="0.3">
      <c r="A353" s="63"/>
      <c r="B353" s="63"/>
      <c r="C353" s="1"/>
      <c r="D353" s="3"/>
      <c r="E353" s="64"/>
      <c r="F353" s="65"/>
      <c r="G353" s="66"/>
      <c r="H353" s="66"/>
      <c r="I353" s="63"/>
      <c r="J353" s="63"/>
      <c r="K353" s="63"/>
      <c r="L353" s="63"/>
      <c r="M353" s="84" t="str">
        <f t="shared" si="46"/>
        <v>-</v>
      </c>
      <c r="N353" s="67"/>
      <c r="O353" s="30"/>
      <c r="P353" s="28"/>
      <c r="Q353" s="30"/>
      <c r="R353" s="68"/>
      <c r="S353" s="69"/>
      <c r="T353" s="54"/>
      <c r="U353" s="68"/>
      <c r="V353" s="70"/>
      <c r="W353" s="65"/>
      <c r="X353" s="66"/>
      <c r="Y353" s="83">
        <f t="shared" si="47"/>
        <v>0</v>
      </c>
      <c r="Z353" s="65"/>
      <c r="AA353" s="66"/>
      <c r="AB353" s="83">
        <f t="shared" si="48"/>
        <v>0</v>
      </c>
      <c r="AC353" s="82">
        <f t="shared" si="49"/>
        <v>0</v>
      </c>
      <c r="AD353" s="65"/>
      <c r="AE353" s="75"/>
      <c r="AF353" s="83">
        <f t="shared" si="50"/>
        <v>0</v>
      </c>
      <c r="AG353" s="54"/>
      <c r="AH353" s="54"/>
      <c r="AI353" s="59"/>
      <c r="AJ353" s="71"/>
      <c r="AK353" s="71"/>
      <c r="AL353" s="83">
        <f t="shared" si="51"/>
        <v>0</v>
      </c>
      <c r="AM353" s="82">
        <f t="shared" si="52"/>
        <v>0</v>
      </c>
      <c r="AN353" s="82">
        <f t="shared" si="53"/>
        <v>0</v>
      </c>
      <c r="AO353" s="72"/>
      <c r="AP353" s="72"/>
      <c r="AQ353" s="72"/>
      <c r="AR353" s="73"/>
      <c r="AS353" s="73"/>
      <c r="AT353" s="73"/>
      <c r="AU353" s="65"/>
      <c r="AV353" s="65"/>
      <c r="AW353" s="74">
        <v>0</v>
      </c>
      <c r="AX353" s="81">
        <f t="shared" si="45"/>
        <v>0</v>
      </c>
    </row>
    <row r="354" spans="1:50" ht="120" customHeight="1" x14ac:dyDescent="0.3">
      <c r="A354" s="63"/>
      <c r="B354" s="63"/>
      <c r="C354" s="1"/>
      <c r="D354" s="3"/>
      <c r="E354" s="64"/>
      <c r="F354" s="65"/>
      <c r="G354" s="66"/>
      <c r="H354" s="66"/>
      <c r="I354" s="63"/>
      <c r="J354" s="63"/>
      <c r="K354" s="63"/>
      <c r="L354" s="63"/>
      <c r="M354" s="84" t="str">
        <f t="shared" si="46"/>
        <v>-</v>
      </c>
      <c r="N354" s="67"/>
      <c r="O354" s="30"/>
      <c r="P354" s="28"/>
      <c r="Q354" s="30"/>
      <c r="R354" s="68"/>
      <c r="S354" s="69"/>
      <c r="T354" s="54"/>
      <c r="U354" s="68"/>
      <c r="V354" s="70"/>
      <c r="W354" s="65"/>
      <c r="X354" s="66"/>
      <c r="Y354" s="83">
        <f t="shared" si="47"/>
        <v>0</v>
      </c>
      <c r="Z354" s="65"/>
      <c r="AA354" s="66"/>
      <c r="AB354" s="83">
        <f t="shared" si="48"/>
        <v>0</v>
      </c>
      <c r="AC354" s="82">
        <f t="shared" si="49"/>
        <v>0</v>
      </c>
      <c r="AD354" s="65"/>
      <c r="AE354" s="75"/>
      <c r="AF354" s="83">
        <f t="shared" si="50"/>
        <v>0</v>
      </c>
      <c r="AG354" s="54"/>
      <c r="AH354" s="54"/>
      <c r="AI354" s="59"/>
      <c r="AJ354" s="71"/>
      <c r="AK354" s="71"/>
      <c r="AL354" s="83">
        <f t="shared" si="51"/>
        <v>0</v>
      </c>
      <c r="AM354" s="82">
        <f t="shared" si="52"/>
        <v>0</v>
      </c>
      <c r="AN354" s="82">
        <f t="shared" si="53"/>
        <v>0</v>
      </c>
      <c r="AO354" s="72"/>
      <c r="AP354" s="72"/>
      <c r="AQ354" s="72"/>
      <c r="AR354" s="73"/>
      <c r="AS354" s="73"/>
      <c r="AT354" s="73"/>
      <c r="AU354" s="65"/>
      <c r="AV354" s="65"/>
      <c r="AW354" s="74">
        <v>0</v>
      </c>
      <c r="AX354" s="81">
        <f t="shared" si="45"/>
        <v>0</v>
      </c>
    </row>
    <row r="355" spans="1:50" ht="120" customHeight="1" x14ac:dyDescent="0.3">
      <c r="A355" s="63"/>
      <c r="B355" s="63"/>
      <c r="C355" s="1"/>
      <c r="D355" s="3"/>
      <c r="E355" s="64"/>
      <c r="F355" s="65"/>
      <c r="G355" s="66"/>
      <c r="H355" s="66"/>
      <c r="I355" s="63"/>
      <c r="J355" s="63"/>
      <c r="K355" s="63"/>
      <c r="L355" s="63"/>
      <c r="M355" s="84" t="str">
        <f t="shared" si="46"/>
        <v>-</v>
      </c>
      <c r="N355" s="67"/>
      <c r="O355" s="30"/>
      <c r="P355" s="28"/>
      <c r="Q355" s="30"/>
      <c r="R355" s="68"/>
      <c r="S355" s="69"/>
      <c r="T355" s="54"/>
      <c r="U355" s="68"/>
      <c r="V355" s="70"/>
      <c r="W355" s="65"/>
      <c r="X355" s="66"/>
      <c r="Y355" s="83">
        <f t="shared" si="47"/>
        <v>0</v>
      </c>
      <c r="Z355" s="65"/>
      <c r="AA355" s="66"/>
      <c r="AB355" s="83">
        <f t="shared" si="48"/>
        <v>0</v>
      </c>
      <c r="AC355" s="82">
        <f t="shared" si="49"/>
        <v>0</v>
      </c>
      <c r="AD355" s="65"/>
      <c r="AE355" s="75"/>
      <c r="AF355" s="83">
        <f t="shared" si="50"/>
        <v>0</v>
      </c>
      <c r="AG355" s="54"/>
      <c r="AH355" s="54"/>
      <c r="AI355" s="59"/>
      <c r="AJ355" s="71"/>
      <c r="AK355" s="71"/>
      <c r="AL355" s="83">
        <f t="shared" si="51"/>
        <v>0</v>
      </c>
      <c r="AM355" s="82">
        <f t="shared" si="52"/>
        <v>0</v>
      </c>
      <c r="AN355" s="82">
        <f t="shared" si="53"/>
        <v>0</v>
      </c>
      <c r="AO355" s="72"/>
      <c r="AP355" s="72"/>
      <c r="AQ355" s="72"/>
      <c r="AR355" s="73"/>
      <c r="AS355" s="73"/>
      <c r="AT355" s="73"/>
      <c r="AU355" s="65"/>
      <c r="AV355" s="65"/>
      <c r="AW355" s="74">
        <v>0</v>
      </c>
      <c r="AX355" s="81">
        <f t="shared" si="45"/>
        <v>0</v>
      </c>
    </row>
    <row r="356" spans="1:50" ht="120" customHeight="1" x14ac:dyDescent="0.3">
      <c r="A356" s="63"/>
      <c r="B356" s="63"/>
      <c r="C356" s="1"/>
      <c r="D356" s="3"/>
      <c r="E356" s="64"/>
      <c r="F356" s="65"/>
      <c r="G356" s="66"/>
      <c r="H356" s="66"/>
      <c r="I356" s="63"/>
      <c r="J356" s="63"/>
      <c r="K356" s="63"/>
      <c r="L356" s="63"/>
      <c r="M356" s="84" t="str">
        <f t="shared" si="46"/>
        <v>-</v>
      </c>
      <c r="N356" s="67"/>
      <c r="O356" s="30"/>
      <c r="P356" s="28"/>
      <c r="Q356" s="30"/>
      <c r="R356" s="68"/>
      <c r="S356" s="69"/>
      <c r="T356" s="54"/>
      <c r="U356" s="68"/>
      <c r="V356" s="70"/>
      <c r="W356" s="65"/>
      <c r="X356" s="66"/>
      <c r="Y356" s="83">
        <f t="shared" si="47"/>
        <v>0</v>
      </c>
      <c r="Z356" s="65"/>
      <c r="AA356" s="66"/>
      <c r="AB356" s="83">
        <f t="shared" si="48"/>
        <v>0</v>
      </c>
      <c r="AC356" s="82">
        <f t="shared" si="49"/>
        <v>0</v>
      </c>
      <c r="AD356" s="65"/>
      <c r="AE356" s="75"/>
      <c r="AF356" s="83">
        <f t="shared" si="50"/>
        <v>0</v>
      </c>
      <c r="AG356" s="54"/>
      <c r="AH356" s="54"/>
      <c r="AI356" s="59"/>
      <c r="AJ356" s="71"/>
      <c r="AK356" s="71"/>
      <c r="AL356" s="83">
        <f t="shared" si="51"/>
        <v>0</v>
      </c>
      <c r="AM356" s="82">
        <f t="shared" si="52"/>
        <v>0</v>
      </c>
      <c r="AN356" s="82">
        <f t="shared" si="53"/>
        <v>0</v>
      </c>
      <c r="AO356" s="72"/>
      <c r="AP356" s="72"/>
      <c r="AQ356" s="72"/>
      <c r="AR356" s="73"/>
      <c r="AS356" s="73"/>
      <c r="AT356" s="73"/>
      <c r="AU356" s="65"/>
      <c r="AV356" s="65"/>
      <c r="AW356" s="74">
        <v>0</v>
      </c>
      <c r="AX356" s="81">
        <f t="shared" si="45"/>
        <v>0</v>
      </c>
    </row>
    <row r="357" spans="1:50" ht="120" customHeight="1" x14ac:dyDescent="0.3">
      <c r="A357" s="63"/>
      <c r="B357" s="63"/>
      <c r="C357" s="1"/>
      <c r="D357" s="3"/>
      <c r="E357" s="64"/>
      <c r="F357" s="65"/>
      <c r="G357" s="66"/>
      <c r="H357" s="66"/>
      <c r="I357" s="63"/>
      <c r="J357" s="63"/>
      <c r="K357" s="63"/>
      <c r="L357" s="63"/>
      <c r="M357" s="84" t="str">
        <f t="shared" si="46"/>
        <v>-</v>
      </c>
      <c r="N357" s="67"/>
      <c r="O357" s="30"/>
      <c r="P357" s="28"/>
      <c r="Q357" s="30"/>
      <c r="R357" s="68"/>
      <c r="S357" s="69"/>
      <c r="T357" s="54"/>
      <c r="U357" s="68"/>
      <c r="V357" s="70"/>
      <c r="W357" s="65"/>
      <c r="X357" s="66"/>
      <c r="Y357" s="83">
        <f t="shared" si="47"/>
        <v>0</v>
      </c>
      <c r="Z357" s="65"/>
      <c r="AA357" s="66"/>
      <c r="AB357" s="83">
        <f t="shared" si="48"/>
        <v>0</v>
      </c>
      <c r="AC357" s="82">
        <f t="shared" si="49"/>
        <v>0</v>
      </c>
      <c r="AD357" s="65"/>
      <c r="AE357" s="75"/>
      <c r="AF357" s="83">
        <f t="shared" si="50"/>
        <v>0</v>
      </c>
      <c r="AG357" s="54"/>
      <c r="AH357" s="54"/>
      <c r="AI357" s="59"/>
      <c r="AJ357" s="71"/>
      <c r="AK357" s="71"/>
      <c r="AL357" s="83">
        <f t="shared" si="51"/>
        <v>0</v>
      </c>
      <c r="AM357" s="82">
        <f t="shared" si="52"/>
        <v>0</v>
      </c>
      <c r="AN357" s="82">
        <f t="shared" si="53"/>
        <v>0</v>
      </c>
      <c r="AO357" s="72"/>
      <c r="AP357" s="72"/>
      <c r="AQ357" s="72"/>
      <c r="AR357" s="73"/>
      <c r="AS357" s="73"/>
      <c r="AT357" s="73"/>
      <c r="AU357" s="65"/>
      <c r="AV357" s="65"/>
      <c r="AW357" s="74">
        <v>0</v>
      </c>
      <c r="AX357" s="81">
        <f t="shared" si="45"/>
        <v>0</v>
      </c>
    </row>
    <row r="358" spans="1:50" ht="120" customHeight="1" x14ac:dyDescent="0.3">
      <c r="A358" s="63"/>
      <c r="B358" s="63"/>
      <c r="C358" s="1"/>
      <c r="D358" s="3"/>
      <c r="E358" s="64"/>
      <c r="F358" s="65"/>
      <c r="G358" s="66"/>
      <c r="H358" s="66"/>
      <c r="I358" s="63"/>
      <c r="J358" s="63"/>
      <c r="K358" s="63"/>
      <c r="L358" s="63"/>
      <c r="M358" s="84" t="str">
        <f t="shared" si="46"/>
        <v>-</v>
      </c>
      <c r="N358" s="67"/>
      <c r="O358" s="30"/>
      <c r="P358" s="28"/>
      <c r="Q358" s="30"/>
      <c r="R358" s="68"/>
      <c r="S358" s="69"/>
      <c r="T358" s="54"/>
      <c r="U358" s="68"/>
      <c r="V358" s="70"/>
      <c r="W358" s="65"/>
      <c r="X358" s="66"/>
      <c r="Y358" s="83">
        <f t="shared" si="47"/>
        <v>0</v>
      </c>
      <c r="Z358" s="65"/>
      <c r="AA358" s="66"/>
      <c r="AB358" s="83">
        <f t="shared" si="48"/>
        <v>0</v>
      </c>
      <c r="AC358" s="82">
        <f t="shared" si="49"/>
        <v>0</v>
      </c>
      <c r="AD358" s="65"/>
      <c r="AE358" s="75"/>
      <c r="AF358" s="83">
        <f t="shared" si="50"/>
        <v>0</v>
      </c>
      <c r="AG358" s="54"/>
      <c r="AH358" s="54"/>
      <c r="AI358" s="59"/>
      <c r="AJ358" s="71"/>
      <c r="AK358" s="71"/>
      <c r="AL358" s="83">
        <f t="shared" si="51"/>
        <v>0</v>
      </c>
      <c r="AM358" s="82">
        <f t="shared" si="52"/>
        <v>0</v>
      </c>
      <c r="AN358" s="82">
        <f t="shared" si="53"/>
        <v>0</v>
      </c>
      <c r="AO358" s="72"/>
      <c r="AP358" s="72"/>
      <c r="AQ358" s="72"/>
      <c r="AR358" s="73"/>
      <c r="AS358" s="73"/>
      <c r="AT358" s="73"/>
      <c r="AU358" s="65"/>
      <c r="AV358" s="65"/>
      <c r="AW358" s="74">
        <v>0</v>
      </c>
      <c r="AX358" s="81">
        <f t="shared" si="45"/>
        <v>0</v>
      </c>
    </row>
    <row r="359" spans="1:50" ht="120" customHeight="1" x14ac:dyDescent="0.3">
      <c r="A359" s="63"/>
      <c r="B359" s="63"/>
      <c r="C359" s="1"/>
      <c r="D359" s="3"/>
      <c r="E359" s="64"/>
      <c r="F359" s="65"/>
      <c r="G359" s="66"/>
      <c r="H359" s="66"/>
      <c r="I359" s="63"/>
      <c r="J359" s="63"/>
      <c r="K359" s="63"/>
      <c r="L359" s="63"/>
      <c r="M359" s="84" t="str">
        <f t="shared" si="46"/>
        <v>-</v>
      </c>
      <c r="N359" s="67"/>
      <c r="O359" s="30"/>
      <c r="P359" s="28"/>
      <c r="Q359" s="30"/>
      <c r="R359" s="68"/>
      <c r="S359" s="69"/>
      <c r="T359" s="54"/>
      <c r="U359" s="68"/>
      <c r="V359" s="70"/>
      <c r="W359" s="65"/>
      <c r="X359" s="66"/>
      <c r="Y359" s="83">
        <f t="shared" si="47"/>
        <v>0</v>
      </c>
      <c r="Z359" s="65"/>
      <c r="AA359" s="66"/>
      <c r="AB359" s="83">
        <f t="shared" si="48"/>
        <v>0</v>
      </c>
      <c r="AC359" s="82">
        <f t="shared" si="49"/>
        <v>0</v>
      </c>
      <c r="AD359" s="65"/>
      <c r="AE359" s="75"/>
      <c r="AF359" s="83">
        <f t="shared" si="50"/>
        <v>0</v>
      </c>
      <c r="AG359" s="54"/>
      <c r="AH359" s="54"/>
      <c r="AI359" s="59"/>
      <c r="AJ359" s="71"/>
      <c r="AK359" s="71"/>
      <c r="AL359" s="83">
        <f t="shared" si="51"/>
        <v>0</v>
      </c>
      <c r="AM359" s="82">
        <f t="shared" si="52"/>
        <v>0</v>
      </c>
      <c r="AN359" s="82">
        <f t="shared" si="53"/>
        <v>0</v>
      </c>
      <c r="AO359" s="72"/>
      <c r="AP359" s="72"/>
      <c r="AQ359" s="72"/>
      <c r="AR359" s="73"/>
      <c r="AS359" s="73"/>
      <c r="AT359" s="73"/>
      <c r="AU359" s="65"/>
      <c r="AV359" s="65"/>
      <c r="AW359" s="74">
        <v>0</v>
      </c>
      <c r="AX359" s="81">
        <f t="shared" si="45"/>
        <v>0</v>
      </c>
    </row>
    <row r="360" spans="1:50" ht="120" customHeight="1" x14ac:dyDescent="0.3">
      <c r="A360" s="63"/>
      <c r="B360" s="63"/>
      <c r="C360" s="1"/>
      <c r="D360" s="3"/>
      <c r="E360" s="64"/>
      <c r="F360" s="65"/>
      <c r="G360" s="66"/>
      <c r="H360" s="66"/>
      <c r="I360" s="63"/>
      <c r="J360" s="63"/>
      <c r="K360" s="63"/>
      <c r="L360" s="63"/>
      <c r="M360" s="84" t="str">
        <f t="shared" si="46"/>
        <v>-</v>
      </c>
      <c r="N360" s="67"/>
      <c r="O360" s="30"/>
      <c r="P360" s="28"/>
      <c r="Q360" s="30"/>
      <c r="R360" s="68"/>
      <c r="S360" s="69"/>
      <c r="T360" s="54"/>
      <c r="U360" s="68"/>
      <c r="V360" s="70"/>
      <c r="W360" s="65"/>
      <c r="X360" s="66"/>
      <c r="Y360" s="83">
        <f t="shared" si="47"/>
        <v>0</v>
      </c>
      <c r="Z360" s="65"/>
      <c r="AA360" s="66"/>
      <c r="AB360" s="83">
        <f t="shared" si="48"/>
        <v>0</v>
      </c>
      <c r="AC360" s="82">
        <f t="shared" si="49"/>
        <v>0</v>
      </c>
      <c r="AD360" s="65"/>
      <c r="AE360" s="75"/>
      <c r="AF360" s="83">
        <f t="shared" si="50"/>
        <v>0</v>
      </c>
      <c r="AG360" s="54"/>
      <c r="AH360" s="54"/>
      <c r="AI360" s="59"/>
      <c r="AJ360" s="71"/>
      <c r="AK360" s="71"/>
      <c r="AL360" s="83">
        <f t="shared" si="51"/>
        <v>0</v>
      </c>
      <c r="AM360" s="82">
        <f t="shared" si="52"/>
        <v>0</v>
      </c>
      <c r="AN360" s="82">
        <f t="shared" si="53"/>
        <v>0</v>
      </c>
      <c r="AO360" s="72"/>
      <c r="AP360" s="72"/>
      <c r="AQ360" s="72"/>
      <c r="AR360" s="73"/>
      <c r="AS360" s="73"/>
      <c r="AT360" s="73"/>
      <c r="AU360" s="65"/>
      <c r="AV360" s="65"/>
      <c r="AW360" s="74">
        <v>0</v>
      </c>
      <c r="AX360" s="81">
        <f t="shared" si="45"/>
        <v>0</v>
      </c>
    </row>
    <row r="361" spans="1:50" ht="120" customHeight="1" x14ac:dyDescent="0.3">
      <c r="A361" s="63"/>
      <c r="B361" s="63"/>
      <c r="C361" s="1"/>
      <c r="D361" s="3"/>
      <c r="E361" s="64"/>
      <c r="F361" s="65"/>
      <c r="G361" s="66"/>
      <c r="H361" s="66"/>
      <c r="I361" s="63"/>
      <c r="J361" s="63"/>
      <c r="K361" s="63"/>
      <c r="L361" s="63"/>
      <c r="M361" s="84" t="str">
        <f t="shared" si="46"/>
        <v>-</v>
      </c>
      <c r="N361" s="67"/>
      <c r="O361" s="30"/>
      <c r="P361" s="28"/>
      <c r="Q361" s="30"/>
      <c r="R361" s="68"/>
      <c r="S361" s="69"/>
      <c r="T361" s="54"/>
      <c r="U361" s="68"/>
      <c r="V361" s="70"/>
      <c r="W361" s="65"/>
      <c r="X361" s="66"/>
      <c r="Y361" s="83">
        <f t="shared" si="47"/>
        <v>0</v>
      </c>
      <c r="Z361" s="65"/>
      <c r="AA361" s="66"/>
      <c r="AB361" s="83">
        <f t="shared" si="48"/>
        <v>0</v>
      </c>
      <c r="AC361" s="82">
        <f t="shared" si="49"/>
        <v>0</v>
      </c>
      <c r="AD361" s="65"/>
      <c r="AE361" s="75"/>
      <c r="AF361" s="83">
        <f t="shared" si="50"/>
        <v>0</v>
      </c>
      <c r="AG361" s="54"/>
      <c r="AH361" s="54"/>
      <c r="AI361" s="59"/>
      <c r="AJ361" s="71"/>
      <c r="AK361" s="71"/>
      <c r="AL361" s="83">
        <f t="shared" si="51"/>
        <v>0</v>
      </c>
      <c r="AM361" s="82">
        <f t="shared" si="52"/>
        <v>0</v>
      </c>
      <c r="AN361" s="82">
        <f t="shared" si="53"/>
        <v>0</v>
      </c>
      <c r="AO361" s="72"/>
      <c r="AP361" s="72"/>
      <c r="AQ361" s="72"/>
      <c r="AR361" s="73"/>
      <c r="AS361" s="73"/>
      <c r="AT361" s="73"/>
      <c r="AU361" s="65"/>
      <c r="AV361" s="65"/>
      <c r="AW361" s="74">
        <v>0</v>
      </c>
      <c r="AX361" s="81">
        <f t="shared" si="45"/>
        <v>0</v>
      </c>
    </row>
    <row r="362" spans="1:50" ht="120" customHeight="1" x14ac:dyDescent="0.3">
      <c r="A362" s="63"/>
      <c r="B362" s="63"/>
      <c r="C362" s="1"/>
      <c r="D362" s="3"/>
      <c r="E362" s="64"/>
      <c r="F362" s="65"/>
      <c r="G362" s="66"/>
      <c r="H362" s="66"/>
      <c r="I362" s="63"/>
      <c r="J362" s="63"/>
      <c r="K362" s="63"/>
      <c r="L362" s="63"/>
      <c r="M362" s="84" t="str">
        <f t="shared" si="46"/>
        <v>-</v>
      </c>
      <c r="N362" s="67"/>
      <c r="O362" s="30"/>
      <c r="P362" s="28"/>
      <c r="Q362" s="30"/>
      <c r="R362" s="68"/>
      <c r="S362" s="69"/>
      <c r="T362" s="54"/>
      <c r="U362" s="68"/>
      <c r="V362" s="70"/>
      <c r="W362" s="65"/>
      <c r="X362" s="66"/>
      <c r="Y362" s="83">
        <f t="shared" si="47"/>
        <v>0</v>
      </c>
      <c r="Z362" s="65"/>
      <c r="AA362" s="66"/>
      <c r="AB362" s="83">
        <f t="shared" si="48"/>
        <v>0</v>
      </c>
      <c r="AC362" s="82">
        <f t="shared" si="49"/>
        <v>0</v>
      </c>
      <c r="AD362" s="65"/>
      <c r="AE362" s="75"/>
      <c r="AF362" s="83">
        <f t="shared" si="50"/>
        <v>0</v>
      </c>
      <c r="AG362" s="54"/>
      <c r="AH362" s="54"/>
      <c r="AI362" s="59"/>
      <c r="AJ362" s="71"/>
      <c r="AK362" s="71"/>
      <c r="AL362" s="83">
        <f t="shared" si="51"/>
        <v>0</v>
      </c>
      <c r="AM362" s="82">
        <f t="shared" si="52"/>
        <v>0</v>
      </c>
      <c r="AN362" s="82">
        <f t="shared" si="53"/>
        <v>0</v>
      </c>
      <c r="AO362" s="72"/>
      <c r="AP362" s="72"/>
      <c r="AQ362" s="72"/>
      <c r="AR362" s="73"/>
      <c r="AS362" s="73"/>
      <c r="AT362" s="73"/>
      <c r="AU362" s="65"/>
      <c r="AV362" s="65"/>
      <c r="AW362" s="74">
        <v>0</v>
      </c>
      <c r="AX362" s="81">
        <f t="shared" si="45"/>
        <v>0</v>
      </c>
    </row>
    <row r="363" spans="1:50" ht="120" customHeight="1" x14ac:dyDescent="0.3">
      <c r="A363" s="63"/>
      <c r="B363" s="63"/>
      <c r="C363" s="1"/>
      <c r="D363" s="3"/>
      <c r="E363" s="64"/>
      <c r="F363" s="65"/>
      <c r="G363" s="66"/>
      <c r="H363" s="66"/>
      <c r="I363" s="63"/>
      <c r="J363" s="63"/>
      <c r="K363" s="63"/>
      <c r="L363" s="63"/>
      <c r="M363" s="84" t="str">
        <f t="shared" si="46"/>
        <v>-</v>
      </c>
      <c r="N363" s="67"/>
      <c r="O363" s="30"/>
      <c r="P363" s="28"/>
      <c r="Q363" s="30"/>
      <c r="R363" s="68"/>
      <c r="S363" s="69"/>
      <c r="T363" s="54"/>
      <c r="U363" s="68"/>
      <c r="V363" s="70"/>
      <c r="W363" s="65"/>
      <c r="X363" s="66"/>
      <c r="Y363" s="83">
        <f t="shared" si="47"/>
        <v>0</v>
      </c>
      <c r="Z363" s="65"/>
      <c r="AA363" s="66"/>
      <c r="AB363" s="83">
        <f t="shared" si="48"/>
        <v>0</v>
      </c>
      <c r="AC363" s="82">
        <f t="shared" si="49"/>
        <v>0</v>
      </c>
      <c r="AD363" s="65"/>
      <c r="AE363" s="75"/>
      <c r="AF363" s="83">
        <f t="shared" si="50"/>
        <v>0</v>
      </c>
      <c r="AG363" s="54"/>
      <c r="AH363" s="54"/>
      <c r="AI363" s="59"/>
      <c r="AJ363" s="71"/>
      <c r="AK363" s="71"/>
      <c r="AL363" s="83">
        <f t="shared" si="51"/>
        <v>0</v>
      </c>
      <c r="AM363" s="82">
        <f t="shared" si="52"/>
        <v>0</v>
      </c>
      <c r="AN363" s="82">
        <f t="shared" si="53"/>
        <v>0</v>
      </c>
      <c r="AO363" s="72"/>
      <c r="AP363" s="72"/>
      <c r="AQ363" s="72"/>
      <c r="AR363" s="73"/>
      <c r="AS363" s="73"/>
      <c r="AT363" s="73"/>
      <c r="AU363" s="65"/>
      <c r="AV363" s="65"/>
      <c r="AW363" s="74">
        <v>0</v>
      </c>
      <c r="AX363" s="81">
        <f t="shared" si="45"/>
        <v>0</v>
      </c>
    </row>
    <row r="364" spans="1:50" ht="120" customHeight="1" x14ac:dyDescent="0.3">
      <c r="A364" s="63"/>
      <c r="B364" s="63"/>
      <c r="C364" s="1"/>
      <c r="D364" s="3"/>
      <c r="E364" s="64"/>
      <c r="F364" s="65"/>
      <c r="G364" s="66"/>
      <c r="H364" s="66"/>
      <c r="I364" s="63"/>
      <c r="J364" s="63"/>
      <c r="K364" s="63"/>
      <c r="L364" s="63"/>
      <c r="M364" s="84" t="str">
        <f t="shared" si="46"/>
        <v>-</v>
      </c>
      <c r="N364" s="67"/>
      <c r="O364" s="30"/>
      <c r="P364" s="28"/>
      <c r="Q364" s="30"/>
      <c r="R364" s="68"/>
      <c r="S364" s="69"/>
      <c r="T364" s="54"/>
      <c r="U364" s="68"/>
      <c r="V364" s="70"/>
      <c r="W364" s="65"/>
      <c r="X364" s="66"/>
      <c r="Y364" s="83">
        <f t="shared" si="47"/>
        <v>0</v>
      </c>
      <c r="Z364" s="65"/>
      <c r="AA364" s="66"/>
      <c r="AB364" s="83">
        <f t="shared" si="48"/>
        <v>0</v>
      </c>
      <c r="AC364" s="82">
        <f t="shared" si="49"/>
        <v>0</v>
      </c>
      <c r="AD364" s="65"/>
      <c r="AE364" s="75"/>
      <c r="AF364" s="83">
        <f t="shared" si="50"/>
        <v>0</v>
      </c>
      <c r="AG364" s="54"/>
      <c r="AH364" s="54"/>
      <c r="AI364" s="59"/>
      <c r="AJ364" s="71"/>
      <c r="AK364" s="71"/>
      <c r="AL364" s="83">
        <f t="shared" si="51"/>
        <v>0</v>
      </c>
      <c r="AM364" s="82">
        <f t="shared" si="52"/>
        <v>0</v>
      </c>
      <c r="AN364" s="82">
        <f t="shared" si="53"/>
        <v>0</v>
      </c>
      <c r="AO364" s="72"/>
      <c r="AP364" s="72"/>
      <c r="AQ364" s="72"/>
      <c r="AR364" s="73"/>
      <c r="AS364" s="73"/>
      <c r="AT364" s="73"/>
      <c r="AU364" s="65"/>
      <c r="AV364" s="65"/>
      <c r="AW364" s="74">
        <v>0</v>
      </c>
      <c r="AX364" s="81">
        <f t="shared" si="45"/>
        <v>0</v>
      </c>
    </row>
    <row r="365" spans="1:50" ht="120" customHeight="1" x14ac:dyDescent="0.3">
      <c r="A365" s="63"/>
      <c r="B365" s="63"/>
      <c r="C365" s="1"/>
      <c r="D365" s="3"/>
      <c r="E365" s="64"/>
      <c r="F365" s="65"/>
      <c r="G365" s="66"/>
      <c r="H365" s="66"/>
      <c r="I365" s="63"/>
      <c r="J365" s="63"/>
      <c r="K365" s="63"/>
      <c r="L365" s="63"/>
      <c r="M365" s="84" t="str">
        <f t="shared" si="46"/>
        <v>-</v>
      </c>
      <c r="N365" s="67"/>
      <c r="O365" s="30"/>
      <c r="P365" s="28"/>
      <c r="Q365" s="30"/>
      <c r="R365" s="68"/>
      <c r="S365" s="69"/>
      <c r="T365" s="54"/>
      <c r="U365" s="68"/>
      <c r="V365" s="70"/>
      <c r="W365" s="65"/>
      <c r="X365" s="66"/>
      <c r="Y365" s="83">
        <f t="shared" si="47"/>
        <v>0</v>
      </c>
      <c r="Z365" s="65"/>
      <c r="AA365" s="66"/>
      <c r="AB365" s="83">
        <f t="shared" si="48"/>
        <v>0</v>
      </c>
      <c r="AC365" s="82">
        <f t="shared" si="49"/>
        <v>0</v>
      </c>
      <c r="AD365" s="65"/>
      <c r="AE365" s="75"/>
      <c r="AF365" s="83">
        <f t="shared" si="50"/>
        <v>0</v>
      </c>
      <c r="AG365" s="54"/>
      <c r="AH365" s="54"/>
      <c r="AI365" s="59"/>
      <c r="AJ365" s="71"/>
      <c r="AK365" s="71"/>
      <c r="AL365" s="83">
        <f t="shared" si="51"/>
        <v>0</v>
      </c>
      <c r="AM365" s="82">
        <f t="shared" si="52"/>
        <v>0</v>
      </c>
      <c r="AN365" s="82">
        <f t="shared" si="53"/>
        <v>0</v>
      </c>
      <c r="AO365" s="72"/>
      <c r="AP365" s="72"/>
      <c r="AQ365" s="72"/>
      <c r="AR365" s="73"/>
      <c r="AS365" s="73"/>
      <c r="AT365" s="73"/>
      <c r="AU365" s="65"/>
      <c r="AV365" s="65"/>
      <c r="AW365" s="74">
        <v>0</v>
      </c>
      <c r="AX365" s="81">
        <f t="shared" si="45"/>
        <v>0</v>
      </c>
    </row>
    <row r="366" spans="1:50" ht="120" customHeight="1" x14ac:dyDescent="0.3">
      <c r="A366" s="63"/>
      <c r="B366" s="63"/>
      <c r="C366" s="1"/>
      <c r="D366" s="3"/>
      <c r="E366" s="64"/>
      <c r="F366" s="65"/>
      <c r="G366" s="66"/>
      <c r="H366" s="66"/>
      <c r="I366" s="63"/>
      <c r="J366" s="63"/>
      <c r="K366" s="63"/>
      <c r="L366" s="63"/>
      <c r="M366" s="84" t="str">
        <f t="shared" si="46"/>
        <v>-</v>
      </c>
      <c r="N366" s="67"/>
      <c r="O366" s="30"/>
      <c r="P366" s="28"/>
      <c r="Q366" s="30"/>
      <c r="R366" s="68"/>
      <c r="S366" s="69"/>
      <c r="T366" s="54"/>
      <c r="U366" s="68"/>
      <c r="V366" s="70"/>
      <c r="W366" s="65"/>
      <c r="X366" s="66"/>
      <c r="Y366" s="83">
        <f t="shared" si="47"/>
        <v>0</v>
      </c>
      <c r="Z366" s="65"/>
      <c r="AA366" s="66"/>
      <c r="AB366" s="83">
        <f t="shared" si="48"/>
        <v>0</v>
      </c>
      <c r="AC366" s="82">
        <f t="shared" si="49"/>
        <v>0</v>
      </c>
      <c r="AD366" s="65"/>
      <c r="AE366" s="75"/>
      <c r="AF366" s="83">
        <f t="shared" si="50"/>
        <v>0</v>
      </c>
      <c r="AG366" s="54"/>
      <c r="AH366" s="54"/>
      <c r="AI366" s="59"/>
      <c r="AJ366" s="71"/>
      <c r="AK366" s="71"/>
      <c r="AL366" s="83">
        <f t="shared" si="51"/>
        <v>0</v>
      </c>
      <c r="AM366" s="82">
        <f t="shared" si="52"/>
        <v>0</v>
      </c>
      <c r="AN366" s="82">
        <f t="shared" si="53"/>
        <v>0</v>
      </c>
      <c r="AO366" s="72"/>
      <c r="AP366" s="72"/>
      <c r="AQ366" s="72"/>
      <c r="AR366" s="73"/>
      <c r="AS366" s="73"/>
      <c r="AT366" s="73"/>
      <c r="AU366" s="65"/>
      <c r="AV366" s="65"/>
      <c r="AW366" s="74">
        <v>0</v>
      </c>
      <c r="AX366" s="81">
        <f t="shared" si="45"/>
        <v>0</v>
      </c>
    </row>
    <row r="367" spans="1:50" ht="120" customHeight="1" x14ac:dyDescent="0.3">
      <c r="A367" s="63"/>
      <c r="B367" s="63"/>
      <c r="C367" s="1"/>
      <c r="D367" s="3"/>
      <c r="E367" s="64"/>
      <c r="F367" s="65"/>
      <c r="G367" s="66"/>
      <c r="H367" s="66"/>
      <c r="I367" s="63"/>
      <c r="J367" s="63"/>
      <c r="K367" s="63"/>
      <c r="L367" s="63"/>
      <c r="M367" s="84" t="str">
        <f t="shared" si="46"/>
        <v>-</v>
      </c>
      <c r="N367" s="67"/>
      <c r="O367" s="30"/>
      <c r="P367" s="28"/>
      <c r="Q367" s="30"/>
      <c r="R367" s="68"/>
      <c r="S367" s="69"/>
      <c r="T367" s="54"/>
      <c r="U367" s="68"/>
      <c r="V367" s="70"/>
      <c r="W367" s="65"/>
      <c r="X367" s="66"/>
      <c r="Y367" s="83">
        <f t="shared" si="47"/>
        <v>0</v>
      </c>
      <c r="Z367" s="65"/>
      <c r="AA367" s="66"/>
      <c r="AB367" s="83">
        <f t="shared" si="48"/>
        <v>0</v>
      </c>
      <c r="AC367" s="82">
        <f t="shared" si="49"/>
        <v>0</v>
      </c>
      <c r="AD367" s="65"/>
      <c r="AE367" s="75"/>
      <c r="AF367" s="83">
        <f t="shared" si="50"/>
        <v>0</v>
      </c>
      <c r="AG367" s="54"/>
      <c r="AH367" s="54"/>
      <c r="AI367" s="59"/>
      <c r="AJ367" s="71"/>
      <c r="AK367" s="71"/>
      <c r="AL367" s="83">
        <f t="shared" si="51"/>
        <v>0</v>
      </c>
      <c r="AM367" s="82">
        <f t="shared" si="52"/>
        <v>0</v>
      </c>
      <c r="AN367" s="82">
        <f t="shared" si="53"/>
        <v>0</v>
      </c>
      <c r="AO367" s="72"/>
      <c r="AP367" s="72"/>
      <c r="AQ367" s="72"/>
      <c r="AR367" s="73"/>
      <c r="AS367" s="73"/>
      <c r="AT367" s="73"/>
      <c r="AU367" s="65"/>
      <c r="AV367" s="65"/>
      <c r="AW367" s="74">
        <v>0</v>
      </c>
      <c r="AX367" s="81">
        <f t="shared" si="45"/>
        <v>0</v>
      </c>
    </row>
    <row r="368" spans="1:50" ht="120" customHeight="1" x14ac:dyDescent="0.3">
      <c r="A368" s="63"/>
      <c r="B368" s="63"/>
      <c r="C368" s="1"/>
      <c r="D368" s="3"/>
      <c r="E368" s="64"/>
      <c r="F368" s="65"/>
      <c r="G368" s="66"/>
      <c r="H368" s="66"/>
      <c r="I368" s="63"/>
      <c r="J368" s="63"/>
      <c r="K368" s="63"/>
      <c r="L368" s="63"/>
      <c r="M368" s="84" t="str">
        <f t="shared" si="46"/>
        <v>-</v>
      </c>
      <c r="N368" s="67"/>
      <c r="O368" s="30"/>
      <c r="P368" s="28"/>
      <c r="Q368" s="30"/>
      <c r="R368" s="68"/>
      <c r="S368" s="69"/>
      <c r="T368" s="54"/>
      <c r="U368" s="68"/>
      <c r="V368" s="70"/>
      <c r="W368" s="65"/>
      <c r="X368" s="66"/>
      <c r="Y368" s="83">
        <f t="shared" si="47"/>
        <v>0</v>
      </c>
      <c r="Z368" s="65"/>
      <c r="AA368" s="66"/>
      <c r="AB368" s="83">
        <f t="shared" si="48"/>
        <v>0</v>
      </c>
      <c r="AC368" s="82">
        <f t="shared" si="49"/>
        <v>0</v>
      </c>
      <c r="AD368" s="65"/>
      <c r="AE368" s="75"/>
      <c r="AF368" s="83">
        <f t="shared" si="50"/>
        <v>0</v>
      </c>
      <c r="AG368" s="54"/>
      <c r="AH368" s="54"/>
      <c r="AI368" s="59"/>
      <c r="AJ368" s="71"/>
      <c r="AK368" s="71"/>
      <c r="AL368" s="83">
        <f t="shared" si="51"/>
        <v>0</v>
      </c>
      <c r="AM368" s="82">
        <f t="shared" si="52"/>
        <v>0</v>
      </c>
      <c r="AN368" s="82">
        <f t="shared" si="53"/>
        <v>0</v>
      </c>
      <c r="AO368" s="72"/>
      <c r="AP368" s="72"/>
      <c r="AQ368" s="72"/>
      <c r="AR368" s="73"/>
      <c r="AS368" s="73"/>
      <c r="AT368" s="73"/>
      <c r="AU368" s="65"/>
      <c r="AV368" s="65"/>
      <c r="AW368" s="74">
        <v>0</v>
      </c>
      <c r="AX368" s="81">
        <f t="shared" si="45"/>
        <v>0</v>
      </c>
    </row>
    <row r="369" spans="1:50" ht="120" customHeight="1" x14ac:dyDescent="0.3">
      <c r="A369" s="63"/>
      <c r="B369" s="63"/>
      <c r="C369" s="1"/>
      <c r="D369" s="3"/>
      <c r="E369" s="64"/>
      <c r="F369" s="65"/>
      <c r="G369" s="66"/>
      <c r="H369" s="66"/>
      <c r="I369" s="63"/>
      <c r="J369" s="63"/>
      <c r="K369" s="63"/>
      <c r="L369" s="63"/>
      <c r="M369" s="84" t="str">
        <f t="shared" si="46"/>
        <v>-</v>
      </c>
      <c r="N369" s="67"/>
      <c r="O369" s="30"/>
      <c r="P369" s="28"/>
      <c r="Q369" s="30"/>
      <c r="R369" s="68"/>
      <c r="S369" s="69"/>
      <c r="T369" s="54"/>
      <c r="U369" s="68"/>
      <c r="V369" s="70"/>
      <c r="W369" s="65"/>
      <c r="X369" s="66"/>
      <c r="Y369" s="83">
        <f t="shared" si="47"/>
        <v>0</v>
      </c>
      <c r="Z369" s="65"/>
      <c r="AA369" s="66"/>
      <c r="AB369" s="83">
        <f t="shared" si="48"/>
        <v>0</v>
      </c>
      <c r="AC369" s="82">
        <f t="shared" si="49"/>
        <v>0</v>
      </c>
      <c r="AD369" s="65"/>
      <c r="AE369" s="75"/>
      <c r="AF369" s="83">
        <f t="shared" si="50"/>
        <v>0</v>
      </c>
      <c r="AG369" s="54"/>
      <c r="AH369" s="54"/>
      <c r="AI369" s="59"/>
      <c r="AJ369" s="71"/>
      <c r="AK369" s="71"/>
      <c r="AL369" s="83">
        <f t="shared" si="51"/>
        <v>0</v>
      </c>
      <c r="AM369" s="82">
        <f t="shared" si="52"/>
        <v>0</v>
      </c>
      <c r="AN369" s="82">
        <f t="shared" si="53"/>
        <v>0</v>
      </c>
      <c r="AO369" s="72"/>
      <c r="AP369" s="72"/>
      <c r="AQ369" s="72"/>
      <c r="AR369" s="73"/>
      <c r="AS369" s="73"/>
      <c r="AT369" s="73"/>
      <c r="AU369" s="65"/>
      <c r="AV369" s="65"/>
      <c r="AW369" s="74">
        <v>0</v>
      </c>
      <c r="AX369" s="81">
        <f t="shared" si="45"/>
        <v>0</v>
      </c>
    </row>
    <row r="370" spans="1:50" ht="120" customHeight="1" x14ac:dyDescent="0.3">
      <c r="A370" s="63"/>
      <c r="B370" s="63"/>
      <c r="C370" s="1"/>
      <c r="D370" s="3"/>
      <c r="E370" s="64"/>
      <c r="F370" s="65"/>
      <c r="G370" s="66"/>
      <c r="H370" s="66"/>
      <c r="I370" s="63"/>
      <c r="J370" s="63"/>
      <c r="K370" s="63"/>
      <c r="L370" s="63"/>
      <c r="M370" s="84" t="str">
        <f t="shared" si="46"/>
        <v>-</v>
      </c>
      <c r="N370" s="67"/>
      <c r="O370" s="30"/>
      <c r="P370" s="28"/>
      <c r="Q370" s="30"/>
      <c r="R370" s="68"/>
      <c r="S370" s="69"/>
      <c r="T370" s="54"/>
      <c r="U370" s="68"/>
      <c r="V370" s="70"/>
      <c r="W370" s="65"/>
      <c r="X370" s="66"/>
      <c r="Y370" s="83">
        <f t="shared" si="47"/>
        <v>0</v>
      </c>
      <c r="Z370" s="65"/>
      <c r="AA370" s="66"/>
      <c r="AB370" s="83">
        <f t="shared" si="48"/>
        <v>0</v>
      </c>
      <c r="AC370" s="82">
        <f t="shared" si="49"/>
        <v>0</v>
      </c>
      <c r="AD370" s="65"/>
      <c r="AE370" s="75"/>
      <c r="AF370" s="83">
        <f t="shared" si="50"/>
        <v>0</v>
      </c>
      <c r="AG370" s="54"/>
      <c r="AH370" s="54"/>
      <c r="AI370" s="59"/>
      <c r="AJ370" s="71"/>
      <c r="AK370" s="71"/>
      <c r="AL370" s="83">
        <f t="shared" si="51"/>
        <v>0</v>
      </c>
      <c r="AM370" s="82">
        <f t="shared" si="52"/>
        <v>0</v>
      </c>
      <c r="AN370" s="82">
        <f t="shared" si="53"/>
        <v>0</v>
      </c>
      <c r="AO370" s="72"/>
      <c r="AP370" s="72"/>
      <c r="AQ370" s="72"/>
      <c r="AR370" s="73"/>
      <c r="AS370" s="73"/>
      <c r="AT370" s="73"/>
      <c r="AU370" s="65"/>
      <c r="AV370" s="65"/>
      <c r="AW370" s="74">
        <v>0</v>
      </c>
      <c r="AX370" s="81">
        <f t="shared" si="45"/>
        <v>0</v>
      </c>
    </row>
    <row r="371" spans="1:50" ht="120" customHeight="1" x14ac:dyDescent="0.3">
      <c r="A371" s="63"/>
      <c r="B371" s="63"/>
      <c r="C371" s="1"/>
      <c r="D371" s="3"/>
      <c r="E371" s="64"/>
      <c r="F371" s="65"/>
      <c r="G371" s="66"/>
      <c r="H371" s="66"/>
      <c r="I371" s="63"/>
      <c r="J371" s="63"/>
      <c r="K371" s="63"/>
      <c r="L371" s="63"/>
      <c r="M371" s="84" t="str">
        <f t="shared" si="46"/>
        <v>-</v>
      </c>
      <c r="N371" s="67"/>
      <c r="O371" s="30"/>
      <c r="P371" s="28"/>
      <c r="Q371" s="30"/>
      <c r="R371" s="68"/>
      <c r="S371" s="69"/>
      <c r="T371" s="54"/>
      <c r="U371" s="68"/>
      <c r="V371" s="70"/>
      <c r="W371" s="65"/>
      <c r="X371" s="66"/>
      <c r="Y371" s="83">
        <f t="shared" si="47"/>
        <v>0</v>
      </c>
      <c r="Z371" s="65"/>
      <c r="AA371" s="66"/>
      <c r="AB371" s="83">
        <f t="shared" si="48"/>
        <v>0</v>
      </c>
      <c r="AC371" s="82">
        <f t="shared" si="49"/>
        <v>0</v>
      </c>
      <c r="AD371" s="65"/>
      <c r="AE371" s="75"/>
      <c r="AF371" s="83">
        <f t="shared" si="50"/>
        <v>0</v>
      </c>
      <c r="AG371" s="54"/>
      <c r="AH371" s="54"/>
      <c r="AI371" s="59"/>
      <c r="AJ371" s="71"/>
      <c r="AK371" s="71"/>
      <c r="AL371" s="83">
        <f t="shared" si="51"/>
        <v>0</v>
      </c>
      <c r="AM371" s="82">
        <f t="shared" si="52"/>
        <v>0</v>
      </c>
      <c r="AN371" s="82">
        <f t="shared" si="53"/>
        <v>0</v>
      </c>
      <c r="AO371" s="72"/>
      <c r="AP371" s="72"/>
      <c r="AQ371" s="72"/>
      <c r="AR371" s="73"/>
      <c r="AS371" s="73"/>
      <c r="AT371" s="73"/>
      <c r="AU371" s="65"/>
      <c r="AV371" s="65"/>
      <c r="AW371" s="74">
        <v>0</v>
      </c>
      <c r="AX371" s="81">
        <f t="shared" si="45"/>
        <v>0</v>
      </c>
    </row>
    <row r="372" spans="1:50" ht="120" customHeight="1" x14ac:dyDescent="0.3">
      <c r="A372" s="63"/>
      <c r="B372" s="63"/>
      <c r="C372" s="1"/>
      <c r="D372" s="3"/>
      <c r="E372" s="64"/>
      <c r="F372" s="65"/>
      <c r="G372" s="66"/>
      <c r="H372" s="66"/>
      <c r="I372" s="63"/>
      <c r="J372" s="63"/>
      <c r="K372" s="63"/>
      <c r="L372" s="63"/>
      <c r="M372" s="84" t="str">
        <f t="shared" si="46"/>
        <v>-</v>
      </c>
      <c r="N372" s="67"/>
      <c r="O372" s="30"/>
      <c r="P372" s="28"/>
      <c r="Q372" s="30"/>
      <c r="R372" s="68"/>
      <c r="S372" s="69"/>
      <c r="T372" s="54"/>
      <c r="U372" s="68"/>
      <c r="V372" s="70"/>
      <c r="W372" s="65"/>
      <c r="X372" s="66"/>
      <c r="Y372" s="83">
        <f t="shared" si="47"/>
        <v>0</v>
      </c>
      <c r="Z372" s="65"/>
      <c r="AA372" s="66"/>
      <c r="AB372" s="83">
        <f t="shared" si="48"/>
        <v>0</v>
      </c>
      <c r="AC372" s="82">
        <f t="shared" si="49"/>
        <v>0</v>
      </c>
      <c r="AD372" s="65"/>
      <c r="AE372" s="75"/>
      <c r="AF372" s="83">
        <f t="shared" si="50"/>
        <v>0</v>
      </c>
      <c r="AG372" s="54"/>
      <c r="AH372" s="54"/>
      <c r="AI372" s="59"/>
      <c r="AJ372" s="71"/>
      <c r="AK372" s="71"/>
      <c r="AL372" s="83">
        <f t="shared" si="51"/>
        <v>0</v>
      </c>
      <c r="AM372" s="82">
        <f t="shared" si="52"/>
        <v>0</v>
      </c>
      <c r="AN372" s="82">
        <f t="shared" si="53"/>
        <v>0</v>
      </c>
      <c r="AO372" s="72"/>
      <c r="AP372" s="72"/>
      <c r="AQ372" s="72"/>
      <c r="AR372" s="73"/>
      <c r="AS372" s="73"/>
      <c r="AT372" s="73"/>
      <c r="AU372" s="65"/>
      <c r="AV372" s="65"/>
      <c r="AW372" s="74">
        <v>0</v>
      </c>
      <c r="AX372" s="81">
        <f t="shared" si="45"/>
        <v>0</v>
      </c>
    </row>
    <row r="373" spans="1:50" ht="120" customHeight="1" x14ac:dyDescent="0.3">
      <c r="A373" s="63"/>
      <c r="B373" s="63"/>
      <c r="C373" s="1"/>
      <c r="D373" s="3"/>
      <c r="E373" s="64"/>
      <c r="F373" s="65"/>
      <c r="G373" s="66"/>
      <c r="H373" s="66"/>
      <c r="I373" s="63"/>
      <c r="J373" s="63"/>
      <c r="K373" s="63"/>
      <c r="L373" s="63"/>
      <c r="M373" s="84" t="str">
        <f t="shared" si="46"/>
        <v>-</v>
      </c>
      <c r="N373" s="67"/>
      <c r="O373" s="30"/>
      <c r="P373" s="28"/>
      <c r="Q373" s="30"/>
      <c r="R373" s="68"/>
      <c r="S373" s="69"/>
      <c r="T373" s="54"/>
      <c r="U373" s="68"/>
      <c r="V373" s="70"/>
      <c r="W373" s="65"/>
      <c r="X373" s="66"/>
      <c r="Y373" s="83">
        <f t="shared" si="47"/>
        <v>0</v>
      </c>
      <c r="Z373" s="65"/>
      <c r="AA373" s="66"/>
      <c r="AB373" s="83">
        <f t="shared" si="48"/>
        <v>0</v>
      </c>
      <c r="AC373" s="82">
        <f t="shared" si="49"/>
        <v>0</v>
      </c>
      <c r="AD373" s="65"/>
      <c r="AE373" s="75"/>
      <c r="AF373" s="83">
        <f t="shared" si="50"/>
        <v>0</v>
      </c>
      <c r="AG373" s="54"/>
      <c r="AH373" s="54"/>
      <c r="AI373" s="59"/>
      <c r="AJ373" s="71"/>
      <c r="AK373" s="71"/>
      <c r="AL373" s="83">
        <f t="shared" si="51"/>
        <v>0</v>
      </c>
      <c r="AM373" s="82">
        <f t="shared" si="52"/>
        <v>0</v>
      </c>
      <c r="AN373" s="82">
        <f t="shared" si="53"/>
        <v>0</v>
      </c>
      <c r="AO373" s="72"/>
      <c r="AP373" s="72"/>
      <c r="AQ373" s="72"/>
      <c r="AR373" s="73"/>
      <c r="AS373" s="73"/>
      <c r="AT373" s="73"/>
      <c r="AU373" s="65"/>
      <c r="AV373" s="65"/>
      <c r="AW373" s="74">
        <v>0</v>
      </c>
      <c r="AX373" s="81">
        <f t="shared" si="45"/>
        <v>0</v>
      </c>
    </row>
    <row r="374" spans="1:50" ht="120" customHeight="1" x14ac:dyDescent="0.3">
      <c r="A374" s="63"/>
      <c r="B374" s="63"/>
      <c r="C374" s="1"/>
      <c r="D374" s="3"/>
      <c r="E374" s="64"/>
      <c r="F374" s="65"/>
      <c r="G374" s="66"/>
      <c r="H374" s="66"/>
      <c r="I374" s="63"/>
      <c r="J374" s="63"/>
      <c r="K374" s="63"/>
      <c r="L374" s="63"/>
      <c r="M374" s="84" t="str">
        <f t="shared" si="46"/>
        <v>-</v>
      </c>
      <c r="N374" s="67"/>
      <c r="O374" s="30"/>
      <c r="P374" s="28"/>
      <c r="Q374" s="30"/>
      <c r="R374" s="68"/>
      <c r="S374" s="69"/>
      <c r="T374" s="54"/>
      <c r="U374" s="68"/>
      <c r="V374" s="70"/>
      <c r="W374" s="65"/>
      <c r="X374" s="66"/>
      <c r="Y374" s="83">
        <f t="shared" si="47"/>
        <v>0</v>
      </c>
      <c r="Z374" s="65"/>
      <c r="AA374" s="66"/>
      <c r="AB374" s="83">
        <f t="shared" si="48"/>
        <v>0</v>
      </c>
      <c r="AC374" s="82">
        <f t="shared" si="49"/>
        <v>0</v>
      </c>
      <c r="AD374" s="65"/>
      <c r="AE374" s="75"/>
      <c r="AF374" s="83">
        <f t="shared" si="50"/>
        <v>0</v>
      </c>
      <c r="AG374" s="54"/>
      <c r="AH374" s="54"/>
      <c r="AI374" s="59"/>
      <c r="AJ374" s="71"/>
      <c r="AK374" s="71"/>
      <c r="AL374" s="83">
        <f t="shared" si="51"/>
        <v>0</v>
      </c>
      <c r="AM374" s="82">
        <f t="shared" si="52"/>
        <v>0</v>
      </c>
      <c r="AN374" s="82">
        <f t="shared" si="53"/>
        <v>0</v>
      </c>
      <c r="AO374" s="72"/>
      <c r="AP374" s="72"/>
      <c r="AQ374" s="72"/>
      <c r="AR374" s="73"/>
      <c r="AS374" s="73"/>
      <c r="AT374" s="73"/>
      <c r="AU374" s="65"/>
      <c r="AV374" s="65"/>
      <c r="AW374" s="74">
        <v>0</v>
      </c>
      <c r="AX374" s="81">
        <f t="shared" si="45"/>
        <v>0</v>
      </c>
    </row>
    <row r="375" spans="1:50" ht="120" customHeight="1" x14ac:dyDescent="0.3">
      <c r="A375" s="63"/>
      <c r="B375" s="63"/>
      <c r="C375" s="1"/>
      <c r="D375" s="3"/>
      <c r="E375" s="64"/>
      <c r="F375" s="65"/>
      <c r="G375" s="66"/>
      <c r="H375" s="66"/>
      <c r="I375" s="63"/>
      <c r="J375" s="63"/>
      <c r="K375" s="63"/>
      <c r="L375" s="63"/>
      <c r="M375" s="84" t="str">
        <f t="shared" si="46"/>
        <v>-</v>
      </c>
      <c r="N375" s="67"/>
      <c r="O375" s="30"/>
      <c r="P375" s="28"/>
      <c r="Q375" s="30"/>
      <c r="R375" s="68"/>
      <c r="S375" s="69"/>
      <c r="T375" s="54"/>
      <c r="U375" s="68"/>
      <c r="V375" s="70"/>
      <c r="W375" s="65"/>
      <c r="X375" s="66"/>
      <c r="Y375" s="83">
        <f t="shared" si="47"/>
        <v>0</v>
      </c>
      <c r="Z375" s="65"/>
      <c r="AA375" s="66"/>
      <c r="AB375" s="83">
        <f t="shared" si="48"/>
        <v>0</v>
      </c>
      <c r="AC375" s="82">
        <f t="shared" si="49"/>
        <v>0</v>
      </c>
      <c r="AD375" s="65"/>
      <c r="AE375" s="75"/>
      <c r="AF375" s="83">
        <f t="shared" si="50"/>
        <v>0</v>
      </c>
      <c r="AG375" s="54"/>
      <c r="AH375" s="54"/>
      <c r="AI375" s="59"/>
      <c r="AJ375" s="71"/>
      <c r="AK375" s="71"/>
      <c r="AL375" s="83">
        <f t="shared" si="51"/>
        <v>0</v>
      </c>
      <c r="AM375" s="82">
        <f t="shared" si="52"/>
        <v>0</v>
      </c>
      <c r="AN375" s="82">
        <f t="shared" si="53"/>
        <v>0</v>
      </c>
      <c r="AO375" s="72"/>
      <c r="AP375" s="72"/>
      <c r="AQ375" s="72"/>
      <c r="AR375" s="73"/>
      <c r="AS375" s="73"/>
      <c r="AT375" s="73"/>
      <c r="AU375" s="65"/>
      <c r="AV375" s="65"/>
      <c r="AW375" s="74">
        <v>0</v>
      </c>
      <c r="AX375" s="81">
        <f t="shared" si="45"/>
        <v>0</v>
      </c>
    </row>
    <row r="376" spans="1:50" ht="120" customHeight="1" x14ac:dyDescent="0.3">
      <c r="A376" s="63"/>
      <c r="B376" s="63"/>
      <c r="C376" s="1"/>
      <c r="D376" s="3"/>
      <c r="E376" s="64"/>
      <c r="F376" s="65"/>
      <c r="G376" s="66"/>
      <c r="H376" s="66"/>
      <c r="I376" s="63"/>
      <c r="J376" s="63"/>
      <c r="K376" s="63"/>
      <c r="L376" s="63"/>
      <c r="M376" s="84" t="str">
        <f t="shared" si="46"/>
        <v>-</v>
      </c>
      <c r="N376" s="67"/>
      <c r="O376" s="30"/>
      <c r="P376" s="28"/>
      <c r="Q376" s="30"/>
      <c r="R376" s="68"/>
      <c r="S376" s="69"/>
      <c r="T376" s="54"/>
      <c r="U376" s="68"/>
      <c r="V376" s="70"/>
      <c r="W376" s="65"/>
      <c r="X376" s="66"/>
      <c r="Y376" s="83">
        <f t="shared" si="47"/>
        <v>0</v>
      </c>
      <c r="Z376" s="65"/>
      <c r="AA376" s="66"/>
      <c r="AB376" s="83">
        <f t="shared" si="48"/>
        <v>0</v>
      </c>
      <c r="AC376" s="82">
        <f t="shared" si="49"/>
        <v>0</v>
      </c>
      <c r="AD376" s="65"/>
      <c r="AE376" s="75"/>
      <c r="AF376" s="83">
        <f t="shared" si="50"/>
        <v>0</v>
      </c>
      <c r="AG376" s="54"/>
      <c r="AH376" s="54"/>
      <c r="AI376" s="59"/>
      <c r="AJ376" s="71"/>
      <c r="AK376" s="71"/>
      <c r="AL376" s="83">
        <f t="shared" si="51"/>
        <v>0</v>
      </c>
      <c r="AM376" s="82">
        <f t="shared" si="52"/>
        <v>0</v>
      </c>
      <c r="AN376" s="82">
        <f t="shared" si="53"/>
        <v>0</v>
      </c>
      <c r="AO376" s="72"/>
      <c r="AP376" s="72"/>
      <c r="AQ376" s="72"/>
      <c r="AR376" s="73"/>
      <c r="AS376" s="73"/>
      <c r="AT376" s="73"/>
      <c r="AU376" s="65"/>
      <c r="AV376" s="65"/>
      <c r="AW376" s="74">
        <v>0</v>
      </c>
      <c r="AX376" s="81">
        <f t="shared" si="45"/>
        <v>0</v>
      </c>
    </row>
    <row r="377" spans="1:50" ht="120" customHeight="1" x14ac:dyDescent="0.3">
      <c r="A377" s="63"/>
      <c r="B377" s="63"/>
      <c r="C377" s="1"/>
      <c r="D377" s="3"/>
      <c r="E377" s="64"/>
      <c r="F377" s="65"/>
      <c r="G377" s="66"/>
      <c r="H377" s="66"/>
      <c r="I377" s="63"/>
      <c r="J377" s="63"/>
      <c r="K377" s="63"/>
      <c r="L377" s="63"/>
      <c r="M377" s="84" t="str">
        <f t="shared" si="46"/>
        <v>-</v>
      </c>
      <c r="N377" s="67"/>
      <c r="O377" s="30"/>
      <c r="P377" s="28"/>
      <c r="Q377" s="30"/>
      <c r="R377" s="68"/>
      <c r="S377" s="69"/>
      <c r="T377" s="54"/>
      <c r="U377" s="68"/>
      <c r="V377" s="70"/>
      <c r="W377" s="65"/>
      <c r="X377" s="66"/>
      <c r="Y377" s="83">
        <f t="shared" si="47"/>
        <v>0</v>
      </c>
      <c r="Z377" s="65"/>
      <c r="AA377" s="66"/>
      <c r="AB377" s="83">
        <f t="shared" si="48"/>
        <v>0</v>
      </c>
      <c r="AC377" s="82">
        <f t="shared" si="49"/>
        <v>0</v>
      </c>
      <c r="AD377" s="65"/>
      <c r="AE377" s="75"/>
      <c r="AF377" s="83">
        <f t="shared" si="50"/>
        <v>0</v>
      </c>
      <c r="AG377" s="54"/>
      <c r="AH377" s="54"/>
      <c r="AI377" s="59"/>
      <c r="AJ377" s="71"/>
      <c r="AK377" s="71"/>
      <c r="AL377" s="83">
        <f t="shared" si="51"/>
        <v>0</v>
      </c>
      <c r="AM377" s="82">
        <f t="shared" si="52"/>
        <v>0</v>
      </c>
      <c r="AN377" s="82">
        <f t="shared" si="53"/>
        <v>0</v>
      </c>
      <c r="AO377" s="72"/>
      <c r="AP377" s="72"/>
      <c r="AQ377" s="72"/>
      <c r="AR377" s="73"/>
      <c r="AS377" s="73"/>
      <c r="AT377" s="73"/>
      <c r="AU377" s="65"/>
      <c r="AV377" s="65"/>
      <c r="AW377" s="74">
        <v>0</v>
      </c>
      <c r="AX377" s="81">
        <f t="shared" si="45"/>
        <v>0</v>
      </c>
    </row>
    <row r="378" spans="1:50" ht="120" customHeight="1" x14ac:dyDescent="0.3">
      <c r="A378" s="63"/>
      <c r="B378" s="63"/>
      <c r="C378" s="1"/>
      <c r="D378" s="3"/>
      <c r="E378" s="64"/>
      <c r="F378" s="65"/>
      <c r="G378" s="66"/>
      <c r="H378" s="66"/>
      <c r="I378" s="63"/>
      <c r="J378" s="63"/>
      <c r="K378" s="63"/>
      <c r="L378" s="63"/>
      <c r="M378" s="84" t="str">
        <f t="shared" si="46"/>
        <v>-</v>
      </c>
      <c r="N378" s="67"/>
      <c r="O378" s="30"/>
      <c r="P378" s="28"/>
      <c r="Q378" s="30"/>
      <c r="R378" s="68"/>
      <c r="S378" s="69"/>
      <c r="T378" s="54"/>
      <c r="U378" s="68"/>
      <c r="V378" s="70"/>
      <c r="W378" s="65"/>
      <c r="X378" s="66"/>
      <c r="Y378" s="83">
        <f t="shared" si="47"/>
        <v>0</v>
      </c>
      <c r="Z378" s="65"/>
      <c r="AA378" s="66"/>
      <c r="AB378" s="83">
        <f t="shared" si="48"/>
        <v>0</v>
      </c>
      <c r="AC378" s="82">
        <f t="shared" si="49"/>
        <v>0</v>
      </c>
      <c r="AD378" s="65"/>
      <c r="AE378" s="75"/>
      <c r="AF378" s="83">
        <f t="shared" si="50"/>
        <v>0</v>
      </c>
      <c r="AG378" s="54"/>
      <c r="AH378" s="54"/>
      <c r="AI378" s="59"/>
      <c r="AJ378" s="71"/>
      <c r="AK378" s="71"/>
      <c r="AL378" s="83">
        <f t="shared" si="51"/>
        <v>0</v>
      </c>
      <c r="AM378" s="82">
        <f t="shared" si="52"/>
        <v>0</v>
      </c>
      <c r="AN378" s="82">
        <f t="shared" si="53"/>
        <v>0</v>
      </c>
      <c r="AO378" s="72"/>
      <c r="AP378" s="72"/>
      <c r="AQ378" s="72"/>
      <c r="AR378" s="73"/>
      <c r="AS378" s="73"/>
      <c r="AT378" s="73"/>
      <c r="AU378" s="65"/>
      <c r="AV378" s="65"/>
      <c r="AW378" s="74">
        <v>0</v>
      </c>
      <c r="AX378" s="81">
        <f t="shared" si="45"/>
        <v>0</v>
      </c>
    </row>
    <row r="379" spans="1:50" ht="120" customHeight="1" x14ac:dyDescent="0.3">
      <c r="A379" s="63"/>
      <c r="B379" s="63"/>
      <c r="C379" s="1"/>
      <c r="D379" s="3"/>
      <c r="E379" s="64"/>
      <c r="F379" s="65"/>
      <c r="G379" s="66"/>
      <c r="H379" s="66"/>
      <c r="I379" s="63"/>
      <c r="J379" s="63"/>
      <c r="K379" s="63"/>
      <c r="L379" s="63"/>
      <c r="M379" s="84" t="str">
        <f t="shared" si="46"/>
        <v>-</v>
      </c>
      <c r="N379" s="67"/>
      <c r="O379" s="30"/>
      <c r="P379" s="28"/>
      <c r="Q379" s="30"/>
      <c r="R379" s="68"/>
      <c r="S379" s="69"/>
      <c r="T379" s="54"/>
      <c r="U379" s="68"/>
      <c r="V379" s="70"/>
      <c r="W379" s="65"/>
      <c r="X379" s="66"/>
      <c r="Y379" s="83">
        <f t="shared" si="47"/>
        <v>0</v>
      </c>
      <c r="Z379" s="65"/>
      <c r="AA379" s="66"/>
      <c r="AB379" s="83">
        <f t="shared" si="48"/>
        <v>0</v>
      </c>
      <c r="AC379" s="82">
        <f t="shared" si="49"/>
        <v>0</v>
      </c>
      <c r="AD379" s="65"/>
      <c r="AE379" s="75"/>
      <c r="AF379" s="83">
        <f t="shared" si="50"/>
        <v>0</v>
      </c>
      <c r="AG379" s="54"/>
      <c r="AH379" s="54"/>
      <c r="AI379" s="59"/>
      <c r="AJ379" s="71"/>
      <c r="AK379" s="71"/>
      <c r="AL379" s="83">
        <f t="shared" si="51"/>
        <v>0</v>
      </c>
      <c r="AM379" s="82">
        <f t="shared" si="52"/>
        <v>0</v>
      </c>
      <c r="AN379" s="82">
        <f t="shared" si="53"/>
        <v>0</v>
      </c>
      <c r="AO379" s="72"/>
      <c r="AP379" s="72"/>
      <c r="AQ379" s="72"/>
      <c r="AR379" s="73"/>
      <c r="AS379" s="73"/>
      <c r="AT379" s="73"/>
      <c r="AU379" s="65"/>
      <c r="AV379" s="65"/>
      <c r="AW379" s="74">
        <v>0</v>
      </c>
      <c r="AX379" s="81">
        <f t="shared" si="45"/>
        <v>0</v>
      </c>
    </row>
    <row r="380" spans="1:50" ht="120" customHeight="1" x14ac:dyDescent="0.3">
      <c r="A380" s="63"/>
      <c r="B380" s="63"/>
      <c r="C380" s="1"/>
      <c r="D380" s="3"/>
      <c r="E380" s="64"/>
      <c r="F380" s="65"/>
      <c r="G380" s="66"/>
      <c r="H380" s="66"/>
      <c r="I380" s="63"/>
      <c r="J380" s="63"/>
      <c r="K380" s="63"/>
      <c r="L380" s="63"/>
      <c r="M380" s="84" t="str">
        <f t="shared" si="46"/>
        <v>-</v>
      </c>
      <c r="N380" s="67"/>
      <c r="O380" s="30"/>
      <c r="P380" s="28"/>
      <c r="Q380" s="30"/>
      <c r="R380" s="68"/>
      <c r="S380" s="69"/>
      <c r="T380" s="54"/>
      <c r="U380" s="68"/>
      <c r="V380" s="70"/>
      <c r="W380" s="65"/>
      <c r="X380" s="66"/>
      <c r="Y380" s="83">
        <f t="shared" si="47"/>
        <v>0</v>
      </c>
      <c r="Z380" s="65"/>
      <c r="AA380" s="66"/>
      <c r="AB380" s="83">
        <f t="shared" si="48"/>
        <v>0</v>
      </c>
      <c r="AC380" s="82">
        <f t="shared" si="49"/>
        <v>0</v>
      </c>
      <c r="AD380" s="65"/>
      <c r="AE380" s="75"/>
      <c r="AF380" s="83">
        <f t="shared" si="50"/>
        <v>0</v>
      </c>
      <c r="AG380" s="54"/>
      <c r="AH380" s="54"/>
      <c r="AI380" s="59"/>
      <c r="AJ380" s="71"/>
      <c r="AK380" s="71"/>
      <c r="AL380" s="83">
        <f t="shared" si="51"/>
        <v>0</v>
      </c>
      <c r="AM380" s="82">
        <f t="shared" si="52"/>
        <v>0</v>
      </c>
      <c r="AN380" s="82">
        <f t="shared" si="53"/>
        <v>0</v>
      </c>
      <c r="AO380" s="72"/>
      <c r="AP380" s="72"/>
      <c r="AQ380" s="72"/>
      <c r="AR380" s="73"/>
      <c r="AS380" s="73"/>
      <c r="AT380" s="73"/>
      <c r="AU380" s="65"/>
      <c r="AV380" s="65"/>
      <c r="AW380" s="74">
        <v>0</v>
      </c>
      <c r="AX380" s="81">
        <f t="shared" si="45"/>
        <v>0</v>
      </c>
    </row>
    <row r="381" spans="1:50" ht="120" customHeight="1" x14ac:dyDescent="0.3">
      <c r="A381" s="63"/>
      <c r="B381" s="63"/>
      <c r="C381" s="1"/>
      <c r="D381" s="3"/>
      <c r="E381" s="64"/>
      <c r="F381" s="65"/>
      <c r="G381" s="66"/>
      <c r="H381" s="66"/>
      <c r="I381" s="63"/>
      <c r="J381" s="63"/>
      <c r="K381" s="63"/>
      <c r="L381" s="63"/>
      <c r="M381" s="84" t="str">
        <f t="shared" si="46"/>
        <v>-</v>
      </c>
      <c r="N381" s="67"/>
      <c r="O381" s="30"/>
      <c r="P381" s="28"/>
      <c r="Q381" s="30"/>
      <c r="R381" s="68"/>
      <c r="S381" s="69"/>
      <c r="T381" s="54"/>
      <c r="U381" s="68"/>
      <c r="V381" s="70"/>
      <c r="W381" s="65"/>
      <c r="X381" s="66"/>
      <c r="Y381" s="83">
        <f t="shared" si="47"/>
        <v>0</v>
      </c>
      <c r="Z381" s="65"/>
      <c r="AA381" s="66"/>
      <c r="AB381" s="83">
        <f t="shared" si="48"/>
        <v>0</v>
      </c>
      <c r="AC381" s="82">
        <f t="shared" si="49"/>
        <v>0</v>
      </c>
      <c r="AD381" s="65"/>
      <c r="AE381" s="75"/>
      <c r="AF381" s="83">
        <f t="shared" si="50"/>
        <v>0</v>
      </c>
      <c r="AG381" s="54"/>
      <c r="AH381" s="54"/>
      <c r="AI381" s="59"/>
      <c r="AJ381" s="71"/>
      <c r="AK381" s="71"/>
      <c r="AL381" s="83">
        <f t="shared" si="51"/>
        <v>0</v>
      </c>
      <c r="AM381" s="82">
        <f t="shared" si="52"/>
        <v>0</v>
      </c>
      <c r="AN381" s="82">
        <f t="shared" si="53"/>
        <v>0</v>
      </c>
      <c r="AO381" s="72"/>
      <c r="AP381" s="72"/>
      <c r="AQ381" s="72"/>
      <c r="AR381" s="73"/>
      <c r="AS381" s="73"/>
      <c r="AT381" s="73"/>
      <c r="AU381" s="65"/>
      <c r="AV381" s="65"/>
      <c r="AW381" s="74">
        <v>0</v>
      </c>
      <c r="AX381" s="81">
        <f t="shared" si="45"/>
        <v>0</v>
      </c>
    </row>
    <row r="382" spans="1:50" ht="120" customHeight="1" x14ac:dyDescent="0.3">
      <c r="A382" s="63"/>
      <c r="B382" s="63"/>
      <c r="C382" s="1"/>
      <c r="D382" s="3"/>
      <c r="E382" s="64"/>
      <c r="F382" s="65"/>
      <c r="G382" s="66"/>
      <c r="H382" s="66"/>
      <c r="I382" s="63"/>
      <c r="J382" s="63"/>
      <c r="K382" s="63"/>
      <c r="L382" s="63"/>
      <c r="M382" s="84" t="str">
        <f t="shared" si="46"/>
        <v>-</v>
      </c>
      <c r="N382" s="67"/>
      <c r="O382" s="30"/>
      <c r="P382" s="28"/>
      <c r="Q382" s="30"/>
      <c r="R382" s="68"/>
      <c r="S382" s="69"/>
      <c r="T382" s="54"/>
      <c r="U382" s="68"/>
      <c r="V382" s="70"/>
      <c r="W382" s="65"/>
      <c r="X382" s="66"/>
      <c r="Y382" s="83">
        <f t="shared" si="47"/>
        <v>0</v>
      </c>
      <c r="Z382" s="65"/>
      <c r="AA382" s="66"/>
      <c r="AB382" s="83">
        <f t="shared" si="48"/>
        <v>0</v>
      </c>
      <c r="AC382" s="82">
        <f t="shared" si="49"/>
        <v>0</v>
      </c>
      <c r="AD382" s="65"/>
      <c r="AE382" s="75"/>
      <c r="AF382" s="83">
        <f t="shared" si="50"/>
        <v>0</v>
      </c>
      <c r="AG382" s="54"/>
      <c r="AH382" s="54"/>
      <c r="AI382" s="59"/>
      <c r="AJ382" s="71"/>
      <c r="AK382" s="71"/>
      <c r="AL382" s="83">
        <f t="shared" si="51"/>
        <v>0</v>
      </c>
      <c r="AM382" s="82">
        <f t="shared" si="52"/>
        <v>0</v>
      </c>
      <c r="AN382" s="82">
        <f t="shared" si="53"/>
        <v>0</v>
      </c>
      <c r="AO382" s="72"/>
      <c r="AP382" s="72"/>
      <c r="AQ382" s="72"/>
      <c r="AR382" s="73"/>
      <c r="AS382" s="73"/>
      <c r="AT382" s="73"/>
      <c r="AU382" s="65"/>
      <c r="AV382" s="65"/>
      <c r="AW382" s="74">
        <v>0</v>
      </c>
      <c r="AX382" s="81">
        <f t="shared" si="45"/>
        <v>0</v>
      </c>
    </row>
    <row r="383" spans="1:50" ht="120" customHeight="1" x14ac:dyDescent="0.3">
      <c r="A383" s="63"/>
      <c r="B383" s="63"/>
      <c r="C383" s="1"/>
      <c r="D383" s="3"/>
      <c r="E383" s="64"/>
      <c r="F383" s="65"/>
      <c r="G383" s="66"/>
      <c r="H383" s="66"/>
      <c r="I383" s="63"/>
      <c r="J383" s="63"/>
      <c r="K383" s="63"/>
      <c r="L383" s="63"/>
      <c r="M383" s="84" t="str">
        <f t="shared" si="46"/>
        <v>-</v>
      </c>
      <c r="N383" s="67"/>
      <c r="O383" s="30"/>
      <c r="P383" s="28"/>
      <c r="Q383" s="30"/>
      <c r="R383" s="68"/>
      <c r="S383" s="69"/>
      <c r="T383" s="54"/>
      <c r="U383" s="68"/>
      <c r="V383" s="70"/>
      <c r="W383" s="65"/>
      <c r="X383" s="66"/>
      <c r="Y383" s="83">
        <f t="shared" si="47"/>
        <v>0</v>
      </c>
      <c r="Z383" s="65"/>
      <c r="AA383" s="66"/>
      <c r="AB383" s="83">
        <f t="shared" si="48"/>
        <v>0</v>
      </c>
      <c r="AC383" s="82">
        <f t="shared" si="49"/>
        <v>0</v>
      </c>
      <c r="AD383" s="65"/>
      <c r="AE383" s="75"/>
      <c r="AF383" s="83">
        <f t="shared" si="50"/>
        <v>0</v>
      </c>
      <c r="AG383" s="54"/>
      <c r="AH383" s="54"/>
      <c r="AI383" s="59"/>
      <c r="AJ383" s="71"/>
      <c r="AK383" s="71"/>
      <c r="AL383" s="83">
        <f t="shared" si="51"/>
        <v>0</v>
      </c>
      <c r="AM383" s="82">
        <f t="shared" si="52"/>
        <v>0</v>
      </c>
      <c r="AN383" s="82">
        <f t="shared" si="53"/>
        <v>0</v>
      </c>
      <c r="AO383" s="72"/>
      <c r="AP383" s="72"/>
      <c r="AQ383" s="72"/>
      <c r="AR383" s="73"/>
      <c r="AS383" s="73"/>
      <c r="AT383" s="73"/>
      <c r="AU383" s="65"/>
      <c r="AV383" s="65"/>
      <c r="AW383" s="74">
        <v>0</v>
      </c>
      <c r="AX383" s="81">
        <f t="shared" si="45"/>
        <v>0</v>
      </c>
    </row>
    <row r="384" spans="1:50" ht="120" customHeight="1" x14ac:dyDescent="0.3">
      <c r="A384" s="63"/>
      <c r="B384" s="63"/>
      <c r="C384" s="1"/>
      <c r="D384" s="3"/>
      <c r="E384" s="64"/>
      <c r="F384" s="65"/>
      <c r="G384" s="66"/>
      <c r="H384" s="66"/>
      <c r="I384" s="63"/>
      <c r="J384" s="63"/>
      <c r="K384" s="63"/>
      <c r="L384" s="63"/>
      <c r="M384" s="84" t="str">
        <f t="shared" si="46"/>
        <v>-</v>
      </c>
      <c r="N384" s="67"/>
      <c r="O384" s="30"/>
      <c r="P384" s="28"/>
      <c r="Q384" s="30"/>
      <c r="R384" s="68"/>
      <c r="S384" s="69"/>
      <c r="T384" s="54"/>
      <c r="U384" s="68"/>
      <c r="V384" s="70"/>
      <c r="W384" s="65"/>
      <c r="X384" s="66"/>
      <c r="Y384" s="83">
        <f t="shared" si="47"/>
        <v>0</v>
      </c>
      <c r="Z384" s="65"/>
      <c r="AA384" s="66"/>
      <c r="AB384" s="83">
        <f t="shared" si="48"/>
        <v>0</v>
      </c>
      <c r="AC384" s="82">
        <f t="shared" si="49"/>
        <v>0</v>
      </c>
      <c r="AD384" s="65"/>
      <c r="AE384" s="75"/>
      <c r="AF384" s="83">
        <f t="shared" si="50"/>
        <v>0</v>
      </c>
      <c r="AG384" s="54"/>
      <c r="AH384" s="54"/>
      <c r="AI384" s="59"/>
      <c r="AJ384" s="71"/>
      <c r="AK384" s="71"/>
      <c r="AL384" s="83">
        <f t="shared" si="51"/>
        <v>0</v>
      </c>
      <c r="AM384" s="82">
        <f t="shared" si="52"/>
        <v>0</v>
      </c>
      <c r="AN384" s="82">
        <f t="shared" si="53"/>
        <v>0</v>
      </c>
      <c r="AO384" s="72"/>
      <c r="AP384" s="72"/>
      <c r="AQ384" s="72"/>
      <c r="AR384" s="73"/>
      <c r="AS384" s="73"/>
      <c r="AT384" s="73"/>
      <c r="AU384" s="65"/>
      <c r="AV384" s="65"/>
      <c r="AW384" s="74">
        <v>0</v>
      </c>
      <c r="AX384" s="81">
        <f t="shared" si="45"/>
        <v>0</v>
      </c>
    </row>
    <row r="385" spans="1:50" ht="120" customHeight="1" x14ac:dyDescent="0.3">
      <c r="A385" s="63"/>
      <c r="B385" s="63"/>
      <c r="C385" s="1"/>
      <c r="D385" s="3"/>
      <c r="E385" s="64"/>
      <c r="F385" s="65"/>
      <c r="G385" s="66"/>
      <c r="H385" s="66"/>
      <c r="I385" s="63"/>
      <c r="J385" s="63"/>
      <c r="K385" s="63"/>
      <c r="L385" s="63"/>
      <c r="M385" s="84" t="str">
        <f t="shared" si="46"/>
        <v>-</v>
      </c>
      <c r="N385" s="67"/>
      <c r="O385" s="30"/>
      <c r="P385" s="28"/>
      <c r="Q385" s="30"/>
      <c r="R385" s="68"/>
      <c r="S385" s="69"/>
      <c r="T385" s="54"/>
      <c r="U385" s="68"/>
      <c r="V385" s="70"/>
      <c r="W385" s="65"/>
      <c r="X385" s="66"/>
      <c r="Y385" s="83">
        <f t="shared" si="47"/>
        <v>0</v>
      </c>
      <c r="Z385" s="65"/>
      <c r="AA385" s="66"/>
      <c r="AB385" s="83">
        <f t="shared" si="48"/>
        <v>0</v>
      </c>
      <c r="AC385" s="82">
        <f t="shared" si="49"/>
        <v>0</v>
      </c>
      <c r="AD385" s="65"/>
      <c r="AE385" s="75"/>
      <c r="AF385" s="83">
        <f t="shared" si="50"/>
        <v>0</v>
      </c>
      <c r="AG385" s="54"/>
      <c r="AH385" s="54"/>
      <c r="AI385" s="59"/>
      <c r="AJ385" s="71"/>
      <c r="AK385" s="71"/>
      <c r="AL385" s="83">
        <f t="shared" si="51"/>
        <v>0</v>
      </c>
      <c r="AM385" s="82">
        <f t="shared" si="52"/>
        <v>0</v>
      </c>
      <c r="AN385" s="82">
        <f t="shared" si="53"/>
        <v>0</v>
      </c>
      <c r="AO385" s="72"/>
      <c r="AP385" s="72"/>
      <c r="AQ385" s="72"/>
      <c r="AR385" s="73"/>
      <c r="AS385" s="73"/>
      <c r="AT385" s="73"/>
      <c r="AU385" s="65"/>
      <c r="AV385" s="65"/>
      <c r="AW385" s="74">
        <v>0</v>
      </c>
      <c r="AX385" s="81">
        <f t="shared" si="45"/>
        <v>0</v>
      </c>
    </row>
    <row r="386" spans="1:50" ht="120" customHeight="1" x14ac:dyDescent="0.3">
      <c r="A386" s="63"/>
      <c r="B386" s="63"/>
      <c r="C386" s="1"/>
      <c r="D386" s="3"/>
      <c r="E386" s="64"/>
      <c r="F386" s="65"/>
      <c r="G386" s="66"/>
      <c r="H386" s="66"/>
      <c r="I386" s="63"/>
      <c r="J386" s="63"/>
      <c r="K386" s="63"/>
      <c r="L386" s="63"/>
      <c r="M386" s="84" t="str">
        <f t="shared" si="46"/>
        <v>-</v>
      </c>
      <c r="N386" s="67"/>
      <c r="O386" s="30"/>
      <c r="P386" s="28"/>
      <c r="Q386" s="30"/>
      <c r="R386" s="68"/>
      <c r="S386" s="69"/>
      <c r="T386" s="54"/>
      <c r="U386" s="68"/>
      <c r="V386" s="70"/>
      <c r="W386" s="65"/>
      <c r="X386" s="66"/>
      <c r="Y386" s="83">
        <f t="shared" si="47"/>
        <v>0</v>
      </c>
      <c r="Z386" s="65"/>
      <c r="AA386" s="66"/>
      <c r="AB386" s="83">
        <f t="shared" si="48"/>
        <v>0</v>
      </c>
      <c r="AC386" s="82">
        <f t="shared" si="49"/>
        <v>0</v>
      </c>
      <c r="AD386" s="65"/>
      <c r="AE386" s="75"/>
      <c r="AF386" s="83">
        <f t="shared" si="50"/>
        <v>0</v>
      </c>
      <c r="AG386" s="54"/>
      <c r="AH386" s="54"/>
      <c r="AI386" s="59"/>
      <c r="AJ386" s="71"/>
      <c r="AK386" s="71"/>
      <c r="AL386" s="83">
        <f t="shared" si="51"/>
        <v>0</v>
      </c>
      <c r="AM386" s="82">
        <f t="shared" si="52"/>
        <v>0</v>
      </c>
      <c r="AN386" s="82">
        <f t="shared" si="53"/>
        <v>0</v>
      </c>
      <c r="AO386" s="72"/>
      <c r="AP386" s="72"/>
      <c r="AQ386" s="72"/>
      <c r="AR386" s="73"/>
      <c r="AS386" s="73"/>
      <c r="AT386" s="73"/>
      <c r="AU386" s="65"/>
      <c r="AV386" s="65"/>
      <c r="AW386" s="74">
        <v>0</v>
      </c>
      <c r="AX386" s="81">
        <f t="shared" si="45"/>
        <v>0</v>
      </c>
    </row>
    <row r="387" spans="1:50" ht="120" customHeight="1" x14ac:dyDescent="0.3">
      <c r="A387" s="63"/>
      <c r="B387" s="63"/>
      <c r="C387" s="1"/>
      <c r="D387" s="3"/>
      <c r="E387" s="64"/>
      <c r="F387" s="65"/>
      <c r="G387" s="66"/>
      <c r="H387" s="66"/>
      <c r="I387" s="63"/>
      <c r="J387" s="63"/>
      <c r="K387" s="63"/>
      <c r="L387" s="63"/>
      <c r="M387" s="84" t="str">
        <f t="shared" si="46"/>
        <v>-</v>
      </c>
      <c r="N387" s="67"/>
      <c r="O387" s="30"/>
      <c r="P387" s="28"/>
      <c r="Q387" s="30"/>
      <c r="R387" s="68"/>
      <c r="S387" s="69"/>
      <c r="T387" s="54"/>
      <c r="U387" s="68"/>
      <c r="V387" s="70"/>
      <c r="W387" s="65"/>
      <c r="X387" s="66"/>
      <c r="Y387" s="83">
        <f t="shared" si="47"/>
        <v>0</v>
      </c>
      <c r="Z387" s="65"/>
      <c r="AA387" s="66"/>
      <c r="AB387" s="83">
        <f t="shared" si="48"/>
        <v>0</v>
      </c>
      <c r="AC387" s="82">
        <f t="shared" si="49"/>
        <v>0</v>
      </c>
      <c r="AD387" s="65"/>
      <c r="AE387" s="75"/>
      <c r="AF387" s="83">
        <f t="shared" si="50"/>
        <v>0</v>
      </c>
      <c r="AG387" s="54"/>
      <c r="AH387" s="54"/>
      <c r="AI387" s="59"/>
      <c r="AJ387" s="71"/>
      <c r="AK387" s="71"/>
      <c r="AL387" s="83">
        <f t="shared" si="51"/>
        <v>0</v>
      </c>
      <c r="AM387" s="82">
        <f t="shared" si="52"/>
        <v>0</v>
      </c>
      <c r="AN387" s="82">
        <f t="shared" si="53"/>
        <v>0</v>
      </c>
      <c r="AO387" s="72"/>
      <c r="AP387" s="72"/>
      <c r="AQ387" s="72"/>
      <c r="AR387" s="73"/>
      <c r="AS387" s="73"/>
      <c r="AT387" s="73"/>
      <c r="AU387" s="65"/>
      <c r="AV387" s="65"/>
      <c r="AW387" s="74">
        <v>0</v>
      </c>
      <c r="AX387" s="81">
        <f t="shared" si="45"/>
        <v>0</v>
      </c>
    </row>
    <row r="388" spans="1:50" ht="120" customHeight="1" x14ac:dyDescent="0.3">
      <c r="A388" s="63"/>
      <c r="B388" s="63"/>
      <c r="C388" s="1"/>
      <c r="D388" s="3"/>
      <c r="E388" s="64"/>
      <c r="F388" s="65"/>
      <c r="G388" s="66"/>
      <c r="H388" s="66"/>
      <c r="I388" s="63"/>
      <c r="J388" s="63"/>
      <c r="K388" s="63"/>
      <c r="L388" s="63"/>
      <c r="M388" s="84" t="str">
        <f t="shared" si="46"/>
        <v>-</v>
      </c>
      <c r="N388" s="67"/>
      <c r="O388" s="30"/>
      <c r="P388" s="28"/>
      <c r="Q388" s="30"/>
      <c r="R388" s="68"/>
      <c r="S388" s="69"/>
      <c r="T388" s="54"/>
      <c r="U388" s="68"/>
      <c r="V388" s="70"/>
      <c r="W388" s="65"/>
      <c r="X388" s="66"/>
      <c r="Y388" s="83">
        <f t="shared" si="47"/>
        <v>0</v>
      </c>
      <c r="Z388" s="65"/>
      <c r="AA388" s="66"/>
      <c r="AB388" s="83">
        <f t="shared" si="48"/>
        <v>0</v>
      </c>
      <c r="AC388" s="82">
        <f t="shared" si="49"/>
        <v>0</v>
      </c>
      <c r="AD388" s="65"/>
      <c r="AE388" s="75"/>
      <c r="AF388" s="83">
        <f t="shared" si="50"/>
        <v>0</v>
      </c>
      <c r="AG388" s="54"/>
      <c r="AH388" s="54"/>
      <c r="AI388" s="59"/>
      <c r="AJ388" s="71"/>
      <c r="AK388" s="71"/>
      <c r="AL388" s="83">
        <f t="shared" si="51"/>
        <v>0</v>
      </c>
      <c r="AM388" s="82">
        <f t="shared" si="52"/>
        <v>0</v>
      </c>
      <c r="AN388" s="82">
        <f t="shared" si="53"/>
        <v>0</v>
      </c>
      <c r="AO388" s="72"/>
      <c r="AP388" s="72"/>
      <c r="AQ388" s="72"/>
      <c r="AR388" s="73"/>
      <c r="AS388" s="73"/>
      <c r="AT388" s="73"/>
      <c r="AU388" s="65"/>
      <c r="AV388" s="65"/>
      <c r="AW388" s="74">
        <v>0</v>
      </c>
      <c r="AX388" s="81">
        <f t="shared" si="45"/>
        <v>0</v>
      </c>
    </row>
    <row r="389" spans="1:50" ht="120" customHeight="1" x14ac:dyDescent="0.3">
      <c r="A389" s="63"/>
      <c r="B389" s="63"/>
      <c r="C389" s="1"/>
      <c r="D389" s="3"/>
      <c r="E389" s="64"/>
      <c r="F389" s="65"/>
      <c r="G389" s="66"/>
      <c r="H389" s="66"/>
      <c r="I389" s="63"/>
      <c r="J389" s="63"/>
      <c r="K389" s="63"/>
      <c r="L389" s="63"/>
      <c r="M389" s="84" t="str">
        <f t="shared" si="46"/>
        <v>-</v>
      </c>
      <c r="N389" s="67"/>
      <c r="O389" s="30"/>
      <c r="P389" s="28"/>
      <c r="Q389" s="30"/>
      <c r="R389" s="68"/>
      <c r="S389" s="69"/>
      <c r="T389" s="54"/>
      <c r="U389" s="68"/>
      <c r="V389" s="70"/>
      <c r="W389" s="65"/>
      <c r="X389" s="66"/>
      <c r="Y389" s="83">
        <f t="shared" si="47"/>
        <v>0</v>
      </c>
      <c r="Z389" s="65"/>
      <c r="AA389" s="66"/>
      <c r="AB389" s="83">
        <f t="shared" si="48"/>
        <v>0</v>
      </c>
      <c r="AC389" s="82">
        <f t="shared" si="49"/>
        <v>0</v>
      </c>
      <c r="AD389" s="65"/>
      <c r="AE389" s="75"/>
      <c r="AF389" s="83">
        <f t="shared" si="50"/>
        <v>0</v>
      </c>
      <c r="AG389" s="54"/>
      <c r="AH389" s="54"/>
      <c r="AI389" s="59"/>
      <c r="AJ389" s="71"/>
      <c r="AK389" s="71"/>
      <c r="AL389" s="83">
        <f t="shared" si="51"/>
        <v>0</v>
      </c>
      <c r="AM389" s="82">
        <f t="shared" si="52"/>
        <v>0</v>
      </c>
      <c r="AN389" s="82">
        <f t="shared" si="53"/>
        <v>0</v>
      </c>
      <c r="AO389" s="72"/>
      <c r="AP389" s="72"/>
      <c r="AQ389" s="72"/>
      <c r="AR389" s="73"/>
      <c r="AS389" s="73"/>
      <c r="AT389" s="73"/>
      <c r="AU389" s="65"/>
      <c r="AV389" s="65"/>
      <c r="AW389" s="74">
        <v>0</v>
      </c>
      <c r="AX389" s="81">
        <f t="shared" ref="AX389:AX452" si="54">V389*AC389*BC$1</f>
        <v>0</v>
      </c>
    </row>
    <row r="390" spans="1:50" ht="120" customHeight="1" x14ac:dyDescent="0.3">
      <c r="A390" s="63"/>
      <c r="B390" s="63"/>
      <c r="C390" s="1"/>
      <c r="D390" s="3"/>
      <c r="E390" s="64"/>
      <c r="F390" s="65"/>
      <c r="G390" s="66"/>
      <c r="H390" s="66"/>
      <c r="I390" s="63"/>
      <c r="J390" s="63"/>
      <c r="K390" s="63"/>
      <c r="L390" s="63"/>
      <c r="M390" s="84" t="str">
        <f t="shared" ref="M390:M453" si="55">A390&amp;"-"&amp;E390</f>
        <v>-</v>
      </c>
      <c r="N390" s="67"/>
      <c r="O390" s="30"/>
      <c r="P390" s="28"/>
      <c r="Q390" s="30"/>
      <c r="R390" s="68"/>
      <c r="S390" s="69"/>
      <c r="T390" s="54"/>
      <c r="U390" s="68"/>
      <c r="V390" s="70"/>
      <c r="W390" s="65"/>
      <c r="X390" s="66"/>
      <c r="Y390" s="83">
        <f t="shared" ref="Y390:Y453" si="56">W390+X390</f>
        <v>0</v>
      </c>
      <c r="Z390" s="65"/>
      <c r="AA390" s="66"/>
      <c r="AB390" s="83">
        <f t="shared" ref="AB390:AB453" si="57">Z390+AA390</f>
        <v>0</v>
      </c>
      <c r="AC390" s="82">
        <f t="shared" ref="AC390:AC453" si="58">(AB390-Y390)*24*60</f>
        <v>0</v>
      </c>
      <c r="AD390" s="65"/>
      <c r="AE390" s="75"/>
      <c r="AF390" s="83">
        <f t="shared" ref="AF390:AF453" si="59">AD390+AE390</f>
        <v>0</v>
      </c>
      <c r="AG390" s="54"/>
      <c r="AH390" s="54"/>
      <c r="AI390" s="59"/>
      <c r="AJ390" s="71"/>
      <c r="AK390" s="71"/>
      <c r="AL390" s="83">
        <f t="shared" ref="AL390:AL453" si="60">AJ390+AK390</f>
        <v>0</v>
      </c>
      <c r="AM390" s="82">
        <f t="shared" ref="AM390:AM453" si="61">IF(AND(P390&lt;&gt;"D:Arıza Değil",AH390="Bu Arıza Aracın Servise Verilmesine Engel Değil"),IF(Z390-F390&gt;0,(AB390-Y390)*24,IF(OR(AND(G390&gt;AS$1,G390&lt;AT$1),AND(G390&gt;AU$1,G390&lt;AV$1)),(AL390-Y390)*24,0)),AN390)</f>
        <v>0</v>
      </c>
      <c r="AN390" s="82">
        <f t="shared" ref="AN390:AN453" si="62">IF(P390&lt;&gt;"D:Arıza Değil",AC390,0)</f>
        <v>0</v>
      </c>
      <c r="AO390" s="72"/>
      <c r="AP390" s="72"/>
      <c r="AQ390" s="72"/>
      <c r="AR390" s="73"/>
      <c r="AS390" s="73"/>
      <c r="AT390" s="73"/>
      <c r="AU390" s="65"/>
      <c r="AV390" s="65"/>
      <c r="AW390" s="74">
        <v>0</v>
      </c>
      <c r="AX390" s="81">
        <f t="shared" si="54"/>
        <v>0</v>
      </c>
    </row>
    <row r="391" spans="1:50" ht="120" customHeight="1" x14ac:dyDescent="0.3">
      <c r="A391" s="63"/>
      <c r="B391" s="63"/>
      <c r="C391" s="1"/>
      <c r="D391" s="3"/>
      <c r="E391" s="64"/>
      <c r="F391" s="65"/>
      <c r="G391" s="66"/>
      <c r="H391" s="66"/>
      <c r="I391" s="63"/>
      <c r="J391" s="63"/>
      <c r="K391" s="63"/>
      <c r="L391" s="63"/>
      <c r="M391" s="84" t="str">
        <f t="shared" si="55"/>
        <v>-</v>
      </c>
      <c r="N391" s="67"/>
      <c r="O391" s="30"/>
      <c r="P391" s="28"/>
      <c r="Q391" s="30"/>
      <c r="R391" s="68"/>
      <c r="S391" s="69"/>
      <c r="T391" s="54"/>
      <c r="U391" s="68"/>
      <c r="V391" s="70"/>
      <c r="W391" s="65"/>
      <c r="X391" s="66"/>
      <c r="Y391" s="83">
        <f t="shared" si="56"/>
        <v>0</v>
      </c>
      <c r="Z391" s="65"/>
      <c r="AA391" s="66"/>
      <c r="AB391" s="83">
        <f t="shared" si="57"/>
        <v>0</v>
      </c>
      <c r="AC391" s="82">
        <f t="shared" si="58"/>
        <v>0</v>
      </c>
      <c r="AD391" s="65"/>
      <c r="AE391" s="75"/>
      <c r="AF391" s="83">
        <f t="shared" si="59"/>
        <v>0</v>
      </c>
      <c r="AG391" s="54"/>
      <c r="AH391" s="54"/>
      <c r="AI391" s="59"/>
      <c r="AJ391" s="71"/>
      <c r="AK391" s="71"/>
      <c r="AL391" s="83">
        <f t="shared" si="60"/>
        <v>0</v>
      </c>
      <c r="AM391" s="82">
        <f t="shared" si="61"/>
        <v>0</v>
      </c>
      <c r="AN391" s="82">
        <f t="shared" si="62"/>
        <v>0</v>
      </c>
      <c r="AO391" s="72"/>
      <c r="AP391" s="72"/>
      <c r="AQ391" s="72"/>
      <c r="AR391" s="73"/>
      <c r="AS391" s="73"/>
      <c r="AT391" s="73"/>
      <c r="AU391" s="65"/>
      <c r="AV391" s="65"/>
      <c r="AW391" s="74">
        <v>0</v>
      </c>
      <c r="AX391" s="81">
        <f t="shared" si="54"/>
        <v>0</v>
      </c>
    </row>
    <row r="392" spans="1:50" ht="120" customHeight="1" x14ac:dyDescent="0.3">
      <c r="A392" s="63"/>
      <c r="B392" s="63"/>
      <c r="C392" s="1"/>
      <c r="D392" s="3"/>
      <c r="E392" s="64"/>
      <c r="F392" s="65"/>
      <c r="G392" s="66"/>
      <c r="H392" s="66"/>
      <c r="I392" s="63"/>
      <c r="J392" s="63"/>
      <c r="K392" s="63"/>
      <c r="L392" s="63"/>
      <c r="M392" s="84" t="str">
        <f t="shared" si="55"/>
        <v>-</v>
      </c>
      <c r="N392" s="67"/>
      <c r="O392" s="30"/>
      <c r="P392" s="28"/>
      <c r="Q392" s="30"/>
      <c r="R392" s="68"/>
      <c r="S392" s="69"/>
      <c r="T392" s="54"/>
      <c r="U392" s="68"/>
      <c r="V392" s="70"/>
      <c r="W392" s="65"/>
      <c r="X392" s="66"/>
      <c r="Y392" s="83">
        <f t="shared" si="56"/>
        <v>0</v>
      </c>
      <c r="Z392" s="65"/>
      <c r="AA392" s="66"/>
      <c r="AB392" s="83">
        <f t="shared" si="57"/>
        <v>0</v>
      </c>
      <c r="AC392" s="82">
        <f t="shared" si="58"/>
        <v>0</v>
      </c>
      <c r="AD392" s="65"/>
      <c r="AE392" s="75"/>
      <c r="AF392" s="83">
        <f t="shared" si="59"/>
        <v>0</v>
      </c>
      <c r="AG392" s="54"/>
      <c r="AH392" s="54"/>
      <c r="AI392" s="59"/>
      <c r="AJ392" s="71"/>
      <c r="AK392" s="71"/>
      <c r="AL392" s="83">
        <f t="shared" si="60"/>
        <v>0</v>
      </c>
      <c r="AM392" s="82">
        <f t="shared" si="61"/>
        <v>0</v>
      </c>
      <c r="AN392" s="82">
        <f t="shared" si="62"/>
        <v>0</v>
      </c>
      <c r="AO392" s="72"/>
      <c r="AP392" s="72"/>
      <c r="AQ392" s="72"/>
      <c r="AR392" s="73"/>
      <c r="AS392" s="73"/>
      <c r="AT392" s="73"/>
      <c r="AU392" s="65"/>
      <c r="AV392" s="65"/>
      <c r="AW392" s="74">
        <v>0</v>
      </c>
      <c r="AX392" s="81">
        <f t="shared" si="54"/>
        <v>0</v>
      </c>
    </row>
    <row r="393" spans="1:50" ht="120" customHeight="1" x14ac:dyDescent="0.3">
      <c r="A393" s="63"/>
      <c r="B393" s="63"/>
      <c r="C393" s="1"/>
      <c r="D393" s="3"/>
      <c r="E393" s="64"/>
      <c r="F393" s="65"/>
      <c r="G393" s="66"/>
      <c r="H393" s="66"/>
      <c r="I393" s="63"/>
      <c r="J393" s="63"/>
      <c r="K393" s="63"/>
      <c r="L393" s="63"/>
      <c r="M393" s="84" t="str">
        <f t="shared" si="55"/>
        <v>-</v>
      </c>
      <c r="N393" s="67"/>
      <c r="O393" s="30"/>
      <c r="P393" s="28"/>
      <c r="Q393" s="30"/>
      <c r="R393" s="68"/>
      <c r="S393" s="69"/>
      <c r="T393" s="54"/>
      <c r="U393" s="68"/>
      <c r="V393" s="70"/>
      <c r="W393" s="65"/>
      <c r="X393" s="66"/>
      <c r="Y393" s="83">
        <f t="shared" si="56"/>
        <v>0</v>
      </c>
      <c r="Z393" s="65"/>
      <c r="AA393" s="66"/>
      <c r="AB393" s="83">
        <f t="shared" si="57"/>
        <v>0</v>
      </c>
      <c r="AC393" s="82">
        <f t="shared" si="58"/>
        <v>0</v>
      </c>
      <c r="AD393" s="65"/>
      <c r="AE393" s="75"/>
      <c r="AF393" s="83">
        <f t="shared" si="59"/>
        <v>0</v>
      </c>
      <c r="AG393" s="54"/>
      <c r="AH393" s="54"/>
      <c r="AI393" s="59"/>
      <c r="AJ393" s="71"/>
      <c r="AK393" s="71"/>
      <c r="AL393" s="83">
        <f t="shared" si="60"/>
        <v>0</v>
      </c>
      <c r="AM393" s="82">
        <f t="shared" si="61"/>
        <v>0</v>
      </c>
      <c r="AN393" s="82">
        <f t="shared" si="62"/>
        <v>0</v>
      </c>
      <c r="AO393" s="72"/>
      <c r="AP393" s="72"/>
      <c r="AQ393" s="72"/>
      <c r="AR393" s="73"/>
      <c r="AS393" s="73"/>
      <c r="AT393" s="73"/>
      <c r="AU393" s="65"/>
      <c r="AV393" s="65"/>
      <c r="AW393" s="74">
        <v>0</v>
      </c>
      <c r="AX393" s="81">
        <f t="shared" si="54"/>
        <v>0</v>
      </c>
    </row>
    <row r="394" spans="1:50" ht="120" customHeight="1" x14ac:dyDescent="0.3">
      <c r="A394" s="63"/>
      <c r="B394" s="63"/>
      <c r="C394" s="1"/>
      <c r="D394" s="3"/>
      <c r="E394" s="64"/>
      <c r="F394" s="65"/>
      <c r="G394" s="66"/>
      <c r="H394" s="66"/>
      <c r="I394" s="63"/>
      <c r="J394" s="63"/>
      <c r="K394" s="63"/>
      <c r="L394" s="63"/>
      <c r="M394" s="84" t="str">
        <f t="shared" si="55"/>
        <v>-</v>
      </c>
      <c r="N394" s="67"/>
      <c r="O394" s="30"/>
      <c r="P394" s="28"/>
      <c r="Q394" s="30"/>
      <c r="R394" s="68"/>
      <c r="S394" s="69"/>
      <c r="T394" s="54"/>
      <c r="U394" s="68"/>
      <c r="V394" s="70"/>
      <c r="W394" s="65"/>
      <c r="X394" s="66"/>
      <c r="Y394" s="83">
        <f t="shared" si="56"/>
        <v>0</v>
      </c>
      <c r="Z394" s="65"/>
      <c r="AA394" s="66"/>
      <c r="AB394" s="83">
        <f t="shared" si="57"/>
        <v>0</v>
      </c>
      <c r="AC394" s="82">
        <f t="shared" si="58"/>
        <v>0</v>
      </c>
      <c r="AD394" s="65"/>
      <c r="AE394" s="75"/>
      <c r="AF394" s="83">
        <f t="shared" si="59"/>
        <v>0</v>
      </c>
      <c r="AG394" s="54"/>
      <c r="AH394" s="54"/>
      <c r="AI394" s="59"/>
      <c r="AJ394" s="71"/>
      <c r="AK394" s="71"/>
      <c r="AL394" s="83">
        <f t="shared" si="60"/>
        <v>0</v>
      </c>
      <c r="AM394" s="82">
        <f t="shared" si="61"/>
        <v>0</v>
      </c>
      <c r="AN394" s="82">
        <f t="shared" si="62"/>
        <v>0</v>
      </c>
      <c r="AO394" s="72"/>
      <c r="AP394" s="72"/>
      <c r="AQ394" s="72"/>
      <c r="AR394" s="73"/>
      <c r="AS394" s="73"/>
      <c r="AT394" s="73"/>
      <c r="AU394" s="65"/>
      <c r="AV394" s="65"/>
      <c r="AW394" s="74">
        <v>0</v>
      </c>
      <c r="AX394" s="81">
        <f t="shared" si="54"/>
        <v>0</v>
      </c>
    </row>
    <row r="395" spans="1:50" ht="120" customHeight="1" x14ac:dyDescent="0.3">
      <c r="A395" s="63"/>
      <c r="B395" s="63"/>
      <c r="C395" s="1"/>
      <c r="D395" s="3"/>
      <c r="E395" s="64"/>
      <c r="F395" s="65"/>
      <c r="G395" s="66"/>
      <c r="H395" s="66"/>
      <c r="I395" s="63"/>
      <c r="J395" s="63"/>
      <c r="K395" s="63"/>
      <c r="L395" s="63"/>
      <c r="M395" s="84" t="str">
        <f t="shared" si="55"/>
        <v>-</v>
      </c>
      <c r="N395" s="67"/>
      <c r="O395" s="30"/>
      <c r="P395" s="28"/>
      <c r="Q395" s="30"/>
      <c r="R395" s="68"/>
      <c r="S395" s="69"/>
      <c r="T395" s="54"/>
      <c r="U395" s="68"/>
      <c r="V395" s="70"/>
      <c r="W395" s="65"/>
      <c r="X395" s="66"/>
      <c r="Y395" s="83">
        <f t="shared" si="56"/>
        <v>0</v>
      </c>
      <c r="Z395" s="65"/>
      <c r="AA395" s="66"/>
      <c r="AB395" s="83">
        <f t="shared" si="57"/>
        <v>0</v>
      </c>
      <c r="AC395" s="82">
        <f t="shared" si="58"/>
        <v>0</v>
      </c>
      <c r="AD395" s="65"/>
      <c r="AE395" s="75"/>
      <c r="AF395" s="83">
        <f t="shared" si="59"/>
        <v>0</v>
      </c>
      <c r="AG395" s="54"/>
      <c r="AH395" s="54"/>
      <c r="AI395" s="59"/>
      <c r="AJ395" s="71"/>
      <c r="AK395" s="71"/>
      <c r="AL395" s="83">
        <f t="shared" si="60"/>
        <v>0</v>
      </c>
      <c r="AM395" s="82">
        <f t="shared" si="61"/>
        <v>0</v>
      </c>
      <c r="AN395" s="82">
        <f t="shared" si="62"/>
        <v>0</v>
      </c>
      <c r="AO395" s="72"/>
      <c r="AP395" s="72"/>
      <c r="AQ395" s="72"/>
      <c r="AR395" s="73"/>
      <c r="AS395" s="73"/>
      <c r="AT395" s="73"/>
      <c r="AU395" s="65"/>
      <c r="AV395" s="65"/>
      <c r="AW395" s="74">
        <v>0</v>
      </c>
      <c r="AX395" s="81">
        <f t="shared" si="54"/>
        <v>0</v>
      </c>
    </row>
    <row r="396" spans="1:50" ht="120" customHeight="1" x14ac:dyDescent="0.3">
      <c r="A396" s="63"/>
      <c r="B396" s="63"/>
      <c r="C396" s="1"/>
      <c r="D396" s="3"/>
      <c r="E396" s="64"/>
      <c r="F396" s="65"/>
      <c r="G396" s="66"/>
      <c r="H396" s="66"/>
      <c r="I396" s="63"/>
      <c r="J396" s="63"/>
      <c r="K396" s="63"/>
      <c r="L396" s="63"/>
      <c r="M396" s="84" t="str">
        <f t="shared" si="55"/>
        <v>-</v>
      </c>
      <c r="N396" s="67"/>
      <c r="O396" s="30"/>
      <c r="P396" s="28"/>
      <c r="Q396" s="30"/>
      <c r="R396" s="68"/>
      <c r="S396" s="69"/>
      <c r="T396" s="54"/>
      <c r="U396" s="68"/>
      <c r="V396" s="70"/>
      <c r="W396" s="65"/>
      <c r="X396" s="66"/>
      <c r="Y396" s="83">
        <f t="shared" si="56"/>
        <v>0</v>
      </c>
      <c r="Z396" s="65"/>
      <c r="AA396" s="66"/>
      <c r="AB396" s="83">
        <f t="shared" si="57"/>
        <v>0</v>
      </c>
      <c r="AC396" s="82">
        <f t="shared" si="58"/>
        <v>0</v>
      </c>
      <c r="AD396" s="65"/>
      <c r="AE396" s="75"/>
      <c r="AF396" s="83">
        <f t="shared" si="59"/>
        <v>0</v>
      </c>
      <c r="AG396" s="54"/>
      <c r="AH396" s="54"/>
      <c r="AI396" s="59"/>
      <c r="AJ396" s="71"/>
      <c r="AK396" s="71"/>
      <c r="AL396" s="83">
        <f t="shared" si="60"/>
        <v>0</v>
      </c>
      <c r="AM396" s="82">
        <f t="shared" si="61"/>
        <v>0</v>
      </c>
      <c r="AN396" s="82">
        <f t="shared" si="62"/>
        <v>0</v>
      </c>
      <c r="AO396" s="72"/>
      <c r="AP396" s="72"/>
      <c r="AQ396" s="72"/>
      <c r="AR396" s="73"/>
      <c r="AS396" s="73"/>
      <c r="AT396" s="73"/>
      <c r="AU396" s="65"/>
      <c r="AV396" s="65"/>
      <c r="AW396" s="74">
        <v>0</v>
      </c>
      <c r="AX396" s="81">
        <f t="shared" si="54"/>
        <v>0</v>
      </c>
    </row>
    <row r="397" spans="1:50" ht="120" customHeight="1" x14ac:dyDescent="0.3">
      <c r="A397" s="63"/>
      <c r="B397" s="63"/>
      <c r="C397" s="1"/>
      <c r="D397" s="3"/>
      <c r="E397" s="64"/>
      <c r="F397" s="65"/>
      <c r="G397" s="66"/>
      <c r="H397" s="66"/>
      <c r="I397" s="63"/>
      <c r="J397" s="63"/>
      <c r="K397" s="63"/>
      <c r="L397" s="63"/>
      <c r="M397" s="84" t="str">
        <f t="shared" si="55"/>
        <v>-</v>
      </c>
      <c r="N397" s="67"/>
      <c r="O397" s="30"/>
      <c r="P397" s="28"/>
      <c r="Q397" s="30"/>
      <c r="R397" s="68"/>
      <c r="S397" s="69"/>
      <c r="T397" s="54"/>
      <c r="U397" s="68"/>
      <c r="V397" s="70"/>
      <c r="W397" s="65"/>
      <c r="X397" s="66"/>
      <c r="Y397" s="83">
        <f t="shared" si="56"/>
        <v>0</v>
      </c>
      <c r="Z397" s="65"/>
      <c r="AA397" s="66"/>
      <c r="AB397" s="83">
        <f t="shared" si="57"/>
        <v>0</v>
      </c>
      <c r="AC397" s="82">
        <f t="shared" si="58"/>
        <v>0</v>
      </c>
      <c r="AD397" s="65"/>
      <c r="AE397" s="75"/>
      <c r="AF397" s="83">
        <f t="shared" si="59"/>
        <v>0</v>
      </c>
      <c r="AG397" s="54"/>
      <c r="AH397" s="54"/>
      <c r="AI397" s="59"/>
      <c r="AJ397" s="71"/>
      <c r="AK397" s="71"/>
      <c r="AL397" s="83">
        <f t="shared" si="60"/>
        <v>0</v>
      </c>
      <c r="AM397" s="82">
        <f t="shared" si="61"/>
        <v>0</v>
      </c>
      <c r="AN397" s="82">
        <f t="shared" si="62"/>
        <v>0</v>
      </c>
      <c r="AO397" s="72"/>
      <c r="AP397" s="72"/>
      <c r="AQ397" s="72"/>
      <c r="AR397" s="73"/>
      <c r="AS397" s="73"/>
      <c r="AT397" s="73"/>
      <c r="AU397" s="65"/>
      <c r="AV397" s="65"/>
      <c r="AW397" s="74">
        <v>0</v>
      </c>
      <c r="AX397" s="81">
        <f t="shared" si="54"/>
        <v>0</v>
      </c>
    </row>
    <row r="398" spans="1:50" ht="120" customHeight="1" x14ac:dyDescent="0.3">
      <c r="A398" s="63"/>
      <c r="B398" s="63"/>
      <c r="C398" s="1"/>
      <c r="D398" s="3"/>
      <c r="E398" s="64"/>
      <c r="F398" s="65"/>
      <c r="G398" s="66"/>
      <c r="H398" s="66"/>
      <c r="I398" s="63"/>
      <c r="J398" s="63"/>
      <c r="K398" s="63"/>
      <c r="L398" s="63"/>
      <c r="M398" s="84" t="str">
        <f t="shared" si="55"/>
        <v>-</v>
      </c>
      <c r="N398" s="67"/>
      <c r="O398" s="30"/>
      <c r="P398" s="28"/>
      <c r="Q398" s="30"/>
      <c r="R398" s="68"/>
      <c r="S398" s="69"/>
      <c r="T398" s="54"/>
      <c r="U398" s="68"/>
      <c r="V398" s="70"/>
      <c r="W398" s="65"/>
      <c r="X398" s="66"/>
      <c r="Y398" s="83">
        <f t="shared" si="56"/>
        <v>0</v>
      </c>
      <c r="Z398" s="65"/>
      <c r="AA398" s="66"/>
      <c r="AB398" s="83">
        <f t="shared" si="57"/>
        <v>0</v>
      </c>
      <c r="AC398" s="82">
        <f t="shared" si="58"/>
        <v>0</v>
      </c>
      <c r="AD398" s="65"/>
      <c r="AE398" s="75"/>
      <c r="AF398" s="83">
        <f t="shared" si="59"/>
        <v>0</v>
      </c>
      <c r="AG398" s="54"/>
      <c r="AH398" s="54"/>
      <c r="AI398" s="59"/>
      <c r="AJ398" s="71"/>
      <c r="AK398" s="71"/>
      <c r="AL398" s="83">
        <f t="shared" si="60"/>
        <v>0</v>
      </c>
      <c r="AM398" s="82">
        <f t="shared" si="61"/>
        <v>0</v>
      </c>
      <c r="AN398" s="82">
        <f t="shared" si="62"/>
        <v>0</v>
      </c>
      <c r="AO398" s="72"/>
      <c r="AP398" s="72"/>
      <c r="AQ398" s="72"/>
      <c r="AR398" s="73"/>
      <c r="AS398" s="73"/>
      <c r="AT398" s="73"/>
      <c r="AU398" s="65"/>
      <c r="AV398" s="65"/>
      <c r="AW398" s="74">
        <v>0</v>
      </c>
      <c r="AX398" s="81">
        <f t="shared" si="54"/>
        <v>0</v>
      </c>
    </row>
    <row r="399" spans="1:50" ht="120" customHeight="1" x14ac:dyDescent="0.3">
      <c r="A399" s="63"/>
      <c r="B399" s="63"/>
      <c r="C399" s="1"/>
      <c r="D399" s="3"/>
      <c r="E399" s="64"/>
      <c r="F399" s="65"/>
      <c r="G399" s="66"/>
      <c r="H399" s="66"/>
      <c r="I399" s="63"/>
      <c r="J399" s="63"/>
      <c r="K399" s="63"/>
      <c r="L399" s="63"/>
      <c r="M399" s="84" t="str">
        <f t="shared" si="55"/>
        <v>-</v>
      </c>
      <c r="N399" s="67"/>
      <c r="O399" s="30"/>
      <c r="P399" s="28"/>
      <c r="Q399" s="30"/>
      <c r="R399" s="68"/>
      <c r="S399" s="69"/>
      <c r="T399" s="54"/>
      <c r="U399" s="68"/>
      <c r="V399" s="70"/>
      <c r="W399" s="65"/>
      <c r="X399" s="66"/>
      <c r="Y399" s="83">
        <f t="shared" si="56"/>
        <v>0</v>
      </c>
      <c r="Z399" s="65"/>
      <c r="AA399" s="66"/>
      <c r="AB399" s="83">
        <f t="shared" si="57"/>
        <v>0</v>
      </c>
      <c r="AC399" s="82">
        <f t="shared" si="58"/>
        <v>0</v>
      </c>
      <c r="AD399" s="65"/>
      <c r="AE399" s="75"/>
      <c r="AF399" s="83">
        <f t="shared" si="59"/>
        <v>0</v>
      </c>
      <c r="AG399" s="54"/>
      <c r="AH399" s="54"/>
      <c r="AI399" s="59"/>
      <c r="AJ399" s="71"/>
      <c r="AK399" s="71"/>
      <c r="AL399" s="83">
        <f t="shared" si="60"/>
        <v>0</v>
      </c>
      <c r="AM399" s="82">
        <f t="shared" si="61"/>
        <v>0</v>
      </c>
      <c r="AN399" s="82">
        <f t="shared" si="62"/>
        <v>0</v>
      </c>
      <c r="AO399" s="72"/>
      <c r="AP399" s="72"/>
      <c r="AQ399" s="72"/>
      <c r="AR399" s="73"/>
      <c r="AS399" s="73"/>
      <c r="AT399" s="73"/>
      <c r="AU399" s="65"/>
      <c r="AV399" s="65"/>
      <c r="AW399" s="74">
        <v>0</v>
      </c>
      <c r="AX399" s="81">
        <f t="shared" si="54"/>
        <v>0</v>
      </c>
    </row>
    <row r="400" spans="1:50" ht="120" customHeight="1" x14ac:dyDescent="0.3">
      <c r="A400" s="63"/>
      <c r="B400" s="63"/>
      <c r="C400" s="1"/>
      <c r="D400" s="3"/>
      <c r="E400" s="64"/>
      <c r="F400" s="65"/>
      <c r="G400" s="66"/>
      <c r="H400" s="66"/>
      <c r="I400" s="63"/>
      <c r="J400" s="63"/>
      <c r="K400" s="63"/>
      <c r="L400" s="63"/>
      <c r="M400" s="84" t="str">
        <f t="shared" si="55"/>
        <v>-</v>
      </c>
      <c r="N400" s="67"/>
      <c r="O400" s="30"/>
      <c r="P400" s="28"/>
      <c r="Q400" s="30"/>
      <c r="R400" s="68"/>
      <c r="S400" s="69"/>
      <c r="T400" s="54"/>
      <c r="U400" s="68"/>
      <c r="V400" s="70"/>
      <c r="W400" s="65"/>
      <c r="X400" s="66"/>
      <c r="Y400" s="83">
        <f t="shared" si="56"/>
        <v>0</v>
      </c>
      <c r="Z400" s="65"/>
      <c r="AA400" s="66"/>
      <c r="AB400" s="83">
        <f t="shared" si="57"/>
        <v>0</v>
      </c>
      <c r="AC400" s="82">
        <f t="shared" si="58"/>
        <v>0</v>
      </c>
      <c r="AD400" s="65"/>
      <c r="AE400" s="75"/>
      <c r="AF400" s="83">
        <f t="shared" si="59"/>
        <v>0</v>
      </c>
      <c r="AG400" s="54"/>
      <c r="AH400" s="54"/>
      <c r="AI400" s="59"/>
      <c r="AJ400" s="71"/>
      <c r="AK400" s="71"/>
      <c r="AL400" s="83">
        <f t="shared" si="60"/>
        <v>0</v>
      </c>
      <c r="AM400" s="82">
        <f t="shared" si="61"/>
        <v>0</v>
      </c>
      <c r="AN400" s="82">
        <f t="shared" si="62"/>
        <v>0</v>
      </c>
      <c r="AO400" s="72"/>
      <c r="AP400" s="72"/>
      <c r="AQ400" s="72"/>
      <c r="AR400" s="73"/>
      <c r="AS400" s="73"/>
      <c r="AT400" s="73"/>
      <c r="AU400" s="65"/>
      <c r="AV400" s="65"/>
      <c r="AW400" s="74">
        <v>0</v>
      </c>
      <c r="AX400" s="81">
        <f t="shared" si="54"/>
        <v>0</v>
      </c>
    </row>
    <row r="401" spans="1:50" ht="120" customHeight="1" x14ac:dyDescent="0.3">
      <c r="A401" s="63"/>
      <c r="B401" s="63"/>
      <c r="C401" s="1"/>
      <c r="D401" s="3"/>
      <c r="E401" s="64"/>
      <c r="F401" s="65"/>
      <c r="G401" s="66"/>
      <c r="H401" s="66"/>
      <c r="I401" s="63"/>
      <c r="J401" s="63"/>
      <c r="K401" s="63"/>
      <c r="L401" s="63"/>
      <c r="M401" s="84" t="str">
        <f t="shared" si="55"/>
        <v>-</v>
      </c>
      <c r="N401" s="67"/>
      <c r="O401" s="30"/>
      <c r="P401" s="28"/>
      <c r="Q401" s="30"/>
      <c r="R401" s="68"/>
      <c r="S401" s="69"/>
      <c r="T401" s="54"/>
      <c r="U401" s="68"/>
      <c r="V401" s="70"/>
      <c r="W401" s="65"/>
      <c r="X401" s="66"/>
      <c r="Y401" s="83">
        <f t="shared" si="56"/>
        <v>0</v>
      </c>
      <c r="Z401" s="65"/>
      <c r="AA401" s="66"/>
      <c r="AB401" s="83">
        <f t="shared" si="57"/>
        <v>0</v>
      </c>
      <c r="AC401" s="82">
        <f t="shared" si="58"/>
        <v>0</v>
      </c>
      <c r="AD401" s="65"/>
      <c r="AE401" s="75"/>
      <c r="AF401" s="83">
        <f t="shared" si="59"/>
        <v>0</v>
      </c>
      <c r="AG401" s="54"/>
      <c r="AH401" s="54"/>
      <c r="AI401" s="59"/>
      <c r="AJ401" s="71"/>
      <c r="AK401" s="71"/>
      <c r="AL401" s="83">
        <f t="shared" si="60"/>
        <v>0</v>
      </c>
      <c r="AM401" s="82">
        <f t="shared" si="61"/>
        <v>0</v>
      </c>
      <c r="AN401" s="82">
        <f t="shared" si="62"/>
        <v>0</v>
      </c>
      <c r="AO401" s="72"/>
      <c r="AP401" s="72"/>
      <c r="AQ401" s="72"/>
      <c r="AR401" s="73"/>
      <c r="AS401" s="73"/>
      <c r="AT401" s="73"/>
      <c r="AU401" s="65"/>
      <c r="AV401" s="65"/>
      <c r="AW401" s="74">
        <v>0</v>
      </c>
      <c r="AX401" s="81">
        <f t="shared" si="54"/>
        <v>0</v>
      </c>
    </row>
    <row r="402" spans="1:50" ht="120" customHeight="1" x14ac:dyDescent="0.3">
      <c r="A402" s="63"/>
      <c r="B402" s="63"/>
      <c r="C402" s="1"/>
      <c r="D402" s="3"/>
      <c r="E402" s="64"/>
      <c r="F402" s="65"/>
      <c r="G402" s="66"/>
      <c r="H402" s="66"/>
      <c r="I402" s="63"/>
      <c r="J402" s="63"/>
      <c r="K402" s="63"/>
      <c r="L402" s="63"/>
      <c r="M402" s="84" t="str">
        <f t="shared" si="55"/>
        <v>-</v>
      </c>
      <c r="N402" s="67"/>
      <c r="O402" s="30"/>
      <c r="P402" s="28"/>
      <c r="Q402" s="30"/>
      <c r="R402" s="68"/>
      <c r="S402" s="69"/>
      <c r="T402" s="54"/>
      <c r="U402" s="68"/>
      <c r="V402" s="70"/>
      <c r="W402" s="65"/>
      <c r="X402" s="66"/>
      <c r="Y402" s="83">
        <f t="shared" si="56"/>
        <v>0</v>
      </c>
      <c r="Z402" s="65"/>
      <c r="AA402" s="66"/>
      <c r="AB402" s="83">
        <f t="shared" si="57"/>
        <v>0</v>
      </c>
      <c r="AC402" s="82">
        <f t="shared" si="58"/>
        <v>0</v>
      </c>
      <c r="AD402" s="65"/>
      <c r="AE402" s="75"/>
      <c r="AF402" s="83">
        <f t="shared" si="59"/>
        <v>0</v>
      </c>
      <c r="AG402" s="54"/>
      <c r="AH402" s="54"/>
      <c r="AI402" s="59"/>
      <c r="AJ402" s="71"/>
      <c r="AK402" s="71"/>
      <c r="AL402" s="83">
        <f t="shared" si="60"/>
        <v>0</v>
      </c>
      <c r="AM402" s="82">
        <f t="shared" si="61"/>
        <v>0</v>
      </c>
      <c r="AN402" s="82">
        <f t="shared" si="62"/>
        <v>0</v>
      </c>
      <c r="AO402" s="72"/>
      <c r="AP402" s="72"/>
      <c r="AQ402" s="72"/>
      <c r="AR402" s="73"/>
      <c r="AS402" s="73"/>
      <c r="AT402" s="73"/>
      <c r="AU402" s="65"/>
      <c r="AV402" s="65"/>
      <c r="AW402" s="74">
        <v>0</v>
      </c>
      <c r="AX402" s="81">
        <f t="shared" si="54"/>
        <v>0</v>
      </c>
    </row>
    <row r="403" spans="1:50" ht="120" customHeight="1" x14ac:dyDescent="0.3">
      <c r="A403" s="63"/>
      <c r="B403" s="63"/>
      <c r="C403" s="1"/>
      <c r="D403" s="3"/>
      <c r="E403" s="64"/>
      <c r="F403" s="65"/>
      <c r="G403" s="66"/>
      <c r="H403" s="66"/>
      <c r="I403" s="63"/>
      <c r="J403" s="63"/>
      <c r="K403" s="63"/>
      <c r="L403" s="63"/>
      <c r="M403" s="84" t="str">
        <f t="shared" si="55"/>
        <v>-</v>
      </c>
      <c r="N403" s="67"/>
      <c r="O403" s="30"/>
      <c r="P403" s="28"/>
      <c r="Q403" s="30"/>
      <c r="R403" s="68"/>
      <c r="S403" s="69"/>
      <c r="T403" s="54"/>
      <c r="U403" s="68"/>
      <c r="V403" s="70"/>
      <c r="W403" s="65"/>
      <c r="X403" s="66"/>
      <c r="Y403" s="83">
        <f t="shared" si="56"/>
        <v>0</v>
      </c>
      <c r="Z403" s="65"/>
      <c r="AA403" s="66"/>
      <c r="AB403" s="83">
        <f t="shared" si="57"/>
        <v>0</v>
      </c>
      <c r="AC403" s="82">
        <f t="shared" si="58"/>
        <v>0</v>
      </c>
      <c r="AD403" s="65"/>
      <c r="AE403" s="75"/>
      <c r="AF403" s="83">
        <f t="shared" si="59"/>
        <v>0</v>
      </c>
      <c r="AG403" s="54"/>
      <c r="AH403" s="54"/>
      <c r="AI403" s="59"/>
      <c r="AJ403" s="71"/>
      <c r="AK403" s="71"/>
      <c r="AL403" s="83">
        <f t="shared" si="60"/>
        <v>0</v>
      </c>
      <c r="AM403" s="82">
        <f t="shared" si="61"/>
        <v>0</v>
      </c>
      <c r="AN403" s="82">
        <f t="shared" si="62"/>
        <v>0</v>
      </c>
      <c r="AO403" s="72"/>
      <c r="AP403" s="72"/>
      <c r="AQ403" s="72"/>
      <c r="AR403" s="73"/>
      <c r="AS403" s="73"/>
      <c r="AT403" s="73"/>
      <c r="AU403" s="65"/>
      <c r="AV403" s="65"/>
      <c r="AW403" s="74">
        <v>0</v>
      </c>
      <c r="AX403" s="81">
        <f t="shared" si="54"/>
        <v>0</v>
      </c>
    </row>
    <row r="404" spans="1:50" ht="120" customHeight="1" x14ac:dyDescent="0.3">
      <c r="A404" s="63"/>
      <c r="B404" s="63"/>
      <c r="C404" s="1"/>
      <c r="D404" s="3"/>
      <c r="E404" s="64"/>
      <c r="F404" s="65"/>
      <c r="G404" s="66"/>
      <c r="H404" s="66"/>
      <c r="I404" s="63"/>
      <c r="J404" s="63"/>
      <c r="K404" s="63"/>
      <c r="L404" s="63"/>
      <c r="M404" s="84" t="str">
        <f t="shared" si="55"/>
        <v>-</v>
      </c>
      <c r="N404" s="67"/>
      <c r="O404" s="30"/>
      <c r="P404" s="28"/>
      <c r="Q404" s="30"/>
      <c r="R404" s="68"/>
      <c r="S404" s="69"/>
      <c r="T404" s="54"/>
      <c r="U404" s="68"/>
      <c r="V404" s="70"/>
      <c r="W404" s="65"/>
      <c r="X404" s="66"/>
      <c r="Y404" s="83">
        <f t="shared" si="56"/>
        <v>0</v>
      </c>
      <c r="Z404" s="65"/>
      <c r="AA404" s="66"/>
      <c r="AB404" s="83">
        <f t="shared" si="57"/>
        <v>0</v>
      </c>
      <c r="AC404" s="82">
        <f t="shared" si="58"/>
        <v>0</v>
      </c>
      <c r="AD404" s="65"/>
      <c r="AE404" s="75"/>
      <c r="AF404" s="83">
        <f t="shared" si="59"/>
        <v>0</v>
      </c>
      <c r="AG404" s="54"/>
      <c r="AH404" s="54"/>
      <c r="AI404" s="59"/>
      <c r="AJ404" s="71"/>
      <c r="AK404" s="71"/>
      <c r="AL404" s="83">
        <f t="shared" si="60"/>
        <v>0</v>
      </c>
      <c r="AM404" s="82">
        <f t="shared" si="61"/>
        <v>0</v>
      </c>
      <c r="AN404" s="82">
        <f t="shared" si="62"/>
        <v>0</v>
      </c>
      <c r="AO404" s="72"/>
      <c r="AP404" s="72"/>
      <c r="AQ404" s="72"/>
      <c r="AR404" s="73"/>
      <c r="AS404" s="73"/>
      <c r="AT404" s="73"/>
      <c r="AU404" s="65"/>
      <c r="AV404" s="65"/>
      <c r="AW404" s="74">
        <v>0</v>
      </c>
      <c r="AX404" s="81">
        <f t="shared" si="54"/>
        <v>0</v>
      </c>
    </row>
    <row r="405" spans="1:50" ht="120" customHeight="1" x14ac:dyDescent="0.3">
      <c r="A405" s="63"/>
      <c r="B405" s="63"/>
      <c r="C405" s="1"/>
      <c r="D405" s="3"/>
      <c r="E405" s="64"/>
      <c r="F405" s="65"/>
      <c r="G405" s="66"/>
      <c r="H405" s="66"/>
      <c r="I405" s="63"/>
      <c r="J405" s="63"/>
      <c r="K405" s="63"/>
      <c r="L405" s="63"/>
      <c r="M405" s="84" t="str">
        <f t="shared" si="55"/>
        <v>-</v>
      </c>
      <c r="N405" s="67"/>
      <c r="O405" s="30"/>
      <c r="P405" s="28"/>
      <c r="Q405" s="30"/>
      <c r="R405" s="68"/>
      <c r="S405" s="69"/>
      <c r="T405" s="54"/>
      <c r="U405" s="68"/>
      <c r="V405" s="70"/>
      <c r="W405" s="65"/>
      <c r="X405" s="66"/>
      <c r="Y405" s="83">
        <f t="shared" si="56"/>
        <v>0</v>
      </c>
      <c r="Z405" s="65"/>
      <c r="AA405" s="66"/>
      <c r="AB405" s="83">
        <f t="shared" si="57"/>
        <v>0</v>
      </c>
      <c r="AC405" s="82">
        <f t="shared" si="58"/>
        <v>0</v>
      </c>
      <c r="AD405" s="65"/>
      <c r="AE405" s="75"/>
      <c r="AF405" s="83">
        <f t="shared" si="59"/>
        <v>0</v>
      </c>
      <c r="AG405" s="54"/>
      <c r="AH405" s="54"/>
      <c r="AI405" s="59"/>
      <c r="AJ405" s="71"/>
      <c r="AK405" s="71"/>
      <c r="AL405" s="83">
        <f t="shared" si="60"/>
        <v>0</v>
      </c>
      <c r="AM405" s="82">
        <f t="shared" si="61"/>
        <v>0</v>
      </c>
      <c r="AN405" s="82">
        <f t="shared" si="62"/>
        <v>0</v>
      </c>
      <c r="AO405" s="72"/>
      <c r="AP405" s="72"/>
      <c r="AQ405" s="72"/>
      <c r="AR405" s="73"/>
      <c r="AS405" s="73"/>
      <c r="AT405" s="73"/>
      <c r="AU405" s="65"/>
      <c r="AV405" s="65"/>
      <c r="AW405" s="74">
        <v>0</v>
      </c>
      <c r="AX405" s="81">
        <f t="shared" si="54"/>
        <v>0</v>
      </c>
    </row>
    <row r="406" spans="1:50" ht="120" customHeight="1" x14ac:dyDescent="0.3">
      <c r="A406" s="63"/>
      <c r="B406" s="63"/>
      <c r="C406" s="1"/>
      <c r="D406" s="3"/>
      <c r="E406" s="64"/>
      <c r="F406" s="65"/>
      <c r="G406" s="66"/>
      <c r="H406" s="66"/>
      <c r="I406" s="63"/>
      <c r="J406" s="63"/>
      <c r="K406" s="63"/>
      <c r="L406" s="63"/>
      <c r="M406" s="84" t="str">
        <f t="shared" si="55"/>
        <v>-</v>
      </c>
      <c r="N406" s="67"/>
      <c r="O406" s="30"/>
      <c r="P406" s="28"/>
      <c r="Q406" s="30"/>
      <c r="R406" s="68"/>
      <c r="S406" s="69"/>
      <c r="T406" s="54"/>
      <c r="U406" s="68"/>
      <c r="V406" s="70"/>
      <c r="W406" s="65"/>
      <c r="X406" s="66"/>
      <c r="Y406" s="83">
        <f t="shared" si="56"/>
        <v>0</v>
      </c>
      <c r="Z406" s="65"/>
      <c r="AA406" s="66"/>
      <c r="AB406" s="83">
        <f t="shared" si="57"/>
        <v>0</v>
      </c>
      <c r="AC406" s="82">
        <f t="shared" si="58"/>
        <v>0</v>
      </c>
      <c r="AD406" s="65"/>
      <c r="AE406" s="75"/>
      <c r="AF406" s="83">
        <f t="shared" si="59"/>
        <v>0</v>
      </c>
      <c r="AG406" s="54"/>
      <c r="AH406" s="54"/>
      <c r="AI406" s="59"/>
      <c r="AJ406" s="71"/>
      <c r="AK406" s="71"/>
      <c r="AL406" s="83">
        <f t="shared" si="60"/>
        <v>0</v>
      </c>
      <c r="AM406" s="82">
        <f t="shared" si="61"/>
        <v>0</v>
      </c>
      <c r="AN406" s="82">
        <f t="shared" si="62"/>
        <v>0</v>
      </c>
      <c r="AO406" s="72"/>
      <c r="AP406" s="72"/>
      <c r="AQ406" s="72"/>
      <c r="AR406" s="73"/>
      <c r="AS406" s="73"/>
      <c r="AT406" s="73"/>
      <c r="AU406" s="65"/>
      <c r="AV406" s="65"/>
      <c r="AW406" s="74">
        <v>0</v>
      </c>
      <c r="AX406" s="81">
        <f t="shared" si="54"/>
        <v>0</v>
      </c>
    </row>
    <row r="407" spans="1:50" ht="120" customHeight="1" x14ac:dyDescent="0.3">
      <c r="A407" s="63"/>
      <c r="B407" s="63"/>
      <c r="C407" s="1"/>
      <c r="D407" s="3"/>
      <c r="E407" s="64"/>
      <c r="F407" s="65"/>
      <c r="G407" s="66"/>
      <c r="H407" s="66"/>
      <c r="I407" s="63"/>
      <c r="J407" s="63"/>
      <c r="K407" s="63"/>
      <c r="L407" s="63"/>
      <c r="M407" s="84" t="str">
        <f t="shared" si="55"/>
        <v>-</v>
      </c>
      <c r="N407" s="67"/>
      <c r="O407" s="30"/>
      <c r="P407" s="28"/>
      <c r="Q407" s="30"/>
      <c r="R407" s="68"/>
      <c r="S407" s="69"/>
      <c r="T407" s="54"/>
      <c r="U407" s="68"/>
      <c r="V407" s="70"/>
      <c r="W407" s="65"/>
      <c r="X407" s="66"/>
      <c r="Y407" s="83">
        <f t="shared" si="56"/>
        <v>0</v>
      </c>
      <c r="Z407" s="65"/>
      <c r="AA407" s="66"/>
      <c r="AB407" s="83">
        <f t="shared" si="57"/>
        <v>0</v>
      </c>
      <c r="AC407" s="82">
        <f t="shared" si="58"/>
        <v>0</v>
      </c>
      <c r="AD407" s="65"/>
      <c r="AE407" s="75"/>
      <c r="AF407" s="83">
        <f t="shared" si="59"/>
        <v>0</v>
      </c>
      <c r="AG407" s="54"/>
      <c r="AH407" s="54"/>
      <c r="AI407" s="59"/>
      <c r="AJ407" s="71"/>
      <c r="AK407" s="71"/>
      <c r="AL407" s="83">
        <f t="shared" si="60"/>
        <v>0</v>
      </c>
      <c r="AM407" s="82">
        <f t="shared" si="61"/>
        <v>0</v>
      </c>
      <c r="AN407" s="82">
        <f t="shared" si="62"/>
        <v>0</v>
      </c>
      <c r="AO407" s="72"/>
      <c r="AP407" s="72"/>
      <c r="AQ407" s="72"/>
      <c r="AR407" s="73"/>
      <c r="AS407" s="73"/>
      <c r="AT407" s="73"/>
      <c r="AU407" s="65"/>
      <c r="AV407" s="65"/>
      <c r="AW407" s="74">
        <v>0</v>
      </c>
      <c r="AX407" s="81">
        <f t="shared" si="54"/>
        <v>0</v>
      </c>
    </row>
    <row r="408" spans="1:50" ht="120" customHeight="1" x14ac:dyDescent="0.3">
      <c r="A408" s="63"/>
      <c r="B408" s="63"/>
      <c r="C408" s="1"/>
      <c r="D408" s="3"/>
      <c r="E408" s="64"/>
      <c r="F408" s="65"/>
      <c r="G408" s="66"/>
      <c r="H408" s="66"/>
      <c r="I408" s="63"/>
      <c r="J408" s="63"/>
      <c r="K408" s="63"/>
      <c r="L408" s="63"/>
      <c r="M408" s="84" t="str">
        <f t="shared" si="55"/>
        <v>-</v>
      </c>
      <c r="N408" s="67"/>
      <c r="O408" s="30"/>
      <c r="P408" s="28"/>
      <c r="Q408" s="30"/>
      <c r="R408" s="68"/>
      <c r="S408" s="69"/>
      <c r="T408" s="54"/>
      <c r="U408" s="68"/>
      <c r="V408" s="70"/>
      <c r="W408" s="65"/>
      <c r="X408" s="66"/>
      <c r="Y408" s="83">
        <f t="shared" si="56"/>
        <v>0</v>
      </c>
      <c r="Z408" s="65"/>
      <c r="AA408" s="66"/>
      <c r="AB408" s="83">
        <f t="shared" si="57"/>
        <v>0</v>
      </c>
      <c r="AC408" s="82">
        <f t="shared" si="58"/>
        <v>0</v>
      </c>
      <c r="AD408" s="65"/>
      <c r="AE408" s="75"/>
      <c r="AF408" s="83">
        <f t="shared" si="59"/>
        <v>0</v>
      </c>
      <c r="AG408" s="54"/>
      <c r="AH408" s="54"/>
      <c r="AI408" s="59"/>
      <c r="AJ408" s="71"/>
      <c r="AK408" s="71"/>
      <c r="AL408" s="83">
        <f t="shared" si="60"/>
        <v>0</v>
      </c>
      <c r="AM408" s="82">
        <f t="shared" si="61"/>
        <v>0</v>
      </c>
      <c r="AN408" s="82">
        <f t="shared" si="62"/>
        <v>0</v>
      </c>
      <c r="AO408" s="72"/>
      <c r="AP408" s="72"/>
      <c r="AQ408" s="72"/>
      <c r="AR408" s="73"/>
      <c r="AS408" s="73"/>
      <c r="AT408" s="73"/>
      <c r="AU408" s="65"/>
      <c r="AV408" s="65"/>
      <c r="AW408" s="74">
        <v>0</v>
      </c>
      <c r="AX408" s="81">
        <f t="shared" si="54"/>
        <v>0</v>
      </c>
    </row>
    <row r="409" spans="1:50" ht="120" customHeight="1" x14ac:dyDescent="0.3">
      <c r="A409" s="63"/>
      <c r="B409" s="63"/>
      <c r="C409" s="1"/>
      <c r="D409" s="3"/>
      <c r="E409" s="64"/>
      <c r="F409" s="65"/>
      <c r="G409" s="66"/>
      <c r="H409" s="66"/>
      <c r="I409" s="63"/>
      <c r="J409" s="63"/>
      <c r="K409" s="63"/>
      <c r="L409" s="63"/>
      <c r="M409" s="84" t="str">
        <f t="shared" si="55"/>
        <v>-</v>
      </c>
      <c r="N409" s="67"/>
      <c r="O409" s="30"/>
      <c r="P409" s="28"/>
      <c r="Q409" s="30"/>
      <c r="R409" s="68"/>
      <c r="S409" s="69"/>
      <c r="T409" s="54"/>
      <c r="U409" s="68"/>
      <c r="V409" s="70"/>
      <c r="W409" s="65"/>
      <c r="X409" s="66"/>
      <c r="Y409" s="83">
        <f t="shared" si="56"/>
        <v>0</v>
      </c>
      <c r="Z409" s="65"/>
      <c r="AA409" s="66"/>
      <c r="AB409" s="83">
        <f t="shared" si="57"/>
        <v>0</v>
      </c>
      <c r="AC409" s="82">
        <f t="shared" si="58"/>
        <v>0</v>
      </c>
      <c r="AD409" s="65"/>
      <c r="AE409" s="75"/>
      <c r="AF409" s="83">
        <f t="shared" si="59"/>
        <v>0</v>
      </c>
      <c r="AG409" s="54"/>
      <c r="AH409" s="54"/>
      <c r="AI409" s="59"/>
      <c r="AJ409" s="71"/>
      <c r="AK409" s="71"/>
      <c r="AL409" s="83">
        <f t="shared" si="60"/>
        <v>0</v>
      </c>
      <c r="AM409" s="82">
        <f t="shared" si="61"/>
        <v>0</v>
      </c>
      <c r="AN409" s="82">
        <f t="shared" si="62"/>
        <v>0</v>
      </c>
      <c r="AO409" s="72"/>
      <c r="AP409" s="72"/>
      <c r="AQ409" s="72"/>
      <c r="AR409" s="73"/>
      <c r="AS409" s="73"/>
      <c r="AT409" s="73"/>
      <c r="AU409" s="65"/>
      <c r="AV409" s="65"/>
      <c r="AW409" s="74">
        <v>0</v>
      </c>
      <c r="AX409" s="81">
        <f t="shared" si="54"/>
        <v>0</v>
      </c>
    </row>
    <row r="410" spans="1:50" ht="120" customHeight="1" x14ac:dyDescent="0.3">
      <c r="A410" s="63"/>
      <c r="B410" s="63"/>
      <c r="C410" s="1"/>
      <c r="D410" s="3"/>
      <c r="E410" s="64"/>
      <c r="F410" s="65"/>
      <c r="G410" s="66"/>
      <c r="H410" s="66"/>
      <c r="I410" s="63"/>
      <c r="J410" s="63"/>
      <c r="K410" s="63"/>
      <c r="L410" s="63"/>
      <c r="M410" s="84" t="str">
        <f t="shared" si="55"/>
        <v>-</v>
      </c>
      <c r="N410" s="67"/>
      <c r="O410" s="30"/>
      <c r="P410" s="28"/>
      <c r="Q410" s="30"/>
      <c r="R410" s="68"/>
      <c r="S410" s="69"/>
      <c r="T410" s="54"/>
      <c r="U410" s="68"/>
      <c r="V410" s="70"/>
      <c r="W410" s="65"/>
      <c r="X410" s="66"/>
      <c r="Y410" s="83">
        <f t="shared" si="56"/>
        <v>0</v>
      </c>
      <c r="Z410" s="65"/>
      <c r="AA410" s="66"/>
      <c r="AB410" s="83">
        <f t="shared" si="57"/>
        <v>0</v>
      </c>
      <c r="AC410" s="82">
        <f t="shared" si="58"/>
        <v>0</v>
      </c>
      <c r="AD410" s="65"/>
      <c r="AE410" s="75"/>
      <c r="AF410" s="83">
        <f t="shared" si="59"/>
        <v>0</v>
      </c>
      <c r="AG410" s="54"/>
      <c r="AH410" s="54"/>
      <c r="AI410" s="59"/>
      <c r="AJ410" s="71"/>
      <c r="AK410" s="71"/>
      <c r="AL410" s="83">
        <f t="shared" si="60"/>
        <v>0</v>
      </c>
      <c r="AM410" s="82">
        <f t="shared" si="61"/>
        <v>0</v>
      </c>
      <c r="AN410" s="82">
        <f t="shared" si="62"/>
        <v>0</v>
      </c>
      <c r="AO410" s="72"/>
      <c r="AP410" s="72"/>
      <c r="AQ410" s="72"/>
      <c r="AR410" s="73"/>
      <c r="AS410" s="73"/>
      <c r="AT410" s="73"/>
      <c r="AU410" s="65"/>
      <c r="AV410" s="65"/>
      <c r="AW410" s="74">
        <v>0</v>
      </c>
      <c r="AX410" s="81">
        <f t="shared" si="54"/>
        <v>0</v>
      </c>
    </row>
    <row r="411" spans="1:50" ht="120" customHeight="1" x14ac:dyDescent="0.3">
      <c r="A411" s="63"/>
      <c r="B411" s="63"/>
      <c r="C411" s="1"/>
      <c r="D411" s="3"/>
      <c r="E411" s="64"/>
      <c r="F411" s="65"/>
      <c r="G411" s="66"/>
      <c r="H411" s="66"/>
      <c r="I411" s="63"/>
      <c r="J411" s="63"/>
      <c r="K411" s="63"/>
      <c r="L411" s="63"/>
      <c r="M411" s="84" t="str">
        <f t="shared" si="55"/>
        <v>-</v>
      </c>
      <c r="N411" s="67"/>
      <c r="O411" s="30"/>
      <c r="P411" s="28"/>
      <c r="Q411" s="30"/>
      <c r="R411" s="68"/>
      <c r="S411" s="69"/>
      <c r="T411" s="54"/>
      <c r="U411" s="68"/>
      <c r="V411" s="70"/>
      <c r="W411" s="65"/>
      <c r="X411" s="66"/>
      <c r="Y411" s="83">
        <f t="shared" si="56"/>
        <v>0</v>
      </c>
      <c r="Z411" s="65"/>
      <c r="AA411" s="66"/>
      <c r="AB411" s="83">
        <f t="shared" si="57"/>
        <v>0</v>
      </c>
      <c r="AC411" s="82">
        <f t="shared" si="58"/>
        <v>0</v>
      </c>
      <c r="AD411" s="65"/>
      <c r="AE411" s="75"/>
      <c r="AF411" s="83">
        <f t="shared" si="59"/>
        <v>0</v>
      </c>
      <c r="AG411" s="54"/>
      <c r="AH411" s="54"/>
      <c r="AI411" s="59"/>
      <c r="AJ411" s="71"/>
      <c r="AK411" s="71"/>
      <c r="AL411" s="83">
        <f t="shared" si="60"/>
        <v>0</v>
      </c>
      <c r="AM411" s="82">
        <f t="shared" si="61"/>
        <v>0</v>
      </c>
      <c r="AN411" s="82">
        <f t="shared" si="62"/>
        <v>0</v>
      </c>
      <c r="AO411" s="72"/>
      <c r="AP411" s="72"/>
      <c r="AQ411" s="72"/>
      <c r="AR411" s="73"/>
      <c r="AS411" s="73"/>
      <c r="AT411" s="73"/>
      <c r="AU411" s="65"/>
      <c r="AV411" s="65"/>
      <c r="AW411" s="74">
        <v>0</v>
      </c>
      <c r="AX411" s="81">
        <f t="shared" si="54"/>
        <v>0</v>
      </c>
    </row>
    <row r="412" spans="1:50" ht="120" customHeight="1" x14ac:dyDescent="0.3">
      <c r="A412" s="63"/>
      <c r="B412" s="63"/>
      <c r="C412" s="1"/>
      <c r="D412" s="3"/>
      <c r="E412" s="64"/>
      <c r="F412" s="65"/>
      <c r="G412" s="66"/>
      <c r="H412" s="66"/>
      <c r="I412" s="63"/>
      <c r="J412" s="63"/>
      <c r="K412" s="63"/>
      <c r="L412" s="63"/>
      <c r="M412" s="84" t="str">
        <f t="shared" si="55"/>
        <v>-</v>
      </c>
      <c r="N412" s="67"/>
      <c r="O412" s="30"/>
      <c r="P412" s="28"/>
      <c r="Q412" s="30"/>
      <c r="R412" s="68"/>
      <c r="S412" s="69"/>
      <c r="T412" s="54"/>
      <c r="U412" s="68"/>
      <c r="V412" s="70"/>
      <c r="W412" s="65"/>
      <c r="X412" s="66"/>
      <c r="Y412" s="83">
        <f t="shared" si="56"/>
        <v>0</v>
      </c>
      <c r="Z412" s="65"/>
      <c r="AA412" s="66"/>
      <c r="AB412" s="83">
        <f t="shared" si="57"/>
        <v>0</v>
      </c>
      <c r="AC412" s="82">
        <f t="shared" si="58"/>
        <v>0</v>
      </c>
      <c r="AD412" s="65"/>
      <c r="AE412" s="75"/>
      <c r="AF412" s="83">
        <f t="shared" si="59"/>
        <v>0</v>
      </c>
      <c r="AG412" s="54"/>
      <c r="AH412" s="54"/>
      <c r="AI412" s="59"/>
      <c r="AJ412" s="71"/>
      <c r="AK412" s="71"/>
      <c r="AL412" s="83">
        <f t="shared" si="60"/>
        <v>0</v>
      </c>
      <c r="AM412" s="82">
        <f t="shared" si="61"/>
        <v>0</v>
      </c>
      <c r="AN412" s="82">
        <f t="shared" si="62"/>
        <v>0</v>
      </c>
      <c r="AO412" s="72"/>
      <c r="AP412" s="72"/>
      <c r="AQ412" s="72"/>
      <c r="AR412" s="73"/>
      <c r="AS412" s="73"/>
      <c r="AT412" s="73"/>
      <c r="AU412" s="65"/>
      <c r="AV412" s="65"/>
      <c r="AW412" s="74">
        <v>0</v>
      </c>
      <c r="AX412" s="81">
        <f t="shared" si="54"/>
        <v>0</v>
      </c>
    </row>
    <row r="413" spans="1:50" ht="120" customHeight="1" x14ac:dyDescent="0.3">
      <c r="A413" s="63"/>
      <c r="B413" s="63"/>
      <c r="C413" s="1"/>
      <c r="D413" s="3"/>
      <c r="E413" s="64"/>
      <c r="F413" s="65"/>
      <c r="G413" s="66"/>
      <c r="H413" s="66"/>
      <c r="I413" s="63"/>
      <c r="J413" s="63"/>
      <c r="K413" s="63"/>
      <c r="L413" s="63"/>
      <c r="M413" s="84" t="str">
        <f t="shared" si="55"/>
        <v>-</v>
      </c>
      <c r="N413" s="67"/>
      <c r="O413" s="30"/>
      <c r="P413" s="28"/>
      <c r="Q413" s="30"/>
      <c r="R413" s="68"/>
      <c r="S413" s="69"/>
      <c r="T413" s="54"/>
      <c r="U413" s="68"/>
      <c r="V413" s="70"/>
      <c r="W413" s="65"/>
      <c r="X413" s="66"/>
      <c r="Y413" s="83">
        <f t="shared" si="56"/>
        <v>0</v>
      </c>
      <c r="Z413" s="65"/>
      <c r="AA413" s="66"/>
      <c r="AB413" s="83">
        <f t="shared" si="57"/>
        <v>0</v>
      </c>
      <c r="AC413" s="82">
        <f t="shared" si="58"/>
        <v>0</v>
      </c>
      <c r="AD413" s="65"/>
      <c r="AE413" s="75"/>
      <c r="AF413" s="83">
        <f t="shared" si="59"/>
        <v>0</v>
      </c>
      <c r="AG413" s="54"/>
      <c r="AH413" s="54"/>
      <c r="AI413" s="59"/>
      <c r="AJ413" s="71"/>
      <c r="AK413" s="71"/>
      <c r="AL413" s="83">
        <f t="shared" si="60"/>
        <v>0</v>
      </c>
      <c r="AM413" s="82">
        <f t="shared" si="61"/>
        <v>0</v>
      </c>
      <c r="AN413" s="82">
        <f t="shared" si="62"/>
        <v>0</v>
      </c>
      <c r="AO413" s="72"/>
      <c r="AP413" s="72"/>
      <c r="AQ413" s="72"/>
      <c r="AR413" s="73"/>
      <c r="AS413" s="73"/>
      <c r="AT413" s="73"/>
      <c r="AU413" s="65"/>
      <c r="AV413" s="65"/>
      <c r="AW413" s="74">
        <v>0</v>
      </c>
      <c r="AX413" s="81">
        <f t="shared" si="54"/>
        <v>0</v>
      </c>
    </row>
    <row r="414" spans="1:50" ht="120" customHeight="1" x14ac:dyDescent="0.3">
      <c r="A414" s="63"/>
      <c r="B414" s="63"/>
      <c r="C414" s="1"/>
      <c r="D414" s="3"/>
      <c r="E414" s="64"/>
      <c r="F414" s="65"/>
      <c r="G414" s="66"/>
      <c r="H414" s="66"/>
      <c r="I414" s="63"/>
      <c r="J414" s="63"/>
      <c r="K414" s="63"/>
      <c r="L414" s="63"/>
      <c r="M414" s="84" t="str">
        <f t="shared" si="55"/>
        <v>-</v>
      </c>
      <c r="N414" s="67"/>
      <c r="O414" s="30"/>
      <c r="P414" s="28"/>
      <c r="Q414" s="30"/>
      <c r="R414" s="68"/>
      <c r="S414" s="69"/>
      <c r="T414" s="54"/>
      <c r="U414" s="68"/>
      <c r="V414" s="70"/>
      <c r="W414" s="65"/>
      <c r="X414" s="66"/>
      <c r="Y414" s="83">
        <f t="shared" si="56"/>
        <v>0</v>
      </c>
      <c r="Z414" s="65"/>
      <c r="AA414" s="66"/>
      <c r="AB414" s="83">
        <f t="shared" si="57"/>
        <v>0</v>
      </c>
      <c r="AC414" s="82">
        <f t="shared" si="58"/>
        <v>0</v>
      </c>
      <c r="AD414" s="65"/>
      <c r="AE414" s="75"/>
      <c r="AF414" s="83">
        <f t="shared" si="59"/>
        <v>0</v>
      </c>
      <c r="AG414" s="54"/>
      <c r="AH414" s="54"/>
      <c r="AI414" s="59"/>
      <c r="AJ414" s="71"/>
      <c r="AK414" s="71"/>
      <c r="AL414" s="83">
        <f t="shared" si="60"/>
        <v>0</v>
      </c>
      <c r="AM414" s="82">
        <f t="shared" si="61"/>
        <v>0</v>
      </c>
      <c r="AN414" s="82">
        <f t="shared" si="62"/>
        <v>0</v>
      </c>
      <c r="AO414" s="72"/>
      <c r="AP414" s="72"/>
      <c r="AQ414" s="72"/>
      <c r="AR414" s="73"/>
      <c r="AS414" s="73"/>
      <c r="AT414" s="73"/>
      <c r="AU414" s="65"/>
      <c r="AV414" s="65"/>
      <c r="AW414" s="74">
        <v>0</v>
      </c>
      <c r="AX414" s="81">
        <f t="shared" si="54"/>
        <v>0</v>
      </c>
    </row>
    <row r="415" spans="1:50" ht="120" customHeight="1" x14ac:dyDescent="0.3">
      <c r="A415" s="63"/>
      <c r="B415" s="63"/>
      <c r="C415" s="1"/>
      <c r="D415" s="3"/>
      <c r="E415" s="64"/>
      <c r="F415" s="65"/>
      <c r="G415" s="66"/>
      <c r="H415" s="66"/>
      <c r="I415" s="63"/>
      <c r="J415" s="63"/>
      <c r="K415" s="63"/>
      <c r="L415" s="63"/>
      <c r="M415" s="84" t="str">
        <f t="shared" si="55"/>
        <v>-</v>
      </c>
      <c r="N415" s="67"/>
      <c r="O415" s="30"/>
      <c r="P415" s="28"/>
      <c r="Q415" s="30"/>
      <c r="R415" s="68"/>
      <c r="S415" s="69"/>
      <c r="T415" s="54"/>
      <c r="U415" s="68"/>
      <c r="V415" s="70"/>
      <c r="W415" s="65"/>
      <c r="X415" s="66"/>
      <c r="Y415" s="83">
        <f t="shared" si="56"/>
        <v>0</v>
      </c>
      <c r="Z415" s="65"/>
      <c r="AA415" s="66"/>
      <c r="AB415" s="83">
        <f t="shared" si="57"/>
        <v>0</v>
      </c>
      <c r="AC415" s="82">
        <f t="shared" si="58"/>
        <v>0</v>
      </c>
      <c r="AD415" s="65"/>
      <c r="AE415" s="75"/>
      <c r="AF415" s="83">
        <f t="shared" si="59"/>
        <v>0</v>
      </c>
      <c r="AG415" s="54"/>
      <c r="AH415" s="54"/>
      <c r="AI415" s="59"/>
      <c r="AJ415" s="71"/>
      <c r="AK415" s="71"/>
      <c r="AL415" s="83">
        <f t="shared" si="60"/>
        <v>0</v>
      </c>
      <c r="AM415" s="82">
        <f t="shared" si="61"/>
        <v>0</v>
      </c>
      <c r="AN415" s="82">
        <f t="shared" si="62"/>
        <v>0</v>
      </c>
      <c r="AO415" s="72"/>
      <c r="AP415" s="72"/>
      <c r="AQ415" s="72"/>
      <c r="AR415" s="73"/>
      <c r="AS415" s="73"/>
      <c r="AT415" s="73"/>
      <c r="AU415" s="65"/>
      <c r="AV415" s="65"/>
      <c r="AW415" s="74">
        <v>0</v>
      </c>
      <c r="AX415" s="81">
        <f t="shared" si="54"/>
        <v>0</v>
      </c>
    </row>
    <row r="416" spans="1:50" ht="120" customHeight="1" x14ac:dyDescent="0.3">
      <c r="A416" s="63"/>
      <c r="B416" s="63"/>
      <c r="C416" s="1"/>
      <c r="D416" s="3"/>
      <c r="E416" s="64"/>
      <c r="F416" s="65"/>
      <c r="G416" s="66"/>
      <c r="H416" s="66"/>
      <c r="I416" s="63"/>
      <c r="J416" s="63"/>
      <c r="K416" s="63"/>
      <c r="L416" s="63"/>
      <c r="M416" s="84" t="str">
        <f t="shared" si="55"/>
        <v>-</v>
      </c>
      <c r="N416" s="67"/>
      <c r="O416" s="30"/>
      <c r="P416" s="28"/>
      <c r="Q416" s="30"/>
      <c r="R416" s="68"/>
      <c r="S416" s="69"/>
      <c r="T416" s="54"/>
      <c r="U416" s="68"/>
      <c r="V416" s="70"/>
      <c r="W416" s="65"/>
      <c r="X416" s="66"/>
      <c r="Y416" s="83">
        <f t="shared" si="56"/>
        <v>0</v>
      </c>
      <c r="Z416" s="65"/>
      <c r="AA416" s="66"/>
      <c r="AB416" s="83">
        <f t="shared" si="57"/>
        <v>0</v>
      </c>
      <c r="AC416" s="82">
        <f t="shared" si="58"/>
        <v>0</v>
      </c>
      <c r="AD416" s="65"/>
      <c r="AE416" s="75"/>
      <c r="AF416" s="83">
        <f t="shared" si="59"/>
        <v>0</v>
      </c>
      <c r="AG416" s="54"/>
      <c r="AH416" s="54"/>
      <c r="AI416" s="59"/>
      <c r="AJ416" s="71"/>
      <c r="AK416" s="71"/>
      <c r="AL416" s="83">
        <f t="shared" si="60"/>
        <v>0</v>
      </c>
      <c r="AM416" s="82">
        <f t="shared" si="61"/>
        <v>0</v>
      </c>
      <c r="AN416" s="82">
        <f t="shared" si="62"/>
        <v>0</v>
      </c>
      <c r="AO416" s="72"/>
      <c r="AP416" s="72"/>
      <c r="AQ416" s="72"/>
      <c r="AR416" s="73"/>
      <c r="AS416" s="73"/>
      <c r="AT416" s="73"/>
      <c r="AU416" s="65"/>
      <c r="AV416" s="65"/>
      <c r="AW416" s="74">
        <v>0</v>
      </c>
      <c r="AX416" s="81">
        <f t="shared" si="54"/>
        <v>0</v>
      </c>
    </row>
    <row r="417" spans="1:50" ht="120" customHeight="1" x14ac:dyDescent="0.3">
      <c r="A417" s="63"/>
      <c r="B417" s="63"/>
      <c r="C417" s="1"/>
      <c r="D417" s="3"/>
      <c r="E417" s="64"/>
      <c r="F417" s="65"/>
      <c r="G417" s="66"/>
      <c r="H417" s="66"/>
      <c r="I417" s="63"/>
      <c r="J417" s="63"/>
      <c r="K417" s="63"/>
      <c r="L417" s="63"/>
      <c r="M417" s="84" t="str">
        <f t="shared" si="55"/>
        <v>-</v>
      </c>
      <c r="N417" s="67"/>
      <c r="O417" s="30"/>
      <c r="P417" s="28"/>
      <c r="Q417" s="30"/>
      <c r="R417" s="68"/>
      <c r="S417" s="69"/>
      <c r="T417" s="54"/>
      <c r="U417" s="68"/>
      <c r="V417" s="70"/>
      <c r="W417" s="65"/>
      <c r="X417" s="66"/>
      <c r="Y417" s="83">
        <f t="shared" si="56"/>
        <v>0</v>
      </c>
      <c r="Z417" s="65"/>
      <c r="AA417" s="66"/>
      <c r="AB417" s="83">
        <f t="shared" si="57"/>
        <v>0</v>
      </c>
      <c r="AC417" s="82">
        <f t="shared" si="58"/>
        <v>0</v>
      </c>
      <c r="AD417" s="65"/>
      <c r="AE417" s="75"/>
      <c r="AF417" s="83">
        <f t="shared" si="59"/>
        <v>0</v>
      </c>
      <c r="AG417" s="54"/>
      <c r="AH417" s="54"/>
      <c r="AI417" s="59"/>
      <c r="AJ417" s="71"/>
      <c r="AK417" s="71"/>
      <c r="AL417" s="83">
        <f t="shared" si="60"/>
        <v>0</v>
      </c>
      <c r="AM417" s="82">
        <f t="shared" si="61"/>
        <v>0</v>
      </c>
      <c r="AN417" s="82">
        <f t="shared" si="62"/>
        <v>0</v>
      </c>
      <c r="AO417" s="72"/>
      <c r="AP417" s="72"/>
      <c r="AQ417" s="72"/>
      <c r="AR417" s="73"/>
      <c r="AS417" s="73"/>
      <c r="AT417" s="73"/>
      <c r="AU417" s="65"/>
      <c r="AV417" s="65"/>
      <c r="AW417" s="74">
        <v>0</v>
      </c>
      <c r="AX417" s="81">
        <f t="shared" si="54"/>
        <v>0</v>
      </c>
    </row>
    <row r="418" spans="1:50" ht="120" customHeight="1" x14ac:dyDescent="0.3">
      <c r="A418" s="63"/>
      <c r="B418" s="63"/>
      <c r="C418" s="1"/>
      <c r="D418" s="3"/>
      <c r="E418" s="64"/>
      <c r="F418" s="65"/>
      <c r="G418" s="66"/>
      <c r="H418" s="66"/>
      <c r="I418" s="63"/>
      <c r="J418" s="63"/>
      <c r="K418" s="63"/>
      <c r="L418" s="63"/>
      <c r="M418" s="84" t="str">
        <f t="shared" si="55"/>
        <v>-</v>
      </c>
      <c r="N418" s="67"/>
      <c r="O418" s="30"/>
      <c r="P418" s="28"/>
      <c r="Q418" s="30"/>
      <c r="R418" s="68"/>
      <c r="S418" s="69"/>
      <c r="T418" s="54"/>
      <c r="U418" s="68"/>
      <c r="V418" s="70"/>
      <c r="W418" s="65"/>
      <c r="X418" s="66"/>
      <c r="Y418" s="83">
        <f t="shared" si="56"/>
        <v>0</v>
      </c>
      <c r="Z418" s="65"/>
      <c r="AA418" s="66"/>
      <c r="AB418" s="83">
        <f t="shared" si="57"/>
        <v>0</v>
      </c>
      <c r="AC418" s="82">
        <f t="shared" si="58"/>
        <v>0</v>
      </c>
      <c r="AD418" s="65"/>
      <c r="AE418" s="75"/>
      <c r="AF418" s="83">
        <f t="shared" si="59"/>
        <v>0</v>
      </c>
      <c r="AG418" s="54"/>
      <c r="AH418" s="54"/>
      <c r="AI418" s="59"/>
      <c r="AJ418" s="71"/>
      <c r="AK418" s="71"/>
      <c r="AL418" s="83">
        <f t="shared" si="60"/>
        <v>0</v>
      </c>
      <c r="AM418" s="82">
        <f t="shared" si="61"/>
        <v>0</v>
      </c>
      <c r="AN418" s="82">
        <f t="shared" si="62"/>
        <v>0</v>
      </c>
      <c r="AO418" s="72"/>
      <c r="AP418" s="72"/>
      <c r="AQ418" s="72"/>
      <c r="AR418" s="73"/>
      <c r="AS418" s="73"/>
      <c r="AT418" s="73"/>
      <c r="AU418" s="65"/>
      <c r="AV418" s="65"/>
      <c r="AW418" s="74">
        <v>0</v>
      </c>
      <c r="AX418" s="81">
        <f t="shared" si="54"/>
        <v>0</v>
      </c>
    </row>
    <row r="419" spans="1:50" ht="120" customHeight="1" x14ac:dyDescent="0.3">
      <c r="A419" s="63"/>
      <c r="B419" s="63"/>
      <c r="C419" s="1"/>
      <c r="D419" s="3"/>
      <c r="E419" s="64"/>
      <c r="F419" s="65"/>
      <c r="G419" s="66"/>
      <c r="H419" s="66"/>
      <c r="I419" s="63"/>
      <c r="J419" s="63"/>
      <c r="K419" s="63"/>
      <c r="L419" s="63"/>
      <c r="M419" s="84" t="str">
        <f t="shared" si="55"/>
        <v>-</v>
      </c>
      <c r="N419" s="67"/>
      <c r="O419" s="30"/>
      <c r="P419" s="28"/>
      <c r="Q419" s="30"/>
      <c r="R419" s="68"/>
      <c r="S419" s="69"/>
      <c r="T419" s="54"/>
      <c r="U419" s="68"/>
      <c r="V419" s="70"/>
      <c r="W419" s="65"/>
      <c r="X419" s="66"/>
      <c r="Y419" s="83">
        <f t="shared" si="56"/>
        <v>0</v>
      </c>
      <c r="Z419" s="65"/>
      <c r="AA419" s="66"/>
      <c r="AB419" s="83">
        <f t="shared" si="57"/>
        <v>0</v>
      </c>
      <c r="AC419" s="82">
        <f t="shared" si="58"/>
        <v>0</v>
      </c>
      <c r="AD419" s="65"/>
      <c r="AE419" s="75"/>
      <c r="AF419" s="83">
        <f t="shared" si="59"/>
        <v>0</v>
      </c>
      <c r="AG419" s="54"/>
      <c r="AH419" s="54"/>
      <c r="AI419" s="59"/>
      <c r="AJ419" s="71"/>
      <c r="AK419" s="71"/>
      <c r="AL419" s="83">
        <f t="shared" si="60"/>
        <v>0</v>
      </c>
      <c r="AM419" s="82">
        <f t="shared" si="61"/>
        <v>0</v>
      </c>
      <c r="AN419" s="82">
        <f t="shared" si="62"/>
        <v>0</v>
      </c>
      <c r="AO419" s="72"/>
      <c r="AP419" s="72"/>
      <c r="AQ419" s="72"/>
      <c r="AR419" s="73"/>
      <c r="AS419" s="73"/>
      <c r="AT419" s="73"/>
      <c r="AU419" s="65"/>
      <c r="AV419" s="65"/>
      <c r="AW419" s="74">
        <v>0</v>
      </c>
      <c r="AX419" s="81">
        <f t="shared" si="54"/>
        <v>0</v>
      </c>
    </row>
    <row r="420" spans="1:50" ht="120" customHeight="1" x14ac:dyDescent="0.3">
      <c r="A420" s="63"/>
      <c r="B420" s="63"/>
      <c r="C420" s="1"/>
      <c r="D420" s="3"/>
      <c r="E420" s="64"/>
      <c r="F420" s="65"/>
      <c r="G420" s="66"/>
      <c r="H420" s="66"/>
      <c r="I420" s="63"/>
      <c r="J420" s="63"/>
      <c r="K420" s="63"/>
      <c r="L420" s="63"/>
      <c r="M420" s="84" t="str">
        <f t="shared" si="55"/>
        <v>-</v>
      </c>
      <c r="N420" s="67"/>
      <c r="O420" s="30"/>
      <c r="P420" s="28"/>
      <c r="Q420" s="30"/>
      <c r="R420" s="68"/>
      <c r="S420" s="69"/>
      <c r="T420" s="54"/>
      <c r="U420" s="68"/>
      <c r="V420" s="70"/>
      <c r="W420" s="65"/>
      <c r="X420" s="66"/>
      <c r="Y420" s="83">
        <f t="shared" si="56"/>
        <v>0</v>
      </c>
      <c r="Z420" s="65"/>
      <c r="AA420" s="66"/>
      <c r="AB420" s="83">
        <f t="shared" si="57"/>
        <v>0</v>
      </c>
      <c r="AC420" s="82">
        <f t="shared" si="58"/>
        <v>0</v>
      </c>
      <c r="AD420" s="65"/>
      <c r="AE420" s="75"/>
      <c r="AF420" s="83">
        <f t="shared" si="59"/>
        <v>0</v>
      </c>
      <c r="AG420" s="54"/>
      <c r="AH420" s="54"/>
      <c r="AI420" s="59"/>
      <c r="AJ420" s="71"/>
      <c r="AK420" s="71"/>
      <c r="AL420" s="83">
        <f t="shared" si="60"/>
        <v>0</v>
      </c>
      <c r="AM420" s="82">
        <f t="shared" si="61"/>
        <v>0</v>
      </c>
      <c r="AN420" s="82">
        <f t="shared" si="62"/>
        <v>0</v>
      </c>
      <c r="AO420" s="72"/>
      <c r="AP420" s="72"/>
      <c r="AQ420" s="72"/>
      <c r="AR420" s="73"/>
      <c r="AS420" s="73"/>
      <c r="AT420" s="73"/>
      <c r="AU420" s="65"/>
      <c r="AV420" s="65"/>
      <c r="AW420" s="74">
        <v>0</v>
      </c>
      <c r="AX420" s="81">
        <f t="shared" si="54"/>
        <v>0</v>
      </c>
    </row>
    <row r="421" spans="1:50" ht="120" customHeight="1" x14ac:dyDescent="0.3">
      <c r="A421" s="63"/>
      <c r="B421" s="63"/>
      <c r="C421" s="1"/>
      <c r="D421" s="3"/>
      <c r="E421" s="64"/>
      <c r="F421" s="65"/>
      <c r="G421" s="66"/>
      <c r="H421" s="66"/>
      <c r="I421" s="63"/>
      <c r="J421" s="63"/>
      <c r="K421" s="63"/>
      <c r="L421" s="63"/>
      <c r="M421" s="84" t="str">
        <f t="shared" si="55"/>
        <v>-</v>
      </c>
      <c r="N421" s="67"/>
      <c r="O421" s="30"/>
      <c r="P421" s="28"/>
      <c r="Q421" s="30"/>
      <c r="R421" s="68"/>
      <c r="S421" s="69"/>
      <c r="T421" s="54"/>
      <c r="U421" s="68"/>
      <c r="V421" s="70"/>
      <c r="W421" s="65"/>
      <c r="X421" s="66"/>
      <c r="Y421" s="83">
        <f t="shared" si="56"/>
        <v>0</v>
      </c>
      <c r="Z421" s="65"/>
      <c r="AA421" s="66"/>
      <c r="AB421" s="83">
        <f t="shared" si="57"/>
        <v>0</v>
      </c>
      <c r="AC421" s="82">
        <f t="shared" si="58"/>
        <v>0</v>
      </c>
      <c r="AD421" s="65"/>
      <c r="AE421" s="75"/>
      <c r="AF421" s="83">
        <f t="shared" si="59"/>
        <v>0</v>
      </c>
      <c r="AG421" s="54"/>
      <c r="AH421" s="54"/>
      <c r="AI421" s="59"/>
      <c r="AJ421" s="71"/>
      <c r="AK421" s="71"/>
      <c r="AL421" s="83">
        <f t="shared" si="60"/>
        <v>0</v>
      </c>
      <c r="AM421" s="82">
        <f t="shared" si="61"/>
        <v>0</v>
      </c>
      <c r="AN421" s="82">
        <f t="shared" si="62"/>
        <v>0</v>
      </c>
      <c r="AO421" s="72"/>
      <c r="AP421" s="72"/>
      <c r="AQ421" s="72"/>
      <c r="AR421" s="73"/>
      <c r="AS421" s="73"/>
      <c r="AT421" s="73"/>
      <c r="AU421" s="65"/>
      <c r="AV421" s="65"/>
      <c r="AW421" s="74">
        <v>0</v>
      </c>
      <c r="AX421" s="81">
        <f t="shared" si="54"/>
        <v>0</v>
      </c>
    </row>
    <row r="422" spans="1:50" ht="120" customHeight="1" x14ac:dyDescent="0.3">
      <c r="A422" s="63"/>
      <c r="B422" s="63"/>
      <c r="C422" s="1"/>
      <c r="D422" s="3"/>
      <c r="E422" s="64"/>
      <c r="F422" s="65"/>
      <c r="G422" s="66"/>
      <c r="H422" s="66"/>
      <c r="I422" s="63"/>
      <c r="J422" s="63"/>
      <c r="K422" s="63"/>
      <c r="L422" s="63"/>
      <c r="M422" s="84" t="str">
        <f t="shared" si="55"/>
        <v>-</v>
      </c>
      <c r="N422" s="67"/>
      <c r="O422" s="30"/>
      <c r="P422" s="28"/>
      <c r="Q422" s="30"/>
      <c r="R422" s="68"/>
      <c r="S422" s="69"/>
      <c r="T422" s="54"/>
      <c r="U422" s="68"/>
      <c r="V422" s="70"/>
      <c r="W422" s="65"/>
      <c r="X422" s="66"/>
      <c r="Y422" s="83">
        <f t="shared" si="56"/>
        <v>0</v>
      </c>
      <c r="Z422" s="65"/>
      <c r="AA422" s="66"/>
      <c r="AB422" s="83">
        <f t="shared" si="57"/>
        <v>0</v>
      </c>
      <c r="AC422" s="82">
        <f t="shared" si="58"/>
        <v>0</v>
      </c>
      <c r="AD422" s="65"/>
      <c r="AE422" s="75"/>
      <c r="AF422" s="83">
        <f t="shared" si="59"/>
        <v>0</v>
      </c>
      <c r="AG422" s="54"/>
      <c r="AH422" s="54"/>
      <c r="AI422" s="59"/>
      <c r="AJ422" s="71"/>
      <c r="AK422" s="71"/>
      <c r="AL422" s="83">
        <f t="shared" si="60"/>
        <v>0</v>
      </c>
      <c r="AM422" s="82">
        <f t="shared" si="61"/>
        <v>0</v>
      </c>
      <c r="AN422" s="82">
        <f t="shared" si="62"/>
        <v>0</v>
      </c>
      <c r="AO422" s="72"/>
      <c r="AP422" s="72"/>
      <c r="AQ422" s="72"/>
      <c r="AR422" s="73"/>
      <c r="AS422" s="73"/>
      <c r="AT422" s="73"/>
      <c r="AU422" s="65"/>
      <c r="AV422" s="65"/>
      <c r="AW422" s="74">
        <v>0</v>
      </c>
      <c r="AX422" s="81">
        <f t="shared" si="54"/>
        <v>0</v>
      </c>
    </row>
    <row r="423" spans="1:50" ht="120" customHeight="1" x14ac:dyDescent="0.3">
      <c r="A423" s="63"/>
      <c r="B423" s="63"/>
      <c r="C423" s="1"/>
      <c r="D423" s="3"/>
      <c r="E423" s="64"/>
      <c r="F423" s="65"/>
      <c r="G423" s="66"/>
      <c r="H423" s="66"/>
      <c r="I423" s="63"/>
      <c r="J423" s="63"/>
      <c r="K423" s="63"/>
      <c r="L423" s="63"/>
      <c r="M423" s="84" t="str">
        <f t="shared" si="55"/>
        <v>-</v>
      </c>
      <c r="N423" s="67"/>
      <c r="O423" s="30"/>
      <c r="P423" s="28"/>
      <c r="Q423" s="30"/>
      <c r="R423" s="68"/>
      <c r="S423" s="69"/>
      <c r="T423" s="54"/>
      <c r="U423" s="68"/>
      <c r="V423" s="70"/>
      <c r="W423" s="65"/>
      <c r="X423" s="66"/>
      <c r="Y423" s="83">
        <f t="shared" si="56"/>
        <v>0</v>
      </c>
      <c r="Z423" s="65"/>
      <c r="AA423" s="66"/>
      <c r="AB423" s="83">
        <f t="shared" si="57"/>
        <v>0</v>
      </c>
      <c r="AC423" s="82">
        <f t="shared" si="58"/>
        <v>0</v>
      </c>
      <c r="AD423" s="65"/>
      <c r="AE423" s="75"/>
      <c r="AF423" s="83">
        <f t="shared" si="59"/>
        <v>0</v>
      </c>
      <c r="AG423" s="54"/>
      <c r="AH423" s="54"/>
      <c r="AI423" s="59"/>
      <c r="AJ423" s="71"/>
      <c r="AK423" s="71"/>
      <c r="AL423" s="83">
        <f t="shared" si="60"/>
        <v>0</v>
      </c>
      <c r="AM423" s="82">
        <f t="shared" si="61"/>
        <v>0</v>
      </c>
      <c r="AN423" s="82">
        <f t="shared" si="62"/>
        <v>0</v>
      </c>
      <c r="AO423" s="72"/>
      <c r="AP423" s="72"/>
      <c r="AQ423" s="72"/>
      <c r="AR423" s="73"/>
      <c r="AS423" s="73"/>
      <c r="AT423" s="73"/>
      <c r="AU423" s="65"/>
      <c r="AV423" s="65"/>
      <c r="AW423" s="74">
        <v>0</v>
      </c>
      <c r="AX423" s="81">
        <f t="shared" si="54"/>
        <v>0</v>
      </c>
    </row>
    <row r="424" spans="1:50" ht="120" customHeight="1" x14ac:dyDescent="0.3">
      <c r="A424" s="63"/>
      <c r="B424" s="63"/>
      <c r="C424" s="1"/>
      <c r="D424" s="3"/>
      <c r="E424" s="64"/>
      <c r="F424" s="65"/>
      <c r="G424" s="66"/>
      <c r="H424" s="66"/>
      <c r="I424" s="63"/>
      <c r="J424" s="63"/>
      <c r="K424" s="63"/>
      <c r="L424" s="63"/>
      <c r="M424" s="84" t="str">
        <f t="shared" si="55"/>
        <v>-</v>
      </c>
      <c r="N424" s="67"/>
      <c r="O424" s="30"/>
      <c r="P424" s="28"/>
      <c r="Q424" s="30"/>
      <c r="R424" s="68"/>
      <c r="S424" s="69"/>
      <c r="T424" s="54"/>
      <c r="U424" s="68"/>
      <c r="V424" s="70"/>
      <c r="W424" s="65"/>
      <c r="X424" s="66"/>
      <c r="Y424" s="83">
        <f t="shared" si="56"/>
        <v>0</v>
      </c>
      <c r="Z424" s="65"/>
      <c r="AA424" s="66"/>
      <c r="AB424" s="83">
        <f t="shared" si="57"/>
        <v>0</v>
      </c>
      <c r="AC424" s="82">
        <f t="shared" si="58"/>
        <v>0</v>
      </c>
      <c r="AD424" s="65"/>
      <c r="AE424" s="75"/>
      <c r="AF424" s="83">
        <f t="shared" si="59"/>
        <v>0</v>
      </c>
      <c r="AG424" s="54"/>
      <c r="AH424" s="54"/>
      <c r="AI424" s="59"/>
      <c r="AJ424" s="71"/>
      <c r="AK424" s="71"/>
      <c r="AL424" s="83">
        <f t="shared" si="60"/>
        <v>0</v>
      </c>
      <c r="AM424" s="82">
        <f t="shared" si="61"/>
        <v>0</v>
      </c>
      <c r="AN424" s="82">
        <f t="shared" si="62"/>
        <v>0</v>
      </c>
      <c r="AO424" s="72"/>
      <c r="AP424" s="72"/>
      <c r="AQ424" s="72"/>
      <c r="AR424" s="73"/>
      <c r="AS424" s="73"/>
      <c r="AT424" s="73"/>
      <c r="AU424" s="65"/>
      <c r="AV424" s="65"/>
      <c r="AW424" s="74">
        <v>0</v>
      </c>
      <c r="AX424" s="81">
        <f t="shared" si="54"/>
        <v>0</v>
      </c>
    </row>
    <row r="425" spans="1:50" ht="120" customHeight="1" x14ac:dyDescent="0.3">
      <c r="A425" s="63"/>
      <c r="B425" s="63"/>
      <c r="C425" s="1"/>
      <c r="D425" s="3"/>
      <c r="E425" s="64"/>
      <c r="F425" s="65"/>
      <c r="G425" s="66"/>
      <c r="H425" s="66"/>
      <c r="I425" s="63"/>
      <c r="J425" s="63"/>
      <c r="K425" s="63"/>
      <c r="L425" s="63"/>
      <c r="M425" s="84" t="str">
        <f t="shared" si="55"/>
        <v>-</v>
      </c>
      <c r="N425" s="67"/>
      <c r="O425" s="30"/>
      <c r="P425" s="28"/>
      <c r="Q425" s="30"/>
      <c r="R425" s="68"/>
      <c r="S425" s="69"/>
      <c r="T425" s="54"/>
      <c r="U425" s="68"/>
      <c r="V425" s="70"/>
      <c r="W425" s="65"/>
      <c r="X425" s="66"/>
      <c r="Y425" s="83">
        <f t="shared" si="56"/>
        <v>0</v>
      </c>
      <c r="Z425" s="65"/>
      <c r="AA425" s="66"/>
      <c r="AB425" s="83">
        <f t="shared" si="57"/>
        <v>0</v>
      </c>
      <c r="AC425" s="82">
        <f t="shared" si="58"/>
        <v>0</v>
      </c>
      <c r="AD425" s="65"/>
      <c r="AE425" s="75"/>
      <c r="AF425" s="83">
        <f t="shared" si="59"/>
        <v>0</v>
      </c>
      <c r="AG425" s="54"/>
      <c r="AH425" s="54"/>
      <c r="AI425" s="59"/>
      <c r="AJ425" s="71"/>
      <c r="AK425" s="71"/>
      <c r="AL425" s="83">
        <f t="shared" si="60"/>
        <v>0</v>
      </c>
      <c r="AM425" s="82">
        <f t="shared" si="61"/>
        <v>0</v>
      </c>
      <c r="AN425" s="82">
        <f t="shared" si="62"/>
        <v>0</v>
      </c>
      <c r="AO425" s="72"/>
      <c r="AP425" s="72"/>
      <c r="AQ425" s="72"/>
      <c r="AR425" s="73"/>
      <c r="AS425" s="73"/>
      <c r="AT425" s="73"/>
      <c r="AU425" s="65"/>
      <c r="AV425" s="65"/>
      <c r="AW425" s="74">
        <v>0</v>
      </c>
      <c r="AX425" s="81">
        <f t="shared" si="54"/>
        <v>0</v>
      </c>
    </row>
    <row r="426" spans="1:50" ht="120" customHeight="1" x14ac:dyDescent="0.3">
      <c r="A426" s="63"/>
      <c r="B426" s="63"/>
      <c r="C426" s="1"/>
      <c r="D426" s="3"/>
      <c r="E426" s="64"/>
      <c r="F426" s="65"/>
      <c r="G426" s="66"/>
      <c r="H426" s="66"/>
      <c r="I426" s="63"/>
      <c r="J426" s="63"/>
      <c r="K426" s="63"/>
      <c r="L426" s="63"/>
      <c r="M426" s="84" t="str">
        <f t="shared" si="55"/>
        <v>-</v>
      </c>
      <c r="N426" s="67"/>
      <c r="O426" s="30"/>
      <c r="P426" s="28"/>
      <c r="Q426" s="30"/>
      <c r="R426" s="68"/>
      <c r="S426" s="69"/>
      <c r="T426" s="54"/>
      <c r="U426" s="68"/>
      <c r="V426" s="70"/>
      <c r="W426" s="65"/>
      <c r="X426" s="66"/>
      <c r="Y426" s="83">
        <f t="shared" si="56"/>
        <v>0</v>
      </c>
      <c r="Z426" s="65"/>
      <c r="AA426" s="66"/>
      <c r="AB426" s="83">
        <f t="shared" si="57"/>
        <v>0</v>
      </c>
      <c r="AC426" s="82">
        <f t="shared" si="58"/>
        <v>0</v>
      </c>
      <c r="AD426" s="65"/>
      <c r="AE426" s="75"/>
      <c r="AF426" s="83">
        <f t="shared" si="59"/>
        <v>0</v>
      </c>
      <c r="AG426" s="54"/>
      <c r="AH426" s="54"/>
      <c r="AI426" s="59"/>
      <c r="AJ426" s="71"/>
      <c r="AK426" s="71"/>
      <c r="AL426" s="83">
        <f t="shared" si="60"/>
        <v>0</v>
      </c>
      <c r="AM426" s="82">
        <f t="shared" si="61"/>
        <v>0</v>
      </c>
      <c r="AN426" s="82">
        <f t="shared" si="62"/>
        <v>0</v>
      </c>
      <c r="AO426" s="72"/>
      <c r="AP426" s="72"/>
      <c r="AQ426" s="72"/>
      <c r="AR426" s="73"/>
      <c r="AS426" s="73"/>
      <c r="AT426" s="73"/>
      <c r="AU426" s="65"/>
      <c r="AV426" s="65"/>
      <c r="AW426" s="74">
        <v>0</v>
      </c>
      <c r="AX426" s="81">
        <f t="shared" si="54"/>
        <v>0</v>
      </c>
    </row>
    <row r="427" spans="1:50" ht="120" customHeight="1" x14ac:dyDescent="0.3">
      <c r="A427" s="63"/>
      <c r="B427" s="63"/>
      <c r="C427" s="1"/>
      <c r="D427" s="3"/>
      <c r="E427" s="64"/>
      <c r="F427" s="65"/>
      <c r="G427" s="66"/>
      <c r="H427" s="66"/>
      <c r="I427" s="63"/>
      <c r="J427" s="63"/>
      <c r="K427" s="63"/>
      <c r="L427" s="63"/>
      <c r="M427" s="84" t="str">
        <f t="shared" si="55"/>
        <v>-</v>
      </c>
      <c r="N427" s="67"/>
      <c r="O427" s="30"/>
      <c r="P427" s="28"/>
      <c r="Q427" s="30"/>
      <c r="R427" s="68"/>
      <c r="S427" s="69"/>
      <c r="T427" s="54"/>
      <c r="U427" s="68"/>
      <c r="V427" s="70"/>
      <c r="W427" s="65"/>
      <c r="X427" s="66"/>
      <c r="Y427" s="83">
        <f t="shared" si="56"/>
        <v>0</v>
      </c>
      <c r="Z427" s="65"/>
      <c r="AA427" s="66"/>
      <c r="AB427" s="83">
        <f t="shared" si="57"/>
        <v>0</v>
      </c>
      <c r="AC427" s="82">
        <f t="shared" si="58"/>
        <v>0</v>
      </c>
      <c r="AD427" s="65"/>
      <c r="AE427" s="75"/>
      <c r="AF427" s="83">
        <f t="shared" si="59"/>
        <v>0</v>
      </c>
      <c r="AG427" s="54"/>
      <c r="AH427" s="54"/>
      <c r="AI427" s="59"/>
      <c r="AJ427" s="71"/>
      <c r="AK427" s="71"/>
      <c r="AL427" s="83">
        <f t="shared" si="60"/>
        <v>0</v>
      </c>
      <c r="AM427" s="82">
        <f t="shared" si="61"/>
        <v>0</v>
      </c>
      <c r="AN427" s="82">
        <f t="shared" si="62"/>
        <v>0</v>
      </c>
      <c r="AO427" s="72"/>
      <c r="AP427" s="72"/>
      <c r="AQ427" s="72"/>
      <c r="AR427" s="73"/>
      <c r="AS427" s="73"/>
      <c r="AT427" s="73"/>
      <c r="AU427" s="65"/>
      <c r="AV427" s="65"/>
      <c r="AW427" s="74">
        <v>0</v>
      </c>
      <c r="AX427" s="81">
        <f t="shared" si="54"/>
        <v>0</v>
      </c>
    </row>
    <row r="428" spans="1:50" ht="120" customHeight="1" x14ac:dyDescent="0.3">
      <c r="A428" s="63"/>
      <c r="B428" s="63"/>
      <c r="C428" s="1"/>
      <c r="D428" s="3"/>
      <c r="E428" s="64"/>
      <c r="F428" s="65"/>
      <c r="G428" s="66"/>
      <c r="H428" s="66"/>
      <c r="I428" s="63"/>
      <c r="J428" s="63"/>
      <c r="K428" s="63"/>
      <c r="L428" s="63"/>
      <c r="M428" s="84" t="str">
        <f t="shared" si="55"/>
        <v>-</v>
      </c>
      <c r="N428" s="67"/>
      <c r="O428" s="30"/>
      <c r="P428" s="28"/>
      <c r="Q428" s="30"/>
      <c r="R428" s="68"/>
      <c r="S428" s="69"/>
      <c r="T428" s="54"/>
      <c r="U428" s="68"/>
      <c r="V428" s="70"/>
      <c r="W428" s="65"/>
      <c r="X428" s="66"/>
      <c r="Y428" s="83">
        <f t="shared" si="56"/>
        <v>0</v>
      </c>
      <c r="Z428" s="65"/>
      <c r="AA428" s="66"/>
      <c r="AB428" s="83">
        <f t="shared" si="57"/>
        <v>0</v>
      </c>
      <c r="AC428" s="82">
        <f t="shared" si="58"/>
        <v>0</v>
      </c>
      <c r="AD428" s="65"/>
      <c r="AE428" s="75"/>
      <c r="AF428" s="83">
        <f t="shared" si="59"/>
        <v>0</v>
      </c>
      <c r="AG428" s="54"/>
      <c r="AH428" s="54"/>
      <c r="AI428" s="59"/>
      <c r="AJ428" s="71"/>
      <c r="AK428" s="71"/>
      <c r="AL428" s="83">
        <f t="shared" si="60"/>
        <v>0</v>
      </c>
      <c r="AM428" s="82">
        <f t="shared" si="61"/>
        <v>0</v>
      </c>
      <c r="AN428" s="82">
        <f t="shared" si="62"/>
        <v>0</v>
      </c>
      <c r="AO428" s="72"/>
      <c r="AP428" s="72"/>
      <c r="AQ428" s="72"/>
      <c r="AR428" s="73"/>
      <c r="AS428" s="73"/>
      <c r="AT428" s="73"/>
      <c r="AU428" s="65"/>
      <c r="AV428" s="65"/>
      <c r="AW428" s="74">
        <v>0</v>
      </c>
      <c r="AX428" s="81">
        <f t="shared" si="54"/>
        <v>0</v>
      </c>
    </row>
    <row r="429" spans="1:50" ht="120" customHeight="1" x14ac:dyDescent="0.3">
      <c r="A429" s="63"/>
      <c r="B429" s="63"/>
      <c r="C429" s="1"/>
      <c r="D429" s="3"/>
      <c r="E429" s="64"/>
      <c r="F429" s="65"/>
      <c r="G429" s="66"/>
      <c r="H429" s="66"/>
      <c r="I429" s="63"/>
      <c r="J429" s="63"/>
      <c r="K429" s="63"/>
      <c r="L429" s="63"/>
      <c r="M429" s="84" t="str">
        <f t="shared" si="55"/>
        <v>-</v>
      </c>
      <c r="N429" s="67"/>
      <c r="O429" s="30"/>
      <c r="P429" s="28"/>
      <c r="Q429" s="30"/>
      <c r="R429" s="68"/>
      <c r="S429" s="69"/>
      <c r="T429" s="54"/>
      <c r="U429" s="68"/>
      <c r="V429" s="70"/>
      <c r="W429" s="65"/>
      <c r="X429" s="66"/>
      <c r="Y429" s="83">
        <f t="shared" si="56"/>
        <v>0</v>
      </c>
      <c r="Z429" s="65"/>
      <c r="AA429" s="66"/>
      <c r="AB429" s="83">
        <f t="shared" si="57"/>
        <v>0</v>
      </c>
      <c r="AC429" s="82">
        <f t="shared" si="58"/>
        <v>0</v>
      </c>
      <c r="AD429" s="65"/>
      <c r="AE429" s="75"/>
      <c r="AF429" s="83">
        <f t="shared" si="59"/>
        <v>0</v>
      </c>
      <c r="AG429" s="54"/>
      <c r="AH429" s="54"/>
      <c r="AI429" s="59"/>
      <c r="AJ429" s="71"/>
      <c r="AK429" s="71"/>
      <c r="AL429" s="83">
        <f t="shared" si="60"/>
        <v>0</v>
      </c>
      <c r="AM429" s="82">
        <f t="shared" si="61"/>
        <v>0</v>
      </c>
      <c r="AN429" s="82">
        <f t="shared" si="62"/>
        <v>0</v>
      </c>
      <c r="AO429" s="72"/>
      <c r="AP429" s="72"/>
      <c r="AQ429" s="72"/>
      <c r="AR429" s="73"/>
      <c r="AS429" s="73"/>
      <c r="AT429" s="73"/>
      <c r="AU429" s="65"/>
      <c r="AV429" s="65"/>
      <c r="AW429" s="74">
        <v>0</v>
      </c>
      <c r="AX429" s="81">
        <f t="shared" si="54"/>
        <v>0</v>
      </c>
    </row>
    <row r="430" spans="1:50" ht="120" customHeight="1" x14ac:dyDescent="0.3">
      <c r="A430" s="63"/>
      <c r="B430" s="63"/>
      <c r="C430" s="1"/>
      <c r="D430" s="3"/>
      <c r="E430" s="64"/>
      <c r="F430" s="65"/>
      <c r="G430" s="66"/>
      <c r="H430" s="66"/>
      <c r="I430" s="63"/>
      <c r="J430" s="63"/>
      <c r="K430" s="63"/>
      <c r="L430" s="63"/>
      <c r="M430" s="84" t="str">
        <f t="shared" si="55"/>
        <v>-</v>
      </c>
      <c r="N430" s="67"/>
      <c r="O430" s="30"/>
      <c r="P430" s="28"/>
      <c r="Q430" s="30"/>
      <c r="R430" s="68"/>
      <c r="S430" s="69"/>
      <c r="T430" s="54"/>
      <c r="U430" s="68"/>
      <c r="V430" s="70"/>
      <c r="W430" s="65"/>
      <c r="X430" s="66"/>
      <c r="Y430" s="83">
        <f t="shared" si="56"/>
        <v>0</v>
      </c>
      <c r="Z430" s="65"/>
      <c r="AA430" s="66"/>
      <c r="AB430" s="83">
        <f t="shared" si="57"/>
        <v>0</v>
      </c>
      <c r="AC430" s="82">
        <f t="shared" si="58"/>
        <v>0</v>
      </c>
      <c r="AD430" s="65"/>
      <c r="AE430" s="75"/>
      <c r="AF430" s="83">
        <f t="shared" si="59"/>
        <v>0</v>
      </c>
      <c r="AG430" s="54"/>
      <c r="AH430" s="54"/>
      <c r="AI430" s="59"/>
      <c r="AJ430" s="71"/>
      <c r="AK430" s="71"/>
      <c r="AL430" s="83">
        <f t="shared" si="60"/>
        <v>0</v>
      </c>
      <c r="AM430" s="82">
        <f t="shared" si="61"/>
        <v>0</v>
      </c>
      <c r="AN430" s="82">
        <f t="shared" si="62"/>
        <v>0</v>
      </c>
      <c r="AO430" s="72"/>
      <c r="AP430" s="72"/>
      <c r="AQ430" s="72"/>
      <c r="AR430" s="73"/>
      <c r="AS430" s="73"/>
      <c r="AT430" s="73"/>
      <c r="AU430" s="65"/>
      <c r="AV430" s="65"/>
      <c r="AW430" s="74">
        <v>0</v>
      </c>
      <c r="AX430" s="81">
        <f t="shared" si="54"/>
        <v>0</v>
      </c>
    </row>
    <row r="431" spans="1:50" ht="120" customHeight="1" x14ac:dyDescent="0.3">
      <c r="A431" s="63"/>
      <c r="B431" s="63"/>
      <c r="C431" s="1"/>
      <c r="D431" s="3"/>
      <c r="E431" s="64"/>
      <c r="F431" s="65"/>
      <c r="G431" s="66"/>
      <c r="H431" s="66"/>
      <c r="I431" s="63"/>
      <c r="J431" s="63"/>
      <c r="K431" s="63"/>
      <c r="L431" s="63"/>
      <c r="M431" s="84" t="str">
        <f t="shared" si="55"/>
        <v>-</v>
      </c>
      <c r="N431" s="67"/>
      <c r="O431" s="30"/>
      <c r="P431" s="28"/>
      <c r="Q431" s="30"/>
      <c r="R431" s="68"/>
      <c r="S431" s="69"/>
      <c r="T431" s="54"/>
      <c r="U431" s="68"/>
      <c r="V431" s="70"/>
      <c r="W431" s="65"/>
      <c r="X431" s="66"/>
      <c r="Y431" s="83">
        <f t="shared" si="56"/>
        <v>0</v>
      </c>
      <c r="Z431" s="65"/>
      <c r="AA431" s="66"/>
      <c r="AB431" s="83">
        <f t="shared" si="57"/>
        <v>0</v>
      </c>
      <c r="AC431" s="82">
        <f t="shared" si="58"/>
        <v>0</v>
      </c>
      <c r="AD431" s="65"/>
      <c r="AE431" s="75"/>
      <c r="AF431" s="83">
        <f t="shared" si="59"/>
        <v>0</v>
      </c>
      <c r="AG431" s="54"/>
      <c r="AH431" s="54"/>
      <c r="AI431" s="59"/>
      <c r="AJ431" s="71"/>
      <c r="AK431" s="71"/>
      <c r="AL431" s="83">
        <f t="shared" si="60"/>
        <v>0</v>
      </c>
      <c r="AM431" s="82">
        <f t="shared" si="61"/>
        <v>0</v>
      </c>
      <c r="AN431" s="82">
        <f t="shared" si="62"/>
        <v>0</v>
      </c>
      <c r="AO431" s="72"/>
      <c r="AP431" s="72"/>
      <c r="AQ431" s="72"/>
      <c r="AR431" s="73"/>
      <c r="AS431" s="73"/>
      <c r="AT431" s="73"/>
      <c r="AU431" s="65"/>
      <c r="AV431" s="65"/>
      <c r="AW431" s="74">
        <v>0</v>
      </c>
      <c r="AX431" s="81">
        <f t="shared" si="54"/>
        <v>0</v>
      </c>
    </row>
    <row r="432" spans="1:50" ht="120" customHeight="1" x14ac:dyDescent="0.3">
      <c r="A432" s="63"/>
      <c r="B432" s="63"/>
      <c r="C432" s="1"/>
      <c r="D432" s="3"/>
      <c r="E432" s="64"/>
      <c r="F432" s="65"/>
      <c r="G432" s="66"/>
      <c r="H432" s="66"/>
      <c r="I432" s="63"/>
      <c r="J432" s="63"/>
      <c r="K432" s="63"/>
      <c r="L432" s="63"/>
      <c r="M432" s="84" t="str">
        <f t="shared" si="55"/>
        <v>-</v>
      </c>
      <c r="N432" s="67"/>
      <c r="O432" s="30"/>
      <c r="P432" s="28"/>
      <c r="Q432" s="30"/>
      <c r="R432" s="68"/>
      <c r="S432" s="69"/>
      <c r="T432" s="54"/>
      <c r="U432" s="68"/>
      <c r="V432" s="70"/>
      <c r="W432" s="65"/>
      <c r="X432" s="66"/>
      <c r="Y432" s="83">
        <f t="shared" si="56"/>
        <v>0</v>
      </c>
      <c r="Z432" s="65"/>
      <c r="AA432" s="66"/>
      <c r="AB432" s="83">
        <f t="shared" si="57"/>
        <v>0</v>
      </c>
      <c r="AC432" s="82">
        <f t="shared" si="58"/>
        <v>0</v>
      </c>
      <c r="AD432" s="65"/>
      <c r="AE432" s="75"/>
      <c r="AF432" s="83">
        <f t="shared" si="59"/>
        <v>0</v>
      </c>
      <c r="AG432" s="54"/>
      <c r="AH432" s="54"/>
      <c r="AI432" s="59"/>
      <c r="AJ432" s="71"/>
      <c r="AK432" s="71"/>
      <c r="AL432" s="83">
        <f t="shared" si="60"/>
        <v>0</v>
      </c>
      <c r="AM432" s="82">
        <f t="shared" si="61"/>
        <v>0</v>
      </c>
      <c r="AN432" s="82">
        <f t="shared" si="62"/>
        <v>0</v>
      </c>
      <c r="AO432" s="72"/>
      <c r="AP432" s="72"/>
      <c r="AQ432" s="72"/>
      <c r="AR432" s="73"/>
      <c r="AS432" s="73"/>
      <c r="AT432" s="73"/>
      <c r="AU432" s="65"/>
      <c r="AV432" s="65"/>
      <c r="AW432" s="74">
        <v>0</v>
      </c>
      <c r="AX432" s="81">
        <f t="shared" si="54"/>
        <v>0</v>
      </c>
    </row>
    <row r="433" spans="1:50" ht="120" customHeight="1" x14ac:dyDescent="0.3">
      <c r="A433" s="63"/>
      <c r="B433" s="63"/>
      <c r="C433" s="1"/>
      <c r="D433" s="3"/>
      <c r="E433" s="64"/>
      <c r="F433" s="65"/>
      <c r="G433" s="66"/>
      <c r="H433" s="66"/>
      <c r="I433" s="63"/>
      <c r="J433" s="63"/>
      <c r="K433" s="63"/>
      <c r="L433" s="63"/>
      <c r="M433" s="84" t="str">
        <f t="shared" si="55"/>
        <v>-</v>
      </c>
      <c r="N433" s="67"/>
      <c r="O433" s="30"/>
      <c r="P433" s="28"/>
      <c r="Q433" s="30"/>
      <c r="R433" s="68"/>
      <c r="S433" s="69"/>
      <c r="T433" s="54"/>
      <c r="U433" s="68"/>
      <c r="V433" s="70"/>
      <c r="W433" s="65"/>
      <c r="X433" s="66"/>
      <c r="Y433" s="83">
        <f t="shared" si="56"/>
        <v>0</v>
      </c>
      <c r="Z433" s="65"/>
      <c r="AA433" s="66"/>
      <c r="AB433" s="83">
        <f t="shared" si="57"/>
        <v>0</v>
      </c>
      <c r="AC433" s="82">
        <f t="shared" si="58"/>
        <v>0</v>
      </c>
      <c r="AD433" s="65"/>
      <c r="AE433" s="75"/>
      <c r="AF433" s="83">
        <f t="shared" si="59"/>
        <v>0</v>
      </c>
      <c r="AG433" s="54"/>
      <c r="AH433" s="54"/>
      <c r="AI433" s="59"/>
      <c r="AJ433" s="71"/>
      <c r="AK433" s="71"/>
      <c r="AL433" s="83">
        <f t="shared" si="60"/>
        <v>0</v>
      </c>
      <c r="AM433" s="82">
        <f t="shared" si="61"/>
        <v>0</v>
      </c>
      <c r="AN433" s="82">
        <f t="shared" si="62"/>
        <v>0</v>
      </c>
      <c r="AO433" s="72"/>
      <c r="AP433" s="72"/>
      <c r="AQ433" s="72"/>
      <c r="AR433" s="73"/>
      <c r="AS433" s="73"/>
      <c r="AT433" s="73"/>
      <c r="AU433" s="65"/>
      <c r="AV433" s="65"/>
      <c r="AW433" s="74">
        <v>0</v>
      </c>
      <c r="AX433" s="81">
        <f t="shared" si="54"/>
        <v>0</v>
      </c>
    </row>
    <row r="434" spans="1:50" ht="120" customHeight="1" x14ac:dyDescent="0.3">
      <c r="A434" s="63"/>
      <c r="B434" s="63"/>
      <c r="C434" s="1"/>
      <c r="D434" s="3"/>
      <c r="E434" s="64"/>
      <c r="F434" s="65"/>
      <c r="G434" s="66"/>
      <c r="H434" s="66"/>
      <c r="I434" s="63"/>
      <c r="J434" s="63"/>
      <c r="K434" s="63"/>
      <c r="L434" s="63"/>
      <c r="M434" s="84" t="str">
        <f t="shared" si="55"/>
        <v>-</v>
      </c>
      <c r="N434" s="67"/>
      <c r="O434" s="30"/>
      <c r="P434" s="28"/>
      <c r="Q434" s="30"/>
      <c r="R434" s="68"/>
      <c r="S434" s="69"/>
      <c r="T434" s="54"/>
      <c r="U434" s="68"/>
      <c r="V434" s="70"/>
      <c r="W434" s="65"/>
      <c r="X434" s="66"/>
      <c r="Y434" s="83">
        <f t="shared" si="56"/>
        <v>0</v>
      </c>
      <c r="Z434" s="65"/>
      <c r="AA434" s="66"/>
      <c r="AB434" s="83">
        <f t="shared" si="57"/>
        <v>0</v>
      </c>
      <c r="AC434" s="82">
        <f t="shared" si="58"/>
        <v>0</v>
      </c>
      <c r="AD434" s="65"/>
      <c r="AE434" s="75"/>
      <c r="AF434" s="83">
        <f t="shared" si="59"/>
        <v>0</v>
      </c>
      <c r="AG434" s="54"/>
      <c r="AH434" s="54"/>
      <c r="AI434" s="59"/>
      <c r="AJ434" s="71"/>
      <c r="AK434" s="71"/>
      <c r="AL434" s="83">
        <f t="shared" si="60"/>
        <v>0</v>
      </c>
      <c r="AM434" s="82">
        <f t="shared" si="61"/>
        <v>0</v>
      </c>
      <c r="AN434" s="82">
        <f t="shared" si="62"/>
        <v>0</v>
      </c>
      <c r="AO434" s="72"/>
      <c r="AP434" s="72"/>
      <c r="AQ434" s="72"/>
      <c r="AR434" s="73"/>
      <c r="AS434" s="73"/>
      <c r="AT434" s="73"/>
      <c r="AU434" s="65"/>
      <c r="AV434" s="65"/>
      <c r="AW434" s="74">
        <v>0</v>
      </c>
      <c r="AX434" s="81">
        <f t="shared" si="54"/>
        <v>0</v>
      </c>
    </row>
    <row r="435" spans="1:50" ht="120" customHeight="1" x14ac:dyDescent="0.3">
      <c r="A435" s="63"/>
      <c r="B435" s="63"/>
      <c r="C435" s="1"/>
      <c r="D435" s="3"/>
      <c r="E435" s="64"/>
      <c r="F435" s="65"/>
      <c r="G435" s="66"/>
      <c r="H435" s="66"/>
      <c r="I435" s="63"/>
      <c r="J435" s="63"/>
      <c r="K435" s="63"/>
      <c r="L435" s="63"/>
      <c r="M435" s="84" t="str">
        <f t="shared" si="55"/>
        <v>-</v>
      </c>
      <c r="N435" s="67"/>
      <c r="O435" s="30"/>
      <c r="P435" s="28"/>
      <c r="Q435" s="30"/>
      <c r="R435" s="68"/>
      <c r="S435" s="69"/>
      <c r="T435" s="54"/>
      <c r="U435" s="68"/>
      <c r="V435" s="70"/>
      <c r="W435" s="65"/>
      <c r="X435" s="66"/>
      <c r="Y435" s="83">
        <f t="shared" si="56"/>
        <v>0</v>
      </c>
      <c r="Z435" s="65"/>
      <c r="AA435" s="66"/>
      <c r="AB435" s="83">
        <f t="shared" si="57"/>
        <v>0</v>
      </c>
      <c r="AC435" s="82">
        <f t="shared" si="58"/>
        <v>0</v>
      </c>
      <c r="AD435" s="65"/>
      <c r="AE435" s="75"/>
      <c r="AF435" s="83">
        <f t="shared" si="59"/>
        <v>0</v>
      </c>
      <c r="AG435" s="54"/>
      <c r="AH435" s="54"/>
      <c r="AI435" s="59"/>
      <c r="AJ435" s="71"/>
      <c r="AK435" s="71"/>
      <c r="AL435" s="83">
        <f t="shared" si="60"/>
        <v>0</v>
      </c>
      <c r="AM435" s="82">
        <f t="shared" si="61"/>
        <v>0</v>
      </c>
      <c r="AN435" s="82">
        <f t="shared" si="62"/>
        <v>0</v>
      </c>
      <c r="AO435" s="72"/>
      <c r="AP435" s="72"/>
      <c r="AQ435" s="72"/>
      <c r="AR435" s="73"/>
      <c r="AS435" s="73"/>
      <c r="AT435" s="73"/>
      <c r="AU435" s="65"/>
      <c r="AV435" s="65"/>
      <c r="AW435" s="74">
        <v>0</v>
      </c>
      <c r="AX435" s="81">
        <f t="shared" si="54"/>
        <v>0</v>
      </c>
    </row>
    <row r="436" spans="1:50" ht="120" customHeight="1" x14ac:dyDescent="0.3">
      <c r="A436" s="63"/>
      <c r="B436" s="63"/>
      <c r="C436" s="1"/>
      <c r="D436" s="3"/>
      <c r="E436" s="64"/>
      <c r="F436" s="65"/>
      <c r="G436" s="66"/>
      <c r="H436" s="66"/>
      <c r="I436" s="63"/>
      <c r="J436" s="63"/>
      <c r="K436" s="63"/>
      <c r="L436" s="63"/>
      <c r="M436" s="84" t="str">
        <f t="shared" si="55"/>
        <v>-</v>
      </c>
      <c r="N436" s="67"/>
      <c r="O436" s="30"/>
      <c r="P436" s="28"/>
      <c r="Q436" s="30"/>
      <c r="R436" s="68"/>
      <c r="S436" s="69"/>
      <c r="T436" s="54"/>
      <c r="U436" s="68"/>
      <c r="V436" s="70"/>
      <c r="W436" s="65"/>
      <c r="X436" s="66"/>
      <c r="Y436" s="83">
        <f t="shared" si="56"/>
        <v>0</v>
      </c>
      <c r="Z436" s="65"/>
      <c r="AA436" s="66"/>
      <c r="AB436" s="83">
        <f t="shared" si="57"/>
        <v>0</v>
      </c>
      <c r="AC436" s="82">
        <f t="shared" si="58"/>
        <v>0</v>
      </c>
      <c r="AD436" s="65"/>
      <c r="AE436" s="75"/>
      <c r="AF436" s="83">
        <f t="shared" si="59"/>
        <v>0</v>
      </c>
      <c r="AG436" s="54"/>
      <c r="AH436" s="54"/>
      <c r="AI436" s="59"/>
      <c r="AJ436" s="71"/>
      <c r="AK436" s="71"/>
      <c r="AL436" s="83">
        <f t="shared" si="60"/>
        <v>0</v>
      </c>
      <c r="AM436" s="82">
        <f t="shared" si="61"/>
        <v>0</v>
      </c>
      <c r="AN436" s="82">
        <f t="shared" si="62"/>
        <v>0</v>
      </c>
      <c r="AO436" s="72"/>
      <c r="AP436" s="72"/>
      <c r="AQ436" s="72"/>
      <c r="AR436" s="73"/>
      <c r="AS436" s="73"/>
      <c r="AT436" s="73"/>
      <c r="AU436" s="65"/>
      <c r="AV436" s="65"/>
      <c r="AW436" s="74">
        <v>0</v>
      </c>
      <c r="AX436" s="81">
        <f t="shared" si="54"/>
        <v>0</v>
      </c>
    </row>
    <row r="437" spans="1:50" ht="120" customHeight="1" x14ac:dyDescent="0.3">
      <c r="A437" s="63"/>
      <c r="B437" s="63"/>
      <c r="C437" s="1"/>
      <c r="D437" s="3"/>
      <c r="E437" s="64"/>
      <c r="F437" s="65"/>
      <c r="G437" s="66"/>
      <c r="H437" s="66"/>
      <c r="I437" s="63"/>
      <c r="J437" s="63"/>
      <c r="K437" s="63"/>
      <c r="L437" s="63"/>
      <c r="M437" s="84" t="str">
        <f t="shared" si="55"/>
        <v>-</v>
      </c>
      <c r="N437" s="67"/>
      <c r="O437" s="30"/>
      <c r="P437" s="28"/>
      <c r="Q437" s="30"/>
      <c r="R437" s="68"/>
      <c r="S437" s="69"/>
      <c r="T437" s="54"/>
      <c r="U437" s="68"/>
      <c r="V437" s="70"/>
      <c r="W437" s="65"/>
      <c r="X437" s="66"/>
      <c r="Y437" s="83">
        <f t="shared" si="56"/>
        <v>0</v>
      </c>
      <c r="Z437" s="65"/>
      <c r="AA437" s="66"/>
      <c r="AB437" s="83">
        <f t="shared" si="57"/>
        <v>0</v>
      </c>
      <c r="AC437" s="82">
        <f t="shared" si="58"/>
        <v>0</v>
      </c>
      <c r="AD437" s="65"/>
      <c r="AE437" s="75"/>
      <c r="AF437" s="83">
        <f t="shared" si="59"/>
        <v>0</v>
      </c>
      <c r="AG437" s="54"/>
      <c r="AH437" s="54"/>
      <c r="AI437" s="59"/>
      <c r="AJ437" s="71"/>
      <c r="AK437" s="71"/>
      <c r="AL437" s="83">
        <f t="shared" si="60"/>
        <v>0</v>
      </c>
      <c r="AM437" s="82">
        <f t="shared" si="61"/>
        <v>0</v>
      </c>
      <c r="AN437" s="82">
        <f t="shared" si="62"/>
        <v>0</v>
      </c>
      <c r="AO437" s="72"/>
      <c r="AP437" s="72"/>
      <c r="AQ437" s="72"/>
      <c r="AR437" s="73"/>
      <c r="AS437" s="73"/>
      <c r="AT437" s="73"/>
      <c r="AU437" s="65"/>
      <c r="AV437" s="65"/>
      <c r="AW437" s="74">
        <v>0</v>
      </c>
      <c r="AX437" s="81">
        <f t="shared" si="54"/>
        <v>0</v>
      </c>
    </row>
    <row r="438" spans="1:50" ht="120" customHeight="1" x14ac:dyDescent="0.3">
      <c r="A438" s="63"/>
      <c r="B438" s="63"/>
      <c r="C438" s="1"/>
      <c r="D438" s="3"/>
      <c r="E438" s="64"/>
      <c r="F438" s="65"/>
      <c r="G438" s="66"/>
      <c r="H438" s="66"/>
      <c r="I438" s="63"/>
      <c r="J438" s="63"/>
      <c r="K438" s="63"/>
      <c r="L438" s="63"/>
      <c r="M438" s="84" t="str">
        <f t="shared" si="55"/>
        <v>-</v>
      </c>
      <c r="N438" s="67"/>
      <c r="O438" s="30"/>
      <c r="P438" s="28"/>
      <c r="Q438" s="30"/>
      <c r="R438" s="68"/>
      <c r="S438" s="69"/>
      <c r="T438" s="54"/>
      <c r="U438" s="68"/>
      <c r="V438" s="70"/>
      <c r="W438" s="65"/>
      <c r="X438" s="66"/>
      <c r="Y438" s="83">
        <f t="shared" si="56"/>
        <v>0</v>
      </c>
      <c r="Z438" s="65"/>
      <c r="AA438" s="66"/>
      <c r="AB438" s="83">
        <f t="shared" si="57"/>
        <v>0</v>
      </c>
      <c r="AC438" s="82">
        <f t="shared" si="58"/>
        <v>0</v>
      </c>
      <c r="AD438" s="65"/>
      <c r="AE438" s="75"/>
      <c r="AF438" s="83">
        <f t="shared" si="59"/>
        <v>0</v>
      </c>
      <c r="AG438" s="54"/>
      <c r="AH438" s="54"/>
      <c r="AI438" s="59"/>
      <c r="AJ438" s="71"/>
      <c r="AK438" s="71"/>
      <c r="AL438" s="83">
        <f t="shared" si="60"/>
        <v>0</v>
      </c>
      <c r="AM438" s="82">
        <f t="shared" si="61"/>
        <v>0</v>
      </c>
      <c r="AN438" s="82">
        <f t="shared" si="62"/>
        <v>0</v>
      </c>
      <c r="AO438" s="72"/>
      <c r="AP438" s="72"/>
      <c r="AQ438" s="72"/>
      <c r="AR438" s="73"/>
      <c r="AS438" s="73"/>
      <c r="AT438" s="73"/>
      <c r="AU438" s="65"/>
      <c r="AV438" s="65"/>
      <c r="AW438" s="74">
        <v>0</v>
      </c>
      <c r="AX438" s="81">
        <f t="shared" si="54"/>
        <v>0</v>
      </c>
    </row>
    <row r="439" spans="1:50" ht="120" customHeight="1" x14ac:dyDescent="0.3">
      <c r="A439" s="63"/>
      <c r="B439" s="63"/>
      <c r="C439" s="1"/>
      <c r="D439" s="3"/>
      <c r="E439" s="64"/>
      <c r="F439" s="65"/>
      <c r="G439" s="66"/>
      <c r="H439" s="66"/>
      <c r="I439" s="63"/>
      <c r="J439" s="63"/>
      <c r="K439" s="63"/>
      <c r="L439" s="63"/>
      <c r="M439" s="84" t="str">
        <f t="shared" si="55"/>
        <v>-</v>
      </c>
      <c r="N439" s="67"/>
      <c r="O439" s="30"/>
      <c r="P439" s="28"/>
      <c r="Q439" s="30"/>
      <c r="R439" s="68"/>
      <c r="S439" s="69"/>
      <c r="T439" s="54"/>
      <c r="U439" s="68"/>
      <c r="V439" s="70"/>
      <c r="W439" s="65"/>
      <c r="X439" s="66"/>
      <c r="Y439" s="83">
        <f t="shared" si="56"/>
        <v>0</v>
      </c>
      <c r="Z439" s="65"/>
      <c r="AA439" s="66"/>
      <c r="AB439" s="83">
        <f t="shared" si="57"/>
        <v>0</v>
      </c>
      <c r="AC439" s="82">
        <f t="shared" si="58"/>
        <v>0</v>
      </c>
      <c r="AD439" s="65"/>
      <c r="AE439" s="75"/>
      <c r="AF439" s="83">
        <f t="shared" si="59"/>
        <v>0</v>
      </c>
      <c r="AG439" s="54"/>
      <c r="AH439" s="54"/>
      <c r="AI439" s="59"/>
      <c r="AJ439" s="71"/>
      <c r="AK439" s="71"/>
      <c r="AL439" s="83">
        <f t="shared" si="60"/>
        <v>0</v>
      </c>
      <c r="AM439" s="82">
        <f t="shared" si="61"/>
        <v>0</v>
      </c>
      <c r="AN439" s="82">
        <f t="shared" si="62"/>
        <v>0</v>
      </c>
      <c r="AO439" s="72"/>
      <c r="AP439" s="72"/>
      <c r="AQ439" s="72"/>
      <c r="AR439" s="73"/>
      <c r="AS439" s="73"/>
      <c r="AT439" s="73"/>
      <c r="AU439" s="65"/>
      <c r="AV439" s="65"/>
      <c r="AW439" s="74">
        <v>0</v>
      </c>
      <c r="AX439" s="81">
        <f t="shared" si="54"/>
        <v>0</v>
      </c>
    </row>
    <row r="440" spans="1:50" ht="120" customHeight="1" x14ac:dyDescent="0.3">
      <c r="A440" s="63"/>
      <c r="B440" s="63"/>
      <c r="C440" s="1"/>
      <c r="D440" s="3"/>
      <c r="E440" s="64"/>
      <c r="F440" s="65"/>
      <c r="G440" s="66"/>
      <c r="H440" s="66"/>
      <c r="I440" s="63"/>
      <c r="J440" s="63"/>
      <c r="K440" s="63"/>
      <c r="L440" s="63"/>
      <c r="M440" s="84" t="str">
        <f t="shared" si="55"/>
        <v>-</v>
      </c>
      <c r="N440" s="67"/>
      <c r="O440" s="30"/>
      <c r="P440" s="28"/>
      <c r="Q440" s="30"/>
      <c r="R440" s="68"/>
      <c r="S440" s="69"/>
      <c r="T440" s="54"/>
      <c r="U440" s="68"/>
      <c r="V440" s="70"/>
      <c r="W440" s="65"/>
      <c r="X440" s="66"/>
      <c r="Y440" s="83">
        <f t="shared" si="56"/>
        <v>0</v>
      </c>
      <c r="Z440" s="65"/>
      <c r="AA440" s="66"/>
      <c r="AB440" s="83">
        <f t="shared" si="57"/>
        <v>0</v>
      </c>
      <c r="AC440" s="82">
        <f t="shared" si="58"/>
        <v>0</v>
      </c>
      <c r="AD440" s="65"/>
      <c r="AE440" s="75"/>
      <c r="AF440" s="83">
        <f t="shared" si="59"/>
        <v>0</v>
      </c>
      <c r="AG440" s="54"/>
      <c r="AH440" s="54"/>
      <c r="AI440" s="59"/>
      <c r="AJ440" s="71"/>
      <c r="AK440" s="71"/>
      <c r="AL440" s="83">
        <f t="shared" si="60"/>
        <v>0</v>
      </c>
      <c r="AM440" s="82">
        <f t="shared" si="61"/>
        <v>0</v>
      </c>
      <c r="AN440" s="82">
        <f t="shared" si="62"/>
        <v>0</v>
      </c>
      <c r="AO440" s="72"/>
      <c r="AP440" s="72"/>
      <c r="AQ440" s="72"/>
      <c r="AR440" s="73"/>
      <c r="AS440" s="73"/>
      <c r="AT440" s="73"/>
      <c r="AU440" s="65"/>
      <c r="AV440" s="65"/>
      <c r="AW440" s="74">
        <v>0</v>
      </c>
      <c r="AX440" s="81">
        <f t="shared" si="54"/>
        <v>0</v>
      </c>
    </row>
    <row r="441" spans="1:50" ht="120" customHeight="1" x14ac:dyDescent="0.3">
      <c r="A441" s="63"/>
      <c r="B441" s="63"/>
      <c r="C441" s="1"/>
      <c r="D441" s="3"/>
      <c r="E441" s="64"/>
      <c r="F441" s="65"/>
      <c r="G441" s="66"/>
      <c r="H441" s="66"/>
      <c r="I441" s="63"/>
      <c r="J441" s="63"/>
      <c r="K441" s="63"/>
      <c r="L441" s="63"/>
      <c r="M441" s="84" t="str">
        <f t="shared" si="55"/>
        <v>-</v>
      </c>
      <c r="N441" s="67"/>
      <c r="O441" s="30"/>
      <c r="P441" s="28"/>
      <c r="Q441" s="30"/>
      <c r="R441" s="68"/>
      <c r="S441" s="69"/>
      <c r="T441" s="54"/>
      <c r="U441" s="68"/>
      <c r="V441" s="70"/>
      <c r="W441" s="65"/>
      <c r="X441" s="66"/>
      <c r="Y441" s="83">
        <f t="shared" si="56"/>
        <v>0</v>
      </c>
      <c r="Z441" s="65"/>
      <c r="AA441" s="66"/>
      <c r="AB441" s="83">
        <f t="shared" si="57"/>
        <v>0</v>
      </c>
      <c r="AC441" s="82">
        <f t="shared" si="58"/>
        <v>0</v>
      </c>
      <c r="AD441" s="65"/>
      <c r="AE441" s="75"/>
      <c r="AF441" s="83">
        <f t="shared" si="59"/>
        <v>0</v>
      </c>
      <c r="AG441" s="54"/>
      <c r="AH441" s="54"/>
      <c r="AI441" s="59"/>
      <c r="AJ441" s="71"/>
      <c r="AK441" s="71"/>
      <c r="AL441" s="83">
        <f t="shared" si="60"/>
        <v>0</v>
      </c>
      <c r="AM441" s="82">
        <f t="shared" si="61"/>
        <v>0</v>
      </c>
      <c r="AN441" s="82">
        <f t="shared" si="62"/>
        <v>0</v>
      </c>
      <c r="AO441" s="72"/>
      <c r="AP441" s="72"/>
      <c r="AQ441" s="72"/>
      <c r="AR441" s="73"/>
      <c r="AS441" s="73"/>
      <c r="AT441" s="73"/>
      <c r="AU441" s="65"/>
      <c r="AV441" s="65"/>
      <c r="AW441" s="74">
        <v>0</v>
      </c>
      <c r="AX441" s="81">
        <f t="shared" si="54"/>
        <v>0</v>
      </c>
    </row>
    <row r="442" spans="1:50" ht="120" customHeight="1" x14ac:dyDescent="0.3">
      <c r="A442" s="63"/>
      <c r="B442" s="63"/>
      <c r="C442" s="1"/>
      <c r="D442" s="3"/>
      <c r="E442" s="64"/>
      <c r="F442" s="65"/>
      <c r="G442" s="66"/>
      <c r="H442" s="66"/>
      <c r="I442" s="63"/>
      <c r="J442" s="63"/>
      <c r="K442" s="63"/>
      <c r="L442" s="63"/>
      <c r="M442" s="84" t="str">
        <f t="shared" si="55"/>
        <v>-</v>
      </c>
      <c r="N442" s="67"/>
      <c r="O442" s="30"/>
      <c r="P442" s="28"/>
      <c r="Q442" s="30"/>
      <c r="R442" s="68"/>
      <c r="S442" s="69"/>
      <c r="T442" s="54"/>
      <c r="U442" s="68"/>
      <c r="V442" s="70"/>
      <c r="W442" s="65"/>
      <c r="X442" s="66"/>
      <c r="Y442" s="83">
        <f t="shared" si="56"/>
        <v>0</v>
      </c>
      <c r="Z442" s="65"/>
      <c r="AA442" s="66"/>
      <c r="AB442" s="83">
        <f t="shared" si="57"/>
        <v>0</v>
      </c>
      <c r="AC442" s="82">
        <f t="shared" si="58"/>
        <v>0</v>
      </c>
      <c r="AD442" s="65"/>
      <c r="AE442" s="75"/>
      <c r="AF442" s="83">
        <f t="shared" si="59"/>
        <v>0</v>
      </c>
      <c r="AG442" s="54"/>
      <c r="AH442" s="54"/>
      <c r="AI442" s="59"/>
      <c r="AJ442" s="71"/>
      <c r="AK442" s="71"/>
      <c r="AL442" s="83">
        <f t="shared" si="60"/>
        <v>0</v>
      </c>
      <c r="AM442" s="82">
        <f t="shared" si="61"/>
        <v>0</v>
      </c>
      <c r="AN442" s="82">
        <f t="shared" si="62"/>
        <v>0</v>
      </c>
      <c r="AO442" s="72"/>
      <c r="AP442" s="72"/>
      <c r="AQ442" s="72"/>
      <c r="AR442" s="73"/>
      <c r="AS442" s="73"/>
      <c r="AT442" s="73"/>
      <c r="AU442" s="65"/>
      <c r="AV442" s="65"/>
      <c r="AW442" s="74">
        <v>0</v>
      </c>
      <c r="AX442" s="81">
        <f t="shared" si="54"/>
        <v>0</v>
      </c>
    </row>
    <row r="443" spans="1:50" ht="120" customHeight="1" x14ac:dyDescent="0.3">
      <c r="A443" s="63"/>
      <c r="B443" s="63"/>
      <c r="C443" s="1"/>
      <c r="D443" s="3"/>
      <c r="E443" s="64"/>
      <c r="F443" s="65"/>
      <c r="G443" s="66"/>
      <c r="H443" s="66"/>
      <c r="I443" s="63"/>
      <c r="J443" s="63"/>
      <c r="K443" s="63"/>
      <c r="L443" s="63"/>
      <c r="M443" s="84" t="str">
        <f t="shared" si="55"/>
        <v>-</v>
      </c>
      <c r="N443" s="67"/>
      <c r="O443" s="30"/>
      <c r="P443" s="28"/>
      <c r="Q443" s="30"/>
      <c r="R443" s="68"/>
      <c r="S443" s="69"/>
      <c r="T443" s="54"/>
      <c r="U443" s="68"/>
      <c r="V443" s="70"/>
      <c r="W443" s="65"/>
      <c r="X443" s="66"/>
      <c r="Y443" s="83">
        <f t="shared" si="56"/>
        <v>0</v>
      </c>
      <c r="Z443" s="65"/>
      <c r="AA443" s="66"/>
      <c r="AB443" s="83">
        <f t="shared" si="57"/>
        <v>0</v>
      </c>
      <c r="AC443" s="82">
        <f t="shared" si="58"/>
        <v>0</v>
      </c>
      <c r="AD443" s="65"/>
      <c r="AE443" s="75"/>
      <c r="AF443" s="83">
        <f t="shared" si="59"/>
        <v>0</v>
      </c>
      <c r="AG443" s="54"/>
      <c r="AH443" s="54"/>
      <c r="AI443" s="59"/>
      <c r="AJ443" s="71"/>
      <c r="AK443" s="71"/>
      <c r="AL443" s="83">
        <f t="shared" si="60"/>
        <v>0</v>
      </c>
      <c r="AM443" s="82">
        <f t="shared" si="61"/>
        <v>0</v>
      </c>
      <c r="AN443" s="82">
        <f t="shared" si="62"/>
        <v>0</v>
      </c>
      <c r="AO443" s="72"/>
      <c r="AP443" s="72"/>
      <c r="AQ443" s="72"/>
      <c r="AR443" s="73"/>
      <c r="AS443" s="73"/>
      <c r="AT443" s="73"/>
      <c r="AU443" s="65"/>
      <c r="AV443" s="65"/>
      <c r="AW443" s="74">
        <v>0</v>
      </c>
      <c r="AX443" s="81">
        <f t="shared" si="54"/>
        <v>0</v>
      </c>
    </row>
    <row r="444" spans="1:50" ht="120" customHeight="1" x14ac:dyDescent="0.3">
      <c r="A444" s="63"/>
      <c r="B444" s="63"/>
      <c r="C444" s="1"/>
      <c r="D444" s="3"/>
      <c r="E444" s="64"/>
      <c r="F444" s="65"/>
      <c r="G444" s="66"/>
      <c r="H444" s="66"/>
      <c r="I444" s="63"/>
      <c r="J444" s="63"/>
      <c r="K444" s="63"/>
      <c r="L444" s="63"/>
      <c r="M444" s="84" t="str">
        <f t="shared" si="55"/>
        <v>-</v>
      </c>
      <c r="N444" s="67"/>
      <c r="O444" s="30"/>
      <c r="P444" s="28"/>
      <c r="Q444" s="30"/>
      <c r="R444" s="68"/>
      <c r="S444" s="69"/>
      <c r="T444" s="54"/>
      <c r="U444" s="68"/>
      <c r="V444" s="70"/>
      <c r="W444" s="65"/>
      <c r="X444" s="66"/>
      <c r="Y444" s="83">
        <f t="shared" si="56"/>
        <v>0</v>
      </c>
      <c r="Z444" s="65"/>
      <c r="AA444" s="66"/>
      <c r="AB444" s="83">
        <f t="shared" si="57"/>
        <v>0</v>
      </c>
      <c r="AC444" s="82">
        <f t="shared" si="58"/>
        <v>0</v>
      </c>
      <c r="AD444" s="65"/>
      <c r="AE444" s="75"/>
      <c r="AF444" s="83">
        <f t="shared" si="59"/>
        <v>0</v>
      </c>
      <c r="AG444" s="54"/>
      <c r="AH444" s="54"/>
      <c r="AI444" s="59"/>
      <c r="AJ444" s="71"/>
      <c r="AK444" s="71"/>
      <c r="AL444" s="83">
        <f t="shared" si="60"/>
        <v>0</v>
      </c>
      <c r="AM444" s="82">
        <f t="shared" si="61"/>
        <v>0</v>
      </c>
      <c r="AN444" s="82">
        <f t="shared" si="62"/>
        <v>0</v>
      </c>
      <c r="AO444" s="72"/>
      <c r="AP444" s="72"/>
      <c r="AQ444" s="72"/>
      <c r="AR444" s="73"/>
      <c r="AS444" s="73"/>
      <c r="AT444" s="73"/>
      <c r="AU444" s="65"/>
      <c r="AV444" s="65"/>
      <c r="AW444" s="74">
        <v>0</v>
      </c>
      <c r="AX444" s="81">
        <f t="shared" si="54"/>
        <v>0</v>
      </c>
    </row>
    <row r="445" spans="1:50" ht="120" customHeight="1" x14ac:dyDescent="0.3">
      <c r="A445" s="63"/>
      <c r="B445" s="63"/>
      <c r="C445" s="1"/>
      <c r="D445" s="3"/>
      <c r="E445" s="64"/>
      <c r="F445" s="65"/>
      <c r="G445" s="66"/>
      <c r="H445" s="66"/>
      <c r="I445" s="63"/>
      <c r="J445" s="63"/>
      <c r="K445" s="63"/>
      <c r="L445" s="63"/>
      <c r="M445" s="84" t="str">
        <f t="shared" si="55"/>
        <v>-</v>
      </c>
      <c r="N445" s="67"/>
      <c r="O445" s="30"/>
      <c r="P445" s="28"/>
      <c r="Q445" s="30"/>
      <c r="R445" s="68"/>
      <c r="S445" s="69"/>
      <c r="T445" s="54"/>
      <c r="U445" s="68"/>
      <c r="V445" s="70"/>
      <c r="W445" s="65"/>
      <c r="X445" s="66"/>
      <c r="Y445" s="83">
        <f t="shared" si="56"/>
        <v>0</v>
      </c>
      <c r="Z445" s="65"/>
      <c r="AA445" s="66"/>
      <c r="AB445" s="83">
        <f t="shared" si="57"/>
        <v>0</v>
      </c>
      <c r="AC445" s="82">
        <f t="shared" si="58"/>
        <v>0</v>
      </c>
      <c r="AD445" s="65"/>
      <c r="AE445" s="75"/>
      <c r="AF445" s="83">
        <f t="shared" si="59"/>
        <v>0</v>
      </c>
      <c r="AG445" s="54"/>
      <c r="AH445" s="54"/>
      <c r="AI445" s="59"/>
      <c r="AJ445" s="71"/>
      <c r="AK445" s="71"/>
      <c r="AL445" s="83">
        <f t="shared" si="60"/>
        <v>0</v>
      </c>
      <c r="AM445" s="82">
        <f t="shared" si="61"/>
        <v>0</v>
      </c>
      <c r="AN445" s="82">
        <f t="shared" si="62"/>
        <v>0</v>
      </c>
      <c r="AO445" s="72"/>
      <c r="AP445" s="72"/>
      <c r="AQ445" s="72"/>
      <c r="AR445" s="73"/>
      <c r="AS445" s="73"/>
      <c r="AT445" s="73"/>
      <c r="AU445" s="65"/>
      <c r="AV445" s="65"/>
      <c r="AW445" s="74">
        <v>0</v>
      </c>
      <c r="AX445" s="81">
        <f t="shared" si="54"/>
        <v>0</v>
      </c>
    </row>
    <row r="446" spans="1:50" ht="120" customHeight="1" x14ac:dyDescent="0.3">
      <c r="A446" s="63"/>
      <c r="B446" s="63"/>
      <c r="C446" s="1"/>
      <c r="D446" s="3"/>
      <c r="E446" s="64"/>
      <c r="F446" s="65"/>
      <c r="G446" s="66"/>
      <c r="H446" s="66"/>
      <c r="I446" s="63"/>
      <c r="J446" s="63"/>
      <c r="K446" s="63"/>
      <c r="L446" s="63"/>
      <c r="M446" s="84" t="str">
        <f t="shared" si="55"/>
        <v>-</v>
      </c>
      <c r="N446" s="67"/>
      <c r="O446" s="30"/>
      <c r="P446" s="28"/>
      <c r="Q446" s="30"/>
      <c r="R446" s="68"/>
      <c r="S446" s="69"/>
      <c r="T446" s="54"/>
      <c r="U446" s="68"/>
      <c r="V446" s="70"/>
      <c r="W446" s="65"/>
      <c r="X446" s="66"/>
      <c r="Y446" s="83">
        <f t="shared" si="56"/>
        <v>0</v>
      </c>
      <c r="Z446" s="65"/>
      <c r="AA446" s="66"/>
      <c r="AB446" s="83">
        <f t="shared" si="57"/>
        <v>0</v>
      </c>
      <c r="AC446" s="82">
        <f t="shared" si="58"/>
        <v>0</v>
      </c>
      <c r="AD446" s="65"/>
      <c r="AE446" s="75"/>
      <c r="AF446" s="83">
        <f t="shared" si="59"/>
        <v>0</v>
      </c>
      <c r="AG446" s="54"/>
      <c r="AH446" s="54"/>
      <c r="AI446" s="59"/>
      <c r="AJ446" s="71"/>
      <c r="AK446" s="71"/>
      <c r="AL446" s="83">
        <f t="shared" si="60"/>
        <v>0</v>
      </c>
      <c r="AM446" s="82">
        <f t="shared" si="61"/>
        <v>0</v>
      </c>
      <c r="AN446" s="82">
        <f t="shared" si="62"/>
        <v>0</v>
      </c>
      <c r="AO446" s="72"/>
      <c r="AP446" s="72"/>
      <c r="AQ446" s="72"/>
      <c r="AR446" s="73"/>
      <c r="AS446" s="73"/>
      <c r="AT446" s="73"/>
      <c r="AU446" s="65"/>
      <c r="AV446" s="65"/>
      <c r="AW446" s="74">
        <v>0</v>
      </c>
      <c r="AX446" s="81">
        <f t="shared" si="54"/>
        <v>0</v>
      </c>
    </row>
    <row r="447" spans="1:50" ht="120" customHeight="1" x14ac:dyDescent="0.3">
      <c r="A447" s="63"/>
      <c r="B447" s="63"/>
      <c r="C447" s="1"/>
      <c r="D447" s="3"/>
      <c r="E447" s="64"/>
      <c r="F447" s="65"/>
      <c r="G447" s="66"/>
      <c r="H447" s="66"/>
      <c r="I447" s="63"/>
      <c r="J447" s="63"/>
      <c r="K447" s="63"/>
      <c r="L447" s="63"/>
      <c r="M447" s="84" t="str">
        <f t="shared" si="55"/>
        <v>-</v>
      </c>
      <c r="N447" s="67"/>
      <c r="O447" s="30"/>
      <c r="P447" s="28"/>
      <c r="Q447" s="30"/>
      <c r="R447" s="68"/>
      <c r="S447" s="69"/>
      <c r="T447" s="54"/>
      <c r="U447" s="68"/>
      <c r="V447" s="70"/>
      <c r="W447" s="65"/>
      <c r="X447" s="66"/>
      <c r="Y447" s="83">
        <f t="shared" si="56"/>
        <v>0</v>
      </c>
      <c r="Z447" s="65"/>
      <c r="AA447" s="66"/>
      <c r="AB447" s="83">
        <f t="shared" si="57"/>
        <v>0</v>
      </c>
      <c r="AC447" s="82">
        <f t="shared" si="58"/>
        <v>0</v>
      </c>
      <c r="AD447" s="65"/>
      <c r="AE447" s="75"/>
      <c r="AF447" s="83">
        <f t="shared" si="59"/>
        <v>0</v>
      </c>
      <c r="AG447" s="54"/>
      <c r="AH447" s="54"/>
      <c r="AI447" s="59"/>
      <c r="AJ447" s="71"/>
      <c r="AK447" s="71"/>
      <c r="AL447" s="83">
        <f t="shared" si="60"/>
        <v>0</v>
      </c>
      <c r="AM447" s="82">
        <f t="shared" si="61"/>
        <v>0</v>
      </c>
      <c r="AN447" s="82">
        <f t="shared" si="62"/>
        <v>0</v>
      </c>
      <c r="AO447" s="72"/>
      <c r="AP447" s="72"/>
      <c r="AQ447" s="72"/>
      <c r="AR447" s="73"/>
      <c r="AS447" s="73"/>
      <c r="AT447" s="73"/>
      <c r="AU447" s="65"/>
      <c r="AV447" s="65"/>
      <c r="AW447" s="74">
        <v>0</v>
      </c>
      <c r="AX447" s="81">
        <f t="shared" si="54"/>
        <v>0</v>
      </c>
    </row>
    <row r="448" spans="1:50" ht="120" customHeight="1" x14ac:dyDescent="0.3">
      <c r="A448" s="63"/>
      <c r="B448" s="63"/>
      <c r="C448" s="1"/>
      <c r="D448" s="3"/>
      <c r="E448" s="64"/>
      <c r="F448" s="65"/>
      <c r="G448" s="66"/>
      <c r="H448" s="66"/>
      <c r="I448" s="63"/>
      <c r="J448" s="63"/>
      <c r="K448" s="63"/>
      <c r="L448" s="63"/>
      <c r="M448" s="84" t="str">
        <f t="shared" si="55"/>
        <v>-</v>
      </c>
      <c r="N448" s="67"/>
      <c r="O448" s="30"/>
      <c r="P448" s="28"/>
      <c r="Q448" s="30"/>
      <c r="R448" s="68"/>
      <c r="S448" s="69"/>
      <c r="T448" s="54"/>
      <c r="U448" s="68"/>
      <c r="V448" s="70"/>
      <c r="W448" s="65"/>
      <c r="X448" s="66"/>
      <c r="Y448" s="83">
        <f t="shared" si="56"/>
        <v>0</v>
      </c>
      <c r="Z448" s="65"/>
      <c r="AA448" s="66"/>
      <c r="AB448" s="83">
        <f t="shared" si="57"/>
        <v>0</v>
      </c>
      <c r="AC448" s="82">
        <f t="shared" si="58"/>
        <v>0</v>
      </c>
      <c r="AD448" s="65"/>
      <c r="AE448" s="75"/>
      <c r="AF448" s="83">
        <f t="shared" si="59"/>
        <v>0</v>
      </c>
      <c r="AG448" s="54"/>
      <c r="AH448" s="54"/>
      <c r="AI448" s="59"/>
      <c r="AJ448" s="71"/>
      <c r="AK448" s="71"/>
      <c r="AL448" s="83">
        <f t="shared" si="60"/>
        <v>0</v>
      </c>
      <c r="AM448" s="82">
        <f t="shared" si="61"/>
        <v>0</v>
      </c>
      <c r="AN448" s="82">
        <f t="shared" si="62"/>
        <v>0</v>
      </c>
      <c r="AO448" s="72"/>
      <c r="AP448" s="72"/>
      <c r="AQ448" s="72"/>
      <c r="AR448" s="73"/>
      <c r="AS448" s="73"/>
      <c r="AT448" s="73"/>
      <c r="AU448" s="65"/>
      <c r="AV448" s="65"/>
      <c r="AW448" s="74">
        <v>0</v>
      </c>
      <c r="AX448" s="81">
        <f t="shared" si="54"/>
        <v>0</v>
      </c>
    </row>
    <row r="449" spans="1:50" ht="120" customHeight="1" x14ac:dyDescent="0.3">
      <c r="A449" s="63"/>
      <c r="B449" s="63"/>
      <c r="C449" s="1"/>
      <c r="D449" s="3"/>
      <c r="E449" s="64"/>
      <c r="F449" s="65"/>
      <c r="G449" s="66"/>
      <c r="H449" s="66"/>
      <c r="I449" s="63"/>
      <c r="J449" s="63"/>
      <c r="K449" s="63"/>
      <c r="L449" s="63"/>
      <c r="M449" s="84" t="str">
        <f t="shared" si="55"/>
        <v>-</v>
      </c>
      <c r="N449" s="67"/>
      <c r="O449" s="30"/>
      <c r="P449" s="28"/>
      <c r="Q449" s="30"/>
      <c r="R449" s="68"/>
      <c r="S449" s="69"/>
      <c r="T449" s="54"/>
      <c r="U449" s="68"/>
      <c r="V449" s="70"/>
      <c r="W449" s="65"/>
      <c r="X449" s="66"/>
      <c r="Y449" s="83">
        <f t="shared" si="56"/>
        <v>0</v>
      </c>
      <c r="Z449" s="65"/>
      <c r="AA449" s="66"/>
      <c r="AB449" s="83">
        <f t="shared" si="57"/>
        <v>0</v>
      </c>
      <c r="AC449" s="82">
        <f t="shared" si="58"/>
        <v>0</v>
      </c>
      <c r="AD449" s="65"/>
      <c r="AE449" s="75"/>
      <c r="AF449" s="83">
        <f t="shared" si="59"/>
        <v>0</v>
      </c>
      <c r="AG449" s="54"/>
      <c r="AH449" s="54"/>
      <c r="AI449" s="59"/>
      <c r="AJ449" s="71"/>
      <c r="AK449" s="71"/>
      <c r="AL449" s="83">
        <f t="shared" si="60"/>
        <v>0</v>
      </c>
      <c r="AM449" s="82">
        <f t="shared" si="61"/>
        <v>0</v>
      </c>
      <c r="AN449" s="82">
        <f t="shared" si="62"/>
        <v>0</v>
      </c>
      <c r="AO449" s="72"/>
      <c r="AP449" s="72"/>
      <c r="AQ449" s="72"/>
      <c r="AR449" s="73"/>
      <c r="AS449" s="73"/>
      <c r="AT449" s="73"/>
      <c r="AU449" s="65"/>
      <c r="AV449" s="65"/>
      <c r="AW449" s="74">
        <v>0</v>
      </c>
      <c r="AX449" s="81">
        <f t="shared" si="54"/>
        <v>0</v>
      </c>
    </row>
    <row r="450" spans="1:50" ht="120" customHeight="1" x14ac:dyDescent="0.3">
      <c r="A450" s="63"/>
      <c r="B450" s="63"/>
      <c r="C450" s="1"/>
      <c r="D450" s="3"/>
      <c r="E450" s="64"/>
      <c r="F450" s="65"/>
      <c r="G450" s="66"/>
      <c r="H450" s="66"/>
      <c r="I450" s="63"/>
      <c r="J450" s="63"/>
      <c r="K450" s="63"/>
      <c r="L450" s="63"/>
      <c r="M450" s="84" t="str">
        <f t="shared" si="55"/>
        <v>-</v>
      </c>
      <c r="N450" s="67"/>
      <c r="O450" s="30"/>
      <c r="P450" s="28"/>
      <c r="Q450" s="30"/>
      <c r="R450" s="68"/>
      <c r="S450" s="69"/>
      <c r="T450" s="54"/>
      <c r="U450" s="68"/>
      <c r="V450" s="70"/>
      <c r="W450" s="65"/>
      <c r="X450" s="66"/>
      <c r="Y450" s="83">
        <f t="shared" si="56"/>
        <v>0</v>
      </c>
      <c r="Z450" s="65"/>
      <c r="AA450" s="66"/>
      <c r="AB450" s="83">
        <f t="shared" si="57"/>
        <v>0</v>
      </c>
      <c r="AC450" s="82">
        <f t="shared" si="58"/>
        <v>0</v>
      </c>
      <c r="AD450" s="65"/>
      <c r="AE450" s="75"/>
      <c r="AF450" s="83">
        <f t="shared" si="59"/>
        <v>0</v>
      </c>
      <c r="AG450" s="54"/>
      <c r="AH450" s="54"/>
      <c r="AI450" s="59"/>
      <c r="AJ450" s="71"/>
      <c r="AK450" s="71"/>
      <c r="AL450" s="83">
        <f t="shared" si="60"/>
        <v>0</v>
      </c>
      <c r="AM450" s="82">
        <f t="shared" si="61"/>
        <v>0</v>
      </c>
      <c r="AN450" s="82">
        <f t="shared" si="62"/>
        <v>0</v>
      </c>
      <c r="AO450" s="72"/>
      <c r="AP450" s="72"/>
      <c r="AQ450" s="72"/>
      <c r="AR450" s="73"/>
      <c r="AS450" s="73"/>
      <c r="AT450" s="73"/>
      <c r="AU450" s="65"/>
      <c r="AV450" s="65"/>
      <c r="AW450" s="74">
        <v>0</v>
      </c>
      <c r="AX450" s="81">
        <f t="shared" si="54"/>
        <v>0</v>
      </c>
    </row>
    <row r="451" spans="1:50" ht="120" customHeight="1" x14ac:dyDescent="0.3">
      <c r="A451" s="63"/>
      <c r="B451" s="63"/>
      <c r="C451" s="1"/>
      <c r="D451" s="3"/>
      <c r="E451" s="64"/>
      <c r="F451" s="65"/>
      <c r="G451" s="66"/>
      <c r="H451" s="66"/>
      <c r="I451" s="63"/>
      <c r="J451" s="63"/>
      <c r="K451" s="63"/>
      <c r="L451" s="63"/>
      <c r="M451" s="84" t="str">
        <f t="shared" si="55"/>
        <v>-</v>
      </c>
      <c r="N451" s="67"/>
      <c r="O451" s="30"/>
      <c r="P451" s="28"/>
      <c r="Q451" s="30"/>
      <c r="R451" s="68"/>
      <c r="S451" s="69"/>
      <c r="T451" s="54"/>
      <c r="U451" s="68"/>
      <c r="V451" s="70"/>
      <c r="W451" s="65"/>
      <c r="X451" s="66"/>
      <c r="Y451" s="83">
        <f t="shared" si="56"/>
        <v>0</v>
      </c>
      <c r="Z451" s="65"/>
      <c r="AA451" s="66"/>
      <c r="AB451" s="83">
        <f t="shared" si="57"/>
        <v>0</v>
      </c>
      <c r="AC451" s="82">
        <f t="shared" si="58"/>
        <v>0</v>
      </c>
      <c r="AD451" s="65"/>
      <c r="AE451" s="75"/>
      <c r="AF451" s="83">
        <f t="shared" si="59"/>
        <v>0</v>
      </c>
      <c r="AG451" s="54"/>
      <c r="AH451" s="54"/>
      <c r="AI451" s="59"/>
      <c r="AJ451" s="71"/>
      <c r="AK451" s="71"/>
      <c r="AL451" s="83">
        <f t="shared" si="60"/>
        <v>0</v>
      </c>
      <c r="AM451" s="82">
        <f t="shared" si="61"/>
        <v>0</v>
      </c>
      <c r="AN451" s="82">
        <f t="shared" si="62"/>
        <v>0</v>
      </c>
      <c r="AO451" s="72"/>
      <c r="AP451" s="72"/>
      <c r="AQ451" s="72"/>
      <c r="AR451" s="73"/>
      <c r="AS451" s="73"/>
      <c r="AT451" s="73"/>
      <c r="AU451" s="65"/>
      <c r="AV451" s="65"/>
      <c r="AW451" s="74">
        <v>0</v>
      </c>
      <c r="AX451" s="81">
        <f t="shared" si="54"/>
        <v>0</v>
      </c>
    </row>
    <row r="452" spans="1:50" ht="120" customHeight="1" x14ac:dyDescent="0.3">
      <c r="A452" s="63"/>
      <c r="B452" s="63"/>
      <c r="C452" s="1"/>
      <c r="D452" s="3"/>
      <c r="E452" s="64"/>
      <c r="F452" s="65"/>
      <c r="G452" s="66"/>
      <c r="H452" s="66"/>
      <c r="I452" s="63"/>
      <c r="J452" s="63"/>
      <c r="K452" s="63"/>
      <c r="L452" s="63"/>
      <c r="M452" s="84" t="str">
        <f t="shared" si="55"/>
        <v>-</v>
      </c>
      <c r="N452" s="67"/>
      <c r="O452" s="30"/>
      <c r="P452" s="28"/>
      <c r="Q452" s="30"/>
      <c r="R452" s="68"/>
      <c r="S452" s="69"/>
      <c r="T452" s="54"/>
      <c r="U452" s="68"/>
      <c r="V452" s="70"/>
      <c r="W452" s="65"/>
      <c r="X452" s="66"/>
      <c r="Y452" s="83">
        <f t="shared" si="56"/>
        <v>0</v>
      </c>
      <c r="Z452" s="65"/>
      <c r="AA452" s="66"/>
      <c r="AB452" s="83">
        <f t="shared" si="57"/>
        <v>0</v>
      </c>
      <c r="AC452" s="82">
        <f t="shared" si="58"/>
        <v>0</v>
      </c>
      <c r="AD452" s="65"/>
      <c r="AE452" s="75"/>
      <c r="AF452" s="83">
        <f t="shared" si="59"/>
        <v>0</v>
      </c>
      <c r="AG452" s="54"/>
      <c r="AH452" s="54"/>
      <c r="AI452" s="59"/>
      <c r="AJ452" s="71"/>
      <c r="AK452" s="71"/>
      <c r="AL452" s="83">
        <f t="shared" si="60"/>
        <v>0</v>
      </c>
      <c r="AM452" s="82">
        <f t="shared" si="61"/>
        <v>0</v>
      </c>
      <c r="AN452" s="82">
        <f t="shared" si="62"/>
        <v>0</v>
      </c>
      <c r="AO452" s="72"/>
      <c r="AP452" s="72"/>
      <c r="AQ452" s="72"/>
      <c r="AR452" s="73"/>
      <c r="AS452" s="73"/>
      <c r="AT452" s="73"/>
      <c r="AU452" s="65"/>
      <c r="AV452" s="65"/>
      <c r="AW452" s="74">
        <v>0</v>
      </c>
      <c r="AX452" s="81">
        <f t="shared" si="54"/>
        <v>0</v>
      </c>
    </row>
    <row r="453" spans="1:50" ht="120" customHeight="1" x14ac:dyDescent="0.3">
      <c r="A453" s="63"/>
      <c r="B453" s="63"/>
      <c r="C453" s="1"/>
      <c r="D453" s="3"/>
      <c r="E453" s="64"/>
      <c r="F453" s="65"/>
      <c r="G453" s="66"/>
      <c r="H453" s="66"/>
      <c r="I453" s="63"/>
      <c r="J453" s="63"/>
      <c r="K453" s="63"/>
      <c r="L453" s="63"/>
      <c r="M453" s="84" t="str">
        <f t="shared" si="55"/>
        <v>-</v>
      </c>
      <c r="N453" s="67"/>
      <c r="O453" s="30"/>
      <c r="P453" s="28"/>
      <c r="Q453" s="30"/>
      <c r="R453" s="68"/>
      <c r="S453" s="69"/>
      <c r="T453" s="54"/>
      <c r="U453" s="68"/>
      <c r="V453" s="70"/>
      <c r="W453" s="65"/>
      <c r="X453" s="66"/>
      <c r="Y453" s="83">
        <f t="shared" si="56"/>
        <v>0</v>
      </c>
      <c r="Z453" s="65"/>
      <c r="AA453" s="66"/>
      <c r="AB453" s="83">
        <f t="shared" si="57"/>
        <v>0</v>
      </c>
      <c r="AC453" s="82">
        <f t="shared" si="58"/>
        <v>0</v>
      </c>
      <c r="AD453" s="65"/>
      <c r="AE453" s="75"/>
      <c r="AF453" s="83">
        <f t="shared" si="59"/>
        <v>0</v>
      </c>
      <c r="AG453" s="54"/>
      <c r="AH453" s="54"/>
      <c r="AI453" s="59"/>
      <c r="AJ453" s="71"/>
      <c r="AK453" s="71"/>
      <c r="AL453" s="83">
        <f t="shared" si="60"/>
        <v>0</v>
      </c>
      <c r="AM453" s="82">
        <f t="shared" si="61"/>
        <v>0</v>
      </c>
      <c r="AN453" s="82">
        <f t="shared" si="62"/>
        <v>0</v>
      </c>
      <c r="AO453" s="72"/>
      <c r="AP453" s="72"/>
      <c r="AQ453" s="72"/>
      <c r="AR453" s="73"/>
      <c r="AS453" s="73"/>
      <c r="AT453" s="73"/>
      <c r="AU453" s="65"/>
      <c r="AV453" s="65"/>
      <c r="AW453" s="74">
        <v>0</v>
      </c>
      <c r="AX453" s="81">
        <f t="shared" ref="AX453:AX516" si="63">V453*AC453*BC$1</f>
        <v>0</v>
      </c>
    </row>
    <row r="454" spans="1:50" ht="120" customHeight="1" x14ac:dyDescent="0.3">
      <c r="A454" s="63"/>
      <c r="B454" s="63"/>
      <c r="C454" s="1"/>
      <c r="D454" s="3"/>
      <c r="E454" s="64"/>
      <c r="F454" s="65"/>
      <c r="G454" s="66"/>
      <c r="H454" s="66"/>
      <c r="I454" s="63"/>
      <c r="J454" s="63"/>
      <c r="K454" s="63"/>
      <c r="L454" s="63"/>
      <c r="M454" s="84" t="str">
        <f t="shared" ref="M454:M517" si="64">A454&amp;"-"&amp;E454</f>
        <v>-</v>
      </c>
      <c r="N454" s="67"/>
      <c r="O454" s="30"/>
      <c r="P454" s="28"/>
      <c r="Q454" s="30"/>
      <c r="R454" s="68"/>
      <c r="S454" s="69"/>
      <c r="T454" s="54"/>
      <c r="U454" s="68"/>
      <c r="V454" s="70"/>
      <c r="W454" s="65"/>
      <c r="X454" s="66"/>
      <c r="Y454" s="83">
        <f t="shared" ref="Y454:Y517" si="65">W454+X454</f>
        <v>0</v>
      </c>
      <c r="Z454" s="65"/>
      <c r="AA454" s="66"/>
      <c r="AB454" s="83">
        <f t="shared" ref="AB454:AB517" si="66">Z454+AA454</f>
        <v>0</v>
      </c>
      <c r="AC454" s="82">
        <f t="shared" ref="AC454:AC517" si="67">(AB454-Y454)*24*60</f>
        <v>0</v>
      </c>
      <c r="AD454" s="65"/>
      <c r="AE454" s="75"/>
      <c r="AF454" s="83">
        <f t="shared" ref="AF454:AF517" si="68">AD454+AE454</f>
        <v>0</v>
      </c>
      <c r="AG454" s="54"/>
      <c r="AH454" s="54"/>
      <c r="AI454" s="59"/>
      <c r="AJ454" s="71"/>
      <c r="AK454" s="71"/>
      <c r="AL454" s="83">
        <f t="shared" ref="AL454:AL517" si="69">AJ454+AK454</f>
        <v>0</v>
      </c>
      <c r="AM454" s="82">
        <f t="shared" ref="AM454:AM517" si="70">IF(AND(P454&lt;&gt;"D:Arıza Değil",AH454="Bu Arıza Aracın Servise Verilmesine Engel Değil"),IF(Z454-F454&gt;0,(AB454-Y454)*24,IF(OR(AND(G454&gt;AS$1,G454&lt;AT$1),AND(G454&gt;AU$1,G454&lt;AV$1)),(AL454-Y454)*24,0)),AN454)</f>
        <v>0</v>
      </c>
      <c r="AN454" s="82">
        <f t="shared" ref="AN454:AN517" si="71">IF(P454&lt;&gt;"D:Arıza Değil",AC454,0)</f>
        <v>0</v>
      </c>
      <c r="AO454" s="72"/>
      <c r="AP454" s="72"/>
      <c r="AQ454" s="72"/>
      <c r="AR454" s="73"/>
      <c r="AS454" s="73"/>
      <c r="AT454" s="73"/>
      <c r="AU454" s="65"/>
      <c r="AV454" s="65"/>
      <c r="AW454" s="74">
        <v>0</v>
      </c>
      <c r="AX454" s="81">
        <f t="shared" si="63"/>
        <v>0</v>
      </c>
    </row>
    <row r="455" spans="1:50" ht="120" customHeight="1" x14ac:dyDescent="0.3">
      <c r="A455" s="63"/>
      <c r="B455" s="63"/>
      <c r="C455" s="1"/>
      <c r="D455" s="3"/>
      <c r="E455" s="64"/>
      <c r="F455" s="65"/>
      <c r="G455" s="66"/>
      <c r="H455" s="66"/>
      <c r="I455" s="63"/>
      <c r="J455" s="63"/>
      <c r="K455" s="63"/>
      <c r="L455" s="63"/>
      <c r="M455" s="84" t="str">
        <f t="shared" si="64"/>
        <v>-</v>
      </c>
      <c r="N455" s="67"/>
      <c r="O455" s="30"/>
      <c r="P455" s="28"/>
      <c r="Q455" s="30"/>
      <c r="R455" s="68"/>
      <c r="S455" s="69"/>
      <c r="T455" s="54"/>
      <c r="U455" s="68"/>
      <c r="V455" s="70"/>
      <c r="W455" s="65"/>
      <c r="X455" s="66"/>
      <c r="Y455" s="83">
        <f t="shared" si="65"/>
        <v>0</v>
      </c>
      <c r="Z455" s="65"/>
      <c r="AA455" s="66"/>
      <c r="AB455" s="83">
        <f t="shared" si="66"/>
        <v>0</v>
      </c>
      <c r="AC455" s="82">
        <f t="shared" si="67"/>
        <v>0</v>
      </c>
      <c r="AD455" s="65"/>
      <c r="AE455" s="75"/>
      <c r="AF455" s="83">
        <f t="shared" si="68"/>
        <v>0</v>
      </c>
      <c r="AG455" s="54"/>
      <c r="AH455" s="54"/>
      <c r="AI455" s="59"/>
      <c r="AJ455" s="71"/>
      <c r="AK455" s="71"/>
      <c r="AL455" s="83">
        <f t="shared" si="69"/>
        <v>0</v>
      </c>
      <c r="AM455" s="82">
        <f t="shared" si="70"/>
        <v>0</v>
      </c>
      <c r="AN455" s="82">
        <f t="shared" si="71"/>
        <v>0</v>
      </c>
      <c r="AO455" s="72"/>
      <c r="AP455" s="72"/>
      <c r="AQ455" s="72"/>
      <c r="AR455" s="73"/>
      <c r="AS455" s="73"/>
      <c r="AT455" s="73"/>
      <c r="AU455" s="65"/>
      <c r="AV455" s="65"/>
      <c r="AW455" s="74">
        <v>0</v>
      </c>
      <c r="AX455" s="81">
        <f t="shared" si="63"/>
        <v>0</v>
      </c>
    </row>
    <row r="456" spans="1:50" ht="120" customHeight="1" x14ac:dyDescent="0.3">
      <c r="A456" s="63"/>
      <c r="B456" s="63"/>
      <c r="C456" s="1"/>
      <c r="D456" s="3"/>
      <c r="E456" s="64"/>
      <c r="F456" s="65"/>
      <c r="G456" s="66"/>
      <c r="H456" s="66"/>
      <c r="I456" s="63"/>
      <c r="J456" s="63"/>
      <c r="K456" s="63"/>
      <c r="L456" s="63"/>
      <c r="M456" s="84" t="str">
        <f t="shared" si="64"/>
        <v>-</v>
      </c>
      <c r="N456" s="67"/>
      <c r="O456" s="30"/>
      <c r="P456" s="28"/>
      <c r="Q456" s="30"/>
      <c r="R456" s="68"/>
      <c r="S456" s="69"/>
      <c r="T456" s="54"/>
      <c r="U456" s="68"/>
      <c r="V456" s="70"/>
      <c r="W456" s="65"/>
      <c r="X456" s="66"/>
      <c r="Y456" s="83">
        <f t="shared" si="65"/>
        <v>0</v>
      </c>
      <c r="Z456" s="65"/>
      <c r="AA456" s="66"/>
      <c r="AB456" s="83">
        <f t="shared" si="66"/>
        <v>0</v>
      </c>
      <c r="AC456" s="82">
        <f t="shared" si="67"/>
        <v>0</v>
      </c>
      <c r="AD456" s="65"/>
      <c r="AE456" s="75"/>
      <c r="AF456" s="83">
        <f t="shared" si="68"/>
        <v>0</v>
      </c>
      <c r="AG456" s="54"/>
      <c r="AH456" s="54"/>
      <c r="AI456" s="59"/>
      <c r="AJ456" s="71"/>
      <c r="AK456" s="71"/>
      <c r="AL456" s="83">
        <f t="shared" si="69"/>
        <v>0</v>
      </c>
      <c r="AM456" s="82">
        <f t="shared" si="70"/>
        <v>0</v>
      </c>
      <c r="AN456" s="82">
        <f t="shared" si="71"/>
        <v>0</v>
      </c>
      <c r="AO456" s="72"/>
      <c r="AP456" s="72"/>
      <c r="AQ456" s="72"/>
      <c r="AR456" s="73"/>
      <c r="AS456" s="73"/>
      <c r="AT456" s="73"/>
      <c r="AU456" s="65"/>
      <c r="AV456" s="65"/>
      <c r="AW456" s="74">
        <v>0</v>
      </c>
      <c r="AX456" s="81">
        <f t="shared" si="63"/>
        <v>0</v>
      </c>
    </row>
    <row r="457" spans="1:50" ht="120" customHeight="1" x14ac:dyDescent="0.3">
      <c r="A457" s="63"/>
      <c r="B457" s="63"/>
      <c r="C457" s="1"/>
      <c r="D457" s="3"/>
      <c r="E457" s="64"/>
      <c r="F457" s="65"/>
      <c r="G457" s="66"/>
      <c r="H457" s="66"/>
      <c r="I457" s="63"/>
      <c r="J457" s="63"/>
      <c r="K457" s="63"/>
      <c r="L457" s="63"/>
      <c r="M457" s="84" t="str">
        <f t="shared" si="64"/>
        <v>-</v>
      </c>
      <c r="N457" s="67"/>
      <c r="O457" s="30"/>
      <c r="P457" s="28"/>
      <c r="Q457" s="30"/>
      <c r="R457" s="68"/>
      <c r="S457" s="69"/>
      <c r="T457" s="54"/>
      <c r="U457" s="68"/>
      <c r="V457" s="70"/>
      <c r="W457" s="65"/>
      <c r="X457" s="66"/>
      <c r="Y457" s="83">
        <f t="shared" si="65"/>
        <v>0</v>
      </c>
      <c r="Z457" s="65"/>
      <c r="AA457" s="66"/>
      <c r="AB457" s="83">
        <f t="shared" si="66"/>
        <v>0</v>
      </c>
      <c r="AC457" s="82">
        <f t="shared" si="67"/>
        <v>0</v>
      </c>
      <c r="AD457" s="65"/>
      <c r="AE457" s="75"/>
      <c r="AF457" s="83">
        <f t="shared" si="68"/>
        <v>0</v>
      </c>
      <c r="AG457" s="54"/>
      <c r="AH457" s="54"/>
      <c r="AI457" s="59"/>
      <c r="AJ457" s="71"/>
      <c r="AK457" s="71"/>
      <c r="AL457" s="83">
        <f t="shared" si="69"/>
        <v>0</v>
      </c>
      <c r="AM457" s="82">
        <f t="shared" si="70"/>
        <v>0</v>
      </c>
      <c r="AN457" s="82">
        <f t="shared" si="71"/>
        <v>0</v>
      </c>
      <c r="AO457" s="72"/>
      <c r="AP457" s="72"/>
      <c r="AQ457" s="72"/>
      <c r="AR457" s="73"/>
      <c r="AS457" s="73"/>
      <c r="AT457" s="73"/>
      <c r="AU457" s="65"/>
      <c r="AV457" s="65"/>
      <c r="AW457" s="74">
        <v>0</v>
      </c>
      <c r="AX457" s="81">
        <f t="shared" si="63"/>
        <v>0</v>
      </c>
    </row>
    <row r="458" spans="1:50" ht="120" customHeight="1" x14ac:dyDescent="0.3">
      <c r="A458" s="63"/>
      <c r="B458" s="63"/>
      <c r="C458" s="1"/>
      <c r="D458" s="3"/>
      <c r="E458" s="64"/>
      <c r="F458" s="65"/>
      <c r="G458" s="66"/>
      <c r="H458" s="66"/>
      <c r="I458" s="63"/>
      <c r="J458" s="63"/>
      <c r="K458" s="63"/>
      <c r="L458" s="63"/>
      <c r="M458" s="84" t="str">
        <f t="shared" si="64"/>
        <v>-</v>
      </c>
      <c r="N458" s="67"/>
      <c r="O458" s="30"/>
      <c r="P458" s="28"/>
      <c r="Q458" s="30"/>
      <c r="R458" s="68"/>
      <c r="S458" s="69"/>
      <c r="T458" s="54"/>
      <c r="U458" s="68"/>
      <c r="V458" s="70"/>
      <c r="W458" s="65"/>
      <c r="X458" s="66"/>
      <c r="Y458" s="83">
        <f t="shared" si="65"/>
        <v>0</v>
      </c>
      <c r="Z458" s="65"/>
      <c r="AA458" s="66"/>
      <c r="AB458" s="83">
        <f t="shared" si="66"/>
        <v>0</v>
      </c>
      <c r="AC458" s="82">
        <f t="shared" si="67"/>
        <v>0</v>
      </c>
      <c r="AD458" s="65"/>
      <c r="AE458" s="75"/>
      <c r="AF458" s="83">
        <f t="shared" si="68"/>
        <v>0</v>
      </c>
      <c r="AG458" s="54"/>
      <c r="AH458" s="54"/>
      <c r="AI458" s="59"/>
      <c r="AJ458" s="71"/>
      <c r="AK458" s="71"/>
      <c r="AL458" s="83">
        <f t="shared" si="69"/>
        <v>0</v>
      </c>
      <c r="AM458" s="82">
        <f t="shared" si="70"/>
        <v>0</v>
      </c>
      <c r="AN458" s="82">
        <f t="shared" si="71"/>
        <v>0</v>
      </c>
      <c r="AO458" s="72"/>
      <c r="AP458" s="72"/>
      <c r="AQ458" s="72"/>
      <c r="AR458" s="73"/>
      <c r="AS458" s="73"/>
      <c r="AT458" s="73"/>
      <c r="AU458" s="65"/>
      <c r="AV458" s="65"/>
      <c r="AW458" s="74">
        <v>0</v>
      </c>
      <c r="AX458" s="81">
        <f t="shared" si="63"/>
        <v>0</v>
      </c>
    </row>
    <row r="459" spans="1:50" ht="120" customHeight="1" x14ac:dyDescent="0.3">
      <c r="A459" s="63"/>
      <c r="B459" s="63"/>
      <c r="C459" s="1"/>
      <c r="D459" s="3"/>
      <c r="E459" s="64"/>
      <c r="F459" s="65"/>
      <c r="G459" s="66"/>
      <c r="H459" s="66"/>
      <c r="I459" s="63"/>
      <c r="J459" s="63"/>
      <c r="K459" s="63"/>
      <c r="L459" s="63"/>
      <c r="M459" s="84" t="str">
        <f t="shared" si="64"/>
        <v>-</v>
      </c>
      <c r="N459" s="67"/>
      <c r="O459" s="30"/>
      <c r="P459" s="28"/>
      <c r="Q459" s="30"/>
      <c r="R459" s="68"/>
      <c r="S459" s="69"/>
      <c r="T459" s="54"/>
      <c r="U459" s="68"/>
      <c r="V459" s="70"/>
      <c r="W459" s="65"/>
      <c r="X459" s="66"/>
      <c r="Y459" s="83">
        <f t="shared" si="65"/>
        <v>0</v>
      </c>
      <c r="Z459" s="65"/>
      <c r="AA459" s="66"/>
      <c r="AB459" s="83">
        <f t="shared" si="66"/>
        <v>0</v>
      </c>
      <c r="AC459" s="82">
        <f t="shared" si="67"/>
        <v>0</v>
      </c>
      <c r="AD459" s="65"/>
      <c r="AE459" s="75"/>
      <c r="AF459" s="83">
        <f t="shared" si="68"/>
        <v>0</v>
      </c>
      <c r="AG459" s="54"/>
      <c r="AH459" s="54"/>
      <c r="AI459" s="59"/>
      <c r="AJ459" s="71"/>
      <c r="AK459" s="71"/>
      <c r="AL459" s="83">
        <f t="shared" si="69"/>
        <v>0</v>
      </c>
      <c r="AM459" s="82">
        <f t="shared" si="70"/>
        <v>0</v>
      </c>
      <c r="AN459" s="82">
        <f t="shared" si="71"/>
        <v>0</v>
      </c>
      <c r="AO459" s="72"/>
      <c r="AP459" s="72"/>
      <c r="AQ459" s="72"/>
      <c r="AR459" s="73"/>
      <c r="AS459" s="73"/>
      <c r="AT459" s="73"/>
      <c r="AU459" s="65"/>
      <c r="AV459" s="65"/>
      <c r="AW459" s="74">
        <v>0</v>
      </c>
      <c r="AX459" s="81">
        <f t="shared" si="63"/>
        <v>0</v>
      </c>
    </row>
    <row r="460" spans="1:50" ht="120" customHeight="1" x14ac:dyDescent="0.3">
      <c r="A460" s="63"/>
      <c r="B460" s="63"/>
      <c r="C460" s="1"/>
      <c r="D460" s="3"/>
      <c r="E460" s="64"/>
      <c r="F460" s="65"/>
      <c r="G460" s="66"/>
      <c r="H460" s="66"/>
      <c r="I460" s="63"/>
      <c r="J460" s="63"/>
      <c r="K460" s="63"/>
      <c r="L460" s="63"/>
      <c r="M460" s="84" t="str">
        <f t="shared" si="64"/>
        <v>-</v>
      </c>
      <c r="N460" s="67"/>
      <c r="O460" s="30"/>
      <c r="P460" s="28"/>
      <c r="Q460" s="30"/>
      <c r="R460" s="68"/>
      <c r="S460" s="69"/>
      <c r="T460" s="54"/>
      <c r="U460" s="68"/>
      <c r="V460" s="70"/>
      <c r="W460" s="65"/>
      <c r="X460" s="66"/>
      <c r="Y460" s="83">
        <f t="shared" si="65"/>
        <v>0</v>
      </c>
      <c r="Z460" s="65"/>
      <c r="AA460" s="66"/>
      <c r="AB460" s="83">
        <f t="shared" si="66"/>
        <v>0</v>
      </c>
      <c r="AC460" s="82">
        <f t="shared" si="67"/>
        <v>0</v>
      </c>
      <c r="AD460" s="65"/>
      <c r="AE460" s="75"/>
      <c r="AF460" s="83">
        <f t="shared" si="68"/>
        <v>0</v>
      </c>
      <c r="AG460" s="54"/>
      <c r="AH460" s="54"/>
      <c r="AI460" s="59"/>
      <c r="AJ460" s="71"/>
      <c r="AK460" s="71"/>
      <c r="AL460" s="83">
        <f t="shared" si="69"/>
        <v>0</v>
      </c>
      <c r="AM460" s="82">
        <f t="shared" si="70"/>
        <v>0</v>
      </c>
      <c r="AN460" s="82">
        <f t="shared" si="71"/>
        <v>0</v>
      </c>
      <c r="AO460" s="72"/>
      <c r="AP460" s="72"/>
      <c r="AQ460" s="72"/>
      <c r="AR460" s="73"/>
      <c r="AS460" s="73"/>
      <c r="AT460" s="73"/>
      <c r="AU460" s="65"/>
      <c r="AV460" s="65"/>
      <c r="AW460" s="74">
        <v>0</v>
      </c>
      <c r="AX460" s="81">
        <f t="shared" si="63"/>
        <v>0</v>
      </c>
    </row>
    <row r="461" spans="1:50" ht="120" customHeight="1" x14ac:dyDescent="0.3">
      <c r="A461" s="63"/>
      <c r="B461" s="63"/>
      <c r="C461" s="1"/>
      <c r="D461" s="3"/>
      <c r="E461" s="64"/>
      <c r="F461" s="65"/>
      <c r="G461" s="66"/>
      <c r="H461" s="66"/>
      <c r="I461" s="63"/>
      <c r="J461" s="63"/>
      <c r="K461" s="63"/>
      <c r="L461" s="63"/>
      <c r="M461" s="84" t="str">
        <f t="shared" si="64"/>
        <v>-</v>
      </c>
      <c r="N461" s="67"/>
      <c r="O461" s="30"/>
      <c r="P461" s="28"/>
      <c r="Q461" s="30"/>
      <c r="R461" s="68"/>
      <c r="S461" s="69"/>
      <c r="T461" s="54"/>
      <c r="U461" s="68"/>
      <c r="V461" s="70"/>
      <c r="W461" s="65"/>
      <c r="X461" s="66"/>
      <c r="Y461" s="83">
        <f t="shared" si="65"/>
        <v>0</v>
      </c>
      <c r="Z461" s="65"/>
      <c r="AA461" s="66"/>
      <c r="AB461" s="83">
        <f t="shared" si="66"/>
        <v>0</v>
      </c>
      <c r="AC461" s="82">
        <f t="shared" si="67"/>
        <v>0</v>
      </c>
      <c r="AD461" s="65"/>
      <c r="AE461" s="75"/>
      <c r="AF461" s="83">
        <f t="shared" si="68"/>
        <v>0</v>
      </c>
      <c r="AG461" s="54"/>
      <c r="AH461" s="54"/>
      <c r="AI461" s="59"/>
      <c r="AJ461" s="71"/>
      <c r="AK461" s="71"/>
      <c r="AL461" s="83">
        <f t="shared" si="69"/>
        <v>0</v>
      </c>
      <c r="AM461" s="82">
        <f t="shared" si="70"/>
        <v>0</v>
      </c>
      <c r="AN461" s="82">
        <f t="shared" si="71"/>
        <v>0</v>
      </c>
      <c r="AO461" s="72"/>
      <c r="AP461" s="72"/>
      <c r="AQ461" s="72"/>
      <c r="AR461" s="73"/>
      <c r="AS461" s="73"/>
      <c r="AT461" s="73"/>
      <c r="AU461" s="65"/>
      <c r="AV461" s="65"/>
      <c r="AW461" s="74">
        <v>0</v>
      </c>
      <c r="AX461" s="81">
        <f t="shared" si="63"/>
        <v>0</v>
      </c>
    </row>
    <row r="462" spans="1:50" ht="120" customHeight="1" x14ac:dyDescent="0.3">
      <c r="A462" s="63"/>
      <c r="B462" s="63"/>
      <c r="C462" s="1"/>
      <c r="D462" s="3"/>
      <c r="E462" s="64"/>
      <c r="F462" s="65"/>
      <c r="G462" s="66"/>
      <c r="H462" s="66"/>
      <c r="I462" s="63"/>
      <c r="J462" s="63"/>
      <c r="K462" s="63"/>
      <c r="L462" s="63"/>
      <c r="M462" s="84" t="str">
        <f t="shared" si="64"/>
        <v>-</v>
      </c>
      <c r="N462" s="67"/>
      <c r="O462" s="30"/>
      <c r="P462" s="28"/>
      <c r="Q462" s="30"/>
      <c r="R462" s="68"/>
      <c r="S462" s="69"/>
      <c r="T462" s="54"/>
      <c r="U462" s="68"/>
      <c r="V462" s="70"/>
      <c r="W462" s="65"/>
      <c r="X462" s="66"/>
      <c r="Y462" s="83">
        <f t="shared" si="65"/>
        <v>0</v>
      </c>
      <c r="Z462" s="65"/>
      <c r="AA462" s="66"/>
      <c r="AB462" s="83">
        <f t="shared" si="66"/>
        <v>0</v>
      </c>
      <c r="AC462" s="82">
        <f t="shared" si="67"/>
        <v>0</v>
      </c>
      <c r="AD462" s="65"/>
      <c r="AE462" s="75"/>
      <c r="AF462" s="83">
        <f t="shared" si="68"/>
        <v>0</v>
      </c>
      <c r="AG462" s="54"/>
      <c r="AH462" s="54"/>
      <c r="AI462" s="59"/>
      <c r="AJ462" s="71"/>
      <c r="AK462" s="71"/>
      <c r="AL462" s="83">
        <f t="shared" si="69"/>
        <v>0</v>
      </c>
      <c r="AM462" s="82">
        <f t="shared" si="70"/>
        <v>0</v>
      </c>
      <c r="AN462" s="82">
        <f t="shared" si="71"/>
        <v>0</v>
      </c>
      <c r="AO462" s="72"/>
      <c r="AP462" s="72"/>
      <c r="AQ462" s="72"/>
      <c r="AR462" s="73"/>
      <c r="AS462" s="73"/>
      <c r="AT462" s="73"/>
      <c r="AU462" s="65"/>
      <c r="AV462" s="65"/>
      <c r="AW462" s="74">
        <v>0</v>
      </c>
      <c r="AX462" s="81">
        <f t="shared" si="63"/>
        <v>0</v>
      </c>
    </row>
    <row r="463" spans="1:50" ht="120" customHeight="1" x14ac:dyDescent="0.3">
      <c r="A463" s="63"/>
      <c r="B463" s="63"/>
      <c r="C463" s="1"/>
      <c r="D463" s="3"/>
      <c r="E463" s="64"/>
      <c r="F463" s="65"/>
      <c r="G463" s="66"/>
      <c r="H463" s="66"/>
      <c r="I463" s="63"/>
      <c r="J463" s="63"/>
      <c r="K463" s="63"/>
      <c r="L463" s="63"/>
      <c r="M463" s="84" t="str">
        <f t="shared" si="64"/>
        <v>-</v>
      </c>
      <c r="N463" s="67"/>
      <c r="O463" s="30"/>
      <c r="P463" s="28"/>
      <c r="Q463" s="30"/>
      <c r="R463" s="68"/>
      <c r="S463" s="69"/>
      <c r="T463" s="54"/>
      <c r="U463" s="68"/>
      <c r="V463" s="70"/>
      <c r="W463" s="65"/>
      <c r="X463" s="66"/>
      <c r="Y463" s="83">
        <f t="shared" si="65"/>
        <v>0</v>
      </c>
      <c r="Z463" s="65"/>
      <c r="AA463" s="66"/>
      <c r="AB463" s="83">
        <f t="shared" si="66"/>
        <v>0</v>
      </c>
      <c r="AC463" s="82">
        <f t="shared" si="67"/>
        <v>0</v>
      </c>
      <c r="AD463" s="65"/>
      <c r="AE463" s="75"/>
      <c r="AF463" s="83">
        <f t="shared" si="68"/>
        <v>0</v>
      </c>
      <c r="AG463" s="54"/>
      <c r="AH463" s="54"/>
      <c r="AI463" s="59"/>
      <c r="AJ463" s="71"/>
      <c r="AK463" s="71"/>
      <c r="AL463" s="83">
        <f t="shared" si="69"/>
        <v>0</v>
      </c>
      <c r="AM463" s="82">
        <f t="shared" si="70"/>
        <v>0</v>
      </c>
      <c r="AN463" s="82">
        <f t="shared" si="71"/>
        <v>0</v>
      </c>
      <c r="AO463" s="72"/>
      <c r="AP463" s="72"/>
      <c r="AQ463" s="72"/>
      <c r="AR463" s="73"/>
      <c r="AS463" s="73"/>
      <c r="AT463" s="73"/>
      <c r="AU463" s="65"/>
      <c r="AV463" s="65"/>
      <c r="AW463" s="74">
        <v>0</v>
      </c>
      <c r="AX463" s="81">
        <f t="shared" si="63"/>
        <v>0</v>
      </c>
    </row>
    <row r="464" spans="1:50" ht="120" customHeight="1" x14ac:dyDescent="0.3">
      <c r="A464" s="63"/>
      <c r="B464" s="63"/>
      <c r="C464" s="1"/>
      <c r="D464" s="3"/>
      <c r="E464" s="64"/>
      <c r="F464" s="65"/>
      <c r="G464" s="66"/>
      <c r="H464" s="66"/>
      <c r="I464" s="63"/>
      <c r="J464" s="63"/>
      <c r="K464" s="63"/>
      <c r="L464" s="63"/>
      <c r="M464" s="84" t="str">
        <f t="shared" si="64"/>
        <v>-</v>
      </c>
      <c r="N464" s="67"/>
      <c r="O464" s="30"/>
      <c r="P464" s="28"/>
      <c r="Q464" s="30"/>
      <c r="R464" s="68"/>
      <c r="S464" s="69"/>
      <c r="T464" s="54"/>
      <c r="U464" s="68"/>
      <c r="V464" s="70"/>
      <c r="W464" s="65"/>
      <c r="X464" s="66"/>
      <c r="Y464" s="83">
        <f t="shared" si="65"/>
        <v>0</v>
      </c>
      <c r="Z464" s="65"/>
      <c r="AA464" s="66"/>
      <c r="AB464" s="83">
        <f t="shared" si="66"/>
        <v>0</v>
      </c>
      <c r="AC464" s="82">
        <f t="shared" si="67"/>
        <v>0</v>
      </c>
      <c r="AD464" s="65"/>
      <c r="AE464" s="75"/>
      <c r="AF464" s="83">
        <f t="shared" si="68"/>
        <v>0</v>
      </c>
      <c r="AG464" s="54"/>
      <c r="AH464" s="54"/>
      <c r="AI464" s="59"/>
      <c r="AJ464" s="71"/>
      <c r="AK464" s="71"/>
      <c r="AL464" s="83">
        <f t="shared" si="69"/>
        <v>0</v>
      </c>
      <c r="AM464" s="82">
        <f t="shared" si="70"/>
        <v>0</v>
      </c>
      <c r="AN464" s="82">
        <f t="shared" si="71"/>
        <v>0</v>
      </c>
      <c r="AO464" s="72"/>
      <c r="AP464" s="72"/>
      <c r="AQ464" s="72"/>
      <c r="AR464" s="73"/>
      <c r="AS464" s="73"/>
      <c r="AT464" s="73"/>
      <c r="AU464" s="65"/>
      <c r="AV464" s="65"/>
      <c r="AW464" s="74">
        <v>0</v>
      </c>
      <c r="AX464" s="81">
        <f t="shared" si="63"/>
        <v>0</v>
      </c>
    </row>
    <row r="465" spans="1:50" ht="120" customHeight="1" x14ac:dyDescent="0.3">
      <c r="A465" s="63"/>
      <c r="B465" s="63"/>
      <c r="C465" s="1"/>
      <c r="D465" s="3"/>
      <c r="E465" s="64"/>
      <c r="F465" s="65"/>
      <c r="G465" s="66"/>
      <c r="H465" s="66"/>
      <c r="I465" s="63"/>
      <c r="J465" s="63"/>
      <c r="K465" s="63"/>
      <c r="L465" s="63"/>
      <c r="M465" s="84" t="str">
        <f t="shared" si="64"/>
        <v>-</v>
      </c>
      <c r="N465" s="67"/>
      <c r="O465" s="30"/>
      <c r="P465" s="28"/>
      <c r="Q465" s="30"/>
      <c r="R465" s="68"/>
      <c r="S465" s="69"/>
      <c r="T465" s="54"/>
      <c r="U465" s="68"/>
      <c r="V465" s="70"/>
      <c r="W465" s="65"/>
      <c r="X465" s="66"/>
      <c r="Y465" s="83">
        <f t="shared" si="65"/>
        <v>0</v>
      </c>
      <c r="Z465" s="65"/>
      <c r="AA465" s="66"/>
      <c r="AB465" s="83">
        <f t="shared" si="66"/>
        <v>0</v>
      </c>
      <c r="AC465" s="82">
        <f t="shared" si="67"/>
        <v>0</v>
      </c>
      <c r="AD465" s="65"/>
      <c r="AE465" s="75"/>
      <c r="AF465" s="83">
        <f t="shared" si="68"/>
        <v>0</v>
      </c>
      <c r="AG465" s="54"/>
      <c r="AH465" s="54"/>
      <c r="AI465" s="59"/>
      <c r="AJ465" s="71"/>
      <c r="AK465" s="71"/>
      <c r="AL465" s="83">
        <f t="shared" si="69"/>
        <v>0</v>
      </c>
      <c r="AM465" s="82">
        <f t="shared" si="70"/>
        <v>0</v>
      </c>
      <c r="AN465" s="82">
        <f t="shared" si="71"/>
        <v>0</v>
      </c>
      <c r="AO465" s="72"/>
      <c r="AP465" s="72"/>
      <c r="AQ465" s="72"/>
      <c r="AR465" s="73"/>
      <c r="AS465" s="73"/>
      <c r="AT465" s="73"/>
      <c r="AU465" s="65"/>
      <c r="AV465" s="65"/>
      <c r="AW465" s="74">
        <v>0</v>
      </c>
      <c r="AX465" s="81">
        <f t="shared" si="63"/>
        <v>0</v>
      </c>
    </row>
    <row r="466" spans="1:50" ht="120" customHeight="1" x14ac:dyDescent="0.3">
      <c r="A466" s="63"/>
      <c r="B466" s="63"/>
      <c r="C466" s="1"/>
      <c r="D466" s="3"/>
      <c r="E466" s="64"/>
      <c r="F466" s="65"/>
      <c r="G466" s="66"/>
      <c r="H466" s="66"/>
      <c r="I466" s="63"/>
      <c r="J466" s="63"/>
      <c r="K466" s="63"/>
      <c r="L466" s="63"/>
      <c r="M466" s="84" t="str">
        <f t="shared" si="64"/>
        <v>-</v>
      </c>
      <c r="N466" s="67"/>
      <c r="O466" s="30"/>
      <c r="P466" s="28"/>
      <c r="Q466" s="30"/>
      <c r="R466" s="68"/>
      <c r="S466" s="69"/>
      <c r="T466" s="54"/>
      <c r="U466" s="68"/>
      <c r="V466" s="70"/>
      <c r="W466" s="65"/>
      <c r="X466" s="66"/>
      <c r="Y466" s="83">
        <f t="shared" si="65"/>
        <v>0</v>
      </c>
      <c r="Z466" s="65"/>
      <c r="AA466" s="66"/>
      <c r="AB466" s="83">
        <f t="shared" si="66"/>
        <v>0</v>
      </c>
      <c r="AC466" s="82">
        <f t="shared" si="67"/>
        <v>0</v>
      </c>
      <c r="AD466" s="65"/>
      <c r="AE466" s="75"/>
      <c r="AF466" s="83">
        <f t="shared" si="68"/>
        <v>0</v>
      </c>
      <c r="AG466" s="54"/>
      <c r="AH466" s="54"/>
      <c r="AI466" s="59"/>
      <c r="AJ466" s="71"/>
      <c r="AK466" s="71"/>
      <c r="AL466" s="83">
        <f t="shared" si="69"/>
        <v>0</v>
      </c>
      <c r="AM466" s="82">
        <f t="shared" si="70"/>
        <v>0</v>
      </c>
      <c r="AN466" s="82">
        <f t="shared" si="71"/>
        <v>0</v>
      </c>
      <c r="AO466" s="72"/>
      <c r="AP466" s="72"/>
      <c r="AQ466" s="72"/>
      <c r="AR466" s="73"/>
      <c r="AS466" s="73"/>
      <c r="AT466" s="73"/>
      <c r="AU466" s="65"/>
      <c r="AV466" s="65"/>
      <c r="AW466" s="74">
        <v>0</v>
      </c>
      <c r="AX466" s="81">
        <f t="shared" si="63"/>
        <v>0</v>
      </c>
    </row>
    <row r="467" spans="1:50" ht="120" customHeight="1" x14ac:dyDescent="0.3">
      <c r="A467" s="63"/>
      <c r="B467" s="63"/>
      <c r="C467" s="1"/>
      <c r="D467" s="3"/>
      <c r="E467" s="64"/>
      <c r="F467" s="65"/>
      <c r="G467" s="66"/>
      <c r="H467" s="66"/>
      <c r="I467" s="63"/>
      <c r="J467" s="63"/>
      <c r="K467" s="63"/>
      <c r="L467" s="63"/>
      <c r="M467" s="84" t="str">
        <f t="shared" si="64"/>
        <v>-</v>
      </c>
      <c r="N467" s="67"/>
      <c r="O467" s="30"/>
      <c r="P467" s="28"/>
      <c r="Q467" s="30"/>
      <c r="R467" s="68"/>
      <c r="S467" s="69"/>
      <c r="T467" s="54"/>
      <c r="U467" s="68"/>
      <c r="V467" s="70"/>
      <c r="W467" s="65"/>
      <c r="X467" s="66"/>
      <c r="Y467" s="83">
        <f t="shared" si="65"/>
        <v>0</v>
      </c>
      <c r="Z467" s="65"/>
      <c r="AA467" s="66"/>
      <c r="AB467" s="83">
        <f t="shared" si="66"/>
        <v>0</v>
      </c>
      <c r="AC467" s="82">
        <f t="shared" si="67"/>
        <v>0</v>
      </c>
      <c r="AD467" s="65"/>
      <c r="AE467" s="75"/>
      <c r="AF467" s="83">
        <f t="shared" si="68"/>
        <v>0</v>
      </c>
      <c r="AG467" s="54"/>
      <c r="AH467" s="54"/>
      <c r="AI467" s="59"/>
      <c r="AJ467" s="71"/>
      <c r="AK467" s="71"/>
      <c r="AL467" s="83">
        <f t="shared" si="69"/>
        <v>0</v>
      </c>
      <c r="AM467" s="82">
        <f t="shared" si="70"/>
        <v>0</v>
      </c>
      <c r="AN467" s="82">
        <f t="shared" si="71"/>
        <v>0</v>
      </c>
      <c r="AO467" s="72"/>
      <c r="AP467" s="72"/>
      <c r="AQ467" s="72"/>
      <c r="AR467" s="73"/>
      <c r="AS467" s="73"/>
      <c r="AT467" s="73"/>
      <c r="AU467" s="65"/>
      <c r="AV467" s="65"/>
      <c r="AW467" s="74">
        <v>0</v>
      </c>
      <c r="AX467" s="81">
        <f t="shared" si="63"/>
        <v>0</v>
      </c>
    </row>
    <row r="468" spans="1:50" ht="120" customHeight="1" x14ac:dyDescent="0.3">
      <c r="A468" s="63"/>
      <c r="B468" s="63"/>
      <c r="C468" s="1"/>
      <c r="D468" s="3"/>
      <c r="E468" s="64"/>
      <c r="F468" s="65"/>
      <c r="G468" s="66"/>
      <c r="H468" s="66"/>
      <c r="I468" s="63"/>
      <c r="J468" s="63"/>
      <c r="K468" s="63"/>
      <c r="L468" s="63"/>
      <c r="M468" s="84" t="str">
        <f t="shared" si="64"/>
        <v>-</v>
      </c>
      <c r="N468" s="67"/>
      <c r="O468" s="30"/>
      <c r="P468" s="28"/>
      <c r="Q468" s="30"/>
      <c r="R468" s="68"/>
      <c r="S468" s="69"/>
      <c r="T468" s="54"/>
      <c r="U468" s="68"/>
      <c r="V468" s="70"/>
      <c r="W468" s="65"/>
      <c r="X468" s="66"/>
      <c r="Y468" s="83">
        <f t="shared" si="65"/>
        <v>0</v>
      </c>
      <c r="Z468" s="65"/>
      <c r="AA468" s="66"/>
      <c r="AB468" s="83">
        <f t="shared" si="66"/>
        <v>0</v>
      </c>
      <c r="AC468" s="82">
        <f t="shared" si="67"/>
        <v>0</v>
      </c>
      <c r="AD468" s="65"/>
      <c r="AE468" s="75"/>
      <c r="AF468" s="83">
        <f t="shared" si="68"/>
        <v>0</v>
      </c>
      <c r="AG468" s="54"/>
      <c r="AH468" s="54"/>
      <c r="AI468" s="59"/>
      <c r="AJ468" s="71"/>
      <c r="AK468" s="71"/>
      <c r="AL468" s="83">
        <f t="shared" si="69"/>
        <v>0</v>
      </c>
      <c r="AM468" s="82">
        <f t="shared" si="70"/>
        <v>0</v>
      </c>
      <c r="AN468" s="82">
        <f t="shared" si="71"/>
        <v>0</v>
      </c>
      <c r="AO468" s="72"/>
      <c r="AP468" s="72"/>
      <c r="AQ468" s="72"/>
      <c r="AR468" s="73"/>
      <c r="AS468" s="73"/>
      <c r="AT468" s="73"/>
      <c r="AU468" s="65"/>
      <c r="AV468" s="65"/>
      <c r="AW468" s="74">
        <v>0</v>
      </c>
      <c r="AX468" s="81">
        <f t="shared" si="63"/>
        <v>0</v>
      </c>
    </row>
    <row r="469" spans="1:50" ht="120" customHeight="1" x14ac:dyDescent="0.3">
      <c r="A469" s="63"/>
      <c r="B469" s="63"/>
      <c r="C469" s="1"/>
      <c r="D469" s="3"/>
      <c r="E469" s="64"/>
      <c r="F469" s="65"/>
      <c r="G469" s="66"/>
      <c r="H469" s="66"/>
      <c r="I469" s="63"/>
      <c r="J469" s="63"/>
      <c r="K469" s="63"/>
      <c r="L469" s="63"/>
      <c r="M469" s="84" t="str">
        <f t="shared" si="64"/>
        <v>-</v>
      </c>
      <c r="N469" s="67"/>
      <c r="O469" s="30"/>
      <c r="P469" s="28"/>
      <c r="Q469" s="30"/>
      <c r="R469" s="68"/>
      <c r="S469" s="69"/>
      <c r="T469" s="54"/>
      <c r="U469" s="68"/>
      <c r="V469" s="70"/>
      <c r="W469" s="65"/>
      <c r="X469" s="66"/>
      <c r="Y469" s="83">
        <f t="shared" si="65"/>
        <v>0</v>
      </c>
      <c r="Z469" s="65"/>
      <c r="AA469" s="66"/>
      <c r="AB469" s="83">
        <f t="shared" si="66"/>
        <v>0</v>
      </c>
      <c r="AC469" s="82">
        <f t="shared" si="67"/>
        <v>0</v>
      </c>
      <c r="AD469" s="65"/>
      <c r="AE469" s="75"/>
      <c r="AF469" s="83">
        <f t="shared" si="68"/>
        <v>0</v>
      </c>
      <c r="AG469" s="54"/>
      <c r="AH469" s="54"/>
      <c r="AI469" s="59"/>
      <c r="AJ469" s="71"/>
      <c r="AK469" s="71"/>
      <c r="AL469" s="83">
        <f t="shared" si="69"/>
        <v>0</v>
      </c>
      <c r="AM469" s="82">
        <f t="shared" si="70"/>
        <v>0</v>
      </c>
      <c r="AN469" s="82">
        <f t="shared" si="71"/>
        <v>0</v>
      </c>
      <c r="AO469" s="72"/>
      <c r="AP469" s="72"/>
      <c r="AQ469" s="72"/>
      <c r="AR469" s="73"/>
      <c r="AS469" s="73"/>
      <c r="AT469" s="73"/>
      <c r="AU469" s="65"/>
      <c r="AV469" s="65"/>
      <c r="AW469" s="74">
        <v>0</v>
      </c>
      <c r="AX469" s="81">
        <f t="shared" si="63"/>
        <v>0</v>
      </c>
    </row>
    <row r="470" spans="1:50" ht="120" customHeight="1" x14ac:dyDescent="0.3">
      <c r="A470" s="63"/>
      <c r="B470" s="63"/>
      <c r="C470" s="1"/>
      <c r="D470" s="3"/>
      <c r="E470" s="64"/>
      <c r="F470" s="65"/>
      <c r="G470" s="66"/>
      <c r="H470" s="66"/>
      <c r="I470" s="63"/>
      <c r="J470" s="63"/>
      <c r="K470" s="63"/>
      <c r="L470" s="63"/>
      <c r="M470" s="84" t="str">
        <f t="shared" si="64"/>
        <v>-</v>
      </c>
      <c r="N470" s="67"/>
      <c r="O470" s="30"/>
      <c r="P470" s="28"/>
      <c r="Q470" s="30"/>
      <c r="R470" s="68"/>
      <c r="S470" s="69"/>
      <c r="T470" s="54"/>
      <c r="U470" s="68"/>
      <c r="V470" s="70"/>
      <c r="W470" s="65"/>
      <c r="X470" s="66"/>
      <c r="Y470" s="83">
        <f t="shared" si="65"/>
        <v>0</v>
      </c>
      <c r="Z470" s="65"/>
      <c r="AA470" s="66"/>
      <c r="AB470" s="83">
        <f t="shared" si="66"/>
        <v>0</v>
      </c>
      <c r="AC470" s="82">
        <f t="shared" si="67"/>
        <v>0</v>
      </c>
      <c r="AD470" s="65"/>
      <c r="AE470" s="75"/>
      <c r="AF470" s="83">
        <f t="shared" si="68"/>
        <v>0</v>
      </c>
      <c r="AG470" s="54"/>
      <c r="AH470" s="54"/>
      <c r="AI470" s="59"/>
      <c r="AJ470" s="71"/>
      <c r="AK470" s="71"/>
      <c r="AL470" s="83">
        <f t="shared" si="69"/>
        <v>0</v>
      </c>
      <c r="AM470" s="82">
        <f t="shared" si="70"/>
        <v>0</v>
      </c>
      <c r="AN470" s="82">
        <f t="shared" si="71"/>
        <v>0</v>
      </c>
      <c r="AO470" s="72"/>
      <c r="AP470" s="72"/>
      <c r="AQ470" s="72"/>
      <c r="AR470" s="73"/>
      <c r="AS470" s="73"/>
      <c r="AT470" s="73"/>
      <c r="AU470" s="65"/>
      <c r="AV470" s="65"/>
      <c r="AW470" s="74">
        <v>0</v>
      </c>
      <c r="AX470" s="81">
        <f t="shared" si="63"/>
        <v>0</v>
      </c>
    </row>
    <row r="471" spans="1:50" ht="120" customHeight="1" x14ac:dyDescent="0.3">
      <c r="A471" s="63"/>
      <c r="B471" s="63"/>
      <c r="C471" s="1"/>
      <c r="D471" s="3"/>
      <c r="E471" s="64"/>
      <c r="F471" s="65"/>
      <c r="G471" s="66"/>
      <c r="H471" s="66"/>
      <c r="I471" s="63"/>
      <c r="J471" s="63"/>
      <c r="K471" s="63"/>
      <c r="L471" s="63"/>
      <c r="M471" s="84" t="str">
        <f t="shared" si="64"/>
        <v>-</v>
      </c>
      <c r="N471" s="67"/>
      <c r="O471" s="30"/>
      <c r="P471" s="28"/>
      <c r="Q471" s="30"/>
      <c r="R471" s="68"/>
      <c r="S471" s="69"/>
      <c r="T471" s="54"/>
      <c r="U471" s="68"/>
      <c r="V471" s="70"/>
      <c r="W471" s="65"/>
      <c r="X471" s="66"/>
      <c r="Y471" s="83">
        <f t="shared" si="65"/>
        <v>0</v>
      </c>
      <c r="Z471" s="65"/>
      <c r="AA471" s="66"/>
      <c r="AB471" s="83">
        <f t="shared" si="66"/>
        <v>0</v>
      </c>
      <c r="AC471" s="82">
        <f t="shared" si="67"/>
        <v>0</v>
      </c>
      <c r="AD471" s="65"/>
      <c r="AE471" s="75"/>
      <c r="AF471" s="83">
        <f t="shared" si="68"/>
        <v>0</v>
      </c>
      <c r="AG471" s="54"/>
      <c r="AH471" s="54"/>
      <c r="AI471" s="59"/>
      <c r="AJ471" s="71"/>
      <c r="AK471" s="71"/>
      <c r="AL471" s="83">
        <f t="shared" si="69"/>
        <v>0</v>
      </c>
      <c r="AM471" s="82">
        <f t="shared" si="70"/>
        <v>0</v>
      </c>
      <c r="AN471" s="82">
        <f t="shared" si="71"/>
        <v>0</v>
      </c>
      <c r="AO471" s="72"/>
      <c r="AP471" s="72"/>
      <c r="AQ471" s="72"/>
      <c r="AR471" s="73"/>
      <c r="AS471" s="73"/>
      <c r="AT471" s="73"/>
      <c r="AU471" s="65"/>
      <c r="AV471" s="65"/>
      <c r="AW471" s="74">
        <v>0</v>
      </c>
      <c r="AX471" s="81">
        <f t="shared" si="63"/>
        <v>0</v>
      </c>
    </row>
    <row r="472" spans="1:50" ht="120" customHeight="1" x14ac:dyDescent="0.3">
      <c r="A472" s="63"/>
      <c r="B472" s="63"/>
      <c r="C472" s="1"/>
      <c r="D472" s="3"/>
      <c r="E472" s="64"/>
      <c r="F472" s="65"/>
      <c r="G472" s="66"/>
      <c r="H472" s="66"/>
      <c r="I472" s="63"/>
      <c r="J472" s="63"/>
      <c r="K472" s="63"/>
      <c r="L472" s="63"/>
      <c r="M472" s="84" t="str">
        <f t="shared" si="64"/>
        <v>-</v>
      </c>
      <c r="N472" s="67"/>
      <c r="O472" s="30"/>
      <c r="P472" s="28"/>
      <c r="Q472" s="30"/>
      <c r="R472" s="68"/>
      <c r="S472" s="69"/>
      <c r="T472" s="54"/>
      <c r="U472" s="68"/>
      <c r="V472" s="70"/>
      <c r="W472" s="65"/>
      <c r="X472" s="66"/>
      <c r="Y472" s="83">
        <f t="shared" si="65"/>
        <v>0</v>
      </c>
      <c r="Z472" s="65"/>
      <c r="AA472" s="66"/>
      <c r="AB472" s="83">
        <f t="shared" si="66"/>
        <v>0</v>
      </c>
      <c r="AC472" s="82">
        <f t="shared" si="67"/>
        <v>0</v>
      </c>
      <c r="AD472" s="65"/>
      <c r="AE472" s="75"/>
      <c r="AF472" s="83">
        <f t="shared" si="68"/>
        <v>0</v>
      </c>
      <c r="AG472" s="54"/>
      <c r="AH472" s="54"/>
      <c r="AI472" s="59"/>
      <c r="AJ472" s="71"/>
      <c r="AK472" s="71"/>
      <c r="AL472" s="83">
        <f t="shared" si="69"/>
        <v>0</v>
      </c>
      <c r="AM472" s="82">
        <f t="shared" si="70"/>
        <v>0</v>
      </c>
      <c r="AN472" s="82">
        <f t="shared" si="71"/>
        <v>0</v>
      </c>
      <c r="AO472" s="72"/>
      <c r="AP472" s="72"/>
      <c r="AQ472" s="72"/>
      <c r="AR472" s="73"/>
      <c r="AS472" s="73"/>
      <c r="AT472" s="73"/>
      <c r="AU472" s="65"/>
      <c r="AV472" s="65"/>
      <c r="AW472" s="74">
        <v>0</v>
      </c>
      <c r="AX472" s="81">
        <f t="shared" si="63"/>
        <v>0</v>
      </c>
    </row>
    <row r="473" spans="1:50" ht="120" customHeight="1" x14ac:dyDescent="0.3">
      <c r="A473" s="63"/>
      <c r="B473" s="63"/>
      <c r="C473" s="1"/>
      <c r="D473" s="3"/>
      <c r="E473" s="64"/>
      <c r="F473" s="65"/>
      <c r="G473" s="66"/>
      <c r="H473" s="66"/>
      <c r="I473" s="63"/>
      <c r="J473" s="63"/>
      <c r="K473" s="63"/>
      <c r="L473" s="63"/>
      <c r="M473" s="84" t="str">
        <f t="shared" si="64"/>
        <v>-</v>
      </c>
      <c r="N473" s="67"/>
      <c r="O473" s="30"/>
      <c r="P473" s="28"/>
      <c r="Q473" s="30"/>
      <c r="R473" s="68"/>
      <c r="S473" s="69"/>
      <c r="T473" s="54"/>
      <c r="U473" s="68"/>
      <c r="V473" s="70"/>
      <c r="W473" s="65"/>
      <c r="X473" s="66"/>
      <c r="Y473" s="83">
        <f t="shared" si="65"/>
        <v>0</v>
      </c>
      <c r="Z473" s="65"/>
      <c r="AA473" s="66"/>
      <c r="AB473" s="83">
        <f t="shared" si="66"/>
        <v>0</v>
      </c>
      <c r="AC473" s="82">
        <f t="shared" si="67"/>
        <v>0</v>
      </c>
      <c r="AD473" s="65"/>
      <c r="AE473" s="75"/>
      <c r="AF473" s="83">
        <f t="shared" si="68"/>
        <v>0</v>
      </c>
      <c r="AG473" s="54"/>
      <c r="AH473" s="54"/>
      <c r="AI473" s="59"/>
      <c r="AJ473" s="71"/>
      <c r="AK473" s="71"/>
      <c r="AL473" s="83">
        <f t="shared" si="69"/>
        <v>0</v>
      </c>
      <c r="AM473" s="82">
        <f t="shared" si="70"/>
        <v>0</v>
      </c>
      <c r="AN473" s="82">
        <f t="shared" si="71"/>
        <v>0</v>
      </c>
      <c r="AO473" s="72"/>
      <c r="AP473" s="72"/>
      <c r="AQ473" s="72"/>
      <c r="AR473" s="73"/>
      <c r="AS473" s="73"/>
      <c r="AT473" s="73"/>
      <c r="AU473" s="65"/>
      <c r="AV473" s="65"/>
      <c r="AW473" s="74">
        <v>0</v>
      </c>
      <c r="AX473" s="81">
        <f t="shared" si="63"/>
        <v>0</v>
      </c>
    </row>
    <row r="474" spans="1:50" ht="120" customHeight="1" x14ac:dyDescent="0.3">
      <c r="A474" s="63"/>
      <c r="B474" s="63"/>
      <c r="C474" s="1"/>
      <c r="D474" s="3"/>
      <c r="E474" s="64"/>
      <c r="F474" s="65"/>
      <c r="G474" s="66"/>
      <c r="H474" s="66"/>
      <c r="I474" s="63"/>
      <c r="J474" s="63"/>
      <c r="K474" s="63"/>
      <c r="L474" s="63"/>
      <c r="M474" s="84" t="str">
        <f t="shared" si="64"/>
        <v>-</v>
      </c>
      <c r="N474" s="67"/>
      <c r="O474" s="30"/>
      <c r="P474" s="28"/>
      <c r="Q474" s="30"/>
      <c r="R474" s="68"/>
      <c r="S474" s="69"/>
      <c r="T474" s="54"/>
      <c r="U474" s="68"/>
      <c r="V474" s="70"/>
      <c r="W474" s="65"/>
      <c r="X474" s="66"/>
      <c r="Y474" s="83">
        <f t="shared" si="65"/>
        <v>0</v>
      </c>
      <c r="Z474" s="65"/>
      <c r="AA474" s="66"/>
      <c r="AB474" s="83">
        <f t="shared" si="66"/>
        <v>0</v>
      </c>
      <c r="AC474" s="82">
        <f t="shared" si="67"/>
        <v>0</v>
      </c>
      <c r="AD474" s="65"/>
      <c r="AE474" s="75"/>
      <c r="AF474" s="83">
        <f t="shared" si="68"/>
        <v>0</v>
      </c>
      <c r="AG474" s="54"/>
      <c r="AH474" s="54"/>
      <c r="AI474" s="59"/>
      <c r="AJ474" s="71"/>
      <c r="AK474" s="71"/>
      <c r="AL474" s="83">
        <f t="shared" si="69"/>
        <v>0</v>
      </c>
      <c r="AM474" s="82">
        <f t="shared" si="70"/>
        <v>0</v>
      </c>
      <c r="AN474" s="82">
        <f t="shared" si="71"/>
        <v>0</v>
      </c>
      <c r="AO474" s="72"/>
      <c r="AP474" s="72"/>
      <c r="AQ474" s="72"/>
      <c r="AR474" s="73"/>
      <c r="AS474" s="73"/>
      <c r="AT474" s="73"/>
      <c r="AU474" s="65"/>
      <c r="AV474" s="65"/>
      <c r="AW474" s="74">
        <v>0</v>
      </c>
      <c r="AX474" s="81">
        <f t="shared" si="63"/>
        <v>0</v>
      </c>
    </row>
    <row r="475" spans="1:50" ht="120" customHeight="1" x14ac:dyDescent="0.3">
      <c r="A475" s="63"/>
      <c r="B475" s="63"/>
      <c r="C475" s="1"/>
      <c r="D475" s="3"/>
      <c r="E475" s="64"/>
      <c r="F475" s="65"/>
      <c r="G475" s="66"/>
      <c r="H475" s="66"/>
      <c r="I475" s="63"/>
      <c r="J475" s="63"/>
      <c r="K475" s="63"/>
      <c r="L475" s="63"/>
      <c r="M475" s="84" t="str">
        <f t="shared" si="64"/>
        <v>-</v>
      </c>
      <c r="N475" s="67"/>
      <c r="O475" s="30"/>
      <c r="P475" s="28"/>
      <c r="Q475" s="30"/>
      <c r="R475" s="68"/>
      <c r="S475" s="69"/>
      <c r="T475" s="54"/>
      <c r="U475" s="68"/>
      <c r="V475" s="70"/>
      <c r="W475" s="65"/>
      <c r="X475" s="66"/>
      <c r="Y475" s="83">
        <f t="shared" si="65"/>
        <v>0</v>
      </c>
      <c r="Z475" s="65"/>
      <c r="AA475" s="66"/>
      <c r="AB475" s="83">
        <f t="shared" si="66"/>
        <v>0</v>
      </c>
      <c r="AC475" s="82">
        <f t="shared" si="67"/>
        <v>0</v>
      </c>
      <c r="AD475" s="65"/>
      <c r="AE475" s="75"/>
      <c r="AF475" s="83">
        <f t="shared" si="68"/>
        <v>0</v>
      </c>
      <c r="AG475" s="54"/>
      <c r="AH475" s="54"/>
      <c r="AI475" s="59"/>
      <c r="AJ475" s="71"/>
      <c r="AK475" s="71"/>
      <c r="AL475" s="83">
        <f t="shared" si="69"/>
        <v>0</v>
      </c>
      <c r="AM475" s="82">
        <f t="shared" si="70"/>
        <v>0</v>
      </c>
      <c r="AN475" s="82">
        <f t="shared" si="71"/>
        <v>0</v>
      </c>
      <c r="AO475" s="72"/>
      <c r="AP475" s="72"/>
      <c r="AQ475" s="72"/>
      <c r="AR475" s="73"/>
      <c r="AS475" s="73"/>
      <c r="AT475" s="73"/>
      <c r="AU475" s="65"/>
      <c r="AV475" s="65"/>
      <c r="AW475" s="74">
        <v>0</v>
      </c>
      <c r="AX475" s="81">
        <f t="shared" si="63"/>
        <v>0</v>
      </c>
    </row>
    <row r="476" spans="1:50" ht="120" customHeight="1" x14ac:dyDescent="0.3">
      <c r="A476" s="63"/>
      <c r="B476" s="63"/>
      <c r="C476" s="1"/>
      <c r="D476" s="3"/>
      <c r="E476" s="64"/>
      <c r="F476" s="65"/>
      <c r="G476" s="66"/>
      <c r="H476" s="66"/>
      <c r="I476" s="63"/>
      <c r="J476" s="63"/>
      <c r="K476" s="63"/>
      <c r="L476" s="63"/>
      <c r="M476" s="84" t="str">
        <f t="shared" si="64"/>
        <v>-</v>
      </c>
      <c r="N476" s="67"/>
      <c r="O476" s="30"/>
      <c r="P476" s="28"/>
      <c r="Q476" s="30"/>
      <c r="R476" s="68"/>
      <c r="S476" s="69"/>
      <c r="T476" s="54"/>
      <c r="U476" s="68"/>
      <c r="V476" s="70"/>
      <c r="W476" s="65"/>
      <c r="X476" s="66"/>
      <c r="Y476" s="83">
        <f t="shared" si="65"/>
        <v>0</v>
      </c>
      <c r="Z476" s="65"/>
      <c r="AA476" s="66"/>
      <c r="AB476" s="83">
        <f t="shared" si="66"/>
        <v>0</v>
      </c>
      <c r="AC476" s="82">
        <f t="shared" si="67"/>
        <v>0</v>
      </c>
      <c r="AD476" s="65"/>
      <c r="AE476" s="75"/>
      <c r="AF476" s="83">
        <f t="shared" si="68"/>
        <v>0</v>
      </c>
      <c r="AG476" s="54"/>
      <c r="AH476" s="54"/>
      <c r="AI476" s="59"/>
      <c r="AJ476" s="71"/>
      <c r="AK476" s="71"/>
      <c r="AL476" s="83">
        <f t="shared" si="69"/>
        <v>0</v>
      </c>
      <c r="AM476" s="82">
        <f t="shared" si="70"/>
        <v>0</v>
      </c>
      <c r="AN476" s="82">
        <f t="shared" si="71"/>
        <v>0</v>
      </c>
      <c r="AO476" s="72"/>
      <c r="AP476" s="72"/>
      <c r="AQ476" s="72"/>
      <c r="AR476" s="73"/>
      <c r="AS476" s="73"/>
      <c r="AT476" s="73"/>
      <c r="AU476" s="65"/>
      <c r="AV476" s="65"/>
      <c r="AW476" s="74">
        <v>0</v>
      </c>
      <c r="AX476" s="81">
        <f t="shared" si="63"/>
        <v>0</v>
      </c>
    </row>
    <row r="477" spans="1:50" ht="120" customHeight="1" x14ac:dyDescent="0.3">
      <c r="A477" s="63"/>
      <c r="B477" s="63"/>
      <c r="C477" s="1"/>
      <c r="D477" s="3"/>
      <c r="E477" s="64"/>
      <c r="F477" s="65"/>
      <c r="G477" s="66"/>
      <c r="H477" s="66"/>
      <c r="I477" s="63"/>
      <c r="J477" s="63"/>
      <c r="K477" s="63"/>
      <c r="L477" s="63"/>
      <c r="M477" s="84" t="str">
        <f t="shared" si="64"/>
        <v>-</v>
      </c>
      <c r="N477" s="67"/>
      <c r="O477" s="30"/>
      <c r="P477" s="28"/>
      <c r="Q477" s="30"/>
      <c r="R477" s="68"/>
      <c r="S477" s="69"/>
      <c r="T477" s="54"/>
      <c r="U477" s="68"/>
      <c r="V477" s="70"/>
      <c r="W477" s="65"/>
      <c r="X477" s="66"/>
      <c r="Y477" s="83">
        <f t="shared" si="65"/>
        <v>0</v>
      </c>
      <c r="Z477" s="65"/>
      <c r="AA477" s="66"/>
      <c r="AB477" s="83">
        <f t="shared" si="66"/>
        <v>0</v>
      </c>
      <c r="AC477" s="82">
        <f t="shared" si="67"/>
        <v>0</v>
      </c>
      <c r="AD477" s="65"/>
      <c r="AE477" s="75"/>
      <c r="AF477" s="83">
        <f t="shared" si="68"/>
        <v>0</v>
      </c>
      <c r="AG477" s="54"/>
      <c r="AH477" s="54"/>
      <c r="AI477" s="59"/>
      <c r="AJ477" s="71"/>
      <c r="AK477" s="71"/>
      <c r="AL477" s="83">
        <f t="shared" si="69"/>
        <v>0</v>
      </c>
      <c r="AM477" s="82">
        <f t="shared" si="70"/>
        <v>0</v>
      </c>
      <c r="AN477" s="82">
        <f t="shared" si="71"/>
        <v>0</v>
      </c>
      <c r="AO477" s="72"/>
      <c r="AP477" s="72"/>
      <c r="AQ477" s="72"/>
      <c r="AR477" s="73"/>
      <c r="AS477" s="73"/>
      <c r="AT477" s="73"/>
      <c r="AU477" s="65"/>
      <c r="AV477" s="65"/>
      <c r="AW477" s="74">
        <v>0</v>
      </c>
      <c r="AX477" s="81">
        <f t="shared" si="63"/>
        <v>0</v>
      </c>
    </row>
    <row r="478" spans="1:50" ht="120" customHeight="1" x14ac:dyDescent="0.3">
      <c r="A478" s="63"/>
      <c r="B478" s="63"/>
      <c r="C478" s="1"/>
      <c r="D478" s="3"/>
      <c r="E478" s="64"/>
      <c r="F478" s="65"/>
      <c r="G478" s="66"/>
      <c r="H478" s="66"/>
      <c r="I478" s="63"/>
      <c r="J478" s="63"/>
      <c r="K478" s="63"/>
      <c r="L478" s="63"/>
      <c r="M478" s="84" t="str">
        <f t="shared" si="64"/>
        <v>-</v>
      </c>
      <c r="N478" s="67"/>
      <c r="O478" s="30"/>
      <c r="P478" s="28"/>
      <c r="Q478" s="30"/>
      <c r="R478" s="68"/>
      <c r="S478" s="69"/>
      <c r="T478" s="54"/>
      <c r="U478" s="68"/>
      <c r="V478" s="70"/>
      <c r="W478" s="65"/>
      <c r="X478" s="66"/>
      <c r="Y478" s="83">
        <f t="shared" si="65"/>
        <v>0</v>
      </c>
      <c r="Z478" s="65"/>
      <c r="AA478" s="66"/>
      <c r="AB478" s="83">
        <f t="shared" si="66"/>
        <v>0</v>
      </c>
      <c r="AC478" s="82">
        <f t="shared" si="67"/>
        <v>0</v>
      </c>
      <c r="AD478" s="65"/>
      <c r="AE478" s="75"/>
      <c r="AF478" s="83">
        <f t="shared" si="68"/>
        <v>0</v>
      </c>
      <c r="AG478" s="54"/>
      <c r="AH478" s="54"/>
      <c r="AI478" s="59"/>
      <c r="AJ478" s="71"/>
      <c r="AK478" s="71"/>
      <c r="AL478" s="83">
        <f t="shared" si="69"/>
        <v>0</v>
      </c>
      <c r="AM478" s="82">
        <f t="shared" si="70"/>
        <v>0</v>
      </c>
      <c r="AN478" s="82">
        <f t="shared" si="71"/>
        <v>0</v>
      </c>
      <c r="AO478" s="72"/>
      <c r="AP478" s="72"/>
      <c r="AQ478" s="72"/>
      <c r="AR478" s="73"/>
      <c r="AS478" s="73"/>
      <c r="AT478" s="73"/>
      <c r="AU478" s="65"/>
      <c r="AV478" s="65"/>
      <c r="AW478" s="74">
        <v>0</v>
      </c>
      <c r="AX478" s="81">
        <f t="shared" si="63"/>
        <v>0</v>
      </c>
    </row>
    <row r="479" spans="1:50" ht="120" customHeight="1" x14ac:dyDescent="0.3">
      <c r="A479" s="63"/>
      <c r="B479" s="63"/>
      <c r="C479" s="1"/>
      <c r="D479" s="3"/>
      <c r="E479" s="64"/>
      <c r="F479" s="65"/>
      <c r="G479" s="66"/>
      <c r="H479" s="66"/>
      <c r="I479" s="63"/>
      <c r="J479" s="63"/>
      <c r="K479" s="63"/>
      <c r="L479" s="63"/>
      <c r="M479" s="84" t="str">
        <f t="shared" si="64"/>
        <v>-</v>
      </c>
      <c r="N479" s="67"/>
      <c r="O479" s="30"/>
      <c r="P479" s="28"/>
      <c r="Q479" s="30"/>
      <c r="R479" s="68"/>
      <c r="S479" s="69"/>
      <c r="T479" s="54"/>
      <c r="U479" s="68"/>
      <c r="V479" s="70"/>
      <c r="W479" s="65"/>
      <c r="X479" s="66"/>
      <c r="Y479" s="83">
        <f t="shared" si="65"/>
        <v>0</v>
      </c>
      <c r="Z479" s="65"/>
      <c r="AA479" s="66"/>
      <c r="AB479" s="83">
        <f t="shared" si="66"/>
        <v>0</v>
      </c>
      <c r="AC479" s="82">
        <f t="shared" si="67"/>
        <v>0</v>
      </c>
      <c r="AD479" s="65"/>
      <c r="AE479" s="75"/>
      <c r="AF479" s="83">
        <f t="shared" si="68"/>
        <v>0</v>
      </c>
      <c r="AG479" s="54"/>
      <c r="AH479" s="54"/>
      <c r="AI479" s="59"/>
      <c r="AJ479" s="71"/>
      <c r="AK479" s="71"/>
      <c r="AL479" s="83">
        <f t="shared" si="69"/>
        <v>0</v>
      </c>
      <c r="AM479" s="82">
        <f t="shared" si="70"/>
        <v>0</v>
      </c>
      <c r="AN479" s="82">
        <f t="shared" si="71"/>
        <v>0</v>
      </c>
      <c r="AO479" s="72"/>
      <c r="AP479" s="72"/>
      <c r="AQ479" s="72"/>
      <c r="AR479" s="73"/>
      <c r="AS479" s="73"/>
      <c r="AT479" s="73"/>
      <c r="AU479" s="65"/>
      <c r="AV479" s="65"/>
      <c r="AW479" s="74">
        <v>0</v>
      </c>
      <c r="AX479" s="81">
        <f t="shared" si="63"/>
        <v>0</v>
      </c>
    </row>
    <row r="480" spans="1:50" ht="120" customHeight="1" x14ac:dyDescent="0.3">
      <c r="A480" s="63"/>
      <c r="B480" s="63"/>
      <c r="C480" s="1"/>
      <c r="D480" s="3"/>
      <c r="E480" s="64"/>
      <c r="F480" s="65"/>
      <c r="G480" s="66"/>
      <c r="H480" s="66"/>
      <c r="I480" s="63"/>
      <c r="J480" s="63"/>
      <c r="K480" s="63"/>
      <c r="L480" s="63"/>
      <c r="M480" s="84" t="str">
        <f t="shared" si="64"/>
        <v>-</v>
      </c>
      <c r="N480" s="67"/>
      <c r="O480" s="30"/>
      <c r="P480" s="28"/>
      <c r="Q480" s="30"/>
      <c r="R480" s="68"/>
      <c r="S480" s="69"/>
      <c r="T480" s="54"/>
      <c r="U480" s="68"/>
      <c r="V480" s="70"/>
      <c r="W480" s="65"/>
      <c r="X480" s="66"/>
      <c r="Y480" s="83">
        <f t="shared" si="65"/>
        <v>0</v>
      </c>
      <c r="Z480" s="65"/>
      <c r="AA480" s="66"/>
      <c r="AB480" s="83">
        <f t="shared" si="66"/>
        <v>0</v>
      </c>
      <c r="AC480" s="82">
        <f t="shared" si="67"/>
        <v>0</v>
      </c>
      <c r="AD480" s="65"/>
      <c r="AE480" s="75"/>
      <c r="AF480" s="83">
        <f t="shared" si="68"/>
        <v>0</v>
      </c>
      <c r="AG480" s="54"/>
      <c r="AH480" s="54"/>
      <c r="AI480" s="59"/>
      <c r="AJ480" s="71"/>
      <c r="AK480" s="71"/>
      <c r="AL480" s="83">
        <f t="shared" si="69"/>
        <v>0</v>
      </c>
      <c r="AM480" s="82">
        <f t="shared" si="70"/>
        <v>0</v>
      </c>
      <c r="AN480" s="82">
        <f t="shared" si="71"/>
        <v>0</v>
      </c>
      <c r="AO480" s="72"/>
      <c r="AP480" s="72"/>
      <c r="AQ480" s="72"/>
      <c r="AR480" s="73"/>
      <c r="AS480" s="73"/>
      <c r="AT480" s="73"/>
      <c r="AU480" s="65"/>
      <c r="AV480" s="65"/>
      <c r="AW480" s="74">
        <v>0</v>
      </c>
      <c r="AX480" s="81">
        <f t="shared" si="63"/>
        <v>0</v>
      </c>
    </row>
    <row r="481" spans="1:50" ht="120" customHeight="1" x14ac:dyDescent="0.3">
      <c r="A481" s="63"/>
      <c r="B481" s="63"/>
      <c r="C481" s="1"/>
      <c r="D481" s="3"/>
      <c r="E481" s="64"/>
      <c r="F481" s="65"/>
      <c r="G481" s="66"/>
      <c r="H481" s="66"/>
      <c r="I481" s="63"/>
      <c r="J481" s="63"/>
      <c r="K481" s="63"/>
      <c r="L481" s="63"/>
      <c r="M481" s="84" t="str">
        <f t="shared" si="64"/>
        <v>-</v>
      </c>
      <c r="N481" s="67"/>
      <c r="O481" s="30"/>
      <c r="P481" s="28"/>
      <c r="Q481" s="30"/>
      <c r="R481" s="68"/>
      <c r="S481" s="69"/>
      <c r="T481" s="54"/>
      <c r="U481" s="68"/>
      <c r="V481" s="70"/>
      <c r="W481" s="65"/>
      <c r="X481" s="66"/>
      <c r="Y481" s="83">
        <f t="shared" si="65"/>
        <v>0</v>
      </c>
      <c r="Z481" s="65"/>
      <c r="AA481" s="66"/>
      <c r="AB481" s="83">
        <f t="shared" si="66"/>
        <v>0</v>
      </c>
      <c r="AC481" s="82">
        <f t="shared" si="67"/>
        <v>0</v>
      </c>
      <c r="AD481" s="65"/>
      <c r="AE481" s="75"/>
      <c r="AF481" s="83">
        <f t="shared" si="68"/>
        <v>0</v>
      </c>
      <c r="AG481" s="54"/>
      <c r="AH481" s="54"/>
      <c r="AI481" s="59"/>
      <c r="AJ481" s="71"/>
      <c r="AK481" s="71"/>
      <c r="AL481" s="83">
        <f t="shared" si="69"/>
        <v>0</v>
      </c>
      <c r="AM481" s="82">
        <f t="shared" si="70"/>
        <v>0</v>
      </c>
      <c r="AN481" s="82">
        <f t="shared" si="71"/>
        <v>0</v>
      </c>
      <c r="AO481" s="72"/>
      <c r="AP481" s="72"/>
      <c r="AQ481" s="72"/>
      <c r="AR481" s="73"/>
      <c r="AS481" s="73"/>
      <c r="AT481" s="73"/>
      <c r="AU481" s="65"/>
      <c r="AV481" s="65"/>
      <c r="AW481" s="74">
        <v>0</v>
      </c>
      <c r="AX481" s="81">
        <f t="shared" si="63"/>
        <v>0</v>
      </c>
    </row>
    <row r="482" spans="1:50" ht="120" customHeight="1" x14ac:dyDescent="0.3">
      <c r="A482" s="63"/>
      <c r="B482" s="63"/>
      <c r="C482" s="1"/>
      <c r="D482" s="3"/>
      <c r="E482" s="64"/>
      <c r="F482" s="65"/>
      <c r="G482" s="66"/>
      <c r="H482" s="66"/>
      <c r="I482" s="63"/>
      <c r="J482" s="63"/>
      <c r="K482" s="63"/>
      <c r="L482" s="63"/>
      <c r="M482" s="84" t="str">
        <f t="shared" si="64"/>
        <v>-</v>
      </c>
      <c r="N482" s="67"/>
      <c r="O482" s="30"/>
      <c r="P482" s="28"/>
      <c r="Q482" s="30"/>
      <c r="R482" s="68"/>
      <c r="S482" s="69"/>
      <c r="T482" s="54"/>
      <c r="U482" s="68"/>
      <c r="V482" s="70"/>
      <c r="W482" s="65"/>
      <c r="X482" s="66"/>
      <c r="Y482" s="83">
        <f t="shared" si="65"/>
        <v>0</v>
      </c>
      <c r="Z482" s="65"/>
      <c r="AA482" s="66"/>
      <c r="AB482" s="83">
        <f t="shared" si="66"/>
        <v>0</v>
      </c>
      <c r="AC482" s="82">
        <f t="shared" si="67"/>
        <v>0</v>
      </c>
      <c r="AD482" s="65"/>
      <c r="AE482" s="75"/>
      <c r="AF482" s="83">
        <f t="shared" si="68"/>
        <v>0</v>
      </c>
      <c r="AG482" s="54"/>
      <c r="AH482" s="54"/>
      <c r="AI482" s="59"/>
      <c r="AJ482" s="71"/>
      <c r="AK482" s="71"/>
      <c r="AL482" s="83">
        <f t="shared" si="69"/>
        <v>0</v>
      </c>
      <c r="AM482" s="82">
        <f t="shared" si="70"/>
        <v>0</v>
      </c>
      <c r="AN482" s="82">
        <f t="shared" si="71"/>
        <v>0</v>
      </c>
      <c r="AO482" s="72"/>
      <c r="AP482" s="72"/>
      <c r="AQ482" s="72"/>
      <c r="AR482" s="73"/>
      <c r="AS482" s="73"/>
      <c r="AT482" s="73"/>
      <c r="AU482" s="65"/>
      <c r="AV482" s="65"/>
      <c r="AW482" s="74">
        <v>0</v>
      </c>
      <c r="AX482" s="81">
        <f t="shared" si="63"/>
        <v>0</v>
      </c>
    </row>
    <row r="483" spans="1:50" ht="120" customHeight="1" x14ac:dyDescent="0.3">
      <c r="A483" s="63"/>
      <c r="B483" s="63"/>
      <c r="C483" s="1"/>
      <c r="D483" s="3"/>
      <c r="E483" s="64"/>
      <c r="F483" s="65"/>
      <c r="G483" s="66"/>
      <c r="H483" s="66"/>
      <c r="I483" s="63"/>
      <c r="J483" s="63"/>
      <c r="K483" s="63"/>
      <c r="L483" s="63"/>
      <c r="M483" s="84" t="str">
        <f t="shared" si="64"/>
        <v>-</v>
      </c>
      <c r="N483" s="67"/>
      <c r="O483" s="30"/>
      <c r="P483" s="28"/>
      <c r="Q483" s="30"/>
      <c r="R483" s="68"/>
      <c r="S483" s="69"/>
      <c r="T483" s="54"/>
      <c r="U483" s="68"/>
      <c r="V483" s="70"/>
      <c r="W483" s="65"/>
      <c r="X483" s="66"/>
      <c r="Y483" s="83">
        <f t="shared" si="65"/>
        <v>0</v>
      </c>
      <c r="Z483" s="65"/>
      <c r="AA483" s="66"/>
      <c r="AB483" s="83">
        <f t="shared" si="66"/>
        <v>0</v>
      </c>
      <c r="AC483" s="82">
        <f t="shared" si="67"/>
        <v>0</v>
      </c>
      <c r="AD483" s="65"/>
      <c r="AE483" s="75"/>
      <c r="AF483" s="83">
        <f t="shared" si="68"/>
        <v>0</v>
      </c>
      <c r="AG483" s="54"/>
      <c r="AH483" s="54"/>
      <c r="AI483" s="59"/>
      <c r="AJ483" s="71"/>
      <c r="AK483" s="71"/>
      <c r="AL483" s="83">
        <f t="shared" si="69"/>
        <v>0</v>
      </c>
      <c r="AM483" s="82">
        <f t="shared" si="70"/>
        <v>0</v>
      </c>
      <c r="AN483" s="82">
        <f t="shared" si="71"/>
        <v>0</v>
      </c>
      <c r="AO483" s="72"/>
      <c r="AP483" s="72"/>
      <c r="AQ483" s="72"/>
      <c r="AR483" s="73"/>
      <c r="AS483" s="73"/>
      <c r="AT483" s="73"/>
      <c r="AU483" s="65"/>
      <c r="AV483" s="65"/>
      <c r="AW483" s="74">
        <v>0</v>
      </c>
      <c r="AX483" s="81">
        <f t="shared" si="63"/>
        <v>0</v>
      </c>
    </row>
    <row r="484" spans="1:50" ht="120" customHeight="1" x14ac:dyDescent="0.3">
      <c r="A484" s="63"/>
      <c r="B484" s="63"/>
      <c r="C484" s="1"/>
      <c r="D484" s="3"/>
      <c r="E484" s="64"/>
      <c r="F484" s="65"/>
      <c r="G484" s="66"/>
      <c r="H484" s="66"/>
      <c r="I484" s="63"/>
      <c r="J484" s="63"/>
      <c r="K484" s="63"/>
      <c r="L484" s="63"/>
      <c r="M484" s="84" t="str">
        <f t="shared" si="64"/>
        <v>-</v>
      </c>
      <c r="N484" s="67"/>
      <c r="O484" s="30"/>
      <c r="P484" s="28"/>
      <c r="Q484" s="30"/>
      <c r="R484" s="68"/>
      <c r="S484" s="69"/>
      <c r="T484" s="54"/>
      <c r="U484" s="68"/>
      <c r="V484" s="70"/>
      <c r="W484" s="65"/>
      <c r="X484" s="66"/>
      <c r="Y484" s="83">
        <f t="shared" si="65"/>
        <v>0</v>
      </c>
      <c r="Z484" s="65"/>
      <c r="AA484" s="66"/>
      <c r="AB484" s="83">
        <f t="shared" si="66"/>
        <v>0</v>
      </c>
      <c r="AC484" s="82">
        <f t="shared" si="67"/>
        <v>0</v>
      </c>
      <c r="AD484" s="65"/>
      <c r="AE484" s="75"/>
      <c r="AF484" s="83">
        <f t="shared" si="68"/>
        <v>0</v>
      </c>
      <c r="AG484" s="54"/>
      <c r="AH484" s="54"/>
      <c r="AI484" s="59"/>
      <c r="AJ484" s="71"/>
      <c r="AK484" s="71"/>
      <c r="AL484" s="83">
        <f t="shared" si="69"/>
        <v>0</v>
      </c>
      <c r="AM484" s="82">
        <f t="shared" si="70"/>
        <v>0</v>
      </c>
      <c r="AN484" s="82">
        <f t="shared" si="71"/>
        <v>0</v>
      </c>
      <c r="AO484" s="72"/>
      <c r="AP484" s="72"/>
      <c r="AQ484" s="72"/>
      <c r="AR484" s="73"/>
      <c r="AS484" s="73"/>
      <c r="AT484" s="73"/>
      <c r="AU484" s="65"/>
      <c r="AV484" s="65"/>
      <c r="AW484" s="74">
        <v>0</v>
      </c>
      <c r="AX484" s="81">
        <f t="shared" si="63"/>
        <v>0</v>
      </c>
    </row>
    <row r="485" spans="1:50" ht="120" customHeight="1" x14ac:dyDescent="0.3">
      <c r="A485" s="63"/>
      <c r="B485" s="63"/>
      <c r="C485" s="1"/>
      <c r="D485" s="3"/>
      <c r="E485" s="64"/>
      <c r="F485" s="65"/>
      <c r="G485" s="66"/>
      <c r="H485" s="66"/>
      <c r="I485" s="63"/>
      <c r="J485" s="63"/>
      <c r="K485" s="63"/>
      <c r="L485" s="63"/>
      <c r="M485" s="84" t="str">
        <f t="shared" si="64"/>
        <v>-</v>
      </c>
      <c r="N485" s="67"/>
      <c r="O485" s="30"/>
      <c r="P485" s="28"/>
      <c r="Q485" s="30"/>
      <c r="R485" s="68"/>
      <c r="S485" s="69"/>
      <c r="T485" s="54"/>
      <c r="U485" s="68"/>
      <c r="V485" s="70"/>
      <c r="W485" s="65"/>
      <c r="X485" s="66"/>
      <c r="Y485" s="83">
        <f t="shared" si="65"/>
        <v>0</v>
      </c>
      <c r="Z485" s="65"/>
      <c r="AA485" s="66"/>
      <c r="AB485" s="83">
        <f t="shared" si="66"/>
        <v>0</v>
      </c>
      <c r="AC485" s="82">
        <f t="shared" si="67"/>
        <v>0</v>
      </c>
      <c r="AD485" s="65"/>
      <c r="AE485" s="75"/>
      <c r="AF485" s="83">
        <f t="shared" si="68"/>
        <v>0</v>
      </c>
      <c r="AG485" s="54"/>
      <c r="AH485" s="54"/>
      <c r="AI485" s="59"/>
      <c r="AJ485" s="71"/>
      <c r="AK485" s="71"/>
      <c r="AL485" s="83">
        <f t="shared" si="69"/>
        <v>0</v>
      </c>
      <c r="AM485" s="82">
        <f t="shared" si="70"/>
        <v>0</v>
      </c>
      <c r="AN485" s="82">
        <f t="shared" si="71"/>
        <v>0</v>
      </c>
      <c r="AO485" s="72"/>
      <c r="AP485" s="72"/>
      <c r="AQ485" s="72"/>
      <c r="AR485" s="73"/>
      <c r="AS485" s="73"/>
      <c r="AT485" s="73"/>
      <c r="AU485" s="65"/>
      <c r="AV485" s="65"/>
      <c r="AW485" s="74">
        <v>0</v>
      </c>
      <c r="AX485" s="81">
        <f t="shared" si="63"/>
        <v>0</v>
      </c>
    </row>
    <row r="486" spans="1:50" ht="120" customHeight="1" x14ac:dyDescent="0.3">
      <c r="A486" s="63"/>
      <c r="B486" s="63"/>
      <c r="C486" s="1"/>
      <c r="D486" s="3"/>
      <c r="E486" s="64"/>
      <c r="F486" s="65"/>
      <c r="G486" s="66"/>
      <c r="H486" s="66"/>
      <c r="I486" s="63"/>
      <c r="J486" s="63"/>
      <c r="K486" s="63"/>
      <c r="L486" s="63"/>
      <c r="M486" s="84" t="str">
        <f t="shared" si="64"/>
        <v>-</v>
      </c>
      <c r="N486" s="67"/>
      <c r="O486" s="30"/>
      <c r="P486" s="28"/>
      <c r="Q486" s="30"/>
      <c r="R486" s="68"/>
      <c r="S486" s="69"/>
      <c r="T486" s="54"/>
      <c r="U486" s="68"/>
      <c r="V486" s="70"/>
      <c r="W486" s="65"/>
      <c r="X486" s="66"/>
      <c r="Y486" s="83">
        <f t="shared" si="65"/>
        <v>0</v>
      </c>
      <c r="Z486" s="65"/>
      <c r="AA486" s="66"/>
      <c r="AB486" s="83">
        <f t="shared" si="66"/>
        <v>0</v>
      </c>
      <c r="AC486" s="82">
        <f t="shared" si="67"/>
        <v>0</v>
      </c>
      <c r="AD486" s="65"/>
      <c r="AE486" s="75"/>
      <c r="AF486" s="83">
        <f t="shared" si="68"/>
        <v>0</v>
      </c>
      <c r="AG486" s="54"/>
      <c r="AH486" s="54"/>
      <c r="AI486" s="59"/>
      <c r="AJ486" s="71"/>
      <c r="AK486" s="71"/>
      <c r="AL486" s="83">
        <f t="shared" si="69"/>
        <v>0</v>
      </c>
      <c r="AM486" s="82">
        <f t="shared" si="70"/>
        <v>0</v>
      </c>
      <c r="AN486" s="82">
        <f t="shared" si="71"/>
        <v>0</v>
      </c>
      <c r="AO486" s="72"/>
      <c r="AP486" s="72"/>
      <c r="AQ486" s="72"/>
      <c r="AR486" s="73"/>
      <c r="AS486" s="73"/>
      <c r="AT486" s="73"/>
      <c r="AU486" s="65"/>
      <c r="AV486" s="65"/>
      <c r="AW486" s="74">
        <v>0</v>
      </c>
      <c r="AX486" s="81">
        <f t="shared" si="63"/>
        <v>0</v>
      </c>
    </row>
    <row r="487" spans="1:50" ht="120" customHeight="1" x14ac:dyDescent="0.3">
      <c r="A487" s="63"/>
      <c r="B487" s="63"/>
      <c r="C487" s="1"/>
      <c r="D487" s="3"/>
      <c r="E487" s="64"/>
      <c r="F487" s="65"/>
      <c r="G487" s="66"/>
      <c r="H487" s="66"/>
      <c r="I487" s="63"/>
      <c r="J487" s="63"/>
      <c r="K487" s="63"/>
      <c r="L487" s="63"/>
      <c r="M487" s="84" t="str">
        <f t="shared" si="64"/>
        <v>-</v>
      </c>
      <c r="N487" s="67"/>
      <c r="O487" s="30"/>
      <c r="P487" s="28"/>
      <c r="Q487" s="30"/>
      <c r="R487" s="68"/>
      <c r="S487" s="69"/>
      <c r="T487" s="54"/>
      <c r="U487" s="68"/>
      <c r="V487" s="70"/>
      <c r="W487" s="65"/>
      <c r="X487" s="66"/>
      <c r="Y487" s="83">
        <f t="shared" si="65"/>
        <v>0</v>
      </c>
      <c r="Z487" s="65"/>
      <c r="AA487" s="66"/>
      <c r="AB487" s="83">
        <f t="shared" si="66"/>
        <v>0</v>
      </c>
      <c r="AC487" s="82">
        <f t="shared" si="67"/>
        <v>0</v>
      </c>
      <c r="AD487" s="65"/>
      <c r="AE487" s="75"/>
      <c r="AF487" s="83">
        <f t="shared" si="68"/>
        <v>0</v>
      </c>
      <c r="AG487" s="54"/>
      <c r="AH487" s="54"/>
      <c r="AI487" s="59"/>
      <c r="AJ487" s="71"/>
      <c r="AK487" s="71"/>
      <c r="AL487" s="83">
        <f t="shared" si="69"/>
        <v>0</v>
      </c>
      <c r="AM487" s="82">
        <f t="shared" si="70"/>
        <v>0</v>
      </c>
      <c r="AN487" s="82">
        <f t="shared" si="71"/>
        <v>0</v>
      </c>
      <c r="AO487" s="72"/>
      <c r="AP487" s="72"/>
      <c r="AQ487" s="72"/>
      <c r="AR487" s="73"/>
      <c r="AS487" s="73"/>
      <c r="AT487" s="73"/>
      <c r="AU487" s="65"/>
      <c r="AV487" s="65"/>
      <c r="AW487" s="74">
        <v>0</v>
      </c>
      <c r="AX487" s="81">
        <f t="shared" si="63"/>
        <v>0</v>
      </c>
    </row>
    <row r="488" spans="1:50" ht="120" customHeight="1" x14ac:dyDescent="0.3">
      <c r="A488" s="63"/>
      <c r="B488" s="63"/>
      <c r="C488" s="1"/>
      <c r="D488" s="3"/>
      <c r="E488" s="64"/>
      <c r="F488" s="65"/>
      <c r="G488" s="66"/>
      <c r="H488" s="66"/>
      <c r="I488" s="63"/>
      <c r="J488" s="63"/>
      <c r="K488" s="63"/>
      <c r="L488" s="63"/>
      <c r="M488" s="84" t="str">
        <f t="shared" si="64"/>
        <v>-</v>
      </c>
      <c r="N488" s="67"/>
      <c r="O488" s="30"/>
      <c r="P488" s="28"/>
      <c r="Q488" s="30"/>
      <c r="R488" s="68"/>
      <c r="S488" s="69"/>
      <c r="T488" s="54"/>
      <c r="U488" s="68"/>
      <c r="V488" s="70"/>
      <c r="W488" s="65"/>
      <c r="X488" s="66"/>
      <c r="Y488" s="83">
        <f t="shared" si="65"/>
        <v>0</v>
      </c>
      <c r="Z488" s="65"/>
      <c r="AA488" s="66"/>
      <c r="AB488" s="83">
        <f t="shared" si="66"/>
        <v>0</v>
      </c>
      <c r="AC488" s="82">
        <f t="shared" si="67"/>
        <v>0</v>
      </c>
      <c r="AD488" s="65"/>
      <c r="AE488" s="75"/>
      <c r="AF488" s="83">
        <f t="shared" si="68"/>
        <v>0</v>
      </c>
      <c r="AG488" s="54"/>
      <c r="AH488" s="54"/>
      <c r="AI488" s="59"/>
      <c r="AJ488" s="71"/>
      <c r="AK488" s="71"/>
      <c r="AL488" s="83">
        <f t="shared" si="69"/>
        <v>0</v>
      </c>
      <c r="AM488" s="82">
        <f t="shared" si="70"/>
        <v>0</v>
      </c>
      <c r="AN488" s="82">
        <f t="shared" si="71"/>
        <v>0</v>
      </c>
      <c r="AO488" s="72"/>
      <c r="AP488" s="72"/>
      <c r="AQ488" s="72"/>
      <c r="AR488" s="73"/>
      <c r="AS488" s="73"/>
      <c r="AT488" s="73"/>
      <c r="AU488" s="65"/>
      <c r="AV488" s="65"/>
      <c r="AW488" s="74">
        <v>0</v>
      </c>
      <c r="AX488" s="81">
        <f t="shared" si="63"/>
        <v>0</v>
      </c>
    </row>
    <row r="489" spans="1:50" ht="120" customHeight="1" x14ac:dyDescent="0.3">
      <c r="A489" s="63"/>
      <c r="B489" s="63"/>
      <c r="C489" s="1"/>
      <c r="D489" s="3"/>
      <c r="E489" s="64"/>
      <c r="F489" s="65"/>
      <c r="G489" s="66"/>
      <c r="H489" s="66"/>
      <c r="I489" s="63"/>
      <c r="J489" s="63"/>
      <c r="K489" s="63"/>
      <c r="L489" s="63"/>
      <c r="M489" s="84" t="str">
        <f t="shared" si="64"/>
        <v>-</v>
      </c>
      <c r="N489" s="67"/>
      <c r="O489" s="30"/>
      <c r="P489" s="28"/>
      <c r="Q489" s="30"/>
      <c r="R489" s="68"/>
      <c r="S489" s="69"/>
      <c r="T489" s="54"/>
      <c r="U489" s="68"/>
      <c r="V489" s="70"/>
      <c r="W489" s="65"/>
      <c r="X489" s="66"/>
      <c r="Y489" s="83">
        <f t="shared" si="65"/>
        <v>0</v>
      </c>
      <c r="Z489" s="65"/>
      <c r="AA489" s="66"/>
      <c r="AB489" s="83">
        <f t="shared" si="66"/>
        <v>0</v>
      </c>
      <c r="AC489" s="82">
        <f t="shared" si="67"/>
        <v>0</v>
      </c>
      <c r="AD489" s="65"/>
      <c r="AE489" s="75"/>
      <c r="AF489" s="83">
        <f t="shared" si="68"/>
        <v>0</v>
      </c>
      <c r="AG489" s="54"/>
      <c r="AH489" s="54"/>
      <c r="AI489" s="59"/>
      <c r="AJ489" s="71"/>
      <c r="AK489" s="71"/>
      <c r="AL489" s="83">
        <f t="shared" si="69"/>
        <v>0</v>
      </c>
      <c r="AM489" s="82">
        <f t="shared" si="70"/>
        <v>0</v>
      </c>
      <c r="AN489" s="82">
        <f t="shared" si="71"/>
        <v>0</v>
      </c>
      <c r="AO489" s="72"/>
      <c r="AP489" s="72"/>
      <c r="AQ489" s="72"/>
      <c r="AR489" s="73"/>
      <c r="AS489" s="73"/>
      <c r="AT489" s="73"/>
      <c r="AU489" s="65"/>
      <c r="AV489" s="65"/>
      <c r="AW489" s="74">
        <v>0</v>
      </c>
      <c r="AX489" s="81">
        <f t="shared" si="63"/>
        <v>0</v>
      </c>
    </row>
    <row r="490" spans="1:50" ht="120" customHeight="1" x14ac:dyDescent="0.3">
      <c r="A490" s="63"/>
      <c r="B490" s="63"/>
      <c r="C490" s="1"/>
      <c r="D490" s="3"/>
      <c r="E490" s="64"/>
      <c r="F490" s="65"/>
      <c r="G490" s="66"/>
      <c r="H490" s="66"/>
      <c r="I490" s="63"/>
      <c r="J490" s="63"/>
      <c r="K490" s="63"/>
      <c r="L490" s="63"/>
      <c r="M490" s="84" t="str">
        <f t="shared" si="64"/>
        <v>-</v>
      </c>
      <c r="N490" s="67"/>
      <c r="O490" s="30"/>
      <c r="P490" s="28"/>
      <c r="Q490" s="30"/>
      <c r="R490" s="68"/>
      <c r="S490" s="69"/>
      <c r="T490" s="54"/>
      <c r="U490" s="68"/>
      <c r="V490" s="70"/>
      <c r="W490" s="65"/>
      <c r="X490" s="66"/>
      <c r="Y490" s="83">
        <f t="shared" si="65"/>
        <v>0</v>
      </c>
      <c r="Z490" s="65"/>
      <c r="AA490" s="66"/>
      <c r="AB490" s="83">
        <f t="shared" si="66"/>
        <v>0</v>
      </c>
      <c r="AC490" s="82">
        <f t="shared" si="67"/>
        <v>0</v>
      </c>
      <c r="AD490" s="65"/>
      <c r="AE490" s="75"/>
      <c r="AF490" s="83">
        <f t="shared" si="68"/>
        <v>0</v>
      </c>
      <c r="AG490" s="54"/>
      <c r="AH490" s="54"/>
      <c r="AI490" s="59"/>
      <c r="AJ490" s="71"/>
      <c r="AK490" s="71"/>
      <c r="AL490" s="83">
        <f t="shared" si="69"/>
        <v>0</v>
      </c>
      <c r="AM490" s="82">
        <f t="shared" si="70"/>
        <v>0</v>
      </c>
      <c r="AN490" s="82">
        <f t="shared" si="71"/>
        <v>0</v>
      </c>
      <c r="AO490" s="72"/>
      <c r="AP490" s="72"/>
      <c r="AQ490" s="72"/>
      <c r="AR490" s="73"/>
      <c r="AS490" s="73"/>
      <c r="AT490" s="73"/>
      <c r="AU490" s="65"/>
      <c r="AV490" s="65"/>
      <c r="AW490" s="74">
        <v>0</v>
      </c>
      <c r="AX490" s="81">
        <f t="shared" si="63"/>
        <v>0</v>
      </c>
    </row>
    <row r="491" spans="1:50" ht="120" customHeight="1" x14ac:dyDescent="0.3">
      <c r="A491" s="63"/>
      <c r="B491" s="63"/>
      <c r="C491" s="1"/>
      <c r="D491" s="3"/>
      <c r="E491" s="64"/>
      <c r="F491" s="65"/>
      <c r="G491" s="66"/>
      <c r="H491" s="66"/>
      <c r="I491" s="63"/>
      <c r="J491" s="63"/>
      <c r="K491" s="63"/>
      <c r="L491" s="63"/>
      <c r="M491" s="84" t="str">
        <f t="shared" si="64"/>
        <v>-</v>
      </c>
      <c r="N491" s="67"/>
      <c r="O491" s="30"/>
      <c r="P491" s="28"/>
      <c r="Q491" s="30"/>
      <c r="R491" s="68"/>
      <c r="S491" s="69"/>
      <c r="T491" s="54"/>
      <c r="U491" s="68"/>
      <c r="V491" s="70"/>
      <c r="W491" s="65"/>
      <c r="X491" s="66"/>
      <c r="Y491" s="83">
        <f t="shared" si="65"/>
        <v>0</v>
      </c>
      <c r="Z491" s="65"/>
      <c r="AA491" s="66"/>
      <c r="AB491" s="83">
        <f t="shared" si="66"/>
        <v>0</v>
      </c>
      <c r="AC491" s="82">
        <f t="shared" si="67"/>
        <v>0</v>
      </c>
      <c r="AD491" s="65"/>
      <c r="AE491" s="75"/>
      <c r="AF491" s="83">
        <f t="shared" si="68"/>
        <v>0</v>
      </c>
      <c r="AG491" s="54"/>
      <c r="AH491" s="54"/>
      <c r="AI491" s="59"/>
      <c r="AJ491" s="71"/>
      <c r="AK491" s="71"/>
      <c r="AL491" s="83">
        <f t="shared" si="69"/>
        <v>0</v>
      </c>
      <c r="AM491" s="82">
        <f t="shared" si="70"/>
        <v>0</v>
      </c>
      <c r="AN491" s="82">
        <f t="shared" si="71"/>
        <v>0</v>
      </c>
      <c r="AO491" s="72"/>
      <c r="AP491" s="72"/>
      <c r="AQ491" s="72"/>
      <c r="AR491" s="73"/>
      <c r="AS491" s="73"/>
      <c r="AT491" s="73"/>
      <c r="AU491" s="65"/>
      <c r="AV491" s="65"/>
      <c r="AW491" s="74">
        <v>0</v>
      </c>
      <c r="AX491" s="81">
        <f t="shared" si="63"/>
        <v>0</v>
      </c>
    </row>
    <row r="492" spans="1:50" ht="120" customHeight="1" x14ac:dyDescent="0.3">
      <c r="A492" s="63"/>
      <c r="B492" s="63"/>
      <c r="C492" s="1"/>
      <c r="D492" s="3"/>
      <c r="E492" s="64"/>
      <c r="F492" s="65"/>
      <c r="G492" s="66"/>
      <c r="H492" s="66"/>
      <c r="I492" s="63"/>
      <c r="J492" s="63"/>
      <c r="K492" s="63"/>
      <c r="L492" s="63"/>
      <c r="M492" s="84" t="str">
        <f t="shared" si="64"/>
        <v>-</v>
      </c>
      <c r="N492" s="67"/>
      <c r="O492" s="30"/>
      <c r="P492" s="28"/>
      <c r="Q492" s="30"/>
      <c r="R492" s="68"/>
      <c r="S492" s="69"/>
      <c r="T492" s="54"/>
      <c r="U492" s="68"/>
      <c r="V492" s="70"/>
      <c r="W492" s="65"/>
      <c r="X492" s="66"/>
      <c r="Y492" s="83">
        <f t="shared" si="65"/>
        <v>0</v>
      </c>
      <c r="Z492" s="65"/>
      <c r="AA492" s="66"/>
      <c r="AB492" s="83">
        <f t="shared" si="66"/>
        <v>0</v>
      </c>
      <c r="AC492" s="82">
        <f t="shared" si="67"/>
        <v>0</v>
      </c>
      <c r="AD492" s="65"/>
      <c r="AE492" s="75"/>
      <c r="AF492" s="83">
        <f t="shared" si="68"/>
        <v>0</v>
      </c>
      <c r="AG492" s="54"/>
      <c r="AH492" s="54"/>
      <c r="AI492" s="59"/>
      <c r="AJ492" s="71"/>
      <c r="AK492" s="71"/>
      <c r="AL492" s="83">
        <f t="shared" si="69"/>
        <v>0</v>
      </c>
      <c r="AM492" s="82">
        <f t="shared" si="70"/>
        <v>0</v>
      </c>
      <c r="AN492" s="82">
        <f t="shared" si="71"/>
        <v>0</v>
      </c>
      <c r="AO492" s="72"/>
      <c r="AP492" s="72"/>
      <c r="AQ492" s="72"/>
      <c r="AR492" s="73"/>
      <c r="AS492" s="73"/>
      <c r="AT492" s="73"/>
      <c r="AU492" s="65"/>
      <c r="AV492" s="65"/>
      <c r="AW492" s="74">
        <v>0</v>
      </c>
      <c r="AX492" s="81">
        <f t="shared" si="63"/>
        <v>0</v>
      </c>
    </row>
    <row r="493" spans="1:50" ht="120" customHeight="1" x14ac:dyDescent="0.3">
      <c r="A493" s="63"/>
      <c r="B493" s="63"/>
      <c r="C493" s="1"/>
      <c r="D493" s="3"/>
      <c r="E493" s="64"/>
      <c r="F493" s="65"/>
      <c r="G493" s="66"/>
      <c r="H493" s="66"/>
      <c r="I493" s="63"/>
      <c r="J493" s="63"/>
      <c r="K493" s="63"/>
      <c r="L493" s="63"/>
      <c r="M493" s="84" t="str">
        <f t="shared" si="64"/>
        <v>-</v>
      </c>
      <c r="N493" s="67"/>
      <c r="O493" s="30"/>
      <c r="P493" s="28"/>
      <c r="Q493" s="30"/>
      <c r="R493" s="68"/>
      <c r="S493" s="69"/>
      <c r="T493" s="54"/>
      <c r="U493" s="68"/>
      <c r="V493" s="70"/>
      <c r="W493" s="65"/>
      <c r="X493" s="66"/>
      <c r="Y493" s="83">
        <f t="shared" si="65"/>
        <v>0</v>
      </c>
      <c r="Z493" s="65"/>
      <c r="AA493" s="66"/>
      <c r="AB493" s="83">
        <f t="shared" si="66"/>
        <v>0</v>
      </c>
      <c r="AC493" s="82">
        <f t="shared" si="67"/>
        <v>0</v>
      </c>
      <c r="AD493" s="65"/>
      <c r="AE493" s="75"/>
      <c r="AF493" s="83">
        <f t="shared" si="68"/>
        <v>0</v>
      </c>
      <c r="AG493" s="54"/>
      <c r="AH493" s="54"/>
      <c r="AI493" s="59"/>
      <c r="AJ493" s="71"/>
      <c r="AK493" s="71"/>
      <c r="AL493" s="83">
        <f t="shared" si="69"/>
        <v>0</v>
      </c>
      <c r="AM493" s="82">
        <f t="shared" si="70"/>
        <v>0</v>
      </c>
      <c r="AN493" s="82">
        <f t="shared" si="71"/>
        <v>0</v>
      </c>
      <c r="AO493" s="72"/>
      <c r="AP493" s="72"/>
      <c r="AQ493" s="72"/>
      <c r="AR493" s="73"/>
      <c r="AS493" s="73"/>
      <c r="AT493" s="73"/>
      <c r="AU493" s="65"/>
      <c r="AV493" s="65"/>
      <c r="AW493" s="74">
        <v>0</v>
      </c>
      <c r="AX493" s="81">
        <f t="shared" si="63"/>
        <v>0</v>
      </c>
    </row>
    <row r="494" spans="1:50" ht="120" customHeight="1" x14ac:dyDescent="0.3">
      <c r="A494" s="63"/>
      <c r="B494" s="63"/>
      <c r="C494" s="1"/>
      <c r="D494" s="3"/>
      <c r="E494" s="64"/>
      <c r="F494" s="65"/>
      <c r="G494" s="66"/>
      <c r="H494" s="66"/>
      <c r="I494" s="63"/>
      <c r="J494" s="63"/>
      <c r="K494" s="63"/>
      <c r="L494" s="63"/>
      <c r="M494" s="84" t="str">
        <f t="shared" si="64"/>
        <v>-</v>
      </c>
      <c r="N494" s="67"/>
      <c r="O494" s="30"/>
      <c r="P494" s="28"/>
      <c r="Q494" s="30"/>
      <c r="R494" s="68"/>
      <c r="S494" s="69"/>
      <c r="T494" s="54"/>
      <c r="U494" s="68"/>
      <c r="V494" s="70"/>
      <c r="W494" s="65"/>
      <c r="X494" s="66"/>
      <c r="Y494" s="83">
        <f t="shared" si="65"/>
        <v>0</v>
      </c>
      <c r="Z494" s="65"/>
      <c r="AA494" s="66"/>
      <c r="AB494" s="83">
        <f t="shared" si="66"/>
        <v>0</v>
      </c>
      <c r="AC494" s="82">
        <f t="shared" si="67"/>
        <v>0</v>
      </c>
      <c r="AD494" s="65"/>
      <c r="AE494" s="75"/>
      <c r="AF494" s="83">
        <f t="shared" si="68"/>
        <v>0</v>
      </c>
      <c r="AG494" s="54"/>
      <c r="AH494" s="54"/>
      <c r="AI494" s="59"/>
      <c r="AJ494" s="71"/>
      <c r="AK494" s="71"/>
      <c r="AL494" s="83">
        <f t="shared" si="69"/>
        <v>0</v>
      </c>
      <c r="AM494" s="82">
        <f t="shared" si="70"/>
        <v>0</v>
      </c>
      <c r="AN494" s="82">
        <f t="shared" si="71"/>
        <v>0</v>
      </c>
      <c r="AO494" s="72"/>
      <c r="AP494" s="72"/>
      <c r="AQ494" s="72"/>
      <c r="AR494" s="73"/>
      <c r="AS494" s="73"/>
      <c r="AT494" s="73"/>
      <c r="AU494" s="65"/>
      <c r="AV494" s="65"/>
      <c r="AW494" s="74">
        <v>0</v>
      </c>
      <c r="AX494" s="81">
        <f t="shared" si="63"/>
        <v>0</v>
      </c>
    </row>
    <row r="495" spans="1:50" ht="120" customHeight="1" x14ac:dyDescent="0.3">
      <c r="A495" s="63"/>
      <c r="B495" s="63"/>
      <c r="C495" s="1"/>
      <c r="D495" s="3"/>
      <c r="E495" s="64"/>
      <c r="F495" s="65"/>
      <c r="G495" s="66"/>
      <c r="H495" s="66"/>
      <c r="I495" s="63"/>
      <c r="J495" s="63"/>
      <c r="K495" s="63"/>
      <c r="L495" s="63"/>
      <c r="M495" s="84" t="str">
        <f t="shared" si="64"/>
        <v>-</v>
      </c>
      <c r="N495" s="67"/>
      <c r="O495" s="30"/>
      <c r="P495" s="28"/>
      <c r="Q495" s="30"/>
      <c r="R495" s="68"/>
      <c r="S495" s="69"/>
      <c r="T495" s="54"/>
      <c r="U495" s="68"/>
      <c r="V495" s="70"/>
      <c r="W495" s="65"/>
      <c r="X495" s="66"/>
      <c r="Y495" s="83">
        <f t="shared" si="65"/>
        <v>0</v>
      </c>
      <c r="Z495" s="65"/>
      <c r="AA495" s="66"/>
      <c r="AB495" s="83">
        <f t="shared" si="66"/>
        <v>0</v>
      </c>
      <c r="AC495" s="82">
        <f t="shared" si="67"/>
        <v>0</v>
      </c>
      <c r="AD495" s="65"/>
      <c r="AE495" s="75"/>
      <c r="AF495" s="83">
        <f t="shared" si="68"/>
        <v>0</v>
      </c>
      <c r="AG495" s="54"/>
      <c r="AH495" s="54"/>
      <c r="AI495" s="59"/>
      <c r="AJ495" s="71"/>
      <c r="AK495" s="71"/>
      <c r="AL495" s="83">
        <f t="shared" si="69"/>
        <v>0</v>
      </c>
      <c r="AM495" s="82">
        <f t="shared" si="70"/>
        <v>0</v>
      </c>
      <c r="AN495" s="82">
        <f t="shared" si="71"/>
        <v>0</v>
      </c>
      <c r="AO495" s="72"/>
      <c r="AP495" s="72"/>
      <c r="AQ495" s="72"/>
      <c r="AR495" s="73"/>
      <c r="AS495" s="73"/>
      <c r="AT495" s="73"/>
      <c r="AU495" s="65"/>
      <c r="AV495" s="65"/>
      <c r="AW495" s="74">
        <v>0</v>
      </c>
      <c r="AX495" s="81">
        <f t="shared" si="63"/>
        <v>0</v>
      </c>
    </row>
    <row r="496" spans="1:50" ht="120" customHeight="1" x14ac:dyDescent="0.3">
      <c r="A496" s="63"/>
      <c r="B496" s="63"/>
      <c r="C496" s="1"/>
      <c r="D496" s="3"/>
      <c r="E496" s="64"/>
      <c r="F496" s="65"/>
      <c r="G496" s="66"/>
      <c r="H496" s="66"/>
      <c r="I496" s="63"/>
      <c r="J496" s="63"/>
      <c r="K496" s="63"/>
      <c r="L496" s="63"/>
      <c r="M496" s="84" t="str">
        <f t="shared" si="64"/>
        <v>-</v>
      </c>
      <c r="N496" s="67"/>
      <c r="O496" s="30"/>
      <c r="P496" s="28"/>
      <c r="Q496" s="30"/>
      <c r="R496" s="68"/>
      <c r="S496" s="69"/>
      <c r="T496" s="54"/>
      <c r="U496" s="68"/>
      <c r="V496" s="70"/>
      <c r="W496" s="65"/>
      <c r="X496" s="66"/>
      <c r="Y496" s="83">
        <f t="shared" si="65"/>
        <v>0</v>
      </c>
      <c r="Z496" s="65"/>
      <c r="AA496" s="66"/>
      <c r="AB496" s="83">
        <f t="shared" si="66"/>
        <v>0</v>
      </c>
      <c r="AC496" s="82">
        <f t="shared" si="67"/>
        <v>0</v>
      </c>
      <c r="AD496" s="65"/>
      <c r="AE496" s="75"/>
      <c r="AF496" s="83">
        <f t="shared" si="68"/>
        <v>0</v>
      </c>
      <c r="AG496" s="54"/>
      <c r="AH496" s="54"/>
      <c r="AI496" s="59"/>
      <c r="AJ496" s="71"/>
      <c r="AK496" s="71"/>
      <c r="AL496" s="83">
        <f t="shared" si="69"/>
        <v>0</v>
      </c>
      <c r="AM496" s="82">
        <f t="shared" si="70"/>
        <v>0</v>
      </c>
      <c r="AN496" s="82">
        <f t="shared" si="71"/>
        <v>0</v>
      </c>
      <c r="AO496" s="72"/>
      <c r="AP496" s="72"/>
      <c r="AQ496" s="72"/>
      <c r="AR496" s="73"/>
      <c r="AS496" s="73"/>
      <c r="AT496" s="73"/>
      <c r="AU496" s="65"/>
      <c r="AV496" s="65"/>
      <c r="AW496" s="74">
        <v>0</v>
      </c>
      <c r="AX496" s="81">
        <f t="shared" si="63"/>
        <v>0</v>
      </c>
    </row>
    <row r="497" spans="1:50" ht="120" customHeight="1" x14ac:dyDescent="0.3">
      <c r="A497" s="63"/>
      <c r="B497" s="63"/>
      <c r="C497" s="1"/>
      <c r="D497" s="3"/>
      <c r="E497" s="64"/>
      <c r="F497" s="65"/>
      <c r="G497" s="66"/>
      <c r="H497" s="66"/>
      <c r="I497" s="63"/>
      <c r="J497" s="63"/>
      <c r="K497" s="63"/>
      <c r="L497" s="63"/>
      <c r="M497" s="84" t="str">
        <f t="shared" si="64"/>
        <v>-</v>
      </c>
      <c r="N497" s="67"/>
      <c r="O497" s="30"/>
      <c r="P497" s="28"/>
      <c r="Q497" s="30"/>
      <c r="R497" s="68"/>
      <c r="S497" s="69"/>
      <c r="T497" s="54"/>
      <c r="U497" s="68"/>
      <c r="V497" s="70"/>
      <c r="W497" s="65"/>
      <c r="X497" s="66"/>
      <c r="Y497" s="83">
        <f t="shared" si="65"/>
        <v>0</v>
      </c>
      <c r="Z497" s="65"/>
      <c r="AA497" s="66"/>
      <c r="AB497" s="83">
        <f t="shared" si="66"/>
        <v>0</v>
      </c>
      <c r="AC497" s="82">
        <f t="shared" si="67"/>
        <v>0</v>
      </c>
      <c r="AD497" s="65"/>
      <c r="AE497" s="75"/>
      <c r="AF497" s="83">
        <f t="shared" si="68"/>
        <v>0</v>
      </c>
      <c r="AG497" s="54"/>
      <c r="AH497" s="54"/>
      <c r="AI497" s="59"/>
      <c r="AJ497" s="71"/>
      <c r="AK497" s="71"/>
      <c r="AL497" s="83">
        <f t="shared" si="69"/>
        <v>0</v>
      </c>
      <c r="AM497" s="82">
        <f t="shared" si="70"/>
        <v>0</v>
      </c>
      <c r="AN497" s="82">
        <f t="shared" si="71"/>
        <v>0</v>
      </c>
      <c r="AO497" s="72"/>
      <c r="AP497" s="72"/>
      <c r="AQ497" s="72"/>
      <c r="AR497" s="73"/>
      <c r="AS497" s="73"/>
      <c r="AT497" s="73"/>
      <c r="AU497" s="65"/>
      <c r="AV497" s="65"/>
      <c r="AW497" s="74">
        <v>0</v>
      </c>
      <c r="AX497" s="81">
        <f t="shared" si="63"/>
        <v>0</v>
      </c>
    </row>
    <row r="498" spans="1:50" ht="120" customHeight="1" x14ac:dyDescent="0.3">
      <c r="A498" s="63"/>
      <c r="B498" s="63"/>
      <c r="C498" s="1"/>
      <c r="D498" s="3"/>
      <c r="E498" s="64"/>
      <c r="F498" s="65"/>
      <c r="G498" s="66"/>
      <c r="H498" s="66"/>
      <c r="I498" s="63"/>
      <c r="J498" s="63"/>
      <c r="K498" s="63"/>
      <c r="L498" s="63"/>
      <c r="M498" s="84" t="str">
        <f t="shared" si="64"/>
        <v>-</v>
      </c>
      <c r="N498" s="67"/>
      <c r="O498" s="30"/>
      <c r="P498" s="28"/>
      <c r="Q498" s="30"/>
      <c r="R498" s="68"/>
      <c r="S498" s="69"/>
      <c r="T498" s="54"/>
      <c r="U498" s="68"/>
      <c r="V498" s="70"/>
      <c r="W498" s="65"/>
      <c r="X498" s="66"/>
      <c r="Y498" s="83">
        <f t="shared" si="65"/>
        <v>0</v>
      </c>
      <c r="Z498" s="65"/>
      <c r="AA498" s="66"/>
      <c r="AB498" s="83">
        <f t="shared" si="66"/>
        <v>0</v>
      </c>
      <c r="AC498" s="82">
        <f t="shared" si="67"/>
        <v>0</v>
      </c>
      <c r="AD498" s="65"/>
      <c r="AE498" s="75"/>
      <c r="AF498" s="83">
        <f t="shared" si="68"/>
        <v>0</v>
      </c>
      <c r="AG498" s="54"/>
      <c r="AH498" s="54"/>
      <c r="AI498" s="59"/>
      <c r="AJ498" s="71"/>
      <c r="AK498" s="71"/>
      <c r="AL498" s="83">
        <f t="shared" si="69"/>
        <v>0</v>
      </c>
      <c r="AM498" s="82">
        <f t="shared" si="70"/>
        <v>0</v>
      </c>
      <c r="AN498" s="82">
        <f t="shared" si="71"/>
        <v>0</v>
      </c>
      <c r="AO498" s="72"/>
      <c r="AP498" s="72"/>
      <c r="AQ498" s="72"/>
      <c r="AR498" s="73"/>
      <c r="AS498" s="73"/>
      <c r="AT498" s="73"/>
      <c r="AU498" s="65"/>
      <c r="AV498" s="65"/>
      <c r="AW498" s="74">
        <v>0</v>
      </c>
      <c r="AX498" s="81">
        <f t="shared" si="63"/>
        <v>0</v>
      </c>
    </row>
    <row r="499" spans="1:50" ht="120" customHeight="1" x14ac:dyDescent="0.3">
      <c r="A499" s="63"/>
      <c r="B499" s="63"/>
      <c r="C499" s="1"/>
      <c r="D499" s="3"/>
      <c r="E499" s="64"/>
      <c r="F499" s="65"/>
      <c r="G499" s="66"/>
      <c r="H499" s="66"/>
      <c r="I499" s="63"/>
      <c r="J499" s="63"/>
      <c r="K499" s="63"/>
      <c r="L499" s="63"/>
      <c r="M499" s="84" t="str">
        <f t="shared" si="64"/>
        <v>-</v>
      </c>
      <c r="N499" s="67"/>
      <c r="O499" s="30"/>
      <c r="P499" s="28"/>
      <c r="Q499" s="30"/>
      <c r="R499" s="68"/>
      <c r="S499" s="69"/>
      <c r="T499" s="54"/>
      <c r="U499" s="68"/>
      <c r="V499" s="70"/>
      <c r="W499" s="65"/>
      <c r="X499" s="66"/>
      <c r="Y499" s="83">
        <f t="shared" si="65"/>
        <v>0</v>
      </c>
      <c r="Z499" s="65"/>
      <c r="AA499" s="66"/>
      <c r="AB499" s="83">
        <f t="shared" si="66"/>
        <v>0</v>
      </c>
      <c r="AC499" s="82">
        <f t="shared" si="67"/>
        <v>0</v>
      </c>
      <c r="AD499" s="65"/>
      <c r="AE499" s="75"/>
      <c r="AF499" s="83">
        <f t="shared" si="68"/>
        <v>0</v>
      </c>
      <c r="AG499" s="54"/>
      <c r="AH499" s="54"/>
      <c r="AI499" s="59"/>
      <c r="AJ499" s="71"/>
      <c r="AK499" s="71"/>
      <c r="AL499" s="83">
        <f t="shared" si="69"/>
        <v>0</v>
      </c>
      <c r="AM499" s="82">
        <f t="shared" si="70"/>
        <v>0</v>
      </c>
      <c r="AN499" s="82">
        <f t="shared" si="71"/>
        <v>0</v>
      </c>
      <c r="AO499" s="72"/>
      <c r="AP499" s="72"/>
      <c r="AQ499" s="72"/>
      <c r="AR499" s="73"/>
      <c r="AS499" s="73"/>
      <c r="AT499" s="73"/>
      <c r="AU499" s="65"/>
      <c r="AV499" s="65"/>
      <c r="AW499" s="74">
        <v>0</v>
      </c>
      <c r="AX499" s="81">
        <f t="shared" si="63"/>
        <v>0</v>
      </c>
    </row>
    <row r="500" spans="1:50" ht="120" customHeight="1" x14ac:dyDescent="0.3">
      <c r="A500" s="63"/>
      <c r="B500" s="63"/>
      <c r="C500" s="1"/>
      <c r="D500" s="3"/>
      <c r="E500" s="64"/>
      <c r="F500" s="65"/>
      <c r="G500" s="66"/>
      <c r="H500" s="66"/>
      <c r="I500" s="63"/>
      <c r="J500" s="63"/>
      <c r="K500" s="63"/>
      <c r="L500" s="63"/>
      <c r="M500" s="84" t="str">
        <f t="shared" si="64"/>
        <v>-</v>
      </c>
      <c r="N500" s="67"/>
      <c r="O500" s="30"/>
      <c r="P500" s="28"/>
      <c r="Q500" s="30"/>
      <c r="R500" s="68"/>
      <c r="S500" s="69"/>
      <c r="T500" s="54"/>
      <c r="U500" s="68"/>
      <c r="V500" s="70"/>
      <c r="W500" s="65"/>
      <c r="X500" s="66"/>
      <c r="Y500" s="83">
        <f t="shared" si="65"/>
        <v>0</v>
      </c>
      <c r="Z500" s="65"/>
      <c r="AA500" s="66"/>
      <c r="AB500" s="83">
        <f t="shared" si="66"/>
        <v>0</v>
      </c>
      <c r="AC500" s="82">
        <f t="shared" si="67"/>
        <v>0</v>
      </c>
      <c r="AD500" s="65"/>
      <c r="AE500" s="75"/>
      <c r="AF500" s="83">
        <f t="shared" si="68"/>
        <v>0</v>
      </c>
      <c r="AG500" s="54"/>
      <c r="AH500" s="54"/>
      <c r="AI500" s="59"/>
      <c r="AJ500" s="71"/>
      <c r="AK500" s="71"/>
      <c r="AL500" s="83">
        <f t="shared" si="69"/>
        <v>0</v>
      </c>
      <c r="AM500" s="82">
        <f t="shared" si="70"/>
        <v>0</v>
      </c>
      <c r="AN500" s="82">
        <f t="shared" si="71"/>
        <v>0</v>
      </c>
      <c r="AO500" s="72"/>
      <c r="AP500" s="72"/>
      <c r="AQ500" s="72"/>
      <c r="AR500" s="73"/>
      <c r="AS500" s="73"/>
      <c r="AT500" s="73"/>
      <c r="AU500" s="65"/>
      <c r="AV500" s="65"/>
      <c r="AW500" s="74">
        <v>0</v>
      </c>
      <c r="AX500" s="81">
        <f t="shared" si="63"/>
        <v>0</v>
      </c>
    </row>
    <row r="501" spans="1:50" ht="120" customHeight="1" x14ac:dyDescent="0.3">
      <c r="A501" s="63"/>
      <c r="B501" s="63"/>
      <c r="C501" s="1"/>
      <c r="D501" s="3"/>
      <c r="E501" s="64"/>
      <c r="F501" s="65"/>
      <c r="G501" s="66"/>
      <c r="H501" s="66"/>
      <c r="I501" s="63"/>
      <c r="J501" s="63"/>
      <c r="K501" s="63"/>
      <c r="L501" s="63"/>
      <c r="M501" s="84" t="str">
        <f t="shared" si="64"/>
        <v>-</v>
      </c>
      <c r="N501" s="67"/>
      <c r="O501" s="30"/>
      <c r="P501" s="28"/>
      <c r="Q501" s="30"/>
      <c r="R501" s="68"/>
      <c r="S501" s="69"/>
      <c r="T501" s="54"/>
      <c r="U501" s="68"/>
      <c r="V501" s="70"/>
      <c r="W501" s="65"/>
      <c r="X501" s="66"/>
      <c r="Y501" s="83">
        <f t="shared" si="65"/>
        <v>0</v>
      </c>
      <c r="Z501" s="65"/>
      <c r="AA501" s="66"/>
      <c r="AB501" s="83">
        <f t="shared" si="66"/>
        <v>0</v>
      </c>
      <c r="AC501" s="82">
        <f t="shared" si="67"/>
        <v>0</v>
      </c>
      <c r="AD501" s="65"/>
      <c r="AE501" s="75"/>
      <c r="AF501" s="83">
        <f t="shared" si="68"/>
        <v>0</v>
      </c>
      <c r="AG501" s="54"/>
      <c r="AH501" s="54"/>
      <c r="AI501" s="59"/>
      <c r="AJ501" s="71"/>
      <c r="AK501" s="71"/>
      <c r="AL501" s="83">
        <f t="shared" si="69"/>
        <v>0</v>
      </c>
      <c r="AM501" s="82">
        <f t="shared" si="70"/>
        <v>0</v>
      </c>
      <c r="AN501" s="82">
        <f t="shared" si="71"/>
        <v>0</v>
      </c>
      <c r="AO501" s="72"/>
      <c r="AP501" s="72"/>
      <c r="AQ501" s="72"/>
      <c r="AR501" s="73"/>
      <c r="AS501" s="73"/>
      <c r="AT501" s="73"/>
      <c r="AU501" s="65"/>
      <c r="AV501" s="65"/>
      <c r="AW501" s="74">
        <v>0</v>
      </c>
      <c r="AX501" s="81">
        <f t="shared" si="63"/>
        <v>0</v>
      </c>
    </row>
    <row r="502" spans="1:50" ht="120" customHeight="1" x14ac:dyDescent="0.3">
      <c r="A502" s="63"/>
      <c r="B502" s="63"/>
      <c r="C502" s="1"/>
      <c r="D502" s="3"/>
      <c r="E502" s="64"/>
      <c r="F502" s="65"/>
      <c r="G502" s="66"/>
      <c r="H502" s="66"/>
      <c r="I502" s="63"/>
      <c r="J502" s="63"/>
      <c r="K502" s="63"/>
      <c r="L502" s="63"/>
      <c r="M502" s="84" t="str">
        <f t="shared" si="64"/>
        <v>-</v>
      </c>
      <c r="N502" s="67"/>
      <c r="O502" s="30"/>
      <c r="P502" s="28"/>
      <c r="Q502" s="30"/>
      <c r="R502" s="68"/>
      <c r="S502" s="69"/>
      <c r="T502" s="54"/>
      <c r="U502" s="68"/>
      <c r="V502" s="70"/>
      <c r="W502" s="65"/>
      <c r="X502" s="66"/>
      <c r="Y502" s="83">
        <f t="shared" si="65"/>
        <v>0</v>
      </c>
      <c r="Z502" s="65"/>
      <c r="AA502" s="66"/>
      <c r="AB502" s="83">
        <f t="shared" si="66"/>
        <v>0</v>
      </c>
      <c r="AC502" s="82">
        <f t="shared" si="67"/>
        <v>0</v>
      </c>
      <c r="AD502" s="65"/>
      <c r="AE502" s="75"/>
      <c r="AF502" s="83">
        <f t="shared" si="68"/>
        <v>0</v>
      </c>
      <c r="AG502" s="54"/>
      <c r="AH502" s="54"/>
      <c r="AI502" s="59"/>
      <c r="AJ502" s="71"/>
      <c r="AK502" s="71"/>
      <c r="AL502" s="83">
        <f t="shared" si="69"/>
        <v>0</v>
      </c>
      <c r="AM502" s="82">
        <f t="shared" si="70"/>
        <v>0</v>
      </c>
      <c r="AN502" s="82">
        <f t="shared" si="71"/>
        <v>0</v>
      </c>
      <c r="AO502" s="72"/>
      <c r="AP502" s="72"/>
      <c r="AQ502" s="72"/>
      <c r="AR502" s="73"/>
      <c r="AS502" s="73"/>
      <c r="AT502" s="73"/>
      <c r="AU502" s="65"/>
      <c r="AV502" s="65"/>
      <c r="AW502" s="74">
        <v>0</v>
      </c>
      <c r="AX502" s="81">
        <f t="shared" si="63"/>
        <v>0</v>
      </c>
    </row>
    <row r="503" spans="1:50" ht="120" customHeight="1" x14ac:dyDescent="0.3">
      <c r="A503" s="63"/>
      <c r="B503" s="63"/>
      <c r="C503" s="1"/>
      <c r="D503" s="3"/>
      <c r="E503" s="64"/>
      <c r="F503" s="65"/>
      <c r="G503" s="66"/>
      <c r="H503" s="66"/>
      <c r="I503" s="63"/>
      <c r="J503" s="63"/>
      <c r="K503" s="63"/>
      <c r="L503" s="63"/>
      <c r="M503" s="84" t="str">
        <f t="shared" si="64"/>
        <v>-</v>
      </c>
      <c r="N503" s="67"/>
      <c r="O503" s="30"/>
      <c r="P503" s="28"/>
      <c r="Q503" s="30"/>
      <c r="R503" s="68"/>
      <c r="S503" s="69"/>
      <c r="T503" s="54"/>
      <c r="U503" s="68"/>
      <c r="V503" s="70"/>
      <c r="W503" s="65"/>
      <c r="X503" s="66"/>
      <c r="Y503" s="83">
        <f t="shared" si="65"/>
        <v>0</v>
      </c>
      <c r="Z503" s="65"/>
      <c r="AA503" s="66"/>
      <c r="AB503" s="83">
        <f t="shared" si="66"/>
        <v>0</v>
      </c>
      <c r="AC503" s="82">
        <f t="shared" si="67"/>
        <v>0</v>
      </c>
      <c r="AD503" s="65"/>
      <c r="AE503" s="75"/>
      <c r="AF503" s="83">
        <f t="shared" si="68"/>
        <v>0</v>
      </c>
      <c r="AG503" s="54"/>
      <c r="AH503" s="54"/>
      <c r="AI503" s="59"/>
      <c r="AJ503" s="71"/>
      <c r="AK503" s="71"/>
      <c r="AL503" s="83">
        <f t="shared" si="69"/>
        <v>0</v>
      </c>
      <c r="AM503" s="82">
        <f t="shared" si="70"/>
        <v>0</v>
      </c>
      <c r="AN503" s="82">
        <f t="shared" si="71"/>
        <v>0</v>
      </c>
      <c r="AO503" s="72"/>
      <c r="AP503" s="72"/>
      <c r="AQ503" s="72"/>
      <c r="AR503" s="73"/>
      <c r="AS503" s="73"/>
      <c r="AT503" s="73"/>
      <c r="AU503" s="65"/>
      <c r="AV503" s="65"/>
      <c r="AW503" s="74">
        <v>0</v>
      </c>
      <c r="AX503" s="81">
        <f t="shared" si="63"/>
        <v>0</v>
      </c>
    </row>
    <row r="504" spans="1:50" ht="120" customHeight="1" x14ac:dyDescent="0.3">
      <c r="A504" s="63"/>
      <c r="B504" s="63"/>
      <c r="C504" s="1"/>
      <c r="D504" s="3"/>
      <c r="E504" s="64"/>
      <c r="F504" s="65"/>
      <c r="G504" s="66"/>
      <c r="H504" s="66"/>
      <c r="I504" s="63"/>
      <c r="J504" s="63"/>
      <c r="K504" s="63"/>
      <c r="L504" s="63"/>
      <c r="M504" s="84" t="str">
        <f t="shared" si="64"/>
        <v>-</v>
      </c>
      <c r="N504" s="67"/>
      <c r="O504" s="30"/>
      <c r="P504" s="28"/>
      <c r="Q504" s="30"/>
      <c r="R504" s="68"/>
      <c r="S504" s="69"/>
      <c r="T504" s="54"/>
      <c r="U504" s="68"/>
      <c r="V504" s="70"/>
      <c r="W504" s="65"/>
      <c r="X504" s="66"/>
      <c r="Y504" s="83">
        <f t="shared" si="65"/>
        <v>0</v>
      </c>
      <c r="Z504" s="65"/>
      <c r="AA504" s="66"/>
      <c r="AB504" s="83">
        <f t="shared" si="66"/>
        <v>0</v>
      </c>
      <c r="AC504" s="82">
        <f t="shared" si="67"/>
        <v>0</v>
      </c>
      <c r="AD504" s="65"/>
      <c r="AE504" s="75"/>
      <c r="AF504" s="83">
        <f t="shared" si="68"/>
        <v>0</v>
      </c>
      <c r="AG504" s="54"/>
      <c r="AH504" s="54"/>
      <c r="AI504" s="59"/>
      <c r="AJ504" s="71"/>
      <c r="AK504" s="71"/>
      <c r="AL504" s="83">
        <f t="shared" si="69"/>
        <v>0</v>
      </c>
      <c r="AM504" s="82">
        <f t="shared" si="70"/>
        <v>0</v>
      </c>
      <c r="AN504" s="82">
        <f t="shared" si="71"/>
        <v>0</v>
      </c>
      <c r="AO504" s="72"/>
      <c r="AP504" s="72"/>
      <c r="AQ504" s="72"/>
      <c r="AR504" s="73"/>
      <c r="AS504" s="73"/>
      <c r="AT504" s="73"/>
      <c r="AU504" s="65"/>
      <c r="AV504" s="65"/>
      <c r="AW504" s="74">
        <v>0</v>
      </c>
      <c r="AX504" s="81">
        <f t="shared" si="63"/>
        <v>0</v>
      </c>
    </row>
    <row r="505" spans="1:50" ht="120" customHeight="1" x14ac:dyDescent="0.3">
      <c r="A505" s="63"/>
      <c r="B505" s="63"/>
      <c r="C505" s="1"/>
      <c r="D505" s="3"/>
      <c r="E505" s="64"/>
      <c r="F505" s="65"/>
      <c r="G505" s="66"/>
      <c r="H505" s="66"/>
      <c r="I505" s="63"/>
      <c r="J505" s="63"/>
      <c r="K505" s="63"/>
      <c r="L505" s="63"/>
      <c r="M505" s="84" t="str">
        <f t="shared" si="64"/>
        <v>-</v>
      </c>
      <c r="N505" s="67"/>
      <c r="O505" s="30"/>
      <c r="P505" s="28"/>
      <c r="Q505" s="30"/>
      <c r="R505" s="68"/>
      <c r="S505" s="69"/>
      <c r="T505" s="54"/>
      <c r="U505" s="68"/>
      <c r="V505" s="70"/>
      <c r="W505" s="65"/>
      <c r="X505" s="66"/>
      <c r="Y505" s="83">
        <f t="shared" si="65"/>
        <v>0</v>
      </c>
      <c r="Z505" s="65"/>
      <c r="AA505" s="66"/>
      <c r="AB505" s="83">
        <f t="shared" si="66"/>
        <v>0</v>
      </c>
      <c r="AC505" s="82">
        <f t="shared" si="67"/>
        <v>0</v>
      </c>
      <c r="AD505" s="65"/>
      <c r="AE505" s="75"/>
      <c r="AF505" s="83">
        <f t="shared" si="68"/>
        <v>0</v>
      </c>
      <c r="AG505" s="54"/>
      <c r="AH505" s="54"/>
      <c r="AI505" s="59"/>
      <c r="AJ505" s="71"/>
      <c r="AK505" s="71"/>
      <c r="AL505" s="83">
        <f t="shared" si="69"/>
        <v>0</v>
      </c>
      <c r="AM505" s="82">
        <f t="shared" si="70"/>
        <v>0</v>
      </c>
      <c r="AN505" s="82">
        <f t="shared" si="71"/>
        <v>0</v>
      </c>
      <c r="AO505" s="72"/>
      <c r="AP505" s="72"/>
      <c r="AQ505" s="72"/>
      <c r="AR505" s="73"/>
      <c r="AS505" s="73"/>
      <c r="AT505" s="73"/>
      <c r="AU505" s="65"/>
      <c r="AV505" s="65"/>
      <c r="AW505" s="74">
        <v>0</v>
      </c>
      <c r="AX505" s="81">
        <f t="shared" si="63"/>
        <v>0</v>
      </c>
    </row>
    <row r="506" spans="1:50" ht="120" customHeight="1" x14ac:dyDescent="0.3">
      <c r="A506" s="63"/>
      <c r="B506" s="63"/>
      <c r="C506" s="1"/>
      <c r="D506" s="3"/>
      <c r="E506" s="64"/>
      <c r="F506" s="65"/>
      <c r="G506" s="66"/>
      <c r="H506" s="66"/>
      <c r="I506" s="63"/>
      <c r="J506" s="63"/>
      <c r="K506" s="63"/>
      <c r="L506" s="63"/>
      <c r="M506" s="84" t="str">
        <f t="shared" si="64"/>
        <v>-</v>
      </c>
      <c r="N506" s="67"/>
      <c r="O506" s="30"/>
      <c r="P506" s="28"/>
      <c r="Q506" s="30"/>
      <c r="R506" s="68"/>
      <c r="S506" s="69"/>
      <c r="T506" s="54"/>
      <c r="U506" s="68"/>
      <c r="V506" s="70"/>
      <c r="W506" s="65"/>
      <c r="X506" s="66"/>
      <c r="Y506" s="83">
        <f t="shared" si="65"/>
        <v>0</v>
      </c>
      <c r="Z506" s="65"/>
      <c r="AA506" s="66"/>
      <c r="AB506" s="83">
        <f t="shared" si="66"/>
        <v>0</v>
      </c>
      <c r="AC506" s="82">
        <f t="shared" si="67"/>
        <v>0</v>
      </c>
      <c r="AD506" s="65"/>
      <c r="AE506" s="75"/>
      <c r="AF506" s="83">
        <f t="shared" si="68"/>
        <v>0</v>
      </c>
      <c r="AG506" s="54"/>
      <c r="AH506" s="54"/>
      <c r="AI506" s="59"/>
      <c r="AJ506" s="71"/>
      <c r="AK506" s="71"/>
      <c r="AL506" s="83">
        <f t="shared" si="69"/>
        <v>0</v>
      </c>
      <c r="AM506" s="82">
        <f t="shared" si="70"/>
        <v>0</v>
      </c>
      <c r="AN506" s="82">
        <f t="shared" si="71"/>
        <v>0</v>
      </c>
      <c r="AO506" s="72"/>
      <c r="AP506" s="72"/>
      <c r="AQ506" s="72"/>
      <c r="AR506" s="73"/>
      <c r="AS506" s="73"/>
      <c r="AT506" s="73"/>
      <c r="AU506" s="65"/>
      <c r="AV506" s="65"/>
      <c r="AW506" s="74">
        <v>0</v>
      </c>
      <c r="AX506" s="81">
        <f t="shared" si="63"/>
        <v>0</v>
      </c>
    </row>
    <row r="507" spans="1:50" ht="120" customHeight="1" x14ac:dyDescent="0.3">
      <c r="A507" s="63"/>
      <c r="B507" s="63"/>
      <c r="C507" s="1"/>
      <c r="D507" s="3"/>
      <c r="E507" s="64"/>
      <c r="F507" s="65"/>
      <c r="G507" s="66"/>
      <c r="H507" s="66"/>
      <c r="I507" s="63"/>
      <c r="J507" s="63"/>
      <c r="K507" s="63"/>
      <c r="L507" s="63"/>
      <c r="M507" s="84" t="str">
        <f t="shared" si="64"/>
        <v>-</v>
      </c>
      <c r="N507" s="67"/>
      <c r="O507" s="30"/>
      <c r="P507" s="28"/>
      <c r="Q507" s="30"/>
      <c r="R507" s="68"/>
      <c r="S507" s="69"/>
      <c r="T507" s="54"/>
      <c r="U507" s="68"/>
      <c r="V507" s="70"/>
      <c r="W507" s="65"/>
      <c r="X507" s="66"/>
      <c r="Y507" s="83">
        <f t="shared" si="65"/>
        <v>0</v>
      </c>
      <c r="Z507" s="65"/>
      <c r="AA507" s="66"/>
      <c r="AB507" s="83">
        <f t="shared" si="66"/>
        <v>0</v>
      </c>
      <c r="AC507" s="82">
        <f t="shared" si="67"/>
        <v>0</v>
      </c>
      <c r="AD507" s="65"/>
      <c r="AE507" s="75"/>
      <c r="AF507" s="83">
        <f t="shared" si="68"/>
        <v>0</v>
      </c>
      <c r="AG507" s="54"/>
      <c r="AH507" s="54"/>
      <c r="AI507" s="59"/>
      <c r="AJ507" s="71"/>
      <c r="AK507" s="71"/>
      <c r="AL507" s="83">
        <f t="shared" si="69"/>
        <v>0</v>
      </c>
      <c r="AM507" s="82">
        <f t="shared" si="70"/>
        <v>0</v>
      </c>
      <c r="AN507" s="82">
        <f t="shared" si="71"/>
        <v>0</v>
      </c>
      <c r="AO507" s="72"/>
      <c r="AP507" s="72"/>
      <c r="AQ507" s="72"/>
      <c r="AR507" s="73"/>
      <c r="AS507" s="73"/>
      <c r="AT507" s="73"/>
      <c r="AU507" s="65"/>
      <c r="AV507" s="65"/>
      <c r="AW507" s="74">
        <v>0</v>
      </c>
      <c r="AX507" s="81">
        <f t="shared" si="63"/>
        <v>0</v>
      </c>
    </row>
    <row r="508" spans="1:50" ht="120" customHeight="1" x14ac:dyDescent="0.3">
      <c r="A508" s="63"/>
      <c r="B508" s="63"/>
      <c r="C508" s="1"/>
      <c r="D508" s="3"/>
      <c r="E508" s="64"/>
      <c r="F508" s="65"/>
      <c r="G508" s="66"/>
      <c r="H508" s="66"/>
      <c r="I508" s="63"/>
      <c r="J508" s="63"/>
      <c r="K508" s="63"/>
      <c r="L508" s="63"/>
      <c r="M508" s="84" t="str">
        <f t="shared" si="64"/>
        <v>-</v>
      </c>
      <c r="N508" s="67"/>
      <c r="O508" s="30"/>
      <c r="P508" s="28"/>
      <c r="Q508" s="30"/>
      <c r="R508" s="68"/>
      <c r="S508" s="69"/>
      <c r="T508" s="54"/>
      <c r="U508" s="68"/>
      <c r="V508" s="70"/>
      <c r="W508" s="65"/>
      <c r="X508" s="66"/>
      <c r="Y508" s="83">
        <f t="shared" si="65"/>
        <v>0</v>
      </c>
      <c r="Z508" s="65"/>
      <c r="AA508" s="66"/>
      <c r="AB508" s="83">
        <f t="shared" si="66"/>
        <v>0</v>
      </c>
      <c r="AC508" s="82">
        <f t="shared" si="67"/>
        <v>0</v>
      </c>
      <c r="AD508" s="65"/>
      <c r="AE508" s="75"/>
      <c r="AF508" s="83">
        <f t="shared" si="68"/>
        <v>0</v>
      </c>
      <c r="AG508" s="54"/>
      <c r="AH508" s="54"/>
      <c r="AI508" s="59"/>
      <c r="AJ508" s="71"/>
      <c r="AK508" s="71"/>
      <c r="AL508" s="83">
        <f t="shared" si="69"/>
        <v>0</v>
      </c>
      <c r="AM508" s="82">
        <f t="shared" si="70"/>
        <v>0</v>
      </c>
      <c r="AN508" s="82">
        <f t="shared" si="71"/>
        <v>0</v>
      </c>
      <c r="AO508" s="72"/>
      <c r="AP508" s="72"/>
      <c r="AQ508" s="72"/>
      <c r="AR508" s="73"/>
      <c r="AS508" s="73"/>
      <c r="AT508" s="73"/>
      <c r="AU508" s="65"/>
      <c r="AV508" s="65"/>
      <c r="AW508" s="74">
        <v>0</v>
      </c>
      <c r="AX508" s="81">
        <f t="shared" si="63"/>
        <v>0</v>
      </c>
    </row>
    <row r="509" spans="1:50" ht="120" customHeight="1" x14ac:dyDescent="0.3">
      <c r="A509" s="63"/>
      <c r="B509" s="63"/>
      <c r="C509" s="1"/>
      <c r="D509" s="3"/>
      <c r="E509" s="64"/>
      <c r="F509" s="65"/>
      <c r="G509" s="66"/>
      <c r="H509" s="66"/>
      <c r="I509" s="63"/>
      <c r="J509" s="63"/>
      <c r="K509" s="63"/>
      <c r="L509" s="63"/>
      <c r="M509" s="84" t="str">
        <f t="shared" si="64"/>
        <v>-</v>
      </c>
      <c r="N509" s="67"/>
      <c r="O509" s="30"/>
      <c r="P509" s="28"/>
      <c r="Q509" s="30"/>
      <c r="R509" s="68"/>
      <c r="S509" s="69"/>
      <c r="T509" s="54"/>
      <c r="U509" s="68"/>
      <c r="V509" s="70"/>
      <c r="W509" s="65"/>
      <c r="X509" s="66"/>
      <c r="Y509" s="83">
        <f t="shared" si="65"/>
        <v>0</v>
      </c>
      <c r="Z509" s="65"/>
      <c r="AA509" s="66"/>
      <c r="AB509" s="83">
        <f t="shared" si="66"/>
        <v>0</v>
      </c>
      <c r="AC509" s="82">
        <f t="shared" si="67"/>
        <v>0</v>
      </c>
      <c r="AD509" s="65"/>
      <c r="AE509" s="75"/>
      <c r="AF509" s="83">
        <f t="shared" si="68"/>
        <v>0</v>
      </c>
      <c r="AG509" s="54"/>
      <c r="AH509" s="54"/>
      <c r="AI509" s="59"/>
      <c r="AJ509" s="71"/>
      <c r="AK509" s="71"/>
      <c r="AL509" s="83">
        <f t="shared" si="69"/>
        <v>0</v>
      </c>
      <c r="AM509" s="82">
        <f t="shared" si="70"/>
        <v>0</v>
      </c>
      <c r="AN509" s="82">
        <f t="shared" si="71"/>
        <v>0</v>
      </c>
      <c r="AO509" s="72"/>
      <c r="AP509" s="72"/>
      <c r="AQ509" s="72"/>
      <c r="AR509" s="73"/>
      <c r="AS509" s="73"/>
      <c r="AT509" s="73"/>
      <c r="AU509" s="65"/>
      <c r="AV509" s="65"/>
      <c r="AW509" s="74">
        <v>0</v>
      </c>
      <c r="AX509" s="81">
        <f t="shared" si="63"/>
        <v>0</v>
      </c>
    </row>
    <row r="510" spans="1:50" ht="120" customHeight="1" x14ac:dyDescent="0.3">
      <c r="A510" s="63"/>
      <c r="B510" s="63"/>
      <c r="C510" s="1"/>
      <c r="D510" s="3"/>
      <c r="E510" s="64"/>
      <c r="F510" s="65"/>
      <c r="G510" s="66"/>
      <c r="H510" s="66"/>
      <c r="I510" s="63"/>
      <c r="J510" s="63"/>
      <c r="K510" s="63"/>
      <c r="L510" s="63"/>
      <c r="M510" s="84" t="str">
        <f t="shared" si="64"/>
        <v>-</v>
      </c>
      <c r="N510" s="67"/>
      <c r="O510" s="30"/>
      <c r="P510" s="28"/>
      <c r="Q510" s="30"/>
      <c r="R510" s="68"/>
      <c r="S510" s="69"/>
      <c r="T510" s="54"/>
      <c r="U510" s="68"/>
      <c r="V510" s="70"/>
      <c r="W510" s="65"/>
      <c r="X510" s="66"/>
      <c r="Y510" s="83">
        <f t="shared" si="65"/>
        <v>0</v>
      </c>
      <c r="Z510" s="65"/>
      <c r="AA510" s="66"/>
      <c r="AB510" s="83">
        <f t="shared" si="66"/>
        <v>0</v>
      </c>
      <c r="AC510" s="82">
        <f t="shared" si="67"/>
        <v>0</v>
      </c>
      <c r="AD510" s="65"/>
      <c r="AE510" s="75"/>
      <c r="AF510" s="83">
        <f t="shared" si="68"/>
        <v>0</v>
      </c>
      <c r="AG510" s="54"/>
      <c r="AH510" s="54"/>
      <c r="AI510" s="59"/>
      <c r="AJ510" s="71"/>
      <c r="AK510" s="71"/>
      <c r="AL510" s="83">
        <f t="shared" si="69"/>
        <v>0</v>
      </c>
      <c r="AM510" s="82">
        <f t="shared" si="70"/>
        <v>0</v>
      </c>
      <c r="AN510" s="82">
        <f t="shared" si="71"/>
        <v>0</v>
      </c>
      <c r="AO510" s="72"/>
      <c r="AP510" s="72"/>
      <c r="AQ510" s="72"/>
      <c r="AR510" s="73"/>
      <c r="AS510" s="73"/>
      <c r="AT510" s="73"/>
      <c r="AU510" s="65"/>
      <c r="AV510" s="65"/>
      <c r="AW510" s="74">
        <v>0</v>
      </c>
      <c r="AX510" s="81">
        <f t="shared" si="63"/>
        <v>0</v>
      </c>
    </row>
    <row r="511" spans="1:50" ht="120" customHeight="1" x14ac:dyDescent="0.3">
      <c r="A511" s="63"/>
      <c r="B511" s="63"/>
      <c r="C511" s="1"/>
      <c r="D511" s="3"/>
      <c r="E511" s="64"/>
      <c r="F511" s="65"/>
      <c r="G511" s="66"/>
      <c r="H511" s="66"/>
      <c r="I511" s="63"/>
      <c r="J511" s="63"/>
      <c r="K511" s="63"/>
      <c r="L511" s="63"/>
      <c r="M511" s="84" t="str">
        <f t="shared" si="64"/>
        <v>-</v>
      </c>
      <c r="N511" s="67"/>
      <c r="O511" s="30"/>
      <c r="P511" s="28"/>
      <c r="Q511" s="30"/>
      <c r="R511" s="68"/>
      <c r="S511" s="69"/>
      <c r="T511" s="54"/>
      <c r="U511" s="68"/>
      <c r="V511" s="70"/>
      <c r="W511" s="65"/>
      <c r="X511" s="66"/>
      <c r="Y511" s="83">
        <f t="shared" si="65"/>
        <v>0</v>
      </c>
      <c r="Z511" s="65"/>
      <c r="AA511" s="66"/>
      <c r="AB511" s="83">
        <f t="shared" si="66"/>
        <v>0</v>
      </c>
      <c r="AC511" s="82">
        <f t="shared" si="67"/>
        <v>0</v>
      </c>
      <c r="AD511" s="65"/>
      <c r="AE511" s="75"/>
      <c r="AF511" s="83">
        <f t="shared" si="68"/>
        <v>0</v>
      </c>
      <c r="AG511" s="54"/>
      <c r="AH511" s="54"/>
      <c r="AI511" s="59"/>
      <c r="AJ511" s="71"/>
      <c r="AK511" s="71"/>
      <c r="AL511" s="83">
        <f t="shared" si="69"/>
        <v>0</v>
      </c>
      <c r="AM511" s="82">
        <f t="shared" si="70"/>
        <v>0</v>
      </c>
      <c r="AN511" s="82">
        <f t="shared" si="71"/>
        <v>0</v>
      </c>
      <c r="AO511" s="72"/>
      <c r="AP511" s="72"/>
      <c r="AQ511" s="72"/>
      <c r="AR511" s="73"/>
      <c r="AS511" s="73"/>
      <c r="AT511" s="73"/>
      <c r="AU511" s="65"/>
      <c r="AV511" s="65"/>
      <c r="AW511" s="74">
        <v>0</v>
      </c>
      <c r="AX511" s="81">
        <f t="shared" si="63"/>
        <v>0</v>
      </c>
    </row>
    <row r="512" spans="1:50" ht="120" customHeight="1" x14ac:dyDescent="0.3">
      <c r="A512" s="63"/>
      <c r="B512" s="63"/>
      <c r="C512" s="1"/>
      <c r="D512" s="3"/>
      <c r="E512" s="64"/>
      <c r="F512" s="65"/>
      <c r="G512" s="66"/>
      <c r="H512" s="66"/>
      <c r="I512" s="63"/>
      <c r="J512" s="63"/>
      <c r="K512" s="63"/>
      <c r="L512" s="63"/>
      <c r="M512" s="84" t="str">
        <f t="shared" si="64"/>
        <v>-</v>
      </c>
      <c r="N512" s="67"/>
      <c r="O512" s="30"/>
      <c r="P512" s="28"/>
      <c r="Q512" s="30"/>
      <c r="R512" s="68"/>
      <c r="S512" s="69"/>
      <c r="T512" s="54"/>
      <c r="U512" s="68"/>
      <c r="V512" s="70"/>
      <c r="W512" s="65"/>
      <c r="X512" s="66"/>
      <c r="Y512" s="83">
        <f t="shared" si="65"/>
        <v>0</v>
      </c>
      <c r="Z512" s="65"/>
      <c r="AA512" s="66"/>
      <c r="AB512" s="83">
        <f t="shared" si="66"/>
        <v>0</v>
      </c>
      <c r="AC512" s="82">
        <f t="shared" si="67"/>
        <v>0</v>
      </c>
      <c r="AD512" s="65"/>
      <c r="AE512" s="75"/>
      <c r="AF512" s="83">
        <f t="shared" si="68"/>
        <v>0</v>
      </c>
      <c r="AG512" s="54"/>
      <c r="AH512" s="54"/>
      <c r="AI512" s="59"/>
      <c r="AJ512" s="71"/>
      <c r="AK512" s="71"/>
      <c r="AL512" s="83">
        <f t="shared" si="69"/>
        <v>0</v>
      </c>
      <c r="AM512" s="82">
        <f t="shared" si="70"/>
        <v>0</v>
      </c>
      <c r="AN512" s="82">
        <f t="shared" si="71"/>
        <v>0</v>
      </c>
      <c r="AO512" s="72"/>
      <c r="AP512" s="72"/>
      <c r="AQ512" s="72"/>
      <c r="AR512" s="73"/>
      <c r="AS512" s="73"/>
      <c r="AT512" s="73"/>
      <c r="AU512" s="65"/>
      <c r="AV512" s="65"/>
      <c r="AW512" s="74">
        <v>0</v>
      </c>
      <c r="AX512" s="81">
        <f t="shared" si="63"/>
        <v>0</v>
      </c>
    </row>
    <row r="513" spans="1:50" ht="120" customHeight="1" x14ac:dyDescent="0.3">
      <c r="A513" s="63"/>
      <c r="B513" s="63"/>
      <c r="C513" s="1"/>
      <c r="D513" s="3"/>
      <c r="E513" s="64"/>
      <c r="F513" s="65"/>
      <c r="G513" s="66"/>
      <c r="H513" s="66"/>
      <c r="I513" s="63"/>
      <c r="J513" s="63"/>
      <c r="K513" s="63"/>
      <c r="L513" s="63"/>
      <c r="M513" s="84" t="str">
        <f t="shared" si="64"/>
        <v>-</v>
      </c>
      <c r="N513" s="67"/>
      <c r="O513" s="30"/>
      <c r="P513" s="28"/>
      <c r="Q513" s="30"/>
      <c r="R513" s="68"/>
      <c r="S513" s="69"/>
      <c r="T513" s="54"/>
      <c r="U513" s="68"/>
      <c r="V513" s="70"/>
      <c r="W513" s="65"/>
      <c r="X513" s="66"/>
      <c r="Y513" s="83">
        <f t="shared" si="65"/>
        <v>0</v>
      </c>
      <c r="Z513" s="65"/>
      <c r="AA513" s="66"/>
      <c r="AB513" s="83">
        <f t="shared" si="66"/>
        <v>0</v>
      </c>
      <c r="AC513" s="82">
        <f t="shared" si="67"/>
        <v>0</v>
      </c>
      <c r="AD513" s="65"/>
      <c r="AE513" s="75"/>
      <c r="AF513" s="83">
        <f t="shared" si="68"/>
        <v>0</v>
      </c>
      <c r="AG513" s="54"/>
      <c r="AH513" s="54"/>
      <c r="AI513" s="59"/>
      <c r="AJ513" s="71"/>
      <c r="AK513" s="71"/>
      <c r="AL513" s="83">
        <f t="shared" si="69"/>
        <v>0</v>
      </c>
      <c r="AM513" s="82">
        <f t="shared" si="70"/>
        <v>0</v>
      </c>
      <c r="AN513" s="82">
        <f t="shared" si="71"/>
        <v>0</v>
      </c>
      <c r="AO513" s="72"/>
      <c r="AP513" s="72"/>
      <c r="AQ513" s="72"/>
      <c r="AR513" s="73"/>
      <c r="AS513" s="73"/>
      <c r="AT513" s="73"/>
      <c r="AU513" s="65"/>
      <c r="AV513" s="65"/>
      <c r="AW513" s="74">
        <v>0</v>
      </c>
      <c r="AX513" s="81">
        <f t="shared" si="63"/>
        <v>0</v>
      </c>
    </row>
    <row r="514" spans="1:50" ht="120" customHeight="1" x14ac:dyDescent="0.3">
      <c r="A514" s="63"/>
      <c r="B514" s="63"/>
      <c r="C514" s="1"/>
      <c r="D514" s="3"/>
      <c r="E514" s="64"/>
      <c r="F514" s="65"/>
      <c r="G514" s="66"/>
      <c r="H514" s="66"/>
      <c r="I514" s="63"/>
      <c r="J514" s="63"/>
      <c r="K514" s="63"/>
      <c r="L514" s="63"/>
      <c r="M514" s="84" t="str">
        <f t="shared" si="64"/>
        <v>-</v>
      </c>
      <c r="N514" s="67"/>
      <c r="O514" s="30"/>
      <c r="P514" s="28"/>
      <c r="Q514" s="30"/>
      <c r="R514" s="68"/>
      <c r="S514" s="69"/>
      <c r="T514" s="54"/>
      <c r="U514" s="68"/>
      <c r="V514" s="70"/>
      <c r="W514" s="65"/>
      <c r="X514" s="66"/>
      <c r="Y514" s="83">
        <f t="shared" si="65"/>
        <v>0</v>
      </c>
      <c r="Z514" s="65"/>
      <c r="AA514" s="66"/>
      <c r="AB514" s="83">
        <f t="shared" si="66"/>
        <v>0</v>
      </c>
      <c r="AC514" s="82">
        <f t="shared" si="67"/>
        <v>0</v>
      </c>
      <c r="AD514" s="65"/>
      <c r="AE514" s="75"/>
      <c r="AF514" s="83">
        <f t="shared" si="68"/>
        <v>0</v>
      </c>
      <c r="AG514" s="54"/>
      <c r="AH514" s="54"/>
      <c r="AI514" s="59"/>
      <c r="AJ514" s="71"/>
      <c r="AK514" s="71"/>
      <c r="AL514" s="83">
        <f t="shared" si="69"/>
        <v>0</v>
      </c>
      <c r="AM514" s="82">
        <f t="shared" si="70"/>
        <v>0</v>
      </c>
      <c r="AN514" s="82">
        <f t="shared" si="71"/>
        <v>0</v>
      </c>
      <c r="AO514" s="72"/>
      <c r="AP514" s="72"/>
      <c r="AQ514" s="72"/>
      <c r="AR514" s="73"/>
      <c r="AS514" s="73"/>
      <c r="AT514" s="73"/>
      <c r="AU514" s="65"/>
      <c r="AV514" s="65"/>
      <c r="AW514" s="74">
        <v>0</v>
      </c>
      <c r="AX514" s="81">
        <f t="shared" si="63"/>
        <v>0</v>
      </c>
    </row>
    <row r="515" spans="1:50" ht="120" customHeight="1" x14ac:dyDescent="0.3">
      <c r="A515" s="63"/>
      <c r="B515" s="63"/>
      <c r="C515" s="1"/>
      <c r="D515" s="3"/>
      <c r="E515" s="64"/>
      <c r="F515" s="65"/>
      <c r="G515" s="66"/>
      <c r="H515" s="66"/>
      <c r="I515" s="63"/>
      <c r="J515" s="63"/>
      <c r="K515" s="63"/>
      <c r="L515" s="63"/>
      <c r="M515" s="84" t="str">
        <f t="shared" si="64"/>
        <v>-</v>
      </c>
      <c r="N515" s="67"/>
      <c r="O515" s="30"/>
      <c r="P515" s="28"/>
      <c r="Q515" s="30"/>
      <c r="R515" s="68"/>
      <c r="S515" s="69"/>
      <c r="T515" s="54"/>
      <c r="U515" s="68"/>
      <c r="V515" s="70"/>
      <c r="W515" s="65"/>
      <c r="X515" s="66"/>
      <c r="Y515" s="83">
        <f t="shared" si="65"/>
        <v>0</v>
      </c>
      <c r="Z515" s="65"/>
      <c r="AA515" s="66"/>
      <c r="AB515" s="83">
        <f t="shared" si="66"/>
        <v>0</v>
      </c>
      <c r="AC515" s="82">
        <f t="shared" si="67"/>
        <v>0</v>
      </c>
      <c r="AD515" s="65"/>
      <c r="AE515" s="75"/>
      <c r="AF515" s="83">
        <f t="shared" si="68"/>
        <v>0</v>
      </c>
      <c r="AG515" s="54"/>
      <c r="AH515" s="54"/>
      <c r="AI515" s="59"/>
      <c r="AJ515" s="71"/>
      <c r="AK515" s="71"/>
      <c r="AL515" s="83">
        <f t="shared" si="69"/>
        <v>0</v>
      </c>
      <c r="AM515" s="82">
        <f t="shared" si="70"/>
        <v>0</v>
      </c>
      <c r="AN515" s="82">
        <f t="shared" si="71"/>
        <v>0</v>
      </c>
      <c r="AO515" s="72"/>
      <c r="AP515" s="72"/>
      <c r="AQ515" s="72"/>
      <c r="AR515" s="73"/>
      <c r="AS515" s="73"/>
      <c r="AT515" s="73"/>
      <c r="AU515" s="65"/>
      <c r="AV515" s="65"/>
      <c r="AW515" s="74">
        <v>0</v>
      </c>
      <c r="AX515" s="81">
        <f t="shared" si="63"/>
        <v>0</v>
      </c>
    </row>
    <row r="516" spans="1:50" ht="120" customHeight="1" x14ac:dyDescent="0.3">
      <c r="A516" s="63"/>
      <c r="B516" s="63"/>
      <c r="C516" s="1"/>
      <c r="D516" s="3"/>
      <c r="E516" s="64"/>
      <c r="F516" s="65"/>
      <c r="G516" s="66"/>
      <c r="H516" s="66"/>
      <c r="I516" s="63"/>
      <c r="J516" s="63"/>
      <c r="K516" s="63"/>
      <c r="L516" s="63"/>
      <c r="M516" s="84" t="str">
        <f t="shared" si="64"/>
        <v>-</v>
      </c>
      <c r="N516" s="67"/>
      <c r="O516" s="30"/>
      <c r="P516" s="28"/>
      <c r="Q516" s="30"/>
      <c r="R516" s="68"/>
      <c r="S516" s="69"/>
      <c r="T516" s="54"/>
      <c r="U516" s="68"/>
      <c r="V516" s="70"/>
      <c r="W516" s="65"/>
      <c r="X516" s="66"/>
      <c r="Y516" s="83">
        <f t="shared" si="65"/>
        <v>0</v>
      </c>
      <c r="Z516" s="65"/>
      <c r="AA516" s="66"/>
      <c r="AB516" s="83">
        <f t="shared" si="66"/>
        <v>0</v>
      </c>
      <c r="AC516" s="82">
        <f t="shared" si="67"/>
        <v>0</v>
      </c>
      <c r="AD516" s="65"/>
      <c r="AE516" s="75"/>
      <c r="AF516" s="83">
        <f t="shared" si="68"/>
        <v>0</v>
      </c>
      <c r="AG516" s="54"/>
      <c r="AH516" s="54"/>
      <c r="AI516" s="59"/>
      <c r="AJ516" s="71"/>
      <c r="AK516" s="71"/>
      <c r="AL516" s="83">
        <f t="shared" si="69"/>
        <v>0</v>
      </c>
      <c r="AM516" s="82">
        <f t="shared" si="70"/>
        <v>0</v>
      </c>
      <c r="AN516" s="82">
        <f t="shared" si="71"/>
        <v>0</v>
      </c>
      <c r="AO516" s="72"/>
      <c r="AP516" s="72"/>
      <c r="AQ516" s="72"/>
      <c r="AR516" s="73"/>
      <c r="AS516" s="73"/>
      <c r="AT516" s="73"/>
      <c r="AU516" s="65"/>
      <c r="AV516" s="65"/>
      <c r="AW516" s="74">
        <v>0</v>
      </c>
      <c r="AX516" s="81">
        <f t="shared" si="63"/>
        <v>0</v>
      </c>
    </row>
    <row r="517" spans="1:50" ht="120" customHeight="1" x14ac:dyDescent="0.3">
      <c r="A517" s="63"/>
      <c r="B517" s="63"/>
      <c r="C517" s="1"/>
      <c r="D517" s="3"/>
      <c r="E517" s="64"/>
      <c r="F517" s="65"/>
      <c r="G517" s="66"/>
      <c r="H517" s="66"/>
      <c r="I517" s="63"/>
      <c r="J517" s="63"/>
      <c r="K517" s="63"/>
      <c r="L517" s="63"/>
      <c r="M517" s="84" t="str">
        <f t="shared" si="64"/>
        <v>-</v>
      </c>
      <c r="N517" s="67"/>
      <c r="O517" s="30"/>
      <c r="P517" s="28"/>
      <c r="Q517" s="30"/>
      <c r="R517" s="68"/>
      <c r="S517" s="69"/>
      <c r="T517" s="54"/>
      <c r="U517" s="68"/>
      <c r="V517" s="70"/>
      <c r="W517" s="65"/>
      <c r="X517" s="66"/>
      <c r="Y517" s="83">
        <f t="shared" si="65"/>
        <v>0</v>
      </c>
      <c r="Z517" s="65"/>
      <c r="AA517" s="66"/>
      <c r="AB517" s="83">
        <f t="shared" si="66"/>
        <v>0</v>
      </c>
      <c r="AC517" s="82">
        <f t="shared" si="67"/>
        <v>0</v>
      </c>
      <c r="AD517" s="65"/>
      <c r="AE517" s="75"/>
      <c r="AF517" s="83">
        <f t="shared" si="68"/>
        <v>0</v>
      </c>
      <c r="AG517" s="54"/>
      <c r="AH517" s="54"/>
      <c r="AI517" s="59"/>
      <c r="AJ517" s="71"/>
      <c r="AK517" s="71"/>
      <c r="AL517" s="83">
        <f t="shared" si="69"/>
        <v>0</v>
      </c>
      <c r="AM517" s="82">
        <f t="shared" si="70"/>
        <v>0</v>
      </c>
      <c r="AN517" s="82">
        <f t="shared" si="71"/>
        <v>0</v>
      </c>
      <c r="AO517" s="72"/>
      <c r="AP517" s="72"/>
      <c r="AQ517" s="72"/>
      <c r="AR517" s="73"/>
      <c r="AS517" s="73"/>
      <c r="AT517" s="73"/>
      <c r="AU517" s="65"/>
      <c r="AV517" s="65"/>
      <c r="AW517" s="74">
        <v>0</v>
      </c>
      <c r="AX517" s="81">
        <f t="shared" ref="AX517:AX580" si="72">V517*AC517*BC$1</f>
        <v>0</v>
      </c>
    </row>
    <row r="518" spans="1:50" ht="120" customHeight="1" x14ac:dyDescent="0.3">
      <c r="A518" s="63"/>
      <c r="B518" s="63"/>
      <c r="C518" s="1"/>
      <c r="D518" s="3"/>
      <c r="E518" s="64"/>
      <c r="F518" s="65"/>
      <c r="G518" s="66"/>
      <c r="H518" s="66"/>
      <c r="I518" s="63"/>
      <c r="J518" s="63"/>
      <c r="K518" s="63"/>
      <c r="L518" s="63"/>
      <c r="M518" s="84" t="str">
        <f t="shared" ref="M518:M581" si="73">A518&amp;"-"&amp;E518</f>
        <v>-</v>
      </c>
      <c r="N518" s="67"/>
      <c r="O518" s="30"/>
      <c r="P518" s="28"/>
      <c r="Q518" s="30"/>
      <c r="R518" s="68"/>
      <c r="S518" s="69"/>
      <c r="T518" s="54"/>
      <c r="U518" s="68"/>
      <c r="V518" s="70"/>
      <c r="W518" s="65"/>
      <c r="X518" s="66"/>
      <c r="Y518" s="83">
        <f t="shared" ref="Y518:Y581" si="74">W518+X518</f>
        <v>0</v>
      </c>
      <c r="Z518" s="65"/>
      <c r="AA518" s="66"/>
      <c r="AB518" s="83">
        <f t="shared" ref="AB518:AB581" si="75">Z518+AA518</f>
        <v>0</v>
      </c>
      <c r="AC518" s="82">
        <f t="shared" ref="AC518:AC581" si="76">(AB518-Y518)*24*60</f>
        <v>0</v>
      </c>
      <c r="AD518" s="65"/>
      <c r="AE518" s="75"/>
      <c r="AF518" s="83">
        <f t="shared" ref="AF518:AF581" si="77">AD518+AE518</f>
        <v>0</v>
      </c>
      <c r="AG518" s="54"/>
      <c r="AH518" s="54"/>
      <c r="AI518" s="59"/>
      <c r="AJ518" s="71"/>
      <c r="AK518" s="71"/>
      <c r="AL518" s="83">
        <f t="shared" ref="AL518:AL581" si="78">AJ518+AK518</f>
        <v>0</v>
      </c>
      <c r="AM518" s="82">
        <f t="shared" ref="AM518:AM581" si="79">IF(AND(P518&lt;&gt;"D:Arıza Değil",AH518="Bu Arıza Aracın Servise Verilmesine Engel Değil"),IF(Z518-F518&gt;0,(AB518-Y518)*24,IF(OR(AND(G518&gt;AS$1,G518&lt;AT$1),AND(G518&gt;AU$1,G518&lt;AV$1)),(AL518-Y518)*24,0)),AN518)</f>
        <v>0</v>
      </c>
      <c r="AN518" s="82">
        <f t="shared" ref="AN518:AN581" si="80">IF(P518&lt;&gt;"D:Arıza Değil",AC518,0)</f>
        <v>0</v>
      </c>
      <c r="AO518" s="72"/>
      <c r="AP518" s="72"/>
      <c r="AQ518" s="72"/>
      <c r="AR518" s="73"/>
      <c r="AS518" s="73"/>
      <c r="AT518" s="73"/>
      <c r="AU518" s="65"/>
      <c r="AV518" s="65"/>
      <c r="AW518" s="74">
        <v>0</v>
      </c>
      <c r="AX518" s="81">
        <f t="shared" si="72"/>
        <v>0</v>
      </c>
    </row>
    <row r="519" spans="1:50" ht="120" customHeight="1" x14ac:dyDescent="0.3">
      <c r="A519" s="63"/>
      <c r="B519" s="63"/>
      <c r="C519" s="1"/>
      <c r="D519" s="3"/>
      <c r="E519" s="64"/>
      <c r="F519" s="65"/>
      <c r="G519" s="66"/>
      <c r="H519" s="66"/>
      <c r="I519" s="63"/>
      <c r="J519" s="63"/>
      <c r="K519" s="63"/>
      <c r="L519" s="63"/>
      <c r="M519" s="84" t="str">
        <f t="shared" si="73"/>
        <v>-</v>
      </c>
      <c r="N519" s="67"/>
      <c r="O519" s="30"/>
      <c r="P519" s="28"/>
      <c r="Q519" s="30"/>
      <c r="R519" s="68"/>
      <c r="S519" s="69"/>
      <c r="T519" s="54"/>
      <c r="U519" s="68"/>
      <c r="V519" s="70"/>
      <c r="W519" s="65"/>
      <c r="X519" s="66"/>
      <c r="Y519" s="83">
        <f t="shared" si="74"/>
        <v>0</v>
      </c>
      <c r="Z519" s="65"/>
      <c r="AA519" s="66"/>
      <c r="AB519" s="83">
        <f t="shared" si="75"/>
        <v>0</v>
      </c>
      <c r="AC519" s="82">
        <f t="shared" si="76"/>
        <v>0</v>
      </c>
      <c r="AD519" s="65"/>
      <c r="AE519" s="75"/>
      <c r="AF519" s="83">
        <f t="shared" si="77"/>
        <v>0</v>
      </c>
      <c r="AG519" s="54"/>
      <c r="AH519" s="54"/>
      <c r="AI519" s="59"/>
      <c r="AJ519" s="71"/>
      <c r="AK519" s="71"/>
      <c r="AL519" s="83">
        <f t="shared" si="78"/>
        <v>0</v>
      </c>
      <c r="AM519" s="82">
        <f t="shared" si="79"/>
        <v>0</v>
      </c>
      <c r="AN519" s="82">
        <f t="shared" si="80"/>
        <v>0</v>
      </c>
      <c r="AO519" s="72"/>
      <c r="AP519" s="72"/>
      <c r="AQ519" s="72"/>
      <c r="AR519" s="73"/>
      <c r="AS519" s="73"/>
      <c r="AT519" s="73"/>
      <c r="AU519" s="65"/>
      <c r="AV519" s="65"/>
      <c r="AW519" s="74">
        <v>0</v>
      </c>
      <c r="AX519" s="81">
        <f t="shared" si="72"/>
        <v>0</v>
      </c>
    </row>
    <row r="520" spans="1:50" ht="120" customHeight="1" x14ac:dyDescent="0.3">
      <c r="A520" s="63"/>
      <c r="B520" s="63"/>
      <c r="C520" s="1"/>
      <c r="D520" s="3"/>
      <c r="E520" s="64"/>
      <c r="F520" s="65"/>
      <c r="G520" s="66"/>
      <c r="H520" s="66"/>
      <c r="I520" s="63"/>
      <c r="J520" s="63"/>
      <c r="K520" s="63"/>
      <c r="L520" s="63"/>
      <c r="M520" s="84" t="str">
        <f t="shared" si="73"/>
        <v>-</v>
      </c>
      <c r="N520" s="67"/>
      <c r="O520" s="30"/>
      <c r="P520" s="28"/>
      <c r="Q520" s="30"/>
      <c r="R520" s="68"/>
      <c r="S520" s="69"/>
      <c r="T520" s="54"/>
      <c r="U520" s="68"/>
      <c r="V520" s="70"/>
      <c r="W520" s="65"/>
      <c r="X520" s="66"/>
      <c r="Y520" s="83">
        <f t="shared" si="74"/>
        <v>0</v>
      </c>
      <c r="Z520" s="65"/>
      <c r="AA520" s="66"/>
      <c r="AB520" s="83">
        <f t="shared" si="75"/>
        <v>0</v>
      </c>
      <c r="AC520" s="82">
        <f t="shared" si="76"/>
        <v>0</v>
      </c>
      <c r="AD520" s="65"/>
      <c r="AE520" s="75"/>
      <c r="AF520" s="83">
        <f t="shared" si="77"/>
        <v>0</v>
      </c>
      <c r="AG520" s="54"/>
      <c r="AH520" s="54"/>
      <c r="AI520" s="59"/>
      <c r="AJ520" s="71"/>
      <c r="AK520" s="71"/>
      <c r="AL520" s="83">
        <f t="shared" si="78"/>
        <v>0</v>
      </c>
      <c r="AM520" s="82">
        <f t="shared" si="79"/>
        <v>0</v>
      </c>
      <c r="AN520" s="82">
        <f t="shared" si="80"/>
        <v>0</v>
      </c>
      <c r="AO520" s="72"/>
      <c r="AP520" s="72"/>
      <c r="AQ520" s="72"/>
      <c r="AR520" s="73"/>
      <c r="AS520" s="73"/>
      <c r="AT520" s="73"/>
      <c r="AU520" s="65"/>
      <c r="AV520" s="65"/>
      <c r="AW520" s="74">
        <v>0</v>
      </c>
      <c r="AX520" s="81">
        <f t="shared" si="72"/>
        <v>0</v>
      </c>
    </row>
    <row r="521" spans="1:50" ht="120" customHeight="1" x14ac:dyDescent="0.3">
      <c r="A521" s="63"/>
      <c r="B521" s="63"/>
      <c r="C521" s="1"/>
      <c r="D521" s="3"/>
      <c r="E521" s="64"/>
      <c r="F521" s="65"/>
      <c r="G521" s="66"/>
      <c r="H521" s="66"/>
      <c r="I521" s="63"/>
      <c r="J521" s="63"/>
      <c r="K521" s="63"/>
      <c r="L521" s="63"/>
      <c r="M521" s="84" t="str">
        <f t="shared" si="73"/>
        <v>-</v>
      </c>
      <c r="N521" s="67"/>
      <c r="O521" s="30"/>
      <c r="P521" s="28"/>
      <c r="Q521" s="30"/>
      <c r="R521" s="68"/>
      <c r="S521" s="69"/>
      <c r="T521" s="54"/>
      <c r="U521" s="68"/>
      <c r="V521" s="70"/>
      <c r="W521" s="65"/>
      <c r="X521" s="66"/>
      <c r="Y521" s="83">
        <f t="shared" si="74"/>
        <v>0</v>
      </c>
      <c r="Z521" s="65"/>
      <c r="AA521" s="66"/>
      <c r="AB521" s="83">
        <f t="shared" si="75"/>
        <v>0</v>
      </c>
      <c r="AC521" s="82">
        <f t="shared" si="76"/>
        <v>0</v>
      </c>
      <c r="AD521" s="65"/>
      <c r="AE521" s="75"/>
      <c r="AF521" s="83">
        <f t="shared" si="77"/>
        <v>0</v>
      </c>
      <c r="AG521" s="54"/>
      <c r="AH521" s="54"/>
      <c r="AI521" s="59"/>
      <c r="AJ521" s="71"/>
      <c r="AK521" s="71"/>
      <c r="AL521" s="83">
        <f t="shared" si="78"/>
        <v>0</v>
      </c>
      <c r="AM521" s="82">
        <f t="shared" si="79"/>
        <v>0</v>
      </c>
      <c r="AN521" s="82">
        <f t="shared" si="80"/>
        <v>0</v>
      </c>
      <c r="AO521" s="72"/>
      <c r="AP521" s="72"/>
      <c r="AQ521" s="72"/>
      <c r="AR521" s="73"/>
      <c r="AS521" s="73"/>
      <c r="AT521" s="73"/>
      <c r="AU521" s="65"/>
      <c r="AV521" s="65"/>
      <c r="AW521" s="74">
        <v>0</v>
      </c>
      <c r="AX521" s="81">
        <f t="shared" si="72"/>
        <v>0</v>
      </c>
    </row>
    <row r="522" spans="1:50" ht="120" customHeight="1" x14ac:dyDescent="0.3">
      <c r="A522" s="63"/>
      <c r="B522" s="63"/>
      <c r="C522" s="1"/>
      <c r="D522" s="3"/>
      <c r="E522" s="64"/>
      <c r="F522" s="65"/>
      <c r="G522" s="66"/>
      <c r="H522" s="66"/>
      <c r="I522" s="63"/>
      <c r="J522" s="63"/>
      <c r="K522" s="63"/>
      <c r="L522" s="63"/>
      <c r="M522" s="84" t="str">
        <f t="shared" si="73"/>
        <v>-</v>
      </c>
      <c r="N522" s="67"/>
      <c r="O522" s="30"/>
      <c r="P522" s="28"/>
      <c r="Q522" s="30"/>
      <c r="R522" s="68"/>
      <c r="S522" s="69"/>
      <c r="T522" s="54"/>
      <c r="U522" s="68"/>
      <c r="V522" s="70"/>
      <c r="W522" s="65"/>
      <c r="X522" s="66"/>
      <c r="Y522" s="83">
        <f t="shared" si="74"/>
        <v>0</v>
      </c>
      <c r="Z522" s="65"/>
      <c r="AA522" s="66"/>
      <c r="AB522" s="83">
        <f t="shared" si="75"/>
        <v>0</v>
      </c>
      <c r="AC522" s="82">
        <f t="shared" si="76"/>
        <v>0</v>
      </c>
      <c r="AD522" s="65"/>
      <c r="AE522" s="75"/>
      <c r="AF522" s="83">
        <f t="shared" si="77"/>
        <v>0</v>
      </c>
      <c r="AG522" s="54"/>
      <c r="AH522" s="54"/>
      <c r="AI522" s="59"/>
      <c r="AJ522" s="71"/>
      <c r="AK522" s="71"/>
      <c r="AL522" s="83">
        <f t="shared" si="78"/>
        <v>0</v>
      </c>
      <c r="AM522" s="82">
        <f t="shared" si="79"/>
        <v>0</v>
      </c>
      <c r="AN522" s="82">
        <f t="shared" si="80"/>
        <v>0</v>
      </c>
      <c r="AO522" s="72"/>
      <c r="AP522" s="72"/>
      <c r="AQ522" s="72"/>
      <c r="AR522" s="73"/>
      <c r="AS522" s="73"/>
      <c r="AT522" s="73"/>
      <c r="AU522" s="65"/>
      <c r="AV522" s="65"/>
      <c r="AW522" s="74">
        <v>0</v>
      </c>
      <c r="AX522" s="81">
        <f t="shared" si="72"/>
        <v>0</v>
      </c>
    </row>
    <row r="523" spans="1:50" ht="120" customHeight="1" x14ac:dyDescent="0.3">
      <c r="A523" s="63"/>
      <c r="B523" s="63"/>
      <c r="C523" s="1"/>
      <c r="D523" s="3"/>
      <c r="E523" s="64"/>
      <c r="F523" s="65"/>
      <c r="G523" s="66"/>
      <c r="H523" s="66"/>
      <c r="I523" s="63"/>
      <c r="J523" s="63"/>
      <c r="K523" s="63"/>
      <c r="L523" s="63"/>
      <c r="M523" s="84" t="str">
        <f t="shared" si="73"/>
        <v>-</v>
      </c>
      <c r="N523" s="67"/>
      <c r="O523" s="30"/>
      <c r="P523" s="28"/>
      <c r="Q523" s="30"/>
      <c r="R523" s="68"/>
      <c r="S523" s="69"/>
      <c r="T523" s="54"/>
      <c r="U523" s="68"/>
      <c r="V523" s="70"/>
      <c r="W523" s="65"/>
      <c r="X523" s="66"/>
      <c r="Y523" s="83">
        <f t="shared" si="74"/>
        <v>0</v>
      </c>
      <c r="Z523" s="65"/>
      <c r="AA523" s="66"/>
      <c r="AB523" s="83">
        <f t="shared" si="75"/>
        <v>0</v>
      </c>
      <c r="AC523" s="82">
        <f t="shared" si="76"/>
        <v>0</v>
      </c>
      <c r="AD523" s="65"/>
      <c r="AE523" s="75"/>
      <c r="AF523" s="83">
        <f t="shared" si="77"/>
        <v>0</v>
      </c>
      <c r="AG523" s="54"/>
      <c r="AH523" s="54"/>
      <c r="AI523" s="59"/>
      <c r="AJ523" s="71"/>
      <c r="AK523" s="71"/>
      <c r="AL523" s="83">
        <f t="shared" si="78"/>
        <v>0</v>
      </c>
      <c r="AM523" s="82">
        <f t="shared" si="79"/>
        <v>0</v>
      </c>
      <c r="AN523" s="82">
        <f t="shared" si="80"/>
        <v>0</v>
      </c>
      <c r="AO523" s="72"/>
      <c r="AP523" s="72"/>
      <c r="AQ523" s="72"/>
      <c r="AR523" s="73"/>
      <c r="AS523" s="73"/>
      <c r="AT523" s="73"/>
      <c r="AU523" s="65"/>
      <c r="AV523" s="65"/>
      <c r="AW523" s="74">
        <v>0</v>
      </c>
      <c r="AX523" s="81">
        <f t="shared" si="72"/>
        <v>0</v>
      </c>
    </row>
    <row r="524" spans="1:50" ht="120" customHeight="1" x14ac:dyDescent="0.3">
      <c r="A524" s="63"/>
      <c r="B524" s="63"/>
      <c r="C524" s="1"/>
      <c r="D524" s="3"/>
      <c r="E524" s="64"/>
      <c r="F524" s="65"/>
      <c r="G524" s="66"/>
      <c r="H524" s="66"/>
      <c r="I524" s="63"/>
      <c r="J524" s="63"/>
      <c r="K524" s="63"/>
      <c r="L524" s="63"/>
      <c r="M524" s="84" t="str">
        <f t="shared" si="73"/>
        <v>-</v>
      </c>
      <c r="N524" s="67"/>
      <c r="O524" s="30"/>
      <c r="P524" s="28"/>
      <c r="Q524" s="30"/>
      <c r="R524" s="68"/>
      <c r="S524" s="69"/>
      <c r="T524" s="54"/>
      <c r="U524" s="68"/>
      <c r="V524" s="70"/>
      <c r="W524" s="65"/>
      <c r="X524" s="66"/>
      <c r="Y524" s="83">
        <f t="shared" si="74"/>
        <v>0</v>
      </c>
      <c r="Z524" s="65"/>
      <c r="AA524" s="66"/>
      <c r="AB524" s="83">
        <f t="shared" si="75"/>
        <v>0</v>
      </c>
      <c r="AC524" s="82">
        <f t="shared" si="76"/>
        <v>0</v>
      </c>
      <c r="AD524" s="65"/>
      <c r="AE524" s="75"/>
      <c r="AF524" s="83">
        <f t="shared" si="77"/>
        <v>0</v>
      </c>
      <c r="AG524" s="54"/>
      <c r="AH524" s="54"/>
      <c r="AI524" s="59"/>
      <c r="AJ524" s="71"/>
      <c r="AK524" s="71"/>
      <c r="AL524" s="83">
        <f t="shared" si="78"/>
        <v>0</v>
      </c>
      <c r="AM524" s="82">
        <f t="shared" si="79"/>
        <v>0</v>
      </c>
      <c r="AN524" s="82">
        <f t="shared" si="80"/>
        <v>0</v>
      </c>
      <c r="AO524" s="72"/>
      <c r="AP524" s="72"/>
      <c r="AQ524" s="72"/>
      <c r="AR524" s="73"/>
      <c r="AS524" s="73"/>
      <c r="AT524" s="73"/>
      <c r="AU524" s="65"/>
      <c r="AV524" s="65"/>
      <c r="AW524" s="74">
        <v>0</v>
      </c>
      <c r="AX524" s="81">
        <f t="shared" si="72"/>
        <v>0</v>
      </c>
    </row>
    <row r="525" spans="1:50" ht="120" customHeight="1" x14ac:dyDescent="0.3">
      <c r="A525" s="63"/>
      <c r="B525" s="63"/>
      <c r="C525" s="1"/>
      <c r="D525" s="3"/>
      <c r="E525" s="64"/>
      <c r="F525" s="65"/>
      <c r="G525" s="66"/>
      <c r="H525" s="66"/>
      <c r="I525" s="63"/>
      <c r="J525" s="63"/>
      <c r="K525" s="63"/>
      <c r="L525" s="63"/>
      <c r="M525" s="84" t="str">
        <f t="shared" si="73"/>
        <v>-</v>
      </c>
      <c r="N525" s="67"/>
      <c r="O525" s="30"/>
      <c r="P525" s="28"/>
      <c r="Q525" s="30"/>
      <c r="R525" s="68"/>
      <c r="S525" s="69"/>
      <c r="T525" s="54"/>
      <c r="U525" s="68"/>
      <c r="V525" s="70"/>
      <c r="W525" s="65"/>
      <c r="X525" s="66"/>
      <c r="Y525" s="83">
        <f t="shared" si="74"/>
        <v>0</v>
      </c>
      <c r="Z525" s="65"/>
      <c r="AA525" s="66"/>
      <c r="AB525" s="83">
        <f t="shared" si="75"/>
        <v>0</v>
      </c>
      <c r="AC525" s="82">
        <f t="shared" si="76"/>
        <v>0</v>
      </c>
      <c r="AD525" s="65"/>
      <c r="AE525" s="75"/>
      <c r="AF525" s="83">
        <f t="shared" si="77"/>
        <v>0</v>
      </c>
      <c r="AG525" s="54"/>
      <c r="AH525" s="54"/>
      <c r="AI525" s="59"/>
      <c r="AJ525" s="71"/>
      <c r="AK525" s="71"/>
      <c r="AL525" s="83">
        <f t="shared" si="78"/>
        <v>0</v>
      </c>
      <c r="AM525" s="82">
        <f t="shared" si="79"/>
        <v>0</v>
      </c>
      <c r="AN525" s="82">
        <f t="shared" si="80"/>
        <v>0</v>
      </c>
      <c r="AO525" s="72"/>
      <c r="AP525" s="72"/>
      <c r="AQ525" s="72"/>
      <c r="AR525" s="73"/>
      <c r="AS525" s="73"/>
      <c r="AT525" s="73"/>
      <c r="AU525" s="65"/>
      <c r="AV525" s="65"/>
      <c r="AW525" s="74">
        <v>0</v>
      </c>
      <c r="AX525" s="81">
        <f t="shared" si="72"/>
        <v>0</v>
      </c>
    </row>
    <row r="526" spans="1:50" ht="120" customHeight="1" x14ac:dyDescent="0.3">
      <c r="A526" s="63"/>
      <c r="B526" s="63"/>
      <c r="C526" s="1"/>
      <c r="D526" s="3"/>
      <c r="E526" s="64"/>
      <c r="F526" s="65"/>
      <c r="G526" s="66"/>
      <c r="H526" s="66"/>
      <c r="I526" s="63"/>
      <c r="J526" s="63"/>
      <c r="K526" s="63"/>
      <c r="L526" s="63"/>
      <c r="M526" s="84" t="str">
        <f t="shared" si="73"/>
        <v>-</v>
      </c>
      <c r="N526" s="67"/>
      <c r="O526" s="30"/>
      <c r="P526" s="28"/>
      <c r="Q526" s="30"/>
      <c r="R526" s="68"/>
      <c r="S526" s="69"/>
      <c r="T526" s="54"/>
      <c r="U526" s="68"/>
      <c r="V526" s="70"/>
      <c r="W526" s="65"/>
      <c r="X526" s="66"/>
      <c r="Y526" s="83">
        <f t="shared" si="74"/>
        <v>0</v>
      </c>
      <c r="Z526" s="65"/>
      <c r="AA526" s="66"/>
      <c r="AB526" s="83">
        <f t="shared" si="75"/>
        <v>0</v>
      </c>
      <c r="AC526" s="82">
        <f t="shared" si="76"/>
        <v>0</v>
      </c>
      <c r="AD526" s="65"/>
      <c r="AE526" s="75"/>
      <c r="AF526" s="83">
        <f t="shared" si="77"/>
        <v>0</v>
      </c>
      <c r="AG526" s="54"/>
      <c r="AH526" s="54"/>
      <c r="AI526" s="59"/>
      <c r="AJ526" s="71"/>
      <c r="AK526" s="71"/>
      <c r="AL526" s="83">
        <f t="shared" si="78"/>
        <v>0</v>
      </c>
      <c r="AM526" s="82">
        <f t="shared" si="79"/>
        <v>0</v>
      </c>
      <c r="AN526" s="82">
        <f t="shared" si="80"/>
        <v>0</v>
      </c>
      <c r="AO526" s="72"/>
      <c r="AP526" s="72"/>
      <c r="AQ526" s="72"/>
      <c r="AR526" s="73"/>
      <c r="AS526" s="73"/>
      <c r="AT526" s="73"/>
      <c r="AU526" s="65"/>
      <c r="AV526" s="65"/>
      <c r="AW526" s="74">
        <v>0</v>
      </c>
      <c r="AX526" s="81">
        <f t="shared" si="72"/>
        <v>0</v>
      </c>
    </row>
    <row r="527" spans="1:50" ht="120" customHeight="1" x14ac:dyDescent="0.3">
      <c r="A527" s="63"/>
      <c r="B527" s="63"/>
      <c r="C527" s="1"/>
      <c r="D527" s="3"/>
      <c r="E527" s="64"/>
      <c r="F527" s="65"/>
      <c r="G527" s="66"/>
      <c r="H527" s="66"/>
      <c r="I527" s="63"/>
      <c r="J527" s="63"/>
      <c r="K527" s="63"/>
      <c r="L527" s="63"/>
      <c r="M527" s="84" t="str">
        <f t="shared" si="73"/>
        <v>-</v>
      </c>
      <c r="N527" s="67"/>
      <c r="O527" s="30"/>
      <c r="P527" s="28"/>
      <c r="Q527" s="30"/>
      <c r="R527" s="68"/>
      <c r="S527" s="69"/>
      <c r="T527" s="54"/>
      <c r="U527" s="68"/>
      <c r="V527" s="70"/>
      <c r="W527" s="65"/>
      <c r="X527" s="66"/>
      <c r="Y527" s="83">
        <f t="shared" si="74"/>
        <v>0</v>
      </c>
      <c r="Z527" s="65"/>
      <c r="AA527" s="66"/>
      <c r="AB527" s="83">
        <f t="shared" si="75"/>
        <v>0</v>
      </c>
      <c r="AC527" s="82">
        <f t="shared" si="76"/>
        <v>0</v>
      </c>
      <c r="AD527" s="65"/>
      <c r="AE527" s="75"/>
      <c r="AF527" s="83">
        <f t="shared" si="77"/>
        <v>0</v>
      </c>
      <c r="AG527" s="54"/>
      <c r="AH527" s="54"/>
      <c r="AI527" s="59"/>
      <c r="AJ527" s="71"/>
      <c r="AK527" s="71"/>
      <c r="AL527" s="83">
        <f t="shared" si="78"/>
        <v>0</v>
      </c>
      <c r="AM527" s="82">
        <f t="shared" si="79"/>
        <v>0</v>
      </c>
      <c r="AN527" s="82">
        <f t="shared" si="80"/>
        <v>0</v>
      </c>
      <c r="AO527" s="72"/>
      <c r="AP527" s="72"/>
      <c r="AQ527" s="72"/>
      <c r="AR527" s="73"/>
      <c r="AS527" s="73"/>
      <c r="AT527" s="73"/>
      <c r="AU527" s="65"/>
      <c r="AV527" s="65"/>
      <c r="AW527" s="74">
        <v>0</v>
      </c>
      <c r="AX527" s="81">
        <f t="shared" si="72"/>
        <v>0</v>
      </c>
    </row>
    <row r="528" spans="1:50" ht="120" customHeight="1" x14ac:dyDescent="0.3">
      <c r="A528" s="63"/>
      <c r="B528" s="63"/>
      <c r="C528" s="1"/>
      <c r="D528" s="3"/>
      <c r="E528" s="64"/>
      <c r="F528" s="65"/>
      <c r="G528" s="66"/>
      <c r="H528" s="66"/>
      <c r="I528" s="63"/>
      <c r="J528" s="63"/>
      <c r="K528" s="63"/>
      <c r="L528" s="63"/>
      <c r="M528" s="84" t="str">
        <f t="shared" si="73"/>
        <v>-</v>
      </c>
      <c r="N528" s="67"/>
      <c r="O528" s="30"/>
      <c r="P528" s="28"/>
      <c r="Q528" s="30"/>
      <c r="R528" s="68"/>
      <c r="S528" s="69"/>
      <c r="T528" s="54"/>
      <c r="U528" s="68"/>
      <c r="V528" s="70"/>
      <c r="W528" s="65"/>
      <c r="X528" s="66"/>
      <c r="Y528" s="83">
        <f t="shared" si="74"/>
        <v>0</v>
      </c>
      <c r="Z528" s="65"/>
      <c r="AA528" s="66"/>
      <c r="AB528" s="83">
        <f t="shared" si="75"/>
        <v>0</v>
      </c>
      <c r="AC528" s="82">
        <f t="shared" si="76"/>
        <v>0</v>
      </c>
      <c r="AD528" s="65"/>
      <c r="AE528" s="75"/>
      <c r="AF528" s="83">
        <f t="shared" si="77"/>
        <v>0</v>
      </c>
      <c r="AG528" s="54"/>
      <c r="AH528" s="54"/>
      <c r="AI528" s="59"/>
      <c r="AJ528" s="71"/>
      <c r="AK528" s="71"/>
      <c r="AL528" s="83">
        <f t="shared" si="78"/>
        <v>0</v>
      </c>
      <c r="AM528" s="82">
        <f t="shared" si="79"/>
        <v>0</v>
      </c>
      <c r="AN528" s="82">
        <f t="shared" si="80"/>
        <v>0</v>
      </c>
      <c r="AO528" s="72"/>
      <c r="AP528" s="72"/>
      <c r="AQ528" s="72"/>
      <c r="AR528" s="73"/>
      <c r="AS528" s="73"/>
      <c r="AT528" s="73"/>
      <c r="AU528" s="65"/>
      <c r="AV528" s="65"/>
      <c r="AW528" s="74">
        <v>0</v>
      </c>
      <c r="AX528" s="81">
        <f t="shared" si="72"/>
        <v>0</v>
      </c>
    </row>
    <row r="529" spans="1:50" ht="120" customHeight="1" x14ac:dyDescent="0.3">
      <c r="A529" s="63"/>
      <c r="B529" s="63"/>
      <c r="C529" s="1"/>
      <c r="D529" s="3"/>
      <c r="E529" s="64"/>
      <c r="F529" s="65"/>
      <c r="G529" s="66"/>
      <c r="H529" s="66"/>
      <c r="I529" s="63"/>
      <c r="J529" s="63"/>
      <c r="K529" s="63"/>
      <c r="L529" s="63"/>
      <c r="M529" s="84" t="str">
        <f t="shared" si="73"/>
        <v>-</v>
      </c>
      <c r="N529" s="67"/>
      <c r="O529" s="30"/>
      <c r="P529" s="28"/>
      <c r="Q529" s="30"/>
      <c r="R529" s="68"/>
      <c r="S529" s="69"/>
      <c r="T529" s="54"/>
      <c r="U529" s="68"/>
      <c r="V529" s="70"/>
      <c r="W529" s="65"/>
      <c r="X529" s="66"/>
      <c r="Y529" s="83">
        <f t="shared" si="74"/>
        <v>0</v>
      </c>
      <c r="Z529" s="65"/>
      <c r="AA529" s="66"/>
      <c r="AB529" s="83">
        <f t="shared" si="75"/>
        <v>0</v>
      </c>
      <c r="AC529" s="82">
        <f t="shared" si="76"/>
        <v>0</v>
      </c>
      <c r="AD529" s="65"/>
      <c r="AE529" s="75"/>
      <c r="AF529" s="83">
        <f t="shared" si="77"/>
        <v>0</v>
      </c>
      <c r="AG529" s="54"/>
      <c r="AH529" s="54"/>
      <c r="AI529" s="59"/>
      <c r="AJ529" s="71"/>
      <c r="AK529" s="71"/>
      <c r="AL529" s="83">
        <f t="shared" si="78"/>
        <v>0</v>
      </c>
      <c r="AM529" s="82">
        <f t="shared" si="79"/>
        <v>0</v>
      </c>
      <c r="AN529" s="82">
        <f t="shared" si="80"/>
        <v>0</v>
      </c>
      <c r="AO529" s="72"/>
      <c r="AP529" s="72"/>
      <c r="AQ529" s="72"/>
      <c r="AR529" s="73"/>
      <c r="AS529" s="73"/>
      <c r="AT529" s="73"/>
      <c r="AU529" s="65"/>
      <c r="AV529" s="65"/>
      <c r="AW529" s="74">
        <v>0</v>
      </c>
      <c r="AX529" s="81">
        <f t="shared" si="72"/>
        <v>0</v>
      </c>
    </row>
    <row r="530" spans="1:50" ht="120" customHeight="1" x14ac:dyDescent="0.3">
      <c r="A530" s="63"/>
      <c r="B530" s="63"/>
      <c r="C530" s="1"/>
      <c r="D530" s="3"/>
      <c r="E530" s="64"/>
      <c r="F530" s="65"/>
      <c r="G530" s="66"/>
      <c r="H530" s="66"/>
      <c r="I530" s="63"/>
      <c r="J530" s="63"/>
      <c r="K530" s="63"/>
      <c r="L530" s="63"/>
      <c r="M530" s="84" t="str">
        <f t="shared" si="73"/>
        <v>-</v>
      </c>
      <c r="N530" s="67"/>
      <c r="O530" s="30"/>
      <c r="P530" s="28"/>
      <c r="Q530" s="30"/>
      <c r="R530" s="68"/>
      <c r="S530" s="69"/>
      <c r="T530" s="54"/>
      <c r="U530" s="68"/>
      <c r="V530" s="70"/>
      <c r="W530" s="65"/>
      <c r="X530" s="66"/>
      <c r="Y530" s="83">
        <f t="shared" si="74"/>
        <v>0</v>
      </c>
      <c r="Z530" s="65"/>
      <c r="AA530" s="66"/>
      <c r="AB530" s="83">
        <f t="shared" si="75"/>
        <v>0</v>
      </c>
      <c r="AC530" s="82">
        <f t="shared" si="76"/>
        <v>0</v>
      </c>
      <c r="AD530" s="65"/>
      <c r="AE530" s="75"/>
      <c r="AF530" s="83">
        <f t="shared" si="77"/>
        <v>0</v>
      </c>
      <c r="AG530" s="54"/>
      <c r="AH530" s="54"/>
      <c r="AI530" s="59"/>
      <c r="AJ530" s="71"/>
      <c r="AK530" s="71"/>
      <c r="AL530" s="83">
        <f t="shared" si="78"/>
        <v>0</v>
      </c>
      <c r="AM530" s="82">
        <f t="shared" si="79"/>
        <v>0</v>
      </c>
      <c r="AN530" s="82">
        <f t="shared" si="80"/>
        <v>0</v>
      </c>
      <c r="AO530" s="72"/>
      <c r="AP530" s="72"/>
      <c r="AQ530" s="72"/>
      <c r="AR530" s="73"/>
      <c r="AS530" s="73"/>
      <c r="AT530" s="73"/>
      <c r="AU530" s="65"/>
      <c r="AV530" s="65"/>
      <c r="AW530" s="74">
        <v>0</v>
      </c>
      <c r="AX530" s="81">
        <f t="shared" si="72"/>
        <v>0</v>
      </c>
    </row>
    <row r="531" spans="1:50" ht="120" customHeight="1" x14ac:dyDescent="0.3">
      <c r="A531" s="63"/>
      <c r="B531" s="63"/>
      <c r="C531" s="1"/>
      <c r="D531" s="3"/>
      <c r="E531" s="64"/>
      <c r="F531" s="65"/>
      <c r="G531" s="66"/>
      <c r="H531" s="66"/>
      <c r="I531" s="63"/>
      <c r="J531" s="63"/>
      <c r="K531" s="63"/>
      <c r="L531" s="63"/>
      <c r="M531" s="84" t="str">
        <f t="shared" si="73"/>
        <v>-</v>
      </c>
      <c r="N531" s="67"/>
      <c r="O531" s="30"/>
      <c r="P531" s="28"/>
      <c r="Q531" s="30"/>
      <c r="R531" s="68"/>
      <c r="S531" s="69"/>
      <c r="T531" s="54"/>
      <c r="U531" s="68"/>
      <c r="V531" s="70"/>
      <c r="W531" s="65"/>
      <c r="X531" s="66"/>
      <c r="Y531" s="83">
        <f t="shared" si="74"/>
        <v>0</v>
      </c>
      <c r="Z531" s="65"/>
      <c r="AA531" s="66"/>
      <c r="AB531" s="83">
        <f t="shared" si="75"/>
        <v>0</v>
      </c>
      <c r="AC531" s="82">
        <f t="shared" si="76"/>
        <v>0</v>
      </c>
      <c r="AD531" s="65"/>
      <c r="AE531" s="75"/>
      <c r="AF531" s="83">
        <f t="shared" si="77"/>
        <v>0</v>
      </c>
      <c r="AG531" s="54"/>
      <c r="AH531" s="54"/>
      <c r="AI531" s="59"/>
      <c r="AJ531" s="71"/>
      <c r="AK531" s="71"/>
      <c r="AL531" s="83">
        <f t="shared" si="78"/>
        <v>0</v>
      </c>
      <c r="AM531" s="82">
        <f t="shared" si="79"/>
        <v>0</v>
      </c>
      <c r="AN531" s="82">
        <f t="shared" si="80"/>
        <v>0</v>
      </c>
      <c r="AO531" s="72"/>
      <c r="AP531" s="72"/>
      <c r="AQ531" s="72"/>
      <c r="AR531" s="73"/>
      <c r="AS531" s="73"/>
      <c r="AT531" s="73"/>
      <c r="AU531" s="65"/>
      <c r="AV531" s="65"/>
      <c r="AW531" s="74">
        <v>0</v>
      </c>
      <c r="AX531" s="81">
        <f t="shared" si="72"/>
        <v>0</v>
      </c>
    </row>
    <row r="532" spans="1:50" ht="120" customHeight="1" x14ac:dyDescent="0.3">
      <c r="A532" s="63"/>
      <c r="B532" s="63"/>
      <c r="C532" s="1"/>
      <c r="D532" s="3"/>
      <c r="E532" s="64"/>
      <c r="F532" s="65"/>
      <c r="G532" s="66"/>
      <c r="H532" s="66"/>
      <c r="I532" s="63"/>
      <c r="J532" s="63"/>
      <c r="K532" s="63"/>
      <c r="L532" s="63"/>
      <c r="M532" s="84" t="str">
        <f t="shared" si="73"/>
        <v>-</v>
      </c>
      <c r="N532" s="67"/>
      <c r="O532" s="30"/>
      <c r="P532" s="28"/>
      <c r="Q532" s="30"/>
      <c r="R532" s="68"/>
      <c r="S532" s="69"/>
      <c r="T532" s="54"/>
      <c r="U532" s="68"/>
      <c r="V532" s="70"/>
      <c r="W532" s="65"/>
      <c r="X532" s="66"/>
      <c r="Y532" s="83">
        <f t="shared" si="74"/>
        <v>0</v>
      </c>
      <c r="Z532" s="65"/>
      <c r="AA532" s="66"/>
      <c r="AB532" s="83">
        <f t="shared" si="75"/>
        <v>0</v>
      </c>
      <c r="AC532" s="82">
        <f t="shared" si="76"/>
        <v>0</v>
      </c>
      <c r="AD532" s="65"/>
      <c r="AE532" s="75"/>
      <c r="AF532" s="83">
        <f t="shared" si="77"/>
        <v>0</v>
      </c>
      <c r="AG532" s="54"/>
      <c r="AH532" s="54"/>
      <c r="AI532" s="59"/>
      <c r="AJ532" s="71"/>
      <c r="AK532" s="71"/>
      <c r="AL532" s="83">
        <f t="shared" si="78"/>
        <v>0</v>
      </c>
      <c r="AM532" s="82">
        <f t="shared" si="79"/>
        <v>0</v>
      </c>
      <c r="AN532" s="82">
        <f t="shared" si="80"/>
        <v>0</v>
      </c>
      <c r="AO532" s="72"/>
      <c r="AP532" s="72"/>
      <c r="AQ532" s="72"/>
      <c r="AR532" s="73"/>
      <c r="AS532" s="73"/>
      <c r="AT532" s="73"/>
      <c r="AU532" s="65"/>
      <c r="AV532" s="65"/>
      <c r="AW532" s="74">
        <v>0</v>
      </c>
      <c r="AX532" s="81">
        <f t="shared" si="72"/>
        <v>0</v>
      </c>
    </row>
    <row r="533" spans="1:50" ht="120" customHeight="1" x14ac:dyDescent="0.3">
      <c r="A533" s="63"/>
      <c r="B533" s="63"/>
      <c r="C533" s="1"/>
      <c r="D533" s="3"/>
      <c r="E533" s="64"/>
      <c r="F533" s="65"/>
      <c r="G533" s="66"/>
      <c r="H533" s="66"/>
      <c r="I533" s="63"/>
      <c r="J533" s="63"/>
      <c r="K533" s="63"/>
      <c r="L533" s="63"/>
      <c r="M533" s="84" t="str">
        <f t="shared" si="73"/>
        <v>-</v>
      </c>
      <c r="N533" s="67"/>
      <c r="O533" s="30"/>
      <c r="P533" s="28"/>
      <c r="Q533" s="30"/>
      <c r="R533" s="68"/>
      <c r="S533" s="69"/>
      <c r="T533" s="54"/>
      <c r="U533" s="68"/>
      <c r="V533" s="70"/>
      <c r="W533" s="65"/>
      <c r="X533" s="66"/>
      <c r="Y533" s="83">
        <f t="shared" si="74"/>
        <v>0</v>
      </c>
      <c r="Z533" s="65"/>
      <c r="AA533" s="66"/>
      <c r="AB533" s="83">
        <f t="shared" si="75"/>
        <v>0</v>
      </c>
      <c r="AC533" s="82">
        <f t="shared" si="76"/>
        <v>0</v>
      </c>
      <c r="AD533" s="65"/>
      <c r="AE533" s="75"/>
      <c r="AF533" s="83">
        <f t="shared" si="77"/>
        <v>0</v>
      </c>
      <c r="AG533" s="54"/>
      <c r="AH533" s="54"/>
      <c r="AI533" s="59"/>
      <c r="AJ533" s="71"/>
      <c r="AK533" s="71"/>
      <c r="AL533" s="83">
        <f t="shared" si="78"/>
        <v>0</v>
      </c>
      <c r="AM533" s="82">
        <f t="shared" si="79"/>
        <v>0</v>
      </c>
      <c r="AN533" s="82">
        <f t="shared" si="80"/>
        <v>0</v>
      </c>
      <c r="AO533" s="72"/>
      <c r="AP533" s="72"/>
      <c r="AQ533" s="72"/>
      <c r="AR533" s="73"/>
      <c r="AS533" s="73"/>
      <c r="AT533" s="73"/>
      <c r="AU533" s="65"/>
      <c r="AV533" s="65"/>
      <c r="AW533" s="74">
        <v>0</v>
      </c>
      <c r="AX533" s="81">
        <f t="shared" si="72"/>
        <v>0</v>
      </c>
    </row>
    <row r="534" spans="1:50" ht="120" customHeight="1" x14ac:dyDescent="0.3">
      <c r="A534" s="63"/>
      <c r="B534" s="63"/>
      <c r="C534" s="1"/>
      <c r="D534" s="3"/>
      <c r="E534" s="64"/>
      <c r="F534" s="65"/>
      <c r="G534" s="66"/>
      <c r="H534" s="66"/>
      <c r="I534" s="63"/>
      <c r="J534" s="63"/>
      <c r="K534" s="63"/>
      <c r="L534" s="63"/>
      <c r="M534" s="84" t="str">
        <f t="shared" si="73"/>
        <v>-</v>
      </c>
      <c r="N534" s="67"/>
      <c r="O534" s="30"/>
      <c r="P534" s="28"/>
      <c r="Q534" s="30"/>
      <c r="R534" s="68"/>
      <c r="S534" s="69"/>
      <c r="T534" s="54"/>
      <c r="U534" s="68"/>
      <c r="V534" s="70"/>
      <c r="W534" s="65"/>
      <c r="X534" s="66"/>
      <c r="Y534" s="83">
        <f t="shared" si="74"/>
        <v>0</v>
      </c>
      <c r="Z534" s="65"/>
      <c r="AA534" s="66"/>
      <c r="AB534" s="83">
        <f t="shared" si="75"/>
        <v>0</v>
      </c>
      <c r="AC534" s="82">
        <f t="shared" si="76"/>
        <v>0</v>
      </c>
      <c r="AD534" s="65"/>
      <c r="AE534" s="75"/>
      <c r="AF534" s="83">
        <f t="shared" si="77"/>
        <v>0</v>
      </c>
      <c r="AG534" s="54"/>
      <c r="AH534" s="54"/>
      <c r="AI534" s="59"/>
      <c r="AJ534" s="71"/>
      <c r="AK534" s="71"/>
      <c r="AL534" s="83">
        <f t="shared" si="78"/>
        <v>0</v>
      </c>
      <c r="AM534" s="82">
        <f t="shared" si="79"/>
        <v>0</v>
      </c>
      <c r="AN534" s="82">
        <f t="shared" si="80"/>
        <v>0</v>
      </c>
      <c r="AO534" s="72"/>
      <c r="AP534" s="72"/>
      <c r="AQ534" s="72"/>
      <c r="AR534" s="73"/>
      <c r="AS534" s="73"/>
      <c r="AT534" s="73"/>
      <c r="AU534" s="65"/>
      <c r="AV534" s="65"/>
      <c r="AW534" s="74">
        <v>0</v>
      </c>
      <c r="AX534" s="81">
        <f t="shared" si="72"/>
        <v>0</v>
      </c>
    </row>
    <row r="535" spans="1:50" ht="120" customHeight="1" x14ac:dyDescent="0.3">
      <c r="A535" s="63"/>
      <c r="B535" s="63"/>
      <c r="C535" s="1"/>
      <c r="D535" s="3"/>
      <c r="E535" s="64"/>
      <c r="F535" s="65"/>
      <c r="G535" s="66"/>
      <c r="H535" s="66"/>
      <c r="I535" s="63"/>
      <c r="J535" s="63"/>
      <c r="K535" s="63"/>
      <c r="L535" s="63"/>
      <c r="M535" s="84" t="str">
        <f t="shared" si="73"/>
        <v>-</v>
      </c>
      <c r="N535" s="67"/>
      <c r="O535" s="30"/>
      <c r="P535" s="28"/>
      <c r="Q535" s="30"/>
      <c r="R535" s="68"/>
      <c r="S535" s="69"/>
      <c r="T535" s="54"/>
      <c r="U535" s="68"/>
      <c r="V535" s="70"/>
      <c r="W535" s="65"/>
      <c r="X535" s="66"/>
      <c r="Y535" s="83">
        <f t="shared" si="74"/>
        <v>0</v>
      </c>
      <c r="Z535" s="65"/>
      <c r="AA535" s="66"/>
      <c r="AB535" s="83">
        <f t="shared" si="75"/>
        <v>0</v>
      </c>
      <c r="AC535" s="82">
        <f t="shared" si="76"/>
        <v>0</v>
      </c>
      <c r="AD535" s="65"/>
      <c r="AE535" s="75"/>
      <c r="AF535" s="83">
        <f t="shared" si="77"/>
        <v>0</v>
      </c>
      <c r="AG535" s="54"/>
      <c r="AH535" s="54"/>
      <c r="AI535" s="59"/>
      <c r="AJ535" s="71"/>
      <c r="AK535" s="71"/>
      <c r="AL535" s="83">
        <f t="shared" si="78"/>
        <v>0</v>
      </c>
      <c r="AM535" s="82">
        <f t="shared" si="79"/>
        <v>0</v>
      </c>
      <c r="AN535" s="82">
        <f t="shared" si="80"/>
        <v>0</v>
      </c>
      <c r="AO535" s="72"/>
      <c r="AP535" s="72"/>
      <c r="AQ535" s="72"/>
      <c r="AR535" s="73"/>
      <c r="AS535" s="73"/>
      <c r="AT535" s="73"/>
      <c r="AU535" s="65"/>
      <c r="AV535" s="65"/>
      <c r="AW535" s="74">
        <v>0</v>
      </c>
      <c r="AX535" s="81">
        <f t="shared" si="72"/>
        <v>0</v>
      </c>
    </row>
    <row r="536" spans="1:50" ht="120" customHeight="1" x14ac:dyDescent="0.3">
      <c r="A536" s="63"/>
      <c r="B536" s="63"/>
      <c r="C536" s="1"/>
      <c r="D536" s="3"/>
      <c r="E536" s="64"/>
      <c r="F536" s="65"/>
      <c r="G536" s="66"/>
      <c r="H536" s="66"/>
      <c r="I536" s="63"/>
      <c r="J536" s="63"/>
      <c r="K536" s="63"/>
      <c r="L536" s="63"/>
      <c r="M536" s="84" t="str">
        <f t="shared" si="73"/>
        <v>-</v>
      </c>
      <c r="N536" s="67"/>
      <c r="O536" s="30"/>
      <c r="P536" s="28"/>
      <c r="Q536" s="30"/>
      <c r="R536" s="68"/>
      <c r="S536" s="69"/>
      <c r="T536" s="54"/>
      <c r="U536" s="68"/>
      <c r="V536" s="70"/>
      <c r="W536" s="65"/>
      <c r="X536" s="66"/>
      <c r="Y536" s="83">
        <f t="shared" si="74"/>
        <v>0</v>
      </c>
      <c r="Z536" s="65"/>
      <c r="AA536" s="66"/>
      <c r="AB536" s="83">
        <f t="shared" si="75"/>
        <v>0</v>
      </c>
      <c r="AC536" s="82">
        <f t="shared" si="76"/>
        <v>0</v>
      </c>
      <c r="AD536" s="65"/>
      <c r="AE536" s="75"/>
      <c r="AF536" s="83">
        <f t="shared" si="77"/>
        <v>0</v>
      </c>
      <c r="AG536" s="54"/>
      <c r="AH536" s="54"/>
      <c r="AI536" s="59"/>
      <c r="AJ536" s="71"/>
      <c r="AK536" s="71"/>
      <c r="AL536" s="83">
        <f t="shared" si="78"/>
        <v>0</v>
      </c>
      <c r="AM536" s="82">
        <f t="shared" si="79"/>
        <v>0</v>
      </c>
      <c r="AN536" s="82">
        <f t="shared" si="80"/>
        <v>0</v>
      </c>
      <c r="AO536" s="72"/>
      <c r="AP536" s="72"/>
      <c r="AQ536" s="72"/>
      <c r="AR536" s="73"/>
      <c r="AS536" s="73"/>
      <c r="AT536" s="73"/>
      <c r="AU536" s="65"/>
      <c r="AV536" s="65"/>
      <c r="AW536" s="74">
        <v>0</v>
      </c>
      <c r="AX536" s="81">
        <f t="shared" si="72"/>
        <v>0</v>
      </c>
    </row>
    <row r="537" spans="1:50" ht="120" customHeight="1" x14ac:dyDescent="0.3">
      <c r="A537" s="63"/>
      <c r="B537" s="63"/>
      <c r="C537" s="1"/>
      <c r="D537" s="3"/>
      <c r="E537" s="64"/>
      <c r="F537" s="65"/>
      <c r="G537" s="66"/>
      <c r="H537" s="66"/>
      <c r="I537" s="63"/>
      <c r="J537" s="63"/>
      <c r="K537" s="63"/>
      <c r="L537" s="63"/>
      <c r="M537" s="84" t="str">
        <f t="shared" si="73"/>
        <v>-</v>
      </c>
      <c r="N537" s="67"/>
      <c r="O537" s="30"/>
      <c r="P537" s="28"/>
      <c r="Q537" s="30"/>
      <c r="R537" s="68"/>
      <c r="S537" s="69"/>
      <c r="T537" s="54"/>
      <c r="U537" s="68"/>
      <c r="V537" s="70"/>
      <c r="W537" s="65"/>
      <c r="X537" s="66"/>
      <c r="Y537" s="83">
        <f t="shared" si="74"/>
        <v>0</v>
      </c>
      <c r="Z537" s="65"/>
      <c r="AA537" s="66"/>
      <c r="AB537" s="83">
        <f t="shared" si="75"/>
        <v>0</v>
      </c>
      <c r="AC537" s="82">
        <f t="shared" si="76"/>
        <v>0</v>
      </c>
      <c r="AD537" s="65"/>
      <c r="AE537" s="75"/>
      <c r="AF537" s="83">
        <f t="shared" si="77"/>
        <v>0</v>
      </c>
      <c r="AG537" s="54"/>
      <c r="AH537" s="54"/>
      <c r="AI537" s="59"/>
      <c r="AJ537" s="71"/>
      <c r="AK537" s="71"/>
      <c r="AL537" s="83">
        <f t="shared" si="78"/>
        <v>0</v>
      </c>
      <c r="AM537" s="82">
        <f t="shared" si="79"/>
        <v>0</v>
      </c>
      <c r="AN537" s="82">
        <f t="shared" si="80"/>
        <v>0</v>
      </c>
      <c r="AO537" s="72"/>
      <c r="AP537" s="72"/>
      <c r="AQ537" s="72"/>
      <c r="AR537" s="73"/>
      <c r="AS537" s="73"/>
      <c r="AT537" s="73"/>
      <c r="AU537" s="65"/>
      <c r="AV537" s="65"/>
      <c r="AW537" s="74">
        <v>0</v>
      </c>
      <c r="AX537" s="81">
        <f t="shared" si="72"/>
        <v>0</v>
      </c>
    </row>
    <row r="538" spans="1:50" ht="120" customHeight="1" x14ac:dyDescent="0.3">
      <c r="A538" s="63"/>
      <c r="B538" s="63"/>
      <c r="C538" s="1"/>
      <c r="D538" s="3"/>
      <c r="E538" s="64"/>
      <c r="F538" s="65"/>
      <c r="G538" s="66"/>
      <c r="H538" s="66"/>
      <c r="I538" s="63"/>
      <c r="J538" s="63"/>
      <c r="K538" s="63"/>
      <c r="L538" s="63"/>
      <c r="M538" s="84" t="str">
        <f t="shared" si="73"/>
        <v>-</v>
      </c>
      <c r="N538" s="67"/>
      <c r="O538" s="30"/>
      <c r="P538" s="28"/>
      <c r="Q538" s="30"/>
      <c r="R538" s="68"/>
      <c r="S538" s="69"/>
      <c r="T538" s="54"/>
      <c r="U538" s="68"/>
      <c r="V538" s="70"/>
      <c r="W538" s="65"/>
      <c r="X538" s="66"/>
      <c r="Y538" s="83">
        <f t="shared" si="74"/>
        <v>0</v>
      </c>
      <c r="Z538" s="65"/>
      <c r="AA538" s="66"/>
      <c r="AB538" s="83">
        <f t="shared" si="75"/>
        <v>0</v>
      </c>
      <c r="AC538" s="82">
        <f t="shared" si="76"/>
        <v>0</v>
      </c>
      <c r="AD538" s="65"/>
      <c r="AE538" s="75"/>
      <c r="AF538" s="83">
        <f t="shared" si="77"/>
        <v>0</v>
      </c>
      <c r="AG538" s="54"/>
      <c r="AH538" s="54"/>
      <c r="AI538" s="59"/>
      <c r="AJ538" s="71"/>
      <c r="AK538" s="71"/>
      <c r="AL538" s="83">
        <f t="shared" si="78"/>
        <v>0</v>
      </c>
      <c r="AM538" s="82">
        <f t="shared" si="79"/>
        <v>0</v>
      </c>
      <c r="AN538" s="82">
        <f t="shared" si="80"/>
        <v>0</v>
      </c>
      <c r="AO538" s="72"/>
      <c r="AP538" s="72"/>
      <c r="AQ538" s="72"/>
      <c r="AR538" s="73"/>
      <c r="AS538" s="73"/>
      <c r="AT538" s="73"/>
      <c r="AU538" s="65"/>
      <c r="AV538" s="65"/>
      <c r="AW538" s="74">
        <v>0</v>
      </c>
      <c r="AX538" s="81">
        <f t="shared" si="72"/>
        <v>0</v>
      </c>
    </row>
    <row r="539" spans="1:50" ht="120" customHeight="1" x14ac:dyDescent="0.3">
      <c r="A539" s="63"/>
      <c r="B539" s="63"/>
      <c r="C539" s="1"/>
      <c r="D539" s="3"/>
      <c r="E539" s="64"/>
      <c r="F539" s="65"/>
      <c r="G539" s="66"/>
      <c r="H539" s="66"/>
      <c r="I539" s="63"/>
      <c r="J539" s="63"/>
      <c r="K539" s="63"/>
      <c r="L539" s="63"/>
      <c r="M539" s="84" t="str">
        <f t="shared" si="73"/>
        <v>-</v>
      </c>
      <c r="N539" s="67"/>
      <c r="O539" s="30"/>
      <c r="P539" s="28"/>
      <c r="Q539" s="30"/>
      <c r="R539" s="68"/>
      <c r="S539" s="69"/>
      <c r="T539" s="54"/>
      <c r="U539" s="68"/>
      <c r="V539" s="70"/>
      <c r="W539" s="65"/>
      <c r="X539" s="66"/>
      <c r="Y539" s="83">
        <f t="shared" si="74"/>
        <v>0</v>
      </c>
      <c r="Z539" s="65"/>
      <c r="AA539" s="66"/>
      <c r="AB539" s="83">
        <f t="shared" si="75"/>
        <v>0</v>
      </c>
      <c r="AC539" s="82">
        <f t="shared" si="76"/>
        <v>0</v>
      </c>
      <c r="AD539" s="65"/>
      <c r="AE539" s="75"/>
      <c r="AF539" s="83">
        <f t="shared" si="77"/>
        <v>0</v>
      </c>
      <c r="AG539" s="54"/>
      <c r="AH539" s="54"/>
      <c r="AI539" s="59"/>
      <c r="AJ539" s="71"/>
      <c r="AK539" s="71"/>
      <c r="AL539" s="83">
        <f t="shared" si="78"/>
        <v>0</v>
      </c>
      <c r="AM539" s="82">
        <f t="shared" si="79"/>
        <v>0</v>
      </c>
      <c r="AN539" s="82">
        <f t="shared" si="80"/>
        <v>0</v>
      </c>
      <c r="AO539" s="72"/>
      <c r="AP539" s="72"/>
      <c r="AQ539" s="72"/>
      <c r="AR539" s="73"/>
      <c r="AS539" s="73"/>
      <c r="AT539" s="73"/>
      <c r="AU539" s="65"/>
      <c r="AV539" s="65"/>
      <c r="AW539" s="74">
        <v>0</v>
      </c>
      <c r="AX539" s="81">
        <f t="shared" si="72"/>
        <v>0</v>
      </c>
    </row>
    <row r="540" spans="1:50" ht="120" customHeight="1" x14ac:dyDescent="0.3">
      <c r="A540" s="63"/>
      <c r="B540" s="63"/>
      <c r="C540" s="1"/>
      <c r="D540" s="3"/>
      <c r="E540" s="64"/>
      <c r="F540" s="65"/>
      <c r="G540" s="66"/>
      <c r="H540" s="66"/>
      <c r="I540" s="63"/>
      <c r="J540" s="63"/>
      <c r="K540" s="63"/>
      <c r="L540" s="63"/>
      <c r="M540" s="84" t="str">
        <f t="shared" si="73"/>
        <v>-</v>
      </c>
      <c r="N540" s="67"/>
      <c r="O540" s="30"/>
      <c r="P540" s="28"/>
      <c r="Q540" s="30"/>
      <c r="R540" s="68"/>
      <c r="S540" s="69"/>
      <c r="T540" s="54"/>
      <c r="U540" s="68"/>
      <c r="V540" s="70"/>
      <c r="W540" s="65"/>
      <c r="X540" s="66"/>
      <c r="Y540" s="83">
        <f t="shared" si="74"/>
        <v>0</v>
      </c>
      <c r="Z540" s="65"/>
      <c r="AA540" s="66"/>
      <c r="AB540" s="83">
        <f t="shared" si="75"/>
        <v>0</v>
      </c>
      <c r="AC540" s="82">
        <f t="shared" si="76"/>
        <v>0</v>
      </c>
      <c r="AD540" s="65"/>
      <c r="AE540" s="75"/>
      <c r="AF540" s="83">
        <f t="shared" si="77"/>
        <v>0</v>
      </c>
      <c r="AG540" s="54"/>
      <c r="AH540" s="54"/>
      <c r="AI540" s="59"/>
      <c r="AJ540" s="71"/>
      <c r="AK540" s="71"/>
      <c r="AL540" s="83">
        <f t="shared" si="78"/>
        <v>0</v>
      </c>
      <c r="AM540" s="82">
        <f t="shared" si="79"/>
        <v>0</v>
      </c>
      <c r="AN540" s="82">
        <f t="shared" si="80"/>
        <v>0</v>
      </c>
      <c r="AO540" s="72"/>
      <c r="AP540" s="72"/>
      <c r="AQ540" s="72"/>
      <c r="AR540" s="73"/>
      <c r="AS540" s="73"/>
      <c r="AT540" s="73"/>
      <c r="AU540" s="65"/>
      <c r="AV540" s="65"/>
      <c r="AW540" s="74">
        <v>0</v>
      </c>
      <c r="AX540" s="81">
        <f t="shared" si="72"/>
        <v>0</v>
      </c>
    </row>
    <row r="541" spans="1:50" ht="120" customHeight="1" x14ac:dyDescent="0.3">
      <c r="A541" s="63"/>
      <c r="B541" s="63"/>
      <c r="C541" s="1"/>
      <c r="D541" s="3"/>
      <c r="E541" s="64"/>
      <c r="F541" s="65"/>
      <c r="G541" s="66"/>
      <c r="H541" s="66"/>
      <c r="I541" s="63"/>
      <c r="J541" s="63"/>
      <c r="K541" s="63"/>
      <c r="L541" s="63"/>
      <c r="M541" s="84" t="str">
        <f t="shared" si="73"/>
        <v>-</v>
      </c>
      <c r="N541" s="67"/>
      <c r="O541" s="30"/>
      <c r="P541" s="28"/>
      <c r="Q541" s="30"/>
      <c r="R541" s="68"/>
      <c r="S541" s="69"/>
      <c r="T541" s="54"/>
      <c r="U541" s="68"/>
      <c r="V541" s="70"/>
      <c r="W541" s="65"/>
      <c r="X541" s="66"/>
      <c r="Y541" s="83">
        <f t="shared" si="74"/>
        <v>0</v>
      </c>
      <c r="Z541" s="65"/>
      <c r="AA541" s="66"/>
      <c r="AB541" s="83">
        <f t="shared" si="75"/>
        <v>0</v>
      </c>
      <c r="AC541" s="82">
        <f t="shared" si="76"/>
        <v>0</v>
      </c>
      <c r="AD541" s="65"/>
      <c r="AE541" s="75"/>
      <c r="AF541" s="83">
        <f t="shared" si="77"/>
        <v>0</v>
      </c>
      <c r="AG541" s="54"/>
      <c r="AH541" s="54"/>
      <c r="AI541" s="59"/>
      <c r="AJ541" s="71"/>
      <c r="AK541" s="71"/>
      <c r="AL541" s="83">
        <f t="shared" si="78"/>
        <v>0</v>
      </c>
      <c r="AM541" s="82">
        <f t="shared" si="79"/>
        <v>0</v>
      </c>
      <c r="AN541" s="82">
        <f t="shared" si="80"/>
        <v>0</v>
      </c>
      <c r="AO541" s="72"/>
      <c r="AP541" s="72"/>
      <c r="AQ541" s="72"/>
      <c r="AR541" s="73"/>
      <c r="AS541" s="73"/>
      <c r="AT541" s="73"/>
      <c r="AU541" s="65"/>
      <c r="AV541" s="65"/>
      <c r="AW541" s="74">
        <v>0</v>
      </c>
      <c r="AX541" s="81">
        <f t="shared" si="72"/>
        <v>0</v>
      </c>
    </row>
    <row r="542" spans="1:50" ht="120" customHeight="1" x14ac:dyDescent="0.3">
      <c r="A542" s="63"/>
      <c r="B542" s="63"/>
      <c r="C542" s="1"/>
      <c r="D542" s="3"/>
      <c r="E542" s="64"/>
      <c r="F542" s="65"/>
      <c r="G542" s="66"/>
      <c r="H542" s="66"/>
      <c r="I542" s="63"/>
      <c r="J542" s="63"/>
      <c r="K542" s="63"/>
      <c r="L542" s="63"/>
      <c r="M542" s="84" t="str">
        <f t="shared" si="73"/>
        <v>-</v>
      </c>
      <c r="N542" s="67"/>
      <c r="O542" s="30"/>
      <c r="P542" s="28"/>
      <c r="Q542" s="30"/>
      <c r="R542" s="68"/>
      <c r="S542" s="69"/>
      <c r="T542" s="54"/>
      <c r="U542" s="68"/>
      <c r="V542" s="70"/>
      <c r="W542" s="65"/>
      <c r="X542" s="66"/>
      <c r="Y542" s="83">
        <f t="shared" si="74"/>
        <v>0</v>
      </c>
      <c r="Z542" s="65"/>
      <c r="AA542" s="66"/>
      <c r="AB542" s="83">
        <f t="shared" si="75"/>
        <v>0</v>
      </c>
      <c r="AC542" s="82">
        <f t="shared" si="76"/>
        <v>0</v>
      </c>
      <c r="AD542" s="65"/>
      <c r="AE542" s="75"/>
      <c r="AF542" s="83">
        <f t="shared" si="77"/>
        <v>0</v>
      </c>
      <c r="AG542" s="54"/>
      <c r="AH542" s="54"/>
      <c r="AI542" s="59"/>
      <c r="AJ542" s="71"/>
      <c r="AK542" s="71"/>
      <c r="AL542" s="83">
        <f t="shared" si="78"/>
        <v>0</v>
      </c>
      <c r="AM542" s="82">
        <f t="shared" si="79"/>
        <v>0</v>
      </c>
      <c r="AN542" s="82">
        <f t="shared" si="80"/>
        <v>0</v>
      </c>
      <c r="AO542" s="72"/>
      <c r="AP542" s="72"/>
      <c r="AQ542" s="72"/>
      <c r="AR542" s="73"/>
      <c r="AS542" s="73"/>
      <c r="AT542" s="73"/>
      <c r="AU542" s="65"/>
      <c r="AV542" s="65"/>
      <c r="AW542" s="74">
        <v>0</v>
      </c>
      <c r="AX542" s="81">
        <f t="shared" si="72"/>
        <v>0</v>
      </c>
    </row>
    <row r="543" spans="1:50" ht="120" customHeight="1" x14ac:dyDescent="0.3">
      <c r="A543" s="63"/>
      <c r="B543" s="63"/>
      <c r="C543" s="1"/>
      <c r="D543" s="3"/>
      <c r="E543" s="64"/>
      <c r="F543" s="65"/>
      <c r="G543" s="66"/>
      <c r="H543" s="66"/>
      <c r="I543" s="63"/>
      <c r="J543" s="63"/>
      <c r="K543" s="63"/>
      <c r="L543" s="63"/>
      <c r="M543" s="84" t="str">
        <f t="shared" si="73"/>
        <v>-</v>
      </c>
      <c r="N543" s="67"/>
      <c r="O543" s="30"/>
      <c r="P543" s="28"/>
      <c r="Q543" s="30"/>
      <c r="R543" s="68"/>
      <c r="S543" s="69"/>
      <c r="T543" s="54"/>
      <c r="U543" s="68"/>
      <c r="V543" s="70"/>
      <c r="W543" s="65"/>
      <c r="X543" s="66"/>
      <c r="Y543" s="83">
        <f t="shared" si="74"/>
        <v>0</v>
      </c>
      <c r="Z543" s="65"/>
      <c r="AA543" s="66"/>
      <c r="AB543" s="83">
        <f t="shared" si="75"/>
        <v>0</v>
      </c>
      <c r="AC543" s="82">
        <f t="shared" si="76"/>
        <v>0</v>
      </c>
      <c r="AD543" s="65"/>
      <c r="AE543" s="75"/>
      <c r="AF543" s="83">
        <f t="shared" si="77"/>
        <v>0</v>
      </c>
      <c r="AG543" s="54"/>
      <c r="AH543" s="54"/>
      <c r="AI543" s="59"/>
      <c r="AJ543" s="71"/>
      <c r="AK543" s="71"/>
      <c r="AL543" s="83">
        <f t="shared" si="78"/>
        <v>0</v>
      </c>
      <c r="AM543" s="82">
        <f t="shared" si="79"/>
        <v>0</v>
      </c>
      <c r="AN543" s="82">
        <f t="shared" si="80"/>
        <v>0</v>
      </c>
      <c r="AO543" s="72"/>
      <c r="AP543" s="72"/>
      <c r="AQ543" s="72"/>
      <c r="AR543" s="73"/>
      <c r="AS543" s="73"/>
      <c r="AT543" s="73"/>
      <c r="AU543" s="65"/>
      <c r="AV543" s="65"/>
      <c r="AW543" s="74">
        <v>0</v>
      </c>
      <c r="AX543" s="81">
        <f t="shared" si="72"/>
        <v>0</v>
      </c>
    </row>
    <row r="544" spans="1:50" ht="120" customHeight="1" x14ac:dyDescent="0.3">
      <c r="A544" s="63"/>
      <c r="B544" s="63"/>
      <c r="C544" s="1"/>
      <c r="D544" s="3"/>
      <c r="E544" s="64"/>
      <c r="F544" s="65"/>
      <c r="G544" s="66"/>
      <c r="H544" s="66"/>
      <c r="I544" s="63"/>
      <c r="J544" s="63"/>
      <c r="K544" s="63"/>
      <c r="L544" s="63"/>
      <c r="M544" s="84" t="str">
        <f t="shared" si="73"/>
        <v>-</v>
      </c>
      <c r="N544" s="67"/>
      <c r="O544" s="30"/>
      <c r="P544" s="28"/>
      <c r="Q544" s="30"/>
      <c r="R544" s="68"/>
      <c r="S544" s="69"/>
      <c r="T544" s="54"/>
      <c r="U544" s="68"/>
      <c r="V544" s="70"/>
      <c r="W544" s="65"/>
      <c r="X544" s="66"/>
      <c r="Y544" s="83">
        <f t="shared" si="74"/>
        <v>0</v>
      </c>
      <c r="Z544" s="65"/>
      <c r="AA544" s="66"/>
      <c r="AB544" s="83">
        <f t="shared" si="75"/>
        <v>0</v>
      </c>
      <c r="AC544" s="82">
        <f t="shared" si="76"/>
        <v>0</v>
      </c>
      <c r="AD544" s="65"/>
      <c r="AE544" s="75"/>
      <c r="AF544" s="83">
        <f t="shared" si="77"/>
        <v>0</v>
      </c>
      <c r="AG544" s="54"/>
      <c r="AH544" s="54"/>
      <c r="AI544" s="59"/>
      <c r="AJ544" s="71"/>
      <c r="AK544" s="71"/>
      <c r="AL544" s="83">
        <f t="shared" si="78"/>
        <v>0</v>
      </c>
      <c r="AM544" s="82">
        <f t="shared" si="79"/>
        <v>0</v>
      </c>
      <c r="AN544" s="82">
        <f t="shared" si="80"/>
        <v>0</v>
      </c>
      <c r="AO544" s="72"/>
      <c r="AP544" s="72"/>
      <c r="AQ544" s="72"/>
      <c r="AR544" s="73"/>
      <c r="AS544" s="73"/>
      <c r="AT544" s="73"/>
      <c r="AU544" s="65"/>
      <c r="AV544" s="65"/>
      <c r="AW544" s="74">
        <v>0</v>
      </c>
      <c r="AX544" s="81">
        <f t="shared" si="72"/>
        <v>0</v>
      </c>
    </row>
    <row r="545" spans="1:50" ht="120" customHeight="1" x14ac:dyDescent="0.3">
      <c r="A545" s="63"/>
      <c r="B545" s="63"/>
      <c r="C545" s="1"/>
      <c r="D545" s="3"/>
      <c r="E545" s="64"/>
      <c r="F545" s="65"/>
      <c r="G545" s="66"/>
      <c r="H545" s="66"/>
      <c r="I545" s="63"/>
      <c r="J545" s="63"/>
      <c r="K545" s="63"/>
      <c r="L545" s="63"/>
      <c r="M545" s="84" t="str">
        <f t="shared" si="73"/>
        <v>-</v>
      </c>
      <c r="N545" s="67"/>
      <c r="O545" s="30"/>
      <c r="P545" s="28"/>
      <c r="Q545" s="30"/>
      <c r="R545" s="68"/>
      <c r="S545" s="69"/>
      <c r="T545" s="54"/>
      <c r="U545" s="68"/>
      <c r="V545" s="70"/>
      <c r="W545" s="65"/>
      <c r="X545" s="66"/>
      <c r="Y545" s="83">
        <f t="shared" si="74"/>
        <v>0</v>
      </c>
      <c r="Z545" s="65"/>
      <c r="AA545" s="66"/>
      <c r="AB545" s="83">
        <f t="shared" si="75"/>
        <v>0</v>
      </c>
      <c r="AC545" s="82">
        <f t="shared" si="76"/>
        <v>0</v>
      </c>
      <c r="AD545" s="65"/>
      <c r="AE545" s="75"/>
      <c r="AF545" s="83">
        <f t="shared" si="77"/>
        <v>0</v>
      </c>
      <c r="AG545" s="54"/>
      <c r="AH545" s="54"/>
      <c r="AI545" s="59"/>
      <c r="AJ545" s="71"/>
      <c r="AK545" s="71"/>
      <c r="AL545" s="83">
        <f t="shared" si="78"/>
        <v>0</v>
      </c>
      <c r="AM545" s="82">
        <f t="shared" si="79"/>
        <v>0</v>
      </c>
      <c r="AN545" s="82">
        <f t="shared" si="80"/>
        <v>0</v>
      </c>
      <c r="AO545" s="72"/>
      <c r="AP545" s="72"/>
      <c r="AQ545" s="72"/>
      <c r="AR545" s="73"/>
      <c r="AS545" s="73"/>
      <c r="AT545" s="73"/>
      <c r="AU545" s="65"/>
      <c r="AV545" s="65"/>
      <c r="AW545" s="74">
        <v>0</v>
      </c>
      <c r="AX545" s="81">
        <f t="shared" si="72"/>
        <v>0</v>
      </c>
    </row>
    <row r="546" spans="1:50" ht="120" customHeight="1" x14ac:dyDescent="0.3">
      <c r="A546" s="63"/>
      <c r="B546" s="63"/>
      <c r="C546" s="1"/>
      <c r="D546" s="3"/>
      <c r="E546" s="64"/>
      <c r="F546" s="65"/>
      <c r="G546" s="66"/>
      <c r="H546" s="66"/>
      <c r="I546" s="63"/>
      <c r="J546" s="63"/>
      <c r="K546" s="63"/>
      <c r="L546" s="63"/>
      <c r="M546" s="84" t="str">
        <f t="shared" si="73"/>
        <v>-</v>
      </c>
      <c r="N546" s="67"/>
      <c r="O546" s="30"/>
      <c r="P546" s="28"/>
      <c r="Q546" s="30"/>
      <c r="R546" s="68"/>
      <c r="S546" s="69"/>
      <c r="T546" s="54"/>
      <c r="U546" s="68"/>
      <c r="V546" s="70"/>
      <c r="W546" s="65"/>
      <c r="X546" s="66"/>
      <c r="Y546" s="83">
        <f t="shared" si="74"/>
        <v>0</v>
      </c>
      <c r="Z546" s="65"/>
      <c r="AA546" s="66"/>
      <c r="AB546" s="83">
        <f t="shared" si="75"/>
        <v>0</v>
      </c>
      <c r="AC546" s="82">
        <f t="shared" si="76"/>
        <v>0</v>
      </c>
      <c r="AD546" s="65"/>
      <c r="AE546" s="75"/>
      <c r="AF546" s="83">
        <f t="shared" si="77"/>
        <v>0</v>
      </c>
      <c r="AG546" s="54"/>
      <c r="AH546" s="54"/>
      <c r="AI546" s="59"/>
      <c r="AJ546" s="71"/>
      <c r="AK546" s="71"/>
      <c r="AL546" s="83">
        <f t="shared" si="78"/>
        <v>0</v>
      </c>
      <c r="AM546" s="82">
        <f t="shared" si="79"/>
        <v>0</v>
      </c>
      <c r="AN546" s="82">
        <f t="shared" si="80"/>
        <v>0</v>
      </c>
      <c r="AO546" s="72"/>
      <c r="AP546" s="72"/>
      <c r="AQ546" s="72"/>
      <c r="AR546" s="73"/>
      <c r="AS546" s="73"/>
      <c r="AT546" s="73"/>
      <c r="AU546" s="65"/>
      <c r="AV546" s="65"/>
      <c r="AW546" s="74">
        <v>0</v>
      </c>
      <c r="AX546" s="81">
        <f t="shared" si="72"/>
        <v>0</v>
      </c>
    </row>
    <row r="547" spans="1:50" ht="120" customHeight="1" x14ac:dyDescent="0.3">
      <c r="A547" s="63"/>
      <c r="B547" s="63"/>
      <c r="C547" s="1"/>
      <c r="D547" s="3"/>
      <c r="E547" s="64"/>
      <c r="F547" s="65"/>
      <c r="G547" s="66"/>
      <c r="H547" s="66"/>
      <c r="I547" s="63"/>
      <c r="J547" s="63"/>
      <c r="K547" s="63"/>
      <c r="L547" s="63"/>
      <c r="M547" s="84" t="str">
        <f t="shared" si="73"/>
        <v>-</v>
      </c>
      <c r="N547" s="67"/>
      <c r="O547" s="30"/>
      <c r="P547" s="28"/>
      <c r="Q547" s="30"/>
      <c r="R547" s="68"/>
      <c r="S547" s="69"/>
      <c r="T547" s="54"/>
      <c r="U547" s="68"/>
      <c r="V547" s="70"/>
      <c r="W547" s="65"/>
      <c r="X547" s="66"/>
      <c r="Y547" s="83">
        <f t="shared" si="74"/>
        <v>0</v>
      </c>
      <c r="Z547" s="65"/>
      <c r="AA547" s="66"/>
      <c r="AB547" s="83">
        <f t="shared" si="75"/>
        <v>0</v>
      </c>
      <c r="AC547" s="82">
        <f t="shared" si="76"/>
        <v>0</v>
      </c>
      <c r="AD547" s="65"/>
      <c r="AE547" s="75"/>
      <c r="AF547" s="83">
        <f t="shared" si="77"/>
        <v>0</v>
      </c>
      <c r="AG547" s="54"/>
      <c r="AH547" s="54"/>
      <c r="AI547" s="59"/>
      <c r="AJ547" s="71"/>
      <c r="AK547" s="71"/>
      <c r="AL547" s="83">
        <f t="shared" si="78"/>
        <v>0</v>
      </c>
      <c r="AM547" s="82">
        <f t="shared" si="79"/>
        <v>0</v>
      </c>
      <c r="AN547" s="82">
        <f t="shared" si="80"/>
        <v>0</v>
      </c>
      <c r="AO547" s="72"/>
      <c r="AP547" s="72"/>
      <c r="AQ547" s="72"/>
      <c r="AR547" s="73"/>
      <c r="AS547" s="73"/>
      <c r="AT547" s="73"/>
      <c r="AU547" s="65"/>
      <c r="AV547" s="65"/>
      <c r="AW547" s="74">
        <v>0</v>
      </c>
      <c r="AX547" s="81">
        <f t="shared" si="72"/>
        <v>0</v>
      </c>
    </row>
    <row r="548" spans="1:50" ht="120" customHeight="1" x14ac:dyDescent="0.3">
      <c r="A548" s="63"/>
      <c r="B548" s="63"/>
      <c r="C548" s="1"/>
      <c r="D548" s="3"/>
      <c r="E548" s="64"/>
      <c r="F548" s="65"/>
      <c r="G548" s="66"/>
      <c r="H548" s="66"/>
      <c r="I548" s="63"/>
      <c r="J548" s="63"/>
      <c r="K548" s="63"/>
      <c r="L548" s="63"/>
      <c r="M548" s="84" t="str">
        <f t="shared" si="73"/>
        <v>-</v>
      </c>
      <c r="N548" s="67"/>
      <c r="O548" s="30"/>
      <c r="P548" s="28"/>
      <c r="Q548" s="30"/>
      <c r="R548" s="68"/>
      <c r="S548" s="69"/>
      <c r="T548" s="54"/>
      <c r="U548" s="68"/>
      <c r="V548" s="70"/>
      <c r="W548" s="65"/>
      <c r="X548" s="66"/>
      <c r="Y548" s="83">
        <f t="shared" si="74"/>
        <v>0</v>
      </c>
      <c r="Z548" s="65"/>
      <c r="AA548" s="66"/>
      <c r="AB548" s="83">
        <f t="shared" si="75"/>
        <v>0</v>
      </c>
      <c r="AC548" s="82">
        <f t="shared" si="76"/>
        <v>0</v>
      </c>
      <c r="AD548" s="65"/>
      <c r="AE548" s="75"/>
      <c r="AF548" s="83">
        <f t="shared" si="77"/>
        <v>0</v>
      </c>
      <c r="AG548" s="54"/>
      <c r="AH548" s="54"/>
      <c r="AI548" s="59"/>
      <c r="AJ548" s="71"/>
      <c r="AK548" s="71"/>
      <c r="AL548" s="83">
        <f t="shared" si="78"/>
        <v>0</v>
      </c>
      <c r="AM548" s="82">
        <f t="shared" si="79"/>
        <v>0</v>
      </c>
      <c r="AN548" s="82">
        <f t="shared" si="80"/>
        <v>0</v>
      </c>
      <c r="AO548" s="72"/>
      <c r="AP548" s="72"/>
      <c r="AQ548" s="72"/>
      <c r="AR548" s="73"/>
      <c r="AS548" s="73"/>
      <c r="AT548" s="73"/>
      <c r="AU548" s="65"/>
      <c r="AV548" s="65"/>
      <c r="AW548" s="74">
        <v>0</v>
      </c>
      <c r="AX548" s="81">
        <f t="shared" si="72"/>
        <v>0</v>
      </c>
    </row>
    <row r="549" spans="1:50" ht="120" customHeight="1" x14ac:dyDescent="0.3">
      <c r="A549" s="63"/>
      <c r="B549" s="63"/>
      <c r="C549" s="1"/>
      <c r="D549" s="3"/>
      <c r="E549" s="64"/>
      <c r="F549" s="65"/>
      <c r="G549" s="66"/>
      <c r="H549" s="66"/>
      <c r="I549" s="63"/>
      <c r="J549" s="63"/>
      <c r="K549" s="63"/>
      <c r="L549" s="63"/>
      <c r="M549" s="84" t="str">
        <f t="shared" si="73"/>
        <v>-</v>
      </c>
      <c r="N549" s="67"/>
      <c r="O549" s="30"/>
      <c r="P549" s="28"/>
      <c r="Q549" s="30"/>
      <c r="R549" s="68"/>
      <c r="S549" s="69"/>
      <c r="T549" s="54"/>
      <c r="U549" s="68"/>
      <c r="V549" s="70"/>
      <c r="W549" s="65"/>
      <c r="X549" s="66"/>
      <c r="Y549" s="83">
        <f t="shared" si="74"/>
        <v>0</v>
      </c>
      <c r="Z549" s="65"/>
      <c r="AA549" s="66"/>
      <c r="AB549" s="83">
        <f t="shared" si="75"/>
        <v>0</v>
      </c>
      <c r="AC549" s="82">
        <f t="shared" si="76"/>
        <v>0</v>
      </c>
      <c r="AD549" s="65"/>
      <c r="AE549" s="75"/>
      <c r="AF549" s="83">
        <f t="shared" si="77"/>
        <v>0</v>
      </c>
      <c r="AG549" s="54"/>
      <c r="AH549" s="54"/>
      <c r="AI549" s="59"/>
      <c r="AJ549" s="71"/>
      <c r="AK549" s="71"/>
      <c r="AL549" s="83">
        <f t="shared" si="78"/>
        <v>0</v>
      </c>
      <c r="AM549" s="82">
        <f t="shared" si="79"/>
        <v>0</v>
      </c>
      <c r="AN549" s="82">
        <f t="shared" si="80"/>
        <v>0</v>
      </c>
      <c r="AO549" s="72"/>
      <c r="AP549" s="72"/>
      <c r="AQ549" s="72"/>
      <c r="AR549" s="73"/>
      <c r="AS549" s="73"/>
      <c r="AT549" s="73"/>
      <c r="AU549" s="65"/>
      <c r="AV549" s="65"/>
      <c r="AW549" s="74">
        <v>0</v>
      </c>
      <c r="AX549" s="81">
        <f t="shared" si="72"/>
        <v>0</v>
      </c>
    </row>
    <row r="550" spans="1:50" ht="120" customHeight="1" x14ac:dyDescent="0.3">
      <c r="A550" s="63"/>
      <c r="B550" s="63"/>
      <c r="C550" s="1"/>
      <c r="D550" s="3"/>
      <c r="E550" s="64"/>
      <c r="F550" s="65"/>
      <c r="G550" s="66"/>
      <c r="H550" s="66"/>
      <c r="I550" s="63"/>
      <c r="J550" s="63"/>
      <c r="K550" s="63"/>
      <c r="L550" s="63"/>
      <c r="M550" s="84" t="str">
        <f t="shared" si="73"/>
        <v>-</v>
      </c>
      <c r="N550" s="67"/>
      <c r="O550" s="30"/>
      <c r="P550" s="28"/>
      <c r="Q550" s="30"/>
      <c r="R550" s="68"/>
      <c r="S550" s="69"/>
      <c r="T550" s="54"/>
      <c r="U550" s="68"/>
      <c r="V550" s="70"/>
      <c r="W550" s="65"/>
      <c r="X550" s="66"/>
      <c r="Y550" s="83">
        <f t="shared" si="74"/>
        <v>0</v>
      </c>
      <c r="Z550" s="65"/>
      <c r="AA550" s="66"/>
      <c r="AB550" s="83">
        <f t="shared" si="75"/>
        <v>0</v>
      </c>
      <c r="AC550" s="82">
        <f t="shared" si="76"/>
        <v>0</v>
      </c>
      <c r="AD550" s="65"/>
      <c r="AE550" s="75"/>
      <c r="AF550" s="83">
        <f t="shared" si="77"/>
        <v>0</v>
      </c>
      <c r="AG550" s="54"/>
      <c r="AH550" s="54"/>
      <c r="AI550" s="59"/>
      <c r="AJ550" s="71"/>
      <c r="AK550" s="71"/>
      <c r="AL550" s="83">
        <f t="shared" si="78"/>
        <v>0</v>
      </c>
      <c r="AM550" s="82">
        <f t="shared" si="79"/>
        <v>0</v>
      </c>
      <c r="AN550" s="82">
        <f t="shared" si="80"/>
        <v>0</v>
      </c>
      <c r="AO550" s="72"/>
      <c r="AP550" s="72"/>
      <c r="AQ550" s="72"/>
      <c r="AR550" s="73"/>
      <c r="AS550" s="73"/>
      <c r="AT550" s="73"/>
      <c r="AU550" s="65"/>
      <c r="AV550" s="65"/>
      <c r="AW550" s="74">
        <v>0</v>
      </c>
      <c r="AX550" s="81">
        <f t="shared" si="72"/>
        <v>0</v>
      </c>
    </row>
    <row r="551" spans="1:50" ht="120" customHeight="1" x14ac:dyDescent="0.3">
      <c r="A551" s="63"/>
      <c r="B551" s="63"/>
      <c r="C551" s="1"/>
      <c r="D551" s="3"/>
      <c r="E551" s="64"/>
      <c r="F551" s="65"/>
      <c r="G551" s="66"/>
      <c r="H551" s="66"/>
      <c r="I551" s="63"/>
      <c r="J551" s="63"/>
      <c r="K551" s="63"/>
      <c r="L551" s="63"/>
      <c r="M551" s="84" t="str">
        <f t="shared" si="73"/>
        <v>-</v>
      </c>
      <c r="N551" s="67"/>
      <c r="O551" s="30"/>
      <c r="P551" s="28"/>
      <c r="Q551" s="30"/>
      <c r="R551" s="68"/>
      <c r="S551" s="69"/>
      <c r="T551" s="54"/>
      <c r="U551" s="68"/>
      <c r="V551" s="70"/>
      <c r="W551" s="65"/>
      <c r="X551" s="66"/>
      <c r="Y551" s="83">
        <f t="shared" si="74"/>
        <v>0</v>
      </c>
      <c r="Z551" s="65"/>
      <c r="AA551" s="66"/>
      <c r="AB551" s="83">
        <f t="shared" si="75"/>
        <v>0</v>
      </c>
      <c r="AC551" s="82">
        <f t="shared" si="76"/>
        <v>0</v>
      </c>
      <c r="AD551" s="65"/>
      <c r="AE551" s="75"/>
      <c r="AF551" s="83">
        <f t="shared" si="77"/>
        <v>0</v>
      </c>
      <c r="AG551" s="54"/>
      <c r="AH551" s="54"/>
      <c r="AI551" s="59"/>
      <c r="AJ551" s="71"/>
      <c r="AK551" s="71"/>
      <c r="AL551" s="83">
        <f t="shared" si="78"/>
        <v>0</v>
      </c>
      <c r="AM551" s="82">
        <f t="shared" si="79"/>
        <v>0</v>
      </c>
      <c r="AN551" s="82">
        <f t="shared" si="80"/>
        <v>0</v>
      </c>
      <c r="AO551" s="72"/>
      <c r="AP551" s="72"/>
      <c r="AQ551" s="72"/>
      <c r="AR551" s="73"/>
      <c r="AS551" s="73"/>
      <c r="AT551" s="73"/>
      <c r="AU551" s="65"/>
      <c r="AV551" s="65"/>
      <c r="AW551" s="74">
        <v>0</v>
      </c>
      <c r="AX551" s="81">
        <f t="shared" si="72"/>
        <v>0</v>
      </c>
    </row>
    <row r="552" spans="1:50" ht="120" customHeight="1" x14ac:dyDescent="0.3">
      <c r="A552" s="63"/>
      <c r="B552" s="63"/>
      <c r="C552" s="1"/>
      <c r="D552" s="3"/>
      <c r="E552" s="64"/>
      <c r="F552" s="65"/>
      <c r="G552" s="66"/>
      <c r="H552" s="66"/>
      <c r="I552" s="63"/>
      <c r="J552" s="63"/>
      <c r="K552" s="63"/>
      <c r="L552" s="63"/>
      <c r="M552" s="84" t="str">
        <f t="shared" si="73"/>
        <v>-</v>
      </c>
      <c r="N552" s="67"/>
      <c r="O552" s="30"/>
      <c r="P552" s="28"/>
      <c r="Q552" s="30"/>
      <c r="R552" s="68"/>
      <c r="S552" s="69"/>
      <c r="T552" s="54"/>
      <c r="U552" s="68"/>
      <c r="V552" s="70"/>
      <c r="W552" s="65"/>
      <c r="X552" s="66"/>
      <c r="Y552" s="83">
        <f t="shared" si="74"/>
        <v>0</v>
      </c>
      <c r="Z552" s="65"/>
      <c r="AA552" s="66"/>
      <c r="AB552" s="83">
        <f t="shared" si="75"/>
        <v>0</v>
      </c>
      <c r="AC552" s="82">
        <f t="shared" si="76"/>
        <v>0</v>
      </c>
      <c r="AD552" s="65"/>
      <c r="AE552" s="75"/>
      <c r="AF552" s="83">
        <f t="shared" si="77"/>
        <v>0</v>
      </c>
      <c r="AG552" s="54"/>
      <c r="AH552" s="54"/>
      <c r="AI552" s="59"/>
      <c r="AJ552" s="71"/>
      <c r="AK552" s="71"/>
      <c r="AL552" s="83">
        <f t="shared" si="78"/>
        <v>0</v>
      </c>
      <c r="AM552" s="82">
        <f t="shared" si="79"/>
        <v>0</v>
      </c>
      <c r="AN552" s="82">
        <f t="shared" si="80"/>
        <v>0</v>
      </c>
      <c r="AO552" s="72"/>
      <c r="AP552" s="72"/>
      <c r="AQ552" s="72"/>
      <c r="AR552" s="73"/>
      <c r="AS552" s="73"/>
      <c r="AT552" s="73"/>
      <c r="AU552" s="65"/>
      <c r="AV552" s="65"/>
      <c r="AW552" s="74">
        <v>0</v>
      </c>
      <c r="AX552" s="81">
        <f t="shared" si="72"/>
        <v>0</v>
      </c>
    </row>
    <row r="553" spans="1:50" ht="120" customHeight="1" x14ac:dyDescent="0.3">
      <c r="A553" s="63"/>
      <c r="B553" s="63"/>
      <c r="C553" s="1"/>
      <c r="D553" s="3"/>
      <c r="E553" s="64"/>
      <c r="F553" s="65"/>
      <c r="G553" s="66"/>
      <c r="H553" s="66"/>
      <c r="I553" s="63"/>
      <c r="J553" s="63"/>
      <c r="K553" s="63"/>
      <c r="L553" s="63"/>
      <c r="M553" s="84" t="str">
        <f t="shared" si="73"/>
        <v>-</v>
      </c>
      <c r="N553" s="67"/>
      <c r="O553" s="30"/>
      <c r="P553" s="28"/>
      <c r="Q553" s="30"/>
      <c r="R553" s="68"/>
      <c r="S553" s="69"/>
      <c r="T553" s="54"/>
      <c r="U553" s="68"/>
      <c r="V553" s="70"/>
      <c r="W553" s="65"/>
      <c r="X553" s="66"/>
      <c r="Y553" s="83">
        <f t="shared" si="74"/>
        <v>0</v>
      </c>
      <c r="Z553" s="65"/>
      <c r="AA553" s="66"/>
      <c r="AB553" s="83">
        <f t="shared" si="75"/>
        <v>0</v>
      </c>
      <c r="AC553" s="82">
        <f t="shared" si="76"/>
        <v>0</v>
      </c>
      <c r="AD553" s="65"/>
      <c r="AE553" s="75"/>
      <c r="AF553" s="83">
        <f t="shared" si="77"/>
        <v>0</v>
      </c>
      <c r="AG553" s="54"/>
      <c r="AH553" s="54"/>
      <c r="AI553" s="59"/>
      <c r="AJ553" s="71"/>
      <c r="AK553" s="71"/>
      <c r="AL553" s="83">
        <f t="shared" si="78"/>
        <v>0</v>
      </c>
      <c r="AM553" s="82">
        <f t="shared" si="79"/>
        <v>0</v>
      </c>
      <c r="AN553" s="82">
        <f t="shared" si="80"/>
        <v>0</v>
      </c>
      <c r="AO553" s="72"/>
      <c r="AP553" s="72"/>
      <c r="AQ553" s="72"/>
      <c r="AR553" s="73"/>
      <c r="AS553" s="73"/>
      <c r="AT553" s="73"/>
      <c r="AU553" s="65"/>
      <c r="AV553" s="65"/>
      <c r="AW553" s="74">
        <v>0</v>
      </c>
      <c r="AX553" s="81">
        <f t="shared" si="72"/>
        <v>0</v>
      </c>
    </row>
    <row r="554" spans="1:50" ht="120" customHeight="1" x14ac:dyDescent="0.3">
      <c r="A554" s="63"/>
      <c r="B554" s="63"/>
      <c r="C554" s="1"/>
      <c r="D554" s="3"/>
      <c r="E554" s="64"/>
      <c r="F554" s="65"/>
      <c r="G554" s="66"/>
      <c r="H554" s="66"/>
      <c r="I554" s="63"/>
      <c r="J554" s="63"/>
      <c r="K554" s="63"/>
      <c r="L554" s="63"/>
      <c r="M554" s="84" t="str">
        <f t="shared" si="73"/>
        <v>-</v>
      </c>
      <c r="N554" s="67"/>
      <c r="O554" s="30"/>
      <c r="P554" s="28"/>
      <c r="Q554" s="30"/>
      <c r="R554" s="68"/>
      <c r="S554" s="69"/>
      <c r="T554" s="54"/>
      <c r="U554" s="68"/>
      <c r="V554" s="70"/>
      <c r="W554" s="65"/>
      <c r="X554" s="66"/>
      <c r="Y554" s="83">
        <f t="shared" si="74"/>
        <v>0</v>
      </c>
      <c r="Z554" s="65"/>
      <c r="AA554" s="66"/>
      <c r="AB554" s="83">
        <f t="shared" si="75"/>
        <v>0</v>
      </c>
      <c r="AC554" s="82">
        <f t="shared" si="76"/>
        <v>0</v>
      </c>
      <c r="AD554" s="65"/>
      <c r="AE554" s="75"/>
      <c r="AF554" s="83">
        <f t="shared" si="77"/>
        <v>0</v>
      </c>
      <c r="AG554" s="54"/>
      <c r="AH554" s="54"/>
      <c r="AI554" s="59"/>
      <c r="AJ554" s="71"/>
      <c r="AK554" s="71"/>
      <c r="AL554" s="83">
        <f t="shared" si="78"/>
        <v>0</v>
      </c>
      <c r="AM554" s="82">
        <f t="shared" si="79"/>
        <v>0</v>
      </c>
      <c r="AN554" s="82">
        <f t="shared" si="80"/>
        <v>0</v>
      </c>
      <c r="AO554" s="72"/>
      <c r="AP554" s="72"/>
      <c r="AQ554" s="72"/>
      <c r="AR554" s="73"/>
      <c r="AS554" s="73"/>
      <c r="AT554" s="73"/>
      <c r="AU554" s="65"/>
      <c r="AV554" s="65"/>
      <c r="AW554" s="74">
        <v>0</v>
      </c>
      <c r="AX554" s="81">
        <f t="shared" si="72"/>
        <v>0</v>
      </c>
    </row>
    <row r="555" spans="1:50" ht="120" customHeight="1" x14ac:dyDescent="0.3">
      <c r="A555" s="63"/>
      <c r="B555" s="63"/>
      <c r="C555" s="1"/>
      <c r="D555" s="3"/>
      <c r="E555" s="64"/>
      <c r="F555" s="65"/>
      <c r="G555" s="66"/>
      <c r="H555" s="66"/>
      <c r="I555" s="63"/>
      <c r="J555" s="63"/>
      <c r="K555" s="63"/>
      <c r="L555" s="63"/>
      <c r="M555" s="84" t="str">
        <f t="shared" si="73"/>
        <v>-</v>
      </c>
      <c r="N555" s="67"/>
      <c r="O555" s="30"/>
      <c r="P555" s="28"/>
      <c r="Q555" s="30"/>
      <c r="R555" s="68"/>
      <c r="S555" s="69"/>
      <c r="T555" s="54"/>
      <c r="U555" s="68"/>
      <c r="V555" s="70"/>
      <c r="W555" s="65"/>
      <c r="X555" s="66"/>
      <c r="Y555" s="83">
        <f t="shared" si="74"/>
        <v>0</v>
      </c>
      <c r="Z555" s="65"/>
      <c r="AA555" s="66"/>
      <c r="AB555" s="83">
        <f t="shared" si="75"/>
        <v>0</v>
      </c>
      <c r="AC555" s="82">
        <f t="shared" si="76"/>
        <v>0</v>
      </c>
      <c r="AD555" s="65"/>
      <c r="AE555" s="75"/>
      <c r="AF555" s="83">
        <f t="shared" si="77"/>
        <v>0</v>
      </c>
      <c r="AG555" s="54"/>
      <c r="AH555" s="54"/>
      <c r="AI555" s="59"/>
      <c r="AJ555" s="71"/>
      <c r="AK555" s="71"/>
      <c r="AL555" s="83">
        <f t="shared" si="78"/>
        <v>0</v>
      </c>
      <c r="AM555" s="82">
        <f t="shared" si="79"/>
        <v>0</v>
      </c>
      <c r="AN555" s="82">
        <f t="shared" si="80"/>
        <v>0</v>
      </c>
      <c r="AO555" s="72"/>
      <c r="AP555" s="72"/>
      <c r="AQ555" s="72"/>
      <c r="AR555" s="73"/>
      <c r="AS555" s="73"/>
      <c r="AT555" s="73"/>
      <c r="AU555" s="65"/>
      <c r="AV555" s="65"/>
      <c r="AW555" s="74">
        <v>0</v>
      </c>
      <c r="AX555" s="81">
        <f t="shared" si="72"/>
        <v>0</v>
      </c>
    </row>
    <row r="556" spans="1:50" ht="120" customHeight="1" x14ac:dyDescent="0.3">
      <c r="A556" s="63"/>
      <c r="B556" s="63"/>
      <c r="C556" s="1"/>
      <c r="D556" s="3"/>
      <c r="E556" s="64"/>
      <c r="F556" s="65"/>
      <c r="G556" s="66"/>
      <c r="H556" s="66"/>
      <c r="I556" s="63"/>
      <c r="J556" s="63"/>
      <c r="K556" s="63"/>
      <c r="L556" s="63"/>
      <c r="M556" s="84" t="str">
        <f t="shared" si="73"/>
        <v>-</v>
      </c>
      <c r="N556" s="67"/>
      <c r="O556" s="30"/>
      <c r="P556" s="28"/>
      <c r="Q556" s="30"/>
      <c r="R556" s="68"/>
      <c r="S556" s="69"/>
      <c r="T556" s="54"/>
      <c r="U556" s="68"/>
      <c r="V556" s="70"/>
      <c r="W556" s="65"/>
      <c r="X556" s="66"/>
      <c r="Y556" s="83">
        <f t="shared" si="74"/>
        <v>0</v>
      </c>
      <c r="Z556" s="65"/>
      <c r="AA556" s="66"/>
      <c r="AB556" s="83">
        <f t="shared" si="75"/>
        <v>0</v>
      </c>
      <c r="AC556" s="82">
        <f t="shared" si="76"/>
        <v>0</v>
      </c>
      <c r="AD556" s="65"/>
      <c r="AE556" s="75"/>
      <c r="AF556" s="83">
        <f t="shared" si="77"/>
        <v>0</v>
      </c>
      <c r="AG556" s="54"/>
      <c r="AH556" s="54"/>
      <c r="AI556" s="59"/>
      <c r="AJ556" s="71"/>
      <c r="AK556" s="71"/>
      <c r="AL556" s="83">
        <f t="shared" si="78"/>
        <v>0</v>
      </c>
      <c r="AM556" s="82">
        <f t="shared" si="79"/>
        <v>0</v>
      </c>
      <c r="AN556" s="82">
        <f t="shared" si="80"/>
        <v>0</v>
      </c>
      <c r="AO556" s="72"/>
      <c r="AP556" s="72"/>
      <c r="AQ556" s="72"/>
      <c r="AR556" s="73"/>
      <c r="AS556" s="73"/>
      <c r="AT556" s="73"/>
      <c r="AU556" s="65"/>
      <c r="AV556" s="65"/>
      <c r="AW556" s="74">
        <v>0</v>
      </c>
      <c r="AX556" s="81">
        <f t="shared" si="72"/>
        <v>0</v>
      </c>
    </row>
    <row r="557" spans="1:50" ht="120" customHeight="1" x14ac:dyDescent="0.3">
      <c r="A557" s="63"/>
      <c r="B557" s="63"/>
      <c r="C557" s="1"/>
      <c r="D557" s="3"/>
      <c r="E557" s="64"/>
      <c r="F557" s="65"/>
      <c r="G557" s="66"/>
      <c r="H557" s="66"/>
      <c r="I557" s="63"/>
      <c r="J557" s="63"/>
      <c r="K557" s="63"/>
      <c r="L557" s="63"/>
      <c r="M557" s="84" t="str">
        <f t="shared" si="73"/>
        <v>-</v>
      </c>
      <c r="N557" s="67"/>
      <c r="O557" s="30"/>
      <c r="P557" s="28"/>
      <c r="Q557" s="30"/>
      <c r="R557" s="68"/>
      <c r="S557" s="69"/>
      <c r="T557" s="54"/>
      <c r="U557" s="68"/>
      <c r="V557" s="70"/>
      <c r="W557" s="65"/>
      <c r="X557" s="66"/>
      <c r="Y557" s="83">
        <f t="shared" si="74"/>
        <v>0</v>
      </c>
      <c r="Z557" s="65"/>
      <c r="AA557" s="66"/>
      <c r="AB557" s="83">
        <f t="shared" si="75"/>
        <v>0</v>
      </c>
      <c r="AC557" s="82">
        <f t="shared" si="76"/>
        <v>0</v>
      </c>
      <c r="AD557" s="65"/>
      <c r="AE557" s="75"/>
      <c r="AF557" s="83">
        <f t="shared" si="77"/>
        <v>0</v>
      </c>
      <c r="AG557" s="54"/>
      <c r="AH557" s="54"/>
      <c r="AI557" s="59"/>
      <c r="AJ557" s="71"/>
      <c r="AK557" s="71"/>
      <c r="AL557" s="83">
        <f t="shared" si="78"/>
        <v>0</v>
      </c>
      <c r="AM557" s="82">
        <f t="shared" si="79"/>
        <v>0</v>
      </c>
      <c r="AN557" s="82">
        <f t="shared" si="80"/>
        <v>0</v>
      </c>
      <c r="AO557" s="72"/>
      <c r="AP557" s="72"/>
      <c r="AQ557" s="72"/>
      <c r="AR557" s="73"/>
      <c r="AS557" s="73"/>
      <c r="AT557" s="73"/>
      <c r="AU557" s="65"/>
      <c r="AV557" s="65"/>
      <c r="AW557" s="74">
        <v>0</v>
      </c>
      <c r="AX557" s="81">
        <f t="shared" si="72"/>
        <v>0</v>
      </c>
    </row>
    <row r="558" spans="1:50" ht="120" customHeight="1" x14ac:dyDescent="0.3">
      <c r="A558" s="63"/>
      <c r="B558" s="63"/>
      <c r="C558" s="1"/>
      <c r="D558" s="3"/>
      <c r="E558" s="64"/>
      <c r="F558" s="65"/>
      <c r="G558" s="66"/>
      <c r="H558" s="66"/>
      <c r="I558" s="63"/>
      <c r="J558" s="63"/>
      <c r="K558" s="63"/>
      <c r="L558" s="63"/>
      <c r="M558" s="84" t="str">
        <f t="shared" si="73"/>
        <v>-</v>
      </c>
      <c r="N558" s="67"/>
      <c r="O558" s="30"/>
      <c r="P558" s="28"/>
      <c r="Q558" s="30"/>
      <c r="R558" s="68"/>
      <c r="S558" s="69"/>
      <c r="T558" s="54"/>
      <c r="U558" s="68"/>
      <c r="V558" s="70"/>
      <c r="W558" s="65"/>
      <c r="X558" s="66"/>
      <c r="Y558" s="83">
        <f t="shared" si="74"/>
        <v>0</v>
      </c>
      <c r="Z558" s="65"/>
      <c r="AA558" s="66"/>
      <c r="AB558" s="83">
        <f t="shared" si="75"/>
        <v>0</v>
      </c>
      <c r="AC558" s="82">
        <f t="shared" si="76"/>
        <v>0</v>
      </c>
      <c r="AD558" s="65"/>
      <c r="AE558" s="75"/>
      <c r="AF558" s="83">
        <f t="shared" si="77"/>
        <v>0</v>
      </c>
      <c r="AG558" s="54"/>
      <c r="AH558" s="54"/>
      <c r="AI558" s="59"/>
      <c r="AJ558" s="71"/>
      <c r="AK558" s="71"/>
      <c r="AL558" s="83">
        <f t="shared" si="78"/>
        <v>0</v>
      </c>
      <c r="AM558" s="82">
        <f t="shared" si="79"/>
        <v>0</v>
      </c>
      <c r="AN558" s="82">
        <f t="shared" si="80"/>
        <v>0</v>
      </c>
      <c r="AO558" s="72"/>
      <c r="AP558" s="72"/>
      <c r="AQ558" s="72"/>
      <c r="AR558" s="73"/>
      <c r="AS558" s="73"/>
      <c r="AT558" s="73"/>
      <c r="AU558" s="65"/>
      <c r="AV558" s="65"/>
      <c r="AW558" s="74">
        <v>0</v>
      </c>
      <c r="AX558" s="81">
        <f t="shared" si="72"/>
        <v>0</v>
      </c>
    </row>
    <row r="559" spans="1:50" ht="120" customHeight="1" x14ac:dyDescent="0.3">
      <c r="A559" s="63"/>
      <c r="B559" s="63"/>
      <c r="C559" s="1"/>
      <c r="D559" s="3"/>
      <c r="E559" s="64"/>
      <c r="F559" s="65"/>
      <c r="G559" s="66"/>
      <c r="H559" s="66"/>
      <c r="I559" s="63"/>
      <c r="J559" s="63"/>
      <c r="K559" s="63"/>
      <c r="L559" s="63"/>
      <c r="M559" s="84" t="str">
        <f t="shared" si="73"/>
        <v>-</v>
      </c>
      <c r="N559" s="67"/>
      <c r="O559" s="30"/>
      <c r="P559" s="28"/>
      <c r="Q559" s="30"/>
      <c r="R559" s="68"/>
      <c r="S559" s="69"/>
      <c r="T559" s="54"/>
      <c r="U559" s="68"/>
      <c r="V559" s="70"/>
      <c r="W559" s="65"/>
      <c r="X559" s="66"/>
      <c r="Y559" s="83">
        <f t="shared" si="74"/>
        <v>0</v>
      </c>
      <c r="Z559" s="65"/>
      <c r="AA559" s="66"/>
      <c r="AB559" s="83">
        <f t="shared" si="75"/>
        <v>0</v>
      </c>
      <c r="AC559" s="82">
        <f t="shared" si="76"/>
        <v>0</v>
      </c>
      <c r="AD559" s="65"/>
      <c r="AE559" s="75"/>
      <c r="AF559" s="83">
        <f t="shared" si="77"/>
        <v>0</v>
      </c>
      <c r="AG559" s="54"/>
      <c r="AH559" s="54"/>
      <c r="AI559" s="59"/>
      <c r="AJ559" s="71"/>
      <c r="AK559" s="71"/>
      <c r="AL559" s="83">
        <f t="shared" si="78"/>
        <v>0</v>
      </c>
      <c r="AM559" s="82">
        <f t="shared" si="79"/>
        <v>0</v>
      </c>
      <c r="AN559" s="82">
        <f t="shared" si="80"/>
        <v>0</v>
      </c>
      <c r="AO559" s="72"/>
      <c r="AP559" s="72"/>
      <c r="AQ559" s="72"/>
      <c r="AR559" s="73"/>
      <c r="AS559" s="73"/>
      <c r="AT559" s="73"/>
      <c r="AU559" s="65"/>
      <c r="AV559" s="65"/>
      <c r="AW559" s="74">
        <v>0</v>
      </c>
      <c r="AX559" s="81">
        <f t="shared" si="72"/>
        <v>0</v>
      </c>
    </row>
    <row r="560" spans="1:50" ht="120" customHeight="1" x14ac:dyDescent="0.3">
      <c r="A560" s="63"/>
      <c r="B560" s="63"/>
      <c r="C560" s="1"/>
      <c r="D560" s="3"/>
      <c r="E560" s="64"/>
      <c r="F560" s="65"/>
      <c r="G560" s="66"/>
      <c r="H560" s="66"/>
      <c r="I560" s="63"/>
      <c r="J560" s="63"/>
      <c r="K560" s="63"/>
      <c r="L560" s="63"/>
      <c r="M560" s="84" t="str">
        <f t="shared" si="73"/>
        <v>-</v>
      </c>
      <c r="N560" s="67"/>
      <c r="O560" s="30"/>
      <c r="P560" s="28"/>
      <c r="Q560" s="30"/>
      <c r="R560" s="68"/>
      <c r="S560" s="69"/>
      <c r="T560" s="54"/>
      <c r="U560" s="68"/>
      <c r="V560" s="70"/>
      <c r="W560" s="65"/>
      <c r="X560" s="66"/>
      <c r="Y560" s="83">
        <f t="shared" si="74"/>
        <v>0</v>
      </c>
      <c r="Z560" s="65"/>
      <c r="AA560" s="66"/>
      <c r="AB560" s="83">
        <f t="shared" si="75"/>
        <v>0</v>
      </c>
      <c r="AC560" s="82">
        <f t="shared" si="76"/>
        <v>0</v>
      </c>
      <c r="AD560" s="65"/>
      <c r="AE560" s="75"/>
      <c r="AF560" s="83">
        <f t="shared" si="77"/>
        <v>0</v>
      </c>
      <c r="AG560" s="54"/>
      <c r="AH560" s="54"/>
      <c r="AI560" s="59"/>
      <c r="AJ560" s="71"/>
      <c r="AK560" s="71"/>
      <c r="AL560" s="83">
        <f t="shared" si="78"/>
        <v>0</v>
      </c>
      <c r="AM560" s="82">
        <f t="shared" si="79"/>
        <v>0</v>
      </c>
      <c r="AN560" s="82">
        <f t="shared" si="80"/>
        <v>0</v>
      </c>
      <c r="AO560" s="72"/>
      <c r="AP560" s="72"/>
      <c r="AQ560" s="72"/>
      <c r="AR560" s="73"/>
      <c r="AS560" s="73"/>
      <c r="AT560" s="73"/>
      <c r="AU560" s="65"/>
      <c r="AV560" s="65"/>
      <c r="AW560" s="74">
        <v>0</v>
      </c>
      <c r="AX560" s="81">
        <f t="shared" si="72"/>
        <v>0</v>
      </c>
    </row>
    <row r="561" spans="1:50" ht="120" customHeight="1" x14ac:dyDescent="0.3">
      <c r="A561" s="63"/>
      <c r="B561" s="63"/>
      <c r="C561" s="1"/>
      <c r="D561" s="3"/>
      <c r="E561" s="64"/>
      <c r="F561" s="65"/>
      <c r="G561" s="66"/>
      <c r="H561" s="66"/>
      <c r="I561" s="63"/>
      <c r="J561" s="63"/>
      <c r="K561" s="63"/>
      <c r="L561" s="63"/>
      <c r="M561" s="84" t="str">
        <f t="shared" si="73"/>
        <v>-</v>
      </c>
      <c r="N561" s="67"/>
      <c r="O561" s="30"/>
      <c r="P561" s="28"/>
      <c r="Q561" s="30"/>
      <c r="R561" s="68"/>
      <c r="S561" s="69"/>
      <c r="T561" s="54"/>
      <c r="U561" s="68"/>
      <c r="V561" s="70"/>
      <c r="W561" s="65"/>
      <c r="X561" s="66"/>
      <c r="Y561" s="83">
        <f t="shared" si="74"/>
        <v>0</v>
      </c>
      <c r="Z561" s="65"/>
      <c r="AA561" s="66"/>
      <c r="AB561" s="83">
        <f t="shared" si="75"/>
        <v>0</v>
      </c>
      <c r="AC561" s="82">
        <f t="shared" si="76"/>
        <v>0</v>
      </c>
      <c r="AD561" s="65"/>
      <c r="AE561" s="75"/>
      <c r="AF561" s="83">
        <f t="shared" si="77"/>
        <v>0</v>
      </c>
      <c r="AG561" s="54"/>
      <c r="AH561" s="54"/>
      <c r="AI561" s="59"/>
      <c r="AJ561" s="71"/>
      <c r="AK561" s="71"/>
      <c r="AL561" s="83">
        <f t="shared" si="78"/>
        <v>0</v>
      </c>
      <c r="AM561" s="82">
        <f t="shared" si="79"/>
        <v>0</v>
      </c>
      <c r="AN561" s="82">
        <f t="shared" si="80"/>
        <v>0</v>
      </c>
      <c r="AO561" s="72"/>
      <c r="AP561" s="72"/>
      <c r="AQ561" s="72"/>
      <c r="AR561" s="73"/>
      <c r="AS561" s="73"/>
      <c r="AT561" s="73"/>
      <c r="AU561" s="65"/>
      <c r="AV561" s="65"/>
      <c r="AW561" s="74">
        <v>0</v>
      </c>
      <c r="AX561" s="81">
        <f t="shared" si="72"/>
        <v>0</v>
      </c>
    </row>
    <row r="562" spans="1:50" ht="120" customHeight="1" x14ac:dyDescent="0.3">
      <c r="A562" s="63"/>
      <c r="B562" s="63"/>
      <c r="C562" s="1"/>
      <c r="D562" s="3"/>
      <c r="E562" s="64"/>
      <c r="F562" s="65"/>
      <c r="G562" s="66"/>
      <c r="H562" s="66"/>
      <c r="I562" s="63"/>
      <c r="J562" s="63"/>
      <c r="K562" s="63"/>
      <c r="L562" s="63"/>
      <c r="M562" s="84" t="str">
        <f t="shared" si="73"/>
        <v>-</v>
      </c>
      <c r="N562" s="67"/>
      <c r="O562" s="30"/>
      <c r="P562" s="28"/>
      <c r="Q562" s="30"/>
      <c r="R562" s="68"/>
      <c r="S562" s="69"/>
      <c r="T562" s="54"/>
      <c r="U562" s="68"/>
      <c r="V562" s="70"/>
      <c r="W562" s="65"/>
      <c r="X562" s="66"/>
      <c r="Y562" s="83">
        <f t="shared" si="74"/>
        <v>0</v>
      </c>
      <c r="Z562" s="65"/>
      <c r="AA562" s="66"/>
      <c r="AB562" s="83">
        <f t="shared" si="75"/>
        <v>0</v>
      </c>
      <c r="AC562" s="82">
        <f t="shared" si="76"/>
        <v>0</v>
      </c>
      <c r="AD562" s="65"/>
      <c r="AE562" s="75"/>
      <c r="AF562" s="83">
        <f t="shared" si="77"/>
        <v>0</v>
      </c>
      <c r="AG562" s="54"/>
      <c r="AH562" s="54"/>
      <c r="AI562" s="59"/>
      <c r="AJ562" s="71"/>
      <c r="AK562" s="71"/>
      <c r="AL562" s="83">
        <f t="shared" si="78"/>
        <v>0</v>
      </c>
      <c r="AM562" s="82">
        <f t="shared" si="79"/>
        <v>0</v>
      </c>
      <c r="AN562" s="82">
        <f t="shared" si="80"/>
        <v>0</v>
      </c>
      <c r="AO562" s="72"/>
      <c r="AP562" s="72"/>
      <c r="AQ562" s="72"/>
      <c r="AR562" s="73"/>
      <c r="AS562" s="73"/>
      <c r="AT562" s="73"/>
      <c r="AU562" s="65"/>
      <c r="AV562" s="65"/>
      <c r="AW562" s="74">
        <v>0</v>
      </c>
      <c r="AX562" s="81">
        <f t="shared" si="72"/>
        <v>0</v>
      </c>
    </row>
    <row r="563" spans="1:50" ht="120" customHeight="1" x14ac:dyDescent="0.3">
      <c r="A563" s="63"/>
      <c r="B563" s="63"/>
      <c r="C563" s="1"/>
      <c r="D563" s="3"/>
      <c r="E563" s="64"/>
      <c r="F563" s="65"/>
      <c r="G563" s="66"/>
      <c r="H563" s="66"/>
      <c r="I563" s="63"/>
      <c r="J563" s="63"/>
      <c r="K563" s="63"/>
      <c r="L563" s="63"/>
      <c r="M563" s="84" t="str">
        <f t="shared" si="73"/>
        <v>-</v>
      </c>
      <c r="N563" s="67"/>
      <c r="O563" s="30"/>
      <c r="P563" s="28"/>
      <c r="Q563" s="30"/>
      <c r="R563" s="68"/>
      <c r="S563" s="69"/>
      <c r="T563" s="54"/>
      <c r="U563" s="68"/>
      <c r="V563" s="70"/>
      <c r="W563" s="65"/>
      <c r="X563" s="66"/>
      <c r="Y563" s="83">
        <f t="shared" si="74"/>
        <v>0</v>
      </c>
      <c r="Z563" s="65"/>
      <c r="AA563" s="66"/>
      <c r="AB563" s="83">
        <f t="shared" si="75"/>
        <v>0</v>
      </c>
      <c r="AC563" s="82">
        <f t="shared" si="76"/>
        <v>0</v>
      </c>
      <c r="AD563" s="65"/>
      <c r="AE563" s="75"/>
      <c r="AF563" s="83">
        <f t="shared" si="77"/>
        <v>0</v>
      </c>
      <c r="AG563" s="54"/>
      <c r="AH563" s="54"/>
      <c r="AI563" s="59"/>
      <c r="AJ563" s="71"/>
      <c r="AK563" s="71"/>
      <c r="AL563" s="83">
        <f t="shared" si="78"/>
        <v>0</v>
      </c>
      <c r="AM563" s="82">
        <f t="shared" si="79"/>
        <v>0</v>
      </c>
      <c r="AN563" s="82">
        <f t="shared" si="80"/>
        <v>0</v>
      </c>
      <c r="AO563" s="72"/>
      <c r="AP563" s="72"/>
      <c r="AQ563" s="72"/>
      <c r="AR563" s="73"/>
      <c r="AS563" s="73"/>
      <c r="AT563" s="73"/>
      <c r="AU563" s="65"/>
      <c r="AV563" s="65"/>
      <c r="AW563" s="74">
        <v>0</v>
      </c>
      <c r="AX563" s="81">
        <f t="shared" si="72"/>
        <v>0</v>
      </c>
    </row>
    <row r="564" spans="1:50" ht="120" customHeight="1" x14ac:dyDescent="0.3">
      <c r="A564" s="63"/>
      <c r="B564" s="63"/>
      <c r="C564" s="1"/>
      <c r="D564" s="3"/>
      <c r="E564" s="64"/>
      <c r="F564" s="65"/>
      <c r="G564" s="66"/>
      <c r="H564" s="66"/>
      <c r="I564" s="63"/>
      <c r="J564" s="63"/>
      <c r="K564" s="63"/>
      <c r="L564" s="63"/>
      <c r="M564" s="84" t="str">
        <f t="shared" si="73"/>
        <v>-</v>
      </c>
      <c r="N564" s="67"/>
      <c r="O564" s="30"/>
      <c r="P564" s="28"/>
      <c r="Q564" s="30"/>
      <c r="R564" s="68"/>
      <c r="S564" s="69"/>
      <c r="T564" s="54"/>
      <c r="U564" s="68"/>
      <c r="V564" s="70"/>
      <c r="W564" s="65"/>
      <c r="X564" s="66"/>
      <c r="Y564" s="83">
        <f t="shared" si="74"/>
        <v>0</v>
      </c>
      <c r="Z564" s="65"/>
      <c r="AA564" s="66"/>
      <c r="AB564" s="83">
        <f t="shared" si="75"/>
        <v>0</v>
      </c>
      <c r="AC564" s="82">
        <f t="shared" si="76"/>
        <v>0</v>
      </c>
      <c r="AD564" s="65"/>
      <c r="AE564" s="75"/>
      <c r="AF564" s="83">
        <f t="shared" si="77"/>
        <v>0</v>
      </c>
      <c r="AG564" s="54"/>
      <c r="AH564" s="54"/>
      <c r="AI564" s="59"/>
      <c r="AJ564" s="71"/>
      <c r="AK564" s="71"/>
      <c r="AL564" s="83">
        <f t="shared" si="78"/>
        <v>0</v>
      </c>
      <c r="AM564" s="82">
        <f t="shared" si="79"/>
        <v>0</v>
      </c>
      <c r="AN564" s="82">
        <f t="shared" si="80"/>
        <v>0</v>
      </c>
      <c r="AO564" s="72"/>
      <c r="AP564" s="72"/>
      <c r="AQ564" s="72"/>
      <c r="AR564" s="73"/>
      <c r="AS564" s="73"/>
      <c r="AT564" s="73"/>
      <c r="AU564" s="65"/>
      <c r="AV564" s="65"/>
      <c r="AW564" s="74">
        <v>0</v>
      </c>
      <c r="AX564" s="81">
        <f t="shared" si="72"/>
        <v>0</v>
      </c>
    </row>
    <row r="565" spans="1:50" ht="120" customHeight="1" x14ac:dyDescent="0.3">
      <c r="A565" s="63"/>
      <c r="B565" s="63"/>
      <c r="C565" s="1"/>
      <c r="D565" s="3"/>
      <c r="E565" s="64"/>
      <c r="F565" s="65"/>
      <c r="G565" s="66"/>
      <c r="H565" s="66"/>
      <c r="I565" s="63"/>
      <c r="J565" s="63"/>
      <c r="K565" s="63"/>
      <c r="L565" s="63"/>
      <c r="M565" s="84" t="str">
        <f t="shared" si="73"/>
        <v>-</v>
      </c>
      <c r="N565" s="67"/>
      <c r="O565" s="30"/>
      <c r="P565" s="28"/>
      <c r="Q565" s="30"/>
      <c r="R565" s="68"/>
      <c r="S565" s="69"/>
      <c r="T565" s="54"/>
      <c r="U565" s="68"/>
      <c r="V565" s="70"/>
      <c r="W565" s="65"/>
      <c r="X565" s="66"/>
      <c r="Y565" s="83">
        <f t="shared" si="74"/>
        <v>0</v>
      </c>
      <c r="Z565" s="65"/>
      <c r="AA565" s="66"/>
      <c r="AB565" s="83">
        <f t="shared" si="75"/>
        <v>0</v>
      </c>
      <c r="AC565" s="82">
        <f t="shared" si="76"/>
        <v>0</v>
      </c>
      <c r="AD565" s="65"/>
      <c r="AE565" s="75"/>
      <c r="AF565" s="83">
        <f t="shared" si="77"/>
        <v>0</v>
      </c>
      <c r="AG565" s="54"/>
      <c r="AH565" s="54"/>
      <c r="AI565" s="59"/>
      <c r="AJ565" s="71"/>
      <c r="AK565" s="71"/>
      <c r="AL565" s="83">
        <f t="shared" si="78"/>
        <v>0</v>
      </c>
      <c r="AM565" s="82">
        <f t="shared" si="79"/>
        <v>0</v>
      </c>
      <c r="AN565" s="82">
        <f t="shared" si="80"/>
        <v>0</v>
      </c>
      <c r="AO565" s="72"/>
      <c r="AP565" s="72"/>
      <c r="AQ565" s="72"/>
      <c r="AR565" s="73"/>
      <c r="AS565" s="73"/>
      <c r="AT565" s="73"/>
      <c r="AU565" s="65"/>
      <c r="AV565" s="65"/>
      <c r="AW565" s="74">
        <v>0</v>
      </c>
      <c r="AX565" s="81">
        <f t="shared" si="72"/>
        <v>0</v>
      </c>
    </row>
    <row r="566" spans="1:50" ht="120" customHeight="1" x14ac:dyDescent="0.3">
      <c r="A566" s="63"/>
      <c r="B566" s="63"/>
      <c r="C566" s="1"/>
      <c r="D566" s="3"/>
      <c r="E566" s="64"/>
      <c r="F566" s="65"/>
      <c r="G566" s="66"/>
      <c r="H566" s="66"/>
      <c r="I566" s="63"/>
      <c r="J566" s="63"/>
      <c r="K566" s="63"/>
      <c r="L566" s="63"/>
      <c r="M566" s="84" t="str">
        <f t="shared" si="73"/>
        <v>-</v>
      </c>
      <c r="N566" s="67"/>
      <c r="O566" s="30"/>
      <c r="P566" s="28"/>
      <c r="Q566" s="30"/>
      <c r="R566" s="68"/>
      <c r="S566" s="69"/>
      <c r="T566" s="54"/>
      <c r="U566" s="68"/>
      <c r="V566" s="70"/>
      <c r="W566" s="65"/>
      <c r="X566" s="66"/>
      <c r="Y566" s="83">
        <f t="shared" si="74"/>
        <v>0</v>
      </c>
      <c r="Z566" s="65"/>
      <c r="AA566" s="66"/>
      <c r="AB566" s="83">
        <f t="shared" si="75"/>
        <v>0</v>
      </c>
      <c r="AC566" s="82">
        <f t="shared" si="76"/>
        <v>0</v>
      </c>
      <c r="AD566" s="65"/>
      <c r="AE566" s="75"/>
      <c r="AF566" s="83">
        <f t="shared" si="77"/>
        <v>0</v>
      </c>
      <c r="AG566" s="54"/>
      <c r="AH566" s="54"/>
      <c r="AI566" s="59"/>
      <c r="AJ566" s="71"/>
      <c r="AK566" s="71"/>
      <c r="AL566" s="83">
        <f t="shared" si="78"/>
        <v>0</v>
      </c>
      <c r="AM566" s="82">
        <f t="shared" si="79"/>
        <v>0</v>
      </c>
      <c r="AN566" s="82">
        <f t="shared" si="80"/>
        <v>0</v>
      </c>
      <c r="AO566" s="72"/>
      <c r="AP566" s="72"/>
      <c r="AQ566" s="72"/>
      <c r="AR566" s="73"/>
      <c r="AS566" s="73"/>
      <c r="AT566" s="73"/>
      <c r="AU566" s="65"/>
      <c r="AV566" s="65"/>
      <c r="AW566" s="74">
        <v>0</v>
      </c>
      <c r="AX566" s="81">
        <f t="shared" si="72"/>
        <v>0</v>
      </c>
    </row>
    <row r="567" spans="1:50" ht="120" customHeight="1" x14ac:dyDescent="0.3">
      <c r="A567" s="63"/>
      <c r="B567" s="63"/>
      <c r="C567" s="1"/>
      <c r="D567" s="3"/>
      <c r="E567" s="64"/>
      <c r="F567" s="65"/>
      <c r="G567" s="66"/>
      <c r="H567" s="66"/>
      <c r="I567" s="63"/>
      <c r="J567" s="63"/>
      <c r="K567" s="63"/>
      <c r="L567" s="63"/>
      <c r="M567" s="84" t="str">
        <f t="shared" si="73"/>
        <v>-</v>
      </c>
      <c r="N567" s="67"/>
      <c r="O567" s="30"/>
      <c r="P567" s="28"/>
      <c r="Q567" s="30"/>
      <c r="R567" s="68"/>
      <c r="S567" s="69"/>
      <c r="T567" s="54"/>
      <c r="U567" s="68"/>
      <c r="V567" s="70"/>
      <c r="W567" s="65"/>
      <c r="X567" s="66"/>
      <c r="Y567" s="83">
        <f t="shared" si="74"/>
        <v>0</v>
      </c>
      <c r="Z567" s="65"/>
      <c r="AA567" s="66"/>
      <c r="AB567" s="83">
        <f t="shared" si="75"/>
        <v>0</v>
      </c>
      <c r="AC567" s="82">
        <f t="shared" si="76"/>
        <v>0</v>
      </c>
      <c r="AD567" s="65"/>
      <c r="AE567" s="75"/>
      <c r="AF567" s="83">
        <f t="shared" si="77"/>
        <v>0</v>
      </c>
      <c r="AG567" s="54"/>
      <c r="AH567" s="54"/>
      <c r="AI567" s="59"/>
      <c r="AJ567" s="71"/>
      <c r="AK567" s="71"/>
      <c r="AL567" s="83">
        <f t="shared" si="78"/>
        <v>0</v>
      </c>
      <c r="AM567" s="82">
        <f t="shared" si="79"/>
        <v>0</v>
      </c>
      <c r="AN567" s="82">
        <f t="shared" si="80"/>
        <v>0</v>
      </c>
      <c r="AO567" s="72"/>
      <c r="AP567" s="72"/>
      <c r="AQ567" s="72"/>
      <c r="AR567" s="73"/>
      <c r="AS567" s="73"/>
      <c r="AT567" s="73"/>
      <c r="AU567" s="65"/>
      <c r="AV567" s="65"/>
      <c r="AW567" s="74">
        <v>0</v>
      </c>
      <c r="AX567" s="81">
        <f t="shared" si="72"/>
        <v>0</v>
      </c>
    </row>
    <row r="568" spans="1:50" ht="120" customHeight="1" x14ac:dyDescent="0.3">
      <c r="A568" s="63"/>
      <c r="B568" s="63"/>
      <c r="C568" s="1"/>
      <c r="D568" s="3"/>
      <c r="E568" s="64"/>
      <c r="F568" s="65"/>
      <c r="G568" s="66"/>
      <c r="H568" s="66"/>
      <c r="I568" s="63"/>
      <c r="J568" s="63"/>
      <c r="K568" s="63"/>
      <c r="L568" s="63"/>
      <c r="M568" s="84" t="str">
        <f t="shared" si="73"/>
        <v>-</v>
      </c>
      <c r="N568" s="67"/>
      <c r="O568" s="30"/>
      <c r="P568" s="28"/>
      <c r="Q568" s="30"/>
      <c r="R568" s="68"/>
      <c r="S568" s="69"/>
      <c r="T568" s="54"/>
      <c r="U568" s="68"/>
      <c r="V568" s="70"/>
      <c r="W568" s="65"/>
      <c r="X568" s="66"/>
      <c r="Y568" s="83">
        <f t="shared" si="74"/>
        <v>0</v>
      </c>
      <c r="Z568" s="65"/>
      <c r="AA568" s="66"/>
      <c r="AB568" s="83">
        <f t="shared" si="75"/>
        <v>0</v>
      </c>
      <c r="AC568" s="82">
        <f t="shared" si="76"/>
        <v>0</v>
      </c>
      <c r="AD568" s="65"/>
      <c r="AE568" s="75"/>
      <c r="AF568" s="83">
        <f t="shared" si="77"/>
        <v>0</v>
      </c>
      <c r="AG568" s="54"/>
      <c r="AH568" s="54"/>
      <c r="AI568" s="59"/>
      <c r="AJ568" s="71"/>
      <c r="AK568" s="71"/>
      <c r="AL568" s="83">
        <f t="shared" si="78"/>
        <v>0</v>
      </c>
      <c r="AM568" s="82">
        <f t="shared" si="79"/>
        <v>0</v>
      </c>
      <c r="AN568" s="82">
        <f t="shared" si="80"/>
        <v>0</v>
      </c>
      <c r="AO568" s="72"/>
      <c r="AP568" s="72"/>
      <c r="AQ568" s="72"/>
      <c r="AR568" s="73"/>
      <c r="AS568" s="73"/>
      <c r="AT568" s="73"/>
      <c r="AU568" s="65"/>
      <c r="AV568" s="65"/>
      <c r="AW568" s="74">
        <v>0</v>
      </c>
      <c r="AX568" s="81">
        <f t="shared" si="72"/>
        <v>0</v>
      </c>
    </row>
    <row r="569" spans="1:50" ht="120" customHeight="1" x14ac:dyDescent="0.3">
      <c r="A569" s="63"/>
      <c r="B569" s="63"/>
      <c r="C569" s="1"/>
      <c r="D569" s="3"/>
      <c r="E569" s="64"/>
      <c r="F569" s="65"/>
      <c r="G569" s="66"/>
      <c r="H569" s="66"/>
      <c r="I569" s="63"/>
      <c r="J569" s="63"/>
      <c r="K569" s="63"/>
      <c r="L569" s="63"/>
      <c r="M569" s="84" t="str">
        <f t="shared" si="73"/>
        <v>-</v>
      </c>
      <c r="N569" s="67"/>
      <c r="O569" s="30"/>
      <c r="P569" s="28"/>
      <c r="Q569" s="30"/>
      <c r="R569" s="68"/>
      <c r="S569" s="69"/>
      <c r="T569" s="54"/>
      <c r="U569" s="68"/>
      <c r="V569" s="70"/>
      <c r="W569" s="65"/>
      <c r="X569" s="66"/>
      <c r="Y569" s="83">
        <f t="shared" si="74"/>
        <v>0</v>
      </c>
      <c r="Z569" s="65"/>
      <c r="AA569" s="66"/>
      <c r="AB569" s="83">
        <f t="shared" si="75"/>
        <v>0</v>
      </c>
      <c r="AC569" s="82">
        <f t="shared" si="76"/>
        <v>0</v>
      </c>
      <c r="AD569" s="65"/>
      <c r="AE569" s="75"/>
      <c r="AF569" s="83">
        <f t="shared" si="77"/>
        <v>0</v>
      </c>
      <c r="AG569" s="54"/>
      <c r="AH569" s="54"/>
      <c r="AI569" s="59"/>
      <c r="AJ569" s="71"/>
      <c r="AK569" s="71"/>
      <c r="AL569" s="83">
        <f t="shared" si="78"/>
        <v>0</v>
      </c>
      <c r="AM569" s="82">
        <f t="shared" si="79"/>
        <v>0</v>
      </c>
      <c r="AN569" s="82">
        <f t="shared" si="80"/>
        <v>0</v>
      </c>
      <c r="AO569" s="72"/>
      <c r="AP569" s="72"/>
      <c r="AQ569" s="72"/>
      <c r="AR569" s="73"/>
      <c r="AS569" s="73"/>
      <c r="AT569" s="73"/>
      <c r="AU569" s="65"/>
      <c r="AV569" s="65"/>
      <c r="AW569" s="74">
        <v>0</v>
      </c>
      <c r="AX569" s="81">
        <f t="shared" si="72"/>
        <v>0</v>
      </c>
    </row>
    <row r="570" spans="1:50" ht="120" customHeight="1" x14ac:dyDescent="0.3">
      <c r="A570" s="63"/>
      <c r="B570" s="63"/>
      <c r="C570" s="1"/>
      <c r="D570" s="3"/>
      <c r="E570" s="64"/>
      <c r="F570" s="65"/>
      <c r="G570" s="66"/>
      <c r="H570" s="66"/>
      <c r="I570" s="63"/>
      <c r="J570" s="63"/>
      <c r="K570" s="63"/>
      <c r="L570" s="63"/>
      <c r="M570" s="84" t="str">
        <f t="shared" si="73"/>
        <v>-</v>
      </c>
      <c r="N570" s="67"/>
      <c r="O570" s="30"/>
      <c r="P570" s="28"/>
      <c r="Q570" s="30"/>
      <c r="R570" s="68"/>
      <c r="S570" s="69"/>
      <c r="T570" s="54"/>
      <c r="U570" s="68"/>
      <c r="V570" s="70"/>
      <c r="W570" s="65"/>
      <c r="X570" s="66"/>
      <c r="Y570" s="83">
        <f t="shared" si="74"/>
        <v>0</v>
      </c>
      <c r="Z570" s="65"/>
      <c r="AA570" s="66"/>
      <c r="AB570" s="83">
        <f t="shared" si="75"/>
        <v>0</v>
      </c>
      <c r="AC570" s="82">
        <f t="shared" si="76"/>
        <v>0</v>
      </c>
      <c r="AD570" s="65"/>
      <c r="AE570" s="75"/>
      <c r="AF570" s="83">
        <f t="shared" si="77"/>
        <v>0</v>
      </c>
      <c r="AG570" s="54"/>
      <c r="AH570" s="54"/>
      <c r="AI570" s="59"/>
      <c r="AJ570" s="71"/>
      <c r="AK570" s="71"/>
      <c r="AL570" s="83">
        <f t="shared" si="78"/>
        <v>0</v>
      </c>
      <c r="AM570" s="82">
        <f t="shared" si="79"/>
        <v>0</v>
      </c>
      <c r="AN570" s="82">
        <f t="shared" si="80"/>
        <v>0</v>
      </c>
      <c r="AO570" s="72"/>
      <c r="AP570" s="72"/>
      <c r="AQ570" s="72"/>
      <c r="AR570" s="73"/>
      <c r="AS570" s="73"/>
      <c r="AT570" s="73"/>
      <c r="AU570" s="65"/>
      <c r="AV570" s="65"/>
      <c r="AW570" s="74">
        <v>0</v>
      </c>
      <c r="AX570" s="81">
        <f t="shared" si="72"/>
        <v>0</v>
      </c>
    </row>
    <row r="571" spans="1:50" ht="120" customHeight="1" x14ac:dyDescent="0.3">
      <c r="A571" s="63"/>
      <c r="B571" s="63"/>
      <c r="C571" s="1"/>
      <c r="D571" s="3"/>
      <c r="E571" s="64"/>
      <c r="F571" s="65"/>
      <c r="G571" s="66"/>
      <c r="H571" s="66"/>
      <c r="I571" s="63"/>
      <c r="J571" s="63"/>
      <c r="K571" s="63"/>
      <c r="L571" s="63"/>
      <c r="M571" s="84" t="str">
        <f t="shared" si="73"/>
        <v>-</v>
      </c>
      <c r="N571" s="67"/>
      <c r="O571" s="30"/>
      <c r="P571" s="28"/>
      <c r="Q571" s="30"/>
      <c r="R571" s="68"/>
      <c r="S571" s="69"/>
      <c r="T571" s="54"/>
      <c r="U571" s="68"/>
      <c r="V571" s="70"/>
      <c r="W571" s="65"/>
      <c r="X571" s="66"/>
      <c r="Y571" s="83">
        <f t="shared" si="74"/>
        <v>0</v>
      </c>
      <c r="Z571" s="65"/>
      <c r="AA571" s="66"/>
      <c r="AB571" s="83">
        <f t="shared" si="75"/>
        <v>0</v>
      </c>
      <c r="AC571" s="82">
        <f t="shared" si="76"/>
        <v>0</v>
      </c>
      <c r="AD571" s="65"/>
      <c r="AE571" s="75"/>
      <c r="AF571" s="83">
        <f t="shared" si="77"/>
        <v>0</v>
      </c>
      <c r="AG571" s="54"/>
      <c r="AH571" s="54"/>
      <c r="AI571" s="59"/>
      <c r="AJ571" s="71"/>
      <c r="AK571" s="71"/>
      <c r="AL571" s="83">
        <f t="shared" si="78"/>
        <v>0</v>
      </c>
      <c r="AM571" s="82">
        <f t="shared" si="79"/>
        <v>0</v>
      </c>
      <c r="AN571" s="82">
        <f t="shared" si="80"/>
        <v>0</v>
      </c>
      <c r="AO571" s="72"/>
      <c r="AP571" s="72"/>
      <c r="AQ571" s="72"/>
      <c r="AR571" s="73"/>
      <c r="AS571" s="73"/>
      <c r="AT571" s="73"/>
      <c r="AU571" s="65"/>
      <c r="AV571" s="65"/>
      <c r="AW571" s="74">
        <v>0</v>
      </c>
      <c r="AX571" s="81">
        <f t="shared" si="72"/>
        <v>0</v>
      </c>
    </row>
    <row r="572" spans="1:50" ht="120" customHeight="1" x14ac:dyDescent="0.3">
      <c r="A572" s="63"/>
      <c r="B572" s="63"/>
      <c r="C572" s="1"/>
      <c r="D572" s="3"/>
      <c r="E572" s="64"/>
      <c r="F572" s="65"/>
      <c r="G572" s="66"/>
      <c r="H572" s="66"/>
      <c r="I572" s="63"/>
      <c r="J572" s="63"/>
      <c r="K572" s="63"/>
      <c r="L572" s="63"/>
      <c r="M572" s="84" t="str">
        <f t="shared" si="73"/>
        <v>-</v>
      </c>
      <c r="N572" s="67"/>
      <c r="O572" s="30"/>
      <c r="P572" s="28"/>
      <c r="Q572" s="30"/>
      <c r="R572" s="68"/>
      <c r="S572" s="69"/>
      <c r="T572" s="54"/>
      <c r="U572" s="68"/>
      <c r="V572" s="70"/>
      <c r="W572" s="65"/>
      <c r="X572" s="66"/>
      <c r="Y572" s="83">
        <f t="shared" si="74"/>
        <v>0</v>
      </c>
      <c r="Z572" s="65"/>
      <c r="AA572" s="66"/>
      <c r="AB572" s="83">
        <f t="shared" si="75"/>
        <v>0</v>
      </c>
      <c r="AC572" s="82">
        <f t="shared" si="76"/>
        <v>0</v>
      </c>
      <c r="AD572" s="65"/>
      <c r="AE572" s="75"/>
      <c r="AF572" s="83">
        <f t="shared" si="77"/>
        <v>0</v>
      </c>
      <c r="AG572" s="54"/>
      <c r="AH572" s="54"/>
      <c r="AI572" s="59"/>
      <c r="AJ572" s="71"/>
      <c r="AK572" s="71"/>
      <c r="AL572" s="83">
        <f t="shared" si="78"/>
        <v>0</v>
      </c>
      <c r="AM572" s="82">
        <f t="shared" si="79"/>
        <v>0</v>
      </c>
      <c r="AN572" s="82">
        <f t="shared" si="80"/>
        <v>0</v>
      </c>
      <c r="AO572" s="72"/>
      <c r="AP572" s="72"/>
      <c r="AQ572" s="72"/>
      <c r="AR572" s="73"/>
      <c r="AS572" s="73"/>
      <c r="AT572" s="73"/>
      <c r="AU572" s="65"/>
      <c r="AV572" s="65"/>
      <c r="AW572" s="74">
        <v>0</v>
      </c>
      <c r="AX572" s="81">
        <f t="shared" si="72"/>
        <v>0</v>
      </c>
    </row>
    <row r="573" spans="1:50" ht="120" customHeight="1" x14ac:dyDescent="0.3">
      <c r="A573" s="63"/>
      <c r="B573" s="63"/>
      <c r="C573" s="1"/>
      <c r="D573" s="3"/>
      <c r="E573" s="64"/>
      <c r="F573" s="65"/>
      <c r="G573" s="66"/>
      <c r="H573" s="66"/>
      <c r="I573" s="63"/>
      <c r="J573" s="63"/>
      <c r="K573" s="63"/>
      <c r="L573" s="63"/>
      <c r="M573" s="84" t="str">
        <f t="shared" si="73"/>
        <v>-</v>
      </c>
      <c r="N573" s="67"/>
      <c r="O573" s="30"/>
      <c r="P573" s="28"/>
      <c r="Q573" s="30"/>
      <c r="R573" s="68"/>
      <c r="S573" s="69"/>
      <c r="T573" s="54"/>
      <c r="U573" s="68"/>
      <c r="V573" s="70"/>
      <c r="W573" s="65"/>
      <c r="X573" s="66"/>
      <c r="Y573" s="83">
        <f t="shared" si="74"/>
        <v>0</v>
      </c>
      <c r="Z573" s="65"/>
      <c r="AA573" s="66"/>
      <c r="AB573" s="83">
        <f t="shared" si="75"/>
        <v>0</v>
      </c>
      <c r="AC573" s="82">
        <f t="shared" si="76"/>
        <v>0</v>
      </c>
      <c r="AD573" s="65"/>
      <c r="AE573" s="75"/>
      <c r="AF573" s="83">
        <f t="shared" si="77"/>
        <v>0</v>
      </c>
      <c r="AG573" s="54"/>
      <c r="AH573" s="54"/>
      <c r="AI573" s="59"/>
      <c r="AJ573" s="71"/>
      <c r="AK573" s="71"/>
      <c r="AL573" s="83">
        <f t="shared" si="78"/>
        <v>0</v>
      </c>
      <c r="AM573" s="82">
        <f t="shared" si="79"/>
        <v>0</v>
      </c>
      <c r="AN573" s="82">
        <f t="shared" si="80"/>
        <v>0</v>
      </c>
      <c r="AO573" s="72"/>
      <c r="AP573" s="72"/>
      <c r="AQ573" s="72"/>
      <c r="AR573" s="73"/>
      <c r="AS573" s="73"/>
      <c r="AT573" s="73"/>
      <c r="AU573" s="65"/>
      <c r="AV573" s="65"/>
      <c r="AW573" s="74">
        <v>0</v>
      </c>
      <c r="AX573" s="81">
        <f t="shared" si="72"/>
        <v>0</v>
      </c>
    </row>
    <row r="574" spans="1:50" ht="120" customHeight="1" x14ac:dyDescent="0.3">
      <c r="A574" s="63"/>
      <c r="B574" s="63"/>
      <c r="C574" s="1"/>
      <c r="D574" s="3"/>
      <c r="E574" s="64"/>
      <c r="F574" s="65"/>
      <c r="G574" s="66"/>
      <c r="H574" s="66"/>
      <c r="I574" s="63"/>
      <c r="J574" s="63"/>
      <c r="K574" s="63"/>
      <c r="L574" s="63"/>
      <c r="M574" s="84" t="str">
        <f t="shared" si="73"/>
        <v>-</v>
      </c>
      <c r="N574" s="67"/>
      <c r="O574" s="30"/>
      <c r="P574" s="28"/>
      <c r="Q574" s="30"/>
      <c r="R574" s="68"/>
      <c r="S574" s="69"/>
      <c r="T574" s="54"/>
      <c r="U574" s="68"/>
      <c r="V574" s="70"/>
      <c r="W574" s="65"/>
      <c r="X574" s="66"/>
      <c r="Y574" s="83">
        <f t="shared" si="74"/>
        <v>0</v>
      </c>
      <c r="Z574" s="65"/>
      <c r="AA574" s="66"/>
      <c r="AB574" s="83">
        <f t="shared" si="75"/>
        <v>0</v>
      </c>
      <c r="AC574" s="82">
        <f t="shared" si="76"/>
        <v>0</v>
      </c>
      <c r="AD574" s="65"/>
      <c r="AE574" s="75"/>
      <c r="AF574" s="83">
        <f t="shared" si="77"/>
        <v>0</v>
      </c>
      <c r="AG574" s="54"/>
      <c r="AH574" s="54"/>
      <c r="AI574" s="59"/>
      <c r="AJ574" s="71"/>
      <c r="AK574" s="71"/>
      <c r="AL574" s="83">
        <f t="shared" si="78"/>
        <v>0</v>
      </c>
      <c r="AM574" s="82">
        <f t="shared" si="79"/>
        <v>0</v>
      </c>
      <c r="AN574" s="82">
        <f t="shared" si="80"/>
        <v>0</v>
      </c>
      <c r="AO574" s="72"/>
      <c r="AP574" s="72"/>
      <c r="AQ574" s="72"/>
      <c r="AR574" s="73"/>
      <c r="AS574" s="73"/>
      <c r="AT574" s="73"/>
      <c r="AU574" s="65"/>
      <c r="AV574" s="65"/>
      <c r="AW574" s="74">
        <v>0</v>
      </c>
      <c r="AX574" s="81">
        <f t="shared" si="72"/>
        <v>0</v>
      </c>
    </row>
    <row r="575" spans="1:50" ht="120" customHeight="1" x14ac:dyDescent="0.3">
      <c r="A575" s="63"/>
      <c r="B575" s="63"/>
      <c r="C575" s="1"/>
      <c r="D575" s="3"/>
      <c r="E575" s="64"/>
      <c r="F575" s="65"/>
      <c r="G575" s="66"/>
      <c r="H575" s="66"/>
      <c r="I575" s="63"/>
      <c r="J575" s="63"/>
      <c r="K575" s="63"/>
      <c r="L575" s="63"/>
      <c r="M575" s="84" t="str">
        <f t="shared" si="73"/>
        <v>-</v>
      </c>
      <c r="N575" s="67"/>
      <c r="O575" s="30"/>
      <c r="P575" s="28"/>
      <c r="Q575" s="30"/>
      <c r="R575" s="68"/>
      <c r="S575" s="69"/>
      <c r="T575" s="54"/>
      <c r="U575" s="68"/>
      <c r="V575" s="70"/>
      <c r="W575" s="65"/>
      <c r="X575" s="66"/>
      <c r="Y575" s="83">
        <f t="shared" si="74"/>
        <v>0</v>
      </c>
      <c r="Z575" s="65"/>
      <c r="AA575" s="66"/>
      <c r="AB575" s="83">
        <f t="shared" si="75"/>
        <v>0</v>
      </c>
      <c r="AC575" s="82">
        <f t="shared" si="76"/>
        <v>0</v>
      </c>
      <c r="AD575" s="65"/>
      <c r="AE575" s="75"/>
      <c r="AF575" s="83">
        <f t="shared" si="77"/>
        <v>0</v>
      </c>
      <c r="AG575" s="54"/>
      <c r="AH575" s="54"/>
      <c r="AI575" s="59"/>
      <c r="AJ575" s="71"/>
      <c r="AK575" s="71"/>
      <c r="AL575" s="83">
        <f t="shared" si="78"/>
        <v>0</v>
      </c>
      <c r="AM575" s="82">
        <f t="shared" si="79"/>
        <v>0</v>
      </c>
      <c r="AN575" s="82">
        <f t="shared" si="80"/>
        <v>0</v>
      </c>
      <c r="AO575" s="72"/>
      <c r="AP575" s="72"/>
      <c r="AQ575" s="72"/>
      <c r="AR575" s="73"/>
      <c r="AS575" s="73"/>
      <c r="AT575" s="73"/>
      <c r="AU575" s="65"/>
      <c r="AV575" s="65"/>
      <c r="AW575" s="74">
        <v>0</v>
      </c>
      <c r="AX575" s="81">
        <f t="shared" si="72"/>
        <v>0</v>
      </c>
    </row>
    <row r="576" spans="1:50" ht="120" customHeight="1" x14ac:dyDescent="0.3">
      <c r="A576" s="63"/>
      <c r="B576" s="63"/>
      <c r="C576" s="1"/>
      <c r="D576" s="3"/>
      <c r="E576" s="64"/>
      <c r="F576" s="65"/>
      <c r="G576" s="66"/>
      <c r="H576" s="66"/>
      <c r="I576" s="63"/>
      <c r="J576" s="63"/>
      <c r="K576" s="63"/>
      <c r="L576" s="63"/>
      <c r="M576" s="84" t="str">
        <f t="shared" si="73"/>
        <v>-</v>
      </c>
      <c r="N576" s="67"/>
      <c r="O576" s="30"/>
      <c r="P576" s="28"/>
      <c r="Q576" s="30"/>
      <c r="R576" s="68"/>
      <c r="S576" s="69"/>
      <c r="T576" s="54"/>
      <c r="U576" s="68"/>
      <c r="V576" s="70"/>
      <c r="W576" s="65"/>
      <c r="X576" s="66"/>
      <c r="Y576" s="83">
        <f t="shared" si="74"/>
        <v>0</v>
      </c>
      <c r="Z576" s="65"/>
      <c r="AA576" s="66"/>
      <c r="AB576" s="83">
        <f t="shared" si="75"/>
        <v>0</v>
      </c>
      <c r="AC576" s="82">
        <f t="shared" si="76"/>
        <v>0</v>
      </c>
      <c r="AD576" s="65"/>
      <c r="AE576" s="75"/>
      <c r="AF576" s="83">
        <f t="shared" si="77"/>
        <v>0</v>
      </c>
      <c r="AG576" s="54"/>
      <c r="AH576" s="54"/>
      <c r="AI576" s="59"/>
      <c r="AJ576" s="71"/>
      <c r="AK576" s="71"/>
      <c r="AL576" s="83">
        <f t="shared" si="78"/>
        <v>0</v>
      </c>
      <c r="AM576" s="82">
        <f t="shared" si="79"/>
        <v>0</v>
      </c>
      <c r="AN576" s="82">
        <f t="shared" si="80"/>
        <v>0</v>
      </c>
      <c r="AO576" s="72"/>
      <c r="AP576" s="72"/>
      <c r="AQ576" s="72"/>
      <c r="AR576" s="73"/>
      <c r="AS576" s="73"/>
      <c r="AT576" s="73"/>
      <c r="AU576" s="65"/>
      <c r="AV576" s="65"/>
      <c r="AW576" s="74">
        <v>0</v>
      </c>
      <c r="AX576" s="81">
        <f t="shared" si="72"/>
        <v>0</v>
      </c>
    </row>
    <row r="577" spans="1:50" ht="120" customHeight="1" x14ac:dyDescent="0.3">
      <c r="A577" s="63"/>
      <c r="B577" s="63"/>
      <c r="C577" s="1"/>
      <c r="D577" s="3"/>
      <c r="E577" s="64"/>
      <c r="F577" s="65"/>
      <c r="G577" s="66"/>
      <c r="H577" s="66"/>
      <c r="I577" s="63"/>
      <c r="J577" s="63"/>
      <c r="K577" s="63"/>
      <c r="L577" s="63"/>
      <c r="M577" s="84" t="str">
        <f t="shared" si="73"/>
        <v>-</v>
      </c>
      <c r="N577" s="67"/>
      <c r="O577" s="30"/>
      <c r="P577" s="28"/>
      <c r="Q577" s="30"/>
      <c r="R577" s="68"/>
      <c r="S577" s="69"/>
      <c r="T577" s="54"/>
      <c r="U577" s="68"/>
      <c r="V577" s="70"/>
      <c r="W577" s="65"/>
      <c r="X577" s="66"/>
      <c r="Y577" s="83">
        <f t="shared" si="74"/>
        <v>0</v>
      </c>
      <c r="Z577" s="65"/>
      <c r="AA577" s="66"/>
      <c r="AB577" s="83">
        <f t="shared" si="75"/>
        <v>0</v>
      </c>
      <c r="AC577" s="82">
        <f t="shared" si="76"/>
        <v>0</v>
      </c>
      <c r="AD577" s="65"/>
      <c r="AE577" s="75"/>
      <c r="AF577" s="83">
        <f t="shared" si="77"/>
        <v>0</v>
      </c>
      <c r="AG577" s="54"/>
      <c r="AH577" s="54"/>
      <c r="AI577" s="59"/>
      <c r="AJ577" s="71"/>
      <c r="AK577" s="71"/>
      <c r="AL577" s="83">
        <f t="shared" si="78"/>
        <v>0</v>
      </c>
      <c r="AM577" s="82">
        <f t="shared" si="79"/>
        <v>0</v>
      </c>
      <c r="AN577" s="82">
        <f t="shared" si="80"/>
        <v>0</v>
      </c>
      <c r="AO577" s="72"/>
      <c r="AP577" s="72"/>
      <c r="AQ577" s="72"/>
      <c r="AR577" s="73"/>
      <c r="AS577" s="73"/>
      <c r="AT577" s="73"/>
      <c r="AU577" s="65"/>
      <c r="AV577" s="65"/>
      <c r="AW577" s="74">
        <v>0</v>
      </c>
      <c r="AX577" s="81">
        <f t="shared" si="72"/>
        <v>0</v>
      </c>
    </row>
    <row r="578" spans="1:50" ht="120" customHeight="1" x14ac:dyDescent="0.3">
      <c r="A578" s="63"/>
      <c r="B578" s="63"/>
      <c r="C578" s="1"/>
      <c r="D578" s="3"/>
      <c r="E578" s="64"/>
      <c r="F578" s="65"/>
      <c r="G578" s="66"/>
      <c r="H578" s="66"/>
      <c r="I578" s="63"/>
      <c r="J578" s="63"/>
      <c r="K578" s="63"/>
      <c r="L578" s="63"/>
      <c r="M578" s="84" t="str">
        <f t="shared" si="73"/>
        <v>-</v>
      </c>
      <c r="N578" s="67"/>
      <c r="O578" s="30"/>
      <c r="P578" s="28"/>
      <c r="Q578" s="30"/>
      <c r="R578" s="68"/>
      <c r="S578" s="69"/>
      <c r="T578" s="54"/>
      <c r="U578" s="68"/>
      <c r="V578" s="70"/>
      <c r="W578" s="65"/>
      <c r="X578" s="66"/>
      <c r="Y578" s="83">
        <f t="shared" si="74"/>
        <v>0</v>
      </c>
      <c r="Z578" s="65"/>
      <c r="AA578" s="66"/>
      <c r="AB578" s="83">
        <f t="shared" si="75"/>
        <v>0</v>
      </c>
      <c r="AC578" s="82">
        <f t="shared" si="76"/>
        <v>0</v>
      </c>
      <c r="AD578" s="65"/>
      <c r="AE578" s="75"/>
      <c r="AF578" s="83">
        <f t="shared" si="77"/>
        <v>0</v>
      </c>
      <c r="AG578" s="54"/>
      <c r="AH578" s="54"/>
      <c r="AI578" s="59"/>
      <c r="AJ578" s="71"/>
      <c r="AK578" s="71"/>
      <c r="AL578" s="83">
        <f t="shared" si="78"/>
        <v>0</v>
      </c>
      <c r="AM578" s="82">
        <f t="shared" si="79"/>
        <v>0</v>
      </c>
      <c r="AN578" s="82">
        <f t="shared" si="80"/>
        <v>0</v>
      </c>
      <c r="AO578" s="72"/>
      <c r="AP578" s="72"/>
      <c r="AQ578" s="72"/>
      <c r="AR578" s="73"/>
      <c r="AS578" s="73"/>
      <c r="AT578" s="73"/>
      <c r="AU578" s="65"/>
      <c r="AV578" s="65"/>
      <c r="AW578" s="74">
        <v>0</v>
      </c>
      <c r="AX578" s="81">
        <f t="shared" si="72"/>
        <v>0</v>
      </c>
    </row>
    <row r="579" spans="1:50" ht="120" customHeight="1" x14ac:dyDescent="0.3">
      <c r="A579" s="63"/>
      <c r="B579" s="63"/>
      <c r="C579" s="1"/>
      <c r="D579" s="3"/>
      <c r="E579" s="64"/>
      <c r="F579" s="65"/>
      <c r="G579" s="66"/>
      <c r="H579" s="66"/>
      <c r="I579" s="63"/>
      <c r="J579" s="63"/>
      <c r="K579" s="63"/>
      <c r="L579" s="63"/>
      <c r="M579" s="84" t="str">
        <f t="shared" si="73"/>
        <v>-</v>
      </c>
      <c r="N579" s="67"/>
      <c r="O579" s="30"/>
      <c r="P579" s="28"/>
      <c r="Q579" s="30"/>
      <c r="R579" s="68"/>
      <c r="S579" s="69"/>
      <c r="T579" s="54"/>
      <c r="U579" s="68"/>
      <c r="V579" s="70"/>
      <c r="W579" s="65"/>
      <c r="X579" s="66"/>
      <c r="Y579" s="83">
        <f t="shared" si="74"/>
        <v>0</v>
      </c>
      <c r="Z579" s="65"/>
      <c r="AA579" s="66"/>
      <c r="AB579" s="83">
        <f t="shared" si="75"/>
        <v>0</v>
      </c>
      <c r="AC579" s="82">
        <f t="shared" si="76"/>
        <v>0</v>
      </c>
      <c r="AD579" s="65"/>
      <c r="AE579" s="75"/>
      <c r="AF579" s="83">
        <f t="shared" si="77"/>
        <v>0</v>
      </c>
      <c r="AG579" s="54"/>
      <c r="AH579" s="54"/>
      <c r="AI579" s="59"/>
      <c r="AJ579" s="71"/>
      <c r="AK579" s="71"/>
      <c r="AL579" s="83">
        <f t="shared" si="78"/>
        <v>0</v>
      </c>
      <c r="AM579" s="82">
        <f t="shared" si="79"/>
        <v>0</v>
      </c>
      <c r="AN579" s="82">
        <f t="shared" si="80"/>
        <v>0</v>
      </c>
      <c r="AO579" s="72"/>
      <c r="AP579" s="72"/>
      <c r="AQ579" s="72"/>
      <c r="AR579" s="73"/>
      <c r="AS579" s="73"/>
      <c r="AT579" s="73"/>
      <c r="AU579" s="65"/>
      <c r="AV579" s="65"/>
      <c r="AW579" s="74">
        <v>0</v>
      </c>
      <c r="AX579" s="81">
        <f t="shared" si="72"/>
        <v>0</v>
      </c>
    </row>
    <row r="580" spans="1:50" ht="120" customHeight="1" x14ac:dyDescent="0.3">
      <c r="A580" s="63"/>
      <c r="B580" s="63"/>
      <c r="C580" s="1"/>
      <c r="D580" s="3"/>
      <c r="E580" s="64"/>
      <c r="F580" s="65"/>
      <c r="G580" s="66"/>
      <c r="H580" s="66"/>
      <c r="I580" s="63"/>
      <c r="J580" s="63"/>
      <c r="K580" s="63"/>
      <c r="L580" s="63"/>
      <c r="M580" s="84" t="str">
        <f t="shared" si="73"/>
        <v>-</v>
      </c>
      <c r="N580" s="67"/>
      <c r="O580" s="30"/>
      <c r="P580" s="28"/>
      <c r="Q580" s="30"/>
      <c r="R580" s="68"/>
      <c r="S580" s="69"/>
      <c r="T580" s="54"/>
      <c r="U580" s="68"/>
      <c r="V580" s="70"/>
      <c r="W580" s="65"/>
      <c r="X580" s="66"/>
      <c r="Y580" s="83">
        <f t="shared" si="74"/>
        <v>0</v>
      </c>
      <c r="Z580" s="65"/>
      <c r="AA580" s="66"/>
      <c r="AB580" s="83">
        <f t="shared" si="75"/>
        <v>0</v>
      </c>
      <c r="AC580" s="82">
        <f t="shared" si="76"/>
        <v>0</v>
      </c>
      <c r="AD580" s="65"/>
      <c r="AE580" s="75"/>
      <c r="AF580" s="83">
        <f t="shared" si="77"/>
        <v>0</v>
      </c>
      <c r="AG580" s="54"/>
      <c r="AH580" s="54"/>
      <c r="AI580" s="59"/>
      <c r="AJ580" s="71"/>
      <c r="AK580" s="71"/>
      <c r="AL580" s="83">
        <f t="shared" si="78"/>
        <v>0</v>
      </c>
      <c r="AM580" s="82">
        <f t="shared" si="79"/>
        <v>0</v>
      </c>
      <c r="AN580" s="82">
        <f t="shared" si="80"/>
        <v>0</v>
      </c>
      <c r="AO580" s="72"/>
      <c r="AP580" s="72"/>
      <c r="AQ580" s="72"/>
      <c r="AR580" s="73"/>
      <c r="AS580" s="73"/>
      <c r="AT580" s="73"/>
      <c r="AU580" s="65"/>
      <c r="AV580" s="65"/>
      <c r="AW580" s="74">
        <v>0</v>
      </c>
      <c r="AX580" s="81">
        <f t="shared" si="72"/>
        <v>0</v>
      </c>
    </row>
    <row r="581" spans="1:50" ht="120" customHeight="1" x14ac:dyDescent="0.3">
      <c r="A581" s="63"/>
      <c r="B581" s="63"/>
      <c r="C581" s="1"/>
      <c r="D581" s="3"/>
      <c r="E581" s="64"/>
      <c r="F581" s="65"/>
      <c r="G581" s="66"/>
      <c r="H581" s="66"/>
      <c r="I581" s="63"/>
      <c r="J581" s="63"/>
      <c r="K581" s="63"/>
      <c r="L581" s="63"/>
      <c r="M581" s="84" t="str">
        <f t="shared" si="73"/>
        <v>-</v>
      </c>
      <c r="N581" s="67"/>
      <c r="O581" s="30"/>
      <c r="P581" s="28"/>
      <c r="Q581" s="30"/>
      <c r="R581" s="68"/>
      <c r="S581" s="69"/>
      <c r="T581" s="54"/>
      <c r="U581" s="68"/>
      <c r="V581" s="70"/>
      <c r="W581" s="65"/>
      <c r="X581" s="66"/>
      <c r="Y581" s="83">
        <f t="shared" si="74"/>
        <v>0</v>
      </c>
      <c r="Z581" s="65"/>
      <c r="AA581" s="66"/>
      <c r="AB581" s="83">
        <f t="shared" si="75"/>
        <v>0</v>
      </c>
      <c r="AC581" s="82">
        <f t="shared" si="76"/>
        <v>0</v>
      </c>
      <c r="AD581" s="65"/>
      <c r="AE581" s="75"/>
      <c r="AF581" s="83">
        <f t="shared" si="77"/>
        <v>0</v>
      </c>
      <c r="AG581" s="54"/>
      <c r="AH581" s="54"/>
      <c r="AI581" s="59"/>
      <c r="AJ581" s="71"/>
      <c r="AK581" s="71"/>
      <c r="AL581" s="83">
        <f t="shared" si="78"/>
        <v>0</v>
      </c>
      <c r="AM581" s="82">
        <f t="shared" si="79"/>
        <v>0</v>
      </c>
      <c r="AN581" s="82">
        <f t="shared" si="80"/>
        <v>0</v>
      </c>
      <c r="AO581" s="72"/>
      <c r="AP581" s="72"/>
      <c r="AQ581" s="72"/>
      <c r="AR581" s="73"/>
      <c r="AS581" s="73"/>
      <c r="AT581" s="73"/>
      <c r="AU581" s="65"/>
      <c r="AV581" s="65"/>
      <c r="AW581" s="74">
        <v>0</v>
      </c>
      <c r="AX581" s="81">
        <f t="shared" ref="AX581:AX644" si="81">V581*AC581*BC$1</f>
        <v>0</v>
      </c>
    </row>
    <row r="582" spans="1:50" ht="120" customHeight="1" x14ac:dyDescent="0.3">
      <c r="A582" s="63"/>
      <c r="B582" s="63"/>
      <c r="C582" s="1"/>
      <c r="D582" s="3"/>
      <c r="E582" s="64"/>
      <c r="F582" s="65"/>
      <c r="G582" s="66"/>
      <c r="H582" s="66"/>
      <c r="I582" s="63"/>
      <c r="J582" s="63"/>
      <c r="K582" s="63"/>
      <c r="L582" s="63"/>
      <c r="M582" s="84" t="str">
        <f t="shared" ref="M582:M645" si="82">A582&amp;"-"&amp;E582</f>
        <v>-</v>
      </c>
      <c r="N582" s="67"/>
      <c r="O582" s="30"/>
      <c r="P582" s="28"/>
      <c r="Q582" s="30"/>
      <c r="R582" s="68"/>
      <c r="S582" s="69"/>
      <c r="T582" s="54"/>
      <c r="U582" s="68"/>
      <c r="V582" s="70"/>
      <c r="W582" s="65"/>
      <c r="X582" s="66"/>
      <c r="Y582" s="83">
        <f t="shared" ref="Y582:Y645" si="83">W582+X582</f>
        <v>0</v>
      </c>
      <c r="Z582" s="65"/>
      <c r="AA582" s="66"/>
      <c r="AB582" s="83">
        <f t="shared" ref="AB582:AB645" si="84">Z582+AA582</f>
        <v>0</v>
      </c>
      <c r="AC582" s="82">
        <f t="shared" ref="AC582:AC645" si="85">(AB582-Y582)*24*60</f>
        <v>0</v>
      </c>
      <c r="AD582" s="65"/>
      <c r="AE582" s="75"/>
      <c r="AF582" s="83">
        <f t="shared" ref="AF582:AF645" si="86">AD582+AE582</f>
        <v>0</v>
      </c>
      <c r="AG582" s="54"/>
      <c r="AH582" s="54"/>
      <c r="AI582" s="59"/>
      <c r="AJ582" s="71"/>
      <c r="AK582" s="71"/>
      <c r="AL582" s="83">
        <f t="shared" ref="AL582:AL645" si="87">AJ582+AK582</f>
        <v>0</v>
      </c>
      <c r="AM582" s="82">
        <f t="shared" ref="AM582:AM645" si="88">IF(AND(P582&lt;&gt;"D:Arıza Değil",AH582="Bu Arıza Aracın Servise Verilmesine Engel Değil"),IF(Z582-F582&gt;0,(AB582-Y582)*24,IF(OR(AND(G582&gt;AS$1,G582&lt;AT$1),AND(G582&gt;AU$1,G582&lt;AV$1)),(AL582-Y582)*24,0)),AN582)</f>
        <v>0</v>
      </c>
      <c r="AN582" s="82">
        <f t="shared" ref="AN582:AN645" si="89">IF(P582&lt;&gt;"D:Arıza Değil",AC582,0)</f>
        <v>0</v>
      </c>
      <c r="AO582" s="72"/>
      <c r="AP582" s="72"/>
      <c r="AQ582" s="72"/>
      <c r="AR582" s="73"/>
      <c r="AS582" s="73"/>
      <c r="AT582" s="73"/>
      <c r="AU582" s="65"/>
      <c r="AV582" s="65"/>
      <c r="AW582" s="74">
        <v>0</v>
      </c>
      <c r="AX582" s="81">
        <f t="shared" si="81"/>
        <v>0</v>
      </c>
    </row>
    <row r="583" spans="1:50" ht="120" customHeight="1" x14ac:dyDescent="0.3">
      <c r="A583" s="63"/>
      <c r="B583" s="63"/>
      <c r="C583" s="1"/>
      <c r="D583" s="3"/>
      <c r="E583" s="64"/>
      <c r="F583" s="65"/>
      <c r="G583" s="66"/>
      <c r="H583" s="66"/>
      <c r="I583" s="63"/>
      <c r="J583" s="63"/>
      <c r="K583" s="63"/>
      <c r="L583" s="63"/>
      <c r="M583" s="84" t="str">
        <f t="shared" si="82"/>
        <v>-</v>
      </c>
      <c r="N583" s="67"/>
      <c r="O583" s="30"/>
      <c r="P583" s="28"/>
      <c r="Q583" s="30"/>
      <c r="R583" s="68"/>
      <c r="S583" s="69"/>
      <c r="T583" s="54"/>
      <c r="U583" s="68"/>
      <c r="V583" s="70"/>
      <c r="W583" s="65"/>
      <c r="X583" s="66"/>
      <c r="Y583" s="83">
        <f t="shared" si="83"/>
        <v>0</v>
      </c>
      <c r="Z583" s="65"/>
      <c r="AA583" s="66"/>
      <c r="AB583" s="83">
        <f t="shared" si="84"/>
        <v>0</v>
      </c>
      <c r="AC583" s="82">
        <f t="shared" si="85"/>
        <v>0</v>
      </c>
      <c r="AD583" s="65"/>
      <c r="AE583" s="75"/>
      <c r="AF583" s="83">
        <f t="shared" si="86"/>
        <v>0</v>
      </c>
      <c r="AG583" s="54"/>
      <c r="AH583" s="54"/>
      <c r="AI583" s="59"/>
      <c r="AJ583" s="71"/>
      <c r="AK583" s="71"/>
      <c r="AL583" s="83">
        <f t="shared" si="87"/>
        <v>0</v>
      </c>
      <c r="AM583" s="82">
        <f t="shared" si="88"/>
        <v>0</v>
      </c>
      <c r="AN583" s="82">
        <f t="shared" si="89"/>
        <v>0</v>
      </c>
      <c r="AO583" s="72"/>
      <c r="AP583" s="72"/>
      <c r="AQ583" s="72"/>
      <c r="AR583" s="73"/>
      <c r="AS583" s="73"/>
      <c r="AT583" s="73"/>
      <c r="AU583" s="65"/>
      <c r="AV583" s="65"/>
      <c r="AW583" s="74">
        <v>0</v>
      </c>
      <c r="AX583" s="81">
        <f t="shared" si="81"/>
        <v>0</v>
      </c>
    </row>
    <row r="584" spans="1:50" ht="120" customHeight="1" x14ac:dyDescent="0.3">
      <c r="A584" s="63"/>
      <c r="B584" s="63"/>
      <c r="C584" s="1"/>
      <c r="D584" s="3"/>
      <c r="E584" s="64"/>
      <c r="F584" s="65"/>
      <c r="G584" s="66"/>
      <c r="H584" s="66"/>
      <c r="I584" s="63"/>
      <c r="J584" s="63"/>
      <c r="K584" s="63"/>
      <c r="L584" s="63"/>
      <c r="M584" s="84" t="str">
        <f t="shared" si="82"/>
        <v>-</v>
      </c>
      <c r="N584" s="67"/>
      <c r="O584" s="30"/>
      <c r="P584" s="28"/>
      <c r="Q584" s="30"/>
      <c r="R584" s="68"/>
      <c r="S584" s="69"/>
      <c r="T584" s="54"/>
      <c r="U584" s="68"/>
      <c r="V584" s="70"/>
      <c r="W584" s="65"/>
      <c r="X584" s="66"/>
      <c r="Y584" s="83">
        <f t="shared" si="83"/>
        <v>0</v>
      </c>
      <c r="Z584" s="65"/>
      <c r="AA584" s="66"/>
      <c r="AB584" s="83">
        <f t="shared" si="84"/>
        <v>0</v>
      </c>
      <c r="AC584" s="82">
        <f t="shared" si="85"/>
        <v>0</v>
      </c>
      <c r="AD584" s="65"/>
      <c r="AE584" s="75"/>
      <c r="AF584" s="83">
        <f t="shared" si="86"/>
        <v>0</v>
      </c>
      <c r="AG584" s="54"/>
      <c r="AH584" s="54"/>
      <c r="AI584" s="59"/>
      <c r="AJ584" s="71"/>
      <c r="AK584" s="71"/>
      <c r="AL584" s="83">
        <f t="shared" si="87"/>
        <v>0</v>
      </c>
      <c r="AM584" s="82">
        <f t="shared" si="88"/>
        <v>0</v>
      </c>
      <c r="AN584" s="82">
        <f t="shared" si="89"/>
        <v>0</v>
      </c>
      <c r="AO584" s="72"/>
      <c r="AP584" s="72"/>
      <c r="AQ584" s="72"/>
      <c r="AR584" s="73"/>
      <c r="AS584" s="73"/>
      <c r="AT584" s="73"/>
      <c r="AU584" s="65"/>
      <c r="AV584" s="65"/>
      <c r="AW584" s="74">
        <v>0</v>
      </c>
      <c r="AX584" s="81">
        <f t="shared" si="81"/>
        <v>0</v>
      </c>
    </row>
    <row r="585" spans="1:50" ht="120" customHeight="1" x14ac:dyDescent="0.3">
      <c r="A585" s="63"/>
      <c r="B585" s="63"/>
      <c r="C585" s="1"/>
      <c r="D585" s="3"/>
      <c r="E585" s="64"/>
      <c r="F585" s="65"/>
      <c r="G585" s="66"/>
      <c r="H585" s="66"/>
      <c r="I585" s="63"/>
      <c r="J585" s="63"/>
      <c r="K585" s="63"/>
      <c r="L585" s="63"/>
      <c r="M585" s="84" t="str">
        <f t="shared" si="82"/>
        <v>-</v>
      </c>
      <c r="N585" s="67"/>
      <c r="O585" s="30"/>
      <c r="P585" s="28"/>
      <c r="Q585" s="30"/>
      <c r="R585" s="68"/>
      <c r="S585" s="69"/>
      <c r="T585" s="54"/>
      <c r="U585" s="68"/>
      <c r="V585" s="70"/>
      <c r="W585" s="65"/>
      <c r="X585" s="66"/>
      <c r="Y585" s="83">
        <f t="shared" si="83"/>
        <v>0</v>
      </c>
      <c r="Z585" s="65"/>
      <c r="AA585" s="66"/>
      <c r="AB585" s="83">
        <f t="shared" si="84"/>
        <v>0</v>
      </c>
      <c r="AC585" s="82">
        <f t="shared" si="85"/>
        <v>0</v>
      </c>
      <c r="AD585" s="65"/>
      <c r="AE585" s="75"/>
      <c r="AF585" s="83">
        <f t="shared" si="86"/>
        <v>0</v>
      </c>
      <c r="AG585" s="54"/>
      <c r="AH585" s="54"/>
      <c r="AI585" s="59"/>
      <c r="AJ585" s="71"/>
      <c r="AK585" s="71"/>
      <c r="AL585" s="83">
        <f t="shared" si="87"/>
        <v>0</v>
      </c>
      <c r="AM585" s="82">
        <f t="shared" si="88"/>
        <v>0</v>
      </c>
      <c r="AN585" s="82">
        <f t="shared" si="89"/>
        <v>0</v>
      </c>
      <c r="AO585" s="72"/>
      <c r="AP585" s="72"/>
      <c r="AQ585" s="72"/>
      <c r="AR585" s="73"/>
      <c r="AS585" s="73"/>
      <c r="AT585" s="73"/>
      <c r="AU585" s="65"/>
      <c r="AV585" s="65"/>
      <c r="AW585" s="74">
        <v>0</v>
      </c>
      <c r="AX585" s="81">
        <f t="shared" si="81"/>
        <v>0</v>
      </c>
    </row>
    <row r="586" spans="1:50" ht="120" customHeight="1" x14ac:dyDescent="0.3">
      <c r="A586" s="63"/>
      <c r="B586" s="63"/>
      <c r="C586" s="1"/>
      <c r="D586" s="3"/>
      <c r="E586" s="64"/>
      <c r="F586" s="65"/>
      <c r="G586" s="66"/>
      <c r="H586" s="66"/>
      <c r="I586" s="63"/>
      <c r="J586" s="63"/>
      <c r="K586" s="63"/>
      <c r="L586" s="63"/>
      <c r="M586" s="84" t="str">
        <f t="shared" si="82"/>
        <v>-</v>
      </c>
      <c r="N586" s="67"/>
      <c r="O586" s="30"/>
      <c r="P586" s="28"/>
      <c r="Q586" s="30"/>
      <c r="R586" s="68"/>
      <c r="S586" s="69"/>
      <c r="T586" s="54"/>
      <c r="U586" s="68"/>
      <c r="V586" s="70"/>
      <c r="W586" s="65"/>
      <c r="X586" s="66"/>
      <c r="Y586" s="83">
        <f t="shared" si="83"/>
        <v>0</v>
      </c>
      <c r="Z586" s="65"/>
      <c r="AA586" s="66"/>
      <c r="AB586" s="83">
        <f t="shared" si="84"/>
        <v>0</v>
      </c>
      <c r="AC586" s="82">
        <f t="shared" si="85"/>
        <v>0</v>
      </c>
      <c r="AD586" s="65"/>
      <c r="AE586" s="75"/>
      <c r="AF586" s="83">
        <f t="shared" si="86"/>
        <v>0</v>
      </c>
      <c r="AG586" s="54"/>
      <c r="AH586" s="54"/>
      <c r="AI586" s="59"/>
      <c r="AJ586" s="71"/>
      <c r="AK586" s="71"/>
      <c r="AL586" s="83">
        <f t="shared" si="87"/>
        <v>0</v>
      </c>
      <c r="AM586" s="82">
        <f t="shared" si="88"/>
        <v>0</v>
      </c>
      <c r="AN586" s="82">
        <f t="shared" si="89"/>
        <v>0</v>
      </c>
      <c r="AO586" s="72"/>
      <c r="AP586" s="72"/>
      <c r="AQ586" s="72"/>
      <c r="AR586" s="73"/>
      <c r="AS586" s="73"/>
      <c r="AT586" s="73"/>
      <c r="AU586" s="65"/>
      <c r="AV586" s="65"/>
      <c r="AW586" s="74">
        <v>0</v>
      </c>
      <c r="AX586" s="81">
        <f t="shared" si="81"/>
        <v>0</v>
      </c>
    </row>
    <row r="587" spans="1:50" ht="120" customHeight="1" x14ac:dyDescent="0.3">
      <c r="A587" s="63"/>
      <c r="B587" s="63"/>
      <c r="C587" s="1"/>
      <c r="D587" s="3"/>
      <c r="E587" s="64"/>
      <c r="F587" s="65"/>
      <c r="G587" s="66"/>
      <c r="H587" s="66"/>
      <c r="I587" s="63"/>
      <c r="J587" s="63"/>
      <c r="K587" s="63"/>
      <c r="L587" s="63"/>
      <c r="M587" s="84" t="str">
        <f t="shared" si="82"/>
        <v>-</v>
      </c>
      <c r="N587" s="67"/>
      <c r="O587" s="30"/>
      <c r="P587" s="28"/>
      <c r="Q587" s="30"/>
      <c r="R587" s="68"/>
      <c r="S587" s="69"/>
      <c r="T587" s="54"/>
      <c r="U587" s="68"/>
      <c r="V587" s="70"/>
      <c r="W587" s="65"/>
      <c r="X587" s="66"/>
      <c r="Y587" s="83">
        <f t="shared" si="83"/>
        <v>0</v>
      </c>
      <c r="Z587" s="65"/>
      <c r="AA587" s="66"/>
      <c r="AB587" s="83">
        <f t="shared" si="84"/>
        <v>0</v>
      </c>
      <c r="AC587" s="82">
        <f t="shared" si="85"/>
        <v>0</v>
      </c>
      <c r="AD587" s="65"/>
      <c r="AE587" s="75"/>
      <c r="AF587" s="83">
        <f t="shared" si="86"/>
        <v>0</v>
      </c>
      <c r="AG587" s="54"/>
      <c r="AH587" s="54"/>
      <c r="AI587" s="59"/>
      <c r="AJ587" s="71"/>
      <c r="AK587" s="71"/>
      <c r="AL587" s="83">
        <f t="shared" si="87"/>
        <v>0</v>
      </c>
      <c r="AM587" s="82">
        <f t="shared" si="88"/>
        <v>0</v>
      </c>
      <c r="AN587" s="82">
        <f t="shared" si="89"/>
        <v>0</v>
      </c>
      <c r="AO587" s="72"/>
      <c r="AP587" s="72"/>
      <c r="AQ587" s="72"/>
      <c r="AR587" s="73"/>
      <c r="AS587" s="73"/>
      <c r="AT587" s="73"/>
      <c r="AU587" s="65"/>
      <c r="AV587" s="65"/>
      <c r="AW587" s="74">
        <v>0</v>
      </c>
      <c r="AX587" s="81">
        <f t="shared" si="81"/>
        <v>0</v>
      </c>
    </row>
    <row r="588" spans="1:50" ht="120" customHeight="1" x14ac:dyDescent="0.3">
      <c r="A588" s="63"/>
      <c r="B588" s="63"/>
      <c r="C588" s="1"/>
      <c r="D588" s="3"/>
      <c r="E588" s="64"/>
      <c r="F588" s="65"/>
      <c r="G588" s="66"/>
      <c r="H588" s="66"/>
      <c r="I588" s="63"/>
      <c r="J588" s="63"/>
      <c r="K588" s="63"/>
      <c r="L588" s="63"/>
      <c r="M588" s="84" t="str">
        <f t="shared" si="82"/>
        <v>-</v>
      </c>
      <c r="N588" s="67"/>
      <c r="O588" s="30"/>
      <c r="P588" s="28"/>
      <c r="Q588" s="30"/>
      <c r="R588" s="68"/>
      <c r="S588" s="69"/>
      <c r="T588" s="54"/>
      <c r="U588" s="68"/>
      <c r="V588" s="70"/>
      <c r="W588" s="65"/>
      <c r="X588" s="66"/>
      <c r="Y588" s="83">
        <f t="shared" si="83"/>
        <v>0</v>
      </c>
      <c r="Z588" s="65"/>
      <c r="AA588" s="66"/>
      <c r="AB588" s="83">
        <f t="shared" si="84"/>
        <v>0</v>
      </c>
      <c r="AC588" s="82">
        <f t="shared" si="85"/>
        <v>0</v>
      </c>
      <c r="AD588" s="65"/>
      <c r="AE588" s="75"/>
      <c r="AF588" s="83">
        <f t="shared" si="86"/>
        <v>0</v>
      </c>
      <c r="AG588" s="54"/>
      <c r="AH588" s="54"/>
      <c r="AI588" s="59"/>
      <c r="AJ588" s="71"/>
      <c r="AK588" s="71"/>
      <c r="AL588" s="83">
        <f t="shared" si="87"/>
        <v>0</v>
      </c>
      <c r="AM588" s="82">
        <f t="shared" si="88"/>
        <v>0</v>
      </c>
      <c r="AN588" s="82">
        <f t="shared" si="89"/>
        <v>0</v>
      </c>
      <c r="AO588" s="72"/>
      <c r="AP588" s="72"/>
      <c r="AQ588" s="72"/>
      <c r="AR588" s="73"/>
      <c r="AS588" s="73"/>
      <c r="AT588" s="73"/>
      <c r="AU588" s="65"/>
      <c r="AV588" s="65"/>
      <c r="AW588" s="74">
        <v>0</v>
      </c>
      <c r="AX588" s="81">
        <f t="shared" si="81"/>
        <v>0</v>
      </c>
    </row>
    <row r="589" spans="1:50" ht="120" customHeight="1" x14ac:dyDescent="0.3">
      <c r="A589" s="63"/>
      <c r="B589" s="63"/>
      <c r="C589" s="1"/>
      <c r="D589" s="3"/>
      <c r="E589" s="64"/>
      <c r="F589" s="65"/>
      <c r="G589" s="66"/>
      <c r="H589" s="66"/>
      <c r="I589" s="63"/>
      <c r="J589" s="63"/>
      <c r="K589" s="63"/>
      <c r="L589" s="63"/>
      <c r="M589" s="84" t="str">
        <f t="shared" si="82"/>
        <v>-</v>
      </c>
      <c r="N589" s="67"/>
      <c r="O589" s="30"/>
      <c r="P589" s="28"/>
      <c r="Q589" s="30"/>
      <c r="R589" s="68"/>
      <c r="S589" s="69"/>
      <c r="T589" s="54"/>
      <c r="U589" s="68"/>
      <c r="V589" s="70"/>
      <c r="W589" s="65"/>
      <c r="X589" s="66"/>
      <c r="Y589" s="83">
        <f t="shared" si="83"/>
        <v>0</v>
      </c>
      <c r="Z589" s="65"/>
      <c r="AA589" s="66"/>
      <c r="AB589" s="83">
        <f t="shared" si="84"/>
        <v>0</v>
      </c>
      <c r="AC589" s="82">
        <f t="shared" si="85"/>
        <v>0</v>
      </c>
      <c r="AD589" s="65"/>
      <c r="AE589" s="75"/>
      <c r="AF589" s="83">
        <f t="shared" si="86"/>
        <v>0</v>
      </c>
      <c r="AG589" s="54"/>
      <c r="AH589" s="54"/>
      <c r="AI589" s="59"/>
      <c r="AJ589" s="71"/>
      <c r="AK589" s="71"/>
      <c r="AL589" s="83">
        <f t="shared" si="87"/>
        <v>0</v>
      </c>
      <c r="AM589" s="82">
        <f t="shared" si="88"/>
        <v>0</v>
      </c>
      <c r="AN589" s="82">
        <f t="shared" si="89"/>
        <v>0</v>
      </c>
      <c r="AO589" s="72"/>
      <c r="AP589" s="72"/>
      <c r="AQ589" s="72"/>
      <c r="AR589" s="73"/>
      <c r="AS589" s="73"/>
      <c r="AT589" s="73"/>
      <c r="AU589" s="65"/>
      <c r="AV589" s="65"/>
      <c r="AW589" s="74">
        <v>0</v>
      </c>
      <c r="AX589" s="81">
        <f t="shared" si="81"/>
        <v>0</v>
      </c>
    </row>
    <row r="590" spans="1:50" ht="120" customHeight="1" x14ac:dyDescent="0.3">
      <c r="A590" s="63"/>
      <c r="B590" s="63"/>
      <c r="C590" s="1"/>
      <c r="D590" s="3"/>
      <c r="E590" s="64"/>
      <c r="F590" s="65"/>
      <c r="G590" s="66"/>
      <c r="H590" s="66"/>
      <c r="I590" s="63"/>
      <c r="J590" s="63"/>
      <c r="K590" s="63"/>
      <c r="L590" s="63"/>
      <c r="M590" s="84" t="str">
        <f t="shared" si="82"/>
        <v>-</v>
      </c>
      <c r="N590" s="67"/>
      <c r="O590" s="30"/>
      <c r="P590" s="28"/>
      <c r="Q590" s="30"/>
      <c r="R590" s="68"/>
      <c r="S590" s="69"/>
      <c r="T590" s="54"/>
      <c r="U590" s="68"/>
      <c r="V590" s="70"/>
      <c r="W590" s="65"/>
      <c r="X590" s="66"/>
      <c r="Y590" s="83">
        <f t="shared" si="83"/>
        <v>0</v>
      </c>
      <c r="Z590" s="65"/>
      <c r="AA590" s="66"/>
      <c r="AB590" s="83">
        <f t="shared" si="84"/>
        <v>0</v>
      </c>
      <c r="AC590" s="82">
        <f t="shared" si="85"/>
        <v>0</v>
      </c>
      <c r="AD590" s="65"/>
      <c r="AE590" s="75"/>
      <c r="AF590" s="83">
        <f t="shared" si="86"/>
        <v>0</v>
      </c>
      <c r="AG590" s="54"/>
      <c r="AH590" s="54"/>
      <c r="AI590" s="59"/>
      <c r="AJ590" s="71"/>
      <c r="AK590" s="71"/>
      <c r="AL590" s="83">
        <f t="shared" si="87"/>
        <v>0</v>
      </c>
      <c r="AM590" s="82">
        <f t="shared" si="88"/>
        <v>0</v>
      </c>
      <c r="AN590" s="82">
        <f t="shared" si="89"/>
        <v>0</v>
      </c>
      <c r="AO590" s="72"/>
      <c r="AP590" s="72"/>
      <c r="AQ590" s="72"/>
      <c r="AR590" s="73"/>
      <c r="AS590" s="73"/>
      <c r="AT590" s="73"/>
      <c r="AU590" s="65"/>
      <c r="AV590" s="65"/>
      <c r="AW590" s="74">
        <v>0</v>
      </c>
      <c r="AX590" s="81">
        <f t="shared" si="81"/>
        <v>0</v>
      </c>
    </row>
    <row r="591" spans="1:50" ht="120" customHeight="1" x14ac:dyDescent="0.3">
      <c r="A591" s="63"/>
      <c r="B591" s="63"/>
      <c r="C591" s="1"/>
      <c r="D591" s="3"/>
      <c r="E591" s="64"/>
      <c r="F591" s="65"/>
      <c r="G591" s="66"/>
      <c r="H591" s="66"/>
      <c r="I591" s="63"/>
      <c r="J591" s="63"/>
      <c r="K591" s="63"/>
      <c r="L591" s="63"/>
      <c r="M591" s="84" t="str">
        <f t="shared" si="82"/>
        <v>-</v>
      </c>
      <c r="N591" s="67"/>
      <c r="O591" s="30"/>
      <c r="P591" s="28"/>
      <c r="Q591" s="30"/>
      <c r="R591" s="68"/>
      <c r="S591" s="69"/>
      <c r="T591" s="54"/>
      <c r="U591" s="68"/>
      <c r="V591" s="70"/>
      <c r="W591" s="65"/>
      <c r="X591" s="66"/>
      <c r="Y591" s="83">
        <f t="shared" si="83"/>
        <v>0</v>
      </c>
      <c r="Z591" s="65"/>
      <c r="AA591" s="66"/>
      <c r="AB591" s="83">
        <f t="shared" si="84"/>
        <v>0</v>
      </c>
      <c r="AC591" s="82">
        <f t="shared" si="85"/>
        <v>0</v>
      </c>
      <c r="AD591" s="65"/>
      <c r="AE591" s="75"/>
      <c r="AF591" s="83">
        <f t="shared" si="86"/>
        <v>0</v>
      </c>
      <c r="AG591" s="54"/>
      <c r="AH591" s="54"/>
      <c r="AI591" s="59"/>
      <c r="AJ591" s="71"/>
      <c r="AK591" s="71"/>
      <c r="AL591" s="83">
        <f t="shared" si="87"/>
        <v>0</v>
      </c>
      <c r="AM591" s="82">
        <f t="shared" si="88"/>
        <v>0</v>
      </c>
      <c r="AN591" s="82">
        <f t="shared" si="89"/>
        <v>0</v>
      </c>
      <c r="AO591" s="72"/>
      <c r="AP591" s="72"/>
      <c r="AQ591" s="72"/>
      <c r="AR591" s="73"/>
      <c r="AS591" s="73"/>
      <c r="AT591" s="73"/>
      <c r="AU591" s="65"/>
      <c r="AV591" s="65"/>
      <c r="AW591" s="74">
        <v>0</v>
      </c>
      <c r="AX591" s="81">
        <f t="shared" si="81"/>
        <v>0</v>
      </c>
    </row>
    <row r="592" spans="1:50" ht="120" customHeight="1" x14ac:dyDescent="0.3">
      <c r="A592" s="63"/>
      <c r="B592" s="63"/>
      <c r="C592" s="1"/>
      <c r="D592" s="3"/>
      <c r="E592" s="64"/>
      <c r="F592" s="65"/>
      <c r="G592" s="66"/>
      <c r="H592" s="66"/>
      <c r="I592" s="63"/>
      <c r="J592" s="63"/>
      <c r="K592" s="63"/>
      <c r="L592" s="63"/>
      <c r="M592" s="84" t="str">
        <f t="shared" si="82"/>
        <v>-</v>
      </c>
      <c r="N592" s="67"/>
      <c r="O592" s="30"/>
      <c r="P592" s="28"/>
      <c r="Q592" s="30"/>
      <c r="R592" s="68"/>
      <c r="S592" s="69"/>
      <c r="T592" s="54"/>
      <c r="U592" s="68"/>
      <c r="V592" s="70"/>
      <c r="W592" s="65"/>
      <c r="X592" s="66"/>
      <c r="Y592" s="83">
        <f t="shared" si="83"/>
        <v>0</v>
      </c>
      <c r="Z592" s="65"/>
      <c r="AA592" s="66"/>
      <c r="AB592" s="83">
        <f t="shared" si="84"/>
        <v>0</v>
      </c>
      <c r="AC592" s="82">
        <f t="shared" si="85"/>
        <v>0</v>
      </c>
      <c r="AD592" s="65"/>
      <c r="AE592" s="75"/>
      <c r="AF592" s="83">
        <f t="shared" si="86"/>
        <v>0</v>
      </c>
      <c r="AG592" s="54"/>
      <c r="AH592" s="54"/>
      <c r="AI592" s="59"/>
      <c r="AJ592" s="71"/>
      <c r="AK592" s="71"/>
      <c r="AL592" s="83">
        <f t="shared" si="87"/>
        <v>0</v>
      </c>
      <c r="AM592" s="82">
        <f t="shared" si="88"/>
        <v>0</v>
      </c>
      <c r="AN592" s="82">
        <f t="shared" si="89"/>
        <v>0</v>
      </c>
      <c r="AO592" s="72"/>
      <c r="AP592" s="72"/>
      <c r="AQ592" s="72"/>
      <c r="AR592" s="73"/>
      <c r="AS592" s="73"/>
      <c r="AT592" s="73"/>
      <c r="AU592" s="65"/>
      <c r="AV592" s="65"/>
      <c r="AW592" s="74">
        <v>0</v>
      </c>
      <c r="AX592" s="81">
        <f t="shared" si="81"/>
        <v>0</v>
      </c>
    </row>
    <row r="593" spans="1:50" ht="120" customHeight="1" x14ac:dyDescent="0.3">
      <c r="A593" s="63"/>
      <c r="B593" s="63"/>
      <c r="C593" s="1"/>
      <c r="D593" s="3"/>
      <c r="E593" s="64"/>
      <c r="F593" s="65"/>
      <c r="G593" s="66"/>
      <c r="H593" s="66"/>
      <c r="I593" s="63"/>
      <c r="J593" s="63"/>
      <c r="K593" s="63"/>
      <c r="L593" s="63"/>
      <c r="M593" s="84" t="str">
        <f t="shared" si="82"/>
        <v>-</v>
      </c>
      <c r="N593" s="67"/>
      <c r="O593" s="30"/>
      <c r="P593" s="28"/>
      <c r="Q593" s="30"/>
      <c r="R593" s="68"/>
      <c r="S593" s="69"/>
      <c r="T593" s="54"/>
      <c r="U593" s="68"/>
      <c r="V593" s="70"/>
      <c r="W593" s="65"/>
      <c r="X593" s="66"/>
      <c r="Y593" s="83">
        <f t="shared" si="83"/>
        <v>0</v>
      </c>
      <c r="Z593" s="65"/>
      <c r="AA593" s="66"/>
      <c r="AB593" s="83">
        <f t="shared" si="84"/>
        <v>0</v>
      </c>
      <c r="AC593" s="82">
        <f t="shared" si="85"/>
        <v>0</v>
      </c>
      <c r="AD593" s="65"/>
      <c r="AE593" s="75"/>
      <c r="AF593" s="83">
        <f t="shared" si="86"/>
        <v>0</v>
      </c>
      <c r="AG593" s="54"/>
      <c r="AH593" s="54"/>
      <c r="AI593" s="59"/>
      <c r="AJ593" s="71"/>
      <c r="AK593" s="71"/>
      <c r="AL593" s="83">
        <f t="shared" si="87"/>
        <v>0</v>
      </c>
      <c r="AM593" s="82">
        <f t="shared" si="88"/>
        <v>0</v>
      </c>
      <c r="AN593" s="82">
        <f t="shared" si="89"/>
        <v>0</v>
      </c>
      <c r="AO593" s="72"/>
      <c r="AP593" s="72"/>
      <c r="AQ593" s="72"/>
      <c r="AR593" s="73"/>
      <c r="AS593" s="73"/>
      <c r="AT593" s="73"/>
      <c r="AU593" s="65"/>
      <c r="AV593" s="65"/>
      <c r="AW593" s="74">
        <v>0</v>
      </c>
      <c r="AX593" s="81">
        <f t="shared" si="81"/>
        <v>0</v>
      </c>
    </row>
    <row r="594" spans="1:50" ht="120" customHeight="1" x14ac:dyDescent="0.3">
      <c r="A594" s="63"/>
      <c r="B594" s="63"/>
      <c r="C594" s="1"/>
      <c r="D594" s="3"/>
      <c r="E594" s="64"/>
      <c r="F594" s="65"/>
      <c r="G594" s="66"/>
      <c r="H594" s="66"/>
      <c r="I594" s="63"/>
      <c r="J594" s="63"/>
      <c r="K594" s="63"/>
      <c r="L594" s="63"/>
      <c r="M594" s="84" t="str">
        <f t="shared" si="82"/>
        <v>-</v>
      </c>
      <c r="N594" s="67"/>
      <c r="O594" s="30"/>
      <c r="P594" s="28"/>
      <c r="Q594" s="30"/>
      <c r="R594" s="68"/>
      <c r="S594" s="69"/>
      <c r="T594" s="54"/>
      <c r="U594" s="68"/>
      <c r="V594" s="70"/>
      <c r="W594" s="65"/>
      <c r="X594" s="66"/>
      <c r="Y594" s="83">
        <f t="shared" si="83"/>
        <v>0</v>
      </c>
      <c r="Z594" s="65"/>
      <c r="AA594" s="66"/>
      <c r="AB594" s="83">
        <f t="shared" si="84"/>
        <v>0</v>
      </c>
      <c r="AC594" s="82">
        <f t="shared" si="85"/>
        <v>0</v>
      </c>
      <c r="AD594" s="65"/>
      <c r="AE594" s="75"/>
      <c r="AF594" s="83">
        <f t="shared" si="86"/>
        <v>0</v>
      </c>
      <c r="AG594" s="54"/>
      <c r="AH594" s="54"/>
      <c r="AI594" s="59"/>
      <c r="AJ594" s="71"/>
      <c r="AK594" s="71"/>
      <c r="AL594" s="83">
        <f t="shared" si="87"/>
        <v>0</v>
      </c>
      <c r="AM594" s="82">
        <f t="shared" si="88"/>
        <v>0</v>
      </c>
      <c r="AN594" s="82">
        <f t="shared" si="89"/>
        <v>0</v>
      </c>
      <c r="AO594" s="72"/>
      <c r="AP594" s="72"/>
      <c r="AQ594" s="72"/>
      <c r="AR594" s="73"/>
      <c r="AS594" s="73"/>
      <c r="AT594" s="73"/>
      <c r="AU594" s="65"/>
      <c r="AV594" s="65"/>
      <c r="AW594" s="74">
        <v>0</v>
      </c>
      <c r="AX594" s="81">
        <f t="shared" si="81"/>
        <v>0</v>
      </c>
    </row>
    <row r="595" spans="1:50" ht="120" customHeight="1" x14ac:dyDescent="0.3">
      <c r="A595" s="63"/>
      <c r="B595" s="63"/>
      <c r="C595" s="1"/>
      <c r="D595" s="3"/>
      <c r="E595" s="64"/>
      <c r="F595" s="65"/>
      <c r="G595" s="66"/>
      <c r="H595" s="66"/>
      <c r="I595" s="63"/>
      <c r="J595" s="63"/>
      <c r="K595" s="63"/>
      <c r="L595" s="63"/>
      <c r="M595" s="84" t="str">
        <f t="shared" si="82"/>
        <v>-</v>
      </c>
      <c r="N595" s="67"/>
      <c r="O595" s="30"/>
      <c r="P595" s="28"/>
      <c r="Q595" s="30"/>
      <c r="R595" s="68"/>
      <c r="S595" s="69"/>
      <c r="T595" s="54"/>
      <c r="U595" s="68"/>
      <c r="V595" s="70"/>
      <c r="W595" s="65"/>
      <c r="X595" s="66"/>
      <c r="Y595" s="83">
        <f t="shared" si="83"/>
        <v>0</v>
      </c>
      <c r="Z595" s="65"/>
      <c r="AA595" s="66"/>
      <c r="AB595" s="83">
        <f t="shared" si="84"/>
        <v>0</v>
      </c>
      <c r="AC595" s="82">
        <f t="shared" si="85"/>
        <v>0</v>
      </c>
      <c r="AD595" s="65"/>
      <c r="AE595" s="75"/>
      <c r="AF595" s="83">
        <f t="shared" si="86"/>
        <v>0</v>
      </c>
      <c r="AG595" s="54"/>
      <c r="AH595" s="54"/>
      <c r="AI595" s="59"/>
      <c r="AJ595" s="71"/>
      <c r="AK595" s="71"/>
      <c r="AL595" s="83">
        <f t="shared" si="87"/>
        <v>0</v>
      </c>
      <c r="AM595" s="82">
        <f t="shared" si="88"/>
        <v>0</v>
      </c>
      <c r="AN595" s="82">
        <f t="shared" si="89"/>
        <v>0</v>
      </c>
      <c r="AO595" s="72"/>
      <c r="AP595" s="72"/>
      <c r="AQ595" s="72"/>
      <c r="AR595" s="73"/>
      <c r="AS595" s="73"/>
      <c r="AT595" s="73"/>
      <c r="AU595" s="65"/>
      <c r="AV595" s="65"/>
      <c r="AW595" s="74">
        <v>0</v>
      </c>
      <c r="AX595" s="81">
        <f t="shared" si="81"/>
        <v>0</v>
      </c>
    </row>
    <row r="596" spans="1:50" ht="120" customHeight="1" x14ac:dyDescent="0.3">
      <c r="A596" s="63"/>
      <c r="B596" s="63"/>
      <c r="C596" s="1"/>
      <c r="D596" s="3"/>
      <c r="E596" s="64"/>
      <c r="F596" s="65"/>
      <c r="G596" s="66"/>
      <c r="H596" s="66"/>
      <c r="I596" s="63"/>
      <c r="J596" s="63"/>
      <c r="K596" s="63"/>
      <c r="L596" s="63"/>
      <c r="M596" s="84" t="str">
        <f t="shared" si="82"/>
        <v>-</v>
      </c>
      <c r="N596" s="67"/>
      <c r="O596" s="30"/>
      <c r="P596" s="28"/>
      <c r="Q596" s="30"/>
      <c r="R596" s="68"/>
      <c r="S596" s="69"/>
      <c r="T596" s="54"/>
      <c r="U596" s="68"/>
      <c r="V596" s="70"/>
      <c r="W596" s="65"/>
      <c r="X596" s="66"/>
      <c r="Y596" s="83">
        <f t="shared" si="83"/>
        <v>0</v>
      </c>
      <c r="Z596" s="65"/>
      <c r="AA596" s="66"/>
      <c r="AB596" s="83">
        <f t="shared" si="84"/>
        <v>0</v>
      </c>
      <c r="AC596" s="82">
        <f t="shared" si="85"/>
        <v>0</v>
      </c>
      <c r="AD596" s="65"/>
      <c r="AE596" s="75"/>
      <c r="AF596" s="83">
        <f t="shared" si="86"/>
        <v>0</v>
      </c>
      <c r="AG596" s="54"/>
      <c r="AH596" s="54"/>
      <c r="AI596" s="59"/>
      <c r="AJ596" s="71"/>
      <c r="AK596" s="71"/>
      <c r="AL596" s="83">
        <f t="shared" si="87"/>
        <v>0</v>
      </c>
      <c r="AM596" s="82">
        <f t="shared" si="88"/>
        <v>0</v>
      </c>
      <c r="AN596" s="82">
        <f t="shared" si="89"/>
        <v>0</v>
      </c>
      <c r="AO596" s="72"/>
      <c r="AP596" s="72"/>
      <c r="AQ596" s="72"/>
      <c r="AR596" s="73"/>
      <c r="AS596" s="73"/>
      <c r="AT596" s="73"/>
      <c r="AU596" s="65"/>
      <c r="AV596" s="65"/>
      <c r="AW596" s="74">
        <v>0</v>
      </c>
      <c r="AX596" s="81">
        <f t="shared" si="81"/>
        <v>0</v>
      </c>
    </row>
    <row r="597" spans="1:50" ht="120" customHeight="1" x14ac:dyDescent="0.3">
      <c r="A597" s="63"/>
      <c r="B597" s="63"/>
      <c r="C597" s="1"/>
      <c r="D597" s="3"/>
      <c r="E597" s="64"/>
      <c r="F597" s="65"/>
      <c r="G597" s="66"/>
      <c r="H597" s="66"/>
      <c r="I597" s="63"/>
      <c r="J597" s="63"/>
      <c r="K597" s="63"/>
      <c r="L597" s="63"/>
      <c r="M597" s="84" t="str">
        <f t="shared" si="82"/>
        <v>-</v>
      </c>
      <c r="N597" s="67"/>
      <c r="O597" s="30"/>
      <c r="P597" s="28"/>
      <c r="Q597" s="30"/>
      <c r="R597" s="68"/>
      <c r="S597" s="69"/>
      <c r="T597" s="54"/>
      <c r="U597" s="68"/>
      <c r="V597" s="70"/>
      <c r="W597" s="65"/>
      <c r="X597" s="66"/>
      <c r="Y597" s="83">
        <f t="shared" si="83"/>
        <v>0</v>
      </c>
      <c r="Z597" s="65"/>
      <c r="AA597" s="66"/>
      <c r="AB597" s="83">
        <f t="shared" si="84"/>
        <v>0</v>
      </c>
      <c r="AC597" s="82">
        <f t="shared" si="85"/>
        <v>0</v>
      </c>
      <c r="AD597" s="65"/>
      <c r="AE597" s="75"/>
      <c r="AF597" s="83">
        <f t="shared" si="86"/>
        <v>0</v>
      </c>
      <c r="AG597" s="54"/>
      <c r="AH597" s="54"/>
      <c r="AI597" s="59"/>
      <c r="AJ597" s="71"/>
      <c r="AK597" s="71"/>
      <c r="AL597" s="83">
        <f t="shared" si="87"/>
        <v>0</v>
      </c>
      <c r="AM597" s="82">
        <f t="shared" si="88"/>
        <v>0</v>
      </c>
      <c r="AN597" s="82">
        <f t="shared" si="89"/>
        <v>0</v>
      </c>
      <c r="AO597" s="72"/>
      <c r="AP597" s="72"/>
      <c r="AQ597" s="72"/>
      <c r="AR597" s="73"/>
      <c r="AS597" s="73"/>
      <c r="AT597" s="73"/>
      <c r="AU597" s="65"/>
      <c r="AV597" s="65"/>
      <c r="AW597" s="74">
        <v>0</v>
      </c>
      <c r="AX597" s="81">
        <f t="shared" si="81"/>
        <v>0</v>
      </c>
    </row>
    <row r="598" spans="1:50" ht="120" customHeight="1" x14ac:dyDescent="0.3">
      <c r="A598" s="63"/>
      <c r="B598" s="63"/>
      <c r="C598" s="1"/>
      <c r="D598" s="3"/>
      <c r="E598" s="64"/>
      <c r="F598" s="65"/>
      <c r="G598" s="66"/>
      <c r="H598" s="66"/>
      <c r="I598" s="63"/>
      <c r="J598" s="63"/>
      <c r="K598" s="63"/>
      <c r="L598" s="63"/>
      <c r="M598" s="84" t="str">
        <f t="shared" si="82"/>
        <v>-</v>
      </c>
      <c r="N598" s="67"/>
      <c r="O598" s="30"/>
      <c r="P598" s="28"/>
      <c r="Q598" s="30"/>
      <c r="R598" s="68"/>
      <c r="S598" s="69"/>
      <c r="T598" s="54"/>
      <c r="U598" s="68"/>
      <c r="V598" s="70"/>
      <c r="W598" s="65"/>
      <c r="X598" s="66"/>
      <c r="Y598" s="83">
        <f t="shared" si="83"/>
        <v>0</v>
      </c>
      <c r="Z598" s="65"/>
      <c r="AA598" s="66"/>
      <c r="AB598" s="83">
        <f t="shared" si="84"/>
        <v>0</v>
      </c>
      <c r="AC598" s="82">
        <f t="shared" si="85"/>
        <v>0</v>
      </c>
      <c r="AD598" s="65"/>
      <c r="AE598" s="75"/>
      <c r="AF598" s="83">
        <f t="shared" si="86"/>
        <v>0</v>
      </c>
      <c r="AG598" s="54"/>
      <c r="AH598" s="54"/>
      <c r="AI598" s="59"/>
      <c r="AJ598" s="71"/>
      <c r="AK598" s="71"/>
      <c r="AL598" s="83">
        <f t="shared" si="87"/>
        <v>0</v>
      </c>
      <c r="AM598" s="82">
        <f t="shared" si="88"/>
        <v>0</v>
      </c>
      <c r="AN598" s="82">
        <f t="shared" si="89"/>
        <v>0</v>
      </c>
      <c r="AO598" s="72"/>
      <c r="AP598" s="72"/>
      <c r="AQ598" s="72"/>
      <c r="AR598" s="73"/>
      <c r="AS598" s="73"/>
      <c r="AT598" s="73"/>
      <c r="AU598" s="65"/>
      <c r="AV598" s="65"/>
      <c r="AW598" s="74">
        <v>0</v>
      </c>
      <c r="AX598" s="81">
        <f t="shared" si="81"/>
        <v>0</v>
      </c>
    </row>
    <row r="599" spans="1:50" ht="120" customHeight="1" x14ac:dyDescent="0.3">
      <c r="A599" s="63"/>
      <c r="B599" s="63"/>
      <c r="C599" s="1"/>
      <c r="D599" s="3"/>
      <c r="E599" s="64"/>
      <c r="F599" s="65"/>
      <c r="G599" s="66"/>
      <c r="H599" s="66"/>
      <c r="I599" s="63"/>
      <c r="J599" s="63"/>
      <c r="K599" s="63"/>
      <c r="L599" s="63"/>
      <c r="M599" s="84" t="str">
        <f t="shared" si="82"/>
        <v>-</v>
      </c>
      <c r="N599" s="67"/>
      <c r="O599" s="30"/>
      <c r="P599" s="28"/>
      <c r="Q599" s="30"/>
      <c r="R599" s="68"/>
      <c r="S599" s="69"/>
      <c r="T599" s="54"/>
      <c r="U599" s="68"/>
      <c r="V599" s="70"/>
      <c r="W599" s="65"/>
      <c r="X599" s="66"/>
      <c r="Y599" s="83">
        <f t="shared" si="83"/>
        <v>0</v>
      </c>
      <c r="Z599" s="65"/>
      <c r="AA599" s="66"/>
      <c r="AB599" s="83">
        <f t="shared" si="84"/>
        <v>0</v>
      </c>
      <c r="AC599" s="82">
        <f t="shared" si="85"/>
        <v>0</v>
      </c>
      <c r="AD599" s="65"/>
      <c r="AE599" s="75"/>
      <c r="AF599" s="83">
        <f t="shared" si="86"/>
        <v>0</v>
      </c>
      <c r="AG599" s="54"/>
      <c r="AH599" s="54"/>
      <c r="AI599" s="59"/>
      <c r="AJ599" s="71"/>
      <c r="AK599" s="71"/>
      <c r="AL599" s="83">
        <f t="shared" si="87"/>
        <v>0</v>
      </c>
      <c r="AM599" s="82">
        <f t="shared" si="88"/>
        <v>0</v>
      </c>
      <c r="AN599" s="82">
        <f t="shared" si="89"/>
        <v>0</v>
      </c>
      <c r="AO599" s="72"/>
      <c r="AP599" s="72"/>
      <c r="AQ599" s="72"/>
      <c r="AR599" s="73"/>
      <c r="AS599" s="73"/>
      <c r="AT599" s="73"/>
      <c r="AU599" s="65"/>
      <c r="AV599" s="65"/>
      <c r="AW599" s="74">
        <v>0</v>
      </c>
      <c r="AX599" s="81">
        <f t="shared" si="81"/>
        <v>0</v>
      </c>
    </row>
    <row r="600" spans="1:50" ht="120" customHeight="1" x14ac:dyDescent="0.3">
      <c r="A600" s="63"/>
      <c r="B600" s="63"/>
      <c r="C600" s="1"/>
      <c r="D600" s="3"/>
      <c r="E600" s="64"/>
      <c r="F600" s="65"/>
      <c r="G600" s="66"/>
      <c r="H600" s="66"/>
      <c r="I600" s="63"/>
      <c r="J600" s="63"/>
      <c r="K600" s="63"/>
      <c r="L600" s="63"/>
      <c r="M600" s="84" t="str">
        <f t="shared" si="82"/>
        <v>-</v>
      </c>
      <c r="N600" s="67"/>
      <c r="O600" s="30"/>
      <c r="P600" s="28"/>
      <c r="Q600" s="30"/>
      <c r="R600" s="68"/>
      <c r="S600" s="69"/>
      <c r="T600" s="54"/>
      <c r="U600" s="68"/>
      <c r="V600" s="70"/>
      <c r="W600" s="65"/>
      <c r="X600" s="66"/>
      <c r="Y600" s="83">
        <f t="shared" si="83"/>
        <v>0</v>
      </c>
      <c r="Z600" s="65"/>
      <c r="AA600" s="66"/>
      <c r="AB600" s="83">
        <f t="shared" si="84"/>
        <v>0</v>
      </c>
      <c r="AC600" s="82">
        <f t="shared" si="85"/>
        <v>0</v>
      </c>
      <c r="AD600" s="65"/>
      <c r="AE600" s="75"/>
      <c r="AF600" s="83">
        <f t="shared" si="86"/>
        <v>0</v>
      </c>
      <c r="AG600" s="54"/>
      <c r="AH600" s="54"/>
      <c r="AI600" s="59"/>
      <c r="AJ600" s="71"/>
      <c r="AK600" s="71"/>
      <c r="AL600" s="83">
        <f t="shared" si="87"/>
        <v>0</v>
      </c>
      <c r="AM600" s="82">
        <f t="shared" si="88"/>
        <v>0</v>
      </c>
      <c r="AN600" s="82">
        <f t="shared" si="89"/>
        <v>0</v>
      </c>
      <c r="AO600" s="72"/>
      <c r="AP600" s="72"/>
      <c r="AQ600" s="72"/>
      <c r="AR600" s="73"/>
      <c r="AS600" s="73"/>
      <c r="AT600" s="73"/>
      <c r="AU600" s="65"/>
      <c r="AV600" s="65"/>
      <c r="AW600" s="74">
        <v>0</v>
      </c>
      <c r="AX600" s="81">
        <f t="shared" si="81"/>
        <v>0</v>
      </c>
    </row>
    <row r="601" spans="1:50" ht="120" customHeight="1" x14ac:dyDescent="0.3">
      <c r="A601" s="63"/>
      <c r="B601" s="63"/>
      <c r="C601" s="1"/>
      <c r="D601" s="3"/>
      <c r="E601" s="64"/>
      <c r="F601" s="65"/>
      <c r="G601" s="66"/>
      <c r="H601" s="66"/>
      <c r="I601" s="63"/>
      <c r="J601" s="63"/>
      <c r="K601" s="63"/>
      <c r="L601" s="63"/>
      <c r="M601" s="84" t="str">
        <f t="shared" si="82"/>
        <v>-</v>
      </c>
      <c r="N601" s="67"/>
      <c r="O601" s="30"/>
      <c r="P601" s="28"/>
      <c r="Q601" s="30"/>
      <c r="R601" s="68"/>
      <c r="S601" s="69"/>
      <c r="T601" s="54"/>
      <c r="U601" s="68"/>
      <c r="V601" s="70"/>
      <c r="W601" s="65"/>
      <c r="X601" s="66"/>
      <c r="Y601" s="83">
        <f t="shared" si="83"/>
        <v>0</v>
      </c>
      <c r="Z601" s="65"/>
      <c r="AA601" s="66"/>
      <c r="AB601" s="83">
        <f t="shared" si="84"/>
        <v>0</v>
      </c>
      <c r="AC601" s="82">
        <f t="shared" si="85"/>
        <v>0</v>
      </c>
      <c r="AD601" s="65"/>
      <c r="AE601" s="75"/>
      <c r="AF601" s="83">
        <f t="shared" si="86"/>
        <v>0</v>
      </c>
      <c r="AG601" s="54"/>
      <c r="AH601" s="54"/>
      <c r="AI601" s="59"/>
      <c r="AJ601" s="71"/>
      <c r="AK601" s="71"/>
      <c r="AL601" s="83">
        <f t="shared" si="87"/>
        <v>0</v>
      </c>
      <c r="AM601" s="82">
        <f t="shared" si="88"/>
        <v>0</v>
      </c>
      <c r="AN601" s="82">
        <f t="shared" si="89"/>
        <v>0</v>
      </c>
      <c r="AO601" s="72"/>
      <c r="AP601" s="72"/>
      <c r="AQ601" s="72"/>
      <c r="AR601" s="73"/>
      <c r="AS601" s="73"/>
      <c r="AT601" s="73"/>
      <c r="AU601" s="65"/>
      <c r="AV601" s="65"/>
      <c r="AW601" s="74">
        <v>0</v>
      </c>
      <c r="AX601" s="81">
        <f t="shared" si="81"/>
        <v>0</v>
      </c>
    </row>
    <row r="602" spans="1:50" ht="120" customHeight="1" x14ac:dyDescent="0.3">
      <c r="A602" s="63"/>
      <c r="B602" s="63"/>
      <c r="C602" s="1"/>
      <c r="D602" s="3"/>
      <c r="E602" s="64"/>
      <c r="F602" s="65"/>
      <c r="G602" s="66"/>
      <c r="H602" s="66"/>
      <c r="I602" s="63"/>
      <c r="J602" s="63"/>
      <c r="K602" s="63"/>
      <c r="L602" s="63"/>
      <c r="M602" s="84" t="str">
        <f t="shared" si="82"/>
        <v>-</v>
      </c>
      <c r="N602" s="67"/>
      <c r="O602" s="30"/>
      <c r="P602" s="28"/>
      <c r="Q602" s="30"/>
      <c r="R602" s="68"/>
      <c r="S602" s="69"/>
      <c r="T602" s="54"/>
      <c r="U602" s="68"/>
      <c r="V602" s="70"/>
      <c r="W602" s="65"/>
      <c r="X602" s="66"/>
      <c r="Y602" s="83">
        <f t="shared" si="83"/>
        <v>0</v>
      </c>
      <c r="Z602" s="65"/>
      <c r="AA602" s="66"/>
      <c r="AB602" s="83">
        <f t="shared" si="84"/>
        <v>0</v>
      </c>
      <c r="AC602" s="82">
        <f t="shared" si="85"/>
        <v>0</v>
      </c>
      <c r="AD602" s="65"/>
      <c r="AE602" s="75"/>
      <c r="AF602" s="83">
        <f t="shared" si="86"/>
        <v>0</v>
      </c>
      <c r="AG602" s="54"/>
      <c r="AH602" s="54"/>
      <c r="AI602" s="59"/>
      <c r="AJ602" s="71"/>
      <c r="AK602" s="71"/>
      <c r="AL602" s="83">
        <f t="shared" si="87"/>
        <v>0</v>
      </c>
      <c r="AM602" s="82">
        <f t="shared" si="88"/>
        <v>0</v>
      </c>
      <c r="AN602" s="82">
        <f t="shared" si="89"/>
        <v>0</v>
      </c>
      <c r="AO602" s="72"/>
      <c r="AP602" s="72"/>
      <c r="AQ602" s="72"/>
      <c r="AR602" s="73"/>
      <c r="AS602" s="73"/>
      <c r="AT602" s="73"/>
      <c r="AU602" s="65"/>
      <c r="AV602" s="65"/>
      <c r="AW602" s="74">
        <v>0</v>
      </c>
      <c r="AX602" s="81">
        <f t="shared" si="81"/>
        <v>0</v>
      </c>
    </row>
    <row r="603" spans="1:50" ht="120" customHeight="1" x14ac:dyDescent="0.3">
      <c r="A603" s="63"/>
      <c r="B603" s="63"/>
      <c r="C603" s="1"/>
      <c r="D603" s="3"/>
      <c r="E603" s="64"/>
      <c r="F603" s="65"/>
      <c r="G603" s="66"/>
      <c r="H603" s="66"/>
      <c r="I603" s="63"/>
      <c r="J603" s="63"/>
      <c r="K603" s="63"/>
      <c r="L603" s="63"/>
      <c r="M603" s="84" t="str">
        <f t="shared" si="82"/>
        <v>-</v>
      </c>
      <c r="N603" s="67"/>
      <c r="O603" s="30"/>
      <c r="P603" s="28"/>
      <c r="Q603" s="30"/>
      <c r="R603" s="68"/>
      <c r="S603" s="69"/>
      <c r="T603" s="54"/>
      <c r="U603" s="68"/>
      <c r="V603" s="70"/>
      <c r="W603" s="65"/>
      <c r="X603" s="66"/>
      <c r="Y603" s="83">
        <f t="shared" si="83"/>
        <v>0</v>
      </c>
      <c r="Z603" s="65"/>
      <c r="AA603" s="66"/>
      <c r="AB603" s="83">
        <f t="shared" si="84"/>
        <v>0</v>
      </c>
      <c r="AC603" s="82">
        <f t="shared" si="85"/>
        <v>0</v>
      </c>
      <c r="AD603" s="65"/>
      <c r="AE603" s="75"/>
      <c r="AF603" s="83">
        <f t="shared" si="86"/>
        <v>0</v>
      </c>
      <c r="AG603" s="54"/>
      <c r="AH603" s="54"/>
      <c r="AI603" s="59"/>
      <c r="AJ603" s="71"/>
      <c r="AK603" s="71"/>
      <c r="AL603" s="83">
        <f t="shared" si="87"/>
        <v>0</v>
      </c>
      <c r="AM603" s="82">
        <f t="shared" si="88"/>
        <v>0</v>
      </c>
      <c r="AN603" s="82">
        <f t="shared" si="89"/>
        <v>0</v>
      </c>
      <c r="AO603" s="72"/>
      <c r="AP603" s="72"/>
      <c r="AQ603" s="72"/>
      <c r="AR603" s="73"/>
      <c r="AS603" s="73"/>
      <c r="AT603" s="73"/>
      <c r="AU603" s="65"/>
      <c r="AV603" s="65"/>
      <c r="AW603" s="74">
        <v>0</v>
      </c>
      <c r="AX603" s="81">
        <f t="shared" si="81"/>
        <v>0</v>
      </c>
    </row>
    <row r="604" spans="1:50" ht="120" customHeight="1" x14ac:dyDescent="0.3">
      <c r="A604" s="63"/>
      <c r="B604" s="63"/>
      <c r="C604" s="1"/>
      <c r="D604" s="3"/>
      <c r="E604" s="64"/>
      <c r="F604" s="65"/>
      <c r="G604" s="66"/>
      <c r="H604" s="66"/>
      <c r="I604" s="63"/>
      <c r="J604" s="63"/>
      <c r="K604" s="63"/>
      <c r="L604" s="63"/>
      <c r="M604" s="84" t="str">
        <f t="shared" si="82"/>
        <v>-</v>
      </c>
      <c r="N604" s="67"/>
      <c r="O604" s="30"/>
      <c r="P604" s="28"/>
      <c r="Q604" s="30"/>
      <c r="R604" s="68"/>
      <c r="S604" s="69"/>
      <c r="T604" s="54"/>
      <c r="U604" s="68"/>
      <c r="V604" s="70"/>
      <c r="W604" s="65"/>
      <c r="X604" s="66"/>
      <c r="Y604" s="83">
        <f t="shared" si="83"/>
        <v>0</v>
      </c>
      <c r="Z604" s="65"/>
      <c r="AA604" s="66"/>
      <c r="AB604" s="83">
        <f t="shared" si="84"/>
        <v>0</v>
      </c>
      <c r="AC604" s="82">
        <f t="shared" si="85"/>
        <v>0</v>
      </c>
      <c r="AD604" s="65"/>
      <c r="AE604" s="75"/>
      <c r="AF604" s="83">
        <f t="shared" si="86"/>
        <v>0</v>
      </c>
      <c r="AG604" s="54"/>
      <c r="AH604" s="54"/>
      <c r="AI604" s="59"/>
      <c r="AJ604" s="71"/>
      <c r="AK604" s="71"/>
      <c r="AL604" s="83">
        <f t="shared" si="87"/>
        <v>0</v>
      </c>
      <c r="AM604" s="82">
        <f t="shared" si="88"/>
        <v>0</v>
      </c>
      <c r="AN604" s="82">
        <f t="shared" si="89"/>
        <v>0</v>
      </c>
      <c r="AO604" s="72"/>
      <c r="AP604" s="72"/>
      <c r="AQ604" s="72"/>
      <c r="AR604" s="73"/>
      <c r="AS604" s="73"/>
      <c r="AT604" s="73"/>
      <c r="AU604" s="65"/>
      <c r="AV604" s="65"/>
      <c r="AW604" s="74">
        <v>0</v>
      </c>
      <c r="AX604" s="81">
        <f t="shared" si="81"/>
        <v>0</v>
      </c>
    </row>
    <row r="605" spans="1:50" ht="120" customHeight="1" x14ac:dyDescent="0.3">
      <c r="A605" s="63"/>
      <c r="B605" s="63"/>
      <c r="C605" s="1"/>
      <c r="D605" s="3"/>
      <c r="E605" s="64"/>
      <c r="F605" s="65"/>
      <c r="G605" s="66"/>
      <c r="H605" s="66"/>
      <c r="I605" s="63"/>
      <c r="J605" s="63"/>
      <c r="K605" s="63"/>
      <c r="L605" s="63"/>
      <c r="M605" s="84" t="str">
        <f t="shared" si="82"/>
        <v>-</v>
      </c>
      <c r="N605" s="67"/>
      <c r="O605" s="30"/>
      <c r="P605" s="28"/>
      <c r="Q605" s="30"/>
      <c r="R605" s="68"/>
      <c r="S605" s="69"/>
      <c r="T605" s="54"/>
      <c r="U605" s="68"/>
      <c r="V605" s="70"/>
      <c r="W605" s="65"/>
      <c r="X605" s="66"/>
      <c r="Y605" s="83">
        <f t="shared" si="83"/>
        <v>0</v>
      </c>
      <c r="Z605" s="65"/>
      <c r="AA605" s="66"/>
      <c r="AB605" s="83">
        <f t="shared" si="84"/>
        <v>0</v>
      </c>
      <c r="AC605" s="82">
        <f t="shared" si="85"/>
        <v>0</v>
      </c>
      <c r="AD605" s="65"/>
      <c r="AE605" s="75"/>
      <c r="AF605" s="83">
        <f t="shared" si="86"/>
        <v>0</v>
      </c>
      <c r="AG605" s="54"/>
      <c r="AH605" s="54"/>
      <c r="AI605" s="59"/>
      <c r="AJ605" s="71"/>
      <c r="AK605" s="71"/>
      <c r="AL605" s="83">
        <f t="shared" si="87"/>
        <v>0</v>
      </c>
      <c r="AM605" s="82">
        <f t="shared" si="88"/>
        <v>0</v>
      </c>
      <c r="AN605" s="82">
        <f t="shared" si="89"/>
        <v>0</v>
      </c>
      <c r="AO605" s="72"/>
      <c r="AP605" s="72"/>
      <c r="AQ605" s="72"/>
      <c r="AR605" s="73"/>
      <c r="AS605" s="73"/>
      <c r="AT605" s="73"/>
      <c r="AU605" s="65"/>
      <c r="AV605" s="65"/>
      <c r="AW605" s="74">
        <v>0</v>
      </c>
      <c r="AX605" s="81">
        <f t="shared" si="81"/>
        <v>0</v>
      </c>
    </row>
    <row r="606" spans="1:50" ht="120" customHeight="1" x14ac:dyDescent="0.3">
      <c r="A606" s="63"/>
      <c r="B606" s="63"/>
      <c r="C606" s="1"/>
      <c r="D606" s="3"/>
      <c r="E606" s="64"/>
      <c r="F606" s="65"/>
      <c r="G606" s="66"/>
      <c r="H606" s="66"/>
      <c r="I606" s="63"/>
      <c r="J606" s="63"/>
      <c r="K606" s="63"/>
      <c r="L606" s="63"/>
      <c r="M606" s="84" t="str">
        <f t="shared" si="82"/>
        <v>-</v>
      </c>
      <c r="N606" s="67"/>
      <c r="O606" s="30"/>
      <c r="P606" s="28"/>
      <c r="Q606" s="30"/>
      <c r="R606" s="68"/>
      <c r="S606" s="69"/>
      <c r="T606" s="54"/>
      <c r="U606" s="68"/>
      <c r="V606" s="70"/>
      <c r="W606" s="65"/>
      <c r="X606" s="66"/>
      <c r="Y606" s="83">
        <f t="shared" si="83"/>
        <v>0</v>
      </c>
      <c r="Z606" s="65"/>
      <c r="AA606" s="66"/>
      <c r="AB606" s="83">
        <f t="shared" si="84"/>
        <v>0</v>
      </c>
      <c r="AC606" s="82">
        <f t="shared" si="85"/>
        <v>0</v>
      </c>
      <c r="AD606" s="65"/>
      <c r="AE606" s="75"/>
      <c r="AF606" s="83">
        <f t="shared" si="86"/>
        <v>0</v>
      </c>
      <c r="AG606" s="54"/>
      <c r="AH606" s="54"/>
      <c r="AI606" s="59"/>
      <c r="AJ606" s="71"/>
      <c r="AK606" s="71"/>
      <c r="AL606" s="83">
        <f t="shared" si="87"/>
        <v>0</v>
      </c>
      <c r="AM606" s="82">
        <f t="shared" si="88"/>
        <v>0</v>
      </c>
      <c r="AN606" s="82">
        <f t="shared" si="89"/>
        <v>0</v>
      </c>
      <c r="AO606" s="72"/>
      <c r="AP606" s="72"/>
      <c r="AQ606" s="72"/>
      <c r="AR606" s="73"/>
      <c r="AS606" s="73"/>
      <c r="AT606" s="73"/>
      <c r="AU606" s="65"/>
      <c r="AV606" s="65"/>
      <c r="AW606" s="74">
        <v>0</v>
      </c>
      <c r="AX606" s="81">
        <f t="shared" si="81"/>
        <v>0</v>
      </c>
    </row>
    <row r="607" spans="1:50" ht="120" customHeight="1" x14ac:dyDescent="0.3">
      <c r="A607" s="63"/>
      <c r="B607" s="63"/>
      <c r="C607" s="1"/>
      <c r="D607" s="3"/>
      <c r="E607" s="64"/>
      <c r="F607" s="65"/>
      <c r="G607" s="66"/>
      <c r="H607" s="66"/>
      <c r="I607" s="63"/>
      <c r="J607" s="63"/>
      <c r="K607" s="63"/>
      <c r="L607" s="63"/>
      <c r="M607" s="84" t="str">
        <f t="shared" si="82"/>
        <v>-</v>
      </c>
      <c r="N607" s="67"/>
      <c r="O607" s="30"/>
      <c r="P607" s="28"/>
      <c r="Q607" s="30"/>
      <c r="R607" s="68"/>
      <c r="S607" s="69"/>
      <c r="T607" s="54"/>
      <c r="U607" s="68"/>
      <c r="V607" s="70"/>
      <c r="W607" s="65"/>
      <c r="X607" s="66"/>
      <c r="Y607" s="83">
        <f t="shared" si="83"/>
        <v>0</v>
      </c>
      <c r="Z607" s="65"/>
      <c r="AA607" s="66"/>
      <c r="AB607" s="83">
        <f t="shared" si="84"/>
        <v>0</v>
      </c>
      <c r="AC607" s="82">
        <f t="shared" si="85"/>
        <v>0</v>
      </c>
      <c r="AD607" s="65"/>
      <c r="AE607" s="75"/>
      <c r="AF607" s="83">
        <f t="shared" si="86"/>
        <v>0</v>
      </c>
      <c r="AG607" s="54"/>
      <c r="AH607" s="54"/>
      <c r="AI607" s="59"/>
      <c r="AJ607" s="71"/>
      <c r="AK607" s="71"/>
      <c r="AL607" s="83">
        <f t="shared" si="87"/>
        <v>0</v>
      </c>
      <c r="AM607" s="82">
        <f t="shared" si="88"/>
        <v>0</v>
      </c>
      <c r="AN607" s="82">
        <f t="shared" si="89"/>
        <v>0</v>
      </c>
      <c r="AO607" s="72"/>
      <c r="AP607" s="72"/>
      <c r="AQ607" s="72"/>
      <c r="AR607" s="73"/>
      <c r="AS607" s="73"/>
      <c r="AT607" s="73"/>
      <c r="AU607" s="65"/>
      <c r="AV607" s="65"/>
      <c r="AW607" s="74">
        <v>0</v>
      </c>
      <c r="AX607" s="81">
        <f t="shared" si="81"/>
        <v>0</v>
      </c>
    </row>
    <row r="608" spans="1:50" ht="120" customHeight="1" x14ac:dyDescent="0.3">
      <c r="A608" s="63"/>
      <c r="B608" s="63"/>
      <c r="C608" s="1"/>
      <c r="D608" s="3"/>
      <c r="E608" s="64"/>
      <c r="F608" s="65"/>
      <c r="G608" s="66"/>
      <c r="H608" s="66"/>
      <c r="I608" s="63"/>
      <c r="J608" s="63"/>
      <c r="K608" s="63"/>
      <c r="L608" s="63"/>
      <c r="M608" s="84" t="str">
        <f t="shared" si="82"/>
        <v>-</v>
      </c>
      <c r="N608" s="67"/>
      <c r="O608" s="30"/>
      <c r="P608" s="28"/>
      <c r="Q608" s="30"/>
      <c r="R608" s="68"/>
      <c r="S608" s="69"/>
      <c r="T608" s="54"/>
      <c r="U608" s="68"/>
      <c r="V608" s="70"/>
      <c r="W608" s="65"/>
      <c r="X608" s="66"/>
      <c r="Y608" s="83">
        <f t="shared" si="83"/>
        <v>0</v>
      </c>
      <c r="Z608" s="65"/>
      <c r="AA608" s="66"/>
      <c r="AB608" s="83">
        <f t="shared" si="84"/>
        <v>0</v>
      </c>
      <c r="AC608" s="82">
        <f t="shared" si="85"/>
        <v>0</v>
      </c>
      <c r="AD608" s="65"/>
      <c r="AE608" s="75"/>
      <c r="AF608" s="83">
        <f t="shared" si="86"/>
        <v>0</v>
      </c>
      <c r="AG608" s="54"/>
      <c r="AH608" s="54"/>
      <c r="AI608" s="59"/>
      <c r="AJ608" s="71"/>
      <c r="AK608" s="71"/>
      <c r="AL608" s="83">
        <f t="shared" si="87"/>
        <v>0</v>
      </c>
      <c r="AM608" s="82">
        <f t="shared" si="88"/>
        <v>0</v>
      </c>
      <c r="AN608" s="82">
        <f t="shared" si="89"/>
        <v>0</v>
      </c>
      <c r="AO608" s="72"/>
      <c r="AP608" s="72"/>
      <c r="AQ608" s="72"/>
      <c r="AR608" s="73"/>
      <c r="AS608" s="73"/>
      <c r="AT608" s="73"/>
      <c r="AU608" s="65"/>
      <c r="AV608" s="65"/>
      <c r="AW608" s="74">
        <v>0</v>
      </c>
      <c r="AX608" s="81">
        <f t="shared" si="81"/>
        <v>0</v>
      </c>
    </row>
    <row r="609" spans="1:50" ht="120" customHeight="1" x14ac:dyDescent="0.3">
      <c r="A609" s="63"/>
      <c r="B609" s="63"/>
      <c r="C609" s="1"/>
      <c r="D609" s="3"/>
      <c r="E609" s="64"/>
      <c r="F609" s="65"/>
      <c r="G609" s="66"/>
      <c r="H609" s="66"/>
      <c r="I609" s="63"/>
      <c r="J609" s="63"/>
      <c r="K609" s="63"/>
      <c r="L609" s="63"/>
      <c r="M609" s="84" t="str">
        <f t="shared" si="82"/>
        <v>-</v>
      </c>
      <c r="N609" s="67"/>
      <c r="O609" s="30"/>
      <c r="P609" s="28"/>
      <c r="Q609" s="30"/>
      <c r="R609" s="68"/>
      <c r="S609" s="69"/>
      <c r="T609" s="54"/>
      <c r="U609" s="68"/>
      <c r="V609" s="70"/>
      <c r="W609" s="65"/>
      <c r="X609" s="66"/>
      <c r="Y609" s="83">
        <f t="shared" si="83"/>
        <v>0</v>
      </c>
      <c r="Z609" s="65"/>
      <c r="AA609" s="66"/>
      <c r="AB609" s="83">
        <f t="shared" si="84"/>
        <v>0</v>
      </c>
      <c r="AC609" s="82">
        <f t="shared" si="85"/>
        <v>0</v>
      </c>
      <c r="AD609" s="65"/>
      <c r="AE609" s="75"/>
      <c r="AF609" s="83">
        <f t="shared" si="86"/>
        <v>0</v>
      </c>
      <c r="AG609" s="54"/>
      <c r="AH609" s="54"/>
      <c r="AI609" s="59"/>
      <c r="AJ609" s="71"/>
      <c r="AK609" s="71"/>
      <c r="AL609" s="83">
        <f t="shared" si="87"/>
        <v>0</v>
      </c>
      <c r="AM609" s="82">
        <f t="shared" si="88"/>
        <v>0</v>
      </c>
      <c r="AN609" s="82">
        <f t="shared" si="89"/>
        <v>0</v>
      </c>
      <c r="AO609" s="72"/>
      <c r="AP609" s="72"/>
      <c r="AQ609" s="72"/>
      <c r="AR609" s="73"/>
      <c r="AS609" s="73"/>
      <c r="AT609" s="73"/>
      <c r="AU609" s="65"/>
      <c r="AV609" s="65"/>
      <c r="AW609" s="74">
        <v>0</v>
      </c>
      <c r="AX609" s="81">
        <f t="shared" si="81"/>
        <v>0</v>
      </c>
    </row>
    <row r="610" spans="1:50" ht="120" customHeight="1" x14ac:dyDescent="0.3">
      <c r="A610" s="63"/>
      <c r="B610" s="63"/>
      <c r="C610" s="1"/>
      <c r="D610" s="3"/>
      <c r="E610" s="64"/>
      <c r="F610" s="65"/>
      <c r="G610" s="66"/>
      <c r="H610" s="66"/>
      <c r="I610" s="63"/>
      <c r="J610" s="63"/>
      <c r="K610" s="63"/>
      <c r="L610" s="63"/>
      <c r="M610" s="84" t="str">
        <f t="shared" si="82"/>
        <v>-</v>
      </c>
      <c r="N610" s="67"/>
      <c r="O610" s="30"/>
      <c r="P610" s="28"/>
      <c r="Q610" s="30"/>
      <c r="R610" s="68"/>
      <c r="S610" s="69"/>
      <c r="T610" s="54"/>
      <c r="U610" s="68"/>
      <c r="V610" s="70"/>
      <c r="W610" s="65"/>
      <c r="X610" s="66"/>
      <c r="Y610" s="83">
        <f t="shared" si="83"/>
        <v>0</v>
      </c>
      <c r="Z610" s="65"/>
      <c r="AA610" s="66"/>
      <c r="AB610" s="83">
        <f t="shared" si="84"/>
        <v>0</v>
      </c>
      <c r="AC610" s="82">
        <f t="shared" si="85"/>
        <v>0</v>
      </c>
      <c r="AD610" s="65"/>
      <c r="AE610" s="75"/>
      <c r="AF610" s="83">
        <f t="shared" si="86"/>
        <v>0</v>
      </c>
      <c r="AG610" s="54"/>
      <c r="AH610" s="54"/>
      <c r="AI610" s="59"/>
      <c r="AJ610" s="71"/>
      <c r="AK610" s="71"/>
      <c r="AL610" s="83">
        <f t="shared" si="87"/>
        <v>0</v>
      </c>
      <c r="AM610" s="82">
        <f t="shared" si="88"/>
        <v>0</v>
      </c>
      <c r="AN610" s="82">
        <f t="shared" si="89"/>
        <v>0</v>
      </c>
      <c r="AO610" s="72"/>
      <c r="AP610" s="72"/>
      <c r="AQ610" s="72"/>
      <c r="AR610" s="73"/>
      <c r="AS610" s="73"/>
      <c r="AT610" s="73"/>
      <c r="AU610" s="65"/>
      <c r="AV610" s="65"/>
      <c r="AW610" s="74">
        <v>0</v>
      </c>
      <c r="AX610" s="81">
        <f t="shared" si="81"/>
        <v>0</v>
      </c>
    </row>
    <row r="611" spans="1:50" ht="120" customHeight="1" x14ac:dyDescent="0.3">
      <c r="A611" s="63"/>
      <c r="B611" s="63"/>
      <c r="C611" s="1"/>
      <c r="D611" s="3"/>
      <c r="E611" s="64"/>
      <c r="F611" s="65"/>
      <c r="G611" s="66"/>
      <c r="H611" s="66"/>
      <c r="I611" s="63"/>
      <c r="J611" s="63"/>
      <c r="K611" s="63"/>
      <c r="L611" s="63"/>
      <c r="M611" s="84" t="str">
        <f t="shared" si="82"/>
        <v>-</v>
      </c>
      <c r="N611" s="67"/>
      <c r="O611" s="30"/>
      <c r="P611" s="28"/>
      <c r="Q611" s="30"/>
      <c r="R611" s="68"/>
      <c r="S611" s="69"/>
      <c r="T611" s="54"/>
      <c r="U611" s="68"/>
      <c r="V611" s="70"/>
      <c r="W611" s="65"/>
      <c r="X611" s="66"/>
      <c r="Y611" s="83">
        <f t="shared" si="83"/>
        <v>0</v>
      </c>
      <c r="Z611" s="65"/>
      <c r="AA611" s="66"/>
      <c r="AB611" s="83">
        <f t="shared" si="84"/>
        <v>0</v>
      </c>
      <c r="AC611" s="82">
        <f t="shared" si="85"/>
        <v>0</v>
      </c>
      <c r="AD611" s="65"/>
      <c r="AE611" s="75"/>
      <c r="AF611" s="83">
        <f t="shared" si="86"/>
        <v>0</v>
      </c>
      <c r="AG611" s="54"/>
      <c r="AH611" s="54"/>
      <c r="AI611" s="59"/>
      <c r="AJ611" s="71"/>
      <c r="AK611" s="71"/>
      <c r="AL611" s="83">
        <f t="shared" si="87"/>
        <v>0</v>
      </c>
      <c r="AM611" s="82">
        <f t="shared" si="88"/>
        <v>0</v>
      </c>
      <c r="AN611" s="82">
        <f t="shared" si="89"/>
        <v>0</v>
      </c>
      <c r="AO611" s="72"/>
      <c r="AP611" s="72"/>
      <c r="AQ611" s="72"/>
      <c r="AR611" s="73"/>
      <c r="AS611" s="73"/>
      <c r="AT611" s="73"/>
      <c r="AU611" s="65"/>
      <c r="AV611" s="65"/>
      <c r="AW611" s="74">
        <v>0</v>
      </c>
      <c r="AX611" s="81">
        <f t="shared" si="81"/>
        <v>0</v>
      </c>
    </row>
    <row r="612" spans="1:50" ht="120" customHeight="1" x14ac:dyDescent="0.3">
      <c r="A612" s="63"/>
      <c r="B612" s="63"/>
      <c r="C612" s="1"/>
      <c r="D612" s="3"/>
      <c r="E612" s="64"/>
      <c r="F612" s="65"/>
      <c r="G612" s="66"/>
      <c r="H612" s="66"/>
      <c r="I612" s="63"/>
      <c r="J612" s="63"/>
      <c r="K612" s="63"/>
      <c r="L612" s="63"/>
      <c r="M612" s="84" t="str">
        <f t="shared" si="82"/>
        <v>-</v>
      </c>
      <c r="N612" s="67"/>
      <c r="O612" s="30"/>
      <c r="P612" s="28"/>
      <c r="Q612" s="30"/>
      <c r="R612" s="68"/>
      <c r="S612" s="69"/>
      <c r="T612" s="54"/>
      <c r="U612" s="68"/>
      <c r="V612" s="70"/>
      <c r="W612" s="65"/>
      <c r="X612" s="66"/>
      <c r="Y612" s="83">
        <f t="shared" si="83"/>
        <v>0</v>
      </c>
      <c r="Z612" s="65"/>
      <c r="AA612" s="66"/>
      <c r="AB612" s="83">
        <f t="shared" si="84"/>
        <v>0</v>
      </c>
      <c r="AC612" s="82">
        <f t="shared" si="85"/>
        <v>0</v>
      </c>
      <c r="AD612" s="65"/>
      <c r="AE612" s="75"/>
      <c r="AF612" s="83">
        <f t="shared" si="86"/>
        <v>0</v>
      </c>
      <c r="AG612" s="54"/>
      <c r="AH612" s="54"/>
      <c r="AI612" s="59"/>
      <c r="AJ612" s="71"/>
      <c r="AK612" s="71"/>
      <c r="AL612" s="83">
        <f t="shared" si="87"/>
        <v>0</v>
      </c>
      <c r="AM612" s="82">
        <f t="shared" si="88"/>
        <v>0</v>
      </c>
      <c r="AN612" s="82">
        <f t="shared" si="89"/>
        <v>0</v>
      </c>
      <c r="AO612" s="72"/>
      <c r="AP612" s="72"/>
      <c r="AQ612" s="72"/>
      <c r="AR612" s="73"/>
      <c r="AS612" s="73"/>
      <c r="AT612" s="73"/>
      <c r="AU612" s="65"/>
      <c r="AV612" s="65"/>
      <c r="AW612" s="74">
        <v>0</v>
      </c>
      <c r="AX612" s="81">
        <f t="shared" si="81"/>
        <v>0</v>
      </c>
    </row>
    <row r="613" spans="1:50" ht="120" customHeight="1" x14ac:dyDescent="0.3">
      <c r="A613" s="63"/>
      <c r="B613" s="63"/>
      <c r="C613" s="1"/>
      <c r="D613" s="3"/>
      <c r="E613" s="64"/>
      <c r="F613" s="65"/>
      <c r="G613" s="66"/>
      <c r="H613" s="66"/>
      <c r="I613" s="63"/>
      <c r="J613" s="63"/>
      <c r="K613" s="63"/>
      <c r="L613" s="63"/>
      <c r="M613" s="84" t="str">
        <f t="shared" si="82"/>
        <v>-</v>
      </c>
      <c r="N613" s="67"/>
      <c r="O613" s="30"/>
      <c r="P613" s="28"/>
      <c r="Q613" s="30"/>
      <c r="R613" s="68"/>
      <c r="S613" s="69"/>
      <c r="T613" s="54"/>
      <c r="U613" s="68"/>
      <c r="V613" s="70"/>
      <c r="W613" s="65"/>
      <c r="X613" s="66"/>
      <c r="Y613" s="83">
        <f t="shared" si="83"/>
        <v>0</v>
      </c>
      <c r="Z613" s="65"/>
      <c r="AA613" s="66"/>
      <c r="AB613" s="83">
        <f t="shared" si="84"/>
        <v>0</v>
      </c>
      <c r="AC613" s="82">
        <f t="shared" si="85"/>
        <v>0</v>
      </c>
      <c r="AD613" s="65"/>
      <c r="AE613" s="75"/>
      <c r="AF613" s="83">
        <f t="shared" si="86"/>
        <v>0</v>
      </c>
      <c r="AG613" s="54"/>
      <c r="AH613" s="54"/>
      <c r="AI613" s="59"/>
      <c r="AJ613" s="71"/>
      <c r="AK613" s="71"/>
      <c r="AL613" s="83">
        <f t="shared" si="87"/>
        <v>0</v>
      </c>
      <c r="AM613" s="82">
        <f t="shared" si="88"/>
        <v>0</v>
      </c>
      <c r="AN613" s="82">
        <f t="shared" si="89"/>
        <v>0</v>
      </c>
      <c r="AO613" s="72"/>
      <c r="AP613" s="72"/>
      <c r="AQ613" s="72"/>
      <c r="AR613" s="73"/>
      <c r="AS613" s="73"/>
      <c r="AT613" s="73"/>
      <c r="AU613" s="65"/>
      <c r="AV613" s="65"/>
      <c r="AW613" s="74">
        <v>0</v>
      </c>
      <c r="AX613" s="81">
        <f t="shared" si="81"/>
        <v>0</v>
      </c>
    </row>
    <row r="614" spans="1:50" ht="120" customHeight="1" x14ac:dyDescent="0.3">
      <c r="A614" s="63"/>
      <c r="B614" s="63"/>
      <c r="C614" s="1"/>
      <c r="D614" s="3"/>
      <c r="E614" s="64"/>
      <c r="F614" s="65"/>
      <c r="G614" s="66"/>
      <c r="H614" s="66"/>
      <c r="I614" s="63"/>
      <c r="J614" s="63"/>
      <c r="K614" s="63"/>
      <c r="L614" s="63"/>
      <c r="M614" s="84" t="str">
        <f t="shared" si="82"/>
        <v>-</v>
      </c>
      <c r="N614" s="67"/>
      <c r="O614" s="30"/>
      <c r="P614" s="28"/>
      <c r="Q614" s="30"/>
      <c r="R614" s="68"/>
      <c r="S614" s="69"/>
      <c r="T614" s="54"/>
      <c r="U614" s="68"/>
      <c r="V614" s="70"/>
      <c r="W614" s="65"/>
      <c r="X614" s="66"/>
      <c r="Y614" s="83">
        <f t="shared" si="83"/>
        <v>0</v>
      </c>
      <c r="Z614" s="65"/>
      <c r="AA614" s="66"/>
      <c r="AB614" s="83">
        <f t="shared" si="84"/>
        <v>0</v>
      </c>
      <c r="AC614" s="82">
        <f t="shared" si="85"/>
        <v>0</v>
      </c>
      <c r="AD614" s="65"/>
      <c r="AE614" s="75"/>
      <c r="AF614" s="83">
        <f t="shared" si="86"/>
        <v>0</v>
      </c>
      <c r="AG614" s="54"/>
      <c r="AH614" s="54"/>
      <c r="AI614" s="59"/>
      <c r="AJ614" s="71"/>
      <c r="AK614" s="71"/>
      <c r="AL614" s="83">
        <f t="shared" si="87"/>
        <v>0</v>
      </c>
      <c r="AM614" s="82">
        <f t="shared" si="88"/>
        <v>0</v>
      </c>
      <c r="AN614" s="82">
        <f t="shared" si="89"/>
        <v>0</v>
      </c>
      <c r="AO614" s="72"/>
      <c r="AP614" s="72"/>
      <c r="AQ614" s="72"/>
      <c r="AR614" s="73"/>
      <c r="AS614" s="73"/>
      <c r="AT614" s="73"/>
      <c r="AU614" s="65"/>
      <c r="AV614" s="65"/>
      <c r="AW614" s="74">
        <v>0</v>
      </c>
      <c r="AX614" s="81">
        <f t="shared" si="81"/>
        <v>0</v>
      </c>
    </row>
    <row r="615" spans="1:50" ht="120" customHeight="1" x14ac:dyDescent="0.3">
      <c r="A615" s="63"/>
      <c r="B615" s="63"/>
      <c r="C615" s="1"/>
      <c r="D615" s="3"/>
      <c r="E615" s="64"/>
      <c r="F615" s="65"/>
      <c r="G615" s="66"/>
      <c r="H615" s="66"/>
      <c r="I615" s="63"/>
      <c r="J615" s="63"/>
      <c r="K615" s="63"/>
      <c r="L615" s="63"/>
      <c r="M615" s="84" t="str">
        <f t="shared" si="82"/>
        <v>-</v>
      </c>
      <c r="N615" s="67"/>
      <c r="O615" s="30"/>
      <c r="P615" s="28"/>
      <c r="Q615" s="30"/>
      <c r="R615" s="68"/>
      <c r="S615" s="69"/>
      <c r="T615" s="54"/>
      <c r="U615" s="68"/>
      <c r="V615" s="70"/>
      <c r="W615" s="65"/>
      <c r="X615" s="66"/>
      <c r="Y615" s="83">
        <f t="shared" si="83"/>
        <v>0</v>
      </c>
      <c r="Z615" s="65"/>
      <c r="AA615" s="66"/>
      <c r="AB615" s="83">
        <f t="shared" si="84"/>
        <v>0</v>
      </c>
      <c r="AC615" s="82">
        <f t="shared" si="85"/>
        <v>0</v>
      </c>
      <c r="AD615" s="65"/>
      <c r="AE615" s="75"/>
      <c r="AF615" s="83">
        <f t="shared" si="86"/>
        <v>0</v>
      </c>
      <c r="AG615" s="54"/>
      <c r="AH615" s="54"/>
      <c r="AI615" s="59"/>
      <c r="AJ615" s="71"/>
      <c r="AK615" s="71"/>
      <c r="AL615" s="83">
        <f t="shared" si="87"/>
        <v>0</v>
      </c>
      <c r="AM615" s="82">
        <f t="shared" si="88"/>
        <v>0</v>
      </c>
      <c r="AN615" s="82">
        <f t="shared" si="89"/>
        <v>0</v>
      </c>
      <c r="AO615" s="72"/>
      <c r="AP615" s="72"/>
      <c r="AQ615" s="72"/>
      <c r="AR615" s="73"/>
      <c r="AS615" s="73"/>
      <c r="AT615" s="73"/>
      <c r="AU615" s="65"/>
      <c r="AV615" s="65"/>
      <c r="AW615" s="74">
        <v>0</v>
      </c>
      <c r="AX615" s="81">
        <f t="shared" si="81"/>
        <v>0</v>
      </c>
    </row>
    <row r="616" spans="1:50" ht="120" customHeight="1" x14ac:dyDescent="0.3">
      <c r="A616" s="63"/>
      <c r="B616" s="63"/>
      <c r="C616" s="1"/>
      <c r="D616" s="3"/>
      <c r="E616" s="64"/>
      <c r="F616" s="65"/>
      <c r="G616" s="66"/>
      <c r="H616" s="66"/>
      <c r="I616" s="63"/>
      <c r="J616" s="63"/>
      <c r="K616" s="63"/>
      <c r="L616" s="63"/>
      <c r="M616" s="84" t="str">
        <f t="shared" si="82"/>
        <v>-</v>
      </c>
      <c r="N616" s="67"/>
      <c r="O616" s="30"/>
      <c r="P616" s="28"/>
      <c r="Q616" s="30"/>
      <c r="R616" s="68"/>
      <c r="S616" s="69"/>
      <c r="T616" s="54"/>
      <c r="U616" s="68"/>
      <c r="V616" s="70"/>
      <c r="W616" s="65"/>
      <c r="X616" s="66"/>
      <c r="Y616" s="83">
        <f t="shared" si="83"/>
        <v>0</v>
      </c>
      <c r="Z616" s="65"/>
      <c r="AA616" s="66"/>
      <c r="AB616" s="83">
        <f t="shared" si="84"/>
        <v>0</v>
      </c>
      <c r="AC616" s="82">
        <f t="shared" si="85"/>
        <v>0</v>
      </c>
      <c r="AD616" s="65"/>
      <c r="AE616" s="75"/>
      <c r="AF616" s="83">
        <f t="shared" si="86"/>
        <v>0</v>
      </c>
      <c r="AG616" s="54"/>
      <c r="AH616" s="54"/>
      <c r="AI616" s="59"/>
      <c r="AJ616" s="71"/>
      <c r="AK616" s="71"/>
      <c r="AL616" s="83">
        <f t="shared" si="87"/>
        <v>0</v>
      </c>
      <c r="AM616" s="82">
        <f t="shared" si="88"/>
        <v>0</v>
      </c>
      <c r="AN616" s="82">
        <f t="shared" si="89"/>
        <v>0</v>
      </c>
      <c r="AO616" s="72"/>
      <c r="AP616" s="72"/>
      <c r="AQ616" s="72"/>
      <c r="AR616" s="73"/>
      <c r="AS616" s="73"/>
      <c r="AT616" s="73"/>
      <c r="AU616" s="65"/>
      <c r="AV616" s="65"/>
      <c r="AW616" s="74">
        <v>0</v>
      </c>
      <c r="AX616" s="81">
        <f t="shared" si="81"/>
        <v>0</v>
      </c>
    </row>
    <row r="617" spans="1:50" ht="120" customHeight="1" x14ac:dyDescent="0.3">
      <c r="A617" s="63"/>
      <c r="B617" s="63"/>
      <c r="C617" s="1"/>
      <c r="D617" s="3"/>
      <c r="E617" s="64"/>
      <c r="F617" s="65"/>
      <c r="G617" s="66"/>
      <c r="H617" s="66"/>
      <c r="I617" s="63"/>
      <c r="J617" s="63"/>
      <c r="K617" s="63"/>
      <c r="L617" s="63"/>
      <c r="M617" s="84" t="str">
        <f t="shared" si="82"/>
        <v>-</v>
      </c>
      <c r="N617" s="67"/>
      <c r="O617" s="30"/>
      <c r="P617" s="28"/>
      <c r="Q617" s="30"/>
      <c r="R617" s="68"/>
      <c r="S617" s="69"/>
      <c r="T617" s="54"/>
      <c r="U617" s="68"/>
      <c r="V617" s="70"/>
      <c r="W617" s="65"/>
      <c r="X617" s="66"/>
      <c r="Y617" s="83">
        <f t="shared" si="83"/>
        <v>0</v>
      </c>
      <c r="Z617" s="65"/>
      <c r="AA617" s="66"/>
      <c r="AB617" s="83">
        <f t="shared" si="84"/>
        <v>0</v>
      </c>
      <c r="AC617" s="82">
        <f t="shared" si="85"/>
        <v>0</v>
      </c>
      <c r="AD617" s="65"/>
      <c r="AE617" s="75"/>
      <c r="AF617" s="83">
        <f t="shared" si="86"/>
        <v>0</v>
      </c>
      <c r="AG617" s="54"/>
      <c r="AH617" s="54"/>
      <c r="AI617" s="59"/>
      <c r="AJ617" s="71"/>
      <c r="AK617" s="71"/>
      <c r="AL617" s="83">
        <f t="shared" si="87"/>
        <v>0</v>
      </c>
      <c r="AM617" s="82">
        <f t="shared" si="88"/>
        <v>0</v>
      </c>
      <c r="AN617" s="82">
        <f t="shared" si="89"/>
        <v>0</v>
      </c>
      <c r="AO617" s="72"/>
      <c r="AP617" s="72"/>
      <c r="AQ617" s="72"/>
      <c r="AR617" s="73"/>
      <c r="AS617" s="73"/>
      <c r="AT617" s="73"/>
      <c r="AU617" s="65"/>
      <c r="AV617" s="65"/>
      <c r="AW617" s="74">
        <v>0</v>
      </c>
      <c r="AX617" s="81">
        <f t="shared" si="81"/>
        <v>0</v>
      </c>
    </row>
    <row r="618" spans="1:50" ht="120" customHeight="1" x14ac:dyDescent="0.3">
      <c r="A618" s="63"/>
      <c r="B618" s="63"/>
      <c r="C618" s="1"/>
      <c r="D618" s="3"/>
      <c r="E618" s="64"/>
      <c r="F618" s="65"/>
      <c r="G618" s="66"/>
      <c r="H618" s="66"/>
      <c r="I618" s="63"/>
      <c r="J618" s="63"/>
      <c r="K618" s="63"/>
      <c r="L618" s="63"/>
      <c r="M618" s="84" t="str">
        <f t="shared" si="82"/>
        <v>-</v>
      </c>
      <c r="N618" s="67"/>
      <c r="O618" s="30"/>
      <c r="P618" s="28"/>
      <c r="Q618" s="30"/>
      <c r="R618" s="68"/>
      <c r="S618" s="69"/>
      <c r="T618" s="54"/>
      <c r="U618" s="68"/>
      <c r="V618" s="70"/>
      <c r="W618" s="65"/>
      <c r="X618" s="66"/>
      <c r="Y618" s="83">
        <f t="shared" si="83"/>
        <v>0</v>
      </c>
      <c r="Z618" s="65"/>
      <c r="AA618" s="66"/>
      <c r="AB618" s="83">
        <f t="shared" si="84"/>
        <v>0</v>
      </c>
      <c r="AC618" s="82">
        <f t="shared" si="85"/>
        <v>0</v>
      </c>
      <c r="AD618" s="65"/>
      <c r="AE618" s="75"/>
      <c r="AF618" s="83">
        <f t="shared" si="86"/>
        <v>0</v>
      </c>
      <c r="AG618" s="54"/>
      <c r="AH618" s="54"/>
      <c r="AI618" s="59"/>
      <c r="AJ618" s="71"/>
      <c r="AK618" s="71"/>
      <c r="AL618" s="83">
        <f t="shared" si="87"/>
        <v>0</v>
      </c>
      <c r="AM618" s="82">
        <f t="shared" si="88"/>
        <v>0</v>
      </c>
      <c r="AN618" s="82">
        <f t="shared" si="89"/>
        <v>0</v>
      </c>
      <c r="AO618" s="72"/>
      <c r="AP618" s="72"/>
      <c r="AQ618" s="72"/>
      <c r="AR618" s="73"/>
      <c r="AS618" s="73"/>
      <c r="AT618" s="73"/>
      <c r="AU618" s="65"/>
      <c r="AV618" s="65"/>
      <c r="AW618" s="74">
        <v>0</v>
      </c>
      <c r="AX618" s="81">
        <f t="shared" si="81"/>
        <v>0</v>
      </c>
    </row>
    <row r="619" spans="1:50" ht="120" customHeight="1" x14ac:dyDescent="0.3">
      <c r="A619" s="63"/>
      <c r="B619" s="63"/>
      <c r="C619" s="1"/>
      <c r="D619" s="3"/>
      <c r="E619" s="64"/>
      <c r="F619" s="65"/>
      <c r="G619" s="66"/>
      <c r="H619" s="66"/>
      <c r="I619" s="63"/>
      <c r="J619" s="63"/>
      <c r="K619" s="63"/>
      <c r="L619" s="63"/>
      <c r="M619" s="84" t="str">
        <f t="shared" si="82"/>
        <v>-</v>
      </c>
      <c r="N619" s="67"/>
      <c r="O619" s="30"/>
      <c r="P619" s="28"/>
      <c r="Q619" s="30"/>
      <c r="R619" s="68"/>
      <c r="S619" s="69"/>
      <c r="T619" s="54"/>
      <c r="U619" s="68"/>
      <c r="V619" s="70"/>
      <c r="W619" s="65"/>
      <c r="X619" s="66"/>
      <c r="Y619" s="83">
        <f t="shared" si="83"/>
        <v>0</v>
      </c>
      <c r="Z619" s="65"/>
      <c r="AA619" s="66"/>
      <c r="AB619" s="83">
        <f t="shared" si="84"/>
        <v>0</v>
      </c>
      <c r="AC619" s="82">
        <f t="shared" si="85"/>
        <v>0</v>
      </c>
      <c r="AD619" s="65"/>
      <c r="AE619" s="75"/>
      <c r="AF619" s="83">
        <f t="shared" si="86"/>
        <v>0</v>
      </c>
      <c r="AG619" s="54"/>
      <c r="AH619" s="54"/>
      <c r="AI619" s="59"/>
      <c r="AJ619" s="71"/>
      <c r="AK619" s="71"/>
      <c r="AL619" s="83">
        <f t="shared" si="87"/>
        <v>0</v>
      </c>
      <c r="AM619" s="82">
        <f t="shared" si="88"/>
        <v>0</v>
      </c>
      <c r="AN619" s="82">
        <f t="shared" si="89"/>
        <v>0</v>
      </c>
      <c r="AO619" s="72"/>
      <c r="AP619" s="72"/>
      <c r="AQ619" s="72"/>
      <c r="AR619" s="73"/>
      <c r="AS619" s="73"/>
      <c r="AT619" s="73"/>
      <c r="AU619" s="65"/>
      <c r="AV619" s="65"/>
      <c r="AW619" s="74">
        <v>0</v>
      </c>
      <c r="AX619" s="81">
        <f t="shared" si="81"/>
        <v>0</v>
      </c>
    </row>
    <row r="620" spans="1:50" ht="120" customHeight="1" x14ac:dyDescent="0.3">
      <c r="A620" s="63"/>
      <c r="B620" s="63"/>
      <c r="C620" s="1"/>
      <c r="D620" s="3"/>
      <c r="E620" s="64"/>
      <c r="F620" s="65"/>
      <c r="G620" s="66"/>
      <c r="H620" s="66"/>
      <c r="I620" s="63"/>
      <c r="J620" s="63"/>
      <c r="K620" s="63"/>
      <c r="L620" s="63"/>
      <c r="M620" s="84" t="str">
        <f t="shared" si="82"/>
        <v>-</v>
      </c>
      <c r="N620" s="67"/>
      <c r="O620" s="30"/>
      <c r="P620" s="28"/>
      <c r="Q620" s="30"/>
      <c r="R620" s="68"/>
      <c r="S620" s="69"/>
      <c r="T620" s="54"/>
      <c r="U620" s="68"/>
      <c r="V620" s="70"/>
      <c r="W620" s="65"/>
      <c r="X620" s="66"/>
      <c r="Y620" s="83">
        <f t="shared" si="83"/>
        <v>0</v>
      </c>
      <c r="Z620" s="65"/>
      <c r="AA620" s="66"/>
      <c r="AB620" s="83">
        <f t="shared" si="84"/>
        <v>0</v>
      </c>
      <c r="AC620" s="82">
        <f t="shared" si="85"/>
        <v>0</v>
      </c>
      <c r="AD620" s="65"/>
      <c r="AE620" s="75"/>
      <c r="AF620" s="83">
        <f t="shared" si="86"/>
        <v>0</v>
      </c>
      <c r="AG620" s="54"/>
      <c r="AH620" s="54"/>
      <c r="AI620" s="59"/>
      <c r="AJ620" s="71"/>
      <c r="AK620" s="71"/>
      <c r="AL620" s="83">
        <f t="shared" si="87"/>
        <v>0</v>
      </c>
      <c r="AM620" s="82">
        <f t="shared" si="88"/>
        <v>0</v>
      </c>
      <c r="AN620" s="82">
        <f t="shared" si="89"/>
        <v>0</v>
      </c>
      <c r="AO620" s="72"/>
      <c r="AP620" s="72"/>
      <c r="AQ620" s="72"/>
      <c r="AR620" s="73"/>
      <c r="AS620" s="73"/>
      <c r="AT620" s="73"/>
      <c r="AU620" s="65"/>
      <c r="AV620" s="65"/>
      <c r="AW620" s="74">
        <v>0</v>
      </c>
      <c r="AX620" s="81">
        <f t="shared" si="81"/>
        <v>0</v>
      </c>
    </row>
    <row r="621" spans="1:50" ht="120" customHeight="1" x14ac:dyDescent="0.3">
      <c r="A621" s="63"/>
      <c r="B621" s="63"/>
      <c r="C621" s="1"/>
      <c r="D621" s="3"/>
      <c r="E621" s="64"/>
      <c r="F621" s="65"/>
      <c r="G621" s="66"/>
      <c r="H621" s="66"/>
      <c r="I621" s="63"/>
      <c r="J621" s="63"/>
      <c r="K621" s="63"/>
      <c r="L621" s="63"/>
      <c r="M621" s="84" t="str">
        <f t="shared" si="82"/>
        <v>-</v>
      </c>
      <c r="N621" s="67"/>
      <c r="O621" s="30"/>
      <c r="P621" s="28"/>
      <c r="Q621" s="30"/>
      <c r="R621" s="68"/>
      <c r="S621" s="69"/>
      <c r="T621" s="54"/>
      <c r="U621" s="68"/>
      <c r="V621" s="70"/>
      <c r="W621" s="65"/>
      <c r="X621" s="66"/>
      <c r="Y621" s="83">
        <f t="shared" si="83"/>
        <v>0</v>
      </c>
      <c r="Z621" s="65"/>
      <c r="AA621" s="66"/>
      <c r="AB621" s="83">
        <f t="shared" si="84"/>
        <v>0</v>
      </c>
      <c r="AC621" s="82">
        <f t="shared" si="85"/>
        <v>0</v>
      </c>
      <c r="AD621" s="65"/>
      <c r="AE621" s="75"/>
      <c r="AF621" s="83">
        <f t="shared" si="86"/>
        <v>0</v>
      </c>
      <c r="AG621" s="54"/>
      <c r="AH621" s="54"/>
      <c r="AI621" s="59"/>
      <c r="AJ621" s="71"/>
      <c r="AK621" s="71"/>
      <c r="AL621" s="83">
        <f t="shared" si="87"/>
        <v>0</v>
      </c>
      <c r="AM621" s="82">
        <f t="shared" si="88"/>
        <v>0</v>
      </c>
      <c r="AN621" s="82">
        <f t="shared" si="89"/>
        <v>0</v>
      </c>
      <c r="AO621" s="72"/>
      <c r="AP621" s="72"/>
      <c r="AQ621" s="72"/>
      <c r="AR621" s="73"/>
      <c r="AS621" s="73"/>
      <c r="AT621" s="73"/>
      <c r="AU621" s="65"/>
      <c r="AV621" s="65"/>
      <c r="AW621" s="74">
        <v>0</v>
      </c>
      <c r="AX621" s="81">
        <f t="shared" si="81"/>
        <v>0</v>
      </c>
    </row>
    <row r="622" spans="1:50" ht="120" customHeight="1" x14ac:dyDescent="0.3">
      <c r="A622" s="63"/>
      <c r="B622" s="63"/>
      <c r="C622" s="1"/>
      <c r="D622" s="3"/>
      <c r="E622" s="64"/>
      <c r="F622" s="65"/>
      <c r="G622" s="66"/>
      <c r="H622" s="66"/>
      <c r="I622" s="63"/>
      <c r="J622" s="63"/>
      <c r="K622" s="63"/>
      <c r="L622" s="63"/>
      <c r="M622" s="84" t="str">
        <f t="shared" si="82"/>
        <v>-</v>
      </c>
      <c r="N622" s="67"/>
      <c r="O622" s="30"/>
      <c r="P622" s="28"/>
      <c r="Q622" s="30"/>
      <c r="R622" s="68"/>
      <c r="S622" s="69"/>
      <c r="T622" s="54"/>
      <c r="U622" s="68"/>
      <c r="V622" s="70"/>
      <c r="W622" s="65"/>
      <c r="X622" s="66"/>
      <c r="Y622" s="83">
        <f t="shared" si="83"/>
        <v>0</v>
      </c>
      <c r="Z622" s="65"/>
      <c r="AA622" s="66"/>
      <c r="AB622" s="83">
        <f t="shared" si="84"/>
        <v>0</v>
      </c>
      <c r="AC622" s="82">
        <f t="shared" si="85"/>
        <v>0</v>
      </c>
      <c r="AD622" s="65"/>
      <c r="AE622" s="75"/>
      <c r="AF622" s="83">
        <f t="shared" si="86"/>
        <v>0</v>
      </c>
      <c r="AG622" s="54"/>
      <c r="AH622" s="54"/>
      <c r="AI622" s="59"/>
      <c r="AJ622" s="71"/>
      <c r="AK622" s="71"/>
      <c r="AL622" s="83">
        <f t="shared" si="87"/>
        <v>0</v>
      </c>
      <c r="AM622" s="82">
        <f t="shared" si="88"/>
        <v>0</v>
      </c>
      <c r="AN622" s="82">
        <f t="shared" si="89"/>
        <v>0</v>
      </c>
      <c r="AO622" s="72"/>
      <c r="AP622" s="72"/>
      <c r="AQ622" s="72"/>
      <c r="AR622" s="73"/>
      <c r="AS622" s="73"/>
      <c r="AT622" s="73"/>
      <c r="AU622" s="65"/>
      <c r="AV622" s="65"/>
      <c r="AW622" s="74">
        <v>0</v>
      </c>
      <c r="AX622" s="81">
        <f t="shared" si="81"/>
        <v>0</v>
      </c>
    </row>
    <row r="623" spans="1:50" ht="120" customHeight="1" x14ac:dyDescent="0.3">
      <c r="A623" s="63"/>
      <c r="B623" s="63"/>
      <c r="C623" s="1"/>
      <c r="D623" s="3"/>
      <c r="E623" s="64"/>
      <c r="F623" s="65"/>
      <c r="G623" s="66"/>
      <c r="H623" s="66"/>
      <c r="I623" s="63"/>
      <c r="J623" s="63"/>
      <c r="K623" s="63"/>
      <c r="L623" s="63"/>
      <c r="M623" s="84" t="str">
        <f t="shared" si="82"/>
        <v>-</v>
      </c>
      <c r="N623" s="67"/>
      <c r="O623" s="30"/>
      <c r="P623" s="28"/>
      <c r="Q623" s="30"/>
      <c r="R623" s="68"/>
      <c r="S623" s="69"/>
      <c r="T623" s="54"/>
      <c r="U623" s="68"/>
      <c r="V623" s="70"/>
      <c r="W623" s="65"/>
      <c r="X623" s="66"/>
      <c r="Y623" s="83">
        <f t="shared" si="83"/>
        <v>0</v>
      </c>
      <c r="Z623" s="65"/>
      <c r="AA623" s="66"/>
      <c r="AB623" s="83">
        <f t="shared" si="84"/>
        <v>0</v>
      </c>
      <c r="AC623" s="82">
        <f t="shared" si="85"/>
        <v>0</v>
      </c>
      <c r="AD623" s="65"/>
      <c r="AE623" s="75"/>
      <c r="AF623" s="83">
        <f t="shared" si="86"/>
        <v>0</v>
      </c>
      <c r="AG623" s="54"/>
      <c r="AH623" s="54"/>
      <c r="AI623" s="59"/>
      <c r="AJ623" s="71"/>
      <c r="AK623" s="71"/>
      <c r="AL623" s="83">
        <f t="shared" si="87"/>
        <v>0</v>
      </c>
      <c r="AM623" s="82">
        <f t="shared" si="88"/>
        <v>0</v>
      </c>
      <c r="AN623" s="82">
        <f t="shared" si="89"/>
        <v>0</v>
      </c>
      <c r="AO623" s="72"/>
      <c r="AP623" s="72"/>
      <c r="AQ623" s="72"/>
      <c r="AR623" s="73"/>
      <c r="AS623" s="73"/>
      <c r="AT623" s="73"/>
      <c r="AU623" s="65"/>
      <c r="AV623" s="65"/>
      <c r="AW623" s="74">
        <v>0</v>
      </c>
      <c r="AX623" s="81">
        <f t="shared" si="81"/>
        <v>0</v>
      </c>
    </row>
    <row r="624" spans="1:50" ht="120" customHeight="1" x14ac:dyDescent="0.3">
      <c r="A624" s="63"/>
      <c r="B624" s="63"/>
      <c r="C624" s="1"/>
      <c r="D624" s="3"/>
      <c r="E624" s="64"/>
      <c r="F624" s="65"/>
      <c r="G624" s="66"/>
      <c r="H624" s="66"/>
      <c r="I624" s="63"/>
      <c r="J624" s="63"/>
      <c r="K624" s="63"/>
      <c r="L624" s="63"/>
      <c r="M624" s="84" t="str">
        <f t="shared" si="82"/>
        <v>-</v>
      </c>
      <c r="N624" s="67"/>
      <c r="O624" s="30"/>
      <c r="P624" s="28"/>
      <c r="Q624" s="30"/>
      <c r="R624" s="68"/>
      <c r="S624" s="69"/>
      <c r="T624" s="54"/>
      <c r="U624" s="68"/>
      <c r="V624" s="70"/>
      <c r="W624" s="65"/>
      <c r="X624" s="66"/>
      <c r="Y624" s="83">
        <f t="shared" si="83"/>
        <v>0</v>
      </c>
      <c r="Z624" s="65"/>
      <c r="AA624" s="66"/>
      <c r="AB624" s="83">
        <f t="shared" si="84"/>
        <v>0</v>
      </c>
      <c r="AC624" s="82">
        <f t="shared" si="85"/>
        <v>0</v>
      </c>
      <c r="AD624" s="65"/>
      <c r="AE624" s="75"/>
      <c r="AF624" s="83">
        <f t="shared" si="86"/>
        <v>0</v>
      </c>
      <c r="AG624" s="54"/>
      <c r="AH624" s="54"/>
      <c r="AI624" s="59"/>
      <c r="AJ624" s="71"/>
      <c r="AK624" s="71"/>
      <c r="AL624" s="83">
        <f t="shared" si="87"/>
        <v>0</v>
      </c>
      <c r="AM624" s="82">
        <f t="shared" si="88"/>
        <v>0</v>
      </c>
      <c r="AN624" s="82">
        <f t="shared" si="89"/>
        <v>0</v>
      </c>
      <c r="AO624" s="72"/>
      <c r="AP624" s="72"/>
      <c r="AQ624" s="72"/>
      <c r="AR624" s="73"/>
      <c r="AS624" s="73"/>
      <c r="AT624" s="73"/>
      <c r="AU624" s="65"/>
      <c r="AV624" s="65"/>
      <c r="AW624" s="74">
        <v>0</v>
      </c>
      <c r="AX624" s="81">
        <f t="shared" si="81"/>
        <v>0</v>
      </c>
    </row>
    <row r="625" spans="1:50" ht="120" customHeight="1" x14ac:dyDescent="0.3">
      <c r="A625" s="63"/>
      <c r="B625" s="63"/>
      <c r="C625" s="1"/>
      <c r="D625" s="3"/>
      <c r="E625" s="64"/>
      <c r="F625" s="65"/>
      <c r="G625" s="66"/>
      <c r="H625" s="66"/>
      <c r="I625" s="63"/>
      <c r="J625" s="63"/>
      <c r="K625" s="63"/>
      <c r="L625" s="63"/>
      <c r="M625" s="84" t="str">
        <f t="shared" si="82"/>
        <v>-</v>
      </c>
      <c r="N625" s="67"/>
      <c r="O625" s="30"/>
      <c r="P625" s="28"/>
      <c r="Q625" s="30"/>
      <c r="R625" s="68"/>
      <c r="S625" s="69"/>
      <c r="T625" s="54"/>
      <c r="U625" s="68"/>
      <c r="V625" s="70"/>
      <c r="W625" s="65"/>
      <c r="X625" s="66"/>
      <c r="Y625" s="83">
        <f t="shared" si="83"/>
        <v>0</v>
      </c>
      <c r="Z625" s="65"/>
      <c r="AA625" s="66"/>
      <c r="AB625" s="83">
        <f t="shared" si="84"/>
        <v>0</v>
      </c>
      <c r="AC625" s="82">
        <f t="shared" si="85"/>
        <v>0</v>
      </c>
      <c r="AD625" s="65"/>
      <c r="AE625" s="75"/>
      <c r="AF625" s="83">
        <f t="shared" si="86"/>
        <v>0</v>
      </c>
      <c r="AG625" s="54"/>
      <c r="AH625" s="54"/>
      <c r="AI625" s="59"/>
      <c r="AJ625" s="71"/>
      <c r="AK625" s="71"/>
      <c r="AL625" s="83">
        <f t="shared" si="87"/>
        <v>0</v>
      </c>
      <c r="AM625" s="82">
        <f t="shared" si="88"/>
        <v>0</v>
      </c>
      <c r="AN625" s="82">
        <f t="shared" si="89"/>
        <v>0</v>
      </c>
      <c r="AO625" s="72"/>
      <c r="AP625" s="72"/>
      <c r="AQ625" s="72"/>
      <c r="AR625" s="73"/>
      <c r="AS625" s="73"/>
      <c r="AT625" s="73"/>
      <c r="AU625" s="65"/>
      <c r="AV625" s="65"/>
      <c r="AW625" s="74">
        <v>0</v>
      </c>
      <c r="AX625" s="81">
        <f t="shared" si="81"/>
        <v>0</v>
      </c>
    </row>
    <row r="626" spans="1:50" ht="120" customHeight="1" x14ac:dyDescent="0.3">
      <c r="A626" s="63"/>
      <c r="B626" s="63"/>
      <c r="C626" s="1"/>
      <c r="D626" s="3"/>
      <c r="E626" s="64"/>
      <c r="F626" s="65"/>
      <c r="G626" s="66"/>
      <c r="H626" s="66"/>
      <c r="I626" s="63"/>
      <c r="J626" s="63"/>
      <c r="K626" s="63"/>
      <c r="L626" s="63"/>
      <c r="M626" s="84" t="str">
        <f t="shared" si="82"/>
        <v>-</v>
      </c>
      <c r="N626" s="67"/>
      <c r="O626" s="30"/>
      <c r="P626" s="28"/>
      <c r="Q626" s="30"/>
      <c r="R626" s="68"/>
      <c r="S626" s="69"/>
      <c r="T626" s="54"/>
      <c r="U626" s="68"/>
      <c r="V626" s="70"/>
      <c r="W626" s="65"/>
      <c r="X626" s="66"/>
      <c r="Y626" s="83">
        <f t="shared" si="83"/>
        <v>0</v>
      </c>
      <c r="Z626" s="65"/>
      <c r="AA626" s="66"/>
      <c r="AB626" s="83">
        <f t="shared" si="84"/>
        <v>0</v>
      </c>
      <c r="AC626" s="82">
        <f t="shared" si="85"/>
        <v>0</v>
      </c>
      <c r="AD626" s="65"/>
      <c r="AE626" s="75"/>
      <c r="AF626" s="83">
        <f t="shared" si="86"/>
        <v>0</v>
      </c>
      <c r="AG626" s="54"/>
      <c r="AH626" s="54"/>
      <c r="AI626" s="59"/>
      <c r="AJ626" s="71"/>
      <c r="AK626" s="71"/>
      <c r="AL626" s="83">
        <f t="shared" si="87"/>
        <v>0</v>
      </c>
      <c r="AM626" s="82">
        <f t="shared" si="88"/>
        <v>0</v>
      </c>
      <c r="AN626" s="82">
        <f t="shared" si="89"/>
        <v>0</v>
      </c>
      <c r="AO626" s="72"/>
      <c r="AP626" s="72"/>
      <c r="AQ626" s="72"/>
      <c r="AR626" s="73"/>
      <c r="AS626" s="73"/>
      <c r="AT626" s="73"/>
      <c r="AU626" s="65"/>
      <c r="AV626" s="65"/>
      <c r="AW626" s="74">
        <v>0</v>
      </c>
      <c r="AX626" s="81">
        <f t="shared" si="81"/>
        <v>0</v>
      </c>
    </row>
    <row r="627" spans="1:50" ht="120" customHeight="1" x14ac:dyDescent="0.3">
      <c r="A627" s="63"/>
      <c r="B627" s="63"/>
      <c r="C627" s="1"/>
      <c r="D627" s="3"/>
      <c r="E627" s="64"/>
      <c r="F627" s="65"/>
      <c r="G627" s="66"/>
      <c r="H627" s="66"/>
      <c r="I627" s="63"/>
      <c r="J627" s="63"/>
      <c r="K627" s="63"/>
      <c r="L627" s="63"/>
      <c r="M627" s="84" t="str">
        <f t="shared" si="82"/>
        <v>-</v>
      </c>
      <c r="N627" s="67"/>
      <c r="O627" s="30"/>
      <c r="P627" s="28"/>
      <c r="Q627" s="30"/>
      <c r="R627" s="68"/>
      <c r="S627" s="69"/>
      <c r="T627" s="54"/>
      <c r="U627" s="68"/>
      <c r="V627" s="70"/>
      <c r="W627" s="65"/>
      <c r="X627" s="66"/>
      <c r="Y627" s="83">
        <f t="shared" si="83"/>
        <v>0</v>
      </c>
      <c r="Z627" s="65"/>
      <c r="AA627" s="66"/>
      <c r="AB627" s="83">
        <f t="shared" si="84"/>
        <v>0</v>
      </c>
      <c r="AC627" s="82">
        <f t="shared" si="85"/>
        <v>0</v>
      </c>
      <c r="AD627" s="65"/>
      <c r="AE627" s="75"/>
      <c r="AF627" s="83">
        <f t="shared" si="86"/>
        <v>0</v>
      </c>
      <c r="AG627" s="54"/>
      <c r="AH627" s="54"/>
      <c r="AI627" s="59"/>
      <c r="AJ627" s="71"/>
      <c r="AK627" s="71"/>
      <c r="AL627" s="83">
        <f t="shared" si="87"/>
        <v>0</v>
      </c>
      <c r="AM627" s="82">
        <f t="shared" si="88"/>
        <v>0</v>
      </c>
      <c r="AN627" s="82">
        <f t="shared" si="89"/>
        <v>0</v>
      </c>
      <c r="AO627" s="72"/>
      <c r="AP627" s="72"/>
      <c r="AQ627" s="72"/>
      <c r="AR627" s="73"/>
      <c r="AS627" s="73"/>
      <c r="AT627" s="73"/>
      <c r="AU627" s="65"/>
      <c r="AV627" s="65"/>
      <c r="AW627" s="74">
        <v>0</v>
      </c>
      <c r="AX627" s="81">
        <f t="shared" si="81"/>
        <v>0</v>
      </c>
    </row>
    <row r="628" spans="1:50" ht="120" customHeight="1" x14ac:dyDescent="0.3">
      <c r="A628" s="63"/>
      <c r="B628" s="63"/>
      <c r="C628" s="1"/>
      <c r="D628" s="3"/>
      <c r="E628" s="64"/>
      <c r="F628" s="65"/>
      <c r="G628" s="66"/>
      <c r="H628" s="66"/>
      <c r="I628" s="63"/>
      <c r="J628" s="63"/>
      <c r="K628" s="63"/>
      <c r="L628" s="63"/>
      <c r="M628" s="84" t="str">
        <f t="shared" si="82"/>
        <v>-</v>
      </c>
      <c r="N628" s="67"/>
      <c r="O628" s="30"/>
      <c r="P628" s="28"/>
      <c r="Q628" s="30"/>
      <c r="R628" s="68"/>
      <c r="S628" s="69"/>
      <c r="T628" s="54"/>
      <c r="U628" s="68"/>
      <c r="V628" s="70"/>
      <c r="W628" s="65"/>
      <c r="X628" s="66"/>
      <c r="Y628" s="83">
        <f t="shared" si="83"/>
        <v>0</v>
      </c>
      <c r="Z628" s="65"/>
      <c r="AA628" s="66"/>
      <c r="AB628" s="83">
        <f t="shared" si="84"/>
        <v>0</v>
      </c>
      <c r="AC628" s="82">
        <f t="shared" si="85"/>
        <v>0</v>
      </c>
      <c r="AD628" s="65"/>
      <c r="AE628" s="75"/>
      <c r="AF628" s="83">
        <f t="shared" si="86"/>
        <v>0</v>
      </c>
      <c r="AG628" s="54"/>
      <c r="AH628" s="54"/>
      <c r="AI628" s="59"/>
      <c r="AJ628" s="71"/>
      <c r="AK628" s="71"/>
      <c r="AL628" s="83">
        <f t="shared" si="87"/>
        <v>0</v>
      </c>
      <c r="AM628" s="82">
        <f t="shared" si="88"/>
        <v>0</v>
      </c>
      <c r="AN628" s="82">
        <f t="shared" si="89"/>
        <v>0</v>
      </c>
      <c r="AO628" s="72"/>
      <c r="AP628" s="72"/>
      <c r="AQ628" s="72"/>
      <c r="AR628" s="73"/>
      <c r="AS628" s="73"/>
      <c r="AT628" s="73"/>
      <c r="AU628" s="65"/>
      <c r="AV628" s="65"/>
      <c r="AW628" s="74">
        <v>0</v>
      </c>
      <c r="AX628" s="81">
        <f t="shared" si="81"/>
        <v>0</v>
      </c>
    </row>
    <row r="629" spans="1:50" ht="120" customHeight="1" x14ac:dyDescent="0.3">
      <c r="A629" s="63"/>
      <c r="B629" s="63"/>
      <c r="C629" s="1"/>
      <c r="D629" s="3"/>
      <c r="E629" s="64"/>
      <c r="F629" s="65"/>
      <c r="G629" s="66"/>
      <c r="H629" s="66"/>
      <c r="I629" s="63"/>
      <c r="J629" s="63"/>
      <c r="K629" s="63"/>
      <c r="L629" s="63"/>
      <c r="M629" s="84" t="str">
        <f t="shared" si="82"/>
        <v>-</v>
      </c>
      <c r="N629" s="67"/>
      <c r="O629" s="30"/>
      <c r="P629" s="28"/>
      <c r="Q629" s="30"/>
      <c r="R629" s="68"/>
      <c r="S629" s="69"/>
      <c r="T629" s="54"/>
      <c r="U629" s="68"/>
      <c r="V629" s="70"/>
      <c r="W629" s="65"/>
      <c r="X629" s="66"/>
      <c r="Y629" s="83">
        <f t="shared" si="83"/>
        <v>0</v>
      </c>
      <c r="Z629" s="65"/>
      <c r="AA629" s="66"/>
      <c r="AB629" s="83">
        <f t="shared" si="84"/>
        <v>0</v>
      </c>
      <c r="AC629" s="82">
        <f t="shared" si="85"/>
        <v>0</v>
      </c>
      <c r="AD629" s="65"/>
      <c r="AE629" s="75"/>
      <c r="AF629" s="83">
        <f t="shared" si="86"/>
        <v>0</v>
      </c>
      <c r="AG629" s="54"/>
      <c r="AH629" s="54"/>
      <c r="AI629" s="59"/>
      <c r="AJ629" s="71"/>
      <c r="AK629" s="71"/>
      <c r="AL629" s="83">
        <f t="shared" si="87"/>
        <v>0</v>
      </c>
      <c r="AM629" s="82">
        <f t="shared" si="88"/>
        <v>0</v>
      </c>
      <c r="AN629" s="82">
        <f t="shared" si="89"/>
        <v>0</v>
      </c>
      <c r="AO629" s="72"/>
      <c r="AP629" s="72"/>
      <c r="AQ629" s="72"/>
      <c r="AR629" s="73"/>
      <c r="AS629" s="73"/>
      <c r="AT629" s="73"/>
      <c r="AU629" s="65"/>
      <c r="AV629" s="65"/>
      <c r="AW629" s="74">
        <v>0</v>
      </c>
      <c r="AX629" s="81">
        <f t="shared" si="81"/>
        <v>0</v>
      </c>
    </row>
    <row r="630" spans="1:50" ht="120" customHeight="1" x14ac:dyDescent="0.3">
      <c r="A630" s="63"/>
      <c r="B630" s="63"/>
      <c r="C630" s="1"/>
      <c r="D630" s="3"/>
      <c r="E630" s="64"/>
      <c r="F630" s="65"/>
      <c r="G630" s="66"/>
      <c r="H630" s="66"/>
      <c r="I630" s="63"/>
      <c r="J630" s="63"/>
      <c r="K630" s="63"/>
      <c r="L630" s="63"/>
      <c r="M630" s="84" t="str">
        <f t="shared" si="82"/>
        <v>-</v>
      </c>
      <c r="N630" s="67"/>
      <c r="O630" s="30"/>
      <c r="P630" s="28"/>
      <c r="Q630" s="30"/>
      <c r="R630" s="68"/>
      <c r="S630" s="69"/>
      <c r="T630" s="54"/>
      <c r="U630" s="68"/>
      <c r="V630" s="70"/>
      <c r="W630" s="65"/>
      <c r="X630" s="66"/>
      <c r="Y630" s="83">
        <f t="shared" si="83"/>
        <v>0</v>
      </c>
      <c r="Z630" s="65"/>
      <c r="AA630" s="66"/>
      <c r="AB630" s="83">
        <f t="shared" si="84"/>
        <v>0</v>
      </c>
      <c r="AC630" s="82">
        <f t="shared" si="85"/>
        <v>0</v>
      </c>
      <c r="AD630" s="65"/>
      <c r="AE630" s="75"/>
      <c r="AF630" s="83">
        <f t="shared" si="86"/>
        <v>0</v>
      </c>
      <c r="AG630" s="54"/>
      <c r="AH630" s="54"/>
      <c r="AI630" s="59"/>
      <c r="AJ630" s="71"/>
      <c r="AK630" s="71"/>
      <c r="AL630" s="83">
        <f t="shared" si="87"/>
        <v>0</v>
      </c>
      <c r="AM630" s="82">
        <f t="shared" si="88"/>
        <v>0</v>
      </c>
      <c r="AN630" s="82">
        <f t="shared" si="89"/>
        <v>0</v>
      </c>
      <c r="AO630" s="72"/>
      <c r="AP630" s="72"/>
      <c r="AQ630" s="72"/>
      <c r="AR630" s="73"/>
      <c r="AS630" s="73"/>
      <c r="AT630" s="73"/>
      <c r="AU630" s="65"/>
      <c r="AV630" s="65"/>
      <c r="AW630" s="74">
        <v>0</v>
      </c>
      <c r="AX630" s="81">
        <f t="shared" si="81"/>
        <v>0</v>
      </c>
    </row>
    <row r="631" spans="1:50" ht="120" customHeight="1" x14ac:dyDescent="0.3">
      <c r="A631" s="63"/>
      <c r="B631" s="63"/>
      <c r="C631" s="1"/>
      <c r="D631" s="3"/>
      <c r="E631" s="64"/>
      <c r="F631" s="65"/>
      <c r="G631" s="66"/>
      <c r="H631" s="66"/>
      <c r="I631" s="63"/>
      <c r="J631" s="63"/>
      <c r="K631" s="63"/>
      <c r="L631" s="63"/>
      <c r="M631" s="84" t="str">
        <f t="shared" si="82"/>
        <v>-</v>
      </c>
      <c r="N631" s="67"/>
      <c r="O631" s="30"/>
      <c r="P631" s="28"/>
      <c r="Q631" s="30"/>
      <c r="R631" s="68"/>
      <c r="S631" s="69"/>
      <c r="T631" s="54"/>
      <c r="U631" s="68"/>
      <c r="V631" s="70"/>
      <c r="W631" s="65"/>
      <c r="X631" s="66"/>
      <c r="Y631" s="83">
        <f t="shared" si="83"/>
        <v>0</v>
      </c>
      <c r="Z631" s="65"/>
      <c r="AA631" s="66"/>
      <c r="AB631" s="83">
        <f t="shared" si="84"/>
        <v>0</v>
      </c>
      <c r="AC631" s="82">
        <f t="shared" si="85"/>
        <v>0</v>
      </c>
      <c r="AD631" s="65"/>
      <c r="AE631" s="75"/>
      <c r="AF631" s="83">
        <f t="shared" si="86"/>
        <v>0</v>
      </c>
      <c r="AG631" s="54"/>
      <c r="AH631" s="54"/>
      <c r="AI631" s="59"/>
      <c r="AJ631" s="71"/>
      <c r="AK631" s="71"/>
      <c r="AL631" s="83">
        <f t="shared" si="87"/>
        <v>0</v>
      </c>
      <c r="AM631" s="82">
        <f t="shared" si="88"/>
        <v>0</v>
      </c>
      <c r="AN631" s="82">
        <f t="shared" si="89"/>
        <v>0</v>
      </c>
      <c r="AO631" s="72"/>
      <c r="AP631" s="72"/>
      <c r="AQ631" s="72"/>
      <c r="AR631" s="73"/>
      <c r="AS631" s="73"/>
      <c r="AT631" s="73"/>
      <c r="AU631" s="65"/>
      <c r="AV631" s="65"/>
      <c r="AW631" s="74">
        <v>0</v>
      </c>
      <c r="AX631" s="81">
        <f t="shared" si="81"/>
        <v>0</v>
      </c>
    </row>
    <row r="632" spans="1:50" ht="120" customHeight="1" x14ac:dyDescent="0.3">
      <c r="A632" s="63"/>
      <c r="B632" s="63"/>
      <c r="C632" s="1"/>
      <c r="D632" s="3"/>
      <c r="E632" s="64"/>
      <c r="F632" s="65"/>
      <c r="G632" s="66"/>
      <c r="H632" s="66"/>
      <c r="I632" s="63"/>
      <c r="J632" s="63"/>
      <c r="K632" s="63"/>
      <c r="L632" s="63"/>
      <c r="M632" s="84" t="str">
        <f t="shared" si="82"/>
        <v>-</v>
      </c>
      <c r="N632" s="67"/>
      <c r="O632" s="30"/>
      <c r="P632" s="28"/>
      <c r="Q632" s="30"/>
      <c r="R632" s="68"/>
      <c r="S632" s="69"/>
      <c r="T632" s="54"/>
      <c r="U632" s="68"/>
      <c r="V632" s="70"/>
      <c r="W632" s="65"/>
      <c r="X632" s="66"/>
      <c r="Y632" s="83">
        <f t="shared" si="83"/>
        <v>0</v>
      </c>
      <c r="Z632" s="65"/>
      <c r="AA632" s="66"/>
      <c r="AB632" s="83">
        <f t="shared" si="84"/>
        <v>0</v>
      </c>
      <c r="AC632" s="82">
        <f t="shared" si="85"/>
        <v>0</v>
      </c>
      <c r="AD632" s="65"/>
      <c r="AE632" s="75"/>
      <c r="AF632" s="83">
        <f t="shared" si="86"/>
        <v>0</v>
      </c>
      <c r="AG632" s="54"/>
      <c r="AH632" s="54"/>
      <c r="AI632" s="59"/>
      <c r="AJ632" s="71"/>
      <c r="AK632" s="71"/>
      <c r="AL632" s="83">
        <f t="shared" si="87"/>
        <v>0</v>
      </c>
      <c r="AM632" s="82">
        <f t="shared" si="88"/>
        <v>0</v>
      </c>
      <c r="AN632" s="82">
        <f t="shared" si="89"/>
        <v>0</v>
      </c>
      <c r="AO632" s="72"/>
      <c r="AP632" s="72"/>
      <c r="AQ632" s="72"/>
      <c r="AR632" s="73"/>
      <c r="AS632" s="73"/>
      <c r="AT632" s="73"/>
      <c r="AU632" s="65"/>
      <c r="AV632" s="65"/>
      <c r="AW632" s="74">
        <v>0</v>
      </c>
      <c r="AX632" s="81">
        <f t="shared" si="81"/>
        <v>0</v>
      </c>
    </row>
    <row r="633" spans="1:50" ht="120" customHeight="1" x14ac:dyDescent="0.3">
      <c r="A633" s="63"/>
      <c r="B633" s="63"/>
      <c r="C633" s="1"/>
      <c r="D633" s="3"/>
      <c r="E633" s="64"/>
      <c r="F633" s="65"/>
      <c r="G633" s="66"/>
      <c r="H633" s="66"/>
      <c r="I633" s="63"/>
      <c r="J633" s="63"/>
      <c r="K633" s="63"/>
      <c r="L633" s="63"/>
      <c r="M633" s="84" t="str">
        <f t="shared" si="82"/>
        <v>-</v>
      </c>
      <c r="N633" s="67"/>
      <c r="O633" s="30"/>
      <c r="P633" s="28"/>
      <c r="Q633" s="30"/>
      <c r="R633" s="68"/>
      <c r="S633" s="69"/>
      <c r="T633" s="54"/>
      <c r="U633" s="68"/>
      <c r="V633" s="70"/>
      <c r="W633" s="65"/>
      <c r="X633" s="66"/>
      <c r="Y633" s="83">
        <f t="shared" si="83"/>
        <v>0</v>
      </c>
      <c r="Z633" s="65"/>
      <c r="AA633" s="66"/>
      <c r="AB633" s="83">
        <f t="shared" si="84"/>
        <v>0</v>
      </c>
      <c r="AC633" s="82">
        <f t="shared" si="85"/>
        <v>0</v>
      </c>
      <c r="AD633" s="65"/>
      <c r="AE633" s="75"/>
      <c r="AF633" s="83">
        <f t="shared" si="86"/>
        <v>0</v>
      </c>
      <c r="AG633" s="54"/>
      <c r="AH633" s="54"/>
      <c r="AI633" s="59"/>
      <c r="AJ633" s="71"/>
      <c r="AK633" s="71"/>
      <c r="AL633" s="83">
        <f t="shared" si="87"/>
        <v>0</v>
      </c>
      <c r="AM633" s="82">
        <f t="shared" si="88"/>
        <v>0</v>
      </c>
      <c r="AN633" s="82">
        <f t="shared" si="89"/>
        <v>0</v>
      </c>
      <c r="AO633" s="72"/>
      <c r="AP633" s="72"/>
      <c r="AQ633" s="72"/>
      <c r="AR633" s="73"/>
      <c r="AS633" s="73"/>
      <c r="AT633" s="73"/>
      <c r="AU633" s="65"/>
      <c r="AV633" s="65"/>
      <c r="AW633" s="74">
        <v>0</v>
      </c>
      <c r="AX633" s="81">
        <f t="shared" si="81"/>
        <v>0</v>
      </c>
    </row>
    <row r="634" spans="1:50" ht="120" customHeight="1" x14ac:dyDescent="0.3">
      <c r="A634" s="63"/>
      <c r="B634" s="63"/>
      <c r="C634" s="1"/>
      <c r="D634" s="3"/>
      <c r="E634" s="64"/>
      <c r="F634" s="65"/>
      <c r="G634" s="66"/>
      <c r="H634" s="66"/>
      <c r="I634" s="63"/>
      <c r="J634" s="63"/>
      <c r="K634" s="63"/>
      <c r="L634" s="63"/>
      <c r="M634" s="84" t="str">
        <f t="shared" si="82"/>
        <v>-</v>
      </c>
      <c r="N634" s="67"/>
      <c r="O634" s="30"/>
      <c r="P634" s="28"/>
      <c r="Q634" s="30"/>
      <c r="R634" s="68"/>
      <c r="S634" s="69"/>
      <c r="T634" s="54"/>
      <c r="U634" s="68"/>
      <c r="V634" s="70"/>
      <c r="W634" s="65"/>
      <c r="X634" s="66"/>
      <c r="Y634" s="83">
        <f t="shared" si="83"/>
        <v>0</v>
      </c>
      <c r="Z634" s="65"/>
      <c r="AA634" s="66"/>
      <c r="AB634" s="83">
        <f t="shared" si="84"/>
        <v>0</v>
      </c>
      <c r="AC634" s="82">
        <f t="shared" si="85"/>
        <v>0</v>
      </c>
      <c r="AD634" s="65"/>
      <c r="AE634" s="75"/>
      <c r="AF634" s="83">
        <f t="shared" si="86"/>
        <v>0</v>
      </c>
      <c r="AG634" s="54"/>
      <c r="AH634" s="54"/>
      <c r="AI634" s="59"/>
      <c r="AJ634" s="71"/>
      <c r="AK634" s="71"/>
      <c r="AL634" s="83">
        <f t="shared" si="87"/>
        <v>0</v>
      </c>
      <c r="AM634" s="82">
        <f t="shared" si="88"/>
        <v>0</v>
      </c>
      <c r="AN634" s="82">
        <f t="shared" si="89"/>
        <v>0</v>
      </c>
      <c r="AO634" s="72"/>
      <c r="AP634" s="72"/>
      <c r="AQ634" s="72"/>
      <c r="AR634" s="73"/>
      <c r="AS634" s="73"/>
      <c r="AT634" s="73"/>
      <c r="AU634" s="65"/>
      <c r="AV634" s="65"/>
      <c r="AW634" s="74">
        <v>0</v>
      </c>
      <c r="AX634" s="81">
        <f t="shared" si="81"/>
        <v>0</v>
      </c>
    </row>
    <row r="635" spans="1:50" ht="120" customHeight="1" x14ac:dyDescent="0.3">
      <c r="A635" s="63"/>
      <c r="B635" s="63"/>
      <c r="C635" s="1"/>
      <c r="D635" s="3"/>
      <c r="E635" s="64"/>
      <c r="F635" s="65"/>
      <c r="G635" s="66"/>
      <c r="H635" s="66"/>
      <c r="I635" s="63"/>
      <c r="J635" s="63"/>
      <c r="K635" s="63"/>
      <c r="L635" s="63"/>
      <c r="M635" s="84" t="str">
        <f t="shared" si="82"/>
        <v>-</v>
      </c>
      <c r="N635" s="67"/>
      <c r="O635" s="30"/>
      <c r="P635" s="28"/>
      <c r="Q635" s="30"/>
      <c r="R635" s="68"/>
      <c r="S635" s="69"/>
      <c r="T635" s="54"/>
      <c r="U635" s="68"/>
      <c r="V635" s="70"/>
      <c r="W635" s="65"/>
      <c r="X635" s="66"/>
      <c r="Y635" s="83">
        <f t="shared" si="83"/>
        <v>0</v>
      </c>
      <c r="Z635" s="65"/>
      <c r="AA635" s="66"/>
      <c r="AB635" s="83">
        <f t="shared" si="84"/>
        <v>0</v>
      </c>
      <c r="AC635" s="82">
        <f t="shared" si="85"/>
        <v>0</v>
      </c>
      <c r="AD635" s="65"/>
      <c r="AE635" s="75"/>
      <c r="AF635" s="83">
        <f t="shared" si="86"/>
        <v>0</v>
      </c>
      <c r="AG635" s="54"/>
      <c r="AH635" s="54"/>
      <c r="AI635" s="59"/>
      <c r="AJ635" s="71"/>
      <c r="AK635" s="71"/>
      <c r="AL635" s="83">
        <f t="shared" si="87"/>
        <v>0</v>
      </c>
      <c r="AM635" s="82">
        <f t="shared" si="88"/>
        <v>0</v>
      </c>
      <c r="AN635" s="82">
        <f t="shared" si="89"/>
        <v>0</v>
      </c>
      <c r="AO635" s="72"/>
      <c r="AP635" s="72"/>
      <c r="AQ635" s="72"/>
      <c r="AR635" s="73"/>
      <c r="AS635" s="73"/>
      <c r="AT635" s="73"/>
      <c r="AU635" s="65"/>
      <c r="AV635" s="65"/>
      <c r="AW635" s="74">
        <v>0</v>
      </c>
      <c r="AX635" s="81">
        <f t="shared" si="81"/>
        <v>0</v>
      </c>
    </row>
    <row r="636" spans="1:50" ht="120" customHeight="1" x14ac:dyDescent="0.3">
      <c r="A636" s="63"/>
      <c r="B636" s="63"/>
      <c r="C636" s="1"/>
      <c r="D636" s="3"/>
      <c r="E636" s="64"/>
      <c r="F636" s="65"/>
      <c r="G636" s="66"/>
      <c r="H636" s="66"/>
      <c r="I636" s="63"/>
      <c r="J636" s="63"/>
      <c r="K636" s="63"/>
      <c r="L636" s="63"/>
      <c r="M636" s="84" t="str">
        <f t="shared" si="82"/>
        <v>-</v>
      </c>
      <c r="N636" s="67"/>
      <c r="O636" s="30"/>
      <c r="P636" s="28"/>
      <c r="Q636" s="30"/>
      <c r="R636" s="68"/>
      <c r="S636" s="69"/>
      <c r="T636" s="54"/>
      <c r="U636" s="68"/>
      <c r="V636" s="70"/>
      <c r="W636" s="65"/>
      <c r="X636" s="66"/>
      <c r="Y636" s="83">
        <f t="shared" si="83"/>
        <v>0</v>
      </c>
      <c r="Z636" s="65"/>
      <c r="AA636" s="66"/>
      <c r="AB636" s="83">
        <f t="shared" si="84"/>
        <v>0</v>
      </c>
      <c r="AC636" s="82">
        <f t="shared" si="85"/>
        <v>0</v>
      </c>
      <c r="AD636" s="65"/>
      <c r="AE636" s="75"/>
      <c r="AF636" s="83">
        <f t="shared" si="86"/>
        <v>0</v>
      </c>
      <c r="AG636" s="54"/>
      <c r="AH636" s="54"/>
      <c r="AI636" s="59"/>
      <c r="AJ636" s="71"/>
      <c r="AK636" s="71"/>
      <c r="AL636" s="83">
        <f t="shared" si="87"/>
        <v>0</v>
      </c>
      <c r="AM636" s="82">
        <f t="shared" si="88"/>
        <v>0</v>
      </c>
      <c r="AN636" s="82">
        <f t="shared" si="89"/>
        <v>0</v>
      </c>
      <c r="AO636" s="72"/>
      <c r="AP636" s="72"/>
      <c r="AQ636" s="72"/>
      <c r="AR636" s="73"/>
      <c r="AS636" s="73"/>
      <c r="AT636" s="73"/>
      <c r="AU636" s="65"/>
      <c r="AV636" s="65"/>
      <c r="AW636" s="74">
        <v>0</v>
      </c>
      <c r="AX636" s="81">
        <f t="shared" si="81"/>
        <v>0</v>
      </c>
    </row>
    <row r="637" spans="1:50" ht="120" customHeight="1" x14ac:dyDescent="0.3">
      <c r="A637" s="63"/>
      <c r="B637" s="63"/>
      <c r="C637" s="1"/>
      <c r="D637" s="3"/>
      <c r="E637" s="64"/>
      <c r="F637" s="65"/>
      <c r="G637" s="66"/>
      <c r="H637" s="66"/>
      <c r="I637" s="63"/>
      <c r="J637" s="63"/>
      <c r="K637" s="63"/>
      <c r="L637" s="63"/>
      <c r="M637" s="84" t="str">
        <f t="shared" si="82"/>
        <v>-</v>
      </c>
      <c r="N637" s="67"/>
      <c r="O637" s="30"/>
      <c r="P637" s="28"/>
      <c r="Q637" s="30"/>
      <c r="R637" s="68"/>
      <c r="S637" s="69"/>
      <c r="T637" s="54"/>
      <c r="U637" s="68"/>
      <c r="V637" s="70"/>
      <c r="W637" s="65"/>
      <c r="X637" s="66"/>
      <c r="Y637" s="83">
        <f t="shared" si="83"/>
        <v>0</v>
      </c>
      <c r="Z637" s="65"/>
      <c r="AA637" s="66"/>
      <c r="AB637" s="83">
        <f t="shared" si="84"/>
        <v>0</v>
      </c>
      <c r="AC637" s="82">
        <f t="shared" si="85"/>
        <v>0</v>
      </c>
      <c r="AD637" s="65"/>
      <c r="AE637" s="75"/>
      <c r="AF637" s="83">
        <f t="shared" si="86"/>
        <v>0</v>
      </c>
      <c r="AG637" s="54"/>
      <c r="AH637" s="54"/>
      <c r="AI637" s="59"/>
      <c r="AJ637" s="71"/>
      <c r="AK637" s="71"/>
      <c r="AL637" s="83">
        <f t="shared" si="87"/>
        <v>0</v>
      </c>
      <c r="AM637" s="82">
        <f t="shared" si="88"/>
        <v>0</v>
      </c>
      <c r="AN637" s="82">
        <f t="shared" si="89"/>
        <v>0</v>
      </c>
      <c r="AO637" s="72"/>
      <c r="AP637" s="72"/>
      <c r="AQ637" s="72"/>
      <c r="AR637" s="73"/>
      <c r="AS637" s="73"/>
      <c r="AT637" s="73"/>
      <c r="AU637" s="65"/>
      <c r="AV637" s="65"/>
      <c r="AW637" s="74">
        <v>0</v>
      </c>
      <c r="AX637" s="81">
        <f t="shared" si="81"/>
        <v>0</v>
      </c>
    </row>
    <row r="638" spans="1:50" ht="120" customHeight="1" x14ac:dyDescent="0.3">
      <c r="A638" s="63"/>
      <c r="B638" s="63"/>
      <c r="C638" s="1"/>
      <c r="D638" s="3"/>
      <c r="E638" s="64"/>
      <c r="F638" s="65"/>
      <c r="G638" s="66"/>
      <c r="H638" s="66"/>
      <c r="I638" s="63"/>
      <c r="J638" s="63"/>
      <c r="K638" s="63"/>
      <c r="L638" s="63"/>
      <c r="M638" s="84" t="str">
        <f t="shared" si="82"/>
        <v>-</v>
      </c>
      <c r="N638" s="67"/>
      <c r="O638" s="30"/>
      <c r="P638" s="28"/>
      <c r="Q638" s="30"/>
      <c r="R638" s="68"/>
      <c r="S638" s="69"/>
      <c r="T638" s="54"/>
      <c r="U638" s="68"/>
      <c r="V638" s="70"/>
      <c r="W638" s="65"/>
      <c r="X638" s="66"/>
      <c r="Y638" s="83">
        <f t="shared" si="83"/>
        <v>0</v>
      </c>
      <c r="Z638" s="65"/>
      <c r="AA638" s="66"/>
      <c r="AB638" s="83">
        <f t="shared" si="84"/>
        <v>0</v>
      </c>
      <c r="AC638" s="82">
        <f t="shared" si="85"/>
        <v>0</v>
      </c>
      <c r="AD638" s="65"/>
      <c r="AE638" s="75"/>
      <c r="AF638" s="83">
        <f t="shared" si="86"/>
        <v>0</v>
      </c>
      <c r="AG638" s="54"/>
      <c r="AH638" s="54"/>
      <c r="AI638" s="59"/>
      <c r="AJ638" s="71"/>
      <c r="AK638" s="71"/>
      <c r="AL638" s="83">
        <f t="shared" si="87"/>
        <v>0</v>
      </c>
      <c r="AM638" s="82">
        <f t="shared" si="88"/>
        <v>0</v>
      </c>
      <c r="AN638" s="82">
        <f t="shared" si="89"/>
        <v>0</v>
      </c>
      <c r="AO638" s="72"/>
      <c r="AP638" s="72"/>
      <c r="AQ638" s="72"/>
      <c r="AR638" s="73"/>
      <c r="AS638" s="73"/>
      <c r="AT638" s="73"/>
      <c r="AU638" s="65"/>
      <c r="AV638" s="65"/>
      <c r="AW638" s="74">
        <v>0</v>
      </c>
      <c r="AX638" s="81">
        <f t="shared" si="81"/>
        <v>0</v>
      </c>
    </row>
    <row r="639" spans="1:50" ht="120" customHeight="1" x14ac:dyDescent="0.3">
      <c r="A639" s="63"/>
      <c r="B639" s="63"/>
      <c r="C639" s="1"/>
      <c r="D639" s="3"/>
      <c r="E639" s="64"/>
      <c r="F639" s="65"/>
      <c r="G639" s="66"/>
      <c r="H639" s="66"/>
      <c r="I639" s="63"/>
      <c r="J639" s="63"/>
      <c r="K639" s="63"/>
      <c r="L639" s="63"/>
      <c r="M639" s="84" t="str">
        <f t="shared" si="82"/>
        <v>-</v>
      </c>
      <c r="N639" s="67"/>
      <c r="O639" s="30"/>
      <c r="P639" s="28"/>
      <c r="Q639" s="30"/>
      <c r="R639" s="68"/>
      <c r="S639" s="69"/>
      <c r="T639" s="54"/>
      <c r="U639" s="68"/>
      <c r="V639" s="70"/>
      <c r="W639" s="65"/>
      <c r="X639" s="66"/>
      <c r="Y639" s="83">
        <f t="shared" si="83"/>
        <v>0</v>
      </c>
      <c r="Z639" s="65"/>
      <c r="AA639" s="66"/>
      <c r="AB639" s="83">
        <f t="shared" si="84"/>
        <v>0</v>
      </c>
      <c r="AC639" s="82">
        <f t="shared" si="85"/>
        <v>0</v>
      </c>
      <c r="AD639" s="65"/>
      <c r="AE639" s="75"/>
      <c r="AF639" s="83">
        <f t="shared" si="86"/>
        <v>0</v>
      </c>
      <c r="AG639" s="54"/>
      <c r="AH639" s="54"/>
      <c r="AI639" s="59"/>
      <c r="AJ639" s="71"/>
      <c r="AK639" s="71"/>
      <c r="AL639" s="83">
        <f t="shared" si="87"/>
        <v>0</v>
      </c>
      <c r="AM639" s="82">
        <f t="shared" si="88"/>
        <v>0</v>
      </c>
      <c r="AN639" s="82">
        <f t="shared" si="89"/>
        <v>0</v>
      </c>
      <c r="AO639" s="72"/>
      <c r="AP639" s="72"/>
      <c r="AQ639" s="72"/>
      <c r="AR639" s="73"/>
      <c r="AS639" s="73"/>
      <c r="AT639" s="73"/>
      <c r="AU639" s="65"/>
      <c r="AV639" s="65"/>
      <c r="AW639" s="74">
        <v>0</v>
      </c>
      <c r="AX639" s="81">
        <f t="shared" si="81"/>
        <v>0</v>
      </c>
    </row>
    <row r="640" spans="1:50" ht="120" customHeight="1" x14ac:dyDescent="0.3">
      <c r="A640" s="63"/>
      <c r="B640" s="63"/>
      <c r="C640" s="1"/>
      <c r="D640" s="3"/>
      <c r="E640" s="64"/>
      <c r="F640" s="65"/>
      <c r="G640" s="66"/>
      <c r="H640" s="66"/>
      <c r="I640" s="63"/>
      <c r="J640" s="63"/>
      <c r="K640" s="63"/>
      <c r="L640" s="63"/>
      <c r="M640" s="84" t="str">
        <f t="shared" si="82"/>
        <v>-</v>
      </c>
      <c r="N640" s="67"/>
      <c r="O640" s="30"/>
      <c r="P640" s="28"/>
      <c r="Q640" s="30"/>
      <c r="R640" s="68"/>
      <c r="S640" s="69"/>
      <c r="T640" s="54"/>
      <c r="U640" s="68"/>
      <c r="V640" s="70"/>
      <c r="W640" s="65"/>
      <c r="X640" s="66"/>
      <c r="Y640" s="83">
        <f t="shared" si="83"/>
        <v>0</v>
      </c>
      <c r="Z640" s="65"/>
      <c r="AA640" s="66"/>
      <c r="AB640" s="83">
        <f t="shared" si="84"/>
        <v>0</v>
      </c>
      <c r="AC640" s="82">
        <f t="shared" si="85"/>
        <v>0</v>
      </c>
      <c r="AD640" s="65"/>
      <c r="AE640" s="75"/>
      <c r="AF640" s="83">
        <f t="shared" si="86"/>
        <v>0</v>
      </c>
      <c r="AG640" s="54"/>
      <c r="AH640" s="54"/>
      <c r="AI640" s="59"/>
      <c r="AJ640" s="71"/>
      <c r="AK640" s="71"/>
      <c r="AL640" s="83">
        <f t="shared" si="87"/>
        <v>0</v>
      </c>
      <c r="AM640" s="82">
        <f t="shared" si="88"/>
        <v>0</v>
      </c>
      <c r="AN640" s="82">
        <f t="shared" si="89"/>
        <v>0</v>
      </c>
      <c r="AO640" s="72"/>
      <c r="AP640" s="72"/>
      <c r="AQ640" s="72"/>
      <c r="AR640" s="73"/>
      <c r="AS640" s="73"/>
      <c r="AT640" s="73"/>
      <c r="AU640" s="65"/>
      <c r="AV640" s="65"/>
      <c r="AW640" s="74">
        <v>0</v>
      </c>
      <c r="AX640" s="81">
        <f t="shared" si="81"/>
        <v>0</v>
      </c>
    </row>
    <row r="641" spans="1:50" ht="120" customHeight="1" x14ac:dyDescent="0.3">
      <c r="A641" s="63"/>
      <c r="B641" s="63"/>
      <c r="C641" s="1"/>
      <c r="D641" s="3"/>
      <c r="E641" s="64"/>
      <c r="F641" s="65"/>
      <c r="G641" s="66"/>
      <c r="H641" s="66"/>
      <c r="I641" s="63"/>
      <c r="J641" s="63"/>
      <c r="K641" s="63"/>
      <c r="L641" s="63"/>
      <c r="M641" s="84" t="str">
        <f t="shared" si="82"/>
        <v>-</v>
      </c>
      <c r="N641" s="67"/>
      <c r="O641" s="30"/>
      <c r="P641" s="28"/>
      <c r="Q641" s="30"/>
      <c r="R641" s="68"/>
      <c r="S641" s="69"/>
      <c r="T641" s="54"/>
      <c r="U641" s="68"/>
      <c r="V641" s="70"/>
      <c r="W641" s="65"/>
      <c r="X641" s="66"/>
      <c r="Y641" s="83">
        <f t="shared" si="83"/>
        <v>0</v>
      </c>
      <c r="Z641" s="65"/>
      <c r="AA641" s="66"/>
      <c r="AB641" s="83">
        <f t="shared" si="84"/>
        <v>0</v>
      </c>
      <c r="AC641" s="82">
        <f t="shared" si="85"/>
        <v>0</v>
      </c>
      <c r="AD641" s="65"/>
      <c r="AE641" s="75"/>
      <c r="AF641" s="83">
        <f t="shared" si="86"/>
        <v>0</v>
      </c>
      <c r="AG641" s="54"/>
      <c r="AH641" s="54"/>
      <c r="AI641" s="59"/>
      <c r="AJ641" s="71"/>
      <c r="AK641" s="71"/>
      <c r="AL641" s="83">
        <f t="shared" si="87"/>
        <v>0</v>
      </c>
      <c r="AM641" s="82">
        <f t="shared" si="88"/>
        <v>0</v>
      </c>
      <c r="AN641" s="82">
        <f t="shared" si="89"/>
        <v>0</v>
      </c>
      <c r="AO641" s="72"/>
      <c r="AP641" s="72"/>
      <c r="AQ641" s="72"/>
      <c r="AR641" s="73"/>
      <c r="AS641" s="73"/>
      <c r="AT641" s="73"/>
      <c r="AU641" s="65"/>
      <c r="AV641" s="65"/>
      <c r="AW641" s="74">
        <v>0</v>
      </c>
      <c r="AX641" s="81">
        <f t="shared" si="81"/>
        <v>0</v>
      </c>
    </row>
    <row r="642" spans="1:50" ht="120" customHeight="1" x14ac:dyDescent="0.3">
      <c r="A642" s="63"/>
      <c r="B642" s="63"/>
      <c r="C642" s="1"/>
      <c r="D642" s="3"/>
      <c r="E642" s="64"/>
      <c r="F642" s="65"/>
      <c r="G642" s="66"/>
      <c r="H642" s="66"/>
      <c r="I642" s="63"/>
      <c r="J642" s="63"/>
      <c r="K642" s="63"/>
      <c r="L642" s="63"/>
      <c r="M642" s="84" t="str">
        <f t="shared" si="82"/>
        <v>-</v>
      </c>
      <c r="N642" s="67"/>
      <c r="O642" s="30"/>
      <c r="P642" s="28"/>
      <c r="Q642" s="30"/>
      <c r="R642" s="68"/>
      <c r="S642" s="69"/>
      <c r="T642" s="54"/>
      <c r="U642" s="68"/>
      <c r="V642" s="70"/>
      <c r="W642" s="65"/>
      <c r="X642" s="66"/>
      <c r="Y642" s="83">
        <f t="shared" si="83"/>
        <v>0</v>
      </c>
      <c r="Z642" s="65"/>
      <c r="AA642" s="66"/>
      <c r="AB642" s="83">
        <f t="shared" si="84"/>
        <v>0</v>
      </c>
      <c r="AC642" s="82">
        <f t="shared" si="85"/>
        <v>0</v>
      </c>
      <c r="AD642" s="65"/>
      <c r="AE642" s="75"/>
      <c r="AF642" s="83">
        <f t="shared" si="86"/>
        <v>0</v>
      </c>
      <c r="AG642" s="54"/>
      <c r="AH642" s="54"/>
      <c r="AI642" s="59"/>
      <c r="AJ642" s="71"/>
      <c r="AK642" s="71"/>
      <c r="AL642" s="83">
        <f t="shared" si="87"/>
        <v>0</v>
      </c>
      <c r="AM642" s="82">
        <f t="shared" si="88"/>
        <v>0</v>
      </c>
      <c r="AN642" s="82">
        <f t="shared" si="89"/>
        <v>0</v>
      </c>
      <c r="AO642" s="72"/>
      <c r="AP642" s="72"/>
      <c r="AQ642" s="72"/>
      <c r="AR642" s="73"/>
      <c r="AS642" s="73"/>
      <c r="AT642" s="73"/>
      <c r="AU642" s="65"/>
      <c r="AV642" s="65"/>
      <c r="AW642" s="74">
        <v>0</v>
      </c>
      <c r="AX642" s="81">
        <f t="shared" si="81"/>
        <v>0</v>
      </c>
    </row>
    <row r="643" spans="1:50" ht="120" customHeight="1" x14ac:dyDescent="0.3">
      <c r="A643" s="63"/>
      <c r="B643" s="63"/>
      <c r="C643" s="1"/>
      <c r="D643" s="3"/>
      <c r="E643" s="64"/>
      <c r="F643" s="65"/>
      <c r="G643" s="66"/>
      <c r="H643" s="66"/>
      <c r="I643" s="63"/>
      <c r="J643" s="63"/>
      <c r="K643" s="63"/>
      <c r="L643" s="63"/>
      <c r="M643" s="84" t="str">
        <f t="shared" si="82"/>
        <v>-</v>
      </c>
      <c r="N643" s="67"/>
      <c r="O643" s="30"/>
      <c r="P643" s="28"/>
      <c r="Q643" s="30"/>
      <c r="R643" s="68"/>
      <c r="S643" s="69"/>
      <c r="T643" s="54"/>
      <c r="U643" s="68"/>
      <c r="V643" s="70"/>
      <c r="W643" s="65"/>
      <c r="X643" s="66"/>
      <c r="Y643" s="83">
        <f t="shared" si="83"/>
        <v>0</v>
      </c>
      <c r="Z643" s="65"/>
      <c r="AA643" s="66"/>
      <c r="AB643" s="83">
        <f t="shared" si="84"/>
        <v>0</v>
      </c>
      <c r="AC643" s="82">
        <f t="shared" si="85"/>
        <v>0</v>
      </c>
      <c r="AD643" s="65"/>
      <c r="AE643" s="75"/>
      <c r="AF643" s="83">
        <f t="shared" si="86"/>
        <v>0</v>
      </c>
      <c r="AG643" s="54"/>
      <c r="AH643" s="54"/>
      <c r="AI643" s="59"/>
      <c r="AJ643" s="71"/>
      <c r="AK643" s="71"/>
      <c r="AL643" s="83">
        <f t="shared" si="87"/>
        <v>0</v>
      </c>
      <c r="AM643" s="82">
        <f t="shared" si="88"/>
        <v>0</v>
      </c>
      <c r="AN643" s="82">
        <f t="shared" si="89"/>
        <v>0</v>
      </c>
      <c r="AO643" s="72"/>
      <c r="AP643" s="72"/>
      <c r="AQ643" s="72"/>
      <c r="AR643" s="73"/>
      <c r="AS643" s="73"/>
      <c r="AT643" s="73"/>
      <c r="AU643" s="65"/>
      <c r="AV643" s="65"/>
      <c r="AW643" s="74">
        <v>0</v>
      </c>
      <c r="AX643" s="81">
        <f t="shared" si="81"/>
        <v>0</v>
      </c>
    </row>
    <row r="644" spans="1:50" ht="120" customHeight="1" x14ac:dyDescent="0.3">
      <c r="A644" s="63"/>
      <c r="B644" s="63"/>
      <c r="C644" s="1"/>
      <c r="D644" s="3"/>
      <c r="E644" s="64"/>
      <c r="F644" s="65"/>
      <c r="G644" s="66"/>
      <c r="H644" s="66"/>
      <c r="I644" s="63"/>
      <c r="J644" s="63"/>
      <c r="K644" s="63"/>
      <c r="L644" s="63"/>
      <c r="M644" s="84" t="str">
        <f t="shared" si="82"/>
        <v>-</v>
      </c>
      <c r="N644" s="67"/>
      <c r="O644" s="30"/>
      <c r="P644" s="28"/>
      <c r="Q644" s="30"/>
      <c r="R644" s="68"/>
      <c r="S644" s="69"/>
      <c r="T644" s="54"/>
      <c r="U644" s="68"/>
      <c r="V644" s="70"/>
      <c r="W644" s="65"/>
      <c r="X644" s="66"/>
      <c r="Y644" s="83">
        <f t="shared" si="83"/>
        <v>0</v>
      </c>
      <c r="Z644" s="65"/>
      <c r="AA644" s="66"/>
      <c r="AB644" s="83">
        <f t="shared" si="84"/>
        <v>0</v>
      </c>
      <c r="AC644" s="82">
        <f t="shared" si="85"/>
        <v>0</v>
      </c>
      <c r="AD644" s="65"/>
      <c r="AE644" s="75"/>
      <c r="AF644" s="83">
        <f t="shared" si="86"/>
        <v>0</v>
      </c>
      <c r="AG644" s="54"/>
      <c r="AH644" s="54"/>
      <c r="AI644" s="59"/>
      <c r="AJ644" s="71"/>
      <c r="AK644" s="71"/>
      <c r="AL644" s="83">
        <f t="shared" si="87"/>
        <v>0</v>
      </c>
      <c r="AM644" s="82">
        <f t="shared" si="88"/>
        <v>0</v>
      </c>
      <c r="AN644" s="82">
        <f t="shared" si="89"/>
        <v>0</v>
      </c>
      <c r="AO644" s="72"/>
      <c r="AP644" s="72"/>
      <c r="AQ644" s="72"/>
      <c r="AR644" s="73"/>
      <c r="AS644" s="73"/>
      <c r="AT644" s="73"/>
      <c r="AU644" s="65"/>
      <c r="AV644" s="65"/>
      <c r="AW644" s="74">
        <v>0</v>
      </c>
      <c r="AX644" s="81">
        <f t="shared" si="81"/>
        <v>0</v>
      </c>
    </row>
    <row r="645" spans="1:50" ht="120" customHeight="1" x14ac:dyDescent="0.3">
      <c r="A645" s="63"/>
      <c r="B645" s="63"/>
      <c r="C645" s="1"/>
      <c r="D645" s="3"/>
      <c r="E645" s="64"/>
      <c r="F645" s="65"/>
      <c r="G645" s="66"/>
      <c r="H645" s="66"/>
      <c r="I645" s="63"/>
      <c r="J645" s="63"/>
      <c r="K645" s="63"/>
      <c r="L645" s="63"/>
      <c r="M645" s="84" t="str">
        <f t="shared" si="82"/>
        <v>-</v>
      </c>
      <c r="N645" s="67"/>
      <c r="O645" s="30"/>
      <c r="P645" s="28"/>
      <c r="Q645" s="30"/>
      <c r="R645" s="68"/>
      <c r="S645" s="69"/>
      <c r="T645" s="54"/>
      <c r="U645" s="68"/>
      <c r="V645" s="70"/>
      <c r="W645" s="65"/>
      <c r="X645" s="66"/>
      <c r="Y645" s="83">
        <f t="shared" si="83"/>
        <v>0</v>
      </c>
      <c r="Z645" s="65"/>
      <c r="AA645" s="66"/>
      <c r="AB645" s="83">
        <f t="shared" si="84"/>
        <v>0</v>
      </c>
      <c r="AC645" s="82">
        <f t="shared" si="85"/>
        <v>0</v>
      </c>
      <c r="AD645" s="65"/>
      <c r="AE645" s="75"/>
      <c r="AF645" s="83">
        <f t="shared" si="86"/>
        <v>0</v>
      </c>
      <c r="AG645" s="54"/>
      <c r="AH645" s="54"/>
      <c r="AI645" s="59"/>
      <c r="AJ645" s="71"/>
      <c r="AK645" s="71"/>
      <c r="AL645" s="83">
        <f t="shared" si="87"/>
        <v>0</v>
      </c>
      <c r="AM645" s="82">
        <f t="shared" si="88"/>
        <v>0</v>
      </c>
      <c r="AN645" s="82">
        <f t="shared" si="89"/>
        <v>0</v>
      </c>
      <c r="AO645" s="72"/>
      <c r="AP645" s="72"/>
      <c r="AQ645" s="72"/>
      <c r="AR645" s="73"/>
      <c r="AS645" s="73"/>
      <c r="AT645" s="73"/>
      <c r="AU645" s="65"/>
      <c r="AV645" s="65"/>
      <c r="AW645" s="74">
        <v>0</v>
      </c>
      <c r="AX645" s="81">
        <f t="shared" ref="AX645:AX708" si="90">V645*AC645*BC$1</f>
        <v>0</v>
      </c>
    </row>
    <row r="646" spans="1:50" ht="120" customHeight="1" x14ac:dyDescent="0.3">
      <c r="A646" s="63"/>
      <c r="B646" s="63"/>
      <c r="C646" s="1"/>
      <c r="D646" s="3"/>
      <c r="E646" s="64"/>
      <c r="F646" s="65"/>
      <c r="G646" s="66"/>
      <c r="H646" s="66"/>
      <c r="I646" s="63"/>
      <c r="J646" s="63"/>
      <c r="K646" s="63"/>
      <c r="L646" s="63"/>
      <c r="M646" s="84" t="str">
        <f t="shared" ref="M646:M709" si="91">A646&amp;"-"&amp;E646</f>
        <v>-</v>
      </c>
      <c r="N646" s="67"/>
      <c r="O646" s="30"/>
      <c r="P646" s="28"/>
      <c r="Q646" s="30"/>
      <c r="R646" s="68"/>
      <c r="S646" s="69"/>
      <c r="T646" s="54"/>
      <c r="U646" s="68"/>
      <c r="V646" s="70"/>
      <c r="W646" s="65"/>
      <c r="X646" s="66"/>
      <c r="Y646" s="83">
        <f t="shared" ref="Y646:Y709" si="92">W646+X646</f>
        <v>0</v>
      </c>
      <c r="Z646" s="65"/>
      <c r="AA646" s="66"/>
      <c r="AB646" s="83">
        <f t="shared" ref="AB646:AB709" si="93">Z646+AA646</f>
        <v>0</v>
      </c>
      <c r="AC646" s="82">
        <f t="shared" ref="AC646:AC709" si="94">(AB646-Y646)*24*60</f>
        <v>0</v>
      </c>
      <c r="AD646" s="65"/>
      <c r="AE646" s="75"/>
      <c r="AF646" s="83">
        <f t="shared" ref="AF646:AF709" si="95">AD646+AE646</f>
        <v>0</v>
      </c>
      <c r="AG646" s="54"/>
      <c r="AH646" s="54"/>
      <c r="AI646" s="59"/>
      <c r="AJ646" s="71"/>
      <c r="AK646" s="71"/>
      <c r="AL646" s="83">
        <f t="shared" ref="AL646:AL709" si="96">AJ646+AK646</f>
        <v>0</v>
      </c>
      <c r="AM646" s="82">
        <f t="shared" ref="AM646:AM709" si="97">IF(AND(P646&lt;&gt;"D:Arıza Değil",AH646="Bu Arıza Aracın Servise Verilmesine Engel Değil"),IF(Z646-F646&gt;0,(AB646-Y646)*24,IF(OR(AND(G646&gt;AS$1,G646&lt;AT$1),AND(G646&gt;AU$1,G646&lt;AV$1)),(AL646-Y646)*24,0)),AN646)</f>
        <v>0</v>
      </c>
      <c r="AN646" s="82">
        <f t="shared" ref="AN646:AN709" si="98">IF(P646&lt;&gt;"D:Arıza Değil",AC646,0)</f>
        <v>0</v>
      </c>
      <c r="AO646" s="72"/>
      <c r="AP646" s="72"/>
      <c r="AQ646" s="72"/>
      <c r="AR646" s="73"/>
      <c r="AS646" s="73"/>
      <c r="AT646" s="73"/>
      <c r="AU646" s="65"/>
      <c r="AV646" s="65"/>
      <c r="AW646" s="74">
        <v>0</v>
      </c>
      <c r="AX646" s="81">
        <f t="shared" si="90"/>
        <v>0</v>
      </c>
    </row>
    <row r="647" spans="1:50" ht="120" customHeight="1" x14ac:dyDescent="0.3">
      <c r="A647" s="63"/>
      <c r="B647" s="63"/>
      <c r="C647" s="1"/>
      <c r="D647" s="3"/>
      <c r="E647" s="64"/>
      <c r="F647" s="65"/>
      <c r="G647" s="66"/>
      <c r="H647" s="66"/>
      <c r="I647" s="63"/>
      <c r="J647" s="63"/>
      <c r="K647" s="63"/>
      <c r="L647" s="63"/>
      <c r="M647" s="84" t="str">
        <f t="shared" si="91"/>
        <v>-</v>
      </c>
      <c r="N647" s="67"/>
      <c r="O647" s="30"/>
      <c r="P647" s="28"/>
      <c r="Q647" s="30"/>
      <c r="R647" s="68"/>
      <c r="S647" s="69"/>
      <c r="T647" s="54"/>
      <c r="U647" s="68"/>
      <c r="V647" s="70"/>
      <c r="W647" s="65"/>
      <c r="X647" s="66"/>
      <c r="Y647" s="83">
        <f t="shared" si="92"/>
        <v>0</v>
      </c>
      <c r="Z647" s="65"/>
      <c r="AA647" s="66"/>
      <c r="AB647" s="83">
        <f t="shared" si="93"/>
        <v>0</v>
      </c>
      <c r="AC647" s="82">
        <f t="shared" si="94"/>
        <v>0</v>
      </c>
      <c r="AD647" s="65"/>
      <c r="AE647" s="75"/>
      <c r="AF647" s="83">
        <f t="shared" si="95"/>
        <v>0</v>
      </c>
      <c r="AG647" s="54"/>
      <c r="AH647" s="54"/>
      <c r="AI647" s="59"/>
      <c r="AJ647" s="71"/>
      <c r="AK647" s="71"/>
      <c r="AL647" s="83">
        <f t="shared" si="96"/>
        <v>0</v>
      </c>
      <c r="AM647" s="82">
        <f t="shared" si="97"/>
        <v>0</v>
      </c>
      <c r="AN647" s="82">
        <f t="shared" si="98"/>
        <v>0</v>
      </c>
      <c r="AO647" s="72"/>
      <c r="AP647" s="72"/>
      <c r="AQ647" s="72"/>
      <c r="AR647" s="73"/>
      <c r="AS647" s="73"/>
      <c r="AT647" s="73"/>
      <c r="AU647" s="65"/>
      <c r="AV647" s="65"/>
      <c r="AW647" s="74">
        <v>0</v>
      </c>
      <c r="AX647" s="81">
        <f t="shared" si="90"/>
        <v>0</v>
      </c>
    </row>
    <row r="648" spans="1:50" ht="120" customHeight="1" x14ac:dyDescent="0.3">
      <c r="A648" s="63"/>
      <c r="B648" s="63"/>
      <c r="C648" s="1"/>
      <c r="D648" s="3"/>
      <c r="E648" s="64"/>
      <c r="F648" s="65"/>
      <c r="G648" s="66"/>
      <c r="H648" s="66"/>
      <c r="I648" s="63"/>
      <c r="J648" s="63"/>
      <c r="K648" s="63"/>
      <c r="L648" s="63"/>
      <c r="M648" s="84" t="str">
        <f t="shared" si="91"/>
        <v>-</v>
      </c>
      <c r="N648" s="67"/>
      <c r="O648" s="30"/>
      <c r="P648" s="28"/>
      <c r="Q648" s="30"/>
      <c r="R648" s="68"/>
      <c r="S648" s="69"/>
      <c r="T648" s="54"/>
      <c r="U648" s="68"/>
      <c r="V648" s="70"/>
      <c r="W648" s="65"/>
      <c r="X648" s="66"/>
      <c r="Y648" s="83">
        <f t="shared" si="92"/>
        <v>0</v>
      </c>
      <c r="Z648" s="65"/>
      <c r="AA648" s="66"/>
      <c r="AB648" s="83">
        <f t="shared" si="93"/>
        <v>0</v>
      </c>
      <c r="AC648" s="82">
        <f t="shared" si="94"/>
        <v>0</v>
      </c>
      <c r="AD648" s="65"/>
      <c r="AE648" s="75"/>
      <c r="AF648" s="83">
        <f t="shared" si="95"/>
        <v>0</v>
      </c>
      <c r="AG648" s="54"/>
      <c r="AH648" s="54"/>
      <c r="AI648" s="59"/>
      <c r="AJ648" s="71"/>
      <c r="AK648" s="71"/>
      <c r="AL648" s="83">
        <f t="shared" si="96"/>
        <v>0</v>
      </c>
      <c r="AM648" s="82">
        <f t="shared" si="97"/>
        <v>0</v>
      </c>
      <c r="AN648" s="82">
        <f t="shared" si="98"/>
        <v>0</v>
      </c>
      <c r="AO648" s="72"/>
      <c r="AP648" s="72"/>
      <c r="AQ648" s="72"/>
      <c r="AR648" s="73"/>
      <c r="AS648" s="73"/>
      <c r="AT648" s="73"/>
      <c r="AU648" s="65"/>
      <c r="AV648" s="65"/>
      <c r="AW648" s="74">
        <v>0</v>
      </c>
      <c r="AX648" s="81">
        <f t="shared" si="90"/>
        <v>0</v>
      </c>
    </row>
    <row r="649" spans="1:50" ht="120" customHeight="1" x14ac:dyDescent="0.3">
      <c r="A649" s="63"/>
      <c r="B649" s="63"/>
      <c r="C649" s="1"/>
      <c r="D649" s="3"/>
      <c r="E649" s="64"/>
      <c r="F649" s="65"/>
      <c r="G649" s="66"/>
      <c r="H649" s="66"/>
      <c r="I649" s="63"/>
      <c r="J649" s="63"/>
      <c r="K649" s="63"/>
      <c r="L649" s="63"/>
      <c r="M649" s="84" t="str">
        <f t="shared" si="91"/>
        <v>-</v>
      </c>
      <c r="N649" s="67"/>
      <c r="O649" s="30"/>
      <c r="P649" s="28"/>
      <c r="Q649" s="30"/>
      <c r="R649" s="68"/>
      <c r="S649" s="69"/>
      <c r="T649" s="54"/>
      <c r="U649" s="68"/>
      <c r="V649" s="70"/>
      <c r="W649" s="65"/>
      <c r="X649" s="66"/>
      <c r="Y649" s="83">
        <f t="shared" si="92"/>
        <v>0</v>
      </c>
      <c r="Z649" s="65"/>
      <c r="AA649" s="66"/>
      <c r="AB649" s="83">
        <f t="shared" si="93"/>
        <v>0</v>
      </c>
      <c r="AC649" s="82">
        <f t="shared" si="94"/>
        <v>0</v>
      </c>
      <c r="AD649" s="65"/>
      <c r="AE649" s="75"/>
      <c r="AF649" s="83">
        <f t="shared" si="95"/>
        <v>0</v>
      </c>
      <c r="AG649" s="54"/>
      <c r="AH649" s="54"/>
      <c r="AI649" s="59"/>
      <c r="AJ649" s="71"/>
      <c r="AK649" s="71"/>
      <c r="AL649" s="83">
        <f t="shared" si="96"/>
        <v>0</v>
      </c>
      <c r="AM649" s="82">
        <f t="shared" si="97"/>
        <v>0</v>
      </c>
      <c r="AN649" s="82">
        <f t="shared" si="98"/>
        <v>0</v>
      </c>
      <c r="AO649" s="72"/>
      <c r="AP649" s="72"/>
      <c r="AQ649" s="72"/>
      <c r="AR649" s="73"/>
      <c r="AS649" s="73"/>
      <c r="AT649" s="73"/>
      <c r="AU649" s="65"/>
      <c r="AV649" s="65"/>
      <c r="AW649" s="74">
        <v>0</v>
      </c>
      <c r="AX649" s="81">
        <f t="shared" si="90"/>
        <v>0</v>
      </c>
    </row>
    <row r="650" spans="1:50" ht="120" customHeight="1" x14ac:dyDescent="0.3">
      <c r="A650" s="63"/>
      <c r="B650" s="63"/>
      <c r="C650" s="1"/>
      <c r="D650" s="3"/>
      <c r="E650" s="64"/>
      <c r="F650" s="65"/>
      <c r="G650" s="66"/>
      <c r="H650" s="66"/>
      <c r="I650" s="63"/>
      <c r="J650" s="63"/>
      <c r="K650" s="63"/>
      <c r="L650" s="63"/>
      <c r="M650" s="84" t="str">
        <f t="shared" si="91"/>
        <v>-</v>
      </c>
      <c r="N650" s="67"/>
      <c r="O650" s="30"/>
      <c r="P650" s="28"/>
      <c r="Q650" s="30"/>
      <c r="R650" s="68"/>
      <c r="S650" s="69"/>
      <c r="T650" s="54"/>
      <c r="U650" s="68"/>
      <c r="V650" s="70"/>
      <c r="W650" s="65"/>
      <c r="X650" s="66"/>
      <c r="Y650" s="83">
        <f t="shared" si="92"/>
        <v>0</v>
      </c>
      <c r="Z650" s="65"/>
      <c r="AA650" s="66"/>
      <c r="AB650" s="83">
        <f t="shared" si="93"/>
        <v>0</v>
      </c>
      <c r="AC650" s="82">
        <f t="shared" si="94"/>
        <v>0</v>
      </c>
      <c r="AD650" s="65"/>
      <c r="AE650" s="75"/>
      <c r="AF650" s="83">
        <f t="shared" si="95"/>
        <v>0</v>
      </c>
      <c r="AG650" s="54"/>
      <c r="AH650" s="54"/>
      <c r="AI650" s="59"/>
      <c r="AJ650" s="71"/>
      <c r="AK650" s="71"/>
      <c r="AL650" s="83">
        <f t="shared" si="96"/>
        <v>0</v>
      </c>
      <c r="AM650" s="82">
        <f t="shared" si="97"/>
        <v>0</v>
      </c>
      <c r="AN650" s="82">
        <f t="shared" si="98"/>
        <v>0</v>
      </c>
      <c r="AO650" s="72"/>
      <c r="AP650" s="72"/>
      <c r="AQ650" s="72"/>
      <c r="AR650" s="73"/>
      <c r="AS650" s="73"/>
      <c r="AT650" s="73"/>
      <c r="AU650" s="65"/>
      <c r="AV650" s="65"/>
      <c r="AW650" s="74">
        <v>0</v>
      </c>
      <c r="AX650" s="81">
        <f t="shared" si="90"/>
        <v>0</v>
      </c>
    </row>
    <row r="651" spans="1:50" ht="120" customHeight="1" x14ac:dyDescent="0.3">
      <c r="A651" s="63"/>
      <c r="B651" s="63"/>
      <c r="C651" s="1"/>
      <c r="D651" s="3"/>
      <c r="E651" s="64"/>
      <c r="F651" s="65"/>
      <c r="G651" s="66"/>
      <c r="H651" s="66"/>
      <c r="I651" s="63"/>
      <c r="J651" s="63"/>
      <c r="K651" s="63"/>
      <c r="L651" s="63"/>
      <c r="M651" s="84" t="str">
        <f t="shared" si="91"/>
        <v>-</v>
      </c>
      <c r="N651" s="67"/>
      <c r="O651" s="30"/>
      <c r="P651" s="28"/>
      <c r="Q651" s="30"/>
      <c r="R651" s="68"/>
      <c r="S651" s="69"/>
      <c r="T651" s="54"/>
      <c r="U651" s="68"/>
      <c r="V651" s="70"/>
      <c r="W651" s="65"/>
      <c r="X651" s="66"/>
      <c r="Y651" s="83">
        <f t="shared" si="92"/>
        <v>0</v>
      </c>
      <c r="Z651" s="65"/>
      <c r="AA651" s="66"/>
      <c r="AB651" s="83">
        <f t="shared" si="93"/>
        <v>0</v>
      </c>
      <c r="AC651" s="82">
        <f t="shared" si="94"/>
        <v>0</v>
      </c>
      <c r="AD651" s="65"/>
      <c r="AE651" s="75"/>
      <c r="AF651" s="83">
        <f t="shared" si="95"/>
        <v>0</v>
      </c>
      <c r="AG651" s="54"/>
      <c r="AH651" s="54"/>
      <c r="AI651" s="59"/>
      <c r="AJ651" s="71"/>
      <c r="AK651" s="71"/>
      <c r="AL651" s="83">
        <f t="shared" si="96"/>
        <v>0</v>
      </c>
      <c r="AM651" s="82">
        <f t="shared" si="97"/>
        <v>0</v>
      </c>
      <c r="AN651" s="82">
        <f t="shared" si="98"/>
        <v>0</v>
      </c>
      <c r="AO651" s="72"/>
      <c r="AP651" s="72"/>
      <c r="AQ651" s="72"/>
      <c r="AR651" s="73"/>
      <c r="AS651" s="73"/>
      <c r="AT651" s="73"/>
      <c r="AU651" s="65"/>
      <c r="AV651" s="65"/>
      <c r="AW651" s="74">
        <v>0</v>
      </c>
      <c r="AX651" s="81">
        <f t="shared" si="90"/>
        <v>0</v>
      </c>
    </row>
    <row r="652" spans="1:50" ht="120" customHeight="1" x14ac:dyDescent="0.3">
      <c r="A652" s="63"/>
      <c r="B652" s="63"/>
      <c r="C652" s="1"/>
      <c r="D652" s="3"/>
      <c r="E652" s="64"/>
      <c r="F652" s="65"/>
      <c r="G652" s="66"/>
      <c r="H652" s="66"/>
      <c r="I652" s="63"/>
      <c r="J652" s="63"/>
      <c r="K652" s="63"/>
      <c r="L652" s="63"/>
      <c r="M652" s="84" t="str">
        <f t="shared" si="91"/>
        <v>-</v>
      </c>
      <c r="N652" s="67"/>
      <c r="O652" s="30"/>
      <c r="P652" s="28"/>
      <c r="Q652" s="30"/>
      <c r="R652" s="68"/>
      <c r="S652" s="69"/>
      <c r="T652" s="54"/>
      <c r="U652" s="68"/>
      <c r="V652" s="70"/>
      <c r="W652" s="65"/>
      <c r="X652" s="66"/>
      <c r="Y652" s="83">
        <f t="shared" si="92"/>
        <v>0</v>
      </c>
      <c r="Z652" s="65"/>
      <c r="AA652" s="66"/>
      <c r="AB652" s="83">
        <f t="shared" si="93"/>
        <v>0</v>
      </c>
      <c r="AC652" s="82">
        <f t="shared" si="94"/>
        <v>0</v>
      </c>
      <c r="AD652" s="65"/>
      <c r="AE652" s="75"/>
      <c r="AF652" s="83">
        <f t="shared" si="95"/>
        <v>0</v>
      </c>
      <c r="AG652" s="54"/>
      <c r="AH652" s="54"/>
      <c r="AI652" s="59"/>
      <c r="AJ652" s="71"/>
      <c r="AK652" s="71"/>
      <c r="AL652" s="83">
        <f t="shared" si="96"/>
        <v>0</v>
      </c>
      <c r="AM652" s="82">
        <f t="shared" si="97"/>
        <v>0</v>
      </c>
      <c r="AN652" s="82">
        <f t="shared" si="98"/>
        <v>0</v>
      </c>
      <c r="AO652" s="72"/>
      <c r="AP652" s="72"/>
      <c r="AQ652" s="72"/>
      <c r="AR652" s="73"/>
      <c r="AS652" s="73"/>
      <c r="AT652" s="73"/>
      <c r="AU652" s="65"/>
      <c r="AV652" s="65"/>
      <c r="AW652" s="74">
        <v>0</v>
      </c>
      <c r="AX652" s="81">
        <f t="shared" si="90"/>
        <v>0</v>
      </c>
    </row>
    <row r="653" spans="1:50" ht="120" customHeight="1" x14ac:dyDescent="0.3">
      <c r="A653" s="63"/>
      <c r="B653" s="63"/>
      <c r="C653" s="1"/>
      <c r="D653" s="3"/>
      <c r="E653" s="64"/>
      <c r="F653" s="65"/>
      <c r="G653" s="66"/>
      <c r="H653" s="66"/>
      <c r="I653" s="63"/>
      <c r="J653" s="63"/>
      <c r="K653" s="63"/>
      <c r="L653" s="63"/>
      <c r="M653" s="84" t="str">
        <f t="shared" si="91"/>
        <v>-</v>
      </c>
      <c r="N653" s="67"/>
      <c r="O653" s="30"/>
      <c r="P653" s="28"/>
      <c r="Q653" s="30"/>
      <c r="R653" s="68"/>
      <c r="S653" s="69"/>
      <c r="T653" s="54"/>
      <c r="U653" s="68"/>
      <c r="V653" s="70"/>
      <c r="W653" s="65"/>
      <c r="X653" s="66"/>
      <c r="Y653" s="83">
        <f t="shared" si="92"/>
        <v>0</v>
      </c>
      <c r="Z653" s="65"/>
      <c r="AA653" s="66"/>
      <c r="AB653" s="83">
        <f t="shared" si="93"/>
        <v>0</v>
      </c>
      <c r="AC653" s="82">
        <f t="shared" si="94"/>
        <v>0</v>
      </c>
      <c r="AD653" s="65"/>
      <c r="AE653" s="75"/>
      <c r="AF653" s="83">
        <f t="shared" si="95"/>
        <v>0</v>
      </c>
      <c r="AG653" s="54"/>
      <c r="AH653" s="54"/>
      <c r="AI653" s="59"/>
      <c r="AJ653" s="71"/>
      <c r="AK653" s="71"/>
      <c r="AL653" s="83">
        <f t="shared" si="96"/>
        <v>0</v>
      </c>
      <c r="AM653" s="82">
        <f t="shared" si="97"/>
        <v>0</v>
      </c>
      <c r="AN653" s="82">
        <f t="shared" si="98"/>
        <v>0</v>
      </c>
      <c r="AO653" s="72"/>
      <c r="AP653" s="72"/>
      <c r="AQ653" s="72"/>
      <c r="AR653" s="73"/>
      <c r="AS653" s="73"/>
      <c r="AT653" s="73"/>
      <c r="AU653" s="65"/>
      <c r="AV653" s="65"/>
      <c r="AW653" s="74">
        <v>0</v>
      </c>
      <c r="AX653" s="81">
        <f t="shared" si="90"/>
        <v>0</v>
      </c>
    </row>
    <row r="654" spans="1:50" ht="120" customHeight="1" x14ac:dyDescent="0.3">
      <c r="A654" s="63"/>
      <c r="B654" s="63"/>
      <c r="C654" s="1"/>
      <c r="D654" s="3"/>
      <c r="E654" s="64"/>
      <c r="F654" s="65"/>
      <c r="G654" s="66"/>
      <c r="H654" s="66"/>
      <c r="I654" s="63"/>
      <c r="J654" s="63"/>
      <c r="K654" s="63"/>
      <c r="L654" s="63"/>
      <c r="M654" s="84" t="str">
        <f t="shared" si="91"/>
        <v>-</v>
      </c>
      <c r="N654" s="67"/>
      <c r="O654" s="30"/>
      <c r="P654" s="28"/>
      <c r="Q654" s="30"/>
      <c r="R654" s="68"/>
      <c r="S654" s="69"/>
      <c r="T654" s="54"/>
      <c r="U654" s="68"/>
      <c r="V654" s="70"/>
      <c r="W654" s="65"/>
      <c r="X654" s="66"/>
      <c r="Y654" s="83">
        <f t="shared" si="92"/>
        <v>0</v>
      </c>
      <c r="Z654" s="65"/>
      <c r="AA654" s="66"/>
      <c r="AB654" s="83">
        <f t="shared" si="93"/>
        <v>0</v>
      </c>
      <c r="AC654" s="82">
        <f t="shared" si="94"/>
        <v>0</v>
      </c>
      <c r="AD654" s="65"/>
      <c r="AE654" s="75"/>
      <c r="AF654" s="83">
        <f t="shared" si="95"/>
        <v>0</v>
      </c>
      <c r="AG654" s="54"/>
      <c r="AH654" s="54"/>
      <c r="AI654" s="59"/>
      <c r="AJ654" s="71"/>
      <c r="AK654" s="71"/>
      <c r="AL654" s="83">
        <f t="shared" si="96"/>
        <v>0</v>
      </c>
      <c r="AM654" s="82">
        <f t="shared" si="97"/>
        <v>0</v>
      </c>
      <c r="AN654" s="82">
        <f t="shared" si="98"/>
        <v>0</v>
      </c>
      <c r="AO654" s="72"/>
      <c r="AP654" s="72"/>
      <c r="AQ654" s="72"/>
      <c r="AR654" s="73"/>
      <c r="AS654" s="73"/>
      <c r="AT654" s="73"/>
      <c r="AU654" s="65"/>
      <c r="AV654" s="65"/>
      <c r="AW654" s="74">
        <v>0</v>
      </c>
      <c r="AX654" s="81">
        <f t="shared" si="90"/>
        <v>0</v>
      </c>
    </row>
    <row r="655" spans="1:50" ht="120" customHeight="1" x14ac:dyDescent="0.3">
      <c r="A655" s="63"/>
      <c r="B655" s="63"/>
      <c r="C655" s="1"/>
      <c r="D655" s="3"/>
      <c r="E655" s="64"/>
      <c r="F655" s="65"/>
      <c r="G655" s="66"/>
      <c r="H655" s="66"/>
      <c r="I655" s="63"/>
      <c r="J655" s="63"/>
      <c r="K655" s="63"/>
      <c r="L655" s="63"/>
      <c r="M655" s="84" t="str">
        <f t="shared" si="91"/>
        <v>-</v>
      </c>
      <c r="N655" s="67"/>
      <c r="O655" s="30"/>
      <c r="P655" s="28"/>
      <c r="Q655" s="30"/>
      <c r="R655" s="68"/>
      <c r="S655" s="69"/>
      <c r="T655" s="54"/>
      <c r="U655" s="68"/>
      <c r="V655" s="70"/>
      <c r="W655" s="65"/>
      <c r="X655" s="66"/>
      <c r="Y655" s="83">
        <f t="shared" si="92"/>
        <v>0</v>
      </c>
      <c r="Z655" s="65"/>
      <c r="AA655" s="66"/>
      <c r="AB655" s="83">
        <f t="shared" si="93"/>
        <v>0</v>
      </c>
      <c r="AC655" s="82">
        <f t="shared" si="94"/>
        <v>0</v>
      </c>
      <c r="AD655" s="65"/>
      <c r="AE655" s="75"/>
      <c r="AF655" s="83">
        <f t="shared" si="95"/>
        <v>0</v>
      </c>
      <c r="AG655" s="54"/>
      <c r="AH655" s="54"/>
      <c r="AI655" s="59"/>
      <c r="AJ655" s="71"/>
      <c r="AK655" s="71"/>
      <c r="AL655" s="83">
        <f t="shared" si="96"/>
        <v>0</v>
      </c>
      <c r="AM655" s="82">
        <f t="shared" si="97"/>
        <v>0</v>
      </c>
      <c r="AN655" s="82">
        <f t="shared" si="98"/>
        <v>0</v>
      </c>
      <c r="AO655" s="72"/>
      <c r="AP655" s="72"/>
      <c r="AQ655" s="72"/>
      <c r="AR655" s="73"/>
      <c r="AS655" s="73"/>
      <c r="AT655" s="73"/>
      <c r="AU655" s="65"/>
      <c r="AV655" s="65"/>
      <c r="AW655" s="74">
        <v>0</v>
      </c>
      <c r="AX655" s="81">
        <f t="shared" si="90"/>
        <v>0</v>
      </c>
    </row>
    <row r="656" spans="1:50" ht="120" customHeight="1" x14ac:dyDescent="0.3">
      <c r="A656" s="63"/>
      <c r="B656" s="63"/>
      <c r="C656" s="1"/>
      <c r="D656" s="3"/>
      <c r="E656" s="64"/>
      <c r="F656" s="65"/>
      <c r="G656" s="66"/>
      <c r="H656" s="66"/>
      <c r="I656" s="63"/>
      <c r="J656" s="63"/>
      <c r="K656" s="63"/>
      <c r="L656" s="63"/>
      <c r="M656" s="84" t="str">
        <f t="shared" si="91"/>
        <v>-</v>
      </c>
      <c r="N656" s="67"/>
      <c r="O656" s="30"/>
      <c r="P656" s="28"/>
      <c r="Q656" s="30"/>
      <c r="R656" s="68"/>
      <c r="S656" s="69"/>
      <c r="T656" s="54"/>
      <c r="U656" s="68"/>
      <c r="V656" s="70"/>
      <c r="W656" s="65"/>
      <c r="X656" s="66"/>
      <c r="Y656" s="83">
        <f t="shared" si="92"/>
        <v>0</v>
      </c>
      <c r="Z656" s="65"/>
      <c r="AA656" s="66"/>
      <c r="AB656" s="83">
        <f t="shared" si="93"/>
        <v>0</v>
      </c>
      <c r="AC656" s="82">
        <f t="shared" si="94"/>
        <v>0</v>
      </c>
      <c r="AD656" s="65"/>
      <c r="AE656" s="75"/>
      <c r="AF656" s="83">
        <f t="shared" si="95"/>
        <v>0</v>
      </c>
      <c r="AG656" s="54"/>
      <c r="AH656" s="54"/>
      <c r="AI656" s="59"/>
      <c r="AJ656" s="71"/>
      <c r="AK656" s="71"/>
      <c r="AL656" s="83">
        <f t="shared" si="96"/>
        <v>0</v>
      </c>
      <c r="AM656" s="82">
        <f t="shared" si="97"/>
        <v>0</v>
      </c>
      <c r="AN656" s="82">
        <f t="shared" si="98"/>
        <v>0</v>
      </c>
      <c r="AO656" s="72"/>
      <c r="AP656" s="72"/>
      <c r="AQ656" s="72"/>
      <c r="AR656" s="73"/>
      <c r="AS656" s="73"/>
      <c r="AT656" s="73"/>
      <c r="AU656" s="65"/>
      <c r="AV656" s="65"/>
      <c r="AW656" s="74">
        <v>0</v>
      </c>
      <c r="AX656" s="81">
        <f t="shared" si="90"/>
        <v>0</v>
      </c>
    </row>
    <row r="657" spans="1:50" ht="120" customHeight="1" x14ac:dyDescent="0.3">
      <c r="A657" s="63"/>
      <c r="B657" s="63"/>
      <c r="C657" s="1"/>
      <c r="D657" s="3"/>
      <c r="E657" s="64"/>
      <c r="F657" s="65"/>
      <c r="G657" s="66"/>
      <c r="H657" s="66"/>
      <c r="I657" s="63"/>
      <c r="J657" s="63"/>
      <c r="K657" s="63"/>
      <c r="L657" s="63"/>
      <c r="M657" s="84" t="str">
        <f t="shared" si="91"/>
        <v>-</v>
      </c>
      <c r="N657" s="67"/>
      <c r="O657" s="30"/>
      <c r="P657" s="28"/>
      <c r="Q657" s="30"/>
      <c r="R657" s="68"/>
      <c r="S657" s="69"/>
      <c r="T657" s="54"/>
      <c r="U657" s="68"/>
      <c r="V657" s="70"/>
      <c r="W657" s="65"/>
      <c r="X657" s="66"/>
      <c r="Y657" s="83">
        <f t="shared" si="92"/>
        <v>0</v>
      </c>
      <c r="Z657" s="65"/>
      <c r="AA657" s="66"/>
      <c r="AB657" s="83">
        <f t="shared" si="93"/>
        <v>0</v>
      </c>
      <c r="AC657" s="82">
        <f t="shared" si="94"/>
        <v>0</v>
      </c>
      <c r="AD657" s="65"/>
      <c r="AE657" s="75"/>
      <c r="AF657" s="83">
        <f t="shared" si="95"/>
        <v>0</v>
      </c>
      <c r="AG657" s="54"/>
      <c r="AH657" s="54"/>
      <c r="AI657" s="59"/>
      <c r="AJ657" s="71"/>
      <c r="AK657" s="71"/>
      <c r="AL657" s="83">
        <f t="shared" si="96"/>
        <v>0</v>
      </c>
      <c r="AM657" s="82">
        <f t="shared" si="97"/>
        <v>0</v>
      </c>
      <c r="AN657" s="82">
        <f t="shared" si="98"/>
        <v>0</v>
      </c>
      <c r="AO657" s="72"/>
      <c r="AP657" s="72"/>
      <c r="AQ657" s="72"/>
      <c r="AR657" s="73"/>
      <c r="AS657" s="73"/>
      <c r="AT657" s="73"/>
      <c r="AU657" s="65"/>
      <c r="AV657" s="65"/>
      <c r="AW657" s="74">
        <v>0</v>
      </c>
      <c r="AX657" s="81">
        <f t="shared" si="90"/>
        <v>0</v>
      </c>
    </row>
    <row r="658" spans="1:50" ht="120" customHeight="1" x14ac:dyDescent="0.3">
      <c r="A658" s="63"/>
      <c r="B658" s="63"/>
      <c r="C658" s="1"/>
      <c r="D658" s="3"/>
      <c r="E658" s="64"/>
      <c r="F658" s="65"/>
      <c r="G658" s="66"/>
      <c r="H658" s="66"/>
      <c r="I658" s="63"/>
      <c r="J658" s="63"/>
      <c r="K658" s="63"/>
      <c r="L658" s="63"/>
      <c r="M658" s="84" t="str">
        <f t="shared" si="91"/>
        <v>-</v>
      </c>
      <c r="N658" s="67"/>
      <c r="O658" s="30"/>
      <c r="P658" s="28"/>
      <c r="Q658" s="30"/>
      <c r="R658" s="68"/>
      <c r="S658" s="69"/>
      <c r="T658" s="54"/>
      <c r="U658" s="68"/>
      <c r="V658" s="70"/>
      <c r="W658" s="65"/>
      <c r="X658" s="66"/>
      <c r="Y658" s="83">
        <f t="shared" si="92"/>
        <v>0</v>
      </c>
      <c r="Z658" s="65"/>
      <c r="AA658" s="66"/>
      <c r="AB658" s="83">
        <f t="shared" si="93"/>
        <v>0</v>
      </c>
      <c r="AC658" s="82">
        <f t="shared" si="94"/>
        <v>0</v>
      </c>
      <c r="AD658" s="65"/>
      <c r="AE658" s="75"/>
      <c r="AF658" s="83">
        <f t="shared" si="95"/>
        <v>0</v>
      </c>
      <c r="AG658" s="54"/>
      <c r="AH658" s="54"/>
      <c r="AI658" s="59"/>
      <c r="AJ658" s="71"/>
      <c r="AK658" s="71"/>
      <c r="AL658" s="83">
        <f t="shared" si="96"/>
        <v>0</v>
      </c>
      <c r="AM658" s="82">
        <f t="shared" si="97"/>
        <v>0</v>
      </c>
      <c r="AN658" s="82">
        <f t="shared" si="98"/>
        <v>0</v>
      </c>
      <c r="AO658" s="72"/>
      <c r="AP658" s="72"/>
      <c r="AQ658" s="72"/>
      <c r="AR658" s="73"/>
      <c r="AS658" s="73"/>
      <c r="AT658" s="73"/>
      <c r="AU658" s="65"/>
      <c r="AV658" s="65"/>
      <c r="AW658" s="74">
        <v>0</v>
      </c>
      <c r="AX658" s="81">
        <f t="shared" si="90"/>
        <v>0</v>
      </c>
    </row>
    <row r="659" spans="1:50" ht="120" customHeight="1" x14ac:dyDescent="0.3">
      <c r="A659" s="63"/>
      <c r="B659" s="63"/>
      <c r="C659" s="1"/>
      <c r="D659" s="3"/>
      <c r="E659" s="64"/>
      <c r="F659" s="65"/>
      <c r="G659" s="66"/>
      <c r="H659" s="66"/>
      <c r="I659" s="63"/>
      <c r="J659" s="63"/>
      <c r="K659" s="63"/>
      <c r="L659" s="63"/>
      <c r="M659" s="84" t="str">
        <f t="shared" si="91"/>
        <v>-</v>
      </c>
      <c r="N659" s="67"/>
      <c r="O659" s="30"/>
      <c r="P659" s="28"/>
      <c r="Q659" s="30"/>
      <c r="R659" s="68"/>
      <c r="S659" s="69"/>
      <c r="T659" s="54"/>
      <c r="U659" s="68"/>
      <c r="V659" s="70"/>
      <c r="W659" s="65"/>
      <c r="X659" s="66"/>
      <c r="Y659" s="83">
        <f t="shared" si="92"/>
        <v>0</v>
      </c>
      <c r="Z659" s="65"/>
      <c r="AA659" s="66"/>
      <c r="AB659" s="83">
        <f t="shared" si="93"/>
        <v>0</v>
      </c>
      <c r="AC659" s="82">
        <f t="shared" si="94"/>
        <v>0</v>
      </c>
      <c r="AD659" s="65"/>
      <c r="AE659" s="75"/>
      <c r="AF659" s="83">
        <f t="shared" si="95"/>
        <v>0</v>
      </c>
      <c r="AG659" s="54"/>
      <c r="AH659" s="54"/>
      <c r="AI659" s="59"/>
      <c r="AJ659" s="71"/>
      <c r="AK659" s="71"/>
      <c r="AL659" s="83">
        <f t="shared" si="96"/>
        <v>0</v>
      </c>
      <c r="AM659" s="82">
        <f t="shared" si="97"/>
        <v>0</v>
      </c>
      <c r="AN659" s="82">
        <f t="shared" si="98"/>
        <v>0</v>
      </c>
      <c r="AO659" s="72"/>
      <c r="AP659" s="72"/>
      <c r="AQ659" s="72"/>
      <c r="AR659" s="73"/>
      <c r="AS659" s="73"/>
      <c r="AT659" s="73"/>
      <c r="AU659" s="65"/>
      <c r="AV659" s="65"/>
      <c r="AW659" s="74">
        <v>0</v>
      </c>
      <c r="AX659" s="81">
        <f t="shared" si="90"/>
        <v>0</v>
      </c>
    </row>
    <row r="660" spans="1:50" ht="120" customHeight="1" x14ac:dyDescent="0.3">
      <c r="A660" s="63"/>
      <c r="B660" s="63"/>
      <c r="C660" s="1"/>
      <c r="D660" s="3"/>
      <c r="E660" s="64"/>
      <c r="F660" s="65"/>
      <c r="G660" s="66"/>
      <c r="H660" s="66"/>
      <c r="I660" s="63"/>
      <c r="J660" s="63"/>
      <c r="K660" s="63"/>
      <c r="L660" s="63"/>
      <c r="M660" s="84" t="str">
        <f t="shared" si="91"/>
        <v>-</v>
      </c>
      <c r="N660" s="67"/>
      <c r="O660" s="30"/>
      <c r="P660" s="28"/>
      <c r="Q660" s="30"/>
      <c r="R660" s="68"/>
      <c r="S660" s="69"/>
      <c r="T660" s="54"/>
      <c r="U660" s="68"/>
      <c r="V660" s="70"/>
      <c r="W660" s="65"/>
      <c r="X660" s="66"/>
      <c r="Y660" s="83">
        <f t="shared" si="92"/>
        <v>0</v>
      </c>
      <c r="Z660" s="65"/>
      <c r="AA660" s="66"/>
      <c r="AB660" s="83">
        <f t="shared" si="93"/>
        <v>0</v>
      </c>
      <c r="AC660" s="82">
        <f t="shared" si="94"/>
        <v>0</v>
      </c>
      <c r="AD660" s="65"/>
      <c r="AE660" s="75"/>
      <c r="AF660" s="83">
        <f t="shared" si="95"/>
        <v>0</v>
      </c>
      <c r="AG660" s="54"/>
      <c r="AH660" s="54"/>
      <c r="AI660" s="59"/>
      <c r="AJ660" s="71"/>
      <c r="AK660" s="71"/>
      <c r="AL660" s="83">
        <f t="shared" si="96"/>
        <v>0</v>
      </c>
      <c r="AM660" s="82">
        <f t="shared" si="97"/>
        <v>0</v>
      </c>
      <c r="AN660" s="82">
        <f t="shared" si="98"/>
        <v>0</v>
      </c>
      <c r="AO660" s="72"/>
      <c r="AP660" s="72"/>
      <c r="AQ660" s="72"/>
      <c r="AR660" s="73"/>
      <c r="AS660" s="73"/>
      <c r="AT660" s="73"/>
      <c r="AU660" s="65"/>
      <c r="AV660" s="65"/>
      <c r="AW660" s="74">
        <v>0</v>
      </c>
      <c r="AX660" s="81">
        <f t="shared" si="90"/>
        <v>0</v>
      </c>
    </row>
    <row r="661" spans="1:50" ht="120" customHeight="1" x14ac:dyDescent="0.3">
      <c r="A661" s="63"/>
      <c r="B661" s="63"/>
      <c r="C661" s="1"/>
      <c r="D661" s="3"/>
      <c r="E661" s="64"/>
      <c r="F661" s="65"/>
      <c r="G661" s="66"/>
      <c r="H661" s="66"/>
      <c r="I661" s="63"/>
      <c r="J661" s="63"/>
      <c r="K661" s="63"/>
      <c r="L661" s="63"/>
      <c r="M661" s="84" t="str">
        <f t="shared" si="91"/>
        <v>-</v>
      </c>
      <c r="N661" s="67"/>
      <c r="O661" s="30"/>
      <c r="P661" s="28"/>
      <c r="Q661" s="30"/>
      <c r="R661" s="68"/>
      <c r="S661" s="69"/>
      <c r="T661" s="54"/>
      <c r="U661" s="68"/>
      <c r="V661" s="70"/>
      <c r="W661" s="65"/>
      <c r="X661" s="66"/>
      <c r="Y661" s="83">
        <f t="shared" si="92"/>
        <v>0</v>
      </c>
      <c r="Z661" s="65"/>
      <c r="AA661" s="66"/>
      <c r="AB661" s="83">
        <f t="shared" si="93"/>
        <v>0</v>
      </c>
      <c r="AC661" s="82">
        <f t="shared" si="94"/>
        <v>0</v>
      </c>
      <c r="AD661" s="65"/>
      <c r="AE661" s="75"/>
      <c r="AF661" s="83">
        <f t="shared" si="95"/>
        <v>0</v>
      </c>
      <c r="AG661" s="54"/>
      <c r="AH661" s="54"/>
      <c r="AI661" s="59"/>
      <c r="AJ661" s="71"/>
      <c r="AK661" s="71"/>
      <c r="AL661" s="83">
        <f t="shared" si="96"/>
        <v>0</v>
      </c>
      <c r="AM661" s="82">
        <f t="shared" si="97"/>
        <v>0</v>
      </c>
      <c r="AN661" s="82">
        <f t="shared" si="98"/>
        <v>0</v>
      </c>
      <c r="AO661" s="72"/>
      <c r="AP661" s="72"/>
      <c r="AQ661" s="72"/>
      <c r="AR661" s="73"/>
      <c r="AS661" s="73"/>
      <c r="AT661" s="73"/>
      <c r="AU661" s="65"/>
      <c r="AV661" s="65"/>
      <c r="AW661" s="74">
        <v>0</v>
      </c>
      <c r="AX661" s="81">
        <f t="shared" si="90"/>
        <v>0</v>
      </c>
    </row>
    <row r="662" spans="1:50" ht="120" customHeight="1" x14ac:dyDescent="0.3">
      <c r="A662" s="63"/>
      <c r="B662" s="63"/>
      <c r="C662" s="1"/>
      <c r="D662" s="3"/>
      <c r="E662" s="64"/>
      <c r="F662" s="65"/>
      <c r="G662" s="66"/>
      <c r="H662" s="66"/>
      <c r="I662" s="63"/>
      <c r="J662" s="63"/>
      <c r="K662" s="63"/>
      <c r="L662" s="63"/>
      <c r="M662" s="84" t="str">
        <f t="shared" si="91"/>
        <v>-</v>
      </c>
      <c r="N662" s="67"/>
      <c r="O662" s="30"/>
      <c r="P662" s="28"/>
      <c r="Q662" s="30"/>
      <c r="R662" s="68"/>
      <c r="S662" s="69"/>
      <c r="T662" s="54"/>
      <c r="U662" s="68"/>
      <c r="V662" s="70"/>
      <c r="W662" s="65"/>
      <c r="X662" s="66"/>
      <c r="Y662" s="83">
        <f t="shared" si="92"/>
        <v>0</v>
      </c>
      <c r="Z662" s="65"/>
      <c r="AA662" s="66"/>
      <c r="AB662" s="83">
        <f t="shared" si="93"/>
        <v>0</v>
      </c>
      <c r="AC662" s="82">
        <f t="shared" si="94"/>
        <v>0</v>
      </c>
      <c r="AD662" s="65"/>
      <c r="AE662" s="75"/>
      <c r="AF662" s="83">
        <f t="shared" si="95"/>
        <v>0</v>
      </c>
      <c r="AG662" s="54"/>
      <c r="AH662" s="54"/>
      <c r="AI662" s="59"/>
      <c r="AJ662" s="71"/>
      <c r="AK662" s="71"/>
      <c r="AL662" s="83">
        <f t="shared" si="96"/>
        <v>0</v>
      </c>
      <c r="AM662" s="82">
        <f t="shared" si="97"/>
        <v>0</v>
      </c>
      <c r="AN662" s="82">
        <f t="shared" si="98"/>
        <v>0</v>
      </c>
      <c r="AO662" s="72"/>
      <c r="AP662" s="72"/>
      <c r="AQ662" s="72"/>
      <c r="AR662" s="73"/>
      <c r="AS662" s="73"/>
      <c r="AT662" s="73"/>
      <c r="AU662" s="65"/>
      <c r="AV662" s="65"/>
      <c r="AW662" s="74">
        <v>0</v>
      </c>
      <c r="AX662" s="81">
        <f t="shared" si="90"/>
        <v>0</v>
      </c>
    </row>
    <row r="663" spans="1:50" ht="120" customHeight="1" x14ac:dyDescent="0.3">
      <c r="A663" s="63"/>
      <c r="B663" s="63"/>
      <c r="C663" s="1"/>
      <c r="D663" s="3"/>
      <c r="E663" s="64"/>
      <c r="F663" s="65"/>
      <c r="G663" s="66"/>
      <c r="H663" s="66"/>
      <c r="I663" s="63"/>
      <c r="J663" s="63"/>
      <c r="K663" s="63"/>
      <c r="L663" s="63"/>
      <c r="M663" s="84" t="str">
        <f t="shared" si="91"/>
        <v>-</v>
      </c>
      <c r="N663" s="67"/>
      <c r="O663" s="30"/>
      <c r="P663" s="28"/>
      <c r="Q663" s="30"/>
      <c r="R663" s="68"/>
      <c r="S663" s="69"/>
      <c r="T663" s="54"/>
      <c r="U663" s="68"/>
      <c r="V663" s="70"/>
      <c r="W663" s="65"/>
      <c r="X663" s="66"/>
      <c r="Y663" s="83">
        <f t="shared" si="92"/>
        <v>0</v>
      </c>
      <c r="Z663" s="65"/>
      <c r="AA663" s="66"/>
      <c r="AB663" s="83">
        <f t="shared" si="93"/>
        <v>0</v>
      </c>
      <c r="AC663" s="82">
        <f t="shared" si="94"/>
        <v>0</v>
      </c>
      <c r="AD663" s="65"/>
      <c r="AE663" s="75"/>
      <c r="AF663" s="83">
        <f t="shared" si="95"/>
        <v>0</v>
      </c>
      <c r="AG663" s="54"/>
      <c r="AH663" s="54"/>
      <c r="AI663" s="59"/>
      <c r="AJ663" s="71"/>
      <c r="AK663" s="71"/>
      <c r="AL663" s="83">
        <f t="shared" si="96"/>
        <v>0</v>
      </c>
      <c r="AM663" s="82">
        <f t="shared" si="97"/>
        <v>0</v>
      </c>
      <c r="AN663" s="82">
        <f t="shared" si="98"/>
        <v>0</v>
      </c>
      <c r="AO663" s="72"/>
      <c r="AP663" s="72"/>
      <c r="AQ663" s="72"/>
      <c r="AR663" s="73"/>
      <c r="AS663" s="73"/>
      <c r="AT663" s="73"/>
      <c r="AU663" s="65"/>
      <c r="AV663" s="65"/>
      <c r="AW663" s="74">
        <v>0</v>
      </c>
      <c r="AX663" s="81">
        <f t="shared" si="90"/>
        <v>0</v>
      </c>
    </row>
    <row r="664" spans="1:50" ht="120" customHeight="1" x14ac:dyDescent="0.3">
      <c r="A664" s="63"/>
      <c r="B664" s="63"/>
      <c r="C664" s="1"/>
      <c r="D664" s="3"/>
      <c r="E664" s="64"/>
      <c r="F664" s="65"/>
      <c r="G664" s="66"/>
      <c r="H664" s="66"/>
      <c r="I664" s="63"/>
      <c r="J664" s="63"/>
      <c r="K664" s="63"/>
      <c r="L664" s="63"/>
      <c r="M664" s="84" t="str">
        <f t="shared" si="91"/>
        <v>-</v>
      </c>
      <c r="N664" s="67"/>
      <c r="O664" s="30"/>
      <c r="P664" s="28"/>
      <c r="Q664" s="30"/>
      <c r="R664" s="68"/>
      <c r="S664" s="69"/>
      <c r="T664" s="54"/>
      <c r="U664" s="68"/>
      <c r="V664" s="70"/>
      <c r="W664" s="65"/>
      <c r="X664" s="66"/>
      <c r="Y664" s="83">
        <f t="shared" si="92"/>
        <v>0</v>
      </c>
      <c r="Z664" s="65"/>
      <c r="AA664" s="66"/>
      <c r="AB664" s="83">
        <f t="shared" si="93"/>
        <v>0</v>
      </c>
      <c r="AC664" s="82">
        <f t="shared" si="94"/>
        <v>0</v>
      </c>
      <c r="AD664" s="65"/>
      <c r="AE664" s="75"/>
      <c r="AF664" s="83">
        <f t="shared" si="95"/>
        <v>0</v>
      </c>
      <c r="AG664" s="54"/>
      <c r="AH664" s="54"/>
      <c r="AI664" s="59"/>
      <c r="AJ664" s="71"/>
      <c r="AK664" s="71"/>
      <c r="AL664" s="83">
        <f t="shared" si="96"/>
        <v>0</v>
      </c>
      <c r="AM664" s="82">
        <f t="shared" si="97"/>
        <v>0</v>
      </c>
      <c r="AN664" s="82">
        <f t="shared" si="98"/>
        <v>0</v>
      </c>
      <c r="AO664" s="72"/>
      <c r="AP664" s="72"/>
      <c r="AQ664" s="72"/>
      <c r="AR664" s="73"/>
      <c r="AS664" s="73"/>
      <c r="AT664" s="73"/>
      <c r="AU664" s="65"/>
      <c r="AV664" s="65"/>
      <c r="AW664" s="74">
        <v>0</v>
      </c>
      <c r="AX664" s="81">
        <f t="shared" si="90"/>
        <v>0</v>
      </c>
    </row>
    <row r="665" spans="1:50" ht="120" customHeight="1" x14ac:dyDescent="0.3">
      <c r="A665" s="63"/>
      <c r="B665" s="63"/>
      <c r="C665" s="1"/>
      <c r="D665" s="3"/>
      <c r="E665" s="64"/>
      <c r="F665" s="65"/>
      <c r="G665" s="66"/>
      <c r="H665" s="66"/>
      <c r="I665" s="63"/>
      <c r="J665" s="63"/>
      <c r="K665" s="63"/>
      <c r="L665" s="63"/>
      <c r="M665" s="84" t="str">
        <f t="shared" si="91"/>
        <v>-</v>
      </c>
      <c r="N665" s="67"/>
      <c r="O665" s="30"/>
      <c r="P665" s="28"/>
      <c r="Q665" s="30"/>
      <c r="R665" s="68"/>
      <c r="S665" s="69"/>
      <c r="T665" s="54"/>
      <c r="U665" s="68"/>
      <c r="V665" s="70"/>
      <c r="W665" s="65"/>
      <c r="X665" s="66"/>
      <c r="Y665" s="83">
        <f t="shared" si="92"/>
        <v>0</v>
      </c>
      <c r="Z665" s="65"/>
      <c r="AA665" s="66"/>
      <c r="AB665" s="83">
        <f t="shared" si="93"/>
        <v>0</v>
      </c>
      <c r="AC665" s="82">
        <f t="shared" si="94"/>
        <v>0</v>
      </c>
      <c r="AD665" s="65"/>
      <c r="AE665" s="75"/>
      <c r="AF665" s="83">
        <f t="shared" si="95"/>
        <v>0</v>
      </c>
      <c r="AG665" s="54"/>
      <c r="AH665" s="54"/>
      <c r="AI665" s="59"/>
      <c r="AJ665" s="71"/>
      <c r="AK665" s="71"/>
      <c r="AL665" s="83">
        <f t="shared" si="96"/>
        <v>0</v>
      </c>
      <c r="AM665" s="82">
        <f t="shared" si="97"/>
        <v>0</v>
      </c>
      <c r="AN665" s="82">
        <f t="shared" si="98"/>
        <v>0</v>
      </c>
      <c r="AO665" s="72"/>
      <c r="AP665" s="72"/>
      <c r="AQ665" s="72"/>
      <c r="AR665" s="73"/>
      <c r="AS665" s="73"/>
      <c r="AT665" s="73"/>
      <c r="AU665" s="65"/>
      <c r="AV665" s="65"/>
      <c r="AW665" s="74">
        <v>0</v>
      </c>
      <c r="AX665" s="81">
        <f t="shared" si="90"/>
        <v>0</v>
      </c>
    </row>
    <row r="666" spans="1:50" ht="120" customHeight="1" x14ac:dyDescent="0.3">
      <c r="A666" s="63"/>
      <c r="B666" s="63"/>
      <c r="C666" s="1"/>
      <c r="D666" s="3"/>
      <c r="E666" s="64"/>
      <c r="F666" s="65"/>
      <c r="G666" s="66"/>
      <c r="H666" s="66"/>
      <c r="I666" s="63"/>
      <c r="J666" s="63"/>
      <c r="K666" s="63"/>
      <c r="L666" s="63"/>
      <c r="M666" s="84" t="str">
        <f t="shared" si="91"/>
        <v>-</v>
      </c>
      <c r="N666" s="67"/>
      <c r="O666" s="30"/>
      <c r="P666" s="28"/>
      <c r="Q666" s="30"/>
      <c r="R666" s="68"/>
      <c r="S666" s="69"/>
      <c r="T666" s="54"/>
      <c r="U666" s="68"/>
      <c r="V666" s="70"/>
      <c r="W666" s="65"/>
      <c r="X666" s="66"/>
      <c r="Y666" s="83">
        <f t="shared" si="92"/>
        <v>0</v>
      </c>
      <c r="Z666" s="65"/>
      <c r="AA666" s="66"/>
      <c r="AB666" s="83">
        <f t="shared" si="93"/>
        <v>0</v>
      </c>
      <c r="AC666" s="82">
        <f t="shared" si="94"/>
        <v>0</v>
      </c>
      <c r="AD666" s="65"/>
      <c r="AE666" s="75"/>
      <c r="AF666" s="83">
        <f t="shared" si="95"/>
        <v>0</v>
      </c>
      <c r="AG666" s="54"/>
      <c r="AH666" s="54"/>
      <c r="AI666" s="59"/>
      <c r="AJ666" s="71"/>
      <c r="AK666" s="71"/>
      <c r="AL666" s="83">
        <f t="shared" si="96"/>
        <v>0</v>
      </c>
      <c r="AM666" s="82">
        <f t="shared" si="97"/>
        <v>0</v>
      </c>
      <c r="AN666" s="82">
        <f t="shared" si="98"/>
        <v>0</v>
      </c>
      <c r="AO666" s="72"/>
      <c r="AP666" s="72"/>
      <c r="AQ666" s="72"/>
      <c r="AR666" s="73"/>
      <c r="AS666" s="73"/>
      <c r="AT666" s="73"/>
      <c r="AU666" s="65"/>
      <c r="AV666" s="65"/>
      <c r="AW666" s="74">
        <v>0</v>
      </c>
      <c r="AX666" s="81">
        <f t="shared" si="90"/>
        <v>0</v>
      </c>
    </row>
    <row r="667" spans="1:50" ht="120" customHeight="1" x14ac:dyDescent="0.3">
      <c r="A667" s="63"/>
      <c r="B667" s="63"/>
      <c r="C667" s="1"/>
      <c r="D667" s="3"/>
      <c r="E667" s="64"/>
      <c r="F667" s="65"/>
      <c r="G667" s="66"/>
      <c r="H667" s="66"/>
      <c r="I667" s="63"/>
      <c r="J667" s="63"/>
      <c r="K667" s="63"/>
      <c r="L667" s="63"/>
      <c r="M667" s="84" t="str">
        <f t="shared" si="91"/>
        <v>-</v>
      </c>
      <c r="N667" s="67"/>
      <c r="O667" s="30"/>
      <c r="P667" s="28"/>
      <c r="Q667" s="30"/>
      <c r="R667" s="68"/>
      <c r="S667" s="69"/>
      <c r="T667" s="54"/>
      <c r="U667" s="68"/>
      <c r="V667" s="70"/>
      <c r="W667" s="65"/>
      <c r="X667" s="66"/>
      <c r="Y667" s="83">
        <f t="shared" si="92"/>
        <v>0</v>
      </c>
      <c r="Z667" s="65"/>
      <c r="AA667" s="66"/>
      <c r="AB667" s="83">
        <f t="shared" si="93"/>
        <v>0</v>
      </c>
      <c r="AC667" s="82">
        <f t="shared" si="94"/>
        <v>0</v>
      </c>
      <c r="AD667" s="65"/>
      <c r="AE667" s="75"/>
      <c r="AF667" s="83">
        <f t="shared" si="95"/>
        <v>0</v>
      </c>
      <c r="AG667" s="54"/>
      <c r="AH667" s="54"/>
      <c r="AI667" s="59"/>
      <c r="AJ667" s="71"/>
      <c r="AK667" s="71"/>
      <c r="AL667" s="83">
        <f t="shared" si="96"/>
        <v>0</v>
      </c>
      <c r="AM667" s="82">
        <f t="shared" si="97"/>
        <v>0</v>
      </c>
      <c r="AN667" s="82">
        <f t="shared" si="98"/>
        <v>0</v>
      </c>
      <c r="AO667" s="72"/>
      <c r="AP667" s="72"/>
      <c r="AQ667" s="72"/>
      <c r="AR667" s="73"/>
      <c r="AS667" s="73"/>
      <c r="AT667" s="73"/>
      <c r="AU667" s="65"/>
      <c r="AV667" s="65"/>
      <c r="AW667" s="74">
        <v>0</v>
      </c>
      <c r="AX667" s="81">
        <f t="shared" si="90"/>
        <v>0</v>
      </c>
    </row>
    <row r="668" spans="1:50" ht="120" customHeight="1" x14ac:dyDescent="0.3">
      <c r="A668" s="63"/>
      <c r="B668" s="63"/>
      <c r="C668" s="1"/>
      <c r="D668" s="3"/>
      <c r="E668" s="64"/>
      <c r="F668" s="65"/>
      <c r="G668" s="66"/>
      <c r="H668" s="66"/>
      <c r="I668" s="63"/>
      <c r="J668" s="63"/>
      <c r="K668" s="63"/>
      <c r="L668" s="63"/>
      <c r="M668" s="84" t="str">
        <f t="shared" si="91"/>
        <v>-</v>
      </c>
      <c r="N668" s="67"/>
      <c r="O668" s="30"/>
      <c r="P668" s="28"/>
      <c r="Q668" s="30"/>
      <c r="R668" s="68"/>
      <c r="S668" s="69"/>
      <c r="T668" s="54"/>
      <c r="U668" s="68"/>
      <c r="V668" s="70"/>
      <c r="W668" s="65"/>
      <c r="X668" s="66"/>
      <c r="Y668" s="83">
        <f t="shared" si="92"/>
        <v>0</v>
      </c>
      <c r="Z668" s="65"/>
      <c r="AA668" s="66"/>
      <c r="AB668" s="83">
        <f t="shared" si="93"/>
        <v>0</v>
      </c>
      <c r="AC668" s="82">
        <f t="shared" si="94"/>
        <v>0</v>
      </c>
      <c r="AD668" s="65"/>
      <c r="AE668" s="75"/>
      <c r="AF668" s="83">
        <f t="shared" si="95"/>
        <v>0</v>
      </c>
      <c r="AG668" s="54"/>
      <c r="AH668" s="54"/>
      <c r="AI668" s="59"/>
      <c r="AJ668" s="71"/>
      <c r="AK668" s="71"/>
      <c r="AL668" s="83">
        <f t="shared" si="96"/>
        <v>0</v>
      </c>
      <c r="AM668" s="82">
        <f t="shared" si="97"/>
        <v>0</v>
      </c>
      <c r="AN668" s="82">
        <f t="shared" si="98"/>
        <v>0</v>
      </c>
      <c r="AO668" s="72"/>
      <c r="AP668" s="72"/>
      <c r="AQ668" s="72"/>
      <c r="AR668" s="73"/>
      <c r="AS668" s="73"/>
      <c r="AT668" s="73"/>
      <c r="AU668" s="65"/>
      <c r="AV668" s="65"/>
      <c r="AW668" s="74">
        <v>0</v>
      </c>
      <c r="AX668" s="81">
        <f t="shared" si="90"/>
        <v>0</v>
      </c>
    </row>
    <row r="669" spans="1:50" ht="120" customHeight="1" x14ac:dyDescent="0.3">
      <c r="A669" s="63"/>
      <c r="B669" s="63"/>
      <c r="C669" s="1"/>
      <c r="D669" s="3"/>
      <c r="E669" s="64"/>
      <c r="F669" s="65"/>
      <c r="G669" s="66"/>
      <c r="H669" s="66"/>
      <c r="I669" s="63"/>
      <c r="J669" s="63"/>
      <c r="K669" s="63"/>
      <c r="L669" s="63"/>
      <c r="M669" s="84" t="str">
        <f t="shared" si="91"/>
        <v>-</v>
      </c>
      <c r="N669" s="67"/>
      <c r="O669" s="30"/>
      <c r="P669" s="28"/>
      <c r="Q669" s="30"/>
      <c r="R669" s="68"/>
      <c r="S669" s="69"/>
      <c r="T669" s="54"/>
      <c r="U669" s="68"/>
      <c r="V669" s="70"/>
      <c r="W669" s="65"/>
      <c r="X669" s="66"/>
      <c r="Y669" s="83">
        <f t="shared" si="92"/>
        <v>0</v>
      </c>
      <c r="Z669" s="65"/>
      <c r="AA669" s="66"/>
      <c r="AB669" s="83">
        <f t="shared" si="93"/>
        <v>0</v>
      </c>
      <c r="AC669" s="82">
        <f t="shared" si="94"/>
        <v>0</v>
      </c>
      <c r="AD669" s="65"/>
      <c r="AE669" s="75"/>
      <c r="AF669" s="83">
        <f t="shared" si="95"/>
        <v>0</v>
      </c>
      <c r="AG669" s="54"/>
      <c r="AH669" s="54"/>
      <c r="AI669" s="59"/>
      <c r="AJ669" s="71"/>
      <c r="AK669" s="71"/>
      <c r="AL669" s="83">
        <f t="shared" si="96"/>
        <v>0</v>
      </c>
      <c r="AM669" s="82">
        <f t="shared" si="97"/>
        <v>0</v>
      </c>
      <c r="AN669" s="82">
        <f t="shared" si="98"/>
        <v>0</v>
      </c>
      <c r="AO669" s="72"/>
      <c r="AP669" s="72"/>
      <c r="AQ669" s="72"/>
      <c r="AR669" s="73"/>
      <c r="AS669" s="73"/>
      <c r="AT669" s="73"/>
      <c r="AU669" s="65"/>
      <c r="AV669" s="65"/>
      <c r="AW669" s="74">
        <v>0</v>
      </c>
      <c r="AX669" s="81">
        <f t="shared" si="90"/>
        <v>0</v>
      </c>
    </row>
    <row r="670" spans="1:50" ht="120" customHeight="1" x14ac:dyDescent="0.3">
      <c r="A670" s="63"/>
      <c r="B670" s="63"/>
      <c r="C670" s="1"/>
      <c r="D670" s="3"/>
      <c r="E670" s="64"/>
      <c r="F670" s="65"/>
      <c r="G670" s="66"/>
      <c r="H670" s="66"/>
      <c r="I670" s="63"/>
      <c r="J670" s="63"/>
      <c r="K670" s="63"/>
      <c r="L670" s="63"/>
      <c r="M670" s="84" t="str">
        <f t="shared" si="91"/>
        <v>-</v>
      </c>
      <c r="N670" s="67"/>
      <c r="O670" s="30"/>
      <c r="P670" s="28"/>
      <c r="Q670" s="30"/>
      <c r="R670" s="68"/>
      <c r="S670" s="69"/>
      <c r="T670" s="54"/>
      <c r="U670" s="68"/>
      <c r="V670" s="70"/>
      <c r="W670" s="65"/>
      <c r="X670" s="66"/>
      <c r="Y670" s="83">
        <f t="shared" si="92"/>
        <v>0</v>
      </c>
      <c r="Z670" s="65"/>
      <c r="AA670" s="66"/>
      <c r="AB670" s="83">
        <f t="shared" si="93"/>
        <v>0</v>
      </c>
      <c r="AC670" s="82">
        <f t="shared" si="94"/>
        <v>0</v>
      </c>
      <c r="AD670" s="65"/>
      <c r="AE670" s="75"/>
      <c r="AF670" s="83">
        <f t="shared" si="95"/>
        <v>0</v>
      </c>
      <c r="AG670" s="54"/>
      <c r="AH670" s="54"/>
      <c r="AI670" s="59"/>
      <c r="AJ670" s="71"/>
      <c r="AK670" s="71"/>
      <c r="AL670" s="83">
        <f t="shared" si="96"/>
        <v>0</v>
      </c>
      <c r="AM670" s="82">
        <f t="shared" si="97"/>
        <v>0</v>
      </c>
      <c r="AN670" s="82">
        <f t="shared" si="98"/>
        <v>0</v>
      </c>
      <c r="AO670" s="72"/>
      <c r="AP670" s="72"/>
      <c r="AQ670" s="72"/>
      <c r="AR670" s="73"/>
      <c r="AS670" s="73"/>
      <c r="AT670" s="73"/>
      <c r="AU670" s="65"/>
      <c r="AV670" s="65"/>
      <c r="AW670" s="74">
        <v>0</v>
      </c>
      <c r="AX670" s="81">
        <f t="shared" si="90"/>
        <v>0</v>
      </c>
    </row>
    <row r="671" spans="1:50" ht="120" customHeight="1" x14ac:dyDescent="0.3">
      <c r="A671" s="63"/>
      <c r="B671" s="63"/>
      <c r="C671" s="1"/>
      <c r="D671" s="3"/>
      <c r="E671" s="64"/>
      <c r="F671" s="65"/>
      <c r="G671" s="66"/>
      <c r="H671" s="66"/>
      <c r="I671" s="63"/>
      <c r="J671" s="63"/>
      <c r="K671" s="63"/>
      <c r="L671" s="63"/>
      <c r="M671" s="84" t="str">
        <f t="shared" si="91"/>
        <v>-</v>
      </c>
      <c r="N671" s="67"/>
      <c r="O671" s="30"/>
      <c r="P671" s="28"/>
      <c r="Q671" s="30"/>
      <c r="R671" s="68"/>
      <c r="S671" s="69"/>
      <c r="T671" s="54"/>
      <c r="U671" s="68"/>
      <c r="V671" s="70"/>
      <c r="W671" s="65"/>
      <c r="X671" s="66"/>
      <c r="Y671" s="83">
        <f t="shared" si="92"/>
        <v>0</v>
      </c>
      <c r="Z671" s="65"/>
      <c r="AA671" s="66"/>
      <c r="AB671" s="83">
        <f t="shared" si="93"/>
        <v>0</v>
      </c>
      <c r="AC671" s="82">
        <f t="shared" si="94"/>
        <v>0</v>
      </c>
      <c r="AD671" s="65"/>
      <c r="AE671" s="75"/>
      <c r="AF671" s="83">
        <f t="shared" si="95"/>
        <v>0</v>
      </c>
      <c r="AG671" s="54"/>
      <c r="AH671" s="54"/>
      <c r="AI671" s="59"/>
      <c r="AJ671" s="71"/>
      <c r="AK671" s="71"/>
      <c r="AL671" s="83">
        <f t="shared" si="96"/>
        <v>0</v>
      </c>
      <c r="AM671" s="82">
        <f t="shared" si="97"/>
        <v>0</v>
      </c>
      <c r="AN671" s="82">
        <f t="shared" si="98"/>
        <v>0</v>
      </c>
      <c r="AO671" s="72"/>
      <c r="AP671" s="72"/>
      <c r="AQ671" s="72"/>
      <c r="AR671" s="73"/>
      <c r="AS671" s="73"/>
      <c r="AT671" s="73"/>
      <c r="AU671" s="65"/>
      <c r="AV671" s="65"/>
      <c r="AW671" s="74">
        <v>0</v>
      </c>
      <c r="AX671" s="81">
        <f t="shared" si="90"/>
        <v>0</v>
      </c>
    </row>
    <row r="672" spans="1:50" ht="120" customHeight="1" x14ac:dyDescent="0.3">
      <c r="A672" s="63"/>
      <c r="B672" s="63"/>
      <c r="C672" s="1"/>
      <c r="D672" s="3"/>
      <c r="E672" s="64"/>
      <c r="F672" s="65"/>
      <c r="G672" s="66"/>
      <c r="H672" s="66"/>
      <c r="I672" s="63"/>
      <c r="J672" s="63"/>
      <c r="K672" s="63"/>
      <c r="L672" s="63"/>
      <c r="M672" s="84" t="str">
        <f t="shared" si="91"/>
        <v>-</v>
      </c>
      <c r="N672" s="67"/>
      <c r="O672" s="30"/>
      <c r="P672" s="28"/>
      <c r="Q672" s="30"/>
      <c r="R672" s="68"/>
      <c r="S672" s="69"/>
      <c r="T672" s="54"/>
      <c r="U672" s="68"/>
      <c r="V672" s="70"/>
      <c r="W672" s="65"/>
      <c r="X672" s="66"/>
      <c r="Y672" s="83">
        <f t="shared" si="92"/>
        <v>0</v>
      </c>
      <c r="Z672" s="65"/>
      <c r="AA672" s="66"/>
      <c r="AB672" s="83">
        <f t="shared" si="93"/>
        <v>0</v>
      </c>
      <c r="AC672" s="82">
        <f t="shared" si="94"/>
        <v>0</v>
      </c>
      <c r="AD672" s="65"/>
      <c r="AE672" s="75"/>
      <c r="AF672" s="83">
        <f t="shared" si="95"/>
        <v>0</v>
      </c>
      <c r="AG672" s="54"/>
      <c r="AH672" s="54"/>
      <c r="AI672" s="59"/>
      <c r="AJ672" s="71"/>
      <c r="AK672" s="71"/>
      <c r="AL672" s="83">
        <f t="shared" si="96"/>
        <v>0</v>
      </c>
      <c r="AM672" s="82">
        <f t="shared" si="97"/>
        <v>0</v>
      </c>
      <c r="AN672" s="82">
        <f t="shared" si="98"/>
        <v>0</v>
      </c>
      <c r="AO672" s="72"/>
      <c r="AP672" s="72"/>
      <c r="AQ672" s="72"/>
      <c r="AR672" s="73"/>
      <c r="AS672" s="73"/>
      <c r="AT672" s="73"/>
      <c r="AU672" s="65"/>
      <c r="AV672" s="65"/>
      <c r="AW672" s="74">
        <v>0</v>
      </c>
      <c r="AX672" s="81">
        <f t="shared" si="90"/>
        <v>0</v>
      </c>
    </row>
    <row r="673" spans="1:50" ht="120" customHeight="1" x14ac:dyDescent="0.3">
      <c r="A673" s="63"/>
      <c r="B673" s="63"/>
      <c r="C673" s="1"/>
      <c r="D673" s="3"/>
      <c r="E673" s="64"/>
      <c r="F673" s="65"/>
      <c r="G673" s="66"/>
      <c r="H673" s="66"/>
      <c r="I673" s="63"/>
      <c r="J673" s="63"/>
      <c r="K673" s="63"/>
      <c r="L673" s="63"/>
      <c r="M673" s="84" t="str">
        <f t="shared" si="91"/>
        <v>-</v>
      </c>
      <c r="N673" s="67"/>
      <c r="O673" s="30"/>
      <c r="P673" s="28"/>
      <c r="Q673" s="30"/>
      <c r="R673" s="68"/>
      <c r="S673" s="69"/>
      <c r="T673" s="54"/>
      <c r="U673" s="68"/>
      <c r="V673" s="70"/>
      <c r="W673" s="65"/>
      <c r="X673" s="66"/>
      <c r="Y673" s="83">
        <f t="shared" si="92"/>
        <v>0</v>
      </c>
      <c r="Z673" s="65"/>
      <c r="AA673" s="66"/>
      <c r="AB673" s="83">
        <f t="shared" si="93"/>
        <v>0</v>
      </c>
      <c r="AC673" s="82">
        <f t="shared" si="94"/>
        <v>0</v>
      </c>
      <c r="AD673" s="65"/>
      <c r="AE673" s="75"/>
      <c r="AF673" s="83">
        <f t="shared" si="95"/>
        <v>0</v>
      </c>
      <c r="AG673" s="54"/>
      <c r="AH673" s="54"/>
      <c r="AI673" s="59"/>
      <c r="AJ673" s="71"/>
      <c r="AK673" s="71"/>
      <c r="AL673" s="83">
        <f t="shared" si="96"/>
        <v>0</v>
      </c>
      <c r="AM673" s="82">
        <f t="shared" si="97"/>
        <v>0</v>
      </c>
      <c r="AN673" s="82">
        <f t="shared" si="98"/>
        <v>0</v>
      </c>
      <c r="AO673" s="72"/>
      <c r="AP673" s="72"/>
      <c r="AQ673" s="72"/>
      <c r="AR673" s="73"/>
      <c r="AS673" s="73"/>
      <c r="AT673" s="73"/>
      <c r="AU673" s="65"/>
      <c r="AV673" s="65"/>
      <c r="AW673" s="74">
        <v>0</v>
      </c>
      <c r="AX673" s="81">
        <f t="shared" si="90"/>
        <v>0</v>
      </c>
    </row>
    <row r="674" spans="1:50" ht="120" customHeight="1" x14ac:dyDescent="0.3">
      <c r="A674" s="63"/>
      <c r="B674" s="63"/>
      <c r="C674" s="1"/>
      <c r="D674" s="3"/>
      <c r="E674" s="64"/>
      <c r="F674" s="65"/>
      <c r="G674" s="66"/>
      <c r="H674" s="66"/>
      <c r="I674" s="63"/>
      <c r="J674" s="63"/>
      <c r="K674" s="63"/>
      <c r="L674" s="63"/>
      <c r="M674" s="84" t="str">
        <f t="shared" si="91"/>
        <v>-</v>
      </c>
      <c r="N674" s="67"/>
      <c r="O674" s="30"/>
      <c r="P674" s="28"/>
      <c r="Q674" s="30"/>
      <c r="R674" s="68"/>
      <c r="S674" s="69"/>
      <c r="T674" s="54"/>
      <c r="U674" s="68"/>
      <c r="V674" s="70"/>
      <c r="W674" s="65"/>
      <c r="X674" s="66"/>
      <c r="Y674" s="83">
        <f t="shared" si="92"/>
        <v>0</v>
      </c>
      <c r="Z674" s="65"/>
      <c r="AA674" s="66"/>
      <c r="AB674" s="83">
        <f t="shared" si="93"/>
        <v>0</v>
      </c>
      <c r="AC674" s="82">
        <f t="shared" si="94"/>
        <v>0</v>
      </c>
      <c r="AD674" s="65"/>
      <c r="AE674" s="75"/>
      <c r="AF674" s="83">
        <f t="shared" si="95"/>
        <v>0</v>
      </c>
      <c r="AG674" s="54"/>
      <c r="AH674" s="54"/>
      <c r="AI674" s="59"/>
      <c r="AJ674" s="71"/>
      <c r="AK674" s="71"/>
      <c r="AL674" s="83">
        <f t="shared" si="96"/>
        <v>0</v>
      </c>
      <c r="AM674" s="82">
        <f t="shared" si="97"/>
        <v>0</v>
      </c>
      <c r="AN674" s="82">
        <f t="shared" si="98"/>
        <v>0</v>
      </c>
      <c r="AO674" s="72"/>
      <c r="AP674" s="72"/>
      <c r="AQ674" s="72"/>
      <c r="AR674" s="73"/>
      <c r="AS674" s="73"/>
      <c r="AT674" s="73"/>
      <c r="AU674" s="65"/>
      <c r="AV674" s="65"/>
      <c r="AW674" s="74">
        <v>0</v>
      </c>
      <c r="AX674" s="81">
        <f t="shared" si="90"/>
        <v>0</v>
      </c>
    </row>
    <row r="675" spans="1:50" ht="120" customHeight="1" x14ac:dyDescent="0.3">
      <c r="A675" s="63"/>
      <c r="B675" s="63"/>
      <c r="C675" s="1"/>
      <c r="D675" s="3"/>
      <c r="E675" s="64"/>
      <c r="F675" s="65"/>
      <c r="G675" s="66"/>
      <c r="H675" s="66"/>
      <c r="I675" s="63"/>
      <c r="J675" s="63"/>
      <c r="K675" s="63"/>
      <c r="L675" s="63"/>
      <c r="M675" s="84" t="str">
        <f t="shared" si="91"/>
        <v>-</v>
      </c>
      <c r="N675" s="67"/>
      <c r="O675" s="30"/>
      <c r="P675" s="28"/>
      <c r="Q675" s="30"/>
      <c r="R675" s="68"/>
      <c r="S675" s="69"/>
      <c r="T675" s="54"/>
      <c r="U675" s="68"/>
      <c r="V675" s="70"/>
      <c r="W675" s="65"/>
      <c r="X675" s="66"/>
      <c r="Y675" s="83">
        <f t="shared" si="92"/>
        <v>0</v>
      </c>
      <c r="Z675" s="65"/>
      <c r="AA675" s="66"/>
      <c r="AB675" s="83">
        <f t="shared" si="93"/>
        <v>0</v>
      </c>
      <c r="AC675" s="82">
        <f t="shared" si="94"/>
        <v>0</v>
      </c>
      <c r="AD675" s="65"/>
      <c r="AE675" s="75"/>
      <c r="AF675" s="83">
        <f t="shared" si="95"/>
        <v>0</v>
      </c>
      <c r="AG675" s="54"/>
      <c r="AH675" s="54"/>
      <c r="AI675" s="59"/>
      <c r="AJ675" s="71"/>
      <c r="AK675" s="71"/>
      <c r="AL675" s="83">
        <f t="shared" si="96"/>
        <v>0</v>
      </c>
      <c r="AM675" s="82">
        <f t="shared" si="97"/>
        <v>0</v>
      </c>
      <c r="AN675" s="82">
        <f t="shared" si="98"/>
        <v>0</v>
      </c>
      <c r="AO675" s="72"/>
      <c r="AP675" s="72"/>
      <c r="AQ675" s="72"/>
      <c r="AR675" s="73"/>
      <c r="AS675" s="73"/>
      <c r="AT675" s="73"/>
      <c r="AU675" s="65"/>
      <c r="AV675" s="65"/>
      <c r="AW675" s="74">
        <v>0</v>
      </c>
      <c r="AX675" s="81">
        <f t="shared" si="90"/>
        <v>0</v>
      </c>
    </row>
    <row r="676" spans="1:50" ht="120" customHeight="1" x14ac:dyDescent="0.3">
      <c r="A676" s="63"/>
      <c r="B676" s="63"/>
      <c r="C676" s="1"/>
      <c r="D676" s="3"/>
      <c r="E676" s="64"/>
      <c r="F676" s="65"/>
      <c r="G676" s="66"/>
      <c r="H676" s="66"/>
      <c r="I676" s="63"/>
      <c r="J676" s="63"/>
      <c r="K676" s="63"/>
      <c r="L676" s="63"/>
      <c r="M676" s="84" t="str">
        <f t="shared" si="91"/>
        <v>-</v>
      </c>
      <c r="N676" s="67"/>
      <c r="O676" s="30"/>
      <c r="P676" s="28"/>
      <c r="Q676" s="30"/>
      <c r="R676" s="68"/>
      <c r="S676" s="69"/>
      <c r="T676" s="54"/>
      <c r="U676" s="68"/>
      <c r="V676" s="70"/>
      <c r="W676" s="65"/>
      <c r="X676" s="66"/>
      <c r="Y676" s="83">
        <f t="shared" si="92"/>
        <v>0</v>
      </c>
      <c r="Z676" s="65"/>
      <c r="AA676" s="66"/>
      <c r="AB676" s="83">
        <f t="shared" si="93"/>
        <v>0</v>
      </c>
      <c r="AC676" s="82">
        <f t="shared" si="94"/>
        <v>0</v>
      </c>
      <c r="AD676" s="65"/>
      <c r="AE676" s="75"/>
      <c r="AF676" s="83">
        <f t="shared" si="95"/>
        <v>0</v>
      </c>
      <c r="AG676" s="54"/>
      <c r="AH676" s="54"/>
      <c r="AI676" s="59"/>
      <c r="AJ676" s="71"/>
      <c r="AK676" s="71"/>
      <c r="AL676" s="83">
        <f t="shared" si="96"/>
        <v>0</v>
      </c>
      <c r="AM676" s="82">
        <f t="shared" si="97"/>
        <v>0</v>
      </c>
      <c r="AN676" s="82">
        <f t="shared" si="98"/>
        <v>0</v>
      </c>
      <c r="AO676" s="72"/>
      <c r="AP676" s="72"/>
      <c r="AQ676" s="72"/>
      <c r="AR676" s="73"/>
      <c r="AS676" s="73"/>
      <c r="AT676" s="73"/>
      <c r="AU676" s="65"/>
      <c r="AV676" s="65"/>
      <c r="AW676" s="74">
        <v>0</v>
      </c>
      <c r="AX676" s="81">
        <f t="shared" si="90"/>
        <v>0</v>
      </c>
    </row>
    <row r="677" spans="1:50" ht="120" customHeight="1" x14ac:dyDescent="0.3">
      <c r="A677" s="63"/>
      <c r="B677" s="63"/>
      <c r="C677" s="1"/>
      <c r="D677" s="3"/>
      <c r="E677" s="64"/>
      <c r="F677" s="65"/>
      <c r="G677" s="66"/>
      <c r="H677" s="66"/>
      <c r="I677" s="63"/>
      <c r="J677" s="63"/>
      <c r="K677" s="63"/>
      <c r="L677" s="63"/>
      <c r="M677" s="84" t="str">
        <f t="shared" si="91"/>
        <v>-</v>
      </c>
      <c r="N677" s="67"/>
      <c r="O677" s="30"/>
      <c r="P677" s="28"/>
      <c r="Q677" s="30"/>
      <c r="R677" s="68"/>
      <c r="S677" s="69"/>
      <c r="T677" s="54"/>
      <c r="U677" s="68"/>
      <c r="V677" s="70"/>
      <c r="W677" s="65"/>
      <c r="X677" s="66"/>
      <c r="Y677" s="83">
        <f t="shared" si="92"/>
        <v>0</v>
      </c>
      <c r="Z677" s="65"/>
      <c r="AA677" s="66"/>
      <c r="AB677" s="83">
        <f t="shared" si="93"/>
        <v>0</v>
      </c>
      <c r="AC677" s="82">
        <f t="shared" si="94"/>
        <v>0</v>
      </c>
      <c r="AD677" s="65"/>
      <c r="AE677" s="75"/>
      <c r="AF677" s="83">
        <f t="shared" si="95"/>
        <v>0</v>
      </c>
      <c r="AG677" s="54"/>
      <c r="AH677" s="54"/>
      <c r="AI677" s="59"/>
      <c r="AJ677" s="71"/>
      <c r="AK677" s="71"/>
      <c r="AL677" s="83">
        <f t="shared" si="96"/>
        <v>0</v>
      </c>
      <c r="AM677" s="82">
        <f t="shared" si="97"/>
        <v>0</v>
      </c>
      <c r="AN677" s="82">
        <f t="shared" si="98"/>
        <v>0</v>
      </c>
      <c r="AO677" s="72"/>
      <c r="AP677" s="72"/>
      <c r="AQ677" s="72"/>
      <c r="AR677" s="73"/>
      <c r="AS677" s="73"/>
      <c r="AT677" s="73"/>
      <c r="AU677" s="65"/>
      <c r="AV677" s="65"/>
      <c r="AW677" s="74">
        <v>0</v>
      </c>
      <c r="AX677" s="81">
        <f t="shared" si="90"/>
        <v>0</v>
      </c>
    </row>
    <row r="678" spans="1:50" ht="120" customHeight="1" x14ac:dyDescent="0.3">
      <c r="A678" s="63"/>
      <c r="B678" s="63"/>
      <c r="C678" s="1"/>
      <c r="D678" s="3"/>
      <c r="E678" s="64"/>
      <c r="F678" s="65"/>
      <c r="G678" s="66"/>
      <c r="H678" s="66"/>
      <c r="I678" s="63"/>
      <c r="J678" s="63"/>
      <c r="K678" s="63"/>
      <c r="L678" s="63"/>
      <c r="M678" s="84" t="str">
        <f t="shared" si="91"/>
        <v>-</v>
      </c>
      <c r="N678" s="67"/>
      <c r="O678" s="30"/>
      <c r="P678" s="28"/>
      <c r="Q678" s="30"/>
      <c r="R678" s="68"/>
      <c r="S678" s="69"/>
      <c r="T678" s="54"/>
      <c r="U678" s="68"/>
      <c r="V678" s="70"/>
      <c r="W678" s="65"/>
      <c r="X678" s="66"/>
      <c r="Y678" s="83">
        <f t="shared" si="92"/>
        <v>0</v>
      </c>
      <c r="Z678" s="65"/>
      <c r="AA678" s="66"/>
      <c r="AB678" s="83">
        <f t="shared" si="93"/>
        <v>0</v>
      </c>
      <c r="AC678" s="82">
        <f t="shared" si="94"/>
        <v>0</v>
      </c>
      <c r="AD678" s="65"/>
      <c r="AE678" s="75"/>
      <c r="AF678" s="83">
        <f t="shared" si="95"/>
        <v>0</v>
      </c>
      <c r="AG678" s="54"/>
      <c r="AH678" s="54"/>
      <c r="AI678" s="59"/>
      <c r="AJ678" s="71"/>
      <c r="AK678" s="71"/>
      <c r="AL678" s="83">
        <f t="shared" si="96"/>
        <v>0</v>
      </c>
      <c r="AM678" s="82">
        <f t="shared" si="97"/>
        <v>0</v>
      </c>
      <c r="AN678" s="82">
        <f t="shared" si="98"/>
        <v>0</v>
      </c>
      <c r="AO678" s="72"/>
      <c r="AP678" s="72"/>
      <c r="AQ678" s="72"/>
      <c r="AR678" s="73"/>
      <c r="AS678" s="73"/>
      <c r="AT678" s="73"/>
      <c r="AU678" s="65"/>
      <c r="AV678" s="65"/>
      <c r="AW678" s="74">
        <v>0</v>
      </c>
      <c r="AX678" s="81">
        <f t="shared" si="90"/>
        <v>0</v>
      </c>
    </row>
    <row r="679" spans="1:50" ht="120" customHeight="1" x14ac:dyDescent="0.3">
      <c r="A679" s="63"/>
      <c r="B679" s="63"/>
      <c r="C679" s="1"/>
      <c r="D679" s="3"/>
      <c r="E679" s="64"/>
      <c r="F679" s="65"/>
      <c r="G679" s="66"/>
      <c r="H679" s="66"/>
      <c r="I679" s="63"/>
      <c r="J679" s="63"/>
      <c r="K679" s="63"/>
      <c r="L679" s="63"/>
      <c r="M679" s="84" t="str">
        <f t="shared" si="91"/>
        <v>-</v>
      </c>
      <c r="N679" s="67"/>
      <c r="O679" s="30"/>
      <c r="P679" s="28"/>
      <c r="Q679" s="30"/>
      <c r="R679" s="68"/>
      <c r="S679" s="69"/>
      <c r="T679" s="54"/>
      <c r="U679" s="68"/>
      <c r="V679" s="70"/>
      <c r="W679" s="65"/>
      <c r="X679" s="66"/>
      <c r="Y679" s="83">
        <f t="shared" si="92"/>
        <v>0</v>
      </c>
      <c r="Z679" s="65"/>
      <c r="AA679" s="66"/>
      <c r="AB679" s="83">
        <f t="shared" si="93"/>
        <v>0</v>
      </c>
      <c r="AC679" s="82">
        <f t="shared" si="94"/>
        <v>0</v>
      </c>
      <c r="AD679" s="65"/>
      <c r="AE679" s="75"/>
      <c r="AF679" s="83">
        <f t="shared" si="95"/>
        <v>0</v>
      </c>
      <c r="AG679" s="54"/>
      <c r="AH679" s="54"/>
      <c r="AI679" s="59"/>
      <c r="AJ679" s="71"/>
      <c r="AK679" s="71"/>
      <c r="AL679" s="83">
        <f t="shared" si="96"/>
        <v>0</v>
      </c>
      <c r="AM679" s="82">
        <f t="shared" si="97"/>
        <v>0</v>
      </c>
      <c r="AN679" s="82">
        <f t="shared" si="98"/>
        <v>0</v>
      </c>
      <c r="AO679" s="72"/>
      <c r="AP679" s="72"/>
      <c r="AQ679" s="72"/>
      <c r="AR679" s="73"/>
      <c r="AS679" s="73"/>
      <c r="AT679" s="73"/>
      <c r="AU679" s="65"/>
      <c r="AV679" s="65"/>
      <c r="AW679" s="74">
        <v>0</v>
      </c>
      <c r="AX679" s="81">
        <f t="shared" si="90"/>
        <v>0</v>
      </c>
    </row>
    <row r="680" spans="1:50" ht="120" customHeight="1" x14ac:dyDescent="0.3">
      <c r="A680" s="63"/>
      <c r="B680" s="63"/>
      <c r="C680" s="1"/>
      <c r="D680" s="3"/>
      <c r="E680" s="64"/>
      <c r="F680" s="65"/>
      <c r="G680" s="66"/>
      <c r="H680" s="66"/>
      <c r="I680" s="63"/>
      <c r="J680" s="63"/>
      <c r="K680" s="63"/>
      <c r="L680" s="63"/>
      <c r="M680" s="84" t="str">
        <f t="shared" si="91"/>
        <v>-</v>
      </c>
      <c r="N680" s="67"/>
      <c r="O680" s="30"/>
      <c r="P680" s="28"/>
      <c r="Q680" s="30"/>
      <c r="R680" s="68"/>
      <c r="S680" s="69"/>
      <c r="T680" s="54"/>
      <c r="U680" s="68"/>
      <c r="V680" s="70"/>
      <c r="W680" s="65"/>
      <c r="X680" s="66"/>
      <c r="Y680" s="83">
        <f t="shared" si="92"/>
        <v>0</v>
      </c>
      <c r="Z680" s="65"/>
      <c r="AA680" s="66"/>
      <c r="AB680" s="83">
        <f t="shared" si="93"/>
        <v>0</v>
      </c>
      <c r="AC680" s="82">
        <f t="shared" si="94"/>
        <v>0</v>
      </c>
      <c r="AD680" s="65"/>
      <c r="AE680" s="75"/>
      <c r="AF680" s="83">
        <f t="shared" si="95"/>
        <v>0</v>
      </c>
      <c r="AG680" s="54"/>
      <c r="AH680" s="54"/>
      <c r="AI680" s="59"/>
      <c r="AJ680" s="71"/>
      <c r="AK680" s="71"/>
      <c r="AL680" s="83">
        <f t="shared" si="96"/>
        <v>0</v>
      </c>
      <c r="AM680" s="82">
        <f t="shared" si="97"/>
        <v>0</v>
      </c>
      <c r="AN680" s="82">
        <f t="shared" si="98"/>
        <v>0</v>
      </c>
      <c r="AO680" s="72"/>
      <c r="AP680" s="72"/>
      <c r="AQ680" s="72"/>
      <c r="AR680" s="73"/>
      <c r="AS680" s="73"/>
      <c r="AT680" s="73"/>
      <c r="AU680" s="65"/>
      <c r="AV680" s="65"/>
      <c r="AW680" s="74">
        <v>0</v>
      </c>
      <c r="AX680" s="81">
        <f t="shared" si="90"/>
        <v>0</v>
      </c>
    </row>
    <row r="681" spans="1:50" ht="120" customHeight="1" x14ac:dyDescent="0.3">
      <c r="A681" s="63"/>
      <c r="B681" s="63"/>
      <c r="C681" s="1"/>
      <c r="D681" s="3"/>
      <c r="E681" s="64"/>
      <c r="F681" s="65"/>
      <c r="G681" s="66"/>
      <c r="H681" s="66"/>
      <c r="I681" s="63"/>
      <c r="J681" s="63"/>
      <c r="K681" s="63"/>
      <c r="L681" s="63"/>
      <c r="M681" s="84" t="str">
        <f t="shared" si="91"/>
        <v>-</v>
      </c>
      <c r="N681" s="67"/>
      <c r="O681" s="30"/>
      <c r="P681" s="28"/>
      <c r="Q681" s="30"/>
      <c r="R681" s="68"/>
      <c r="S681" s="69"/>
      <c r="T681" s="54"/>
      <c r="U681" s="68"/>
      <c r="V681" s="70"/>
      <c r="W681" s="65"/>
      <c r="X681" s="66"/>
      <c r="Y681" s="83">
        <f t="shared" si="92"/>
        <v>0</v>
      </c>
      <c r="Z681" s="65"/>
      <c r="AA681" s="66"/>
      <c r="AB681" s="83">
        <f t="shared" si="93"/>
        <v>0</v>
      </c>
      <c r="AC681" s="82">
        <f t="shared" si="94"/>
        <v>0</v>
      </c>
      <c r="AD681" s="65"/>
      <c r="AE681" s="75"/>
      <c r="AF681" s="83">
        <f t="shared" si="95"/>
        <v>0</v>
      </c>
      <c r="AG681" s="54"/>
      <c r="AH681" s="54"/>
      <c r="AI681" s="59"/>
      <c r="AJ681" s="71"/>
      <c r="AK681" s="71"/>
      <c r="AL681" s="83">
        <f t="shared" si="96"/>
        <v>0</v>
      </c>
      <c r="AM681" s="82">
        <f t="shared" si="97"/>
        <v>0</v>
      </c>
      <c r="AN681" s="82">
        <f t="shared" si="98"/>
        <v>0</v>
      </c>
      <c r="AO681" s="72"/>
      <c r="AP681" s="72"/>
      <c r="AQ681" s="72"/>
      <c r="AR681" s="73"/>
      <c r="AS681" s="73"/>
      <c r="AT681" s="73"/>
      <c r="AU681" s="65"/>
      <c r="AV681" s="65"/>
      <c r="AW681" s="74">
        <v>0</v>
      </c>
      <c r="AX681" s="81">
        <f t="shared" si="90"/>
        <v>0</v>
      </c>
    </row>
    <row r="682" spans="1:50" ht="120" customHeight="1" x14ac:dyDescent="0.3">
      <c r="A682" s="63"/>
      <c r="B682" s="63"/>
      <c r="C682" s="1"/>
      <c r="D682" s="3"/>
      <c r="E682" s="64"/>
      <c r="F682" s="65"/>
      <c r="G682" s="66"/>
      <c r="H682" s="66"/>
      <c r="I682" s="63"/>
      <c r="J682" s="63"/>
      <c r="K682" s="63"/>
      <c r="L682" s="63"/>
      <c r="M682" s="84" t="str">
        <f t="shared" si="91"/>
        <v>-</v>
      </c>
      <c r="N682" s="67"/>
      <c r="O682" s="30"/>
      <c r="P682" s="28"/>
      <c r="Q682" s="30"/>
      <c r="R682" s="68"/>
      <c r="S682" s="69"/>
      <c r="T682" s="54"/>
      <c r="U682" s="68"/>
      <c r="V682" s="70"/>
      <c r="W682" s="65"/>
      <c r="X682" s="66"/>
      <c r="Y682" s="83">
        <f t="shared" si="92"/>
        <v>0</v>
      </c>
      <c r="Z682" s="65"/>
      <c r="AA682" s="66"/>
      <c r="AB682" s="83">
        <f t="shared" si="93"/>
        <v>0</v>
      </c>
      <c r="AC682" s="82">
        <f t="shared" si="94"/>
        <v>0</v>
      </c>
      <c r="AD682" s="65"/>
      <c r="AE682" s="75"/>
      <c r="AF682" s="83">
        <f t="shared" si="95"/>
        <v>0</v>
      </c>
      <c r="AG682" s="54"/>
      <c r="AH682" s="54"/>
      <c r="AI682" s="59"/>
      <c r="AJ682" s="71"/>
      <c r="AK682" s="71"/>
      <c r="AL682" s="83">
        <f t="shared" si="96"/>
        <v>0</v>
      </c>
      <c r="AM682" s="82">
        <f t="shared" si="97"/>
        <v>0</v>
      </c>
      <c r="AN682" s="82">
        <f t="shared" si="98"/>
        <v>0</v>
      </c>
      <c r="AO682" s="72"/>
      <c r="AP682" s="72"/>
      <c r="AQ682" s="72"/>
      <c r="AR682" s="73"/>
      <c r="AS682" s="73"/>
      <c r="AT682" s="73"/>
      <c r="AU682" s="65"/>
      <c r="AV682" s="65"/>
      <c r="AW682" s="74">
        <v>0</v>
      </c>
      <c r="AX682" s="81">
        <f t="shared" si="90"/>
        <v>0</v>
      </c>
    </row>
    <row r="683" spans="1:50" ht="120" customHeight="1" x14ac:dyDescent="0.3">
      <c r="A683" s="63"/>
      <c r="B683" s="63"/>
      <c r="C683" s="1"/>
      <c r="D683" s="3"/>
      <c r="E683" s="64"/>
      <c r="F683" s="65"/>
      <c r="G683" s="66"/>
      <c r="H683" s="66"/>
      <c r="I683" s="63"/>
      <c r="J683" s="63"/>
      <c r="K683" s="63"/>
      <c r="L683" s="63"/>
      <c r="M683" s="84" t="str">
        <f t="shared" si="91"/>
        <v>-</v>
      </c>
      <c r="N683" s="67"/>
      <c r="O683" s="30"/>
      <c r="P683" s="28"/>
      <c r="Q683" s="30"/>
      <c r="R683" s="68"/>
      <c r="S683" s="69"/>
      <c r="T683" s="54"/>
      <c r="U683" s="68"/>
      <c r="V683" s="70"/>
      <c r="W683" s="65"/>
      <c r="X683" s="66"/>
      <c r="Y683" s="83">
        <f t="shared" si="92"/>
        <v>0</v>
      </c>
      <c r="Z683" s="65"/>
      <c r="AA683" s="66"/>
      <c r="AB683" s="83">
        <f t="shared" si="93"/>
        <v>0</v>
      </c>
      <c r="AC683" s="82">
        <f t="shared" si="94"/>
        <v>0</v>
      </c>
      <c r="AD683" s="65"/>
      <c r="AE683" s="75"/>
      <c r="AF683" s="83">
        <f t="shared" si="95"/>
        <v>0</v>
      </c>
      <c r="AG683" s="54"/>
      <c r="AH683" s="54"/>
      <c r="AI683" s="59"/>
      <c r="AJ683" s="71"/>
      <c r="AK683" s="71"/>
      <c r="AL683" s="83">
        <f t="shared" si="96"/>
        <v>0</v>
      </c>
      <c r="AM683" s="82">
        <f t="shared" si="97"/>
        <v>0</v>
      </c>
      <c r="AN683" s="82">
        <f t="shared" si="98"/>
        <v>0</v>
      </c>
      <c r="AO683" s="72"/>
      <c r="AP683" s="72"/>
      <c r="AQ683" s="72"/>
      <c r="AR683" s="73"/>
      <c r="AS683" s="73"/>
      <c r="AT683" s="73"/>
      <c r="AU683" s="65"/>
      <c r="AV683" s="65"/>
      <c r="AW683" s="74">
        <v>0</v>
      </c>
      <c r="AX683" s="81">
        <f t="shared" si="90"/>
        <v>0</v>
      </c>
    </row>
    <row r="684" spans="1:50" ht="120" customHeight="1" x14ac:dyDescent="0.3">
      <c r="A684" s="63"/>
      <c r="B684" s="63"/>
      <c r="C684" s="1"/>
      <c r="D684" s="3"/>
      <c r="E684" s="64"/>
      <c r="F684" s="65"/>
      <c r="G684" s="66"/>
      <c r="H684" s="66"/>
      <c r="I684" s="63"/>
      <c r="J684" s="63"/>
      <c r="K684" s="63"/>
      <c r="L684" s="63"/>
      <c r="M684" s="84" t="str">
        <f t="shared" si="91"/>
        <v>-</v>
      </c>
      <c r="N684" s="67"/>
      <c r="O684" s="30"/>
      <c r="P684" s="28"/>
      <c r="Q684" s="30"/>
      <c r="R684" s="68"/>
      <c r="S684" s="69"/>
      <c r="T684" s="54"/>
      <c r="U684" s="68"/>
      <c r="V684" s="70"/>
      <c r="W684" s="65"/>
      <c r="X684" s="66"/>
      <c r="Y684" s="83">
        <f t="shared" si="92"/>
        <v>0</v>
      </c>
      <c r="Z684" s="65"/>
      <c r="AA684" s="66"/>
      <c r="AB684" s="83">
        <f t="shared" si="93"/>
        <v>0</v>
      </c>
      <c r="AC684" s="82">
        <f t="shared" si="94"/>
        <v>0</v>
      </c>
      <c r="AD684" s="65"/>
      <c r="AE684" s="75"/>
      <c r="AF684" s="83">
        <f t="shared" si="95"/>
        <v>0</v>
      </c>
      <c r="AG684" s="54"/>
      <c r="AH684" s="54"/>
      <c r="AI684" s="59"/>
      <c r="AJ684" s="71"/>
      <c r="AK684" s="71"/>
      <c r="AL684" s="83">
        <f t="shared" si="96"/>
        <v>0</v>
      </c>
      <c r="AM684" s="82">
        <f t="shared" si="97"/>
        <v>0</v>
      </c>
      <c r="AN684" s="82">
        <f t="shared" si="98"/>
        <v>0</v>
      </c>
      <c r="AO684" s="72"/>
      <c r="AP684" s="72"/>
      <c r="AQ684" s="72"/>
      <c r="AR684" s="73"/>
      <c r="AS684" s="73"/>
      <c r="AT684" s="73"/>
      <c r="AU684" s="65"/>
      <c r="AV684" s="65"/>
      <c r="AW684" s="74">
        <v>0</v>
      </c>
      <c r="AX684" s="81">
        <f t="shared" si="90"/>
        <v>0</v>
      </c>
    </row>
    <row r="685" spans="1:50" ht="120" customHeight="1" x14ac:dyDescent="0.3">
      <c r="A685" s="63"/>
      <c r="B685" s="63"/>
      <c r="C685" s="1"/>
      <c r="D685" s="3"/>
      <c r="E685" s="64"/>
      <c r="F685" s="65"/>
      <c r="G685" s="66"/>
      <c r="H685" s="66"/>
      <c r="I685" s="63"/>
      <c r="J685" s="63"/>
      <c r="K685" s="63"/>
      <c r="L685" s="63"/>
      <c r="M685" s="84" t="str">
        <f t="shared" si="91"/>
        <v>-</v>
      </c>
      <c r="N685" s="67"/>
      <c r="O685" s="30"/>
      <c r="P685" s="28"/>
      <c r="Q685" s="30"/>
      <c r="R685" s="68"/>
      <c r="S685" s="69"/>
      <c r="T685" s="54"/>
      <c r="U685" s="68"/>
      <c r="V685" s="70"/>
      <c r="W685" s="65"/>
      <c r="X685" s="66"/>
      <c r="Y685" s="83">
        <f t="shared" si="92"/>
        <v>0</v>
      </c>
      <c r="Z685" s="65"/>
      <c r="AA685" s="66"/>
      <c r="AB685" s="83">
        <f t="shared" si="93"/>
        <v>0</v>
      </c>
      <c r="AC685" s="82">
        <f t="shared" si="94"/>
        <v>0</v>
      </c>
      <c r="AD685" s="65"/>
      <c r="AE685" s="75"/>
      <c r="AF685" s="83">
        <f t="shared" si="95"/>
        <v>0</v>
      </c>
      <c r="AG685" s="54"/>
      <c r="AH685" s="54"/>
      <c r="AI685" s="59"/>
      <c r="AJ685" s="71"/>
      <c r="AK685" s="71"/>
      <c r="AL685" s="83">
        <f t="shared" si="96"/>
        <v>0</v>
      </c>
      <c r="AM685" s="82">
        <f t="shared" si="97"/>
        <v>0</v>
      </c>
      <c r="AN685" s="82">
        <f t="shared" si="98"/>
        <v>0</v>
      </c>
      <c r="AO685" s="72"/>
      <c r="AP685" s="72"/>
      <c r="AQ685" s="72"/>
      <c r="AR685" s="73"/>
      <c r="AS685" s="73"/>
      <c r="AT685" s="73"/>
      <c r="AU685" s="65"/>
      <c r="AV685" s="65"/>
      <c r="AW685" s="74">
        <v>0</v>
      </c>
      <c r="AX685" s="81">
        <f t="shared" si="90"/>
        <v>0</v>
      </c>
    </row>
    <row r="686" spans="1:50" ht="120" customHeight="1" x14ac:dyDescent="0.3">
      <c r="A686" s="63"/>
      <c r="B686" s="63"/>
      <c r="C686" s="1"/>
      <c r="D686" s="3"/>
      <c r="E686" s="64"/>
      <c r="F686" s="65"/>
      <c r="G686" s="66"/>
      <c r="H686" s="66"/>
      <c r="I686" s="63"/>
      <c r="J686" s="63"/>
      <c r="K686" s="63"/>
      <c r="L686" s="63"/>
      <c r="M686" s="84" t="str">
        <f t="shared" si="91"/>
        <v>-</v>
      </c>
      <c r="N686" s="67"/>
      <c r="O686" s="30"/>
      <c r="P686" s="28"/>
      <c r="Q686" s="30"/>
      <c r="R686" s="68"/>
      <c r="S686" s="69"/>
      <c r="T686" s="54"/>
      <c r="U686" s="68"/>
      <c r="V686" s="70"/>
      <c r="W686" s="65"/>
      <c r="X686" s="66"/>
      <c r="Y686" s="83">
        <f t="shared" si="92"/>
        <v>0</v>
      </c>
      <c r="Z686" s="65"/>
      <c r="AA686" s="66"/>
      <c r="AB686" s="83">
        <f t="shared" si="93"/>
        <v>0</v>
      </c>
      <c r="AC686" s="82">
        <f t="shared" si="94"/>
        <v>0</v>
      </c>
      <c r="AD686" s="65"/>
      <c r="AE686" s="75"/>
      <c r="AF686" s="83">
        <f t="shared" si="95"/>
        <v>0</v>
      </c>
      <c r="AG686" s="54"/>
      <c r="AH686" s="54"/>
      <c r="AI686" s="59"/>
      <c r="AJ686" s="71"/>
      <c r="AK686" s="71"/>
      <c r="AL686" s="83">
        <f t="shared" si="96"/>
        <v>0</v>
      </c>
      <c r="AM686" s="82">
        <f t="shared" si="97"/>
        <v>0</v>
      </c>
      <c r="AN686" s="82">
        <f t="shared" si="98"/>
        <v>0</v>
      </c>
      <c r="AO686" s="72"/>
      <c r="AP686" s="72"/>
      <c r="AQ686" s="72"/>
      <c r="AR686" s="73"/>
      <c r="AS686" s="73"/>
      <c r="AT686" s="73"/>
      <c r="AU686" s="65"/>
      <c r="AV686" s="65"/>
      <c r="AW686" s="74">
        <v>0</v>
      </c>
      <c r="AX686" s="81">
        <f t="shared" si="90"/>
        <v>0</v>
      </c>
    </row>
    <row r="687" spans="1:50" ht="120" customHeight="1" x14ac:dyDescent="0.3">
      <c r="A687" s="63"/>
      <c r="B687" s="63"/>
      <c r="C687" s="1"/>
      <c r="D687" s="3"/>
      <c r="E687" s="64"/>
      <c r="F687" s="65"/>
      <c r="G687" s="66"/>
      <c r="H687" s="66"/>
      <c r="I687" s="63"/>
      <c r="J687" s="63"/>
      <c r="K687" s="63"/>
      <c r="L687" s="63"/>
      <c r="M687" s="84" t="str">
        <f t="shared" si="91"/>
        <v>-</v>
      </c>
      <c r="N687" s="67"/>
      <c r="O687" s="30"/>
      <c r="P687" s="28"/>
      <c r="Q687" s="30"/>
      <c r="R687" s="68"/>
      <c r="S687" s="69"/>
      <c r="T687" s="54"/>
      <c r="U687" s="68"/>
      <c r="V687" s="70"/>
      <c r="W687" s="65"/>
      <c r="X687" s="66"/>
      <c r="Y687" s="83">
        <f t="shared" si="92"/>
        <v>0</v>
      </c>
      <c r="Z687" s="65"/>
      <c r="AA687" s="66"/>
      <c r="AB687" s="83">
        <f t="shared" si="93"/>
        <v>0</v>
      </c>
      <c r="AC687" s="82">
        <f t="shared" si="94"/>
        <v>0</v>
      </c>
      <c r="AD687" s="65"/>
      <c r="AE687" s="75"/>
      <c r="AF687" s="83">
        <f t="shared" si="95"/>
        <v>0</v>
      </c>
      <c r="AG687" s="54"/>
      <c r="AH687" s="54"/>
      <c r="AI687" s="59"/>
      <c r="AJ687" s="71"/>
      <c r="AK687" s="71"/>
      <c r="AL687" s="83">
        <f t="shared" si="96"/>
        <v>0</v>
      </c>
      <c r="AM687" s="82">
        <f t="shared" si="97"/>
        <v>0</v>
      </c>
      <c r="AN687" s="82">
        <f t="shared" si="98"/>
        <v>0</v>
      </c>
      <c r="AO687" s="72"/>
      <c r="AP687" s="72"/>
      <c r="AQ687" s="72"/>
      <c r="AR687" s="73"/>
      <c r="AS687" s="73"/>
      <c r="AT687" s="73"/>
      <c r="AU687" s="65"/>
      <c r="AV687" s="65"/>
      <c r="AW687" s="74">
        <v>0</v>
      </c>
      <c r="AX687" s="81">
        <f t="shared" si="90"/>
        <v>0</v>
      </c>
    </row>
    <row r="688" spans="1:50" ht="120" customHeight="1" x14ac:dyDescent="0.3">
      <c r="A688" s="63"/>
      <c r="B688" s="63"/>
      <c r="C688" s="1"/>
      <c r="D688" s="3"/>
      <c r="E688" s="64"/>
      <c r="F688" s="65"/>
      <c r="G688" s="66"/>
      <c r="H688" s="66"/>
      <c r="I688" s="63"/>
      <c r="J688" s="63"/>
      <c r="K688" s="63"/>
      <c r="L688" s="63"/>
      <c r="M688" s="84" t="str">
        <f t="shared" si="91"/>
        <v>-</v>
      </c>
      <c r="N688" s="67"/>
      <c r="O688" s="30"/>
      <c r="P688" s="28"/>
      <c r="Q688" s="30"/>
      <c r="R688" s="68"/>
      <c r="S688" s="69"/>
      <c r="T688" s="54"/>
      <c r="U688" s="68"/>
      <c r="V688" s="70"/>
      <c r="W688" s="65"/>
      <c r="X688" s="66"/>
      <c r="Y688" s="83">
        <f t="shared" si="92"/>
        <v>0</v>
      </c>
      <c r="Z688" s="65"/>
      <c r="AA688" s="66"/>
      <c r="AB688" s="83">
        <f t="shared" si="93"/>
        <v>0</v>
      </c>
      <c r="AC688" s="82">
        <f t="shared" si="94"/>
        <v>0</v>
      </c>
      <c r="AD688" s="65"/>
      <c r="AE688" s="75"/>
      <c r="AF688" s="83">
        <f t="shared" si="95"/>
        <v>0</v>
      </c>
      <c r="AG688" s="54"/>
      <c r="AH688" s="54"/>
      <c r="AI688" s="59"/>
      <c r="AJ688" s="71"/>
      <c r="AK688" s="71"/>
      <c r="AL688" s="83">
        <f t="shared" si="96"/>
        <v>0</v>
      </c>
      <c r="AM688" s="82">
        <f t="shared" si="97"/>
        <v>0</v>
      </c>
      <c r="AN688" s="82">
        <f t="shared" si="98"/>
        <v>0</v>
      </c>
      <c r="AO688" s="72"/>
      <c r="AP688" s="72"/>
      <c r="AQ688" s="72"/>
      <c r="AR688" s="73"/>
      <c r="AS688" s="73"/>
      <c r="AT688" s="73"/>
      <c r="AU688" s="65"/>
      <c r="AV688" s="65"/>
      <c r="AW688" s="74">
        <v>0</v>
      </c>
      <c r="AX688" s="81">
        <f t="shared" si="90"/>
        <v>0</v>
      </c>
    </row>
    <row r="689" spans="1:50" ht="120" customHeight="1" x14ac:dyDescent="0.3">
      <c r="A689" s="63"/>
      <c r="B689" s="63"/>
      <c r="C689" s="1"/>
      <c r="D689" s="3"/>
      <c r="E689" s="64"/>
      <c r="F689" s="65"/>
      <c r="G689" s="66"/>
      <c r="H689" s="66"/>
      <c r="I689" s="63"/>
      <c r="J689" s="63"/>
      <c r="K689" s="63"/>
      <c r="L689" s="63"/>
      <c r="M689" s="84" t="str">
        <f t="shared" si="91"/>
        <v>-</v>
      </c>
      <c r="N689" s="67"/>
      <c r="O689" s="30"/>
      <c r="P689" s="28"/>
      <c r="Q689" s="30"/>
      <c r="R689" s="68"/>
      <c r="S689" s="69"/>
      <c r="T689" s="54"/>
      <c r="U689" s="68"/>
      <c r="V689" s="70"/>
      <c r="W689" s="65"/>
      <c r="X689" s="66"/>
      <c r="Y689" s="83">
        <f t="shared" si="92"/>
        <v>0</v>
      </c>
      <c r="Z689" s="65"/>
      <c r="AA689" s="66"/>
      <c r="AB689" s="83">
        <f t="shared" si="93"/>
        <v>0</v>
      </c>
      <c r="AC689" s="82">
        <f t="shared" si="94"/>
        <v>0</v>
      </c>
      <c r="AD689" s="65"/>
      <c r="AE689" s="75"/>
      <c r="AF689" s="83">
        <f t="shared" si="95"/>
        <v>0</v>
      </c>
      <c r="AG689" s="54"/>
      <c r="AH689" s="54"/>
      <c r="AI689" s="59"/>
      <c r="AJ689" s="71"/>
      <c r="AK689" s="71"/>
      <c r="AL689" s="83">
        <f t="shared" si="96"/>
        <v>0</v>
      </c>
      <c r="AM689" s="82">
        <f t="shared" si="97"/>
        <v>0</v>
      </c>
      <c r="AN689" s="82">
        <f t="shared" si="98"/>
        <v>0</v>
      </c>
      <c r="AO689" s="72"/>
      <c r="AP689" s="72"/>
      <c r="AQ689" s="72"/>
      <c r="AR689" s="73"/>
      <c r="AS689" s="73"/>
      <c r="AT689" s="73"/>
      <c r="AU689" s="65"/>
      <c r="AV689" s="65"/>
      <c r="AW689" s="74">
        <v>0</v>
      </c>
      <c r="AX689" s="81">
        <f t="shared" si="90"/>
        <v>0</v>
      </c>
    </row>
    <row r="690" spans="1:50" ht="120" customHeight="1" x14ac:dyDescent="0.3">
      <c r="A690" s="63"/>
      <c r="B690" s="63"/>
      <c r="C690" s="1"/>
      <c r="D690" s="3"/>
      <c r="E690" s="64"/>
      <c r="F690" s="65"/>
      <c r="G690" s="66"/>
      <c r="H690" s="66"/>
      <c r="I690" s="63"/>
      <c r="J690" s="63"/>
      <c r="K690" s="63"/>
      <c r="L690" s="63"/>
      <c r="M690" s="84" t="str">
        <f t="shared" si="91"/>
        <v>-</v>
      </c>
      <c r="N690" s="67"/>
      <c r="O690" s="30"/>
      <c r="P690" s="28"/>
      <c r="Q690" s="30"/>
      <c r="R690" s="68"/>
      <c r="S690" s="69"/>
      <c r="T690" s="54"/>
      <c r="U690" s="68"/>
      <c r="V690" s="70"/>
      <c r="W690" s="65"/>
      <c r="X690" s="66"/>
      <c r="Y690" s="83">
        <f t="shared" si="92"/>
        <v>0</v>
      </c>
      <c r="Z690" s="65"/>
      <c r="AA690" s="66"/>
      <c r="AB690" s="83">
        <f t="shared" si="93"/>
        <v>0</v>
      </c>
      <c r="AC690" s="82">
        <f t="shared" si="94"/>
        <v>0</v>
      </c>
      <c r="AD690" s="65"/>
      <c r="AE690" s="75"/>
      <c r="AF690" s="83">
        <f t="shared" si="95"/>
        <v>0</v>
      </c>
      <c r="AG690" s="54"/>
      <c r="AH690" s="54"/>
      <c r="AI690" s="59"/>
      <c r="AJ690" s="71"/>
      <c r="AK690" s="71"/>
      <c r="AL690" s="83">
        <f t="shared" si="96"/>
        <v>0</v>
      </c>
      <c r="AM690" s="82">
        <f t="shared" si="97"/>
        <v>0</v>
      </c>
      <c r="AN690" s="82">
        <f t="shared" si="98"/>
        <v>0</v>
      </c>
      <c r="AO690" s="72"/>
      <c r="AP690" s="72"/>
      <c r="AQ690" s="72"/>
      <c r="AR690" s="73"/>
      <c r="AS690" s="73"/>
      <c r="AT690" s="73"/>
      <c r="AU690" s="65"/>
      <c r="AV690" s="65"/>
      <c r="AW690" s="74">
        <v>0</v>
      </c>
      <c r="AX690" s="81">
        <f t="shared" si="90"/>
        <v>0</v>
      </c>
    </row>
    <row r="691" spans="1:50" ht="120" customHeight="1" x14ac:dyDescent="0.3">
      <c r="A691" s="63"/>
      <c r="B691" s="63"/>
      <c r="C691" s="1"/>
      <c r="D691" s="3"/>
      <c r="E691" s="64"/>
      <c r="F691" s="65"/>
      <c r="G691" s="66"/>
      <c r="H691" s="66"/>
      <c r="I691" s="63"/>
      <c r="J691" s="63"/>
      <c r="K691" s="63"/>
      <c r="L691" s="63"/>
      <c r="M691" s="84" t="str">
        <f t="shared" si="91"/>
        <v>-</v>
      </c>
      <c r="N691" s="67"/>
      <c r="O691" s="30"/>
      <c r="P691" s="28"/>
      <c r="Q691" s="30"/>
      <c r="R691" s="68"/>
      <c r="S691" s="69"/>
      <c r="T691" s="54"/>
      <c r="U691" s="68"/>
      <c r="V691" s="70"/>
      <c r="W691" s="65"/>
      <c r="X691" s="66"/>
      <c r="Y691" s="83">
        <f t="shared" si="92"/>
        <v>0</v>
      </c>
      <c r="Z691" s="65"/>
      <c r="AA691" s="66"/>
      <c r="AB691" s="83">
        <f t="shared" si="93"/>
        <v>0</v>
      </c>
      <c r="AC691" s="82">
        <f t="shared" si="94"/>
        <v>0</v>
      </c>
      <c r="AD691" s="65"/>
      <c r="AE691" s="75"/>
      <c r="AF691" s="83">
        <f t="shared" si="95"/>
        <v>0</v>
      </c>
      <c r="AG691" s="54"/>
      <c r="AH691" s="54"/>
      <c r="AI691" s="59"/>
      <c r="AJ691" s="71"/>
      <c r="AK691" s="71"/>
      <c r="AL691" s="83">
        <f t="shared" si="96"/>
        <v>0</v>
      </c>
      <c r="AM691" s="82">
        <f t="shared" si="97"/>
        <v>0</v>
      </c>
      <c r="AN691" s="82">
        <f t="shared" si="98"/>
        <v>0</v>
      </c>
      <c r="AO691" s="72"/>
      <c r="AP691" s="72"/>
      <c r="AQ691" s="72"/>
      <c r="AR691" s="73"/>
      <c r="AS691" s="73"/>
      <c r="AT691" s="73"/>
      <c r="AU691" s="65"/>
      <c r="AV691" s="65"/>
      <c r="AW691" s="74">
        <v>0</v>
      </c>
      <c r="AX691" s="81">
        <f t="shared" si="90"/>
        <v>0</v>
      </c>
    </row>
    <row r="692" spans="1:50" ht="120" customHeight="1" x14ac:dyDescent="0.3">
      <c r="A692" s="63"/>
      <c r="B692" s="63"/>
      <c r="C692" s="1"/>
      <c r="D692" s="3"/>
      <c r="E692" s="64"/>
      <c r="F692" s="65"/>
      <c r="G692" s="66"/>
      <c r="H692" s="66"/>
      <c r="I692" s="63"/>
      <c r="J692" s="63"/>
      <c r="K692" s="63"/>
      <c r="L692" s="63"/>
      <c r="M692" s="84" t="str">
        <f t="shared" si="91"/>
        <v>-</v>
      </c>
      <c r="N692" s="67"/>
      <c r="O692" s="30"/>
      <c r="P692" s="28"/>
      <c r="Q692" s="30"/>
      <c r="R692" s="68"/>
      <c r="S692" s="69"/>
      <c r="T692" s="54"/>
      <c r="U692" s="68"/>
      <c r="V692" s="70"/>
      <c r="W692" s="65"/>
      <c r="X692" s="66"/>
      <c r="Y692" s="83">
        <f t="shared" si="92"/>
        <v>0</v>
      </c>
      <c r="Z692" s="65"/>
      <c r="AA692" s="66"/>
      <c r="AB692" s="83">
        <f t="shared" si="93"/>
        <v>0</v>
      </c>
      <c r="AC692" s="82">
        <f t="shared" si="94"/>
        <v>0</v>
      </c>
      <c r="AD692" s="65"/>
      <c r="AE692" s="75"/>
      <c r="AF692" s="83">
        <f t="shared" si="95"/>
        <v>0</v>
      </c>
      <c r="AG692" s="54"/>
      <c r="AH692" s="54"/>
      <c r="AI692" s="59"/>
      <c r="AJ692" s="71"/>
      <c r="AK692" s="71"/>
      <c r="AL692" s="83">
        <f t="shared" si="96"/>
        <v>0</v>
      </c>
      <c r="AM692" s="82">
        <f t="shared" si="97"/>
        <v>0</v>
      </c>
      <c r="AN692" s="82">
        <f t="shared" si="98"/>
        <v>0</v>
      </c>
      <c r="AO692" s="72"/>
      <c r="AP692" s="72"/>
      <c r="AQ692" s="72"/>
      <c r="AR692" s="73"/>
      <c r="AS692" s="73"/>
      <c r="AT692" s="73"/>
      <c r="AU692" s="65"/>
      <c r="AV692" s="65"/>
      <c r="AW692" s="74">
        <v>0</v>
      </c>
      <c r="AX692" s="81">
        <f t="shared" si="90"/>
        <v>0</v>
      </c>
    </row>
    <row r="693" spans="1:50" ht="120" customHeight="1" x14ac:dyDescent="0.3">
      <c r="A693" s="63"/>
      <c r="B693" s="63"/>
      <c r="C693" s="1"/>
      <c r="D693" s="3"/>
      <c r="E693" s="64"/>
      <c r="F693" s="65"/>
      <c r="G693" s="66"/>
      <c r="H693" s="66"/>
      <c r="I693" s="63"/>
      <c r="J693" s="63"/>
      <c r="K693" s="63"/>
      <c r="L693" s="63"/>
      <c r="M693" s="84" t="str">
        <f t="shared" si="91"/>
        <v>-</v>
      </c>
      <c r="N693" s="67"/>
      <c r="O693" s="30"/>
      <c r="P693" s="28"/>
      <c r="Q693" s="30"/>
      <c r="R693" s="68"/>
      <c r="S693" s="69"/>
      <c r="T693" s="54"/>
      <c r="U693" s="68"/>
      <c r="V693" s="70"/>
      <c r="W693" s="65"/>
      <c r="X693" s="66"/>
      <c r="Y693" s="83">
        <f t="shared" si="92"/>
        <v>0</v>
      </c>
      <c r="Z693" s="65"/>
      <c r="AA693" s="66"/>
      <c r="AB693" s="83">
        <f t="shared" si="93"/>
        <v>0</v>
      </c>
      <c r="AC693" s="82">
        <f t="shared" si="94"/>
        <v>0</v>
      </c>
      <c r="AD693" s="65"/>
      <c r="AE693" s="75"/>
      <c r="AF693" s="83">
        <f t="shared" si="95"/>
        <v>0</v>
      </c>
      <c r="AG693" s="54"/>
      <c r="AH693" s="54"/>
      <c r="AI693" s="59"/>
      <c r="AJ693" s="71"/>
      <c r="AK693" s="71"/>
      <c r="AL693" s="83">
        <f t="shared" si="96"/>
        <v>0</v>
      </c>
      <c r="AM693" s="82">
        <f t="shared" si="97"/>
        <v>0</v>
      </c>
      <c r="AN693" s="82">
        <f t="shared" si="98"/>
        <v>0</v>
      </c>
      <c r="AO693" s="72"/>
      <c r="AP693" s="72"/>
      <c r="AQ693" s="72"/>
      <c r="AR693" s="73"/>
      <c r="AS693" s="73"/>
      <c r="AT693" s="73"/>
      <c r="AU693" s="65"/>
      <c r="AV693" s="65"/>
      <c r="AW693" s="74">
        <v>0</v>
      </c>
      <c r="AX693" s="81">
        <f t="shared" si="90"/>
        <v>0</v>
      </c>
    </row>
    <row r="694" spans="1:50" ht="120" customHeight="1" x14ac:dyDescent="0.3">
      <c r="A694" s="63"/>
      <c r="B694" s="63"/>
      <c r="C694" s="1"/>
      <c r="D694" s="3"/>
      <c r="E694" s="64"/>
      <c r="F694" s="65"/>
      <c r="G694" s="66"/>
      <c r="H694" s="66"/>
      <c r="I694" s="63"/>
      <c r="J694" s="63"/>
      <c r="K694" s="63"/>
      <c r="L694" s="63"/>
      <c r="M694" s="84" t="str">
        <f t="shared" si="91"/>
        <v>-</v>
      </c>
      <c r="N694" s="67"/>
      <c r="O694" s="30"/>
      <c r="P694" s="28"/>
      <c r="Q694" s="30"/>
      <c r="R694" s="68"/>
      <c r="S694" s="69"/>
      <c r="T694" s="54"/>
      <c r="U694" s="68"/>
      <c r="V694" s="70"/>
      <c r="W694" s="65"/>
      <c r="X694" s="66"/>
      <c r="Y694" s="83">
        <f t="shared" si="92"/>
        <v>0</v>
      </c>
      <c r="Z694" s="65"/>
      <c r="AA694" s="66"/>
      <c r="AB694" s="83">
        <f t="shared" si="93"/>
        <v>0</v>
      </c>
      <c r="AC694" s="82">
        <f t="shared" si="94"/>
        <v>0</v>
      </c>
      <c r="AD694" s="65"/>
      <c r="AE694" s="75"/>
      <c r="AF694" s="83">
        <f t="shared" si="95"/>
        <v>0</v>
      </c>
      <c r="AG694" s="54"/>
      <c r="AH694" s="54"/>
      <c r="AI694" s="59"/>
      <c r="AJ694" s="71"/>
      <c r="AK694" s="71"/>
      <c r="AL694" s="83">
        <f t="shared" si="96"/>
        <v>0</v>
      </c>
      <c r="AM694" s="82">
        <f t="shared" si="97"/>
        <v>0</v>
      </c>
      <c r="AN694" s="82">
        <f t="shared" si="98"/>
        <v>0</v>
      </c>
      <c r="AO694" s="72"/>
      <c r="AP694" s="72"/>
      <c r="AQ694" s="72"/>
      <c r="AR694" s="73"/>
      <c r="AS694" s="73"/>
      <c r="AT694" s="73"/>
      <c r="AU694" s="65"/>
      <c r="AV694" s="65"/>
      <c r="AW694" s="74">
        <v>0</v>
      </c>
      <c r="AX694" s="81">
        <f t="shared" si="90"/>
        <v>0</v>
      </c>
    </row>
    <row r="695" spans="1:50" ht="120" customHeight="1" x14ac:dyDescent="0.3">
      <c r="A695" s="63"/>
      <c r="B695" s="63"/>
      <c r="C695" s="1"/>
      <c r="D695" s="3"/>
      <c r="E695" s="64"/>
      <c r="F695" s="65"/>
      <c r="G695" s="66"/>
      <c r="H695" s="66"/>
      <c r="I695" s="63"/>
      <c r="J695" s="63"/>
      <c r="K695" s="63"/>
      <c r="L695" s="63"/>
      <c r="M695" s="84" t="str">
        <f t="shared" si="91"/>
        <v>-</v>
      </c>
      <c r="N695" s="67"/>
      <c r="O695" s="30"/>
      <c r="P695" s="28"/>
      <c r="Q695" s="30"/>
      <c r="R695" s="68"/>
      <c r="S695" s="69"/>
      <c r="T695" s="54"/>
      <c r="U695" s="68"/>
      <c r="V695" s="70"/>
      <c r="W695" s="65"/>
      <c r="X695" s="66"/>
      <c r="Y695" s="83">
        <f t="shared" si="92"/>
        <v>0</v>
      </c>
      <c r="Z695" s="65"/>
      <c r="AA695" s="66"/>
      <c r="AB695" s="83">
        <f t="shared" si="93"/>
        <v>0</v>
      </c>
      <c r="AC695" s="82">
        <f t="shared" si="94"/>
        <v>0</v>
      </c>
      <c r="AD695" s="65"/>
      <c r="AE695" s="75"/>
      <c r="AF695" s="83">
        <f t="shared" si="95"/>
        <v>0</v>
      </c>
      <c r="AG695" s="54"/>
      <c r="AH695" s="54"/>
      <c r="AI695" s="59"/>
      <c r="AJ695" s="71"/>
      <c r="AK695" s="71"/>
      <c r="AL695" s="83">
        <f t="shared" si="96"/>
        <v>0</v>
      </c>
      <c r="AM695" s="82">
        <f t="shared" si="97"/>
        <v>0</v>
      </c>
      <c r="AN695" s="82">
        <f t="shared" si="98"/>
        <v>0</v>
      </c>
      <c r="AO695" s="72"/>
      <c r="AP695" s="72"/>
      <c r="AQ695" s="72"/>
      <c r="AR695" s="73"/>
      <c r="AS695" s="73"/>
      <c r="AT695" s="73"/>
      <c r="AU695" s="65"/>
      <c r="AV695" s="65"/>
      <c r="AW695" s="74">
        <v>0</v>
      </c>
      <c r="AX695" s="81">
        <f t="shared" si="90"/>
        <v>0</v>
      </c>
    </row>
    <row r="696" spans="1:50" ht="120" customHeight="1" x14ac:dyDescent="0.3">
      <c r="A696" s="63"/>
      <c r="B696" s="63"/>
      <c r="C696" s="1"/>
      <c r="D696" s="3"/>
      <c r="E696" s="64"/>
      <c r="F696" s="65"/>
      <c r="G696" s="66"/>
      <c r="H696" s="66"/>
      <c r="I696" s="63"/>
      <c r="J696" s="63"/>
      <c r="K696" s="63"/>
      <c r="L696" s="63"/>
      <c r="M696" s="84" t="str">
        <f t="shared" si="91"/>
        <v>-</v>
      </c>
      <c r="N696" s="67"/>
      <c r="O696" s="30"/>
      <c r="P696" s="28"/>
      <c r="Q696" s="30"/>
      <c r="R696" s="68"/>
      <c r="S696" s="69"/>
      <c r="T696" s="54"/>
      <c r="U696" s="68"/>
      <c r="V696" s="70"/>
      <c r="W696" s="65"/>
      <c r="X696" s="66"/>
      <c r="Y696" s="83">
        <f t="shared" si="92"/>
        <v>0</v>
      </c>
      <c r="Z696" s="65"/>
      <c r="AA696" s="66"/>
      <c r="AB696" s="83">
        <f t="shared" si="93"/>
        <v>0</v>
      </c>
      <c r="AC696" s="82">
        <f t="shared" si="94"/>
        <v>0</v>
      </c>
      <c r="AD696" s="65"/>
      <c r="AE696" s="75"/>
      <c r="AF696" s="83">
        <f t="shared" si="95"/>
        <v>0</v>
      </c>
      <c r="AG696" s="54"/>
      <c r="AH696" s="54"/>
      <c r="AI696" s="59"/>
      <c r="AJ696" s="71"/>
      <c r="AK696" s="71"/>
      <c r="AL696" s="83">
        <f t="shared" si="96"/>
        <v>0</v>
      </c>
      <c r="AM696" s="82">
        <f t="shared" si="97"/>
        <v>0</v>
      </c>
      <c r="AN696" s="82">
        <f t="shared" si="98"/>
        <v>0</v>
      </c>
      <c r="AO696" s="72"/>
      <c r="AP696" s="72"/>
      <c r="AQ696" s="72"/>
      <c r="AR696" s="73"/>
      <c r="AS696" s="73"/>
      <c r="AT696" s="73"/>
      <c r="AU696" s="65"/>
      <c r="AV696" s="65"/>
      <c r="AW696" s="74">
        <v>0</v>
      </c>
      <c r="AX696" s="81">
        <f t="shared" si="90"/>
        <v>0</v>
      </c>
    </row>
    <row r="697" spans="1:50" ht="120" customHeight="1" x14ac:dyDescent="0.3">
      <c r="A697" s="63"/>
      <c r="B697" s="63"/>
      <c r="C697" s="1"/>
      <c r="D697" s="3"/>
      <c r="E697" s="64"/>
      <c r="F697" s="65"/>
      <c r="G697" s="66"/>
      <c r="H697" s="66"/>
      <c r="I697" s="63"/>
      <c r="J697" s="63"/>
      <c r="K697" s="63"/>
      <c r="L697" s="63"/>
      <c r="M697" s="84" t="str">
        <f t="shared" si="91"/>
        <v>-</v>
      </c>
      <c r="N697" s="67"/>
      <c r="O697" s="30"/>
      <c r="P697" s="28"/>
      <c r="Q697" s="30"/>
      <c r="R697" s="68"/>
      <c r="S697" s="69"/>
      <c r="T697" s="54"/>
      <c r="U697" s="68"/>
      <c r="V697" s="70"/>
      <c r="W697" s="65"/>
      <c r="X697" s="66"/>
      <c r="Y697" s="83">
        <f t="shared" si="92"/>
        <v>0</v>
      </c>
      <c r="Z697" s="65"/>
      <c r="AA697" s="66"/>
      <c r="AB697" s="83">
        <f t="shared" si="93"/>
        <v>0</v>
      </c>
      <c r="AC697" s="82">
        <f t="shared" si="94"/>
        <v>0</v>
      </c>
      <c r="AD697" s="65"/>
      <c r="AE697" s="75"/>
      <c r="AF697" s="83">
        <f t="shared" si="95"/>
        <v>0</v>
      </c>
      <c r="AG697" s="54"/>
      <c r="AH697" s="54"/>
      <c r="AI697" s="59"/>
      <c r="AJ697" s="71"/>
      <c r="AK697" s="71"/>
      <c r="AL697" s="83">
        <f t="shared" si="96"/>
        <v>0</v>
      </c>
      <c r="AM697" s="82">
        <f t="shared" si="97"/>
        <v>0</v>
      </c>
      <c r="AN697" s="82">
        <f t="shared" si="98"/>
        <v>0</v>
      </c>
      <c r="AO697" s="72"/>
      <c r="AP697" s="72"/>
      <c r="AQ697" s="72"/>
      <c r="AR697" s="73"/>
      <c r="AS697" s="73"/>
      <c r="AT697" s="73"/>
      <c r="AU697" s="65"/>
      <c r="AV697" s="65"/>
      <c r="AW697" s="74">
        <v>0</v>
      </c>
      <c r="AX697" s="81">
        <f t="shared" si="90"/>
        <v>0</v>
      </c>
    </row>
    <row r="698" spans="1:50" ht="120" customHeight="1" x14ac:dyDescent="0.3">
      <c r="A698" s="63"/>
      <c r="B698" s="63"/>
      <c r="C698" s="1"/>
      <c r="D698" s="3"/>
      <c r="E698" s="64"/>
      <c r="F698" s="65"/>
      <c r="G698" s="66"/>
      <c r="H698" s="66"/>
      <c r="I698" s="63"/>
      <c r="J698" s="63"/>
      <c r="K698" s="63"/>
      <c r="L698" s="63"/>
      <c r="M698" s="84" t="str">
        <f t="shared" si="91"/>
        <v>-</v>
      </c>
      <c r="N698" s="67"/>
      <c r="O698" s="30"/>
      <c r="P698" s="28"/>
      <c r="Q698" s="30"/>
      <c r="R698" s="68"/>
      <c r="S698" s="69"/>
      <c r="T698" s="54"/>
      <c r="U698" s="68"/>
      <c r="V698" s="70"/>
      <c r="W698" s="65"/>
      <c r="X698" s="66"/>
      <c r="Y698" s="83">
        <f t="shared" si="92"/>
        <v>0</v>
      </c>
      <c r="Z698" s="65"/>
      <c r="AA698" s="66"/>
      <c r="AB698" s="83">
        <f t="shared" si="93"/>
        <v>0</v>
      </c>
      <c r="AC698" s="82">
        <f t="shared" si="94"/>
        <v>0</v>
      </c>
      <c r="AD698" s="65"/>
      <c r="AE698" s="75"/>
      <c r="AF698" s="83">
        <f t="shared" si="95"/>
        <v>0</v>
      </c>
      <c r="AG698" s="54"/>
      <c r="AH698" s="54"/>
      <c r="AI698" s="59"/>
      <c r="AJ698" s="71"/>
      <c r="AK698" s="71"/>
      <c r="AL698" s="83">
        <f t="shared" si="96"/>
        <v>0</v>
      </c>
      <c r="AM698" s="82">
        <f t="shared" si="97"/>
        <v>0</v>
      </c>
      <c r="AN698" s="82">
        <f t="shared" si="98"/>
        <v>0</v>
      </c>
      <c r="AO698" s="72"/>
      <c r="AP698" s="72"/>
      <c r="AQ698" s="72"/>
      <c r="AR698" s="73"/>
      <c r="AS698" s="73"/>
      <c r="AT698" s="73"/>
      <c r="AU698" s="65"/>
      <c r="AV698" s="65"/>
      <c r="AW698" s="74">
        <v>0</v>
      </c>
      <c r="AX698" s="81">
        <f t="shared" si="90"/>
        <v>0</v>
      </c>
    </row>
    <row r="699" spans="1:50" ht="120" customHeight="1" x14ac:dyDescent="0.3">
      <c r="A699" s="63"/>
      <c r="B699" s="63"/>
      <c r="C699" s="1"/>
      <c r="D699" s="3"/>
      <c r="E699" s="64"/>
      <c r="F699" s="65"/>
      <c r="G699" s="66"/>
      <c r="H699" s="66"/>
      <c r="I699" s="63"/>
      <c r="J699" s="63"/>
      <c r="K699" s="63"/>
      <c r="L699" s="63"/>
      <c r="M699" s="84" t="str">
        <f t="shared" si="91"/>
        <v>-</v>
      </c>
      <c r="N699" s="67"/>
      <c r="O699" s="30"/>
      <c r="P699" s="28"/>
      <c r="Q699" s="30"/>
      <c r="R699" s="68"/>
      <c r="S699" s="69"/>
      <c r="T699" s="54"/>
      <c r="U699" s="68"/>
      <c r="V699" s="70"/>
      <c r="W699" s="65"/>
      <c r="X699" s="66"/>
      <c r="Y699" s="83">
        <f t="shared" si="92"/>
        <v>0</v>
      </c>
      <c r="Z699" s="65"/>
      <c r="AA699" s="66"/>
      <c r="AB699" s="83">
        <f t="shared" si="93"/>
        <v>0</v>
      </c>
      <c r="AC699" s="82">
        <f t="shared" si="94"/>
        <v>0</v>
      </c>
      <c r="AD699" s="65"/>
      <c r="AE699" s="75"/>
      <c r="AF699" s="83">
        <f t="shared" si="95"/>
        <v>0</v>
      </c>
      <c r="AG699" s="54"/>
      <c r="AH699" s="54"/>
      <c r="AI699" s="59"/>
      <c r="AJ699" s="71"/>
      <c r="AK699" s="71"/>
      <c r="AL699" s="83">
        <f t="shared" si="96"/>
        <v>0</v>
      </c>
      <c r="AM699" s="82">
        <f t="shared" si="97"/>
        <v>0</v>
      </c>
      <c r="AN699" s="82">
        <f t="shared" si="98"/>
        <v>0</v>
      </c>
      <c r="AO699" s="72"/>
      <c r="AP699" s="72"/>
      <c r="AQ699" s="72"/>
      <c r="AR699" s="73"/>
      <c r="AS699" s="73"/>
      <c r="AT699" s="73"/>
      <c r="AU699" s="65"/>
      <c r="AV699" s="65"/>
      <c r="AW699" s="74">
        <v>0</v>
      </c>
      <c r="AX699" s="81">
        <f t="shared" si="90"/>
        <v>0</v>
      </c>
    </row>
    <row r="700" spans="1:50" ht="120" customHeight="1" x14ac:dyDescent="0.3">
      <c r="A700" s="63"/>
      <c r="B700" s="63"/>
      <c r="C700" s="1"/>
      <c r="D700" s="3"/>
      <c r="E700" s="64"/>
      <c r="F700" s="65"/>
      <c r="G700" s="66"/>
      <c r="H700" s="66"/>
      <c r="I700" s="63"/>
      <c r="J700" s="63"/>
      <c r="K700" s="63"/>
      <c r="L700" s="63"/>
      <c r="M700" s="84" t="str">
        <f t="shared" si="91"/>
        <v>-</v>
      </c>
      <c r="N700" s="67"/>
      <c r="O700" s="30"/>
      <c r="P700" s="28"/>
      <c r="Q700" s="30"/>
      <c r="R700" s="68"/>
      <c r="S700" s="69"/>
      <c r="T700" s="54"/>
      <c r="U700" s="68"/>
      <c r="V700" s="70"/>
      <c r="W700" s="65"/>
      <c r="X700" s="66"/>
      <c r="Y700" s="83">
        <f t="shared" si="92"/>
        <v>0</v>
      </c>
      <c r="Z700" s="65"/>
      <c r="AA700" s="66"/>
      <c r="AB700" s="83">
        <f t="shared" si="93"/>
        <v>0</v>
      </c>
      <c r="AC700" s="82">
        <f t="shared" si="94"/>
        <v>0</v>
      </c>
      <c r="AD700" s="65"/>
      <c r="AE700" s="75"/>
      <c r="AF700" s="83">
        <f t="shared" si="95"/>
        <v>0</v>
      </c>
      <c r="AG700" s="54"/>
      <c r="AH700" s="54"/>
      <c r="AI700" s="59"/>
      <c r="AJ700" s="71"/>
      <c r="AK700" s="71"/>
      <c r="AL700" s="83">
        <f t="shared" si="96"/>
        <v>0</v>
      </c>
      <c r="AM700" s="82">
        <f t="shared" si="97"/>
        <v>0</v>
      </c>
      <c r="AN700" s="82">
        <f t="shared" si="98"/>
        <v>0</v>
      </c>
      <c r="AO700" s="72"/>
      <c r="AP700" s="72"/>
      <c r="AQ700" s="72"/>
      <c r="AR700" s="73"/>
      <c r="AS700" s="73"/>
      <c r="AT700" s="73"/>
      <c r="AU700" s="65"/>
      <c r="AV700" s="65"/>
      <c r="AW700" s="74">
        <v>0</v>
      </c>
      <c r="AX700" s="81">
        <f t="shared" si="90"/>
        <v>0</v>
      </c>
    </row>
    <row r="701" spans="1:50" ht="120" customHeight="1" x14ac:dyDescent="0.3">
      <c r="A701" s="63"/>
      <c r="B701" s="63"/>
      <c r="C701" s="1"/>
      <c r="D701" s="3"/>
      <c r="E701" s="64"/>
      <c r="F701" s="65"/>
      <c r="G701" s="66"/>
      <c r="H701" s="66"/>
      <c r="I701" s="63"/>
      <c r="J701" s="63"/>
      <c r="K701" s="63"/>
      <c r="L701" s="63"/>
      <c r="M701" s="84" t="str">
        <f t="shared" si="91"/>
        <v>-</v>
      </c>
      <c r="N701" s="67"/>
      <c r="O701" s="30"/>
      <c r="P701" s="28"/>
      <c r="Q701" s="30"/>
      <c r="R701" s="68"/>
      <c r="S701" s="69"/>
      <c r="T701" s="54"/>
      <c r="U701" s="68"/>
      <c r="V701" s="70"/>
      <c r="W701" s="65"/>
      <c r="X701" s="66"/>
      <c r="Y701" s="83">
        <f t="shared" si="92"/>
        <v>0</v>
      </c>
      <c r="Z701" s="65"/>
      <c r="AA701" s="66"/>
      <c r="AB701" s="83">
        <f t="shared" si="93"/>
        <v>0</v>
      </c>
      <c r="AC701" s="82">
        <f t="shared" si="94"/>
        <v>0</v>
      </c>
      <c r="AD701" s="65"/>
      <c r="AE701" s="75"/>
      <c r="AF701" s="83">
        <f t="shared" si="95"/>
        <v>0</v>
      </c>
      <c r="AG701" s="54"/>
      <c r="AH701" s="54"/>
      <c r="AI701" s="59"/>
      <c r="AJ701" s="71"/>
      <c r="AK701" s="71"/>
      <c r="AL701" s="83">
        <f t="shared" si="96"/>
        <v>0</v>
      </c>
      <c r="AM701" s="82">
        <f t="shared" si="97"/>
        <v>0</v>
      </c>
      <c r="AN701" s="82">
        <f t="shared" si="98"/>
        <v>0</v>
      </c>
      <c r="AO701" s="72"/>
      <c r="AP701" s="72"/>
      <c r="AQ701" s="72"/>
      <c r="AR701" s="73"/>
      <c r="AS701" s="73"/>
      <c r="AT701" s="73"/>
      <c r="AU701" s="65"/>
      <c r="AV701" s="65"/>
      <c r="AW701" s="74">
        <v>0</v>
      </c>
      <c r="AX701" s="81">
        <f t="shared" si="90"/>
        <v>0</v>
      </c>
    </row>
    <row r="702" spans="1:50" ht="120" customHeight="1" x14ac:dyDescent="0.3">
      <c r="A702" s="63"/>
      <c r="B702" s="63"/>
      <c r="C702" s="1"/>
      <c r="D702" s="3"/>
      <c r="E702" s="64"/>
      <c r="F702" s="65"/>
      <c r="G702" s="66"/>
      <c r="H702" s="66"/>
      <c r="I702" s="63"/>
      <c r="J702" s="63"/>
      <c r="K702" s="63"/>
      <c r="L702" s="63"/>
      <c r="M702" s="84" t="str">
        <f t="shared" si="91"/>
        <v>-</v>
      </c>
      <c r="N702" s="67"/>
      <c r="O702" s="30"/>
      <c r="P702" s="28"/>
      <c r="Q702" s="30"/>
      <c r="R702" s="68"/>
      <c r="S702" s="69"/>
      <c r="T702" s="54"/>
      <c r="U702" s="68"/>
      <c r="V702" s="70"/>
      <c r="W702" s="65"/>
      <c r="X702" s="66"/>
      <c r="Y702" s="83">
        <f t="shared" si="92"/>
        <v>0</v>
      </c>
      <c r="Z702" s="65"/>
      <c r="AA702" s="66"/>
      <c r="AB702" s="83">
        <f t="shared" si="93"/>
        <v>0</v>
      </c>
      <c r="AC702" s="82">
        <f t="shared" si="94"/>
        <v>0</v>
      </c>
      <c r="AD702" s="65"/>
      <c r="AE702" s="75"/>
      <c r="AF702" s="83">
        <f t="shared" si="95"/>
        <v>0</v>
      </c>
      <c r="AG702" s="54"/>
      <c r="AH702" s="54"/>
      <c r="AI702" s="59"/>
      <c r="AJ702" s="71"/>
      <c r="AK702" s="71"/>
      <c r="AL702" s="83">
        <f t="shared" si="96"/>
        <v>0</v>
      </c>
      <c r="AM702" s="82">
        <f t="shared" si="97"/>
        <v>0</v>
      </c>
      <c r="AN702" s="82">
        <f t="shared" si="98"/>
        <v>0</v>
      </c>
      <c r="AO702" s="72"/>
      <c r="AP702" s="72"/>
      <c r="AQ702" s="72"/>
      <c r="AR702" s="73"/>
      <c r="AS702" s="73"/>
      <c r="AT702" s="73"/>
      <c r="AU702" s="65"/>
      <c r="AV702" s="65"/>
      <c r="AW702" s="74">
        <v>0</v>
      </c>
      <c r="AX702" s="81">
        <f t="shared" si="90"/>
        <v>0</v>
      </c>
    </row>
    <row r="703" spans="1:50" ht="120" customHeight="1" x14ac:dyDescent="0.3">
      <c r="A703" s="63"/>
      <c r="B703" s="63"/>
      <c r="C703" s="1"/>
      <c r="D703" s="3"/>
      <c r="E703" s="64"/>
      <c r="F703" s="65"/>
      <c r="G703" s="66"/>
      <c r="H703" s="66"/>
      <c r="I703" s="63"/>
      <c r="J703" s="63"/>
      <c r="K703" s="63"/>
      <c r="L703" s="63"/>
      <c r="M703" s="84" t="str">
        <f t="shared" si="91"/>
        <v>-</v>
      </c>
      <c r="N703" s="67"/>
      <c r="O703" s="30"/>
      <c r="P703" s="28"/>
      <c r="Q703" s="30"/>
      <c r="R703" s="68"/>
      <c r="S703" s="69"/>
      <c r="T703" s="54"/>
      <c r="U703" s="68"/>
      <c r="V703" s="70"/>
      <c r="W703" s="65"/>
      <c r="X703" s="66"/>
      <c r="Y703" s="83">
        <f t="shared" si="92"/>
        <v>0</v>
      </c>
      <c r="Z703" s="65"/>
      <c r="AA703" s="66"/>
      <c r="AB703" s="83">
        <f t="shared" si="93"/>
        <v>0</v>
      </c>
      <c r="AC703" s="82">
        <f t="shared" si="94"/>
        <v>0</v>
      </c>
      <c r="AD703" s="65"/>
      <c r="AE703" s="75"/>
      <c r="AF703" s="83">
        <f t="shared" si="95"/>
        <v>0</v>
      </c>
      <c r="AG703" s="54"/>
      <c r="AH703" s="54"/>
      <c r="AI703" s="59"/>
      <c r="AJ703" s="71"/>
      <c r="AK703" s="71"/>
      <c r="AL703" s="83">
        <f t="shared" si="96"/>
        <v>0</v>
      </c>
      <c r="AM703" s="82">
        <f t="shared" si="97"/>
        <v>0</v>
      </c>
      <c r="AN703" s="82">
        <f t="shared" si="98"/>
        <v>0</v>
      </c>
      <c r="AO703" s="72"/>
      <c r="AP703" s="72"/>
      <c r="AQ703" s="72"/>
      <c r="AR703" s="73"/>
      <c r="AS703" s="73"/>
      <c r="AT703" s="73"/>
      <c r="AU703" s="65"/>
      <c r="AV703" s="65"/>
      <c r="AW703" s="74">
        <v>0</v>
      </c>
      <c r="AX703" s="81">
        <f t="shared" si="90"/>
        <v>0</v>
      </c>
    </row>
    <row r="704" spans="1:50" ht="120" customHeight="1" x14ac:dyDescent="0.3">
      <c r="A704" s="63"/>
      <c r="B704" s="63"/>
      <c r="C704" s="1"/>
      <c r="D704" s="3"/>
      <c r="E704" s="64"/>
      <c r="F704" s="65"/>
      <c r="G704" s="66"/>
      <c r="H704" s="66"/>
      <c r="I704" s="63"/>
      <c r="J704" s="63"/>
      <c r="K704" s="63"/>
      <c r="L704" s="63"/>
      <c r="M704" s="84" t="str">
        <f t="shared" si="91"/>
        <v>-</v>
      </c>
      <c r="N704" s="67"/>
      <c r="O704" s="30"/>
      <c r="P704" s="28"/>
      <c r="Q704" s="30"/>
      <c r="R704" s="68"/>
      <c r="S704" s="69"/>
      <c r="T704" s="54"/>
      <c r="U704" s="68"/>
      <c r="V704" s="70"/>
      <c r="W704" s="65"/>
      <c r="X704" s="66"/>
      <c r="Y704" s="83">
        <f t="shared" si="92"/>
        <v>0</v>
      </c>
      <c r="Z704" s="65"/>
      <c r="AA704" s="66"/>
      <c r="AB704" s="83">
        <f t="shared" si="93"/>
        <v>0</v>
      </c>
      <c r="AC704" s="82">
        <f t="shared" si="94"/>
        <v>0</v>
      </c>
      <c r="AD704" s="65"/>
      <c r="AE704" s="75"/>
      <c r="AF704" s="83">
        <f t="shared" si="95"/>
        <v>0</v>
      </c>
      <c r="AG704" s="54"/>
      <c r="AH704" s="54"/>
      <c r="AI704" s="59"/>
      <c r="AJ704" s="71"/>
      <c r="AK704" s="71"/>
      <c r="AL704" s="83">
        <f t="shared" si="96"/>
        <v>0</v>
      </c>
      <c r="AM704" s="82">
        <f t="shared" si="97"/>
        <v>0</v>
      </c>
      <c r="AN704" s="82">
        <f t="shared" si="98"/>
        <v>0</v>
      </c>
      <c r="AO704" s="72"/>
      <c r="AP704" s="72"/>
      <c r="AQ704" s="72"/>
      <c r="AR704" s="73"/>
      <c r="AS704" s="73"/>
      <c r="AT704" s="73"/>
      <c r="AU704" s="65"/>
      <c r="AV704" s="65"/>
      <c r="AW704" s="74">
        <v>0</v>
      </c>
      <c r="AX704" s="81">
        <f t="shared" si="90"/>
        <v>0</v>
      </c>
    </row>
    <row r="705" spans="1:50" ht="120" customHeight="1" x14ac:dyDescent="0.3">
      <c r="A705" s="63"/>
      <c r="B705" s="63"/>
      <c r="C705" s="1"/>
      <c r="D705" s="3"/>
      <c r="E705" s="64"/>
      <c r="F705" s="65"/>
      <c r="G705" s="66"/>
      <c r="H705" s="66"/>
      <c r="I705" s="63"/>
      <c r="J705" s="63"/>
      <c r="K705" s="63"/>
      <c r="L705" s="63"/>
      <c r="M705" s="84" t="str">
        <f t="shared" si="91"/>
        <v>-</v>
      </c>
      <c r="N705" s="67"/>
      <c r="O705" s="30"/>
      <c r="P705" s="28"/>
      <c r="Q705" s="30"/>
      <c r="R705" s="68"/>
      <c r="S705" s="69"/>
      <c r="T705" s="54"/>
      <c r="U705" s="68"/>
      <c r="V705" s="70"/>
      <c r="W705" s="65"/>
      <c r="X705" s="66"/>
      <c r="Y705" s="83">
        <f t="shared" si="92"/>
        <v>0</v>
      </c>
      <c r="Z705" s="65"/>
      <c r="AA705" s="66"/>
      <c r="AB705" s="83">
        <f t="shared" si="93"/>
        <v>0</v>
      </c>
      <c r="AC705" s="82">
        <f t="shared" si="94"/>
        <v>0</v>
      </c>
      <c r="AD705" s="65"/>
      <c r="AE705" s="75"/>
      <c r="AF705" s="83">
        <f t="shared" si="95"/>
        <v>0</v>
      </c>
      <c r="AG705" s="54"/>
      <c r="AH705" s="54"/>
      <c r="AI705" s="59"/>
      <c r="AJ705" s="71"/>
      <c r="AK705" s="71"/>
      <c r="AL705" s="83">
        <f t="shared" si="96"/>
        <v>0</v>
      </c>
      <c r="AM705" s="82">
        <f t="shared" si="97"/>
        <v>0</v>
      </c>
      <c r="AN705" s="82">
        <f t="shared" si="98"/>
        <v>0</v>
      </c>
      <c r="AO705" s="72"/>
      <c r="AP705" s="72"/>
      <c r="AQ705" s="72"/>
      <c r="AR705" s="73"/>
      <c r="AS705" s="73"/>
      <c r="AT705" s="73"/>
      <c r="AU705" s="65"/>
      <c r="AV705" s="65"/>
      <c r="AW705" s="74">
        <v>0</v>
      </c>
      <c r="AX705" s="81">
        <f t="shared" si="90"/>
        <v>0</v>
      </c>
    </row>
    <row r="706" spans="1:50" ht="120" customHeight="1" x14ac:dyDescent="0.3">
      <c r="A706" s="63"/>
      <c r="B706" s="63"/>
      <c r="C706" s="1"/>
      <c r="D706" s="3"/>
      <c r="E706" s="64"/>
      <c r="F706" s="65"/>
      <c r="G706" s="66"/>
      <c r="H706" s="66"/>
      <c r="I706" s="63"/>
      <c r="J706" s="63"/>
      <c r="K706" s="63"/>
      <c r="L706" s="63"/>
      <c r="M706" s="84" t="str">
        <f t="shared" si="91"/>
        <v>-</v>
      </c>
      <c r="N706" s="67"/>
      <c r="O706" s="30"/>
      <c r="P706" s="28"/>
      <c r="Q706" s="30"/>
      <c r="R706" s="68"/>
      <c r="S706" s="69"/>
      <c r="T706" s="54"/>
      <c r="U706" s="68"/>
      <c r="V706" s="70"/>
      <c r="W706" s="65"/>
      <c r="X706" s="66"/>
      <c r="Y706" s="83">
        <f t="shared" si="92"/>
        <v>0</v>
      </c>
      <c r="Z706" s="65"/>
      <c r="AA706" s="66"/>
      <c r="AB706" s="83">
        <f t="shared" si="93"/>
        <v>0</v>
      </c>
      <c r="AC706" s="82">
        <f t="shared" si="94"/>
        <v>0</v>
      </c>
      <c r="AD706" s="65"/>
      <c r="AE706" s="75"/>
      <c r="AF706" s="83">
        <f t="shared" si="95"/>
        <v>0</v>
      </c>
      <c r="AG706" s="54"/>
      <c r="AH706" s="54"/>
      <c r="AI706" s="59"/>
      <c r="AJ706" s="71"/>
      <c r="AK706" s="71"/>
      <c r="AL706" s="83">
        <f t="shared" si="96"/>
        <v>0</v>
      </c>
      <c r="AM706" s="82">
        <f t="shared" si="97"/>
        <v>0</v>
      </c>
      <c r="AN706" s="82">
        <f t="shared" si="98"/>
        <v>0</v>
      </c>
      <c r="AO706" s="72"/>
      <c r="AP706" s="72"/>
      <c r="AQ706" s="72"/>
      <c r="AR706" s="73"/>
      <c r="AS706" s="73"/>
      <c r="AT706" s="73"/>
      <c r="AU706" s="65"/>
      <c r="AV706" s="65"/>
      <c r="AW706" s="74">
        <v>0</v>
      </c>
      <c r="AX706" s="81">
        <f t="shared" si="90"/>
        <v>0</v>
      </c>
    </row>
    <row r="707" spans="1:50" ht="120" customHeight="1" x14ac:dyDescent="0.3">
      <c r="A707" s="63"/>
      <c r="B707" s="63"/>
      <c r="C707" s="1"/>
      <c r="D707" s="3"/>
      <c r="E707" s="64"/>
      <c r="F707" s="65"/>
      <c r="G707" s="66"/>
      <c r="H707" s="66"/>
      <c r="I707" s="63"/>
      <c r="J707" s="63"/>
      <c r="K707" s="63"/>
      <c r="L707" s="63"/>
      <c r="M707" s="84" t="str">
        <f t="shared" si="91"/>
        <v>-</v>
      </c>
      <c r="N707" s="67"/>
      <c r="O707" s="30"/>
      <c r="P707" s="28"/>
      <c r="Q707" s="30"/>
      <c r="R707" s="68"/>
      <c r="S707" s="69"/>
      <c r="T707" s="54"/>
      <c r="U707" s="68"/>
      <c r="V707" s="70"/>
      <c r="W707" s="65"/>
      <c r="X707" s="66"/>
      <c r="Y707" s="83">
        <f t="shared" si="92"/>
        <v>0</v>
      </c>
      <c r="Z707" s="65"/>
      <c r="AA707" s="66"/>
      <c r="AB707" s="83">
        <f t="shared" si="93"/>
        <v>0</v>
      </c>
      <c r="AC707" s="82">
        <f t="shared" si="94"/>
        <v>0</v>
      </c>
      <c r="AD707" s="65"/>
      <c r="AE707" s="75"/>
      <c r="AF707" s="83">
        <f t="shared" si="95"/>
        <v>0</v>
      </c>
      <c r="AG707" s="54"/>
      <c r="AH707" s="54"/>
      <c r="AI707" s="59"/>
      <c r="AJ707" s="71"/>
      <c r="AK707" s="71"/>
      <c r="AL707" s="83">
        <f t="shared" si="96"/>
        <v>0</v>
      </c>
      <c r="AM707" s="82">
        <f t="shared" si="97"/>
        <v>0</v>
      </c>
      <c r="AN707" s="82">
        <f t="shared" si="98"/>
        <v>0</v>
      </c>
      <c r="AO707" s="72"/>
      <c r="AP707" s="72"/>
      <c r="AQ707" s="72"/>
      <c r="AR707" s="73"/>
      <c r="AS707" s="73"/>
      <c r="AT707" s="73"/>
      <c r="AU707" s="65"/>
      <c r="AV707" s="65"/>
      <c r="AW707" s="74">
        <v>0</v>
      </c>
      <c r="AX707" s="81">
        <f t="shared" si="90"/>
        <v>0</v>
      </c>
    </row>
    <row r="708" spans="1:50" ht="120" customHeight="1" x14ac:dyDescent="0.3">
      <c r="A708" s="63"/>
      <c r="B708" s="63"/>
      <c r="C708" s="1"/>
      <c r="D708" s="3"/>
      <c r="E708" s="64"/>
      <c r="F708" s="65"/>
      <c r="G708" s="66"/>
      <c r="H708" s="66"/>
      <c r="I708" s="63"/>
      <c r="J708" s="63"/>
      <c r="K708" s="63"/>
      <c r="L708" s="63"/>
      <c r="M708" s="84" t="str">
        <f t="shared" si="91"/>
        <v>-</v>
      </c>
      <c r="N708" s="67"/>
      <c r="O708" s="30"/>
      <c r="P708" s="28"/>
      <c r="Q708" s="30"/>
      <c r="R708" s="68"/>
      <c r="S708" s="69"/>
      <c r="T708" s="54"/>
      <c r="U708" s="68"/>
      <c r="V708" s="70"/>
      <c r="W708" s="65"/>
      <c r="X708" s="66"/>
      <c r="Y708" s="83">
        <f t="shared" si="92"/>
        <v>0</v>
      </c>
      <c r="Z708" s="65"/>
      <c r="AA708" s="66"/>
      <c r="AB708" s="83">
        <f t="shared" si="93"/>
        <v>0</v>
      </c>
      <c r="AC708" s="82">
        <f t="shared" si="94"/>
        <v>0</v>
      </c>
      <c r="AD708" s="65"/>
      <c r="AE708" s="75"/>
      <c r="AF708" s="83">
        <f t="shared" si="95"/>
        <v>0</v>
      </c>
      <c r="AG708" s="54"/>
      <c r="AH708" s="54"/>
      <c r="AI708" s="59"/>
      <c r="AJ708" s="71"/>
      <c r="AK708" s="71"/>
      <c r="AL708" s="83">
        <f t="shared" si="96"/>
        <v>0</v>
      </c>
      <c r="AM708" s="82">
        <f t="shared" si="97"/>
        <v>0</v>
      </c>
      <c r="AN708" s="82">
        <f t="shared" si="98"/>
        <v>0</v>
      </c>
      <c r="AO708" s="72"/>
      <c r="AP708" s="72"/>
      <c r="AQ708" s="72"/>
      <c r="AR708" s="73"/>
      <c r="AS708" s="73"/>
      <c r="AT708" s="73"/>
      <c r="AU708" s="65"/>
      <c r="AV708" s="65"/>
      <c r="AW708" s="74">
        <v>0</v>
      </c>
      <c r="AX708" s="81">
        <f t="shared" si="90"/>
        <v>0</v>
      </c>
    </row>
    <row r="709" spans="1:50" ht="120" customHeight="1" x14ac:dyDescent="0.3">
      <c r="A709" s="63"/>
      <c r="B709" s="63"/>
      <c r="C709" s="1"/>
      <c r="D709" s="3"/>
      <c r="E709" s="64"/>
      <c r="F709" s="65"/>
      <c r="G709" s="66"/>
      <c r="H709" s="66"/>
      <c r="I709" s="63"/>
      <c r="J709" s="63"/>
      <c r="K709" s="63"/>
      <c r="L709" s="63"/>
      <c r="M709" s="84" t="str">
        <f t="shared" si="91"/>
        <v>-</v>
      </c>
      <c r="N709" s="67"/>
      <c r="O709" s="30"/>
      <c r="P709" s="28"/>
      <c r="Q709" s="30"/>
      <c r="R709" s="68"/>
      <c r="S709" s="69"/>
      <c r="T709" s="54"/>
      <c r="U709" s="68"/>
      <c r="V709" s="70"/>
      <c r="W709" s="65"/>
      <c r="X709" s="66"/>
      <c r="Y709" s="83">
        <f t="shared" si="92"/>
        <v>0</v>
      </c>
      <c r="Z709" s="65"/>
      <c r="AA709" s="66"/>
      <c r="AB709" s="83">
        <f t="shared" si="93"/>
        <v>0</v>
      </c>
      <c r="AC709" s="82">
        <f t="shared" si="94"/>
        <v>0</v>
      </c>
      <c r="AD709" s="65"/>
      <c r="AE709" s="75"/>
      <c r="AF709" s="83">
        <f t="shared" si="95"/>
        <v>0</v>
      </c>
      <c r="AG709" s="54"/>
      <c r="AH709" s="54"/>
      <c r="AI709" s="59"/>
      <c r="AJ709" s="71"/>
      <c r="AK709" s="71"/>
      <c r="AL709" s="83">
        <f t="shared" si="96"/>
        <v>0</v>
      </c>
      <c r="AM709" s="82">
        <f t="shared" si="97"/>
        <v>0</v>
      </c>
      <c r="AN709" s="82">
        <f t="shared" si="98"/>
        <v>0</v>
      </c>
      <c r="AO709" s="72"/>
      <c r="AP709" s="72"/>
      <c r="AQ709" s="72"/>
      <c r="AR709" s="73"/>
      <c r="AS709" s="73"/>
      <c r="AT709" s="73"/>
      <c r="AU709" s="65"/>
      <c r="AV709" s="65"/>
      <c r="AW709" s="74">
        <v>0</v>
      </c>
      <c r="AX709" s="81">
        <f t="shared" ref="AX709:AX772" si="99">V709*AC709*BC$1</f>
        <v>0</v>
      </c>
    </row>
    <row r="710" spans="1:50" ht="120" customHeight="1" x14ac:dyDescent="0.3">
      <c r="A710" s="63"/>
      <c r="B710" s="63"/>
      <c r="C710" s="1"/>
      <c r="D710" s="3"/>
      <c r="E710" s="64"/>
      <c r="F710" s="65"/>
      <c r="G710" s="66"/>
      <c r="H710" s="66"/>
      <c r="I710" s="63"/>
      <c r="J710" s="63"/>
      <c r="K710" s="63"/>
      <c r="L710" s="63"/>
      <c r="M710" s="84" t="str">
        <f t="shared" ref="M710:M773" si="100">A710&amp;"-"&amp;E710</f>
        <v>-</v>
      </c>
      <c r="N710" s="67"/>
      <c r="O710" s="30"/>
      <c r="P710" s="28"/>
      <c r="Q710" s="30"/>
      <c r="R710" s="68"/>
      <c r="S710" s="69"/>
      <c r="T710" s="54"/>
      <c r="U710" s="68"/>
      <c r="V710" s="70"/>
      <c r="W710" s="65"/>
      <c r="X710" s="66"/>
      <c r="Y710" s="83">
        <f t="shared" ref="Y710:Y773" si="101">W710+X710</f>
        <v>0</v>
      </c>
      <c r="Z710" s="65"/>
      <c r="AA710" s="66"/>
      <c r="AB710" s="83">
        <f t="shared" ref="AB710:AB773" si="102">Z710+AA710</f>
        <v>0</v>
      </c>
      <c r="AC710" s="82">
        <f t="shared" ref="AC710:AC773" si="103">(AB710-Y710)*24*60</f>
        <v>0</v>
      </c>
      <c r="AD710" s="65"/>
      <c r="AE710" s="75"/>
      <c r="AF710" s="83">
        <f t="shared" ref="AF710:AF773" si="104">AD710+AE710</f>
        <v>0</v>
      </c>
      <c r="AG710" s="54"/>
      <c r="AH710" s="54"/>
      <c r="AI710" s="59"/>
      <c r="AJ710" s="71"/>
      <c r="AK710" s="71"/>
      <c r="AL710" s="83">
        <f t="shared" ref="AL710:AL773" si="105">AJ710+AK710</f>
        <v>0</v>
      </c>
      <c r="AM710" s="82">
        <f t="shared" ref="AM710:AM773" si="106">IF(AND(P710&lt;&gt;"D:Arıza Değil",AH710="Bu Arıza Aracın Servise Verilmesine Engel Değil"),IF(Z710-F710&gt;0,(AB710-Y710)*24,IF(OR(AND(G710&gt;AS$1,G710&lt;AT$1),AND(G710&gt;AU$1,G710&lt;AV$1)),(AL710-Y710)*24,0)),AN710)</f>
        <v>0</v>
      </c>
      <c r="AN710" s="82">
        <f t="shared" ref="AN710:AN773" si="107">IF(P710&lt;&gt;"D:Arıza Değil",AC710,0)</f>
        <v>0</v>
      </c>
      <c r="AO710" s="72"/>
      <c r="AP710" s="72"/>
      <c r="AQ710" s="72"/>
      <c r="AR710" s="73"/>
      <c r="AS710" s="73"/>
      <c r="AT710" s="73"/>
      <c r="AU710" s="65"/>
      <c r="AV710" s="65"/>
      <c r="AW710" s="74">
        <v>0</v>
      </c>
      <c r="AX710" s="81">
        <f t="shared" si="99"/>
        <v>0</v>
      </c>
    </row>
    <row r="711" spans="1:50" ht="120" customHeight="1" x14ac:dyDescent="0.3">
      <c r="A711" s="63"/>
      <c r="B711" s="63"/>
      <c r="C711" s="1"/>
      <c r="D711" s="3"/>
      <c r="E711" s="64"/>
      <c r="F711" s="65"/>
      <c r="G711" s="66"/>
      <c r="H711" s="66"/>
      <c r="I711" s="63"/>
      <c r="J711" s="63"/>
      <c r="K711" s="63"/>
      <c r="L711" s="63"/>
      <c r="M711" s="84" t="str">
        <f t="shared" si="100"/>
        <v>-</v>
      </c>
      <c r="N711" s="67"/>
      <c r="O711" s="30"/>
      <c r="P711" s="28"/>
      <c r="Q711" s="30"/>
      <c r="R711" s="68"/>
      <c r="S711" s="69"/>
      <c r="T711" s="54"/>
      <c r="U711" s="68"/>
      <c r="V711" s="70"/>
      <c r="W711" s="65"/>
      <c r="X711" s="66"/>
      <c r="Y711" s="83">
        <f t="shared" si="101"/>
        <v>0</v>
      </c>
      <c r="Z711" s="65"/>
      <c r="AA711" s="66"/>
      <c r="AB711" s="83">
        <f t="shared" si="102"/>
        <v>0</v>
      </c>
      <c r="AC711" s="82">
        <f t="shared" si="103"/>
        <v>0</v>
      </c>
      <c r="AD711" s="65"/>
      <c r="AE711" s="75"/>
      <c r="AF711" s="83">
        <f t="shared" si="104"/>
        <v>0</v>
      </c>
      <c r="AG711" s="54"/>
      <c r="AH711" s="54"/>
      <c r="AI711" s="59"/>
      <c r="AJ711" s="71"/>
      <c r="AK711" s="71"/>
      <c r="AL711" s="83">
        <f t="shared" si="105"/>
        <v>0</v>
      </c>
      <c r="AM711" s="82">
        <f t="shared" si="106"/>
        <v>0</v>
      </c>
      <c r="AN711" s="82">
        <f t="shared" si="107"/>
        <v>0</v>
      </c>
      <c r="AO711" s="72"/>
      <c r="AP711" s="72"/>
      <c r="AQ711" s="72"/>
      <c r="AR711" s="73"/>
      <c r="AS711" s="73"/>
      <c r="AT711" s="73"/>
      <c r="AU711" s="65"/>
      <c r="AV711" s="65"/>
      <c r="AW711" s="74">
        <v>0</v>
      </c>
      <c r="AX711" s="81">
        <f t="shared" si="99"/>
        <v>0</v>
      </c>
    </row>
    <row r="712" spans="1:50" ht="120" customHeight="1" x14ac:dyDescent="0.3">
      <c r="A712" s="63"/>
      <c r="B712" s="63"/>
      <c r="C712" s="1"/>
      <c r="D712" s="3"/>
      <c r="E712" s="64"/>
      <c r="F712" s="65"/>
      <c r="G712" s="66"/>
      <c r="H712" s="66"/>
      <c r="I712" s="63"/>
      <c r="J712" s="63"/>
      <c r="K712" s="63"/>
      <c r="L712" s="63"/>
      <c r="M712" s="84" t="str">
        <f t="shared" si="100"/>
        <v>-</v>
      </c>
      <c r="N712" s="67"/>
      <c r="O712" s="30"/>
      <c r="P712" s="28"/>
      <c r="Q712" s="30"/>
      <c r="R712" s="68"/>
      <c r="S712" s="69"/>
      <c r="T712" s="54"/>
      <c r="U712" s="68"/>
      <c r="V712" s="70"/>
      <c r="W712" s="65"/>
      <c r="X712" s="66"/>
      <c r="Y712" s="83">
        <f t="shared" si="101"/>
        <v>0</v>
      </c>
      <c r="Z712" s="65"/>
      <c r="AA712" s="66"/>
      <c r="AB712" s="83">
        <f t="shared" si="102"/>
        <v>0</v>
      </c>
      <c r="AC712" s="82">
        <f t="shared" si="103"/>
        <v>0</v>
      </c>
      <c r="AD712" s="65"/>
      <c r="AE712" s="75"/>
      <c r="AF712" s="83">
        <f t="shared" si="104"/>
        <v>0</v>
      </c>
      <c r="AG712" s="54"/>
      <c r="AH712" s="54"/>
      <c r="AI712" s="59"/>
      <c r="AJ712" s="71"/>
      <c r="AK712" s="71"/>
      <c r="AL712" s="83">
        <f t="shared" si="105"/>
        <v>0</v>
      </c>
      <c r="AM712" s="82">
        <f t="shared" si="106"/>
        <v>0</v>
      </c>
      <c r="AN712" s="82">
        <f t="shared" si="107"/>
        <v>0</v>
      </c>
      <c r="AO712" s="72"/>
      <c r="AP712" s="72"/>
      <c r="AQ712" s="72"/>
      <c r="AR712" s="73"/>
      <c r="AS712" s="73"/>
      <c r="AT712" s="73"/>
      <c r="AU712" s="65"/>
      <c r="AV712" s="65"/>
      <c r="AW712" s="74">
        <v>0</v>
      </c>
      <c r="AX712" s="81">
        <f t="shared" si="99"/>
        <v>0</v>
      </c>
    </row>
    <row r="713" spans="1:50" ht="120" customHeight="1" x14ac:dyDescent="0.3">
      <c r="A713" s="63"/>
      <c r="B713" s="63"/>
      <c r="C713" s="1"/>
      <c r="D713" s="3"/>
      <c r="E713" s="64"/>
      <c r="F713" s="65"/>
      <c r="G713" s="66"/>
      <c r="H713" s="66"/>
      <c r="I713" s="63"/>
      <c r="J713" s="63"/>
      <c r="K713" s="63"/>
      <c r="L713" s="63"/>
      <c r="M713" s="84" t="str">
        <f t="shared" si="100"/>
        <v>-</v>
      </c>
      <c r="N713" s="67"/>
      <c r="O713" s="30"/>
      <c r="P713" s="28"/>
      <c r="Q713" s="30"/>
      <c r="R713" s="68"/>
      <c r="S713" s="69"/>
      <c r="T713" s="54"/>
      <c r="U713" s="68"/>
      <c r="V713" s="70"/>
      <c r="W713" s="65"/>
      <c r="X713" s="66"/>
      <c r="Y713" s="83">
        <f t="shared" si="101"/>
        <v>0</v>
      </c>
      <c r="Z713" s="65"/>
      <c r="AA713" s="66"/>
      <c r="AB713" s="83">
        <f t="shared" si="102"/>
        <v>0</v>
      </c>
      <c r="AC713" s="82">
        <f t="shared" si="103"/>
        <v>0</v>
      </c>
      <c r="AD713" s="65"/>
      <c r="AE713" s="75"/>
      <c r="AF713" s="83">
        <f t="shared" si="104"/>
        <v>0</v>
      </c>
      <c r="AG713" s="54"/>
      <c r="AH713" s="54"/>
      <c r="AI713" s="59"/>
      <c r="AJ713" s="71"/>
      <c r="AK713" s="71"/>
      <c r="AL713" s="83">
        <f t="shared" si="105"/>
        <v>0</v>
      </c>
      <c r="AM713" s="82">
        <f t="shared" si="106"/>
        <v>0</v>
      </c>
      <c r="AN713" s="82">
        <f t="shared" si="107"/>
        <v>0</v>
      </c>
      <c r="AO713" s="72"/>
      <c r="AP713" s="72"/>
      <c r="AQ713" s="72"/>
      <c r="AR713" s="73"/>
      <c r="AS713" s="73"/>
      <c r="AT713" s="73"/>
      <c r="AU713" s="65"/>
      <c r="AV713" s="65"/>
      <c r="AW713" s="74">
        <v>0</v>
      </c>
      <c r="AX713" s="81">
        <f t="shared" si="99"/>
        <v>0</v>
      </c>
    </row>
    <row r="714" spans="1:50" ht="120" customHeight="1" x14ac:dyDescent="0.3">
      <c r="A714" s="63"/>
      <c r="B714" s="63"/>
      <c r="C714" s="1"/>
      <c r="D714" s="3"/>
      <c r="E714" s="64"/>
      <c r="F714" s="65"/>
      <c r="G714" s="66"/>
      <c r="H714" s="66"/>
      <c r="I714" s="63"/>
      <c r="J714" s="63"/>
      <c r="K714" s="63"/>
      <c r="L714" s="63"/>
      <c r="M714" s="84" t="str">
        <f t="shared" si="100"/>
        <v>-</v>
      </c>
      <c r="N714" s="67"/>
      <c r="O714" s="30"/>
      <c r="P714" s="28"/>
      <c r="Q714" s="30"/>
      <c r="R714" s="68"/>
      <c r="S714" s="69"/>
      <c r="T714" s="54"/>
      <c r="U714" s="68"/>
      <c r="V714" s="70"/>
      <c r="W714" s="65"/>
      <c r="X714" s="66"/>
      <c r="Y714" s="83">
        <f t="shared" si="101"/>
        <v>0</v>
      </c>
      <c r="Z714" s="65"/>
      <c r="AA714" s="66"/>
      <c r="AB714" s="83">
        <f t="shared" si="102"/>
        <v>0</v>
      </c>
      <c r="AC714" s="82">
        <f t="shared" si="103"/>
        <v>0</v>
      </c>
      <c r="AD714" s="65"/>
      <c r="AE714" s="75"/>
      <c r="AF714" s="83">
        <f t="shared" si="104"/>
        <v>0</v>
      </c>
      <c r="AG714" s="54"/>
      <c r="AH714" s="54"/>
      <c r="AI714" s="59"/>
      <c r="AJ714" s="71"/>
      <c r="AK714" s="71"/>
      <c r="AL714" s="83">
        <f t="shared" si="105"/>
        <v>0</v>
      </c>
      <c r="AM714" s="82">
        <f t="shared" si="106"/>
        <v>0</v>
      </c>
      <c r="AN714" s="82">
        <f t="shared" si="107"/>
        <v>0</v>
      </c>
      <c r="AO714" s="72"/>
      <c r="AP714" s="72"/>
      <c r="AQ714" s="72"/>
      <c r="AR714" s="73"/>
      <c r="AS714" s="73"/>
      <c r="AT714" s="73"/>
      <c r="AU714" s="65"/>
      <c r="AV714" s="65"/>
      <c r="AW714" s="74">
        <v>0</v>
      </c>
      <c r="AX714" s="81">
        <f t="shared" si="99"/>
        <v>0</v>
      </c>
    </row>
    <row r="715" spans="1:50" ht="120" customHeight="1" x14ac:dyDescent="0.3">
      <c r="A715" s="63"/>
      <c r="B715" s="63"/>
      <c r="C715" s="1"/>
      <c r="D715" s="3"/>
      <c r="E715" s="64"/>
      <c r="F715" s="65"/>
      <c r="G715" s="66"/>
      <c r="H715" s="66"/>
      <c r="I715" s="63"/>
      <c r="J715" s="63"/>
      <c r="K715" s="63"/>
      <c r="L715" s="63"/>
      <c r="M715" s="84" t="str">
        <f t="shared" si="100"/>
        <v>-</v>
      </c>
      <c r="N715" s="67"/>
      <c r="O715" s="30"/>
      <c r="P715" s="28"/>
      <c r="Q715" s="30"/>
      <c r="R715" s="68"/>
      <c r="S715" s="69"/>
      <c r="T715" s="54"/>
      <c r="U715" s="68"/>
      <c r="V715" s="70"/>
      <c r="W715" s="65"/>
      <c r="X715" s="66"/>
      <c r="Y715" s="83">
        <f t="shared" si="101"/>
        <v>0</v>
      </c>
      <c r="Z715" s="65"/>
      <c r="AA715" s="66"/>
      <c r="AB715" s="83">
        <f t="shared" si="102"/>
        <v>0</v>
      </c>
      <c r="AC715" s="82">
        <f t="shared" si="103"/>
        <v>0</v>
      </c>
      <c r="AD715" s="65"/>
      <c r="AE715" s="75"/>
      <c r="AF715" s="83">
        <f t="shared" si="104"/>
        <v>0</v>
      </c>
      <c r="AG715" s="54"/>
      <c r="AH715" s="54"/>
      <c r="AI715" s="59"/>
      <c r="AJ715" s="71"/>
      <c r="AK715" s="71"/>
      <c r="AL715" s="83">
        <f t="shared" si="105"/>
        <v>0</v>
      </c>
      <c r="AM715" s="82">
        <f t="shared" si="106"/>
        <v>0</v>
      </c>
      <c r="AN715" s="82">
        <f t="shared" si="107"/>
        <v>0</v>
      </c>
      <c r="AO715" s="72"/>
      <c r="AP715" s="72"/>
      <c r="AQ715" s="72"/>
      <c r="AR715" s="73"/>
      <c r="AS715" s="73"/>
      <c r="AT715" s="73"/>
      <c r="AU715" s="65"/>
      <c r="AV715" s="65"/>
      <c r="AW715" s="74">
        <v>0</v>
      </c>
      <c r="AX715" s="81">
        <f t="shared" si="99"/>
        <v>0</v>
      </c>
    </row>
    <row r="716" spans="1:50" ht="120" customHeight="1" x14ac:dyDescent="0.3">
      <c r="A716" s="63"/>
      <c r="B716" s="63"/>
      <c r="C716" s="1"/>
      <c r="D716" s="3"/>
      <c r="E716" s="64"/>
      <c r="F716" s="65"/>
      <c r="G716" s="66"/>
      <c r="H716" s="66"/>
      <c r="I716" s="63"/>
      <c r="J716" s="63"/>
      <c r="K716" s="63"/>
      <c r="L716" s="63"/>
      <c r="M716" s="84" t="str">
        <f t="shared" si="100"/>
        <v>-</v>
      </c>
      <c r="N716" s="67"/>
      <c r="O716" s="30"/>
      <c r="P716" s="28"/>
      <c r="Q716" s="30"/>
      <c r="R716" s="68"/>
      <c r="S716" s="69"/>
      <c r="T716" s="54"/>
      <c r="U716" s="68"/>
      <c r="V716" s="70"/>
      <c r="W716" s="65"/>
      <c r="X716" s="66"/>
      <c r="Y716" s="83">
        <f t="shared" si="101"/>
        <v>0</v>
      </c>
      <c r="Z716" s="65"/>
      <c r="AA716" s="66"/>
      <c r="AB716" s="83">
        <f t="shared" si="102"/>
        <v>0</v>
      </c>
      <c r="AC716" s="82">
        <f t="shared" si="103"/>
        <v>0</v>
      </c>
      <c r="AD716" s="65"/>
      <c r="AE716" s="75"/>
      <c r="AF716" s="83">
        <f t="shared" si="104"/>
        <v>0</v>
      </c>
      <c r="AG716" s="54"/>
      <c r="AH716" s="54"/>
      <c r="AI716" s="59"/>
      <c r="AJ716" s="71"/>
      <c r="AK716" s="71"/>
      <c r="AL716" s="83">
        <f t="shared" si="105"/>
        <v>0</v>
      </c>
      <c r="AM716" s="82">
        <f t="shared" si="106"/>
        <v>0</v>
      </c>
      <c r="AN716" s="82">
        <f t="shared" si="107"/>
        <v>0</v>
      </c>
      <c r="AO716" s="72"/>
      <c r="AP716" s="72"/>
      <c r="AQ716" s="72"/>
      <c r="AR716" s="73"/>
      <c r="AS716" s="73"/>
      <c r="AT716" s="73"/>
      <c r="AU716" s="65"/>
      <c r="AV716" s="65"/>
      <c r="AW716" s="74">
        <v>0</v>
      </c>
      <c r="AX716" s="81">
        <f t="shared" si="99"/>
        <v>0</v>
      </c>
    </row>
    <row r="717" spans="1:50" ht="120" customHeight="1" x14ac:dyDescent="0.3">
      <c r="A717" s="63"/>
      <c r="B717" s="63"/>
      <c r="C717" s="1"/>
      <c r="D717" s="3"/>
      <c r="E717" s="64"/>
      <c r="F717" s="65"/>
      <c r="G717" s="66"/>
      <c r="H717" s="66"/>
      <c r="I717" s="63"/>
      <c r="J717" s="63"/>
      <c r="K717" s="63"/>
      <c r="L717" s="63"/>
      <c r="M717" s="84" t="str">
        <f t="shared" si="100"/>
        <v>-</v>
      </c>
      <c r="N717" s="67"/>
      <c r="O717" s="30"/>
      <c r="P717" s="28"/>
      <c r="Q717" s="30"/>
      <c r="R717" s="68"/>
      <c r="S717" s="69"/>
      <c r="T717" s="54"/>
      <c r="U717" s="68"/>
      <c r="V717" s="70"/>
      <c r="W717" s="65"/>
      <c r="X717" s="66"/>
      <c r="Y717" s="83">
        <f t="shared" si="101"/>
        <v>0</v>
      </c>
      <c r="Z717" s="65"/>
      <c r="AA717" s="66"/>
      <c r="AB717" s="83">
        <f t="shared" si="102"/>
        <v>0</v>
      </c>
      <c r="AC717" s="82">
        <f t="shared" si="103"/>
        <v>0</v>
      </c>
      <c r="AD717" s="65"/>
      <c r="AE717" s="75"/>
      <c r="AF717" s="83">
        <f t="shared" si="104"/>
        <v>0</v>
      </c>
      <c r="AG717" s="54"/>
      <c r="AH717" s="54"/>
      <c r="AI717" s="59"/>
      <c r="AJ717" s="71"/>
      <c r="AK717" s="71"/>
      <c r="AL717" s="83">
        <f t="shared" si="105"/>
        <v>0</v>
      </c>
      <c r="AM717" s="82">
        <f t="shared" si="106"/>
        <v>0</v>
      </c>
      <c r="AN717" s="82">
        <f t="shared" si="107"/>
        <v>0</v>
      </c>
      <c r="AO717" s="72"/>
      <c r="AP717" s="72"/>
      <c r="AQ717" s="72"/>
      <c r="AR717" s="73"/>
      <c r="AS717" s="73"/>
      <c r="AT717" s="73"/>
      <c r="AU717" s="65"/>
      <c r="AV717" s="65"/>
      <c r="AW717" s="74">
        <v>0</v>
      </c>
      <c r="AX717" s="81">
        <f t="shared" si="99"/>
        <v>0</v>
      </c>
    </row>
    <row r="718" spans="1:50" ht="120" customHeight="1" x14ac:dyDescent="0.3">
      <c r="A718" s="63"/>
      <c r="B718" s="63"/>
      <c r="C718" s="1"/>
      <c r="D718" s="3"/>
      <c r="E718" s="64"/>
      <c r="F718" s="65"/>
      <c r="G718" s="66"/>
      <c r="H718" s="66"/>
      <c r="I718" s="63"/>
      <c r="J718" s="63"/>
      <c r="K718" s="63"/>
      <c r="L718" s="63"/>
      <c r="M718" s="84" t="str">
        <f t="shared" si="100"/>
        <v>-</v>
      </c>
      <c r="N718" s="67"/>
      <c r="O718" s="30"/>
      <c r="P718" s="28"/>
      <c r="Q718" s="30"/>
      <c r="R718" s="68"/>
      <c r="S718" s="69"/>
      <c r="T718" s="54"/>
      <c r="U718" s="68"/>
      <c r="V718" s="70"/>
      <c r="W718" s="65"/>
      <c r="X718" s="66"/>
      <c r="Y718" s="83">
        <f t="shared" si="101"/>
        <v>0</v>
      </c>
      <c r="Z718" s="65"/>
      <c r="AA718" s="66"/>
      <c r="AB718" s="83">
        <f t="shared" si="102"/>
        <v>0</v>
      </c>
      <c r="AC718" s="82">
        <f t="shared" si="103"/>
        <v>0</v>
      </c>
      <c r="AD718" s="65"/>
      <c r="AE718" s="75"/>
      <c r="AF718" s="83">
        <f t="shared" si="104"/>
        <v>0</v>
      </c>
      <c r="AG718" s="54"/>
      <c r="AH718" s="54"/>
      <c r="AI718" s="59"/>
      <c r="AJ718" s="71"/>
      <c r="AK718" s="71"/>
      <c r="AL718" s="83">
        <f t="shared" si="105"/>
        <v>0</v>
      </c>
      <c r="AM718" s="82">
        <f t="shared" si="106"/>
        <v>0</v>
      </c>
      <c r="AN718" s="82">
        <f t="shared" si="107"/>
        <v>0</v>
      </c>
      <c r="AO718" s="72"/>
      <c r="AP718" s="72"/>
      <c r="AQ718" s="72"/>
      <c r="AR718" s="73"/>
      <c r="AS718" s="73"/>
      <c r="AT718" s="73"/>
      <c r="AU718" s="65"/>
      <c r="AV718" s="65"/>
      <c r="AW718" s="74">
        <v>0</v>
      </c>
      <c r="AX718" s="81">
        <f t="shared" si="99"/>
        <v>0</v>
      </c>
    </row>
    <row r="719" spans="1:50" ht="120" customHeight="1" x14ac:dyDescent="0.3">
      <c r="A719" s="63"/>
      <c r="B719" s="63"/>
      <c r="C719" s="1"/>
      <c r="D719" s="3"/>
      <c r="E719" s="64"/>
      <c r="F719" s="65"/>
      <c r="G719" s="66"/>
      <c r="H719" s="66"/>
      <c r="I719" s="63"/>
      <c r="J719" s="63"/>
      <c r="K719" s="63"/>
      <c r="L719" s="63"/>
      <c r="M719" s="84" t="str">
        <f t="shared" si="100"/>
        <v>-</v>
      </c>
      <c r="N719" s="67"/>
      <c r="O719" s="30"/>
      <c r="P719" s="28"/>
      <c r="Q719" s="30"/>
      <c r="R719" s="68"/>
      <c r="S719" s="69"/>
      <c r="T719" s="54"/>
      <c r="U719" s="68"/>
      <c r="V719" s="70"/>
      <c r="W719" s="65"/>
      <c r="X719" s="66"/>
      <c r="Y719" s="83">
        <f t="shared" si="101"/>
        <v>0</v>
      </c>
      <c r="Z719" s="65"/>
      <c r="AA719" s="66"/>
      <c r="AB719" s="83">
        <f t="shared" si="102"/>
        <v>0</v>
      </c>
      <c r="AC719" s="82">
        <f t="shared" si="103"/>
        <v>0</v>
      </c>
      <c r="AD719" s="65"/>
      <c r="AE719" s="75"/>
      <c r="AF719" s="83">
        <f t="shared" si="104"/>
        <v>0</v>
      </c>
      <c r="AG719" s="54"/>
      <c r="AH719" s="54"/>
      <c r="AI719" s="59"/>
      <c r="AJ719" s="71"/>
      <c r="AK719" s="71"/>
      <c r="AL719" s="83">
        <f t="shared" si="105"/>
        <v>0</v>
      </c>
      <c r="AM719" s="82">
        <f t="shared" si="106"/>
        <v>0</v>
      </c>
      <c r="AN719" s="82">
        <f t="shared" si="107"/>
        <v>0</v>
      </c>
      <c r="AO719" s="72"/>
      <c r="AP719" s="72"/>
      <c r="AQ719" s="72"/>
      <c r="AR719" s="73"/>
      <c r="AS719" s="73"/>
      <c r="AT719" s="73"/>
      <c r="AU719" s="65"/>
      <c r="AV719" s="65"/>
      <c r="AW719" s="74">
        <v>0</v>
      </c>
      <c r="AX719" s="81">
        <f t="shared" si="99"/>
        <v>0</v>
      </c>
    </row>
    <row r="720" spans="1:50" ht="120" customHeight="1" x14ac:dyDescent="0.3">
      <c r="A720" s="63"/>
      <c r="B720" s="63"/>
      <c r="C720" s="1"/>
      <c r="D720" s="3"/>
      <c r="E720" s="64"/>
      <c r="F720" s="65"/>
      <c r="G720" s="66"/>
      <c r="H720" s="66"/>
      <c r="I720" s="63"/>
      <c r="J720" s="63"/>
      <c r="K720" s="63"/>
      <c r="L720" s="63"/>
      <c r="M720" s="84" t="str">
        <f t="shared" si="100"/>
        <v>-</v>
      </c>
      <c r="N720" s="67"/>
      <c r="O720" s="30"/>
      <c r="P720" s="28"/>
      <c r="Q720" s="30"/>
      <c r="R720" s="68"/>
      <c r="S720" s="69"/>
      <c r="T720" s="54"/>
      <c r="U720" s="68"/>
      <c r="V720" s="70"/>
      <c r="W720" s="65"/>
      <c r="X720" s="66"/>
      <c r="Y720" s="83">
        <f t="shared" si="101"/>
        <v>0</v>
      </c>
      <c r="Z720" s="65"/>
      <c r="AA720" s="66"/>
      <c r="AB720" s="83">
        <f t="shared" si="102"/>
        <v>0</v>
      </c>
      <c r="AC720" s="82">
        <f t="shared" si="103"/>
        <v>0</v>
      </c>
      <c r="AD720" s="65"/>
      <c r="AE720" s="75"/>
      <c r="AF720" s="83">
        <f t="shared" si="104"/>
        <v>0</v>
      </c>
      <c r="AG720" s="54"/>
      <c r="AH720" s="54"/>
      <c r="AI720" s="59"/>
      <c r="AJ720" s="71"/>
      <c r="AK720" s="71"/>
      <c r="AL720" s="83">
        <f t="shared" si="105"/>
        <v>0</v>
      </c>
      <c r="AM720" s="82">
        <f t="shared" si="106"/>
        <v>0</v>
      </c>
      <c r="AN720" s="82">
        <f t="shared" si="107"/>
        <v>0</v>
      </c>
      <c r="AO720" s="72"/>
      <c r="AP720" s="72"/>
      <c r="AQ720" s="72"/>
      <c r="AR720" s="73"/>
      <c r="AS720" s="73"/>
      <c r="AT720" s="73"/>
      <c r="AU720" s="65"/>
      <c r="AV720" s="65"/>
      <c r="AW720" s="74">
        <v>0</v>
      </c>
      <c r="AX720" s="81">
        <f t="shared" si="99"/>
        <v>0</v>
      </c>
    </row>
    <row r="721" spans="1:50" ht="120" customHeight="1" x14ac:dyDescent="0.3">
      <c r="A721" s="63"/>
      <c r="B721" s="63"/>
      <c r="C721" s="1"/>
      <c r="D721" s="3"/>
      <c r="E721" s="64"/>
      <c r="F721" s="65"/>
      <c r="G721" s="66"/>
      <c r="H721" s="66"/>
      <c r="I721" s="63"/>
      <c r="J721" s="63"/>
      <c r="K721" s="63"/>
      <c r="L721" s="63"/>
      <c r="M721" s="84" t="str">
        <f t="shared" si="100"/>
        <v>-</v>
      </c>
      <c r="N721" s="67"/>
      <c r="O721" s="30"/>
      <c r="P721" s="28"/>
      <c r="Q721" s="30"/>
      <c r="R721" s="68"/>
      <c r="S721" s="69"/>
      <c r="T721" s="54"/>
      <c r="U721" s="68"/>
      <c r="V721" s="70"/>
      <c r="W721" s="65"/>
      <c r="X721" s="66"/>
      <c r="Y721" s="83">
        <f t="shared" si="101"/>
        <v>0</v>
      </c>
      <c r="Z721" s="65"/>
      <c r="AA721" s="66"/>
      <c r="AB721" s="83">
        <f t="shared" si="102"/>
        <v>0</v>
      </c>
      <c r="AC721" s="82">
        <f t="shared" si="103"/>
        <v>0</v>
      </c>
      <c r="AD721" s="65"/>
      <c r="AE721" s="75"/>
      <c r="AF721" s="83">
        <f t="shared" si="104"/>
        <v>0</v>
      </c>
      <c r="AG721" s="54"/>
      <c r="AH721" s="54"/>
      <c r="AI721" s="59"/>
      <c r="AJ721" s="71"/>
      <c r="AK721" s="71"/>
      <c r="AL721" s="83">
        <f t="shared" si="105"/>
        <v>0</v>
      </c>
      <c r="AM721" s="82">
        <f t="shared" si="106"/>
        <v>0</v>
      </c>
      <c r="AN721" s="82">
        <f t="shared" si="107"/>
        <v>0</v>
      </c>
      <c r="AO721" s="72"/>
      <c r="AP721" s="72"/>
      <c r="AQ721" s="72"/>
      <c r="AR721" s="73"/>
      <c r="AS721" s="73"/>
      <c r="AT721" s="73"/>
      <c r="AU721" s="65"/>
      <c r="AV721" s="65"/>
      <c r="AW721" s="74">
        <v>0</v>
      </c>
      <c r="AX721" s="81">
        <f t="shared" si="99"/>
        <v>0</v>
      </c>
    </row>
    <row r="722" spans="1:50" ht="120" customHeight="1" x14ac:dyDescent="0.3">
      <c r="A722" s="63"/>
      <c r="B722" s="63"/>
      <c r="C722" s="1"/>
      <c r="D722" s="3"/>
      <c r="E722" s="64"/>
      <c r="F722" s="65"/>
      <c r="G722" s="66"/>
      <c r="H722" s="66"/>
      <c r="I722" s="63"/>
      <c r="J722" s="63"/>
      <c r="K722" s="63"/>
      <c r="L722" s="63"/>
      <c r="M722" s="84" t="str">
        <f t="shared" si="100"/>
        <v>-</v>
      </c>
      <c r="N722" s="67"/>
      <c r="O722" s="30"/>
      <c r="P722" s="28"/>
      <c r="Q722" s="30"/>
      <c r="R722" s="68"/>
      <c r="S722" s="69"/>
      <c r="T722" s="54"/>
      <c r="U722" s="68"/>
      <c r="V722" s="70"/>
      <c r="W722" s="65"/>
      <c r="X722" s="66"/>
      <c r="Y722" s="83">
        <f t="shared" si="101"/>
        <v>0</v>
      </c>
      <c r="Z722" s="65"/>
      <c r="AA722" s="66"/>
      <c r="AB722" s="83">
        <f t="shared" si="102"/>
        <v>0</v>
      </c>
      <c r="AC722" s="82">
        <f t="shared" si="103"/>
        <v>0</v>
      </c>
      <c r="AD722" s="65"/>
      <c r="AE722" s="75"/>
      <c r="AF722" s="83">
        <f t="shared" si="104"/>
        <v>0</v>
      </c>
      <c r="AG722" s="54"/>
      <c r="AH722" s="54"/>
      <c r="AI722" s="59"/>
      <c r="AJ722" s="71"/>
      <c r="AK722" s="71"/>
      <c r="AL722" s="83">
        <f t="shared" si="105"/>
        <v>0</v>
      </c>
      <c r="AM722" s="82">
        <f t="shared" si="106"/>
        <v>0</v>
      </c>
      <c r="AN722" s="82">
        <f t="shared" si="107"/>
        <v>0</v>
      </c>
      <c r="AO722" s="72"/>
      <c r="AP722" s="72"/>
      <c r="AQ722" s="72"/>
      <c r="AR722" s="73"/>
      <c r="AS722" s="73"/>
      <c r="AT722" s="73"/>
      <c r="AU722" s="65"/>
      <c r="AV722" s="65"/>
      <c r="AW722" s="74">
        <v>0</v>
      </c>
      <c r="AX722" s="81">
        <f t="shared" si="99"/>
        <v>0</v>
      </c>
    </row>
    <row r="723" spans="1:50" ht="120" customHeight="1" x14ac:dyDescent="0.3">
      <c r="A723" s="63"/>
      <c r="B723" s="63"/>
      <c r="C723" s="1"/>
      <c r="D723" s="3"/>
      <c r="E723" s="64"/>
      <c r="F723" s="65"/>
      <c r="G723" s="66"/>
      <c r="H723" s="66"/>
      <c r="I723" s="63"/>
      <c r="J723" s="63"/>
      <c r="K723" s="63"/>
      <c r="L723" s="63"/>
      <c r="M723" s="84" t="str">
        <f t="shared" si="100"/>
        <v>-</v>
      </c>
      <c r="N723" s="67"/>
      <c r="O723" s="30"/>
      <c r="P723" s="28"/>
      <c r="Q723" s="30"/>
      <c r="R723" s="68"/>
      <c r="S723" s="69"/>
      <c r="T723" s="54"/>
      <c r="U723" s="68"/>
      <c r="V723" s="70"/>
      <c r="W723" s="65"/>
      <c r="X723" s="66"/>
      <c r="Y723" s="83">
        <f t="shared" si="101"/>
        <v>0</v>
      </c>
      <c r="Z723" s="65"/>
      <c r="AA723" s="66"/>
      <c r="AB723" s="83">
        <f t="shared" si="102"/>
        <v>0</v>
      </c>
      <c r="AC723" s="82">
        <f t="shared" si="103"/>
        <v>0</v>
      </c>
      <c r="AD723" s="65"/>
      <c r="AE723" s="75"/>
      <c r="AF723" s="83">
        <f t="shared" si="104"/>
        <v>0</v>
      </c>
      <c r="AG723" s="54"/>
      <c r="AH723" s="54"/>
      <c r="AI723" s="59"/>
      <c r="AJ723" s="71"/>
      <c r="AK723" s="71"/>
      <c r="AL723" s="83">
        <f t="shared" si="105"/>
        <v>0</v>
      </c>
      <c r="AM723" s="82">
        <f t="shared" si="106"/>
        <v>0</v>
      </c>
      <c r="AN723" s="82">
        <f t="shared" si="107"/>
        <v>0</v>
      </c>
      <c r="AO723" s="72"/>
      <c r="AP723" s="72"/>
      <c r="AQ723" s="72"/>
      <c r="AR723" s="73"/>
      <c r="AS723" s="73"/>
      <c r="AT723" s="73"/>
      <c r="AU723" s="65"/>
      <c r="AV723" s="65"/>
      <c r="AW723" s="74">
        <v>0</v>
      </c>
      <c r="AX723" s="81">
        <f t="shared" si="99"/>
        <v>0</v>
      </c>
    </row>
    <row r="724" spans="1:50" ht="120" customHeight="1" x14ac:dyDescent="0.3">
      <c r="A724" s="63"/>
      <c r="B724" s="63"/>
      <c r="C724" s="1"/>
      <c r="D724" s="3"/>
      <c r="E724" s="64"/>
      <c r="F724" s="65"/>
      <c r="G724" s="66"/>
      <c r="H724" s="66"/>
      <c r="I724" s="63"/>
      <c r="J724" s="63"/>
      <c r="K724" s="63"/>
      <c r="L724" s="63"/>
      <c r="M724" s="84" t="str">
        <f t="shared" si="100"/>
        <v>-</v>
      </c>
      <c r="N724" s="67"/>
      <c r="O724" s="30"/>
      <c r="P724" s="28"/>
      <c r="Q724" s="30"/>
      <c r="R724" s="68"/>
      <c r="S724" s="69"/>
      <c r="T724" s="54"/>
      <c r="U724" s="68"/>
      <c r="V724" s="70"/>
      <c r="W724" s="65"/>
      <c r="X724" s="66"/>
      <c r="Y724" s="83">
        <f t="shared" si="101"/>
        <v>0</v>
      </c>
      <c r="Z724" s="65"/>
      <c r="AA724" s="66"/>
      <c r="AB724" s="83">
        <f t="shared" si="102"/>
        <v>0</v>
      </c>
      <c r="AC724" s="82">
        <f t="shared" si="103"/>
        <v>0</v>
      </c>
      <c r="AD724" s="65"/>
      <c r="AE724" s="75"/>
      <c r="AF724" s="83">
        <f t="shared" si="104"/>
        <v>0</v>
      </c>
      <c r="AG724" s="54"/>
      <c r="AH724" s="54"/>
      <c r="AI724" s="59"/>
      <c r="AJ724" s="71"/>
      <c r="AK724" s="71"/>
      <c r="AL724" s="83">
        <f t="shared" si="105"/>
        <v>0</v>
      </c>
      <c r="AM724" s="82">
        <f t="shared" si="106"/>
        <v>0</v>
      </c>
      <c r="AN724" s="82">
        <f t="shared" si="107"/>
        <v>0</v>
      </c>
      <c r="AO724" s="72"/>
      <c r="AP724" s="72"/>
      <c r="AQ724" s="72"/>
      <c r="AR724" s="73"/>
      <c r="AS724" s="73"/>
      <c r="AT724" s="73"/>
      <c r="AU724" s="65"/>
      <c r="AV724" s="65"/>
      <c r="AW724" s="74">
        <v>0</v>
      </c>
      <c r="AX724" s="81">
        <f t="shared" si="99"/>
        <v>0</v>
      </c>
    </row>
    <row r="725" spans="1:50" ht="120" customHeight="1" x14ac:dyDescent="0.3">
      <c r="A725" s="63"/>
      <c r="B725" s="63"/>
      <c r="C725" s="1"/>
      <c r="D725" s="3"/>
      <c r="E725" s="64"/>
      <c r="F725" s="65"/>
      <c r="G725" s="66"/>
      <c r="H725" s="66"/>
      <c r="I725" s="63"/>
      <c r="J725" s="63"/>
      <c r="K725" s="63"/>
      <c r="L725" s="63"/>
      <c r="M725" s="84" t="str">
        <f t="shared" si="100"/>
        <v>-</v>
      </c>
      <c r="N725" s="67"/>
      <c r="O725" s="30"/>
      <c r="P725" s="28"/>
      <c r="Q725" s="30"/>
      <c r="R725" s="68"/>
      <c r="S725" s="69"/>
      <c r="T725" s="54"/>
      <c r="U725" s="68"/>
      <c r="V725" s="70"/>
      <c r="W725" s="65"/>
      <c r="X725" s="66"/>
      <c r="Y725" s="83">
        <f t="shared" si="101"/>
        <v>0</v>
      </c>
      <c r="Z725" s="65"/>
      <c r="AA725" s="66"/>
      <c r="AB725" s="83">
        <f t="shared" si="102"/>
        <v>0</v>
      </c>
      <c r="AC725" s="82">
        <f t="shared" si="103"/>
        <v>0</v>
      </c>
      <c r="AD725" s="65"/>
      <c r="AE725" s="75"/>
      <c r="AF725" s="83">
        <f t="shared" si="104"/>
        <v>0</v>
      </c>
      <c r="AG725" s="54"/>
      <c r="AH725" s="54"/>
      <c r="AI725" s="59"/>
      <c r="AJ725" s="71"/>
      <c r="AK725" s="71"/>
      <c r="AL725" s="83">
        <f t="shared" si="105"/>
        <v>0</v>
      </c>
      <c r="AM725" s="82">
        <f t="shared" si="106"/>
        <v>0</v>
      </c>
      <c r="AN725" s="82">
        <f t="shared" si="107"/>
        <v>0</v>
      </c>
      <c r="AO725" s="72"/>
      <c r="AP725" s="72"/>
      <c r="AQ725" s="72"/>
      <c r="AR725" s="73"/>
      <c r="AS725" s="73"/>
      <c r="AT725" s="73"/>
      <c r="AU725" s="65"/>
      <c r="AV725" s="65"/>
      <c r="AW725" s="74">
        <v>0</v>
      </c>
      <c r="AX725" s="81">
        <f t="shared" si="99"/>
        <v>0</v>
      </c>
    </row>
    <row r="726" spans="1:50" ht="120" customHeight="1" x14ac:dyDescent="0.3">
      <c r="A726" s="63"/>
      <c r="B726" s="63"/>
      <c r="C726" s="1"/>
      <c r="D726" s="3"/>
      <c r="E726" s="64"/>
      <c r="F726" s="65"/>
      <c r="G726" s="66"/>
      <c r="H726" s="66"/>
      <c r="I726" s="63"/>
      <c r="J726" s="63"/>
      <c r="K726" s="63"/>
      <c r="L726" s="63"/>
      <c r="M726" s="84" t="str">
        <f t="shared" si="100"/>
        <v>-</v>
      </c>
      <c r="N726" s="67"/>
      <c r="O726" s="30"/>
      <c r="P726" s="28"/>
      <c r="Q726" s="30"/>
      <c r="R726" s="68"/>
      <c r="S726" s="69"/>
      <c r="T726" s="54"/>
      <c r="U726" s="68"/>
      <c r="V726" s="70"/>
      <c r="W726" s="65"/>
      <c r="X726" s="66"/>
      <c r="Y726" s="83">
        <f t="shared" si="101"/>
        <v>0</v>
      </c>
      <c r="Z726" s="65"/>
      <c r="AA726" s="66"/>
      <c r="AB726" s="83">
        <f t="shared" si="102"/>
        <v>0</v>
      </c>
      <c r="AC726" s="82">
        <f t="shared" si="103"/>
        <v>0</v>
      </c>
      <c r="AD726" s="65"/>
      <c r="AE726" s="75"/>
      <c r="AF726" s="83">
        <f t="shared" si="104"/>
        <v>0</v>
      </c>
      <c r="AG726" s="54"/>
      <c r="AH726" s="54"/>
      <c r="AI726" s="59"/>
      <c r="AJ726" s="71"/>
      <c r="AK726" s="71"/>
      <c r="AL726" s="83">
        <f t="shared" si="105"/>
        <v>0</v>
      </c>
      <c r="AM726" s="82">
        <f t="shared" si="106"/>
        <v>0</v>
      </c>
      <c r="AN726" s="82">
        <f t="shared" si="107"/>
        <v>0</v>
      </c>
      <c r="AO726" s="72"/>
      <c r="AP726" s="72"/>
      <c r="AQ726" s="72"/>
      <c r="AR726" s="73"/>
      <c r="AS726" s="73"/>
      <c r="AT726" s="73"/>
      <c r="AU726" s="65"/>
      <c r="AV726" s="65"/>
      <c r="AW726" s="74">
        <v>0</v>
      </c>
      <c r="AX726" s="81">
        <f t="shared" si="99"/>
        <v>0</v>
      </c>
    </row>
    <row r="727" spans="1:50" ht="120" customHeight="1" x14ac:dyDescent="0.3">
      <c r="A727" s="63"/>
      <c r="B727" s="63"/>
      <c r="C727" s="1"/>
      <c r="D727" s="3"/>
      <c r="E727" s="64"/>
      <c r="F727" s="65"/>
      <c r="G727" s="66"/>
      <c r="H727" s="66"/>
      <c r="I727" s="63"/>
      <c r="J727" s="63"/>
      <c r="K727" s="63"/>
      <c r="L727" s="63"/>
      <c r="M727" s="84" t="str">
        <f t="shared" si="100"/>
        <v>-</v>
      </c>
      <c r="N727" s="67"/>
      <c r="O727" s="30"/>
      <c r="P727" s="28"/>
      <c r="Q727" s="30"/>
      <c r="R727" s="68"/>
      <c r="S727" s="69"/>
      <c r="T727" s="54"/>
      <c r="U727" s="68"/>
      <c r="V727" s="70"/>
      <c r="W727" s="65"/>
      <c r="X727" s="66"/>
      <c r="Y727" s="83">
        <f t="shared" si="101"/>
        <v>0</v>
      </c>
      <c r="Z727" s="65"/>
      <c r="AA727" s="66"/>
      <c r="AB727" s="83">
        <f t="shared" si="102"/>
        <v>0</v>
      </c>
      <c r="AC727" s="82">
        <f t="shared" si="103"/>
        <v>0</v>
      </c>
      <c r="AD727" s="65"/>
      <c r="AE727" s="75"/>
      <c r="AF727" s="83">
        <f t="shared" si="104"/>
        <v>0</v>
      </c>
      <c r="AG727" s="54"/>
      <c r="AH727" s="54"/>
      <c r="AI727" s="59"/>
      <c r="AJ727" s="71"/>
      <c r="AK727" s="71"/>
      <c r="AL727" s="83">
        <f t="shared" si="105"/>
        <v>0</v>
      </c>
      <c r="AM727" s="82">
        <f t="shared" si="106"/>
        <v>0</v>
      </c>
      <c r="AN727" s="82">
        <f t="shared" si="107"/>
        <v>0</v>
      </c>
      <c r="AO727" s="72"/>
      <c r="AP727" s="72"/>
      <c r="AQ727" s="72"/>
      <c r="AR727" s="73"/>
      <c r="AS727" s="73"/>
      <c r="AT727" s="73"/>
      <c r="AU727" s="65"/>
      <c r="AV727" s="65"/>
      <c r="AW727" s="74">
        <v>0</v>
      </c>
      <c r="AX727" s="81">
        <f t="shared" si="99"/>
        <v>0</v>
      </c>
    </row>
    <row r="728" spans="1:50" ht="120" customHeight="1" x14ac:dyDescent="0.3">
      <c r="A728" s="63"/>
      <c r="B728" s="63"/>
      <c r="C728" s="1"/>
      <c r="D728" s="3"/>
      <c r="E728" s="64"/>
      <c r="F728" s="65"/>
      <c r="G728" s="66"/>
      <c r="H728" s="66"/>
      <c r="I728" s="63"/>
      <c r="J728" s="63"/>
      <c r="K728" s="63"/>
      <c r="L728" s="63"/>
      <c r="M728" s="84" t="str">
        <f t="shared" si="100"/>
        <v>-</v>
      </c>
      <c r="N728" s="67"/>
      <c r="O728" s="30"/>
      <c r="P728" s="28"/>
      <c r="Q728" s="30"/>
      <c r="R728" s="68"/>
      <c r="S728" s="69"/>
      <c r="T728" s="54"/>
      <c r="U728" s="68"/>
      <c r="V728" s="70"/>
      <c r="W728" s="65"/>
      <c r="X728" s="66"/>
      <c r="Y728" s="83">
        <f t="shared" si="101"/>
        <v>0</v>
      </c>
      <c r="Z728" s="65"/>
      <c r="AA728" s="66"/>
      <c r="AB728" s="83">
        <f t="shared" si="102"/>
        <v>0</v>
      </c>
      <c r="AC728" s="82">
        <f t="shared" si="103"/>
        <v>0</v>
      </c>
      <c r="AD728" s="65"/>
      <c r="AE728" s="75"/>
      <c r="AF728" s="83">
        <f t="shared" si="104"/>
        <v>0</v>
      </c>
      <c r="AG728" s="54"/>
      <c r="AH728" s="54"/>
      <c r="AI728" s="59"/>
      <c r="AJ728" s="71"/>
      <c r="AK728" s="71"/>
      <c r="AL728" s="83">
        <f t="shared" si="105"/>
        <v>0</v>
      </c>
      <c r="AM728" s="82">
        <f t="shared" si="106"/>
        <v>0</v>
      </c>
      <c r="AN728" s="82">
        <f t="shared" si="107"/>
        <v>0</v>
      </c>
      <c r="AO728" s="72"/>
      <c r="AP728" s="72"/>
      <c r="AQ728" s="72"/>
      <c r="AR728" s="73"/>
      <c r="AS728" s="73"/>
      <c r="AT728" s="73"/>
      <c r="AU728" s="65"/>
      <c r="AV728" s="65"/>
      <c r="AW728" s="74">
        <v>0</v>
      </c>
      <c r="AX728" s="81">
        <f t="shared" si="99"/>
        <v>0</v>
      </c>
    </row>
    <row r="729" spans="1:50" ht="120" customHeight="1" x14ac:dyDescent="0.3">
      <c r="A729" s="63"/>
      <c r="B729" s="63"/>
      <c r="C729" s="1"/>
      <c r="D729" s="3"/>
      <c r="E729" s="64"/>
      <c r="F729" s="65"/>
      <c r="G729" s="66"/>
      <c r="H729" s="66"/>
      <c r="I729" s="63"/>
      <c r="J729" s="63"/>
      <c r="K729" s="63"/>
      <c r="L729" s="63"/>
      <c r="M729" s="84" t="str">
        <f t="shared" si="100"/>
        <v>-</v>
      </c>
      <c r="N729" s="67"/>
      <c r="O729" s="30"/>
      <c r="P729" s="28"/>
      <c r="Q729" s="30"/>
      <c r="R729" s="68"/>
      <c r="S729" s="69"/>
      <c r="T729" s="54"/>
      <c r="U729" s="68"/>
      <c r="V729" s="70"/>
      <c r="W729" s="65"/>
      <c r="X729" s="66"/>
      <c r="Y729" s="83">
        <f t="shared" si="101"/>
        <v>0</v>
      </c>
      <c r="Z729" s="65"/>
      <c r="AA729" s="66"/>
      <c r="AB729" s="83">
        <f t="shared" si="102"/>
        <v>0</v>
      </c>
      <c r="AC729" s="82">
        <f t="shared" si="103"/>
        <v>0</v>
      </c>
      <c r="AD729" s="65"/>
      <c r="AE729" s="75"/>
      <c r="AF729" s="83">
        <f t="shared" si="104"/>
        <v>0</v>
      </c>
      <c r="AG729" s="54"/>
      <c r="AH729" s="54"/>
      <c r="AI729" s="59"/>
      <c r="AJ729" s="71"/>
      <c r="AK729" s="71"/>
      <c r="AL729" s="83">
        <f t="shared" si="105"/>
        <v>0</v>
      </c>
      <c r="AM729" s="82">
        <f t="shared" si="106"/>
        <v>0</v>
      </c>
      <c r="AN729" s="82">
        <f t="shared" si="107"/>
        <v>0</v>
      </c>
      <c r="AO729" s="72"/>
      <c r="AP729" s="72"/>
      <c r="AQ729" s="72"/>
      <c r="AR729" s="73"/>
      <c r="AS729" s="73"/>
      <c r="AT729" s="73"/>
      <c r="AU729" s="65"/>
      <c r="AV729" s="65"/>
      <c r="AW729" s="74">
        <v>0</v>
      </c>
      <c r="AX729" s="81">
        <f t="shared" si="99"/>
        <v>0</v>
      </c>
    </row>
    <row r="730" spans="1:50" ht="120" customHeight="1" x14ac:dyDescent="0.3">
      <c r="A730" s="63"/>
      <c r="B730" s="63"/>
      <c r="C730" s="1"/>
      <c r="D730" s="3"/>
      <c r="E730" s="64"/>
      <c r="F730" s="65"/>
      <c r="G730" s="66"/>
      <c r="H730" s="66"/>
      <c r="I730" s="63"/>
      <c r="J730" s="63"/>
      <c r="K730" s="63"/>
      <c r="L730" s="63"/>
      <c r="M730" s="84" t="str">
        <f t="shared" si="100"/>
        <v>-</v>
      </c>
      <c r="N730" s="67"/>
      <c r="O730" s="30"/>
      <c r="P730" s="28"/>
      <c r="Q730" s="30"/>
      <c r="R730" s="68"/>
      <c r="S730" s="69"/>
      <c r="T730" s="54"/>
      <c r="U730" s="68"/>
      <c r="V730" s="70"/>
      <c r="W730" s="65"/>
      <c r="X730" s="66"/>
      <c r="Y730" s="83">
        <f t="shared" si="101"/>
        <v>0</v>
      </c>
      <c r="Z730" s="65"/>
      <c r="AA730" s="66"/>
      <c r="AB730" s="83">
        <f t="shared" si="102"/>
        <v>0</v>
      </c>
      <c r="AC730" s="82">
        <f t="shared" si="103"/>
        <v>0</v>
      </c>
      <c r="AD730" s="65"/>
      <c r="AE730" s="75"/>
      <c r="AF730" s="83">
        <f t="shared" si="104"/>
        <v>0</v>
      </c>
      <c r="AG730" s="54"/>
      <c r="AH730" s="54"/>
      <c r="AI730" s="59"/>
      <c r="AJ730" s="71"/>
      <c r="AK730" s="71"/>
      <c r="AL730" s="83">
        <f t="shared" si="105"/>
        <v>0</v>
      </c>
      <c r="AM730" s="82">
        <f t="shared" si="106"/>
        <v>0</v>
      </c>
      <c r="AN730" s="82">
        <f t="shared" si="107"/>
        <v>0</v>
      </c>
      <c r="AO730" s="72"/>
      <c r="AP730" s="72"/>
      <c r="AQ730" s="72"/>
      <c r="AR730" s="73"/>
      <c r="AS730" s="73"/>
      <c r="AT730" s="73"/>
      <c r="AU730" s="65"/>
      <c r="AV730" s="65"/>
      <c r="AW730" s="74">
        <v>0</v>
      </c>
      <c r="AX730" s="81">
        <f t="shared" si="99"/>
        <v>0</v>
      </c>
    </row>
    <row r="731" spans="1:50" ht="120" customHeight="1" x14ac:dyDescent="0.3">
      <c r="A731" s="63"/>
      <c r="B731" s="63"/>
      <c r="C731" s="1"/>
      <c r="D731" s="3"/>
      <c r="E731" s="64"/>
      <c r="F731" s="65"/>
      <c r="G731" s="66"/>
      <c r="H731" s="66"/>
      <c r="I731" s="63"/>
      <c r="J731" s="63"/>
      <c r="K731" s="63"/>
      <c r="L731" s="63"/>
      <c r="M731" s="84" t="str">
        <f t="shared" si="100"/>
        <v>-</v>
      </c>
      <c r="N731" s="67"/>
      <c r="O731" s="30"/>
      <c r="P731" s="28"/>
      <c r="Q731" s="30"/>
      <c r="R731" s="68"/>
      <c r="S731" s="69"/>
      <c r="T731" s="54"/>
      <c r="U731" s="68"/>
      <c r="V731" s="70"/>
      <c r="W731" s="65"/>
      <c r="X731" s="66"/>
      <c r="Y731" s="83">
        <f t="shared" si="101"/>
        <v>0</v>
      </c>
      <c r="Z731" s="65"/>
      <c r="AA731" s="66"/>
      <c r="AB731" s="83">
        <f t="shared" si="102"/>
        <v>0</v>
      </c>
      <c r="AC731" s="82">
        <f t="shared" si="103"/>
        <v>0</v>
      </c>
      <c r="AD731" s="65"/>
      <c r="AE731" s="75"/>
      <c r="AF731" s="83">
        <f t="shared" si="104"/>
        <v>0</v>
      </c>
      <c r="AG731" s="54"/>
      <c r="AH731" s="54"/>
      <c r="AI731" s="59"/>
      <c r="AJ731" s="71"/>
      <c r="AK731" s="71"/>
      <c r="AL731" s="83">
        <f t="shared" si="105"/>
        <v>0</v>
      </c>
      <c r="AM731" s="82">
        <f t="shared" si="106"/>
        <v>0</v>
      </c>
      <c r="AN731" s="82">
        <f t="shared" si="107"/>
        <v>0</v>
      </c>
      <c r="AO731" s="72"/>
      <c r="AP731" s="72"/>
      <c r="AQ731" s="72"/>
      <c r="AR731" s="73"/>
      <c r="AS731" s="73"/>
      <c r="AT731" s="73"/>
      <c r="AU731" s="65"/>
      <c r="AV731" s="65"/>
      <c r="AW731" s="74">
        <v>0</v>
      </c>
      <c r="AX731" s="81">
        <f t="shared" si="99"/>
        <v>0</v>
      </c>
    </row>
    <row r="732" spans="1:50" ht="120" customHeight="1" x14ac:dyDescent="0.3">
      <c r="A732" s="63"/>
      <c r="B732" s="63"/>
      <c r="C732" s="1"/>
      <c r="D732" s="3"/>
      <c r="E732" s="64"/>
      <c r="F732" s="65"/>
      <c r="G732" s="66"/>
      <c r="H732" s="66"/>
      <c r="I732" s="63"/>
      <c r="J732" s="63"/>
      <c r="K732" s="63"/>
      <c r="L732" s="63"/>
      <c r="M732" s="84" t="str">
        <f t="shared" si="100"/>
        <v>-</v>
      </c>
      <c r="N732" s="67"/>
      <c r="O732" s="30"/>
      <c r="P732" s="28"/>
      <c r="Q732" s="30"/>
      <c r="R732" s="68"/>
      <c r="S732" s="69"/>
      <c r="T732" s="54"/>
      <c r="U732" s="68"/>
      <c r="V732" s="70"/>
      <c r="W732" s="65"/>
      <c r="X732" s="66"/>
      <c r="Y732" s="83">
        <f t="shared" si="101"/>
        <v>0</v>
      </c>
      <c r="Z732" s="65"/>
      <c r="AA732" s="66"/>
      <c r="AB732" s="83">
        <f t="shared" si="102"/>
        <v>0</v>
      </c>
      <c r="AC732" s="82">
        <f t="shared" si="103"/>
        <v>0</v>
      </c>
      <c r="AD732" s="65"/>
      <c r="AE732" s="75"/>
      <c r="AF732" s="83">
        <f t="shared" si="104"/>
        <v>0</v>
      </c>
      <c r="AG732" s="54"/>
      <c r="AH732" s="54"/>
      <c r="AI732" s="59"/>
      <c r="AJ732" s="71"/>
      <c r="AK732" s="71"/>
      <c r="AL732" s="83">
        <f t="shared" si="105"/>
        <v>0</v>
      </c>
      <c r="AM732" s="82">
        <f t="shared" si="106"/>
        <v>0</v>
      </c>
      <c r="AN732" s="82">
        <f t="shared" si="107"/>
        <v>0</v>
      </c>
      <c r="AO732" s="72"/>
      <c r="AP732" s="72"/>
      <c r="AQ732" s="72"/>
      <c r="AR732" s="73"/>
      <c r="AS732" s="73"/>
      <c r="AT732" s="73"/>
      <c r="AU732" s="65"/>
      <c r="AV732" s="65"/>
      <c r="AW732" s="74">
        <v>0</v>
      </c>
      <c r="AX732" s="81">
        <f t="shared" si="99"/>
        <v>0</v>
      </c>
    </row>
    <row r="733" spans="1:50" ht="120" customHeight="1" x14ac:dyDescent="0.3">
      <c r="A733" s="63"/>
      <c r="B733" s="63"/>
      <c r="C733" s="1"/>
      <c r="D733" s="3"/>
      <c r="E733" s="64"/>
      <c r="F733" s="65"/>
      <c r="G733" s="66"/>
      <c r="H733" s="66"/>
      <c r="I733" s="63"/>
      <c r="J733" s="63"/>
      <c r="K733" s="63"/>
      <c r="L733" s="63"/>
      <c r="M733" s="84" t="str">
        <f t="shared" si="100"/>
        <v>-</v>
      </c>
      <c r="N733" s="67"/>
      <c r="O733" s="30"/>
      <c r="P733" s="28"/>
      <c r="Q733" s="30"/>
      <c r="R733" s="68"/>
      <c r="S733" s="69"/>
      <c r="T733" s="54"/>
      <c r="U733" s="68"/>
      <c r="V733" s="70"/>
      <c r="W733" s="65"/>
      <c r="X733" s="66"/>
      <c r="Y733" s="83">
        <f t="shared" si="101"/>
        <v>0</v>
      </c>
      <c r="Z733" s="65"/>
      <c r="AA733" s="66"/>
      <c r="AB733" s="83">
        <f t="shared" si="102"/>
        <v>0</v>
      </c>
      <c r="AC733" s="82">
        <f t="shared" si="103"/>
        <v>0</v>
      </c>
      <c r="AD733" s="65"/>
      <c r="AE733" s="75"/>
      <c r="AF733" s="83">
        <f t="shared" si="104"/>
        <v>0</v>
      </c>
      <c r="AG733" s="54"/>
      <c r="AH733" s="54"/>
      <c r="AI733" s="59"/>
      <c r="AJ733" s="71"/>
      <c r="AK733" s="71"/>
      <c r="AL733" s="83">
        <f t="shared" si="105"/>
        <v>0</v>
      </c>
      <c r="AM733" s="82">
        <f t="shared" si="106"/>
        <v>0</v>
      </c>
      <c r="AN733" s="82">
        <f t="shared" si="107"/>
        <v>0</v>
      </c>
      <c r="AO733" s="72"/>
      <c r="AP733" s="72"/>
      <c r="AQ733" s="72"/>
      <c r="AR733" s="73"/>
      <c r="AS733" s="73"/>
      <c r="AT733" s="73"/>
      <c r="AU733" s="65"/>
      <c r="AV733" s="65"/>
      <c r="AW733" s="74">
        <v>0</v>
      </c>
      <c r="AX733" s="81">
        <f t="shared" si="99"/>
        <v>0</v>
      </c>
    </row>
    <row r="734" spans="1:50" ht="120" customHeight="1" x14ac:dyDescent="0.3">
      <c r="A734" s="63"/>
      <c r="B734" s="63"/>
      <c r="C734" s="1"/>
      <c r="D734" s="3"/>
      <c r="E734" s="64"/>
      <c r="F734" s="65"/>
      <c r="G734" s="66"/>
      <c r="H734" s="66"/>
      <c r="I734" s="63"/>
      <c r="J734" s="63"/>
      <c r="K734" s="63"/>
      <c r="L734" s="63"/>
      <c r="M734" s="84" t="str">
        <f t="shared" si="100"/>
        <v>-</v>
      </c>
      <c r="N734" s="67"/>
      <c r="O734" s="30"/>
      <c r="P734" s="28"/>
      <c r="Q734" s="30"/>
      <c r="R734" s="68"/>
      <c r="S734" s="69"/>
      <c r="T734" s="54"/>
      <c r="U734" s="68"/>
      <c r="V734" s="70"/>
      <c r="W734" s="65"/>
      <c r="X734" s="66"/>
      <c r="Y734" s="83">
        <f t="shared" si="101"/>
        <v>0</v>
      </c>
      <c r="Z734" s="65"/>
      <c r="AA734" s="66"/>
      <c r="AB734" s="83">
        <f t="shared" si="102"/>
        <v>0</v>
      </c>
      <c r="AC734" s="82">
        <f t="shared" si="103"/>
        <v>0</v>
      </c>
      <c r="AD734" s="65"/>
      <c r="AE734" s="75"/>
      <c r="AF734" s="83">
        <f t="shared" si="104"/>
        <v>0</v>
      </c>
      <c r="AG734" s="54"/>
      <c r="AH734" s="54"/>
      <c r="AI734" s="59"/>
      <c r="AJ734" s="71"/>
      <c r="AK734" s="71"/>
      <c r="AL734" s="83">
        <f t="shared" si="105"/>
        <v>0</v>
      </c>
      <c r="AM734" s="82">
        <f t="shared" si="106"/>
        <v>0</v>
      </c>
      <c r="AN734" s="82">
        <f t="shared" si="107"/>
        <v>0</v>
      </c>
      <c r="AO734" s="72"/>
      <c r="AP734" s="72"/>
      <c r="AQ734" s="72"/>
      <c r="AR734" s="73"/>
      <c r="AS734" s="73"/>
      <c r="AT734" s="73"/>
      <c r="AU734" s="65"/>
      <c r="AV734" s="65"/>
      <c r="AW734" s="74">
        <v>0</v>
      </c>
      <c r="AX734" s="81">
        <f t="shared" si="99"/>
        <v>0</v>
      </c>
    </row>
    <row r="735" spans="1:50" ht="120" customHeight="1" x14ac:dyDescent="0.3">
      <c r="A735" s="63"/>
      <c r="B735" s="63"/>
      <c r="C735" s="1"/>
      <c r="D735" s="3"/>
      <c r="E735" s="64"/>
      <c r="F735" s="65"/>
      <c r="G735" s="66"/>
      <c r="H735" s="66"/>
      <c r="I735" s="63"/>
      <c r="J735" s="63"/>
      <c r="K735" s="63"/>
      <c r="L735" s="63"/>
      <c r="M735" s="84" t="str">
        <f t="shared" si="100"/>
        <v>-</v>
      </c>
      <c r="N735" s="67"/>
      <c r="O735" s="30"/>
      <c r="P735" s="28"/>
      <c r="Q735" s="30"/>
      <c r="R735" s="68"/>
      <c r="S735" s="69"/>
      <c r="T735" s="54"/>
      <c r="U735" s="68"/>
      <c r="V735" s="70"/>
      <c r="W735" s="65"/>
      <c r="X735" s="66"/>
      <c r="Y735" s="83">
        <f t="shared" si="101"/>
        <v>0</v>
      </c>
      <c r="Z735" s="65"/>
      <c r="AA735" s="66"/>
      <c r="AB735" s="83">
        <f t="shared" si="102"/>
        <v>0</v>
      </c>
      <c r="AC735" s="82">
        <f t="shared" si="103"/>
        <v>0</v>
      </c>
      <c r="AD735" s="65"/>
      <c r="AE735" s="75"/>
      <c r="AF735" s="83">
        <f t="shared" si="104"/>
        <v>0</v>
      </c>
      <c r="AG735" s="54"/>
      <c r="AH735" s="54"/>
      <c r="AI735" s="59"/>
      <c r="AJ735" s="71"/>
      <c r="AK735" s="71"/>
      <c r="AL735" s="83">
        <f t="shared" si="105"/>
        <v>0</v>
      </c>
      <c r="AM735" s="82">
        <f t="shared" si="106"/>
        <v>0</v>
      </c>
      <c r="AN735" s="82">
        <f t="shared" si="107"/>
        <v>0</v>
      </c>
      <c r="AO735" s="72"/>
      <c r="AP735" s="72"/>
      <c r="AQ735" s="72"/>
      <c r="AR735" s="73"/>
      <c r="AS735" s="73"/>
      <c r="AT735" s="73"/>
      <c r="AU735" s="65"/>
      <c r="AV735" s="65"/>
      <c r="AW735" s="74">
        <v>0</v>
      </c>
      <c r="AX735" s="81">
        <f t="shared" si="99"/>
        <v>0</v>
      </c>
    </row>
    <row r="736" spans="1:50" ht="120" customHeight="1" x14ac:dyDescent="0.3">
      <c r="A736" s="63"/>
      <c r="B736" s="63"/>
      <c r="C736" s="1"/>
      <c r="D736" s="3"/>
      <c r="E736" s="64"/>
      <c r="F736" s="65"/>
      <c r="G736" s="66"/>
      <c r="H736" s="66"/>
      <c r="I736" s="63"/>
      <c r="J736" s="63"/>
      <c r="K736" s="63"/>
      <c r="L736" s="63"/>
      <c r="M736" s="84" t="str">
        <f t="shared" si="100"/>
        <v>-</v>
      </c>
      <c r="N736" s="67"/>
      <c r="O736" s="30"/>
      <c r="P736" s="28"/>
      <c r="Q736" s="30"/>
      <c r="R736" s="68"/>
      <c r="S736" s="69"/>
      <c r="T736" s="54"/>
      <c r="U736" s="68"/>
      <c r="V736" s="70"/>
      <c r="W736" s="65"/>
      <c r="X736" s="66"/>
      <c r="Y736" s="83">
        <f t="shared" si="101"/>
        <v>0</v>
      </c>
      <c r="Z736" s="65"/>
      <c r="AA736" s="66"/>
      <c r="AB736" s="83">
        <f t="shared" si="102"/>
        <v>0</v>
      </c>
      <c r="AC736" s="82">
        <f t="shared" si="103"/>
        <v>0</v>
      </c>
      <c r="AD736" s="65"/>
      <c r="AE736" s="75"/>
      <c r="AF736" s="83">
        <f t="shared" si="104"/>
        <v>0</v>
      </c>
      <c r="AG736" s="54"/>
      <c r="AH736" s="54"/>
      <c r="AI736" s="59"/>
      <c r="AJ736" s="71"/>
      <c r="AK736" s="71"/>
      <c r="AL736" s="83">
        <f t="shared" si="105"/>
        <v>0</v>
      </c>
      <c r="AM736" s="82">
        <f t="shared" si="106"/>
        <v>0</v>
      </c>
      <c r="AN736" s="82">
        <f t="shared" si="107"/>
        <v>0</v>
      </c>
      <c r="AO736" s="72"/>
      <c r="AP736" s="72"/>
      <c r="AQ736" s="72"/>
      <c r="AR736" s="73"/>
      <c r="AS736" s="73"/>
      <c r="AT736" s="73"/>
      <c r="AU736" s="65"/>
      <c r="AV736" s="65"/>
      <c r="AW736" s="74">
        <v>0</v>
      </c>
      <c r="AX736" s="81">
        <f t="shared" si="99"/>
        <v>0</v>
      </c>
    </row>
    <row r="737" spans="1:50" ht="120" customHeight="1" x14ac:dyDescent="0.3">
      <c r="A737" s="63"/>
      <c r="B737" s="63"/>
      <c r="C737" s="1"/>
      <c r="D737" s="3"/>
      <c r="E737" s="64"/>
      <c r="F737" s="65"/>
      <c r="G737" s="66"/>
      <c r="H737" s="66"/>
      <c r="I737" s="63"/>
      <c r="J737" s="63"/>
      <c r="K737" s="63"/>
      <c r="L737" s="63"/>
      <c r="M737" s="84" t="str">
        <f t="shared" si="100"/>
        <v>-</v>
      </c>
      <c r="N737" s="67"/>
      <c r="O737" s="30"/>
      <c r="P737" s="28"/>
      <c r="Q737" s="30"/>
      <c r="R737" s="68"/>
      <c r="S737" s="69"/>
      <c r="T737" s="54"/>
      <c r="U737" s="68"/>
      <c r="V737" s="70"/>
      <c r="W737" s="65"/>
      <c r="X737" s="66"/>
      <c r="Y737" s="83">
        <f t="shared" si="101"/>
        <v>0</v>
      </c>
      <c r="Z737" s="65"/>
      <c r="AA737" s="66"/>
      <c r="AB737" s="83">
        <f t="shared" si="102"/>
        <v>0</v>
      </c>
      <c r="AC737" s="82">
        <f t="shared" si="103"/>
        <v>0</v>
      </c>
      <c r="AD737" s="65"/>
      <c r="AE737" s="75"/>
      <c r="AF737" s="83">
        <f t="shared" si="104"/>
        <v>0</v>
      </c>
      <c r="AG737" s="54"/>
      <c r="AH737" s="54"/>
      <c r="AI737" s="59"/>
      <c r="AJ737" s="71"/>
      <c r="AK737" s="71"/>
      <c r="AL737" s="83">
        <f t="shared" si="105"/>
        <v>0</v>
      </c>
      <c r="AM737" s="82">
        <f t="shared" si="106"/>
        <v>0</v>
      </c>
      <c r="AN737" s="82">
        <f t="shared" si="107"/>
        <v>0</v>
      </c>
      <c r="AO737" s="72"/>
      <c r="AP737" s="72"/>
      <c r="AQ737" s="72"/>
      <c r="AR737" s="73"/>
      <c r="AS737" s="73"/>
      <c r="AT737" s="73"/>
      <c r="AU737" s="65"/>
      <c r="AV737" s="65"/>
      <c r="AW737" s="74">
        <v>0</v>
      </c>
      <c r="AX737" s="81">
        <f t="shared" si="99"/>
        <v>0</v>
      </c>
    </row>
    <row r="738" spans="1:50" ht="120" customHeight="1" x14ac:dyDescent="0.3">
      <c r="A738" s="63"/>
      <c r="B738" s="63"/>
      <c r="C738" s="1"/>
      <c r="D738" s="3"/>
      <c r="E738" s="64"/>
      <c r="F738" s="65"/>
      <c r="G738" s="66"/>
      <c r="H738" s="66"/>
      <c r="I738" s="63"/>
      <c r="J738" s="63"/>
      <c r="K738" s="63"/>
      <c r="L738" s="63"/>
      <c r="M738" s="84" t="str">
        <f t="shared" si="100"/>
        <v>-</v>
      </c>
      <c r="N738" s="67"/>
      <c r="O738" s="30"/>
      <c r="P738" s="28"/>
      <c r="Q738" s="30"/>
      <c r="R738" s="68"/>
      <c r="S738" s="69"/>
      <c r="T738" s="54"/>
      <c r="U738" s="68"/>
      <c r="V738" s="70"/>
      <c r="W738" s="65"/>
      <c r="X738" s="66"/>
      <c r="Y738" s="83">
        <f t="shared" si="101"/>
        <v>0</v>
      </c>
      <c r="Z738" s="65"/>
      <c r="AA738" s="66"/>
      <c r="AB738" s="83">
        <f t="shared" si="102"/>
        <v>0</v>
      </c>
      <c r="AC738" s="82">
        <f t="shared" si="103"/>
        <v>0</v>
      </c>
      <c r="AD738" s="65"/>
      <c r="AE738" s="75"/>
      <c r="AF738" s="83">
        <f t="shared" si="104"/>
        <v>0</v>
      </c>
      <c r="AG738" s="54"/>
      <c r="AH738" s="54"/>
      <c r="AI738" s="59"/>
      <c r="AJ738" s="71"/>
      <c r="AK738" s="71"/>
      <c r="AL738" s="83">
        <f t="shared" si="105"/>
        <v>0</v>
      </c>
      <c r="AM738" s="82">
        <f t="shared" si="106"/>
        <v>0</v>
      </c>
      <c r="AN738" s="82">
        <f t="shared" si="107"/>
        <v>0</v>
      </c>
      <c r="AO738" s="72"/>
      <c r="AP738" s="72"/>
      <c r="AQ738" s="72"/>
      <c r="AR738" s="73"/>
      <c r="AS738" s="73"/>
      <c r="AT738" s="73"/>
      <c r="AU738" s="65"/>
      <c r="AV738" s="65"/>
      <c r="AW738" s="74">
        <v>0</v>
      </c>
      <c r="AX738" s="81">
        <f t="shared" si="99"/>
        <v>0</v>
      </c>
    </row>
    <row r="739" spans="1:50" ht="120" customHeight="1" x14ac:dyDescent="0.3">
      <c r="A739" s="63"/>
      <c r="B739" s="63"/>
      <c r="C739" s="1"/>
      <c r="D739" s="3"/>
      <c r="E739" s="64"/>
      <c r="F739" s="65"/>
      <c r="G739" s="66"/>
      <c r="H739" s="66"/>
      <c r="I739" s="63"/>
      <c r="J739" s="63"/>
      <c r="K739" s="63"/>
      <c r="L739" s="63"/>
      <c r="M739" s="84" t="str">
        <f t="shared" si="100"/>
        <v>-</v>
      </c>
      <c r="N739" s="67"/>
      <c r="O739" s="30"/>
      <c r="P739" s="28"/>
      <c r="Q739" s="30"/>
      <c r="R739" s="68"/>
      <c r="S739" s="69"/>
      <c r="T739" s="54"/>
      <c r="U739" s="68"/>
      <c r="V739" s="70"/>
      <c r="W739" s="65"/>
      <c r="X739" s="66"/>
      <c r="Y739" s="83">
        <f t="shared" si="101"/>
        <v>0</v>
      </c>
      <c r="Z739" s="65"/>
      <c r="AA739" s="66"/>
      <c r="AB739" s="83">
        <f t="shared" si="102"/>
        <v>0</v>
      </c>
      <c r="AC739" s="82">
        <f t="shared" si="103"/>
        <v>0</v>
      </c>
      <c r="AD739" s="65"/>
      <c r="AE739" s="75"/>
      <c r="AF739" s="83">
        <f t="shared" si="104"/>
        <v>0</v>
      </c>
      <c r="AG739" s="54"/>
      <c r="AH739" s="54"/>
      <c r="AI739" s="59"/>
      <c r="AJ739" s="71"/>
      <c r="AK739" s="71"/>
      <c r="AL739" s="83">
        <f t="shared" si="105"/>
        <v>0</v>
      </c>
      <c r="AM739" s="82">
        <f t="shared" si="106"/>
        <v>0</v>
      </c>
      <c r="AN739" s="82">
        <f t="shared" si="107"/>
        <v>0</v>
      </c>
      <c r="AO739" s="72"/>
      <c r="AP739" s="72"/>
      <c r="AQ739" s="72"/>
      <c r="AR739" s="73"/>
      <c r="AS739" s="73"/>
      <c r="AT739" s="73"/>
      <c r="AU739" s="65"/>
      <c r="AV739" s="65"/>
      <c r="AW739" s="74">
        <v>0</v>
      </c>
      <c r="AX739" s="81">
        <f t="shared" si="99"/>
        <v>0</v>
      </c>
    </row>
    <row r="740" spans="1:50" ht="120" customHeight="1" x14ac:dyDescent="0.3">
      <c r="A740" s="63"/>
      <c r="B740" s="63"/>
      <c r="C740" s="1"/>
      <c r="D740" s="3"/>
      <c r="E740" s="64"/>
      <c r="F740" s="65"/>
      <c r="G740" s="66"/>
      <c r="H740" s="66"/>
      <c r="I740" s="63"/>
      <c r="J740" s="63"/>
      <c r="K740" s="63"/>
      <c r="L740" s="63"/>
      <c r="M740" s="84" t="str">
        <f t="shared" si="100"/>
        <v>-</v>
      </c>
      <c r="N740" s="67"/>
      <c r="O740" s="30"/>
      <c r="P740" s="28"/>
      <c r="Q740" s="30"/>
      <c r="R740" s="68"/>
      <c r="S740" s="69"/>
      <c r="T740" s="54"/>
      <c r="U740" s="68"/>
      <c r="V740" s="70"/>
      <c r="W740" s="65"/>
      <c r="X740" s="66"/>
      <c r="Y740" s="83">
        <f t="shared" si="101"/>
        <v>0</v>
      </c>
      <c r="Z740" s="65"/>
      <c r="AA740" s="66"/>
      <c r="AB740" s="83">
        <f t="shared" si="102"/>
        <v>0</v>
      </c>
      <c r="AC740" s="82">
        <f t="shared" si="103"/>
        <v>0</v>
      </c>
      <c r="AD740" s="65"/>
      <c r="AE740" s="75"/>
      <c r="AF740" s="83">
        <f t="shared" si="104"/>
        <v>0</v>
      </c>
      <c r="AG740" s="54"/>
      <c r="AH740" s="54"/>
      <c r="AI740" s="59"/>
      <c r="AJ740" s="71"/>
      <c r="AK740" s="71"/>
      <c r="AL740" s="83">
        <f t="shared" si="105"/>
        <v>0</v>
      </c>
      <c r="AM740" s="82">
        <f t="shared" si="106"/>
        <v>0</v>
      </c>
      <c r="AN740" s="82">
        <f t="shared" si="107"/>
        <v>0</v>
      </c>
      <c r="AO740" s="72"/>
      <c r="AP740" s="72"/>
      <c r="AQ740" s="72"/>
      <c r="AR740" s="73"/>
      <c r="AS740" s="73"/>
      <c r="AT740" s="73"/>
      <c r="AU740" s="65"/>
      <c r="AV740" s="65"/>
      <c r="AW740" s="74">
        <v>0</v>
      </c>
      <c r="AX740" s="81">
        <f t="shared" si="99"/>
        <v>0</v>
      </c>
    </row>
    <row r="741" spans="1:50" ht="120" customHeight="1" x14ac:dyDescent="0.3">
      <c r="A741" s="63"/>
      <c r="B741" s="63"/>
      <c r="C741" s="1"/>
      <c r="D741" s="3"/>
      <c r="E741" s="64"/>
      <c r="F741" s="65"/>
      <c r="G741" s="66"/>
      <c r="H741" s="66"/>
      <c r="I741" s="63"/>
      <c r="J741" s="63"/>
      <c r="K741" s="63"/>
      <c r="L741" s="63"/>
      <c r="M741" s="84" t="str">
        <f t="shared" si="100"/>
        <v>-</v>
      </c>
      <c r="N741" s="67"/>
      <c r="O741" s="30"/>
      <c r="P741" s="28"/>
      <c r="Q741" s="30"/>
      <c r="R741" s="68"/>
      <c r="S741" s="69"/>
      <c r="T741" s="54"/>
      <c r="U741" s="68"/>
      <c r="V741" s="70"/>
      <c r="W741" s="65"/>
      <c r="X741" s="66"/>
      <c r="Y741" s="83">
        <f t="shared" si="101"/>
        <v>0</v>
      </c>
      <c r="Z741" s="65"/>
      <c r="AA741" s="66"/>
      <c r="AB741" s="83">
        <f t="shared" si="102"/>
        <v>0</v>
      </c>
      <c r="AC741" s="82">
        <f t="shared" si="103"/>
        <v>0</v>
      </c>
      <c r="AD741" s="65"/>
      <c r="AE741" s="75"/>
      <c r="AF741" s="83">
        <f t="shared" si="104"/>
        <v>0</v>
      </c>
      <c r="AG741" s="54"/>
      <c r="AH741" s="54"/>
      <c r="AI741" s="59"/>
      <c r="AJ741" s="71"/>
      <c r="AK741" s="71"/>
      <c r="AL741" s="83">
        <f t="shared" si="105"/>
        <v>0</v>
      </c>
      <c r="AM741" s="82">
        <f t="shared" si="106"/>
        <v>0</v>
      </c>
      <c r="AN741" s="82">
        <f t="shared" si="107"/>
        <v>0</v>
      </c>
      <c r="AO741" s="72"/>
      <c r="AP741" s="72"/>
      <c r="AQ741" s="72"/>
      <c r="AR741" s="73"/>
      <c r="AS741" s="73"/>
      <c r="AT741" s="73"/>
      <c r="AU741" s="65"/>
      <c r="AV741" s="65"/>
      <c r="AW741" s="74">
        <v>0</v>
      </c>
      <c r="AX741" s="81">
        <f t="shared" si="99"/>
        <v>0</v>
      </c>
    </row>
    <row r="742" spans="1:50" ht="120" customHeight="1" x14ac:dyDescent="0.3">
      <c r="A742" s="63"/>
      <c r="B742" s="63"/>
      <c r="C742" s="1"/>
      <c r="D742" s="3"/>
      <c r="E742" s="64"/>
      <c r="F742" s="65"/>
      <c r="G742" s="66"/>
      <c r="H742" s="66"/>
      <c r="I742" s="63"/>
      <c r="J742" s="63"/>
      <c r="K742" s="63"/>
      <c r="L742" s="63"/>
      <c r="M742" s="84" t="str">
        <f t="shared" si="100"/>
        <v>-</v>
      </c>
      <c r="N742" s="67"/>
      <c r="O742" s="30"/>
      <c r="P742" s="28"/>
      <c r="Q742" s="30"/>
      <c r="R742" s="68"/>
      <c r="S742" s="69"/>
      <c r="T742" s="54"/>
      <c r="U742" s="68"/>
      <c r="V742" s="70"/>
      <c r="W742" s="65"/>
      <c r="X742" s="66"/>
      <c r="Y742" s="83">
        <f t="shared" si="101"/>
        <v>0</v>
      </c>
      <c r="Z742" s="65"/>
      <c r="AA742" s="66"/>
      <c r="AB742" s="83">
        <f t="shared" si="102"/>
        <v>0</v>
      </c>
      <c r="AC742" s="82">
        <f t="shared" si="103"/>
        <v>0</v>
      </c>
      <c r="AD742" s="65"/>
      <c r="AE742" s="75"/>
      <c r="AF742" s="83">
        <f t="shared" si="104"/>
        <v>0</v>
      </c>
      <c r="AG742" s="54"/>
      <c r="AH742" s="54"/>
      <c r="AI742" s="59"/>
      <c r="AJ742" s="71"/>
      <c r="AK742" s="71"/>
      <c r="AL742" s="83">
        <f t="shared" si="105"/>
        <v>0</v>
      </c>
      <c r="AM742" s="82">
        <f t="shared" si="106"/>
        <v>0</v>
      </c>
      <c r="AN742" s="82">
        <f t="shared" si="107"/>
        <v>0</v>
      </c>
      <c r="AO742" s="72"/>
      <c r="AP742" s="72"/>
      <c r="AQ742" s="72"/>
      <c r="AR742" s="73"/>
      <c r="AS742" s="73"/>
      <c r="AT742" s="73"/>
      <c r="AU742" s="65"/>
      <c r="AV742" s="65"/>
      <c r="AW742" s="74">
        <v>0</v>
      </c>
      <c r="AX742" s="81">
        <f t="shared" si="99"/>
        <v>0</v>
      </c>
    </row>
    <row r="743" spans="1:50" ht="120" customHeight="1" x14ac:dyDescent="0.3">
      <c r="A743" s="63"/>
      <c r="B743" s="63"/>
      <c r="C743" s="1"/>
      <c r="D743" s="3"/>
      <c r="E743" s="64"/>
      <c r="F743" s="65"/>
      <c r="G743" s="66"/>
      <c r="H743" s="66"/>
      <c r="I743" s="63"/>
      <c r="J743" s="63"/>
      <c r="K743" s="63"/>
      <c r="L743" s="63"/>
      <c r="M743" s="84" t="str">
        <f t="shared" si="100"/>
        <v>-</v>
      </c>
      <c r="N743" s="67"/>
      <c r="O743" s="30"/>
      <c r="P743" s="28"/>
      <c r="Q743" s="30"/>
      <c r="R743" s="68"/>
      <c r="S743" s="69"/>
      <c r="T743" s="54"/>
      <c r="U743" s="68"/>
      <c r="V743" s="70"/>
      <c r="W743" s="65"/>
      <c r="X743" s="66"/>
      <c r="Y743" s="83">
        <f t="shared" si="101"/>
        <v>0</v>
      </c>
      <c r="Z743" s="65"/>
      <c r="AA743" s="66"/>
      <c r="AB743" s="83">
        <f t="shared" si="102"/>
        <v>0</v>
      </c>
      <c r="AC743" s="82">
        <f t="shared" si="103"/>
        <v>0</v>
      </c>
      <c r="AD743" s="65"/>
      <c r="AE743" s="75"/>
      <c r="AF743" s="83">
        <f t="shared" si="104"/>
        <v>0</v>
      </c>
      <c r="AG743" s="54"/>
      <c r="AH743" s="54"/>
      <c r="AI743" s="59"/>
      <c r="AJ743" s="71"/>
      <c r="AK743" s="71"/>
      <c r="AL743" s="83">
        <f t="shared" si="105"/>
        <v>0</v>
      </c>
      <c r="AM743" s="82">
        <f t="shared" si="106"/>
        <v>0</v>
      </c>
      <c r="AN743" s="82">
        <f t="shared" si="107"/>
        <v>0</v>
      </c>
      <c r="AO743" s="72"/>
      <c r="AP743" s="72"/>
      <c r="AQ743" s="72"/>
      <c r="AR743" s="73"/>
      <c r="AS743" s="73"/>
      <c r="AT743" s="73"/>
      <c r="AU743" s="65"/>
      <c r="AV743" s="65"/>
      <c r="AW743" s="74">
        <v>0</v>
      </c>
      <c r="AX743" s="81">
        <f t="shared" si="99"/>
        <v>0</v>
      </c>
    </row>
    <row r="744" spans="1:50" ht="120" customHeight="1" x14ac:dyDescent="0.3">
      <c r="A744" s="63"/>
      <c r="B744" s="63"/>
      <c r="C744" s="1"/>
      <c r="D744" s="3"/>
      <c r="E744" s="64"/>
      <c r="F744" s="65"/>
      <c r="G744" s="66"/>
      <c r="H744" s="66"/>
      <c r="I744" s="63"/>
      <c r="J744" s="63"/>
      <c r="K744" s="63"/>
      <c r="L744" s="63"/>
      <c r="M744" s="84" t="str">
        <f t="shared" si="100"/>
        <v>-</v>
      </c>
      <c r="N744" s="67"/>
      <c r="O744" s="30"/>
      <c r="P744" s="28"/>
      <c r="Q744" s="30"/>
      <c r="R744" s="68"/>
      <c r="S744" s="69"/>
      <c r="T744" s="54"/>
      <c r="U744" s="68"/>
      <c r="V744" s="70"/>
      <c r="W744" s="65"/>
      <c r="X744" s="66"/>
      <c r="Y744" s="83">
        <f t="shared" si="101"/>
        <v>0</v>
      </c>
      <c r="Z744" s="65"/>
      <c r="AA744" s="66"/>
      <c r="AB744" s="83">
        <f t="shared" si="102"/>
        <v>0</v>
      </c>
      <c r="AC744" s="82">
        <f t="shared" si="103"/>
        <v>0</v>
      </c>
      <c r="AD744" s="65"/>
      <c r="AE744" s="75"/>
      <c r="AF744" s="83">
        <f t="shared" si="104"/>
        <v>0</v>
      </c>
      <c r="AG744" s="54"/>
      <c r="AH744" s="54"/>
      <c r="AI744" s="59"/>
      <c r="AJ744" s="71"/>
      <c r="AK744" s="71"/>
      <c r="AL744" s="83">
        <f t="shared" si="105"/>
        <v>0</v>
      </c>
      <c r="AM744" s="82">
        <f t="shared" si="106"/>
        <v>0</v>
      </c>
      <c r="AN744" s="82">
        <f t="shared" si="107"/>
        <v>0</v>
      </c>
      <c r="AO744" s="72"/>
      <c r="AP744" s="72"/>
      <c r="AQ744" s="72"/>
      <c r="AR744" s="73"/>
      <c r="AS744" s="73"/>
      <c r="AT744" s="73"/>
      <c r="AU744" s="65"/>
      <c r="AV744" s="65"/>
      <c r="AW744" s="74">
        <v>0</v>
      </c>
      <c r="AX744" s="81">
        <f t="shared" si="99"/>
        <v>0</v>
      </c>
    </row>
    <row r="745" spans="1:50" ht="120" customHeight="1" x14ac:dyDescent="0.3">
      <c r="A745" s="63"/>
      <c r="B745" s="63"/>
      <c r="C745" s="1"/>
      <c r="D745" s="3"/>
      <c r="E745" s="64"/>
      <c r="F745" s="65"/>
      <c r="G745" s="66"/>
      <c r="H745" s="66"/>
      <c r="I745" s="63"/>
      <c r="J745" s="63"/>
      <c r="K745" s="63"/>
      <c r="L745" s="63"/>
      <c r="M745" s="84" t="str">
        <f t="shared" si="100"/>
        <v>-</v>
      </c>
      <c r="N745" s="67"/>
      <c r="O745" s="30"/>
      <c r="P745" s="28"/>
      <c r="Q745" s="30"/>
      <c r="R745" s="68"/>
      <c r="S745" s="69"/>
      <c r="T745" s="54"/>
      <c r="U745" s="68"/>
      <c r="V745" s="70"/>
      <c r="W745" s="65"/>
      <c r="X745" s="66"/>
      <c r="Y745" s="83">
        <f t="shared" si="101"/>
        <v>0</v>
      </c>
      <c r="Z745" s="65"/>
      <c r="AA745" s="66"/>
      <c r="AB745" s="83">
        <f t="shared" si="102"/>
        <v>0</v>
      </c>
      <c r="AC745" s="82">
        <f t="shared" si="103"/>
        <v>0</v>
      </c>
      <c r="AD745" s="65"/>
      <c r="AE745" s="75"/>
      <c r="AF745" s="83">
        <f t="shared" si="104"/>
        <v>0</v>
      </c>
      <c r="AG745" s="54"/>
      <c r="AH745" s="54"/>
      <c r="AI745" s="59"/>
      <c r="AJ745" s="71"/>
      <c r="AK745" s="71"/>
      <c r="AL745" s="83">
        <f t="shared" si="105"/>
        <v>0</v>
      </c>
      <c r="AM745" s="82">
        <f t="shared" si="106"/>
        <v>0</v>
      </c>
      <c r="AN745" s="82">
        <f t="shared" si="107"/>
        <v>0</v>
      </c>
      <c r="AO745" s="72"/>
      <c r="AP745" s="72"/>
      <c r="AQ745" s="72"/>
      <c r="AR745" s="73"/>
      <c r="AS745" s="73"/>
      <c r="AT745" s="73"/>
      <c r="AU745" s="65"/>
      <c r="AV745" s="65"/>
      <c r="AW745" s="74">
        <v>0</v>
      </c>
      <c r="AX745" s="81">
        <f t="shared" si="99"/>
        <v>0</v>
      </c>
    </row>
    <row r="746" spans="1:50" ht="120" customHeight="1" x14ac:dyDescent="0.3">
      <c r="A746" s="63"/>
      <c r="B746" s="63"/>
      <c r="C746" s="1"/>
      <c r="D746" s="3"/>
      <c r="E746" s="64"/>
      <c r="F746" s="65"/>
      <c r="G746" s="66"/>
      <c r="H746" s="66"/>
      <c r="I746" s="63"/>
      <c r="J746" s="63"/>
      <c r="K746" s="63"/>
      <c r="L746" s="63"/>
      <c r="M746" s="84" t="str">
        <f t="shared" si="100"/>
        <v>-</v>
      </c>
      <c r="N746" s="67"/>
      <c r="O746" s="30"/>
      <c r="P746" s="28"/>
      <c r="Q746" s="30"/>
      <c r="R746" s="68"/>
      <c r="S746" s="69"/>
      <c r="T746" s="54"/>
      <c r="U746" s="68"/>
      <c r="V746" s="70"/>
      <c r="W746" s="65"/>
      <c r="X746" s="66"/>
      <c r="Y746" s="83">
        <f t="shared" si="101"/>
        <v>0</v>
      </c>
      <c r="Z746" s="65"/>
      <c r="AA746" s="66"/>
      <c r="AB746" s="83">
        <f t="shared" si="102"/>
        <v>0</v>
      </c>
      <c r="AC746" s="82">
        <f t="shared" si="103"/>
        <v>0</v>
      </c>
      <c r="AD746" s="65"/>
      <c r="AE746" s="75"/>
      <c r="AF746" s="83">
        <f t="shared" si="104"/>
        <v>0</v>
      </c>
      <c r="AG746" s="54"/>
      <c r="AH746" s="54"/>
      <c r="AI746" s="59"/>
      <c r="AJ746" s="71"/>
      <c r="AK746" s="71"/>
      <c r="AL746" s="83">
        <f t="shared" si="105"/>
        <v>0</v>
      </c>
      <c r="AM746" s="82">
        <f t="shared" si="106"/>
        <v>0</v>
      </c>
      <c r="AN746" s="82">
        <f t="shared" si="107"/>
        <v>0</v>
      </c>
      <c r="AO746" s="72"/>
      <c r="AP746" s="72"/>
      <c r="AQ746" s="72"/>
      <c r="AR746" s="73"/>
      <c r="AS746" s="73"/>
      <c r="AT746" s="73"/>
      <c r="AU746" s="65"/>
      <c r="AV746" s="65"/>
      <c r="AW746" s="74">
        <v>0</v>
      </c>
      <c r="AX746" s="81">
        <f t="shared" si="99"/>
        <v>0</v>
      </c>
    </row>
    <row r="747" spans="1:50" ht="120" customHeight="1" x14ac:dyDescent="0.3">
      <c r="A747" s="63"/>
      <c r="B747" s="63"/>
      <c r="C747" s="1"/>
      <c r="D747" s="3"/>
      <c r="E747" s="64"/>
      <c r="F747" s="65"/>
      <c r="G747" s="66"/>
      <c r="H747" s="66"/>
      <c r="I747" s="63"/>
      <c r="J747" s="63"/>
      <c r="K747" s="63"/>
      <c r="L747" s="63"/>
      <c r="M747" s="84" t="str">
        <f t="shared" si="100"/>
        <v>-</v>
      </c>
      <c r="N747" s="67"/>
      <c r="O747" s="30"/>
      <c r="P747" s="28"/>
      <c r="Q747" s="30"/>
      <c r="R747" s="68"/>
      <c r="S747" s="69"/>
      <c r="T747" s="54"/>
      <c r="U747" s="68"/>
      <c r="V747" s="70"/>
      <c r="W747" s="65"/>
      <c r="X747" s="66"/>
      <c r="Y747" s="83">
        <f t="shared" si="101"/>
        <v>0</v>
      </c>
      <c r="Z747" s="65"/>
      <c r="AA747" s="66"/>
      <c r="AB747" s="83">
        <f t="shared" si="102"/>
        <v>0</v>
      </c>
      <c r="AC747" s="82">
        <f t="shared" si="103"/>
        <v>0</v>
      </c>
      <c r="AD747" s="65"/>
      <c r="AE747" s="75"/>
      <c r="AF747" s="83">
        <f t="shared" si="104"/>
        <v>0</v>
      </c>
      <c r="AG747" s="54"/>
      <c r="AH747" s="54"/>
      <c r="AI747" s="59"/>
      <c r="AJ747" s="71"/>
      <c r="AK747" s="71"/>
      <c r="AL747" s="83">
        <f t="shared" si="105"/>
        <v>0</v>
      </c>
      <c r="AM747" s="82">
        <f t="shared" si="106"/>
        <v>0</v>
      </c>
      <c r="AN747" s="82">
        <f t="shared" si="107"/>
        <v>0</v>
      </c>
      <c r="AO747" s="72"/>
      <c r="AP747" s="72"/>
      <c r="AQ747" s="72"/>
      <c r="AR747" s="73"/>
      <c r="AS747" s="73"/>
      <c r="AT747" s="73"/>
      <c r="AU747" s="65"/>
      <c r="AV747" s="65"/>
      <c r="AW747" s="74">
        <v>0</v>
      </c>
      <c r="AX747" s="81">
        <f t="shared" si="99"/>
        <v>0</v>
      </c>
    </row>
    <row r="748" spans="1:50" ht="120" customHeight="1" x14ac:dyDescent="0.3">
      <c r="A748" s="63"/>
      <c r="B748" s="63"/>
      <c r="C748" s="1"/>
      <c r="D748" s="3"/>
      <c r="E748" s="64"/>
      <c r="F748" s="65"/>
      <c r="G748" s="66"/>
      <c r="H748" s="66"/>
      <c r="I748" s="63"/>
      <c r="J748" s="63"/>
      <c r="K748" s="63"/>
      <c r="L748" s="63"/>
      <c r="M748" s="84" t="str">
        <f t="shared" si="100"/>
        <v>-</v>
      </c>
      <c r="N748" s="67"/>
      <c r="O748" s="30"/>
      <c r="P748" s="28"/>
      <c r="Q748" s="30"/>
      <c r="R748" s="68"/>
      <c r="S748" s="69"/>
      <c r="T748" s="54"/>
      <c r="U748" s="68"/>
      <c r="V748" s="70"/>
      <c r="W748" s="65"/>
      <c r="X748" s="66"/>
      <c r="Y748" s="83">
        <f t="shared" si="101"/>
        <v>0</v>
      </c>
      <c r="Z748" s="65"/>
      <c r="AA748" s="66"/>
      <c r="AB748" s="83">
        <f t="shared" si="102"/>
        <v>0</v>
      </c>
      <c r="AC748" s="82">
        <f t="shared" si="103"/>
        <v>0</v>
      </c>
      <c r="AD748" s="65"/>
      <c r="AE748" s="75"/>
      <c r="AF748" s="83">
        <f t="shared" si="104"/>
        <v>0</v>
      </c>
      <c r="AG748" s="54"/>
      <c r="AH748" s="54"/>
      <c r="AI748" s="59"/>
      <c r="AJ748" s="71"/>
      <c r="AK748" s="71"/>
      <c r="AL748" s="83">
        <f t="shared" si="105"/>
        <v>0</v>
      </c>
      <c r="AM748" s="82">
        <f t="shared" si="106"/>
        <v>0</v>
      </c>
      <c r="AN748" s="82">
        <f t="shared" si="107"/>
        <v>0</v>
      </c>
      <c r="AO748" s="72"/>
      <c r="AP748" s="72"/>
      <c r="AQ748" s="72"/>
      <c r="AR748" s="73"/>
      <c r="AS748" s="73"/>
      <c r="AT748" s="73"/>
      <c r="AU748" s="65"/>
      <c r="AV748" s="65"/>
      <c r="AW748" s="74">
        <v>0</v>
      </c>
      <c r="AX748" s="81">
        <f t="shared" si="99"/>
        <v>0</v>
      </c>
    </row>
    <row r="749" spans="1:50" ht="120" customHeight="1" x14ac:dyDescent="0.3">
      <c r="A749" s="63"/>
      <c r="B749" s="63"/>
      <c r="C749" s="1"/>
      <c r="D749" s="3"/>
      <c r="E749" s="64"/>
      <c r="F749" s="65"/>
      <c r="G749" s="66"/>
      <c r="H749" s="66"/>
      <c r="I749" s="63"/>
      <c r="J749" s="63"/>
      <c r="K749" s="63"/>
      <c r="L749" s="63"/>
      <c r="M749" s="84" t="str">
        <f t="shared" si="100"/>
        <v>-</v>
      </c>
      <c r="N749" s="67"/>
      <c r="O749" s="30"/>
      <c r="P749" s="28"/>
      <c r="Q749" s="30"/>
      <c r="R749" s="68"/>
      <c r="S749" s="69"/>
      <c r="T749" s="54"/>
      <c r="U749" s="68"/>
      <c r="V749" s="70"/>
      <c r="W749" s="65"/>
      <c r="X749" s="66"/>
      <c r="Y749" s="83">
        <f t="shared" si="101"/>
        <v>0</v>
      </c>
      <c r="Z749" s="65"/>
      <c r="AA749" s="66"/>
      <c r="AB749" s="83">
        <f t="shared" si="102"/>
        <v>0</v>
      </c>
      <c r="AC749" s="82">
        <f t="shared" si="103"/>
        <v>0</v>
      </c>
      <c r="AD749" s="65"/>
      <c r="AE749" s="75"/>
      <c r="AF749" s="83">
        <f t="shared" si="104"/>
        <v>0</v>
      </c>
      <c r="AG749" s="54"/>
      <c r="AH749" s="54"/>
      <c r="AI749" s="59"/>
      <c r="AJ749" s="71"/>
      <c r="AK749" s="71"/>
      <c r="AL749" s="83">
        <f t="shared" si="105"/>
        <v>0</v>
      </c>
      <c r="AM749" s="82">
        <f t="shared" si="106"/>
        <v>0</v>
      </c>
      <c r="AN749" s="82">
        <f t="shared" si="107"/>
        <v>0</v>
      </c>
      <c r="AO749" s="72"/>
      <c r="AP749" s="72"/>
      <c r="AQ749" s="72"/>
      <c r="AR749" s="73"/>
      <c r="AS749" s="73"/>
      <c r="AT749" s="73"/>
      <c r="AU749" s="65"/>
      <c r="AV749" s="65"/>
      <c r="AW749" s="74">
        <v>0</v>
      </c>
      <c r="AX749" s="81">
        <f t="shared" si="99"/>
        <v>0</v>
      </c>
    </row>
    <row r="750" spans="1:50" ht="120" customHeight="1" x14ac:dyDescent="0.3">
      <c r="A750" s="63"/>
      <c r="B750" s="63"/>
      <c r="C750" s="1"/>
      <c r="D750" s="3"/>
      <c r="E750" s="64"/>
      <c r="F750" s="65"/>
      <c r="G750" s="66"/>
      <c r="H750" s="66"/>
      <c r="I750" s="63"/>
      <c r="J750" s="63"/>
      <c r="K750" s="63"/>
      <c r="L750" s="63"/>
      <c r="M750" s="84" t="str">
        <f t="shared" si="100"/>
        <v>-</v>
      </c>
      <c r="N750" s="67"/>
      <c r="O750" s="30"/>
      <c r="P750" s="28"/>
      <c r="Q750" s="30"/>
      <c r="R750" s="68"/>
      <c r="S750" s="69"/>
      <c r="T750" s="54"/>
      <c r="U750" s="68"/>
      <c r="V750" s="70"/>
      <c r="W750" s="65"/>
      <c r="X750" s="66"/>
      <c r="Y750" s="83">
        <f t="shared" si="101"/>
        <v>0</v>
      </c>
      <c r="Z750" s="65"/>
      <c r="AA750" s="66"/>
      <c r="AB750" s="83">
        <f t="shared" si="102"/>
        <v>0</v>
      </c>
      <c r="AC750" s="82">
        <f t="shared" si="103"/>
        <v>0</v>
      </c>
      <c r="AD750" s="65"/>
      <c r="AE750" s="75"/>
      <c r="AF750" s="83">
        <f t="shared" si="104"/>
        <v>0</v>
      </c>
      <c r="AG750" s="54"/>
      <c r="AH750" s="54"/>
      <c r="AI750" s="59"/>
      <c r="AJ750" s="71"/>
      <c r="AK750" s="71"/>
      <c r="AL750" s="83">
        <f t="shared" si="105"/>
        <v>0</v>
      </c>
      <c r="AM750" s="82">
        <f t="shared" si="106"/>
        <v>0</v>
      </c>
      <c r="AN750" s="82">
        <f t="shared" si="107"/>
        <v>0</v>
      </c>
      <c r="AO750" s="72"/>
      <c r="AP750" s="72"/>
      <c r="AQ750" s="72"/>
      <c r="AR750" s="73"/>
      <c r="AS750" s="73"/>
      <c r="AT750" s="73"/>
      <c r="AU750" s="65"/>
      <c r="AV750" s="65"/>
      <c r="AW750" s="74">
        <v>0</v>
      </c>
      <c r="AX750" s="81">
        <f t="shared" si="99"/>
        <v>0</v>
      </c>
    </row>
    <row r="751" spans="1:50" ht="120" customHeight="1" x14ac:dyDescent="0.3">
      <c r="A751" s="63"/>
      <c r="B751" s="63"/>
      <c r="C751" s="1"/>
      <c r="D751" s="3"/>
      <c r="E751" s="64"/>
      <c r="F751" s="65"/>
      <c r="G751" s="66"/>
      <c r="H751" s="66"/>
      <c r="I751" s="63"/>
      <c r="J751" s="63"/>
      <c r="K751" s="63"/>
      <c r="L751" s="63"/>
      <c r="M751" s="84" t="str">
        <f t="shared" si="100"/>
        <v>-</v>
      </c>
      <c r="N751" s="67"/>
      <c r="O751" s="30"/>
      <c r="P751" s="28"/>
      <c r="Q751" s="30"/>
      <c r="R751" s="68"/>
      <c r="S751" s="69"/>
      <c r="T751" s="54"/>
      <c r="U751" s="68"/>
      <c r="V751" s="70"/>
      <c r="W751" s="65"/>
      <c r="X751" s="66"/>
      <c r="Y751" s="83">
        <f t="shared" si="101"/>
        <v>0</v>
      </c>
      <c r="Z751" s="65"/>
      <c r="AA751" s="66"/>
      <c r="AB751" s="83">
        <f t="shared" si="102"/>
        <v>0</v>
      </c>
      <c r="AC751" s="82">
        <f t="shared" si="103"/>
        <v>0</v>
      </c>
      <c r="AD751" s="65"/>
      <c r="AE751" s="75"/>
      <c r="AF751" s="83">
        <f t="shared" si="104"/>
        <v>0</v>
      </c>
      <c r="AG751" s="54"/>
      <c r="AH751" s="54"/>
      <c r="AI751" s="59"/>
      <c r="AJ751" s="71"/>
      <c r="AK751" s="71"/>
      <c r="AL751" s="83">
        <f t="shared" si="105"/>
        <v>0</v>
      </c>
      <c r="AM751" s="82">
        <f t="shared" si="106"/>
        <v>0</v>
      </c>
      <c r="AN751" s="82">
        <f t="shared" si="107"/>
        <v>0</v>
      </c>
      <c r="AO751" s="72"/>
      <c r="AP751" s="72"/>
      <c r="AQ751" s="72"/>
      <c r="AR751" s="73"/>
      <c r="AS751" s="73"/>
      <c r="AT751" s="73"/>
      <c r="AU751" s="65"/>
      <c r="AV751" s="65"/>
      <c r="AW751" s="74">
        <v>0</v>
      </c>
      <c r="AX751" s="81">
        <f t="shared" si="99"/>
        <v>0</v>
      </c>
    </row>
    <row r="752" spans="1:50" ht="120" customHeight="1" x14ac:dyDescent="0.3">
      <c r="A752" s="63"/>
      <c r="B752" s="63"/>
      <c r="C752" s="1"/>
      <c r="D752" s="3"/>
      <c r="E752" s="64"/>
      <c r="F752" s="65"/>
      <c r="G752" s="66"/>
      <c r="H752" s="66"/>
      <c r="I752" s="63"/>
      <c r="J752" s="63"/>
      <c r="K752" s="63"/>
      <c r="L752" s="63"/>
      <c r="M752" s="84" t="str">
        <f t="shared" si="100"/>
        <v>-</v>
      </c>
      <c r="N752" s="67"/>
      <c r="O752" s="30"/>
      <c r="P752" s="28"/>
      <c r="Q752" s="30"/>
      <c r="R752" s="68"/>
      <c r="S752" s="69"/>
      <c r="T752" s="54"/>
      <c r="U752" s="68"/>
      <c r="V752" s="70"/>
      <c r="W752" s="65"/>
      <c r="X752" s="66"/>
      <c r="Y752" s="83">
        <f t="shared" si="101"/>
        <v>0</v>
      </c>
      <c r="Z752" s="65"/>
      <c r="AA752" s="66"/>
      <c r="AB752" s="83">
        <f t="shared" si="102"/>
        <v>0</v>
      </c>
      <c r="AC752" s="82">
        <f t="shared" si="103"/>
        <v>0</v>
      </c>
      <c r="AD752" s="65"/>
      <c r="AE752" s="75"/>
      <c r="AF752" s="83">
        <f t="shared" si="104"/>
        <v>0</v>
      </c>
      <c r="AG752" s="54"/>
      <c r="AH752" s="54"/>
      <c r="AI752" s="59"/>
      <c r="AJ752" s="71"/>
      <c r="AK752" s="71"/>
      <c r="AL752" s="83">
        <f t="shared" si="105"/>
        <v>0</v>
      </c>
      <c r="AM752" s="82">
        <f t="shared" si="106"/>
        <v>0</v>
      </c>
      <c r="AN752" s="82">
        <f t="shared" si="107"/>
        <v>0</v>
      </c>
      <c r="AO752" s="72"/>
      <c r="AP752" s="72"/>
      <c r="AQ752" s="72"/>
      <c r="AR752" s="73"/>
      <c r="AS752" s="73"/>
      <c r="AT752" s="73"/>
      <c r="AU752" s="65"/>
      <c r="AV752" s="65"/>
      <c r="AW752" s="74">
        <v>0</v>
      </c>
      <c r="AX752" s="81">
        <f t="shared" si="99"/>
        <v>0</v>
      </c>
    </row>
    <row r="753" spans="1:50" ht="120" customHeight="1" x14ac:dyDescent="0.3">
      <c r="A753" s="63"/>
      <c r="B753" s="63"/>
      <c r="C753" s="1"/>
      <c r="D753" s="3"/>
      <c r="E753" s="64"/>
      <c r="F753" s="65"/>
      <c r="G753" s="66"/>
      <c r="H753" s="66"/>
      <c r="I753" s="63"/>
      <c r="J753" s="63"/>
      <c r="K753" s="63"/>
      <c r="L753" s="63"/>
      <c r="M753" s="84" t="str">
        <f t="shared" si="100"/>
        <v>-</v>
      </c>
      <c r="N753" s="67"/>
      <c r="O753" s="30"/>
      <c r="P753" s="28"/>
      <c r="Q753" s="30"/>
      <c r="R753" s="68"/>
      <c r="S753" s="69"/>
      <c r="T753" s="54"/>
      <c r="U753" s="68"/>
      <c r="V753" s="70"/>
      <c r="W753" s="65"/>
      <c r="X753" s="66"/>
      <c r="Y753" s="83">
        <f t="shared" si="101"/>
        <v>0</v>
      </c>
      <c r="Z753" s="65"/>
      <c r="AA753" s="66"/>
      <c r="AB753" s="83">
        <f t="shared" si="102"/>
        <v>0</v>
      </c>
      <c r="AC753" s="82">
        <f t="shared" si="103"/>
        <v>0</v>
      </c>
      <c r="AD753" s="65"/>
      <c r="AE753" s="75"/>
      <c r="AF753" s="83">
        <f t="shared" si="104"/>
        <v>0</v>
      </c>
      <c r="AG753" s="54"/>
      <c r="AH753" s="54"/>
      <c r="AI753" s="59"/>
      <c r="AJ753" s="71"/>
      <c r="AK753" s="71"/>
      <c r="AL753" s="83">
        <f t="shared" si="105"/>
        <v>0</v>
      </c>
      <c r="AM753" s="82">
        <f t="shared" si="106"/>
        <v>0</v>
      </c>
      <c r="AN753" s="82">
        <f t="shared" si="107"/>
        <v>0</v>
      </c>
      <c r="AO753" s="72"/>
      <c r="AP753" s="72"/>
      <c r="AQ753" s="72"/>
      <c r="AR753" s="73"/>
      <c r="AS753" s="73"/>
      <c r="AT753" s="73"/>
      <c r="AU753" s="65"/>
      <c r="AV753" s="65"/>
      <c r="AW753" s="74">
        <v>0</v>
      </c>
      <c r="AX753" s="81">
        <f t="shared" si="99"/>
        <v>0</v>
      </c>
    </row>
    <row r="754" spans="1:50" ht="120" customHeight="1" x14ac:dyDescent="0.3">
      <c r="A754" s="63"/>
      <c r="B754" s="63"/>
      <c r="C754" s="1"/>
      <c r="D754" s="3"/>
      <c r="E754" s="64"/>
      <c r="F754" s="65"/>
      <c r="G754" s="66"/>
      <c r="H754" s="66"/>
      <c r="I754" s="63"/>
      <c r="J754" s="63"/>
      <c r="K754" s="63"/>
      <c r="L754" s="63"/>
      <c r="M754" s="84" t="str">
        <f t="shared" si="100"/>
        <v>-</v>
      </c>
      <c r="N754" s="67"/>
      <c r="O754" s="30"/>
      <c r="P754" s="28"/>
      <c r="Q754" s="30"/>
      <c r="R754" s="68"/>
      <c r="S754" s="69"/>
      <c r="T754" s="54"/>
      <c r="U754" s="68"/>
      <c r="V754" s="70"/>
      <c r="W754" s="65"/>
      <c r="X754" s="66"/>
      <c r="Y754" s="83">
        <f t="shared" si="101"/>
        <v>0</v>
      </c>
      <c r="Z754" s="65"/>
      <c r="AA754" s="66"/>
      <c r="AB754" s="83">
        <f t="shared" si="102"/>
        <v>0</v>
      </c>
      <c r="AC754" s="82">
        <f t="shared" si="103"/>
        <v>0</v>
      </c>
      <c r="AD754" s="65"/>
      <c r="AE754" s="75"/>
      <c r="AF754" s="83">
        <f t="shared" si="104"/>
        <v>0</v>
      </c>
      <c r="AG754" s="54"/>
      <c r="AH754" s="54"/>
      <c r="AI754" s="59"/>
      <c r="AJ754" s="71"/>
      <c r="AK754" s="71"/>
      <c r="AL754" s="83">
        <f t="shared" si="105"/>
        <v>0</v>
      </c>
      <c r="AM754" s="82">
        <f t="shared" si="106"/>
        <v>0</v>
      </c>
      <c r="AN754" s="82">
        <f t="shared" si="107"/>
        <v>0</v>
      </c>
      <c r="AO754" s="72"/>
      <c r="AP754" s="72"/>
      <c r="AQ754" s="72"/>
      <c r="AR754" s="73"/>
      <c r="AS754" s="73"/>
      <c r="AT754" s="73"/>
      <c r="AU754" s="65"/>
      <c r="AV754" s="65"/>
      <c r="AW754" s="74">
        <v>0</v>
      </c>
      <c r="AX754" s="81">
        <f t="shared" si="99"/>
        <v>0</v>
      </c>
    </row>
    <row r="755" spans="1:50" ht="120" customHeight="1" x14ac:dyDescent="0.3">
      <c r="A755" s="63"/>
      <c r="B755" s="63"/>
      <c r="C755" s="1"/>
      <c r="D755" s="3"/>
      <c r="E755" s="64"/>
      <c r="F755" s="65"/>
      <c r="G755" s="66"/>
      <c r="H755" s="66"/>
      <c r="I755" s="63"/>
      <c r="J755" s="63"/>
      <c r="K755" s="63"/>
      <c r="L755" s="63"/>
      <c r="M755" s="84" t="str">
        <f t="shared" si="100"/>
        <v>-</v>
      </c>
      <c r="N755" s="67"/>
      <c r="O755" s="30"/>
      <c r="P755" s="28"/>
      <c r="Q755" s="30"/>
      <c r="R755" s="68"/>
      <c r="S755" s="69"/>
      <c r="T755" s="54"/>
      <c r="U755" s="68"/>
      <c r="V755" s="70"/>
      <c r="W755" s="65"/>
      <c r="X755" s="66"/>
      <c r="Y755" s="83">
        <f t="shared" si="101"/>
        <v>0</v>
      </c>
      <c r="Z755" s="65"/>
      <c r="AA755" s="66"/>
      <c r="AB755" s="83">
        <f t="shared" si="102"/>
        <v>0</v>
      </c>
      <c r="AC755" s="82">
        <f t="shared" si="103"/>
        <v>0</v>
      </c>
      <c r="AD755" s="65"/>
      <c r="AE755" s="75"/>
      <c r="AF755" s="83">
        <f t="shared" si="104"/>
        <v>0</v>
      </c>
      <c r="AG755" s="54"/>
      <c r="AH755" s="54"/>
      <c r="AI755" s="59"/>
      <c r="AJ755" s="71"/>
      <c r="AK755" s="71"/>
      <c r="AL755" s="83">
        <f t="shared" si="105"/>
        <v>0</v>
      </c>
      <c r="AM755" s="82">
        <f t="shared" si="106"/>
        <v>0</v>
      </c>
      <c r="AN755" s="82">
        <f t="shared" si="107"/>
        <v>0</v>
      </c>
      <c r="AO755" s="72"/>
      <c r="AP755" s="72"/>
      <c r="AQ755" s="72"/>
      <c r="AR755" s="73"/>
      <c r="AS755" s="73"/>
      <c r="AT755" s="73"/>
      <c r="AU755" s="65"/>
      <c r="AV755" s="65"/>
      <c r="AW755" s="74">
        <v>0</v>
      </c>
      <c r="AX755" s="81">
        <f t="shared" si="99"/>
        <v>0</v>
      </c>
    </row>
    <row r="756" spans="1:50" ht="120" customHeight="1" x14ac:dyDescent="0.3">
      <c r="A756" s="63"/>
      <c r="B756" s="63"/>
      <c r="C756" s="1"/>
      <c r="D756" s="3"/>
      <c r="E756" s="64"/>
      <c r="F756" s="65"/>
      <c r="G756" s="66"/>
      <c r="H756" s="66"/>
      <c r="I756" s="63"/>
      <c r="J756" s="63"/>
      <c r="K756" s="63"/>
      <c r="L756" s="63"/>
      <c r="M756" s="84" t="str">
        <f t="shared" si="100"/>
        <v>-</v>
      </c>
      <c r="N756" s="67"/>
      <c r="O756" s="30"/>
      <c r="P756" s="28"/>
      <c r="Q756" s="30"/>
      <c r="R756" s="68"/>
      <c r="S756" s="69"/>
      <c r="T756" s="54"/>
      <c r="U756" s="68"/>
      <c r="V756" s="70"/>
      <c r="W756" s="65"/>
      <c r="X756" s="66"/>
      <c r="Y756" s="83">
        <f t="shared" si="101"/>
        <v>0</v>
      </c>
      <c r="Z756" s="65"/>
      <c r="AA756" s="66"/>
      <c r="AB756" s="83">
        <f t="shared" si="102"/>
        <v>0</v>
      </c>
      <c r="AC756" s="82">
        <f t="shared" si="103"/>
        <v>0</v>
      </c>
      <c r="AD756" s="65"/>
      <c r="AE756" s="75"/>
      <c r="AF756" s="83">
        <f t="shared" si="104"/>
        <v>0</v>
      </c>
      <c r="AG756" s="54"/>
      <c r="AH756" s="54"/>
      <c r="AI756" s="59"/>
      <c r="AJ756" s="71"/>
      <c r="AK756" s="71"/>
      <c r="AL756" s="83">
        <f t="shared" si="105"/>
        <v>0</v>
      </c>
      <c r="AM756" s="82">
        <f t="shared" si="106"/>
        <v>0</v>
      </c>
      <c r="AN756" s="82">
        <f t="shared" si="107"/>
        <v>0</v>
      </c>
      <c r="AO756" s="72"/>
      <c r="AP756" s="72"/>
      <c r="AQ756" s="72"/>
      <c r="AR756" s="73"/>
      <c r="AS756" s="73"/>
      <c r="AT756" s="73"/>
      <c r="AU756" s="65"/>
      <c r="AV756" s="65"/>
      <c r="AW756" s="74">
        <v>0</v>
      </c>
      <c r="AX756" s="81">
        <f t="shared" si="99"/>
        <v>0</v>
      </c>
    </row>
    <row r="757" spans="1:50" ht="120" customHeight="1" x14ac:dyDescent="0.3">
      <c r="A757" s="63"/>
      <c r="B757" s="63"/>
      <c r="C757" s="1"/>
      <c r="D757" s="3"/>
      <c r="E757" s="64"/>
      <c r="F757" s="65"/>
      <c r="G757" s="66"/>
      <c r="H757" s="66"/>
      <c r="I757" s="63"/>
      <c r="J757" s="63"/>
      <c r="K757" s="63"/>
      <c r="L757" s="63"/>
      <c r="M757" s="84" t="str">
        <f t="shared" si="100"/>
        <v>-</v>
      </c>
      <c r="N757" s="67"/>
      <c r="O757" s="30"/>
      <c r="P757" s="28"/>
      <c r="Q757" s="30"/>
      <c r="R757" s="68"/>
      <c r="S757" s="69"/>
      <c r="T757" s="54"/>
      <c r="U757" s="68"/>
      <c r="V757" s="70"/>
      <c r="W757" s="65"/>
      <c r="X757" s="66"/>
      <c r="Y757" s="83">
        <f t="shared" si="101"/>
        <v>0</v>
      </c>
      <c r="Z757" s="65"/>
      <c r="AA757" s="66"/>
      <c r="AB757" s="83">
        <f t="shared" si="102"/>
        <v>0</v>
      </c>
      <c r="AC757" s="82">
        <f t="shared" si="103"/>
        <v>0</v>
      </c>
      <c r="AD757" s="65"/>
      <c r="AE757" s="75"/>
      <c r="AF757" s="83">
        <f t="shared" si="104"/>
        <v>0</v>
      </c>
      <c r="AG757" s="54"/>
      <c r="AH757" s="54"/>
      <c r="AI757" s="59"/>
      <c r="AJ757" s="71"/>
      <c r="AK757" s="71"/>
      <c r="AL757" s="83">
        <f t="shared" si="105"/>
        <v>0</v>
      </c>
      <c r="AM757" s="82">
        <f t="shared" si="106"/>
        <v>0</v>
      </c>
      <c r="AN757" s="82">
        <f t="shared" si="107"/>
        <v>0</v>
      </c>
      <c r="AO757" s="72"/>
      <c r="AP757" s="72"/>
      <c r="AQ757" s="72"/>
      <c r="AR757" s="73"/>
      <c r="AS757" s="73"/>
      <c r="AT757" s="73"/>
      <c r="AU757" s="65"/>
      <c r="AV757" s="65"/>
      <c r="AW757" s="74">
        <v>0</v>
      </c>
      <c r="AX757" s="81">
        <f t="shared" si="99"/>
        <v>0</v>
      </c>
    </row>
    <row r="758" spans="1:50" ht="120" customHeight="1" x14ac:dyDescent="0.3">
      <c r="A758" s="63"/>
      <c r="B758" s="63"/>
      <c r="C758" s="1"/>
      <c r="D758" s="3"/>
      <c r="E758" s="64"/>
      <c r="F758" s="65"/>
      <c r="G758" s="66"/>
      <c r="H758" s="66"/>
      <c r="I758" s="63"/>
      <c r="J758" s="63"/>
      <c r="K758" s="63"/>
      <c r="L758" s="63"/>
      <c r="M758" s="84" t="str">
        <f t="shared" si="100"/>
        <v>-</v>
      </c>
      <c r="N758" s="67"/>
      <c r="O758" s="30"/>
      <c r="P758" s="28"/>
      <c r="Q758" s="30"/>
      <c r="R758" s="68"/>
      <c r="S758" s="69"/>
      <c r="T758" s="54"/>
      <c r="U758" s="68"/>
      <c r="V758" s="70"/>
      <c r="W758" s="65"/>
      <c r="X758" s="66"/>
      <c r="Y758" s="83">
        <f t="shared" si="101"/>
        <v>0</v>
      </c>
      <c r="Z758" s="65"/>
      <c r="AA758" s="66"/>
      <c r="AB758" s="83">
        <f t="shared" si="102"/>
        <v>0</v>
      </c>
      <c r="AC758" s="82">
        <f t="shared" si="103"/>
        <v>0</v>
      </c>
      <c r="AD758" s="65"/>
      <c r="AE758" s="75"/>
      <c r="AF758" s="83">
        <f t="shared" si="104"/>
        <v>0</v>
      </c>
      <c r="AG758" s="54"/>
      <c r="AH758" s="54"/>
      <c r="AI758" s="59"/>
      <c r="AJ758" s="71"/>
      <c r="AK758" s="71"/>
      <c r="AL758" s="83">
        <f t="shared" si="105"/>
        <v>0</v>
      </c>
      <c r="AM758" s="82">
        <f t="shared" si="106"/>
        <v>0</v>
      </c>
      <c r="AN758" s="82">
        <f t="shared" si="107"/>
        <v>0</v>
      </c>
      <c r="AO758" s="72"/>
      <c r="AP758" s="72"/>
      <c r="AQ758" s="72"/>
      <c r="AR758" s="73"/>
      <c r="AS758" s="73"/>
      <c r="AT758" s="73"/>
      <c r="AU758" s="65"/>
      <c r="AV758" s="65"/>
      <c r="AW758" s="74">
        <v>0</v>
      </c>
      <c r="AX758" s="81">
        <f t="shared" si="99"/>
        <v>0</v>
      </c>
    </row>
    <row r="759" spans="1:50" ht="120" customHeight="1" x14ac:dyDescent="0.3">
      <c r="A759" s="63"/>
      <c r="B759" s="63"/>
      <c r="C759" s="1"/>
      <c r="D759" s="3"/>
      <c r="E759" s="64"/>
      <c r="F759" s="65"/>
      <c r="G759" s="66"/>
      <c r="H759" s="66"/>
      <c r="I759" s="63"/>
      <c r="J759" s="63"/>
      <c r="K759" s="63"/>
      <c r="L759" s="63"/>
      <c r="M759" s="84" t="str">
        <f t="shared" si="100"/>
        <v>-</v>
      </c>
      <c r="N759" s="67"/>
      <c r="O759" s="30"/>
      <c r="P759" s="28"/>
      <c r="Q759" s="30"/>
      <c r="R759" s="68"/>
      <c r="S759" s="69"/>
      <c r="T759" s="54"/>
      <c r="U759" s="68"/>
      <c r="V759" s="70"/>
      <c r="W759" s="65"/>
      <c r="X759" s="66"/>
      <c r="Y759" s="83">
        <f t="shared" si="101"/>
        <v>0</v>
      </c>
      <c r="Z759" s="65"/>
      <c r="AA759" s="66"/>
      <c r="AB759" s="83">
        <f t="shared" si="102"/>
        <v>0</v>
      </c>
      <c r="AC759" s="82">
        <f t="shared" si="103"/>
        <v>0</v>
      </c>
      <c r="AD759" s="65"/>
      <c r="AE759" s="75"/>
      <c r="AF759" s="83">
        <f t="shared" si="104"/>
        <v>0</v>
      </c>
      <c r="AG759" s="54"/>
      <c r="AH759" s="54"/>
      <c r="AI759" s="59"/>
      <c r="AJ759" s="71"/>
      <c r="AK759" s="71"/>
      <c r="AL759" s="83">
        <f t="shared" si="105"/>
        <v>0</v>
      </c>
      <c r="AM759" s="82">
        <f t="shared" si="106"/>
        <v>0</v>
      </c>
      <c r="AN759" s="82">
        <f t="shared" si="107"/>
        <v>0</v>
      </c>
      <c r="AO759" s="72"/>
      <c r="AP759" s="72"/>
      <c r="AQ759" s="72"/>
      <c r="AR759" s="73"/>
      <c r="AS759" s="73"/>
      <c r="AT759" s="73"/>
      <c r="AU759" s="65"/>
      <c r="AV759" s="65"/>
      <c r="AW759" s="74">
        <v>0</v>
      </c>
      <c r="AX759" s="81">
        <f t="shared" si="99"/>
        <v>0</v>
      </c>
    </row>
    <row r="760" spans="1:50" ht="120" customHeight="1" x14ac:dyDescent="0.3">
      <c r="A760" s="63"/>
      <c r="B760" s="63"/>
      <c r="C760" s="1"/>
      <c r="D760" s="3"/>
      <c r="E760" s="64"/>
      <c r="F760" s="65"/>
      <c r="G760" s="66"/>
      <c r="H760" s="66"/>
      <c r="I760" s="63"/>
      <c r="J760" s="63"/>
      <c r="K760" s="63"/>
      <c r="L760" s="63"/>
      <c r="M760" s="84" t="str">
        <f t="shared" si="100"/>
        <v>-</v>
      </c>
      <c r="N760" s="67"/>
      <c r="O760" s="30"/>
      <c r="P760" s="28"/>
      <c r="Q760" s="30"/>
      <c r="R760" s="68"/>
      <c r="S760" s="69"/>
      <c r="T760" s="54"/>
      <c r="U760" s="68"/>
      <c r="V760" s="70"/>
      <c r="W760" s="65"/>
      <c r="X760" s="66"/>
      <c r="Y760" s="83">
        <f t="shared" si="101"/>
        <v>0</v>
      </c>
      <c r="Z760" s="65"/>
      <c r="AA760" s="66"/>
      <c r="AB760" s="83">
        <f t="shared" si="102"/>
        <v>0</v>
      </c>
      <c r="AC760" s="82">
        <f t="shared" si="103"/>
        <v>0</v>
      </c>
      <c r="AD760" s="65"/>
      <c r="AE760" s="75"/>
      <c r="AF760" s="83">
        <f t="shared" si="104"/>
        <v>0</v>
      </c>
      <c r="AG760" s="54"/>
      <c r="AH760" s="54"/>
      <c r="AI760" s="59"/>
      <c r="AJ760" s="71"/>
      <c r="AK760" s="71"/>
      <c r="AL760" s="83">
        <f t="shared" si="105"/>
        <v>0</v>
      </c>
      <c r="AM760" s="82">
        <f t="shared" si="106"/>
        <v>0</v>
      </c>
      <c r="AN760" s="82">
        <f t="shared" si="107"/>
        <v>0</v>
      </c>
      <c r="AO760" s="72"/>
      <c r="AP760" s="72"/>
      <c r="AQ760" s="72"/>
      <c r="AR760" s="73"/>
      <c r="AS760" s="73"/>
      <c r="AT760" s="73"/>
      <c r="AU760" s="65"/>
      <c r="AV760" s="65"/>
      <c r="AW760" s="74">
        <v>0</v>
      </c>
      <c r="AX760" s="81">
        <f t="shared" si="99"/>
        <v>0</v>
      </c>
    </row>
    <row r="761" spans="1:50" ht="120" customHeight="1" x14ac:dyDescent="0.3">
      <c r="A761" s="63"/>
      <c r="B761" s="63"/>
      <c r="C761" s="1"/>
      <c r="D761" s="3"/>
      <c r="E761" s="64"/>
      <c r="F761" s="65"/>
      <c r="G761" s="66"/>
      <c r="H761" s="66"/>
      <c r="I761" s="63"/>
      <c r="J761" s="63"/>
      <c r="K761" s="63"/>
      <c r="L761" s="63"/>
      <c r="M761" s="84" t="str">
        <f t="shared" si="100"/>
        <v>-</v>
      </c>
      <c r="N761" s="67"/>
      <c r="O761" s="30"/>
      <c r="P761" s="28"/>
      <c r="Q761" s="30"/>
      <c r="R761" s="68"/>
      <c r="S761" s="69"/>
      <c r="T761" s="54"/>
      <c r="U761" s="68"/>
      <c r="V761" s="70"/>
      <c r="W761" s="65"/>
      <c r="X761" s="66"/>
      <c r="Y761" s="83">
        <f t="shared" si="101"/>
        <v>0</v>
      </c>
      <c r="Z761" s="65"/>
      <c r="AA761" s="66"/>
      <c r="AB761" s="83">
        <f t="shared" si="102"/>
        <v>0</v>
      </c>
      <c r="AC761" s="82">
        <f t="shared" si="103"/>
        <v>0</v>
      </c>
      <c r="AD761" s="65"/>
      <c r="AE761" s="75"/>
      <c r="AF761" s="83">
        <f t="shared" si="104"/>
        <v>0</v>
      </c>
      <c r="AG761" s="54"/>
      <c r="AH761" s="54"/>
      <c r="AI761" s="59"/>
      <c r="AJ761" s="71"/>
      <c r="AK761" s="71"/>
      <c r="AL761" s="83">
        <f t="shared" si="105"/>
        <v>0</v>
      </c>
      <c r="AM761" s="82">
        <f t="shared" si="106"/>
        <v>0</v>
      </c>
      <c r="AN761" s="82">
        <f t="shared" si="107"/>
        <v>0</v>
      </c>
      <c r="AO761" s="72"/>
      <c r="AP761" s="72"/>
      <c r="AQ761" s="72"/>
      <c r="AR761" s="73"/>
      <c r="AS761" s="73"/>
      <c r="AT761" s="73"/>
      <c r="AU761" s="65"/>
      <c r="AV761" s="65"/>
      <c r="AW761" s="74">
        <v>0</v>
      </c>
      <c r="AX761" s="81">
        <f t="shared" si="99"/>
        <v>0</v>
      </c>
    </row>
    <row r="762" spans="1:50" ht="120" customHeight="1" x14ac:dyDescent="0.3">
      <c r="A762" s="63"/>
      <c r="B762" s="63"/>
      <c r="C762" s="1"/>
      <c r="D762" s="3"/>
      <c r="E762" s="64"/>
      <c r="F762" s="65"/>
      <c r="G762" s="66"/>
      <c r="H762" s="66"/>
      <c r="I762" s="63"/>
      <c r="J762" s="63"/>
      <c r="K762" s="63"/>
      <c r="L762" s="63"/>
      <c r="M762" s="84" t="str">
        <f t="shared" si="100"/>
        <v>-</v>
      </c>
      <c r="N762" s="67"/>
      <c r="O762" s="30"/>
      <c r="P762" s="28"/>
      <c r="Q762" s="30"/>
      <c r="R762" s="68"/>
      <c r="S762" s="69"/>
      <c r="T762" s="54"/>
      <c r="U762" s="68"/>
      <c r="V762" s="70"/>
      <c r="W762" s="65"/>
      <c r="X762" s="66"/>
      <c r="Y762" s="83">
        <f t="shared" si="101"/>
        <v>0</v>
      </c>
      <c r="Z762" s="65"/>
      <c r="AA762" s="66"/>
      <c r="AB762" s="83">
        <f t="shared" si="102"/>
        <v>0</v>
      </c>
      <c r="AC762" s="82">
        <f t="shared" si="103"/>
        <v>0</v>
      </c>
      <c r="AD762" s="65"/>
      <c r="AE762" s="75"/>
      <c r="AF762" s="83">
        <f t="shared" si="104"/>
        <v>0</v>
      </c>
      <c r="AG762" s="54"/>
      <c r="AH762" s="54"/>
      <c r="AI762" s="59"/>
      <c r="AJ762" s="71"/>
      <c r="AK762" s="71"/>
      <c r="AL762" s="83">
        <f t="shared" si="105"/>
        <v>0</v>
      </c>
      <c r="AM762" s="82">
        <f t="shared" si="106"/>
        <v>0</v>
      </c>
      <c r="AN762" s="82">
        <f t="shared" si="107"/>
        <v>0</v>
      </c>
      <c r="AO762" s="72"/>
      <c r="AP762" s="72"/>
      <c r="AQ762" s="72"/>
      <c r="AR762" s="73"/>
      <c r="AS762" s="73"/>
      <c r="AT762" s="73"/>
      <c r="AU762" s="65"/>
      <c r="AV762" s="65"/>
      <c r="AW762" s="74">
        <v>0</v>
      </c>
      <c r="AX762" s="81">
        <f t="shared" si="99"/>
        <v>0</v>
      </c>
    </row>
    <row r="763" spans="1:50" ht="120" customHeight="1" x14ac:dyDescent="0.3">
      <c r="A763" s="63"/>
      <c r="B763" s="63"/>
      <c r="C763" s="1"/>
      <c r="D763" s="3"/>
      <c r="E763" s="64"/>
      <c r="F763" s="65"/>
      <c r="G763" s="66"/>
      <c r="H763" s="66"/>
      <c r="I763" s="63"/>
      <c r="J763" s="63"/>
      <c r="K763" s="63"/>
      <c r="L763" s="63"/>
      <c r="M763" s="84" t="str">
        <f t="shared" si="100"/>
        <v>-</v>
      </c>
      <c r="N763" s="67"/>
      <c r="O763" s="30"/>
      <c r="P763" s="28"/>
      <c r="Q763" s="30"/>
      <c r="R763" s="68"/>
      <c r="S763" s="69"/>
      <c r="T763" s="54"/>
      <c r="U763" s="68"/>
      <c r="V763" s="70"/>
      <c r="W763" s="65"/>
      <c r="X763" s="66"/>
      <c r="Y763" s="83">
        <f t="shared" si="101"/>
        <v>0</v>
      </c>
      <c r="Z763" s="65"/>
      <c r="AA763" s="66"/>
      <c r="AB763" s="83">
        <f t="shared" si="102"/>
        <v>0</v>
      </c>
      <c r="AC763" s="82">
        <f t="shared" si="103"/>
        <v>0</v>
      </c>
      <c r="AD763" s="65"/>
      <c r="AE763" s="75"/>
      <c r="AF763" s="83">
        <f t="shared" si="104"/>
        <v>0</v>
      </c>
      <c r="AG763" s="54"/>
      <c r="AH763" s="54"/>
      <c r="AI763" s="59"/>
      <c r="AJ763" s="71"/>
      <c r="AK763" s="71"/>
      <c r="AL763" s="83">
        <f t="shared" si="105"/>
        <v>0</v>
      </c>
      <c r="AM763" s="82">
        <f t="shared" si="106"/>
        <v>0</v>
      </c>
      <c r="AN763" s="82">
        <f t="shared" si="107"/>
        <v>0</v>
      </c>
      <c r="AO763" s="72"/>
      <c r="AP763" s="72"/>
      <c r="AQ763" s="72"/>
      <c r="AR763" s="73"/>
      <c r="AS763" s="73"/>
      <c r="AT763" s="73"/>
      <c r="AU763" s="65"/>
      <c r="AV763" s="65"/>
      <c r="AW763" s="74">
        <v>0</v>
      </c>
      <c r="AX763" s="81">
        <f t="shared" si="99"/>
        <v>0</v>
      </c>
    </row>
    <row r="764" spans="1:50" ht="120" customHeight="1" x14ac:dyDescent="0.3">
      <c r="A764" s="63"/>
      <c r="B764" s="63"/>
      <c r="C764" s="1"/>
      <c r="D764" s="3"/>
      <c r="E764" s="64"/>
      <c r="F764" s="65"/>
      <c r="G764" s="66"/>
      <c r="H764" s="66"/>
      <c r="I764" s="63"/>
      <c r="J764" s="63"/>
      <c r="K764" s="63"/>
      <c r="L764" s="63"/>
      <c r="M764" s="84" t="str">
        <f t="shared" si="100"/>
        <v>-</v>
      </c>
      <c r="N764" s="67"/>
      <c r="O764" s="30"/>
      <c r="P764" s="28"/>
      <c r="Q764" s="30"/>
      <c r="R764" s="68"/>
      <c r="S764" s="69"/>
      <c r="T764" s="54"/>
      <c r="U764" s="68"/>
      <c r="V764" s="70"/>
      <c r="W764" s="65"/>
      <c r="X764" s="66"/>
      <c r="Y764" s="83">
        <f t="shared" si="101"/>
        <v>0</v>
      </c>
      <c r="Z764" s="65"/>
      <c r="AA764" s="66"/>
      <c r="AB764" s="83">
        <f t="shared" si="102"/>
        <v>0</v>
      </c>
      <c r="AC764" s="82">
        <f t="shared" si="103"/>
        <v>0</v>
      </c>
      <c r="AD764" s="65"/>
      <c r="AE764" s="75"/>
      <c r="AF764" s="83">
        <f t="shared" si="104"/>
        <v>0</v>
      </c>
      <c r="AG764" s="54"/>
      <c r="AH764" s="54"/>
      <c r="AI764" s="59"/>
      <c r="AJ764" s="71"/>
      <c r="AK764" s="71"/>
      <c r="AL764" s="83">
        <f t="shared" si="105"/>
        <v>0</v>
      </c>
      <c r="AM764" s="82">
        <f t="shared" si="106"/>
        <v>0</v>
      </c>
      <c r="AN764" s="82">
        <f t="shared" si="107"/>
        <v>0</v>
      </c>
      <c r="AO764" s="72"/>
      <c r="AP764" s="72"/>
      <c r="AQ764" s="72"/>
      <c r="AR764" s="73"/>
      <c r="AS764" s="73"/>
      <c r="AT764" s="73"/>
      <c r="AU764" s="65"/>
      <c r="AV764" s="65"/>
      <c r="AW764" s="74">
        <v>0</v>
      </c>
      <c r="AX764" s="81">
        <f t="shared" si="99"/>
        <v>0</v>
      </c>
    </row>
    <row r="765" spans="1:50" ht="120" customHeight="1" x14ac:dyDescent="0.3">
      <c r="A765" s="63"/>
      <c r="B765" s="63"/>
      <c r="C765" s="1"/>
      <c r="D765" s="3"/>
      <c r="E765" s="64"/>
      <c r="F765" s="65"/>
      <c r="G765" s="66"/>
      <c r="H765" s="66"/>
      <c r="I765" s="63"/>
      <c r="J765" s="63"/>
      <c r="K765" s="63"/>
      <c r="L765" s="63"/>
      <c r="M765" s="84" t="str">
        <f t="shared" si="100"/>
        <v>-</v>
      </c>
      <c r="N765" s="67"/>
      <c r="O765" s="30"/>
      <c r="P765" s="28"/>
      <c r="Q765" s="30"/>
      <c r="R765" s="68"/>
      <c r="S765" s="69"/>
      <c r="T765" s="54"/>
      <c r="U765" s="68"/>
      <c r="V765" s="70"/>
      <c r="W765" s="65"/>
      <c r="X765" s="66"/>
      <c r="Y765" s="83">
        <f t="shared" si="101"/>
        <v>0</v>
      </c>
      <c r="Z765" s="65"/>
      <c r="AA765" s="66"/>
      <c r="AB765" s="83">
        <f t="shared" si="102"/>
        <v>0</v>
      </c>
      <c r="AC765" s="82">
        <f t="shared" si="103"/>
        <v>0</v>
      </c>
      <c r="AD765" s="65"/>
      <c r="AE765" s="75"/>
      <c r="AF765" s="83">
        <f t="shared" si="104"/>
        <v>0</v>
      </c>
      <c r="AG765" s="54"/>
      <c r="AH765" s="54"/>
      <c r="AI765" s="59"/>
      <c r="AJ765" s="71"/>
      <c r="AK765" s="71"/>
      <c r="AL765" s="83">
        <f t="shared" si="105"/>
        <v>0</v>
      </c>
      <c r="AM765" s="82">
        <f t="shared" si="106"/>
        <v>0</v>
      </c>
      <c r="AN765" s="82">
        <f t="shared" si="107"/>
        <v>0</v>
      </c>
      <c r="AO765" s="72"/>
      <c r="AP765" s="72"/>
      <c r="AQ765" s="72"/>
      <c r="AR765" s="73"/>
      <c r="AS765" s="73"/>
      <c r="AT765" s="73"/>
      <c r="AU765" s="65"/>
      <c r="AV765" s="65"/>
      <c r="AW765" s="74">
        <v>0</v>
      </c>
      <c r="AX765" s="81">
        <f t="shared" si="99"/>
        <v>0</v>
      </c>
    </row>
    <row r="766" spans="1:50" ht="120" customHeight="1" x14ac:dyDescent="0.3">
      <c r="A766" s="63"/>
      <c r="B766" s="63"/>
      <c r="C766" s="1"/>
      <c r="D766" s="3"/>
      <c r="E766" s="64"/>
      <c r="F766" s="65"/>
      <c r="G766" s="66"/>
      <c r="H766" s="66"/>
      <c r="I766" s="63"/>
      <c r="J766" s="63"/>
      <c r="K766" s="63"/>
      <c r="L766" s="63"/>
      <c r="M766" s="84" t="str">
        <f t="shared" si="100"/>
        <v>-</v>
      </c>
      <c r="N766" s="67"/>
      <c r="O766" s="30"/>
      <c r="P766" s="28"/>
      <c r="Q766" s="30"/>
      <c r="R766" s="68"/>
      <c r="S766" s="69"/>
      <c r="T766" s="54"/>
      <c r="U766" s="68"/>
      <c r="V766" s="70"/>
      <c r="W766" s="65"/>
      <c r="X766" s="66"/>
      <c r="Y766" s="83">
        <f t="shared" si="101"/>
        <v>0</v>
      </c>
      <c r="Z766" s="65"/>
      <c r="AA766" s="66"/>
      <c r="AB766" s="83">
        <f t="shared" si="102"/>
        <v>0</v>
      </c>
      <c r="AC766" s="82">
        <f t="shared" si="103"/>
        <v>0</v>
      </c>
      <c r="AD766" s="65"/>
      <c r="AE766" s="75"/>
      <c r="AF766" s="83">
        <f t="shared" si="104"/>
        <v>0</v>
      </c>
      <c r="AG766" s="54"/>
      <c r="AH766" s="54"/>
      <c r="AI766" s="59"/>
      <c r="AJ766" s="71"/>
      <c r="AK766" s="71"/>
      <c r="AL766" s="83">
        <f t="shared" si="105"/>
        <v>0</v>
      </c>
      <c r="AM766" s="82">
        <f t="shared" si="106"/>
        <v>0</v>
      </c>
      <c r="AN766" s="82">
        <f t="shared" si="107"/>
        <v>0</v>
      </c>
      <c r="AO766" s="72"/>
      <c r="AP766" s="72"/>
      <c r="AQ766" s="72"/>
      <c r="AR766" s="73"/>
      <c r="AS766" s="73"/>
      <c r="AT766" s="73"/>
      <c r="AU766" s="65"/>
      <c r="AV766" s="65"/>
      <c r="AW766" s="74">
        <v>0</v>
      </c>
      <c r="AX766" s="81">
        <f t="shared" si="99"/>
        <v>0</v>
      </c>
    </row>
    <row r="767" spans="1:50" ht="120" customHeight="1" x14ac:dyDescent="0.3">
      <c r="A767" s="63"/>
      <c r="B767" s="63"/>
      <c r="C767" s="1"/>
      <c r="D767" s="3"/>
      <c r="E767" s="64"/>
      <c r="F767" s="65"/>
      <c r="G767" s="66"/>
      <c r="H767" s="66"/>
      <c r="I767" s="63"/>
      <c r="J767" s="63"/>
      <c r="K767" s="63"/>
      <c r="L767" s="63"/>
      <c r="M767" s="84" t="str">
        <f t="shared" si="100"/>
        <v>-</v>
      </c>
      <c r="N767" s="67"/>
      <c r="O767" s="30"/>
      <c r="P767" s="28"/>
      <c r="Q767" s="30"/>
      <c r="R767" s="68"/>
      <c r="S767" s="69"/>
      <c r="T767" s="54"/>
      <c r="U767" s="68"/>
      <c r="V767" s="70"/>
      <c r="W767" s="65"/>
      <c r="X767" s="66"/>
      <c r="Y767" s="83">
        <f t="shared" si="101"/>
        <v>0</v>
      </c>
      <c r="Z767" s="65"/>
      <c r="AA767" s="66"/>
      <c r="AB767" s="83">
        <f t="shared" si="102"/>
        <v>0</v>
      </c>
      <c r="AC767" s="82">
        <f t="shared" si="103"/>
        <v>0</v>
      </c>
      <c r="AD767" s="65"/>
      <c r="AE767" s="75"/>
      <c r="AF767" s="83">
        <f t="shared" si="104"/>
        <v>0</v>
      </c>
      <c r="AG767" s="54"/>
      <c r="AH767" s="54"/>
      <c r="AI767" s="59"/>
      <c r="AJ767" s="71"/>
      <c r="AK767" s="71"/>
      <c r="AL767" s="83">
        <f t="shared" si="105"/>
        <v>0</v>
      </c>
      <c r="AM767" s="82">
        <f t="shared" si="106"/>
        <v>0</v>
      </c>
      <c r="AN767" s="82">
        <f t="shared" si="107"/>
        <v>0</v>
      </c>
      <c r="AO767" s="72"/>
      <c r="AP767" s="72"/>
      <c r="AQ767" s="72"/>
      <c r="AR767" s="73"/>
      <c r="AS767" s="73"/>
      <c r="AT767" s="73"/>
      <c r="AU767" s="65"/>
      <c r="AV767" s="65"/>
      <c r="AW767" s="74">
        <v>0</v>
      </c>
      <c r="AX767" s="81">
        <f t="shared" si="99"/>
        <v>0</v>
      </c>
    </row>
    <row r="768" spans="1:50" ht="120" customHeight="1" x14ac:dyDescent="0.3">
      <c r="A768" s="63"/>
      <c r="B768" s="63"/>
      <c r="C768" s="1"/>
      <c r="D768" s="3"/>
      <c r="E768" s="64"/>
      <c r="F768" s="65"/>
      <c r="G768" s="66"/>
      <c r="H768" s="66"/>
      <c r="I768" s="63"/>
      <c r="J768" s="63"/>
      <c r="K768" s="63"/>
      <c r="L768" s="63"/>
      <c r="M768" s="84" t="str">
        <f t="shared" si="100"/>
        <v>-</v>
      </c>
      <c r="N768" s="67"/>
      <c r="O768" s="30"/>
      <c r="P768" s="28"/>
      <c r="Q768" s="30"/>
      <c r="R768" s="68"/>
      <c r="S768" s="69"/>
      <c r="T768" s="54"/>
      <c r="U768" s="68"/>
      <c r="V768" s="70"/>
      <c r="W768" s="65"/>
      <c r="X768" s="66"/>
      <c r="Y768" s="83">
        <f t="shared" si="101"/>
        <v>0</v>
      </c>
      <c r="Z768" s="65"/>
      <c r="AA768" s="66"/>
      <c r="AB768" s="83">
        <f t="shared" si="102"/>
        <v>0</v>
      </c>
      <c r="AC768" s="82">
        <f t="shared" si="103"/>
        <v>0</v>
      </c>
      <c r="AD768" s="65"/>
      <c r="AE768" s="75"/>
      <c r="AF768" s="83">
        <f t="shared" si="104"/>
        <v>0</v>
      </c>
      <c r="AG768" s="54"/>
      <c r="AH768" s="54"/>
      <c r="AI768" s="59"/>
      <c r="AJ768" s="71"/>
      <c r="AK768" s="71"/>
      <c r="AL768" s="83">
        <f t="shared" si="105"/>
        <v>0</v>
      </c>
      <c r="AM768" s="82">
        <f t="shared" si="106"/>
        <v>0</v>
      </c>
      <c r="AN768" s="82">
        <f t="shared" si="107"/>
        <v>0</v>
      </c>
      <c r="AO768" s="72"/>
      <c r="AP768" s="72"/>
      <c r="AQ768" s="72"/>
      <c r="AR768" s="73"/>
      <c r="AS768" s="73"/>
      <c r="AT768" s="73"/>
      <c r="AU768" s="65"/>
      <c r="AV768" s="65"/>
      <c r="AW768" s="74">
        <v>0</v>
      </c>
      <c r="AX768" s="81">
        <f t="shared" si="99"/>
        <v>0</v>
      </c>
    </row>
    <row r="769" spans="1:50" ht="120" customHeight="1" x14ac:dyDescent="0.3">
      <c r="A769" s="63"/>
      <c r="B769" s="63"/>
      <c r="C769" s="1"/>
      <c r="D769" s="3"/>
      <c r="E769" s="64"/>
      <c r="F769" s="65"/>
      <c r="G769" s="66"/>
      <c r="H769" s="66"/>
      <c r="I769" s="63"/>
      <c r="J769" s="63"/>
      <c r="K769" s="63"/>
      <c r="L769" s="63"/>
      <c r="M769" s="84" t="str">
        <f t="shared" si="100"/>
        <v>-</v>
      </c>
      <c r="N769" s="67"/>
      <c r="O769" s="30"/>
      <c r="P769" s="28"/>
      <c r="Q769" s="30"/>
      <c r="R769" s="68"/>
      <c r="S769" s="69"/>
      <c r="T769" s="54"/>
      <c r="U769" s="68"/>
      <c r="V769" s="70"/>
      <c r="W769" s="65"/>
      <c r="X769" s="66"/>
      <c r="Y769" s="83">
        <f t="shared" si="101"/>
        <v>0</v>
      </c>
      <c r="Z769" s="65"/>
      <c r="AA769" s="66"/>
      <c r="AB769" s="83">
        <f t="shared" si="102"/>
        <v>0</v>
      </c>
      <c r="AC769" s="82">
        <f t="shared" si="103"/>
        <v>0</v>
      </c>
      <c r="AD769" s="65"/>
      <c r="AE769" s="75"/>
      <c r="AF769" s="83">
        <f t="shared" si="104"/>
        <v>0</v>
      </c>
      <c r="AG769" s="54"/>
      <c r="AH769" s="54"/>
      <c r="AI769" s="59"/>
      <c r="AJ769" s="71"/>
      <c r="AK769" s="71"/>
      <c r="AL769" s="83">
        <f t="shared" si="105"/>
        <v>0</v>
      </c>
      <c r="AM769" s="82">
        <f t="shared" si="106"/>
        <v>0</v>
      </c>
      <c r="AN769" s="82">
        <f t="shared" si="107"/>
        <v>0</v>
      </c>
      <c r="AO769" s="72"/>
      <c r="AP769" s="72"/>
      <c r="AQ769" s="72"/>
      <c r="AR769" s="73"/>
      <c r="AS769" s="73"/>
      <c r="AT769" s="73"/>
      <c r="AU769" s="65"/>
      <c r="AV769" s="65"/>
      <c r="AW769" s="74">
        <v>0</v>
      </c>
      <c r="AX769" s="81">
        <f t="shared" si="99"/>
        <v>0</v>
      </c>
    </row>
    <row r="770" spans="1:50" ht="120" customHeight="1" x14ac:dyDescent="0.3">
      <c r="A770" s="63"/>
      <c r="B770" s="63"/>
      <c r="C770" s="1"/>
      <c r="D770" s="3"/>
      <c r="E770" s="64"/>
      <c r="F770" s="65"/>
      <c r="G770" s="66"/>
      <c r="H770" s="66"/>
      <c r="I770" s="63"/>
      <c r="J770" s="63"/>
      <c r="K770" s="63"/>
      <c r="L770" s="63"/>
      <c r="M770" s="84" t="str">
        <f t="shared" si="100"/>
        <v>-</v>
      </c>
      <c r="N770" s="67"/>
      <c r="O770" s="30"/>
      <c r="P770" s="28"/>
      <c r="Q770" s="30"/>
      <c r="R770" s="68"/>
      <c r="S770" s="69"/>
      <c r="T770" s="54"/>
      <c r="U770" s="68"/>
      <c r="V770" s="70"/>
      <c r="W770" s="65"/>
      <c r="X770" s="66"/>
      <c r="Y770" s="83">
        <f t="shared" si="101"/>
        <v>0</v>
      </c>
      <c r="Z770" s="65"/>
      <c r="AA770" s="66"/>
      <c r="AB770" s="83">
        <f t="shared" si="102"/>
        <v>0</v>
      </c>
      <c r="AC770" s="82">
        <f t="shared" si="103"/>
        <v>0</v>
      </c>
      <c r="AD770" s="65"/>
      <c r="AE770" s="75"/>
      <c r="AF770" s="83">
        <f t="shared" si="104"/>
        <v>0</v>
      </c>
      <c r="AG770" s="54"/>
      <c r="AH770" s="54"/>
      <c r="AI770" s="59"/>
      <c r="AJ770" s="71"/>
      <c r="AK770" s="71"/>
      <c r="AL770" s="83">
        <f t="shared" si="105"/>
        <v>0</v>
      </c>
      <c r="AM770" s="82">
        <f t="shared" si="106"/>
        <v>0</v>
      </c>
      <c r="AN770" s="82">
        <f t="shared" si="107"/>
        <v>0</v>
      </c>
      <c r="AO770" s="72"/>
      <c r="AP770" s="72"/>
      <c r="AQ770" s="72"/>
      <c r="AR770" s="73"/>
      <c r="AS770" s="73"/>
      <c r="AT770" s="73"/>
      <c r="AU770" s="65"/>
      <c r="AV770" s="65"/>
      <c r="AW770" s="74">
        <v>0</v>
      </c>
      <c r="AX770" s="81">
        <f t="shared" si="99"/>
        <v>0</v>
      </c>
    </row>
    <row r="771" spans="1:50" ht="120" customHeight="1" x14ac:dyDescent="0.3">
      <c r="A771" s="63"/>
      <c r="B771" s="63"/>
      <c r="C771" s="1"/>
      <c r="D771" s="3"/>
      <c r="E771" s="64"/>
      <c r="F771" s="65"/>
      <c r="G771" s="66"/>
      <c r="H771" s="66"/>
      <c r="I771" s="63"/>
      <c r="J771" s="63"/>
      <c r="K771" s="63"/>
      <c r="L771" s="63"/>
      <c r="M771" s="84" t="str">
        <f t="shared" si="100"/>
        <v>-</v>
      </c>
      <c r="N771" s="67"/>
      <c r="O771" s="30"/>
      <c r="P771" s="28"/>
      <c r="Q771" s="30"/>
      <c r="R771" s="68"/>
      <c r="S771" s="69"/>
      <c r="T771" s="54"/>
      <c r="U771" s="68"/>
      <c r="V771" s="70"/>
      <c r="W771" s="65"/>
      <c r="X771" s="66"/>
      <c r="Y771" s="83">
        <f t="shared" si="101"/>
        <v>0</v>
      </c>
      <c r="Z771" s="65"/>
      <c r="AA771" s="66"/>
      <c r="AB771" s="83">
        <f t="shared" si="102"/>
        <v>0</v>
      </c>
      <c r="AC771" s="82">
        <f t="shared" si="103"/>
        <v>0</v>
      </c>
      <c r="AD771" s="65"/>
      <c r="AE771" s="75"/>
      <c r="AF771" s="83">
        <f t="shared" si="104"/>
        <v>0</v>
      </c>
      <c r="AG771" s="54"/>
      <c r="AH771" s="54"/>
      <c r="AI771" s="59"/>
      <c r="AJ771" s="71"/>
      <c r="AK771" s="71"/>
      <c r="AL771" s="83">
        <f t="shared" si="105"/>
        <v>0</v>
      </c>
      <c r="AM771" s="82">
        <f t="shared" si="106"/>
        <v>0</v>
      </c>
      <c r="AN771" s="82">
        <f t="shared" si="107"/>
        <v>0</v>
      </c>
      <c r="AO771" s="72"/>
      <c r="AP771" s="72"/>
      <c r="AQ771" s="72"/>
      <c r="AR771" s="73"/>
      <c r="AS771" s="73"/>
      <c r="AT771" s="73"/>
      <c r="AU771" s="65"/>
      <c r="AV771" s="65"/>
      <c r="AW771" s="74">
        <v>0</v>
      </c>
      <c r="AX771" s="81">
        <f t="shared" si="99"/>
        <v>0</v>
      </c>
    </row>
    <row r="772" spans="1:50" ht="120" customHeight="1" x14ac:dyDescent="0.3">
      <c r="A772" s="63"/>
      <c r="B772" s="63"/>
      <c r="C772" s="1"/>
      <c r="D772" s="3"/>
      <c r="E772" s="64"/>
      <c r="F772" s="65"/>
      <c r="G772" s="66"/>
      <c r="H772" s="66"/>
      <c r="I772" s="63"/>
      <c r="J772" s="63"/>
      <c r="K772" s="63"/>
      <c r="L772" s="63"/>
      <c r="M772" s="84" t="str">
        <f t="shared" si="100"/>
        <v>-</v>
      </c>
      <c r="N772" s="67"/>
      <c r="O772" s="30"/>
      <c r="P772" s="28"/>
      <c r="Q772" s="30"/>
      <c r="R772" s="68"/>
      <c r="S772" s="69"/>
      <c r="T772" s="54"/>
      <c r="U772" s="68"/>
      <c r="V772" s="70"/>
      <c r="W772" s="65"/>
      <c r="X772" s="66"/>
      <c r="Y772" s="83">
        <f t="shared" si="101"/>
        <v>0</v>
      </c>
      <c r="Z772" s="65"/>
      <c r="AA772" s="66"/>
      <c r="AB772" s="83">
        <f t="shared" si="102"/>
        <v>0</v>
      </c>
      <c r="AC772" s="82">
        <f t="shared" si="103"/>
        <v>0</v>
      </c>
      <c r="AD772" s="65"/>
      <c r="AE772" s="75"/>
      <c r="AF772" s="83">
        <f t="shared" si="104"/>
        <v>0</v>
      </c>
      <c r="AG772" s="54"/>
      <c r="AH772" s="54"/>
      <c r="AI772" s="59"/>
      <c r="AJ772" s="71"/>
      <c r="AK772" s="71"/>
      <c r="AL772" s="83">
        <f t="shared" si="105"/>
        <v>0</v>
      </c>
      <c r="AM772" s="82">
        <f t="shared" si="106"/>
        <v>0</v>
      </c>
      <c r="AN772" s="82">
        <f t="shared" si="107"/>
        <v>0</v>
      </c>
      <c r="AO772" s="72"/>
      <c r="AP772" s="72"/>
      <c r="AQ772" s="72"/>
      <c r="AR772" s="73"/>
      <c r="AS772" s="73"/>
      <c r="AT772" s="73"/>
      <c r="AU772" s="65"/>
      <c r="AV772" s="65"/>
      <c r="AW772" s="74">
        <v>0</v>
      </c>
      <c r="AX772" s="81">
        <f t="shared" si="99"/>
        <v>0</v>
      </c>
    </row>
    <row r="773" spans="1:50" ht="120" customHeight="1" x14ac:dyDescent="0.3">
      <c r="A773" s="63"/>
      <c r="B773" s="63"/>
      <c r="C773" s="1"/>
      <c r="D773" s="3"/>
      <c r="E773" s="64"/>
      <c r="F773" s="65"/>
      <c r="G773" s="66"/>
      <c r="H773" s="66"/>
      <c r="I773" s="63"/>
      <c r="J773" s="63"/>
      <c r="K773" s="63"/>
      <c r="L773" s="63"/>
      <c r="M773" s="84" t="str">
        <f t="shared" si="100"/>
        <v>-</v>
      </c>
      <c r="N773" s="67"/>
      <c r="O773" s="30"/>
      <c r="P773" s="28"/>
      <c r="Q773" s="30"/>
      <c r="R773" s="68"/>
      <c r="S773" s="69"/>
      <c r="T773" s="54"/>
      <c r="U773" s="68"/>
      <c r="V773" s="70"/>
      <c r="W773" s="65"/>
      <c r="X773" s="66"/>
      <c r="Y773" s="83">
        <f t="shared" si="101"/>
        <v>0</v>
      </c>
      <c r="Z773" s="65"/>
      <c r="AA773" s="66"/>
      <c r="AB773" s="83">
        <f t="shared" si="102"/>
        <v>0</v>
      </c>
      <c r="AC773" s="82">
        <f t="shared" si="103"/>
        <v>0</v>
      </c>
      <c r="AD773" s="65"/>
      <c r="AE773" s="75"/>
      <c r="AF773" s="83">
        <f t="shared" si="104"/>
        <v>0</v>
      </c>
      <c r="AG773" s="54"/>
      <c r="AH773" s="54"/>
      <c r="AI773" s="59"/>
      <c r="AJ773" s="71"/>
      <c r="AK773" s="71"/>
      <c r="AL773" s="83">
        <f t="shared" si="105"/>
        <v>0</v>
      </c>
      <c r="AM773" s="82">
        <f t="shared" si="106"/>
        <v>0</v>
      </c>
      <c r="AN773" s="82">
        <f t="shared" si="107"/>
        <v>0</v>
      </c>
      <c r="AO773" s="72"/>
      <c r="AP773" s="72"/>
      <c r="AQ773" s="72"/>
      <c r="AR773" s="73"/>
      <c r="AS773" s="73"/>
      <c r="AT773" s="73"/>
      <c r="AU773" s="65"/>
      <c r="AV773" s="65"/>
      <c r="AW773" s="74">
        <v>0</v>
      </c>
      <c r="AX773" s="81">
        <f t="shared" ref="AX773:AX836" si="108">V773*AC773*BC$1</f>
        <v>0</v>
      </c>
    </row>
    <row r="774" spans="1:50" ht="120" customHeight="1" x14ac:dyDescent="0.3">
      <c r="A774" s="63"/>
      <c r="B774" s="63"/>
      <c r="C774" s="1"/>
      <c r="D774" s="3"/>
      <c r="E774" s="64"/>
      <c r="F774" s="65"/>
      <c r="G774" s="66"/>
      <c r="H774" s="66"/>
      <c r="I774" s="63"/>
      <c r="J774" s="63"/>
      <c r="K774" s="63"/>
      <c r="L774" s="63"/>
      <c r="M774" s="84" t="str">
        <f t="shared" ref="M774:M837" si="109">A774&amp;"-"&amp;E774</f>
        <v>-</v>
      </c>
      <c r="N774" s="67"/>
      <c r="O774" s="30"/>
      <c r="P774" s="28"/>
      <c r="Q774" s="30"/>
      <c r="R774" s="68"/>
      <c r="S774" s="69"/>
      <c r="T774" s="54"/>
      <c r="U774" s="68"/>
      <c r="V774" s="70"/>
      <c r="W774" s="65"/>
      <c r="X774" s="66"/>
      <c r="Y774" s="83">
        <f t="shared" ref="Y774:Y837" si="110">W774+X774</f>
        <v>0</v>
      </c>
      <c r="Z774" s="65"/>
      <c r="AA774" s="66"/>
      <c r="AB774" s="83">
        <f t="shared" ref="AB774:AB837" si="111">Z774+AA774</f>
        <v>0</v>
      </c>
      <c r="AC774" s="82">
        <f t="shared" ref="AC774:AC837" si="112">(AB774-Y774)*24*60</f>
        <v>0</v>
      </c>
      <c r="AD774" s="65"/>
      <c r="AE774" s="75"/>
      <c r="AF774" s="83">
        <f t="shared" ref="AF774:AF837" si="113">AD774+AE774</f>
        <v>0</v>
      </c>
      <c r="AG774" s="54"/>
      <c r="AH774" s="54"/>
      <c r="AI774" s="59"/>
      <c r="AJ774" s="71"/>
      <c r="AK774" s="71"/>
      <c r="AL774" s="83">
        <f t="shared" ref="AL774:AL837" si="114">AJ774+AK774</f>
        <v>0</v>
      </c>
      <c r="AM774" s="82">
        <f t="shared" ref="AM774:AM837" si="115">IF(AND(P774&lt;&gt;"D:Arıza Değil",AH774="Bu Arıza Aracın Servise Verilmesine Engel Değil"),IF(Z774-F774&gt;0,(AB774-Y774)*24,IF(OR(AND(G774&gt;AS$1,G774&lt;AT$1),AND(G774&gt;AU$1,G774&lt;AV$1)),(AL774-Y774)*24,0)),AN774)</f>
        <v>0</v>
      </c>
      <c r="AN774" s="82">
        <f t="shared" ref="AN774:AN837" si="116">IF(P774&lt;&gt;"D:Arıza Değil",AC774,0)</f>
        <v>0</v>
      </c>
      <c r="AO774" s="72"/>
      <c r="AP774" s="72"/>
      <c r="AQ774" s="72"/>
      <c r="AR774" s="73"/>
      <c r="AS774" s="73"/>
      <c r="AT774" s="73"/>
      <c r="AU774" s="65"/>
      <c r="AV774" s="65"/>
      <c r="AW774" s="74">
        <v>0</v>
      </c>
      <c r="AX774" s="81">
        <f t="shared" si="108"/>
        <v>0</v>
      </c>
    </row>
    <row r="775" spans="1:50" ht="120" customHeight="1" x14ac:dyDescent="0.3">
      <c r="A775" s="63"/>
      <c r="B775" s="63"/>
      <c r="C775" s="1"/>
      <c r="D775" s="3"/>
      <c r="E775" s="64"/>
      <c r="F775" s="65"/>
      <c r="G775" s="66"/>
      <c r="H775" s="66"/>
      <c r="I775" s="63"/>
      <c r="J775" s="63"/>
      <c r="K775" s="63"/>
      <c r="L775" s="63"/>
      <c r="M775" s="84" t="str">
        <f t="shared" si="109"/>
        <v>-</v>
      </c>
      <c r="N775" s="67"/>
      <c r="O775" s="30"/>
      <c r="P775" s="28"/>
      <c r="Q775" s="30"/>
      <c r="R775" s="68"/>
      <c r="S775" s="69"/>
      <c r="T775" s="54"/>
      <c r="U775" s="68"/>
      <c r="V775" s="70"/>
      <c r="W775" s="65"/>
      <c r="X775" s="66"/>
      <c r="Y775" s="83">
        <f t="shared" si="110"/>
        <v>0</v>
      </c>
      <c r="Z775" s="65"/>
      <c r="AA775" s="66"/>
      <c r="AB775" s="83">
        <f t="shared" si="111"/>
        <v>0</v>
      </c>
      <c r="AC775" s="82">
        <f t="shared" si="112"/>
        <v>0</v>
      </c>
      <c r="AD775" s="65"/>
      <c r="AE775" s="75"/>
      <c r="AF775" s="83">
        <f t="shared" si="113"/>
        <v>0</v>
      </c>
      <c r="AG775" s="54"/>
      <c r="AH775" s="54"/>
      <c r="AI775" s="59"/>
      <c r="AJ775" s="71"/>
      <c r="AK775" s="71"/>
      <c r="AL775" s="83">
        <f t="shared" si="114"/>
        <v>0</v>
      </c>
      <c r="AM775" s="82">
        <f t="shared" si="115"/>
        <v>0</v>
      </c>
      <c r="AN775" s="82">
        <f t="shared" si="116"/>
        <v>0</v>
      </c>
      <c r="AO775" s="72"/>
      <c r="AP775" s="72"/>
      <c r="AQ775" s="72"/>
      <c r="AR775" s="73"/>
      <c r="AS775" s="73"/>
      <c r="AT775" s="73"/>
      <c r="AU775" s="65"/>
      <c r="AV775" s="65"/>
      <c r="AW775" s="74">
        <v>0</v>
      </c>
      <c r="AX775" s="81">
        <f t="shared" si="108"/>
        <v>0</v>
      </c>
    </row>
    <row r="776" spans="1:50" ht="120" customHeight="1" x14ac:dyDescent="0.3">
      <c r="A776" s="63"/>
      <c r="B776" s="63"/>
      <c r="C776" s="1"/>
      <c r="D776" s="3"/>
      <c r="E776" s="64"/>
      <c r="F776" s="65"/>
      <c r="G776" s="66"/>
      <c r="H776" s="66"/>
      <c r="I776" s="63"/>
      <c r="J776" s="63"/>
      <c r="K776" s="63"/>
      <c r="L776" s="63"/>
      <c r="M776" s="84" t="str">
        <f t="shared" si="109"/>
        <v>-</v>
      </c>
      <c r="N776" s="67"/>
      <c r="O776" s="30"/>
      <c r="P776" s="28"/>
      <c r="Q776" s="30"/>
      <c r="R776" s="68"/>
      <c r="S776" s="69"/>
      <c r="T776" s="54"/>
      <c r="U776" s="68"/>
      <c r="V776" s="70"/>
      <c r="W776" s="65"/>
      <c r="X776" s="66"/>
      <c r="Y776" s="83">
        <f t="shared" si="110"/>
        <v>0</v>
      </c>
      <c r="Z776" s="65"/>
      <c r="AA776" s="66"/>
      <c r="AB776" s="83">
        <f t="shared" si="111"/>
        <v>0</v>
      </c>
      <c r="AC776" s="82">
        <f t="shared" si="112"/>
        <v>0</v>
      </c>
      <c r="AD776" s="65"/>
      <c r="AE776" s="75"/>
      <c r="AF776" s="83">
        <f t="shared" si="113"/>
        <v>0</v>
      </c>
      <c r="AG776" s="54"/>
      <c r="AH776" s="54"/>
      <c r="AI776" s="59"/>
      <c r="AJ776" s="71"/>
      <c r="AK776" s="71"/>
      <c r="AL776" s="83">
        <f t="shared" si="114"/>
        <v>0</v>
      </c>
      <c r="AM776" s="82">
        <f t="shared" si="115"/>
        <v>0</v>
      </c>
      <c r="AN776" s="82">
        <f t="shared" si="116"/>
        <v>0</v>
      </c>
      <c r="AO776" s="72"/>
      <c r="AP776" s="72"/>
      <c r="AQ776" s="72"/>
      <c r="AR776" s="73"/>
      <c r="AS776" s="73"/>
      <c r="AT776" s="73"/>
      <c r="AU776" s="65"/>
      <c r="AV776" s="65"/>
      <c r="AW776" s="74">
        <v>0</v>
      </c>
      <c r="AX776" s="81">
        <f t="shared" si="108"/>
        <v>0</v>
      </c>
    </row>
    <row r="777" spans="1:50" ht="120" customHeight="1" x14ac:dyDescent="0.3">
      <c r="A777" s="63"/>
      <c r="B777" s="63"/>
      <c r="C777" s="1"/>
      <c r="D777" s="3"/>
      <c r="E777" s="64"/>
      <c r="F777" s="65"/>
      <c r="G777" s="66"/>
      <c r="H777" s="66"/>
      <c r="I777" s="63"/>
      <c r="J777" s="63"/>
      <c r="K777" s="63"/>
      <c r="L777" s="63"/>
      <c r="M777" s="84" t="str">
        <f t="shared" si="109"/>
        <v>-</v>
      </c>
      <c r="N777" s="67"/>
      <c r="O777" s="30"/>
      <c r="P777" s="28"/>
      <c r="Q777" s="30"/>
      <c r="R777" s="68"/>
      <c r="S777" s="69"/>
      <c r="T777" s="54"/>
      <c r="U777" s="68"/>
      <c r="V777" s="70"/>
      <c r="W777" s="65"/>
      <c r="X777" s="66"/>
      <c r="Y777" s="83">
        <f t="shared" si="110"/>
        <v>0</v>
      </c>
      <c r="Z777" s="65"/>
      <c r="AA777" s="66"/>
      <c r="AB777" s="83">
        <f t="shared" si="111"/>
        <v>0</v>
      </c>
      <c r="AC777" s="82">
        <f t="shared" si="112"/>
        <v>0</v>
      </c>
      <c r="AD777" s="65"/>
      <c r="AE777" s="75"/>
      <c r="AF777" s="83">
        <f t="shared" si="113"/>
        <v>0</v>
      </c>
      <c r="AG777" s="54"/>
      <c r="AH777" s="54"/>
      <c r="AI777" s="59"/>
      <c r="AJ777" s="71"/>
      <c r="AK777" s="71"/>
      <c r="AL777" s="83">
        <f t="shared" si="114"/>
        <v>0</v>
      </c>
      <c r="AM777" s="82">
        <f t="shared" si="115"/>
        <v>0</v>
      </c>
      <c r="AN777" s="82">
        <f t="shared" si="116"/>
        <v>0</v>
      </c>
      <c r="AO777" s="72"/>
      <c r="AP777" s="72"/>
      <c r="AQ777" s="72"/>
      <c r="AR777" s="73"/>
      <c r="AS777" s="73"/>
      <c r="AT777" s="73"/>
      <c r="AU777" s="65"/>
      <c r="AV777" s="65"/>
      <c r="AW777" s="74">
        <v>0</v>
      </c>
      <c r="AX777" s="81">
        <f t="shared" si="108"/>
        <v>0</v>
      </c>
    </row>
    <row r="778" spans="1:50" ht="120" customHeight="1" x14ac:dyDescent="0.3">
      <c r="A778" s="63"/>
      <c r="B778" s="63"/>
      <c r="C778" s="1"/>
      <c r="D778" s="3"/>
      <c r="E778" s="64"/>
      <c r="F778" s="65"/>
      <c r="G778" s="66"/>
      <c r="H778" s="66"/>
      <c r="I778" s="63"/>
      <c r="J778" s="63"/>
      <c r="K778" s="63"/>
      <c r="L778" s="63"/>
      <c r="M778" s="84" t="str">
        <f t="shared" si="109"/>
        <v>-</v>
      </c>
      <c r="N778" s="67"/>
      <c r="O778" s="30"/>
      <c r="P778" s="28"/>
      <c r="Q778" s="30"/>
      <c r="R778" s="68"/>
      <c r="S778" s="69"/>
      <c r="T778" s="54"/>
      <c r="U778" s="68"/>
      <c r="V778" s="70"/>
      <c r="W778" s="65"/>
      <c r="X778" s="66"/>
      <c r="Y778" s="83">
        <f t="shared" si="110"/>
        <v>0</v>
      </c>
      <c r="Z778" s="65"/>
      <c r="AA778" s="66"/>
      <c r="AB778" s="83">
        <f t="shared" si="111"/>
        <v>0</v>
      </c>
      <c r="AC778" s="82">
        <f t="shared" si="112"/>
        <v>0</v>
      </c>
      <c r="AD778" s="65"/>
      <c r="AE778" s="75"/>
      <c r="AF778" s="83">
        <f t="shared" si="113"/>
        <v>0</v>
      </c>
      <c r="AG778" s="54"/>
      <c r="AH778" s="54"/>
      <c r="AI778" s="59"/>
      <c r="AJ778" s="71"/>
      <c r="AK778" s="71"/>
      <c r="AL778" s="83">
        <f t="shared" si="114"/>
        <v>0</v>
      </c>
      <c r="AM778" s="82">
        <f t="shared" si="115"/>
        <v>0</v>
      </c>
      <c r="AN778" s="82">
        <f t="shared" si="116"/>
        <v>0</v>
      </c>
      <c r="AO778" s="72"/>
      <c r="AP778" s="72"/>
      <c r="AQ778" s="72"/>
      <c r="AR778" s="73"/>
      <c r="AS778" s="73"/>
      <c r="AT778" s="73"/>
      <c r="AU778" s="65"/>
      <c r="AV778" s="65"/>
      <c r="AW778" s="74">
        <v>0</v>
      </c>
      <c r="AX778" s="81">
        <f t="shared" si="108"/>
        <v>0</v>
      </c>
    </row>
    <row r="779" spans="1:50" ht="120" customHeight="1" x14ac:dyDescent="0.3">
      <c r="A779" s="63"/>
      <c r="B779" s="63"/>
      <c r="C779" s="1"/>
      <c r="D779" s="3"/>
      <c r="E779" s="64"/>
      <c r="F779" s="65"/>
      <c r="G779" s="66"/>
      <c r="H779" s="66"/>
      <c r="I779" s="63"/>
      <c r="J779" s="63"/>
      <c r="K779" s="63"/>
      <c r="L779" s="63"/>
      <c r="M779" s="84" t="str">
        <f t="shared" si="109"/>
        <v>-</v>
      </c>
      <c r="N779" s="67"/>
      <c r="O779" s="30"/>
      <c r="P779" s="28"/>
      <c r="Q779" s="30"/>
      <c r="R779" s="68"/>
      <c r="S779" s="69"/>
      <c r="T779" s="54"/>
      <c r="U779" s="68"/>
      <c r="V779" s="70"/>
      <c r="W779" s="65"/>
      <c r="X779" s="66"/>
      <c r="Y779" s="83">
        <f t="shared" si="110"/>
        <v>0</v>
      </c>
      <c r="Z779" s="65"/>
      <c r="AA779" s="66"/>
      <c r="AB779" s="83">
        <f t="shared" si="111"/>
        <v>0</v>
      </c>
      <c r="AC779" s="82">
        <f t="shared" si="112"/>
        <v>0</v>
      </c>
      <c r="AD779" s="65"/>
      <c r="AE779" s="75"/>
      <c r="AF779" s="83">
        <f t="shared" si="113"/>
        <v>0</v>
      </c>
      <c r="AG779" s="54"/>
      <c r="AH779" s="54"/>
      <c r="AI779" s="59"/>
      <c r="AJ779" s="71"/>
      <c r="AK779" s="71"/>
      <c r="AL779" s="83">
        <f t="shared" si="114"/>
        <v>0</v>
      </c>
      <c r="AM779" s="82">
        <f t="shared" si="115"/>
        <v>0</v>
      </c>
      <c r="AN779" s="82">
        <f t="shared" si="116"/>
        <v>0</v>
      </c>
      <c r="AO779" s="72"/>
      <c r="AP779" s="72"/>
      <c r="AQ779" s="72"/>
      <c r="AR779" s="73"/>
      <c r="AS779" s="73"/>
      <c r="AT779" s="73"/>
      <c r="AU779" s="65"/>
      <c r="AV779" s="65"/>
      <c r="AW779" s="74">
        <v>0</v>
      </c>
      <c r="AX779" s="81">
        <f t="shared" si="108"/>
        <v>0</v>
      </c>
    </row>
    <row r="780" spans="1:50" ht="120" customHeight="1" x14ac:dyDescent="0.3">
      <c r="A780" s="63"/>
      <c r="B780" s="63"/>
      <c r="C780" s="1"/>
      <c r="D780" s="3"/>
      <c r="E780" s="64"/>
      <c r="F780" s="65"/>
      <c r="G780" s="66"/>
      <c r="H780" s="66"/>
      <c r="I780" s="63"/>
      <c r="J780" s="63"/>
      <c r="K780" s="63"/>
      <c r="L780" s="63"/>
      <c r="M780" s="84" t="str">
        <f t="shared" si="109"/>
        <v>-</v>
      </c>
      <c r="N780" s="67"/>
      <c r="O780" s="30"/>
      <c r="P780" s="28"/>
      <c r="Q780" s="30"/>
      <c r="R780" s="68"/>
      <c r="S780" s="69"/>
      <c r="T780" s="54"/>
      <c r="U780" s="68"/>
      <c r="V780" s="70"/>
      <c r="W780" s="65"/>
      <c r="X780" s="66"/>
      <c r="Y780" s="83">
        <f t="shared" si="110"/>
        <v>0</v>
      </c>
      <c r="Z780" s="65"/>
      <c r="AA780" s="66"/>
      <c r="AB780" s="83">
        <f t="shared" si="111"/>
        <v>0</v>
      </c>
      <c r="AC780" s="82">
        <f t="shared" si="112"/>
        <v>0</v>
      </c>
      <c r="AD780" s="65"/>
      <c r="AE780" s="75"/>
      <c r="AF780" s="83">
        <f t="shared" si="113"/>
        <v>0</v>
      </c>
      <c r="AG780" s="54"/>
      <c r="AH780" s="54"/>
      <c r="AI780" s="59"/>
      <c r="AJ780" s="71"/>
      <c r="AK780" s="71"/>
      <c r="AL780" s="83">
        <f t="shared" si="114"/>
        <v>0</v>
      </c>
      <c r="AM780" s="82">
        <f t="shared" si="115"/>
        <v>0</v>
      </c>
      <c r="AN780" s="82">
        <f t="shared" si="116"/>
        <v>0</v>
      </c>
      <c r="AO780" s="72"/>
      <c r="AP780" s="72"/>
      <c r="AQ780" s="72"/>
      <c r="AR780" s="73"/>
      <c r="AS780" s="73"/>
      <c r="AT780" s="73"/>
      <c r="AU780" s="65"/>
      <c r="AV780" s="65"/>
      <c r="AW780" s="74">
        <v>0</v>
      </c>
      <c r="AX780" s="81">
        <f t="shared" si="108"/>
        <v>0</v>
      </c>
    </row>
    <row r="781" spans="1:50" ht="120" customHeight="1" x14ac:dyDescent="0.3">
      <c r="A781" s="63"/>
      <c r="B781" s="63"/>
      <c r="C781" s="1"/>
      <c r="D781" s="3"/>
      <c r="E781" s="64"/>
      <c r="F781" s="65"/>
      <c r="G781" s="66"/>
      <c r="H781" s="66"/>
      <c r="I781" s="63"/>
      <c r="J781" s="63"/>
      <c r="K781" s="63"/>
      <c r="L781" s="63"/>
      <c r="M781" s="84" t="str">
        <f t="shared" si="109"/>
        <v>-</v>
      </c>
      <c r="N781" s="67"/>
      <c r="O781" s="30"/>
      <c r="P781" s="28"/>
      <c r="Q781" s="30"/>
      <c r="R781" s="68"/>
      <c r="S781" s="69"/>
      <c r="T781" s="54"/>
      <c r="U781" s="68"/>
      <c r="V781" s="70"/>
      <c r="W781" s="65"/>
      <c r="X781" s="66"/>
      <c r="Y781" s="83">
        <f t="shared" si="110"/>
        <v>0</v>
      </c>
      <c r="Z781" s="65"/>
      <c r="AA781" s="66"/>
      <c r="AB781" s="83">
        <f t="shared" si="111"/>
        <v>0</v>
      </c>
      <c r="AC781" s="82">
        <f t="shared" si="112"/>
        <v>0</v>
      </c>
      <c r="AD781" s="65"/>
      <c r="AE781" s="75"/>
      <c r="AF781" s="83">
        <f t="shared" si="113"/>
        <v>0</v>
      </c>
      <c r="AG781" s="54"/>
      <c r="AH781" s="54"/>
      <c r="AI781" s="59"/>
      <c r="AJ781" s="71"/>
      <c r="AK781" s="71"/>
      <c r="AL781" s="83">
        <f t="shared" si="114"/>
        <v>0</v>
      </c>
      <c r="AM781" s="82">
        <f t="shared" si="115"/>
        <v>0</v>
      </c>
      <c r="AN781" s="82">
        <f t="shared" si="116"/>
        <v>0</v>
      </c>
      <c r="AO781" s="72"/>
      <c r="AP781" s="72"/>
      <c r="AQ781" s="72"/>
      <c r="AR781" s="73"/>
      <c r="AS781" s="73"/>
      <c r="AT781" s="73"/>
      <c r="AU781" s="65"/>
      <c r="AV781" s="65"/>
      <c r="AW781" s="74">
        <v>0</v>
      </c>
      <c r="AX781" s="81">
        <f t="shared" si="108"/>
        <v>0</v>
      </c>
    </row>
    <row r="782" spans="1:50" ht="120" customHeight="1" x14ac:dyDescent="0.3">
      <c r="A782" s="63"/>
      <c r="B782" s="63"/>
      <c r="C782" s="1"/>
      <c r="D782" s="3"/>
      <c r="E782" s="64"/>
      <c r="F782" s="65"/>
      <c r="G782" s="66"/>
      <c r="H782" s="66"/>
      <c r="I782" s="63"/>
      <c r="J782" s="63"/>
      <c r="K782" s="63"/>
      <c r="L782" s="63"/>
      <c r="M782" s="84" t="str">
        <f t="shared" si="109"/>
        <v>-</v>
      </c>
      <c r="N782" s="67"/>
      <c r="O782" s="30"/>
      <c r="P782" s="28"/>
      <c r="Q782" s="30"/>
      <c r="R782" s="68"/>
      <c r="S782" s="69"/>
      <c r="T782" s="54"/>
      <c r="U782" s="68"/>
      <c r="V782" s="70"/>
      <c r="W782" s="65"/>
      <c r="X782" s="66"/>
      <c r="Y782" s="83">
        <f t="shared" si="110"/>
        <v>0</v>
      </c>
      <c r="Z782" s="65"/>
      <c r="AA782" s="66"/>
      <c r="AB782" s="83">
        <f t="shared" si="111"/>
        <v>0</v>
      </c>
      <c r="AC782" s="82">
        <f t="shared" si="112"/>
        <v>0</v>
      </c>
      <c r="AD782" s="65"/>
      <c r="AE782" s="75"/>
      <c r="AF782" s="83">
        <f t="shared" si="113"/>
        <v>0</v>
      </c>
      <c r="AG782" s="54"/>
      <c r="AH782" s="54"/>
      <c r="AI782" s="59"/>
      <c r="AJ782" s="71"/>
      <c r="AK782" s="71"/>
      <c r="AL782" s="83">
        <f t="shared" si="114"/>
        <v>0</v>
      </c>
      <c r="AM782" s="82">
        <f t="shared" si="115"/>
        <v>0</v>
      </c>
      <c r="AN782" s="82">
        <f t="shared" si="116"/>
        <v>0</v>
      </c>
      <c r="AO782" s="72"/>
      <c r="AP782" s="72"/>
      <c r="AQ782" s="72"/>
      <c r="AR782" s="73"/>
      <c r="AS782" s="73"/>
      <c r="AT782" s="73"/>
      <c r="AU782" s="65"/>
      <c r="AV782" s="65"/>
      <c r="AW782" s="74">
        <v>0</v>
      </c>
      <c r="AX782" s="81">
        <f t="shared" si="108"/>
        <v>0</v>
      </c>
    </row>
    <row r="783" spans="1:50" ht="120" customHeight="1" x14ac:dyDescent="0.3">
      <c r="A783" s="63"/>
      <c r="B783" s="63"/>
      <c r="C783" s="1"/>
      <c r="D783" s="3"/>
      <c r="E783" s="64"/>
      <c r="F783" s="65"/>
      <c r="G783" s="66"/>
      <c r="H783" s="66"/>
      <c r="I783" s="63"/>
      <c r="J783" s="63"/>
      <c r="K783" s="63"/>
      <c r="L783" s="63"/>
      <c r="M783" s="84" t="str">
        <f t="shared" si="109"/>
        <v>-</v>
      </c>
      <c r="N783" s="67"/>
      <c r="O783" s="30"/>
      <c r="P783" s="28"/>
      <c r="Q783" s="30"/>
      <c r="R783" s="68"/>
      <c r="S783" s="69"/>
      <c r="T783" s="54"/>
      <c r="U783" s="68"/>
      <c r="V783" s="70"/>
      <c r="W783" s="65"/>
      <c r="X783" s="66"/>
      <c r="Y783" s="83">
        <f t="shared" si="110"/>
        <v>0</v>
      </c>
      <c r="Z783" s="65"/>
      <c r="AA783" s="66"/>
      <c r="AB783" s="83">
        <f t="shared" si="111"/>
        <v>0</v>
      </c>
      <c r="AC783" s="82">
        <f t="shared" si="112"/>
        <v>0</v>
      </c>
      <c r="AD783" s="65"/>
      <c r="AE783" s="75"/>
      <c r="AF783" s="83">
        <f t="shared" si="113"/>
        <v>0</v>
      </c>
      <c r="AG783" s="54"/>
      <c r="AH783" s="54"/>
      <c r="AI783" s="59"/>
      <c r="AJ783" s="71"/>
      <c r="AK783" s="71"/>
      <c r="AL783" s="83">
        <f t="shared" si="114"/>
        <v>0</v>
      </c>
      <c r="AM783" s="82">
        <f t="shared" si="115"/>
        <v>0</v>
      </c>
      <c r="AN783" s="82">
        <f t="shared" si="116"/>
        <v>0</v>
      </c>
      <c r="AO783" s="72"/>
      <c r="AP783" s="72"/>
      <c r="AQ783" s="72"/>
      <c r="AR783" s="73"/>
      <c r="AS783" s="73"/>
      <c r="AT783" s="73"/>
      <c r="AU783" s="65"/>
      <c r="AV783" s="65"/>
      <c r="AW783" s="74">
        <v>0</v>
      </c>
      <c r="AX783" s="81">
        <f t="shared" si="108"/>
        <v>0</v>
      </c>
    </row>
    <row r="784" spans="1:50" ht="120" customHeight="1" x14ac:dyDescent="0.3">
      <c r="A784" s="63"/>
      <c r="B784" s="63"/>
      <c r="C784" s="1"/>
      <c r="D784" s="3"/>
      <c r="E784" s="64"/>
      <c r="F784" s="65"/>
      <c r="G784" s="66"/>
      <c r="H784" s="66"/>
      <c r="I784" s="63"/>
      <c r="J784" s="63"/>
      <c r="K784" s="63"/>
      <c r="L784" s="63"/>
      <c r="M784" s="84" t="str">
        <f t="shared" si="109"/>
        <v>-</v>
      </c>
      <c r="N784" s="67"/>
      <c r="O784" s="30"/>
      <c r="P784" s="28"/>
      <c r="Q784" s="30"/>
      <c r="R784" s="68"/>
      <c r="S784" s="69"/>
      <c r="T784" s="54"/>
      <c r="U784" s="68"/>
      <c r="V784" s="70"/>
      <c r="W784" s="65"/>
      <c r="X784" s="66"/>
      <c r="Y784" s="83">
        <f t="shared" si="110"/>
        <v>0</v>
      </c>
      <c r="Z784" s="65"/>
      <c r="AA784" s="66"/>
      <c r="AB784" s="83">
        <f t="shared" si="111"/>
        <v>0</v>
      </c>
      <c r="AC784" s="82">
        <f t="shared" si="112"/>
        <v>0</v>
      </c>
      <c r="AD784" s="65"/>
      <c r="AE784" s="75"/>
      <c r="AF784" s="83">
        <f t="shared" si="113"/>
        <v>0</v>
      </c>
      <c r="AG784" s="54"/>
      <c r="AH784" s="54"/>
      <c r="AI784" s="59"/>
      <c r="AJ784" s="71"/>
      <c r="AK784" s="71"/>
      <c r="AL784" s="83">
        <f t="shared" si="114"/>
        <v>0</v>
      </c>
      <c r="AM784" s="82">
        <f t="shared" si="115"/>
        <v>0</v>
      </c>
      <c r="AN784" s="82">
        <f t="shared" si="116"/>
        <v>0</v>
      </c>
      <c r="AO784" s="72"/>
      <c r="AP784" s="72"/>
      <c r="AQ784" s="72"/>
      <c r="AR784" s="73"/>
      <c r="AS784" s="73"/>
      <c r="AT784" s="73"/>
      <c r="AU784" s="65"/>
      <c r="AV784" s="65"/>
      <c r="AW784" s="74">
        <v>0</v>
      </c>
      <c r="AX784" s="81">
        <f t="shared" si="108"/>
        <v>0</v>
      </c>
    </row>
    <row r="785" spans="1:50" ht="120" customHeight="1" x14ac:dyDescent="0.3">
      <c r="A785" s="63"/>
      <c r="B785" s="63"/>
      <c r="C785" s="1"/>
      <c r="D785" s="3"/>
      <c r="E785" s="64"/>
      <c r="F785" s="65"/>
      <c r="G785" s="66"/>
      <c r="H785" s="66"/>
      <c r="I785" s="63"/>
      <c r="J785" s="63"/>
      <c r="K785" s="63"/>
      <c r="L785" s="63"/>
      <c r="M785" s="84" t="str">
        <f t="shared" si="109"/>
        <v>-</v>
      </c>
      <c r="N785" s="67"/>
      <c r="O785" s="30"/>
      <c r="P785" s="28"/>
      <c r="Q785" s="30"/>
      <c r="R785" s="68"/>
      <c r="S785" s="69"/>
      <c r="T785" s="54"/>
      <c r="U785" s="68"/>
      <c r="V785" s="70"/>
      <c r="W785" s="65"/>
      <c r="X785" s="66"/>
      <c r="Y785" s="83">
        <f t="shared" si="110"/>
        <v>0</v>
      </c>
      <c r="Z785" s="65"/>
      <c r="AA785" s="66"/>
      <c r="AB785" s="83">
        <f t="shared" si="111"/>
        <v>0</v>
      </c>
      <c r="AC785" s="82">
        <f t="shared" si="112"/>
        <v>0</v>
      </c>
      <c r="AD785" s="65"/>
      <c r="AE785" s="75"/>
      <c r="AF785" s="83">
        <f t="shared" si="113"/>
        <v>0</v>
      </c>
      <c r="AG785" s="54"/>
      <c r="AH785" s="54"/>
      <c r="AI785" s="59"/>
      <c r="AJ785" s="71"/>
      <c r="AK785" s="71"/>
      <c r="AL785" s="83">
        <f t="shared" si="114"/>
        <v>0</v>
      </c>
      <c r="AM785" s="82">
        <f t="shared" si="115"/>
        <v>0</v>
      </c>
      <c r="AN785" s="82">
        <f t="shared" si="116"/>
        <v>0</v>
      </c>
      <c r="AO785" s="72"/>
      <c r="AP785" s="72"/>
      <c r="AQ785" s="72"/>
      <c r="AR785" s="73"/>
      <c r="AS785" s="73"/>
      <c r="AT785" s="73"/>
      <c r="AU785" s="65"/>
      <c r="AV785" s="65"/>
      <c r="AW785" s="74">
        <v>0</v>
      </c>
      <c r="AX785" s="81">
        <f t="shared" si="108"/>
        <v>0</v>
      </c>
    </row>
    <row r="786" spans="1:50" ht="120" customHeight="1" x14ac:dyDescent="0.3">
      <c r="A786" s="63"/>
      <c r="B786" s="63"/>
      <c r="C786" s="1"/>
      <c r="D786" s="3"/>
      <c r="E786" s="64"/>
      <c r="F786" s="65"/>
      <c r="G786" s="66"/>
      <c r="H786" s="66"/>
      <c r="I786" s="63"/>
      <c r="J786" s="63"/>
      <c r="K786" s="63"/>
      <c r="L786" s="63"/>
      <c r="M786" s="84" t="str">
        <f t="shared" si="109"/>
        <v>-</v>
      </c>
      <c r="N786" s="67"/>
      <c r="O786" s="30"/>
      <c r="P786" s="28"/>
      <c r="Q786" s="30"/>
      <c r="R786" s="68"/>
      <c r="S786" s="69"/>
      <c r="T786" s="54"/>
      <c r="U786" s="68"/>
      <c r="V786" s="70"/>
      <c r="W786" s="65"/>
      <c r="X786" s="66"/>
      <c r="Y786" s="83">
        <f t="shared" si="110"/>
        <v>0</v>
      </c>
      <c r="Z786" s="65"/>
      <c r="AA786" s="66"/>
      <c r="AB786" s="83">
        <f t="shared" si="111"/>
        <v>0</v>
      </c>
      <c r="AC786" s="82">
        <f t="shared" si="112"/>
        <v>0</v>
      </c>
      <c r="AD786" s="65"/>
      <c r="AE786" s="75"/>
      <c r="AF786" s="83">
        <f t="shared" si="113"/>
        <v>0</v>
      </c>
      <c r="AG786" s="54"/>
      <c r="AH786" s="54"/>
      <c r="AI786" s="59"/>
      <c r="AJ786" s="71"/>
      <c r="AK786" s="71"/>
      <c r="AL786" s="83">
        <f t="shared" si="114"/>
        <v>0</v>
      </c>
      <c r="AM786" s="82">
        <f t="shared" si="115"/>
        <v>0</v>
      </c>
      <c r="AN786" s="82">
        <f t="shared" si="116"/>
        <v>0</v>
      </c>
      <c r="AO786" s="72"/>
      <c r="AP786" s="72"/>
      <c r="AQ786" s="72"/>
      <c r="AR786" s="73"/>
      <c r="AS786" s="73"/>
      <c r="AT786" s="73"/>
      <c r="AU786" s="65"/>
      <c r="AV786" s="65"/>
      <c r="AW786" s="74">
        <v>0</v>
      </c>
      <c r="AX786" s="81">
        <f t="shared" si="108"/>
        <v>0</v>
      </c>
    </row>
    <row r="787" spans="1:50" ht="120" customHeight="1" x14ac:dyDescent="0.3">
      <c r="A787" s="63"/>
      <c r="B787" s="63"/>
      <c r="C787" s="1"/>
      <c r="D787" s="3"/>
      <c r="E787" s="64"/>
      <c r="F787" s="65"/>
      <c r="G787" s="66"/>
      <c r="H787" s="66"/>
      <c r="I787" s="63"/>
      <c r="J787" s="63"/>
      <c r="K787" s="63"/>
      <c r="L787" s="63"/>
      <c r="M787" s="84" t="str">
        <f t="shared" si="109"/>
        <v>-</v>
      </c>
      <c r="N787" s="67"/>
      <c r="O787" s="30"/>
      <c r="P787" s="28"/>
      <c r="Q787" s="30"/>
      <c r="R787" s="68"/>
      <c r="S787" s="69"/>
      <c r="T787" s="54"/>
      <c r="U787" s="68"/>
      <c r="V787" s="70"/>
      <c r="W787" s="65"/>
      <c r="X787" s="66"/>
      <c r="Y787" s="83">
        <f t="shared" si="110"/>
        <v>0</v>
      </c>
      <c r="Z787" s="65"/>
      <c r="AA787" s="66"/>
      <c r="AB787" s="83">
        <f t="shared" si="111"/>
        <v>0</v>
      </c>
      <c r="AC787" s="82">
        <f t="shared" si="112"/>
        <v>0</v>
      </c>
      <c r="AD787" s="65"/>
      <c r="AE787" s="75"/>
      <c r="AF787" s="83">
        <f t="shared" si="113"/>
        <v>0</v>
      </c>
      <c r="AG787" s="54"/>
      <c r="AH787" s="54"/>
      <c r="AI787" s="59"/>
      <c r="AJ787" s="71"/>
      <c r="AK787" s="71"/>
      <c r="AL787" s="83">
        <f t="shared" si="114"/>
        <v>0</v>
      </c>
      <c r="AM787" s="82">
        <f t="shared" si="115"/>
        <v>0</v>
      </c>
      <c r="AN787" s="82">
        <f t="shared" si="116"/>
        <v>0</v>
      </c>
      <c r="AO787" s="72"/>
      <c r="AP787" s="72"/>
      <c r="AQ787" s="72"/>
      <c r="AR787" s="73"/>
      <c r="AS787" s="73"/>
      <c r="AT787" s="73"/>
      <c r="AU787" s="65"/>
      <c r="AV787" s="65"/>
      <c r="AW787" s="74">
        <v>0</v>
      </c>
      <c r="AX787" s="81">
        <f t="shared" si="108"/>
        <v>0</v>
      </c>
    </row>
    <row r="788" spans="1:50" ht="120" customHeight="1" x14ac:dyDescent="0.3">
      <c r="A788" s="63"/>
      <c r="B788" s="63"/>
      <c r="C788" s="1"/>
      <c r="D788" s="3"/>
      <c r="E788" s="64"/>
      <c r="F788" s="65"/>
      <c r="G788" s="66"/>
      <c r="H788" s="66"/>
      <c r="I788" s="63"/>
      <c r="J788" s="63"/>
      <c r="K788" s="63"/>
      <c r="L788" s="63"/>
      <c r="M788" s="84" t="str">
        <f t="shared" si="109"/>
        <v>-</v>
      </c>
      <c r="N788" s="67"/>
      <c r="O788" s="30"/>
      <c r="P788" s="28"/>
      <c r="Q788" s="30"/>
      <c r="R788" s="68"/>
      <c r="S788" s="69"/>
      <c r="T788" s="54"/>
      <c r="U788" s="68"/>
      <c r="V788" s="70"/>
      <c r="W788" s="65"/>
      <c r="X788" s="66"/>
      <c r="Y788" s="83">
        <f t="shared" si="110"/>
        <v>0</v>
      </c>
      <c r="Z788" s="65"/>
      <c r="AA788" s="66"/>
      <c r="AB788" s="83">
        <f t="shared" si="111"/>
        <v>0</v>
      </c>
      <c r="AC788" s="82">
        <f t="shared" si="112"/>
        <v>0</v>
      </c>
      <c r="AD788" s="65"/>
      <c r="AE788" s="75"/>
      <c r="AF788" s="83">
        <f t="shared" si="113"/>
        <v>0</v>
      </c>
      <c r="AG788" s="54"/>
      <c r="AH788" s="54"/>
      <c r="AI788" s="59"/>
      <c r="AJ788" s="71"/>
      <c r="AK788" s="71"/>
      <c r="AL788" s="83">
        <f t="shared" si="114"/>
        <v>0</v>
      </c>
      <c r="AM788" s="82">
        <f t="shared" si="115"/>
        <v>0</v>
      </c>
      <c r="AN788" s="82">
        <f t="shared" si="116"/>
        <v>0</v>
      </c>
      <c r="AO788" s="72"/>
      <c r="AP788" s="72"/>
      <c r="AQ788" s="72"/>
      <c r="AR788" s="73"/>
      <c r="AS788" s="73"/>
      <c r="AT788" s="73"/>
      <c r="AU788" s="65"/>
      <c r="AV788" s="65"/>
      <c r="AW788" s="74">
        <v>0</v>
      </c>
      <c r="AX788" s="81">
        <f t="shared" si="108"/>
        <v>0</v>
      </c>
    </row>
    <row r="789" spans="1:50" ht="120" customHeight="1" x14ac:dyDescent="0.3">
      <c r="A789" s="63"/>
      <c r="B789" s="63"/>
      <c r="C789" s="1"/>
      <c r="D789" s="3"/>
      <c r="E789" s="64"/>
      <c r="F789" s="65"/>
      <c r="G789" s="66"/>
      <c r="H789" s="66"/>
      <c r="I789" s="63"/>
      <c r="J789" s="63"/>
      <c r="K789" s="63"/>
      <c r="L789" s="63"/>
      <c r="M789" s="84" t="str">
        <f t="shared" si="109"/>
        <v>-</v>
      </c>
      <c r="N789" s="67"/>
      <c r="O789" s="30"/>
      <c r="P789" s="28"/>
      <c r="Q789" s="30"/>
      <c r="R789" s="68"/>
      <c r="S789" s="69"/>
      <c r="T789" s="54"/>
      <c r="U789" s="68"/>
      <c r="V789" s="70"/>
      <c r="W789" s="65"/>
      <c r="X789" s="66"/>
      <c r="Y789" s="83">
        <f t="shared" si="110"/>
        <v>0</v>
      </c>
      <c r="Z789" s="65"/>
      <c r="AA789" s="66"/>
      <c r="AB789" s="83">
        <f t="shared" si="111"/>
        <v>0</v>
      </c>
      <c r="AC789" s="82">
        <f t="shared" si="112"/>
        <v>0</v>
      </c>
      <c r="AD789" s="65"/>
      <c r="AE789" s="75"/>
      <c r="AF789" s="83">
        <f t="shared" si="113"/>
        <v>0</v>
      </c>
      <c r="AG789" s="54"/>
      <c r="AH789" s="54"/>
      <c r="AI789" s="59"/>
      <c r="AJ789" s="71"/>
      <c r="AK789" s="71"/>
      <c r="AL789" s="83">
        <f t="shared" si="114"/>
        <v>0</v>
      </c>
      <c r="AM789" s="82">
        <f t="shared" si="115"/>
        <v>0</v>
      </c>
      <c r="AN789" s="82">
        <f t="shared" si="116"/>
        <v>0</v>
      </c>
      <c r="AO789" s="72"/>
      <c r="AP789" s="72"/>
      <c r="AQ789" s="72"/>
      <c r="AR789" s="73"/>
      <c r="AS789" s="73"/>
      <c r="AT789" s="73"/>
      <c r="AU789" s="65"/>
      <c r="AV789" s="65"/>
      <c r="AW789" s="74">
        <v>0</v>
      </c>
      <c r="AX789" s="81">
        <f t="shared" si="108"/>
        <v>0</v>
      </c>
    </row>
    <row r="790" spans="1:50" ht="120" customHeight="1" x14ac:dyDescent="0.3">
      <c r="A790" s="63"/>
      <c r="B790" s="63"/>
      <c r="C790" s="1"/>
      <c r="D790" s="3"/>
      <c r="E790" s="64"/>
      <c r="F790" s="65"/>
      <c r="G790" s="66"/>
      <c r="H790" s="66"/>
      <c r="I790" s="63"/>
      <c r="J790" s="63"/>
      <c r="K790" s="63"/>
      <c r="L790" s="63"/>
      <c r="M790" s="84" t="str">
        <f t="shared" si="109"/>
        <v>-</v>
      </c>
      <c r="N790" s="67"/>
      <c r="O790" s="30"/>
      <c r="P790" s="28"/>
      <c r="Q790" s="30"/>
      <c r="R790" s="68"/>
      <c r="S790" s="69"/>
      <c r="T790" s="54"/>
      <c r="U790" s="68"/>
      <c r="V790" s="70"/>
      <c r="W790" s="65"/>
      <c r="X790" s="66"/>
      <c r="Y790" s="83">
        <f t="shared" si="110"/>
        <v>0</v>
      </c>
      <c r="Z790" s="65"/>
      <c r="AA790" s="66"/>
      <c r="AB790" s="83">
        <f t="shared" si="111"/>
        <v>0</v>
      </c>
      <c r="AC790" s="82">
        <f t="shared" si="112"/>
        <v>0</v>
      </c>
      <c r="AD790" s="65"/>
      <c r="AE790" s="75"/>
      <c r="AF790" s="83">
        <f t="shared" si="113"/>
        <v>0</v>
      </c>
      <c r="AG790" s="54"/>
      <c r="AH790" s="54"/>
      <c r="AI790" s="59"/>
      <c r="AJ790" s="71"/>
      <c r="AK790" s="71"/>
      <c r="AL790" s="83">
        <f t="shared" si="114"/>
        <v>0</v>
      </c>
      <c r="AM790" s="82">
        <f t="shared" si="115"/>
        <v>0</v>
      </c>
      <c r="AN790" s="82">
        <f t="shared" si="116"/>
        <v>0</v>
      </c>
      <c r="AO790" s="72"/>
      <c r="AP790" s="72"/>
      <c r="AQ790" s="72"/>
      <c r="AR790" s="73"/>
      <c r="AS790" s="73"/>
      <c r="AT790" s="73"/>
      <c r="AU790" s="65"/>
      <c r="AV790" s="65"/>
      <c r="AW790" s="74">
        <v>0</v>
      </c>
      <c r="AX790" s="81">
        <f t="shared" si="108"/>
        <v>0</v>
      </c>
    </row>
    <row r="791" spans="1:50" ht="120" customHeight="1" x14ac:dyDescent="0.3">
      <c r="A791" s="63"/>
      <c r="B791" s="63"/>
      <c r="C791" s="1"/>
      <c r="D791" s="3"/>
      <c r="E791" s="64"/>
      <c r="F791" s="65"/>
      <c r="G791" s="66"/>
      <c r="H791" s="66"/>
      <c r="I791" s="63"/>
      <c r="J791" s="63"/>
      <c r="K791" s="63"/>
      <c r="L791" s="63"/>
      <c r="M791" s="84" t="str">
        <f t="shared" si="109"/>
        <v>-</v>
      </c>
      <c r="N791" s="67"/>
      <c r="O791" s="30"/>
      <c r="P791" s="28"/>
      <c r="Q791" s="30"/>
      <c r="R791" s="68"/>
      <c r="S791" s="69"/>
      <c r="T791" s="54"/>
      <c r="U791" s="68"/>
      <c r="V791" s="70"/>
      <c r="W791" s="65"/>
      <c r="X791" s="66"/>
      <c r="Y791" s="83">
        <f t="shared" si="110"/>
        <v>0</v>
      </c>
      <c r="Z791" s="65"/>
      <c r="AA791" s="66"/>
      <c r="AB791" s="83">
        <f t="shared" si="111"/>
        <v>0</v>
      </c>
      <c r="AC791" s="82">
        <f t="shared" si="112"/>
        <v>0</v>
      </c>
      <c r="AD791" s="65"/>
      <c r="AE791" s="75"/>
      <c r="AF791" s="83">
        <f t="shared" si="113"/>
        <v>0</v>
      </c>
      <c r="AG791" s="54"/>
      <c r="AH791" s="54"/>
      <c r="AI791" s="59"/>
      <c r="AJ791" s="71"/>
      <c r="AK791" s="71"/>
      <c r="AL791" s="83">
        <f t="shared" si="114"/>
        <v>0</v>
      </c>
      <c r="AM791" s="82">
        <f t="shared" si="115"/>
        <v>0</v>
      </c>
      <c r="AN791" s="82">
        <f t="shared" si="116"/>
        <v>0</v>
      </c>
      <c r="AO791" s="72"/>
      <c r="AP791" s="72"/>
      <c r="AQ791" s="72"/>
      <c r="AR791" s="73"/>
      <c r="AS791" s="73"/>
      <c r="AT791" s="73"/>
      <c r="AU791" s="65"/>
      <c r="AV791" s="65"/>
      <c r="AW791" s="74">
        <v>0</v>
      </c>
      <c r="AX791" s="81">
        <f t="shared" si="108"/>
        <v>0</v>
      </c>
    </row>
    <row r="792" spans="1:50" ht="120" customHeight="1" x14ac:dyDescent="0.3">
      <c r="A792" s="63"/>
      <c r="B792" s="63"/>
      <c r="C792" s="1"/>
      <c r="D792" s="3"/>
      <c r="E792" s="64"/>
      <c r="F792" s="65"/>
      <c r="G792" s="66"/>
      <c r="H792" s="66"/>
      <c r="I792" s="63"/>
      <c r="J792" s="63"/>
      <c r="K792" s="63"/>
      <c r="L792" s="63"/>
      <c r="M792" s="84" t="str">
        <f t="shared" si="109"/>
        <v>-</v>
      </c>
      <c r="N792" s="67"/>
      <c r="O792" s="30"/>
      <c r="P792" s="28"/>
      <c r="Q792" s="30"/>
      <c r="R792" s="68"/>
      <c r="S792" s="69"/>
      <c r="T792" s="54"/>
      <c r="U792" s="68"/>
      <c r="V792" s="70"/>
      <c r="W792" s="65"/>
      <c r="X792" s="66"/>
      <c r="Y792" s="83">
        <f t="shared" si="110"/>
        <v>0</v>
      </c>
      <c r="Z792" s="65"/>
      <c r="AA792" s="66"/>
      <c r="AB792" s="83">
        <f t="shared" si="111"/>
        <v>0</v>
      </c>
      <c r="AC792" s="82">
        <f t="shared" si="112"/>
        <v>0</v>
      </c>
      <c r="AD792" s="65"/>
      <c r="AE792" s="75"/>
      <c r="AF792" s="83">
        <f t="shared" si="113"/>
        <v>0</v>
      </c>
      <c r="AG792" s="54"/>
      <c r="AH792" s="54"/>
      <c r="AI792" s="59"/>
      <c r="AJ792" s="71"/>
      <c r="AK792" s="71"/>
      <c r="AL792" s="83">
        <f t="shared" si="114"/>
        <v>0</v>
      </c>
      <c r="AM792" s="82">
        <f t="shared" si="115"/>
        <v>0</v>
      </c>
      <c r="AN792" s="82">
        <f t="shared" si="116"/>
        <v>0</v>
      </c>
      <c r="AO792" s="72"/>
      <c r="AP792" s="72"/>
      <c r="AQ792" s="72"/>
      <c r="AR792" s="73"/>
      <c r="AS792" s="73"/>
      <c r="AT792" s="73"/>
      <c r="AU792" s="65"/>
      <c r="AV792" s="65"/>
      <c r="AW792" s="74">
        <v>0</v>
      </c>
      <c r="AX792" s="81">
        <f t="shared" si="108"/>
        <v>0</v>
      </c>
    </row>
    <row r="793" spans="1:50" ht="120" customHeight="1" x14ac:dyDescent="0.3">
      <c r="A793" s="63"/>
      <c r="B793" s="63"/>
      <c r="C793" s="1"/>
      <c r="D793" s="3"/>
      <c r="E793" s="64"/>
      <c r="F793" s="65"/>
      <c r="G793" s="66"/>
      <c r="H793" s="66"/>
      <c r="I793" s="63"/>
      <c r="J793" s="63"/>
      <c r="K793" s="63"/>
      <c r="L793" s="63"/>
      <c r="M793" s="84" t="str">
        <f t="shared" si="109"/>
        <v>-</v>
      </c>
      <c r="N793" s="67"/>
      <c r="O793" s="30"/>
      <c r="P793" s="28"/>
      <c r="Q793" s="30"/>
      <c r="R793" s="68"/>
      <c r="S793" s="69"/>
      <c r="T793" s="54"/>
      <c r="U793" s="68"/>
      <c r="V793" s="70"/>
      <c r="W793" s="65"/>
      <c r="X793" s="66"/>
      <c r="Y793" s="83">
        <f t="shared" si="110"/>
        <v>0</v>
      </c>
      <c r="Z793" s="65"/>
      <c r="AA793" s="66"/>
      <c r="AB793" s="83">
        <f t="shared" si="111"/>
        <v>0</v>
      </c>
      <c r="AC793" s="82">
        <f t="shared" si="112"/>
        <v>0</v>
      </c>
      <c r="AD793" s="65"/>
      <c r="AE793" s="75"/>
      <c r="AF793" s="83">
        <f t="shared" si="113"/>
        <v>0</v>
      </c>
      <c r="AG793" s="54"/>
      <c r="AH793" s="54"/>
      <c r="AI793" s="59"/>
      <c r="AJ793" s="71"/>
      <c r="AK793" s="71"/>
      <c r="AL793" s="83">
        <f t="shared" si="114"/>
        <v>0</v>
      </c>
      <c r="AM793" s="82">
        <f t="shared" si="115"/>
        <v>0</v>
      </c>
      <c r="AN793" s="82">
        <f t="shared" si="116"/>
        <v>0</v>
      </c>
      <c r="AO793" s="72"/>
      <c r="AP793" s="72"/>
      <c r="AQ793" s="72"/>
      <c r="AR793" s="73"/>
      <c r="AS793" s="73"/>
      <c r="AT793" s="73"/>
      <c r="AU793" s="65"/>
      <c r="AV793" s="65"/>
      <c r="AW793" s="74">
        <v>0</v>
      </c>
      <c r="AX793" s="81">
        <f t="shared" si="108"/>
        <v>0</v>
      </c>
    </row>
    <row r="794" spans="1:50" ht="120" customHeight="1" x14ac:dyDescent="0.3">
      <c r="A794" s="63"/>
      <c r="B794" s="63"/>
      <c r="C794" s="1"/>
      <c r="D794" s="3"/>
      <c r="E794" s="64"/>
      <c r="F794" s="65"/>
      <c r="G794" s="66"/>
      <c r="H794" s="66"/>
      <c r="I794" s="63"/>
      <c r="J794" s="63"/>
      <c r="K794" s="63"/>
      <c r="L794" s="63"/>
      <c r="M794" s="84" t="str">
        <f t="shared" si="109"/>
        <v>-</v>
      </c>
      <c r="N794" s="67"/>
      <c r="O794" s="30"/>
      <c r="P794" s="28"/>
      <c r="Q794" s="30"/>
      <c r="R794" s="68"/>
      <c r="S794" s="69"/>
      <c r="T794" s="54"/>
      <c r="U794" s="68"/>
      <c r="V794" s="70"/>
      <c r="W794" s="65"/>
      <c r="X794" s="66"/>
      <c r="Y794" s="83">
        <f t="shared" si="110"/>
        <v>0</v>
      </c>
      <c r="Z794" s="65"/>
      <c r="AA794" s="66"/>
      <c r="AB794" s="83">
        <f t="shared" si="111"/>
        <v>0</v>
      </c>
      <c r="AC794" s="82">
        <f t="shared" si="112"/>
        <v>0</v>
      </c>
      <c r="AD794" s="65"/>
      <c r="AE794" s="75"/>
      <c r="AF794" s="83">
        <f t="shared" si="113"/>
        <v>0</v>
      </c>
      <c r="AG794" s="54"/>
      <c r="AH794" s="54"/>
      <c r="AI794" s="59"/>
      <c r="AJ794" s="71"/>
      <c r="AK794" s="71"/>
      <c r="AL794" s="83">
        <f t="shared" si="114"/>
        <v>0</v>
      </c>
      <c r="AM794" s="82">
        <f t="shared" si="115"/>
        <v>0</v>
      </c>
      <c r="AN794" s="82">
        <f t="shared" si="116"/>
        <v>0</v>
      </c>
      <c r="AO794" s="72"/>
      <c r="AP794" s="72"/>
      <c r="AQ794" s="72"/>
      <c r="AR794" s="73"/>
      <c r="AS794" s="73"/>
      <c r="AT794" s="73"/>
      <c r="AU794" s="65"/>
      <c r="AV794" s="65"/>
      <c r="AW794" s="74">
        <v>0</v>
      </c>
      <c r="AX794" s="81">
        <f t="shared" si="108"/>
        <v>0</v>
      </c>
    </row>
    <row r="795" spans="1:50" ht="120" customHeight="1" x14ac:dyDescent="0.3">
      <c r="A795" s="63"/>
      <c r="B795" s="63"/>
      <c r="C795" s="1"/>
      <c r="D795" s="3"/>
      <c r="E795" s="64"/>
      <c r="F795" s="65"/>
      <c r="G795" s="66"/>
      <c r="H795" s="66"/>
      <c r="I795" s="63"/>
      <c r="J795" s="63"/>
      <c r="K795" s="63"/>
      <c r="L795" s="63"/>
      <c r="M795" s="84" t="str">
        <f t="shared" si="109"/>
        <v>-</v>
      </c>
      <c r="N795" s="67"/>
      <c r="O795" s="30"/>
      <c r="P795" s="28"/>
      <c r="Q795" s="30"/>
      <c r="R795" s="68"/>
      <c r="S795" s="69"/>
      <c r="T795" s="54"/>
      <c r="U795" s="68"/>
      <c r="V795" s="70"/>
      <c r="W795" s="65"/>
      <c r="X795" s="66"/>
      <c r="Y795" s="83">
        <f t="shared" si="110"/>
        <v>0</v>
      </c>
      <c r="Z795" s="65"/>
      <c r="AA795" s="66"/>
      <c r="AB795" s="83">
        <f t="shared" si="111"/>
        <v>0</v>
      </c>
      <c r="AC795" s="82">
        <f t="shared" si="112"/>
        <v>0</v>
      </c>
      <c r="AD795" s="65"/>
      <c r="AE795" s="75"/>
      <c r="AF795" s="83">
        <f t="shared" si="113"/>
        <v>0</v>
      </c>
      <c r="AG795" s="54"/>
      <c r="AH795" s="54"/>
      <c r="AI795" s="59"/>
      <c r="AJ795" s="71"/>
      <c r="AK795" s="71"/>
      <c r="AL795" s="83">
        <f t="shared" si="114"/>
        <v>0</v>
      </c>
      <c r="AM795" s="82">
        <f t="shared" si="115"/>
        <v>0</v>
      </c>
      <c r="AN795" s="82">
        <f t="shared" si="116"/>
        <v>0</v>
      </c>
      <c r="AO795" s="72"/>
      <c r="AP795" s="72"/>
      <c r="AQ795" s="72"/>
      <c r="AR795" s="73"/>
      <c r="AS795" s="73"/>
      <c r="AT795" s="73"/>
      <c r="AU795" s="65"/>
      <c r="AV795" s="65"/>
      <c r="AW795" s="74">
        <v>0</v>
      </c>
      <c r="AX795" s="81">
        <f t="shared" si="108"/>
        <v>0</v>
      </c>
    </row>
    <row r="796" spans="1:50" ht="120" customHeight="1" x14ac:dyDescent="0.3">
      <c r="A796" s="63"/>
      <c r="B796" s="63"/>
      <c r="C796" s="1"/>
      <c r="D796" s="3"/>
      <c r="E796" s="64"/>
      <c r="F796" s="65"/>
      <c r="G796" s="66"/>
      <c r="H796" s="66"/>
      <c r="I796" s="63"/>
      <c r="J796" s="63"/>
      <c r="K796" s="63"/>
      <c r="L796" s="63"/>
      <c r="M796" s="84" t="str">
        <f t="shared" si="109"/>
        <v>-</v>
      </c>
      <c r="N796" s="67"/>
      <c r="O796" s="30"/>
      <c r="P796" s="28"/>
      <c r="Q796" s="30"/>
      <c r="R796" s="68"/>
      <c r="S796" s="69"/>
      <c r="T796" s="54"/>
      <c r="U796" s="68"/>
      <c r="V796" s="70"/>
      <c r="W796" s="65"/>
      <c r="X796" s="66"/>
      <c r="Y796" s="83">
        <f t="shared" si="110"/>
        <v>0</v>
      </c>
      <c r="Z796" s="65"/>
      <c r="AA796" s="66"/>
      <c r="AB796" s="83">
        <f t="shared" si="111"/>
        <v>0</v>
      </c>
      <c r="AC796" s="82">
        <f t="shared" si="112"/>
        <v>0</v>
      </c>
      <c r="AD796" s="65"/>
      <c r="AE796" s="75"/>
      <c r="AF796" s="83">
        <f t="shared" si="113"/>
        <v>0</v>
      </c>
      <c r="AG796" s="54"/>
      <c r="AH796" s="54"/>
      <c r="AI796" s="59"/>
      <c r="AJ796" s="71"/>
      <c r="AK796" s="71"/>
      <c r="AL796" s="83">
        <f t="shared" si="114"/>
        <v>0</v>
      </c>
      <c r="AM796" s="82">
        <f t="shared" si="115"/>
        <v>0</v>
      </c>
      <c r="AN796" s="82">
        <f t="shared" si="116"/>
        <v>0</v>
      </c>
      <c r="AO796" s="72"/>
      <c r="AP796" s="72"/>
      <c r="AQ796" s="72"/>
      <c r="AR796" s="73"/>
      <c r="AS796" s="73"/>
      <c r="AT796" s="73"/>
      <c r="AU796" s="65"/>
      <c r="AV796" s="65"/>
      <c r="AW796" s="74">
        <v>0</v>
      </c>
      <c r="AX796" s="81">
        <f t="shared" si="108"/>
        <v>0</v>
      </c>
    </row>
    <row r="797" spans="1:50" ht="120" customHeight="1" x14ac:dyDescent="0.3">
      <c r="A797" s="63"/>
      <c r="B797" s="63"/>
      <c r="C797" s="1"/>
      <c r="D797" s="3"/>
      <c r="E797" s="64"/>
      <c r="F797" s="65"/>
      <c r="G797" s="66"/>
      <c r="H797" s="66"/>
      <c r="I797" s="63"/>
      <c r="J797" s="63"/>
      <c r="K797" s="63"/>
      <c r="L797" s="63"/>
      <c r="M797" s="84" t="str">
        <f t="shared" si="109"/>
        <v>-</v>
      </c>
      <c r="N797" s="67"/>
      <c r="O797" s="30"/>
      <c r="P797" s="28"/>
      <c r="Q797" s="30"/>
      <c r="R797" s="68"/>
      <c r="S797" s="69"/>
      <c r="T797" s="54"/>
      <c r="U797" s="68"/>
      <c r="V797" s="70"/>
      <c r="W797" s="65"/>
      <c r="X797" s="66"/>
      <c r="Y797" s="83">
        <f t="shared" si="110"/>
        <v>0</v>
      </c>
      <c r="Z797" s="65"/>
      <c r="AA797" s="66"/>
      <c r="AB797" s="83">
        <f t="shared" si="111"/>
        <v>0</v>
      </c>
      <c r="AC797" s="82">
        <f t="shared" si="112"/>
        <v>0</v>
      </c>
      <c r="AD797" s="65"/>
      <c r="AE797" s="75"/>
      <c r="AF797" s="83">
        <f t="shared" si="113"/>
        <v>0</v>
      </c>
      <c r="AG797" s="54"/>
      <c r="AH797" s="54"/>
      <c r="AI797" s="59"/>
      <c r="AJ797" s="71"/>
      <c r="AK797" s="71"/>
      <c r="AL797" s="83">
        <f t="shared" si="114"/>
        <v>0</v>
      </c>
      <c r="AM797" s="82">
        <f t="shared" si="115"/>
        <v>0</v>
      </c>
      <c r="AN797" s="82">
        <f t="shared" si="116"/>
        <v>0</v>
      </c>
      <c r="AO797" s="72"/>
      <c r="AP797" s="72"/>
      <c r="AQ797" s="72"/>
      <c r="AR797" s="73"/>
      <c r="AS797" s="73"/>
      <c r="AT797" s="73"/>
      <c r="AU797" s="65"/>
      <c r="AV797" s="65"/>
      <c r="AW797" s="74">
        <v>0</v>
      </c>
      <c r="AX797" s="81">
        <f t="shared" si="108"/>
        <v>0</v>
      </c>
    </row>
    <row r="798" spans="1:50" ht="120" customHeight="1" x14ac:dyDescent="0.3">
      <c r="A798" s="63"/>
      <c r="B798" s="63"/>
      <c r="C798" s="1"/>
      <c r="D798" s="3"/>
      <c r="E798" s="64"/>
      <c r="F798" s="65"/>
      <c r="G798" s="66"/>
      <c r="H798" s="66"/>
      <c r="I798" s="63"/>
      <c r="J798" s="63"/>
      <c r="K798" s="63"/>
      <c r="L798" s="63"/>
      <c r="M798" s="84" t="str">
        <f t="shared" si="109"/>
        <v>-</v>
      </c>
      <c r="N798" s="67"/>
      <c r="O798" s="30"/>
      <c r="P798" s="28"/>
      <c r="Q798" s="30"/>
      <c r="R798" s="68"/>
      <c r="S798" s="69"/>
      <c r="T798" s="54"/>
      <c r="U798" s="68"/>
      <c r="V798" s="70"/>
      <c r="W798" s="65"/>
      <c r="X798" s="66"/>
      <c r="Y798" s="83">
        <f t="shared" si="110"/>
        <v>0</v>
      </c>
      <c r="Z798" s="65"/>
      <c r="AA798" s="66"/>
      <c r="AB798" s="83">
        <f t="shared" si="111"/>
        <v>0</v>
      </c>
      <c r="AC798" s="82">
        <f t="shared" si="112"/>
        <v>0</v>
      </c>
      <c r="AD798" s="65"/>
      <c r="AE798" s="75"/>
      <c r="AF798" s="83">
        <f t="shared" si="113"/>
        <v>0</v>
      </c>
      <c r="AG798" s="54"/>
      <c r="AH798" s="54"/>
      <c r="AI798" s="59"/>
      <c r="AJ798" s="71"/>
      <c r="AK798" s="71"/>
      <c r="AL798" s="83">
        <f t="shared" si="114"/>
        <v>0</v>
      </c>
      <c r="AM798" s="82">
        <f t="shared" si="115"/>
        <v>0</v>
      </c>
      <c r="AN798" s="82">
        <f t="shared" si="116"/>
        <v>0</v>
      </c>
      <c r="AO798" s="72"/>
      <c r="AP798" s="72"/>
      <c r="AQ798" s="72"/>
      <c r="AR798" s="73"/>
      <c r="AS798" s="73"/>
      <c r="AT798" s="73"/>
      <c r="AU798" s="65"/>
      <c r="AV798" s="65"/>
      <c r="AW798" s="74">
        <v>0</v>
      </c>
      <c r="AX798" s="81">
        <f t="shared" si="108"/>
        <v>0</v>
      </c>
    </row>
    <row r="799" spans="1:50" ht="120" customHeight="1" x14ac:dyDescent="0.3">
      <c r="A799" s="63"/>
      <c r="B799" s="63"/>
      <c r="C799" s="1"/>
      <c r="D799" s="3"/>
      <c r="E799" s="64"/>
      <c r="F799" s="65"/>
      <c r="G799" s="66"/>
      <c r="H799" s="66"/>
      <c r="I799" s="63"/>
      <c r="J799" s="63"/>
      <c r="K799" s="63"/>
      <c r="L799" s="63"/>
      <c r="M799" s="84" t="str">
        <f t="shared" si="109"/>
        <v>-</v>
      </c>
      <c r="N799" s="67"/>
      <c r="O799" s="30"/>
      <c r="P799" s="28"/>
      <c r="Q799" s="30"/>
      <c r="R799" s="68"/>
      <c r="S799" s="69"/>
      <c r="T799" s="54"/>
      <c r="U799" s="68"/>
      <c r="V799" s="70"/>
      <c r="W799" s="65"/>
      <c r="X799" s="66"/>
      <c r="Y799" s="83">
        <f t="shared" si="110"/>
        <v>0</v>
      </c>
      <c r="Z799" s="65"/>
      <c r="AA799" s="66"/>
      <c r="AB799" s="83">
        <f t="shared" si="111"/>
        <v>0</v>
      </c>
      <c r="AC799" s="82">
        <f t="shared" si="112"/>
        <v>0</v>
      </c>
      <c r="AD799" s="65"/>
      <c r="AE799" s="75"/>
      <c r="AF799" s="83">
        <f t="shared" si="113"/>
        <v>0</v>
      </c>
      <c r="AG799" s="54"/>
      <c r="AH799" s="54"/>
      <c r="AI799" s="59"/>
      <c r="AJ799" s="71"/>
      <c r="AK799" s="71"/>
      <c r="AL799" s="83">
        <f t="shared" si="114"/>
        <v>0</v>
      </c>
      <c r="AM799" s="82">
        <f t="shared" si="115"/>
        <v>0</v>
      </c>
      <c r="AN799" s="82">
        <f t="shared" si="116"/>
        <v>0</v>
      </c>
      <c r="AO799" s="72"/>
      <c r="AP799" s="72"/>
      <c r="AQ799" s="72"/>
      <c r="AR799" s="73"/>
      <c r="AS799" s="73"/>
      <c r="AT799" s="73"/>
      <c r="AU799" s="65"/>
      <c r="AV799" s="65"/>
      <c r="AW799" s="74">
        <v>0</v>
      </c>
      <c r="AX799" s="81">
        <f t="shared" si="108"/>
        <v>0</v>
      </c>
    </row>
    <row r="800" spans="1:50" ht="120" customHeight="1" x14ac:dyDescent="0.3">
      <c r="A800" s="63"/>
      <c r="B800" s="63"/>
      <c r="C800" s="1"/>
      <c r="D800" s="3"/>
      <c r="E800" s="64"/>
      <c r="F800" s="65"/>
      <c r="G800" s="66"/>
      <c r="H800" s="66"/>
      <c r="I800" s="63"/>
      <c r="J800" s="63"/>
      <c r="K800" s="63"/>
      <c r="L800" s="63"/>
      <c r="M800" s="84" t="str">
        <f t="shared" si="109"/>
        <v>-</v>
      </c>
      <c r="N800" s="67"/>
      <c r="O800" s="30"/>
      <c r="P800" s="28"/>
      <c r="Q800" s="30"/>
      <c r="R800" s="68"/>
      <c r="S800" s="69"/>
      <c r="T800" s="54"/>
      <c r="U800" s="68"/>
      <c r="V800" s="70"/>
      <c r="W800" s="65"/>
      <c r="X800" s="66"/>
      <c r="Y800" s="83">
        <f t="shared" si="110"/>
        <v>0</v>
      </c>
      <c r="Z800" s="65"/>
      <c r="AA800" s="66"/>
      <c r="AB800" s="83">
        <f t="shared" si="111"/>
        <v>0</v>
      </c>
      <c r="AC800" s="82">
        <f t="shared" si="112"/>
        <v>0</v>
      </c>
      <c r="AD800" s="65"/>
      <c r="AE800" s="75"/>
      <c r="AF800" s="83">
        <f t="shared" si="113"/>
        <v>0</v>
      </c>
      <c r="AG800" s="54"/>
      <c r="AH800" s="54"/>
      <c r="AI800" s="59"/>
      <c r="AJ800" s="71"/>
      <c r="AK800" s="71"/>
      <c r="AL800" s="83">
        <f t="shared" si="114"/>
        <v>0</v>
      </c>
      <c r="AM800" s="82">
        <f t="shared" si="115"/>
        <v>0</v>
      </c>
      <c r="AN800" s="82">
        <f t="shared" si="116"/>
        <v>0</v>
      </c>
      <c r="AO800" s="72"/>
      <c r="AP800" s="72"/>
      <c r="AQ800" s="72"/>
      <c r="AR800" s="73"/>
      <c r="AS800" s="73"/>
      <c r="AT800" s="73"/>
      <c r="AU800" s="65"/>
      <c r="AV800" s="65"/>
      <c r="AW800" s="74">
        <v>0</v>
      </c>
      <c r="AX800" s="81">
        <f t="shared" si="108"/>
        <v>0</v>
      </c>
    </row>
    <row r="801" spans="1:50" ht="120" customHeight="1" x14ac:dyDescent="0.3">
      <c r="A801" s="63"/>
      <c r="B801" s="63"/>
      <c r="C801" s="1"/>
      <c r="D801" s="3"/>
      <c r="E801" s="64"/>
      <c r="F801" s="65"/>
      <c r="G801" s="66"/>
      <c r="H801" s="66"/>
      <c r="I801" s="63"/>
      <c r="J801" s="63"/>
      <c r="K801" s="63"/>
      <c r="L801" s="63"/>
      <c r="M801" s="84" t="str">
        <f t="shared" si="109"/>
        <v>-</v>
      </c>
      <c r="N801" s="67"/>
      <c r="O801" s="30"/>
      <c r="P801" s="28"/>
      <c r="Q801" s="30"/>
      <c r="R801" s="68"/>
      <c r="S801" s="69"/>
      <c r="T801" s="54"/>
      <c r="U801" s="68"/>
      <c r="V801" s="70"/>
      <c r="W801" s="65"/>
      <c r="X801" s="66"/>
      <c r="Y801" s="83">
        <f t="shared" si="110"/>
        <v>0</v>
      </c>
      <c r="Z801" s="65"/>
      <c r="AA801" s="66"/>
      <c r="AB801" s="83">
        <f t="shared" si="111"/>
        <v>0</v>
      </c>
      <c r="AC801" s="82">
        <f t="shared" si="112"/>
        <v>0</v>
      </c>
      <c r="AD801" s="65"/>
      <c r="AE801" s="75"/>
      <c r="AF801" s="83">
        <f t="shared" si="113"/>
        <v>0</v>
      </c>
      <c r="AG801" s="54"/>
      <c r="AH801" s="54"/>
      <c r="AI801" s="59"/>
      <c r="AJ801" s="71"/>
      <c r="AK801" s="71"/>
      <c r="AL801" s="83">
        <f t="shared" si="114"/>
        <v>0</v>
      </c>
      <c r="AM801" s="82">
        <f t="shared" si="115"/>
        <v>0</v>
      </c>
      <c r="AN801" s="82">
        <f t="shared" si="116"/>
        <v>0</v>
      </c>
      <c r="AO801" s="72"/>
      <c r="AP801" s="72"/>
      <c r="AQ801" s="72"/>
      <c r="AR801" s="73"/>
      <c r="AS801" s="73"/>
      <c r="AT801" s="73"/>
      <c r="AU801" s="65"/>
      <c r="AV801" s="65"/>
      <c r="AW801" s="74">
        <v>0</v>
      </c>
      <c r="AX801" s="81">
        <f t="shared" si="108"/>
        <v>0</v>
      </c>
    </row>
    <row r="802" spans="1:50" ht="120" customHeight="1" x14ac:dyDescent="0.3">
      <c r="A802" s="63"/>
      <c r="B802" s="63"/>
      <c r="C802" s="1"/>
      <c r="D802" s="3"/>
      <c r="E802" s="64"/>
      <c r="F802" s="65"/>
      <c r="G802" s="66"/>
      <c r="H802" s="66"/>
      <c r="I802" s="63"/>
      <c r="J802" s="63"/>
      <c r="K802" s="63"/>
      <c r="L802" s="63"/>
      <c r="M802" s="84" t="str">
        <f t="shared" si="109"/>
        <v>-</v>
      </c>
      <c r="N802" s="67"/>
      <c r="O802" s="30"/>
      <c r="P802" s="28"/>
      <c r="Q802" s="30"/>
      <c r="R802" s="68"/>
      <c r="S802" s="69"/>
      <c r="T802" s="54"/>
      <c r="U802" s="68"/>
      <c r="V802" s="70"/>
      <c r="W802" s="65"/>
      <c r="X802" s="66"/>
      <c r="Y802" s="83">
        <f t="shared" si="110"/>
        <v>0</v>
      </c>
      <c r="Z802" s="65"/>
      <c r="AA802" s="66"/>
      <c r="AB802" s="83">
        <f t="shared" si="111"/>
        <v>0</v>
      </c>
      <c r="AC802" s="82">
        <f t="shared" si="112"/>
        <v>0</v>
      </c>
      <c r="AD802" s="65"/>
      <c r="AE802" s="75"/>
      <c r="AF802" s="83">
        <f t="shared" si="113"/>
        <v>0</v>
      </c>
      <c r="AG802" s="54"/>
      <c r="AH802" s="54"/>
      <c r="AI802" s="59"/>
      <c r="AJ802" s="71"/>
      <c r="AK802" s="71"/>
      <c r="AL802" s="83">
        <f t="shared" si="114"/>
        <v>0</v>
      </c>
      <c r="AM802" s="82">
        <f t="shared" si="115"/>
        <v>0</v>
      </c>
      <c r="AN802" s="82">
        <f t="shared" si="116"/>
        <v>0</v>
      </c>
      <c r="AO802" s="72"/>
      <c r="AP802" s="72"/>
      <c r="AQ802" s="72"/>
      <c r="AR802" s="73"/>
      <c r="AS802" s="73"/>
      <c r="AT802" s="73"/>
      <c r="AU802" s="65"/>
      <c r="AV802" s="65"/>
      <c r="AW802" s="74">
        <v>0</v>
      </c>
      <c r="AX802" s="81">
        <f t="shared" si="108"/>
        <v>0</v>
      </c>
    </row>
    <row r="803" spans="1:50" ht="120" customHeight="1" x14ac:dyDescent="0.3">
      <c r="A803" s="63"/>
      <c r="B803" s="63"/>
      <c r="C803" s="1"/>
      <c r="D803" s="3"/>
      <c r="E803" s="64"/>
      <c r="F803" s="65"/>
      <c r="G803" s="66"/>
      <c r="H803" s="66"/>
      <c r="I803" s="63"/>
      <c r="J803" s="63"/>
      <c r="K803" s="63"/>
      <c r="L803" s="63"/>
      <c r="M803" s="84" t="str">
        <f t="shared" si="109"/>
        <v>-</v>
      </c>
      <c r="N803" s="67"/>
      <c r="O803" s="30"/>
      <c r="P803" s="28"/>
      <c r="Q803" s="30"/>
      <c r="R803" s="68"/>
      <c r="S803" s="69"/>
      <c r="T803" s="54"/>
      <c r="U803" s="68"/>
      <c r="V803" s="70"/>
      <c r="W803" s="65"/>
      <c r="X803" s="66"/>
      <c r="Y803" s="83">
        <f t="shared" si="110"/>
        <v>0</v>
      </c>
      <c r="Z803" s="65"/>
      <c r="AA803" s="66"/>
      <c r="AB803" s="83">
        <f t="shared" si="111"/>
        <v>0</v>
      </c>
      <c r="AC803" s="82">
        <f t="shared" si="112"/>
        <v>0</v>
      </c>
      <c r="AD803" s="65"/>
      <c r="AE803" s="75"/>
      <c r="AF803" s="83">
        <f t="shared" si="113"/>
        <v>0</v>
      </c>
      <c r="AG803" s="54"/>
      <c r="AH803" s="54"/>
      <c r="AI803" s="59"/>
      <c r="AJ803" s="71"/>
      <c r="AK803" s="71"/>
      <c r="AL803" s="83">
        <f t="shared" si="114"/>
        <v>0</v>
      </c>
      <c r="AM803" s="82">
        <f t="shared" si="115"/>
        <v>0</v>
      </c>
      <c r="AN803" s="82">
        <f t="shared" si="116"/>
        <v>0</v>
      </c>
      <c r="AO803" s="72"/>
      <c r="AP803" s="72"/>
      <c r="AQ803" s="72"/>
      <c r="AR803" s="73"/>
      <c r="AS803" s="73"/>
      <c r="AT803" s="73"/>
      <c r="AU803" s="65"/>
      <c r="AV803" s="65"/>
      <c r="AW803" s="74">
        <v>0</v>
      </c>
      <c r="AX803" s="81">
        <f t="shared" si="108"/>
        <v>0</v>
      </c>
    </row>
    <row r="804" spans="1:50" ht="120" customHeight="1" x14ac:dyDescent="0.3">
      <c r="A804" s="63"/>
      <c r="B804" s="63"/>
      <c r="C804" s="1"/>
      <c r="D804" s="3"/>
      <c r="E804" s="64"/>
      <c r="F804" s="65"/>
      <c r="G804" s="66"/>
      <c r="H804" s="66"/>
      <c r="I804" s="63"/>
      <c r="J804" s="63"/>
      <c r="K804" s="63"/>
      <c r="L804" s="63"/>
      <c r="M804" s="84" t="str">
        <f t="shared" si="109"/>
        <v>-</v>
      </c>
      <c r="N804" s="67"/>
      <c r="O804" s="30"/>
      <c r="P804" s="28"/>
      <c r="Q804" s="30"/>
      <c r="R804" s="68"/>
      <c r="S804" s="69"/>
      <c r="T804" s="54"/>
      <c r="U804" s="68"/>
      <c r="V804" s="70"/>
      <c r="W804" s="65"/>
      <c r="X804" s="66"/>
      <c r="Y804" s="83">
        <f t="shared" si="110"/>
        <v>0</v>
      </c>
      <c r="Z804" s="65"/>
      <c r="AA804" s="66"/>
      <c r="AB804" s="83">
        <f t="shared" si="111"/>
        <v>0</v>
      </c>
      <c r="AC804" s="82">
        <f t="shared" si="112"/>
        <v>0</v>
      </c>
      <c r="AD804" s="65"/>
      <c r="AE804" s="75"/>
      <c r="AF804" s="83">
        <f t="shared" si="113"/>
        <v>0</v>
      </c>
      <c r="AG804" s="54"/>
      <c r="AH804" s="54"/>
      <c r="AI804" s="59"/>
      <c r="AJ804" s="71"/>
      <c r="AK804" s="71"/>
      <c r="AL804" s="83">
        <f t="shared" si="114"/>
        <v>0</v>
      </c>
      <c r="AM804" s="82">
        <f t="shared" si="115"/>
        <v>0</v>
      </c>
      <c r="AN804" s="82">
        <f t="shared" si="116"/>
        <v>0</v>
      </c>
      <c r="AO804" s="72"/>
      <c r="AP804" s="72"/>
      <c r="AQ804" s="72"/>
      <c r="AR804" s="73"/>
      <c r="AS804" s="73"/>
      <c r="AT804" s="73"/>
      <c r="AU804" s="65"/>
      <c r="AV804" s="65"/>
      <c r="AW804" s="74">
        <v>0</v>
      </c>
      <c r="AX804" s="81">
        <f t="shared" si="108"/>
        <v>0</v>
      </c>
    </row>
    <row r="805" spans="1:50" ht="120" customHeight="1" x14ac:dyDescent="0.3">
      <c r="A805" s="63"/>
      <c r="B805" s="63"/>
      <c r="C805" s="1"/>
      <c r="D805" s="3"/>
      <c r="E805" s="64"/>
      <c r="F805" s="65"/>
      <c r="G805" s="66"/>
      <c r="H805" s="66"/>
      <c r="I805" s="63"/>
      <c r="J805" s="63"/>
      <c r="K805" s="63"/>
      <c r="L805" s="63"/>
      <c r="M805" s="84" t="str">
        <f t="shared" si="109"/>
        <v>-</v>
      </c>
      <c r="N805" s="67"/>
      <c r="O805" s="30"/>
      <c r="P805" s="28"/>
      <c r="Q805" s="30"/>
      <c r="R805" s="68"/>
      <c r="S805" s="69"/>
      <c r="T805" s="54"/>
      <c r="U805" s="68"/>
      <c r="V805" s="70"/>
      <c r="W805" s="65"/>
      <c r="X805" s="66"/>
      <c r="Y805" s="83">
        <f t="shared" si="110"/>
        <v>0</v>
      </c>
      <c r="Z805" s="65"/>
      <c r="AA805" s="66"/>
      <c r="AB805" s="83">
        <f t="shared" si="111"/>
        <v>0</v>
      </c>
      <c r="AC805" s="82">
        <f t="shared" si="112"/>
        <v>0</v>
      </c>
      <c r="AD805" s="65"/>
      <c r="AE805" s="75"/>
      <c r="AF805" s="83">
        <f t="shared" si="113"/>
        <v>0</v>
      </c>
      <c r="AG805" s="54"/>
      <c r="AH805" s="54"/>
      <c r="AI805" s="59"/>
      <c r="AJ805" s="71"/>
      <c r="AK805" s="71"/>
      <c r="AL805" s="83">
        <f t="shared" si="114"/>
        <v>0</v>
      </c>
      <c r="AM805" s="82">
        <f t="shared" si="115"/>
        <v>0</v>
      </c>
      <c r="AN805" s="82">
        <f t="shared" si="116"/>
        <v>0</v>
      </c>
      <c r="AO805" s="72"/>
      <c r="AP805" s="72"/>
      <c r="AQ805" s="72"/>
      <c r="AR805" s="73"/>
      <c r="AS805" s="73"/>
      <c r="AT805" s="73"/>
      <c r="AU805" s="65"/>
      <c r="AV805" s="65"/>
      <c r="AW805" s="74">
        <v>0</v>
      </c>
      <c r="AX805" s="81">
        <f t="shared" si="108"/>
        <v>0</v>
      </c>
    </row>
    <row r="806" spans="1:50" ht="120" customHeight="1" x14ac:dyDescent="0.3">
      <c r="A806" s="63"/>
      <c r="B806" s="63"/>
      <c r="C806" s="1"/>
      <c r="D806" s="3"/>
      <c r="E806" s="64"/>
      <c r="F806" s="65"/>
      <c r="G806" s="66"/>
      <c r="H806" s="66"/>
      <c r="I806" s="63"/>
      <c r="J806" s="63"/>
      <c r="K806" s="63"/>
      <c r="L806" s="63"/>
      <c r="M806" s="84" t="str">
        <f t="shared" si="109"/>
        <v>-</v>
      </c>
      <c r="N806" s="67"/>
      <c r="O806" s="30"/>
      <c r="P806" s="28"/>
      <c r="Q806" s="30"/>
      <c r="R806" s="68"/>
      <c r="S806" s="69"/>
      <c r="T806" s="54"/>
      <c r="U806" s="68"/>
      <c r="V806" s="70"/>
      <c r="W806" s="65"/>
      <c r="X806" s="66"/>
      <c r="Y806" s="83">
        <f t="shared" si="110"/>
        <v>0</v>
      </c>
      <c r="Z806" s="65"/>
      <c r="AA806" s="66"/>
      <c r="AB806" s="83">
        <f t="shared" si="111"/>
        <v>0</v>
      </c>
      <c r="AC806" s="82">
        <f t="shared" si="112"/>
        <v>0</v>
      </c>
      <c r="AD806" s="65"/>
      <c r="AE806" s="75"/>
      <c r="AF806" s="83">
        <f t="shared" si="113"/>
        <v>0</v>
      </c>
      <c r="AG806" s="54"/>
      <c r="AH806" s="54"/>
      <c r="AI806" s="59"/>
      <c r="AJ806" s="71"/>
      <c r="AK806" s="71"/>
      <c r="AL806" s="83">
        <f t="shared" si="114"/>
        <v>0</v>
      </c>
      <c r="AM806" s="82">
        <f t="shared" si="115"/>
        <v>0</v>
      </c>
      <c r="AN806" s="82">
        <f t="shared" si="116"/>
        <v>0</v>
      </c>
      <c r="AO806" s="72"/>
      <c r="AP806" s="72"/>
      <c r="AQ806" s="72"/>
      <c r="AR806" s="73"/>
      <c r="AS806" s="73"/>
      <c r="AT806" s="73"/>
      <c r="AU806" s="65"/>
      <c r="AV806" s="65"/>
      <c r="AW806" s="74">
        <v>0</v>
      </c>
      <c r="AX806" s="81">
        <f t="shared" si="108"/>
        <v>0</v>
      </c>
    </row>
    <row r="807" spans="1:50" ht="120" customHeight="1" x14ac:dyDescent="0.3">
      <c r="A807" s="63"/>
      <c r="B807" s="63"/>
      <c r="C807" s="1"/>
      <c r="D807" s="3"/>
      <c r="E807" s="64"/>
      <c r="F807" s="65"/>
      <c r="G807" s="66"/>
      <c r="H807" s="66"/>
      <c r="I807" s="63"/>
      <c r="J807" s="63"/>
      <c r="K807" s="63"/>
      <c r="L807" s="63"/>
      <c r="M807" s="84" t="str">
        <f t="shared" si="109"/>
        <v>-</v>
      </c>
      <c r="N807" s="67"/>
      <c r="O807" s="30"/>
      <c r="P807" s="28"/>
      <c r="Q807" s="30"/>
      <c r="R807" s="68"/>
      <c r="S807" s="69"/>
      <c r="T807" s="54"/>
      <c r="U807" s="68"/>
      <c r="V807" s="70"/>
      <c r="W807" s="65"/>
      <c r="X807" s="66"/>
      <c r="Y807" s="83">
        <f t="shared" si="110"/>
        <v>0</v>
      </c>
      <c r="Z807" s="65"/>
      <c r="AA807" s="66"/>
      <c r="AB807" s="83">
        <f t="shared" si="111"/>
        <v>0</v>
      </c>
      <c r="AC807" s="82">
        <f t="shared" si="112"/>
        <v>0</v>
      </c>
      <c r="AD807" s="65"/>
      <c r="AE807" s="75"/>
      <c r="AF807" s="83">
        <f t="shared" si="113"/>
        <v>0</v>
      </c>
      <c r="AG807" s="54"/>
      <c r="AH807" s="54"/>
      <c r="AI807" s="59"/>
      <c r="AJ807" s="71"/>
      <c r="AK807" s="71"/>
      <c r="AL807" s="83">
        <f t="shared" si="114"/>
        <v>0</v>
      </c>
      <c r="AM807" s="82">
        <f t="shared" si="115"/>
        <v>0</v>
      </c>
      <c r="AN807" s="82">
        <f t="shared" si="116"/>
        <v>0</v>
      </c>
      <c r="AO807" s="72"/>
      <c r="AP807" s="72"/>
      <c r="AQ807" s="72"/>
      <c r="AR807" s="73"/>
      <c r="AS807" s="73"/>
      <c r="AT807" s="73"/>
      <c r="AU807" s="65"/>
      <c r="AV807" s="65"/>
      <c r="AW807" s="74">
        <v>0</v>
      </c>
      <c r="AX807" s="81">
        <f t="shared" si="108"/>
        <v>0</v>
      </c>
    </row>
    <row r="808" spans="1:50" ht="120" customHeight="1" x14ac:dyDescent="0.3">
      <c r="A808" s="63"/>
      <c r="B808" s="63"/>
      <c r="C808" s="1"/>
      <c r="D808" s="3"/>
      <c r="E808" s="64"/>
      <c r="F808" s="65"/>
      <c r="G808" s="66"/>
      <c r="H808" s="66"/>
      <c r="I808" s="63"/>
      <c r="J808" s="63"/>
      <c r="K808" s="63"/>
      <c r="L808" s="63"/>
      <c r="M808" s="84" t="str">
        <f t="shared" si="109"/>
        <v>-</v>
      </c>
      <c r="N808" s="67"/>
      <c r="O808" s="30"/>
      <c r="P808" s="28"/>
      <c r="Q808" s="30"/>
      <c r="R808" s="68"/>
      <c r="S808" s="69"/>
      <c r="T808" s="54"/>
      <c r="U808" s="68"/>
      <c r="V808" s="70"/>
      <c r="W808" s="65"/>
      <c r="X808" s="66"/>
      <c r="Y808" s="83">
        <f t="shared" si="110"/>
        <v>0</v>
      </c>
      <c r="Z808" s="65"/>
      <c r="AA808" s="66"/>
      <c r="AB808" s="83">
        <f t="shared" si="111"/>
        <v>0</v>
      </c>
      <c r="AC808" s="82">
        <f t="shared" si="112"/>
        <v>0</v>
      </c>
      <c r="AD808" s="65"/>
      <c r="AE808" s="75"/>
      <c r="AF808" s="83">
        <f t="shared" si="113"/>
        <v>0</v>
      </c>
      <c r="AG808" s="54"/>
      <c r="AH808" s="54"/>
      <c r="AI808" s="59"/>
      <c r="AJ808" s="71"/>
      <c r="AK808" s="71"/>
      <c r="AL808" s="83">
        <f t="shared" si="114"/>
        <v>0</v>
      </c>
      <c r="AM808" s="82">
        <f t="shared" si="115"/>
        <v>0</v>
      </c>
      <c r="AN808" s="82">
        <f t="shared" si="116"/>
        <v>0</v>
      </c>
      <c r="AO808" s="72"/>
      <c r="AP808" s="72"/>
      <c r="AQ808" s="72"/>
      <c r="AR808" s="73"/>
      <c r="AS808" s="73"/>
      <c r="AT808" s="73"/>
      <c r="AU808" s="65"/>
      <c r="AV808" s="65"/>
      <c r="AW808" s="74">
        <v>0</v>
      </c>
      <c r="AX808" s="81">
        <f t="shared" si="108"/>
        <v>0</v>
      </c>
    </row>
    <row r="809" spans="1:50" ht="120" customHeight="1" x14ac:dyDescent="0.3">
      <c r="A809" s="63"/>
      <c r="B809" s="63"/>
      <c r="C809" s="1"/>
      <c r="D809" s="3"/>
      <c r="E809" s="64"/>
      <c r="F809" s="65"/>
      <c r="G809" s="66"/>
      <c r="H809" s="66"/>
      <c r="I809" s="63"/>
      <c r="J809" s="63"/>
      <c r="K809" s="63"/>
      <c r="L809" s="63"/>
      <c r="M809" s="84" t="str">
        <f t="shared" si="109"/>
        <v>-</v>
      </c>
      <c r="N809" s="67"/>
      <c r="O809" s="30"/>
      <c r="P809" s="28"/>
      <c r="Q809" s="30"/>
      <c r="R809" s="68"/>
      <c r="S809" s="69"/>
      <c r="T809" s="54"/>
      <c r="U809" s="68"/>
      <c r="V809" s="70"/>
      <c r="W809" s="65"/>
      <c r="X809" s="66"/>
      <c r="Y809" s="83">
        <f t="shared" si="110"/>
        <v>0</v>
      </c>
      <c r="Z809" s="65"/>
      <c r="AA809" s="66"/>
      <c r="AB809" s="83">
        <f t="shared" si="111"/>
        <v>0</v>
      </c>
      <c r="AC809" s="82">
        <f t="shared" si="112"/>
        <v>0</v>
      </c>
      <c r="AD809" s="65"/>
      <c r="AE809" s="75"/>
      <c r="AF809" s="83">
        <f t="shared" si="113"/>
        <v>0</v>
      </c>
      <c r="AG809" s="54"/>
      <c r="AH809" s="54"/>
      <c r="AI809" s="59"/>
      <c r="AJ809" s="71"/>
      <c r="AK809" s="71"/>
      <c r="AL809" s="83">
        <f t="shared" si="114"/>
        <v>0</v>
      </c>
      <c r="AM809" s="82">
        <f t="shared" si="115"/>
        <v>0</v>
      </c>
      <c r="AN809" s="82">
        <f t="shared" si="116"/>
        <v>0</v>
      </c>
      <c r="AO809" s="72"/>
      <c r="AP809" s="72"/>
      <c r="AQ809" s="72"/>
      <c r="AR809" s="73"/>
      <c r="AS809" s="73"/>
      <c r="AT809" s="73"/>
      <c r="AU809" s="65"/>
      <c r="AV809" s="65"/>
      <c r="AW809" s="74">
        <v>0</v>
      </c>
      <c r="AX809" s="81">
        <f t="shared" si="108"/>
        <v>0</v>
      </c>
    </row>
    <row r="810" spans="1:50" ht="120" customHeight="1" x14ac:dyDescent="0.3">
      <c r="A810" s="63"/>
      <c r="B810" s="63"/>
      <c r="C810" s="1"/>
      <c r="D810" s="3"/>
      <c r="E810" s="64"/>
      <c r="F810" s="65"/>
      <c r="G810" s="66"/>
      <c r="H810" s="66"/>
      <c r="I810" s="63"/>
      <c r="J810" s="63"/>
      <c r="K810" s="63"/>
      <c r="L810" s="63"/>
      <c r="M810" s="84" t="str">
        <f t="shared" si="109"/>
        <v>-</v>
      </c>
      <c r="N810" s="67"/>
      <c r="O810" s="30"/>
      <c r="P810" s="28"/>
      <c r="Q810" s="30"/>
      <c r="R810" s="68"/>
      <c r="S810" s="69"/>
      <c r="T810" s="54"/>
      <c r="U810" s="68"/>
      <c r="V810" s="70"/>
      <c r="W810" s="65"/>
      <c r="X810" s="66"/>
      <c r="Y810" s="83">
        <f t="shared" si="110"/>
        <v>0</v>
      </c>
      <c r="Z810" s="65"/>
      <c r="AA810" s="66"/>
      <c r="AB810" s="83">
        <f t="shared" si="111"/>
        <v>0</v>
      </c>
      <c r="AC810" s="82">
        <f t="shared" si="112"/>
        <v>0</v>
      </c>
      <c r="AD810" s="65"/>
      <c r="AE810" s="75"/>
      <c r="AF810" s="83">
        <f t="shared" si="113"/>
        <v>0</v>
      </c>
      <c r="AG810" s="54"/>
      <c r="AH810" s="54"/>
      <c r="AI810" s="59"/>
      <c r="AJ810" s="71"/>
      <c r="AK810" s="71"/>
      <c r="AL810" s="83">
        <f t="shared" si="114"/>
        <v>0</v>
      </c>
      <c r="AM810" s="82">
        <f t="shared" si="115"/>
        <v>0</v>
      </c>
      <c r="AN810" s="82">
        <f t="shared" si="116"/>
        <v>0</v>
      </c>
      <c r="AO810" s="72"/>
      <c r="AP810" s="72"/>
      <c r="AQ810" s="72"/>
      <c r="AR810" s="73"/>
      <c r="AS810" s="73"/>
      <c r="AT810" s="73"/>
      <c r="AU810" s="65"/>
      <c r="AV810" s="65"/>
      <c r="AW810" s="74">
        <v>0</v>
      </c>
      <c r="AX810" s="81">
        <f t="shared" si="108"/>
        <v>0</v>
      </c>
    </row>
    <row r="811" spans="1:50" ht="120" customHeight="1" x14ac:dyDescent="0.3">
      <c r="A811" s="63"/>
      <c r="B811" s="63"/>
      <c r="C811" s="1"/>
      <c r="D811" s="3"/>
      <c r="E811" s="64"/>
      <c r="F811" s="65"/>
      <c r="G811" s="66"/>
      <c r="H811" s="66"/>
      <c r="I811" s="63"/>
      <c r="J811" s="63"/>
      <c r="K811" s="63"/>
      <c r="L811" s="63"/>
      <c r="M811" s="84" t="str">
        <f t="shared" si="109"/>
        <v>-</v>
      </c>
      <c r="N811" s="67"/>
      <c r="O811" s="30"/>
      <c r="P811" s="28"/>
      <c r="Q811" s="30"/>
      <c r="R811" s="68"/>
      <c r="S811" s="69"/>
      <c r="T811" s="54"/>
      <c r="U811" s="68"/>
      <c r="V811" s="70"/>
      <c r="W811" s="65"/>
      <c r="X811" s="66"/>
      <c r="Y811" s="83">
        <f t="shared" si="110"/>
        <v>0</v>
      </c>
      <c r="Z811" s="65"/>
      <c r="AA811" s="66"/>
      <c r="AB811" s="83">
        <f t="shared" si="111"/>
        <v>0</v>
      </c>
      <c r="AC811" s="82">
        <f t="shared" si="112"/>
        <v>0</v>
      </c>
      <c r="AD811" s="65"/>
      <c r="AE811" s="75"/>
      <c r="AF811" s="83">
        <f t="shared" si="113"/>
        <v>0</v>
      </c>
      <c r="AG811" s="54"/>
      <c r="AH811" s="54"/>
      <c r="AI811" s="59"/>
      <c r="AJ811" s="71"/>
      <c r="AK811" s="71"/>
      <c r="AL811" s="83">
        <f t="shared" si="114"/>
        <v>0</v>
      </c>
      <c r="AM811" s="82">
        <f t="shared" si="115"/>
        <v>0</v>
      </c>
      <c r="AN811" s="82">
        <f t="shared" si="116"/>
        <v>0</v>
      </c>
      <c r="AO811" s="72"/>
      <c r="AP811" s="72"/>
      <c r="AQ811" s="72"/>
      <c r="AR811" s="73"/>
      <c r="AS811" s="73"/>
      <c r="AT811" s="73"/>
      <c r="AU811" s="65"/>
      <c r="AV811" s="65"/>
      <c r="AW811" s="74">
        <v>0</v>
      </c>
      <c r="AX811" s="81">
        <f t="shared" si="108"/>
        <v>0</v>
      </c>
    </row>
    <row r="812" spans="1:50" ht="120" customHeight="1" x14ac:dyDescent="0.3">
      <c r="A812" s="63"/>
      <c r="B812" s="63"/>
      <c r="C812" s="1"/>
      <c r="D812" s="3"/>
      <c r="E812" s="64"/>
      <c r="F812" s="65"/>
      <c r="G812" s="66"/>
      <c r="H812" s="66"/>
      <c r="I812" s="63"/>
      <c r="J812" s="63"/>
      <c r="K812" s="63"/>
      <c r="L812" s="63"/>
      <c r="M812" s="84" t="str">
        <f t="shared" si="109"/>
        <v>-</v>
      </c>
      <c r="N812" s="67"/>
      <c r="O812" s="30"/>
      <c r="P812" s="28"/>
      <c r="Q812" s="30"/>
      <c r="R812" s="68"/>
      <c r="S812" s="69"/>
      <c r="T812" s="54"/>
      <c r="U812" s="68"/>
      <c r="V812" s="70"/>
      <c r="W812" s="65"/>
      <c r="X812" s="66"/>
      <c r="Y812" s="83">
        <f t="shared" si="110"/>
        <v>0</v>
      </c>
      <c r="Z812" s="65"/>
      <c r="AA812" s="66"/>
      <c r="AB812" s="83">
        <f t="shared" si="111"/>
        <v>0</v>
      </c>
      <c r="AC812" s="82">
        <f t="shared" si="112"/>
        <v>0</v>
      </c>
      <c r="AD812" s="65"/>
      <c r="AE812" s="75"/>
      <c r="AF812" s="83">
        <f t="shared" si="113"/>
        <v>0</v>
      </c>
      <c r="AG812" s="54"/>
      <c r="AH812" s="54"/>
      <c r="AI812" s="59"/>
      <c r="AJ812" s="71"/>
      <c r="AK812" s="71"/>
      <c r="AL812" s="83">
        <f t="shared" si="114"/>
        <v>0</v>
      </c>
      <c r="AM812" s="82">
        <f t="shared" si="115"/>
        <v>0</v>
      </c>
      <c r="AN812" s="82">
        <f t="shared" si="116"/>
        <v>0</v>
      </c>
      <c r="AO812" s="72"/>
      <c r="AP812" s="72"/>
      <c r="AQ812" s="72"/>
      <c r="AR812" s="73"/>
      <c r="AS812" s="73"/>
      <c r="AT812" s="73"/>
      <c r="AU812" s="65"/>
      <c r="AV812" s="65"/>
      <c r="AW812" s="74">
        <v>0</v>
      </c>
      <c r="AX812" s="81">
        <f t="shared" si="108"/>
        <v>0</v>
      </c>
    </row>
    <row r="813" spans="1:50" ht="120" customHeight="1" x14ac:dyDescent="0.3">
      <c r="A813" s="63"/>
      <c r="B813" s="63"/>
      <c r="C813" s="1"/>
      <c r="D813" s="3"/>
      <c r="E813" s="64"/>
      <c r="F813" s="65"/>
      <c r="G813" s="66"/>
      <c r="H813" s="66"/>
      <c r="I813" s="63"/>
      <c r="J813" s="63"/>
      <c r="K813" s="63"/>
      <c r="L813" s="63"/>
      <c r="M813" s="84" t="str">
        <f t="shared" si="109"/>
        <v>-</v>
      </c>
      <c r="N813" s="67"/>
      <c r="O813" s="30"/>
      <c r="P813" s="28"/>
      <c r="Q813" s="30"/>
      <c r="R813" s="68"/>
      <c r="S813" s="69"/>
      <c r="T813" s="54"/>
      <c r="U813" s="68"/>
      <c r="V813" s="70"/>
      <c r="W813" s="65"/>
      <c r="X813" s="66"/>
      <c r="Y813" s="83">
        <f t="shared" si="110"/>
        <v>0</v>
      </c>
      <c r="Z813" s="65"/>
      <c r="AA813" s="66"/>
      <c r="AB813" s="83">
        <f t="shared" si="111"/>
        <v>0</v>
      </c>
      <c r="AC813" s="82">
        <f t="shared" si="112"/>
        <v>0</v>
      </c>
      <c r="AD813" s="65"/>
      <c r="AE813" s="75"/>
      <c r="AF813" s="83">
        <f t="shared" si="113"/>
        <v>0</v>
      </c>
      <c r="AG813" s="54"/>
      <c r="AH813" s="54"/>
      <c r="AI813" s="59"/>
      <c r="AJ813" s="71"/>
      <c r="AK813" s="71"/>
      <c r="AL813" s="83">
        <f t="shared" si="114"/>
        <v>0</v>
      </c>
      <c r="AM813" s="82">
        <f t="shared" si="115"/>
        <v>0</v>
      </c>
      <c r="AN813" s="82">
        <f t="shared" si="116"/>
        <v>0</v>
      </c>
      <c r="AO813" s="72"/>
      <c r="AP813" s="72"/>
      <c r="AQ813" s="72"/>
      <c r="AR813" s="73"/>
      <c r="AS813" s="73"/>
      <c r="AT813" s="73"/>
      <c r="AU813" s="65"/>
      <c r="AV813" s="65"/>
      <c r="AW813" s="74">
        <v>0</v>
      </c>
      <c r="AX813" s="81">
        <f t="shared" si="108"/>
        <v>0</v>
      </c>
    </row>
    <row r="814" spans="1:50" ht="120" customHeight="1" x14ac:dyDescent="0.3">
      <c r="A814" s="63"/>
      <c r="B814" s="63"/>
      <c r="C814" s="1"/>
      <c r="D814" s="3"/>
      <c r="E814" s="64"/>
      <c r="F814" s="65"/>
      <c r="G814" s="66"/>
      <c r="H814" s="66"/>
      <c r="I814" s="63"/>
      <c r="J814" s="63"/>
      <c r="K814" s="63"/>
      <c r="L814" s="63"/>
      <c r="M814" s="84" t="str">
        <f t="shared" si="109"/>
        <v>-</v>
      </c>
      <c r="N814" s="67"/>
      <c r="O814" s="30"/>
      <c r="P814" s="28"/>
      <c r="Q814" s="30"/>
      <c r="R814" s="68"/>
      <c r="S814" s="69"/>
      <c r="T814" s="54"/>
      <c r="U814" s="68"/>
      <c r="V814" s="70"/>
      <c r="W814" s="65"/>
      <c r="X814" s="66"/>
      <c r="Y814" s="83">
        <f t="shared" si="110"/>
        <v>0</v>
      </c>
      <c r="Z814" s="65"/>
      <c r="AA814" s="66"/>
      <c r="AB814" s="83">
        <f t="shared" si="111"/>
        <v>0</v>
      </c>
      <c r="AC814" s="82">
        <f t="shared" si="112"/>
        <v>0</v>
      </c>
      <c r="AD814" s="65"/>
      <c r="AE814" s="75"/>
      <c r="AF814" s="83">
        <f t="shared" si="113"/>
        <v>0</v>
      </c>
      <c r="AG814" s="54"/>
      <c r="AH814" s="54"/>
      <c r="AI814" s="59"/>
      <c r="AJ814" s="71"/>
      <c r="AK814" s="71"/>
      <c r="AL814" s="83">
        <f t="shared" si="114"/>
        <v>0</v>
      </c>
      <c r="AM814" s="82">
        <f t="shared" si="115"/>
        <v>0</v>
      </c>
      <c r="AN814" s="82">
        <f t="shared" si="116"/>
        <v>0</v>
      </c>
      <c r="AO814" s="72"/>
      <c r="AP814" s="72"/>
      <c r="AQ814" s="72"/>
      <c r="AR814" s="73"/>
      <c r="AS814" s="73"/>
      <c r="AT814" s="73"/>
      <c r="AU814" s="65"/>
      <c r="AV814" s="65"/>
      <c r="AW814" s="74">
        <v>0</v>
      </c>
      <c r="AX814" s="81">
        <f t="shared" si="108"/>
        <v>0</v>
      </c>
    </row>
    <row r="815" spans="1:50" ht="120" customHeight="1" x14ac:dyDescent="0.3">
      <c r="A815" s="63"/>
      <c r="B815" s="63"/>
      <c r="C815" s="1"/>
      <c r="D815" s="3"/>
      <c r="E815" s="64"/>
      <c r="F815" s="65"/>
      <c r="G815" s="66"/>
      <c r="H815" s="66"/>
      <c r="I815" s="63"/>
      <c r="J815" s="63"/>
      <c r="K815" s="63"/>
      <c r="L815" s="63"/>
      <c r="M815" s="84" t="str">
        <f t="shared" si="109"/>
        <v>-</v>
      </c>
      <c r="N815" s="67"/>
      <c r="O815" s="30"/>
      <c r="P815" s="28"/>
      <c r="Q815" s="30"/>
      <c r="R815" s="68"/>
      <c r="S815" s="69"/>
      <c r="T815" s="54"/>
      <c r="U815" s="68"/>
      <c r="V815" s="70"/>
      <c r="W815" s="65"/>
      <c r="X815" s="66"/>
      <c r="Y815" s="83">
        <f t="shared" si="110"/>
        <v>0</v>
      </c>
      <c r="Z815" s="65"/>
      <c r="AA815" s="66"/>
      <c r="AB815" s="83">
        <f t="shared" si="111"/>
        <v>0</v>
      </c>
      <c r="AC815" s="82">
        <f t="shared" si="112"/>
        <v>0</v>
      </c>
      <c r="AD815" s="65"/>
      <c r="AE815" s="75"/>
      <c r="AF815" s="83">
        <f t="shared" si="113"/>
        <v>0</v>
      </c>
      <c r="AG815" s="54"/>
      <c r="AH815" s="54"/>
      <c r="AI815" s="59"/>
      <c r="AJ815" s="71"/>
      <c r="AK815" s="71"/>
      <c r="AL815" s="83">
        <f t="shared" si="114"/>
        <v>0</v>
      </c>
      <c r="AM815" s="82">
        <f t="shared" si="115"/>
        <v>0</v>
      </c>
      <c r="AN815" s="82">
        <f t="shared" si="116"/>
        <v>0</v>
      </c>
      <c r="AO815" s="72"/>
      <c r="AP815" s="72"/>
      <c r="AQ815" s="72"/>
      <c r="AR815" s="73"/>
      <c r="AS815" s="73"/>
      <c r="AT815" s="73"/>
      <c r="AU815" s="65"/>
      <c r="AV815" s="65"/>
      <c r="AW815" s="74">
        <v>0</v>
      </c>
      <c r="AX815" s="81">
        <f t="shared" si="108"/>
        <v>0</v>
      </c>
    </row>
    <row r="816" spans="1:50" ht="120" customHeight="1" x14ac:dyDescent="0.3">
      <c r="A816" s="63"/>
      <c r="B816" s="63"/>
      <c r="C816" s="1"/>
      <c r="D816" s="3"/>
      <c r="E816" s="64"/>
      <c r="F816" s="65"/>
      <c r="G816" s="66"/>
      <c r="H816" s="66"/>
      <c r="I816" s="63"/>
      <c r="J816" s="63"/>
      <c r="K816" s="63"/>
      <c r="L816" s="63"/>
      <c r="M816" s="84" t="str">
        <f t="shared" si="109"/>
        <v>-</v>
      </c>
      <c r="N816" s="67"/>
      <c r="O816" s="30"/>
      <c r="P816" s="28"/>
      <c r="Q816" s="30"/>
      <c r="R816" s="68"/>
      <c r="S816" s="69"/>
      <c r="T816" s="54"/>
      <c r="U816" s="68"/>
      <c r="V816" s="70"/>
      <c r="W816" s="65"/>
      <c r="X816" s="66"/>
      <c r="Y816" s="83">
        <f t="shared" si="110"/>
        <v>0</v>
      </c>
      <c r="Z816" s="65"/>
      <c r="AA816" s="66"/>
      <c r="AB816" s="83">
        <f t="shared" si="111"/>
        <v>0</v>
      </c>
      <c r="AC816" s="82">
        <f t="shared" si="112"/>
        <v>0</v>
      </c>
      <c r="AD816" s="65"/>
      <c r="AE816" s="75"/>
      <c r="AF816" s="83">
        <f t="shared" si="113"/>
        <v>0</v>
      </c>
      <c r="AG816" s="54"/>
      <c r="AH816" s="54"/>
      <c r="AI816" s="59"/>
      <c r="AJ816" s="71"/>
      <c r="AK816" s="71"/>
      <c r="AL816" s="83">
        <f t="shared" si="114"/>
        <v>0</v>
      </c>
      <c r="AM816" s="82">
        <f t="shared" si="115"/>
        <v>0</v>
      </c>
      <c r="AN816" s="82">
        <f t="shared" si="116"/>
        <v>0</v>
      </c>
      <c r="AO816" s="72"/>
      <c r="AP816" s="72"/>
      <c r="AQ816" s="72"/>
      <c r="AR816" s="73"/>
      <c r="AS816" s="73"/>
      <c r="AT816" s="73"/>
      <c r="AU816" s="65"/>
      <c r="AV816" s="65"/>
      <c r="AW816" s="74">
        <v>0</v>
      </c>
      <c r="AX816" s="81">
        <f t="shared" si="108"/>
        <v>0</v>
      </c>
    </row>
    <row r="817" spans="1:50" ht="120" customHeight="1" x14ac:dyDescent="0.3">
      <c r="A817" s="63"/>
      <c r="B817" s="63"/>
      <c r="C817" s="1"/>
      <c r="D817" s="3"/>
      <c r="E817" s="64"/>
      <c r="F817" s="65"/>
      <c r="G817" s="66"/>
      <c r="H817" s="66"/>
      <c r="I817" s="63"/>
      <c r="J817" s="63"/>
      <c r="K817" s="63"/>
      <c r="L817" s="63"/>
      <c r="M817" s="84" t="str">
        <f t="shared" si="109"/>
        <v>-</v>
      </c>
      <c r="N817" s="67"/>
      <c r="O817" s="30"/>
      <c r="P817" s="28"/>
      <c r="Q817" s="30"/>
      <c r="R817" s="68"/>
      <c r="S817" s="69"/>
      <c r="T817" s="54"/>
      <c r="U817" s="68"/>
      <c r="V817" s="70"/>
      <c r="W817" s="65"/>
      <c r="X817" s="66"/>
      <c r="Y817" s="83">
        <f t="shared" si="110"/>
        <v>0</v>
      </c>
      <c r="Z817" s="65"/>
      <c r="AA817" s="66"/>
      <c r="AB817" s="83">
        <f t="shared" si="111"/>
        <v>0</v>
      </c>
      <c r="AC817" s="82">
        <f t="shared" si="112"/>
        <v>0</v>
      </c>
      <c r="AD817" s="65"/>
      <c r="AE817" s="75"/>
      <c r="AF817" s="83">
        <f t="shared" si="113"/>
        <v>0</v>
      </c>
      <c r="AG817" s="54"/>
      <c r="AH817" s="54"/>
      <c r="AI817" s="59"/>
      <c r="AJ817" s="71"/>
      <c r="AK817" s="71"/>
      <c r="AL817" s="83">
        <f t="shared" si="114"/>
        <v>0</v>
      </c>
      <c r="AM817" s="82">
        <f t="shared" si="115"/>
        <v>0</v>
      </c>
      <c r="AN817" s="82">
        <f t="shared" si="116"/>
        <v>0</v>
      </c>
      <c r="AO817" s="72"/>
      <c r="AP817" s="72"/>
      <c r="AQ817" s="72"/>
      <c r="AR817" s="73"/>
      <c r="AS817" s="73"/>
      <c r="AT817" s="73"/>
      <c r="AU817" s="65"/>
      <c r="AV817" s="65"/>
      <c r="AW817" s="74">
        <v>0</v>
      </c>
      <c r="AX817" s="81">
        <f t="shared" si="108"/>
        <v>0</v>
      </c>
    </row>
    <row r="818" spans="1:50" ht="120" customHeight="1" x14ac:dyDescent="0.3">
      <c r="A818" s="63"/>
      <c r="B818" s="63"/>
      <c r="C818" s="1"/>
      <c r="D818" s="3"/>
      <c r="E818" s="64"/>
      <c r="F818" s="65"/>
      <c r="G818" s="66"/>
      <c r="H818" s="66"/>
      <c r="I818" s="63"/>
      <c r="J818" s="63"/>
      <c r="K818" s="63"/>
      <c r="L818" s="63"/>
      <c r="M818" s="84" t="str">
        <f t="shared" si="109"/>
        <v>-</v>
      </c>
      <c r="N818" s="67"/>
      <c r="O818" s="30"/>
      <c r="P818" s="28"/>
      <c r="Q818" s="30"/>
      <c r="R818" s="68"/>
      <c r="S818" s="69"/>
      <c r="T818" s="54"/>
      <c r="U818" s="68"/>
      <c r="V818" s="70"/>
      <c r="W818" s="65"/>
      <c r="X818" s="66"/>
      <c r="Y818" s="83">
        <f t="shared" si="110"/>
        <v>0</v>
      </c>
      <c r="Z818" s="65"/>
      <c r="AA818" s="66"/>
      <c r="AB818" s="83">
        <f t="shared" si="111"/>
        <v>0</v>
      </c>
      <c r="AC818" s="82">
        <f t="shared" si="112"/>
        <v>0</v>
      </c>
      <c r="AD818" s="65"/>
      <c r="AE818" s="75"/>
      <c r="AF818" s="83">
        <f t="shared" si="113"/>
        <v>0</v>
      </c>
      <c r="AG818" s="54"/>
      <c r="AH818" s="54"/>
      <c r="AI818" s="59"/>
      <c r="AJ818" s="71"/>
      <c r="AK818" s="71"/>
      <c r="AL818" s="83">
        <f t="shared" si="114"/>
        <v>0</v>
      </c>
      <c r="AM818" s="82">
        <f t="shared" si="115"/>
        <v>0</v>
      </c>
      <c r="AN818" s="82">
        <f t="shared" si="116"/>
        <v>0</v>
      </c>
      <c r="AO818" s="72"/>
      <c r="AP818" s="72"/>
      <c r="AQ818" s="72"/>
      <c r="AR818" s="73"/>
      <c r="AS818" s="73"/>
      <c r="AT818" s="73"/>
      <c r="AU818" s="65"/>
      <c r="AV818" s="65"/>
      <c r="AW818" s="74">
        <v>0</v>
      </c>
      <c r="AX818" s="81">
        <f t="shared" si="108"/>
        <v>0</v>
      </c>
    </row>
    <row r="819" spans="1:50" ht="120" customHeight="1" x14ac:dyDescent="0.3">
      <c r="A819" s="63"/>
      <c r="B819" s="63"/>
      <c r="C819" s="1"/>
      <c r="D819" s="3"/>
      <c r="E819" s="64"/>
      <c r="F819" s="65"/>
      <c r="G819" s="66"/>
      <c r="H819" s="66"/>
      <c r="I819" s="63"/>
      <c r="J819" s="63"/>
      <c r="K819" s="63"/>
      <c r="L819" s="63"/>
      <c r="M819" s="84" t="str">
        <f t="shared" si="109"/>
        <v>-</v>
      </c>
      <c r="N819" s="67"/>
      <c r="O819" s="30"/>
      <c r="P819" s="28"/>
      <c r="Q819" s="30"/>
      <c r="R819" s="68"/>
      <c r="S819" s="69"/>
      <c r="T819" s="54"/>
      <c r="U819" s="68"/>
      <c r="V819" s="70"/>
      <c r="W819" s="65"/>
      <c r="X819" s="66"/>
      <c r="Y819" s="83">
        <f t="shared" si="110"/>
        <v>0</v>
      </c>
      <c r="Z819" s="65"/>
      <c r="AA819" s="66"/>
      <c r="AB819" s="83">
        <f t="shared" si="111"/>
        <v>0</v>
      </c>
      <c r="AC819" s="82">
        <f t="shared" si="112"/>
        <v>0</v>
      </c>
      <c r="AD819" s="65"/>
      <c r="AE819" s="75"/>
      <c r="AF819" s="83">
        <f t="shared" si="113"/>
        <v>0</v>
      </c>
      <c r="AG819" s="54"/>
      <c r="AH819" s="54"/>
      <c r="AI819" s="59"/>
      <c r="AJ819" s="71"/>
      <c r="AK819" s="71"/>
      <c r="AL819" s="83">
        <f t="shared" si="114"/>
        <v>0</v>
      </c>
      <c r="AM819" s="82">
        <f t="shared" si="115"/>
        <v>0</v>
      </c>
      <c r="AN819" s="82">
        <f t="shared" si="116"/>
        <v>0</v>
      </c>
      <c r="AO819" s="72"/>
      <c r="AP819" s="72"/>
      <c r="AQ819" s="72"/>
      <c r="AR819" s="73"/>
      <c r="AS819" s="73"/>
      <c r="AT819" s="73"/>
      <c r="AU819" s="65"/>
      <c r="AV819" s="65"/>
      <c r="AW819" s="74">
        <v>0</v>
      </c>
      <c r="AX819" s="81">
        <f t="shared" si="108"/>
        <v>0</v>
      </c>
    </row>
    <row r="820" spans="1:50" ht="120" customHeight="1" x14ac:dyDescent="0.3">
      <c r="A820" s="63"/>
      <c r="B820" s="63"/>
      <c r="C820" s="1"/>
      <c r="D820" s="3"/>
      <c r="E820" s="64"/>
      <c r="F820" s="65"/>
      <c r="G820" s="66"/>
      <c r="H820" s="66"/>
      <c r="I820" s="63"/>
      <c r="J820" s="63"/>
      <c r="K820" s="63"/>
      <c r="L820" s="63"/>
      <c r="M820" s="84" t="str">
        <f t="shared" si="109"/>
        <v>-</v>
      </c>
      <c r="N820" s="67"/>
      <c r="O820" s="30"/>
      <c r="P820" s="28"/>
      <c r="Q820" s="30"/>
      <c r="R820" s="68"/>
      <c r="S820" s="69"/>
      <c r="T820" s="54"/>
      <c r="U820" s="68"/>
      <c r="V820" s="70"/>
      <c r="W820" s="65"/>
      <c r="X820" s="66"/>
      <c r="Y820" s="83">
        <f t="shared" si="110"/>
        <v>0</v>
      </c>
      <c r="Z820" s="65"/>
      <c r="AA820" s="66"/>
      <c r="AB820" s="83">
        <f t="shared" si="111"/>
        <v>0</v>
      </c>
      <c r="AC820" s="82">
        <f t="shared" si="112"/>
        <v>0</v>
      </c>
      <c r="AD820" s="65"/>
      <c r="AE820" s="75"/>
      <c r="AF820" s="83">
        <f t="shared" si="113"/>
        <v>0</v>
      </c>
      <c r="AG820" s="54"/>
      <c r="AH820" s="54"/>
      <c r="AI820" s="59"/>
      <c r="AJ820" s="71"/>
      <c r="AK820" s="71"/>
      <c r="AL820" s="83">
        <f t="shared" si="114"/>
        <v>0</v>
      </c>
      <c r="AM820" s="82">
        <f t="shared" si="115"/>
        <v>0</v>
      </c>
      <c r="AN820" s="82">
        <f t="shared" si="116"/>
        <v>0</v>
      </c>
      <c r="AO820" s="72"/>
      <c r="AP820" s="72"/>
      <c r="AQ820" s="72"/>
      <c r="AR820" s="73"/>
      <c r="AS820" s="73"/>
      <c r="AT820" s="73"/>
      <c r="AU820" s="65"/>
      <c r="AV820" s="65"/>
      <c r="AW820" s="74">
        <v>0</v>
      </c>
      <c r="AX820" s="81">
        <f t="shared" si="108"/>
        <v>0</v>
      </c>
    </row>
    <row r="821" spans="1:50" ht="120" customHeight="1" x14ac:dyDescent="0.3">
      <c r="A821" s="63"/>
      <c r="B821" s="63"/>
      <c r="C821" s="1"/>
      <c r="D821" s="3"/>
      <c r="E821" s="64"/>
      <c r="F821" s="65"/>
      <c r="G821" s="66"/>
      <c r="H821" s="66"/>
      <c r="I821" s="63"/>
      <c r="J821" s="63"/>
      <c r="K821" s="63"/>
      <c r="L821" s="63"/>
      <c r="M821" s="84" t="str">
        <f t="shared" si="109"/>
        <v>-</v>
      </c>
      <c r="N821" s="67"/>
      <c r="O821" s="30"/>
      <c r="P821" s="28"/>
      <c r="Q821" s="30"/>
      <c r="R821" s="68"/>
      <c r="S821" s="69"/>
      <c r="T821" s="54"/>
      <c r="U821" s="68"/>
      <c r="V821" s="70"/>
      <c r="W821" s="65"/>
      <c r="X821" s="66"/>
      <c r="Y821" s="83">
        <f t="shared" si="110"/>
        <v>0</v>
      </c>
      <c r="Z821" s="65"/>
      <c r="AA821" s="66"/>
      <c r="AB821" s="83">
        <f t="shared" si="111"/>
        <v>0</v>
      </c>
      <c r="AC821" s="82">
        <f t="shared" si="112"/>
        <v>0</v>
      </c>
      <c r="AD821" s="65"/>
      <c r="AE821" s="75"/>
      <c r="AF821" s="83">
        <f t="shared" si="113"/>
        <v>0</v>
      </c>
      <c r="AG821" s="54"/>
      <c r="AH821" s="54"/>
      <c r="AI821" s="59"/>
      <c r="AJ821" s="71"/>
      <c r="AK821" s="71"/>
      <c r="AL821" s="83">
        <f t="shared" si="114"/>
        <v>0</v>
      </c>
      <c r="AM821" s="82">
        <f t="shared" si="115"/>
        <v>0</v>
      </c>
      <c r="AN821" s="82">
        <f t="shared" si="116"/>
        <v>0</v>
      </c>
      <c r="AO821" s="72"/>
      <c r="AP821" s="72"/>
      <c r="AQ821" s="72"/>
      <c r="AR821" s="73"/>
      <c r="AS821" s="73"/>
      <c r="AT821" s="73"/>
      <c r="AU821" s="65"/>
      <c r="AV821" s="65"/>
      <c r="AW821" s="74">
        <v>0</v>
      </c>
      <c r="AX821" s="81">
        <f t="shared" si="108"/>
        <v>0</v>
      </c>
    </row>
    <row r="822" spans="1:50" ht="120" customHeight="1" x14ac:dyDescent="0.3">
      <c r="A822" s="63"/>
      <c r="B822" s="63"/>
      <c r="C822" s="1"/>
      <c r="D822" s="3"/>
      <c r="E822" s="64"/>
      <c r="F822" s="65"/>
      <c r="G822" s="66"/>
      <c r="H822" s="66"/>
      <c r="I822" s="63"/>
      <c r="J822" s="63"/>
      <c r="K822" s="63"/>
      <c r="L822" s="63"/>
      <c r="M822" s="84" t="str">
        <f t="shared" si="109"/>
        <v>-</v>
      </c>
      <c r="N822" s="67"/>
      <c r="O822" s="30"/>
      <c r="P822" s="28"/>
      <c r="Q822" s="30"/>
      <c r="R822" s="68"/>
      <c r="S822" s="69"/>
      <c r="T822" s="54"/>
      <c r="U822" s="68"/>
      <c r="V822" s="70"/>
      <c r="W822" s="65"/>
      <c r="X822" s="66"/>
      <c r="Y822" s="83">
        <f t="shared" si="110"/>
        <v>0</v>
      </c>
      <c r="Z822" s="65"/>
      <c r="AA822" s="66"/>
      <c r="AB822" s="83">
        <f t="shared" si="111"/>
        <v>0</v>
      </c>
      <c r="AC822" s="82">
        <f t="shared" si="112"/>
        <v>0</v>
      </c>
      <c r="AD822" s="65"/>
      <c r="AE822" s="75"/>
      <c r="AF822" s="83">
        <f t="shared" si="113"/>
        <v>0</v>
      </c>
      <c r="AG822" s="54"/>
      <c r="AH822" s="54"/>
      <c r="AI822" s="59"/>
      <c r="AJ822" s="71"/>
      <c r="AK822" s="71"/>
      <c r="AL822" s="83">
        <f t="shared" si="114"/>
        <v>0</v>
      </c>
      <c r="AM822" s="82">
        <f t="shared" si="115"/>
        <v>0</v>
      </c>
      <c r="AN822" s="82">
        <f t="shared" si="116"/>
        <v>0</v>
      </c>
      <c r="AO822" s="72"/>
      <c r="AP822" s="72"/>
      <c r="AQ822" s="72"/>
      <c r="AR822" s="73"/>
      <c r="AS822" s="73"/>
      <c r="AT822" s="73"/>
      <c r="AU822" s="65"/>
      <c r="AV822" s="65"/>
      <c r="AW822" s="74">
        <v>0</v>
      </c>
      <c r="AX822" s="81">
        <f t="shared" si="108"/>
        <v>0</v>
      </c>
    </row>
    <row r="823" spans="1:50" ht="120" customHeight="1" x14ac:dyDescent="0.3">
      <c r="A823" s="63"/>
      <c r="B823" s="63"/>
      <c r="C823" s="1"/>
      <c r="D823" s="3"/>
      <c r="E823" s="64"/>
      <c r="F823" s="65"/>
      <c r="G823" s="66"/>
      <c r="H823" s="66"/>
      <c r="I823" s="63"/>
      <c r="J823" s="63"/>
      <c r="K823" s="63"/>
      <c r="L823" s="63"/>
      <c r="M823" s="84" t="str">
        <f t="shared" si="109"/>
        <v>-</v>
      </c>
      <c r="N823" s="67"/>
      <c r="O823" s="30"/>
      <c r="P823" s="28"/>
      <c r="Q823" s="30"/>
      <c r="R823" s="68"/>
      <c r="S823" s="69"/>
      <c r="T823" s="54"/>
      <c r="U823" s="68"/>
      <c r="V823" s="70"/>
      <c r="W823" s="65"/>
      <c r="X823" s="66"/>
      <c r="Y823" s="83">
        <f t="shared" si="110"/>
        <v>0</v>
      </c>
      <c r="Z823" s="65"/>
      <c r="AA823" s="66"/>
      <c r="AB823" s="83">
        <f t="shared" si="111"/>
        <v>0</v>
      </c>
      <c r="AC823" s="82">
        <f t="shared" si="112"/>
        <v>0</v>
      </c>
      <c r="AD823" s="65"/>
      <c r="AE823" s="75"/>
      <c r="AF823" s="83">
        <f t="shared" si="113"/>
        <v>0</v>
      </c>
      <c r="AG823" s="54"/>
      <c r="AH823" s="54"/>
      <c r="AI823" s="59"/>
      <c r="AJ823" s="71"/>
      <c r="AK823" s="71"/>
      <c r="AL823" s="83">
        <f t="shared" si="114"/>
        <v>0</v>
      </c>
      <c r="AM823" s="82">
        <f t="shared" si="115"/>
        <v>0</v>
      </c>
      <c r="AN823" s="82">
        <f t="shared" si="116"/>
        <v>0</v>
      </c>
      <c r="AO823" s="72"/>
      <c r="AP823" s="72"/>
      <c r="AQ823" s="72"/>
      <c r="AR823" s="73"/>
      <c r="AS823" s="73"/>
      <c r="AT823" s="73"/>
      <c r="AU823" s="65"/>
      <c r="AV823" s="65"/>
      <c r="AW823" s="74">
        <v>0</v>
      </c>
      <c r="AX823" s="81">
        <f t="shared" si="108"/>
        <v>0</v>
      </c>
    </row>
    <row r="824" spans="1:50" ht="120" customHeight="1" x14ac:dyDescent="0.3">
      <c r="A824" s="63"/>
      <c r="B824" s="63"/>
      <c r="C824" s="1"/>
      <c r="D824" s="3"/>
      <c r="E824" s="64"/>
      <c r="F824" s="65"/>
      <c r="G824" s="66"/>
      <c r="H824" s="66"/>
      <c r="I824" s="63"/>
      <c r="J824" s="63"/>
      <c r="K824" s="63"/>
      <c r="L824" s="63"/>
      <c r="M824" s="84" t="str">
        <f t="shared" si="109"/>
        <v>-</v>
      </c>
      <c r="N824" s="67"/>
      <c r="O824" s="30"/>
      <c r="P824" s="28"/>
      <c r="Q824" s="30"/>
      <c r="R824" s="68"/>
      <c r="S824" s="69"/>
      <c r="T824" s="54"/>
      <c r="U824" s="68"/>
      <c r="V824" s="70"/>
      <c r="W824" s="65"/>
      <c r="X824" s="66"/>
      <c r="Y824" s="83">
        <f t="shared" si="110"/>
        <v>0</v>
      </c>
      <c r="Z824" s="65"/>
      <c r="AA824" s="66"/>
      <c r="AB824" s="83">
        <f t="shared" si="111"/>
        <v>0</v>
      </c>
      <c r="AC824" s="82">
        <f t="shared" si="112"/>
        <v>0</v>
      </c>
      <c r="AD824" s="65"/>
      <c r="AE824" s="75"/>
      <c r="AF824" s="83">
        <f t="shared" si="113"/>
        <v>0</v>
      </c>
      <c r="AG824" s="54"/>
      <c r="AH824" s="54"/>
      <c r="AI824" s="59"/>
      <c r="AJ824" s="71"/>
      <c r="AK824" s="71"/>
      <c r="AL824" s="83">
        <f t="shared" si="114"/>
        <v>0</v>
      </c>
      <c r="AM824" s="82">
        <f t="shared" si="115"/>
        <v>0</v>
      </c>
      <c r="AN824" s="82">
        <f t="shared" si="116"/>
        <v>0</v>
      </c>
      <c r="AO824" s="72"/>
      <c r="AP824" s="72"/>
      <c r="AQ824" s="72"/>
      <c r="AR824" s="73"/>
      <c r="AS824" s="73"/>
      <c r="AT824" s="73"/>
      <c r="AU824" s="65"/>
      <c r="AV824" s="65"/>
      <c r="AW824" s="74">
        <v>0</v>
      </c>
      <c r="AX824" s="81">
        <f t="shared" si="108"/>
        <v>0</v>
      </c>
    </row>
    <row r="825" spans="1:50" ht="120" customHeight="1" x14ac:dyDescent="0.3">
      <c r="A825" s="63"/>
      <c r="B825" s="63"/>
      <c r="C825" s="1"/>
      <c r="D825" s="3"/>
      <c r="E825" s="64"/>
      <c r="F825" s="65"/>
      <c r="G825" s="66"/>
      <c r="H825" s="66"/>
      <c r="I825" s="63"/>
      <c r="J825" s="63"/>
      <c r="K825" s="63"/>
      <c r="L825" s="63"/>
      <c r="M825" s="84" t="str">
        <f t="shared" si="109"/>
        <v>-</v>
      </c>
      <c r="N825" s="67"/>
      <c r="O825" s="30"/>
      <c r="P825" s="28"/>
      <c r="Q825" s="30"/>
      <c r="R825" s="68"/>
      <c r="S825" s="69"/>
      <c r="T825" s="54"/>
      <c r="U825" s="68"/>
      <c r="V825" s="70"/>
      <c r="W825" s="65"/>
      <c r="X825" s="66"/>
      <c r="Y825" s="83">
        <f t="shared" si="110"/>
        <v>0</v>
      </c>
      <c r="Z825" s="65"/>
      <c r="AA825" s="66"/>
      <c r="AB825" s="83">
        <f t="shared" si="111"/>
        <v>0</v>
      </c>
      <c r="AC825" s="82">
        <f t="shared" si="112"/>
        <v>0</v>
      </c>
      <c r="AD825" s="65"/>
      <c r="AE825" s="75"/>
      <c r="AF825" s="83">
        <f t="shared" si="113"/>
        <v>0</v>
      </c>
      <c r="AG825" s="54"/>
      <c r="AH825" s="54"/>
      <c r="AI825" s="59"/>
      <c r="AJ825" s="71"/>
      <c r="AK825" s="71"/>
      <c r="AL825" s="83">
        <f t="shared" si="114"/>
        <v>0</v>
      </c>
      <c r="AM825" s="82">
        <f t="shared" si="115"/>
        <v>0</v>
      </c>
      <c r="AN825" s="82">
        <f t="shared" si="116"/>
        <v>0</v>
      </c>
      <c r="AO825" s="72"/>
      <c r="AP825" s="72"/>
      <c r="AQ825" s="72"/>
      <c r="AR825" s="73"/>
      <c r="AS825" s="73"/>
      <c r="AT825" s="73"/>
      <c r="AU825" s="65"/>
      <c r="AV825" s="65"/>
      <c r="AW825" s="74">
        <v>0</v>
      </c>
      <c r="AX825" s="81">
        <f t="shared" si="108"/>
        <v>0</v>
      </c>
    </row>
    <row r="826" spans="1:50" ht="120" customHeight="1" x14ac:dyDescent="0.3">
      <c r="A826" s="63"/>
      <c r="B826" s="63"/>
      <c r="C826" s="1"/>
      <c r="D826" s="3"/>
      <c r="E826" s="64"/>
      <c r="F826" s="65"/>
      <c r="G826" s="66"/>
      <c r="H826" s="66"/>
      <c r="I826" s="63"/>
      <c r="J826" s="63"/>
      <c r="K826" s="63"/>
      <c r="L826" s="63"/>
      <c r="M826" s="84" t="str">
        <f t="shared" si="109"/>
        <v>-</v>
      </c>
      <c r="N826" s="67"/>
      <c r="O826" s="30"/>
      <c r="P826" s="28"/>
      <c r="Q826" s="30"/>
      <c r="R826" s="68"/>
      <c r="S826" s="69"/>
      <c r="T826" s="54"/>
      <c r="U826" s="68"/>
      <c r="V826" s="70"/>
      <c r="W826" s="65"/>
      <c r="X826" s="66"/>
      <c r="Y826" s="83">
        <f t="shared" si="110"/>
        <v>0</v>
      </c>
      <c r="Z826" s="65"/>
      <c r="AA826" s="66"/>
      <c r="AB826" s="83">
        <f t="shared" si="111"/>
        <v>0</v>
      </c>
      <c r="AC826" s="82">
        <f t="shared" si="112"/>
        <v>0</v>
      </c>
      <c r="AD826" s="65"/>
      <c r="AE826" s="75"/>
      <c r="AF826" s="83">
        <f t="shared" si="113"/>
        <v>0</v>
      </c>
      <c r="AG826" s="54"/>
      <c r="AH826" s="54"/>
      <c r="AI826" s="59"/>
      <c r="AJ826" s="71"/>
      <c r="AK826" s="71"/>
      <c r="AL826" s="83">
        <f t="shared" si="114"/>
        <v>0</v>
      </c>
      <c r="AM826" s="82">
        <f t="shared" si="115"/>
        <v>0</v>
      </c>
      <c r="AN826" s="82">
        <f t="shared" si="116"/>
        <v>0</v>
      </c>
      <c r="AO826" s="72"/>
      <c r="AP826" s="72"/>
      <c r="AQ826" s="72"/>
      <c r="AR826" s="73"/>
      <c r="AS826" s="73"/>
      <c r="AT826" s="73"/>
      <c r="AU826" s="65"/>
      <c r="AV826" s="65"/>
      <c r="AW826" s="74">
        <v>0</v>
      </c>
      <c r="AX826" s="81">
        <f t="shared" si="108"/>
        <v>0</v>
      </c>
    </row>
    <row r="827" spans="1:50" ht="120" customHeight="1" x14ac:dyDescent="0.3">
      <c r="A827" s="63"/>
      <c r="B827" s="63"/>
      <c r="C827" s="1"/>
      <c r="D827" s="3"/>
      <c r="E827" s="64"/>
      <c r="F827" s="65"/>
      <c r="G827" s="66"/>
      <c r="H827" s="66"/>
      <c r="I827" s="63"/>
      <c r="J827" s="63"/>
      <c r="K827" s="63"/>
      <c r="L827" s="63"/>
      <c r="M827" s="84" t="str">
        <f t="shared" si="109"/>
        <v>-</v>
      </c>
      <c r="N827" s="67"/>
      <c r="O827" s="30"/>
      <c r="P827" s="28"/>
      <c r="Q827" s="30"/>
      <c r="R827" s="68"/>
      <c r="S827" s="69"/>
      <c r="T827" s="54"/>
      <c r="U827" s="68"/>
      <c r="V827" s="70"/>
      <c r="W827" s="65"/>
      <c r="X827" s="66"/>
      <c r="Y827" s="83">
        <f t="shared" si="110"/>
        <v>0</v>
      </c>
      <c r="Z827" s="65"/>
      <c r="AA827" s="66"/>
      <c r="AB827" s="83">
        <f t="shared" si="111"/>
        <v>0</v>
      </c>
      <c r="AC827" s="82">
        <f t="shared" si="112"/>
        <v>0</v>
      </c>
      <c r="AD827" s="65"/>
      <c r="AE827" s="75"/>
      <c r="AF827" s="83">
        <f t="shared" si="113"/>
        <v>0</v>
      </c>
      <c r="AG827" s="54"/>
      <c r="AH827" s="54"/>
      <c r="AI827" s="59"/>
      <c r="AJ827" s="71"/>
      <c r="AK827" s="71"/>
      <c r="AL827" s="83">
        <f t="shared" si="114"/>
        <v>0</v>
      </c>
      <c r="AM827" s="82">
        <f t="shared" si="115"/>
        <v>0</v>
      </c>
      <c r="AN827" s="82">
        <f t="shared" si="116"/>
        <v>0</v>
      </c>
      <c r="AO827" s="72"/>
      <c r="AP827" s="72"/>
      <c r="AQ827" s="72"/>
      <c r="AR827" s="73"/>
      <c r="AS827" s="73"/>
      <c r="AT827" s="73"/>
      <c r="AU827" s="65"/>
      <c r="AV827" s="65"/>
      <c r="AW827" s="74">
        <v>0</v>
      </c>
      <c r="AX827" s="81">
        <f t="shared" si="108"/>
        <v>0</v>
      </c>
    </row>
    <row r="828" spans="1:50" ht="120" customHeight="1" x14ac:dyDescent="0.3">
      <c r="A828" s="63"/>
      <c r="B828" s="63"/>
      <c r="C828" s="1"/>
      <c r="D828" s="3"/>
      <c r="E828" s="64"/>
      <c r="F828" s="65"/>
      <c r="G828" s="66"/>
      <c r="H828" s="66"/>
      <c r="I828" s="63"/>
      <c r="J828" s="63"/>
      <c r="K828" s="63"/>
      <c r="L828" s="63"/>
      <c r="M828" s="84" t="str">
        <f t="shared" si="109"/>
        <v>-</v>
      </c>
      <c r="N828" s="67"/>
      <c r="O828" s="30"/>
      <c r="P828" s="28"/>
      <c r="Q828" s="30"/>
      <c r="R828" s="68"/>
      <c r="S828" s="69"/>
      <c r="T828" s="54"/>
      <c r="U828" s="68"/>
      <c r="V828" s="70"/>
      <c r="W828" s="65"/>
      <c r="X828" s="66"/>
      <c r="Y828" s="83">
        <f t="shared" si="110"/>
        <v>0</v>
      </c>
      <c r="Z828" s="65"/>
      <c r="AA828" s="66"/>
      <c r="AB828" s="83">
        <f t="shared" si="111"/>
        <v>0</v>
      </c>
      <c r="AC828" s="82">
        <f t="shared" si="112"/>
        <v>0</v>
      </c>
      <c r="AD828" s="65"/>
      <c r="AE828" s="75"/>
      <c r="AF828" s="83">
        <f t="shared" si="113"/>
        <v>0</v>
      </c>
      <c r="AG828" s="54"/>
      <c r="AH828" s="54"/>
      <c r="AI828" s="59"/>
      <c r="AJ828" s="71"/>
      <c r="AK828" s="71"/>
      <c r="AL828" s="83">
        <f t="shared" si="114"/>
        <v>0</v>
      </c>
      <c r="AM828" s="82">
        <f t="shared" si="115"/>
        <v>0</v>
      </c>
      <c r="AN828" s="82">
        <f t="shared" si="116"/>
        <v>0</v>
      </c>
      <c r="AO828" s="72"/>
      <c r="AP828" s="72"/>
      <c r="AQ828" s="72"/>
      <c r="AR828" s="73"/>
      <c r="AS828" s="73"/>
      <c r="AT828" s="73"/>
      <c r="AU828" s="65"/>
      <c r="AV828" s="65"/>
      <c r="AW828" s="74">
        <v>0</v>
      </c>
      <c r="AX828" s="81">
        <f t="shared" si="108"/>
        <v>0</v>
      </c>
    </row>
    <row r="829" spans="1:50" ht="120" customHeight="1" x14ac:dyDescent="0.3">
      <c r="A829" s="63"/>
      <c r="B829" s="63"/>
      <c r="C829" s="1"/>
      <c r="D829" s="3"/>
      <c r="E829" s="64"/>
      <c r="F829" s="65"/>
      <c r="G829" s="66"/>
      <c r="H829" s="66"/>
      <c r="I829" s="63"/>
      <c r="J829" s="63"/>
      <c r="K829" s="63"/>
      <c r="L829" s="63"/>
      <c r="M829" s="84" t="str">
        <f t="shared" si="109"/>
        <v>-</v>
      </c>
      <c r="N829" s="67"/>
      <c r="O829" s="30"/>
      <c r="P829" s="28"/>
      <c r="Q829" s="30"/>
      <c r="R829" s="68"/>
      <c r="S829" s="69"/>
      <c r="T829" s="54"/>
      <c r="U829" s="68"/>
      <c r="V829" s="70"/>
      <c r="W829" s="65"/>
      <c r="X829" s="66"/>
      <c r="Y829" s="83">
        <f t="shared" si="110"/>
        <v>0</v>
      </c>
      <c r="Z829" s="65"/>
      <c r="AA829" s="66"/>
      <c r="AB829" s="83">
        <f t="shared" si="111"/>
        <v>0</v>
      </c>
      <c r="AC829" s="82">
        <f t="shared" si="112"/>
        <v>0</v>
      </c>
      <c r="AD829" s="65"/>
      <c r="AE829" s="75"/>
      <c r="AF829" s="83">
        <f t="shared" si="113"/>
        <v>0</v>
      </c>
      <c r="AG829" s="54"/>
      <c r="AH829" s="54"/>
      <c r="AI829" s="59"/>
      <c r="AJ829" s="71"/>
      <c r="AK829" s="71"/>
      <c r="AL829" s="83">
        <f t="shared" si="114"/>
        <v>0</v>
      </c>
      <c r="AM829" s="82">
        <f t="shared" si="115"/>
        <v>0</v>
      </c>
      <c r="AN829" s="82">
        <f t="shared" si="116"/>
        <v>0</v>
      </c>
      <c r="AO829" s="72"/>
      <c r="AP829" s="72"/>
      <c r="AQ829" s="72"/>
      <c r="AR829" s="73"/>
      <c r="AS829" s="73"/>
      <c r="AT829" s="73"/>
      <c r="AU829" s="65"/>
      <c r="AV829" s="65"/>
      <c r="AW829" s="74">
        <v>0</v>
      </c>
      <c r="AX829" s="81">
        <f t="shared" si="108"/>
        <v>0</v>
      </c>
    </row>
    <row r="830" spans="1:50" ht="120" customHeight="1" x14ac:dyDescent="0.3">
      <c r="A830" s="63"/>
      <c r="B830" s="63"/>
      <c r="C830" s="1"/>
      <c r="D830" s="3"/>
      <c r="E830" s="64"/>
      <c r="F830" s="65"/>
      <c r="G830" s="66"/>
      <c r="H830" s="66"/>
      <c r="I830" s="63"/>
      <c r="J830" s="63"/>
      <c r="K830" s="63"/>
      <c r="L830" s="63"/>
      <c r="M830" s="84" t="str">
        <f t="shared" si="109"/>
        <v>-</v>
      </c>
      <c r="N830" s="67"/>
      <c r="O830" s="30"/>
      <c r="P830" s="28"/>
      <c r="Q830" s="30"/>
      <c r="R830" s="68"/>
      <c r="S830" s="69"/>
      <c r="T830" s="54"/>
      <c r="U830" s="68"/>
      <c r="V830" s="70"/>
      <c r="W830" s="65"/>
      <c r="X830" s="66"/>
      <c r="Y830" s="83">
        <f t="shared" si="110"/>
        <v>0</v>
      </c>
      <c r="Z830" s="65"/>
      <c r="AA830" s="66"/>
      <c r="AB830" s="83">
        <f t="shared" si="111"/>
        <v>0</v>
      </c>
      <c r="AC830" s="82">
        <f t="shared" si="112"/>
        <v>0</v>
      </c>
      <c r="AD830" s="65"/>
      <c r="AE830" s="75"/>
      <c r="AF830" s="83">
        <f t="shared" si="113"/>
        <v>0</v>
      </c>
      <c r="AG830" s="54"/>
      <c r="AH830" s="54"/>
      <c r="AI830" s="59"/>
      <c r="AJ830" s="71"/>
      <c r="AK830" s="71"/>
      <c r="AL830" s="83">
        <f t="shared" si="114"/>
        <v>0</v>
      </c>
      <c r="AM830" s="82">
        <f t="shared" si="115"/>
        <v>0</v>
      </c>
      <c r="AN830" s="82">
        <f t="shared" si="116"/>
        <v>0</v>
      </c>
      <c r="AO830" s="72"/>
      <c r="AP830" s="72"/>
      <c r="AQ830" s="72"/>
      <c r="AR830" s="73"/>
      <c r="AS830" s="73"/>
      <c r="AT830" s="73"/>
      <c r="AU830" s="65"/>
      <c r="AV830" s="65"/>
      <c r="AW830" s="74">
        <v>0</v>
      </c>
      <c r="AX830" s="81">
        <f t="shared" si="108"/>
        <v>0</v>
      </c>
    </row>
    <row r="831" spans="1:50" ht="120" customHeight="1" x14ac:dyDescent="0.3">
      <c r="A831" s="63"/>
      <c r="B831" s="63"/>
      <c r="C831" s="1"/>
      <c r="D831" s="3"/>
      <c r="E831" s="64"/>
      <c r="F831" s="65"/>
      <c r="G831" s="66"/>
      <c r="H831" s="66"/>
      <c r="I831" s="63"/>
      <c r="J831" s="63"/>
      <c r="K831" s="63"/>
      <c r="L831" s="63"/>
      <c r="M831" s="84" t="str">
        <f t="shared" si="109"/>
        <v>-</v>
      </c>
      <c r="N831" s="67"/>
      <c r="O831" s="30"/>
      <c r="P831" s="28"/>
      <c r="Q831" s="30"/>
      <c r="R831" s="68"/>
      <c r="S831" s="69"/>
      <c r="T831" s="54"/>
      <c r="U831" s="68"/>
      <c r="V831" s="70"/>
      <c r="W831" s="65"/>
      <c r="X831" s="66"/>
      <c r="Y831" s="83">
        <f t="shared" si="110"/>
        <v>0</v>
      </c>
      <c r="Z831" s="65"/>
      <c r="AA831" s="66"/>
      <c r="AB831" s="83">
        <f t="shared" si="111"/>
        <v>0</v>
      </c>
      <c r="AC831" s="82">
        <f t="shared" si="112"/>
        <v>0</v>
      </c>
      <c r="AD831" s="65"/>
      <c r="AE831" s="75"/>
      <c r="AF831" s="83">
        <f t="shared" si="113"/>
        <v>0</v>
      </c>
      <c r="AG831" s="54"/>
      <c r="AH831" s="54"/>
      <c r="AI831" s="59"/>
      <c r="AJ831" s="71"/>
      <c r="AK831" s="71"/>
      <c r="AL831" s="83">
        <f t="shared" si="114"/>
        <v>0</v>
      </c>
      <c r="AM831" s="82">
        <f t="shared" si="115"/>
        <v>0</v>
      </c>
      <c r="AN831" s="82">
        <f t="shared" si="116"/>
        <v>0</v>
      </c>
      <c r="AO831" s="72"/>
      <c r="AP831" s="72"/>
      <c r="AQ831" s="72"/>
      <c r="AR831" s="73"/>
      <c r="AS831" s="73"/>
      <c r="AT831" s="73"/>
      <c r="AU831" s="65"/>
      <c r="AV831" s="65"/>
      <c r="AW831" s="74">
        <v>0</v>
      </c>
      <c r="AX831" s="81">
        <f t="shared" si="108"/>
        <v>0</v>
      </c>
    </row>
    <row r="832" spans="1:50" ht="120" customHeight="1" x14ac:dyDescent="0.3">
      <c r="A832" s="63"/>
      <c r="B832" s="63"/>
      <c r="C832" s="1"/>
      <c r="D832" s="3"/>
      <c r="E832" s="64"/>
      <c r="F832" s="65"/>
      <c r="G832" s="66"/>
      <c r="H832" s="66"/>
      <c r="I832" s="63"/>
      <c r="J832" s="63"/>
      <c r="K832" s="63"/>
      <c r="L832" s="63"/>
      <c r="M832" s="84" t="str">
        <f t="shared" si="109"/>
        <v>-</v>
      </c>
      <c r="N832" s="67"/>
      <c r="O832" s="30"/>
      <c r="P832" s="28"/>
      <c r="Q832" s="30"/>
      <c r="R832" s="68"/>
      <c r="S832" s="69"/>
      <c r="T832" s="54"/>
      <c r="U832" s="68"/>
      <c r="V832" s="70"/>
      <c r="W832" s="65"/>
      <c r="X832" s="66"/>
      <c r="Y832" s="83">
        <f t="shared" si="110"/>
        <v>0</v>
      </c>
      <c r="Z832" s="65"/>
      <c r="AA832" s="66"/>
      <c r="AB832" s="83">
        <f t="shared" si="111"/>
        <v>0</v>
      </c>
      <c r="AC832" s="82">
        <f t="shared" si="112"/>
        <v>0</v>
      </c>
      <c r="AD832" s="65"/>
      <c r="AE832" s="75"/>
      <c r="AF832" s="83">
        <f t="shared" si="113"/>
        <v>0</v>
      </c>
      <c r="AG832" s="54"/>
      <c r="AH832" s="54"/>
      <c r="AI832" s="59"/>
      <c r="AJ832" s="71"/>
      <c r="AK832" s="71"/>
      <c r="AL832" s="83">
        <f t="shared" si="114"/>
        <v>0</v>
      </c>
      <c r="AM832" s="82">
        <f t="shared" si="115"/>
        <v>0</v>
      </c>
      <c r="AN832" s="82">
        <f t="shared" si="116"/>
        <v>0</v>
      </c>
      <c r="AO832" s="72"/>
      <c r="AP832" s="72"/>
      <c r="AQ832" s="72"/>
      <c r="AR832" s="73"/>
      <c r="AS832" s="73"/>
      <c r="AT832" s="73"/>
      <c r="AU832" s="65"/>
      <c r="AV832" s="65"/>
      <c r="AW832" s="74">
        <v>0</v>
      </c>
      <c r="AX832" s="81">
        <f t="shared" si="108"/>
        <v>0</v>
      </c>
    </row>
    <row r="833" spans="1:50" ht="120" customHeight="1" x14ac:dyDescent="0.3">
      <c r="A833" s="63"/>
      <c r="B833" s="63"/>
      <c r="C833" s="1"/>
      <c r="D833" s="3"/>
      <c r="E833" s="64"/>
      <c r="F833" s="65"/>
      <c r="G833" s="66"/>
      <c r="H833" s="66"/>
      <c r="I833" s="63"/>
      <c r="J833" s="63"/>
      <c r="K833" s="63"/>
      <c r="L833" s="63"/>
      <c r="M833" s="84" t="str">
        <f t="shared" si="109"/>
        <v>-</v>
      </c>
      <c r="N833" s="67"/>
      <c r="O833" s="30"/>
      <c r="P833" s="28"/>
      <c r="Q833" s="30"/>
      <c r="R833" s="68"/>
      <c r="S833" s="69"/>
      <c r="T833" s="54"/>
      <c r="U833" s="68"/>
      <c r="V833" s="70"/>
      <c r="W833" s="65"/>
      <c r="X833" s="66"/>
      <c r="Y833" s="83">
        <f t="shared" si="110"/>
        <v>0</v>
      </c>
      <c r="Z833" s="65"/>
      <c r="AA833" s="66"/>
      <c r="AB833" s="83">
        <f t="shared" si="111"/>
        <v>0</v>
      </c>
      <c r="AC833" s="82">
        <f t="shared" si="112"/>
        <v>0</v>
      </c>
      <c r="AD833" s="65"/>
      <c r="AE833" s="75"/>
      <c r="AF833" s="83">
        <f t="shared" si="113"/>
        <v>0</v>
      </c>
      <c r="AG833" s="54"/>
      <c r="AH833" s="54"/>
      <c r="AI833" s="59"/>
      <c r="AJ833" s="71"/>
      <c r="AK833" s="71"/>
      <c r="AL833" s="83">
        <f t="shared" si="114"/>
        <v>0</v>
      </c>
      <c r="AM833" s="82">
        <f t="shared" si="115"/>
        <v>0</v>
      </c>
      <c r="AN833" s="82">
        <f t="shared" si="116"/>
        <v>0</v>
      </c>
      <c r="AO833" s="72"/>
      <c r="AP833" s="72"/>
      <c r="AQ833" s="72"/>
      <c r="AR833" s="73"/>
      <c r="AS833" s="73"/>
      <c r="AT833" s="73"/>
      <c r="AU833" s="65"/>
      <c r="AV833" s="65"/>
      <c r="AW833" s="74">
        <v>0</v>
      </c>
      <c r="AX833" s="81">
        <f t="shared" si="108"/>
        <v>0</v>
      </c>
    </row>
    <row r="834" spans="1:50" ht="120" customHeight="1" x14ac:dyDescent="0.3">
      <c r="A834" s="63"/>
      <c r="B834" s="63"/>
      <c r="C834" s="1"/>
      <c r="D834" s="3"/>
      <c r="E834" s="64"/>
      <c r="F834" s="65"/>
      <c r="G834" s="66"/>
      <c r="H834" s="66"/>
      <c r="I834" s="63"/>
      <c r="J834" s="63"/>
      <c r="K834" s="63"/>
      <c r="L834" s="63"/>
      <c r="M834" s="84" t="str">
        <f t="shared" si="109"/>
        <v>-</v>
      </c>
      <c r="N834" s="67"/>
      <c r="O834" s="30"/>
      <c r="P834" s="28"/>
      <c r="Q834" s="30"/>
      <c r="R834" s="68"/>
      <c r="S834" s="69"/>
      <c r="T834" s="54"/>
      <c r="U834" s="68"/>
      <c r="V834" s="70"/>
      <c r="W834" s="65"/>
      <c r="X834" s="66"/>
      <c r="Y834" s="83">
        <f t="shared" si="110"/>
        <v>0</v>
      </c>
      <c r="Z834" s="65"/>
      <c r="AA834" s="66"/>
      <c r="AB834" s="83">
        <f t="shared" si="111"/>
        <v>0</v>
      </c>
      <c r="AC834" s="82">
        <f t="shared" si="112"/>
        <v>0</v>
      </c>
      <c r="AD834" s="65"/>
      <c r="AE834" s="75"/>
      <c r="AF834" s="83">
        <f t="shared" si="113"/>
        <v>0</v>
      </c>
      <c r="AG834" s="54"/>
      <c r="AH834" s="54"/>
      <c r="AI834" s="59"/>
      <c r="AJ834" s="71"/>
      <c r="AK834" s="71"/>
      <c r="AL834" s="83">
        <f t="shared" si="114"/>
        <v>0</v>
      </c>
      <c r="AM834" s="82">
        <f t="shared" si="115"/>
        <v>0</v>
      </c>
      <c r="AN834" s="82">
        <f t="shared" si="116"/>
        <v>0</v>
      </c>
      <c r="AO834" s="72"/>
      <c r="AP834" s="72"/>
      <c r="AQ834" s="72"/>
      <c r="AR834" s="73"/>
      <c r="AS834" s="73"/>
      <c r="AT834" s="73"/>
      <c r="AU834" s="65"/>
      <c r="AV834" s="65"/>
      <c r="AW834" s="74">
        <v>0</v>
      </c>
      <c r="AX834" s="81">
        <f t="shared" si="108"/>
        <v>0</v>
      </c>
    </row>
    <row r="835" spans="1:50" ht="120" customHeight="1" x14ac:dyDescent="0.3">
      <c r="A835" s="63"/>
      <c r="B835" s="63"/>
      <c r="C835" s="1"/>
      <c r="D835" s="3"/>
      <c r="E835" s="64"/>
      <c r="F835" s="65"/>
      <c r="G835" s="66"/>
      <c r="H835" s="66"/>
      <c r="I835" s="63"/>
      <c r="J835" s="63"/>
      <c r="K835" s="63"/>
      <c r="L835" s="63"/>
      <c r="M835" s="84" t="str">
        <f t="shared" si="109"/>
        <v>-</v>
      </c>
      <c r="N835" s="67"/>
      <c r="O835" s="30"/>
      <c r="P835" s="28"/>
      <c r="Q835" s="30"/>
      <c r="R835" s="68"/>
      <c r="S835" s="69"/>
      <c r="T835" s="54"/>
      <c r="U835" s="68"/>
      <c r="V835" s="70"/>
      <c r="W835" s="65"/>
      <c r="X835" s="66"/>
      <c r="Y835" s="83">
        <f t="shared" si="110"/>
        <v>0</v>
      </c>
      <c r="Z835" s="65"/>
      <c r="AA835" s="66"/>
      <c r="AB835" s="83">
        <f t="shared" si="111"/>
        <v>0</v>
      </c>
      <c r="AC835" s="82">
        <f t="shared" si="112"/>
        <v>0</v>
      </c>
      <c r="AD835" s="65"/>
      <c r="AE835" s="75"/>
      <c r="AF835" s="83">
        <f t="shared" si="113"/>
        <v>0</v>
      </c>
      <c r="AG835" s="54"/>
      <c r="AH835" s="54"/>
      <c r="AI835" s="59"/>
      <c r="AJ835" s="71"/>
      <c r="AK835" s="71"/>
      <c r="AL835" s="83">
        <f t="shared" si="114"/>
        <v>0</v>
      </c>
      <c r="AM835" s="82">
        <f t="shared" si="115"/>
        <v>0</v>
      </c>
      <c r="AN835" s="82">
        <f t="shared" si="116"/>
        <v>0</v>
      </c>
      <c r="AO835" s="72"/>
      <c r="AP835" s="72"/>
      <c r="AQ835" s="72"/>
      <c r="AR835" s="73"/>
      <c r="AS835" s="73"/>
      <c r="AT835" s="73"/>
      <c r="AU835" s="65"/>
      <c r="AV835" s="65"/>
      <c r="AW835" s="74">
        <v>0</v>
      </c>
      <c r="AX835" s="81">
        <f t="shared" si="108"/>
        <v>0</v>
      </c>
    </row>
    <row r="836" spans="1:50" ht="120" customHeight="1" x14ac:dyDescent="0.3">
      <c r="A836" s="63"/>
      <c r="B836" s="63"/>
      <c r="C836" s="1"/>
      <c r="D836" s="3"/>
      <c r="E836" s="64"/>
      <c r="F836" s="65"/>
      <c r="G836" s="66"/>
      <c r="H836" s="66"/>
      <c r="I836" s="63"/>
      <c r="J836" s="63"/>
      <c r="K836" s="63"/>
      <c r="L836" s="63"/>
      <c r="M836" s="84" t="str">
        <f t="shared" si="109"/>
        <v>-</v>
      </c>
      <c r="N836" s="67"/>
      <c r="O836" s="30"/>
      <c r="P836" s="28"/>
      <c r="Q836" s="30"/>
      <c r="R836" s="68"/>
      <c r="S836" s="69"/>
      <c r="T836" s="54"/>
      <c r="U836" s="68"/>
      <c r="V836" s="70"/>
      <c r="W836" s="65"/>
      <c r="X836" s="66"/>
      <c r="Y836" s="83">
        <f t="shared" si="110"/>
        <v>0</v>
      </c>
      <c r="Z836" s="65"/>
      <c r="AA836" s="66"/>
      <c r="AB836" s="83">
        <f t="shared" si="111"/>
        <v>0</v>
      </c>
      <c r="AC836" s="82">
        <f t="shared" si="112"/>
        <v>0</v>
      </c>
      <c r="AD836" s="65"/>
      <c r="AE836" s="75"/>
      <c r="AF836" s="83">
        <f t="shared" si="113"/>
        <v>0</v>
      </c>
      <c r="AG836" s="54"/>
      <c r="AH836" s="54"/>
      <c r="AI836" s="59"/>
      <c r="AJ836" s="71"/>
      <c r="AK836" s="71"/>
      <c r="AL836" s="83">
        <f t="shared" si="114"/>
        <v>0</v>
      </c>
      <c r="AM836" s="82">
        <f t="shared" si="115"/>
        <v>0</v>
      </c>
      <c r="AN836" s="82">
        <f t="shared" si="116"/>
        <v>0</v>
      </c>
      <c r="AO836" s="72"/>
      <c r="AP836" s="72"/>
      <c r="AQ836" s="72"/>
      <c r="AR836" s="73"/>
      <c r="AS836" s="73"/>
      <c r="AT836" s="73"/>
      <c r="AU836" s="65"/>
      <c r="AV836" s="65"/>
      <c r="AW836" s="74">
        <v>0</v>
      </c>
      <c r="AX836" s="81">
        <f t="shared" si="108"/>
        <v>0</v>
      </c>
    </row>
    <row r="837" spans="1:50" ht="120" customHeight="1" x14ac:dyDescent="0.3">
      <c r="A837" s="63"/>
      <c r="B837" s="63"/>
      <c r="C837" s="1"/>
      <c r="D837" s="3"/>
      <c r="E837" s="64"/>
      <c r="F837" s="65"/>
      <c r="G837" s="66"/>
      <c r="H837" s="66"/>
      <c r="I837" s="63"/>
      <c r="J837" s="63"/>
      <c r="K837" s="63"/>
      <c r="L837" s="63"/>
      <c r="M837" s="84" t="str">
        <f t="shared" si="109"/>
        <v>-</v>
      </c>
      <c r="N837" s="67"/>
      <c r="O837" s="30"/>
      <c r="P837" s="28"/>
      <c r="Q837" s="30"/>
      <c r="R837" s="68"/>
      <c r="S837" s="69"/>
      <c r="T837" s="54"/>
      <c r="U837" s="68"/>
      <c r="V837" s="70"/>
      <c r="W837" s="65"/>
      <c r="X837" s="66"/>
      <c r="Y837" s="83">
        <f t="shared" si="110"/>
        <v>0</v>
      </c>
      <c r="Z837" s="65"/>
      <c r="AA837" s="66"/>
      <c r="AB837" s="83">
        <f t="shared" si="111"/>
        <v>0</v>
      </c>
      <c r="AC837" s="82">
        <f t="shared" si="112"/>
        <v>0</v>
      </c>
      <c r="AD837" s="65"/>
      <c r="AE837" s="75"/>
      <c r="AF837" s="83">
        <f t="shared" si="113"/>
        <v>0</v>
      </c>
      <c r="AG837" s="54"/>
      <c r="AH837" s="54"/>
      <c r="AI837" s="59"/>
      <c r="AJ837" s="71"/>
      <c r="AK837" s="71"/>
      <c r="AL837" s="83">
        <f t="shared" si="114"/>
        <v>0</v>
      </c>
      <c r="AM837" s="82">
        <f t="shared" si="115"/>
        <v>0</v>
      </c>
      <c r="AN837" s="82">
        <f t="shared" si="116"/>
        <v>0</v>
      </c>
      <c r="AO837" s="72"/>
      <c r="AP837" s="72"/>
      <c r="AQ837" s="72"/>
      <c r="AR837" s="73"/>
      <c r="AS837" s="73"/>
      <c r="AT837" s="73"/>
      <c r="AU837" s="65"/>
      <c r="AV837" s="65"/>
      <c r="AW837" s="74">
        <v>0</v>
      </c>
      <c r="AX837" s="81">
        <f t="shared" ref="AX837:AX856" si="117">V837*AC837*BC$1</f>
        <v>0</v>
      </c>
    </row>
    <row r="838" spans="1:50" ht="120" customHeight="1" x14ac:dyDescent="0.3">
      <c r="A838" s="63"/>
      <c r="B838" s="63"/>
      <c r="C838" s="1"/>
      <c r="D838" s="3"/>
      <c r="E838" s="64"/>
      <c r="F838" s="65"/>
      <c r="G838" s="66"/>
      <c r="H838" s="66"/>
      <c r="I838" s="63"/>
      <c r="J838" s="63"/>
      <c r="K838" s="63"/>
      <c r="L838" s="63"/>
      <c r="M838" s="84" t="str">
        <f t="shared" ref="M838:M856" si="118">A838&amp;"-"&amp;E838</f>
        <v>-</v>
      </c>
      <c r="N838" s="67"/>
      <c r="O838" s="30"/>
      <c r="P838" s="28"/>
      <c r="Q838" s="30"/>
      <c r="R838" s="68"/>
      <c r="S838" s="69"/>
      <c r="T838" s="54"/>
      <c r="U838" s="68"/>
      <c r="V838" s="70"/>
      <c r="W838" s="65"/>
      <c r="X838" s="66"/>
      <c r="Y838" s="83">
        <f t="shared" ref="Y838:Y856" si="119">W838+X838</f>
        <v>0</v>
      </c>
      <c r="Z838" s="65"/>
      <c r="AA838" s="66"/>
      <c r="AB838" s="83">
        <f t="shared" ref="AB838:AB856" si="120">Z838+AA838</f>
        <v>0</v>
      </c>
      <c r="AC838" s="82">
        <f t="shared" ref="AC838:AC856" si="121">(AB838-Y838)*24*60</f>
        <v>0</v>
      </c>
      <c r="AD838" s="65"/>
      <c r="AE838" s="75"/>
      <c r="AF838" s="83">
        <f t="shared" ref="AF838:AF856" si="122">AD838+AE838</f>
        <v>0</v>
      </c>
      <c r="AG838" s="54"/>
      <c r="AH838" s="54"/>
      <c r="AI838" s="59"/>
      <c r="AJ838" s="71"/>
      <c r="AK838" s="71"/>
      <c r="AL838" s="83">
        <f t="shared" ref="AL838:AL856" si="123">AJ838+AK838</f>
        <v>0</v>
      </c>
      <c r="AM838" s="82">
        <f t="shared" ref="AM838:AM856" si="124">IF(AND(P838&lt;&gt;"D:Arıza Değil",AH838="Bu Arıza Aracın Servise Verilmesine Engel Değil"),IF(Z838-F838&gt;0,(AB838-Y838)*24,IF(OR(AND(G838&gt;AS$1,G838&lt;AT$1),AND(G838&gt;AU$1,G838&lt;AV$1)),(AL838-Y838)*24,0)),AN838)</f>
        <v>0</v>
      </c>
      <c r="AN838" s="82">
        <f t="shared" ref="AN838:AN856" si="125">IF(P838&lt;&gt;"D:Arıza Değil",AC838,0)</f>
        <v>0</v>
      </c>
      <c r="AO838" s="72"/>
      <c r="AP838" s="72"/>
      <c r="AQ838" s="72"/>
      <c r="AR838" s="73"/>
      <c r="AS838" s="73"/>
      <c r="AT838" s="73"/>
      <c r="AU838" s="65"/>
      <c r="AV838" s="65"/>
      <c r="AW838" s="74">
        <v>0</v>
      </c>
      <c r="AX838" s="81">
        <f t="shared" si="117"/>
        <v>0</v>
      </c>
    </row>
    <row r="839" spans="1:50" ht="120" customHeight="1" x14ac:dyDescent="0.3">
      <c r="A839" s="63"/>
      <c r="B839" s="63"/>
      <c r="C839" s="1"/>
      <c r="D839" s="3"/>
      <c r="E839" s="64"/>
      <c r="F839" s="65"/>
      <c r="G839" s="66"/>
      <c r="H839" s="66"/>
      <c r="I839" s="63"/>
      <c r="J839" s="63"/>
      <c r="K839" s="63"/>
      <c r="L839" s="63"/>
      <c r="M839" s="84" t="str">
        <f t="shared" si="118"/>
        <v>-</v>
      </c>
      <c r="N839" s="67"/>
      <c r="O839" s="30"/>
      <c r="P839" s="28"/>
      <c r="Q839" s="30"/>
      <c r="R839" s="68"/>
      <c r="S839" s="69"/>
      <c r="T839" s="54"/>
      <c r="U839" s="68"/>
      <c r="V839" s="70"/>
      <c r="W839" s="65"/>
      <c r="X839" s="66"/>
      <c r="Y839" s="83">
        <f t="shared" si="119"/>
        <v>0</v>
      </c>
      <c r="Z839" s="65"/>
      <c r="AA839" s="66"/>
      <c r="AB839" s="83">
        <f t="shared" si="120"/>
        <v>0</v>
      </c>
      <c r="AC839" s="82">
        <f t="shared" si="121"/>
        <v>0</v>
      </c>
      <c r="AD839" s="65"/>
      <c r="AE839" s="75"/>
      <c r="AF839" s="83">
        <f t="shared" si="122"/>
        <v>0</v>
      </c>
      <c r="AG839" s="54"/>
      <c r="AH839" s="54"/>
      <c r="AI839" s="59"/>
      <c r="AJ839" s="71"/>
      <c r="AK839" s="71"/>
      <c r="AL839" s="83">
        <f t="shared" si="123"/>
        <v>0</v>
      </c>
      <c r="AM839" s="82">
        <f t="shared" si="124"/>
        <v>0</v>
      </c>
      <c r="AN839" s="82">
        <f t="shared" si="125"/>
        <v>0</v>
      </c>
      <c r="AO839" s="72"/>
      <c r="AP839" s="72"/>
      <c r="AQ839" s="72"/>
      <c r="AR839" s="73"/>
      <c r="AS839" s="73"/>
      <c r="AT839" s="73"/>
      <c r="AU839" s="65"/>
      <c r="AV839" s="65"/>
      <c r="AW839" s="74">
        <v>0</v>
      </c>
      <c r="AX839" s="81">
        <f t="shared" si="117"/>
        <v>0</v>
      </c>
    </row>
    <row r="840" spans="1:50" ht="120" customHeight="1" x14ac:dyDescent="0.3">
      <c r="A840" s="63"/>
      <c r="B840" s="63"/>
      <c r="C840" s="1"/>
      <c r="D840" s="3"/>
      <c r="E840" s="64"/>
      <c r="F840" s="65"/>
      <c r="G840" s="66"/>
      <c r="H840" s="66"/>
      <c r="I840" s="63"/>
      <c r="J840" s="63"/>
      <c r="K840" s="63"/>
      <c r="L840" s="63"/>
      <c r="M840" s="84" t="str">
        <f t="shared" si="118"/>
        <v>-</v>
      </c>
      <c r="N840" s="67"/>
      <c r="O840" s="30"/>
      <c r="P840" s="28"/>
      <c r="Q840" s="30"/>
      <c r="R840" s="68"/>
      <c r="S840" s="69"/>
      <c r="T840" s="54"/>
      <c r="U840" s="68"/>
      <c r="V840" s="70"/>
      <c r="W840" s="65"/>
      <c r="X840" s="66"/>
      <c r="Y840" s="83">
        <f t="shared" si="119"/>
        <v>0</v>
      </c>
      <c r="Z840" s="65"/>
      <c r="AA840" s="66"/>
      <c r="AB840" s="83">
        <f t="shared" si="120"/>
        <v>0</v>
      </c>
      <c r="AC840" s="82">
        <f t="shared" si="121"/>
        <v>0</v>
      </c>
      <c r="AD840" s="65"/>
      <c r="AE840" s="75"/>
      <c r="AF840" s="83">
        <f t="shared" si="122"/>
        <v>0</v>
      </c>
      <c r="AG840" s="54"/>
      <c r="AH840" s="54"/>
      <c r="AI840" s="59"/>
      <c r="AJ840" s="71"/>
      <c r="AK840" s="71"/>
      <c r="AL840" s="83">
        <f t="shared" si="123"/>
        <v>0</v>
      </c>
      <c r="AM840" s="82">
        <f t="shared" si="124"/>
        <v>0</v>
      </c>
      <c r="AN840" s="82">
        <f t="shared" si="125"/>
        <v>0</v>
      </c>
      <c r="AO840" s="72"/>
      <c r="AP840" s="72"/>
      <c r="AQ840" s="72"/>
      <c r="AR840" s="73"/>
      <c r="AS840" s="73"/>
      <c r="AT840" s="73"/>
      <c r="AU840" s="65"/>
      <c r="AV840" s="65"/>
      <c r="AW840" s="74">
        <v>0</v>
      </c>
      <c r="AX840" s="81">
        <f t="shared" si="117"/>
        <v>0</v>
      </c>
    </row>
    <row r="841" spans="1:50" ht="120" customHeight="1" x14ac:dyDescent="0.3">
      <c r="A841" s="63"/>
      <c r="B841" s="63"/>
      <c r="C841" s="1"/>
      <c r="D841" s="3"/>
      <c r="E841" s="64"/>
      <c r="F841" s="65"/>
      <c r="G841" s="66"/>
      <c r="H841" s="66"/>
      <c r="I841" s="63"/>
      <c r="J841" s="63"/>
      <c r="K841" s="63"/>
      <c r="L841" s="63"/>
      <c r="M841" s="84" t="str">
        <f t="shared" si="118"/>
        <v>-</v>
      </c>
      <c r="N841" s="67"/>
      <c r="O841" s="30"/>
      <c r="P841" s="28"/>
      <c r="Q841" s="30"/>
      <c r="R841" s="68"/>
      <c r="S841" s="69"/>
      <c r="T841" s="54"/>
      <c r="U841" s="68"/>
      <c r="V841" s="70"/>
      <c r="W841" s="65"/>
      <c r="X841" s="66"/>
      <c r="Y841" s="83">
        <f t="shared" si="119"/>
        <v>0</v>
      </c>
      <c r="Z841" s="65"/>
      <c r="AA841" s="66"/>
      <c r="AB841" s="83">
        <f t="shared" si="120"/>
        <v>0</v>
      </c>
      <c r="AC841" s="82">
        <f t="shared" si="121"/>
        <v>0</v>
      </c>
      <c r="AD841" s="65"/>
      <c r="AE841" s="75"/>
      <c r="AF841" s="83">
        <f t="shared" si="122"/>
        <v>0</v>
      </c>
      <c r="AG841" s="54"/>
      <c r="AH841" s="54"/>
      <c r="AI841" s="59"/>
      <c r="AJ841" s="71"/>
      <c r="AK841" s="71"/>
      <c r="AL841" s="83">
        <f t="shared" si="123"/>
        <v>0</v>
      </c>
      <c r="AM841" s="82">
        <f t="shared" si="124"/>
        <v>0</v>
      </c>
      <c r="AN841" s="82">
        <f t="shared" si="125"/>
        <v>0</v>
      </c>
      <c r="AO841" s="72"/>
      <c r="AP841" s="72"/>
      <c r="AQ841" s="72"/>
      <c r="AR841" s="73"/>
      <c r="AS841" s="73"/>
      <c r="AT841" s="73"/>
      <c r="AU841" s="65"/>
      <c r="AV841" s="65"/>
      <c r="AW841" s="74">
        <v>0</v>
      </c>
      <c r="AX841" s="81">
        <f t="shared" si="117"/>
        <v>0</v>
      </c>
    </row>
    <row r="842" spans="1:50" ht="120" customHeight="1" x14ac:dyDescent="0.3">
      <c r="A842" s="63"/>
      <c r="B842" s="63"/>
      <c r="C842" s="1"/>
      <c r="D842" s="3"/>
      <c r="E842" s="64"/>
      <c r="F842" s="65"/>
      <c r="G842" s="66"/>
      <c r="H842" s="66"/>
      <c r="I842" s="63"/>
      <c r="J842" s="63"/>
      <c r="K842" s="63"/>
      <c r="L842" s="63"/>
      <c r="M842" s="84" t="str">
        <f t="shared" si="118"/>
        <v>-</v>
      </c>
      <c r="N842" s="67"/>
      <c r="O842" s="30"/>
      <c r="P842" s="28"/>
      <c r="Q842" s="30"/>
      <c r="R842" s="68"/>
      <c r="S842" s="69"/>
      <c r="T842" s="54"/>
      <c r="U842" s="68"/>
      <c r="V842" s="70"/>
      <c r="W842" s="65"/>
      <c r="X842" s="66"/>
      <c r="Y842" s="83">
        <f t="shared" si="119"/>
        <v>0</v>
      </c>
      <c r="Z842" s="65"/>
      <c r="AA842" s="66"/>
      <c r="AB842" s="83">
        <f t="shared" si="120"/>
        <v>0</v>
      </c>
      <c r="AC842" s="82">
        <f t="shared" si="121"/>
        <v>0</v>
      </c>
      <c r="AD842" s="65"/>
      <c r="AE842" s="75"/>
      <c r="AF842" s="83">
        <f t="shared" si="122"/>
        <v>0</v>
      </c>
      <c r="AG842" s="54"/>
      <c r="AH842" s="54"/>
      <c r="AI842" s="59"/>
      <c r="AJ842" s="71"/>
      <c r="AK842" s="71"/>
      <c r="AL842" s="83">
        <f t="shared" si="123"/>
        <v>0</v>
      </c>
      <c r="AM842" s="82">
        <f t="shared" si="124"/>
        <v>0</v>
      </c>
      <c r="AN842" s="82">
        <f t="shared" si="125"/>
        <v>0</v>
      </c>
      <c r="AO842" s="72"/>
      <c r="AP842" s="72"/>
      <c r="AQ842" s="72"/>
      <c r="AR842" s="73"/>
      <c r="AS842" s="73"/>
      <c r="AT842" s="73"/>
      <c r="AU842" s="65"/>
      <c r="AV842" s="65"/>
      <c r="AW842" s="74">
        <v>0</v>
      </c>
      <c r="AX842" s="81">
        <f t="shared" si="117"/>
        <v>0</v>
      </c>
    </row>
    <row r="843" spans="1:50" ht="120" customHeight="1" x14ac:dyDescent="0.3">
      <c r="A843" s="63"/>
      <c r="B843" s="63"/>
      <c r="C843" s="1"/>
      <c r="D843" s="3"/>
      <c r="E843" s="64"/>
      <c r="F843" s="65"/>
      <c r="G843" s="66"/>
      <c r="H843" s="66"/>
      <c r="I843" s="63"/>
      <c r="J843" s="63"/>
      <c r="K843" s="63"/>
      <c r="L843" s="63"/>
      <c r="M843" s="84" t="str">
        <f t="shared" si="118"/>
        <v>-</v>
      </c>
      <c r="N843" s="67"/>
      <c r="O843" s="30"/>
      <c r="P843" s="28"/>
      <c r="Q843" s="30"/>
      <c r="R843" s="68"/>
      <c r="S843" s="69"/>
      <c r="T843" s="54"/>
      <c r="U843" s="68"/>
      <c r="V843" s="70"/>
      <c r="W843" s="65"/>
      <c r="X843" s="66"/>
      <c r="Y843" s="83">
        <f t="shared" si="119"/>
        <v>0</v>
      </c>
      <c r="Z843" s="65"/>
      <c r="AA843" s="66"/>
      <c r="AB843" s="83">
        <f t="shared" si="120"/>
        <v>0</v>
      </c>
      <c r="AC843" s="82">
        <f t="shared" si="121"/>
        <v>0</v>
      </c>
      <c r="AD843" s="65"/>
      <c r="AE843" s="75"/>
      <c r="AF843" s="83">
        <f t="shared" si="122"/>
        <v>0</v>
      </c>
      <c r="AG843" s="54"/>
      <c r="AH843" s="54"/>
      <c r="AI843" s="59"/>
      <c r="AJ843" s="71"/>
      <c r="AK843" s="71"/>
      <c r="AL843" s="83">
        <f t="shared" si="123"/>
        <v>0</v>
      </c>
      <c r="AM843" s="82">
        <f t="shared" si="124"/>
        <v>0</v>
      </c>
      <c r="AN843" s="82">
        <f t="shared" si="125"/>
        <v>0</v>
      </c>
      <c r="AO843" s="72"/>
      <c r="AP843" s="72"/>
      <c r="AQ843" s="72"/>
      <c r="AR843" s="73"/>
      <c r="AS843" s="73"/>
      <c r="AT843" s="73"/>
      <c r="AU843" s="65"/>
      <c r="AV843" s="65"/>
      <c r="AW843" s="74">
        <v>0</v>
      </c>
      <c r="AX843" s="81">
        <f t="shared" si="117"/>
        <v>0</v>
      </c>
    </row>
    <row r="844" spans="1:50" ht="120" customHeight="1" x14ac:dyDescent="0.3">
      <c r="A844" s="63"/>
      <c r="B844" s="63"/>
      <c r="C844" s="1"/>
      <c r="D844" s="3"/>
      <c r="E844" s="64"/>
      <c r="F844" s="65"/>
      <c r="G844" s="66"/>
      <c r="H844" s="66"/>
      <c r="I844" s="63"/>
      <c r="J844" s="63"/>
      <c r="K844" s="63"/>
      <c r="L844" s="63"/>
      <c r="M844" s="84" t="str">
        <f t="shared" si="118"/>
        <v>-</v>
      </c>
      <c r="N844" s="67"/>
      <c r="O844" s="30"/>
      <c r="P844" s="28"/>
      <c r="Q844" s="30"/>
      <c r="R844" s="68"/>
      <c r="S844" s="69"/>
      <c r="T844" s="54"/>
      <c r="U844" s="68"/>
      <c r="V844" s="70"/>
      <c r="W844" s="65"/>
      <c r="X844" s="66"/>
      <c r="Y844" s="83">
        <f t="shared" si="119"/>
        <v>0</v>
      </c>
      <c r="Z844" s="65"/>
      <c r="AA844" s="66"/>
      <c r="AB844" s="83">
        <f t="shared" si="120"/>
        <v>0</v>
      </c>
      <c r="AC844" s="82">
        <f t="shared" si="121"/>
        <v>0</v>
      </c>
      <c r="AD844" s="65"/>
      <c r="AE844" s="75"/>
      <c r="AF844" s="83">
        <f t="shared" si="122"/>
        <v>0</v>
      </c>
      <c r="AG844" s="54"/>
      <c r="AH844" s="54"/>
      <c r="AI844" s="59"/>
      <c r="AJ844" s="71"/>
      <c r="AK844" s="71"/>
      <c r="AL844" s="83">
        <f t="shared" si="123"/>
        <v>0</v>
      </c>
      <c r="AM844" s="82">
        <f t="shared" si="124"/>
        <v>0</v>
      </c>
      <c r="AN844" s="82">
        <f t="shared" si="125"/>
        <v>0</v>
      </c>
      <c r="AO844" s="72"/>
      <c r="AP844" s="72"/>
      <c r="AQ844" s="72"/>
      <c r="AR844" s="73"/>
      <c r="AS844" s="73"/>
      <c r="AT844" s="73"/>
      <c r="AU844" s="65"/>
      <c r="AV844" s="65"/>
      <c r="AW844" s="74">
        <v>0</v>
      </c>
      <c r="AX844" s="81">
        <f t="shared" si="117"/>
        <v>0</v>
      </c>
    </row>
    <row r="845" spans="1:50" ht="120" customHeight="1" x14ac:dyDescent="0.3">
      <c r="A845" s="63"/>
      <c r="B845" s="63"/>
      <c r="C845" s="1"/>
      <c r="D845" s="3"/>
      <c r="E845" s="64"/>
      <c r="F845" s="65"/>
      <c r="G845" s="66"/>
      <c r="H845" s="66"/>
      <c r="I845" s="63"/>
      <c r="J845" s="63"/>
      <c r="K845" s="63"/>
      <c r="L845" s="63"/>
      <c r="M845" s="84" t="str">
        <f t="shared" si="118"/>
        <v>-</v>
      </c>
      <c r="N845" s="67"/>
      <c r="O845" s="30"/>
      <c r="P845" s="28"/>
      <c r="Q845" s="30"/>
      <c r="R845" s="68"/>
      <c r="S845" s="69"/>
      <c r="T845" s="54"/>
      <c r="U845" s="68"/>
      <c r="V845" s="70"/>
      <c r="W845" s="65"/>
      <c r="X845" s="66"/>
      <c r="Y845" s="83">
        <f t="shared" si="119"/>
        <v>0</v>
      </c>
      <c r="Z845" s="65"/>
      <c r="AA845" s="66"/>
      <c r="AB845" s="83">
        <f t="shared" si="120"/>
        <v>0</v>
      </c>
      <c r="AC845" s="82">
        <f t="shared" si="121"/>
        <v>0</v>
      </c>
      <c r="AD845" s="65"/>
      <c r="AE845" s="75"/>
      <c r="AF845" s="83">
        <f t="shared" si="122"/>
        <v>0</v>
      </c>
      <c r="AG845" s="54"/>
      <c r="AH845" s="54"/>
      <c r="AI845" s="59"/>
      <c r="AJ845" s="71"/>
      <c r="AK845" s="71"/>
      <c r="AL845" s="83">
        <f t="shared" si="123"/>
        <v>0</v>
      </c>
      <c r="AM845" s="82">
        <f t="shared" si="124"/>
        <v>0</v>
      </c>
      <c r="AN845" s="82">
        <f t="shared" si="125"/>
        <v>0</v>
      </c>
      <c r="AO845" s="72"/>
      <c r="AP845" s="72"/>
      <c r="AQ845" s="72"/>
      <c r="AR845" s="73"/>
      <c r="AS845" s="73"/>
      <c r="AT845" s="73"/>
      <c r="AU845" s="65"/>
      <c r="AV845" s="65"/>
      <c r="AW845" s="74">
        <v>0</v>
      </c>
      <c r="AX845" s="81">
        <f t="shared" si="117"/>
        <v>0</v>
      </c>
    </row>
    <row r="846" spans="1:50" ht="120" customHeight="1" x14ac:dyDescent="0.3">
      <c r="A846" s="63"/>
      <c r="B846" s="63"/>
      <c r="C846" s="1"/>
      <c r="D846" s="3"/>
      <c r="E846" s="64"/>
      <c r="F846" s="65"/>
      <c r="G846" s="66"/>
      <c r="H846" s="66"/>
      <c r="I846" s="63"/>
      <c r="J846" s="63"/>
      <c r="K846" s="63"/>
      <c r="L846" s="63"/>
      <c r="M846" s="84" t="str">
        <f t="shared" si="118"/>
        <v>-</v>
      </c>
      <c r="N846" s="67"/>
      <c r="O846" s="30"/>
      <c r="P846" s="28"/>
      <c r="Q846" s="30"/>
      <c r="R846" s="68"/>
      <c r="S846" s="69"/>
      <c r="T846" s="54"/>
      <c r="U846" s="68"/>
      <c r="V846" s="70"/>
      <c r="W846" s="65"/>
      <c r="X846" s="66"/>
      <c r="Y846" s="83">
        <f t="shared" si="119"/>
        <v>0</v>
      </c>
      <c r="Z846" s="65"/>
      <c r="AA846" s="66"/>
      <c r="AB846" s="83">
        <f t="shared" si="120"/>
        <v>0</v>
      </c>
      <c r="AC846" s="82">
        <f t="shared" si="121"/>
        <v>0</v>
      </c>
      <c r="AD846" s="65"/>
      <c r="AE846" s="75"/>
      <c r="AF846" s="83">
        <f t="shared" si="122"/>
        <v>0</v>
      </c>
      <c r="AG846" s="54"/>
      <c r="AH846" s="54"/>
      <c r="AI846" s="59"/>
      <c r="AJ846" s="71"/>
      <c r="AK846" s="71"/>
      <c r="AL846" s="83">
        <f t="shared" si="123"/>
        <v>0</v>
      </c>
      <c r="AM846" s="82">
        <f t="shared" si="124"/>
        <v>0</v>
      </c>
      <c r="AN846" s="82">
        <f t="shared" si="125"/>
        <v>0</v>
      </c>
      <c r="AO846" s="72"/>
      <c r="AP846" s="72"/>
      <c r="AQ846" s="72"/>
      <c r="AR846" s="73"/>
      <c r="AS846" s="73"/>
      <c r="AT846" s="73"/>
      <c r="AU846" s="65"/>
      <c r="AV846" s="65"/>
      <c r="AW846" s="74">
        <v>0</v>
      </c>
      <c r="AX846" s="81">
        <f t="shared" si="117"/>
        <v>0</v>
      </c>
    </row>
    <row r="847" spans="1:50" ht="120" customHeight="1" x14ac:dyDescent="0.3">
      <c r="A847" s="63"/>
      <c r="B847" s="63"/>
      <c r="C847" s="1"/>
      <c r="D847" s="3"/>
      <c r="E847" s="64"/>
      <c r="F847" s="65"/>
      <c r="G847" s="66"/>
      <c r="H847" s="66"/>
      <c r="I847" s="63"/>
      <c r="J847" s="63"/>
      <c r="K847" s="63"/>
      <c r="L847" s="63"/>
      <c r="M847" s="84" t="str">
        <f t="shared" si="118"/>
        <v>-</v>
      </c>
      <c r="N847" s="67"/>
      <c r="O847" s="30"/>
      <c r="P847" s="28"/>
      <c r="Q847" s="30"/>
      <c r="R847" s="68"/>
      <c r="S847" s="69"/>
      <c r="T847" s="54"/>
      <c r="U847" s="68"/>
      <c r="V847" s="70"/>
      <c r="W847" s="65"/>
      <c r="X847" s="66"/>
      <c r="Y847" s="83">
        <f t="shared" si="119"/>
        <v>0</v>
      </c>
      <c r="Z847" s="65"/>
      <c r="AA847" s="66"/>
      <c r="AB847" s="83">
        <f t="shared" si="120"/>
        <v>0</v>
      </c>
      <c r="AC847" s="82">
        <f t="shared" si="121"/>
        <v>0</v>
      </c>
      <c r="AD847" s="65"/>
      <c r="AE847" s="75"/>
      <c r="AF847" s="83">
        <f t="shared" si="122"/>
        <v>0</v>
      </c>
      <c r="AG847" s="54"/>
      <c r="AH847" s="54"/>
      <c r="AI847" s="59"/>
      <c r="AJ847" s="71"/>
      <c r="AK847" s="71"/>
      <c r="AL847" s="83">
        <f t="shared" si="123"/>
        <v>0</v>
      </c>
      <c r="AM847" s="82">
        <f t="shared" si="124"/>
        <v>0</v>
      </c>
      <c r="AN847" s="82">
        <f t="shared" si="125"/>
        <v>0</v>
      </c>
      <c r="AO847" s="72"/>
      <c r="AP847" s="72"/>
      <c r="AQ847" s="72"/>
      <c r="AR847" s="73"/>
      <c r="AS847" s="73"/>
      <c r="AT847" s="73"/>
      <c r="AU847" s="65"/>
      <c r="AV847" s="65"/>
      <c r="AW847" s="74">
        <v>0</v>
      </c>
      <c r="AX847" s="81">
        <f t="shared" si="117"/>
        <v>0</v>
      </c>
    </row>
    <row r="848" spans="1:50" ht="120" customHeight="1" x14ac:dyDescent="0.3">
      <c r="A848" s="63"/>
      <c r="B848" s="63"/>
      <c r="C848" s="1"/>
      <c r="D848" s="3"/>
      <c r="E848" s="64"/>
      <c r="F848" s="65"/>
      <c r="G848" s="66"/>
      <c r="H848" s="66"/>
      <c r="I848" s="63"/>
      <c r="J848" s="63"/>
      <c r="K848" s="63"/>
      <c r="L848" s="63"/>
      <c r="M848" s="84" t="str">
        <f t="shared" si="118"/>
        <v>-</v>
      </c>
      <c r="N848" s="67"/>
      <c r="O848" s="30"/>
      <c r="P848" s="28"/>
      <c r="Q848" s="30"/>
      <c r="R848" s="68"/>
      <c r="S848" s="69"/>
      <c r="T848" s="54"/>
      <c r="U848" s="68"/>
      <c r="V848" s="70"/>
      <c r="W848" s="65"/>
      <c r="X848" s="66"/>
      <c r="Y848" s="83">
        <f t="shared" si="119"/>
        <v>0</v>
      </c>
      <c r="Z848" s="65"/>
      <c r="AA848" s="66"/>
      <c r="AB848" s="83">
        <f t="shared" si="120"/>
        <v>0</v>
      </c>
      <c r="AC848" s="82">
        <f t="shared" si="121"/>
        <v>0</v>
      </c>
      <c r="AD848" s="65"/>
      <c r="AE848" s="75"/>
      <c r="AF848" s="83">
        <f t="shared" si="122"/>
        <v>0</v>
      </c>
      <c r="AG848" s="54"/>
      <c r="AH848" s="54"/>
      <c r="AI848" s="59"/>
      <c r="AJ848" s="71"/>
      <c r="AK848" s="71"/>
      <c r="AL848" s="83">
        <f t="shared" si="123"/>
        <v>0</v>
      </c>
      <c r="AM848" s="82">
        <f t="shared" si="124"/>
        <v>0</v>
      </c>
      <c r="AN848" s="82">
        <f t="shared" si="125"/>
        <v>0</v>
      </c>
      <c r="AO848" s="72"/>
      <c r="AP848" s="72"/>
      <c r="AQ848" s="72"/>
      <c r="AR848" s="73"/>
      <c r="AS848" s="73"/>
      <c r="AT848" s="73"/>
      <c r="AU848" s="65"/>
      <c r="AV848" s="65"/>
      <c r="AW848" s="74">
        <v>0</v>
      </c>
      <c r="AX848" s="81">
        <f t="shared" si="117"/>
        <v>0</v>
      </c>
    </row>
    <row r="849" spans="1:50" ht="120" customHeight="1" x14ac:dyDescent="0.3">
      <c r="A849" s="63"/>
      <c r="B849" s="63"/>
      <c r="C849" s="1"/>
      <c r="D849" s="3"/>
      <c r="E849" s="64"/>
      <c r="F849" s="65"/>
      <c r="G849" s="66"/>
      <c r="H849" s="66"/>
      <c r="I849" s="63"/>
      <c r="J849" s="63"/>
      <c r="K849" s="63"/>
      <c r="L849" s="63"/>
      <c r="M849" s="84" t="str">
        <f t="shared" si="118"/>
        <v>-</v>
      </c>
      <c r="N849" s="67"/>
      <c r="O849" s="30"/>
      <c r="P849" s="28"/>
      <c r="Q849" s="30"/>
      <c r="R849" s="68"/>
      <c r="S849" s="69"/>
      <c r="T849" s="54"/>
      <c r="U849" s="68"/>
      <c r="V849" s="70"/>
      <c r="W849" s="65"/>
      <c r="X849" s="66"/>
      <c r="Y849" s="83">
        <f t="shared" si="119"/>
        <v>0</v>
      </c>
      <c r="Z849" s="65"/>
      <c r="AA849" s="66"/>
      <c r="AB849" s="83">
        <f t="shared" si="120"/>
        <v>0</v>
      </c>
      <c r="AC849" s="82">
        <f t="shared" si="121"/>
        <v>0</v>
      </c>
      <c r="AD849" s="65"/>
      <c r="AE849" s="75"/>
      <c r="AF849" s="83">
        <f t="shared" si="122"/>
        <v>0</v>
      </c>
      <c r="AG849" s="54"/>
      <c r="AH849" s="54"/>
      <c r="AI849" s="59"/>
      <c r="AJ849" s="71"/>
      <c r="AK849" s="71"/>
      <c r="AL849" s="83">
        <f t="shared" si="123"/>
        <v>0</v>
      </c>
      <c r="AM849" s="82">
        <f t="shared" si="124"/>
        <v>0</v>
      </c>
      <c r="AN849" s="82">
        <f t="shared" si="125"/>
        <v>0</v>
      </c>
      <c r="AO849" s="72"/>
      <c r="AP849" s="72"/>
      <c r="AQ849" s="72"/>
      <c r="AR849" s="73"/>
      <c r="AS849" s="73"/>
      <c r="AT849" s="73"/>
      <c r="AU849" s="65"/>
      <c r="AV849" s="65"/>
      <c r="AW849" s="74">
        <v>0</v>
      </c>
      <c r="AX849" s="81">
        <f t="shared" si="117"/>
        <v>0</v>
      </c>
    </row>
    <row r="850" spans="1:50" ht="120" customHeight="1" x14ac:dyDescent="0.3">
      <c r="A850" s="63"/>
      <c r="B850" s="63"/>
      <c r="C850" s="1"/>
      <c r="D850" s="3"/>
      <c r="E850" s="64"/>
      <c r="F850" s="65"/>
      <c r="G850" s="66"/>
      <c r="H850" s="66"/>
      <c r="I850" s="63"/>
      <c r="J850" s="63"/>
      <c r="K850" s="63"/>
      <c r="L850" s="63"/>
      <c r="M850" s="84" t="str">
        <f t="shared" si="118"/>
        <v>-</v>
      </c>
      <c r="N850" s="67"/>
      <c r="O850" s="30"/>
      <c r="P850" s="28"/>
      <c r="Q850" s="30"/>
      <c r="R850" s="68"/>
      <c r="S850" s="69"/>
      <c r="T850" s="54"/>
      <c r="U850" s="68"/>
      <c r="V850" s="70"/>
      <c r="W850" s="65"/>
      <c r="X850" s="66"/>
      <c r="Y850" s="83">
        <f t="shared" si="119"/>
        <v>0</v>
      </c>
      <c r="Z850" s="65"/>
      <c r="AA850" s="66"/>
      <c r="AB850" s="83">
        <f t="shared" si="120"/>
        <v>0</v>
      </c>
      <c r="AC850" s="82">
        <f t="shared" si="121"/>
        <v>0</v>
      </c>
      <c r="AD850" s="65"/>
      <c r="AE850" s="75"/>
      <c r="AF850" s="83">
        <f t="shared" si="122"/>
        <v>0</v>
      </c>
      <c r="AG850" s="54"/>
      <c r="AH850" s="54"/>
      <c r="AI850" s="59"/>
      <c r="AJ850" s="71"/>
      <c r="AK850" s="71"/>
      <c r="AL850" s="83">
        <f t="shared" si="123"/>
        <v>0</v>
      </c>
      <c r="AM850" s="82">
        <f t="shared" si="124"/>
        <v>0</v>
      </c>
      <c r="AN850" s="82">
        <f t="shared" si="125"/>
        <v>0</v>
      </c>
      <c r="AO850" s="72"/>
      <c r="AP850" s="72"/>
      <c r="AQ850" s="72"/>
      <c r="AR850" s="73"/>
      <c r="AS850" s="73"/>
      <c r="AT850" s="73"/>
      <c r="AU850" s="65"/>
      <c r="AV850" s="65"/>
      <c r="AW850" s="74">
        <v>0</v>
      </c>
      <c r="AX850" s="81">
        <f t="shared" si="117"/>
        <v>0</v>
      </c>
    </row>
    <row r="851" spans="1:50" ht="120" customHeight="1" x14ac:dyDescent="0.3">
      <c r="A851" s="63"/>
      <c r="B851" s="63"/>
      <c r="C851" s="1"/>
      <c r="D851" s="3"/>
      <c r="E851" s="64"/>
      <c r="F851" s="65"/>
      <c r="G851" s="66"/>
      <c r="H851" s="66"/>
      <c r="I851" s="63"/>
      <c r="J851" s="63"/>
      <c r="K851" s="63"/>
      <c r="L851" s="63"/>
      <c r="M851" s="84" t="str">
        <f t="shared" si="118"/>
        <v>-</v>
      </c>
      <c r="N851" s="67"/>
      <c r="O851" s="30"/>
      <c r="P851" s="28"/>
      <c r="Q851" s="30"/>
      <c r="R851" s="68"/>
      <c r="S851" s="69"/>
      <c r="T851" s="54"/>
      <c r="U851" s="68"/>
      <c r="V851" s="70"/>
      <c r="W851" s="65"/>
      <c r="X851" s="66"/>
      <c r="Y851" s="83">
        <f t="shared" si="119"/>
        <v>0</v>
      </c>
      <c r="Z851" s="65"/>
      <c r="AA851" s="66"/>
      <c r="AB851" s="83">
        <f t="shared" si="120"/>
        <v>0</v>
      </c>
      <c r="AC851" s="82">
        <f t="shared" si="121"/>
        <v>0</v>
      </c>
      <c r="AD851" s="65"/>
      <c r="AE851" s="75"/>
      <c r="AF851" s="83">
        <f t="shared" si="122"/>
        <v>0</v>
      </c>
      <c r="AG851" s="54"/>
      <c r="AH851" s="54"/>
      <c r="AI851" s="59"/>
      <c r="AJ851" s="71"/>
      <c r="AK851" s="71"/>
      <c r="AL851" s="83">
        <f t="shared" si="123"/>
        <v>0</v>
      </c>
      <c r="AM851" s="82">
        <f t="shared" si="124"/>
        <v>0</v>
      </c>
      <c r="AN851" s="82">
        <f t="shared" si="125"/>
        <v>0</v>
      </c>
      <c r="AO851" s="72"/>
      <c r="AP851" s="72"/>
      <c r="AQ851" s="72"/>
      <c r="AR851" s="73"/>
      <c r="AS851" s="73"/>
      <c r="AT851" s="73"/>
      <c r="AU851" s="65"/>
      <c r="AV851" s="65"/>
      <c r="AW851" s="74">
        <v>0</v>
      </c>
      <c r="AX851" s="81">
        <f t="shared" si="117"/>
        <v>0</v>
      </c>
    </row>
    <row r="852" spans="1:50" ht="120" customHeight="1" x14ac:dyDescent="0.3">
      <c r="A852" s="63"/>
      <c r="B852" s="63"/>
      <c r="C852" s="1"/>
      <c r="D852" s="3"/>
      <c r="E852" s="64"/>
      <c r="F852" s="65"/>
      <c r="G852" s="66"/>
      <c r="H852" s="66"/>
      <c r="I852" s="63"/>
      <c r="J852" s="63"/>
      <c r="K852" s="63"/>
      <c r="L852" s="63"/>
      <c r="M852" s="84" t="str">
        <f t="shared" si="118"/>
        <v>-</v>
      </c>
      <c r="N852" s="67"/>
      <c r="O852" s="30"/>
      <c r="P852" s="28"/>
      <c r="Q852" s="30"/>
      <c r="R852" s="68"/>
      <c r="S852" s="69"/>
      <c r="T852" s="54"/>
      <c r="U852" s="68"/>
      <c r="V852" s="70"/>
      <c r="W852" s="65"/>
      <c r="X852" s="66"/>
      <c r="Y852" s="83">
        <f t="shared" si="119"/>
        <v>0</v>
      </c>
      <c r="Z852" s="65"/>
      <c r="AA852" s="66"/>
      <c r="AB852" s="83">
        <f t="shared" si="120"/>
        <v>0</v>
      </c>
      <c r="AC852" s="82">
        <f t="shared" si="121"/>
        <v>0</v>
      </c>
      <c r="AD852" s="65"/>
      <c r="AE852" s="75"/>
      <c r="AF852" s="83">
        <f t="shared" si="122"/>
        <v>0</v>
      </c>
      <c r="AG852" s="54"/>
      <c r="AH852" s="54"/>
      <c r="AI852" s="59"/>
      <c r="AJ852" s="71"/>
      <c r="AK852" s="71"/>
      <c r="AL852" s="83">
        <f t="shared" si="123"/>
        <v>0</v>
      </c>
      <c r="AM852" s="82">
        <f t="shared" si="124"/>
        <v>0</v>
      </c>
      <c r="AN852" s="82">
        <f t="shared" si="125"/>
        <v>0</v>
      </c>
      <c r="AO852" s="72"/>
      <c r="AP852" s="72"/>
      <c r="AQ852" s="72"/>
      <c r="AR852" s="73"/>
      <c r="AS852" s="73"/>
      <c r="AT852" s="73"/>
      <c r="AU852" s="65"/>
      <c r="AV852" s="65"/>
      <c r="AW852" s="74">
        <v>0</v>
      </c>
      <c r="AX852" s="81">
        <f t="shared" si="117"/>
        <v>0</v>
      </c>
    </row>
    <row r="853" spans="1:50" ht="120" customHeight="1" x14ac:dyDescent="0.3">
      <c r="A853" s="63"/>
      <c r="B853" s="63"/>
      <c r="C853" s="1"/>
      <c r="D853" s="3"/>
      <c r="E853" s="64"/>
      <c r="F853" s="65"/>
      <c r="G853" s="66"/>
      <c r="H853" s="66"/>
      <c r="I853" s="63"/>
      <c r="J853" s="63"/>
      <c r="K853" s="63"/>
      <c r="L853" s="63"/>
      <c r="M853" s="84" t="str">
        <f t="shared" si="118"/>
        <v>-</v>
      </c>
      <c r="N853" s="67"/>
      <c r="O853" s="30"/>
      <c r="P853" s="28"/>
      <c r="Q853" s="30"/>
      <c r="R853" s="68"/>
      <c r="S853" s="69"/>
      <c r="T853" s="54"/>
      <c r="U853" s="68"/>
      <c r="V853" s="70"/>
      <c r="W853" s="65"/>
      <c r="X853" s="66"/>
      <c r="Y853" s="83">
        <f t="shared" si="119"/>
        <v>0</v>
      </c>
      <c r="Z853" s="65"/>
      <c r="AA853" s="66"/>
      <c r="AB853" s="83">
        <f t="shared" si="120"/>
        <v>0</v>
      </c>
      <c r="AC853" s="82">
        <f t="shared" si="121"/>
        <v>0</v>
      </c>
      <c r="AD853" s="65"/>
      <c r="AE853" s="75"/>
      <c r="AF853" s="83">
        <f t="shared" si="122"/>
        <v>0</v>
      </c>
      <c r="AG853" s="54"/>
      <c r="AH853" s="54"/>
      <c r="AI853" s="59"/>
      <c r="AJ853" s="71"/>
      <c r="AK853" s="71"/>
      <c r="AL853" s="83">
        <f t="shared" si="123"/>
        <v>0</v>
      </c>
      <c r="AM853" s="82">
        <f t="shared" si="124"/>
        <v>0</v>
      </c>
      <c r="AN853" s="82">
        <f t="shared" si="125"/>
        <v>0</v>
      </c>
      <c r="AO853" s="72"/>
      <c r="AP853" s="72"/>
      <c r="AQ853" s="72"/>
      <c r="AR853" s="73"/>
      <c r="AS853" s="73"/>
      <c r="AT853" s="73"/>
      <c r="AU853" s="65"/>
      <c r="AV853" s="65"/>
      <c r="AW853" s="74">
        <v>0</v>
      </c>
      <c r="AX853" s="81">
        <f t="shared" si="117"/>
        <v>0</v>
      </c>
    </row>
    <row r="854" spans="1:50" ht="120" customHeight="1" x14ac:dyDescent="0.3">
      <c r="A854" s="63"/>
      <c r="B854" s="63"/>
      <c r="C854" s="1"/>
      <c r="D854" s="3"/>
      <c r="E854" s="64"/>
      <c r="F854" s="65"/>
      <c r="G854" s="66"/>
      <c r="H854" s="66"/>
      <c r="I854" s="63"/>
      <c r="J854" s="63"/>
      <c r="K854" s="63"/>
      <c r="L854" s="63"/>
      <c r="M854" s="84" t="str">
        <f t="shared" si="118"/>
        <v>-</v>
      </c>
      <c r="N854" s="67"/>
      <c r="O854" s="30"/>
      <c r="P854" s="28"/>
      <c r="Q854" s="30"/>
      <c r="R854" s="68"/>
      <c r="S854" s="69"/>
      <c r="T854" s="54"/>
      <c r="U854" s="68"/>
      <c r="V854" s="70"/>
      <c r="W854" s="65"/>
      <c r="X854" s="66"/>
      <c r="Y854" s="83">
        <f t="shared" si="119"/>
        <v>0</v>
      </c>
      <c r="Z854" s="65"/>
      <c r="AA854" s="66"/>
      <c r="AB854" s="83">
        <f t="shared" si="120"/>
        <v>0</v>
      </c>
      <c r="AC854" s="82">
        <f t="shared" si="121"/>
        <v>0</v>
      </c>
      <c r="AD854" s="65"/>
      <c r="AE854" s="75"/>
      <c r="AF854" s="83">
        <f t="shared" si="122"/>
        <v>0</v>
      </c>
      <c r="AG854" s="54"/>
      <c r="AH854" s="54"/>
      <c r="AI854" s="59"/>
      <c r="AJ854" s="71"/>
      <c r="AK854" s="71"/>
      <c r="AL854" s="83">
        <f t="shared" si="123"/>
        <v>0</v>
      </c>
      <c r="AM854" s="82">
        <f t="shared" si="124"/>
        <v>0</v>
      </c>
      <c r="AN854" s="82">
        <f t="shared" si="125"/>
        <v>0</v>
      </c>
      <c r="AO854" s="72"/>
      <c r="AP854" s="72"/>
      <c r="AQ854" s="72"/>
      <c r="AR854" s="73"/>
      <c r="AS854" s="73"/>
      <c r="AT854" s="73"/>
      <c r="AU854" s="65"/>
      <c r="AV854" s="65"/>
      <c r="AW854" s="74">
        <v>0</v>
      </c>
      <c r="AX854" s="81">
        <f t="shared" si="117"/>
        <v>0</v>
      </c>
    </row>
    <row r="855" spans="1:50" ht="120" customHeight="1" x14ac:dyDescent="0.3">
      <c r="A855" s="63"/>
      <c r="B855" s="63"/>
      <c r="C855" s="1"/>
      <c r="D855" s="3"/>
      <c r="E855" s="64"/>
      <c r="F855" s="65"/>
      <c r="G855" s="66"/>
      <c r="H855" s="66"/>
      <c r="I855" s="63"/>
      <c r="J855" s="63"/>
      <c r="K855" s="63"/>
      <c r="L855" s="63"/>
      <c r="M855" s="84" t="str">
        <f t="shared" si="118"/>
        <v>-</v>
      </c>
      <c r="N855" s="67"/>
      <c r="O855" s="30"/>
      <c r="P855" s="28"/>
      <c r="Q855" s="30"/>
      <c r="R855" s="68"/>
      <c r="S855" s="69"/>
      <c r="T855" s="54"/>
      <c r="U855" s="68"/>
      <c r="V855" s="70"/>
      <c r="W855" s="65"/>
      <c r="X855" s="66"/>
      <c r="Y855" s="83">
        <f t="shared" si="119"/>
        <v>0</v>
      </c>
      <c r="Z855" s="65"/>
      <c r="AA855" s="66"/>
      <c r="AB855" s="83">
        <f t="shared" si="120"/>
        <v>0</v>
      </c>
      <c r="AC855" s="82">
        <f t="shared" si="121"/>
        <v>0</v>
      </c>
      <c r="AD855" s="65"/>
      <c r="AE855" s="75"/>
      <c r="AF855" s="83">
        <f t="shared" si="122"/>
        <v>0</v>
      </c>
      <c r="AG855" s="54"/>
      <c r="AH855" s="54"/>
      <c r="AI855" s="59"/>
      <c r="AJ855" s="71"/>
      <c r="AK855" s="71"/>
      <c r="AL855" s="83">
        <f t="shared" si="123"/>
        <v>0</v>
      </c>
      <c r="AM855" s="82">
        <f t="shared" si="124"/>
        <v>0</v>
      </c>
      <c r="AN855" s="82">
        <f t="shared" si="125"/>
        <v>0</v>
      </c>
      <c r="AO855" s="72"/>
      <c r="AP855" s="72"/>
      <c r="AQ855" s="72"/>
      <c r="AR855" s="73"/>
      <c r="AS855" s="73"/>
      <c r="AT855" s="73"/>
      <c r="AU855" s="65"/>
      <c r="AV855" s="65"/>
      <c r="AW855" s="74">
        <v>0</v>
      </c>
      <c r="AX855" s="81">
        <f t="shared" si="117"/>
        <v>0</v>
      </c>
    </row>
    <row r="856" spans="1:50" ht="120" customHeight="1" x14ac:dyDescent="0.3">
      <c r="A856" s="63"/>
      <c r="B856" s="63"/>
      <c r="C856" s="1"/>
      <c r="D856" s="3"/>
      <c r="E856" s="64"/>
      <c r="F856" s="65"/>
      <c r="G856" s="66"/>
      <c r="H856" s="66"/>
      <c r="I856" s="63"/>
      <c r="J856" s="63"/>
      <c r="K856" s="63"/>
      <c r="L856" s="63"/>
      <c r="M856" s="84" t="str">
        <f t="shared" si="118"/>
        <v>-</v>
      </c>
      <c r="N856" s="67"/>
      <c r="O856" s="30"/>
      <c r="P856" s="28"/>
      <c r="Q856" s="30"/>
      <c r="R856" s="68"/>
      <c r="S856" s="69"/>
      <c r="T856" s="54"/>
      <c r="U856" s="68"/>
      <c r="V856" s="70"/>
      <c r="W856" s="65"/>
      <c r="X856" s="66"/>
      <c r="Y856" s="83">
        <f t="shared" si="119"/>
        <v>0</v>
      </c>
      <c r="Z856" s="65"/>
      <c r="AA856" s="66"/>
      <c r="AB856" s="83">
        <f t="shared" si="120"/>
        <v>0</v>
      </c>
      <c r="AC856" s="82">
        <f t="shared" si="121"/>
        <v>0</v>
      </c>
      <c r="AD856" s="65"/>
      <c r="AE856" s="75"/>
      <c r="AF856" s="83">
        <f t="shared" si="122"/>
        <v>0</v>
      </c>
      <c r="AG856" s="54"/>
      <c r="AH856" s="54"/>
      <c r="AI856" s="59"/>
      <c r="AJ856" s="71"/>
      <c r="AK856" s="71"/>
      <c r="AL856" s="83">
        <f t="shared" si="123"/>
        <v>0</v>
      </c>
      <c r="AM856" s="82">
        <f t="shared" si="124"/>
        <v>0</v>
      </c>
      <c r="AN856" s="82">
        <f t="shared" si="125"/>
        <v>0</v>
      </c>
      <c r="AO856" s="72"/>
      <c r="AP856" s="72"/>
      <c r="AQ856" s="72"/>
      <c r="AR856" s="73"/>
      <c r="AS856" s="73"/>
      <c r="AT856" s="73"/>
      <c r="AU856" s="65"/>
      <c r="AV856" s="65"/>
      <c r="AW856" s="74">
        <v>0</v>
      </c>
      <c r="AX856" s="81">
        <f t="shared" si="117"/>
        <v>0</v>
      </c>
    </row>
  </sheetData>
  <sheetProtection autoFilter="0"/>
  <autoFilter ref="A4:AX856" xr:uid="{00000000-0001-0000-0100-000000000000}"/>
  <mergeCells count="10">
    <mergeCell ref="A3:D3"/>
    <mergeCell ref="E3:N3"/>
    <mergeCell ref="R3:AJ3"/>
    <mergeCell ref="AO3:AV3"/>
    <mergeCell ref="AW3:AX3"/>
    <mergeCell ref="N1:AA1"/>
    <mergeCell ref="AB1:AN1"/>
    <mergeCell ref="AW1:AX1"/>
    <mergeCell ref="BA1:BB1"/>
    <mergeCell ref="AS2:AV2"/>
  </mergeCells>
  <conditionalFormatting sqref="AJ4:AK4">
    <cfRule type="containsText" dxfId="52" priority="2" operator="containsText" text="Ulaşılmamış">
      <formula>NOT(ISERROR(SEARCH("Ulaşılmamış",AJ4)))</formula>
    </cfRule>
    <cfRule type="containsText" dxfId="51" priority="3" operator="containsText" text="Ulaşılmış">
      <formula>NOT(ISERROR(SEARCH("Ulaşılmış",AJ4)))</formula>
    </cfRule>
  </conditionalFormatting>
  <conditionalFormatting sqref="AO4">
    <cfRule type="containsText" dxfId="50" priority="1" operator="containsText" text="X">
      <formula>NOT(ISERROR(SEARCH("X",AO4)))</formula>
    </cfRule>
  </conditionalFormatting>
  <dataValidations count="12">
    <dataValidation type="list" allowBlank="1" showInputMessage="1" showErrorMessage="1" sqref="AH5:AH317" xr:uid="{630C5483-3329-4BEC-9CB6-DB80E91C9309}">
      <formula1>"Bu Arıza Aracın Servise Verilmesine Engel Değil,Bu Arıza Aracın Servise Verilmesine Engel"</formula1>
    </dataValidation>
    <dataValidation type="list" allowBlank="1" showInputMessage="1" showErrorMessage="1" sqref="L5:L856 B5:B856" xr:uid="{FF698BB8-27D8-4785-8A05-9553CA856DEA}">
      <formula1>INDIRECT(A5)</formula1>
    </dataValidation>
    <dataValidation type="list" allowBlank="1" showInputMessage="1" showErrorMessage="1" sqref="P5:P856" xr:uid="{D09F7D82-3D73-4F2A-9B1D-E8DE1BC5518A}">
      <formula1>"A:Önemli Arıza,B:Büyük Arıza,C:Küçük Arıza,D:Arıza Değil"</formula1>
    </dataValidation>
    <dataValidation type="list" allowBlank="1" showInputMessage="1" showErrorMessage="1" sqref="K5:K856" xr:uid="{1FBA05E9-D6F6-480B-91C4-F81301759AC1}">
      <formula1>Ana_Kompanent</formula1>
    </dataValidation>
    <dataValidation type="list" allowBlank="1" showInputMessage="1" showErrorMessage="1" sqref="AG5:AG856 AH318:AH856" xr:uid="{38512DE2-A516-435F-8A37-0881B4B13B56}">
      <formula1>"İlk defa karşılaşılan arıza / First time failure,Aynı ekipmanda tekrarlanan arıza / Recurrent failure in different vehicles"</formula1>
    </dataValidation>
    <dataValidation type="list" allowBlank="1" showInputMessage="1" showErrorMessage="1" sqref="U5:U856" xr:uid="{94D2FBC0-5F0C-4891-B62E-46F47521B78A}">
      <formula1>"Evet/Yes,Hayır/No"</formula1>
    </dataValidation>
    <dataValidation type="list" allowBlank="1" showInputMessage="1" showErrorMessage="1" sqref="T5:T856" xr:uid="{75B2FBC5-708F-4285-9DE0-09FB72B50E99}">
      <formula1>"Değiştirilecek/To Be Changed,Tamir Edilecek/To Be Repaired"</formula1>
    </dataValidation>
    <dataValidation type="list" allowBlank="1" showInputMessage="1" showErrorMessage="1" sqref="R5:R856" xr:uid="{489A76D2-EF8D-4152-9962-1FACFC1FF04D}">
      <formula1>"Bozankaya,Customer,Equipment Supplier"</formula1>
    </dataValidation>
    <dataValidation type="list" allowBlank="1" showInputMessage="1" showErrorMessage="1" sqref="J5:J856" xr:uid="{E08D9A63-6DDB-4426-901B-D0A1E3F57370}">
      <formula1>"Notified By Customer, Notified By Bozankaya"</formula1>
    </dataValidation>
    <dataValidation type="list" allowBlank="1" showInputMessage="1" showErrorMessage="1" sqref="I5:I856" xr:uid="{F1AEFD01-DDF4-4C9E-BD64-595618A68834}">
      <formula1>"Hat/Line,Depo/Depot"</formula1>
    </dataValidation>
    <dataValidation type="list" allowBlank="1" showInputMessage="1" showErrorMessage="1" sqref="A5:A856" xr:uid="{BDC449B8-3C59-41D0-A129-2A88DFFFE89C}">
      <formula1>Projeler</formula1>
    </dataValidation>
    <dataValidation type="list" allowBlank="1" showInputMessage="1" showErrorMessage="1" sqref="Q5:Q856 O5:O856" xr:uid="{CAD6A9B2-371C-4377-A8AA-4DF0C51A44A4}">
      <formula1>"A,B,C"</formula1>
    </dataValidation>
  </dataValidations>
  <pageMargins left="0.70866141732283472" right="0.70866141732283472" top="0.74803149606299213" bottom="0.74803149606299213" header="0.31496062992125984" footer="0.31496062992125984"/>
  <pageSetup paperSize="9" scale="4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DBBF9-F16B-4EB2-9AAB-2D74CD34BC23}">
  <dimension ref="B2:AQ56"/>
  <sheetViews>
    <sheetView zoomScale="85" zoomScaleNormal="85" workbookViewId="0">
      <selection activeCell="F39" sqref="F39"/>
    </sheetView>
  </sheetViews>
  <sheetFormatPr defaultColWidth="14.33203125" defaultRowHeight="14.4" x14ac:dyDescent="0.3"/>
  <cols>
    <col min="2" max="2" width="18.109375" customWidth="1"/>
    <col min="3" max="3" width="26.109375" customWidth="1"/>
    <col min="4" max="43" width="5.109375" bestFit="1" customWidth="1"/>
    <col min="44" max="56" width="6" bestFit="1" customWidth="1"/>
    <col min="57" max="57" width="3.6640625" bestFit="1" customWidth="1"/>
  </cols>
  <sheetData>
    <row r="2" spans="2:43" ht="43.2" x14ac:dyDescent="0.3">
      <c r="C2" s="89" t="s">
        <v>75</v>
      </c>
      <c r="D2" s="88">
        <f t="shared" ref="D2:AQ2" si="0">MAX(D5:D56)</f>
        <v>1200</v>
      </c>
      <c r="E2" s="88">
        <f t="shared" si="0"/>
        <v>233</v>
      </c>
      <c r="F2" s="88">
        <f t="shared" si="0"/>
        <v>0</v>
      </c>
      <c r="G2" s="88">
        <f t="shared" si="0"/>
        <v>0</v>
      </c>
      <c r="H2" s="88">
        <f t="shared" si="0"/>
        <v>0</v>
      </c>
      <c r="I2" s="88">
        <f t="shared" si="0"/>
        <v>0</v>
      </c>
      <c r="J2" s="88">
        <f t="shared" si="0"/>
        <v>0</v>
      </c>
      <c r="K2" s="88">
        <f t="shared" si="0"/>
        <v>0</v>
      </c>
      <c r="L2" s="88">
        <f t="shared" si="0"/>
        <v>0</v>
      </c>
      <c r="M2" s="88">
        <f t="shared" si="0"/>
        <v>0</v>
      </c>
      <c r="N2" s="88">
        <f t="shared" si="0"/>
        <v>0</v>
      </c>
      <c r="O2" s="88">
        <f t="shared" si="0"/>
        <v>0</v>
      </c>
      <c r="P2" s="88">
        <f t="shared" si="0"/>
        <v>0</v>
      </c>
      <c r="Q2" s="88">
        <f t="shared" si="0"/>
        <v>0</v>
      </c>
      <c r="R2" s="88">
        <f t="shared" si="0"/>
        <v>0</v>
      </c>
      <c r="S2" s="88">
        <f t="shared" si="0"/>
        <v>0</v>
      </c>
      <c r="T2" s="88">
        <f t="shared" si="0"/>
        <v>0</v>
      </c>
      <c r="U2" s="88">
        <f t="shared" si="0"/>
        <v>0</v>
      </c>
      <c r="V2" s="88">
        <f t="shared" si="0"/>
        <v>0</v>
      </c>
      <c r="W2" s="88">
        <f t="shared" si="0"/>
        <v>0</v>
      </c>
      <c r="X2" s="88">
        <f t="shared" si="0"/>
        <v>0</v>
      </c>
      <c r="Y2" s="88">
        <f t="shared" si="0"/>
        <v>0</v>
      </c>
      <c r="Z2" s="88">
        <f t="shared" si="0"/>
        <v>0</v>
      </c>
      <c r="AA2" s="88">
        <f t="shared" si="0"/>
        <v>0</v>
      </c>
      <c r="AB2" s="88">
        <f t="shared" si="0"/>
        <v>0</v>
      </c>
      <c r="AC2" s="88">
        <f t="shared" si="0"/>
        <v>0</v>
      </c>
      <c r="AD2" s="88">
        <f t="shared" si="0"/>
        <v>0</v>
      </c>
      <c r="AE2" s="88">
        <f t="shared" si="0"/>
        <v>0</v>
      </c>
      <c r="AF2" s="88">
        <f t="shared" si="0"/>
        <v>0</v>
      </c>
      <c r="AG2" s="88">
        <f t="shared" si="0"/>
        <v>0</v>
      </c>
      <c r="AH2" s="88">
        <f t="shared" si="0"/>
        <v>0</v>
      </c>
      <c r="AI2" s="88">
        <f t="shared" si="0"/>
        <v>0</v>
      </c>
      <c r="AJ2" s="88">
        <f t="shared" si="0"/>
        <v>0</v>
      </c>
      <c r="AK2" s="88">
        <f t="shared" si="0"/>
        <v>0</v>
      </c>
      <c r="AL2" s="88">
        <f t="shared" si="0"/>
        <v>0</v>
      </c>
      <c r="AM2" s="88">
        <f t="shared" si="0"/>
        <v>0</v>
      </c>
      <c r="AN2" s="88">
        <f t="shared" si="0"/>
        <v>0</v>
      </c>
      <c r="AO2" s="88">
        <f t="shared" si="0"/>
        <v>0</v>
      </c>
      <c r="AP2" s="88">
        <f t="shared" si="0"/>
        <v>0</v>
      </c>
      <c r="AQ2" s="88">
        <f t="shared" si="0"/>
        <v>0</v>
      </c>
    </row>
    <row r="3" spans="2:43" ht="41.4" x14ac:dyDescent="0.3">
      <c r="C3" s="92" t="s">
        <v>76</v>
      </c>
      <c r="D3" s="88">
        <f>_xlfn.MAXIFS(FRACAS!D5:D5,FRACAS!B5:B5,D4)</f>
        <v>0</v>
      </c>
      <c r="E3" s="88">
        <f>_xlfn.MAXIFS(FRACAS!E5:E5,FRACAS!C5:C5,E4)</f>
        <v>0</v>
      </c>
      <c r="F3" s="88"/>
      <c r="G3" s="91"/>
      <c r="H3" s="88"/>
      <c r="I3" s="91"/>
      <c r="J3" s="88"/>
      <c r="K3" s="91"/>
      <c r="L3" s="88"/>
      <c r="M3" s="91"/>
      <c r="N3" s="88"/>
      <c r="O3" s="91"/>
      <c r="P3" s="88"/>
      <c r="Q3" s="91"/>
      <c r="R3" s="88"/>
      <c r="S3" s="91"/>
      <c r="T3" s="88"/>
      <c r="U3" s="91"/>
      <c r="V3" s="88"/>
      <c r="W3" s="91"/>
      <c r="X3" s="88"/>
      <c r="Y3" s="91"/>
      <c r="Z3" s="88"/>
      <c r="AA3" s="91"/>
      <c r="AB3" s="88"/>
      <c r="AC3" s="91"/>
      <c r="AD3" s="88"/>
      <c r="AE3" s="91"/>
      <c r="AF3" s="88"/>
      <c r="AG3" s="91"/>
      <c r="AH3" s="88"/>
      <c r="AI3" s="91"/>
      <c r="AJ3" s="88"/>
      <c r="AK3" s="91"/>
      <c r="AL3" s="88"/>
      <c r="AM3" s="91"/>
      <c r="AN3" s="88"/>
      <c r="AO3" s="91"/>
      <c r="AP3" s="88"/>
      <c r="AQ3" s="91"/>
    </row>
    <row r="4" spans="2:43" s="94" customFormat="1" ht="53.25" customHeight="1" x14ac:dyDescent="0.3">
      <c r="B4" s="94" t="s">
        <v>77</v>
      </c>
      <c r="C4" s="95" t="s">
        <v>78</v>
      </c>
      <c r="D4" s="93">
        <v>1001</v>
      </c>
      <c r="E4" s="93">
        <v>1002</v>
      </c>
      <c r="F4" s="93">
        <v>1003</v>
      </c>
      <c r="G4" s="93">
        <v>1004</v>
      </c>
      <c r="H4" s="93">
        <v>1005</v>
      </c>
      <c r="I4" s="93">
        <v>1006</v>
      </c>
      <c r="J4" s="93">
        <v>1007</v>
      </c>
      <c r="K4" s="93">
        <v>1008</v>
      </c>
      <c r="L4" s="93">
        <v>1009</v>
      </c>
      <c r="M4" s="93">
        <v>1010</v>
      </c>
      <c r="N4" s="93">
        <v>1011</v>
      </c>
      <c r="O4" s="93">
        <v>1012</v>
      </c>
      <c r="P4" s="93">
        <v>1013</v>
      </c>
      <c r="Q4" s="93">
        <v>1014</v>
      </c>
      <c r="R4" s="93">
        <v>1015</v>
      </c>
      <c r="S4" s="93">
        <v>1016</v>
      </c>
      <c r="T4" s="93">
        <v>1017</v>
      </c>
      <c r="U4" s="93">
        <v>1018</v>
      </c>
      <c r="V4" s="93">
        <v>1019</v>
      </c>
      <c r="W4" s="93">
        <v>1020</v>
      </c>
      <c r="X4" s="93">
        <v>1021</v>
      </c>
      <c r="Y4" s="93">
        <v>1022</v>
      </c>
      <c r="Z4" s="93">
        <v>1023</v>
      </c>
      <c r="AA4" s="93">
        <v>1024</v>
      </c>
      <c r="AB4" s="93">
        <v>1025</v>
      </c>
      <c r="AC4" s="93">
        <v>1026</v>
      </c>
      <c r="AD4" s="93">
        <v>1027</v>
      </c>
      <c r="AE4" s="93">
        <v>1028</v>
      </c>
      <c r="AF4" s="93">
        <v>1029</v>
      </c>
      <c r="AG4" s="93">
        <v>1030</v>
      </c>
      <c r="AH4" s="93">
        <v>1031</v>
      </c>
      <c r="AI4" s="93">
        <v>1032</v>
      </c>
      <c r="AJ4" s="93">
        <v>1033</v>
      </c>
      <c r="AK4" s="93">
        <v>1034</v>
      </c>
      <c r="AL4" s="93">
        <v>1035</v>
      </c>
      <c r="AM4" s="93">
        <v>1036</v>
      </c>
      <c r="AN4" s="93">
        <v>1037</v>
      </c>
      <c r="AO4" s="93">
        <v>1038</v>
      </c>
      <c r="AP4" s="93">
        <v>1039</v>
      </c>
      <c r="AQ4" s="93">
        <v>1040</v>
      </c>
    </row>
    <row r="5" spans="2:43" x14ac:dyDescent="0.3">
      <c r="B5" s="90"/>
      <c r="C5" s="93" t="s">
        <v>79</v>
      </c>
      <c r="D5" s="88"/>
      <c r="E5" s="88">
        <v>23</v>
      </c>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row>
    <row r="6" spans="2:43" x14ac:dyDescent="0.3">
      <c r="B6" s="90"/>
      <c r="C6" s="93" t="s">
        <v>80</v>
      </c>
      <c r="D6" s="88">
        <v>20</v>
      </c>
      <c r="E6" s="88">
        <v>45</v>
      </c>
      <c r="F6" s="88"/>
      <c r="G6" s="88"/>
      <c r="H6" s="88"/>
      <c r="I6" s="88"/>
      <c r="J6" s="88"/>
      <c r="K6" s="88"/>
      <c r="L6" s="88"/>
      <c r="M6" s="88"/>
      <c r="N6" s="88"/>
      <c r="O6" s="88"/>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row>
    <row r="7" spans="2:43" x14ac:dyDescent="0.3">
      <c r="B7" s="90"/>
      <c r="C7" s="93" t="s">
        <v>81</v>
      </c>
      <c r="D7" s="88">
        <v>30</v>
      </c>
      <c r="E7" s="88">
        <v>66</v>
      </c>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row>
    <row r="8" spans="2:43" x14ac:dyDescent="0.3">
      <c r="B8" s="90"/>
      <c r="C8" s="93" t="s">
        <v>82</v>
      </c>
      <c r="D8" s="88">
        <v>40</v>
      </c>
      <c r="E8" s="88">
        <v>88</v>
      </c>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row>
    <row r="9" spans="2:43" x14ac:dyDescent="0.3">
      <c r="B9" s="90"/>
      <c r="C9" s="93" t="s">
        <v>83</v>
      </c>
      <c r="D9" s="88">
        <v>500</v>
      </c>
      <c r="E9" s="88">
        <v>99</v>
      </c>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row>
    <row r="10" spans="2:43" x14ac:dyDescent="0.3">
      <c r="B10" s="90"/>
      <c r="C10" s="93" t="s">
        <v>84</v>
      </c>
      <c r="D10" s="88">
        <v>700</v>
      </c>
      <c r="E10" s="88">
        <v>111</v>
      </c>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row>
    <row r="11" spans="2:43" x14ac:dyDescent="0.3">
      <c r="B11" s="90"/>
      <c r="C11" s="93" t="s">
        <v>85</v>
      </c>
      <c r="D11" s="88">
        <v>800</v>
      </c>
      <c r="E11" s="88">
        <v>145</v>
      </c>
      <c r="F11" s="88"/>
      <c r="G11" s="88"/>
      <c r="H11" s="88"/>
      <c r="I11" s="88"/>
      <c r="J11" s="88"/>
      <c r="K11" s="88"/>
      <c r="L11" s="88"/>
      <c r="M11" s="88"/>
      <c r="N11" s="88"/>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row>
    <row r="12" spans="2:43" x14ac:dyDescent="0.3">
      <c r="B12" s="90"/>
      <c r="C12" s="93" t="s">
        <v>86</v>
      </c>
      <c r="D12" s="88">
        <v>1200</v>
      </c>
      <c r="E12" s="88">
        <v>233</v>
      </c>
      <c r="F12" s="88"/>
      <c r="G12" s="88"/>
      <c r="H12" s="88"/>
      <c r="I12" s="88"/>
      <c r="J12" s="88"/>
      <c r="K12" s="88"/>
      <c r="L12" s="88"/>
      <c r="M12" s="88"/>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row>
    <row r="13" spans="2:43" x14ac:dyDescent="0.3">
      <c r="B13" s="90"/>
      <c r="C13" s="93" t="s">
        <v>87</v>
      </c>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row>
    <row r="14" spans="2:43" x14ac:dyDescent="0.3">
      <c r="B14" s="90"/>
      <c r="C14" s="93" t="s">
        <v>88</v>
      </c>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row>
    <row r="15" spans="2:43" x14ac:dyDescent="0.3">
      <c r="B15" s="90"/>
      <c r="C15" s="93" t="s">
        <v>89</v>
      </c>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row>
    <row r="16" spans="2:43" x14ac:dyDescent="0.3">
      <c r="B16" s="90"/>
      <c r="C16" s="93" t="s">
        <v>90</v>
      </c>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row>
    <row r="17" spans="2:43" x14ac:dyDescent="0.3">
      <c r="B17" s="90"/>
      <c r="C17" s="93" t="s">
        <v>91</v>
      </c>
      <c r="D17" s="88"/>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row>
    <row r="18" spans="2:43" x14ac:dyDescent="0.3">
      <c r="B18" s="90"/>
      <c r="C18" s="93" t="s">
        <v>92</v>
      </c>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row>
    <row r="19" spans="2:43" x14ac:dyDescent="0.3">
      <c r="B19" s="90"/>
      <c r="C19" s="93" t="s">
        <v>93</v>
      </c>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row>
    <row r="20" spans="2:43" x14ac:dyDescent="0.3">
      <c r="B20" s="90"/>
      <c r="C20" s="93" t="s">
        <v>94</v>
      </c>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row>
    <row r="21" spans="2:43" x14ac:dyDescent="0.3">
      <c r="B21" s="90"/>
      <c r="C21" s="93" t="s">
        <v>95</v>
      </c>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row>
    <row r="22" spans="2:43" x14ac:dyDescent="0.3">
      <c r="B22" s="90"/>
      <c r="C22" s="93" t="s">
        <v>96</v>
      </c>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row>
    <row r="23" spans="2:43" x14ac:dyDescent="0.3">
      <c r="B23" s="90"/>
      <c r="C23" s="93" t="s">
        <v>97</v>
      </c>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row>
    <row r="24" spans="2:43" x14ac:dyDescent="0.3">
      <c r="B24" s="90"/>
      <c r="C24" s="93" t="s">
        <v>98</v>
      </c>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row>
    <row r="25" spans="2:43" x14ac:dyDescent="0.3">
      <c r="B25" s="90"/>
      <c r="C25" s="93" t="s">
        <v>99</v>
      </c>
      <c r="D25" s="88"/>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row>
    <row r="26" spans="2:43" x14ac:dyDescent="0.3">
      <c r="B26" s="90"/>
      <c r="C26" s="93" t="s">
        <v>100</v>
      </c>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row>
    <row r="27" spans="2:43" x14ac:dyDescent="0.3">
      <c r="B27" s="90"/>
      <c r="C27" s="93" t="s">
        <v>101</v>
      </c>
      <c r="D27" s="88"/>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row>
    <row r="28" spans="2:43" x14ac:dyDescent="0.3">
      <c r="B28" s="90"/>
      <c r="C28" s="93" t="s">
        <v>102</v>
      </c>
      <c r="D28" s="88"/>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row>
    <row r="29" spans="2:43" x14ac:dyDescent="0.3">
      <c r="B29" s="90"/>
      <c r="C29" s="93" t="s">
        <v>103</v>
      </c>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row>
    <row r="30" spans="2:43" x14ac:dyDescent="0.3">
      <c r="B30" s="90"/>
      <c r="C30" s="93" t="s">
        <v>104</v>
      </c>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row>
    <row r="31" spans="2:43" x14ac:dyDescent="0.3">
      <c r="B31" s="90"/>
      <c r="C31" s="93" t="s">
        <v>105</v>
      </c>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row>
    <row r="32" spans="2:43" x14ac:dyDescent="0.3">
      <c r="B32" s="90"/>
      <c r="C32" s="93" t="s">
        <v>106</v>
      </c>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row>
    <row r="33" spans="2:43" x14ac:dyDescent="0.3">
      <c r="B33" s="90"/>
      <c r="C33" s="93" t="s">
        <v>107</v>
      </c>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row>
    <row r="34" spans="2:43" x14ac:dyDescent="0.3">
      <c r="B34" s="90"/>
      <c r="C34" s="93" t="s">
        <v>108</v>
      </c>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row>
    <row r="35" spans="2:43" x14ac:dyDescent="0.3">
      <c r="B35" s="90"/>
      <c r="C35" s="93" t="s">
        <v>109</v>
      </c>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row>
    <row r="36" spans="2:43" x14ac:dyDescent="0.3">
      <c r="B36" s="90"/>
      <c r="C36" s="93" t="s">
        <v>110</v>
      </c>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0"/>
    </row>
    <row r="37" spans="2:43" x14ac:dyDescent="0.3">
      <c r="B37" s="90"/>
      <c r="C37" s="93" t="s">
        <v>111</v>
      </c>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row>
    <row r="38" spans="2:43" x14ac:dyDescent="0.3">
      <c r="B38" s="90"/>
      <c r="C38" s="93" t="s">
        <v>112</v>
      </c>
      <c r="D38" s="90"/>
      <c r="E38" s="90"/>
      <c r="F38" s="90"/>
      <c r="G38" s="90"/>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0"/>
      <c r="AM38" s="90"/>
      <c r="AN38" s="90"/>
      <c r="AO38" s="90"/>
      <c r="AP38" s="90"/>
      <c r="AQ38" s="90"/>
    </row>
    <row r="39" spans="2:43" x14ac:dyDescent="0.3">
      <c r="B39" s="90"/>
      <c r="C39" s="93" t="s">
        <v>113</v>
      </c>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90"/>
      <c r="AD39" s="90"/>
      <c r="AE39" s="90"/>
      <c r="AF39" s="90"/>
      <c r="AG39" s="90"/>
      <c r="AH39" s="90"/>
      <c r="AI39" s="90"/>
      <c r="AJ39" s="90"/>
      <c r="AK39" s="90"/>
      <c r="AL39" s="90"/>
      <c r="AM39" s="90"/>
      <c r="AN39" s="90"/>
      <c r="AO39" s="90"/>
      <c r="AP39" s="90"/>
      <c r="AQ39" s="90"/>
    </row>
    <row r="40" spans="2:43" x14ac:dyDescent="0.3">
      <c r="B40" s="90"/>
      <c r="C40" s="93" t="s">
        <v>114</v>
      </c>
      <c r="D40" s="90"/>
      <c r="E40" s="90"/>
      <c r="F40" s="90"/>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0"/>
    </row>
    <row r="41" spans="2:43" x14ac:dyDescent="0.3">
      <c r="B41" s="90"/>
      <c r="C41" s="93" t="s">
        <v>115</v>
      </c>
      <c r="D41" s="90"/>
      <c r="E41" s="90"/>
      <c r="F41" s="90"/>
      <c r="G41" s="90"/>
      <c r="H41" s="90"/>
      <c r="I41" s="90"/>
      <c r="J41" s="90"/>
      <c r="K41" s="90"/>
      <c r="L41" s="90"/>
      <c r="M41" s="90"/>
      <c r="N41" s="90"/>
      <c r="O41" s="90"/>
      <c r="P41" s="90"/>
      <c r="Q41" s="90"/>
      <c r="R41" s="90"/>
      <c r="S41" s="90"/>
      <c r="T41" s="90"/>
      <c r="U41" s="90"/>
      <c r="V41" s="90"/>
      <c r="W41" s="90"/>
      <c r="X41" s="90"/>
      <c r="Y41" s="90"/>
      <c r="Z41" s="90"/>
      <c r="AA41" s="90"/>
      <c r="AB41" s="90"/>
      <c r="AC41" s="90"/>
      <c r="AD41" s="90"/>
      <c r="AE41" s="90"/>
      <c r="AF41" s="90"/>
      <c r="AG41" s="90"/>
      <c r="AH41" s="90"/>
      <c r="AI41" s="90"/>
      <c r="AJ41" s="90"/>
      <c r="AK41" s="90"/>
      <c r="AL41" s="90"/>
      <c r="AM41" s="90"/>
      <c r="AN41" s="90"/>
      <c r="AO41" s="90"/>
      <c r="AP41" s="90"/>
      <c r="AQ41" s="90"/>
    </row>
    <row r="42" spans="2:43" x14ac:dyDescent="0.3">
      <c r="B42" s="90"/>
      <c r="C42" s="93" t="s">
        <v>116</v>
      </c>
      <c r="D42" s="90"/>
      <c r="E42" s="90"/>
      <c r="F42" s="90"/>
      <c r="G42" s="90"/>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0"/>
      <c r="AM42" s="90"/>
      <c r="AN42" s="90"/>
      <c r="AO42" s="90"/>
      <c r="AP42" s="90"/>
      <c r="AQ42" s="90"/>
    </row>
    <row r="43" spans="2:43" x14ac:dyDescent="0.3">
      <c r="B43" s="90"/>
      <c r="C43" s="93" t="s">
        <v>117</v>
      </c>
      <c r="D43" s="90"/>
      <c r="E43" s="90"/>
      <c r="F43" s="90"/>
      <c r="G43" s="90"/>
      <c r="H43" s="90"/>
      <c r="I43" s="90"/>
      <c r="J43" s="90"/>
      <c r="K43" s="90"/>
      <c r="L43" s="90"/>
      <c r="M43" s="90"/>
      <c r="N43" s="90"/>
      <c r="O43" s="90"/>
      <c r="P43" s="90"/>
      <c r="Q43" s="90"/>
      <c r="R43" s="90"/>
      <c r="S43" s="90"/>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0"/>
    </row>
    <row r="44" spans="2:43" x14ac:dyDescent="0.3">
      <c r="B44" s="90"/>
      <c r="C44" s="93" t="s">
        <v>118</v>
      </c>
      <c r="D44" s="90"/>
      <c r="E44" s="90"/>
      <c r="F44" s="90"/>
      <c r="G44" s="90"/>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row>
    <row r="45" spans="2:43" x14ac:dyDescent="0.3">
      <c r="B45" s="90"/>
      <c r="C45" s="93" t="s">
        <v>119</v>
      </c>
      <c r="D45" s="90"/>
      <c r="E45" s="90"/>
      <c r="F45" s="90"/>
      <c r="G45" s="90"/>
      <c r="H45" s="90"/>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row>
    <row r="46" spans="2:43" x14ac:dyDescent="0.3">
      <c r="B46" s="90"/>
      <c r="C46" s="93" t="s">
        <v>120</v>
      </c>
      <c r="D46" s="90"/>
      <c r="E46" s="90"/>
      <c r="F46" s="90"/>
      <c r="G46" s="90"/>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row>
    <row r="47" spans="2:43" x14ac:dyDescent="0.3">
      <c r="B47" s="90"/>
      <c r="C47" s="93" t="s">
        <v>121</v>
      </c>
      <c r="D47" s="90"/>
      <c r="E47" s="90"/>
      <c r="F47" s="90"/>
      <c r="G47" s="90"/>
      <c r="H47" s="90"/>
      <c r="I47" s="90"/>
      <c r="J47" s="90"/>
      <c r="K47" s="90"/>
      <c r="L47" s="90"/>
      <c r="M47" s="90"/>
      <c r="N47" s="90"/>
      <c r="O47" s="90"/>
      <c r="P47" s="90"/>
      <c r="Q47" s="90"/>
      <c r="R47" s="90"/>
      <c r="S47" s="90"/>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0"/>
    </row>
    <row r="48" spans="2:43" x14ac:dyDescent="0.3">
      <c r="B48" s="90"/>
      <c r="C48" s="93" t="s">
        <v>122</v>
      </c>
      <c r="D48" s="90"/>
      <c r="E48" s="90"/>
      <c r="F48" s="90"/>
      <c r="G48" s="90"/>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row>
    <row r="49" spans="2:43" x14ac:dyDescent="0.3">
      <c r="B49" s="90"/>
      <c r="C49" s="93" t="s">
        <v>123</v>
      </c>
      <c r="D49" s="90"/>
      <c r="E49" s="90"/>
      <c r="F49" s="90"/>
      <c r="G49" s="90"/>
      <c r="H49" s="90"/>
      <c r="I49" s="90"/>
      <c r="J49" s="90"/>
      <c r="K49" s="90"/>
      <c r="L49" s="90"/>
      <c r="M49" s="90"/>
      <c r="N49" s="90"/>
      <c r="O49" s="90"/>
      <c r="P49" s="90"/>
      <c r="Q49" s="90"/>
      <c r="R49" s="90"/>
      <c r="S49" s="90"/>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0"/>
    </row>
    <row r="50" spans="2:43" x14ac:dyDescent="0.3">
      <c r="B50" s="90"/>
      <c r="C50" s="93" t="s">
        <v>124</v>
      </c>
      <c r="D50" s="90"/>
      <c r="E50" s="90"/>
      <c r="F50" s="90"/>
      <c r="G50" s="90"/>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0"/>
      <c r="AM50" s="90"/>
      <c r="AN50" s="90"/>
      <c r="AO50" s="90"/>
      <c r="AP50" s="90"/>
      <c r="AQ50" s="90"/>
    </row>
    <row r="51" spans="2:43" x14ac:dyDescent="0.3">
      <c r="B51" s="90"/>
      <c r="C51" s="93" t="s">
        <v>125</v>
      </c>
      <c r="D51" s="90"/>
      <c r="E51" s="90"/>
      <c r="F51" s="90"/>
      <c r="G51" s="90"/>
      <c r="H51" s="90"/>
      <c r="I51" s="90"/>
      <c r="J51" s="90"/>
      <c r="K51" s="90"/>
      <c r="L51" s="90"/>
      <c r="M51" s="90"/>
      <c r="N51" s="90"/>
      <c r="O51" s="90"/>
      <c r="P51" s="90"/>
      <c r="Q51" s="90"/>
      <c r="R51" s="90"/>
      <c r="S51" s="90"/>
      <c r="T51" s="90"/>
      <c r="U51" s="90"/>
      <c r="V51" s="90"/>
      <c r="W51" s="90"/>
      <c r="X51" s="90"/>
      <c r="Y51" s="90"/>
      <c r="Z51" s="90"/>
      <c r="AA51" s="90"/>
      <c r="AB51" s="90"/>
      <c r="AC51" s="90"/>
      <c r="AD51" s="90"/>
      <c r="AE51" s="90"/>
      <c r="AF51" s="90"/>
      <c r="AG51" s="90"/>
      <c r="AH51" s="90"/>
      <c r="AI51" s="90"/>
      <c r="AJ51" s="90"/>
      <c r="AK51" s="90"/>
      <c r="AL51" s="90"/>
      <c r="AM51" s="90"/>
      <c r="AN51" s="90"/>
      <c r="AO51" s="90"/>
      <c r="AP51" s="90"/>
      <c r="AQ51" s="90"/>
    </row>
    <row r="52" spans="2:43" x14ac:dyDescent="0.3">
      <c r="B52" s="90"/>
      <c r="C52" s="93" t="s">
        <v>126</v>
      </c>
      <c r="D52" s="90"/>
      <c r="E52" s="90"/>
      <c r="F52" s="90"/>
      <c r="G52" s="90"/>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0"/>
      <c r="AM52" s="90"/>
      <c r="AN52" s="90"/>
      <c r="AO52" s="90"/>
      <c r="AP52" s="90"/>
      <c r="AQ52" s="90"/>
    </row>
    <row r="53" spans="2:43" x14ac:dyDescent="0.3">
      <c r="B53" s="90"/>
      <c r="C53" s="93" t="s">
        <v>127</v>
      </c>
      <c r="D53" s="90"/>
      <c r="E53" s="90"/>
      <c r="F53" s="90"/>
      <c r="G53" s="90"/>
      <c r="H53" s="90"/>
      <c r="I53" s="90"/>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row>
    <row r="54" spans="2:43" x14ac:dyDescent="0.3">
      <c r="B54" s="90"/>
      <c r="C54" s="93" t="s">
        <v>128</v>
      </c>
      <c r="D54" s="90"/>
      <c r="E54" s="90"/>
      <c r="F54" s="90"/>
      <c r="G54" s="90"/>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row>
    <row r="55" spans="2:43" x14ac:dyDescent="0.3">
      <c r="B55" s="90"/>
      <c r="C55" s="93" t="s">
        <v>129</v>
      </c>
      <c r="D55" s="90"/>
      <c r="E55" s="90"/>
      <c r="F55" s="90"/>
      <c r="G55" s="90"/>
      <c r="H55" s="90"/>
      <c r="I55" s="90"/>
      <c r="J55" s="90"/>
      <c r="K55" s="90"/>
      <c r="L55" s="90"/>
      <c r="M55" s="90"/>
      <c r="N55" s="90"/>
      <c r="O55" s="90"/>
      <c r="P55" s="90"/>
      <c r="Q55" s="90"/>
      <c r="R55" s="90"/>
      <c r="S55" s="90"/>
      <c r="T55" s="90"/>
      <c r="U55" s="90"/>
      <c r="V55" s="90"/>
      <c r="W55" s="90"/>
      <c r="X55" s="90"/>
      <c r="Y55" s="90"/>
      <c r="Z55" s="90"/>
      <c r="AA55" s="90"/>
      <c r="AB55" s="90"/>
      <c r="AC55" s="90"/>
      <c r="AD55" s="90"/>
      <c r="AE55" s="90"/>
      <c r="AF55" s="90"/>
      <c r="AG55" s="90"/>
      <c r="AH55" s="90"/>
      <c r="AI55" s="90"/>
      <c r="AJ55" s="90"/>
      <c r="AK55" s="90"/>
      <c r="AL55" s="90"/>
      <c r="AM55" s="90"/>
      <c r="AN55" s="90"/>
      <c r="AO55" s="90"/>
      <c r="AP55" s="90"/>
      <c r="AQ55" s="90"/>
    </row>
    <row r="56" spans="2:43" x14ac:dyDescent="0.3">
      <c r="B56" s="90"/>
      <c r="C56" s="93" t="s">
        <v>130</v>
      </c>
      <c r="D56" s="90"/>
      <c r="E56" s="90"/>
      <c r="F56" s="90"/>
      <c r="G56" s="90"/>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0"/>
      <c r="AM56" s="90"/>
      <c r="AN56" s="90"/>
      <c r="AO56" s="90"/>
      <c r="AP56" s="90"/>
      <c r="AQ56" s="9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FFBE0-0669-46AB-818B-DA0D4071078F}">
  <dimension ref="A1:Q103"/>
  <sheetViews>
    <sheetView workbookViewId="0">
      <selection activeCell="E24" sqref="E24"/>
    </sheetView>
  </sheetViews>
  <sheetFormatPr defaultColWidth="16.88671875" defaultRowHeight="14.4" x14ac:dyDescent="0.3"/>
  <cols>
    <col min="1" max="1" width="11.44140625" style="100" bestFit="1" customWidth="1"/>
    <col min="2" max="2" width="5" style="100" bestFit="1" customWidth="1"/>
    <col min="3" max="3" width="15.44140625" style="100" customWidth="1"/>
    <col min="4" max="4" width="10.33203125" style="100" bestFit="1" customWidth="1"/>
    <col min="5" max="5" width="12.88671875" style="100" bestFit="1" customWidth="1"/>
    <col min="6" max="6" width="12.109375" style="100" customWidth="1"/>
    <col min="7" max="7" width="12.109375" style="100" bestFit="1" customWidth="1"/>
    <col min="8" max="8" width="1.5546875" style="100" customWidth="1"/>
    <col min="9" max="9" width="19.44140625" style="100" bestFit="1" customWidth="1"/>
    <col min="10" max="10" width="11.33203125" style="100" customWidth="1"/>
    <col min="11" max="13" width="5.88671875" style="100" bestFit="1" customWidth="1"/>
    <col min="14" max="14" width="11" style="100" bestFit="1" customWidth="1"/>
    <col min="15" max="15" width="11.44140625" style="100" bestFit="1" customWidth="1"/>
    <col min="16" max="16" width="14.109375" style="100" bestFit="1" customWidth="1"/>
    <col min="17" max="17" width="7.44140625" style="100" bestFit="1" customWidth="1"/>
    <col min="18" max="16384" width="16.88671875" style="100"/>
  </cols>
  <sheetData>
    <row r="1" spans="1:17" ht="72" x14ac:dyDescent="0.3">
      <c r="A1" s="98"/>
      <c r="B1" s="98"/>
      <c r="C1" s="116" t="s">
        <v>131</v>
      </c>
      <c r="D1" s="99" t="s">
        <v>132</v>
      </c>
      <c r="E1" s="99" t="s">
        <v>133</v>
      </c>
      <c r="F1" s="99" t="s">
        <v>134</v>
      </c>
      <c r="G1" s="99" t="s">
        <v>135</v>
      </c>
      <c r="I1" s="98"/>
      <c r="J1" s="99" t="s">
        <v>131</v>
      </c>
      <c r="K1" s="99" t="s">
        <v>132</v>
      </c>
      <c r="L1" s="99" t="s">
        <v>133</v>
      </c>
      <c r="M1" s="99" t="s">
        <v>134</v>
      </c>
      <c r="N1" s="99" t="s">
        <v>135</v>
      </c>
    </row>
    <row r="2" spans="1:17" ht="15.6" x14ac:dyDescent="0.3">
      <c r="A2" s="101" t="s">
        <v>136</v>
      </c>
      <c r="B2" s="102">
        <v>1001</v>
      </c>
      <c r="C2" s="117" t="e">
        <f>#REF!/FRACAS!AY$1*60</f>
        <v>#REF!</v>
      </c>
      <c r="D2" s="103">
        <f>COUNTIF(FRACAS!B$5:B$5,B2)</f>
        <v>0</v>
      </c>
      <c r="E2" s="104">
        <f>SUMIF(FRACAS!B$5:B$5,B2,FRACAS!AM$5:AM$5)</f>
        <v>0</v>
      </c>
      <c r="F2" s="105">
        <f>IFERROR((1/(D2/C2)),0)</f>
        <v>0</v>
      </c>
      <c r="G2" s="106">
        <f>IFERROR((C2-E2)/C2,1)</f>
        <v>1</v>
      </c>
      <c r="I2" s="107" t="s">
        <v>137</v>
      </c>
      <c r="J2" s="103">
        <f>IFERROR(Q$26/FRACAS!AY$1*60,0)</f>
        <v>0</v>
      </c>
      <c r="K2" s="103">
        <f>COUNTIF(FRACAS!K$5:K$5,I2)</f>
        <v>0</v>
      </c>
      <c r="L2" s="104">
        <f>SUMIF(FRACAS!K$5:K$5,I2,FRACAS!AN$5:AN$8973)</f>
        <v>0</v>
      </c>
      <c r="M2" s="104">
        <f>IFERROR((1/(K2/J2)),0)</f>
        <v>0</v>
      </c>
      <c r="N2" s="106">
        <f>IFERROR((J2-L2)/J2,1)</f>
        <v>1</v>
      </c>
      <c r="O2" s="108" t="s">
        <v>136</v>
      </c>
      <c r="P2" s="109">
        <v>1001</v>
      </c>
      <c r="Q2" s="98" t="e">
        <f>#REF!</f>
        <v>#REF!</v>
      </c>
    </row>
    <row r="3" spans="1:17" ht="15.6" x14ac:dyDescent="0.3">
      <c r="A3" s="101" t="s">
        <v>136</v>
      </c>
      <c r="B3" s="102">
        <v>1002</v>
      </c>
      <c r="C3" s="117" t="e">
        <f>#REF!/FRACAS!AY$1*60</f>
        <v>#REF!</v>
      </c>
      <c r="D3" s="103">
        <f>COUNTIF(FRACAS!B$5:B$5,B3)</f>
        <v>0</v>
      </c>
      <c r="E3" s="104">
        <f>SUMIF(FRACAS!B$5:B$5,B3,FRACAS!AM$5:AM$5)</f>
        <v>0</v>
      </c>
      <c r="F3" s="105">
        <f t="shared" ref="F3:F25" si="0">IFERROR((1/(D3/C3)),0)</f>
        <v>0</v>
      </c>
      <c r="G3" s="106">
        <f t="shared" ref="G3:G25" si="1">IFERROR((C3-E3)/C3,1)</f>
        <v>1</v>
      </c>
      <c r="I3" s="107" t="s">
        <v>63</v>
      </c>
      <c r="J3" s="103">
        <f>IFERROR(Q$26/FRACAS!AY$1*60,0)</f>
        <v>0</v>
      </c>
      <c r="K3" s="103">
        <f>COUNTIF(FRACAS!K$5:K$5,I3)</f>
        <v>0</v>
      </c>
      <c r="L3" s="104">
        <f>SUMIF(FRACAS!K$5:K$5,I3,FRACAS!AN$5:AN$8973)</f>
        <v>0</v>
      </c>
      <c r="M3" s="104">
        <f t="shared" ref="M3:M25" si="2">IFERROR((1/(K3/J3)),0)</f>
        <v>0</v>
      </c>
      <c r="N3" s="106">
        <f t="shared" ref="N3:N25" si="3">IFERROR((J3-L3)/J3,1)</f>
        <v>1</v>
      </c>
      <c r="O3" s="108" t="s">
        <v>136</v>
      </c>
      <c r="P3" s="109">
        <v>1002</v>
      </c>
      <c r="Q3" s="98" t="e">
        <f>#REF!</f>
        <v>#REF!</v>
      </c>
    </row>
    <row r="4" spans="1:17" ht="15.6" x14ac:dyDescent="0.3">
      <c r="A4" s="101" t="s">
        <v>136</v>
      </c>
      <c r="B4" s="102">
        <v>1003</v>
      </c>
      <c r="C4" s="117" t="e">
        <f>#REF!/FRACAS!AY$1*60</f>
        <v>#REF!</v>
      </c>
      <c r="D4" s="103">
        <f>COUNTIF(FRACAS!B$5:B$5,B4)</f>
        <v>0</v>
      </c>
      <c r="E4" s="104">
        <f>SUMIF(FRACAS!B$5:B$5,B4,FRACAS!AM$5:AM$5)</f>
        <v>0</v>
      </c>
      <c r="F4" s="105">
        <f t="shared" si="0"/>
        <v>0</v>
      </c>
      <c r="G4" s="106">
        <f t="shared" si="1"/>
        <v>1</v>
      </c>
      <c r="I4" s="107" t="s">
        <v>138</v>
      </c>
      <c r="J4" s="103">
        <f>IFERROR(Q$26/FRACAS!AY$1*60,0)</f>
        <v>0</v>
      </c>
      <c r="K4" s="103">
        <f>COUNTIF(FRACAS!K$5:K$5,I4)</f>
        <v>0</v>
      </c>
      <c r="L4" s="104">
        <f>SUMIF(FRACAS!K$5:K$5,I4,FRACAS!AN$5:AN$8973)</f>
        <v>0</v>
      </c>
      <c r="M4" s="104">
        <f t="shared" si="2"/>
        <v>0</v>
      </c>
      <c r="N4" s="106">
        <f t="shared" si="3"/>
        <v>1</v>
      </c>
      <c r="O4" s="108" t="s">
        <v>136</v>
      </c>
      <c r="P4" s="109">
        <v>1003</v>
      </c>
      <c r="Q4" s="98" t="e">
        <f>#REF!</f>
        <v>#REF!</v>
      </c>
    </row>
    <row r="5" spans="1:17" ht="15.6" x14ac:dyDescent="0.3">
      <c r="A5" s="101" t="s">
        <v>136</v>
      </c>
      <c r="B5" s="102">
        <v>1004</v>
      </c>
      <c r="C5" s="117" t="e">
        <f>#REF!/FRACAS!AY$1*60</f>
        <v>#REF!</v>
      </c>
      <c r="D5" s="103">
        <f>COUNTIF(FRACAS!B$5:B$5,B5)</f>
        <v>0</v>
      </c>
      <c r="E5" s="104">
        <f>SUMIF(FRACAS!B$5:B$5,B5,FRACAS!AM$5:AM$5)</f>
        <v>0</v>
      </c>
      <c r="F5" s="105">
        <f t="shared" si="0"/>
        <v>0</v>
      </c>
      <c r="G5" s="106">
        <f t="shared" si="1"/>
        <v>1</v>
      </c>
      <c r="I5" s="107" t="s">
        <v>139</v>
      </c>
      <c r="J5" s="103">
        <f>IFERROR(Q$26/FRACAS!AY$1*60,0)</f>
        <v>0</v>
      </c>
      <c r="K5" s="103">
        <f>COUNTIF(FRACAS!K$5:K$5,I5)</f>
        <v>0</v>
      </c>
      <c r="L5" s="104">
        <f>SUMIF(FRACAS!K$5:K$5,I5,FRACAS!AN$5:AN$8973)</f>
        <v>0</v>
      </c>
      <c r="M5" s="104">
        <f t="shared" si="2"/>
        <v>0</v>
      </c>
      <c r="N5" s="106">
        <f t="shared" si="3"/>
        <v>1</v>
      </c>
      <c r="O5" s="108" t="s">
        <v>136</v>
      </c>
      <c r="P5" s="109">
        <v>1004</v>
      </c>
      <c r="Q5" s="98" t="e">
        <f>#REF!</f>
        <v>#REF!</v>
      </c>
    </row>
    <row r="6" spans="1:17" ht="15.6" x14ac:dyDescent="0.3">
      <c r="A6" s="101" t="s">
        <v>136</v>
      </c>
      <c r="B6" s="102">
        <v>1005</v>
      </c>
      <c r="C6" s="117" t="e">
        <f>#REF!/FRACAS!AY$1*60</f>
        <v>#REF!</v>
      </c>
      <c r="D6" s="103">
        <f>COUNTIF(FRACAS!B$5:B$5,B6)</f>
        <v>0</v>
      </c>
      <c r="E6" s="104">
        <f>SUMIF(FRACAS!B$5:B$5,B6,FRACAS!AM$5:AM$5)</f>
        <v>0</v>
      </c>
      <c r="F6" s="105">
        <f t="shared" si="0"/>
        <v>0</v>
      </c>
      <c r="G6" s="106">
        <f t="shared" si="1"/>
        <v>1</v>
      </c>
      <c r="I6" s="107" t="s">
        <v>140</v>
      </c>
      <c r="J6" s="103">
        <f>IFERROR(Q$26/FRACAS!AY$1*60,0)</f>
        <v>0</v>
      </c>
      <c r="K6" s="103">
        <f>COUNTIF(FRACAS!K$5:K$5,I6)</f>
        <v>0</v>
      </c>
      <c r="L6" s="104">
        <f>SUMIF(FRACAS!K$5:K$5,I6,FRACAS!AN$5:AN$8973)</f>
        <v>0</v>
      </c>
      <c r="M6" s="104">
        <f t="shared" si="2"/>
        <v>0</v>
      </c>
      <c r="N6" s="106">
        <f t="shared" si="3"/>
        <v>1</v>
      </c>
      <c r="O6" s="108" t="s">
        <v>136</v>
      </c>
      <c r="P6" s="109">
        <v>1005</v>
      </c>
      <c r="Q6" s="98" t="e">
        <f>#REF!</f>
        <v>#REF!</v>
      </c>
    </row>
    <row r="7" spans="1:17" ht="15.6" x14ac:dyDescent="0.3">
      <c r="A7" s="101" t="s">
        <v>136</v>
      </c>
      <c r="B7" s="102">
        <v>1006</v>
      </c>
      <c r="C7" s="117" t="e">
        <f>#REF!/FRACAS!AY$1*60</f>
        <v>#REF!</v>
      </c>
      <c r="D7" s="103">
        <f>COUNTIF(FRACAS!B$5:B$5,B7)</f>
        <v>0</v>
      </c>
      <c r="E7" s="104">
        <f>SUMIF(FRACAS!B$5:B$5,B7,FRACAS!AM$5:AM$5)</f>
        <v>0</v>
      </c>
      <c r="F7" s="105">
        <f t="shared" si="0"/>
        <v>0</v>
      </c>
      <c r="G7" s="106">
        <f t="shared" si="1"/>
        <v>1</v>
      </c>
      <c r="I7" s="107" t="s">
        <v>141</v>
      </c>
      <c r="J7" s="103">
        <f>IFERROR(Q$26/FRACAS!AY$1*60,0)</f>
        <v>0</v>
      </c>
      <c r="K7" s="103">
        <f>COUNTIF(FRACAS!K$5:K$5,I7)</f>
        <v>0</v>
      </c>
      <c r="L7" s="104">
        <f>SUMIF(FRACAS!K$5:K$5,I7,FRACAS!AN$5:AN$8973)</f>
        <v>0</v>
      </c>
      <c r="M7" s="104">
        <f t="shared" si="2"/>
        <v>0</v>
      </c>
      <c r="N7" s="106">
        <f t="shared" si="3"/>
        <v>1</v>
      </c>
      <c r="O7" s="108" t="s">
        <v>136</v>
      </c>
      <c r="P7" s="109">
        <v>1006</v>
      </c>
      <c r="Q7" s="98" t="e">
        <f>#REF!</f>
        <v>#REF!</v>
      </c>
    </row>
    <row r="8" spans="1:17" ht="15.6" x14ac:dyDescent="0.3">
      <c r="A8" s="101" t="s">
        <v>136</v>
      </c>
      <c r="B8" s="102">
        <v>1007</v>
      </c>
      <c r="C8" s="117" t="e">
        <f>#REF!/FRACAS!AY$1*60</f>
        <v>#REF!</v>
      </c>
      <c r="D8" s="103">
        <f>COUNTIF(FRACAS!B$5:B$5,B8)</f>
        <v>0</v>
      </c>
      <c r="E8" s="104">
        <f>SUMIF(FRACAS!B$5:B$5,B8,FRACAS!AM$5:AM$5)</f>
        <v>0</v>
      </c>
      <c r="F8" s="105">
        <f t="shared" si="0"/>
        <v>0</v>
      </c>
      <c r="G8" s="106">
        <f t="shared" si="1"/>
        <v>1</v>
      </c>
      <c r="I8" s="107" t="s">
        <v>142</v>
      </c>
      <c r="J8" s="103">
        <f>IFERROR(Q$26/FRACAS!AY$1*60,0)</f>
        <v>0</v>
      </c>
      <c r="K8" s="103">
        <f>COUNTIF(FRACAS!K$5:K$5,I8)</f>
        <v>0</v>
      </c>
      <c r="L8" s="104">
        <f>SUMIF(FRACAS!K$5:K$5,I8,FRACAS!AN$5:AN$8973)</f>
        <v>0</v>
      </c>
      <c r="M8" s="104">
        <f t="shared" si="2"/>
        <v>0</v>
      </c>
      <c r="N8" s="106">
        <f t="shared" si="3"/>
        <v>1</v>
      </c>
      <c r="O8" s="108" t="s">
        <v>136</v>
      </c>
      <c r="P8" s="109">
        <v>1007</v>
      </c>
      <c r="Q8" s="98" t="e">
        <f>#REF!</f>
        <v>#REF!</v>
      </c>
    </row>
    <row r="9" spans="1:17" ht="15.6" x14ac:dyDescent="0.3">
      <c r="A9" s="101" t="s">
        <v>136</v>
      </c>
      <c r="B9" s="102">
        <v>1008</v>
      </c>
      <c r="C9" s="117" t="e">
        <f>#REF!/FRACAS!AY$1*60</f>
        <v>#REF!</v>
      </c>
      <c r="D9" s="103">
        <f>COUNTIF(FRACAS!B$5:B$5,B9)</f>
        <v>0</v>
      </c>
      <c r="E9" s="104">
        <f>SUMIF(FRACAS!B$5:B$5,B9,FRACAS!AM$5:AM$5)</f>
        <v>0</v>
      </c>
      <c r="F9" s="105">
        <f t="shared" si="0"/>
        <v>0</v>
      </c>
      <c r="G9" s="106">
        <f t="shared" si="1"/>
        <v>1</v>
      </c>
      <c r="I9" s="107" t="s">
        <v>143</v>
      </c>
      <c r="J9" s="103">
        <f>IFERROR(Q$26/FRACAS!AY$1*60,0)</f>
        <v>0</v>
      </c>
      <c r="K9" s="103">
        <f>COUNTIF(FRACAS!K$5:K$5,I9)</f>
        <v>0</v>
      </c>
      <c r="L9" s="104">
        <f>SUMIF(FRACAS!K$5:K$5,I9,FRACAS!AN$5:AN$8973)</f>
        <v>0</v>
      </c>
      <c r="M9" s="104">
        <f t="shared" si="2"/>
        <v>0</v>
      </c>
      <c r="N9" s="106">
        <f t="shared" si="3"/>
        <v>1</v>
      </c>
      <c r="O9" s="108" t="s">
        <v>136</v>
      </c>
      <c r="P9" s="109">
        <v>1008</v>
      </c>
      <c r="Q9" s="98" t="e">
        <f>#REF!</f>
        <v>#REF!</v>
      </c>
    </row>
    <row r="10" spans="1:17" ht="15.6" x14ac:dyDescent="0.3">
      <c r="A10" s="101" t="s">
        <v>136</v>
      </c>
      <c r="B10" s="102">
        <v>1009</v>
      </c>
      <c r="C10" s="117" t="e">
        <f>#REF!/FRACAS!AY$1*60</f>
        <v>#REF!</v>
      </c>
      <c r="D10" s="103">
        <f>COUNTIF(FRACAS!B$5:B$5,B10)</f>
        <v>0</v>
      </c>
      <c r="E10" s="104">
        <f>SUMIF(FRACAS!B$5:B$5,B10,FRACAS!AM$5:AM$5)</f>
        <v>0</v>
      </c>
      <c r="F10" s="105">
        <f t="shared" si="0"/>
        <v>0</v>
      </c>
      <c r="G10" s="106">
        <f t="shared" si="1"/>
        <v>1</v>
      </c>
      <c r="I10" s="107" t="s">
        <v>144</v>
      </c>
      <c r="J10" s="103">
        <f>IFERROR(Q$26/FRACAS!AY$1*60,0)</f>
        <v>0</v>
      </c>
      <c r="K10" s="103">
        <f>COUNTIF(FRACAS!K$5:K$5,I10)</f>
        <v>0</v>
      </c>
      <c r="L10" s="104">
        <f>SUMIF(FRACAS!K$5:K$5,I10,FRACAS!AN$5:AN$8973)</f>
        <v>0</v>
      </c>
      <c r="M10" s="104">
        <f t="shared" si="2"/>
        <v>0</v>
      </c>
      <c r="N10" s="106">
        <f t="shared" si="3"/>
        <v>1</v>
      </c>
      <c r="O10" s="108" t="s">
        <v>136</v>
      </c>
      <c r="P10" s="109">
        <v>1009</v>
      </c>
      <c r="Q10" s="98" t="e">
        <f>#REF!</f>
        <v>#REF!</v>
      </c>
    </row>
    <row r="11" spans="1:17" ht="15.6" x14ac:dyDescent="0.3">
      <c r="A11" s="101" t="s">
        <v>136</v>
      </c>
      <c r="B11" s="102">
        <v>1010</v>
      </c>
      <c r="C11" s="117" t="e">
        <f>#REF!/FRACAS!AY$1*60</f>
        <v>#REF!</v>
      </c>
      <c r="D11" s="103">
        <f>COUNTIF(FRACAS!B$5:B$5,B11)</f>
        <v>0</v>
      </c>
      <c r="E11" s="104">
        <f>SUMIF(FRACAS!B$5:B$5,B11,FRACAS!AM$5:AM$5)</f>
        <v>0</v>
      </c>
      <c r="F11" s="105">
        <f t="shared" si="0"/>
        <v>0</v>
      </c>
      <c r="G11" s="106">
        <f t="shared" si="1"/>
        <v>1</v>
      </c>
      <c r="I11" s="107" t="s">
        <v>145</v>
      </c>
      <c r="J11" s="103">
        <f>IFERROR(Q$26/FRACAS!AY$1*60,0)</f>
        <v>0</v>
      </c>
      <c r="K11" s="103">
        <f>COUNTIF(FRACAS!K$5:K$5,I11)</f>
        <v>0</v>
      </c>
      <c r="L11" s="104">
        <f>SUMIF(FRACAS!K$5:K$5,I11,FRACAS!AN$5:AN$8973)</f>
        <v>0</v>
      </c>
      <c r="M11" s="104">
        <f t="shared" si="2"/>
        <v>0</v>
      </c>
      <c r="N11" s="106">
        <f t="shared" si="3"/>
        <v>1</v>
      </c>
      <c r="O11" s="108" t="s">
        <v>136</v>
      </c>
      <c r="P11" s="109">
        <v>1010</v>
      </c>
      <c r="Q11" s="98" t="e">
        <f>#REF!</f>
        <v>#REF!</v>
      </c>
    </row>
    <row r="12" spans="1:17" ht="15.6" x14ac:dyDescent="0.3">
      <c r="A12" s="101" t="s">
        <v>136</v>
      </c>
      <c r="B12" s="102">
        <v>1011</v>
      </c>
      <c r="C12" s="117" t="e">
        <f>#REF!/FRACAS!AY$1*60</f>
        <v>#REF!</v>
      </c>
      <c r="D12" s="103">
        <f>COUNTIF(FRACAS!B$5:B$5,B12)</f>
        <v>0</v>
      </c>
      <c r="E12" s="104">
        <f>SUMIF(FRACAS!B$5:B$5,B12,FRACAS!AM$5:AM$5)</f>
        <v>0</v>
      </c>
      <c r="F12" s="105">
        <f t="shared" si="0"/>
        <v>0</v>
      </c>
      <c r="G12" s="106">
        <f t="shared" si="1"/>
        <v>1</v>
      </c>
      <c r="I12" s="107" t="s">
        <v>146</v>
      </c>
      <c r="J12" s="103">
        <f>IFERROR(Q$26/FRACAS!AY$1*60,0)</f>
        <v>0</v>
      </c>
      <c r="K12" s="103">
        <f>COUNTIF(FRACAS!K$5:K$5,I12)</f>
        <v>0</v>
      </c>
      <c r="L12" s="104">
        <f>SUMIF(FRACAS!K$5:K$5,I12,FRACAS!AN$5:AN$8973)</f>
        <v>0</v>
      </c>
      <c r="M12" s="104">
        <f t="shared" si="2"/>
        <v>0</v>
      </c>
      <c r="N12" s="106">
        <f t="shared" si="3"/>
        <v>1</v>
      </c>
      <c r="O12" s="108" t="s">
        <v>136</v>
      </c>
      <c r="P12" s="109">
        <v>1011</v>
      </c>
      <c r="Q12" s="98" t="e">
        <f>#REF!</f>
        <v>#REF!</v>
      </c>
    </row>
    <row r="13" spans="1:17" ht="15.6" x14ac:dyDescent="0.3">
      <c r="A13" s="101" t="s">
        <v>136</v>
      </c>
      <c r="B13" s="102">
        <v>1012</v>
      </c>
      <c r="C13" s="117" t="e">
        <f>#REF!/FRACAS!AY$1*60</f>
        <v>#REF!</v>
      </c>
      <c r="D13" s="103">
        <f>COUNTIF(FRACAS!B$5:B$5,B13)</f>
        <v>0</v>
      </c>
      <c r="E13" s="104">
        <f>SUMIF(FRACAS!B$5:B$5,B13,FRACAS!AM$5:AM$5)</f>
        <v>0</v>
      </c>
      <c r="F13" s="105">
        <f t="shared" si="0"/>
        <v>0</v>
      </c>
      <c r="G13" s="106">
        <f t="shared" si="1"/>
        <v>1</v>
      </c>
      <c r="I13" s="107" t="s">
        <v>147</v>
      </c>
      <c r="J13" s="103">
        <f>IFERROR(Q$26/FRACAS!AY$1*60,0)</f>
        <v>0</v>
      </c>
      <c r="K13" s="103">
        <f>COUNTIF(FRACAS!K$5:K$5,I13)</f>
        <v>0</v>
      </c>
      <c r="L13" s="104">
        <f>SUMIF(FRACAS!K$5:K$5,I13,FRACAS!AN$5:AN$8973)</f>
        <v>0</v>
      </c>
      <c r="M13" s="104">
        <f t="shared" si="2"/>
        <v>0</v>
      </c>
      <c r="N13" s="106">
        <f t="shared" si="3"/>
        <v>1</v>
      </c>
      <c r="O13" s="108" t="s">
        <v>136</v>
      </c>
      <c r="P13" s="109">
        <v>1012</v>
      </c>
      <c r="Q13" s="98" t="e">
        <f>#REF!</f>
        <v>#REF!</v>
      </c>
    </row>
    <row r="14" spans="1:17" ht="15.6" x14ac:dyDescent="0.3">
      <c r="A14" s="101" t="s">
        <v>136</v>
      </c>
      <c r="B14" s="102">
        <v>1013</v>
      </c>
      <c r="C14" s="117" t="e">
        <f>#REF!/FRACAS!AY$1*60</f>
        <v>#REF!</v>
      </c>
      <c r="D14" s="103">
        <f>COUNTIF(FRACAS!B$5:B$5,B14)</f>
        <v>0</v>
      </c>
      <c r="E14" s="104">
        <f>SUMIF(FRACAS!B$5:B$5,B14,FRACAS!AM$5:AM$5)</f>
        <v>0</v>
      </c>
      <c r="F14" s="105">
        <f t="shared" si="0"/>
        <v>0</v>
      </c>
      <c r="G14" s="106">
        <f t="shared" si="1"/>
        <v>1</v>
      </c>
      <c r="I14" s="107" t="s">
        <v>148</v>
      </c>
      <c r="J14" s="103">
        <f>IFERROR(Q$26/FRACAS!AY$1*60,0)</f>
        <v>0</v>
      </c>
      <c r="K14" s="103">
        <f>COUNTIF(FRACAS!K$5:K$5,I14)</f>
        <v>0</v>
      </c>
      <c r="L14" s="104">
        <f>SUMIF(FRACAS!K$5:K$5,I14,FRACAS!AN$5:AN$8973)</f>
        <v>0</v>
      </c>
      <c r="M14" s="104">
        <f t="shared" si="2"/>
        <v>0</v>
      </c>
      <c r="N14" s="106">
        <f t="shared" si="3"/>
        <v>1</v>
      </c>
      <c r="O14" s="108" t="s">
        <v>136</v>
      </c>
      <c r="P14" s="109">
        <v>1013</v>
      </c>
      <c r="Q14" s="98" t="e">
        <f>#REF!</f>
        <v>#REF!</v>
      </c>
    </row>
    <row r="15" spans="1:17" ht="15.6" x14ac:dyDescent="0.3">
      <c r="A15" s="101" t="s">
        <v>136</v>
      </c>
      <c r="B15" s="102">
        <v>1014</v>
      </c>
      <c r="C15" s="117" t="e">
        <f>#REF!/FRACAS!AY$1*60</f>
        <v>#REF!</v>
      </c>
      <c r="D15" s="103">
        <f>COUNTIF(FRACAS!B$5:B$5,B15)</f>
        <v>0</v>
      </c>
      <c r="E15" s="104">
        <f>SUMIF(FRACAS!B$5:B$5,B15,FRACAS!AM$5:AM$5)</f>
        <v>0</v>
      </c>
      <c r="F15" s="105">
        <f t="shared" si="0"/>
        <v>0</v>
      </c>
      <c r="G15" s="106">
        <f t="shared" si="1"/>
        <v>1</v>
      </c>
      <c r="I15" s="107" t="s">
        <v>149</v>
      </c>
      <c r="J15" s="103">
        <f>IFERROR(Q$26/FRACAS!AY$1*60,0)</f>
        <v>0</v>
      </c>
      <c r="K15" s="103">
        <f>COUNTIF(FRACAS!K$5:K$5,I15)</f>
        <v>0</v>
      </c>
      <c r="L15" s="104">
        <f>SUMIF(FRACAS!K$5:K$5,I15,FRACAS!AN$5:AN$8973)</f>
        <v>0</v>
      </c>
      <c r="M15" s="104">
        <f t="shared" si="2"/>
        <v>0</v>
      </c>
      <c r="N15" s="106">
        <f t="shared" si="3"/>
        <v>1</v>
      </c>
      <c r="O15" s="108" t="s">
        <v>136</v>
      </c>
      <c r="P15" s="109">
        <v>1014</v>
      </c>
      <c r="Q15" s="98" t="e">
        <f>#REF!</f>
        <v>#REF!</v>
      </c>
    </row>
    <row r="16" spans="1:17" ht="15.6" x14ac:dyDescent="0.3">
      <c r="A16" s="101" t="s">
        <v>136</v>
      </c>
      <c r="B16" s="102">
        <v>1015</v>
      </c>
      <c r="C16" s="117" t="e">
        <f>#REF!/FRACAS!AY$1*60</f>
        <v>#REF!</v>
      </c>
      <c r="D16" s="103">
        <f>COUNTIF(FRACAS!B$5:B$5,B16)</f>
        <v>0</v>
      </c>
      <c r="E16" s="104">
        <f>SUMIF(FRACAS!B$5:B$5,B16,FRACAS!AM$5:AM$5)</f>
        <v>0</v>
      </c>
      <c r="F16" s="105">
        <f t="shared" si="0"/>
        <v>0</v>
      </c>
      <c r="G16" s="106">
        <f t="shared" si="1"/>
        <v>1</v>
      </c>
      <c r="I16" s="107" t="s">
        <v>150</v>
      </c>
      <c r="J16" s="103">
        <f>IFERROR(Q$26/FRACAS!AY$1*60,0)</f>
        <v>0</v>
      </c>
      <c r="K16" s="103">
        <f>COUNTIF(FRACAS!K$5:K$5,I16)</f>
        <v>0</v>
      </c>
      <c r="L16" s="104">
        <f>SUMIF(FRACAS!K$5:K$5,I16,FRACAS!AN$5:AN$8973)</f>
        <v>0</v>
      </c>
      <c r="M16" s="104">
        <f t="shared" si="2"/>
        <v>0</v>
      </c>
      <c r="N16" s="106">
        <f t="shared" si="3"/>
        <v>1</v>
      </c>
      <c r="O16" s="108" t="s">
        <v>136</v>
      </c>
      <c r="P16" s="109">
        <v>1015</v>
      </c>
      <c r="Q16" s="98" t="e">
        <f>#REF!</f>
        <v>#REF!</v>
      </c>
    </row>
    <row r="17" spans="1:17" ht="15.6" x14ac:dyDescent="0.3">
      <c r="A17" s="101" t="s">
        <v>136</v>
      </c>
      <c r="B17" s="102">
        <v>1016</v>
      </c>
      <c r="C17" s="117" t="e">
        <f>#REF!/FRACAS!AY$1*60</f>
        <v>#REF!</v>
      </c>
      <c r="D17" s="103">
        <f>COUNTIF(FRACAS!B$5:B$5,B17)</f>
        <v>0</v>
      </c>
      <c r="E17" s="104">
        <f>SUMIF(FRACAS!B$5:B$5,B17,FRACAS!AM$5:AM$5)</f>
        <v>0</v>
      </c>
      <c r="F17" s="105">
        <f t="shared" si="0"/>
        <v>0</v>
      </c>
      <c r="G17" s="106">
        <f t="shared" si="1"/>
        <v>1</v>
      </c>
      <c r="I17" s="107" t="s">
        <v>151</v>
      </c>
      <c r="J17" s="103">
        <f>IFERROR(Q$26/FRACAS!AY$1*60,0)</f>
        <v>0</v>
      </c>
      <c r="K17" s="103">
        <f>COUNTIF(FRACAS!K$5:K$5,I17)</f>
        <v>0</v>
      </c>
      <c r="L17" s="104">
        <f>SUMIF(FRACAS!K$5:K$5,I17,FRACAS!AN$5:AN$8973)</f>
        <v>0</v>
      </c>
      <c r="M17" s="104">
        <f t="shared" si="2"/>
        <v>0</v>
      </c>
      <c r="N17" s="106">
        <f t="shared" si="3"/>
        <v>1</v>
      </c>
      <c r="O17" s="108" t="s">
        <v>136</v>
      </c>
      <c r="P17" s="109">
        <v>1016</v>
      </c>
      <c r="Q17" s="98" t="e">
        <f>#REF!</f>
        <v>#REF!</v>
      </c>
    </row>
    <row r="18" spans="1:17" ht="15.6" x14ac:dyDescent="0.3">
      <c r="A18" s="101" t="s">
        <v>136</v>
      </c>
      <c r="B18" s="102">
        <v>1017</v>
      </c>
      <c r="C18" s="117" t="e">
        <f>#REF!/FRACAS!AY$1*60</f>
        <v>#REF!</v>
      </c>
      <c r="D18" s="103">
        <f>COUNTIF(FRACAS!B$5:B$5,B18)</f>
        <v>0</v>
      </c>
      <c r="E18" s="104">
        <f>SUMIF(FRACAS!B$5:B$5,B18,FRACAS!AM$5:AM$5)</f>
        <v>0</v>
      </c>
      <c r="F18" s="105">
        <f t="shared" si="0"/>
        <v>0</v>
      </c>
      <c r="G18" s="106">
        <f t="shared" si="1"/>
        <v>1</v>
      </c>
      <c r="I18" s="107" t="s">
        <v>152</v>
      </c>
      <c r="J18" s="103">
        <f>IFERROR(Q$26/FRACAS!AY$1*60,0)</f>
        <v>0</v>
      </c>
      <c r="K18" s="103">
        <f>COUNTIF(FRACAS!K$5:K$5,I18)</f>
        <v>0</v>
      </c>
      <c r="L18" s="104">
        <f>SUMIF(FRACAS!K$5:K$5,I18,FRACAS!AN$5:AN$8973)</f>
        <v>0</v>
      </c>
      <c r="M18" s="104">
        <f t="shared" si="2"/>
        <v>0</v>
      </c>
      <c r="N18" s="106">
        <f t="shared" si="3"/>
        <v>1</v>
      </c>
      <c r="O18" s="108" t="s">
        <v>136</v>
      </c>
      <c r="P18" s="109">
        <v>1017</v>
      </c>
      <c r="Q18" s="98" t="e">
        <f>#REF!</f>
        <v>#REF!</v>
      </c>
    </row>
    <row r="19" spans="1:17" ht="15.6" x14ac:dyDescent="0.3">
      <c r="A19" s="101" t="s">
        <v>136</v>
      </c>
      <c r="B19" s="102">
        <v>1018</v>
      </c>
      <c r="C19" s="117" t="e">
        <f>#REF!/FRACAS!AY$1*60</f>
        <v>#REF!</v>
      </c>
      <c r="D19" s="103">
        <f>COUNTIF(FRACAS!B$5:B$5,B19)</f>
        <v>0</v>
      </c>
      <c r="E19" s="104">
        <f>SUMIF(FRACAS!B$5:B$5,B19,FRACAS!AM$5:AM$5)</f>
        <v>0</v>
      </c>
      <c r="F19" s="105">
        <f t="shared" si="0"/>
        <v>0</v>
      </c>
      <c r="G19" s="106">
        <f t="shared" si="1"/>
        <v>1</v>
      </c>
      <c r="I19" s="107" t="s">
        <v>153</v>
      </c>
      <c r="J19" s="103">
        <f>IFERROR(Q$26/FRACAS!AY$1*60,0)</f>
        <v>0</v>
      </c>
      <c r="K19" s="103">
        <f>COUNTIF(FRACAS!K$5:K$5,I19)</f>
        <v>0</v>
      </c>
      <c r="L19" s="104">
        <f>SUMIF(FRACAS!K$5:K$5,I19,FRACAS!AN$5:AN$8973)</f>
        <v>0</v>
      </c>
      <c r="M19" s="104">
        <f t="shared" si="2"/>
        <v>0</v>
      </c>
      <c r="N19" s="106">
        <f t="shared" si="3"/>
        <v>1</v>
      </c>
      <c r="O19" s="108" t="s">
        <v>136</v>
      </c>
      <c r="P19" s="109">
        <v>1018</v>
      </c>
      <c r="Q19" s="98" t="e">
        <f>#REF!</f>
        <v>#REF!</v>
      </c>
    </row>
    <row r="20" spans="1:17" ht="15.6" x14ac:dyDescent="0.3">
      <c r="A20" s="101" t="s">
        <v>136</v>
      </c>
      <c r="B20" s="102">
        <v>1019</v>
      </c>
      <c r="C20" s="117" t="e">
        <f>#REF!/FRACAS!AY$1*60</f>
        <v>#REF!</v>
      </c>
      <c r="D20" s="103">
        <f>COUNTIF(FRACAS!B$5:B$5,B20)</f>
        <v>0</v>
      </c>
      <c r="E20" s="104">
        <f>SUMIF(FRACAS!B$5:B$5,B20,FRACAS!AM$5:AM$5)</f>
        <v>0</v>
      </c>
      <c r="F20" s="105">
        <f t="shared" si="0"/>
        <v>0</v>
      </c>
      <c r="G20" s="106">
        <f t="shared" si="1"/>
        <v>1</v>
      </c>
      <c r="I20" s="107" t="s">
        <v>154</v>
      </c>
      <c r="J20" s="103">
        <f>IFERROR(Q$26/FRACAS!AY$1*60,0)</f>
        <v>0</v>
      </c>
      <c r="K20" s="103">
        <f>COUNTIF(FRACAS!K$5:K$5,I20)</f>
        <v>0</v>
      </c>
      <c r="L20" s="104">
        <f>SUMIF(FRACAS!K$5:K$5,I20,FRACAS!AN$5:AN$8973)</f>
        <v>0</v>
      </c>
      <c r="M20" s="104">
        <f t="shared" si="2"/>
        <v>0</v>
      </c>
      <c r="N20" s="106">
        <f t="shared" si="3"/>
        <v>1</v>
      </c>
      <c r="O20" s="108" t="s">
        <v>136</v>
      </c>
      <c r="P20" s="109">
        <v>1019</v>
      </c>
      <c r="Q20" s="98" t="e">
        <f>#REF!</f>
        <v>#REF!</v>
      </c>
    </row>
    <row r="21" spans="1:17" ht="15.6" x14ac:dyDescent="0.3">
      <c r="A21" s="101" t="s">
        <v>136</v>
      </c>
      <c r="B21" s="102">
        <v>1020</v>
      </c>
      <c r="C21" s="117" t="e">
        <f>#REF!/FRACAS!AY$1*60</f>
        <v>#REF!</v>
      </c>
      <c r="D21" s="103">
        <f>COUNTIF(FRACAS!B$5:B$5,B21)</f>
        <v>0</v>
      </c>
      <c r="E21" s="104">
        <f>SUMIF(FRACAS!B$5:B$5,B21,FRACAS!AM$5:AM$5)</f>
        <v>0</v>
      </c>
      <c r="F21" s="105">
        <f t="shared" si="0"/>
        <v>0</v>
      </c>
      <c r="G21" s="106">
        <f t="shared" si="1"/>
        <v>1</v>
      </c>
      <c r="I21" s="107" t="s">
        <v>155</v>
      </c>
      <c r="J21" s="103">
        <f>IFERROR(Q$26/FRACAS!AY$1*60,0)</f>
        <v>0</v>
      </c>
      <c r="K21" s="103">
        <f>COUNTIF(FRACAS!K$5:K$5,I21)</f>
        <v>0</v>
      </c>
      <c r="L21" s="104">
        <f>SUMIF(FRACAS!K$5:K$5,I21,FRACAS!AN$5:AN$8973)</f>
        <v>0</v>
      </c>
      <c r="M21" s="104">
        <f t="shared" si="2"/>
        <v>0</v>
      </c>
      <c r="N21" s="106">
        <f t="shared" si="3"/>
        <v>1</v>
      </c>
      <c r="O21" s="108" t="s">
        <v>136</v>
      </c>
      <c r="P21" s="109">
        <v>1020</v>
      </c>
      <c r="Q21" s="98" t="e">
        <f>#REF!</f>
        <v>#REF!</v>
      </c>
    </row>
    <row r="22" spans="1:17" ht="15.6" x14ac:dyDescent="0.3">
      <c r="A22" s="101" t="s">
        <v>136</v>
      </c>
      <c r="B22" s="102">
        <v>1021</v>
      </c>
      <c r="C22" s="117" t="e">
        <f>#REF!/FRACAS!AY$1*60</f>
        <v>#REF!</v>
      </c>
      <c r="D22" s="103">
        <f>COUNTIF(FRACAS!B$5:B$5,B22)</f>
        <v>0</v>
      </c>
      <c r="E22" s="104">
        <f>SUMIF(FRACAS!B$5:B$5,B22,FRACAS!AM$5:AM$5)</f>
        <v>0</v>
      </c>
      <c r="F22" s="105">
        <f t="shared" si="0"/>
        <v>0</v>
      </c>
      <c r="G22" s="106">
        <f t="shared" si="1"/>
        <v>1</v>
      </c>
      <c r="I22" s="107" t="s">
        <v>156</v>
      </c>
      <c r="J22" s="103">
        <f>IFERROR(Q$26/FRACAS!AY$1*60,0)</f>
        <v>0</v>
      </c>
      <c r="K22" s="103">
        <f>COUNTIF(FRACAS!K$5:K$5,I22)</f>
        <v>0</v>
      </c>
      <c r="L22" s="104">
        <f>SUMIF(FRACAS!K$5:K$5,I22,FRACAS!AN$5:AN$8973)</f>
        <v>0</v>
      </c>
      <c r="M22" s="104">
        <f t="shared" si="2"/>
        <v>0</v>
      </c>
      <c r="N22" s="106">
        <f t="shared" si="3"/>
        <v>1</v>
      </c>
      <c r="O22" s="108" t="s">
        <v>136</v>
      </c>
      <c r="P22" s="109">
        <v>1021</v>
      </c>
      <c r="Q22" s="98" t="e">
        <f>#REF!</f>
        <v>#REF!</v>
      </c>
    </row>
    <row r="23" spans="1:17" ht="15.6" x14ac:dyDescent="0.3">
      <c r="A23" s="101" t="s">
        <v>136</v>
      </c>
      <c r="B23" s="102">
        <v>1022</v>
      </c>
      <c r="C23" s="117" t="e">
        <f>#REF!/FRACAS!AY$1*60</f>
        <v>#REF!</v>
      </c>
      <c r="D23" s="103">
        <f>COUNTIF(FRACAS!B$5:B$5,B23)</f>
        <v>0</v>
      </c>
      <c r="E23" s="104">
        <f>SUMIF(FRACAS!B$5:B$5,B23,FRACAS!AM$5:AM$5)</f>
        <v>0</v>
      </c>
      <c r="F23" s="105">
        <f t="shared" si="0"/>
        <v>0</v>
      </c>
      <c r="G23" s="106">
        <f t="shared" si="1"/>
        <v>1</v>
      </c>
      <c r="I23" s="107" t="s">
        <v>157</v>
      </c>
      <c r="J23" s="103">
        <f>IFERROR(Q$26/FRACAS!AY$1*60,0)</f>
        <v>0</v>
      </c>
      <c r="K23" s="103">
        <f>COUNTIF(FRACAS!K$5:K$5,I23)</f>
        <v>0</v>
      </c>
      <c r="L23" s="104">
        <f>SUMIF(FRACAS!K$5:K$5,I23,FRACAS!AN$5:AN$8973)</f>
        <v>0</v>
      </c>
      <c r="M23" s="104">
        <f t="shared" si="2"/>
        <v>0</v>
      </c>
      <c r="N23" s="106">
        <f t="shared" si="3"/>
        <v>1</v>
      </c>
      <c r="O23" s="108" t="s">
        <v>136</v>
      </c>
      <c r="P23" s="109">
        <v>1022</v>
      </c>
      <c r="Q23" s="98" t="e">
        <f>#REF!</f>
        <v>#REF!</v>
      </c>
    </row>
    <row r="24" spans="1:17" ht="15.6" x14ac:dyDescent="0.3">
      <c r="A24" s="101" t="s">
        <v>136</v>
      </c>
      <c r="B24" s="102">
        <v>1023</v>
      </c>
      <c r="C24" s="117" t="e">
        <f>#REF!/FRACAS!AY$1*60</f>
        <v>#REF!</v>
      </c>
      <c r="D24" s="103">
        <f>COUNTIF(FRACAS!B$5:B$5,B24)</f>
        <v>0</v>
      </c>
      <c r="E24" s="104">
        <f>SUMIF(FRACAS!B$5:B$5,B24,FRACAS!AM$5:AM$5)</f>
        <v>0</v>
      </c>
      <c r="F24" s="105">
        <f t="shared" si="0"/>
        <v>0</v>
      </c>
      <c r="G24" s="106">
        <f t="shared" si="1"/>
        <v>1</v>
      </c>
      <c r="I24" s="107" t="s">
        <v>158</v>
      </c>
      <c r="J24" s="103">
        <f>IFERROR(Q$26/FRACAS!AY$1*60,0)</f>
        <v>0</v>
      </c>
      <c r="K24" s="103">
        <f>COUNTIF(FRACAS!K$5:K$5,I24)</f>
        <v>0</v>
      </c>
      <c r="L24" s="104">
        <f>SUMIF(FRACAS!K$5:K$5,I24,FRACAS!AN$5:AN$8973)</f>
        <v>0</v>
      </c>
      <c r="M24" s="104">
        <f t="shared" si="2"/>
        <v>0</v>
      </c>
      <c r="N24" s="106">
        <f t="shared" si="3"/>
        <v>1</v>
      </c>
      <c r="O24" s="108" t="s">
        <v>136</v>
      </c>
      <c r="P24" s="109">
        <v>1023</v>
      </c>
      <c r="Q24" s="98" t="e">
        <f>#REF!</f>
        <v>#REF!</v>
      </c>
    </row>
    <row r="25" spans="1:17" ht="15.6" x14ac:dyDescent="0.3">
      <c r="A25" s="101" t="s">
        <v>136</v>
      </c>
      <c r="B25" s="102">
        <v>1024</v>
      </c>
      <c r="C25" s="117" t="e">
        <f>#REF!/FRACAS!AY$1*60</f>
        <v>#REF!</v>
      </c>
      <c r="D25" s="103">
        <f>COUNTIF(FRACAS!B$5:B$5,B25)</f>
        <v>0</v>
      </c>
      <c r="E25" s="104">
        <f>SUMIF(FRACAS!B$5:B$5,B25,FRACAS!AM$5:AM$5)</f>
        <v>0</v>
      </c>
      <c r="F25" s="105">
        <f t="shared" si="0"/>
        <v>0</v>
      </c>
      <c r="G25" s="106">
        <f t="shared" si="1"/>
        <v>1</v>
      </c>
      <c r="I25" s="107" t="s">
        <v>159</v>
      </c>
      <c r="J25" s="103">
        <f>IFERROR(Q$26/FRACAS!AY$1*60,0)</f>
        <v>0</v>
      </c>
      <c r="K25" s="103">
        <f>COUNTIF(FRACAS!K$5:K$5,I25)</f>
        <v>1</v>
      </c>
      <c r="L25" s="104">
        <f>SUMIF(FRACAS!K$5:K$5,I25,FRACAS!AN$5:AN$8973)</f>
        <v>65952540</v>
      </c>
      <c r="M25" s="104">
        <f t="shared" si="2"/>
        <v>0</v>
      </c>
      <c r="N25" s="106">
        <f t="shared" si="3"/>
        <v>1</v>
      </c>
      <c r="O25" s="108" t="s">
        <v>136</v>
      </c>
      <c r="P25" s="109">
        <v>1024</v>
      </c>
      <c r="Q25" s="98" t="e">
        <f>#REF!</f>
        <v>#REF!</v>
      </c>
    </row>
    <row r="26" spans="1:17" x14ac:dyDescent="0.3">
      <c r="O26" s="98"/>
      <c r="P26" s="110" t="s">
        <v>160</v>
      </c>
      <c r="Q26" s="98" t="e">
        <f>SUM(Q2:Q25)</f>
        <v>#REF!</v>
      </c>
    </row>
    <row r="27" spans="1:17" ht="43.2" x14ac:dyDescent="0.3">
      <c r="A27" s="98"/>
      <c r="B27" s="98"/>
      <c r="C27" s="99" t="s">
        <v>132</v>
      </c>
      <c r="D27" s="104" t="s">
        <v>161</v>
      </c>
      <c r="E27" s="104" t="s">
        <v>69</v>
      </c>
      <c r="F27" s="99" t="s">
        <v>162</v>
      </c>
      <c r="G27" s="111"/>
      <c r="K27" s="111"/>
      <c r="L27" s="112"/>
      <c r="M27" s="112"/>
      <c r="N27" s="111"/>
    </row>
    <row r="28" spans="1:17" ht="15.6" x14ac:dyDescent="0.3">
      <c r="A28" s="101" t="s">
        <v>136</v>
      </c>
      <c r="B28" s="109">
        <v>1001</v>
      </c>
      <c r="C28" s="103">
        <f>D2</f>
        <v>0</v>
      </c>
      <c r="D28" s="104">
        <f>COUNTIFS(FRACAS!B$5:B$5,B28,FRACAS!R$5:R$5,D$27)</f>
        <v>0</v>
      </c>
      <c r="E28" s="104">
        <f>COUNTIFS(FRACAS!B$5:B$5,B28,FRACAS!R$5:R$5,E$27)</f>
        <v>0</v>
      </c>
      <c r="F28" s="104">
        <f>COUNTIFS(FRACAS!B$5:B$5,B28,FRACAS!R$5:R$5,F$27)</f>
        <v>0</v>
      </c>
      <c r="G28" s="112"/>
      <c r="I28" s="113"/>
      <c r="J28" s="114"/>
      <c r="K28" s="115"/>
      <c r="L28" s="112"/>
      <c r="M28" s="112"/>
      <c r="N28" s="112"/>
    </row>
    <row r="29" spans="1:17" ht="15.6" x14ac:dyDescent="0.3">
      <c r="A29" s="101" t="s">
        <v>136</v>
      </c>
      <c r="B29" s="109">
        <v>1002</v>
      </c>
      <c r="C29" s="103">
        <f t="shared" ref="C29:C51" si="4">D3</f>
        <v>0</v>
      </c>
      <c r="D29" s="104">
        <f>COUNTIFS(FRACAS!B$5:B$5,B29,FRACAS!R$5:R$5,D$27)</f>
        <v>0</v>
      </c>
      <c r="E29" s="104">
        <f>COUNTIFS(FRACAS!B$5:B$5,B29,FRACAS!R$5:R$5,E$27)</f>
        <v>0</v>
      </c>
      <c r="F29" s="104">
        <f>COUNTIFS(FRACAS!B$5:B$5,B29,FRACAS!R$5:R$5,F$27)</f>
        <v>0</v>
      </c>
      <c r="G29" s="112"/>
      <c r="I29" s="113"/>
      <c r="J29" s="114"/>
      <c r="K29" s="115"/>
      <c r="L29" s="112"/>
      <c r="M29" s="112"/>
      <c r="N29" s="112"/>
    </row>
    <row r="30" spans="1:17" ht="15.6" x14ac:dyDescent="0.3">
      <c r="A30" s="101" t="s">
        <v>136</v>
      </c>
      <c r="B30" s="109">
        <v>1003</v>
      </c>
      <c r="C30" s="103">
        <f t="shared" si="4"/>
        <v>0</v>
      </c>
      <c r="D30" s="104">
        <f>COUNTIFS(FRACAS!B$5:B$5,B30,FRACAS!R$5:R$5,D$27)</f>
        <v>0</v>
      </c>
      <c r="E30" s="104">
        <f>COUNTIFS(FRACAS!B$5:B$5,B30,FRACAS!R$5:R$5,E$27)</f>
        <v>0</v>
      </c>
      <c r="F30" s="104">
        <f>COUNTIFS(FRACAS!B$5:B$5,B30,FRACAS!R$5:R$5,F$27)</f>
        <v>0</v>
      </c>
      <c r="G30" s="112"/>
      <c r="I30" s="113"/>
      <c r="J30" s="114"/>
      <c r="K30" s="115"/>
      <c r="L30" s="112"/>
      <c r="M30" s="112"/>
      <c r="N30" s="112"/>
    </row>
    <row r="31" spans="1:17" ht="15.6" x14ac:dyDescent="0.3">
      <c r="A31" s="101" t="s">
        <v>136</v>
      </c>
      <c r="B31" s="109">
        <v>1004</v>
      </c>
      <c r="C31" s="103">
        <f t="shared" si="4"/>
        <v>0</v>
      </c>
      <c r="D31" s="104">
        <f>COUNTIFS(FRACAS!B$5:B$5,B31,FRACAS!R$5:R$5,D$27)</f>
        <v>0</v>
      </c>
      <c r="E31" s="104">
        <f>COUNTIFS(FRACAS!B$5:B$5,B31,FRACAS!R$5:R$5,E$27)</f>
        <v>0</v>
      </c>
      <c r="F31" s="104">
        <f>COUNTIFS(FRACAS!B$5:B$5,B31,FRACAS!R$5:R$5,F$27)</f>
        <v>0</v>
      </c>
      <c r="G31" s="112"/>
      <c r="I31" s="113"/>
      <c r="J31" s="114"/>
      <c r="K31" s="115"/>
      <c r="L31" s="112"/>
      <c r="M31" s="112"/>
      <c r="N31" s="112"/>
    </row>
    <row r="32" spans="1:17" ht="15.6" x14ac:dyDescent="0.3">
      <c r="A32" s="101" t="s">
        <v>136</v>
      </c>
      <c r="B32" s="109">
        <v>1005</v>
      </c>
      <c r="C32" s="103">
        <f t="shared" si="4"/>
        <v>0</v>
      </c>
      <c r="D32" s="104">
        <f>COUNTIFS(FRACAS!B$5:B$5,B32,FRACAS!R$5:R$5,D$27)</f>
        <v>0</v>
      </c>
      <c r="E32" s="104">
        <f>COUNTIFS(FRACAS!B$5:B$5,B32,FRACAS!R$5:R$5,E$27)</f>
        <v>0</v>
      </c>
      <c r="F32" s="104">
        <f>COUNTIFS(FRACAS!B$5:B$5,B32,FRACAS!R$5:R$5,F$27)</f>
        <v>0</v>
      </c>
      <c r="G32" s="112"/>
      <c r="I32" s="113"/>
      <c r="J32" s="114"/>
      <c r="K32" s="115"/>
      <c r="L32" s="112"/>
      <c r="M32" s="112"/>
      <c r="N32" s="112"/>
    </row>
    <row r="33" spans="1:6" ht="15.6" x14ac:dyDescent="0.3">
      <c r="A33" s="101" t="s">
        <v>136</v>
      </c>
      <c r="B33" s="109">
        <v>1006</v>
      </c>
      <c r="C33" s="103">
        <f t="shared" si="4"/>
        <v>0</v>
      </c>
      <c r="D33" s="104">
        <f>COUNTIFS(FRACAS!B$5:B$5,B33,FRACAS!R$5:R$5,D$27)</f>
        <v>0</v>
      </c>
      <c r="E33" s="104">
        <f>COUNTIFS(FRACAS!B$5:B$5,B33,FRACAS!R$5:R$5,E$27)</f>
        <v>0</v>
      </c>
      <c r="F33" s="104">
        <f>COUNTIFS(FRACAS!B$5:B$5,B33,FRACAS!R$5:R$5,F$27)</f>
        <v>0</v>
      </c>
    </row>
    <row r="34" spans="1:6" ht="15.6" x14ac:dyDescent="0.3">
      <c r="A34" s="101" t="s">
        <v>136</v>
      </c>
      <c r="B34" s="109">
        <v>1007</v>
      </c>
      <c r="C34" s="103">
        <f t="shared" si="4"/>
        <v>0</v>
      </c>
      <c r="D34" s="104">
        <f>COUNTIFS(FRACAS!B$5:B$5,B34,FRACAS!R$5:R$5,D$27)</f>
        <v>0</v>
      </c>
      <c r="E34" s="104">
        <f>COUNTIFS(FRACAS!B$5:B$5,B34,FRACAS!R$5:R$5,E$27)</f>
        <v>0</v>
      </c>
      <c r="F34" s="104">
        <f>COUNTIFS(FRACAS!B$5:B$5,B34,FRACAS!R$5:R$5,F$27)</f>
        <v>0</v>
      </c>
    </row>
    <row r="35" spans="1:6" ht="15.6" x14ac:dyDescent="0.3">
      <c r="A35" s="101" t="s">
        <v>136</v>
      </c>
      <c r="B35" s="109">
        <v>1008</v>
      </c>
      <c r="C35" s="103">
        <f t="shared" si="4"/>
        <v>0</v>
      </c>
      <c r="D35" s="104">
        <f>COUNTIFS(FRACAS!B$5:B$5,B35,FRACAS!R$5:R$5,D$27)</f>
        <v>0</v>
      </c>
      <c r="E35" s="104">
        <f>COUNTIFS(FRACAS!B$5:B$5,B35,FRACAS!R$5:R$5,E$27)</f>
        <v>0</v>
      </c>
      <c r="F35" s="104">
        <f>COUNTIFS(FRACAS!B$5:B$5,B35,FRACAS!R$5:R$5,F$27)</f>
        <v>0</v>
      </c>
    </row>
    <row r="36" spans="1:6" ht="15.6" x14ac:dyDescent="0.3">
      <c r="A36" s="101" t="s">
        <v>136</v>
      </c>
      <c r="B36" s="109">
        <v>1009</v>
      </c>
      <c r="C36" s="103">
        <f t="shared" si="4"/>
        <v>0</v>
      </c>
      <c r="D36" s="104">
        <f>COUNTIFS(FRACAS!B$5:B$5,B36,FRACAS!R$5:R$5,D$27)</f>
        <v>0</v>
      </c>
      <c r="E36" s="104">
        <f>COUNTIFS(FRACAS!B$5:B$5,B36,FRACAS!R$5:R$5,E$27)</f>
        <v>0</v>
      </c>
      <c r="F36" s="104">
        <f>COUNTIFS(FRACAS!B$5:B$5,B36,FRACAS!R$5:R$5,F$27)</f>
        <v>0</v>
      </c>
    </row>
    <row r="37" spans="1:6" ht="15.6" x14ac:dyDescent="0.3">
      <c r="A37" s="101" t="s">
        <v>136</v>
      </c>
      <c r="B37" s="109">
        <v>1010</v>
      </c>
      <c r="C37" s="103">
        <f t="shared" si="4"/>
        <v>0</v>
      </c>
      <c r="D37" s="104">
        <f>COUNTIFS(FRACAS!B$5:B$5,B37,FRACAS!R$5:R$5,D$27)</f>
        <v>0</v>
      </c>
      <c r="E37" s="104">
        <f>COUNTIFS(FRACAS!B$5:B$5,B37,FRACAS!R$5:R$5,E$27)</f>
        <v>0</v>
      </c>
      <c r="F37" s="104">
        <f>COUNTIFS(FRACAS!B$5:B$5,B37,FRACAS!R$5:R$5,F$27)</f>
        <v>0</v>
      </c>
    </row>
    <row r="38" spans="1:6" ht="15.6" x14ac:dyDescent="0.3">
      <c r="A38" s="101" t="s">
        <v>136</v>
      </c>
      <c r="B38" s="109">
        <v>1011</v>
      </c>
      <c r="C38" s="103">
        <f t="shared" si="4"/>
        <v>0</v>
      </c>
      <c r="D38" s="104">
        <f>COUNTIFS(FRACAS!B$5:B$5,B38,FRACAS!R$5:R$5,D$27)</f>
        <v>0</v>
      </c>
      <c r="E38" s="104">
        <f>COUNTIFS(FRACAS!B$5:B$5,B38,FRACAS!R$5:R$5,E$27)</f>
        <v>0</v>
      </c>
      <c r="F38" s="104">
        <f>COUNTIFS(FRACAS!B$5:B$5,B38,FRACAS!R$5:R$5,F$27)</f>
        <v>0</v>
      </c>
    </row>
    <row r="39" spans="1:6" ht="15.6" x14ac:dyDescent="0.3">
      <c r="A39" s="101" t="s">
        <v>136</v>
      </c>
      <c r="B39" s="109">
        <v>1012</v>
      </c>
      <c r="C39" s="103">
        <f t="shared" si="4"/>
        <v>0</v>
      </c>
      <c r="D39" s="104">
        <f>COUNTIFS(FRACAS!B$5:B$5,B39,FRACAS!R$5:R$5,D$27)</f>
        <v>0</v>
      </c>
      <c r="E39" s="104">
        <f>COUNTIFS(FRACAS!B$5:B$5,B39,FRACAS!R$5:R$5,E$27)</f>
        <v>0</v>
      </c>
      <c r="F39" s="104">
        <f>COUNTIFS(FRACAS!B$5:B$5,B39,FRACAS!R$5:R$5,F$27)</f>
        <v>0</v>
      </c>
    </row>
    <row r="40" spans="1:6" ht="15.6" x14ac:dyDescent="0.3">
      <c r="A40" s="101" t="s">
        <v>136</v>
      </c>
      <c r="B40" s="109">
        <v>1013</v>
      </c>
      <c r="C40" s="103">
        <f t="shared" si="4"/>
        <v>0</v>
      </c>
      <c r="D40" s="104">
        <f>COUNTIFS(FRACAS!B$5:B$5,B40,FRACAS!R$5:R$5,D$27)</f>
        <v>0</v>
      </c>
      <c r="E40" s="104">
        <f>COUNTIFS(FRACAS!B$5:B$5,B40,FRACAS!R$5:R$5,E$27)</f>
        <v>0</v>
      </c>
      <c r="F40" s="104">
        <f>COUNTIFS(FRACAS!B$5:B$5,B40,FRACAS!R$5:R$5,F$27)</f>
        <v>0</v>
      </c>
    </row>
    <row r="41" spans="1:6" ht="15.6" x14ac:dyDescent="0.3">
      <c r="A41" s="101" t="s">
        <v>136</v>
      </c>
      <c r="B41" s="109">
        <v>1014</v>
      </c>
      <c r="C41" s="103">
        <f t="shared" si="4"/>
        <v>0</v>
      </c>
      <c r="D41" s="104">
        <f>COUNTIFS(FRACAS!B$5:B$5,B41,FRACAS!R$5:R$5,D$27)</f>
        <v>0</v>
      </c>
      <c r="E41" s="104">
        <f>COUNTIFS(FRACAS!B$5:B$5,B41,FRACAS!R$5:R$5,E$27)</f>
        <v>0</v>
      </c>
      <c r="F41" s="104">
        <f>COUNTIFS(FRACAS!B$5:B$5,B41,FRACAS!R$5:R$5,F$27)</f>
        <v>0</v>
      </c>
    </row>
    <row r="42" spans="1:6" ht="15.6" x14ac:dyDescent="0.3">
      <c r="A42" s="101" t="s">
        <v>136</v>
      </c>
      <c r="B42" s="109">
        <v>1015</v>
      </c>
      <c r="C42" s="103">
        <f t="shared" si="4"/>
        <v>0</v>
      </c>
      <c r="D42" s="104">
        <f>COUNTIFS(FRACAS!B$5:B$5,B42,FRACAS!R$5:R$5,D$27)</f>
        <v>0</v>
      </c>
      <c r="E42" s="104">
        <f>COUNTIFS(FRACAS!B$5:B$5,B42,FRACAS!R$5:R$5,E$27)</f>
        <v>0</v>
      </c>
      <c r="F42" s="104">
        <f>COUNTIFS(FRACAS!B$5:B$5,B42,FRACAS!R$5:R$5,F$27)</f>
        <v>0</v>
      </c>
    </row>
    <row r="43" spans="1:6" ht="15.6" x14ac:dyDescent="0.3">
      <c r="A43" s="101" t="s">
        <v>136</v>
      </c>
      <c r="B43" s="109">
        <v>1016</v>
      </c>
      <c r="C43" s="103">
        <f t="shared" si="4"/>
        <v>0</v>
      </c>
      <c r="D43" s="104">
        <f>COUNTIFS(FRACAS!B$5:B$5,B43,FRACAS!R$5:R$5,D$27)</f>
        <v>0</v>
      </c>
      <c r="E43" s="104">
        <f>COUNTIFS(FRACAS!B$5:B$5,B43,FRACAS!R$5:R$5,E$27)</f>
        <v>0</v>
      </c>
      <c r="F43" s="104">
        <f>COUNTIFS(FRACAS!B$5:B$5,B43,FRACAS!R$5:R$5,F$27)</f>
        <v>0</v>
      </c>
    </row>
    <row r="44" spans="1:6" ht="15.6" x14ac:dyDescent="0.3">
      <c r="A44" s="101" t="s">
        <v>136</v>
      </c>
      <c r="B44" s="109">
        <v>1017</v>
      </c>
      <c r="C44" s="103">
        <f t="shared" si="4"/>
        <v>0</v>
      </c>
      <c r="D44" s="104">
        <f>COUNTIFS(FRACAS!B$5:B$5,B44,FRACAS!R$5:R$5,D$27)</f>
        <v>0</v>
      </c>
      <c r="E44" s="104">
        <f>COUNTIFS(FRACAS!B$5:B$5,B44,FRACAS!R$5:R$5,E$27)</f>
        <v>0</v>
      </c>
      <c r="F44" s="104">
        <f>COUNTIFS(FRACAS!B$5:B$5,B44,FRACAS!R$5:R$5,F$27)</f>
        <v>0</v>
      </c>
    </row>
    <row r="45" spans="1:6" ht="15.6" x14ac:dyDescent="0.3">
      <c r="A45" s="101" t="s">
        <v>136</v>
      </c>
      <c r="B45" s="109">
        <v>1018</v>
      </c>
      <c r="C45" s="103">
        <f t="shared" si="4"/>
        <v>0</v>
      </c>
      <c r="D45" s="104">
        <f>COUNTIFS(FRACAS!B$5:B$5,B45,FRACAS!R$5:R$5,D$27)</f>
        <v>0</v>
      </c>
      <c r="E45" s="104">
        <f>COUNTIFS(FRACAS!B$5:B$5,B45,FRACAS!R$5:R$5,E$27)</f>
        <v>0</v>
      </c>
      <c r="F45" s="104">
        <f>COUNTIFS(FRACAS!B$5:B$5,B45,FRACAS!R$5:R$5,F$27)</f>
        <v>0</v>
      </c>
    </row>
    <row r="46" spans="1:6" ht="15.6" x14ac:dyDescent="0.3">
      <c r="A46" s="101" t="s">
        <v>136</v>
      </c>
      <c r="B46" s="109">
        <v>1019</v>
      </c>
      <c r="C46" s="103">
        <f t="shared" si="4"/>
        <v>0</v>
      </c>
      <c r="D46" s="104">
        <f>COUNTIFS(FRACAS!B$5:B$5,B46,FRACAS!R$5:R$5,D$27)</f>
        <v>0</v>
      </c>
      <c r="E46" s="104">
        <f>COUNTIFS(FRACAS!B$5:B$5,B46,FRACAS!R$5:R$5,E$27)</f>
        <v>0</v>
      </c>
      <c r="F46" s="104">
        <f>COUNTIFS(FRACAS!B$5:B$5,B46,FRACAS!R$5:R$5,F$27)</f>
        <v>0</v>
      </c>
    </row>
    <row r="47" spans="1:6" ht="15.6" x14ac:dyDescent="0.3">
      <c r="A47" s="101" t="s">
        <v>136</v>
      </c>
      <c r="B47" s="109">
        <v>1020</v>
      </c>
      <c r="C47" s="103">
        <f t="shared" si="4"/>
        <v>0</v>
      </c>
      <c r="D47" s="104">
        <f>COUNTIFS(FRACAS!B$5:B$5,B47,FRACAS!R$5:R$5,D$27)</f>
        <v>0</v>
      </c>
      <c r="E47" s="104">
        <f>COUNTIFS(FRACAS!B$5:B$5,B47,FRACAS!R$5:R$5,E$27)</f>
        <v>0</v>
      </c>
      <c r="F47" s="104">
        <f>COUNTIFS(FRACAS!B$5:B$5,B47,FRACAS!R$5:R$5,F$27)</f>
        <v>0</v>
      </c>
    </row>
    <row r="48" spans="1:6" ht="15.6" x14ac:dyDescent="0.3">
      <c r="A48" s="101" t="s">
        <v>136</v>
      </c>
      <c r="B48" s="109">
        <v>1021</v>
      </c>
      <c r="C48" s="103">
        <f t="shared" si="4"/>
        <v>0</v>
      </c>
      <c r="D48" s="104">
        <f>COUNTIFS(FRACAS!B$5:B$5,B48,FRACAS!R$5:R$5,D$27)</f>
        <v>0</v>
      </c>
      <c r="E48" s="104">
        <f>COUNTIFS(FRACAS!B$5:B$5,B48,FRACAS!R$5:R$5,E$27)</f>
        <v>0</v>
      </c>
      <c r="F48" s="104">
        <f>COUNTIFS(FRACAS!B$5:B$5,B48,FRACAS!R$5:R$5,F$27)</f>
        <v>0</v>
      </c>
    </row>
    <row r="49" spans="1:6" ht="15.6" x14ac:dyDescent="0.3">
      <c r="A49" s="101" t="s">
        <v>136</v>
      </c>
      <c r="B49" s="109">
        <v>1022</v>
      </c>
      <c r="C49" s="103">
        <f t="shared" si="4"/>
        <v>0</v>
      </c>
      <c r="D49" s="104">
        <f>COUNTIFS(FRACAS!B$5:B$5,B49,FRACAS!R$5:R$5,D$27)</f>
        <v>0</v>
      </c>
      <c r="E49" s="104">
        <f>COUNTIFS(FRACAS!B$5:B$5,B49,FRACAS!R$5:R$5,E$27)</f>
        <v>0</v>
      </c>
      <c r="F49" s="104">
        <f>COUNTIFS(FRACAS!B$5:B$5,B49,FRACAS!R$5:R$5,F$27)</f>
        <v>0</v>
      </c>
    </row>
    <row r="50" spans="1:6" ht="15.6" x14ac:dyDescent="0.3">
      <c r="A50" s="101" t="s">
        <v>136</v>
      </c>
      <c r="B50" s="109">
        <v>1023</v>
      </c>
      <c r="C50" s="103">
        <f t="shared" si="4"/>
        <v>0</v>
      </c>
      <c r="D50" s="104">
        <f>COUNTIFS(FRACAS!B$5:B$5,B50,FRACAS!R$5:R$5,D$27)</f>
        <v>0</v>
      </c>
      <c r="E50" s="104">
        <f>COUNTIFS(FRACAS!B$5:B$5,B50,FRACAS!R$5:R$5,E$27)</f>
        <v>0</v>
      </c>
      <c r="F50" s="104">
        <f>COUNTIFS(FRACAS!B$5:B$5,B50,FRACAS!R$5:R$5,F$27)</f>
        <v>0</v>
      </c>
    </row>
    <row r="51" spans="1:6" ht="15.6" x14ac:dyDescent="0.3">
      <c r="A51" s="101" t="s">
        <v>136</v>
      </c>
      <c r="B51" s="109">
        <v>1024</v>
      </c>
      <c r="C51" s="103">
        <f t="shared" si="4"/>
        <v>0</v>
      </c>
      <c r="D51" s="104">
        <f>COUNTIFS(FRACAS!B$5:B$5,B51,FRACAS!R$5:R$5,D$27)</f>
        <v>0</v>
      </c>
      <c r="E51" s="104">
        <f>COUNTIFS(FRACAS!B$5:B$5,B51,FRACAS!R$5:R$5,E$27)</f>
        <v>0</v>
      </c>
      <c r="F51" s="104">
        <f>COUNTIFS(FRACAS!B$5:B$5,B51,FRACAS!R$5:R$5,F$27)</f>
        <v>0</v>
      </c>
    </row>
    <row r="53" spans="1:6" ht="28.8" x14ac:dyDescent="0.3">
      <c r="A53" s="98"/>
      <c r="B53" s="98"/>
      <c r="C53" s="99" t="s">
        <v>133</v>
      </c>
      <c r="D53" s="104" t="s">
        <v>161</v>
      </c>
      <c r="E53" s="104" t="s">
        <v>69</v>
      </c>
      <c r="F53" s="99" t="s">
        <v>162</v>
      </c>
    </row>
    <row r="54" spans="1:6" ht="15.6" x14ac:dyDescent="0.3">
      <c r="A54" s="101" t="s">
        <v>136</v>
      </c>
      <c r="B54" s="109">
        <v>1001</v>
      </c>
      <c r="C54" s="103">
        <f>E2</f>
        <v>0</v>
      </c>
      <c r="D54" s="104">
        <f>SUMIFS(FRACAS!AN$5:AN$5,FRACAS!B$5:B$5,'Analizler ESKİ'!B54,FRACAS!R$5:R$5,D$53)</f>
        <v>0</v>
      </c>
      <c r="E54" s="103">
        <f>SUMIFS(FRACAS!AN$5:AN$5,FRACAS!B$5:B$5,'Analizler ESKİ'!B54,FRACAS!R$5:R$5,E$53)</f>
        <v>0</v>
      </c>
      <c r="F54" s="104">
        <f>SUMIFS(FRACAS!AN$5:AN$5,FRACAS!B$5:B$5,'Analizler ESKİ'!B54,FRACAS!R$5:R$5,F$53)</f>
        <v>0</v>
      </c>
    </row>
    <row r="55" spans="1:6" ht="15.6" x14ac:dyDescent="0.3">
      <c r="A55" s="101" t="s">
        <v>136</v>
      </c>
      <c r="B55" s="109">
        <v>1002</v>
      </c>
      <c r="C55" s="103">
        <f t="shared" ref="C55:C77" si="5">E3</f>
        <v>0</v>
      </c>
      <c r="D55" s="104">
        <f>SUMIFS(FRACAS!AN$5:AN$5,FRACAS!B$5:B$5,'Analizler ESKİ'!B55,FRACAS!R$5:R$5,D$53)</f>
        <v>0</v>
      </c>
      <c r="E55" s="103">
        <f>SUMIFS(FRACAS!AN$5:AN$5,FRACAS!B$5:B$5,'Analizler ESKİ'!B55,FRACAS!R$5:R$5,E$53)</f>
        <v>0</v>
      </c>
      <c r="F55" s="104">
        <f>SUMIFS(FRACAS!AN$5:AN$5,FRACAS!B$5:B$5,'Analizler ESKİ'!B55,FRACAS!R$5:R$5,F$53)</f>
        <v>0</v>
      </c>
    </row>
    <row r="56" spans="1:6" ht="15.6" x14ac:dyDescent="0.3">
      <c r="A56" s="101" t="s">
        <v>136</v>
      </c>
      <c r="B56" s="109">
        <v>1003</v>
      </c>
      <c r="C56" s="103">
        <f t="shared" si="5"/>
        <v>0</v>
      </c>
      <c r="D56" s="104">
        <f>SUMIFS(FRACAS!AN$5:AN$5,FRACAS!B$5:B$5,'Analizler ESKİ'!B56,FRACAS!R$5:R$5,D$53)</f>
        <v>0</v>
      </c>
      <c r="E56" s="103">
        <f>SUMIFS(FRACAS!AN$5:AN$5,FRACAS!B$5:B$5,'Analizler ESKİ'!B56,FRACAS!R$5:R$5,E$53)</f>
        <v>0</v>
      </c>
      <c r="F56" s="104">
        <f>SUMIFS(FRACAS!AN$5:AN$5,FRACAS!B$5:B$5,'Analizler ESKİ'!B56,FRACAS!R$5:R$5,F$53)</f>
        <v>0</v>
      </c>
    </row>
    <row r="57" spans="1:6" ht="15.6" x14ac:dyDescent="0.3">
      <c r="A57" s="101" t="s">
        <v>136</v>
      </c>
      <c r="B57" s="109">
        <v>1004</v>
      </c>
      <c r="C57" s="103">
        <f t="shared" si="5"/>
        <v>0</v>
      </c>
      <c r="D57" s="104">
        <f>SUMIFS(FRACAS!AN$5:AN$5,FRACAS!B$5:B$5,'Analizler ESKİ'!B57,FRACAS!R$5:R$5,D$53)</f>
        <v>0</v>
      </c>
      <c r="E57" s="103">
        <f>SUMIFS(FRACAS!AN$5:AN$5,FRACAS!B$5:B$5,'Analizler ESKİ'!B57,FRACAS!R$5:R$5,E$53)</f>
        <v>0</v>
      </c>
      <c r="F57" s="104">
        <f>SUMIFS(FRACAS!AN$5:AN$5,FRACAS!B$5:B$5,'Analizler ESKİ'!B57,FRACAS!R$5:R$5,F$53)</f>
        <v>0</v>
      </c>
    </row>
    <row r="58" spans="1:6" ht="15.6" x14ac:dyDescent="0.3">
      <c r="A58" s="101" t="s">
        <v>136</v>
      </c>
      <c r="B58" s="109">
        <v>1005</v>
      </c>
      <c r="C58" s="103">
        <f t="shared" si="5"/>
        <v>0</v>
      </c>
      <c r="D58" s="104">
        <f>SUMIFS(FRACAS!AN$5:AN$5,FRACAS!B$5:B$5,'Analizler ESKİ'!B58,FRACAS!R$5:R$5,D$53)</f>
        <v>0</v>
      </c>
      <c r="E58" s="103">
        <f>SUMIFS(FRACAS!AN$5:AN$5,FRACAS!B$5:B$5,'Analizler ESKİ'!B58,FRACAS!R$5:R$5,E$53)</f>
        <v>0</v>
      </c>
      <c r="F58" s="104">
        <f>SUMIFS(FRACAS!AN$5:AN$5,FRACAS!B$5:B$5,'Analizler ESKİ'!B58,FRACAS!R$5:R$5,F$53)</f>
        <v>0</v>
      </c>
    </row>
    <row r="59" spans="1:6" ht="15.6" x14ac:dyDescent="0.3">
      <c r="A59" s="101" t="s">
        <v>136</v>
      </c>
      <c r="B59" s="109">
        <v>1006</v>
      </c>
      <c r="C59" s="103">
        <f t="shared" si="5"/>
        <v>0</v>
      </c>
      <c r="D59" s="104">
        <f>SUMIFS(FRACAS!AN$5:AN$5,FRACAS!B$5:B$5,'Analizler ESKİ'!B59,FRACAS!R$5:R$5,D$53)</f>
        <v>0</v>
      </c>
      <c r="E59" s="103">
        <f>SUMIFS(FRACAS!AN$5:AN$5,FRACAS!B$5:B$5,'Analizler ESKİ'!B59,FRACAS!R$5:R$5,E$53)</f>
        <v>0</v>
      </c>
      <c r="F59" s="104">
        <f>SUMIFS(FRACAS!AN$5:AN$5,FRACAS!B$5:B$5,'Analizler ESKİ'!B59,FRACAS!R$5:R$5,F$53)</f>
        <v>0</v>
      </c>
    </row>
    <row r="60" spans="1:6" ht="15.6" x14ac:dyDescent="0.3">
      <c r="A60" s="101" t="s">
        <v>136</v>
      </c>
      <c r="B60" s="109">
        <v>1007</v>
      </c>
      <c r="C60" s="103">
        <f t="shared" si="5"/>
        <v>0</v>
      </c>
      <c r="D60" s="104">
        <f>SUMIFS(FRACAS!AN$5:AN$5,FRACAS!B$5:B$5,'Analizler ESKİ'!B60,FRACAS!R$5:R$5,D$53)</f>
        <v>0</v>
      </c>
      <c r="E60" s="103">
        <f>SUMIFS(FRACAS!AN$5:AN$5,FRACAS!B$5:B$5,'Analizler ESKİ'!B60,FRACAS!R$5:R$5,E$53)</f>
        <v>0</v>
      </c>
      <c r="F60" s="104">
        <f>SUMIFS(FRACAS!AN$5:AN$5,FRACAS!B$5:B$5,'Analizler ESKİ'!B60,FRACAS!R$5:R$5,F$53)</f>
        <v>0</v>
      </c>
    </row>
    <row r="61" spans="1:6" ht="15.6" x14ac:dyDescent="0.3">
      <c r="A61" s="101" t="s">
        <v>136</v>
      </c>
      <c r="B61" s="109">
        <v>1008</v>
      </c>
      <c r="C61" s="103">
        <f t="shared" si="5"/>
        <v>0</v>
      </c>
      <c r="D61" s="104">
        <f>SUMIFS(FRACAS!AN$5:AN$5,FRACAS!B$5:B$5,'Analizler ESKİ'!B61,FRACAS!R$5:R$5,D$53)</f>
        <v>0</v>
      </c>
      <c r="E61" s="103">
        <f>SUMIFS(FRACAS!AN$5:AN$5,FRACAS!B$5:B$5,'Analizler ESKİ'!B61,FRACAS!R$5:R$5,E$53)</f>
        <v>0</v>
      </c>
      <c r="F61" s="104">
        <f>SUMIFS(FRACAS!AN$5:AN$5,FRACAS!B$5:B$5,'Analizler ESKİ'!B61,FRACAS!R$5:R$5,F$53)</f>
        <v>0</v>
      </c>
    </row>
    <row r="62" spans="1:6" ht="15.6" x14ac:dyDescent="0.3">
      <c r="A62" s="101" t="s">
        <v>136</v>
      </c>
      <c r="B62" s="109">
        <v>1009</v>
      </c>
      <c r="C62" s="103">
        <f t="shared" si="5"/>
        <v>0</v>
      </c>
      <c r="D62" s="104">
        <f>SUMIFS(FRACAS!AN$5:AN$5,FRACAS!B$5:B$5,'Analizler ESKİ'!B62,FRACAS!R$5:R$5,D$53)</f>
        <v>0</v>
      </c>
      <c r="E62" s="103">
        <f>SUMIFS(FRACAS!AN$5:AN$5,FRACAS!B$5:B$5,'Analizler ESKİ'!B62,FRACAS!R$5:R$5,E$53)</f>
        <v>0</v>
      </c>
      <c r="F62" s="104">
        <f>SUMIFS(FRACAS!AN$5:AN$5,FRACAS!B$5:B$5,'Analizler ESKİ'!B62,FRACAS!R$5:R$5,F$53)</f>
        <v>0</v>
      </c>
    </row>
    <row r="63" spans="1:6" ht="15.6" x14ac:dyDescent="0.3">
      <c r="A63" s="101" t="s">
        <v>136</v>
      </c>
      <c r="B63" s="109">
        <v>1010</v>
      </c>
      <c r="C63" s="103">
        <f t="shared" si="5"/>
        <v>0</v>
      </c>
      <c r="D63" s="104">
        <f>SUMIFS(FRACAS!AN$5:AN$5,FRACAS!B$5:B$5,'Analizler ESKİ'!B63,FRACAS!R$5:R$5,D$53)</f>
        <v>0</v>
      </c>
      <c r="E63" s="103">
        <f>SUMIFS(FRACAS!AN$5:AN$5,FRACAS!B$5:B$5,'Analizler ESKİ'!B63,FRACAS!R$5:R$5,E$53)</f>
        <v>0</v>
      </c>
      <c r="F63" s="104">
        <f>SUMIFS(FRACAS!AN$5:AN$5,FRACAS!B$5:B$5,'Analizler ESKİ'!B63,FRACAS!R$5:R$5,F$53)</f>
        <v>0</v>
      </c>
    </row>
    <row r="64" spans="1:6" ht="15.6" x14ac:dyDescent="0.3">
      <c r="A64" s="101" t="s">
        <v>136</v>
      </c>
      <c r="B64" s="109">
        <v>1011</v>
      </c>
      <c r="C64" s="103">
        <f t="shared" si="5"/>
        <v>0</v>
      </c>
      <c r="D64" s="104">
        <f>SUMIFS(FRACAS!AN$5:AN$5,FRACAS!B$5:B$5,'Analizler ESKİ'!B64,FRACAS!R$5:R$5,D$53)</f>
        <v>0</v>
      </c>
      <c r="E64" s="103">
        <f>SUMIFS(FRACAS!AN$5:AN$5,FRACAS!B$5:B$5,'Analizler ESKİ'!B64,FRACAS!R$5:R$5,E$53)</f>
        <v>0</v>
      </c>
      <c r="F64" s="104">
        <f>SUMIFS(FRACAS!AN$5:AN$5,FRACAS!B$5:B$5,'Analizler ESKİ'!B64,FRACAS!R$5:R$5,F$53)</f>
        <v>0</v>
      </c>
    </row>
    <row r="65" spans="1:7" ht="15.6" x14ac:dyDescent="0.3">
      <c r="A65" s="101" t="s">
        <v>136</v>
      </c>
      <c r="B65" s="109">
        <v>1012</v>
      </c>
      <c r="C65" s="103">
        <f t="shared" si="5"/>
        <v>0</v>
      </c>
      <c r="D65" s="104">
        <f>SUMIFS(FRACAS!AN$5:AN$5,FRACAS!B$5:B$5,'Analizler ESKİ'!B65,FRACAS!R$5:R$5,D$53)</f>
        <v>0</v>
      </c>
      <c r="E65" s="103">
        <f>SUMIFS(FRACAS!AN$5:AN$5,FRACAS!B$5:B$5,'Analizler ESKİ'!B65,FRACAS!R$5:R$5,E$53)</f>
        <v>0</v>
      </c>
      <c r="F65" s="104">
        <f>SUMIFS(FRACAS!AN$5:AN$5,FRACAS!B$5:B$5,'Analizler ESKİ'!B65,FRACAS!R$5:R$5,F$53)</f>
        <v>0</v>
      </c>
      <c r="G65" s="112"/>
    </row>
    <row r="66" spans="1:7" ht="15.6" x14ac:dyDescent="0.3">
      <c r="A66" s="101" t="s">
        <v>136</v>
      </c>
      <c r="B66" s="109">
        <v>1013</v>
      </c>
      <c r="C66" s="103">
        <f t="shared" si="5"/>
        <v>0</v>
      </c>
      <c r="D66" s="104">
        <f>SUMIFS(FRACAS!AN$5:AN$5,FRACAS!B$5:B$5,'Analizler ESKİ'!B66,FRACAS!R$5:R$5,D$53)</f>
        <v>0</v>
      </c>
      <c r="E66" s="103">
        <f>SUMIFS(FRACAS!AN$5:AN$5,FRACAS!B$5:B$5,'Analizler ESKİ'!B66,FRACAS!R$5:R$5,E$53)</f>
        <v>0</v>
      </c>
      <c r="F66" s="104">
        <f>SUMIFS(FRACAS!AN$5:AN$5,FRACAS!B$5:B$5,'Analizler ESKİ'!B66,FRACAS!R$5:R$5,F$53)</f>
        <v>0</v>
      </c>
      <c r="G66" s="112"/>
    </row>
    <row r="67" spans="1:7" ht="15.6" x14ac:dyDescent="0.3">
      <c r="A67" s="101" t="s">
        <v>136</v>
      </c>
      <c r="B67" s="109">
        <v>1014</v>
      </c>
      <c r="C67" s="103">
        <f t="shared" si="5"/>
        <v>0</v>
      </c>
      <c r="D67" s="104">
        <f>SUMIFS(FRACAS!AN$5:AN$5,FRACAS!B$5:B$5,'Analizler ESKİ'!B67,FRACAS!R$5:R$5,D$53)</f>
        <v>0</v>
      </c>
      <c r="E67" s="103">
        <f>SUMIFS(FRACAS!AN$5:AN$5,FRACAS!B$5:B$5,'Analizler ESKİ'!B67,FRACAS!R$5:R$5,E$53)</f>
        <v>0</v>
      </c>
      <c r="F67" s="104">
        <f>SUMIFS(FRACAS!AN$5:AN$5,FRACAS!B$5:B$5,'Analizler ESKİ'!B67,FRACAS!R$5:R$5,F$53)</f>
        <v>0</v>
      </c>
      <c r="G67" s="112"/>
    </row>
    <row r="68" spans="1:7" ht="15.6" x14ac:dyDescent="0.3">
      <c r="A68" s="101" t="s">
        <v>136</v>
      </c>
      <c r="B68" s="109">
        <v>1015</v>
      </c>
      <c r="C68" s="103">
        <f t="shared" si="5"/>
        <v>0</v>
      </c>
      <c r="D68" s="104">
        <f>SUMIFS(FRACAS!AN$5:AN$5,FRACAS!B$5:B$5,'Analizler ESKİ'!B68,FRACAS!R$5:R$5,D$53)</f>
        <v>0</v>
      </c>
      <c r="E68" s="103">
        <f>SUMIFS(FRACAS!AN$5:AN$5,FRACAS!B$5:B$5,'Analizler ESKİ'!B68,FRACAS!R$5:R$5,E$53)</f>
        <v>0</v>
      </c>
      <c r="F68" s="104">
        <f>SUMIFS(FRACAS!AN$5:AN$5,FRACAS!B$5:B$5,'Analizler ESKİ'!B68,FRACAS!R$5:R$5,F$53)</f>
        <v>0</v>
      </c>
      <c r="G68" s="112"/>
    </row>
    <row r="69" spans="1:7" ht="15.6" x14ac:dyDescent="0.3">
      <c r="A69" s="101" t="s">
        <v>136</v>
      </c>
      <c r="B69" s="109">
        <v>1016</v>
      </c>
      <c r="C69" s="103">
        <f t="shared" si="5"/>
        <v>0</v>
      </c>
      <c r="D69" s="104">
        <f>SUMIFS(FRACAS!AN$5:AN$5,FRACAS!B$5:B$5,'Analizler ESKİ'!B69,FRACAS!R$5:R$5,D$53)</f>
        <v>0</v>
      </c>
      <c r="E69" s="103">
        <f>SUMIFS(FRACAS!AN$5:AN$5,FRACAS!B$5:B$5,'Analizler ESKİ'!B69,FRACAS!R$5:R$5,E$53)</f>
        <v>0</v>
      </c>
      <c r="F69" s="104">
        <f>SUMIFS(FRACAS!AN$5:AN$5,FRACAS!B$5:B$5,'Analizler ESKİ'!B69,FRACAS!R$5:R$5,F$53)</f>
        <v>0</v>
      </c>
      <c r="G69" s="112"/>
    </row>
    <row r="70" spans="1:7" ht="15.6" x14ac:dyDescent="0.3">
      <c r="A70" s="101" t="s">
        <v>136</v>
      </c>
      <c r="B70" s="109">
        <v>1017</v>
      </c>
      <c r="C70" s="103">
        <f t="shared" si="5"/>
        <v>0</v>
      </c>
      <c r="D70" s="104">
        <f>SUMIFS(FRACAS!AN$5:AN$5,FRACAS!B$5:B$5,'Analizler ESKİ'!B70,FRACAS!R$5:R$5,D$53)</f>
        <v>0</v>
      </c>
      <c r="E70" s="103">
        <f>SUMIFS(FRACAS!AN$5:AN$5,FRACAS!B$5:B$5,'Analizler ESKİ'!B70,FRACAS!R$5:R$5,E$53)</f>
        <v>0</v>
      </c>
      <c r="F70" s="104">
        <f>SUMIFS(FRACAS!AN$5:AN$5,FRACAS!B$5:B$5,'Analizler ESKİ'!B70,FRACAS!R$5:R$5,F$53)</f>
        <v>0</v>
      </c>
      <c r="G70" s="112"/>
    </row>
    <row r="71" spans="1:7" ht="15.6" x14ac:dyDescent="0.3">
      <c r="A71" s="101" t="s">
        <v>136</v>
      </c>
      <c r="B71" s="109">
        <v>1018</v>
      </c>
      <c r="C71" s="103">
        <f t="shared" si="5"/>
        <v>0</v>
      </c>
      <c r="D71" s="104">
        <f>SUMIFS(FRACAS!AN$5:AN$5,FRACAS!B$5:B$5,'Analizler ESKİ'!B71,FRACAS!R$5:R$5,D$53)</f>
        <v>0</v>
      </c>
      <c r="E71" s="103">
        <f>SUMIFS(FRACAS!AN$5:AN$5,FRACAS!B$5:B$5,'Analizler ESKİ'!B71,FRACAS!R$5:R$5,E$53)</f>
        <v>0</v>
      </c>
      <c r="F71" s="104">
        <f>SUMIFS(FRACAS!AN$5:AN$5,FRACAS!B$5:B$5,'Analizler ESKİ'!B71,FRACAS!R$5:R$5,F$53)</f>
        <v>0</v>
      </c>
      <c r="G71" s="112"/>
    </row>
    <row r="72" spans="1:7" ht="15.6" x14ac:dyDescent="0.3">
      <c r="A72" s="101" t="s">
        <v>136</v>
      </c>
      <c r="B72" s="109">
        <v>1019</v>
      </c>
      <c r="C72" s="103">
        <f t="shared" si="5"/>
        <v>0</v>
      </c>
      <c r="D72" s="104">
        <f>SUMIFS(FRACAS!AN$5:AN$5,FRACAS!B$5:B$5,'Analizler ESKİ'!B72,FRACAS!R$5:R$5,D$53)</f>
        <v>0</v>
      </c>
      <c r="E72" s="103">
        <f>SUMIFS(FRACAS!AN$5:AN$5,FRACAS!B$5:B$5,'Analizler ESKİ'!B72,FRACAS!R$5:R$5,E$53)</f>
        <v>0</v>
      </c>
      <c r="F72" s="104">
        <f>SUMIFS(FRACAS!AN$5:AN$5,FRACAS!B$5:B$5,'Analizler ESKİ'!B72,FRACAS!R$5:R$5,F$53)</f>
        <v>0</v>
      </c>
      <c r="G72" s="112"/>
    </row>
    <row r="73" spans="1:7" ht="15.6" x14ac:dyDescent="0.3">
      <c r="A73" s="101" t="s">
        <v>136</v>
      </c>
      <c r="B73" s="109">
        <v>1020</v>
      </c>
      <c r="C73" s="103">
        <f t="shared" si="5"/>
        <v>0</v>
      </c>
      <c r="D73" s="104">
        <f>SUMIFS(FRACAS!AN$5:AN$5,FRACAS!B$5:B$5,'Analizler ESKİ'!B73,FRACAS!R$5:R$5,D$53)</f>
        <v>0</v>
      </c>
      <c r="E73" s="103">
        <f>SUMIFS(FRACAS!AN$5:AN$5,FRACAS!B$5:B$5,'Analizler ESKİ'!B73,FRACAS!R$5:R$5,E$53)</f>
        <v>0</v>
      </c>
      <c r="F73" s="104">
        <f>SUMIFS(FRACAS!AN$5:AN$5,FRACAS!B$5:B$5,'Analizler ESKİ'!B73,FRACAS!R$5:R$5,F$53)</f>
        <v>0</v>
      </c>
      <c r="G73" s="112"/>
    </row>
    <row r="74" spans="1:7" ht="15.6" x14ac:dyDescent="0.3">
      <c r="A74" s="101" t="s">
        <v>136</v>
      </c>
      <c r="B74" s="109">
        <v>1021</v>
      </c>
      <c r="C74" s="103">
        <f t="shared" si="5"/>
        <v>0</v>
      </c>
      <c r="D74" s="104">
        <f>SUMIFS(FRACAS!AN$5:AN$5,FRACAS!B$5:B$5,'Analizler ESKİ'!B74,FRACAS!R$5:R$5,D$53)</f>
        <v>0</v>
      </c>
      <c r="E74" s="103">
        <f>SUMIFS(FRACAS!AN$5:AN$5,FRACAS!B$5:B$5,'Analizler ESKİ'!B74,FRACAS!R$5:R$5,E$53)</f>
        <v>0</v>
      </c>
      <c r="F74" s="104">
        <f>SUMIFS(FRACAS!AN$5:AN$5,FRACAS!B$5:B$5,'Analizler ESKİ'!B74,FRACAS!R$5:R$5,F$53)</f>
        <v>0</v>
      </c>
      <c r="G74" s="112"/>
    </row>
    <row r="75" spans="1:7" ht="15.6" x14ac:dyDescent="0.3">
      <c r="A75" s="101" t="s">
        <v>136</v>
      </c>
      <c r="B75" s="109">
        <v>1022</v>
      </c>
      <c r="C75" s="103">
        <f t="shared" si="5"/>
        <v>0</v>
      </c>
      <c r="D75" s="104">
        <f>SUMIFS(FRACAS!AN$5:AN$5,FRACAS!B$5:B$5,'Analizler ESKİ'!B75,FRACAS!R$5:R$5,D$53)</f>
        <v>0</v>
      </c>
      <c r="E75" s="103">
        <f>SUMIFS(FRACAS!AN$5:AN$5,FRACAS!B$5:B$5,'Analizler ESKİ'!B75,FRACAS!R$5:R$5,E$53)</f>
        <v>0</v>
      </c>
      <c r="F75" s="104">
        <f>SUMIFS(FRACAS!AN$5:AN$5,FRACAS!B$5:B$5,'Analizler ESKİ'!B75,FRACAS!R$5:R$5,F$53)</f>
        <v>0</v>
      </c>
      <c r="G75" s="112"/>
    </row>
    <row r="76" spans="1:7" ht="15.6" x14ac:dyDescent="0.3">
      <c r="A76" s="101" t="s">
        <v>136</v>
      </c>
      <c r="B76" s="109">
        <v>1023</v>
      </c>
      <c r="C76" s="103">
        <f t="shared" si="5"/>
        <v>0</v>
      </c>
      <c r="D76" s="104">
        <f>SUMIFS(FRACAS!AN$5:AN$5,FRACAS!B$5:B$5,'Analizler ESKİ'!B76,FRACAS!R$5:R$5,D$53)</f>
        <v>0</v>
      </c>
      <c r="E76" s="103">
        <f>SUMIFS(FRACAS!AN$5:AN$5,FRACAS!B$5:B$5,'Analizler ESKİ'!B76,FRACAS!R$5:R$5,E$53)</f>
        <v>0</v>
      </c>
      <c r="F76" s="104">
        <f>SUMIFS(FRACAS!AN$5:AN$5,FRACAS!B$5:B$5,'Analizler ESKİ'!B76,FRACAS!R$5:R$5,F$53)</f>
        <v>0</v>
      </c>
      <c r="G76" s="112"/>
    </row>
    <row r="77" spans="1:7" ht="15.6" x14ac:dyDescent="0.3">
      <c r="A77" s="101" t="s">
        <v>136</v>
      </c>
      <c r="B77" s="109">
        <v>1024</v>
      </c>
      <c r="C77" s="103">
        <f t="shared" si="5"/>
        <v>0</v>
      </c>
      <c r="D77" s="104">
        <f>SUMIFS(FRACAS!AN$5:AN$5,FRACAS!B$5:B$5,'Analizler ESKİ'!B77,FRACAS!R$5:R$5,D$53)</f>
        <v>0</v>
      </c>
      <c r="E77" s="103">
        <f>SUMIFS(FRACAS!AN$5:AN$5,FRACAS!B$5:B$5,'Analizler ESKİ'!B77,FRACAS!R$5:R$5,E$53)</f>
        <v>0</v>
      </c>
      <c r="F77" s="104">
        <f>SUMIFS(FRACAS!AN$5:AN$5,FRACAS!B$5:B$5,'Analizler ESKİ'!B77,FRACAS!R$5:R$5,F$53)</f>
        <v>0</v>
      </c>
      <c r="G77" s="112"/>
    </row>
    <row r="79" spans="1:7" ht="43.2" x14ac:dyDescent="0.3">
      <c r="A79" s="98"/>
      <c r="B79" s="98"/>
      <c r="C79" s="99" t="s">
        <v>132</v>
      </c>
      <c r="D79" s="99" t="s">
        <v>163</v>
      </c>
      <c r="E79" s="104" t="s">
        <v>164</v>
      </c>
      <c r="F79" s="99" t="s">
        <v>67</v>
      </c>
      <c r="G79" s="104" t="s">
        <v>165</v>
      </c>
    </row>
    <row r="80" spans="1:7" ht="15.6" x14ac:dyDescent="0.3">
      <c r="A80" s="101" t="s">
        <v>136</v>
      </c>
      <c r="B80" s="109">
        <v>1001</v>
      </c>
      <c r="C80" s="103">
        <f>D2</f>
        <v>0</v>
      </c>
      <c r="D80" s="104">
        <f>COUNTIFS(FRACAS!B$5:B$5,B80,FRACAS!P$5:P$5,D$79)</f>
        <v>0</v>
      </c>
      <c r="E80" s="104">
        <f>COUNTIFS(FRACAS!B$5:B$5,B80,FRACAS!P$5:P$5,E$79)</f>
        <v>0</v>
      </c>
      <c r="F80" s="104">
        <f>COUNTIFS(FRACAS!B$5:B$5,B80,FRACAS!P$5:P$5,F$79)</f>
        <v>0</v>
      </c>
      <c r="G80" s="104">
        <f>COUNTIFS(FRACAS!A$5:A$5,B80,FRACAS!P$5:P$5,G$79)</f>
        <v>0</v>
      </c>
    </row>
    <row r="81" spans="1:7" ht="15.6" x14ac:dyDescent="0.3">
      <c r="A81" s="101" t="s">
        <v>136</v>
      </c>
      <c r="B81" s="109">
        <v>1002</v>
      </c>
      <c r="C81" s="103">
        <f t="shared" ref="C81:C103" si="6">D3</f>
        <v>0</v>
      </c>
      <c r="D81" s="104">
        <f>COUNTIFS(FRACAS!B$5:B$5,B81,FRACAS!P$5:P$5,D$79)</f>
        <v>0</v>
      </c>
      <c r="E81" s="104">
        <f>COUNTIFS(FRACAS!B$5:B$5,B81,FRACAS!P$5:P$5,E$79)</f>
        <v>0</v>
      </c>
      <c r="F81" s="104">
        <f>COUNTIFS(FRACAS!B$5:B$5,B81,FRACAS!P$5:P$5,F$79)</f>
        <v>0</v>
      </c>
      <c r="G81" s="104">
        <f>COUNTIFS(FRACAS!A$5:A$5,B81,FRACAS!P$5:P$5,G$79)</f>
        <v>0</v>
      </c>
    </row>
    <row r="82" spans="1:7" ht="15.6" x14ac:dyDescent="0.3">
      <c r="A82" s="101" t="s">
        <v>136</v>
      </c>
      <c r="B82" s="109">
        <v>1003</v>
      </c>
      <c r="C82" s="103">
        <f t="shared" si="6"/>
        <v>0</v>
      </c>
      <c r="D82" s="104">
        <f>COUNTIFS(FRACAS!B$5:B$5,B82,FRACAS!P$5:P$5,D$79)</f>
        <v>0</v>
      </c>
      <c r="E82" s="104">
        <f>COUNTIFS(FRACAS!B$5:B$5,B82,FRACAS!P$5:P$5,E$79)</f>
        <v>0</v>
      </c>
      <c r="F82" s="104">
        <f>COUNTIFS(FRACAS!B$5:B$5,B82,FRACAS!P$5:P$5,F$79)</f>
        <v>0</v>
      </c>
      <c r="G82" s="104">
        <f>COUNTIFS(FRACAS!A$5:A$5,B82,FRACAS!P$5:P$5,G$79)</f>
        <v>0</v>
      </c>
    </row>
    <row r="83" spans="1:7" ht="15.6" x14ac:dyDescent="0.3">
      <c r="A83" s="101" t="s">
        <v>136</v>
      </c>
      <c r="B83" s="109">
        <v>1004</v>
      </c>
      <c r="C83" s="103">
        <f t="shared" si="6"/>
        <v>0</v>
      </c>
      <c r="D83" s="104">
        <f>COUNTIFS(FRACAS!B$5:B$5,B83,FRACAS!P$5:P$5,D$79)</f>
        <v>0</v>
      </c>
      <c r="E83" s="104">
        <f>COUNTIFS(FRACAS!B$5:B$5,B83,FRACAS!P$5:P$5,E$79)</f>
        <v>0</v>
      </c>
      <c r="F83" s="104">
        <f>COUNTIFS(FRACAS!B$5:B$5,B83,FRACAS!P$5:P$5,F$79)</f>
        <v>0</v>
      </c>
      <c r="G83" s="104">
        <f>COUNTIFS(FRACAS!A$5:A$5,B83,FRACAS!P$5:P$5,G$79)</f>
        <v>0</v>
      </c>
    </row>
    <row r="84" spans="1:7" ht="15.6" x14ac:dyDescent="0.3">
      <c r="A84" s="101" t="s">
        <v>136</v>
      </c>
      <c r="B84" s="109">
        <v>1005</v>
      </c>
      <c r="C84" s="103">
        <f t="shared" si="6"/>
        <v>0</v>
      </c>
      <c r="D84" s="104">
        <f>COUNTIFS(FRACAS!B$5:B$5,B84,FRACAS!P$5:P$5,D$79)</f>
        <v>0</v>
      </c>
      <c r="E84" s="104">
        <f>COUNTIFS(FRACAS!B$5:B$5,B84,FRACAS!P$5:P$5,E$79)</f>
        <v>0</v>
      </c>
      <c r="F84" s="104">
        <f>COUNTIFS(FRACAS!B$5:B$5,B84,FRACAS!P$5:P$5,F$79)</f>
        <v>0</v>
      </c>
      <c r="G84" s="104">
        <f>COUNTIFS(FRACAS!A$5:A$5,B84,FRACAS!P$5:P$5,G$79)</f>
        <v>0</v>
      </c>
    </row>
    <row r="85" spans="1:7" ht="15.6" x14ac:dyDescent="0.3">
      <c r="A85" s="101" t="s">
        <v>136</v>
      </c>
      <c r="B85" s="109">
        <v>1006</v>
      </c>
      <c r="C85" s="103">
        <f t="shared" si="6"/>
        <v>0</v>
      </c>
      <c r="D85" s="104">
        <f>COUNTIFS(FRACAS!B$5:B$5,B85,FRACAS!P$5:P$5,D$79)</f>
        <v>0</v>
      </c>
      <c r="E85" s="104">
        <f>COUNTIFS(FRACAS!B$5:B$5,B85,FRACAS!P$5:P$5,E$79)</f>
        <v>0</v>
      </c>
      <c r="F85" s="104">
        <f>COUNTIFS(FRACAS!B$5:B$5,B85,FRACAS!P$5:P$5,F$79)</f>
        <v>0</v>
      </c>
      <c r="G85" s="104">
        <f>COUNTIFS(FRACAS!A$5:A$5,B85,FRACAS!P$5:P$5,G$79)</f>
        <v>0</v>
      </c>
    </row>
    <row r="86" spans="1:7" ht="15.6" x14ac:dyDescent="0.3">
      <c r="A86" s="101" t="s">
        <v>136</v>
      </c>
      <c r="B86" s="109">
        <v>1007</v>
      </c>
      <c r="C86" s="103">
        <f t="shared" si="6"/>
        <v>0</v>
      </c>
      <c r="D86" s="104">
        <f>COUNTIFS(FRACAS!B$5:B$5,B86,FRACAS!P$5:P$5,D$79)</f>
        <v>0</v>
      </c>
      <c r="E86" s="104">
        <f>COUNTIFS(FRACAS!B$5:B$5,B86,FRACAS!P$5:P$5,E$79)</f>
        <v>0</v>
      </c>
      <c r="F86" s="104">
        <f>COUNTIFS(FRACAS!B$5:B$5,B86,FRACAS!P$5:P$5,F$79)</f>
        <v>0</v>
      </c>
      <c r="G86" s="104">
        <f>COUNTIFS(FRACAS!A$5:A$5,B86,FRACAS!P$5:P$5,G$79)</f>
        <v>0</v>
      </c>
    </row>
    <row r="87" spans="1:7" ht="15.6" x14ac:dyDescent="0.3">
      <c r="A87" s="101" t="s">
        <v>136</v>
      </c>
      <c r="B87" s="109">
        <v>1008</v>
      </c>
      <c r="C87" s="103">
        <f t="shared" si="6"/>
        <v>0</v>
      </c>
      <c r="D87" s="104">
        <f>COUNTIFS(FRACAS!B$5:B$5,B87,FRACAS!P$5:P$5,D$79)</f>
        <v>0</v>
      </c>
      <c r="E87" s="104">
        <f>COUNTIFS(FRACAS!B$5:B$5,B87,FRACAS!P$5:P$5,E$79)</f>
        <v>0</v>
      </c>
      <c r="F87" s="104">
        <f>COUNTIFS(FRACAS!B$5:B$5,B87,FRACAS!P$5:P$5,F$79)</f>
        <v>0</v>
      </c>
      <c r="G87" s="104">
        <f>COUNTIFS(FRACAS!A$5:A$5,B87,FRACAS!P$5:P$5,G$79)</f>
        <v>0</v>
      </c>
    </row>
    <row r="88" spans="1:7" ht="15.6" x14ac:dyDescent="0.3">
      <c r="A88" s="101" t="s">
        <v>136</v>
      </c>
      <c r="B88" s="109">
        <v>1009</v>
      </c>
      <c r="C88" s="103">
        <f t="shared" si="6"/>
        <v>0</v>
      </c>
      <c r="D88" s="104">
        <f>COUNTIFS(FRACAS!B$5:B$5,B88,FRACAS!P$5:P$5,D$79)</f>
        <v>0</v>
      </c>
      <c r="E88" s="104">
        <f>COUNTIFS(FRACAS!B$5:B$5,B88,FRACAS!P$5:P$5,E$79)</f>
        <v>0</v>
      </c>
      <c r="F88" s="104">
        <f>COUNTIFS(FRACAS!B$5:B$5,B88,FRACAS!P$5:P$5,F$79)</f>
        <v>0</v>
      </c>
      <c r="G88" s="104">
        <f>COUNTIFS(FRACAS!A$5:A$5,B88,FRACAS!P$5:P$5,G$79)</f>
        <v>0</v>
      </c>
    </row>
    <row r="89" spans="1:7" ht="15.6" x14ac:dyDescent="0.3">
      <c r="A89" s="101" t="s">
        <v>136</v>
      </c>
      <c r="B89" s="109">
        <v>1010</v>
      </c>
      <c r="C89" s="103">
        <f t="shared" si="6"/>
        <v>0</v>
      </c>
      <c r="D89" s="104">
        <f>COUNTIFS(FRACAS!B$5:B$5,B89,FRACAS!P$5:P$5,D$79)</f>
        <v>0</v>
      </c>
      <c r="E89" s="104">
        <f>COUNTIFS(FRACAS!B$5:B$5,B89,FRACAS!P$5:P$5,E$79)</f>
        <v>0</v>
      </c>
      <c r="F89" s="104">
        <f>COUNTIFS(FRACAS!B$5:B$5,B89,FRACAS!P$5:P$5,F$79)</f>
        <v>0</v>
      </c>
      <c r="G89" s="104">
        <f>COUNTIFS(FRACAS!A$5:A$5,B89,FRACAS!P$5:P$5,G$79)</f>
        <v>0</v>
      </c>
    </row>
    <row r="90" spans="1:7" ht="15.6" x14ac:dyDescent="0.3">
      <c r="A90" s="101" t="s">
        <v>136</v>
      </c>
      <c r="B90" s="109">
        <v>1011</v>
      </c>
      <c r="C90" s="103">
        <f t="shared" si="6"/>
        <v>0</v>
      </c>
      <c r="D90" s="104">
        <f>COUNTIFS(FRACAS!B$5:B$5,B90,FRACAS!P$5:P$5,D$79)</f>
        <v>0</v>
      </c>
      <c r="E90" s="104">
        <f>COUNTIFS(FRACAS!B$5:B$5,B90,FRACAS!P$5:P$5,E$79)</f>
        <v>0</v>
      </c>
      <c r="F90" s="104">
        <f>COUNTIFS(FRACAS!B$5:B$5,B90,FRACAS!P$5:P$5,F$79)</f>
        <v>0</v>
      </c>
      <c r="G90" s="104">
        <f>COUNTIFS(FRACAS!A$5:A$5,B90,FRACAS!P$5:P$5,G$79)</f>
        <v>0</v>
      </c>
    </row>
    <row r="91" spans="1:7" ht="15.6" x14ac:dyDescent="0.3">
      <c r="A91" s="101" t="s">
        <v>136</v>
      </c>
      <c r="B91" s="109">
        <v>1012</v>
      </c>
      <c r="C91" s="103">
        <f t="shared" si="6"/>
        <v>0</v>
      </c>
      <c r="D91" s="104">
        <f>COUNTIFS(FRACAS!B$5:B$5,B91,FRACAS!P$5:P$5,D$79)</f>
        <v>0</v>
      </c>
      <c r="E91" s="104">
        <f>COUNTIFS(FRACAS!B$5:B$5,B91,FRACAS!P$5:P$5,E$79)</f>
        <v>0</v>
      </c>
      <c r="F91" s="104">
        <f>COUNTIFS(FRACAS!B$5:B$5,B91,FRACAS!P$5:P$5,F$79)</f>
        <v>0</v>
      </c>
      <c r="G91" s="104">
        <f>COUNTIFS(FRACAS!A$5:A$5,B91,FRACAS!P$5:P$5,G$79)</f>
        <v>0</v>
      </c>
    </row>
    <row r="92" spans="1:7" ht="15.6" x14ac:dyDescent="0.3">
      <c r="A92" s="101" t="s">
        <v>136</v>
      </c>
      <c r="B92" s="109">
        <v>1013</v>
      </c>
      <c r="C92" s="103">
        <f t="shared" si="6"/>
        <v>0</v>
      </c>
      <c r="D92" s="104">
        <f>COUNTIFS(FRACAS!B$5:B$5,B92,FRACAS!P$5:P$5,D$79)</f>
        <v>0</v>
      </c>
      <c r="E92" s="104">
        <f>COUNTIFS(FRACAS!B$5:B$5,B92,FRACAS!P$5:P$5,E$79)</f>
        <v>0</v>
      </c>
      <c r="F92" s="104">
        <f>COUNTIFS(FRACAS!B$5:B$5,B92,FRACAS!P$5:P$5,F$79)</f>
        <v>0</v>
      </c>
      <c r="G92" s="104">
        <f>COUNTIFS(FRACAS!A$5:A$5,B92,FRACAS!P$5:P$5,G$79)</f>
        <v>0</v>
      </c>
    </row>
    <row r="93" spans="1:7" ht="15.6" x14ac:dyDescent="0.3">
      <c r="A93" s="101" t="s">
        <v>136</v>
      </c>
      <c r="B93" s="109">
        <v>1014</v>
      </c>
      <c r="C93" s="103">
        <f t="shared" si="6"/>
        <v>0</v>
      </c>
      <c r="D93" s="104">
        <f>COUNTIFS(FRACAS!B$5:B$5,B93,FRACAS!P$5:P$5,D$79)</f>
        <v>0</v>
      </c>
      <c r="E93" s="104">
        <f>COUNTIFS(FRACAS!B$5:B$5,B93,FRACAS!P$5:P$5,E$79)</f>
        <v>0</v>
      </c>
      <c r="F93" s="104">
        <f>COUNTIFS(FRACAS!B$5:B$5,B93,FRACAS!P$5:P$5,F$79)</f>
        <v>0</v>
      </c>
      <c r="G93" s="104">
        <f>COUNTIFS(FRACAS!A$5:A$5,B93,FRACAS!P$5:P$5,G$79)</f>
        <v>0</v>
      </c>
    </row>
    <row r="94" spans="1:7" ht="15.6" x14ac:dyDescent="0.3">
      <c r="A94" s="101" t="s">
        <v>136</v>
      </c>
      <c r="B94" s="109">
        <v>1015</v>
      </c>
      <c r="C94" s="103">
        <f t="shared" si="6"/>
        <v>0</v>
      </c>
      <c r="D94" s="104">
        <f>COUNTIFS(FRACAS!B$5:B$5,B94,FRACAS!P$5:P$5,D$79)</f>
        <v>0</v>
      </c>
      <c r="E94" s="104">
        <f>COUNTIFS(FRACAS!B$5:B$5,B94,FRACAS!P$5:P$5,E$79)</f>
        <v>0</v>
      </c>
      <c r="F94" s="104">
        <f>COUNTIFS(FRACAS!B$5:B$5,B94,FRACAS!P$5:P$5,F$79)</f>
        <v>0</v>
      </c>
      <c r="G94" s="104">
        <f>COUNTIFS(FRACAS!A$5:A$5,B94,FRACAS!P$5:P$5,G$79)</f>
        <v>0</v>
      </c>
    </row>
    <row r="95" spans="1:7" ht="15.6" x14ac:dyDescent="0.3">
      <c r="A95" s="101" t="s">
        <v>136</v>
      </c>
      <c r="B95" s="109">
        <v>1016</v>
      </c>
      <c r="C95" s="103">
        <f t="shared" si="6"/>
        <v>0</v>
      </c>
      <c r="D95" s="104">
        <f>COUNTIFS(FRACAS!B$5:B$5,B95,FRACAS!P$5:P$5,D$79)</f>
        <v>0</v>
      </c>
      <c r="E95" s="104">
        <f>COUNTIFS(FRACAS!B$5:B$5,B95,FRACAS!P$5:P$5,E$79)</f>
        <v>0</v>
      </c>
      <c r="F95" s="104">
        <f>COUNTIFS(FRACAS!B$5:B$5,B95,FRACAS!P$5:P$5,F$79)</f>
        <v>0</v>
      </c>
      <c r="G95" s="104">
        <f>COUNTIFS(FRACAS!A$5:A$5,B95,FRACAS!P$5:P$5,G$79)</f>
        <v>0</v>
      </c>
    </row>
    <row r="96" spans="1:7" ht="15.6" x14ac:dyDescent="0.3">
      <c r="A96" s="101" t="s">
        <v>136</v>
      </c>
      <c r="B96" s="109">
        <v>1017</v>
      </c>
      <c r="C96" s="103">
        <f t="shared" si="6"/>
        <v>0</v>
      </c>
      <c r="D96" s="104">
        <f>COUNTIFS(FRACAS!B$5:B$5,B96,FRACAS!P$5:P$5,D$79)</f>
        <v>0</v>
      </c>
      <c r="E96" s="104">
        <f>COUNTIFS(FRACAS!B$5:B$5,B96,FRACAS!P$5:P$5,E$79)</f>
        <v>0</v>
      </c>
      <c r="F96" s="104">
        <f>COUNTIFS(FRACAS!B$5:B$5,B96,FRACAS!P$5:P$5,F$79)</f>
        <v>0</v>
      </c>
      <c r="G96" s="104">
        <f>COUNTIFS(FRACAS!A$5:A$5,B96,FRACAS!P$5:P$5,G$79)</f>
        <v>0</v>
      </c>
    </row>
    <row r="97" spans="1:7" ht="15.6" x14ac:dyDescent="0.3">
      <c r="A97" s="101" t="s">
        <v>136</v>
      </c>
      <c r="B97" s="109">
        <v>1018</v>
      </c>
      <c r="C97" s="103">
        <f t="shared" si="6"/>
        <v>0</v>
      </c>
      <c r="D97" s="104">
        <f>COUNTIFS(FRACAS!B$5:B$5,B97,FRACAS!P$5:P$5,D$79)</f>
        <v>0</v>
      </c>
      <c r="E97" s="104">
        <f>COUNTIFS(FRACAS!B$5:B$5,B97,FRACAS!P$5:P$5,E$79)</f>
        <v>0</v>
      </c>
      <c r="F97" s="104">
        <f>COUNTIFS(FRACAS!B$5:B$5,B97,FRACAS!P$5:P$5,F$79)</f>
        <v>0</v>
      </c>
      <c r="G97" s="104">
        <f>COUNTIFS(FRACAS!A$5:A$5,B97,FRACAS!P$5:P$5,G$79)</f>
        <v>0</v>
      </c>
    </row>
    <row r="98" spans="1:7" ht="15.6" x14ac:dyDescent="0.3">
      <c r="A98" s="101" t="s">
        <v>136</v>
      </c>
      <c r="B98" s="109">
        <v>1019</v>
      </c>
      <c r="C98" s="103">
        <f t="shared" si="6"/>
        <v>0</v>
      </c>
      <c r="D98" s="104">
        <f>COUNTIFS(FRACAS!B$5:B$5,B98,FRACAS!P$5:P$5,D$79)</f>
        <v>0</v>
      </c>
      <c r="E98" s="104">
        <f>COUNTIFS(FRACAS!B$5:B$5,B98,FRACAS!P$5:P$5,E$79)</f>
        <v>0</v>
      </c>
      <c r="F98" s="104">
        <f>COUNTIFS(FRACAS!B$5:B$5,B98,FRACAS!P$5:P$5,F$79)</f>
        <v>0</v>
      </c>
      <c r="G98" s="104">
        <f>COUNTIFS(FRACAS!A$5:A$5,B98,FRACAS!P$5:P$5,G$79)</f>
        <v>0</v>
      </c>
    </row>
    <row r="99" spans="1:7" ht="15.6" x14ac:dyDescent="0.3">
      <c r="A99" s="101" t="s">
        <v>136</v>
      </c>
      <c r="B99" s="109">
        <v>1020</v>
      </c>
      <c r="C99" s="103">
        <f t="shared" si="6"/>
        <v>0</v>
      </c>
      <c r="D99" s="104">
        <f>COUNTIFS(FRACAS!B$5:B$5,B99,FRACAS!P$5:P$5,D$79)</f>
        <v>0</v>
      </c>
      <c r="E99" s="104">
        <f>COUNTIFS(FRACAS!B$5:B$5,B99,FRACAS!P$5:P$5,E$79)</f>
        <v>0</v>
      </c>
      <c r="F99" s="104">
        <f>COUNTIFS(FRACAS!B$5:B$5,B99,FRACAS!P$5:P$5,F$79)</f>
        <v>0</v>
      </c>
      <c r="G99" s="104">
        <f>COUNTIFS(FRACAS!A$5:A$5,B99,FRACAS!P$5:P$5,G$79)</f>
        <v>0</v>
      </c>
    </row>
    <row r="100" spans="1:7" ht="15.6" x14ac:dyDescent="0.3">
      <c r="A100" s="101" t="s">
        <v>136</v>
      </c>
      <c r="B100" s="109">
        <v>1021</v>
      </c>
      <c r="C100" s="103">
        <f t="shared" si="6"/>
        <v>0</v>
      </c>
      <c r="D100" s="104">
        <f>COUNTIFS(FRACAS!B$5:B$5,B100,FRACAS!P$5:P$5,D$79)</f>
        <v>0</v>
      </c>
      <c r="E100" s="104">
        <f>COUNTIFS(FRACAS!B$5:B$5,B100,FRACAS!P$5:P$5,E$79)</f>
        <v>0</v>
      </c>
      <c r="F100" s="104">
        <f>COUNTIFS(FRACAS!B$5:B$5,B100,FRACAS!P$5:P$5,F$79)</f>
        <v>0</v>
      </c>
      <c r="G100" s="104">
        <f>COUNTIFS(FRACAS!A$5:A$5,B100,FRACAS!P$5:P$5,G$79)</f>
        <v>0</v>
      </c>
    </row>
    <row r="101" spans="1:7" ht="15.6" x14ac:dyDescent="0.3">
      <c r="A101" s="101" t="s">
        <v>136</v>
      </c>
      <c r="B101" s="109">
        <v>1022</v>
      </c>
      <c r="C101" s="103">
        <f t="shared" si="6"/>
        <v>0</v>
      </c>
      <c r="D101" s="104">
        <f>COUNTIFS(FRACAS!B$5:B$5,B101,FRACAS!P$5:P$5,D$79)</f>
        <v>0</v>
      </c>
      <c r="E101" s="104">
        <f>COUNTIFS(FRACAS!B$5:B$5,B101,FRACAS!P$5:P$5,E$79)</f>
        <v>0</v>
      </c>
      <c r="F101" s="104">
        <f>COUNTIFS(FRACAS!B$5:B$5,B101,FRACAS!P$5:P$5,F$79)</f>
        <v>0</v>
      </c>
      <c r="G101" s="104">
        <f>COUNTIFS(FRACAS!A$5:A$5,B101,FRACAS!P$5:P$5,G$79)</f>
        <v>0</v>
      </c>
    </row>
    <row r="102" spans="1:7" ht="15.6" x14ac:dyDescent="0.3">
      <c r="A102" s="101" t="s">
        <v>136</v>
      </c>
      <c r="B102" s="109">
        <v>1023</v>
      </c>
      <c r="C102" s="103">
        <f t="shared" si="6"/>
        <v>0</v>
      </c>
      <c r="D102" s="104">
        <f>COUNTIFS(FRACAS!B$5:B$5,B102,FRACAS!P$5:P$5,D$79)</f>
        <v>0</v>
      </c>
      <c r="E102" s="104">
        <f>COUNTIFS(FRACAS!B$5:B$5,B102,FRACAS!P$5:P$5,E$79)</f>
        <v>0</v>
      </c>
      <c r="F102" s="104">
        <f>COUNTIFS(FRACAS!B$5:B$5,B102,FRACAS!P$5:P$5,F$79)</f>
        <v>0</v>
      </c>
      <c r="G102" s="104">
        <f>COUNTIFS(FRACAS!A$5:A$5,B102,FRACAS!P$5:P$5,G$79)</f>
        <v>0</v>
      </c>
    </row>
    <row r="103" spans="1:7" ht="15.6" x14ac:dyDescent="0.3">
      <c r="A103" s="101" t="s">
        <v>136</v>
      </c>
      <c r="B103" s="109">
        <v>1024</v>
      </c>
      <c r="C103" s="103">
        <f t="shared" si="6"/>
        <v>0</v>
      </c>
      <c r="D103" s="104">
        <f>COUNTIFS(FRACAS!B$5:B$5,B103,FRACAS!P$5:P$5,D$79)</f>
        <v>0</v>
      </c>
      <c r="E103" s="104">
        <f>COUNTIFS(FRACAS!B$5:B$5,B103,FRACAS!P$5:P$5,E$79)</f>
        <v>0</v>
      </c>
      <c r="F103" s="104">
        <f>COUNTIFS(FRACAS!B$5:B$5,B103,FRACAS!P$5:P$5,F$79)</f>
        <v>0</v>
      </c>
      <c r="G103" s="104">
        <f>COUNTIFS(FRACAS!A$5:A$5,B103,FRACAS!P$5:P$5,G$79)</f>
        <v>0</v>
      </c>
    </row>
  </sheetData>
  <dataValidations disablePrompts="1" count="1">
    <dataValidation type="list" allowBlank="1" showInputMessage="1" showErrorMessage="1" sqref="A2:A25 A28:A51 I28:I51 A54:A77 I54:I77 A80:A103 I80:I103 O2:O25" xr:uid="{04AC525C-870D-4F60-8A92-61E18F63F8E7}">
      <formula1>Projeler</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3731F-3989-48D3-A8D8-C59068B3F4C6}">
  <sheetPr>
    <tabColor rgb="FFFF7C80"/>
  </sheetPr>
  <dimension ref="A1"/>
  <sheetViews>
    <sheetView workbookViewId="0">
      <selection activeCell="F39" sqref="F39"/>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6D3A3-972A-48D2-A9CF-F5D2B9DB9C41}">
  <sheetPr>
    <tabColor rgb="FF7030A0"/>
  </sheetPr>
  <dimension ref="A1"/>
  <sheetViews>
    <sheetView topLeftCell="A304" zoomScale="85" zoomScaleNormal="85" workbookViewId="0">
      <selection activeCell="M353" sqref="M353"/>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7B1CD-50F9-46CD-ACF6-3618942B09D3}">
  <sheetPr>
    <tabColor rgb="FFFFFF00"/>
  </sheetPr>
  <dimension ref="A2:O151"/>
  <sheetViews>
    <sheetView topLeftCell="A96" zoomScaleNormal="100" workbookViewId="0">
      <selection activeCell="B111" sqref="B111:O122"/>
    </sheetView>
  </sheetViews>
  <sheetFormatPr defaultColWidth="9.109375" defaultRowHeight="14.4" x14ac:dyDescent="0.3"/>
  <cols>
    <col min="1" max="1" width="3.6640625" style="6" customWidth="1"/>
    <col min="2" max="2" width="20.6640625" style="6" customWidth="1"/>
    <col min="3" max="3" width="22.33203125" style="6" customWidth="1"/>
    <col min="4" max="7" width="9.109375" style="6"/>
    <col min="8" max="8" width="8.88671875" style="6" customWidth="1"/>
    <col min="9" max="13" width="9.109375" style="6"/>
    <col min="14" max="15" width="25.6640625" style="6" customWidth="1"/>
    <col min="16" max="16" width="10.109375" style="6" bestFit="1" customWidth="1"/>
    <col min="17" max="17" width="5.5546875" style="6" bestFit="1" customWidth="1"/>
    <col min="18" max="18" width="7.44140625" style="6" bestFit="1" customWidth="1"/>
    <col min="19" max="16384" width="9.109375" style="6"/>
  </cols>
  <sheetData>
    <row r="2" spans="1:15" ht="26.4" x14ac:dyDescent="0.3">
      <c r="A2" s="14"/>
      <c r="B2" s="22"/>
      <c r="C2" s="441" t="s">
        <v>166</v>
      </c>
      <c r="D2" s="441"/>
      <c r="E2" s="441"/>
      <c r="F2" s="441"/>
      <c r="G2" s="21" t="s">
        <v>167</v>
      </c>
      <c r="H2" s="20" t="s">
        <v>168</v>
      </c>
      <c r="I2" s="10"/>
      <c r="J2" s="9"/>
      <c r="K2" s="8"/>
    </row>
    <row r="3" spans="1:15" ht="16.8" x14ac:dyDescent="0.3">
      <c r="A3" s="14"/>
      <c r="B3" s="18"/>
      <c r="C3" s="442"/>
      <c r="D3" s="442"/>
      <c r="E3" s="442"/>
      <c r="F3" s="442"/>
      <c r="G3" s="17" t="s">
        <v>169</v>
      </c>
      <c r="H3" s="19">
        <v>45873</v>
      </c>
      <c r="I3" s="10"/>
      <c r="J3" s="16"/>
      <c r="K3" s="15"/>
    </row>
    <row r="4" spans="1:15" ht="16.2" x14ac:dyDescent="0.3">
      <c r="A4" s="14"/>
      <c r="B4" s="18"/>
      <c r="C4" s="442"/>
      <c r="D4" s="442"/>
      <c r="E4" s="442"/>
      <c r="F4" s="442"/>
      <c r="G4" s="17" t="s">
        <v>170</v>
      </c>
      <c r="H4" s="96">
        <v>4</v>
      </c>
      <c r="I4" s="10"/>
      <c r="J4" s="16"/>
      <c r="K4" s="15"/>
    </row>
    <row r="5" spans="1:15" ht="17.399999999999999" thickBot="1" x14ac:dyDescent="0.35">
      <c r="A5" s="14"/>
      <c r="B5" s="13"/>
      <c r="C5" s="443"/>
      <c r="D5" s="443"/>
      <c r="E5" s="443"/>
      <c r="F5" s="443"/>
      <c r="G5" s="12" t="s">
        <v>171</v>
      </c>
      <c r="H5" s="11" t="s">
        <v>172</v>
      </c>
      <c r="I5" s="10"/>
      <c r="J5" s="9"/>
      <c r="K5" s="8"/>
    </row>
    <row r="6" spans="1:15" ht="15" thickBot="1" x14ac:dyDescent="0.35"/>
    <row r="7" spans="1:15" x14ac:dyDescent="0.3">
      <c r="B7" s="351" t="s">
        <v>173</v>
      </c>
      <c r="C7" s="393"/>
      <c r="D7" s="393"/>
      <c r="E7" s="393"/>
      <c r="F7" s="393"/>
      <c r="G7" s="393"/>
      <c r="H7" s="393"/>
      <c r="I7" s="393"/>
      <c r="J7" s="393"/>
      <c r="K7" s="393"/>
      <c r="L7" s="393"/>
      <c r="M7" s="393"/>
      <c r="N7" s="393"/>
      <c r="O7" s="352"/>
    </row>
    <row r="8" spans="1:15" x14ac:dyDescent="0.3">
      <c r="B8" s="353"/>
      <c r="C8" s="394"/>
      <c r="D8" s="394"/>
      <c r="E8" s="394"/>
      <c r="F8" s="394"/>
      <c r="G8" s="394"/>
      <c r="H8" s="394"/>
      <c r="I8" s="394"/>
      <c r="J8" s="394"/>
      <c r="K8" s="394"/>
      <c r="L8" s="394"/>
      <c r="M8" s="394"/>
      <c r="N8" s="394"/>
      <c r="O8" s="354"/>
    </row>
    <row r="9" spans="1:15" x14ac:dyDescent="0.3">
      <c r="B9" s="395" t="s">
        <v>174</v>
      </c>
      <c r="C9" s="396"/>
      <c r="D9" s="396"/>
      <c r="E9" s="396"/>
      <c r="F9" s="396"/>
      <c r="G9" s="396"/>
      <c r="H9" s="396"/>
      <c r="I9" s="396"/>
      <c r="J9" s="396"/>
      <c r="K9" s="396"/>
      <c r="L9" s="396"/>
      <c r="M9" s="396"/>
      <c r="N9" s="396"/>
      <c r="O9" s="397"/>
    </row>
    <row r="10" spans="1:15" ht="15" thickBot="1" x14ac:dyDescent="0.35">
      <c r="B10" s="398"/>
      <c r="C10" s="399"/>
      <c r="D10" s="399"/>
      <c r="E10" s="399"/>
      <c r="F10" s="399"/>
      <c r="G10" s="399"/>
      <c r="H10" s="399"/>
      <c r="I10" s="399"/>
      <c r="J10" s="399"/>
      <c r="K10" s="399"/>
      <c r="L10" s="399"/>
      <c r="M10" s="399"/>
      <c r="N10" s="399"/>
      <c r="O10" s="400"/>
    </row>
    <row r="11" spans="1:15" ht="15" thickBot="1" x14ac:dyDescent="0.35">
      <c r="B11" s="7"/>
      <c r="C11" s="7"/>
      <c r="D11" s="7"/>
      <c r="E11" s="7"/>
      <c r="F11" s="7"/>
      <c r="G11" s="7"/>
      <c r="H11" s="7"/>
      <c r="I11" s="7"/>
      <c r="J11" s="7"/>
      <c r="K11" s="7"/>
      <c r="L11" s="7"/>
      <c r="M11" s="7"/>
      <c r="N11" s="7"/>
      <c r="O11" s="7"/>
    </row>
    <row r="12" spans="1:15" x14ac:dyDescent="0.3">
      <c r="B12" s="351" t="s">
        <v>175</v>
      </c>
      <c r="C12" s="393"/>
      <c r="D12" s="393"/>
      <c r="E12" s="393"/>
      <c r="F12" s="393"/>
      <c r="G12" s="393"/>
      <c r="H12" s="393"/>
      <c r="I12" s="393"/>
      <c r="J12" s="393"/>
      <c r="K12" s="393"/>
      <c r="L12" s="393"/>
      <c r="M12" s="393"/>
      <c r="N12" s="393"/>
      <c r="O12" s="352"/>
    </row>
    <row r="13" spans="1:15" x14ac:dyDescent="0.3">
      <c r="B13" s="353"/>
      <c r="C13" s="394"/>
      <c r="D13" s="394"/>
      <c r="E13" s="394"/>
      <c r="F13" s="394"/>
      <c r="G13" s="394"/>
      <c r="H13" s="394"/>
      <c r="I13" s="394"/>
      <c r="J13" s="394"/>
      <c r="K13" s="394"/>
      <c r="L13" s="394"/>
      <c r="M13" s="394"/>
      <c r="N13" s="394"/>
      <c r="O13" s="354"/>
    </row>
    <row r="14" spans="1:15" x14ac:dyDescent="0.3">
      <c r="B14" s="395" t="s">
        <v>176</v>
      </c>
      <c r="C14" s="396"/>
      <c r="D14" s="396"/>
      <c r="E14" s="396"/>
      <c r="F14" s="396"/>
      <c r="G14" s="396"/>
      <c r="H14" s="396"/>
      <c r="I14" s="396"/>
      <c r="J14" s="396"/>
      <c r="K14" s="396"/>
      <c r="L14" s="396"/>
      <c r="M14" s="396"/>
      <c r="N14" s="396"/>
      <c r="O14" s="397"/>
    </row>
    <row r="15" spans="1:15" ht="15" thickBot="1" x14ac:dyDescent="0.35">
      <c r="B15" s="398"/>
      <c r="C15" s="399"/>
      <c r="D15" s="399"/>
      <c r="E15" s="399"/>
      <c r="F15" s="399"/>
      <c r="G15" s="399"/>
      <c r="H15" s="399"/>
      <c r="I15" s="399"/>
      <c r="J15" s="399"/>
      <c r="K15" s="399"/>
      <c r="L15" s="399"/>
      <c r="M15" s="399"/>
      <c r="N15" s="399"/>
      <c r="O15" s="400"/>
    </row>
    <row r="16" spans="1:15" ht="15" thickBot="1" x14ac:dyDescent="0.35">
      <c r="B16" s="7"/>
      <c r="C16" s="7"/>
      <c r="D16" s="7"/>
      <c r="E16" s="7"/>
      <c r="F16" s="7"/>
      <c r="G16" s="7"/>
      <c r="H16" s="7"/>
      <c r="I16" s="7"/>
      <c r="J16" s="7"/>
      <c r="K16" s="7"/>
      <c r="L16" s="7"/>
      <c r="M16" s="7"/>
      <c r="N16" s="7"/>
      <c r="O16" s="7"/>
    </row>
    <row r="17" spans="2:15" ht="15" thickBot="1" x14ac:dyDescent="0.35">
      <c r="B17" s="383" t="s">
        <v>177</v>
      </c>
      <c r="C17" s="384"/>
      <c r="D17" s="384"/>
      <c r="E17" s="384"/>
      <c r="F17" s="384"/>
      <c r="G17" s="384"/>
      <c r="H17" s="384"/>
      <c r="I17" s="384"/>
      <c r="J17" s="384"/>
      <c r="K17" s="384"/>
      <c r="L17" s="384"/>
      <c r="M17" s="384"/>
      <c r="N17" s="384"/>
      <c r="O17" s="385"/>
    </row>
    <row r="18" spans="2:15" ht="15" thickBot="1" x14ac:dyDescent="0.35">
      <c r="B18" s="448" t="s">
        <v>178</v>
      </c>
      <c r="C18" s="449"/>
      <c r="D18" s="392" t="s">
        <v>179</v>
      </c>
      <c r="E18" s="392"/>
      <c r="F18" s="392"/>
      <c r="G18" s="392"/>
      <c r="H18" s="392"/>
      <c r="I18" s="392"/>
      <c r="J18" s="392"/>
      <c r="K18" s="392"/>
      <c r="L18" s="392"/>
      <c r="M18" s="392"/>
      <c r="N18" s="448" t="s">
        <v>180</v>
      </c>
      <c r="O18" s="449"/>
    </row>
    <row r="19" spans="2:15" x14ac:dyDescent="0.3">
      <c r="B19" s="444" t="s">
        <v>19</v>
      </c>
      <c r="C19" s="445"/>
      <c r="D19" s="446" t="s">
        <v>181</v>
      </c>
      <c r="E19" s="446"/>
      <c r="F19" s="446"/>
      <c r="G19" s="446"/>
      <c r="H19" s="446"/>
      <c r="I19" s="446"/>
      <c r="J19" s="446"/>
      <c r="K19" s="446"/>
      <c r="L19" s="446"/>
      <c r="M19" s="446"/>
      <c r="N19" s="328" t="s">
        <v>182</v>
      </c>
      <c r="O19" s="329"/>
    </row>
    <row r="20" spans="2:15" x14ac:dyDescent="0.3">
      <c r="B20" s="372" t="s">
        <v>19</v>
      </c>
      <c r="C20" s="374"/>
      <c r="D20" s="447" t="s">
        <v>183</v>
      </c>
      <c r="E20" s="447"/>
      <c r="F20" s="447"/>
      <c r="G20" s="447"/>
      <c r="H20" s="447"/>
      <c r="I20" s="447"/>
      <c r="J20" s="447"/>
      <c r="K20" s="447"/>
      <c r="L20" s="447"/>
      <c r="M20" s="447"/>
      <c r="N20" s="343"/>
      <c r="O20" s="344"/>
    </row>
    <row r="21" spans="2:15" x14ac:dyDescent="0.3">
      <c r="B21" s="382" t="s">
        <v>184</v>
      </c>
      <c r="C21" s="391"/>
      <c r="D21" s="386" t="s">
        <v>185</v>
      </c>
      <c r="E21" s="386"/>
      <c r="F21" s="386"/>
      <c r="G21" s="386"/>
      <c r="H21" s="386"/>
      <c r="I21" s="386"/>
      <c r="J21" s="386"/>
      <c r="K21" s="386"/>
      <c r="L21" s="386"/>
      <c r="M21" s="386"/>
      <c r="N21" s="341">
        <v>2022</v>
      </c>
      <c r="O21" s="342"/>
    </row>
    <row r="22" spans="2:15" x14ac:dyDescent="0.3">
      <c r="B22" s="345" t="s">
        <v>186</v>
      </c>
      <c r="C22" s="347"/>
      <c r="D22" s="346" t="s">
        <v>187</v>
      </c>
      <c r="E22" s="346"/>
      <c r="F22" s="346"/>
      <c r="G22" s="346"/>
      <c r="H22" s="346"/>
      <c r="I22" s="346"/>
      <c r="J22" s="346"/>
      <c r="K22" s="346"/>
      <c r="L22" s="346"/>
      <c r="M22" s="346"/>
      <c r="N22" s="380"/>
      <c r="O22" s="381"/>
    </row>
    <row r="23" spans="2:15" ht="15" customHeight="1" x14ac:dyDescent="0.3">
      <c r="B23" s="348" t="s">
        <v>188</v>
      </c>
      <c r="C23" s="350"/>
      <c r="D23" s="386" t="s">
        <v>189</v>
      </c>
      <c r="E23" s="386"/>
      <c r="F23" s="386"/>
      <c r="G23" s="386"/>
      <c r="H23" s="386"/>
      <c r="I23" s="386"/>
      <c r="J23" s="386"/>
      <c r="K23" s="386"/>
      <c r="L23" s="386"/>
      <c r="M23" s="386"/>
      <c r="N23" s="341">
        <v>7</v>
      </c>
      <c r="O23" s="342"/>
    </row>
    <row r="24" spans="2:15" ht="15" customHeight="1" x14ac:dyDescent="0.3">
      <c r="B24" s="345" t="s">
        <v>190</v>
      </c>
      <c r="C24" s="347"/>
      <c r="D24" s="346" t="s">
        <v>191</v>
      </c>
      <c r="E24" s="346"/>
      <c r="F24" s="346"/>
      <c r="G24" s="346"/>
      <c r="H24" s="346"/>
      <c r="I24" s="346"/>
      <c r="J24" s="346"/>
      <c r="K24" s="346"/>
      <c r="L24" s="346"/>
      <c r="M24" s="346"/>
      <c r="N24" s="380"/>
      <c r="O24" s="381"/>
    </row>
    <row r="25" spans="2:15" x14ac:dyDescent="0.3">
      <c r="B25" s="348" t="s">
        <v>77</v>
      </c>
      <c r="C25" s="350"/>
      <c r="D25" s="386" t="s">
        <v>192</v>
      </c>
      <c r="E25" s="386"/>
      <c r="F25" s="386"/>
      <c r="G25" s="386"/>
      <c r="H25" s="386"/>
      <c r="I25" s="386"/>
      <c r="J25" s="386"/>
      <c r="K25" s="386"/>
      <c r="L25" s="386"/>
      <c r="M25" s="386"/>
      <c r="N25" s="387">
        <v>44768</v>
      </c>
      <c r="O25" s="388"/>
    </row>
    <row r="26" spans="2:15" x14ac:dyDescent="0.3">
      <c r="B26" s="345" t="s">
        <v>193</v>
      </c>
      <c r="C26" s="347"/>
      <c r="D26" s="346" t="s">
        <v>194</v>
      </c>
      <c r="E26" s="346"/>
      <c r="F26" s="346"/>
      <c r="G26" s="346"/>
      <c r="H26" s="346"/>
      <c r="I26" s="346"/>
      <c r="J26" s="346"/>
      <c r="K26" s="346"/>
      <c r="L26" s="346"/>
      <c r="M26" s="346"/>
      <c r="N26" s="389"/>
      <c r="O26" s="390"/>
    </row>
    <row r="27" spans="2:15" x14ac:dyDescent="0.3">
      <c r="B27" s="348" t="s">
        <v>195</v>
      </c>
      <c r="C27" s="350"/>
      <c r="D27" s="386" t="s">
        <v>196</v>
      </c>
      <c r="E27" s="386"/>
      <c r="F27" s="386"/>
      <c r="G27" s="386"/>
      <c r="H27" s="386"/>
      <c r="I27" s="386"/>
      <c r="J27" s="386"/>
      <c r="K27" s="386"/>
      <c r="L27" s="386"/>
      <c r="M27" s="386"/>
      <c r="N27" s="417">
        <v>0.65416666666666667</v>
      </c>
      <c r="O27" s="342"/>
    </row>
    <row r="28" spans="2:15" x14ac:dyDescent="0.3">
      <c r="B28" s="345" t="s">
        <v>197</v>
      </c>
      <c r="C28" s="347"/>
      <c r="D28" s="346" t="s">
        <v>198</v>
      </c>
      <c r="E28" s="346"/>
      <c r="F28" s="346"/>
      <c r="G28" s="346"/>
      <c r="H28" s="346"/>
      <c r="I28" s="346"/>
      <c r="J28" s="346"/>
      <c r="K28" s="346"/>
      <c r="L28" s="346"/>
      <c r="M28" s="346"/>
      <c r="N28" s="380"/>
      <c r="O28" s="381"/>
    </row>
    <row r="29" spans="2:15" x14ac:dyDescent="0.3">
      <c r="B29" s="348" t="s">
        <v>199</v>
      </c>
      <c r="C29" s="350"/>
      <c r="D29" s="386" t="s">
        <v>200</v>
      </c>
      <c r="E29" s="386"/>
      <c r="F29" s="386"/>
      <c r="G29" s="386"/>
      <c r="H29" s="386"/>
      <c r="I29" s="386"/>
      <c r="J29" s="386"/>
      <c r="K29" s="386"/>
      <c r="L29" s="386"/>
      <c r="M29" s="386"/>
      <c r="N29" s="387" t="s">
        <v>201</v>
      </c>
      <c r="O29" s="342"/>
    </row>
    <row r="30" spans="2:15" x14ac:dyDescent="0.3">
      <c r="B30" s="345" t="s">
        <v>202</v>
      </c>
      <c r="C30" s="347"/>
      <c r="D30" s="346" t="s">
        <v>203</v>
      </c>
      <c r="E30" s="346"/>
      <c r="F30" s="346"/>
      <c r="G30" s="346"/>
      <c r="H30" s="346"/>
      <c r="I30" s="346"/>
      <c r="J30" s="346"/>
      <c r="K30" s="346"/>
      <c r="L30" s="346"/>
      <c r="M30" s="346"/>
      <c r="N30" s="380"/>
      <c r="O30" s="381"/>
    </row>
    <row r="31" spans="2:15" x14ac:dyDescent="0.3">
      <c r="B31" s="348" t="s">
        <v>204</v>
      </c>
      <c r="C31" s="350"/>
      <c r="D31" s="386" t="s">
        <v>205</v>
      </c>
      <c r="E31" s="386"/>
      <c r="F31" s="386"/>
      <c r="G31" s="386"/>
      <c r="H31" s="386"/>
      <c r="I31" s="386"/>
      <c r="J31" s="386"/>
      <c r="K31" s="386"/>
      <c r="L31" s="386"/>
      <c r="M31" s="386"/>
      <c r="N31" s="387" t="s">
        <v>206</v>
      </c>
      <c r="O31" s="342"/>
    </row>
    <row r="32" spans="2:15" x14ac:dyDescent="0.3">
      <c r="B32" s="345" t="s">
        <v>207</v>
      </c>
      <c r="C32" s="347"/>
      <c r="D32" s="346" t="s">
        <v>208</v>
      </c>
      <c r="E32" s="346"/>
      <c r="F32" s="346"/>
      <c r="G32" s="346"/>
      <c r="H32" s="346"/>
      <c r="I32" s="346"/>
      <c r="J32" s="346"/>
      <c r="K32" s="346"/>
      <c r="L32" s="346"/>
      <c r="M32" s="346"/>
      <c r="N32" s="380"/>
      <c r="O32" s="381"/>
    </row>
    <row r="33" spans="2:15" x14ac:dyDescent="0.3">
      <c r="B33" s="348" t="s">
        <v>209</v>
      </c>
      <c r="C33" s="350"/>
      <c r="D33" s="386" t="s">
        <v>210</v>
      </c>
      <c r="E33" s="386"/>
      <c r="F33" s="386"/>
      <c r="G33" s="386"/>
      <c r="H33" s="386"/>
      <c r="I33" s="386"/>
      <c r="J33" s="386"/>
      <c r="K33" s="386"/>
      <c r="L33" s="386"/>
      <c r="M33" s="386"/>
      <c r="N33" s="387" t="s">
        <v>61</v>
      </c>
      <c r="O33" s="342"/>
    </row>
    <row r="34" spans="2:15" x14ac:dyDescent="0.3">
      <c r="B34" s="345" t="s">
        <v>211</v>
      </c>
      <c r="C34" s="347"/>
      <c r="D34" s="346" t="s">
        <v>212</v>
      </c>
      <c r="E34" s="346"/>
      <c r="F34" s="346"/>
      <c r="G34" s="346"/>
      <c r="H34" s="346"/>
      <c r="I34" s="346"/>
      <c r="J34" s="346"/>
      <c r="K34" s="346"/>
      <c r="L34" s="346"/>
      <c r="M34" s="346"/>
      <c r="N34" s="380"/>
      <c r="O34" s="381"/>
    </row>
    <row r="35" spans="2:15" x14ac:dyDescent="0.3">
      <c r="B35" s="348" t="s">
        <v>213</v>
      </c>
      <c r="C35" s="350"/>
      <c r="D35" s="386" t="s">
        <v>214</v>
      </c>
      <c r="E35" s="386"/>
      <c r="F35" s="386"/>
      <c r="G35" s="386"/>
      <c r="H35" s="386"/>
      <c r="I35" s="386"/>
      <c r="J35" s="386"/>
      <c r="K35" s="386"/>
      <c r="L35" s="386"/>
      <c r="M35" s="386"/>
      <c r="N35" s="387" t="s">
        <v>66</v>
      </c>
      <c r="O35" s="342"/>
    </row>
    <row r="36" spans="2:15" x14ac:dyDescent="0.3">
      <c r="B36" s="345" t="s">
        <v>215</v>
      </c>
      <c r="C36" s="347"/>
      <c r="D36" s="346" t="s">
        <v>216</v>
      </c>
      <c r="E36" s="346"/>
      <c r="F36" s="346"/>
      <c r="G36" s="346"/>
      <c r="H36" s="346"/>
      <c r="I36" s="346"/>
      <c r="J36" s="346"/>
      <c r="K36" s="346"/>
      <c r="L36" s="346"/>
      <c r="M36" s="346"/>
      <c r="N36" s="380"/>
      <c r="O36" s="381"/>
    </row>
    <row r="37" spans="2:15" x14ac:dyDescent="0.3">
      <c r="B37" s="348" t="s">
        <v>217</v>
      </c>
      <c r="C37" s="350"/>
      <c r="D37" s="386" t="s">
        <v>218</v>
      </c>
      <c r="E37" s="386"/>
      <c r="F37" s="386"/>
      <c r="G37" s="386"/>
      <c r="H37" s="386"/>
      <c r="I37" s="386"/>
      <c r="J37" s="386"/>
      <c r="K37" s="386"/>
      <c r="L37" s="386"/>
      <c r="M37" s="386"/>
      <c r="N37" s="419" t="s">
        <v>219</v>
      </c>
      <c r="O37" s="420"/>
    </row>
    <row r="38" spans="2:15" x14ac:dyDescent="0.3">
      <c r="B38" s="345" t="s">
        <v>220</v>
      </c>
      <c r="C38" s="347"/>
      <c r="D38" s="346" t="s">
        <v>221</v>
      </c>
      <c r="E38" s="346"/>
      <c r="F38" s="346"/>
      <c r="G38" s="346"/>
      <c r="H38" s="346"/>
      <c r="I38" s="346"/>
      <c r="J38" s="346"/>
      <c r="K38" s="346"/>
      <c r="L38" s="346"/>
      <c r="M38" s="346"/>
      <c r="N38" s="421"/>
      <c r="O38" s="422"/>
    </row>
    <row r="39" spans="2:15" x14ac:dyDescent="0.3">
      <c r="B39" s="348" t="s">
        <v>222</v>
      </c>
      <c r="C39" s="350"/>
      <c r="D39" s="386" t="s">
        <v>223</v>
      </c>
      <c r="E39" s="386"/>
      <c r="F39" s="386"/>
      <c r="G39" s="386"/>
      <c r="H39" s="386"/>
      <c r="I39" s="386"/>
      <c r="J39" s="386"/>
      <c r="K39" s="386"/>
      <c r="L39" s="386"/>
      <c r="M39" s="386"/>
      <c r="N39" s="425">
        <v>12345</v>
      </c>
      <c r="O39" s="426"/>
    </row>
    <row r="40" spans="2:15" x14ac:dyDescent="0.3">
      <c r="B40" s="345" t="s">
        <v>224</v>
      </c>
      <c r="C40" s="347"/>
      <c r="D40" s="346" t="s">
        <v>225</v>
      </c>
      <c r="E40" s="346"/>
      <c r="F40" s="346"/>
      <c r="G40" s="346"/>
      <c r="H40" s="346"/>
      <c r="I40" s="346"/>
      <c r="J40" s="346"/>
      <c r="K40" s="346"/>
      <c r="L40" s="346"/>
      <c r="M40" s="346"/>
      <c r="N40" s="427"/>
      <c r="O40" s="428"/>
    </row>
    <row r="41" spans="2:15" x14ac:dyDescent="0.3">
      <c r="B41" s="348" t="s">
        <v>226</v>
      </c>
      <c r="C41" s="350"/>
      <c r="D41" s="386" t="s">
        <v>227</v>
      </c>
      <c r="E41" s="386"/>
      <c r="F41" s="386"/>
      <c r="G41" s="386"/>
      <c r="H41" s="386"/>
      <c r="I41" s="386"/>
      <c r="J41" s="386"/>
      <c r="K41" s="386"/>
      <c r="L41" s="386"/>
      <c r="M41" s="386"/>
      <c r="N41" s="406">
        <v>17</v>
      </c>
      <c r="O41" s="407"/>
    </row>
    <row r="42" spans="2:15" x14ac:dyDescent="0.3">
      <c r="B42" s="345" t="s">
        <v>228</v>
      </c>
      <c r="C42" s="347"/>
      <c r="D42" s="405" t="s">
        <v>229</v>
      </c>
      <c r="E42" s="346"/>
      <c r="F42" s="346"/>
      <c r="G42" s="346"/>
      <c r="H42" s="346"/>
      <c r="I42" s="346"/>
      <c r="J42" s="346"/>
      <c r="K42" s="346"/>
      <c r="L42" s="346"/>
      <c r="M42" s="346"/>
      <c r="N42" s="408"/>
      <c r="O42" s="409"/>
    </row>
    <row r="43" spans="2:15" x14ac:dyDescent="0.3">
      <c r="B43" s="348" t="s">
        <v>230</v>
      </c>
      <c r="C43" s="350"/>
      <c r="D43" s="423" t="s">
        <v>231</v>
      </c>
      <c r="E43" s="423"/>
      <c r="F43" s="423"/>
      <c r="G43" s="423"/>
      <c r="H43" s="423"/>
      <c r="I43" s="423"/>
      <c r="J43" s="423"/>
      <c r="K43" s="423"/>
      <c r="L43" s="423"/>
      <c r="M43" s="423"/>
      <c r="N43" s="387" t="s">
        <v>232</v>
      </c>
      <c r="O43" s="342"/>
    </row>
    <row r="44" spans="2:15" x14ac:dyDescent="0.3">
      <c r="B44" s="345" t="s">
        <v>233</v>
      </c>
      <c r="C44" s="347"/>
      <c r="D44" s="424" t="s">
        <v>234</v>
      </c>
      <c r="E44" s="424"/>
      <c r="F44" s="424"/>
      <c r="G44" s="424"/>
      <c r="H44" s="424"/>
      <c r="I44" s="424"/>
      <c r="J44" s="424"/>
      <c r="K44" s="424"/>
      <c r="L44" s="424"/>
      <c r="M44" s="424"/>
      <c r="N44" s="380"/>
      <c r="O44" s="381"/>
    </row>
    <row r="45" spans="2:15" x14ac:dyDescent="0.3">
      <c r="B45" s="348" t="s">
        <v>235</v>
      </c>
      <c r="C45" s="350"/>
      <c r="D45" s="430" t="s">
        <v>236</v>
      </c>
      <c r="E45" s="430"/>
      <c r="F45" s="430"/>
      <c r="G45" s="430"/>
      <c r="H45" s="430"/>
      <c r="I45" s="430"/>
      <c r="J45" s="430"/>
      <c r="K45" s="430"/>
      <c r="L45" s="430"/>
      <c r="M45" s="430"/>
      <c r="N45" s="387" t="s">
        <v>237</v>
      </c>
      <c r="O45" s="342"/>
    </row>
    <row r="46" spans="2:15" x14ac:dyDescent="0.3">
      <c r="B46" s="345" t="s">
        <v>238</v>
      </c>
      <c r="C46" s="347"/>
      <c r="D46" s="424" t="s">
        <v>239</v>
      </c>
      <c r="E46" s="424"/>
      <c r="F46" s="424"/>
      <c r="G46" s="424"/>
      <c r="H46" s="424"/>
      <c r="I46" s="424"/>
      <c r="J46" s="424"/>
      <c r="K46" s="424"/>
      <c r="L46" s="424"/>
      <c r="M46" s="424"/>
      <c r="N46" s="380"/>
      <c r="O46" s="381"/>
    </row>
    <row r="47" spans="2:15" x14ac:dyDescent="0.3">
      <c r="B47" s="382" t="s">
        <v>240</v>
      </c>
      <c r="C47" s="350"/>
      <c r="D47" s="386" t="s">
        <v>241</v>
      </c>
      <c r="E47" s="386"/>
      <c r="F47" s="386"/>
      <c r="G47" s="386"/>
      <c r="H47" s="386"/>
      <c r="I47" s="386"/>
      <c r="J47" s="386"/>
      <c r="K47" s="386"/>
      <c r="L47" s="386"/>
      <c r="M47" s="386"/>
      <c r="N47" s="387" t="s">
        <v>161</v>
      </c>
      <c r="O47" s="342"/>
    </row>
    <row r="48" spans="2:15" x14ac:dyDescent="0.3">
      <c r="B48" s="345" t="s">
        <v>242</v>
      </c>
      <c r="C48" s="347"/>
      <c r="D48" s="346" t="s">
        <v>243</v>
      </c>
      <c r="E48" s="346"/>
      <c r="F48" s="346"/>
      <c r="G48" s="346"/>
      <c r="H48" s="346"/>
      <c r="I48" s="346"/>
      <c r="J48" s="346"/>
      <c r="K48" s="346"/>
      <c r="L48" s="346"/>
      <c r="M48" s="346"/>
      <c r="N48" s="380"/>
      <c r="O48" s="381"/>
    </row>
    <row r="49" spans="2:15" x14ac:dyDescent="0.3">
      <c r="B49" s="348" t="s">
        <v>244</v>
      </c>
      <c r="C49" s="350"/>
      <c r="D49" s="386" t="s">
        <v>245</v>
      </c>
      <c r="E49" s="386"/>
      <c r="F49" s="386"/>
      <c r="G49" s="386"/>
      <c r="H49" s="386"/>
      <c r="I49" s="386"/>
      <c r="J49" s="386"/>
      <c r="K49" s="386"/>
      <c r="L49" s="386"/>
      <c r="M49" s="386"/>
      <c r="N49" s="387">
        <v>44768</v>
      </c>
      <c r="O49" s="342"/>
    </row>
    <row r="50" spans="2:15" x14ac:dyDescent="0.3">
      <c r="B50" s="345" t="s">
        <v>246</v>
      </c>
      <c r="C50" s="347"/>
      <c r="D50" s="405" t="s">
        <v>247</v>
      </c>
      <c r="E50" s="346"/>
      <c r="F50" s="346"/>
      <c r="G50" s="346"/>
      <c r="H50" s="346"/>
      <c r="I50" s="346"/>
      <c r="J50" s="346"/>
      <c r="K50" s="346"/>
      <c r="L50" s="346"/>
      <c r="M50" s="346"/>
      <c r="N50" s="380"/>
      <c r="O50" s="381"/>
    </row>
    <row r="51" spans="2:15" x14ac:dyDescent="0.3">
      <c r="B51" s="348" t="s">
        <v>248</v>
      </c>
      <c r="C51" s="350"/>
      <c r="D51" s="386" t="s">
        <v>249</v>
      </c>
      <c r="E51" s="386"/>
      <c r="F51" s="386"/>
      <c r="G51" s="386"/>
      <c r="H51" s="386"/>
      <c r="I51" s="386"/>
      <c r="J51" s="386"/>
      <c r="K51" s="386"/>
      <c r="L51" s="386"/>
      <c r="M51" s="386"/>
      <c r="N51" s="429">
        <v>0.68611111111111101</v>
      </c>
      <c r="O51" s="342"/>
    </row>
    <row r="52" spans="2:15" x14ac:dyDescent="0.3">
      <c r="B52" s="345" t="s">
        <v>250</v>
      </c>
      <c r="C52" s="347"/>
      <c r="D52" s="405" t="s">
        <v>251</v>
      </c>
      <c r="E52" s="346"/>
      <c r="F52" s="346"/>
      <c r="G52" s="346"/>
      <c r="H52" s="346"/>
      <c r="I52" s="346"/>
      <c r="J52" s="346"/>
      <c r="K52" s="346"/>
      <c r="L52" s="346"/>
      <c r="M52" s="346"/>
      <c r="N52" s="380"/>
      <c r="O52" s="381"/>
    </row>
    <row r="53" spans="2:15" ht="15" customHeight="1" x14ac:dyDescent="0.3">
      <c r="B53" s="348" t="s">
        <v>252</v>
      </c>
      <c r="C53" s="350"/>
      <c r="D53" s="386" t="s">
        <v>253</v>
      </c>
      <c r="E53" s="386"/>
      <c r="F53" s="386"/>
      <c r="G53" s="386"/>
      <c r="H53" s="386"/>
      <c r="I53" s="386"/>
      <c r="J53" s="386"/>
      <c r="K53" s="386"/>
      <c r="L53" s="386"/>
      <c r="M53" s="386"/>
      <c r="N53" s="387" t="s">
        <v>254</v>
      </c>
      <c r="O53" s="342"/>
    </row>
    <row r="54" spans="2:15" x14ac:dyDescent="0.3">
      <c r="B54" s="345" t="s">
        <v>255</v>
      </c>
      <c r="C54" s="347"/>
      <c r="D54" s="405" t="s">
        <v>256</v>
      </c>
      <c r="E54" s="346"/>
      <c r="F54" s="346"/>
      <c r="G54" s="346"/>
      <c r="H54" s="346"/>
      <c r="I54" s="346"/>
      <c r="J54" s="346"/>
      <c r="K54" s="346"/>
      <c r="L54" s="346"/>
      <c r="M54" s="346"/>
      <c r="N54" s="380"/>
      <c r="O54" s="381"/>
    </row>
    <row r="55" spans="2:15" x14ac:dyDescent="0.3">
      <c r="B55" s="348" t="s">
        <v>257</v>
      </c>
      <c r="C55" s="350"/>
      <c r="D55" s="386" t="s">
        <v>258</v>
      </c>
      <c r="E55" s="386"/>
      <c r="F55" s="386"/>
      <c r="G55" s="386"/>
      <c r="H55" s="386"/>
      <c r="I55" s="386"/>
      <c r="J55" s="386"/>
      <c r="K55" s="386"/>
      <c r="L55" s="386"/>
      <c r="M55" s="386"/>
      <c r="N55" s="406">
        <v>2</v>
      </c>
      <c r="O55" s="407"/>
    </row>
    <row r="56" spans="2:15" x14ac:dyDescent="0.3">
      <c r="B56" s="345" t="s">
        <v>259</v>
      </c>
      <c r="C56" s="347"/>
      <c r="D56" s="405" t="s">
        <v>260</v>
      </c>
      <c r="E56" s="346"/>
      <c r="F56" s="346"/>
      <c r="G56" s="346"/>
      <c r="H56" s="346"/>
      <c r="I56" s="346"/>
      <c r="J56" s="346"/>
      <c r="K56" s="346"/>
      <c r="L56" s="346"/>
      <c r="M56" s="346"/>
      <c r="N56" s="408"/>
      <c r="O56" s="409"/>
    </row>
    <row r="57" spans="2:15" ht="15" customHeight="1" x14ac:dyDescent="0.3">
      <c r="B57" s="348" t="s">
        <v>261</v>
      </c>
      <c r="C57" s="350"/>
      <c r="D57" s="386" t="s">
        <v>262</v>
      </c>
      <c r="E57" s="386"/>
      <c r="F57" s="386"/>
      <c r="G57" s="386"/>
      <c r="H57" s="386"/>
      <c r="I57" s="386"/>
      <c r="J57" s="386"/>
      <c r="K57" s="386"/>
      <c r="L57" s="386"/>
      <c r="M57" s="386"/>
      <c r="N57" s="387" t="s">
        <v>263</v>
      </c>
      <c r="O57" s="342"/>
    </row>
    <row r="58" spans="2:15" x14ac:dyDescent="0.3">
      <c r="B58" s="379" t="s">
        <v>264</v>
      </c>
      <c r="C58" s="347"/>
      <c r="D58" s="405" t="s">
        <v>265</v>
      </c>
      <c r="E58" s="346"/>
      <c r="F58" s="346"/>
      <c r="G58" s="346"/>
      <c r="H58" s="346"/>
      <c r="I58" s="346"/>
      <c r="J58" s="346"/>
      <c r="K58" s="346"/>
      <c r="L58" s="346"/>
      <c r="M58" s="346"/>
      <c r="N58" s="380"/>
      <c r="O58" s="381"/>
    </row>
    <row r="59" spans="2:15" ht="15" customHeight="1" x14ac:dyDescent="0.3">
      <c r="B59" s="348" t="s">
        <v>266</v>
      </c>
      <c r="C59" s="350"/>
      <c r="D59" s="386" t="s">
        <v>267</v>
      </c>
      <c r="E59" s="386"/>
      <c r="F59" s="386"/>
      <c r="G59" s="386"/>
      <c r="H59" s="386"/>
      <c r="I59" s="386"/>
      <c r="J59" s="386"/>
      <c r="K59" s="386"/>
      <c r="L59" s="386"/>
      <c r="M59" s="386"/>
      <c r="N59" s="387" t="s">
        <v>268</v>
      </c>
      <c r="O59" s="342"/>
    </row>
    <row r="60" spans="2:15" x14ac:dyDescent="0.3">
      <c r="B60" s="379" t="s">
        <v>269</v>
      </c>
      <c r="C60" s="347"/>
      <c r="D60" s="405" t="s">
        <v>270</v>
      </c>
      <c r="E60" s="346"/>
      <c r="F60" s="346"/>
      <c r="G60" s="346"/>
      <c r="H60" s="346"/>
      <c r="I60" s="346"/>
      <c r="J60" s="346"/>
      <c r="K60" s="346"/>
      <c r="L60" s="346"/>
      <c r="M60" s="346"/>
      <c r="N60" s="380"/>
      <c r="O60" s="381"/>
    </row>
    <row r="61" spans="2:15" x14ac:dyDescent="0.3">
      <c r="B61" s="348" t="s">
        <v>271</v>
      </c>
      <c r="C61" s="350"/>
      <c r="D61" s="386" t="s">
        <v>272</v>
      </c>
      <c r="E61" s="386"/>
      <c r="F61" s="386"/>
      <c r="G61" s="386"/>
      <c r="H61" s="386"/>
      <c r="I61" s="386"/>
      <c r="J61" s="386"/>
      <c r="K61" s="386"/>
      <c r="L61" s="386"/>
      <c r="M61" s="386"/>
      <c r="N61" s="425" t="s">
        <v>72</v>
      </c>
      <c r="O61" s="426"/>
    </row>
    <row r="62" spans="2:15" x14ac:dyDescent="0.3">
      <c r="B62" s="345" t="s">
        <v>273</v>
      </c>
      <c r="C62" s="347"/>
      <c r="D62" s="405" t="s">
        <v>274</v>
      </c>
      <c r="E62" s="346"/>
      <c r="F62" s="346"/>
      <c r="G62" s="346"/>
      <c r="H62" s="346"/>
      <c r="I62" s="346"/>
      <c r="J62" s="346"/>
      <c r="K62" s="346"/>
      <c r="L62" s="346"/>
      <c r="M62" s="346"/>
      <c r="N62" s="427"/>
      <c r="O62" s="428"/>
    </row>
    <row r="63" spans="2:15" x14ac:dyDescent="0.3">
      <c r="B63" s="348" t="s">
        <v>275</v>
      </c>
      <c r="C63" s="350"/>
      <c r="D63" s="386" t="s">
        <v>276</v>
      </c>
      <c r="E63" s="386"/>
      <c r="F63" s="386"/>
      <c r="G63" s="386"/>
      <c r="H63" s="386"/>
      <c r="I63" s="386"/>
      <c r="J63" s="386"/>
      <c r="K63" s="386"/>
      <c r="L63" s="386"/>
      <c r="M63" s="386"/>
      <c r="N63" s="425" t="s">
        <v>277</v>
      </c>
      <c r="O63" s="426"/>
    </row>
    <row r="64" spans="2:15" x14ac:dyDescent="0.3">
      <c r="B64" s="372" t="s">
        <v>278</v>
      </c>
      <c r="C64" s="374"/>
      <c r="D64" s="405" t="s">
        <v>279</v>
      </c>
      <c r="E64" s="346"/>
      <c r="F64" s="346"/>
      <c r="G64" s="346"/>
      <c r="H64" s="346"/>
      <c r="I64" s="346"/>
      <c r="J64" s="346"/>
      <c r="K64" s="346"/>
      <c r="L64" s="346"/>
      <c r="M64" s="346"/>
      <c r="N64" s="427"/>
      <c r="O64" s="428"/>
    </row>
    <row r="65" spans="2:15" x14ac:dyDescent="0.3">
      <c r="B65" s="348" t="s">
        <v>280</v>
      </c>
      <c r="C65" s="350"/>
      <c r="D65" s="386" t="s">
        <v>281</v>
      </c>
      <c r="E65" s="386"/>
      <c r="F65" s="386"/>
      <c r="G65" s="386"/>
      <c r="H65" s="386"/>
      <c r="I65" s="386"/>
      <c r="J65" s="386"/>
      <c r="K65" s="386"/>
      <c r="L65" s="386"/>
      <c r="M65" s="433"/>
      <c r="N65" s="425" t="s">
        <v>282</v>
      </c>
      <c r="O65" s="431"/>
    </row>
    <row r="66" spans="2:15" x14ac:dyDescent="0.3">
      <c r="B66" s="345" t="s">
        <v>283</v>
      </c>
      <c r="C66" s="347"/>
      <c r="D66" s="405" t="s">
        <v>284</v>
      </c>
      <c r="E66" s="405"/>
      <c r="F66" s="405"/>
      <c r="G66" s="405"/>
      <c r="H66" s="405"/>
      <c r="I66" s="405"/>
      <c r="J66" s="405"/>
      <c r="K66" s="405"/>
      <c r="L66" s="405"/>
      <c r="M66" s="434"/>
      <c r="N66" s="427" t="s">
        <v>282</v>
      </c>
      <c r="O66" s="432"/>
    </row>
    <row r="67" spans="2:15" x14ac:dyDescent="0.3">
      <c r="B67" s="372" t="s">
        <v>285</v>
      </c>
      <c r="C67" s="374"/>
      <c r="D67" s="435" t="s">
        <v>286</v>
      </c>
      <c r="E67" s="436"/>
      <c r="F67" s="436"/>
      <c r="G67" s="436"/>
      <c r="H67" s="436"/>
      <c r="I67" s="436"/>
      <c r="J67" s="436"/>
      <c r="K67" s="436"/>
      <c r="L67" s="436"/>
      <c r="M67" s="437"/>
      <c r="N67" s="439" t="s">
        <v>287</v>
      </c>
      <c r="O67" s="440"/>
    </row>
    <row r="68" spans="2:15" x14ac:dyDescent="0.3">
      <c r="B68" s="345" t="s">
        <v>162</v>
      </c>
      <c r="C68" s="347"/>
      <c r="D68" s="438" t="s">
        <v>288</v>
      </c>
      <c r="E68" s="405"/>
      <c r="F68" s="405"/>
      <c r="G68" s="405"/>
      <c r="H68" s="405"/>
      <c r="I68" s="405"/>
      <c r="J68" s="405"/>
      <c r="K68" s="405"/>
      <c r="L68" s="405"/>
      <c r="M68" s="434"/>
      <c r="N68" s="427" t="s">
        <v>287</v>
      </c>
      <c r="O68" s="428"/>
    </row>
    <row r="69" spans="2:15" x14ac:dyDescent="0.3">
      <c r="B69" s="348" t="s">
        <v>289</v>
      </c>
      <c r="C69" s="350"/>
      <c r="D69" s="386" t="s">
        <v>290</v>
      </c>
      <c r="E69" s="386"/>
      <c r="F69" s="386"/>
      <c r="G69" s="386"/>
      <c r="H69" s="386"/>
      <c r="I69" s="386"/>
      <c r="J69" s="386"/>
      <c r="K69" s="386"/>
      <c r="L69" s="386"/>
      <c r="M69" s="386"/>
      <c r="N69" s="341">
        <v>12365</v>
      </c>
      <c r="O69" s="342"/>
    </row>
    <row r="70" spans="2:15" x14ac:dyDescent="0.3">
      <c r="B70" s="379" t="s">
        <v>291</v>
      </c>
      <c r="C70" s="347"/>
      <c r="D70" s="405" t="s">
        <v>292</v>
      </c>
      <c r="E70" s="346"/>
      <c r="F70" s="346"/>
      <c r="G70" s="346"/>
      <c r="H70" s="346"/>
      <c r="I70" s="346"/>
      <c r="J70" s="346"/>
      <c r="K70" s="346"/>
      <c r="L70" s="346"/>
      <c r="M70" s="346"/>
      <c r="N70" s="380"/>
      <c r="O70" s="381"/>
    </row>
    <row r="71" spans="2:15" x14ac:dyDescent="0.3">
      <c r="B71" s="348" t="s">
        <v>293</v>
      </c>
      <c r="C71" s="350"/>
      <c r="D71" s="386" t="s">
        <v>294</v>
      </c>
      <c r="E71" s="386"/>
      <c r="F71" s="386"/>
      <c r="G71" s="386"/>
      <c r="H71" s="386"/>
      <c r="I71" s="386"/>
      <c r="J71" s="386"/>
      <c r="K71" s="386"/>
      <c r="L71" s="386"/>
      <c r="M71" s="386"/>
      <c r="N71" s="387">
        <v>44768</v>
      </c>
      <c r="O71" s="342"/>
    </row>
    <row r="72" spans="2:15" x14ac:dyDescent="0.3">
      <c r="B72" s="379" t="s">
        <v>295</v>
      </c>
      <c r="C72" s="347"/>
      <c r="D72" s="405" t="s">
        <v>296</v>
      </c>
      <c r="E72" s="346"/>
      <c r="F72" s="346"/>
      <c r="G72" s="346"/>
      <c r="H72" s="346"/>
      <c r="I72" s="346"/>
      <c r="J72" s="346"/>
      <c r="K72" s="346"/>
      <c r="L72" s="346"/>
      <c r="M72" s="346"/>
      <c r="N72" s="380"/>
      <c r="O72" s="381"/>
    </row>
    <row r="73" spans="2:15" x14ac:dyDescent="0.3">
      <c r="B73" s="348" t="s">
        <v>297</v>
      </c>
      <c r="C73" s="350"/>
      <c r="D73" s="386" t="s">
        <v>298</v>
      </c>
      <c r="E73" s="386"/>
      <c r="F73" s="386"/>
      <c r="G73" s="386"/>
      <c r="H73" s="386"/>
      <c r="I73" s="386"/>
      <c r="J73" s="386"/>
      <c r="K73" s="386"/>
      <c r="L73" s="386"/>
      <c r="M73" s="386"/>
      <c r="N73" s="429">
        <v>0.73958333333333337</v>
      </c>
      <c r="O73" s="342"/>
    </row>
    <row r="74" spans="2:15" x14ac:dyDescent="0.3">
      <c r="B74" s="379" t="s">
        <v>295</v>
      </c>
      <c r="C74" s="347"/>
      <c r="D74" s="405" t="s">
        <v>299</v>
      </c>
      <c r="E74" s="346"/>
      <c r="F74" s="346"/>
      <c r="G74" s="346"/>
      <c r="H74" s="346"/>
      <c r="I74" s="346"/>
      <c r="J74" s="346"/>
      <c r="K74" s="346"/>
      <c r="L74" s="346"/>
      <c r="M74" s="346"/>
      <c r="N74" s="380"/>
      <c r="O74" s="381"/>
    </row>
    <row r="75" spans="2:15" x14ac:dyDescent="0.3">
      <c r="B75" s="348" t="s">
        <v>300</v>
      </c>
      <c r="C75" s="350"/>
      <c r="D75" s="386" t="s">
        <v>301</v>
      </c>
      <c r="E75" s="386"/>
      <c r="F75" s="386"/>
      <c r="G75" s="386"/>
      <c r="H75" s="386"/>
      <c r="I75" s="386"/>
      <c r="J75" s="386"/>
      <c r="K75" s="386"/>
      <c r="L75" s="386"/>
      <c r="M75" s="386"/>
      <c r="N75" s="387" t="s">
        <v>302</v>
      </c>
      <c r="O75" s="342"/>
    </row>
    <row r="76" spans="2:15" x14ac:dyDescent="0.3">
      <c r="B76" s="379" t="s">
        <v>303</v>
      </c>
      <c r="C76" s="347"/>
      <c r="D76" s="405" t="s">
        <v>304</v>
      </c>
      <c r="E76" s="346"/>
      <c r="F76" s="346"/>
      <c r="G76" s="346"/>
      <c r="H76" s="346"/>
      <c r="I76" s="346"/>
      <c r="J76" s="346"/>
      <c r="K76" s="346"/>
      <c r="L76" s="346"/>
      <c r="M76" s="346"/>
      <c r="N76" s="380"/>
      <c r="O76" s="381"/>
    </row>
    <row r="77" spans="2:15" x14ac:dyDescent="0.3">
      <c r="B77" s="348" t="s">
        <v>305</v>
      </c>
      <c r="C77" s="350"/>
      <c r="D77" s="386" t="s">
        <v>306</v>
      </c>
      <c r="E77" s="386"/>
      <c r="F77" s="386"/>
      <c r="G77" s="386"/>
      <c r="H77" s="386"/>
      <c r="I77" s="386"/>
      <c r="J77" s="386"/>
      <c r="K77" s="386"/>
      <c r="L77" s="386"/>
      <c r="M77" s="386"/>
      <c r="N77" s="387">
        <v>44772</v>
      </c>
      <c r="O77" s="342"/>
    </row>
    <row r="78" spans="2:15" x14ac:dyDescent="0.3">
      <c r="B78" s="379" t="s">
        <v>307</v>
      </c>
      <c r="C78" s="347"/>
      <c r="D78" s="405" t="s">
        <v>308</v>
      </c>
      <c r="E78" s="346"/>
      <c r="F78" s="346"/>
      <c r="G78" s="346"/>
      <c r="H78" s="346"/>
      <c r="I78" s="346"/>
      <c r="J78" s="346"/>
      <c r="K78" s="346"/>
      <c r="L78" s="346"/>
      <c r="M78" s="346"/>
      <c r="N78" s="380"/>
      <c r="O78" s="381"/>
    </row>
    <row r="79" spans="2:15" x14ac:dyDescent="0.3">
      <c r="B79" s="348" t="s">
        <v>309</v>
      </c>
      <c r="C79" s="350"/>
      <c r="D79" s="386" t="s">
        <v>310</v>
      </c>
      <c r="E79" s="386"/>
      <c r="F79" s="386"/>
      <c r="G79" s="386"/>
      <c r="H79" s="386"/>
      <c r="I79" s="386"/>
      <c r="J79" s="386"/>
      <c r="K79" s="386"/>
      <c r="L79" s="386"/>
      <c r="M79" s="386"/>
      <c r="N79" s="429">
        <v>0.46736111111111112</v>
      </c>
      <c r="O79" s="342"/>
    </row>
    <row r="80" spans="2:15" x14ac:dyDescent="0.3">
      <c r="B80" s="379" t="s">
        <v>311</v>
      </c>
      <c r="C80" s="347"/>
      <c r="D80" s="405" t="s">
        <v>312</v>
      </c>
      <c r="E80" s="346"/>
      <c r="F80" s="346"/>
      <c r="G80" s="346"/>
      <c r="H80" s="346"/>
      <c r="I80" s="346"/>
      <c r="J80" s="346"/>
      <c r="K80" s="346"/>
      <c r="L80" s="346"/>
      <c r="M80" s="346"/>
      <c r="N80" s="380"/>
      <c r="O80" s="381"/>
    </row>
    <row r="81" spans="2:15" x14ac:dyDescent="0.3">
      <c r="B81" s="348" t="s">
        <v>313</v>
      </c>
      <c r="C81" s="350"/>
      <c r="D81" s="386" t="s">
        <v>314</v>
      </c>
      <c r="E81" s="386"/>
      <c r="F81" s="386"/>
      <c r="G81" s="386"/>
      <c r="H81" s="386"/>
      <c r="I81" s="386"/>
      <c r="J81" s="386"/>
      <c r="K81" s="386"/>
      <c r="L81" s="386"/>
      <c r="M81" s="386"/>
      <c r="N81" s="387" t="s">
        <v>254</v>
      </c>
      <c r="O81" s="342"/>
    </row>
    <row r="82" spans="2:15" x14ac:dyDescent="0.3">
      <c r="B82" s="379" t="s">
        <v>315</v>
      </c>
      <c r="C82" s="347"/>
      <c r="D82" s="405" t="s">
        <v>316</v>
      </c>
      <c r="E82" s="346"/>
      <c r="F82" s="346"/>
      <c r="G82" s="346"/>
      <c r="H82" s="346"/>
      <c r="I82" s="346"/>
      <c r="J82" s="346"/>
      <c r="K82" s="346"/>
      <c r="L82" s="346"/>
      <c r="M82" s="346"/>
      <c r="N82" s="380"/>
      <c r="O82" s="381"/>
    </row>
    <row r="83" spans="2:15" x14ac:dyDescent="0.3">
      <c r="B83" s="348" t="s">
        <v>317</v>
      </c>
      <c r="C83" s="350"/>
      <c r="D83" s="386" t="s">
        <v>318</v>
      </c>
      <c r="E83" s="386"/>
      <c r="F83" s="386"/>
      <c r="G83" s="386"/>
      <c r="H83" s="386"/>
      <c r="I83" s="386"/>
      <c r="J83" s="386"/>
      <c r="K83" s="386"/>
      <c r="L83" s="386"/>
      <c r="M83" s="386"/>
      <c r="N83" s="406">
        <v>2</v>
      </c>
      <c r="O83" s="407"/>
    </row>
    <row r="84" spans="2:15" x14ac:dyDescent="0.3">
      <c r="B84" s="379" t="s">
        <v>319</v>
      </c>
      <c r="C84" s="347"/>
      <c r="D84" s="405" t="s">
        <v>320</v>
      </c>
      <c r="E84" s="346"/>
      <c r="F84" s="346"/>
      <c r="G84" s="346"/>
      <c r="H84" s="346"/>
      <c r="I84" s="346"/>
      <c r="J84" s="346"/>
      <c r="K84" s="346"/>
      <c r="L84" s="346"/>
      <c r="M84" s="346"/>
      <c r="N84" s="408"/>
      <c r="O84" s="409"/>
    </row>
    <row r="85" spans="2:15" x14ac:dyDescent="0.3">
      <c r="B85" s="348" t="s">
        <v>321</v>
      </c>
      <c r="C85" s="350"/>
      <c r="D85" s="386" t="s">
        <v>322</v>
      </c>
      <c r="E85" s="386"/>
      <c r="F85" s="386"/>
      <c r="G85" s="386"/>
      <c r="H85" s="386"/>
      <c r="I85" s="386"/>
      <c r="J85" s="386"/>
      <c r="K85" s="386"/>
      <c r="L85" s="386"/>
      <c r="M85" s="386"/>
      <c r="N85" s="387" t="s">
        <v>263</v>
      </c>
      <c r="O85" s="342"/>
    </row>
    <row r="86" spans="2:15" x14ac:dyDescent="0.3">
      <c r="B86" s="379" t="s">
        <v>323</v>
      </c>
      <c r="C86" s="347"/>
      <c r="D86" s="405" t="s">
        <v>324</v>
      </c>
      <c r="E86" s="346"/>
      <c r="F86" s="346"/>
      <c r="G86" s="346"/>
      <c r="H86" s="346"/>
      <c r="I86" s="346"/>
      <c r="J86" s="346"/>
      <c r="K86" s="346"/>
      <c r="L86" s="346"/>
      <c r="M86" s="346"/>
      <c r="N86" s="380"/>
      <c r="O86" s="381"/>
    </row>
    <row r="87" spans="2:15" ht="15" customHeight="1" x14ac:dyDescent="0.3">
      <c r="B87" s="348" t="s">
        <v>325</v>
      </c>
      <c r="C87" s="350"/>
      <c r="D87" s="386" t="s">
        <v>326</v>
      </c>
      <c r="E87" s="386"/>
      <c r="F87" s="386"/>
      <c r="G87" s="386"/>
      <c r="H87" s="386"/>
      <c r="I87" s="386"/>
      <c r="J87" s="386"/>
      <c r="K87" s="386"/>
      <c r="L87" s="386"/>
      <c r="M87" s="386"/>
      <c r="N87" s="387" t="s">
        <v>327</v>
      </c>
      <c r="O87" s="342"/>
    </row>
    <row r="88" spans="2:15" x14ac:dyDescent="0.3">
      <c r="B88" s="379" t="s">
        <v>328</v>
      </c>
      <c r="C88" s="347"/>
      <c r="D88" s="405" t="s">
        <v>329</v>
      </c>
      <c r="E88" s="346"/>
      <c r="F88" s="346"/>
      <c r="G88" s="346"/>
      <c r="H88" s="346"/>
      <c r="I88" s="346"/>
      <c r="J88" s="346"/>
      <c r="K88" s="346"/>
      <c r="L88" s="346"/>
      <c r="M88" s="346"/>
      <c r="N88" s="380"/>
      <c r="O88" s="381"/>
    </row>
    <row r="89" spans="2:15" x14ac:dyDescent="0.3">
      <c r="B89" s="348" t="s">
        <v>330</v>
      </c>
      <c r="C89" s="350"/>
      <c r="D89" s="386" t="s">
        <v>331</v>
      </c>
      <c r="E89" s="386"/>
      <c r="F89" s="386"/>
      <c r="G89" s="386"/>
      <c r="H89" s="386"/>
      <c r="I89" s="386"/>
      <c r="J89" s="386"/>
      <c r="K89" s="386"/>
      <c r="L89" s="386"/>
      <c r="M89" s="386"/>
      <c r="N89" s="406">
        <v>2</v>
      </c>
      <c r="O89" s="407"/>
    </row>
    <row r="90" spans="2:15" x14ac:dyDescent="0.3">
      <c r="B90" s="345" t="s">
        <v>332</v>
      </c>
      <c r="C90" s="347"/>
      <c r="D90" s="405" t="s">
        <v>333</v>
      </c>
      <c r="E90" s="346"/>
      <c r="F90" s="346"/>
      <c r="G90" s="346"/>
      <c r="H90" s="346"/>
      <c r="I90" s="346"/>
      <c r="J90" s="346"/>
      <c r="K90" s="346"/>
      <c r="L90" s="346"/>
      <c r="M90" s="346"/>
      <c r="N90" s="408"/>
      <c r="O90" s="409"/>
    </row>
    <row r="91" spans="2:15" x14ac:dyDescent="0.3">
      <c r="B91" s="348" t="s">
        <v>334</v>
      </c>
      <c r="C91" s="350" t="s">
        <v>334</v>
      </c>
      <c r="D91" s="386" t="s">
        <v>335</v>
      </c>
      <c r="E91" s="386"/>
      <c r="F91" s="386"/>
      <c r="G91" s="386"/>
      <c r="H91" s="386"/>
      <c r="I91" s="386"/>
      <c r="J91" s="386"/>
      <c r="K91" s="386"/>
      <c r="L91" s="386"/>
      <c r="M91" s="386"/>
      <c r="N91" s="387" t="s">
        <v>336</v>
      </c>
      <c r="O91" s="342"/>
    </row>
    <row r="92" spans="2:15" x14ac:dyDescent="0.3">
      <c r="B92" s="345" t="s">
        <v>337</v>
      </c>
      <c r="C92" s="347" t="s">
        <v>337</v>
      </c>
      <c r="D92" s="346" t="s">
        <v>338</v>
      </c>
      <c r="E92" s="346"/>
      <c r="F92" s="346"/>
      <c r="G92" s="346"/>
      <c r="H92" s="346"/>
      <c r="I92" s="346"/>
      <c r="J92" s="346"/>
      <c r="K92" s="346"/>
      <c r="L92" s="346"/>
      <c r="M92" s="346"/>
      <c r="N92" s="380"/>
      <c r="O92" s="381"/>
    </row>
    <row r="93" spans="2:15" x14ac:dyDescent="0.3">
      <c r="B93" s="348" t="s">
        <v>339</v>
      </c>
      <c r="C93" s="350" t="s">
        <v>334</v>
      </c>
      <c r="D93" s="386" t="s">
        <v>340</v>
      </c>
      <c r="E93" s="386"/>
      <c r="F93" s="386"/>
      <c r="G93" s="386"/>
      <c r="H93" s="386"/>
      <c r="I93" s="386"/>
      <c r="J93" s="386"/>
      <c r="K93" s="386"/>
      <c r="L93" s="386"/>
      <c r="M93" s="386"/>
      <c r="N93" s="387" t="s">
        <v>73</v>
      </c>
      <c r="O93" s="342"/>
    </row>
    <row r="94" spans="2:15" x14ac:dyDescent="0.3">
      <c r="B94" s="345" t="s">
        <v>341</v>
      </c>
      <c r="C94" s="347" t="s">
        <v>337</v>
      </c>
      <c r="D94" s="346" t="s">
        <v>342</v>
      </c>
      <c r="E94" s="346"/>
      <c r="F94" s="346"/>
      <c r="G94" s="346"/>
      <c r="H94" s="346"/>
      <c r="I94" s="346"/>
      <c r="J94" s="346"/>
      <c r="K94" s="346"/>
      <c r="L94" s="346"/>
      <c r="M94" s="346"/>
      <c r="N94" s="380"/>
      <c r="O94" s="381"/>
    </row>
    <row r="95" spans="2:15" x14ac:dyDescent="0.3">
      <c r="B95" s="348" t="s">
        <v>343</v>
      </c>
      <c r="C95" s="350" t="s">
        <v>343</v>
      </c>
      <c r="D95" s="386" t="s">
        <v>344</v>
      </c>
      <c r="E95" s="386"/>
      <c r="F95" s="386"/>
      <c r="G95" s="386"/>
      <c r="H95" s="386"/>
      <c r="I95" s="386"/>
      <c r="J95" s="386"/>
      <c r="K95" s="386"/>
      <c r="L95" s="386"/>
      <c r="M95" s="386"/>
      <c r="N95" s="387">
        <v>44772</v>
      </c>
      <c r="O95" s="342"/>
    </row>
    <row r="96" spans="2:15" x14ac:dyDescent="0.3">
      <c r="B96" s="345" t="s">
        <v>345</v>
      </c>
      <c r="C96" s="347" t="s">
        <v>345</v>
      </c>
      <c r="D96" s="346" t="s">
        <v>346</v>
      </c>
      <c r="E96" s="346"/>
      <c r="F96" s="346"/>
      <c r="G96" s="346"/>
      <c r="H96" s="346"/>
      <c r="I96" s="346"/>
      <c r="J96" s="346"/>
      <c r="K96" s="346"/>
      <c r="L96" s="346"/>
      <c r="M96" s="346"/>
      <c r="N96" s="380"/>
      <c r="O96" s="381"/>
    </row>
    <row r="97" spans="2:15" x14ac:dyDescent="0.3">
      <c r="B97" s="348" t="s">
        <v>347</v>
      </c>
      <c r="C97" s="350" t="s">
        <v>347</v>
      </c>
      <c r="D97" s="386" t="s">
        <v>348</v>
      </c>
      <c r="E97" s="386"/>
      <c r="F97" s="386"/>
      <c r="G97" s="386"/>
      <c r="H97" s="386"/>
      <c r="I97" s="386"/>
      <c r="J97" s="386"/>
      <c r="K97" s="386"/>
      <c r="L97" s="386"/>
      <c r="M97" s="386"/>
      <c r="N97" s="417">
        <v>0.67499999999999993</v>
      </c>
      <c r="O97" s="342"/>
    </row>
    <row r="98" spans="2:15" x14ac:dyDescent="0.3">
      <c r="B98" s="345" t="s">
        <v>349</v>
      </c>
      <c r="C98" s="347" t="s">
        <v>349</v>
      </c>
      <c r="D98" s="346" t="s">
        <v>350</v>
      </c>
      <c r="E98" s="346"/>
      <c r="F98" s="346"/>
      <c r="G98" s="346"/>
      <c r="H98" s="346"/>
      <c r="I98" s="346"/>
      <c r="J98" s="346"/>
      <c r="K98" s="346"/>
      <c r="L98" s="346"/>
      <c r="M98" s="346"/>
      <c r="N98" s="380"/>
      <c r="O98" s="381"/>
    </row>
    <row r="99" spans="2:15" ht="15" customHeight="1" x14ac:dyDescent="0.3">
      <c r="B99" s="403" t="s">
        <v>351</v>
      </c>
      <c r="C99" s="404"/>
      <c r="D99" s="416" t="s">
        <v>352</v>
      </c>
      <c r="E99" s="416"/>
      <c r="F99" s="416"/>
      <c r="G99" s="416"/>
      <c r="H99" s="416"/>
      <c r="I99" s="416"/>
      <c r="J99" s="416"/>
      <c r="K99" s="416"/>
      <c r="L99" s="416"/>
      <c r="M99" s="416"/>
      <c r="N99" s="410">
        <v>95.733333333333306</v>
      </c>
      <c r="O99" s="411"/>
    </row>
    <row r="100" spans="2:15" x14ac:dyDescent="0.3">
      <c r="B100" s="401" t="s">
        <v>353</v>
      </c>
      <c r="C100" s="402"/>
      <c r="D100" s="414" t="s">
        <v>354</v>
      </c>
      <c r="E100" s="415"/>
      <c r="F100" s="415"/>
      <c r="G100" s="415"/>
      <c r="H100" s="415"/>
      <c r="I100" s="415"/>
      <c r="J100" s="415"/>
      <c r="K100" s="415"/>
      <c r="L100" s="415"/>
      <c r="M100" s="415"/>
      <c r="N100" s="412"/>
      <c r="O100" s="413"/>
    </row>
    <row r="101" spans="2:15" x14ac:dyDescent="0.3">
      <c r="B101" s="403" t="s">
        <v>355</v>
      </c>
      <c r="C101" s="404" t="s">
        <v>355</v>
      </c>
      <c r="D101" s="416" t="s">
        <v>356</v>
      </c>
      <c r="E101" s="416"/>
      <c r="F101" s="416"/>
      <c r="G101" s="416"/>
      <c r="H101" s="416"/>
      <c r="I101" s="416"/>
      <c r="J101" s="416"/>
      <c r="K101" s="416"/>
      <c r="L101" s="416"/>
      <c r="M101" s="416"/>
      <c r="N101" s="410">
        <v>96.5</v>
      </c>
      <c r="O101" s="411"/>
    </row>
    <row r="102" spans="2:15" x14ac:dyDescent="0.3">
      <c r="B102" s="401" t="s">
        <v>357</v>
      </c>
      <c r="C102" s="402" t="s">
        <v>357</v>
      </c>
      <c r="D102" s="414" t="s">
        <v>358</v>
      </c>
      <c r="E102" s="415"/>
      <c r="F102" s="415"/>
      <c r="G102" s="415"/>
      <c r="H102" s="415"/>
      <c r="I102" s="415"/>
      <c r="J102" s="415"/>
      <c r="K102" s="415"/>
      <c r="L102" s="415"/>
      <c r="M102" s="415"/>
      <c r="N102" s="412"/>
      <c r="O102" s="413"/>
    </row>
    <row r="103" spans="2:15" x14ac:dyDescent="0.3">
      <c r="B103" s="348" t="s">
        <v>359</v>
      </c>
      <c r="C103" s="350" t="s">
        <v>359</v>
      </c>
      <c r="D103" s="386" t="s">
        <v>360</v>
      </c>
      <c r="E103" s="386"/>
      <c r="F103" s="386"/>
      <c r="G103" s="386"/>
      <c r="H103" s="386"/>
      <c r="I103" s="386"/>
      <c r="J103" s="386"/>
      <c r="K103" s="386"/>
      <c r="L103" s="386"/>
      <c r="M103" s="386"/>
      <c r="N103" s="418" t="s">
        <v>361</v>
      </c>
      <c r="O103" s="342"/>
    </row>
    <row r="104" spans="2:15" ht="15" thickBot="1" x14ac:dyDescent="0.35">
      <c r="B104" s="335" t="s">
        <v>362</v>
      </c>
      <c r="C104" s="337" t="s">
        <v>362</v>
      </c>
      <c r="D104" s="336" t="s">
        <v>363</v>
      </c>
      <c r="E104" s="336"/>
      <c r="F104" s="336"/>
      <c r="G104" s="336"/>
      <c r="H104" s="336"/>
      <c r="I104" s="336"/>
      <c r="J104" s="336"/>
      <c r="K104" s="336"/>
      <c r="L104" s="336"/>
      <c r="M104" s="336"/>
      <c r="N104" s="330"/>
      <c r="O104" s="331"/>
    </row>
    <row r="106" spans="2:15" ht="15" thickBot="1" x14ac:dyDescent="0.35"/>
    <row r="107" spans="2:15" x14ac:dyDescent="0.3">
      <c r="B107" s="366" t="s">
        <v>364</v>
      </c>
      <c r="C107" s="367"/>
      <c r="D107" s="367"/>
      <c r="E107" s="367"/>
      <c r="F107" s="367"/>
      <c r="G107" s="367"/>
      <c r="H107" s="367"/>
      <c r="I107" s="367"/>
      <c r="J107" s="367"/>
      <c r="K107" s="367"/>
      <c r="L107" s="367"/>
      <c r="M107" s="367"/>
      <c r="N107" s="367"/>
      <c r="O107" s="368"/>
    </row>
    <row r="108" spans="2:15" ht="15" thickBot="1" x14ac:dyDescent="0.35">
      <c r="B108" s="376" t="s">
        <v>365</v>
      </c>
      <c r="C108" s="377"/>
      <c r="D108" s="377"/>
      <c r="E108" s="377"/>
      <c r="F108" s="377"/>
      <c r="G108" s="377"/>
      <c r="H108" s="377"/>
      <c r="I108" s="377"/>
      <c r="J108" s="377"/>
      <c r="K108" s="377"/>
      <c r="L108" s="377"/>
      <c r="M108" s="377"/>
      <c r="N108" s="377"/>
      <c r="O108" s="378"/>
    </row>
    <row r="109" spans="2:15" x14ac:dyDescent="0.3">
      <c r="B109" s="364" t="s">
        <v>366</v>
      </c>
      <c r="C109" s="365"/>
      <c r="D109" s="375" t="s">
        <v>367</v>
      </c>
      <c r="E109" s="357"/>
      <c r="F109" s="357"/>
      <c r="G109" s="357"/>
      <c r="H109" s="357"/>
      <c r="I109" s="357"/>
      <c r="J109" s="357"/>
      <c r="K109" s="357"/>
      <c r="L109" s="357"/>
      <c r="M109" s="357"/>
      <c r="N109" s="357"/>
      <c r="O109" s="358"/>
    </row>
    <row r="110" spans="2:15" ht="15" thickBot="1" x14ac:dyDescent="0.35">
      <c r="B110" s="359" t="s">
        <v>368</v>
      </c>
      <c r="C110" s="360"/>
      <c r="D110" s="361" t="s">
        <v>369</v>
      </c>
      <c r="E110" s="362"/>
      <c r="F110" s="362"/>
      <c r="G110" s="362"/>
      <c r="H110" s="362"/>
      <c r="I110" s="362"/>
      <c r="J110" s="362"/>
      <c r="K110" s="362"/>
      <c r="L110" s="362"/>
      <c r="M110" s="362"/>
      <c r="N110" s="362"/>
      <c r="O110" s="363"/>
    </row>
    <row r="111" spans="2:15" ht="15" customHeight="1" x14ac:dyDescent="0.3">
      <c r="B111" s="353" t="s">
        <v>370</v>
      </c>
      <c r="C111" s="354"/>
      <c r="D111" s="372" t="s">
        <v>371</v>
      </c>
      <c r="E111" s="373"/>
      <c r="F111" s="373"/>
      <c r="G111" s="373"/>
      <c r="H111" s="373"/>
      <c r="I111" s="373"/>
      <c r="J111" s="373"/>
      <c r="K111" s="373"/>
      <c r="L111" s="373"/>
      <c r="M111" s="373"/>
      <c r="N111" s="373"/>
      <c r="O111" s="374"/>
    </row>
    <row r="112" spans="2:15" x14ac:dyDescent="0.3">
      <c r="B112" s="353"/>
      <c r="C112" s="354"/>
      <c r="D112" s="345" t="s">
        <v>372</v>
      </c>
      <c r="E112" s="346"/>
      <c r="F112" s="346"/>
      <c r="G112" s="346"/>
      <c r="H112" s="346"/>
      <c r="I112" s="346"/>
      <c r="J112" s="346"/>
      <c r="K112" s="346"/>
      <c r="L112" s="346"/>
      <c r="M112" s="346"/>
      <c r="N112" s="346"/>
      <c r="O112" s="347"/>
    </row>
    <row r="113" spans="2:15" x14ac:dyDescent="0.3">
      <c r="B113" s="353"/>
      <c r="C113" s="354"/>
      <c r="D113" s="348" t="s">
        <v>373</v>
      </c>
      <c r="E113" s="349"/>
      <c r="F113" s="349"/>
      <c r="G113" s="349"/>
      <c r="H113" s="349"/>
      <c r="I113" s="349"/>
      <c r="J113" s="349"/>
      <c r="K113" s="349"/>
      <c r="L113" s="349"/>
      <c r="M113" s="349"/>
      <c r="N113" s="349"/>
      <c r="O113" s="350"/>
    </row>
    <row r="114" spans="2:15" ht="15" thickBot="1" x14ac:dyDescent="0.35">
      <c r="B114" s="353"/>
      <c r="C114" s="354"/>
      <c r="D114" s="345" t="s">
        <v>374</v>
      </c>
      <c r="E114" s="346"/>
      <c r="F114" s="346"/>
      <c r="G114" s="346"/>
      <c r="H114" s="346"/>
      <c r="I114" s="346"/>
      <c r="J114" s="346"/>
      <c r="K114" s="346"/>
      <c r="L114" s="346"/>
      <c r="M114" s="346"/>
      <c r="N114" s="346"/>
      <c r="O114" s="347"/>
    </row>
    <row r="115" spans="2:15" ht="15" customHeight="1" x14ac:dyDescent="0.3">
      <c r="B115" s="351" t="s">
        <v>375</v>
      </c>
      <c r="C115" s="352"/>
      <c r="D115" s="332" t="s">
        <v>376</v>
      </c>
      <c r="E115" s="333"/>
      <c r="F115" s="333"/>
      <c r="G115" s="333"/>
      <c r="H115" s="333"/>
      <c r="I115" s="333"/>
      <c r="J115" s="333"/>
      <c r="K115" s="333"/>
      <c r="L115" s="333"/>
      <c r="M115" s="333"/>
      <c r="N115" s="333"/>
      <c r="O115" s="334"/>
    </row>
    <row r="116" spans="2:15" x14ac:dyDescent="0.3">
      <c r="B116" s="353"/>
      <c r="C116" s="354"/>
      <c r="D116" s="345" t="s">
        <v>377</v>
      </c>
      <c r="E116" s="346"/>
      <c r="F116" s="346"/>
      <c r="G116" s="346"/>
      <c r="H116" s="346"/>
      <c r="I116" s="346"/>
      <c r="J116" s="346"/>
      <c r="K116" s="346"/>
      <c r="L116" s="346"/>
      <c r="M116" s="346"/>
      <c r="N116" s="346"/>
      <c r="O116" s="347"/>
    </row>
    <row r="117" spans="2:15" x14ac:dyDescent="0.3">
      <c r="B117" s="353"/>
      <c r="C117" s="354"/>
      <c r="D117" s="348" t="s">
        <v>378</v>
      </c>
      <c r="E117" s="349"/>
      <c r="F117" s="349"/>
      <c r="G117" s="349"/>
      <c r="H117" s="349"/>
      <c r="I117" s="349"/>
      <c r="J117" s="349"/>
      <c r="K117" s="349"/>
      <c r="L117" s="349"/>
      <c r="M117" s="349"/>
      <c r="N117" s="349"/>
      <c r="O117" s="350"/>
    </row>
    <row r="118" spans="2:15" ht="15" thickBot="1" x14ac:dyDescent="0.35">
      <c r="B118" s="355"/>
      <c r="C118" s="356"/>
      <c r="D118" s="335" t="s">
        <v>379</v>
      </c>
      <c r="E118" s="336"/>
      <c r="F118" s="336"/>
      <c r="G118" s="336"/>
      <c r="H118" s="336"/>
      <c r="I118" s="336"/>
      <c r="J118" s="336"/>
      <c r="K118" s="336"/>
      <c r="L118" s="336"/>
      <c r="M118" s="336"/>
      <c r="N118" s="336"/>
      <c r="O118" s="337"/>
    </row>
    <row r="119" spans="2:15" x14ac:dyDescent="0.3">
      <c r="B119" s="351" t="s">
        <v>380</v>
      </c>
      <c r="C119" s="352"/>
      <c r="D119" s="332" t="s">
        <v>381</v>
      </c>
      <c r="E119" s="333"/>
      <c r="F119" s="333"/>
      <c r="G119" s="333"/>
      <c r="H119" s="333"/>
      <c r="I119" s="333"/>
      <c r="J119" s="333"/>
      <c r="K119" s="333"/>
      <c r="L119" s="333"/>
      <c r="M119" s="333"/>
      <c r="N119" s="333"/>
      <c r="O119" s="334"/>
    </row>
    <row r="120" spans="2:15" x14ac:dyDescent="0.3">
      <c r="B120" s="353"/>
      <c r="C120" s="354"/>
      <c r="D120" s="345" t="s">
        <v>382</v>
      </c>
      <c r="E120" s="346"/>
      <c r="F120" s="346"/>
      <c r="G120" s="346"/>
      <c r="H120" s="346"/>
      <c r="I120" s="346"/>
      <c r="J120" s="346"/>
      <c r="K120" s="346"/>
      <c r="L120" s="346"/>
      <c r="M120" s="346"/>
      <c r="N120" s="346"/>
      <c r="O120" s="347"/>
    </row>
    <row r="121" spans="2:15" x14ac:dyDescent="0.3">
      <c r="B121" s="353"/>
      <c r="C121" s="354"/>
      <c r="D121" s="348" t="s">
        <v>383</v>
      </c>
      <c r="E121" s="349"/>
      <c r="F121" s="349"/>
      <c r="G121" s="349"/>
      <c r="H121" s="349"/>
      <c r="I121" s="349"/>
      <c r="J121" s="349"/>
      <c r="K121" s="349"/>
      <c r="L121" s="349"/>
      <c r="M121" s="349"/>
      <c r="N121" s="349"/>
      <c r="O121" s="350"/>
    </row>
    <row r="122" spans="2:15" ht="15" thickBot="1" x14ac:dyDescent="0.35">
      <c r="B122" s="355"/>
      <c r="C122" s="356"/>
      <c r="D122" s="335" t="s">
        <v>384</v>
      </c>
      <c r="E122" s="336"/>
      <c r="F122" s="336"/>
      <c r="G122" s="336"/>
      <c r="H122" s="336"/>
      <c r="I122" s="336"/>
      <c r="J122" s="336"/>
      <c r="K122" s="336"/>
      <c r="L122" s="336"/>
      <c r="M122" s="336"/>
      <c r="N122" s="336"/>
      <c r="O122" s="337"/>
    </row>
    <row r="124" spans="2:15" ht="15" thickBot="1" x14ac:dyDescent="0.35"/>
    <row r="125" spans="2:15" x14ac:dyDescent="0.3">
      <c r="B125" s="366" t="s">
        <v>385</v>
      </c>
      <c r="C125" s="367"/>
      <c r="D125" s="367"/>
      <c r="E125" s="367"/>
      <c r="F125" s="367"/>
      <c r="G125" s="367"/>
      <c r="H125" s="367"/>
      <c r="I125" s="367"/>
      <c r="J125" s="367"/>
      <c r="K125" s="367"/>
      <c r="L125" s="367"/>
      <c r="M125" s="367"/>
      <c r="N125" s="367"/>
      <c r="O125" s="368"/>
    </row>
    <row r="126" spans="2:15" ht="15" thickBot="1" x14ac:dyDescent="0.35">
      <c r="B126" s="369" t="s">
        <v>386</v>
      </c>
      <c r="C126" s="370"/>
      <c r="D126" s="370"/>
      <c r="E126" s="370"/>
      <c r="F126" s="370"/>
      <c r="G126" s="370"/>
      <c r="H126" s="370"/>
      <c r="I126" s="370"/>
      <c r="J126" s="370"/>
      <c r="K126" s="370"/>
      <c r="L126" s="370"/>
      <c r="M126" s="370"/>
      <c r="N126" s="370"/>
      <c r="O126" s="371"/>
    </row>
    <row r="127" spans="2:15" x14ac:dyDescent="0.3">
      <c r="B127" s="364" t="s">
        <v>387</v>
      </c>
      <c r="C127" s="365"/>
      <c r="D127" s="357" t="s">
        <v>369</v>
      </c>
      <c r="E127" s="357"/>
      <c r="F127" s="357"/>
      <c r="G127" s="357"/>
      <c r="H127" s="357"/>
      <c r="I127" s="357"/>
      <c r="J127" s="357"/>
      <c r="K127" s="357"/>
      <c r="L127" s="357"/>
      <c r="M127" s="357"/>
      <c r="N127" s="357"/>
      <c r="O127" s="358"/>
    </row>
    <row r="128" spans="2:15" ht="15" thickBot="1" x14ac:dyDescent="0.35">
      <c r="B128" s="338" t="s">
        <v>388</v>
      </c>
      <c r="C128" s="339"/>
      <c r="D128" s="340" t="s">
        <v>367</v>
      </c>
      <c r="E128" s="340"/>
      <c r="F128" s="340"/>
      <c r="G128" s="340"/>
      <c r="H128" s="340"/>
      <c r="I128" s="340"/>
      <c r="J128" s="340"/>
      <c r="K128" s="340"/>
      <c r="L128" s="340"/>
      <c r="M128" s="340"/>
      <c r="N128" s="340"/>
      <c r="O128" s="339"/>
    </row>
    <row r="129" spans="2:15" x14ac:dyDescent="0.3">
      <c r="B129" s="341" t="s">
        <v>389</v>
      </c>
      <c r="C129" s="342"/>
      <c r="D129" s="332" t="s">
        <v>390</v>
      </c>
      <c r="E129" s="333"/>
      <c r="F129" s="333"/>
      <c r="G129" s="333"/>
      <c r="H129" s="333"/>
      <c r="I129" s="333"/>
      <c r="J129" s="333"/>
      <c r="K129" s="333"/>
      <c r="L129" s="333"/>
      <c r="M129" s="333"/>
      <c r="N129" s="333"/>
      <c r="O129" s="334"/>
    </row>
    <row r="130" spans="2:15" ht="15" thickBot="1" x14ac:dyDescent="0.35">
      <c r="B130" s="343"/>
      <c r="C130" s="344"/>
      <c r="D130" s="335" t="s">
        <v>391</v>
      </c>
      <c r="E130" s="336"/>
      <c r="F130" s="336"/>
      <c r="G130" s="336"/>
      <c r="H130" s="336"/>
      <c r="I130" s="336"/>
      <c r="J130" s="336"/>
      <c r="K130" s="336"/>
      <c r="L130" s="336"/>
      <c r="M130" s="336"/>
      <c r="N130" s="336"/>
      <c r="O130" s="337"/>
    </row>
    <row r="131" spans="2:15" x14ac:dyDescent="0.3">
      <c r="B131" s="328" t="s">
        <v>392</v>
      </c>
      <c r="C131" s="329"/>
      <c r="D131" s="332" t="s">
        <v>393</v>
      </c>
      <c r="E131" s="333"/>
      <c r="F131" s="333"/>
      <c r="G131" s="333"/>
      <c r="H131" s="333"/>
      <c r="I131" s="333"/>
      <c r="J131" s="333"/>
      <c r="K131" s="333"/>
      <c r="L131" s="333"/>
      <c r="M131" s="333"/>
      <c r="N131" s="333"/>
      <c r="O131" s="334"/>
    </row>
    <row r="132" spans="2:15" ht="15" thickBot="1" x14ac:dyDescent="0.35">
      <c r="B132" s="343"/>
      <c r="C132" s="344"/>
      <c r="D132" s="335" t="s">
        <v>394</v>
      </c>
      <c r="E132" s="336"/>
      <c r="F132" s="336"/>
      <c r="G132" s="336"/>
      <c r="H132" s="336"/>
      <c r="I132" s="336"/>
      <c r="J132" s="336"/>
      <c r="K132" s="336"/>
      <c r="L132" s="336"/>
      <c r="M132" s="336"/>
      <c r="N132" s="336"/>
      <c r="O132" s="337"/>
    </row>
    <row r="133" spans="2:15" x14ac:dyDescent="0.3">
      <c r="B133" s="328" t="s">
        <v>395</v>
      </c>
      <c r="C133" s="329"/>
      <c r="D133" s="332" t="s">
        <v>396</v>
      </c>
      <c r="E133" s="333"/>
      <c r="F133" s="333"/>
      <c r="G133" s="333"/>
      <c r="H133" s="333"/>
      <c r="I133" s="333"/>
      <c r="J133" s="333"/>
      <c r="K133" s="333"/>
      <c r="L133" s="333"/>
      <c r="M133" s="333"/>
      <c r="N133" s="333"/>
      <c r="O133" s="334"/>
    </row>
    <row r="134" spans="2:15" ht="15" thickBot="1" x14ac:dyDescent="0.35">
      <c r="B134" s="343"/>
      <c r="C134" s="344"/>
      <c r="D134" s="335" t="s">
        <v>397</v>
      </c>
      <c r="E134" s="336"/>
      <c r="F134" s="336"/>
      <c r="G134" s="336"/>
      <c r="H134" s="336"/>
      <c r="I134" s="336"/>
      <c r="J134" s="336"/>
      <c r="K134" s="336"/>
      <c r="L134" s="336"/>
      <c r="M134" s="336"/>
      <c r="N134" s="336"/>
      <c r="O134" s="337"/>
    </row>
    <row r="135" spans="2:15" x14ac:dyDescent="0.3">
      <c r="B135" s="328" t="s">
        <v>398</v>
      </c>
      <c r="C135" s="329"/>
      <c r="D135" s="332" t="s">
        <v>399</v>
      </c>
      <c r="E135" s="333"/>
      <c r="F135" s="333"/>
      <c r="G135" s="333"/>
      <c r="H135" s="333"/>
      <c r="I135" s="333"/>
      <c r="J135" s="333"/>
      <c r="K135" s="333"/>
      <c r="L135" s="333"/>
      <c r="M135" s="333"/>
      <c r="N135" s="333"/>
      <c r="O135" s="334"/>
    </row>
    <row r="136" spans="2:15" ht="15" thickBot="1" x14ac:dyDescent="0.35">
      <c r="B136" s="343"/>
      <c r="C136" s="344"/>
      <c r="D136" s="335" t="s">
        <v>400</v>
      </c>
      <c r="E136" s="336"/>
      <c r="F136" s="336"/>
      <c r="G136" s="336"/>
      <c r="H136" s="336"/>
      <c r="I136" s="336"/>
      <c r="J136" s="336"/>
      <c r="K136" s="336"/>
      <c r="L136" s="336"/>
      <c r="M136" s="336"/>
      <c r="N136" s="336"/>
      <c r="O136" s="337"/>
    </row>
    <row r="137" spans="2:15" x14ac:dyDescent="0.3">
      <c r="B137" s="328" t="s">
        <v>401</v>
      </c>
      <c r="C137" s="329"/>
      <c r="D137" s="332" t="s">
        <v>402</v>
      </c>
      <c r="E137" s="333"/>
      <c r="F137" s="333"/>
      <c r="G137" s="333"/>
      <c r="H137" s="333"/>
      <c r="I137" s="333"/>
      <c r="J137" s="333"/>
      <c r="K137" s="333"/>
      <c r="L137" s="333"/>
      <c r="M137" s="333"/>
      <c r="N137" s="333"/>
      <c r="O137" s="334"/>
    </row>
    <row r="138" spans="2:15" ht="15" thickBot="1" x14ac:dyDescent="0.35">
      <c r="B138" s="330"/>
      <c r="C138" s="331"/>
      <c r="D138" s="335" t="s">
        <v>403</v>
      </c>
      <c r="E138" s="336"/>
      <c r="F138" s="336"/>
      <c r="G138" s="336"/>
      <c r="H138" s="336"/>
      <c r="I138" s="336"/>
      <c r="J138" s="336"/>
      <c r="K138" s="336"/>
      <c r="L138" s="336"/>
      <c r="M138" s="336"/>
      <c r="N138" s="336"/>
      <c r="O138" s="337"/>
    </row>
    <row r="141" spans="2:15" x14ac:dyDescent="0.3">
      <c r="B141" s="450"/>
      <c r="C141" s="450"/>
      <c r="D141" s="450"/>
      <c r="E141" s="450"/>
      <c r="F141" s="450"/>
    </row>
    <row r="142" spans="2:15" x14ac:dyDescent="0.3">
      <c r="B142" s="450"/>
      <c r="C142" s="450"/>
      <c r="D142" s="450"/>
      <c r="E142" s="450"/>
      <c r="F142" s="450"/>
    </row>
    <row r="143" spans="2:15" x14ac:dyDescent="0.3">
      <c r="B143" s="450"/>
      <c r="C143" s="450"/>
      <c r="D143" s="450"/>
      <c r="E143" s="450"/>
      <c r="F143" s="450"/>
    </row>
    <row r="144" spans="2:15" x14ac:dyDescent="0.3">
      <c r="B144" s="450"/>
      <c r="C144" s="450"/>
      <c r="D144" s="450"/>
      <c r="E144" s="450"/>
      <c r="F144" s="450"/>
    </row>
    <row r="145" spans="2:6" x14ac:dyDescent="0.3">
      <c r="B145" s="450"/>
      <c r="C145" s="450"/>
      <c r="D145" s="450"/>
      <c r="E145" s="450"/>
      <c r="F145" s="450"/>
    </row>
    <row r="146" spans="2:6" x14ac:dyDescent="0.3">
      <c r="B146" s="450"/>
      <c r="C146" s="450"/>
      <c r="D146" s="450"/>
      <c r="E146" s="450"/>
      <c r="F146" s="450"/>
    </row>
    <row r="147" spans="2:6" x14ac:dyDescent="0.3">
      <c r="B147" s="450"/>
      <c r="C147" s="450"/>
      <c r="D147" s="450"/>
      <c r="E147" s="450"/>
      <c r="F147" s="450"/>
    </row>
    <row r="148" spans="2:6" x14ac:dyDescent="0.3">
      <c r="B148" s="450"/>
      <c r="C148" s="450"/>
      <c r="D148" s="450"/>
      <c r="E148" s="450"/>
      <c r="F148" s="450"/>
    </row>
    <row r="149" spans="2:6" x14ac:dyDescent="0.3">
      <c r="B149" s="450"/>
      <c r="C149" s="450"/>
      <c r="D149" s="450"/>
      <c r="E149" s="450"/>
      <c r="F149" s="450"/>
    </row>
    <row r="150" spans="2:6" x14ac:dyDescent="0.3">
      <c r="B150" s="450"/>
      <c r="C150" s="450"/>
      <c r="D150" s="450"/>
      <c r="E150" s="450"/>
      <c r="F150" s="450"/>
    </row>
    <row r="151" spans="2:6" x14ac:dyDescent="0.3">
      <c r="B151" s="450"/>
      <c r="C151" s="450"/>
      <c r="D151" s="450"/>
      <c r="E151" s="450"/>
      <c r="F151" s="450"/>
    </row>
  </sheetData>
  <mergeCells count="269">
    <mergeCell ref="C2:F5"/>
    <mergeCell ref="B19:C19"/>
    <mergeCell ref="D19:M19"/>
    <mergeCell ref="N19:O20"/>
    <mergeCell ref="B20:C20"/>
    <mergeCell ref="D20:M20"/>
    <mergeCell ref="N18:O18"/>
    <mergeCell ref="B18:C18"/>
    <mergeCell ref="B141:F151"/>
    <mergeCell ref="B12:O13"/>
    <mergeCell ref="B14:O15"/>
    <mergeCell ref="D79:M79"/>
    <mergeCell ref="N79:O80"/>
    <mergeCell ref="B80:C80"/>
    <mergeCell ref="D80:M80"/>
    <mergeCell ref="B63:C63"/>
    <mergeCell ref="D63:M63"/>
    <mergeCell ref="N63:O64"/>
    <mergeCell ref="D61:M61"/>
    <mergeCell ref="N61:O62"/>
    <mergeCell ref="B62:C62"/>
    <mergeCell ref="D62:M62"/>
    <mergeCell ref="B69:C69"/>
    <mergeCell ref="B72:C72"/>
    <mergeCell ref="N77:O78"/>
    <mergeCell ref="B64:C64"/>
    <mergeCell ref="D64:M64"/>
    <mergeCell ref="D75:M75"/>
    <mergeCell ref="N75:O76"/>
    <mergeCell ref="B76:C76"/>
    <mergeCell ref="D76:M76"/>
    <mergeCell ref="D65:M65"/>
    <mergeCell ref="D66:M66"/>
    <mergeCell ref="D67:M67"/>
    <mergeCell ref="D68:M68"/>
    <mergeCell ref="N67:O67"/>
    <mergeCell ref="N68:O68"/>
    <mergeCell ref="D73:M73"/>
    <mergeCell ref="N73:O74"/>
    <mergeCell ref="D74:M74"/>
    <mergeCell ref="D78:M78"/>
    <mergeCell ref="D71:M71"/>
    <mergeCell ref="N71:O72"/>
    <mergeCell ref="D72:M72"/>
    <mergeCell ref="B77:C77"/>
    <mergeCell ref="D28:M28"/>
    <mergeCell ref="D29:M29"/>
    <mergeCell ref="D51:M51"/>
    <mergeCell ref="N51:O52"/>
    <mergeCell ref="D52:M52"/>
    <mergeCell ref="D40:M40"/>
    <mergeCell ref="D45:M45"/>
    <mergeCell ref="D46:M46"/>
    <mergeCell ref="B70:C70"/>
    <mergeCell ref="N55:O56"/>
    <mergeCell ref="D56:M56"/>
    <mergeCell ref="D59:M59"/>
    <mergeCell ref="N59:O60"/>
    <mergeCell ref="D60:M60"/>
    <mergeCell ref="D57:M57"/>
    <mergeCell ref="D58:M58"/>
    <mergeCell ref="D69:M69"/>
    <mergeCell ref="N69:O70"/>
    <mergeCell ref="D70:M70"/>
    <mergeCell ref="N53:O54"/>
    <mergeCell ref="N57:O58"/>
    <mergeCell ref="D54:M54"/>
    <mergeCell ref="N65:O65"/>
    <mergeCell ref="N66:O66"/>
    <mergeCell ref="N89:O90"/>
    <mergeCell ref="D90:M90"/>
    <mergeCell ref="N27:O28"/>
    <mergeCell ref="N29:O30"/>
    <mergeCell ref="N31:O32"/>
    <mergeCell ref="N33:O34"/>
    <mergeCell ref="N35:O36"/>
    <mergeCell ref="N37:O38"/>
    <mergeCell ref="D34:M34"/>
    <mergeCell ref="D49:M49"/>
    <mergeCell ref="N49:O50"/>
    <mergeCell ref="D50:M50"/>
    <mergeCell ref="D43:M43"/>
    <mergeCell ref="D44:M44"/>
    <mergeCell ref="N43:O44"/>
    <mergeCell ref="N41:O42"/>
    <mergeCell ref="N47:O48"/>
    <mergeCell ref="D41:M41"/>
    <mergeCell ref="D42:M42"/>
    <mergeCell ref="D47:M47"/>
    <mergeCell ref="D48:M48"/>
    <mergeCell ref="N39:O40"/>
    <mergeCell ref="N45:O46"/>
    <mergeCell ref="D27:M27"/>
    <mergeCell ref="D93:M93"/>
    <mergeCell ref="N93:O94"/>
    <mergeCell ref="B94:C94"/>
    <mergeCell ref="D94:M94"/>
    <mergeCell ref="B91:C91"/>
    <mergeCell ref="B92:C92"/>
    <mergeCell ref="D95:M95"/>
    <mergeCell ref="N95:O96"/>
    <mergeCell ref="D96:M96"/>
    <mergeCell ref="D91:M91"/>
    <mergeCell ref="N91:O92"/>
    <mergeCell ref="D92:M92"/>
    <mergeCell ref="N99:O100"/>
    <mergeCell ref="D100:M100"/>
    <mergeCell ref="B99:C99"/>
    <mergeCell ref="D99:M99"/>
    <mergeCell ref="D97:M97"/>
    <mergeCell ref="N97:O98"/>
    <mergeCell ref="D98:M98"/>
    <mergeCell ref="D103:M103"/>
    <mergeCell ref="N103:O104"/>
    <mergeCell ref="D104:M104"/>
    <mergeCell ref="D101:M101"/>
    <mergeCell ref="N101:O102"/>
    <mergeCell ref="D102:M102"/>
    <mergeCell ref="D87:M87"/>
    <mergeCell ref="N87:O88"/>
    <mergeCell ref="D88:M88"/>
    <mergeCell ref="D85:M85"/>
    <mergeCell ref="N85:O86"/>
    <mergeCell ref="D86:M86"/>
    <mergeCell ref="D81:M81"/>
    <mergeCell ref="N81:O82"/>
    <mergeCell ref="D82:M82"/>
    <mergeCell ref="D83:M83"/>
    <mergeCell ref="N83:O84"/>
    <mergeCell ref="D84:M84"/>
    <mergeCell ref="D53:M53"/>
    <mergeCell ref="D77:M77"/>
    <mergeCell ref="D89:M89"/>
    <mergeCell ref="D55:M55"/>
    <mergeCell ref="B71:C71"/>
    <mergeCell ref="B75:C75"/>
    <mergeCell ref="B81:C81"/>
    <mergeCell ref="B103:C103"/>
    <mergeCell ref="B104:C104"/>
    <mergeCell ref="B102:C102"/>
    <mergeCell ref="B95:C95"/>
    <mergeCell ref="B96:C96"/>
    <mergeCell ref="B97:C97"/>
    <mergeCell ref="B98:C98"/>
    <mergeCell ref="B101:C101"/>
    <mergeCell ref="B100:C100"/>
    <mergeCell ref="B93:C93"/>
    <mergeCell ref="B87:C87"/>
    <mergeCell ref="B88:C88"/>
    <mergeCell ref="B86:C86"/>
    <mergeCell ref="B85:C85"/>
    <mergeCell ref="B82:C82"/>
    <mergeCell ref="B83:C83"/>
    <mergeCell ref="B84:C84"/>
    <mergeCell ref="B7:O8"/>
    <mergeCell ref="B9:O10"/>
    <mergeCell ref="B26:C26"/>
    <mergeCell ref="B27:C27"/>
    <mergeCell ref="B28:C28"/>
    <mergeCell ref="B29:C29"/>
    <mergeCell ref="B30:C30"/>
    <mergeCell ref="D21:M21"/>
    <mergeCell ref="B46:C46"/>
    <mergeCell ref="B43:C43"/>
    <mergeCell ref="B44:C44"/>
    <mergeCell ref="B38:C38"/>
    <mergeCell ref="B39:C39"/>
    <mergeCell ref="B40:C40"/>
    <mergeCell ref="B42:C42"/>
    <mergeCell ref="B45:C45"/>
    <mergeCell ref="D38:M38"/>
    <mergeCell ref="D39:M39"/>
    <mergeCell ref="D35:M35"/>
    <mergeCell ref="D36:M36"/>
    <mergeCell ref="D37:M37"/>
    <mergeCell ref="D31:M31"/>
    <mergeCell ref="D32:M32"/>
    <mergeCell ref="D33:M33"/>
    <mergeCell ref="B17:O17"/>
    <mergeCell ref="D23:M23"/>
    <mergeCell ref="D24:M24"/>
    <mergeCell ref="D25:M25"/>
    <mergeCell ref="N25:O26"/>
    <mergeCell ref="B21:C21"/>
    <mergeCell ref="B22:C22"/>
    <mergeCell ref="D18:M18"/>
    <mergeCell ref="D22:M22"/>
    <mergeCell ref="N21:O22"/>
    <mergeCell ref="B23:C23"/>
    <mergeCell ref="D30:M30"/>
    <mergeCell ref="N23:O24"/>
    <mergeCell ref="B107:O107"/>
    <mergeCell ref="B31:C31"/>
    <mergeCell ref="B32:C32"/>
    <mergeCell ref="B33:C33"/>
    <mergeCell ref="B34:C34"/>
    <mergeCell ref="B24:C24"/>
    <mergeCell ref="B25:C25"/>
    <mergeCell ref="D26:M26"/>
    <mergeCell ref="B73:C73"/>
    <mergeCell ref="B74:C74"/>
    <mergeCell ref="B59:C59"/>
    <mergeCell ref="B60:C60"/>
    <mergeCell ref="B78:C78"/>
    <mergeCell ref="B65:C65"/>
    <mergeCell ref="B66:C66"/>
    <mergeCell ref="B67:C67"/>
    <mergeCell ref="B68:C68"/>
    <mergeCell ref="B79:C79"/>
    <mergeCell ref="B47:C47"/>
    <mergeCell ref="B35:C35"/>
    <mergeCell ref="B41:C41"/>
    <mergeCell ref="B49:C49"/>
    <mergeCell ref="B50:C50"/>
    <mergeCell ref="B51:C51"/>
    <mergeCell ref="B52:C52"/>
    <mergeCell ref="B36:C36"/>
    <mergeCell ref="B37:C37"/>
    <mergeCell ref="D115:O115"/>
    <mergeCell ref="D114:O114"/>
    <mergeCell ref="D113:O113"/>
    <mergeCell ref="B109:C109"/>
    <mergeCell ref="D109:O109"/>
    <mergeCell ref="B108:O108"/>
    <mergeCell ref="D112:O112"/>
    <mergeCell ref="B48:C48"/>
    <mergeCell ref="B53:C53"/>
    <mergeCell ref="B54:C54"/>
    <mergeCell ref="B90:C90"/>
    <mergeCell ref="B57:C57"/>
    <mergeCell ref="B58:C58"/>
    <mergeCell ref="B55:C55"/>
    <mergeCell ref="B56:C56"/>
    <mergeCell ref="B89:C89"/>
    <mergeCell ref="B111:C114"/>
    <mergeCell ref="B115:C118"/>
    <mergeCell ref="B61:C61"/>
    <mergeCell ref="D117:O117"/>
    <mergeCell ref="D116:O116"/>
    <mergeCell ref="D118:O118"/>
    <mergeCell ref="D127:O127"/>
    <mergeCell ref="B110:C110"/>
    <mergeCell ref="D110:O110"/>
    <mergeCell ref="B127:C127"/>
    <mergeCell ref="B125:O125"/>
    <mergeCell ref="B126:O126"/>
    <mergeCell ref="D111:O111"/>
    <mergeCell ref="B128:C128"/>
    <mergeCell ref="D128:O128"/>
    <mergeCell ref="B129:C130"/>
    <mergeCell ref="B131:C132"/>
    <mergeCell ref="B133:C134"/>
    <mergeCell ref="B135:C136"/>
    <mergeCell ref="D129:O129"/>
    <mergeCell ref="D130:O130"/>
    <mergeCell ref="D119:O119"/>
    <mergeCell ref="D120:O120"/>
    <mergeCell ref="D121:O121"/>
    <mergeCell ref="B119:C122"/>
    <mergeCell ref="D122:O122"/>
    <mergeCell ref="B137:C138"/>
    <mergeCell ref="D131:O131"/>
    <mergeCell ref="D132:O132"/>
    <mergeCell ref="D133:O133"/>
    <mergeCell ref="D134:O134"/>
    <mergeCell ref="D135:O135"/>
    <mergeCell ref="D136:O136"/>
    <mergeCell ref="D137:O137"/>
    <mergeCell ref="D138:O138"/>
  </mergeCells>
  <hyperlinks>
    <hyperlink ref="D45:M45" location="'Açıklama (Description)'!A131" display="Arıza EN 50126-1:2017 Table C.5'e göre hangi kategoriye girmektedir?" xr:uid="{9DE5482C-4532-4272-8025-8B9647BC3EA3}"/>
    <hyperlink ref="D46:M46" location="'Açıklama (Description)'!A131" display="What is the category of failure acc. to EN 50126-1:2017 Table C.5?" xr:uid="{62499777-B415-4751-BB0A-D4E1C53B787E}"/>
    <hyperlink ref="D43:M43" location="'Açıklama (Description)'!A115" display="Arıza EN 50126-1:2017 Table C.3'e göre hangi kategoriye girmektedir?" xr:uid="{B53E64C2-343D-43DE-A792-C77C389D9FFD}"/>
    <hyperlink ref="D44:M44" location="'Açıklama (Description)'!A115" display="What is the category of failure acc. to EN 50126-1:2017 Table C.3?" xr:uid="{B4C521A1-B53A-4302-A7CE-F36A3AF151E6}"/>
    <hyperlink ref="D19:M19" location="'Açıklama (Description)'!A144" display="Bu sütun aşağıdaki konfigurasyona göre olşturulmuş FRACAS ID ile doldurulacaktır." xr:uid="{32685DB9-9112-49C1-B903-0D34D9A5FE54}"/>
    <hyperlink ref="D20:M20" location="'Açıklama (Description)'!G144" display="This column fill with the FRACAS ID which is created according to below configuration method." xr:uid="{D2AE4F2C-57E8-4415-9983-758E483770D7}"/>
  </hyperlinks>
  <pageMargins left="0.70866141732283472" right="0.70866141732283472" top="0.74803149606299213" bottom="0.74803149606299213" header="0.31496062992125984" footer="0.31496062992125984"/>
  <pageSetup paperSize="9" scale="69" orientation="landscape" r:id="rId1"/>
  <headerFooter>
    <oddHeader>&amp;LFR-549/07.07.2022/Rev.1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pageSetUpPr fitToPage="1"/>
  </sheetPr>
  <dimension ref="A1:CL486"/>
  <sheetViews>
    <sheetView showGridLines="0" tabSelected="1" zoomScaleNormal="100" zoomScaleSheetLayoutView="70" workbookViewId="0">
      <pane xSplit="13" ySplit="4" topLeftCell="N37" activePane="bottomRight" state="frozen"/>
      <selection pane="topRight" activeCell="M1" sqref="M1"/>
      <selection pane="bottomLeft" activeCell="A5" sqref="A5"/>
      <selection pane="bottomRight" activeCell="S37" sqref="S37"/>
    </sheetView>
  </sheetViews>
  <sheetFormatPr defaultColWidth="9.109375" defaultRowHeight="9.6" x14ac:dyDescent="0.3"/>
  <cols>
    <col min="1" max="1" width="2.33203125" style="287" customWidth="1"/>
    <col min="2" max="2" width="3.44140625" style="287" customWidth="1"/>
    <col min="3" max="3" width="2" style="287" customWidth="1"/>
    <col min="4" max="4" width="4.33203125" style="287" bestFit="1" customWidth="1"/>
    <col min="5" max="5" width="2.88671875" style="287" customWidth="1"/>
    <col min="6" max="9" width="2.33203125" style="287" customWidth="1"/>
    <col min="10" max="10" width="5" style="287" customWidth="1"/>
    <col min="11" max="11" width="7.88671875" style="287" customWidth="1"/>
    <col min="12" max="12" width="4.33203125" style="287" customWidth="1"/>
    <col min="13" max="13" width="6.88671875" style="287" customWidth="1"/>
    <col min="14" max="14" width="18.33203125" style="291" customWidth="1"/>
    <col min="15" max="15" width="6.109375" style="287" customWidth="1"/>
    <col min="16" max="16" width="5.33203125" style="287" customWidth="1"/>
    <col min="17" max="17" width="6.5546875" style="287" customWidth="1"/>
    <col min="18" max="18" width="5.109375" style="292" customWidth="1"/>
    <col min="19" max="19" width="26.6640625" style="293" customWidth="1"/>
    <col min="20" max="20" width="6.44140625" style="292" customWidth="1"/>
    <col min="21" max="21" width="4.6640625" style="292" customWidth="1"/>
    <col min="22" max="23" width="2.44140625" style="292" customWidth="1"/>
    <col min="24" max="24" width="2.88671875" style="292" customWidth="1"/>
    <col min="25" max="25" width="3.109375" style="292" customWidth="1"/>
    <col min="26" max="26" width="2.6640625" style="292" customWidth="1"/>
    <col min="27" max="27" width="3.109375" style="292" customWidth="1"/>
    <col min="28" max="28" width="2.88671875" style="292" customWidth="1"/>
    <col min="29" max="29" width="5.6640625" style="292" customWidth="1"/>
    <col min="30" max="30" width="2.6640625" style="287" customWidth="1"/>
    <col min="31" max="31" width="2.5546875" style="287" customWidth="1"/>
    <col min="32" max="32" width="2.88671875" style="287" customWidth="1"/>
    <col min="33" max="33" width="5.33203125" style="287" customWidth="1"/>
    <col min="34" max="34" width="5" style="287" customWidth="1"/>
    <col min="35" max="35" width="2.6640625" style="287" customWidth="1"/>
    <col min="36" max="37" width="2.5546875" style="287" customWidth="1"/>
    <col min="38" max="38" width="2.6640625" style="287" customWidth="1"/>
    <col min="39" max="40" width="3.88671875" style="287" customWidth="1"/>
    <col min="41" max="41" width="4.44140625" style="292" customWidth="1"/>
    <col min="42" max="42" width="4.6640625" style="294" customWidth="1"/>
    <col min="43" max="43" width="5.44140625" style="294" customWidth="1"/>
    <col min="44" max="44" width="8.44140625" style="292" customWidth="1"/>
    <col min="45" max="46" width="4.6640625" style="292" customWidth="1"/>
    <col min="47" max="47" width="2.5546875" style="292" customWidth="1"/>
    <col min="48" max="48" width="2.33203125" style="292" customWidth="1"/>
    <col min="49" max="49" width="2.5546875" style="287" customWidth="1"/>
    <col min="50" max="50" width="4.6640625" style="287" customWidth="1"/>
    <col min="51" max="53" width="3" style="287" customWidth="1"/>
    <col min="54" max="54" width="4.33203125" style="292" customWidth="1"/>
    <col min="55" max="55" width="4.109375" style="287" customWidth="1"/>
    <col min="56" max="56" width="3" style="287" customWidth="1"/>
    <col min="57" max="57" width="4.44140625" style="290" customWidth="1"/>
    <col min="58" max="58" width="4.5546875" style="292" customWidth="1"/>
    <col min="59" max="59" width="1.33203125" style="287" customWidth="1"/>
    <col min="60" max="60" width="1.5546875" style="287" hidden="1" customWidth="1"/>
    <col min="61" max="61" width="84.109375" style="287" customWidth="1"/>
    <col min="62" max="62" width="3.109375" style="292" customWidth="1"/>
    <col min="63" max="63" width="5.33203125" style="292" customWidth="1"/>
    <col min="64" max="65" width="3.44140625" style="292" bestFit="1" customWidth="1"/>
    <col min="66" max="76" width="1.5546875" style="287" customWidth="1"/>
    <col min="77" max="79" width="3.44140625" style="292" bestFit="1" customWidth="1"/>
    <col min="80" max="86" width="1.88671875" style="287" customWidth="1"/>
    <col min="87" max="90" width="3.88671875" style="292" customWidth="1"/>
    <col min="91" max="16384" width="9.109375" style="287"/>
  </cols>
  <sheetData>
    <row r="1" spans="1:90" s="42" customFormat="1" ht="60.75" customHeight="1" x14ac:dyDescent="0.25">
      <c r="A1" s="33"/>
      <c r="B1" s="34"/>
      <c r="C1" s="34"/>
      <c r="D1" s="34"/>
      <c r="E1" s="34"/>
      <c r="F1" s="34"/>
      <c r="G1" s="33"/>
      <c r="H1" s="33"/>
      <c r="I1" s="34"/>
      <c r="J1" s="34"/>
      <c r="K1" s="34"/>
      <c r="L1" s="34"/>
      <c r="M1" s="34"/>
      <c r="N1" s="314" t="s">
        <v>0</v>
      </c>
      <c r="O1" s="314"/>
      <c r="P1" s="314"/>
      <c r="Q1" s="314"/>
      <c r="R1" s="314"/>
      <c r="S1" s="314"/>
      <c r="T1" s="314"/>
      <c r="U1" s="314"/>
      <c r="V1" s="314"/>
      <c r="W1" s="314"/>
      <c r="X1" s="314"/>
      <c r="Y1" s="314"/>
      <c r="Z1" s="314"/>
      <c r="AA1" s="314"/>
      <c r="AB1" s="315" t="s">
        <v>1</v>
      </c>
      <c r="AC1" s="315"/>
      <c r="AD1" s="315"/>
      <c r="AE1" s="315"/>
      <c r="AF1" s="315"/>
      <c r="AG1" s="315"/>
      <c r="AH1" s="315"/>
      <c r="AI1" s="315"/>
      <c r="AJ1" s="315"/>
      <c r="AK1" s="315"/>
      <c r="AL1" s="315"/>
      <c r="AM1" s="315"/>
      <c r="AN1" s="315"/>
      <c r="AO1" s="296"/>
      <c r="AP1" s="97">
        <f ca="1">TODAY()</f>
        <v>46026</v>
      </c>
      <c r="AQ1" s="36" t="s">
        <v>2</v>
      </c>
      <c r="AR1" s="297" t="s">
        <v>3</v>
      </c>
      <c r="AS1" s="38">
        <v>0.27083333333333331</v>
      </c>
      <c r="AT1" s="38">
        <v>0.39583333333333331</v>
      </c>
      <c r="AU1" s="38">
        <v>0.66666666666666663</v>
      </c>
      <c r="AV1" s="38">
        <v>0.8125</v>
      </c>
      <c r="AW1" s="316" t="s">
        <v>4</v>
      </c>
      <c r="AX1" s="316"/>
      <c r="AY1" s="39">
        <v>18</v>
      </c>
      <c r="AZ1" s="40" t="s">
        <v>5</v>
      </c>
      <c r="BA1" s="451" t="s">
        <v>404</v>
      </c>
      <c r="BB1" s="451"/>
      <c r="BC1" s="41">
        <v>11</v>
      </c>
      <c r="BD1" s="85" t="s">
        <v>7</v>
      </c>
      <c r="BE1" s="122"/>
      <c r="BF1" s="119"/>
      <c r="BJ1" s="160"/>
      <c r="BK1" s="160"/>
      <c r="BL1" s="160"/>
      <c r="BM1" s="160"/>
      <c r="BY1" s="158"/>
      <c r="BZ1" s="158"/>
      <c r="CA1" s="158"/>
      <c r="CI1" s="160"/>
      <c r="CJ1" s="160"/>
      <c r="CK1" s="160"/>
      <c r="CL1" s="160"/>
    </row>
    <row r="2" spans="1:90" s="51" customFormat="1" ht="7.5" customHeight="1" thickBot="1" x14ac:dyDescent="0.35">
      <c r="A2" s="43"/>
      <c r="B2" s="43"/>
      <c r="C2" s="43"/>
      <c r="D2" s="43"/>
      <c r="E2" s="43"/>
      <c r="F2" s="43"/>
      <c r="G2" s="43"/>
      <c r="H2" s="43"/>
      <c r="I2" s="43"/>
      <c r="J2" s="43"/>
      <c r="K2" s="43"/>
      <c r="L2" s="43"/>
      <c r="M2" s="43"/>
      <c r="N2" s="164"/>
      <c r="O2" s="44"/>
      <c r="P2" s="44"/>
      <c r="Q2" s="44"/>
      <c r="R2" s="45"/>
      <c r="S2" s="165"/>
      <c r="T2" s="45"/>
      <c r="U2" s="45"/>
      <c r="V2" s="45"/>
      <c r="W2" s="46"/>
      <c r="X2" s="46"/>
      <c r="Y2" s="46"/>
      <c r="Z2" s="46"/>
      <c r="AA2" s="46"/>
      <c r="AB2" s="46"/>
      <c r="AC2" s="46"/>
      <c r="AD2" s="43"/>
      <c r="AE2" s="43"/>
      <c r="AF2" s="43"/>
      <c r="AG2" s="43"/>
      <c r="AH2" s="43"/>
      <c r="AI2" s="47"/>
      <c r="AJ2" s="47"/>
      <c r="AK2" s="47"/>
      <c r="AL2" s="47"/>
      <c r="AM2" s="47"/>
      <c r="AN2" s="48"/>
      <c r="AO2" s="298"/>
      <c r="AP2" s="298"/>
      <c r="AQ2" s="298"/>
      <c r="AR2" s="298"/>
      <c r="AS2" s="455"/>
      <c r="AT2" s="455"/>
      <c r="AU2" s="455"/>
      <c r="AV2" s="455"/>
      <c r="AW2" s="49"/>
      <c r="AX2" s="50"/>
      <c r="BB2" s="78"/>
      <c r="BE2" s="122"/>
      <c r="BF2" s="118"/>
      <c r="BJ2" s="161"/>
      <c r="BK2" s="161"/>
      <c r="BL2" s="161"/>
      <c r="BM2" s="161"/>
      <c r="BY2" s="78"/>
      <c r="BZ2" s="78"/>
      <c r="CA2" s="78"/>
      <c r="CI2" s="161"/>
      <c r="CJ2" s="161"/>
      <c r="CK2" s="161"/>
      <c r="CL2" s="161"/>
    </row>
    <row r="3" spans="1:90" s="145" customFormat="1" ht="21" customHeight="1" thickBot="1" x14ac:dyDescent="0.35">
      <c r="A3" s="452" t="s">
        <v>405</v>
      </c>
      <c r="B3" s="453"/>
      <c r="C3" s="453"/>
      <c r="D3" s="454"/>
      <c r="E3" s="452" t="s">
        <v>406</v>
      </c>
      <c r="F3" s="453"/>
      <c r="G3" s="453"/>
      <c r="H3" s="453"/>
      <c r="I3" s="453"/>
      <c r="J3" s="453"/>
      <c r="K3" s="453"/>
      <c r="L3" s="453"/>
      <c r="M3" s="453"/>
      <c r="N3" s="453"/>
      <c r="O3" s="143"/>
      <c r="P3" s="121" t="s">
        <v>10</v>
      </c>
      <c r="Q3" s="121" t="s">
        <v>11</v>
      </c>
      <c r="R3" s="457" t="s">
        <v>407</v>
      </c>
      <c r="S3" s="458"/>
      <c r="T3" s="458"/>
      <c r="U3" s="458"/>
      <c r="V3" s="458"/>
      <c r="W3" s="458"/>
      <c r="X3" s="458"/>
      <c r="Y3" s="458"/>
      <c r="Z3" s="458"/>
      <c r="AA3" s="458"/>
      <c r="AB3" s="458"/>
      <c r="AC3" s="458"/>
      <c r="AD3" s="458"/>
      <c r="AE3" s="458"/>
      <c r="AF3" s="458"/>
      <c r="AG3" s="458"/>
      <c r="AH3" s="458"/>
      <c r="AI3" s="458"/>
      <c r="AJ3" s="458"/>
      <c r="AK3" s="144"/>
      <c r="AL3" s="144"/>
      <c r="AM3" s="144"/>
      <c r="AN3" s="123"/>
      <c r="AO3" s="452" t="s">
        <v>408</v>
      </c>
      <c r="AP3" s="453"/>
      <c r="AQ3" s="453"/>
      <c r="AR3" s="453"/>
      <c r="AS3" s="453"/>
      <c r="AT3" s="453"/>
      <c r="AU3" s="453"/>
      <c r="AV3" s="454"/>
      <c r="AW3" s="456" t="s">
        <v>409</v>
      </c>
      <c r="AX3" s="456"/>
      <c r="AY3" s="459" t="s">
        <v>410</v>
      </c>
      <c r="AZ3" s="459"/>
      <c r="BA3" s="460"/>
      <c r="BB3" s="295" t="s">
        <v>2</v>
      </c>
      <c r="BE3" s="146"/>
      <c r="BF3" s="147"/>
      <c r="BJ3" s="162"/>
      <c r="BK3" s="162"/>
      <c r="BL3" s="162"/>
      <c r="BM3" s="162"/>
      <c r="BY3" s="159"/>
      <c r="BZ3" s="159"/>
      <c r="CA3" s="159"/>
      <c r="CI3" s="299"/>
      <c r="CJ3" s="299"/>
      <c r="CK3" s="299"/>
      <c r="CL3" s="148" t="s">
        <v>49</v>
      </c>
    </row>
    <row r="4" spans="1:90" s="139" customFormat="1" ht="143.25" customHeight="1" x14ac:dyDescent="0.3">
      <c r="A4" s="124" t="s">
        <v>15</v>
      </c>
      <c r="B4" s="124" t="s">
        <v>411</v>
      </c>
      <c r="C4" s="125" t="s">
        <v>412</v>
      </c>
      <c r="D4" s="125" t="s">
        <v>413</v>
      </c>
      <c r="E4" s="126" t="s">
        <v>19</v>
      </c>
      <c r="F4" s="127" t="s">
        <v>414</v>
      </c>
      <c r="G4" s="128" t="s">
        <v>415</v>
      </c>
      <c r="H4" s="129"/>
      <c r="I4" s="130" t="s">
        <v>416</v>
      </c>
      <c r="J4" s="130" t="s">
        <v>417</v>
      </c>
      <c r="K4" s="130" t="s">
        <v>418</v>
      </c>
      <c r="L4" s="130" t="s">
        <v>419</v>
      </c>
      <c r="M4" s="129" t="s">
        <v>420</v>
      </c>
      <c r="N4" s="120" t="s">
        <v>421</v>
      </c>
      <c r="O4" s="312" t="s">
        <v>422</v>
      </c>
      <c r="P4" s="166" t="s">
        <v>423</v>
      </c>
      <c r="Q4" s="166" t="s">
        <v>424</v>
      </c>
      <c r="R4" s="131" t="s">
        <v>425</v>
      </c>
      <c r="S4" s="163" t="s">
        <v>426</v>
      </c>
      <c r="T4" s="131" t="s">
        <v>427</v>
      </c>
      <c r="U4" s="131" t="s">
        <v>428</v>
      </c>
      <c r="V4" s="132" t="s">
        <v>429</v>
      </c>
      <c r="W4" s="151" t="s">
        <v>430</v>
      </c>
      <c r="X4" s="152" t="s">
        <v>431</v>
      </c>
      <c r="Y4" s="134"/>
      <c r="Z4" s="149" t="s">
        <v>432</v>
      </c>
      <c r="AA4" s="150" t="s">
        <v>433</v>
      </c>
      <c r="AB4" s="134"/>
      <c r="AC4" s="154" t="s">
        <v>434</v>
      </c>
      <c r="AD4" s="151" t="s">
        <v>435</v>
      </c>
      <c r="AE4" s="152" t="s">
        <v>436</v>
      </c>
      <c r="AF4" s="129"/>
      <c r="AG4" s="131" t="s">
        <v>437</v>
      </c>
      <c r="AH4" s="131" t="s">
        <v>438</v>
      </c>
      <c r="AI4" s="135" t="s">
        <v>439</v>
      </c>
      <c r="AJ4" s="133" t="s">
        <v>440</v>
      </c>
      <c r="AK4" s="133" t="s">
        <v>441</v>
      </c>
      <c r="AL4" s="136"/>
      <c r="AM4" s="153" t="s">
        <v>48</v>
      </c>
      <c r="AN4" s="153" t="s">
        <v>49</v>
      </c>
      <c r="AO4" s="137" t="s">
        <v>442</v>
      </c>
      <c r="AP4" s="138" t="s">
        <v>443</v>
      </c>
      <c r="AQ4" s="138" t="s">
        <v>444</v>
      </c>
      <c r="AR4" s="125" t="s">
        <v>445</v>
      </c>
      <c r="AS4" s="125" t="s">
        <v>446</v>
      </c>
      <c r="AT4" s="125" t="s">
        <v>447</v>
      </c>
      <c r="AU4" s="125" t="s">
        <v>448</v>
      </c>
      <c r="AV4" s="125" t="s">
        <v>449</v>
      </c>
      <c r="AW4" s="125" t="s">
        <v>450</v>
      </c>
      <c r="AX4" s="129" t="s">
        <v>451</v>
      </c>
      <c r="AY4" s="137" t="s">
        <v>452</v>
      </c>
      <c r="AZ4" s="137" t="s">
        <v>453</v>
      </c>
      <c r="BA4" s="137" t="s">
        <v>454</v>
      </c>
      <c r="BB4" s="137" t="s">
        <v>455</v>
      </c>
      <c r="BE4" s="140" t="s">
        <v>456</v>
      </c>
      <c r="BF4" s="141" t="s">
        <v>457</v>
      </c>
      <c r="BJ4" s="142" t="s">
        <v>458</v>
      </c>
      <c r="BK4" s="142" t="s">
        <v>459</v>
      </c>
      <c r="BL4" s="142" t="s">
        <v>460</v>
      </c>
      <c r="BM4" s="142" t="s">
        <v>461</v>
      </c>
      <c r="BY4" s="155" t="s">
        <v>462</v>
      </c>
      <c r="BZ4" s="156" t="s">
        <v>463</v>
      </c>
      <c r="CA4" s="157" t="s">
        <v>464</v>
      </c>
      <c r="CI4" s="300" t="s">
        <v>465</v>
      </c>
      <c r="CJ4" s="301" t="s">
        <v>466</v>
      </c>
      <c r="CK4" s="301" t="s">
        <v>467</v>
      </c>
      <c r="CL4" s="301" t="s">
        <v>468</v>
      </c>
    </row>
    <row r="5" spans="1:90" ht="82.8" x14ac:dyDescent="0.3">
      <c r="A5" s="261" t="s">
        <v>469</v>
      </c>
      <c r="B5" s="261">
        <v>2233</v>
      </c>
      <c r="C5" s="262" t="s">
        <v>470</v>
      </c>
      <c r="D5" s="262">
        <v>0</v>
      </c>
      <c r="E5" s="262" t="s">
        <v>471</v>
      </c>
      <c r="F5" s="263">
        <v>45793</v>
      </c>
      <c r="G5" s="264">
        <v>0.625</v>
      </c>
      <c r="H5" s="265">
        <f t="shared" ref="H5:H38" si="0">IF(AND(F5="",G5=""),"",(F5+G5))</f>
        <v>45793.625</v>
      </c>
      <c r="I5" s="261" t="s">
        <v>472</v>
      </c>
      <c r="J5" s="261" t="s">
        <v>473</v>
      </c>
      <c r="K5" s="261" t="s">
        <v>159</v>
      </c>
      <c r="L5" s="261" t="s">
        <v>474</v>
      </c>
      <c r="M5" s="266" t="str">
        <f t="shared" ref="M5:M38" si="1">IF(AND(A5="",E5=""),"",(A5&amp;"-"&amp;E5))</f>
        <v>IASI_18-BOZ-IASI18-FF-001</v>
      </c>
      <c r="N5" s="267" t="s">
        <v>475</v>
      </c>
      <c r="O5" s="261" t="s">
        <v>476</v>
      </c>
      <c r="P5" s="261" t="s">
        <v>477</v>
      </c>
      <c r="Q5" s="261" t="s">
        <v>478</v>
      </c>
      <c r="R5" s="313" t="s">
        <v>161</v>
      </c>
      <c r="S5" s="269" t="s">
        <v>479</v>
      </c>
      <c r="T5" s="268" t="s">
        <v>71</v>
      </c>
      <c r="U5" s="268" t="s">
        <v>72</v>
      </c>
      <c r="V5" s="270">
        <v>2</v>
      </c>
      <c r="W5" s="271">
        <v>45797</v>
      </c>
      <c r="X5" s="272">
        <v>0.58333333333333337</v>
      </c>
      <c r="Y5" s="265">
        <f t="shared" ref="Y5:Y37" si="2">IF(AND(W5="",X5=""),"",(W5+X5))</f>
        <v>45797.583333333336</v>
      </c>
      <c r="Z5" s="273">
        <v>45797</v>
      </c>
      <c r="AA5" s="274">
        <v>0.79166666666666663</v>
      </c>
      <c r="AB5" s="265">
        <f t="shared" ref="AB5:AB38" si="3">IF(AND(Z5="",AA5=""),"",(Z5+AA5))</f>
        <v>45797.791666666664</v>
      </c>
      <c r="AC5" s="275">
        <f t="shared" ref="AC5:AC38" si="4">(AF5-H5)*24*60</f>
        <v>65952540</v>
      </c>
      <c r="AD5" s="271">
        <v>45797</v>
      </c>
      <c r="AE5" s="272">
        <v>45797</v>
      </c>
      <c r="AF5" s="265">
        <f t="shared" ref="AF5:AF38" si="5">IF(AND(AD5="",AE5=""),"",(AD5+AE5))</f>
        <v>91594</v>
      </c>
      <c r="AG5" s="268" t="s">
        <v>480</v>
      </c>
      <c r="AH5" s="268" t="s">
        <v>481</v>
      </c>
      <c r="AI5" s="276" t="s">
        <v>482</v>
      </c>
      <c r="AJ5" s="277"/>
      <c r="AK5" s="278"/>
      <c r="AL5" s="265" t="str">
        <f>IF(AND(AJ5="",AK5=""),"",(AJ5+AK5))</f>
        <v/>
      </c>
      <c r="AM5" s="275">
        <f>IF(AND(P5&lt;&gt;"D(Arıza Değil)",AH5="Bu Arıza Aracın Servise Verilmesine Engel Değil"),IF(Z5-F5&gt;0,(AB5-Y5)*24*60,IF(OR(AND(G5&gt;$AS$1,G5&lt;$AT$1),AND(G5&gt;$AU$1,G5&lt;$AV$1)),(AF5-H5)*24*60,0)),AN5)</f>
        <v>299.99999999301508</v>
      </c>
      <c r="AN5" s="275">
        <f>IF(P5&lt;&gt;"D(Arıza Değil)",AC5,0)</f>
        <v>65952540</v>
      </c>
      <c r="AO5" s="279"/>
      <c r="AP5" s="279"/>
      <c r="AQ5" s="279"/>
      <c r="AR5" s="280"/>
      <c r="AS5" s="280"/>
      <c r="AT5" s="262"/>
      <c r="AU5" s="282"/>
      <c r="AV5" s="283"/>
      <c r="AW5" s="284">
        <v>0</v>
      </c>
      <c r="AX5" s="285">
        <v>0</v>
      </c>
      <c r="AY5" s="286"/>
      <c r="AZ5" s="286"/>
      <c r="BA5" s="286"/>
      <c r="BB5" s="262" t="str">
        <f>IF($AQ$1="X", IF(AND(G5&gt;=$AS$1,G5&lt;=$AT$1),IF(P5&lt;&gt;"D(Arıza Değil)",AC5,0), IF(AND(G5&gt;=$AU$1,G5&lt;=$AV$1),IF(P5&lt;&gt;"D(Arıza Değil)",AC5,0), "")), "")</f>
        <v/>
      </c>
      <c r="BE5" s="288"/>
      <c r="BJ5" s="289">
        <f>Y5-H5</f>
        <v>3.9583333333357587</v>
      </c>
      <c r="BK5" s="289">
        <f>AB5-Y5</f>
        <v>0.20833333332848269</v>
      </c>
      <c r="BL5" s="289">
        <f>AF5-AB5</f>
        <v>45796.208333333336</v>
      </c>
      <c r="BM5" s="289" t="e">
        <f>AL5-#REF!</f>
        <v>#VALUE!</v>
      </c>
      <c r="BY5" s="289">
        <f>Y5-H5</f>
        <v>3.9583333333357587</v>
      </c>
      <c r="BZ5" s="289">
        <f>AB5-Y5</f>
        <v>0.20833333332848269</v>
      </c>
      <c r="CA5" s="289">
        <f>AB5-H5</f>
        <v>4.1666666666642413</v>
      </c>
      <c r="CI5" s="302" t="str">
        <f>IF(Z5=F5,"AYNI GÜN","")</f>
        <v/>
      </c>
      <c r="CJ5" s="303">
        <f>(AB5-Y5)*24</f>
        <v>4.9999999998835847</v>
      </c>
      <c r="CK5" s="303">
        <f>(AF5-H5)*24</f>
        <v>1099209</v>
      </c>
      <c r="CL5" s="303">
        <f>(AF5-H5)*24*60</f>
        <v>65952540</v>
      </c>
    </row>
    <row r="6" spans="1:90" ht="84" x14ac:dyDescent="0.3">
      <c r="A6" s="261" t="s">
        <v>469</v>
      </c>
      <c r="B6" s="261">
        <v>2233</v>
      </c>
      <c r="C6" s="262" t="s">
        <v>483</v>
      </c>
      <c r="D6" s="262">
        <v>0</v>
      </c>
      <c r="E6" s="262" t="s">
        <v>484</v>
      </c>
      <c r="F6" s="263">
        <v>45793</v>
      </c>
      <c r="G6" s="264">
        <v>0.625</v>
      </c>
      <c r="H6" s="265">
        <f t="shared" si="0"/>
        <v>45793.625</v>
      </c>
      <c r="I6" s="261" t="s">
        <v>472</v>
      </c>
      <c r="J6" s="261" t="s">
        <v>473</v>
      </c>
      <c r="K6" s="261" t="s">
        <v>485</v>
      </c>
      <c r="L6" s="261" t="s">
        <v>486</v>
      </c>
      <c r="M6" s="266" t="str">
        <f t="shared" si="1"/>
        <v>IASI_18-BOZ-IASI18-FF-002</v>
      </c>
      <c r="N6" s="267" t="s">
        <v>487</v>
      </c>
      <c r="O6" s="261" t="s">
        <v>476</v>
      </c>
      <c r="P6" s="261" t="s">
        <v>477</v>
      </c>
      <c r="Q6" s="261" t="s">
        <v>478</v>
      </c>
      <c r="R6" s="313" t="s">
        <v>161</v>
      </c>
      <c r="S6" s="269" t="s">
        <v>488</v>
      </c>
      <c r="T6" s="268" t="s">
        <v>489</v>
      </c>
      <c r="U6" s="268" t="s">
        <v>72</v>
      </c>
      <c r="V6" s="270">
        <v>1</v>
      </c>
      <c r="W6" s="271">
        <v>45793</v>
      </c>
      <c r="X6" s="272">
        <v>0.625</v>
      </c>
      <c r="Y6" s="265">
        <f t="shared" si="2"/>
        <v>45793.625</v>
      </c>
      <c r="Z6" s="273">
        <v>45793</v>
      </c>
      <c r="AA6" s="274">
        <v>0.64583333333333337</v>
      </c>
      <c r="AB6" s="265">
        <f t="shared" si="3"/>
        <v>45793.645833333336</v>
      </c>
      <c r="AC6" s="275">
        <f t="shared" si="4"/>
        <v>30.00000000349246</v>
      </c>
      <c r="AD6" s="271">
        <v>45793</v>
      </c>
      <c r="AE6" s="272">
        <v>0.64583333333333337</v>
      </c>
      <c r="AF6" s="265">
        <f t="shared" si="5"/>
        <v>45793.645833333336</v>
      </c>
      <c r="AG6" s="268" t="s">
        <v>480</v>
      </c>
      <c r="AH6" s="268" t="s">
        <v>481</v>
      </c>
      <c r="AI6" s="276" t="s">
        <v>490</v>
      </c>
      <c r="AJ6" s="277"/>
      <c r="AK6" s="278"/>
      <c r="AL6" s="265" t="str">
        <f t="shared" ref="AL6:AL38" si="6">IF(AND(AJ6="",AK6=""),"",(AJ6+AK6))</f>
        <v/>
      </c>
      <c r="AM6" s="275">
        <f t="shared" ref="AM6:AM38" si="7">IF(AND(P6&lt;&gt;"D(Arıza Değil)",AH6="Bu Arıza Aracın Servise Verilmesine Engel Değil"),IF(Z6-F6&gt;0,(AB6-Y6)*24*60,IF(OR(AND(G6&gt;$AS$1,G6&lt;$AT$1),AND(G6&gt;$AU$1,G6&lt;$AV$1)),(AF6-H6)*24*60,0)),AN6)</f>
        <v>0</v>
      </c>
      <c r="AN6" s="275">
        <f t="shared" ref="AN6:AN38" si="8">IF(P6&lt;&gt;"D(Arıza Değil)",AC6,0)</f>
        <v>30.00000000349246</v>
      </c>
      <c r="AO6" s="279"/>
      <c r="AP6" s="279"/>
      <c r="AQ6" s="279"/>
      <c r="AR6" s="280"/>
      <c r="AS6" s="280"/>
      <c r="AT6" s="262"/>
      <c r="AU6" s="282"/>
      <c r="AV6" s="283"/>
      <c r="AW6" s="284">
        <v>0</v>
      </c>
      <c r="AX6" s="285">
        <v>0</v>
      </c>
      <c r="AY6" s="286"/>
      <c r="AZ6" s="286"/>
      <c r="BA6" s="286"/>
      <c r="BB6" s="262" t="str">
        <f t="shared" ref="BB6:BB38" si="9">IF($AQ$1="X", IF(AND(G6&gt;=$AS$1,G6&lt;=$AT$1),IF(P6&lt;&gt;"D(Arıza Değil)",AC6,0), IF(AND(G6&gt;=$AU$1,G6&lt;=$AV$1),IF(P6&lt;&gt;"D(Arıza Değil)",AC6,0), "")), "")</f>
        <v/>
      </c>
      <c r="BE6" s="277"/>
      <c r="BF6" s="288"/>
      <c r="BJ6" s="289">
        <f t="shared" ref="BJ6:BJ21" si="10">Y6-H6</f>
        <v>0</v>
      </c>
      <c r="BK6" s="289">
        <f t="shared" ref="BK6:BK21" si="11">AB6-Y6</f>
        <v>2.0833333335758653E-2</v>
      </c>
      <c r="BL6" s="289">
        <f t="shared" ref="BL6:BL21" si="12">AF6-AB6</f>
        <v>0</v>
      </c>
      <c r="BM6" s="289" t="e">
        <f t="shared" ref="BM6:BM21" si="13">AL6-BE6</f>
        <v>#VALUE!</v>
      </c>
      <c r="BY6" s="289">
        <f t="shared" ref="BY6:BY21" si="14">Y6-H6</f>
        <v>0</v>
      </c>
      <c r="BZ6" s="289">
        <f t="shared" ref="BZ6:BZ21" si="15">AB6-Y6</f>
        <v>2.0833333335758653E-2</v>
      </c>
      <c r="CA6" s="289">
        <f t="shared" ref="CA6:CA21" si="16">AB6-H6</f>
        <v>2.0833333335758653E-2</v>
      </c>
      <c r="CI6" s="302" t="str">
        <f t="shared" ref="CI6:CI21" si="17">IF(Z6=F6,"AYNI GÜN","")</f>
        <v>AYNI GÜN</v>
      </c>
      <c r="CJ6" s="303">
        <f t="shared" ref="CJ6:CJ21" si="18">(AB6-Y6)*24</f>
        <v>0.50000000005820766</v>
      </c>
      <c r="CK6" s="303">
        <f t="shared" ref="CK6:CK21" si="19">(AF6-H6)*24</f>
        <v>0.50000000005820766</v>
      </c>
      <c r="CL6" s="303">
        <f t="shared" ref="CL6:CL21" si="20">(AF6-H6)*24*60</f>
        <v>30.00000000349246</v>
      </c>
    </row>
    <row r="7" spans="1:90" ht="97.2" x14ac:dyDescent="0.3">
      <c r="A7" s="261" t="s">
        <v>469</v>
      </c>
      <c r="B7" s="261">
        <v>2233</v>
      </c>
      <c r="C7" s="262" t="s">
        <v>491</v>
      </c>
      <c r="D7" s="262">
        <v>0</v>
      </c>
      <c r="E7" s="262" t="s">
        <v>492</v>
      </c>
      <c r="F7" s="263">
        <v>45793</v>
      </c>
      <c r="G7" s="264">
        <v>0.625</v>
      </c>
      <c r="H7" s="265">
        <f t="shared" si="0"/>
        <v>45793.625</v>
      </c>
      <c r="I7" s="261" t="s">
        <v>472</v>
      </c>
      <c r="J7" s="261" t="s">
        <v>473</v>
      </c>
      <c r="K7" s="261" t="s">
        <v>63</v>
      </c>
      <c r="L7" s="261" t="s">
        <v>64</v>
      </c>
      <c r="M7" s="266" t="str">
        <f t="shared" si="1"/>
        <v>IASI_18-BOZ-IASI18-FF-003</v>
      </c>
      <c r="N7" s="267" t="s">
        <v>493</v>
      </c>
      <c r="O7" s="261" t="s">
        <v>476</v>
      </c>
      <c r="P7" s="261" t="s">
        <v>494</v>
      </c>
      <c r="Q7" s="261" t="s">
        <v>478</v>
      </c>
      <c r="R7" s="313" t="s">
        <v>161</v>
      </c>
      <c r="S7" s="269" t="s">
        <v>495</v>
      </c>
      <c r="T7" s="268" t="s">
        <v>71</v>
      </c>
      <c r="U7" s="268" t="s">
        <v>72</v>
      </c>
      <c r="V7" s="270">
        <v>2</v>
      </c>
      <c r="W7" s="271">
        <v>45793</v>
      </c>
      <c r="X7" s="272">
        <v>0.66666666666666663</v>
      </c>
      <c r="Y7" s="265">
        <f t="shared" si="2"/>
        <v>45793.666666666664</v>
      </c>
      <c r="Z7" s="273">
        <v>45793</v>
      </c>
      <c r="AA7" s="274">
        <v>0.6875</v>
      </c>
      <c r="AB7" s="265">
        <f t="shared" si="3"/>
        <v>45793.6875</v>
      </c>
      <c r="AC7" s="275">
        <f t="shared" si="4"/>
        <v>90</v>
      </c>
      <c r="AD7" s="271">
        <v>45793</v>
      </c>
      <c r="AE7" s="272">
        <v>0.6875</v>
      </c>
      <c r="AF7" s="265">
        <f t="shared" si="5"/>
        <v>45793.6875</v>
      </c>
      <c r="AG7" s="268" t="s">
        <v>480</v>
      </c>
      <c r="AH7" s="268" t="s">
        <v>74</v>
      </c>
      <c r="AI7" s="276" t="s">
        <v>496</v>
      </c>
      <c r="AJ7" s="277"/>
      <c r="AK7" s="278"/>
      <c r="AL7" s="265" t="str">
        <f t="shared" si="6"/>
        <v/>
      </c>
      <c r="AM7" s="275">
        <f t="shared" si="7"/>
        <v>90</v>
      </c>
      <c r="AN7" s="275">
        <f t="shared" si="8"/>
        <v>90</v>
      </c>
      <c r="AO7" s="279"/>
      <c r="AP7" s="279"/>
      <c r="AQ7" s="279"/>
      <c r="AR7" s="280"/>
      <c r="AS7" s="280"/>
      <c r="AT7" s="262"/>
      <c r="AU7" s="282"/>
      <c r="AV7" s="283"/>
      <c r="AW7" s="284">
        <v>0</v>
      </c>
      <c r="AX7" s="285">
        <v>0</v>
      </c>
      <c r="AY7" s="286"/>
      <c r="AZ7" s="286"/>
      <c r="BA7" s="286"/>
      <c r="BB7" s="262" t="str">
        <f t="shared" si="9"/>
        <v/>
      </c>
      <c r="BE7" s="277"/>
      <c r="BF7" s="288"/>
      <c r="BJ7" s="289">
        <f t="shared" si="10"/>
        <v>4.1666666664241347E-2</v>
      </c>
      <c r="BK7" s="289">
        <f t="shared" si="11"/>
        <v>2.0833333335758653E-2</v>
      </c>
      <c r="BL7" s="289">
        <f t="shared" si="12"/>
        <v>0</v>
      </c>
      <c r="BM7" s="289" t="e">
        <f t="shared" si="13"/>
        <v>#VALUE!</v>
      </c>
      <c r="BY7" s="289">
        <f t="shared" si="14"/>
        <v>4.1666666664241347E-2</v>
      </c>
      <c r="BZ7" s="289">
        <f t="shared" si="15"/>
        <v>2.0833333335758653E-2</v>
      </c>
      <c r="CA7" s="289">
        <f t="shared" si="16"/>
        <v>6.25E-2</v>
      </c>
      <c r="CI7" s="302" t="str">
        <f t="shared" si="17"/>
        <v>AYNI GÜN</v>
      </c>
      <c r="CJ7" s="303">
        <f t="shared" si="18"/>
        <v>0.50000000005820766</v>
      </c>
      <c r="CK7" s="303">
        <f t="shared" si="19"/>
        <v>1.5</v>
      </c>
      <c r="CL7" s="303">
        <f t="shared" si="20"/>
        <v>90</v>
      </c>
    </row>
    <row r="8" spans="1:90" ht="85.8" x14ac:dyDescent="0.3">
      <c r="A8" s="261" t="s">
        <v>469</v>
      </c>
      <c r="B8" s="261">
        <v>2233</v>
      </c>
      <c r="C8" s="262" t="s">
        <v>470</v>
      </c>
      <c r="D8" s="262">
        <v>0</v>
      </c>
      <c r="E8" s="262" t="s">
        <v>497</v>
      </c>
      <c r="F8" s="263">
        <v>45793</v>
      </c>
      <c r="G8" s="264">
        <v>0.625</v>
      </c>
      <c r="H8" s="265">
        <f t="shared" si="0"/>
        <v>45793.625</v>
      </c>
      <c r="I8" s="261" t="s">
        <v>472</v>
      </c>
      <c r="J8" s="261" t="s">
        <v>473</v>
      </c>
      <c r="K8" s="261" t="s">
        <v>139</v>
      </c>
      <c r="L8" s="261" t="s">
        <v>498</v>
      </c>
      <c r="M8" s="266" t="str">
        <f t="shared" si="1"/>
        <v>IASI_18-BOZ-IASI18-FF-004</v>
      </c>
      <c r="N8" s="267" t="s">
        <v>499</v>
      </c>
      <c r="O8" s="261" t="s">
        <v>500</v>
      </c>
      <c r="P8" s="261" t="s">
        <v>494</v>
      </c>
      <c r="Q8" s="261" t="s">
        <v>478</v>
      </c>
      <c r="R8" s="313" t="s">
        <v>501</v>
      </c>
      <c r="S8" s="269" t="s">
        <v>502</v>
      </c>
      <c r="T8" s="268" t="s">
        <v>489</v>
      </c>
      <c r="U8" s="268" t="s">
        <v>72</v>
      </c>
      <c r="V8" s="270">
        <v>1</v>
      </c>
      <c r="W8" s="271">
        <v>45802</v>
      </c>
      <c r="X8" s="272">
        <v>0.33333333333333331</v>
      </c>
      <c r="Y8" s="265">
        <f t="shared" si="2"/>
        <v>45802.333333333336</v>
      </c>
      <c r="Z8" s="273">
        <v>45802</v>
      </c>
      <c r="AA8" s="274">
        <v>0.58333333333333337</v>
      </c>
      <c r="AB8" s="265">
        <f t="shared" si="3"/>
        <v>45802.583333333336</v>
      </c>
      <c r="AC8" s="275">
        <f t="shared" si="4"/>
        <v>12900.000000003492</v>
      </c>
      <c r="AD8" s="271">
        <v>45802</v>
      </c>
      <c r="AE8" s="272">
        <v>0.58333333333333337</v>
      </c>
      <c r="AF8" s="265">
        <f t="shared" si="5"/>
        <v>45802.583333333336</v>
      </c>
      <c r="AG8" s="268" t="s">
        <v>480</v>
      </c>
      <c r="AH8" s="268" t="s">
        <v>74</v>
      </c>
      <c r="AI8" s="276"/>
      <c r="AJ8" s="277"/>
      <c r="AK8" s="278"/>
      <c r="AL8" s="265" t="str">
        <f t="shared" si="6"/>
        <v/>
      </c>
      <c r="AM8" s="275">
        <f t="shared" si="7"/>
        <v>12900.000000003492</v>
      </c>
      <c r="AN8" s="275">
        <f t="shared" si="8"/>
        <v>12900.000000003492</v>
      </c>
      <c r="AO8" s="279"/>
      <c r="AP8" s="279"/>
      <c r="AQ8" s="279"/>
      <c r="AR8" s="280"/>
      <c r="AS8" s="280"/>
      <c r="AT8" s="262"/>
      <c r="AU8" s="282"/>
      <c r="AV8" s="283"/>
      <c r="AW8" s="284">
        <v>0</v>
      </c>
      <c r="AX8" s="285">
        <v>0</v>
      </c>
      <c r="AY8" s="286"/>
      <c r="AZ8" s="286"/>
      <c r="BA8" s="286"/>
      <c r="BB8" s="262" t="str">
        <f t="shared" si="9"/>
        <v/>
      </c>
      <c r="BE8" s="277"/>
      <c r="BF8" s="288"/>
      <c r="BJ8" s="289">
        <f t="shared" si="10"/>
        <v>8.7083333333357587</v>
      </c>
      <c r="BK8" s="289">
        <f t="shared" si="11"/>
        <v>0.25</v>
      </c>
      <c r="BL8" s="289">
        <f t="shared" si="12"/>
        <v>0</v>
      </c>
      <c r="BM8" s="289" t="e">
        <f t="shared" si="13"/>
        <v>#VALUE!</v>
      </c>
      <c r="BY8" s="289">
        <f t="shared" si="14"/>
        <v>8.7083333333357587</v>
      </c>
      <c r="BZ8" s="289">
        <f t="shared" si="15"/>
        <v>0.25</v>
      </c>
      <c r="CA8" s="289">
        <f t="shared" si="16"/>
        <v>8.9583333333357587</v>
      </c>
      <c r="CI8" s="302" t="str">
        <f t="shared" si="17"/>
        <v/>
      </c>
      <c r="CJ8" s="303">
        <f t="shared" si="18"/>
        <v>6</v>
      </c>
      <c r="CK8" s="303">
        <f t="shared" si="19"/>
        <v>215.00000000005821</v>
      </c>
      <c r="CL8" s="303">
        <f t="shared" si="20"/>
        <v>12900.000000003492</v>
      </c>
    </row>
    <row r="9" spans="1:90" ht="82.8" x14ac:dyDescent="0.3">
      <c r="A9" s="261" t="s">
        <v>469</v>
      </c>
      <c r="B9" s="261">
        <v>2233</v>
      </c>
      <c r="C9" s="262" t="s">
        <v>491</v>
      </c>
      <c r="D9" s="262">
        <v>0</v>
      </c>
      <c r="E9" s="262" t="s">
        <v>503</v>
      </c>
      <c r="F9" s="263">
        <v>45795</v>
      </c>
      <c r="G9" s="264">
        <v>0.33333333333333331</v>
      </c>
      <c r="H9" s="265">
        <f t="shared" si="0"/>
        <v>45795.333333333336</v>
      </c>
      <c r="I9" s="261" t="s">
        <v>472</v>
      </c>
      <c r="J9" s="261" t="s">
        <v>473</v>
      </c>
      <c r="K9" s="261" t="s">
        <v>63</v>
      </c>
      <c r="L9" s="261" t="s">
        <v>64</v>
      </c>
      <c r="M9" s="266" t="str">
        <f t="shared" si="1"/>
        <v>IASI_18-BOZ-IASI18-FF-005</v>
      </c>
      <c r="N9" s="267" t="s">
        <v>504</v>
      </c>
      <c r="O9" s="261" t="s">
        <v>476</v>
      </c>
      <c r="P9" s="261" t="s">
        <v>494</v>
      </c>
      <c r="Q9" s="261" t="s">
        <v>478</v>
      </c>
      <c r="R9" s="313" t="s">
        <v>161</v>
      </c>
      <c r="S9" s="269" t="s">
        <v>505</v>
      </c>
      <c r="T9" s="268" t="s">
        <v>71</v>
      </c>
      <c r="U9" s="268" t="s">
        <v>72</v>
      </c>
      <c r="V9" s="270">
        <v>1</v>
      </c>
      <c r="W9" s="271">
        <v>45795</v>
      </c>
      <c r="X9" s="272">
        <v>0.41666666666666669</v>
      </c>
      <c r="Y9" s="265">
        <f t="shared" si="2"/>
        <v>45795.416666666664</v>
      </c>
      <c r="Z9" s="273">
        <v>45795</v>
      </c>
      <c r="AA9" s="274">
        <v>0.5</v>
      </c>
      <c r="AB9" s="265">
        <f t="shared" si="3"/>
        <v>45795.5</v>
      </c>
      <c r="AC9" s="275">
        <f t="shared" si="4"/>
        <v>239.99999999650754</v>
      </c>
      <c r="AD9" s="271">
        <v>45795</v>
      </c>
      <c r="AE9" s="272">
        <v>0.5</v>
      </c>
      <c r="AF9" s="265">
        <f t="shared" si="5"/>
        <v>45795.5</v>
      </c>
      <c r="AG9" s="268" t="s">
        <v>480</v>
      </c>
      <c r="AH9" s="268" t="s">
        <v>481</v>
      </c>
      <c r="AI9" s="276"/>
      <c r="AJ9" s="277"/>
      <c r="AK9" s="278"/>
      <c r="AL9" s="265" t="str">
        <f t="shared" si="6"/>
        <v/>
      </c>
      <c r="AM9" s="275">
        <f t="shared" si="7"/>
        <v>239.99999999650754</v>
      </c>
      <c r="AN9" s="275">
        <f t="shared" si="8"/>
        <v>239.99999999650754</v>
      </c>
      <c r="AO9" s="279"/>
      <c r="AP9" s="279"/>
      <c r="AQ9" s="279"/>
      <c r="AR9" s="280"/>
      <c r="AS9" s="280"/>
      <c r="AT9" s="262"/>
      <c r="AU9" s="282"/>
      <c r="AV9" s="283"/>
      <c r="AW9" s="284">
        <v>0</v>
      </c>
      <c r="AX9" s="285">
        <v>0</v>
      </c>
      <c r="AY9" s="286"/>
      <c r="AZ9" s="286"/>
      <c r="BA9" s="286"/>
      <c r="BB9" s="262">
        <f t="shared" si="9"/>
        <v>239.99999999650754</v>
      </c>
      <c r="BE9" s="277"/>
      <c r="BF9" s="288"/>
      <c r="BJ9" s="289">
        <f t="shared" si="10"/>
        <v>8.3333333328482695E-2</v>
      </c>
      <c r="BK9" s="289">
        <f t="shared" si="11"/>
        <v>8.3333333335758653E-2</v>
      </c>
      <c r="BL9" s="289">
        <f t="shared" si="12"/>
        <v>0</v>
      </c>
      <c r="BM9" s="289" t="e">
        <f t="shared" si="13"/>
        <v>#VALUE!</v>
      </c>
      <c r="BY9" s="289">
        <f t="shared" si="14"/>
        <v>8.3333333328482695E-2</v>
      </c>
      <c r="BZ9" s="289">
        <f t="shared" si="15"/>
        <v>8.3333333335758653E-2</v>
      </c>
      <c r="CA9" s="289">
        <f t="shared" si="16"/>
        <v>0.16666666666424135</v>
      </c>
      <c r="CI9" s="302" t="str">
        <f t="shared" si="17"/>
        <v>AYNI GÜN</v>
      </c>
      <c r="CJ9" s="303">
        <f t="shared" si="18"/>
        <v>2.0000000000582077</v>
      </c>
      <c r="CK9" s="303">
        <f t="shared" si="19"/>
        <v>3.9999999999417923</v>
      </c>
      <c r="CL9" s="303">
        <f t="shared" si="20"/>
        <v>239.99999999650754</v>
      </c>
    </row>
    <row r="10" spans="1:90" ht="82.8" x14ac:dyDescent="0.3">
      <c r="A10" s="261" t="s">
        <v>469</v>
      </c>
      <c r="B10" s="261">
        <v>2233</v>
      </c>
      <c r="C10" s="262" t="s">
        <v>483</v>
      </c>
      <c r="D10" s="262">
        <v>0</v>
      </c>
      <c r="E10" s="262" t="s">
        <v>506</v>
      </c>
      <c r="F10" s="263">
        <v>45803</v>
      </c>
      <c r="G10" s="264">
        <v>0.79166666666666663</v>
      </c>
      <c r="H10" s="265">
        <f t="shared" si="0"/>
        <v>45803.791666666664</v>
      </c>
      <c r="I10" s="261" t="s">
        <v>472</v>
      </c>
      <c r="J10" s="261" t="s">
        <v>473</v>
      </c>
      <c r="K10" s="261" t="s">
        <v>159</v>
      </c>
      <c r="L10" s="261" t="s">
        <v>474</v>
      </c>
      <c r="M10" s="266" t="str">
        <f t="shared" si="1"/>
        <v>IASI_18-BOZ-IASI18-FF-006</v>
      </c>
      <c r="N10" s="267" t="s">
        <v>507</v>
      </c>
      <c r="O10" s="261" t="s">
        <v>476</v>
      </c>
      <c r="P10" s="261" t="s">
        <v>477</v>
      </c>
      <c r="Q10" s="261" t="s">
        <v>478</v>
      </c>
      <c r="R10" s="313" t="s">
        <v>161</v>
      </c>
      <c r="S10" s="269" t="s">
        <v>508</v>
      </c>
      <c r="T10" s="268" t="s">
        <v>71</v>
      </c>
      <c r="U10" s="268" t="s">
        <v>72</v>
      </c>
      <c r="V10" s="270">
        <v>1</v>
      </c>
      <c r="W10" s="271">
        <v>45803</v>
      </c>
      <c r="X10" s="272">
        <v>0.79166666666666663</v>
      </c>
      <c r="Y10" s="265">
        <f t="shared" si="2"/>
        <v>45803.791666666664</v>
      </c>
      <c r="Z10" s="273">
        <v>45803</v>
      </c>
      <c r="AA10" s="274">
        <v>0.83333333333333337</v>
      </c>
      <c r="AB10" s="265">
        <f t="shared" si="3"/>
        <v>45803.833333333336</v>
      </c>
      <c r="AC10" s="275">
        <f t="shared" si="4"/>
        <v>60.000000006984919</v>
      </c>
      <c r="AD10" s="271">
        <v>45803</v>
      </c>
      <c r="AE10" s="272">
        <v>0.83333333333333337</v>
      </c>
      <c r="AF10" s="265">
        <f t="shared" si="5"/>
        <v>45803.833333333336</v>
      </c>
      <c r="AG10" s="268" t="s">
        <v>480</v>
      </c>
      <c r="AH10" s="268" t="s">
        <v>481</v>
      </c>
      <c r="AI10" s="276" t="s">
        <v>509</v>
      </c>
      <c r="AJ10" s="277"/>
      <c r="AK10" s="278"/>
      <c r="AL10" s="265" t="str">
        <f t="shared" si="6"/>
        <v/>
      </c>
      <c r="AM10" s="275">
        <f t="shared" si="7"/>
        <v>60.000000006984919</v>
      </c>
      <c r="AN10" s="275">
        <f t="shared" si="8"/>
        <v>60.000000006984919</v>
      </c>
      <c r="AO10" s="279"/>
      <c r="AP10" s="279"/>
      <c r="AQ10" s="279"/>
      <c r="AR10" s="280"/>
      <c r="AS10" s="280"/>
      <c r="AT10" s="262"/>
      <c r="AU10" s="282"/>
      <c r="AV10" s="283"/>
      <c r="AW10" s="284">
        <v>0</v>
      </c>
      <c r="AX10" s="285">
        <v>0</v>
      </c>
      <c r="AY10" s="286"/>
      <c r="AZ10" s="286"/>
      <c r="BA10" s="286"/>
      <c r="BB10" s="262">
        <f t="shared" si="9"/>
        <v>60.000000006984919</v>
      </c>
      <c r="BE10" s="277"/>
      <c r="BF10" s="288"/>
      <c r="BJ10" s="289">
        <f t="shared" si="10"/>
        <v>0</v>
      </c>
      <c r="BK10" s="289">
        <f t="shared" si="11"/>
        <v>4.1666666671517305E-2</v>
      </c>
      <c r="BL10" s="289">
        <f t="shared" si="12"/>
        <v>0</v>
      </c>
      <c r="BM10" s="289" t="e">
        <f t="shared" si="13"/>
        <v>#VALUE!</v>
      </c>
      <c r="BY10" s="289">
        <f t="shared" si="14"/>
        <v>0</v>
      </c>
      <c r="BZ10" s="289">
        <f t="shared" si="15"/>
        <v>4.1666666671517305E-2</v>
      </c>
      <c r="CA10" s="289">
        <f t="shared" si="16"/>
        <v>4.1666666671517305E-2</v>
      </c>
      <c r="CI10" s="302" t="str">
        <f t="shared" si="17"/>
        <v>AYNI GÜN</v>
      </c>
      <c r="CJ10" s="303">
        <f t="shared" si="18"/>
        <v>1.0000000001164153</v>
      </c>
      <c r="CK10" s="303">
        <f t="shared" si="19"/>
        <v>1.0000000001164153</v>
      </c>
      <c r="CL10" s="303">
        <f t="shared" si="20"/>
        <v>60.000000006984919</v>
      </c>
    </row>
    <row r="11" spans="1:90" ht="82.8" x14ac:dyDescent="0.3">
      <c r="A11" s="261" t="s">
        <v>469</v>
      </c>
      <c r="B11" s="261">
        <v>2233</v>
      </c>
      <c r="C11" s="262" t="s">
        <v>491</v>
      </c>
      <c r="D11" s="262">
        <v>0</v>
      </c>
      <c r="E11" s="262" t="s">
        <v>510</v>
      </c>
      <c r="F11" s="263">
        <v>45803</v>
      </c>
      <c r="G11" s="264">
        <v>0.95833333333333337</v>
      </c>
      <c r="H11" s="265">
        <f t="shared" si="0"/>
        <v>45803.958333333336</v>
      </c>
      <c r="I11" s="261" t="s">
        <v>61</v>
      </c>
      <c r="J11" s="261" t="s">
        <v>473</v>
      </c>
      <c r="K11" s="261" t="s">
        <v>511</v>
      </c>
      <c r="L11" s="261" t="s">
        <v>512</v>
      </c>
      <c r="M11" s="266" t="str">
        <f t="shared" si="1"/>
        <v>IASI_18-BOZ-IASI18-FF-007</v>
      </c>
      <c r="N11" s="267" t="s">
        <v>513</v>
      </c>
      <c r="O11" s="261" t="s">
        <v>476</v>
      </c>
      <c r="P11" s="261" t="s">
        <v>477</v>
      </c>
      <c r="Q11" s="261" t="s">
        <v>478</v>
      </c>
      <c r="R11" s="313" t="s">
        <v>161</v>
      </c>
      <c r="S11" s="269" t="s">
        <v>514</v>
      </c>
      <c r="T11" s="268" t="s">
        <v>71</v>
      </c>
      <c r="U11" s="268" t="s">
        <v>72</v>
      </c>
      <c r="V11" s="270">
        <v>2</v>
      </c>
      <c r="W11" s="271">
        <v>45804</v>
      </c>
      <c r="X11" s="272">
        <v>0.33333333333333331</v>
      </c>
      <c r="Y11" s="265">
        <f t="shared" si="2"/>
        <v>45804.333333333336</v>
      </c>
      <c r="Z11" s="273">
        <v>45804</v>
      </c>
      <c r="AA11" s="274">
        <v>0.5</v>
      </c>
      <c r="AB11" s="265">
        <f>IF(AND(Z11="",AA11=""),"",(Z11+AA11))</f>
        <v>45804.5</v>
      </c>
      <c r="AC11" s="275">
        <f t="shared" si="4"/>
        <v>779.99999999650754</v>
      </c>
      <c r="AD11" s="271">
        <v>45804</v>
      </c>
      <c r="AE11" s="272">
        <v>0.5</v>
      </c>
      <c r="AF11" s="265">
        <f t="shared" si="5"/>
        <v>45804.5</v>
      </c>
      <c r="AG11" s="268" t="s">
        <v>480</v>
      </c>
      <c r="AH11" s="268" t="s">
        <v>481</v>
      </c>
      <c r="AI11" s="276" t="s">
        <v>509</v>
      </c>
      <c r="AJ11" s="277"/>
      <c r="AK11" s="278"/>
      <c r="AL11" s="265" t="str">
        <f t="shared" si="6"/>
        <v/>
      </c>
      <c r="AM11" s="275">
        <f t="shared" si="7"/>
        <v>239.99999999650754</v>
      </c>
      <c r="AN11" s="275">
        <f t="shared" si="8"/>
        <v>779.99999999650754</v>
      </c>
      <c r="AO11" s="279"/>
      <c r="AP11" s="279"/>
      <c r="AQ11" s="279"/>
      <c r="AR11" s="280"/>
      <c r="AS11" s="280"/>
      <c r="AT11" s="262"/>
      <c r="AU11" s="282"/>
      <c r="AV11" s="283"/>
      <c r="AW11" s="284">
        <v>0</v>
      </c>
      <c r="AX11" s="285">
        <v>0</v>
      </c>
      <c r="AY11" s="286"/>
      <c r="AZ11" s="286"/>
      <c r="BA11" s="286"/>
      <c r="BB11" s="262" t="str">
        <f t="shared" si="9"/>
        <v/>
      </c>
      <c r="BE11" s="277"/>
      <c r="BF11" s="288"/>
      <c r="BJ11" s="289">
        <f t="shared" si="10"/>
        <v>0.375</v>
      </c>
      <c r="BK11" s="289">
        <f t="shared" si="11"/>
        <v>0.16666666666424135</v>
      </c>
      <c r="BL11" s="289">
        <f t="shared" si="12"/>
        <v>0</v>
      </c>
      <c r="BM11" s="289" t="e">
        <f t="shared" si="13"/>
        <v>#VALUE!</v>
      </c>
      <c r="BY11" s="289">
        <f t="shared" si="14"/>
        <v>0.375</v>
      </c>
      <c r="BZ11" s="289">
        <f t="shared" si="15"/>
        <v>0.16666666666424135</v>
      </c>
      <c r="CA11" s="289">
        <f t="shared" si="16"/>
        <v>0.54166666666424135</v>
      </c>
      <c r="CI11" s="302" t="str">
        <f t="shared" si="17"/>
        <v/>
      </c>
      <c r="CJ11" s="303">
        <f t="shared" si="18"/>
        <v>3.9999999999417923</v>
      </c>
      <c r="CK11" s="303">
        <f t="shared" si="19"/>
        <v>12.999999999941792</v>
      </c>
      <c r="CL11" s="303">
        <f t="shared" si="20"/>
        <v>779.99999999650754</v>
      </c>
    </row>
    <row r="12" spans="1:90" ht="82.8" x14ac:dyDescent="0.3">
      <c r="A12" s="261" t="s">
        <v>469</v>
      </c>
      <c r="B12" s="261">
        <v>2234</v>
      </c>
      <c r="C12" s="262" t="s">
        <v>470</v>
      </c>
      <c r="D12" s="262">
        <v>0</v>
      </c>
      <c r="E12" s="262" t="s">
        <v>515</v>
      </c>
      <c r="F12" s="263">
        <v>45834</v>
      </c>
      <c r="G12" s="264">
        <v>0.45833333333333331</v>
      </c>
      <c r="H12" s="265">
        <f t="shared" si="0"/>
        <v>45834.458333333336</v>
      </c>
      <c r="I12" s="261" t="s">
        <v>472</v>
      </c>
      <c r="J12" s="261" t="s">
        <v>473</v>
      </c>
      <c r="K12" s="261" t="s">
        <v>159</v>
      </c>
      <c r="L12" s="261" t="s">
        <v>474</v>
      </c>
      <c r="M12" s="266" t="str">
        <f t="shared" si="1"/>
        <v>IASI_18-BOZ-IASI18-FF-008</v>
      </c>
      <c r="N12" s="267" t="s">
        <v>516</v>
      </c>
      <c r="O12" s="261" t="s">
        <v>476</v>
      </c>
      <c r="P12" s="261" t="s">
        <v>477</v>
      </c>
      <c r="Q12" s="261" t="s">
        <v>478</v>
      </c>
      <c r="R12" s="313" t="s">
        <v>161</v>
      </c>
      <c r="S12" s="269" t="s">
        <v>517</v>
      </c>
      <c r="T12" s="268" t="s">
        <v>71</v>
      </c>
      <c r="U12" s="268" t="s">
        <v>72</v>
      </c>
      <c r="V12" s="270">
        <v>2</v>
      </c>
      <c r="W12" s="271">
        <v>45895</v>
      </c>
      <c r="X12" s="272">
        <v>0.45833333333333331</v>
      </c>
      <c r="Y12" s="265">
        <f t="shared" si="2"/>
        <v>45895.458333333336</v>
      </c>
      <c r="Z12" s="273">
        <v>45834</v>
      </c>
      <c r="AA12" s="274">
        <v>0.47916666666666669</v>
      </c>
      <c r="AB12" s="265">
        <f t="shared" si="3"/>
        <v>45834.479166666664</v>
      </c>
      <c r="AC12" s="275">
        <f t="shared" si="4"/>
        <v>29.999999993015081</v>
      </c>
      <c r="AD12" s="271">
        <v>45834</v>
      </c>
      <c r="AE12" s="272">
        <v>0.47916666666666669</v>
      </c>
      <c r="AF12" s="265">
        <f t="shared" si="5"/>
        <v>45834.479166666664</v>
      </c>
      <c r="AG12" s="268" t="s">
        <v>518</v>
      </c>
      <c r="AH12" s="268" t="s">
        <v>481</v>
      </c>
      <c r="AI12" s="276"/>
      <c r="AJ12" s="277"/>
      <c r="AK12" s="278"/>
      <c r="AL12" s="265" t="str">
        <f t="shared" si="6"/>
        <v/>
      </c>
      <c r="AM12" s="275">
        <f t="shared" si="7"/>
        <v>0</v>
      </c>
      <c r="AN12" s="275">
        <f t="shared" si="8"/>
        <v>29.999999993015081</v>
      </c>
      <c r="AO12" s="279"/>
      <c r="AP12" s="279"/>
      <c r="AQ12" s="279"/>
      <c r="AR12" s="280"/>
      <c r="AS12" s="280"/>
      <c r="AT12" s="262"/>
      <c r="AU12" s="282"/>
      <c r="AV12" s="283"/>
      <c r="AW12" s="284">
        <v>0</v>
      </c>
      <c r="AX12" s="285">
        <v>0</v>
      </c>
      <c r="AY12" s="286"/>
      <c r="AZ12" s="286"/>
      <c r="BA12" s="286"/>
      <c r="BB12" s="262" t="str">
        <f t="shared" si="9"/>
        <v/>
      </c>
      <c r="BE12" s="277"/>
      <c r="BF12" s="288"/>
      <c r="BJ12" s="289">
        <f t="shared" si="10"/>
        <v>61</v>
      </c>
      <c r="BK12" s="289">
        <f t="shared" si="11"/>
        <v>-60.979166666671517</v>
      </c>
      <c r="BL12" s="289">
        <f t="shared" si="12"/>
        <v>0</v>
      </c>
      <c r="BM12" s="289" t="e">
        <f t="shared" si="13"/>
        <v>#VALUE!</v>
      </c>
      <c r="BY12" s="289">
        <f t="shared" si="14"/>
        <v>61</v>
      </c>
      <c r="BZ12" s="289">
        <f t="shared" si="15"/>
        <v>-60.979166666671517</v>
      </c>
      <c r="CA12" s="289">
        <f t="shared" si="16"/>
        <v>2.0833333328482695E-2</v>
      </c>
      <c r="CI12" s="302" t="str">
        <f t="shared" si="17"/>
        <v>AYNI GÜN</v>
      </c>
      <c r="CJ12" s="303">
        <f t="shared" si="18"/>
        <v>-1463.5000000001164</v>
      </c>
      <c r="CK12" s="303">
        <f t="shared" si="19"/>
        <v>0.49999999988358468</v>
      </c>
      <c r="CL12" s="303">
        <f t="shared" si="20"/>
        <v>29.999999993015081</v>
      </c>
    </row>
    <row r="13" spans="1:90" ht="85.8" x14ac:dyDescent="0.3">
      <c r="A13" s="261" t="s">
        <v>469</v>
      </c>
      <c r="B13" s="261">
        <v>2234</v>
      </c>
      <c r="C13" s="262" t="s">
        <v>491</v>
      </c>
      <c r="D13" s="262">
        <v>0</v>
      </c>
      <c r="E13" s="262" t="s">
        <v>519</v>
      </c>
      <c r="F13" s="263">
        <v>45834</v>
      </c>
      <c r="G13" s="264">
        <v>0.5</v>
      </c>
      <c r="H13" s="265">
        <f t="shared" si="0"/>
        <v>45834.5</v>
      </c>
      <c r="I13" s="261" t="s">
        <v>472</v>
      </c>
      <c r="J13" s="261" t="s">
        <v>473</v>
      </c>
      <c r="K13" s="261" t="s">
        <v>63</v>
      </c>
      <c r="L13" s="261" t="s">
        <v>64</v>
      </c>
      <c r="M13" s="266" t="str">
        <f t="shared" si="1"/>
        <v>IASI_18-BOZ-IASI18-FF-009</v>
      </c>
      <c r="N13" s="267" t="s">
        <v>520</v>
      </c>
      <c r="O13" s="261" t="s">
        <v>476</v>
      </c>
      <c r="P13" s="261" t="s">
        <v>494</v>
      </c>
      <c r="Q13" s="261" t="s">
        <v>478</v>
      </c>
      <c r="R13" s="313" t="s">
        <v>161</v>
      </c>
      <c r="S13" s="269" t="s">
        <v>521</v>
      </c>
      <c r="T13" s="268" t="s">
        <v>71</v>
      </c>
      <c r="U13" s="268" t="s">
        <v>72</v>
      </c>
      <c r="V13" s="270">
        <v>1</v>
      </c>
      <c r="W13" s="271">
        <v>45834</v>
      </c>
      <c r="X13" s="272">
        <v>0.5</v>
      </c>
      <c r="Y13" s="265">
        <f t="shared" si="2"/>
        <v>45834.5</v>
      </c>
      <c r="Z13" s="273">
        <v>45834</v>
      </c>
      <c r="AA13" s="274">
        <v>0.52083333333333337</v>
      </c>
      <c r="AB13" s="265">
        <f t="shared" si="3"/>
        <v>45834.520833333336</v>
      </c>
      <c r="AC13" s="275">
        <f t="shared" si="4"/>
        <v>30.00000000349246</v>
      </c>
      <c r="AD13" s="271">
        <v>45834</v>
      </c>
      <c r="AE13" s="272">
        <v>0.52083333333333337</v>
      </c>
      <c r="AF13" s="265">
        <f t="shared" si="5"/>
        <v>45834.520833333336</v>
      </c>
      <c r="AG13" s="268" t="s">
        <v>480</v>
      </c>
      <c r="AH13" s="268" t="s">
        <v>74</v>
      </c>
      <c r="AI13" s="276"/>
      <c r="AJ13" s="277"/>
      <c r="AK13" s="278"/>
      <c r="AL13" s="265" t="str">
        <f t="shared" si="6"/>
        <v/>
      </c>
      <c r="AM13" s="275">
        <f t="shared" si="7"/>
        <v>30.00000000349246</v>
      </c>
      <c r="AN13" s="275">
        <f t="shared" si="8"/>
        <v>30.00000000349246</v>
      </c>
      <c r="AO13" s="279"/>
      <c r="AP13" s="279"/>
      <c r="AQ13" s="279"/>
      <c r="AR13" s="280"/>
      <c r="AS13" s="280"/>
      <c r="AT13" s="262"/>
      <c r="AU13" s="282"/>
      <c r="AV13" s="283"/>
      <c r="AW13" s="284">
        <v>0</v>
      </c>
      <c r="AX13" s="285">
        <v>0</v>
      </c>
      <c r="AY13" s="286"/>
      <c r="AZ13" s="286"/>
      <c r="BA13" s="286"/>
      <c r="BB13" s="262" t="str">
        <f t="shared" si="9"/>
        <v/>
      </c>
      <c r="BE13" s="277"/>
      <c r="BF13" s="288"/>
      <c r="BJ13" s="289">
        <f t="shared" si="10"/>
        <v>0</v>
      </c>
      <c r="BK13" s="289">
        <f t="shared" si="11"/>
        <v>2.0833333335758653E-2</v>
      </c>
      <c r="BL13" s="289">
        <f t="shared" si="12"/>
        <v>0</v>
      </c>
      <c r="BM13" s="289" t="e">
        <f t="shared" si="13"/>
        <v>#VALUE!</v>
      </c>
      <c r="BY13" s="289">
        <f t="shared" si="14"/>
        <v>0</v>
      </c>
      <c r="BZ13" s="289">
        <f t="shared" si="15"/>
        <v>2.0833333335758653E-2</v>
      </c>
      <c r="CA13" s="289">
        <f t="shared" si="16"/>
        <v>2.0833333335758653E-2</v>
      </c>
      <c r="CI13" s="302" t="str">
        <f t="shared" si="17"/>
        <v>AYNI GÜN</v>
      </c>
      <c r="CJ13" s="303">
        <f t="shared" si="18"/>
        <v>0.50000000005820766</v>
      </c>
      <c r="CK13" s="303">
        <f t="shared" si="19"/>
        <v>0.50000000005820766</v>
      </c>
      <c r="CL13" s="303">
        <f t="shared" si="20"/>
        <v>30.00000000349246</v>
      </c>
    </row>
    <row r="14" spans="1:90" ht="118.2" x14ac:dyDescent="0.3">
      <c r="A14" s="261" t="s">
        <v>469</v>
      </c>
      <c r="B14" s="261">
        <v>2235</v>
      </c>
      <c r="C14" s="262" t="s">
        <v>522</v>
      </c>
      <c r="D14" s="262">
        <v>0</v>
      </c>
      <c r="E14" s="262" t="s">
        <v>523</v>
      </c>
      <c r="F14" s="263">
        <v>45863</v>
      </c>
      <c r="G14" s="264">
        <v>0.625</v>
      </c>
      <c r="H14" s="265">
        <f t="shared" si="0"/>
        <v>45863.625</v>
      </c>
      <c r="I14" s="261" t="s">
        <v>472</v>
      </c>
      <c r="J14" s="261" t="s">
        <v>473</v>
      </c>
      <c r="K14" s="261" t="s">
        <v>63</v>
      </c>
      <c r="L14" s="261" t="s">
        <v>64</v>
      </c>
      <c r="M14" s="266" t="str">
        <f t="shared" si="1"/>
        <v>IASI_18-BOZ-IASI18-FF-010</v>
      </c>
      <c r="N14" s="267" t="s">
        <v>493</v>
      </c>
      <c r="O14" s="261" t="s">
        <v>476</v>
      </c>
      <c r="P14" s="261" t="s">
        <v>494</v>
      </c>
      <c r="Q14" s="261" t="s">
        <v>478</v>
      </c>
      <c r="R14" s="313" t="s">
        <v>161</v>
      </c>
      <c r="S14" s="269" t="s">
        <v>495</v>
      </c>
      <c r="T14" s="268" t="s">
        <v>71</v>
      </c>
      <c r="U14" s="268" t="s">
        <v>72</v>
      </c>
      <c r="V14" s="270">
        <v>2</v>
      </c>
      <c r="W14" s="271">
        <v>45863</v>
      </c>
      <c r="X14" s="272">
        <v>0.625</v>
      </c>
      <c r="Y14" s="265">
        <f t="shared" si="2"/>
        <v>45863.625</v>
      </c>
      <c r="Z14" s="273">
        <v>45863</v>
      </c>
      <c r="AA14" s="274">
        <v>0.66666666666666663</v>
      </c>
      <c r="AB14" s="265">
        <f t="shared" si="3"/>
        <v>45863.666666666664</v>
      </c>
      <c r="AC14" s="275">
        <f t="shared" si="4"/>
        <v>59.99999999650754</v>
      </c>
      <c r="AD14" s="271">
        <v>45863</v>
      </c>
      <c r="AE14" s="272">
        <v>0.66666666666666663</v>
      </c>
      <c r="AF14" s="265">
        <f t="shared" si="5"/>
        <v>45863.666666666664</v>
      </c>
      <c r="AG14" s="268" t="s">
        <v>518</v>
      </c>
      <c r="AH14" s="268" t="s">
        <v>74</v>
      </c>
      <c r="AI14" s="276"/>
      <c r="AJ14" s="277"/>
      <c r="AK14" s="278"/>
      <c r="AL14" s="265" t="str">
        <f t="shared" si="6"/>
        <v/>
      </c>
      <c r="AM14" s="275">
        <f t="shared" si="7"/>
        <v>59.99999999650754</v>
      </c>
      <c r="AN14" s="275">
        <f t="shared" si="8"/>
        <v>59.99999999650754</v>
      </c>
      <c r="AO14" s="279"/>
      <c r="AP14" s="279"/>
      <c r="AQ14" s="279"/>
      <c r="AR14" s="280"/>
      <c r="AS14" s="280"/>
      <c r="AT14" s="262"/>
      <c r="AU14" s="282"/>
      <c r="AV14" s="283"/>
      <c r="AW14" s="284">
        <v>0</v>
      </c>
      <c r="AX14" s="285">
        <v>0</v>
      </c>
      <c r="AY14" s="286"/>
      <c r="AZ14" s="286"/>
      <c r="BA14" s="286"/>
      <c r="BB14" s="262" t="str">
        <f t="shared" si="9"/>
        <v/>
      </c>
      <c r="BE14" s="277"/>
      <c r="BF14" s="288"/>
      <c r="BJ14" s="289">
        <f t="shared" si="10"/>
        <v>0</v>
      </c>
      <c r="BK14" s="289">
        <f t="shared" si="11"/>
        <v>4.1666666664241347E-2</v>
      </c>
      <c r="BL14" s="289">
        <f t="shared" si="12"/>
        <v>0</v>
      </c>
      <c r="BM14" s="289" t="e">
        <f t="shared" si="13"/>
        <v>#VALUE!</v>
      </c>
      <c r="BY14" s="289">
        <f t="shared" si="14"/>
        <v>0</v>
      </c>
      <c r="BZ14" s="289">
        <f t="shared" si="15"/>
        <v>4.1666666664241347E-2</v>
      </c>
      <c r="CA14" s="289">
        <f t="shared" si="16"/>
        <v>4.1666666664241347E-2</v>
      </c>
      <c r="CI14" s="302" t="str">
        <f t="shared" si="17"/>
        <v>AYNI GÜN</v>
      </c>
      <c r="CJ14" s="303">
        <f t="shared" si="18"/>
        <v>0.99999999994179234</v>
      </c>
      <c r="CK14" s="303">
        <f t="shared" si="19"/>
        <v>0.99999999994179234</v>
      </c>
      <c r="CL14" s="303">
        <f t="shared" si="20"/>
        <v>59.99999999650754</v>
      </c>
    </row>
    <row r="15" spans="1:90" ht="97.2" x14ac:dyDescent="0.3">
      <c r="A15" s="261" t="s">
        <v>469</v>
      </c>
      <c r="B15" s="261">
        <v>2239</v>
      </c>
      <c r="C15" s="262" t="s">
        <v>524</v>
      </c>
      <c r="D15" s="262">
        <v>100</v>
      </c>
      <c r="E15" s="262" t="s">
        <v>525</v>
      </c>
      <c r="F15" s="263">
        <v>45968</v>
      </c>
      <c r="G15" s="264">
        <v>0.41666666666666669</v>
      </c>
      <c r="H15" s="265">
        <f t="shared" si="0"/>
        <v>45968.416666666664</v>
      </c>
      <c r="I15" s="261" t="s">
        <v>61</v>
      </c>
      <c r="J15" s="261" t="s">
        <v>62</v>
      </c>
      <c r="K15" s="261" t="s">
        <v>153</v>
      </c>
      <c r="L15" s="261">
        <v>7</v>
      </c>
      <c r="M15" s="266" t="str">
        <f t="shared" si="1"/>
        <v>IASI_18-BOZ-IASI18-FF-011</v>
      </c>
      <c r="N15" s="267" t="s">
        <v>526</v>
      </c>
      <c r="O15" s="261" t="s">
        <v>476</v>
      </c>
      <c r="P15" s="261" t="s">
        <v>494</v>
      </c>
      <c r="Q15" s="261" t="s">
        <v>478</v>
      </c>
      <c r="R15" s="313" t="s">
        <v>161</v>
      </c>
      <c r="S15" s="269" t="s">
        <v>527</v>
      </c>
      <c r="T15" s="268" t="s">
        <v>71</v>
      </c>
      <c r="U15" s="268" t="s">
        <v>72</v>
      </c>
      <c r="V15" s="270">
        <v>2</v>
      </c>
      <c r="W15" s="271">
        <v>45968</v>
      </c>
      <c r="X15" s="272">
        <v>0.41666666666666669</v>
      </c>
      <c r="Y15" s="265">
        <f t="shared" si="2"/>
        <v>45968.416666666664</v>
      </c>
      <c r="Z15" s="273">
        <v>45968</v>
      </c>
      <c r="AA15" s="274">
        <v>0.58333333333333337</v>
      </c>
      <c r="AB15" s="265">
        <f t="shared" si="3"/>
        <v>45968.583333333336</v>
      </c>
      <c r="AC15" s="275">
        <f t="shared" si="4"/>
        <v>240.00000000698492</v>
      </c>
      <c r="AD15" s="271">
        <v>45968</v>
      </c>
      <c r="AE15" s="272">
        <v>0.58333333333333337</v>
      </c>
      <c r="AF15" s="265">
        <f t="shared" si="5"/>
        <v>45968.583333333336</v>
      </c>
      <c r="AG15" s="268" t="s">
        <v>480</v>
      </c>
      <c r="AH15" s="268" t="s">
        <v>74</v>
      </c>
      <c r="AI15" s="276"/>
      <c r="AJ15" s="277"/>
      <c r="AK15" s="278"/>
      <c r="AL15" s="265" t="str">
        <f t="shared" si="6"/>
        <v/>
      </c>
      <c r="AM15" s="275">
        <f t="shared" si="7"/>
        <v>240.00000000698492</v>
      </c>
      <c r="AN15" s="275">
        <f t="shared" si="8"/>
        <v>240.00000000698492</v>
      </c>
      <c r="AO15" s="279"/>
      <c r="AP15" s="279"/>
      <c r="AQ15" s="279"/>
      <c r="AR15" s="280"/>
      <c r="AS15" s="280"/>
      <c r="AT15" s="262"/>
      <c r="AU15" s="282"/>
      <c r="AV15" s="283"/>
      <c r="AW15" s="284">
        <v>0</v>
      </c>
      <c r="AX15" s="285">
        <v>0</v>
      </c>
      <c r="AY15" s="286"/>
      <c r="AZ15" s="286"/>
      <c r="BA15" s="286"/>
      <c r="BB15" s="262" t="str">
        <f t="shared" si="9"/>
        <v/>
      </c>
      <c r="BE15" s="277"/>
      <c r="BF15" s="288"/>
      <c r="BJ15" s="289">
        <f t="shared" si="10"/>
        <v>0</v>
      </c>
      <c r="BK15" s="289">
        <f t="shared" si="11"/>
        <v>0.16666666667151731</v>
      </c>
      <c r="BL15" s="289">
        <f t="shared" si="12"/>
        <v>0</v>
      </c>
      <c r="BM15" s="289" t="e">
        <f t="shared" si="13"/>
        <v>#VALUE!</v>
      </c>
      <c r="BY15" s="289">
        <f t="shared" si="14"/>
        <v>0</v>
      </c>
      <c r="BZ15" s="289">
        <f t="shared" si="15"/>
        <v>0.16666666667151731</v>
      </c>
      <c r="CA15" s="289">
        <f t="shared" si="16"/>
        <v>0.16666666667151731</v>
      </c>
      <c r="CI15" s="302" t="str">
        <f t="shared" si="17"/>
        <v>AYNI GÜN</v>
      </c>
      <c r="CJ15" s="303">
        <f t="shared" si="18"/>
        <v>4.0000000001164153</v>
      </c>
      <c r="CK15" s="303">
        <f t="shared" si="19"/>
        <v>4.0000000001164153</v>
      </c>
      <c r="CL15" s="303">
        <f t="shared" si="20"/>
        <v>240.00000000698492</v>
      </c>
    </row>
    <row r="16" spans="1:90" ht="85.8" x14ac:dyDescent="0.3">
      <c r="A16" s="261" t="s">
        <v>469</v>
      </c>
      <c r="B16" s="261">
        <v>2236</v>
      </c>
      <c r="C16" s="262" t="s">
        <v>483</v>
      </c>
      <c r="D16" s="262">
        <v>1200</v>
      </c>
      <c r="E16" s="262" t="s">
        <v>528</v>
      </c>
      <c r="F16" s="263">
        <v>45936</v>
      </c>
      <c r="G16" s="264">
        <v>0.375</v>
      </c>
      <c r="H16" s="265">
        <f t="shared" si="0"/>
        <v>45936.375</v>
      </c>
      <c r="I16" s="261" t="s">
        <v>61</v>
      </c>
      <c r="J16" s="261" t="s">
        <v>62</v>
      </c>
      <c r="K16" s="261" t="s">
        <v>157</v>
      </c>
      <c r="L16" s="261"/>
      <c r="M16" s="266" t="str">
        <f t="shared" si="1"/>
        <v>IASI_18-BOZ-IASI18-FF-012</v>
      </c>
      <c r="N16" s="267" t="s">
        <v>529</v>
      </c>
      <c r="O16" s="261" t="s">
        <v>476</v>
      </c>
      <c r="P16" s="261" t="s">
        <v>494</v>
      </c>
      <c r="Q16" s="261" t="s">
        <v>478</v>
      </c>
      <c r="R16" s="313" t="s">
        <v>501</v>
      </c>
      <c r="S16" s="269" t="s">
        <v>530</v>
      </c>
      <c r="T16" s="268" t="s">
        <v>71</v>
      </c>
      <c r="U16" s="268" t="s">
        <v>72</v>
      </c>
      <c r="V16" s="270">
        <v>2</v>
      </c>
      <c r="W16" s="271">
        <v>45936</v>
      </c>
      <c r="X16" s="272">
        <v>0.39583333333333331</v>
      </c>
      <c r="Y16" s="265">
        <f t="shared" si="2"/>
        <v>45936.395833333336</v>
      </c>
      <c r="Z16" s="273">
        <v>45936</v>
      </c>
      <c r="AA16" s="274">
        <v>0.47916666666666669</v>
      </c>
      <c r="AB16" s="265">
        <f t="shared" si="3"/>
        <v>45936.479166666664</v>
      </c>
      <c r="AC16" s="275">
        <f t="shared" si="4"/>
        <v>180</v>
      </c>
      <c r="AD16" s="271">
        <v>45936</v>
      </c>
      <c r="AE16" s="272">
        <v>0.5</v>
      </c>
      <c r="AF16" s="265">
        <f t="shared" si="5"/>
        <v>45936.5</v>
      </c>
      <c r="AG16" s="268" t="s">
        <v>480</v>
      </c>
      <c r="AH16" s="268" t="s">
        <v>74</v>
      </c>
      <c r="AI16" s="276"/>
      <c r="AJ16" s="277"/>
      <c r="AK16" s="278"/>
      <c r="AL16" s="265" t="str">
        <f t="shared" si="6"/>
        <v/>
      </c>
      <c r="AM16" s="275">
        <f t="shared" si="7"/>
        <v>180</v>
      </c>
      <c r="AN16" s="275">
        <f t="shared" si="8"/>
        <v>180</v>
      </c>
      <c r="AO16" s="279"/>
      <c r="AP16" s="279"/>
      <c r="AQ16" s="279"/>
      <c r="AR16" s="280"/>
      <c r="AS16" s="280"/>
      <c r="AT16" s="262"/>
      <c r="AU16" s="282"/>
      <c r="AV16" s="283"/>
      <c r="AW16" s="284">
        <v>0</v>
      </c>
      <c r="AX16" s="285">
        <v>0</v>
      </c>
      <c r="AY16" s="286"/>
      <c r="AZ16" s="286"/>
      <c r="BA16" s="286"/>
      <c r="BB16" s="262">
        <f t="shared" si="9"/>
        <v>180</v>
      </c>
      <c r="BE16" s="277"/>
      <c r="BF16" s="288"/>
      <c r="BJ16" s="289">
        <f t="shared" si="10"/>
        <v>2.0833333335758653E-2</v>
      </c>
      <c r="BK16" s="289">
        <f t="shared" si="11"/>
        <v>8.3333333328482695E-2</v>
      </c>
      <c r="BL16" s="289">
        <f t="shared" si="12"/>
        <v>2.0833333335758653E-2</v>
      </c>
      <c r="BM16" s="289" t="e">
        <f t="shared" si="13"/>
        <v>#VALUE!</v>
      </c>
      <c r="BY16" s="289">
        <f t="shared" si="14"/>
        <v>2.0833333335758653E-2</v>
      </c>
      <c r="BZ16" s="289">
        <f t="shared" si="15"/>
        <v>8.3333333328482695E-2</v>
      </c>
      <c r="CA16" s="289">
        <f t="shared" si="16"/>
        <v>0.10416666666424135</v>
      </c>
      <c r="CI16" s="302" t="str">
        <f t="shared" si="17"/>
        <v>AYNI GÜN</v>
      </c>
      <c r="CJ16" s="303">
        <f t="shared" si="18"/>
        <v>1.9999999998835847</v>
      </c>
      <c r="CK16" s="303">
        <f t="shared" si="19"/>
        <v>3</v>
      </c>
      <c r="CL16" s="303">
        <f t="shared" si="20"/>
        <v>180</v>
      </c>
    </row>
    <row r="17" spans="1:90" ht="85.8" x14ac:dyDescent="0.3">
      <c r="A17" s="261" t="s">
        <v>469</v>
      </c>
      <c r="B17" s="261">
        <v>2233</v>
      </c>
      <c r="C17" s="262" t="s">
        <v>483</v>
      </c>
      <c r="D17" s="262">
        <v>2150</v>
      </c>
      <c r="E17" s="262" t="s">
        <v>531</v>
      </c>
      <c r="F17" s="263">
        <v>45936</v>
      </c>
      <c r="G17" s="264">
        <v>0.41666666666666669</v>
      </c>
      <c r="H17" s="265">
        <f t="shared" si="0"/>
        <v>45936.416666666664</v>
      </c>
      <c r="I17" s="261" t="s">
        <v>61</v>
      </c>
      <c r="J17" s="261" t="s">
        <v>62</v>
      </c>
      <c r="K17" s="261" t="s">
        <v>157</v>
      </c>
      <c r="L17" s="261"/>
      <c r="M17" s="266" t="str">
        <f t="shared" si="1"/>
        <v>IASI_18-BOZ-IASI18-FF-013</v>
      </c>
      <c r="N17" s="267" t="s">
        <v>529</v>
      </c>
      <c r="O17" s="261" t="s">
        <v>476</v>
      </c>
      <c r="P17" s="261" t="s">
        <v>494</v>
      </c>
      <c r="Q17" s="261" t="s">
        <v>478</v>
      </c>
      <c r="R17" s="313" t="s">
        <v>501</v>
      </c>
      <c r="S17" s="269" t="s">
        <v>530</v>
      </c>
      <c r="T17" s="268" t="s">
        <v>71</v>
      </c>
      <c r="U17" s="268" t="s">
        <v>72</v>
      </c>
      <c r="V17" s="270">
        <v>2</v>
      </c>
      <c r="W17" s="271">
        <v>45936</v>
      </c>
      <c r="X17" s="272">
        <v>0.41666666666666669</v>
      </c>
      <c r="Y17" s="265">
        <f t="shared" si="2"/>
        <v>45936.416666666664</v>
      </c>
      <c r="Z17" s="273">
        <v>45936</v>
      </c>
      <c r="AA17" s="274">
        <v>0.5</v>
      </c>
      <c r="AB17" s="265">
        <f t="shared" si="3"/>
        <v>45936.5</v>
      </c>
      <c r="AC17" s="275">
        <f t="shared" si="4"/>
        <v>150.00000000698492</v>
      </c>
      <c r="AD17" s="271">
        <v>45936</v>
      </c>
      <c r="AE17" s="272">
        <v>0.52083333333333337</v>
      </c>
      <c r="AF17" s="265">
        <f t="shared" si="5"/>
        <v>45936.520833333336</v>
      </c>
      <c r="AG17" s="268" t="s">
        <v>518</v>
      </c>
      <c r="AH17" s="268" t="s">
        <v>74</v>
      </c>
      <c r="AI17" s="276"/>
      <c r="AJ17" s="277"/>
      <c r="AK17" s="278"/>
      <c r="AL17" s="265" t="str">
        <f t="shared" si="6"/>
        <v/>
      </c>
      <c r="AM17" s="275">
        <f t="shared" si="7"/>
        <v>150.00000000698492</v>
      </c>
      <c r="AN17" s="275">
        <f t="shared" si="8"/>
        <v>150.00000000698492</v>
      </c>
      <c r="AO17" s="279"/>
      <c r="AP17" s="279"/>
      <c r="AQ17" s="279"/>
      <c r="AR17" s="280"/>
      <c r="AS17" s="280"/>
      <c r="AT17" s="262"/>
      <c r="AU17" s="282"/>
      <c r="AV17" s="283"/>
      <c r="AW17" s="284">
        <v>0</v>
      </c>
      <c r="AX17" s="285">
        <v>0</v>
      </c>
      <c r="AY17" s="286"/>
      <c r="AZ17" s="286"/>
      <c r="BA17" s="286"/>
      <c r="BB17" s="262" t="str">
        <f t="shared" si="9"/>
        <v/>
      </c>
      <c r="BE17" s="277"/>
      <c r="BF17" s="288"/>
      <c r="BJ17" s="289">
        <f t="shared" si="10"/>
        <v>0</v>
      </c>
      <c r="BK17" s="289">
        <f t="shared" si="11"/>
        <v>8.3333333335758653E-2</v>
      </c>
      <c r="BL17" s="289">
        <f t="shared" si="12"/>
        <v>2.0833333335758653E-2</v>
      </c>
      <c r="BM17" s="289" t="e">
        <f t="shared" si="13"/>
        <v>#VALUE!</v>
      </c>
      <c r="BY17" s="289">
        <f t="shared" si="14"/>
        <v>0</v>
      </c>
      <c r="BZ17" s="289">
        <f t="shared" si="15"/>
        <v>8.3333333335758653E-2</v>
      </c>
      <c r="CA17" s="289">
        <f t="shared" si="16"/>
        <v>8.3333333335758653E-2</v>
      </c>
      <c r="CI17" s="302" t="str">
        <f t="shared" si="17"/>
        <v>AYNI GÜN</v>
      </c>
      <c r="CJ17" s="303">
        <f t="shared" si="18"/>
        <v>2.0000000000582077</v>
      </c>
      <c r="CK17" s="303">
        <f t="shared" si="19"/>
        <v>2.5000000001164153</v>
      </c>
      <c r="CL17" s="303">
        <f t="shared" si="20"/>
        <v>150.00000000698492</v>
      </c>
    </row>
    <row r="18" spans="1:90" ht="85.8" x14ac:dyDescent="0.3">
      <c r="A18" s="261" t="s">
        <v>469</v>
      </c>
      <c r="B18" s="261">
        <v>2237</v>
      </c>
      <c r="C18" s="262" t="s">
        <v>483</v>
      </c>
      <c r="D18" s="262">
        <v>1780</v>
      </c>
      <c r="E18" s="262" t="s">
        <v>532</v>
      </c>
      <c r="F18" s="263">
        <v>45937</v>
      </c>
      <c r="G18" s="264">
        <v>0.33333333333333331</v>
      </c>
      <c r="H18" s="265">
        <f t="shared" si="0"/>
        <v>45937.333333333336</v>
      </c>
      <c r="I18" s="261" t="s">
        <v>61</v>
      </c>
      <c r="J18" s="261" t="s">
        <v>62</v>
      </c>
      <c r="K18" s="261" t="s">
        <v>157</v>
      </c>
      <c r="L18" s="261"/>
      <c r="M18" s="266" t="str">
        <f t="shared" si="1"/>
        <v>IASI_18-BOZ-IASI18-FF-014</v>
      </c>
      <c r="N18" s="267" t="s">
        <v>529</v>
      </c>
      <c r="O18" s="261" t="s">
        <v>476</v>
      </c>
      <c r="P18" s="261" t="s">
        <v>494</v>
      </c>
      <c r="Q18" s="261" t="s">
        <v>478</v>
      </c>
      <c r="R18" s="313" t="s">
        <v>501</v>
      </c>
      <c r="S18" s="269" t="s">
        <v>533</v>
      </c>
      <c r="T18" s="268" t="s">
        <v>71</v>
      </c>
      <c r="U18" s="268" t="s">
        <v>72</v>
      </c>
      <c r="V18" s="270">
        <v>2</v>
      </c>
      <c r="W18" s="271">
        <v>45937</v>
      </c>
      <c r="X18" s="272">
        <v>0.375</v>
      </c>
      <c r="Y18" s="265">
        <f t="shared" si="2"/>
        <v>45937.375</v>
      </c>
      <c r="Z18" s="273">
        <v>45937</v>
      </c>
      <c r="AA18" s="274">
        <v>0.45833333333333331</v>
      </c>
      <c r="AB18" s="265">
        <f t="shared" si="3"/>
        <v>45937.458333333336</v>
      </c>
      <c r="AC18" s="275">
        <f t="shared" si="4"/>
        <v>180</v>
      </c>
      <c r="AD18" s="271">
        <v>45937</v>
      </c>
      <c r="AE18" s="272">
        <v>0.45833333333333331</v>
      </c>
      <c r="AF18" s="265">
        <f t="shared" si="5"/>
        <v>45937.458333333336</v>
      </c>
      <c r="AG18" s="268" t="s">
        <v>518</v>
      </c>
      <c r="AH18" s="268" t="s">
        <v>74</v>
      </c>
      <c r="AI18" s="276"/>
      <c r="AJ18" s="277"/>
      <c r="AK18" s="278"/>
      <c r="AL18" s="265" t="str">
        <f t="shared" si="6"/>
        <v/>
      </c>
      <c r="AM18" s="275">
        <f t="shared" si="7"/>
        <v>180</v>
      </c>
      <c r="AN18" s="275">
        <f t="shared" si="8"/>
        <v>180</v>
      </c>
      <c r="AO18" s="279"/>
      <c r="AP18" s="279"/>
      <c r="AQ18" s="279"/>
      <c r="AR18" s="280"/>
      <c r="AS18" s="280"/>
      <c r="AT18" s="262"/>
      <c r="AU18" s="282"/>
      <c r="AV18" s="283"/>
      <c r="AW18" s="284">
        <v>0</v>
      </c>
      <c r="AX18" s="285">
        <v>0</v>
      </c>
      <c r="AY18" s="286"/>
      <c r="AZ18" s="286"/>
      <c r="BA18" s="286"/>
      <c r="BB18" s="262">
        <f t="shared" si="9"/>
        <v>180</v>
      </c>
      <c r="BE18" s="277"/>
      <c r="BF18" s="288"/>
      <c r="BJ18" s="289">
        <f t="shared" si="10"/>
        <v>4.1666666664241347E-2</v>
      </c>
      <c r="BK18" s="289">
        <f t="shared" si="11"/>
        <v>8.3333333335758653E-2</v>
      </c>
      <c r="BL18" s="289">
        <f t="shared" si="12"/>
        <v>0</v>
      </c>
      <c r="BM18" s="289" t="e">
        <f t="shared" si="13"/>
        <v>#VALUE!</v>
      </c>
      <c r="BY18" s="289">
        <f t="shared" si="14"/>
        <v>4.1666666664241347E-2</v>
      </c>
      <c r="BZ18" s="289">
        <f t="shared" si="15"/>
        <v>8.3333333335758653E-2</v>
      </c>
      <c r="CA18" s="289">
        <f t="shared" si="16"/>
        <v>0.125</v>
      </c>
      <c r="CI18" s="302" t="str">
        <f t="shared" si="17"/>
        <v>AYNI GÜN</v>
      </c>
      <c r="CJ18" s="303">
        <f t="shared" si="18"/>
        <v>2.0000000000582077</v>
      </c>
      <c r="CK18" s="303">
        <f t="shared" si="19"/>
        <v>3</v>
      </c>
      <c r="CL18" s="303">
        <f t="shared" si="20"/>
        <v>180</v>
      </c>
    </row>
    <row r="19" spans="1:90" ht="85.8" x14ac:dyDescent="0.3">
      <c r="A19" s="261" t="s">
        <v>469</v>
      </c>
      <c r="B19" s="261">
        <v>2236</v>
      </c>
      <c r="C19" s="262" t="s">
        <v>524</v>
      </c>
      <c r="D19" s="262">
        <v>1750</v>
      </c>
      <c r="E19" s="262" t="s">
        <v>534</v>
      </c>
      <c r="F19" s="263">
        <v>45938</v>
      </c>
      <c r="G19" s="264">
        <v>0.45833333333333331</v>
      </c>
      <c r="H19" s="265">
        <f t="shared" si="0"/>
        <v>45938.458333333336</v>
      </c>
      <c r="I19" s="261" t="s">
        <v>61</v>
      </c>
      <c r="J19" s="261" t="s">
        <v>62</v>
      </c>
      <c r="K19" s="261" t="s">
        <v>63</v>
      </c>
      <c r="L19" s="261" t="s">
        <v>64</v>
      </c>
      <c r="M19" s="266" t="str">
        <f t="shared" si="1"/>
        <v>IASI_18-BOZ-IASI18-FF-015</v>
      </c>
      <c r="N19" s="267" t="s">
        <v>535</v>
      </c>
      <c r="O19" s="261" t="s">
        <v>500</v>
      </c>
      <c r="P19" s="261" t="s">
        <v>494</v>
      </c>
      <c r="Q19" s="261" t="s">
        <v>478</v>
      </c>
      <c r="R19" s="313" t="s">
        <v>501</v>
      </c>
      <c r="S19" s="269" t="s">
        <v>536</v>
      </c>
      <c r="T19" s="268" t="s">
        <v>489</v>
      </c>
      <c r="U19" s="268" t="s">
        <v>72</v>
      </c>
      <c r="V19" s="270">
        <v>2</v>
      </c>
      <c r="W19" s="271">
        <v>45943</v>
      </c>
      <c r="X19" s="272">
        <v>0.375</v>
      </c>
      <c r="Y19" s="265">
        <f t="shared" si="2"/>
        <v>45943.375</v>
      </c>
      <c r="Z19" s="273">
        <v>45943</v>
      </c>
      <c r="AA19" s="274">
        <v>0.5</v>
      </c>
      <c r="AB19" s="265">
        <f t="shared" si="3"/>
        <v>45943.5</v>
      </c>
      <c r="AC19" s="275">
        <f t="shared" si="4"/>
        <v>7259.9999999965075</v>
      </c>
      <c r="AD19" s="271">
        <v>45943</v>
      </c>
      <c r="AE19" s="272">
        <v>0.5</v>
      </c>
      <c r="AF19" s="265">
        <f t="shared" si="5"/>
        <v>45943.5</v>
      </c>
      <c r="AG19" s="268" t="s">
        <v>480</v>
      </c>
      <c r="AH19" s="268" t="s">
        <v>74</v>
      </c>
      <c r="AI19" s="276" t="s">
        <v>537</v>
      </c>
      <c r="AJ19" s="277"/>
      <c r="AK19" s="278"/>
      <c r="AL19" s="265" t="str">
        <f t="shared" si="6"/>
        <v/>
      </c>
      <c r="AM19" s="275">
        <f t="shared" si="7"/>
        <v>7259.9999999965075</v>
      </c>
      <c r="AN19" s="275">
        <f t="shared" si="8"/>
        <v>7259.9999999965075</v>
      </c>
      <c r="AO19" s="279"/>
      <c r="AP19" s="279"/>
      <c r="AQ19" s="279"/>
      <c r="AR19" s="280"/>
      <c r="AS19" s="280"/>
      <c r="AT19" s="262"/>
      <c r="AU19" s="282"/>
      <c r="AV19" s="283"/>
      <c r="AW19" s="284">
        <v>0</v>
      </c>
      <c r="AX19" s="285">
        <v>0</v>
      </c>
      <c r="AY19" s="286"/>
      <c r="AZ19" s="286"/>
      <c r="BA19" s="286"/>
      <c r="BB19" s="262" t="str">
        <f t="shared" si="9"/>
        <v/>
      </c>
      <c r="BE19" s="277"/>
      <c r="BF19" s="288"/>
      <c r="BJ19" s="289">
        <f t="shared" si="10"/>
        <v>4.9166666666642413</v>
      </c>
      <c r="BK19" s="289">
        <f t="shared" si="11"/>
        <v>0.125</v>
      </c>
      <c r="BL19" s="289">
        <f t="shared" si="12"/>
        <v>0</v>
      </c>
      <c r="BM19" s="289" t="e">
        <f t="shared" si="13"/>
        <v>#VALUE!</v>
      </c>
      <c r="BY19" s="289">
        <f t="shared" si="14"/>
        <v>4.9166666666642413</v>
      </c>
      <c r="BZ19" s="289">
        <f t="shared" si="15"/>
        <v>0.125</v>
      </c>
      <c r="CA19" s="289">
        <f t="shared" si="16"/>
        <v>5.0416666666642413</v>
      </c>
      <c r="CI19" s="302" t="str">
        <f t="shared" si="17"/>
        <v/>
      </c>
      <c r="CJ19" s="303">
        <f t="shared" si="18"/>
        <v>3</v>
      </c>
      <c r="CK19" s="303">
        <f t="shared" si="19"/>
        <v>120.99999999994179</v>
      </c>
      <c r="CL19" s="303">
        <f t="shared" si="20"/>
        <v>7259.9999999965075</v>
      </c>
    </row>
    <row r="20" spans="1:90" ht="85.8" x14ac:dyDescent="0.3">
      <c r="A20" s="261" t="s">
        <v>469</v>
      </c>
      <c r="B20" s="261">
        <v>2234</v>
      </c>
      <c r="C20" s="262" t="s">
        <v>483</v>
      </c>
      <c r="D20" s="262">
        <v>1987</v>
      </c>
      <c r="E20" s="262" t="s">
        <v>538</v>
      </c>
      <c r="F20" s="263">
        <v>45943</v>
      </c>
      <c r="G20" s="264">
        <v>0.39583333333333331</v>
      </c>
      <c r="H20" s="265">
        <f t="shared" si="0"/>
        <v>45943.395833333336</v>
      </c>
      <c r="I20" s="261" t="s">
        <v>61</v>
      </c>
      <c r="J20" s="261" t="s">
        <v>62</v>
      </c>
      <c r="K20" s="261" t="s">
        <v>157</v>
      </c>
      <c r="L20" s="261"/>
      <c r="M20" s="266" t="str">
        <f t="shared" si="1"/>
        <v>IASI_18-BOZ-IASI18-FF-016</v>
      </c>
      <c r="N20" s="267" t="s">
        <v>529</v>
      </c>
      <c r="O20" s="261" t="s">
        <v>476</v>
      </c>
      <c r="P20" s="261" t="s">
        <v>494</v>
      </c>
      <c r="Q20" s="261" t="s">
        <v>478</v>
      </c>
      <c r="R20" s="313" t="s">
        <v>501</v>
      </c>
      <c r="S20" s="269" t="s">
        <v>530</v>
      </c>
      <c r="T20" s="268" t="s">
        <v>71</v>
      </c>
      <c r="U20" s="268" t="s">
        <v>72</v>
      </c>
      <c r="V20" s="270">
        <v>2</v>
      </c>
      <c r="W20" s="271">
        <v>45943</v>
      </c>
      <c r="X20" s="272">
        <v>0.41666666666666669</v>
      </c>
      <c r="Y20" s="265">
        <f t="shared" si="2"/>
        <v>45943.416666666664</v>
      </c>
      <c r="Z20" s="273">
        <v>45943</v>
      </c>
      <c r="AA20" s="274">
        <v>0.5</v>
      </c>
      <c r="AB20" s="265">
        <f t="shared" si="3"/>
        <v>45943.5</v>
      </c>
      <c r="AC20" s="275">
        <f t="shared" si="4"/>
        <v>149.99999999650754</v>
      </c>
      <c r="AD20" s="271">
        <v>45943</v>
      </c>
      <c r="AE20" s="272">
        <v>0.5</v>
      </c>
      <c r="AF20" s="265">
        <f t="shared" si="5"/>
        <v>45943.5</v>
      </c>
      <c r="AG20" s="268" t="s">
        <v>518</v>
      </c>
      <c r="AH20" s="268" t="s">
        <v>74</v>
      </c>
      <c r="AI20" s="276"/>
      <c r="AJ20" s="277"/>
      <c r="AK20" s="278"/>
      <c r="AL20" s="265" t="str">
        <f t="shared" si="6"/>
        <v/>
      </c>
      <c r="AM20" s="275">
        <f t="shared" si="7"/>
        <v>149.99999999650754</v>
      </c>
      <c r="AN20" s="275">
        <f t="shared" si="8"/>
        <v>149.99999999650754</v>
      </c>
      <c r="AO20" s="279"/>
      <c r="AP20" s="279"/>
      <c r="AQ20" s="279"/>
      <c r="AR20" s="280"/>
      <c r="AS20" s="280"/>
      <c r="AT20" s="262"/>
      <c r="AU20" s="282"/>
      <c r="AV20" s="283"/>
      <c r="AW20" s="284">
        <v>0</v>
      </c>
      <c r="AX20" s="285">
        <v>0</v>
      </c>
      <c r="AY20" s="286"/>
      <c r="AZ20" s="286"/>
      <c r="BA20" s="286"/>
      <c r="BB20" s="262">
        <f t="shared" si="9"/>
        <v>149.99999999650754</v>
      </c>
      <c r="BE20" s="277"/>
      <c r="BF20" s="288"/>
      <c r="BJ20" s="289">
        <f t="shared" si="10"/>
        <v>2.0833333328482695E-2</v>
      </c>
      <c r="BK20" s="289">
        <f t="shared" si="11"/>
        <v>8.3333333335758653E-2</v>
      </c>
      <c r="BL20" s="289">
        <f t="shared" si="12"/>
        <v>0</v>
      </c>
      <c r="BM20" s="289" t="e">
        <f t="shared" si="13"/>
        <v>#VALUE!</v>
      </c>
      <c r="BY20" s="289">
        <f t="shared" si="14"/>
        <v>2.0833333328482695E-2</v>
      </c>
      <c r="BZ20" s="289">
        <f t="shared" si="15"/>
        <v>8.3333333335758653E-2</v>
      </c>
      <c r="CA20" s="289">
        <f t="shared" si="16"/>
        <v>0.10416666666424135</v>
      </c>
      <c r="CI20" s="302" t="str">
        <f t="shared" si="17"/>
        <v>AYNI GÜN</v>
      </c>
      <c r="CJ20" s="303">
        <f t="shared" si="18"/>
        <v>2.0000000000582077</v>
      </c>
      <c r="CK20" s="303">
        <f t="shared" si="19"/>
        <v>2.4999999999417923</v>
      </c>
      <c r="CL20" s="303">
        <f t="shared" si="20"/>
        <v>149.99999999650754</v>
      </c>
    </row>
    <row r="21" spans="1:90" ht="82.8" x14ac:dyDescent="0.3">
      <c r="A21" s="261" t="s">
        <v>469</v>
      </c>
      <c r="B21" s="261">
        <v>2240</v>
      </c>
      <c r="C21" s="262" t="s">
        <v>470</v>
      </c>
      <c r="D21" s="262">
        <v>0</v>
      </c>
      <c r="E21" s="262" t="s">
        <v>539</v>
      </c>
      <c r="F21" s="263">
        <v>45944</v>
      </c>
      <c r="G21" s="264">
        <v>0.47916666666666669</v>
      </c>
      <c r="H21" s="265">
        <f t="shared" si="0"/>
        <v>45944.479166666664</v>
      </c>
      <c r="I21" s="261" t="s">
        <v>472</v>
      </c>
      <c r="J21" s="261" t="s">
        <v>473</v>
      </c>
      <c r="K21" s="261" t="s">
        <v>159</v>
      </c>
      <c r="L21" s="261" t="s">
        <v>474</v>
      </c>
      <c r="M21" s="266" t="str">
        <f t="shared" si="1"/>
        <v>IASI_18-BOZ-IASI18-FF-017</v>
      </c>
      <c r="N21" s="267" t="s">
        <v>516</v>
      </c>
      <c r="O21" s="261" t="s">
        <v>476</v>
      </c>
      <c r="P21" s="261" t="s">
        <v>477</v>
      </c>
      <c r="Q21" s="261" t="s">
        <v>478</v>
      </c>
      <c r="R21" s="313" t="s">
        <v>161</v>
      </c>
      <c r="S21" s="269" t="s">
        <v>517</v>
      </c>
      <c r="T21" s="268" t="s">
        <v>71</v>
      </c>
      <c r="U21" s="268" t="s">
        <v>72</v>
      </c>
      <c r="V21" s="270">
        <v>2</v>
      </c>
      <c r="W21" s="271">
        <v>45944</v>
      </c>
      <c r="X21" s="272">
        <v>0.47916666666666669</v>
      </c>
      <c r="Y21" s="265">
        <f t="shared" si="2"/>
        <v>45944.479166666664</v>
      </c>
      <c r="Z21" s="273">
        <v>45944</v>
      </c>
      <c r="AA21" s="274">
        <v>0.5</v>
      </c>
      <c r="AB21" s="265">
        <f t="shared" si="3"/>
        <v>45944.5</v>
      </c>
      <c r="AC21" s="275">
        <f t="shared" si="4"/>
        <v>30.00000000349246</v>
      </c>
      <c r="AD21" s="271">
        <v>45944</v>
      </c>
      <c r="AE21" s="272">
        <v>0.5</v>
      </c>
      <c r="AF21" s="265">
        <f t="shared" si="5"/>
        <v>45944.5</v>
      </c>
      <c r="AG21" s="268" t="s">
        <v>518</v>
      </c>
      <c r="AH21" s="268" t="s">
        <v>481</v>
      </c>
      <c r="AI21" s="276" t="s">
        <v>540</v>
      </c>
      <c r="AJ21" s="277"/>
      <c r="AK21" s="278"/>
      <c r="AL21" s="265" t="str">
        <f t="shared" si="6"/>
        <v/>
      </c>
      <c r="AM21" s="275">
        <f t="shared" si="7"/>
        <v>0</v>
      </c>
      <c r="AN21" s="275">
        <f t="shared" si="8"/>
        <v>30.00000000349246</v>
      </c>
      <c r="AO21" s="279"/>
      <c r="AP21" s="279"/>
      <c r="AQ21" s="279"/>
      <c r="AR21" s="280"/>
      <c r="AS21" s="280"/>
      <c r="AT21" s="262"/>
      <c r="AU21" s="282"/>
      <c r="AV21" s="283"/>
      <c r="AW21" s="284">
        <v>0</v>
      </c>
      <c r="AX21" s="285">
        <v>0</v>
      </c>
      <c r="AY21" s="286"/>
      <c r="AZ21" s="286"/>
      <c r="BA21" s="286"/>
      <c r="BB21" s="262" t="str">
        <f t="shared" si="9"/>
        <v/>
      </c>
      <c r="BE21" s="277"/>
      <c r="BF21" s="288"/>
      <c r="BJ21" s="289">
        <f t="shared" si="10"/>
        <v>0</v>
      </c>
      <c r="BK21" s="289">
        <f t="shared" si="11"/>
        <v>2.0833333335758653E-2</v>
      </c>
      <c r="BL21" s="289">
        <f t="shared" si="12"/>
        <v>0</v>
      </c>
      <c r="BM21" s="289" t="e">
        <f t="shared" si="13"/>
        <v>#VALUE!</v>
      </c>
      <c r="BY21" s="289">
        <f t="shared" si="14"/>
        <v>0</v>
      </c>
      <c r="BZ21" s="289">
        <f t="shared" si="15"/>
        <v>2.0833333335758653E-2</v>
      </c>
      <c r="CA21" s="289">
        <f t="shared" si="16"/>
        <v>2.0833333335758653E-2</v>
      </c>
      <c r="CI21" s="302" t="str">
        <f t="shared" si="17"/>
        <v>AYNI GÜN</v>
      </c>
      <c r="CJ21" s="303">
        <f t="shared" si="18"/>
        <v>0.50000000005820766</v>
      </c>
      <c r="CK21" s="303">
        <f t="shared" si="19"/>
        <v>0.50000000005820766</v>
      </c>
      <c r="CL21" s="303">
        <f t="shared" si="20"/>
        <v>30.00000000349246</v>
      </c>
    </row>
    <row r="22" spans="1:90" ht="85.8" x14ac:dyDescent="0.3">
      <c r="A22" s="261" t="s">
        <v>469</v>
      </c>
      <c r="B22" s="261">
        <v>2237</v>
      </c>
      <c r="C22" s="262" t="s">
        <v>483</v>
      </c>
      <c r="D22" s="262">
        <v>1478</v>
      </c>
      <c r="E22" s="262" t="s">
        <v>541</v>
      </c>
      <c r="F22" s="263">
        <v>45946</v>
      </c>
      <c r="G22" s="264">
        <v>0.45833333333333331</v>
      </c>
      <c r="H22" s="265">
        <f t="shared" si="0"/>
        <v>45946.458333333336</v>
      </c>
      <c r="I22" s="261" t="s">
        <v>472</v>
      </c>
      <c r="J22" s="261" t="s">
        <v>62</v>
      </c>
      <c r="K22" s="261" t="s">
        <v>138</v>
      </c>
      <c r="L22" s="261" t="s">
        <v>542</v>
      </c>
      <c r="M22" s="266" t="str">
        <f t="shared" si="1"/>
        <v>IASI_18-BOZ-IASI18-FF-018</v>
      </c>
      <c r="N22" s="267" t="s">
        <v>543</v>
      </c>
      <c r="O22" s="261" t="s">
        <v>476</v>
      </c>
      <c r="P22" s="261" t="s">
        <v>494</v>
      </c>
      <c r="Q22" s="261" t="s">
        <v>478</v>
      </c>
      <c r="R22" s="313" t="s">
        <v>501</v>
      </c>
      <c r="S22" s="269" t="s">
        <v>544</v>
      </c>
      <c r="T22" s="268" t="s">
        <v>489</v>
      </c>
      <c r="U22" s="268" t="s">
        <v>72</v>
      </c>
      <c r="V22" s="270">
        <v>2</v>
      </c>
      <c r="W22" s="271">
        <v>45950</v>
      </c>
      <c r="X22" s="272">
        <v>0.41666666666666669</v>
      </c>
      <c r="Y22" s="265">
        <f t="shared" si="2"/>
        <v>45950.416666666664</v>
      </c>
      <c r="Z22" s="273">
        <v>45950</v>
      </c>
      <c r="AA22" s="274">
        <v>0.58333333333333337</v>
      </c>
      <c r="AB22" s="265">
        <f t="shared" si="3"/>
        <v>45950.583333333336</v>
      </c>
      <c r="AC22" s="275">
        <f t="shared" si="4"/>
        <v>5940</v>
      </c>
      <c r="AD22" s="271">
        <v>45950</v>
      </c>
      <c r="AE22" s="272">
        <v>0.58333333333333337</v>
      </c>
      <c r="AF22" s="265">
        <f t="shared" si="5"/>
        <v>45950.583333333336</v>
      </c>
      <c r="AG22" s="268" t="s">
        <v>480</v>
      </c>
      <c r="AH22" s="268" t="s">
        <v>74</v>
      </c>
      <c r="AI22" s="276"/>
      <c r="AJ22" s="277"/>
      <c r="AK22" s="278"/>
      <c r="AL22" s="265" t="str">
        <f t="shared" si="6"/>
        <v/>
      </c>
      <c r="AM22" s="275">
        <f t="shared" si="7"/>
        <v>5940</v>
      </c>
      <c r="AN22" s="275">
        <f t="shared" si="8"/>
        <v>5940</v>
      </c>
      <c r="AO22" s="279"/>
      <c r="AP22" s="279"/>
      <c r="AQ22" s="279"/>
      <c r="AR22" s="280"/>
      <c r="AS22" s="280"/>
      <c r="AT22" s="262"/>
      <c r="AU22" s="282"/>
      <c r="AV22" s="283"/>
      <c r="AW22" s="284">
        <v>0</v>
      </c>
      <c r="AX22" s="285">
        <v>0</v>
      </c>
      <c r="AY22" s="286"/>
      <c r="AZ22" s="286"/>
      <c r="BA22" s="286"/>
      <c r="BB22" s="262" t="str">
        <f t="shared" si="9"/>
        <v/>
      </c>
      <c r="BE22" s="277"/>
      <c r="BF22" s="288"/>
      <c r="BJ22" s="289">
        <f t="shared" ref="BJ22" si="21">Y22-H22</f>
        <v>3.9583333333284827</v>
      </c>
      <c r="BK22" s="289">
        <f t="shared" ref="BK22" si="22">AB22-Y22</f>
        <v>0.16666666667151731</v>
      </c>
      <c r="BL22" s="289">
        <f t="shared" ref="BL22" si="23">AF22-AB22</f>
        <v>0</v>
      </c>
      <c r="BM22" s="289" t="e">
        <f t="shared" ref="BM22" si="24">AL22-BE22</f>
        <v>#VALUE!</v>
      </c>
      <c r="BY22" s="289">
        <f t="shared" ref="BY22" si="25">Y22-H22</f>
        <v>3.9583333333284827</v>
      </c>
      <c r="BZ22" s="289">
        <f t="shared" ref="BZ22" si="26">AB22-Y22</f>
        <v>0.16666666667151731</v>
      </c>
      <c r="CA22" s="289">
        <f t="shared" ref="CA22" si="27">AB22-H22</f>
        <v>4.125</v>
      </c>
      <c r="CI22" s="302" t="str">
        <f t="shared" ref="CI22" si="28">IF(Z22=F22,"AYNI GÜN","")</f>
        <v/>
      </c>
      <c r="CJ22" s="303">
        <f t="shared" ref="CJ22" si="29">(AB22-Y22)*24</f>
        <v>4.0000000001164153</v>
      </c>
      <c r="CK22" s="303">
        <f t="shared" ref="CK22" si="30">(AF22-H22)*24</f>
        <v>99</v>
      </c>
      <c r="CL22" s="303">
        <f t="shared" ref="CL22" si="31">(AF22-H22)*24*60</f>
        <v>5940</v>
      </c>
    </row>
    <row r="23" spans="1:90" ht="85.8" x14ac:dyDescent="0.3">
      <c r="A23" s="261" t="s">
        <v>469</v>
      </c>
      <c r="B23" s="261">
        <v>2236</v>
      </c>
      <c r="C23" s="262" t="s">
        <v>483</v>
      </c>
      <c r="D23" s="262">
        <v>1569</v>
      </c>
      <c r="E23" s="262" t="s">
        <v>545</v>
      </c>
      <c r="F23" s="263">
        <v>45950</v>
      </c>
      <c r="G23" s="264">
        <v>0.5</v>
      </c>
      <c r="H23" s="265">
        <f t="shared" si="0"/>
        <v>45950.5</v>
      </c>
      <c r="I23" s="261" t="s">
        <v>61</v>
      </c>
      <c r="J23" s="261" t="s">
        <v>62</v>
      </c>
      <c r="K23" s="261" t="s">
        <v>157</v>
      </c>
      <c r="L23" s="261"/>
      <c r="M23" s="266" t="str">
        <f t="shared" si="1"/>
        <v>IASI_18-BOZ-IASI18-FF-019</v>
      </c>
      <c r="N23" s="267" t="s">
        <v>529</v>
      </c>
      <c r="O23" s="261" t="s">
        <v>476</v>
      </c>
      <c r="P23" s="261" t="s">
        <v>494</v>
      </c>
      <c r="Q23" s="261" t="s">
        <v>478</v>
      </c>
      <c r="R23" s="313" t="s">
        <v>501</v>
      </c>
      <c r="S23" s="269" t="s">
        <v>530</v>
      </c>
      <c r="T23" s="268" t="s">
        <v>71</v>
      </c>
      <c r="U23" s="268" t="s">
        <v>72</v>
      </c>
      <c r="V23" s="270">
        <v>2</v>
      </c>
      <c r="W23" s="271">
        <v>45950</v>
      </c>
      <c r="X23" s="272">
        <v>0.5</v>
      </c>
      <c r="Y23" s="265">
        <f t="shared" si="2"/>
        <v>45950.5</v>
      </c>
      <c r="Z23" s="273">
        <v>45950</v>
      </c>
      <c r="AA23" s="274">
        <v>0.58333333333333337</v>
      </c>
      <c r="AB23" s="265">
        <f t="shared" si="3"/>
        <v>45950.583333333336</v>
      </c>
      <c r="AC23" s="275">
        <f t="shared" si="4"/>
        <v>120.00000000349246</v>
      </c>
      <c r="AD23" s="271">
        <v>45950</v>
      </c>
      <c r="AE23" s="272">
        <v>0.58333333333333337</v>
      </c>
      <c r="AF23" s="265">
        <f t="shared" si="5"/>
        <v>45950.583333333336</v>
      </c>
      <c r="AG23" s="268" t="s">
        <v>518</v>
      </c>
      <c r="AH23" s="268" t="s">
        <v>74</v>
      </c>
      <c r="AI23" s="276"/>
      <c r="AJ23" s="277"/>
      <c r="AK23" s="278"/>
      <c r="AL23" s="265" t="str">
        <f t="shared" si="6"/>
        <v/>
      </c>
      <c r="AM23" s="275">
        <f t="shared" si="7"/>
        <v>120.00000000349246</v>
      </c>
      <c r="AN23" s="275">
        <f t="shared" si="8"/>
        <v>120.00000000349246</v>
      </c>
      <c r="AO23" s="279"/>
      <c r="AP23" s="279"/>
      <c r="AQ23" s="279"/>
      <c r="AR23" s="280"/>
      <c r="AS23" s="280"/>
      <c r="AT23" s="262"/>
      <c r="AU23" s="282"/>
      <c r="AV23" s="283"/>
      <c r="AW23" s="284">
        <v>0</v>
      </c>
      <c r="AX23" s="285">
        <v>0</v>
      </c>
      <c r="AY23" s="286"/>
      <c r="AZ23" s="286"/>
      <c r="BA23" s="286"/>
      <c r="BB23" s="262" t="str">
        <f t="shared" si="9"/>
        <v/>
      </c>
      <c r="BE23" s="277"/>
      <c r="BF23" s="288"/>
      <c r="BJ23" s="289">
        <f t="shared" ref="BJ23:BJ86" si="32">Y23-H23</f>
        <v>0</v>
      </c>
      <c r="BK23" s="289">
        <f t="shared" ref="BK23:BK86" si="33">AB23-Y23</f>
        <v>8.3333333335758653E-2</v>
      </c>
      <c r="BL23" s="289">
        <f t="shared" ref="BL23:BL86" si="34">AF23-AB23</f>
        <v>0</v>
      </c>
      <c r="BM23" s="289" t="e">
        <f t="shared" ref="BM23:BM86" si="35">AL23-BE23</f>
        <v>#VALUE!</v>
      </c>
      <c r="BY23" s="289">
        <f t="shared" ref="BY23:BY86" si="36">Y23-H23</f>
        <v>0</v>
      </c>
      <c r="BZ23" s="289">
        <f t="shared" ref="BZ23:BZ86" si="37">AB23-Y23</f>
        <v>8.3333333335758653E-2</v>
      </c>
      <c r="CA23" s="289">
        <f t="shared" ref="CA23:CA86" si="38">AB23-H23</f>
        <v>8.3333333335758653E-2</v>
      </c>
      <c r="CI23" s="302" t="str">
        <f t="shared" ref="CI23:CI86" si="39">IF(Z23=F23,"AYNI GÜN","")</f>
        <v>AYNI GÜN</v>
      </c>
      <c r="CJ23" s="303">
        <f t="shared" ref="CJ23:CJ86" si="40">(AB23-Y23)*24</f>
        <v>2.0000000000582077</v>
      </c>
      <c r="CK23" s="303">
        <f t="shared" ref="CK23:CK86" si="41">(AF23-H23)*24</f>
        <v>2.0000000000582077</v>
      </c>
      <c r="CL23" s="303">
        <f t="shared" ref="CL23:CL86" si="42">(AF23-H23)*24*60</f>
        <v>120.00000000349246</v>
      </c>
    </row>
    <row r="24" spans="1:90" ht="82.8" x14ac:dyDescent="0.3">
      <c r="A24" s="261" t="s">
        <v>469</v>
      </c>
      <c r="B24" s="261">
        <v>2236</v>
      </c>
      <c r="C24" s="262" t="s">
        <v>483</v>
      </c>
      <c r="D24" s="262">
        <v>1569</v>
      </c>
      <c r="E24" s="262" t="s">
        <v>546</v>
      </c>
      <c r="F24" s="263">
        <v>45950</v>
      </c>
      <c r="G24" s="264">
        <v>0.5</v>
      </c>
      <c r="H24" s="265">
        <f t="shared" si="0"/>
        <v>45950.5</v>
      </c>
      <c r="I24" s="261" t="s">
        <v>61</v>
      </c>
      <c r="J24" s="261" t="s">
        <v>62</v>
      </c>
      <c r="K24" s="261" t="s">
        <v>159</v>
      </c>
      <c r="L24" s="261" t="s">
        <v>474</v>
      </c>
      <c r="M24" s="266" t="str">
        <f t="shared" si="1"/>
        <v>IASI_18-BOZ-IASI18-FF-020</v>
      </c>
      <c r="N24" s="267" t="s">
        <v>547</v>
      </c>
      <c r="O24" s="261" t="s">
        <v>476</v>
      </c>
      <c r="P24" s="261" t="s">
        <v>477</v>
      </c>
      <c r="Q24" s="261" t="s">
        <v>478</v>
      </c>
      <c r="R24" s="313" t="s">
        <v>161</v>
      </c>
      <c r="S24" s="269" t="s">
        <v>548</v>
      </c>
      <c r="T24" s="268" t="s">
        <v>71</v>
      </c>
      <c r="U24" s="268" t="s">
        <v>72</v>
      </c>
      <c r="V24" s="270">
        <v>1</v>
      </c>
      <c r="W24" s="271">
        <v>45950</v>
      </c>
      <c r="X24" s="272">
        <v>0.5</v>
      </c>
      <c r="Y24" s="265">
        <f t="shared" si="2"/>
        <v>45950.5</v>
      </c>
      <c r="Z24" s="273">
        <v>45950</v>
      </c>
      <c r="AA24" s="274">
        <v>0.52083333333333337</v>
      </c>
      <c r="AB24" s="265">
        <f t="shared" si="3"/>
        <v>45950.520833333336</v>
      </c>
      <c r="AC24" s="275">
        <f t="shared" si="4"/>
        <v>120.00000000349246</v>
      </c>
      <c r="AD24" s="271">
        <v>45950</v>
      </c>
      <c r="AE24" s="272">
        <v>0.58333333333333337</v>
      </c>
      <c r="AF24" s="265">
        <f t="shared" si="5"/>
        <v>45950.583333333336</v>
      </c>
      <c r="AG24" s="268" t="s">
        <v>480</v>
      </c>
      <c r="AH24" s="268" t="s">
        <v>481</v>
      </c>
      <c r="AI24" s="276"/>
      <c r="AJ24" s="277"/>
      <c r="AK24" s="278"/>
      <c r="AL24" s="265" t="str">
        <f t="shared" si="6"/>
        <v/>
      </c>
      <c r="AM24" s="275">
        <f t="shared" si="7"/>
        <v>0</v>
      </c>
      <c r="AN24" s="275">
        <f t="shared" si="8"/>
        <v>120.00000000349246</v>
      </c>
      <c r="AO24" s="279"/>
      <c r="AP24" s="279"/>
      <c r="AQ24" s="279"/>
      <c r="AR24" s="280"/>
      <c r="AS24" s="280"/>
      <c r="AT24" s="262"/>
      <c r="AU24" s="282"/>
      <c r="AV24" s="283"/>
      <c r="AW24" s="284">
        <v>0</v>
      </c>
      <c r="AX24" s="285">
        <v>0</v>
      </c>
      <c r="AY24" s="286"/>
      <c r="AZ24" s="286"/>
      <c r="BA24" s="286"/>
      <c r="BB24" s="262" t="str">
        <f t="shared" si="9"/>
        <v/>
      </c>
      <c r="BE24" s="277"/>
      <c r="BF24" s="288"/>
      <c r="BJ24" s="289">
        <f t="shared" si="32"/>
        <v>0</v>
      </c>
      <c r="BK24" s="289">
        <f t="shared" si="33"/>
        <v>2.0833333335758653E-2</v>
      </c>
      <c r="BL24" s="289">
        <f t="shared" si="34"/>
        <v>6.25E-2</v>
      </c>
      <c r="BM24" s="289" t="e">
        <f t="shared" si="35"/>
        <v>#VALUE!</v>
      </c>
      <c r="BY24" s="289">
        <f t="shared" si="36"/>
        <v>0</v>
      </c>
      <c r="BZ24" s="289">
        <f t="shared" si="37"/>
        <v>2.0833333335758653E-2</v>
      </c>
      <c r="CA24" s="289">
        <f t="shared" si="38"/>
        <v>2.0833333335758653E-2</v>
      </c>
      <c r="CI24" s="302" t="str">
        <f t="shared" si="39"/>
        <v>AYNI GÜN</v>
      </c>
      <c r="CJ24" s="303">
        <f t="shared" si="40"/>
        <v>0.50000000005820766</v>
      </c>
      <c r="CK24" s="303">
        <f t="shared" si="41"/>
        <v>2.0000000000582077</v>
      </c>
      <c r="CL24" s="303">
        <f t="shared" si="42"/>
        <v>120.00000000349246</v>
      </c>
    </row>
    <row r="25" spans="1:90" ht="82.8" x14ac:dyDescent="0.3">
      <c r="A25" s="261" t="s">
        <v>469</v>
      </c>
      <c r="B25" s="261">
        <v>2238</v>
      </c>
      <c r="C25" s="262" t="s">
        <v>483</v>
      </c>
      <c r="D25" s="262">
        <v>1569</v>
      </c>
      <c r="E25" s="262" t="s">
        <v>549</v>
      </c>
      <c r="F25" s="263">
        <v>45950</v>
      </c>
      <c r="G25" s="264">
        <v>0.54166666666666663</v>
      </c>
      <c r="H25" s="265">
        <f t="shared" si="0"/>
        <v>45950.541666666664</v>
      </c>
      <c r="I25" s="261" t="s">
        <v>472</v>
      </c>
      <c r="J25" s="261" t="s">
        <v>473</v>
      </c>
      <c r="K25" s="261" t="s">
        <v>138</v>
      </c>
      <c r="L25" s="261" t="s">
        <v>542</v>
      </c>
      <c r="M25" s="266" t="str">
        <f t="shared" si="1"/>
        <v>IASI_18-BOZ-IASI18-FF-021</v>
      </c>
      <c r="N25" s="267" t="s">
        <v>550</v>
      </c>
      <c r="O25" s="261" t="s">
        <v>476</v>
      </c>
      <c r="P25" s="261" t="s">
        <v>477</v>
      </c>
      <c r="Q25" s="261" t="s">
        <v>478</v>
      </c>
      <c r="R25" s="313" t="s">
        <v>501</v>
      </c>
      <c r="S25" s="269" t="s">
        <v>551</v>
      </c>
      <c r="T25" s="268" t="s">
        <v>71</v>
      </c>
      <c r="U25" s="268" t="s">
        <v>72</v>
      </c>
      <c r="V25" s="270">
        <v>2</v>
      </c>
      <c r="W25" s="271">
        <v>45950</v>
      </c>
      <c r="X25" s="272">
        <v>0.54166666666666663</v>
      </c>
      <c r="Y25" s="265">
        <f t="shared" si="2"/>
        <v>45950.541666666664</v>
      </c>
      <c r="Z25" s="273">
        <v>45950</v>
      </c>
      <c r="AA25" s="274">
        <v>0.58333333333333337</v>
      </c>
      <c r="AB25" s="265">
        <f t="shared" si="3"/>
        <v>45950.583333333336</v>
      </c>
      <c r="AC25" s="275">
        <f t="shared" si="4"/>
        <v>60.000000006984919</v>
      </c>
      <c r="AD25" s="271">
        <v>45950</v>
      </c>
      <c r="AE25" s="272">
        <v>0.58333333333333337</v>
      </c>
      <c r="AF25" s="265">
        <f t="shared" si="5"/>
        <v>45950.583333333336</v>
      </c>
      <c r="AG25" s="268" t="s">
        <v>480</v>
      </c>
      <c r="AH25" s="268" t="s">
        <v>481</v>
      </c>
      <c r="AI25" s="276"/>
      <c r="AJ25" s="277"/>
      <c r="AK25" s="278"/>
      <c r="AL25" s="265" t="str">
        <f t="shared" si="6"/>
        <v/>
      </c>
      <c r="AM25" s="275">
        <f t="shared" si="7"/>
        <v>0</v>
      </c>
      <c r="AN25" s="275">
        <f t="shared" si="8"/>
        <v>60.000000006984919</v>
      </c>
      <c r="AO25" s="279"/>
      <c r="AP25" s="279"/>
      <c r="AQ25" s="279"/>
      <c r="AR25" s="280"/>
      <c r="AS25" s="280"/>
      <c r="AT25" s="262"/>
      <c r="AU25" s="282"/>
      <c r="AV25" s="283"/>
      <c r="AW25" s="284">
        <v>0</v>
      </c>
      <c r="AX25" s="285">
        <v>0</v>
      </c>
      <c r="AY25" s="286"/>
      <c r="AZ25" s="286"/>
      <c r="BA25" s="286"/>
      <c r="BB25" s="262" t="str">
        <f t="shared" si="9"/>
        <v/>
      </c>
      <c r="BE25" s="277"/>
      <c r="BF25" s="288"/>
      <c r="BJ25" s="289">
        <f t="shared" si="32"/>
        <v>0</v>
      </c>
      <c r="BK25" s="289">
        <f t="shared" si="33"/>
        <v>4.1666666671517305E-2</v>
      </c>
      <c r="BL25" s="289">
        <f t="shared" si="34"/>
        <v>0</v>
      </c>
      <c r="BM25" s="289" t="e">
        <f t="shared" si="35"/>
        <v>#VALUE!</v>
      </c>
      <c r="BY25" s="289">
        <f t="shared" si="36"/>
        <v>0</v>
      </c>
      <c r="BZ25" s="289">
        <f t="shared" si="37"/>
        <v>4.1666666671517305E-2</v>
      </c>
      <c r="CA25" s="289">
        <f t="shared" si="38"/>
        <v>4.1666666671517305E-2</v>
      </c>
      <c r="CI25" s="302" t="str">
        <f t="shared" si="39"/>
        <v>AYNI GÜN</v>
      </c>
      <c r="CJ25" s="303">
        <f t="shared" si="40"/>
        <v>1.0000000001164153</v>
      </c>
      <c r="CK25" s="303">
        <f t="shared" si="41"/>
        <v>1.0000000001164153</v>
      </c>
      <c r="CL25" s="303">
        <f t="shared" si="42"/>
        <v>60.000000006984919</v>
      </c>
    </row>
    <row r="26" spans="1:90" ht="93.6" x14ac:dyDescent="0.3">
      <c r="A26" s="261" t="s">
        <v>469</v>
      </c>
      <c r="B26" s="261">
        <v>2239</v>
      </c>
      <c r="C26" s="262" t="s">
        <v>552</v>
      </c>
      <c r="D26" s="262">
        <v>0</v>
      </c>
      <c r="E26" s="262" t="s">
        <v>553</v>
      </c>
      <c r="F26" s="263">
        <v>45950</v>
      </c>
      <c r="G26" s="264">
        <v>0.625</v>
      </c>
      <c r="H26" s="265">
        <f t="shared" si="0"/>
        <v>45950.625</v>
      </c>
      <c r="I26" s="261" t="s">
        <v>472</v>
      </c>
      <c r="J26" s="261" t="s">
        <v>473</v>
      </c>
      <c r="K26" s="261" t="s">
        <v>554</v>
      </c>
      <c r="L26" s="261" t="s">
        <v>498</v>
      </c>
      <c r="M26" s="266" t="str">
        <f t="shared" si="1"/>
        <v>IASI_18-BOZ-IASI18-FF-022</v>
      </c>
      <c r="N26" s="267" t="s">
        <v>555</v>
      </c>
      <c r="O26" s="261" t="s">
        <v>556</v>
      </c>
      <c r="P26" s="261" t="s">
        <v>494</v>
      </c>
      <c r="Q26" s="261" t="s">
        <v>478</v>
      </c>
      <c r="R26" s="313" t="s">
        <v>501</v>
      </c>
      <c r="S26" s="269" t="s">
        <v>557</v>
      </c>
      <c r="T26" s="268" t="s">
        <v>489</v>
      </c>
      <c r="U26" s="268" t="s">
        <v>72</v>
      </c>
      <c r="V26" s="270">
        <v>2</v>
      </c>
      <c r="W26" s="271">
        <v>45950</v>
      </c>
      <c r="X26" s="272">
        <v>0.625</v>
      </c>
      <c r="Y26" s="265">
        <f t="shared" si="2"/>
        <v>45950.625</v>
      </c>
      <c r="Z26" s="273">
        <v>45950</v>
      </c>
      <c r="AA26" s="274">
        <v>0.70833333333333337</v>
      </c>
      <c r="AB26" s="265">
        <f t="shared" si="3"/>
        <v>45950.708333333336</v>
      </c>
      <c r="AC26" s="275">
        <f t="shared" si="4"/>
        <v>120.00000000349246</v>
      </c>
      <c r="AD26" s="271">
        <v>45950</v>
      </c>
      <c r="AE26" s="272">
        <v>0.70833333333333337</v>
      </c>
      <c r="AF26" s="265">
        <f t="shared" si="5"/>
        <v>45950.708333333336</v>
      </c>
      <c r="AG26" s="268" t="s">
        <v>480</v>
      </c>
      <c r="AH26" s="268" t="s">
        <v>74</v>
      </c>
      <c r="AI26" s="276" t="s">
        <v>558</v>
      </c>
      <c r="AJ26" s="277"/>
      <c r="AK26" s="278"/>
      <c r="AL26" s="265" t="str">
        <f t="shared" si="6"/>
        <v/>
      </c>
      <c r="AM26" s="275">
        <f t="shared" si="7"/>
        <v>120.00000000349246</v>
      </c>
      <c r="AN26" s="275">
        <f t="shared" si="8"/>
        <v>120.00000000349246</v>
      </c>
      <c r="AO26" s="279"/>
      <c r="AP26" s="279"/>
      <c r="AQ26" s="279"/>
      <c r="AR26" s="280"/>
      <c r="AS26" s="280"/>
      <c r="AT26" s="262"/>
      <c r="AU26" s="282"/>
      <c r="AV26" s="283"/>
      <c r="AW26" s="284">
        <v>0</v>
      </c>
      <c r="AX26" s="285">
        <v>0</v>
      </c>
      <c r="AY26" s="286"/>
      <c r="AZ26" s="286"/>
      <c r="BA26" s="286"/>
      <c r="BB26" s="262" t="str">
        <f t="shared" si="9"/>
        <v/>
      </c>
      <c r="BE26" s="277"/>
      <c r="BF26" s="288"/>
      <c r="BJ26" s="289">
        <f t="shared" si="32"/>
        <v>0</v>
      </c>
      <c r="BK26" s="289">
        <f t="shared" si="33"/>
        <v>8.3333333335758653E-2</v>
      </c>
      <c r="BL26" s="289">
        <f t="shared" si="34"/>
        <v>0</v>
      </c>
      <c r="BM26" s="289" t="e">
        <f t="shared" si="35"/>
        <v>#VALUE!</v>
      </c>
      <c r="BY26" s="289">
        <f t="shared" si="36"/>
        <v>0</v>
      </c>
      <c r="BZ26" s="289">
        <f t="shared" si="37"/>
        <v>8.3333333335758653E-2</v>
      </c>
      <c r="CA26" s="289">
        <f t="shared" si="38"/>
        <v>8.3333333335758653E-2</v>
      </c>
      <c r="CI26" s="302" t="str">
        <f t="shared" si="39"/>
        <v>AYNI GÜN</v>
      </c>
      <c r="CJ26" s="303">
        <f t="shared" si="40"/>
        <v>2.0000000000582077</v>
      </c>
      <c r="CK26" s="303">
        <f t="shared" si="41"/>
        <v>2.0000000000582077</v>
      </c>
      <c r="CL26" s="303">
        <f t="shared" si="42"/>
        <v>120.00000000349246</v>
      </c>
    </row>
    <row r="27" spans="1:90" ht="85.8" x14ac:dyDescent="0.3">
      <c r="A27" s="261" t="s">
        <v>469</v>
      </c>
      <c r="B27" s="261">
        <v>2238</v>
      </c>
      <c r="C27" s="262" t="s">
        <v>483</v>
      </c>
      <c r="D27" s="262">
        <v>1265</v>
      </c>
      <c r="E27" s="262" t="s">
        <v>559</v>
      </c>
      <c r="F27" s="263">
        <v>45960</v>
      </c>
      <c r="G27" s="264">
        <v>0.75</v>
      </c>
      <c r="H27" s="265">
        <f t="shared" si="0"/>
        <v>45960.75</v>
      </c>
      <c r="I27" s="261" t="s">
        <v>61</v>
      </c>
      <c r="J27" s="261" t="s">
        <v>62</v>
      </c>
      <c r="K27" s="261" t="s">
        <v>138</v>
      </c>
      <c r="L27" s="261" t="s">
        <v>542</v>
      </c>
      <c r="M27" s="266" t="str">
        <f t="shared" si="1"/>
        <v>IASI_18-BOZ-IASI18-FF-023</v>
      </c>
      <c r="N27" s="267" t="s">
        <v>560</v>
      </c>
      <c r="O27" s="261" t="s">
        <v>561</v>
      </c>
      <c r="P27" s="261" t="s">
        <v>562</v>
      </c>
      <c r="Q27" s="261" t="s">
        <v>478</v>
      </c>
      <c r="R27" s="313" t="s">
        <v>501</v>
      </c>
      <c r="S27" s="269" t="s">
        <v>563</v>
      </c>
      <c r="T27" s="268" t="s">
        <v>489</v>
      </c>
      <c r="U27" s="268" t="s">
        <v>72</v>
      </c>
      <c r="V27" s="270">
        <v>4</v>
      </c>
      <c r="W27" s="271">
        <v>45961</v>
      </c>
      <c r="X27" s="272">
        <v>0.41666666666666669</v>
      </c>
      <c r="Y27" s="265">
        <f t="shared" si="2"/>
        <v>45961.416666666664</v>
      </c>
      <c r="Z27" s="273">
        <v>45961</v>
      </c>
      <c r="AA27" s="274">
        <v>0.58333333333333337</v>
      </c>
      <c r="AB27" s="265">
        <f t="shared" si="3"/>
        <v>45961.583333333336</v>
      </c>
      <c r="AC27" s="275">
        <f t="shared" si="4"/>
        <v>1260</v>
      </c>
      <c r="AD27" s="271">
        <v>45961</v>
      </c>
      <c r="AE27" s="272">
        <v>0.625</v>
      </c>
      <c r="AF27" s="265">
        <f t="shared" si="5"/>
        <v>45961.625</v>
      </c>
      <c r="AG27" s="268" t="s">
        <v>480</v>
      </c>
      <c r="AH27" s="268" t="s">
        <v>74</v>
      </c>
      <c r="AI27" s="276"/>
      <c r="AJ27" s="277"/>
      <c r="AK27" s="278"/>
      <c r="AL27" s="265" t="str">
        <f t="shared" si="6"/>
        <v/>
      </c>
      <c r="AM27" s="275">
        <f t="shared" si="7"/>
        <v>1260</v>
      </c>
      <c r="AN27" s="275">
        <f t="shared" si="8"/>
        <v>1260</v>
      </c>
      <c r="AO27" s="279"/>
      <c r="AP27" s="279"/>
      <c r="AQ27" s="279"/>
      <c r="AR27" s="280"/>
      <c r="AS27" s="280"/>
      <c r="AT27" s="262"/>
      <c r="AU27" s="282"/>
      <c r="AV27" s="283"/>
      <c r="AW27" s="284">
        <v>0</v>
      </c>
      <c r="AX27" s="285">
        <v>0</v>
      </c>
      <c r="AY27" s="286"/>
      <c r="AZ27" s="286"/>
      <c r="BA27" s="286"/>
      <c r="BB27" s="262">
        <f t="shared" si="9"/>
        <v>1260</v>
      </c>
      <c r="BE27" s="277"/>
      <c r="BF27" s="288"/>
      <c r="BJ27" s="289">
        <f t="shared" si="32"/>
        <v>0.66666666666424135</v>
      </c>
      <c r="BK27" s="289">
        <f t="shared" si="33"/>
        <v>0.16666666667151731</v>
      </c>
      <c r="BL27" s="289">
        <f t="shared" si="34"/>
        <v>4.1666666664241347E-2</v>
      </c>
      <c r="BM27" s="289" t="e">
        <f t="shared" si="35"/>
        <v>#VALUE!</v>
      </c>
      <c r="BY27" s="289">
        <f t="shared" si="36"/>
        <v>0.66666666666424135</v>
      </c>
      <c r="BZ27" s="289">
        <f t="shared" si="37"/>
        <v>0.16666666667151731</v>
      </c>
      <c r="CA27" s="289">
        <f t="shared" si="38"/>
        <v>0.83333333333575865</v>
      </c>
      <c r="CI27" s="302" t="str">
        <f t="shared" si="39"/>
        <v/>
      </c>
      <c r="CJ27" s="303">
        <f t="shared" si="40"/>
        <v>4.0000000001164153</v>
      </c>
      <c r="CK27" s="303">
        <f t="shared" si="41"/>
        <v>21</v>
      </c>
      <c r="CL27" s="303">
        <f t="shared" si="42"/>
        <v>1260</v>
      </c>
    </row>
    <row r="28" spans="1:90" ht="85.8" x14ac:dyDescent="0.3">
      <c r="A28" s="261" t="s">
        <v>469</v>
      </c>
      <c r="B28" s="261">
        <v>2238</v>
      </c>
      <c r="C28" s="262" t="s">
        <v>483</v>
      </c>
      <c r="D28" s="262">
        <v>278</v>
      </c>
      <c r="E28" s="262" t="s">
        <v>564</v>
      </c>
      <c r="F28" s="263">
        <v>45951</v>
      </c>
      <c r="G28" s="264">
        <v>0.625</v>
      </c>
      <c r="H28" s="265">
        <f t="shared" si="0"/>
        <v>45951.625</v>
      </c>
      <c r="I28" s="261" t="s">
        <v>61</v>
      </c>
      <c r="J28" s="261" t="s">
        <v>62</v>
      </c>
      <c r="K28" s="261" t="s">
        <v>139</v>
      </c>
      <c r="L28" s="261" t="s">
        <v>565</v>
      </c>
      <c r="M28" s="266" t="str">
        <f t="shared" si="1"/>
        <v>IASI_18-BOZ-IASI18-FF-024</v>
      </c>
      <c r="N28" s="267" t="s">
        <v>566</v>
      </c>
      <c r="O28" s="261" t="s">
        <v>561</v>
      </c>
      <c r="P28" s="261" t="s">
        <v>562</v>
      </c>
      <c r="Q28" s="261" t="s">
        <v>478</v>
      </c>
      <c r="R28" s="313" t="s">
        <v>161</v>
      </c>
      <c r="S28" s="269" t="s">
        <v>567</v>
      </c>
      <c r="T28" s="268" t="s">
        <v>489</v>
      </c>
      <c r="U28" s="268" t="s">
        <v>72</v>
      </c>
      <c r="V28" s="270">
        <v>1</v>
      </c>
      <c r="W28" s="271">
        <v>45951</v>
      </c>
      <c r="X28" s="272">
        <v>0.64583333333333337</v>
      </c>
      <c r="Y28" s="265">
        <f t="shared" si="2"/>
        <v>45951.645833333336</v>
      </c>
      <c r="Z28" s="273">
        <v>45951</v>
      </c>
      <c r="AA28" s="274">
        <v>0.66666666666666663</v>
      </c>
      <c r="AB28" s="265">
        <f t="shared" si="3"/>
        <v>45951.666666666664</v>
      </c>
      <c r="AC28" s="275">
        <f t="shared" si="4"/>
        <v>59.99999999650754</v>
      </c>
      <c r="AD28" s="271">
        <v>45951</v>
      </c>
      <c r="AE28" s="272">
        <v>0.66666666666666663</v>
      </c>
      <c r="AF28" s="265">
        <f t="shared" si="5"/>
        <v>45951.666666666664</v>
      </c>
      <c r="AG28" s="268" t="s">
        <v>480</v>
      </c>
      <c r="AH28" s="268" t="s">
        <v>74</v>
      </c>
      <c r="AI28" s="276"/>
      <c r="AJ28" s="277"/>
      <c r="AK28" s="278"/>
      <c r="AL28" s="265" t="str">
        <f t="shared" si="6"/>
        <v/>
      </c>
      <c r="AM28" s="275">
        <f t="shared" si="7"/>
        <v>59.99999999650754</v>
      </c>
      <c r="AN28" s="275">
        <f t="shared" si="8"/>
        <v>59.99999999650754</v>
      </c>
      <c r="AO28" s="279"/>
      <c r="AP28" s="279"/>
      <c r="AQ28" s="279"/>
      <c r="AR28" s="280"/>
      <c r="AS28" s="280"/>
      <c r="AT28" s="262"/>
      <c r="AU28" s="282"/>
      <c r="AV28" s="283"/>
      <c r="AW28" s="284">
        <v>0</v>
      </c>
      <c r="AX28" s="285">
        <v>0</v>
      </c>
      <c r="AY28" s="286"/>
      <c r="AZ28" s="286"/>
      <c r="BA28" s="286"/>
      <c r="BB28" s="262" t="str">
        <f t="shared" si="9"/>
        <v/>
      </c>
      <c r="BE28" s="277"/>
      <c r="BF28" s="288"/>
      <c r="BJ28" s="289">
        <f t="shared" si="32"/>
        <v>2.0833333335758653E-2</v>
      </c>
      <c r="BK28" s="289">
        <f t="shared" si="33"/>
        <v>2.0833333328482695E-2</v>
      </c>
      <c r="BL28" s="289">
        <f t="shared" si="34"/>
        <v>0</v>
      </c>
      <c r="BM28" s="289" t="e">
        <f t="shared" si="35"/>
        <v>#VALUE!</v>
      </c>
      <c r="BY28" s="289">
        <f t="shared" si="36"/>
        <v>2.0833333335758653E-2</v>
      </c>
      <c r="BZ28" s="289">
        <f t="shared" si="37"/>
        <v>2.0833333328482695E-2</v>
      </c>
      <c r="CA28" s="289">
        <f t="shared" si="38"/>
        <v>4.1666666664241347E-2</v>
      </c>
      <c r="CI28" s="302" t="str">
        <f t="shared" si="39"/>
        <v>AYNI GÜN</v>
      </c>
      <c r="CJ28" s="303">
        <f t="shared" si="40"/>
        <v>0.49999999988358468</v>
      </c>
      <c r="CK28" s="303">
        <f t="shared" si="41"/>
        <v>0.99999999994179234</v>
      </c>
      <c r="CL28" s="303">
        <f t="shared" si="42"/>
        <v>59.99999999650754</v>
      </c>
    </row>
    <row r="29" spans="1:90" ht="82.8" x14ac:dyDescent="0.3">
      <c r="A29" s="261" t="s">
        <v>469</v>
      </c>
      <c r="B29" s="261">
        <v>2241</v>
      </c>
      <c r="C29" s="262" t="s">
        <v>470</v>
      </c>
      <c r="D29" s="262">
        <v>0</v>
      </c>
      <c r="E29" s="262" t="s">
        <v>568</v>
      </c>
      <c r="F29" s="263">
        <v>45968</v>
      </c>
      <c r="G29" s="264">
        <v>0.54166666666666663</v>
      </c>
      <c r="H29" s="265">
        <f t="shared" si="0"/>
        <v>45968.541666666664</v>
      </c>
      <c r="I29" s="261" t="s">
        <v>472</v>
      </c>
      <c r="J29" s="261" t="s">
        <v>473</v>
      </c>
      <c r="K29" s="261" t="s">
        <v>159</v>
      </c>
      <c r="L29" s="261" t="s">
        <v>474</v>
      </c>
      <c r="M29" s="266" t="str">
        <f t="shared" si="1"/>
        <v>IASI_18-BOZ-IASI18-FF-025</v>
      </c>
      <c r="N29" s="267" t="s">
        <v>569</v>
      </c>
      <c r="O29" s="261" t="s">
        <v>476</v>
      </c>
      <c r="P29" s="261" t="s">
        <v>477</v>
      </c>
      <c r="Q29" s="261" t="s">
        <v>478</v>
      </c>
      <c r="R29" s="313" t="s">
        <v>161</v>
      </c>
      <c r="S29" s="269" t="s">
        <v>517</v>
      </c>
      <c r="T29" s="268" t="s">
        <v>71</v>
      </c>
      <c r="U29" s="268" t="s">
        <v>72</v>
      </c>
      <c r="V29" s="270">
        <v>2</v>
      </c>
      <c r="W29" s="271">
        <v>45968</v>
      </c>
      <c r="X29" s="272">
        <v>0.54166666666666663</v>
      </c>
      <c r="Y29" s="265">
        <f t="shared" si="2"/>
        <v>45968.541666666664</v>
      </c>
      <c r="Z29" s="271">
        <v>45968</v>
      </c>
      <c r="AA29" s="274">
        <v>0.5625</v>
      </c>
      <c r="AB29" s="265">
        <f t="shared" si="3"/>
        <v>45968.5625</v>
      </c>
      <c r="AC29" s="275">
        <f t="shared" si="4"/>
        <v>30.00000000349246</v>
      </c>
      <c r="AD29" s="271">
        <v>45968</v>
      </c>
      <c r="AE29" s="272">
        <v>0.5625</v>
      </c>
      <c r="AF29" s="265">
        <f t="shared" si="5"/>
        <v>45968.5625</v>
      </c>
      <c r="AG29" s="268" t="s">
        <v>518</v>
      </c>
      <c r="AH29" s="268" t="s">
        <v>481</v>
      </c>
      <c r="AI29" s="276"/>
      <c r="AJ29" s="277"/>
      <c r="AK29" s="278"/>
      <c r="AL29" s="265" t="str">
        <f t="shared" si="6"/>
        <v/>
      </c>
      <c r="AM29" s="275">
        <f t="shared" si="7"/>
        <v>0</v>
      </c>
      <c r="AN29" s="275">
        <f t="shared" si="8"/>
        <v>30.00000000349246</v>
      </c>
      <c r="AO29" s="279"/>
      <c r="AP29" s="279"/>
      <c r="AQ29" s="279"/>
      <c r="AR29" s="280"/>
      <c r="AS29" s="280"/>
      <c r="AT29" s="262"/>
      <c r="AU29" s="282"/>
      <c r="AV29" s="283"/>
      <c r="AW29" s="284">
        <v>0</v>
      </c>
      <c r="AX29" s="285">
        <v>0</v>
      </c>
      <c r="AY29" s="286"/>
      <c r="AZ29" s="286"/>
      <c r="BA29" s="286"/>
      <c r="BB29" s="262" t="str">
        <f t="shared" si="9"/>
        <v/>
      </c>
      <c r="BE29" s="277"/>
      <c r="BF29" s="288"/>
      <c r="BJ29" s="289">
        <f t="shared" si="32"/>
        <v>0</v>
      </c>
      <c r="BK29" s="289">
        <f t="shared" si="33"/>
        <v>2.0833333335758653E-2</v>
      </c>
      <c r="BL29" s="289">
        <f t="shared" si="34"/>
        <v>0</v>
      </c>
      <c r="BM29" s="289" t="e">
        <f t="shared" si="35"/>
        <v>#VALUE!</v>
      </c>
      <c r="BY29" s="289">
        <f t="shared" si="36"/>
        <v>0</v>
      </c>
      <c r="BZ29" s="289">
        <f t="shared" si="37"/>
        <v>2.0833333335758653E-2</v>
      </c>
      <c r="CA29" s="289">
        <f t="shared" si="38"/>
        <v>2.0833333335758653E-2</v>
      </c>
      <c r="CI29" s="302" t="str">
        <f t="shared" si="39"/>
        <v>AYNI GÜN</v>
      </c>
      <c r="CJ29" s="303">
        <f t="shared" si="40"/>
        <v>0.50000000005820766</v>
      </c>
      <c r="CK29" s="303">
        <f t="shared" si="41"/>
        <v>0.50000000005820766</v>
      </c>
      <c r="CL29" s="303">
        <f t="shared" si="42"/>
        <v>30.00000000349246</v>
      </c>
    </row>
    <row r="30" spans="1:90" ht="90" x14ac:dyDescent="0.3">
      <c r="A30" s="261" t="s">
        <v>469</v>
      </c>
      <c r="B30" s="261">
        <v>2241</v>
      </c>
      <c r="C30" s="262" t="s">
        <v>552</v>
      </c>
      <c r="D30" s="262">
        <v>0</v>
      </c>
      <c r="E30" s="262" t="s">
        <v>570</v>
      </c>
      <c r="F30" s="263">
        <v>45968</v>
      </c>
      <c r="G30" s="264">
        <v>0.54166666666666663</v>
      </c>
      <c r="H30" s="265">
        <f t="shared" si="0"/>
        <v>45968.541666666664</v>
      </c>
      <c r="I30" s="261" t="s">
        <v>472</v>
      </c>
      <c r="J30" s="261" t="s">
        <v>473</v>
      </c>
      <c r="K30" s="261" t="s">
        <v>140</v>
      </c>
      <c r="L30" s="261" t="s">
        <v>571</v>
      </c>
      <c r="M30" s="266" t="str">
        <f t="shared" si="1"/>
        <v>IASI_18-BOZ-IASI18-FF-026</v>
      </c>
      <c r="N30" s="267" t="s">
        <v>572</v>
      </c>
      <c r="O30" s="261" t="s">
        <v>476</v>
      </c>
      <c r="P30" s="261" t="s">
        <v>494</v>
      </c>
      <c r="Q30" s="261" t="s">
        <v>478</v>
      </c>
      <c r="R30" s="313" t="s">
        <v>501</v>
      </c>
      <c r="S30" s="269" t="s">
        <v>573</v>
      </c>
      <c r="T30" s="268" t="s">
        <v>71</v>
      </c>
      <c r="U30" s="268" t="s">
        <v>72</v>
      </c>
      <c r="V30" s="270">
        <v>2</v>
      </c>
      <c r="W30" s="271">
        <v>45968</v>
      </c>
      <c r="X30" s="272">
        <v>0.54166666666666663</v>
      </c>
      <c r="Y30" s="265">
        <f t="shared" si="2"/>
        <v>45968.541666666664</v>
      </c>
      <c r="Z30" s="271">
        <v>45968</v>
      </c>
      <c r="AA30" s="274">
        <v>0.58333333333333337</v>
      </c>
      <c r="AB30" s="265">
        <f t="shared" si="3"/>
        <v>45968.583333333336</v>
      </c>
      <c r="AC30" s="275">
        <f t="shared" si="4"/>
        <v>60.000000006984919</v>
      </c>
      <c r="AD30" s="271">
        <v>45968</v>
      </c>
      <c r="AE30" s="272">
        <v>0.58333333333333337</v>
      </c>
      <c r="AF30" s="265">
        <f t="shared" si="5"/>
        <v>45968.583333333336</v>
      </c>
      <c r="AG30" s="268" t="s">
        <v>480</v>
      </c>
      <c r="AH30" s="268" t="s">
        <v>74</v>
      </c>
      <c r="AI30" s="276"/>
      <c r="AJ30" s="277"/>
      <c r="AK30" s="278"/>
      <c r="AL30" s="265" t="str">
        <f t="shared" si="6"/>
        <v/>
      </c>
      <c r="AM30" s="275">
        <f t="shared" si="7"/>
        <v>60.000000006984919</v>
      </c>
      <c r="AN30" s="275">
        <f t="shared" si="8"/>
        <v>60.000000006984919</v>
      </c>
      <c r="AO30" s="279"/>
      <c r="AP30" s="279"/>
      <c r="AQ30" s="279"/>
      <c r="AR30" s="280"/>
      <c r="AS30" s="280"/>
      <c r="AT30" s="262"/>
      <c r="AU30" s="282"/>
      <c r="AV30" s="283"/>
      <c r="AW30" s="284">
        <v>0</v>
      </c>
      <c r="AX30" s="285">
        <v>0</v>
      </c>
      <c r="AY30" s="286"/>
      <c r="AZ30" s="286"/>
      <c r="BA30" s="286"/>
      <c r="BB30" s="262" t="str">
        <f t="shared" si="9"/>
        <v/>
      </c>
      <c r="BE30" s="277"/>
      <c r="BF30" s="288"/>
      <c r="BJ30" s="289">
        <f t="shared" si="32"/>
        <v>0</v>
      </c>
      <c r="BK30" s="289">
        <f t="shared" si="33"/>
        <v>4.1666666671517305E-2</v>
      </c>
      <c r="BL30" s="289">
        <f t="shared" si="34"/>
        <v>0</v>
      </c>
      <c r="BM30" s="289" t="e">
        <f t="shared" si="35"/>
        <v>#VALUE!</v>
      </c>
      <c r="BY30" s="289">
        <f t="shared" si="36"/>
        <v>0</v>
      </c>
      <c r="BZ30" s="289">
        <f t="shared" si="37"/>
        <v>4.1666666671517305E-2</v>
      </c>
      <c r="CA30" s="289">
        <f t="shared" si="38"/>
        <v>4.1666666671517305E-2</v>
      </c>
      <c r="CI30" s="302" t="str">
        <f t="shared" si="39"/>
        <v>AYNI GÜN</v>
      </c>
      <c r="CJ30" s="303">
        <f t="shared" si="40"/>
        <v>1.0000000001164153</v>
      </c>
      <c r="CK30" s="303">
        <f t="shared" si="41"/>
        <v>1.0000000001164153</v>
      </c>
      <c r="CL30" s="303">
        <f t="shared" si="42"/>
        <v>60.000000006984919</v>
      </c>
    </row>
    <row r="31" spans="1:90" ht="85.8" x14ac:dyDescent="0.3">
      <c r="A31" s="261" t="s">
        <v>469</v>
      </c>
      <c r="B31" s="261">
        <v>2241</v>
      </c>
      <c r="C31" s="262" t="s">
        <v>524</v>
      </c>
      <c r="D31" s="262">
        <v>0</v>
      </c>
      <c r="E31" s="262" t="s">
        <v>574</v>
      </c>
      <c r="F31" s="263">
        <v>45968</v>
      </c>
      <c r="G31" s="264">
        <v>0.58333333333333337</v>
      </c>
      <c r="H31" s="265">
        <f t="shared" si="0"/>
        <v>45968.583333333336</v>
      </c>
      <c r="I31" s="261" t="s">
        <v>472</v>
      </c>
      <c r="J31" s="261" t="s">
        <v>473</v>
      </c>
      <c r="K31" s="261" t="s">
        <v>139</v>
      </c>
      <c r="L31" s="261" t="s">
        <v>565</v>
      </c>
      <c r="M31" s="266" t="str">
        <f t="shared" si="1"/>
        <v>IASI_18-BOZ-IASI18-FF-027</v>
      </c>
      <c r="N31" s="267" t="s">
        <v>575</v>
      </c>
      <c r="O31" s="261" t="s">
        <v>561</v>
      </c>
      <c r="P31" s="261" t="s">
        <v>494</v>
      </c>
      <c r="Q31" s="261" t="s">
        <v>478</v>
      </c>
      <c r="R31" s="313" t="s">
        <v>161</v>
      </c>
      <c r="S31" s="269" t="s">
        <v>576</v>
      </c>
      <c r="T31" s="268" t="s">
        <v>71</v>
      </c>
      <c r="U31" s="268" t="s">
        <v>72</v>
      </c>
      <c r="V31" s="270">
        <v>2</v>
      </c>
      <c r="W31" s="271">
        <v>45968</v>
      </c>
      <c r="X31" s="272">
        <v>0.58333333333333337</v>
      </c>
      <c r="Y31" s="265">
        <f t="shared" si="2"/>
        <v>45968.583333333336</v>
      </c>
      <c r="Z31" s="273">
        <v>45968</v>
      </c>
      <c r="AA31" s="274">
        <v>0.625</v>
      </c>
      <c r="AB31" s="265">
        <f t="shared" si="3"/>
        <v>45968.625</v>
      </c>
      <c r="AC31" s="275">
        <f t="shared" si="4"/>
        <v>59.99999999650754</v>
      </c>
      <c r="AD31" s="271">
        <v>45968</v>
      </c>
      <c r="AE31" s="272">
        <v>0.625</v>
      </c>
      <c r="AF31" s="265">
        <f t="shared" si="5"/>
        <v>45968.625</v>
      </c>
      <c r="AG31" s="268" t="s">
        <v>480</v>
      </c>
      <c r="AH31" s="268" t="s">
        <v>74</v>
      </c>
      <c r="AI31" s="276"/>
      <c r="AJ31" s="277"/>
      <c r="AK31" s="278"/>
      <c r="AL31" s="265" t="str">
        <f t="shared" si="6"/>
        <v/>
      </c>
      <c r="AM31" s="275">
        <f t="shared" si="7"/>
        <v>59.99999999650754</v>
      </c>
      <c r="AN31" s="275">
        <f t="shared" si="8"/>
        <v>59.99999999650754</v>
      </c>
      <c r="AO31" s="279"/>
      <c r="AP31" s="279"/>
      <c r="AQ31" s="279"/>
      <c r="AR31" s="280"/>
      <c r="AS31" s="280"/>
      <c r="AT31" s="262"/>
      <c r="AU31" s="282"/>
      <c r="AV31" s="283"/>
      <c r="AW31" s="284">
        <v>0</v>
      </c>
      <c r="AX31" s="285">
        <v>0</v>
      </c>
      <c r="AY31" s="286"/>
      <c r="AZ31" s="286"/>
      <c r="BA31" s="286"/>
      <c r="BB31" s="262" t="str">
        <f t="shared" si="9"/>
        <v/>
      </c>
      <c r="BE31" s="277"/>
      <c r="BF31" s="288"/>
      <c r="BJ31" s="289">
        <f t="shared" si="32"/>
        <v>0</v>
      </c>
      <c r="BK31" s="289">
        <f t="shared" si="33"/>
        <v>4.1666666664241347E-2</v>
      </c>
      <c r="BL31" s="289">
        <f t="shared" si="34"/>
        <v>0</v>
      </c>
      <c r="BM31" s="289" t="e">
        <f t="shared" si="35"/>
        <v>#VALUE!</v>
      </c>
      <c r="BY31" s="289">
        <f t="shared" si="36"/>
        <v>0</v>
      </c>
      <c r="BZ31" s="289">
        <f t="shared" si="37"/>
        <v>4.1666666664241347E-2</v>
      </c>
      <c r="CA31" s="289">
        <f t="shared" si="38"/>
        <v>4.1666666664241347E-2</v>
      </c>
      <c r="CI31" s="302" t="str">
        <f t="shared" si="39"/>
        <v>AYNI GÜN</v>
      </c>
      <c r="CJ31" s="303">
        <f t="shared" si="40"/>
        <v>0.99999999994179234</v>
      </c>
      <c r="CK31" s="303">
        <f t="shared" si="41"/>
        <v>0.99999999994179234</v>
      </c>
      <c r="CL31" s="303">
        <f t="shared" si="42"/>
        <v>59.99999999650754</v>
      </c>
    </row>
    <row r="32" spans="1:90" ht="85.8" x14ac:dyDescent="0.3">
      <c r="A32" s="261" t="s">
        <v>469</v>
      </c>
      <c r="B32" s="261">
        <v>2241</v>
      </c>
      <c r="C32" s="262" t="s">
        <v>470</v>
      </c>
      <c r="D32" s="262">
        <v>0</v>
      </c>
      <c r="E32" s="262" t="s">
        <v>577</v>
      </c>
      <c r="F32" s="263">
        <v>45972</v>
      </c>
      <c r="G32" s="264">
        <v>0.41666666666666669</v>
      </c>
      <c r="H32" s="265">
        <f t="shared" si="0"/>
        <v>45972.416666666664</v>
      </c>
      <c r="I32" s="261" t="s">
        <v>472</v>
      </c>
      <c r="J32" s="261" t="s">
        <v>473</v>
      </c>
      <c r="K32" s="261" t="s">
        <v>159</v>
      </c>
      <c r="L32" s="261" t="s">
        <v>474</v>
      </c>
      <c r="M32" s="266" t="str">
        <f t="shared" si="1"/>
        <v>IASI_18-BOZ-IASI18-FF-028</v>
      </c>
      <c r="N32" s="267" t="s">
        <v>578</v>
      </c>
      <c r="O32" s="261" t="s">
        <v>476</v>
      </c>
      <c r="P32" s="261" t="s">
        <v>494</v>
      </c>
      <c r="Q32" s="261" t="s">
        <v>478</v>
      </c>
      <c r="R32" s="313" t="s">
        <v>161</v>
      </c>
      <c r="S32" s="269" t="s">
        <v>579</v>
      </c>
      <c r="T32" s="268" t="s">
        <v>71</v>
      </c>
      <c r="U32" s="268" t="s">
        <v>72</v>
      </c>
      <c r="V32" s="270">
        <v>1</v>
      </c>
      <c r="W32" s="271">
        <v>45972</v>
      </c>
      <c r="X32" s="272">
        <v>0.41666666666666669</v>
      </c>
      <c r="Y32" s="265">
        <f t="shared" si="2"/>
        <v>45972.416666666664</v>
      </c>
      <c r="Z32" s="273">
        <v>45972</v>
      </c>
      <c r="AA32" s="274">
        <v>0.4375</v>
      </c>
      <c r="AB32" s="265">
        <f t="shared" si="3"/>
        <v>45972.4375</v>
      </c>
      <c r="AC32" s="275">
        <f t="shared" si="4"/>
        <v>30.00000000349246</v>
      </c>
      <c r="AD32" s="271">
        <v>45972</v>
      </c>
      <c r="AE32" s="272">
        <v>0.4375</v>
      </c>
      <c r="AF32" s="265">
        <f t="shared" si="5"/>
        <v>45972.4375</v>
      </c>
      <c r="AG32" s="268" t="s">
        <v>480</v>
      </c>
      <c r="AH32" s="268" t="s">
        <v>74</v>
      </c>
      <c r="AI32" s="276"/>
      <c r="AJ32" s="277"/>
      <c r="AK32" s="278"/>
      <c r="AL32" s="265" t="str">
        <f t="shared" si="6"/>
        <v/>
      </c>
      <c r="AM32" s="275">
        <f t="shared" si="7"/>
        <v>30.00000000349246</v>
      </c>
      <c r="AN32" s="275">
        <f t="shared" si="8"/>
        <v>30.00000000349246</v>
      </c>
      <c r="AO32" s="279"/>
      <c r="AP32" s="279"/>
      <c r="AQ32" s="279"/>
      <c r="AR32" s="280"/>
      <c r="AS32" s="280"/>
      <c r="AT32" s="262"/>
      <c r="AU32" s="282"/>
      <c r="AV32" s="283"/>
      <c r="AW32" s="284">
        <v>0</v>
      </c>
      <c r="AX32" s="285">
        <v>0</v>
      </c>
      <c r="AY32" s="286"/>
      <c r="AZ32" s="286"/>
      <c r="BA32" s="286"/>
      <c r="BB32" s="262" t="str">
        <f t="shared" si="9"/>
        <v/>
      </c>
      <c r="BE32" s="277"/>
      <c r="BF32" s="288"/>
      <c r="BJ32" s="289">
        <f t="shared" si="32"/>
        <v>0</v>
      </c>
      <c r="BK32" s="289">
        <f t="shared" si="33"/>
        <v>2.0833333335758653E-2</v>
      </c>
      <c r="BL32" s="289">
        <f t="shared" si="34"/>
        <v>0</v>
      </c>
      <c r="BM32" s="289" t="e">
        <f t="shared" si="35"/>
        <v>#VALUE!</v>
      </c>
      <c r="BY32" s="289">
        <f t="shared" si="36"/>
        <v>0</v>
      </c>
      <c r="BZ32" s="289">
        <f t="shared" si="37"/>
        <v>2.0833333335758653E-2</v>
      </c>
      <c r="CA32" s="289">
        <f t="shared" si="38"/>
        <v>2.0833333335758653E-2</v>
      </c>
      <c r="CI32" s="302" t="str">
        <f t="shared" si="39"/>
        <v>AYNI GÜN</v>
      </c>
      <c r="CJ32" s="303">
        <f t="shared" si="40"/>
        <v>0.50000000005820766</v>
      </c>
      <c r="CK32" s="303">
        <f t="shared" si="41"/>
        <v>0.50000000005820766</v>
      </c>
      <c r="CL32" s="303">
        <f t="shared" si="42"/>
        <v>30.00000000349246</v>
      </c>
    </row>
    <row r="33" spans="1:90" ht="82.8" x14ac:dyDescent="0.3">
      <c r="A33" s="261" t="s">
        <v>469</v>
      </c>
      <c r="B33" s="261">
        <v>2241</v>
      </c>
      <c r="C33" s="262" t="s">
        <v>483</v>
      </c>
      <c r="D33" s="262">
        <v>0</v>
      </c>
      <c r="E33" s="262" t="s">
        <v>580</v>
      </c>
      <c r="F33" s="263">
        <v>45972</v>
      </c>
      <c r="G33" s="264">
        <v>0.45833333333333331</v>
      </c>
      <c r="H33" s="265">
        <f t="shared" si="0"/>
        <v>45972.458333333336</v>
      </c>
      <c r="I33" s="261" t="s">
        <v>472</v>
      </c>
      <c r="J33" s="261" t="s">
        <v>473</v>
      </c>
      <c r="K33" s="261" t="s">
        <v>485</v>
      </c>
      <c r="L33" s="261" t="s">
        <v>486</v>
      </c>
      <c r="M33" s="266" t="str">
        <f t="shared" si="1"/>
        <v>IASI_18-BOZ-IASI18-FF-029</v>
      </c>
      <c r="N33" s="267" t="s">
        <v>581</v>
      </c>
      <c r="O33" s="261" t="s">
        <v>476</v>
      </c>
      <c r="P33" s="261" t="s">
        <v>477</v>
      </c>
      <c r="Q33" s="261" t="s">
        <v>478</v>
      </c>
      <c r="R33" s="313" t="s">
        <v>161</v>
      </c>
      <c r="S33" s="269" t="s">
        <v>582</v>
      </c>
      <c r="T33" s="268" t="s">
        <v>489</v>
      </c>
      <c r="U33" s="268" t="s">
        <v>72</v>
      </c>
      <c r="V33" s="270">
        <v>2</v>
      </c>
      <c r="W33" s="271">
        <v>45972</v>
      </c>
      <c r="X33" s="272">
        <v>0.45833333333333331</v>
      </c>
      <c r="Y33" s="265">
        <f t="shared" si="2"/>
        <v>45972.458333333336</v>
      </c>
      <c r="Z33" s="271">
        <v>45972</v>
      </c>
      <c r="AA33" s="274">
        <v>0.47222222222222221</v>
      </c>
      <c r="AB33" s="265">
        <f t="shared" si="3"/>
        <v>45972.472222222219</v>
      </c>
      <c r="AC33" s="275">
        <f t="shared" si="4"/>
        <v>19.999999991850927</v>
      </c>
      <c r="AD33" s="271">
        <v>45972</v>
      </c>
      <c r="AE33" s="272">
        <v>0.47222222222222221</v>
      </c>
      <c r="AF33" s="265">
        <f t="shared" si="5"/>
        <v>45972.472222222219</v>
      </c>
      <c r="AG33" s="268" t="s">
        <v>518</v>
      </c>
      <c r="AH33" s="268" t="s">
        <v>481</v>
      </c>
      <c r="AI33" s="276"/>
      <c r="AJ33" s="277"/>
      <c r="AK33" s="278"/>
      <c r="AL33" s="265" t="str">
        <f t="shared" si="6"/>
        <v/>
      </c>
      <c r="AM33" s="275">
        <f t="shared" si="7"/>
        <v>0</v>
      </c>
      <c r="AN33" s="275">
        <f t="shared" si="8"/>
        <v>19.999999991850927</v>
      </c>
      <c r="AO33" s="279"/>
      <c r="AP33" s="279"/>
      <c r="AQ33" s="279"/>
      <c r="AR33" s="280"/>
      <c r="AS33" s="280"/>
      <c r="AT33" s="262"/>
      <c r="AU33" s="282"/>
      <c r="AV33" s="283"/>
      <c r="AW33" s="284">
        <v>0</v>
      </c>
      <c r="AX33" s="285">
        <v>0</v>
      </c>
      <c r="AY33" s="286"/>
      <c r="AZ33" s="286"/>
      <c r="BA33" s="286"/>
      <c r="BB33" s="262" t="str">
        <f t="shared" si="9"/>
        <v/>
      </c>
      <c r="BE33" s="277"/>
      <c r="BF33" s="288"/>
      <c r="BJ33" s="289">
        <f t="shared" si="32"/>
        <v>0</v>
      </c>
      <c r="BK33" s="289">
        <f t="shared" si="33"/>
        <v>1.3888888883229811E-2</v>
      </c>
      <c r="BL33" s="289">
        <f t="shared" si="34"/>
        <v>0</v>
      </c>
      <c r="BM33" s="289" t="e">
        <f t="shared" si="35"/>
        <v>#VALUE!</v>
      </c>
      <c r="BY33" s="289">
        <f t="shared" si="36"/>
        <v>0</v>
      </c>
      <c r="BZ33" s="289">
        <f t="shared" si="37"/>
        <v>1.3888888883229811E-2</v>
      </c>
      <c r="CA33" s="289">
        <f t="shared" si="38"/>
        <v>1.3888888883229811E-2</v>
      </c>
      <c r="CI33" s="302" t="str">
        <f t="shared" si="39"/>
        <v>AYNI GÜN</v>
      </c>
      <c r="CJ33" s="303">
        <f t="shared" si="40"/>
        <v>0.33333333319751546</v>
      </c>
      <c r="CK33" s="303">
        <f t="shared" si="41"/>
        <v>0.33333333319751546</v>
      </c>
      <c r="CL33" s="303">
        <f t="shared" si="42"/>
        <v>19.999999991850927</v>
      </c>
    </row>
    <row r="34" spans="1:90" ht="93.6" x14ac:dyDescent="0.3">
      <c r="A34" s="261" t="s">
        <v>469</v>
      </c>
      <c r="B34" s="261">
        <v>2239</v>
      </c>
      <c r="C34" s="262" t="s">
        <v>483</v>
      </c>
      <c r="D34" s="262">
        <v>3307</v>
      </c>
      <c r="E34" s="262" t="s">
        <v>583</v>
      </c>
      <c r="F34" s="263">
        <v>45973</v>
      </c>
      <c r="G34" s="264">
        <v>0.41666666666666669</v>
      </c>
      <c r="H34" s="265">
        <f t="shared" si="0"/>
        <v>45973.416666666664</v>
      </c>
      <c r="I34" s="261" t="s">
        <v>61</v>
      </c>
      <c r="J34" s="261" t="s">
        <v>62</v>
      </c>
      <c r="K34" s="261" t="s">
        <v>150</v>
      </c>
      <c r="L34" s="261">
        <v>2</v>
      </c>
      <c r="M34" s="266" t="str">
        <f t="shared" si="1"/>
        <v>IASI_18-BOZ-IASI18-FF-030</v>
      </c>
      <c r="N34" s="267" t="s">
        <v>584</v>
      </c>
      <c r="O34" s="261" t="s">
        <v>476</v>
      </c>
      <c r="P34" s="261" t="s">
        <v>494</v>
      </c>
      <c r="Q34" s="261" t="s">
        <v>478</v>
      </c>
      <c r="R34" s="313" t="s">
        <v>161</v>
      </c>
      <c r="S34" s="269" t="s">
        <v>585</v>
      </c>
      <c r="T34" s="268" t="s">
        <v>489</v>
      </c>
      <c r="U34" s="268" t="s">
        <v>72</v>
      </c>
      <c r="V34" s="270">
        <v>2</v>
      </c>
      <c r="W34" s="271">
        <v>45973</v>
      </c>
      <c r="X34" s="272">
        <v>0.45833333333333331</v>
      </c>
      <c r="Y34" s="265">
        <f t="shared" si="2"/>
        <v>45973.458333333336</v>
      </c>
      <c r="Z34" s="273">
        <v>45973</v>
      </c>
      <c r="AA34" s="274">
        <v>0.54166666666666663</v>
      </c>
      <c r="AB34" s="265">
        <f t="shared" si="3"/>
        <v>45973.541666666664</v>
      </c>
      <c r="AC34" s="275">
        <f t="shared" si="4"/>
        <v>240.00000000698492</v>
      </c>
      <c r="AD34" s="271">
        <v>45973</v>
      </c>
      <c r="AE34" s="272">
        <v>0.58333333333333337</v>
      </c>
      <c r="AF34" s="265">
        <f t="shared" si="5"/>
        <v>45973.583333333336</v>
      </c>
      <c r="AG34" s="268" t="s">
        <v>480</v>
      </c>
      <c r="AH34" s="268" t="s">
        <v>74</v>
      </c>
      <c r="AI34" s="276" t="s">
        <v>586</v>
      </c>
      <c r="AJ34" s="277"/>
      <c r="AK34" s="278"/>
      <c r="AL34" s="265" t="str">
        <f t="shared" si="6"/>
        <v/>
      </c>
      <c r="AM34" s="275">
        <f t="shared" si="7"/>
        <v>240.00000000698492</v>
      </c>
      <c r="AN34" s="275">
        <f t="shared" si="8"/>
        <v>240.00000000698492</v>
      </c>
      <c r="AO34" s="279"/>
      <c r="AP34" s="279"/>
      <c r="AQ34" s="279"/>
      <c r="AR34" s="280"/>
      <c r="AS34" s="280"/>
      <c r="AT34" s="262"/>
      <c r="AU34" s="282"/>
      <c r="AV34" s="283"/>
      <c r="AW34" s="284">
        <v>0</v>
      </c>
      <c r="AX34" s="285">
        <v>0</v>
      </c>
      <c r="AY34" s="286"/>
      <c r="AZ34" s="286"/>
      <c r="BA34" s="286"/>
      <c r="BB34" s="262" t="str">
        <f t="shared" si="9"/>
        <v/>
      </c>
      <c r="BE34" s="277"/>
      <c r="BF34" s="288"/>
      <c r="BJ34" s="289">
        <f t="shared" si="32"/>
        <v>4.1666666671517305E-2</v>
      </c>
      <c r="BK34" s="289">
        <f t="shared" si="33"/>
        <v>8.3333333328482695E-2</v>
      </c>
      <c r="BL34" s="289">
        <f t="shared" si="34"/>
        <v>4.1666666671517305E-2</v>
      </c>
      <c r="BM34" s="289" t="e">
        <f t="shared" si="35"/>
        <v>#VALUE!</v>
      </c>
      <c r="BY34" s="289">
        <f t="shared" si="36"/>
        <v>4.1666666671517305E-2</v>
      </c>
      <c r="BZ34" s="289">
        <f t="shared" si="37"/>
        <v>8.3333333328482695E-2</v>
      </c>
      <c r="CA34" s="289">
        <f t="shared" si="38"/>
        <v>0.125</v>
      </c>
      <c r="CI34" s="302" t="str">
        <f t="shared" si="39"/>
        <v>AYNI GÜN</v>
      </c>
      <c r="CJ34" s="303">
        <f t="shared" si="40"/>
        <v>1.9999999998835847</v>
      </c>
      <c r="CK34" s="303">
        <f t="shared" si="41"/>
        <v>4.0000000001164153</v>
      </c>
      <c r="CL34" s="303">
        <f t="shared" si="42"/>
        <v>240.00000000698492</v>
      </c>
    </row>
    <row r="35" spans="1:90" ht="82.8" x14ac:dyDescent="0.3">
      <c r="A35" s="261" t="s">
        <v>469</v>
      </c>
      <c r="B35" s="261">
        <v>2242</v>
      </c>
      <c r="C35" s="262" t="s">
        <v>524</v>
      </c>
      <c r="D35" s="262">
        <v>0</v>
      </c>
      <c r="E35" s="262" t="s">
        <v>587</v>
      </c>
      <c r="F35" s="263">
        <v>45978</v>
      </c>
      <c r="G35" s="264">
        <v>0.54166666666666663</v>
      </c>
      <c r="H35" s="265">
        <f t="shared" si="0"/>
        <v>45978.541666666664</v>
      </c>
      <c r="I35" s="261" t="s">
        <v>472</v>
      </c>
      <c r="J35" s="261" t="s">
        <v>473</v>
      </c>
      <c r="K35" s="261" t="s">
        <v>485</v>
      </c>
      <c r="L35" s="261" t="s">
        <v>486</v>
      </c>
      <c r="M35" s="266" t="str">
        <f t="shared" si="1"/>
        <v>IASI_18-BOZ-IASI18-FF-031</v>
      </c>
      <c r="N35" s="267" t="s">
        <v>588</v>
      </c>
      <c r="O35" s="261" t="s">
        <v>476</v>
      </c>
      <c r="P35" s="261" t="s">
        <v>477</v>
      </c>
      <c r="Q35" s="261" t="s">
        <v>478</v>
      </c>
      <c r="R35" s="313" t="s">
        <v>161</v>
      </c>
      <c r="S35" s="269" t="s">
        <v>582</v>
      </c>
      <c r="T35" s="268" t="s">
        <v>489</v>
      </c>
      <c r="U35" s="268" t="s">
        <v>72</v>
      </c>
      <c r="V35" s="270">
        <v>2</v>
      </c>
      <c r="W35" s="271">
        <v>45978</v>
      </c>
      <c r="X35" s="272">
        <v>0.54166666666666663</v>
      </c>
      <c r="Y35" s="265">
        <f t="shared" si="2"/>
        <v>45978.541666666664</v>
      </c>
      <c r="Z35" s="271">
        <v>45978</v>
      </c>
      <c r="AA35" s="274">
        <v>0.54166666666666663</v>
      </c>
      <c r="AB35" s="265">
        <f t="shared" si="3"/>
        <v>45978.541666666664</v>
      </c>
      <c r="AC35" s="275">
        <f t="shared" si="4"/>
        <v>0</v>
      </c>
      <c r="AD35" s="271">
        <v>45978</v>
      </c>
      <c r="AE35" s="272">
        <v>0.54166666666666663</v>
      </c>
      <c r="AF35" s="265">
        <f t="shared" si="5"/>
        <v>45978.541666666664</v>
      </c>
      <c r="AG35" s="268" t="s">
        <v>518</v>
      </c>
      <c r="AH35" s="268" t="s">
        <v>481</v>
      </c>
      <c r="AI35" s="276" t="s">
        <v>589</v>
      </c>
      <c r="AJ35" s="277"/>
      <c r="AK35" s="278"/>
      <c r="AL35" s="265" t="str">
        <f t="shared" si="6"/>
        <v/>
      </c>
      <c r="AM35" s="275">
        <f t="shared" si="7"/>
        <v>0</v>
      </c>
      <c r="AN35" s="275">
        <f t="shared" si="8"/>
        <v>0</v>
      </c>
      <c r="AO35" s="279"/>
      <c r="AP35" s="279"/>
      <c r="AQ35" s="279"/>
      <c r="AR35" s="280"/>
      <c r="AS35" s="280"/>
      <c r="AT35" s="262"/>
      <c r="AU35" s="282"/>
      <c r="AV35" s="283"/>
      <c r="AW35" s="284">
        <v>0</v>
      </c>
      <c r="AX35" s="285">
        <v>0</v>
      </c>
      <c r="AY35" s="286"/>
      <c r="AZ35" s="286"/>
      <c r="BA35" s="286"/>
      <c r="BB35" s="262" t="str">
        <f t="shared" si="9"/>
        <v/>
      </c>
      <c r="BE35" s="277"/>
      <c r="BF35" s="288"/>
      <c r="BJ35" s="289">
        <f t="shared" si="32"/>
        <v>0</v>
      </c>
      <c r="BK35" s="289">
        <f t="shared" si="33"/>
        <v>0</v>
      </c>
      <c r="BL35" s="289">
        <f t="shared" si="34"/>
        <v>0</v>
      </c>
      <c r="BM35" s="289" t="e">
        <f t="shared" si="35"/>
        <v>#VALUE!</v>
      </c>
      <c r="BY35" s="289">
        <f t="shared" si="36"/>
        <v>0</v>
      </c>
      <c r="BZ35" s="289">
        <f t="shared" si="37"/>
        <v>0</v>
      </c>
      <c r="CA35" s="289">
        <f t="shared" si="38"/>
        <v>0</v>
      </c>
      <c r="CI35" s="302" t="str">
        <f t="shared" si="39"/>
        <v>AYNI GÜN</v>
      </c>
      <c r="CJ35" s="303">
        <f t="shared" si="40"/>
        <v>0</v>
      </c>
      <c r="CK35" s="303">
        <f t="shared" si="41"/>
        <v>0</v>
      </c>
      <c r="CL35" s="303">
        <f t="shared" si="42"/>
        <v>0</v>
      </c>
    </row>
    <row r="36" spans="1:90" ht="85.8" x14ac:dyDescent="0.3">
      <c r="A36" s="261" t="s">
        <v>469</v>
      </c>
      <c r="B36" s="261">
        <v>2242</v>
      </c>
      <c r="C36" s="262" t="s">
        <v>524</v>
      </c>
      <c r="D36" s="262">
        <v>0</v>
      </c>
      <c r="E36" s="262" t="s">
        <v>590</v>
      </c>
      <c r="F36" s="263">
        <v>45978</v>
      </c>
      <c r="G36" s="264">
        <v>0.54166666666666663</v>
      </c>
      <c r="H36" s="265">
        <f t="shared" si="0"/>
        <v>45978.541666666664</v>
      </c>
      <c r="I36" s="261" t="s">
        <v>472</v>
      </c>
      <c r="J36" s="261" t="s">
        <v>473</v>
      </c>
      <c r="K36" s="261" t="s">
        <v>147</v>
      </c>
      <c r="L36" s="261" t="s">
        <v>591</v>
      </c>
      <c r="M36" s="266" t="str">
        <f t="shared" si="1"/>
        <v>IASI_18-BOZ-IASI18-FF-032</v>
      </c>
      <c r="N36" s="267" t="s">
        <v>592</v>
      </c>
      <c r="O36" s="261" t="s">
        <v>500</v>
      </c>
      <c r="P36" s="261" t="s">
        <v>494</v>
      </c>
      <c r="Q36" s="261" t="s">
        <v>478</v>
      </c>
      <c r="R36" s="313" t="s">
        <v>161</v>
      </c>
      <c r="S36" s="269" t="s">
        <v>593</v>
      </c>
      <c r="T36" s="268" t="s">
        <v>71</v>
      </c>
      <c r="U36" s="268" t="s">
        <v>72</v>
      </c>
      <c r="V36" s="270">
        <v>1</v>
      </c>
      <c r="W36" s="271">
        <v>45978</v>
      </c>
      <c r="X36" s="272">
        <v>0.54166666666666663</v>
      </c>
      <c r="Y36" s="265">
        <f t="shared" si="2"/>
        <v>45978.541666666664</v>
      </c>
      <c r="Z36" s="271">
        <v>45978</v>
      </c>
      <c r="AA36" s="274">
        <v>0.58333333333333337</v>
      </c>
      <c r="AB36" s="265">
        <f t="shared" si="3"/>
        <v>45978.583333333336</v>
      </c>
      <c r="AC36" s="275">
        <f t="shared" si="4"/>
        <v>60.000000006984919</v>
      </c>
      <c r="AD36" s="271">
        <v>45978</v>
      </c>
      <c r="AE36" s="272">
        <v>0.58333333333333337</v>
      </c>
      <c r="AF36" s="265">
        <f t="shared" si="5"/>
        <v>45978.583333333336</v>
      </c>
      <c r="AG36" s="268" t="s">
        <v>480</v>
      </c>
      <c r="AH36" s="268" t="s">
        <v>74</v>
      </c>
      <c r="AI36" s="276"/>
      <c r="AJ36" s="277"/>
      <c r="AK36" s="278"/>
      <c r="AL36" s="265" t="str">
        <f t="shared" si="6"/>
        <v/>
      </c>
      <c r="AM36" s="275">
        <f t="shared" si="7"/>
        <v>60.000000006984919</v>
      </c>
      <c r="AN36" s="275">
        <f t="shared" si="8"/>
        <v>60.000000006984919</v>
      </c>
      <c r="AO36" s="279"/>
      <c r="AP36" s="279"/>
      <c r="AQ36" s="279"/>
      <c r="AR36" s="280"/>
      <c r="AS36" s="280"/>
      <c r="AT36" s="262"/>
      <c r="AU36" s="282"/>
      <c r="AV36" s="283"/>
      <c r="AW36" s="284">
        <v>0</v>
      </c>
      <c r="AX36" s="285">
        <v>0</v>
      </c>
      <c r="AY36" s="286"/>
      <c r="AZ36" s="286"/>
      <c r="BA36" s="286"/>
      <c r="BB36" s="262" t="str">
        <f t="shared" si="9"/>
        <v/>
      </c>
      <c r="BE36" s="277"/>
      <c r="BF36" s="288"/>
      <c r="BJ36" s="289">
        <f t="shared" si="32"/>
        <v>0</v>
      </c>
      <c r="BK36" s="289">
        <f t="shared" si="33"/>
        <v>4.1666666671517305E-2</v>
      </c>
      <c r="BL36" s="289">
        <f t="shared" si="34"/>
        <v>0</v>
      </c>
      <c r="BM36" s="289" t="e">
        <f t="shared" si="35"/>
        <v>#VALUE!</v>
      </c>
      <c r="BY36" s="289">
        <f t="shared" si="36"/>
        <v>0</v>
      </c>
      <c r="BZ36" s="289">
        <f t="shared" si="37"/>
        <v>4.1666666671517305E-2</v>
      </c>
      <c r="CA36" s="289">
        <f t="shared" si="38"/>
        <v>4.1666666671517305E-2</v>
      </c>
      <c r="CI36" s="302" t="str">
        <f t="shared" si="39"/>
        <v>AYNI GÜN</v>
      </c>
      <c r="CJ36" s="303">
        <f t="shared" si="40"/>
        <v>1.0000000001164153</v>
      </c>
      <c r="CK36" s="303">
        <f t="shared" si="41"/>
        <v>1.0000000001164153</v>
      </c>
      <c r="CL36" s="303">
        <f t="shared" si="42"/>
        <v>60.000000006984919</v>
      </c>
    </row>
    <row r="37" spans="1:90" ht="85.8" x14ac:dyDescent="0.3">
      <c r="A37" s="261" t="s">
        <v>469</v>
      </c>
      <c r="B37" s="261">
        <v>2236</v>
      </c>
      <c r="C37" s="262" t="s">
        <v>483</v>
      </c>
      <c r="D37" s="262">
        <v>7784</v>
      </c>
      <c r="E37" s="262" t="s">
        <v>594</v>
      </c>
      <c r="F37" s="263">
        <v>45985</v>
      </c>
      <c r="G37" s="264">
        <v>0.33333333333333331</v>
      </c>
      <c r="H37" s="265">
        <f t="shared" si="0"/>
        <v>45985.333333333336</v>
      </c>
      <c r="I37" s="261" t="s">
        <v>61</v>
      </c>
      <c r="J37" s="261" t="s">
        <v>62</v>
      </c>
      <c r="K37" s="261" t="s">
        <v>159</v>
      </c>
      <c r="L37" s="261" t="s">
        <v>474</v>
      </c>
      <c r="M37" s="266" t="str">
        <f t="shared" si="1"/>
        <v>IASI_18-BOZ-IASI18-FF-033</v>
      </c>
      <c r="N37" s="267" t="s">
        <v>595</v>
      </c>
      <c r="O37" s="261" t="s">
        <v>476</v>
      </c>
      <c r="P37" s="261" t="s">
        <v>494</v>
      </c>
      <c r="Q37" s="261" t="s">
        <v>478</v>
      </c>
      <c r="R37" s="313" t="s">
        <v>161</v>
      </c>
      <c r="S37" s="269" t="s">
        <v>596</v>
      </c>
      <c r="T37" s="268" t="s">
        <v>71</v>
      </c>
      <c r="U37" s="268" t="s">
        <v>72</v>
      </c>
      <c r="V37" s="270">
        <v>1</v>
      </c>
      <c r="W37" s="271">
        <v>45985</v>
      </c>
      <c r="X37" s="272">
        <v>0.375</v>
      </c>
      <c r="Y37" s="265">
        <f t="shared" si="2"/>
        <v>45985.375</v>
      </c>
      <c r="Z37" s="273">
        <v>45985</v>
      </c>
      <c r="AA37" s="274">
        <v>0.39583333333333331</v>
      </c>
      <c r="AB37" s="265">
        <f t="shared" si="3"/>
        <v>45985.395833333336</v>
      </c>
      <c r="AC37" s="275">
        <f t="shared" si="4"/>
        <v>90</v>
      </c>
      <c r="AD37" s="271">
        <v>45985</v>
      </c>
      <c r="AE37" s="272">
        <v>0.39583333333333331</v>
      </c>
      <c r="AF37" s="265">
        <f t="shared" si="5"/>
        <v>45985.395833333336</v>
      </c>
      <c r="AG37" s="268" t="s">
        <v>480</v>
      </c>
      <c r="AH37" s="268" t="s">
        <v>74</v>
      </c>
      <c r="AI37" s="276"/>
      <c r="AJ37" s="277"/>
      <c r="AK37" s="278"/>
      <c r="AL37" s="265" t="str">
        <f t="shared" si="6"/>
        <v/>
      </c>
      <c r="AM37" s="275">
        <f t="shared" si="7"/>
        <v>90</v>
      </c>
      <c r="AN37" s="275">
        <f t="shared" si="8"/>
        <v>90</v>
      </c>
      <c r="AO37" s="279"/>
      <c r="AP37" s="279"/>
      <c r="AQ37" s="279"/>
      <c r="AR37" s="280"/>
      <c r="AS37" s="280"/>
      <c r="AT37" s="262"/>
      <c r="AU37" s="282"/>
      <c r="AV37" s="283"/>
      <c r="AW37" s="284">
        <v>0</v>
      </c>
      <c r="AX37" s="285">
        <v>0</v>
      </c>
      <c r="AY37" s="286"/>
      <c r="AZ37" s="286"/>
      <c r="BA37" s="286"/>
      <c r="BB37" s="262">
        <f t="shared" si="9"/>
        <v>90</v>
      </c>
      <c r="BE37" s="277"/>
      <c r="BF37" s="288"/>
      <c r="BJ37" s="289">
        <f t="shared" si="32"/>
        <v>4.1666666664241347E-2</v>
      </c>
      <c r="BK37" s="289">
        <f t="shared" si="33"/>
        <v>2.0833333335758653E-2</v>
      </c>
      <c r="BL37" s="289">
        <f t="shared" si="34"/>
        <v>0</v>
      </c>
      <c r="BM37" s="289" t="e">
        <f t="shared" si="35"/>
        <v>#VALUE!</v>
      </c>
      <c r="BY37" s="289">
        <f t="shared" si="36"/>
        <v>4.1666666664241347E-2</v>
      </c>
      <c r="BZ37" s="289">
        <f t="shared" si="37"/>
        <v>2.0833333335758653E-2</v>
      </c>
      <c r="CA37" s="289">
        <f t="shared" si="38"/>
        <v>6.25E-2</v>
      </c>
      <c r="CI37" s="302" t="str">
        <f t="shared" si="39"/>
        <v>AYNI GÜN</v>
      </c>
      <c r="CJ37" s="303">
        <f t="shared" si="40"/>
        <v>0.50000000005820766</v>
      </c>
      <c r="CK37" s="303">
        <f t="shared" si="41"/>
        <v>1.5</v>
      </c>
      <c r="CL37" s="303">
        <f t="shared" si="42"/>
        <v>90</v>
      </c>
    </row>
    <row r="38" spans="1:90" ht="85.8" x14ac:dyDescent="0.3">
      <c r="A38" s="261" t="s">
        <v>469</v>
      </c>
      <c r="B38" s="261">
        <v>2233</v>
      </c>
      <c r="C38" s="262" t="s">
        <v>483</v>
      </c>
      <c r="D38" s="262">
        <v>8739</v>
      </c>
      <c r="E38" s="262" t="s">
        <v>597</v>
      </c>
      <c r="F38" s="263">
        <v>45986</v>
      </c>
      <c r="G38" s="264">
        <v>0.75</v>
      </c>
      <c r="H38" s="265">
        <f t="shared" si="0"/>
        <v>45986.75</v>
      </c>
      <c r="I38" s="261" t="s">
        <v>61</v>
      </c>
      <c r="J38" s="261" t="s">
        <v>62</v>
      </c>
      <c r="K38" s="261" t="s">
        <v>63</v>
      </c>
      <c r="L38" s="261" t="s">
        <v>64</v>
      </c>
      <c r="M38" s="266" t="str">
        <f t="shared" si="1"/>
        <v>IASI_18-BOZ-IASI18-FF-034</v>
      </c>
      <c r="N38" s="267" t="s">
        <v>598</v>
      </c>
      <c r="O38" s="261" t="s">
        <v>561</v>
      </c>
      <c r="P38" s="261" t="s">
        <v>562</v>
      </c>
      <c r="Q38" s="261" t="s">
        <v>478</v>
      </c>
      <c r="R38" s="313" t="s">
        <v>501</v>
      </c>
      <c r="S38" s="269" t="s">
        <v>599</v>
      </c>
      <c r="T38" s="268" t="s">
        <v>71</v>
      </c>
      <c r="U38" s="268" t="s">
        <v>72</v>
      </c>
      <c r="V38" s="270">
        <v>2</v>
      </c>
      <c r="W38" s="271">
        <v>45987</v>
      </c>
      <c r="X38" s="272">
        <v>0.41666666666666669</v>
      </c>
      <c r="Y38" s="265">
        <f>IF(AND(W38="",X38=""),"",(W38+X38))</f>
        <v>45987.416666666664</v>
      </c>
      <c r="Z38" s="273">
        <v>45956</v>
      </c>
      <c r="AA38" s="274">
        <v>0.45833333333333331</v>
      </c>
      <c r="AB38" s="265">
        <f t="shared" si="3"/>
        <v>45956.458333333336</v>
      </c>
      <c r="AC38" s="275">
        <f t="shared" si="4"/>
        <v>1080</v>
      </c>
      <c r="AD38" s="271">
        <v>45987</v>
      </c>
      <c r="AE38" s="272">
        <v>0.5</v>
      </c>
      <c r="AF38" s="265">
        <f t="shared" si="5"/>
        <v>45987.5</v>
      </c>
      <c r="AG38" s="268" t="s">
        <v>480</v>
      </c>
      <c r="AH38" s="268" t="s">
        <v>74</v>
      </c>
      <c r="AI38" s="276"/>
      <c r="AJ38" s="277"/>
      <c r="AK38" s="278"/>
      <c r="AL38" s="265" t="str">
        <f t="shared" si="6"/>
        <v/>
      </c>
      <c r="AM38" s="275">
        <f t="shared" si="7"/>
        <v>1080</v>
      </c>
      <c r="AN38" s="275">
        <f t="shared" si="8"/>
        <v>1080</v>
      </c>
      <c r="AO38" s="279"/>
      <c r="AP38" s="279"/>
      <c r="AQ38" s="279"/>
      <c r="AR38" s="280"/>
      <c r="AS38" s="280"/>
      <c r="AT38" s="262"/>
      <c r="AU38" s="282"/>
      <c r="AV38" s="283"/>
      <c r="AW38" s="284">
        <v>0</v>
      </c>
      <c r="AX38" s="285">
        <v>0</v>
      </c>
      <c r="AY38" s="286"/>
      <c r="AZ38" s="286"/>
      <c r="BA38" s="286"/>
      <c r="BB38" s="262">
        <f t="shared" si="9"/>
        <v>1080</v>
      </c>
      <c r="BE38" s="277"/>
      <c r="BF38" s="288"/>
      <c r="BJ38" s="289">
        <f t="shared" si="32"/>
        <v>0.66666666666424135</v>
      </c>
      <c r="BK38" s="289">
        <f t="shared" si="33"/>
        <v>-30.958333333328483</v>
      </c>
      <c r="BL38" s="289">
        <f t="shared" si="34"/>
        <v>31.041666666664241</v>
      </c>
      <c r="BM38" s="289" t="e">
        <f t="shared" si="35"/>
        <v>#VALUE!</v>
      </c>
      <c r="BY38" s="289">
        <f t="shared" si="36"/>
        <v>0.66666666666424135</v>
      </c>
      <c r="BZ38" s="289">
        <f t="shared" si="37"/>
        <v>-30.958333333328483</v>
      </c>
      <c r="CA38" s="289">
        <f t="shared" si="38"/>
        <v>-30.291666666664241</v>
      </c>
      <c r="CI38" s="302" t="str">
        <f t="shared" si="39"/>
        <v/>
      </c>
      <c r="CJ38" s="303">
        <f t="shared" si="40"/>
        <v>-742.99999999988358</v>
      </c>
      <c r="CK38" s="303">
        <f t="shared" si="41"/>
        <v>18</v>
      </c>
      <c r="CL38" s="303">
        <f t="shared" si="42"/>
        <v>1080</v>
      </c>
    </row>
    <row r="39" spans="1:90" ht="68.400000000000006" x14ac:dyDescent="0.3">
      <c r="A39" s="261" t="s">
        <v>469</v>
      </c>
      <c r="B39" s="261"/>
      <c r="C39" s="262"/>
      <c r="D39" s="262"/>
      <c r="E39" s="262" t="s">
        <v>600</v>
      </c>
      <c r="F39" s="263"/>
      <c r="G39" s="264"/>
      <c r="H39" s="265" t="str">
        <f t="shared" ref="H39" si="43">IF(AND(F39="",G39=""),"",(F39+G39))</f>
        <v/>
      </c>
      <c r="I39" s="261"/>
      <c r="J39" s="261"/>
      <c r="K39" s="261"/>
      <c r="L39" s="261"/>
      <c r="M39" s="266" t="str">
        <f t="shared" ref="M39" si="44">IF(AND(A39="",E39=""),"",(A39&amp;"-"&amp;E39))</f>
        <v>IASI_18-BOZ-IASI18-FF-035</v>
      </c>
      <c r="N39" s="267"/>
      <c r="O39" s="261"/>
      <c r="P39" s="261"/>
      <c r="Q39" s="261"/>
      <c r="R39" s="313"/>
      <c r="S39" s="269"/>
      <c r="T39" s="268"/>
      <c r="U39" s="268"/>
      <c r="V39" s="270"/>
      <c r="W39" s="271"/>
      <c r="X39" s="272"/>
      <c r="Y39" s="265" t="str">
        <f>IF(AND(W39="",X39=""),"",(W39+X39))</f>
        <v/>
      </c>
      <c r="Z39" s="273"/>
      <c r="AA39" s="274"/>
      <c r="AB39" s="265" t="str">
        <f t="shared" ref="AB39" si="45">IF(AND(Z39="",AA39=""),"",(Z39+AA39))</f>
        <v/>
      </c>
      <c r="AC39" s="275" t="e">
        <f t="shared" ref="AC39" si="46">(AF39-H39)*24*60</f>
        <v>#VALUE!</v>
      </c>
      <c r="AD39" s="271"/>
      <c r="AE39" s="272"/>
      <c r="AF39" s="265" t="str">
        <f t="shared" ref="AF39" si="47">IF(AND(AD39="",AE39=""),"",(AD39+AE39))</f>
        <v/>
      </c>
      <c r="AG39" s="268"/>
      <c r="AH39" s="268"/>
      <c r="AI39" s="276"/>
      <c r="AJ39" s="277"/>
      <c r="AK39" s="278"/>
      <c r="AL39" s="265" t="str">
        <f t="shared" ref="AL39" si="48">IF(AND(AJ39="",AK39=""),"",(AJ39+AK39))</f>
        <v/>
      </c>
      <c r="AM39" s="275" t="e">
        <f t="shared" ref="AM39" si="49">IF(AND(P39&lt;&gt;"D(Arıza Değil)",AH39="Bu Arıza Aracın Servise Verilmesine Engel Değil"),IF(Z39-F39&gt;0,(AB39-Y39)*24*60,IF(OR(AND(G39&gt;$AS$1,G39&lt;$AT$1),AND(G39&gt;$AU$1,G39&lt;$AV$1)),(AF39-H39)*24*60,0)),AN39)</f>
        <v>#VALUE!</v>
      </c>
      <c r="AN39" s="275" t="e">
        <f t="shared" ref="AN39" si="50">IF(P39&lt;&gt;"D(Arıza Değil)",AC39,0)</f>
        <v>#VALUE!</v>
      </c>
      <c r="AO39" s="279"/>
      <c r="AP39" s="279"/>
      <c r="AQ39" s="279"/>
      <c r="AR39" s="280"/>
      <c r="AS39" s="280"/>
      <c r="AT39" s="262"/>
      <c r="AU39" s="282"/>
      <c r="AV39" s="283"/>
      <c r="AW39" s="284">
        <v>0</v>
      </c>
      <c r="AX39" s="285">
        <v>0</v>
      </c>
      <c r="AY39" s="286"/>
      <c r="AZ39" s="286"/>
      <c r="BA39" s="286"/>
      <c r="BB39" s="262" t="str">
        <f t="shared" ref="BB39" si="51">IF($AQ$1="X", IF(AND(G39&gt;=$AS$1,G39&lt;=$AT$1),IF(P39&lt;&gt;"D(Arıza Değil)",AC39,0), IF(AND(G39&gt;=$AU$1,G39&lt;=$AV$1),IF(P39&lt;&gt;"D(Arıza Değil)",AC39,0), "")), "")</f>
        <v/>
      </c>
      <c r="BE39" s="277"/>
      <c r="BF39" s="288"/>
      <c r="BJ39" s="289" t="e">
        <f t="shared" si="32"/>
        <v>#VALUE!</v>
      </c>
      <c r="BK39" s="289" t="e">
        <f t="shared" si="33"/>
        <v>#VALUE!</v>
      </c>
      <c r="BL39" s="289" t="e">
        <f t="shared" si="34"/>
        <v>#VALUE!</v>
      </c>
      <c r="BM39" s="289" t="e">
        <f t="shared" si="35"/>
        <v>#VALUE!</v>
      </c>
      <c r="BY39" s="289" t="e">
        <f t="shared" si="36"/>
        <v>#VALUE!</v>
      </c>
      <c r="BZ39" s="289" t="e">
        <f t="shared" si="37"/>
        <v>#VALUE!</v>
      </c>
      <c r="CA39" s="289" t="e">
        <f t="shared" si="38"/>
        <v>#VALUE!</v>
      </c>
      <c r="CI39" s="302" t="str">
        <f t="shared" si="39"/>
        <v>AYNI GÜN</v>
      </c>
      <c r="CJ39" s="303" t="e">
        <f t="shared" si="40"/>
        <v>#VALUE!</v>
      </c>
      <c r="CK39" s="303" t="e">
        <f t="shared" si="41"/>
        <v>#VALUE!</v>
      </c>
      <c r="CL39" s="303" t="e">
        <f t="shared" si="42"/>
        <v>#VALUE!</v>
      </c>
    </row>
    <row r="40" spans="1:90" ht="68.400000000000006" x14ac:dyDescent="0.3">
      <c r="A40" s="261" t="s">
        <v>469</v>
      </c>
      <c r="B40" s="261"/>
      <c r="C40" s="262"/>
      <c r="D40" s="262"/>
      <c r="E40" s="262" t="s">
        <v>601</v>
      </c>
      <c r="F40" s="263"/>
      <c r="G40" s="264"/>
      <c r="H40" s="265" t="str">
        <f t="shared" ref="H40:H103" si="52">IF(AND(F40="",G40=""),"",(F40+G40))</f>
        <v/>
      </c>
      <c r="I40" s="261"/>
      <c r="J40" s="261"/>
      <c r="K40" s="261"/>
      <c r="L40" s="261"/>
      <c r="M40" s="266" t="str">
        <f t="shared" ref="M40:M103" si="53">IF(AND(A40="",E40=""),"",(A40&amp;"-"&amp;E40))</f>
        <v>IASI_18-BOZ-IASI18-FF-036</v>
      </c>
      <c r="N40" s="267"/>
      <c r="O40" s="261"/>
      <c r="P40" s="261"/>
      <c r="Q40" s="261"/>
      <c r="R40" s="313"/>
      <c r="S40" s="269"/>
      <c r="T40" s="268"/>
      <c r="U40" s="268"/>
      <c r="V40" s="270"/>
      <c r="W40" s="271"/>
      <c r="X40" s="272"/>
      <c r="Y40" s="265" t="str">
        <f t="shared" ref="Y40:Y103" si="54">IF(AND(W40="",X40=""),"",(W40+X40))</f>
        <v/>
      </c>
      <c r="Z40" s="273"/>
      <c r="AA40" s="274"/>
      <c r="AB40" s="265" t="str">
        <f t="shared" ref="AB40:AB103" si="55">IF(AND(Z40="",AA40=""),"",(Z40+AA40))</f>
        <v/>
      </c>
      <c r="AC40" s="275" t="e">
        <f t="shared" ref="AC40:AC103" si="56">(AF40-H40)*24*60</f>
        <v>#VALUE!</v>
      </c>
      <c r="AD40" s="271"/>
      <c r="AE40" s="272"/>
      <c r="AF40" s="265" t="str">
        <f t="shared" ref="AF40:AF103" si="57">IF(AND(AD40="",AE40=""),"",(AD40+AE40))</f>
        <v/>
      </c>
      <c r="AG40" s="268"/>
      <c r="AH40" s="268"/>
      <c r="AI40" s="276"/>
      <c r="AJ40" s="277"/>
      <c r="AK40" s="278"/>
      <c r="AL40" s="265" t="str">
        <f t="shared" ref="AL40:AL103" si="58">IF(AND(AJ40="",AK40=""),"",(AJ40+AK40))</f>
        <v/>
      </c>
      <c r="AM40" s="275" t="e">
        <f t="shared" ref="AM40:AM103" si="59">IF(AND(P40&lt;&gt;"D(Arıza Değil)",AH40="Bu Arıza Aracın Servise Verilmesine Engel Değil"),IF(Z40-F40&gt;0,(AB40-Y40)*24*60,IF(OR(AND(G40&gt;$AS$1,G40&lt;$AT$1),AND(G40&gt;$AU$1,G40&lt;$AV$1)),(AF40-H40)*24*60,0)),AN40)</f>
        <v>#VALUE!</v>
      </c>
      <c r="AN40" s="275" t="e">
        <f t="shared" ref="AN40:AN103" si="60">IF(P40&lt;&gt;"D(Arıza Değil)",AC40,0)</f>
        <v>#VALUE!</v>
      </c>
      <c r="AO40" s="279"/>
      <c r="AP40" s="279"/>
      <c r="AQ40" s="279"/>
      <c r="AR40" s="280"/>
      <c r="AS40" s="280"/>
      <c r="AT40" s="262"/>
      <c r="AU40" s="282"/>
      <c r="AV40" s="283"/>
      <c r="AW40" s="284">
        <v>0</v>
      </c>
      <c r="AX40" s="285">
        <v>0</v>
      </c>
      <c r="AY40" s="286"/>
      <c r="AZ40" s="286"/>
      <c r="BA40" s="286"/>
      <c r="BB40" s="262" t="str">
        <f t="shared" ref="BB40:BB103" si="61">IF($AQ$1="X", IF(AND(G40&gt;=$AS$1,G40&lt;=$AT$1),IF(P40&lt;&gt;"D(Arıza Değil)",AC40,0), IF(AND(G40&gt;=$AU$1,G40&lt;=$AV$1),IF(P40&lt;&gt;"D(Arıza Değil)",AC40,0), "")), "")</f>
        <v/>
      </c>
      <c r="BE40" s="277"/>
      <c r="BF40" s="288"/>
      <c r="BJ40" s="289" t="e">
        <f t="shared" si="32"/>
        <v>#VALUE!</v>
      </c>
      <c r="BK40" s="289" t="e">
        <f t="shared" si="33"/>
        <v>#VALUE!</v>
      </c>
      <c r="BL40" s="289" t="e">
        <f t="shared" si="34"/>
        <v>#VALUE!</v>
      </c>
      <c r="BM40" s="289" t="e">
        <f t="shared" si="35"/>
        <v>#VALUE!</v>
      </c>
      <c r="BY40" s="289" t="e">
        <f t="shared" si="36"/>
        <v>#VALUE!</v>
      </c>
      <c r="BZ40" s="289" t="e">
        <f t="shared" si="37"/>
        <v>#VALUE!</v>
      </c>
      <c r="CA40" s="289" t="e">
        <f t="shared" si="38"/>
        <v>#VALUE!</v>
      </c>
      <c r="CI40" s="302" t="str">
        <f t="shared" si="39"/>
        <v>AYNI GÜN</v>
      </c>
      <c r="CJ40" s="303" t="e">
        <f t="shared" si="40"/>
        <v>#VALUE!</v>
      </c>
      <c r="CK40" s="303" t="e">
        <f t="shared" si="41"/>
        <v>#VALUE!</v>
      </c>
      <c r="CL40" s="303" t="e">
        <f t="shared" si="42"/>
        <v>#VALUE!</v>
      </c>
    </row>
    <row r="41" spans="1:90" ht="68.400000000000006" x14ac:dyDescent="0.3">
      <c r="A41" s="261" t="s">
        <v>469</v>
      </c>
      <c r="B41" s="261"/>
      <c r="C41" s="262"/>
      <c r="D41" s="262"/>
      <c r="E41" s="262" t="s">
        <v>602</v>
      </c>
      <c r="F41" s="263"/>
      <c r="G41" s="264"/>
      <c r="H41" s="265" t="str">
        <f t="shared" si="52"/>
        <v/>
      </c>
      <c r="I41" s="261"/>
      <c r="J41" s="261"/>
      <c r="K41" s="261"/>
      <c r="L41" s="261"/>
      <c r="M41" s="266" t="str">
        <f t="shared" si="53"/>
        <v>IASI_18-BOZ-IASI18-FF-037</v>
      </c>
      <c r="N41" s="267"/>
      <c r="O41" s="261"/>
      <c r="P41" s="261"/>
      <c r="Q41" s="261"/>
      <c r="R41" s="313"/>
      <c r="S41" s="269"/>
      <c r="T41" s="268"/>
      <c r="U41" s="268"/>
      <c r="V41" s="270"/>
      <c r="W41" s="271"/>
      <c r="X41" s="272"/>
      <c r="Y41" s="265" t="str">
        <f t="shared" si="54"/>
        <v/>
      </c>
      <c r="Z41" s="273"/>
      <c r="AA41" s="274"/>
      <c r="AB41" s="265" t="str">
        <f t="shared" si="55"/>
        <v/>
      </c>
      <c r="AC41" s="275" t="e">
        <f t="shared" si="56"/>
        <v>#VALUE!</v>
      </c>
      <c r="AD41" s="271"/>
      <c r="AE41" s="272"/>
      <c r="AF41" s="265" t="str">
        <f t="shared" si="57"/>
        <v/>
      </c>
      <c r="AG41" s="268"/>
      <c r="AH41" s="268"/>
      <c r="AI41" s="276"/>
      <c r="AJ41" s="277"/>
      <c r="AK41" s="278"/>
      <c r="AL41" s="265" t="str">
        <f t="shared" si="58"/>
        <v/>
      </c>
      <c r="AM41" s="275" t="e">
        <f t="shared" si="59"/>
        <v>#VALUE!</v>
      </c>
      <c r="AN41" s="275" t="e">
        <f t="shared" si="60"/>
        <v>#VALUE!</v>
      </c>
      <c r="AO41" s="279"/>
      <c r="AP41" s="279"/>
      <c r="AQ41" s="279"/>
      <c r="AR41" s="280"/>
      <c r="AS41" s="280"/>
      <c r="AT41" s="262"/>
      <c r="AU41" s="282"/>
      <c r="AV41" s="283"/>
      <c r="AW41" s="284">
        <v>0</v>
      </c>
      <c r="AX41" s="285">
        <v>0</v>
      </c>
      <c r="AY41" s="286"/>
      <c r="AZ41" s="286"/>
      <c r="BA41" s="286"/>
      <c r="BB41" s="262" t="str">
        <f t="shared" si="61"/>
        <v/>
      </c>
      <c r="BE41" s="277"/>
      <c r="BF41" s="288"/>
      <c r="BJ41" s="289" t="e">
        <f t="shared" si="32"/>
        <v>#VALUE!</v>
      </c>
      <c r="BK41" s="289" t="e">
        <f t="shared" si="33"/>
        <v>#VALUE!</v>
      </c>
      <c r="BL41" s="289" t="e">
        <f t="shared" si="34"/>
        <v>#VALUE!</v>
      </c>
      <c r="BM41" s="289" t="e">
        <f t="shared" si="35"/>
        <v>#VALUE!</v>
      </c>
      <c r="BY41" s="289" t="e">
        <f t="shared" si="36"/>
        <v>#VALUE!</v>
      </c>
      <c r="BZ41" s="289" t="e">
        <f t="shared" si="37"/>
        <v>#VALUE!</v>
      </c>
      <c r="CA41" s="289" t="e">
        <f t="shared" si="38"/>
        <v>#VALUE!</v>
      </c>
      <c r="CI41" s="302" t="str">
        <f t="shared" si="39"/>
        <v>AYNI GÜN</v>
      </c>
      <c r="CJ41" s="303" t="e">
        <f t="shared" si="40"/>
        <v>#VALUE!</v>
      </c>
      <c r="CK41" s="303" t="e">
        <f t="shared" si="41"/>
        <v>#VALUE!</v>
      </c>
      <c r="CL41" s="303" t="e">
        <f t="shared" si="42"/>
        <v>#VALUE!</v>
      </c>
    </row>
    <row r="42" spans="1:90" ht="68.400000000000006" x14ac:dyDescent="0.3">
      <c r="A42" s="261" t="s">
        <v>469</v>
      </c>
      <c r="B42" s="261"/>
      <c r="C42" s="262"/>
      <c r="D42" s="262"/>
      <c r="E42" s="262" t="s">
        <v>603</v>
      </c>
      <c r="F42" s="263"/>
      <c r="G42" s="264"/>
      <c r="H42" s="265" t="str">
        <f t="shared" si="52"/>
        <v/>
      </c>
      <c r="I42" s="261"/>
      <c r="J42" s="261"/>
      <c r="K42" s="261"/>
      <c r="L42" s="261"/>
      <c r="M42" s="266" t="str">
        <f t="shared" si="53"/>
        <v>IASI_18-BOZ-IASI18-FF-038</v>
      </c>
      <c r="N42" s="267"/>
      <c r="O42" s="261"/>
      <c r="P42" s="261"/>
      <c r="Q42" s="261"/>
      <c r="R42" s="313"/>
      <c r="S42" s="269"/>
      <c r="T42" s="268"/>
      <c r="U42" s="268"/>
      <c r="V42" s="270"/>
      <c r="W42" s="271"/>
      <c r="X42" s="272"/>
      <c r="Y42" s="265" t="str">
        <f t="shared" si="54"/>
        <v/>
      </c>
      <c r="Z42" s="273"/>
      <c r="AA42" s="274"/>
      <c r="AB42" s="265" t="str">
        <f t="shared" si="55"/>
        <v/>
      </c>
      <c r="AC42" s="275" t="e">
        <f t="shared" si="56"/>
        <v>#VALUE!</v>
      </c>
      <c r="AD42" s="271"/>
      <c r="AE42" s="272"/>
      <c r="AF42" s="265" t="str">
        <f t="shared" si="57"/>
        <v/>
      </c>
      <c r="AG42" s="268"/>
      <c r="AH42" s="268"/>
      <c r="AI42" s="276"/>
      <c r="AJ42" s="277"/>
      <c r="AK42" s="278"/>
      <c r="AL42" s="265" t="str">
        <f t="shared" si="58"/>
        <v/>
      </c>
      <c r="AM42" s="275" t="e">
        <f t="shared" si="59"/>
        <v>#VALUE!</v>
      </c>
      <c r="AN42" s="275" t="e">
        <f t="shared" si="60"/>
        <v>#VALUE!</v>
      </c>
      <c r="AO42" s="279"/>
      <c r="AP42" s="279"/>
      <c r="AQ42" s="279"/>
      <c r="AR42" s="280"/>
      <c r="AS42" s="280"/>
      <c r="AT42" s="262"/>
      <c r="AU42" s="282"/>
      <c r="AV42" s="283"/>
      <c r="AW42" s="284">
        <v>0</v>
      </c>
      <c r="AX42" s="285">
        <v>0</v>
      </c>
      <c r="AY42" s="286"/>
      <c r="AZ42" s="286"/>
      <c r="BA42" s="286"/>
      <c r="BB42" s="262" t="str">
        <f t="shared" si="61"/>
        <v/>
      </c>
      <c r="BE42" s="277"/>
      <c r="BF42" s="288"/>
      <c r="BJ42" s="289" t="e">
        <f t="shared" si="32"/>
        <v>#VALUE!</v>
      </c>
      <c r="BK42" s="289" t="e">
        <f t="shared" si="33"/>
        <v>#VALUE!</v>
      </c>
      <c r="BL42" s="289" t="e">
        <f t="shared" si="34"/>
        <v>#VALUE!</v>
      </c>
      <c r="BM42" s="289" t="e">
        <f t="shared" si="35"/>
        <v>#VALUE!</v>
      </c>
      <c r="BY42" s="289" t="e">
        <f t="shared" si="36"/>
        <v>#VALUE!</v>
      </c>
      <c r="BZ42" s="289" t="e">
        <f t="shared" si="37"/>
        <v>#VALUE!</v>
      </c>
      <c r="CA42" s="289" t="e">
        <f t="shared" si="38"/>
        <v>#VALUE!</v>
      </c>
      <c r="CI42" s="302" t="str">
        <f t="shared" si="39"/>
        <v>AYNI GÜN</v>
      </c>
      <c r="CJ42" s="303" t="e">
        <f t="shared" si="40"/>
        <v>#VALUE!</v>
      </c>
      <c r="CK42" s="303" t="e">
        <f t="shared" si="41"/>
        <v>#VALUE!</v>
      </c>
      <c r="CL42" s="303" t="e">
        <f t="shared" si="42"/>
        <v>#VALUE!</v>
      </c>
    </row>
    <row r="43" spans="1:90" ht="68.400000000000006" x14ac:dyDescent="0.3">
      <c r="A43" s="261" t="s">
        <v>469</v>
      </c>
      <c r="B43" s="261"/>
      <c r="C43" s="262"/>
      <c r="D43" s="262"/>
      <c r="E43" s="262" t="s">
        <v>604</v>
      </c>
      <c r="F43" s="263"/>
      <c r="G43" s="264"/>
      <c r="H43" s="265" t="str">
        <f t="shared" si="52"/>
        <v/>
      </c>
      <c r="I43" s="261"/>
      <c r="J43" s="261"/>
      <c r="K43" s="261"/>
      <c r="L43" s="261"/>
      <c r="M43" s="266" t="str">
        <f t="shared" si="53"/>
        <v>IASI_18-BOZ-IASI18-FF-039</v>
      </c>
      <c r="N43" s="267"/>
      <c r="O43" s="261"/>
      <c r="P43" s="261"/>
      <c r="Q43" s="261"/>
      <c r="R43" s="313"/>
      <c r="S43" s="269"/>
      <c r="T43" s="268"/>
      <c r="U43" s="268"/>
      <c r="V43" s="270"/>
      <c r="W43" s="271"/>
      <c r="X43" s="272"/>
      <c r="Y43" s="265" t="str">
        <f t="shared" si="54"/>
        <v/>
      </c>
      <c r="Z43" s="273"/>
      <c r="AA43" s="274"/>
      <c r="AB43" s="265" t="str">
        <f t="shared" si="55"/>
        <v/>
      </c>
      <c r="AC43" s="275" t="e">
        <f t="shared" si="56"/>
        <v>#VALUE!</v>
      </c>
      <c r="AD43" s="271"/>
      <c r="AE43" s="272"/>
      <c r="AF43" s="265" t="str">
        <f t="shared" si="57"/>
        <v/>
      </c>
      <c r="AG43" s="268"/>
      <c r="AH43" s="268"/>
      <c r="AI43" s="276"/>
      <c r="AJ43" s="277"/>
      <c r="AK43" s="278"/>
      <c r="AL43" s="265" t="str">
        <f t="shared" si="58"/>
        <v/>
      </c>
      <c r="AM43" s="275" t="e">
        <f t="shared" si="59"/>
        <v>#VALUE!</v>
      </c>
      <c r="AN43" s="275" t="e">
        <f t="shared" si="60"/>
        <v>#VALUE!</v>
      </c>
      <c r="AO43" s="279"/>
      <c r="AP43" s="279"/>
      <c r="AQ43" s="279"/>
      <c r="AR43" s="280"/>
      <c r="AS43" s="280"/>
      <c r="AT43" s="262"/>
      <c r="AU43" s="282"/>
      <c r="AV43" s="283"/>
      <c r="AW43" s="284">
        <v>0</v>
      </c>
      <c r="AX43" s="285">
        <v>0</v>
      </c>
      <c r="AY43" s="286"/>
      <c r="AZ43" s="286"/>
      <c r="BA43" s="286"/>
      <c r="BB43" s="262" t="str">
        <f t="shared" si="61"/>
        <v/>
      </c>
      <c r="BE43" s="277"/>
      <c r="BF43" s="288"/>
      <c r="BJ43" s="289" t="e">
        <f t="shared" si="32"/>
        <v>#VALUE!</v>
      </c>
      <c r="BK43" s="289" t="e">
        <f t="shared" si="33"/>
        <v>#VALUE!</v>
      </c>
      <c r="BL43" s="289" t="e">
        <f t="shared" si="34"/>
        <v>#VALUE!</v>
      </c>
      <c r="BM43" s="289" t="e">
        <f t="shared" si="35"/>
        <v>#VALUE!</v>
      </c>
      <c r="BY43" s="289" t="e">
        <f t="shared" si="36"/>
        <v>#VALUE!</v>
      </c>
      <c r="BZ43" s="289" t="e">
        <f t="shared" si="37"/>
        <v>#VALUE!</v>
      </c>
      <c r="CA43" s="289" t="e">
        <f t="shared" si="38"/>
        <v>#VALUE!</v>
      </c>
      <c r="CI43" s="302" t="str">
        <f t="shared" si="39"/>
        <v>AYNI GÜN</v>
      </c>
      <c r="CJ43" s="303" t="e">
        <f t="shared" si="40"/>
        <v>#VALUE!</v>
      </c>
      <c r="CK43" s="303" t="e">
        <f t="shared" si="41"/>
        <v>#VALUE!</v>
      </c>
      <c r="CL43" s="303" t="e">
        <f t="shared" si="42"/>
        <v>#VALUE!</v>
      </c>
    </row>
    <row r="44" spans="1:90" ht="68.400000000000006" x14ac:dyDescent="0.3">
      <c r="A44" s="261" t="s">
        <v>469</v>
      </c>
      <c r="B44" s="261"/>
      <c r="C44" s="262"/>
      <c r="D44" s="262"/>
      <c r="E44" s="262" t="s">
        <v>605</v>
      </c>
      <c r="F44" s="263"/>
      <c r="G44" s="264"/>
      <c r="H44" s="265" t="str">
        <f t="shared" si="52"/>
        <v/>
      </c>
      <c r="I44" s="261"/>
      <c r="J44" s="261"/>
      <c r="K44" s="261"/>
      <c r="L44" s="261"/>
      <c r="M44" s="266" t="str">
        <f t="shared" si="53"/>
        <v>IASI_18-BOZ-IASI18-FF-040</v>
      </c>
      <c r="N44" s="267"/>
      <c r="O44" s="261"/>
      <c r="P44" s="261"/>
      <c r="Q44" s="261"/>
      <c r="R44" s="313"/>
      <c r="S44" s="269"/>
      <c r="T44" s="268"/>
      <c r="U44" s="268"/>
      <c r="V44" s="270"/>
      <c r="W44" s="271"/>
      <c r="X44" s="272"/>
      <c r="Y44" s="265" t="str">
        <f t="shared" si="54"/>
        <v/>
      </c>
      <c r="Z44" s="273"/>
      <c r="AA44" s="274"/>
      <c r="AB44" s="265" t="str">
        <f t="shared" si="55"/>
        <v/>
      </c>
      <c r="AC44" s="275" t="e">
        <f t="shared" si="56"/>
        <v>#VALUE!</v>
      </c>
      <c r="AD44" s="271"/>
      <c r="AE44" s="272"/>
      <c r="AF44" s="265" t="str">
        <f t="shared" si="57"/>
        <v/>
      </c>
      <c r="AG44" s="268"/>
      <c r="AH44" s="268"/>
      <c r="AI44" s="276"/>
      <c r="AJ44" s="277"/>
      <c r="AK44" s="278"/>
      <c r="AL44" s="265" t="str">
        <f t="shared" si="58"/>
        <v/>
      </c>
      <c r="AM44" s="275" t="e">
        <f t="shared" si="59"/>
        <v>#VALUE!</v>
      </c>
      <c r="AN44" s="275" t="e">
        <f t="shared" si="60"/>
        <v>#VALUE!</v>
      </c>
      <c r="AO44" s="279"/>
      <c r="AP44" s="279"/>
      <c r="AQ44" s="279"/>
      <c r="AR44" s="280"/>
      <c r="AS44" s="280"/>
      <c r="AT44" s="262"/>
      <c r="AU44" s="282"/>
      <c r="AV44" s="283"/>
      <c r="AW44" s="284">
        <v>0</v>
      </c>
      <c r="AX44" s="285">
        <v>0</v>
      </c>
      <c r="AY44" s="286"/>
      <c r="AZ44" s="286"/>
      <c r="BA44" s="286"/>
      <c r="BB44" s="262" t="str">
        <f t="shared" si="61"/>
        <v/>
      </c>
      <c r="BE44" s="277"/>
      <c r="BF44" s="288"/>
      <c r="BJ44" s="289" t="e">
        <f t="shared" si="32"/>
        <v>#VALUE!</v>
      </c>
      <c r="BK44" s="289" t="e">
        <f t="shared" si="33"/>
        <v>#VALUE!</v>
      </c>
      <c r="BL44" s="289" t="e">
        <f t="shared" si="34"/>
        <v>#VALUE!</v>
      </c>
      <c r="BM44" s="289" t="e">
        <f t="shared" si="35"/>
        <v>#VALUE!</v>
      </c>
      <c r="BY44" s="289" t="e">
        <f t="shared" si="36"/>
        <v>#VALUE!</v>
      </c>
      <c r="BZ44" s="289" t="e">
        <f t="shared" si="37"/>
        <v>#VALUE!</v>
      </c>
      <c r="CA44" s="289" t="e">
        <f t="shared" si="38"/>
        <v>#VALUE!</v>
      </c>
      <c r="CI44" s="302" t="str">
        <f t="shared" si="39"/>
        <v>AYNI GÜN</v>
      </c>
      <c r="CJ44" s="303" t="e">
        <f t="shared" si="40"/>
        <v>#VALUE!</v>
      </c>
      <c r="CK44" s="303" t="e">
        <f t="shared" si="41"/>
        <v>#VALUE!</v>
      </c>
      <c r="CL44" s="303" t="e">
        <f t="shared" si="42"/>
        <v>#VALUE!</v>
      </c>
    </row>
    <row r="45" spans="1:90" ht="68.400000000000006" x14ac:dyDescent="0.3">
      <c r="A45" s="261" t="s">
        <v>469</v>
      </c>
      <c r="B45" s="261"/>
      <c r="C45" s="262"/>
      <c r="D45" s="262"/>
      <c r="E45" s="262" t="s">
        <v>606</v>
      </c>
      <c r="F45" s="263"/>
      <c r="G45" s="264"/>
      <c r="H45" s="265" t="str">
        <f t="shared" si="52"/>
        <v/>
      </c>
      <c r="I45" s="261"/>
      <c r="J45" s="261"/>
      <c r="K45" s="261"/>
      <c r="L45" s="261"/>
      <c r="M45" s="266" t="str">
        <f t="shared" si="53"/>
        <v>IASI_18-BOZ-IASI18-FF-041</v>
      </c>
      <c r="N45" s="267"/>
      <c r="O45" s="261"/>
      <c r="P45" s="261"/>
      <c r="Q45" s="261"/>
      <c r="R45" s="313"/>
      <c r="S45" s="269"/>
      <c r="T45" s="268"/>
      <c r="U45" s="268"/>
      <c r="V45" s="270"/>
      <c r="W45" s="271"/>
      <c r="X45" s="272"/>
      <c r="Y45" s="265" t="str">
        <f t="shared" si="54"/>
        <v/>
      </c>
      <c r="Z45" s="273"/>
      <c r="AA45" s="274"/>
      <c r="AB45" s="265" t="str">
        <f t="shared" si="55"/>
        <v/>
      </c>
      <c r="AC45" s="275" t="e">
        <f t="shared" si="56"/>
        <v>#VALUE!</v>
      </c>
      <c r="AD45" s="271"/>
      <c r="AE45" s="272"/>
      <c r="AF45" s="265" t="str">
        <f t="shared" si="57"/>
        <v/>
      </c>
      <c r="AG45" s="268"/>
      <c r="AH45" s="268"/>
      <c r="AI45" s="276"/>
      <c r="AJ45" s="277"/>
      <c r="AK45" s="278"/>
      <c r="AL45" s="265" t="str">
        <f t="shared" si="58"/>
        <v/>
      </c>
      <c r="AM45" s="275" t="e">
        <f t="shared" si="59"/>
        <v>#VALUE!</v>
      </c>
      <c r="AN45" s="275" t="e">
        <f t="shared" si="60"/>
        <v>#VALUE!</v>
      </c>
      <c r="AO45" s="279"/>
      <c r="AP45" s="279"/>
      <c r="AQ45" s="279"/>
      <c r="AR45" s="280"/>
      <c r="AS45" s="280"/>
      <c r="AT45" s="262"/>
      <c r="AU45" s="282"/>
      <c r="AV45" s="283"/>
      <c r="AW45" s="284">
        <v>0</v>
      </c>
      <c r="AX45" s="285">
        <v>0</v>
      </c>
      <c r="AY45" s="286"/>
      <c r="AZ45" s="286"/>
      <c r="BA45" s="286"/>
      <c r="BB45" s="262" t="str">
        <f t="shared" si="61"/>
        <v/>
      </c>
      <c r="BE45" s="277"/>
      <c r="BF45" s="288"/>
      <c r="BJ45" s="289" t="e">
        <f t="shared" si="32"/>
        <v>#VALUE!</v>
      </c>
      <c r="BK45" s="289" t="e">
        <f t="shared" si="33"/>
        <v>#VALUE!</v>
      </c>
      <c r="BL45" s="289" t="e">
        <f t="shared" si="34"/>
        <v>#VALUE!</v>
      </c>
      <c r="BM45" s="289" t="e">
        <f t="shared" si="35"/>
        <v>#VALUE!</v>
      </c>
      <c r="BY45" s="289" t="e">
        <f t="shared" si="36"/>
        <v>#VALUE!</v>
      </c>
      <c r="BZ45" s="289" t="e">
        <f t="shared" si="37"/>
        <v>#VALUE!</v>
      </c>
      <c r="CA45" s="289" t="e">
        <f t="shared" si="38"/>
        <v>#VALUE!</v>
      </c>
      <c r="CI45" s="302" t="str">
        <f t="shared" si="39"/>
        <v>AYNI GÜN</v>
      </c>
      <c r="CJ45" s="303" t="e">
        <f t="shared" si="40"/>
        <v>#VALUE!</v>
      </c>
      <c r="CK45" s="303" t="e">
        <f t="shared" si="41"/>
        <v>#VALUE!</v>
      </c>
      <c r="CL45" s="303" t="e">
        <f t="shared" si="42"/>
        <v>#VALUE!</v>
      </c>
    </row>
    <row r="46" spans="1:90" ht="68.400000000000006" x14ac:dyDescent="0.3">
      <c r="A46" s="261" t="s">
        <v>469</v>
      </c>
      <c r="B46" s="261"/>
      <c r="C46" s="262"/>
      <c r="D46" s="262"/>
      <c r="E46" s="262" t="s">
        <v>607</v>
      </c>
      <c r="F46" s="263"/>
      <c r="G46" s="264"/>
      <c r="H46" s="265" t="str">
        <f t="shared" si="52"/>
        <v/>
      </c>
      <c r="I46" s="261"/>
      <c r="J46" s="261"/>
      <c r="K46" s="261"/>
      <c r="L46" s="261"/>
      <c r="M46" s="266" t="str">
        <f t="shared" si="53"/>
        <v>IASI_18-BOZ-IASI18-FF-042</v>
      </c>
      <c r="N46" s="267"/>
      <c r="O46" s="261"/>
      <c r="P46" s="261"/>
      <c r="Q46" s="261"/>
      <c r="R46" s="313"/>
      <c r="S46" s="269"/>
      <c r="T46" s="268"/>
      <c r="U46" s="268"/>
      <c r="V46" s="270"/>
      <c r="W46" s="271"/>
      <c r="X46" s="272"/>
      <c r="Y46" s="265" t="str">
        <f t="shared" si="54"/>
        <v/>
      </c>
      <c r="Z46" s="273"/>
      <c r="AA46" s="274"/>
      <c r="AB46" s="265" t="str">
        <f t="shared" si="55"/>
        <v/>
      </c>
      <c r="AC46" s="275" t="e">
        <f t="shared" si="56"/>
        <v>#VALUE!</v>
      </c>
      <c r="AD46" s="271"/>
      <c r="AE46" s="272"/>
      <c r="AF46" s="265" t="str">
        <f t="shared" si="57"/>
        <v/>
      </c>
      <c r="AG46" s="268"/>
      <c r="AH46" s="268"/>
      <c r="AI46" s="276"/>
      <c r="AJ46" s="277"/>
      <c r="AK46" s="278"/>
      <c r="AL46" s="265" t="str">
        <f t="shared" si="58"/>
        <v/>
      </c>
      <c r="AM46" s="275" t="e">
        <f t="shared" si="59"/>
        <v>#VALUE!</v>
      </c>
      <c r="AN46" s="275" t="e">
        <f t="shared" si="60"/>
        <v>#VALUE!</v>
      </c>
      <c r="AO46" s="279"/>
      <c r="AP46" s="279"/>
      <c r="AQ46" s="279"/>
      <c r="AR46" s="280"/>
      <c r="AS46" s="280"/>
      <c r="AT46" s="262"/>
      <c r="AU46" s="282"/>
      <c r="AV46" s="283"/>
      <c r="AW46" s="284">
        <v>0</v>
      </c>
      <c r="AX46" s="285">
        <v>0</v>
      </c>
      <c r="AY46" s="286"/>
      <c r="AZ46" s="286"/>
      <c r="BA46" s="286"/>
      <c r="BB46" s="262" t="str">
        <f t="shared" si="61"/>
        <v/>
      </c>
      <c r="BE46" s="277"/>
      <c r="BF46" s="288"/>
      <c r="BJ46" s="289" t="e">
        <f t="shared" si="32"/>
        <v>#VALUE!</v>
      </c>
      <c r="BK46" s="289" t="e">
        <f t="shared" si="33"/>
        <v>#VALUE!</v>
      </c>
      <c r="BL46" s="289" t="e">
        <f t="shared" si="34"/>
        <v>#VALUE!</v>
      </c>
      <c r="BM46" s="289" t="e">
        <f t="shared" si="35"/>
        <v>#VALUE!</v>
      </c>
      <c r="BY46" s="289" t="e">
        <f t="shared" si="36"/>
        <v>#VALUE!</v>
      </c>
      <c r="BZ46" s="289" t="e">
        <f t="shared" si="37"/>
        <v>#VALUE!</v>
      </c>
      <c r="CA46" s="289" t="e">
        <f t="shared" si="38"/>
        <v>#VALUE!</v>
      </c>
      <c r="CI46" s="302" t="str">
        <f t="shared" si="39"/>
        <v>AYNI GÜN</v>
      </c>
      <c r="CJ46" s="303" t="e">
        <f t="shared" si="40"/>
        <v>#VALUE!</v>
      </c>
      <c r="CK46" s="303" t="e">
        <f t="shared" si="41"/>
        <v>#VALUE!</v>
      </c>
      <c r="CL46" s="303" t="e">
        <f t="shared" si="42"/>
        <v>#VALUE!</v>
      </c>
    </row>
    <row r="47" spans="1:90" ht="68.400000000000006" x14ac:dyDescent="0.3">
      <c r="A47" s="261" t="s">
        <v>469</v>
      </c>
      <c r="B47" s="261"/>
      <c r="C47" s="262"/>
      <c r="D47" s="262"/>
      <c r="E47" s="262" t="s">
        <v>608</v>
      </c>
      <c r="F47" s="263"/>
      <c r="G47" s="264"/>
      <c r="H47" s="265" t="str">
        <f t="shared" si="52"/>
        <v/>
      </c>
      <c r="I47" s="261"/>
      <c r="J47" s="261"/>
      <c r="K47" s="261"/>
      <c r="L47" s="261"/>
      <c r="M47" s="266" t="str">
        <f t="shared" si="53"/>
        <v>IASI_18-BOZ-IASI18-FF-043</v>
      </c>
      <c r="N47" s="267"/>
      <c r="O47" s="261"/>
      <c r="P47" s="261"/>
      <c r="Q47" s="261"/>
      <c r="R47" s="313"/>
      <c r="S47" s="269"/>
      <c r="T47" s="268"/>
      <c r="U47" s="268"/>
      <c r="V47" s="270"/>
      <c r="W47" s="271"/>
      <c r="X47" s="272"/>
      <c r="Y47" s="265" t="str">
        <f t="shared" si="54"/>
        <v/>
      </c>
      <c r="Z47" s="273"/>
      <c r="AA47" s="274"/>
      <c r="AB47" s="265" t="str">
        <f t="shared" si="55"/>
        <v/>
      </c>
      <c r="AC47" s="275" t="e">
        <f t="shared" si="56"/>
        <v>#VALUE!</v>
      </c>
      <c r="AD47" s="271"/>
      <c r="AE47" s="272"/>
      <c r="AF47" s="265" t="str">
        <f t="shared" si="57"/>
        <v/>
      </c>
      <c r="AG47" s="268"/>
      <c r="AH47" s="268"/>
      <c r="AI47" s="276"/>
      <c r="AJ47" s="277"/>
      <c r="AK47" s="278"/>
      <c r="AL47" s="265" t="str">
        <f t="shared" si="58"/>
        <v/>
      </c>
      <c r="AM47" s="275" t="e">
        <f t="shared" si="59"/>
        <v>#VALUE!</v>
      </c>
      <c r="AN47" s="275" t="e">
        <f t="shared" si="60"/>
        <v>#VALUE!</v>
      </c>
      <c r="AO47" s="279"/>
      <c r="AP47" s="279"/>
      <c r="AQ47" s="279"/>
      <c r="AR47" s="280"/>
      <c r="AS47" s="280"/>
      <c r="AT47" s="262"/>
      <c r="AU47" s="282"/>
      <c r="AV47" s="283"/>
      <c r="AW47" s="284">
        <v>0</v>
      </c>
      <c r="AX47" s="285">
        <v>0</v>
      </c>
      <c r="AY47" s="286"/>
      <c r="AZ47" s="286"/>
      <c r="BA47" s="286"/>
      <c r="BB47" s="262" t="str">
        <f t="shared" si="61"/>
        <v/>
      </c>
      <c r="BE47" s="277"/>
      <c r="BF47" s="288"/>
      <c r="BJ47" s="289" t="e">
        <f t="shared" si="32"/>
        <v>#VALUE!</v>
      </c>
      <c r="BK47" s="289" t="e">
        <f t="shared" si="33"/>
        <v>#VALUE!</v>
      </c>
      <c r="BL47" s="289" t="e">
        <f t="shared" si="34"/>
        <v>#VALUE!</v>
      </c>
      <c r="BM47" s="289" t="e">
        <f t="shared" si="35"/>
        <v>#VALUE!</v>
      </c>
      <c r="BY47" s="289" t="e">
        <f t="shared" si="36"/>
        <v>#VALUE!</v>
      </c>
      <c r="BZ47" s="289" t="e">
        <f t="shared" si="37"/>
        <v>#VALUE!</v>
      </c>
      <c r="CA47" s="289" t="e">
        <f t="shared" si="38"/>
        <v>#VALUE!</v>
      </c>
      <c r="CI47" s="302" t="str">
        <f t="shared" si="39"/>
        <v>AYNI GÜN</v>
      </c>
      <c r="CJ47" s="303" t="e">
        <f t="shared" si="40"/>
        <v>#VALUE!</v>
      </c>
      <c r="CK47" s="303" t="e">
        <f t="shared" si="41"/>
        <v>#VALUE!</v>
      </c>
      <c r="CL47" s="303" t="e">
        <f t="shared" si="42"/>
        <v>#VALUE!</v>
      </c>
    </row>
    <row r="48" spans="1:90" ht="68.400000000000006" x14ac:dyDescent="0.3">
      <c r="A48" s="261" t="s">
        <v>469</v>
      </c>
      <c r="B48" s="261"/>
      <c r="C48" s="262"/>
      <c r="D48" s="262"/>
      <c r="E48" s="262" t="s">
        <v>609</v>
      </c>
      <c r="F48" s="263"/>
      <c r="G48" s="264"/>
      <c r="H48" s="265" t="str">
        <f t="shared" si="52"/>
        <v/>
      </c>
      <c r="I48" s="261"/>
      <c r="J48" s="261"/>
      <c r="K48" s="261"/>
      <c r="L48" s="261"/>
      <c r="M48" s="266" t="str">
        <f t="shared" si="53"/>
        <v>IASI_18-BOZ-IASI18-FF-044</v>
      </c>
      <c r="N48" s="267"/>
      <c r="O48" s="261"/>
      <c r="P48" s="261"/>
      <c r="Q48" s="261"/>
      <c r="R48" s="313"/>
      <c r="S48" s="269"/>
      <c r="T48" s="268"/>
      <c r="U48" s="268"/>
      <c r="V48" s="270"/>
      <c r="W48" s="271"/>
      <c r="X48" s="272"/>
      <c r="Y48" s="265" t="str">
        <f t="shared" si="54"/>
        <v/>
      </c>
      <c r="Z48" s="273"/>
      <c r="AA48" s="274"/>
      <c r="AB48" s="265" t="str">
        <f t="shared" si="55"/>
        <v/>
      </c>
      <c r="AC48" s="275" t="e">
        <f t="shared" si="56"/>
        <v>#VALUE!</v>
      </c>
      <c r="AD48" s="271"/>
      <c r="AE48" s="272"/>
      <c r="AF48" s="265" t="str">
        <f t="shared" si="57"/>
        <v/>
      </c>
      <c r="AG48" s="268"/>
      <c r="AH48" s="268"/>
      <c r="AI48" s="276"/>
      <c r="AJ48" s="277"/>
      <c r="AK48" s="278"/>
      <c r="AL48" s="265" t="str">
        <f t="shared" si="58"/>
        <v/>
      </c>
      <c r="AM48" s="275" t="e">
        <f t="shared" si="59"/>
        <v>#VALUE!</v>
      </c>
      <c r="AN48" s="275" t="e">
        <f t="shared" si="60"/>
        <v>#VALUE!</v>
      </c>
      <c r="AO48" s="279"/>
      <c r="AP48" s="279"/>
      <c r="AQ48" s="279"/>
      <c r="AR48" s="280"/>
      <c r="AS48" s="280"/>
      <c r="AT48" s="262"/>
      <c r="AU48" s="282"/>
      <c r="AV48" s="283"/>
      <c r="AW48" s="284">
        <v>0</v>
      </c>
      <c r="AX48" s="285">
        <v>0</v>
      </c>
      <c r="AY48" s="286"/>
      <c r="AZ48" s="286"/>
      <c r="BA48" s="286"/>
      <c r="BB48" s="262" t="str">
        <f t="shared" si="61"/>
        <v/>
      </c>
      <c r="BE48" s="277"/>
      <c r="BF48" s="288"/>
      <c r="BJ48" s="289" t="e">
        <f t="shared" si="32"/>
        <v>#VALUE!</v>
      </c>
      <c r="BK48" s="289" t="e">
        <f t="shared" si="33"/>
        <v>#VALUE!</v>
      </c>
      <c r="BL48" s="289" t="e">
        <f t="shared" si="34"/>
        <v>#VALUE!</v>
      </c>
      <c r="BM48" s="289" t="e">
        <f t="shared" si="35"/>
        <v>#VALUE!</v>
      </c>
      <c r="BY48" s="289" t="e">
        <f t="shared" si="36"/>
        <v>#VALUE!</v>
      </c>
      <c r="BZ48" s="289" t="e">
        <f t="shared" si="37"/>
        <v>#VALUE!</v>
      </c>
      <c r="CA48" s="289" t="e">
        <f t="shared" si="38"/>
        <v>#VALUE!</v>
      </c>
      <c r="CI48" s="302" t="str">
        <f t="shared" si="39"/>
        <v>AYNI GÜN</v>
      </c>
      <c r="CJ48" s="303" t="e">
        <f t="shared" si="40"/>
        <v>#VALUE!</v>
      </c>
      <c r="CK48" s="303" t="e">
        <f t="shared" si="41"/>
        <v>#VALUE!</v>
      </c>
      <c r="CL48" s="303" t="e">
        <f t="shared" si="42"/>
        <v>#VALUE!</v>
      </c>
    </row>
    <row r="49" spans="1:90" ht="68.400000000000006" x14ac:dyDescent="0.3">
      <c r="A49" s="261" t="s">
        <v>469</v>
      </c>
      <c r="B49" s="261"/>
      <c r="C49" s="262"/>
      <c r="D49" s="262"/>
      <c r="E49" s="262" t="s">
        <v>610</v>
      </c>
      <c r="F49" s="263"/>
      <c r="G49" s="264"/>
      <c r="H49" s="265" t="str">
        <f t="shared" si="52"/>
        <v/>
      </c>
      <c r="I49" s="261"/>
      <c r="J49" s="261"/>
      <c r="K49" s="261"/>
      <c r="L49" s="261"/>
      <c r="M49" s="266" t="str">
        <f t="shared" si="53"/>
        <v>IASI_18-BOZ-IASI18-FF-045</v>
      </c>
      <c r="N49" s="267"/>
      <c r="O49" s="261"/>
      <c r="P49" s="261"/>
      <c r="Q49" s="261"/>
      <c r="R49" s="313"/>
      <c r="S49" s="269"/>
      <c r="T49" s="268"/>
      <c r="U49" s="268"/>
      <c r="V49" s="270"/>
      <c r="W49" s="271"/>
      <c r="X49" s="272"/>
      <c r="Y49" s="265" t="str">
        <f t="shared" si="54"/>
        <v/>
      </c>
      <c r="Z49" s="273"/>
      <c r="AA49" s="274"/>
      <c r="AB49" s="265" t="str">
        <f t="shared" si="55"/>
        <v/>
      </c>
      <c r="AC49" s="275" t="e">
        <f t="shared" si="56"/>
        <v>#VALUE!</v>
      </c>
      <c r="AD49" s="271"/>
      <c r="AE49" s="272"/>
      <c r="AF49" s="265" t="str">
        <f t="shared" si="57"/>
        <v/>
      </c>
      <c r="AG49" s="268"/>
      <c r="AH49" s="268"/>
      <c r="AI49" s="276"/>
      <c r="AJ49" s="277"/>
      <c r="AK49" s="278"/>
      <c r="AL49" s="265" t="str">
        <f t="shared" si="58"/>
        <v/>
      </c>
      <c r="AM49" s="275" t="e">
        <f t="shared" si="59"/>
        <v>#VALUE!</v>
      </c>
      <c r="AN49" s="275" t="e">
        <f t="shared" si="60"/>
        <v>#VALUE!</v>
      </c>
      <c r="AO49" s="279"/>
      <c r="AP49" s="279"/>
      <c r="AQ49" s="279"/>
      <c r="AR49" s="280"/>
      <c r="AS49" s="280"/>
      <c r="AT49" s="262"/>
      <c r="AU49" s="282"/>
      <c r="AV49" s="283"/>
      <c r="AW49" s="284">
        <v>0</v>
      </c>
      <c r="AX49" s="285">
        <v>0</v>
      </c>
      <c r="AY49" s="286"/>
      <c r="AZ49" s="286"/>
      <c r="BA49" s="286"/>
      <c r="BB49" s="262" t="str">
        <f t="shared" si="61"/>
        <v/>
      </c>
      <c r="BE49" s="277"/>
      <c r="BF49" s="288"/>
      <c r="BJ49" s="289" t="e">
        <f t="shared" si="32"/>
        <v>#VALUE!</v>
      </c>
      <c r="BK49" s="289" t="e">
        <f t="shared" si="33"/>
        <v>#VALUE!</v>
      </c>
      <c r="BL49" s="289" t="e">
        <f t="shared" si="34"/>
        <v>#VALUE!</v>
      </c>
      <c r="BM49" s="289" t="e">
        <f t="shared" si="35"/>
        <v>#VALUE!</v>
      </c>
      <c r="BY49" s="289" t="e">
        <f t="shared" si="36"/>
        <v>#VALUE!</v>
      </c>
      <c r="BZ49" s="289" t="e">
        <f t="shared" si="37"/>
        <v>#VALUE!</v>
      </c>
      <c r="CA49" s="289" t="e">
        <f t="shared" si="38"/>
        <v>#VALUE!</v>
      </c>
      <c r="CI49" s="302" t="str">
        <f t="shared" si="39"/>
        <v>AYNI GÜN</v>
      </c>
      <c r="CJ49" s="303" t="e">
        <f t="shared" si="40"/>
        <v>#VALUE!</v>
      </c>
      <c r="CK49" s="303" t="e">
        <f t="shared" si="41"/>
        <v>#VALUE!</v>
      </c>
      <c r="CL49" s="303" t="e">
        <f t="shared" si="42"/>
        <v>#VALUE!</v>
      </c>
    </row>
    <row r="50" spans="1:90" ht="68.400000000000006" x14ac:dyDescent="0.3">
      <c r="A50" s="261" t="s">
        <v>469</v>
      </c>
      <c r="B50" s="261"/>
      <c r="C50" s="262"/>
      <c r="D50" s="262"/>
      <c r="E50" s="262" t="s">
        <v>611</v>
      </c>
      <c r="F50" s="263"/>
      <c r="G50" s="264"/>
      <c r="H50" s="265" t="str">
        <f t="shared" si="52"/>
        <v/>
      </c>
      <c r="I50" s="261"/>
      <c r="J50" s="261"/>
      <c r="K50" s="261"/>
      <c r="L50" s="261"/>
      <c r="M50" s="266" t="str">
        <f t="shared" si="53"/>
        <v>IASI_18-BOZ-IASI18-FF-046</v>
      </c>
      <c r="N50" s="267"/>
      <c r="O50" s="261"/>
      <c r="P50" s="261"/>
      <c r="Q50" s="261"/>
      <c r="R50" s="313"/>
      <c r="S50" s="269"/>
      <c r="T50" s="268"/>
      <c r="U50" s="268"/>
      <c r="V50" s="270"/>
      <c r="W50" s="271"/>
      <c r="X50" s="272"/>
      <c r="Y50" s="265" t="str">
        <f t="shared" si="54"/>
        <v/>
      </c>
      <c r="Z50" s="273"/>
      <c r="AA50" s="274"/>
      <c r="AB50" s="265" t="str">
        <f t="shared" si="55"/>
        <v/>
      </c>
      <c r="AC50" s="275" t="e">
        <f t="shared" si="56"/>
        <v>#VALUE!</v>
      </c>
      <c r="AD50" s="271"/>
      <c r="AE50" s="272"/>
      <c r="AF50" s="265" t="str">
        <f t="shared" si="57"/>
        <v/>
      </c>
      <c r="AG50" s="268"/>
      <c r="AH50" s="268"/>
      <c r="AI50" s="276"/>
      <c r="AJ50" s="277"/>
      <c r="AK50" s="278"/>
      <c r="AL50" s="265" t="str">
        <f t="shared" si="58"/>
        <v/>
      </c>
      <c r="AM50" s="275" t="e">
        <f t="shared" si="59"/>
        <v>#VALUE!</v>
      </c>
      <c r="AN50" s="275" t="e">
        <f t="shared" si="60"/>
        <v>#VALUE!</v>
      </c>
      <c r="AO50" s="279"/>
      <c r="AP50" s="279"/>
      <c r="AQ50" s="279"/>
      <c r="AR50" s="280"/>
      <c r="AS50" s="280"/>
      <c r="AT50" s="262"/>
      <c r="AU50" s="282"/>
      <c r="AV50" s="283"/>
      <c r="AW50" s="284">
        <v>0</v>
      </c>
      <c r="AX50" s="285">
        <v>0</v>
      </c>
      <c r="AY50" s="286"/>
      <c r="AZ50" s="286"/>
      <c r="BA50" s="286"/>
      <c r="BB50" s="262" t="str">
        <f t="shared" si="61"/>
        <v/>
      </c>
      <c r="BE50" s="277"/>
      <c r="BF50" s="288"/>
      <c r="BJ50" s="289" t="e">
        <f t="shared" si="32"/>
        <v>#VALUE!</v>
      </c>
      <c r="BK50" s="289" t="e">
        <f t="shared" si="33"/>
        <v>#VALUE!</v>
      </c>
      <c r="BL50" s="289" t="e">
        <f t="shared" si="34"/>
        <v>#VALUE!</v>
      </c>
      <c r="BM50" s="289" t="e">
        <f t="shared" si="35"/>
        <v>#VALUE!</v>
      </c>
      <c r="BY50" s="289" t="e">
        <f t="shared" si="36"/>
        <v>#VALUE!</v>
      </c>
      <c r="BZ50" s="289" t="e">
        <f t="shared" si="37"/>
        <v>#VALUE!</v>
      </c>
      <c r="CA50" s="289" t="e">
        <f t="shared" si="38"/>
        <v>#VALUE!</v>
      </c>
      <c r="CI50" s="302" t="str">
        <f t="shared" si="39"/>
        <v>AYNI GÜN</v>
      </c>
      <c r="CJ50" s="303" t="e">
        <f t="shared" si="40"/>
        <v>#VALUE!</v>
      </c>
      <c r="CK50" s="303" t="e">
        <f t="shared" si="41"/>
        <v>#VALUE!</v>
      </c>
      <c r="CL50" s="303" t="e">
        <f t="shared" si="42"/>
        <v>#VALUE!</v>
      </c>
    </row>
    <row r="51" spans="1:90" ht="68.400000000000006" x14ac:dyDescent="0.3">
      <c r="A51" s="261" t="s">
        <v>469</v>
      </c>
      <c r="B51" s="261"/>
      <c r="C51" s="262"/>
      <c r="D51" s="262"/>
      <c r="E51" s="262" t="s">
        <v>612</v>
      </c>
      <c r="F51" s="263"/>
      <c r="G51" s="264"/>
      <c r="H51" s="265" t="str">
        <f t="shared" si="52"/>
        <v/>
      </c>
      <c r="I51" s="261"/>
      <c r="J51" s="261"/>
      <c r="K51" s="261"/>
      <c r="L51" s="261"/>
      <c r="M51" s="266" t="str">
        <f t="shared" si="53"/>
        <v>IASI_18-BOZ-IASI18-FF-047</v>
      </c>
      <c r="N51" s="267"/>
      <c r="O51" s="261"/>
      <c r="P51" s="261"/>
      <c r="Q51" s="261"/>
      <c r="R51" s="313"/>
      <c r="S51" s="269"/>
      <c r="T51" s="268"/>
      <c r="U51" s="268"/>
      <c r="V51" s="270"/>
      <c r="W51" s="271"/>
      <c r="X51" s="272"/>
      <c r="Y51" s="265" t="str">
        <f t="shared" si="54"/>
        <v/>
      </c>
      <c r="Z51" s="273"/>
      <c r="AA51" s="274"/>
      <c r="AB51" s="265" t="str">
        <f t="shared" si="55"/>
        <v/>
      </c>
      <c r="AC51" s="275" t="e">
        <f t="shared" si="56"/>
        <v>#VALUE!</v>
      </c>
      <c r="AD51" s="271"/>
      <c r="AE51" s="272"/>
      <c r="AF51" s="265" t="str">
        <f t="shared" si="57"/>
        <v/>
      </c>
      <c r="AG51" s="268"/>
      <c r="AH51" s="268"/>
      <c r="AI51" s="276"/>
      <c r="AJ51" s="277"/>
      <c r="AK51" s="278"/>
      <c r="AL51" s="265" t="str">
        <f t="shared" si="58"/>
        <v/>
      </c>
      <c r="AM51" s="275" t="e">
        <f t="shared" si="59"/>
        <v>#VALUE!</v>
      </c>
      <c r="AN51" s="275" t="e">
        <f t="shared" si="60"/>
        <v>#VALUE!</v>
      </c>
      <c r="AO51" s="279"/>
      <c r="AP51" s="279"/>
      <c r="AQ51" s="279"/>
      <c r="AR51" s="280"/>
      <c r="AS51" s="280"/>
      <c r="AT51" s="262"/>
      <c r="AU51" s="282"/>
      <c r="AV51" s="283"/>
      <c r="AW51" s="284">
        <v>0</v>
      </c>
      <c r="AX51" s="285">
        <v>0</v>
      </c>
      <c r="AY51" s="286"/>
      <c r="AZ51" s="286"/>
      <c r="BA51" s="286"/>
      <c r="BB51" s="262" t="str">
        <f t="shared" si="61"/>
        <v/>
      </c>
      <c r="BE51" s="277"/>
      <c r="BF51" s="288"/>
      <c r="BJ51" s="289" t="e">
        <f t="shared" si="32"/>
        <v>#VALUE!</v>
      </c>
      <c r="BK51" s="289" t="e">
        <f t="shared" si="33"/>
        <v>#VALUE!</v>
      </c>
      <c r="BL51" s="289" t="e">
        <f t="shared" si="34"/>
        <v>#VALUE!</v>
      </c>
      <c r="BM51" s="289" t="e">
        <f t="shared" si="35"/>
        <v>#VALUE!</v>
      </c>
      <c r="BY51" s="289" t="e">
        <f t="shared" si="36"/>
        <v>#VALUE!</v>
      </c>
      <c r="BZ51" s="289" t="e">
        <f t="shared" si="37"/>
        <v>#VALUE!</v>
      </c>
      <c r="CA51" s="289" t="e">
        <f t="shared" si="38"/>
        <v>#VALUE!</v>
      </c>
      <c r="CI51" s="302" t="str">
        <f t="shared" si="39"/>
        <v>AYNI GÜN</v>
      </c>
      <c r="CJ51" s="303" t="e">
        <f t="shared" si="40"/>
        <v>#VALUE!</v>
      </c>
      <c r="CK51" s="303" t="e">
        <f t="shared" si="41"/>
        <v>#VALUE!</v>
      </c>
      <c r="CL51" s="303" t="e">
        <f t="shared" si="42"/>
        <v>#VALUE!</v>
      </c>
    </row>
    <row r="52" spans="1:90" ht="68.400000000000006" x14ac:dyDescent="0.3">
      <c r="A52" s="261" t="s">
        <v>469</v>
      </c>
      <c r="B52" s="261"/>
      <c r="C52" s="262"/>
      <c r="D52" s="262"/>
      <c r="E52" s="262" t="s">
        <v>613</v>
      </c>
      <c r="F52" s="263"/>
      <c r="G52" s="264"/>
      <c r="H52" s="265" t="str">
        <f t="shared" si="52"/>
        <v/>
      </c>
      <c r="I52" s="261"/>
      <c r="J52" s="261"/>
      <c r="K52" s="261"/>
      <c r="L52" s="261"/>
      <c r="M52" s="266" t="str">
        <f t="shared" si="53"/>
        <v>IASI_18-BOZ-IASI18-FF-048</v>
      </c>
      <c r="N52" s="267"/>
      <c r="O52" s="261"/>
      <c r="P52" s="261"/>
      <c r="Q52" s="261"/>
      <c r="R52" s="313"/>
      <c r="S52" s="269"/>
      <c r="T52" s="268"/>
      <c r="U52" s="268"/>
      <c r="V52" s="270"/>
      <c r="W52" s="271"/>
      <c r="X52" s="272"/>
      <c r="Y52" s="265" t="str">
        <f t="shared" si="54"/>
        <v/>
      </c>
      <c r="Z52" s="273"/>
      <c r="AA52" s="274"/>
      <c r="AB52" s="265" t="str">
        <f t="shared" si="55"/>
        <v/>
      </c>
      <c r="AC52" s="275" t="e">
        <f t="shared" si="56"/>
        <v>#VALUE!</v>
      </c>
      <c r="AD52" s="271"/>
      <c r="AE52" s="272"/>
      <c r="AF52" s="265" t="str">
        <f t="shared" si="57"/>
        <v/>
      </c>
      <c r="AG52" s="268"/>
      <c r="AH52" s="268"/>
      <c r="AI52" s="276"/>
      <c r="AJ52" s="277"/>
      <c r="AK52" s="278"/>
      <c r="AL52" s="265" t="str">
        <f t="shared" si="58"/>
        <v/>
      </c>
      <c r="AM52" s="275" t="e">
        <f t="shared" si="59"/>
        <v>#VALUE!</v>
      </c>
      <c r="AN52" s="275" t="e">
        <f t="shared" si="60"/>
        <v>#VALUE!</v>
      </c>
      <c r="AO52" s="279"/>
      <c r="AP52" s="279"/>
      <c r="AQ52" s="279"/>
      <c r="AR52" s="280"/>
      <c r="AS52" s="280"/>
      <c r="AT52" s="262"/>
      <c r="AU52" s="282"/>
      <c r="AV52" s="283"/>
      <c r="AW52" s="284">
        <v>0</v>
      </c>
      <c r="AX52" s="285">
        <v>0</v>
      </c>
      <c r="AY52" s="286"/>
      <c r="AZ52" s="286"/>
      <c r="BA52" s="286"/>
      <c r="BB52" s="262" t="str">
        <f t="shared" si="61"/>
        <v/>
      </c>
      <c r="BE52" s="277"/>
      <c r="BF52" s="288"/>
      <c r="BJ52" s="289" t="e">
        <f t="shared" si="32"/>
        <v>#VALUE!</v>
      </c>
      <c r="BK52" s="289" t="e">
        <f t="shared" si="33"/>
        <v>#VALUE!</v>
      </c>
      <c r="BL52" s="289" t="e">
        <f t="shared" si="34"/>
        <v>#VALUE!</v>
      </c>
      <c r="BM52" s="289" t="e">
        <f t="shared" si="35"/>
        <v>#VALUE!</v>
      </c>
      <c r="BY52" s="289" t="e">
        <f t="shared" si="36"/>
        <v>#VALUE!</v>
      </c>
      <c r="BZ52" s="289" t="e">
        <f t="shared" si="37"/>
        <v>#VALUE!</v>
      </c>
      <c r="CA52" s="289" t="e">
        <f t="shared" si="38"/>
        <v>#VALUE!</v>
      </c>
      <c r="CI52" s="302" t="str">
        <f t="shared" si="39"/>
        <v>AYNI GÜN</v>
      </c>
      <c r="CJ52" s="303" t="e">
        <f t="shared" si="40"/>
        <v>#VALUE!</v>
      </c>
      <c r="CK52" s="303" t="e">
        <f t="shared" si="41"/>
        <v>#VALUE!</v>
      </c>
      <c r="CL52" s="303" t="e">
        <f t="shared" si="42"/>
        <v>#VALUE!</v>
      </c>
    </row>
    <row r="53" spans="1:90" ht="68.400000000000006" x14ac:dyDescent="0.3">
      <c r="A53" s="261" t="s">
        <v>469</v>
      </c>
      <c r="B53" s="261"/>
      <c r="C53" s="262"/>
      <c r="D53" s="262"/>
      <c r="E53" s="262" t="s">
        <v>614</v>
      </c>
      <c r="F53" s="263"/>
      <c r="G53" s="264"/>
      <c r="H53" s="265" t="str">
        <f t="shared" si="52"/>
        <v/>
      </c>
      <c r="I53" s="261"/>
      <c r="J53" s="261"/>
      <c r="K53" s="261"/>
      <c r="L53" s="261"/>
      <c r="M53" s="266" t="str">
        <f t="shared" si="53"/>
        <v>IASI_18-BOZ-IASI18-FF-049</v>
      </c>
      <c r="N53" s="267"/>
      <c r="O53" s="261"/>
      <c r="P53" s="261"/>
      <c r="Q53" s="261"/>
      <c r="R53" s="313"/>
      <c r="S53" s="269"/>
      <c r="T53" s="268"/>
      <c r="U53" s="268"/>
      <c r="V53" s="270"/>
      <c r="W53" s="271"/>
      <c r="X53" s="272"/>
      <c r="Y53" s="265" t="str">
        <f t="shared" si="54"/>
        <v/>
      </c>
      <c r="Z53" s="273"/>
      <c r="AA53" s="274"/>
      <c r="AB53" s="265" t="str">
        <f t="shared" si="55"/>
        <v/>
      </c>
      <c r="AC53" s="275" t="e">
        <f t="shared" si="56"/>
        <v>#VALUE!</v>
      </c>
      <c r="AD53" s="271"/>
      <c r="AE53" s="272"/>
      <c r="AF53" s="265" t="str">
        <f t="shared" si="57"/>
        <v/>
      </c>
      <c r="AG53" s="268"/>
      <c r="AH53" s="268"/>
      <c r="AI53" s="276"/>
      <c r="AJ53" s="277"/>
      <c r="AK53" s="278"/>
      <c r="AL53" s="265" t="str">
        <f t="shared" si="58"/>
        <v/>
      </c>
      <c r="AM53" s="275" t="e">
        <f t="shared" si="59"/>
        <v>#VALUE!</v>
      </c>
      <c r="AN53" s="275" t="e">
        <f t="shared" si="60"/>
        <v>#VALUE!</v>
      </c>
      <c r="AO53" s="279"/>
      <c r="AP53" s="279"/>
      <c r="AQ53" s="279"/>
      <c r="AR53" s="280"/>
      <c r="AS53" s="280"/>
      <c r="AT53" s="262"/>
      <c r="AU53" s="282"/>
      <c r="AV53" s="283"/>
      <c r="AW53" s="284">
        <v>0</v>
      </c>
      <c r="AX53" s="285">
        <v>0</v>
      </c>
      <c r="AY53" s="286"/>
      <c r="AZ53" s="286"/>
      <c r="BA53" s="286"/>
      <c r="BB53" s="262" t="str">
        <f t="shared" si="61"/>
        <v/>
      </c>
      <c r="BE53" s="277"/>
      <c r="BF53" s="288"/>
      <c r="BJ53" s="289" t="e">
        <f t="shared" si="32"/>
        <v>#VALUE!</v>
      </c>
      <c r="BK53" s="289" t="e">
        <f t="shared" si="33"/>
        <v>#VALUE!</v>
      </c>
      <c r="BL53" s="289" t="e">
        <f t="shared" si="34"/>
        <v>#VALUE!</v>
      </c>
      <c r="BM53" s="289" t="e">
        <f t="shared" si="35"/>
        <v>#VALUE!</v>
      </c>
      <c r="BY53" s="289" t="e">
        <f t="shared" si="36"/>
        <v>#VALUE!</v>
      </c>
      <c r="BZ53" s="289" t="e">
        <f t="shared" si="37"/>
        <v>#VALUE!</v>
      </c>
      <c r="CA53" s="289" t="e">
        <f t="shared" si="38"/>
        <v>#VALUE!</v>
      </c>
      <c r="CI53" s="302" t="str">
        <f t="shared" si="39"/>
        <v>AYNI GÜN</v>
      </c>
      <c r="CJ53" s="303" t="e">
        <f t="shared" si="40"/>
        <v>#VALUE!</v>
      </c>
      <c r="CK53" s="303" t="e">
        <f t="shared" si="41"/>
        <v>#VALUE!</v>
      </c>
      <c r="CL53" s="303" t="e">
        <f t="shared" si="42"/>
        <v>#VALUE!</v>
      </c>
    </row>
    <row r="54" spans="1:90" ht="68.400000000000006" x14ac:dyDescent="0.3">
      <c r="A54" s="261" t="s">
        <v>469</v>
      </c>
      <c r="B54" s="261"/>
      <c r="C54" s="262"/>
      <c r="D54" s="262"/>
      <c r="E54" s="262" t="s">
        <v>615</v>
      </c>
      <c r="F54" s="263"/>
      <c r="G54" s="264"/>
      <c r="H54" s="265" t="str">
        <f t="shared" si="52"/>
        <v/>
      </c>
      <c r="I54" s="261"/>
      <c r="J54" s="261"/>
      <c r="K54" s="261"/>
      <c r="L54" s="261"/>
      <c r="M54" s="266" t="str">
        <f t="shared" si="53"/>
        <v>IASI_18-BOZ-IASI18-FF-050</v>
      </c>
      <c r="N54" s="267"/>
      <c r="O54" s="261"/>
      <c r="P54" s="261"/>
      <c r="Q54" s="261"/>
      <c r="R54" s="313"/>
      <c r="S54" s="269"/>
      <c r="T54" s="268"/>
      <c r="U54" s="268"/>
      <c r="V54" s="270"/>
      <c r="W54" s="271"/>
      <c r="X54" s="272"/>
      <c r="Y54" s="265" t="str">
        <f t="shared" si="54"/>
        <v/>
      </c>
      <c r="Z54" s="273"/>
      <c r="AA54" s="274"/>
      <c r="AB54" s="265" t="str">
        <f t="shared" si="55"/>
        <v/>
      </c>
      <c r="AC54" s="275" t="e">
        <f t="shared" si="56"/>
        <v>#VALUE!</v>
      </c>
      <c r="AD54" s="271"/>
      <c r="AE54" s="272"/>
      <c r="AF54" s="265" t="str">
        <f t="shared" si="57"/>
        <v/>
      </c>
      <c r="AG54" s="268"/>
      <c r="AH54" s="268"/>
      <c r="AI54" s="276"/>
      <c r="AJ54" s="277"/>
      <c r="AK54" s="278"/>
      <c r="AL54" s="265" t="str">
        <f t="shared" si="58"/>
        <v/>
      </c>
      <c r="AM54" s="275" t="e">
        <f t="shared" si="59"/>
        <v>#VALUE!</v>
      </c>
      <c r="AN54" s="275" t="e">
        <f t="shared" si="60"/>
        <v>#VALUE!</v>
      </c>
      <c r="AO54" s="279"/>
      <c r="AP54" s="279"/>
      <c r="AQ54" s="279"/>
      <c r="AR54" s="280"/>
      <c r="AS54" s="280"/>
      <c r="AT54" s="262"/>
      <c r="AU54" s="282"/>
      <c r="AV54" s="283"/>
      <c r="AW54" s="284">
        <v>0</v>
      </c>
      <c r="AX54" s="285">
        <v>0</v>
      </c>
      <c r="AY54" s="286"/>
      <c r="AZ54" s="286"/>
      <c r="BA54" s="286"/>
      <c r="BB54" s="262" t="str">
        <f t="shared" si="61"/>
        <v/>
      </c>
      <c r="BE54" s="277"/>
      <c r="BF54" s="288"/>
      <c r="BJ54" s="289" t="e">
        <f t="shared" si="32"/>
        <v>#VALUE!</v>
      </c>
      <c r="BK54" s="289" t="e">
        <f t="shared" si="33"/>
        <v>#VALUE!</v>
      </c>
      <c r="BL54" s="289" t="e">
        <f t="shared" si="34"/>
        <v>#VALUE!</v>
      </c>
      <c r="BM54" s="289" t="e">
        <f t="shared" si="35"/>
        <v>#VALUE!</v>
      </c>
      <c r="BY54" s="289" t="e">
        <f t="shared" si="36"/>
        <v>#VALUE!</v>
      </c>
      <c r="BZ54" s="289" t="e">
        <f t="shared" si="37"/>
        <v>#VALUE!</v>
      </c>
      <c r="CA54" s="289" t="e">
        <f t="shared" si="38"/>
        <v>#VALUE!</v>
      </c>
      <c r="CI54" s="302" t="str">
        <f t="shared" si="39"/>
        <v>AYNI GÜN</v>
      </c>
      <c r="CJ54" s="303" t="e">
        <f t="shared" si="40"/>
        <v>#VALUE!</v>
      </c>
      <c r="CK54" s="303" t="e">
        <f t="shared" si="41"/>
        <v>#VALUE!</v>
      </c>
      <c r="CL54" s="303" t="e">
        <f t="shared" si="42"/>
        <v>#VALUE!</v>
      </c>
    </row>
    <row r="55" spans="1:90" ht="68.400000000000006" x14ac:dyDescent="0.3">
      <c r="A55" s="261" t="s">
        <v>469</v>
      </c>
      <c r="B55" s="261"/>
      <c r="C55" s="262"/>
      <c r="D55" s="262"/>
      <c r="E55" s="262" t="s">
        <v>616</v>
      </c>
      <c r="F55" s="263"/>
      <c r="G55" s="264"/>
      <c r="H55" s="265" t="str">
        <f t="shared" si="52"/>
        <v/>
      </c>
      <c r="I55" s="261"/>
      <c r="J55" s="261"/>
      <c r="K55" s="261"/>
      <c r="L55" s="261"/>
      <c r="M55" s="266" t="str">
        <f t="shared" si="53"/>
        <v>IASI_18-BOZ-IASI18-FF-051</v>
      </c>
      <c r="N55" s="267"/>
      <c r="O55" s="261"/>
      <c r="P55" s="261"/>
      <c r="Q55" s="261"/>
      <c r="R55" s="313"/>
      <c r="S55" s="269"/>
      <c r="T55" s="268"/>
      <c r="U55" s="268"/>
      <c r="V55" s="270"/>
      <c r="W55" s="271"/>
      <c r="X55" s="272"/>
      <c r="Y55" s="265" t="str">
        <f t="shared" si="54"/>
        <v/>
      </c>
      <c r="Z55" s="273"/>
      <c r="AA55" s="274"/>
      <c r="AB55" s="265" t="str">
        <f t="shared" si="55"/>
        <v/>
      </c>
      <c r="AC55" s="275" t="e">
        <f t="shared" si="56"/>
        <v>#VALUE!</v>
      </c>
      <c r="AD55" s="271"/>
      <c r="AE55" s="272"/>
      <c r="AF55" s="265" t="str">
        <f t="shared" si="57"/>
        <v/>
      </c>
      <c r="AG55" s="268"/>
      <c r="AH55" s="268"/>
      <c r="AI55" s="276"/>
      <c r="AJ55" s="277"/>
      <c r="AK55" s="278"/>
      <c r="AL55" s="265" t="str">
        <f t="shared" si="58"/>
        <v/>
      </c>
      <c r="AM55" s="275" t="e">
        <f t="shared" si="59"/>
        <v>#VALUE!</v>
      </c>
      <c r="AN55" s="275" t="e">
        <f t="shared" si="60"/>
        <v>#VALUE!</v>
      </c>
      <c r="AO55" s="279"/>
      <c r="AP55" s="279"/>
      <c r="AQ55" s="279"/>
      <c r="AR55" s="280"/>
      <c r="AS55" s="280"/>
      <c r="AT55" s="262"/>
      <c r="AU55" s="282"/>
      <c r="AV55" s="283"/>
      <c r="AW55" s="284">
        <v>0</v>
      </c>
      <c r="AX55" s="285">
        <v>0</v>
      </c>
      <c r="AY55" s="286"/>
      <c r="AZ55" s="286"/>
      <c r="BA55" s="286"/>
      <c r="BB55" s="262" t="str">
        <f t="shared" si="61"/>
        <v/>
      </c>
      <c r="BE55" s="277"/>
      <c r="BF55" s="288"/>
      <c r="BJ55" s="289" t="e">
        <f t="shared" si="32"/>
        <v>#VALUE!</v>
      </c>
      <c r="BK55" s="289" t="e">
        <f t="shared" si="33"/>
        <v>#VALUE!</v>
      </c>
      <c r="BL55" s="289" t="e">
        <f t="shared" si="34"/>
        <v>#VALUE!</v>
      </c>
      <c r="BM55" s="289" t="e">
        <f t="shared" si="35"/>
        <v>#VALUE!</v>
      </c>
      <c r="BY55" s="289" t="e">
        <f t="shared" si="36"/>
        <v>#VALUE!</v>
      </c>
      <c r="BZ55" s="289" t="e">
        <f t="shared" si="37"/>
        <v>#VALUE!</v>
      </c>
      <c r="CA55" s="289" t="e">
        <f t="shared" si="38"/>
        <v>#VALUE!</v>
      </c>
      <c r="CI55" s="302" t="str">
        <f t="shared" si="39"/>
        <v>AYNI GÜN</v>
      </c>
      <c r="CJ55" s="303" t="e">
        <f t="shared" si="40"/>
        <v>#VALUE!</v>
      </c>
      <c r="CK55" s="303" t="e">
        <f t="shared" si="41"/>
        <v>#VALUE!</v>
      </c>
      <c r="CL55" s="303" t="e">
        <f t="shared" si="42"/>
        <v>#VALUE!</v>
      </c>
    </row>
    <row r="56" spans="1:90" ht="68.400000000000006" x14ac:dyDescent="0.3">
      <c r="A56" s="261" t="s">
        <v>469</v>
      </c>
      <c r="B56" s="261"/>
      <c r="C56" s="262"/>
      <c r="D56" s="262"/>
      <c r="E56" s="262" t="s">
        <v>617</v>
      </c>
      <c r="F56" s="263"/>
      <c r="G56" s="264"/>
      <c r="H56" s="265" t="str">
        <f t="shared" si="52"/>
        <v/>
      </c>
      <c r="I56" s="261"/>
      <c r="J56" s="261"/>
      <c r="K56" s="261"/>
      <c r="L56" s="261"/>
      <c r="M56" s="266" t="str">
        <f t="shared" si="53"/>
        <v>IASI_18-BOZ-IASI18-FF-052</v>
      </c>
      <c r="N56" s="267"/>
      <c r="O56" s="261"/>
      <c r="P56" s="261"/>
      <c r="Q56" s="261"/>
      <c r="R56" s="313"/>
      <c r="S56" s="269"/>
      <c r="T56" s="268"/>
      <c r="U56" s="268"/>
      <c r="V56" s="270"/>
      <c r="W56" s="271"/>
      <c r="X56" s="272"/>
      <c r="Y56" s="265" t="str">
        <f t="shared" si="54"/>
        <v/>
      </c>
      <c r="Z56" s="273"/>
      <c r="AA56" s="274"/>
      <c r="AB56" s="265" t="str">
        <f t="shared" si="55"/>
        <v/>
      </c>
      <c r="AC56" s="275" t="e">
        <f t="shared" si="56"/>
        <v>#VALUE!</v>
      </c>
      <c r="AD56" s="271"/>
      <c r="AE56" s="272"/>
      <c r="AF56" s="265" t="str">
        <f t="shared" si="57"/>
        <v/>
      </c>
      <c r="AG56" s="268"/>
      <c r="AH56" s="268"/>
      <c r="AI56" s="276"/>
      <c r="AJ56" s="277"/>
      <c r="AK56" s="278"/>
      <c r="AL56" s="265" t="str">
        <f t="shared" si="58"/>
        <v/>
      </c>
      <c r="AM56" s="275" t="e">
        <f t="shared" si="59"/>
        <v>#VALUE!</v>
      </c>
      <c r="AN56" s="275" t="e">
        <f t="shared" si="60"/>
        <v>#VALUE!</v>
      </c>
      <c r="AO56" s="279"/>
      <c r="AP56" s="279"/>
      <c r="AQ56" s="279"/>
      <c r="AR56" s="280"/>
      <c r="AS56" s="280"/>
      <c r="AT56" s="262"/>
      <c r="AU56" s="282"/>
      <c r="AV56" s="283"/>
      <c r="AW56" s="284">
        <v>0</v>
      </c>
      <c r="AX56" s="285">
        <v>0</v>
      </c>
      <c r="AY56" s="286"/>
      <c r="AZ56" s="286"/>
      <c r="BA56" s="286"/>
      <c r="BB56" s="262" t="str">
        <f t="shared" si="61"/>
        <v/>
      </c>
      <c r="BE56" s="277"/>
      <c r="BF56" s="288"/>
      <c r="BJ56" s="289" t="e">
        <f t="shared" si="32"/>
        <v>#VALUE!</v>
      </c>
      <c r="BK56" s="289" t="e">
        <f t="shared" si="33"/>
        <v>#VALUE!</v>
      </c>
      <c r="BL56" s="289" t="e">
        <f t="shared" si="34"/>
        <v>#VALUE!</v>
      </c>
      <c r="BM56" s="289" t="e">
        <f t="shared" si="35"/>
        <v>#VALUE!</v>
      </c>
      <c r="BY56" s="289" t="e">
        <f t="shared" si="36"/>
        <v>#VALUE!</v>
      </c>
      <c r="BZ56" s="289" t="e">
        <f t="shared" si="37"/>
        <v>#VALUE!</v>
      </c>
      <c r="CA56" s="289" t="e">
        <f t="shared" si="38"/>
        <v>#VALUE!</v>
      </c>
      <c r="CI56" s="302" t="str">
        <f t="shared" si="39"/>
        <v>AYNI GÜN</v>
      </c>
      <c r="CJ56" s="303" t="e">
        <f t="shared" si="40"/>
        <v>#VALUE!</v>
      </c>
      <c r="CK56" s="303" t="e">
        <f t="shared" si="41"/>
        <v>#VALUE!</v>
      </c>
      <c r="CL56" s="303" t="e">
        <f t="shared" si="42"/>
        <v>#VALUE!</v>
      </c>
    </row>
    <row r="57" spans="1:90" ht="68.400000000000006" x14ac:dyDescent="0.3">
      <c r="A57" s="261" t="s">
        <v>469</v>
      </c>
      <c r="B57" s="261"/>
      <c r="C57" s="262"/>
      <c r="D57" s="262"/>
      <c r="E57" s="262" t="s">
        <v>618</v>
      </c>
      <c r="F57" s="263"/>
      <c r="G57" s="264"/>
      <c r="H57" s="265" t="str">
        <f t="shared" si="52"/>
        <v/>
      </c>
      <c r="I57" s="261"/>
      <c r="J57" s="261"/>
      <c r="K57" s="261"/>
      <c r="L57" s="261"/>
      <c r="M57" s="266" t="str">
        <f t="shared" si="53"/>
        <v>IASI_18-BOZ-IASI18-FF-053</v>
      </c>
      <c r="N57" s="267"/>
      <c r="O57" s="261"/>
      <c r="P57" s="261"/>
      <c r="Q57" s="261"/>
      <c r="R57" s="313"/>
      <c r="S57" s="269"/>
      <c r="T57" s="268"/>
      <c r="U57" s="268"/>
      <c r="V57" s="270"/>
      <c r="W57" s="271"/>
      <c r="X57" s="272"/>
      <c r="Y57" s="265" t="str">
        <f t="shared" si="54"/>
        <v/>
      </c>
      <c r="Z57" s="273"/>
      <c r="AA57" s="274"/>
      <c r="AB57" s="265" t="str">
        <f t="shared" si="55"/>
        <v/>
      </c>
      <c r="AC57" s="275" t="e">
        <f t="shared" si="56"/>
        <v>#VALUE!</v>
      </c>
      <c r="AD57" s="271"/>
      <c r="AE57" s="272"/>
      <c r="AF57" s="265" t="str">
        <f t="shared" si="57"/>
        <v/>
      </c>
      <c r="AG57" s="268"/>
      <c r="AH57" s="268"/>
      <c r="AI57" s="276"/>
      <c r="AJ57" s="277"/>
      <c r="AK57" s="278"/>
      <c r="AL57" s="265" t="str">
        <f t="shared" si="58"/>
        <v/>
      </c>
      <c r="AM57" s="275" t="e">
        <f t="shared" si="59"/>
        <v>#VALUE!</v>
      </c>
      <c r="AN57" s="275" t="e">
        <f t="shared" si="60"/>
        <v>#VALUE!</v>
      </c>
      <c r="AO57" s="279"/>
      <c r="AP57" s="279"/>
      <c r="AQ57" s="279"/>
      <c r="AR57" s="280"/>
      <c r="AS57" s="280"/>
      <c r="AT57" s="262"/>
      <c r="AU57" s="282"/>
      <c r="AV57" s="283"/>
      <c r="AW57" s="284">
        <v>0</v>
      </c>
      <c r="AX57" s="285">
        <v>0</v>
      </c>
      <c r="AY57" s="286"/>
      <c r="AZ57" s="286"/>
      <c r="BA57" s="286"/>
      <c r="BB57" s="262" t="str">
        <f t="shared" si="61"/>
        <v/>
      </c>
      <c r="BE57" s="277"/>
      <c r="BF57" s="288"/>
      <c r="BJ57" s="289" t="e">
        <f t="shared" si="32"/>
        <v>#VALUE!</v>
      </c>
      <c r="BK57" s="289" t="e">
        <f t="shared" si="33"/>
        <v>#VALUE!</v>
      </c>
      <c r="BL57" s="289" t="e">
        <f t="shared" si="34"/>
        <v>#VALUE!</v>
      </c>
      <c r="BM57" s="289" t="e">
        <f t="shared" si="35"/>
        <v>#VALUE!</v>
      </c>
      <c r="BY57" s="289" t="e">
        <f t="shared" si="36"/>
        <v>#VALUE!</v>
      </c>
      <c r="BZ57" s="289" t="e">
        <f t="shared" si="37"/>
        <v>#VALUE!</v>
      </c>
      <c r="CA57" s="289" t="e">
        <f t="shared" si="38"/>
        <v>#VALUE!</v>
      </c>
      <c r="CI57" s="302" t="str">
        <f t="shared" si="39"/>
        <v>AYNI GÜN</v>
      </c>
      <c r="CJ57" s="303" t="e">
        <f t="shared" si="40"/>
        <v>#VALUE!</v>
      </c>
      <c r="CK57" s="303" t="e">
        <f t="shared" si="41"/>
        <v>#VALUE!</v>
      </c>
      <c r="CL57" s="303" t="e">
        <f t="shared" si="42"/>
        <v>#VALUE!</v>
      </c>
    </row>
    <row r="58" spans="1:90" ht="68.400000000000006" x14ac:dyDescent="0.3">
      <c r="A58" s="261" t="s">
        <v>469</v>
      </c>
      <c r="B58" s="261"/>
      <c r="C58" s="262"/>
      <c r="D58" s="262"/>
      <c r="E58" s="262" t="s">
        <v>619</v>
      </c>
      <c r="F58" s="263"/>
      <c r="G58" s="264"/>
      <c r="H58" s="265" t="str">
        <f t="shared" si="52"/>
        <v/>
      </c>
      <c r="I58" s="261"/>
      <c r="J58" s="261"/>
      <c r="K58" s="261"/>
      <c r="L58" s="261"/>
      <c r="M58" s="266" t="str">
        <f t="shared" si="53"/>
        <v>IASI_18-BOZ-IASI18-FF-054</v>
      </c>
      <c r="N58" s="267"/>
      <c r="O58" s="261"/>
      <c r="P58" s="261"/>
      <c r="Q58" s="261"/>
      <c r="R58" s="313"/>
      <c r="S58" s="269"/>
      <c r="T58" s="268"/>
      <c r="U58" s="268"/>
      <c r="V58" s="270"/>
      <c r="W58" s="271"/>
      <c r="X58" s="272"/>
      <c r="Y58" s="265" t="str">
        <f t="shared" si="54"/>
        <v/>
      </c>
      <c r="Z58" s="273"/>
      <c r="AA58" s="274"/>
      <c r="AB58" s="265" t="str">
        <f t="shared" si="55"/>
        <v/>
      </c>
      <c r="AC58" s="275" t="e">
        <f t="shared" si="56"/>
        <v>#VALUE!</v>
      </c>
      <c r="AD58" s="271"/>
      <c r="AE58" s="272"/>
      <c r="AF58" s="265" t="str">
        <f t="shared" si="57"/>
        <v/>
      </c>
      <c r="AG58" s="268"/>
      <c r="AH58" s="268"/>
      <c r="AI58" s="276"/>
      <c r="AJ58" s="277"/>
      <c r="AK58" s="278"/>
      <c r="AL58" s="265" t="str">
        <f t="shared" si="58"/>
        <v/>
      </c>
      <c r="AM58" s="275" t="e">
        <f t="shared" si="59"/>
        <v>#VALUE!</v>
      </c>
      <c r="AN58" s="275" t="e">
        <f t="shared" si="60"/>
        <v>#VALUE!</v>
      </c>
      <c r="AO58" s="279"/>
      <c r="AP58" s="279"/>
      <c r="AQ58" s="279"/>
      <c r="AR58" s="280"/>
      <c r="AS58" s="280"/>
      <c r="AT58" s="262"/>
      <c r="AU58" s="282"/>
      <c r="AV58" s="283"/>
      <c r="AW58" s="284">
        <v>0</v>
      </c>
      <c r="AX58" s="285">
        <v>0</v>
      </c>
      <c r="AY58" s="286"/>
      <c r="AZ58" s="286"/>
      <c r="BA58" s="286"/>
      <c r="BB58" s="262" t="str">
        <f t="shared" si="61"/>
        <v/>
      </c>
      <c r="BE58" s="277"/>
      <c r="BF58" s="288"/>
      <c r="BJ58" s="289" t="e">
        <f t="shared" si="32"/>
        <v>#VALUE!</v>
      </c>
      <c r="BK58" s="289" t="e">
        <f t="shared" si="33"/>
        <v>#VALUE!</v>
      </c>
      <c r="BL58" s="289" t="e">
        <f t="shared" si="34"/>
        <v>#VALUE!</v>
      </c>
      <c r="BM58" s="289" t="e">
        <f t="shared" si="35"/>
        <v>#VALUE!</v>
      </c>
      <c r="BY58" s="289" t="e">
        <f t="shared" si="36"/>
        <v>#VALUE!</v>
      </c>
      <c r="BZ58" s="289" t="e">
        <f t="shared" si="37"/>
        <v>#VALUE!</v>
      </c>
      <c r="CA58" s="289" t="e">
        <f t="shared" si="38"/>
        <v>#VALUE!</v>
      </c>
      <c r="CI58" s="302" t="str">
        <f t="shared" si="39"/>
        <v>AYNI GÜN</v>
      </c>
      <c r="CJ58" s="303" t="e">
        <f t="shared" si="40"/>
        <v>#VALUE!</v>
      </c>
      <c r="CK58" s="303" t="e">
        <f t="shared" si="41"/>
        <v>#VALUE!</v>
      </c>
      <c r="CL58" s="303" t="e">
        <f t="shared" si="42"/>
        <v>#VALUE!</v>
      </c>
    </row>
    <row r="59" spans="1:90" ht="68.400000000000006" x14ac:dyDescent="0.3">
      <c r="A59" s="261" t="s">
        <v>469</v>
      </c>
      <c r="B59" s="261"/>
      <c r="C59" s="262"/>
      <c r="D59" s="262"/>
      <c r="E59" s="262" t="s">
        <v>620</v>
      </c>
      <c r="F59" s="263"/>
      <c r="G59" s="264"/>
      <c r="H59" s="265" t="str">
        <f t="shared" si="52"/>
        <v/>
      </c>
      <c r="I59" s="261"/>
      <c r="J59" s="261"/>
      <c r="K59" s="261"/>
      <c r="L59" s="261"/>
      <c r="M59" s="266" t="str">
        <f t="shared" si="53"/>
        <v>IASI_18-BOZ-IASI18-FF-055</v>
      </c>
      <c r="N59" s="267"/>
      <c r="O59" s="261"/>
      <c r="P59" s="261"/>
      <c r="Q59" s="261"/>
      <c r="R59" s="313"/>
      <c r="S59" s="269"/>
      <c r="T59" s="268"/>
      <c r="U59" s="268"/>
      <c r="V59" s="270"/>
      <c r="W59" s="271"/>
      <c r="X59" s="272"/>
      <c r="Y59" s="265" t="str">
        <f t="shared" si="54"/>
        <v/>
      </c>
      <c r="Z59" s="273"/>
      <c r="AA59" s="274"/>
      <c r="AB59" s="265" t="str">
        <f t="shared" si="55"/>
        <v/>
      </c>
      <c r="AC59" s="275" t="e">
        <f t="shared" si="56"/>
        <v>#VALUE!</v>
      </c>
      <c r="AD59" s="271"/>
      <c r="AE59" s="272"/>
      <c r="AF59" s="265" t="str">
        <f t="shared" si="57"/>
        <v/>
      </c>
      <c r="AG59" s="268"/>
      <c r="AH59" s="268"/>
      <c r="AI59" s="276"/>
      <c r="AJ59" s="277"/>
      <c r="AK59" s="278"/>
      <c r="AL59" s="265" t="str">
        <f t="shared" si="58"/>
        <v/>
      </c>
      <c r="AM59" s="275" t="e">
        <f t="shared" si="59"/>
        <v>#VALUE!</v>
      </c>
      <c r="AN59" s="275" t="e">
        <f t="shared" si="60"/>
        <v>#VALUE!</v>
      </c>
      <c r="AO59" s="279"/>
      <c r="AP59" s="279"/>
      <c r="AQ59" s="279"/>
      <c r="AR59" s="280"/>
      <c r="AS59" s="280"/>
      <c r="AT59" s="262"/>
      <c r="AU59" s="282"/>
      <c r="AV59" s="283"/>
      <c r="AW59" s="284">
        <v>0</v>
      </c>
      <c r="AX59" s="285">
        <v>0</v>
      </c>
      <c r="AY59" s="286"/>
      <c r="AZ59" s="286"/>
      <c r="BA59" s="286"/>
      <c r="BB59" s="262" t="str">
        <f t="shared" si="61"/>
        <v/>
      </c>
      <c r="BE59" s="277"/>
      <c r="BF59" s="288"/>
      <c r="BJ59" s="289" t="e">
        <f t="shared" si="32"/>
        <v>#VALUE!</v>
      </c>
      <c r="BK59" s="289" t="e">
        <f t="shared" si="33"/>
        <v>#VALUE!</v>
      </c>
      <c r="BL59" s="289" t="e">
        <f t="shared" si="34"/>
        <v>#VALUE!</v>
      </c>
      <c r="BM59" s="289" t="e">
        <f t="shared" si="35"/>
        <v>#VALUE!</v>
      </c>
      <c r="BY59" s="289" t="e">
        <f t="shared" si="36"/>
        <v>#VALUE!</v>
      </c>
      <c r="BZ59" s="289" t="e">
        <f t="shared" si="37"/>
        <v>#VALUE!</v>
      </c>
      <c r="CA59" s="289" t="e">
        <f t="shared" si="38"/>
        <v>#VALUE!</v>
      </c>
      <c r="CI59" s="302" t="str">
        <f t="shared" si="39"/>
        <v>AYNI GÜN</v>
      </c>
      <c r="CJ59" s="303" t="e">
        <f t="shared" si="40"/>
        <v>#VALUE!</v>
      </c>
      <c r="CK59" s="303" t="e">
        <f t="shared" si="41"/>
        <v>#VALUE!</v>
      </c>
      <c r="CL59" s="303" t="e">
        <f t="shared" si="42"/>
        <v>#VALUE!</v>
      </c>
    </row>
    <row r="60" spans="1:90" ht="68.400000000000006" x14ac:dyDescent="0.3">
      <c r="A60" s="261" t="s">
        <v>469</v>
      </c>
      <c r="B60" s="261"/>
      <c r="C60" s="262"/>
      <c r="D60" s="262"/>
      <c r="E60" s="262" t="s">
        <v>621</v>
      </c>
      <c r="F60" s="263"/>
      <c r="G60" s="264"/>
      <c r="H60" s="265" t="str">
        <f t="shared" si="52"/>
        <v/>
      </c>
      <c r="I60" s="261"/>
      <c r="J60" s="261"/>
      <c r="K60" s="261"/>
      <c r="L60" s="261"/>
      <c r="M60" s="266" t="str">
        <f t="shared" si="53"/>
        <v>IASI_18-BOZ-IASI18-FF-056</v>
      </c>
      <c r="N60" s="267"/>
      <c r="O60" s="261"/>
      <c r="P60" s="261"/>
      <c r="Q60" s="261"/>
      <c r="R60" s="313"/>
      <c r="S60" s="269"/>
      <c r="T60" s="268"/>
      <c r="U60" s="268"/>
      <c r="V60" s="270"/>
      <c r="W60" s="271"/>
      <c r="X60" s="272"/>
      <c r="Y60" s="265" t="str">
        <f t="shared" si="54"/>
        <v/>
      </c>
      <c r="Z60" s="273"/>
      <c r="AA60" s="274"/>
      <c r="AB60" s="265" t="str">
        <f t="shared" si="55"/>
        <v/>
      </c>
      <c r="AC60" s="275" t="e">
        <f t="shared" si="56"/>
        <v>#VALUE!</v>
      </c>
      <c r="AD60" s="271"/>
      <c r="AE60" s="272"/>
      <c r="AF60" s="265" t="str">
        <f t="shared" si="57"/>
        <v/>
      </c>
      <c r="AG60" s="268"/>
      <c r="AH60" s="268"/>
      <c r="AI60" s="276"/>
      <c r="AJ60" s="277"/>
      <c r="AK60" s="278"/>
      <c r="AL60" s="265" t="str">
        <f t="shared" si="58"/>
        <v/>
      </c>
      <c r="AM60" s="275" t="e">
        <f t="shared" si="59"/>
        <v>#VALUE!</v>
      </c>
      <c r="AN60" s="275" t="e">
        <f t="shared" si="60"/>
        <v>#VALUE!</v>
      </c>
      <c r="AO60" s="279"/>
      <c r="AP60" s="279"/>
      <c r="AQ60" s="279"/>
      <c r="AR60" s="280"/>
      <c r="AS60" s="280"/>
      <c r="AT60" s="262"/>
      <c r="AU60" s="282"/>
      <c r="AV60" s="283"/>
      <c r="AW60" s="284">
        <v>0</v>
      </c>
      <c r="AX60" s="285">
        <v>0</v>
      </c>
      <c r="AY60" s="286"/>
      <c r="AZ60" s="286"/>
      <c r="BA60" s="286"/>
      <c r="BB60" s="262" t="str">
        <f t="shared" si="61"/>
        <v/>
      </c>
      <c r="BE60" s="277"/>
      <c r="BF60" s="288"/>
      <c r="BJ60" s="289" t="e">
        <f t="shared" si="32"/>
        <v>#VALUE!</v>
      </c>
      <c r="BK60" s="289" t="e">
        <f t="shared" si="33"/>
        <v>#VALUE!</v>
      </c>
      <c r="BL60" s="289" t="e">
        <f t="shared" si="34"/>
        <v>#VALUE!</v>
      </c>
      <c r="BM60" s="289" t="e">
        <f t="shared" si="35"/>
        <v>#VALUE!</v>
      </c>
      <c r="BY60" s="289" t="e">
        <f t="shared" si="36"/>
        <v>#VALUE!</v>
      </c>
      <c r="BZ60" s="289" t="e">
        <f t="shared" si="37"/>
        <v>#VALUE!</v>
      </c>
      <c r="CA60" s="289" t="e">
        <f t="shared" si="38"/>
        <v>#VALUE!</v>
      </c>
      <c r="CI60" s="302" t="str">
        <f t="shared" si="39"/>
        <v>AYNI GÜN</v>
      </c>
      <c r="CJ60" s="303" t="e">
        <f t="shared" si="40"/>
        <v>#VALUE!</v>
      </c>
      <c r="CK60" s="303" t="e">
        <f t="shared" si="41"/>
        <v>#VALUE!</v>
      </c>
      <c r="CL60" s="303" t="e">
        <f t="shared" si="42"/>
        <v>#VALUE!</v>
      </c>
    </row>
    <row r="61" spans="1:90" ht="68.400000000000006" x14ac:dyDescent="0.3">
      <c r="A61" s="261" t="s">
        <v>469</v>
      </c>
      <c r="B61" s="261"/>
      <c r="C61" s="262"/>
      <c r="D61" s="262"/>
      <c r="E61" s="262" t="s">
        <v>622</v>
      </c>
      <c r="F61" s="263"/>
      <c r="G61" s="264"/>
      <c r="H61" s="265" t="str">
        <f t="shared" si="52"/>
        <v/>
      </c>
      <c r="I61" s="261"/>
      <c r="J61" s="261"/>
      <c r="K61" s="261"/>
      <c r="L61" s="261"/>
      <c r="M61" s="266" t="str">
        <f t="shared" si="53"/>
        <v>IASI_18-BOZ-IASI18-FF-057</v>
      </c>
      <c r="N61" s="267"/>
      <c r="O61" s="261"/>
      <c r="P61" s="261"/>
      <c r="Q61" s="261"/>
      <c r="R61" s="313"/>
      <c r="S61" s="269"/>
      <c r="T61" s="268"/>
      <c r="U61" s="268"/>
      <c r="V61" s="270"/>
      <c r="W61" s="271"/>
      <c r="X61" s="272"/>
      <c r="Y61" s="265" t="str">
        <f t="shared" si="54"/>
        <v/>
      </c>
      <c r="Z61" s="273"/>
      <c r="AA61" s="274"/>
      <c r="AB61" s="265" t="str">
        <f t="shared" si="55"/>
        <v/>
      </c>
      <c r="AC61" s="275" t="e">
        <f t="shared" si="56"/>
        <v>#VALUE!</v>
      </c>
      <c r="AD61" s="271"/>
      <c r="AE61" s="272"/>
      <c r="AF61" s="265" t="str">
        <f t="shared" si="57"/>
        <v/>
      </c>
      <c r="AG61" s="268"/>
      <c r="AH61" s="268"/>
      <c r="AI61" s="276"/>
      <c r="AJ61" s="277"/>
      <c r="AK61" s="278"/>
      <c r="AL61" s="265" t="str">
        <f t="shared" si="58"/>
        <v/>
      </c>
      <c r="AM61" s="275" t="e">
        <f t="shared" si="59"/>
        <v>#VALUE!</v>
      </c>
      <c r="AN61" s="275" t="e">
        <f t="shared" si="60"/>
        <v>#VALUE!</v>
      </c>
      <c r="AO61" s="279"/>
      <c r="AP61" s="279"/>
      <c r="AQ61" s="279"/>
      <c r="AR61" s="280"/>
      <c r="AS61" s="280"/>
      <c r="AT61" s="262"/>
      <c r="AU61" s="282"/>
      <c r="AV61" s="283"/>
      <c r="AW61" s="284">
        <v>0</v>
      </c>
      <c r="AX61" s="285">
        <v>0</v>
      </c>
      <c r="AY61" s="286"/>
      <c r="AZ61" s="286"/>
      <c r="BA61" s="286"/>
      <c r="BB61" s="262" t="str">
        <f t="shared" si="61"/>
        <v/>
      </c>
      <c r="BE61" s="277"/>
      <c r="BF61" s="288"/>
      <c r="BJ61" s="289" t="e">
        <f t="shared" si="32"/>
        <v>#VALUE!</v>
      </c>
      <c r="BK61" s="289" t="e">
        <f t="shared" si="33"/>
        <v>#VALUE!</v>
      </c>
      <c r="BL61" s="289" t="e">
        <f t="shared" si="34"/>
        <v>#VALUE!</v>
      </c>
      <c r="BM61" s="289" t="e">
        <f t="shared" si="35"/>
        <v>#VALUE!</v>
      </c>
      <c r="BY61" s="289" t="e">
        <f t="shared" si="36"/>
        <v>#VALUE!</v>
      </c>
      <c r="BZ61" s="289" t="e">
        <f t="shared" si="37"/>
        <v>#VALUE!</v>
      </c>
      <c r="CA61" s="289" t="e">
        <f t="shared" si="38"/>
        <v>#VALUE!</v>
      </c>
      <c r="CI61" s="302" t="str">
        <f t="shared" si="39"/>
        <v>AYNI GÜN</v>
      </c>
      <c r="CJ61" s="303" t="e">
        <f t="shared" si="40"/>
        <v>#VALUE!</v>
      </c>
      <c r="CK61" s="303" t="e">
        <f t="shared" si="41"/>
        <v>#VALUE!</v>
      </c>
      <c r="CL61" s="303" t="e">
        <f t="shared" si="42"/>
        <v>#VALUE!</v>
      </c>
    </row>
    <row r="62" spans="1:90" ht="68.400000000000006" x14ac:dyDescent="0.3">
      <c r="A62" s="261" t="s">
        <v>469</v>
      </c>
      <c r="B62" s="261"/>
      <c r="C62" s="262"/>
      <c r="D62" s="262"/>
      <c r="E62" s="262" t="s">
        <v>623</v>
      </c>
      <c r="F62" s="263"/>
      <c r="G62" s="264"/>
      <c r="H62" s="265" t="str">
        <f t="shared" si="52"/>
        <v/>
      </c>
      <c r="I62" s="261"/>
      <c r="J62" s="261"/>
      <c r="K62" s="261"/>
      <c r="L62" s="261"/>
      <c r="M62" s="266" t="str">
        <f t="shared" si="53"/>
        <v>IASI_18-BOZ-IASI18-FF-058</v>
      </c>
      <c r="N62" s="267"/>
      <c r="O62" s="261"/>
      <c r="P62" s="261"/>
      <c r="Q62" s="261"/>
      <c r="R62" s="313"/>
      <c r="S62" s="269"/>
      <c r="T62" s="268"/>
      <c r="U62" s="268"/>
      <c r="V62" s="270"/>
      <c r="W62" s="271"/>
      <c r="X62" s="272"/>
      <c r="Y62" s="265" t="str">
        <f t="shared" si="54"/>
        <v/>
      </c>
      <c r="Z62" s="273"/>
      <c r="AA62" s="274"/>
      <c r="AB62" s="265" t="str">
        <f t="shared" si="55"/>
        <v/>
      </c>
      <c r="AC62" s="275" t="e">
        <f t="shared" si="56"/>
        <v>#VALUE!</v>
      </c>
      <c r="AD62" s="271"/>
      <c r="AE62" s="272"/>
      <c r="AF62" s="265" t="str">
        <f t="shared" si="57"/>
        <v/>
      </c>
      <c r="AG62" s="268"/>
      <c r="AH62" s="268"/>
      <c r="AI62" s="276"/>
      <c r="AJ62" s="277"/>
      <c r="AK62" s="278"/>
      <c r="AL62" s="265" t="str">
        <f t="shared" si="58"/>
        <v/>
      </c>
      <c r="AM62" s="275" t="e">
        <f t="shared" si="59"/>
        <v>#VALUE!</v>
      </c>
      <c r="AN62" s="275" t="e">
        <f t="shared" si="60"/>
        <v>#VALUE!</v>
      </c>
      <c r="AO62" s="279"/>
      <c r="AP62" s="279"/>
      <c r="AQ62" s="279"/>
      <c r="AR62" s="280"/>
      <c r="AS62" s="280"/>
      <c r="AT62" s="262"/>
      <c r="AU62" s="282"/>
      <c r="AV62" s="283"/>
      <c r="AW62" s="284">
        <v>0</v>
      </c>
      <c r="AX62" s="285">
        <v>0</v>
      </c>
      <c r="AY62" s="286"/>
      <c r="AZ62" s="286"/>
      <c r="BA62" s="286"/>
      <c r="BB62" s="262" t="str">
        <f t="shared" si="61"/>
        <v/>
      </c>
      <c r="BE62" s="277"/>
      <c r="BF62" s="288"/>
      <c r="BJ62" s="289" t="e">
        <f t="shared" si="32"/>
        <v>#VALUE!</v>
      </c>
      <c r="BK62" s="289" t="e">
        <f t="shared" si="33"/>
        <v>#VALUE!</v>
      </c>
      <c r="BL62" s="289" t="e">
        <f t="shared" si="34"/>
        <v>#VALUE!</v>
      </c>
      <c r="BM62" s="289" t="e">
        <f t="shared" si="35"/>
        <v>#VALUE!</v>
      </c>
      <c r="BY62" s="289" t="e">
        <f t="shared" si="36"/>
        <v>#VALUE!</v>
      </c>
      <c r="BZ62" s="289" t="e">
        <f t="shared" si="37"/>
        <v>#VALUE!</v>
      </c>
      <c r="CA62" s="289" t="e">
        <f t="shared" si="38"/>
        <v>#VALUE!</v>
      </c>
      <c r="CI62" s="302" t="str">
        <f t="shared" si="39"/>
        <v>AYNI GÜN</v>
      </c>
      <c r="CJ62" s="303" t="e">
        <f t="shared" si="40"/>
        <v>#VALUE!</v>
      </c>
      <c r="CK62" s="303" t="e">
        <f t="shared" si="41"/>
        <v>#VALUE!</v>
      </c>
      <c r="CL62" s="303" t="e">
        <f t="shared" si="42"/>
        <v>#VALUE!</v>
      </c>
    </row>
    <row r="63" spans="1:90" ht="68.400000000000006" x14ac:dyDescent="0.3">
      <c r="A63" s="261" t="s">
        <v>469</v>
      </c>
      <c r="B63" s="261"/>
      <c r="C63" s="262"/>
      <c r="D63" s="262"/>
      <c r="E63" s="262" t="s">
        <v>624</v>
      </c>
      <c r="F63" s="263"/>
      <c r="G63" s="264"/>
      <c r="H63" s="265" t="str">
        <f t="shared" si="52"/>
        <v/>
      </c>
      <c r="I63" s="261"/>
      <c r="J63" s="261"/>
      <c r="K63" s="261"/>
      <c r="L63" s="261"/>
      <c r="M63" s="266" t="str">
        <f t="shared" si="53"/>
        <v>IASI_18-BOZ-IASI18-FF-059</v>
      </c>
      <c r="N63" s="267"/>
      <c r="O63" s="261"/>
      <c r="P63" s="261"/>
      <c r="Q63" s="261"/>
      <c r="R63" s="313"/>
      <c r="S63" s="269"/>
      <c r="T63" s="268"/>
      <c r="U63" s="268"/>
      <c r="V63" s="270"/>
      <c r="W63" s="271"/>
      <c r="X63" s="272"/>
      <c r="Y63" s="265" t="str">
        <f t="shared" si="54"/>
        <v/>
      </c>
      <c r="Z63" s="273"/>
      <c r="AA63" s="274"/>
      <c r="AB63" s="265" t="str">
        <f t="shared" si="55"/>
        <v/>
      </c>
      <c r="AC63" s="275" t="e">
        <f t="shared" si="56"/>
        <v>#VALUE!</v>
      </c>
      <c r="AD63" s="271"/>
      <c r="AE63" s="272"/>
      <c r="AF63" s="265" t="str">
        <f t="shared" si="57"/>
        <v/>
      </c>
      <c r="AG63" s="268"/>
      <c r="AH63" s="268"/>
      <c r="AI63" s="276"/>
      <c r="AJ63" s="277"/>
      <c r="AK63" s="278"/>
      <c r="AL63" s="265" t="str">
        <f t="shared" si="58"/>
        <v/>
      </c>
      <c r="AM63" s="275" t="e">
        <f t="shared" si="59"/>
        <v>#VALUE!</v>
      </c>
      <c r="AN63" s="275" t="e">
        <f t="shared" si="60"/>
        <v>#VALUE!</v>
      </c>
      <c r="AO63" s="279"/>
      <c r="AP63" s="279"/>
      <c r="AQ63" s="279"/>
      <c r="AR63" s="280"/>
      <c r="AS63" s="280"/>
      <c r="AT63" s="262"/>
      <c r="AU63" s="282"/>
      <c r="AV63" s="283"/>
      <c r="AW63" s="284">
        <v>0</v>
      </c>
      <c r="AX63" s="285">
        <v>0</v>
      </c>
      <c r="AY63" s="286"/>
      <c r="AZ63" s="286"/>
      <c r="BA63" s="286"/>
      <c r="BB63" s="262" t="str">
        <f t="shared" si="61"/>
        <v/>
      </c>
      <c r="BE63" s="277"/>
      <c r="BF63" s="288"/>
      <c r="BJ63" s="289" t="e">
        <f t="shared" si="32"/>
        <v>#VALUE!</v>
      </c>
      <c r="BK63" s="289" t="e">
        <f t="shared" si="33"/>
        <v>#VALUE!</v>
      </c>
      <c r="BL63" s="289" t="e">
        <f t="shared" si="34"/>
        <v>#VALUE!</v>
      </c>
      <c r="BM63" s="289" t="e">
        <f t="shared" si="35"/>
        <v>#VALUE!</v>
      </c>
      <c r="BY63" s="289" t="e">
        <f t="shared" si="36"/>
        <v>#VALUE!</v>
      </c>
      <c r="BZ63" s="289" t="e">
        <f t="shared" si="37"/>
        <v>#VALUE!</v>
      </c>
      <c r="CA63" s="289" t="e">
        <f t="shared" si="38"/>
        <v>#VALUE!</v>
      </c>
      <c r="CI63" s="302" t="str">
        <f t="shared" si="39"/>
        <v>AYNI GÜN</v>
      </c>
      <c r="CJ63" s="303" t="e">
        <f t="shared" si="40"/>
        <v>#VALUE!</v>
      </c>
      <c r="CK63" s="303" t="e">
        <f t="shared" si="41"/>
        <v>#VALUE!</v>
      </c>
      <c r="CL63" s="303" t="e">
        <f t="shared" si="42"/>
        <v>#VALUE!</v>
      </c>
    </row>
    <row r="64" spans="1:90" ht="68.400000000000006" x14ac:dyDescent="0.3">
      <c r="A64" s="261" t="s">
        <v>469</v>
      </c>
      <c r="B64" s="261"/>
      <c r="C64" s="262"/>
      <c r="D64" s="262"/>
      <c r="E64" s="262" t="s">
        <v>625</v>
      </c>
      <c r="F64" s="263"/>
      <c r="G64" s="264"/>
      <c r="H64" s="265" t="str">
        <f t="shared" si="52"/>
        <v/>
      </c>
      <c r="I64" s="261"/>
      <c r="J64" s="261"/>
      <c r="K64" s="261"/>
      <c r="L64" s="261"/>
      <c r="M64" s="266" t="str">
        <f t="shared" si="53"/>
        <v>IASI_18-BOZ-IASI18-FF-060</v>
      </c>
      <c r="N64" s="267"/>
      <c r="O64" s="261"/>
      <c r="P64" s="261"/>
      <c r="Q64" s="261"/>
      <c r="R64" s="313"/>
      <c r="S64" s="269"/>
      <c r="T64" s="268"/>
      <c r="U64" s="268"/>
      <c r="V64" s="270"/>
      <c r="W64" s="271"/>
      <c r="X64" s="272"/>
      <c r="Y64" s="265" t="str">
        <f t="shared" si="54"/>
        <v/>
      </c>
      <c r="Z64" s="273"/>
      <c r="AA64" s="274"/>
      <c r="AB64" s="265" t="str">
        <f t="shared" si="55"/>
        <v/>
      </c>
      <c r="AC64" s="275" t="e">
        <f t="shared" si="56"/>
        <v>#VALUE!</v>
      </c>
      <c r="AD64" s="271"/>
      <c r="AE64" s="272"/>
      <c r="AF64" s="265" t="str">
        <f t="shared" si="57"/>
        <v/>
      </c>
      <c r="AG64" s="268"/>
      <c r="AH64" s="268"/>
      <c r="AI64" s="276"/>
      <c r="AJ64" s="277"/>
      <c r="AK64" s="278"/>
      <c r="AL64" s="265" t="str">
        <f t="shared" si="58"/>
        <v/>
      </c>
      <c r="AM64" s="275" t="e">
        <f t="shared" si="59"/>
        <v>#VALUE!</v>
      </c>
      <c r="AN64" s="275" t="e">
        <f t="shared" si="60"/>
        <v>#VALUE!</v>
      </c>
      <c r="AO64" s="279"/>
      <c r="AP64" s="279"/>
      <c r="AQ64" s="279"/>
      <c r="AR64" s="280"/>
      <c r="AS64" s="280"/>
      <c r="AT64" s="262"/>
      <c r="AU64" s="282"/>
      <c r="AV64" s="283"/>
      <c r="AW64" s="284">
        <v>0</v>
      </c>
      <c r="AX64" s="285">
        <v>0</v>
      </c>
      <c r="AY64" s="286"/>
      <c r="AZ64" s="286"/>
      <c r="BA64" s="286"/>
      <c r="BB64" s="262" t="str">
        <f t="shared" si="61"/>
        <v/>
      </c>
      <c r="BE64" s="277"/>
      <c r="BF64" s="288"/>
      <c r="BJ64" s="289" t="e">
        <f t="shared" si="32"/>
        <v>#VALUE!</v>
      </c>
      <c r="BK64" s="289" t="e">
        <f t="shared" si="33"/>
        <v>#VALUE!</v>
      </c>
      <c r="BL64" s="289" t="e">
        <f t="shared" si="34"/>
        <v>#VALUE!</v>
      </c>
      <c r="BM64" s="289" t="e">
        <f t="shared" si="35"/>
        <v>#VALUE!</v>
      </c>
      <c r="BY64" s="289" t="e">
        <f t="shared" si="36"/>
        <v>#VALUE!</v>
      </c>
      <c r="BZ64" s="289" t="e">
        <f t="shared" si="37"/>
        <v>#VALUE!</v>
      </c>
      <c r="CA64" s="289" t="e">
        <f t="shared" si="38"/>
        <v>#VALUE!</v>
      </c>
      <c r="CI64" s="302" t="str">
        <f t="shared" si="39"/>
        <v>AYNI GÜN</v>
      </c>
      <c r="CJ64" s="303" t="e">
        <f t="shared" si="40"/>
        <v>#VALUE!</v>
      </c>
      <c r="CK64" s="303" t="e">
        <f t="shared" si="41"/>
        <v>#VALUE!</v>
      </c>
      <c r="CL64" s="303" t="e">
        <f t="shared" si="42"/>
        <v>#VALUE!</v>
      </c>
    </row>
    <row r="65" spans="1:90" ht="68.400000000000006" x14ac:dyDescent="0.3">
      <c r="A65" s="261" t="s">
        <v>469</v>
      </c>
      <c r="B65" s="261"/>
      <c r="C65" s="262"/>
      <c r="D65" s="262"/>
      <c r="E65" s="262" t="s">
        <v>626</v>
      </c>
      <c r="F65" s="263"/>
      <c r="G65" s="264"/>
      <c r="H65" s="265" t="str">
        <f t="shared" si="52"/>
        <v/>
      </c>
      <c r="I65" s="261"/>
      <c r="J65" s="261"/>
      <c r="K65" s="261"/>
      <c r="L65" s="261"/>
      <c r="M65" s="266" t="str">
        <f t="shared" si="53"/>
        <v>IASI_18-BOZ-IASI18-FF-061</v>
      </c>
      <c r="N65" s="267"/>
      <c r="O65" s="261"/>
      <c r="P65" s="261"/>
      <c r="Q65" s="261"/>
      <c r="R65" s="313"/>
      <c r="S65" s="269"/>
      <c r="T65" s="268"/>
      <c r="U65" s="268"/>
      <c r="V65" s="270"/>
      <c r="W65" s="271"/>
      <c r="X65" s="272"/>
      <c r="Y65" s="265" t="str">
        <f t="shared" si="54"/>
        <v/>
      </c>
      <c r="Z65" s="273"/>
      <c r="AA65" s="274"/>
      <c r="AB65" s="265" t="str">
        <f t="shared" si="55"/>
        <v/>
      </c>
      <c r="AC65" s="275" t="e">
        <f t="shared" si="56"/>
        <v>#VALUE!</v>
      </c>
      <c r="AD65" s="271"/>
      <c r="AE65" s="272"/>
      <c r="AF65" s="265" t="str">
        <f t="shared" si="57"/>
        <v/>
      </c>
      <c r="AG65" s="268"/>
      <c r="AH65" s="268"/>
      <c r="AI65" s="276"/>
      <c r="AJ65" s="277"/>
      <c r="AK65" s="278"/>
      <c r="AL65" s="265" t="str">
        <f t="shared" si="58"/>
        <v/>
      </c>
      <c r="AM65" s="275" t="e">
        <f t="shared" si="59"/>
        <v>#VALUE!</v>
      </c>
      <c r="AN65" s="275" t="e">
        <f t="shared" si="60"/>
        <v>#VALUE!</v>
      </c>
      <c r="AO65" s="279"/>
      <c r="AP65" s="279"/>
      <c r="AQ65" s="279"/>
      <c r="AR65" s="280"/>
      <c r="AS65" s="280"/>
      <c r="AT65" s="262"/>
      <c r="AU65" s="282"/>
      <c r="AV65" s="283"/>
      <c r="AW65" s="284">
        <v>0</v>
      </c>
      <c r="AX65" s="285">
        <v>0</v>
      </c>
      <c r="AY65" s="286"/>
      <c r="AZ65" s="286"/>
      <c r="BA65" s="286"/>
      <c r="BB65" s="262" t="str">
        <f t="shared" si="61"/>
        <v/>
      </c>
      <c r="BE65" s="277"/>
      <c r="BF65" s="288"/>
      <c r="BJ65" s="289" t="e">
        <f t="shared" si="32"/>
        <v>#VALUE!</v>
      </c>
      <c r="BK65" s="289" t="e">
        <f t="shared" si="33"/>
        <v>#VALUE!</v>
      </c>
      <c r="BL65" s="289" t="e">
        <f t="shared" si="34"/>
        <v>#VALUE!</v>
      </c>
      <c r="BM65" s="289" t="e">
        <f t="shared" si="35"/>
        <v>#VALUE!</v>
      </c>
      <c r="BY65" s="289" t="e">
        <f t="shared" si="36"/>
        <v>#VALUE!</v>
      </c>
      <c r="BZ65" s="289" t="e">
        <f t="shared" si="37"/>
        <v>#VALUE!</v>
      </c>
      <c r="CA65" s="289" t="e">
        <f t="shared" si="38"/>
        <v>#VALUE!</v>
      </c>
      <c r="CI65" s="302" t="str">
        <f t="shared" si="39"/>
        <v>AYNI GÜN</v>
      </c>
      <c r="CJ65" s="303" t="e">
        <f t="shared" si="40"/>
        <v>#VALUE!</v>
      </c>
      <c r="CK65" s="303" t="e">
        <f t="shared" si="41"/>
        <v>#VALUE!</v>
      </c>
      <c r="CL65" s="303" t="e">
        <f t="shared" si="42"/>
        <v>#VALUE!</v>
      </c>
    </row>
    <row r="66" spans="1:90" ht="68.400000000000006" x14ac:dyDescent="0.3">
      <c r="A66" s="261" t="s">
        <v>469</v>
      </c>
      <c r="B66" s="261"/>
      <c r="C66" s="262"/>
      <c r="D66" s="262"/>
      <c r="E66" s="262" t="s">
        <v>627</v>
      </c>
      <c r="F66" s="263"/>
      <c r="G66" s="264"/>
      <c r="H66" s="265" t="str">
        <f t="shared" si="52"/>
        <v/>
      </c>
      <c r="I66" s="261"/>
      <c r="J66" s="261"/>
      <c r="K66" s="261"/>
      <c r="L66" s="261"/>
      <c r="M66" s="266" t="str">
        <f t="shared" si="53"/>
        <v>IASI_18-BOZ-IASI18-FF-062</v>
      </c>
      <c r="N66" s="267"/>
      <c r="O66" s="261"/>
      <c r="P66" s="261"/>
      <c r="Q66" s="261"/>
      <c r="R66" s="313"/>
      <c r="S66" s="269"/>
      <c r="T66" s="268"/>
      <c r="U66" s="268"/>
      <c r="V66" s="270"/>
      <c r="W66" s="271"/>
      <c r="X66" s="272"/>
      <c r="Y66" s="265" t="str">
        <f t="shared" si="54"/>
        <v/>
      </c>
      <c r="Z66" s="273"/>
      <c r="AA66" s="274"/>
      <c r="AB66" s="265" t="str">
        <f t="shared" si="55"/>
        <v/>
      </c>
      <c r="AC66" s="275" t="e">
        <f t="shared" si="56"/>
        <v>#VALUE!</v>
      </c>
      <c r="AD66" s="271"/>
      <c r="AE66" s="272"/>
      <c r="AF66" s="265" t="str">
        <f t="shared" si="57"/>
        <v/>
      </c>
      <c r="AG66" s="268"/>
      <c r="AH66" s="268"/>
      <c r="AI66" s="276"/>
      <c r="AJ66" s="277"/>
      <c r="AK66" s="278"/>
      <c r="AL66" s="265" t="str">
        <f t="shared" si="58"/>
        <v/>
      </c>
      <c r="AM66" s="275" t="e">
        <f t="shared" si="59"/>
        <v>#VALUE!</v>
      </c>
      <c r="AN66" s="275" t="e">
        <f t="shared" si="60"/>
        <v>#VALUE!</v>
      </c>
      <c r="AO66" s="279"/>
      <c r="AP66" s="279"/>
      <c r="AQ66" s="279"/>
      <c r="AR66" s="280"/>
      <c r="AS66" s="280"/>
      <c r="AT66" s="262"/>
      <c r="AU66" s="282"/>
      <c r="AV66" s="283"/>
      <c r="AW66" s="284">
        <v>0</v>
      </c>
      <c r="AX66" s="285">
        <v>0</v>
      </c>
      <c r="AY66" s="286"/>
      <c r="AZ66" s="286"/>
      <c r="BA66" s="286"/>
      <c r="BB66" s="262" t="str">
        <f t="shared" si="61"/>
        <v/>
      </c>
      <c r="BE66" s="277"/>
      <c r="BF66" s="288"/>
      <c r="BJ66" s="289" t="e">
        <f t="shared" si="32"/>
        <v>#VALUE!</v>
      </c>
      <c r="BK66" s="289" t="e">
        <f t="shared" si="33"/>
        <v>#VALUE!</v>
      </c>
      <c r="BL66" s="289" t="e">
        <f t="shared" si="34"/>
        <v>#VALUE!</v>
      </c>
      <c r="BM66" s="289" t="e">
        <f t="shared" si="35"/>
        <v>#VALUE!</v>
      </c>
      <c r="BY66" s="289" t="e">
        <f t="shared" si="36"/>
        <v>#VALUE!</v>
      </c>
      <c r="BZ66" s="289" t="e">
        <f t="shared" si="37"/>
        <v>#VALUE!</v>
      </c>
      <c r="CA66" s="289" t="e">
        <f t="shared" si="38"/>
        <v>#VALUE!</v>
      </c>
      <c r="CI66" s="302" t="str">
        <f t="shared" si="39"/>
        <v>AYNI GÜN</v>
      </c>
      <c r="CJ66" s="303" t="e">
        <f t="shared" si="40"/>
        <v>#VALUE!</v>
      </c>
      <c r="CK66" s="303" t="e">
        <f t="shared" si="41"/>
        <v>#VALUE!</v>
      </c>
      <c r="CL66" s="303" t="e">
        <f t="shared" si="42"/>
        <v>#VALUE!</v>
      </c>
    </row>
    <row r="67" spans="1:90" ht="68.400000000000006" x14ac:dyDescent="0.3">
      <c r="A67" s="261" t="s">
        <v>469</v>
      </c>
      <c r="B67" s="261"/>
      <c r="C67" s="262"/>
      <c r="D67" s="262"/>
      <c r="E67" s="262" t="s">
        <v>628</v>
      </c>
      <c r="F67" s="263"/>
      <c r="G67" s="264"/>
      <c r="H67" s="265" t="str">
        <f t="shared" si="52"/>
        <v/>
      </c>
      <c r="I67" s="261"/>
      <c r="J67" s="261"/>
      <c r="K67" s="261"/>
      <c r="L67" s="261"/>
      <c r="M67" s="266" t="str">
        <f t="shared" si="53"/>
        <v>IASI_18-BOZ-IASI18-FF-063</v>
      </c>
      <c r="N67" s="267"/>
      <c r="O67" s="261"/>
      <c r="P67" s="261"/>
      <c r="Q67" s="261"/>
      <c r="R67" s="313"/>
      <c r="S67" s="269"/>
      <c r="T67" s="268"/>
      <c r="U67" s="268"/>
      <c r="V67" s="270"/>
      <c r="W67" s="271"/>
      <c r="X67" s="272"/>
      <c r="Y67" s="265" t="str">
        <f t="shared" si="54"/>
        <v/>
      </c>
      <c r="Z67" s="273"/>
      <c r="AA67" s="274"/>
      <c r="AB67" s="265" t="str">
        <f t="shared" si="55"/>
        <v/>
      </c>
      <c r="AC67" s="275" t="e">
        <f t="shared" si="56"/>
        <v>#VALUE!</v>
      </c>
      <c r="AD67" s="271"/>
      <c r="AE67" s="272"/>
      <c r="AF67" s="265" t="str">
        <f t="shared" si="57"/>
        <v/>
      </c>
      <c r="AG67" s="268"/>
      <c r="AH67" s="268"/>
      <c r="AI67" s="276"/>
      <c r="AJ67" s="277"/>
      <c r="AK67" s="278"/>
      <c r="AL67" s="265" t="str">
        <f t="shared" si="58"/>
        <v/>
      </c>
      <c r="AM67" s="275" t="e">
        <f t="shared" si="59"/>
        <v>#VALUE!</v>
      </c>
      <c r="AN67" s="275" t="e">
        <f t="shared" si="60"/>
        <v>#VALUE!</v>
      </c>
      <c r="AO67" s="279"/>
      <c r="AP67" s="279"/>
      <c r="AQ67" s="279"/>
      <c r="AR67" s="280"/>
      <c r="AS67" s="280"/>
      <c r="AT67" s="262"/>
      <c r="AU67" s="282"/>
      <c r="AV67" s="283"/>
      <c r="AW67" s="284">
        <v>0</v>
      </c>
      <c r="AX67" s="285">
        <v>0</v>
      </c>
      <c r="AY67" s="286"/>
      <c r="AZ67" s="286"/>
      <c r="BA67" s="286"/>
      <c r="BB67" s="262" t="str">
        <f t="shared" si="61"/>
        <v/>
      </c>
      <c r="BE67" s="277"/>
      <c r="BF67" s="288"/>
      <c r="BJ67" s="289" t="e">
        <f t="shared" si="32"/>
        <v>#VALUE!</v>
      </c>
      <c r="BK67" s="289" t="e">
        <f t="shared" si="33"/>
        <v>#VALUE!</v>
      </c>
      <c r="BL67" s="289" t="e">
        <f t="shared" si="34"/>
        <v>#VALUE!</v>
      </c>
      <c r="BM67" s="289" t="e">
        <f t="shared" si="35"/>
        <v>#VALUE!</v>
      </c>
      <c r="BY67" s="289" t="e">
        <f t="shared" si="36"/>
        <v>#VALUE!</v>
      </c>
      <c r="BZ67" s="289" t="e">
        <f t="shared" si="37"/>
        <v>#VALUE!</v>
      </c>
      <c r="CA67" s="289" t="e">
        <f t="shared" si="38"/>
        <v>#VALUE!</v>
      </c>
      <c r="CI67" s="302" t="str">
        <f t="shared" si="39"/>
        <v>AYNI GÜN</v>
      </c>
      <c r="CJ67" s="303" t="e">
        <f t="shared" si="40"/>
        <v>#VALUE!</v>
      </c>
      <c r="CK67" s="303" t="e">
        <f t="shared" si="41"/>
        <v>#VALUE!</v>
      </c>
      <c r="CL67" s="303" t="e">
        <f t="shared" si="42"/>
        <v>#VALUE!</v>
      </c>
    </row>
    <row r="68" spans="1:90" ht="68.400000000000006" x14ac:dyDescent="0.3">
      <c r="A68" s="261" t="s">
        <v>469</v>
      </c>
      <c r="B68" s="261"/>
      <c r="C68" s="262"/>
      <c r="D68" s="262"/>
      <c r="E68" s="262" t="s">
        <v>629</v>
      </c>
      <c r="F68" s="263"/>
      <c r="G68" s="264"/>
      <c r="H68" s="265" t="str">
        <f t="shared" si="52"/>
        <v/>
      </c>
      <c r="I68" s="261"/>
      <c r="J68" s="261"/>
      <c r="K68" s="261"/>
      <c r="L68" s="261"/>
      <c r="M68" s="266" t="str">
        <f t="shared" si="53"/>
        <v>IASI_18-BOZ-IASI18-FF-064</v>
      </c>
      <c r="N68" s="267"/>
      <c r="O68" s="261"/>
      <c r="P68" s="261"/>
      <c r="Q68" s="261"/>
      <c r="R68" s="313"/>
      <c r="S68" s="269"/>
      <c r="T68" s="268"/>
      <c r="U68" s="268"/>
      <c r="V68" s="270"/>
      <c r="W68" s="271"/>
      <c r="X68" s="272"/>
      <c r="Y68" s="265" t="str">
        <f t="shared" si="54"/>
        <v/>
      </c>
      <c r="Z68" s="273"/>
      <c r="AA68" s="274"/>
      <c r="AB68" s="265" t="str">
        <f t="shared" si="55"/>
        <v/>
      </c>
      <c r="AC68" s="275" t="e">
        <f t="shared" si="56"/>
        <v>#VALUE!</v>
      </c>
      <c r="AD68" s="271"/>
      <c r="AE68" s="272"/>
      <c r="AF68" s="265" t="str">
        <f t="shared" si="57"/>
        <v/>
      </c>
      <c r="AG68" s="268"/>
      <c r="AH68" s="268"/>
      <c r="AI68" s="276"/>
      <c r="AJ68" s="277"/>
      <c r="AK68" s="278"/>
      <c r="AL68" s="265" t="str">
        <f t="shared" si="58"/>
        <v/>
      </c>
      <c r="AM68" s="275" t="e">
        <f t="shared" si="59"/>
        <v>#VALUE!</v>
      </c>
      <c r="AN68" s="275" t="e">
        <f t="shared" si="60"/>
        <v>#VALUE!</v>
      </c>
      <c r="AO68" s="279"/>
      <c r="AP68" s="279"/>
      <c r="AQ68" s="279"/>
      <c r="AR68" s="280"/>
      <c r="AS68" s="280"/>
      <c r="AT68" s="262"/>
      <c r="AU68" s="282"/>
      <c r="AV68" s="283"/>
      <c r="AW68" s="284">
        <v>0</v>
      </c>
      <c r="AX68" s="285">
        <v>0</v>
      </c>
      <c r="AY68" s="286"/>
      <c r="AZ68" s="286"/>
      <c r="BA68" s="286"/>
      <c r="BB68" s="262" t="str">
        <f t="shared" si="61"/>
        <v/>
      </c>
      <c r="BE68" s="277"/>
      <c r="BF68" s="288"/>
      <c r="BJ68" s="289" t="e">
        <f t="shared" si="32"/>
        <v>#VALUE!</v>
      </c>
      <c r="BK68" s="289" t="e">
        <f t="shared" si="33"/>
        <v>#VALUE!</v>
      </c>
      <c r="BL68" s="289" t="e">
        <f t="shared" si="34"/>
        <v>#VALUE!</v>
      </c>
      <c r="BM68" s="289" t="e">
        <f t="shared" si="35"/>
        <v>#VALUE!</v>
      </c>
      <c r="BY68" s="289" t="e">
        <f t="shared" si="36"/>
        <v>#VALUE!</v>
      </c>
      <c r="BZ68" s="289" t="e">
        <f t="shared" si="37"/>
        <v>#VALUE!</v>
      </c>
      <c r="CA68" s="289" t="e">
        <f t="shared" si="38"/>
        <v>#VALUE!</v>
      </c>
      <c r="CI68" s="302" t="str">
        <f t="shared" si="39"/>
        <v>AYNI GÜN</v>
      </c>
      <c r="CJ68" s="303" t="e">
        <f t="shared" si="40"/>
        <v>#VALUE!</v>
      </c>
      <c r="CK68" s="303" t="e">
        <f t="shared" si="41"/>
        <v>#VALUE!</v>
      </c>
      <c r="CL68" s="303" t="e">
        <f t="shared" si="42"/>
        <v>#VALUE!</v>
      </c>
    </row>
    <row r="69" spans="1:90" ht="68.400000000000006" x14ac:dyDescent="0.3">
      <c r="A69" s="261" t="s">
        <v>469</v>
      </c>
      <c r="B69" s="261"/>
      <c r="C69" s="262"/>
      <c r="D69" s="262"/>
      <c r="E69" s="262" t="s">
        <v>630</v>
      </c>
      <c r="F69" s="263"/>
      <c r="G69" s="264"/>
      <c r="H69" s="265" t="str">
        <f t="shared" si="52"/>
        <v/>
      </c>
      <c r="I69" s="261"/>
      <c r="J69" s="261"/>
      <c r="K69" s="261"/>
      <c r="L69" s="261"/>
      <c r="M69" s="266" t="str">
        <f t="shared" si="53"/>
        <v>IASI_18-BOZ-IASI18-FF-065</v>
      </c>
      <c r="N69" s="267"/>
      <c r="O69" s="261"/>
      <c r="P69" s="261"/>
      <c r="Q69" s="261"/>
      <c r="R69" s="313"/>
      <c r="S69" s="269"/>
      <c r="T69" s="268"/>
      <c r="U69" s="268"/>
      <c r="V69" s="270"/>
      <c r="W69" s="271"/>
      <c r="X69" s="272"/>
      <c r="Y69" s="265" t="str">
        <f t="shared" si="54"/>
        <v/>
      </c>
      <c r="Z69" s="273"/>
      <c r="AA69" s="274"/>
      <c r="AB69" s="265" t="str">
        <f t="shared" si="55"/>
        <v/>
      </c>
      <c r="AC69" s="275" t="e">
        <f t="shared" si="56"/>
        <v>#VALUE!</v>
      </c>
      <c r="AD69" s="271"/>
      <c r="AE69" s="272"/>
      <c r="AF69" s="265" t="str">
        <f t="shared" si="57"/>
        <v/>
      </c>
      <c r="AG69" s="268"/>
      <c r="AH69" s="268"/>
      <c r="AI69" s="276"/>
      <c r="AJ69" s="277"/>
      <c r="AK69" s="278"/>
      <c r="AL69" s="265" t="str">
        <f t="shared" si="58"/>
        <v/>
      </c>
      <c r="AM69" s="275" t="e">
        <f t="shared" si="59"/>
        <v>#VALUE!</v>
      </c>
      <c r="AN69" s="275" t="e">
        <f t="shared" si="60"/>
        <v>#VALUE!</v>
      </c>
      <c r="AO69" s="279"/>
      <c r="AP69" s="279"/>
      <c r="AQ69" s="279"/>
      <c r="AR69" s="280"/>
      <c r="AS69" s="280"/>
      <c r="AT69" s="262"/>
      <c r="AU69" s="282"/>
      <c r="AV69" s="283"/>
      <c r="AW69" s="284">
        <v>0</v>
      </c>
      <c r="AX69" s="285">
        <v>0</v>
      </c>
      <c r="AY69" s="286"/>
      <c r="AZ69" s="286"/>
      <c r="BA69" s="286"/>
      <c r="BB69" s="262" t="str">
        <f t="shared" si="61"/>
        <v/>
      </c>
      <c r="BE69" s="277"/>
      <c r="BF69" s="288"/>
      <c r="BJ69" s="289" t="e">
        <f t="shared" si="32"/>
        <v>#VALUE!</v>
      </c>
      <c r="BK69" s="289" t="e">
        <f t="shared" si="33"/>
        <v>#VALUE!</v>
      </c>
      <c r="BL69" s="289" t="e">
        <f t="shared" si="34"/>
        <v>#VALUE!</v>
      </c>
      <c r="BM69" s="289" t="e">
        <f t="shared" si="35"/>
        <v>#VALUE!</v>
      </c>
      <c r="BY69" s="289" t="e">
        <f t="shared" si="36"/>
        <v>#VALUE!</v>
      </c>
      <c r="BZ69" s="289" t="e">
        <f t="shared" si="37"/>
        <v>#VALUE!</v>
      </c>
      <c r="CA69" s="289" t="e">
        <f t="shared" si="38"/>
        <v>#VALUE!</v>
      </c>
      <c r="CI69" s="302" t="str">
        <f t="shared" si="39"/>
        <v>AYNI GÜN</v>
      </c>
      <c r="CJ69" s="303" t="e">
        <f t="shared" si="40"/>
        <v>#VALUE!</v>
      </c>
      <c r="CK69" s="303" t="e">
        <f t="shared" si="41"/>
        <v>#VALUE!</v>
      </c>
      <c r="CL69" s="303" t="e">
        <f t="shared" si="42"/>
        <v>#VALUE!</v>
      </c>
    </row>
    <row r="70" spans="1:90" ht="68.400000000000006" x14ac:dyDescent="0.3">
      <c r="A70" s="261" t="s">
        <v>469</v>
      </c>
      <c r="B70" s="261"/>
      <c r="C70" s="262"/>
      <c r="D70" s="262"/>
      <c r="E70" s="262" t="s">
        <v>631</v>
      </c>
      <c r="F70" s="263"/>
      <c r="G70" s="264"/>
      <c r="H70" s="265" t="str">
        <f t="shared" si="52"/>
        <v/>
      </c>
      <c r="I70" s="261"/>
      <c r="J70" s="261"/>
      <c r="K70" s="261"/>
      <c r="L70" s="261"/>
      <c r="M70" s="266" t="str">
        <f t="shared" si="53"/>
        <v>IASI_18-BOZ-IASI18-FF-066</v>
      </c>
      <c r="N70" s="267"/>
      <c r="O70" s="261"/>
      <c r="P70" s="261"/>
      <c r="Q70" s="261"/>
      <c r="R70" s="313"/>
      <c r="S70" s="269"/>
      <c r="T70" s="268"/>
      <c r="U70" s="268"/>
      <c r="V70" s="270"/>
      <c r="W70" s="271"/>
      <c r="X70" s="272"/>
      <c r="Y70" s="265" t="str">
        <f t="shared" si="54"/>
        <v/>
      </c>
      <c r="Z70" s="273"/>
      <c r="AA70" s="274"/>
      <c r="AB70" s="265" t="str">
        <f t="shared" si="55"/>
        <v/>
      </c>
      <c r="AC70" s="275" t="e">
        <f t="shared" si="56"/>
        <v>#VALUE!</v>
      </c>
      <c r="AD70" s="271"/>
      <c r="AE70" s="272"/>
      <c r="AF70" s="265" t="str">
        <f t="shared" si="57"/>
        <v/>
      </c>
      <c r="AG70" s="268"/>
      <c r="AH70" s="268"/>
      <c r="AI70" s="276"/>
      <c r="AJ70" s="277"/>
      <c r="AK70" s="278"/>
      <c r="AL70" s="265" t="str">
        <f t="shared" si="58"/>
        <v/>
      </c>
      <c r="AM70" s="275" t="e">
        <f t="shared" si="59"/>
        <v>#VALUE!</v>
      </c>
      <c r="AN70" s="275" t="e">
        <f t="shared" si="60"/>
        <v>#VALUE!</v>
      </c>
      <c r="AO70" s="279"/>
      <c r="AP70" s="279"/>
      <c r="AQ70" s="279"/>
      <c r="AR70" s="280"/>
      <c r="AS70" s="280"/>
      <c r="AT70" s="262"/>
      <c r="AU70" s="282"/>
      <c r="AV70" s="283"/>
      <c r="AW70" s="284">
        <v>0</v>
      </c>
      <c r="AX70" s="285">
        <v>0</v>
      </c>
      <c r="AY70" s="286"/>
      <c r="AZ70" s="286"/>
      <c r="BA70" s="286"/>
      <c r="BB70" s="262" t="str">
        <f t="shared" si="61"/>
        <v/>
      </c>
      <c r="BE70" s="277"/>
      <c r="BF70" s="288"/>
      <c r="BJ70" s="289" t="e">
        <f t="shared" si="32"/>
        <v>#VALUE!</v>
      </c>
      <c r="BK70" s="289" t="e">
        <f t="shared" si="33"/>
        <v>#VALUE!</v>
      </c>
      <c r="BL70" s="289" t="e">
        <f t="shared" si="34"/>
        <v>#VALUE!</v>
      </c>
      <c r="BM70" s="289" t="e">
        <f t="shared" si="35"/>
        <v>#VALUE!</v>
      </c>
      <c r="BY70" s="289" t="e">
        <f t="shared" si="36"/>
        <v>#VALUE!</v>
      </c>
      <c r="BZ70" s="289" t="e">
        <f t="shared" si="37"/>
        <v>#VALUE!</v>
      </c>
      <c r="CA70" s="289" t="e">
        <f t="shared" si="38"/>
        <v>#VALUE!</v>
      </c>
      <c r="CI70" s="302" t="str">
        <f t="shared" si="39"/>
        <v>AYNI GÜN</v>
      </c>
      <c r="CJ70" s="303" t="e">
        <f t="shared" si="40"/>
        <v>#VALUE!</v>
      </c>
      <c r="CK70" s="303" t="e">
        <f t="shared" si="41"/>
        <v>#VALUE!</v>
      </c>
      <c r="CL70" s="303" t="e">
        <f t="shared" si="42"/>
        <v>#VALUE!</v>
      </c>
    </row>
    <row r="71" spans="1:90" ht="68.400000000000006" x14ac:dyDescent="0.3">
      <c r="A71" s="261" t="s">
        <v>469</v>
      </c>
      <c r="B71" s="261"/>
      <c r="C71" s="262"/>
      <c r="D71" s="262"/>
      <c r="E71" s="262" t="s">
        <v>632</v>
      </c>
      <c r="F71" s="263"/>
      <c r="G71" s="264"/>
      <c r="H71" s="265" t="str">
        <f t="shared" si="52"/>
        <v/>
      </c>
      <c r="I71" s="261"/>
      <c r="J71" s="261"/>
      <c r="K71" s="261"/>
      <c r="L71" s="261"/>
      <c r="M71" s="266" t="str">
        <f t="shared" si="53"/>
        <v>IASI_18-BOZ-IASI18-FF-067</v>
      </c>
      <c r="N71" s="267"/>
      <c r="O71" s="261"/>
      <c r="P71" s="261"/>
      <c r="Q71" s="261"/>
      <c r="R71" s="313"/>
      <c r="S71" s="269"/>
      <c r="T71" s="268"/>
      <c r="U71" s="268"/>
      <c r="V71" s="270"/>
      <c r="W71" s="271"/>
      <c r="X71" s="272"/>
      <c r="Y71" s="265" t="str">
        <f t="shared" si="54"/>
        <v/>
      </c>
      <c r="Z71" s="273"/>
      <c r="AA71" s="274"/>
      <c r="AB71" s="265" t="str">
        <f t="shared" si="55"/>
        <v/>
      </c>
      <c r="AC71" s="275" t="e">
        <f t="shared" si="56"/>
        <v>#VALUE!</v>
      </c>
      <c r="AD71" s="271"/>
      <c r="AE71" s="272"/>
      <c r="AF71" s="265" t="str">
        <f t="shared" si="57"/>
        <v/>
      </c>
      <c r="AG71" s="268"/>
      <c r="AH71" s="268"/>
      <c r="AI71" s="276"/>
      <c r="AJ71" s="277"/>
      <c r="AK71" s="278"/>
      <c r="AL71" s="265" t="str">
        <f t="shared" si="58"/>
        <v/>
      </c>
      <c r="AM71" s="275" t="e">
        <f t="shared" si="59"/>
        <v>#VALUE!</v>
      </c>
      <c r="AN71" s="275" t="e">
        <f t="shared" si="60"/>
        <v>#VALUE!</v>
      </c>
      <c r="AO71" s="279"/>
      <c r="AP71" s="279"/>
      <c r="AQ71" s="279"/>
      <c r="AR71" s="280"/>
      <c r="AS71" s="280"/>
      <c r="AT71" s="262"/>
      <c r="AU71" s="282"/>
      <c r="AV71" s="283"/>
      <c r="AW71" s="284">
        <v>0</v>
      </c>
      <c r="AX71" s="285">
        <v>0</v>
      </c>
      <c r="AY71" s="286"/>
      <c r="AZ71" s="286"/>
      <c r="BA71" s="286"/>
      <c r="BB71" s="262" t="str">
        <f t="shared" si="61"/>
        <v/>
      </c>
      <c r="BE71" s="277"/>
      <c r="BF71" s="288"/>
      <c r="BJ71" s="289" t="e">
        <f t="shared" si="32"/>
        <v>#VALUE!</v>
      </c>
      <c r="BK71" s="289" t="e">
        <f t="shared" si="33"/>
        <v>#VALUE!</v>
      </c>
      <c r="BL71" s="289" t="e">
        <f t="shared" si="34"/>
        <v>#VALUE!</v>
      </c>
      <c r="BM71" s="289" t="e">
        <f t="shared" si="35"/>
        <v>#VALUE!</v>
      </c>
      <c r="BY71" s="289" t="e">
        <f t="shared" si="36"/>
        <v>#VALUE!</v>
      </c>
      <c r="BZ71" s="289" t="e">
        <f t="shared" si="37"/>
        <v>#VALUE!</v>
      </c>
      <c r="CA71" s="289" t="e">
        <f t="shared" si="38"/>
        <v>#VALUE!</v>
      </c>
      <c r="CI71" s="302" t="str">
        <f t="shared" si="39"/>
        <v>AYNI GÜN</v>
      </c>
      <c r="CJ71" s="303" t="e">
        <f t="shared" si="40"/>
        <v>#VALUE!</v>
      </c>
      <c r="CK71" s="303" t="e">
        <f t="shared" si="41"/>
        <v>#VALUE!</v>
      </c>
      <c r="CL71" s="303" t="e">
        <f t="shared" si="42"/>
        <v>#VALUE!</v>
      </c>
    </row>
    <row r="72" spans="1:90" ht="68.400000000000006" x14ac:dyDescent="0.3">
      <c r="A72" s="261" t="s">
        <v>469</v>
      </c>
      <c r="B72" s="261"/>
      <c r="C72" s="262"/>
      <c r="D72" s="262"/>
      <c r="E72" s="262" t="s">
        <v>633</v>
      </c>
      <c r="F72" s="263"/>
      <c r="G72" s="264"/>
      <c r="H72" s="265" t="str">
        <f t="shared" si="52"/>
        <v/>
      </c>
      <c r="I72" s="261"/>
      <c r="J72" s="261"/>
      <c r="K72" s="261"/>
      <c r="L72" s="261"/>
      <c r="M72" s="266" t="str">
        <f t="shared" si="53"/>
        <v>IASI_18-BOZ-IASI18-FF-068</v>
      </c>
      <c r="N72" s="267"/>
      <c r="O72" s="261"/>
      <c r="P72" s="261"/>
      <c r="Q72" s="261"/>
      <c r="R72" s="313"/>
      <c r="S72" s="269"/>
      <c r="T72" s="268"/>
      <c r="U72" s="268"/>
      <c r="V72" s="270"/>
      <c r="W72" s="271"/>
      <c r="X72" s="272"/>
      <c r="Y72" s="265" t="str">
        <f t="shared" si="54"/>
        <v/>
      </c>
      <c r="Z72" s="273"/>
      <c r="AA72" s="274"/>
      <c r="AB72" s="265" t="str">
        <f t="shared" si="55"/>
        <v/>
      </c>
      <c r="AC72" s="275" t="e">
        <f t="shared" si="56"/>
        <v>#VALUE!</v>
      </c>
      <c r="AD72" s="271"/>
      <c r="AE72" s="272"/>
      <c r="AF72" s="265" t="str">
        <f t="shared" si="57"/>
        <v/>
      </c>
      <c r="AG72" s="268"/>
      <c r="AH72" s="268"/>
      <c r="AI72" s="276"/>
      <c r="AJ72" s="277"/>
      <c r="AK72" s="278"/>
      <c r="AL72" s="265" t="str">
        <f t="shared" si="58"/>
        <v/>
      </c>
      <c r="AM72" s="275" t="e">
        <f t="shared" si="59"/>
        <v>#VALUE!</v>
      </c>
      <c r="AN72" s="275" t="e">
        <f t="shared" si="60"/>
        <v>#VALUE!</v>
      </c>
      <c r="AO72" s="279"/>
      <c r="AP72" s="279"/>
      <c r="AQ72" s="279"/>
      <c r="AR72" s="280"/>
      <c r="AS72" s="280"/>
      <c r="AT72" s="262"/>
      <c r="AU72" s="282"/>
      <c r="AV72" s="283"/>
      <c r="AW72" s="284">
        <v>0</v>
      </c>
      <c r="AX72" s="285">
        <v>0</v>
      </c>
      <c r="AY72" s="286"/>
      <c r="AZ72" s="286"/>
      <c r="BA72" s="286"/>
      <c r="BB72" s="262" t="str">
        <f t="shared" si="61"/>
        <v/>
      </c>
      <c r="BE72" s="277"/>
      <c r="BF72" s="288"/>
      <c r="BJ72" s="289" t="e">
        <f t="shared" si="32"/>
        <v>#VALUE!</v>
      </c>
      <c r="BK72" s="289" t="e">
        <f t="shared" si="33"/>
        <v>#VALUE!</v>
      </c>
      <c r="BL72" s="289" t="e">
        <f t="shared" si="34"/>
        <v>#VALUE!</v>
      </c>
      <c r="BM72" s="289" t="e">
        <f t="shared" si="35"/>
        <v>#VALUE!</v>
      </c>
      <c r="BY72" s="289" t="e">
        <f t="shared" si="36"/>
        <v>#VALUE!</v>
      </c>
      <c r="BZ72" s="289" t="e">
        <f t="shared" si="37"/>
        <v>#VALUE!</v>
      </c>
      <c r="CA72" s="289" t="e">
        <f t="shared" si="38"/>
        <v>#VALUE!</v>
      </c>
      <c r="CI72" s="302" t="str">
        <f t="shared" si="39"/>
        <v>AYNI GÜN</v>
      </c>
      <c r="CJ72" s="303" t="e">
        <f t="shared" si="40"/>
        <v>#VALUE!</v>
      </c>
      <c r="CK72" s="303" t="e">
        <f t="shared" si="41"/>
        <v>#VALUE!</v>
      </c>
      <c r="CL72" s="303" t="e">
        <f t="shared" si="42"/>
        <v>#VALUE!</v>
      </c>
    </row>
    <row r="73" spans="1:90" ht="68.400000000000006" x14ac:dyDescent="0.3">
      <c r="A73" s="261" t="s">
        <v>469</v>
      </c>
      <c r="B73" s="261"/>
      <c r="C73" s="262"/>
      <c r="D73" s="262"/>
      <c r="E73" s="262" t="s">
        <v>634</v>
      </c>
      <c r="F73" s="263"/>
      <c r="G73" s="264"/>
      <c r="H73" s="265" t="str">
        <f t="shared" si="52"/>
        <v/>
      </c>
      <c r="I73" s="261"/>
      <c r="J73" s="261"/>
      <c r="K73" s="261"/>
      <c r="L73" s="261"/>
      <c r="M73" s="266" t="str">
        <f t="shared" si="53"/>
        <v>IASI_18-BOZ-IASI18-FF-069</v>
      </c>
      <c r="N73" s="267"/>
      <c r="O73" s="261"/>
      <c r="P73" s="261"/>
      <c r="Q73" s="261"/>
      <c r="R73" s="313"/>
      <c r="S73" s="269"/>
      <c r="T73" s="268"/>
      <c r="U73" s="268"/>
      <c r="V73" s="270"/>
      <c r="W73" s="271"/>
      <c r="X73" s="272"/>
      <c r="Y73" s="265" t="str">
        <f t="shared" si="54"/>
        <v/>
      </c>
      <c r="Z73" s="273"/>
      <c r="AA73" s="274"/>
      <c r="AB73" s="265" t="str">
        <f t="shared" si="55"/>
        <v/>
      </c>
      <c r="AC73" s="275" t="e">
        <f t="shared" si="56"/>
        <v>#VALUE!</v>
      </c>
      <c r="AD73" s="271"/>
      <c r="AE73" s="272"/>
      <c r="AF73" s="265" t="str">
        <f t="shared" si="57"/>
        <v/>
      </c>
      <c r="AG73" s="268"/>
      <c r="AH73" s="268"/>
      <c r="AI73" s="276"/>
      <c r="AJ73" s="277"/>
      <c r="AK73" s="278"/>
      <c r="AL73" s="265" t="str">
        <f t="shared" si="58"/>
        <v/>
      </c>
      <c r="AM73" s="275" t="e">
        <f t="shared" si="59"/>
        <v>#VALUE!</v>
      </c>
      <c r="AN73" s="275" t="e">
        <f t="shared" si="60"/>
        <v>#VALUE!</v>
      </c>
      <c r="AO73" s="279"/>
      <c r="AP73" s="279"/>
      <c r="AQ73" s="279"/>
      <c r="AR73" s="280"/>
      <c r="AS73" s="280"/>
      <c r="AT73" s="262"/>
      <c r="AU73" s="282"/>
      <c r="AV73" s="283"/>
      <c r="AW73" s="284">
        <v>0</v>
      </c>
      <c r="AX73" s="285">
        <v>0</v>
      </c>
      <c r="AY73" s="286"/>
      <c r="AZ73" s="286"/>
      <c r="BA73" s="286"/>
      <c r="BB73" s="262" t="str">
        <f t="shared" si="61"/>
        <v/>
      </c>
      <c r="BE73" s="277"/>
      <c r="BF73" s="288"/>
      <c r="BJ73" s="289" t="e">
        <f t="shared" si="32"/>
        <v>#VALUE!</v>
      </c>
      <c r="BK73" s="289" t="e">
        <f t="shared" si="33"/>
        <v>#VALUE!</v>
      </c>
      <c r="BL73" s="289" t="e">
        <f t="shared" si="34"/>
        <v>#VALUE!</v>
      </c>
      <c r="BM73" s="289" t="e">
        <f t="shared" si="35"/>
        <v>#VALUE!</v>
      </c>
      <c r="BY73" s="289" t="e">
        <f t="shared" si="36"/>
        <v>#VALUE!</v>
      </c>
      <c r="BZ73" s="289" t="e">
        <f t="shared" si="37"/>
        <v>#VALUE!</v>
      </c>
      <c r="CA73" s="289" t="e">
        <f t="shared" si="38"/>
        <v>#VALUE!</v>
      </c>
      <c r="CI73" s="302" t="str">
        <f t="shared" si="39"/>
        <v>AYNI GÜN</v>
      </c>
      <c r="CJ73" s="303" t="e">
        <f t="shared" si="40"/>
        <v>#VALUE!</v>
      </c>
      <c r="CK73" s="303" t="e">
        <f t="shared" si="41"/>
        <v>#VALUE!</v>
      </c>
      <c r="CL73" s="303" t="e">
        <f t="shared" si="42"/>
        <v>#VALUE!</v>
      </c>
    </row>
    <row r="74" spans="1:90" ht="68.400000000000006" x14ac:dyDescent="0.3">
      <c r="A74" s="261" t="s">
        <v>469</v>
      </c>
      <c r="B74" s="261"/>
      <c r="C74" s="262"/>
      <c r="D74" s="262"/>
      <c r="E74" s="262" t="s">
        <v>635</v>
      </c>
      <c r="F74" s="263"/>
      <c r="G74" s="264"/>
      <c r="H74" s="265" t="str">
        <f t="shared" si="52"/>
        <v/>
      </c>
      <c r="I74" s="261"/>
      <c r="J74" s="261"/>
      <c r="K74" s="261"/>
      <c r="L74" s="261"/>
      <c r="M74" s="266" t="str">
        <f t="shared" si="53"/>
        <v>IASI_18-BOZ-IASI18-FF-070</v>
      </c>
      <c r="N74" s="267"/>
      <c r="O74" s="261"/>
      <c r="P74" s="261"/>
      <c r="Q74" s="261"/>
      <c r="R74" s="313"/>
      <c r="S74" s="269"/>
      <c r="T74" s="268"/>
      <c r="U74" s="268"/>
      <c r="V74" s="270"/>
      <c r="W74" s="271"/>
      <c r="X74" s="272"/>
      <c r="Y74" s="265" t="str">
        <f t="shared" si="54"/>
        <v/>
      </c>
      <c r="Z74" s="273"/>
      <c r="AA74" s="274"/>
      <c r="AB74" s="265" t="str">
        <f t="shared" si="55"/>
        <v/>
      </c>
      <c r="AC74" s="275" t="e">
        <f t="shared" si="56"/>
        <v>#VALUE!</v>
      </c>
      <c r="AD74" s="271"/>
      <c r="AE74" s="272"/>
      <c r="AF74" s="265" t="str">
        <f t="shared" si="57"/>
        <v/>
      </c>
      <c r="AG74" s="268"/>
      <c r="AH74" s="268"/>
      <c r="AI74" s="276"/>
      <c r="AJ74" s="277"/>
      <c r="AK74" s="278"/>
      <c r="AL74" s="265" t="str">
        <f t="shared" si="58"/>
        <v/>
      </c>
      <c r="AM74" s="275" t="e">
        <f t="shared" si="59"/>
        <v>#VALUE!</v>
      </c>
      <c r="AN74" s="275" t="e">
        <f t="shared" si="60"/>
        <v>#VALUE!</v>
      </c>
      <c r="AO74" s="279"/>
      <c r="AP74" s="279"/>
      <c r="AQ74" s="279"/>
      <c r="AR74" s="280"/>
      <c r="AS74" s="280"/>
      <c r="AT74" s="262"/>
      <c r="AU74" s="282"/>
      <c r="AV74" s="283"/>
      <c r="AW74" s="284">
        <v>0</v>
      </c>
      <c r="AX74" s="285">
        <v>0</v>
      </c>
      <c r="AY74" s="286"/>
      <c r="AZ74" s="286"/>
      <c r="BA74" s="286"/>
      <c r="BB74" s="262" t="str">
        <f t="shared" si="61"/>
        <v/>
      </c>
      <c r="BE74" s="277"/>
      <c r="BF74" s="288"/>
      <c r="BJ74" s="289" t="e">
        <f t="shared" si="32"/>
        <v>#VALUE!</v>
      </c>
      <c r="BK74" s="289" t="e">
        <f t="shared" si="33"/>
        <v>#VALUE!</v>
      </c>
      <c r="BL74" s="289" t="e">
        <f t="shared" si="34"/>
        <v>#VALUE!</v>
      </c>
      <c r="BM74" s="289" t="e">
        <f t="shared" si="35"/>
        <v>#VALUE!</v>
      </c>
      <c r="BY74" s="289" t="e">
        <f t="shared" si="36"/>
        <v>#VALUE!</v>
      </c>
      <c r="BZ74" s="289" t="e">
        <f t="shared" si="37"/>
        <v>#VALUE!</v>
      </c>
      <c r="CA74" s="289" t="e">
        <f t="shared" si="38"/>
        <v>#VALUE!</v>
      </c>
      <c r="CI74" s="302" t="str">
        <f t="shared" si="39"/>
        <v>AYNI GÜN</v>
      </c>
      <c r="CJ74" s="303" t="e">
        <f t="shared" si="40"/>
        <v>#VALUE!</v>
      </c>
      <c r="CK74" s="303" t="e">
        <f t="shared" si="41"/>
        <v>#VALUE!</v>
      </c>
      <c r="CL74" s="303" t="e">
        <f t="shared" si="42"/>
        <v>#VALUE!</v>
      </c>
    </row>
    <row r="75" spans="1:90" ht="68.400000000000006" x14ac:dyDescent="0.3">
      <c r="A75" s="261" t="s">
        <v>469</v>
      </c>
      <c r="B75" s="261"/>
      <c r="C75" s="262"/>
      <c r="D75" s="262"/>
      <c r="E75" s="262" t="s">
        <v>636</v>
      </c>
      <c r="F75" s="263"/>
      <c r="G75" s="264"/>
      <c r="H75" s="265" t="str">
        <f t="shared" si="52"/>
        <v/>
      </c>
      <c r="I75" s="261"/>
      <c r="J75" s="261"/>
      <c r="K75" s="261"/>
      <c r="L75" s="261"/>
      <c r="M75" s="266" t="str">
        <f t="shared" si="53"/>
        <v>IASI_18-BOZ-IASI18-FF-071</v>
      </c>
      <c r="N75" s="267"/>
      <c r="O75" s="261"/>
      <c r="P75" s="261"/>
      <c r="Q75" s="261"/>
      <c r="R75" s="313"/>
      <c r="S75" s="269"/>
      <c r="T75" s="268"/>
      <c r="U75" s="268"/>
      <c r="V75" s="270"/>
      <c r="W75" s="271"/>
      <c r="X75" s="272"/>
      <c r="Y75" s="265" t="str">
        <f t="shared" si="54"/>
        <v/>
      </c>
      <c r="Z75" s="273"/>
      <c r="AA75" s="274"/>
      <c r="AB75" s="265" t="str">
        <f t="shared" si="55"/>
        <v/>
      </c>
      <c r="AC75" s="275" t="e">
        <f t="shared" si="56"/>
        <v>#VALUE!</v>
      </c>
      <c r="AD75" s="271"/>
      <c r="AE75" s="272"/>
      <c r="AF75" s="265" t="str">
        <f t="shared" si="57"/>
        <v/>
      </c>
      <c r="AG75" s="268"/>
      <c r="AH75" s="268"/>
      <c r="AI75" s="276"/>
      <c r="AJ75" s="277"/>
      <c r="AK75" s="278"/>
      <c r="AL75" s="265" t="str">
        <f t="shared" si="58"/>
        <v/>
      </c>
      <c r="AM75" s="275" t="e">
        <f t="shared" si="59"/>
        <v>#VALUE!</v>
      </c>
      <c r="AN75" s="275" t="e">
        <f t="shared" si="60"/>
        <v>#VALUE!</v>
      </c>
      <c r="AO75" s="279"/>
      <c r="AP75" s="279"/>
      <c r="AQ75" s="279"/>
      <c r="AR75" s="280"/>
      <c r="AS75" s="280"/>
      <c r="AT75" s="262"/>
      <c r="AU75" s="282"/>
      <c r="AV75" s="283"/>
      <c r="AW75" s="284">
        <v>0</v>
      </c>
      <c r="AX75" s="285">
        <v>0</v>
      </c>
      <c r="AY75" s="286"/>
      <c r="AZ75" s="286"/>
      <c r="BA75" s="286"/>
      <c r="BB75" s="262" t="str">
        <f t="shared" si="61"/>
        <v/>
      </c>
      <c r="BE75" s="277"/>
      <c r="BF75" s="288"/>
      <c r="BJ75" s="289" t="e">
        <f t="shared" si="32"/>
        <v>#VALUE!</v>
      </c>
      <c r="BK75" s="289" t="e">
        <f t="shared" si="33"/>
        <v>#VALUE!</v>
      </c>
      <c r="BL75" s="289" t="e">
        <f t="shared" si="34"/>
        <v>#VALUE!</v>
      </c>
      <c r="BM75" s="289" t="e">
        <f t="shared" si="35"/>
        <v>#VALUE!</v>
      </c>
      <c r="BY75" s="289" t="e">
        <f t="shared" si="36"/>
        <v>#VALUE!</v>
      </c>
      <c r="BZ75" s="289" t="e">
        <f t="shared" si="37"/>
        <v>#VALUE!</v>
      </c>
      <c r="CA75" s="289" t="e">
        <f t="shared" si="38"/>
        <v>#VALUE!</v>
      </c>
      <c r="CI75" s="302" t="str">
        <f t="shared" si="39"/>
        <v>AYNI GÜN</v>
      </c>
      <c r="CJ75" s="303" t="e">
        <f t="shared" si="40"/>
        <v>#VALUE!</v>
      </c>
      <c r="CK75" s="303" t="e">
        <f t="shared" si="41"/>
        <v>#VALUE!</v>
      </c>
      <c r="CL75" s="303" t="e">
        <f t="shared" si="42"/>
        <v>#VALUE!</v>
      </c>
    </row>
    <row r="76" spans="1:90" ht="68.400000000000006" x14ac:dyDescent="0.3">
      <c r="A76" s="261" t="s">
        <v>469</v>
      </c>
      <c r="B76" s="261"/>
      <c r="C76" s="262"/>
      <c r="D76" s="262"/>
      <c r="E76" s="262" t="s">
        <v>637</v>
      </c>
      <c r="F76" s="263"/>
      <c r="G76" s="264"/>
      <c r="H76" s="265" t="str">
        <f t="shared" si="52"/>
        <v/>
      </c>
      <c r="I76" s="261"/>
      <c r="J76" s="261"/>
      <c r="K76" s="261"/>
      <c r="L76" s="261"/>
      <c r="M76" s="266" t="str">
        <f t="shared" si="53"/>
        <v>IASI_18-BOZ-IASI18-FF-072</v>
      </c>
      <c r="N76" s="267"/>
      <c r="O76" s="261"/>
      <c r="P76" s="261"/>
      <c r="Q76" s="261"/>
      <c r="R76" s="313"/>
      <c r="S76" s="269"/>
      <c r="T76" s="268"/>
      <c r="U76" s="268"/>
      <c r="V76" s="270"/>
      <c r="W76" s="271"/>
      <c r="X76" s="272"/>
      <c r="Y76" s="265" t="str">
        <f t="shared" si="54"/>
        <v/>
      </c>
      <c r="Z76" s="273"/>
      <c r="AA76" s="274"/>
      <c r="AB76" s="265" t="str">
        <f t="shared" si="55"/>
        <v/>
      </c>
      <c r="AC76" s="275" t="e">
        <f t="shared" si="56"/>
        <v>#VALUE!</v>
      </c>
      <c r="AD76" s="271"/>
      <c r="AE76" s="272"/>
      <c r="AF76" s="265" t="str">
        <f t="shared" si="57"/>
        <v/>
      </c>
      <c r="AG76" s="268"/>
      <c r="AH76" s="268"/>
      <c r="AI76" s="276"/>
      <c r="AJ76" s="277"/>
      <c r="AK76" s="278"/>
      <c r="AL76" s="265" t="str">
        <f t="shared" si="58"/>
        <v/>
      </c>
      <c r="AM76" s="275" t="e">
        <f t="shared" si="59"/>
        <v>#VALUE!</v>
      </c>
      <c r="AN76" s="275" t="e">
        <f t="shared" si="60"/>
        <v>#VALUE!</v>
      </c>
      <c r="AO76" s="279"/>
      <c r="AP76" s="279"/>
      <c r="AQ76" s="279"/>
      <c r="AR76" s="280"/>
      <c r="AS76" s="280"/>
      <c r="AT76" s="262"/>
      <c r="AU76" s="282"/>
      <c r="AV76" s="283"/>
      <c r="AW76" s="284">
        <v>0</v>
      </c>
      <c r="AX76" s="285">
        <v>0</v>
      </c>
      <c r="AY76" s="286"/>
      <c r="AZ76" s="286"/>
      <c r="BA76" s="286"/>
      <c r="BB76" s="262" t="str">
        <f t="shared" si="61"/>
        <v/>
      </c>
      <c r="BE76" s="277"/>
      <c r="BF76" s="288"/>
      <c r="BJ76" s="289" t="e">
        <f t="shared" si="32"/>
        <v>#VALUE!</v>
      </c>
      <c r="BK76" s="289" t="e">
        <f t="shared" si="33"/>
        <v>#VALUE!</v>
      </c>
      <c r="BL76" s="289" t="e">
        <f t="shared" si="34"/>
        <v>#VALUE!</v>
      </c>
      <c r="BM76" s="289" t="e">
        <f t="shared" si="35"/>
        <v>#VALUE!</v>
      </c>
      <c r="BY76" s="289" t="e">
        <f t="shared" si="36"/>
        <v>#VALUE!</v>
      </c>
      <c r="BZ76" s="289" t="e">
        <f t="shared" si="37"/>
        <v>#VALUE!</v>
      </c>
      <c r="CA76" s="289" t="e">
        <f t="shared" si="38"/>
        <v>#VALUE!</v>
      </c>
      <c r="CI76" s="302" t="str">
        <f t="shared" si="39"/>
        <v>AYNI GÜN</v>
      </c>
      <c r="CJ76" s="303" t="e">
        <f t="shared" si="40"/>
        <v>#VALUE!</v>
      </c>
      <c r="CK76" s="303" t="e">
        <f t="shared" si="41"/>
        <v>#VALUE!</v>
      </c>
      <c r="CL76" s="303" t="e">
        <f t="shared" si="42"/>
        <v>#VALUE!</v>
      </c>
    </row>
    <row r="77" spans="1:90" ht="68.400000000000006" x14ac:dyDescent="0.3">
      <c r="A77" s="261" t="s">
        <v>469</v>
      </c>
      <c r="B77" s="261"/>
      <c r="C77" s="262"/>
      <c r="D77" s="262"/>
      <c r="E77" s="262" t="s">
        <v>638</v>
      </c>
      <c r="F77" s="263"/>
      <c r="G77" s="264"/>
      <c r="H77" s="265" t="str">
        <f t="shared" si="52"/>
        <v/>
      </c>
      <c r="I77" s="261"/>
      <c r="J77" s="261"/>
      <c r="K77" s="261"/>
      <c r="L77" s="261"/>
      <c r="M77" s="266" t="str">
        <f t="shared" si="53"/>
        <v>IASI_18-BOZ-IASI18-FF-073</v>
      </c>
      <c r="N77" s="267"/>
      <c r="O77" s="261"/>
      <c r="P77" s="261"/>
      <c r="Q77" s="261"/>
      <c r="R77" s="313"/>
      <c r="S77" s="269"/>
      <c r="T77" s="268"/>
      <c r="U77" s="268"/>
      <c r="V77" s="270"/>
      <c r="W77" s="271"/>
      <c r="X77" s="272"/>
      <c r="Y77" s="265" t="str">
        <f t="shared" si="54"/>
        <v/>
      </c>
      <c r="Z77" s="273"/>
      <c r="AA77" s="274"/>
      <c r="AB77" s="265" t="str">
        <f t="shared" si="55"/>
        <v/>
      </c>
      <c r="AC77" s="275" t="e">
        <f t="shared" si="56"/>
        <v>#VALUE!</v>
      </c>
      <c r="AD77" s="271"/>
      <c r="AE77" s="272"/>
      <c r="AF77" s="265" t="str">
        <f t="shared" si="57"/>
        <v/>
      </c>
      <c r="AG77" s="268"/>
      <c r="AH77" s="268"/>
      <c r="AI77" s="276"/>
      <c r="AJ77" s="277"/>
      <c r="AK77" s="278"/>
      <c r="AL77" s="265" t="str">
        <f t="shared" si="58"/>
        <v/>
      </c>
      <c r="AM77" s="275" t="e">
        <f t="shared" si="59"/>
        <v>#VALUE!</v>
      </c>
      <c r="AN77" s="275" t="e">
        <f t="shared" si="60"/>
        <v>#VALUE!</v>
      </c>
      <c r="AO77" s="279"/>
      <c r="AP77" s="279"/>
      <c r="AQ77" s="279"/>
      <c r="AR77" s="280"/>
      <c r="AS77" s="280"/>
      <c r="AT77" s="262"/>
      <c r="AU77" s="282"/>
      <c r="AV77" s="283"/>
      <c r="AW77" s="284">
        <v>0</v>
      </c>
      <c r="AX77" s="285">
        <v>0</v>
      </c>
      <c r="AY77" s="286"/>
      <c r="AZ77" s="286"/>
      <c r="BA77" s="286"/>
      <c r="BB77" s="262" t="str">
        <f t="shared" si="61"/>
        <v/>
      </c>
      <c r="BE77" s="277"/>
      <c r="BF77" s="288"/>
      <c r="BJ77" s="289" t="e">
        <f t="shared" si="32"/>
        <v>#VALUE!</v>
      </c>
      <c r="BK77" s="289" t="e">
        <f t="shared" si="33"/>
        <v>#VALUE!</v>
      </c>
      <c r="BL77" s="289" t="e">
        <f t="shared" si="34"/>
        <v>#VALUE!</v>
      </c>
      <c r="BM77" s="289" t="e">
        <f t="shared" si="35"/>
        <v>#VALUE!</v>
      </c>
      <c r="BY77" s="289" t="e">
        <f t="shared" si="36"/>
        <v>#VALUE!</v>
      </c>
      <c r="BZ77" s="289" t="e">
        <f t="shared" si="37"/>
        <v>#VALUE!</v>
      </c>
      <c r="CA77" s="289" t="e">
        <f t="shared" si="38"/>
        <v>#VALUE!</v>
      </c>
      <c r="CI77" s="302" t="str">
        <f t="shared" si="39"/>
        <v>AYNI GÜN</v>
      </c>
      <c r="CJ77" s="303" t="e">
        <f t="shared" si="40"/>
        <v>#VALUE!</v>
      </c>
      <c r="CK77" s="303" t="e">
        <f t="shared" si="41"/>
        <v>#VALUE!</v>
      </c>
      <c r="CL77" s="303" t="e">
        <f t="shared" si="42"/>
        <v>#VALUE!</v>
      </c>
    </row>
    <row r="78" spans="1:90" ht="68.400000000000006" x14ac:dyDescent="0.3">
      <c r="A78" s="261" t="s">
        <v>469</v>
      </c>
      <c r="B78" s="261"/>
      <c r="C78" s="262"/>
      <c r="D78" s="262"/>
      <c r="E78" s="262" t="s">
        <v>639</v>
      </c>
      <c r="F78" s="263"/>
      <c r="G78" s="264"/>
      <c r="H78" s="265" t="str">
        <f t="shared" si="52"/>
        <v/>
      </c>
      <c r="I78" s="261"/>
      <c r="J78" s="261"/>
      <c r="K78" s="261"/>
      <c r="L78" s="261"/>
      <c r="M78" s="266" t="str">
        <f t="shared" si="53"/>
        <v>IASI_18-BOZ-IASI18-FF-074</v>
      </c>
      <c r="N78" s="267"/>
      <c r="O78" s="261"/>
      <c r="P78" s="261"/>
      <c r="Q78" s="261"/>
      <c r="R78" s="313"/>
      <c r="S78" s="269"/>
      <c r="T78" s="268"/>
      <c r="U78" s="268"/>
      <c r="V78" s="270"/>
      <c r="W78" s="271"/>
      <c r="X78" s="272"/>
      <c r="Y78" s="265" t="str">
        <f t="shared" si="54"/>
        <v/>
      </c>
      <c r="Z78" s="273"/>
      <c r="AA78" s="274"/>
      <c r="AB78" s="265" t="str">
        <f t="shared" si="55"/>
        <v/>
      </c>
      <c r="AC78" s="275" t="e">
        <f t="shared" si="56"/>
        <v>#VALUE!</v>
      </c>
      <c r="AD78" s="271"/>
      <c r="AE78" s="272"/>
      <c r="AF78" s="265" t="str">
        <f t="shared" si="57"/>
        <v/>
      </c>
      <c r="AG78" s="268"/>
      <c r="AH78" s="268"/>
      <c r="AI78" s="276"/>
      <c r="AJ78" s="277"/>
      <c r="AK78" s="278"/>
      <c r="AL78" s="265" t="str">
        <f t="shared" si="58"/>
        <v/>
      </c>
      <c r="AM78" s="275" t="e">
        <f t="shared" si="59"/>
        <v>#VALUE!</v>
      </c>
      <c r="AN78" s="275" t="e">
        <f t="shared" si="60"/>
        <v>#VALUE!</v>
      </c>
      <c r="AO78" s="279"/>
      <c r="AP78" s="279"/>
      <c r="AQ78" s="279"/>
      <c r="AR78" s="280"/>
      <c r="AS78" s="280"/>
      <c r="AT78" s="262"/>
      <c r="AU78" s="282"/>
      <c r="AV78" s="283"/>
      <c r="AW78" s="284">
        <v>0</v>
      </c>
      <c r="AX78" s="285">
        <v>0</v>
      </c>
      <c r="AY78" s="286"/>
      <c r="AZ78" s="286"/>
      <c r="BA78" s="286"/>
      <c r="BB78" s="262" t="str">
        <f t="shared" si="61"/>
        <v/>
      </c>
      <c r="BE78" s="277"/>
      <c r="BF78" s="288"/>
      <c r="BJ78" s="289" t="e">
        <f t="shared" si="32"/>
        <v>#VALUE!</v>
      </c>
      <c r="BK78" s="289" t="e">
        <f t="shared" si="33"/>
        <v>#VALUE!</v>
      </c>
      <c r="BL78" s="289" t="e">
        <f t="shared" si="34"/>
        <v>#VALUE!</v>
      </c>
      <c r="BM78" s="289" t="e">
        <f t="shared" si="35"/>
        <v>#VALUE!</v>
      </c>
      <c r="BY78" s="289" t="e">
        <f t="shared" si="36"/>
        <v>#VALUE!</v>
      </c>
      <c r="BZ78" s="289" t="e">
        <f t="shared" si="37"/>
        <v>#VALUE!</v>
      </c>
      <c r="CA78" s="289" t="e">
        <f t="shared" si="38"/>
        <v>#VALUE!</v>
      </c>
      <c r="CI78" s="302" t="str">
        <f t="shared" si="39"/>
        <v>AYNI GÜN</v>
      </c>
      <c r="CJ78" s="303" t="e">
        <f t="shared" si="40"/>
        <v>#VALUE!</v>
      </c>
      <c r="CK78" s="303" t="e">
        <f t="shared" si="41"/>
        <v>#VALUE!</v>
      </c>
      <c r="CL78" s="303" t="e">
        <f t="shared" si="42"/>
        <v>#VALUE!</v>
      </c>
    </row>
    <row r="79" spans="1:90" ht="68.400000000000006" x14ac:dyDescent="0.3">
      <c r="A79" s="261" t="s">
        <v>469</v>
      </c>
      <c r="B79" s="261"/>
      <c r="C79" s="262"/>
      <c r="D79" s="262"/>
      <c r="E79" s="262" t="s">
        <v>640</v>
      </c>
      <c r="F79" s="263"/>
      <c r="G79" s="264"/>
      <c r="H79" s="265" t="str">
        <f t="shared" si="52"/>
        <v/>
      </c>
      <c r="I79" s="261"/>
      <c r="J79" s="261"/>
      <c r="K79" s="261"/>
      <c r="L79" s="261"/>
      <c r="M79" s="266" t="str">
        <f t="shared" si="53"/>
        <v>IASI_18-BOZ-IASI18-FF-075</v>
      </c>
      <c r="N79" s="267"/>
      <c r="O79" s="261"/>
      <c r="P79" s="261"/>
      <c r="Q79" s="261"/>
      <c r="R79" s="313"/>
      <c r="S79" s="269"/>
      <c r="T79" s="268"/>
      <c r="U79" s="268"/>
      <c r="V79" s="270"/>
      <c r="W79" s="271"/>
      <c r="X79" s="272"/>
      <c r="Y79" s="265" t="str">
        <f t="shared" si="54"/>
        <v/>
      </c>
      <c r="Z79" s="273"/>
      <c r="AA79" s="274"/>
      <c r="AB79" s="265" t="str">
        <f t="shared" si="55"/>
        <v/>
      </c>
      <c r="AC79" s="275" t="e">
        <f t="shared" si="56"/>
        <v>#VALUE!</v>
      </c>
      <c r="AD79" s="271"/>
      <c r="AE79" s="272"/>
      <c r="AF79" s="265" t="str">
        <f t="shared" si="57"/>
        <v/>
      </c>
      <c r="AG79" s="268"/>
      <c r="AH79" s="268"/>
      <c r="AI79" s="276"/>
      <c r="AJ79" s="277"/>
      <c r="AK79" s="278"/>
      <c r="AL79" s="265" t="str">
        <f t="shared" si="58"/>
        <v/>
      </c>
      <c r="AM79" s="275" t="e">
        <f t="shared" si="59"/>
        <v>#VALUE!</v>
      </c>
      <c r="AN79" s="275" t="e">
        <f t="shared" si="60"/>
        <v>#VALUE!</v>
      </c>
      <c r="AO79" s="279"/>
      <c r="AP79" s="279"/>
      <c r="AQ79" s="279"/>
      <c r="AR79" s="280"/>
      <c r="AS79" s="280"/>
      <c r="AT79" s="262"/>
      <c r="AU79" s="282"/>
      <c r="AV79" s="283"/>
      <c r="AW79" s="284">
        <v>0</v>
      </c>
      <c r="AX79" s="285">
        <v>0</v>
      </c>
      <c r="AY79" s="286"/>
      <c r="AZ79" s="286"/>
      <c r="BA79" s="286"/>
      <c r="BB79" s="262" t="str">
        <f t="shared" si="61"/>
        <v/>
      </c>
      <c r="BE79" s="277"/>
      <c r="BF79" s="288"/>
      <c r="BJ79" s="289" t="e">
        <f t="shared" si="32"/>
        <v>#VALUE!</v>
      </c>
      <c r="BK79" s="289" t="e">
        <f t="shared" si="33"/>
        <v>#VALUE!</v>
      </c>
      <c r="BL79" s="289" t="e">
        <f t="shared" si="34"/>
        <v>#VALUE!</v>
      </c>
      <c r="BM79" s="289" t="e">
        <f t="shared" si="35"/>
        <v>#VALUE!</v>
      </c>
      <c r="BY79" s="289" t="e">
        <f t="shared" si="36"/>
        <v>#VALUE!</v>
      </c>
      <c r="BZ79" s="289" t="e">
        <f t="shared" si="37"/>
        <v>#VALUE!</v>
      </c>
      <c r="CA79" s="289" t="e">
        <f t="shared" si="38"/>
        <v>#VALUE!</v>
      </c>
      <c r="CI79" s="302" t="str">
        <f t="shared" si="39"/>
        <v>AYNI GÜN</v>
      </c>
      <c r="CJ79" s="303" t="e">
        <f t="shared" si="40"/>
        <v>#VALUE!</v>
      </c>
      <c r="CK79" s="303" t="e">
        <f t="shared" si="41"/>
        <v>#VALUE!</v>
      </c>
      <c r="CL79" s="303" t="e">
        <f t="shared" si="42"/>
        <v>#VALUE!</v>
      </c>
    </row>
    <row r="80" spans="1:90" ht="68.400000000000006" x14ac:dyDescent="0.3">
      <c r="A80" s="261" t="s">
        <v>469</v>
      </c>
      <c r="B80" s="261"/>
      <c r="C80" s="262"/>
      <c r="D80" s="262"/>
      <c r="E80" s="262" t="s">
        <v>641</v>
      </c>
      <c r="F80" s="263"/>
      <c r="G80" s="264"/>
      <c r="H80" s="265" t="str">
        <f t="shared" si="52"/>
        <v/>
      </c>
      <c r="I80" s="261"/>
      <c r="J80" s="261"/>
      <c r="K80" s="261"/>
      <c r="L80" s="261"/>
      <c r="M80" s="266" t="str">
        <f t="shared" si="53"/>
        <v>IASI_18-BOZ-IASI18-FF-076</v>
      </c>
      <c r="N80" s="267"/>
      <c r="O80" s="261"/>
      <c r="P80" s="261"/>
      <c r="Q80" s="261"/>
      <c r="R80" s="313"/>
      <c r="S80" s="269"/>
      <c r="T80" s="268"/>
      <c r="U80" s="268"/>
      <c r="V80" s="270"/>
      <c r="W80" s="271"/>
      <c r="X80" s="272"/>
      <c r="Y80" s="265" t="str">
        <f t="shared" si="54"/>
        <v/>
      </c>
      <c r="Z80" s="273"/>
      <c r="AA80" s="274"/>
      <c r="AB80" s="265" t="str">
        <f t="shared" si="55"/>
        <v/>
      </c>
      <c r="AC80" s="275" t="e">
        <f t="shared" si="56"/>
        <v>#VALUE!</v>
      </c>
      <c r="AD80" s="271"/>
      <c r="AE80" s="272"/>
      <c r="AF80" s="265" t="str">
        <f t="shared" si="57"/>
        <v/>
      </c>
      <c r="AG80" s="268"/>
      <c r="AH80" s="268"/>
      <c r="AI80" s="276"/>
      <c r="AJ80" s="277"/>
      <c r="AK80" s="278"/>
      <c r="AL80" s="265" t="str">
        <f t="shared" si="58"/>
        <v/>
      </c>
      <c r="AM80" s="275" t="e">
        <f t="shared" si="59"/>
        <v>#VALUE!</v>
      </c>
      <c r="AN80" s="275" t="e">
        <f t="shared" si="60"/>
        <v>#VALUE!</v>
      </c>
      <c r="AO80" s="279"/>
      <c r="AP80" s="279"/>
      <c r="AQ80" s="279"/>
      <c r="AR80" s="280"/>
      <c r="AS80" s="280"/>
      <c r="AT80" s="262"/>
      <c r="AU80" s="282"/>
      <c r="AV80" s="283"/>
      <c r="AW80" s="284">
        <v>0</v>
      </c>
      <c r="AX80" s="285">
        <v>0</v>
      </c>
      <c r="AY80" s="286"/>
      <c r="AZ80" s="286"/>
      <c r="BA80" s="286"/>
      <c r="BB80" s="262" t="str">
        <f t="shared" si="61"/>
        <v/>
      </c>
      <c r="BE80" s="277"/>
      <c r="BF80" s="288"/>
      <c r="BJ80" s="289" t="e">
        <f t="shared" si="32"/>
        <v>#VALUE!</v>
      </c>
      <c r="BK80" s="289" t="e">
        <f t="shared" si="33"/>
        <v>#VALUE!</v>
      </c>
      <c r="BL80" s="289" t="e">
        <f t="shared" si="34"/>
        <v>#VALUE!</v>
      </c>
      <c r="BM80" s="289" t="e">
        <f t="shared" si="35"/>
        <v>#VALUE!</v>
      </c>
      <c r="BY80" s="289" t="e">
        <f t="shared" si="36"/>
        <v>#VALUE!</v>
      </c>
      <c r="BZ80" s="289" t="e">
        <f t="shared" si="37"/>
        <v>#VALUE!</v>
      </c>
      <c r="CA80" s="289" t="e">
        <f t="shared" si="38"/>
        <v>#VALUE!</v>
      </c>
      <c r="CI80" s="302" t="str">
        <f t="shared" si="39"/>
        <v>AYNI GÜN</v>
      </c>
      <c r="CJ80" s="303" t="e">
        <f t="shared" si="40"/>
        <v>#VALUE!</v>
      </c>
      <c r="CK80" s="303" t="e">
        <f t="shared" si="41"/>
        <v>#VALUE!</v>
      </c>
      <c r="CL80" s="303" t="e">
        <f t="shared" si="42"/>
        <v>#VALUE!</v>
      </c>
    </row>
    <row r="81" spans="1:90" ht="68.400000000000006" x14ac:dyDescent="0.3">
      <c r="A81" s="261" t="s">
        <v>469</v>
      </c>
      <c r="B81" s="261"/>
      <c r="C81" s="262"/>
      <c r="D81" s="262"/>
      <c r="E81" s="262" t="s">
        <v>642</v>
      </c>
      <c r="F81" s="263"/>
      <c r="G81" s="264"/>
      <c r="H81" s="265" t="str">
        <f t="shared" si="52"/>
        <v/>
      </c>
      <c r="I81" s="261"/>
      <c r="J81" s="261"/>
      <c r="K81" s="261"/>
      <c r="L81" s="261"/>
      <c r="M81" s="266" t="str">
        <f t="shared" si="53"/>
        <v>IASI_18-BOZ-IASI18-FF-077</v>
      </c>
      <c r="N81" s="267"/>
      <c r="O81" s="261"/>
      <c r="P81" s="261"/>
      <c r="Q81" s="261"/>
      <c r="R81" s="313"/>
      <c r="S81" s="269"/>
      <c r="T81" s="268"/>
      <c r="U81" s="268"/>
      <c r="V81" s="270"/>
      <c r="W81" s="271"/>
      <c r="X81" s="272"/>
      <c r="Y81" s="265" t="str">
        <f t="shared" si="54"/>
        <v/>
      </c>
      <c r="Z81" s="273"/>
      <c r="AA81" s="274"/>
      <c r="AB81" s="265" t="str">
        <f t="shared" si="55"/>
        <v/>
      </c>
      <c r="AC81" s="275" t="e">
        <f t="shared" si="56"/>
        <v>#VALUE!</v>
      </c>
      <c r="AD81" s="271"/>
      <c r="AE81" s="272"/>
      <c r="AF81" s="265" t="str">
        <f t="shared" si="57"/>
        <v/>
      </c>
      <c r="AG81" s="268"/>
      <c r="AH81" s="268"/>
      <c r="AI81" s="276"/>
      <c r="AJ81" s="277"/>
      <c r="AK81" s="278"/>
      <c r="AL81" s="265" t="str">
        <f t="shared" si="58"/>
        <v/>
      </c>
      <c r="AM81" s="275" t="e">
        <f t="shared" si="59"/>
        <v>#VALUE!</v>
      </c>
      <c r="AN81" s="275" t="e">
        <f t="shared" si="60"/>
        <v>#VALUE!</v>
      </c>
      <c r="AO81" s="279"/>
      <c r="AP81" s="279"/>
      <c r="AQ81" s="279"/>
      <c r="AR81" s="280"/>
      <c r="AS81" s="280"/>
      <c r="AT81" s="262"/>
      <c r="AU81" s="282"/>
      <c r="AV81" s="283"/>
      <c r="AW81" s="284">
        <v>0</v>
      </c>
      <c r="AX81" s="285">
        <v>0</v>
      </c>
      <c r="AY81" s="286"/>
      <c r="AZ81" s="286"/>
      <c r="BA81" s="286"/>
      <c r="BB81" s="262" t="str">
        <f t="shared" si="61"/>
        <v/>
      </c>
      <c r="BE81" s="277"/>
      <c r="BF81" s="288"/>
      <c r="BJ81" s="289" t="e">
        <f t="shared" si="32"/>
        <v>#VALUE!</v>
      </c>
      <c r="BK81" s="289" t="e">
        <f t="shared" si="33"/>
        <v>#VALUE!</v>
      </c>
      <c r="BL81" s="289" t="e">
        <f t="shared" si="34"/>
        <v>#VALUE!</v>
      </c>
      <c r="BM81" s="289" t="e">
        <f t="shared" si="35"/>
        <v>#VALUE!</v>
      </c>
      <c r="BY81" s="289" t="e">
        <f t="shared" si="36"/>
        <v>#VALUE!</v>
      </c>
      <c r="BZ81" s="289" t="e">
        <f t="shared" si="37"/>
        <v>#VALUE!</v>
      </c>
      <c r="CA81" s="289" t="e">
        <f t="shared" si="38"/>
        <v>#VALUE!</v>
      </c>
      <c r="CI81" s="302" t="str">
        <f t="shared" si="39"/>
        <v>AYNI GÜN</v>
      </c>
      <c r="CJ81" s="303" t="e">
        <f t="shared" si="40"/>
        <v>#VALUE!</v>
      </c>
      <c r="CK81" s="303" t="e">
        <f t="shared" si="41"/>
        <v>#VALUE!</v>
      </c>
      <c r="CL81" s="303" t="e">
        <f t="shared" si="42"/>
        <v>#VALUE!</v>
      </c>
    </row>
    <row r="82" spans="1:90" ht="68.400000000000006" x14ac:dyDescent="0.3">
      <c r="A82" s="261" t="s">
        <v>469</v>
      </c>
      <c r="B82" s="261"/>
      <c r="C82" s="262"/>
      <c r="D82" s="262"/>
      <c r="E82" s="262" t="s">
        <v>643</v>
      </c>
      <c r="F82" s="263"/>
      <c r="G82" s="264"/>
      <c r="H82" s="265" t="str">
        <f t="shared" si="52"/>
        <v/>
      </c>
      <c r="I82" s="261"/>
      <c r="J82" s="261"/>
      <c r="K82" s="261"/>
      <c r="L82" s="261"/>
      <c r="M82" s="266" t="str">
        <f t="shared" si="53"/>
        <v>IASI_18-BOZ-IASI18-FF-078</v>
      </c>
      <c r="N82" s="267"/>
      <c r="O82" s="261"/>
      <c r="P82" s="261"/>
      <c r="Q82" s="261"/>
      <c r="R82" s="313"/>
      <c r="S82" s="269"/>
      <c r="T82" s="268"/>
      <c r="U82" s="268"/>
      <c r="V82" s="270"/>
      <c r="W82" s="271"/>
      <c r="X82" s="272"/>
      <c r="Y82" s="265" t="str">
        <f t="shared" si="54"/>
        <v/>
      </c>
      <c r="Z82" s="273"/>
      <c r="AA82" s="274"/>
      <c r="AB82" s="265" t="str">
        <f t="shared" si="55"/>
        <v/>
      </c>
      <c r="AC82" s="275" t="e">
        <f t="shared" si="56"/>
        <v>#VALUE!</v>
      </c>
      <c r="AD82" s="271"/>
      <c r="AE82" s="272"/>
      <c r="AF82" s="265" t="str">
        <f t="shared" si="57"/>
        <v/>
      </c>
      <c r="AG82" s="268"/>
      <c r="AH82" s="268"/>
      <c r="AI82" s="276"/>
      <c r="AJ82" s="277"/>
      <c r="AK82" s="278"/>
      <c r="AL82" s="265" t="str">
        <f t="shared" si="58"/>
        <v/>
      </c>
      <c r="AM82" s="275" t="e">
        <f t="shared" si="59"/>
        <v>#VALUE!</v>
      </c>
      <c r="AN82" s="275" t="e">
        <f t="shared" si="60"/>
        <v>#VALUE!</v>
      </c>
      <c r="AO82" s="279"/>
      <c r="AP82" s="279"/>
      <c r="AQ82" s="279"/>
      <c r="AR82" s="280"/>
      <c r="AS82" s="280"/>
      <c r="AT82" s="262"/>
      <c r="AU82" s="282"/>
      <c r="AV82" s="283"/>
      <c r="AW82" s="284">
        <v>0</v>
      </c>
      <c r="AX82" s="285">
        <v>0</v>
      </c>
      <c r="AY82" s="286"/>
      <c r="AZ82" s="286"/>
      <c r="BA82" s="286"/>
      <c r="BB82" s="262" t="str">
        <f t="shared" si="61"/>
        <v/>
      </c>
      <c r="BE82" s="277"/>
      <c r="BF82" s="288"/>
      <c r="BJ82" s="289" t="e">
        <f t="shared" si="32"/>
        <v>#VALUE!</v>
      </c>
      <c r="BK82" s="289" t="e">
        <f t="shared" si="33"/>
        <v>#VALUE!</v>
      </c>
      <c r="BL82" s="289" t="e">
        <f t="shared" si="34"/>
        <v>#VALUE!</v>
      </c>
      <c r="BM82" s="289" t="e">
        <f t="shared" si="35"/>
        <v>#VALUE!</v>
      </c>
      <c r="BY82" s="289" t="e">
        <f t="shared" si="36"/>
        <v>#VALUE!</v>
      </c>
      <c r="BZ82" s="289" t="e">
        <f t="shared" si="37"/>
        <v>#VALUE!</v>
      </c>
      <c r="CA82" s="289" t="e">
        <f t="shared" si="38"/>
        <v>#VALUE!</v>
      </c>
      <c r="CI82" s="302" t="str">
        <f t="shared" si="39"/>
        <v>AYNI GÜN</v>
      </c>
      <c r="CJ82" s="303" t="e">
        <f t="shared" si="40"/>
        <v>#VALUE!</v>
      </c>
      <c r="CK82" s="303" t="e">
        <f t="shared" si="41"/>
        <v>#VALUE!</v>
      </c>
      <c r="CL82" s="303" t="e">
        <f t="shared" si="42"/>
        <v>#VALUE!</v>
      </c>
    </row>
    <row r="83" spans="1:90" ht="68.400000000000006" x14ac:dyDescent="0.3">
      <c r="A83" s="261" t="s">
        <v>469</v>
      </c>
      <c r="B83" s="261"/>
      <c r="C83" s="262"/>
      <c r="D83" s="262"/>
      <c r="E83" s="262" t="s">
        <v>644</v>
      </c>
      <c r="F83" s="263"/>
      <c r="G83" s="264"/>
      <c r="H83" s="265" t="str">
        <f t="shared" si="52"/>
        <v/>
      </c>
      <c r="I83" s="261"/>
      <c r="J83" s="261"/>
      <c r="K83" s="261"/>
      <c r="L83" s="261"/>
      <c r="M83" s="266" t="str">
        <f t="shared" si="53"/>
        <v>IASI_18-BOZ-IASI18-FF-079</v>
      </c>
      <c r="N83" s="267"/>
      <c r="O83" s="261"/>
      <c r="P83" s="261"/>
      <c r="Q83" s="261"/>
      <c r="R83" s="313"/>
      <c r="S83" s="269"/>
      <c r="T83" s="268"/>
      <c r="U83" s="268"/>
      <c r="V83" s="270"/>
      <c r="W83" s="271"/>
      <c r="X83" s="272"/>
      <c r="Y83" s="265" t="str">
        <f t="shared" si="54"/>
        <v/>
      </c>
      <c r="Z83" s="273"/>
      <c r="AA83" s="274"/>
      <c r="AB83" s="265" t="str">
        <f t="shared" si="55"/>
        <v/>
      </c>
      <c r="AC83" s="275" t="e">
        <f t="shared" si="56"/>
        <v>#VALUE!</v>
      </c>
      <c r="AD83" s="271"/>
      <c r="AE83" s="272"/>
      <c r="AF83" s="265" t="str">
        <f t="shared" si="57"/>
        <v/>
      </c>
      <c r="AG83" s="268"/>
      <c r="AH83" s="268"/>
      <c r="AI83" s="276"/>
      <c r="AJ83" s="277"/>
      <c r="AK83" s="278"/>
      <c r="AL83" s="265" t="str">
        <f t="shared" si="58"/>
        <v/>
      </c>
      <c r="AM83" s="275" t="e">
        <f t="shared" si="59"/>
        <v>#VALUE!</v>
      </c>
      <c r="AN83" s="275" t="e">
        <f t="shared" si="60"/>
        <v>#VALUE!</v>
      </c>
      <c r="AO83" s="279"/>
      <c r="AP83" s="279"/>
      <c r="AQ83" s="279"/>
      <c r="AR83" s="280"/>
      <c r="AS83" s="280"/>
      <c r="AT83" s="262"/>
      <c r="AU83" s="282"/>
      <c r="AV83" s="283"/>
      <c r="AW83" s="284">
        <v>0</v>
      </c>
      <c r="AX83" s="285">
        <v>0</v>
      </c>
      <c r="AY83" s="286"/>
      <c r="AZ83" s="286"/>
      <c r="BA83" s="286"/>
      <c r="BB83" s="262" t="str">
        <f t="shared" si="61"/>
        <v/>
      </c>
      <c r="BE83" s="277"/>
      <c r="BF83" s="288"/>
      <c r="BJ83" s="289" t="e">
        <f t="shared" si="32"/>
        <v>#VALUE!</v>
      </c>
      <c r="BK83" s="289" t="e">
        <f t="shared" si="33"/>
        <v>#VALUE!</v>
      </c>
      <c r="BL83" s="289" t="e">
        <f t="shared" si="34"/>
        <v>#VALUE!</v>
      </c>
      <c r="BM83" s="289" t="e">
        <f t="shared" si="35"/>
        <v>#VALUE!</v>
      </c>
      <c r="BY83" s="289" t="e">
        <f t="shared" si="36"/>
        <v>#VALUE!</v>
      </c>
      <c r="BZ83" s="289" t="e">
        <f t="shared" si="37"/>
        <v>#VALUE!</v>
      </c>
      <c r="CA83" s="289" t="e">
        <f t="shared" si="38"/>
        <v>#VALUE!</v>
      </c>
      <c r="CI83" s="302" t="str">
        <f t="shared" si="39"/>
        <v>AYNI GÜN</v>
      </c>
      <c r="CJ83" s="303" t="e">
        <f t="shared" si="40"/>
        <v>#VALUE!</v>
      </c>
      <c r="CK83" s="303" t="e">
        <f t="shared" si="41"/>
        <v>#VALUE!</v>
      </c>
      <c r="CL83" s="303" t="e">
        <f t="shared" si="42"/>
        <v>#VALUE!</v>
      </c>
    </row>
    <row r="84" spans="1:90" ht="68.400000000000006" x14ac:dyDescent="0.3">
      <c r="A84" s="261" t="s">
        <v>469</v>
      </c>
      <c r="B84" s="261"/>
      <c r="C84" s="262"/>
      <c r="D84" s="262"/>
      <c r="E84" s="262" t="s">
        <v>645</v>
      </c>
      <c r="F84" s="263"/>
      <c r="G84" s="264"/>
      <c r="H84" s="265" t="str">
        <f t="shared" si="52"/>
        <v/>
      </c>
      <c r="I84" s="261"/>
      <c r="J84" s="261"/>
      <c r="K84" s="261"/>
      <c r="L84" s="261"/>
      <c r="M84" s="266" t="str">
        <f t="shared" si="53"/>
        <v>IASI_18-BOZ-IASI18-FF-080</v>
      </c>
      <c r="N84" s="267"/>
      <c r="O84" s="261"/>
      <c r="P84" s="261"/>
      <c r="Q84" s="261"/>
      <c r="R84" s="313"/>
      <c r="S84" s="269"/>
      <c r="T84" s="268"/>
      <c r="U84" s="268"/>
      <c r="V84" s="270"/>
      <c r="W84" s="271"/>
      <c r="X84" s="272"/>
      <c r="Y84" s="265" t="str">
        <f t="shared" si="54"/>
        <v/>
      </c>
      <c r="Z84" s="273"/>
      <c r="AA84" s="274"/>
      <c r="AB84" s="265" t="str">
        <f t="shared" si="55"/>
        <v/>
      </c>
      <c r="AC84" s="275" t="e">
        <f t="shared" si="56"/>
        <v>#VALUE!</v>
      </c>
      <c r="AD84" s="271"/>
      <c r="AE84" s="272"/>
      <c r="AF84" s="265" t="str">
        <f t="shared" si="57"/>
        <v/>
      </c>
      <c r="AG84" s="268"/>
      <c r="AH84" s="268"/>
      <c r="AI84" s="276"/>
      <c r="AJ84" s="277"/>
      <c r="AK84" s="278"/>
      <c r="AL84" s="265" t="str">
        <f t="shared" si="58"/>
        <v/>
      </c>
      <c r="AM84" s="275" t="e">
        <f t="shared" si="59"/>
        <v>#VALUE!</v>
      </c>
      <c r="AN84" s="275" t="e">
        <f t="shared" si="60"/>
        <v>#VALUE!</v>
      </c>
      <c r="AO84" s="279"/>
      <c r="AP84" s="279"/>
      <c r="AQ84" s="279"/>
      <c r="AR84" s="280"/>
      <c r="AS84" s="280"/>
      <c r="AT84" s="262"/>
      <c r="AU84" s="282"/>
      <c r="AV84" s="283"/>
      <c r="AW84" s="284">
        <v>0</v>
      </c>
      <c r="AX84" s="285">
        <v>0</v>
      </c>
      <c r="AY84" s="286"/>
      <c r="AZ84" s="286"/>
      <c r="BA84" s="286"/>
      <c r="BB84" s="262" t="str">
        <f t="shared" si="61"/>
        <v/>
      </c>
      <c r="BE84" s="277"/>
      <c r="BF84" s="288"/>
      <c r="BJ84" s="289" t="e">
        <f t="shared" si="32"/>
        <v>#VALUE!</v>
      </c>
      <c r="BK84" s="289" t="e">
        <f t="shared" si="33"/>
        <v>#VALUE!</v>
      </c>
      <c r="BL84" s="289" t="e">
        <f t="shared" si="34"/>
        <v>#VALUE!</v>
      </c>
      <c r="BM84" s="289" t="e">
        <f t="shared" si="35"/>
        <v>#VALUE!</v>
      </c>
      <c r="BY84" s="289" t="e">
        <f t="shared" si="36"/>
        <v>#VALUE!</v>
      </c>
      <c r="BZ84" s="289" t="e">
        <f t="shared" si="37"/>
        <v>#VALUE!</v>
      </c>
      <c r="CA84" s="289" t="e">
        <f t="shared" si="38"/>
        <v>#VALUE!</v>
      </c>
      <c r="CI84" s="302" t="str">
        <f t="shared" si="39"/>
        <v>AYNI GÜN</v>
      </c>
      <c r="CJ84" s="303" t="e">
        <f t="shared" si="40"/>
        <v>#VALUE!</v>
      </c>
      <c r="CK84" s="303" t="e">
        <f t="shared" si="41"/>
        <v>#VALUE!</v>
      </c>
      <c r="CL84" s="303" t="e">
        <f t="shared" si="42"/>
        <v>#VALUE!</v>
      </c>
    </row>
    <row r="85" spans="1:90" ht="68.400000000000006" x14ac:dyDescent="0.3">
      <c r="A85" s="261" t="s">
        <v>469</v>
      </c>
      <c r="B85" s="261"/>
      <c r="C85" s="262"/>
      <c r="D85" s="262"/>
      <c r="E85" s="262" t="s">
        <v>646</v>
      </c>
      <c r="F85" s="263"/>
      <c r="G85" s="264"/>
      <c r="H85" s="265" t="str">
        <f t="shared" si="52"/>
        <v/>
      </c>
      <c r="I85" s="261"/>
      <c r="J85" s="261"/>
      <c r="K85" s="261"/>
      <c r="L85" s="261"/>
      <c r="M85" s="266" t="str">
        <f t="shared" si="53"/>
        <v>IASI_18-BOZ-IASI18-FF-081</v>
      </c>
      <c r="N85" s="267"/>
      <c r="O85" s="261"/>
      <c r="P85" s="261"/>
      <c r="Q85" s="261"/>
      <c r="R85" s="313"/>
      <c r="S85" s="269"/>
      <c r="T85" s="268"/>
      <c r="U85" s="268"/>
      <c r="V85" s="270"/>
      <c r="W85" s="271"/>
      <c r="X85" s="272"/>
      <c r="Y85" s="265" t="str">
        <f t="shared" si="54"/>
        <v/>
      </c>
      <c r="Z85" s="273"/>
      <c r="AA85" s="274"/>
      <c r="AB85" s="265" t="str">
        <f t="shared" si="55"/>
        <v/>
      </c>
      <c r="AC85" s="275" t="e">
        <f t="shared" si="56"/>
        <v>#VALUE!</v>
      </c>
      <c r="AD85" s="271"/>
      <c r="AE85" s="272"/>
      <c r="AF85" s="265" t="str">
        <f t="shared" si="57"/>
        <v/>
      </c>
      <c r="AG85" s="268"/>
      <c r="AH85" s="268"/>
      <c r="AI85" s="276"/>
      <c r="AJ85" s="277"/>
      <c r="AK85" s="278"/>
      <c r="AL85" s="265" t="str">
        <f t="shared" si="58"/>
        <v/>
      </c>
      <c r="AM85" s="275" t="e">
        <f t="shared" si="59"/>
        <v>#VALUE!</v>
      </c>
      <c r="AN85" s="275" t="e">
        <f t="shared" si="60"/>
        <v>#VALUE!</v>
      </c>
      <c r="AO85" s="279"/>
      <c r="AP85" s="279"/>
      <c r="AQ85" s="279"/>
      <c r="AR85" s="280"/>
      <c r="AS85" s="280"/>
      <c r="AT85" s="262"/>
      <c r="AU85" s="282"/>
      <c r="AV85" s="283"/>
      <c r="AW85" s="284">
        <v>0</v>
      </c>
      <c r="AX85" s="285">
        <v>0</v>
      </c>
      <c r="AY85" s="286"/>
      <c r="AZ85" s="286"/>
      <c r="BA85" s="286"/>
      <c r="BB85" s="262" t="str">
        <f t="shared" si="61"/>
        <v/>
      </c>
      <c r="BE85" s="277"/>
      <c r="BF85" s="288"/>
      <c r="BJ85" s="289" t="e">
        <f t="shared" si="32"/>
        <v>#VALUE!</v>
      </c>
      <c r="BK85" s="289" t="e">
        <f t="shared" si="33"/>
        <v>#VALUE!</v>
      </c>
      <c r="BL85" s="289" t="e">
        <f t="shared" si="34"/>
        <v>#VALUE!</v>
      </c>
      <c r="BM85" s="289" t="e">
        <f t="shared" si="35"/>
        <v>#VALUE!</v>
      </c>
      <c r="BY85" s="289" t="e">
        <f t="shared" si="36"/>
        <v>#VALUE!</v>
      </c>
      <c r="BZ85" s="289" t="e">
        <f t="shared" si="37"/>
        <v>#VALUE!</v>
      </c>
      <c r="CA85" s="289" t="e">
        <f t="shared" si="38"/>
        <v>#VALUE!</v>
      </c>
      <c r="CI85" s="302" t="str">
        <f t="shared" si="39"/>
        <v>AYNI GÜN</v>
      </c>
      <c r="CJ85" s="303" t="e">
        <f t="shared" si="40"/>
        <v>#VALUE!</v>
      </c>
      <c r="CK85" s="303" t="e">
        <f t="shared" si="41"/>
        <v>#VALUE!</v>
      </c>
      <c r="CL85" s="303" t="e">
        <f t="shared" si="42"/>
        <v>#VALUE!</v>
      </c>
    </row>
    <row r="86" spans="1:90" ht="68.400000000000006" x14ac:dyDescent="0.3">
      <c r="A86" s="261" t="s">
        <v>469</v>
      </c>
      <c r="B86" s="261"/>
      <c r="C86" s="262"/>
      <c r="D86" s="262"/>
      <c r="E86" s="262" t="s">
        <v>647</v>
      </c>
      <c r="F86" s="263"/>
      <c r="G86" s="264"/>
      <c r="H86" s="265" t="str">
        <f t="shared" si="52"/>
        <v/>
      </c>
      <c r="I86" s="261"/>
      <c r="J86" s="261"/>
      <c r="K86" s="261"/>
      <c r="L86" s="261"/>
      <c r="M86" s="266" t="str">
        <f t="shared" si="53"/>
        <v>IASI_18-BOZ-IASI18-FF-082</v>
      </c>
      <c r="N86" s="267"/>
      <c r="O86" s="261"/>
      <c r="P86" s="261"/>
      <c r="Q86" s="261"/>
      <c r="R86" s="313"/>
      <c r="S86" s="269"/>
      <c r="T86" s="268"/>
      <c r="U86" s="268"/>
      <c r="V86" s="270"/>
      <c r="W86" s="271"/>
      <c r="X86" s="272"/>
      <c r="Y86" s="265" t="str">
        <f t="shared" si="54"/>
        <v/>
      </c>
      <c r="Z86" s="273"/>
      <c r="AA86" s="274"/>
      <c r="AB86" s="265" t="str">
        <f t="shared" si="55"/>
        <v/>
      </c>
      <c r="AC86" s="275" t="e">
        <f t="shared" si="56"/>
        <v>#VALUE!</v>
      </c>
      <c r="AD86" s="271"/>
      <c r="AE86" s="272"/>
      <c r="AF86" s="265" t="str">
        <f t="shared" si="57"/>
        <v/>
      </c>
      <c r="AG86" s="268"/>
      <c r="AH86" s="268"/>
      <c r="AI86" s="276"/>
      <c r="AJ86" s="277"/>
      <c r="AK86" s="278"/>
      <c r="AL86" s="265" t="str">
        <f t="shared" si="58"/>
        <v/>
      </c>
      <c r="AM86" s="275" t="e">
        <f t="shared" si="59"/>
        <v>#VALUE!</v>
      </c>
      <c r="AN86" s="275" t="e">
        <f t="shared" si="60"/>
        <v>#VALUE!</v>
      </c>
      <c r="AO86" s="279"/>
      <c r="AP86" s="279"/>
      <c r="AQ86" s="279"/>
      <c r="AR86" s="280"/>
      <c r="AS86" s="280"/>
      <c r="AT86" s="262"/>
      <c r="AU86" s="282"/>
      <c r="AV86" s="283"/>
      <c r="AW86" s="284">
        <v>0</v>
      </c>
      <c r="AX86" s="285">
        <v>0</v>
      </c>
      <c r="AY86" s="286"/>
      <c r="AZ86" s="286"/>
      <c r="BA86" s="286"/>
      <c r="BB86" s="262" t="str">
        <f t="shared" si="61"/>
        <v/>
      </c>
      <c r="BE86" s="277"/>
      <c r="BF86" s="288"/>
      <c r="BJ86" s="289" t="e">
        <f t="shared" si="32"/>
        <v>#VALUE!</v>
      </c>
      <c r="BK86" s="289" t="e">
        <f t="shared" si="33"/>
        <v>#VALUE!</v>
      </c>
      <c r="BL86" s="289" t="e">
        <f t="shared" si="34"/>
        <v>#VALUE!</v>
      </c>
      <c r="BM86" s="289" t="e">
        <f t="shared" si="35"/>
        <v>#VALUE!</v>
      </c>
      <c r="BY86" s="289" t="e">
        <f t="shared" si="36"/>
        <v>#VALUE!</v>
      </c>
      <c r="BZ86" s="289" t="e">
        <f t="shared" si="37"/>
        <v>#VALUE!</v>
      </c>
      <c r="CA86" s="289" t="e">
        <f t="shared" si="38"/>
        <v>#VALUE!</v>
      </c>
      <c r="CI86" s="302" t="str">
        <f t="shared" si="39"/>
        <v>AYNI GÜN</v>
      </c>
      <c r="CJ86" s="303" t="e">
        <f t="shared" si="40"/>
        <v>#VALUE!</v>
      </c>
      <c r="CK86" s="303" t="e">
        <f t="shared" si="41"/>
        <v>#VALUE!</v>
      </c>
      <c r="CL86" s="303" t="e">
        <f t="shared" si="42"/>
        <v>#VALUE!</v>
      </c>
    </row>
    <row r="87" spans="1:90" ht="68.400000000000006" x14ac:dyDescent="0.3">
      <c r="A87" s="261" t="s">
        <v>469</v>
      </c>
      <c r="B87" s="261"/>
      <c r="C87" s="262"/>
      <c r="D87" s="262"/>
      <c r="E87" s="262" t="s">
        <v>648</v>
      </c>
      <c r="F87" s="263"/>
      <c r="G87" s="264"/>
      <c r="H87" s="265" t="str">
        <f t="shared" si="52"/>
        <v/>
      </c>
      <c r="I87" s="261"/>
      <c r="J87" s="261"/>
      <c r="K87" s="261"/>
      <c r="L87" s="261"/>
      <c r="M87" s="266" t="str">
        <f t="shared" si="53"/>
        <v>IASI_18-BOZ-IASI18-FF-083</v>
      </c>
      <c r="N87" s="267"/>
      <c r="O87" s="261"/>
      <c r="P87" s="261"/>
      <c r="Q87" s="261"/>
      <c r="R87" s="313"/>
      <c r="S87" s="269"/>
      <c r="T87" s="268"/>
      <c r="U87" s="268"/>
      <c r="V87" s="270"/>
      <c r="W87" s="271"/>
      <c r="X87" s="272"/>
      <c r="Y87" s="265" t="str">
        <f t="shared" si="54"/>
        <v/>
      </c>
      <c r="Z87" s="273"/>
      <c r="AA87" s="274"/>
      <c r="AB87" s="265" t="str">
        <f t="shared" si="55"/>
        <v/>
      </c>
      <c r="AC87" s="275" t="e">
        <f t="shared" si="56"/>
        <v>#VALUE!</v>
      </c>
      <c r="AD87" s="271"/>
      <c r="AE87" s="272"/>
      <c r="AF87" s="265" t="str">
        <f t="shared" si="57"/>
        <v/>
      </c>
      <c r="AG87" s="268"/>
      <c r="AH87" s="268"/>
      <c r="AI87" s="276"/>
      <c r="AJ87" s="277"/>
      <c r="AK87" s="278"/>
      <c r="AL87" s="265" t="str">
        <f t="shared" si="58"/>
        <v/>
      </c>
      <c r="AM87" s="275" t="e">
        <f t="shared" si="59"/>
        <v>#VALUE!</v>
      </c>
      <c r="AN87" s="275" t="e">
        <f t="shared" si="60"/>
        <v>#VALUE!</v>
      </c>
      <c r="AO87" s="279"/>
      <c r="AP87" s="279"/>
      <c r="AQ87" s="279"/>
      <c r="AR87" s="280"/>
      <c r="AS87" s="280"/>
      <c r="AT87" s="262"/>
      <c r="AU87" s="282"/>
      <c r="AV87" s="283"/>
      <c r="AW87" s="284">
        <v>0</v>
      </c>
      <c r="AX87" s="285">
        <v>0</v>
      </c>
      <c r="AY87" s="286"/>
      <c r="AZ87" s="286"/>
      <c r="BA87" s="286"/>
      <c r="BB87" s="262" t="str">
        <f t="shared" si="61"/>
        <v/>
      </c>
      <c r="BE87" s="277"/>
      <c r="BF87" s="288"/>
      <c r="BJ87" s="289" t="e">
        <f t="shared" ref="BJ87:BJ150" si="62">Y87-H87</f>
        <v>#VALUE!</v>
      </c>
      <c r="BK87" s="289" t="e">
        <f t="shared" ref="BK87:BK150" si="63">AB87-Y87</f>
        <v>#VALUE!</v>
      </c>
      <c r="BL87" s="289" t="e">
        <f t="shared" ref="BL87:BL150" si="64">AF87-AB87</f>
        <v>#VALUE!</v>
      </c>
      <c r="BM87" s="289" t="e">
        <f t="shared" ref="BM87:BM150" si="65">AL87-BE87</f>
        <v>#VALUE!</v>
      </c>
      <c r="BY87" s="289" t="e">
        <f t="shared" ref="BY87:BY150" si="66">Y87-H87</f>
        <v>#VALUE!</v>
      </c>
      <c r="BZ87" s="289" t="e">
        <f t="shared" ref="BZ87:BZ150" si="67">AB87-Y87</f>
        <v>#VALUE!</v>
      </c>
      <c r="CA87" s="289" t="e">
        <f t="shared" ref="CA87:CA150" si="68">AB87-H87</f>
        <v>#VALUE!</v>
      </c>
      <c r="CI87" s="302" t="str">
        <f t="shared" ref="CI87:CI150" si="69">IF(Z87=F87,"AYNI GÜN","")</f>
        <v>AYNI GÜN</v>
      </c>
      <c r="CJ87" s="303" t="e">
        <f t="shared" ref="CJ87:CJ150" si="70">(AB87-Y87)*24</f>
        <v>#VALUE!</v>
      </c>
      <c r="CK87" s="303" t="e">
        <f t="shared" ref="CK87:CK150" si="71">(AF87-H87)*24</f>
        <v>#VALUE!</v>
      </c>
      <c r="CL87" s="303" t="e">
        <f t="shared" ref="CL87:CL150" si="72">(AF87-H87)*24*60</f>
        <v>#VALUE!</v>
      </c>
    </row>
    <row r="88" spans="1:90" ht="68.400000000000006" x14ac:dyDescent="0.3">
      <c r="A88" s="261" t="s">
        <v>469</v>
      </c>
      <c r="B88" s="261"/>
      <c r="C88" s="262"/>
      <c r="D88" s="262"/>
      <c r="E88" s="262" t="s">
        <v>649</v>
      </c>
      <c r="F88" s="263"/>
      <c r="G88" s="264"/>
      <c r="H88" s="265" t="str">
        <f t="shared" si="52"/>
        <v/>
      </c>
      <c r="I88" s="261"/>
      <c r="J88" s="261"/>
      <c r="K88" s="261"/>
      <c r="L88" s="261"/>
      <c r="M88" s="266" t="str">
        <f t="shared" si="53"/>
        <v>IASI_18-BOZ-IASI18-FF-084</v>
      </c>
      <c r="N88" s="267"/>
      <c r="O88" s="261"/>
      <c r="P88" s="261"/>
      <c r="Q88" s="261"/>
      <c r="R88" s="313"/>
      <c r="S88" s="269"/>
      <c r="T88" s="268"/>
      <c r="U88" s="268"/>
      <c r="V88" s="270"/>
      <c r="W88" s="271"/>
      <c r="X88" s="272"/>
      <c r="Y88" s="265" t="str">
        <f t="shared" si="54"/>
        <v/>
      </c>
      <c r="Z88" s="273"/>
      <c r="AA88" s="274"/>
      <c r="AB88" s="265" t="str">
        <f t="shared" si="55"/>
        <v/>
      </c>
      <c r="AC88" s="275" t="e">
        <f t="shared" si="56"/>
        <v>#VALUE!</v>
      </c>
      <c r="AD88" s="271"/>
      <c r="AE88" s="272"/>
      <c r="AF88" s="265" t="str">
        <f t="shared" si="57"/>
        <v/>
      </c>
      <c r="AG88" s="268"/>
      <c r="AH88" s="268"/>
      <c r="AI88" s="276"/>
      <c r="AJ88" s="277"/>
      <c r="AK88" s="278"/>
      <c r="AL88" s="265" t="str">
        <f t="shared" si="58"/>
        <v/>
      </c>
      <c r="AM88" s="275" t="e">
        <f t="shared" si="59"/>
        <v>#VALUE!</v>
      </c>
      <c r="AN88" s="275" t="e">
        <f t="shared" si="60"/>
        <v>#VALUE!</v>
      </c>
      <c r="AO88" s="279"/>
      <c r="AP88" s="279"/>
      <c r="AQ88" s="279"/>
      <c r="AR88" s="280"/>
      <c r="AS88" s="280"/>
      <c r="AT88" s="262"/>
      <c r="AU88" s="282"/>
      <c r="AV88" s="283"/>
      <c r="AW88" s="284">
        <v>0</v>
      </c>
      <c r="AX88" s="285">
        <v>0</v>
      </c>
      <c r="AY88" s="286"/>
      <c r="AZ88" s="286"/>
      <c r="BA88" s="286"/>
      <c r="BB88" s="262" t="str">
        <f t="shared" si="61"/>
        <v/>
      </c>
      <c r="BE88" s="277"/>
      <c r="BF88" s="288"/>
      <c r="BJ88" s="289" t="e">
        <f t="shared" si="62"/>
        <v>#VALUE!</v>
      </c>
      <c r="BK88" s="289" t="e">
        <f t="shared" si="63"/>
        <v>#VALUE!</v>
      </c>
      <c r="BL88" s="289" t="e">
        <f t="shared" si="64"/>
        <v>#VALUE!</v>
      </c>
      <c r="BM88" s="289" t="e">
        <f t="shared" si="65"/>
        <v>#VALUE!</v>
      </c>
      <c r="BY88" s="289" t="e">
        <f t="shared" si="66"/>
        <v>#VALUE!</v>
      </c>
      <c r="BZ88" s="289" t="e">
        <f t="shared" si="67"/>
        <v>#VALUE!</v>
      </c>
      <c r="CA88" s="289" t="e">
        <f t="shared" si="68"/>
        <v>#VALUE!</v>
      </c>
      <c r="CI88" s="302" t="str">
        <f t="shared" si="69"/>
        <v>AYNI GÜN</v>
      </c>
      <c r="CJ88" s="303" t="e">
        <f t="shared" si="70"/>
        <v>#VALUE!</v>
      </c>
      <c r="CK88" s="303" t="e">
        <f t="shared" si="71"/>
        <v>#VALUE!</v>
      </c>
      <c r="CL88" s="303" t="e">
        <f t="shared" si="72"/>
        <v>#VALUE!</v>
      </c>
    </row>
    <row r="89" spans="1:90" ht="68.400000000000006" x14ac:dyDescent="0.3">
      <c r="A89" s="261" t="s">
        <v>469</v>
      </c>
      <c r="B89" s="261"/>
      <c r="C89" s="262"/>
      <c r="D89" s="262"/>
      <c r="E89" s="262" t="s">
        <v>650</v>
      </c>
      <c r="F89" s="263"/>
      <c r="G89" s="264"/>
      <c r="H89" s="265" t="str">
        <f t="shared" si="52"/>
        <v/>
      </c>
      <c r="I89" s="261"/>
      <c r="J89" s="261"/>
      <c r="K89" s="261"/>
      <c r="L89" s="261"/>
      <c r="M89" s="266" t="str">
        <f t="shared" si="53"/>
        <v>IASI_18-BOZ-IASI18-FF-085</v>
      </c>
      <c r="N89" s="267"/>
      <c r="O89" s="261"/>
      <c r="P89" s="261"/>
      <c r="Q89" s="261"/>
      <c r="R89" s="313"/>
      <c r="S89" s="269"/>
      <c r="T89" s="268"/>
      <c r="U89" s="268"/>
      <c r="V89" s="270"/>
      <c r="W89" s="271"/>
      <c r="X89" s="272"/>
      <c r="Y89" s="265" t="str">
        <f t="shared" si="54"/>
        <v/>
      </c>
      <c r="Z89" s="273"/>
      <c r="AA89" s="274"/>
      <c r="AB89" s="265" t="str">
        <f t="shared" si="55"/>
        <v/>
      </c>
      <c r="AC89" s="275" t="e">
        <f t="shared" si="56"/>
        <v>#VALUE!</v>
      </c>
      <c r="AD89" s="271"/>
      <c r="AE89" s="272"/>
      <c r="AF89" s="265" t="str">
        <f t="shared" si="57"/>
        <v/>
      </c>
      <c r="AG89" s="268"/>
      <c r="AH89" s="268"/>
      <c r="AI89" s="276"/>
      <c r="AJ89" s="277"/>
      <c r="AK89" s="278"/>
      <c r="AL89" s="265" t="str">
        <f t="shared" si="58"/>
        <v/>
      </c>
      <c r="AM89" s="275" t="e">
        <f t="shared" si="59"/>
        <v>#VALUE!</v>
      </c>
      <c r="AN89" s="275" t="e">
        <f t="shared" si="60"/>
        <v>#VALUE!</v>
      </c>
      <c r="AO89" s="279"/>
      <c r="AP89" s="279"/>
      <c r="AQ89" s="279"/>
      <c r="AR89" s="280"/>
      <c r="AS89" s="280"/>
      <c r="AT89" s="262"/>
      <c r="AU89" s="282"/>
      <c r="AV89" s="283"/>
      <c r="AW89" s="284">
        <v>0</v>
      </c>
      <c r="AX89" s="285">
        <v>0</v>
      </c>
      <c r="AY89" s="286"/>
      <c r="AZ89" s="286"/>
      <c r="BA89" s="286"/>
      <c r="BB89" s="262" t="str">
        <f t="shared" si="61"/>
        <v/>
      </c>
      <c r="BE89" s="277"/>
      <c r="BF89" s="288"/>
      <c r="BJ89" s="289" t="e">
        <f t="shared" si="62"/>
        <v>#VALUE!</v>
      </c>
      <c r="BK89" s="289" t="e">
        <f t="shared" si="63"/>
        <v>#VALUE!</v>
      </c>
      <c r="BL89" s="289" t="e">
        <f t="shared" si="64"/>
        <v>#VALUE!</v>
      </c>
      <c r="BM89" s="289" t="e">
        <f t="shared" si="65"/>
        <v>#VALUE!</v>
      </c>
      <c r="BY89" s="289" t="e">
        <f t="shared" si="66"/>
        <v>#VALUE!</v>
      </c>
      <c r="BZ89" s="289" t="e">
        <f t="shared" si="67"/>
        <v>#VALUE!</v>
      </c>
      <c r="CA89" s="289" t="e">
        <f t="shared" si="68"/>
        <v>#VALUE!</v>
      </c>
      <c r="CI89" s="302" t="str">
        <f t="shared" si="69"/>
        <v>AYNI GÜN</v>
      </c>
      <c r="CJ89" s="303" t="e">
        <f t="shared" si="70"/>
        <v>#VALUE!</v>
      </c>
      <c r="CK89" s="303" t="e">
        <f t="shared" si="71"/>
        <v>#VALUE!</v>
      </c>
      <c r="CL89" s="303" t="e">
        <f t="shared" si="72"/>
        <v>#VALUE!</v>
      </c>
    </row>
    <row r="90" spans="1:90" ht="68.400000000000006" x14ac:dyDescent="0.3">
      <c r="A90" s="261" t="s">
        <v>469</v>
      </c>
      <c r="B90" s="261"/>
      <c r="C90" s="262"/>
      <c r="D90" s="262"/>
      <c r="E90" s="262" t="s">
        <v>651</v>
      </c>
      <c r="F90" s="263"/>
      <c r="G90" s="264"/>
      <c r="H90" s="265" t="str">
        <f t="shared" si="52"/>
        <v/>
      </c>
      <c r="I90" s="261"/>
      <c r="J90" s="261"/>
      <c r="K90" s="261"/>
      <c r="L90" s="261"/>
      <c r="M90" s="266" t="str">
        <f t="shared" si="53"/>
        <v>IASI_18-BOZ-IASI18-FF-086</v>
      </c>
      <c r="N90" s="267"/>
      <c r="O90" s="261"/>
      <c r="P90" s="261"/>
      <c r="Q90" s="261"/>
      <c r="R90" s="313"/>
      <c r="S90" s="269"/>
      <c r="T90" s="268"/>
      <c r="U90" s="268"/>
      <c r="V90" s="270"/>
      <c r="W90" s="271"/>
      <c r="X90" s="272"/>
      <c r="Y90" s="265" t="str">
        <f t="shared" si="54"/>
        <v/>
      </c>
      <c r="Z90" s="273"/>
      <c r="AA90" s="274"/>
      <c r="AB90" s="265" t="str">
        <f t="shared" si="55"/>
        <v/>
      </c>
      <c r="AC90" s="275" t="e">
        <f t="shared" si="56"/>
        <v>#VALUE!</v>
      </c>
      <c r="AD90" s="271"/>
      <c r="AE90" s="272"/>
      <c r="AF90" s="265" t="str">
        <f t="shared" si="57"/>
        <v/>
      </c>
      <c r="AG90" s="268"/>
      <c r="AH90" s="268"/>
      <c r="AI90" s="276"/>
      <c r="AJ90" s="277"/>
      <c r="AK90" s="278"/>
      <c r="AL90" s="265" t="str">
        <f t="shared" si="58"/>
        <v/>
      </c>
      <c r="AM90" s="275" t="e">
        <f t="shared" si="59"/>
        <v>#VALUE!</v>
      </c>
      <c r="AN90" s="275" t="e">
        <f t="shared" si="60"/>
        <v>#VALUE!</v>
      </c>
      <c r="AO90" s="279"/>
      <c r="AP90" s="279"/>
      <c r="AQ90" s="279"/>
      <c r="AR90" s="280"/>
      <c r="AS90" s="280"/>
      <c r="AT90" s="262"/>
      <c r="AU90" s="282"/>
      <c r="AV90" s="283"/>
      <c r="AW90" s="284">
        <v>0</v>
      </c>
      <c r="AX90" s="285">
        <v>0</v>
      </c>
      <c r="AY90" s="286"/>
      <c r="AZ90" s="286"/>
      <c r="BA90" s="286"/>
      <c r="BB90" s="262" t="str">
        <f t="shared" si="61"/>
        <v/>
      </c>
      <c r="BE90" s="277"/>
      <c r="BF90" s="288"/>
      <c r="BJ90" s="289" t="e">
        <f t="shared" si="62"/>
        <v>#VALUE!</v>
      </c>
      <c r="BK90" s="289" t="e">
        <f t="shared" si="63"/>
        <v>#VALUE!</v>
      </c>
      <c r="BL90" s="289" t="e">
        <f t="shared" si="64"/>
        <v>#VALUE!</v>
      </c>
      <c r="BM90" s="289" t="e">
        <f t="shared" si="65"/>
        <v>#VALUE!</v>
      </c>
      <c r="BY90" s="289" t="e">
        <f t="shared" si="66"/>
        <v>#VALUE!</v>
      </c>
      <c r="BZ90" s="289" t="e">
        <f t="shared" si="67"/>
        <v>#VALUE!</v>
      </c>
      <c r="CA90" s="289" t="e">
        <f t="shared" si="68"/>
        <v>#VALUE!</v>
      </c>
      <c r="CI90" s="302" t="str">
        <f t="shared" si="69"/>
        <v>AYNI GÜN</v>
      </c>
      <c r="CJ90" s="303" t="e">
        <f t="shared" si="70"/>
        <v>#VALUE!</v>
      </c>
      <c r="CK90" s="303" t="e">
        <f t="shared" si="71"/>
        <v>#VALUE!</v>
      </c>
      <c r="CL90" s="303" t="e">
        <f t="shared" si="72"/>
        <v>#VALUE!</v>
      </c>
    </row>
    <row r="91" spans="1:90" ht="68.400000000000006" x14ac:dyDescent="0.3">
      <c r="A91" s="261" t="s">
        <v>469</v>
      </c>
      <c r="B91" s="261"/>
      <c r="C91" s="262"/>
      <c r="D91" s="262"/>
      <c r="E91" s="262" t="s">
        <v>652</v>
      </c>
      <c r="F91" s="263"/>
      <c r="G91" s="264"/>
      <c r="H91" s="265" t="str">
        <f t="shared" si="52"/>
        <v/>
      </c>
      <c r="I91" s="261"/>
      <c r="J91" s="261"/>
      <c r="K91" s="261"/>
      <c r="L91" s="261"/>
      <c r="M91" s="266" t="str">
        <f t="shared" si="53"/>
        <v>IASI_18-BOZ-IASI18-FF-087</v>
      </c>
      <c r="N91" s="267"/>
      <c r="O91" s="261"/>
      <c r="P91" s="261"/>
      <c r="Q91" s="261"/>
      <c r="R91" s="313"/>
      <c r="S91" s="269"/>
      <c r="T91" s="268"/>
      <c r="U91" s="268"/>
      <c r="V91" s="270"/>
      <c r="W91" s="271"/>
      <c r="X91" s="272"/>
      <c r="Y91" s="265" t="str">
        <f t="shared" si="54"/>
        <v/>
      </c>
      <c r="Z91" s="273"/>
      <c r="AA91" s="274"/>
      <c r="AB91" s="265" t="str">
        <f t="shared" si="55"/>
        <v/>
      </c>
      <c r="AC91" s="275" t="e">
        <f t="shared" si="56"/>
        <v>#VALUE!</v>
      </c>
      <c r="AD91" s="271"/>
      <c r="AE91" s="272"/>
      <c r="AF91" s="265" t="str">
        <f t="shared" si="57"/>
        <v/>
      </c>
      <c r="AG91" s="268"/>
      <c r="AH91" s="268"/>
      <c r="AI91" s="276"/>
      <c r="AJ91" s="277"/>
      <c r="AK91" s="278"/>
      <c r="AL91" s="265" t="str">
        <f t="shared" si="58"/>
        <v/>
      </c>
      <c r="AM91" s="275" t="e">
        <f t="shared" si="59"/>
        <v>#VALUE!</v>
      </c>
      <c r="AN91" s="275" t="e">
        <f t="shared" si="60"/>
        <v>#VALUE!</v>
      </c>
      <c r="AO91" s="279"/>
      <c r="AP91" s="279"/>
      <c r="AQ91" s="279"/>
      <c r="AR91" s="280"/>
      <c r="AS91" s="280"/>
      <c r="AT91" s="262"/>
      <c r="AU91" s="282"/>
      <c r="AV91" s="283"/>
      <c r="AW91" s="284">
        <v>0</v>
      </c>
      <c r="AX91" s="285">
        <v>0</v>
      </c>
      <c r="AY91" s="286"/>
      <c r="AZ91" s="286"/>
      <c r="BA91" s="286"/>
      <c r="BB91" s="262" t="str">
        <f t="shared" si="61"/>
        <v/>
      </c>
      <c r="BE91" s="277"/>
      <c r="BF91" s="288"/>
      <c r="BJ91" s="289" t="e">
        <f t="shared" si="62"/>
        <v>#VALUE!</v>
      </c>
      <c r="BK91" s="289" t="e">
        <f t="shared" si="63"/>
        <v>#VALUE!</v>
      </c>
      <c r="BL91" s="289" t="e">
        <f t="shared" si="64"/>
        <v>#VALUE!</v>
      </c>
      <c r="BM91" s="289" t="e">
        <f t="shared" si="65"/>
        <v>#VALUE!</v>
      </c>
      <c r="BY91" s="289" t="e">
        <f t="shared" si="66"/>
        <v>#VALUE!</v>
      </c>
      <c r="BZ91" s="289" t="e">
        <f t="shared" si="67"/>
        <v>#VALUE!</v>
      </c>
      <c r="CA91" s="289" t="e">
        <f t="shared" si="68"/>
        <v>#VALUE!</v>
      </c>
      <c r="CI91" s="302" t="str">
        <f t="shared" si="69"/>
        <v>AYNI GÜN</v>
      </c>
      <c r="CJ91" s="303" t="e">
        <f t="shared" si="70"/>
        <v>#VALUE!</v>
      </c>
      <c r="CK91" s="303" t="e">
        <f t="shared" si="71"/>
        <v>#VALUE!</v>
      </c>
      <c r="CL91" s="303" t="e">
        <f t="shared" si="72"/>
        <v>#VALUE!</v>
      </c>
    </row>
    <row r="92" spans="1:90" ht="68.400000000000006" x14ac:dyDescent="0.3">
      <c r="A92" s="261" t="s">
        <v>469</v>
      </c>
      <c r="B92" s="261"/>
      <c r="C92" s="262"/>
      <c r="D92" s="262"/>
      <c r="E92" s="262" t="s">
        <v>653</v>
      </c>
      <c r="F92" s="263"/>
      <c r="G92" s="264"/>
      <c r="H92" s="265" t="str">
        <f t="shared" si="52"/>
        <v/>
      </c>
      <c r="I92" s="261"/>
      <c r="J92" s="261"/>
      <c r="K92" s="261"/>
      <c r="L92" s="261"/>
      <c r="M92" s="266" t="str">
        <f t="shared" si="53"/>
        <v>IASI_18-BOZ-IASI18-FF-088</v>
      </c>
      <c r="N92" s="267"/>
      <c r="O92" s="261"/>
      <c r="P92" s="261"/>
      <c r="Q92" s="261"/>
      <c r="R92" s="313"/>
      <c r="S92" s="269"/>
      <c r="T92" s="268"/>
      <c r="U92" s="268"/>
      <c r="V92" s="270"/>
      <c r="W92" s="271"/>
      <c r="X92" s="272"/>
      <c r="Y92" s="265" t="str">
        <f t="shared" si="54"/>
        <v/>
      </c>
      <c r="Z92" s="273"/>
      <c r="AA92" s="274"/>
      <c r="AB92" s="265" t="str">
        <f t="shared" si="55"/>
        <v/>
      </c>
      <c r="AC92" s="275" t="e">
        <f t="shared" si="56"/>
        <v>#VALUE!</v>
      </c>
      <c r="AD92" s="271"/>
      <c r="AE92" s="272"/>
      <c r="AF92" s="265" t="str">
        <f t="shared" si="57"/>
        <v/>
      </c>
      <c r="AG92" s="268"/>
      <c r="AH92" s="268"/>
      <c r="AI92" s="276"/>
      <c r="AJ92" s="277"/>
      <c r="AK92" s="278"/>
      <c r="AL92" s="265" t="str">
        <f t="shared" si="58"/>
        <v/>
      </c>
      <c r="AM92" s="275" t="e">
        <f t="shared" si="59"/>
        <v>#VALUE!</v>
      </c>
      <c r="AN92" s="275" t="e">
        <f t="shared" si="60"/>
        <v>#VALUE!</v>
      </c>
      <c r="AO92" s="279"/>
      <c r="AP92" s="279"/>
      <c r="AQ92" s="279"/>
      <c r="AR92" s="280"/>
      <c r="AS92" s="280"/>
      <c r="AT92" s="262"/>
      <c r="AU92" s="282"/>
      <c r="AV92" s="283"/>
      <c r="AW92" s="284">
        <v>0</v>
      </c>
      <c r="AX92" s="285">
        <v>0</v>
      </c>
      <c r="AY92" s="286"/>
      <c r="AZ92" s="286"/>
      <c r="BA92" s="286"/>
      <c r="BB92" s="262" t="str">
        <f t="shared" si="61"/>
        <v/>
      </c>
      <c r="BE92" s="277"/>
      <c r="BF92" s="288"/>
      <c r="BJ92" s="289" t="e">
        <f t="shared" si="62"/>
        <v>#VALUE!</v>
      </c>
      <c r="BK92" s="289" t="e">
        <f t="shared" si="63"/>
        <v>#VALUE!</v>
      </c>
      <c r="BL92" s="289" t="e">
        <f t="shared" si="64"/>
        <v>#VALUE!</v>
      </c>
      <c r="BM92" s="289" t="e">
        <f t="shared" si="65"/>
        <v>#VALUE!</v>
      </c>
      <c r="BY92" s="289" t="e">
        <f t="shared" si="66"/>
        <v>#VALUE!</v>
      </c>
      <c r="BZ92" s="289" t="e">
        <f t="shared" si="67"/>
        <v>#VALUE!</v>
      </c>
      <c r="CA92" s="289" t="e">
        <f t="shared" si="68"/>
        <v>#VALUE!</v>
      </c>
      <c r="CI92" s="302" t="str">
        <f t="shared" si="69"/>
        <v>AYNI GÜN</v>
      </c>
      <c r="CJ92" s="303" t="e">
        <f t="shared" si="70"/>
        <v>#VALUE!</v>
      </c>
      <c r="CK92" s="303" t="e">
        <f t="shared" si="71"/>
        <v>#VALUE!</v>
      </c>
      <c r="CL92" s="303" t="e">
        <f t="shared" si="72"/>
        <v>#VALUE!</v>
      </c>
    </row>
    <row r="93" spans="1:90" ht="68.400000000000006" x14ac:dyDescent="0.3">
      <c r="A93" s="261" t="s">
        <v>469</v>
      </c>
      <c r="B93" s="261"/>
      <c r="C93" s="262"/>
      <c r="D93" s="262"/>
      <c r="E93" s="262" t="s">
        <v>654</v>
      </c>
      <c r="F93" s="263"/>
      <c r="G93" s="264"/>
      <c r="H93" s="265" t="str">
        <f t="shared" si="52"/>
        <v/>
      </c>
      <c r="I93" s="261"/>
      <c r="J93" s="261"/>
      <c r="K93" s="261"/>
      <c r="L93" s="261"/>
      <c r="M93" s="266" t="str">
        <f t="shared" si="53"/>
        <v>IASI_18-BOZ-IASI18-FF-089</v>
      </c>
      <c r="N93" s="267"/>
      <c r="O93" s="261"/>
      <c r="P93" s="261"/>
      <c r="Q93" s="261"/>
      <c r="R93" s="313"/>
      <c r="S93" s="269"/>
      <c r="T93" s="268"/>
      <c r="U93" s="268"/>
      <c r="V93" s="270"/>
      <c r="W93" s="271"/>
      <c r="X93" s="272"/>
      <c r="Y93" s="265" t="str">
        <f t="shared" si="54"/>
        <v/>
      </c>
      <c r="Z93" s="273"/>
      <c r="AA93" s="274"/>
      <c r="AB93" s="265" t="str">
        <f t="shared" si="55"/>
        <v/>
      </c>
      <c r="AC93" s="275" t="e">
        <f t="shared" si="56"/>
        <v>#VALUE!</v>
      </c>
      <c r="AD93" s="271"/>
      <c r="AE93" s="272"/>
      <c r="AF93" s="265" t="str">
        <f t="shared" si="57"/>
        <v/>
      </c>
      <c r="AG93" s="268"/>
      <c r="AH93" s="268"/>
      <c r="AI93" s="276"/>
      <c r="AJ93" s="277"/>
      <c r="AK93" s="278"/>
      <c r="AL93" s="265" t="str">
        <f t="shared" si="58"/>
        <v/>
      </c>
      <c r="AM93" s="275" t="e">
        <f t="shared" si="59"/>
        <v>#VALUE!</v>
      </c>
      <c r="AN93" s="275" t="e">
        <f t="shared" si="60"/>
        <v>#VALUE!</v>
      </c>
      <c r="AO93" s="279"/>
      <c r="AP93" s="279"/>
      <c r="AQ93" s="279"/>
      <c r="AR93" s="280"/>
      <c r="AS93" s="280"/>
      <c r="AT93" s="262"/>
      <c r="AU93" s="282"/>
      <c r="AV93" s="283"/>
      <c r="AW93" s="284">
        <v>0</v>
      </c>
      <c r="AX93" s="285">
        <v>0</v>
      </c>
      <c r="AY93" s="286"/>
      <c r="AZ93" s="286"/>
      <c r="BA93" s="286"/>
      <c r="BB93" s="262" t="str">
        <f t="shared" si="61"/>
        <v/>
      </c>
      <c r="BE93" s="277"/>
      <c r="BF93" s="288"/>
      <c r="BJ93" s="289" t="e">
        <f t="shared" si="62"/>
        <v>#VALUE!</v>
      </c>
      <c r="BK93" s="289" t="e">
        <f t="shared" si="63"/>
        <v>#VALUE!</v>
      </c>
      <c r="BL93" s="289" t="e">
        <f t="shared" si="64"/>
        <v>#VALUE!</v>
      </c>
      <c r="BM93" s="289" t="e">
        <f t="shared" si="65"/>
        <v>#VALUE!</v>
      </c>
      <c r="BY93" s="289" t="e">
        <f t="shared" si="66"/>
        <v>#VALUE!</v>
      </c>
      <c r="BZ93" s="289" t="e">
        <f t="shared" si="67"/>
        <v>#VALUE!</v>
      </c>
      <c r="CA93" s="289" t="e">
        <f t="shared" si="68"/>
        <v>#VALUE!</v>
      </c>
      <c r="CI93" s="302" t="str">
        <f t="shared" si="69"/>
        <v>AYNI GÜN</v>
      </c>
      <c r="CJ93" s="303" t="e">
        <f t="shared" si="70"/>
        <v>#VALUE!</v>
      </c>
      <c r="CK93" s="303" t="e">
        <f t="shared" si="71"/>
        <v>#VALUE!</v>
      </c>
      <c r="CL93" s="303" t="e">
        <f t="shared" si="72"/>
        <v>#VALUE!</v>
      </c>
    </row>
    <row r="94" spans="1:90" ht="68.400000000000006" x14ac:dyDescent="0.3">
      <c r="A94" s="261" t="s">
        <v>469</v>
      </c>
      <c r="B94" s="261"/>
      <c r="C94" s="262"/>
      <c r="D94" s="262"/>
      <c r="E94" s="262" t="s">
        <v>655</v>
      </c>
      <c r="F94" s="263"/>
      <c r="G94" s="264"/>
      <c r="H94" s="265" t="str">
        <f t="shared" si="52"/>
        <v/>
      </c>
      <c r="I94" s="261"/>
      <c r="J94" s="261"/>
      <c r="K94" s="261"/>
      <c r="L94" s="261"/>
      <c r="M94" s="266" t="str">
        <f t="shared" si="53"/>
        <v>IASI_18-BOZ-IASI18-FF-090</v>
      </c>
      <c r="N94" s="267"/>
      <c r="O94" s="261"/>
      <c r="P94" s="261"/>
      <c r="Q94" s="261"/>
      <c r="R94" s="313"/>
      <c r="S94" s="269"/>
      <c r="T94" s="268"/>
      <c r="U94" s="268"/>
      <c r="V94" s="270"/>
      <c r="W94" s="271"/>
      <c r="X94" s="272"/>
      <c r="Y94" s="265" t="str">
        <f t="shared" si="54"/>
        <v/>
      </c>
      <c r="Z94" s="273"/>
      <c r="AA94" s="274"/>
      <c r="AB94" s="265" t="str">
        <f t="shared" si="55"/>
        <v/>
      </c>
      <c r="AC94" s="275" t="e">
        <f t="shared" si="56"/>
        <v>#VALUE!</v>
      </c>
      <c r="AD94" s="271"/>
      <c r="AE94" s="272"/>
      <c r="AF94" s="265" t="str">
        <f t="shared" si="57"/>
        <v/>
      </c>
      <c r="AG94" s="268"/>
      <c r="AH94" s="268"/>
      <c r="AI94" s="276"/>
      <c r="AJ94" s="277"/>
      <c r="AK94" s="278"/>
      <c r="AL94" s="265" t="str">
        <f t="shared" si="58"/>
        <v/>
      </c>
      <c r="AM94" s="275" t="e">
        <f t="shared" si="59"/>
        <v>#VALUE!</v>
      </c>
      <c r="AN94" s="275" t="e">
        <f t="shared" si="60"/>
        <v>#VALUE!</v>
      </c>
      <c r="AO94" s="279"/>
      <c r="AP94" s="279"/>
      <c r="AQ94" s="279"/>
      <c r="AR94" s="280"/>
      <c r="AS94" s="280"/>
      <c r="AT94" s="262"/>
      <c r="AU94" s="282"/>
      <c r="AV94" s="283"/>
      <c r="AW94" s="284">
        <v>0</v>
      </c>
      <c r="AX94" s="285">
        <v>0</v>
      </c>
      <c r="AY94" s="286"/>
      <c r="AZ94" s="286"/>
      <c r="BA94" s="286"/>
      <c r="BB94" s="262" t="str">
        <f t="shared" si="61"/>
        <v/>
      </c>
      <c r="BE94" s="277"/>
      <c r="BF94" s="288"/>
      <c r="BJ94" s="289" t="e">
        <f t="shared" si="62"/>
        <v>#VALUE!</v>
      </c>
      <c r="BK94" s="289" t="e">
        <f t="shared" si="63"/>
        <v>#VALUE!</v>
      </c>
      <c r="BL94" s="289" t="e">
        <f t="shared" si="64"/>
        <v>#VALUE!</v>
      </c>
      <c r="BM94" s="289" t="e">
        <f t="shared" si="65"/>
        <v>#VALUE!</v>
      </c>
      <c r="BY94" s="289" t="e">
        <f t="shared" si="66"/>
        <v>#VALUE!</v>
      </c>
      <c r="BZ94" s="289" t="e">
        <f t="shared" si="67"/>
        <v>#VALUE!</v>
      </c>
      <c r="CA94" s="289" t="e">
        <f t="shared" si="68"/>
        <v>#VALUE!</v>
      </c>
      <c r="CI94" s="302" t="str">
        <f t="shared" si="69"/>
        <v>AYNI GÜN</v>
      </c>
      <c r="CJ94" s="303" t="e">
        <f t="shared" si="70"/>
        <v>#VALUE!</v>
      </c>
      <c r="CK94" s="303" t="e">
        <f t="shared" si="71"/>
        <v>#VALUE!</v>
      </c>
      <c r="CL94" s="303" t="e">
        <f t="shared" si="72"/>
        <v>#VALUE!</v>
      </c>
    </row>
    <row r="95" spans="1:90" ht="68.400000000000006" x14ac:dyDescent="0.3">
      <c r="A95" s="261" t="s">
        <v>469</v>
      </c>
      <c r="B95" s="261"/>
      <c r="C95" s="262"/>
      <c r="D95" s="262"/>
      <c r="E95" s="262" t="s">
        <v>656</v>
      </c>
      <c r="F95" s="263"/>
      <c r="G95" s="264"/>
      <c r="H95" s="265" t="str">
        <f t="shared" si="52"/>
        <v/>
      </c>
      <c r="I95" s="261"/>
      <c r="J95" s="261"/>
      <c r="K95" s="261"/>
      <c r="L95" s="261"/>
      <c r="M95" s="266" t="str">
        <f t="shared" si="53"/>
        <v>IASI_18-BOZ-IASI18-FF-091</v>
      </c>
      <c r="N95" s="267"/>
      <c r="O95" s="261"/>
      <c r="P95" s="261"/>
      <c r="Q95" s="261"/>
      <c r="R95" s="313"/>
      <c r="S95" s="269"/>
      <c r="T95" s="268"/>
      <c r="U95" s="268"/>
      <c r="V95" s="270"/>
      <c r="W95" s="271"/>
      <c r="X95" s="272"/>
      <c r="Y95" s="265" t="str">
        <f t="shared" si="54"/>
        <v/>
      </c>
      <c r="Z95" s="273"/>
      <c r="AA95" s="274"/>
      <c r="AB95" s="265" t="str">
        <f t="shared" si="55"/>
        <v/>
      </c>
      <c r="AC95" s="275" t="e">
        <f t="shared" si="56"/>
        <v>#VALUE!</v>
      </c>
      <c r="AD95" s="271"/>
      <c r="AE95" s="272"/>
      <c r="AF95" s="265" t="str">
        <f t="shared" si="57"/>
        <v/>
      </c>
      <c r="AG95" s="268"/>
      <c r="AH95" s="268"/>
      <c r="AI95" s="276"/>
      <c r="AJ95" s="277"/>
      <c r="AK95" s="278"/>
      <c r="AL95" s="265" t="str">
        <f t="shared" si="58"/>
        <v/>
      </c>
      <c r="AM95" s="275" t="e">
        <f t="shared" si="59"/>
        <v>#VALUE!</v>
      </c>
      <c r="AN95" s="275" t="e">
        <f t="shared" si="60"/>
        <v>#VALUE!</v>
      </c>
      <c r="AO95" s="279"/>
      <c r="AP95" s="279"/>
      <c r="AQ95" s="279"/>
      <c r="AR95" s="280"/>
      <c r="AS95" s="280"/>
      <c r="AT95" s="262"/>
      <c r="AU95" s="282"/>
      <c r="AV95" s="283"/>
      <c r="AW95" s="284">
        <v>0</v>
      </c>
      <c r="AX95" s="285">
        <v>0</v>
      </c>
      <c r="AY95" s="286"/>
      <c r="AZ95" s="286"/>
      <c r="BA95" s="286"/>
      <c r="BB95" s="262" t="str">
        <f t="shared" si="61"/>
        <v/>
      </c>
      <c r="BE95" s="277"/>
      <c r="BF95" s="288"/>
      <c r="BJ95" s="289" t="e">
        <f t="shared" si="62"/>
        <v>#VALUE!</v>
      </c>
      <c r="BK95" s="289" t="e">
        <f t="shared" si="63"/>
        <v>#VALUE!</v>
      </c>
      <c r="BL95" s="289" t="e">
        <f t="shared" si="64"/>
        <v>#VALUE!</v>
      </c>
      <c r="BM95" s="289" t="e">
        <f t="shared" si="65"/>
        <v>#VALUE!</v>
      </c>
      <c r="BY95" s="289" t="e">
        <f t="shared" si="66"/>
        <v>#VALUE!</v>
      </c>
      <c r="BZ95" s="289" t="e">
        <f t="shared" si="67"/>
        <v>#VALUE!</v>
      </c>
      <c r="CA95" s="289" t="e">
        <f t="shared" si="68"/>
        <v>#VALUE!</v>
      </c>
      <c r="CI95" s="302" t="str">
        <f t="shared" si="69"/>
        <v>AYNI GÜN</v>
      </c>
      <c r="CJ95" s="303" t="e">
        <f t="shared" si="70"/>
        <v>#VALUE!</v>
      </c>
      <c r="CK95" s="303" t="e">
        <f t="shared" si="71"/>
        <v>#VALUE!</v>
      </c>
      <c r="CL95" s="303" t="e">
        <f t="shared" si="72"/>
        <v>#VALUE!</v>
      </c>
    </row>
    <row r="96" spans="1:90" ht="68.400000000000006" x14ac:dyDescent="0.3">
      <c r="A96" s="261" t="s">
        <v>469</v>
      </c>
      <c r="B96" s="261"/>
      <c r="C96" s="262"/>
      <c r="D96" s="262"/>
      <c r="E96" s="262" t="s">
        <v>657</v>
      </c>
      <c r="F96" s="263"/>
      <c r="G96" s="264"/>
      <c r="H96" s="265" t="str">
        <f t="shared" si="52"/>
        <v/>
      </c>
      <c r="I96" s="261"/>
      <c r="J96" s="261"/>
      <c r="K96" s="261"/>
      <c r="L96" s="261"/>
      <c r="M96" s="266" t="str">
        <f t="shared" si="53"/>
        <v>IASI_18-BOZ-IASI18-FF-092</v>
      </c>
      <c r="N96" s="267"/>
      <c r="O96" s="261"/>
      <c r="P96" s="261"/>
      <c r="Q96" s="261"/>
      <c r="R96" s="313"/>
      <c r="S96" s="269"/>
      <c r="T96" s="268"/>
      <c r="U96" s="268"/>
      <c r="V96" s="270"/>
      <c r="W96" s="271"/>
      <c r="X96" s="272"/>
      <c r="Y96" s="265" t="str">
        <f t="shared" si="54"/>
        <v/>
      </c>
      <c r="Z96" s="273"/>
      <c r="AA96" s="274"/>
      <c r="AB96" s="265" t="str">
        <f t="shared" si="55"/>
        <v/>
      </c>
      <c r="AC96" s="275" t="e">
        <f t="shared" si="56"/>
        <v>#VALUE!</v>
      </c>
      <c r="AD96" s="271"/>
      <c r="AE96" s="272"/>
      <c r="AF96" s="265" t="str">
        <f t="shared" si="57"/>
        <v/>
      </c>
      <c r="AG96" s="268"/>
      <c r="AH96" s="268"/>
      <c r="AI96" s="276"/>
      <c r="AJ96" s="277"/>
      <c r="AK96" s="278"/>
      <c r="AL96" s="265" t="str">
        <f t="shared" si="58"/>
        <v/>
      </c>
      <c r="AM96" s="275" t="e">
        <f t="shared" si="59"/>
        <v>#VALUE!</v>
      </c>
      <c r="AN96" s="275" t="e">
        <f t="shared" si="60"/>
        <v>#VALUE!</v>
      </c>
      <c r="AO96" s="279"/>
      <c r="AP96" s="279"/>
      <c r="AQ96" s="279"/>
      <c r="AR96" s="280"/>
      <c r="AS96" s="280"/>
      <c r="AT96" s="262"/>
      <c r="AU96" s="282"/>
      <c r="AV96" s="283"/>
      <c r="AW96" s="284">
        <v>0</v>
      </c>
      <c r="AX96" s="285">
        <v>0</v>
      </c>
      <c r="AY96" s="286"/>
      <c r="AZ96" s="286"/>
      <c r="BA96" s="286"/>
      <c r="BB96" s="262" t="str">
        <f t="shared" si="61"/>
        <v/>
      </c>
      <c r="BE96" s="277"/>
      <c r="BF96" s="288"/>
      <c r="BJ96" s="289" t="e">
        <f t="shared" si="62"/>
        <v>#VALUE!</v>
      </c>
      <c r="BK96" s="289" t="e">
        <f t="shared" si="63"/>
        <v>#VALUE!</v>
      </c>
      <c r="BL96" s="289" t="e">
        <f t="shared" si="64"/>
        <v>#VALUE!</v>
      </c>
      <c r="BM96" s="289" t="e">
        <f t="shared" si="65"/>
        <v>#VALUE!</v>
      </c>
      <c r="BY96" s="289" t="e">
        <f t="shared" si="66"/>
        <v>#VALUE!</v>
      </c>
      <c r="BZ96" s="289" t="e">
        <f t="shared" si="67"/>
        <v>#VALUE!</v>
      </c>
      <c r="CA96" s="289" t="e">
        <f t="shared" si="68"/>
        <v>#VALUE!</v>
      </c>
      <c r="CI96" s="302" t="str">
        <f t="shared" si="69"/>
        <v>AYNI GÜN</v>
      </c>
      <c r="CJ96" s="303" t="e">
        <f t="shared" si="70"/>
        <v>#VALUE!</v>
      </c>
      <c r="CK96" s="303" t="e">
        <f t="shared" si="71"/>
        <v>#VALUE!</v>
      </c>
      <c r="CL96" s="303" t="e">
        <f t="shared" si="72"/>
        <v>#VALUE!</v>
      </c>
    </row>
    <row r="97" spans="1:90" ht="68.400000000000006" x14ac:dyDescent="0.3">
      <c r="A97" s="261" t="s">
        <v>469</v>
      </c>
      <c r="B97" s="261"/>
      <c r="C97" s="262"/>
      <c r="D97" s="262"/>
      <c r="E97" s="262" t="s">
        <v>658</v>
      </c>
      <c r="F97" s="263"/>
      <c r="G97" s="264"/>
      <c r="H97" s="265" t="str">
        <f t="shared" si="52"/>
        <v/>
      </c>
      <c r="I97" s="261"/>
      <c r="J97" s="261"/>
      <c r="K97" s="261"/>
      <c r="L97" s="261"/>
      <c r="M97" s="266" t="str">
        <f t="shared" si="53"/>
        <v>IASI_18-BOZ-IASI18-FF-093</v>
      </c>
      <c r="N97" s="267"/>
      <c r="O97" s="261"/>
      <c r="P97" s="261"/>
      <c r="Q97" s="261"/>
      <c r="R97" s="313"/>
      <c r="S97" s="269"/>
      <c r="T97" s="268"/>
      <c r="U97" s="268"/>
      <c r="V97" s="270"/>
      <c r="W97" s="271"/>
      <c r="X97" s="272"/>
      <c r="Y97" s="265" t="str">
        <f t="shared" si="54"/>
        <v/>
      </c>
      <c r="Z97" s="273"/>
      <c r="AA97" s="274"/>
      <c r="AB97" s="265" t="str">
        <f t="shared" si="55"/>
        <v/>
      </c>
      <c r="AC97" s="275" t="e">
        <f t="shared" si="56"/>
        <v>#VALUE!</v>
      </c>
      <c r="AD97" s="271"/>
      <c r="AE97" s="272"/>
      <c r="AF97" s="265" t="str">
        <f t="shared" si="57"/>
        <v/>
      </c>
      <c r="AG97" s="268"/>
      <c r="AH97" s="268"/>
      <c r="AI97" s="276"/>
      <c r="AJ97" s="277"/>
      <c r="AK97" s="278"/>
      <c r="AL97" s="265" t="str">
        <f t="shared" si="58"/>
        <v/>
      </c>
      <c r="AM97" s="275" t="e">
        <f t="shared" si="59"/>
        <v>#VALUE!</v>
      </c>
      <c r="AN97" s="275" t="e">
        <f t="shared" si="60"/>
        <v>#VALUE!</v>
      </c>
      <c r="AO97" s="279"/>
      <c r="AP97" s="279"/>
      <c r="AQ97" s="279"/>
      <c r="AR97" s="280"/>
      <c r="AS97" s="280"/>
      <c r="AT97" s="262"/>
      <c r="AU97" s="282"/>
      <c r="AV97" s="283"/>
      <c r="AW97" s="284">
        <v>0</v>
      </c>
      <c r="AX97" s="285">
        <v>0</v>
      </c>
      <c r="AY97" s="286"/>
      <c r="AZ97" s="286"/>
      <c r="BA97" s="286"/>
      <c r="BB97" s="262" t="str">
        <f t="shared" si="61"/>
        <v/>
      </c>
      <c r="BE97" s="277"/>
      <c r="BF97" s="288"/>
      <c r="BJ97" s="289" t="e">
        <f t="shared" si="62"/>
        <v>#VALUE!</v>
      </c>
      <c r="BK97" s="289" t="e">
        <f t="shared" si="63"/>
        <v>#VALUE!</v>
      </c>
      <c r="BL97" s="289" t="e">
        <f t="shared" si="64"/>
        <v>#VALUE!</v>
      </c>
      <c r="BM97" s="289" t="e">
        <f t="shared" si="65"/>
        <v>#VALUE!</v>
      </c>
      <c r="BY97" s="289" t="e">
        <f t="shared" si="66"/>
        <v>#VALUE!</v>
      </c>
      <c r="BZ97" s="289" t="e">
        <f t="shared" si="67"/>
        <v>#VALUE!</v>
      </c>
      <c r="CA97" s="289" t="e">
        <f t="shared" si="68"/>
        <v>#VALUE!</v>
      </c>
      <c r="CI97" s="302" t="str">
        <f t="shared" si="69"/>
        <v>AYNI GÜN</v>
      </c>
      <c r="CJ97" s="303" t="e">
        <f t="shared" si="70"/>
        <v>#VALUE!</v>
      </c>
      <c r="CK97" s="303" t="e">
        <f t="shared" si="71"/>
        <v>#VALUE!</v>
      </c>
      <c r="CL97" s="303" t="e">
        <f t="shared" si="72"/>
        <v>#VALUE!</v>
      </c>
    </row>
    <row r="98" spans="1:90" ht="68.400000000000006" x14ac:dyDescent="0.3">
      <c r="A98" s="261" t="s">
        <v>469</v>
      </c>
      <c r="B98" s="261"/>
      <c r="C98" s="262"/>
      <c r="D98" s="262"/>
      <c r="E98" s="262" t="s">
        <v>659</v>
      </c>
      <c r="F98" s="263"/>
      <c r="G98" s="264"/>
      <c r="H98" s="265" t="str">
        <f t="shared" si="52"/>
        <v/>
      </c>
      <c r="I98" s="261"/>
      <c r="J98" s="261"/>
      <c r="K98" s="261"/>
      <c r="L98" s="261"/>
      <c r="M98" s="266" t="str">
        <f t="shared" si="53"/>
        <v>IASI_18-BOZ-IASI18-FF-094</v>
      </c>
      <c r="N98" s="267"/>
      <c r="O98" s="261"/>
      <c r="P98" s="261"/>
      <c r="Q98" s="261"/>
      <c r="R98" s="313"/>
      <c r="S98" s="269"/>
      <c r="T98" s="268"/>
      <c r="U98" s="268"/>
      <c r="V98" s="270"/>
      <c r="W98" s="271"/>
      <c r="X98" s="272"/>
      <c r="Y98" s="265" t="str">
        <f t="shared" si="54"/>
        <v/>
      </c>
      <c r="Z98" s="273"/>
      <c r="AA98" s="274"/>
      <c r="AB98" s="265" t="str">
        <f t="shared" si="55"/>
        <v/>
      </c>
      <c r="AC98" s="275" t="e">
        <f t="shared" si="56"/>
        <v>#VALUE!</v>
      </c>
      <c r="AD98" s="271"/>
      <c r="AE98" s="272"/>
      <c r="AF98" s="265" t="str">
        <f t="shared" si="57"/>
        <v/>
      </c>
      <c r="AG98" s="268"/>
      <c r="AH98" s="268"/>
      <c r="AI98" s="276"/>
      <c r="AJ98" s="277"/>
      <c r="AK98" s="278"/>
      <c r="AL98" s="265" t="str">
        <f t="shared" si="58"/>
        <v/>
      </c>
      <c r="AM98" s="275" t="e">
        <f t="shared" si="59"/>
        <v>#VALUE!</v>
      </c>
      <c r="AN98" s="275" t="e">
        <f t="shared" si="60"/>
        <v>#VALUE!</v>
      </c>
      <c r="AO98" s="279"/>
      <c r="AP98" s="279"/>
      <c r="AQ98" s="279"/>
      <c r="AR98" s="280"/>
      <c r="AS98" s="280"/>
      <c r="AT98" s="262"/>
      <c r="AU98" s="282"/>
      <c r="AV98" s="283"/>
      <c r="AW98" s="284">
        <v>0</v>
      </c>
      <c r="AX98" s="285">
        <v>0</v>
      </c>
      <c r="AY98" s="286"/>
      <c r="AZ98" s="286"/>
      <c r="BA98" s="286"/>
      <c r="BB98" s="262" t="str">
        <f t="shared" si="61"/>
        <v/>
      </c>
      <c r="BE98" s="277"/>
      <c r="BF98" s="288"/>
      <c r="BJ98" s="289" t="e">
        <f t="shared" si="62"/>
        <v>#VALUE!</v>
      </c>
      <c r="BK98" s="289" t="e">
        <f t="shared" si="63"/>
        <v>#VALUE!</v>
      </c>
      <c r="BL98" s="289" t="e">
        <f t="shared" si="64"/>
        <v>#VALUE!</v>
      </c>
      <c r="BM98" s="289" t="e">
        <f t="shared" si="65"/>
        <v>#VALUE!</v>
      </c>
      <c r="BY98" s="289" t="e">
        <f t="shared" si="66"/>
        <v>#VALUE!</v>
      </c>
      <c r="BZ98" s="289" t="e">
        <f t="shared" si="67"/>
        <v>#VALUE!</v>
      </c>
      <c r="CA98" s="289" t="e">
        <f t="shared" si="68"/>
        <v>#VALUE!</v>
      </c>
      <c r="CI98" s="302" t="str">
        <f t="shared" si="69"/>
        <v>AYNI GÜN</v>
      </c>
      <c r="CJ98" s="303" t="e">
        <f t="shared" si="70"/>
        <v>#VALUE!</v>
      </c>
      <c r="CK98" s="303" t="e">
        <f t="shared" si="71"/>
        <v>#VALUE!</v>
      </c>
      <c r="CL98" s="303" t="e">
        <f t="shared" si="72"/>
        <v>#VALUE!</v>
      </c>
    </row>
    <row r="99" spans="1:90" ht="68.400000000000006" x14ac:dyDescent="0.3">
      <c r="A99" s="261" t="s">
        <v>469</v>
      </c>
      <c r="B99" s="261"/>
      <c r="C99" s="262"/>
      <c r="D99" s="262"/>
      <c r="E99" s="262" t="s">
        <v>660</v>
      </c>
      <c r="F99" s="263"/>
      <c r="G99" s="264"/>
      <c r="H99" s="265" t="str">
        <f t="shared" si="52"/>
        <v/>
      </c>
      <c r="I99" s="261"/>
      <c r="J99" s="261"/>
      <c r="K99" s="261"/>
      <c r="L99" s="261"/>
      <c r="M99" s="266" t="str">
        <f t="shared" si="53"/>
        <v>IASI_18-BOZ-IASI18-FF-095</v>
      </c>
      <c r="N99" s="267"/>
      <c r="O99" s="261"/>
      <c r="P99" s="261"/>
      <c r="Q99" s="261"/>
      <c r="R99" s="313"/>
      <c r="S99" s="269"/>
      <c r="T99" s="268"/>
      <c r="U99" s="268"/>
      <c r="V99" s="270"/>
      <c r="W99" s="271"/>
      <c r="X99" s="272"/>
      <c r="Y99" s="265" t="str">
        <f t="shared" si="54"/>
        <v/>
      </c>
      <c r="Z99" s="273"/>
      <c r="AA99" s="274"/>
      <c r="AB99" s="265" t="str">
        <f t="shared" si="55"/>
        <v/>
      </c>
      <c r="AC99" s="275" t="e">
        <f t="shared" si="56"/>
        <v>#VALUE!</v>
      </c>
      <c r="AD99" s="271"/>
      <c r="AE99" s="272"/>
      <c r="AF99" s="265" t="str">
        <f t="shared" si="57"/>
        <v/>
      </c>
      <c r="AG99" s="268"/>
      <c r="AH99" s="268"/>
      <c r="AI99" s="276"/>
      <c r="AJ99" s="277"/>
      <c r="AK99" s="278"/>
      <c r="AL99" s="265" t="str">
        <f t="shared" si="58"/>
        <v/>
      </c>
      <c r="AM99" s="275" t="e">
        <f t="shared" si="59"/>
        <v>#VALUE!</v>
      </c>
      <c r="AN99" s="275" t="e">
        <f t="shared" si="60"/>
        <v>#VALUE!</v>
      </c>
      <c r="AO99" s="279"/>
      <c r="AP99" s="279"/>
      <c r="AQ99" s="279"/>
      <c r="AR99" s="280"/>
      <c r="AS99" s="280"/>
      <c r="AT99" s="262"/>
      <c r="AU99" s="282"/>
      <c r="AV99" s="283"/>
      <c r="AW99" s="284">
        <v>0</v>
      </c>
      <c r="AX99" s="285">
        <v>0</v>
      </c>
      <c r="AY99" s="286"/>
      <c r="AZ99" s="286"/>
      <c r="BA99" s="286"/>
      <c r="BB99" s="262" t="str">
        <f t="shared" si="61"/>
        <v/>
      </c>
      <c r="BE99" s="277"/>
      <c r="BF99" s="288"/>
      <c r="BJ99" s="289" t="e">
        <f t="shared" si="62"/>
        <v>#VALUE!</v>
      </c>
      <c r="BK99" s="289" t="e">
        <f t="shared" si="63"/>
        <v>#VALUE!</v>
      </c>
      <c r="BL99" s="289" t="e">
        <f t="shared" si="64"/>
        <v>#VALUE!</v>
      </c>
      <c r="BM99" s="289" t="e">
        <f t="shared" si="65"/>
        <v>#VALUE!</v>
      </c>
      <c r="BY99" s="289" t="e">
        <f t="shared" si="66"/>
        <v>#VALUE!</v>
      </c>
      <c r="BZ99" s="289" t="e">
        <f t="shared" si="67"/>
        <v>#VALUE!</v>
      </c>
      <c r="CA99" s="289" t="e">
        <f t="shared" si="68"/>
        <v>#VALUE!</v>
      </c>
      <c r="CI99" s="302" t="str">
        <f t="shared" si="69"/>
        <v>AYNI GÜN</v>
      </c>
      <c r="CJ99" s="303" t="e">
        <f t="shared" si="70"/>
        <v>#VALUE!</v>
      </c>
      <c r="CK99" s="303" t="e">
        <f t="shared" si="71"/>
        <v>#VALUE!</v>
      </c>
      <c r="CL99" s="303" t="e">
        <f t="shared" si="72"/>
        <v>#VALUE!</v>
      </c>
    </row>
    <row r="100" spans="1:90" ht="68.400000000000006" x14ac:dyDescent="0.3">
      <c r="A100" s="261" t="s">
        <v>469</v>
      </c>
      <c r="B100" s="261"/>
      <c r="C100" s="262"/>
      <c r="D100" s="262"/>
      <c r="E100" s="262" t="s">
        <v>661</v>
      </c>
      <c r="F100" s="263"/>
      <c r="G100" s="264"/>
      <c r="H100" s="265" t="str">
        <f t="shared" si="52"/>
        <v/>
      </c>
      <c r="I100" s="261"/>
      <c r="J100" s="261"/>
      <c r="K100" s="261"/>
      <c r="L100" s="261"/>
      <c r="M100" s="266" t="str">
        <f t="shared" si="53"/>
        <v>IASI_18-BOZ-IASI18-FF-096</v>
      </c>
      <c r="N100" s="267"/>
      <c r="O100" s="261"/>
      <c r="P100" s="261"/>
      <c r="Q100" s="261"/>
      <c r="R100" s="313"/>
      <c r="S100" s="269"/>
      <c r="T100" s="268"/>
      <c r="U100" s="268"/>
      <c r="V100" s="270"/>
      <c r="W100" s="271"/>
      <c r="X100" s="272"/>
      <c r="Y100" s="265" t="str">
        <f t="shared" si="54"/>
        <v/>
      </c>
      <c r="Z100" s="273"/>
      <c r="AA100" s="274"/>
      <c r="AB100" s="265" t="str">
        <f t="shared" si="55"/>
        <v/>
      </c>
      <c r="AC100" s="275" t="e">
        <f t="shared" si="56"/>
        <v>#VALUE!</v>
      </c>
      <c r="AD100" s="271"/>
      <c r="AE100" s="272"/>
      <c r="AF100" s="265" t="str">
        <f t="shared" si="57"/>
        <v/>
      </c>
      <c r="AG100" s="268"/>
      <c r="AH100" s="268"/>
      <c r="AI100" s="276"/>
      <c r="AJ100" s="277"/>
      <c r="AK100" s="278"/>
      <c r="AL100" s="265" t="str">
        <f t="shared" si="58"/>
        <v/>
      </c>
      <c r="AM100" s="275" t="e">
        <f t="shared" si="59"/>
        <v>#VALUE!</v>
      </c>
      <c r="AN100" s="275" t="e">
        <f t="shared" si="60"/>
        <v>#VALUE!</v>
      </c>
      <c r="AO100" s="279"/>
      <c r="AP100" s="279"/>
      <c r="AQ100" s="279"/>
      <c r="AR100" s="280"/>
      <c r="AS100" s="280"/>
      <c r="AT100" s="262"/>
      <c r="AU100" s="282"/>
      <c r="AV100" s="283"/>
      <c r="AW100" s="284">
        <v>0</v>
      </c>
      <c r="AX100" s="285">
        <v>0</v>
      </c>
      <c r="AY100" s="286"/>
      <c r="AZ100" s="286"/>
      <c r="BA100" s="286"/>
      <c r="BB100" s="262" t="str">
        <f t="shared" si="61"/>
        <v/>
      </c>
      <c r="BE100" s="277"/>
      <c r="BF100" s="288"/>
      <c r="BJ100" s="289" t="e">
        <f t="shared" si="62"/>
        <v>#VALUE!</v>
      </c>
      <c r="BK100" s="289" t="e">
        <f t="shared" si="63"/>
        <v>#VALUE!</v>
      </c>
      <c r="BL100" s="289" t="e">
        <f t="shared" si="64"/>
        <v>#VALUE!</v>
      </c>
      <c r="BM100" s="289" t="e">
        <f t="shared" si="65"/>
        <v>#VALUE!</v>
      </c>
      <c r="BY100" s="289" t="e">
        <f t="shared" si="66"/>
        <v>#VALUE!</v>
      </c>
      <c r="BZ100" s="289" t="e">
        <f t="shared" si="67"/>
        <v>#VALUE!</v>
      </c>
      <c r="CA100" s="289" t="e">
        <f t="shared" si="68"/>
        <v>#VALUE!</v>
      </c>
      <c r="CI100" s="302" t="str">
        <f t="shared" si="69"/>
        <v>AYNI GÜN</v>
      </c>
      <c r="CJ100" s="303" t="e">
        <f t="shared" si="70"/>
        <v>#VALUE!</v>
      </c>
      <c r="CK100" s="303" t="e">
        <f t="shared" si="71"/>
        <v>#VALUE!</v>
      </c>
      <c r="CL100" s="303" t="e">
        <f t="shared" si="72"/>
        <v>#VALUE!</v>
      </c>
    </row>
    <row r="101" spans="1:90" ht="68.400000000000006" x14ac:dyDescent="0.3">
      <c r="A101" s="261" t="s">
        <v>469</v>
      </c>
      <c r="B101" s="261"/>
      <c r="C101" s="262"/>
      <c r="D101" s="262"/>
      <c r="E101" s="262" t="s">
        <v>662</v>
      </c>
      <c r="F101" s="263"/>
      <c r="G101" s="264"/>
      <c r="H101" s="265" t="str">
        <f t="shared" si="52"/>
        <v/>
      </c>
      <c r="I101" s="261"/>
      <c r="J101" s="261"/>
      <c r="K101" s="261"/>
      <c r="L101" s="261"/>
      <c r="M101" s="266" t="str">
        <f t="shared" si="53"/>
        <v>IASI_18-BOZ-IASI18-FF-097</v>
      </c>
      <c r="N101" s="267"/>
      <c r="O101" s="261"/>
      <c r="P101" s="261"/>
      <c r="Q101" s="261"/>
      <c r="R101" s="313"/>
      <c r="S101" s="269"/>
      <c r="T101" s="268"/>
      <c r="U101" s="268"/>
      <c r="V101" s="270"/>
      <c r="W101" s="271"/>
      <c r="X101" s="272"/>
      <c r="Y101" s="265" t="str">
        <f t="shared" si="54"/>
        <v/>
      </c>
      <c r="Z101" s="273"/>
      <c r="AA101" s="274"/>
      <c r="AB101" s="265" t="str">
        <f t="shared" si="55"/>
        <v/>
      </c>
      <c r="AC101" s="275" t="e">
        <f t="shared" si="56"/>
        <v>#VALUE!</v>
      </c>
      <c r="AD101" s="271"/>
      <c r="AE101" s="272"/>
      <c r="AF101" s="265" t="str">
        <f t="shared" si="57"/>
        <v/>
      </c>
      <c r="AG101" s="268"/>
      <c r="AH101" s="268"/>
      <c r="AI101" s="276"/>
      <c r="AJ101" s="277"/>
      <c r="AK101" s="278"/>
      <c r="AL101" s="265" t="str">
        <f t="shared" si="58"/>
        <v/>
      </c>
      <c r="AM101" s="275" t="e">
        <f t="shared" si="59"/>
        <v>#VALUE!</v>
      </c>
      <c r="AN101" s="275" t="e">
        <f t="shared" si="60"/>
        <v>#VALUE!</v>
      </c>
      <c r="AO101" s="279"/>
      <c r="AP101" s="279"/>
      <c r="AQ101" s="279"/>
      <c r="AR101" s="280"/>
      <c r="AS101" s="280"/>
      <c r="AT101" s="262"/>
      <c r="AU101" s="282"/>
      <c r="AV101" s="283"/>
      <c r="AW101" s="284">
        <v>0</v>
      </c>
      <c r="AX101" s="285">
        <v>0</v>
      </c>
      <c r="AY101" s="286"/>
      <c r="AZ101" s="286"/>
      <c r="BA101" s="286"/>
      <c r="BB101" s="262" t="str">
        <f t="shared" si="61"/>
        <v/>
      </c>
      <c r="BE101" s="277"/>
      <c r="BF101" s="288"/>
      <c r="BJ101" s="289" t="e">
        <f t="shared" si="62"/>
        <v>#VALUE!</v>
      </c>
      <c r="BK101" s="289" t="e">
        <f t="shared" si="63"/>
        <v>#VALUE!</v>
      </c>
      <c r="BL101" s="289" t="e">
        <f t="shared" si="64"/>
        <v>#VALUE!</v>
      </c>
      <c r="BM101" s="289" t="e">
        <f t="shared" si="65"/>
        <v>#VALUE!</v>
      </c>
      <c r="BY101" s="289" t="e">
        <f t="shared" si="66"/>
        <v>#VALUE!</v>
      </c>
      <c r="BZ101" s="289" t="e">
        <f t="shared" si="67"/>
        <v>#VALUE!</v>
      </c>
      <c r="CA101" s="289" t="e">
        <f t="shared" si="68"/>
        <v>#VALUE!</v>
      </c>
      <c r="CI101" s="302" t="str">
        <f t="shared" si="69"/>
        <v>AYNI GÜN</v>
      </c>
      <c r="CJ101" s="303" t="e">
        <f t="shared" si="70"/>
        <v>#VALUE!</v>
      </c>
      <c r="CK101" s="303" t="e">
        <f t="shared" si="71"/>
        <v>#VALUE!</v>
      </c>
      <c r="CL101" s="303" t="e">
        <f t="shared" si="72"/>
        <v>#VALUE!</v>
      </c>
    </row>
    <row r="102" spans="1:90" ht="68.400000000000006" x14ac:dyDescent="0.3">
      <c r="A102" s="261" t="s">
        <v>469</v>
      </c>
      <c r="B102" s="261"/>
      <c r="C102" s="262"/>
      <c r="D102" s="262"/>
      <c r="E102" s="262" t="s">
        <v>663</v>
      </c>
      <c r="F102" s="263"/>
      <c r="G102" s="264"/>
      <c r="H102" s="265" t="str">
        <f t="shared" si="52"/>
        <v/>
      </c>
      <c r="I102" s="261"/>
      <c r="J102" s="261"/>
      <c r="K102" s="261"/>
      <c r="L102" s="261"/>
      <c r="M102" s="266" t="str">
        <f t="shared" si="53"/>
        <v>IASI_18-BOZ-IASI18-FF-098</v>
      </c>
      <c r="N102" s="267"/>
      <c r="O102" s="261"/>
      <c r="P102" s="261"/>
      <c r="Q102" s="261"/>
      <c r="R102" s="313"/>
      <c r="S102" s="269"/>
      <c r="T102" s="268"/>
      <c r="U102" s="268"/>
      <c r="V102" s="270"/>
      <c r="W102" s="271"/>
      <c r="X102" s="272"/>
      <c r="Y102" s="265" t="str">
        <f t="shared" si="54"/>
        <v/>
      </c>
      <c r="Z102" s="273"/>
      <c r="AA102" s="274"/>
      <c r="AB102" s="265" t="str">
        <f t="shared" si="55"/>
        <v/>
      </c>
      <c r="AC102" s="275" t="e">
        <f t="shared" si="56"/>
        <v>#VALUE!</v>
      </c>
      <c r="AD102" s="271"/>
      <c r="AE102" s="272"/>
      <c r="AF102" s="265" t="str">
        <f t="shared" si="57"/>
        <v/>
      </c>
      <c r="AG102" s="268"/>
      <c r="AH102" s="268"/>
      <c r="AI102" s="276"/>
      <c r="AJ102" s="277"/>
      <c r="AK102" s="278"/>
      <c r="AL102" s="265" t="str">
        <f t="shared" si="58"/>
        <v/>
      </c>
      <c r="AM102" s="275" t="e">
        <f t="shared" si="59"/>
        <v>#VALUE!</v>
      </c>
      <c r="AN102" s="275" t="e">
        <f t="shared" si="60"/>
        <v>#VALUE!</v>
      </c>
      <c r="AO102" s="279"/>
      <c r="AP102" s="279"/>
      <c r="AQ102" s="279"/>
      <c r="AR102" s="280"/>
      <c r="AS102" s="280"/>
      <c r="AT102" s="262"/>
      <c r="AU102" s="282"/>
      <c r="AV102" s="283"/>
      <c r="AW102" s="284">
        <v>0</v>
      </c>
      <c r="AX102" s="285">
        <v>0</v>
      </c>
      <c r="AY102" s="286"/>
      <c r="AZ102" s="286"/>
      <c r="BA102" s="286"/>
      <c r="BB102" s="262" t="str">
        <f t="shared" si="61"/>
        <v/>
      </c>
      <c r="BE102" s="277"/>
      <c r="BF102" s="288"/>
      <c r="BJ102" s="289" t="e">
        <f t="shared" si="62"/>
        <v>#VALUE!</v>
      </c>
      <c r="BK102" s="289" t="e">
        <f t="shared" si="63"/>
        <v>#VALUE!</v>
      </c>
      <c r="BL102" s="289" t="e">
        <f t="shared" si="64"/>
        <v>#VALUE!</v>
      </c>
      <c r="BM102" s="289" t="e">
        <f t="shared" si="65"/>
        <v>#VALUE!</v>
      </c>
      <c r="BY102" s="289" t="e">
        <f t="shared" si="66"/>
        <v>#VALUE!</v>
      </c>
      <c r="BZ102" s="289" t="e">
        <f t="shared" si="67"/>
        <v>#VALUE!</v>
      </c>
      <c r="CA102" s="289" t="e">
        <f t="shared" si="68"/>
        <v>#VALUE!</v>
      </c>
      <c r="CI102" s="302" t="str">
        <f t="shared" si="69"/>
        <v>AYNI GÜN</v>
      </c>
      <c r="CJ102" s="303" t="e">
        <f t="shared" si="70"/>
        <v>#VALUE!</v>
      </c>
      <c r="CK102" s="303" t="e">
        <f t="shared" si="71"/>
        <v>#VALUE!</v>
      </c>
      <c r="CL102" s="303" t="e">
        <f t="shared" si="72"/>
        <v>#VALUE!</v>
      </c>
    </row>
    <row r="103" spans="1:90" ht="68.400000000000006" x14ac:dyDescent="0.3">
      <c r="A103" s="261" t="s">
        <v>469</v>
      </c>
      <c r="B103" s="261"/>
      <c r="C103" s="262"/>
      <c r="D103" s="262"/>
      <c r="E103" s="262" t="s">
        <v>664</v>
      </c>
      <c r="F103" s="263"/>
      <c r="G103" s="264"/>
      <c r="H103" s="265" t="str">
        <f t="shared" si="52"/>
        <v/>
      </c>
      <c r="I103" s="261"/>
      <c r="J103" s="261"/>
      <c r="K103" s="261"/>
      <c r="L103" s="261"/>
      <c r="M103" s="266" t="str">
        <f t="shared" si="53"/>
        <v>IASI_18-BOZ-IASI18-FF-099</v>
      </c>
      <c r="N103" s="267"/>
      <c r="O103" s="261"/>
      <c r="P103" s="261"/>
      <c r="Q103" s="261"/>
      <c r="R103" s="313"/>
      <c r="S103" s="269"/>
      <c r="T103" s="268"/>
      <c r="U103" s="268"/>
      <c r="V103" s="270"/>
      <c r="W103" s="271"/>
      <c r="X103" s="272"/>
      <c r="Y103" s="265" t="str">
        <f t="shared" si="54"/>
        <v/>
      </c>
      <c r="Z103" s="273"/>
      <c r="AA103" s="274"/>
      <c r="AB103" s="265" t="str">
        <f t="shared" si="55"/>
        <v/>
      </c>
      <c r="AC103" s="275" t="e">
        <f t="shared" si="56"/>
        <v>#VALUE!</v>
      </c>
      <c r="AD103" s="271"/>
      <c r="AE103" s="272"/>
      <c r="AF103" s="265" t="str">
        <f t="shared" si="57"/>
        <v/>
      </c>
      <c r="AG103" s="268"/>
      <c r="AH103" s="268"/>
      <c r="AI103" s="276"/>
      <c r="AJ103" s="277"/>
      <c r="AK103" s="278"/>
      <c r="AL103" s="265" t="str">
        <f t="shared" si="58"/>
        <v/>
      </c>
      <c r="AM103" s="275" t="e">
        <f t="shared" si="59"/>
        <v>#VALUE!</v>
      </c>
      <c r="AN103" s="275" t="e">
        <f t="shared" si="60"/>
        <v>#VALUE!</v>
      </c>
      <c r="AO103" s="279"/>
      <c r="AP103" s="279"/>
      <c r="AQ103" s="279"/>
      <c r="AR103" s="280"/>
      <c r="AS103" s="280"/>
      <c r="AT103" s="262"/>
      <c r="AU103" s="282"/>
      <c r="AV103" s="283"/>
      <c r="AW103" s="284">
        <v>0</v>
      </c>
      <c r="AX103" s="285">
        <v>0</v>
      </c>
      <c r="AY103" s="286"/>
      <c r="AZ103" s="286"/>
      <c r="BA103" s="286"/>
      <c r="BB103" s="262" t="str">
        <f t="shared" si="61"/>
        <v/>
      </c>
      <c r="BE103" s="277"/>
      <c r="BF103" s="288"/>
      <c r="BJ103" s="289" t="e">
        <f t="shared" si="62"/>
        <v>#VALUE!</v>
      </c>
      <c r="BK103" s="289" t="e">
        <f t="shared" si="63"/>
        <v>#VALUE!</v>
      </c>
      <c r="BL103" s="289" t="e">
        <f t="shared" si="64"/>
        <v>#VALUE!</v>
      </c>
      <c r="BM103" s="289" t="e">
        <f t="shared" si="65"/>
        <v>#VALUE!</v>
      </c>
      <c r="BY103" s="289" t="e">
        <f t="shared" si="66"/>
        <v>#VALUE!</v>
      </c>
      <c r="BZ103" s="289" t="e">
        <f t="shared" si="67"/>
        <v>#VALUE!</v>
      </c>
      <c r="CA103" s="289" t="e">
        <f t="shared" si="68"/>
        <v>#VALUE!</v>
      </c>
      <c r="CI103" s="302" t="str">
        <f t="shared" si="69"/>
        <v>AYNI GÜN</v>
      </c>
      <c r="CJ103" s="303" t="e">
        <f t="shared" si="70"/>
        <v>#VALUE!</v>
      </c>
      <c r="CK103" s="303" t="e">
        <f t="shared" si="71"/>
        <v>#VALUE!</v>
      </c>
      <c r="CL103" s="303" t="e">
        <f t="shared" si="72"/>
        <v>#VALUE!</v>
      </c>
    </row>
    <row r="104" spans="1:90" ht="68.400000000000006" x14ac:dyDescent="0.3">
      <c r="A104" s="261" t="s">
        <v>469</v>
      </c>
      <c r="B104" s="261"/>
      <c r="C104" s="262"/>
      <c r="D104" s="262"/>
      <c r="E104" s="262" t="s">
        <v>665</v>
      </c>
      <c r="F104" s="263"/>
      <c r="G104" s="264"/>
      <c r="H104" s="265" t="str">
        <f t="shared" ref="H104:H167" si="73">IF(AND(F104="",G104=""),"",(F104+G104))</f>
        <v/>
      </c>
      <c r="I104" s="261"/>
      <c r="J104" s="261"/>
      <c r="K104" s="261"/>
      <c r="L104" s="261"/>
      <c r="M104" s="266" t="str">
        <f t="shared" ref="M104:M167" si="74">IF(AND(A104="",E104=""),"",(A104&amp;"-"&amp;E104))</f>
        <v>IASI_18-BOZ-IASI18-FF-100</v>
      </c>
      <c r="N104" s="267"/>
      <c r="O104" s="261"/>
      <c r="P104" s="261"/>
      <c r="Q104" s="261"/>
      <c r="R104" s="313"/>
      <c r="S104" s="269"/>
      <c r="T104" s="268"/>
      <c r="U104" s="268"/>
      <c r="V104" s="270"/>
      <c r="W104" s="271"/>
      <c r="X104" s="272"/>
      <c r="Y104" s="265" t="str">
        <f t="shared" ref="Y104:Y167" si="75">IF(AND(W104="",X104=""),"",(W104+X104))</f>
        <v/>
      </c>
      <c r="Z104" s="273"/>
      <c r="AA104" s="274"/>
      <c r="AB104" s="265" t="str">
        <f t="shared" ref="AB104:AB167" si="76">IF(AND(Z104="",AA104=""),"",(Z104+AA104))</f>
        <v/>
      </c>
      <c r="AC104" s="275" t="e">
        <f t="shared" ref="AC104:AC167" si="77">(AF104-H104)*24*60</f>
        <v>#VALUE!</v>
      </c>
      <c r="AD104" s="271"/>
      <c r="AE104" s="272"/>
      <c r="AF104" s="265" t="str">
        <f t="shared" ref="AF104:AF167" si="78">IF(AND(AD104="",AE104=""),"",(AD104+AE104))</f>
        <v/>
      </c>
      <c r="AG104" s="268"/>
      <c r="AH104" s="268"/>
      <c r="AI104" s="276"/>
      <c r="AJ104" s="277"/>
      <c r="AK104" s="278"/>
      <c r="AL104" s="265" t="str">
        <f t="shared" ref="AL104:AL167" si="79">IF(AND(AJ104="",AK104=""),"",(AJ104+AK104))</f>
        <v/>
      </c>
      <c r="AM104" s="275" t="e">
        <f t="shared" ref="AM104:AM167" si="80">IF(AND(P104&lt;&gt;"D(Arıza Değil)",AH104="Bu Arıza Aracın Servise Verilmesine Engel Değil"),IF(Z104-F104&gt;0,(AB104-Y104)*24*60,IF(OR(AND(G104&gt;$AS$1,G104&lt;$AT$1),AND(G104&gt;$AU$1,G104&lt;$AV$1)),(AF104-H104)*24*60,0)),AN104)</f>
        <v>#VALUE!</v>
      </c>
      <c r="AN104" s="275" t="e">
        <f t="shared" ref="AN104:AN167" si="81">IF(P104&lt;&gt;"D(Arıza Değil)",AC104,0)</f>
        <v>#VALUE!</v>
      </c>
      <c r="AO104" s="279"/>
      <c r="AP104" s="279"/>
      <c r="AQ104" s="279"/>
      <c r="AR104" s="280"/>
      <c r="AS104" s="280"/>
      <c r="AT104" s="262"/>
      <c r="AU104" s="282"/>
      <c r="AV104" s="283"/>
      <c r="AW104" s="284">
        <v>0</v>
      </c>
      <c r="AX104" s="285">
        <v>0</v>
      </c>
      <c r="AY104" s="286"/>
      <c r="AZ104" s="286"/>
      <c r="BA104" s="286"/>
      <c r="BB104" s="262" t="str">
        <f t="shared" ref="BB104:BB167" si="82">IF($AQ$1="X", IF(AND(G104&gt;=$AS$1,G104&lt;=$AT$1),IF(P104&lt;&gt;"D(Arıza Değil)",AC104,0), IF(AND(G104&gt;=$AU$1,G104&lt;=$AV$1),IF(P104&lt;&gt;"D(Arıza Değil)",AC104,0), "")), "")</f>
        <v/>
      </c>
      <c r="BE104" s="277"/>
      <c r="BF104" s="288"/>
      <c r="BJ104" s="289" t="e">
        <f t="shared" si="62"/>
        <v>#VALUE!</v>
      </c>
      <c r="BK104" s="289" t="e">
        <f t="shared" si="63"/>
        <v>#VALUE!</v>
      </c>
      <c r="BL104" s="289" t="e">
        <f t="shared" si="64"/>
        <v>#VALUE!</v>
      </c>
      <c r="BM104" s="289" t="e">
        <f t="shared" si="65"/>
        <v>#VALUE!</v>
      </c>
      <c r="BY104" s="289" t="e">
        <f t="shared" si="66"/>
        <v>#VALUE!</v>
      </c>
      <c r="BZ104" s="289" t="e">
        <f t="shared" si="67"/>
        <v>#VALUE!</v>
      </c>
      <c r="CA104" s="289" t="e">
        <f t="shared" si="68"/>
        <v>#VALUE!</v>
      </c>
      <c r="CI104" s="302" t="str">
        <f t="shared" si="69"/>
        <v>AYNI GÜN</v>
      </c>
      <c r="CJ104" s="303" t="e">
        <f t="shared" si="70"/>
        <v>#VALUE!</v>
      </c>
      <c r="CK104" s="303" t="e">
        <f t="shared" si="71"/>
        <v>#VALUE!</v>
      </c>
      <c r="CL104" s="303" t="e">
        <f t="shared" si="72"/>
        <v>#VALUE!</v>
      </c>
    </row>
    <row r="105" spans="1:90" ht="68.400000000000006" x14ac:dyDescent="0.3">
      <c r="A105" s="261" t="s">
        <v>469</v>
      </c>
      <c r="B105" s="261"/>
      <c r="C105" s="262"/>
      <c r="D105" s="262"/>
      <c r="E105" s="262" t="s">
        <v>666</v>
      </c>
      <c r="F105" s="263"/>
      <c r="G105" s="264"/>
      <c r="H105" s="265" t="str">
        <f t="shared" si="73"/>
        <v/>
      </c>
      <c r="I105" s="261"/>
      <c r="J105" s="261"/>
      <c r="K105" s="261"/>
      <c r="L105" s="261"/>
      <c r="M105" s="266" t="str">
        <f t="shared" si="74"/>
        <v>IASI_18-BOZ-IASI18-FF-101</v>
      </c>
      <c r="N105" s="267"/>
      <c r="O105" s="261"/>
      <c r="P105" s="261"/>
      <c r="Q105" s="261"/>
      <c r="R105" s="313"/>
      <c r="S105" s="269"/>
      <c r="T105" s="268"/>
      <c r="U105" s="268"/>
      <c r="V105" s="270"/>
      <c r="W105" s="271"/>
      <c r="X105" s="272"/>
      <c r="Y105" s="265" t="str">
        <f t="shared" si="75"/>
        <v/>
      </c>
      <c r="Z105" s="273"/>
      <c r="AA105" s="274"/>
      <c r="AB105" s="265" t="str">
        <f t="shared" si="76"/>
        <v/>
      </c>
      <c r="AC105" s="275" t="e">
        <f t="shared" si="77"/>
        <v>#VALUE!</v>
      </c>
      <c r="AD105" s="271"/>
      <c r="AE105" s="272"/>
      <c r="AF105" s="265" t="str">
        <f t="shared" si="78"/>
        <v/>
      </c>
      <c r="AG105" s="268"/>
      <c r="AH105" s="268"/>
      <c r="AI105" s="276"/>
      <c r="AJ105" s="277"/>
      <c r="AK105" s="278"/>
      <c r="AL105" s="265" t="str">
        <f t="shared" si="79"/>
        <v/>
      </c>
      <c r="AM105" s="275" t="e">
        <f t="shared" si="80"/>
        <v>#VALUE!</v>
      </c>
      <c r="AN105" s="275" t="e">
        <f t="shared" si="81"/>
        <v>#VALUE!</v>
      </c>
      <c r="AO105" s="279"/>
      <c r="AP105" s="279"/>
      <c r="AQ105" s="279"/>
      <c r="AR105" s="280"/>
      <c r="AS105" s="280"/>
      <c r="AT105" s="262"/>
      <c r="AU105" s="282"/>
      <c r="AV105" s="283"/>
      <c r="AW105" s="284">
        <v>0</v>
      </c>
      <c r="AX105" s="285">
        <v>0</v>
      </c>
      <c r="AY105" s="286"/>
      <c r="AZ105" s="286"/>
      <c r="BA105" s="286"/>
      <c r="BB105" s="262" t="str">
        <f t="shared" si="82"/>
        <v/>
      </c>
      <c r="BE105" s="277"/>
      <c r="BF105" s="288"/>
      <c r="BJ105" s="289" t="e">
        <f t="shared" si="62"/>
        <v>#VALUE!</v>
      </c>
      <c r="BK105" s="289" t="e">
        <f t="shared" si="63"/>
        <v>#VALUE!</v>
      </c>
      <c r="BL105" s="289" t="e">
        <f t="shared" si="64"/>
        <v>#VALUE!</v>
      </c>
      <c r="BM105" s="289" t="e">
        <f t="shared" si="65"/>
        <v>#VALUE!</v>
      </c>
      <c r="BY105" s="289" t="e">
        <f t="shared" si="66"/>
        <v>#VALUE!</v>
      </c>
      <c r="BZ105" s="289" t="e">
        <f t="shared" si="67"/>
        <v>#VALUE!</v>
      </c>
      <c r="CA105" s="289" t="e">
        <f t="shared" si="68"/>
        <v>#VALUE!</v>
      </c>
      <c r="CI105" s="302" t="str">
        <f t="shared" si="69"/>
        <v>AYNI GÜN</v>
      </c>
      <c r="CJ105" s="303" t="e">
        <f t="shared" si="70"/>
        <v>#VALUE!</v>
      </c>
      <c r="CK105" s="303" t="e">
        <f t="shared" si="71"/>
        <v>#VALUE!</v>
      </c>
      <c r="CL105" s="303" t="e">
        <f t="shared" si="72"/>
        <v>#VALUE!</v>
      </c>
    </row>
    <row r="106" spans="1:90" ht="68.400000000000006" x14ac:dyDescent="0.3">
      <c r="A106" s="261" t="s">
        <v>469</v>
      </c>
      <c r="B106" s="261"/>
      <c r="C106" s="262"/>
      <c r="D106" s="262"/>
      <c r="E106" s="262" t="s">
        <v>667</v>
      </c>
      <c r="F106" s="263"/>
      <c r="G106" s="264"/>
      <c r="H106" s="265" t="str">
        <f t="shared" si="73"/>
        <v/>
      </c>
      <c r="I106" s="261"/>
      <c r="J106" s="261"/>
      <c r="K106" s="261"/>
      <c r="L106" s="261"/>
      <c r="M106" s="266" t="str">
        <f t="shared" si="74"/>
        <v>IASI_18-BOZ-IASI18-FF-102</v>
      </c>
      <c r="N106" s="267"/>
      <c r="O106" s="261"/>
      <c r="P106" s="261"/>
      <c r="Q106" s="261"/>
      <c r="R106" s="313"/>
      <c r="S106" s="269"/>
      <c r="T106" s="268"/>
      <c r="U106" s="268"/>
      <c r="V106" s="270"/>
      <c r="W106" s="271"/>
      <c r="X106" s="272"/>
      <c r="Y106" s="265" t="str">
        <f t="shared" si="75"/>
        <v/>
      </c>
      <c r="Z106" s="273"/>
      <c r="AA106" s="274"/>
      <c r="AB106" s="265" t="str">
        <f t="shared" si="76"/>
        <v/>
      </c>
      <c r="AC106" s="275" t="e">
        <f t="shared" si="77"/>
        <v>#VALUE!</v>
      </c>
      <c r="AD106" s="271"/>
      <c r="AE106" s="272"/>
      <c r="AF106" s="265" t="str">
        <f t="shared" si="78"/>
        <v/>
      </c>
      <c r="AG106" s="268"/>
      <c r="AH106" s="268"/>
      <c r="AI106" s="276"/>
      <c r="AJ106" s="277"/>
      <c r="AK106" s="278"/>
      <c r="AL106" s="265" t="str">
        <f t="shared" si="79"/>
        <v/>
      </c>
      <c r="AM106" s="275" t="e">
        <f t="shared" si="80"/>
        <v>#VALUE!</v>
      </c>
      <c r="AN106" s="275" t="e">
        <f t="shared" si="81"/>
        <v>#VALUE!</v>
      </c>
      <c r="AO106" s="279"/>
      <c r="AP106" s="279"/>
      <c r="AQ106" s="279"/>
      <c r="AR106" s="280"/>
      <c r="AS106" s="280"/>
      <c r="AT106" s="262"/>
      <c r="AU106" s="282"/>
      <c r="AV106" s="283"/>
      <c r="AW106" s="284">
        <v>0</v>
      </c>
      <c r="AX106" s="285">
        <v>0</v>
      </c>
      <c r="AY106" s="286"/>
      <c r="AZ106" s="286"/>
      <c r="BA106" s="286"/>
      <c r="BB106" s="262" t="str">
        <f t="shared" si="82"/>
        <v/>
      </c>
      <c r="BE106" s="277"/>
      <c r="BF106" s="288"/>
      <c r="BJ106" s="289" t="e">
        <f t="shared" si="62"/>
        <v>#VALUE!</v>
      </c>
      <c r="BK106" s="289" t="e">
        <f t="shared" si="63"/>
        <v>#VALUE!</v>
      </c>
      <c r="BL106" s="289" t="e">
        <f t="shared" si="64"/>
        <v>#VALUE!</v>
      </c>
      <c r="BM106" s="289" t="e">
        <f t="shared" si="65"/>
        <v>#VALUE!</v>
      </c>
      <c r="BY106" s="289" t="e">
        <f t="shared" si="66"/>
        <v>#VALUE!</v>
      </c>
      <c r="BZ106" s="289" t="e">
        <f t="shared" si="67"/>
        <v>#VALUE!</v>
      </c>
      <c r="CA106" s="289" t="e">
        <f t="shared" si="68"/>
        <v>#VALUE!</v>
      </c>
      <c r="CI106" s="302" t="str">
        <f t="shared" si="69"/>
        <v>AYNI GÜN</v>
      </c>
      <c r="CJ106" s="303" t="e">
        <f t="shared" si="70"/>
        <v>#VALUE!</v>
      </c>
      <c r="CK106" s="303" t="e">
        <f t="shared" si="71"/>
        <v>#VALUE!</v>
      </c>
      <c r="CL106" s="303" t="e">
        <f t="shared" si="72"/>
        <v>#VALUE!</v>
      </c>
    </row>
    <row r="107" spans="1:90" ht="68.400000000000006" x14ac:dyDescent="0.3">
      <c r="A107" s="261" t="s">
        <v>469</v>
      </c>
      <c r="B107" s="261"/>
      <c r="C107" s="262"/>
      <c r="D107" s="262"/>
      <c r="E107" s="262" t="s">
        <v>668</v>
      </c>
      <c r="F107" s="263"/>
      <c r="G107" s="264"/>
      <c r="H107" s="265" t="str">
        <f t="shared" si="73"/>
        <v/>
      </c>
      <c r="I107" s="261"/>
      <c r="J107" s="261"/>
      <c r="K107" s="261"/>
      <c r="L107" s="261"/>
      <c r="M107" s="266" t="str">
        <f t="shared" si="74"/>
        <v>IASI_18-BOZ-IASI18-FF-103</v>
      </c>
      <c r="N107" s="267"/>
      <c r="O107" s="261"/>
      <c r="P107" s="261"/>
      <c r="Q107" s="261"/>
      <c r="R107" s="313"/>
      <c r="S107" s="269"/>
      <c r="T107" s="268"/>
      <c r="U107" s="268"/>
      <c r="V107" s="270"/>
      <c r="W107" s="271"/>
      <c r="X107" s="272"/>
      <c r="Y107" s="265" t="str">
        <f t="shared" si="75"/>
        <v/>
      </c>
      <c r="Z107" s="273"/>
      <c r="AA107" s="274"/>
      <c r="AB107" s="265" t="str">
        <f t="shared" si="76"/>
        <v/>
      </c>
      <c r="AC107" s="275" t="e">
        <f t="shared" si="77"/>
        <v>#VALUE!</v>
      </c>
      <c r="AD107" s="271"/>
      <c r="AE107" s="272"/>
      <c r="AF107" s="265" t="str">
        <f t="shared" si="78"/>
        <v/>
      </c>
      <c r="AG107" s="268"/>
      <c r="AH107" s="268"/>
      <c r="AI107" s="276"/>
      <c r="AJ107" s="277"/>
      <c r="AK107" s="278"/>
      <c r="AL107" s="265" t="str">
        <f t="shared" si="79"/>
        <v/>
      </c>
      <c r="AM107" s="275" t="e">
        <f t="shared" si="80"/>
        <v>#VALUE!</v>
      </c>
      <c r="AN107" s="275" t="e">
        <f t="shared" si="81"/>
        <v>#VALUE!</v>
      </c>
      <c r="AO107" s="279"/>
      <c r="AP107" s="279"/>
      <c r="AQ107" s="279"/>
      <c r="AR107" s="280"/>
      <c r="AS107" s="280"/>
      <c r="AT107" s="262"/>
      <c r="AU107" s="282"/>
      <c r="AV107" s="283"/>
      <c r="AW107" s="284">
        <v>0</v>
      </c>
      <c r="AX107" s="285">
        <v>0</v>
      </c>
      <c r="AY107" s="286"/>
      <c r="AZ107" s="286"/>
      <c r="BA107" s="286"/>
      <c r="BB107" s="262" t="str">
        <f t="shared" si="82"/>
        <v/>
      </c>
      <c r="BE107" s="277"/>
      <c r="BF107" s="288"/>
      <c r="BJ107" s="289" t="e">
        <f t="shared" si="62"/>
        <v>#VALUE!</v>
      </c>
      <c r="BK107" s="289" t="e">
        <f t="shared" si="63"/>
        <v>#VALUE!</v>
      </c>
      <c r="BL107" s="289" t="e">
        <f t="shared" si="64"/>
        <v>#VALUE!</v>
      </c>
      <c r="BM107" s="289" t="e">
        <f t="shared" si="65"/>
        <v>#VALUE!</v>
      </c>
      <c r="BY107" s="289" t="e">
        <f t="shared" si="66"/>
        <v>#VALUE!</v>
      </c>
      <c r="BZ107" s="289" t="e">
        <f t="shared" si="67"/>
        <v>#VALUE!</v>
      </c>
      <c r="CA107" s="289" t="e">
        <f t="shared" si="68"/>
        <v>#VALUE!</v>
      </c>
      <c r="CI107" s="302" t="str">
        <f t="shared" si="69"/>
        <v>AYNI GÜN</v>
      </c>
      <c r="CJ107" s="303" t="e">
        <f t="shared" si="70"/>
        <v>#VALUE!</v>
      </c>
      <c r="CK107" s="303" t="e">
        <f t="shared" si="71"/>
        <v>#VALUE!</v>
      </c>
      <c r="CL107" s="303" t="e">
        <f t="shared" si="72"/>
        <v>#VALUE!</v>
      </c>
    </row>
    <row r="108" spans="1:90" ht="68.400000000000006" x14ac:dyDescent="0.3">
      <c r="A108" s="261" t="s">
        <v>469</v>
      </c>
      <c r="B108" s="261"/>
      <c r="C108" s="262"/>
      <c r="D108" s="262"/>
      <c r="E108" s="262" t="s">
        <v>669</v>
      </c>
      <c r="F108" s="263"/>
      <c r="G108" s="264"/>
      <c r="H108" s="265" t="str">
        <f t="shared" si="73"/>
        <v/>
      </c>
      <c r="I108" s="261"/>
      <c r="J108" s="261"/>
      <c r="K108" s="261"/>
      <c r="L108" s="261"/>
      <c r="M108" s="266" t="str">
        <f t="shared" si="74"/>
        <v>IASI_18-BOZ-IASI18-FF-104</v>
      </c>
      <c r="N108" s="267"/>
      <c r="O108" s="261"/>
      <c r="P108" s="261"/>
      <c r="Q108" s="261"/>
      <c r="R108" s="313"/>
      <c r="S108" s="269"/>
      <c r="T108" s="268"/>
      <c r="U108" s="268"/>
      <c r="V108" s="270"/>
      <c r="W108" s="271"/>
      <c r="X108" s="272"/>
      <c r="Y108" s="265" t="str">
        <f t="shared" si="75"/>
        <v/>
      </c>
      <c r="Z108" s="273"/>
      <c r="AA108" s="274"/>
      <c r="AB108" s="265" t="str">
        <f t="shared" si="76"/>
        <v/>
      </c>
      <c r="AC108" s="275" t="e">
        <f t="shared" si="77"/>
        <v>#VALUE!</v>
      </c>
      <c r="AD108" s="271"/>
      <c r="AE108" s="272"/>
      <c r="AF108" s="265" t="str">
        <f t="shared" si="78"/>
        <v/>
      </c>
      <c r="AG108" s="268"/>
      <c r="AH108" s="268"/>
      <c r="AI108" s="276"/>
      <c r="AJ108" s="277"/>
      <c r="AK108" s="278"/>
      <c r="AL108" s="265" t="str">
        <f t="shared" si="79"/>
        <v/>
      </c>
      <c r="AM108" s="275" t="e">
        <f t="shared" si="80"/>
        <v>#VALUE!</v>
      </c>
      <c r="AN108" s="275" t="e">
        <f t="shared" si="81"/>
        <v>#VALUE!</v>
      </c>
      <c r="AO108" s="279"/>
      <c r="AP108" s="279"/>
      <c r="AQ108" s="279"/>
      <c r="AR108" s="280"/>
      <c r="AS108" s="280"/>
      <c r="AT108" s="262"/>
      <c r="AU108" s="282"/>
      <c r="AV108" s="283"/>
      <c r="AW108" s="284">
        <v>0</v>
      </c>
      <c r="AX108" s="285">
        <v>0</v>
      </c>
      <c r="AY108" s="286"/>
      <c r="AZ108" s="286"/>
      <c r="BA108" s="286"/>
      <c r="BB108" s="262" t="str">
        <f t="shared" si="82"/>
        <v/>
      </c>
      <c r="BE108" s="277"/>
      <c r="BF108" s="288"/>
      <c r="BJ108" s="289" t="e">
        <f t="shared" si="62"/>
        <v>#VALUE!</v>
      </c>
      <c r="BK108" s="289" t="e">
        <f t="shared" si="63"/>
        <v>#VALUE!</v>
      </c>
      <c r="BL108" s="289" t="e">
        <f t="shared" si="64"/>
        <v>#VALUE!</v>
      </c>
      <c r="BM108" s="289" t="e">
        <f t="shared" si="65"/>
        <v>#VALUE!</v>
      </c>
      <c r="BY108" s="289" t="e">
        <f t="shared" si="66"/>
        <v>#VALUE!</v>
      </c>
      <c r="BZ108" s="289" t="e">
        <f t="shared" si="67"/>
        <v>#VALUE!</v>
      </c>
      <c r="CA108" s="289" t="e">
        <f t="shared" si="68"/>
        <v>#VALUE!</v>
      </c>
      <c r="CI108" s="302" t="str">
        <f t="shared" si="69"/>
        <v>AYNI GÜN</v>
      </c>
      <c r="CJ108" s="303" t="e">
        <f t="shared" si="70"/>
        <v>#VALUE!</v>
      </c>
      <c r="CK108" s="303" t="e">
        <f t="shared" si="71"/>
        <v>#VALUE!</v>
      </c>
      <c r="CL108" s="303" t="e">
        <f t="shared" si="72"/>
        <v>#VALUE!</v>
      </c>
    </row>
    <row r="109" spans="1:90" ht="68.400000000000006" x14ac:dyDescent="0.3">
      <c r="A109" s="261" t="s">
        <v>469</v>
      </c>
      <c r="B109" s="261"/>
      <c r="C109" s="262"/>
      <c r="D109" s="262"/>
      <c r="E109" s="262" t="s">
        <v>670</v>
      </c>
      <c r="F109" s="263"/>
      <c r="G109" s="264"/>
      <c r="H109" s="265" t="str">
        <f t="shared" si="73"/>
        <v/>
      </c>
      <c r="I109" s="261"/>
      <c r="J109" s="261"/>
      <c r="K109" s="261"/>
      <c r="L109" s="261"/>
      <c r="M109" s="266" t="str">
        <f t="shared" si="74"/>
        <v>IASI_18-BOZ-IASI18-FF-105</v>
      </c>
      <c r="N109" s="267"/>
      <c r="O109" s="261"/>
      <c r="P109" s="261"/>
      <c r="Q109" s="261"/>
      <c r="R109" s="313"/>
      <c r="S109" s="269"/>
      <c r="T109" s="268"/>
      <c r="U109" s="268"/>
      <c r="V109" s="270"/>
      <c r="W109" s="271"/>
      <c r="X109" s="272"/>
      <c r="Y109" s="265" t="str">
        <f t="shared" si="75"/>
        <v/>
      </c>
      <c r="Z109" s="273"/>
      <c r="AA109" s="274"/>
      <c r="AB109" s="265" t="str">
        <f t="shared" si="76"/>
        <v/>
      </c>
      <c r="AC109" s="275" t="e">
        <f t="shared" si="77"/>
        <v>#VALUE!</v>
      </c>
      <c r="AD109" s="271"/>
      <c r="AE109" s="272"/>
      <c r="AF109" s="265" t="str">
        <f t="shared" si="78"/>
        <v/>
      </c>
      <c r="AG109" s="268"/>
      <c r="AH109" s="268"/>
      <c r="AI109" s="276"/>
      <c r="AJ109" s="277"/>
      <c r="AK109" s="278"/>
      <c r="AL109" s="265" t="str">
        <f t="shared" si="79"/>
        <v/>
      </c>
      <c r="AM109" s="275" t="e">
        <f t="shared" si="80"/>
        <v>#VALUE!</v>
      </c>
      <c r="AN109" s="275" t="e">
        <f t="shared" si="81"/>
        <v>#VALUE!</v>
      </c>
      <c r="AO109" s="279"/>
      <c r="AP109" s="279"/>
      <c r="AQ109" s="279"/>
      <c r="AR109" s="280"/>
      <c r="AS109" s="280"/>
      <c r="AT109" s="262"/>
      <c r="AU109" s="282"/>
      <c r="AV109" s="283"/>
      <c r="AW109" s="284">
        <v>0</v>
      </c>
      <c r="AX109" s="285">
        <v>0</v>
      </c>
      <c r="AY109" s="286"/>
      <c r="AZ109" s="286"/>
      <c r="BA109" s="286"/>
      <c r="BB109" s="262" t="str">
        <f t="shared" si="82"/>
        <v/>
      </c>
      <c r="BE109" s="277"/>
      <c r="BF109" s="288"/>
      <c r="BJ109" s="289" t="e">
        <f t="shared" si="62"/>
        <v>#VALUE!</v>
      </c>
      <c r="BK109" s="289" t="e">
        <f t="shared" si="63"/>
        <v>#VALUE!</v>
      </c>
      <c r="BL109" s="289" t="e">
        <f t="shared" si="64"/>
        <v>#VALUE!</v>
      </c>
      <c r="BM109" s="289" t="e">
        <f t="shared" si="65"/>
        <v>#VALUE!</v>
      </c>
      <c r="BY109" s="289" t="e">
        <f t="shared" si="66"/>
        <v>#VALUE!</v>
      </c>
      <c r="BZ109" s="289" t="e">
        <f t="shared" si="67"/>
        <v>#VALUE!</v>
      </c>
      <c r="CA109" s="289" t="e">
        <f t="shared" si="68"/>
        <v>#VALUE!</v>
      </c>
      <c r="CI109" s="302" t="str">
        <f t="shared" si="69"/>
        <v>AYNI GÜN</v>
      </c>
      <c r="CJ109" s="303" t="e">
        <f t="shared" si="70"/>
        <v>#VALUE!</v>
      </c>
      <c r="CK109" s="303" t="e">
        <f t="shared" si="71"/>
        <v>#VALUE!</v>
      </c>
      <c r="CL109" s="303" t="e">
        <f t="shared" si="72"/>
        <v>#VALUE!</v>
      </c>
    </row>
    <row r="110" spans="1:90" ht="68.400000000000006" x14ac:dyDescent="0.3">
      <c r="A110" s="261" t="s">
        <v>469</v>
      </c>
      <c r="B110" s="261"/>
      <c r="C110" s="262"/>
      <c r="D110" s="262"/>
      <c r="E110" s="262" t="s">
        <v>671</v>
      </c>
      <c r="F110" s="263"/>
      <c r="G110" s="264"/>
      <c r="H110" s="265" t="str">
        <f t="shared" si="73"/>
        <v/>
      </c>
      <c r="I110" s="261"/>
      <c r="J110" s="261"/>
      <c r="K110" s="261"/>
      <c r="L110" s="261"/>
      <c r="M110" s="266" t="str">
        <f t="shared" si="74"/>
        <v>IASI_18-BOZ-IASI18-FF-106</v>
      </c>
      <c r="N110" s="267"/>
      <c r="O110" s="261"/>
      <c r="P110" s="261"/>
      <c r="Q110" s="261"/>
      <c r="R110" s="313"/>
      <c r="S110" s="269"/>
      <c r="T110" s="268"/>
      <c r="U110" s="268"/>
      <c r="V110" s="270"/>
      <c r="W110" s="271"/>
      <c r="X110" s="272"/>
      <c r="Y110" s="265" t="str">
        <f t="shared" si="75"/>
        <v/>
      </c>
      <c r="Z110" s="273"/>
      <c r="AA110" s="274"/>
      <c r="AB110" s="265" t="str">
        <f t="shared" si="76"/>
        <v/>
      </c>
      <c r="AC110" s="275" t="e">
        <f t="shared" si="77"/>
        <v>#VALUE!</v>
      </c>
      <c r="AD110" s="271"/>
      <c r="AE110" s="272"/>
      <c r="AF110" s="265" t="str">
        <f t="shared" si="78"/>
        <v/>
      </c>
      <c r="AG110" s="268"/>
      <c r="AH110" s="268"/>
      <c r="AI110" s="276"/>
      <c r="AJ110" s="277"/>
      <c r="AK110" s="278"/>
      <c r="AL110" s="265" t="str">
        <f t="shared" si="79"/>
        <v/>
      </c>
      <c r="AM110" s="275" t="e">
        <f t="shared" si="80"/>
        <v>#VALUE!</v>
      </c>
      <c r="AN110" s="275" t="e">
        <f t="shared" si="81"/>
        <v>#VALUE!</v>
      </c>
      <c r="AO110" s="279"/>
      <c r="AP110" s="279"/>
      <c r="AQ110" s="279"/>
      <c r="AR110" s="280"/>
      <c r="AS110" s="280"/>
      <c r="AT110" s="262"/>
      <c r="AU110" s="282"/>
      <c r="AV110" s="283"/>
      <c r="AW110" s="284">
        <v>0</v>
      </c>
      <c r="AX110" s="285">
        <v>0</v>
      </c>
      <c r="AY110" s="286"/>
      <c r="AZ110" s="286"/>
      <c r="BA110" s="286"/>
      <c r="BB110" s="262" t="str">
        <f t="shared" si="82"/>
        <v/>
      </c>
      <c r="BE110" s="277"/>
      <c r="BF110" s="288"/>
      <c r="BJ110" s="289" t="e">
        <f t="shared" si="62"/>
        <v>#VALUE!</v>
      </c>
      <c r="BK110" s="289" t="e">
        <f t="shared" si="63"/>
        <v>#VALUE!</v>
      </c>
      <c r="BL110" s="289" t="e">
        <f t="shared" si="64"/>
        <v>#VALUE!</v>
      </c>
      <c r="BM110" s="289" t="e">
        <f t="shared" si="65"/>
        <v>#VALUE!</v>
      </c>
      <c r="BY110" s="289" t="e">
        <f t="shared" si="66"/>
        <v>#VALUE!</v>
      </c>
      <c r="BZ110" s="289" t="e">
        <f t="shared" si="67"/>
        <v>#VALUE!</v>
      </c>
      <c r="CA110" s="289" t="e">
        <f t="shared" si="68"/>
        <v>#VALUE!</v>
      </c>
      <c r="CI110" s="302" t="str">
        <f t="shared" si="69"/>
        <v>AYNI GÜN</v>
      </c>
      <c r="CJ110" s="303" t="e">
        <f t="shared" si="70"/>
        <v>#VALUE!</v>
      </c>
      <c r="CK110" s="303" t="e">
        <f t="shared" si="71"/>
        <v>#VALUE!</v>
      </c>
      <c r="CL110" s="303" t="e">
        <f t="shared" si="72"/>
        <v>#VALUE!</v>
      </c>
    </row>
    <row r="111" spans="1:90" ht="68.400000000000006" x14ac:dyDescent="0.3">
      <c r="A111" s="261" t="s">
        <v>469</v>
      </c>
      <c r="B111" s="261"/>
      <c r="C111" s="262"/>
      <c r="D111" s="262"/>
      <c r="E111" s="262" t="s">
        <v>672</v>
      </c>
      <c r="F111" s="263"/>
      <c r="G111" s="264"/>
      <c r="H111" s="265" t="str">
        <f t="shared" si="73"/>
        <v/>
      </c>
      <c r="I111" s="261"/>
      <c r="J111" s="261"/>
      <c r="K111" s="261"/>
      <c r="L111" s="261"/>
      <c r="M111" s="266" t="str">
        <f t="shared" si="74"/>
        <v>IASI_18-BOZ-IASI18-FF-107</v>
      </c>
      <c r="N111" s="267"/>
      <c r="O111" s="261"/>
      <c r="P111" s="261"/>
      <c r="Q111" s="261"/>
      <c r="R111" s="313"/>
      <c r="S111" s="269"/>
      <c r="T111" s="268"/>
      <c r="U111" s="268"/>
      <c r="V111" s="270"/>
      <c r="W111" s="271"/>
      <c r="X111" s="272"/>
      <c r="Y111" s="265" t="str">
        <f t="shared" si="75"/>
        <v/>
      </c>
      <c r="Z111" s="273"/>
      <c r="AA111" s="274"/>
      <c r="AB111" s="265" t="str">
        <f t="shared" si="76"/>
        <v/>
      </c>
      <c r="AC111" s="275" t="e">
        <f t="shared" si="77"/>
        <v>#VALUE!</v>
      </c>
      <c r="AD111" s="271"/>
      <c r="AE111" s="272"/>
      <c r="AF111" s="265" t="str">
        <f t="shared" si="78"/>
        <v/>
      </c>
      <c r="AG111" s="268"/>
      <c r="AH111" s="268"/>
      <c r="AI111" s="276"/>
      <c r="AJ111" s="277"/>
      <c r="AK111" s="278"/>
      <c r="AL111" s="265" t="str">
        <f t="shared" si="79"/>
        <v/>
      </c>
      <c r="AM111" s="275" t="e">
        <f t="shared" si="80"/>
        <v>#VALUE!</v>
      </c>
      <c r="AN111" s="275" t="e">
        <f t="shared" si="81"/>
        <v>#VALUE!</v>
      </c>
      <c r="AO111" s="279"/>
      <c r="AP111" s="279"/>
      <c r="AQ111" s="279"/>
      <c r="AR111" s="280"/>
      <c r="AS111" s="280"/>
      <c r="AT111" s="262"/>
      <c r="AU111" s="282"/>
      <c r="AV111" s="283"/>
      <c r="AW111" s="284">
        <v>0</v>
      </c>
      <c r="AX111" s="285">
        <v>0</v>
      </c>
      <c r="AY111" s="286"/>
      <c r="AZ111" s="286"/>
      <c r="BA111" s="286"/>
      <c r="BB111" s="262" t="str">
        <f t="shared" si="82"/>
        <v/>
      </c>
      <c r="BE111" s="277"/>
      <c r="BF111" s="288"/>
      <c r="BJ111" s="289" t="e">
        <f t="shared" si="62"/>
        <v>#VALUE!</v>
      </c>
      <c r="BK111" s="289" t="e">
        <f t="shared" si="63"/>
        <v>#VALUE!</v>
      </c>
      <c r="BL111" s="289" t="e">
        <f t="shared" si="64"/>
        <v>#VALUE!</v>
      </c>
      <c r="BM111" s="289" t="e">
        <f t="shared" si="65"/>
        <v>#VALUE!</v>
      </c>
      <c r="BY111" s="289" t="e">
        <f t="shared" si="66"/>
        <v>#VALUE!</v>
      </c>
      <c r="BZ111" s="289" t="e">
        <f t="shared" si="67"/>
        <v>#VALUE!</v>
      </c>
      <c r="CA111" s="289" t="e">
        <f t="shared" si="68"/>
        <v>#VALUE!</v>
      </c>
      <c r="CI111" s="302" t="str">
        <f t="shared" si="69"/>
        <v>AYNI GÜN</v>
      </c>
      <c r="CJ111" s="303" t="e">
        <f t="shared" si="70"/>
        <v>#VALUE!</v>
      </c>
      <c r="CK111" s="303" t="e">
        <f t="shared" si="71"/>
        <v>#VALUE!</v>
      </c>
      <c r="CL111" s="303" t="e">
        <f t="shared" si="72"/>
        <v>#VALUE!</v>
      </c>
    </row>
    <row r="112" spans="1:90" ht="68.400000000000006" x14ac:dyDescent="0.3">
      <c r="A112" s="261" t="s">
        <v>469</v>
      </c>
      <c r="B112" s="261"/>
      <c r="C112" s="262"/>
      <c r="D112" s="262"/>
      <c r="E112" s="262" t="s">
        <v>673</v>
      </c>
      <c r="F112" s="263"/>
      <c r="G112" s="264"/>
      <c r="H112" s="265" t="str">
        <f t="shared" si="73"/>
        <v/>
      </c>
      <c r="I112" s="261"/>
      <c r="J112" s="261"/>
      <c r="K112" s="261"/>
      <c r="L112" s="261"/>
      <c r="M112" s="266" t="str">
        <f t="shared" si="74"/>
        <v>IASI_18-BOZ-IASI18-FF-108</v>
      </c>
      <c r="N112" s="267"/>
      <c r="O112" s="261"/>
      <c r="P112" s="261"/>
      <c r="Q112" s="261"/>
      <c r="R112" s="313"/>
      <c r="S112" s="269"/>
      <c r="T112" s="268"/>
      <c r="U112" s="268"/>
      <c r="V112" s="270"/>
      <c r="W112" s="271"/>
      <c r="X112" s="272"/>
      <c r="Y112" s="265" t="str">
        <f t="shared" si="75"/>
        <v/>
      </c>
      <c r="Z112" s="273"/>
      <c r="AA112" s="274"/>
      <c r="AB112" s="265" t="str">
        <f t="shared" si="76"/>
        <v/>
      </c>
      <c r="AC112" s="275" t="e">
        <f t="shared" si="77"/>
        <v>#VALUE!</v>
      </c>
      <c r="AD112" s="271"/>
      <c r="AE112" s="272"/>
      <c r="AF112" s="265" t="str">
        <f t="shared" si="78"/>
        <v/>
      </c>
      <c r="AG112" s="268"/>
      <c r="AH112" s="268"/>
      <c r="AI112" s="276"/>
      <c r="AJ112" s="277"/>
      <c r="AK112" s="278"/>
      <c r="AL112" s="265" t="str">
        <f t="shared" si="79"/>
        <v/>
      </c>
      <c r="AM112" s="275" t="e">
        <f t="shared" si="80"/>
        <v>#VALUE!</v>
      </c>
      <c r="AN112" s="275" t="e">
        <f t="shared" si="81"/>
        <v>#VALUE!</v>
      </c>
      <c r="AO112" s="279"/>
      <c r="AP112" s="279"/>
      <c r="AQ112" s="279"/>
      <c r="AR112" s="280"/>
      <c r="AS112" s="280"/>
      <c r="AT112" s="262"/>
      <c r="AU112" s="282"/>
      <c r="AV112" s="283"/>
      <c r="AW112" s="284">
        <v>0</v>
      </c>
      <c r="AX112" s="285">
        <v>0</v>
      </c>
      <c r="AY112" s="286"/>
      <c r="AZ112" s="286"/>
      <c r="BA112" s="286"/>
      <c r="BB112" s="262" t="str">
        <f t="shared" si="82"/>
        <v/>
      </c>
      <c r="BE112" s="277"/>
      <c r="BF112" s="288"/>
      <c r="BJ112" s="289" t="e">
        <f t="shared" si="62"/>
        <v>#VALUE!</v>
      </c>
      <c r="BK112" s="289" t="e">
        <f t="shared" si="63"/>
        <v>#VALUE!</v>
      </c>
      <c r="BL112" s="289" t="e">
        <f t="shared" si="64"/>
        <v>#VALUE!</v>
      </c>
      <c r="BM112" s="289" t="e">
        <f t="shared" si="65"/>
        <v>#VALUE!</v>
      </c>
      <c r="BY112" s="289" t="e">
        <f t="shared" si="66"/>
        <v>#VALUE!</v>
      </c>
      <c r="BZ112" s="289" t="e">
        <f t="shared" si="67"/>
        <v>#VALUE!</v>
      </c>
      <c r="CA112" s="289" t="e">
        <f t="shared" si="68"/>
        <v>#VALUE!</v>
      </c>
      <c r="CI112" s="302" t="str">
        <f t="shared" si="69"/>
        <v>AYNI GÜN</v>
      </c>
      <c r="CJ112" s="303" t="e">
        <f t="shared" si="70"/>
        <v>#VALUE!</v>
      </c>
      <c r="CK112" s="303" t="e">
        <f t="shared" si="71"/>
        <v>#VALUE!</v>
      </c>
      <c r="CL112" s="303" t="e">
        <f t="shared" si="72"/>
        <v>#VALUE!</v>
      </c>
    </row>
    <row r="113" spans="1:90" ht="68.400000000000006" x14ac:dyDescent="0.3">
      <c r="A113" s="261" t="s">
        <v>469</v>
      </c>
      <c r="B113" s="261"/>
      <c r="C113" s="262"/>
      <c r="D113" s="262"/>
      <c r="E113" s="262" t="s">
        <v>674</v>
      </c>
      <c r="F113" s="263"/>
      <c r="G113" s="264"/>
      <c r="H113" s="265" t="str">
        <f t="shared" si="73"/>
        <v/>
      </c>
      <c r="I113" s="261"/>
      <c r="J113" s="261"/>
      <c r="K113" s="261"/>
      <c r="L113" s="261"/>
      <c r="M113" s="266" t="str">
        <f t="shared" si="74"/>
        <v>IASI_18-BOZ-IASI18-FF-109</v>
      </c>
      <c r="N113" s="267"/>
      <c r="O113" s="261"/>
      <c r="P113" s="261"/>
      <c r="Q113" s="261"/>
      <c r="R113" s="313"/>
      <c r="S113" s="269"/>
      <c r="T113" s="268"/>
      <c r="U113" s="268"/>
      <c r="V113" s="270"/>
      <c r="W113" s="271"/>
      <c r="X113" s="272"/>
      <c r="Y113" s="265" t="str">
        <f t="shared" si="75"/>
        <v/>
      </c>
      <c r="Z113" s="273"/>
      <c r="AA113" s="274"/>
      <c r="AB113" s="265" t="str">
        <f t="shared" si="76"/>
        <v/>
      </c>
      <c r="AC113" s="275" t="e">
        <f t="shared" si="77"/>
        <v>#VALUE!</v>
      </c>
      <c r="AD113" s="271"/>
      <c r="AE113" s="272"/>
      <c r="AF113" s="265" t="str">
        <f t="shared" si="78"/>
        <v/>
      </c>
      <c r="AG113" s="268"/>
      <c r="AH113" s="268"/>
      <c r="AI113" s="276"/>
      <c r="AJ113" s="277"/>
      <c r="AK113" s="278"/>
      <c r="AL113" s="265" t="str">
        <f t="shared" si="79"/>
        <v/>
      </c>
      <c r="AM113" s="275" t="e">
        <f t="shared" si="80"/>
        <v>#VALUE!</v>
      </c>
      <c r="AN113" s="275" t="e">
        <f t="shared" si="81"/>
        <v>#VALUE!</v>
      </c>
      <c r="AO113" s="279"/>
      <c r="AP113" s="279"/>
      <c r="AQ113" s="279"/>
      <c r="AR113" s="280"/>
      <c r="AS113" s="280"/>
      <c r="AT113" s="262"/>
      <c r="AU113" s="282"/>
      <c r="AV113" s="283"/>
      <c r="AW113" s="284">
        <v>0</v>
      </c>
      <c r="AX113" s="285">
        <v>0</v>
      </c>
      <c r="AY113" s="286"/>
      <c r="AZ113" s="286"/>
      <c r="BA113" s="286"/>
      <c r="BB113" s="262" t="str">
        <f t="shared" si="82"/>
        <v/>
      </c>
      <c r="BE113" s="277"/>
      <c r="BF113" s="288"/>
      <c r="BJ113" s="289" t="e">
        <f t="shared" si="62"/>
        <v>#VALUE!</v>
      </c>
      <c r="BK113" s="289" t="e">
        <f t="shared" si="63"/>
        <v>#VALUE!</v>
      </c>
      <c r="BL113" s="289" t="e">
        <f t="shared" si="64"/>
        <v>#VALUE!</v>
      </c>
      <c r="BM113" s="289" t="e">
        <f t="shared" si="65"/>
        <v>#VALUE!</v>
      </c>
      <c r="BY113" s="289" t="e">
        <f t="shared" si="66"/>
        <v>#VALUE!</v>
      </c>
      <c r="BZ113" s="289" t="e">
        <f t="shared" si="67"/>
        <v>#VALUE!</v>
      </c>
      <c r="CA113" s="289" t="e">
        <f t="shared" si="68"/>
        <v>#VALUE!</v>
      </c>
      <c r="CI113" s="302" t="str">
        <f t="shared" si="69"/>
        <v>AYNI GÜN</v>
      </c>
      <c r="CJ113" s="303" t="e">
        <f t="shared" si="70"/>
        <v>#VALUE!</v>
      </c>
      <c r="CK113" s="303" t="e">
        <f t="shared" si="71"/>
        <v>#VALUE!</v>
      </c>
      <c r="CL113" s="303" t="e">
        <f t="shared" si="72"/>
        <v>#VALUE!</v>
      </c>
    </row>
    <row r="114" spans="1:90" ht="68.400000000000006" x14ac:dyDescent="0.3">
      <c r="A114" s="261" t="s">
        <v>469</v>
      </c>
      <c r="B114" s="261"/>
      <c r="C114" s="262"/>
      <c r="D114" s="262"/>
      <c r="E114" s="262" t="s">
        <v>675</v>
      </c>
      <c r="F114" s="263"/>
      <c r="G114" s="264"/>
      <c r="H114" s="265" t="str">
        <f t="shared" si="73"/>
        <v/>
      </c>
      <c r="I114" s="261"/>
      <c r="J114" s="261"/>
      <c r="K114" s="261"/>
      <c r="L114" s="261"/>
      <c r="M114" s="266" t="str">
        <f t="shared" si="74"/>
        <v>IASI_18-BOZ-IASI18-FF-110</v>
      </c>
      <c r="N114" s="267"/>
      <c r="O114" s="261"/>
      <c r="P114" s="261"/>
      <c r="Q114" s="261"/>
      <c r="R114" s="313"/>
      <c r="S114" s="269"/>
      <c r="T114" s="268"/>
      <c r="U114" s="268"/>
      <c r="V114" s="270"/>
      <c r="W114" s="271"/>
      <c r="X114" s="272"/>
      <c r="Y114" s="265" t="str">
        <f t="shared" si="75"/>
        <v/>
      </c>
      <c r="Z114" s="273"/>
      <c r="AA114" s="274"/>
      <c r="AB114" s="265" t="str">
        <f t="shared" si="76"/>
        <v/>
      </c>
      <c r="AC114" s="275" t="e">
        <f t="shared" si="77"/>
        <v>#VALUE!</v>
      </c>
      <c r="AD114" s="271"/>
      <c r="AE114" s="272"/>
      <c r="AF114" s="265" t="str">
        <f t="shared" si="78"/>
        <v/>
      </c>
      <c r="AG114" s="268"/>
      <c r="AH114" s="268"/>
      <c r="AI114" s="276"/>
      <c r="AJ114" s="277"/>
      <c r="AK114" s="278"/>
      <c r="AL114" s="265" t="str">
        <f t="shared" si="79"/>
        <v/>
      </c>
      <c r="AM114" s="275" t="e">
        <f t="shared" si="80"/>
        <v>#VALUE!</v>
      </c>
      <c r="AN114" s="275" t="e">
        <f t="shared" si="81"/>
        <v>#VALUE!</v>
      </c>
      <c r="AO114" s="279"/>
      <c r="AP114" s="279"/>
      <c r="AQ114" s="279"/>
      <c r="AR114" s="280"/>
      <c r="AS114" s="280"/>
      <c r="AT114" s="262"/>
      <c r="AU114" s="282"/>
      <c r="AV114" s="283"/>
      <c r="AW114" s="284">
        <v>0</v>
      </c>
      <c r="AX114" s="285">
        <v>0</v>
      </c>
      <c r="AY114" s="286"/>
      <c r="AZ114" s="286"/>
      <c r="BA114" s="286"/>
      <c r="BB114" s="262" t="str">
        <f t="shared" si="82"/>
        <v/>
      </c>
      <c r="BE114" s="277"/>
      <c r="BF114" s="288"/>
      <c r="BJ114" s="289" t="e">
        <f t="shared" si="62"/>
        <v>#VALUE!</v>
      </c>
      <c r="BK114" s="289" t="e">
        <f t="shared" si="63"/>
        <v>#VALUE!</v>
      </c>
      <c r="BL114" s="289" t="e">
        <f t="shared" si="64"/>
        <v>#VALUE!</v>
      </c>
      <c r="BM114" s="289" t="e">
        <f t="shared" si="65"/>
        <v>#VALUE!</v>
      </c>
      <c r="BY114" s="289" t="e">
        <f t="shared" si="66"/>
        <v>#VALUE!</v>
      </c>
      <c r="BZ114" s="289" t="e">
        <f t="shared" si="67"/>
        <v>#VALUE!</v>
      </c>
      <c r="CA114" s="289" t="e">
        <f t="shared" si="68"/>
        <v>#VALUE!</v>
      </c>
      <c r="CI114" s="302" t="str">
        <f t="shared" si="69"/>
        <v>AYNI GÜN</v>
      </c>
      <c r="CJ114" s="303" t="e">
        <f t="shared" si="70"/>
        <v>#VALUE!</v>
      </c>
      <c r="CK114" s="303" t="e">
        <f t="shared" si="71"/>
        <v>#VALUE!</v>
      </c>
      <c r="CL114" s="303" t="e">
        <f t="shared" si="72"/>
        <v>#VALUE!</v>
      </c>
    </row>
    <row r="115" spans="1:90" ht="68.400000000000006" x14ac:dyDescent="0.3">
      <c r="A115" s="261" t="s">
        <v>469</v>
      </c>
      <c r="B115" s="261"/>
      <c r="C115" s="262"/>
      <c r="D115" s="262"/>
      <c r="E115" s="262" t="s">
        <v>676</v>
      </c>
      <c r="F115" s="263"/>
      <c r="G115" s="264"/>
      <c r="H115" s="265" t="str">
        <f t="shared" si="73"/>
        <v/>
      </c>
      <c r="I115" s="261"/>
      <c r="J115" s="261"/>
      <c r="K115" s="261"/>
      <c r="L115" s="261"/>
      <c r="M115" s="266" t="str">
        <f t="shared" si="74"/>
        <v>IASI_18-BOZ-IASI18-FF-111</v>
      </c>
      <c r="N115" s="267"/>
      <c r="O115" s="261"/>
      <c r="P115" s="261"/>
      <c r="Q115" s="261"/>
      <c r="R115" s="313"/>
      <c r="S115" s="269"/>
      <c r="T115" s="268"/>
      <c r="U115" s="268"/>
      <c r="V115" s="270"/>
      <c r="W115" s="271"/>
      <c r="X115" s="272"/>
      <c r="Y115" s="265" t="str">
        <f t="shared" si="75"/>
        <v/>
      </c>
      <c r="Z115" s="273"/>
      <c r="AA115" s="274"/>
      <c r="AB115" s="265" t="str">
        <f t="shared" si="76"/>
        <v/>
      </c>
      <c r="AC115" s="275" t="e">
        <f t="shared" si="77"/>
        <v>#VALUE!</v>
      </c>
      <c r="AD115" s="271"/>
      <c r="AE115" s="272"/>
      <c r="AF115" s="265" t="str">
        <f t="shared" si="78"/>
        <v/>
      </c>
      <c r="AG115" s="268"/>
      <c r="AH115" s="268"/>
      <c r="AI115" s="276"/>
      <c r="AJ115" s="277"/>
      <c r="AK115" s="278"/>
      <c r="AL115" s="265" t="str">
        <f t="shared" si="79"/>
        <v/>
      </c>
      <c r="AM115" s="275" t="e">
        <f t="shared" si="80"/>
        <v>#VALUE!</v>
      </c>
      <c r="AN115" s="275" t="e">
        <f t="shared" si="81"/>
        <v>#VALUE!</v>
      </c>
      <c r="AO115" s="279"/>
      <c r="AP115" s="279"/>
      <c r="AQ115" s="279"/>
      <c r="AR115" s="280"/>
      <c r="AS115" s="280"/>
      <c r="AT115" s="262"/>
      <c r="AU115" s="282"/>
      <c r="AV115" s="283"/>
      <c r="AW115" s="284">
        <v>0</v>
      </c>
      <c r="AX115" s="285">
        <v>0</v>
      </c>
      <c r="AY115" s="286"/>
      <c r="AZ115" s="286"/>
      <c r="BA115" s="286"/>
      <c r="BB115" s="262" t="str">
        <f t="shared" si="82"/>
        <v/>
      </c>
      <c r="BE115" s="277"/>
      <c r="BF115" s="288"/>
      <c r="BJ115" s="289" t="e">
        <f t="shared" si="62"/>
        <v>#VALUE!</v>
      </c>
      <c r="BK115" s="289" t="e">
        <f t="shared" si="63"/>
        <v>#VALUE!</v>
      </c>
      <c r="BL115" s="289" t="e">
        <f t="shared" si="64"/>
        <v>#VALUE!</v>
      </c>
      <c r="BM115" s="289" t="e">
        <f t="shared" si="65"/>
        <v>#VALUE!</v>
      </c>
      <c r="BY115" s="289" t="e">
        <f t="shared" si="66"/>
        <v>#VALUE!</v>
      </c>
      <c r="BZ115" s="289" t="e">
        <f t="shared" si="67"/>
        <v>#VALUE!</v>
      </c>
      <c r="CA115" s="289" t="e">
        <f t="shared" si="68"/>
        <v>#VALUE!</v>
      </c>
      <c r="CI115" s="302" t="str">
        <f t="shared" si="69"/>
        <v>AYNI GÜN</v>
      </c>
      <c r="CJ115" s="303" t="e">
        <f t="shared" si="70"/>
        <v>#VALUE!</v>
      </c>
      <c r="CK115" s="303" t="e">
        <f t="shared" si="71"/>
        <v>#VALUE!</v>
      </c>
      <c r="CL115" s="303" t="e">
        <f t="shared" si="72"/>
        <v>#VALUE!</v>
      </c>
    </row>
    <row r="116" spans="1:90" ht="68.400000000000006" x14ac:dyDescent="0.3">
      <c r="A116" s="261" t="s">
        <v>469</v>
      </c>
      <c r="B116" s="261"/>
      <c r="C116" s="262"/>
      <c r="D116" s="262"/>
      <c r="E116" s="262" t="s">
        <v>677</v>
      </c>
      <c r="F116" s="263"/>
      <c r="G116" s="264"/>
      <c r="H116" s="265" t="str">
        <f t="shared" si="73"/>
        <v/>
      </c>
      <c r="I116" s="261"/>
      <c r="J116" s="261"/>
      <c r="K116" s="261"/>
      <c r="L116" s="261"/>
      <c r="M116" s="266" t="str">
        <f t="shared" si="74"/>
        <v>IASI_18-BOZ-IASI18-FF-112</v>
      </c>
      <c r="N116" s="267"/>
      <c r="O116" s="261"/>
      <c r="P116" s="261"/>
      <c r="Q116" s="261"/>
      <c r="R116" s="313"/>
      <c r="S116" s="269"/>
      <c r="T116" s="268"/>
      <c r="U116" s="268"/>
      <c r="V116" s="270"/>
      <c r="W116" s="271"/>
      <c r="X116" s="272"/>
      <c r="Y116" s="265" t="str">
        <f t="shared" si="75"/>
        <v/>
      </c>
      <c r="Z116" s="273"/>
      <c r="AA116" s="274"/>
      <c r="AB116" s="265" t="str">
        <f t="shared" si="76"/>
        <v/>
      </c>
      <c r="AC116" s="275" t="e">
        <f t="shared" si="77"/>
        <v>#VALUE!</v>
      </c>
      <c r="AD116" s="271"/>
      <c r="AE116" s="272"/>
      <c r="AF116" s="265" t="str">
        <f t="shared" si="78"/>
        <v/>
      </c>
      <c r="AG116" s="268"/>
      <c r="AH116" s="268"/>
      <c r="AI116" s="276"/>
      <c r="AJ116" s="277"/>
      <c r="AK116" s="278"/>
      <c r="AL116" s="265" t="str">
        <f t="shared" si="79"/>
        <v/>
      </c>
      <c r="AM116" s="275" t="e">
        <f t="shared" si="80"/>
        <v>#VALUE!</v>
      </c>
      <c r="AN116" s="275" t="e">
        <f t="shared" si="81"/>
        <v>#VALUE!</v>
      </c>
      <c r="AO116" s="279"/>
      <c r="AP116" s="279"/>
      <c r="AQ116" s="279"/>
      <c r="AR116" s="280"/>
      <c r="AS116" s="280"/>
      <c r="AT116" s="262"/>
      <c r="AU116" s="282"/>
      <c r="AV116" s="283"/>
      <c r="AW116" s="284">
        <v>0</v>
      </c>
      <c r="AX116" s="285">
        <v>0</v>
      </c>
      <c r="AY116" s="286"/>
      <c r="AZ116" s="286"/>
      <c r="BA116" s="286"/>
      <c r="BB116" s="262" t="str">
        <f t="shared" si="82"/>
        <v/>
      </c>
      <c r="BE116" s="277"/>
      <c r="BF116" s="288"/>
      <c r="BJ116" s="289" t="e">
        <f t="shared" si="62"/>
        <v>#VALUE!</v>
      </c>
      <c r="BK116" s="289" t="e">
        <f t="shared" si="63"/>
        <v>#VALUE!</v>
      </c>
      <c r="BL116" s="289" t="e">
        <f t="shared" si="64"/>
        <v>#VALUE!</v>
      </c>
      <c r="BM116" s="289" t="e">
        <f t="shared" si="65"/>
        <v>#VALUE!</v>
      </c>
      <c r="BY116" s="289" t="e">
        <f t="shared" si="66"/>
        <v>#VALUE!</v>
      </c>
      <c r="BZ116" s="289" t="e">
        <f t="shared" si="67"/>
        <v>#VALUE!</v>
      </c>
      <c r="CA116" s="289" t="e">
        <f t="shared" si="68"/>
        <v>#VALUE!</v>
      </c>
      <c r="CI116" s="302" t="str">
        <f t="shared" si="69"/>
        <v>AYNI GÜN</v>
      </c>
      <c r="CJ116" s="303" t="e">
        <f t="shared" si="70"/>
        <v>#VALUE!</v>
      </c>
      <c r="CK116" s="303" t="e">
        <f t="shared" si="71"/>
        <v>#VALUE!</v>
      </c>
      <c r="CL116" s="303" t="e">
        <f t="shared" si="72"/>
        <v>#VALUE!</v>
      </c>
    </row>
    <row r="117" spans="1:90" ht="68.400000000000006" x14ac:dyDescent="0.3">
      <c r="A117" s="261" t="s">
        <v>469</v>
      </c>
      <c r="B117" s="261"/>
      <c r="C117" s="262"/>
      <c r="D117" s="262"/>
      <c r="E117" s="262" t="s">
        <v>678</v>
      </c>
      <c r="F117" s="263"/>
      <c r="G117" s="264"/>
      <c r="H117" s="265" t="str">
        <f t="shared" si="73"/>
        <v/>
      </c>
      <c r="I117" s="261"/>
      <c r="J117" s="261"/>
      <c r="K117" s="261"/>
      <c r="L117" s="261"/>
      <c r="M117" s="266" t="str">
        <f t="shared" si="74"/>
        <v>IASI_18-BOZ-IASI18-FF-113</v>
      </c>
      <c r="N117" s="267"/>
      <c r="O117" s="261"/>
      <c r="P117" s="261"/>
      <c r="Q117" s="261"/>
      <c r="R117" s="313"/>
      <c r="S117" s="269"/>
      <c r="T117" s="268"/>
      <c r="U117" s="268"/>
      <c r="V117" s="270"/>
      <c r="W117" s="271"/>
      <c r="X117" s="272"/>
      <c r="Y117" s="265" t="str">
        <f t="shared" si="75"/>
        <v/>
      </c>
      <c r="Z117" s="273"/>
      <c r="AA117" s="274"/>
      <c r="AB117" s="265" t="str">
        <f t="shared" si="76"/>
        <v/>
      </c>
      <c r="AC117" s="275" t="e">
        <f t="shared" si="77"/>
        <v>#VALUE!</v>
      </c>
      <c r="AD117" s="271"/>
      <c r="AE117" s="272"/>
      <c r="AF117" s="265" t="str">
        <f t="shared" si="78"/>
        <v/>
      </c>
      <c r="AG117" s="268"/>
      <c r="AH117" s="268"/>
      <c r="AI117" s="276"/>
      <c r="AJ117" s="277"/>
      <c r="AK117" s="278"/>
      <c r="AL117" s="265" t="str">
        <f t="shared" si="79"/>
        <v/>
      </c>
      <c r="AM117" s="275" t="e">
        <f t="shared" si="80"/>
        <v>#VALUE!</v>
      </c>
      <c r="AN117" s="275" t="e">
        <f t="shared" si="81"/>
        <v>#VALUE!</v>
      </c>
      <c r="AO117" s="279"/>
      <c r="AP117" s="279"/>
      <c r="AQ117" s="279"/>
      <c r="AR117" s="280"/>
      <c r="AS117" s="280"/>
      <c r="AT117" s="262"/>
      <c r="AU117" s="282"/>
      <c r="AV117" s="283"/>
      <c r="AW117" s="284">
        <v>0</v>
      </c>
      <c r="AX117" s="285">
        <v>0</v>
      </c>
      <c r="AY117" s="286"/>
      <c r="AZ117" s="286"/>
      <c r="BA117" s="286"/>
      <c r="BB117" s="262" t="str">
        <f t="shared" si="82"/>
        <v/>
      </c>
      <c r="BE117" s="277"/>
      <c r="BF117" s="288"/>
      <c r="BJ117" s="289" t="e">
        <f t="shared" si="62"/>
        <v>#VALUE!</v>
      </c>
      <c r="BK117" s="289" t="e">
        <f t="shared" si="63"/>
        <v>#VALUE!</v>
      </c>
      <c r="BL117" s="289" t="e">
        <f t="shared" si="64"/>
        <v>#VALUE!</v>
      </c>
      <c r="BM117" s="289" t="e">
        <f t="shared" si="65"/>
        <v>#VALUE!</v>
      </c>
      <c r="BY117" s="289" t="e">
        <f t="shared" si="66"/>
        <v>#VALUE!</v>
      </c>
      <c r="BZ117" s="289" t="e">
        <f t="shared" si="67"/>
        <v>#VALUE!</v>
      </c>
      <c r="CA117" s="289" t="e">
        <f t="shared" si="68"/>
        <v>#VALUE!</v>
      </c>
      <c r="CI117" s="302" t="str">
        <f t="shared" si="69"/>
        <v>AYNI GÜN</v>
      </c>
      <c r="CJ117" s="303" t="e">
        <f t="shared" si="70"/>
        <v>#VALUE!</v>
      </c>
      <c r="CK117" s="303" t="e">
        <f t="shared" si="71"/>
        <v>#VALUE!</v>
      </c>
      <c r="CL117" s="303" t="e">
        <f t="shared" si="72"/>
        <v>#VALUE!</v>
      </c>
    </row>
    <row r="118" spans="1:90" ht="68.400000000000006" x14ac:dyDescent="0.3">
      <c r="A118" s="261" t="s">
        <v>469</v>
      </c>
      <c r="B118" s="261"/>
      <c r="C118" s="262"/>
      <c r="D118" s="262"/>
      <c r="E118" s="262" t="s">
        <v>679</v>
      </c>
      <c r="F118" s="263"/>
      <c r="G118" s="264"/>
      <c r="H118" s="265" t="str">
        <f t="shared" si="73"/>
        <v/>
      </c>
      <c r="I118" s="261"/>
      <c r="J118" s="261"/>
      <c r="K118" s="261"/>
      <c r="L118" s="261"/>
      <c r="M118" s="266" t="str">
        <f t="shared" si="74"/>
        <v>IASI_18-BOZ-IASI18-FF-114</v>
      </c>
      <c r="N118" s="267"/>
      <c r="O118" s="261"/>
      <c r="P118" s="261"/>
      <c r="Q118" s="261"/>
      <c r="R118" s="313"/>
      <c r="S118" s="269"/>
      <c r="T118" s="268"/>
      <c r="U118" s="268"/>
      <c r="V118" s="270"/>
      <c r="W118" s="271"/>
      <c r="X118" s="272"/>
      <c r="Y118" s="265" t="str">
        <f t="shared" si="75"/>
        <v/>
      </c>
      <c r="Z118" s="273"/>
      <c r="AA118" s="274"/>
      <c r="AB118" s="265" t="str">
        <f t="shared" si="76"/>
        <v/>
      </c>
      <c r="AC118" s="275" t="e">
        <f t="shared" si="77"/>
        <v>#VALUE!</v>
      </c>
      <c r="AD118" s="271"/>
      <c r="AE118" s="272"/>
      <c r="AF118" s="265" t="str">
        <f t="shared" si="78"/>
        <v/>
      </c>
      <c r="AG118" s="268"/>
      <c r="AH118" s="268"/>
      <c r="AI118" s="276"/>
      <c r="AJ118" s="277"/>
      <c r="AK118" s="278"/>
      <c r="AL118" s="265" t="str">
        <f t="shared" si="79"/>
        <v/>
      </c>
      <c r="AM118" s="275" t="e">
        <f t="shared" si="80"/>
        <v>#VALUE!</v>
      </c>
      <c r="AN118" s="275" t="e">
        <f t="shared" si="81"/>
        <v>#VALUE!</v>
      </c>
      <c r="AO118" s="279"/>
      <c r="AP118" s="279"/>
      <c r="AQ118" s="279"/>
      <c r="AR118" s="280"/>
      <c r="AS118" s="280"/>
      <c r="AT118" s="262"/>
      <c r="AU118" s="282"/>
      <c r="AV118" s="283"/>
      <c r="AW118" s="284">
        <v>0</v>
      </c>
      <c r="AX118" s="285">
        <v>0</v>
      </c>
      <c r="AY118" s="286"/>
      <c r="AZ118" s="286"/>
      <c r="BA118" s="286"/>
      <c r="BB118" s="262" t="str">
        <f t="shared" si="82"/>
        <v/>
      </c>
      <c r="BE118" s="277"/>
      <c r="BF118" s="288"/>
      <c r="BJ118" s="289" t="e">
        <f t="shared" si="62"/>
        <v>#VALUE!</v>
      </c>
      <c r="BK118" s="289" t="e">
        <f t="shared" si="63"/>
        <v>#VALUE!</v>
      </c>
      <c r="BL118" s="289" t="e">
        <f t="shared" si="64"/>
        <v>#VALUE!</v>
      </c>
      <c r="BM118" s="289" t="e">
        <f t="shared" si="65"/>
        <v>#VALUE!</v>
      </c>
      <c r="BY118" s="289" t="e">
        <f t="shared" si="66"/>
        <v>#VALUE!</v>
      </c>
      <c r="BZ118" s="289" t="e">
        <f t="shared" si="67"/>
        <v>#VALUE!</v>
      </c>
      <c r="CA118" s="289" t="e">
        <f t="shared" si="68"/>
        <v>#VALUE!</v>
      </c>
      <c r="CI118" s="302" t="str">
        <f t="shared" si="69"/>
        <v>AYNI GÜN</v>
      </c>
      <c r="CJ118" s="303" t="e">
        <f t="shared" si="70"/>
        <v>#VALUE!</v>
      </c>
      <c r="CK118" s="303" t="e">
        <f t="shared" si="71"/>
        <v>#VALUE!</v>
      </c>
      <c r="CL118" s="303" t="e">
        <f t="shared" si="72"/>
        <v>#VALUE!</v>
      </c>
    </row>
    <row r="119" spans="1:90" ht="68.400000000000006" x14ac:dyDescent="0.3">
      <c r="A119" s="261" t="s">
        <v>469</v>
      </c>
      <c r="B119" s="261"/>
      <c r="C119" s="262"/>
      <c r="D119" s="262"/>
      <c r="E119" s="262" t="s">
        <v>680</v>
      </c>
      <c r="F119" s="263"/>
      <c r="G119" s="264"/>
      <c r="H119" s="265" t="str">
        <f t="shared" si="73"/>
        <v/>
      </c>
      <c r="I119" s="261"/>
      <c r="J119" s="261"/>
      <c r="K119" s="261"/>
      <c r="L119" s="261"/>
      <c r="M119" s="266" t="str">
        <f t="shared" si="74"/>
        <v>IASI_18-BOZ-IASI18-FF-115</v>
      </c>
      <c r="N119" s="267"/>
      <c r="O119" s="261"/>
      <c r="P119" s="261"/>
      <c r="Q119" s="261"/>
      <c r="R119" s="313"/>
      <c r="S119" s="269"/>
      <c r="T119" s="268"/>
      <c r="U119" s="268"/>
      <c r="V119" s="270"/>
      <c r="W119" s="271"/>
      <c r="X119" s="272"/>
      <c r="Y119" s="265" t="str">
        <f t="shared" si="75"/>
        <v/>
      </c>
      <c r="Z119" s="273"/>
      <c r="AA119" s="274"/>
      <c r="AB119" s="265" t="str">
        <f t="shared" si="76"/>
        <v/>
      </c>
      <c r="AC119" s="275" t="e">
        <f t="shared" si="77"/>
        <v>#VALUE!</v>
      </c>
      <c r="AD119" s="271"/>
      <c r="AE119" s="272"/>
      <c r="AF119" s="265" t="str">
        <f t="shared" si="78"/>
        <v/>
      </c>
      <c r="AG119" s="268"/>
      <c r="AH119" s="268"/>
      <c r="AI119" s="276"/>
      <c r="AJ119" s="277"/>
      <c r="AK119" s="278"/>
      <c r="AL119" s="265" t="str">
        <f t="shared" si="79"/>
        <v/>
      </c>
      <c r="AM119" s="275" t="e">
        <f t="shared" si="80"/>
        <v>#VALUE!</v>
      </c>
      <c r="AN119" s="275" t="e">
        <f t="shared" si="81"/>
        <v>#VALUE!</v>
      </c>
      <c r="AO119" s="279"/>
      <c r="AP119" s="279"/>
      <c r="AQ119" s="279"/>
      <c r="AR119" s="280"/>
      <c r="AS119" s="280"/>
      <c r="AT119" s="262"/>
      <c r="AU119" s="282"/>
      <c r="AV119" s="283"/>
      <c r="AW119" s="284">
        <v>0</v>
      </c>
      <c r="AX119" s="285">
        <v>0</v>
      </c>
      <c r="AY119" s="286"/>
      <c r="AZ119" s="286"/>
      <c r="BA119" s="286"/>
      <c r="BB119" s="262" t="str">
        <f t="shared" si="82"/>
        <v/>
      </c>
      <c r="BE119" s="277"/>
      <c r="BF119" s="288"/>
      <c r="BJ119" s="289" t="e">
        <f t="shared" si="62"/>
        <v>#VALUE!</v>
      </c>
      <c r="BK119" s="289" t="e">
        <f t="shared" si="63"/>
        <v>#VALUE!</v>
      </c>
      <c r="BL119" s="289" t="e">
        <f t="shared" si="64"/>
        <v>#VALUE!</v>
      </c>
      <c r="BM119" s="289" t="e">
        <f t="shared" si="65"/>
        <v>#VALUE!</v>
      </c>
      <c r="BY119" s="289" t="e">
        <f t="shared" si="66"/>
        <v>#VALUE!</v>
      </c>
      <c r="BZ119" s="289" t="e">
        <f t="shared" si="67"/>
        <v>#VALUE!</v>
      </c>
      <c r="CA119" s="289" t="e">
        <f t="shared" si="68"/>
        <v>#VALUE!</v>
      </c>
      <c r="CI119" s="302" t="str">
        <f t="shared" si="69"/>
        <v>AYNI GÜN</v>
      </c>
      <c r="CJ119" s="303" t="e">
        <f t="shared" si="70"/>
        <v>#VALUE!</v>
      </c>
      <c r="CK119" s="303" t="e">
        <f t="shared" si="71"/>
        <v>#VALUE!</v>
      </c>
      <c r="CL119" s="303" t="e">
        <f t="shared" si="72"/>
        <v>#VALUE!</v>
      </c>
    </row>
    <row r="120" spans="1:90" ht="68.400000000000006" x14ac:dyDescent="0.3">
      <c r="A120" s="261" t="s">
        <v>469</v>
      </c>
      <c r="B120" s="261"/>
      <c r="C120" s="262"/>
      <c r="D120" s="262"/>
      <c r="E120" s="262" t="s">
        <v>681</v>
      </c>
      <c r="F120" s="263"/>
      <c r="G120" s="264"/>
      <c r="H120" s="265" t="str">
        <f t="shared" si="73"/>
        <v/>
      </c>
      <c r="I120" s="261"/>
      <c r="J120" s="261"/>
      <c r="K120" s="261"/>
      <c r="L120" s="261"/>
      <c r="M120" s="266" t="str">
        <f t="shared" si="74"/>
        <v>IASI_18-BOZ-IASI18-FF-116</v>
      </c>
      <c r="N120" s="267"/>
      <c r="O120" s="261"/>
      <c r="P120" s="261"/>
      <c r="Q120" s="261"/>
      <c r="R120" s="313"/>
      <c r="S120" s="269"/>
      <c r="T120" s="268"/>
      <c r="U120" s="268"/>
      <c r="V120" s="270"/>
      <c r="W120" s="271"/>
      <c r="X120" s="272"/>
      <c r="Y120" s="265" t="str">
        <f t="shared" si="75"/>
        <v/>
      </c>
      <c r="Z120" s="273"/>
      <c r="AA120" s="274"/>
      <c r="AB120" s="265" t="str">
        <f t="shared" si="76"/>
        <v/>
      </c>
      <c r="AC120" s="275" t="e">
        <f t="shared" si="77"/>
        <v>#VALUE!</v>
      </c>
      <c r="AD120" s="271"/>
      <c r="AE120" s="272"/>
      <c r="AF120" s="265" t="str">
        <f t="shared" si="78"/>
        <v/>
      </c>
      <c r="AG120" s="268"/>
      <c r="AH120" s="268"/>
      <c r="AI120" s="276"/>
      <c r="AJ120" s="277"/>
      <c r="AK120" s="278"/>
      <c r="AL120" s="265" t="str">
        <f t="shared" si="79"/>
        <v/>
      </c>
      <c r="AM120" s="275" t="e">
        <f t="shared" si="80"/>
        <v>#VALUE!</v>
      </c>
      <c r="AN120" s="275" t="e">
        <f t="shared" si="81"/>
        <v>#VALUE!</v>
      </c>
      <c r="AO120" s="279"/>
      <c r="AP120" s="279"/>
      <c r="AQ120" s="279"/>
      <c r="AR120" s="280"/>
      <c r="AS120" s="280"/>
      <c r="AT120" s="262"/>
      <c r="AU120" s="282"/>
      <c r="AV120" s="283"/>
      <c r="AW120" s="284">
        <v>0</v>
      </c>
      <c r="AX120" s="285">
        <v>0</v>
      </c>
      <c r="AY120" s="286"/>
      <c r="AZ120" s="286"/>
      <c r="BA120" s="286"/>
      <c r="BB120" s="262" t="str">
        <f t="shared" si="82"/>
        <v/>
      </c>
      <c r="BE120" s="277"/>
      <c r="BF120" s="288"/>
      <c r="BJ120" s="289" t="e">
        <f t="shared" si="62"/>
        <v>#VALUE!</v>
      </c>
      <c r="BK120" s="289" t="e">
        <f t="shared" si="63"/>
        <v>#VALUE!</v>
      </c>
      <c r="BL120" s="289" t="e">
        <f t="shared" si="64"/>
        <v>#VALUE!</v>
      </c>
      <c r="BM120" s="289" t="e">
        <f t="shared" si="65"/>
        <v>#VALUE!</v>
      </c>
      <c r="BY120" s="289" t="e">
        <f t="shared" si="66"/>
        <v>#VALUE!</v>
      </c>
      <c r="BZ120" s="289" t="e">
        <f t="shared" si="67"/>
        <v>#VALUE!</v>
      </c>
      <c r="CA120" s="289" t="e">
        <f t="shared" si="68"/>
        <v>#VALUE!</v>
      </c>
      <c r="CI120" s="302" t="str">
        <f t="shared" si="69"/>
        <v>AYNI GÜN</v>
      </c>
      <c r="CJ120" s="303" t="e">
        <f t="shared" si="70"/>
        <v>#VALUE!</v>
      </c>
      <c r="CK120" s="303" t="e">
        <f t="shared" si="71"/>
        <v>#VALUE!</v>
      </c>
      <c r="CL120" s="303" t="e">
        <f t="shared" si="72"/>
        <v>#VALUE!</v>
      </c>
    </row>
    <row r="121" spans="1:90" ht="68.400000000000006" x14ac:dyDescent="0.3">
      <c r="A121" s="261" t="s">
        <v>469</v>
      </c>
      <c r="B121" s="261"/>
      <c r="C121" s="262"/>
      <c r="D121" s="262"/>
      <c r="E121" s="262" t="s">
        <v>682</v>
      </c>
      <c r="F121" s="263"/>
      <c r="G121" s="264"/>
      <c r="H121" s="265" t="str">
        <f t="shared" si="73"/>
        <v/>
      </c>
      <c r="I121" s="261"/>
      <c r="J121" s="261"/>
      <c r="K121" s="261"/>
      <c r="L121" s="261"/>
      <c r="M121" s="266" t="str">
        <f t="shared" si="74"/>
        <v>IASI_18-BOZ-IASI18-FF-117</v>
      </c>
      <c r="N121" s="267"/>
      <c r="O121" s="261"/>
      <c r="P121" s="261"/>
      <c r="Q121" s="261"/>
      <c r="R121" s="313"/>
      <c r="S121" s="269"/>
      <c r="T121" s="268"/>
      <c r="U121" s="268"/>
      <c r="V121" s="270"/>
      <c r="W121" s="271"/>
      <c r="X121" s="272"/>
      <c r="Y121" s="265" t="str">
        <f t="shared" si="75"/>
        <v/>
      </c>
      <c r="Z121" s="273"/>
      <c r="AA121" s="274"/>
      <c r="AB121" s="265" t="str">
        <f t="shared" si="76"/>
        <v/>
      </c>
      <c r="AC121" s="275" t="e">
        <f t="shared" si="77"/>
        <v>#VALUE!</v>
      </c>
      <c r="AD121" s="271"/>
      <c r="AE121" s="272"/>
      <c r="AF121" s="265" t="str">
        <f t="shared" si="78"/>
        <v/>
      </c>
      <c r="AG121" s="268"/>
      <c r="AH121" s="268"/>
      <c r="AI121" s="276"/>
      <c r="AJ121" s="277"/>
      <c r="AK121" s="278"/>
      <c r="AL121" s="265" t="str">
        <f t="shared" si="79"/>
        <v/>
      </c>
      <c r="AM121" s="275" t="e">
        <f t="shared" si="80"/>
        <v>#VALUE!</v>
      </c>
      <c r="AN121" s="275" t="e">
        <f t="shared" si="81"/>
        <v>#VALUE!</v>
      </c>
      <c r="AO121" s="279"/>
      <c r="AP121" s="279"/>
      <c r="AQ121" s="279"/>
      <c r="AR121" s="280"/>
      <c r="AS121" s="280"/>
      <c r="AT121" s="262"/>
      <c r="AU121" s="282"/>
      <c r="AV121" s="283"/>
      <c r="AW121" s="284">
        <v>0</v>
      </c>
      <c r="AX121" s="285">
        <v>0</v>
      </c>
      <c r="AY121" s="286"/>
      <c r="AZ121" s="286"/>
      <c r="BA121" s="286"/>
      <c r="BB121" s="262" t="str">
        <f t="shared" si="82"/>
        <v/>
      </c>
      <c r="BE121" s="277"/>
      <c r="BF121" s="288"/>
      <c r="BJ121" s="289" t="e">
        <f t="shared" si="62"/>
        <v>#VALUE!</v>
      </c>
      <c r="BK121" s="289" t="e">
        <f t="shared" si="63"/>
        <v>#VALUE!</v>
      </c>
      <c r="BL121" s="289" t="e">
        <f t="shared" si="64"/>
        <v>#VALUE!</v>
      </c>
      <c r="BM121" s="289" t="e">
        <f t="shared" si="65"/>
        <v>#VALUE!</v>
      </c>
      <c r="BY121" s="289" t="e">
        <f t="shared" si="66"/>
        <v>#VALUE!</v>
      </c>
      <c r="BZ121" s="289" t="e">
        <f t="shared" si="67"/>
        <v>#VALUE!</v>
      </c>
      <c r="CA121" s="289" t="e">
        <f t="shared" si="68"/>
        <v>#VALUE!</v>
      </c>
      <c r="CI121" s="302" t="str">
        <f t="shared" si="69"/>
        <v>AYNI GÜN</v>
      </c>
      <c r="CJ121" s="303" t="e">
        <f t="shared" si="70"/>
        <v>#VALUE!</v>
      </c>
      <c r="CK121" s="303" t="e">
        <f t="shared" si="71"/>
        <v>#VALUE!</v>
      </c>
      <c r="CL121" s="303" t="e">
        <f t="shared" si="72"/>
        <v>#VALUE!</v>
      </c>
    </row>
    <row r="122" spans="1:90" ht="68.400000000000006" x14ac:dyDescent="0.3">
      <c r="A122" s="261" t="s">
        <v>469</v>
      </c>
      <c r="B122" s="261"/>
      <c r="C122" s="262"/>
      <c r="D122" s="262"/>
      <c r="E122" s="262" t="s">
        <v>683</v>
      </c>
      <c r="F122" s="263"/>
      <c r="G122" s="264"/>
      <c r="H122" s="265" t="str">
        <f t="shared" si="73"/>
        <v/>
      </c>
      <c r="I122" s="261"/>
      <c r="J122" s="261"/>
      <c r="K122" s="261"/>
      <c r="L122" s="261"/>
      <c r="M122" s="266" t="str">
        <f t="shared" si="74"/>
        <v>IASI_18-BOZ-IASI18-FF-118</v>
      </c>
      <c r="N122" s="267"/>
      <c r="O122" s="261"/>
      <c r="P122" s="261"/>
      <c r="Q122" s="261"/>
      <c r="R122" s="313"/>
      <c r="S122" s="269"/>
      <c r="T122" s="268"/>
      <c r="U122" s="268"/>
      <c r="V122" s="270"/>
      <c r="W122" s="271"/>
      <c r="X122" s="272"/>
      <c r="Y122" s="265" t="str">
        <f t="shared" si="75"/>
        <v/>
      </c>
      <c r="Z122" s="273"/>
      <c r="AA122" s="274"/>
      <c r="AB122" s="265" t="str">
        <f t="shared" si="76"/>
        <v/>
      </c>
      <c r="AC122" s="275" t="e">
        <f t="shared" si="77"/>
        <v>#VALUE!</v>
      </c>
      <c r="AD122" s="271"/>
      <c r="AE122" s="272"/>
      <c r="AF122" s="265" t="str">
        <f t="shared" si="78"/>
        <v/>
      </c>
      <c r="AG122" s="268"/>
      <c r="AH122" s="268"/>
      <c r="AI122" s="276"/>
      <c r="AJ122" s="277"/>
      <c r="AK122" s="278"/>
      <c r="AL122" s="265" t="str">
        <f t="shared" si="79"/>
        <v/>
      </c>
      <c r="AM122" s="275" t="e">
        <f t="shared" si="80"/>
        <v>#VALUE!</v>
      </c>
      <c r="AN122" s="275" t="e">
        <f t="shared" si="81"/>
        <v>#VALUE!</v>
      </c>
      <c r="AO122" s="279"/>
      <c r="AP122" s="279"/>
      <c r="AQ122" s="279"/>
      <c r="AR122" s="280"/>
      <c r="AS122" s="280"/>
      <c r="AT122" s="262"/>
      <c r="AU122" s="282"/>
      <c r="AV122" s="283"/>
      <c r="AW122" s="284">
        <v>0</v>
      </c>
      <c r="AX122" s="285">
        <v>0</v>
      </c>
      <c r="AY122" s="286"/>
      <c r="AZ122" s="286"/>
      <c r="BA122" s="286"/>
      <c r="BB122" s="262" t="str">
        <f t="shared" si="82"/>
        <v/>
      </c>
      <c r="BE122" s="277"/>
      <c r="BF122" s="288"/>
      <c r="BJ122" s="289" t="e">
        <f t="shared" si="62"/>
        <v>#VALUE!</v>
      </c>
      <c r="BK122" s="289" t="e">
        <f t="shared" si="63"/>
        <v>#VALUE!</v>
      </c>
      <c r="BL122" s="289" t="e">
        <f t="shared" si="64"/>
        <v>#VALUE!</v>
      </c>
      <c r="BM122" s="289" t="e">
        <f t="shared" si="65"/>
        <v>#VALUE!</v>
      </c>
      <c r="BY122" s="289" t="e">
        <f t="shared" si="66"/>
        <v>#VALUE!</v>
      </c>
      <c r="BZ122" s="289" t="e">
        <f t="shared" si="67"/>
        <v>#VALUE!</v>
      </c>
      <c r="CA122" s="289" t="e">
        <f t="shared" si="68"/>
        <v>#VALUE!</v>
      </c>
      <c r="CI122" s="302" t="str">
        <f t="shared" si="69"/>
        <v>AYNI GÜN</v>
      </c>
      <c r="CJ122" s="303" t="e">
        <f t="shared" si="70"/>
        <v>#VALUE!</v>
      </c>
      <c r="CK122" s="303" t="e">
        <f t="shared" si="71"/>
        <v>#VALUE!</v>
      </c>
      <c r="CL122" s="303" t="e">
        <f t="shared" si="72"/>
        <v>#VALUE!</v>
      </c>
    </row>
    <row r="123" spans="1:90" ht="68.400000000000006" x14ac:dyDescent="0.3">
      <c r="A123" s="261" t="s">
        <v>469</v>
      </c>
      <c r="B123" s="261"/>
      <c r="C123" s="262"/>
      <c r="D123" s="262"/>
      <c r="E123" s="262" t="s">
        <v>684</v>
      </c>
      <c r="F123" s="263"/>
      <c r="G123" s="264"/>
      <c r="H123" s="265" t="str">
        <f t="shared" si="73"/>
        <v/>
      </c>
      <c r="I123" s="261"/>
      <c r="J123" s="261"/>
      <c r="K123" s="261"/>
      <c r="L123" s="261"/>
      <c r="M123" s="266" t="str">
        <f t="shared" si="74"/>
        <v>IASI_18-BOZ-IASI18-FF-119</v>
      </c>
      <c r="N123" s="267"/>
      <c r="O123" s="261"/>
      <c r="P123" s="261"/>
      <c r="Q123" s="261"/>
      <c r="R123" s="313"/>
      <c r="S123" s="269"/>
      <c r="T123" s="268"/>
      <c r="U123" s="268"/>
      <c r="V123" s="270"/>
      <c r="W123" s="271"/>
      <c r="X123" s="272"/>
      <c r="Y123" s="265" t="str">
        <f t="shared" si="75"/>
        <v/>
      </c>
      <c r="Z123" s="273"/>
      <c r="AA123" s="274"/>
      <c r="AB123" s="265" t="str">
        <f t="shared" si="76"/>
        <v/>
      </c>
      <c r="AC123" s="275" t="e">
        <f t="shared" si="77"/>
        <v>#VALUE!</v>
      </c>
      <c r="AD123" s="271"/>
      <c r="AE123" s="272"/>
      <c r="AF123" s="265" t="str">
        <f t="shared" si="78"/>
        <v/>
      </c>
      <c r="AG123" s="268"/>
      <c r="AH123" s="268"/>
      <c r="AI123" s="276"/>
      <c r="AJ123" s="277"/>
      <c r="AK123" s="278"/>
      <c r="AL123" s="265" t="str">
        <f t="shared" si="79"/>
        <v/>
      </c>
      <c r="AM123" s="275" t="e">
        <f t="shared" si="80"/>
        <v>#VALUE!</v>
      </c>
      <c r="AN123" s="275" t="e">
        <f t="shared" si="81"/>
        <v>#VALUE!</v>
      </c>
      <c r="AO123" s="279"/>
      <c r="AP123" s="279"/>
      <c r="AQ123" s="279"/>
      <c r="AR123" s="280"/>
      <c r="AS123" s="280"/>
      <c r="AT123" s="262"/>
      <c r="AU123" s="282"/>
      <c r="AV123" s="283"/>
      <c r="AW123" s="284">
        <v>0</v>
      </c>
      <c r="AX123" s="285">
        <v>0</v>
      </c>
      <c r="AY123" s="286"/>
      <c r="AZ123" s="286"/>
      <c r="BA123" s="286"/>
      <c r="BB123" s="262" t="str">
        <f t="shared" si="82"/>
        <v/>
      </c>
      <c r="BE123" s="277"/>
      <c r="BF123" s="288"/>
      <c r="BJ123" s="289" t="e">
        <f t="shared" si="62"/>
        <v>#VALUE!</v>
      </c>
      <c r="BK123" s="289" t="e">
        <f t="shared" si="63"/>
        <v>#VALUE!</v>
      </c>
      <c r="BL123" s="289" t="e">
        <f t="shared" si="64"/>
        <v>#VALUE!</v>
      </c>
      <c r="BM123" s="289" t="e">
        <f t="shared" si="65"/>
        <v>#VALUE!</v>
      </c>
      <c r="BY123" s="289" t="e">
        <f t="shared" si="66"/>
        <v>#VALUE!</v>
      </c>
      <c r="BZ123" s="289" t="e">
        <f t="shared" si="67"/>
        <v>#VALUE!</v>
      </c>
      <c r="CA123" s="289" t="e">
        <f t="shared" si="68"/>
        <v>#VALUE!</v>
      </c>
      <c r="CI123" s="302" t="str">
        <f t="shared" si="69"/>
        <v>AYNI GÜN</v>
      </c>
      <c r="CJ123" s="303" t="e">
        <f t="shared" si="70"/>
        <v>#VALUE!</v>
      </c>
      <c r="CK123" s="303" t="e">
        <f t="shared" si="71"/>
        <v>#VALUE!</v>
      </c>
      <c r="CL123" s="303" t="e">
        <f t="shared" si="72"/>
        <v>#VALUE!</v>
      </c>
    </row>
    <row r="124" spans="1:90" ht="68.400000000000006" x14ac:dyDescent="0.3">
      <c r="A124" s="261" t="s">
        <v>469</v>
      </c>
      <c r="B124" s="261"/>
      <c r="C124" s="262"/>
      <c r="D124" s="262"/>
      <c r="E124" s="262" t="s">
        <v>685</v>
      </c>
      <c r="F124" s="263"/>
      <c r="G124" s="264"/>
      <c r="H124" s="265" t="str">
        <f t="shared" si="73"/>
        <v/>
      </c>
      <c r="I124" s="261"/>
      <c r="J124" s="261"/>
      <c r="K124" s="261"/>
      <c r="L124" s="261"/>
      <c r="M124" s="266" t="str">
        <f t="shared" si="74"/>
        <v>IASI_18-BOZ-IASI18-FF-120</v>
      </c>
      <c r="N124" s="267"/>
      <c r="O124" s="261"/>
      <c r="P124" s="261"/>
      <c r="Q124" s="261"/>
      <c r="R124" s="313"/>
      <c r="S124" s="269"/>
      <c r="T124" s="268"/>
      <c r="U124" s="268"/>
      <c r="V124" s="270"/>
      <c r="W124" s="271"/>
      <c r="X124" s="272"/>
      <c r="Y124" s="265" t="str">
        <f t="shared" si="75"/>
        <v/>
      </c>
      <c r="Z124" s="273"/>
      <c r="AA124" s="274"/>
      <c r="AB124" s="265" t="str">
        <f t="shared" si="76"/>
        <v/>
      </c>
      <c r="AC124" s="275" t="e">
        <f t="shared" si="77"/>
        <v>#VALUE!</v>
      </c>
      <c r="AD124" s="271"/>
      <c r="AE124" s="272"/>
      <c r="AF124" s="265" t="str">
        <f t="shared" si="78"/>
        <v/>
      </c>
      <c r="AG124" s="268"/>
      <c r="AH124" s="268"/>
      <c r="AI124" s="276"/>
      <c r="AJ124" s="277"/>
      <c r="AK124" s="278"/>
      <c r="AL124" s="265" t="str">
        <f t="shared" si="79"/>
        <v/>
      </c>
      <c r="AM124" s="275" t="e">
        <f t="shared" si="80"/>
        <v>#VALUE!</v>
      </c>
      <c r="AN124" s="275" t="e">
        <f t="shared" si="81"/>
        <v>#VALUE!</v>
      </c>
      <c r="AO124" s="279"/>
      <c r="AP124" s="279"/>
      <c r="AQ124" s="279"/>
      <c r="AR124" s="280"/>
      <c r="AS124" s="280"/>
      <c r="AT124" s="262"/>
      <c r="AU124" s="282"/>
      <c r="AV124" s="283"/>
      <c r="AW124" s="284">
        <v>0</v>
      </c>
      <c r="AX124" s="285">
        <v>0</v>
      </c>
      <c r="AY124" s="286"/>
      <c r="AZ124" s="286"/>
      <c r="BA124" s="286"/>
      <c r="BB124" s="262" t="str">
        <f t="shared" si="82"/>
        <v/>
      </c>
      <c r="BE124" s="277"/>
      <c r="BF124" s="288"/>
      <c r="BJ124" s="289" t="e">
        <f t="shared" si="62"/>
        <v>#VALUE!</v>
      </c>
      <c r="BK124" s="289" t="e">
        <f t="shared" si="63"/>
        <v>#VALUE!</v>
      </c>
      <c r="BL124" s="289" t="e">
        <f t="shared" si="64"/>
        <v>#VALUE!</v>
      </c>
      <c r="BM124" s="289" t="e">
        <f t="shared" si="65"/>
        <v>#VALUE!</v>
      </c>
      <c r="BY124" s="289" t="e">
        <f t="shared" si="66"/>
        <v>#VALUE!</v>
      </c>
      <c r="BZ124" s="289" t="e">
        <f t="shared" si="67"/>
        <v>#VALUE!</v>
      </c>
      <c r="CA124" s="289" t="e">
        <f t="shared" si="68"/>
        <v>#VALUE!</v>
      </c>
      <c r="CI124" s="302" t="str">
        <f t="shared" si="69"/>
        <v>AYNI GÜN</v>
      </c>
      <c r="CJ124" s="303" t="e">
        <f t="shared" si="70"/>
        <v>#VALUE!</v>
      </c>
      <c r="CK124" s="303" t="e">
        <f t="shared" si="71"/>
        <v>#VALUE!</v>
      </c>
      <c r="CL124" s="303" t="e">
        <f t="shared" si="72"/>
        <v>#VALUE!</v>
      </c>
    </row>
    <row r="125" spans="1:90" ht="68.400000000000006" x14ac:dyDescent="0.3">
      <c r="A125" s="261" t="s">
        <v>469</v>
      </c>
      <c r="B125" s="261"/>
      <c r="C125" s="262"/>
      <c r="D125" s="262"/>
      <c r="E125" s="262" t="s">
        <v>686</v>
      </c>
      <c r="F125" s="263"/>
      <c r="G125" s="264"/>
      <c r="H125" s="265" t="str">
        <f t="shared" si="73"/>
        <v/>
      </c>
      <c r="I125" s="261"/>
      <c r="J125" s="261"/>
      <c r="K125" s="261"/>
      <c r="L125" s="261"/>
      <c r="M125" s="266" t="str">
        <f t="shared" si="74"/>
        <v>IASI_18-BOZ-IASI18-FF-121</v>
      </c>
      <c r="N125" s="267"/>
      <c r="O125" s="261"/>
      <c r="P125" s="261"/>
      <c r="Q125" s="261"/>
      <c r="R125" s="313"/>
      <c r="S125" s="269"/>
      <c r="T125" s="268"/>
      <c r="U125" s="268"/>
      <c r="V125" s="270"/>
      <c r="W125" s="271"/>
      <c r="X125" s="272"/>
      <c r="Y125" s="265" t="str">
        <f t="shared" si="75"/>
        <v/>
      </c>
      <c r="Z125" s="273"/>
      <c r="AA125" s="274"/>
      <c r="AB125" s="265" t="str">
        <f t="shared" si="76"/>
        <v/>
      </c>
      <c r="AC125" s="275" t="e">
        <f t="shared" si="77"/>
        <v>#VALUE!</v>
      </c>
      <c r="AD125" s="271"/>
      <c r="AE125" s="272"/>
      <c r="AF125" s="265" t="str">
        <f t="shared" si="78"/>
        <v/>
      </c>
      <c r="AG125" s="268"/>
      <c r="AH125" s="268"/>
      <c r="AI125" s="276"/>
      <c r="AJ125" s="277"/>
      <c r="AK125" s="278"/>
      <c r="AL125" s="265" t="str">
        <f t="shared" si="79"/>
        <v/>
      </c>
      <c r="AM125" s="275" t="e">
        <f t="shared" si="80"/>
        <v>#VALUE!</v>
      </c>
      <c r="AN125" s="275" t="e">
        <f t="shared" si="81"/>
        <v>#VALUE!</v>
      </c>
      <c r="AO125" s="279"/>
      <c r="AP125" s="279"/>
      <c r="AQ125" s="279"/>
      <c r="AR125" s="280"/>
      <c r="AS125" s="280"/>
      <c r="AT125" s="262"/>
      <c r="AU125" s="282"/>
      <c r="AV125" s="283"/>
      <c r="AW125" s="284">
        <v>0</v>
      </c>
      <c r="AX125" s="285">
        <v>0</v>
      </c>
      <c r="AY125" s="286"/>
      <c r="AZ125" s="286"/>
      <c r="BA125" s="286"/>
      <c r="BB125" s="262" t="str">
        <f t="shared" si="82"/>
        <v/>
      </c>
      <c r="BE125" s="277"/>
      <c r="BF125" s="288"/>
      <c r="BJ125" s="289" t="e">
        <f t="shared" si="62"/>
        <v>#VALUE!</v>
      </c>
      <c r="BK125" s="289" t="e">
        <f t="shared" si="63"/>
        <v>#VALUE!</v>
      </c>
      <c r="BL125" s="289" t="e">
        <f t="shared" si="64"/>
        <v>#VALUE!</v>
      </c>
      <c r="BM125" s="289" t="e">
        <f t="shared" si="65"/>
        <v>#VALUE!</v>
      </c>
      <c r="BY125" s="289" t="e">
        <f t="shared" si="66"/>
        <v>#VALUE!</v>
      </c>
      <c r="BZ125" s="289" t="e">
        <f t="shared" si="67"/>
        <v>#VALUE!</v>
      </c>
      <c r="CA125" s="289" t="e">
        <f t="shared" si="68"/>
        <v>#VALUE!</v>
      </c>
      <c r="CI125" s="302" t="str">
        <f t="shared" si="69"/>
        <v>AYNI GÜN</v>
      </c>
      <c r="CJ125" s="303" t="e">
        <f t="shared" si="70"/>
        <v>#VALUE!</v>
      </c>
      <c r="CK125" s="303" t="e">
        <f t="shared" si="71"/>
        <v>#VALUE!</v>
      </c>
      <c r="CL125" s="303" t="e">
        <f t="shared" si="72"/>
        <v>#VALUE!</v>
      </c>
    </row>
    <row r="126" spans="1:90" ht="68.400000000000006" x14ac:dyDescent="0.3">
      <c r="A126" s="261" t="s">
        <v>469</v>
      </c>
      <c r="B126" s="261"/>
      <c r="C126" s="262"/>
      <c r="D126" s="262"/>
      <c r="E126" s="262" t="s">
        <v>687</v>
      </c>
      <c r="F126" s="263"/>
      <c r="G126" s="264"/>
      <c r="H126" s="265" t="str">
        <f t="shared" si="73"/>
        <v/>
      </c>
      <c r="I126" s="261"/>
      <c r="J126" s="261"/>
      <c r="K126" s="261"/>
      <c r="L126" s="261"/>
      <c r="M126" s="266" t="str">
        <f t="shared" si="74"/>
        <v>IASI_18-BOZ-IASI18-FF-122</v>
      </c>
      <c r="N126" s="267"/>
      <c r="O126" s="261"/>
      <c r="P126" s="261"/>
      <c r="Q126" s="261"/>
      <c r="R126" s="313"/>
      <c r="S126" s="269"/>
      <c r="T126" s="268"/>
      <c r="U126" s="268"/>
      <c r="V126" s="270"/>
      <c r="W126" s="271"/>
      <c r="X126" s="272"/>
      <c r="Y126" s="265" t="str">
        <f t="shared" si="75"/>
        <v/>
      </c>
      <c r="Z126" s="273"/>
      <c r="AA126" s="274"/>
      <c r="AB126" s="265" t="str">
        <f t="shared" si="76"/>
        <v/>
      </c>
      <c r="AC126" s="275" t="e">
        <f t="shared" si="77"/>
        <v>#VALUE!</v>
      </c>
      <c r="AD126" s="271"/>
      <c r="AE126" s="272"/>
      <c r="AF126" s="265" t="str">
        <f t="shared" si="78"/>
        <v/>
      </c>
      <c r="AG126" s="268"/>
      <c r="AH126" s="268"/>
      <c r="AI126" s="276"/>
      <c r="AJ126" s="277"/>
      <c r="AK126" s="278"/>
      <c r="AL126" s="265" t="str">
        <f t="shared" si="79"/>
        <v/>
      </c>
      <c r="AM126" s="275" t="e">
        <f t="shared" si="80"/>
        <v>#VALUE!</v>
      </c>
      <c r="AN126" s="275" t="e">
        <f t="shared" si="81"/>
        <v>#VALUE!</v>
      </c>
      <c r="AO126" s="279"/>
      <c r="AP126" s="279"/>
      <c r="AQ126" s="279"/>
      <c r="AR126" s="280"/>
      <c r="AS126" s="280"/>
      <c r="AT126" s="262"/>
      <c r="AU126" s="282"/>
      <c r="AV126" s="283"/>
      <c r="AW126" s="284">
        <v>0</v>
      </c>
      <c r="AX126" s="285">
        <v>0</v>
      </c>
      <c r="AY126" s="286"/>
      <c r="AZ126" s="286"/>
      <c r="BA126" s="286"/>
      <c r="BB126" s="262" t="str">
        <f t="shared" si="82"/>
        <v/>
      </c>
      <c r="BE126" s="277"/>
      <c r="BF126" s="288"/>
      <c r="BJ126" s="289" t="e">
        <f t="shared" si="62"/>
        <v>#VALUE!</v>
      </c>
      <c r="BK126" s="289" t="e">
        <f t="shared" si="63"/>
        <v>#VALUE!</v>
      </c>
      <c r="BL126" s="289" t="e">
        <f t="shared" si="64"/>
        <v>#VALUE!</v>
      </c>
      <c r="BM126" s="289" t="e">
        <f t="shared" si="65"/>
        <v>#VALUE!</v>
      </c>
      <c r="BY126" s="289" t="e">
        <f t="shared" si="66"/>
        <v>#VALUE!</v>
      </c>
      <c r="BZ126" s="289" t="e">
        <f t="shared" si="67"/>
        <v>#VALUE!</v>
      </c>
      <c r="CA126" s="289" t="e">
        <f t="shared" si="68"/>
        <v>#VALUE!</v>
      </c>
      <c r="CI126" s="302" t="str">
        <f t="shared" si="69"/>
        <v>AYNI GÜN</v>
      </c>
      <c r="CJ126" s="303" t="e">
        <f t="shared" si="70"/>
        <v>#VALUE!</v>
      </c>
      <c r="CK126" s="303" t="e">
        <f t="shared" si="71"/>
        <v>#VALUE!</v>
      </c>
      <c r="CL126" s="303" t="e">
        <f t="shared" si="72"/>
        <v>#VALUE!</v>
      </c>
    </row>
    <row r="127" spans="1:90" ht="68.400000000000006" x14ac:dyDescent="0.3">
      <c r="A127" s="261" t="s">
        <v>469</v>
      </c>
      <c r="B127" s="261"/>
      <c r="C127" s="262"/>
      <c r="D127" s="262"/>
      <c r="E127" s="262" t="s">
        <v>688</v>
      </c>
      <c r="F127" s="263"/>
      <c r="G127" s="264"/>
      <c r="H127" s="265" t="str">
        <f t="shared" si="73"/>
        <v/>
      </c>
      <c r="I127" s="261"/>
      <c r="J127" s="261"/>
      <c r="K127" s="261"/>
      <c r="L127" s="261"/>
      <c r="M127" s="266" t="str">
        <f t="shared" si="74"/>
        <v>IASI_18-BOZ-IASI18-FF-123</v>
      </c>
      <c r="N127" s="267"/>
      <c r="O127" s="261"/>
      <c r="P127" s="261"/>
      <c r="Q127" s="261"/>
      <c r="R127" s="313"/>
      <c r="S127" s="269"/>
      <c r="T127" s="268"/>
      <c r="U127" s="268"/>
      <c r="V127" s="270"/>
      <c r="W127" s="271"/>
      <c r="X127" s="272"/>
      <c r="Y127" s="265" t="str">
        <f t="shared" si="75"/>
        <v/>
      </c>
      <c r="Z127" s="273"/>
      <c r="AA127" s="274"/>
      <c r="AB127" s="265" t="str">
        <f t="shared" si="76"/>
        <v/>
      </c>
      <c r="AC127" s="275" t="e">
        <f t="shared" si="77"/>
        <v>#VALUE!</v>
      </c>
      <c r="AD127" s="271"/>
      <c r="AE127" s="272"/>
      <c r="AF127" s="265" t="str">
        <f t="shared" si="78"/>
        <v/>
      </c>
      <c r="AG127" s="268"/>
      <c r="AH127" s="268"/>
      <c r="AI127" s="276"/>
      <c r="AJ127" s="277"/>
      <c r="AK127" s="278"/>
      <c r="AL127" s="265" t="str">
        <f t="shared" si="79"/>
        <v/>
      </c>
      <c r="AM127" s="275" t="e">
        <f t="shared" si="80"/>
        <v>#VALUE!</v>
      </c>
      <c r="AN127" s="275" t="e">
        <f t="shared" si="81"/>
        <v>#VALUE!</v>
      </c>
      <c r="AO127" s="279"/>
      <c r="AP127" s="279"/>
      <c r="AQ127" s="279"/>
      <c r="AR127" s="280"/>
      <c r="AS127" s="280"/>
      <c r="AT127" s="262"/>
      <c r="AU127" s="282"/>
      <c r="AV127" s="283"/>
      <c r="AW127" s="284">
        <v>0</v>
      </c>
      <c r="AX127" s="285">
        <v>0</v>
      </c>
      <c r="AY127" s="286"/>
      <c r="AZ127" s="286"/>
      <c r="BA127" s="286"/>
      <c r="BB127" s="262" t="str">
        <f t="shared" si="82"/>
        <v/>
      </c>
      <c r="BE127" s="277"/>
      <c r="BF127" s="288"/>
      <c r="BJ127" s="289" t="e">
        <f t="shared" si="62"/>
        <v>#VALUE!</v>
      </c>
      <c r="BK127" s="289" t="e">
        <f t="shared" si="63"/>
        <v>#VALUE!</v>
      </c>
      <c r="BL127" s="289" t="e">
        <f t="shared" si="64"/>
        <v>#VALUE!</v>
      </c>
      <c r="BM127" s="289" t="e">
        <f t="shared" si="65"/>
        <v>#VALUE!</v>
      </c>
      <c r="BY127" s="289" t="e">
        <f t="shared" si="66"/>
        <v>#VALUE!</v>
      </c>
      <c r="BZ127" s="289" t="e">
        <f t="shared" si="67"/>
        <v>#VALUE!</v>
      </c>
      <c r="CA127" s="289" t="e">
        <f t="shared" si="68"/>
        <v>#VALUE!</v>
      </c>
      <c r="CI127" s="302" t="str">
        <f t="shared" si="69"/>
        <v>AYNI GÜN</v>
      </c>
      <c r="CJ127" s="303" t="e">
        <f t="shared" si="70"/>
        <v>#VALUE!</v>
      </c>
      <c r="CK127" s="303" t="e">
        <f t="shared" si="71"/>
        <v>#VALUE!</v>
      </c>
      <c r="CL127" s="303" t="e">
        <f t="shared" si="72"/>
        <v>#VALUE!</v>
      </c>
    </row>
    <row r="128" spans="1:90" ht="68.400000000000006" x14ac:dyDescent="0.3">
      <c r="A128" s="261" t="s">
        <v>469</v>
      </c>
      <c r="B128" s="261"/>
      <c r="C128" s="262"/>
      <c r="D128" s="262"/>
      <c r="E128" s="262" t="s">
        <v>689</v>
      </c>
      <c r="F128" s="263"/>
      <c r="G128" s="264"/>
      <c r="H128" s="265" t="str">
        <f t="shared" si="73"/>
        <v/>
      </c>
      <c r="I128" s="261"/>
      <c r="J128" s="261"/>
      <c r="K128" s="261"/>
      <c r="L128" s="261"/>
      <c r="M128" s="266" t="str">
        <f t="shared" si="74"/>
        <v>IASI_18-BOZ-IASI18-FF-124</v>
      </c>
      <c r="N128" s="267"/>
      <c r="O128" s="261"/>
      <c r="P128" s="261"/>
      <c r="Q128" s="261"/>
      <c r="R128" s="313"/>
      <c r="S128" s="269"/>
      <c r="T128" s="268"/>
      <c r="U128" s="268"/>
      <c r="V128" s="270"/>
      <c r="W128" s="271"/>
      <c r="X128" s="272"/>
      <c r="Y128" s="265" t="str">
        <f t="shared" si="75"/>
        <v/>
      </c>
      <c r="Z128" s="273"/>
      <c r="AA128" s="274"/>
      <c r="AB128" s="265" t="str">
        <f t="shared" si="76"/>
        <v/>
      </c>
      <c r="AC128" s="275" t="e">
        <f t="shared" si="77"/>
        <v>#VALUE!</v>
      </c>
      <c r="AD128" s="271"/>
      <c r="AE128" s="272"/>
      <c r="AF128" s="265" t="str">
        <f t="shared" si="78"/>
        <v/>
      </c>
      <c r="AG128" s="268"/>
      <c r="AH128" s="268"/>
      <c r="AI128" s="276"/>
      <c r="AJ128" s="277"/>
      <c r="AK128" s="278"/>
      <c r="AL128" s="265" t="str">
        <f t="shared" si="79"/>
        <v/>
      </c>
      <c r="AM128" s="275" t="e">
        <f t="shared" si="80"/>
        <v>#VALUE!</v>
      </c>
      <c r="AN128" s="275" t="e">
        <f t="shared" si="81"/>
        <v>#VALUE!</v>
      </c>
      <c r="AO128" s="279"/>
      <c r="AP128" s="279"/>
      <c r="AQ128" s="279"/>
      <c r="AR128" s="280"/>
      <c r="AS128" s="280"/>
      <c r="AT128" s="262"/>
      <c r="AU128" s="282"/>
      <c r="AV128" s="283"/>
      <c r="AW128" s="284">
        <v>0</v>
      </c>
      <c r="AX128" s="285">
        <v>0</v>
      </c>
      <c r="AY128" s="286"/>
      <c r="AZ128" s="286"/>
      <c r="BA128" s="286"/>
      <c r="BB128" s="262" t="str">
        <f t="shared" si="82"/>
        <v/>
      </c>
      <c r="BE128" s="277"/>
      <c r="BF128" s="288"/>
      <c r="BJ128" s="289" t="e">
        <f t="shared" si="62"/>
        <v>#VALUE!</v>
      </c>
      <c r="BK128" s="289" t="e">
        <f t="shared" si="63"/>
        <v>#VALUE!</v>
      </c>
      <c r="BL128" s="289" t="e">
        <f t="shared" si="64"/>
        <v>#VALUE!</v>
      </c>
      <c r="BM128" s="289" t="e">
        <f t="shared" si="65"/>
        <v>#VALUE!</v>
      </c>
      <c r="BY128" s="289" t="e">
        <f t="shared" si="66"/>
        <v>#VALUE!</v>
      </c>
      <c r="BZ128" s="289" t="e">
        <f t="shared" si="67"/>
        <v>#VALUE!</v>
      </c>
      <c r="CA128" s="289" t="e">
        <f t="shared" si="68"/>
        <v>#VALUE!</v>
      </c>
      <c r="CI128" s="302" t="str">
        <f t="shared" si="69"/>
        <v>AYNI GÜN</v>
      </c>
      <c r="CJ128" s="303" t="e">
        <f t="shared" si="70"/>
        <v>#VALUE!</v>
      </c>
      <c r="CK128" s="303" t="e">
        <f t="shared" si="71"/>
        <v>#VALUE!</v>
      </c>
      <c r="CL128" s="303" t="e">
        <f t="shared" si="72"/>
        <v>#VALUE!</v>
      </c>
    </row>
    <row r="129" spans="1:90" ht="68.400000000000006" x14ac:dyDescent="0.3">
      <c r="A129" s="261" t="s">
        <v>469</v>
      </c>
      <c r="B129" s="261"/>
      <c r="C129" s="262"/>
      <c r="D129" s="262"/>
      <c r="E129" s="262" t="s">
        <v>690</v>
      </c>
      <c r="F129" s="263"/>
      <c r="G129" s="264"/>
      <c r="H129" s="265" t="str">
        <f t="shared" si="73"/>
        <v/>
      </c>
      <c r="I129" s="261"/>
      <c r="J129" s="261"/>
      <c r="K129" s="261"/>
      <c r="L129" s="261"/>
      <c r="M129" s="266" t="str">
        <f t="shared" si="74"/>
        <v>IASI_18-BOZ-IASI18-FF-125</v>
      </c>
      <c r="N129" s="267"/>
      <c r="O129" s="261"/>
      <c r="P129" s="261"/>
      <c r="Q129" s="261"/>
      <c r="R129" s="313"/>
      <c r="S129" s="269"/>
      <c r="T129" s="268"/>
      <c r="U129" s="268"/>
      <c r="V129" s="270"/>
      <c r="W129" s="271"/>
      <c r="X129" s="272"/>
      <c r="Y129" s="265" t="str">
        <f t="shared" si="75"/>
        <v/>
      </c>
      <c r="Z129" s="273"/>
      <c r="AA129" s="274"/>
      <c r="AB129" s="265" t="str">
        <f t="shared" si="76"/>
        <v/>
      </c>
      <c r="AC129" s="275" t="e">
        <f t="shared" si="77"/>
        <v>#VALUE!</v>
      </c>
      <c r="AD129" s="271"/>
      <c r="AE129" s="272"/>
      <c r="AF129" s="265" t="str">
        <f t="shared" si="78"/>
        <v/>
      </c>
      <c r="AG129" s="268"/>
      <c r="AH129" s="268"/>
      <c r="AI129" s="276"/>
      <c r="AJ129" s="277"/>
      <c r="AK129" s="278"/>
      <c r="AL129" s="265" t="str">
        <f t="shared" si="79"/>
        <v/>
      </c>
      <c r="AM129" s="275" t="e">
        <f t="shared" si="80"/>
        <v>#VALUE!</v>
      </c>
      <c r="AN129" s="275" t="e">
        <f t="shared" si="81"/>
        <v>#VALUE!</v>
      </c>
      <c r="AO129" s="279"/>
      <c r="AP129" s="279"/>
      <c r="AQ129" s="279"/>
      <c r="AR129" s="280"/>
      <c r="AS129" s="280"/>
      <c r="AT129" s="262"/>
      <c r="AU129" s="282"/>
      <c r="AV129" s="283"/>
      <c r="AW129" s="284">
        <v>0</v>
      </c>
      <c r="AX129" s="285">
        <v>0</v>
      </c>
      <c r="AY129" s="286"/>
      <c r="AZ129" s="286"/>
      <c r="BA129" s="286"/>
      <c r="BB129" s="262" t="str">
        <f t="shared" si="82"/>
        <v/>
      </c>
      <c r="BE129" s="277"/>
      <c r="BF129" s="288"/>
      <c r="BJ129" s="289" t="e">
        <f t="shared" si="62"/>
        <v>#VALUE!</v>
      </c>
      <c r="BK129" s="289" t="e">
        <f t="shared" si="63"/>
        <v>#VALUE!</v>
      </c>
      <c r="BL129" s="289" t="e">
        <f t="shared" si="64"/>
        <v>#VALUE!</v>
      </c>
      <c r="BM129" s="289" t="e">
        <f t="shared" si="65"/>
        <v>#VALUE!</v>
      </c>
      <c r="BY129" s="289" t="e">
        <f t="shared" si="66"/>
        <v>#VALUE!</v>
      </c>
      <c r="BZ129" s="289" t="e">
        <f t="shared" si="67"/>
        <v>#VALUE!</v>
      </c>
      <c r="CA129" s="289" t="e">
        <f t="shared" si="68"/>
        <v>#VALUE!</v>
      </c>
      <c r="CI129" s="302" t="str">
        <f t="shared" si="69"/>
        <v>AYNI GÜN</v>
      </c>
      <c r="CJ129" s="303" t="e">
        <f t="shared" si="70"/>
        <v>#VALUE!</v>
      </c>
      <c r="CK129" s="303" t="e">
        <f t="shared" si="71"/>
        <v>#VALUE!</v>
      </c>
      <c r="CL129" s="303" t="e">
        <f t="shared" si="72"/>
        <v>#VALUE!</v>
      </c>
    </row>
    <row r="130" spans="1:90" ht="68.400000000000006" x14ac:dyDescent="0.3">
      <c r="A130" s="261" t="s">
        <v>469</v>
      </c>
      <c r="B130" s="261"/>
      <c r="C130" s="262"/>
      <c r="D130" s="262"/>
      <c r="E130" s="262" t="s">
        <v>691</v>
      </c>
      <c r="F130" s="263"/>
      <c r="G130" s="264"/>
      <c r="H130" s="265" t="str">
        <f t="shared" si="73"/>
        <v/>
      </c>
      <c r="I130" s="261"/>
      <c r="J130" s="261"/>
      <c r="K130" s="261"/>
      <c r="L130" s="261"/>
      <c r="M130" s="266" t="str">
        <f t="shared" si="74"/>
        <v>IASI_18-BOZ-IASI18-FF-126</v>
      </c>
      <c r="N130" s="267"/>
      <c r="O130" s="261"/>
      <c r="P130" s="261"/>
      <c r="Q130" s="261"/>
      <c r="R130" s="313"/>
      <c r="S130" s="269"/>
      <c r="T130" s="268"/>
      <c r="U130" s="268"/>
      <c r="V130" s="270"/>
      <c r="W130" s="271"/>
      <c r="X130" s="272"/>
      <c r="Y130" s="265" t="str">
        <f t="shared" si="75"/>
        <v/>
      </c>
      <c r="Z130" s="273"/>
      <c r="AA130" s="274"/>
      <c r="AB130" s="265" t="str">
        <f t="shared" si="76"/>
        <v/>
      </c>
      <c r="AC130" s="275" t="e">
        <f t="shared" si="77"/>
        <v>#VALUE!</v>
      </c>
      <c r="AD130" s="271"/>
      <c r="AE130" s="272"/>
      <c r="AF130" s="265" t="str">
        <f t="shared" si="78"/>
        <v/>
      </c>
      <c r="AG130" s="268"/>
      <c r="AH130" s="268"/>
      <c r="AI130" s="276"/>
      <c r="AJ130" s="277"/>
      <c r="AK130" s="278"/>
      <c r="AL130" s="265" t="str">
        <f t="shared" si="79"/>
        <v/>
      </c>
      <c r="AM130" s="275" t="e">
        <f t="shared" si="80"/>
        <v>#VALUE!</v>
      </c>
      <c r="AN130" s="275" t="e">
        <f t="shared" si="81"/>
        <v>#VALUE!</v>
      </c>
      <c r="AO130" s="279"/>
      <c r="AP130" s="279"/>
      <c r="AQ130" s="279"/>
      <c r="AR130" s="280"/>
      <c r="AS130" s="280"/>
      <c r="AT130" s="262"/>
      <c r="AU130" s="282"/>
      <c r="AV130" s="283"/>
      <c r="AW130" s="284">
        <v>0</v>
      </c>
      <c r="AX130" s="285">
        <v>0</v>
      </c>
      <c r="AY130" s="286"/>
      <c r="AZ130" s="286"/>
      <c r="BA130" s="286"/>
      <c r="BB130" s="262" t="str">
        <f t="shared" si="82"/>
        <v/>
      </c>
      <c r="BE130" s="277"/>
      <c r="BF130" s="288"/>
      <c r="BJ130" s="289" t="e">
        <f t="shared" si="62"/>
        <v>#VALUE!</v>
      </c>
      <c r="BK130" s="289" t="e">
        <f t="shared" si="63"/>
        <v>#VALUE!</v>
      </c>
      <c r="BL130" s="289" t="e">
        <f t="shared" si="64"/>
        <v>#VALUE!</v>
      </c>
      <c r="BM130" s="289" t="e">
        <f t="shared" si="65"/>
        <v>#VALUE!</v>
      </c>
      <c r="BY130" s="289" t="e">
        <f t="shared" si="66"/>
        <v>#VALUE!</v>
      </c>
      <c r="BZ130" s="289" t="e">
        <f t="shared" si="67"/>
        <v>#VALUE!</v>
      </c>
      <c r="CA130" s="289" t="e">
        <f t="shared" si="68"/>
        <v>#VALUE!</v>
      </c>
      <c r="CI130" s="302" t="str">
        <f t="shared" si="69"/>
        <v>AYNI GÜN</v>
      </c>
      <c r="CJ130" s="303" t="e">
        <f t="shared" si="70"/>
        <v>#VALUE!</v>
      </c>
      <c r="CK130" s="303" t="e">
        <f t="shared" si="71"/>
        <v>#VALUE!</v>
      </c>
      <c r="CL130" s="303" t="e">
        <f t="shared" si="72"/>
        <v>#VALUE!</v>
      </c>
    </row>
    <row r="131" spans="1:90" ht="68.400000000000006" x14ac:dyDescent="0.3">
      <c r="A131" s="261" t="s">
        <v>469</v>
      </c>
      <c r="B131" s="261"/>
      <c r="C131" s="262"/>
      <c r="D131" s="262"/>
      <c r="E131" s="262" t="s">
        <v>692</v>
      </c>
      <c r="F131" s="263"/>
      <c r="G131" s="264"/>
      <c r="H131" s="265" t="str">
        <f t="shared" si="73"/>
        <v/>
      </c>
      <c r="I131" s="261"/>
      <c r="J131" s="261"/>
      <c r="K131" s="261"/>
      <c r="L131" s="261"/>
      <c r="M131" s="266" t="str">
        <f t="shared" si="74"/>
        <v>IASI_18-BOZ-IASI18-FF-127</v>
      </c>
      <c r="N131" s="267"/>
      <c r="O131" s="261"/>
      <c r="P131" s="261"/>
      <c r="Q131" s="261"/>
      <c r="R131" s="313"/>
      <c r="S131" s="269"/>
      <c r="T131" s="268"/>
      <c r="U131" s="268"/>
      <c r="V131" s="270"/>
      <c r="W131" s="271"/>
      <c r="X131" s="272"/>
      <c r="Y131" s="265" t="str">
        <f t="shared" si="75"/>
        <v/>
      </c>
      <c r="Z131" s="273"/>
      <c r="AA131" s="274"/>
      <c r="AB131" s="265" t="str">
        <f t="shared" si="76"/>
        <v/>
      </c>
      <c r="AC131" s="275" t="e">
        <f t="shared" si="77"/>
        <v>#VALUE!</v>
      </c>
      <c r="AD131" s="271"/>
      <c r="AE131" s="272"/>
      <c r="AF131" s="265" t="str">
        <f t="shared" si="78"/>
        <v/>
      </c>
      <c r="AG131" s="268"/>
      <c r="AH131" s="268"/>
      <c r="AI131" s="276"/>
      <c r="AJ131" s="277"/>
      <c r="AK131" s="278"/>
      <c r="AL131" s="265" t="str">
        <f t="shared" si="79"/>
        <v/>
      </c>
      <c r="AM131" s="275" t="e">
        <f t="shared" si="80"/>
        <v>#VALUE!</v>
      </c>
      <c r="AN131" s="275" t="e">
        <f t="shared" si="81"/>
        <v>#VALUE!</v>
      </c>
      <c r="AO131" s="279"/>
      <c r="AP131" s="279"/>
      <c r="AQ131" s="279"/>
      <c r="AR131" s="280"/>
      <c r="AS131" s="280"/>
      <c r="AT131" s="262"/>
      <c r="AU131" s="282"/>
      <c r="AV131" s="283"/>
      <c r="AW131" s="284">
        <v>0</v>
      </c>
      <c r="AX131" s="285">
        <v>0</v>
      </c>
      <c r="AY131" s="286"/>
      <c r="AZ131" s="286"/>
      <c r="BA131" s="286"/>
      <c r="BB131" s="262" t="str">
        <f t="shared" si="82"/>
        <v/>
      </c>
      <c r="BE131" s="277"/>
      <c r="BF131" s="288"/>
      <c r="BJ131" s="289" t="e">
        <f t="shared" si="62"/>
        <v>#VALUE!</v>
      </c>
      <c r="BK131" s="289" t="e">
        <f t="shared" si="63"/>
        <v>#VALUE!</v>
      </c>
      <c r="BL131" s="289" t="e">
        <f t="shared" si="64"/>
        <v>#VALUE!</v>
      </c>
      <c r="BM131" s="289" t="e">
        <f t="shared" si="65"/>
        <v>#VALUE!</v>
      </c>
      <c r="BY131" s="289" t="e">
        <f t="shared" si="66"/>
        <v>#VALUE!</v>
      </c>
      <c r="BZ131" s="289" t="e">
        <f t="shared" si="67"/>
        <v>#VALUE!</v>
      </c>
      <c r="CA131" s="289" t="e">
        <f t="shared" si="68"/>
        <v>#VALUE!</v>
      </c>
      <c r="CI131" s="302" t="str">
        <f t="shared" si="69"/>
        <v>AYNI GÜN</v>
      </c>
      <c r="CJ131" s="303" t="e">
        <f t="shared" si="70"/>
        <v>#VALUE!</v>
      </c>
      <c r="CK131" s="303" t="e">
        <f t="shared" si="71"/>
        <v>#VALUE!</v>
      </c>
      <c r="CL131" s="303" t="e">
        <f t="shared" si="72"/>
        <v>#VALUE!</v>
      </c>
    </row>
    <row r="132" spans="1:90" ht="68.400000000000006" x14ac:dyDescent="0.3">
      <c r="A132" s="261" t="s">
        <v>469</v>
      </c>
      <c r="B132" s="261"/>
      <c r="C132" s="262"/>
      <c r="D132" s="262"/>
      <c r="E132" s="262" t="s">
        <v>693</v>
      </c>
      <c r="F132" s="263"/>
      <c r="G132" s="264"/>
      <c r="H132" s="265" t="str">
        <f t="shared" si="73"/>
        <v/>
      </c>
      <c r="I132" s="261"/>
      <c r="J132" s="261"/>
      <c r="K132" s="261"/>
      <c r="L132" s="261"/>
      <c r="M132" s="266" t="str">
        <f t="shared" si="74"/>
        <v>IASI_18-BOZ-IASI18-FF-128</v>
      </c>
      <c r="N132" s="267"/>
      <c r="O132" s="261"/>
      <c r="P132" s="261"/>
      <c r="Q132" s="261"/>
      <c r="R132" s="313"/>
      <c r="S132" s="269"/>
      <c r="T132" s="268"/>
      <c r="U132" s="268"/>
      <c r="V132" s="270"/>
      <c r="W132" s="271"/>
      <c r="X132" s="272"/>
      <c r="Y132" s="265" t="str">
        <f t="shared" si="75"/>
        <v/>
      </c>
      <c r="Z132" s="273"/>
      <c r="AA132" s="274"/>
      <c r="AB132" s="265" t="str">
        <f t="shared" si="76"/>
        <v/>
      </c>
      <c r="AC132" s="275" t="e">
        <f t="shared" si="77"/>
        <v>#VALUE!</v>
      </c>
      <c r="AD132" s="271"/>
      <c r="AE132" s="272"/>
      <c r="AF132" s="265" t="str">
        <f t="shared" si="78"/>
        <v/>
      </c>
      <c r="AG132" s="268"/>
      <c r="AH132" s="268"/>
      <c r="AI132" s="276"/>
      <c r="AJ132" s="277"/>
      <c r="AK132" s="278"/>
      <c r="AL132" s="265" t="str">
        <f t="shared" si="79"/>
        <v/>
      </c>
      <c r="AM132" s="275" t="e">
        <f t="shared" si="80"/>
        <v>#VALUE!</v>
      </c>
      <c r="AN132" s="275" t="e">
        <f t="shared" si="81"/>
        <v>#VALUE!</v>
      </c>
      <c r="AO132" s="279"/>
      <c r="AP132" s="279"/>
      <c r="AQ132" s="279"/>
      <c r="AR132" s="280"/>
      <c r="AS132" s="280"/>
      <c r="AT132" s="262"/>
      <c r="AU132" s="282"/>
      <c r="AV132" s="283"/>
      <c r="AW132" s="284">
        <v>0</v>
      </c>
      <c r="AX132" s="285">
        <v>0</v>
      </c>
      <c r="AY132" s="286"/>
      <c r="AZ132" s="286"/>
      <c r="BA132" s="286"/>
      <c r="BB132" s="262" t="str">
        <f t="shared" si="82"/>
        <v/>
      </c>
      <c r="BE132" s="277"/>
      <c r="BF132" s="288"/>
      <c r="BJ132" s="289" t="e">
        <f t="shared" si="62"/>
        <v>#VALUE!</v>
      </c>
      <c r="BK132" s="289" t="e">
        <f t="shared" si="63"/>
        <v>#VALUE!</v>
      </c>
      <c r="BL132" s="289" t="e">
        <f t="shared" si="64"/>
        <v>#VALUE!</v>
      </c>
      <c r="BM132" s="289" t="e">
        <f t="shared" si="65"/>
        <v>#VALUE!</v>
      </c>
      <c r="BY132" s="289" t="e">
        <f t="shared" si="66"/>
        <v>#VALUE!</v>
      </c>
      <c r="BZ132" s="289" t="e">
        <f t="shared" si="67"/>
        <v>#VALUE!</v>
      </c>
      <c r="CA132" s="289" t="e">
        <f t="shared" si="68"/>
        <v>#VALUE!</v>
      </c>
      <c r="CI132" s="302" t="str">
        <f t="shared" si="69"/>
        <v>AYNI GÜN</v>
      </c>
      <c r="CJ132" s="303" t="e">
        <f t="shared" si="70"/>
        <v>#VALUE!</v>
      </c>
      <c r="CK132" s="303" t="e">
        <f t="shared" si="71"/>
        <v>#VALUE!</v>
      </c>
      <c r="CL132" s="303" t="e">
        <f t="shared" si="72"/>
        <v>#VALUE!</v>
      </c>
    </row>
    <row r="133" spans="1:90" ht="68.400000000000006" x14ac:dyDescent="0.3">
      <c r="A133" s="261" t="s">
        <v>469</v>
      </c>
      <c r="B133" s="261"/>
      <c r="C133" s="262"/>
      <c r="D133" s="262"/>
      <c r="E133" s="262" t="s">
        <v>694</v>
      </c>
      <c r="F133" s="263"/>
      <c r="G133" s="264"/>
      <c r="H133" s="265" t="str">
        <f t="shared" si="73"/>
        <v/>
      </c>
      <c r="I133" s="261"/>
      <c r="J133" s="261"/>
      <c r="K133" s="261"/>
      <c r="L133" s="261"/>
      <c r="M133" s="266" t="str">
        <f t="shared" si="74"/>
        <v>IASI_18-BOZ-IASI18-FF-129</v>
      </c>
      <c r="N133" s="267"/>
      <c r="O133" s="261"/>
      <c r="P133" s="261"/>
      <c r="Q133" s="261"/>
      <c r="R133" s="313"/>
      <c r="S133" s="269"/>
      <c r="T133" s="268"/>
      <c r="U133" s="268"/>
      <c r="V133" s="270"/>
      <c r="W133" s="271"/>
      <c r="X133" s="272"/>
      <c r="Y133" s="265" t="str">
        <f t="shared" si="75"/>
        <v/>
      </c>
      <c r="Z133" s="273"/>
      <c r="AA133" s="274"/>
      <c r="AB133" s="265" t="str">
        <f t="shared" si="76"/>
        <v/>
      </c>
      <c r="AC133" s="275" t="e">
        <f t="shared" si="77"/>
        <v>#VALUE!</v>
      </c>
      <c r="AD133" s="271"/>
      <c r="AE133" s="272"/>
      <c r="AF133" s="265" t="str">
        <f t="shared" si="78"/>
        <v/>
      </c>
      <c r="AG133" s="268"/>
      <c r="AH133" s="268"/>
      <c r="AI133" s="276"/>
      <c r="AJ133" s="277"/>
      <c r="AK133" s="278"/>
      <c r="AL133" s="265" t="str">
        <f t="shared" si="79"/>
        <v/>
      </c>
      <c r="AM133" s="275" t="e">
        <f t="shared" si="80"/>
        <v>#VALUE!</v>
      </c>
      <c r="AN133" s="275" t="e">
        <f t="shared" si="81"/>
        <v>#VALUE!</v>
      </c>
      <c r="AO133" s="279"/>
      <c r="AP133" s="279"/>
      <c r="AQ133" s="279"/>
      <c r="AR133" s="280"/>
      <c r="AS133" s="280"/>
      <c r="AT133" s="262"/>
      <c r="AU133" s="282"/>
      <c r="AV133" s="283"/>
      <c r="AW133" s="284">
        <v>0</v>
      </c>
      <c r="AX133" s="285">
        <v>0</v>
      </c>
      <c r="AY133" s="286"/>
      <c r="AZ133" s="286"/>
      <c r="BA133" s="286"/>
      <c r="BB133" s="262" t="str">
        <f t="shared" si="82"/>
        <v/>
      </c>
      <c r="BE133" s="277"/>
      <c r="BF133" s="288"/>
      <c r="BJ133" s="289" t="e">
        <f t="shared" si="62"/>
        <v>#VALUE!</v>
      </c>
      <c r="BK133" s="289" t="e">
        <f t="shared" si="63"/>
        <v>#VALUE!</v>
      </c>
      <c r="BL133" s="289" t="e">
        <f t="shared" si="64"/>
        <v>#VALUE!</v>
      </c>
      <c r="BM133" s="289" t="e">
        <f t="shared" si="65"/>
        <v>#VALUE!</v>
      </c>
      <c r="BY133" s="289" t="e">
        <f t="shared" si="66"/>
        <v>#VALUE!</v>
      </c>
      <c r="BZ133" s="289" t="e">
        <f t="shared" si="67"/>
        <v>#VALUE!</v>
      </c>
      <c r="CA133" s="289" t="e">
        <f t="shared" si="68"/>
        <v>#VALUE!</v>
      </c>
      <c r="CI133" s="302" t="str">
        <f t="shared" si="69"/>
        <v>AYNI GÜN</v>
      </c>
      <c r="CJ133" s="303" t="e">
        <f t="shared" si="70"/>
        <v>#VALUE!</v>
      </c>
      <c r="CK133" s="303" t="e">
        <f t="shared" si="71"/>
        <v>#VALUE!</v>
      </c>
      <c r="CL133" s="303" t="e">
        <f t="shared" si="72"/>
        <v>#VALUE!</v>
      </c>
    </row>
    <row r="134" spans="1:90" ht="68.400000000000006" x14ac:dyDescent="0.3">
      <c r="A134" s="261" t="s">
        <v>469</v>
      </c>
      <c r="B134" s="261"/>
      <c r="C134" s="262"/>
      <c r="D134" s="262"/>
      <c r="E134" s="262" t="s">
        <v>695</v>
      </c>
      <c r="F134" s="263"/>
      <c r="G134" s="264"/>
      <c r="H134" s="265" t="str">
        <f t="shared" si="73"/>
        <v/>
      </c>
      <c r="I134" s="261"/>
      <c r="J134" s="261"/>
      <c r="K134" s="261"/>
      <c r="L134" s="261"/>
      <c r="M134" s="266" t="str">
        <f t="shared" si="74"/>
        <v>IASI_18-BOZ-IASI18-FF-130</v>
      </c>
      <c r="N134" s="267"/>
      <c r="O134" s="261"/>
      <c r="P134" s="261"/>
      <c r="Q134" s="261"/>
      <c r="R134" s="313"/>
      <c r="S134" s="269"/>
      <c r="T134" s="268"/>
      <c r="U134" s="268"/>
      <c r="V134" s="270"/>
      <c r="W134" s="271"/>
      <c r="X134" s="272"/>
      <c r="Y134" s="265" t="str">
        <f t="shared" si="75"/>
        <v/>
      </c>
      <c r="Z134" s="273"/>
      <c r="AA134" s="274"/>
      <c r="AB134" s="265" t="str">
        <f t="shared" si="76"/>
        <v/>
      </c>
      <c r="AC134" s="275" t="e">
        <f t="shared" si="77"/>
        <v>#VALUE!</v>
      </c>
      <c r="AD134" s="271"/>
      <c r="AE134" s="272"/>
      <c r="AF134" s="265" t="str">
        <f t="shared" si="78"/>
        <v/>
      </c>
      <c r="AG134" s="268"/>
      <c r="AH134" s="268"/>
      <c r="AI134" s="276"/>
      <c r="AJ134" s="277"/>
      <c r="AK134" s="278"/>
      <c r="AL134" s="265" t="str">
        <f t="shared" si="79"/>
        <v/>
      </c>
      <c r="AM134" s="275" t="e">
        <f t="shared" si="80"/>
        <v>#VALUE!</v>
      </c>
      <c r="AN134" s="275" t="e">
        <f t="shared" si="81"/>
        <v>#VALUE!</v>
      </c>
      <c r="AO134" s="279"/>
      <c r="AP134" s="279"/>
      <c r="AQ134" s="279"/>
      <c r="AR134" s="280"/>
      <c r="AS134" s="280"/>
      <c r="AT134" s="262"/>
      <c r="AU134" s="282"/>
      <c r="AV134" s="283"/>
      <c r="AW134" s="284">
        <v>0</v>
      </c>
      <c r="AX134" s="285">
        <v>0</v>
      </c>
      <c r="AY134" s="286"/>
      <c r="AZ134" s="286"/>
      <c r="BA134" s="286"/>
      <c r="BB134" s="262" t="str">
        <f t="shared" si="82"/>
        <v/>
      </c>
      <c r="BE134" s="277"/>
      <c r="BF134" s="288"/>
      <c r="BJ134" s="289" t="e">
        <f t="shared" si="62"/>
        <v>#VALUE!</v>
      </c>
      <c r="BK134" s="289" t="e">
        <f t="shared" si="63"/>
        <v>#VALUE!</v>
      </c>
      <c r="BL134" s="289" t="e">
        <f t="shared" si="64"/>
        <v>#VALUE!</v>
      </c>
      <c r="BM134" s="289" t="e">
        <f t="shared" si="65"/>
        <v>#VALUE!</v>
      </c>
      <c r="BY134" s="289" t="e">
        <f t="shared" si="66"/>
        <v>#VALUE!</v>
      </c>
      <c r="BZ134" s="289" t="e">
        <f t="shared" si="67"/>
        <v>#VALUE!</v>
      </c>
      <c r="CA134" s="289" t="e">
        <f t="shared" si="68"/>
        <v>#VALUE!</v>
      </c>
      <c r="CI134" s="302" t="str">
        <f t="shared" si="69"/>
        <v>AYNI GÜN</v>
      </c>
      <c r="CJ134" s="303" t="e">
        <f t="shared" si="70"/>
        <v>#VALUE!</v>
      </c>
      <c r="CK134" s="303" t="e">
        <f t="shared" si="71"/>
        <v>#VALUE!</v>
      </c>
      <c r="CL134" s="303" t="e">
        <f t="shared" si="72"/>
        <v>#VALUE!</v>
      </c>
    </row>
    <row r="135" spans="1:90" ht="68.400000000000006" x14ac:dyDescent="0.3">
      <c r="A135" s="261" t="s">
        <v>469</v>
      </c>
      <c r="B135" s="261"/>
      <c r="C135" s="262"/>
      <c r="D135" s="262"/>
      <c r="E135" s="262" t="s">
        <v>696</v>
      </c>
      <c r="F135" s="263"/>
      <c r="G135" s="264"/>
      <c r="H135" s="265" t="str">
        <f t="shared" si="73"/>
        <v/>
      </c>
      <c r="I135" s="261"/>
      <c r="J135" s="261"/>
      <c r="K135" s="261"/>
      <c r="L135" s="261"/>
      <c r="M135" s="266" t="str">
        <f t="shared" si="74"/>
        <v>IASI_18-BOZ-IASI18-FF-131</v>
      </c>
      <c r="N135" s="267"/>
      <c r="O135" s="261"/>
      <c r="P135" s="261"/>
      <c r="Q135" s="261"/>
      <c r="R135" s="313"/>
      <c r="S135" s="269"/>
      <c r="T135" s="268"/>
      <c r="U135" s="268"/>
      <c r="V135" s="270"/>
      <c r="W135" s="271"/>
      <c r="X135" s="272"/>
      <c r="Y135" s="265" t="str">
        <f t="shared" si="75"/>
        <v/>
      </c>
      <c r="Z135" s="273"/>
      <c r="AA135" s="274"/>
      <c r="AB135" s="265" t="str">
        <f t="shared" si="76"/>
        <v/>
      </c>
      <c r="AC135" s="275" t="e">
        <f t="shared" si="77"/>
        <v>#VALUE!</v>
      </c>
      <c r="AD135" s="271"/>
      <c r="AE135" s="272"/>
      <c r="AF135" s="265" t="str">
        <f t="shared" si="78"/>
        <v/>
      </c>
      <c r="AG135" s="268"/>
      <c r="AH135" s="268"/>
      <c r="AI135" s="276"/>
      <c r="AJ135" s="277"/>
      <c r="AK135" s="278"/>
      <c r="AL135" s="265" t="str">
        <f t="shared" si="79"/>
        <v/>
      </c>
      <c r="AM135" s="275" t="e">
        <f t="shared" si="80"/>
        <v>#VALUE!</v>
      </c>
      <c r="AN135" s="275" t="e">
        <f t="shared" si="81"/>
        <v>#VALUE!</v>
      </c>
      <c r="AO135" s="279"/>
      <c r="AP135" s="279"/>
      <c r="AQ135" s="279"/>
      <c r="AR135" s="280"/>
      <c r="AS135" s="280"/>
      <c r="AT135" s="262"/>
      <c r="AU135" s="282"/>
      <c r="AV135" s="283"/>
      <c r="AW135" s="284">
        <v>0</v>
      </c>
      <c r="AX135" s="285">
        <v>0</v>
      </c>
      <c r="AY135" s="286"/>
      <c r="AZ135" s="286"/>
      <c r="BA135" s="286"/>
      <c r="BB135" s="262" t="str">
        <f t="shared" si="82"/>
        <v/>
      </c>
      <c r="BE135" s="277"/>
      <c r="BF135" s="288"/>
      <c r="BJ135" s="289" t="e">
        <f t="shared" si="62"/>
        <v>#VALUE!</v>
      </c>
      <c r="BK135" s="289" t="e">
        <f t="shared" si="63"/>
        <v>#VALUE!</v>
      </c>
      <c r="BL135" s="289" t="e">
        <f t="shared" si="64"/>
        <v>#VALUE!</v>
      </c>
      <c r="BM135" s="289" t="e">
        <f t="shared" si="65"/>
        <v>#VALUE!</v>
      </c>
      <c r="BY135" s="289" t="e">
        <f t="shared" si="66"/>
        <v>#VALUE!</v>
      </c>
      <c r="BZ135" s="289" t="e">
        <f t="shared" si="67"/>
        <v>#VALUE!</v>
      </c>
      <c r="CA135" s="289" t="e">
        <f t="shared" si="68"/>
        <v>#VALUE!</v>
      </c>
      <c r="CI135" s="302" t="str">
        <f t="shared" si="69"/>
        <v>AYNI GÜN</v>
      </c>
      <c r="CJ135" s="303" t="e">
        <f t="shared" si="70"/>
        <v>#VALUE!</v>
      </c>
      <c r="CK135" s="303" t="e">
        <f t="shared" si="71"/>
        <v>#VALUE!</v>
      </c>
      <c r="CL135" s="303" t="e">
        <f t="shared" si="72"/>
        <v>#VALUE!</v>
      </c>
    </row>
    <row r="136" spans="1:90" ht="68.400000000000006" x14ac:dyDescent="0.3">
      <c r="A136" s="261" t="s">
        <v>469</v>
      </c>
      <c r="B136" s="261"/>
      <c r="C136" s="262"/>
      <c r="D136" s="262"/>
      <c r="E136" s="262" t="s">
        <v>697</v>
      </c>
      <c r="F136" s="263"/>
      <c r="G136" s="264"/>
      <c r="H136" s="265" t="str">
        <f t="shared" si="73"/>
        <v/>
      </c>
      <c r="I136" s="261"/>
      <c r="J136" s="261"/>
      <c r="K136" s="261"/>
      <c r="L136" s="261"/>
      <c r="M136" s="266" t="str">
        <f t="shared" si="74"/>
        <v>IASI_18-BOZ-IASI18-FF-132</v>
      </c>
      <c r="N136" s="267"/>
      <c r="O136" s="261"/>
      <c r="P136" s="261"/>
      <c r="Q136" s="261"/>
      <c r="R136" s="313"/>
      <c r="S136" s="269"/>
      <c r="T136" s="268"/>
      <c r="U136" s="268"/>
      <c r="V136" s="270"/>
      <c r="W136" s="271"/>
      <c r="X136" s="272"/>
      <c r="Y136" s="265" t="str">
        <f t="shared" si="75"/>
        <v/>
      </c>
      <c r="Z136" s="273"/>
      <c r="AA136" s="274"/>
      <c r="AB136" s="265" t="str">
        <f t="shared" si="76"/>
        <v/>
      </c>
      <c r="AC136" s="275" t="e">
        <f t="shared" si="77"/>
        <v>#VALUE!</v>
      </c>
      <c r="AD136" s="271"/>
      <c r="AE136" s="272"/>
      <c r="AF136" s="265" t="str">
        <f t="shared" si="78"/>
        <v/>
      </c>
      <c r="AG136" s="268"/>
      <c r="AH136" s="268"/>
      <c r="AI136" s="276"/>
      <c r="AJ136" s="277"/>
      <c r="AK136" s="278"/>
      <c r="AL136" s="265" t="str">
        <f t="shared" si="79"/>
        <v/>
      </c>
      <c r="AM136" s="275" t="e">
        <f t="shared" si="80"/>
        <v>#VALUE!</v>
      </c>
      <c r="AN136" s="275" t="e">
        <f t="shared" si="81"/>
        <v>#VALUE!</v>
      </c>
      <c r="AO136" s="279"/>
      <c r="AP136" s="279"/>
      <c r="AQ136" s="279"/>
      <c r="AR136" s="280"/>
      <c r="AS136" s="280"/>
      <c r="AT136" s="262"/>
      <c r="AU136" s="282"/>
      <c r="AV136" s="283"/>
      <c r="AW136" s="284">
        <v>0</v>
      </c>
      <c r="AX136" s="285">
        <v>0</v>
      </c>
      <c r="AY136" s="286"/>
      <c r="AZ136" s="286"/>
      <c r="BA136" s="286"/>
      <c r="BB136" s="262" t="str">
        <f t="shared" si="82"/>
        <v/>
      </c>
      <c r="BE136" s="277"/>
      <c r="BF136" s="288"/>
      <c r="BJ136" s="289" t="e">
        <f t="shared" si="62"/>
        <v>#VALUE!</v>
      </c>
      <c r="BK136" s="289" t="e">
        <f t="shared" si="63"/>
        <v>#VALUE!</v>
      </c>
      <c r="BL136" s="289" t="e">
        <f t="shared" si="64"/>
        <v>#VALUE!</v>
      </c>
      <c r="BM136" s="289" t="e">
        <f t="shared" si="65"/>
        <v>#VALUE!</v>
      </c>
      <c r="BY136" s="289" t="e">
        <f t="shared" si="66"/>
        <v>#VALUE!</v>
      </c>
      <c r="BZ136" s="289" t="e">
        <f t="shared" si="67"/>
        <v>#VALUE!</v>
      </c>
      <c r="CA136" s="289" t="e">
        <f t="shared" si="68"/>
        <v>#VALUE!</v>
      </c>
      <c r="CI136" s="302" t="str">
        <f t="shared" si="69"/>
        <v>AYNI GÜN</v>
      </c>
      <c r="CJ136" s="303" t="e">
        <f t="shared" si="70"/>
        <v>#VALUE!</v>
      </c>
      <c r="CK136" s="303" t="e">
        <f t="shared" si="71"/>
        <v>#VALUE!</v>
      </c>
      <c r="CL136" s="303" t="e">
        <f t="shared" si="72"/>
        <v>#VALUE!</v>
      </c>
    </row>
    <row r="137" spans="1:90" ht="68.400000000000006" x14ac:dyDescent="0.3">
      <c r="A137" s="261" t="s">
        <v>469</v>
      </c>
      <c r="B137" s="261"/>
      <c r="C137" s="262"/>
      <c r="D137" s="262"/>
      <c r="E137" s="262" t="s">
        <v>698</v>
      </c>
      <c r="F137" s="263"/>
      <c r="G137" s="264"/>
      <c r="H137" s="265" t="str">
        <f t="shared" si="73"/>
        <v/>
      </c>
      <c r="I137" s="261"/>
      <c r="J137" s="261"/>
      <c r="K137" s="261"/>
      <c r="L137" s="261"/>
      <c r="M137" s="266" t="str">
        <f t="shared" si="74"/>
        <v>IASI_18-BOZ-IASI18-FF-133</v>
      </c>
      <c r="N137" s="267"/>
      <c r="O137" s="261"/>
      <c r="P137" s="261"/>
      <c r="Q137" s="261"/>
      <c r="R137" s="313"/>
      <c r="S137" s="269"/>
      <c r="T137" s="268"/>
      <c r="U137" s="268"/>
      <c r="V137" s="270"/>
      <c r="W137" s="271"/>
      <c r="X137" s="272"/>
      <c r="Y137" s="265" t="str">
        <f t="shared" si="75"/>
        <v/>
      </c>
      <c r="Z137" s="273"/>
      <c r="AA137" s="274"/>
      <c r="AB137" s="265" t="str">
        <f t="shared" si="76"/>
        <v/>
      </c>
      <c r="AC137" s="275" t="e">
        <f t="shared" si="77"/>
        <v>#VALUE!</v>
      </c>
      <c r="AD137" s="271"/>
      <c r="AE137" s="272"/>
      <c r="AF137" s="265" t="str">
        <f t="shared" si="78"/>
        <v/>
      </c>
      <c r="AG137" s="268"/>
      <c r="AH137" s="268"/>
      <c r="AI137" s="276"/>
      <c r="AJ137" s="277"/>
      <c r="AK137" s="278"/>
      <c r="AL137" s="265" t="str">
        <f t="shared" si="79"/>
        <v/>
      </c>
      <c r="AM137" s="275" t="e">
        <f t="shared" si="80"/>
        <v>#VALUE!</v>
      </c>
      <c r="AN137" s="275" t="e">
        <f t="shared" si="81"/>
        <v>#VALUE!</v>
      </c>
      <c r="AO137" s="279"/>
      <c r="AP137" s="279"/>
      <c r="AQ137" s="279"/>
      <c r="AR137" s="280"/>
      <c r="AS137" s="280"/>
      <c r="AT137" s="262"/>
      <c r="AU137" s="282"/>
      <c r="AV137" s="283"/>
      <c r="AW137" s="284">
        <v>0</v>
      </c>
      <c r="AX137" s="285">
        <v>0</v>
      </c>
      <c r="AY137" s="286"/>
      <c r="AZ137" s="286"/>
      <c r="BA137" s="286"/>
      <c r="BB137" s="262" t="str">
        <f t="shared" si="82"/>
        <v/>
      </c>
      <c r="BE137" s="277"/>
      <c r="BF137" s="288"/>
      <c r="BJ137" s="289" t="e">
        <f t="shared" si="62"/>
        <v>#VALUE!</v>
      </c>
      <c r="BK137" s="289" t="e">
        <f t="shared" si="63"/>
        <v>#VALUE!</v>
      </c>
      <c r="BL137" s="289" t="e">
        <f t="shared" si="64"/>
        <v>#VALUE!</v>
      </c>
      <c r="BM137" s="289" t="e">
        <f t="shared" si="65"/>
        <v>#VALUE!</v>
      </c>
      <c r="BY137" s="289" t="e">
        <f t="shared" si="66"/>
        <v>#VALUE!</v>
      </c>
      <c r="BZ137" s="289" t="e">
        <f t="shared" si="67"/>
        <v>#VALUE!</v>
      </c>
      <c r="CA137" s="289" t="e">
        <f t="shared" si="68"/>
        <v>#VALUE!</v>
      </c>
      <c r="CI137" s="302" t="str">
        <f t="shared" si="69"/>
        <v>AYNI GÜN</v>
      </c>
      <c r="CJ137" s="303" t="e">
        <f t="shared" si="70"/>
        <v>#VALUE!</v>
      </c>
      <c r="CK137" s="303" t="e">
        <f t="shared" si="71"/>
        <v>#VALUE!</v>
      </c>
      <c r="CL137" s="303" t="e">
        <f t="shared" si="72"/>
        <v>#VALUE!</v>
      </c>
    </row>
    <row r="138" spans="1:90" ht="68.400000000000006" x14ac:dyDescent="0.3">
      <c r="A138" s="261" t="s">
        <v>469</v>
      </c>
      <c r="B138" s="261"/>
      <c r="C138" s="262"/>
      <c r="D138" s="262"/>
      <c r="E138" s="262" t="s">
        <v>699</v>
      </c>
      <c r="F138" s="263"/>
      <c r="G138" s="264"/>
      <c r="H138" s="265" t="str">
        <f t="shared" si="73"/>
        <v/>
      </c>
      <c r="I138" s="261"/>
      <c r="J138" s="261"/>
      <c r="K138" s="261"/>
      <c r="L138" s="261"/>
      <c r="M138" s="266" t="str">
        <f t="shared" si="74"/>
        <v>IASI_18-BOZ-IASI18-FF-134</v>
      </c>
      <c r="N138" s="267"/>
      <c r="O138" s="261"/>
      <c r="P138" s="261"/>
      <c r="Q138" s="261"/>
      <c r="R138" s="313"/>
      <c r="S138" s="269"/>
      <c r="T138" s="268"/>
      <c r="U138" s="268"/>
      <c r="V138" s="270"/>
      <c r="W138" s="271"/>
      <c r="X138" s="272"/>
      <c r="Y138" s="265" t="str">
        <f t="shared" si="75"/>
        <v/>
      </c>
      <c r="Z138" s="273"/>
      <c r="AA138" s="274"/>
      <c r="AB138" s="265" t="str">
        <f t="shared" si="76"/>
        <v/>
      </c>
      <c r="AC138" s="275" t="e">
        <f t="shared" si="77"/>
        <v>#VALUE!</v>
      </c>
      <c r="AD138" s="271"/>
      <c r="AE138" s="272"/>
      <c r="AF138" s="265" t="str">
        <f t="shared" si="78"/>
        <v/>
      </c>
      <c r="AG138" s="268"/>
      <c r="AH138" s="268"/>
      <c r="AI138" s="276"/>
      <c r="AJ138" s="277"/>
      <c r="AK138" s="278"/>
      <c r="AL138" s="265" t="str">
        <f t="shared" si="79"/>
        <v/>
      </c>
      <c r="AM138" s="275" t="e">
        <f t="shared" si="80"/>
        <v>#VALUE!</v>
      </c>
      <c r="AN138" s="275" t="e">
        <f t="shared" si="81"/>
        <v>#VALUE!</v>
      </c>
      <c r="AO138" s="279"/>
      <c r="AP138" s="279"/>
      <c r="AQ138" s="279"/>
      <c r="AR138" s="280"/>
      <c r="AS138" s="280"/>
      <c r="AT138" s="262"/>
      <c r="AU138" s="282"/>
      <c r="AV138" s="283"/>
      <c r="AW138" s="284">
        <v>0</v>
      </c>
      <c r="AX138" s="285">
        <v>0</v>
      </c>
      <c r="AY138" s="286"/>
      <c r="AZ138" s="286"/>
      <c r="BA138" s="286"/>
      <c r="BB138" s="262" t="str">
        <f t="shared" si="82"/>
        <v/>
      </c>
      <c r="BE138" s="277"/>
      <c r="BF138" s="288"/>
      <c r="BJ138" s="289" t="e">
        <f t="shared" si="62"/>
        <v>#VALUE!</v>
      </c>
      <c r="BK138" s="289" t="e">
        <f t="shared" si="63"/>
        <v>#VALUE!</v>
      </c>
      <c r="BL138" s="289" t="e">
        <f t="shared" si="64"/>
        <v>#VALUE!</v>
      </c>
      <c r="BM138" s="289" t="e">
        <f t="shared" si="65"/>
        <v>#VALUE!</v>
      </c>
      <c r="BY138" s="289" t="e">
        <f t="shared" si="66"/>
        <v>#VALUE!</v>
      </c>
      <c r="BZ138" s="289" t="e">
        <f t="shared" si="67"/>
        <v>#VALUE!</v>
      </c>
      <c r="CA138" s="289" t="e">
        <f t="shared" si="68"/>
        <v>#VALUE!</v>
      </c>
      <c r="CI138" s="302" t="str">
        <f t="shared" si="69"/>
        <v>AYNI GÜN</v>
      </c>
      <c r="CJ138" s="303" t="e">
        <f t="shared" si="70"/>
        <v>#VALUE!</v>
      </c>
      <c r="CK138" s="303" t="e">
        <f t="shared" si="71"/>
        <v>#VALUE!</v>
      </c>
      <c r="CL138" s="303" t="e">
        <f t="shared" si="72"/>
        <v>#VALUE!</v>
      </c>
    </row>
    <row r="139" spans="1:90" ht="68.400000000000006" x14ac:dyDescent="0.3">
      <c r="A139" s="261" t="s">
        <v>469</v>
      </c>
      <c r="B139" s="261"/>
      <c r="C139" s="262"/>
      <c r="D139" s="262"/>
      <c r="E139" s="262" t="s">
        <v>700</v>
      </c>
      <c r="F139" s="263"/>
      <c r="G139" s="264"/>
      <c r="H139" s="265" t="str">
        <f t="shared" si="73"/>
        <v/>
      </c>
      <c r="I139" s="261"/>
      <c r="J139" s="261"/>
      <c r="K139" s="261"/>
      <c r="L139" s="261"/>
      <c r="M139" s="266" t="str">
        <f t="shared" si="74"/>
        <v>IASI_18-BOZ-IASI18-FF-135</v>
      </c>
      <c r="N139" s="267"/>
      <c r="O139" s="261"/>
      <c r="P139" s="261"/>
      <c r="Q139" s="261"/>
      <c r="R139" s="313"/>
      <c r="S139" s="269"/>
      <c r="T139" s="268"/>
      <c r="U139" s="268"/>
      <c r="V139" s="270"/>
      <c r="W139" s="271"/>
      <c r="X139" s="272"/>
      <c r="Y139" s="265" t="str">
        <f t="shared" si="75"/>
        <v/>
      </c>
      <c r="Z139" s="273"/>
      <c r="AA139" s="274"/>
      <c r="AB139" s="265" t="str">
        <f t="shared" si="76"/>
        <v/>
      </c>
      <c r="AC139" s="275" t="e">
        <f t="shared" si="77"/>
        <v>#VALUE!</v>
      </c>
      <c r="AD139" s="271"/>
      <c r="AE139" s="272"/>
      <c r="AF139" s="265" t="str">
        <f t="shared" si="78"/>
        <v/>
      </c>
      <c r="AG139" s="268"/>
      <c r="AH139" s="268"/>
      <c r="AI139" s="276"/>
      <c r="AJ139" s="277"/>
      <c r="AK139" s="278"/>
      <c r="AL139" s="265" t="str">
        <f t="shared" si="79"/>
        <v/>
      </c>
      <c r="AM139" s="275" t="e">
        <f t="shared" si="80"/>
        <v>#VALUE!</v>
      </c>
      <c r="AN139" s="275" t="e">
        <f t="shared" si="81"/>
        <v>#VALUE!</v>
      </c>
      <c r="AO139" s="279"/>
      <c r="AP139" s="279"/>
      <c r="AQ139" s="279"/>
      <c r="AR139" s="280"/>
      <c r="AS139" s="280"/>
      <c r="AT139" s="262"/>
      <c r="AU139" s="282"/>
      <c r="AV139" s="283"/>
      <c r="AW139" s="284">
        <v>0</v>
      </c>
      <c r="AX139" s="285">
        <v>0</v>
      </c>
      <c r="AY139" s="286"/>
      <c r="AZ139" s="286"/>
      <c r="BA139" s="286"/>
      <c r="BB139" s="262" t="str">
        <f t="shared" si="82"/>
        <v/>
      </c>
      <c r="BE139" s="277"/>
      <c r="BF139" s="288"/>
      <c r="BJ139" s="289" t="e">
        <f t="shared" si="62"/>
        <v>#VALUE!</v>
      </c>
      <c r="BK139" s="289" t="e">
        <f t="shared" si="63"/>
        <v>#VALUE!</v>
      </c>
      <c r="BL139" s="289" t="e">
        <f t="shared" si="64"/>
        <v>#VALUE!</v>
      </c>
      <c r="BM139" s="289" t="e">
        <f t="shared" si="65"/>
        <v>#VALUE!</v>
      </c>
      <c r="BY139" s="289" t="e">
        <f t="shared" si="66"/>
        <v>#VALUE!</v>
      </c>
      <c r="BZ139" s="289" t="e">
        <f t="shared" si="67"/>
        <v>#VALUE!</v>
      </c>
      <c r="CA139" s="289" t="e">
        <f t="shared" si="68"/>
        <v>#VALUE!</v>
      </c>
      <c r="CI139" s="302" t="str">
        <f t="shared" si="69"/>
        <v>AYNI GÜN</v>
      </c>
      <c r="CJ139" s="303" t="e">
        <f t="shared" si="70"/>
        <v>#VALUE!</v>
      </c>
      <c r="CK139" s="303" t="e">
        <f t="shared" si="71"/>
        <v>#VALUE!</v>
      </c>
      <c r="CL139" s="303" t="e">
        <f t="shared" si="72"/>
        <v>#VALUE!</v>
      </c>
    </row>
    <row r="140" spans="1:90" ht="68.400000000000006" x14ac:dyDescent="0.3">
      <c r="A140" s="261" t="s">
        <v>469</v>
      </c>
      <c r="B140" s="261"/>
      <c r="C140" s="262"/>
      <c r="D140" s="262"/>
      <c r="E140" s="262" t="s">
        <v>701</v>
      </c>
      <c r="F140" s="263"/>
      <c r="G140" s="264"/>
      <c r="H140" s="265" t="str">
        <f t="shared" si="73"/>
        <v/>
      </c>
      <c r="I140" s="261"/>
      <c r="J140" s="261"/>
      <c r="K140" s="261"/>
      <c r="L140" s="261"/>
      <c r="M140" s="266" t="str">
        <f t="shared" si="74"/>
        <v>IASI_18-BOZ-IASI18-FF-136</v>
      </c>
      <c r="N140" s="267"/>
      <c r="O140" s="261"/>
      <c r="P140" s="261"/>
      <c r="Q140" s="261"/>
      <c r="R140" s="313"/>
      <c r="S140" s="269"/>
      <c r="T140" s="268"/>
      <c r="U140" s="268"/>
      <c r="V140" s="270"/>
      <c r="W140" s="271"/>
      <c r="X140" s="272"/>
      <c r="Y140" s="265" t="str">
        <f t="shared" si="75"/>
        <v/>
      </c>
      <c r="Z140" s="273"/>
      <c r="AA140" s="274"/>
      <c r="AB140" s="265" t="str">
        <f t="shared" si="76"/>
        <v/>
      </c>
      <c r="AC140" s="275" t="e">
        <f t="shared" si="77"/>
        <v>#VALUE!</v>
      </c>
      <c r="AD140" s="271"/>
      <c r="AE140" s="272"/>
      <c r="AF140" s="265" t="str">
        <f t="shared" si="78"/>
        <v/>
      </c>
      <c r="AG140" s="268"/>
      <c r="AH140" s="268"/>
      <c r="AI140" s="276"/>
      <c r="AJ140" s="277"/>
      <c r="AK140" s="278"/>
      <c r="AL140" s="265" t="str">
        <f t="shared" si="79"/>
        <v/>
      </c>
      <c r="AM140" s="275" t="e">
        <f t="shared" si="80"/>
        <v>#VALUE!</v>
      </c>
      <c r="AN140" s="275" t="e">
        <f t="shared" si="81"/>
        <v>#VALUE!</v>
      </c>
      <c r="AO140" s="279"/>
      <c r="AP140" s="279"/>
      <c r="AQ140" s="279"/>
      <c r="AR140" s="280"/>
      <c r="AS140" s="280"/>
      <c r="AT140" s="262"/>
      <c r="AU140" s="282"/>
      <c r="AV140" s="283"/>
      <c r="AW140" s="284">
        <v>0</v>
      </c>
      <c r="AX140" s="285">
        <v>0</v>
      </c>
      <c r="AY140" s="286"/>
      <c r="AZ140" s="286"/>
      <c r="BA140" s="286"/>
      <c r="BB140" s="262" t="str">
        <f t="shared" si="82"/>
        <v/>
      </c>
      <c r="BE140" s="277"/>
      <c r="BF140" s="288"/>
      <c r="BJ140" s="289" t="e">
        <f t="shared" si="62"/>
        <v>#VALUE!</v>
      </c>
      <c r="BK140" s="289" t="e">
        <f t="shared" si="63"/>
        <v>#VALUE!</v>
      </c>
      <c r="BL140" s="289" t="e">
        <f t="shared" si="64"/>
        <v>#VALUE!</v>
      </c>
      <c r="BM140" s="289" t="e">
        <f t="shared" si="65"/>
        <v>#VALUE!</v>
      </c>
      <c r="BY140" s="289" t="e">
        <f t="shared" si="66"/>
        <v>#VALUE!</v>
      </c>
      <c r="BZ140" s="289" t="e">
        <f t="shared" si="67"/>
        <v>#VALUE!</v>
      </c>
      <c r="CA140" s="289" t="e">
        <f t="shared" si="68"/>
        <v>#VALUE!</v>
      </c>
      <c r="CI140" s="302" t="str">
        <f t="shared" si="69"/>
        <v>AYNI GÜN</v>
      </c>
      <c r="CJ140" s="303" t="e">
        <f t="shared" si="70"/>
        <v>#VALUE!</v>
      </c>
      <c r="CK140" s="303" t="e">
        <f t="shared" si="71"/>
        <v>#VALUE!</v>
      </c>
      <c r="CL140" s="303" t="e">
        <f t="shared" si="72"/>
        <v>#VALUE!</v>
      </c>
    </row>
    <row r="141" spans="1:90" ht="68.400000000000006" x14ac:dyDescent="0.3">
      <c r="A141" s="261" t="s">
        <v>469</v>
      </c>
      <c r="B141" s="261"/>
      <c r="C141" s="262"/>
      <c r="D141" s="262"/>
      <c r="E141" s="262" t="s">
        <v>702</v>
      </c>
      <c r="F141" s="263"/>
      <c r="G141" s="264"/>
      <c r="H141" s="265" t="str">
        <f t="shared" si="73"/>
        <v/>
      </c>
      <c r="I141" s="261"/>
      <c r="J141" s="261"/>
      <c r="K141" s="261"/>
      <c r="L141" s="261"/>
      <c r="M141" s="266" t="str">
        <f t="shared" si="74"/>
        <v>IASI_18-BOZ-IASI18-FF-137</v>
      </c>
      <c r="N141" s="267"/>
      <c r="O141" s="261"/>
      <c r="P141" s="261"/>
      <c r="Q141" s="261"/>
      <c r="R141" s="313"/>
      <c r="S141" s="269"/>
      <c r="T141" s="268"/>
      <c r="U141" s="268"/>
      <c r="V141" s="270"/>
      <c r="W141" s="271"/>
      <c r="X141" s="272"/>
      <c r="Y141" s="265" t="str">
        <f t="shared" si="75"/>
        <v/>
      </c>
      <c r="Z141" s="273"/>
      <c r="AA141" s="274"/>
      <c r="AB141" s="265" t="str">
        <f t="shared" si="76"/>
        <v/>
      </c>
      <c r="AC141" s="275" t="e">
        <f t="shared" si="77"/>
        <v>#VALUE!</v>
      </c>
      <c r="AD141" s="271"/>
      <c r="AE141" s="272"/>
      <c r="AF141" s="265" t="str">
        <f t="shared" si="78"/>
        <v/>
      </c>
      <c r="AG141" s="268"/>
      <c r="AH141" s="268"/>
      <c r="AI141" s="276"/>
      <c r="AJ141" s="277"/>
      <c r="AK141" s="278"/>
      <c r="AL141" s="265" t="str">
        <f t="shared" si="79"/>
        <v/>
      </c>
      <c r="AM141" s="275" t="e">
        <f t="shared" si="80"/>
        <v>#VALUE!</v>
      </c>
      <c r="AN141" s="275" t="e">
        <f t="shared" si="81"/>
        <v>#VALUE!</v>
      </c>
      <c r="AO141" s="279"/>
      <c r="AP141" s="279"/>
      <c r="AQ141" s="279"/>
      <c r="AR141" s="280"/>
      <c r="AS141" s="280"/>
      <c r="AT141" s="262"/>
      <c r="AU141" s="282"/>
      <c r="AV141" s="283"/>
      <c r="AW141" s="284">
        <v>0</v>
      </c>
      <c r="AX141" s="285">
        <v>0</v>
      </c>
      <c r="AY141" s="286"/>
      <c r="AZ141" s="286"/>
      <c r="BA141" s="286"/>
      <c r="BB141" s="262" t="str">
        <f t="shared" si="82"/>
        <v/>
      </c>
      <c r="BE141" s="277"/>
      <c r="BF141" s="288"/>
      <c r="BJ141" s="289" t="e">
        <f t="shared" si="62"/>
        <v>#VALUE!</v>
      </c>
      <c r="BK141" s="289" t="e">
        <f t="shared" si="63"/>
        <v>#VALUE!</v>
      </c>
      <c r="BL141" s="289" t="e">
        <f t="shared" si="64"/>
        <v>#VALUE!</v>
      </c>
      <c r="BM141" s="289" t="e">
        <f t="shared" si="65"/>
        <v>#VALUE!</v>
      </c>
      <c r="BY141" s="289" t="e">
        <f t="shared" si="66"/>
        <v>#VALUE!</v>
      </c>
      <c r="BZ141" s="289" t="e">
        <f t="shared" si="67"/>
        <v>#VALUE!</v>
      </c>
      <c r="CA141" s="289" t="e">
        <f t="shared" si="68"/>
        <v>#VALUE!</v>
      </c>
      <c r="CI141" s="302" t="str">
        <f t="shared" si="69"/>
        <v>AYNI GÜN</v>
      </c>
      <c r="CJ141" s="303" t="e">
        <f t="shared" si="70"/>
        <v>#VALUE!</v>
      </c>
      <c r="CK141" s="303" t="e">
        <f t="shared" si="71"/>
        <v>#VALUE!</v>
      </c>
      <c r="CL141" s="303" t="e">
        <f t="shared" si="72"/>
        <v>#VALUE!</v>
      </c>
    </row>
    <row r="142" spans="1:90" ht="68.400000000000006" x14ac:dyDescent="0.3">
      <c r="A142" s="261" t="s">
        <v>469</v>
      </c>
      <c r="B142" s="261"/>
      <c r="C142" s="262"/>
      <c r="D142" s="262"/>
      <c r="E142" s="262" t="s">
        <v>703</v>
      </c>
      <c r="F142" s="263"/>
      <c r="G142" s="264"/>
      <c r="H142" s="265" t="str">
        <f t="shared" si="73"/>
        <v/>
      </c>
      <c r="I142" s="261"/>
      <c r="J142" s="261"/>
      <c r="K142" s="261"/>
      <c r="L142" s="261"/>
      <c r="M142" s="266" t="str">
        <f t="shared" si="74"/>
        <v>IASI_18-BOZ-IASI18-FF-138</v>
      </c>
      <c r="N142" s="267"/>
      <c r="O142" s="261"/>
      <c r="P142" s="261"/>
      <c r="Q142" s="261"/>
      <c r="R142" s="313"/>
      <c r="S142" s="269"/>
      <c r="T142" s="268"/>
      <c r="U142" s="268"/>
      <c r="V142" s="270"/>
      <c r="W142" s="271"/>
      <c r="X142" s="272"/>
      <c r="Y142" s="265" t="str">
        <f t="shared" si="75"/>
        <v/>
      </c>
      <c r="Z142" s="273"/>
      <c r="AA142" s="274"/>
      <c r="AB142" s="265" t="str">
        <f t="shared" si="76"/>
        <v/>
      </c>
      <c r="AC142" s="275" t="e">
        <f t="shared" si="77"/>
        <v>#VALUE!</v>
      </c>
      <c r="AD142" s="271"/>
      <c r="AE142" s="272"/>
      <c r="AF142" s="265" t="str">
        <f t="shared" si="78"/>
        <v/>
      </c>
      <c r="AG142" s="268"/>
      <c r="AH142" s="268"/>
      <c r="AI142" s="276"/>
      <c r="AJ142" s="277"/>
      <c r="AK142" s="278"/>
      <c r="AL142" s="265" t="str">
        <f t="shared" si="79"/>
        <v/>
      </c>
      <c r="AM142" s="275" t="e">
        <f t="shared" si="80"/>
        <v>#VALUE!</v>
      </c>
      <c r="AN142" s="275" t="e">
        <f t="shared" si="81"/>
        <v>#VALUE!</v>
      </c>
      <c r="AO142" s="279"/>
      <c r="AP142" s="279"/>
      <c r="AQ142" s="279"/>
      <c r="AR142" s="280"/>
      <c r="AS142" s="280"/>
      <c r="AT142" s="262"/>
      <c r="AU142" s="282"/>
      <c r="AV142" s="283"/>
      <c r="AW142" s="284">
        <v>0</v>
      </c>
      <c r="AX142" s="285">
        <v>0</v>
      </c>
      <c r="AY142" s="286"/>
      <c r="AZ142" s="286"/>
      <c r="BA142" s="286"/>
      <c r="BB142" s="262" t="str">
        <f t="shared" si="82"/>
        <v/>
      </c>
      <c r="BE142" s="277"/>
      <c r="BF142" s="288"/>
      <c r="BJ142" s="289" t="e">
        <f t="shared" si="62"/>
        <v>#VALUE!</v>
      </c>
      <c r="BK142" s="289" t="e">
        <f t="shared" si="63"/>
        <v>#VALUE!</v>
      </c>
      <c r="BL142" s="289" t="e">
        <f t="shared" si="64"/>
        <v>#VALUE!</v>
      </c>
      <c r="BM142" s="289" t="e">
        <f t="shared" si="65"/>
        <v>#VALUE!</v>
      </c>
      <c r="BY142" s="289" t="e">
        <f t="shared" si="66"/>
        <v>#VALUE!</v>
      </c>
      <c r="BZ142" s="289" t="e">
        <f t="shared" si="67"/>
        <v>#VALUE!</v>
      </c>
      <c r="CA142" s="289" t="e">
        <f t="shared" si="68"/>
        <v>#VALUE!</v>
      </c>
      <c r="CI142" s="302" t="str">
        <f t="shared" si="69"/>
        <v>AYNI GÜN</v>
      </c>
      <c r="CJ142" s="303" t="e">
        <f t="shared" si="70"/>
        <v>#VALUE!</v>
      </c>
      <c r="CK142" s="303" t="e">
        <f t="shared" si="71"/>
        <v>#VALUE!</v>
      </c>
      <c r="CL142" s="303" t="e">
        <f t="shared" si="72"/>
        <v>#VALUE!</v>
      </c>
    </row>
    <row r="143" spans="1:90" ht="68.400000000000006" x14ac:dyDescent="0.3">
      <c r="A143" s="261" t="s">
        <v>469</v>
      </c>
      <c r="B143" s="261"/>
      <c r="C143" s="262"/>
      <c r="D143" s="262"/>
      <c r="E143" s="262" t="s">
        <v>704</v>
      </c>
      <c r="F143" s="263"/>
      <c r="G143" s="264"/>
      <c r="H143" s="265" t="str">
        <f t="shared" si="73"/>
        <v/>
      </c>
      <c r="I143" s="261"/>
      <c r="J143" s="261"/>
      <c r="K143" s="261"/>
      <c r="L143" s="261"/>
      <c r="M143" s="266" t="str">
        <f t="shared" si="74"/>
        <v>IASI_18-BOZ-IASI18-FF-139</v>
      </c>
      <c r="N143" s="267"/>
      <c r="O143" s="261"/>
      <c r="P143" s="261"/>
      <c r="Q143" s="261"/>
      <c r="R143" s="313"/>
      <c r="S143" s="269"/>
      <c r="T143" s="268"/>
      <c r="U143" s="268"/>
      <c r="V143" s="270"/>
      <c r="W143" s="271"/>
      <c r="X143" s="272"/>
      <c r="Y143" s="265" t="str">
        <f t="shared" si="75"/>
        <v/>
      </c>
      <c r="Z143" s="273"/>
      <c r="AA143" s="274"/>
      <c r="AB143" s="265" t="str">
        <f t="shared" si="76"/>
        <v/>
      </c>
      <c r="AC143" s="275" t="e">
        <f t="shared" si="77"/>
        <v>#VALUE!</v>
      </c>
      <c r="AD143" s="271"/>
      <c r="AE143" s="272"/>
      <c r="AF143" s="265" t="str">
        <f t="shared" si="78"/>
        <v/>
      </c>
      <c r="AG143" s="268"/>
      <c r="AH143" s="268"/>
      <c r="AI143" s="276"/>
      <c r="AJ143" s="277"/>
      <c r="AK143" s="278"/>
      <c r="AL143" s="265" t="str">
        <f t="shared" si="79"/>
        <v/>
      </c>
      <c r="AM143" s="275" t="e">
        <f t="shared" si="80"/>
        <v>#VALUE!</v>
      </c>
      <c r="AN143" s="275" t="e">
        <f t="shared" si="81"/>
        <v>#VALUE!</v>
      </c>
      <c r="AO143" s="279"/>
      <c r="AP143" s="279"/>
      <c r="AQ143" s="279"/>
      <c r="AR143" s="280"/>
      <c r="AS143" s="280"/>
      <c r="AT143" s="262"/>
      <c r="AU143" s="282"/>
      <c r="AV143" s="283"/>
      <c r="AW143" s="284">
        <v>0</v>
      </c>
      <c r="AX143" s="285">
        <v>0</v>
      </c>
      <c r="AY143" s="286"/>
      <c r="AZ143" s="286"/>
      <c r="BA143" s="286"/>
      <c r="BB143" s="262" t="str">
        <f t="shared" si="82"/>
        <v/>
      </c>
      <c r="BE143" s="277"/>
      <c r="BF143" s="288"/>
      <c r="BJ143" s="289" t="e">
        <f t="shared" si="62"/>
        <v>#VALUE!</v>
      </c>
      <c r="BK143" s="289" t="e">
        <f t="shared" si="63"/>
        <v>#VALUE!</v>
      </c>
      <c r="BL143" s="289" t="e">
        <f t="shared" si="64"/>
        <v>#VALUE!</v>
      </c>
      <c r="BM143" s="289" t="e">
        <f t="shared" si="65"/>
        <v>#VALUE!</v>
      </c>
      <c r="BY143" s="289" t="e">
        <f t="shared" si="66"/>
        <v>#VALUE!</v>
      </c>
      <c r="BZ143" s="289" t="e">
        <f t="shared" si="67"/>
        <v>#VALUE!</v>
      </c>
      <c r="CA143" s="289" t="e">
        <f t="shared" si="68"/>
        <v>#VALUE!</v>
      </c>
      <c r="CI143" s="302" t="str">
        <f t="shared" si="69"/>
        <v>AYNI GÜN</v>
      </c>
      <c r="CJ143" s="303" t="e">
        <f t="shared" si="70"/>
        <v>#VALUE!</v>
      </c>
      <c r="CK143" s="303" t="e">
        <f t="shared" si="71"/>
        <v>#VALUE!</v>
      </c>
      <c r="CL143" s="303" t="e">
        <f t="shared" si="72"/>
        <v>#VALUE!</v>
      </c>
    </row>
    <row r="144" spans="1:90" ht="68.400000000000006" x14ac:dyDescent="0.3">
      <c r="A144" s="261" t="s">
        <v>469</v>
      </c>
      <c r="B144" s="261"/>
      <c r="C144" s="262"/>
      <c r="D144" s="262"/>
      <c r="E144" s="262" t="s">
        <v>705</v>
      </c>
      <c r="F144" s="263"/>
      <c r="G144" s="264"/>
      <c r="H144" s="265" t="str">
        <f t="shared" si="73"/>
        <v/>
      </c>
      <c r="I144" s="261"/>
      <c r="J144" s="261"/>
      <c r="K144" s="261"/>
      <c r="L144" s="261"/>
      <c r="M144" s="266" t="str">
        <f t="shared" si="74"/>
        <v>IASI_18-BOZ-IASI18-FF-140</v>
      </c>
      <c r="N144" s="267"/>
      <c r="O144" s="261"/>
      <c r="P144" s="261"/>
      <c r="Q144" s="261"/>
      <c r="R144" s="313"/>
      <c r="S144" s="269"/>
      <c r="T144" s="268"/>
      <c r="U144" s="268"/>
      <c r="V144" s="270"/>
      <c r="W144" s="271"/>
      <c r="X144" s="272"/>
      <c r="Y144" s="265" t="str">
        <f t="shared" si="75"/>
        <v/>
      </c>
      <c r="Z144" s="273"/>
      <c r="AA144" s="274"/>
      <c r="AB144" s="265" t="str">
        <f t="shared" si="76"/>
        <v/>
      </c>
      <c r="AC144" s="275" t="e">
        <f t="shared" si="77"/>
        <v>#VALUE!</v>
      </c>
      <c r="AD144" s="271"/>
      <c r="AE144" s="272"/>
      <c r="AF144" s="265" t="str">
        <f t="shared" si="78"/>
        <v/>
      </c>
      <c r="AG144" s="268"/>
      <c r="AH144" s="268"/>
      <c r="AI144" s="276"/>
      <c r="AJ144" s="277"/>
      <c r="AK144" s="278"/>
      <c r="AL144" s="265" t="str">
        <f t="shared" si="79"/>
        <v/>
      </c>
      <c r="AM144" s="275" t="e">
        <f t="shared" si="80"/>
        <v>#VALUE!</v>
      </c>
      <c r="AN144" s="275" t="e">
        <f t="shared" si="81"/>
        <v>#VALUE!</v>
      </c>
      <c r="AO144" s="279"/>
      <c r="AP144" s="279"/>
      <c r="AQ144" s="279"/>
      <c r="AR144" s="280"/>
      <c r="AS144" s="280"/>
      <c r="AT144" s="262"/>
      <c r="AU144" s="282"/>
      <c r="AV144" s="283"/>
      <c r="AW144" s="284">
        <v>0</v>
      </c>
      <c r="AX144" s="285">
        <v>0</v>
      </c>
      <c r="AY144" s="286"/>
      <c r="AZ144" s="286"/>
      <c r="BA144" s="286"/>
      <c r="BB144" s="262" t="str">
        <f t="shared" si="82"/>
        <v/>
      </c>
      <c r="BE144" s="277"/>
      <c r="BF144" s="288"/>
      <c r="BJ144" s="289" t="e">
        <f t="shared" si="62"/>
        <v>#VALUE!</v>
      </c>
      <c r="BK144" s="289" t="e">
        <f t="shared" si="63"/>
        <v>#VALUE!</v>
      </c>
      <c r="BL144" s="289" t="e">
        <f t="shared" si="64"/>
        <v>#VALUE!</v>
      </c>
      <c r="BM144" s="289" t="e">
        <f t="shared" si="65"/>
        <v>#VALUE!</v>
      </c>
      <c r="BY144" s="289" t="e">
        <f t="shared" si="66"/>
        <v>#VALUE!</v>
      </c>
      <c r="BZ144" s="289" t="e">
        <f t="shared" si="67"/>
        <v>#VALUE!</v>
      </c>
      <c r="CA144" s="289" t="e">
        <f t="shared" si="68"/>
        <v>#VALUE!</v>
      </c>
      <c r="CI144" s="302" t="str">
        <f t="shared" si="69"/>
        <v>AYNI GÜN</v>
      </c>
      <c r="CJ144" s="303" t="e">
        <f t="shared" si="70"/>
        <v>#VALUE!</v>
      </c>
      <c r="CK144" s="303" t="e">
        <f t="shared" si="71"/>
        <v>#VALUE!</v>
      </c>
      <c r="CL144" s="303" t="e">
        <f t="shared" si="72"/>
        <v>#VALUE!</v>
      </c>
    </row>
    <row r="145" spans="1:90" ht="68.400000000000006" x14ac:dyDescent="0.3">
      <c r="A145" s="261" t="s">
        <v>469</v>
      </c>
      <c r="B145" s="261"/>
      <c r="C145" s="262"/>
      <c r="D145" s="262"/>
      <c r="E145" s="262" t="s">
        <v>706</v>
      </c>
      <c r="F145" s="263"/>
      <c r="G145" s="264"/>
      <c r="H145" s="265" t="str">
        <f t="shared" si="73"/>
        <v/>
      </c>
      <c r="I145" s="261"/>
      <c r="J145" s="261"/>
      <c r="K145" s="261"/>
      <c r="L145" s="261"/>
      <c r="M145" s="266" t="str">
        <f t="shared" si="74"/>
        <v>IASI_18-BOZ-IASI18-FF-141</v>
      </c>
      <c r="N145" s="267"/>
      <c r="O145" s="261"/>
      <c r="P145" s="261"/>
      <c r="Q145" s="261"/>
      <c r="R145" s="313"/>
      <c r="S145" s="269"/>
      <c r="T145" s="268"/>
      <c r="U145" s="268"/>
      <c r="V145" s="270"/>
      <c r="W145" s="271"/>
      <c r="X145" s="272"/>
      <c r="Y145" s="265" t="str">
        <f t="shared" si="75"/>
        <v/>
      </c>
      <c r="Z145" s="273"/>
      <c r="AA145" s="274"/>
      <c r="AB145" s="265" t="str">
        <f t="shared" si="76"/>
        <v/>
      </c>
      <c r="AC145" s="275" t="e">
        <f t="shared" si="77"/>
        <v>#VALUE!</v>
      </c>
      <c r="AD145" s="271"/>
      <c r="AE145" s="272"/>
      <c r="AF145" s="265" t="str">
        <f t="shared" si="78"/>
        <v/>
      </c>
      <c r="AG145" s="268"/>
      <c r="AH145" s="268"/>
      <c r="AI145" s="276"/>
      <c r="AJ145" s="277"/>
      <c r="AK145" s="278"/>
      <c r="AL145" s="265" t="str">
        <f t="shared" si="79"/>
        <v/>
      </c>
      <c r="AM145" s="275" t="e">
        <f t="shared" si="80"/>
        <v>#VALUE!</v>
      </c>
      <c r="AN145" s="275" t="e">
        <f t="shared" si="81"/>
        <v>#VALUE!</v>
      </c>
      <c r="AO145" s="279"/>
      <c r="AP145" s="279"/>
      <c r="AQ145" s="279"/>
      <c r="AR145" s="280"/>
      <c r="AS145" s="280"/>
      <c r="AT145" s="262"/>
      <c r="AU145" s="282"/>
      <c r="AV145" s="283"/>
      <c r="AW145" s="284">
        <v>0</v>
      </c>
      <c r="AX145" s="285">
        <v>0</v>
      </c>
      <c r="AY145" s="286"/>
      <c r="AZ145" s="286"/>
      <c r="BA145" s="286"/>
      <c r="BB145" s="262" t="str">
        <f t="shared" si="82"/>
        <v/>
      </c>
      <c r="BE145" s="277"/>
      <c r="BF145" s="288"/>
      <c r="BJ145" s="289" t="e">
        <f t="shared" si="62"/>
        <v>#VALUE!</v>
      </c>
      <c r="BK145" s="289" t="e">
        <f t="shared" si="63"/>
        <v>#VALUE!</v>
      </c>
      <c r="BL145" s="289" t="e">
        <f t="shared" si="64"/>
        <v>#VALUE!</v>
      </c>
      <c r="BM145" s="289" t="e">
        <f t="shared" si="65"/>
        <v>#VALUE!</v>
      </c>
      <c r="BY145" s="289" t="e">
        <f t="shared" si="66"/>
        <v>#VALUE!</v>
      </c>
      <c r="BZ145" s="289" t="e">
        <f t="shared" si="67"/>
        <v>#VALUE!</v>
      </c>
      <c r="CA145" s="289" t="e">
        <f t="shared" si="68"/>
        <v>#VALUE!</v>
      </c>
      <c r="CI145" s="302" t="str">
        <f t="shared" si="69"/>
        <v>AYNI GÜN</v>
      </c>
      <c r="CJ145" s="303" t="e">
        <f t="shared" si="70"/>
        <v>#VALUE!</v>
      </c>
      <c r="CK145" s="303" t="e">
        <f t="shared" si="71"/>
        <v>#VALUE!</v>
      </c>
      <c r="CL145" s="303" t="e">
        <f t="shared" si="72"/>
        <v>#VALUE!</v>
      </c>
    </row>
    <row r="146" spans="1:90" ht="68.400000000000006" x14ac:dyDescent="0.3">
      <c r="A146" s="261" t="s">
        <v>469</v>
      </c>
      <c r="B146" s="261"/>
      <c r="C146" s="262"/>
      <c r="D146" s="262"/>
      <c r="E146" s="262" t="s">
        <v>707</v>
      </c>
      <c r="F146" s="263"/>
      <c r="G146" s="264"/>
      <c r="H146" s="265" t="str">
        <f t="shared" si="73"/>
        <v/>
      </c>
      <c r="I146" s="261"/>
      <c r="J146" s="261"/>
      <c r="K146" s="261"/>
      <c r="L146" s="261"/>
      <c r="M146" s="266" t="str">
        <f t="shared" si="74"/>
        <v>IASI_18-BOZ-IASI18-FF-142</v>
      </c>
      <c r="N146" s="267"/>
      <c r="O146" s="261"/>
      <c r="P146" s="261"/>
      <c r="Q146" s="261"/>
      <c r="R146" s="313"/>
      <c r="S146" s="269"/>
      <c r="T146" s="268"/>
      <c r="U146" s="268"/>
      <c r="V146" s="270"/>
      <c r="W146" s="271"/>
      <c r="X146" s="272"/>
      <c r="Y146" s="265" t="str">
        <f t="shared" si="75"/>
        <v/>
      </c>
      <c r="Z146" s="273"/>
      <c r="AA146" s="274"/>
      <c r="AB146" s="265" t="str">
        <f t="shared" si="76"/>
        <v/>
      </c>
      <c r="AC146" s="275" t="e">
        <f t="shared" si="77"/>
        <v>#VALUE!</v>
      </c>
      <c r="AD146" s="271"/>
      <c r="AE146" s="272"/>
      <c r="AF146" s="265" t="str">
        <f t="shared" si="78"/>
        <v/>
      </c>
      <c r="AG146" s="268"/>
      <c r="AH146" s="268"/>
      <c r="AI146" s="276"/>
      <c r="AJ146" s="277"/>
      <c r="AK146" s="278"/>
      <c r="AL146" s="265" t="str">
        <f t="shared" si="79"/>
        <v/>
      </c>
      <c r="AM146" s="275" t="e">
        <f t="shared" si="80"/>
        <v>#VALUE!</v>
      </c>
      <c r="AN146" s="275" t="e">
        <f t="shared" si="81"/>
        <v>#VALUE!</v>
      </c>
      <c r="AO146" s="279"/>
      <c r="AP146" s="279"/>
      <c r="AQ146" s="279"/>
      <c r="AR146" s="280"/>
      <c r="AS146" s="280"/>
      <c r="AT146" s="262"/>
      <c r="AU146" s="282"/>
      <c r="AV146" s="283"/>
      <c r="AW146" s="284">
        <v>0</v>
      </c>
      <c r="AX146" s="285">
        <v>0</v>
      </c>
      <c r="AY146" s="286"/>
      <c r="AZ146" s="286"/>
      <c r="BA146" s="286"/>
      <c r="BB146" s="262" t="str">
        <f t="shared" si="82"/>
        <v/>
      </c>
      <c r="BE146" s="277"/>
      <c r="BF146" s="288"/>
      <c r="BJ146" s="289" t="e">
        <f t="shared" si="62"/>
        <v>#VALUE!</v>
      </c>
      <c r="BK146" s="289" t="e">
        <f t="shared" si="63"/>
        <v>#VALUE!</v>
      </c>
      <c r="BL146" s="289" t="e">
        <f t="shared" si="64"/>
        <v>#VALUE!</v>
      </c>
      <c r="BM146" s="289" t="e">
        <f t="shared" si="65"/>
        <v>#VALUE!</v>
      </c>
      <c r="BY146" s="289" t="e">
        <f t="shared" si="66"/>
        <v>#VALUE!</v>
      </c>
      <c r="BZ146" s="289" t="e">
        <f t="shared" si="67"/>
        <v>#VALUE!</v>
      </c>
      <c r="CA146" s="289" t="e">
        <f t="shared" si="68"/>
        <v>#VALUE!</v>
      </c>
      <c r="CI146" s="302" t="str">
        <f t="shared" si="69"/>
        <v>AYNI GÜN</v>
      </c>
      <c r="CJ146" s="303" t="e">
        <f t="shared" si="70"/>
        <v>#VALUE!</v>
      </c>
      <c r="CK146" s="303" t="e">
        <f t="shared" si="71"/>
        <v>#VALUE!</v>
      </c>
      <c r="CL146" s="303" t="e">
        <f t="shared" si="72"/>
        <v>#VALUE!</v>
      </c>
    </row>
    <row r="147" spans="1:90" ht="68.400000000000006" x14ac:dyDescent="0.3">
      <c r="A147" s="261" t="s">
        <v>469</v>
      </c>
      <c r="B147" s="261"/>
      <c r="C147" s="262"/>
      <c r="D147" s="262"/>
      <c r="E147" s="262" t="s">
        <v>708</v>
      </c>
      <c r="F147" s="263"/>
      <c r="G147" s="264"/>
      <c r="H147" s="265" t="str">
        <f t="shared" si="73"/>
        <v/>
      </c>
      <c r="I147" s="261"/>
      <c r="J147" s="261"/>
      <c r="K147" s="261"/>
      <c r="L147" s="261"/>
      <c r="M147" s="266" t="str">
        <f t="shared" si="74"/>
        <v>IASI_18-BOZ-IASI18-FF-143</v>
      </c>
      <c r="N147" s="267"/>
      <c r="O147" s="261"/>
      <c r="P147" s="261"/>
      <c r="Q147" s="261"/>
      <c r="R147" s="313"/>
      <c r="S147" s="269"/>
      <c r="T147" s="268"/>
      <c r="U147" s="268"/>
      <c r="V147" s="270"/>
      <c r="W147" s="271"/>
      <c r="X147" s="272"/>
      <c r="Y147" s="265" t="str">
        <f t="shared" si="75"/>
        <v/>
      </c>
      <c r="Z147" s="273"/>
      <c r="AA147" s="274"/>
      <c r="AB147" s="265" t="str">
        <f t="shared" si="76"/>
        <v/>
      </c>
      <c r="AC147" s="275" t="e">
        <f t="shared" si="77"/>
        <v>#VALUE!</v>
      </c>
      <c r="AD147" s="271"/>
      <c r="AE147" s="272"/>
      <c r="AF147" s="265" t="str">
        <f t="shared" si="78"/>
        <v/>
      </c>
      <c r="AG147" s="268"/>
      <c r="AH147" s="268"/>
      <c r="AI147" s="276"/>
      <c r="AJ147" s="277"/>
      <c r="AK147" s="278"/>
      <c r="AL147" s="265" t="str">
        <f t="shared" si="79"/>
        <v/>
      </c>
      <c r="AM147" s="275" t="e">
        <f t="shared" si="80"/>
        <v>#VALUE!</v>
      </c>
      <c r="AN147" s="275" t="e">
        <f t="shared" si="81"/>
        <v>#VALUE!</v>
      </c>
      <c r="AO147" s="279"/>
      <c r="AP147" s="279"/>
      <c r="AQ147" s="279"/>
      <c r="AR147" s="280"/>
      <c r="AS147" s="280"/>
      <c r="AT147" s="262"/>
      <c r="AU147" s="282"/>
      <c r="AV147" s="283"/>
      <c r="AW147" s="284">
        <v>0</v>
      </c>
      <c r="AX147" s="285">
        <v>0</v>
      </c>
      <c r="AY147" s="286"/>
      <c r="AZ147" s="286"/>
      <c r="BA147" s="286"/>
      <c r="BB147" s="262" t="str">
        <f t="shared" si="82"/>
        <v/>
      </c>
      <c r="BE147" s="277"/>
      <c r="BF147" s="288"/>
      <c r="BJ147" s="289" t="e">
        <f t="shared" si="62"/>
        <v>#VALUE!</v>
      </c>
      <c r="BK147" s="289" t="e">
        <f t="shared" si="63"/>
        <v>#VALUE!</v>
      </c>
      <c r="BL147" s="289" t="e">
        <f t="shared" si="64"/>
        <v>#VALUE!</v>
      </c>
      <c r="BM147" s="289" t="e">
        <f t="shared" si="65"/>
        <v>#VALUE!</v>
      </c>
      <c r="BY147" s="289" t="e">
        <f t="shared" si="66"/>
        <v>#VALUE!</v>
      </c>
      <c r="BZ147" s="289" t="e">
        <f t="shared" si="67"/>
        <v>#VALUE!</v>
      </c>
      <c r="CA147" s="289" t="e">
        <f t="shared" si="68"/>
        <v>#VALUE!</v>
      </c>
      <c r="CI147" s="302" t="str">
        <f t="shared" si="69"/>
        <v>AYNI GÜN</v>
      </c>
      <c r="CJ147" s="303" t="e">
        <f t="shared" si="70"/>
        <v>#VALUE!</v>
      </c>
      <c r="CK147" s="303" t="e">
        <f t="shared" si="71"/>
        <v>#VALUE!</v>
      </c>
      <c r="CL147" s="303" t="e">
        <f t="shared" si="72"/>
        <v>#VALUE!</v>
      </c>
    </row>
    <row r="148" spans="1:90" ht="68.400000000000006" x14ac:dyDescent="0.3">
      <c r="A148" s="261" t="s">
        <v>469</v>
      </c>
      <c r="B148" s="261"/>
      <c r="C148" s="262"/>
      <c r="D148" s="262"/>
      <c r="E148" s="262" t="s">
        <v>709</v>
      </c>
      <c r="F148" s="263"/>
      <c r="G148" s="264"/>
      <c r="H148" s="265" t="str">
        <f t="shared" si="73"/>
        <v/>
      </c>
      <c r="I148" s="261"/>
      <c r="J148" s="261"/>
      <c r="K148" s="261"/>
      <c r="L148" s="261"/>
      <c r="M148" s="266" t="str">
        <f t="shared" si="74"/>
        <v>IASI_18-BOZ-IASI18-FF-144</v>
      </c>
      <c r="N148" s="267"/>
      <c r="O148" s="261"/>
      <c r="P148" s="261"/>
      <c r="Q148" s="261"/>
      <c r="R148" s="313"/>
      <c r="S148" s="269"/>
      <c r="T148" s="268"/>
      <c r="U148" s="268"/>
      <c r="V148" s="270"/>
      <c r="W148" s="271"/>
      <c r="X148" s="272"/>
      <c r="Y148" s="265" t="str">
        <f t="shared" si="75"/>
        <v/>
      </c>
      <c r="Z148" s="273"/>
      <c r="AA148" s="274"/>
      <c r="AB148" s="265" t="str">
        <f t="shared" si="76"/>
        <v/>
      </c>
      <c r="AC148" s="275" t="e">
        <f t="shared" si="77"/>
        <v>#VALUE!</v>
      </c>
      <c r="AD148" s="271"/>
      <c r="AE148" s="272"/>
      <c r="AF148" s="265" t="str">
        <f t="shared" si="78"/>
        <v/>
      </c>
      <c r="AG148" s="268"/>
      <c r="AH148" s="268"/>
      <c r="AI148" s="276"/>
      <c r="AJ148" s="277"/>
      <c r="AK148" s="278"/>
      <c r="AL148" s="265" t="str">
        <f t="shared" si="79"/>
        <v/>
      </c>
      <c r="AM148" s="275" t="e">
        <f t="shared" si="80"/>
        <v>#VALUE!</v>
      </c>
      <c r="AN148" s="275" t="e">
        <f t="shared" si="81"/>
        <v>#VALUE!</v>
      </c>
      <c r="AO148" s="279"/>
      <c r="AP148" s="279"/>
      <c r="AQ148" s="279"/>
      <c r="AR148" s="280"/>
      <c r="AS148" s="280"/>
      <c r="AT148" s="262"/>
      <c r="AU148" s="282"/>
      <c r="AV148" s="283"/>
      <c r="AW148" s="284">
        <v>0</v>
      </c>
      <c r="AX148" s="285">
        <v>0</v>
      </c>
      <c r="AY148" s="286"/>
      <c r="AZ148" s="286"/>
      <c r="BA148" s="286"/>
      <c r="BB148" s="262" t="str">
        <f t="shared" si="82"/>
        <v/>
      </c>
      <c r="BE148" s="277"/>
      <c r="BF148" s="288"/>
      <c r="BJ148" s="289" t="e">
        <f t="shared" si="62"/>
        <v>#VALUE!</v>
      </c>
      <c r="BK148" s="289" t="e">
        <f t="shared" si="63"/>
        <v>#VALUE!</v>
      </c>
      <c r="BL148" s="289" t="e">
        <f t="shared" si="64"/>
        <v>#VALUE!</v>
      </c>
      <c r="BM148" s="289" t="e">
        <f t="shared" si="65"/>
        <v>#VALUE!</v>
      </c>
      <c r="BY148" s="289" t="e">
        <f t="shared" si="66"/>
        <v>#VALUE!</v>
      </c>
      <c r="BZ148" s="289" t="e">
        <f t="shared" si="67"/>
        <v>#VALUE!</v>
      </c>
      <c r="CA148" s="289" t="e">
        <f t="shared" si="68"/>
        <v>#VALUE!</v>
      </c>
      <c r="CI148" s="302" t="str">
        <f t="shared" si="69"/>
        <v>AYNI GÜN</v>
      </c>
      <c r="CJ148" s="303" t="e">
        <f t="shared" si="70"/>
        <v>#VALUE!</v>
      </c>
      <c r="CK148" s="303" t="e">
        <f t="shared" si="71"/>
        <v>#VALUE!</v>
      </c>
      <c r="CL148" s="303" t="e">
        <f t="shared" si="72"/>
        <v>#VALUE!</v>
      </c>
    </row>
    <row r="149" spans="1:90" ht="68.400000000000006" x14ac:dyDescent="0.3">
      <c r="A149" s="261" t="s">
        <v>469</v>
      </c>
      <c r="B149" s="261"/>
      <c r="C149" s="262"/>
      <c r="D149" s="262"/>
      <c r="E149" s="262" t="s">
        <v>710</v>
      </c>
      <c r="F149" s="263"/>
      <c r="G149" s="264"/>
      <c r="H149" s="265" t="str">
        <f t="shared" si="73"/>
        <v/>
      </c>
      <c r="I149" s="261"/>
      <c r="J149" s="261"/>
      <c r="K149" s="261"/>
      <c r="L149" s="261"/>
      <c r="M149" s="266" t="str">
        <f t="shared" si="74"/>
        <v>IASI_18-BOZ-IASI18-FF-145</v>
      </c>
      <c r="N149" s="267"/>
      <c r="O149" s="261"/>
      <c r="P149" s="261"/>
      <c r="Q149" s="261"/>
      <c r="R149" s="313"/>
      <c r="S149" s="269"/>
      <c r="T149" s="268"/>
      <c r="U149" s="268"/>
      <c r="V149" s="270"/>
      <c r="W149" s="271"/>
      <c r="X149" s="272"/>
      <c r="Y149" s="265" t="str">
        <f t="shared" si="75"/>
        <v/>
      </c>
      <c r="Z149" s="273"/>
      <c r="AA149" s="274"/>
      <c r="AB149" s="265" t="str">
        <f t="shared" si="76"/>
        <v/>
      </c>
      <c r="AC149" s="275" t="e">
        <f t="shared" si="77"/>
        <v>#VALUE!</v>
      </c>
      <c r="AD149" s="271"/>
      <c r="AE149" s="272"/>
      <c r="AF149" s="265" t="str">
        <f t="shared" si="78"/>
        <v/>
      </c>
      <c r="AG149" s="268"/>
      <c r="AH149" s="268"/>
      <c r="AI149" s="276"/>
      <c r="AJ149" s="277"/>
      <c r="AK149" s="278"/>
      <c r="AL149" s="265" t="str">
        <f t="shared" si="79"/>
        <v/>
      </c>
      <c r="AM149" s="275" t="e">
        <f t="shared" si="80"/>
        <v>#VALUE!</v>
      </c>
      <c r="AN149" s="275" t="e">
        <f t="shared" si="81"/>
        <v>#VALUE!</v>
      </c>
      <c r="AO149" s="279"/>
      <c r="AP149" s="279"/>
      <c r="AQ149" s="279"/>
      <c r="AR149" s="280"/>
      <c r="AS149" s="280"/>
      <c r="AT149" s="262"/>
      <c r="AU149" s="282"/>
      <c r="AV149" s="283"/>
      <c r="AW149" s="284">
        <v>0</v>
      </c>
      <c r="AX149" s="285">
        <v>0</v>
      </c>
      <c r="AY149" s="286"/>
      <c r="AZ149" s="286"/>
      <c r="BA149" s="286"/>
      <c r="BB149" s="262" t="str">
        <f t="shared" si="82"/>
        <v/>
      </c>
      <c r="BE149" s="277"/>
      <c r="BF149" s="288"/>
      <c r="BJ149" s="289" t="e">
        <f t="shared" si="62"/>
        <v>#VALUE!</v>
      </c>
      <c r="BK149" s="289" t="e">
        <f t="shared" si="63"/>
        <v>#VALUE!</v>
      </c>
      <c r="BL149" s="289" t="e">
        <f t="shared" si="64"/>
        <v>#VALUE!</v>
      </c>
      <c r="BM149" s="289" t="e">
        <f t="shared" si="65"/>
        <v>#VALUE!</v>
      </c>
      <c r="BY149" s="289" t="e">
        <f t="shared" si="66"/>
        <v>#VALUE!</v>
      </c>
      <c r="BZ149" s="289" t="e">
        <f t="shared" si="67"/>
        <v>#VALUE!</v>
      </c>
      <c r="CA149" s="289" t="e">
        <f t="shared" si="68"/>
        <v>#VALUE!</v>
      </c>
      <c r="CI149" s="302" t="str">
        <f t="shared" si="69"/>
        <v>AYNI GÜN</v>
      </c>
      <c r="CJ149" s="303" t="e">
        <f t="shared" si="70"/>
        <v>#VALUE!</v>
      </c>
      <c r="CK149" s="303" t="e">
        <f t="shared" si="71"/>
        <v>#VALUE!</v>
      </c>
      <c r="CL149" s="303" t="e">
        <f t="shared" si="72"/>
        <v>#VALUE!</v>
      </c>
    </row>
    <row r="150" spans="1:90" ht="68.400000000000006" x14ac:dyDescent="0.3">
      <c r="A150" s="261" t="s">
        <v>469</v>
      </c>
      <c r="B150" s="261"/>
      <c r="C150" s="262"/>
      <c r="D150" s="262"/>
      <c r="E150" s="262" t="s">
        <v>711</v>
      </c>
      <c r="F150" s="263"/>
      <c r="G150" s="264"/>
      <c r="H150" s="265" t="str">
        <f t="shared" si="73"/>
        <v/>
      </c>
      <c r="I150" s="261"/>
      <c r="J150" s="261"/>
      <c r="K150" s="261"/>
      <c r="L150" s="261"/>
      <c r="M150" s="266" t="str">
        <f t="shared" si="74"/>
        <v>IASI_18-BOZ-IASI18-FF-146</v>
      </c>
      <c r="N150" s="267"/>
      <c r="O150" s="261"/>
      <c r="P150" s="261"/>
      <c r="Q150" s="261"/>
      <c r="R150" s="313"/>
      <c r="S150" s="269"/>
      <c r="T150" s="268"/>
      <c r="U150" s="268"/>
      <c r="V150" s="270"/>
      <c r="W150" s="271"/>
      <c r="X150" s="272"/>
      <c r="Y150" s="265" t="str">
        <f t="shared" si="75"/>
        <v/>
      </c>
      <c r="Z150" s="273"/>
      <c r="AA150" s="274"/>
      <c r="AB150" s="265" t="str">
        <f t="shared" si="76"/>
        <v/>
      </c>
      <c r="AC150" s="275" t="e">
        <f t="shared" si="77"/>
        <v>#VALUE!</v>
      </c>
      <c r="AD150" s="271"/>
      <c r="AE150" s="272"/>
      <c r="AF150" s="265" t="str">
        <f t="shared" si="78"/>
        <v/>
      </c>
      <c r="AG150" s="268"/>
      <c r="AH150" s="268"/>
      <c r="AI150" s="276"/>
      <c r="AJ150" s="277"/>
      <c r="AK150" s="278"/>
      <c r="AL150" s="265" t="str">
        <f t="shared" si="79"/>
        <v/>
      </c>
      <c r="AM150" s="275" t="e">
        <f t="shared" si="80"/>
        <v>#VALUE!</v>
      </c>
      <c r="AN150" s="275" t="e">
        <f t="shared" si="81"/>
        <v>#VALUE!</v>
      </c>
      <c r="AO150" s="279"/>
      <c r="AP150" s="279"/>
      <c r="AQ150" s="279"/>
      <c r="AR150" s="280"/>
      <c r="AS150" s="280"/>
      <c r="AT150" s="262"/>
      <c r="AU150" s="282"/>
      <c r="AV150" s="283"/>
      <c r="AW150" s="284">
        <v>0</v>
      </c>
      <c r="AX150" s="285">
        <v>0</v>
      </c>
      <c r="AY150" s="286"/>
      <c r="AZ150" s="286"/>
      <c r="BA150" s="286"/>
      <c r="BB150" s="262" t="str">
        <f t="shared" si="82"/>
        <v/>
      </c>
      <c r="BE150" s="277"/>
      <c r="BF150" s="288"/>
      <c r="BJ150" s="289" t="e">
        <f t="shared" si="62"/>
        <v>#VALUE!</v>
      </c>
      <c r="BK150" s="289" t="e">
        <f t="shared" si="63"/>
        <v>#VALUE!</v>
      </c>
      <c r="BL150" s="289" t="e">
        <f t="shared" si="64"/>
        <v>#VALUE!</v>
      </c>
      <c r="BM150" s="289" t="e">
        <f t="shared" si="65"/>
        <v>#VALUE!</v>
      </c>
      <c r="BY150" s="289" t="e">
        <f t="shared" si="66"/>
        <v>#VALUE!</v>
      </c>
      <c r="BZ150" s="289" t="e">
        <f t="shared" si="67"/>
        <v>#VALUE!</v>
      </c>
      <c r="CA150" s="289" t="e">
        <f t="shared" si="68"/>
        <v>#VALUE!</v>
      </c>
      <c r="CI150" s="302" t="str">
        <f t="shared" si="69"/>
        <v>AYNI GÜN</v>
      </c>
      <c r="CJ150" s="303" t="e">
        <f t="shared" si="70"/>
        <v>#VALUE!</v>
      </c>
      <c r="CK150" s="303" t="e">
        <f t="shared" si="71"/>
        <v>#VALUE!</v>
      </c>
      <c r="CL150" s="303" t="e">
        <f t="shared" si="72"/>
        <v>#VALUE!</v>
      </c>
    </row>
    <row r="151" spans="1:90" ht="68.400000000000006" x14ac:dyDescent="0.3">
      <c r="A151" s="261" t="s">
        <v>469</v>
      </c>
      <c r="B151" s="261"/>
      <c r="C151" s="262"/>
      <c r="D151" s="262"/>
      <c r="E151" s="262" t="s">
        <v>712</v>
      </c>
      <c r="F151" s="263"/>
      <c r="G151" s="264"/>
      <c r="H151" s="265" t="str">
        <f t="shared" si="73"/>
        <v/>
      </c>
      <c r="I151" s="261"/>
      <c r="J151" s="261"/>
      <c r="K151" s="261"/>
      <c r="L151" s="261"/>
      <c r="M151" s="266" t="str">
        <f t="shared" si="74"/>
        <v>IASI_18-BOZ-IASI18-FF-147</v>
      </c>
      <c r="N151" s="267"/>
      <c r="O151" s="261"/>
      <c r="P151" s="261"/>
      <c r="Q151" s="261"/>
      <c r="R151" s="313"/>
      <c r="S151" s="269"/>
      <c r="T151" s="268"/>
      <c r="U151" s="268"/>
      <c r="V151" s="270"/>
      <c r="W151" s="271"/>
      <c r="X151" s="272"/>
      <c r="Y151" s="265" t="str">
        <f t="shared" si="75"/>
        <v/>
      </c>
      <c r="Z151" s="273"/>
      <c r="AA151" s="274"/>
      <c r="AB151" s="265" t="str">
        <f t="shared" si="76"/>
        <v/>
      </c>
      <c r="AC151" s="275" t="e">
        <f t="shared" si="77"/>
        <v>#VALUE!</v>
      </c>
      <c r="AD151" s="271"/>
      <c r="AE151" s="272"/>
      <c r="AF151" s="265" t="str">
        <f t="shared" si="78"/>
        <v/>
      </c>
      <c r="AG151" s="268"/>
      <c r="AH151" s="268"/>
      <c r="AI151" s="276"/>
      <c r="AJ151" s="277"/>
      <c r="AK151" s="278"/>
      <c r="AL151" s="265" t="str">
        <f t="shared" si="79"/>
        <v/>
      </c>
      <c r="AM151" s="275" t="e">
        <f t="shared" si="80"/>
        <v>#VALUE!</v>
      </c>
      <c r="AN151" s="275" t="e">
        <f t="shared" si="81"/>
        <v>#VALUE!</v>
      </c>
      <c r="AO151" s="279"/>
      <c r="AP151" s="279"/>
      <c r="AQ151" s="279"/>
      <c r="AR151" s="280"/>
      <c r="AS151" s="280"/>
      <c r="AT151" s="262"/>
      <c r="AU151" s="282"/>
      <c r="AV151" s="283"/>
      <c r="AW151" s="284">
        <v>0</v>
      </c>
      <c r="AX151" s="285">
        <v>0</v>
      </c>
      <c r="AY151" s="286"/>
      <c r="AZ151" s="286"/>
      <c r="BA151" s="286"/>
      <c r="BB151" s="262" t="str">
        <f t="shared" si="82"/>
        <v/>
      </c>
      <c r="BE151" s="277"/>
      <c r="BF151" s="288"/>
      <c r="BJ151" s="289" t="e">
        <f t="shared" ref="BJ151:BJ214" si="83">Y151-H151</f>
        <v>#VALUE!</v>
      </c>
      <c r="BK151" s="289" t="e">
        <f t="shared" ref="BK151:BK214" si="84">AB151-Y151</f>
        <v>#VALUE!</v>
      </c>
      <c r="BL151" s="289" t="e">
        <f t="shared" ref="BL151:BL214" si="85">AF151-AB151</f>
        <v>#VALUE!</v>
      </c>
      <c r="BM151" s="289" t="e">
        <f t="shared" ref="BM151:BM214" si="86">AL151-BE151</f>
        <v>#VALUE!</v>
      </c>
      <c r="BY151" s="289" t="e">
        <f t="shared" ref="BY151:BY214" si="87">Y151-H151</f>
        <v>#VALUE!</v>
      </c>
      <c r="BZ151" s="289" t="e">
        <f t="shared" ref="BZ151:BZ214" si="88">AB151-Y151</f>
        <v>#VALUE!</v>
      </c>
      <c r="CA151" s="289" t="e">
        <f t="shared" ref="CA151:CA214" si="89">AB151-H151</f>
        <v>#VALUE!</v>
      </c>
      <c r="CI151" s="302" t="str">
        <f t="shared" ref="CI151:CI214" si="90">IF(Z151=F151,"AYNI GÜN","")</f>
        <v>AYNI GÜN</v>
      </c>
      <c r="CJ151" s="303" t="e">
        <f t="shared" ref="CJ151:CJ214" si="91">(AB151-Y151)*24</f>
        <v>#VALUE!</v>
      </c>
      <c r="CK151" s="303" t="e">
        <f t="shared" ref="CK151:CK214" si="92">(AF151-H151)*24</f>
        <v>#VALUE!</v>
      </c>
      <c r="CL151" s="303" t="e">
        <f t="shared" ref="CL151:CL214" si="93">(AF151-H151)*24*60</f>
        <v>#VALUE!</v>
      </c>
    </row>
    <row r="152" spans="1:90" ht="68.400000000000006" x14ac:dyDescent="0.3">
      <c r="A152" s="261" t="s">
        <v>469</v>
      </c>
      <c r="B152" s="261"/>
      <c r="C152" s="262"/>
      <c r="D152" s="262"/>
      <c r="E152" s="262" t="s">
        <v>713</v>
      </c>
      <c r="F152" s="263"/>
      <c r="G152" s="264"/>
      <c r="H152" s="265" t="str">
        <f t="shared" si="73"/>
        <v/>
      </c>
      <c r="I152" s="261"/>
      <c r="J152" s="261"/>
      <c r="K152" s="261"/>
      <c r="L152" s="261"/>
      <c r="M152" s="266" t="str">
        <f t="shared" si="74"/>
        <v>IASI_18-BOZ-IASI18-FF-148</v>
      </c>
      <c r="N152" s="267"/>
      <c r="O152" s="261"/>
      <c r="P152" s="261"/>
      <c r="Q152" s="261"/>
      <c r="R152" s="313"/>
      <c r="S152" s="269"/>
      <c r="T152" s="268"/>
      <c r="U152" s="268"/>
      <c r="V152" s="270"/>
      <c r="W152" s="271"/>
      <c r="X152" s="272"/>
      <c r="Y152" s="265" t="str">
        <f t="shared" si="75"/>
        <v/>
      </c>
      <c r="Z152" s="273"/>
      <c r="AA152" s="274"/>
      <c r="AB152" s="265" t="str">
        <f t="shared" si="76"/>
        <v/>
      </c>
      <c r="AC152" s="275" t="e">
        <f t="shared" si="77"/>
        <v>#VALUE!</v>
      </c>
      <c r="AD152" s="271"/>
      <c r="AE152" s="272"/>
      <c r="AF152" s="265" t="str">
        <f t="shared" si="78"/>
        <v/>
      </c>
      <c r="AG152" s="268"/>
      <c r="AH152" s="268"/>
      <c r="AI152" s="276"/>
      <c r="AJ152" s="277"/>
      <c r="AK152" s="278"/>
      <c r="AL152" s="265" t="str">
        <f t="shared" si="79"/>
        <v/>
      </c>
      <c r="AM152" s="275" t="e">
        <f t="shared" si="80"/>
        <v>#VALUE!</v>
      </c>
      <c r="AN152" s="275" t="e">
        <f t="shared" si="81"/>
        <v>#VALUE!</v>
      </c>
      <c r="AO152" s="279"/>
      <c r="AP152" s="279"/>
      <c r="AQ152" s="279"/>
      <c r="AR152" s="280"/>
      <c r="AS152" s="280"/>
      <c r="AT152" s="262"/>
      <c r="AU152" s="282"/>
      <c r="AV152" s="283"/>
      <c r="AW152" s="284">
        <v>0</v>
      </c>
      <c r="AX152" s="285">
        <v>0</v>
      </c>
      <c r="AY152" s="286"/>
      <c r="AZ152" s="286"/>
      <c r="BA152" s="286"/>
      <c r="BB152" s="262" t="str">
        <f t="shared" si="82"/>
        <v/>
      </c>
      <c r="BE152" s="277"/>
      <c r="BF152" s="288"/>
      <c r="BJ152" s="289" t="e">
        <f t="shared" si="83"/>
        <v>#VALUE!</v>
      </c>
      <c r="BK152" s="289" t="e">
        <f t="shared" si="84"/>
        <v>#VALUE!</v>
      </c>
      <c r="BL152" s="289" t="e">
        <f t="shared" si="85"/>
        <v>#VALUE!</v>
      </c>
      <c r="BM152" s="289" t="e">
        <f t="shared" si="86"/>
        <v>#VALUE!</v>
      </c>
      <c r="BY152" s="289" t="e">
        <f t="shared" si="87"/>
        <v>#VALUE!</v>
      </c>
      <c r="BZ152" s="289" t="e">
        <f t="shared" si="88"/>
        <v>#VALUE!</v>
      </c>
      <c r="CA152" s="289" t="e">
        <f t="shared" si="89"/>
        <v>#VALUE!</v>
      </c>
      <c r="CI152" s="302" t="str">
        <f t="shared" si="90"/>
        <v>AYNI GÜN</v>
      </c>
      <c r="CJ152" s="303" t="e">
        <f t="shared" si="91"/>
        <v>#VALUE!</v>
      </c>
      <c r="CK152" s="303" t="e">
        <f t="shared" si="92"/>
        <v>#VALUE!</v>
      </c>
      <c r="CL152" s="303" t="e">
        <f t="shared" si="93"/>
        <v>#VALUE!</v>
      </c>
    </row>
    <row r="153" spans="1:90" ht="68.400000000000006" x14ac:dyDescent="0.3">
      <c r="A153" s="261" t="s">
        <v>469</v>
      </c>
      <c r="B153" s="261"/>
      <c r="C153" s="262"/>
      <c r="D153" s="262"/>
      <c r="E153" s="262" t="s">
        <v>714</v>
      </c>
      <c r="F153" s="263"/>
      <c r="G153" s="264"/>
      <c r="H153" s="265" t="str">
        <f t="shared" si="73"/>
        <v/>
      </c>
      <c r="I153" s="261"/>
      <c r="J153" s="261"/>
      <c r="K153" s="261"/>
      <c r="L153" s="261"/>
      <c r="M153" s="266" t="str">
        <f t="shared" si="74"/>
        <v>IASI_18-BOZ-IASI18-FF-149</v>
      </c>
      <c r="N153" s="267"/>
      <c r="O153" s="261"/>
      <c r="P153" s="261"/>
      <c r="Q153" s="261"/>
      <c r="R153" s="313"/>
      <c r="S153" s="269"/>
      <c r="T153" s="268"/>
      <c r="U153" s="268"/>
      <c r="V153" s="270"/>
      <c r="W153" s="271"/>
      <c r="X153" s="272"/>
      <c r="Y153" s="265" t="str">
        <f t="shared" si="75"/>
        <v/>
      </c>
      <c r="Z153" s="273"/>
      <c r="AA153" s="274"/>
      <c r="AB153" s="265" t="str">
        <f t="shared" si="76"/>
        <v/>
      </c>
      <c r="AC153" s="275" t="e">
        <f t="shared" si="77"/>
        <v>#VALUE!</v>
      </c>
      <c r="AD153" s="271"/>
      <c r="AE153" s="272"/>
      <c r="AF153" s="265" t="str">
        <f t="shared" si="78"/>
        <v/>
      </c>
      <c r="AG153" s="268"/>
      <c r="AH153" s="268"/>
      <c r="AI153" s="276"/>
      <c r="AJ153" s="277"/>
      <c r="AK153" s="278"/>
      <c r="AL153" s="265" t="str">
        <f t="shared" si="79"/>
        <v/>
      </c>
      <c r="AM153" s="275" t="e">
        <f t="shared" si="80"/>
        <v>#VALUE!</v>
      </c>
      <c r="AN153" s="275" t="e">
        <f t="shared" si="81"/>
        <v>#VALUE!</v>
      </c>
      <c r="AO153" s="279"/>
      <c r="AP153" s="279"/>
      <c r="AQ153" s="279"/>
      <c r="AR153" s="280"/>
      <c r="AS153" s="280"/>
      <c r="AT153" s="262"/>
      <c r="AU153" s="282"/>
      <c r="AV153" s="283"/>
      <c r="AW153" s="284">
        <v>0</v>
      </c>
      <c r="AX153" s="285">
        <v>0</v>
      </c>
      <c r="AY153" s="286"/>
      <c r="AZ153" s="286"/>
      <c r="BA153" s="286"/>
      <c r="BB153" s="262" t="str">
        <f t="shared" si="82"/>
        <v/>
      </c>
      <c r="BE153" s="277"/>
      <c r="BF153" s="288"/>
      <c r="BJ153" s="289" t="e">
        <f t="shared" si="83"/>
        <v>#VALUE!</v>
      </c>
      <c r="BK153" s="289" t="e">
        <f t="shared" si="84"/>
        <v>#VALUE!</v>
      </c>
      <c r="BL153" s="289" t="e">
        <f t="shared" si="85"/>
        <v>#VALUE!</v>
      </c>
      <c r="BM153" s="289" t="e">
        <f t="shared" si="86"/>
        <v>#VALUE!</v>
      </c>
      <c r="BY153" s="289" t="e">
        <f t="shared" si="87"/>
        <v>#VALUE!</v>
      </c>
      <c r="BZ153" s="289" t="e">
        <f t="shared" si="88"/>
        <v>#VALUE!</v>
      </c>
      <c r="CA153" s="289" t="e">
        <f t="shared" si="89"/>
        <v>#VALUE!</v>
      </c>
      <c r="CI153" s="302" t="str">
        <f t="shared" si="90"/>
        <v>AYNI GÜN</v>
      </c>
      <c r="CJ153" s="303" t="e">
        <f t="shared" si="91"/>
        <v>#VALUE!</v>
      </c>
      <c r="CK153" s="303" t="e">
        <f t="shared" si="92"/>
        <v>#VALUE!</v>
      </c>
      <c r="CL153" s="303" t="e">
        <f t="shared" si="93"/>
        <v>#VALUE!</v>
      </c>
    </row>
    <row r="154" spans="1:90" ht="68.400000000000006" x14ac:dyDescent="0.3">
      <c r="A154" s="261" t="s">
        <v>469</v>
      </c>
      <c r="B154" s="261"/>
      <c r="C154" s="262"/>
      <c r="D154" s="262"/>
      <c r="E154" s="262" t="s">
        <v>715</v>
      </c>
      <c r="F154" s="263"/>
      <c r="G154" s="264"/>
      <c r="H154" s="265" t="str">
        <f t="shared" si="73"/>
        <v/>
      </c>
      <c r="I154" s="261"/>
      <c r="J154" s="261"/>
      <c r="K154" s="261"/>
      <c r="L154" s="261"/>
      <c r="M154" s="266" t="str">
        <f t="shared" si="74"/>
        <v>IASI_18-BOZ-IASI18-FF-150</v>
      </c>
      <c r="N154" s="267"/>
      <c r="O154" s="261"/>
      <c r="P154" s="261"/>
      <c r="Q154" s="261"/>
      <c r="R154" s="313"/>
      <c r="S154" s="269"/>
      <c r="T154" s="268"/>
      <c r="U154" s="268"/>
      <c r="V154" s="270"/>
      <c r="W154" s="271"/>
      <c r="X154" s="272"/>
      <c r="Y154" s="265" t="str">
        <f t="shared" si="75"/>
        <v/>
      </c>
      <c r="Z154" s="273"/>
      <c r="AA154" s="274"/>
      <c r="AB154" s="265" t="str">
        <f t="shared" si="76"/>
        <v/>
      </c>
      <c r="AC154" s="275" t="e">
        <f t="shared" si="77"/>
        <v>#VALUE!</v>
      </c>
      <c r="AD154" s="271"/>
      <c r="AE154" s="272"/>
      <c r="AF154" s="265" t="str">
        <f t="shared" si="78"/>
        <v/>
      </c>
      <c r="AG154" s="268"/>
      <c r="AH154" s="268"/>
      <c r="AI154" s="276"/>
      <c r="AJ154" s="277"/>
      <c r="AK154" s="278"/>
      <c r="AL154" s="265" t="str">
        <f t="shared" si="79"/>
        <v/>
      </c>
      <c r="AM154" s="275" t="e">
        <f t="shared" si="80"/>
        <v>#VALUE!</v>
      </c>
      <c r="AN154" s="275" t="e">
        <f t="shared" si="81"/>
        <v>#VALUE!</v>
      </c>
      <c r="AO154" s="279"/>
      <c r="AP154" s="279"/>
      <c r="AQ154" s="279"/>
      <c r="AR154" s="280"/>
      <c r="AS154" s="280"/>
      <c r="AT154" s="262"/>
      <c r="AU154" s="282"/>
      <c r="AV154" s="283"/>
      <c r="AW154" s="284">
        <v>0</v>
      </c>
      <c r="AX154" s="285">
        <v>0</v>
      </c>
      <c r="AY154" s="286"/>
      <c r="AZ154" s="286"/>
      <c r="BA154" s="286"/>
      <c r="BB154" s="262" t="str">
        <f t="shared" si="82"/>
        <v/>
      </c>
      <c r="BE154" s="277"/>
      <c r="BF154" s="288"/>
      <c r="BJ154" s="289" t="e">
        <f t="shared" si="83"/>
        <v>#VALUE!</v>
      </c>
      <c r="BK154" s="289" t="e">
        <f t="shared" si="84"/>
        <v>#VALUE!</v>
      </c>
      <c r="BL154" s="289" t="e">
        <f t="shared" si="85"/>
        <v>#VALUE!</v>
      </c>
      <c r="BM154" s="289" t="e">
        <f t="shared" si="86"/>
        <v>#VALUE!</v>
      </c>
      <c r="BY154" s="289" t="e">
        <f t="shared" si="87"/>
        <v>#VALUE!</v>
      </c>
      <c r="BZ154" s="289" t="e">
        <f t="shared" si="88"/>
        <v>#VALUE!</v>
      </c>
      <c r="CA154" s="289" t="e">
        <f t="shared" si="89"/>
        <v>#VALUE!</v>
      </c>
      <c r="CI154" s="302" t="str">
        <f t="shared" si="90"/>
        <v>AYNI GÜN</v>
      </c>
      <c r="CJ154" s="303" t="e">
        <f t="shared" si="91"/>
        <v>#VALUE!</v>
      </c>
      <c r="CK154" s="303" t="e">
        <f t="shared" si="92"/>
        <v>#VALUE!</v>
      </c>
      <c r="CL154" s="303" t="e">
        <f t="shared" si="93"/>
        <v>#VALUE!</v>
      </c>
    </row>
    <row r="155" spans="1:90" ht="68.400000000000006" x14ac:dyDescent="0.3">
      <c r="A155" s="261" t="s">
        <v>469</v>
      </c>
      <c r="B155" s="261"/>
      <c r="C155" s="262"/>
      <c r="D155" s="262"/>
      <c r="E155" s="262" t="s">
        <v>716</v>
      </c>
      <c r="F155" s="263"/>
      <c r="G155" s="264"/>
      <c r="H155" s="265" t="str">
        <f t="shared" si="73"/>
        <v/>
      </c>
      <c r="I155" s="261"/>
      <c r="J155" s="261"/>
      <c r="K155" s="261"/>
      <c r="L155" s="261"/>
      <c r="M155" s="266" t="str">
        <f t="shared" si="74"/>
        <v>IASI_18-BOZ-IASI18-FF-151</v>
      </c>
      <c r="N155" s="267"/>
      <c r="O155" s="261"/>
      <c r="P155" s="261"/>
      <c r="Q155" s="261"/>
      <c r="R155" s="313"/>
      <c r="S155" s="269"/>
      <c r="T155" s="268"/>
      <c r="U155" s="268"/>
      <c r="V155" s="270"/>
      <c r="W155" s="271"/>
      <c r="X155" s="272"/>
      <c r="Y155" s="265" t="str">
        <f t="shared" si="75"/>
        <v/>
      </c>
      <c r="Z155" s="273"/>
      <c r="AA155" s="274"/>
      <c r="AB155" s="265" t="str">
        <f t="shared" si="76"/>
        <v/>
      </c>
      <c r="AC155" s="275" t="e">
        <f t="shared" si="77"/>
        <v>#VALUE!</v>
      </c>
      <c r="AD155" s="271"/>
      <c r="AE155" s="272"/>
      <c r="AF155" s="265" t="str">
        <f t="shared" si="78"/>
        <v/>
      </c>
      <c r="AG155" s="268"/>
      <c r="AH155" s="268"/>
      <c r="AI155" s="276"/>
      <c r="AJ155" s="277"/>
      <c r="AK155" s="278"/>
      <c r="AL155" s="265" t="str">
        <f t="shared" si="79"/>
        <v/>
      </c>
      <c r="AM155" s="275" t="e">
        <f t="shared" si="80"/>
        <v>#VALUE!</v>
      </c>
      <c r="AN155" s="275" t="e">
        <f t="shared" si="81"/>
        <v>#VALUE!</v>
      </c>
      <c r="AO155" s="279"/>
      <c r="AP155" s="279"/>
      <c r="AQ155" s="279"/>
      <c r="AR155" s="280"/>
      <c r="AS155" s="280"/>
      <c r="AT155" s="262"/>
      <c r="AU155" s="282"/>
      <c r="AV155" s="283"/>
      <c r="AW155" s="284">
        <v>0</v>
      </c>
      <c r="AX155" s="285">
        <v>0</v>
      </c>
      <c r="AY155" s="286"/>
      <c r="AZ155" s="286"/>
      <c r="BA155" s="286"/>
      <c r="BB155" s="262" t="str">
        <f t="shared" si="82"/>
        <v/>
      </c>
      <c r="BE155" s="277"/>
      <c r="BF155" s="288"/>
      <c r="BJ155" s="289" t="e">
        <f t="shared" si="83"/>
        <v>#VALUE!</v>
      </c>
      <c r="BK155" s="289" t="e">
        <f t="shared" si="84"/>
        <v>#VALUE!</v>
      </c>
      <c r="BL155" s="289" t="e">
        <f t="shared" si="85"/>
        <v>#VALUE!</v>
      </c>
      <c r="BM155" s="289" t="e">
        <f t="shared" si="86"/>
        <v>#VALUE!</v>
      </c>
      <c r="BY155" s="289" t="e">
        <f t="shared" si="87"/>
        <v>#VALUE!</v>
      </c>
      <c r="BZ155" s="289" t="e">
        <f t="shared" si="88"/>
        <v>#VALUE!</v>
      </c>
      <c r="CA155" s="289" t="e">
        <f t="shared" si="89"/>
        <v>#VALUE!</v>
      </c>
      <c r="CI155" s="302" t="str">
        <f t="shared" si="90"/>
        <v>AYNI GÜN</v>
      </c>
      <c r="CJ155" s="303" t="e">
        <f t="shared" si="91"/>
        <v>#VALUE!</v>
      </c>
      <c r="CK155" s="303" t="e">
        <f t="shared" si="92"/>
        <v>#VALUE!</v>
      </c>
      <c r="CL155" s="303" t="e">
        <f t="shared" si="93"/>
        <v>#VALUE!</v>
      </c>
    </row>
    <row r="156" spans="1:90" ht="68.400000000000006" x14ac:dyDescent="0.3">
      <c r="A156" s="261" t="s">
        <v>469</v>
      </c>
      <c r="B156" s="261"/>
      <c r="C156" s="262"/>
      <c r="D156" s="262"/>
      <c r="E156" s="262" t="s">
        <v>717</v>
      </c>
      <c r="F156" s="263"/>
      <c r="G156" s="264"/>
      <c r="H156" s="265" t="str">
        <f t="shared" si="73"/>
        <v/>
      </c>
      <c r="I156" s="261"/>
      <c r="J156" s="261"/>
      <c r="K156" s="261"/>
      <c r="L156" s="261"/>
      <c r="M156" s="266" t="str">
        <f t="shared" si="74"/>
        <v>IASI_18-BOZ-IASI18-FF-152</v>
      </c>
      <c r="N156" s="267"/>
      <c r="O156" s="261"/>
      <c r="P156" s="261"/>
      <c r="Q156" s="261"/>
      <c r="R156" s="313"/>
      <c r="S156" s="269"/>
      <c r="T156" s="268"/>
      <c r="U156" s="268"/>
      <c r="V156" s="270"/>
      <c r="W156" s="271"/>
      <c r="X156" s="272"/>
      <c r="Y156" s="265" t="str">
        <f t="shared" si="75"/>
        <v/>
      </c>
      <c r="Z156" s="273"/>
      <c r="AA156" s="274"/>
      <c r="AB156" s="265" t="str">
        <f t="shared" si="76"/>
        <v/>
      </c>
      <c r="AC156" s="275" t="e">
        <f t="shared" si="77"/>
        <v>#VALUE!</v>
      </c>
      <c r="AD156" s="271"/>
      <c r="AE156" s="272"/>
      <c r="AF156" s="265" t="str">
        <f t="shared" si="78"/>
        <v/>
      </c>
      <c r="AG156" s="268"/>
      <c r="AH156" s="268"/>
      <c r="AI156" s="276"/>
      <c r="AJ156" s="277"/>
      <c r="AK156" s="278"/>
      <c r="AL156" s="265" t="str">
        <f t="shared" si="79"/>
        <v/>
      </c>
      <c r="AM156" s="275" t="e">
        <f t="shared" si="80"/>
        <v>#VALUE!</v>
      </c>
      <c r="AN156" s="275" t="e">
        <f t="shared" si="81"/>
        <v>#VALUE!</v>
      </c>
      <c r="AO156" s="279"/>
      <c r="AP156" s="279"/>
      <c r="AQ156" s="279"/>
      <c r="AR156" s="280"/>
      <c r="AS156" s="280"/>
      <c r="AT156" s="262"/>
      <c r="AU156" s="282"/>
      <c r="AV156" s="283"/>
      <c r="AW156" s="284">
        <v>0</v>
      </c>
      <c r="AX156" s="285">
        <v>0</v>
      </c>
      <c r="AY156" s="286"/>
      <c r="AZ156" s="286"/>
      <c r="BA156" s="286"/>
      <c r="BB156" s="262" t="str">
        <f t="shared" si="82"/>
        <v/>
      </c>
      <c r="BE156" s="277"/>
      <c r="BF156" s="288"/>
      <c r="BJ156" s="289" t="e">
        <f t="shared" si="83"/>
        <v>#VALUE!</v>
      </c>
      <c r="BK156" s="289" t="e">
        <f t="shared" si="84"/>
        <v>#VALUE!</v>
      </c>
      <c r="BL156" s="289" t="e">
        <f t="shared" si="85"/>
        <v>#VALUE!</v>
      </c>
      <c r="BM156" s="289" t="e">
        <f t="shared" si="86"/>
        <v>#VALUE!</v>
      </c>
      <c r="BY156" s="289" t="e">
        <f t="shared" si="87"/>
        <v>#VALUE!</v>
      </c>
      <c r="BZ156" s="289" t="e">
        <f t="shared" si="88"/>
        <v>#VALUE!</v>
      </c>
      <c r="CA156" s="289" t="e">
        <f t="shared" si="89"/>
        <v>#VALUE!</v>
      </c>
      <c r="CI156" s="302" t="str">
        <f t="shared" si="90"/>
        <v>AYNI GÜN</v>
      </c>
      <c r="CJ156" s="303" t="e">
        <f t="shared" si="91"/>
        <v>#VALUE!</v>
      </c>
      <c r="CK156" s="303" t="e">
        <f t="shared" si="92"/>
        <v>#VALUE!</v>
      </c>
      <c r="CL156" s="303" t="e">
        <f t="shared" si="93"/>
        <v>#VALUE!</v>
      </c>
    </row>
    <row r="157" spans="1:90" ht="68.400000000000006" x14ac:dyDescent="0.3">
      <c r="A157" s="261" t="s">
        <v>469</v>
      </c>
      <c r="B157" s="261"/>
      <c r="C157" s="262"/>
      <c r="D157" s="262"/>
      <c r="E157" s="262" t="s">
        <v>718</v>
      </c>
      <c r="F157" s="263"/>
      <c r="G157" s="264"/>
      <c r="H157" s="265" t="str">
        <f t="shared" si="73"/>
        <v/>
      </c>
      <c r="I157" s="261"/>
      <c r="J157" s="261"/>
      <c r="K157" s="261"/>
      <c r="L157" s="261"/>
      <c r="M157" s="266" t="str">
        <f t="shared" si="74"/>
        <v>IASI_18-BOZ-IASI18-FF-153</v>
      </c>
      <c r="N157" s="267"/>
      <c r="O157" s="261"/>
      <c r="P157" s="261"/>
      <c r="Q157" s="261"/>
      <c r="R157" s="313"/>
      <c r="S157" s="269"/>
      <c r="T157" s="268"/>
      <c r="U157" s="268"/>
      <c r="V157" s="270"/>
      <c r="W157" s="271"/>
      <c r="X157" s="272"/>
      <c r="Y157" s="265" t="str">
        <f t="shared" si="75"/>
        <v/>
      </c>
      <c r="Z157" s="273"/>
      <c r="AA157" s="274"/>
      <c r="AB157" s="265" t="str">
        <f t="shared" si="76"/>
        <v/>
      </c>
      <c r="AC157" s="275" t="e">
        <f t="shared" si="77"/>
        <v>#VALUE!</v>
      </c>
      <c r="AD157" s="271"/>
      <c r="AE157" s="272"/>
      <c r="AF157" s="265" t="str">
        <f t="shared" si="78"/>
        <v/>
      </c>
      <c r="AG157" s="268"/>
      <c r="AH157" s="268"/>
      <c r="AI157" s="276"/>
      <c r="AJ157" s="277"/>
      <c r="AK157" s="278"/>
      <c r="AL157" s="265" t="str">
        <f t="shared" si="79"/>
        <v/>
      </c>
      <c r="AM157" s="275" t="e">
        <f t="shared" si="80"/>
        <v>#VALUE!</v>
      </c>
      <c r="AN157" s="275" t="e">
        <f t="shared" si="81"/>
        <v>#VALUE!</v>
      </c>
      <c r="AO157" s="279"/>
      <c r="AP157" s="279"/>
      <c r="AQ157" s="279"/>
      <c r="AR157" s="280"/>
      <c r="AS157" s="280"/>
      <c r="AT157" s="262"/>
      <c r="AU157" s="282"/>
      <c r="AV157" s="283"/>
      <c r="AW157" s="284">
        <v>0</v>
      </c>
      <c r="AX157" s="285">
        <v>0</v>
      </c>
      <c r="AY157" s="286"/>
      <c r="AZ157" s="286"/>
      <c r="BA157" s="286"/>
      <c r="BB157" s="262" t="str">
        <f t="shared" si="82"/>
        <v/>
      </c>
      <c r="BE157" s="277"/>
      <c r="BF157" s="288"/>
      <c r="BJ157" s="289" t="e">
        <f t="shared" si="83"/>
        <v>#VALUE!</v>
      </c>
      <c r="BK157" s="289" t="e">
        <f t="shared" si="84"/>
        <v>#VALUE!</v>
      </c>
      <c r="BL157" s="289" t="e">
        <f t="shared" si="85"/>
        <v>#VALUE!</v>
      </c>
      <c r="BM157" s="289" t="e">
        <f t="shared" si="86"/>
        <v>#VALUE!</v>
      </c>
      <c r="BY157" s="289" t="e">
        <f t="shared" si="87"/>
        <v>#VALUE!</v>
      </c>
      <c r="BZ157" s="289" t="e">
        <f t="shared" si="88"/>
        <v>#VALUE!</v>
      </c>
      <c r="CA157" s="289" t="e">
        <f t="shared" si="89"/>
        <v>#VALUE!</v>
      </c>
      <c r="CI157" s="302" t="str">
        <f t="shared" si="90"/>
        <v>AYNI GÜN</v>
      </c>
      <c r="CJ157" s="303" t="e">
        <f t="shared" si="91"/>
        <v>#VALUE!</v>
      </c>
      <c r="CK157" s="303" t="e">
        <f t="shared" si="92"/>
        <v>#VALUE!</v>
      </c>
      <c r="CL157" s="303" t="e">
        <f t="shared" si="93"/>
        <v>#VALUE!</v>
      </c>
    </row>
    <row r="158" spans="1:90" ht="68.400000000000006" x14ac:dyDescent="0.3">
      <c r="A158" s="261" t="s">
        <v>469</v>
      </c>
      <c r="B158" s="261"/>
      <c r="C158" s="262"/>
      <c r="D158" s="262"/>
      <c r="E158" s="262" t="s">
        <v>719</v>
      </c>
      <c r="F158" s="263"/>
      <c r="G158" s="264"/>
      <c r="H158" s="265" t="str">
        <f t="shared" si="73"/>
        <v/>
      </c>
      <c r="I158" s="261"/>
      <c r="J158" s="261"/>
      <c r="K158" s="261"/>
      <c r="L158" s="261"/>
      <c r="M158" s="266" t="str">
        <f t="shared" si="74"/>
        <v>IASI_18-BOZ-IASI18-FF-154</v>
      </c>
      <c r="N158" s="267"/>
      <c r="O158" s="261"/>
      <c r="P158" s="261"/>
      <c r="Q158" s="261"/>
      <c r="R158" s="313"/>
      <c r="S158" s="269"/>
      <c r="T158" s="268"/>
      <c r="U158" s="268"/>
      <c r="V158" s="270"/>
      <c r="W158" s="271"/>
      <c r="X158" s="272"/>
      <c r="Y158" s="265" t="str">
        <f t="shared" si="75"/>
        <v/>
      </c>
      <c r="Z158" s="273"/>
      <c r="AA158" s="274"/>
      <c r="AB158" s="265" t="str">
        <f t="shared" si="76"/>
        <v/>
      </c>
      <c r="AC158" s="275" t="e">
        <f t="shared" si="77"/>
        <v>#VALUE!</v>
      </c>
      <c r="AD158" s="271"/>
      <c r="AE158" s="272"/>
      <c r="AF158" s="265" t="str">
        <f t="shared" si="78"/>
        <v/>
      </c>
      <c r="AG158" s="268"/>
      <c r="AH158" s="268"/>
      <c r="AI158" s="276"/>
      <c r="AJ158" s="277"/>
      <c r="AK158" s="278"/>
      <c r="AL158" s="265" t="str">
        <f t="shared" si="79"/>
        <v/>
      </c>
      <c r="AM158" s="275" t="e">
        <f t="shared" si="80"/>
        <v>#VALUE!</v>
      </c>
      <c r="AN158" s="275" t="e">
        <f t="shared" si="81"/>
        <v>#VALUE!</v>
      </c>
      <c r="AO158" s="279"/>
      <c r="AP158" s="279"/>
      <c r="AQ158" s="279"/>
      <c r="AR158" s="280"/>
      <c r="AS158" s="280"/>
      <c r="AT158" s="262"/>
      <c r="AU158" s="282"/>
      <c r="AV158" s="283"/>
      <c r="AW158" s="284">
        <v>0</v>
      </c>
      <c r="AX158" s="285">
        <v>0</v>
      </c>
      <c r="AY158" s="286"/>
      <c r="AZ158" s="286"/>
      <c r="BA158" s="286"/>
      <c r="BB158" s="262" t="str">
        <f t="shared" si="82"/>
        <v/>
      </c>
      <c r="BE158" s="277"/>
      <c r="BF158" s="288"/>
      <c r="BJ158" s="289" t="e">
        <f t="shared" si="83"/>
        <v>#VALUE!</v>
      </c>
      <c r="BK158" s="289" t="e">
        <f t="shared" si="84"/>
        <v>#VALUE!</v>
      </c>
      <c r="BL158" s="289" t="e">
        <f t="shared" si="85"/>
        <v>#VALUE!</v>
      </c>
      <c r="BM158" s="289" t="e">
        <f t="shared" si="86"/>
        <v>#VALUE!</v>
      </c>
      <c r="BY158" s="289" t="e">
        <f t="shared" si="87"/>
        <v>#VALUE!</v>
      </c>
      <c r="BZ158" s="289" t="e">
        <f t="shared" si="88"/>
        <v>#VALUE!</v>
      </c>
      <c r="CA158" s="289" t="e">
        <f t="shared" si="89"/>
        <v>#VALUE!</v>
      </c>
      <c r="CI158" s="302" t="str">
        <f t="shared" si="90"/>
        <v>AYNI GÜN</v>
      </c>
      <c r="CJ158" s="303" t="e">
        <f t="shared" si="91"/>
        <v>#VALUE!</v>
      </c>
      <c r="CK158" s="303" t="e">
        <f t="shared" si="92"/>
        <v>#VALUE!</v>
      </c>
      <c r="CL158" s="303" t="e">
        <f t="shared" si="93"/>
        <v>#VALUE!</v>
      </c>
    </row>
    <row r="159" spans="1:90" ht="68.400000000000006" x14ac:dyDescent="0.3">
      <c r="A159" s="261" t="s">
        <v>469</v>
      </c>
      <c r="B159" s="261"/>
      <c r="C159" s="262"/>
      <c r="D159" s="262"/>
      <c r="E159" s="262" t="s">
        <v>720</v>
      </c>
      <c r="F159" s="263"/>
      <c r="G159" s="264"/>
      <c r="H159" s="265" t="str">
        <f t="shared" si="73"/>
        <v/>
      </c>
      <c r="I159" s="261"/>
      <c r="J159" s="261"/>
      <c r="K159" s="261"/>
      <c r="L159" s="261"/>
      <c r="M159" s="266" t="str">
        <f t="shared" si="74"/>
        <v>IASI_18-BOZ-IASI18-FF-155</v>
      </c>
      <c r="N159" s="267"/>
      <c r="O159" s="261"/>
      <c r="P159" s="261"/>
      <c r="Q159" s="261"/>
      <c r="R159" s="313"/>
      <c r="S159" s="269"/>
      <c r="T159" s="268"/>
      <c r="U159" s="268"/>
      <c r="V159" s="270"/>
      <c r="W159" s="271"/>
      <c r="X159" s="272"/>
      <c r="Y159" s="265" t="str">
        <f t="shared" si="75"/>
        <v/>
      </c>
      <c r="Z159" s="273"/>
      <c r="AA159" s="274"/>
      <c r="AB159" s="265" t="str">
        <f t="shared" si="76"/>
        <v/>
      </c>
      <c r="AC159" s="275" t="e">
        <f t="shared" si="77"/>
        <v>#VALUE!</v>
      </c>
      <c r="AD159" s="271"/>
      <c r="AE159" s="272"/>
      <c r="AF159" s="265" t="str">
        <f t="shared" si="78"/>
        <v/>
      </c>
      <c r="AG159" s="268"/>
      <c r="AH159" s="268"/>
      <c r="AI159" s="276"/>
      <c r="AJ159" s="277"/>
      <c r="AK159" s="278"/>
      <c r="AL159" s="265" t="str">
        <f t="shared" si="79"/>
        <v/>
      </c>
      <c r="AM159" s="275" t="e">
        <f t="shared" si="80"/>
        <v>#VALUE!</v>
      </c>
      <c r="AN159" s="275" t="e">
        <f t="shared" si="81"/>
        <v>#VALUE!</v>
      </c>
      <c r="AO159" s="279"/>
      <c r="AP159" s="279"/>
      <c r="AQ159" s="279"/>
      <c r="AR159" s="280"/>
      <c r="AS159" s="280"/>
      <c r="AT159" s="262"/>
      <c r="AU159" s="282"/>
      <c r="AV159" s="283"/>
      <c r="AW159" s="284">
        <v>0</v>
      </c>
      <c r="AX159" s="285">
        <v>0</v>
      </c>
      <c r="AY159" s="286"/>
      <c r="AZ159" s="286"/>
      <c r="BA159" s="286"/>
      <c r="BB159" s="262" t="str">
        <f t="shared" si="82"/>
        <v/>
      </c>
      <c r="BE159" s="277"/>
      <c r="BF159" s="288"/>
      <c r="BJ159" s="289" t="e">
        <f t="shared" si="83"/>
        <v>#VALUE!</v>
      </c>
      <c r="BK159" s="289" t="e">
        <f t="shared" si="84"/>
        <v>#VALUE!</v>
      </c>
      <c r="BL159" s="289" t="e">
        <f t="shared" si="85"/>
        <v>#VALUE!</v>
      </c>
      <c r="BM159" s="289" t="e">
        <f t="shared" si="86"/>
        <v>#VALUE!</v>
      </c>
      <c r="BY159" s="289" t="e">
        <f t="shared" si="87"/>
        <v>#VALUE!</v>
      </c>
      <c r="BZ159" s="289" t="e">
        <f t="shared" si="88"/>
        <v>#VALUE!</v>
      </c>
      <c r="CA159" s="289" t="e">
        <f t="shared" si="89"/>
        <v>#VALUE!</v>
      </c>
      <c r="CI159" s="302" t="str">
        <f t="shared" si="90"/>
        <v>AYNI GÜN</v>
      </c>
      <c r="CJ159" s="303" t="e">
        <f t="shared" si="91"/>
        <v>#VALUE!</v>
      </c>
      <c r="CK159" s="303" t="e">
        <f t="shared" si="92"/>
        <v>#VALUE!</v>
      </c>
      <c r="CL159" s="303" t="e">
        <f t="shared" si="93"/>
        <v>#VALUE!</v>
      </c>
    </row>
    <row r="160" spans="1:90" ht="68.400000000000006" x14ac:dyDescent="0.3">
      <c r="A160" s="261" t="s">
        <v>469</v>
      </c>
      <c r="B160" s="261"/>
      <c r="C160" s="262"/>
      <c r="D160" s="262"/>
      <c r="E160" s="262" t="s">
        <v>721</v>
      </c>
      <c r="F160" s="263"/>
      <c r="G160" s="264"/>
      <c r="H160" s="265" t="str">
        <f t="shared" si="73"/>
        <v/>
      </c>
      <c r="I160" s="261"/>
      <c r="J160" s="261"/>
      <c r="K160" s="261"/>
      <c r="L160" s="261"/>
      <c r="M160" s="266" t="str">
        <f t="shared" si="74"/>
        <v>IASI_18-BOZ-IASI18-FF-156</v>
      </c>
      <c r="N160" s="267"/>
      <c r="O160" s="261"/>
      <c r="P160" s="261"/>
      <c r="Q160" s="261"/>
      <c r="R160" s="313"/>
      <c r="S160" s="269"/>
      <c r="T160" s="268"/>
      <c r="U160" s="268"/>
      <c r="V160" s="270"/>
      <c r="W160" s="271"/>
      <c r="X160" s="272"/>
      <c r="Y160" s="265" t="str">
        <f t="shared" si="75"/>
        <v/>
      </c>
      <c r="Z160" s="273"/>
      <c r="AA160" s="274"/>
      <c r="AB160" s="265" t="str">
        <f t="shared" si="76"/>
        <v/>
      </c>
      <c r="AC160" s="275" t="e">
        <f t="shared" si="77"/>
        <v>#VALUE!</v>
      </c>
      <c r="AD160" s="271"/>
      <c r="AE160" s="272"/>
      <c r="AF160" s="265" t="str">
        <f t="shared" si="78"/>
        <v/>
      </c>
      <c r="AG160" s="268"/>
      <c r="AH160" s="268"/>
      <c r="AI160" s="276"/>
      <c r="AJ160" s="277"/>
      <c r="AK160" s="278"/>
      <c r="AL160" s="265" t="str">
        <f t="shared" si="79"/>
        <v/>
      </c>
      <c r="AM160" s="275" t="e">
        <f t="shared" si="80"/>
        <v>#VALUE!</v>
      </c>
      <c r="AN160" s="275" t="e">
        <f t="shared" si="81"/>
        <v>#VALUE!</v>
      </c>
      <c r="AO160" s="279"/>
      <c r="AP160" s="279"/>
      <c r="AQ160" s="279"/>
      <c r="AR160" s="280"/>
      <c r="AS160" s="280"/>
      <c r="AT160" s="262"/>
      <c r="AU160" s="282"/>
      <c r="AV160" s="283"/>
      <c r="AW160" s="284">
        <v>0</v>
      </c>
      <c r="AX160" s="285">
        <v>0</v>
      </c>
      <c r="AY160" s="286"/>
      <c r="AZ160" s="286"/>
      <c r="BA160" s="286"/>
      <c r="BB160" s="262" t="str">
        <f t="shared" si="82"/>
        <v/>
      </c>
      <c r="BE160" s="277"/>
      <c r="BF160" s="288"/>
      <c r="BJ160" s="289" t="e">
        <f t="shared" si="83"/>
        <v>#VALUE!</v>
      </c>
      <c r="BK160" s="289" t="e">
        <f t="shared" si="84"/>
        <v>#VALUE!</v>
      </c>
      <c r="BL160" s="289" t="e">
        <f t="shared" si="85"/>
        <v>#VALUE!</v>
      </c>
      <c r="BM160" s="289" t="e">
        <f t="shared" si="86"/>
        <v>#VALUE!</v>
      </c>
      <c r="BY160" s="289" t="e">
        <f t="shared" si="87"/>
        <v>#VALUE!</v>
      </c>
      <c r="BZ160" s="289" t="e">
        <f t="shared" si="88"/>
        <v>#VALUE!</v>
      </c>
      <c r="CA160" s="289" t="e">
        <f t="shared" si="89"/>
        <v>#VALUE!</v>
      </c>
      <c r="CI160" s="302" t="str">
        <f t="shared" si="90"/>
        <v>AYNI GÜN</v>
      </c>
      <c r="CJ160" s="303" t="e">
        <f t="shared" si="91"/>
        <v>#VALUE!</v>
      </c>
      <c r="CK160" s="303" t="e">
        <f t="shared" si="92"/>
        <v>#VALUE!</v>
      </c>
      <c r="CL160" s="303" t="e">
        <f t="shared" si="93"/>
        <v>#VALUE!</v>
      </c>
    </row>
    <row r="161" spans="1:90" ht="68.400000000000006" x14ac:dyDescent="0.3">
      <c r="A161" s="261" t="s">
        <v>469</v>
      </c>
      <c r="B161" s="261"/>
      <c r="C161" s="262"/>
      <c r="D161" s="262"/>
      <c r="E161" s="262" t="s">
        <v>722</v>
      </c>
      <c r="F161" s="263"/>
      <c r="G161" s="264"/>
      <c r="H161" s="265" t="str">
        <f t="shared" si="73"/>
        <v/>
      </c>
      <c r="I161" s="261"/>
      <c r="J161" s="261"/>
      <c r="K161" s="261"/>
      <c r="L161" s="261"/>
      <c r="M161" s="266" t="str">
        <f t="shared" si="74"/>
        <v>IASI_18-BOZ-IASI18-FF-157</v>
      </c>
      <c r="N161" s="267"/>
      <c r="O161" s="261"/>
      <c r="P161" s="261"/>
      <c r="Q161" s="261"/>
      <c r="R161" s="313"/>
      <c r="S161" s="269"/>
      <c r="T161" s="268"/>
      <c r="U161" s="268"/>
      <c r="V161" s="270"/>
      <c r="W161" s="271"/>
      <c r="X161" s="272"/>
      <c r="Y161" s="265" t="str">
        <f t="shared" si="75"/>
        <v/>
      </c>
      <c r="Z161" s="273"/>
      <c r="AA161" s="274"/>
      <c r="AB161" s="265" t="str">
        <f t="shared" si="76"/>
        <v/>
      </c>
      <c r="AC161" s="275" t="e">
        <f t="shared" si="77"/>
        <v>#VALUE!</v>
      </c>
      <c r="AD161" s="271"/>
      <c r="AE161" s="272"/>
      <c r="AF161" s="265" t="str">
        <f t="shared" si="78"/>
        <v/>
      </c>
      <c r="AG161" s="268"/>
      <c r="AH161" s="268"/>
      <c r="AI161" s="276"/>
      <c r="AJ161" s="277"/>
      <c r="AK161" s="278"/>
      <c r="AL161" s="265" t="str">
        <f t="shared" si="79"/>
        <v/>
      </c>
      <c r="AM161" s="275" t="e">
        <f t="shared" si="80"/>
        <v>#VALUE!</v>
      </c>
      <c r="AN161" s="275" t="e">
        <f t="shared" si="81"/>
        <v>#VALUE!</v>
      </c>
      <c r="AO161" s="279"/>
      <c r="AP161" s="279"/>
      <c r="AQ161" s="279"/>
      <c r="AR161" s="280"/>
      <c r="AS161" s="280"/>
      <c r="AT161" s="262"/>
      <c r="AU161" s="282"/>
      <c r="AV161" s="283"/>
      <c r="AW161" s="284">
        <v>0</v>
      </c>
      <c r="AX161" s="285">
        <v>0</v>
      </c>
      <c r="AY161" s="286"/>
      <c r="AZ161" s="286"/>
      <c r="BA161" s="286"/>
      <c r="BB161" s="262" t="str">
        <f t="shared" si="82"/>
        <v/>
      </c>
      <c r="BE161" s="277"/>
      <c r="BF161" s="288"/>
      <c r="BJ161" s="289" t="e">
        <f t="shared" si="83"/>
        <v>#VALUE!</v>
      </c>
      <c r="BK161" s="289" t="e">
        <f t="shared" si="84"/>
        <v>#VALUE!</v>
      </c>
      <c r="BL161" s="289" t="e">
        <f t="shared" si="85"/>
        <v>#VALUE!</v>
      </c>
      <c r="BM161" s="289" t="e">
        <f t="shared" si="86"/>
        <v>#VALUE!</v>
      </c>
      <c r="BY161" s="289" t="e">
        <f t="shared" si="87"/>
        <v>#VALUE!</v>
      </c>
      <c r="BZ161" s="289" t="e">
        <f t="shared" si="88"/>
        <v>#VALUE!</v>
      </c>
      <c r="CA161" s="289" t="e">
        <f t="shared" si="89"/>
        <v>#VALUE!</v>
      </c>
      <c r="CI161" s="302" t="str">
        <f t="shared" si="90"/>
        <v>AYNI GÜN</v>
      </c>
      <c r="CJ161" s="303" t="e">
        <f t="shared" si="91"/>
        <v>#VALUE!</v>
      </c>
      <c r="CK161" s="303" t="e">
        <f t="shared" si="92"/>
        <v>#VALUE!</v>
      </c>
      <c r="CL161" s="303" t="e">
        <f t="shared" si="93"/>
        <v>#VALUE!</v>
      </c>
    </row>
    <row r="162" spans="1:90" ht="68.400000000000006" x14ac:dyDescent="0.3">
      <c r="A162" s="261" t="s">
        <v>469</v>
      </c>
      <c r="B162" s="261"/>
      <c r="C162" s="262"/>
      <c r="D162" s="262"/>
      <c r="E162" s="262" t="s">
        <v>723</v>
      </c>
      <c r="F162" s="263"/>
      <c r="G162" s="264"/>
      <c r="H162" s="265" t="str">
        <f t="shared" si="73"/>
        <v/>
      </c>
      <c r="I162" s="261"/>
      <c r="J162" s="261"/>
      <c r="K162" s="261"/>
      <c r="L162" s="261"/>
      <c r="M162" s="266" t="str">
        <f t="shared" si="74"/>
        <v>IASI_18-BOZ-IASI18-FF-158</v>
      </c>
      <c r="N162" s="267"/>
      <c r="O162" s="261"/>
      <c r="P162" s="261"/>
      <c r="Q162" s="261"/>
      <c r="R162" s="313"/>
      <c r="S162" s="269"/>
      <c r="T162" s="268"/>
      <c r="U162" s="268"/>
      <c r="V162" s="270"/>
      <c r="W162" s="271"/>
      <c r="X162" s="272"/>
      <c r="Y162" s="265" t="str">
        <f t="shared" si="75"/>
        <v/>
      </c>
      <c r="Z162" s="273"/>
      <c r="AA162" s="274"/>
      <c r="AB162" s="265" t="str">
        <f t="shared" si="76"/>
        <v/>
      </c>
      <c r="AC162" s="275" t="e">
        <f t="shared" si="77"/>
        <v>#VALUE!</v>
      </c>
      <c r="AD162" s="271"/>
      <c r="AE162" s="272"/>
      <c r="AF162" s="265" t="str">
        <f t="shared" si="78"/>
        <v/>
      </c>
      <c r="AG162" s="268"/>
      <c r="AH162" s="268"/>
      <c r="AI162" s="276"/>
      <c r="AJ162" s="277"/>
      <c r="AK162" s="278"/>
      <c r="AL162" s="265" t="str">
        <f t="shared" si="79"/>
        <v/>
      </c>
      <c r="AM162" s="275" t="e">
        <f t="shared" si="80"/>
        <v>#VALUE!</v>
      </c>
      <c r="AN162" s="275" t="e">
        <f t="shared" si="81"/>
        <v>#VALUE!</v>
      </c>
      <c r="AO162" s="279"/>
      <c r="AP162" s="279"/>
      <c r="AQ162" s="279"/>
      <c r="AR162" s="280"/>
      <c r="AS162" s="280"/>
      <c r="AT162" s="262"/>
      <c r="AU162" s="282"/>
      <c r="AV162" s="283"/>
      <c r="AW162" s="284">
        <v>0</v>
      </c>
      <c r="AX162" s="285">
        <v>0</v>
      </c>
      <c r="AY162" s="286"/>
      <c r="AZ162" s="286"/>
      <c r="BA162" s="286"/>
      <c r="BB162" s="262" t="str">
        <f t="shared" si="82"/>
        <v/>
      </c>
      <c r="BE162" s="277"/>
      <c r="BF162" s="288"/>
      <c r="BJ162" s="289" t="e">
        <f t="shared" si="83"/>
        <v>#VALUE!</v>
      </c>
      <c r="BK162" s="289" t="e">
        <f t="shared" si="84"/>
        <v>#VALUE!</v>
      </c>
      <c r="BL162" s="289" t="e">
        <f t="shared" si="85"/>
        <v>#VALUE!</v>
      </c>
      <c r="BM162" s="289" t="e">
        <f t="shared" si="86"/>
        <v>#VALUE!</v>
      </c>
      <c r="BY162" s="289" t="e">
        <f t="shared" si="87"/>
        <v>#VALUE!</v>
      </c>
      <c r="BZ162" s="289" t="e">
        <f t="shared" si="88"/>
        <v>#VALUE!</v>
      </c>
      <c r="CA162" s="289" t="e">
        <f t="shared" si="89"/>
        <v>#VALUE!</v>
      </c>
      <c r="CI162" s="302" t="str">
        <f t="shared" si="90"/>
        <v>AYNI GÜN</v>
      </c>
      <c r="CJ162" s="303" t="e">
        <f t="shared" si="91"/>
        <v>#VALUE!</v>
      </c>
      <c r="CK162" s="303" t="e">
        <f t="shared" si="92"/>
        <v>#VALUE!</v>
      </c>
      <c r="CL162" s="303" t="e">
        <f t="shared" si="93"/>
        <v>#VALUE!</v>
      </c>
    </row>
    <row r="163" spans="1:90" ht="68.400000000000006" x14ac:dyDescent="0.3">
      <c r="A163" s="261" t="s">
        <v>469</v>
      </c>
      <c r="B163" s="261"/>
      <c r="C163" s="262"/>
      <c r="D163" s="262"/>
      <c r="E163" s="262" t="s">
        <v>724</v>
      </c>
      <c r="F163" s="263"/>
      <c r="G163" s="264"/>
      <c r="H163" s="265" t="str">
        <f t="shared" si="73"/>
        <v/>
      </c>
      <c r="I163" s="261"/>
      <c r="J163" s="261"/>
      <c r="K163" s="261"/>
      <c r="L163" s="261"/>
      <c r="M163" s="266" t="str">
        <f t="shared" si="74"/>
        <v>IASI_18-BOZ-IASI18-FF-159</v>
      </c>
      <c r="N163" s="267"/>
      <c r="O163" s="261"/>
      <c r="P163" s="261"/>
      <c r="Q163" s="261"/>
      <c r="R163" s="313"/>
      <c r="S163" s="269"/>
      <c r="T163" s="268"/>
      <c r="U163" s="268"/>
      <c r="V163" s="270"/>
      <c r="W163" s="271"/>
      <c r="X163" s="272"/>
      <c r="Y163" s="265" t="str">
        <f t="shared" si="75"/>
        <v/>
      </c>
      <c r="Z163" s="273"/>
      <c r="AA163" s="274"/>
      <c r="AB163" s="265" t="str">
        <f t="shared" si="76"/>
        <v/>
      </c>
      <c r="AC163" s="275" t="e">
        <f t="shared" si="77"/>
        <v>#VALUE!</v>
      </c>
      <c r="AD163" s="271"/>
      <c r="AE163" s="272"/>
      <c r="AF163" s="265" t="str">
        <f t="shared" si="78"/>
        <v/>
      </c>
      <c r="AG163" s="268"/>
      <c r="AH163" s="268"/>
      <c r="AI163" s="276"/>
      <c r="AJ163" s="277"/>
      <c r="AK163" s="278"/>
      <c r="AL163" s="265" t="str">
        <f t="shared" si="79"/>
        <v/>
      </c>
      <c r="AM163" s="275" t="e">
        <f t="shared" si="80"/>
        <v>#VALUE!</v>
      </c>
      <c r="AN163" s="275" t="e">
        <f t="shared" si="81"/>
        <v>#VALUE!</v>
      </c>
      <c r="AO163" s="279"/>
      <c r="AP163" s="279"/>
      <c r="AQ163" s="279"/>
      <c r="AR163" s="280"/>
      <c r="AS163" s="280"/>
      <c r="AT163" s="262"/>
      <c r="AU163" s="282"/>
      <c r="AV163" s="283"/>
      <c r="AW163" s="284">
        <v>0</v>
      </c>
      <c r="AX163" s="285">
        <v>0</v>
      </c>
      <c r="AY163" s="286"/>
      <c r="AZ163" s="286"/>
      <c r="BA163" s="286"/>
      <c r="BB163" s="262" t="str">
        <f t="shared" si="82"/>
        <v/>
      </c>
      <c r="BE163" s="277"/>
      <c r="BF163" s="288"/>
      <c r="BJ163" s="289" t="e">
        <f t="shared" si="83"/>
        <v>#VALUE!</v>
      </c>
      <c r="BK163" s="289" t="e">
        <f t="shared" si="84"/>
        <v>#VALUE!</v>
      </c>
      <c r="BL163" s="289" t="e">
        <f t="shared" si="85"/>
        <v>#VALUE!</v>
      </c>
      <c r="BM163" s="289" t="e">
        <f t="shared" si="86"/>
        <v>#VALUE!</v>
      </c>
      <c r="BY163" s="289" t="e">
        <f t="shared" si="87"/>
        <v>#VALUE!</v>
      </c>
      <c r="BZ163" s="289" t="e">
        <f t="shared" si="88"/>
        <v>#VALUE!</v>
      </c>
      <c r="CA163" s="289" t="e">
        <f t="shared" si="89"/>
        <v>#VALUE!</v>
      </c>
      <c r="CI163" s="302" t="str">
        <f t="shared" si="90"/>
        <v>AYNI GÜN</v>
      </c>
      <c r="CJ163" s="303" t="e">
        <f t="shared" si="91"/>
        <v>#VALUE!</v>
      </c>
      <c r="CK163" s="303" t="e">
        <f t="shared" si="92"/>
        <v>#VALUE!</v>
      </c>
      <c r="CL163" s="303" t="e">
        <f t="shared" si="93"/>
        <v>#VALUE!</v>
      </c>
    </row>
    <row r="164" spans="1:90" ht="68.400000000000006" x14ac:dyDescent="0.3">
      <c r="A164" s="261" t="s">
        <v>469</v>
      </c>
      <c r="B164" s="261"/>
      <c r="C164" s="262"/>
      <c r="D164" s="262"/>
      <c r="E164" s="262" t="s">
        <v>725</v>
      </c>
      <c r="F164" s="263"/>
      <c r="G164" s="264"/>
      <c r="H164" s="265" t="str">
        <f t="shared" si="73"/>
        <v/>
      </c>
      <c r="I164" s="261"/>
      <c r="J164" s="261"/>
      <c r="K164" s="261"/>
      <c r="L164" s="261"/>
      <c r="M164" s="266" t="str">
        <f t="shared" si="74"/>
        <v>IASI_18-BOZ-IASI18-FF-160</v>
      </c>
      <c r="N164" s="267"/>
      <c r="O164" s="261"/>
      <c r="P164" s="261"/>
      <c r="Q164" s="261"/>
      <c r="R164" s="313"/>
      <c r="S164" s="269"/>
      <c r="T164" s="268"/>
      <c r="U164" s="268"/>
      <c r="V164" s="270"/>
      <c r="W164" s="271"/>
      <c r="X164" s="272"/>
      <c r="Y164" s="265" t="str">
        <f t="shared" si="75"/>
        <v/>
      </c>
      <c r="Z164" s="273"/>
      <c r="AA164" s="274"/>
      <c r="AB164" s="265" t="str">
        <f t="shared" si="76"/>
        <v/>
      </c>
      <c r="AC164" s="275" t="e">
        <f t="shared" si="77"/>
        <v>#VALUE!</v>
      </c>
      <c r="AD164" s="271"/>
      <c r="AE164" s="272"/>
      <c r="AF164" s="265" t="str">
        <f t="shared" si="78"/>
        <v/>
      </c>
      <c r="AG164" s="268"/>
      <c r="AH164" s="268"/>
      <c r="AI164" s="276"/>
      <c r="AJ164" s="277"/>
      <c r="AK164" s="278"/>
      <c r="AL164" s="265" t="str">
        <f t="shared" si="79"/>
        <v/>
      </c>
      <c r="AM164" s="275" t="e">
        <f t="shared" si="80"/>
        <v>#VALUE!</v>
      </c>
      <c r="AN164" s="275" t="e">
        <f t="shared" si="81"/>
        <v>#VALUE!</v>
      </c>
      <c r="AO164" s="279"/>
      <c r="AP164" s="279"/>
      <c r="AQ164" s="279"/>
      <c r="AR164" s="280"/>
      <c r="AS164" s="280"/>
      <c r="AT164" s="262"/>
      <c r="AU164" s="282"/>
      <c r="AV164" s="283"/>
      <c r="AW164" s="284">
        <v>0</v>
      </c>
      <c r="AX164" s="285">
        <v>0</v>
      </c>
      <c r="AY164" s="286"/>
      <c r="AZ164" s="286"/>
      <c r="BA164" s="286"/>
      <c r="BB164" s="262" t="str">
        <f t="shared" si="82"/>
        <v/>
      </c>
      <c r="BE164" s="277"/>
      <c r="BF164" s="288"/>
      <c r="BJ164" s="289" t="e">
        <f t="shared" si="83"/>
        <v>#VALUE!</v>
      </c>
      <c r="BK164" s="289" t="e">
        <f t="shared" si="84"/>
        <v>#VALUE!</v>
      </c>
      <c r="BL164" s="289" t="e">
        <f t="shared" si="85"/>
        <v>#VALUE!</v>
      </c>
      <c r="BM164" s="289" t="e">
        <f t="shared" si="86"/>
        <v>#VALUE!</v>
      </c>
      <c r="BY164" s="289" t="e">
        <f t="shared" si="87"/>
        <v>#VALUE!</v>
      </c>
      <c r="BZ164" s="289" t="e">
        <f t="shared" si="88"/>
        <v>#VALUE!</v>
      </c>
      <c r="CA164" s="289" t="e">
        <f t="shared" si="89"/>
        <v>#VALUE!</v>
      </c>
      <c r="CI164" s="302" t="str">
        <f t="shared" si="90"/>
        <v>AYNI GÜN</v>
      </c>
      <c r="CJ164" s="303" t="e">
        <f t="shared" si="91"/>
        <v>#VALUE!</v>
      </c>
      <c r="CK164" s="303" t="e">
        <f t="shared" si="92"/>
        <v>#VALUE!</v>
      </c>
      <c r="CL164" s="303" t="e">
        <f t="shared" si="93"/>
        <v>#VALUE!</v>
      </c>
    </row>
    <row r="165" spans="1:90" ht="68.400000000000006" x14ac:dyDescent="0.3">
      <c r="A165" s="261" t="s">
        <v>469</v>
      </c>
      <c r="B165" s="261"/>
      <c r="C165" s="262"/>
      <c r="D165" s="262"/>
      <c r="E165" s="262" t="s">
        <v>726</v>
      </c>
      <c r="F165" s="263"/>
      <c r="G165" s="264"/>
      <c r="H165" s="265" t="str">
        <f t="shared" si="73"/>
        <v/>
      </c>
      <c r="I165" s="261"/>
      <c r="J165" s="261"/>
      <c r="K165" s="261"/>
      <c r="L165" s="261"/>
      <c r="M165" s="266" t="str">
        <f t="shared" si="74"/>
        <v>IASI_18-BOZ-IASI18-FF-161</v>
      </c>
      <c r="N165" s="267"/>
      <c r="O165" s="261"/>
      <c r="P165" s="261"/>
      <c r="Q165" s="261"/>
      <c r="R165" s="313"/>
      <c r="S165" s="269"/>
      <c r="T165" s="268"/>
      <c r="U165" s="268"/>
      <c r="V165" s="270"/>
      <c r="W165" s="271"/>
      <c r="X165" s="272"/>
      <c r="Y165" s="265" t="str">
        <f t="shared" si="75"/>
        <v/>
      </c>
      <c r="Z165" s="273"/>
      <c r="AA165" s="274"/>
      <c r="AB165" s="265" t="str">
        <f t="shared" si="76"/>
        <v/>
      </c>
      <c r="AC165" s="275" t="e">
        <f t="shared" si="77"/>
        <v>#VALUE!</v>
      </c>
      <c r="AD165" s="271"/>
      <c r="AE165" s="272"/>
      <c r="AF165" s="265" t="str">
        <f t="shared" si="78"/>
        <v/>
      </c>
      <c r="AG165" s="268"/>
      <c r="AH165" s="268"/>
      <c r="AI165" s="276"/>
      <c r="AJ165" s="277"/>
      <c r="AK165" s="278"/>
      <c r="AL165" s="265" t="str">
        <f t="shared" si="79"/>
        <v/>
      </c>
      <c r="AM165" s="275" t="e">
        <f t="shared" si="80"/>
        <v>#VALUE!</v>
      </c>
      <c r="AN165" s="275" t="e">
        <f t="shared" si="81"/>
        <v>#VALUE!</v>
      </c>
      <c r="AO165" s="279"/>
      <c r="AP165" s="279"/>
      <c r="AQ165" s="279"/>
      <c r="AR165" s="280"/>
      <c r="AS165" s="280"/>
      <c r="AT165" s="262"/>
      <c r="AU165" s="282"/>
      <c r="AV165" s="283"/>
      <c r="AW165" s="284">
        <v>0</v>
      </c>
      <c r="AX165" s="285">
        <v>0</v>
      </c>
      <c r="AY165" s="286"/>
      <c r="AZ165" s="286"/>
      <c r="BA165" s="286"/>
      <c r="BB165" s="262" t="str">
        <f t="shared" si="82"/>
        <v/>
      </c>
      <c r="BE165" s="277"/>
      <c r="BF165" s="288"/>
      <c r="BJ165" s="289" t="e">
        <f t="shared" si="83"/>
        <v>#VALUE!</v>
      </c>
      <c r="BK165" s="289" t="e">
        <f t="shared" si="84"/>
        <v>#VALUE!</v>
      </c>
      <c r="BL165" s="289" t="e">
        <f t="shared" si="85"/>
        <v>#VALUE!</v>
      </c>
      <c r="BM165" s="289" t="e">
        <f t="shared" si="86"/>
        <v>#VALUE!</v>
      </c>
      <c r="BY165" s="289" t="e">
        <f t="shared" si="87"/>
        <v>#VALUE!</v>
      </c>
      <c r="BZ165" s="289" t="e">
        <f t="shared" si="88"/>
        <v>#VALUE!</v>
      </c>
      <c r="CA165" s="289" t="e">
        <f t="shared" si="89"/>
        <v>#VALUE!</v>
      </c>
      <c r="CI165" s="302" t="str">
        <f t="shared" si="90"/>
        <v>AYNI GÜN</v>
      </c>
      <c r="CJ165" s="303" t="e">
        <f t="shared" si="91"/>
        <v>#VALUE!</v>
      </c>
      <c r="CK165" s="303" t="e">
        <f t="shared" si="92"/>
        <v>#VALUE!</v>
      </c>
      <c r="CL165" s="303" t="e">
        <f t="shared" si="93"/>
        <v>#VALUE!</v>
      </c>
    </row>
    <row r="166" spans="1:90" ht="68.400000000000006" x14ac:dyDescent="0.3">
      <c r="A166" s="261" t="s">
        <v>469</v>
      </c>
      <c r="B166" s="261"/>
      <c r="C166" s="262"/>
      <c r="D166" s="262"/>
      <c r="E166" s="262" t="s">
        <v>727</v>
      </c>
      <c r="F166" s="263"/>
      <c r="G166" s="264"/>
      <c r="H166" s="265" t="str">
        <f t="shared" si="73"/>
        <v/>
      </c>
      <c r="I166" s="261"/>
      <c r="J166" s="261"/>
      <c r="K166" s="261"/>
      <c r="L166" s="261"/>
      <c r="M166" s="266" t="str">
        <f t="shared" si="74"/>
        <v>IASI_18-BOZ-IASI18-FF-162</v>
      </c>
      <c r="N166" s="267"/>
      <c r="O166" s="261"/>
      <c r="P166" s="261"/>
      <c r="Q166" s="261"/>
      <c r="R166" s="313"/>
      <c r="S166" s="269"/>
      <c r="T166" s="268"/>
      <c r="U166" s="268"/>
      <c r="V166" s="270"/>
      <c r="W166" s="271"/>
      <c r="X166" s="272"/>
      <c r="Y166" s="265" t="str">
        <f t="shared" si="75"/>
        <v/>
      </c>
      <c r="Z166" s="273"/>
      <c r="AA166" s="274"/>
      <c r="AB166" s="265" t="str">
        <f t="shared" si="76"/>
        <v/>
      </c>
      <c r="AC166" s="275" t="e">
        <f t="shared" si="77"/>
        <v>#VALUE!</v>
      </c>
      <c r="AD166" s="271"/>
      <c r="AE166" s="272"/>
      <c r="AF166" s="265" t="str">
        <f t="shared" si="78"/>
        <v/>
      </c>
      <c r="AG166" s="268"/>
      <c r="AH166" s="268"/>
      <c r="AI166" s="276"/>
      <c r="AJ166" s="277"/>
      <c r="AK166" s="278"/>
      <c r="AL166" s="265" t="str">
        <f t="shared" si="79"/>
        <v/>
      </c>
      <c r="AM166" s="275" t="e">
        <f t="shared" si="80"/>
        <v>#VALUE!</v>
      </c>
      <c r="AN166" s="275" t="e">
        <f t="shared" si="81"/>
        <v>#VALUE!</v>
      </c>
      <c r="AO166" s="279"/>
      <c r="AP166" s="279"/>
      <c r="AQ166" s="279"/>
      <c r="AR166" s="280"/>
      <c r="AS166" s="280"/>
      <c r="AT166" s="262"/>
      <c r="AU166" s="282"/>
      <c r="AV166" s="283"/>
      <c r="AW166" s="284">
        <v>0</v>
      </c>
      <c r="AX166" s="285">
        <v>0</v>
      </c>
      <c r="AY166" s="286"/>
      <c r="AZ166" s="286"/>
      <c r="BA166" s="286"/>
      <c r="BB166" s="262" t="str">
        <f t="shared" si="82"/>
        <v/>
      </c>
      <c r="BE166" s="277"/>
      <c r="BF166" s="288"/>
      <c r="BJ166" s="289" t="e">
        <f t="shared" si="83"/>
        <v>#VALUE!</v>
      </c>
      <c r="BK166" s="289" t="e">
        <f t="shared" si="84"/>
        <v>#VALUE!</v>
      </c>
      <c r="BL166" s="289" t="e">
        <f t="shared" si="85"/>
        <v>#VALUE!</v>
      </c>
      <c r="BM166" s="289" t="e">
        <f t="shared" si="86"/>
        <v>#VALUE!</v>
      </c>
      <c r="BY166" s="289" t="e">
        <f t="shared" si="87"/>
        <v>#VALUE!</v>
      </c>
      <c r="BZ166" s="289" t="e">
        <f t="shared" si="88"/>
        <v>#VALUE!</v>
      </c>
      <c r="CA166" s="289" t="e">
        <f t="shared" si="89"/>
        <v>#VALUE!</v>
      </c>
      <c r="CI166" s="302" t="str">
        <f t="shared" si="90"/>
        <v>AYNI GÜN</v>
      </c>
      <c r="CJ166" s="303" t="e">
        <f t="shared" si="91"/>
        <v>#VALUE!</v>
      </c>
      <c r="CK166" s="303" t="e">
        <f t="shared" si="92"/>
        <v>#VALUE!</v>
      </c>
      <c r="CL166" s="303" t="e">
        <f t="shared" si="93"/>
        <v>#VALUE!</v>
      </c>
    </row>
    <row r="167" spans="1:90" ht="68.400000000000006" x14ac:dyDescent="0.3">
      <c r="A167" s="261" t="s">
        <v>469</v>
      </c>
      <c r="B167" s="261"/>
      <c r="C167" s="262"/>
      <c r="D167" s="262"/>
      <c r="E167" s="262" t="s">
        <v>728</v>
      </c>
      <c r="F167" s="263"/>
      <c r="G167" s="264"/>
      <c r="H167" s="265" t="str">
        <f t="shared" si="73"/>
        <v/>
      </c>
      <c r="I167" s="261"/>
      <c r="J167" s="261"/>
      <c r="K167" s="261"/>
      <c r="L167" s="261"/>
      <c r="M167" s="266" t="str">
        <f t="shared" si="74"/>
        <v>IASI_18-BOZ-IASI18-FF-163</v>
      </c>
      <c r="N167" s="267"/>
      <c r="O167" s="261"/>
      <c r="P167" s="261"/>
      <c r="Q167" s="261"/>
      <c r="R167" s="313"/>
      <c r="S167" s="269"/>
      <c r="T167" s="268"/>
      <c r="U167" s="268"/>
      <c r="V167" s="270"/>
      <c r="W167" s="271"/>
      <c r="X167" s="272"/>
      <c r="Y167" s="265" t="str">
        <f t="shared" si="75"/>
        <v/>
      </c>
      <c r="Z167" s="273"/>
      <c r="AA167" s="274"/>
      <c r="AB167" s="265" t="str">
        <f t="shared" si="76"/>
        <v/>
      </c>
      <c r="AC167" s="275" t="e">
        <f t="shared" si="77"/>
        <v>#VALUE!</v>
      </c>
      <c r="AD167" s="271"/>
      <c r="AE167" s="272"/>
      <c r="AF167" s="265" t="str">
        <f t="shared" si="78"/>
        <v/>
      </c>
      <c r="AG167" s="268"/>
      <c r="AH167" s="268"/>
      <c r="AI167" s="276"/>
      <c r="AJ167" s="277"/>
      <c r="AK167" s="278"/>
      <c r="AL167" s="265" t="str">
        <f t="shared" si="79"/>
        <v/>
      </c>
      <c r="AM167" s="275" t="e">
        <f t="shared" si="80"/>
        <v>#VALUE!</v>
      </c>
      <c r="AN167" s="275" t="e">
        <f t="shared" si="81"/>
        <v>#VALUE!</v>
      </c>
      <c r="AO167" s="279"/>
      <c r="AP167" s="279"/>
      <c r="AQ167" s="279"/>
      <c r="AR167" s="280"/>
      <c r="AS167" s="280"/>
      <c r="AT167" s="262"/>
      <c r="AU167" s="282"/>
      <c r="AV167" s="283"/>
      <c r="AW167" s="284">
        <v>0</v>
      </c>
      <c r="AX167" s="285">
        <v>0</v>
      </c>
      <c r="AY167" s="286"/>
      <c r="AZ167" s="286"/>
      <c r="BA167" s="286"/>
      <c r="BB167" s="262" t="str">
        <f t="shared" si="82"/>
        <v/>
      </c>
      <c r="BE167" s="277"/>
      <c r="BF167" s="288"/>
      <c r="BJ167" s="289" t="e">
        <f t="shared" si="83"/>
        <v>#VALUE!</v>
      </c>
      <c r="BK167" s="289" t="e">
        <f t="shared" si="84"/>
        <v>#VALUE!</v>
      </c>
      <c r="BL167" s="289" t="e">
        <f t="shared" si="85"/>
        <v>#VALUE!</v>
      </c>
      <c r="BM167" s="289" t="e">
        <f t="shared" si="86"/>
        <v>#VALUE!</v>
      </c>
      <c r="BY167" s="289" t="e">
        <f t="shared" si="87"/>
        <v>#VALUE!</v>
      </c>
      <c r="BZ167" s="289" t="e">
        <f t="shared" si="88"/>
        <v>#VALUE!</v>
      </c>
      <c r="CA167" s="289" t="e">
        <f t="shared" si="89"/>
        <v>#VALUE!</v>
      </c>
      <c r="CI167" s="302" t="str">
        <f t="shared" si="90"/>
        <v>AYNI GÜN</v>
      </c>
      <c r="CJ167" s="303" t="e">
        <f t="shared" si="91"/>
        <v>#VALUE!</v>
      </c>
      <c r="CK167" s="303" t="e">
        <f t="shared" si="92"/>
        <v>#VALUE!</v>
      </c>
      <c r="CL167" s="303" t="e">
        <f t="shared" si="93"/>
        <v>#VALUE!</v>
      </c>
    </row>
    <row r="168" spans="1:90" ht="68.400000000000006" x14ac:dyDescent="0.3">
      <c r="A168" s="261" t="s">
        <v>469</v>
      </c>
      <c r="B168" s="261"/>
      <c r="C168" s="262"/>
      <c r="D168" s="262"/>
      <c r="E168" s="262" t="s">
        <v>729</v>
      </c>
      <c r="F168" s="263"/>
      <c r="G168" s="264"/>
      <c r="H168" s="265" t="str">
        <f t="shared" ref="H168:H231" si="94">IF(AND(F168="",G168=""),"",(F168+G168))</f>
        <v/>
      </c>
      <c r="I168" s="261"/>
      <c r="J168" s="261"/>
      <c r="K168" s="261"/>
      <c r="L168" s="261"/>
      <c r="M168" s="266" t="str">
        <f t="shared" ref="M168:M231" si="95">IF(AND(A168="",E168=""),"",(A168&amp;"-"&amp;E168))</f>
        <v>IASI_18-BOZ-IASI18-FF-164</v>
      </c>
      <c r="N168" s="267"/>
      <c r="O168" s="261"/>
      <c r="P168" s="261"/>
      <c r="Q168" s="261"/>
      <c r="R168" s="313"/>
      <c r="S168" s="269"/>
      <c r="T168" s="268"/>
      <c r="U168" s="268"/>
      <c r="V168" s="270"/>
      <c r="W168" s="271"/>
      <c r="X168" s="272"/>
      <c r="Y168" s="265" t="str">
        <f t="shared" ref="Y168:Y231" si="96">IF(AND(W168="",X168=""),"",(W168+X168))</f>
        <v/>
      </c>
      <c r="Z168" s="273"/>
      <c r="AA168" s="274"/>
      <c r="AB168" s="265" t="str">
        <f t="shared" ref="AB168:AB231" si="97">IF(AND(Z168="",AA168=""),"",(Z168+AA168))</f>
        <v/>
      </c>
      <c r="AC168" s="275" t="e">
        <f t="shared" ref="AC168:AC231" si="98">(AF168-H168)*24*60</f>
        <v>#VALUE!</v>
      </c>
      <c r="AD168" s="271"/>
      <c r="AE168" s="272"/>
      <c r="AF168" s="265" t="str">
        <f t="shared" ref="AF168:AF231" si="99">IF(AND(AD168="",AE168=""),"",(AD168+AE168))</f>
        <v/>
      </c>
      <c r="AG168" s="268"/>
      <c r="AH168" s="268"/>
      <c r="AI168" s="276"/>
      <c r="AJ168" s="277"/>
      <c r="AK168" s="278"/>
      <c r="AL168" s="265" t="str">
        <f t="shared" ref="AL168:AL231" si="100">IF(AND(AJ168="",AK168=""),"",(AJ168+AK168))</f>
        <v/>
      </c>
      <c r="AM168" s="275" t="e">
        <f t="shared" ref="AM168:AM231" si="101">IF(AND(P168&lt;&gt;"D(Arıza Değil)",AH168="Bu Arıza Aracın Servise Verilmesine Engel Değil"),IF(Z168-F168&gt;0,(AB168-Y168)*24*60,IF(OR(AND(G168&gt;$AS$1,G168&lt;$AT$1),AND(G168&gt;$AU$1,G168&lt;$AV$1)),(AF168-H168)*24*60,0)),AN168)</f>
        <v>#VALUE!</v>
      </c>
      <c r="AN168" s="275" t="e">
        <f t="shared" ref="AN168:AN231" si="102">IF(P168&lt;&gt;"D(Arıza Değil)",AC168,0)</f>
        <v>#VALUE!</v>
      </c>
      <c r="AO168" s="279"/>
      <c r="AP168" s="279"/>
      <c r="AQ168" s="279"/>
      <c r="AR168" s="280"/>
      <c r="AS168" s="280"/>
      <c r="AT168" s="262"/>
      <c r="AU168" s="282"/>
      <c r="AV168" s="283"/>
      <c r="AW168" s="284">
        <v>0</v>
      </c>
      <c r="AX168" s="285">
        <v>0</v>
      </c>
      <c r="AY168" s="286"/>
      <c r="AZ168" s="286"/>
      <c r="BA168" s="286"/>
      <c r="BB168" s="262" t="str">
        <f t="shared" ref="BB168:BB231" si="103">IF($AQ$1="X", IF(AND(G168&gt;=$AS$1,G168&lt;=$AT$1),IF(P168&lt;&gt;"D(Arıza Değil)",AC168,0), IF(AND(G168&gt;=$AU$1,G168&lt;=$AV$1),IF(P168&lt;&gt;"D(Arıza Değil)",AC168,0), "")), "")</f>
        <v/>
      </c>
      <c r="BE168" s="277"/>
      <c r="BF168" s="288"/>
      <c r="BJ168" s="289" t="e">
        <f t="shared" si="83"/>
        <v>#VALUE!</v>
      </c>
      <c r="BK168" s="289" t="e">
        <f t="shared" si="84"/>
        <v>#VALUE!</v>
      </c>
      <c r="BL168" s="289" t="e">
        <f t="shared" si="85"/>
        <v>#VALUE!</v>
      </c>
      <c r="BM168" s="289" t="e">
        <f t="shared" si="86"/>
        <v>#VALUE!</v>
      </c>
      <c r="BY168" s="289" t="e">
        <f t="shared" si="87"/>
        <v>#VALUE!</v>
      </c>
      <c r="BZ168" s="289" t="e">
        <f t="shared" si="88"/>
        <v>#VALUE!</v>
      </c>
      <c r="CA168" s="289" t="e">
        <f t="shared" si="89"/>
        <v>#VALUE!</v>
      </c>
      <c r="CI168" s="302" t="str">
        <f t="shared" si="90"/>
        <v>AYNI GÜN</v>
      </c>
      <c r="CJ168" s="303" t="e">
        <f t="shared" si="91"/>
        <v>#VALUE!</v>
      </c>
      <c r="CK168" s="303" t="e">
        <f t="shared" si="92"/>
        <v>#VALUE!</v>
      </c>
      <c r="CL168" s="303" t="e">
        <f t="shared" si="93"/>
        <v>#VALUE!</v>
      </c>
    </row>
    <row r="169" spans="1:90" ht="68.400000000000006" x14ac:dyDescent="0.3">
      <c r="A169" s="261" t="s">
        <v>469</v>
      </c>
      <c r="B169" s="261"/>
      <c r="C169" s="262"/>
      <c r="D169" s="262"/>
      <c r="E169" s="262" t="s">
        <v>730</v>
      </c>
      <c r="F169" s="263"/>
      <c r="G169" s="264"/>
      <c r="H169" s="265" t="str">
        <f t="shared" si="94"/>
        <v/>
      </c>
      <c r="I169" s="261"/>
      <c r="J169" s="261"/>
      <c r="K169" s="261"/>
      <c r="L169" s="261"/>
      <c r="M169" s="266" t="str">
        <f t="shared" si="95"/>
        <v>IASI_18-BOZ-IASI18-FF-165</v>
      </c>
      <c r="N169" s="267"/>
      <c r="O169" s="261"/>
      <c r="P169" s="261"/>
      <c r="Q169" s="261"/>
      <c r="R169" s="313"/>
      <c r="S169" s="269"/>
      <c r="T169" s="268"/>
      <c r="U169" s="268"/>
      <c r="V169" s="270"/>
      <c r="W169" s="271"/>
      <c r="X169" s="272"/>
      <c r="Y169" s="265" t="str">
        <f t="shared" si="96"/>
        <v/>
      </c>
      <c r="Z169" s="273"/>
      <c r="AA169" s="274"/>
      <c r="AB169" s="265" t="str">
        <f t="shared" si="97"/>
        <v/>
      </c>
      <c r="AC169" s="275" t="e">
        <f t="shared" si="98"/>
        <v>#VALUE!</v>
      </c>
      <c r="AD169" s="271"/>
      <c r="AE169" s="272"/>
      <c r="AF169" s="265" t="str">
        <f t="shared" si="99"/>
        <v/>
      </c>
      <c r="AG169" s="268"/>
      <c r="AH169" s="268"/>
      <c r="AI169" s="276"/>
      <c r="AJ169" s="277"/>
      <c r="AK169" s="278"/>
      <c r="AL169" s="265" t="str">
        <f t="shared" si="100"/>
        <v/>
      </c>
      <c r="AM169" s="275" t="e">
        <f t="shared" si="101"/>
        <v>#VALUE!</v>
      </c>
      <c r="AN169" s="275" t="e">
        <f t="shared" si="102"/>
        <v>#VALUE!</v>
      </c>
      <c r="AO169" s="279"/>
      <c r="AP169" s="279"/>
      <c r="AQ169" s="279"/>
      <c r="AR169" s="280"/>
      <c r="AS169" s="280"/>
      <c r="AT169" s="262"/>
      <c r="AU169" s="282"/>
      <c r="AV169" s="283"/>
      <c r="AW169" s="284">
        <v>0</v>
      </c>
      <c r="AX169" s="285">
        <v>0</v>
      </c>
      <c r="AY169" s="286"/>
      <c r="AZ169" s="286"/>
      <c r="BA169" s="286"/>
      <c r="BB169" s="262" t="str">
        <f t="shared" si="103"/>
        <v/>
      </c>
      <c r="BE169" s="277"/>
      <c r="BF169" s="288"/>
      <c r="BJ169" s="289" t="e">
        <f t="shared" si="83"/>
        <v>#VALUE!</v>
      </c>
      <c r="BK169" s="289" t="e">
        <f t="shared" si="84"/>
        <v>#VALUE!</v>
      </c>
      <c r="BL169" s="289" t="e">
        <f t="shared" si="85"/>
        <v>#VALUE!</v>
      </c>
      <c r="BM169" s="289" t="e">
        <f t="shared" si="86"/>
        <v>#VALUE!</v>
      </c>
      <c r="BY169" s="289" t="e">
        <f t="shared" si="87"/>
        <v>#VALUE!</v>
      </c>
      <c r="BZ169" s="289" t="e">
        <f t="shared" si="88"/>
        <v>#VALUE!</v>
      </c>
      <c r="CA169" s="289" t="e">
        <f t="shared" si="89"/>
        <v>#VALUE!</v>
      </c>
      <c r="CI169" s="302" t="str">
        <f t="shared" si="90"/>
        <v>AYNI GÜN</v>
      </c>
      <c r="CJ169" s="303" t="e">
        <f t="shared" si="91"/>
        <v>#VALUE!</v>
      </c>
      <c r="CK169" s="303" t="e">
        <f t="shared" si="92"/>
        <v>#VALUE!</v>
      </c>
      <c r="CL169" s="303" t="e">
        <f t="shared" si="93"/>
        <v>#VALUE!</v>
      </c>
    </row>
    <row r="170" spans="1:90" ht="68.400000000000006" x14ac:dyDescent="0.3">
      <c r="A170" s="261" t="s">
        <v>469</v>
      </c>
      <c r="B170" s="261"/>
      <c r="C170" s="262"/>
      <c r="D170" s="262"/>
      <c r="E170" s="262" t="s">
        <v>731</v>
      </c>
      <c r="F170" s="263"/>
      <c r="G170" s="264"/>
      <c r="H170" s="265" t="str">
        <f t="shared" si="94"/>
        <v/>
      </c>
      <c r="I170" s="261"/>
      <c r="J170" s="261"/>
      <c r="K170" s="261"/>
      <c r="L170" s="261"/>
      <c r="M170" s="266" t="str">
        <f t="shared" si="95"/>
        <v>IASI_18-BOZ-IASI18-FF-166</v>
      </c>
      <c r="N170" s="267"/>
      <c r="O170" s="261"/>
      <c r="P170" s="261"/>
      <c r="Q170" s="261"/>
      <c r="R170" s="313"/>
      <c r="S170" s="269"/>
      <c r="T170" s="268"/>
      <c r="U170" s="268"/>
      <c r="V170" s="270"/>
      <c r="W170" s="271"/>
      <c r="X170" s="272"/>
      <c r="Y170" s="265" t="str">
        <f t="shared" si="96"/>
        <v/>
      </c>
      <c r="Z170" s="273"/>
      <c r="AA170" s="274"/>
      <c r="AB170" s="265" t="str">
        <f t="shared" si="97"/>
        <v/>
      </c>
      <c r="AC170" s="275" t="e">
        <f t="shared" si="98"/>
        <v>#VALUE!</v>
      </c>
      <c r="AD170" s="271"/>
      <c r="AE170" s="272"/>
      <c r="AF170" s="265" t="str">
        <f t="shared" si="99"/>
        <v/>
      </c>
      <c r="AG170" s="268"/>
      <c r="AH170" s="268"/>
      <c r="AI170" s="276"/>
      <c r="AJ170" s="277"/>
      <c r="AK170" s="278"/>
      <c r="AL170" s="265" t="str">
        <f t="shared" si="100"/>
        <v/>
      </c>
      <c r="AM170" s="275" t="e">
        <f t="shared" si="101"/>
        <v>#VALUE!</v>
      </c>
      <c r="AN170" s="275" t="e">
        <f t="shared" si="102"/>
        <v>#VALUE!</v>
      </c>
      <c r="AO170" s="279"/>
      <c r="AP170" s="279"/>
      <c r="AQ170" s="279"/>
      <c r="AR170" s="280"/>
      <c r="AS170" s="280"/>
      <c r="AT170" s="262"/>
      <c r="AU170" s="282"/>
      <c r="AV170" s="283"/>
      <c r="AW170" s="284">
        <v>0</v>
      </c>
      <c r="AX170" s="285">
        <v>0</v>
      </c>
      <c r="AY170" s="286"/>
      <c r="AZ170" s="286"/>
      <c r="BA170" s="286"/>
      <c r="BB170" s="262" t="str">
        <f t="shared" si="103"/>
        <v/>
      </c>
      <c r="BE170" s="277"/>
      <c r="BF170" s="288"/>
      <c r="BJ170" s="289" t="e">
        <f t="shared" si="83"/>
        <v>#VALUE!</v>
      </c>
      <c r="BK170" s="289" t="e">
        <f t="shared" si="84"/>
        <v>#VALUE!</v>
      </c>
      <c r="BL170" s="289" t="e">
        <f t="shared" si="85"/>
        <v>#VALUE!</v>
      </c>
      <c r="BM170" s="289" t="e">
        <f t="shared" si="86"/>
        <v>#VALUE!</v>
      </c>
      <c r="BY170" s="289" t="e">
        <f t="shared" si="87"/>
        <v>#VALUE!</v>
      </c>
      <c r="BZ170" s="289" t="e">
        <f t="shared" si="88"/>
        <v>#VALUE!</v>
      </c>
      <c r="CA170" s="289" t="e">
        <f t="shared" si="89"/>
        <v>#VALUE!</v>
      </c>
      <c r="CI170" s="302" t="str">
        <f t="shared" si="90"/>
        <v>AYNI GÜN</v>
      </c>
      <c r="CJ170" s="303" t="e">
        <f t="shared" si="91"/>
        <v>#VALUE!</v>
      </c>
      <c r="CK170" s="303" t="e">
        <f t="shared" si="92"/>
        <v>#VALUE!</v>
      </c>
      <c r="CL170" s="303" t="e">
        <f t="shared" si="93"/>
        <v>#VALUE!</v>
      </c>
    </row>
    <row r="171" spans="1:90" ht="68.400000000000006" x14ac:dyDescent="0.3">
      <c r="A171" s="261" t="s">
        <v>469</v>
      </c>
      <c r="B171" s="261"/>
      <c r="C171" s="262"/>
      <c r="D171" s="262"/>
      <c r="E171" s="262" t="s">
        <v>732</v>
      </c>
      <c r="F171" s="263"/>
      <c r="G171" s="264"/>
      <c r="H171" s="265" t="str">
        <f t="shared" si="94"/>
        <v/>
      </c>
      <c r="I171" s="261"/>
      <c r="J171" s="261"/>
      <c r="K171" s="261"/>
      <c r="L171" s="261"/>
      <c r="M171" s="266" t="str">
        <f t="shared" si="95"/>
        <v>IASI_18-BOZ-IASI18-FF-167</v>
      </c>
      <c r="N171" s="267"/>
      <c r="O171" s="261"/>
      <c r="P171" s="261"/>
      <c r="Q171" s="261"/>
      <c r="R171" s="313"/>
      <c r="S171" s="269"/>
      <c r="T171" s="268"/>
      <c r="U171" s="268"/>
      <c r="V171" s="270"/>
      <c r="W171" s="271"/>
      <c r="X171" s="272"/>
      <c r="Y171" s="265" t="str">
        <f t="shared" si="96"/>
        <v/>
      </c>
      <c r="Z171" s="273"/>
      <c r="AA171" s="274"/>
      <c r="AB171" s="265" t="str">
        <f t="shared" si="97"/>
        <v/>
      </c>
      <c r="AC171" s="275" t="e">
        <f t="shared" si="98"/>
        <v>#VALUE!</v>
      </c>
      <c r="AD171" s="271"/>
      <c r="AE171" s="272"/>
      <c r="AF171" s="265" t="str">
        <f t="shared" si="99"/>
        <v/>
      </c>
      <c r="AG171" s="268"/>
      <c r="AH171" s="268"/>
      <c r="AI171" s="276"/>
      <c r="AJ171" s="277"/>
      <c r="AK171" s="278"/>
      <c r="AL171" s="265" t="str">
        <f t="shared" si="100"/>
        <v/>
      </c>
      <c r="AM171" s="275" t="e">
        <f t="shared" si="101"/>
        <v>#VALUE!</v>
      </c>
      <c r="AN171" s="275" t="e">
        <f t="shared" si="102"/>
        <v>#VALUE!</v>
      </c>
      <c r="AO171" s="279"/>
      <c r="AP171" s="279"/>
      <c r="AQ171" s="279"/>
      <c r="AR171" s="280"/>
      <c r="AS171" s="280"/>
      <c r="AT171" s="262"/>
      <c r="AU171" s="282"/>
      <c r="AV171" s="283"/>
      <c r="AW171" s="284">
        <v>0</v>
      </c>
      <c r="AX171" s="285">
        <v>0</v>
      </c>
      <c r="AY171" s="286"/>
      <c r="AZ171" s="286"/>
      <c r="BA171" s="286"/>
      <c r="BB171" s="262" t="str">
        <f t="shared" si="103"/>
        <v/>
      </c>
      <c r="BE171" s="277"/>
      <c r="BF171" s="288"/>
      <c r="BJ171" s="289" t="e">
        <f t="shared" si="83"/>
        <v>#VALUE!</v>
      </c>
      <c r="BK171" s="289" t="e">
        <f t="shared" si="84"/>
        <v>#VALUE!</v>
      </c>
      <c r="BL171" s="289" t="e">
        <f t="shared" si="85"/>
        <v>#VALUE!</v>
      </c>
      <c r="BM171" s="289" t="e">
        <f t="shared" si="86"/>
        <v>#VALUE!</v>
      </c>
      <c r="BY171" s="289" t="e">
        <f t="shared" si="87"/>
        <v>#VALUE!</v>
      </c>
      <c r="BZ171" s="289" t="e">
        <f t="shared" si="88"/>
        <v>#VALUE!</v>
      </c>
      <c r="CA171" s="289" t="e">
        <f t="shared" si="89"/>
        <v>#VALUE!</v>
      </c>
      <c r="CI171" s="302" t="str">
        <f t="shared" si="90"/>
        <v>AYNI GÜN</v>
      </c>
      <c r="CJ171" s="303" t="e">
        <f t="shared" si="91"/>
        <v>#VALUE!</v>
      </c>
      <c r="CK171" s="303" t="e">
        <f t="shared" si="92"/>
        <v>#VALUE!</v>
      </c>
      <c r="CL171" s="303" t="e">
        <f t="shared" si="93"/>
        <v>#VALUE!</v>
      </c>
    </row>
    <row r="172" spans="1:90" ht="68.400000000000006" x14ac:dyDescent="0.3">
      <c r="A172" s="261" t="s">
        <v>469</v>
      </c>
      <c r="B172" s="261"/>
      <c r="C172" s="262"/>
      <c r="D172" s="262"/>
      <c r="E172" s="262" t="s">
        <v>733</v>
      </c>
      <c r="F172" s="263"/>
      <c r="G172" s="264"/>
      <c r="H172" s="265" t="str">
        <f t="shared" si="94"/>
        <v/>
      </c>
      <c r="I172" s="261"/>
      <c r="J172" s="261"/>
      <c r="K172" s="261"/>
      <c r="L172" s="261"/>
      <c r="M172" s="266" t="str">
        <f t="shared" si="95"/>
        <v>IASI_18-BOZ-IASI18-FF-168</v>
      </c>
      <c r="N172" s="267"/>
      <c r="O172" s="261"/>
      <c r="P172" s="261"/>
      <c r="Q172" s="261"/>
      <c r="R172" s="313"/>
      <c r="S172" s="269"/>
      <c r="T172" s="268"/>
      <c r="U172" s="268"/>
      <c r="V172" s="270"/>
      <c r="W172" s="271"/>
      <c r="X172" s="272"/>
      <c r="Y172" s="265" t="str">
        <f t="shared" si="96"/>
        <v/>
      </c>
      <c r="Z172" s="273"/>
      <c r="AA172" s="274"/>
      <c r="AB172" s="265" t="str">
        <f t="shared" si="97"/>
        <v/>
      </c>
      <c r="AC172" s="275" t="e">
        <f t="shared" si="98"/>
        <v>#VALUE!</v>
      </c>
      <c r="AD172" s="271"/>
      <c r="AE172" s="272"/>
      <c r="AF172" s="265" t="str">
        <f t="shared" si="99"/>
        <v/>
      </c>
      <c r="AG172" s="268"/>
      <c r="AH172" s="268"/>
      <c r="AI172" s="276"/>
      <c r="AJ172" s="277"/>
      <c r="AK172" s="278"/>
      <c r="AL172" s="265" t="str">
        <f t="shared" si="100"/>
        <v/>
      </c>
      <c r="AM172" s="275" t="e">
        <f t="shared" si="101"/>
        <v>#VALUE!</v>
      </c>
      <c r="AN172" s="275" t="e">
        <f t="shared" si="102"/>
        <v>#VALUE!</v>
      </c>
      <c r="AO172" s="279"/>
      <c r="AP172" s="279"/>
      <c r="AQ172" s="279"/>
      <c r="AR172" s="280"/>
      <c r="AS172" s="280"/>
      <c r="AT172" s="262"/>
      <c r="AU172" s="282"/>
      <c r="AV172" s="283"/>
      <c r="AW172" s="284">
        <v>0</v>
      </c>
      <c r="AX172" s="285">
        <v>0</v>
      </c>
      <c r="AY172" s="286"/>
      <c r="AZ172" s="286"/>
      <c r="BA172" s="286"/>
      <c r="BB172" s="262" t="str">
        <f t="shared" si="103"/>
        <v/>
      </c>
      <c r="BE172" s="277"/>
      <c r="BF172" s="288"/>
      <c r="BJ172" s="289" t="e">
        <f t="shared" si="83"/>
        <v>#VALUE!</v>
      </c>
      <c r="BK172" s="289" t="e">
        <f t="shared" si="84"/>
        <v>#VALUE!</v>
      </c>
      <c r="BL172" s="289" t="e">
        <f t="shared" si="85"/>
        <v>#VALUE!</v>
      </c>
      <c r="BM172" s="289" t="e">
        <f t="shared" si="86"/>
        <v>#VALUE!</v>
      </c>
      <c r="BY172" s="289" t="e">
        <f t="shared" si="87"/>
        <v>#VALUE!</v>
      </c>
      <c r="BZ172" s="289" t="e">
        <f t="shared" si="88"/>
        <v>#VALUE!</v>
      </c>
      <c r="CA172" s="289" t="e">
        <f t="shared" si="89"/>
        <v>#VALUE!</v>
      </c>
      <c r="CI172" s="302" t="str">
        <f t="shared" si="90"/>
        <v>AYNI GÜN</v>
      </c>
      <c r="CJ172" s="303" t="e">
        <f t="shared" si="91"/>
        <v>#VALUE!</v>
      </c>
      <c r="CK172" s="303" t="e">
        <f t="shared" si="92"/>
        <v>#VALUE!</v>
      </c>
      <c r="CL172" s="303" t="e">
        <f t="shared" si="93"/>
        <v>#VALUE!</v>
      </c>
    </row>
    <row r="173" spans="1:90" ht="68.400000000000006" x14ac:dyDescent="0.3">
      <c r="A173" s="261" t="s">
        <v>469</v>
      </c>
      <c r="B173" s="261"/>
      <c r="C173" s="262"/>
      <c r="D173" s="262"/>
      <c r="E173" s="262" t="s">
        <v>734</v>
      </c>
      <c r="F173" s="263"/>
      <c r="G173" s="264"/>
      <c r="H173" s="265" t="str">
        <f t="shared" si="94"/>
        <v/>
      </c>
      <c r="I173" s="261"/>
      <c r="J173" s="261"/>
      <c r="K173" s="261"/>
      <c r="L173" s="261"/>
      <c r="M173" s="266" t="str">
        <f t="shared" si="95"/>
        <v>IASI_18-BOZ-IASI18-FF-169</v>
      </c>
      <c r="N173" s="267"/>
      <c r="O173" s="261"/>
      <c r="P173" s="261"/>
      <c r="Q173" s="261"/>
      <c r="R173" s="313"/>
      <c r="S173" s="269"/>
      <c r="T173" s="268"/>
      <c r="U173" s="268"/>
      <c r="V173" s="270"/>
      <c r="W173" s="271"/>
      <c r="X173" s="272"/>
      <c r="Y173" s="265" t="str">
        <f t="shared" si="96"/>
        <v/>
      </c>
      <c r="Z173" s="273"/>
      <c r="AA173" s="274"/>
      <c r="AB173" s="265" t="str">
        <f t="shared" si="97"/>
        <v/>
      </c>
      <c r="AC173" s="275" t="e">
        <f t="shared" si="98"/>
        <v>#VALUE!</v>
      </c>
      <c r="AD173" s="271"/>
      <c r="AE173" s="272"/>
      <c r="AF173" s="265" t="str">
        <f t="shared" si="99"/>
        <v/>
      </c>
      <c r="AG173" s="268"/>
      <c r="AH173" s="268"/>
      <c r="AI173" s="276"/>
      <c r="AJ173" s="277"/>
      <c r="AK173" s="278"/>
      <c r="AL173" s="265" t="str">
        <f t="shared" si="100"/>
        <v/>
      </c>
      <c r="AM173" s="275" t="e">
        <f t="shared" si="101"/>
        <v>#VALUE!</v>
      </c>
      <c r="AN173" s="275" t="e">
        <f t="shared" si="102"/>
        <v>#VALUE!</v>
      </c>
      <c r="AO173" s="279"/>
      <c r="AP173" s="279"/>
      <c r="AQ173" s="279"/>
      <c r="AR173" s="280"/>
      <c r="AS173" s="280"/>
      <c r="AT173" s="262"/>
      <c r="AU173" s="282"/>
      <c r="AV173" s="283"/>
      <c r="AW173" s="284">
        <v>0</v>
      </c>
      <c r="AX173" s="285">
        <v>0</v>
      </c>
      <c r="AY173" s="286"/>
      <c r="AZ173" s="286"/>
      <c r="BA173" s="286"/>
      <c r="BB173" s="262" t="str">
        <f t="shared" si="103"/>
        <v/>
      </c>
      <c r="BE173" s="277"/>
      <c r="BF173" s="288"/>
      <c r="BJ173" s="289" t="e">
        <f t="shared" si="83"/>
        <v>#VALUE!</v>
      </c>
      <c r="BK173" s="289" t="e">
        <f t="shared" si="84"/>
        <v>#VALUE!</v>
      </c>
      <c r="BL173" s="289" t="e">
        <f t="shared" si="85"/>
        <v>#VALUE!</v>
      </c>
      <c r="BM173" s="289" t="e">
        <f t="shared" si="86"/>
        <v>#VALUE!</v>
      </c>
      <c r="BY173" s="289" t="e">
        <f t="shared" si="87"/>
        <v>#VALUE!</v>
      </c>
      <c r="BZ173" s="289" t="e">
        <f t="shared" si="88"/>
        <v>#VALUE!</v>
      </c>
      <c r="CA173" s="289" t="e">
        <f t="shared" si="89"/>
        <v>#VALUE!</v>
      </c>
      <c r="CI173" s="302" t="str">
        <f t="shared" si="90"/>
        <v>AYNI GÜN</v>
      </c>
      <c r="CJ173" s="303" t="e">
        <f t="shared" si="91"/>
        <v>#VALUE!</v>
      </c>
      <c r="CK173" s="303" t="e">
        <f t="shared" si="92"/>
        <v>#VALUE!</v>
      </c>
      <c r="CL173" s="303" t="e">
        <f t="shared" si="93"/>
        <v>#VALUE!</v>
      </c>
    </row>
    <row r="174" spans="1:90" ht="68.400000000000006" x14ac:dyDescent="0.3">
      <c r="A174" s="261" t="s">
        <v>469</v>
      </c>
      <c r="B174" s="261"/>
      <c r="C174" s="262"/>
      <c r="D174" s="262"/>
      <c r="E174" s="262" t="s">
        <v>735</v>
      </c>
      <c r="F174" s="263"/>
      <c r="G174" s="264"/>
      <c r="H174" s="265" t="str">
        <f t="shared" si="94"/>
        <v/>
      </c>
      <c r="I174" s="261"/>
      <c r="J174" s="261"/>
      <c r="K174" s="261"/>
      <c r="L174" s="261"/>
      <c r="M174" s="266" t="str">
        <f t="shared" si="95"/>
        <v>IASI_18-BOZ-IASI18-FF-170</v>
      </c>
      <c r="N174" s="267"/>
      <c r="O174" s="261"/>
      <c r="P174" s="261"/>
      <c r="Q174" s="261"/>
      <c r="R174" s="313"/>
      <c r="S174" s="269"/>
      <c r="T174" s="268"/>
      <c r="U174" s="268"/>
      <c r="V174" s="270"/>
      <c r="W174" s="271"/>
      <c r="X174" s="272"/>
      <c r="Y174" s="265" t="str">
        <f t="shared" si="96"/>
        <v/>
      </c>
      <c r="Z174" s="273"/>
      <c r="AA174" s="274"/>
      <c r="AB174" s="265" t="str">
        <f t="shared" si="97"/>
        <v/>
      </c>
      <c r="AC174" s="275" t="e">
        <f t="shared" si="98"/>
        <v>#VALUE!</v>
      </c>
      <c r="AD174" s="271"/>
      <c r="AE174" s="272"/>
      <c r="AF174" s="265" t="str">
        <f t="shared" si="99"/>
        <v/>
      </c>
      <c r="AG174" s="268"/>
      <c r="AH174" s="268"/>
      <c r="AI174" s="276"/>
      <c r="AJ174" s="277"/>
      <c r="AK174" s="278"/>
      <c r="AL174" s="265" t="str">
        <f t="shared" si="100"/>
        <v/>
      </c>
      <c r="AM174" s="275" t="e">
        <f t="shared" si="101"/>
        <v>#VALUE!</v>
      </c>
      <c r="AN174" s="275" t="e">
        <f t="shared" si="102"/>
        <v>#VALUE!</v>
      </c>
      <c r="AO174" s="279"/>
      <c r="AP174" s="279"/>
      <c r="AQ174" s="279"/>
      <c r="AR174" s="280"/>
      <c r="AS174" s="280"/>
      <c r="AT174" s="262"/>
      <c r="AU174" s="282"/>
      <c r="AV174" s="283"/>
      <c r="AW174" s="284">
        <v>0</v>
      </c>
      <c r="AX174" s="285">
        <v>0</v>
      </c>
      <c r="AY174" s="286"/>
      <c r="AZ174" s="286"/>
      <c r="BA174" s="286"/>
      <c r="BB174" s="262" t="str">
        <f t="shared" si="103"/>
        <v/>
      </c>
      <c r="BE174" s="277"/>
      <c r="BF174" s="288"/>
      <c r="BJ174" s="289" t="e">
        <f t="shared" si="83"/>
        <v>#VALUE!</v>
      </c>
      <c r="BK174" s="289" t="e">
        <f t="shared" si="84"/>
        <v>#VALUE!</v>
      </c>
      <c r="BL174" s="289" t="e">
        <f t="shared" si="85"/>
        <v>#VALUE!</v>
      </c>
      <c r="BM174" s="289" t="e">
        <f t="shared" si="86"/>
        <v>#VALUE!</v>
      </c>
      <c r="BY174" s="289" t="e">
        <f t="shared" si="87"/>
        <v>#VALUE!</v>
      </c>
      <c r="BZ174" s="289" t="e">
        <f t="shared" si="88"/>
        <v>#VALUE!</v>
      </c>
      <c r="CA174" s="289" t="e">
        <f t="shared" si="89"/>
        <v>#VALUE!</v>
      </c>
      <c r="CI174" s="302" t="str">
        <f t="shared" si="90"/>
        <v>AYNI GÜN</v>
      </c>
      <c r="CJ174" s="303" t="e">
        <f t="shared" si="91"/>
        <v>#VALUE!</v>
      </c>
      <c r="CK174" s="303" t="e">
        <f t="shared" si="92"/>
        <v>#VALUE!</v>
      </c>
      <c r="CL174" s="303" t="e">
        <f t="shared" si="93"/>
        <v>#VALUE!</v>
      </c>
    </row>
    <row r="175" spans="1:90" ht="68.400000000000006" x14ac:dyDescent="0.3">
      <c r="A175" s="261" t="s">
        <v>469</v>
      </c>
      <c r="B175" s="261"/>
      <c r="C175" s="262"/>
      <c r="D175" s="262"/>
      <c r="E175" s="262" t="s">
        <v>736</v>
      </c>
      <c r="F175" s="263"/>
      <c r="G175" s="264"/>
      <c r="H175" s="265" t="str">
        <f t="shared" si="94"/>
        <v/>
      </c>
      <c r="I175" s="261"/>
      <c r="J175" s="261"/>
      <c r="K175" s="261"/>
      <c r="L175" s="261"/>
      <c r="M175" s="266" t="str">
        <f t="shared" si="95"/>
        <v>IASI_18-BOZ-IASI18-FF-171</v>
      </c>
      <c r="N175" s="267"/>
      <c r="O175" s="261"/>
      <c r="P175" s="261"/>
      <c r="Q175" s="261"/>
      <c r="R175" s="313"/>
      <c r="S175" s="269"/>
      <c r="T175" s="268"/>
      <c r="U175" s="268"/>
      <c r="V175" s="270"/>
      <c r="W175" s="271"/>
      <c r="X175" s="272"/>
      <c r="Y175" s="265" t="str">
        <f t="shared" si="96"/>
        <v/>
      </c>
      <c r="Z175" s="273"/>
      <c r="AA175" s="274"/>
      <c r="AB175" s="265" t="str">
        <f t="shared" si="97"/>
        <v/>
      </c>
      <c r="AC175" s="275" t="e">
        <f t="shared" si="98"/>
        <v>#VALUE!</v>
      </c>
      <c r="AD175" s="271"/>
      <c r="AE175" s="272"/>
      <c r="AF175" s="265" t="str">
        <f t="shared" si="99"/>
        <v/>
      </c>
      <c r="AG175" s="268"/>
      <c r="AH175" s="268"/>
      <c r="AI175" s="276"/>
      <c r="AJ175" s="277"/>
      <c r="AK175" s="278"/>
      <c r="AL175" s="265" t="str">
        <f t="shared" si="100"/>
        <v/>
      </c>
      <c r="AM175" s="275" t="e">
        <f t="shared" si="101"/>
        <v>#VALUE!</v>
      </c>
      <c r="AN175" s="275" t="e">
        <f t="shared" si="102"/>
        <v>#VALUE!</v>
      </c>
      <c r="AO175" s="279"/>
      <c r="AP175" s="279"/>
      <c r="AQ175" s="279"/>
      <c r="AR175" s="280"/>
      <c r="AS175" s="280"/>
      <c r="AT175" s="262"/>
      <c r="AU175" s="282"/>
      <c r="AV175" s="283"/>
      <c r="AW175" s="284">
        <v>0</v>
      </c>
      <c r="AX175" s="285">
        <v>0</v>
      </c>
      <c r="AY175" s="286"/>
      <c r="AZ175" s="286"/>
      <c r="BA175" s="286"/>
      <c r="BB175" s="262" t="str">
        <f t="shared" si="103"/>
        <v/>
      </c>
      <c r="BE175" s="277"/>
      <c r="BF175" s="288"/>
      <c r="BJ175" s="289" t="e">
        <f t="shared" si="83"/>
        <v>#VALUE!</v>
      </c>
      <c r="BK175" s="289" t="e">
        <f t="shared" si="84"/>
        <v>#VALUE!</v>
      </c>
      <c r="BL175" s="289" t="e">
        <f t="shared" si="85"/>
        <v>#VALUE!</v>
      </c>
      <c r="BM175" s="289" t="e">
        <f t="shared" si="86"/>
        <v>#VALUE!</v>
      </c>
      <c r="BY175" s="289" t="e">
        <f t="shared" si="87"/>
        <v>#VALUE!</v>
      </c>
      <c r="BZ175" s="289" t="e">
        <f t="shared" si="88"/>
        <v>#VALUE!</v>
      </c>
      <c r="CA175" s="289" t="e">
        <f t="shared" si="89"/>
        <v>#VALUE!</v>
      </c>
      <c r="CI175" s="302" t="str">
        <f t="shared" si="90"/>
        <v>AYNI GÜN</v>
      </c>
      <c r="CJ175" s="303" t="e">
        <f t="shared" si="91"/>
        <v>#VALUE!</v>
      </c>
      <c r="CK175" s="303" t="e">
        <f t="shared" si="92"/>
        <v>#VALUE!</v>
      </c>
      <c r="CL175" s="303" t="e">
        <f t="shared" si="93"/>
        <v>#VALUE!</v>
      </c>
    </row>
    <row r="176" spans="1:90" ht="68.400000000000006" x14ac:dyDescent="0.3">
      <c r="A176" s="261" t="s">
        <v>469</v>
      </c>
      <c r="B176" s="261"/>
      <c r="C176" s="262"/>
      <c r="D176" s="262"/>
      <c r="E176" s="262" t="s">
        <v>737</v>
      </c>
      <c r="F176" s="263"/>
      <c r="G176" s="264"/>
      <c r="H176" s="265" t="str">
        <f t="shared" si="94"/>
        <v/>
      </c>
      <c r="I176" s="261"/>
      <c r="J176" s="261"/>
      <c r="K176" s="261"/>
      <c r="L176" s="261"/>
      <c r="M176" s="266" t="str">
        <f t="shared" si="95"/>
        <v>IASI_18-BOZ-IASI18-FF-172</v>
      </c>
      <c r="N176" s="267"/>
      <c r="O176" s="261"/>
      <c r="P176" s="261"/>
      <c r="Q176" s="261"/>
      <c r="R176" s="313"/>
      <c r="S176" s="269"/>
      <c r="T176" s="268"/>
      <c r="U176" s="268"/>
      <c r="V176" s="270"/>
      <c r="W176" s="271"/>
      <c r="X176" s="272"/>
      <c r="Y176" s="265" t="str">
        <f t="shared" si="96"/>
        <v/>
      </c>
      <c r="Z176" s="273"/>
      <c r="AA176" s="274"/>
      <c r="AB176" s="265" t="str">
        <f t="shared" si="97"/>
        <v/>
      </c>
      <c r="AC176" s="275" t="e">
        <f t="shared" si="98"/>
        <v>#VALUE!</v>
      </c>
      <c r="AD176" s="271"/>
      <c r="AE176" s="272"/>
      <c r="AF176" s="265" t="str">
        <f t="shared" si="99"/>
        <v/>
      </c>
      <c r="AG176" s="268"/>
      <c r="AH176" s="268"/>
      <c r="AI176" s="276"/>
      <c r="AJ176" s="277"/>
      <c r="AK176" s="278"/>
      <c r="AL176" s="265" t="str">
        <f t="shared" si="100"/>
        <v/>
      </c>
      <c r="AM176" s="275" t="e">
        <f t="shared" si="101"/>
        <v>#VALUE!</v>
      </c>
      <c r="AN176" s="275" t="e">
        <f t="shared" si="102"/>
        <v>#VALUE!</v>
      </c>
      <c r="AO176" s="279"/>
      <c r="AP176" s="279"/>
      <c r="AQ176" s="279"/>
      <c r="AR176" s="280"/>
      <c r="AS176" s="280"/>
      <c r="AT176" s="262"/>
      <c r="AU176" s="282"/>
      <c r="AV176" s="283"/>
      <c r="AW176" s="284">
        <v>0</v>
      </c>
      <c r="AX176" s="285">
        <v>0</v>
      </c>
      <c r="AY176" s="286"/>
      <c r="AZ176" s="286"/>
      <c r="BA176" s="286"/>
      <c r="BB176" s="262" t="str">
        <f t="shared" si="103"/>
        <v/>
      </c>
      <c r="BE176" s="277"/>
      <c r="BF176" s="288"/>
      <c r="BJ176" s="289" t="e">
        <f t="shared" si="83"/>
        <v>#VALUE!</v>
      </c>
      <c r="BK176" s="289" t="e">
        <f t="shared" si="84"/>
        <v>#VALUE!</v>
      </c>
      <c r="BL176" s="289" t="e">
        <f t="shared" si="85"/>
        <v>#VALUE!</v>
      </c>
      <c r="BM176" s="289" t="e">
        <f t="shared" si="86"/>
        <v>#VALUE!</v>
      </c>
      <c r="BY176" s="289" t="e">
        <f t="shared" si="87"/>
        <v>#VALUE!</v>
      </c>
      <c r="BZ176" s="289" t="e">
        <f t="shared" si="88"/>
        <v>#VALUE!</v>
      </c>
      <c r="CA176" s="289" t="e">
        <f t="shared" si="89"/>
        <v>#VALUE!</v>
      </c>
      <c r="CI176" s="302" t="str">
        <f t="shared" si="90"/>
        <v>AYNI GÜN</v>
      </c>
      <c r="CJ176" s="303" t="e">
        <f t="shared" si="91"/>
        <v>#VALUE!</v>
      </c>
      <c r="CK176" s="303" t="e">
        <f t="shared" si="92"/>
        <v>#VALUE!</v>
      </c>
      <c r="CL176" s="303" t="e">
        <f t="shared" si="93"/>
        <v>#VALUE!</v>
      </c>
    </row>
    <row r="177" spans="1:90" ht="68.400000000000006" x14ac:dyDescent="0.3">
      <c r="A177" s="261" t="s">
        <v>469</v>
      </c>
      <c r="B177" s="261"/>
      <c r="C177" s="262"/>
      <c r="D177" s="262"/>
      <c r="E177" s="262" t="s">
        <v>738</v>
      </c>
      <c r="F177" s="263"/>
      <c r="G177" s="264"/>
      <c r="H177" s="265" t="str">
        <f t="shared" si="94"/>
        <v/>
      </c>
      <c r="I177" s="261"/>
      <c r="J177" s="261"/>
      <c r="K177" s="261"/>
      <c r="L177" s="261"/>
      <c r="M177" s="266" t="str">
        <f t="shared" si="95"/>
        <v>IASI_18-BOZ-IASI18-FF-173</v>
      </c>
      <c r="N177" s="267"/>
      <c r="O177" s="261"/>
      <c r="P177" s="261"/>
      <c r="Q177" s="261"/>
      <c r="R177" s="313"/>
      <c r="S177" s="269"/>
      <c r="T177" s="268"/>
      <c r="U177" s="268"/>
      <c r="V177" s="270"/>
      <c r="W177" s="271"/>
      <c r="X177" s="272"/>
      <c r="Y177" s="265" t="str">
        <f t="shared" si="96"/>
        <v/>
      </c>
      <c r="Z177" s="273"/>
      <c r="AA177" s="274"/>
      <c r="AB177" s="265" t="str">
        <f t="shared" si="97"/>
        <v/>
      </c>
      <c r="AC177" s="275" t="e">
        <f t="shared" si="98"/>
        <v>#VALUE!</v>
      </c>
      <c r="AD177" s="271"/>
      <c r="AE177" s="272"/>
      <c r="AF177" s="265" t="str">
        <f t="shared" si="99"/>
        <v/>
      </c>
      <c r="AG177" s="268"/>
      <c r="AH177" s="268"/>
      <c r="AI177" s="276"/>
      <c r="AJ177" s="277"/>
      <c r="AK177" s="278"/>
      <c r="AL177" s="265" t="str">
        <f t="shared" si="100"/>
        <v/>
      </c>
      <c r="AM177" s="275" t="e">
        <f t="shared" si="101"/>
        <v>#VALUE!</v>
      </c>
      <c r="AN177" s="275" t="e">
        <f t="shared" si="102"/>
        <v>#VALUE!</v>
      </c>
      <c r="AO177" s="279"/>
      <c r="AP177" s="279"/>
      <c r="AQ177" s="279"/>
      <c r="AR177" s="280"/>
      <c r="AS177" s="280"/>
      <c r="AT177" s="262"/>
      <c r="AU177" s="282"/>
      <c r="AV177" s="283"/>
      <c r="AW177" s="284">
        <v>0</v>
      </c>
      <c r="AX177" s="285">
        <v>0</v>
      </c>
      <c r="AY177" s="286"/>
      <c r="AZ177" s="286"/>
      <c r="BA177" s="286"/>
      <c r="BB177" s="262" t="str">
        <f t="shared" si="103"/>
        <v/>
      </c>
      <c r="BE177" s="277"/>
      <c r="BF177" s="288"/>
      <c r="BJ177" s="289" t="e">
        <f t="shared" si="83"/>
        <v>#VALUE!</v>
      </c>
      <c r="BK177" s="289" t="e">
        <f t="shared" si="84"/>
        <v>#VALUE!</v>
      </c>
      <c r="BL177" s="289" t="e">
        <f t="shared" si="85"/>
        <v>#VALUE!</v>
      </c>
      <c r="BM177" s="289" t="e">
        <f t="shared" si="86"/>
        <v>#VALUE!</v>
      </c>
      <c r="BY177" s="289" t="e">
        <f t="shared" si="87"/>
        <v>#VALUE!</v>
      </c>
      <c r="BZ177" s="289" t="e">
        <f t="shared" si="88"/>
        <v>#VALUE!</v>
      </c>
      <c r="CA177" s="289" t="e">
        <f t="shared" si="89"/>
        <v>#VALUE!</v>
      </c>
      <c r="CI177" s="302" t="str">
        <f t="shared" si="90"/>
        <v>AYNI GÜN</v>
      </c>
      <c r="CJ177" s="303" t="e">
        <f t="shared" si="91"/>
        <v>#VALUE!</v>
      </c>
      <c r="CK177" s="303" t="e">
        <f t="shared" si="92"/>
        <v>#VALUE!</v>
      </c>
      <c r="CL177" s="303" t="e">
        <f t="shared" si="93"/>
        <v>#VALUE!</v>
      </c>
    </row>
    <row r="178" spans="1:90" ht="68.400000000000006" x14ac:dyDescent="0.3">
      <c r="A178" s="261" t="s">
        <v>469</v>
      </c>
      <c r="B178" s="261"/>
      <c r="C178" s="262"/>
      <c r="D178" s="262"/>
      <c r="E178" s="262" t="s">
        <v>739</v>
      </c>
      <c r="F178" s="263"/>
      <c r="G178" s="264"/>
      <c r="H178" s="265" t="str">
        <f t="shared" si="94"/>
        <v/>
      </c>
      <c r="I178" s="261"/>
      <c r="J178" s="261"/>
      <c r="K178" s="261"/>
      <c r="L178" s="261"/>
      <c r="M178" s="266" t="str">
        <f t="shared" si="95"/>
        <v>IASI_18-BOZ-IASI18-FF-174</v>
      </c>
      <c r="N178" s="267"/>
      <c r="O178" s="261"/>
      <c r="P178" s="261"/>
      <c r="Q178" s="261"/>
      <c r="R178" s="313"/>
      <c r="S178" s="269"/>
      <c r="T178" s="268"/>
      <c r="U178" s="268"/>
      <c r="V178" s="270"/>
      <c r="W178" s="271"/>
      <c r="X178" s="272"/>
      <c r="Y178" s="265" t="str">
        <f t="shared" si="96"/>
        <v/>
      </c>
      <c r="Z178" s="273"/>
      <c r="AA178" s="274"/>
      <c r="AB178" s="265" t="str">
        <f t="shared" si="97"/>
        <v/>
      </c>
      <c r="AC178" s="275" t="e">
        <f t="shared" si="98"/>
        <v>#VALUE!</v>
      </c>
      <c r="AD178" s="271"/>
      <c r="AE178" s="272"/>
      <c r="AF178" s="265" t="str">
        <f t="shared" si="99"/>
        <v/>
      </c>
      <c r="AG178" s="268"/>
      <c r="AH178" s="268"/>
      <c r="AI178" s="276"/>
      <c r="AJ178" s="277"/>
      <c r="AK178" s="278"/>
      <c r="AL178" s="265" t="str">
        <f t="shared" si="100"/>
        <v/>
      </c>
      <c r="AM178" s="275" t="e">
        <f t="shared" si="101"/>
        <v>#VALUE!</v>
      </c>
      <c r="AN178" s="275" t="e">
        <f t="shared" si="102"/>
        <v>#VALUE!</v>
      </c>
      <c r="AO178" s="279"/>
      <c r="AP178" s="279"/>
      <c r="AQ178" s="279"/>
      <c r="AR178" s="280"/>
      <c r="AS178" s="280"/>
      <c r="AT178" s="262"/>
      <c r="AU178" s="282"/>
      <c r="AV178" s="283"/>
      <c r="AW178" s="284">
        <v>0</v>
      </c>
      <c r="AX178" s="285">
        <v>0</v>
      </c>
      <c r="AY178" s="286"/>
      <c r="AZ178" s="286"/>
      <c r="BA178" s="286"/>
      <c r="BB178" s="262" t="str">
        <f t="shared" si="103"/>
        <v/>
      </c>
      <c r="BE178" s="277"/>
      <c r="BF178" s="288"/>
      <c r="BJ178" s="289" t="e">
        <f t="shared" si="83"/>
        <v>#VALUE!</v>
      </c>
      <c r="BK178" s="289" t="e">
        <f t="shared" si="84"/>
        <v>#VALUE!</v>
      </c>
      <c r="BL178" s="289" t="e">
        <f t="shared" si="85"/>
        <v>#VALUE!</v>
      </c>
      <c r="BM178" s="289" t="e">
        <f t="shared" si="86"/>
        <v>#VALUE!</v>
      </c>
      <c r="BY178" s="289" t="e">
        <f t="shared" si="87"/>
        <v>#VALUE!</v>
      </c>
      <c r="BZ178" s="289" t="e">
        <f t="shared" si="88"/>
        <v>#VALUE!</v>
      </c>
      <c r="CA178" s="289" t="e">
        <f t="shared" si="89"/>
        <v>#VALUE!</v>
      </c>
      <c r="CI178" s="302" t="str">
        <f t="shared" si="90"/>
        <v>AYNI GÜN</v>
      </c>
      <c r="CJ178" s="303" t="e">
        <f t="shared" si="91"/>
        <v>#VALUE!</v>
      </c>
      <c r="CK178" s="303" t="e">
        <f t="shared" si="92"/>
        <v>#VALUE!</v>
      </c>
      <c r="CL178" s="303" t="e">
        <f t="shared" si="93"/>
        <v>#VALUE!</v>
      </c>
    </row>
    <row r="179" spans="1:90" ht="68.400000000000006" x14ac:dyDescent="0.3">
      <c r="A179" s="261" t="s">
        <v>469</v>
      </c>
      <c r="B179" s="261"/>
      <c r="C179" s="262"/>
      <c r="D179" s="262"/>
      <c r="E179" s="262" t="s">
        <v>740</v>
      </c>
      <c r="F179" s="263"/>
      <c r="G179" s="264"/>
      <c r="H179" s="265" t="str">
        <f t="shared" si="94"/>
        <v/>
      </c>
      <c r="I179" s="261"/>
      <c r="J179" s="261"/>
      <c r="K179" s="261"/>
      <c r="L179" s="261"/>
      <c r="M179" s="266" t="str">
        <f t="shared" si="95"/>
        <v>IASI_18-BOZ-IASI18-FF-175</v>
      </c>
      <c r="N179" s="267"/>
      <c r="O179" s="261"/>
      <c r="P179" s="261"/>
      <c r="Q179" s="261"/>
      <c r="R179" s="313"/>
      <c r="S179" s="269"/>
      <c r="T179" s="268"/>
      <c r="U179" s="268"/>
      <c r="V179" s="270"/>
      <c r="W179" s="271"/>
      <c r="X179" s="272"/>
      <c r="Y179" s="265" t="str">
        <f t="shared" si="96"/>
        <v/>
      </c>
      <c r="Z179" s="273"/>
      <c r="AA179" s="274"/>
      <c r="AB179" s="265" t="str">
        <f t="shared" si="97"/>
        <v/>
      </c>
      <c r="AC179" s="275" t="e">
        <f t="shared" si="98"/>
        <v>#VALUE!</v>
      </c>
      <c r="AD179" s="271"/>
      <c r="AE179" s="272"/>
      <c r="AF179" s="265" t="str">
        <f t="shared" si="99"/>
        <v/>
      </c>
      <c r="AG179" s="268"/>
      <c r="AH179" s="268"/>
      <c r="AI179" s="276"/>
      <c r="AJ179" s="277"/>
      <c r="AK179" s="278"/>
      <c r="AL179" s="265" t="str">
        <f t="shared" si="100"/>
        <v/>
      </c>
      <c r="AM179" s="275" t="e">
        <f t="shared" si="101"/>
        <v>#VALUE!</v>
      </c>
      <c r="AN179" s="275" t="e">
        <f t="shared" si="102"/>
        <v>#VALUE!</v>
      </c>
      <c r="AO179" s="279"/>
      <c r="AP179" s="279"/>
      <c r="AQ179" s="279"/>
      <c r="AR179" s="280"/>
      <c r="AS179" s="280"/>
      <c r="AT179" s="262"/>
      <c r="AU179" s="282"/>
      <c r="AV179" s="283"/>
      <c r="AW179" s="284">
        <v>0</v>
      </c>
      <c r="AX179" s="285">
        <v>0</v>
      </c>
      <c r="AY179" s="286"/>
      <c r="AZ179" s="286"/>
      <c r="BA179" s="286"/>
      <c r="BB179" s="262" t="str">
        <f t="shared" si="103"/>
        <v/>
      </c>
      <c r="BE179" s="277"/>
      <c r="BF179" s="288"/>
      <c r="BJ179" s="289" t="e">
        <f t="shared" si="83"/>
        <v>#VALUE!</v>
      </c>
      <c r="BK179" s="289" t="e">
        <f t="shared" si="84"/>
        <v>#VALUE!</v>
      </c>
      <c r="BL179" s="289" t="e">
        <f t="shared" si="85"/>
        <v>#VALUE!</v>
      </c>
      <c r="BM179" s="289" t="e">
        <f t="shared" si="86"/>
        <v>#VALUE!</v>
      </c>
      <c r="BY179" s="289" t="e">
        <f t="shared" si="87"/>
        <v>#VALUE!</v>
      </c>
      <c r="BZ179" s="289" t="e">
        <f t="shared" si="88"/>
        <v>#VALUE!</v>
      </c>
      <c r="CA179" s="289" t="e">
        <f t="shared" si="89"/>
        <v>#VALUE!</v>
      </c>
      <c r="CI179" s="302" t="str">
        <f t="shared" si="90"/>
        <v>AYNI GÜN</v>
      </c>
      <c r="CJ179" s="303" t="e">
        <f t="shared" si="91"/>
        <v>#VALUE!</v>
      </c>
      <c r="CK179" s="303" t="e">
        <f t="shared" si="92"/>
        <v>#VALUE!</v>
      </c>
      <c r="CL179" s="303" t="e">
        <f t="shared" si="93"/>
        <v>#VALUE!</v>
      </c>
    </row>
    <row r="180" spans="1:90" ht="68.400000000000006" x14ac:dyDescent="0.3">
      <c r="A180" s="261" t="s">
        <v>469</v>
      </c>
      <c r="B180" s="261"/>
      <c r="C180" s="262"/>
      <c r="D180" s="262"/>
      <c r="E180" s="262" t="s">
        <v>741</v>
      </c>
      <c r="F180" s="263"/>
      <c r="G180" s="264"/>
      <c r="H180" s="265" t="str">
        <f t="shared" si="94"/>
        <v/>
      </c>
      <c r="I180" s="261"/>
      <c r="J180" s="261"/>
      <c r="K180" s="261"/>
      <c r="L180" s="261"/>
      <c r="M180" s="266" t="str">
        <f t="shared" si="95"/>
        <v>IASI_18-BOZ-IASI18-FF-176</v>
      </c>
      <c r="N180" s="267"/>
      <c r="O180" s="261"/>
      <c r="P180" s="261"/>
      <c r="Q180" s="261"/>
      <c r="R180" s="313"/>
      <c r="S180" s="269"/>
      <c r="T180" s="268"/>
      <c r="U180" s="268"/>
      <c r="V180" s="270"/>
      <c r="W180" s="271"/>
      <c r="X180" s="272"/>
      <c r="Y180" s="265" t="str">
        <f t="shared" si="96"/>
        <v/>
      </c>
      <c r="Z180" s="273"/>
      <c r="AA180" s="274"/>
      <c r="AB180" s="265" t="str">
        <f t="shared" si="97"/>
        <v/>
      </c>
      <c r="AC180" s="275" t="e">
        <f t="shared" si="98"/>
        <v>#VALUE!</v>
      </c>
      <c r="AD180" s="271"/>
      <c r="AE180" s="272"/>
      <c r="AF180" s="265" t="str">
        <f t="shared" si="99"/>
        <v/>
      </c>
      <c r="AG180" s="268"/>
      <c r="AH180" s="268"/>
      <c r="AI180" s="276"/>
      <c r="AJ180" s="277"/>
      <c r="AK180" s="278"/>
      <c r="AL180" s="265" t="str">
        <f t="shared" si="100"/>
        <v/>
      </c>
      <c r="AM180" s="275" t="e">
        <f t="shared" si="101"/>
        <v>#VALUE!</v>
      </c>
      <c r="AN180" s="275" t="e">
        <f t="shared" si="102"/>
        <v>#VALUE!</v>
      </c>
      <c r="AO180" s="279"/>
      <c r="AP180" s="279"/>
      <c r="AQ180" s="279"/>
      <c r="AR180" s="280"/>
      <c r="AS180" s="280"/>
      <c r="AT180" s="262"/>
      <c r="AU180" s="282"/>
      <c r="AV180" s="283"/>
      <c r="AW180" s="284">
        <v>0</v>
      </c>
      <c r="AX180" s="285">
        <v>0</v>
      </c>
      <c r="AY180" s="286"/>
      <c r="AZ180" s="286"/>
      <c r="BA180" s="286"/>
      <c r="BB180" s="262" t="str">
        <f t="shared" si="103"/>
        <v/>
      </c>
      <c r="BE180" s="277"/>
      <c r="BF180" s="288"/>
      <c r="BJ180" s="289" t="e">
        <f t="shared" si="83"/>
        <v>#VALUE!</v>
      </c>
      <c r="BK180" s="289" t="e">
        <f t="shared" si="84"/>
        <v>#VALUE!</v>
      </c>
      <c r="BL180" s="289" t="e">
        <f t="shared" si="85"/>
        <v>#VALUE!</v>
      </c>
      <c r="BM180" s="289" t="e">
        <f t="shared" si="86"/>
        <v>#VALUE!</v>
      </c>
      <c r="BY180" s="289" t="e">
        <f t="shared" si="87"/>
        <v>#VALUE!</v>
      </c>
      <c r="BZ180" s="289" t="e">
        <f t="shared" si="88"/>
        <v>#VALUE!</v>
      </c>
      <c r="CA180" s="289" t="e">
        <f t="shared" si="89"/>
        <v>#VALUE!</v>
      </c>
      <c r="CI180" s="302" t="str">
        <f t="shared" si="90"/>
        <v>AYNI GÜN</v>
      </c>
      <c r="CJ180" s="303" t="e">
        <f t="shared" si="91"/>
        <v>#VALUE!</v>
      </c>
      <c r="CK180" s="303" t="e">
        <f t="shared" si="92"/>
        <v>#VALUE!</v>
      </c>
      <c r="CL180" s="303" t="e">
        <f t="shared" si="93"/>
        <v>#VALUE!</v>
      </c>
    </row>
    <row r="181" spans="1:90" ht="68.400000000000006" x14ac:dyDescent="0.3">
      <c r="A181" s="261" t="s">
        <v>469</v>
      </c>
      <c r="B181" s="261"/>
      <c r="C181" s="262"/>
      <c r="D181" s="262"/>
      <c r="E181" s="262" t="s">
        <v>742</v>
      </c>
      <c r="F181" s="263"/>
      <c r="G181" s="264"/>
      <c r="H181" s="265" t="str">
        <f t="shared" si="94"/>
        <v/>
      </c>
      <c r="I181" s="261"/>
      <c r="J181" s="261"/>
      <c r="K181" s="261"/>
      <c r="L181" s="261"/>
      <c r="M181" s="266" t="str">
        <f t="shared" si="95"/>
        <v>IASI_18-BOZ-IASI18-FF-177</v>
      </c>
      <c r="N181" s="267"/>
      <c r="O181" s="261"/>
      <c r="P181" s="261"/>
      <c r="Q181" s="261"/>
      <c r="R181" s="313"/>
      <c r="S181" s="269"/>
      <c r="T181" s="268"/>
      <c r="U181" s="268"/>
      <c r="V181" s="270"/>
      <c r="W181" s="271"/>
      <c r="X181" s="272"/>
      <c r="Y181" s="265" t="str">
        <f t="shared" si="96"/>
        <v/>
      </c>
      <c r="Z181" s="273"/>
      <c r="AA181" s="274"/>
      <c r="AB181" s="265" t="str">
        <f t="shared" si="97"/>
        <v/>
      </c>
      <c r="AC181" s="275" t="e">
        <f t="shared" si="98"/>
        <v>#VALUE!</v>
      </c>
      <c r="AD181" s="271"/>
      <c r="AE181" s="272"/>
      <c r="AF181" s="265" t="str">
        <f t="shared" si="99"/>
        <v/>
      </c>
      <c r="AG181" s="268"/>
      <c r="AH181" s="268"/>
      <c r="AI181" s="276"/>
      <c r="AJ181" s="277"/>
      <c r="AK181" s="278"/>
      <c r="AL181" s="265" t="str">
        <f t="shared" si="100"/>
        <v/>
      </c>
      <c r="AM181" s="275" t="e">
        <f t="shared" si="101"/>
        <v>#VALUE!</v>
      </c>
      <c r="AN181" s="275" t="e">
        <f t="shared" si="102"/>
        <v>#VALUE!</v>
      </c>
      <c r="AO181" s="279"/>
      <c r="AP181" s="279"/>
      <c r="AQ181" s="279"/>
      <c r="AR181" s="280"/>
      <c r="AS181" s="280"/>
      <c r="AT181" s="262"/>
      <c r="AU181" s="282"/>
      <c r="AV181" s="283"/>
      <c r="AW181" s="284">
        <v>0</v>
      </c>
      <c r="AX181" s="285">
        <v>0</v>
      </c>
      <c r="AY181" s="286"/>
      <c r="AZ181" s="286"/>
      <c r="BA181" s="286"/>
      <c r="BB181" s="262" t="str">
        <f t="shared" si="103"/>
        <v/>
      </c>
      <c r="BE181" s="277"/>
      <c r="BF181" s="288"/>
      <c r="BJ181" s="289" t="e">
        <f t="shared" si="83"/>
        <v>#VALUE!</v>
      </c>
      <c r="BK181" s="289" t="e">
        <f t="shared" si="84"/>
        <v>#VALUE!</v>
      </c>
      <c r="BL181" s="289" t="e">
        <f t="shared" si="85"/>
        <v>#VALUE!</v>
      </c>
      <c r="BM181" s="289" t="e">
        <f t="shared" si="86"/>
        <v>#VALUE!</v>
      </c>
      <c r="BY181" s="289" t="e">
        <f t="shared" si="87"/>
        <v>#VALUE!</v>
      </c>
      <c r="BZ181" s="289" t="e">
        <f t="shared" si="88"/>
        <v>#VALUE!</v>
      </c>
      <c r="CA181" s="289" t="e">
        <f t="shared" si="89"/>
        <v>#VALUE!</v>
      </c>
      <c r="CI181" s="302" t="str">
        <f t="shared" si="90"/>
        <v>AYNI GÜN</v>
      </c>
      <c r="CJ181" s="303" t="e">
        <f t="shared" si="91"/>
        <v>#VALUE!</v>
      </c>
      <c r="CK181" s="303" t="e">
        <f t="shared" si="92"/>
        <v>#VALUE!</v>
      </c>
      <c r="CL181" s="303" t="e">
        <f t="shared" si="93"/>
        <v>#VALUE!</v>
      </c>
    </row>
    <row r="182" spans="1:90" ht="68.400000000000006" x14ac:dyDescent="0.3">
      <c r="A182" s="261" t="s">
        <v>469</v>
      </c>
      <c r="B182" s="261"/>
      <c r="C182" s="262"/>
      <c r="D182" s="262"/>
      <c r="E182" s="262" t="s">
        <v>743</v>
      </c>
      <c r="F182" s="263"/>
      <c r="G182" s="264"/>
      <c r="H182" s="265" t="str">
        <f t="shared" si="94"/>
        <v/>
      </c>
      <c r="I182" s="261"/>
      <c r="J182" s="261"/>
      <c r="K182" s="261"/>
      <c r="L182" s="261"/>
      <c r="M182" s="266" t="str">
        <f t="shared" si="95"/>
        <v>IASI_18-BOZ-IASI18-FF-178</v>
      </c>
      <c r="N182" s="267"/>
      <c r="O182" s="261"/>
      <c r="P182" s="261"/>
      <c r="Q182" s="261"/>
      <c r="R182" s="313"/>
      <c r="S182" s="269"/>
      <c r="T182" s="268"/>
      <c r="U182" s="268"/>
      <c r="V182" s="270"/>
      <c r="W182" s="271"/>
      <c r="X182" s="272"/>
      <c r="Y182" s="265" t="str">
        <f t="shared" si="96"/>
        <v/>
      </c>
      <c r="Z182" s="273"/>
      <c r="AA182" s="274"/>
      <c r="AB182" s="265" t="str">
        <f t="shared" si="97"/>
        <v/>
      </c>
      <c r="AC182" s="275" t="e">
        <f t="shared" si="98"/>
        <v>#VALUE!</v>
      </c>
      <c r="AD182" s="271"/>
      <c r="AE182" s="272"/>
      <c r="AF182" s="265" t="str">
        <f t="shared" si="99"/>
        <v/>
      </c>
      <c r="AG182" s="268"/>
      <c r="AH182" s="268"/>
      <c r="AI182" s="276"/>
      <c r="AJ182" s="277"/>
      <c r="AK182" s="278"/>
      <c r="AL182" s="265" t="str">
        <f t="shared" si="100"/>
        <v/>
      </c>
      <c r="AM182" s="275" t="e">
        <f t="shared" si="101"/>
        <v>#VALUE!</v>
      </c>
      <c r="AN182" s="275" t="e">
        <f t="shared" si="102"/>
        <v>#VALUE!</v>
      </c>
      <c r="AO182" s="279"/>
      <c r="AP182" s="279"/>
      <c r="AQ182" s="279"/>
      <c r="AR182" s="280"/>
      <c r="AS182" s="280"/>
      <c r="AT182" s="262"/>
      <c r="AU182" s="282"/>
      <c r="AV182" s="283"/>
      <c r="AW182" s="284">
        <v>0</v>
      </c>
      <c r="AX182" s="285">
        <v>0</v>
      </c>
      <c r="AY182" s="286"/>
      <c r="AZ182" s="286"/>
      <c r="BA182" s="286"/>
      <c r="BB182" s="262" t="str">
        <f t="shared" si="103"/>
        <v/>
      </c>
      <c r="BE182" s="277"/>
      <c r="BF182" s="288"/>
      <c r="BJ182" s="289" t="e">
        <f t="shared" si="83"/>
        <v>#VALUE!</v>
      </c>
      <c r="BK182" s="289" t="e">
        <f t="shared" si="84"/>
        <v>#VALUE!</v>
      </c>
      <c r="BL182" s="289" t="e">
        <f t="shared" si="85"/>
        <v>#VALUE!</v>
      </c>
      <c r="BM182" s="289" t="e">
        <f t="shared" si="86"/>
        <v>#VALUE!</v>
      </c>
      <c r="BY182" s="289" t="e">
        <f t="shared" si="87"/>
        <v>#VALUE!</v>
      </c>
      <c r="BZ182" s="289" t="e">
        <f t="shared" si="88"/>
        <v>#VALUE!</v>
      </c>
      <c r="CA182" s="289" t="e">
        <f t="shared" si="89"/>
        <v>#VALUE!</v>
      </c>
      <c r="CI182" s="302" t="str">
        <f t="shared" si="90"/>
        <v>AYNI GÜN</v>
      </c>
      <c r="CJ182" s="303" t="e">
        <f t="shared" si="91"/>
        <v>#VALUE!</v>
      </c>
      <c r="CK182" s="303" t="e">
        <f t="shared" si="92"/>
        <v>#VALUE!</v>
      </c>
      <c r="CL182" s="303" t="e">
        <f t="shared" si="93"/>
        <v>#VALUE!</v>
      </c>
    </row>
    <row r="183" spans="1:90" ht="68.400000000000006" x14ac:dyDescent="0.3">
      <c r="A183" s="261" t="s">
        <v>469</v>
      </c>
      <c r="B183" s="261"/>
      <c r="C183" s="262"/>
      <c r="D183" s="262"/>
      <c r="E183" s="262" t="s">
        <v>744</v>
      </c>
      <c r="F183" s="263"/>
      <c r="G183" s="264"/>
      <c r="H183" s="265" t="str">
        <f t="shared" si="94"/>
        <v/>
      </c>
      <c r="I183" s="261"/>
      <c r="J183" s="261"/>
      <c r="K183" s="261"/>
      <c r="L183" s="261"/>
      <c r="M183" s="266" t="str">
        <f t="shared" si="95"/>
        <v>IASI_18-BOZ-IASI18-FF-179</v>
      </c>
      <c r="N183" s="267"/>
      <c r="O183" s="261"/>
      <c r="P183" s="261"/>
      <c r="Q183" s="261"/>
      <c r="R183" s="313"/>
      <c r="S183" s="269"/>
      <c r="T183" s="268"/>
      <c r="U183" s="268"/>
      <c r="V183" s="270"/>
      <c r="W183" s="271"/>
      <c r="X183" s="272"/>
      <c r="Y183" s="265" t="str">
        <f t="shared" si="96"/>
        <v/>
      </c>
      <c r="Z183" s="273"/>
      <c r="AA183" s="274"/>
      <c r="AB183" s="265" t="str">
        <f t="shared" si="97"/>
        <v/>
      </c>
      <c r="AC183" s="275" t="e">
        <f t="shared" si="98"/>
        <v>#VALUE!</v>
      </c>
      <c r="AD183" s="271"/>
      <c r="AE183" s="272"/>
      <c r="AF183" s="265" t="str">
        <f t="shared" si="99"/>
        <v/>
      </c>
      <c r="AG183" s="268"/>
      <c r="AH183" s="268"/>
      <c r="AI183" s="276"/>
      <c r="AJ183" s="277"/>
      <c r="AK183" s="278"/>
      <c r="AL183" s="265" t="str">
        <f t="shared" si="100"/>
        <v/>
      </c>
      <c r="AM183" s="275" t="e">
        <f t="shared" si="101"/>
        <v>#VALUE!</v>
      </c>
      <c r="AN183" s="275" t="e">
        <f t="shared" si="102"/>
        <v>#VALUE!</v>
      </c>
      <c r="AO183" s="279"/>
      <c r="AP183" s="279"/>
      <c r="AQ183" s="279"/>
      <c r="AR183" s="280"/>
      <c r="AS183" s="280"/>
      <c r="AT183" s="262"/>
      <c r="AU183" s="282"/>
      <c r="AV183" s="283"/>
      <c r="AW183" s="284">
        <v>0</v>
      </c>
      <c r="AX183" s="285">
        <v>0</v>
      </c>
      <c r="AY183" s="286"/>
      <c r="AZ183" s="286"/>
      <c r="BA183" s="286"/>
      <c r="BB183" s="262" t="str">
        <f t="shared" si="103"/>
        <v/>
      </c>
      <c r="BE183" s="277"/>
      <c r="BF183" s="288"/>
      <c r="BJ183" s="289" t="e">
        <f t="shared" si="83"/>
        <v>#VALUE!</v>
      </c>
      <c r="BK183" s="289" t="e">
        <f t="shared" si="84"/>
        <v>#VALUE!</v>
      </c>
      <c r="BL183" s="289" t="e">
        <f t="shared" si="85"/>
        <v>#VALUE!</v>
      </c>
      <c r="BM183" s="289" t="e">
        <f t="shared" si="86"/>
        <v>#VALUE!</v>
      </c>
      <c r="BY183" s="289" t="e">
        <f t="shared" si="87"/>
        <v>#VALUE!</v>
      </c>
      <c r="BZ183" s="289" t="e">
        <f t="shared" si="88"/>
        <v>#VALUE!</v>
      </c>
      <c r="CA183" s="289" t="e">
        <f t="shared" si="89"/>
        <v>#VALUE!</v>
      </c>
      <c r="CI183" s="302" t="str">
        <f t="shared" si="90"/>
        <v>AYNI GÜN</v>
      </c>
      <c r="CJ183" s="303" t="e">
        <f t="shared" si="91"/>
        <v>#VALUE!</v>
      </c>
      <c r="CK183" s="303" t="e">
        <f t="shared" si="92"/>
        <v>#VALUE!</v>
      </c>
      <c r="CL183" s="303" t="e">
        <f t="shared" si="93"/>
        <v>#VALUE!</v>
      </c>
    </row>
    <row r="184" spans="1:90" ht="68.400000000000006" x14ac:dyDescent="0.3">
      <c r="A184" s="261" t="s">
        <v>469</v>
      </c>
      <c r="B184" s="261"/>
      <c r="C184" s="262"/>
      <c r="D184" s="262"/>
      <c r="E184" s="262" t="s">
        <v>745</v>
      </c>
      <c r="F184" s="263"/>
      <c r="G184" s="264"/>
      <c r="H184" s="265" t="str">
        <f t="shared" si="94"/>
        <v/>
      </c>
      <c r="I184" s="261"/>
      <c r="J184" s="261"/>
      <c r="K184" s="261"/>
      <c r="L184" s="261"/>
      <c r="M184" s="266" t="str">
        <f t="shared" si="95"/>
        <v>IASI_18-BOZ-IASI18-FF-180</v>
      </c>
      <c r="N184" s="267"/>
      <c r="O184" s="261"/>
      <c r="P184" s="261"/>
      <c r="Q184" s="261"/>
      <c r="R184" s="313"/>
      <c r="S184" s="269"/>
      <c r="T184" s="268"/>
      <c r="U184" s="268"/>
      <c r="V184" s="270"/>
      <c r="W184" s="271"/>
      <c r="X184" s="272"/>
      <c r="Y184" s="265" t="str">
        <f t="shared" si="96"/>
        <v/>
      </c>
      <c r="Z184" s="273"/>
      <c r="AA184" s="274"/>
      <c r="AB184" s="265" t="str">
        <f t="shared" si="97"/>
        <v/>
      </c>
      <c r="AC184" s="275" t="e">
        <f t="shared" si="98"/>
        <v>#VALUE!</v>
      </c>
      <c r="AD184" s="271"/>
      <c r="AE184" s="272"/>
      <c r="AF184" s="265" t="str">
        <f t="shared" si="99"/>
        <v/>
      </c>
      <c r="AG184" s="268"/>
      <c r="AH184" s="268"/>
      <c r="AI184" s="276"/>
      <c r="AJ184" s="277"/>
      <c r="AK184" s="278"/>
      <c r="AL184" s="265" t="str">
        <f t="shared" si="100"/>
        <v/>
      </c>
      <c r="AM184" s="275" t="e">
        <f t="shared" si="101"/>
        <v>#VALUE!</v>
      </c>
      <c r="AN184" s="275" t="e">
        <f t="shared" si="102"/>
        <v>#VALUE!</v>
      </c>
      <c r="AO184" s="279"/>
      <c r="AP184" s="279"/>
      <c r="AQ184" s="279"/>
      <c r="AR184" s="280"/>
      <c r="AS184" s="280"/>
      <c r="AT184" s="262"/>
      <c r="AU184" s="282"/>
      <c r="AV184" s="283"/>
      <c r="AW184" s="284">
        <v>0</v>
      </c>
      <c r="AX184" s="285">
        <v>0</v>
      </c>
      <c r="AY184" s="286"/>
      <c r="AZ184" s="286"/>
      <c r="BA184" s="286"/>
      <c r="BB184" s="262" t="str">
        <f t="shared" si="103"/>
        <v/>
      </c>
      <c r="BE184" s="277"/>
      <c r="BF184" s="288"/>
      <c r="BJ184" s="289" t="e">
        <f t="shared" si="83"/>
        <v>#VALUE!</v>
      </c>
      <c r="BK184" s="289" t="e">
        <f t="shared" si="84"/>
        <v>#VALUE!</v>
      </c>
      <c r="BL184" s="289" t="e">
        <f t="shared" si="85"/>
        <v>#VALUE!</v>
      </c>
      <c r="BM184" s="289" t="e">
        <f t="shared" si="86"/>
        <v>#VALUE!</v>
      </c>
      <c r="BY184" s="289" t="e">
        <f t="shared" si="87"/>
        <v>#VALUE!</v>
      </c>
      <c r="BZ184" s="289" t="e">
        <f t="shared" si="88"/>
        <v>#VALUE!</v>
      </c>
      <c r="CA184" s="289" t="e">
        <f t="shared" si="89"/>
        <v>#VALUE!</v>
      </c>
      <c r="CI184" s="302" t="str">
        <f t="shared" si="90"/>
        <v>AYNI GÜN</v>
      </c>
      <c r="CJ184" s="303" t="e">
        <f t="shared" si="91"/>
        <v>#VALUE!</v>
      </c>
      <c r="CK184" s="303" t="e">
        <f t="shared" si="92"/>
        <v>#VALUE!</v>
      </c>
      <c r="CL184" s="303" t="e">
        <f t="shared" si="93"/>
        <v>#VALUE!</v>
      </c>
    </row>
    <row r="185" spans="1:90" ht="68.400000000000006" x14ac:dyDescent="0.3">
      <c r="A185" s="261" t="s">
        <v>469</v>
      </c>
      <c r="B185" s="261"/>
      <c r="C185" s="262"/>
      <c r="D185" s="262"/>
      <c r="E185" s="262" t="s">
        <v>746</v>
      </c>
      <c r="F185" s="263"/>
      <c r="G185" s="264"/>
      <c r="H185" s="265" t="str">
        <f t="shared" si="94"/>
        <v/>
      </c>
      <c r="I185" s="261"/>
      <c r="J185" s="261"/>
      <c r="K185" s="261"/>
      <c r="L185" s="261"/>
      <c r="M185" s="266" t="str">
        <f t="shared" si="95"/>
        <v>IASI_18-BOZ-IASI18-FF-181</v>
      </c>
      <c r="N185" s="267"/>
      <c r="O185" s="261"/>
      <c r="P185" s="261"/>
      <c r="Q185" s="261"/>
      <c r="R185" s="313"/>
      <c r="S185" s="269"/>
      <c r="T185" s="268"/>
      <c r="U185" s="268"/>
      <c r="V185" s="270"/>
      <c r="W185" s="271"/>
      <c r="X185" s="272"/>
      <c r="Y185" s="265" t="str">
        <f t="shared" si="96"/>
        <v/>
      </c>
      <c r="Z185" s="273"/>
      <c r="AA185" s="274"/>
      <c r="AB185" s="265" t="str">
        <f t="shared" si="97"/>
        <v/>
      </c>
      <c r="AC185" s="275" t="e">
        <f t="shared" si="98"/>
        <v>#VALUE!</v>
      </c>
      <c r="AD185" s="271"/>
      <c r="AE185" s="272"/>
      <c r="AF185" s="265" t="str">
        <f t="shared" si="99"/>
        <v/>
      </c>
      <c r="AG185" s="268"/>
      <c r="AH185" s="268"/>
      <c r="AI185" s="276"/>
      <c r="AJ185" s="277"/>
      <c r="AK185" s="278"/>
      <c r="AL185" s="265" t="str">
        <f t="shared" si="100"/>
        <v/>
      </c>
      <c r="AM185" s="275" t="e">
        <f t="shared" si="101"/>
        <v>#VALUE!</v>
      </c>
      <c r="AN185" s="275" t="e">
        <f t="shared" si="102"/>
        <v>#VALUE!</v>
      </c>
      <c r="AO185" s="279"/>
      <c r="AP185" s="279"/>
      <c r="AQ185" s="279"/>
      <c r="AR185" s="280"/>
      <c r="AS185" s="280"/>
      <c r="AT185" s="262"/>
      <c r="AU185" s="282"/>
      <c r="AV185" s="283"/>
      <c r="AW185" s="284">
        <v>0</v>
      </c>
      <c r="AX185" s="285">
        <v>0</v>
      </c>
      <c r="AY185" s="286"/>
      <c r="AZ185" s="286"/>
      <c r="BA185" s="286"/>
      <c r="BB185" s="262" t="str">
        <f t="shared" si="103"/>
        <v/>
      </c>
      <c r="BE185" s="277"/>
      <c r="BF185" s="288"/>
      <c r="BJ185" s="289" t="e">
        <f t="shared" si="83"/>
        <v>#VALUE!</v>
      </c>
      <c r="BK185" s="289" t="e">
        <f t="shared" si="84"/>
        <v>#VALUE!</v>
      </c>
      <c r="BL185" s="289" t="e">
        <f t="shared" si="85"/>
        <v>#VALUE!</v>
      </c>
      <c r="BM185" s="289" t="e">
        <f t="shared" si="86"/>
        <v>#VALUE!</v>
      </c>
      <c r="BY185" s="289" t="e">
        <f t="shared" si="87"/>
        <v>#VALUE!</v>
      </c>
      <c r="BZ185" s="289" t="e">
        <f t="shared" si="88"/>
        <v>#VALUE!</v>
      </c>
      <c r="CA185" s="289" t="e">
        <f t="shared" si="89"/>
        <v>#VALUE!</v>
      </c>
      <c r="CI185" s="302" t="str">
        <f t="shared" si="90"/>
        <v>AYNI GÜN</v>
      </c>
      <c r="CJ185" s="303" t="e">
        <f t="shared" si="91"/>
        <v>#VALUE!</v>
      </c>
      <c r="CK185" s="303" t="e">
        <f t="shared" si="92"/>
        <v>#VALUE!</v>
      </c>
      <c r="CL185" s="303" t="e">
        <f t="shared" si="93"/>
        <v>#VALUE!</v>
      </c>
    </row>
    <row r="186" spans="1:90" ht="68.400000000000006" x14ac:dyDescent="0.3">
      <c r="A186" s="261" t="s">
        <v>469</v>
      </c>
      <c r="B186" s="261"/>
      <c r="C186" s="262"/>
      <c r="D186" s="262"/>
      <c r="E186" s="262" t="s">
        <v>747</v>
      </c>
      <c r="F186" s="263"/>
      <c r="G186" s="264"/>
      <c r="H186" s="265" t="str">
        <f t="shared" si="94"/>
        <v/>
      </c>
      <c r="I186" s="261"/>
      <c r="J186" s="261"/>
      <c r="K186" s="261"/>
      <c r="L186" s="261"/>
      <c r="M186" s="266" t="str">
        <f t="shared" si="95"/>
        <v>IASI_18-BOZ-IASI18-FF-182</v>
      </c>
      <c r="N186" s="267"/>
      <c r="O186" s="261"/>
      <c r="P186" s="261"/>
      <c r="Q186" s="261"/>
      <c r="R186" s="313"/>
      <c r="S186" s="269"/>
      <c r="T186" s="268"/>
      <c r="U186" s="268"/>
      <c r="V186" s="270"/>
      <c r="W186" s="271"/>
      <c r="X186" s="272"/>
      <c r="Y186" s="265" t="str">
        <f t="shared" si="96"/>
        <v/>
      </c>
      <c r="Z186" s="273"/>
      <c r="AA186" s="274"/>
      <c r="AB186" s="265" t="str">
        <f t="shared" si="97"/>
        <v/>
      </c>
      <c r="AC186" s="275" t="e">
        <f t="shared" si="98"/>
        <v>#VALUE!</v>
      </c>
      <c r="AD186" s="271"/>
      <c r="AE186" s="272"/>
      <c r="AF186" s="265" t="str">
        <f t="shared" si="99"/>
        <v/>
      </c>
      <c r="AG186" s="268"/>
      <c r="AH186" s="268"/>
      <c r="AI186" s="276"/>
      <c r="AJ186" s="277"/>
      <c r="AK186" s="278"/>
      <c r="AL186" s="265" t="str">
        <f t="shared" si="100"/>
        <v/>
      </c>
      <c r="AM186" s="275" t="e">
        <f t="shared" si="101"/>
        <v>#VALUE!</v>
      </c>
      <c r="AN186" s="275" t="e">
        <f t="shared" si="102"/>
        <v>#VALUE!</v>
      </c>
      <c r="AO186" s="279"/>
      <c r="AP186" s="279"/>
      <c r="AQ186" s="279"/>
      <c r="AR186" s="280"/>
      <c r="AS186" s="280"/>
      <c r="AT186" s="262"/>
      <c r="AU186" s="282"/>
      <c r="AV186" s="283"/>
      <c r="AW186" s="284">
        <v>0</v>
      </c>
      <c r="AX186" s="285">
        <v>0</v>
      </c>
      <c r="AY186" s="286"/>
      <c r="AZ186" s="286"/>
      <c r="BA186" s="286"/>
      <c r="BB186" s="262" t="str">
        <f t="shared" si="103"/>
        <v/>
      </c>
      <c r="BE186" s="277"/>
      <c r="BF186" s="288"/>
      <c r="BJ186" s="289" t="e">
        <f t="shared" si="83"/>
        <v>#VALUE!</v>
      </c>
      <c r="BK186" s="289" t="e">
        <f t="shared" si="84"/>
        <v>#VALUE!</v>
      </c>
      <c r="BL186" s="289" t="e">
        <f t="shared" si="85"/>
        <v>#VALUE!</v>
      </c>
      <c r="BM186" s="289" t="e">
        <f t="shared" si="86"/>
        <v>#VALUE!</v>
      </c>
      <c r="BY186" s="289" t="e">
        <f t="shared" si="87"/>
        <v>#VALUE!</v>
      </c>
      <c r="BZ186" s="289" t="e">
        <f t="shared" si="88"/>
        <v>#VALUE!</v>
      </c>
      <c r="CA186" s="289" t="e">
        <f t="shared" si="89"/>
        <v>#VALUE!</v>
      </c>
      <c r="CI186" s="302" t="str">
        <f t="shared" si="90"/>
        <v>AYNI GÜN</v>
      </c>
      <c r="CJ186" s="303" t="e">
        <f t="shared" si="91"/>
        <v>#VALUE!</v>
      </c>
      <c r="CK186" s="303" t="e">
        <f t="shared" si="92"/>
        <v>#VALUE!</v>
      </c>
      <c r="CL186" s="303" t="e">
        <f t="shared" si="93"/>
        <v>#VALUE!</v>
      </c>
    </row>
    <row r="187" spans="1:90" ht="68.400000000000006" x14ac:dyDescent="0.3">
      <c r="A187" s="261" t="s">
        <v>469</v>
      </c>
      <c r="B187" s="261"/>
      <c r="C187" s="262"/>
      <c r="D187" s="262"/>
      <c r="E187" s="262" t="s">
        <v>748</v>
      </c>
      <c r="F187" s="263"/>
      <c r="G187" s="264"/>
      <c r="H187" s="265" t="str">
        <f t="shared" si="94"/>
        <v/>
      </c>
      <c r="I187" s="261"/>
      <c r="J187" s="261"/>
      <c r="K187" s="261"/>
      <c r="L187" s="261"/>
      <c r="M187" s="266" t="str">
        <f t="shared" si="95"/>
        <v>IASI_18-BOZ-IASI18-FF-183</v>
      </c>
      <c r="N187" s="267"/>
      <c r="O187" s="261"/>
      <c r="P187" s="261"/>
      <c r="Q187" s="261"/>
      <c r="R187" s="313"/>
      <c r="S187" s="269"/>
      <c r="T187" s="268"/>
      <c r="U187" s="268"/>
      <c r="V187" s="270"/>
      <c r="W187" s="271"/>
      <c r="X187" s="272"/>
      <c r="Y187" s="265" t="str">
        <f t="shared" si="96"/>
        <v/>
      </c>
      <c r="Z187" s="273"/>
      <c r="AA187" s="274"/>
      <c r="AB187" s="265" t="str">
        <f t="shared" si="97"/>
        <v/>
      </c>
      <c r="AC187" s="275" t="e">
        <f t="shared" si="98"/>
        <v>#VALUE!</v>
      </c>
      <c r="AD187" s="271"/>
      <c r="AE187" s="272"/>
      <c r="AF187" s="265" t="str">
        <f t="shared" si="99"/>
        <v/>
      </c>
      <c r="AG187" s="268"/>
      <c r="AH187" s="268"/>
      <c r="AI187" s="276"/>
      <c r="AJ187" s="277"/>
      <c r="AK187" s="278"/>
      <c r="AL187" s="265" t="str">
        <f t="shared" si="100"/>
        <v/>
      </c>
      <c r="AM187" s="275" t="e">
        <f t="shared" si="101"/>
        <v>#VALUE!</v>
      </c>
      <c r="AN187" s="275" t="e">
        <f t="shared" si="102"/>
        <v>#VALUE!</v>
      </c>
      <c r="AO187" s="279"/>
      <c r="AP187" s="279"/>
      <c r="AQ187" s="279"/>
      <c r="AR187" s="280"/>
      <c r="AS187" s="280"/>
      <c r="AT187" s="262"/>
      <c r="AU187" s="282"/>
      <c r="AV187" s="283"/>
      <c r="AW187" s="284">
        <v>0</v>
      </c>
      <c r="AX187" s="285">
        <v>0</v>
      </c>
      <c r="AY187" s="286"/>
      <c r="AZ187" s="286"/>
      <c r="BA187" s="286"/>
      <c r="BB187" s="262" t="str">
        <f t="shared" si="103"/>
        <v/>
      </c>
      <c r="BE187" s="277"/>
      <c r="BF187" s="288"/>
      <c r="BJ187" s="289" t="e">
        <f t="shared" si="83"/>
        <v>#VALUE!</v>
      </c>
      <c r="BK187" s="289" t="e">
        <f t="shared" si="84"/>
        <v>#VALUE!</v>
      </c>
      <c r="BL187" s="289" t="e">
        <f t="shared" si="85"/>
        <v>#VALUE!</v>
      </c>
      <c r="BM187" s="289" t="e">
        <f t="shared" si="86"/>
        <v>#VALUE!</v>
      </c>
      <c r="BY187" s="289" t="e">
        <f t="shared" si="87"/>
        <v>#VALUE!</v>
      </c>
      <c r="BZ187" s="289" t="e">
        <f t="shared" si="88"/>
        <v>#VALUE!</v>
      </c>
      <c r="CA187" s="289" t="e">
        <f t="shared" si="89"/>
        <v>#VALUE!</v>
      </c>
      <c r="CI187" s="302" t="str">
        <f t="shared" si="90"/>
        <v>AYNI GÜN</v>
      </c>
      <c r="CJ187" s="303" t="e">
        <f t="shared" si="91"/>
        <v>#VALUE!</v>
      </c>
      <c r="CK187" s="303" t="e">
        <f t="shared" si="92"/>
        <v>#VALUE!</v>
      </c>
      <c r="CL187" s="303" t="e">
        <f t="shared" si="93"/>
        <v>#VALUE!</v>
      </c>
    </row>
    <row r="188" spans="1:90" ht="68.400000000000006" x14ac:dyDescent="0.3">
      <c r="A188" s="261" t="s">
        <v>469</v>
      </c>
      <c r="B188" s="261"/>
      <c r="C188" s="262"/>
      <c r="D188" s="262"/>
      <c r="E188" s="262" t="s">
        <v>749</v>
      </c>
      <c r="F188" s="263"/>
      <c r="G188" s="264"/>
      <c r="H188" s="265" t="str">
        <f t="shared" si="94"/>
        <v/>
      </c>
      <c r="I188" s="261"/>
      <c r="J188" s="261"/>
      <c r="K188" s="261"/>
      <c r="L188" s="261"/>
      <c r="M188" s="266" t="str">
        <f t="shared" si="95"/>
        <v>IASI_18-BOZ-IASI18-FF-184</v>
      </c>
      <c r="N188" s="267"/>
      <c r="O188" s="261"/>
      <c r="P188" s="261"/>
      <c r="Q188" s="261"/>
      <c r="R188" s="313"/>
      <c r="S188" s="269"/>
      <c r="T188" s="268"/>
      <c r="U188" s="268"/>
      <c r="V188" s="270"/>
      <c r="W188" s="271"/>
      <c r="X188" s="272"/>
      <c r="Y188" s="265" t="str">
        <f t="shared" si="96"/>
        <v/>
      </c>
      <c r="Z188" s="273"/>
      <c r="AA188" s="274"/>
      <c r="AB188" s="265" t="str">
        <f t="shared" si="97"/>
        <v/>
      </c>
      <c r="AC188" s="275" t="e">
        <f t="shared" si="98"/>
        <v>#VALUE!</v>
      </c>
      <c r="AD188" s="271"/>
      <c r="AE188" s="272"/>
      <c r="AF188" s="265" t="str">
        <f t="shared" si="99"/>
        <v/>
      </c>
      <c r="AG188" s="268"/>
      <c r="AH188" s="268"/>
      <c r="AI188" s="276"/>
      <c r="AJ188" s="277"/>
      <c r="AK188" s="278"/>
      <c r="AL188" s="265" t="str">
        <f t="shared" si="100"/>
        <v/>
      </c>
      <c r="AM188" s="275" t="e">
        <f t="shared" si="101"/>
        <v>#VALUE!</v>
      </c>
      <c r="AN188" s="275" t="e">
        <f t="shared" si="102"/>
        <v>#VALUE!</v>
      </c>
      <c r="AO188" s="279"/>
      <c r="AP188" s="279"/>
      <c r="AQ188" s="279"/>
      <c r="AR188" s="280"/>
      <c r="AS188" s="280"/>
      <c r="AT188" s="262"/>
      <c r="AU188" s="282"/>
      <c r="AV188" s="283"/>
      <c r="AW188" s="284">
        <v>0</v>
      </c>
      <c r="AX188" s="285">
        <v>0</v>
      </c>
      <c r="AY188" s="286"/>
      <c r="AZ188" s="286"/>
      <c r="BA188" s="286"/>
      <c r="BB188" s="262" t="str">
        <f t="shared" si="103"/>
        <v/>
      </c>
      <c r="BE188" s="277"/>
      <c r="BF188" s="288"/>
      <c r="BJ188" s="289" t="e">
        <f t="shared" si="83"/>
        <v>#VALUE!</v>
      </c>
      <c r="BK188" s="289" t="e">
        <f t="shared" si="84"/>
        <v>#VALUE!</v>
      </c>
      <c r="BL188" s="289" t="e">
        <f t="shared" si="85"/>
        <v>#VALUE!</v>
      </c>
      <c r="BM188" s="289" t="e">
        <f t="shared" si="86"/>
        <v>#VALUE!</v>
      </c>
      <c r="BY188" s="289" t="e">
        <f t="shared" si="87"/>
        <v>#VALUE!</v>
      </c>
      <c r="BZ188" s="289" t="e">
        <f t="shared" si="88"/>
        <v>#VALUE!</v>
      </c>
      <c r="CA188" s="289" t="e">
        <f t="shared" si="89"/>
        <v>#VALUE!</v>
      </c>
      <c r="CI188" s="302" t="str">
        <f t="shared" si="90"/>
        <v>AYNI GÜN</v>
      </c>
      <c r="CJ188" s="303" t="e">
        <f t="shared" si="91"/>
        <v>#VALUE!</v>
      </c>
      <c r="CK188" s="303" t="e">
        <f t="shared" si="92"/>
        <v>#VALUE!</v>
      </c>
      <c r="CL188" s="303" t="e">
        <f t="shared" si="93"/>
        <v>#VALUE!</v>
      </c>
    </row>
    <row r="189" spans="1:90" ht="68.400000000000006" x14ac:dyDescent="0.3">
      <c r="A189" s="261" t="s">
        <v>469</v>
      </c>
      <c r="B189" s="261"/>
      <c r="C189" s="262"/>
      <c r="D189" s="262"/>
      <c r="E189" s="262" t="s">
        <v>750</v>
      </c>
      <c r="F189" s="263"/>
      <c r="G189" s="264"/>
      <c r="H189" s="265" t="str">
        <f t="shared" si="94"/>
        <v/>
      </c>
      <c r="I189" s="261"/>
      <c r="J189" s="261"/>
      <c r="K189" s="261"/>
      <c r="L189" s="261"/>
      <c r="M189" s="266" t="str">
        <f t="shared" si="95"/>
        <v>IASI_18-BOZ-IASI18-FF-185</v>
      </c>
      <c r="N189" s="267"/>
      <c r="O189" s="261"/>
      <c r="P189" s="261"/>
      <c r="Q189" s="261"/>
      <c r="R189" s="313"/>
      <c r="S189" s="269"/>
      <c r="T189" s="268"/>
      <c r="U189" s="268"/>
      <c r="V189" s="270"/>
      <c r="W189" s="271"/>
      <c r="X189" s="272"/>
      <c r="Y189" s="265" t="str">
        <f t="shared" si="96"/>
        <v/>
      </c>
      <c r="Z189" s="273"/>
      <c r="AA189" s="274"/>
      <c r="AB189" s="265" t="str">
        <f t="shared" si="97"/>
        <v/>
      </c>
      <c r="AC189" s="275" t="e">
        <f t="shared" si="98"/>
        <v>#VALUE!</v>
      </c>
      <c r="AD189" s="271"/>
      <c r="AE189" s="272"/>
      <c r="AF189" s="265" t="str">
        <f t="shared" si="99"/>
        <v/>
      </c>
      <c r="AG189" s="268"/>
      <c r="AH189" s="268"/>
      <c r="AI189" s="276"/>
      <c r="AJ189" s="277"/>
      <c r="AK189" s="278"/>
      <c r="AL189" s="265" t="str">
        <f t="shared" si="100"/>
        <v/>
      </c>
      <c r="AM189" s="275" t="e">
        <f t="shared" si="101"/>
        <v>#VALUE!</v>
      </c>
      <c r="AN189" s="275" t="e">
        <f t="shared" si="102"/>
        <v>#VALUE!</v>
      </c>
      <c r="AO189" s="279"/>
      <c r="AP189" s="279"/>
      <c r="AQ189" s="279"/>
      <c r="AR189" s="280"/>
      <c r="AS189" s="280"/>
      <c r="AT189" s="262"/>
      <c r="AU189" s="282"/>
      <c r="AV189" s="283"/>
      <c r="AW189" s="284">
        <v>0</v>
      </c>
      <c r="AX189" s="285">
        <v>0</v>
      </c>
      <c r="AY189" s="286"/>
      <c r="AZ189" s="286"/>
      <c r="BA189" s="286"/>
      <c r="BB189" s="262" t="str">
        <f t="shared" si="103"/>
        <v/>
      </c>
      <c r="BE189" s="277"/>
      <c r="BF189" s="288"/>
      <c r="BJ189" s="289" t="e">
        <f t="shared" si="83"/>
        <v>#VALUE!</v>
      </c>
      <c r="BK189" s="289" t="e">
        <f t="shared" si="84"/>
        <v>#VALUE!</v>
      </c>
      <c r="BL189" s="289" t="e">
        <f t="shared" si="85"/>
        <v>#VALUE!</v>
      </c>
      <c r="BM189" s="289" t="e">
        <f t="shared" si="86"/>
        <v>#VALUE!</v>
      </c>
      <c r="BY189" s="289" t="e">
        <f t="shared" si="87"/>
        <v>#VALUE!</v>
      </c>
      <c r="BZ189" s="289" t="e">
        <f t="shared" si="88"/>
        <v>#VALUE!</v>
      </c>
      <c r="CA189" s="289" t="e">
        <f t="shared" si="89"/>
        <v>#VALUE!</v>
      </c>
      <c r="CI189" s="302" t="str">
        <f t="shared" si="90"/>
        <v>AYNI GÜN</v>
      </c>
      <c r="CJ189" s="303" t="e">
        <f t="shared" si="91"/>
        <v>#VALUE!</v>
      </c>
      <c r="CK189" s="303" t="e">
        <f t="shared" si="92"/>
        <v>#VALUE!</v>
      </c>
      <c r="CL189" s="303" t="e">
        <f t="shared" si="93"/>
        <v>#VALUE!</v>
      </c>
    </row>
    <row r="190" spans="1:90" ht="68.400000000000006" x14ac:dyDescent="0.3">
      <c r="A190" s="261" t="s">
        <v>469</v>
      </c>
      <c r="B190" s="261"/>
      <c r="C190" s="262"/>
      <c r="D190" s="262"/>
      <c r="E190" s="262" t="s">
        <v>751</v>
      </c>
      <c r="F190" s="263"/>
      <c r="G190" s="264"/>
      <c r="H190" s="265" t="str">
        <f t="shared" si="94"/>
        <v/>
      </c>
      <c r="I190" s="261"/>
      <c r="J190" s="261"/>
      <c r="K190" s="261"/>
      <c r="L190" s="261"/>
      <c r="M190" s="266" t="str">
        <f t="shared" si="95"/>
        <v>IASI_18-BOZ-IASI18-FF-186</v>
      </c>
      <c r="N190" s="267"/>
      <c r="O190" s="261"/>
      <c r="P190" s="261"/>
      <c r="Q190" s="261"/>
      <c r="R190" s="313"/>
      <c r="S190" s="269"/>
      <c r="T190" s="268"/>
      <c r="U190" s="268"/>
      <c r="V190" s="270"/>
      <c r="W190" s="271"/>
      <c r="X190" s="272"/>
      <c r="Y190" s="265" t="str">
        <f t="shared" si="96"/>
        <v/>
      </c>
      <c r="Z190" s="273"/>
      <c r="AA190" s="274"/>
      <c r="AB190" s="265" t="str">
        <f t="shared" si="97"/>
        <v/>
      </c>
      <c r="AC190" s="275" t="e">
        <f t="shared" si="98"/>
        <v>#VALUE!</v>
      </c>
      <c r="AD190" s="271"/>
      <c r="AE190" s="272"/>
      <c r="AF190" s="265" t="str">
        <f t="shared" si="99"/>
        <v/>
      </c>
      <c r="AG190" s="268"/>
      <c r="AH190" s="268"/>
      <c r="AI190" s="276"/>
      <c r="AJ190" s="277"/>
      <c r="AK190" s="278"/>
      <c r="AL190" s="265" t="str">
        <f t="shared" si="100"/>
        <v/>
      </c>
      <c r="AM190" s="275" t="e">
        <f t="shared" si="101"/>
        <v>#VALUE!</v>
      </c>
      <c r="AN190" s="275" t="e">
        <f t="shared" si="102"/>
        <v>#VALUE!</v>
      </c>
      <c r="AO190" s="279"/>
      <c r="AP190" s="279"/>
      <c r="AQ190" s="279"/>
      <c r="AR190" s="280"/>
      <c r="AS190" s="280"/>
      <c r="AT190" s="262"/>
      <c r="AU190" s="282"/>
      <c r="AV190" s="283"/>
      <c r="AW190" s="284">
        <v>0</v>
      </c>
      <c r="AX190" s="285">
        <v>0</v>
      </c>
      <c r="AY190" s="286"/>
      <c r="AZ190" s="286"/>
      <c r="BA190" s="286"/>
      <c r="BB190" s="262" t="str">
        <f t="shared" si="103"/>
        <v/>
      </c>
      <c r="BE190" s="277"/>
      <c r="BF190" s="288"/>
      <c r="BJ190" s="289" t="e">
        <f t="shared" si="83"/>
        <v>#VALUE!</v>
      </c>
      <c r="BK190" s="289" t="e">
        <f t="shared" si="84"/>
        <v>#VALUE!</v>
      </c>
      <c r="BL190" s="289" t="e">
        <f t="shared" si="85"/>
        <v>#VALUE!</v>
      </c>
      <c r="BM190" s="289" t="e">
        <f t="shared" si="86"/>
        <v>#VALUE!</v>
      </c>
      <c r="BY190" s="289" t="e">
        <f t="shared" si="87"/>
        <v>#VALUE!</v>
      </c>
      <c r="BZ190" s="289" t="e">
        <f t="shared" si="88"/>
        <v>#VALUE!</v>
      </c>
      <c r="CA190" s="289" t="e">
        <f t="shared" si="89"/>
        <v>#VALUE!</v>
      </c>
      <c r="CI190" s="302" t="str">
        <f t="shared" si="90"/>
        <v>AYNI GÜN</v>
      </c>
      <c r="CJ190" s="303" t="e">
        <f t="shared" si="91"/>
        <v>#VALUE!</v>
      </c>
      <c r="CK190" s="303" t="e">
        <f t="shared" si="92"/>
        <v>#VALUE!</v>
      </c>
      <c r="CL190" s="303" t="e">
        <f t="shared" si="93"/>
        <v>#VALUE!</v>
      </c>
    </row>
    <row r="191" spans="1:90" ht="68.400000000000006" x14ac:dyDescent="0.3">
      <c r="A191" s="261" t="s">
        <v>469</v>
      </c>
      <c r="B191" s="261"/>
      <c r="C191" s="262"/>
      <c r="D191" s="262"/>
      <c r="E191" s="262" t="s">
        <v>752</v>
      </c>
      <c r="F191" s="263"/>
      <c r="G191" s="264"/>
      <c r="H191" s="265" t="str">
        <f t="shared" si="94"/>
        <v/>
      </c>
      <c r="I191" s="261"/>
      <c r="J191" s="261"/>
      <c r="K191" s="261"/>
      <c r="L191" s="261"/>
      <c r="M191" s="266" t="str">
        <f t="shared" si="95"/>
        <v>IASI_18-BOZ-IASI18-FF-187</v>
      </c>
      <c r="N191" s="267"/>
      <c r="O191" s="261"/>
      <c r="P191" s="261"/>
      <c r="Q191" s="261"/>
      <c r="R191" s="313"/>
      <c r="S191" s="269"/>
      <c r="T191" s="268"/>
      <c r="U191" s="268"/>
      <c r="V191" s="270"/>
      <c r="W191" s="271"/>
      <c r="X191" s="272"/>
      <c r="Y191" s="265" t="str">
        <f t="shared" si="96"/>
        <v/>
      </c>
      <c r="Z191" s="273"/>
      <c r="AA191" s="274"/>
      <c r="AB191" s="265" t="str">
        <f t="shared" si="97"/>
        <v/>
      </c>
      <c r="AC191" s="275" t="e">
        <f t="shared" si="98"/>
        <v>#VALUE!</v>
      </c>
      <c r="AD191" s="271"/>
      <c r="AE191" s="272"/>
      <c r="AF191" s="265" t="str">
        <f t="shared" si="99"/>
        <v/>
      </c>
      <c r="AG191" s="268"/>
      <c r="AH191" s="268"/>
      <c r="AI191" s="276"/>
      <c r="AJ191" s="277"/>
      <c r="AK191" s="278"/>
      <c r="AL191" s="265" t="str">
        <f t="shared" si="100"/>
        <v/>
      </c>
      <c r="AM191" s="275" t="e">
        <f t="shared" si="101"/>
        <v>#VALUE!</v>
      </c>
      <c r="AN191" s="275" t="e">
        <f t="shared" si="102"/>
        <v>#VALUE!</v>
      </c>
      <c r="AO191" s="279"/>
      <c r="AP191" s="279"/>
      <c r="AQ191" s="279"/>
      <c r="AR191" s="280"/>
      <c r="AS191" s="280"/>
      <c r="AT191" s="262"/>
      <c r="AU191" s="282"/>
      <c r="AV191" s="283"/>
      <c r="AW191" s="284">
        <v>0</v>
      </c>
      <c r="AX191" s="285">
        <v>0</v>
      </c>
      <c r="AY191" s="286"/>
      <c r="AZ191" s="286"/>
      <c r="BA191" s="286"/>
      <c r="BB191" s="262" t="str">
        <f t="shared" si="103"/>
        <v/>
      </c>
      <c r="BE191" s="277"/>
      <c r="BF191" s="288"/>
      <c r="BJ191" s="289" t="e">
        <f t="shared" si="83"/>
        <v>#VALUE!</v>
      </c>
      <c r="BK191" s="289" t="e">
        <f t="shared" si="84"/>
        <v>#VALUE!</v>
      </c>
      <c r="BL191" s="289" t="e">
        <f t="shared" si="85"/>
        <v>#VALUE!</v>
      </c>
      <c r="BM191" s="289" t="e">
        <f t="shared" si="86"/>
        <v>#VALUE!</v>
      </c>
      <c r="BY191" s="289" t="e">
        <f t="shared" si="87"/>
        <v>#VALUE!</v>
      </c>
      <c r="BZ191" s="289" t="e">
        <f t="shared" si="88"/>
        <v>#VALUE!</v>
      </c>
      <c r="CA191" s="289" t="e">
        <f t="shared" si="89"/>
        <v>#VALUE!</v>
      </c>
      <c r="CI191" s="302" t="str">
        <f t="shared" si="90"/>
        <v>AYNI GÜN</v>
      </c>
      <c r="CJ191" s="303" t="e">
        <f t="shared" si="91"/>
        <v>#VALUE!</v>
      </c>
      <c r="CK191" s="303" t="e">
        <f t="shared" si="92"/>
        <v>#VALUE!</v>
      </c>
      <c r="CL191" s="303" t="e">
        <f t="shared" si="93"/>
        <v>#VALUE!</v>
      </c>
    </row>
    <row r="192" spans="1:90" ht="68.400000000000006" x14ac:dyDescent="0.3">
      <c r="A192" s="261" t="s">
        <v>469</v>
      </c>
      <c r="B192" s="261"/>
      <c r="C192" s="262"/>
      <c r="D192" s="262"/>
      <c r="E192" s="262" t="s">
        <v>753</v>
      </c>
      <c r="F192" s="263"/>
      <c r="G192" s="264"/>
      <c r="H192" s="265" t="str">
        <f t="shared" si="94"/>
        <v/>
      </c>
      <c r="I192" s="261"/>
      <c r="J192" s="261"/>
      <c r="K192" s="261"/>
      <c r="L192" s="261"/>
      <c r="M192" s="266" t="str">
        <f t="shared" si="95"/>
        <v>IASI_18-BOZ-IASI18-FF-188</v>
      </c>
      <c r="N192" s="267"/>
      <c r="O192" s="261"/>
      <c r="P192" s="261"/>
      <c r="Q192" s="261"/>
      <c r="R192" s="313"/>
      <c r="S192" s="269"/>
      <c r="T192" s="268"/>
      <c r="U192" s="268"/>
      <c r="V192" s="270"/>
      <c r="W192" s="271"/>
      <c r="X192" s="272"/>
      <c r="Y192" s="265" t="str">
        <f t="shared" si="96"/>
        <v/>
      </c>
      <c r="Z192" s="273"/>
      <c r="AA192" s="274"/>
      <c r="AB192" s="265" t="str">
        <f t="shared" si="97"/>
        <v/>
      </c>
      <c r="AC192" s="275" t="e">
        <f t="shared" si="98"/>
        <v>#VALUE!</v>
      </c>
      <c r="AD192" s="271"/>
      <c r="AE192" s="272"/>
      <c r="AF192" s="265" t="str">
        <f t="shared" si="99"/>
        <v/>
      </c>
      <c r="AG192" s="268"/>
      <c r="AH192" s="268"/>
      <c r="AI192" s="276"/>
      <c r="AJ192" s="277"/>
      <c r="AK192" s="278"/>
      <c r="AL192" s="265" t="str">
        <f t="shared" si="100"/>
        <v/>
      </c>
      <c r="AM192" s="275" t="e">
        <f t="shared" si="101"/>
        <v>#VALUE!</v>
      </c>
      <c r="AN192" s="275" t="e">
        <f t="shared" si="102"/>
        <v>#VALUE!</v>
      </c>
      <c r="AO192" s="279"/>
      <c r="AP192" s="279"/>
      <c r="AQ192" s="279"/>
      <c r="AR192" s="280"/>
      <c r="AS192" s="280"/>
      <c r="AT192" s="262"/>
      <c r="AU192" s="282"/>
      <c r="AV192" s="283"/>
      <c r="AW192" s="284">
        <v>0</v>
      </c>
      <c r="AX192" s="285">
        <v>0</v>
      </c>
      <c r="AY192" s="286"/>
      <c r="AZ192" s="286"/>
      <c r="BA192" s="286"/>
      <c r="BB192" s="262" t="str">
        <f t="shared" si="103"/>
        <v/>
      </c>
      <c r="BE192" s="277"/>
      <c r="BF192" s="288"/>
      <c r="BJ192" s="289" t="e">
        <f t="shared" si="83"/>
        <v>#VALUE!</v>
      </c>
      <c r="BK192" s="289" t="e">
        <f t="shared" si="84"/>
        <v>#VALUE!</v>
      </c>
      <c r="BL192" s="289" t="e">
        <f t="shared" si="85"/>
        <v>#VALUE!</v>
      </c>
      <c r="BM192" s="289" t="e">
        <f t="shared" si="86"/>
        <v>#VALUE!</v>
      </c>
      <c r="BY192" s="289" t="e">
        <f t="shared" si="87"/>
        <v>#VALUE!</v>
      </c>
      <c r="BZ192" s="289" t="e">
        <f t="shared" si="88"/>
        <v>#VALUE!</v>
      </c>
      <c r="CA192" s="289" t="e">
        <f t="shared" si="89"/>
        <v>#VALUE!</v>
      </c>
      <c r="CI192" s="302" t="str">
        <f t="shared" si="90"/>
        <v>AYNI GÜN</v>
      </c>
      <c r="CJ192" s="303" t="e">
        <f t="shared" si="91"/>
        <v>#VALUE!</v>
      </c>
      <c r="CK192" s="303" t="e">
        <f t="shared" si="92"/>
        <v>#VALUE!</v>
      </c>
      <c r="CL192" s="303" t="e">
        <f t="shared" si="93"/>
        <v>#VALUE!</v>
      </c>
    </row>
    <row r="193" spans="1:90" ht="68.400000000000006" x14ac:dyDescent="0.3">
      <c r="A193" s="261" t="s">
        <v>469</v>
      </c>
      <c r="B193" s="261"/>
      <c r="C193" s="262"/>
      <c r="D193" s="262"/>
      <c r="E193" s="262" t="s">
        <v>754</v>
      </c>
      <c r="F193" s="263"/>
      <c r="G193" s="264"/>
      <c r="H193" s="265" t="str">
        <f t="shared" si="94"/>
        <v/>
      </c>
      <c r="I193" s="261"/>
      <c r="J193" s="261"/>
      <c r="K193" s="261"/>
      <c r="L193" s="261"/>
      <c r="M193" s="266" t="str">
        <f t="shared" si="95"/>
        <v>IASI_18-BOZ-IASI18-FF-189</v>
      </c>
      <c r="N193" s="267"/>
      <c r="O193" s="261"/>
      <c r="P193" s="261"/>
      <c r="Q193" s="261"/>
      <c r="R193" s="313"/>
      <c r="S193" s="269"/>
      <c r="T193" s="268"/>
      <c r="U193" s="268"/>
      <c r="V193" s="270"/>
      <c r="W193" s="271"/>
      <c r="X193" s="272"/>
      <c r="Y193" s="265" t="str">
        <f t="shared" si="96"/>
        <v/>
      </c>
      <c r="Z193" s="273"/>
      <c r="AA193" s="274"/>
      <c r="AB193" s="265" t="str">
        <f t="shared" si="97"/>
        <v/>
      </c>
      <c r="AC193" s="275" t="e">
        <f t="shared" si="98"/>
        <v>#VALUE!</v>
      </c>
      <c r="AD193" s="271"/>
      <c r="AE193" s="272"/>
      <c r="AF193" s="265" t="str">
        <f t="shared" si="99"/>
        <v/>
      </c>
      <c r="AG193" s="268"/>
      <c r="AH193" s="268"/>
      <c r="AI193" s="276"/>
      <c r="AJ193" s="277"/>
      <c r="AK193" s="278"/>
      <c r="AL193" s="265" t="str">
        <f t="shared" si="100"/>
        <v/>
      </c>
      <c r="AM193" s="275" t="e">
        <f t="shared" si="101"/>
        <v>#VALUE!</v>
      </c>
      <c r="AN193" s="275" t="e">
        <f t="shared" si="102"/>
        <v>#VALUE!</v>
      </c>
      <c r="AO193" s="279"/>
      <c r="AP193" s="279"/>
      <c r="AQ193" s="279"/>
      <c r="AR193" s="280"/>
      <c r="AS193" s="280"/>
      <c r="AT193" s="262"/>
      <c r="AU193" s="282"/>
      <c r="AV193" s="283"/>
      <c r="AW193" s="284">
        <v>0</v>
      </c>
      <c r="AX193" s="285">
        <v>0</v>
      </c>
      <c r="AY193" s="286"/>
      <c r="AZ193" s="286"/>
      <c r="BA193" s="286"/>
      <c r="BB193" s="262" t="str">
        <f t="shared" si="103"/>
        <v/>
      </c>
      <c r="BE193" s="277"/>
      <c r="BF193" s="288"/>
      <c r="BJ193" s="289" t="e">
        <f t="shared" si="83"/>
        <v>#VALUE!</v>
      </c>
      <c r="BK193" s="289" t="e">
        <f t="shared" si="84"/>
        <v>#VALUE!</v>
      </c>
      <c r="BL193" s="289" t="e">
        <f t="shared" si="85"/>
        <v>#VALUE!</v>
      </c>
      <c r="BM193" s="289" t="e">
        <f t="shared" si="86"/>
        <v>#VALUE!</v>
      </c>
      <c r="BY193" s="289" t="e">
        <f t="shared" si="87"/>
        <v>#VALUE!</v>
      </c>
      <c r="BZ193" s="289" t="e">
        <f t="shared" si="88"/>
        <v>#VALUE!</v>
      </c>
      <c r="CA193" s="289" t="e">
        <f t="shared" si="89"/>
        <v>#VALUE!</v>
      </c>
      <c r="CI193" s="302" t="str">
        <f t="shared" si="90"/>
        <v>AYNI GÜN</v>
      </c>
      <c r="CJ193" s="303" t="e">
        <f t="shared" si="91"/>
        <v>#VALUE!</v>
      </c>
      <c r="CK193" s="303" t="e">
        <f t="shared" si="92"/>
        <v>#VALUE!</v>
      </c>
      <c r="CL193" s="303" t="e">
        <f t="shared" si="93"/>
        <v>#VALUE!</v>
      </c>
    </row>
    <row r="194" spans="1:90" ht="68.400000000000006" x14ac:dyDescent="0.3">
      <c r="A194" s="261" t="s">
        <v>469</v>
      </c>
      <c r="B194" s="261"/>
      <c r="C194" s="262"/>
      <c r="D194" s="262"/>
      <c r="E194" s="262" t="s">
        <v>755</v>
      </c>
      <c r="F194" s="263"/>
      <c r="G194" s="264"/>
      <c r="H194" s="265" t="str">
        <f t="shared" si="94"/>
        <v/>
      </c>
      <c r="I194" s="261"/>
      <c r="J194" s="261"/>
      <c r="K194" s="261"/>
      <c r="L194" s="261"/>
      <c r="M194" s="266" t="str">
        <f t="shared" si="95"/>
        <v>IASI_18-BOZ-IASI18-FF-190</v>
      </c>
      <c r="N194" s="267"/>
      <c r="O194" s="261"/>
      <c r="P194" s="261"/>
      <c r="Q194" s="261"/>
      <c r="R194" s="313"/>
      <c r="S194" s="269"/>
      <c r="T194" s="268"/>
      <c r="U194" s="268"/>
      <c r="V194" s="270"/>
      <c r="W194" s="271"/>
      <c r="X194" s="272"/>
      <c r="Y194" s="265" t="str">
        <f t="shared" si="96"/>
        <v/>
      </c>
      <c r="Z194" s="273"/>
      <c r="AA194" s="274"/>
      <c r="AB194" s="265" t="str">
        <f t="shared" si="97"/>
        <v/>
      </c>
      <c r="AC194" s="275" t="e">
        <f t="shared" si="98"/>
        <v>#VALUE!</v>
      </c>
      <c r="AD194" s="271"/>
      <c r="AE194" s="272"/>
      <c r="AF194" s="265" t="str">
        <f t="shared" si="99"/>
        <v/>
      </c>
      <c r="AG194" s="268"/>
      <c r="AH194" s="268"/>
      <c r="AI194" s="276"/>
      <c r="AJ194" s="277"/>
      <c r="AK194" s="278"/>
      <c r="AL194" s="265" t="str">
        <f t="shared" si="100"/>
        <v/>
      </c>
      <c r="AM194" s="275" t="e">
        <f t="shared" si="101"/>
        <v>#VALUE!</v>
      </c>
      <c r="AN194" s="275" t="e">
        <f t="shared" si="102"/>
        <v>#VALUE!</v>
      </c>
      <c r="AO194" s="279"/>
      <c r="AP194" s="279"/>
      <c r="AQ194" s="279"/>
      <c r="AR194" s="280"/>
      <c r="AS194" s="280"/>
      <c r="AT194" s="262"/>
      <c r="AU194" s="282"/>
      <c r="AV194" s="283"/>
      <c r="AW194" s="284">
        <v>0</v>
      </c>
      <c r="AX194" s="285">
        <v>0</v>
      </c>
      <c r="AY194" s="286"/>
      <c r="AZ194" s="286"/>
      <c r="BA194" s="286"/>
      <c r="BB194" s="262" t="str">
        <f t="shared" si="103"/>
        <v/>
      </c>
      <c r="BE194" s="277"/>
      <c r="BF194" s="288"/>
      <c r="BJ194" s="289" t="e">
        <f t="shared" si="83"/>
        <v>#VALUE!</v>
      </c>
      <c r="BK194" s="289" t="e">
        <f t="shared" si="84"/>
        <v>#VALUE!</v>
      </c>
      <c r="BL194" s="289" t="e">
        <f t="shared" si="85"/>
        <v>#VALUE!</v>
      </c>
      <c r="BM194" s="289" t="e">
        <f t="shared" si="86"/>
        <v>#VALUE!</v>
      </c>
      <c r="BY194" s="289" t="e">
        <f t="shared" si="87"/>
        <v>#VALUE!</v>
      </c>
      <c r="BZ194" s="289" t="e">
        <f t="shared" si="88"/>
        <v>#VALUE!</v>
      </c>
      <c r="CA194" s="289" t="e">
        <f t="shared" si="89"/>
        <v>#VALUE!</v>
      </c>
      <c r="CI194" s="302" t="str">
        <f t="shared" si="90"/>
        <v>AYNI GÜN</v>
      </c>
      <c r="CJ194" s="303" t="e">
        <f t="shared" si="91"/>
        <v>#VALUE!</v>
      </c>
      <c r="CK194" s="303" t="e">
        <f t="shared" si="92"/>
        <v>#VALUE!</v>
      </c>
      <c r="CL194" s="303" t="e">
        <f t="shared" si="93"/>
        <v>#VALUE!</v>
      </c>
    </row>
    <row r="195" spans="1:90" ht="68.400000000000006" x14ac:dyDescent="0.3">
      <c r="A195" s="261" t="s">
        <v>469</v>
      </c>
      <c r="B195" s="261"/>
      <c r="C195" s="262"/>
      <c r="D195" s="262"/>
      <c r="E195" s="262" t="s">
        <v>756</v>
      </c>
      <c r="F195" s="263"/>
      <c r="G195" s="264"/>
      <c r="H195" s="265" t="str">
        <f t="shared" si="94"/>
        <v/>
      </c>
      <c r="I195" s="261"/>
      <c r="J195" s="261"/>
      <c r="K195" s="261"/>
      <c r="L195" s="261"/>
      <c r="M195" s="266" t="str">
        <f t="shared" si="95"/>
        <v>IASI_18-BOZ-IASI18-FF-191</v>
      </c>
      <c r="N195" s="267"/>
      <c r="O195" s="261"/>
      <c r="P195" s="261"/>
      <c r="Q195" s="261"/>
      <c r="R195" s="313"/>
      <c r="S195" s="269"/>
      <c r="T195" s="268"/>
      <c r="U195" s="268"/>
      <c r="V195" s="270"/>
      <c r="W195" s="271"/>
      <c r="X195" s="272"/>
      <c r="Y195" s="265" t="str">
        <f t="shared" si="96"/>
        <v/>
      </c>
      <c r="Z195" s="273"/>
      <c r="AA195" s="274"/>
      <c r="AB195" s="265" t="str">
        <f t="shared" si="97"/>
        <v/>
      </c>
      <c r="AC195" s="275" t="e">
        <f t="shared" si="98"/>
        <v>#VALUE!</v>
      </c>
      <c r="AD195" s="271"/>
      <c r="AE195" s="272"/>
      <c r="AF195" s="265" t="str">
        <f t="shared" si="99"/>
        <v/>
      </c>
      <c r="AG195" s="268"/>
      <c r="AH195" s="268"/>
      <c r="AI195" s="276"/>
      <c r="AJ195" s="277"/>
      <c r="AK195" s="278"/>
      <c r="AL195" s="265" t="str">
        <f t="shared" si="100"/>
        <v/>
      </c>
      <c r="AM195" s="275" t="e">
        <f t="shared" si="101"/>
        <v>#VALUE!</v>
      </c>
      <c r="AN195" s="275" t="e">
        <f t="shared" si="102"/>
        <v>#VALUE!</v>
      </c>
      <c r="AO195" s="279"/>
      <c r="AP195" s="279"/>
      <c r="AQ195" s="279"/>
      <c r="AR195" s="280"/>
      <c r="AS195" s="280"/>
      <c r="AT195" s="262"/>
      <c r="AU195" s="282"/>
      <c r="AV195" s="283"/>
      <c r="AW195" s="284">
        <v>0</v>
      </c>
      <c r="AX195" s="285">
        <v>0</v>
      </c>
      <c r="AY195" s="286"/>
      <c r="AZ195" s="286"/>
      <c r="BA195" s="286"/>
      <c r="BB195" s="262" t="str">
        <f t="shared" si="103"/>
        <v/>
      </c>
      <c r="BE195" s="277"/>
      <c r="BF195" s="288"/>
      <c r="BJ195" s="289" t="e">
        <f t="shared" si="83"/>
        <v>#VALUE!</v>
      </c>
      <c r="BK195" s="289" t="e">
        <f t="shared" si="84"/>
        <v>#VALUE!</v>
      </c>
      <c r="BL195" s="289" t="e">
        <f t="shared" si="85"/>
        <v>#VALUE!</v>
      </c>
      <c r="BM195" s="289" t="e">
        <f t="shared" si="86"/>
        <v>#VALUE!</v>
      </c>
      <c r="BY195" s="289" t="e">
        <f t="shared" si="87"/>
        <v>#VALUE!</v>
      </c>
      <c r="BZ195" s="289" t="e">
        <f t="shared" si="88"/>
        <v>#VALUE!</v>
      </c>
      <c r="CA195" s="289" t="e">
        <f t="shared" si="89"/>
        <v>#VALUE!</v>
      </c>
      <c r="CI195" s="302" t="str">
        <f t="shared" si="90"/>
        <v>AYNI GÜN</v>
      </c>
      <c r="CJ195" s="303" t="e">
        <f t="shared" si="91"/>
        <v>#VALUE!</v>
      </c>
      <c r="CK195" s="303" t="e">
        <f t="shared" si="92"/>
        <v>#VALUE!</v>
      </c>
      <c r="CL195" s="303" t="e">
        <f t="shared" si="93"/>
        <v>#VALUE!</v>
      </c>
    </row>
    <row r="196" spans="1:90" ht="68.400000000000006" x14ac:dyDescent="0.3">
      <c r="A196" s="261" t="s">
        <v>469</v>
      </c>
      <c r="B196" s="261"/>
      <c r="C196" s="262"/>
      <c r="D196" s="262"/>
      <c r="E196" s="262" t="s">
        <v>757</v>
      </c>
      <c r="F196" s="263"/>
      <c r="G196" s="264"/>
      <c r="H196" s="265" t="str">
        <f t="shared" si="94"/>
        <v/>
      </c>
      <c r="I196" s="261"/>
      <c r="J196" s="261"/>
      <c r="K196" s="261"/>
      <c r="L196" s="261"/>
      <c r="M196" s="266" t="str">
        <f t="shared" si="95"/>
        <v>IASI_18-BOZ-IASI18-FF-192</v>
      </c>
      <c r="N196" s="267"/>
      <c r="O196" s="261"/>
      <c r="P196" s="261"/>
      <c r="Q196" s="261"/>
      <c r="R196" s="313"/>
      <c r="S196" s="269"/>
      <c r="T196" s="268"/>
      <c r="U196" s="268"/>
      <c r="V196" s="270"/>
      <c r="W196" s="271"/>
      <c r="X196" s="272"/>
      <c r="Y196" s="265" t="str">
        <f t="shared" si="96"/>
        <v/>
      </c>
      <c r="Z196" s="273"/>
      <c r="AA196" s="274"/>
      <c r="AB196" s="265" t="str">
        <f t="shared" si="97"/>
        <v/>
      </c>
      <c r="AC196" s="275" t="e">
        <f t="shared" si="98"/>
        <v>#VALUE!</v>
      </c>
      <c r="AD196" s="271"/>
      <c r="AE196" s="272"/>
      <c r="AF196" s="265" t="str">
        <f t="shared" si="99"/>
        <v/>
      </c>
      <c r="AG196" s="268"/>
      <c r="AH196" s="268"/>
      <c r="AI196" s="276"/>
      <c r="AJ196" s="277"/>
      <c r="AK196" s="278"/>
      <c r="AL196" s="265" t="str">
        <f t="shared" si="100"/>
        <v/>
      </c>
      <c r="AM196" s="275" t="e">
        <f t="shared" si="101"/>
        <v>#VALUE!</v>
      </c>
      <c r="AN196" s="275" t="e">
        <f t="shared" si="102"/>
        <v>#VALUE!</v>
      </c>
      <c r="AO196" s="279"/>
      <c r="AP196" s="279"/>
      <c r="AQ196" s="279"/>
      <c r="AR196" s="280"/>
      <c r="AS196" s="280"/>
      <c r="AT196" s="262"/>
      <c r="AU196" s="282"/>
      <c r="AV196" s="283"/>
      <c r="AW196" s="284">
        <v>0</v>
      </c>
      <c r="AX196" s="285">
        <v>0</v>
      </c>
      <c r="AY196" s="286"/>
      <c r="AZ196" s="286"/>
      <c r="BA196" s="286"/>
      <c r="BB196" s="262" t="str">
        <f t="shared" si="103"/>
        <v/>
      </c>
      <c r="BE196" s="277"/>
      <c r="BF196" s="288"/>
      <c r="BJ196" s="289" t="e">
        <f t="shared" si="83"/>
        <v>#VALUE!</v>
      </c>
      <c r="BK196" s="289" t="e">
        <f t="shared" si="84"/>
        <v>#VALUE!</v>
      </c>
      <c r="BL196" s="289" t="e">
        <f t="shared" si="85"/>
        <v>#VALUE!</v>
      </c>
      <c r="BM196" s="289" t="e">
        <f t="shared" si="86"/>
        <v>#VALUE!</v>
      </c>
      <c r="BY196" s="289" t="e">
        <f t="shared" si="87"/>
        <v>#VALUE!</v>
      </c>
      <c r="BZ196" s="289" t="e">
        <f t="shared" si="88"/>
        <v>#VALUE!</v>
      </c>
      <c r="CA196" s="289" t="e">
        <f t="shared" si="89"/>
        <v>#VALUE!</v>
      </c>
      <c r="CI196" s="302" t="str">
        <f t="shared" si="90"/>
        <v>AYNI GÜN</v>
      </c>
      <c r="CJ196" s="303" t="e">
        <f t="shared" si="91"/>
        <v>#VALUE!</v>
      </c>
      <c r="CK196" s="303" t="e">
        <f t="shared" si="92"/>
        <v>#VALUE!</v>
      </c>
      <c r="CL196" s="303" t="e">
        <f t="shared" si="93"/>
        <v>#VALUE!</v>
      </c>
    </row>
    <row r="197" spans="1:90" ht="68.400000000000006" x14ac:dyDescent="0.3">
      <c r="A197" s="261" t="s">
        <v>469</v>
      </c>
      <c r="B197" s="261"/>
      <c r="C197" s="262"/>
      <c r="D197" s="262"/>
      <c r="E197" s="262" t="s">
        <v>758</v>
      </c>
      <c r="F197" s="263"/>
      <c r="G197" s="264"/>
      <c r="H197" s="265" t="str">
        <f t="shared" si="94"/>
        <v/>
      </c>
      <c r="I197" s="261"/>
      <c r="J197" s="261"/>
      <c r="K197" s="261"/>
      <c r="L197" s="261"/>
      <c r="M197" s="266" t="str">
        <f t="shared" si="95"/>
        <v>IASI_18-BOZ-IASI18-FF-193</v>
      </c>
      <c r="N197" s="267"/>
      <c r="O197" s="261"/>
      <c r="P197" s="261"/>
      <c r="Q197" s="261"/>
      <c r="R197" s="313"/>
      <c r="S197" s="269"/>
      <c r="T197" s="268"/>
      <c r="U197" s="268"/>
      <c r="V197" s="270"/>
      <c r="W197" s="271"/>
      <c r="X197" s="272"/>
      <c r="Y197" s="265" t="str">
        <f t="shared" si="96"/>
        <v/>
      </c>
      <c r="Z197" s="273"/>
      <c r="AA197" s="274"/>
      <c r="AB197" s="265" t="str">
        <f t="shared" si="97"/>
        <v/>
      </c>
      <c r="AC197" s="275" t="e">
        <f t="shared" si="98"/>
        <v>#VALUE!</v>
      </c>
      <c r="AD197" s="271"/>
      <c r="AE197" s="272"/>
      <c r="AF197" s="265" t="str">
        <f t="shared" si="99"/>
        <v/>
      </c>
      <c r="AG197" s="268"/>
      <c r="AH197" s="268"/>
      <c r="AI197" s="276"/>
      <c r="AJ197" s="277"/>
      <c r="AK197" s="278"/>
      <c r="AL197" s="265" t="str">
        <f t="shared" si="100"/>
        <v/>
      </c>
      <c r="AM197" s="275" t="e">
        <f t="shared" si="101"/>
        <v>#VALUE!</v>
      </c>
      <c r="AN197" s="275" t="e">
        <f t="shared" si="102"/>
        <v>#VALUE!</v>
      </c>
      <c r="AO197" s="279"/>
      <c r="AP197" s="279"/>
      <c r="AQ197" s="279"/>
      <c r="AR197" s="280"/>
      <c r="AS197" s="280"/>
      <c r="AT197" s="262"/>
      <c r="AU197" s="282"/>
      <c r="AV197" s="283"/>
      <c r="AW197" s="284">
        <v>0</v>
      </c>
      <c r="AX197" s="285">
        <v>0</v>
      </c>
      <c r="AY197" s="286"/>
      <c r="AZ197" s="286"/>
      <c r="BA197" s="286"/>
      <c r="BB197" s="262" t="str">
        <f t="shared" si="103"/>
        <v/>
      </c>
      <c r="BE197" s="277"/>
      <c r="BF197" s="288"/>
      <c r="BJ197" s="289" t="e">
        <f t="shared" si="83"/>
        <v>#VALUE!</v>
      </c>
      <c r="BK197" s="289" t="e">
        <f t="shared" si="84"/>
        <v>#VALUE!</v>
      </c>
      <c r="BL197" s="289" t="e">
        <f t="shared" si="85"/>
        <v>#VALUE!</v>
      </c>
      <c r="BM197" s="289" t="e">
        <f t="shared" si="86"/>
        <v>#VALUE!</v>
      </c>
      <c r="BY197" s="289" t="e">
        <f t="shared" si="87"/>
        <v>#VALUE!</v>
      </c>
      <c r="BZ197" s="289" t="e">
        <f t="shared" si="88"/>
        <v>#VALUE!</v>
      </c>
      <c r="CA197" s="289" t="e">
        <f t="shared" si="89"/>
        <v>#VALUE!</v>
      </c>
      <c r="CI197" s="302" t="str">
        <f t="shared" si="90"/>
        <v>AYNI GÜN</v>
      </c>
      <c r="CJ197" s="303" t="e">
        <f t="shared" si="91"/>
        <v>#VALUE!</v>
      </c>
      <c r="CK197" s="303" t="e">
        <f t="shared" si="92"/>
        <v>#VALUE!</v>
      </c>
      <c r="CL197" s="303" t="e">
        <f t="shared" si="93"/>
        <v>#VALUE!</v>
      </c>
    </row>
    <row r="198" spans="1:90" ht="68.400000000000006" x14ac:dyDescent="0.3">
      <c r="A198" s="261" t="s">
        <v>469</v>
      </c>
      <c r="B198" s="261"/>
      <c r="C198" s="262"/>
      <c r="D198" s="262"/>
      <c r="E198" s="262" t="s">
        <v>759</v>
      </c>
      <c r="F198" s="263"/>
      <c r="G198" s="264"/>
      <c r="H198" s="265" t="str">
        <f t="shared" si="94"/>
        <v/>
      </c>
      <c r="I198" s="261"/>
      <c r="J198" s="261"/>
      <c r="K198" s="261"/>
      <c r="L198" s="261"/>
      <c r="M198" s="266" t="str">
        <f t="shared" si="95"/>
        <v>IASI_18-BOZ-IASI18-FF-194</v>
      </c>
      <c r="N198" s="267"/>
      <c r="O198" s="261"/>
      <c r="P198" s="261"/>
      <c r="Q198" s="261"/>
      <c r="R198" s="313"/>
      <c r="S198" s="269"/>
      <c r="T198" s="268"/>
      <c r="U198" s="268"/>
      <c r="V198" s="270"/>
      <c r="W198" s="271"/>
      <c r="X198" s="272"/>
      <c r="Y198" s="265" t="str">
        <f t="shared" si="96"/>
        <v/>
      </c>
      <c r="Z198" s="273"/>
      <c r="AA198" s="274"/>
      <c r="AB198" s="265" t="str">
        <f t="shared" si="97"/>
        <v/>
      </c>
      <c r="AC198" s="275" t="e">
        <f t="shared" si="98"/>
        <v>#VALUE!</v>
      </c>
      <c r="AD198" s="271"/>
      <c r="AE198" s="272"/>
      <c r="AF198" s="265" t="str">
        <f t="shared" si="99"/>
        <v/>
      </c>
      <c r="AG198" s="268"/>
      <c r="AH198" s="268"/>
      <c r="AI198" s="276"/>
      <c r="AJ198" s="277"/>
      <c r="AK198" s="278"/>
      <c r="AL198" s="265" t="str">
        <f t="shared" si="100"/>
        <v/>
      </c>
      <c r="AM198" s="275" t="e">
        <f t="shared" si="101"/>
        <v>#VALUE!</v>
      </c>
      <c r="AN198" s="275" t="e">
        <f t="shared" si="102"/>
        <v>#VALUE!</v>
      </c>
      <c r="AO198" s="279"/>
      <c r="AP198" s="279"/>
      <c r="AQ198" s="279"/>
      <c r="AR198" s="280"/>
      <c r="AS198" s="280"/>
      <c r="AT198" s="262"/>
      <c r="AU198" s="282"/>
      <c r="AV198" s="283"/>
      <c r="AW198" s="284">
        <v>0</v>
      </c>
      <c r="AX198" s="285">
        <v>0</v>
      </c>
      <c r="AY198" s="286"/>
      <c r="AZ198" s="286"/>
      <c r="BA198" s="286"/>
      <c r="BB198" s="262" t="str">
        <f t="shared" si="103"/>
        <v/>
      </c>
      <c r="BE198" s="277"/>
      <c r="BF198" s="288"/>
      <c r="BJ198" s="289" t="e">
        <f t="shared" si="83"/>
        <v>#VALUE!</v>
      </c>
      <c r="BK198" s="289" t="e">
        <f t="shared" si="84"/>
        <v>#VALUE!</v>
      </c>
      <c r="BL198" s="289" t="e">
        <f t="shared" si="85"/>
        <v>#VALUE!</v>
      </c>
      <c r="BM198" s="289" t="e">
        <f t="shared" si="86"/>
        <v>#VALUE!</v>
      </c>
      <c r="BY198" s="289" t="e">
        <f t="shared" si="87"/>
        <v>#VALUE!</v>
      </c>
      <c r="BZ198" s="289" t="e">
        <f t="shared" si="88"/>
        <v>#VALUE!</v>
      </c>
      <c r="CA198" s="289" t="e">
        <f t="shared" si="89"/>
        <v>#VALUE!</v>
      </c>
      <c r="CI198" s="302" t="str">
        <f t="shared" si="90"/>
        <v>AYNI GÜN</v>
      </c>
      <c r="CJ198" s="303" t="e">
        <f t="shared" si="91"/>
        <v>#VALUE!</v>
      </c>
      <c r="CK198" s="303" t="e">
        <f t="shared" si="92"/>
        <v>#VALUE!</v>
      </c>
      <c r="CL198" s="303" t="e">
        <f t="shared" si="93"/>
        <v>#VALUE!</v>
      </c>
    </row>
    <row r="199" spans="1:90" ht="68.400000000000006" x14ac:dyDescent="0.3">
      <c r="A199" s="261" t="s">
        <v>469</v>
      </c>
      <c r="B199" s="261"/>
      <c r="C199" s="262"/>
      <c r="D199" s="262"/>
      <c r="E199" s="262" t="s">
        <v>760</v>
      </c>
      <c r="F199" s="263"/>
      <c r="G199" s="264"/>
      <c r="H199" s="265" t="str">
        <f t="shared" si="94"/>
        <v/>
      </c>
      <c r="I199" s="261"/>
      <c r="J199" s="261"/>
      <c r="K199" s="261"/>
      <c r="L199" s="261"/>
      <c r="M199" s="266" t="str">
        <f t="shared" si="95"/>
        <v>IASI_18-BOZ-IASI18-FF-195</v>
      </c>
      <c r="N199" s="267"/>
      <c r="O199" s="261"/>
      <c r="P199" s="261"/>
      <c r="Q199" s="261"/>
      <c r="R199" s="313"/>
      <c r="S199" s="269"/>
      <c r="T199" s="268"/>
      <c r="U199" s="268"/>
      <c r="V199" s="270"/>
      <c r="W199" s="271"/>
      <c r="X199" s="272"/>
      <c r="Y199" s="265" t="str">
        <f t="shared" si="96"/>
        <v/>
      </c>
      <c r="Z199" s="273"/>
      <c r="AA199" s="274"/>
      <c r="AB199" s="265" t="str">
        <f t="shared" si="97"/>
        <v/>
      </c>
      <c r="AC199" s="275" t="e">
        <f t="shared" si="98"/>
        <v>#VALUE!</v>
      </c>
      <c r="AD199" s="271"/>
      <c r="AE199" s="272"/>
      <c r="AF199" s="265" t="str">
        <f t="shared" si="99"/>
        <v/>
      </c>
      <c r="AG199" s="268"/>
      <c r="AH199" s="268"/>
      <c r="AI199" s="276"/>
      <c r="AJ199" s="277"/>
      <c r="AK199" s="278"/>
      <c r="AL199" s="265" t="str">
        <f t="shared" si="100"/>
        <v/>
      </c>
      <c r="AM199" s="275" t="e">
        <f t="shared" si="101"/>
        <v>#VALUE!</v>
      </c>
      <c r="AN199" s="275" t="e">
        <f t="shared" si="102"/>
        <v>#VALUE!</v>
      </c>
      <c r="AO199" s="279"/>
      <c r="AP199" s="279"/>
      <c r="AQ199" s="279"/>
      <c r="AR199" s="280"/>
      <c r="AS199" s="280"/>
      <c r="AT199" s="262"/>
      <c r="AU199" s="282"/>
      <c r="AV199" s="283"/>
      <c r="AW199" s="284">
        <v>0</v>
      </c>
      <c r="AX199" s="285">
        <v>0</v>
      </c>
      <c r="AY199" s="286"/>
      <c r="AZ199" s="286"/>
      <c r="BA199" s="286"/>
      <c r="BB199" s="262" t="str">
        <f t="shared" si="103"/>
        <v/>
      </c>
      <c r="BE199" s="277"/>
      <c r="BF199" s="288"/>
      <c r="BJ199" s="289" t="e">
        <f t="shared" si="83"/>
        <v>#VALUE!</v>
      </c>
      <c r="BK199" s="289" t="e">
        <f t="shared" si="84"/>
        <v>#VALUE!</v>
      </c>
      <c r="BL199" s="289" t="e">
        <f t="shared" si="85"/>
        <v>#VALUE!</v>
      </c>
      <c r="BM199" s="289" t="e">
        <f t="shared" si="86"/>
        <v>#VALUE!</v>
      </c>
      <c r="BY199" s="289" t="e">
        <f t="shared" si="87"/>
        <v>#VALUE!</v>
      </c>
      <c r="BZ199" s="289" t="e">
        <f t="shared" si="88"/>
        <v>#VALUE!</v>
      </c>
      <c r="CA199" s="289" t="e">
        <f t="shared" si="89"/>
        <v>#VALUE!</v>
      </c>
      <c r="CI199" s="302" t="str">
        <f t="shared" si="90"/>
        <v>AYNI GÜN</v>
      </c>
      <c r="CJ199" s="303" t="e">
        <f t="shared" si="91"/>
        <v>#VALUE!</v>
      </c>
      <c r="CK199" s="303" t="e">
        <f t="shared" si="92"/>
        <v>#VALUE!</v>
      </c>
      <c r="CL199" s="303" t="e">
        <f t="shared" si="93"/>
        <v>#VALUE!</v>
      </c>
    </row>
    <row r="200" spans="1:90" ht="68.400000000000006" x14ac:dyDescent="0.3">
      <c r="A200" s="261" t="s">
        <v>469</v>
      </c>
      <c r="B200" s="261"/>
      <c r="C200" s="262"/>
      <c r="D200" s="262"/>
      <c r="E200" s="262" t="s">
        <v>761</v>
      </c>
      <c r="F200" s="263"/>
      <c r="G200" s="264"/>
      <c r="H200" s="265" t="str">
        <f t="shared" si="94"/>
        <v/>
      </c>
      <c r="I200" s="261"/>
      <c r="J200" s="261"/>
      <c r="K200" s="261"/>
      <c r="L200" s="261"/>
      <c r="M200" s="266" t="str">
        <f t="shared" si="95"/>
        <v>IASI_18-BOZ-IASI18-FF-196</v>
      </c>
      <c r="N200" s="267"/>
      <c r="O200" s="261"/>
      <c r="P200" s="261"/>
      <c r="Q200" s="261"/>
      <c r="R200" s="313"/>
      <c r="S200" s="269"/>
      <c r="T200" s="268"/>
      <c r="U200" s="268"/>
      <c r="V200" s="270"/>
      <c r="W200" s="271"/>
      <c r="X200" s="272"/>
      <c r="Y200" s="265" t="str">
        <f t="shared" si="96"/>
        <v/>
      </c>
      <c r="Z200" s="273"/>
      <c r="AA200" s="274"/>
      <c r="AB200" s="265" t="str">
        <f t="shared" si="97"/>
        <v/>
      </c>
      <c r="AC200" s="275" t="e">
        <f t="shared" si="98"/>
        <v>#VALUE!</v>
      </c>
      <c r="AD200" s="271"/>
      <c r="AE200" s="272"/>
      <c r="AF200" s="265" t="str">
        <f t="shared" si="99"/>
        <v/>
      </c>
      <c r="AG200" s="268"/>
      <c r="AH200" s="268"/>
      <c r="AI200" s="276"/>
      <c r="AJ200" s="277"/>
      <c r="AK200" s="278"/>
      <c r="AL200" s="265" t="str">
        <f t="shared" si="100"/>
        <v/>
      </c>
      <c r="AM200" s="275" t="e">
        <f t="shared" si="101"/>
        <v>#VALUE!</v>
      </c>
      <c r="AN200" s="275" t="e">
        <f t="shared" si="102"/>
        <v>#VALUE!</v>
      </c>
      <c r="AO200" s="279"/>
      <c r="AP200" s="279"/>
      <c r="AQ200" s="279"/>
      <c r="AR200" s="280"/>
      <c r="AS200" s="280"/>
      <c r="AT200" s="262"/>
      <c r="AU200" s="282"/>
      <c r="AV200" s="283"/>
      <c r="AW200" s="284">
        <v>0</v>
      </c>
      <c r="AX200" s="285">
        <v>0</v>
      </c>
      <c r="AY200" s="286"/>
      <c r="AZ200" s="286"/>
      <c r="BA200" s="286"/>
      <c r="BB200" s="262" t="str">
        <f t="shared" si="103"/>
        <v/>
      </c>
      <c r="BE200" s="277"/>
      <c r="BF200" s="288"/>
      <c r="BJ200" s="289" t="e">
        <f t="shared" si="83"/>
        <v>#VALUE!</v>
      </c>
      <c r="BK200" s="289" t="e">
        <f t="shared" si="84"/>
        <v>#VALUE!</v>
      </c>
      <c r="BL200" s="289" t="e">
        <f t="shared" si="85"/>
        <v>#VALUE!</v>
      </c>
      <c r="BM200" s="289" t="e">
        <f t="shared" si="86"/>
        <v>#VALUE!</v>
      </c>
      <c r="BY200" s="289" t="e">
        <f t="shared" si="87"/>
        <v>#VALUE!</v>
      </c>
      <c r="BZ200" s="289" t="e">
        <f t="shared" si="88"/>
        <v>#VALUE!</v>
      </c>
      <c r="CA200" s="289" t="e">
        <f t="shared" si="89"/>
        <v>#VALUE!</v>
      </c>
      <c r="CI200" s="302" t="str">
        <f t="shared" si="90"/>
        <v>AYNI GÜN</v>
      </c>
      <c r="CJ200" s="303" t="e">
        <f t="shared" si="91"/>
        <v>#VALUE!</v>
      </c>
      <c r="CK200" s="303" t="e">
        <f t="shared" si="92"/>
        <v>#VALUE!</v>
      </c>
      <c r="CL200" s="303" t="e">
        <f t="shared" si="93"/>
        <v>#VALUE!</v>
      </c>
    </row>
    <row r="201" spans="1:90" ht="68.400000000000006" x14ac:dyDescent="0.3">
      <c r="A201" s="261" t="s">
        <v>469</v>
      </c>
      <c r="B201" s="261"/>
      <c r="C201" s="262"/>
      <c r="D201" s="262"/>
      <c r="E201" s="262" t="s">
        <v>762</v>
      </c>
      <c r="F201" s="263"/>
      <c r="G201" s="264"/>
      <c r="H201" s="265" t="str">
        <f t="shared" si="94"/>
        <v/>
      </c>
      <c r="I201" s="261"/>
      <c r="J201" s="261"/>
      <c r="K201" s="261"/>
      <c r="L201" s="261"/>
      <c r="M201" s="266" t="str">
        <f t="shared" si="95"/>
        <v>IASI_18-BOZ-IASI18-FF-197</v>
      </c>
      <c r="N201" s="267"/>
      <c r="O201" s="261"/>
      <c r="P201" s="261"/>
      <c r="Q201" s="261"/>
      <c r="R201" s="313"/>
      <c r="S201" s="269"/>
      <c r="T201" s="268"/>
      <c r="U201" s="268"/>
      <c r="V201" s="270"/>
      <c r="W201" s="271"/>
      <c r="X201" s="272"/>
      <c r="Y201" s="265" t="str">
        <f t="shared" si="96"/>
        <v/>
      </c>
      <c r="Z201" s="273"/>
      <c r="AA201" s="274"/>
      <c r="AB201" s="265" t="str">
        <f t="shared" si="97"/>
        <v/>
      </c>
      <c r="AC201" s="275" t="e">
        <f t="shared" si="98"/>
        <v>#VALUE!</v>
      </c>
      <c r="AD201" s="271"/>
      <c r="AE201" s="272"/>
      <c r="AF201" s="265" t="str">
        <f t="shared" si="99"/>
        <v/>
      </c>
      <c r="AG201" s="268"/>
      <c r="AH201" s="268"/>
      <c r="AI201" s="276"/>
      <c r="AJ201" s="277"/>
      <c r="AK201" s="278"/>
      <c r="AL201" s="265" t="str">
        <f t="shared" si="100"/>
        <v/>
      </c>
      <c r="AM201" s="275" t="e">
        <f t="shared" si="101"/>
        <v>#VALUE!</v>
      </c>
      <c r="AN201" s="275" t="e">
        <f t="shared" si="102"/>
        <v>#VALUE!</v>
      </c>
      <c r="AO201" s="279"/>
      <c r="AP201" s="279"/>
      <c r="AQ201" s="279"/>
      <c r="AR201" s="280"/>
      <c r="AS201" s="280"/>
      <c r="AT201" s="262"/>
      <c r="AU201" s="282"/>
      <c r="AV201" s="283"/>
      <c r="AW201" s="284">
        <v>0</v>
      </c>
      <c r="AX201" s="285">
        <v>0</v>
      </c>
      <c r="AY201" s="286"/>
      <c r="AZ201" s="286"/>
      <c r="BA201" s="286"/>
      <c r="BB201" s="262" t="str">
        <f t="shared" si="103"/>
        <v/>
      </c>
      <c r="BE201" s="277"/>
      <c r="BF201" s="288"/>
      <c r="BJ201" s="289" t="e">
        <f t="shared" si="83"/>
        <v>#VALUE!</v>
      </c>
      <c r="BK201" s="289" t="e">
        <f t="shared" si="84"/>
        <v>#VALUE!</v>
      </c>
      <c r="BL201" s="289" t="e">
        <f t="shared" si="85"/>
        <v>#VALUE!</v>
      </c>
      <c r="BM201" s="289" t="e">
        <f t="shared" si="86"/>
        <v>#VALUE!</v>
      </c>
      <c r="BY201" s="289" t="e">
        <f t="shared" si="87"/>
        <v>#VALUE!</v>
      </c>
      <c r="BZ201" s="289" t="e">
        <f t="shared" si="88"/>
        <v>#VALUE!</v>
      </c>
      <c r="CA201" s="289" t="e">
        <f t="shared" si="89"/>
        <v>#VALUE!</v>
      </c>
      <c r="CI201" s="302" t="str">
        <f t="shared" si="90"/>
        <v>AYNI GÜN</v>
      </c>
      <c r="CJ201" s="303" t="e">
        <f t="shared" si="91"/>
        <v>#VALUE!</v>
      </c>
      <c r="CK201" s="303" t="e">
        <f t="shared" si="92"/>
        <v>#VALUE!</v>
      </c>
      <c r="CL201" s="303" t="e">
        <f t="shared" si="93"/>
        <v>#VALUE!</v>
      </c>
    </row>
    <row r="202" spans="1:90" ht="68.400000000000006" x14ac:dyDescent="0.3">
      <c r="A202" s="261" t="s">
        <v>469</v>
      </c>
      <c r="B202" s="261"/>
      <c r="C202" s="262"/>
      <c r="D202" s="262"/>
      <c r="E202" s="262" t="s">
        <v>763</v>
      </c>
      <c r="F202" s="263"/>
      <c r="G202" s="264"/>
      <c r="H202" s="265" t="str">
        <f t="shared" si="94"/>
        <v/>
      </c>
      <c r="I202" s="261"/>
      <c r="J202" s="261"/>
      <c r="K202" s="261"/>
      <c r="L202" s="261"/>
      <c r="M202" s="266" t="str">
        <f t="shared" si="95"/>
        <v>IASI_18-BOZ-IASI18-FF-198</v>
      </c>
      <c r="N202" s="267"/>
      <c r="O202" s="261"/>
      <c r="P202" s="261"/>
      <c r="Q202" s="261"/>
      <c r="R202" s="313"/>
      <c r="S202" s="269"/>
      <c r="T202" s="268"/>
      <c r="U202" s="268"/>
      <c r="V202" s="270"/>
      <c r="W202" s="271"/>
      <c r="X202" s="272"/>
      <c r="Y202" s="265" t="str">
        <f t="shared" si="96"/>
        <v/>
      </c>
      <c r="Z202" s="273"/>
      <c r="AA202" s="274"/>
      <c r="AB202" s="265" t="str">
        <f t="shared" si="97"/>
        <v/>
      </c>
      <c r="AC202" s="275" t="e">
        <f t="shared" si="98"/>
        <v>#VALUE!</v>
      </c>
      <c r="AD202" s="271"/>
      <c r="AE202" s="272"/>
      <c r="AF202" s="265" t="str">
        <f t="shared" si="99"/>
        <v/>
      </c>
      <c r="AG202" s="268"/>
      <c r="AH202" s="268"/>
      <c r="AI202" s="276"/>
      <c r="AJ202" s="277"/>
      <c r="AK202" s="278"/>
      <c r="AL202" s="265" t="str">
        <f t="shared" si="100"/>
        <v/>
      </c>
      <c r="AM202" s="275" t="e">
        <f t="shared" si="101"/>
        <v>#VALUE!</v>
      </c>
      <c r="AN202" s="275" t="e">
        <f t="shared" si="102"/>
        <v>#VALUE!</v>
      </c>
      <c r="AO202" s="279"/>
      <c r="AP202" s="279"/>
      <c r="AQ202" s="279"/>
      <c r="AR202" s="280"/>
      <c r="AS202" s="280"/>
      <c r="AT202" s="262"/>
      <c r="AU202" s="282"/>
      <c r="AV202" s="283"/>
      <c r="AW202" s="284">
        <v>0</v>
      </c>
      <c r="AX202" s="285">
        <v>0</v>
      </c>
      <c r="AY202" s="286"/>
      <c r="AZ202" s="286"/>
      <c r="BA202" s="286"/>
      <c r="BB202" s="262" t="str">
        <f t="shared" si="103"/>
        <v/>
      </c>
      <c r="BE202" s="277"/>
      <c r="BF202" s="288"/>
      <c r="BJ202" s="289" t="e">
        <f t="shared" si="83"/>
        <v>#VALUE!</v>
      </c>
      <c r="BK202" s="289" t="e">
        <f t="shared" si="84"/>
        <v>#VALUE!</v>
      </c>
      <c r="BL202" s="289" t="e">
        <f t="shared" si="85"/>
        <v>#VALUE!</v>
      </c>
      <c r="BM202" s="289" t="e">
        <f t="shared" si="86"/>
        <v>#VALUE!</v>
      </c>
      <c r="BY202" s="289" t="e">
        <f t="shared" si="87"/>
        <v>#VALUE!</v>
      </c>
      <c r="BZ202" s="289" t="e">
        <f t="shared" si="88"/>
        <v>#VALUE!</v>
      </c>
      <c r="CA202" s="289" t="e">
        <f t="shared" si="89"/>
        <v>#VALUE!</v>
      </c>
      <c r="CI202" s="302" t="str">
        <f t="shared" si="90"/>
        <v>AYNI GÜN</v>
      </c>
      <c r="CJ202" s="303" t="e">
        <f t="shared" si="91"/>
        <v>#VALUE!</v>
      </c>
      <c r="CK202" s="303" t="e">
        <f t="shared" si="92"/>
        <v>#VALUE!</v>
      </c>
      <c r="CL202" s="303" t="e">
        <f t="shared" si="93"/>
        <v>#VALUE!</v>
      </c>
    </row>
    <row r="203" spans="1:90" ht="68.400000000000006" x14ac:dyDescent="0.3">
      <c r="A203" s="261" t="s">
        <v>469</v>
      </c>
      <c r="B203" s="261"/>
      <c r="C203" s="262"/>
      <c r="D203" s="262"/>
      <c r="E203" s="262" t="s">
        <v>764</v>
      </c>
      <c r="F203" s="263"/>
      <c r="G203" s="264"/>
      <c r="H203" s="265" t="str">
        <f t="shared" si="94"/>
        <v/>
      </c>
      <c r="I203" s="261"/>
      <c r="J203" s="261"/>
      <c r="K203" s="261"/>
      <c r="L203" s="261"/>
      <c r="M203" s="266" t="str">
        <f t="shared" si="95"/>
        <v>IASI_18-BOZ-IASI18-FF-199</v>
      </c>
      <c r="N203" s="267"/>
      <c r="O203" s="261"/>
      <c r="P203" s="261"/>
      <c r="Q203" s="261"/>
      <c r="R203" s="313"/>
      <c r="S203" s="269"/>
      <c r="T203" s="268"/>
      <c r="U203" s="268"/>
      <c r="V203" s="270"/>
      <c r="W203" s="271"/>
      <c r="X203" s="272"/>
      <c r="Y203" s="265" t="str">
        <f t="shared" si="96"/>
        <v/>
      </c>
      <c r="Z203" s="273"/>
      <c r="AA203" s="274"/>
      <c r="AB203" s="265" t="str">
        <f t="shared" si="97"/>
        <v/>
      </c>
      <c r="AC203" s="275" t="e">
        <f t="shared" si="98"/>
        <v>#VALUE!</v>
      </c>
      <c r="AD203" s="271"/>
      <c r="AE203" s="272"/>
      <c r="AF203" s="265" t="str">
        <f t="shared" si="99"/>
        <v/>
      </c>
      <c r="AG203" s="268"/>
      <c r="AH203" s="268"/>
      <c r="AI203" s="276"/>
      <c r="AJ203" s="277"/>
      <c r="AK203" s="278"/>
      <c r="AL203" s="265" t="str">
        <f t="shared" si="100"/>
        <v/>
      </c>
      <c r="AM203" s="275" t="e">
        <f t="shared" si="101"/>
        <v>#VALUE!</v>
      </c>
      <c r="AN203" s="275" t="e">
        <f t="shared" si="102"/>
        <v>#VALUE!</v>
      </c>
      <c r="AO203" s="279"/>
      <c r="AP203" s="279"/>
      <c r="AQ203" s="279"/>
      <c r="AR203" s="280"/>
      <c r="AS203" s="280"/>
      <c r="AT203" s="262"/>
      <c r="AU203" s="282"/>
      <c r="AV203" s="283"/>
      <c r="AW203" s="284">
        <v>0</v>
      </c>
      <c r="AX203" s="285">
        <v>0</v>
      </c>
      <c r="AY203" s="286"/>
      <c r="AZ203" s="286"/>
      <c r="BA203" s="286"/>
      <c r="BB203" s="262" t="str">
        <f t="shared" si="103"/>
        <v/>
      </c>
      <c r="BE203" s="277"/>
      <c r="BF203" s="288"/>
      <c r="BJ203" s="289" t="e">
        <f t="shared" si="83"/>
        <v>#VALUE!</v>
      </c>
      <c r="BK203" s="289" t="e">
        <f t="shared" si="84"/>
        <v>#VALUE!</v>
      </c>
      <c r="BL203" s="289" t="e">
        <f t="shared" si="85"/>
        <v>#VALUE!</v>
      </c>
      <c r="BM203" s="289" t="e">
        <f t="shared" si="86"/>
        <v>#VALUE!</v>
      </c>
      <c r="BY203" s="289" t="e">
        <f t="shared" si="87"/>
        <v>#VALUE!</v>
      </c>
      <c r="BZ203" s="289" t="e">
        <f t="shared" si="88"/>
        <v>#VALUE!</v>
      </c>
      <c r="CA203" s="289" t="e">
        <f t="shared" si="89"/>
        <v>#VALUE!</v>
      </c>
      <c r="CI203" s="302" t="str">
        <f t="shared" si="90"/>
        <v>AYNI GÜN</v>
      </c>
      <c r="CJ203" s="303" t="e">
        <f t="shared" si="91"/>
        <v>#VALUE!</v>
      </c>
      <c r="CK203" s="303" t="e">
        <f t="shared" si="92"/>
        <v>#VALUE!</v>
      </c>
      <c r="CL203" s="303" t="e">
        <f t="shared" si="93"/>
        <v>#VALUE!</v>
      </c>
    </row>
    <row r="204" spans="1:90" ht="68.400000000000006" x14ac:dyDescent="0.3">
      <c r="A204" s="261" t="s">
        <v>469</v>
      </c>
      <c r="B204" s="261"/>
      <c r="C204" s="262"/>
      <c r="D204" s="262"/>
      <c r="E204" s="262" t="s">
        <v>765</v>
      </c>
      <c r="F204" s="263"/>
      <c r="G204" s="264"/>
      <c r="H204" s="265" t="str">
        <f t="shared" si="94"/>
        <v/>
      </c>
      <c r="I204" s="261"/>
      <c r="J204" s="261"/>
      <c r="K204" s="261"/>
      <c r="L204" s="261"/>
      <c r="M204" s="266" t="str">
        <f t="shared" si="95"/>
        <v>IASI_18-BOZ-IASI18-FF-200</v>
      </c>
      <c r="N204" s="267"/>
      <c r="O204" s="261"/>
      <c r="P204" s="261"/>
      <c r="Q204" s="261"/>
      <c r="R204" s="313"/>
      <c r="S204" s="269"/>
      <c r="T204" s="268"/>
      <c r="U204" s="268"/>
      <c r="V204" s="270"/>
      <c r="W204" s="271"/>
      <c r="X204" s="272"/>
      <c r="Y204" s="265" t="str">
        <f t="shared" si="96"/>
        <v/>
      </c>
      <c r="Z204" s="273"/>
      <c r="AA204" s="274"/>
      <c r="AB204" s="265" t="str">
        <f t="shared" si="97"/>
        <v/>
      </c>
      <c r="AC204" s="275" t="e">
        <f t="shared" si="98"/>
        <v>#VALUE!</v>
      </c>
      <c r="AD204" s="271"/>
      <c r="AE204" s="272"/>
      <c r="AF204" s="265" t="str">
        <f t="shared" si="99"/>
        <v/>
      </c>
      <c r="AG204" s="268"/>
      <c r="AH204" s="268"/>
      <c r="AI204" s="276"/>
      <c r="AJ204" s="277"/>
      <c r="AK204" s="278"/>
      <c r="AL204" s="265" t="str">
        <f t="shared" si="100"/>
        <v/>
      </c>
      <c r="AM204" s="275" t="e">
        <f t="shared" si="101"/>
        <v>#VALUE!</v>
      </c>
      <c r="AN204" s="275" t="e">
        <f t="shared" si="102"/>
        <v>#VALUE!</v>
      </c>
      <c r="AO204" s="279"/>
      <c r="AP204" s="279"/>
      <c r="AQ204" s="279"/>
      <c r="AR204" s="280"/>
      <c r="AS204" s="280"/>
      <c r="AT204" s="262"/>
      <c r="AU204" s="282"/>
      <c r="AV204" s="283"/>
      <c r="AW204" s="284">
        <v>0</v>
      </c>
      <c r="AX204" s="285">
        <v>0</v>
      </c>
      <c r="AY204" s="286"/>
      <c r="AZ204" s="286"/>
      <c r="BA204" s="286"/>
      <c r="BB204" s="262" t="str">
        <f t="shared" si="103"/>
        <v/>
      </c>
      <c r="BE204" s="277"/>
      <c r="BF204" s="288"/>
      <c r="BJ204" s="289" t="e">
        <f t="shared" si="83"/>
        <v>#VALUE!</v>
      </c>
      <c r="BK204" s="289" t="e">
        <f t="shared" si="84"/>
        <v>#VALUE!</v>
      </c>
      <c r="BL204" s="289" t="e">
        <f t="shared" si="85"/>
        <v>#VALUE!</v>
      </c>
      <c r="BM204" s="289" t="e">
        <f t="shared" si="86"/>
        <v>#VALUE!</v>
      </c>
      <c r="BY204" s="289" t="e">
        <f t="shared" si="87"/>
        <v>#VALUE!</v>
      </c>
      <c r="BZ204" s="289" t="e">
        <f t="shared" si="88"/>
        <v>#VALUE!</v>
      </c>
      <c r="CA204" s="289" t="e">
        <f t="shared" si="89"/>
        <v>#VALUE!</v>
      </c>
      <c r="CI204" s="302" t="str">
        <f t="shared" si="90"/>
        <v>AYNI GÜN</v>
      </c>
      <c r="CJ204" s="303" t="e">
        <f t="shared" si="91"/>
        <v>#VALUE!</v>
      </c>
      <c r="CK204" s="303" t="e">
        <f t="shared" si="92"/>
        <v>#VALUE!</v>
      </c>
      <c r="CL204" s="303" t="e">
        <f t="shared" si="93"/>
        <v>#VALUE!</v>
      </c>
    </row>
    <row r="205" spans="1:90" ht="68.400000000000006" x14ac:dyDescent="0.3">
      <c r="A205" s="261" t="s">
        <v>469</v>
      </c>
      <c r="B205" s="261"/>
      <c r="C205" s="262"/>
      <c r="D205" s="262"/>
      <c r="E205" s="262" t="s">
        <v>766</v>
      </c>
      <c r="F205" s="263"/>
      <c r="G205" s="264"/>
      <c r="H205" s="265" t="str">
        <f t="shared" si="94"/>
        <v/>
      </c>
      <c r="I205" s="261"/>
      <c r="J205" s="261"/>
      <c r="K205" s="261"/>
      <c r="L205" s="261"/>
      <c r="M205" s="266" t="str">
        <f t="shared" si="95"/>
        <v>IASI_18-BOZ-IASI18-FF-201</v>
      </c>
      <c r="N205" s="267"/>
      <c r="O205" s="261"/>
      <c r="P205" s="261"/>
      <c r="Q205" s="261"/>
      <c r="R205" s="313"/>
      <c r="S205" s="269"/>
      <c r="T205" s="268"/>
      <c r="U205" s="268"/>
      <c r="V205" s="270"/>
      <c r="W205" s="271"/>
      <c r="X205" s="272"/>
      <c r="Y205" s="265" t="str">
        <f t="shared" si="96"/>
        <v/>
      </c>
      <c r="Z205" s="273"/>
      <c r="AA205" s="274"/>
      <c r="AB205" s="265" t="str">
        <f t="shared" si="97"/>
        <v/>
      </c>
      <c r="AC205" s="275" t="e">
        <f t="shared" si="98"/>
        <v>#VALUE!</v>
      </c>
      <c r="AD205" s="271"/>
      <c r="AE205" s="272"/>
      <c r="AF205" s="265" t="str">
        <f t="shared" si="99"/>
        <v/>
      </c>
      <c r="AG205" s="268"/>
      <c r="AH205" s="268"/>
      <c r="AI205" s="276"/>
      <c r="AJ205" s="277"/>
      <c r="AK205" s="278"/>
      <c r="AL205" s="265" t="str">
        <f t="shared" si="100"/>
        <v/>
      </c>
      <c r="AM205" s="275" t="e">
        <f t="shared" si="101"/>
        <v>#VALUE!</v>
      </c>
      <c r="AN205" s="275" t="e">
        <f t="shared" si="102"/>
        <v>#VALUE!</v>
      </c>
      <c r="AO205" s="279"/>
      <c r="AP205" s="279"/>
      <c r="AQ205" s="279"/>
      <c r="AR205" s="280"/>
      <c r="AS205" s="280"/>
      <c r="AT205" s="262"/>
      <c r="AU205" s="282"/>
      <c r="AV205" s="283"/>
      <c r="AW205" s="284">
        <v>0</v>
      </c>
      <c r="AX205" s="285">
        <v>0</v>
      </c>
      <c r="AY205" s="286"/>
      <c r="AZ205" s="286"/>
      <c r="BA205" s="286"/>
      <c r="BB205" s="262" t="str">
        <f t="shared" si="103"/>
        <v/>
      </c>
      <c r="BE205" s="277"/>
      <c r="BF205" s="288"/>
      <c r="BJ205" s="289" t="e">
        <f t="shared" si="83"/>
        <v>#VALUE!</v>
      </c>
      <c r="BK205" s="289" t="e">
        <f t="shared" si="84"/>
        <v>#VALUE!</v>
      </c>
      <c r="BL205" s="289" t="e">
        <f t="shared" si="85"/>
        <v>#VALUE!</v>
      </c>
      <c r="BM205" s="289" t="e">
        <f t="shared" si="86"/>
        <v>#VALUE!</v>
      </c>
      <c r="BY205" s="289" t="e">
        <f t="shared" si="87"/>
        <v>#VALUE!</v>
      </c>
      <c r="BZ205" s="289" t="e">
        <f t="shared" si="88"/>
        <v>#VALUE!</v>
      </c>
      <c r="CA205" s="289" t="e">
        <f t="shared" si="89"/>
        <v>#VALUE!</v>
      </c>
      <c r="CI205" s="302" t="str">
        <f t="shared" si="90"/>
        <v>AYNI GÜN</v>
      </c>
      <c r="CJ205" s="303" t="e">
        <f t="shared" si="91"/>
        <v>#VALUE!</v>
      </c>
      <c r="CK205" s="303" t="e">
        <f t="shared" si="92"/>
        <v>#VALUE!</v>
      </c>
      <c r="CL205" s="303" t="e">
        <f t="shared" si="93"/>
        <v>#VALUE!</v>
      </c>
    </row>
    <row r="206" spans="1:90" ht="68.400000000000006" x14ac:dyDescent="0.3">
      <c r="A206" s="261" t="s">
        <v>469</v>
      </c>
      <c r="B206" s="261"/>
      <c r="C206" s="262"/>
      <c r="D206" s="262"/>
      <c r="E206" s="262" t="s">
        <v>767</v>
      </c>
      <c r="F206" s="263"/>
      <c r="G206" s="264"/>
      <c r="H206" s="265" t="str">
        <f t="shared" si="94"/>
        <v/>
      </c>
      <c r="I206" s="261"/>
      <c r="J206" s="261"/>
      <c r="K206" s="261"/>
      <c r="L206" s="261"/>
      <c r="M206" s="266" t="str">
        <f t="shared" si="95"/>
        <v>IASI_18-BOZ-IASI18-FF-202</v>
      </c>
      <c r="N206" s="267"/>
      <c r="O206" s="261"/>
      <c r="P206" s="261"/>
      <c r="Q206" s="261"/>
      <c r="R206" s="313"/>
      <c r="S206" s="269"/>
      <c r="T206" s="268"/>
      <c r="U206" s="268"/>
      <c r="V206" s="270"/>
      <c r="W206" s="271"/>
      <c r="X206" s="272"/>
      <c r="Y206" s="265" t="str">
        <f t="shared" si="96"/>
        <v/>
      </c>
      <c r="Z206" s="273"/>
      <c r="AA206" s="274"/>
      <c r="AB206" s="265" t="str">
        <f t="shared" si="97"/>
        <v/>
      </c>
      <c r="AC206" s="275" t="e">
        <f t="shared" si="98"/>
        <v>#VALUE!</v>
      </c>
      <c r="AD206" s="271"/>
      <c r="AE206" s="272"/>
      <c r="AF206" s="265" t="str">
        <f t="shared" si="99"/>
        <v/>
      </c>
      <c r="AG206" s="268"/>
      <c r="AH206" s="268"/>
      <c r="AI206" s="276"/>
      <c r="AJ206" s="277"/>
      <c r="AK206" s="278"/>
      <c r="AL206" s="265" t="str">
        <f t="shared" si="100"/>
        <v/>
      </c>
      <c r="AM206" s="275" t="e">
        <f t="shared" si="101"/>
        <v>#VALUE!</v>
      </c>
      <c r="AN206" s="275" t="e">
        <f t="shared" si="102"/>
        <v>#VALUE!</v>
      </c>
      <c r="AO206" s="279"/>
      <c r="AP206" s="279"/>
      <c r="AQ206" s="279"/>
      <c r="AR206" s="280"/>
      <c r="AS206" s="280"/>
      <c r="AT206" s="262"/>
      <c r="AU206" s="282"/>
      <c r="AV206" s="283"/>
      <c r="AW206" s="284">
        <v>0</v>
      </c>
      <c r="AX206" s="285">
        <v>0</v>
      </c>
      <c r="AY206" s="286"/>
      <c r="AZ206" s="286"/>
      <c r="BA206" s="286"/>
      <c r="BB206" s="262" t="str">
        <f t="shared" si="103"/>
        <v/>
      </c>
      <c r="BE206" s="277"/>
      <c r="BF206" s="288"/>
      <c r="BJ206" s="289" t="e">
        <f t="shared" si="83"/>
        <v>#VALUE!</v>
      </c>
      <c r="BK206" s="289" t="e">
        <f t="shared" si="84"/>
        <v>#VALUE!</v>
      </c>
      <c r="BL206" s="289" t="e">
        <f t="shared" si="85"/>
        <v>#VALUE!</v>
      </c>
      <c r="BM206" s="289" t="e">
        <f t="shared" si="86"/>
        <v>#VALUE!</v>
      </c>
      <c r="BY206" s="289" t="e">
        <f t="shared" si="87"/>
        <v>#VALUE!</v>
      </c>
      <c r="BZ206" s="289" t="e">
        <f t="shared" si="88"/>
        <v>#VALUE!</v>
      </c>
      <c r="CA206" s="289" t="e">
        <f t="shared" si="89"/>
        <v>#VALUE!</v>
      </c>
      <c r="CI206" s="302" t="str">
        <f t="shared" si="90"/>
        <v>AYNI GÜN</v>
      </c>
      <c r="CJ206" s="303" t="e">
        <f t="shared" si="91"/>
        <v>#VALUE!</v>
      </c>
      <c r="CK206" s="303" t="e">
        <f t="shared" si="92"/>
        <v>#VALUE!</v>
      </c>
      <c r="CL206" s="303" t="e">
        <f t="shared" si="93"/>
        <v>#VALUE!</v>
      </c>
    </row>
    <row r="207" spans="1:90" ht="68.400000000000006" x14ac:dyDescent="0.3">
      <c r="A207" s="261" t="s">
        <v>469</v>
      </c>
      <c r="B207" s="261"/>
      <c r="C207" s="262"/>
      <c r="D207" s="262"/>
      <c r="E207" s="262" t="s">
        <v>768</v>
      </c>
      <c r="F207" s="263"/>
      <c r="G207" s="264"/>
      <c r="H207" s="265" t="str">
        <f t="shared" si="94"/>
        <v/>
      </c>
      <c r="I207" s="261"/>
      <c r="J207" s="261"/>
      <c r="K207" s="261"/>
      <c r="L207" s="261"/>
      <c r="M207" s="266" t="str">
        <f t="shared" si="95"/>
        <v>IASI_18-BOZ-IASI18-FF-203</v>
      </c>
      <c r="N207" s="267"/>
      <c r="O207" s="261"/>
      <c r="P207" s="261"/>
      <c r="Q207" s="261"/>
      <c r="R207" s="313"/>
      <c r="S207" s="269"/>
      <c r="T207" s="268"/>
      <c r="U207" s="268"/>
      <c r="V207" s="270"/>
      <c r="W207" s="271"/>
      <c r="X207" s="272"/>
      <c r="Y207" s="265" t="str">
        <f t="shared" si="96"/>
        <v/>
      </c>
      <c r="Z207" s="273"/>
      <c r="AA207" s="274"/>
      <c r="AB207" s="265" t="str">
        <f t="shared" si="97"/>
        <v/>
      </c>
      <c r="AC207" s="275" t="e">
        <f t="shared" si="98"/>
        <v>#VALUE!</v>
      </c>
      <c r="AD207" s="271"/>
      <c r="AE207" s="272"/>
      <c r="AF207" s="265" t="str">
        <f t="shared" si="99"/>
        <v/>
      </c>
      <c r="AG207" s="268"/>
      <c r="AH207" s="268"/>
      <c r="AI207" s="276"/>
      <c r="AJ207" s="277"/>
      <c r="AK207" s="278"/>
      <c r="AL207" s="265" t="str">
        <f t="shared" si="100"/>
        <v/>
      </c>
      <c r="AM207" s="275" t="e">
        <f t="shared" si="101"/>
        <v>#VALUE!</v>
      </c>
      <c r="AN207" s="275" t="e">
        <f t="shared" si="102"/>
        <v>#VALUE!</v>
      </c>
      <c r="AO207" s="279"/>
      <c r="AP207" s="279"/>
      <c r="AQ207" s="279"/>
      <c r="AR207" s="280"/>
      <c r="AS207" s="280"/>
      <c r="AT207" s="262"/>
      <c r="AU207" s="282"/>
      <c r="AV207" s="283"/>
      <c r="AW207" s="284">
        <v>0</v>
      </c>
      <c r="AX207" s="285">
        <v>0</v>
      </c>
      <c r="AY207" s="286"/>
      <c r="AZ207" s="286"/>
      <c r="BA207" s="286"/>
      <c r="BB207" s="262" t="str">
        <f t="shared" si="103"/>
        <v/>
      </c>
      <c r="BE207" s="277"/>
      <c r="BF207" s="288"/>
      <c r="BJ207" s="289" t="e">
        <f t="shared" si="83"/>
        <v>#VALUE!</v>
      </c>
      <c r="BK207" s="289" t="e">
        <f t="shared" si="84"/>
        <v>#VALUE!</v>
      </c>
      <c r="BL207" s="289" t="e">
        <f t="shared" si="85"/>
        <v>#VALUE!</v>
      </c>
      <c r="BM207" s="289" t="e">
        <f t="shared" si="86"/>
        <v>#VALUE!</v>
      </c>
      <c r="BY207" s="289" t="e">
        <f t="shared" si="87"/>
        <v>#VALUE!</v>
      </c>
      <c r="BZ207" s="289" t="e">
        <f t="shared" si="88"/>
        <v>#VALUE!</v>
      </c>
      <c r="CA207" s="289" t="e">
        <f t="shared" si="89"/>
        <v>#VALUE!</v>
      </c>
      <c r="CI207" s="302" t="str">
        <f t="shared" si="90"/>
        <v>AYNI GÜN</v>
      </c>
      <c r="CJ207" s="303" t="e">
        <f t="shared" si="91"/>
        <v>#VALUE!</v>
      </c>
      <c r="CK207" s="303" t="e">
        <f t="shared" si="92"/>
        <v>#VALUE!</v>
      </c>
      <c r="CL207" s="303" t="e">
        <f t="shared" si="93"/>
        <v>#VALUE!</v>
      </c>
    </row>
    <row r="208" spans="1:90" ht="68.400000000000006" x14ac:dyDescent="0.3">
      <c r="A208" s="261" t="s">
        <v>469</v>
      </c>
      <c r="B208" s="261"/>
      <c r="C208" s="262"/>
      <c r="D208" s="262"/>
      <c r="E208" s="262" t="s">
        <v>769</v>
      </c>
      <c r="F208" s="263"/>
      <c r="G208" s="264"/>
      <c r="H208" s="265" t="str">
        <f t="shared" si="94"/>
        <v/>
      </c>
      <c r="I208" s="261"/>
      <c r="J208" s="261"/>
      <c r="K208" s="261"/>
      <c r="L208" s="261"/>
      <c r="M208" s="266" t="str">
        <f t="shared" si="95"/>
        <v>IASI_18-BOZ-IASI18-FF-204</v>
      </c>
      <c r="N208" s="267"/>
      <c r="O208" s="261"/>
      <c r="P208" s="261"/>
      <c r="Q208" s="261"/>
      <c r="R208" s="313"/>
      <c r="S208" s="269"/>
      <c r="T208" s="268"/>
      <c r="U208" s="268"/>
      <c r="V208" s="270"/>
      <c r="W208" s="271"/>
      <c r="X208" s="272"/>
      <c r="Y208" s="265" t="str">
        <f t="shared" si="96"/>
        <v/>
      </c>
      <c r="Z208" s="273"/>
      <c r="AA208" s="274"/>
      <c r="AB208" s="265" t="str">
        <f t="shared" si="97"/>
        <v/>
      </c>
      <c r="AC208" s="275" t="e">
        <f t="shared" si="98"/>
        <v>#VALUE!</v>
      </c>
      <c r="AD208" s="271"/>
      <c r="AE208" s="272"/>
      <c r="AF208" s="265" t="str">
        <f t="shared" si="99"/>
        <v/>
      </c>
      <c r="AG208" s="268"/>
      <c r="AH208" s="268"/>
      <c r="AI208" s="276"/>
      <c r="AJ208" s="277"/>
      <c r="AK208" s="278"/>
      <c r="AL208" s="265" t="str">
        <f t="shared" si="100"/>
        <v/>
      </c>
      <c r="AM208" s="275" t="e">
        <f t="shared" si="101"/>
        <v>#VALUE!</v>
      </c>
      <c r="AN208" s="275" t="e">
        <f t="shared" si="102"/>
        <v>#VALUE!</v>
      </c>
      <c r="AO208" s="279"/>
      <c r="AP208" s="279"/>
      <c r="AQ208" s="279"/>
      <c r="AR208" s="280"/>
      <c r="AS208" s="280"/>
      <c r="AT208" s="262"/>
      <c r="AU208" s="282"/>
      <c r="AV208" s="283"/>
      <c r="AW208" s="284">
        <v>0</v>
      </c>
      <c r="AX208" s="285">
        <v>0</v>
      </c>
      <c r="AY208" s="286"/>
      <c r="AZ208" s="286"/>
      <c r="BA208" s="286"/>
      <c r="BB208" s="262" t="str">
        <f t="shared" si="103"/>
        <v/>
      </c>
      <c r="BE208" s="277"/>
      <c r="BF208" s="288"/>
      <c r="BJ208" s="289" t="e">
        <f t="shared" si="83"/>
        <v>#VALUE!</v>
      </c>
      <c r="BK208" s="289" t="e">
        <f t="shared" si="84"/>
        <v>#VALUE!</v>
      </c>
      <c r="BL208" s="289" t="e">
        <f t="shared" si="85"/>
        <v>#VALUE!</v>
      </c>
      <c r="BM208" s="289" t="e">
        <f t="shared" si="86"/>
        <v>#VALUE!</v>
      </c>
      <c r="BY208" s="289" t="e">
        <f t="shared" si="87"/>
        <v>#VALUE!</v>
      </c>
      <c r="BZ208" s="289" t="e">
        <f t="shared" si="88"/>
        <v>#VALUE!</v>
      </c>
      <c r="CA208" s="289" t="e">
        <f t="shared" si="89"/>
        <v>#VALUE!</v>
      </c>
      <c r="CI208" s="302" t="str">
        <f t="shared" si="90"/>
        <v>AYNI GÜN</v>
      </c>
      <c r="CJ208" s="303" t="e">
        <f t="shared" si="91"/>
        <v>#VALUE!</v>
      </c>
      <c r="CK208" s="303" t="e">
        <f t="shared" si="92"/>
        <v>#VALUE!</v>
      </c>
      <c r="CL208" s="303" t="e">
        <f t="shared" si="93"/>
        <v>#VALUE!</v>
      </c>
    </row>
    <row r="209" spans="1:90" ht="68.400000000000006" x14ac:dyDescent="0.3">
      <c r="A209" s="261" t="s">
        <v>469</v>
      </c>
      <c r="B209" s="261"/>
      <c r="C209" s="262"/>
      <c r="D209" s="262"/>
      <c r="E209" s="262" t="s">
        <v>770</v>
      </c>
      <c r="F209" s="263"/>
      <c r="G209" s="264"/>
      <c r="H209" s="265" t="str">
        <f t="shared" si="94"/>
        <v/>
      </c>
      <c r="I209" s="261"/>
      <c r="J209" s="261"/>
      <c r="K209" s="261"/>
      <c r="L209" s="261"/>
      <c r="M209" s="266" t="str">
        <f t="shared" si="95"/>
        <v>IASI_18-BOZ-IASI18-FF-205</v>
      </c>
      <c r="N209" s="267"/>
      <c r="O209" s="261"/>
      <c r="P209" s="261"/>
      <c r="Q209" s="261"/>
      <c r="R209" s="313"/>
      <c r="S209" s="269"/>
      <c r="T209" s="268"/>
      <c r="U209" s="268"/>
      <c r="V209" s="270"/>
      <c r="W209" s="271"/>
      <c r="X209" s="272"/>
      <c r="Y209" s="265" t="str">
        <f t="shared" si="96"/>
        <v/>
      </c>
      <c r="Z209" s="273"/>
      <c r="AA209" s="274"/>
      <c r="AB209" s="265" t="str">
        <f t="shared" si="97"/>
        <v/>
      </c>
      <c r="AC209" s="275" t="e">
        <f t="shared" si="98"/>
        <v>#VALUE!</v>
      </c>
      <c r="AD209" s="271"/>
      <c r="AE209" s="272"/>
      <c r="AF209" s="265" t="str">
        <f t="shared" si="99"/>
        <v/>
      </c>
      <c r="AG209" s="268"/>
      <c r="AH209" s="268"/>
      <c r="AI209" s="276"/>
      <c r="AJ209" s="277"/>
      <c r="AK209" s="278"/>
      <c r="AL209" s="265" t="str">
        <f t="shared" si="100"/>
        <v/>
      </c>
      <c r="AM209" s="275" t="e">
        <f t="shared" si="101"/>
        <v>#VALUE!</v>
      </c>
      <c r="AN209" s="275" t="e">
        <f t="shared" si="102"/>
        <v>#VALUE!</v>
      </c>
      <c r="AO209" s="279"/>
      <c r="AP209" s="279"/>
      <c r="AQ209" s="279"/>
      <c r="AR209" s="280"/>
      <c r="AS209" s="280"/>
      <c r="AT209" s="262"/>
      <c r="AU209" s="282"/>
      <c r="AV209" s="283"/>
      <c r="AW209" s="284">
        <v>0</v>
      </c>
      <c r="AX209" s="285">
        <v>0</v>
      </c>
      <c r="AY209" s="286"/>
      <c r="AZ209" s="286"/>
      <c r="BA209" s="286"/>
      <c r="BB209" s="262" t="str">
        <f t="shared" si="103"/>
        <v/>
      </c>
      <c r="BE209" s="277"/>
      <c r="BF209" s="288"/>
      <c r="BJ209" s="289" t="e">
        <f t="shared" si="83"/>
        <v>#VALUE!</v>
      </c>
      <c r="BK209" s="289" t="e">
        <f t="shared" si="84"/>
        <v>#VALUE!</v>
      </c>
      <c r="BL209" s="289" t="e">
        <f t="shared" si="85"/>
        <v>#VALUE!</v>
      </c>
      <c r="BM209" s="289" t="e">
        <f t="shared" si="86"/>
        <v>#VALUE!</v>
      </c>
      <c r="BY209" s="289" t="e">
        <f t="shared" si="87"/>
        <v>#VALUE!</v>
      </c>
      <c r="BZ209" s="289" t="e">
        <f t="shared" si="88"/>
        <v>#VALUE!</v>
      </c>
      <c r="CA209" s="289" t="e">
        <f t="shared" si="89"/>
        <v>#VALUE!</v>
      </c>
      <c r="CI209" s="302" t="str">
        <f t="shared" si="90"/>
        <v>AYNI GÜN</v>
      </c>
      <c r="CJ209" s="303" t="e">
        <f t="shared" si="91"/>
        <v>#VALUE!</v>
      </c>
      <c r="CK209" s="303" t="e">
        <f t="shared" si="92"/>
        <v>#VALUE!</v>
      </c>
      <c r="CL209" s="303" t="e">
        <f t="shared" si="93"/>
        <v>#VALUE!</v>
      </c>
    </row>
    <row r="210" spans="1:90" ht="68.400000000000006" x14ac:dyDescent="0.3">
      <c r="A210" s="261" t="s">
        <v>469</v>
      </c>
      <c r="B210" s="261"/>
      <c r="C210" s="262"/>
      <c r="D210" s="262"/>
      <c r="E210" s="262" t="s">
        <v>771</v>
      </c>
      <c r="F210" s="263"/>
      <c r="G210" s="264"/>
      <c r="H210" s="265" t="str">
        <f t="shared" si="94"/>
        <v/>
      </c>
      <c r="I210" s="261"/>
      <c r="J210" s="261"/>
      <c r="K210" s="261"/>
      <c r="L210" s="261"/>
      <c r="M210" s="266" t="str">
        <f t="shared" si="95"/>
        <v>IASI_18-BOZ-IASI18-FF-206</v>
      </c>
      <c r="N210" s="267"/>
      <c r="O210" s="261"/>
      <c r="P210" s="261"/>
      <c r="Q210" s="261"/>
      <c r="R210" s="313"/>
      <c r="S210" s="269"/>
      <c r="T210" s="268"/>
      <c r="U210" s="268"/>
      <c r="V210" s="270"/>
      <c r="W210" s="271"/>
      <c r="X210" s="272"/>
      <c r="Y210" s="265" t="str">
        <f t="shared" si="96"/>
        <v/>
      </c>
      <c r="Z210" s="273"/>
      <c r="AA210" s="274"/>
      <c r="AB210" s="265" t="str">
        <f t="shared" si="97"/>
        <v/>
      </c>
      <c r="AC210" s="275" t="e">
        <f t="shared" si="98"/>
        <v>#VALUE!</v>
      </c>
      <c r="AD210" s="271"/>
      <c r="AE210" s="272"/>
      <c r="AF210" s="265" t="str">
        <f t="shared" si="99"/>
        <v/>
      </c>
      <c r="AG210" s="268"/>
      <c r="AH210" s="268"/>
      <c r="AI210" s="276"/>
      <c r="AJ210" s="277"/>
      <c r="AK210" s="278"/>
      <c r="AL210" s="265" t="str">
        <f t="shared" si="100"/>
        <v/>
      </c>
      <c r="AM210" s="275" t="e">
        <f t="shared" si="101"/>
        <v>#VALUE!</v>
      </c>
      <c r="AN210" s="275" t="e">
        <f t="shared" si="102"/>
        <v>#VALUE!</v>
      </c>
      <c r="AO210" s="279"/>
      <c r="AP210" s="279"/>
      <c r="AQ210" s="279"/>
      <c r="AR210" s="280"/>
      <c r="AS210" s="280"/>
      <c r="AT210" s="262"/>
      <c r="AU210" s="282"/>
      <c r="AV210" s="283"/>
      <c r="AW210" s="284">
        <v>0</v>
      </c>
      <c r="AX210" s="285">
        <v>0</v>
      </c>
      <c r="AY210" s="286"/>
      <c r="AZ210" s="286"/>
      <c r="BA210" s="286"/>
      <c r="BB210" s="262" t="str">
        <f t="shared" si="103"/>
        <v/>
      </c>
      <c r="BE210" s="277"/>
      <c r="BF210" s="288"/>
      <c r="BJ210" s="289" t="e">
        <f t="shared" si="83"/>
        <v>#VALUE!</v>
      </c>
      <c r="BK210" s="289" t="e">
        <f t="shared" si="84"/>
        <v>#VALUE!</v>
      </c>
      <c r="BL210" s="289" t="e">
        <f t="shared" si="85"/>
        <v>#VALUE!</v>
      </c>
      <c r="BM210" s="289" t="e">
        <f t="shared" si="86"/>
        <v>#VALUE!</v>
      </c>
      <c r="BY210" s="289" t="e">
        <f t="shared" si="87"/>
        <v>#VALUE!</v>
      </c>
      <c r="BZ210" s="289" t="e">
        <f t="shared" si="88"/>
        <v>#VALUE!</v>
      </c>
      <c r="CA210" s="289" t="e">
        <f t="shared" si="89"/>
        <v>#VALUE!</v>
      </c>
      <c r="CI210" s="302" t="str">
        <f t="shared" si="90"/>
        <v>AYNI GÜN</v>
      </c>
      <c r="CJ210" s="303" t="e">
        <f t="shared" si="91"/>
        <v>#VALUE!</v>
      </c>
      <c r="CK210" s="303" t="e">
        <f t="shared" si="92"/>
        <v>#VALUE!</v>
      </c>
      <c r="CL210" s="303" t="e">
        <f t="shared" si="93"/>
        <v>#VALUE!</v>
      </c>
    </row>
    <row r="211" spans="1:90" ht="68.400000000000006" x14ac:dyDescent="0.3">
      <c r="A211" s="261" t="s">
        <v>469</v>
      </c>
      <c r="B211" s="261"/>
      <c r="C211" s="262"/>
      <c r="D211" s="262"/>
      <c r="E211" s="262" t="s">
        <v>772</v>
      </c>
      <c r="F211" s="263"/>
      <c r="G211" s="264"/>
      <c r="H211" s="265" t="str">
        <f t="shared" si="94"/>
        <v/>
      </c>
      <c r="I211" s="261"/>
      <c r="J211" s="261"/>
      <c r="K211" s="261"/>
      <c r="L211" s="261"/>
      <c r="M211" s="266" t="str">
        <f t="shared" si="95"/>
        <v>IASI_18-BOZ-IASI18-FF-207</v>
      </c>
      <c r="N211" s="267"/>
      <c r="O211" s="261"/>
      <c r="P211" s="261"/>
      <c r="Q211" s="261"/>
      <c r="R211" s="313"/>
      <c r="S211" s="269"/>
      <c r="T211" s="268"/>
      <c r="U211" s="268"/>
      <c r="V211" s="270"/>
      <c r="W211" s="271"/>
      <c r="X211" s="272"/>
      <c r="Y211" s="265" t="str">
        <f t="shared" si="96"/>
        <v/>
      </c>
      <c r="Z211" s="273"/>
      <c r="AA211" s="274"/>
      <c r="AB211" s="265" t="str">
        <f t="shared" si="97"/>
        <v/>
      </c>
      <c r="AC211" s="275" t="e">
        <f t="shared" si="98"/>
        <v>#VALUE!</v>
      </c>
      <c r="AD211" s="271"/>
      <c r="AE211" s="272"/>
      <c r="AF211" s="265" t="str">
        <f t="shared" si="99"/>
        <v/>
      </c>
      <c r="AG211" s="268"/>
      <c r="AH211" s="268"/>
      <c r="AI211" s="276"/>
      <c r="AJ211" s="277"/>
      <c r="AK211" s="278"/>
      <c r="AL211" s="265" t="str">
        <f t="shared" si="100"/>
        <v/>
      </c>
      <c r="AM211" s="275" t="e">
        <f t="shared" si="101"/>
        <v>#VALUE!</v>
      </c>
      <c r="AN211" s="275" t="e">
        <f t="shared" si="102"/>
        <v>#VALUE!</v>
      </c>
      <c r="AO211" s="279"/>
      <c r="AP211" s="279"/>
      <c r="AQ211" s="279"/>
      <c r="AR211" s="280"/>
      <c r="AS211" s="280"/>
      <c r="AT211" s="262"/>
      <c r="AU211" s="282"/>
      <c r="AV211" s="283"/>
      <c r="AW211" s="284">
        <v>0</v>
      </c>
      <c r="AX211" s="285">
        <v>0</v>
      </c>
      <c r="AY211" s="286"/>
      <c r="AZ211" s="286"/>
      <c r="BA211" s="286"/>
      <c r="BB211" s="262" t="str">
        <f t="shared" si="103"/>
        <v/>
      </c>
      <c r="BE211" s="277"/>
      <c r="BF211" s="288"/>
      <c r="BJ211" s="289" t="e">
        <f t="shared" si="83"/>
        <v>#VALUE!</v>
      </c>
      <c r="BK211" s="289" t="e">
        <f t="shared" si="84"/>
        <v>#VALUE!</v>
      </c>
      <c r="BL211" s="289" t="e">
        <f t="shared" si="85"/>
        <v>#VALUE!</v>
      </c>
      <c r="BM211" s="289" t="e">
        <f t="shared" si="86"/>
        <v>#VALUE!</v>
      </c>
      <c r="BY211" s="289" t="e">
        <f t="shared" si="87"/>
        <v>#VALUE!</v>
      </c>
      <c r="BZ211" s="289" t="e">
        <f t="shared" si="88"/>
        <v>#VALUE!</v>
      </c>
      <c r="CA211" s="289" t="e">
        <f t="shared" si="89"/>
        <v>#VALUE!</v>
      </c>
      <c r="CI211" s="302" t="str">
        <f t="shared" si="90"/>
        <v>AYNI GÜN</v>
      </c>
      <c r="CJ211" s="303" t="e">
        <f t="shared" si="91"/>
        <v>#VALUE!</v>
      </c>
      <c r="CK211" s="303" t="e">
        <f t="shared" si="92"/>
        <v>#VALUE!</v>
      </c>
      <c r="CL211" s="303" t="e">
        <f t="shared" si="93"/>
        <v>#VALUE!</v>
      </c>
    </row>
    <row r="212" spans="1:90" ht="68.400000000000006" x14ac:dyDescent="0.3">
      <c r="A212" s="261" t="s">
        <v>469</v>
      </c>
      <c r="B212" s="261"/>
      <c r="C212" s="262"/>
      <c r="D212" s="262"/>
      <c r="E212" s="262" t="s">
        <v>773</v>
      </c>
      <c r="F212" s="263"/>
      <c r="G212" s="264"/>
      <c r="H212" s="265" t="str">
        <f t="shared" si="94"/>
        <v/>
      </c>
      <c r="I212" s="261"/>
      <c r="J212" s="261"/>
      <c r="K212" s="261"/>
      <c r="L212" s="261"/>
      <c r="M212" s="266" t="str">
        <f t="shared" si="95"/>
        <v>IASI_18-BOZ-IASI18-FF-208</v>
      </c>
      <c r="N212" s="267"/>
      <c r="O212" s="261"/>
      <c r="P212" s="261"/>
      <c r="Q212" s="261"/>
      <c r="R212" s="313"/>
      <c r="S212" s="269"/>
      <c r="T212" s="268"/>
      <c r="U212" s="268"/>
      <c r="V212" s="270"/>
      <c r="W212" s="271"/>
      <c r="X212" s="272"/>
      <c r="Y212" s="265" t="str">
        <f t="shared" si="96"/>
        <v/>
      </c>
      <c r="Z212" s="273"/>
      <c r="AA212" s="274"/>
      <c r="AB212" s="265" t="str">
        <f t="shared" si="97"/>
        <v/>
      </c>
      <c r="AC212" s="275" t="e">
        <f t="shared" si="98"/>
        <v>#VALUE!</v>
      </c>
      <c r="AD212" s="271"/>
      <c r="AE212" s="272"/>
      <c r="AF212" s="265" t="str">
        <f t="shared" si="99"/>
        <v/>
      </c>
      <c r="AG212" s="268"/>
      <c r="AH212" s="268"/>
      <c r="AI212" s="276"/>
      <c r="AJ212" s="277"/>
      <c r="AK212" s="278"/>
      <c r="AL212" s="265" t="str">
        <f t="shared" si="100"/>
        <v/>
      </c>
      <c r="AM212" s="275" t="e">
        <f t="shared" si="101"/>
        <v>#VALUE!</v>
      </c>
      <c r="AN212" s="275" t="e">
        <f t="shared" si="102"/>
        <v>#VALUE!</v>
      </c>
      <c r="AO212" s="279"/>
      <c r="AP212" s="279"/>
      <c r="AQ212" s="279"/>
      <c r="AR212" s="280"/>
      <c r="AS212" s="280"/>
      <c r="AT212" s="262"/>
      <c r="AU212" s="282"/>
      <c r="AV212" s="283"/>
      <c r="AW212" s="284">
        <v>0</v>
      </c>
      <c r="AX212" s="285">
        <v>0</v>
      </c>
      <c r="AY212" s="286"/>
      <c r="AZ212" s="286"/>
      <c r="BA212" s="286"/>
      <c r="BB212" s="262" t="str">
        <f t="shared" si="103"/>
        <v/>
      </c>
      <c r="BE212" s="277"/>
      <c r="BF212" s="288"/>
      <c r="BJ212" s="289" t="e">
        <f t="shared" si="83"/>
        <v>#VALUE!</v>
      </c>
      <c r="BK212" s="289" t="e">
        <f t="shared" si="84"/>
        <v>#VALUE!</v>
      </c>
      <c r="BL212" s="289" t="e">
        <f t="shared" si="85"/>
        <v>#VALUE!</v>
      </c>
      <c r="BM212" s="289" t="e">
        <f t="shared" si="86"/>
        <v>#VALUE!</v>
      </c>
      <c r="BY212" s="289" t="e">
        <f t="shared" si="87"/>
        <v>#VALUE!</v>
      </c>
      <c r="BZ212" s="289" t="e">
        <f t="shared" si="88"/>
        <v>#VALUE!</v>
      </c>
      <c r="CA212" s="289" t="e">
        <f t="shared" si="89"/>
        <v>#VALUE!</v>
      </c>
      <c r="CI212" s="302" t="str">
        <f t="shared" si="90"/>
        <v>AYNI GÜN</v>
      </c>
      <c r="CJ212" s="303" t="e">
        <f t="shared" si="91"/>
        <v>#VALUE!</v>
      </c>
      <c r="CK212" s="303" t="e">
        <f t="shared" si="92"/>
        <v>#VALUE!</v>
      </c>
      <c r="CL212" s="303" t="e">
        <f t="shared" si="93"/>
        <v>#VALUE!</v>
      </c>
    </row>
    <row r="213" spans="1:90" ht="68.400000000000006" x14ac:dyDescent="0.3">
      <c r="A213" s="261" t="s">
        <v>469</v>
      </c>
      <c r="B213" s="261"/>
      <c r="C213" s="262"/>
      <c r="D213" s="262"/>
      <c r="E213" s="262" t="s">
        <v>774</v>
      </c>
      <c r="F213" s="263"/>
      <c r="G213" s="264"/>
      <c r="H213" s="265" t="str">
        <f t="shared" si="94"/>
        <v/>
      </c>
      <c r="I213" s="261"/>
      <c r="J213" s="261"/>
      <c r="K213" s="261"/>
      <c r="L213" s="261"/>
      <c r="M213" s="266" t="str">
        <f t="shared" si="95"/>
        <v>IASI_18-BOZ-IASI18-FF-209</v>
      </c>
      <c r="N213" s="267"/>
      <c r="O213" s="261"/>
      <c r="P213" s="261"/>
      <c r="Q213" s="261"/>
      <c r="R213" s="313"/>
      <c r="S213" s="269"/>
      <c r="T213" s="268"/>
      <c r="U213" s="268"/>
      <c r="V213" s="270"/>
      <c r="W213" s="271"/>
      <c r="X213" s="272"/>
      <c r="Y213" s="265" t="str">
        <f t="shared" si="96"/>
        <v/>
      </c>
      <c r="Z213" s="273"/>
      <c r="AA213" s="274"/>
      <c r="AB213" s="265" t="str">
        <f t="shared" si="97"/>
        <v/>
      </c>
      <c r="AC213" s="275" t="e">
        <f t="shared" si="98"/>
        <v>#VALUE!</v>
      </c>
      <c r="AD213" s="271"/>
      <c r="AE213" s="272"/>
      <c r="AF213" s="265" t="str">
        <f t="shared" si="99"/>
        <v/>
      </c>
      <c r="AG213" s="268"/>
      <c r="AH213" s="268"/>
      <c r="AI213" s="276"/>
      <c r="AJ213" s="277"/>
      <c r="AK213" s="278"/>
      <c r="AL213" s="265" t="str">
        <f t="shared" si="100"/>
        <v/>
      </c>
      <c r="AM213" s="275" t="e">
        <f t="shared" si="101"/>
        <v>#VALUE!</v>
      </c>
      <c r="AN213" s="275" t="e">
        <f t="shared" si="102"/>
        <v>#VALUE!</v>
      </c>
      <c r="AO213" s="279"/>
      <c r="AP213" s="279"/>
      <c r="AQ213" s="279"/>
      <c r="AR213" s="280"/>
      <c r="AS213" s="280"/>
      <c r="AT213" s="262"/>
      <c r="AU213" s="282"/>
      <c r="AV213" s="283"/>
      <c r="AW213" s="284">
        <v>0</v>
      </c>
      <c r="AX213" s="285">
        <v>0</v>
      </c>
      <c r="AY213" s="286"/>
      <c r="AZ213" s="286"/>
      <c r="BA213" s="286"/>
      <c r="BB213" s="262" t="str">
        <f t="shared" si="103"/>
        <v/>
      </c>
      <c r="BE213" s="277"/>
      <c r="BF213" s="288"/>
      <c r="BJ213" s="289" t="e">
        <f t="shared" si="83"/>
        <v>#VALUE!</v>
      </c>
      <c r="BK213" s="289" t="e">
        <f t="shared" si="84"/>
        <v>#VALUE!</v>
      </c>
      <c r="BL213" s="289" t="e">
        <f t="shared" si="85"/>
        <v>#VALUE!</v>
      </c>
      <c r="BM213" s="289" t="e">
        <f t="shared" si="86"/>
        <v>#VALUE!</v>
      </c>
      <c r="BY213" s="289" t="e">
        <f t="shared" si="87"/>
        <v>#VALUE!</v>
      </c>
      <c r="BZ213" s="289" t="e">
        <f t="shared" si="88"/>
        <v>#VALUE!</v>
      </c>
      <c r="CA213" s="289" t="e">
        <f t="shared" si="89"/>
        <v>#VALUE!</v>
      </c>
      <c r="CI213" s="302" t="str">
        <f t="shared" si="90"/>
        <v>AYNI GÜN</v>
      </c>
      <c r="CJ213" s="303" t="e">
        <f t="shared" si="91"/>
        <v>#VALUE!</v>
      </c>
      <c r="CK213" s="303" t="e">
        <f t="shared" si="92"/>
        <v>#VALUE!</v>
      </c>
      <c r="CL213" s="303" t="e">
        <f t="shared" si="93"/>
        <v>#VALUE!</v>
      </c>
    </row>
    <row r="214" spans="1:90" ht="68.400000000000006" x14ac:dyDescent="0.3">
      <c r="A214" s="261" t="s">
        <v>469</v>
      </c>
      <c r="B214" s="261"/>
      <c r="C214" s="262"/>
      <c r="D214" s="262"/>
      <c r="E214" s="262" t="s">
        <v>775</v>
      </c>
      <c r="F214" s="263"/>
      <c r="G214" s="264"/>
      <c r="H214" s="265" t="str">
        <f t="shared" si="94"/>
        <v/>
      </c>
      <c r="I214" s="261"/>
      <c r="J214" s="261"/>
      <c r="K214" s="261"/>
      <c r="L214" s="261"/>
      <c r="M214" s="266" t="str">
        <f t="shared" si="95"/>
        <v>IASI_18-BOZ-IASI18-FF-210</v>
      </c>
      <c r="N214" s="267"/>
      <c r="O214" s="261"/>
      <c r="P214" s="261"/>
      <c r="Q214" s="261"/>
      <c r="R214" s="313"/>
      <c r="S214" s="269"/>
      <c r="T214" s="268"/>
      <c r="U214" s="268"/>
      <c r="V214" s="270"/>
      <c r="W214" s="271"/>
      <c r="X214" s="272"/>
      <c r="Y214" s="265" t="str">
        <f t="shared" si="96"/>
        <v/>
      </c>
      <c r="Z214" s="273"/>
      <c r="AA214" s="274"/>
      <c r="AB214" s="265" t="str">
        <f t="shared" si="97"/>
        <v/>
      </c>
      <c r="AC214" s="275" t="e">
        <f t="shared" si="98"/>
        <v>#VALUE!</v>
      </c>
      <c r="AD214" s="271"/>
      <c r="AE214" s="272"/>
      <c r="AF214" s="265" t="str">
        <f t="shared" si="99"/>
        <v/>
      </c>
      <c r="AG214" s="268"/>
      <c r="AH214" s="268"/>
      <c r="AI214" s="276"/>
      <c r="AJ214" s="277"/>
      <c r="AK214" s="278"/>
      <c r="AL214" s="265" t="str">
        <f t="shared" si="100"/>
        <v/>
      </c>
      <c r="AM214" s="275" t="e">
        <f t="shared" si="101"/>
        <v>#VALUE!</v>
      </c>
      <c r="AN214" s="275" t="e">
        <f t="shared" si="102"/>
        <v>#VALUE!</v>
      </c>
      <c r="AO214" s="279"/>
      <c r="AP214" s="279"/>
      <c r="AQ214" s="279"/>
      <c r="AR214" s="280"/>
      <c r="AS214" s="280"/>
      <c r="AT214" s="262"/>
      <c r="AU214" s="282"/>
      <c r="AV214" s="283"/>
      <c r="AW214" s="284">
        <v>0</v>
      </c>
      <c r="AX214" s="285">
        <v>0</v>
      </c>
      <c r="AY214" s="286"/>
      <c r="AZ214" s="286"/>
      <c r="BA214" s="286"/>
      <c r="BB214" s="262" t="str">
        <f t="shared" si="103"/>
        <v/>
      </c>
      <c r="BE214" s="277"/>
      <c r="BF214" s="288"/>
      <c r="BJ214" s="289" t="e">
        <f t="shared" si="83"/>
        <v>#VALUE!</v>
      </c>
      <c r="BK214" s="289" t="e">
        <f t="shared" si="84"/>
        <v>#VALUE!</v>
      </c>
      <c r="BL214" s="289" t="e">
        <f t="shared" si="85"/>
        <v>#VALUE!</v>
      </c>
      <c r="BM214" s="289" t="e">
        <f t="shared" si="86"/>
        <v>#VALUE!</v>
      </c>
      <c r="BY214" s="289" t="e">
        <f t="shared" si="87"/>
        <v>#VALUE!</v>
      </c>
      <c r="BZ214" s="289" t="e">
        <f t="shared" si="88"/>
        <v>#VALUE!</v>
      </c>
      <c r="CA214" s="289" t="e">
        <f t="shared" si="89"/>
        <v>#VALUE!</v>
      </c>
      <c r="CI214" s="302" t="str">
        <f t="shared" si="90"/>
        <v>AYNI GÜN</v>
      </c>
      <c r="CJ214" s="303" t="e">
        <f t="shared" si="91"/>
        <v>#VALUE!</v>
      </c>
      <c r="CK214" s="303" t="e">
        <f t="shared" si="92"/>
        <v>#VALUE!</v>
      </c>
      <c r="CL214" s="303" t="e">
        <f t="shared" si="93"/>
        <v>#VALUE!</v>
      </c>
    </row>
    <row r="215" spans="1:90" ht="68.400000000000006" x14ac:dyDescent="0.3">
      <c r="A215" s="261" t="s">
        <v>469</v>
      </c>
      <c r="B215" s="261"/>
      <c r="C215" s="262"/>
      <c r="D215" s="262"/>
      <c r="E215" s="262" t="s">
        <v>776</v>
      </c>
      <c r="F215" s="263"/>
      <c r="G215" s="264"/>
      <c r="H215" s="265" t="str">
        <f t="shared" si="94"/>
        <v/>
      </c>
      <c r="I215" s="261"/>
      <c r="J215" s="261"/>
      <c r="K215" s="261"/>
      <c r="L215" s="261"/>
      <c r="M215" s="266" t="str">
        <f t="shared" si="95"/>
        <v>IASI_18-BOZ-IASI18-FF-211</v>
      </c>
      <c r="N215" s="267"/>
      <c r="O215" s="261"/>
      <c r="P215" s="261"/>
      <c r="Q215" s="261"/>
      <c r="R215" s="313"/>
      <c r="S215" s="269"/>
      <c r="T215" s="268"/>
      <c r="U215" s="268"/>
      <c r="V215" s="270"/>
      <c r="W215" s="271"/>
      <c r="X215" s="272"/>
      <c r="Y215" s="265" t="str">
        <f t="shared" si="96"/>
        <v/>
      </c>
      <c r="Z215" s="273"/>
      <c r="AA215" s="274"/>
      <c r="AB215" s="265" t="str">
        <f t="shared" si="97"/>
        <v/>
      </c>
      <c r="AC215" s="275" t="e">
        <f t="shared" si="98"/>
        <v>#VALUE!</v>
      </c>
      <c r="AD215" s="271"/>
      <c r="AE215" s="272"/>
      <c r="AF215" s="265" t="str">
        <f t="shared" si="99"/>
        <v/>
      </c>
      <c r="AG215" s="268"/>
      <c r="AH215" s="268"/>
      <c r="AI215" s="276"/>
      <c r="AJ215" s="277"/>
      <c r="AK215" s="278"/>
      <c r="AL215" s="265" t="str">
        <f t="shared" si="100"/>
        <v/>
      </c>
      <c r="AM215" s="275" t="e">
        <f t="shared" si="101"/>
        <v>#VALUE!</v>
      </c>
      <c r="AN215" s="275" t="e">
        <f t="shared" si="102"/>
        <v>#VALUE!</v>
      </c>
      <c r="AO215" s="279"/>
      <c r="AP215" s="279"/>
      <c r="AQ215" s="279"/>
      <c r="AR215" s="280"/>
      <c r="AS215" s="280"/>
      <c r="AT215" s="262"/>
      <c r="AU215" s="282"/>
      <c r="AV215" s="283"/>
      <c r="AW215" s="284">
        <v>0</v>
      </c>
      <c r="AX215" s="285">
        <v>0</v>
      </c>
      <c r="AY215" s="286"/>
      <c r="AZ215" s="286"/>
      <c r="BA215" s="286"/>
      <c r="BB215" s="262" t="str">
        <f t="shared" si="103"/>
        <v/>
      </c>
      <c r="BE215" s="277"/>
      <c r="BF215" s="288"/>
      <c r="BJ215" s="289" t="e">
        <f t="shared" ref="BJ215:BJ278" si="104">Y215-H215</f>
        <v>#VALUE!</v>
      </c>
      <c r="BK215" s="289" t="e">
        <f t="shared" ref="BK215:BK278" si="105">AB215-Y215</f>
        <v>#VALUE!</v>
      </c>
      <c r="BL215" s="289" t="e">
        <f t="shared" ref="BL215:BL278" si="106">AF215-AB215</f>
        <v>#VALUE!</v>
      </c>
      <c r="BM215" s="289" t="e">
        <f t="shared" ref="BM215:BM278" si="107">AL215-BE215</f>
        <v>#VALUE!</v>
      </c>
      <c r="BY215" s="289" t="e">
        <f t="shared" ref="BY215:BY278" si="108">Y215-H215</f>
        <v>#VALUE!</v>
      </c>
      <c r="BZ215" s="289" t="e">
        <f t="shared" ref="BZ215:BZ278" si="109">AB215-Y215</f>
        <v>#VALUE!</v>
      </c>
      <c r="CA215" s="289" t="e">
        <f t="shared" ref="CA215:CA278" si="110">AB215-H215</f>
        <v>#VALUE!</v>
      </c>
      <c r="CI215" s="302" t="str">
        <f t="shared" ref="CI215:CI278" si="111">IF(Z215=F215,"AYNI GÜN","")</f>
        <v>AYNI GÜN</v>
      </c>
      <c r="CJ215" s="303" t="e">
        <f t="shared" ref="CJ215:CJ278" si="112">(AB215-Y215)*24</f>
        <v>#VALUE!</v>
      </c>
      <c r="CK215" s="303" t="e">
        <f t="shared" ref="CK215:CK278" si="113">(AF215-H215)*24</f>
        <v>#VALUE!</v>
      </c>
      <c r="CL215" s="303" t="e">
        <f t="shared" ref="CL215:CL278" si="114">(AF215-H215)*24*60</f>
        <v>#VALUE!</v>
      </c>
    </row>
    <row r="216" spans="1:90" ht="68.400000000000006" x14ac:dyDescent="0.3">
      <c r="A216" s="261" t="s">
        <v>469</v>
      </c>
      <c r="B216" s="261"/>
      <c r="C216" s="262"/>
      <c r="D216" s="262"/>
      <c r="E216" s="262" t="s">
        <v>777</v>
      </c>
      <c r="F216" s="263"/>
      <c r="G216" s="264"/>
      <c r="H216" s="265" t="str">
        <f t="shared" si="94"/>
        <v/>
      </c>
      <c r="I216" s="261"/>
      <c r="J216" s="261"/>
      <c r="K216" s="261"/>
      <c r="L216" s="261"/>
      <c r="M216" s="266" t="str">
        <f t="shared" si="95"/>
        <v>IASI_18-BOZ-IASI18-FF-212</v>
      </c>
      <c r="N216" s="267"/>
      <c r="O216" s="261"/>
      <c r="P216" s="261"/>
      <c r="Q216" s="261"/>
      <c r="R216" s="313"/>
      <c r="S216" s="269"/>
      <c r="T216" s="268"/>
      <c r="U216" s="268"/>
      <c r="V216" s="270"/>
      <c r="W216" s="271"/>
      <c r="X216" s="272"/>
      <c r="Y216" s="265" t="str">
        <f t="shared" si="96"/>
        <v/>
      </c>
      <c r="Z216" s="273"/>
      <c r="AA216" s="274"/>
      <c r="AB216" s="265" t="str">
        <f t="shared" si="97"/>
        <v/>
      </c>
      <c r="AC216" s="275" t="e">
        <f t="shared" si="98"/>
        <v>#VALUE!</v>
      </c>
      <c r="AD216" s="271"/>
      <c r="AE216" s="272"/>
      <c r="AF216" s="265" t="str">
        <f t="shared" si="99"/>
        <v/>
      </c>
      <c r="AG216" s="268"/>
      <c r="AH216" s="268"/>
      <c r="AI216" s="276"/>
      <c r="AJ216" s="277"/>
      <c r="AK216" s="278"/>
      <c r="AL216" s="265" t="str">
        <f t="shared" si="100"/>
        <v/>
      </c>
      <c r="AM216" s="275" t="e">
        <f t="shared" si="101"/>
        <v>#VALUE!</v>
      </c>
      <c r="AN216" s="275" t="e">
        <f t="shared" si="102"/>
        <v>#VALUE!</v>
      </c>
      <c r="AO216" s="279"/>
      <c r="AP216" s="279"/>
      <c r="AQ216" s="279"/>
      <c r="AR216" s="280"/>
      <c r="AS216" s="280"/>
      <c r="AT216" s="262"/>
      <c r="AU216" s="282"/>
      <c r="AV216" s="283"/>
      <c r="AW216" s="284">
        <v>0</v>
      </c>
      <c r="AX216" s="285">
        <v>0</v>
      </c>
      <c r="AY216" s="286"/>
      <c r="AZ216" s="286"/>
      <c r="BA216" s="286"/>
      <c r="BB216" s="262" t="str">
        <f t="shared" si="103"/>
        <v/>
      </c>
      <c r="BE216" s="277"/>
      <c r="BF216" s="288"/>
      <c r="BJ216" s="289" t="e">
        <f t="shared" si="104"/>
        <v>#VALUE!</v>
      </c>
      <c r="BK216" s="289" t="e">
        <f t="shared" si="105"/>
        <v>#VALUE!</v>
      </c>
      <c r="BL216" s="289" t="e">
        <f t="shared" si="106"/>
        <v>#VALUE!</v>
      </c>
      <c r="BM216" s="289" t="e">
        <f t="shared" si="107"/>
        <v>#VALUE!</v>
      </c>
      <c r="BY216" s="289" t="e">
        <f t="shared" si="108"/>
        <v>#VALUE!</v>
      </c>
      <c r="BZ216" s="289" t="e">
        <f t="shared" si="109"/>
        <v>#VALUE!</v>
      </c>
      <c r="CA216" s="289" t="e">
        <f t="shared" si="110"/>
        <v>#VALUE!</v>
      </c>
      <c r="CI216" s="302" t="str">
        <f t="shared" si="111"/>
        <v>AYNI GÜN</v>
      </c>
      <c r="CJ216" s="303" t="e">
        <f t="shared" si="112"/>
        <v>#VALUE!</v>
      </c>
      <c r="CK216" s="303" t="e">
        <f t="shared" si="113"/>
        <v>#VALUE!</v>
      </c>
      <c r="CL216" s="303" t="e">
        <f t="shared" si="114"/>
        <v>#VALUE!</v>
      </c>
    </row>
    <row r="217" spans="1:90" ht="68.400000000000006" x14ac:dyDescent="0.3">
      <c r="A217" s="261" t="s">
        <v>469</v>
      </c>
      <c r="B217" s="261"/>
      <c r="C217" s="262"/>
      <c r="D217" s="262"/>
      <c r="E217" s="262" t="s">
        <v>778</v>
      </c>
      <c r="F217" s="263"/>
      <c r="G217" s="264"/>
      <c r="H217" s="265" t="str">
        <f t="shared" si="94"/>
        <v/>
      </c>
      <c r="I217" s="261"/>
      <c r="J217" s="261"/>
      <c r="K217" s="261"/>
      <c r="L217" s="261"/>
      <c r="M217" s="266" t="str">
        <f t="shared" si="95"/>
        <v>IASI_18-BOZ-IASI18-FF-213</v>
      </c>
      <c r="N217" s="267"/>
      <c r="O217" s="261"/>
      <c r="P217" s="261"/>
      <c r="Q217" s="261"/>
      <c r="R217" s="313"/>
      <c r="S217" s="269"/>
      <c r="T217" s="268"/>
      <c r="U217" s="268"/>
      <c r="V217" s="270"/>
      <c r="W217" s="271"/>
      <c r="X217" s="272"/>
      <c r="Y217" s="265" t="str">
        <f t="shared" si="96"/>
        <v/>
      </c>
      <c r="Z217" s="273"/>
      <c r="AA217" s="274"/>
      <c r="AB217" s="265" t="str">
        <f t="shared" si="97"/>
        <v/>
      </c>
      <c r="AC217" s="275" t="e">
        <f t="shared" si="98"/>
        <v>#VALUE!</v>
      </c>
      <c r="AD217" s="271"/>
      <c r="AE217" s="272"/>
      <c r="AF217" s="265" t="str">
        <f t="shared" si="99"/>
        <v/>
      </c>
      <c r="AG217" s="268"/>
      <c r="AH217" s="268"/>
      <c r="AI217" s="276"/>
      <c r="AJ217" s="277"/>
      <c r="AK217" s="278"/>
      <c r="AL217" s="265" t="str">
        <f t="shared" si="100"/>
        <v/>
      </c>
      <c r="AM217" s="275" t="e">
        <f t="shared" si="101"/>
        <v>#VALUE!</v>
      </c>
      <c r="AN217" s="275" t="e">
        <f t="shared" si="102"/>
        <v>#VALUE!</v>
      </c>
      <c r="AO217" s="279"/>
      <c r="AP217" s="279"/>
      <c r="AQ217" s="279"/>
      <c r="AR217" s="280"/>
      <c r="AS217" s="280"/>
      <c r="AT217" s="262"/>
      <c r="AU217" s="282"/>
      <c r="AV217" s="283"/>
      <c r="AW217" s="284">
        <v>0</v>
      </c>
      <c r="AX217" s="285">
        <v>0</v>
      </c>
      <c r="AY217" s="286"/>
      <c r="AZ217" s="286"/>
      <c r="BA217" s="286"/>
      <c r="BB217" s="262" t="str">
        <f t="shared" si="103"/>
        <v/>
      </c>
      <c r="BE217" s="277"/>
      <c r="BF217" s="288"/>
      <c r="BJ217" s="289" t="e">
        <f t="shared" si="104"/>
        <v>#VALUE!</v>
      </c>
      <c r="BK217" s="289" t="e">
        <f t="shared" si="105"/>
        <v>#VALUE!</v>
      </c>
      <c r="BL217" s="289" t="e">
        <f t="shared" si="106"/>
        <v>#VALUE!</v>
      </c>
      <c r="BM217" s="289" t="e">
        <f t="shared" si="107"/>
        <v>#VALUE!</v>
      </c>
      <c r="BY217" s="289" t="e">
        <f t="shared" si="108"/>
        <v>#VALUE!</v>
      </c>
      <c r="BZ217" s="289" t="e">
        <f t="shared" si="109"/>
        <v>#VALUE!</v>
      </c>
      <c r="CA217" s="289" t="e">
        <f t="shared" si="110"/>
        <v>#VALUE!</v>
      </c>
      <c r="CI217" s="302" t="str">
        <f t="shared" si="111"/>
        <v>AYNI GÜN</v>
      </c>
      <c r="CJ217" s="303" t="e">
        <f t="shared" si="112"/>
        <v>#VALUE!</v>
      </c>
      <c r="CK217" s="303" t="e">
        <f t="shared" si="113"/>
        <v>#VALUE!</v>
      </c>
      <c r="CL217" s="303" t="e">
        <f t="shared" si="114"/>
        <v>#VALUE!</v>
      </c>
    </row>
    <row r="218" spans="1:90" ht="68.400000000000006" x14ac:dyDescent="0.3">
      <c r="A218" s="261" t="s">
        <v>469</v>
      </c>
      <c r="B218" s="261"/>
      <c r="C218" s="262"/>
      <c r="D218" s="262"/>
      <c r="E218" s="262" t="s">
        <v>779</v>
      </c>
      <c r="F218" s="263"/>
      <c r="G218" s="264"/>
      <c r="H218" s="265" t="str">
        <f t="shared" si="94"/>
        <v/>
      </c>
      <c r="I218" s="261"/>
      <c r="J218" s="261"/>
      <c r="K218" s="261"/>
      <c r="L218" s="261"/>
      <c r="M218" s="266" t="str">
        <f t="shared" si="95"/>
        <v>IASI_18-BOZ-IASI18-FF-214</v>
      </c>
      <c r="N218" s="267"/>
      <c r="O218" s="261"/>
      <c r="P218" s="261"/>
      <c r="Q218" s="261"/>
      <c r="R218" s="313"/>
      <c r="S218" s="269"/>
      <c r="T218" s="268"/>
      <c r="U218" s="268"/>
      <c r="V218" s="270"/>
      <c r="W218" s="271"/>
      <c r="X218" s="272"/>
      <c r="Y218" s="265" t="str">
        <f t="shared" si="96"/>
        <v/>
      </c>
      <c r="Z218" s="273"/>
      <c r="AA218" s="274"/>
      <c r="AB218" s="265" t="str">
        <f t="shared" si="97"/>
        <v/>
      </c>
      <c r="AC218" s="275" t="e">
        <f t="shared" si="98"/>
        <v>#VALUE!</v>
      </c>
      <c r="AD218" s="271"/>
      <c r="AE218" s="272"/>
      <c r="AF218" s="265" t="str">
        <f t="shared" si="99"/>
        <v/>
      </c>
      <c r="AG218" s="268"/>
      <c r="AH218" s="268"/>
      <c r="AI218" s="276"/>
      <c r="AJ218" s="277"/>
      <c r="AK218" s="278"/>
      <c r="AL218" s="265" t="str">
        <f t="shared" si="100"/>
        <v/>
      </c>
      <c r="AM218" s="275" t="e">
        <f t="shared" si="101"/>
        <v>#VALUE!</v>
      </c>
      <c r="AN218" s="275" t="e">
        <f t="shared" si="102"/>
        <v>#VALUE!</v>
      </c>
      <c r="AO218" s="279"/>
      <c r="AP218" s="279"/>
      <c r="AQ218" s="279"/>
      <c r="AR218" s="280"/>
      <c r="AS218" s="280"/>
      <c r="AT218" s="262"/>
      <c r="AU218" s="282"/>
      <c r="AV218" s="283"/>
      <c r="AW218" s="284">
        <v>0</v>
      </c>
      <c r="AX218" s="285">
        <v>0</v>
      </c>
      <c r="AY218" s="286"/>
      <c r="AZ218" s="286"/>
      <c r="BA218" s="286"/>
      <c r="BB218" s="262" t="str">
        <f t="shared" si="103"/>
        <v/>
      </c>
      <c r="BE218" s="277"/>
      <c r="BF218" s="288"/>
      <c r="BJ218" s="289" t="e">
        <f t="shared" si="104"/>
        <v>#VALUE!</v>
      </c>
      <c r="BK218" s="289" t="e">
        <f t="shared" si="105"/>
        <v>#VALUE!</v>
      </c>
      <c r="BL218" s="289" t="e">
        <f t="shared" si="106"/>
        <v>#VALUE!</v>
      </c>
      <c r="BM218" s="289" t="e">
        <f t="shared" si="107"/>
        <v>#VALUE!</v>
      </c>
      <c r="BY218" s="289" t="e">
        <f t="shared" si="108"/>
        <v>#VALUE!</v>
      </c>
      <c r="BZ218" s="289" t="e">
        <f t="shared" si="109"/>
        <v>#VALUE!</v>
      </c>
      <c r="CA218" s="289" t="e">
        <f t="shared" si="110"/>
        <v>#VALUE!</v>
      </c>
      <c r="CI218" s="302" t="str">
        <f t="shared" si="111"/>
        <v>AYNI GÜN</v>
      </c>
      <c r="CJ218" s="303" t="e">
        <f t="shared" si="112"/>
        <v>#VALUE!</v>
      </c>
      <c r="CK218" s="303" t="e">
        <f t="shared" si="113"/>
        <v>#VALUE!</v>
      </c>
      <c r="CL218" s="303" t="e">
        <f t="shared" si="114"/>
        <v>#VALUE!</v>
      </c>
    </row>
    <row r="219" spans="1:90" ht="68.400000000000006" x14ac:dyDescent="0.3">
      <c r="A219" s="261" t="s">
        <v>469</v>
      </c>
      <c r="B219" s="261"/>
      <c r="C219" s="262"/>
      <c r="D219" s="262"/>
      <c r="E219" s="262" t="s">
        <v>780</v>
      </c>
      <c r="F219" s="263"/>
      <c r="G219" s="264"/>
      <c r="H219" s="265" t="str">
        <f t="shared" si="94"/>
        <v/>
      </c>
      <c r="I219" s="261"/>
      <c r="J219" s="261"/>
      <c r="K219" s="261"/>
      <c r="L219" s="261"/>
      <c r="M219" s="266" t="str">
        <f t="shared" si="95"/>
        <v>IASI_18-BOZ-IASI18-FF-215</v>
      </c>
      <c r="N219" s="267"/>
      <c r="O219" s="261"/>
      <c r="P219" s="261"/>
      <c r="Q219" s="261"/>
      <c r="R219" s="313"/>
      <c r="S219" s="269"/>
      <c r="T219" s="268"/>
      <c r="U219" s="268"/>
      <c r="V219" s="270"/>
      <c r="W219" s="271"/>
      <c r="X219" s="272"/>
      <c r="Y219" s="265" t="str">
        <f t="shared" si="96"/>
        <v/>
      </c>
      <c r="Z219" s="273"/>
      <c r="AA219" s="274"/>
      <c r="AB219" s="265" t="str">
        <f t="shared" si="97"/>
        <v/>
      </c>
      <c r="AC219" s="275" t="e">
        <f t="shared" si="98"/>
        <v>#VALUE!</v>
      </c>
      <c r="AD219" s="271"/>
      <c r="AE219" s="272"/>
      <c r="AF219" s="265" t="str">
        <f t="shared" si="99"/>
        <v/>
      </c>
      <c r="AG219" s="268"/>
      <c r="AH219" s="268"/>
      <c r="AI219" s="276"/>
      <c r="AJ219" s="277"/>
      <c r="AK219" s="278"/>
      <c r="AL219" s="265" t="str">
        <f t="shared" si="100"/>
        <v/>
      </c>
      <c r="AM219" s="275" t="e">
        <f t="shared" si="101"/>
        <v>#VALUE!</v>
      </c>
      <c r="AN219" s="275" t="e">
        <f t="shared" si="102"/>
        <v>#VALUE!</v>
      </c>
      <c r="AO219" s="279"/>
      <c r="AP219" s="279"/>
      <c r="AQ219" s="279"/>
      <c r="AR219" s="280"/>
      <c r="AS219" s="280"/>
      <c r="AT219" s="262"/>
      <c r="AU219" s="282"/>
      <c r="AV219" s="283"/>
      <c r="AW219" s="284">
        <v>0</v>
      </c>
      <c r="AX219" s="285">
        <v>0</v>
      </c>
      <c r="AY219" s="286"/>
      <c r="AZ219" s="286"/>
      <c r="BA219" s="286"/>
      <c r="BB219" s="262" t="str">
        <f t="shared" si="103"/>
        <v/>
      </c>
      <c r="BE219" s="277"/>
      <c r="BF219" s="288"/>
      <c r="BJ219" s="289" t="e">
        <f t="shared" si="104"/>
        <v>#VALUE!</v>
      </c>
      <c r="BK219" s="289" t="e">
        <f t="shared" si="105"/>
        <v>#VALUE!</v>
      </c>
      <c r="BL219" s="289" t="e">
        <f t="shared" si="106"/>
        <v>#VALUE!</v>
      </c>
      <c r="BM219" s="289" t="e">
        <f t="shared" si="107"/>
        <v>#VALUE!</v>
      </c>
      <c r="BY219" s="289" t="e">
        <f t="shared" si="108"/>
        <v>#VALUE!</v>
      </c>
      <c r="BZ219" s="289" t="e">
        <f t="shared" si="109"/>
        <v>#VALUE!</v>
      </c>
      <c r="CA219" s="289" t="e">
        <f t="shared" si="110"/>
        <v>#VALUE!</v>
      </c>
      <c r="CI219" s="302" t="str">
        <f t="shared" si="111"/>
        <v>AYNI GÜN</v>
      </c>
      <c r="CJ219" s="303" t="e">
        <f t="shared" si="112"/>
        <v>#VALUE!</v>
      </c>
      <c r="CK219" s="303" t="e">
        <f t="shared" si="113"/>
        <v>#VALUE!</v>
      </c>
      <c r="CL219" s="303" t="e">
        <f t="shared" si="114"/>
        <v>#VALUE!</v>
      </c>
    </row>
    <row r="220" spans="1:90" ht="68.400000000000006" x14ac:dyDescent="0.3">
      <c r="A220" s="261" t="s">
        <v>469</v>
      </c>
      <c r="B220" s="261"/>
      <c r="C220" s="262"/>
      <c r="D220" s="262"/>
      <c r="E220" s="262" t="s">
        <v>781</v>
      </c>
      <c r="F220" s="263"/>
      <c r="G220" s="264"/>
      <c r="H220" s="265" t="str">
        <f t="shared" si="94"/>
        <v/>
      </c>
      <c r="I220" s="261"/>
      <c r="J220" s="261"/>
      <c r="K220" s="261"/>
      <c r="L220" s="261"/>
      <c r="M220" s="266" t="str">
        <f t="shared" si="95"/>
        <v>IASI_18-BOZ-IASI18-FF-216</v>
      </c>
      <c r="N220" s="267"/>
      <c r="O220" s="261"/>
      <c r="P220" s="261"/>
      <c r="Q220" s="261"/>
      <c r="R220" s="313"/>
      <c r="S220" s="269"/>
      <c r="T220" s="268"/>
      <c r="U220" s="268"/>
      <c r="V220" s="270"/>
      <c r="W220" s="271"/>
      <c r="X220" s="272"/>
      <c r="Y220" s="265" t="str">
        <f t="shared" si="96"/>
        <v/>
      </c>
      <c r="Z220" s="273"/>
      <c r="AA220" s="274"/>
      <c r="AB220" s="265" t="str">
        <f t="shared" si="97"/>
        <v/>
      </c>
      <c r="AC220" s="275" t="e">
        <f t="shared" si="98"/>
        <v>#VALUE!</v>
      </c>
      <c r="AD220" s="271"/>
      <c r="AE220" s="272"/>
      <c r="AF220" s="265" t="str">
        <f t="shared" si="99"/>
        <v/>
      </c>
      <c r="AG220" s="268"/>
      <c r="AH220" s="268"/>
      <c r="AI220" s="276"/>
      <c r="AJ220" s="277"/>
      <c r="AK220" s="278"/>
      <c r="AL220" s="265" t="str">
        <f t="shared" si="100"/>
        <v/>
      </c>
      <c r="AM220" s="275" t="e">
        <f t="shared" si="101"/>
        <v>#VALUE!</v>
      </c>
      <c r="AN220" s="275" t="e">
        <f t="shared" si="102"/>
        <v>#VALUE!</v>
      </c>
      <c r="AO220" s="279"/>
      <c r="AP220" s="279"/>
      <c r="AQ220" s="279"/>
      <c r="AR220" s="280"/>
      <c r="AS220" s="280"/>
      <c r="AT220" s="262"/>
      <c r="AU220" s="282"/>
      <c r="AV220" s="283"/>
      <c r="AW220" s="284">
        <v>0</v>
      </c>
      <c r="AX220" s="285">
        <v>0</v>
      </c>
      <c r="AY220" s="286"/>
      <c r="AZ220" s="286"/>
      <c r="BA220" s="286"/>
      <c r="BB220" s="262" t="str">
        <f t="shared" si="103"/>
        <v/>
      </c>
      <c r="BE220" s="277"/>
      <c r="BF220" s="288"/>
      <c r="BJ220" s="289" t="e">
        <f t="shared" si="104"/>
        <v>#VALUE!</v>
      </c>
      <c r="BK220" s="289" t="e">
        <f t="shared" si="105"/>
        <v>#VALUE!</v>
      </c>
      <c r="BL220" s="289" t="e">
        <f t="shared" si="106"/>
        <v>#VALUE!</v>
      </c>
      <c r="BM220" s="289" t="e">
        <f t="shared" si="107"/>
        <v>#VALUE!</v>
      </c>
      <c r="BY220" s="289" t="e">
        <f t="shared" si="108"/>
        <v>#VALUE!</v>
      </c>
      <c r="BZ220" s="289" t="e">
        <f t="shared" si="109"/>
        <v>#VALUE!</v>
      </c>
      <c r="CA220" s="289" t="e">
        <f t="shared" si="110"/>
        <v>#VALUE!</v>
      </c>
      <c r="CI220" s="302" t="str">
        <f t="shared" si="111"/>
        <v>AYNI GÜN</v>
      </c>
      <c r="CJ220" s="303" t="e">
        <f t="shared" si="112"/>
        <v>#VALUE!</v>
      </c>
      <c r="CK220" s="303" t="e">
        <f t="shared" si="113"/>
        <v>#VALUE!</v>
      </c>
      <c r="CL220" s="303" t="e">
        <f t="shared" si="114"/>
        <v>#VALUE!</v>
      </c>
    </row>
    <row r="221" spans="1:90" ht="68.400000000000006" x14ac:dyDescent="0.3">
      <c r="A221" s="261" t="s">
        <v>469</v>
      </c>
      <c r="B221" s="261"/>
      <c r="C221" s="262"/>
      <c r="D221" s="262"/>
      <c r="E221" s="262" t="s">
        <v>782</v>
      </c>
      <c r="F221" s="263"/>
      <c r="G221" s="264"/>
      <c r="H221" s="265" t="str">
        <f t="shared" si="94"/>
        <v/>
      </c>
      <c r="I221" s="261"/>
      <c r="J221" s="261"/>
      <c r="K221" s="261"/>
      <c r="L221" s="261"/>
      <c r="M221" s="266" t="str">
        <f t="shared" si="95"/>
        <v>IASI_18-BOZ-IASI18-FF-217</v>
      </c>
      <c r="N221" s="267"/>
      <c r="O221" s="261"/>
      <c r="P221" s="261"/>
      <c r="Q221" s="261"/>
      <c r="R221" s="313"/>
      <c r="S221" s="269"/>
      <c r="T221" s="268"/>
      <c r="U221" s="268"/>
      <c r="V221" s="270"/>
      <c r="W221" s="271"/>
      <c r="X221" s="272"/>
      <c r="Y221" s="265" t="str">
        <f t="shared" si="96"/>
        <v/>
      </c>
      <c r="Z221" s="273"/>
      <c r="AA221" s="274"/>
      <c r="AB221" s="265" t="str">
        <f t="shared" si="97"/>
        <v/>
      </c>
      <c r="AC221" s="275" t="e">
        <f t="shared" si="98"/>
        <v>#VALUE!</v>
      </c>
      <c r="AD221" s="271"/>
      <c r="AE221" s="272"/>
      <c r="AF221" s="265" t="str">
        <f t="shared" si="99"/>
        <v/>
      </c>
      <c r="AG221" s="268"/>
      <c r="AH221" s="268"/>
      <c r="AI221" s="276"/>
      <c r="AJ221" s="277"/>
      <c r="AK221" s="278"/>
      <c r="AL221" s="265" t="str">
        <f t="shared" si="100"/>
        <v/>
      </c>
      <c r="AM221" s="275" t="e">
        <f t="shared" si="101"/>
        <v>#VALUE!</v>
      </c>
      <c r="AN221" s="275" t="e">
        <f t="shared" si="102"/>
        <v>#VALUE!</v>
      </c>
      <c r="AO221" s="279"/>
      <c r="AP221" s="279"/>
      <c r="AQ221" s="279"/>
      <c r="AR221" s="280"/>
      <c r="AS221" s="280"/>
      <c r="AT221" s="262"/>
      <c r="AU221" s="282"/>
      <c r="AV221" s="283"/>
      <c r="AW221" s="284">
        <v>0</v>
      </c>
      <c r="AX221" s="285">
        <v>0</v>
      </c>
      <c r="AY221" s="286"/>
      <c r="AZ221" s="286"/>
      <c r="BA221" s="286"/>
      <c r="BB221" s="262" t="str">
        <f t="shared" si="103"/>
        <v/>
      </c>
      <c r="BE221" s="277"/>
      <c r="BF221" s="288"/>
      <c r="BJ221" s="289" t="e">
        <f t="shared" si="104"/>
        <v>#VALUE!</v>
      </c>
      <c r="BK221" s="289" t="e">
        <f t="shared" si="105"/>
        <v>#VALUE!</v>
      </c>
      <c r="BL221" s="289" t="e">
        <f t="shared" si="106"/>
        <v>#VALUE!</v>
      </c>
      <c r="BM221" s="289" t="e">
        <f t="shared" si="107"/>
        <v>#VALUE!</v>
      </c>
      <c r="BY221" s="289" t="e">
        <f t="shared" si="108"/>
        <v>#VALUE!</v>
      </c>
      <c r="BZ221" s="289" t="e">
        <f t="shared" si="109"/>
        <v>#VALUE!</v>
      </c>
      <c r="CA221" s="289" t="e">
        <f t="shared" si="110"/>
        <v>#VALUE!</v>
      </c>
      <c r="CI221" s="302" t="str">
        <f t="shared" si="111"/>
        <v>AYNI GÜN</v>
      </c>
      <c r="CJ221" s="303" t="e">
        <f t="shared" si="112"/>
        <v>#VALUE!</v>
      </c>
      <c r="CK221" s="303" t="e">
        <f t="shared" si="113"/>
        <v>#VALUE!</v>
      </c>
      <c r="CL221" s="303" t="e">
        <f t="shared" si="114"/>
        <v>#VALUE!</v>
      </c>
    </row>
    <row r="222" spans="1:90" ht="68.400000000000006" x14ac:dyDescent="0.3">
      <c r="A222" s="261" t="s">
        <v>469</v>
      </c>
      <c r="B222" s="261"/>
      <c r="C222" s="262"/>
      <c r="D222" s="262"/>
      <c r="E222" s="262" t="s">
        <v>783</v>
      </c>
      <c r="F222" s="263"/>
      <c r="G222" s="264"/>
      <c r="H222" s="265" t="str">
        <f t="shared" si="94"/>
        <v/>
      </c>
      <c r="I222" s="261"/>
      <c r="J222" s="261"/>
      <c r="K222" s="261"/>
      <c r="L222" s="261"/>
      <c r="M222" s="266" t="str">
        <f t="shared" si="95"/>
        <v>IASI_18-BOZ-IASI18-FF-218</v>
      </c>
      <c r="N222" s="267"/>
      <c r="O222" s="261"/>
      <c r="P222" s="261"/>
      <c r="Q222" s="261"/>
      <c r="R222" s="313"/>
      <c r="S222" s="269"/>
      <c r="T222" s="268"/>
      <c r="U222" s="268"/>
      <c r="V222" s="270"/>
      <c r="W222" s="271"/>
      <c r="X222" s="272"/>
      <c r="Y222" s="265" t="str">
        <f t="shared" si="96"/>
        <v/>
      </c>
      <c r="Z222" s="273"/>
      <c r="AA222" s="274"/>
      <c r="AB222" s="265" t="str">
        <f t="shared" si="97"/>
        <v/>
      </c>
      <c r="AC222" s="275" t="e">
        <f t="shared" si="98"/>
        <v>#VALUE!</v>
      </c>
      <c r="AD222" s="271"/>
      <c r="AE222" s="272"/>
      <c r="AF222" s="265" t="str">
        <f t="shared" si="99"/>
        <v/>
      </c>
      <c r="AG222" s="268"/>
      <c r="AH222" s="268"/>
      <c r="AI222" s="276"/>
      <c r="AJ222" s="277"/>
      <c r="AK222" s="278"/>
      <c r="AL222" s="265" t="str">
        <f t="shared" si="100"/>
        <v/>
      </c>
      <c r="AM222" s="275" t="e">
        <f t="shared" si="101"/>
        <v>#VALUE!</v>
      </c>
      <c r="AN222" s="275" t="e">
        <f t="shared" si="102"/>
        <v>#VALUE!</v>
      </c>
      <c r="AO222" s="279"/>
      <c r="AP222" s="279"/>
      <c r="AQ222" s="279"/>
      <c r="AR222" s="280"/>
      <c r="AS222" s="280"/>
      <c r="AT222" s="262"/>
      <c r="AU222" s="282"/>
      <c r="AV222" s="283"/>
      <c r="AW222" s="284">
        <v>0</v>
      </c>
      <c r="AX222" s="285">
        <v>0</v>
      </c>
      <c r="AY222" s="286"/>
      <c r="AZ222" s="286"/>
      <c r="BA222" s="286"/>
      <c r="BB222" s="262" t="str">
        <f t="shared" si="103"/>
        <v/>
      </c>
      <c r="BE222" s="277"/>
      <c r="BF222" s="288"/>
      <c r="BJ222" s="289" t="e">
        <f t="shared" si="104"/>
        <v>#VALUE!</v>
      </c>
      <c r="BK222" s="289" t="e">
        <f t="shared" si="105"/>
        <v>#VALUE!</v>
      </c>
      <c r="BL222" s="289" t="e">
        <f t="shared" si="106"/>
        <v>#VALUE!</v>
      </c>
      <c r="BM222" s="289" t="e">
        <f t="shared" si="107"/>
        <v>#VALUE!</v>
      </c>
      <c r="BY222" s="289" t="e">
        <f t="shared" si="108"/>
        <v>#VALUE!</v>
      </c>
      <c r="BZ222" s="289" t="e">
        <f t="shared" si="109"/>
        <v>#VALUE!</v>
      </c>
      <c r="CA222" s="289" t="e">
        <f t="shared" si="110"/>
        <v>#VALUE!</v>
      </c>
      <c r="CI222" s="302" t="str">
        <f t="shared" si="111"/>
        <v>AYNI GÜN</v>
      </c>
      <c r="CJ222" s="303" t="e">
        <f t="shared" si="112"/>
        <v>#VALUE!</v>
      </c>
      <c r="CK222" s="303" t="e">
        <f t="shared" si="113"/>
        <v>#VALUE!</v>
      </c>
      <c r="CL222" s="303" t="e">
        <f t="shared" si="114"/>
        <v>#VALUE!</v>
      </c>
    </row>
    <row r="223" spans="1:90" ht="68.400000000000006" x14ac:dyDescent="0.3">
      <c r="A223" s="261" t="s">
        <v>469</v>
      </c>
      <c r="B223" s="261"/>
      <c r="C223" s="262"/>
      <c r="D223" s="262"/>
      <c r="E223" s="262" t="s">
        <v>784</v>
      </c>
      <c r="F223" s="263"/>
      <c r="G223" s="264"/>
      <c r="H223" s="265" t="str">
        <f t="shared" si="94"/>
        <v/>
      </c>
      <c r="I223" s="261"/>
      <c r="J223" s="261"/>
      <c r="K223" s="261"/>
      <c r="L223" s="261"/>
      <c r="M223" s="266" t="str">
        <f t="shared" si="95"/>
        <v>IASI_18-BOZ-IASI18-FF-219</v>
      </c>
      <c r="N223" s="267"/>
      <c r="O223" s="261"/>
      <c r="P223" s="261"/>
      <c r="Q223" s="261"/>
      <c r="R223" s="313"/>
      <c r="S223" s="269"/>
      <c r="T223" s="268"/>
      <c r="U223" s="268"/>
      <c r="V223" s="270"/>
      <c r="W223" s="271"/>
      <c r="X223" s="272"/>
      <c r="Y223" s="265" t="str">
        <f t="shared" si="96"/>
        <v/>
      </c>
      <c r="Z223" s="273"/>
      <c r="AA223" s="274"/>
      <c r="AB223" s="265" t="str">
        <f t="shared" si="97"/>
        <v/>
      </c>
      <c r="AC223" s="275" t="e">
        <f t="shared" si="98"/>
        <v>#VALUE!</v>
      </c>
      <c r="AD223" s="271"/>
      <c r="AE223" s="272"/>
      <c r="AF223" s="265" t="str">
        <f t="shared" si="99"/>
        <v/>
      </c>
      <c r="AG223" s="268"/>
      <c r="AH223" s="268"/>
      <c r="AI223" s="276"/>
      <c r="AJ223" s="277"/>
      <c r="AK223" s="278"/>
      <c r="AL223" s="265" t="str">
        <f t="shared" si="100"/>
        <v/>
      </c>
      <c r="AM223" s="275" t="e">
        <f t="shared" si="101"/>
        <v>#VALUE!</v>
      </c>
      <c r="AN223" s="275" t="e">
        <f t="shared" si="102"/>
        <v>#VALUE!</v>
      </c>
      <c r="AO223" s="279"/>
      <c r="AP223" s="279"/>
      <c r="AQ223" s="279"/>
      <c r="AR223" s="280"/>
      <c r="AS223" s="280"/>
      <c r="AT223" s="262"/>
      <c r="AU223" s="282"/>
      <c r="AV223" s="283"/>
      <c r="AW223" s="284">
        <v>0</v>
      </c>
      <c r="AX223" s="285">
        <v>0</v>
      </c>
      <c r="AY223" s="286"/>
      <c r="AZ223" s="286"/>
      <c r="BA223" s="286"/>
      <c r="BB223" s="262" t="str">
        <f t="shared" si="103"/>
        <v/>
      </c>
      <c r="BE223" s="277"/>
      <c r="BF223" s="288"/>
      <c r="BJ223" s="289" t="e">
        <f t="shared" si="104"/>
        <v>#VALUE!</v>
      </c>
      <c r="BK223" s="289" t="e">
        <f t="shared" si="105"/>
        <v>#VALUE!</v>
      </c>
      <c r="BL223" s="289" t="e">
        <f t="shared" si="106"/>
        <v>#VALUE!</v>
      </c>
      <c r="BM223" s="289" t="e">
        <f t="shared" si="107"/>
        <v>#VALUE!</v>
      </c>
      <c r="BY223" s="289" t="e">
        <f t="shared" si="108"/>
        <v>#VALUE!</v>
      </c>
      <c r="BZ223" s="289" t="e">
        <f t="shared" si="109"/>
        <v>#VALUE!</v>
      </c>
      <c r="CA223" s="289" t="e">
        <f t="shared" si="110"/>
        <v>#VALUE!</v>
      </c>
      <c r="CI223" s="302" t="str">
        <f t="shared" si="111"/>
        <v>AYNI GÜN</v>
      </c>
      <c r="CJ223" s="303" t="e">
        <f t="shared" si="112"/>
        <v>#VALUE!</v>
      </c>
      <c r="CK223" s="303" t="e">
        <f t="shared" si="113"/>
        <v>#VALUE!</v>
      </c>
      <c r="CL223" s="303" t="e">
        <f t="shared" si="114"/>
        <v>#VALUE!</v>
      </c>
    </row>
    <row r="224" spans="1:90" ht="68.400000000000006" x14ac:dyDescent="0.3">
      <c r="A224" s="261" t="s">
        <v>469</v>
      </c>
      <c r="B224" s="261"/>
      <c r="C224" s="262"/>
      <c r="D224" s="262"/>
      <c r="E224" s="262" t="s">
        <v>785</v>
      </c>
      <c r="F224" s="263"/>
      <c r="G224" s="264"/>
      <c r="H224" s="265" t="str">
        <f t="shared" si="94"/>
        <v/>
      </c>
      <c r="I224" s="261"/>
      <c r="J224" s="261"/>
      <c r="K224" s="261"/>
      <c r="L224" s="261"/>
      <c r="M224" s="266" t="str">
        <f t="shared" si="95"/>
        <v>IASI_18-BOZ-IASI18-FF-220</v>
      </c>
      <c r="N224" s="267"/>
      <c r="O224" s="261"/>
      <c r="P224" s="261"/>
      <c r="Q224" s="261"/>
      <c r="R224" s="313"/>
      <c r="S224" s="269"/>
      <c r="T224" s="268"/>
      <c r="U224" s="268"/>
      <c r="V224" s="270"/>
      <c r="W224" s="271"/>
      <c r="X224" s="272"/>
      <c r="Y224" s="265" t="str">
        <f t="shared" si="96"/>
        <v/>
      </c>
      <c r="Z224" s="273"/>
      <c r="AA224" s="274"/>
      <c r="AB224" s="265" t="str">
        <f t="shared" si="97"/>
        <v/>
      </c>
      <c r="AC224" s="275" t="e">
        <f t="shared" si="98"/>
        <v>#VALUE!</v>
      </c>
      <c r="AD224" s="271"/>
      <c r="AE224" s="272"/>
      <c r="AF224" s="265" t="str">
        <f t="shared" si="99"/>
        <v/>
      </c>
      <c r="AG224" s="268"/>
      <c r="AH224" s="268"/>
      <c r="AI224" s="276"/>
      <c r="AJ224" s="277"/>
      <c r="AK224" s="278"/>
      <c r="AL224" s="265" t="str">
        <f t="shared" si="100"/>
        <v/>
      </c>
      <c r="AM224" s="275" t="e">
        <f t="shared" si="101"/>
        <v>#VALUE!</v>
      </c>
      <c r="AN224" s="275" t="e">
        <f t="shared" si="102"/>
        <v>#VALUE!</v>
      </c>
      <c r="AO224" s="279"/>
      <c r="AP224" s="279"/>
      <c r="AQ224" s="279"/>
      <c r="AR224" s="280"/>
      <c r="AS224" s="280"/>
      <c r="AT224" s="262"/>
      <c r="AU224" s="282"/>
      <c r="AV224" s="283"/>
      <c r="AW224" s="284">
        <v>0</v>
      </c>
      <c r="AX224" s="285">
        <v>0</v>
      </c>
      <c r="AY224" s="286"/>
      <c r="AZ224" s="286"/>
      <c r="BA224" s="286"/>
      <c r="BB224" s="262" t="str">
        <f t="shared" si="103"/>
        <v/>
      </c>
      <c r="BE224" s="277"/>
      <c r="BF224" s="288"/>
      <c r="BJ224" s="289" t="e">
        <f t="shared" si="104"/>
        <v>#VALUE!</v>
      </c>
      <c r="BK224" s="289" t="e">
        <f t="shared" si="105"/>
        <v>#VALUE!</v>
      </c>
      <c r="BL224" s="289" t="e">
        <f t="shared" si="106"/>
        <v>#VALUE!</v>
      </c>
      <c r="BM224" s="289" t="e">
        <f t="shared" si="107"/>
        <v>#VALUE!</v>
      </c>
      <c r="BY224" s="289" t="e">
        <f t="shared" si="108"/>
        <v>#VALUE!</v>
      </c>
      <c r="BZ224" s="289" t="e">
        <f t="shared" si="109"/>
        <v>#VALUE!</v>
      </c>
      <c r="CA224" s="289" t="e">
        <f t="shared" si="110"/>
        <v>#VALUE!</v>
      </c>
      <c r="CI224" s="302" t="str">
        <f t="shared" si="111"/>
        <v>AYNI GÜN</v>
      </c>
      <c r="CJ224" s="303" t="e">
        <f t="shared" si="112"/>
        <v>#VALUE!</v>
      </c>
      <c r="CK224" s="303" t="e">
        <f t="shared" si="113"/>
        <v>#VALUE!</v>
      </c>
      <c r="CL224" s="303" t="e">
        <f t="shared" si="114"/>
        <v>#VALUE!</v>
      </c>
    </row>
    <row r="225" spans="1:90" ht="68.400000000000006" x14ac:dyDescent="0.3">
      <c r="A225" s="261" t="s">
        <v>469</v>
      </c>
      <c r="B225" s="261"/>
      <c r="C225" s="262"/>
      <c r="D225" s="262"/>
      <c r="E225" s="262" t="s">
        <v>786</v>
      </c>
      <c r="F225" s="263"/>
      <c r="G225" s="264"/>
      <c r="H225" s="265" t="str">
        <f t="shared" si="94"/>
        <v/>
      </c>
      <c r="I225" s="261"/>
      <c r="J225" s="261"/>
      <c r="K225" s="261"/>
      <c r="L225" s="261"/>
      <c r="M225" s="266" t="str">
        <f t="shared" si="95"/>
        <v>IASI_18-BOZ-IASI18-FF-221</v>
      </c>
      <c r="N225" s="267"/>
      <c r="O225" s="261"/>
      <c r="P225" s="261"/>
      <c r="Q225" s="261"/>
      <c r="R225" s="313"/>
      <c r="S225" s="269"/>
      <c r="T225" s="268"/>
      <c r="U225" s="268"/>
      <c r="V225" s="270"/>
      <c r="W225" s="271"/>
      <c r="X225" s="272"/>
      <c r="Y225" s="265" t="str">
        <f t="shared" si="96"/>
        <v/>
      </c>
      <c r="Z225" s="273"/>
      <c r="AA225" s="274"/>
      <c r="AB225" s="265" t="str">
        <f t="shared" si="97"/>
        <v/>
      </c>
      <c r="AC225" s="275" t="e">
        <f t="shared" si="98"/>
        <v>#VALUE!</v>
      </c>
      <c r="AD225" s="271"/>
      <c r="AE225" s="272"/>
      <c r="AF225" s="265" t="str">
        <f t="shared" si="99"/>
        <v/>
      </c>
      <c r="AG225" s="268"/>
      <c r="AH225" s="268"/>
      <c r="AI225" s="276"/>
      <c r="AJ225" s="277"/>
      <c r="AK225" s="278"/>
      <c r="AL225" s="265" t="str">
        <f t="shared" si="100"/>
        <v/>
      </c>
      <c r="AM225" s="275" t="e">
        <f t="shared" si="101"/>
        <v>#VALUE!</v>
      </c>
      <c r="AN225" s="275" t="e">
        <f t="shared" si="102"/>
        <v>#VALUE!</v>
      </c>
      <c r="AO225" s="279"/>
      <c r="AP225" s="279"/>
      <c r="AQ225" s="279"/>
      <c r="AR225" s="280"/>
      <c r="AS225" s="280"/>
      <c r="AT225" s="262"/>
      <c r="AU225" s="282"/>
      <c r="AV225" s="283"/>
      <c r="AW225" s="284">
        <v>0</v>
      </c>
      <c r="AX225" s="285">
        <v>0</v>
      </c>
      <c r="AY225" s="286"/>
      <c r="AZ225" s="286"/>
      <c r="BA225" s="286"/>
      <c r="BB225" s="262" t="str">
        <f t="shared" si="103"/>
        <v/>
      </c>
      <c r="BE225" s="277"/>
      <c r="BF225" s="288"/>
      <c r="BJ225" s="289" t="e">
        <f t="shared" si="104"/>
        <v>#VALUE!</v>
      </c>
      <c r="BK225" s="289" t="e">
        <f t="shared" si="105"/>
        <v>#VALUE!</v>
      </c>
      <c r="BL225" s="289" t="e">
        <f t="shared" si="106"/>
        <v>#VALUE!</v>
      </c>
      <c r="BM225" s="289" t="e">
        <f t="shared" si="107"/>
        <v>#VALUE!</v>
      </c>
      <c r="BY225" s="289" t="e">
        <f t="shared" si="108"/>
        <v>#VALUE!</v>
      </c>
      <c r="BZ225" s="289" t="e">
        <f t="shared" si="109"/>
        <v>#VALUE!</v>
      </c>
      <c r="CA225" s="289" t="e">
        <f t="shared" si="110"/>
        <v>#VALUE!</v>
      </c>
      <c r="CI225" s="302" t="str">
        <f t="shared" si="111"/>
        <v>AYNI GÜN</v>
      </c>
      <c r="CJ225" s="303" t="e">
        <f t="shared" si="112"/>
        <v>#VALUE!</v>
      </c>
      <c r="CK225" s="303" t="e">
        <f t="shared" si="113"/>
        <v>#VALUE!</v>
      </c>
      <c r="CL225" s="303" t="e">
        <f t="shared" si="114"/>
        <v>#VALUE!</v>
      </c>
    </row>
    <row r="226" spans="1:90" ht="68.400000000000006" x14ac:dyDescent="0.3">
      <c r="A226" s="261" t="s">
        <v>469</v>
      </c>
      <c r="B226" s="261"/>
      <c r="C226" s="262"/>
      <c r="D226" s="262"/>
      <c r="E226" s="262" t="s">
        <v>787</v>
      </c>
      <c r="F226" s="263"/>
      <c r="G226" s="264"/>
      <c r="H226" s="265" t="str">
        <f t="shared" si="94"/>
        <v/>
      </c>
      <c r="I226" s="261"/>
      <c r="J226" s="261"/>
      <c r="K226" s="261"/>
      <c r="L226" s="261"/>
      <c r="M226" s="266" t="str">
        <f t="shared" si="95"/>
        <v>IASI_18-BOZ-IASI18-FF-222</v>
      </c>
      <c r="N226" s="267"/>
      <c r="O226" s="261"/>
      <c r="P226" s="261"/>
      <c r="Q226" s="261"/>
      <c r="R226" s="313"/>
      <c r="S226" s="269"/>
      <c r="T226" s="268"/>
      <c r="U226" s="268"/>
      <c r="V226" s="270"/>
      <c r="W226" s="271"/>
      <c r="X226" s="272"/>
      <c r="Y226" s="265" t="str">
        <f t="shared" si="96"/>
        <v/>
      </c>
      <c r="Z226" s="273"/>
      <c r="AA226" s="274"/>
      <c r="AB226" s="265" t="str">
        <f t="shared" si="97"/>
        <v/>
      </c>
      <c r="AC226" s="275" t="e">
        <f t="shared" si="98"/>
        <v>#VALUE!</v>
      </c>
      <c r="AD226" s="271"/>
      <c r="AE226" s="272"/>
      <c r="AF226" s="265" t="str">
        <f t="shared" si="99"/>
        <v/>
      </c>
      <c r="AG226" s="268"/>
      <c r="AH226" s="268"/>
      <c r="AI226" s="276"/>
      <c r="AJ226" s="277"/>
      <c r="AK226" s="278"/>
      <c r="AL226" s="265" t="str">
        <f t="shared" si="100"/>
        <v/>
      </c>
      <c r="AM226" s="275" t="e">
        <f t="shared" si="101"/>
        <v>#VALUE!</v>
      </c>
      <c r="AN226" s="275" t="e">
        <f t="shared" si="102"/>
        <v>#VALUE!</v>
      </c>
      <c r="AO226" s="279"/>
      <c r="AP226" s="279"/>
      <c r="AQ226" s="279"/>
      <c r="AR226" s="280"/>
      <c r="AS226" s="280"/>
      <c r="AT226" s="262"/>
      <c r="AU226" s="282"/>
      <c r="AV226" s="283"/>
      <c r="AW226" s="284">
        <v>0</v>
      </c>
      <c r="AX226" s="285">
        <v>0</v>
      </c>
      <c r="AY226" s="286"/>
      <c r="AZ226" s="286"/>
      <c r="BA226" s="286"/>
      <c r="BB226" s="262" t="str">
        <f t="shared" si="103"/>
        <v/>
      </c>
      <c r="BE226" s="277"/>
      <c r="BF226" s="288"/>
      <c r="BJ226" s="289" t="e">
        <f t="shared" si="104"/>
        <v>#VALUE!</v>
      </c>
      <c r="BK226" s="289" t="e">
        <f t="shared" si="105"/>
        <v>#VALUE!</v>
      </c>
      <c r="BL226" s="289" t="e">
        <f t="shared" si="106"/>
        <v>#VALUE!</v>
      </c>
      <c r="BM226" s="289" t="e">
        <f t="shared" si="107"/>
        <v>#VALUE!</v>
      </c>
      <c r="BY226" s="289" t="e">
        <f t="shared" si="108"/>
        <v>#VALUE!</v>
      </c>
      <c r="BZ226" s="289" t="e">
        <f t="shared" si="109"/>
        <v>#VALUE!</v>
      </c>
      <c r="CA226" s="289" t="e">
        <f t="shared" si="110"/>
        <v>#VALUE!</v>
      </c>
      <c r="CI226" s="302" t="str">
        <f t="shared" si="111"/>
        <v>AYNI GÜN</v>
      </c>
      <c r="CJ226" s="303" t="e">
        <f t="shared" si="112"/>
        <v>#VALUE!</v>
      </c>
      <c r="CK226" s="303" t="e">
        <f t="shared" si="113"/>
        <v>#VALUE!</v>
      </c>
      <c r="CL226" s="303" t="e">
        <f t="shared" si="114"/>
        <v>#VALUE!</v>
      </c>
    </row>
    <row r="227" spans="1:90" ht="68.400000000000006" x14ac:dyDescent="0.3">
      <c r="A227" s="261" t="s">
        <v>469</v>
      </c>
      <c r="B227" s="261"/>
      <c r="C227" s="262"/>
      <c r="D227" s="262"/>
      <c r="E227" s="262" t="s">
        <v>788</v>
      </c>
      <c r="F227" s="263"/>
      <c r="G227" s="264"/>
      <c r="H227" s="265" t="str">
        <f t="shared" si="94"/>
        <v/>
      </c>
      <c r="I227" s="261"/>
      <c r="J227" s="261"/>
      <c r="K227" s="261"/>
      <c r="L227" s="261"/>
      <c r="M227" s="266" t="str">
        <f t="shared" si="95"/>
        <v>IASI_18-BOZ-IASI18-FF-223</v>
      </c>
      <c r="N227" s="267"/>
      <c r="O227" s="261"/>
      <c r="P227" s="261"/>
      <c r="Q227" s="261"/>
      <c r="R227" s="313"/>
      <c r="S227" s="269"/>
      <c r="T227" s="268"/>
      <c r="U227" s="268"/>
      <c r="V227" s="270"/>
      <c r="W227" s="271"/>
      <c r="X227" s="272"/>
      <c r="Y227" s="265" t="str">
        <f t="shared" si="96"/>
        <v/>
      </c>
      <c r="Z227" s="273"/>
      <c r="AA227" s="274"/>
      <c r="AB227" s="265" t="str">
        <f t="shared" si="97"/>
        <v/>
      </c>
      <c r="AC227" s="275" t="e">
        <f t="shared" si="98"/>
        <v>#VALUE!</v>
      </c>
      <c r="AD227" s="271"/>
      <c r="AE227" s="272"/>
      <c r="AF227" s="265" t="str">
        <f t="shared" si="99"/>
        <v/>
      </c>
      <c r="AG227" s="268"/>
      <c r="AH227" s="268"/>
      <c r="AI227" s="276"/>
      <c r="AJ227" s="277"/>
      <c r="AK227" s="278"/>
      <c r="AL227" s="265" t="str">
        <f t="shared" si="100"/>
        <v/>
      </c>
      <c r="AM227" s="275" t="e">
        <f t="shared" si="101"/>
        <v>#VALUE!</v>
      </c>
      <c r="AN227" s="275" t="e">
        <f t="shared" si="102"/>
        <v>#VALUE!</v>
      </c>
      <c r="AO227" s="279"/>
      <c r="AP227" s="279"/>
      <c r="AQ227" s="279"/>
      <c r="AR227" s="280"/>
      <c r="AS227" s="280"/>
      <c r="AT227" s="262"/>
      <c r="AU227" s="282"/>
      <c r="AV227" s="283"/>
      <c r="AW227" s="284">
        <v>0</v>
      </c>
      <c r="AX227" s="285">
        <v>0</v>
      </c>
      <c r="AY227" s="286"/>
      <c r="AZ227" s="286"/>
      <c r="BA227" s="286"/>
      <c r="BB227" s="262" t="str">
        <f t="shared" si="103"/>
        <v/>
      </c>
      <c r="BE227" s="277"/>
      <c r="BF227" s="288"/>
      <c r="BJ227" s="289" t="e">
        <f t="shared" si="104"/>
        <v>#VALUE!</v>
      </c>
      <c r="BK227" s="289" t="e">
        <f t="shared" si="105"/>
        <v>#VALUE!</v>
      </c>
      <c r="BL227" s="289" t="e">
        <f t="shared" si="106"/>
        <v>#VALUE!</v>
      </c>
      <c r="BM227" s="289" t="e">
        <f t="shared" si="107"/>
        <v>#VALUE!</v>
      </c>
      <c r="BY227" s="289" t="e">
        <f t="shared" si="108"/>
        <v>#VALUE!</v>
      </c>
      <c r="BZ227" s="289" t="e">
        <f t="shared" si="109"/>
        <v>#VALUE!</v>
      </c>
      <c r="CA227" s="289" t="e">
        <f t="shared" si="110"/>
        <v>#VALUE!</v>
      </c>
      <c r="CI227" s="302" t="str">
        <f t="shared" si="111"/>
        <v>AYNI GÜN</v>
      </c>
      <c r="CJ227" s="303" t="e">
        <f t="shared" si="112"/>
        <v>#VALUE!</v>
      </c>
      <c r="CK227" s="303" t="e">
        <f t="shared" si="113"/>
        <v>#VALUE!</v>
      </c>
      <c r="CL227" s="303" t="e">
        <f t="shared" si="114"/>
        <v>#VALUE!</v>
      </c>
    </row>
    <row r="228" spans="1:90" ht="68.400000000000006" x14ac:dyDescent="0.3">
      <c r="A228" s="261" t="s">
        <v>469</v>
      </c>
      <c r="B228" s="261"/>
      <c r="C228" s="262"/>
      <c r="D228" s="262"/>
      <c r="E228" s="262" t="s">
        <v>789</v>
      </c>
      <c r="F228" s="263"/>
      <c r="G228" s="264"/>
      <c r="H228" s="265" t="str">
        <f t="shared" si="94"/>
        <v/>
      </c>
      <c r="I228" s="261"/>
      <c r="J228" s="261"/>
      <c r="K228" s="261"/>
      <c r="L228" s="261"/>
      <c r="M228" s="266" t="str">
        <f t="shared" si="95"/>
        <v>IASI_18-BOZ-IASI18-FF-224</v>
      </c>
      <c r="N228" s="267"/>
      <c r="O228" s="261"/>
      <c r="P228" s="261"/>
      <c r="Q228" s="261"/>
      <c r="R228" s="313"/>
      <c r="S228" s="269"/>
      <c r="T228" s="268"/>
      <c r="U228" s="268"/>
      <c r="V228" s="270"/>
      <c r="W228" s="271"/>
      <c r="X228" s="272"/>
      <c r="Y228" s="265" t="str">
        <f t="shared" si="96"/>
        <v/>
      </c>
      <c r="Z228" s="273"/>
      <c r="AA228" s="274"/>
      <c r="AB228" s="265" t="str">
        <f t="shared" si="97"/>
        <v/>
      </c>
      <c r="AC228" s="275" t="e">
        <f t="shared" si="98"/>
        <v>#VALUE!</v>
      </c>
      <c r="AD228" s="271"/>
      <c r="AE228" s="272"/>
      <c r="AF228" s="265" t="str">
        <f t="shared" si="99"/>
        <v/>
      </c>
      <c r="AG228" s="268"/>
      <c r="AH228" s="268"/>
      <c r="AI228" s="276"/>
      <c r="AJ228" s="277"/>
      <c r="AK228" s="278"/>
      <c r="AL228" s="265" t="str">
        <f t="shared" si="100"/>
        <v/>
      </c>
      <c r="AM228" s="275" t="e">
        <f t="shared" si="101"/>
        <v>#VALUE!</v>
      </c>
      <c r="AN228" s="275" t="e">
        <f t="shared" si="102"/>
        <v>#VALUE!</v>
      </c>
      <c r="AO228" s="279"/>
      <c r="AP228" s="279"/>
      <c r="AQ228" s="279"/>
      <c r="AR228" s="280"/>
      <c r="AS228" s="280"/>
      <c r="AT228" s="262"/>
      <c r="AU228" s="282"/>
      <c r="AV228" s="283"/>
      <c r="AW228" s="284">
        <v>0</v>
      </c>
      <c r="AX228" s="285">
        <v>0</v>
      </c>
      <c r="AY228" s="286"/>
      <c r="AZ228" s="286"/>
      <c r="BA228" s="286"/>
      <c r="BB228" s="262" t="str">
        <f t="shared" si="103"/>
        <v/>
      </c>
      <c r="BE228" s="277"/>
      <c r="BF228" s="288"/>
      <c r="BJ228" s="289" t="e">
        <f t="shared" si="104"/>
        <v>#VALUE!</v>
      </c>
      <c r="BK228" s="289" t="e">
        <f t="shared" si="105"/>
        <v>#VALUE!</v>
      </c>
      <c r="BL228" s="289" t="e">
        <f t="shared" si="106"/>
        <v>#VALUE!</v>
      </c>
      <c r="BM228" s="289" t="e">
        <f t="shared" si="107"/>
        <v>#VALUE!</v>
      </c>
      <c r="BY228" s="289" t="e">
        <f t="shared" si="108"/>
        <v>#VALUE!</v>
      </c>
      <c r="BZ228" s="289" t="e">
        <f t="shared" si="109"/>
        <v>#VALUE!</v>
      </c>
      <c r="CA228" s="289" t="e">
        <f t="shared" si="110"/>
        <v>#VALUE!</v>
      </c>
      <c r="CI228" s="302" t="str">
        <f t="shared" si="111"/>
        <v>AYNI GÜN</v>
      </c>
      <c r="CJ228" s="303" t="e">
        <f t="shared" si="112"/>
        <v>#VALUE!</v>
      </c>
      <c r="CK228" s="303" t="e">
        <f t="shared" si="113"/>
        <v>#VALUE!</v>
      </c>
      <c r="CL228" s="303" t="e">
        <f t="shared" si="114"/>
        <v>#VALUE!</v>
      </c>
    </row>
    <row r="229" spans="1:90" ht="68.400000000000006" x14ac:dyDescent="0.3">
      <c r="A229" s="261" t="s">
        <v>469</v>
      </c>
      <c r="B229" s="261"/>
      <c r="C229" s="262"/>
      <c r="D229" s="262"/>
      <c r="E229" s="262" t="s">
        <v>790</v>
      </c>
      <c r="F229" s="263"/>
      <c r="G229" s="264"/>
      <c r="H229" s="265" t="str">
        <f t="shared" si="94"/>
        <v/>
      </c>
      <c r="I229" s="261"/>
      <c r="J229" s="261"/>
      <c r="K229" s="261"/>
      <c r="L229" s="261"/>
      <c r="M229" s="266" t="str">
        <f t="shared" si="95"/>
        <v>IASI_18-BOZ-IASI18-FF-225</v>
      </c>
      <c r="N229" s="267"/>
      <c r="O229" s="261"/>
      <c r="P229" s="261"/>
      <c r="Q229" s="261"/>
      <c r="R229" s="313"/>
      <c r="S229" s="269"/>
      <c r="T229" s="268"/>
      <c r="U229" s="268"/>
      <c r="V229" s="270"/>
      <c r="W229" s="271"/>
      <c r="X229" s="272"/>
      <c r="Y229" s="265" t="str">
        <f t="shared" si="96"/>
        <v/>
      </c>
      <c r="Z229" s="273"/>
      <c r="AA229" s="274"/>
      <c r="AB229" s="265" t="str">
        <f t="shared" si="97"/>
        <v/>
      </c>
      <c r="AC229" s="275" t="e">
        <f t="shared" si="98"/>
        <v>#VALUE!</v>
      </c>
      <c r="AD229" s="271"/>
      <c r="AE229" s="272"/>
      <c r="AF229" s="265" t="str">
        <f t="shared" si="99"/>
        <v/>
      </c>
      <c r="AG229" s="268"/>
      <c r="AH229" s="268"/>
      <c r="AI229" s="276"/>
      <c r="AJ229" s="277"/>
      <c r="AK229" s="278"/>
      <c r="AL229" s="265" t="str">
        <f t="shared" si="100"/>
        <v/>
      </c>
      <c r="AM229" s="275" t="e">
        <f t="shared" si="101"/>
        <v>#VALUE!</v>
      </c>
      <c r="AN229" s="275" t="e">
        <f t="shared" si="102"/>
        <v>#VALUE!</v>
      </c>
      <c r="AO229" s="279"/>
      <c r="AP229" s="279"/>
      <c r="AQ229" s="279"/>
      <c r="AR229" s="280"/>
      <c r="AS229" s="280"/>
      <c r="AT229" s="262"/>
      <c r="AU229" s="282"/>
      <c r="AV229" s="283"/>
      <c r="AW229" s="284">
        <v>0</v>
      </c>
      <c r="AX229" s="285">
        <v>0</v>
      </c>
      <c r="AY229" s="286"/>
      <c r="AZ229" s="286"/>
      <c r="BA229" s="286"/>
      <c r="BB229" s="262" t="str">
        <f t="shared" si="103"/>
        <v/>
      </c>
      <c r="BE229" s="277"/>
      <c r="BF229" s="288"/>
      <c r="BJ229" s="289" t="e">
        <f t="shared" si="104"/>
        <v>#VALUE!</v>
      </c>
      <c r="BK229" s="289" t="e">
        <f t="shared" si="105"/>
        <v>#VALUE!</v>
      </c>
      <c r="BL229" s="289" t="e">
        <f t="shared" si="106"/>
        <v>#VALUE!</v>
      </c>
      <c r="BM229" s="289" t="e">
        <f t="shared" si="107"/>
        <v>#VALUE!</v>
      </c>
      <c r="BY229" s="289" t="e">
        <f t="shared" si="108"/>
        <v>#VALUE!</v>
      </c>
      <c r="BZ229" s="289" t="e">
        <f t="shared" si="109"/>
        <v>#VALUE!</v>
      </c>
      <c r="CA229" s="289" t="e">
        <f t="shared" si="110"/>
        <v>#VALUE!</v>
      </c>
      <c r="CI229" s="302" t="str">
        <f t="shared" si="111"/>
        <v>AYNI GÜN</v>
      </c>
      <c r="CJ229" s="303" t="e">
        <f t="shared" si="112"/>
        <v>#VALUE!</v>
      </c>
      <c r="CK229" s="303" t="e">
        <f t="shared" si="113"/>
        <v>#VALUE!</v>
      </c>
      <c r="CL229" s="303" t="e">
        <f t="shared" si="114"/>
        <v>#VALUE!</v>
      </c>
    </row>
    <row r="230" spans="1:90" ht="68.400000000000006" x14ac:dyDescent="0.3">
      <c r="A230" s="261" t="s">
        <v>469</v>
      </c>
      <c r="B230" s="261"/>
      <c r="C230" s="262"/>
      <c r="D230" s="262"/>
      <c r="E230" s="262" t="s">
        <v>791</v>
      </c>
      <c r="F230" s="263"/>
      <c r="G230" s="264"/>
      <c r="H230" s="265" t="str">
        <f t="shared" si="94"/>
        <v/>
      </c>
      <c r="I230" s="261"/>
      <c r="J230" s="261"/>
      <c r="K230" s="261"/>
      <c r="L230" s="261"/>
      <c r="M230" s="266" t="str">
        <f t="shared" si="95"/>
        <v>IASI_18-BOZ-IASI18-FF-226</v>
      </c>
      <c r="N230" s="267"/>
      <c r="O230" s="261"/>
      <c r="P230" s="261"/>
      <c r="Q230" s="261"/>
      <c r="R230" s="313"/>
      <c r="S230" s="269"/>
      <c r="T230" s="268"/>
      <c r="U230" s="268"/>
      <c r="V230" s="270"/>
      <c r="W230" s="271"/>
      <c r="X230" s="272"/>
      <c r="Y230" s="265" t="str">
        <f t="shared" si="96"/>
        <v/>
      </c>
      <c r="Z230" s="273"/>
      <c r="AA230" s="274"/>
      <c r="AB230" s="265" t="str">
        <f t="shared" si="97"/>
        <v/>
      </c>
      <c r="AC230" s="275" t="e">
        <f t="shared" si="98"/>
        <v>#VALUE!</v>
      </c>
      <c r="AD230" s="271"/>
      <c r="AE230" s="272"/>
      <c r="AF230" s="265" t="str">
        <f t="shared" si="99"/>
        <v/>
      </c>
      <c r="AG230" s="268"/>
      <c r="AH230" s="268"/>
      <c r="AI230" s="276"/>
      <c r="AJ230" s="277"/>
      <c r="AK230" s="278"/>
      <c r="AL230" s="265" t="str">
        <f t="shared" si="100"/>
        <v/>
      </c>
      <c r="AM230" s="275" t="e">
        <f t="shared" si="101"/>
        <v>#VALUE!</v>
      </c>
      <c r="AN230" s="275" t="e">
        <f t="shared" si="102"/>
        <v>#VALUE!</v>
      </c>
      <c r="AO230" s="279"/>
      <c r="AP230" s="279"/>
      <c r="AQ230" s="279"/>
      <c r="AR230" s="280"/>
      <c r="AS230" s="280"/>
      <c r="AT230" s="262"/>
      <c r="AU230" s="282"/>
      <c r="AV230" s="283"/>
      <c r="AW230" s="284">
        <v>0</v>
      </c>
      <c r="AX230" s="285">
        <v>0</v>
      </c>
      <c r="AY230" s="286"/>
      <c r="AZ230" s="286"/>
      <c r="BA230" s="286"/>
      <c r="BB230" s="262" t="str">
        <f t="shared" si="103"/>
        <v/>
      </c>
      <c r="BE230" s="277"/>
      <c r="BF230" s="288"/>
      <c r="BJ230" s="289" t="e">
        <f t="shared" si="104"/>
        <v>#VALUE!</v>
      </c>
      <c r="BK230" s="289" t="e">
        <f t="shared" si="105"/>
        <v>#VALUE!</v>
      </c>
      <c r="BL230" s="289" t="e">
        <f t="shared" si="106"/>
        <v>#VALUE!</v>
      </c>
      <c r="BM230" s="289" t="e">
        <f t="shared" si="107"/>
        <v>#VALUE!</v>
      </c>
      <c r="BY230" s="289" t="e">
        <f t="shared" si="108"/>
        <v>#VALUE!</v>
      </c>
      <c r="BZ230" s="289" t="e">
        <f t="shared" si="109"/>
        <v>#VALUE!</v>
      </c>
      <c r="CA230" s="289" t="e">
        <f t="shared" si="110"/>
        <v>#VALUE!</v>
      </c>
      <c r="CI230" s="302" t="str">
        <f t="shared" si="111"/>
        <v>AYNI GÜN</v>
      </c>
      <c r="CJ230" s="303" t="e">
        <f t="shared" si="112"/>
        <v>#VALUE!</v>
      </c>
      <c r="CK230" s="303" t="e">
        <f t="shared" si="113"/>
        <v>#VALUE!</v>
      </c>
      <c r="CL230" s="303" t="e">
        <f t="shared" si="114"/>
        <v>#VALUE!</v>
      </c>
    </row>
    <row r="231" spans="1:90" ht="68.400000000000006" x14ac:dyDescent="0.3">
      <c r="A231" s="261" t="s">
        <v>469</v>
      </c>
      <c r="B231" s="261"/>
      <c r="C231" s="262"/>
      <c r="D231" s="262"/>
      <c r="E231" s="262" t="s">
        <v>792</v>
      </c>
      <c r="F231" s="263"/>
      <c r="G231" s="264"/>
      <c r="H231" s="265" t="str">
        <f t="shared" si="94"/>
        <v/>
      </c>
      <c r="I231" s="261"/>
      <c r="J231" s="261"/>
      <c r="K231" s="261"/>
      <c r="L231" s="261"/>
      <c r="M231" s="266" t="str">
        <f t="shared" si="95"/>
        <v>IASI_18-BOZ-IASI18-FF-227</v>
      </c>
      <c r="N231" s="267"/>
      <c r="O231" s="261"/>
      <c r="P231" s="261"/>
      <c r="Q231" s="261"/>
      <c r="R231" s="313"/>
      <c r="S231" s="269"/>
      <c r="T231" s="268"/>
      <c r="U231" s="268"/>
      <c r="V231" s="270"/>
      <c r="W231" s="271"/>
      <c r="X231" s="272"/>
      <c r="Y231" s="265" t="str">
        <f t="shared" si="96"/>
        <v/>
      </c>
      <c r="Z231" s="273"/>
      <c r="AA231" s="274"/>
      <c r="AB231" s="265" t="str">
        <f t="shared" si="97"/>
        <v/>
      </c>
      <c r="AC231" s="275" t="e">
        <f t="shared" si="98"/>
        <v>#VALUE!</v>
      </c>
      <c r="AD231" s="271"/>
      <c r="AE231" s="272"/>
      <c r="AF231" s="265" t="str">
        <f t="shared" si="99"/>
        <v/>
      </c>
      <c r="AG231" s="268"/>
      <c r="AH231" s="268"/>
      <c r="AI231" s="276"/>
      <c r="AJ231" s="277"/>
      <c r="AK231" s="278"/>
      <c r="AL231" s="265" t="str">
        <f t="shared" si="100"/>
        <v/>
      </c>
      <c r="AM231" s="275" t="e">
        <f t="shared" si="101"/>
        <v>#VALUE!</v>
      </c>
      <c r="AN231" s="275" t="e">
        <f t="shared" si="102"/>
        <v>#VALUE!</v>
      </c>
      <c r="AO231" s="279"/>
      <c r="AP231" s="279"/>
      <c r="AQ231" s="279"/>
      <c r="AR231" s="280"/>
      <c r="AS231" s="280"/>
      <c r="AT231" s="262"/>
      <c r="AU231" s="282"/>
      <c r="AV231" s="283"/>
      <c r="AW231" s="284">
        <v>0</v>
      </c>
      <c r="AX231" s="285">
        <v>0</v>
      </c>
      <c r="AY231" s="286"/>
      <c r="AZ231" s="286"/>
      <c r="BA231" s="286"/>
      <c r="BB231" s="262" t="str">
        <f t="shared" si="103"/>
        <v/>
      </c>
      <c r="BE231" s="277"/>
      <c r="BF231" s="288"/>
      <c r="BJ231" s="289" t="e">
        <f t="shared" si="104"/>
        <v>#VALUE!</v>
      </c>
      <c r="BK231" s="289" t="e">
        <f t="shared" si="105"/>
        <v>#VALUE!</v>
      </c>
      <c r="BL231" s="289" t="e">
        <f t="shared" si="106"/>
        <v>#VALUE!</v>
      </c>
      <c r="BM231" s="289" t="e">
        <f t="shared" si="107"/>
        <v>#VALUE!</v>
      </c>
      <c r="BY231" s="289" t="e">
        <f t="shared" si="108"/>
        <v>#VALUE!</v>
      </c>
      <c r="BZ231" s="289" t="e">
        <f t="shared" si="109"/>
        <v>#VALUE!</v>
      </c>
      <c r="CA231" s="289" t="e">
        <f t="shared" si="110"/>
        <v>#VALUE!</v>
      </c>
      <c r="CI231" s="302" t="str">
        <f t="shared" si="111"/>
        <v>AYNI GÜN</v>
      </c>
      <c r="CJ231" s="303" t="e">
        <f t="shared" si="112"/>
        <v>#VALUE!</v>
      </c>
      <c r="CK231" s="303" t="e">
        <f t="shared" si="113"/>
        <v>#VALUE!</v>
      </c>
      <c r="CL231" s="303" t="e">
        <f t="shared" si="114"/>
        <v>#VALUE!</v>
      </c>
    </row>
    <row r="232" spans="1:90" ht="68.400000000000006" x14ac:dyDescent="0.3">
      <c r="A232" s="261" t="s">
        <v>469</v>
      </c>
      <c r="B232" s="261"/>
      <c r="C232" s="262"/>
      <c r="D232" s="262"/>
      <c r="E232" s="262" t="s">
        <v>793</v>
      </c>
      <c r="F232" s="263"/>
      <c r="G232" s="264"/>
      <c r="H232" s="265" t="str">
        <f t="shared" ref="H232:H295" si="115">IF(AND(F232="",G232=""),"",(F232+G232))</f>
        <v/>
      </c>
      <c r="I232" s="261"/>
      <c r="J232" s="261"/>
      <c r="K232" s="261"/>
      <c r="L232" s="261"/>
      <c r="M232" s="266" t="str">
        <f t="shared" ref="M232:M295" si="116">IF(AND(A232="",E232=""),"",(A232&amp;"-"&amp;E232))</f>
        <v>IASI_18-BOZ-IASI18-FF-228</v>
      </c>
      <c r="N232" s="267"/>
      <c r="O232" s="261"/>
      <c r="P232" s="261"/>
      <c r="Q232" s="261"/>
      <c r="R232" s="313"/>
      <c r="S232" s="269"/>
      <c r="T232" s="268"/>
      <c r="U232" s="268"/>
      <c r="V232" s="270"/>
      <c r="W232" s="271"/>
      <c r="X232" s="272"/>
      <c r="Y232" s="265" t="str">
        <f t="shared" ref="Y232:Y295" si="117">IF(AND(W232="",X232=""),"",(W232+X232))</f>
        <v/>
      </c>
      <c r="Z232" s="273"/>
      <c r="AA232" s="274"/>
      <c r="AB232" s="265" t="str">
        <f t="shared" ref="AB232:AB295" si="118">IF(AND(Z232="",AA232=""),"",(Z232+AA232))</f>
        <v/>
      </c>
      <c r="AC232" s="275" t="e">
        <f t="shared" ref="AC232:AC295" si="119">(AF232-H232)*24*60</f>
        <v>#VALUE!</v>
      </c>
      <c r="AD232" s="271"/>
      <c r="AE232" s="272"/>
      <c r="AF232" s="265" t="str">
        <f t="shared" ref="AF232:AF295" si="120">IF(AND(AD232="",AE232=""),"",(AD232+AE232))</f>
        <v/>
      </c>
      <c r="AG232" s="268"/>
      <c r="AH232" s="268"/>
      <c r="AI232" s="276"/>
      <c r="AJ232" s="277"/>
      <c r="AK232" s="278"/>
      <c r="AL232" s="265" t="str">
        <f t="shared" ref="AL232:AL295" si="121">IF(AND(AJ232="",AK232=""),"",(AJ232+AK232))</f>
        <v/>
      </c>
      <c r="AM232" s="275" t="e">
        <f t="shared" ref="AM232:AM295" si="122">IF(AND(P232&lt;&gt;"D(Arıza Değil)",AH232="Bu Arıza Aracın Servise Verilmesine Engel Değil"),IF(Z232-F232&gt;0,(AB232-Y232)*24*60,IF(OR(AND(G232&gt;$AS$1,G232&lt;$AT$1),AND(G232&gt;$AU$1,G232&lt;$AV$1)),(AF232-H232)*24*60,0)),AN232)</f>
        <v>#VALUE!</v>
      </c>
      <c r="AN232" s="275" t="e">
        <f t="shared" ref="AN232:AN295" si="123">IF(P232&lt;&gt;"D(Arıza Değil)",AC232,0)</f>
        <v>#VALUE!</v>
      </c>
      <c r="AO232" s="279"/>
      <c r="AP232" s="279"/>
      <c r="AQ232" s="279"/>
      <c r="AR232" s="280"/>
      <c r="AS232" s="280"/>
      <c r="AT232" s="262"/>
      <c r="AU232" s="282"/>
      <c r="AV232" s="283"/>
      <c r="AW232" s="284">
        <v>0</v>
      </c>
      <c r="AX232" s="285">
        <v>0</v>
      </c>
      <c r="AY232" s="286"/>
      <c r="AZ232" s="286"/>
      <c r="BA232" s="286"/>
      <c r="BB232" s="262" t="str">
        <f t="shared" ref="BB232:BB295" si="124">IF($AQ$1="X", IF(AND(G232&gt;=$AS$1,G232&lt;=$AT$1),IF(P232&lt;&gt;"D(Arıza Değil)",AC232,0), IF(AND(G232&gt;=$AU$1,G232&lt;=$AV$1),IF(P232&lt;&gt;"D(Arıza Değil)",AC232,0), "")), "")</f>
        <v/>
      </c>
      <c r="BE232" s="277"/>
      <c r="BF232" s="288"/>
      <c r="BJ232" s="289" t="e">
        <f t="shared" si="104"/>
        <v>#VALUE!</v>
      </c>
      <c r="BK232" s="289" t="e">
        <f t="shared" si="105"/>
        <v>#VALUE!</v>
      </c>
      <c r="BL232" s="289" t="e">
        <f t="shared" si="106"/>
        <v>#VALUE!</v>
      </c>
      <c r="BM232" s="289" t="e">
        <f t="shared" si="107"/>
        <v>#VALUE!</v>
      </c>
      <c r="BY232" s="289" t="e">
        <f t="shared" si="108"/>
        <v>#VALUE!</v>
      </c>
      <c r="BZ232" s="289" t="e">
        <f t="shared" si="109"/>
        <v>#VALUE!</v>
      </c>
      <c r="CA232" s="289" t="e">
        <f t="shared" si="110"/>
        <v>#VALUE!</v>
      </c>
      <c r="CI232" s="302" t="str">
        <f t="shared" si="111"/>
        <v>AYNI GÜN</v>
      </c>
      <c r="CJ232" s="303" t="e">
        <f t="shared" si="112"/>
        <v>#VALUE!</v>
      </c>
      <c r="CK232" s="303" t="e">
        <f t="shared" si="113"/>
        <v>#VALUE!</v>
      </c>
      <c r="CL232" s="303" t="e">
        <f t="shared" si="114"/>
        <v>#VALUE!</v>
      </c>
    </row>
    <row r="233" spans="1:90" ht="68.400000000000006" x14ac:dyDescent="0.3">
      <c r="A233" s="261" t="s">
        <v>469</v>
      </c>
      <c r="B233" s="261"/>
      <c r="C233" s="262"/>
      <c r="D233" s="262"/>
      <c r="E233" s="262" t="s">
        <v>794</v>
      </c>
      <c r="F233" s="263"/>
      <c r="G233" s="264"/>
      <c r="H233" s="265" t="str">
        <f t="shared" si="115"/>
        <v/>
      </c>
      <c r="I233" s="261"/>
      <c r="J233" s="261"/>
      <c r="K233" s="261"/>
      <c r="L233" s="261"/>
      <c r="M233" s="266" t="str">
        <f t="shared" si="116"/>
        <v>IASI_18-BOZ-IASI18-FF-229</v>
      </c>
      <c r="N233" s="267"/>
      <c r="O233" s="261"/>
      <c r="P233" s="261"/>
      <c r="Q233" s="261"/>
      <c r="R233" s="313"/>
      <c r="S233" s="269"/>
      <c r="T233" s="268"/>
      <c r="U233" s="268"/>
      <c r="V233" s="270"/>
      <c r="W233" s="271"/>
      <c r="X233" s="272"/>
      <c r="Y233" s="265" t="str">
        <f t="shared" si="117"/>
        <v/>
      </c>
      <c r="Z233" s="273"/>
      <c r="AA233" s="274"/>
      <c r="AB233" s="265" t="str">
        <f t="shared" si="118"/>
        <v/>
      </c>
      <c r="AC233" s="275" t="e">
        <f t="shared" si="119"/>
        <v>#VALUE!</v>
      </c>
      <c r="AD233" s="271"/>
      <c r="AE233" s="272"/>
      <c r="AF233" s="265" t="str">
        <f t="shared" si="120"/>
        <v/>
      </c>
      <c r="AG233" s="268"/>
      <c r="AH233" s="268"/>
      <c r="AI233" s="276"/>
      <c r="AJ233" s="277"/>
      <c r="AK233" s="278"/>
      <c r="AL233" s="265" t="str">
        <f t="shared" si="121"/>
        <v/>
      </c>
      <c r="AM233" s="275" t="e">
        <f t="shared" si="122"/>
        <v>#VALUE!</v>
      </c>
      <c r="AN233" s="275" t="e">
        <f t="shared" si="123"/>
        <v>#VALUE!</v>
      </c>
      <c r="AO233" s="279"/>
      <c r="AP233" s="279"/>
      <c r="AQ233" s="279"/>
      <c r="AR233" s="280"/>
      <c r="AS233" s="280"/>
      <c r="AT233" s="262"/>
      <c r="AU233" s="282"/>
      <c r="AV233" s="283"/>
      <c r="AW233" s="284">
        <v>0</v>
      </c>
      <c r="AX233" s="285">
        <v>0</v>
      </c>
      <c r="AY233" s="286"/>
      <c r="AZ233" s="286"/>
      <c r="BA233" s="286"/>
      <c r="BB233" s="262" t="str">
        <f t="shared" si="124"/>
        <v/>
      </c>
      <c r="BE233" s="277"/>
      <c r="BF233" s="288"/>
      <c r="BJ233" s="289" t="e">
        <f t="shared" si="104"/>
        <v>#VALUE!</v>
      </c>
      <c r="BK233" s="289" t="e">
        <f t="shared" si="105"/>
        <v>#VALUE!</v>
      </c>
      <c r="BL233" s="289" t="e">
        <f t="shared" si="106"/>
        <v>#VALUE!</v>
      </c>
      <c r="BM233" s="289" t="e">
        <f t="shared" si="107"/>
        <v>#VALUE!</v>
      </c>
      <c r="BY233" s="289" t="e">
        <f t="shared" si="108"/>
        <v>#VALUE!</v>
      </c>
      <c r="BZ233" s="289" t="e">
        <f t="shared" si="109"/>
        <v>#VALUE!</v>
      </c>
      <c r="CA233" s="289" t="e">
        <f t="shared" si="110"/>
        <v>#VALUE!</v>
      </c>
      <c r="CI233" s="302" t="str">
        <f t="shared" si="111"/>
        <v>AYNI GÜN</v>
      </c>
      <c r="CJ233" s="303" t="e">
        <f t="shared" si="112"/>
        <v>#VALUE!</v>
      </c>
      <c r="CK233" s="303" t="e">
        <f t="shared" si="113"/>
        <v>#VALUE!</v>
      </c>
      <c r="CL233" s="303" t="e">
        <f t="shared" si="114"/>
        <v>#VALUE!</v>
      </c>
    </row>
    <row r="234" spans="1:90" ht="68.400000000000006" x14ac:dyDescent="0.3">
      <c r="A234" s="261" t="s">
        <v>469</v>
      </c>
      <c r="B234" s="261"/>
      <c r="C234" s="262"/>
      <c r="D234" s="262"/>
      <c r="E234" s="262" t="s">
        <v>795</v>
      </c>
      <c r="F234" s="263"/>
      <c r="G234" s="264"/>
      <c r="H234" s="265" t="str">
        <f t="shared" si="115"/>
        <v/>
      </c>
      <c r="I234" s="261"/>
      <c r="J234" s="261"/>
      <c r="K234" s="261"/>
      <c r="L234" s="261"/>
      <c r="M234" s="266" t="str">
        <f t="shared" si="116"/>
        <v>IASI_18-BOZ-IASI18-FF-230</v>
      </c>
      <c r="N234" s="267"/>
      <c r="O234" s="261"/>
      <c r="P234" s="261"/>
      <c r="Q234" s="261"/>
      <c r="R234" s="313"/>
      <c r="S234" s="269"/>
      <c r="T234" s="268"/>
      <c r="U234" s="268"/>
      <c r="V234" s="270"/>
      <c r="W234" s="271"/>
      <c r="X234" s="272"/>
      <c r="Y234" s="265" t="str">
        <f t="shared" si="117"/>
        <v/>
      </c>
      <c r="Z234" s="273"/>
      <c r="AA234" s="274"/>
      <c r="AB234" s="265" t="str">
        <f t="shared" si="118"/>
        <v/>
      </c>
      <c r="AC234" s="275" t="e">
        <f t="shared" si="119"/>
        <v>#VALUE!</v>
      </c>
      <c r="AD234" s="271"/>
      <c r="AE234" s="272"/>
      <c r="AF234" s="265" t="str">
        <f t="shared" si="120"/>
        <v/>
      </c>
      <c r="AG234" s="268"/>
      <c r="AH234" s="268"/>
      <c r="AI234" s="276"/>
      <c r="AJ234" s="277"/>
      <c r="AK234" s="278"/>
      <c r="AL234" s="265" t="str">
        <f t="shared" si="121"/>
        <v/>
      </c>
      <c r="AM234" s="275" t="e">
        <f t="shared" si="122"/>
        <v>#VALUE!</v>
      </c>
      <c r="AN234" s="275" t="e">
        <f t="shared" si="123"/>
        <v>#VALUE!</v>
      </c>
      <c r="AO234" s="279"/>
      <c r="AP234" s="279"/>
      <c r="AQ234" s="279"/>
      <c r="AR234" s="280"/>
      <c r="AS234" s="280"/>
      <c r="AT234" s="262"/>
      <c r="AU234" s="282"/>
      <c r="AV234" s="283"/>
      <c r="AW234" s="284">
        <v>0</v>
      </c>
      <c r="AX234" s="285">
        <v>0</v>
      </c>
      <c r="AY234" s="286"/>
      <c r="AZ234" s="286"/>
      <c r="BA234" s="286"/>
      <c r="BB234" s="262" t="str">
        <f t="shared" si="124"/>
        <v/>
      </c>
      <c r="BE234" s="277"/>
      <c r="BF234" s="288"/>
      <c r="BJ234" s="289" t="e">
        <f t="shared" si="104"/>
        <v>#VALUE!</v>
      </c>
      <c r="BK234" s="289" t="e">
        <f t="shared" si="105"/>
        <v>#VALUE!</v>
      </c>
      <c r="BL234" s="289" t="e">
        <f t="shared" si="106"/>
        <v>#VALUE!</v>
      </c>
      <c r="BM234" s="289" t="e">
        <f t="shared" si="107"/>
        <v>#VALUE!</v>
      </c>
      <c r="BY234" s="289" t="e">
        <f t="shared" si="108"/>
        <v>#VALUE!</v>
      </c>
      <c r="BZ234" s="289" t="e">
        <f t="shared" si="109"/>
        <v>#VALUE!</v>
      </c>
      <c r="CA234" s="289" t="e">
        <f t="shared" si="110"/>
        <v>#VALUE!</v>
      </c>
      <c r="CI234" s="302" t="str">
        <f t="shared" si="111"/>
        <v>AYNI GÜN</v>
      </c>
      <c r="CJ234" s="303" t="e">
        <f t="shared" si="112"/>
        <v>#VALUE!</v>
      </c>
      <c r="CK234" s="303" t="e">
        <f t="shared" si="113"/>
        <v>#VALUE!</v>
      </c>
      <c r="CL234" s="303" t="e">
        <f t="shared" si="114"/>
        <v>#VALUE!</v>
      </c>
    </row>
    <row r="235" spans="1:90" ht="68.400000000000006" x14ac:dyDescent="0.3">
      <c r="A235" s="261" t="s">
        <v>469</v>
      </c>
      <c r="B235" s="261"/>
      <c r="C235" s="262"/>
      <c r="D235" s="262"/>
      <c r="E235" s="262" t="s">
        <v>796</v>
      </c>
      <c r="F235" s="263"/>
      <c r="G235" s="264"/>
      <c r="H235" s="265" t="str">
        <f t="shared" si="115"/>
        <v/>
      </c>
      <c r="I235" s="261"/>
      <c r="J235" s="261"/>
      <c r="K235" s="261"/>
      <c r="L235" s="261"/>
      <c r="M235" s="266" t="str">
        <f t="shared" si="116"/>
        <v>IASI_18-BOZ-IASI18-FF-231</v>
      </c>
      <c r="N235" s="267"/>
      <c r="O235" s="261"/>
      <c r="P235" s="261"/>
      <c r="Q235" s="261"/>
      <c r="R235" s="313"/>
      <c r="S235" s="269"/>
      <c r="T235" s="268"/>
      <c r="U235" s="268"/>
      <c r="V235" s="270"/>
      <c r="W235" s="271"/>
      <c r="X235" s="272"/>
      <c r="Y235" s="265" t="str">
        <f t="shared" si="117"/>
        <v/>
      </c>
      <c r="Z235" s="273"/>
      <c r="AA235" s="274"/>
      <c r="AB235" s="265" t="str">
        <f t="shared" si="118"/>
        <v/>
      </c>
      <c r="AC235" s="275" t="e">
        <f t="shared" si="119"/>
        <v>#VALUE!</v>
      </c>
      <c r="AD235" s="271"/>
      <c r="AE235" s="272"/>
      <c r="AF235" s="265" t="str">
        <f t="shared" si="120"/>
        <v/>
      </c>
      <c r="AG235" s="268"/>
      <c r="AH235" s="268"/>
      <c r="AI235" s="276"/>
      <c r="AJ235" s="277"/>
      <c r="AK235" s="278"/>
      <c r="AL235" s="265" t="str">
        <f t="shared" si="121"/>
        <v/>
      </c>
      <c r="AM235" s="275" t="e">
        <f t="shared" si="122"/>
        <v>#VALUE!</v>
      </c>
      <c r="AN235" s="275" t="e">
        <f t="shared" si="123"/>
        <v>#VALUE!</v>
      </c>
      <c r="AO235" s="279"/>
      <c r="AP235" s="279"/>
      <c r="AQ235" s="279"/>
      <c r="AR235" s="280"/>
      <c r="AS235" s="280"/>
      <c r="AT235" s="262"/>
      <c r="AU235" s="282"/>
      <c r="AV235" s="283"/>
      <c r="AW235" s="284">
        <v>0</v>
      </c>
      <c r="AX235" s="285">
        <v>0</v>
      </c>
      <c r="AY235" s="286"/>
      <c r="AZ235" s="286"/>
      <c r="BA235" s="286"/>
      <c r="BB235" s="262" t="str">
        <f t="shared" si="124"/>
        <v/>
      </c>
      <c r="BE235" s="277"/>
      <c r="BF235" s="288"/>
      <c r="BJ235" s="289" t="e">
        <f t="shared" si="104"/>
        <v>#VALUE!</v>
      </c>
      <c r="BK235" s="289" t="e">
        <f t="shared" si="105"/>
        <v>#VALUE!</v>
      </c>
      <c r="BL235" s="289" t="e">
        <f t="shared" si="106"/>
        <v>#VALUE!</v>
      </c>
      <c r="BM235" s="289" t="e">
        <f t="shared" si="107"/>
        <v>#VALUE!</v>
      </c>
      <c r="BY235" s="289" t="e">
        <f t="shared" si="108"/>
        <v>#VALUE!</v>
      </c>
      <c r="BZ235" s="289" t="e">
        <f t="shared" si="109"/>
        <v>#VALUE!</v>
      </c>
      <c r="CA235" s="289" t="e">
        <f t="shared" si="110"/>
        <v>#VALUE!</v>
      </c>
      <c r="CI235" s="302" t="str">
        <f t="shared" si="111"/>
        <v>AYNI GÜN</v>
      </c>
      <c r="CJ235" s="303" t="e">
        <f t="shared" si="112"/>
        <v>#VALUE!</v>
      </c>
      <c r="CK235" s="303" t="e">
        <f t="shared" si="113"/>
        <v>#VALUE!</v>
      </c>
      <c r="CL235" s="303" t="e">
        <f t="shared" si="114"/>
        <v>#VALUE!</v>
      </c>
    </row>
    <row r="236" spans="1:90" ht="68.400000000000006" x14ac:dyDescent="0.3">
      <c r="A236" s="261" t="s">
        <v>469</v>
      </c>
      <c r="B236" s="261"/>
      <c r="C236" s="262"/>
      <c r="D236" s="262"/>
      <c r="E236" s="262" t="s">
        <v>797</v>
      </c>
      <c r="F236" s="263"/>
      <c r="G236" s="264"/>
      <c r="H236" s="265" t="str">
        <f t="shared" si="115"/>
        <v/>
      </c>
      <c r="I236" s="261"/>
      <c r="J236" s="261"/>
      <c r="K236" s="261"/>
      <c r="L236" s="261"/>
      <c r="M236" s="266" t="str">
        <f t="shared" si="116"/>
        <v>IASI_18-BOZ-IASI18-FF-232</v>
      </c>
      <c r="N236" s="267"/>
      <c r="O236" s="261"/>
      <c r="P236" s="261"/>
      <c r="Q236" s="261"/>
      <c r="R236" s="313"/>
      <c r="S236" s="269"/>
      <c r="T236" s="268"/>
      <c r="U236" s="268"/>
      <c r="V236" s="270"/>
      <c r="W236" s="271"/>
      <c r="X236" s="272"/>
      <c r="Y236" s="265" t="str">
        <f t="shared" si="117"/>
        <v/>
      </c>
      <c r="Z236" s="273"/>
      <c r="AA236" s="274"/>
      <c r="AB236" s="265" t="str">
        <f t="shared" si="118"/>
        <v/>
      </c>
      <c r="AC236" s="275" t="e">
        <f t="shared" si="119"/>
        <v>#VALUE!</v>
      </c>
      <c r="AD236" s="271"/>
      <c r="AE236" s="272"/>
      <c r="AF236" s="265" t="str">
        <f t="shared" si="120"/>
        <v/>
      </c>
      <c r="AG236" s="268"/>
      <c r="AH236" s="268"/>
      <c r="AI236" s="276"/>
      <c r="AJ236" s="277"/>
      <c r="AK236" s="278"/>
      <c r="AL236" s="265" t="str">
        <f t="shared" si="121"/>
        <v/>
      </c>
      <c r="AM236" s="275" t="e">
        <f t="shared" si="122"/>
        <v>#VALUE!</v>
      </c>
      <c r="AN236" s="275" t="e">
        <f t="shared" si="123"/>
        <v>#VALUE!</v>
      </c>
      <c r="AO236" s="279"/>
      <c r="AP236" s="279"/>
      <c r="AQ236" s="279"/>
      <c r="AR236" s="280"/>
      <c r="AS236" s="280"/>
      <c r="AT236" s="262"/>
      <c r="AU236" s="282"/>
      <c r="AV236" s="283"/>
      <c r="AW236" s="284">
        <v>0</v>
      </c>
      <c r="AX236" s="285">
        <v>0</v>
      </c>
      <c r="AY236" s="286"/>
      <c r="AZ236" s="286"/>
      <c r="BA236" s="286"/>
      <c r="BB236" s="262" t="str">
        <f t="shared" si="124"/>
        <v/>
      </c>
      <c r="BE236" s="277"/>
      <c r="BF236" s="288"/>
      <c r="BJ236" s="289" t="e">
        <f t="shared" si="104"/>
        <v>#VALUE!</v>
      </c>
      <c r="BK236" s="289" t="e">
        <f t="shared" si="105"/>
        <v>#VALUE!</v>
      </c>
      <c r="BL236" s="289" t="e">
        <f t="shared" si="106"/>
        <v>#VALUE!</v>
      </c>
      <c r="BM236" s="289" t="e">
        <f t="shared" si="107"/>
        <v>#VALUE!</v>
      </c>
      <c r="BY236" s="289" t="e">
        <f t="shared" si="108"/>
        <v>#VALUE!</v>
      </c>
      <c r="BZ236" s="289" t="e">
        <f t="shared" si="109"/>
        <v>#VALUE!</v>
      </c>
      <c r="CA236" s="289" t="e">
        <f t="shared" si="110"/>
        <v>#VALUE!</v>
      </c>
      <c r="CI236" s="302" t="str">
        <f t="shared" si="111"/>
        <v>AYNI GÜN</v>
      </c>
      <c r="CJ236" s="303" t="e">
        <f t="shared" si="112"/>
        <v>#VALUE!</v>
      </c>
      <c r="CK236" s="303" t="e">
        <f t="shared" si="113"/>
        <v>#VALUE!</v>
      </c>
      <c r="CL236" s="303" t="e">
        <f t="shared" si="114"/>
        <v>#VALUE!</v>
      </c>
    </row>
    <row r="237" spans="1:90" ht="68.400000000000006" x14ac:dyDescent="0.3">
      <c r="A237" s="261" t="s">
        <v>469</v>
      </c>
      <c r="B237" s="261"/>
      <c r="C237" s="262"/>
      <c r="D237" s="262"/>
      <c r="E237" s="262" t="s">
        <v>798</v>
      </c>
      <c r="F237" s="263"/>
      <c r="G237" s="264"/>
      <c r="H237" s="265" t="str">
        <f t="shared" si="115"/>
        <v/>
      </c>
      <c r="I237" s="261"/>
      <c r="J237" s="261"/>
      <c r="K237" s="261"/>
      <c r="L237" s="261"/>
      <c r="M237" s="266" t="str">
        <f t="shared" si="116"/>
        <v>IASI_18-BOZ-IASI18-FF-233</v>
      </c>
      <c r="N237" s="267"/>
      <c r="O237" s="261"/>
      <c r="P237" s="261"/>
      <c r="Q237" s="261"/>
      <c r="R237" s="313"/>
      <c r="S237" s="269"/>
      <c r="T237" s="268"/>
      <c r="U237" s="268"/>
      <c r="V237" s="270"/>
      <c r="W237" s="271"/>
      <c r="X237" s="272"/>
      <c r="Y237" s="265" t="str">
        <f t="shared" si="117"/>
        <v/>
      </c>
      <c r="Z237" s="273"/>
      <c r="AA237" s="274"/>
      <c r="AB237" s="265" t="str">
        <f t="shared" si="118"/>
        <v/>
      </c>
      <c r="AC237" s="275" t="e">
        <f t="shared" si="119"/>
        <v>#VALUE!</v>
      </c>
      <c r="AD237" s="271"/>
      <c r="AE237" s="272"/>
      <c r="AF237" s="265" t="str">
        <f t="shared" si="120"/>
        <v/>
      </c>
      <c r="AG237" s="268"/>
      <c r="AH237" s="268"/>
      <c r="AI237" s="276"/>
      <c r="AJ237" s="277"/>
      <c r="AK237" s="278"/>
      <c r="AL237" s="265" t="str">
        <f t="shared" si="121"/>
        <v/>
      </c>
      <c r="AM237" s="275" t="e">
        <f t="shared" si="122"/>
        <v>#VALUE!</v>
      </c>
      <c r="AN237" s="275" t="e">
        <f t="shared" si="123"/>
        <v>#VALUE!</v>
      </c>
      <c r="AO237" s="279"/>
      <c r="AP237" s="279"/>
      <c r="AQ237" s="279"/>
      <c r="AR237" s="280"/>
      <c r="AS237" s="280"/>
      <c r="AT237" s="262"/>
      <c r="AU237" s="282"/>
      <c r="AV237" s="283"/>
      <c r="AW237" s="284">
        <v>0</v>
      </c>
      <c r="AX237" s="285">
        <v>0</v>
      </c>
      <c r="AY237" s="286"/>
      <c r="AZ237" s="286"/>
      <c r="BA237" s="286"/>
      <c r="BB237" s="262" t="str">
        <f t="shared" si="124"/>
        <v/>
      </c>
      <c r="BE237" s="277"/>
      <c r="BF237" s="288"/>
      <c r="BJ237" s="289" t="e">
        <f t="shared" si="104"/>
        <v>#VALUE!</v>
      </c>
      <c r="BK237" s="289" t="e">
        <f t="shared" si="105"/>
        <v>#VALUE!</v>
      </c>
      <c r="BL237" s="289" t="e">
        <f t="shared" si="106"/>
        <v>#VALUE!</v>
      </c>
      <c r="BM237" s="289" t="e">
        <f t="shared" si="107"/>
        <v>#VALUE!</v>
      </c>
      <c r="BY237" s="289" t="e">
        <f t="shared" si="108"/>
        <v>#VALUE!</v>
      </c>
      <c r="BZ237" s="289" t="e">
        <f t="shared" si="109"/>
        <v>#VALUE!</v>
      </c>
      <c r="CA237" s="289" t="e">
        <f t="shared" si="110"/>
        <v>#VALUE!</v>
      </c>
      <c r="CI237" s="302" t="str">
        <f t="shared" si="111"/>
        <v>AYNI GÜN</v>
      </c>
      <c r="CJ237" s="303" t="e">
        <f t="shared" si="112"/>
        <v>#VALUE!</v>
      </c>
      <c r="CK237" s="303" t="e">
        <f t="shared" si="113"/>
        <v>#VALUE!</v>
      </c>
      <c r="CL237" s="303" t="e">
        <f t="shared" si="114"/>
        <v>#VALUE!</v>
      </c>
    </row>
    <row r="238" spans="1:90" ht="68.400000000000006" x14ac:dyDescent="0.3">
      <c r="A238" s="261" t="s">
        <v>469</v>
      </c>
      <c r="B238" s="261"/>
      <c r="C238" s="262"/>
      <c r="D238" s="262"/>
      <c r="E238" s="262" t="s">
        <v>799</v>
      </c>
      <c r="F238" s="263"/>
      <c r="G238" s="264"/>
      <c r="H238" s="265" t="str">
        <f t="shared" si="115"/>
        <v/>
      </c>
      <c r="I238" s="261"/>
      <c r="J238" s="261"/>
      <c r="K238" s="261"/>
      <c r="L238" s="261"/>
      <c r="M238" s="266" t="str">
        <f t="shared" si="116"/>
        <v>IASI_18-BOZ-IASI18-FF-234</v>
      </c>
      <c r="N238" s="267"/>
      <c r="O238" s="261"/>
      <c r="P238" s="261"/>
      <c r="Q238" s="261"/>
      <c r="R238" s="313"/>
      <c r="S238" s="269"/>
      <c r="T238" s="268"/>
      <c r="U238" s="268"/>
      <c r="V238" s="270"/>
      <c r="W238" s="271"/>
      <c r="X238" s="272"/>
      <c r="Y238" s="265" t="str">
        <f t="shared" si="117"/>
        <v/>
      </c>
      <c r="Z238" s="273"/>
      <c r="AA238" s="274"/>
      <c r="AB238" s="265" t="str">
        <f t="shared" si="118"/>
        <v/>
      </c>
      <c r="AC238" s="275" t="e">
        <f t="shared" si="119"/>
        <v>#VALUE!</v>
      </c>
      <c r="AD238" s="271"/>
      <c r="AE238" s="272"/>
      <c r="AF238" s="265" t="str">
        <f t="shared" si="120"/>
        <v/>
      </c>
      <c r="AG238" s="268"/>
      <c r="AH238" s="268"/>
      <c r="AI238" s="276"/>
      <c r="AJ238" s="277"/>
      <c r="AK238" s="278"/>
      <c r="AL238" s="265" t="str">
        <f t="shared" si="121"/>
        <v/>
      </c>
      <c r="AM238" s="275" t="e">
        <f t="shared" si="122"/>
        <v>#VALUE!</v>
      </c>
      <c r="AN238" s="275" t="e">
        <f t="shared" si="123"/>
        <v>#VALUE!</v>
      </c>
      <c r="AO238" s="279"/>
      <c r="AP238" s="279"/>
      <c r="AQ238" s="279"/>
      <c r="AR238" s="280"/>
      <c r="AS238" s="280"/>
      <c r="AT238" s="262"/>
      <c r="AU238" s="282"/>
      <c r="AV238" s="283"/>
      <c r="AW238" s="284">
        <v>0</v>
      </c>
      <c r="AX238" s="285">
        <v>0</v>
      </c>
      <c r="AY238" s="286"/>
      <c r="AZ238" s="286"/>
      <c r="BA238" s="286"/>
      <c r="BB238" s="262" t="str">
        <f t="shared" si="124"/>
        <v/>
      </c>
      <c r="BE238" s="277"/>
      <c r="BF238" s="288"/>
      <c r="BJ238" s="289" t="e">
        <f t="shared" si="104"/>
        <v>#VALUE!</v>
      </c>
      <c r="BK238" s="289" t="e">
        <f t="shared" si="105"/>
        <v>#VALUE!</v>
      </c>
      <c r="BL238" s="289" t="e">
        <f t="shared" si="106"/>
        <v>#VALUE!</v>
      </c>
      <c r="BM238" s="289" t="e">
        <f t="shared" si="107"/>
        <v>#VALUE!</v>
      </c>
      <c r="BY238" s="289" t="e">
        <f t="shared" si="108"/>
        <v>#VALUE!</v>
      </c>
      <c r="BZ238" s="289" t="e">
        <f t="shared" si="109"/>
        <v>#VALUE!</v>
      </c>
      <c r="CA238" s="289" t="e">
        <f t="shared" si="110"/>
        <v>#VALUE!</v>
      </c>
      <c r="CI238" s="302" t="str">
        <f t="shared" si="111"/>
        <v>AYNI GÜN</v>
      </c>
      <c r="CJ238" s="303" t="e">
        <f t="shared" si="112"/>
        <v>#VALUE!</v>
      </c>
      <c r="CK238" s="303" t="e">
        <f t="shared" si="113"/>
        <v>#VALUE!</v>
      </c>
      <c r="CL238" s="303" t="e">
        <f t="shared" si="114"/>
        <v>#VALUE!</v>
      </c>
    </row>
    <row r="239" spans="1:90" ht="68.400000000000006" x14ac:dyDescent="0.3">
      <c r="A239" s="261" t="s">
        <v>469</v>
      </c>
      <c r="B239" s="261"/>
      <c r="C239" s="262"/>
      <c r="D239" s="262"/>
      <c r="E239" s="262" t="s">
        <v>800</v>
      </c>
      <c r="F239" s="263"/>
      <c r="G239" s="264"/>
      <c r="H239" s="265" t="str">
        <f t="shared" si="115"/>
        <v/>
      </c>
      <c r="I239" s="261"/>
      <c r="J239" s="261"/>
      <c r="K239" s="261"/>
      <c r="L239" s="261"/>
      <c r="M239" s="266" t="str">
        <f t="shared" si="116"/>
        <v>IASI_18-BOZ-IASI18-FF-235</v>
      </c>
      <c r="N239" s="267"/>
      <c r="O239" s="261"/>
      <c r="P239" s="261"/>
      <c r="Q239" s="261"/>
      <c r="R239" s="313"/>
      <c r="S239" s="269"/>
      <c r="T239" s="268"/>
      <c r="U239" s="268"/>
      <c r="V239" s="270"/>
      <c r="W239" s="271"/>
      <c r="X239" s="272"/>
      <c r="Y239" s="265" t="str">
        <f t="shared" si="117"/>
        <v/>
      </c>
      <c r="Z239" s="273"/>
      <c r="AA239" s="274"/>
      <c r="AB239" s="265" t="str">
        <f t="shared" si="118"/>
        <v/>
      </c>
      <c r="AC239" s="275" t="e">
        <f t="shared" si="119"/>
        <v>#VALUE!</v>
      </c>
      <c r="AD239" s="271"/>
      <c r="AE239" s="272"/>
      <c r="AF239" s="265" t="str">
        <f t="shared" si="120"/>
        <v/>
      </c>
      <c r="AG239" s="268"/>
      <c r="AH239" s="268"/>
      <c r="AI239" s="276"/>
      <c r="AJ239" s="277"/>
      <c r="AK239" s="278"/>
      <c r="AL239" s="265" t="str">
        <f t="shared" si="121"/>
        <v/>
      </c>
      <c r="AM239" s="275" t="e">
        <f t="shared" si="122"/>
        <v>#VALUE!</v>
      </c>
      <c r="AN239" s="275" t="e">
        <f t="shared" si="123"/>
        <v>#VALUE!</v>
      </c>
      <c r="AO239" s="279"/>
      <c r="AP239" s="279"/>
      <c r="AQ239" s="279"/>
      <c r="AR239" s="280"/>
      <c r="AS239" s="280"/>
      <c r="AT239" s="262"/>
      <c r="AU239" s="282"/>
      <c r="AV239" s="283"/>
      <c r="AW239" s="284">
        <v>0</v>
      </c>
      <c r="AX239" s="285">
        <v>0</v>
      </c>
      <c r="AY239" s="286"/>
      <c r="AZ239" s="286"/>
      <c r="BA239" s="286"/>
      <c r="BB239" s="262" t="str">
        <f t="shared" si="124"/>
        <v/>
      </c>
      <c r="BE239" s="277"/>
      <c r="BF239" s="288"/>
      <c r="BJ239" s="289" t="e">
        <f t="shared" si="104"/>
        <v>#VALUE!</v>
      </c>
      <c r="BK239" s="289" t="e">
        <f t="shared" si="105"/>
        <v>#VALUE!</v>
      </c>
      <c r="BL239" s="289" t="e">
        <f t="shared" si="106"/>
        <v>#VALUE!</v>
      </c>
      <c r="BM239" s="289" t="e">
        <f t="shared" si="107"/>
        <v>#VALUE!</v>
      </c>
      <c r="BY239" s="289" t="e">
        <f t="shared" si="108"/>
        <v>#VALUE!</v>
      </c>
      <c r="BZ239" s="289" t="e">
        <f t="shared" si="109"/>
        <v>#VALUE!</v>
      </c>
      <c r="CA239" s="289" t="e">
        <f t="shared" si="110"/>
        <v>#VALUE!</v>
      </c>
      <c r="CI239" s="302" t="str">
        <f t="shared" si="111"/>
        <v>AYNI GÜN</v>
      </c>
      <c r="CJ239" s="303" t="e">
        <f t="shared" si="112"/>
        <v>#VALUE!</v>
      </c>
      <c r="CK239" s="303" t="e">
        <f t="shared" si="113"/>
        <v>#VALUE!</v>
      </c>
      <c r="CL239" s="303" t="e">
        <f t="shared" si="114"/>
        <v>#VALUE!</v>
      </c>
    </row>
    <row r="240" spans="1:90" ht="68.400000000000006" x14ac:dyDescent="0.3">
      <c r="A240" s="261" t="s">
        <v>469</v>
      </c>
      <c r="B240" s="261"/>
      <c r="C240" s="262"/>
      <c r="D240" s="262"/>
      <c r="E240" s="262" t="s">
        <v>801</v>
      </c>
      <c r="F240" s="263"/>
      <c r="G240" s="264"/>
      <c r="H240" s="265" t="str">
        <f t="shared" si="115"/>
        <v/>
      </c>
      <c r="I240" s="261"/>
      <c r="J240" s="261"/>
      <c r="K240" s="261"/>
      <c r="L240" s="261"/>
      <c r="M240" s="266" t="str">
        <f t="shared" si="116"/>
        <v>IASI_18-BOZ-IASI18-FF-236</v>
      </c>
      <c r="N240" s="267"/>
      <c r="O240" s="261"/>
      <c r="P240" s="261"/>
      <c r="Q240" s="261"/>
      <c r="R240" s="313"/>
      <c r="S240" s="269"/>
      <c r="T240" s="268"/>
      <c r="U240" s="268"/>
      <c r="V240" s="270"/>
      <c r="W240" s="271"/>
      <c r="X240" s="272"/>
      <c r="Y240" s="265" t="str">
        <f t="shared" si="117"/>
        <v/>
      </c>
      <c r="Z240" s="273"/>
      <c r="AA240" s="274"/>
      <c r="AB240" s="265" t="str">
        <f t="shared" si="118"/>
        <v/>
      </c>
      <c r="AC240" s="275" t="e">
        <f t="shared" si="119"/>
        <v>#VALUE!</v>
      </c>
      <c r="AD240" s="271"/>
      <c r="AE240" s="272"/>
      <c r="AF240" s="265" t="str">
        <f t="shared" si="120"/>
        <v/>
      </c>
      <c r="AG240" s="268"/>
      <c r="AH240" s="268"/>
      <c r="AI240" s="276"/>
      <c r="AJ240" s="277"/>
      <c r="AK240" s="278"/>
      <c r="AL240" s="265" t="str">
        <f t="shared" si="121"/>
        <v/>
      </c>
      <c r="AM240" s="275" t="e">
        <f t="shared" si="122"/>
        <v>#VALUE!</v>
      </c>
      <c r="AN240" s="275" t="e">
        <f t="shared" si="123"/>
        <v>#VALUE!</v>
      </c>
      <c r="AO240" s="279"/>
      <c r="AP240" s="279"/>
      <c r="AQ240" s="279"/>
      <c r="AR240" s="280"/>
      <c r="AS240" s="280"/>
      <c r="AT240" s="262"/>
      <c r="AU240" s="282"/>
      <c r="AV240" s="283"/>
      <c r="AW240" s="284">
        <v>0</v>
      </c>
      <c r="AX240" s="285">
        <v>0</v>
      </c>
      <c r="AY240" s="286"/>
      <c r="AZ240" s="286"/>
      <c r="BA240" s="286"/>
      <c r="BB240" s="262" t="str">
        <f t="shared" si="124"/>
        <v/>
      </c>
      <c r="BE240" s="277"/>
      <c r="BF240" s="288"/>
      <c r="BJ240" s="289" t="e">
        <f t="shared" si="104"/>
        <v>#VALUE!</v>
      </c>
      <c r="BK240" s="289" t="e">
        <f t="shared" si="105"/>
        <v>#VALUE!</v>
      </c>
      <c r="BL240" s="289" t="e">
        <f t="shared" si="106"/>
        <v>#VALUE!</v>
      </c>
      <c r="BM240" s="289" t="e">
        <f t="shared" si="107"/>
        <v>#VALUE!</v>
      </c>
      <c r="BY240" s="289" t="e">
        <f t="shared" si="108"/>
        <v>#VALUE!</v>
      </c>
      <c r="BZ240" s="289" t="e">
        <f t="shared" si="109"/>
        <v>#VALUE!</v>
      </c>
      <c r="CA240" s="289" t="e">
        <f t="shared" si="110"/>
        <v>#VALUE!</v>
      </c>
      <c r="CI240" s="302" t="str">
        <f t="shared" si="111"/>
        <v>AYNI GÜN</v>
      </c>
      <c r="CJ240" s="303" t="e">
        <f t="shared" si="112"/>
        <v>#VALUE!</v>
      </c>
      <c r="CK240" s="303" t="e">
        <f t="shared" si="113"/>
        <v>#VALUE!</v>
      </c>
      <c r="CL240" s="303" t="e">
        <f t="shared" si="114"/>
        <v>#VALUE!</v>
      </c>
    </row>
    <row r="241" spans="1:90" ht="68.400000000000006" x14ac:dyDescent="0.3">
      <c r="A241" s="261" t="s">
        <v>469</v>
      </c>
      <c r="B241" s="261"/>
      <c r="C241" s="262"/>
      <c r="D241" s="262"/>
      <c r="E241" s="262" t="s">
        <v>802</v>
      </c>
      <c r="F241" s="263"/>
      <c r="G241" s="264"/>
      <c r="H241" s="265" t="str">
        <f t="shared" si="115"/>
        <v/>
      </c>
      <c r="I241" s="261"/>
      <c r="J241" s="261"/>
      <c r="K241" s="261"/>
      <c r="L241" s="261"/>
      <c r="M241" s="266" t="str">
        <f t="shared" si="116"/>
        <v>IASI_18-BOZ-IASI18-FF-237</v>
      </c>
      <c r="N241" s="267"/>
      <c r="O241" s="261"/>
      <c r="P241" s="261"/>
      <c r="Q241" s="261"/>
      <c r="R241" s="313"/>
      <c r="S241" s="269"/>
      <c r="T241" s="268"/>
      <c r="U241" s="268"/>
      <c r="V241" s="270"/>
      <c r="W241" s="271"/>
      <c r="X241" s="272"/>
      <c r="Y241" s="265" t="str">
        <f t="shared" si="117"/>
        <v/>
      </c>
      <c r="Z241" s="273"/>
      <c r="AA241" s="274"/>
      <c r="AB241" s="265" t="str">
        <f t="shared" si="118"/>
        <v/>
      </c>
      <c r="AC241" s="275" t="e">
        <f t="shared" si="119"/>
        <v>#VALUE!</v>
      </c>
      <c r="AD241" s="271"/>
      <c r="AE241" s="272"/>
      <c r="AF241" s="265" t="str">
        <f t="shared" si="120"/>
        <v/>
      </c>
      <c r="AG241" s="268"/>
      <c r="AH241" s="268"/>
      <c r="AI241" s="276"/>
      <c r="AJ241" s="277"/>
      <c r="AK241" s="278"/>
      <c r="AL241" s="265" t="str">
        <f t="shared" si="121"/>
        <v/>
      </c>
      <c r="AM241" s="275" t="e">
        <f t="shared" si="122"/>
        <v>#VALUE!</v>
      </c>
      <c r="AN241" s="275" t="e">
        <f t="shared" si="123"/>
        <v>#VALUE!</v>
      </c>
      <c r="AO241" s="279"/>
      <c r="AP241" s="279"/>
      <c r="AQ241" s="279"/>
      <c r="AR241" s="280"/>
      <c r="AS241" s="280"/>
      <c r="AT241" s="262"/>
      <c r="AU241" s="282"/>
      <c r="AV241" s="283"/>
      <c r="AW241" s="284">
        <v>0</v>
      </c>
      <c r="AX241" s="285">
        <v>0</v>
      </c>
      <c r="AY241" s="286"/>
      <c r="AZ241" s="286"/>
      <c r="BA241" s="286"/>
      <c r="BB241" s="262" t="str">
        <f t="shared" si="124"/>
        <v/>
      </c>
      <c r="BE241" s="277"/>
      <c r="BF241" s="288"/>
      <c r="BJ241" s="289" t="e">
        <f t="shared" si="104"/>
        <v>#VALUE!</v>
      </c>
      <c r="BK241" s="289" t="e">
        <f t="shared" si="105"/>
        <v>#VALUE!</v>
      </c>
      <c r="BL241" s="289" t="e">
        <f t="shared" si="106"/>
        <v>#VALUE!</v>
      </c>
      <c r="BM241" s="289" t="e">
        <f t="shared" si="107"/>
        <v>#VALUE!</v>
      </c>
      <c r="BY241" s="289" t="e">
        <f t="shared" si="108"/>
        <v>#VALUE!</v>
      </c>
      <c r="BZ241" s="289" t="e">
        <f t="shared" si="109"/>
        <v>#VALUE!</v>
      </c>
      <c r="CA241" s="289" t="e">
        <f t="shared" si="110"/>
        <v>#VALUE!</v>
      </c>
      <c r="CI241" s="302" t="str">
        <f t="shared" si="111"/>
        <v>AYNI GÜN</v>
      </c>
      <c r="CJ241" s="303" t="e">
        <f t="shared" si="112"/>
        <v>#VALUE!</v>
      </c>
      <c r="CK241" s="303" t="e">
        <f t="shared" si="113"/>
        <v>#VALUE!</v>
      </c>
      <c r="CL241" s="303" t="e">
        <f t="shared" si="114"/>
        <v>#VALUE!</v>
      </c>
    </row>
    <row r="242" spans="1:90" ht="68.400000000000006" x14ac:dyDescent="0.3">
      <c r="A242" s="261" t="s">
        <v>469</v>
      </c>
      <c r="B242" s="261"/>
      <c r="C242" s="262"/>
      <c r="D242" s="262"/>
      <c r="E242" s="262" t="s">
        <v>803</v>
      </c>
      <c r="F242" s="263"/>
      <c r="G242" s="264"/>
      <c r="H242" s="265" t="str">
        <f t="shared" si="115"/>
        <v/>
      </c>
      <c r="I242" s="261"/>
      <c r="J242" s="261"/>
      <c r="K242" s="261"/>
      <c r="L242" s="261"/>
      <c r="M242" s="266" t="str">
        <f t="shared" si="116"/>
        <v>IASI_18-BOZ-IASI18-FF-238</v>
      </c>
      <c r="N242" s="267"/>
      <c r="O242" s="261"/>
      <c r="P242" s="261"/>
      <c r="Q242" s="261"/>
      <c r="R242" s="313"/>
      <c r="S242" s="269"/>
      <c r="T242" s="268"/>
      <c r="U242" s="268"/>
      <c r="V242" s="270"/>
      <c r="W242" s="271"/>
      <c r="X242" s="272"/>
      <c r="Y242" s="265" t="str">
        <f t="shared" si="117"/>
        <v/>
      </c>
      <c r="Z242" s="273"/>
      <c r="AA242" s="274"/>
      <c r="AB242" s="265" t="str">
        <f t="shared" si="118"/>
        <v/>
      </c>
      <c r="AC242" s="275" t="e">
        <f t="shared" si="119"/>
        <v>#VALUE!</v>
      </c>
      <c r="AD242" s="271"/>
      <c r="AE242" s="272"/>
      <c r="AF242" s="265" t="str">
        <f t="shared" si="120"/>
        <v/>
      </c>
      <c r="AG242" s="268"/>
      <c r="AH242" s="268"/>
      <c r="AI242" s="276"/>
      <c r="AJ242" s="277"/>
      <c r="AK242" s="278"/>
      <c r="AL242" s="265" t="str">
        <f t="shared" si="121"/>
        <v/>
      </c>
      <c r="AM242" s="275" t="e">
        <f t="shared" si="122"/>
        <v>#VALUE!</v>
      </c>
      <c r="AN242" s="275" t="e">
        <f t="shared" si="123"/>
        <v>#VALUE!</v>
      </c>
      <c r="AO242" s="279"/>
      <c r="AP242" s="279"/>
      <c r="AQ242" s="279"/>
      <c r="AR242" s="280"/>
      <c r="AS242" s="280"/>
      <c r="AT242" s="262"/>
      <c r="AU242" s="282"/>
      <c r="AV242" s="283"/>
      <c r="AW242" s="284">
        <v>0</v>
      </c>
      <c r="AX242" s="285">
        <v>0</v>
      </c>
      <c r="AY242" s="286"/>
      <c r="AZ242" s="286"/>
      <c r="BA242" s="286"/>
      <c r="BB242" s="262" t="str">
        <f t="shared" si="124"/>
        <v/>
      </c>
      <c r="BE242" s="277"/>
      <c r="BF242" s="288"/>
      <c r="BJ242" s="289" t="e">
        <f t="shared" si="104"/>
        <v>#VALUE!</v>
      </c>
      <c r="BK242" s="289" t="e">
        <f t="shared" si="105"/>
        <v>#VALUE!</v>
      </c>
      <c r="BL242" s="289" t="e">
        <f t="shared" si="106"/>
        <v>#VALUE!</v>
      </c>
      <c r="BM242" s="289" t="e">
        <f t="shared" si="107"/>
        <v>#VALUE!</v>
      </c>
      <c r="BY242" s="289" t="e">
        <f t="shared" si="108"/>
        <v>#VALUE!</v>
      </c>
      <c r="BZ242" s="289" t="e">
        <f t="shared" si="109"/>
        <v>#VALUE!</v>
      </c>
      <c r="CA242" s="289" t="e">
        <f t="shared" si="110"/>
        <v>#VALUE!</v>
      </c>
      <c r="CI242" s="302" t="str">
        <f t="shared" si="111"/>
        <v>AYNI GÜN</v>
      </c>
      <c r="CJ242" s="303" t="e">
        <f t="shared" si="112"/>
        <v>#VALUE!</v>
      </c>
      <c r="CK242" s="303" t="e">
        <f t="shared" si="113"/>
        <v>#VALUE!</v>
      </c>
      <c r="CL242" s="303" t="e">
        <f t="shared" si="114"/>
        <v>#VALUE!</v>
      </c>
    </row>
    <row r="243" spans="1:90" ht="68.400000000000006" x14ac:dyDescent="0.3">
      <c r="A243" s="261" t="s">
        <v>469</v>
      </c>
      <c r="B243" s="261"/>
      <c r="C243" s="262"/>
      <c r="D243" s="262"/>
      <c r="E243" s="262" t="s">
        <v>804</v>
      </c>
      <c r="F243" s="263"/>
      <c r="G243" s="264"/>
      <c r="H243" s="265" t="str">
        <f t="shared" si="115"/>
        <v/>
      </c>
      <c r="I243" s="261"/>
      <c r="J243" s="261"/>
      <c r="K243" s="261"/>
      <c r="L243" s="261"/>
      <c r="M243" s="266" t="str">
        <f t="shared" si="116"/>
        <v>IASI_18-BOZ-IASI18-FF-239</v>
      </c>
      <c r="N243" s="267"/>
      <c r="O243" s="261"/>
      <c r="P243" s="261"/>
      <c r="Q243" s="261"/>
      <c r="R243" s="313"/>
      <c r="S243" s="269"/>
      <c r="T243" s="268"/>
      <c r="U243" s="268"/>
      <c r="V243" s="270"/>
      <c r="W243" s="271"/>
      <c r="X243" s="272"/>
      <c r="Y243" s="265" t="str">
        <f t="shared" si="117"/>
        <v/>
      </c>
      <c r="Z243" s="273"/>
      <c r="AA243" s="274"/>
      <c r="AB243" s="265" t="str">
        <f t="shared" si="118"/>
        <v/>
      </c>
      <c r="AC243" s="275" t="e">
        <f t="shared" si="119"/>
        <v>#VALUE!</v>
      </c>
      <c r="AD243" s="271"/>
      <c r="AE243" s="272"/>
      <c r="AF243" s="265" t="str">
        <f t="shared" si="120"/>
        <v/>
      </c>
      <c r="AG243" s="268"/>
      <c r="AH243" s="268"/>
      <c r="AI243" s="276"/>
      <c r="AJ243" s="277"/>
      <c r="AK243" s="278"/>
      <c r="AL243" s="265" t="str">
        <f t="shared" si="121"/>
        <v/>
      </c>
      <c r="AM243" s="275" t="e">
        <f t="shared" si="122"/>
        <v>#VALUE!</v>
      </c>
      <c r="AN243" s="275" t="e">
        <f t="shared" si="123"/>
        <v>#VALUE!</v>
      </c>
      <c r="AO243" s="279"/>
      <c r="AP243" s="279"/>
      <c r="AQ243" s="279"/>
      <c r="AR243" s="280"/>
      <c r="AS243" s="280"/>
      <c r="AT243" s="262"/>
      <c r="AU243" s="282"/>
      <c r="AV243" s="283"/>
      <c r="AW243" s="284">
        <v>0</v>
      </c>
      <c r="AX243" s="285">
        <v>0</v>
      </c>
      <c r="AY243" s="286"/>
      <c r="AZ243" s="286"/>
      <c r="BA243" s="286"/>
      <c r="BB243" s="262" t="str">
        <f t="shared" si="124"/>
        <v/>
      </c>
      <c r="BE243" s="277"/>
      <c r="BF243" s="288"/>
      <c r="BJ243" s="289" t="e">
        <f t="shared" si="104"/>
        <v>#VALUE!</v>
      </c>
      <c r="BK243" s="289" t="e">
        <f t="shared" si="105"/>
        <v>#VALUE!</v>
      </c>
      <c r="BL243" s="289" t="e">
        <f t="shared" si="106"/>
        <v>#VALUE!</v>
      </c>
      <c r="BM243" s="289" t="e">
        <f t="shared" si="107"/>
        <v>#VALUE!</v>
      </c>
      <c r="BY243" s="289" t="e">
        <f t="shared" si="108"/>
        <v>#VALUE!</v>
      </c>
      <c r="BZ243" s="289" t="e">
        <f t="shared" si="109"/>
        <v>#VALUE!</v>
      </c>
      <c r="CA243" s="289" t="e">
        <f t="shared" si="110"/>
        <v>#VALUE!</v>
      </c>
      <c r="CI243" s="302" t="str">
        <f t="shared" si="111"/>
        <v>AYNI GÜN</v>
      </c>
      <c r="CJ243" s="303" t="e">
        <f t="shared" si="112"/>
        <v>#VALUE!</v>
      </c>
      <c r="CK243" s="303" t="e">
        <f t="shared" si="113"/>
        <v>#VALUE!</v>
      </c>
      <c r="CL243" s="303" t="e">
        <f t="shared" si="114"/>
        <v>#VALUE!</v>
      </c>
    </row>
    <row r="244" spans="1:90" ht="68.400000000000006" x14ac:dyDescent="0.3">
      <c r="A244" s="261" t="s">
        <v>469</v>
      </c>
      <c r="B244" s="261"/>
      <c r="C244" s="262"/>
      <c r="D244" s="262"/>
      <c r="E244" s="262" t="s">
        <v>805</v>
      </c>
      <c r="F244" s="263"/>
      <c r="G244" s="264"/>
      <c r="H244" s="265" t="str">
        <f t="shared" si="115"/>
        <v/>
      </c>
      <c r="I244" s="261"/>
      <c r="J244" s="261"/>
      <c r="K244" s="261"/>
      <c r="L244" s="261"/>
      <c r="M244" s="266" t="str">
        <f t="shared" si="116"/>
        <v>IASI_18-BOZ-IASI18-FF-240</v>
      </c>
      <c r="N244" s="267"/>
      <c r="O244" s="261"/>
      <c r="P244" s="261"/>
      <c r="Q244" s="261"/>
      <c r="R244" s="313"/>
      <c r="S244" s="269"/>
      <c r="T244" s="268"/>
      <c r="U244" s="268"/>
      <c r="V244" s="270"/>
      <c r="W244" s="271"/>
      <c r="X244" s="272"/>
      <c r="Y244" s="265" t="str">
        <f t="shared" si="117"/>
        <v/>
      </c>
      <c r="Z244" s="273"/>
      <c r="AA244" s="274"/>
      <c r="AB244" s="265" t="str">
        <f t="shared" si="118"/>
        <v/>
      </c>
      <c r="AC244" s="275" t="e">
        <f t="shared" si="119"/>
        <v>#VALUE!</v>
      </c>
      <c r="AD244" s="271"/>
      <c r="AE244" s="272"/>
      <c r="AF244" s="265" t="str">
        <f t="shared" si="120"/>
        <v/>
      </c>
      <c r="AG244" s="268"/>
      <c r="AH244" s="268"/>
      <c r="AI244" s="276"/>
      <c r="AJ244" s="277"/>
      <c r="AK244" s="278"/>
      <c r="AL244" s="265" t="str">
        <f t="shared" si="121"/>
        <v/>
      </c>
      <c r="AM244" s="275" t="e">
        <f t="shared" si="122"/>
        <v>#VALUE!</v>
      </c>
      <c r="AN244" s="275" t="e">
        <f t="shared" si="123"/>
        <v>#VALUE!</v>
      </c>
      <c r="AO244" s="279"/>
      <c r="AP244" s="279"/>
      <c r="AQ244" s="279"/>
      <c r="AR244" s="280"/>
      <c r="AS244" s="280"/>
      <c r="AT244" s="262"/>
      <c r="AU244" s="282"/>
      <c r="AV244" s="283"/>
      <c r="AW244" s="284">
        <v>0</v>
      </c>
      <c r="AX244" s="285">
        <v>0</v>
      </c>
      <c r="AY244" s="286"/>
      <c r="AZ244" s="286"/>
      <c r="BA244" s="286"/>
      <c r="BB244" s="262" t="str">
        <f t="shared" si="124"/>
        <v/>
      </c>
      <c r="BE244" s="277"/>
      <c r="BF244" s="288"/>
      <c r="BJ244" s="289" t="e">
        <f t="shared" si="104"/>
        <v>#VALUE!</v>
      </c>
      <c r="BK244" s="289" t="e">
        <f t="shared" si="105"/>
        <v>#VALUE!</v>
      </c>
      <c r="BL244" s="289" t="e">
        <f t="shared" si="106"/>
        <v>#VALUE!</v>
      </c>
      <c r="BM244" s="289" t="e">
        <f t="shared" si="107"/>
        <v>#VALUE!</v>
      </c>
      <c r="BY244" s="289" t="e">
        <f t="shared" si="108"/>
        <v>#VALUE!</v>
      </c>
      <c r="BZ244" s="289" t="e">
        <f t="shared" si="109"/>
        <v>#VALUE!</v>
      </c>
      <c r="CA244" s="289" t="e">
        <f t="shared" si="110"/>
        <v>#VALUE!</v>
      </c>
      <c r="CI244" s="302" t="str">
        <f t="shared" si="111"/>
        <v>AYNI GÜN</v>
      </c>
      <c r="CJ244" s="303" t="e">
        <f t="shared" si="112"/>
        <v>#VALUE!</v>
      </c>
      <c r="CK244" s="303" t="e">
        <f t="shared" si="113"/>
        <v>#VALUE!</v>
      </c>
      <c r="CL244" s="303" t="e">
        <f t="shared" si="114"/>
        <v>#VALUE!</v>
      </c>
    </row>
    <row r="245" spans="1:90" ht="68.400000000000006" x14ac:dyDescent="0.3">
      <c r="A245" s="261" t="s">
        <v>469</v>
      </c>
      <c r="B245" s="261"/>
      <c r="C245" s="262"/>
      <c r="D245" s="262"/>
      <c r="E245" s="262" t="s">
        <v>806</v>
      </c>
      <c r="F245" s="263"/>
      <c r="G245" s="264"/>
      <c r="H245" s="265" t="str">
        <f t="shared" si="115"/>
        <v/>
      </c>
      <c r="I245" s="261"/>
      <c r="J245" s="261"/>
      <c r="K245" s="261"/>
      <c r="L245" s="261"/>
      <c r="M245" s="266" t="str">
        <f t="shared" si="116"/>
        <v>IASI_18-BOZ-IASI18-FF-241</v>
      </c>
      <c r="N245" s="267"/>
      <c r="O245" s="261"/>
      <c r="P245" s="261"/>
      <c r="Q245" s="261"/>
      <c r="R245" s="313"/>
      <c r="S245" s="269"/>
      <c r="T245" s="268"/>
      <c r="U245" s="268"/>
      <c r="V245" s="270"/>
      <c r="W245" s="271"/>
      <c r="X245" s="272"/>
      <c r="Y245" s="265" t="str">
        <f t="shared" si="117"/>
        <v/>
      </c>
      <c r="Z245" s="273"/>
      <c r="AA245" s="274"/>
      <c r="AB245" s="265" t="str">
        <f t="shared" si="118"/>
        <v/>
      </c>
      <c r="AC245" s="275" t="e">
        <f t="shared" si="119"/>
        <v>#VALUE!</v>
      </c>
      <c r="AD245" s="271"/>
      <c r="AE245" s="272"/>
      <c r="AF245" s="265" t="str">
        <f t="shared" si="120"/>
        <v/>
      </c>
      <c r="AG245" s="268"/>
      <c r="AH245" s="268"/>
      <c r="AI245" s="276"/>
      <c r="AJ245" s="277"/>
      <c r="AK245" s="278"/>
      <c r="AL245" s="265" t="str">
        <f t="shared" si="121"/>
        <v/>
      </c>
      <c r="AM245" s="275" t="e">
        <f t="shared" si="122"/>
        <v>#VALUE!</v>
      </c>
      <c r="AN245" s="275" t="e">
        <f t="shared" si="123"/>
        <v>#VALUE!</v>
      </c>
      <c r="AO245" s="279"/>
      <c r="AP245" s="279"/>
      <c r="AQ245" s="279"/>
      <c r="AR245" s="280"/>
      <c r="AS245" s="280"/>
      <c r="AT245" s="262"/>
      <c r="AU245" s="282"/>
      <c r="AV245" s="283"/>
      <c r="AW245" s="284">
        <v>0</v>
      </c>
      <c r="AX245" s="285">
        <v>0</v>
      </c>
      <c r="AY245" s="286"/>
      <c r="AZ245" s="286"/>
      <c r="BA245" s="286"/>
      <c r="BB245" s="262" t="str">
        <f t="shared" si="124"/>
        <v/>
      </c>
      <c r="BE245" s="277"/>
      <c r="BF245" s="288"/>
      <c r="BJ245" s="289" t="e">
        <f t="shared" si="104"/>
        <v>#VALUE!</v>
      </c>
      <c r="BK245" s="289" t="e">
        <f t="shared" si="105"/>
        <v>#VALUE!</v>
      </c>
      <c r="BL245" s="289" t="e">
        <f t="shared" si="106"/>
        <v>#VALUE!</v>
      </c>
      <c r="BM245" s="289" t="e">
        <f t="shared" si="107"/>
        <v>#VALUE!</v>
      </c>
      <c r="BY245" s="289" t="e">
        <f t="shared" si="108"/>
        <v>#VALUE!</v>
      </c>
      <c r="BZ245" s="289" t="e">
        <f t="shared" si="109"/>
        <v>#VALUE!</v>
      </c>
      <c r="CA245" s="289" t="e">
        <f t="shared" si="110"/>
        <v>#VALUE!</v>
      </c>
      <c r="CI245" s="302" t="str">
        <f t="shared" si="111"/>
        <v>AYNI GÜN</v>
      </c>
      <c r="CJ245" s="303" t="e">
        <f t="shared" si="112"/>
        <v>#VALUE!</v>
      </c>
      <c r="CK245" s="303" t="e">
        <f t="shared" si="113"/>
        <v>#VALUE!</v>
      </c>
      <c r="CL245" s="303" t="e">
        <f t="shared" si="114"/>
        <v>#VALUE!</v>
      </c>
    </row>
    <row r="246" spans="1:90" ht="68.400000000000006" x14ac:dyDescent="0.3">
      <c r="A246" s="261" t="s">
        <v>469</v>
      </c>
      <c r="B246" s="261"/>
      <c r="C246" s="262"/>
      <c r="D246" s="262"/>
      <c r="E246" s="262" t="s">
        <v>807</v>
      </c>
      <c r="F246" s="263"/>
      <c r="G246" s="264"/>
      <c r="H246" s="265" t="str">
        <f t="shared" si="115"/>
        <v/>
      </c>
      <c r="I246" s="261"/>
      <c r="J246" s="261"/>
      <c r="K246" s="261"/>
      <c r="L246" s="261"/>
      <c r="M246" s="266" t="str">
        <f t="shared" si="116"/>
        <v>IASI_18-BOZ-IASI18-FF-242</v>
      </c>
      <c r="N246" s="267"/>
      <c r="O246" s="261"/>
      <c r="P246" s="261"/>
      <c r="Q246" s="261"/>
      <c r="R246" s="313"/>
      <c r="S246" s="269"/>
      <c r="T246" s="268"/>
      <c r="U246" s="268"/>
      <c r="V246" s="270"/>
      <c r="W246" s="271"/>
      <c r="X246" s="272"/>
      <c r="Y246" s="265" t="str">
        <f t="shared" si="117"/>
        <v/>
      </c>
      <c r="Z246" s="273"/>
      <c r="AA246" s="274"/>
      <c r="AB246" s="265" t="str">
        <f t="shared" si="118"/>
        <v/>
      </c>
      <c r="AC246" s="275" t="e">
        <f t="shared" si="119"/>
        <v>#VALUE!</v>
      </c>
      <c r="AD246" s="271"/>
      <c r="AE246" s="272"/>
      <c r="AF246" s="265" t="str">
        <f t="shared" si="120"/>
        <v/>
      </c>
      <c r="AG246" s="268"/>
      <c r="AH246" s="268"/>
      <c r="AI246" s="276"/>
      <c r="AJ246" s="277"/>
      <c r="AK246" s="278"/>
      <c r="AL246" s="265" t="str">
        <f t="shared" si="121"/>
        <v/>
      </c>
      <c r="AM246" s="275" t="e">
        <f t="shared" si="122"/>
        <v>#VALUE!</v>
      </c>
      <c r="AN246" s="275" t="e">
        <f t="shared" si="123"/>
        <v>#VALUE!</v>
      </c>
      <c r="AO246" s="279"/>
      <c r="AP246" s="279"/>
      <c r="AQ246" s="279"/>
      <c r="AR246" s="280"/>
      <c r="AS246" s="280"/>
      <c r="AT246" s="262"/>
      <c r="AU246" s="282"/>
      <c r="AV246" s="283"/>
      <c r="AW246" s="284">
        <v>0</v>
      </c>
      <c r="AX246" s="285">
        <v>0</v>
      </c>
      <c r="AY246" s="286"/>
      <c r="AZ246" s="286"/>
      <c r="BA246" s="286"/>
      <c r="BB246" s="262" t="str">
        <f t="shared" si="124"/>
        <v/>
      </c>
      <c r="BE246" s="277"/>
      <c r="BF246" s="288"/>
      <c r="BJ246" s="289" t="e">
        <f t="shared" si="104"/>
        <v>#VALUE!</v>
      </c>
      <c r="BK246" s="289" t="e">
        <f t="shared" si="105"/>
        <v>#VALUE!</v>
      </c>
      <c r="BL246" s="289" t="e">
        <f t="shared" si="106"/>
        <v>#VALUE!</v>
      </c>
      <c r="BM246" s="289" t="e">
        <f t="shared" si="107"/>
        <v>#VALUE!</v>
      </c>
      <c r="BY246" s="289" t="e">
        <f t="shared" si="108"/>
        <v>#VALUE!</v>
      </c>
      <c r="BZ246" s="289" t="e">
        <f t="shared" si="109"/>
        <v>#VALUE!</v>
      </c>
      <c r="CA246" s="289" t="e">
        <f t="shared" si="110"/>
        <v>#VALUE!</v>
      </c>
      <c r="CI246" s="302" t="str">
        <f t="shared" si="111"/>
        <v>AYNI GÜN</v>
      </c>
      <c r="CJ246" s="303" t="e">
        <f t="shared" si="112"/>
        <v>#VALUE!</v>
      </c>
      <c r="CK246" s="303" t="e">
        <f t="shared" si="113"/>
        <v>#VALUE!</v>
      </c>
      <c r="CL246" s="303" t="e">
        <f t="shared" si="114"/>
        <v>#VALUE!</v>
      </c>
    </row>
    <row r="247" spans="1:90" ht="68.400000000000006" x14ac:dyDescent="0.3">
      <c r="A247" s="261" t="s">
        <v>469</v>
      </c>
      <c r="B247" s="261"/>
      <c r="C247" s="262"/>
      <c r="D247" s="262"/>
      <c r="E247" s="262" t="s">
        <v>808</v>
      </c>
      <c r="F247" s="263"/>
      <c r="G247" s="264"/>
      <c r="H247" s="265" t="str">
        <f t="shared" si="115"/>
        <v/>
      </c>
      <c r="I247" s="261"/>
      <c r="J247" s="261"/>
      <c r="K247" s="261"/>
      <c r="L247" s="261"/>
      <c r="M247" s="266" t="str">
        <f t="shared" si="116"/>
        <v>IASI_18-BOZ-IASI18-FF-243</v>
      </c>
      <c r="N247" s="267"/>
      <c r="O247" s="261"/>
      <c r="P247" s="261"/>
      <c r="Q247" s="261"/>
      <c r="R247" s="313"/>
      <c r="S247" s="269"/>
      <c r="T247" s="268"/>
      <c r="U247" s="268"/>
      <c r="V247" s="270"/>
      <c r="W247" s="271"/>
      <c r="X247" s="272"/>
      <c r="Y247" s="265" t="str">
        <f t="shared" si="117"/>
        <v/>
      </c>
      <c r="Z247" s="273"/>
      <c r="AA247" s="274"/>
      <c r="AB247" s="265" t="str">
        <f t="shared" si="118"/>
        <v/>
      </c>
      <c r="AC247" s="275" t="e">
        <f t="shared" si="119"/>
        <v>#VALUE!</v>
      </c>
      <c r="AD247" s="271"/>
      <c r="AE247" s="272"/>
      <c r="AF247" s="265" t="str">
        <f t="shared" si="120"/>
        <v/>
      </c>
      <c r="AG247" s="268"/>
      <c r="AH247" s="268"/>
      <c r="AI247" s="276"/>
      <c r="AJ247" s="277"/>
      <c r="AK247" s="278"/>
      <c r="AL247" s="265" t="str">
        <f t="shared" si="121"/>
        <v/>
      </c>
      <c r="AM247" s="275" t="e">
        <f t="shared" si="122"/>
        <v>#VALUE!</v>
      </c>
      <c r="AN247" s="275" t="e">
        <f t="shared" si="123"/>
        <v>#VALUE!</v>
      </c>
      <c r="AO247" s="279"/>
      <c r="AP247" s="279"/>
      <c r="AQ247" s="279"/>
      <c r="AR247" s="280"/>
      <c r="AS247" s="280"/>
      <c r="AT247" s="262"/>
      <c r="AU247" s="282"/>
      <c r="AV247" s="283"/>
      <c r="AW247" s="284">
        <v>0</v>
      </c>
      <c r="AX247" s="285">
        <v>0</v>
      </c>
      <c r="AY247" s="286"/>
      <c r="AZ247" s="286"/>
      <c r="BA247" s="286"/>
      <c r="BB247" s="262" t="str">
        <f t="shared" si="124"/>
        <v/>
      </c>
      <c r="BE247" s="277"/>
      <c r="BF247" s="288"/>
      <c r="BJ247" s="289" t="e">
        <f t="shared" si="104"/>
        <v>#VALUE!</v>
      </c>
      <c r="BK247" s="289" t="e">
        <f t="shared" si="105"/>
        <v>#VALUE!</v>
      </c>
      <c r="BL247" s="289" t="e">
        <f t="shared" si="106"/>
        <v>#VALUE!</v>
      </c>
      <c r="BM247" s="289" t="e">
        <f t="shared" si="107"/>
        <v>#VALUE!</v>
      </c>
      <c r="BY247" s="289" t="e">
        <f t="shared" si="108"/>
        <v>#VALUE!</v>
      </c>
      <c r="BZ247" s="289" t="e">
        <f t="shared" si="109"/>
        <v>#VALUE!</v>
      </c>
      <c r="CA247" s="289" t="e">
        <f t="shared" si="110"/>
        <v>#VALUE!</v>
      </c>
      <c r="CI247" s="302" t="str">
        <f t="shared" si="111"/>
        <v>AYNI GÜN</v>
      </c>
      <c r="CJ247" s="303" t="e">
        <f t="shared" si="112"/>
        <v>#VALUE!</v>
      </c>
      <c r="CK247" s="303" t="e">
        <f t="shared" si="113"/>
        <v>#VALUE!</v>
      </c>
      <c r="CL247" s="303" t="e">
        <f t="shared" si="114"/>
        <v>#VALUE!</v>
      </c>
    </row>
    <row r="248" spans="1:90" ht="68.400000000000006" x14ac:dyDescent="0.3">
      <c r="A248" s="261" t="s">
        <v>469</v>
      </c>
      <c r="B248" s="261"/>
      <c r="C248" s="262"/>
      <c r="D248" s="262"/>
      <c r="E248" s="262" t="s">
        <v>809</v>
      </c>
      <c r="F248" s="263"/>
      <c r="G248" s="264"/>
      <c r="H248" s="265" t="str">
        <f t="shared" si="115"/>
        <v/>
      </c>
      <c r="I248" s="261"/>
      <c r="J248" s="261"/>
      <c r="K248" s="261"/>
      <c r="L248" s="261"/>
      <c r="M248" s="266" t="str">
        <f t="shared" si="116"/>
        <v>IASI_18-BOZ-IASI18-FF-244</v>
      </c>
      <c r="N248" s="267"/>
      <c r="O248" s="261"/>
      <c r="P248" s="261"/>
      <c r="Q248" s="261"/>
      <c r="R248" s="313"/>
      <c r="S248" s="269"/>
      <c r="T248" s="268"/>
      <c r="U248" s="268"/>
      <c r="V248" s="270"/>
      <c r="W248" s="271"/>
      <c r="X248" s="272"/>
      <c r="Y248" s="265" t="str">
        <f t="shared" si="117"/>
        <v/>
      </c>
      <c r="Z248" s="273"/>
      <c r="AA248" s="274"/>
      <c r="AB248" s="265" t="str">
        <f t="shared" si="118"/>
        <v/>
      </c>
      <c r="AC248" s="275" t="e">
        <f t="shared" si="119"/>
        <v>#VALUE!</v>
      </c>
      <c r="AD248" s="271"/>
      <c r="AE248" s="272"/>
      <c r="AF248" s="265" t="str">
        <f t="shared" si="120"/>
        <v/>
      </c>
      <c r="AG248" s="268"/>
      <c r="AH248" s="268"/>
      <c r="AI248" s="276"/>
      <c r="AJ248" s="277"/>
      <c r="AK248" s="278"/>
      <c r="AL248" s="265" t="str">
        <f t="shared" si="121"/>
        <v/>
      </c>
      <c r="AM248" s="275" t="e">
        <f t="shared" si="122"/>
        <v>#VALUE!</v>
      </c>
      <c r="AN248" s="275" t="e">
        <f t="shared" si="123"/>
        <v>#VALUE!</v>
      </c>
      <c r="AO248" s="279"/>
      <c r="AP248" s="279"/>
      <c r="AQ248" s="279"/>
      <c r="AR248" s="280"/>
      <c r="AS248" s="280"/>
      <c r="AT248" s="262"/>
      <c r="AU248" s="282"/>
      <c r="AV248" s="283"/>
      <c r="AW248" s="284">
        <v>0</v>
      </c>
      <c r="AX248" s="285">
        <v>0</v>
      </c>
      <c r="AY248" s="286"/>
      <c r="AZ248" s="286"/>
      <c r="BA248" s="286"/>
      <c r="BB248" s="262" t="str">
        <f t="shared" si="124"/>
        <v/>
      </c>
      <c r="BE248" s="277"/>
      <c r="BF248" s="288"/>
      <c r="BJ248" s="289" t="e">
        <f t="shared" si="104"/>
        <v>#VALUE!</v>
      </c>
      <c r="BK248" s="289" t="e">
        <f t="shared" si="105"/>
        <v>#VALUE!</v>
      </c>
      <c r="BL248" s="289" t="e">
        <f t="shared" si="106"/>
        <v>#VALUE!</v>
      </c>
      <c r="BM248" s="289" t="e">
        <f t="shared" si="107"/>
        <v>#VALUE!</v>
      </c>
      <c r="BY248" s="289" t="e">
        <f t="shared" si="108"/>
        <v>#VALUE!</v>
      </c>
      <c r="BZ248" s="289" t="e">
        <f t="shared" si="109"/>
        <v>#VALUE!</v>
      </c>
      <c r="CA248" s="289" t="e">
        <f t="shared" si="110"/>
        <v>#VALUE!</v>
      </c>
      <c r="CI248" s="302" t="str">
        <f t="shared" si="111"/>
        <v>AYNI GÜN</v>
      </c>
      <c r="CJ248" s="303" t="e">
        <f t="shared" si="112"/>
        <v>#VALUE!</v>
      </c>
      <c r="CK248" s="303" t="e">
        <f t="shared" si="113"/>
        <v>#VALUE!</v>
      </c>
      <c r="CL248" s="303" t="e">
        <f t="shared" si="114"/>
        <v>#VALUE!</v>
      </c>
    </row>
    <row r="249" spans="1:90" ht="68.400000000000006" x14ac:dyDescent="0.3">
      <c r="A249" s="261" t="s">
        <v>469</v>
      </c>
      <c r="B249" s="261"/>
      <c r="C249" s="262"/>
      <c r="D249" s="262"/>
      <c r="E249" s="262" t="s">
        <v>810</v>
      </c>
      <c r="F249" s="263"/>
      <c r="G249" s="264"/>
      <c r="H249" s="265" t="str">
        <f t="shared" si="115"/>
        <v/>
      </c>
      <c r="I249" s="261"/>
      <c r="J249" s="261"/>
      <c r="K249" s="261"/>
      <c r="L249" s="261"/>
      <c r="M249" s="266" t="str">
        <f t="shared" si="116"/>
        <v>IASI_18-BOZ-IASI18-FF-245</v>
      </c>
      <c r="N249" s="267"/>
      <c r="O249" s="261"/>
      <c r="P249" s="261"/>
      <c r="Q249" s="261"/>
      <c r="R249" s="313"/>
      <c r="S249" s="269"/>
      <c r="T249" s="268"/>
      <c r="U249" s="268"/>
      <c r="V249" s="270"/>
      <c r="W249" s="271"/>
      <c r="X249" s="272"/>
      <c r="Y249" s="265" t="str">
        <f t="shared" si="117"/>
        <v/>
      </c>
      <c r="Z249" s="273"/>
      <c r="AA249" s="274"/>
      <c r="AB249" s="265" t="str">
        <f t="shared" si="118"/>
        <v/>
      </c>
      <c r="AC249" s="275" t="e">
        <f t="shared" si="119"/>
        <v>#VALUE!</v>
      </c>
      <c r="AD249" s="271"/>
      <c r="AE249" s="272"/>
      <c r="AF249" s="265" t="str">
        <f t="shared" si="120"/>
        <v/>
      </c>
      <c r="AG249" s="268"/>
      <c r="AH249" s="268"/>
      <c r="AI249" s="276"/>
      <c r="AJ249" s="277"/>
      <c r="AK249" s="278"/>
      <c r="AL249" s="265" t="str">
        <f t="shared" si="121"/>
        <v/>
      </c>
      <c r="AM249" s="275" t="e">
        <f t="shared" si="122"/>
        <v>#VALUE!</v>
      </c>
      <c r="AN249" s="275" t="e">
        <f t="shared" si="123"/>
        <v>#VALUE!</v>
      </c>
      <c r="AO249" s="279"/>
      <c r="AP249" s="279"/>
      <c r="AQ249" s="279"/>
      <c r="AR249" s="280"/>
      <c r="AS249" s="280"/>
      <c r="AT249" s="262"/>
      <c r="AU249" s="282"/>
      <c r="AV249" s="283"/>
      <c r="AW249" s="284">
        <v>0</v>
      </c>
      <c r="AX249" s="285">
        <v>0</v>
      </c>
      <c r="AY249" s="286"/>
      <c r="AZ249" s="286"/>
      <c r="BA249" s="286"/>
      <c r="BB249" s="262" t="str">
        <f t="shared" si="124"/>
        <v/>
      </c>
      <c r="BE249" s="277"/>
      <c r="BF249" s="288"/>
      <c r="BJ249" s="289" t="e">
        <f t="shared" si="104"/>
        <v>#VALUE!</v>
      </c>
      <c r="BK249" s="289" t="e">
        <f t="shared" si="105"/>
        <v>#VALUE!</v>
      </c>
      <c r="BL249" s="289" t="e">
        <f t="shared" si="106"/>
        <v>#VALUE!</v>
      </c>
      <c r="BM249" s="289" t="e">
        <f t="shared" si="107"/>
        <v>#VALUE!</v>
      </c>
      <c r="BY249" s="289" t="e">
        <f t="shared" si="108"/>
        <v>#VALUE!</v>
      </c>
      <c r="BZ249" s="289" t="e">
        <f t="shared" si="109"/>
        <v>#VALUE!</v>
      </c>
      <c r="CA249" s="289" t="e">
        <f t="shared" si="110"/>
        <v>#VALUE!</v>
      </c>
      <c r="CI249" s="302" t="str">
        <f t="shared" si="111"/>
        <v>AYNI GÜN</v>
      </c>
      <c r="CJ249" s="303" t="e">
        <f t="shared" si="112"/>
        <v>#VALUE!</v>
      </c>
      <c r="CK249" s="303" t="e">
        <f t="shared" si="113"/>
        <v>#VALUE!</v>
      </c>
      <c r="CL249" s="303" t="e">
        <f t="shared" si="114"/>
        <v>#VALUE!</v>
      </c>
    </row>
    <row r="250" spans="1:90" ht="68.400000000000006" x14ac:dyDescent="0.3">
      <c r="A250" s="261" t="s">
        <v>469</v>
      </c>
      <c r="B250" s="261"/>
      <c r="C250" s="262"/>
      <c r="D250" s="262"/>
      <c r="E250" s="262" t="s">
        <v>811</v>
      </c>
      <c r="F250" s="263"/>
      <c r="G250" s="264"/>
      <c r="H250" s="265" t="str">
        <f t="shared" si="115"/>
        <v/>
      </c>
      <c r="I250" s="261"/>
      <c r="J250" s="261"/>
      <c r="K250" s="261"/>
      <c r="L250" s="261"/>
      <c r="M250" s="266" t="str">
        <f t="shared" si="116"/>
        <v>IASI_18-BOZ-IASI18-FF-246</v>
      </c>
      <c r="N250" s="267"/>
      <c r="O250" s="261"/>
      <c r="P250" s="261"/>
      <c r="Q250" s="261"/>
      <c r="R250" s="313"/>
      <c r="S250" s="269"/>
      <c r="T250" s="268"/>
      <c r="U250" s="268"/>
      <c r="V250" s="270"/>
      <c r="W250" s="271"/>
      <c r="X250" s="272"/>
      <c r="Y250" s="265" t="str">
        <f t="shared" si="117"/>
        <v/>
      </c>
      <c r="Z250" s="273"/>
      <c r="AA250" s="274"/>
      <c r="AB250" s="265" t="str">
        <f t="shared" si="118"/>
        <v/>
      </c>
      <c r="AC250" s="275" t="e">
        <f t="shared" si="119"/>
        <v>#VALUE!</v>
      </c>
      <c r="AD250" s="271"/>
      <c r="AE250" s="272"/>
      <c r="AF250" s="265" t="str">
        <f t="shared" si="120"/>
        <v/>
      </c>
      <c r="AG250" s="268"/>
      <c r="AH250" s="268"/>
      <c r="AI250" s="276"/>
      <c r="AJ250" s="277"/>
      <c r="AK250" s="278"/>
      <c r="AL250" s="265" t="str">
        <f t="shared" si="121"/>
        <v/>
      </c>
      <c r="AM250" s="275" t="e">
        <f t="shared" si="122"/>
        <v>#VALUE!</v>
      </c>
      <c r="AN250" s="275" t="e">
        <f t="shared" si="123"/>
        <v>#VALUE!</v>
      </c>
      <c r="AO250" s="279"/>
      <c r="AP250" s="279"/>
      <c r="AQ250" s="279"/>
      <c r="AR250" s="280"/>
      <c r="AS250" s="280"/>
      <c r="AT250" s="262"/>
      <c r="AU250" s="282"/>
      <c r="AV250" s="283"/>
      <c r="AW250" s="284">
        <v>0</v>
      </c>
      <c r="AX250" s="285">
        <v>0</v>
      </c>
      <c r="AY250" s="286"/>
      <c r="AZ250" s="286"/>
      <c r="BA250" s="286"/>
      <c r="BB250" s="262" t="str">
        <f t="shared" si="124"/>
        <v/>
      </c>
      <c r="BE250" s="277"/>
      <c r="BF250" s="288"/>
      <c r="BJ250" s="289" t="e">
        <f t="shared" si="104"/>
        <v>#VALUE!</v>
      </c>
      <c r="BK250" s="289" t="e">
        <f t="shared" si="105"/>
        <v>#VALUE!</v>
      </c>
      <c r="BL250" s="289" t="e">
        <f t="shared" si="106"/>
        <v>#VALUE!</v>
      </c>
      <c r="BM250" s="289" t="e">
        <f t="shared" si="107"/>
        <v>#VALUE!</v>
      </c>
      <c r="BY250" s="289" t="e">
        <f t="shared" si="108"/>
        <v>#VALUE!</v>
      </c>
      <c r="BZ250" s="289" t="e">
        <f t="shared" si="109"/>
        <v>#VALUE!</v>
      </c>
      <c r="CA250" s="289" t="e">
        <f t="shared" si="110"/>
        <v>#VALUE!</v>
      </c>
      <c r="CI250" s="302" t="str">
        <f t="shared" si="111"/>
        <v>AYNI GÜN</v>
      </c>
      <c r="CJ250" s="303" t="e">
        <f t="shared" si="112"/>
        <v>#VALUE!</v>
      </c>
      <c r="CK250" s="303" t="e">
        <f t="shared" si="113"/>
        <v>#VALUE!</v>
      </c>
      <c r="CL250" s="303" t="e">
        <f t="shared" si="114"/>
        <v>#VALUE!</v>
      </c>
    </row>
    <row r="251" spans="1:90" ht="68.400000000000006" x14ac:dyDescent="0.3">
      <c r="A251" s="261" t="s">
        <v>469</v>
      </c>
      <c r="B251" s="261"/>
      <c r="C251" s="262"/>
      <c r="D251" s="262"/>
      <c r="E251" s="262" t="s">
        <v>812</v>
      </c>
      <c r="F251" s="263"/>
      <c r="G251" s="264"/>
      <c r="H251" s="265" t="str">
        <f t="shared" si="115"/>
        <v/>
      </c>
      <c r="I251" s="261"/>
      <c r="J251" s="261"/>
      <c r="K251" s="261"/>
      <c r="L251" s="261"/>
      <c r="M251" s="266" t="str">
        <f t="shared" si="116"/>
        <v>IASI_18-BOZ-IASI18-FF-247</v>
      </c>
      <c r="N251" s="267"/>
      <c r="O251" s="261"/>
      <c r="P251" s="261"/>
      <c r="Q251" s="261"/>
      <c r="R251" s="313"/>
      <c r="S251" s="269"/>
      <c r="T251" s="268"/>
      <c r="U251" s="268"/>
      <c r="V251" s="270"/>
      <c r="W251" s="271"/>
      <c r="X251" s="272"/>
      <c r="Y251" s="265" t="str">
        <f t="shared" si="117"/>
        <v/>
      </c>
      <c r="Z251" s="273"/>
      <c r="AA251" s="274"/>
      <c r="AB251" s="265" t="str">
        <f t="shared" si="118"/>
        <v/>
      </c>
      <c r="AC251" s="275" t="e">
        <f t="shared" si="119"/>
        <v>#VALUE!</v>
      </c>
      <c r="AD251" s="271"/>
      <c r="AE251" s="272"/>
      <c r="AF251" s="265" t="str">
        <f t="shared" si="120"/>
        <v/>
      </c>
      <c r="AG251" s="268"/>
      <c r="AH251" s="268"/>
      <c r="AI251" s="276"/>
      <c r="AJ251" s="277"/>
      <c r="AK251" s="278"/>
      <c r="AL251" s="265" t="str">
        <f t="shared" si="121"/>
        <v/>
      </c>
      <c r="AM251" s="275" t="e">
        <f t="shared" si="122"/>
        <v>#VALUE!</v>
      </c>
      <c r="AN251" s="275" t="e">
        <f t="shared" si="123"/>
        <v>#VALUE!</v>
      </c>
      <c r="AO251" s="279"/>
      <c r="AP251" s="279"/>
      <c r="AQ251" s="279"/>
      <c r="AR251" s="280"/>
      <c r="AS251" s="280"/>
      <c r="AT251" s="262"/>
      <c r="AU251" s="282"/>
      <c r="AV251" s="283"/>
      <c r="AW251" s="284">
        <v>0</v>
      </c>
      <c r="AX251" s="285">
        <v>0</v>
      </c>
      <c r="AY251" s="286"/>
      <c r="AZ251" s="286"/>
      <c r="BA251" s="286"/>
      <c r="BB251" s="262" t="str">
        <f t="shared" si="124"/>
        <v/>
      </c>
      <c r="BE251" s="277"/>
      <c r="BF251" s="288"/>
      <c r="BJ251" s="289" t="e">
        <f t="shared" si="104"/>
        <v>#VALUE!</v>
      </c>
      <c r="BK251" s="289" t="e">
        <f t="shared" si="105"/>
        <v>#VALUE!</v>
      </c>
      <c r="BL251" s="289" t="e">
        <f t="shared" si="106"/>
        <v>#VALUE!</v>
      </c>
      <c r="BM251" s="289" t="e">
        <f t="shared" si="107"/>
        <v>#VALUE!</v>
      </c>
      <c r="BY251" s="289" t="e">
        <f t="shared" si="108"/>
        <v>#VALUE!</v>
      </c>
      <c r="BZ251" s="289" t="e">
        <f t="shared" si="109"/>
        <v>#VALUE!</v>
      </c>
      <c r="CA251" s="289" t="e">
        <f t="shared" si="110"/>
        <v>#VALUE!</v>
      </c>
      <c r="CI251" s="302" t="str">
        <f t="shared" si="111"/>
        <v>AYNI GÜN</v>
      </c>
      <c r="CJ251" s="303" t="e">
        <f t="shared" si="112"/>
        <v>#VALUE!</v>
      </c>
      <c r="CK251" s="303" t="e">
        <f t="shared" si="113"/>
        <v>#VALUE!</v>
      </c>
      <c r="CL251" s="303" t="e">
        <f t="shared" si="114"/>
        <v>#VALUE!</v>
      </c>
    </row>
    <row r="252" spans="1:90" ht="68.400000000000006" x14ac:dyDescent="0.3">
      <c r="A252" s="261" t="s">
        <v>469</v>
      </c>
      <c r="B252" s="261"/>
      <c r="C252" s="262"/>
      <c r="D252" s="262"/>
      <c r="E252" s="262" t="s">
        <v>813</v>
      </c>
      <c r="F252" s="263"/>
      <c r="G252" s="264"/>
      <c r="H252" s="265" t="str">
        <f t="shared" si="115"/>
        <v/>
      </c>
      <c r="I252" s="261"/>
      <c r="J252" s="261"/>
      <c r="K252" s="261"/>
      <c r="L252" s="261"/>
      <c r="M252" s="266" t="str">
        <f t="shared" si="116"/>
        <v>IASI_18-BOZ-IASI18-FF-248</v>
      </c>
      <c r="N252" s="267"/>
      <c r="O252" s="261"/>
      <c r="P252" s="261"/>
      <c r="Q252" s="261"/>
      <c r="R252" s="313"/>
      <c r="S252" s="269"/>
      <c r="T252" s="268"/>
      <c r="U252" s="268"/>
      <c r="V252" s="270"/>
      <c r="W252" s="271"/>
      <c r="X252" s="272"/>
      <c r="Y252" s="265" t="str">
        <f t="shared" si="117"/>
        <v/>
      </c>
      <c r="Z252" s="273"/>
      <c r="AA252" s="274"/>
      <c r="AB252" s="265" t="str">
        <f t="shared" si="118"/>
        <v/>
      </c>
      <c r="AC252" s="275" t="e">
        <f t="shared" si="119"/>
        <v>#VALUE!</v>
      </c>
      <c r="AD252" s="271"/>
      <c r="AE252" s="272"/>
      <c r="AF252" s="265" t="str">
        <f t="shared" si="120"/>
        <v/>
      </c>
      <c r="AG252" s="268"/>
      <c r="AH252" s="268"/>
      <c r="AI252" s="276"/>
      <c r="AJ252" s="277"/>
      <c r="AK252" s="278"/>
      <c r="AL252" s="265" t="str">
        <f t="shared" si="121"/>
        <v/>
      </c>
      <c r="AM252" s="275" t="e">
        <f t="shared" si="122"/>
        <v>#VALUE!</v>
      </c>
      <c r="AN252" s="275" t="e">
        <f t="shared" si="123"/>
        <v>#VALUE!</v>
      </c>
      <c r="AO252" s="279"/>
      <c r="AP252" s="279"/>
      <c r="AQ252" s="279"/>
      <c r="AR252" s="280"/>
      <c r="AS252" s="280"/>
      <c r="AT252" s="262"/>
      <c r="AU252" s="282"/>
      <c r="AV252" s="283"/>
      <c r="AW252" s="284">
        <v>0</v>
      </c>
      <c r="AX252" s="285">
        <v>0</v>
      </c>
      <c r="AY252" s="286"/>
      <c r="AZ252" s="286"/>
      <c r="BA252" s="286"/>
      <c r="BB252" s="262" t="str">
        <f t="shared" si="124"/>
        <v/>
      </c>
      <c r="BE252" s="277"/>
      <c r="BF252" s="288"/>
      <c r="BJ252" s="289" t="e">
        <f t="shared" si="104"/>
        <v>#VALUE!</v>
      </c>
      <c r="BK252" s="289" t="e">
        <f t="shared" si="105"/>
        <v>#VALUE!</v>
      </c>
      <c r="BL252" s="289" t="e">
        <f t="shared" si="106"/>
        <v>#VALUE!</v>
      </c>
      <c r="BM252" s="289" t="e">
        <f t="shared" si="107"/>
        <v>#VALUE!</v>
      </c>
      <c r="BY252" s="289" t="e">
        <f t="shared" si="108"/>
        <v>#VALUE!</v>
      </c>
      <c r="BZ252" s="289" t="e">
        <f t="shared" si="109"/>
        <v>#VALUE!</v>
      </c>
      <c r="CA252" s="289" t="e">
        <f t="shared" si="110"/>
        <v>#VALUE!</v>
      </c>
      <c r="CI252" s="302" t="str">
        <f t="shared" si="111"/>
        <v>AYNI GÜN</v>
      </c>
      <c r="CJ252" s="303" t="e">
        <f t="shared" si="112"/>
        <v>#VALUE!</v>
      </c>
      <c r="CK252" s="303" t="e">
        <f t="shared" si="113"/>
        <v>#VALUE!</v>
      </c>
      <c r="CL252" s="303" t="e">
        <f t="shared" si="114"/>
        <v>#VALUE!</v>
      </c>
    </row>
    <row r="253" spans="1:90" ht="68.400000000000006" x14ac:dyDescent="0.3">
      <c r="A253" s="261" t="s">
        <v>469</v>
      </c>
      <c r="B253" s="261"/>
      <c r="C253" s="262"/>
      <c r="D253" s="262"/>
      <c r="E253" s="262" t="s">
        <v>814</v>
      </c>
      <c r="F253" s="263"/>
      <c r="G253" s="264"/>
      <c r="H253" s="265" t="str">
        <f t="shared" si="115"/>
        <v/>
      </c>
      <c r="I253" s="261"/>
      <c r="J253" s="261"/>
      <c r="K253" s="261"/>
      <c r="L253" s="261"/>
      <c r="M253" s="266" t="str">
        <f t="shared" si="116"/>
        <v>IASI_18-BOZ-IASI18-FF-249</v>
      </c>
      <c r="N253" s="267"/>
      <c r="O253" s="261"/>
      <c r="P253" s="261"/>
      <c r="Q253" s="261"/>
      <c r="R253" s="313"/>
      <c r="S253" s="269"/>
      <c r="T253" s="268"/>
      <c r="U253" s="268"/>
      <c r="V253" s="270"/>
      <c r="W253" s="271"/>
      <c r="X253" s="272"/>
      <c r="Y253" s="265" t="str">
        <f t="shared" si="117"/>
        <v/>
      </c>
      <c r="Z253" s="273"/>
      <c r="AA253" s="274"/>
      <c r="AB253" s="265" t="str">
        <f t="shared" si="118"/>
        <v/>
      </c>
      <c r="AC253" s="275" t="e">
        <f t="shared" si="119"/>
        <v>#VALUE!</v>
      </c>
      <c r="AD253" s="271"/>
      <c r="AE253" s="272"/>
      <c r="AF253" s="265" t="str">
        <f t="shared" si="120"/>
        <v/>
      </c>
      <c r="AG253" s="268"/>
      <c r="AH253" s="268"/>
      <c r="AI253" s="276"/>
      <c r="AJ253" s="277"/>
      <c r="AK253" s="278"/>
      <c r="AL253" s="265" t="str">
        <f t="shared" si="121"/>
        <v/>
      </c>
      <c r="AM253" s="275" t="e">
        <f t="shared" si="122"/>
        <v>#VALUE!</v>
      </c>
      <c r="AN253" s="275" t="e">
        <f t="shared" si="123"/>
        <v>#VALUE!</v>
      </c>
      <c r="AO253" s="279"/>
      <c r="AP253" s="279"/>
      <c r="AQ253" s="279"/>
      <c r="AR253" s="280"/>
      <c r="AS253" s="280"/>
      <c r="AT253" s="262"/>
      <c r="AU253" s="282"/>
      <c r="AV253" s="283"/>
      <c r="AW253" s="284">
        <v>0</v>
      </c>
      <c r="AX253" s="285">
        <v>0</v>
      </c>
      <c r="AY253" s="286"/>
      <c r="AZ253" s="286"/>
      <c r="BA253" s="286"/>
      <c r="BB253" s="262" t="str">
        <f t="shared" si="124"/>
        <v/>
      </c>
      <c r="BE253" s="277"/>
      <c r="BF253" s="288"/>
      <c r="BJ253" s="289" t="e">
        <f t="shared" si="104"/>
        <v>#VALUE!</v>
      </c>
      <c r="BK253" s="289" t="e">
        <f t="shared" si="105"/>
        <v>#VALUE!</v>
      </c>
      <c r="BL253" s="289" t="e">
        <f t="shared" si="106"/>
        <v>#VALUE!</v>
      </c>
      <c r="BM253" s="289" t="e">
        <f t="shared" si="107"/>
        <v>#VALUE!</v>
      </c>
      <c r="BY253" s="289" t="e">
        <f t="shared" si="108"/>
        <v>#VALUE!</v>
      </c>
      <c r="BZ253" s="289" t="e">
        <f t="shared" si="109"/>
        <v>#VALUE!</v>
      </c>
      <c r="CA253" s="289" t="e">
        <f t="shared" si="110"/>
        <v>#VALUE!</v>
      </c>
      <c r="CI253" s="302" t="str">
        <f t="shared" si="111"/>
        <v>AYNI GÜN</v>
      </c>
      <c r="CJ253" s="303" t="e">
        <f t="shared" si="112"/>
        <v>#VALUE!</v>
      </c>
      <c r="CK253" s="303" t="e">
        <f t="shared" si="113"/>
        <v>#VALUE!</v>
      </c>
      <c r="CL253" s="303" t="e">
        <f t="shared" si="114"/>
        <v>#VALUE!</v>
      </c>
    </row>
    <row r="254" spans="1:90" ht="68.400000000000006" x14ac:dyDescent="0.3">
      <c r="A254" s="261" t="s">
        <v>469</v>
      </c>
      <c r="B254" s="261"/>
      <c r="C254" s="262"/>
      <c r="D254" s="262"/>
      <c r="E254" s="262" t="s">
        <v>815</v>
      </c>
      <c r="F254" s="263"/>
      <c r="G254" s="264"/>
      <c r="H254" s="265" t="str">
        <f t="shared" si="115"/>
        <v/>
      </c>
      <c r="I254" s="261"/>
      <c r="J254" s="261"/>
      <c r="K254" s="261"/>
      <c r="L254" s="261"/>
      <c r="M254" s="266" t="str">
        <f t="shared" si="116"/>
        <v>IASI_18-BOZ-IASI18-FF-250</v>
      </c>
      <c r="N254" s="267"/>
      <c r="O254" s="261"/>
      <c r="P254" s="261"/>
      <c r="Q254" s="261"/>
      <c r="R254" s="313"/>
      <c r="S254" s="269"/>
      <c r="T254" s="268"/>
      <c r="U254" s="268"/>
      <c r="V254" s="270"/>
      <c r="W254" s="271"/>
      <c r="X254" s="272"/>
      <c r="Y254" s="265" t="str">
        <f t="shared" si="117"/>
        <v/>
      </c>
      <c r="Z254" s="273"/>
      <c r="AA254" s="274"/>
      <c r="AB254" s="265" t="str">
        <f t="shared" si="118"/>
        <v/>
      </c>
      <c r="AC254" s="275" t="e">
        <f t="shared" si="119"/>
        <v>#VALUE!</v>
      </c>
      <c r="AD254" s="271"/>
      <c r="AE254" s="272"/>
      <c r="AF254" s="265" t="str">
        <f t="shared" si="120"/>
        <v/>
      </c>
      <c r="AG254" s="268"/>
      <c r="AH254" s="268"/>
      <c r="AI254" s="276"/>
      <c r="AJ254" s="277"/>
      <c r="AK254" s="278"/>
      <c r="AL254" s="265" t="str">
        <f t="shared" si="121"/>
        <v/>
      </c>
      <c r="AM254" s="275" t="e">
        <f t="shared" si="122"/>
        <v>#VALUE!</v>
      </c>
      <c r="AN254" s="275" t="e">
        <f t="shared" si="123"/>
        <v>#VALUE!</v>
      </c>
      <c r="AO254" s="279"/>
      <c r="AP254" s="279"/>
      <c r="AQ254" s="279"/>
      <c r="AR254" s="280"/>
      <c r="AS254" s="280"/>
      <c r="AT254" s="262"/>
      <c r="AU254" s="282"/>
      <c r="AV254" s="283"/>
      <c r="AW254" s="284">
        <v>0</v>
      </c>
      <c r="AX254" s="285">
        <v>0</v>
      </c>
      <c r="AY254" s="286"/>
      <c r="AZ254" s="286"/>
      <c r="BA254" s="286"/>
      <c r="BB254" s="262" t="str">
        <f t="shared" si="124"/>
        <v/>
      </c>
      <c r="BE254" s="277"/>
      <c r="BF254" s="288"/>
      <c r="BJ254" s="289" t="e">
        <f t="shared" si="104"/>
        <v>#VALUE!</v>
      </c>
      <c r="BK254" s="289" t="e">
        <f t="shared" si="105"/>
        <v>#VALUE!</v>
      </c>
      <c r="BL254" s="289" t="e">
        <f t="shared" si="106"/>
        <v>#VALUE!</v>
      </c>
      <c r="BM254" s="289" t="e">
        <f t="shared" si="107"/>
        <v>#VALUE!</v>
      </c>
      <c r="BY254" s="289" t="e">
        <f t="shared" si="108"/>
        <v>#VALUE!</v>
      </c>
      <c r="BZ254" s="289" t="e">
        <f t="shared" si="109"/>
        <v>#VALUE!</v>
      </c>
      <c r="CA254" s="289" t="e">
        <f t="shared" si="110"/>
        <v>#VALUE!</v>
      </c>
      <c r="CI254" s="302" t="str">
        <f t="shared" si="111"/>
        <v>AYNI GÜN</v>
      </c>
      <c r="CJ254" s="303" t="e">
        <f t="shared" si="112"/>
        <v>#VALUE!</v>
      </c>
      <c r="CK254" s="303" t="e">
        <f t="shared" si="113"/>
        <v>#VALUE!</v>
      </c>
      <c r="CL254" s="303" t="e">
        <f t="shared" si="114"/>
        <v>#VALUE!</v>
      </c>
    </row>
    <row r="255" spans="1:90" ht="68.400000000000006" x14ac:dyDescent="0.3">
      <c r="A255" s="261" t="s">
        <v>469</v>
      </c>
      <c r="B255" s="261"/>
      <c r="C255" s="262"/>
      <c r="D255" s="262"/>
      <c r="E255" s="262" t="s">
        <v>816</v>
      </c>
      <c r="F255" s="263"/>
      <c r="G255" s="264"/>
      <c r="H255" s="265" t="str">
        <f t="shared" si="115"/>
        <v/>
      </c>
      <c r="I255" s="261"/>
      <c r="J255" s="261"/>
      <c r="K255" s="261"/>
      <c r="L255" s="261"/>
      <c r="M255" s="266" t="str">
        <f t="shared" si="116"/>
        <v>IASI_18-BOZ-IASI18-FF-251</v>
      </c>
      <c r="N255" s="267"/>
      <c r="O255" s="261"/>
      <c r="P255" s="261"/>
      <c r="Q255" s="261"/>
      <c r="R255" s="313"/>
      <c r="S255" s="269"/>
      <c r="T255" s="268"/>
      <c r="U255" s="268"/>
      <c r="V255" s="270"/>
      <c r="W255" s="271"/>
      <c r="X255" s="272"/>
      <c r="Y255" s="265" t="str">
        <f t="shared" si="117"/>
        <v/>
      </c>
      <c r="Z255" s="273"/>
      <c r="AA255" s="274"/>
      <c r="AB255" s="265" t="str">
        <f t="shared" si="118"/>
        <v/>
      </c>
      <c r="AC255" s="275" t="e">
        <f t="shared" si="119"/>
        <v>#VALUE!</v>
      </c>
      <c r="AD255" s="271"/>
      <c r="AE255" s="272"/>
      <c r="AF255" s="265" t="str">
        <f t="shared" si="120"/>
        <v/>
      </c>
      <c r="AG255" s="268"/>
      <c r="AH255" s="268"/>
      <c r="AI255" s="276"/>
      <c r="AJ255" s="277"/>
      <c r="AK255" s="278"/>
      <c r="AL255" s="265" t="str">
        <f t="shared" si="121"/>
        <v/>
      </c>
      <c r="AM255" s="275" t="e">
        <f t="shared" si="122"/>
        <v>#VALUE!</v>
      </c>
      <c r="AN255" s="275" t="e">
        <f t="shared" si="123"/>
        <v>#VALUE!</v>
      </c>
      <c r="AO255" s="279"/>
      <c r="AP255" s="279"/>
      <c r="AQ255" s="279"/>
      <c r="AR255" s="280"/>
      <c r="AS255" s="280"/>
      <c r="AT255" s="262"/>
      <c r="AU255" s="282"/>
      <c r="AV255" s="283"/>
      <c r="AW255" s="284">
        <v>0</v>
      </c>
      <c r="AX255" s="285">
        <v>0</v>
      </c>
      <c r="AY255" s="286"/>
      <c r="AZ255" s="286"/>
      <c r="BA255" s="286"/>
      <c r="BB255" s="262" t="str">
        <f t="shared" si="124"/>
        <v/>
      </c>
      <c r="BE255" s="277"/>
      <c r="BF255" s="288"/>
      <c r="BJ255" s="289" t="e">
        <f t="shared" si="104"/>
        <v>#VALUE!</v>
      </c>
      <c r="BK255" s="289" t="e">
        <f t="shared" si="105"/>
        <v>#VALUE!</v>
      </c>
      <c r="BL255" s="289" t="e">
        <f t="shared" si="106"/>
        <v>#VALUE!</v>
      </c>
      <c r="BM255" s="289" t="e">
        <f t="shared" si="107"/>
        <v>#VALUE!</v>
      </c>
      <c r="BY255" s="289" t="e">
        <f t="shared" si="108"/>
        <v>#VALUE!</v>
      </c>
      <c r="BZ255" s="289" t="e">
        <f t="shared" si="109"/>
        <v>#VALUE!</v>
      </c>
      <c r="CA255" s="289" t="e">
        <f t="shared" si="110"/>
        <v>#VALUE!</v>
      </c>
      <c r="CI255" s="302" t="str">
        <f t="shared" si="111"/>
        <v>AYNI GÜN</v>
      </c>
      <c r="CJ255" s="303" t="e">
        <f t="shared" si="112"/>
        <v>#VALUE!</v>
      </c>
      <c r="CK255" s="303" t="e">
        <f t="shared" si="113"/>
        <v>#VALUE!</v>
      </c>
      <c r="CL255" s="303" t="e">
        <f t="shared" si="114"/>
        <v>#VALUE!</v>
      </c>
    </row>
    <row r="256" spans="1:90" ht="68.400000000000006" x14ac:dyDescent="0.3">
      <c r="A256" s="261" t="s">
        <v>469</v>
      </c>
      <c r="B256" s="261"/>
      <c r="C256" s="262"/>
      <c r="D256" s="262"/>
      <c r="E256" s="262" t="s">
        <v>817</v>
      </c>
      <c r="F256" s="263"/>
      <c r="G256" s="264"/>
      <c r="H256" s="265" t="str">
        <f t="shared" si="115"/>
        <v/>
      </c>
      <c r="I256" s="261"/>
      <c r="J256" s="261"/>
      <c r="K256" s="261"/>
      <c r="L256" s="261"/>
      <c r="M256" s="266" t="str">
        <f t="shared" si="116"/>
        <v>IASI_18-BOZ-IASI18-FF-252</v>
      </c>
      <c r="N256" s="267"/>
      <c r="O256" s="261"/>
      <c r="P256" s="261"/>
      <c r="Q256" s="261"/>
      <c r="R256" s="313"/>
      <c r="S256" s="269"/>
      <c r="T256" s="268"/>
      <c r="U256" s="268"/>
      <c r="V256" s="270"/>
      <c r="W256" s="271"/>
      <c r="X256" s="272"/>
      <c r="Y256" s="265" t="str">
        <f t="shared" si="117"/>
        <v/>
      </c>
      <c r="Z256" s="273"/>
      <c r="AA256" s="274"/>
      <c r="AB256" s="265" t="str">
        <f t="shared" si="118"/>
        <v/>
      </c>
      <c r="AC256" s="275" t="e">
        <f t="shared" si="119"/>
        <v>#VALUE!</v>
      </c>
      <c r="AD256" s="271"/>
      <c r="AE256" s="272"/>
      <c r="AF256" s="265" t="str">
        <f t="shared" si="120"/>
        <v/>
      </c>
      <c r="AG256" s="268"/>
      <c r="AH256" s="268"/>
      <c r="AI256" s="276"/>
      <c r="AJ256" s="277"/>
      <c r="AK256" s="278"/>
      <c r="AL256" s="265" t="str">
        <f t="shared" si="121"/>
        <v/>
      </c>
      <c r="AM256" s="275" t="e">
        <f t="shared" si="122"/>
        <v>#VALUE!</v>
      </c>
      <c r="AN256" s="275" t="e">
        <f t="shared" si="123"/>
        <v>#VALUE!</v>
      </c>
      <c r="AO256" s="279"/>
      <c r="AP256" s="279"/>
      <c r="AQ256" s="279"/>
      <c r="AR256" s="280"/>
      <c r="AS256" s="280"/>
      <c r="AT256" s="262"/>
      <c r="AU256" s="282"/>
      <c r="AV256" s="283"/>
      <c r="AW256" s="284">
        <v>0</v>
      </c>
      <c r="AX256" s="285">
        <v>0</v>
      </c>
      <c r="AY256" s="286"/>
      <c r="AZ256" s="286"/>
      <c r="BA256" s="286"/>
      <c r="BB256" s="262" t="str">
        <f t="shared" si="124"/>
        <v/>
      </c>
      <c r="BE256" s="277"/>
      <c r="BF256" s="288"/>
      <c r="BJ256" s="289" t="e">
        <f t="shared" si="104"/>
        <v>#VALUE!</v>
      </c>
      <c r="BK256" s="289" t="e">
        <f t="shared" si="105"/>
        <v>#VALUE!</v>
      </c>
      <c r="BL256" s="289" t="e">
        <f t="shared" si="106"/>
        <v>#VALUE!</v>
      </c>
      <c r="BM256" s="289" t="e">
        <f t="shared" si="107"/>
        <v>#VALUE!</v>
      </c>
      <c r="BY256" s="289" t="e">
        <f t="shared" si="108"/>
        <v>#VALUE!</v>
      </c>
      <c r="BZ256" s="289" t="e">
        <f t="shared" si="109"/>
        <v>#VALUE!</v>
      </c>
      <c r="CA256" s="289" t="e">
        <f t="shared" si="110"/>
        <v>#VALUE!</v>
      </c>
      <c r="CI256" s="302" t="str">
        <f t="shared" si="111"/>
        <v>AYNI GÜN</v>
      </c>
      <c r="CJ256" s="303" t="e">
        <f t="shared" si="112"/>
        <v>#VALUE!</v>
      </c>
      <c r="CK256" s="303" t="e">
        <f t="shared" si="113"/>
        <v>#VALUE!</v>
      </c>
      <c r="CL256" s="303" t="e">
        <f t="shared" si="114"/>
        <v>#VALUE!</v>
      </c>
    </row>
    <row r="257" spans="1:90" ht="68.400000000000006" x14ac:dyDescent="0.3">
      <c r="A257" s="261" t="s">
        <v>469</v>
      </c>
      <c r="B257" s="261"/>
      <c r="C257" s="262"/>
      <c r="D257" s="262"/>
      <c r="E257" s="262" t="s">
        <v>818</v>
      </c>
      <c r="F257" s="263"/>
      <c r="G257" s="264"/>
      <c r="H257" s="265" t="str">
        <f t="shared" si="115"/>
        <v/>
      </c>
      <c r="I257" s="261"/>
      <c r="J257" s="261"/>
      <c r="K257" s="261"/>
      <c r="L257" s="261"/>
      <c r="M257" s="266" t="str">
        <f t="shared" si="116"/>
        <v>IASI_18-BOZ-IASI18-FF-253</v>
      </c>
      <c r="N257" s="267"/>
      <c r="O257" s="261"/>
      <c r="P257" s="261"/>
      <c r="Q257" s="261"/>
      <c r="R257" s="313"/>
      <c r="S257" s="269"/>
      <c r="T257" s="268"/>
      <c r="U257" s="268"/>
      <c r="V257" s="270"/>
      <c r="W257" s="271"/>
      <c r="X257" s="272"/>
      <c r="Y257" s="265" t="str">
        <f t="shared" si="117"/>
        <v/>
      </c>
      <c r="Z257" s="273"/>
      <c r="AA257" s="274"/>
      <c r="AB257" s="265" t="str">
        <f t="shared" si="118"/>
        <v/>
      </c>
      <c r="AC257" s="275" t="e">
        <f t="shared" si="119"/>
        <v>#VALUE!</v>
      </c>
      <c r="AD257" s="271"/>
      <c r="AE257" s="272"/>
      <c r="AF257" s="265" t="str">
        <f t="shared" si="120"/>
        <v/>
      </c>
      <c r="AG257" s="268"/>
      <c r="AH257" s="268"/>
      <c r="AI257" s="276"/>
      <c r="AJ257" s="277"/>
      <c r="AK257" s="278"/>
      <c r="AL257" s="265" t="str">
        <f t="shared" si="121"/>
        <v/>
      </c>
      <c r="AM257" s="275" t="e">
        <f t="shared" si="122"/>
        <v>#VALUE!</v>
      </c>
      <c r="AN257" s="275" t="e">
        <f t="shared" si="123"/>
        <v>#VALUE!</v>
      </c>
      <c r="AO257" s="279"/>
      <c r="AP257" s="279"/>
      <c r="AQ257" s="279"/>
      <c r="AR257" s="280"/>
      <c r="AS257" s="280"/>
      <c r="AT257" s="262"/>
      <c r="AU257" s="282"/>
      <c r="AV257" s="283"/>
      <c r="AW257" s="284">
        <v>0</v>
      </c>
      <c r="AX257" s="285">
        <v>0</v>
      </c>
      <c r="AY257" s="286"/>
      <c r="AZ257" s="286"/>
      <c r="BA257" s="286"/>
      <c r="BB257" s="262" t="str">
        <f t="shared" si="124"/>
        <v/>
      </c>
      <c r="BE257" s="277"/>
      <c r="BF257" s="288"/>
      <c r="BJ257" s="289" t="e">
        <f t="shared" si="104"/>
        <v>#VALUE!</v>
      </c>
      <c r="BK257" s="289" t="e">
        <f t="shared" si="105"/>
        <v>#VALUE!</v>
      </c>
      <c r="BL257" s="289" t="e">
        <f t="shared" si="106"/>
        <v>#VALUE!</v>
      </c>
      <c r="BM257" s="289" t="e">
        <f t="shared" si="107"/>
        <v>#VALUE!</v>
      </c>
      <c r="BY257" s="289" t="e">
        <f t="shared" si="108"/>
        <v>#VALUE!</v>
      </c>
      <c r="BZ257" s="289" t="e">
        <f t="shared" si="109"/>
        <v>#VALUE!</v>
      </c>
      <c r="CA257" s="289" t="e">
        <f t="shared" si="110"/>
        <v>#VALUE!</v>
      </c>
      <c r="CI257" s="302" t="str">
        <f t="shared" si="111"/>
        <v>AYNI GÜN</v>
      </c>
      <c r="CJ257" s="303" t="e">
        <f t="shared" si="112"/>
        <v>#VALUE!</v>
      </c>
      <c r="CK257" s="303" t="e">
        <f t="shared" si="113"/>
        <v>#VALUE!</v>
      </c>
      <c r="CL257" s="303" t="e">
        <f t="shared" si="114"/>
        <v>#VALUE!</v>
      </c>
    </row>
    <row r="258" spans="1:90" ht="68.400000000000006" x14ac:dyDescent="0.3">
      <c r="A258" s="261" t="s">
        <v>469</v>
      </c>
      <c r="B258" s="261"/>
      <c r="C258" s="262"/>
      <c r="D258" s="262"/>
      <c r="E258" s="262" t="s">
        <v>819</v>
      </c>
      <c r="F258" s="263"/>
      <c r="G258" s="264"/>
      <c r="H258" s="265" t="str">
        <f t="shared" si="115"/>
        <v/>
      </c>
      <c r="I258" s="261"/>
      <c r="J258" s="261"/>
      <c r="K258" s="261"/>
      <c r="L258" s="261"/>
      <c r="M258" s="266" t="str">
        <f t="shared" si="116"/>
        <v>IASI_18-BOZ-IASI18-FF-254</v>
      </c>
      <c r="N258" s="267"/>
      <c r="O258" s="261"/>
      <c r="P258" s="261"/>
      <c r="Q258" s="261"/>
      <c r="R258" s="313"/>
      <c r="S258" s="269"/>
      <c r="T258" s="268"/>
      <c r="U258" s="268"/>
      <c r="V258" s="270"/>
      <c r="W258" s="271"/>
      <c r="X258" s="272"/>
      <c r="Y258" s="265" t="str">
        <f t="shared" si="117"/>
        <v/>
      </c>
      <c r="Z258" s="273"/>
      <c r="AA258" s="274"/>
      <c r="AB258" s="265" t="str">
        <f t="shared" si="118"/>
        <v/>
      </c>
      <c r="AC258" s="275" t="e">
        <f t="shared" si="119"/>
        <v>#VALUE!</v>
      </c>
      <c r="AD258" s="271"/>
      <c r="AE258" s="272"/>
      <c r="AF258" s="265" t="str">
        <f t="shared" si="120"/>
        <v/>
      </c>
      <c r="AG258" s="268"/>
      <c r="AH258" s="268"/>
      <c r="AI258" s="276"/>
      <c r="AJ258" s="277"/>
      <c r="AK258" s="278"/>
      <c r="AL258" s="265" t="str">
        <f t="shared" si="121"/>
        <v/>
      </c>
      <c r="AM258" s="275" t="e">
        <f t="shared" si="122"/>
        <v>#VALUE!</v>
      </c>
      <c r="AN258" s="275" t="e">
        <f t="shared" si="123"/>
        <v>#VALUE!</v>
      </c>
      <c r="AO258" s="279"/>
      <c r="AP258" s="279"/>
      <c r="AQ258" s="279"/>
      <c r="AR258" s="280"/>
      <c r="AS258" s="280"/>
      <c r="AT258" s="262"/>
      <c r="AU258" s="282"/>
      <c r="AV258" s="283"/>
      <c r="AW258" s="284">
        <v>0</v>
      </c>
      <c r="AX258" s="285">
        <v>0</v>
      </c>
      <c r="AY258" s="286"/>
      <c r="AZ258" s="286"/>
      <c r="BA258" s="286"/>
      <c r="BB258" s="262" t="str">
        <f t="shared" si="124"/>
        <v/>
      </c>
      <c r="BE258" s="277"/>
      <c r="BF258" s="288"/>
      <c r="BJ258" s="289" t="e">
        <f t="shared" si="104"/>
        <v>#VALUE!</v>
      </c>
      <c r="BK258" s="289" t="e">
        <f t="shared" si="105"/>
        <v>#VALUE!</v>
      </c>
      <c r="BL258" s="289" t="e">
        <f t="shared" si="106"/>
        <v>#VALUE!</v>
      </c>
      <c r="BM258" s="289" t="e">
        <f t="shared" si="107"/>
        <v>#VALUE!</v>
      </c>
      <c r="BY258" s="289" t="e">
        <f t="shared" si="108"/>
        <v>#VALUE!</v>
      </c>
      <c r="BZ258" s="289" t="e">
        <f t="shared" si="109"/>
        <v>#VALUE!</v>
      </c>
      <c r="CA258" s="289" t="e">
        <f t="shared" si="110"/>
        <v>#VALUE!</v>
      </c>
      <c r="CI258" s="302" t="str">
        <f t="shared" si="111"/>
        <v>AYNI GÜN</v>
      </c>
      <c r="CJ258" s="303" t="e">
        <f t="shared" si="112"/>
        <v>#VALUE!</v>
      </c>
      <c r="CK258" s="303" t="e">
        <f t="shared" si="113"/>
        <v>#VALUE!</v>
      </c>
      <c r="CL258" s="303" t="e">
        <f t="shared" si="114"/>
        <v>#VALUE!</v>
      </c>
    </row>
    <row r="259" spans="1:90" ht="68.400000000000006" x14ac:dyDescent="0.3">
      <c r="A259" s="261" t="s">
        <v>469</v>
      </c>
      <c r="B259" s="261"/>
      <c r="C259" s="262"/>
      <c r="D259" s="262"/>
      <c r="E259" s="262" t="s">
        <v>820</v>
      </c>
      <c r="F259" s="263"/>
      <c r="G259" s="264"/>
      <c r="H259" s="265" t="str">
        <f t="shared" si="115"/>
        <v/>
      </c>
      <c r="I259" s="261"/>
      <c r="J259" s="261"/>
      <c r="K259" s="261"/>
      <c r="L259" s="261"/>
      <c r="M259" s="266" t="str">
        <f t="shared" si="116"/>
        <v>IASI_18-BOZ-IASI18-FF-255</v>
      </c>
      <c r="N259" s="267"/>
      <c r="O259" s="261"/>
      <c r="P259" s="261"/>
      <c r="Q259" s="261"/>
      <c r="R259" s="313"/>
      <c r="S259" s="269"/>
      <c r="T259" s="268"/>
      <c r="U259" s="268"/>
      <c r="V259" s="270"/>
      <c r="W259" s="271"/>
      <c r="X259" s="272"/>
      <c r="Y259" s="265" t="str">
        <f t="shared" si="117"/>
        <v/>
      </c>
      <c r="Z259" s="273"/>
      <c r="AA259" s="274"/>
      <c r="AB259" s="265" t="str">
        <f t="shared" si="118"/>
        <v/>
      </c>
      <c r="AC259" s="275" t="e">
        <f t="shared" si="119"/>
        <v>#VALUE!</v>
      </c>
      <c r="AD259" s="271"/>
      <c r="AE259" s="272"/>
      <c r="AF259" s="265" t="str">
        <f t="shared" si="120"/>
        <v/>
      </c>
      <c r="AG259" s="268"/>
      <c r="AH259" s="268"/>
      <c r="AI259" s="276"/>
      <c r="AJ259" s="277"/>
      <c r="AK259" s="278"/>
      <c r="AL259" s="265" t="str">
        <f t="shared" si="121"/>
        <v/>
      </c>
      <c r="AM259" s="275" t="e">
        <f t="shared" si="122"/>
        <v>#VALUE!</v>
      </c>
      <c r="AN259" s="275" t="e">
        <f t="shared" si="123"/>
        <v>#VALUE!</v>
      </c>
      <c r="AO259" s="279"/>
      <c r="AP259" s="279"/>
      <c r="AQ259" s="279"/>
      <c r="AR259" s="280"/>
      <c r="AS259" s="280"/>
      <c r="AT259" s="262"/>
      <c r="AU259" s="282"/>
      <c r="AV259" s="283"/>
      <c r="AW259" s="284">
        <v>0</v>
      </c>
      <c r="AX259" s="285">
        <v>0</v>
      </c>
      <c r="AY259" s="286"/>
      <c r="AZ259" s="286"/>
      <c r="BA259" s="286"/>
      <c r="BB259" s="262" t="str">
        <f t="shared" si="124"/>
        <v/>
      </c>
      <c r="BE259" s="277"/>
      <c r="BF259" s="288"/>
      <c r="BJ259" s="289" t="e">
        <f t="shared" si="104"/>
        <v>#VALUE!</v>
      </c>
      <c r="BK259" s="289" t="e">
        <f t="shared" si="105"/>
        <v>#VALUE!</v>
      </c>
      <c r="BL259" s="289" t="e">
        <f t="shared" si="106"/>
        <v>#VALUE!</v>
      </c>
      <c r="BM259" s="289" t="e">
        <f t="shared" si="107"/>
        <v>#VALUE!</v>
      </c>
      <c r="BY259" s="289" t="e">
        <f t="shared" si="108"/>
        <v>#VALUE!</v>
      </c>
      <c r="BZ259" s="289" t="e">
        <f t="shared" si="109"/>
        <v>#VALUE!</v>
      </c>
      <c r="CA259" s="289" t="e">
        <f t="shared" si="110"/>
        <v>#VALUE!</v>
      </c>
      <c r="CI259" s="302" t="str">
        <f t="shared" si="111"/>
        <v>AYNI GÜN</v>
      </c>
      <c r="CJ259" s="303" t="e">
        <f t="shared" si="112"/>
        <v>#VALUE!</v>
      </c>
      <c r="CK259" s="303" t="e">
        <f t="shared" si="113"/>
        <v>#VALUE!</v>
      </c>
      <c r="CL259" s="303" t="e">
        <f t="shared" si="114"/>
        <v>#VALUE!</v>
      </c>
    </row>
    <row r="260" spans="1:90" ht="68.400000000000006" x14ac:dyDescent="0.3">
      <c r="A260" s="261" t="s">
        <v>469</v>
      </c>
      <c r="B260" s="261"/>
      <c r="C260" s="262"/>
      <c r="D260" s="262"/>
      <c r="E260" s="262" t="s">
        <v>821</v>
      </c>
      <c r="F260" s="263"/>
      <c r="G260" s="264"/>
      <c r="H260" s="265" t="str">
        <f t="shared" si="115"/>
        <v/>
      </c>
      <c r="I260" s="261"/>
      <c r="J260" s="261"/>
      <c r="K260" s="261"/>
      <c r="L260" s="261"/>
      <c r="M260" s="266" t="str">
        <f t="shared" si="116"/>
        <v>IASI_18-BOZ-IASI18-FF-256</v>
      </c>
      <c r="N260" s="267"/>
      <c r="O260" s="261"/>
      <c r="P260" s="261"/>
      <c r="Q260" s="261"/>
      <c r="R260" s="313"/>
      <c r="S260" s="269"/>
      <c r="T260" s="268"/>
      <c r="U260" s="268"/>
      <c r="V260" s="270"/>
      <c r="W260" s="271"/>
      <c r="X260" s="272"/>
      <c r="Y260" s="265" t="str">
        <f t="shared" si="117"/>
        <v/>
      </c>
      <c r="Z260" s="273"/>
      <c r="AA260" s="274"/>
      <c r="AB260" s="265" t="str">
        <f t="shared" si="118"/>
        <v/>
      </c>
      <c r="AC260" s="275" t="e">
        <f t="shared" si="119"/>
        <v>#VALUE!</v>
      </c>
      <c r="AD260" s="271"/>
      <c r="AE260" s="272"/>
      <c r="AF260" s="265" t="str">
        <f t="shared" si="120"/>
        <v/>
      </c>
      <c r="AG260" s="268"/>
      <c r="AH260" s="268"/>
      <c r="AI260" s="276"/>
      <c r="AJ260" s="277"/>
      <c r="AK260" s="278"/>
      <c r="AL260" s="265" t="str">
        <f t="shared" si="121"/>
        <v/>
      </c>
      <c r="AM260" s="275" t="e">
        <f t="shared" si="122"/>
        <v>#VALUE!</v>
      </c>
      <c r="AN260" s="275" t="e">
        <f t="shared" si="123"/>
        <v>#VALUE!</v>
      </c>
      <c r="AO260" s="279"/>
      <c r="AP260" s="279"/>
      <c r="AQ260" s="279"/>
      <c r="AR260" s="280"/>
      <c r="AS260" s="280"/>
      <c r="AT260" s="262"/>
      <c r="AU260" s="282"/>
      <c r="AV260" s="283"/>
      <c r="AW260" s="284">
        <v>0</v>
      </c>
      <c r="AX260" s="285">
        <v>0</v>
      </c>
      <c r="AY260" s="286"/>
      <c r="AZ260" s="286"/>
      <c r="BA260" s="286"/>
      <c r="BB260" s="262" t="str">
        <f t="shared" si="124"/>
        <v/>
      </c>
      <c r="BE260" s="277"/>
      <c r="BF260" s="288"/>
      <c r="BJ260" s="289" t="e">
        <f t="shared" si="104"/>
        <v>#VALUE!</v>
      </c>
      <c r="BK260" s="289" t="e">
        <f t="shared" si="105"/>
        <v>#VALUE!</v>
      </c>
      <c r="BL260" s="289" t="e">
        <f t="shared" si="106"/>
        <v>#VALUE!</v>
      </c>
      <c r="BM260" s="289" t="e">
        <f t="shared" si="107"/>
        <v>#VALUE!</v>
      </c>
      <c r="BY260" s="289" t="e">
        <f t="shared" si="108"/>
        <v>#VALUE!</v>
      </c>
      <c r="BZ260" s="289" t="e">
        <f t="shared" si="109"/>
        <v>#VALUE!</v>
      </c>
      <c r="CA260" s="289" t="e">
        <f t="shared" si="110"/>
        <v>#VALUE!</v>
      </c>
      <c r="CI260" s="302" t="str">
        <f t="shared" si="111"/>
        <v>AYNI GÜN</v>
      </c>
      <c r="CJ260" s="303" t="e">
        <f t="shared" si="112"/>
        <v>#VALUE!</v>
      </c>
      <c r="CK260" s="303" t="e">
        <f t="shared" si="113"/>
        <v>#VALUE!</v>
      </c>
      <c r="CL260" s="303" t="e">
        <f t="shared" si="114"/>
        <v>#VALUE!</v>
      </c>
    </row>
    <row r="261" spans="1:90" ht="68.400000000000006" x14ac:dyDescent="0.3">
      <c r="A261" s="261" t="s">
        <v>469</v>
      </c>
      <c r="B261" s="261"/>
      <c r="C261" s="262"/>
      <c r="D261" s="262"/>
      <c r="E261" s="262" t="s">
        <v>822</v>
      </c>
      <c r="F261" s="263"/>
      <c r="G261" s="264"/>
      <c r="H261" s="265" t="str">
        <f t="shared" si="115"/>
        <v/>
      </c>
      <c r="I261" s="261"/>
      <c r="J261" s="261"/>
      <c r="K261" s="261"/>
      <c r="L261" s="261"/>
      <c r="M261" s="266" t="str">
        <f t="shared" si="116"/>
        <v>IASI_18-BOZ-IASI18-FF-257</v>
      </c>
      <c r="N261" s="267"/>
      <c r="O261" s="261"/>
      <c r="P261" s="261"/>
      <c r="Q261" s="261"/>
      <c r="R261" s="313"/>
      <c r="S261" s="269"/>
      <c r="T261" s="268"/>
      <c r="U261" s="268"/>
      <c r="V261" s="270"/>
      <c r="W261" s="271"/>
      <c r="X261" s="272"/>
      <c r="Y261" s="265" t="str">
        <f t="shared" si="117"/>
        <v/>
      </c>
      <c r="Z261" s="273"/>
      <c r="AA261" s="274"/>
      <c r="AB261" s="265" t="str">
        <f t="shared" si="118"/>
        <v/>
      </c>
      <c r="AC261" s="275" t="e">
        <f t="shared" si="119"/>
        <v>#VALUE!</v>
      </c>
      <c r="AD261" s="271"/>
      <c r="AE261" s="272"/>
      <c r="AF261" s="265" t="str">
        <f t="shared" si="120"/>
        <v/>
      </c>
      <c r="AG261" s="268"/>
      <c r="AH261" s="268"/>
      <c r="AI261" s="276"/>
      <c r="AJ261" s="277"/>
      <c r="AK261" s="278"/>
      <c r="AL261" s="265" t="str">
        <f t="shared" si="121"/>
        <v/>
      </c>
      <c r="AM261" s="275" t="e">
        <f t="shared" si="122"/>
        <v>#VALUE!</v>
      </c>
      <c r="AN261" s="275" t="e">
        <f t="shared" si="123"/>
        <v>#VALUE!</v>
      </c>
      <c r="AO261" s="279"/>
      <c r="AP261" s="279"/>
      <c r="AQ261" s="279"/>
      <c r="AR261" s="280"/>
      <c r="AS261" s="280"/>
      <c r="AT261" s="262"/>
      <c r="AU261" s="282"/>
      <c r="AV261" s="283"/>
      <c r="AW261" s="284">
        <v>0</v>
      </c>
      <c r="AX261" s="285">
        <v>0</v>
      </c>
      <c r="AY261" s="286"/>
      <c r="AZ261" s="286"/>
      <c r="BA261" s="286"/>
      <c r="BB261" s="262" t="str">
        <f t="shared" si="124"/>
        <v/>
      </c>
      <c r="BE261" s="277"/>
      <c r="BF261" s="288"/>
      <c r="BJ261" s="289" t="e">
        <f t="shared" si="104"/>
        <v>#VALUE!</v>
      </c>
      <c r="BK261" s="289" t="e">
        <f t="shared" si="105"/>
        <v>#VALUE!</v>
      </c>
      <c r="BL261" s="289" t="e">
        <f t="shared" si="106"/>
        <v>#VALUE!</v>
      </c>
      <c r="BM261" s="289" t="e">
        <f t="shared" si="107"/>
        <v>#VALUE!</v>
      </c>
      <c r="BY261" s="289" t="e">
        <f t="shared" si="108"/>
        <v>#VALUE!</v>
      </c>
      <c r="BZ261" s="289" t="e">
        <f t="shared" si="109"/>
        <v>#VALUE!</v>
      </c>
      <c r="CA261" s="289" t="e">
        <f t="shared" si="110"/>
        <v>#VALUE!</v>
      </c>
      <c r="CI261" s="302" t="str">
        <f t="shared" si="111"/>
        <v>AYNI GÜN</v>
      </c>
      <c r="CJ261" s="303" t="e">
        <f t="shared" si="112"/>
        <v>#VALUE!</v>
      </c>
      <c r="CK261" s="303" t="e">
        <f t="shared" si="113"/>
        <v>#VALUE!</v>
      </c>
      <c r="CL261" s="303" t="e">
        <f t="shared" si="114"/>
        <v>#VALUE!</v>
      </c>
    </row>
    <row r="262" spans="1:90" ht="68.400000000000006" x14ac:dyDescent="0.3">
      <c r="A262" s="261" t="s">
        <v>469</v>
      </c>
      <c r="B262" s="261"/>
      <c r="C262" s="262"/>
      <c r="D262" s="262"/>
      <c r="E262" s="262" t="s">
        <v>823</v>
      </c>
      <c r="F262" s="263"/>
      <c r="G262" s="264"/>
      <c r="H262" s="265" t="str">
        <f t="shared" si="115"/>
        <v/>
      </c>
      <c r="I262" s="261"/>
      <c r="J262" s="261"/>
      <c r="K262" s="261"/>
      <c r="L262" s="261"/>
      <c r="M262" s="266" t="str">
        <f t="shared" si="116"/>
        <v>IASI_18-BOZ-IASI18-FF-258</v>
      </c>
      <c r="N262" s="267"/>
      <c r="O262" s="261"/>
      <c r="P262" s="261"/>
      <c r="Q262" s="261"/>
      <c r="R262" s="313"/>
      <c r="S262" s="269"/>
      <c r="T262" s="268"/>
      <c r="U262" s="268"/>
      <c r="V262" s="270"/>
      <c r="W262" s="271"/>
      <c r="X262" s="272"/>
      <c r="Y262" s="265" t="str">
        <f t="shared" si="117"/>
        <v/>
      </c>
      <c r="Z262" s="273"/>
      <c r="AA262" s="274"/>
      <c r="AB262" s="265" t="str">
        <f t="shared" si="118"/>
        <v/>
      </c>
      <c r="AC262" s="275" t="e">
        <f t="shared" si="119"/>
        <v>#VALUE!</v>
      </c>
      <c r="AD262" s="271"/>
      <c r="AE262" s="272"/>
      <c r="AF262" s="265" t="str">
        <f t="shared" si="120"/>
        <v/>
      </c>
      <c r="AG262" s="268"/>
      <c r="AH262" s="268"/>
      <c r="AI262" s="276"/>
      <c r="AJ262" s="277"/>
      <c r="AK262" s="278"/>
      <c r="AL262" s="265" t="str">
        <f t="shared" si="121"/>
        <v/>
      </c>
      <c r="AM262" s="275" t="e">
        <f t="shared" si="122"/>
        <v>#VALUE!</v>
      </c>
      <c r="AN262" s="275" t="e">
        <f t="shared" si="123"/>
        <v>#VALUE!</v>
      </c>
      <c r="AO262" s="279"/>
      <c r="AP262" s="279"/>
      <c r="AQ262" s="279"/>
      <c r="AR262" s="280"/>
      <c r="AS262" s="280"/>
      <c r="AT262" s="262"/>
      <c r="AU262" s="282"/>
      <c r="AV262" s="283"/>
      <c r="AW262" s="284">
        <v>0</v>
      </c>
      <c r="AX262" s="285">
        <v>0</v>
      </c>
      <c r="AY262" s="286"/>
      <c r="AZ262" s="286"/>
      <c r="BA262" s="286"/>
      <c r="BB262" s="262" t="str">
        <f t="shared" si="124"/>
        <v/>
      </c>
      <c r="BE262" s="277"/>
      <c r="BF262" s="288"/>
      <c r="BJ262" s="289" t="e">
        <f t="shared" si="104"/>
        <v>#VALUE!</v>
      </c>
      <c r="BK262" s="289" t="e">
        <f t="shared" si="105"/>
        <v>#VALUE!</v>
      </c>
      <c r="BL262" s="289" t="e">
        <f t="shared" si="106"/>
        <v>#VALUE!</v>
      </c>
      <c r="BM262" s="289" t="e">
        <f t="shared" si="107"/>
        <v>#VALUE!</v>
      </c>
      <c r="BY262" s="289" t="e">
        <f t="shared" si="108"/>
        <v>#VALUE!</v>
      </c>
      <c r="BZ262" s="289" t="e">
        <f t="shared" si="109"/>
        <v>#VALUE!</v>
      </c>
      <c r="CA262" s="289" t="e">
        <f t="shared" si="110"/>
        <v>#VALUE!</v>
      </c>
      <c r="CI262" s="302" t="str">
        <f t="shared" si="111"/>
        <v>AYNI GÜN</v>
      </c>
      <c r="CJ262" s="303" t="e">
        <f t="shared" si="112"/>
        <v>#VALUE!</v>
      </c>
      <c r="CK262" s="303" t="e">
        <f t="shared" si="113"/>
        <v>#VALUE!</v>
      </c>
      <c r="CL262" s="303" t="e">
        <f t="shared" si="114"/>
        <v>#VALUE!</v>
      </c>
    </row>
    <row r="263" spans="1:90" ht="68.400000000000006" x14ac:dyDescent="0.3">
      <c r="A263" s="261" t="s">
        <v>469</v>
      </c>
      <c r="B263" s="261"/>
      <c r="C263" s="262"/>
      <c r="D263" s="262"/>
      <c r="E263" s="262" t="s">
        <v>824</v>
      </c>
      <c r="F263" s="263"/>
      <c r="G263" s="264"/>
      <c r="H263" s="265" t="str">
        <f t="shared" si="115"/>
        <v/>
      </c>
      <c r="I263" s="261"/>
      <c r="J263" s="261"/>
      <c r="K263" s="261"/>
      <c r="L263" s="261"/>
      <c r="M263" s="266" t="str">
        <f t="shared" si="116"/>
        <v>IASI_18-BOZ-IASI18-FF-259</v>
      </c>
      <c r="N263" s="267"/>
      <c r="O263" s="261"/>
      <c r="P263" s="261"/>
      <c r="Q263" s="261"/>
      <c r="R263" s="313"/>
      <c r="S263" s="269"/>
      <c r="T263" s="268"/>
      <c r="U263" s="268"/>
      <c r="V263" s="270"/>
      <c r="W263" s="271"/>
      <c r="X263" s="272"/>
      <c r="Y263" s="265" t="str">
        <f t="shared" si="117"/>
        <v/>
      </c>
      <c r="Z263" s="273"/>
      <c r="AA263" s="274"/>
      <c r="AB263" s="265" t="str">
        <f t="shared" si="118"/>
        <v/>
      </c>
      <c r="AC263" s="275" t="e">
        <f t="shared" si="119"/>
        <v>#VALUE!</v>
      </c>
      <c r="AD263" s="271"/>
      <c r="AE263" s="272"/>
      <c r="AF263" s="265" t="str">
        <f t="shared" si="120"/>
        <v/>
      </c>
      <c r="AG263" s="268"/>
      <c r="AH263" s="268"/>
      <c r="AI263" s="276"/>
      <c r="AJ263" s="277"/>
      <c r="AK263" s="278"/>
      <c r="AL263" s="265" t="str">
        <f t="shared" si="121"/>
        <v/>
      </c>
      <c r="AM263" s="275" t="e">
        <f t="shared" si="122"/>
        <v>#VALUE!</v>
      </c>
      <c r="AN263" s="275" t="e">
        <f t="shared" si="123"/>
        <v>#VALUE!</v>
      </c>
      <c r="AO263" s="279"/>
      <c r="AP263" s="279"/>
      <c r="AQ263" s="279"/>
      <c r="AR263" s="280"/>
      <c r="AS263" s="280"/>
      <c r="AT263" s="262"/>
      <c r="AU263" s="282"/>
      <c r="AV263" s="283"/>
      <c r="AW263" s="284">
        <v>0</v>
      </c>
      <c r="AX263" s="285">
        <v>0</v>
      </c>
      <c r="AY263" s="286"/>
      <c r="AZ263" s="286"/>
      <c r="BA263" s="286"/>
      <c r="BB263" s="262" t="str">
        <f t="shared" si="124"/>
        <v/>
      </c>
      <c r="BE263" s="277"/>
      <c r="BF263" s="288"/>
      <c r="BJ263" s="289" t="e">
        <f t="shared" si="104"/>
        <v>#VALUE!</v>
      </c>
      <c r="BK263" s="289" t="e">
        <f t="shared" si="105"/>
        <v>#VALUE!</v>
      </c>
      <c r="BL263" s="289" t="e">
        <f t="shared" si="106"/>
        <v>#VALUE!</v>
      </c>
      <c r="BM263" s="289" t="e">
        <f t="shared" si="107"/>
        <v>#VALUE!</v>
      </c>
      <c r="BY263" s="289" t="e">
        <f t="shared" si="108"/>
        <v>#VALUE!</v>
      </c>
      <c r="BZ263" s="289" t="e">
        <f t="shared" si="109"/>
        <v>#VALUE!</v>
      </c>
      <c r="CA263" s="289" t="e">
        <f t="shared" si="110"/>
        <v>#VALUE!</v>
      </c>
      <c r="CI263" s="302" t="str">
        <f t="shared" si="111"/>
        <v>AYNI GÜN</v>
      </c>
      <c r="CJ263" s="303" t="e">
        <f t="shared" si="112"/>
        <v>#VALUE!</v>
      </c>
      <c r="CK263" s="303" t="e">
        <f t="shared" si="113"/>
        <v>#VALUE!</v>
      </c>
      <c r="CL263" s="303" t="e">
        <f t="shared" si="114"/>
        <v>#VALUE!</v>
      </c>
    </row>
    <row r="264" spans="1:90" ht="68.400000000000006" x14ac:dyDescent="0.3">
      <c r="A264" s="261" t="s">
        <v>469</v>
      </c>
      <c r="B264" s="261"/>
      <c r="C264" s="262"/>
      <c r="D264" s="262"/>
      <c r="E264" s="262" t="s">
        <v>825</v>
      </c>
      <c r="F264" s="263"/>
      <c r="G264" s="264"/>
      <c r="H264" s="265" t="str">
        <f t="shared" si="115"/>
        <v/>
      </c>
      <c r="I264" s="261"/>
      <c r="J264" s="261"/>
      <c r="K264" s="261"/>
      <c r="L264" s="261"/>
      <c r="M264" s="266" t="str">
        <f t="shared" si="116"/>
        <v>IASI_18-BOZ-IASI18-FF-260</v>
      </c>
      <c r="N264" s="267"/>
      <c r="O264" s="261"/>
      <c r="P264" s="261"/>
      <c r="Q264" s="261"/>
      <c r="R264" s="313"/>
      <c r="S264" s="269"/>
      <c r="T264" s="268"/>
      <c r="U264" s="268"/>
      <c r="V264" s="270"/>
      <c r="W264" s="271"/>
      <c r="X264" s="272"/>
      <c r="Y264" s="265" t="str">
        <f t="shared" si="117"/>
        <v/>
      </c>
      <c r="Z264" s="273"/>
      <c r="AA264" s="274"/>
      <c r="AB264" s="265" t="str">
        <f t="shared" si="118"/>
        <v/>
      </c>
      <c r="AC264" s="275" t="e">
        <f t="shared" si="119"/>
        <v>#VALUE!</v>
      </c>
      <c r="AD264" s="271"/>
      <c r="AE264" s="272"/>
      <c r="AF264" s="265" t="str">
        <f t="shared" si="120"/>
        <v/>
      </c>
      <c r="AG264" s="268"/>
      <c r="AH264" s="268"/>
      <c r="AI264" s="276"/>
      <c r="AJ264" s="277"/>
      <c r="AK264" s="278"/>
      <c r="AL264" s="265" t="str">
        <f t="shared" si="121"/>
        <v/>
      </c>
      <c r="AM264" s="275" t="e">
        <f t="shared" si="122"/>
        <v>#VALUE!</v>
      </c>
      <c r="AN264" s="275" t="e">
        <f t="shared" si="123"/>
        <v>#VALUE!</v>
      </c>
      <c r="AO264" s="279"/>
      <c r="AP264" s="279"/>
      <c r="AQ264" s="279"/>
      <c r="AR264" s="280"/>
      <c r="AS264" s="280"/>
      <c r="AT264" s="262"/>
      <c r="AU264" s="282"/>
      <c r="AV264" s="283"/>
      <c r="AW264" s="284">
        <v>0</v>
      </c>
      <c r="AX264" s="285">
        <v>0</v>
      </c>
      <c r="AY264" s="286"/>
      <c r="AZ264" s="286"/>
      <c r="BA264" s="286"/>
      <c r="BB264" s="262" t="str">
        <f t="shared" si="124"/>
        <v/>
      </c>
      <c r="BE264" s="277"/>
      <c r="BF264" s="288"/>
      <c r="BJ264" s="289" t="e">
        <f t="shared" si="104"/>
        <v>#VALUE!</v>
      </c>
      <c r="BK264" s="289" t="e">
        <f t="shared" si="105"/>
        <v>#VALUE!</v>
      </c>
      <c r="BL264" s="289" t="e">
        <f t="shared" si="106"/>
        <v>#VALUE!</v>
      </c>
      <c r="BM264" s="289" t="e">
        <f t="shared" si="107"/>
        <v>#VALUE!</v>
      </c>
      <c r="BY264" s="289" t="e">
        <f t="shared" si="108"/>
        <v>#VALUE!</v>
      </c>
      <c r="BZ264" s="289" t="e">
        <f t="shared" si="109"/>
        <v>#VALUE!</v>
      </c>
      <c r="CA264" s="289" t="e">
        <f t="shared" si="110"/>
        <v>#VALUE!</v>
      </c>
      <c r="CI264" s="302" t="str">
        <f t="shared" si="111"/>
        <v>AYNI GÜN</v>
      </c>
      <c r="CJ264" s="303" t="e">
        <f t="shared" si="112"/>
        <v>#VALUE!</v>
      </c>
      <c r="CK264" s="303" t="e">
        <f t="shared" si="113"/>
        <v>#VALUE!</v>
      </c>
      <c r="CL264" s="303" t="e">
        <f t="shared" si="114"/>
        <v>#VALUE!</v>
      </c>
    </row>
    <row r="265" spans="1:90" ht="68.400000000000006" x14ac:dyDescent="0.3">
      <c r="A265" s="261" t="s">
        <v>469</v>
      </c>
      <c r="B265" s="261"/>
      <c r="C265" s="262"/>
      <c r="D265" s="262"/>
      <c r="E265" s="262" t="s">
        <v>826</v>
      </c>
      <c r="F265" s="263"/>
      <c r="G265" s="264"/>
      <c r="H265" s="265" t="str">
        <f t="shared" si="115"/>
        <v/>
      </c>
      <c r="I265" s="261"/>
      <c r="J265" s="261"/>
      <c r="K265" s="261"/>
      <c r="L265" s="261"/>
      <c r="M265" s="266" t="str">
        <f t="shared" si="116"/>
        <v>IASI_18-BOZ-IASI18-FF-261</v>
      </c>
      <c r="N265" s="267"/>
      <c r="O265" s="261"/>
      <c r="P265" s="261"/>
      <c r="Q265" s="261"/>
      <c r="R265" s="313"/>
      <c r="S265" s="269"/>
      <c r="T265" s="268"/>
      <c r="U265" s="268"/>
      <c r="V265" s="270"/>
      <c r="W265" s="271"/>
      <c r="X265" s="272"/>
      <c r="Y265" s="265" t="str">
        <f t="shared" si="117"/>
        <v/>
      </c>
      <c r="Z265" s="273"/>
      <c r="AA265" s="274"/>
      <c r="AB265" s="265" t="str">
        <f t="shared" si="118"/>
        <v/>
      </c>
      <c r="AC265" s="275" t="e">
        <f t="shared" si="119"/>
        <v>#VALUE!</v>
      </c>
      <c r="AD265" s="271"/>
      <c r="AE265" s="272"/>
      <c r="AF265" s="265" t="str">
        <f t="shared" si="120"/>
        <v/>
      </c>
      <c r="AG265" s="268"/>
      <c r="AH265" s="268"/>
      <c r="AI265" s="276"/>
      <c r="AJ265" s="277"/>
      <c r="AK265" s="278"/>
      <c r="AL265" s="265" t="str">
        <f t="shared" si="121"/>
        <v/>
      </c>
      <c r="AM265" s="275" t="e">
        <f t="shared" si="122"/>
        <v>#VALUE!</v>
      </c>
      <c r="AN265" s="275" t="e">
        <f t="shared" si="123"/>
        <v>#VALUE!</v>
      </c>
      <c r="AO265" s="279"/>
      <c r="AP265" s="279"/>
      <c r="AQ265" s="279"/>
      <c r="AR265" s="280"/>
      <c r="AS265" s="280"/>
      <c r="AT265" s="262"/>
      <c r="AU265" s="282"/>
      <c r="AV265" s="283"/>
      <c r="AW265" s="284">
        <v>0</v>
      </c>
      <c r="AX265" s="285">
        <v>0</v>
      </c>
      <c r="AY265" s="286"/>
      <c r="AZ265" s="286"/>
      <c r="BA265" s="286"/>
      <c r="BB265" s="262" t="str">
        <f t="shared" si="124"/>
        <v/>
      </c>
      <c r="BE265" s="277"/>
      <c r="BF265" s="288"/>
      <c r="BJ265" s="289" t="e">
        <f t="shared" si="104"/>
        <v>#VALUE!</v>
      </c>
      <c r="BK265" s="289" t="e">
        <f t="shared" si="105"/>
        <v>#VALUE!</v>
      </c>
      <c r="BL265" s="289" t="e">
        <f t="shared" si="106"/>
        <v>#VALUE!</v>
      </c>
      <c r="BM265" s="289" t="e">
        <f t="shared" si="107"/>
        <v>#VALUE!</v>
      </c>
      <c r="BY265" s="289" t="e">
        <f t="shared" si="108"/>
        <v>#VALUE!</v>
      </c>
      <c r="BZ265" s="289" t="e">
        <f t="shared" si="109"/>
        <v>#VALUE!</v>
      </c>
      <c r="CA265" s="289" t="e">
        <f t="shared" si="110"/>
        <v>#VALUE!</v>
      </c>
      <c r="CI265" s="302" t="str">
        <f t="shared" si="111"/>
        <v>AYNI GÜN</v>
      </c>
      <c r="CJ265" s="303" t="e">
        <f t="shared" si="112"/>
        <v>#VALUE!</v>
      </c>
      <c r="CK265" s="303" t="e">
        <f t="shared" si="113"/>
        <v>#VALUE!</v>
      </c>
      <c r="CL265" s="303" t="e">
        <f t="shared" si="114"/>
        <v>#VALUE!</v>
      </c>
    </row>
    <row r="266" spans="1:90" ht="68.400000000000006" x14ac:dyDescent="0.3">
      <c r="A266" s="261" t="s">
        <v>469</v>
      </c>
      <c r="B266" s="261"/>
      <c r="C266" s="262"/>
      <c r="D266" s="262"/>
      <c r="E266" s="262" t="s">
        <v>827</v>
      </c>
      <c r="F266" s="263"/>
      <c r="G266" s="264"/>
      <c r="H266" s="265" t="str">
        <f t="shared" si="115"/>
        <v/>
      </c>
      <c r="I266" s="261"/>
      <c r="J266" s="261"/>
      <c r="K266" s="261"/>
      <c r="L266" s="261"/>
      <c r="M266" s="266" t="str">
        <f t="shared" si="116"/>
        <v>IASI_18-BOZ-IASI18-FF-262</v>
      </c>
      <c r="N266" s="267"/>
      <c r="O266" s="261"/>
      <c r="P266" s="261"/>
      <c r="Q266" s="261"/>
      <c r="R266" s="313"/>
      <c r="S266" s="269"/>
      <c r="T266" s="268"/>
      <c r="U266" s="268"/>
      <c r="V266" s="270"/>
      <c r="W266" s="271"/>
      <c r="X266" s="272"/>
      <c r="Y266" s="265" t="str">
        <f t="shared" si="117"/>
        <v/>
      </c>
      <c r="Z266" s="273"/>
      <c r="AA266" s="274"/>
      <c r="AB266" s="265" t="str">
        <f t="shared" si="118"/>
        <v/>
      </c>
      <c r="AC266" s="275" t="e">
        <f t="shared" si="119"/>
        <v>#VALUE!</v>
      </c>
      <c r="AD266" s="271"/>
      <c r="AE266" s="272"/>
      <c r="AF266" s="265" t="str">
        <f t="shared" si="120"/>
        <v/>
      </c>
      <c r="AG266" s="268"/>
      <c r="AH266" s="268"/>
      <c r="AI266" s="276"/>
      <c r="AJ266" s="277"/>
      <c r="AK266" s="278"/>
      <c r="AL266" s="265" t="str">
        <f t="shared" si="121"/>
        <v/>
      </c>
      <c r="AM266" s="275" t="e">
        <f t="shared" si="122"/>
        <v>#VALUE!</v>
      </c>
      <c r="AN266" s="275" t="e">
        <f t="shared" si="123"/>
        <v>#VALUE!</v>
      </c>
      <c r="AO266" s="279"/>
      <c r="AP266" s="279"/>
      <c r="AQ266" s="279"/>
      <c r="AR266" s="280"/>
      <c r="AS266" s="280"/>
      <c r="AT266" s="262"/>
      <c r="AU266" s="282"/>
      <c r="AV266" s="283"/>
      <c r="AW266" s="284">
        <v>0</v>
      </c>
      <c r="AX266" s="285">
        <v>0</v>
      </c>
      <c r="AY266" s="286"/>
      <c r="AZ266" s="286"/>
      <c r="BA266" s="286"/>
      <c r="BB266" s="262" t="str">
        <f t="shared" si="124"/>
        <v/>
      </c>
      <c r="BE266" s="277"/>
      <c r="BF266" s="288"/>
      <c r="BJ266" s="289" t="e">
        <f t="shared" si="104"/>
        <v>#VALUE!</v>
      </c>
      <c r="BK266" s="289" t="e">
        <f t="shared" si="105"/>
        <v>#VALUE!</v>
      </c>
      <c r="BL266" s="289" t="e">
        <f t="shared" si="106"/>
        <v>#VALUE!</v>
      </c>
      <c r="BM266" s="289" t="e">
        <f t="shared" si="107"/>
        <v>#VALUE!</v>
      </c>
      <c r="BY266" s="289" t="e">
        <f t="shared" si="108"/>
        <v>#VALUE!</v>
      </c>
      <c r="BZ266" s="289" t="e">
        <f t="shared" si="109"/>
        <v>#VALUE!</v>
      </c>
      <c r="CA266" s="289" t="e">
        <f t="shared" si="110"/>
        <v>#VALUE!</v>
      </c>
      <c r="CI266" s="302" t="str">
        <f t="shared" si="111"/>
        <v>AYNI GÜN</v>
      </c>
      <c r="CJ266" s="303" t="e">
        <f t="shared" si="112"/>
        <v>#VALUE!</v>
      </c>
      <c r="CK266" s="303" t="e">
        <f t="shared" si="113"/>
        <v>#VALUE!</v>
      </c>
      <c r="CL266" s="303" t="e">
        <f t="shared" si="114"/>
        <v>#VALUE!</v>
      </c>
    </row>
    <row r="267" spans="1:90" ht="68.400000000000006" x14ac:dyDescent="0.3">
      <c r="A267" s="261" t="s">
        <v>469</v>
      </c>
      <c r="B267" s="261"/>
      <c r="C267" s="262"/>
      <c r="D267" s="262"/>
      <c r="E267" s="262" t="s">
        <v>828</v>
      </c>
      <c r="F267" s="263"/>
      <c r="G267" s="264"/>
      <c r="H267" s="265" t="str">
        <f t="shared" si="115"/>
        <v/>
      </c>
      <c r="I267" s="261"/>
      <c r="J267" s="261"/>
      <c r="K267" s="261"/>
      <c r="L267" s="261"/>
      <c r="M267" s="266" t="str">
        <f t="shared" si="116"/>
        <v>IASI_18-BOZ-IASI18-FF-263</v>
      </c>
      <c r="N267" s="267"/>
      <c r="O267" s="261"/>
      <c r="P267" s="261"/>
      <c r="Q267" s="261"/>
      <c r="R267" s="313"/>
      <c r="S267" s="269"/>
      <c r="T267" s="268"/>
      <c r="U267" s="268"/>
      <c r="V267" s="270"/>
      <c r="W267" s="271"/>
      <c r="X267" s="272"/>
      <c r="Y267" s="265" t="str">
        <f t="shared" si="117"/>
        <v/>
      </c>
      <c r="Z267" s="273"/>
      <c r="AA267" s="274"/>
      <c r="AB267" s="265" t="str">
        <f t="shared" si="118"/>
        <v/>
      </c>
      <c r="AC267" s="275" t="e">
        <f t="shared" si="119"/>
        <v>#VALUE!</v>
      </c>
      <c r="AD267" s="271"/>
      <c r="AE267" s="272"/>
      <c r="AF267" s="265" t="str">
        <f t="shared" si="120"/>
        <v/>
      </c>
      <c r="AG267" s="268"/>
      <c r="AH267" s="268"/>
      <c r="AI267" s="276"/>
      <c r="AJ267" s="277"/>
      <c r="AK267" s="278"/>
      <c r="AL267" s="265" t="str">
        <f t="shared" si="121"/>
        <v/>
      </c>
      <c r="AM267" s="275" t="e">
        <f t="shared" si="122"/>
        <v>#VALUE!</v>
      </c>
      <c r="AN267" s="275" t="e">
        <f t="shared" si="123"/>
        <v>#VALUE!</v>
      </c>
      <c r="AO267" s="279"/>
      <c r="AP267" s="279"/>
      <c r="AQ267" s="279"/>
      <c r="AR267" s="280"/>
      <c r="AS267" s="280"/>
      <c r="AT267" s="262"/>
      <c r="AU267" s="282"/>
      <c r="AV267" s="283"/>
      <c r="AW267" s="284">
        <v>0</v>
      </c>
      <c r="AX267" s="285">
        <v>0</v>
      </c>
      <c r="AY267" s="286"/>
      <c r="AZ267" s="286"/>
      <c r="BA267" s="286"/>
      <c r="BB267" s="262" t="str">
        <f t="shared" si="124"/>
        <v/>
      </c>
      <c r="BE267" s="277"/>
      <c r="BF267" s="288"/>
      <c r="BJ267" s="289" t="e">
        <f t="shared" si="104"/>
        <v>#VALUE!</v>
      </c>
      <c r="BK267" s="289" t="e">
        <f t="shared" si="105"/>
        <v>#VALUE!</v>
      </c>
      <c r="BL267" s="289" t="e">
        <f t="shared" si="106"/>
        <v>#VALUE!</v>
      </c>
      <c r="BM267" s="289" t="e">
        <f t="shared" si="107"/>
        <v>#VALUE!</v>
      </c>
      <c r="BY267" s="289" t="e">
        <f t="shared" si="108"/>
        <v>#VALUE!</v>
      </c>
      <c r="BZ267" s="289" t="e">
        <f t="shared" si="109"/>
        <v>#VALUE!</v>
      </c>
      <c r="CA267" s="289" t="e">
        <f t="shared" si="110"/>
        <v>#VALUE!</v>
      </c>
      <c r="CI267" s="302" t="str">
        <f t="shared" si="111"/>
        <v>AYNI GÜN</v>
      </c>
      <c r="CJ267" s="303" t="e">
        <f t="shared" si="112"/>
        <v>#VALUE!</v>
      </c>
      <c r="CK267" s="303" t="e">
        <f t="shared" si="113"/>
        <v>#VALUE!</v>
      </c>
      <c r="CL267" s="303" t="e">
        <f t="shared" si="114"/>
        <v>#VALUE!</v>
      </c>
    </row>
    <row r="268" spans="1:90" ht="68.400000000000006" x14ac:dyDescent="0.3">
      <c r="A268" s="261" t="s">
        <v>469</v>
      </c>
      <c r="B268" s="261"/>
      <c r="C268" s="262"/>
      <c r="D268" s="262"/>
      <c r="E268" s="262" t="s">
        <v>829</v>
      </c>
      <c r="F268" s="263"/>
      <c r="G268" s="264"/>
      <c r="H268" s="265" t="str">
        <f t="shared" si="115"/>
        <v/>
      </c>
      <c r="I268" s="261"/>
      <c r="J268" s="261"/>
      <c r="K268" s="261"/>
      <c r="L268" s="261"/>
      <c r="M268" s="266" t="str">
        <f t="shared" si="116"/>
        <v>IASI_18-BOZ-IASI18-FF-264</v>
      </c>
      <c r="N268" s="267"/>
      <c r="O268" s="261"/>
      <c r="P268" s="261"/>
      <c r="Q268" s="261"/>
      <c r="R268" s="313"/>
      <c r="S268" s="269"/>
      <c r="T268" s="268"/>
      <c r="U268" s="268"/>
      <c r="V268" s="270"/>
      <c r="W268" s="271"/>
      <c r="X268" s="272"/>
      <c r="Y268" s="265" t="str">
        <f t="shared" si="117"/>
        <v/>
      </c>
      <c r="Z268" s="273"/>
      <c r="AA268" s="274"/>
      <c r="AB268" s="265" t="str">
        <f t="shared" si="118"/>
        <v/>
      </c>
      <c r="AC268" s="275" t="e">
        <f t="shared" si="119"/>
        <v>#VALUE!</v>
      </c>
      <c r="AD268" s="271"/>
      <c r="AE268" s="272"/>
      <c r="AF268" s="265" t="str">
        <f t="shared" si="120"/>
        <v/>
      </c>
      <c r="AG268" s="268"/>
      <c r="AH268" s="268"/>
      <c r="AI268" s="276"/>
      <c r="AJ268" s="277"/>
      <c r="AK268" s="278"/>
      <c r="AL268" s="265" t="str">
        <f t="shared" si="121"/>
        <v/>
      </c>
      <c r="AM268" s="275" t="e">
        <f t="shared" si="122"/>
        <v>#VALUE!</v>
      </c>
      <c r="AN268" s="275" t="e">
        <f t="shared" si="123"/>
        <v>#VALUE!</v>
      </c>
      <c r="AO268" s="279"/>
      <c r="AP268" s="279"/>
      <c r="AQ268" s="279"/>
      <c r="AR268" s="280"/>
      <c r="AS268" s="280"/>
      <c r="AT268" s="262"/>
      <c r="AU268" s="282"/>
      <c r="AV268" s="283"/>
      <c r="AW268" s="284">
        <v>0</v>
      </c>
      <c r="AX268" s="285">
        <v>0</v>
      </c>
      <c r="AY268" s="286"/>
      <c r="AZ268" s="286"/>
      <c r="BA268" s="286"/>
      <c r="BB268" s="262" t="str">
        <f t="shared" si="124"/>
        <v/>
      </c>
      <c r="BE268" s="277"/>
      <c r="BF268" s="288"/>
      <c r="BJ268" s="289" t="e">
        <f t="shared" si="104"/>
        <v>#VALUE!</v>
      </c>
      <c r="BK268" s="289" t="e">
        <f t="shared" si="105"/>
        <v>#VALUE!</v>
      </c>
      <c r="BL268" s="289" t="e">
        <f t="shared" si="106"/>
        <v>#VALUE!</v>
      </c>
      <c r="BM268" s="289" t="e">
        <f t="shared" si="107"/>
        <v>#VALUE!</v>
      </c>
      <c r="BY268" s="289" t="e">
        <f t="shared" si="108"/>
        <v>#VALUE!</v>
      </c>
      <c r="BZ268" s="289" t="e">
        <f t="shared" si="109"/>
        <v>#VALUE!</v>
      </c>
      <c r="CA268" s="289" t="e">
        <f t="shared" si="110"/>
        <v>#VALUE!</v>
      </c>
      <c r="CI268" s="302" t="str">
        <f t="shared" si="111"/>
        <v>AYNI GÜN</v>
      </c>
      <c r="CJ268" s="303" t="e">
        <f t="shared" si="112"/>
        <v>#VALUE!</v>
      </c>
      <c r="CK268" s="303" t="e">
        <f t="shared" si="113"/>
        <v>#VALUE!</v>
      </c>
      <c r="CL268" s="303" t="e">
        <f t="shared" si="114"/>
        <v>#VALUE!</v>
      </c>
    </row>
    <row r="269" spans="1:90" ht="68.400000000000006" x14ac:dyDescent="0.3">
      <c r="A269" s="261" t="s">
        <v>469</v>
      </c>
      <c r="B269" s="261"/>
      <c r="C269" s="262"/>
      <c r="D269" s="262"/>
      <c r="E269" s="262" t="s">
        <v>830</v>
      </c>
      <c r="F269" s="263"/>
      <c r="G269" s="264"/>
      <c r="H269" s="265" t="str">
        <f t="shared" si="115"/>
        <v/>
      </c>
      <c r="I269" s="261"/>
      <c r="J269" s="261"/>
      <c r="K269" s="261"/>
      <c r="L269" s="261"/>
      <c r="M269" s="266" t="str">
        <f t="shared" si="116"/>
        <v>IASI_18-BOZ-IASI18-FF-265</v>
      </c>
      <c r="N269" s="267"/>
      <c r="O269" s="261"/>
      <c r="P269" s="261"/>
      <c r="Q269" s="261"/>
      <c r="R269" s="313"/>
      <c r="S269" s="269"/>
      <c r="T269" s="268"/>
      <c r="U269" s="268"/>
      <c r="V269" s="270"/>
      <c r="W269" s="271"/>
      <c r="X269" s="272"/>
      <c r="Y269" s="265" t="str">
        <f t="shared" si="117"/>
        <v/>
      </c>
      <c r="Z269" s="273"/>
      <c r="AA269" s="274"/>
      <c r="AB269" s="265" t="str">
        <f t="shared" si="118"/>
        <v/>
      </c>
      <c r="AC269" s="275" t="e">
        <f t="shared" si="119"/>
        <v>#VALUE!</v>
      </c>
      <c r="AD269" s="271"/>
      <c r="AE269" s="272"/>
      <c r="AF269" s="265" t="str">
        <f t="shared" si="120"/>
        <v/>
      </c>
      <c r="AG269" s="268"/>
      <c r="AH269" s="268"/>
      <c r="AI269" s="276"/>
      <c r="AJ269" s="277"/>
      <c r="AK269" s="278"/>
      <c r="AL269" s="265" t="str">
        <f t="shared" si="121"/>
        <v/>
      </c>
      <c r="AM269" s="275" t="e">
        <f t="shared" si="122"/>
        <v>#VALUE!</v>
      </c>
      <c r="AN269" s="275" t="e">
        <f t="shared" si="123"/>
        <v>#VALUE!</v>
      </c>
      <c r="AO269" s="279"/>
      <c r="AP269" s="279"/>
      <c r="AQ269" s="279"/>
      <c r="AR269" s="280"/>
      <c r="AS269" s="280"/>
      <c r="AT269" s="262"/>
      <c r="AU269" s="282"/>
      <c r="AV269" s="283"/>
      <c r="AW269" s="284">
        <v>0</v>
      </c>
      <c r="AX269" s="285">
        <v>0</v>
      </c>
      <c r="AY269" s="286"/>
      <c r="AZ269" s="286"/>
      <c r="BA269" s="286"/>
      <c r="BB269" s="262" t="str">
        <f t="shared" si="124"/>
        <v/>
      </c>
      <c r="BE269" s="277"/>
      <c r="BF269" s="288"/>
      <c r="BJ269" s="289" t="e">
        <f t="shared" si="104"/>
        <v>#VALUE!</v>
      </c>
      <c r="BK269" s="289" t="e">
        <f t="shared" si="105"/>
        <v>#VALUE!</v>
      </c>
      <c r="BL269" s="289" t="e">
        <f t="shared" si="106"/>
        <v>#VALUE!</v>
      </c>
      <c r="BM269" s="289" t="e">
        <f t="shared" si="107"/>
        <v>#VALUE!</v>
      </c>
      <c r="BY269" s="289" t="e">
        <f t="shared" si="108"/>
        <v>#VALUE!</v>
      </c>
      <c r="BZ269" s="289" t="e">
        <f t="shared" si="109"/>
        <v>#VALUE!</v>
      </c>
      <c r="CA269" s="289" t="e">
        <f t="shared" si="110"/>
        <v>#VALUE!</v>
      </c>
      <c r="CI269" s="302" t="str">
        <f t="shared" si="111"/>
        <v>AYNI GÜN</v>
      </c>
      <c r="CJ269" s="303" t="e">
        <f t="shared" si="112"/>
        <v>#VALUE!</v>
      </c>
      <c r="CK269" s="303" t="e">
        <f t="shared" si="113"/>
        <v>#VALUE!</v>
      </c>
      <c r="CL269" s="303" t="e">
        <f t="shared" si="114"/>
        <v>#VALUE!</v>
      </c>
    </row>
    <row r="270" spans="1:90" ht="68.400000000000006" x14ac:dyDescent="0.3">
      <c r="A270" s="261" t="s">
        <v>469</v>
      </c>
      <c r="B270" s="261"/>
      <c r="C270" s="262"/>
      <c r="D270" s="262"/>
      <c r="E270" s="262" t="s">
        <v>831</v>
      </c>
      <c r="F270" s="263"/>
      <c r="G270" s="264"/>
      <c r="H270" s="265" t="str">
        <f t="shared" si="115"/>
        <v/>
      </c>
      <c r="I270" s="261"/>
      <c r="J270" s="261"/>
      <c r="K270" s="261"/>
      <c r="L270" s="261"/>
      <c r="M270" s="266" t="str">
        <f t="shared" si="116"/>
        <v>IASI_18-BOZ-IASI18-FF-266</v>
      </c>
      <c r="N270" s="267"/>
      <c r="O270" s="261"/>
      <c r="P270" s="261"/>
      <c r="Q270" s="261"/>
      <c r="R270" s="313"/>
      <c r="S270" s="269"/>
      <c r="T270" s="268"/>
      <c r="U270" s="268"/>
      <c r="V270" s="270"/>
      <c r="W270" s="271"/>
      <c r="X270" s="272"/>
      <c r="Y270" s="265" t="str">
        <f t="shared" si="117"/>
        <v/>
      </c>
      <c r="Z270" s="273"/>
      <c r="AA270" s="274"/>
      <c r="AB270" s="265" t="str">
        <f t="shared" si="118"/>
        <v/>
      </c>
      <c r="AC270" s="275" t="e">
        <f t="shared" si="119"/>
        <v>#VALUE!</v>
      </c>
      <c r="AD270" s="271"/>
      <c r="AE270" s="272"/>
      <c r="AF270" s="265" t="str">
        <f t="shared" si="120"/>
        <v/>
      </c>
      <c r="AG270" s="268"/>
      <c r="AH270" s="268"/>
      <c r="AI270" s="276"/>
      <c r="AJ270" s="277"/>
      <c r="AK270" s="278"/>
      <c r="AL270" s="265" t="str">
        <f t="shared" si="121"/>
        <v/>
      </c>
      <c r="AM270" s="275" t="e">
        <f t="shared" si="122"/>
        <v>#VALUE!</v>
      </c>
      <c r="AN270" s="275" t="e">
        <f t="shared" si="123"/>
        <v>#VALUE!</v>
      </c>
      <c r="AO270" s="279"/>
      <c r="AP270" s="279"/>
      <c r="AQ270" s="279"/>
      <c r="AR270" s="280"/>
      <c r="AS270" s="280"/>
      <c r="AT270" s="262"/>
      <c r="AU270" s="282"/>
      <c r="AV270" s="283"/>
      <c r="AW270" s="284">
        <v>0</v>
      </c>
      <c r="AX270" s="285">
        <v>0</v>
      </c>
      <c r="AY270" s="286"/>
      <c r="AZ270" s="286"/>
      <c r="BA270" s="286"/>
      <c r="BB270" s="262" t="str">
        <f t="shared" si="124"/>
        <v/>
      </c>
      <c r="BE270" s="277"/>
      <c r="BF270" s="288"/>
      <c r="BJ270" s="289" t="e">
        <f t="shared" si="104"/>
        <v>#VALUE!</v>
      </c>
      <c r="BK270" s="289" t="e">
        <f t="shared" si="105"/>
        <v>#VALUE!</v>
      </c>
      <c r="BL270" s="289" t="e">
        <f t="shared" si="106"/>
        <v>#VALUE!</v>
      </c>
      <c r="BM270" s="289" t="e">
        <f t="shared" si="107"/>
        <v>#VALUE!</v>
      </c>
      <c r="BY270" s="289" t="e">
        <f t="shared" si="108"/>
        <v>#VALUE!</v>
      </c>
      <c r="BZ270" s="289" t="e">
        <f t="shared" si="109"/>
        <v>#VALUE!</v>
      </c>
      <c r="CA270" s="289" t="e">
        <f t="shared" si="110"/>
        <v>#VALUE!</v>
      </c>
      <c r="CI270" s="302" t="str">
        <f t="shared" si="111"/>
        <v>AYNI GÜN</v>
      </c>
      <c r="CJ270" s="303" t="e">
        <f t="shared" si="112"/>
        <v>#VALUE!</v>
      </c>
      <c r="CK270" s="303" t="e">
        <f t="shared" si="113"/>
        <v>#VALUE!</v>
      </c>
      <c r="CL270" s="303" t="e">
        <f t="shared" si="114"/>
        <v>#VALUE!</v>
      </c>
    </row>
    <row r="271" spans="1:90" ht="68.400000000000006" x14ac:dyDescent="0.3">
      <c r="A271" s="261" t="s">
        <v>469</v>
      </c>
      <c r="B271" s="261"/>
      <c r="C271" s="262"/>
      <c r="D271" s="262"/>
      <c r="E271" s="262" t="s">
        <v>832</v>
      </c>
      <c r="F271" s="263"/>
      <c r="G271" s="264"/>
      <c r="H271" s="265" t="str">
        <f t="shared" si="115"/>
        <v/>
      </c>
      <c r="I271" s="261"/>
      <c r="J271" s="261"/>
      <c r="K271" s="261"/>
      <c r="L271" s="261"/>
      <c r="M271" s="266" t="str">
        <f t="shared" si="116"/>
        <v>IASI_18-BOZ-IASI18-FF-267</v>
      </c>
      <c r="N271" s="267"/>
      <c r="O271" s="261"/>
      <c r="P271" s="261"/>
      <c r="Q271" s="261"/>
      <c r="R271" s="313"/>
      <c r="S271" s="269"/>
      <c r="T271" s="268"/>
      <c r="U271" s="268"/>
      <c r="V271" s="270"/>
      <c r="W271" s="271"/>
      <c r="X271" s="272"/>
      <c r="Y271" s="265" t="str">
        <f t="shared" si="117"/>
        <v/>
      </c>
      <c r="Z271" s="273"/>
      <c r="AA271" s="274"/>
      <c r="AB271" s="265" t="str">
        <f t="shared" si="118"/>
        <v/>
      </c>
      <c r="AC271" s="275" t="e">
        <f t="shared" si="119"/>
        <v>#VALUE!</v>
      </c>
      <c r="AD271" s="271"/>
      <c r="AE271" s="272"/>
      <c r="AF271" s="265" t="str">
        <f t="shared" si="120"/>
        <v/>
      </c>
      <c r="AG271" s="268"/>
      <c r="AH271" s="268"/>
      <c r="AI271" s="276"/>
      <c r="AJ271" s="277"/>
      <c r="AK271" s="278"/>
      <c r="AL271" s="265" t="str">
        <f t="shared" si="121"/>
        <v/>
      </c>
      <c r="AM271" s="275" t="e">
        <f t="shared" si="122"/>
        <v>#VALUE!</v>
      </c>
      <c r="AN271" s="275" t="e">
        <f t="shared" si="123"/>
        <v>#VALUE!</v>
      </c>
      <c r="AO271" s="279"/>
      <c r="AP271" s="279"/>
      <c r="AQ271" s="279"/>
      <c r="AR271" s="280"/>
      <c r="AS271" s="280"/>
      <c r="AT271" s="262"/>
      <c r="AU271" s="282"/>
      <c r="AV271" s="283"/>
      <c r="AW271" s="284">
        <v>0</v>
      </c>
      <c r="AX271" s="285">
        <v>0</v>
      </c>
      <c r="AY271" s="286"/>
      <c r="AZ271" s="286"/>
      <c r="BA271" s="286"/>
      <c r="BB271" s="262" t="str">
        <f t="shared" si="124"/>
        <v/>
      </c>
      <c r="BE271" s="277"/>
      <c r="BF271" s="288"/>
      <c r="BJ271" s="289" t="e">
        <f t="shared" si="104"/>
        <v>#VALUE!</v>
      </c>
      <c r="BK271" s="289" t="e">
        <f t="shared" si="105"/>
        <v>#VALUE!</v>
      </c>
      <c r="BL271" s="289" t="e">
        <f t="shared" si="106"/>
        <v>#VALUE!</v>
      </c>
      <c r="BM271" s="289" t="e">
        <f t="shared" si="107"/>
        <v>#VALUE!</v>
      </c>
      <c r="BY271" s="289" t="e">
        <f t="shared" si="108"/>
        <v>#VALUE!</v>
      </c>
      <c r="BZ271" s="289" t="e">
        <f t="shared" si="109"/>
        <v>#VALUE!</v>
      </c>
      <c r="CA271" s="289" t="e">
        <f t="shared" si="110"/>
        <v>#VALUE!</v>
      </c>
      <c r="CI271" s="302" t="str">
        <f t="shared" si="111"/>
        <v>AYNI GÜN</v>
      </c>
      <c r="CJ271" s="303" t="e">
        <f t="shared" si="112"/>
        <v>#VALUE!</v>
      </c>
      <c r="CK271" s="303" t="e">
        <f t="shared" si="113"/>
        <v>#VALUE!</v>
      </c>
      <c r="CL271" s="303" t="e">
        <f t="shared" si="114"/>
        <v>#VALUE!</v>
      </c>
    </row>
    <row r="272" spans="1:90" ht="68.400000000000006" x14ac:dyDescent="0.3">
      <c r="A272" s="261" t="s">
        <v>469</v>
      </c>
      <c r="B272" s="261"/>
      <c r="C272" s="262"/>
      <c r="D272" s="262"/>
      <c r="E272" s="262" t="s">
        <v>833</v>
      </c>
      <c r="F272" s="263"/>
      <c r="G272" s="264"/>
      <c r="H272" s="265" t="str">
        <f t="shared" si="115"/>
        <v/>
      </c>
      <c r="I272" s="261"/>
      <c r="J272" s="261"/>
      <c r="K272" s="261"/>
      <c r="L272" s="261"/>
      <c r="M272" s="266" t="str">
        <f t="shared" si="116"/>
        <v>IASI_18-BOZ-IASI18-FF-268</v>
      </c>
      <c r="N272" s="267"/>
      <c r="O272" s="261"/>
      <c r="P272" s="261"/>
      <c r="Q272" s="261"/>
      <c r="R272" s="313"/>
      <c r="S272" s="269"/>
      <c r="T272" s="268"/>
      <c r="U272" s="268"/>
      <c r="V272" s="270"/>
      <c r="W272" s="271"/>
      <c r="X272" s="272"/>
      <c r="Y272" s="265" t="str">
        <f t="shared" si="117"/>
        <v/>
      </c>
      <c r="Z272" s="273"/>
      <c r="AA272" s="274"/>
      <c r="AB272" s="265" t="str">
        <f t="shared" si="118"/>
        <v/>
      </c>
      <c r="AC272" s="275" t="e">
        <f t="shared" si="119"/>
        <v>#VALUE!</v>
      </c>
      <c r="AD272" s="271"/>
      <c r="AE272" s="272"/>
      <c r="AF272" s="265" t="str">
        <f t="shared" si="120"/>
        <v/>
      </c>
      <c r="AG272" s="268"/>
      <c r="AH272" s="268"/>
      <c r="AI272" s="276"/>
      <c r="AJ272" s="277"/>
      <c r="AK272" s="278"/>
      <c r="AL272" s="265" t="str">
        <f t="shared" si="121"/>
        <v/>
      </c>
      <c r="AM272" s="275" t="e">
        <f t="shared" si="122"/>
        <v>#VALUE!</v>
      </c>
      <c r="AN272" s="275" t="e">
        <f t="shared" si="123"/>
        <v>#VALUE!</v>
      </c>
      <c r="AO272" s="279"/>
      <c r="AP272" s="279"/>
      <c r="AQ272" s="279"/>
      <c r="AR272" s="280"/>
      <c r="AS272" s="280"/>
      <c r="AT272" s="262"/>
      <c r="AU272" s="282"/>
      <c r="AV272" s="283"/>
      <c r="AW272" s="284">
        <v>0</v>
      </c>
      <c r="AX272" s="285">
        <v>0</v>
      </c>
      <c r="AY272" s="286"/>
      <c r="AZ272" s="286"/>
      <c r="BA272" s="286"/>
      <c r="BB272" s="262" t="str">
        <f t="shared" si="124"/>
        <v/>
      </c>
      <c r="BE272" s="277"/>
      <c r="BF272" s="288"/>
      <c r="BJ272" s="289" t="e">
        <f t="shared" si="104"/>
        <v>#VALUE!</v>
      </c>
      <c r="BK272" s="289" t="e">
        <f t="shared" si="105"/>
        <v>#VALUE!</v>
      </c>
      <c r="BL272" s="289" t="e">
        <f t="shared" si="106"/>
        <v>#VALUE!</v>
      </c>
      <c r="BM272" s="289" t="e">
        <f t="shared" si="107"/>
        <v>#VALUE!</v>
      </c>
      <c r="BY272" s="289" t="e">
        <f t="shared" si="108"/>
        <v>#VALUE!</v>
      </c>
      <c r="BZ272" s="289" t="e">
        <f t="shared" si="109"/>
        <v>#VALUE!</v>
      </c>
      <c r="CA272" s="289" t="e">
        <f t="shared" si="110"/>
        <v>#VALUE!</v>
      </c>
      <c r="CI272" s="302" t="str">
        <f t="shared" si="111"/>
        <v>AYNI GÜN</v>
      </c>
      <c r="CJ272" s="303" t="e">
        <f t="shared" si="112"/>
        <v>#VALUE!</v>
      </c>
      <c r="CK272" s="303" t="e">
        <f t="shared" si="113"/>
        <v>#VALUE!</v>
      </c>
      <c r="CL272" s="303" t="e">
        <f t="shared" si="114"/>
        <v>#VALUE!</v>
      </c>
    </row>
    <row r="273" spans="1:90" ht="68.400000000000006" x14ac:dyDescent="0.3">
      <c r="A273" s="261" t="s">
        <v>469</v>
      </c>
      <c r="B273" s="261"/>
      <c r="C273" s="262"/>
      <c r="D273" s="262"/>
      <c r="E273" s="262" t="s">
        <v>834</v>
      </c>
      <c r="F273" s="263"/>
      <c r="G273" s="264"/>
      <c r="H273" s="265" t="str">
        <f t="shared" si="115"/>
        <v/>
      </c>
      <c r="I273" s="261"/>
      <c r="J273" s="261"/>
      <c r="K273" s="261"/>
      <c r="L273" s="261"/>
      <c r="M273" s="266" t="str">
        <f t="shared" si="116"/>
        <v>IASI_18-BOZ-IASI18-FF-269</v>
      </c>
      <c r="N273" s="267"/>
      <c r="O273" s="261"/>
      <c r="P273" s="261"/>
      <c r="Q273" s="261"/>
      <c r="R273" s="313"/>
      <c r="S273" s="269"/>
      <c r="T273" s="268"/>
      <c r="U273" s="268"/>
      <c r="V273" s="270"/>
      <c r="W273" s="271"/>
      <c r="X273" s="272"/>
      <c r="Y273" s="265" t="str">
        <f t="shared" si="117"/>
        <v/>
      </c>
      <c r="Z273" s="273"/>
      <c r="AA273" s="274"/>
      <c r="AB273" s="265" t="str">
        <f t="shared" si="118"/>
        <v/>
      </c>
      <c r="AC273" s="275" t="e">
        <f t="shared" si="119"/>
        <v>#VALUE!</v>
      </c>
      <c r="AD273" s="271"/>
      <c r="AE273" s="272"/>
      <c r="AF273" s="265" t="str">
        <f t="shared" si="120"/>
        <v/>
      </c>
      <c r="AG273" s="268"/>
      <c r="AH273" s="268"/>
      <c r="AI273" s="276"/>
      <c r="AJ273" s="277"/>
      <c r="AK273" s="278"/>
      <c r="AL273" s="265" t="str">
        <f t="shared" si="121"/>
        <v/>
      </c>
      <c r="AM273" s="275" t="e">
        <f t="shared" si="122"/>
        <v>#VALUE!</v>
      </c>
      <c r="AN273" s="275" t="e">
        <f t="shared" si="123"/>
        <v>#VALUE!</v>
      </c>
      <c r="AO273" s="279"/>
      <c r="AP273" s="279"/>
      <c r="AQ273" s="279"/>
      <c r="AR273" s="280"/>
      <c r="AS273" s="280"/>
      <c r="AT273" s="262"/>
      <c r="AU273" s="282"/>
      <c r="AV273" s="283"/>
      <c r="AW273" s="284">
        <v>0</v>
      </c>
      <c r="AX273" s="285">
        <v>0</v>
      </c>
      <c r="AY273" s="286"/>
      <c r="AZ273" s="286"/>
      <c r="BA273" s="286"/>
      <c r="BB273" s="262" t="str">
        <f t="shared" si="124"/>
        <v/>
      </c>
      <c r="BE273" s="277"/>
      <c r="BF273" s="288"/>
      <c r="BJ273" s="289" t="e">
        <f t="shared" si="104"/>
        <v>#VALUE!</v>
      </c>
      <c r="BK273" s="289" t="e">
        <f t="shared" si="105"/>
        <v>#VALUE!</v>
      </c>
      <c r="BL273" s="289" t="e">
        <f t="shared" si="106"/>
        <v>#VALUE!</v>
      </c>
      <c r="BM273" s="289" t="e">
        <f t="shared" si="107"/>
        <v>#VALUE!</v>
      </c>
      <c r="BY273" s="289" t="e">
        <f t="shared" si="108"/>
        <v>#VALUE!</v>
      </c>
      <c r="BZ273" s="289" t="e">
        <f t="shared" si="109"/>
        <v>#VALUE!</v>
      </c>
      <c r="CA273" s="289" t="e">
        <f t="shared" si="110"/>
        <v>#VALUE!</v>
      </c>
      <c r="CI273" s="302" t="str">
        <f t="shared" si="111"/>
        <v>AYNI GÜN</v>
      </c>
      <c r="CJ273" s="303" t="e">
        <f t="shared" si="112"/>
        <v>#VALUE!</v>
      </c>
      <c r="CK273" s="303" t="e">
        <f t="shared" si="113"/>
        <v>#VALUE!</v>
      </c>
      <c r="CL273" s="303" t="e">
        <f t="shared" si="114"/>
        <v>#VALUE!</v>
      </c>
    </row>
    <row r="274" spans="1:90" ht="68.400000000000006" x14ac:dyDescent="0.3">
      <c r="A274" s="261" t="s">
        <v>469</v>
      </c>
      <c r="B274" s="261"/>
      <c r="C274" s="262"/>
      <c r="D274" s="262"/>
      <c r="E274" s="262" t="s">
        <v>835</v>
      </c>
      <c r="F274" s="263"/>
      <c r="G274" s="264"/>
      <c r="H274" s="265" t="str">
        <f t="shared" si="115"/>
        <v/>
      </c>
      <c r="I274" s="261"/>
      <c r="J274" s="261"/>
      <c r="K274" s="261"/>
      <c r="L274" s="261"/>
      <c r="M274" s="266" t="str">
        <f t="shared" si="116"/>
        <v>IASI_18-BOZ-IASI18-FF-270</v>
      </c>
      <c r="N274" s="267"/>
      <c r="O274" s="261"/>
      <c r="P274" s="261"/>
      <c r="Q274" s="261"/>
      <c r="R274" s="313"/>
      <c r="S274" s="269"/>
      <c r="T274" s="268"/>
      <c r="U274" s="268"/>
      <c r="V274" s="270"/>
      <c r="W274" s="271"/>
      <c r="X274" s="272"/>
      <c r="Y274" s="265" t="str">
        <f t="shared" si="117"/>
        <v/>
      </c>
      <c r="Z274" s="273"/>
      <c r="AA274" s="274"/>
      <c r="AB274" s="265" t="str">
        <f t="shared" si="118"/>
        <v/>
      </c>
      <c r="AC274" s="275" t="e">
        <f t="shared" si="119"/>
        <v>#VALUE!</v>
      </c>
      <c r="AD274" s="271"/>
      <c r="AE274" s="272"/>
      <c r="AF274" s="265" t="str">
        <f t="shared" si="120"/>
        <v/>
      </c>
      <c r="AG274" s="268"/>
      <c r="AH274" s="268"/>
      <c r="AI274" s="276"/>
      <c r="AJ274" s="277"/>
      <c r="AK274" s="278"/>
      <c r="AL274" s="265" t="str">
        <f t="shared" si="121"/>
        <v/>
      </c>
      <c r="AM274" s="275" t="e">
        <f t="shared" si="122"/>
        <v>#VALUE!</v>
      </c>
      <c r="AN274" s="275" t="e">
        <f t="shared" si="123"/>
        <v>#VALUE!</v>
      </c>
      <c r="AO274" s="279"/>
      <c r="AP274" s="279"/>
      <c r="AQ274" s="279"/>
      <c r="AR274" s="280"/>
      <c r="AS274" s="280"/>
      <c r="AT274" s="262"/>
      <c r="AU274" s="282"/>
      <c r="AV274" s="283"/>
      <c r="AW274" s="284">
        <v>0</v>
      </c>
      <c r="AX274" s="285">
        <v>0</v>
      </c>
      <c r="AY274" s="286"/>
      <c r="AZ274" s="286"/>
      <c r="BA274" s="286"/>
      <c r="BB274" s="262" t="str">
        <f t="shared" si="124"/>
        <v/>
      </c>
      <c r="BE274" s="277"/>
      <c r="BF274" s="288"/>
      <c r="BJ274" s="289" t="e">
        <f t="shared" si="104"/>
        <v>#VALUE!</v>
      </c>
      <c r="BK274" s="289" t="e">
        <f t="shared" si="105"/>
        <v>#VALUE!</v>
      </c>
      <c r="BL274" s="289" t="e">
        <f t="shared" si="106"/>
        <v>#VALUE!</v>
      </c>
      <c r="BM274" s="289" t="e">
        <f t="shared" si="107"/>
        <v>#VALUE!</v>
      </c>
      <c r="BY274" s="289" t="e">
        <f t="shared" si="108"/>
        <v>#VALUE!</v>
      </c>
      <c r="BZ274" s="289" t="e">
        <f t="shared" si="109"/>
        <v>#VALUE!</v>
      </c>
      <c r="CA274" s="289" t="e">
        <f t="shared" si="110"/>
        <v>#VALUE!</v>
      </c>
      <c r="CI274" s="302" t="str">
        <f t="shared" si="111"/>
        <v>AYNI GÜN</v>
      </c>
      <c r="CJ274" s="303" t="e">
        <f t="shared" si="112"/>
        <v>#VALUE!</v>
      </c>
      <c r="CK274" s="303" t="e">
        <f t="shared" si="113"/>
        <v>#VALUE!</v>
      </c>
      <c r="CL274" s="303" t="e">
        <f t="shared" si="114"/>
        <v>#VALUE!</v>
      </c>
    </row>
    <row r="275" spans="1:90" ht="68.400000000000006" x14ac:dyDescent="0.3">
      <c r="A275" s="261" t="s">
        <v>469</v>
      </c>
      <c r="B275" s="261"/>
      <c r="C275" s="262"/>
      <c r="D275" s="262"/>
      <c r="E275" s="262" t="s">
        <v>836</v>
      </c>
      <c r="F275" s="263"/>
      <c r="G275" s="264"/>
      <c r="H275" s="265" t="str">
        <f t="shared" si="115"/>
        <v/>
      </c>
      <c r="I275" s="261"/>
      <c r="J275" s="261"/>
      <c r="K275" s="261"/>
      <c r="L275" s="261"/>
      <c r="M275" s="266" t="str">
        <f t="shared" si="116"/>
        <v>IASI_18-BOZ-IASI18-FF-271</v>
      </c>
      <c r="N275" s="267"/>
      <c r="O275" s="261"/>
      <c r="P275" s="261"/>
      <c r="Q275" s="261"/>
      <c r="R275" s="313"/>
      <c r="S275" s="269"/>
      <c r="T275" s="268"/>
      <c r="U275" s="268"/>
      <c r="V275" s="270"/>
      <c r="W275" s="271"/>
      <c r="X275" s="272"/>
      <c r="Y275" s="265" t="str">
        <f t="shared" si="117"/>
        <v/>
      </c>
      <c r="Z275" s="273"/>
      <c r="AA275" s="274"/>
      <c r="AB275" s="265" t="str">
        <f t="shared" si="118"/>
        <v/>
      </c>
      <c r="AC275" s="275" t="e">
        <f t="shared" si="119"/>
        <v>#VALUE!</v>
      </c>
      <c r="AD275" s="271"/>
      <c r="AE275" s="272"/>
      <c r="AF275" s="265" t="str">
        <f t="shared" si="120"/>
        <v/>
      </c>
      <c r="AG275" s="268"/>
      <c r="AH275" s="268"/>
      <c r="AI275" s="276"/>
      <c r="AJ275" s="277"/>
      <c r="AK275" s="278"/>
      <c r="AL275" s="265" t="str">
        <f t="shared" si="121"/>
        <v/>
      </c>
      <c r="AM275" s="275" t="e">
        <f t="shared" si="122"/>
        <v>#VALUE!</v>
      </c>
      <c r="AN275" s="275" t="e">
        <f t="shared" si="123"/>
        <v>#VALUE!</v>
      </c>
      <c r="AO275" s="279"/>
      <c r="AP275" s="279"/>
      <c r="AQ275" s="279"/>
      <c r="AR275" s="280"/>
      <c r="AS275" s="280"/>
      <c r="AT275" s="262"/>
      <c r="AU275" s="282"/>
      <c r="AV275" s="283"/>
      <c r="AW275" s="284">
        <v>0</v>
      </c>
      <c r="AX275" s="285">
        <v>0</v>
      </c>
      <c r="AY275" s="286"/>
      <c r="AZ275" s="286"/>
      <c r="BA275" s="286"/>
      <c r="BB275" s="262" t="str">
        <f t="shared" si="124"/>
        <v/>
      </c>
      <c r="BE275" s="277"/>
      <c r="BF275" s="288"/>
      <c r="BJ275" s="289" t="e">
        <f t="shared" si="104"/>
        <v>#VALUE!</v>
      </c>
      <c r="BK275" s="289" t="e">
        <f t="shared" si="105"/>
        <v>#VALUE!</v>
      </c>
      <c r="BL275" s="289" t="e">
        <f t="shared" si="106"/>
        <v>#VALUE!</v>
      </c>
      <c r="BM275" s="289" t="e">
        <f t="shared" si="107"/>
        <v>#VALUE!</v>
      </c>
      <c r="BY275" s="289" t="e">
        <f t="shared" si="108"/>
        <v>#VALUE!</v>
      </c>
      <c r="BZ275" s="289" t="e">
        <f t="shared" si="109"/>
        <v>#VALUE!</v>
      </c>
      <c r="CA275" s="289" t="e">
        <f t="shared" si="110"/>
        <v>#VALUE!</v>
      </c>
      <c r="CI275" s="302" t="str">
        <f t="shared" si="111"/>
        <v>AYNI GÜN</v>
      </c>
      <c r="CJ275" s="303" t="e">
        <f t="shared" si="112"/>
        <v>#VALUE!</v>
      </c>
      <c r="CK275" s="303" t="e">
        <f t="shared" si="113"/>
        <v>#VALUE!</v>
      </c>
      <c r="CL275" s="303" t="e">
        <f t="shared" si="114"/>
        <v>#VALUE!</v>
      </c>
    </row>
    <row r="276" spans="1:90" ht="68.400000000000006" x14ac:dyDescent="0.3">
      <c r="A276" s="261" t="s">
        <v>469</v>
      </c>
      <c r="B276" s="261"/>
      <c r="C276" s="262"/>
      <c r="D276" s="262"/>
      <c r="E276" s="262" t="s">
        <v>837</v>
      </c>
      <c r="F276" s="263"/>
      <c r="G276" s="264"/>
      <c r="H276" s="265" t="str">
        <f t="shared" si="115"/>
        <v/>
      </c>
      <c r="I276" s="261"/>
      <c r="J276" s="261"/>
      <c r="K276" s="261"/>
      <c r="L276" s="261"/>
      <c r="M276" s="266" t="str">
        <f t="shared" si="116"/>
        <v>IASI_18-BOZ-IASI18-FF-272</v>
      </c>
      <c r="N276" s="267"/>
      <c r="O276" s="261"/>
      <c r="P276" s="261"/>
      <c r="Q276" s="261"/>
      <c r="R276" s="313"/>
      <c r="S276" s="269"/>
      <c r="T276" s="268"/>
      <c r="U276" s="268"/>
      <c r="V276" s="270"/>
      <c r="W276" s="271"/>
      <c r="X276" s="272"/>
      <c r="Y276" s="265" t="str">
        <f t="shared" si="117"/>
        <v/>
      </c>
      <c r="Z276" s="273"/>
      <c r="AA276" s="274"/>
      <c r="AB276" s="265" t="str">
        <f t="shared" si="118"/>
        <v/>
      </c>
      <c r="AC276" s="275" t="e">
        <f t="shared" si="119"/>
        <v>#VALUE!</v>
      </c>
      <c r="AD276" s="271"/>
      <c r="AE276" s="272"/>
      <c r="AF276" s="265" t="str">
        <f t="shared" si="120"/>
        <v/>
      </c>
      <c r="AG276" s="268"/>
      <c r="AH276" s="268"/>
      <c r="AI276" s="276"/>
      <c r="AJ276" s="277"/>
      <c r="AK276" s="278"/>
      <c r="AL276" s="265" t="str">
        <f t="shared" si="121"/>
        <v/>
      </c>
      <c r="AM276" s="275" t="e">
        <f t="shared" si="122"/>
        <v>#VALUE!</v>
      </c>
      <c r="AN276" s="275" t="e">
        <f t="shared" si="123"/>
        <v>#VALUE!</v>
      </c>
      <c r="AO276" s="279"/>
      <c r="AP276" s="279"/>
      <c r="AQ276" s="279"/>
      <c r="AR276" s="280"/>
      <c r="AS276" s="280"/>
      <c r="AT276" s="262"/>
      <c r="AU276" s="282"/>
      <c r="AV276" s="283"/>
      <c r="AW276" s="284">
        <v>0</v>
      </c>
      <c r="AX276" s="285">
        <v>0</v>
      </c>
      <c r="AY276" s="286"/>
      <c r="AZ276" s="286"/>
      <c r="BA276" s="286"/>
      <c r="BB276" s="262" t="str">
        <f t="shared" si="124"/>
        <v/>
      </c>
      <c r="BE276" s="277"/>
      <c r="BF276" s="288"/>
      <c r="BJ276" s="289" t="e">
        <f t="shared" si="104"/>
        <v>#VALUE!</v>
      </c>
      <c r="BK276" s="289" t="e">
        <f t="shared" si="105"/>
        <v>#VALUE!</v>
      </c>
      <c r="BL276" s="289" t="e">
        <f t="shared" si="106"/>
        <v>#VALUE!</v>
      </c>
      <c r="BM276" s="289" t="e">
        <f t="shared" si="107"/>
        <v>#VALUE!</v>
      </c>
      <c r="BY276" s="289" t="e">
        <f t="shared" si="108"/>
        <v>#VALUE!</v>
      </c>
      <c r="BZ276" s="289" t="e">
        <f t="shared" si="109"/>
        <v>#VALUE!</v>
      </c>
      <c r="CA276" s="289" t="e">
        <f t="shared" si="110"/>
        <v>#VALUE!</v>
      </c>
      <c r="CI276" s="302" t="str">
        <f t="shared" si="111"/>
        <v>AYNI GÜN</v>
      </c>
      <c r="CJ276" s="303" t="e">
        <f t="shared" si="112"/>
        <v>#VALUE!</v>
      </c>
      <c r="CK276" s="303" t="e">
        <f t="shared" si="113"/>
        <v>#VALUE!</v>
      </c>
      <c r="CL276" s="303" t="e">
        <f t="shared" si="114"/>
        <v>#VALUE!</v>
      </c>
    </row>
    <row r="277" spans="1:90" ht="68.400000000000006" x14ac:dyDescent="0.3">
      <c r="A277" s="261" t="s">
        <v>469</v>
      </c>
      <c r="B277" s="261"/>
      <c r="C277" s="262"/>
      <c r="D277" s="262"/>
      <c r="E277" s="262" t="s">
        <v>838</v>
      </c>
      <c r="F277" s="263"/>
      <c r="G277" s="264"/>
      <c r="H277" s="265" t="str">
        <f t="shared" si="115"/>
        <v/>
      </c>
      <c r="I277" s="261"/>
      <c r="J277" s="261"/>
      <c r="K277" s="261"/>
      <c r="L277" s="261"/>
      <c r="M277" s="266" t="str">
        <f t="shared" si="116"/>
        <v>IASI_18-BOZ-IASI18-FF-273</v>
      </c>
      <c r="N277" s="267"/>
      <c r="O277" s="261"/>
      <c r="P277" s="261"/>
      <c r="Q277" s="261"/>
      <c r="R277" s="313"/>
      <c r="S277" s="269"/>
      <c r="T277" s="268"/>
      <c r="U277" s="268"/>
      <c r="V277" s="270"/>
      <c r="W277" s="271"/>
      <c r="X277" s="272"/>
      <c r="Y277" s="265" t="str">
        <f t="shared" si="117"/>
        <v/>
      </c>
      <c r="Z277" s="273"/>
      <c r="AA277" s="274"/>
      <c r="AB277" s="265" t="str">
        <f t="shared" si="118"/>
        <v/>
      </c>
      <c r="AC277" s="275" t="e">
        <f t="shared" si="119"/>
        <v>#VALUE!</v>
      </c>
      <c r="AD277" s="271"/>
      <c r="AE277" s="272"/>
      <c r="AF277" s="265" t="str">
        <f t="shared" si="120"/>
        <v/>
      </c>
      <c r="AG277" s="268"/>
      <c r="AH277" s="268"/>
      <c r="AI277" s="276"/>
      <c r="AJ277" s="277"/>
      <c r="AK277" s="278"/>
      <c r="AL277" s="265" t="str">
        <f t="shared" si="121"/>
        <v/>
      </c>
      <c r="AM277" s="275" t="e">
        <f t="shared" si="122"/>
        <v>#VALUE!</v>
      </c>
      <c r="AN277" s="275" t="e">
        <f t="shared" si="123"/>
        <v>#VALUE!</v>
      </c>
      <c r="AO277" s="279"/>
      <c r="AP277" s="279"/>
      <c r="AQ277" s="279"/>
      <c r="AR277" s="280"/>
      <c r="AS277" s="280"/>
      <c r="AT277" s="262"/>
      <c r="AU277" s="282"/>
      <c r="AV277" s="283"/>
      <c r="AW277" s="284">
        <v>0</v>
      </c>
      <c r="AX277" s="285">
        <v>0</v>
      </c>
      <c r="AY277" s="286"/>
      <c r="AZ277" s="286"/>
      <c r="BA277" s="286"/>
      <c r="BB277" s="262" t="str">
        <f t="shared" si="124"/>
        <v/>
      </c>
      <c r="BE277" s="277"/>
      <c r="BF277" s="288"/>
      <c r="BJ277" s="289" t="e">
        <f t="shared" si="104"/>
        <v>#VALUE!</v>
      </c>
      <c r="BK277" s="289" t="e">
        <f t="shared" si="105"/>
        <v>#VALUE!</v>
      </c>
      <c r="BL277" s="289" t="e">
        <f t="shared" si="106"/>
        <v>#VALUE!</v>
      </c>
      <c r="BM277" s="289" t="e">
        <f t="shared" si="107"/>
        <v>#VALUE!</v>
      </c>
      <c r="BY277" s="289" t="e">
        <f t="shared" si="108"/>
        <v>#VALUE!</v>
      </c>
      <c r="BZ277" s="289" t="e">
        <f t="shared" si="109"/>
        <v>#VALUE!</v>
      </c>
      <c r="CA277" s="289" t="e">
        <f t="shared" si="110"/>
        <v>#VALUE!</v>
      </c>
      <c r="CI277" s="302" t="str">
        <f t="shared" si="111"/>
        <v>AYNI GÜN</v>
      </c>
      <c r="CJ277" s="303" t="e">
        <f t="shared" si="112"/>
        <v>#VALUE!</v>
      </c>
      <c r="CK277" s="303" t="e">
        <f t="shared" si="113"/>
        <v>#VALUE!</v>
      </c>
      <c r="CL277" s="303" t="e">
        <f t="shared" si="114"/>
        <v>#VALUE!</v>
      </c>
    </row>
    <row r="278" spans="1:90" ht="68.400000000000006" x14ac:dyDescent="0.3">
      <c r="A278" s="261" t="s">
        <v>469</v>
      </c>
      <c r="B278" s="261"/>
      <c r="C278" s="262"/>
      <c r="D278" s="262"/>
      <c r="E278" s="262" t="s">
        <v>839</v>
      </c>
      <c r="F278" s="263"/>
      <c r="G278" s="264"/>
      <c r="H278" s="265" t="str">
        <f t="shared" si="115"/>
        <v/>
      </c>
      <c r="I278" s="261"/>
      <c r="J278" s="261"/>
      <c r="K278" s="261"/>
      <c r="L278" s="261"/>
      <c r="M278" s="266" t="str">
        <f t="shared" si="116"/>
        <v>IASI_18-BOZ-IASI18-FF-274</v>
      </c>
      <c r="N278" s="267"/>
      <c r="O278" s="261"/>
      <c r="P278" s="261"/>
      <c r="Q278" s="261"/>
      <c r="R278" s="313"/>
      <c r="S278" s="269"/>
      <c r="T278" s="268"/>
      <c r="U278" s="268"/>
      <c r="V278" s="270"/>
      <c r="W278" s="271"/>
      <c r="X278" s="272"/>
      <c r="Y278" s="265" t="str">
        <f t="shared" si="117"/>
        <v/>
      </c>
      <c r="Z278" s="273"/>
      <c r="AA278" s="274"/>
      <c r="AB278" s="265" t="str">
        <f t="shared" si="118"/>
        <v/>
      </c>
      <c r="AC278" s="275" t="e">
        <f t="shared" si="119"/>
        <v>#VALUE!</v>
      </c>
      <c r="AD278" s="271"/>
      <c r="AE278" s="272"/>
      <c r="AF278" s="265" t="str">
        <f t="shared" si="120"/>
        <v/>
      </c>
      <c r="AG278" s="268"/>
      <c r="AH278" s="268"/>
      <c r="AI278" s="276"/>
      <c r="AJ278" s="277"/>
      <c r="AK278" s="278"/>
      <c r="AL278" s="265" t="str">
        <f t="shared" si="121"/>
        <v/>
      </c>
      <c r="AM278" s="275" t="e">
        <f t="shared" si="122"/>
        <v>#VALUE!</v>
      </c>
      <c r="AN278" s="275" t="e">
        <f t="shared" si="123"/>
        <v>#VALUE!</v>
      </c>
      <c r="AO278" s="279"/>
      <c r="AP278" s="279"/>
      <c r="AQ278" s="279"/>
      <c r="AR278" s="280"/>
      <c r="AS278" s="280"/>
      <c r="AT278" s="262"/>
      <c r="AU278" s="282"/>
      <c r="AV278" s="283"/>
      <c r="AW278" s="284">
        <v>0</v>
      </c>
      <c r="AX278" s="285">
        <v>0</v>
      </c>
      <c r="AY278" s="286"/>
      <c r="AZ278" s="286"/>
      <c r="BA278" s="286"/>
      <c r="BB278" s="262" t="str">
        <f t="shared" si="124"/>
        <v/>
      </c>
      <c r="BE278" s="277"/>
      <c r="BF278" s="288"/>
      <c r="BJ278" s="289" t="e">
        <f t="shared" si="104"/>
        <v>#VALUE!</v>
      </c>
      <c r="BK278" s="289" t="e">
        <f t="shared" si="105"/>
        <v>#VALUE!</v>
      </c>
      <c r="BL278" s="289" t="e">
        <f t="shared" si="106"/>
        <v>#VALUE!</v>
      </c>
      <c r="BM278" s="289" t="e">
        <f t="shared" si="107"/>
        <v>#VALUE!</v>
      </c>
      <c r="BY278" s="289" t="e">
        <f t="shared" si="108"/>
        <v>#VALUE!</v>
      </c>
      <c r="BZ278" s="289" t="e">
        <f t="shared" si="109"/>
        <v>#VALUE!</v>
      </c>
      <c r="CA278" s="289" t="e">
        <f t="shared" si="110"/>
        <v>#VALUE!</v>
      </c>
      <c r="CI278" s="302" t="str">
        <f t="shared" si="111"/>
        <v>AYNI GÜN</v>
      </c>
      <c r="CJ278" s="303" t="e">
        <f t="shared" si="112"/>
        <v>#VALUE!</v>
      </c>
      <c r="CK278" s="303" t="e">
        <f t="shared" si="113"/>
        <v>#VALUE!</v>
      </c>
      <c r="CL278" s="303" t="e">
        <f t="shared" si="114"/>
        <v>#VALUE!</v>
      </c>
    </row>
    <row r="279" spans="1:90" ht="68.400000000000006" x14ac:dyDescent="0.3">
      <c r="A279" s="261" t="s">
        <v>469</v>
      </c>
      <c r="B279" s="261"/>
      <c r="C279" s="262"/>
      <c r="D279" s="262"/>
      <c r="E279" s="262" t="s">
        <v>840</v>
      </c>
      <c r="F279" s="263"/>
      <c r="G279" s="264"/>
      <c r="H279" s="265" t="str">
        <f t="shared" si="115"/>
        <v/>
      </c>
      <c r="I279" s="261"/>
      <c r="J279" s="261"/>
      <c r="K279" s="261"/>
      <c r="L279" s="261"/>
      <c r="M279" s="266" t="str">
        <f t="shared" si="116"/>
        <v>IASI_18-BOZ-IASI18-FF-275</v>
      </c>
      <c r="N279" s="267"/>
      <c r="O279" s="261"/>
      <c r="P279" s="261"/>
      <c r="Q279" s="261"/>
      <c r="R279" s="313"/>
      <c r="S279" s="269"/>
      <c r="T279" s="268"/>
      <c r="U279" s="268"/>
      <c r="V279" s="270"/>
      <c r="W279" s="271"/>
      <c r="X279" s="272"/>
      <c r="Y279" s="265" t="str">
        <f t="shared" si="117"/>
        <v/>
      </c>
      <c r="Z279" s="273"/>
      <c r="AA279" s="274"/>
      <c r="AB279" s="265" t="str">
        <f t="shared" si="118"/>
        <v/>
      </c>
      <c r="AC279" s="275" t="e">
        <f t="shared" si="119"/>
        <v>#VALUE!</v>
      </c>
      <c r="AD279" s="271"/>
      <c r="AE279" s="272"/>
      <c r="AF279" s="265" t="str">
        <f t="shared" si="120"/>
        <v/>
      </c>
      <c r="AG279" s="268"/>
      <c r="AH279" s="268"/>
      <c r="AI279" s="276"/>
      <c r="AJ279" s="277"/>
      <c r="AK279" s="278"/>
      <c r="AL279" s="265" t="str">
        <f t="shared" si="121"/>
        <v/>
      </c>
      <c r="AM279" s="275" t="e">
        <f t="shared" si="122"/>
        <v>#VALUE!</v>
      </c>
      <c r="AN279" s="275" t="e">
        <f t="shared" si="123"/>
        <v>#VALUE!</v>
      </c>
      <c r="AO279" s="279"/>
      <c r="AP279" s="279"/>
      <c r="AQ279" s="279"/>
      <c r="AR279" s="280"/>
      <c r="AS279" s="280"/>
      <c r="AT279" s="262"/>
      <c r="AU279" s="282"/>
      <c r="AV279" s="283"/>
      <c r="AW279" s="284">
        <v>0</v>
      </c>
      <c r="AX279" s="285">
        <v>0</v>
      </c>
      <c r="AY279" s="286"/>
      <c r="AZ279" s="286"/>
      <c r="BA279" s="286"/>
      <c r="BB279" s="262" t="str">
        <f t="shared" si="124"/>
        <v/>
      </c>
      <c r="BE279" s="277"/>
      <c r="BF279" s="288"/>
      <c r="BJ279" s="289" t="e">
        <f t="shared" ref="BJ279:BJ342" si="125">Y279-H279</f>
        <v>#VALUE!</v>
      </c>
      <c r="BK279" s="289" t="e">
        <f t="shared" ref="BK279:BK342" si="126">AB279-Y279</f>
        <v>#VALUE!</v>
      </c>
      <c r="BL279" s="289" t="e">
        <f t="shared" ref="BL279:BL342" si="127">AF279-AB279</f>
        <v>#VALUE!</v>
      </c>
      <c r="BM279" s="289" t="e">
        <f t="shared" ref="BM279:BM342" si="128">AL279-BE279</f>
        <v>#VALUE!</v>
      </c>
      <c r="BY279" s="289" t="e">
        <f t="shared" ref="BY279:BY342" si="129">Y279-H279</f>
        <v>#VALUE!</v>
      </c>
      <c r="BZ279" s="289" t="e">
        <f t="shared" ref="BZ279:BZ342" si="130">AB279-Y279</f>
        <v>#VALUE!</v>
      </c>
      <c r="CA279" s="289" t="e">
        <f t="shared" ref="CA279:CA342" si="131">AB279-H279</f>
        <v>#VALUE!</v>
      </c>
      <c r="CI279" s="302" t="str">
        <f t="shared" ref="CI279:CI342" si="132">IF(Z279=F279,"AYNI GÜN","")</f>
        <v>AYNI GÜN</v>
      </c>
      <c r="CJ279" s="303" t="e">
        <f t="shared" ref="CJ279:CJ342" si="133">(AB279-Y279)*24</f>
        <v>#VALUE!</v>
      </c>
      <c r="CK279" s="303" t="e">
        <f t="shared" ref="CK279:CK342" si="134">(AF279-H279)*24</f>
        <v>#VALUE!</v>
      </c>
      <c r="CL279" s="303" t="e">
        <f t="shared" ref="CL279:CL342" si="135">(AF279-H279)*24*60</f>
        <v>#VALUE!</v>
      </c>
    </row>
    <row r="280" spans="1:90" ht="68.400000000000006" x14ac:dyDescent="0.3">
      <c r="A280" s="261" t="s">
        <v>469</v>
      </c>
      <c r="B280" s="261"/>
      <c r="C280" s="262"/>
      <c r="D280" s="262"/>
      <c r="E280" s="262" t="s">
        <v>841</v>
      </c>
      <c r="F280" s="263"/>
      <c r="G280" s="264"/>
      <c r="H280" s="265" t="str">
        <f t="shared" si="115"/>
        <v/>
      </c>
      <c r="I280" s="261"/>
      <c r="J280" s="261"/>
      <c r="K280" s="261"/>
      <c r="L280" s="261"/>
      <c r="M280" s="266" t="str">
        <f t="shared" si="116"/>
        <v>IASI_18-BOZ-IASI18-FF-276</v>
      </c>
      <c r="N280" s="267"/>
      <c r="O280" s="261"/>
      <c r="P280" s="261"/>
      <c r="Q280" s="261"/>
      <c r="R280" s="313"/>
      <c r="S280" s="269"/>
      <c r="T280" s="268"/>
      <c r="U280" s="268"/>
      <c r="V280" s="270"/>
      <c r="W280" s="271"/>
      <c r="X280" s="272"/>
      <c r="Y280" s="265" t="str">
        <f t="shared" si="117"/>
        <v/>
      </c>
      <c r="Z280" s="273"/>
      <c r="AA280" s="274"/>
      <c r="AB280" s="265" t="str">
        <f t="shared" si="118"/>
        <v/>
      </c>
      <c r="AC280" s="275" t="e">
        <f t="shared" si="119"/>
        <v>#VALUE!</v>
      </c>
      <c r="AD280" s="271"/>
      <c r="AE280" s="272"/>
      <c r="AF280" s="265" t="str">
        <f t="shared" si="120"/>
        <v/>
      </c>
      <c r="AG280" s="268"/>
      <c r="AH280" s="268"/>
      <c r="AI280" s="276"/>
      <c r="AJ280" s="277"/>
      <c r="AK280" s="278"/>
      <c r="AL280" s="265" t="str">
        <f t="shared" si="121"/>
        <v/>
      </c>
      <c r="AM280" s="275" t="e">
        <f t="shared" si="122"/>
        <v>#VALUE!</v>
      </c>
      <c r="AN280" s="275" t="e">
        <f t="shared" si="123"/>
        <v>#VALUE!</v>
      </c>
      <c r="AO280" s="279"/>
      <c r="AP280" s="279"/>
      <c r="AQ280" s="279"/>
      <c r="AR280" s="280"/>
      <c r="AS280" s="280"/>
      <c r="AT280" s="262"/>
      <c r="AU280" s="282"/>
      <c r="AV280" s="283"/>
      <c r="AW280" s="284">
        <v>0</v>
      </c>
      <c r="AX280" s="285">
        <v>0</v>
      </c>
      <c r="AY280" s="286"/>
      <c r="AZ280" s="286"/>
      <c r="BA280" s="286"/>
      <c r="BB280" s="262" t="str">
        <f t="shared" si="124"/>
        <v/>
      </c>
      <c r="BE280" s="277"/>
      <c r="BF280" s="288"/>
      <c r="BJ280" s="289" t="e">
        <f t="shared" si="125"/>
        <v>#VALUE!</v>
      </c>
      <c r="BK280" s="289" t="e">
        <f t="shared" si="126"/>
        <v>#VALUE!</v>
      </c>
      <c r="BL280" s="289" t="e">
        <f t="shared" si="127"/>
        <v>#VALUE!</v>
      </c>
      <c r="BM280" s="289" t="e">
        <f t="shared" si="128"/>
        <v>#VALUE!</v>
      </c>
      <c r="BY280" s="289" t="e">
        <f t="shared" si="129"/>
        <v>#VALUE!</v>
      </c>
      <c r="BZ280" s="289" t="e">
        <f t="shared" si="130"/>
        <v>#VALUE!</v>
      </c>
      <c r="CA280" s="289" t="e">
        <f t="shared" si="131"/>
        <v>#VALUE!</v>
      </c>
      <c r="CI280" s="302" t="str">
        <f t="shared" si="132"/>
        <v>AYNI GÜN</v>
      </c>
      <c r="CJ280" s="303" t="e">
        <f t="shared" si="133"/>
        <v>#VALUE!</v>
      </c>
      <c r="CK280" s="303" t="e">
        <f t="shared" si="134"/>
        <v>#VALUE!</v>
      </c>
      <c r="CL280" s="303" t="e">
        <f t="shared" si="135"/>
        <v>#VALUE!</v>
      </c>
    </row>
    <row r="281" spans="1:90" ht="68.400000000000006" x14ac:dyDescent="0.3">
      <c r="A281" s="261" t="s">
        <v>469</v>
      </c>
      <c r="B281" s="261"/>
      <c r="C281" s="262"/>
      <c r="D281" s="262"/>
      <c r="E281" s="262" t="s">
        <v>842</v>
      </c>
      <c r="F281" s="263"/>
      <c r="G281" s="264"/>
      <c r="H281" s="265" t="str">
        <f t="shared" si="115"/>
        <v/>
      </c>
      <c r="I281" s="261"/>
      <c r="J281" s="261"/>
      <c r="K281" s="261"/>
      <c r="L281" s="261"/>
      <c r="M281" s="266" t="str">
        <f t="shared" si="116"/>
        <v>IASI_18-BOZ-IASI18-FF-277</v>
      </c>
      <c r="N281" s="267"/>
      <c r="O281" s="261"/>
      <c r="P281" s="261"/>
      <c r="Q281" s="261"/>
      <c r="R281" s="313"/>
      <c r="S281" s="269"/>
      <c r="T281" s="268"/>
      <c r="U281" s="268"/>
      <c r="V281" s="270"/>
      <c r="W281" s="271"/>
      <c r="X281" s="272"/>
      <c r="Y281" s="265" t="str">
        <f t="shared" si="117"/>
        <v/>
      </c>
      <c r="Z281" s="273"/>
      <c r="AA281" s="274"/>
      <c r="AB281" s="265" t="str">
        <f t="shared" si="118"/>
        <v/>
      </c>
      <c r="AC281" s="275" t="e">
        <f t="shared" si="119"/>
        <v>#VALUE!</v>
      </c>
      <c r="AD281" s="271"/>
      <c r="AE281" s="272"/>
      <c r="AF281" s="265" t="str">
        <f t="shared" si="120"/>
        <v/>
      </c>
      <c r="AG281" s="268"/>
      <c r="AH281" s="268"/>
      <c r="AI281" s="276"/>
      <c r="AJ281" s="277"/>
      <c r="AK281" s="278"/>
      <c r="AL281" s="265" t="str">
        <f t="shared" si="121"/>
        <v/>
      </c>
      <c r="AM281" s="275" t="e">
        <f t="shared" si="122"/>
        <v>#VALUE!</v>
      </c>
      <c r="AN281" s="275" t="e">
        <f t="shared" si="123"/>
        <v>#VALUE!</v>
      </c>
      <c r="AO281" s="279"/>
      <c r="AP281" s="279"/>
      <c r="AQ281" s="279"/>
      <c r="AR281" s="280"/>
      <c r="AS281" s="280"/>
      <c r="AT281" s="262"/>
      <c r="AU281" s="282"/>
      <c r="AV281" s="283"/>
      <c r="AW281" s="284">
        <v>0</v>
      </c>
      <c r="AX281" s="285">
        <v>0</v>
      </c>
      <c r="AY281" s="286"/>
      <c r="AZ281" s="286"/>
      <c r="BA281" s="286"/>
      <c r="BB281" s="262" t="str">
        <f t="shared" si="124"/>
        <v/>
      </c>
      <c r="BE281" s="277"/>
      <c r="BF281" s="288"/>
      <c r="BJ281" s="289" t="e">
        <f t="shared" si="125"/>
        <v>#VALUE!</v>
      </c>
      <c r="BK281" s="289" t="e">
        <f t="shared" si="126"/>
        <v>#VALUE!</v>
      </c>
      <c r="BL281" s="289" t="e">
        <f t="shared" si="127"/>
        <v>#VALUE!</v>
      </c>
      <c r="BM281" s="289" t="e">
        <f t="shared" si="128"/>
        <v>#VALUE!</v>
      </c>
      <c r="BY281" s="289" t="e">
        <f t="shared" si="129"/>
        <v>#VALUE!</v>
      </c>
      <c r="BZ281" s="289" t="e">
        <f t="shared" si="130"/>
        <v>#VALUE!</v>
      </c>
      <c r="CA281" s="289" t="e">
        <f t="shared" si="131"/>
        <v>#VALUE!</v>
      </c>
      <c r="CI281" s="302" t="str">
        <f t="shared" si="132"/>
        <v>AYNI GÜN</v>
      </c>
      <c r="CJ281" s="303" t="e">
        <f t="shared" si="133"/>
        <v>#VALUE!</v>
      </c>
      <c r="CK281" s="303" t="e">
        <f t="shared" si="134"/>
        <v>#VALUE!</v>
      </c>
      <c r="CL281" s="303" t="e">
        <f t="shared" si="135"/>
        <v>#VALUE!</v>
      </c>
    </row>
    <row r="282" spans="1:90" ht="68.400000000000006" x14ac:dyDescent="0.3">
      <c r="A282" s="261" t="s">
        <v>469</v>
      </c>
      <c r="B282" s="261"/>
      <c r="C282" s="262"/>
      <c r="D282" s="262"/>
      <c r="E282" s="262" t="s">
        <v>843</v>
      </c>
      <c r="F282" s="263"/>
      <c r="G282" s="264"/>
      <c r="H282" s="265" t="str">
        <f t="shared" si="115"/>
        <v/>
      </c>
      <c r="I282" s="261"/>
      <c r="J282" s="261"/>
      <c r="K282" s="261"/>
      <c r="L282" s="261"/>
      <c r="M282" s="266" t="str">
        <f t="shared" si="116"/>
        <v>IASI_18-BOZ-IASI18-FF-278</v>
      </c>
      <c r="N282" s="267"/>
      <c r="O282" s="261"/>
      <c r="P282" s="261"/>
      <c r="Q282" s="261"/>
      <c r="R282" s="313"/>
      <c r="S282" s="269"/>
      <c r="T282" s="268"/>
      <c r="U282" s="268"/>
      <c r="V282" s="270"/>
      <c r="W282" s="271"/>
      <c r="X282" s="272"/>
      <c r="Y282" s="265" t="str">
        <f t="shared" si="117"/>
        <v/>
      </c>
      <c r="Z282" s="273"/>
      <c r="AA282" s="274"/>
      <c r="AB282" s="265" t="str">
        <f t="shared" si="118"/>
        <v/>
      </c>
      <c r="AC282" s="275" t="e">
        <f t="shared" si="119"/>
        <v>#VALUE!</v>
      </c>
      <c r="AD282" s="271"/>
      <c r="AE282" s="272"/>
      <c r="AF282" s="265" t="str">
        <f t="shared" si="120"/>
        <v/>
      </c>
      <c r="AG282" s="268"/>
      <c r="AH282" s="268"/>
      <c r="AI282" s="276"/>
      <c r="AJ282" s="277"/>
      <c r="AK282" s="278"/>
      <c r="AL282" s="265" t="str">
        <f t="shared" si="121"/>
        <v/>
      </c>
      <c r="AM282" s="275" t="e">
        <f t="shared" si="122"/>
        <v>#VALUE!</v>
      </c>
      <c r="AN282" s="275" t="e">
        <f t="shared" si="123"/>
        <v>#VALUE!</v>
      </c>
      <c r="AO282" s="279"/>
      <c r="AP282" s="279"/>
      <c r="AQ282" s="279"/>
      <c r="AR282" s="280"/>
      <c r="AS282" s="280"/>
      <c r="AT282" s="262"/>
      <c r="AU282" s="282"/>
      <c r="AV282" s="283"/>
      <c r="AW282" s="284">
        <v>0</v>
      </c>
      <c r="AX282" s="285">
        <v>0</v>
      </c>
      <c r="AY282" s="286"/>
      <c r="AZ282" s="286"/>
      <c r="BA282" s="286"/>
      <c r="BB282" s="262" t="str">
        <f t="shared" si="124"/>
        <v/>
      </c>
      <c r="BE282" s="277"/>
      <c r="BF282" s="288"/>
      <c r="BJ282" s="289" t="e">
        <f t="shared" si="125"/>
        <v>#VALUE!</v>
      </c>
      <c r="BK282" s="289" t="e">
        <f t="shared" si="126"/>
        <v>#VALUE!</v>
      </c>
      <c r="BL282" s="289" t="e">
        <f t="shared" si="127"/>
        <v>#VALUE!</v>
      </c>
      <c r="BM282" s="289" t="e">
        <f t="shared" si="128"/>
        <v>#VALUE!</v>
      </c>
      <c r="BY282" s="289" t="e">
        <f t="shared" si="129"/>
        <v>#VALUE!</v>
      </c>
      <c r="BZ282" s="289" t="e">
        <f t="shared" si="130"/>
        <v>#VALUE!</v>
      </c>
      <c r="CA282" s="289" t="e">
        <f t="shared" si="131"/>
        <v>#VALUE!</v>
      </c>
      <c r="CI282" s="302" t="str">
        <f t="shared" si="132"/>
        <v>AYNI GÜN</v>
      </c>
      <c r="CJ282" s="303" t="e">
        <f t="shared" si="133"/>
        <v>#VALUE!</v>
      </c>
      <c r="CK282" s="303" t="e">
        <f t="shared" si="134"/>
        <v>#VALUE!</v>
      </c>
      <c r="CL282" s="303" t="e">
        <f t="shared" si="135"/>
        <v>#VALUE!</v>
      </c>
    </row>
    <row r="283" spans="1:90" ht="68.400000000000006" x14ac:dyDescent="0.3">
      <c r="A283" s="261" t="s">
        <v>469</v>
      </c>
      <c r="B283" s="261"/>
      <c r="C283" s="262"/>
      <c r="D283" s="262"/>
      <c r="E283" s="262" t="s">
        <v>844</v>
      </c>
      <c r="F283" s="263"/>
      <c r="G283" s="264"/>
      <c r="H283" s="265" t="str">
        <f t="shared" si="115"/>
        <v/>
      </c>
      <c r="I283" s="261"/>
      <c r="J283" s="261"/>
      <c r="K283" s="261"/>
      <c r="L283" s="261"/>
      <c r="M283" s="266" t="str">
        <f t="shared" si="116"/>
        <v>IASI_18-BOZ-IASI18-FF-279</v>
      </c>
      <c r="N283" s="267"/>
      <c r="O283" s="261"/>
      <c r="P283" s="261"/>
      <c r="Q283" s="261"/>
      <c r="R283" s="313"/>
      <c r="S283" s="269"/>
      <c r="T283" s="268"/>
      <c r="U283" s="268"/>
      <c r="V283" s="270"/>
      <c r="W283" s="271"/>
      <c r="X283" s="272"/>
      <c r="Y283" s="265" t="str">
        <f t="shared" si="117"/>
        <v/>
      </c>
      <c r="Z283" s="273"/>
      <c r="AA283" s="274"/>
      <c r="AB283" s="265" t="str">
        <f t="shared" si="118"/>
        <v/>
      </c>
      <c r="AC283" s="275" t="e">
        <f t="shared" si="119"/>
        <v>#VALUE!</v>
      </c>
      <c r="AD283" s="271"/>
      <c r="AE283" s="272"/>
      <c r="AF283" s="265" t="str">
        <f t="shared" si="120"/>
        <v/>
      </c>
      <c r="AG283" s="268"/>
      <c r="AH283" s="268"/>
      <c r="AI283" s="276"/>
      <c r="AJ283" s="277"/>
      <c r="AK283" s="278"/>
      <c r="AL283" s="265" t="str">
        <f t="shared" si="121"/>
        <v/>
      </c>
      <c r="AM283" s="275" t="e">
        <f t="shared" si="122"/>
        <v>#VALUE!</v>
      </c>
      <c r="AN283" s="275" t="e">
        <f t="shared" si="123"/>
        <v>#VALUE!</v>
      </c>
      <c r="AO283" s="279"/>
      <c r="AP283" s="279"/>
      <c r="AQ283" s="279"/>
      <c r="AR283" s="280"/>
      <c r="AS283" s="280"/>
      <c r="AT283" s="262"/>
      <c r="AU283" s="282"/>
      <c r="AV283" s="283"/>
      <c r="AW283" s="284">
        <v>0</v>
      </c>
      <c r="AX283" s="285">
        <v>0</v>
      </c>
      <c r="AY283" s="286"/>
      <c r="AZ283" s="286"/>
      <c r="BA283" s="286"/>
      <c r="BB283" s="262" t="str">
        <f t="shared" si="124"/>
        <v/>
      </c>
      <c r="BE283" s="277"/>
      <c r="BF283" s="288"/>
      <c r="BJ283" s="289" t="e">
        <f t="shared" si="125"/>
        <v>#VALUE!</v>
      </c>
      <c r="BK283" s="289" t="e">
        <f t="shared" si="126"/>
        <v>#VALUE!</v>
      </c>
      <c r="BL283" s="289" t="e">
        <f t="shared" si="127"/>
        <v>#VALUE!</v>
      </c>
      <c r="BM283" s="289" t="e">
        <f t="shared" si="128"/>
        <v>#VALUE!</v>
      </c>
      <c r="BY283" s="289" t="e">
        <f t="shared" si="129"/>
        <v>#VALUE!</v>
      </c>
      <c r="BZ283" s="289" t="e">
        <f t="shared" si="130"/>
        <v>#VALUE!</v>
      </c>
      <c r="CA283" s="289" t="e">
        <f t="shared" si="131"/>
        <v>#VALUE!</v>
      </c>
      <c r="CI283" s="302" t="str">
        <f t="shared" si="132"/>
        <v>AYNI GÜN</v>
      </c>
      <c r="CJ283" s="303" t="e">
        <f t="shared" si="133"/>
        <v>#VALUE!</v>
      </c>
      <c r="CK283" s="303" t="e">
        <f t="shared" si="134"/>
        <v>#VALUE!</v>
      </c>
      <c r="CL283" s="303" t="e">
        <f t="shared" si="135"/>
        <v>#VALUE!</v>
      </c>
    </row>
    <row r="284" spans="1:90" ht="68.400000000000006" x14ac:dyDescent="0.3">
      <c r="A284" s="261" t="s">
        <v>469</v>
      </c>
      <c r="B284" s="261"/>
      <c r="C284" s="262"/>
      <c r="D284" s="262"/>
      <c r="E284" s="262" t="s">
        <v>845</v>
      </c>
      <c r="F284" s="263"/>
      <c r="G284" s="264"/>
      <c r="H284" s="265" t="str">
        <f t="shared" si="115"/>
        <v/>
      </c>
      <c r="I284" s="261"/>
      <c r="J284" s="261"/>
      <c r="K284" s="261"/>
      <c r="L284" s="261"/>
      <c r="M284" s="266" t="str">
        <f t="shared" si="116"/>
        <v>IASI_18-BOZ-IASI18-FF-280</v>
      </c>
      <c r="N284" s="267"/>
      <c r="O284" s="261"/>
      <c r="P284" s="261"/>
      <c r="Q284" s="261"/>
      <c r="R284" s="313"/>
      <c r="S284" s="269"/>
      <c r="T284" s="268"/>
      <c r="U284" s="268"/>
      <c r="V284" s="270"/>
      <c r="W284" s="271"/>
      <c r="X284" s="272"/>
      <c r="Y284" s="265" t="str">
        <f t="shared" si="117"/>
        <v/>
      </c>
      <c r="Z284" s="273"/>
      <c r="AA284" s="274"/>
      <c r="AB284" s="265" t="str">
        <f t="shared" si="118"/>
        <v/>
      </c>
      <c r="AC284" s="275" t="e">
        <f t="shared" si="119"/>
        <v>#VALUE!</v>
      </c>
      <c r="AD284" s="271"/>
      <c r="AE284" s="272"/>
      <c r="AF284" s="265" t="str">
        <f t="shared" si="120"/>
        <v/>
      </c>
      <c r="AG284" s="268"/>
      <c r="AH284" s="268"/>
      <c r="AI284" s="276"/>
      <c r="AJ284" s="277"/>
      <c r="AK284" s="278"/>
      <c r="AL284" s="265" t="str">
        <f t="shared" si="121"/>
        <v/>
      </c>
      <c r="AM284" s="275" t="e">
        <f t="shared" si="122"/>
        <v>#VALUE!</v>
      </c>
      <c r="AN284" s="275" t="e">
        <f t="shared" si="123"/>
        <v>#VALUE!</v>
      </c>
      <c r="AO284" s="279"/>
      <c r="AP284" s="279"/>
      <c r="AQ284" s="279"/>
      <c r="AR284" s="280"/>
      <c r="AS284" s="280"/>
      <c r="AT284" s="262"/>
      <c r="AU284" s="282"/>
      <c r="AV284" s="283"/>
      <c r="AW284" s="284">
        <v>0</v>
      </c>
      <c r="AX284" s="285">
        <v>0</v>
      </c>
      <c r="AY284" s="286"/>
      <c r="AZ284" s="286"/>
      <c r="BA284" s="286"/>
      <c r="BB284" s="262" t="str">
        <f t="shared" si="124"/>
        <v/>
      </c>
      <c r="BE284" s="277"/>
      <c r="BF284" s="288"/>
      <c r="BJ284" s="289" t="e">
        <f t="shared" si="125"/>
        <v>#VALUE!</v>
      </c>
      <c r="BK284" s="289" t="e">
        <f t="shared" si="126"/>
        <v>#VALUE!</v>
      </c>
      <c r="BL284" s="289" t="e">
        <f t="shared" si="127"/>
        <v>#VALUE!</v>
      </c>
      <c r="BM284" s="289" t="e">
        <f t="shared" si="128"/>
        <v>#VALUE!</v>
      </c>
      <c r="BY284" s="289" t="e">
        <f t="shared" si="129"/>
        <v>#VALUE!</v>
      </c>
      <c r="BZ284" s="289" t="e">
        <f t="shared" si="130"/>
        <v>#VALUE!</v>
      </c>
      <c r="CA284" s="289" t="e">
        <f t="shared" si="131"/>
        <v>#VALUE!</v>
      </c>
      <c r="CI284" s="302" t="str">
        <f t="shared" si="132"/>
        <v>AYNI GÜN</v>
      </c>
      <c r="CJ284" s="303" t="e">
        <f t="shared" si="133"/>
        <v>#VALUE!</v>
      </c>
      <c r="CK284" s="303" t="e">
        <f t="shared" si="134"/>
        <v>#VALUE!</v>
      </c>
      <c r="CL284" s="303" t="e">
        <f t="shared" si="135"/>
        <v>#VALUE!</v>
      </c>
    </row>
    <row r="285" spans="1:90" ht="68.400000000000006" x14ac:dyDescent="0.3">
      <c r="A285" s="261" t="s">
        <v>469</v>
      </c>
      <c r="B285" s="261"/>
      <c r="C285" s="262"/>
      <c r="D285" s="262"/>
      <c r="E285" s="262" t="s">
        <v>846</v>
      </c>
      <c r="F285" s="263"/>
      <c r="G285" s="264"/>
      <c r="H285" s="265" t="str">
        <f t="shared" si="115"/>
        <v/>
      </c>
      <c r="I285" s="261"/>
      <c r="J285" s="261"/>
      <c r="K285" s="261"/>
      <c r="L285" s="261"/>
      <c r="M285" s="266" t="str">
        <f t="shared" si="116"/>
        <v>IASI_18-BOZ-IASI18-FF-281</v>
      </c>
      <c r="N285" s="267"/>
      <c r="O285" s="261"/>
      <c r="P285" s="261"/>
      <c r="Q285" s="261"/>
      <c r="R285" s="313"/>
      <c r="S285" s="269"/>
      <c r="T285" s="268"/>
      <c r="U285" s="268"/>
      <c r="V285" s="270"/>
      <c r="W285" s="271"/>
      <c r="X285" s="272"/>
      <c r="Y285" s="265" t="str">
        <f t="shared" si="117"/>
        <v/>
      </c>
      <c r="Z285" s="273"/>
      <c r="AA285" s="274"/>
      <c r="AB285" s="265" t="str">
        <f t="shared" si="118"/>
        <v/>
      </c>
      <c r="AC285" s="275" t="e">
        <f t="shared" si="119"/>
        <v>#VALUE!</v>
      </c>
      <c r="AD285" s="271"/>
      <c r="AE285" s="272"/>
      <c r="AF285" s="265" t="str">
        <f t="shared" si="120"/>
        <v/>
      </c>
      <c r="AG285" s="268"/>
      <c r="AH285" s="268"/>
      <c r="AI285" s="276"/>
      <c r="AJ285" s="277"/>
      <c r="AK285" s="278"/>
      <c r="AL285" s="265" t="str">
        <f t="shared" si="121"/>
        <v/>
      </c>
      <c r="AM285" s="275" t="e">
        <f t="shared" si="122"/>
        <v>#VALUE!</v>
      </c>
      <c r="AN285" s="275" t="e">
        <f t="shared" si="123"/>
        <v>#VALUE!</v>
      </c>
      <c r="AO285" s="279"/>
      <c r="AP285" s="279"/>
      <c r="AQ285" s="279"/>
      <c r="AR285" s="280"/>
      <c r="AS285" s="280"/>
      <c r="AT285" s="262"/>
      <c r="AU285" s="282"/>
      <c r="AV285" s="283"/>
      <c r="AW285" s="284">
        <v>0</v>
      </c>
      <c r="AX285" s="285">
        <v>0</v>
      </c>
      <c r="AY285" s="286"/>
      <c r="AZ285" s="286"/>
      <c r="BA285" s="286"/>
      <c r="BB285" s="262" t="str">
        <f t="shared" si="124"/>
        <v/>
      </c>
      <c r="BE285" s="277"/>
      <c r="BF285" s="288"/>
      <c r="BJ285" s="289" t="e">
        <f t="shared" si="125"/>
        <v>#VALUE!</v>
      </c>
      <c r="BK285" s="289" t="e">
        <f t="shared" si="126"/>
        <v>#VALUE!</v>
      </c>
      <c r="BL285" s="289" t="e">
        <f t="shared" si="127"/>
        <v>#VALUE!</v>
      </c>
      <c r="BM285" s="289" t="e">
        <f t="shared" si="128"/>
        <v>#VALUE!</v>
      </c>
      <c r="BY285" s="289" t="e">
        <f t="shared" si="129"/>
        <v>#VALUE!</v>
      </c>
      <c r="BZ285" s="289" t="e">
        <f t="shared" si="130"/>
        <v>#VALUE!</v>
      </c>
      <c r="CA285" s="289" t="e">
        <f t="shared" si="131"/>
        <v>#VALUE!</v>
      </c>
      <c r="CI285" s="302" t="str">
        <f t="shared" si="132"/>
        <v>AYNI GÜN</v>
      </c>
      <c r="CJ285" s="303" t="e">
        <f t="shared" si="133"/>
        <v>#VALUE!</v>
      </c>
      <c r="CK285" s="303" t="e">
        <f t="shared" si="134"/>
        <v>#VALUE!</v>
      </c>
      <c r="CL285" s="303" t="e">
        <f t="shared" si="135"/>
        <v>#VALUE!</v>
      </c>
    </row>
    <row r="286" spans="1:90" ht="68.400000000000006" x14ac:dyDescent="0.3">
      <c r="A286" s="261" t="s">
        <v>469</v>
      </c>
      <c r="B286" s="261"/>
      <c r="C286" s="262"/>
      <c r="D286" s="262"/>
      <c r="E286" s="262" t="s">
        <v>847</v>
      </c>
      <c r="F286" s="263"/>
      <c r="G286" s="264"/>
      <c r="H286" s="265" t="str">
        <f t="shared" si="115"/>
        <v/>
      </c>
      <c r="I286" s="261"/>
      <c r="J286" s="261"/>
      <c r="K286" s="261"/>
      <c r="L286" s="261"/>
      <c r="M286" s="266" t="str">
        <f t="shared" si="116"/>
        <v>IASI_18-BOZ-IASI18-FF-282</v>
      </c>
      <c r="N286" s="267"/>
      <c r="O286" s="261"/>
      <c r="P286" s="261"/>
      <c r="Q286" s="261"/>
      <c r="R286" s="313"/>
      <c r="S286" s="269"/>
      <c r="T286" s="268"/>
      <c r="U286" s="268"/>
      <c r="V286" s="270"/>
      <c r="W286" s="271"/>
      <c r="X286" s="272"/>
      <c r="Y286" s="265" t="str">
        <f t="shared" si="117"/>
        <v/>
      </c>
      <c r="Z286" s="273"/>
      <c r="AA286" s="274"/>
      <c r="AB286" s="265" t="str">
        <f t="shared" si="118"/>
        <v/>
      </c>
      <c r="AC286" s="275" t="e">
        <f t="shared" si="119"/>
        <v>#VALUE!</v>
      </c>
      <c r="AD286" s="271"/>
      <c r="AE286" s="272"/>
      <c r="AF286" s="265" t="str">
        <f t="shared" si="120"/>
        <v/>
      </c>
      <c r="AG286" s="268"/>
      <c r="AH286" s="268"/>
      <c r="AI286" s="276"/>
      <c r="AJ286" s="277"/>
      <c r="AK286" s="278"/>
      <c r="AL286" s="265" t="str">
        <f t="shared" si="121"/>
        <v/>
      </c>
      <c r="AM286" s="275" t="e">
        <f t="shared" si="122"/>
        <v>#VALUE!</v>
      </c>
      <c r="AN286" s="275" t="e">
        <f t="shared" si="123"/>
        <v>#VALUE!</v>
      </c>
      <c r="AO286" s="279"/>
      <c r="AP286" s="279"/>
      <c r="AQ286" s="279"/>
      <c r="AR286" s="280"/>
      <c r="AS286" s="280"/>
      <c r="AT286" s="262"/>
      <c r="AU286" s="282"/>
      <c r="AV286" s="283"/>
      <c r="AW286" s="284">
        <v>0</v>
      </c>
      <c r="AX286" s="285">
        <v>0</v>
      </c>
      <c r="AY286" s="286"/>
      <c r="AZ286" s="286"/>
      <c r="BA286" s="286"/>
      <c r="BB286" s="262" t="str">
        <f t="shared" si="124"/>
        <v/>
      </c>
      <c r="BE286" s="277"/>
      <c r="BF286" s="288"/>
      <c r="BJ286" s="289" t="e">
        <f t="shared" si="125"/>
        <v>#VALUE!</v>
      </c>
      <c r="BK286" s="289" t="e">
        <f t="shared" si="126"/>
        <v>#VALUE!</v>
      </c>
      <c r="BL286" s="289" t="e">
        <f t="shared" si="127"/>
        <v>#VALUE!</v>
      </c>
      <c r="BM286" s="289" t="e">
        <f t="shared" si="128"/>
        <v>#VALUE!</v>
      </c>
      <c r="BY286" s="289" t="e">
        <f t="shared" si="129"/>
        <v>#VALUE!</v>
      </c>
      <c r="BZ286" s="289" t="e">
        <f t="shared" si="130"/>
        <v>#VALUE!</v>
      </c>
      <c r="CA286" s="289" t="e">
        <f t="shared" si="131"/>
        <v>#VALUE!</v>
      </c>
      <c r="CI286" s="302" t="str">
        <f t="shared" si="132"/>
        <v>AYNI GÜN</v>
      </c>
      <c r="CJ286" s="303" t="e">
        <f t="shared" si="133"/>
        <v>#VALUE!</v>
      </c>
      <c r="CK286" s="303" t="e">
        <f t="shared" si="134"/>
        <v>#VALUE!</v>
      </c>
      <c r="CL286" s="303" t="e">
        <f t="shared" si="135"/>
        <v>#VALUE!</v>
      </c>
    </row>
    <row r="287" spans="1:90" ht="68.400000000000006" x14ac:dyDescent="0.3">
      <c r="A287" s="261" t="s">
        <v>469</v>
      </c>
      <c r="B287" s="261"/>
      <c r="C287" s="262"/>
      <c r="D287" s="262"/>
      <c r="E287" s="262" t="s">
        <v>848</v>
      </c>
      <c r="F287" s="263"/>
      <c r="G287" s="264"/>
      <c r="H287" s="265" t="str">
        <f t="shared" si="115"/>
        <v/>
      </c>
      <c r="I287" s="261"/>
      <c r="J287" s="261"/>
      <c r="K287" s="261"/>
      <c r="L287" s="261"/>
      <c r="M287" s="266" t="str">
        <f t="shared" si="116"/>
        <v>IASI_18-BOZ-IASI18-FF-283</v>
      </c>
      <c r="N287" s="267"/>
      <c r="O287" s="261"/>
      <c r="P287" s="261"/>
      <c r="Q287" s="261"/>
      <c r="R287" s="313"/>
      <c r="S287" s="269"/>
      <c r="T287" s="268"/>
      <c r="U287" s="268"/>
      <c r="V287" s="270"/>
      <c r="W287" s="271"/>
      <c r="X287" s="272"/>
      <c r="Y287" s="265" t="str">
        <f t="shared" si="117"/>
        <v/>
      </c>
      <c r="Z287" s="273"/>
      <c r="AA287" s="274"/>
      <c r="AB287" s="265" t="str">
        <f t="shared" si="118"/>
        <v/>
      </c>
      <c r="AC287" s="275" t="e">
        <f t="shared" si="119"/>
        <v>#VALUE!</v>
      </c>
      <c r="AD287" s="271"/>
      <c r="AE287" s="272"/>
      <c r="AF287" s="265" t="str">
        <f t="shared" si="120"/>
        <v/>
      </c>
      <c r="AG287" s="268"/>
      <c r="AH287" s="268"/>
      <c r="AI287" s="276"/>
      <c r="AJ287" s="277"/>
      <c r="AK287" s="278"/>
      <c r="AL287" s="265" t="str">
        <f t="shared" si="121"/>
        <v/>
      </c>
      <c r="AM287" s="275" t="e">
        <f t="shared" si="122"/>
        <v>#VALUE!</v>
      </c>
      <c r="AN287" s="275" t="e">
        <f t="shared" si="123"/>
        <v>#VALUE!</v>
      </c>
      <c r="AO287" s="279"/>
      <c r="AP287" s="279"/>
      <c r="AQ287" s="279"/>
      <c r="AR287" s="280"/>
      <c r="AS287" s="280"/>
      <c r="AT287" s="262"/>
      <c r="AU287" s="282"/>
      <c r="AV287" s="283"/>
      <c r="AW287" s="284">
        <v>0</v>
      </c>
      <c r="AX287" s="285">
        <v>0</v>
      </c>
      <c r="AY287" s="286"/>
      <c r="AZ287" s="286"/>
      <c r="BA287" s="286"/>
      <c r="BB287" s="262" t="str">
        <f t="shared" si="124"/>
        <v/>
      </c>
      <c r="BE287" s="277"/>
      <c r="BF287" s="288"/>
      <c r="BJ287" s="289" t="e">
        <f t="shared" si="125"/>
        <v>#VALUE!</v>
      </c>
      <c r="BK287" s="289" t="e">
        <f t="shared" si="126"/>
        <v>#VALUE!</v>
      </c>
      <c r="BL287" s="289" t="e">
        <f t="shared" si="127"/>
        <v>#VALUE!</v>
      </c>
      <c r="BM287" s="289" t="e">
        <f t="shared" si="128"/>
        <v>#VALUE!</v>
      </c>
      <c r="BY287" s="289" t="e">
        <f t="shared" si="129"/>
        <v>#VALUE!</v>
      </c>
      <c r="BZ287" s="289" t="e">
        <f t="shared" si="130"/>
        <v>#VALUE!</v>
      </c>
      <c r="CA287" s="289" t="e">
        <f t="shared" si="131"/>
        <v>#VALUE!</v>
      </c>
      <c r="CI287" s="302" t="str">
        <f t="shared" si="132"/>
        <v>AYNI GÜN</v>
      </c>
      <c r="CJ287" s="303" t="e">
        <f t="shared" si="133"/>
        <v>#VALUE!</v>
      </c>
      <c r="CK287" s="303" t="e">
        <f t="shared" si="134"/>
        <v>#VALUE!</v>
      </c>
      <c r="CL287" s="303" t="e">
        <f t="shared" si="135"/>
        <v>#VALUE!</v>
      </c>
    </row>
    <row r="288" spans="1:90" ht="68.400000000000006" x14ac:dyDescent="0.3">
      <c r="A288" s="261" t="s">
        <v>469</v>
      </c>
      <c r="B288" s="261"/>
      <c r="C288" s="262"/>
      <c r="D288" s="262"/>
      <c r="E288" s="262" t="s">
        <v>849</v>
      </c>
      <c r="F288" s="263"/>
      <c r="G288" s="264"/>
      <c r="H288" s="265" t="str">
        <f t="shared" si="115"/>
        <v/>
      </c>
      <c r="I288" s="261"/>
      <c r="J288" s="261"/>
      <c r="K288" s="261"/>
      <c r="L288" s="261"/>
      <c r="M288" s="266" t="str">
        <f t="shared" si="116"/>
        <v>IASI_18-BOZ-IASI18-FF-284</v>
      </c>
      <c r="N288" s="267"/>
      <c r="O288" s="261"/>
      <c r="P288" s="261"/>
      <c r="Q288" s="261"/>
      <c r="R288" s="313"/>
      <c r="S288" s="269"/>
      <c r="T288" s="268"/>
      <c r="U288" s="268"/>
      <c r="V288" s="270"/>
      <c r="W288" s="271"/>
      <c r="X288" s="272"/>
      <c r="Y288" s="265" t="str">
        <f t="shared" si="117"/>
        <v/>
      </c>
      <c r="Z288" s="273"/>
      <c r="AA288" s="274"/>
      <c r="AB288" s="265" t="str">
        <f t="shared" si="118"/>
        <v/>
      </c>
      <c r="AC288" s="275" t="e">
        <f t="shared" si="119"/>
        <v>#VALUE!</v>
      </c>
      <c r="AD288" s="271"/>
      <c r="AE288" s="272"/>
      <c r="AF288" s="265" t="str">
        <f t="shared" si="120"/>
        <v/>
      </c>
      <c r="AG288" s="268"/>
      <c r="AH288" s="268"/>
      <c r="AI288" s="276"/>
      <c r="AJ288" s="277"/>
      <c r="AK288" s="278"/>
      <c r="AL288" s="265" t="str">
        <f t="shared" si="121"/>
        <v/>
      </c>
      <c r="AM288" s="275" t="e">
        <f t="shared" si="122"/>
        <v>#VALUE!</v>
      </c>
      <c r="AN288" s="275" t="e">
        <f t="shared" si="123"/>
        <v>#VALUE!</v>
      </c>
      <c r="AO288" s="279"/>
      <c r="AP288" s="279"/>
      <c r="AQ288" s="279"/>
      <c r="AR288" s="280"/>
      <c r="AS288" s="280"/>
      <c r="AT288" s="262"/>
      <c r="AU288" s="282"/>
      <c r="AV288" s="283"/>
      <c r="AW288" s="284">
        <v>0</v>
      </c>
      <c r="AX288" s="285">
        <v>0</v>
      </c>
      <c r="AY288" s="286"/>
      <c r="AZ288" s="286"/>
      <c r="BA288" s="286"/>
      <c r="BB288" s="262" t="str">
        <f t="shared" si="124"/>
        <v/>
      </c>
      <c r="BE288" s="277"/>
      <c r="BF288" s="288"/>
      <c r="BJ288" s="289" t="e">
        <f t="shared" si="125"/>
        <v>#VALUE!</v>
      </c>
      <c r="BK288" s="289" t="e">
        <f t="shared" si="126"/>
        <v>#VALUE!</v>
      </c>
      <c r="BL288" s="289" t="e">
        <f t="shared" si="127"/>
        <v>#VALUE!</v>
      </c>
      <c r="BM288" s="289" t="e">
        <f t="shared" si="128"/>
        <v>#VALUE!</v>
      </c>
      <c r="BY288" s="289" t="e">
        <f t="shared" si="129"/>
        <v>#VALUE!</v>
      </c>
      <c r="BZ288" s="289" t="e">
        <f t="shared" si="130"/>
        <v>#VALUE!</v>
      </c>
      <c r="CA288" s="289" t="e">
        <f t="shared" si="131"/>
        <v>#VALUE!</v>
      </c>
      <c r="CI288" s="302" t="str">
        <f t="shared" si="132"/>
        <v>AYNI GÜN</v>
      </c>
      <c r="CJ288" s="303" t="e">
        <f t="shared" si="133"/>
        <v>#VALUE!</v>
      </c>
      <c r="CK288" s="303" t="e">
        <f t="shared" si="134"/>
        <v>#VALUE!</v>
      </c>
      <c r="CL288" s="303" t="e">
        <f t="shared" si="135"/>
        <v>#VALUE!</v>
      </c>
    </row>
    <row r="289" spans="1:90" ht="68.400000000000006" x14ac:dyDescent="0.3">
      <c r="A289" s="261" t="s">
        <v>469</v>
      </c>
      <c r="B289" s="261"/>
      <c r="C289" s="262"/>
      <c r="D289" s="262"/>
      <c r="E289" s="262" t="s">
        <v>850</v>
      </c>
      <c r="F289" s="263"/>
      <c r="G289" s="264"/>
      <c r="H289" s="265" t="str">
        <f t="shared" si="115"/>
        <v/>
      </c>
      <c r="I289" s="261"/>
      <c r="J289" s="261"/>
      <c r="K289" s="261"/>
      <c r="L289" s="261"/>
      <c r="M289" s="266" t="str">
        <f t="shared" si="116"/>
        <v>IASI_18-BOZ-IASI18-FF-285</v>
      </c>
      <c r="N289" s="267"/>
      <c r="O289" s="261"/>
      <c r="P289" s="261"/>
      <c r="Q289" s="261"/>
      <c r="R289" s="313"/>
      <c r="S289" s="269"/>
      <c r="T289" s="268"/>
      <c r="U289" s="268"/>
      <c r="V289" s="270"/>
      <c r="W289" s="271"/>
      <c r="X289" s="272"/>
      <c r="Y289" s="265" t="str">
        <f t="shared" si="117"/>
        <v/>
      </c>
      <c r="Z289" s="273"/>
      <c r="AA289" s="274"/>
      <c r="AB289" s="265" t="str">
        <f t="shared" si="118"/>
        <v/>
      </c>
      <c r="AC289" s="275" t="e">
        <f t="shared" si="119"/>
        <v>#VALUE!</v>
      </c>
      <c r="AD289" s="271"/>
      <c r="AE289" s="272"/>
      <c r="AF289" s="265" t="str">
        <f t="shared" si="120"/>
        <v/>
      </c>
      <c r="AG289" s="268"/>
      <c r="AH289" s="268"/>
      <c r="AI289" s="276"/>
      <c r="AJ289" s="277"/>
      <c r="AK289" s="278"/>
      <c r="AL289" s="265" t="str">
        <f t="shared" si="121"/>
        <v/>
      </c>
      <c r="AM289" s="275" t="e">
        <f t="shared" si="122"/>
        <v>#VALUE!</v>
      </c>
      <c r="AN289" s="275" t="e">
        <f t="shared" si="123"/>
        <v>#VALUE!</v>
      </c>
      <c r="AO289" s="279"/>
      <c r="AP289" s="279"/>
      <c r="AQ289" s="279"/>
      <c r="AR289" s="280"/>
      <c r="AS289" s="280"/>
      <c r="AT289" s="262"/>
      <c r="AU289" s="282"/>
      <c r="AV289" s="283"/>
      <c r="AW289" s="284">
        <v>0</v>
      </c>
      <c r="AX289" s="285">
        <v>0</v>
      </c>
      <c r="AY289" s="286"/>
      <c r="AZ289" s="286"/>
      <c r="BA289" s="286"/>
      <c r="BB289" s="262" t="str">
        <f t="shared" si="124"/>
        <v/>
      </c>
      <c r="BE289" s="277"/>
      <c r="BF289" s="288"/>
      <c r="BJ289" s="289" t="e">
        <f t="shared" si="125"/>
        <v>#VALUE!</v>
      </c>
      <c r="BK289" s="289" t="e">
        <f t="shared" si="126"/>
        <v>#VALUE!</v>
      </c>
      <c r="BL289" s="289" t="e">
        <f t="shared" si="127"/>
        <v>#VALUE!</v>
      </c>
      <c r="BM289" s="289" t="e">
        <f t="shared" si="128"/>
        <v>#VALUE!</v>
      </c>
      <c r="BY289" s="289" t="e">
        <f t="shared" si="129"/>
        <v>#VALUE!</v>
      </c>
      <c r="BZ289" s="289" t="e">
        <f t="shared" si="130"/>
        <v>#VALUE!</v>
      </c>
      <c r="CA289" s="289" t="e">
        <f t="shared" si="131"/>
        <v>#VALUE!</v>
      </c>
      <c r="CI289" s="302" t="str">
        <f t="shared" si="132"/>
        <v>AYNI GÜN</v>
      </c>
      <c r="CJ289" s="303" t="e">
        <f t="shared" si="133"/>
        <v>#VALUE!</v>
      </c>
      <c r="CK289" s="303" t="e">
        <f t="shared" si="134"/>
        <v>#VALUE!</v>
      </c>
      <c r="CL289" s="303" t="e">
        <f t="shared" si="135"/>
        <v>#VALUE!</v>
      </c>
    </row>
    <row r="290" spans="1:90" ht="68.400000000000006" x14ac:dyDescent="0.3">
      <c r="A290" s="261" t="s">
        <v>469</v>
      </c>
      <c r="B290" s="261"/>
      <c r="C290" s="262"/>
      <c r="D290" s="262"/>
      <c r="E290" s="262" t="s">
        <v>851</v>
      </c>
      <c r="F290" s="263"/>
      <c r="G290" s="264"/>
      <c r="H290" s="265" t="str">
        <f t="shared" si="115"/>
        <v/>
      </c>
      <c r="I290" s="261"/>
      <c r="J290" s="261"/>
      <c r="K290" s="261"/>
      <c r="L290" s="261"/>
      <c r="M290" s="266" t="str">
        <f t="shared" si="116"/>
        <v>IASI_18-BOZ-IASI18-FF-286</v>
      </c>
      <c r="N290" s="267"/>
      <c r="O290" s="261"/>
      <c r="P290" s="261"/>
      <c r="Q290" s="261"/>
      <c r="R290" s="313"/>
      <c r="S290" s="269"/>
      <c r="T290" s="268"/>
      <c r="U290" s="268"/>
      <c r="V290" s="270"/>
      <c r="W290" s="271"/>
      <c r="X290" s="272"/>
      <c r="Y290" s="265" t="str">
        <f t="shared" si="117"/>
        <v/>
      </c>
      <c r="Z290" s="273"/>
      <c r="AA290" s="274"/>
      <c r="AB290" s="265" t="str">
        <f t="shared" si="118"/>
        <v/>
      </c>
      <c r="AC290" s="275" t="e">
        <f t="shared" si="119"/>
        <v>#VALUE!</v>
      </c>
      <c r="AD290" s="271"/>
      <c r="AE290" s="272"/>
      <c r="AF290" s="265" t="str">
        <f t="shared" si="120"/>
        <v/>
      </c>
      <c r="AG290" s="268"/>
      <c r="AH290" s="268"/>
      <c r="AI290" s="276"/>
      <c r="AJ290" s="277"/>
      <c r="AK290" s="278"/>
      <c r="AL290" s="265" t="str">
        <f t="shared" si="121"/>
        <v/>
      </c>
      <c r="AM290" s="275" t="e">
        <f t="shared" si="122"/>
        <v>#VALUE!</v>
      </c>
      <c r="AN290" s="275" t="e">
        <f t="shared" si="123"/>
        <v>#VALUE!</v>
      </c>
      <c r="AO290" s="279"/>
      <c r="AP290" s="279"/>
      <c r="AQ290" s="279"/>
      <c r="AR290" s="280"/>
      <c r="AS290" s="280"/>
      <c r="AT290" s="262"/>
      <c r="AU290" s="282"/>
      <c r="AV290" s="283"/>
      <c r="AW290" s="284">
        <v>0</v>
      </c>
      <c r="AX290" s="285">
        <v>0</v>
      </c>
      <c r="AY290" s="286"/>
      <c r="AZ290" s="286"/>
      <c r="BA290" s="286"/>
      <c r="BB290" s="262" t="str">
        <f t="shared" si="124"/>
        <v/>
      </c>
      <c r="BE290" s="277"/>
      <c r="BF290" s="288"/>
      <c r="BJ290" s="289" t="e">
        <f t="shared" si="125"/>
        <v>#VALUE!</v>
      </c>
      <c r="BK290" s="289" t="e">
        <f t="shared" si="126"/>
        <v>#VALUE!</v>
      </c>
      <c r="BL290" s="289" t="e">
        <f t="shared" si="127"/>
        <v>#VALUE!</v>
      </c>
      <c r="BM290" s="289" t="e">
        <f t="shared" si="128"/>
        <v>#VALUE!</v>
      </c>
      <c r="BY290" s="289" t="e">
        <f t="shared" si="129"/>
        <v>#VALUE!</v>
      </c>
      <c r="BZ290" s="289" t="e">
        <f t="shared" si="130"/>
        <v>#VALUE!</v>
      </c>
      <c r="CA290" s="289" t="e">
        <f t="shared" si="131"/>
        <v>#VALUE!</v>
      </c>
      <c r="CI290" s="302" t="str">
        <f t="shared" si="132"/>
        <v>AYNI GÜN</v>
      </c>
      <c r="CJ290" s="303" t="e">
        <f t="shared" si="133"/>
        <v>#VALUE!</v>
      </c>
      <c r="CK290" s="303" t="e">
        <f t="shared" si="134"/>
        <v>#VALUE!</v>
      </c>
      <c r="CL290" s="303" t="e">
        <f t="shared" si="135"/>
        <v>#VALUE!</v>
      </c>
    </row>
    <row r="291" spans="1:90" ht="68.400000000000006" x14ac:dyDescent="0.3">
      <c r="A291" s="261" t="s">
        <v>469</v>
      </c>
      <c r="B291" s="261"/>
      <c r="C291" s="262"/>
      <c r="D291" s="262"/>
      <c r="E291" s="262" t="s">
        <v>852</v>
      </c>
      <c r="F291" s="263"/>
      <c r="G291" s="264"/>
      <c r="H291" s="265" t="str">
        <f t="shared" si="115"/>
        <v/>
      </c>
      <c r="I291" s="261"/>
      <c r="J291" s="261"/>
      <c r="K291" s="261"/>
      <c r="L291" s="261"/>
      <c r="M291" s="266" t="str">
        <f t="shared" si="116"/>
        <v>IASI_18-BOZ-IASI18-FF-287</v>
      </c>
      <c r="N291" s="267"/>
      <c r="O291" s="261"/>
      <c r="P291" s="261"/>
      <c r="Q291" s="261"/>
      <c r="R291" s="313"/>
      <c r="S291" s="269"/>
      <c r="T291" s="268"/>
      <c r="U291" s="268"/>
      <c r="V291" s="270"/>
      <c r="W291" s="271"/>
      <c r="X291" s="272"/>
      <c r="Y291" s="265" t="str">
        <f t="shared" si="117"/>
        <v/>
      </c>
      <c r="Z291" s="273"/>
      <c r="AA291" s="274"/>
      <c r="AB291" s="265" t="str">
        <f t="shared" si="118"/>
        <v/>
      </c>
      <c r="AC291" s="275" t="e">
        <f t="shared" si="119"/>
        <v>#VALUE!</v>
      </c>
      <c r="AD291" s="271"/>
      <c r="AE291" s="272"/>
      <c r="AF291" s="265" t="str">
        <f t="shared" si="120"/>
        <v/>
      </c>
      <c r="AG291" s="268"/>
      <c r="AH291" s="268"/>
      <c r="AI291" s="276"/>
      <c r="AJ291" s="277"/>
      <c r="AK291" s="278"/>
      <c r="AL291" s="265" t="str">
        <f t="shared" si="121"/>
        <v/>
      </c>
      <c r="AM291" s="275" t="e">
        <f t="shared" si="122"/>
        <v>#VALUE!</v>
      </c>
      <c r="AN291" s="275" t="e">
        <f t="shared" si="123"/>
        <v>#VALUE!</v>
      </c>
      <c r="AO291" s="279"/>
      <c r="AP291" s="279"/>
      <c r="AQ291" s="279"/>
      <c r="AR291" s="280"/>
      <c r="AS291" s="280"/>
      <c r="AT291" s="262"/>
      <c r="AU291" s="282"/>
      <c r="AV291" s="283"/>
      <c r="AW291" s="284">
        <v>0</v>
      </c>
      <c r="AX291" s="285">
        <v>0</v>
      </c>
      <c r="AY291" s="286"/>
      <c r="AZ291" s="286"/>
      <c r="BA291" s="286"/>
      <c r="BB291" s="262" t="str">
        <f t="shared" si="124"/>
        <v/>
      </c>
      <c r="BE291" s="277"/>
      <c r="BF291" s="288"/>
      <c r="BJ291" s="289" t="e">
        <f t="shared" si="125"/>
        <v>#VALUE!</v>
      </c>
      <c r="BK291" s="289" t="e">
        <f t="shared" si="126"/>
        <v>#VALUE!</v>
      </c>
      <c r="BL291" s="289" t="e">
        <f t="shared" si="127"/>
        <v>#VALUE!</v>
      </c>
      <c r="BM291" s="289" t="e">
        <f t="shared" si="128"/>
        <v>#VALUE!</v>
      </c>
      <c r="BY291" s="289" t="e">
        <f t="shared" si="129"/>
        <v>#VALUE!</v>
      </c>
      <c r="BZ291" s="289" t="e">
        <f t="shared" si="130"/>
        <v>#VALUE!</v>
      </c>
      <c r="CA291" s="289" t="e">
        <f t="shared" si="131"/>
        <v>#VALUE!</v>
      </c>
      <c r="CI291" s="302" t="str">
        <f t="shared" si="132"/>
        <v>AYNI GÜN</v>
      </c>
      <c r="CJ291" s="303" t="e">
        <f t="shared" si="133"/>
        <v>#VALUE!</v>
      </c>
      <c r="CK291" s="303" t="e">
        <f t="shared" si="134"/>
        <v>#VALUE!</v>
      </c>
      <c r="CL291" s="303" t="e">
        <f t="shared" si="135"/>
        <v>#VALUE!</v>
      </c>
    </row>
    <row r="292" spans="1:90" ht="68.400000000000006" x14ac:dyDescent="0.3">
      <c r="A292" s="261" t="s">
        <v>469</v>
      </c>
      <c r="B292" s="261"/>
      <c r="C292" s="262"/>
      <c r="D292" s="262"/>
      <c r="E292" s="262" t="s">
        <v>853</v>
      </c>
      <c r="F292" s="263"/>
      <c r="G292" s="264"/>
      <c r="H292" s="265" t="str">
        <f t="shared" si="115"/>
        <v/>
      </c>
      <c r="I292" s="261"/>
      <c r="J292" s="261"/>
      <c r="K292" s="261"/>
      <c r="L292" s="261"/>
      <c r="M292" s="266" t="str">
        <f t="shared" si="116"/>
        <v>IASI_18-BOZ-IASI18-FF-288</v>
      </c>
      <c r="N292" s="267"/>
      <c r="O292" s="261"/>
      <c r="P292" s="261"/>
      <c r="Q292" s="261"/>
      <c r="R292" s="313"/>
      <c r="S292" s="269"/>
      <c r="T292" s="268"/>
      <c r="U292" s="268"/>
      <c r="V292" s="270"/>
      <c r="W292" s="271"/>
      <c r="X292" s="272"/>
      <c r="Y292" s="265" t="str">
        <f t="shared" si="117"/>
        <v/>
      </c>
      <c r="Z292" s="273"/>
      <c r="AA292" s="274"/>
      <c r="AB292" s="265" t="str">
        <f t="shared" si="118"/>
        <v/>
      </c>
      <c r="AC292" s="275" t="e">
        <f t="shared" si="119"/>
        <v>#VALUE!</v>
      </c>
      <c r="AD292" s="271"/>
      <c r="AE292" s="272"/>
      <c r="AF292" s="265" t="str">
        <f t="shared" si="120"/>
        <v/>
      </c>
      <c r="AG292" s="268"/>
      <c r="AH292" s="268"/>
      <c r="AI292" s="276"/>
      <c r="AJ292" s="277"/>
      <c r="AK292" s="278"/>
      <c r="AL292" s="265" t="str">
        <f t="shared" si="121"/>
        <v/>
      </c>
      <c r="AM292" s="275" t="e">
        <f t="shared" si="122"/>
        <v>#VALUE!</v>
      </c>
      <c r="AN292" s="275" t="e">
        <f t="shared" si="123"/>
        <v>#VALUE!</v>
      </c>
      <c r="AO292" s="279"/>
      <c r="AP292" s="279"/>
      <c r="AQ292" s="279"/>
      <c r="AR292" s="280"/>
      <c r="AS292" s="280"/>
      <c r="AT292" s="262"/>
      <c r="AU292" s="282"/>
      <c r="AV292" s="283"/>
      <c r="AW292" s="284">
        <v>0</v>
      </c>
      <c r="AX292" s="285">
        <v>0</v>
      </c>
      <c r="AY292" s="286"/>
      <c r="AZ292" s="286"/>
      <c r="BA292" s="286"/>
      <c r="BB292" s="262" t="str">
        <f t="shared" si="124"/>
        <v/>
      </c>
      <c r="BE292" s="277"/>
      <c r="BF292" s="288"/>
      <c r="BJ292" s="289" t="e">
        <f t="shared" si="125"/>
        <v>#VALUE!</v>
      </c>
      <c r="BK292" s="289" t="e">
        <f t="shared" si="126"/>
        <v>#VALUE!</v>
      </c>
      <c r="BL292" s="289" t="e">
        <f t="shared" si="127"/>
        <v>#VALUE!</v>
      </c>
      <c r="BM292" s="289" t="e">
        <f t="shared" si="128"/>
        <v>#VALUE!</v>
      </c>
      <c r="BY292" s="289" t="e">
        <f t="shared" si="129"/>
        <v>#VALUE!</v>
      </c>
      <c r="BZ292" s="289" t="e">
        <f t="shared" si="130"/>
        <v>#VALUE!</v>
      </c>
      <c r="CA292" s="289" t="e">
        <f t="shared" si="131"/>
        <v>#VALUE!</v>
      </c>
      <c r="CI292" s="302" t="str">
        <f t="shared" si="132"/>
        <v>AYNI GÜN</v>
      </c>
      <c r="CJ292" s="303" t="e">
        <f t="shared" si="133"/>
        <v>#VALUE!</v>
      </c>
      <c r="CK292" s="303" t="e">
        <f t="shared" si="134"/>
        <v>#VALUE!</v>
      </c>
      <c r="CL292" s="303" t="e">
        <f t="shared" si="135"/>
        <v>#VALUE!</v>
      </c>
    </row>
    <row r="293" spans="1:90" ht="68.400000000000006" x14ac:dyDescent="0.3">
      <c r="A293" s="261" t="s">
        <v>469</v>
      </c>
      <c r="B293" s="261"/>
      <c r="C293" s="262"/>
      <c r="D293" s="262"/>
      <c r="E293" s="262" t="s">
        <v>854</v>
      </c>
      <c r="F293" s="263"/>
      <c r="G293" s="264"/>
      <c r="H293" s="265" t="str">
        <f t="shared" si="115"/>
        <v/>
      </c>
      <c r="I293" s="261"/>
      <c r="J293" s="261"/>
      <c r="K293" s="261"/>
      <c r="L293" s="261"/>
      <c r="M293" s="266" t="str">
        <f t="shared" si="116"/>
        <v>IASI_18-BOZ-IASI18-FF-289</v>
      </c>
      <c r="N293" s="267"/>
      <c r="O293" s="261"/>
      <c r="P293" s="261"/>
      <c r="Q293" s="261"/>
      <c r="R293" s="313"/>
      <c r="S293" s="269"/>
      <c r="T293" s="268"/>
      <c r="U293" s="268"/>
      <c r="V293" s="270"/>
      <c r="W293" s="271"/>
      <c r="X293" s="272"/>
      <c r="Y293" s="265" t="str">
        <f t="shared" si="117"/>
        <v/>
      </c>
      <c r="Z293" s="273"/>
      <c r="AA293" s="274"/>
      <c r="AB293" s="265" t="str">
        <f t="shared" si="118"/>
        <v/>
      </c>
      <c r="AC293" s="275" t="e">
        <f t="shared" si="119"/>
        <v>#VALUE!</v>
      </c>
      <c r="AD293" s="271"/>
      <c r="AE293" s="272"/>
      <c r="AF293" s="265" t="str">
        <f t="shared" si="120"/>
        <v/>
      </c>
      <c r="AG293" s="268"/>
      <c r="AH293" s="268"/>
      <c r="AI293" s="276"/>
      <c r="AJ293" s="277"/>
      <c r="AK293" s="278"/>
      <c r="AL293" s="265" t="str">
        <f t="shared" si="121"/>
        <v/>
      </c>
      <c r="AM293" s="275" t="e">
        <f t="shared" si="122"/>
        <v>#VALUE!</v>
      </c>
      <c r="AN293" s="275" t="e">
        <f t="shared" si="123"/>
        <v>#VALUE!</v>
      </c>
      <c r="AO293" s="279"/>
      <c r="AP293" s="279"/>
      <c r="AQ293" s="279"/>
      <c r="AR293" s="280"/>
      <c r="AS293" s="280"/>
      <c r="AT293" s="262"/>
      <c r="AU293" s="282"/>
      <c r="AV293" s="283"/>
      <c r="AW293" s="284">
        <v>0</v>
      </c>
      <c r="AX293" s="285">
        <v>0</v>
      </c>
      <c r="AY293" s="286"/>
      <c r="AZ293" s="286"/>
      <c r="BA293" s="286"/>
      <c r="BB293" s="262" t="str">
        <f t="shared" si="124"/>
        <v/>
      </c>
      <c r="BE293" s="277"/>
      <c r="BF293" s="288"/>
      <c r="BJ293" s="289" t="e">
        <f t="shared" si="125"/>
        <v>#VALUE!</v>
      </c>
      <c r="BK293" s="289" t="e">
        <f t="shared" si="126"/>
        <v>#VALUE!</v>
      </c>
      <c r="BL293" s="289" t="e">
        <f t="shared" si="127"/>
        <v>#VALUE!</v>
      </c>
      <c r="BM293" s="289" t="e">
        <f t="shared" si="128"/>
        <v>#VALUE!</v>
      </c>
      <c r="BY293" s="289" t="e">
        <f t="shared" si="129"/>
        <v>#VALUE!</v>
      </c>
      <c r="BZ293" s="289" t="e">
        <f t="shared" si="130"/>
        <v>#VALUE!</v>
      </c>
      <c r="CA293" s="289" t="e">
        <f t="shared" si="131"/>
        <v>#VALUE!</v>
      </c>
      <c r="CI293" s="302" t="str">
        <f t="shared" si="132"/>
        <v>AYNI GÜN</v>
      </c>
      <c r="CJ293" s="303" t="e">
        <f t="shared" si="133"/>
        <v>#VALUE!</v>
      </c>
      <c r="CK293" s="303" t="e">
        <f t="shared" si="134"/>
        <v>#VALUE!</v>
      </c>
      <c r="CL293" s="303" t="e">
        <f t="shared" si="135"/>
        <v>#VALUE!</v>
      </c>
    </row>
    <row r="294" spans="1:90" ht="68.400000000000006" x14ac:dyDescent="0.3">
      <c r="A294" s="261" t="s">
        <v>469</v>
      </c>
      <c r="B294" s="261"/>
      <c r="C294" s="262"/>
      <c r="D294" s="262"/>
      <c r="E294" s="262" t="s">
        <v>855</v>
      </c>
      <c r="F294" s="263"/>
      <c r="G294" s="264"/>
      <c r="H294" s="265" t="str">
        <f t="shared" si="115"/>
        <v/>
      </c>
      <c r="I294" s="261"/>
      <c r="J294" s="261"/>
      <c r="K294" s="261"/>
      <c r="L294" s="261"/>
      <c r="M294" s="266" t="str">
        <f t="shared" si="116"/>
        <v>IASI_18-BOZ-IASI18-FF-290</v>
      </c>
      <c r="N294" s="267"/>
      <c r="O294" s="261"/>
      <c r="P294" s="261"/>
      <c r="Q294" s="261"/>
      <c r="R294" s="313"/>
      <c r="S294" s="269"/>
      <c r="T294" s="268"/>
      <c r="U294" s="268"/>
      <c r="V294" s="270"/>
      <c r="W294" s="271"/>
      <c r="X294" s="272"/>
      <c r="Y294" s="265" t="str">
        <f t="shared" si="117"/>
        <v/>
      </c>
      <c r="Z294" s="273"/>
      <c r="AA294" s="274"/>
      <c r="AB294" s="265" t="str">
        <f t="shared" si="118"/>
        <v/>
      </c>
      <c r="AC294" s="275" t="e">
        <f t="shared" si="119"/>
        <v>#VALUE!</v>
      </c>
      <c r="AD294" s="271"/>
      <c r="AE294" s="272"/>
      <c r="AF294" s="265" t="str">
        <f t="shared" si="120"/>
        <v/>
      </c>
      <c r="AG294" s="268"/>
      <c r="AH294" s="268"/>
      <c r="AI294" s="276"/>
      <c r="AJ294" s="277"/>
      <c r="AK294" s="278"/>
      <c r="AL294" s="265" t="str">
        <f t="shared" si="121"/>
        <v/>
      </c>
      <c r="AM294" s="275" t="e">
        <f t="shared" si="122"/>
        <v>#VALUE!</v>
      </c>
      <c r="AN294" s="275" t="e">
        <f t="shared" si="123"/>
        <v>#VALUE!</v>
      </c>
      <c r="AO294" s="279"/>
      <c r="AP294" s="279"/>
      <c r="AQ294" s="279"/>
      <c r="AR294" s="280"/>
      <c r="AS294" s="280"/>
      <c r="AT294" s="262"/>
      <c r="AU294" s="282"/>
      <c r="AV294" s="283"/>
      <c r="AW294" s="284">
        <v>0</v>
      </c>
      <c r="AX294" s="285">
        <v>0</v>
      </c>
      <c r="AY294" s="286"/>
      <c r="AZ294" s="286"/>
      <c r="BA294" s="286"/>
      <c r="BB294" s="262" t="str">
        <f t="shared" si="124"/>
        <v/>
      </c>
      <c r="BE294" s="277"/>
      <c r="BF294" s="288"/>
      <c r="BJ294" s="289" t="e">
        <f t="shared" si="125"/>
        <v>#VALUE!</v>
      </c>
      <c r="BK294" s="289" t="e">
        <f t="shared" si="126"/>
        <v>#VALUE!</v>
      </c>
      <c r="BL294" s="289" t="e">
        <f t="shared" si="127"/>
        <v>#VALUE!</v>
      </c>
      <c r="BM294" s="289" t="e">
        <f t="shared" si="128"/>
        <v>#VALUE!</v>
      </c>
      <c r="BY294" s="289" t="e">
        <f t="shared" si="129"/>
        <v>#VALUE!</v>
      </c>
      <c r="BZ294" s="289" t="e">
        <f t="shared" si="130"/>
        <v>#VALUE!</v>
      </c>
      <c r="CA294" s="289" t="e">
        <f t="shared" si="131"/>
        <v>#VALUE!</v>
      </c>
      <c r="CI294" s="302" t="str">
        <f t="shared" si="132"/>
        <v>AYNI GÜN</v>
      </c>
      <c r="CJ294" s="303" t="e">
        <f t="shared" si="133"/>
        <v>#VALUE!</v>
      </c>
      <c r="CK294" s="303" t="e">
        <f t="shared" si="134"/>
        <v>#VALUE!</v>
      </c>
      <c r="CL294" s="303" t="e">
        <f t="shared" si="135"/>
        <v>#VALUE!</v>
      </c>
    </row>
    <row r="295" spans="1:90" ht="68.400000000000006" x14ac:dyDescent="0.3">
      <c r="A295" s="261" t="s">
        <v>469</v>
      </c>
      <c r="B295" s="261"/>
      <c r="C295" s="262"/>
      <c r="D295" s="262"/>
      <c r="E295" s="262" t="s">
        <v>856</v>
      </c>
      <c r="F295" s="263"/>
      <c r="G295" s="264"/>
      <c r="H295" s="265" t="str">
        <f t="shared" si="115"/>
        <v/>
      </c>
      <c r="I295" s="261"/>
      <c r="J295" s="261"/>
      <c r="K295" s="261"/>
      <c r="L295" s="261"/>
      <c r="M295" s="266" t="str">
        <f t="shared" si="116"/>
        <v>IASI_18-BOZ-IASI18-FF-291</v>
      </c>
      <c r="N295" s="267"/>
      <c r="O295" s="261"/>
      <c r="P295" s="261"/>
      <c r="Q295" s="261"/>
      <c r="R295" s="313"/>
      <c r="S295" s="269"/>
      <c r="T295" s="268"/>
      <c r="U295" s="268"/>
      <c r="V295" s="270"/>
      <c r="W295" s="271"/>
      <c r="X295" s="272"/>
      <c r="Y295" s="265" t="str">
        <f t="shared" si="117"/>
        <v/>
      </c>
      <c r="Z295" s="273"/>
      <c r="AA295" s="274"/>
      <c r="AB295" s="265" t="str">
        <f t="shared" si="118"/>
        <v/>
      </c>
      <c r="AC295" s="275" t="e">
        <f t="shared" si="119"/>
        <v>#VALUE!</v>
      </c>
      <c r="AD295" s="271"/>
      <c r="AE295" s="272"/>
      <c r="AF295" s="265" t="str">
        <f t="shared" si="120"/>
        <v/>
      </c>
      <c r="AG295" s="268"/>
      <c r="AH295" s="268"/>
      <c r="AI295" s="276"/>
      <c r="AJ295" s="277"/>
      <c r="AK295" s="278"/>
      <c r="AL295" s="265" t="str">
        <f t="shared" si="121"/>
        <v/>
      </c>
      <c r="AM295" s="275" t="e">
        <f t="shared" si="122"/>
        <v>#VALUE!</v>
      </c>
      <c r="AN295" s="275" t="e">
        <f t="shared" si="123"/>
        <v>#VALUE!</v>
      </c>
      <c r="AO295" s="279"/>
      <c r="AP295" s="279"/>
      <c r="AQ295" s="279"/>
      <c r="AR295" s="280"/>
      <c r="AS295" s="280"/>
      <c r="AT295" s="262"/>
      <c r="AU295" s="282"/>
      <c r="AV295" s="283"/>
      <c r="AW295" s="284">
        <v>0</v>
      </c>
      <c r="AX295" s="285">
        <v>0</v>
      </c>
      <c r="AY295" s="286"/>
      <c r="AZ295" s="286"/>
      <c r="BA295" s="286"/>
      <c r="BB295" s="262" t="str">
        <f t="shared" si="124"/>
        <v/>
      </c>
      <c r="BE295" s="277"/>
      <c r="BF295" s="288"/>
      <c r="BJ295" s="289" t="e">
        <f t="shared" si="125"/>
        <v>#VALUE!</v>
      </c>
      <c r="BK295" s="289" t="e">
        <f t="shared" si="126"/>
        <v>#VALUE!</v>
      </c>
      <c r="BL295" s="289" t="e">
        <f t="shared" si="127"/>
        <v>#VALUE!</v>
      </c>
      <c r="BM295" s="289" t="e">
        <f t="shared" si="128"/>
        <v>#VALUE!</v>
      </c>
      <c r="BY295" s="289" t="e">
        <f t="shared" si="129"/>
        <v>#VALUE!</v>
      </c>
      <c r="BZ295" s="289" t="e">
        <f t="shared" si="130"/>
        <v>#VALUE!</v>
      </c>
      <c r="CA295" s="289" t="e">
        <f t="shared" si="131"/>
        <v>#VALUE!</v>
      </c>
      <c r="CI295" s="302" t="str">
        <f t="shared" si="132"/>
        <v>AYNI GÜN</v>
      </c>
      <c r="CJ295" s="303" t="e">
        <f t="shared" si="133"/>
        <v>#VALUE!</v>
      </c>
      <c r="CK295" s="303" t="e">
        <f t="shared" si="134"/>
        <v>#VALUE!</v>
      </c>
      <c r="CL295" s="303" t="e">
        <f t="shared" si="135"/>
        <v>#VALUE!</v>
      </c>
    </row>
    <row r="296" spans="1:90" ht="68.400000000000006" x14ac:dyDescent="0.3">
      <c r="A296" s="261" t="s">
        <v>469</v>
      </c>
      <c r="B296" s="261"/>
      <c r="C296" s="262"/>
      <c r="D296" s="262"/>
      <c r="E296" s="262" t="s">
        <v>857</v>
      </c>
      <c r="F296" s="263"/>
      <c r="G296" s="264"/>
      <c r="H296" s="265" t="str">
        <f t="shared" ref="H296:H359" si="136">IF(AND(F296="",G296=""),"",(F296+G296))</f>
        <v/>
      </c>
      <c r="I296" s="261"/>
      <c r="J296" s="261"/>
      <c r="K296" s="261"/>
      <c r="L296" s="261"/>
      <c r="M296" s="266" t="str">
        <f t="shared" ref="M296:M359" si="137">IF(AND(A296="",E296=""),"",(A296&amp;"-"&amp;E296))</f>
        <v>IASI_18-BOZ-IASI18-FF-292</v>
      </c>
      <c r="N296" s="267"/>
      <c r="O296" s="261"/>
      <c r="P296" s="261"/>
      <c r="Q296" s="261"/>
      <c r="R296" s="313"/>
      <c r="S296" s="269"/>
      <c r="T296" s="268"/>
      <c r="U296" s="268"/>
      <c r="V296" s="270"/>
      <c r="W296" s="271"/>
      <c r="X296" s="272"/>
      <c r="Y296" s="265" t="str">
        <f t="shared" ref="Y296:Y359" si="138">IF(AND(W296="",X296=""),"",(W296+X296))</f>
        <v/>
      </c>
      <c r="Z296" s="273"/>
      <c r="AA296" s="274"/>
      <c r="AB296" s="265" t="str">
        <f t="shared" ref="AB296:AB359" si="139">IF(AND(Z296="",AA296=""),"",(Z296+AA296))</f>
        <v/>
      </c>
      <c r="AC296" s="275" t="e">
        <f t="shared" ref="AC296:AC359" si="140">(AF296-H296)*24*60</f>
        <v>#VALUE!</v>
      </c>
      <c r="AD296" s="271"/>
      <c r="AE296" s="272"/>
      <c r="AF296" s="265" t="str">
        <f t="shared" ref="AF296:AF359" si="141">IF(AND(AD296="",AE296=""),"",(AD296+AE296))</f>
        <v/>
      </c>
      <c r="AG296" s="268"/>
      <c r="AH296" s="268"/>
      <c r="AI296" s="276"/>
      <c r="AJ296" s="277"/>
      <c r="AK296" s="278"/>
      <c r="AL296" s="265" t="str">
        <f t="shared" ref="AL296:AL359" si="142">IF(AND(AJ296="",AK296=""),"",(AJ296+AK296))</f>
        <v/>
      </c>
      <c r="AM296" s="275" t="e">
        <f t="shared" ref="AM296:AM359" si="143">IF(AND(P296&lt;&gt;"D(Arıza Değil)",AH296="Bu Arıza Aracın Servise Verilmesine Engel Değil"),IF(Z296-F296&gt;0,(AB296-Y296)*24*60,IF(OR(AND(G296&gt;$AS$1,G296&lt;$AT$1),AND(G296&gt;$AU$1,G296&lt;$AV$1)),(AF296-H296)*24*60,0)),AN296)</f>
        <v>#VALUE!</v>
      </c>
      <c r="AN296" s="275" t="e">
        <f t="shared" ref="AN296:AN359" si="144">IF(P296&lt;&gt;"D(Arıza Değil)",AC296,0)</f>
        <v>#VALUE!</v>
      </c>
      <c r="AO296" s="279"/>
      <c r="AP296" s="279"/>
      <c r="AQ296" s="279"/>
      <c r="AR296" s="280"/>
      <c r="AS296" s="280"/>
      <c r="AT296" s="262"/>
      <c r="AU296" s="282"/>
      <c r="AV296" s="283"/>
      <c r="AW296" s="284">
        <v>0</v>
      </c>
      <c r="AX296" s="285">
        <v>0</v>
      </c>
      <c r="AY296" s="286"/>
      <c r="AZ296" s="286"/>
      <c r="BA296" s="286"/>
      <c r="BB296" s="262" t="str">
        <f t="shared" ref="BB296:BB359" si="145">IF($AQ$1="X", IF(AND(G296&gt;=$AS$1,G296&lt;=$AT$1),IF(P296&lt;&gt;"D(Arıza Değil)",AC296,0), IF(AND(G296&gt;=$AU$1,G296&lt;=$AV$1),IF(P296&lt;&gt;"D(Arıza Değil)",AC296,0), "")), "")</f>
        <v/>
      </c>
      <c r="BE296" s="277"/>
      <c r="BF296" s="288"/>
      <c r="BJ296" s="289" t="e">
        <f t="shared" si="125"/>
        <v>#VALUE!</v>
      </c>
      <c r="BK296" s="289" t="e">
        <f t="shared" si="126"/>
        <v>#VALUE!</v>
      </c>
      <c r="BL296" s="289" t="e">
        <f t="shared" si="127"/>
        <v>#VALUE!</v>
      </c>
      <c r="BM296" s="289" t="e">
        <f t="shared" si="128"/>
        <v>#VALUE!</v>
      </c>
      <c r="BY296" s="289" t="e">
        <f t="shared" si="129"/>
        <v>#VALUE!</v>
      </c>
      <c r="BZ296" s="289" t="e">
        <f t="shared" si="130"/>
        <v>#VALUE!</v>
      </c>
      <c r="CA296" s="289" t="e">
        <f t="shared" si="131"/>
        <v>#VALUE!</v>
      </c>
      <c r="CI296" s="302" t="str">
        <f t="shared" si="132"/>
        <v>AYNI GÜN</v>
      </c>
      <c r="CJ296" s="303" t="e">
        <f t="shared" si="133"/>
        <v>#VALUE!</v>
      </c>
      <c r="CK296" s="303" t="e">
        <f t="shared" si="134"/>
        <v>#VALUE!</v>
      </c>
      <c r="CL296" s="303" t="e">
        <f t="shared" si="135"/>
        <v>#VALUE!</v>
      </c>
    </row>
    <row r="297" spans="1:90" ht="68.400000000000006" x14ac:dyDescent="0.3">
      <c r="A297" s="261" t="s">
        <v>469</v>
      </c>
      <c r="B297" s="261"/>
      <c r="C297" s="262"/>
      <c r="D297" s="262"/>
      <c r="E297" s="262" t="s">
        <v>858</v>
      </c>
      <c r="F297" s="263"/>
      <c r="G297" s="264"/>
      <c r="H297" s="265" t="str">
        <f t="shared" si="136"/>
        <v/>
      </c>
      <c r="I297" s="261"/>
      <c r="J297" s="261"/>
      <c r="K297" s="261"/>
      <c r="L297" s="261"/>
      <c r="M297" s="266" t="str">
        <f t="shared" si="137"/>
        <v>IASI_18-BOZ-IASI18-FF-293</v>
      </c>
      <c r="N297" s="267"/>
      <c r="O297" s="261"/>
      <c r="P297" s="261"/>
      <c r="Q297" s="261"/>
      <c r="R297" s="313"/>
      <c r="S297" s="269"/>
      <c r="T297" s="268"/>
      <c r="U297" s="268"/>
      <c r="V297" s="270"/>
      <c r="W297" s="271"/>
      <c r="X297" s="272"/>
      <c r="Y297" s="265" t="str">
        <f t="shared" si="138"/>
        <v/>
      </c>
      <c r="Z297" s="273"/>
      <c r="AA297" s="274"/>
      <c r="AB297" s="265" t="str">
        <f t="shared" si="139"/>
        <v/>
      </c>
      <c r="AC297" s="275" t="e">
        <f t="shared" si="140"/>
        <v>#VALUE!</v>
      </c>
      <c r="AD297" s="271"/>
      <c r="AE297" s="272"/>
      <c r="AF297" s="265" t="str">
        <f t="shared" si="141"/>
        <v/>
      </c>
      <c r="AG297" s="268"/>
      <c r="AH297" s="268"/>
      <c r="AI297" s="276"/>
      <c r="AJ297" s="277"/>
      <c r="AK297" s="278"/>
      <c r="AL297" s="265" t="str">
        <f t="shared" si="142"/>
        <v/>
      </c>
      <c r="AM297" s="275" t="e">
        <f t="shared" si="143"/>
        <v>#VALUE!</v>
      </c>
      <c r="AN297" s="275" t="e">
        <f t="shared" si="144"/>
        <v>#VALUE!</v>
      </c>
      <c r="AO297" s="279"/>
      <c r="AP297" s="279"/>
      <c r="AQ297" s="279"/>
      <c r="AR297" s="280"/>
      <c r="AS297" s="280"/>
      <c r="AT297" s="262"/>
      <c r="AU297" s="282"/>
      <c r="AV297" s="283"/>
      <c r="AW297" s="284">
        <v>0</v>
      </c>
      <c r="AX297" s="285">
        <v>0</v>
      </c>
      <c r="AY297" s="286"/>
      <c r="AZ297" s="286"/>
      <c r="BA297" s="286"/>
      <c r="BB297" s="262" t="str">
        <f t="shared" si="145"/>
        <v/>
      </c>
      <c r="BE297" s="277"/>
      <c r="BF297" s="288"/>
      <c r="BJ297" s="289" t="e">
        <f t="shared" si="125"/>
        <v>#VALUE!</v>
      </c>
      <c r="BK297" s="289" t="e">
        <f t="shared" si="126"/>
        <v>#VALUE!</v>
      </c>
      <c r="BL297" s="289" t="e">
        <f t="shared" si="127"/>
        <v>#VALUE!</v>
      </c>
      <c r="BM297" s="289" t="e">
        <f t="shared" si="128"/>
        <v>#VALUE!</v>
      </c>
      <c r="BY297" s="289" t="e">
        <f t="shared" si="129"/>
        <v>#VALUE!</v>
      </c>
      <c r="BZ297" s="289" t="e">
        <f t="shared" si="130"/>
        <v>#VALUE!</v>
      </c>
      <c r="CA297" s="289" t="e">
        <f t="shared" si="131"/>
        <v>#VALUE!</v>
      </c>
      <c r="CI297" s="302" t="str">
        <f t="shared" si="132"/>
        <v>AYNI GÜN</v>
      </c>
      <c r="CJ297" s="303" t="e">
        <f t="shared" si="133"/>
        <v>#VALUE!</v>
      </c>
      <c r="CK297" s="303" t="e">
        <f t="shared" si="134"/>
        <v>#VALUE!</v>
      </c>
      <c r="CL297" s="303" t="e">
        <f t="shared" si="135"/>
        <v>#VALUE!</v>
      </c>
    </row>
    <row r="298" spans="1:90" ht="68.400000000000006" x14ac:dyDescent="0.3">
      <c r="A298" s="261" t="s">
        <v>469</v>
      </c>
      <c r="B298" s="261"/>
      <c r="C298" s="262"/>
      <c r="D298" s="262"/>
      <c r="E298" s="262" t="s">
        <v>859</v>
      </c>
      <c r="F298" s="263"/>
      <c r="G298" s="264"/>
      <c r="H298" s="265" t="str">
        <f t="shared" si="136"/>
        <v/>
      </c>
      <c r="I298" s="261"/>
      <c r="J298" s="261"/>
      <c r="K298" s="261"/>
      <c r="L298" s="261"/>
      <c r="M298" s="266" t="str">
        <f t="shared" si="137"/>
        <v>IASI_18-BOZ-IASI18-FF-294</v>
      </c>
      <c r="N298" s="267"/>
      <c r="O298" s="261"/>
      <c r="P298" s="261"/>
      <c r="Q298" s="261"/>
      <c r="R298" s="313"/>
      <c r="S298" s="269"/>
      <c r="T298" s="268"/>
      <c r="U298" s="268"/>
      <c r="V298" s="270"/>
      <c r="W298" s="271"/>
      <c r="X298" s="272"/>
      <c r="Y298" s="265" t="str">
        <f t="shared" si="138"/>
        <v/>
      </c>
      <c r="Z298" s="273"/>
      <c r="AA298" s="274"/>
      <c r="AB298" s="265" t="str">
        <f t="shared" si="139"/>
        <v/>
      </c>
      <c r="AC298" s="275" t="e">
        <f t="shared" si="140"/>
        <v>#VALUE!</v>
      </c>
      <c r="AD298" s="271"/>
      <c r="AE298" s="272"/>
      <c r="AF298" s="265" t="str">
        <f t="shared" si="141"/>
        <v/>
      </c>
      <c r="AG298" s="268"/>
      <c r="AH298" s="268"/>
      <c r="AI298" s="276"/>
      <c r="AJ298" s="277"/>
      <c r="AK298" s="278"/>
      <c r="AL298" s="265" t="str">
        <f t="shared" si="142"/>
        <v/>
      </c>
      <c r="AM298" s="275" t="e">
        <f t="shared" si="143"/>
        <v>#VALUE!</v>
      </c>
      <c r="AN298" s="275" t="e">
        <f t="shared" si="144"/>
        <v>#VALUE!</v>
      </c>
      <c r="AO298" s="279"/>
      <c r="AP298" s="279"/>
      <c r="AQ298" s="279"/>
      <c r="AR298" s="280"/>
      <c r="AS298" s="280"/>
      <c r="AT298" s="262"/>
      <c r="AU298" s="282"/>
      <c r="AV298" s="283"/>
      <c r="AW298" s="284">
        <v>0</v>
      </c>
      <c r="AX298" s="285">
        <v>0</v>
      </c>
      <c r="AY298" s="286"/>
      <c r="AZ298" s="286"/>
      <c r="BA298" s="286"/>
      <c r="BB298" s="262" t="str">
        <f t="shared" si="145"/>
        <v/>
      </c>
      <c r="BE298" s="277"/>
      <c r="BF298" s="288"/>
      <c r="BJ298" s="289" t="e">
        <f t="shared" si="125"/>
        <v>#VALUE!</v>
      </c>
      <c r="BK298" s="289" t="e">
        <f t="shared" si="126"/>
        <v>#VALUE!</v>
      </c>
      <c r="BL298" s="289" t="e">
        <f t="shared" si="127"/>
        <v>#VALUE!</v>
      </c>
      <c r="BM298" s="289" t="e">
        <f t="shared" si="128"/>
        <v>#VALUE!</v>
      </c>
      <c r="BY298" s="289" t="e">
        <f t="shared" si="129"/>
        <v>#VALUE!</v>
      </c>
      <c r="BZ298" s="289" t="e">
        <f t="shared" si="130"/>
        <v>#VALUE!</v>
      </c>
      <c r="CA298" s="289" t="e">
        <f t="shared" si="131"/>
        <v>#VALUE!</v>
      </c>
      <c r="CI298" s="302" t="str">
        <f t="shared" si="132"/>
        <v>AYNI GÜN</v>
      </c>
      <c r="CJ298" s="303" t="e">
        <f t="shared" si="133"/>
        <v>#VALUE!</v>
      </c>
      <c r="CK298" s="303" t="e">
        <f t="shared" si="134"/>
        <v>#VALUE!</v>
      </c>
      <c r="CL298" s="303" t="e">
        <f t="shared" si="135"/>
        <v>#VALUE!</v>
      </c>
    </row>
    <row r="299" spans="1:90" ht="68.400000000000006" x14ac:dyDescent="0.3">
      <c r="A299" s="261" t="s">
        <v>469</v>
      </c>
      <c r="B299" s="261"/>
      <c r="C299" s="262"/>
      <c r="D299" s="262"/>
      <c r="E299" s="262" t="s">
        <v>860</v>
      </c>
      <c r="F299" s="263"/>
      <c r="G299" s="264"/>
      <c r="H299" s="265" t="str">
        <f t="shared" si="136"/>
        <v/>
      </c>
      <c r="I299" s="261"/>
      <c r="J299" s="261"/>
      <c r="K299" s="261"/>
      <c r="L299" s="261"/>
      <c r="M299" s="266" t="str">
        <f t="shared" si="137"/>
        <v>IASI_18-BOZ-IASI18-FF-295</v>
      </c>
      <c r="N299" s="267"/>
      <c r="O299" s="261"/>
      <c r="P299" s="261"/>
      <c r="Q299" s="261"/>
      <c r="R299" s="313"/>
      <c r="S299" s="269"/>
      <c r="T299" s="268"/>
      <c r="U299" s="268"/>
      <c r="V299" s="270"/>
      <c r="W299" s="271"/>
      <c r="X299" s="272"/>
      <c r="Y299" s="265" t="str">
        <f t="shared" si="138"/>
        <v/>
      </c>
      <c r="Z299" s="273"/>
      <c r="AA299" s="274"/>
      <c r="AB299" s="265" t="str">
        <f t="shared" si="139"/>
        <v/>
      </c>
      <c r="AC299" s="275" t="e">
        <f t="shared" si="140"/>
        <v>#VALUE!</v>
      </c>
      <c r="AD299" s="271"/>
      <c r="AE299" s="272"/>
      <c r="AF299" s="265" t="str">
        <f t="shared" si="141"/>
        <v/>
      </c>
      <c r="AG299" s="268"/>
      <c r="AH299" s="268"/>
      <c r="AI299" s="276"/>
      <c r="AJ299" s="277"/>
      <c r="AK299" s="278"/>
      <c r="AL299" s="265" t="str">
        <f t="shared" si="142"/>
        <v/>
      </c>
      <c r="AM299" s="275" t="e">
        <f t="shared" si="143"/>
        <v>#VALUE!</v>
      </c>
      <c r="AN299" s="275" t="e">
        <f t="shared" si="144"/>
        <v>#VALUE!</v>
      </c>
      <c r="AO299" s="279"/>
      <c r="AP299" s="279"/>
      <c r="AQ299" s="279"/>
      <c r="AR299" s="280"/>
      <c r="AS299" s="280"/>
      <c r="AT299" s="262"/>
      <c r="AU299" s="282"/>
      <c r="AV299" s="283"/>
      <c r="AW299" s="284">
        <v>0</v>
      </c>
      <c r="AX299" s="285">
        <v>0</v>
      </c>
      <c r="AY299" s="286"/>
      <c r="AZ299" s="286"/>
      <c r="BA299" s="286"/>
      <c r="BB299" s="262" t="str">
        <f t="shared" si="145"/>
        <v/>
      </c>
      <c r="BE299" s="277"/>
      <c r="BF299" s="288"/>
      <c r="BJ299" s="289" t="e">
        <f t="shared" si="125"/>
        <v>#VALUE!</v>
      </c>
      <c r="BK299" s="289" t="e">
        <f t="shared" si="126"/>
        <v>#VALUE!</v>
      </c>
      <c r="BL299" s="289" t="e">
        <f t="shared" si="127"/>
        <v>#VALUE!</v>
      </c>
      <c r="BM299" s="289" t="e">
        <f t="shared" si="128"/>
        <v>#VALUE!</v>
      </c>
      <c r="BY299" s="289" t="e">
        <f t="shared" si="129"/>
        <v>#VALUE!</v>
      </c>
      <c r="BZ299" s="289" t="e">
        <f t="shared" si="130"/>
        <v>#VALUE!</v>
      </c>
      <c r="CA299" s="289" t="e">
        <f t="shared" si="131"/>
        <v>#VALUE!</v>
      </c>
      <c r="CI299" s="302" t="str">
        <f t="shared" si="132"/>
        <v>AYNI GÜN</v>
      </c>
      <c r="CJ299" s="303" t="e">
        <f t="shared" si="133"/>
        <v>#VALUE!</v>
      </c>
      <c r="CK299" s="303" t="e">
        <f t="shared" si="134"/>
        <v>#VALUE!</v>
      </c>
      <c r="CL299" s="303" t="e">
        <f t="shared" si="135"/>
        <v>#VALUE!</v>
      </c>
    </row>
    <row r="300" spans="1:90" ht="68.400000000000006" x14ac:dyDescent="0.3">
      <c r="A300" s="261" t="s">
        <v>469</v>
      </c>
      <c r="B300" s="261"/>
      <c r="C300" s="262"/>
      <c r="D300" s="262"/>
      <c r="E300" s="262" t="s">
        <v>861</v>
      </c>
      <c r="F300" s="263"/>
      <c r="G300" s="264"/>
      <c r="H300" s="265" t="str">
        <f t="shared" si="136"/>
        <v/>
      </c>
      <c r="I300" s="261"/>
      <c r="J300" s="261"/>
      <c r="K300" s="261"/>
      <c r="L300" s="261"/>
      <c r="M300" s="266" t="str">
        <f t="shared" si="137"/>
        <v>IASI_18-BOZ-IASI18-FF-296</v>
      </c>
      <c r="N300" s="267"/>
      <c r="O300" s="261"/>
      <c r="P300" s="261"/>
      <c r="Q300" s="261"/>
      <c r="R300" s="313"/>
      <c r="S300" s="269"/>
      <c r="T300" s="268"/>
      <c r="U300" s="268"/>
      <c r="V300" s="270"/>
      <c r="W300" s="271"/>
      <c r="X300" s="272"/>
      <c r="Y300" s="265" t="str">
        <f t="shared" si="138"/>
        <v/>
      </c>
      <c r="Z300" s="273"/>
      <c r="AA300" s="274"/>
      <c r="AB300" s="265" t="str">
        <f t="shared" si="139"/>
        <v/>
      </c>
      <c r="AC300" s="275" t="e">
        <f t="shared" si="140"/>
        <v>#VALUE!</v>
      </c>
      <c r="AD300" s="271"/>
      <c r="AE300" s="272"/>
      <c r="AF300" s="265" t="str">
        <f t="shared" si="141"/>
        <v/>
      </c>
      <c r="AG300" s="268"/>
      <c r="AH300" s="268"/>
      <c r="AI300" s="276"/>
      <c r="AJ300" s="277"/>
      <c r="AK300" s="278"/>
      <c r="AL300" s="265" t="str">
        <f t="shared" si="142"/>
        <v/>
      </c>
      <c r="AM300" s="275" t="e">
        <f t="shared" si="143"/>
        <v>#VALUE!</v>
      </c>
      <c r="AN300" s="275" t="e">
        <f t="shared" si="144"/>
        <v>#VALUE!</v>
      </c>
      <c r="AO300" s="279"/>
      <c r="AP300" s="279"/>
      <c r="AQ300" s="279"/>
      <c r="AR300" s="280"/>
      <c r="AS300" s="280"/>
      <c r="AT300" s="262"/>
      <c r="AU300" s="282"/>
      <c r="AV300" s="283"/>
      <c r="AW300" s="284">
        <v>0</v>
      </c>
      <c r="AX300" s="285">
        <v>0</v>
      </c>
      <c r="AY300" s="286"/>
      <c r="AZ300" s="286"/>
      <c r="BA300" s="286"/>
      <c r="BB300" s="262" t="str">
        <f t="shared" si="145"/>
        <v/>
      </c>
      <c r="BE300" s="277"/>
      <c r="BF300" s="288"/>
      <c r="BJ300" s="289" t="e">
        <f t="shared" si="125"/>
        <v>#VALUE!</v>
      </c>
      <c r="BK300" s="289" t="e">
        <f t="shared" si="126"/>
        <v>#VALUE!</v>
      </c>
      <c r="BL300" s="289" t="e">
        <f t="shared" si="127"/>
        <v>#VALUE!</v>
      </c>
      <c r="BM300" s="289" t="e">
        <f t="shared" si="128"/>
        <v>#VALUE!</v>
      </c>
      <c r="BY300" s="289" t="e">
        <f t="shared" si="129"/>
        <v>#VALUE!</v>
      </c>
      <c r="BZ300" s="289" t="e">
        <f t="shared" si="130"/>
        <v>#VALUE!</v>
      </c>
      <c r="CA300" s="289" t="e">
        <f t="shared" si="131"/>
        <v>#VALUE!</v>
      </c>
      <c r="CI300" s="302" t="str">
        <f t="shared" si="132"/>
        <v>AYNI GÜN</v>
      </c>
      <c r="CJ300" s="303" t="e">
        <f t="shared" si="133"/>
        <v>#VALUE!</v>
      </c>
      <c r="CK300" s="303" t="e">
        <f t="shared" si="134"/>
        <v>#VALUE!</v>
      </c>
      <c r="CL300" s="303" t="e">
        <f t="shared" si="135"/>
        <v>#VALUE!</v>
      </c>
    </row>
    <row r="301" spans="1:90" ht="68.400000000000006" x14ac:dyDescent="0.3">
      <c r="A301" s="261" t="s">
        <v>469</v>
      </c>
      <c r="B301" s="261"/>
      <c r="C301" s="262"/>
      <c r="D301" s="262"/>
      <c r="E301" s="262" t="s">
        <v>862</v>
      </c>
      <c r="F301" s="263"/>
      <c r="G301" s="264"/>
      <c r="H301" s="265" t="str">
        <f t="shared" si="136"/>
        <v/>
      </c>
      <c r="I301" s="261"/>
      <c r="J301" s="261"/>
      <c r="K301" s="261"/>
      <c r="L301" s="261"/>
      <c r="M301" s="266" t="str">
        <f t="shared" si="137"/>
        <v>IASI_18-BOZ-IASI18-FF-297</v>
      </c>
      <c r="N301" s="267"/>
      <c r="O301" s="261"/>
      <c r="P301" s="261"/>
      <c r="Q301" s="261"/>
      <c r="R301" s="313"/>
      <c r="S301" s="269"/>
      <c r="T301" s="268"/>
      <c r="U301" s="268"/>
      <c r="V301" s="270"/>
      <c r="W301" s="271"/>
      <c r="X301" s="272"/>
      <c r="Y301" s="265" t="str">
        <f t="shared" si="138"/>
        <v/>
      </c>
      <c r="Z301" s="273"/>
      <c r="AA301" s="274"/>
      <c r="AB301" s="265" t="str">
        <f t="shared" si="139"/>
        <v/>
      </c>
      <c r="AC301" s="275" t="e">
        <f t="shared" si="140"/>
        <v>#VALUE!</v>
      </c>
      <c r="AD301" s="271"/>
      <c r="AE301" s="272"/>
      <c r="AF301" s="265" t="str">
        <f t="shared" si="141"/>
        <v/>
      </c>
      <c r="AG301" s="268"/>
      <c r="AH301" s="268"/>
      <c r="AI301" s="276"/>
      <c r="AJ301" s="277"/>
      <c r="AK301" s="278"/>
      <c r="AL301" s="265" t="str">
        <f t="shared" si="142"/>
        <v/>
      </c>
      <c r="AM301" s="275" t="e">
        <f t="shared" si="143"/>
        <v>#VALUE!</v>
      </c>
      <c r="AN301" s="275" t="e">
        <f t="shared" si="144"/>
        <v>#VALUE!</v>
      </c>
      <c r="AO301" s="279"/>
      <c r="AP301" s="279"/>
      <c r="AQ301" s="279"/>
      <c r="AR301" s="280"/>
      <c r="AS301" s="280"/>
      <c r="AT301" s="262"/>
      <c r="AU301" s="282"/>
      <c r="AV301" s="283"/>
      <c r="AW301" s="284">
        <v>0</v>
      </c>
      <c r="AX301" s="285">
        <v>0</v>
      </c>
      <c r="AY301" s="286"/>
      <c r="AZ301" s="286"/>
      <c r="BA301" s="286"/>
      <c r="BB301" s="262" t="str">
        <f t="shared" si="145"/>
        <v/>
      </c>
      <c r="BE301" s="277"/>
      <c r="BF301" s="288"/>
      <c r="BJ301" s="289" t="e">
        <f t="shared" si="125"/>
        <v>#VALUE!</v>
      </c>
      <c r="BK301" s="289" t="e">
        <f t="shared" si="126"/>
        <v>#VALUE!</v>
      </c>
      <c r="BL301" s="289" t="e">
        <f t="shared" si="127"/>
        <v>#VALUE!</v>
      </c>
      <c r="BM301" s="289" t="e">
        <f t="shared" si="128"/>
        <v>#VALUE!</v>
      </c>
      <c r="BY301" s="289" t="e">
        <f t="shared" si="129"/>
        <v>#VALUE!</v>
      </c>
      <c r="BZ301" s="289" t="e">
        <f t="shared" si="130"/>
        <v>#VALUE!</v>
      </c>
      <c r="CA301" s="289" t="e">
        <f t="shared" si="131"/>
        <v>#VALUE!</v>
      </c>
      <c r="CI301" s="302" t="str">
        <f t="shared" si="132"/>
        <v>AYNI GÜN</v>
      </c>
      <c r="CJ301" s="303" t="e">
        <f t="shared" si="133"/>
        <v>#VALUE!</v>
      </c>
      <c r="CK301" s="303" t="e">
        <f t="shared" si="134"/>
        <v>#VALUE!</v>
      </c>
      <c r="CL301" s="303" t="e">
        <f t="shared" si="135"/>
        <v>#VALUE!</v>
      </c>
    </row>
    <row r="302" spans="1:90" ht="68.400000000000006" x14ac:dyDescent="0.3">
      <c r="A302" s="261" t="s">
        <v>469</v>
      </c>
      <c r="B302" s="261"/>
      <c r="C302" s="262"/>
      <c r="D302" s="262"/>
      <c r="E302" s="262" t="s">
        <v>863</v>
      </c>
      <c r="F302" s="263"/>
      <c r="G302" s="264"/>
      <c r="H302" s="265" t="str">
        <f t="shared" si="136"/>
        <v/>
      </c>
      <c r="I302" s="261"/>
      <c r="J302" s="261"/>
      <c r="K302" s="261"/>
      <c r="L302" s="261"/>
      <c r="M302" s="266" t="str">
        <f t="shared" si="137"/>
        <v>IASI_18-BOZ-IASI18-FF-298</v>
      </c>
      <c r="N302" s="267"/>
      <c r="O302" s="261"/>
      <c r="P302" s="261"/>
      <c r="Q302" s="261"/>
      <c r="R302" s="313"/>
      <c r="S302" s="269"/>
      <c r="T302" s="268"/>
      <c r="U302" s="268"/>
      <c r="V302" s="270"/>
      <c r="W302" s="271"/>
      <c r="X302" s="272"/>
      <c r="Y302" s="265" t="str">
        <f t="shared" si="138"/>
        <v/>
      </c>
      <c r="Z302" s="273"/>
      <c r="AA302" s="274"/>
      <c r="AB302" s="265" t="str">
        <f t="shared" si="139"/>
        <v/>
      </c>
      <c r="AC302" s="275" t="e">
        <f t="shared" si="140"/>
        <v>#VALUE!</v>
      </c>
      <c r="AD302" s="271"/>
      <c r="AE302" s="272"/>
      <c r="AF302" s="265" t="str">
        <f t="shared" si="141"/>
        <v/>
      </c>
      <c r="AG302" s="268"/>
      <c r="AH302" s="268"/>
      <c r="AI302" s="276"/>
      <c r="AJ302" s="277"/>
      <c r="AK302" s="278"/>
      <c r="AL302" s="265" t="str">
        <f t="shared" si="142"/>
        <v/>
      </c>
      <c r="AM302" s="275" t="e">
        <f t="shared" si="143"/>
        <v>#VALUE!</v>
      </c>
      <c r="AN302" s="275" t="e">
        <f t="shared" si="144"/>
        <v>#VALUE!</v>
      </c>
      <c r="AO302" s="279"/>
      <c r="AP302" s="279"/>
      <c r="AQ302" s="279"/>
      <c r="AR302" s="280"/>
      <c r="AS302" s="280"/>
      <c r="AT302" s="262"/>
      <c r="AU302" s="282"/>
      <c r="AV302" s="283"/>
      <c r="AW302" s="284">
        <v>0</v>
      </c>
      <c r="AX302" s="285">
        <v>0</v>
      </c>
      <c r="AY302" s="286"/>
      <c r="AZ302" s="286"/>
      <c r="BA302" s="286"/>
      <c r="BB302" s="262" t="str">
        <f t="shared" si="145"/>
        <v/>
      </c>
      <c r="BE302" s="277"/>
      <c r="BF302" s="288"/>
      <c r="BJ302" s="289" t="e">
        <f t="shared" si="125"/>
        <v>#VALUE!</v>
      </c>
      <c r="BK302" s="289" t="e">
        <f t="shared" si="126"/>
        <v>#VALUE!</v>
      </c>
      <c r="BL302" s="289" t="e">
        <f t="shared" si="127"/>
        <v>#VALUE!</v>
      </c>
      <c r="BM302" s="289" t="e">
        <f t="shared" si="128"/>
        <v>#VALUE!</v>
      </c>
      <c r="BY302" s="289" t="e">
        <f t="shared" si="129"/>
        <v>#VALUE!</v>
      </c>
      <c r="BZ302" s="289" t="e">
        <f t="shared" si="130"/>
        <v>#VALUE!</v>
      </c>
      <c r="CA302" s="289" t="e">
        <f t="shared" si="131"/>
        <v>#VALUE!</v>
      </c>
      <c r="CI302" s="302" t="str">
        <f t="shared" si="132"/>
        <v>AYNI GÜN</v>
      </c>
      <c r="CJ302" s="303" t="e">
        <f t="shared" si="133"/>
        <v>#VALUE!</v>
      </c>
      <c r="CK302" s="303" t="e">
        <f t="shared" si="134"/>
        <v>#VALUE!</v>
      </c>
      <c r="CL302" s="303" t="e">
        <f t="shared" si="135"/>
        <v>#VALUE!</v>
      </c>
    </row>
    <row r="303" spans="1:90" ht="68.400000000000006" x14ac:dyDescent="0.3">
      <c r="A303" s="261" t="s">
        <v>469</v>
      </c>
      <c r="B303" s="261"/>
      <c r="C303" s="262"/>
      <c r="D303" s="262"/>
      <c r="E303" s="262" t="s">
        <v>864</v>
      </c>
      <c r="F303" s="263"/>
      <c r="G303" s="264"/>
      <c r="H303" s="265" t="str">
        <f t="shared" si="136"/>
        <v/>
      </c>
      <c r="I303" s="261"/>
      <c r="J303" s="261"/>
      <c r="K303" s="261"/>
      <c r="L303" s="261"/>
      <c r="M303" s="266" t="str">
        <f t="shared" si="137"/>
        <v>IASI_18-BOZ-IASI18-FF-299</v>
      </c>
      <c r="N303" s="267"/>
      <c r="O303" s="261"/>
      <c r="P303" s="261"/>
      <c r="Q303" s="261"/>
      <c r="R303" s="313"/>
      <c r="S303" s="269"/>
      <c r="T303" s="268"/>
      <c r="U303" s="268"/>
      <c r="V303" s="270"/>
      <c r="W303" s="271"/>
      <c r="X303" s="272"/>
      <c r="Y303" s="265" t="str">
        <f t="shared" si="138"/>
        <v/>
      </c>
      <c r="Z303" s="273"/>
      <c r="AA303" s="274"/>
      <c r="AB303" s="265" t="str">
        <f t="shared" si="139"/>
        <v/>
      </c>
      <c r="AC303" s="275" t="e">
        <f t="shared" si="140"/>
        <v>#VALUE!</v>
      </c>
      <c r="AD303" s="271"/>
      <c r="AE303" s="272"/>
      <c r="AF303" s="265" t="str">
        <f t="shared" si="141"/>
        <v/>
      </c>
      <c r="AG303" s="268"/>
      <c r="AH303" s="268"/>
      <c r="AI303" s="276"/>
      <c r="AJ303" s="277"/>
      <c r="AK303" s="278"/>
      <c r="AL303" s="265" t="str">
        <f t="shared" si="142"/>
        <v/>
      </c>
      <c r="AM303" s="275" t="e">
        <f t="shared" si="143"/>
        <v>#VALUE!</v>
      </c>
      <c r="AN303" s="275" t="e">
        <f t="shared" si="144"/>
        <v>#VALUE!</v>
      </c>
      <c r="AO303" s="279"/>
      <c r="AP303" s="279"/>
      <c r="AQ303" s="279"/>
      <c r="AR303" s="280"/>
      <c r="AS303" s="280"/>
      <c r="AT303" s="262"/>
      <c r="AU303" s="282"/>
      <c r="AV303" s="283"/>
      <c r="AW303" s="284">
        <v>0</v>
      </c>
      <c r="AX303" s="285">
        <v>0</v>
      </c>
      <c r="AY303" s="286"/>
      <c r="AZ303" s="286"/>
      <c r="BA303" s="286"/>
      <c r="BB303" s="262" t="str">
        <f t="shared" si="145"/>
        <v/>
      </c>
      <c r="BE303" s="277"/>
      <c r="BF303" s="288"/>
      <c r="BJ303" s="289" t="e">
        <f t="shared" si="125"/>
        <v>#VALUE!</v>
      </c>
      <c r="BK303" s="289" t="e">
        <f t="shared" si="126"/>
        <v>#VALUE!</v>
      </c>
      <c r="BL303" s="289" t="e">
        <f t="shared" si="127"/>
        <v>#VALUE!</v>
      </c>
      <c r="BM303" s="289" t="e">
        <f t="shared" si="128"/>
        <v>#VALUE!</v>
      </c>
      <c r="BY303" s="289" t="e">
        <f t="shared" si="129"/>
        <v>#VALUE!</v>
      </c>
      <c r="BZ303" s="289" t="e">
        <f t="shared" si="130"/>
        <v>#VALUE!</v>
      </c>
      <c r="CA303" s="289" t="e">
        <f t="shared" si="131"/>
        <v>#VALUE!</v>
      </c>
      <c r="CI303" s="302" t="str">
        <f t="shared" si="132"/>
        <v>AYNI GÜN</v>
      </c>
      <c r="CJ303" s="303" t="e">
        <f t="shared" si="133"/>
        <v>#VALUE!</v>
      </c>
      <c r="CK303" s="303" t="e">
        <f t="shared" si="134"/>
        <v>#VALUE!</v>
      </c>
      <c r="CL303" s="303" t="e">
        <f t="shared" si="135"/>
        <v>#VALUE!</v>
      </c>
    </row>
    <row r="304" spans="1:90" ht="68.400000000000006" x14ac:dyDescent="0.3">
      <c r="A304" s="261" t="s">
        <v>469</v>
      </c>
      <c r="B304" s="261"/>
      <c r="C304" s="262"/>
      <c r="D304" s="262"/>
      <c r="E304" s="262" t="s">
        <v>865</v>
      </c>
      <c r="F304" s="263"/>
      <c r="G304" s="264"/>
      <c r="H304" s="265" t="str">
        <f t="shared" si="136"/>
        <v/>
      </c>
      <c r="I304" s="261"/>
      <c r="J304" s="261"/>
      <c r="K304" s="261"/>
      <c r="L304" s="261"/>
      <c r="M304" s="266" t="str">
        <f t="shared" si="137"/>
        <v>IASI_18-BOZ-IASI18-FF-300</v>
      </c>
      <c r="N304" s="267"/>
      <c r="O304" s="261"/>
      <c r="P304" s="261"/>
      <c r="Q304" s="261"/>
      <c r="R304" s="313"/>
      <c r="S304" s="269"/>
      <c r="T304" s="268"/>
      <c r="U304" s="268"/>
      <c r="V304" s="270"/>
      <c r="W304" s="271"/>
      <c r="X304" s="272"/>
      <c r="Y304" s="265" t="str">
        <f t="shared" si="138"/>
        <v/>
      </c>
      <c r="Z304" s="273"/>
      <c r="AA304" s="274"/>
      <c r="AB304" s="265" t="str">
        <f t="shared" si="139"/>
        <v/>
      </c>
      <c r="AC304" s="275" t="e">
        <f t="shared" si="140"/>
        <v>#VALUE!</v>
      </c>
      <c r="AD304" s="271"/>
      <c r="AE304" s="272"/>
      <c r="AF304" s="265" t="str">
        <f t="shared" si="141"/>
        <v/>
      </c>
      <c r="AG304" s="268"/>
      <c r="AH304" s="268"/>
      <c r="AI304" s="276"/>
      <c r="AJ304" s="277"/>
      <c r="AK304" s="278"/>
      <c r="AL304" s="265" t="str">
        <f t="shared" si="142"/>
        <v/>
      </c>
      <c r="AM304" s="275" t="e">
        <f t="shared" si="143"/>
        <v>#VALUE!</v>
      </c>
      <c r="AN304" s="275" t="e">
        <f t="shared" si="144"/>
        <v>#VALUE!</v>
      </c>
      <c r="AO304" s="279"/>
      <c r="AP304" s="279"/>
      <c r="AQ304" s="279"/>
      <c r="AR304" s="280"/>
      <c r="AS304" s="280"/>
      <c r="AT304" s="262"/>
      <c r="AU304" s="282"/>
      <c r="AV304" s="283"/>
      <c r="AW304" s="284">
        <v>0</v>
      </c>
      <c r="AX304" s="285">
        <v>0</v>
      </c>
      <c r="AY304" s="286"/>
      <c r="AZ304" s="286"/>
      <c r="BA304" s="286"/>
      <c r="BB304" s="262" t="str">
        <f t="shared" si="145"/>
        <v/>
      </c>
      <c r="BE304" s="277"/>
      <c r="BF304" s="288"/>
      <c r="BJ304" s="289" t="e">
        <f t="shared" si="125"/>
        <v>#VALUE!</v>
      </c>
      <c r="BK304" s="289" t="e">
        <f t="shared" si="126"/>
        <v>#VALUE!</v>
      </c>
      <c r="BL304" s="289" t="e">
        <f t="shared" si="127"/>
        <v>#VALUE!</v>
      </c>
      <c r="BM304" s="289" t="e">
        <f t="shared" si="128"/>
        <v>#VALUE!</v>
      </c>
      <c r="BY304" s="289" t="e">
        <f t="shared" si="129"/>
        <v>#VALUE!</v>
      </c>
      <c r="BZ304" s="289" t="e">
        <f t="shared" si="130"/>
        <v>#VALUE!</v>
      </c>
      <c r="CA304" s="289" t="e">
        <f t="shared" si="131"/>
        <v>#VALUE!</v>
      </c>
      <c r="CI304" s="302" t="str">
        <f t="shared" si="132"/>
        <v>AYNI GÜN</v>
      </c>
      <c r="CJ304" s="303" t="e">
        <f t="shared" si="133"/>
        <v>#VALUE!</v>
      </c>
      <c r="CK304" s="303" t="e">
        <f t="shared" si="134"/>
        <v>#VALUE!</v>
      </c>
      <c r="CL304" s="303" t="e">
        <f t="shared" si="135"/>
        <v>#VALUE!</v>
      </c>
    </row>
    <row r="305" spans="1:90" ht="68.400000000000006" x14ac:dyDescent="0.3">
      <c r="A305" s="261" t="s">
        <v>469</v>
      </c>
      <c r="B305" s="261"/>
      <c r="C305" s="262"/>
      <c r="D305" s="262"/>
      <c r="E305" s="262" t="s">
        <v>866</v>
      </c>
      <c r="F305" s="263"/>
      <c r="G305" s="264"/>
      <c r="H305" s="265" t="str">
        <f t="shared" si="136"/>
        <v/>
      </c>
      <c r="I305" s="261"/>
      <c r="J305" s="261"/>
      <c r="K305" s="261"/>
      <c r="L305" s="261"/>
      <c r="M305" s="266" t="str">
        <f t="shared" si="137"/>
        <v>IASI_18-BOZ-IASI18-FF-301</v>
      </c>
      <c r="N305" s="267"/>
      <c r="O305" s="261"/>
      <c r="P305" s="261"/>
      <c r="Q305" s="261"/>
      <c r="R305" s="313"/>
      <c r="S305" s="269"/>
      <c r="T305" s="268"/>
      <c r="U305" s="268"/>
      <c r="V305" s="270"/>
      <c r="W305" s="271"/>
      <c r="X305" s="272"/>
      <c r="Y305" s="265" t="str">
        <f t="shared" si="138"/>
        <v/>
      </c>
      <c r="Z305" s="273"/>
      <c r="AA305" s="274"/>
      <c r="AB305" s="265" t="str">
        <f t="shared" si="139"/>
        <v/>
      </c>
      <c r="AC305" s="275" t="e">
        <f t="shared" si="140"/>
        <v>#VALUE!</v>
      </c>
      <c r="AD305" s="271"/>
      <c r="AE305" s="272"/>
      <c r="AF305" s="265" t="str">
        <f t="shared" si="141"/>
        <v/>
      </c>
      <c r="AG305" s="268"/>
      <c r="AH305" s="268"/>
      <c r="AI305" s="276"/>
      <c r="AJ305" s="277"/>
      <c r="AK305" s="278"/>
      <c r="AL305" s="265" t="str">
        <f t="shared" si="142"/>
        <v/>
      </c>
      <c r="AM305" s="275" t="e">
        <f t="shared" si="143"/>
        <v>#VALUE!</v>
      </c>
      <c r="AN305" s="275" t="e">
        <f t="shared" si="144"/>
        <v>#VALUE!</v>
      </c>
      <c r="AO305" s="279"/>
      <c r="AP305" s="279"/>
      <c r="AQ305" s="279"/>
      <c r="AR305" s="280"/>
      <c r="AS305" s="280"/>
      <c r="AT305" s="262"/>
      <c r="AU305" s="282"/>
      <c r="AV305" s="283"/>
      <c r="AW305" s="284">
        <v>0</v>
      </c>
      <c r="AX305" s="285">
        <v>0</v>
      </c>
      <c r="AY305" s="286"/>
      <c r="AZ305" s="286"/>
      <c r="BA305" s="286"/>
      <c r="BB305" s="262" t="str">
        <f t="shared" si="145"/>
        <v/>
      </c>
      <c r="BE305" s="277"/>
      <c r="BF305" s="288"/>
      <c r="BJ305" s="289" t="e">
        <f t="shared" si="125"/>
        <v>#VALUE!</v>
      </c>
      <c r="BK305" s="289" t="e">
        <f t="shared" si="126"/>
        <v>#VALUE!</v>
      </c>
      <c r="BL305" s="289" t="e">
        <f t="shared" si="127"/>
        <v>#VALUE!</v>
      </c>
      <c r="BM305" s="289" t="e">
        <f t="shared" si="128"/>
        <v>#VALUE!</v>
      </c>
      <c r="BY305" s="289" t="e">
        <f t="shared" si="129"/>
        <v>#VALUE!</v>
      </c>
      <c r="BZ305" s="289" t="e">
        <f t="shared" si="130"/>
        <v>#VALUE!</v>
      </c>
      <c r="CA305" s="289" t="e">
        <f t="shared" si="131"/>
        <v>#VALUE!</v>
      </c>
      <c r="CI305" s="302" t="str">
        <f t="shared" si="132"/>
        <v>AYNI GÜN</v>
      </c>
      <c r="CJ305" s="303" t="e">
        <f t="shared" si="133"/>
        <v>#VALUE!</v>
      </c>
      <c r="CK305" s="303" t="e">
        <f t="shared" si="134"/>
        <v>#VALUE!</v>
      </c>
      <c r="CL305" s="303" t="e">
        <f t="shared" si="135"/>
        <v>#VALUE!</v>
      </c>
    </row>
    <row r="306" spans="1:90" ht="68.400000000000006" x14ac:dyDescent="0.3">
      <c r="A306" s="261" t="s">
        <v>469</v>
      </c>
      <c r="B306" s="261"/>
      <c r="C306" s="262"/>
      <c r="D306" s="262"/>
      <c r="E306" s="262" t="s">
        <v>867</v>
      </c>
      <c r="F306" s="263"/>
      <c r="G306" s="264"/>
      <c r="H306" s="265" t="str">
        <f t="shared" si="136"/>
        <v/>
      </c>
      <c r="I306" s="261"/>
      <c r="J306" s="261"/>
      <c r="K306" s="261"/>
      <c r="L306" s="261"/>
      <c r="M306" s="266" t="str">
        <f t="shared" si="137"/>
        <v>IASI_18-BOZ-IASI18-FF-302</v>
      </c>
      <c r="N306" s="267"/>
      <c r="O306" s="261"/>
      <c r="P306" s="261"/>
      <c r="Q306" s="261"/>
      <c r="R306" s="313"/>
      <c r="S306" s="269"/>
      <c r="T306" s="268"/>
      <c r="U306" s="268"/>
      <c r="V306" s="270"/>
      <c r="W306" s="271"/>
      <c r="X306" s="272"/>
      <c r="Y306" s="265" t="str">
        <f t="shared" si="138"/>
        <v/>
      </c>
      <c r="Z306" s="273"/>
      <c r="AA306" s="274"/>
      <c r="AB306" s="265" t="str">
        <f t="shared" si="139"/>
        <v/>
      </c>
      <c r="AC306" s="275" t="e">
        <f t="shared" si="140"/>
        <v>#VALUE!</v>
      </c>
      <c r="AD306" s="271"/>
      <c r="AE306" s="272"/>
      <c r="AF306" s="265" t="str">
        <f t="shared" si="141"/>
        <v/>
      </c>
      <c r="AG306" s="268"/>
      <c r="AH306" s="268"/>
      <c r="AI306" s="276"/>
      <c r="AJ306" s="277"/>
      <c r="AK306" s="278"/>
      <c r="AL306" s="265" t="str">
        <f t="shared" si="142"/>
        <v/>
      </c>
      <c r="AM306" s="275" t="e">
        <f t="shared" si="143"/>
        <v>#VALUE!</v>
      </c>
      <c r="AN306" s="275" t="e">
        <f t="shared" si="144"/>
        <v>#VALUE!</v>
      </c>
      <c r="AO306" s="279"/>
      <c r="AP306" s="279"/>
      <c r="AQ306" s="279"/>
      <c r="AR306" s="280"/>
      <c r="AS306" s="280"/>
      <c r="AT306" s="262"/>
      <c r="AU306" s="282"/>
      <c r="AV306" s="283"/>
      <c r="AW306" s="284">
        <v>0</v>
      </c>
      <c r="AX306" s="285">
        <v>0</v>
      </c>
      <c r="AY306" s="286"/>
      <c r="AZ306" s="286"/>
      <c r="BA306" s="286"/>
      <c r="BB306" s="262" t="str">
        <f t="shared" si="145"/>
        <v/>
      </c>
      <c r="BE306" s="277"/>
      <c r="BF306" s="288"/>
      <c r="BJ306" s="289" t="e">
        <f t="shared" si="125"/>
        <v>#VALUE!</v>
      </c>
      <c r="BK306" s="289" t="e">
        <f t="shared" si="126"/>
        <v>#VALUE!</v>
      </c>
      <c r="BL306" s="289" t="e">
        <f t="shared" si="127"/>
        <v>#VALUE!</v>
      </c>
      <c r="BM306" s="289" t="e">
        <f t="shared" si="128"/>
        <v>#VALUE!</v>
      </c>
      <c r="BY306" s="289" t="e">
        <f t="shared" si="129"/>
        <v>#VALUE!</v>
      </c>
      <c r="BZ306" s="289" t="e">
        <f t="shared" si="130"/>
        <v>#VALUE!</v>
      </c>
      <c r="CA306" s="289" t="e">
        <f t="shared" si="131"/>
        <v>#VALUE!</v>
      </c>
      <c r="CI306" s="302" t="str">
        <f t="shared" si="132"/>
        <v>AYNI GÜN</v>
      </c>
      <c r="CJ306" s="303" t="e">
        <f t="shared" si="133"/>
        <v>#VALUE!</v>
      </c>
      <c r="CK306" s="303" t="e">
        <f t="shared" si="134"/>
        <v>#VALUE!</v>
      </c>
      <c r="CL306" s="303" t="e">
        <f t="shared" si="135"/>
        <v>#VALUE!</v>
      </c>
    </row>
    <row r="307" spans="1:90" ht="68.400000000000006" x14ac:dyDescent="0.3">
      <c r="A307" s="261" t="s">
        <v>469</v>
      </c>
      <c r="B307" s="261"/>
      <c r="C307" s="262"/>
      <c r="D307" s="262"/>
      <c r="E307" s="262" t="s">
        <v>868</v>
      </c>
      <c r="F307" s="263"/>
      <c r="G307" s="264"/>
      <c r="H307" s="265" t="str">
        <f t="shared" si="136"/>
        <v/>
      </c>
      <c r="I307" s="261"/>
      <c r="J307" s="261"/>
      <c r="K307" s="261"/>
      <c r="L307" s="261"/>
      <c r="M307" s="266" t="str">
        <f t="shared" si="137"/>
        <v>IASI_18-BOZ-IASI18-FF-303</v>
      </c>
      <c r="N307" s="267"/>
      <c r="O307" s="261"/>
      <c r="P307" s="261"/>
      <c r="Q307" s="261"/>
      <c r="R307" s="313"/>
      <c r="S307" s="269"/>
      <c r="T307" s="268"/>
      <c r="U307" s="268"/>
      <c r="V307" s="270"/>
      <c r="W307" s="271"/>
      <c r="X307" s="272"/>
      <c r="Y307" s="265" t="str">
        <f t="shared" si="138"/>
        <v/>
      </c>
      <c r="Z307" s="273"/>
      <c r="AA307" s="274"/>
      <c r="AB307" s="265" t="str">
        <f t="shared" si="139"/>
        <v/>
      </c>
      <c r="AC307" s="275" t="e">
        <f t="shared" si="140"/>
        <v>#VALUE!</v>
      </c>
      <c r="AD307" s="271"/>
      <c r="AE307" s="272"/>
      <c r="AF307" s="265" t="str">
        <f t="shared" si="141"/>
        <v/>
      </c>
      <c r="AG307" s="268"/>
      <c r="AH307" s="268"/>
      <c r="AI307" s="276"/>
      <c r="AJ307" s="277"/>
      <c r="AK307" s="278"/>
      <c r="AL307" s="265" t="str">
        <f t="shared" si="142"/>
        <v/>
      </c>
      <c r="AM307" s="275" t="e">
        <f t="shared" si="143"/>
        <v>#VALUE!</v>
      </c>
      <c r="AN307" s="275" t="e">
        <f t="shared" si="144"/>
        <v>#VALUE!</v>
      </c>
      <c r="AO307" s="279"/>
      <c r="AP307" s="279"/>
      <c r="AQ307" s="279"/>
      <c r="AR307" s="280"/>
      <c r="AS307" s="280"/>
      <c r="AT307" s="262"/>
      <c r="AU307" s="282"/>
      <c r="AV307" s="283"/>
      <c r="AW307" s="284">
        <v>0</v>
      </c>
      <c r="AX307" s="285">
        <v>0</v>
      </c>
      <c r="AY307" s="286"/>
      <c r="AZ307" s="286"/>
      <c r="BA307" s="286"/>
      <c r="BB307" s="262" t="str">
        <f t="shared" si="145"/>
        <v/>
      </c>
      <c r="BE307" s="277"/>
      <c r="BF307" s="288"/>
      <c r="BJ307" s="289" t="e">
        <f t="shared" si="125"/>
        <v>#VALUE!</v>
      </c>
      <c r="BK307" s="289" t="e">
        <f t="shared" si="126"/>
        <v>#VALUE!</v>
      </c>
      <c r="BL307" s="289" t="e">
        <f t="shared" si="127"/>
        <v>#VALUE!</v>
      </c>
      <c r="BM307" s="289" t="e">
        <f t="shared" si="128"/>
        <v>#VALUE!</v>
      </c>
      <c r="BY307" s="289" t="e">
        <f t="shared" si="129"/>
        <v>#VALUE!</v>
      </c>
      <c r="BZ307" s="289" t="e">
        <f t="shared" si="130"/>
        <v>#VALUE!</v>
      </c>
      <c r="CA307" s="289" t="e">
        <f t="shared" si="131"/>
        <v>#VALUE!</v>
      </c>
      <c r="CI307" s="302" t="str">
        <f t="shared" si="132"/>
        <v>AYNI GÜN</v>
      </c>
      <c r="CJ307" s="303" t="e">
        <f t="shared" si="133"/>
        <v>#VALUE!</v>
      </c>
      <c r="CK307" s="303" t="e">
        <f t="shared" si="134"/>
        <v>#VALUE!</v>
      </c>
      <c r="CL307" s="303" t="e">
        <f t="shared" si="135"/>
        <v>#VALUE!</v>
      </c>
    </row>
    <row r="308" spans="1:90" ht="68.400000000000006" x14ac:dyDescent="0.3">
      <c r="A308" s="261" t="s">
        <v>469</v>
      </c>
      <c r="B308" s="261"/>
      <c r="C308" s="262"/>
      <c r="D308" s="262"/>
      <c r="E308" s="262" t="s">
        <v>869</v>
      </c>
      <c r="F308" s="263"/>
      <c r="G308" s="264"/>
      <c r="H308" s="265" t="str">
        <f t="shared" si="136"/>
        <v/>
      </c>
      <c r="I308" s="261"/>
      <c r="J308" s="261"/>
      <c r="K308" s="261"/>
      <c r="L308" s="261"/>
      <c r="M308" s="266" t="str">
        <f t="shared" si="137"/>
        <v>IASI_18-BOZ-IASI18-FF-304</v>
      </c>
      <c r="N308" s="267"/>
      <c r="O308" s="261"/>
      <c r="P308" s="261"/>
      <c r="Q308" s="261"/>
      <c r="R308" s="313"/>
      <c r="S308" s="269"/>
      <c r="T308" s="268"/>
      <c r="U308" s="268"/>
      <c r="V308" s="270"/>
      <c r="W308" s="271"/>
      <c r="X308" s="272"/>
      <c r="Y308" s="265" t="str">
        <f t="shared" si="138"/>
        <v/>
      </c>
      <c r="Z308" s="273"/>
      <c r="AA308" s="274"/>
      <c r="AB308" s="265" t="str">
        <f t="shared" si="139"/>
        <v/>
      </c>
      <c r="AC308" s="275" t="e">
        <f t="shared" si="140"/>
        <v>#VALUE!</v>
      </c>
      <c r="AD308" s="271"/>
      <c r="AE308" s="272"/>
      <c r="AF308" s="265" t="str">
        <f t="shared" si="141"/>
        <v/>
      </c>
      <c r="AG308" s="268"/>
      <c r="AH308" s="268"/>
      <c r="AI308" s="276"/>
      <c r="AJ308" s="277"/>
      <c r="AK308" s="278"/>
      <c r="AL308" s="265" t="str">
        <f t="shared" si="142"/>
        <v/>
      </c>
      <c r="AM308" s="275" t="e">
        <f t="shared" si="143"/>
        <v>#VALUE!</v>
      </c>
      <c r="AN308" s="275" t="e">
        <f t="shared" si="144"/>
        <v>#VALUE!</v>
      </c>
      <c r="AO308" s="279"/>
      <c r="AP308" s="279"/>
      <c r="AQ308" s="279"/>
      <c r="AR308" s="280"/>
      <c r="AS308" s="280"/>
      <c r="AT308" s="262"/>
      <c r="AU308" s="282"/>
      <c r="AV308" s="283"/>
      <c r="AW308" s="284">
        <v>0</v>
      </c>
      <c r="AX308" s="285">
        <v>0</v>
      </c>
      <c r="AY308" s="286"/>
      <c r="AZ308" s="286"/>
      <c r="BA308" s="286"/>
      <c r="BB308" s="262" t="str">
        <f t="shared" si="145"/>
        <v/>
      </c>
      <c r="BE308" s="277"/>
      <c r="BF308" s="288"/>
      <c r="BJ308" s="289" t="e">
        <f t="shared" si="125"/>
        <v>#VALUE!</v>
      </c>
      <c r="BK308" s="289" t="e">
        <f t="shared" si="126"/>
        <v>#VALUE!</v>
      </c>
      <c r="BL308" s="289" t="e">
        <f t="shared" si="127"/>
        <v>#VALUE!</v>
      </c>
      <c r="BM308" s="289" t="e">
        <f t="shared" si="128"/>
        <v>#VALUE!</v>
      </c>
      <c r="BY308" s="289" t="e">
        <f t="shared" si="129"/>
        <v>#VALUE!</v>
      </c>
      <c r="BZ308" s="289" t="e">
        <f t="shared" si="130"/>
        <v>#VALUE!</v>
      </c>
      <c r="CA308" s="289" t="e">
        <f t="shared" si="131"/>
        <v>#VALUE!</v>
      </c>
      <c r="CI308" s="302" t="str">
        <f t="shared" si="132"/>
        <v>AYNI GÜN</v>
      </c>
      <c r="CJ308" s="303" t="e">
        <f t="shared" si="133"/>
        <v>#VALUE!</v>
      </c>
      <c r="CK308" s="303" t="e">
        <f t="shared" si="134"/>
        <v>#VALUE!</v>
      </c>
      <c r="CL308" s="303" t="e">
        <f t="shared" si="135"/>
        <v>#VALUE!</v>
      </c>
    </row>
    <row r="309" spans="1:90" ht="68.400000000000006" x14ac:dyDescent="0.3">
      <c r="A309" s="261" t="s">
        <v>469</v>
      </c>
      <c r="B309" s="261"/>
      <c r="C309" s="262"/>
      <c r="D309" s="262"/>
      <c r="E309" s="262" t="s">
        <v>870</v>
      </c>
      <c r="F309" s="263"/>
      <c r="G309" s="264"/>
      <c r="H309" s="265" t="str">
        <f t="shared" si="136"/>
        <v/>
      </c>
      <c r="I309" s="261"/>
      <c r="J309" s="261"/>
      <c r="K309" s="261"/>
      <c r="L309" s="261"/>
      <c r="M309" s="266" t="str">
        <f t="shared" si="137"/>
        <v>IASI_18-BOZ-IASI18-FF-305</v>
      </c>
      <c r="N309" s="267"/>
      <c r="O309" s="261"/>
      <c r="P309" s="261"/>
      <c r="Q309" s="261"/>
      <c r="R309" s="313"/>
      <c r="S309" s="269"/>
      <c r="T309" s="268"/>
      <c r="U309" s="268"/>
      <c r="V309" s="270"/>
      <c r="W309" s="271"/>
      <c r="X309" s="272"/>
      <c r="Y309" s="265" t="str">
        <f t="shared" si="138"/>
        <v/>
      </c>
      <c r="Z309" s="273"/>
      <c r="AA309" s="274"/>
      <c r="AB309" s="265" t="str">
        <f t="shared" si="139"/>
        <v/>
      </c>
      <c r="AC309" s="275" t="e">
        <f t="shared" si="140"/>
        <v>#VALUE!</v>
      </c>
      <c r="AD309" s="271"/>
      <c r="AE309" s="272"/>
      <c r="AF309" s="265" t="str">
        <f t="shared" si="141"/>
        <v/>
      </c>
      <c r="AG309" s="268"/>
      <c r="AH309" s="268"/>
      <c r="AI309" s="276"/>
      <c r="AJ309" s="277"/>
      <c r="AK309" s="278"/>
      <c r="AL309" s="265" t="str">
        <f t="shared" si="142"/>
        <v/>
      </c>
      <c r="AM309" s="275" t="e">
        <f t="shared" si="143"/>
        <v>#VALUE!</v>
      </c>
      <c r="AN309" s="275" t="e">
        <f t="shared" si="144"/>
        <v>#VALUE!</v>
      </c>
      <c r="AO309" s="279"/>
      <c r="AP309" s="279"/>
      <c r="AQ309" s="279"/>
      <c r="AR309" s="280"/>
      <c r="AS309" s="280"/>
      <c r="AT309" s="262"/>
      <c r="AU309" s="282"/>
      <c r="AV309" s="283"/>
      <c r="AW309" s="284">
        <v>0</v>
      </c>
      <c r="AX309" s="285">
        <v>0</v>
      </c>
      <c r="AY309" s="286"/>
      <c r="AZ309" s="286"/>
      <c r="BA309" s="286"/>
      <c r="BB309" s="262" t="str">
        <f t="shared" si="145"/>
        <v/>
      </c>
      <c r="BE309" s="277"/>
      <c r="BF309" s="288"/>
      <c r="BJ309" s="289" t="e">
        <f t="shared" si="125"/>
        <v>#VALUE!</v>
      </c>
      <c r="BK309" s="289" t="e">
        <f t="shared" si="126"/>
        <v>#VALUE!</v>
      </c>
      <c r="BL309" s="289" t="e">
        <f t="shared" si="127"/>
        <v>#VALUE!</v>
      </c>
      <c r="BM309" s="289" t="e">
        <f t="shared" si="128"/>
        <v>#VALUE!</v>
      </c>
      <c r="BY309" s="289" t="e">
        <f t="shared" si="129"/>
        <v>#VALUE!</v>
      </c>
      <c r="BZ309" s="289" t="e">
        <f t="shared" si="130"/>
        <v>#VALUE!</v>
      </c>
      <c r="CA309" s="289" t="e">
        <f t="shared" si="131"/>
        <v>#VALUE!</v>
      </c>
      <c r="CI309" s="302" t="str">
        <f t="shared" si="132"/>
        <v>AYNI GÜN</v>
      </c>
      <c r="CJ309" s="303" t="e">
        <f t="shared" si="133"/>
        <v>#VALUE!</v>
      </c>
      <c r="CK309" s="303" t="e">
        <f t="shared" si="134"/>
        <v>#VALUE!</v>
      </c>
      <c r="CL309" s="303" t="e">
        <f t="shared" si="135"/>
        <v>#VALUE!</v>
      </c>
    </row>
    <row r="310" spans="1:90" ht="68.400000000000006" x14ac:dyDescent="0.3">
      <c r="A310" s="261" t="s">
        <v>469</v>
      </c>
      <c r="B310" s="261"/>
      <c r="C310" s="262"/>
      <c r="D310" s="262"/>
      <c r="E310" s="262" t="s">
        <v>871</v>
      </c>
      <c r="F310" s="263"/>
      <c r="G310" s="264"/>
      <c r="H310" s="265" t="str">
        <f t="shared" si="136"/>
        <v/>
      </c>
      <c r="I310" s="261"/>
      <c r="J310" s="261"/>
      <c r="K310" s="261"/>
      <c r="L310" s="261"/>
      <c r="M310" s="266" t="str">
        <f t="shared" si="137"/>
        <v>IASI_18-BOZ-IASI18-FF-306</v>
      </c>
      <c r="N310" s="267"/>
      <c r="O310" s="261"/>
      <c r="P310" s="261"/>
      <c r="Q310" s="261"/>
      <c r="R310" s="313"/>
      <c r="S310" s="269"/>
      <c r="T310" s="268"/>
      <c r="U310" s="268"/>
      <c r="V310" s="270"/>
      <c r="W310" s="271"/>
      <c r="X310" s="272"/>
      <c r="Y310" s="265" t="str">
        <f t="shared" si="138"/>
        <v/>
      </c>
      <c r="Z310" s="273"/>
      <c r="AA310" s="274"/>
      <c r="AB310" s="265" t="str">
        <f t="shared" si="139"/>
        <v/>
      </c>
      <c r="AC310" s="275" t="e">
        <f t="shared" si="140"/>
        <v>#VALUE!</v>
      </c>
      <c r="AD310" s="271"/>
      <c r="AE310" s="272"/>
      <c r="AF310" s="265" t="str">
        <f t="shared" si="141"/>
        <v/>
      </c>
      <c r="AG310" s="268"/>
      <c r="AH310" s="268"/>
      <c r="AI310" s="276"/>
      <c r="AJ310" s="277"/>
      <c r="AK310" s="278"/>
      <c r="AL310" s="265" t="str">
        <f t="shared" si="142"/>
        <v/>
      </c>
      <c r="AM310" s="275" t="e">
        <f t="shared" si="143"/>
        <v>#VALUE!</v>
      </c>
      <c r="AN310" s="275" t="e">
        <f t="shared" si="144"/>
        <v>#VALUE!</v>
      </c>
      <c r="AO310" s="279"/>
      <c r="AP310" s="279"/>
      <c r="AQ310" s="279"/>
      <c r="AR310" s="280"/>
      <c r="AS310" s="280"/>
      <c r="AT310" s="262"/>
      <c r="AU310" s="282"/>
      <c r="AV310" s="283"/>
      <c r="AW310" s="284">
        <v>0</v>
      </c>
      <c r="AX310" s="285">
        <v>0</v>
      </c>
      <c r="AY310" s="286"/>
      <c r="AZ310" s="286"/>
      <c r="BA310" s="286"/>
      <c r="BB310" s="262" t="str">
        <f t="shared" si="145"/>
        <v/>
      </c>
      <c r="BE310" s="277"/>
      <c r="BF310" s="288"/>
      <c r="BJ310" s="289" t="e">
        <f t="shared" si="125"/>
        <v>#VALUE!</v>
      </c>
      <c r="BK310" s="289" t="e">
        <f t="shared" si="126"/>
        <v>#VALUE!</v>
      </c>
      <c r="BL310" s="289" t="e">
        <f t="shared" si="127"/>
        <v>#VALUE!</v>
      </c>
      <c r="BM310" s="289" t="e">
        <f t="shared" si="128"/>
        <v>#VALUE!</v>
      </c>
      <c r="BY310" s="289" t="e">
        <f t="shared" si="129"/>
        <v>#VALUE!</v>
      </c>
      <c r="BZ310" s="289" t="e">
        <f t="shared" si="130"/>
        <v>#VALUE!</v>
      </c>
      <c r="CA310" s="289" t="e">
        <f t="shared" si="131"/>
        <v>#VALUE!</v>
      </c>
      <c r="CI310" s="302" t="str">
        <f t="shared" si="132"/>
        <v>AYNI GÜN</v>
      </c>
      <c r="CJ310" s="303" t="e">
        <f t="shared" si="133"/>
        <v>#VALUE!</v>
      </c>
      <c r="CK310" s="303" t="e">
        <f t="shared" si="134"/>
        <v>#VALUE!</v>
      </c>
      <c r="CL310" s="303" t="e">
        <f t="shared" si="135"/>
        <v>#VALUE!</v>
      </c>
    </row>
    <row r="311" spans="1:90" ht="68.400000000000006" x14ac:dyDescent="0.3">
      <c r="A311" s="261" t="s">
        <v>469</v>
      </c>
      <c r="B311" s="261"/>
      <c r="C311" s="262"/>
      <c r="D311" s="262"/>
      <c r="E311" s="262" t="s">
        <v>872</v>
      </c>
      <c r="F311" s="263"/>
      <c r="G311" s="264"/>
      <c r="H311" s="265" t="str">
        <f t="shared" si="136"/>
        <v/>
      </c>
      <c r="I311" s="261"/>
      <c r="J311" s="261"/>
      <c r="K311" s="261"/>
      <c r="L311" s="261"/>
      <c r="M311" s="266" t="str">
        <f t="shared" si="137"/>
        <v>IASI_18-BOZ-IASI18-FF-307</v>
      </c>
      <c r="N311" s="267"/>
      <c r="O311" s="261"/>
      <c r="P311" s="261"/>
      <c r="Q311" s="261"/>
      <c r="R311" s="313"/>
      <c r="S311" s="269"/>
      <c r="T311" s="268"/>
      <c r="U311" s="268"/>
      <c r="V311" s="270"/>
      <c r="W311" s="271"/>
      <c r="X311" s="272"/>
      <c r="Y311" s="265" t="str">
        <f t="shared" si="138"/>
        <v/>
      </c>
      <c r="Z311" s="273"/>
      <c r="AA311" s="274"/>
      <c r="AB311" s="265" t="str">
        <f t="shared" si="139"/>
        <v/>
      </c>
      <c r="AC311" s="275" t="e">
        <f t="shared" si="140"/>
        <v>#VALUE!</v>
      </c>
      <c r="AD311" s="271"/>
      <c r="AE311" s="272"/>
      <c r="AF311" s="265" t="str">
        <f t="shared" si="141"/>
        <v/>
      </c>
      <c r="AG311" s="268"/>
      <c r="AH311" s="268"/>
      <c r="AI311" s="276"/>
      <c r="AJ311" s="277"/>
      <c r="AK311" s="278"/>
      <c r="AL311" s="265" t="str">
        <f t="shared" si="142"/>
        <v/>
      </c>
      <c r="AM311" s="275" t="e">
        <f t="shared" si="143"/>
        <v>#VALUE!</v>
      </c>
      <c r="AN311" s="275" t="e">
        <f t="shared" si="144"/>
        <v>#VALUE!</v>
      </c>
      <c r="AO311" s="279"/>
      <c r="AP311" s="279"/>
      <c r="AQ311" s="279"/>
      <c r="AR311" s="280"/>
      <c r="AS311" s="280"/>
      <c r="AT311" s="262"/>
      <c r="AU311" s="282"/>
      <c r="AV311" s="283"/>
      <c r="AW311" s="284">
        <v>0</v>
      </c>
      <c r="AX311" s="285">
        <v>0</v>
      </c>
      <c r="AY311" s="286"/>
      <c r="AZ311" s="286"/>
      <c r="BA311" s="286"/>
      <c r="BB311" s="262" t="str">
        <f t="shared" si="145"/>
        <v/>
      </c>
      <c r="BE311" s="277"/>
      <c r="BF311" s="288"/>
      <c r="BJ311" s="289" t="e">
        <f t="shared" si="125"/>
        <v>#VALUE!</v>
      </c>
      <c r="BK311" s="289" t="e">
        <f t="shared" si="126"/>
        <v>#VALUE!</v>
      </c>
      <c r="BL311" s="289" t="e">
        <f t="shared" si="127"/>
        <v>#VALUE!</v>
      </c>
      <c r="BM311" s="289" t="e">
        <f t="shared" si="128"/>
        <v>#VALUE!</v>
      </c>
      <c r="BY311" s="289" t="e">
        <f t="shared" si="129"/>
        <v>#VALUE!</v>
      </c>
      <c r="BZ311" s="289" t="e">
        <f t="shared" si="130"/>
        <v>#VALUE!</v>
      </c>
      <c r="CA311" s="289" t="e">
        <f t="shared" si="131"/>
        <v>#VALUE!</v>
      </c>
      <c r="CI311" s="302" t="str">
        <f t="shared" si="132"/>
        <v>AYNI GÜN</v>
      </c>
      <c r="CJ311" s="303" t="e">
        <f t="shared" si="133"/>
        <v>#VALUE!</v>
      </c>
      <c r="CK311" s="303" t="e">
        <f t="shared" si="134"/>
        <v>#VALUE!</v>
      </c>
      <c r="CL311" s="303" t="e">
        <f t="shared" si="135"/>
        <v>#VALUE!</v>
      </c>
    </row>
    <row r="312" spans="1:90" ht="68.400000000000006" x14ac:dyDescent="0.3">
      <c r="A312" s="261" t="s">
        <v>469</v>
      </c>
      <c r="B312" s="261"/>
      <c r="C312" s="262"/>
      <c r="D312" s="262"/>
      <c r="E312" s="262" t="s">
        <v>873</v>
      </c>
      <c r="F312" s="263"/>
      <c r="G312" s="264"/>
      <c r="H312" s="265" t="str">
        <f t="shared" si="136"/>
        <v/>
      </c>
      <c r="I312" s="261"/>
      <c r="J312" s="261"/>
      <c r="K312" s="261"/>
      <c r="L312" s="261"/>
      <c r="M312" s="266" t="str">
        <f t="shared" si="137"/>
        <v>IASI_18-BOZ-IASI18-FF-308</v>
      </c>
      <c r="N312" s="267"/>
      <c r="O312" s="261"/>
      <c r="P312" s="261"/>
      <c r="Q312" s="261"/>
      <c r="R312" s="313"/>
      <c r="S312" s="269"/>
      <c r="T312" s="268"/>
      <c r="U312" s="268"/>
      <c r="V312" s="270"/>
      <c r="W312" s="271"/>
      <c r="X312" s="272"/>
      <c r="Y312" s="265" t="str">
        <f t="shared" si="138"/>
        <v/>
      </c>
      <c r="Z312" s="273"/>
      <c r="AA312" s="274"/>
      <c r="AB312" s="265" t="str">
        <f t="shared" si="139"/>
        <v/>
      </c>
      <c r="AC312" s="275" t="e">
        <f t="shared" si="140"/>
        <v>#VALUE!</v>
      </c>
      <c r="AD312" s="271"/>
      <c r="AE312" s="272"/>
      <c r="AF312" s="265" t="str">
        <f t="shared" si="141"/>
        <v/>
      </c>
      <c r="AG312" s="268"/>
      <c r="AH312" s="268"/>
      <c r="AI312" s="276"/>
      <c r="AJ312" s="277"/>
      <c r="AK312" s="278"/>
      <c r="AL312" s="265" t="str">
        <f t="shared" si="142"/>
        <v/>
      </c>
      <c r="AM312" s="275" t="e">
        <f t="shared" si="143"/>
        <v>#VALUE!</v>
      </c>
      <c r="AN312" s="275" t="e">
        <f t="shared" si="144"/>
        <v>#VALUE!</v>
      </c>
      <c r="AO312" s="279"/>
      <c r="AP312" s="279"/>
      <c r="AQ312" s="279"/>
      <c r="AR312" s="280"/>
      <c r="AS312" s="280"/>
      <c r="AT312" s="262"/>
      <c r="AU312" s="282"/>
      <c r="AV312" s="283"/>
      <c r="AW312" s="284">
        <v>0</v>
      </c>
      <c r="AX312" s="285">
        <v>0</v>
      </c>
      <c r="AY312" s="286"/>
      <c r="AZ312" s="286"/>
      <c r="BA312" s="286"/>
      <c r="BB312" s="262" t="str">
        <f t="shared" si="145"/>
        <v/>
      </c>
      <c r="BE312" s="277"/>
      <c r="BF312" s="288"/>
      <c r="BJ312" s="289" t="e">
        <f t="shared" si="125"/>
        <v>#VALUE!</v>
      </c>
      <c r="BK312" s="289" t="e">
        <f t="shared" si="126"/>
        <v>#VALUE!</v>
      </c>
      <c r="BL312" s="289" t="e">
        <f t="shared" si="127"/>
        <v>#VALUE!</v>
      </c>
      <c r="BM312" s="289" t="e">
        <f t="shared" si="128"/>
        <v>#VALUE!</v>
      </c>
      <c r="BY312" s="289" t="e">
        <f t="shared" si="129"/>
        <v>#VALUE!</v>
      </c>
      <c r="BZ312" s="289" t="e">
        <f t="shared" si="130"/>
        <v>#VALUE!</v>
      </c>
      <c r="CA312" s="289" t="e">
        <f t="shared" si="131"/>
        <v>#VALUE!</v>
      </c>
      <c r="CI312" s="302" t="str">
        <f t="shared" si="132"/>
        <v>AYNI GÜN</v>
      </c>
      <c r="CJ312" s="303" t="e">
        <f t="shared" si="133"/>
        <v>#VALUE!</v>
      </c>
      <c r="CK312" s="303" t="e">
        <f t="shared" si="134"/>
        <v>#VALUE!</v>
      </c>
      <c r="CL312" s="303" t="e">
        <f t="shared" si="135"/>
        <v>#VALUE!</v>
      </c>
    </row>
    <row r="313" spans="1:90" ht="68.400000000000006" x14ac:dyDescent="0.3">
      <c r="A313" s="261" t="s">
        <v>469</v>
      </c>
      <c r="B313" s="261"/>
      <c r="C313" s="262"/>
      <c r="D313" s="262"/>
      <c r="E313" s="262" t="s">
        <v>874</v>
      </c>
      <c r="F313" s="263"/>
      <c r="G313" s="264"/>
      <c r="H313" s="265" t="str">
        <f t="shared" si="136"/>
        <v/>
      </c>
      <c r="I313" s="261"/>
      <c r="J313" s="261"/>
      <c r="K313" s="261"/>
      <c r="L313" s="261"/>
      <c r="M313" s="266" t="str">
        <f t="shared" si="137"/>
        <v>IASI_18-BOZ-IASI18-FF-309</v>
      </c>
      <c r="N313" s="267"/>
      <c r="O313" s="261"/>
      <c r="P313" s="261"/>
      <c r="Q313" s="261"/>
      <c r="R313" s="313"/>
      <c r="S313" s="269"/>
      <c r="T313" s="268"/>
      <c r="U313" s="268"/>
      <c r="V313" s="270"/>
      <c r="W313" s="271"/>
      <c r="X313" s="272"/>
      <c r="Y313" s="265" t="str">
        <f t="shared" si="138"/>
        <v/>
      </c>
      <c r="Z313" s="273"/>
      <c r="AA313" s="274"/>
      <c r="AB313" s="265" t="str">
        <f t="shared" si="139"/>
        <v/>
      </c>
      <c r="AC313" s="275" t="e">
        <f t="shared" si="140"/>
        <v>#VALUE!</v>
      </c>
      <c r="AD313" s="271"/>
      <c r="AE313" s="272"/>
      <c r="AF313" s="265" t="str">
        <f t="shared" si="141"/>
        <v/>
      </c>
      <c r="AG313" s="268"/>
      <c r="AH313" s="268"/>
      <c r="AI313" s="276"/>
      <c r="AJ313" s="277"/>
      <c r="AK313" s="278"/>
      <c r="AL313" s="265" t="str">
        <f t="shared" si="142"/>
        <v/>
      </c>
      <c r="AM313" s="275" t="e">
        <f t="shared" si="143"/>
        <v>#VALUE!</v>
      </c>
      <c r="AN313" s="275" t="e">
        <f t="shared" si="144"/>
        <v>#VALUE!</v>
      </c>
      <c r="AO313" s="279"/>
      <c r="AP313" s="279"/>
      <c r="AQ313" s="279"/>
      <c r="AR313" s="280"/>
      <c r="AS313" s="280"/>
      <c r="AT313" s="262"/>
      <c r="AU313" s="282"/>
      <c r="AV313" s="283"/>
      <c r="AW313" s="284">
        <v>0</v>
      </c>
      <c r="AX313" s="285">
        <v>0</v>
      </c>
      <c r="AY313" s="286"/>
      <c r="AZ313" s="286"/>
      <c r="BA313" s="286"/>
      <c r="BB313" s="262" t="str">
        <f t="shared" si="145"/>
        <v/>
      </c>
      <c r="BE313" s="277"/>
      <c r="BF313" s="288"/>
      <c r="BJ313" s="289" t="e">
        <f t="shared" si="125"/>
        <v>#VALUE!</v>
      </c>
      <c r="BK313" s="289" t="e">
        <f t="shared" si="126"/>
        <v>#VALUE!</v>
      </c>
      <c r="BL313" s="289" t="e">
        <f t="shared" si="127"/>
        <v>#VALUE!</v>
      </c>
      <c r="BM313" s="289" t="e">
        <f t="shared" si="128"/>
        <v>#VALUE!</v>
      </c>
      <c r="BY313" s="289" t="e">
        <f t="shared" si="129"/>
        <v>#VALUE!</v>
      </c>
      <c r="BZ313" s="289" t="e">
        <f t="shared" si="130"/>
        <v>#VALUE!</v>
      </c>
      <c r="CA313" s="289" t="e">
        <f t="shared" si="131"/>
        <v>#VALUE!</v>
      </c>
      <c r="CI313" s="302" t="str">
        <f t="shared" si="132"/>
        <v>AYNI GÜN</v>
      </c>
      <c r="CJ313" s="303" t="e">
        <f t="shared" si="133"/>
        <v>#VALUE!</v>
      </c>
      <c r="CK313" s="303" t="e">
        <f t="shared" si="134"/>
        <v>#VALUE!</v>
      </c>
      <c r="CL313" s="303" t="e">
        <f t="shared" si="135"/>
        <v>#VALUE!</v>
      </c>
    </row>
    <row r="314" spans="1:90" ht="68.400000000000006" x14ac:dyDescent="0.3">
      <c r="A314" s="261" t="s">
        <v>469</v>
      </c>
      <c r="B314" s="261"/>
      <c r="C314" s="262"/>
      <c r="D314" s="262"/>
      <c r="E314" s="262" t="s">
        <v>875</v>
      </c>
      <c r="F314" s="263"/>
      <c r="G314" s="264"/>
      <c r="H314" s="265" t="str">
        <f t="shared" si="136"/>
        <v/>
      </c>
      <c r="I314" s="261"/>
      <c r="J314" s="261"/>
      <c r="K314" s="261"/>
      <c r="L314" s="261"/>
      <c r="M314" s="266" t="str">
        <f t="shared" si="137"/>
        <v>IASI_18-BOZ-IASI18-FF-310</v>
      </c>
      <c r="N314" s="267"/>
      <c r="O314" s="261"/>
      <c r="P314" s="261"/>
      <c r="Q314" s="261"/>
      <c r="R314" s="313"/>
      <c r="S314" s="269"/>
      <c r="T314" s="268"/>
      <c r="U314" s="268"/>
      <c r="V314" s="270"/>
      <c r="W314" s="271"/>
      <c r="X314" s="272"/>
      <c r="Y314" s="265" t="str">
        <f t="shared" si="138"/>
        <v/>
      </c>
      <c r="Z314" s="273"/>
      <c r="AA314" s="274"/>
      <c r="AB314" s="265" t="str">
        <f t="shared" si="139"/>
        <v/>
      </c>
      <c r="AC314" s="275" t="e">
        <f t="shared" si="140"/>
        <v>#VALUE!</v>
      </c>
      <c r="AD314" s="271"/>
      <c r="AE314" s="272"/>
      <c r="AF314" s="265" t="str">
        <f t="shared" si="141"/>
        <v/>
      </c>
      <c r="AG314" s="268"/>
      <c r="AH314" s="268"/>
      <c r="AI314" s="276"/>
      <c r="AJ314" s="277"/>
      <c r="AK314" s="278"/>
      <c r="AL314" s="265" t="str">
        <f t="shared" si="142"/>
        <v/>
      </c>
      <c r="AM314" s="275" t="e">
        <f t="shared" si="143"/>
        <v>#VALUE!</v>
      </c>
      <c r="AN314" s="275" t="e">
        <f t="shared" si="144"/>
        <v>#VALUE!</v>
      </c>
      <c r="AO314" s="279"/>
      <c r="AP314" s="279"/>
      <c r="AQ314" s="279"/>
      <c r="AR314" s="280"/>
      <c r="AS314" s="280"/>
      <c r="AT314" s="262"/>
      <c r="AU314" s="282"/>
      <c r="AV314" s="283"/>
      <c r="AW314" s="284">
        <v>0</v>
      </c>
      <c r="AX314" s="285">
        <v>0</v>
      </c>
      <c r="AY314" s="286"/>
      <c r="AZ314" s="286"/>
      <c r="BA314" s="286"/>
      <c r="BB314" s="262" t="str">
        <f t="shared" si="145"/>
        <v/>
      </c>
      <c r="BE314" s="277"/>
      <c r="BF314" s="288"/>
      <c r="BJ314" s="289" t="e">
        <f t="shared" si="125"/>
        <v>#VALUE!</v>
      </c>
      <c r="BK314" s="289" t="e">
        <f t="shared" si="126"/>
        <v>#VALUE!</v>
      </c>
      <c r="BL314" s="289" t="e">
        <f t="shared" si="127"/>
        <v>#VALUE!</v>
      </c>
      <c r="BM314" s="289" t="e">
        <f t="shared" si="128"/>
        <v>#VALUE!</v>
      </c>
      <c r="BY314" s="289" t="e">
        <f t="shared" si="129"/>
        <v>#VALUE!</v>
      </c>
      <c r="BZ314" s="289" t="e">
        <f t="shared" si="130"/>
        <v>#VALUE!</v>
      </c>
      <c r="CA314" s="289" t="e">
        <f t="shared" si="131"/>
        <v>#VALUE!</v>
      </c>
      <c r="CI314" s="302" t="str">
        <f t="shared" si="132"/>
        <v>AYNI GÜN</v>
      </c>
      <c r="CJ314" s="303" t="e">
        <f t="shared" si="133"/>
        <v>#VALUE!</v>
      </c>
      <c r="CK314" s="303" t="e">
        <f t="shared" si="134"/>
        <v>#VALUE!</v>
      </c>
      <c r="CL314" s="303" t="e">
        <f t="shared" si="135"/>
        <v>#VALUE!</v>
      </c>
    </row>
    <row r="315" spans="1:90" ht="68.400000000000006" x14ac:dyDescent="0.3">
      <c r="A315" s="261" t="s">
        <v>469</v>
      </c>
      <c r="B315" s="261"/>
      <c r="C315" s="262"/>
      <c r="D315" s="262"/>
      <c r="E315" s="262" t="s">
        <v>876</v>
      </c>
      <c r="F315" s="263"/>
      <c r="G315" s="264"/>
      <c r="H315" s="265" t="str">
        <f t="shared" si="136"/>
        <v/>
      </c>
      <c r="I315" s="261"/>
      <c r="J315" s="261"/>
      <c r="K315" s="261"/>
      <c r="L315" s="261"/>
      <c r="M315" s="266" t="str">
        <f t="shared" si="137"/>
        <v>IASI_18-BOZ-IASI18-FF-311</v>
      </c>
      <c r="N315" s="267"/>
      <c r="O315" s="261"/>
      <c r="P315" s="261"/>
      <c r="Q315" s="261"/>
      <c r="R315" s="313"/>
      <c r="S315" s="269"/>
      <c r="T315" s="268"/>
      <c r="U315" s="268"/>
      <c r="V315" s="270"/>
      <c r="W315" s="271"/>
      <c r="X315" s="272"/>
      <c r="Y315" s="265" t="str">
        <f t="shared" si="138"/>
        <v/>
      </c>
      <c r="Z315" s="273"/>
      <c r="AA315" s="274"/>
      <c r="AB315" s="265" t="str">
        <f t="shared" si="139"/>
        <v/>
      </c>
      <c r="AC315" s="275" t="e">
        <f t="shared" si="140"/>
        <v>#VALUE!</v>
      </c>
      <c r="AD315" s="271"/>
      <c r="AE315" s="272"/>
      <c r="AF315" s="265" t="str">
        <f t="shared" si="141"/>
        <v/>
      </c>
      <c r="AG315" s="268"/>
      <c r="AH315" s="268"/>
      <c r="AI315" s="276"/>
      <c r="AJ315" s="277"/>
      <c r="AK315" s="278"/>
      <c r="AL315" s="265" t="str">
        <f t="shared" si="142"/>
        <v/>
      </c>
      <c r="AM315" s="275" t="e">
        <f t="shared" si="143"/>
        <v>#VALUE!</v>
      </c>
      <c r="AN315" s="275" t="e">
        <f t="shared" si="144"/>
        <v>#VALUE!</v>
      </c>
      <c r="AO315" s="279"/>
      <c r="AP315" s="279"/>
      <c r="AQ315" s="279"/>
      <c r="AR315" s="280"/>
      <c r="AS315" s="280"/>
      <c r="AT315" s="262"/>
      <c r="AU315" s="282"/>
      <c r="AV315" s="283"/>
      <c r="AW315" s="284">
        <v>0</v>
      </c>
      <c r="AX315" s="285">
        <v>0</v>
      </c>
      <c r="AY315" s="286"/>
      <c r="AZ315" s="286"/>
      <c r="BA315" s="286"/>
      <c r="BB315" s="262" t="str">
        <f t="shared" si="145"/>
        <v/>
      </c>
      <c r="BE315" s="277"/>
      <c r="BF315" s="288"/>
      <c r="BJ315" s="289" t="e">
        <f t="shared" si="125"/>
        <v>#VALUE!</v>
      </c>
      <c r="BK315" s="289" t="e">
        <f t="shared" si="126"/>
        <v>#VALUE!</v>
      </c>
      <c r="BL315" s="289" t="e">
        <f t="shared" si="127"/>
        <v>#VALUE!</v>
      </c>
      <c r="BM315" s="289" t="e">
        <f t="shared" si="128"/>
        <v>#VALUE!</v>
      </c>
      <c r="BY315" s="289" t="e">
        <f t="shared" si="129"/>
        <v>#VALUE!</v>
      </c>
      <c r="BZ315" s="289" t="e">
        <f t="shared" si="130"/>
        <v>#VALUE!</v>
      </c>
      <c r="CA315" s="289" t="e">
        <f t="shared" si="131"/>
        <v>#VALUE!</v>
      </c>
      <c r="CI315" s="302" t="str">
        <f t="shared" si="132"/>
        <v>AYNI GÜN</v>
      </c>
      <c r="CJ315" s="303" t="e">
        <f t="shared" si="133"/>
        <v>#VALUE!</v>
      </c>
      <c r="CK315" s="303" t="e">
        <f t="shared" si="134"/>
        <v>#VALUE!</v>
      </c>
      <c r="CL315" s="303" t="e">
        <f t="shared" si="135"/>
        <v>#VALUE!</v>
      </c>
    </row>
    <row r="316" spans="1:90" ht="68.400000000000006" x14ac:dyDescent="0.3">
      <c r="A316" s="261" t="s">
        <v>469</v>
      </c>
      <c r="B316" s="261"/>
      <c r="C316" s="262"/>
      <c r="D316" s="262"/>
      <c r="E316" s="262" t="s">
        <v>877</v>
      </c>
      <c r="F316" s="263"/>
      <c r="G316" s="264"/>
      <c r="H316" s="265" t="str">
        <f t="shared" si="136"/>
        <v/>
      </c>
      <c r="I316" s="261"/>
      <c r="J316" s="261"/>
      <c r="K316" s="261"/>
      <c r="L316" s="261"/>
      <c r="M316" s="266" t="str">
        <f t="shared" si="137"/>
        <v>IASI_18-BOZ-IASI18-FF-312</v>
      </c>
      <c r="N316" s="267"/>
      <c r="O316" s="261"/>
      <c r="P316" s="261"/>
      <c r="Q316" s="261"/>
      <c r="R316" s="313"/>
      <c r="S316" s="269"/>
      <c r="T316" s="268"/>
      <c r="U316" s="268"/>
      <c r="V316" s="270"/>
      <c r="W316" s="271"/>
      <c r="X316" s="272"/>
      <c r="Y316" s="265" t="str">
        <f t="shared" si="138"/>
        <v/>
      </c>
      <c r="Z316" s="273"/>
      <c r="AA316" s="274"/>
      <c r="AB316" s="265" t="str">
        <f t="shared" si="139"/>
        <v/>
      </c>
      <c r="AC316" s="275" t="e">
        <f t="shared" si="140"/>
        <v>#VALUE!</v>
      </c>
      <c r="AD316" s="271"/>
      <c r="AE316" s="272"/>
      <c r="AF316" s="265" t="str">
        <f t="shared" si="141"/>
        <v/>
      </c>
      <c r="AG316" s="268"/>
      <c r="AH316" s="268"/>
      <c r="AI316" s="276"/>
      <c r="AJ316" s="277"/>
      <c r="AK316" s="278"/>
      <c r="AL316" s="265" t="str">
        <f t="shared" si="142"/>
        <v/>
      </c>
      <c r="AM316" s="275" t="e">
        <f t="shared" si="143"/>
        <v>#VALUE!</v>
      </c>
      <c r="AN316" s="275" t="e">
        <f t="shared" si="144"/>
        <v>#VALUE!</v>
      </c>
      <c r="AO316" s="279"/>
      <c r="AP316" s="279"/>
      <c r="AQ316" s="279"/>
      <c r="AR316" s="280"/>
      <c r="AS316" s="280"/>
      <c r="AT316" s="262"/>
      <c r="AU316" s="282"/>
      <c r="AV316" s="283"/>
      <c r="AW316" s="284">
        <v>0</v>
      </c>
      <c r="AX316" s="285">
        <v>0</v>
      </c>
      <c r="AY316" s="286"/>
      <c r="AZ316" s="286"/>
      <c r="BA316" s="286"/>
      <c r="BB316" s="262" t="str">
        <f t="shared" si="145"/>
        <v/>
      </c>
      <c r="BE316" s="277"/>
      <c r="BF316" s="288"/>
      <c r="BJ316" s="289" t="e">
        <f t="shared" si="125"/>
        <v>#VALUE!</v>
      </c>
      <c r="BK316" s="289" t="e">
        <f t="shared" si="126"/>
        <v>#VALUE!</v>
      </c>
      <c r="BL316" s="289" t="e">
        <f t="shared" si="127"/>
        <v>#VALUE!</v>
      </c>
      <c r="BM316" s="289" t="e">
        <f t="shared" si="128"/>
        <v>#VALUE!</v>
      </c>
      <c r="BY316" s="289" t="e">
        <f t="shared" si="129"/>
        <v>#VALUE!</v>
      </c>
      <c r="BZ316" s="289" t="e">
        <f t="shared" si="130"/>
        <v>#VALUE!</v>
      </c>
      <c r="CA316" s="289" t="e">
        <f t="shared" si="131"/>
        <v>#VALUE!</v>
      </c>
      <c r="CI316" s="302" t="str">
        <f t="shared" si="132"/>
        <v>AYNI GÜN</v>
      </c>
      <c r="CJ316" s="303" t="e">
        <f t="shared" si="133"/>
        <v>#VALUE!</v>
      </c>
      <c r="CK316" s="303" t="e">
        <f t="shared" si="134"/>
        <v>#VALUE!</v>
      </c>
      <c r="CL316" s="303" t="e">
        <f t="shared" si="135"/>
        <v>#VALUE!</v>
      </c>
    </row>
    <row r="317" spans="1:90" ht="68.400000000000006" x14ac:dyDescent="0.3">
      <c r="A317" s="261" t="s">
        <v>469</v>
      </c>
      <c r="B317" s="261"/>
      <c r="C317" s="262"/>
      <c r="D317" s="262"/>
      <c r="E317" s="262" t="s">
        <v>878</v>
      </c>
      <c r="F317" s="263"/>
      <c r="G317" s="264"/>
      <c r="H317" s="265" t="str">
        <f t="shared" si="136"/>
        <v/>
      </c>
      <c r="I317" s="261"/>
      <c r="J317" s="261"/>
      <c r="K317" s="261"/>
      <c r="L317" s="261"/>
      <c r="M317" s="266" t="str">
        <f t="shared" si="137"/>
        <v>IASI_18-BOZ-IASI18-FF-313</v>
      </c>
      <c r="N317" s="267"/>
      <c r="O317" s="261"/>
      <c r="P317" s="261"/>
      <c r="Q317" s="261"/>
      <c r="R317" s="313"/>
      <c r="S317" s="269"/>
      <c r="T317" s="268"/>
      <c r="U317" s="268"/>
      <c r="V317" s="270"/>
      <c r="W317" s="271"/>
      <c r="X317" s="272"/>
      <c r="Y317" s="265" t="str">
        <f t="shared" si="138"/>
        <v/>
      </c>
      <c r="Z317" s="273"/>
      <c r="AA317" s="274"/>
      <c r="AB317" s="265" t="str">
        <f t="shared" si="139"/>
        <v/>
      </c>
      <c r="AC317" s="275" t="e">
        <f t="shared" si="140"/>
        <v>#VALUE!</v>
      </c>
      <c r="AD317" s="271"/>
      <c r="AE317" s="272"/>
      <c r="AF317" s="265" t="str">
        <f t="shared" si="141"/>
        <v/>
      </c>
      <c r="AG317" s="268"/>
      <c r="AH317" s="268"/>
      <c r="AI317" s="276"/>
      <c r="AJ317" s="277"/>
      <c r="AK317" s="278"/>
      <c r="AL317" s="265" t="str">
        <f t="shared" si="142"/>
        <v/>
      </c>
      <c r="AM317" s="275" t="e">
        <f t="shared" si="143"/>
        <v>#VALUE!</v>
      </c>
      <c r="AN317" s="275" t="e">
        <f t="shared" si="144"/>
        <v>#VALUE!</v>
      </c>
      <c r="AO317" s="279"/>
      <c r="AP317" s="279"/>
      <c r="AQ317" s="279"/>
      <c r="AR317" s="280"/>
      <c r="AS317" s="280"/>
      <c r="AT317" s="262"/>
      <c r="AU317" s="282"/>
      <c r="AV317" s="283"/>
      <c r="AW317" s="284">
        <v>0</v>
      </c>
      <c r="AX317" s="285">
        <v>0</v>
      </c>
      <c r="AY317" s="286"/>
      <c r="AZ317" s="286"/>
      <c r="BA317" s="286"/>
      <c r="BB317" s="262" t="str">
        <f t="shared" si="145"/>
        <v/>
      </c>
      <c r="BE317" s="277"/>
      <c r="BF317" s="288"/>
      <c r="BJ317" s="289" t="e">
        <f t="shared" si="125"/>
        <v>#VALUE!</v>
      </c>
      <c r="BK317" s="289" t="e">
        <f t="shared" si="126"/>
        <v>#VALUE!</v>
      </c>
      <c r="BL317" s="289" t="e">
        <f t="shared" si="127"/>
        <v>#VALUE!</v>
      </c>
      <c r="BM317" s="289" t="e">
        <f t="shared" si="128"/>
        <v>#VALUE!</v>
      </c>
      <c r="BY317" s="289" t="e">
        <f t="shared" si="129"/>
        <v>#VALUE!</v>
      </c>
      <c r="BZ317" s="289" t="e">
        <f t="shared" si="130"/>
        <v>#VALUE!</v>
      </c>
      <c r="CA317" s="289" t="e">
        <f t="shared" si="131"/>
        <v>#VALUE!</v>
      </c>
      <c r="CI317" s="302" t="str">
        <f t="shared" si="132"/>
        <v>AYNI GÜN</v>
      </c>
      <c r="CJ317" s="303" t="e">
        <f t="shared" si="133"/>
        <v>#VALUE!</v>
      </c>
      <c r="CK317" s="303" t="e">
        <f t="shared" si="134"/>
        <v>#VALUE!</v>
      </c>
      <c r="CL317" s="303" t="e">
        <f t="shared" si="135"/>
        <v>#VALUE!</v>
      </c>
    </row>
    <row r="318" spans="1:90" ht="68.400000000000006" x14ac:dyDescent="0.3">
      <c r="A318" s="261" t="s">
        <v>469</v>
      </c>
      <c r="B318" s="261"/>
      <c r="C318" s="262"/>
      <c r="D318" s="262"/>
      <c r="E318" s="262" t="s">
        <v>879</v>
      </c>
      <c r="F318" s="263"/>
      <c r="G318" s="264"/>
      <c r="H318" s="265" t="str">
        <f t="shared" si="136"/>
        <v/>
      </c>
      <c r="I318" s="261"/>
      <c r="J318" s="261"/>
      <c r="K318" s="261"/>
      <c r="L318" s="261"/>
      <c r="M318" s="266" t="str">
        <f t="shared" si="137"/>
        <v>IASI_18-BOZ-IASI18-FF-314</v>
      </c>
      <c r="N318" s="267"/>
      <c r="O318" s="261"/>
      <c r="P318" s="261"/>
      <c r="Q318" s="261"/>
      <c r="R318" s="313"/>
      <c r="S318" s="269"/>
      <c r="T318" s="268"/>
      <c r="U318" s="268"/>
      <c r="V318" s="270"/>
      <c r="W318" s="271"/>
      <c r="X318" s="272"/>
      <c r="Y318" s="265" t="str">
        <f t="shared" si="138"/>
        <v/>
      </c>
      <c r="Z318" s="273"/>
      <c r="AA318" s="274"/>
      <c r="AB318" s="265" t="str">
        <f t="shared" si="139"/>
        <v/>
      </c>
      <c r="AC318" s="275" t="e">
        <f t="shared" si="140"/>
        <v>#VALUE!</v>
      </c>
      <c r="AD318" s="271"/>
      <c r="AE318" s="272"/>
      <c r="AF318" s="265" t="str">
        <f t="shared" si="141"/>
        <v/>
      </c>
      <c r="AG318" s="268"/>
      <c r="AH318" s="268"/>
      <c r="AI318" s="276"/>
      <c r="AJ318" s="277"/>
      <c r="AK318" s="278"/>
      <c r="AL318" s="265" t="str">
        <f t="shared" si="142"/>
        <v/>
      </c>
      <c r="AM318" s="275" t="e">
        <f t="shared" si="143"/>
        <v>#VALUE!</v>
      </c>
      <c r="AN318" s="275" t="e">
        <f t="shared" si="144"/>
        <v>#VALUE!</v>
      </c>
      <c r="AO318" s="279"/>
      <c r="AP318" s="279"/>
      <c r="AQ318" s="279"/>
      <c r="AR318" s="280"/>
      <c r="AS318" s="280"/>
      <c r="AT318" s="262"/>
      <c r="AU318" s="282"/>
      <c r="AV318" s="283"/>
      <c r="AW318" s="284">
        <v>0</v>
      </c>
      <c r="AX318" s="285">
        <v>0</v>
      </c>
      <c r="AY318" s="286"/>
      <c r="AZ318" s="286"/>
      <c r="BA318" s="286"/>
      <c r="BB318" s="262" t="str">
        <f t="shared" si="145"/>
        <v/>
      </c>
      <c r="BE318" s="277"/>
      <c r="BF318" s="288"/>
      <c r="BJ318" s="289" t="e">
        <f t="shared" si="125"/>
        <v>#VALUE!</v>
      </c>
      <c r="BK318" s="289" t="e">
        <f t="shared" si="126"/>
        <v>#VALUE!</v>
      </c>
      <c r="BL318" s="289" t="e">
        <f t="shared" si="127"/>
        <v>#VALUE!</v>
      </c>
      <c r="BM318" s="289" t="e">
        <f t="shared" si="128"/>
        <v>#VALUE!</v>
      </c>
      <c r="BY318" s="289" t="e">
        <f t="shared" si="129"/>
        <v>#VALUE!</v>
      </c>
      <c r="BZ318" s="289" t="e">
        <f t="shared" si="130"/>
        <v>#VALUE!</v>
      </c>
      <c r="CA318" s="289" t="e">
        <f t="shared" si="131"/>
        <v>#VALUE!</v>
      </c>
      <c r="CI318" s="302" t="str">
        <f t="shared" si="132"/>
        <v>AYNI GÜN</v>
      </c>
      <c r="CJ318" s="303" t="e">
        <f t="shared" si="133"/>
        <v>#VALUE!</v>
      </c>
      <c r="CK318" s="303" t="e">
        <f t="shared" si="134"/>
        <v>#VALUE!</v>
      </c>
      <c r="CL318" s="303" t="e">
        <f t="shared" si="135"/>
        <v>#VALUE!</v>
      </c>
    </row>
    <row r="319" spans="1:90" ht="68.400000000000006" x14ac:dyDescent="0.3">
      <c r="A319" s="261" t="s">
        <v>469</v>
      </c>
      <c r="B319" s="261"/>
      <c r="C319" s="262"/>
      <c r="D319" s="262"/>
      <c r="E319" s="262" t="s">
        <v>880</v>
      </c>
      <c r="F319" s="263"/>
      <c r="G319" s="264"/>
      <c r="H319" s="265" t="str">
        <f t="shared" si="136"/>
        <v/>
      </c>
      <c r="I319" s="261"/>
      <c r="J319" s="261"/>
      <c r="K319" s="261"/>
      <c r="L319" s="261"/>
      <c r="M319" s="266" t="str">
        <f t="shared" si="137"/>
        <v>IASI_18-BOZ-IASI18-FF-315</v>
      </c>
      <c r="N319" s="267"/>
      <c r="O319" s="261"/>
      <c r="P319" s="261"/>
      <c r="Q319" s="261"/>
      <c r="R319" s="313"/>
      <c r="S319" s="269"/>
      <c r="T319" s="268"/>
      <c r="U319" s="268"/>
      <c r="V319" s="270"/>
      <c r="W319" s="271"/>
      <c r="X319" s="272"/>
      <c r="Y319" s="265" t="str">
        <f t="shared" si="138"/>
        <v/>
      </c>
      <c r="Z319" s="273"/>
      <c r="AA319" s="274"/>
      <c r="AB319" s="265" t="str">
        <f t="shared" si="139"/>
        <v/>
      </c>
      <c r="AC319" s="275" t="e">
        <f t="shared" si="140"/>
        <v>#VALUE!</v>
      </c>
      <c r="AD319" s="271"/>
      <c r="AE319" s="272"/>
      <c r="AF319" s="265" t="str">
        <f t="shared" si="141"/>
        <v/>
      </c>
      <c r="AG319" s="268"/>
      <c r="AH319" s="268"/>
      <c r="AI319" s="276"/>
      <c r="AJ319" s="277"/>
      <c r="AK319" s="278"/>
      <c r="AL319" s="265" t="str">
        <f t="shared" si="142"/>
        <v/>
      </c>
      <c r="AM319" s="275" t="e">
        <f t="shared" si="143"/>
        <v>#VALUE!</v>
      </c>
      <c r="AN319" s="275" t="e">
        <f t="shared" si="144"/>
        <v>#VALUE!</v>
      </c>
      <c r="AO319" s="279"/>
      <c r="AP319" s="279"/>
      <c r="AQ319" s="279"/>
      <c r="AR319" s="280"/>
      <c r="AS319" s="280"/>
      <c r="AT319" s="262"/>
      <c r="AU319" s="282"/>
      <c r="AV319" s="283"/>
      <c r="AW319" s="284">
        <v>0</v>
      </c>
      <c r="AX319" s="285">
        <v>0</v>
      </c>
      <c r="AY319" s="286"/>
      <c r="AZ319" s="286"/>
      <c r="BA319" s="286"/>
      <c r="BB319" s="262" t="str">
        <f t="shared" si="145"/>
        <v/>
      </c>
      <c r="BE319" s="277"/>
      <c r="BF319" s="288"/>
      <c r="BJ319" s="289" t="e">
        <f t="shared" si="125"/>
        <v>#VALUE!</v>
      </c>
      <c r="BK319" s="289" t="e">
        <f t="shared" si="126"/>
        <v>#VALUE!</v>
      </c>
      <c r="BL319" s="289" t="e">
        <f t="shared" si="127"/>
        <v>#VALUE!</v>
      </c>
      <c r="BM319" s="289" t="e">
        <f t="shared" si="128"/>
        <v>#VALUE!</v>
      </c>
      <c r="BY319" s="289" t="e">
        <f t="shared" si="129"/>
        <v>#VALUE!</v>
      </c>
      <c r="BZ319" s="289" t="e">
        <f t="shared" si="130"/>
        <v>#VALUE!</v>
      </c>
      <c r="CA319" s="289" t="e">
        <f t="shared" si="131"/>
        <v>#VALUE!</v>
      </c>
      <c r="CI319" s="302" t="str">
        <f t="shared" si="132"/>
        <v>AYNI GÜN</v>
      </c>
      <c r="CJ319" s="303" t="e">
        <f t="shared" si="133"/>
        <v>#VALUE!</v>
      </c>
      <c r="CK319" s="303" t="e">
        <f t="shared" si="134"/>
        <v>#VALUE!</v>
      </c>
      <c r="CL319" s="303" t="e">
        <f t="shared" si="135"/>
        <v>#VALUE!</v>
      </c>
    </row>
    <row r="320" spans="1:90" ht="68.400000000000006" x14ac:dyDescent="0.3">
      <c r="A320" s="261" t="s">
        <v>469</v>
      </c>
      <c r="B320" s="261"/>
      <c r="C320" s="262"/>
      <c r="D320" s="262"/>
      <c r="E320" s="262" t="s">
        <v>881</v>
      </c>
      <c r="F320" s="263"/>
      <c r="G320" s="264"/>
      <c r="H320" s="265" t="str">
        <f t="shared" si="136"/>
        <v/>
      </c>
      <c r="I320" s="261"/>
      <c r="J320" s="261"/>
      <c r="K320" s="261"/>
      <c r="L320" s="261"/>
      <c r="M320" s="266" t="str">
        <f t="shared" si="137"/>
        <v>IASI_18-BOZ-IASI18-FF-316</v>
      </c>
      <c r="N320" s="267"/>
      <c r="O320" s="261"/>
      <c r="P320" s="261"/>
      <c r="Q320" s="261"/>
      <c r="R320" s="313"/>
      <c r="S320" s="269"/>
      <c r="T320" s="268"/>
      <c r="U320" s="268"/>
      <c r="V320" s="270"/>
      <c r="W320" s="271"/>
      <c r="X320" s="272"/>
      <c r="Y320" s="265" t="str">
        <f t="shared" si="138"/>
        <v/>
      </c>
      <c r="Z320" s="273"/>
      <c r="AA320" s="274"/>
      <c r="AB320" s="265" t="str">
        <f t="shared" si="139"/>
        <v/>
      </c>
      <c r="AC320" s="275" t="e">
        <f t="shared" si="140"/>
        <v>#VALUE!</v>
      </c>
      <c r="AD320" s="271"/>
      <c r="AE320" s="272"/>
      <c r="AF320" s="265" t="str">
        <f t="shared" si="141"/>
        <v/>
      </c>
      <c r="AG320" s="268"/>
      <c r="AH320" s="268"/>
      <c r="AI320" s="276"/>
      <c r="AJ320" s="277"/>
      <c r="AK320" s="278"/>
      <c r="AL320" s="265" t="str">
        <f t="shared" si="142"/>
        <v/>
      </c>
      <c r="AM320" s="275" t="e">
        <f t="shared" si="143"/>
        <v>#VALUE!</v>
      </c>
      <c r="AN320" s="275" t="e">
        <f t="shared" si="144"/>
        <v>#VALUE!</v>
      </c>
      <c r="AO320" s="279"/>
      <c r="AP320" s="279"/>
      <c r="AQ320" s="279"/>
      <c r="AR320" s="280"/>
      <c r="AS320" s="280"/>
      <c r="AT320" s="262"/>
      <c r="AU320" s="282"/>
      <c r="AV320" s="283"/>
      <c r="AW320" s="284">
        <v>0</v>
      </c>
      <c r="AX320" s="285">
        <v>0</v>
      </c>
      <c r="AY320" s="286"/>
      <c r="AZ320" s="286"/>
      <c r="BA320" s="286"/>
      <c r="BB320" s="262" t="str">
        <f t="shared" si="145"/>
        <v/>
      </c>
      <c r="BE320" s="277"/>
      <c r="BF320" s="288"/>
      <c r="BJ320" s="289" t="e">
        <f t="shared" si="125"/>
        <v>#VALUE!</v>
      </c>
      <c r="BK320" s="289" t="e">
        <f t="shared" si="126"/>
        <v>#VALUE!</v>
      </c>
      <c r="BL320" s="289" t="e">
        <f t="shared" si="127"/>
        <v>#VALUE!</v>
      </c>
      <c r="BM320" s="289" t="e">
        <f t="shared" si="128"/>
        <v>#VALUE!</v>
      </c>
      <c r="BY320" s="289" t="e">
        <f t="shared" si="129"/>
        <v>#VALUE!</v>
      </c>
      <c r="BZ320" s="289" t="e">
        <f t="shared" si="130"/>
        <v>#VALUE!</v>
      </c>
      <c r="CA320" s="289" t="e">
        <f t="shared" si="131"/>
        <v>#VALUE!</v>
      </c>
      <c r="CI320" s="302" t="str">
        <f t="shared" si="132"/>
        <v>AYNI GÜN</v>
      </c>
      <c r="CJ320" s="303" t="e">
        <f t="shared" si="133"/>
        <v>#VALUE!</v>
      </c>
      <c r="CK320" s="303" t="e">
        <f t="shared" si="134"/>
        <v>#VALUE!</v>
      </c>
      <c r="CL320" s="303" t="e">
        <f t="shared" si="135"/>
        <v>#VALUE!</v>
      </c>
    </row>
    <row r="321" spans="1:90" ht="68.400000000000006" x14ac:dyDescent="0.3">
      <c r="A321" s="261" t="s">
        <v>469</v>
      </c>
      <c r="B321" s="261"/>
      <c r="C321" s="262"/>
      <c r="D321" s="262"/>
      <c r="E321" s="262" t="s">
        <v>882</v>
      </c>
      <c r="F321" s="263"/>
      <c r="G321" s="264"/>
      <c r="H321" s="265" t="str">
        <f t="shared" si="136"/>
        <v/>
      </c>
      <c r="I321" s="261"/>
      <c r="J321" s="261"/>
      <c r="K321" s="261"/>
      <c r="L321" s="261"/>
      <c r="M321" s="266" t="str">
        <f t="shared" si="137"/>
        <v>IASI_18-BOZ-IASI18-FF-317</v>
      </c>
      <c r="N321" s="267"/>
      <c r="O321" s="261"/>
      <c r="P321" s="261"/>
      <c r="Q321" s="261"/>
      <c r="R321" s="313"/>
      <c r="S321" s="269"/>
      <c r="T321" s="268"/>
      <c r="U321" s="268"/>
      <c r="V321" s="270"/>
      <c r="W321" s="271"/>
      <c r="X321" s="272"/>
      <c r="Y321" s="265" t="str">
        <f t="shared" si="138"/>
        <v/>
      </c>
      <c r="Z321" s="273"/>
      <c r="AA321" s="274"/>
      <c r="AB321" s="265" t="str">
        <f t="shared" si="139"/>
        <v/>
      </c>
      <c r="AC321" s="275" t="e">
        <f t="shared" si="140"/>
        <v>#VALUE!</v>
      </c>
      <c r="AD321" s="271"/>
      <c r="AE321" s="272"/>
      <c r="AF321" s="265" t="str">
        <f t="shared" si="141"/>
        <v/>
      </c>
      <c r="AG321" s="268"/>
      <c r="AH321" s="268"/>
      <c r="AI321" s="276"/>
      <c r="AJ321" s="277"/>
      <c r="AK321" s="278"/>
      <c r="AL321" s="265" t="str">
        <f t="shared" si="142"/>
        <v/>
      </c>
      <c r="AM321" s="275" t="e">
        <f t="shared" si="143"/>
        <v>#VALUE!</v>
      </c>
      <c r="AN321" s="275" t="e">
        <f t="shared" si="144"/>
        <v>#VALUE!</v>
      </c>
      <c r="AO321" s="279"/>
      <c r="AP321" s="279"/>
      <c r="AQ321" s="279"/>
      <c r="AR321" s="280"/>
      <c r="AS321" s="280"/>
      <c r="AT321" s="262"/>
      <c r="AU321" s="282"/>
      <c r="AV321" s="283"/>
      <c r="AW321" s="284">
        <v>0</v>
      </c>
      <c r="AX321" s="285">
        <v>0</v>
      </c>
      <c r="AY321" s="286"/>
      <c r="AZ321" s="286"/>
      <c r="BA321" s="286"/>
      <c r="BB321" s="262" t="str">
        <f t="shared" si="145"/>
        <v/>
      </c>
      <c r="BE321" s="277"/>
      <c r="BF321" s="288"/>
      <c r="BJ321" s="289" t="e">
        <f t="shared" si="125"/>
        <v>#VALUE!</v>
      </c>
      <c r="BK321" s="289" t="e">
        <f t="shared" si="126"/>
        <v>#VALUE!</v>
      </c>
      <c r="BL321" s="289" t="e">
        <f t="shared" si="127"/>
        <v>#VALUE!</v>
      </c>
      <c r="BM321" s="289" t="e">
        <f t="shared" si="128"/>
        <v>#VALUE!</v>
      </c>
      <c r="BY321" s="289" t="e">
        <f t="shared" si="129"/>
        <v>#VALUE!</v>
      </c>
      <c r="BZ321" s="289" t="e">
        <f t="shared" si="130"/>
        <v>#VALUE!</v>
      </c>
      <c r="CA321" s="289" t="e">
        <f t="shared" si="131"/>
        <v>#VALUE!</v>
      </c>
      <c r="CI321" s="302" t="str">
        <f t="shared" si="132"/>
        <v>AYNI GÜN</v>
      </c>
      <c r="CJ321" s="303" t="e">
        <f t="shared" si="133"/>
        <v>#VALUE!</v>
      </c>
      <c r="CK321" s="303" t="e">
        <f t="shared" si="134"/>
        <v>#VALUE!</v>
      </c>
      <c r="CL321" s="303" t="e">
        <f t="shared" si="135"/>
        <v>#VALUE!</v>
      </c>
    </row>
    <row r="322" spans="1:90" ht="68.400000000000006" x14ac:dyDescent="0.3">
      <c r="A322" s="261" t="s">
        <v>469</v>
      </c>
      <c r="B322" s="261"/>
      <c r="C322" s="262"/>
      <c r="D322" s="262"/>
      <c r="E322" s="262" t="s">
        <v>883</v>
      </c>
      <c r="F322" s="263"/>
      <c r="G322" s="264"/>
      <c r="H322" s="265" t="str">
        <f t="shared" si="136"/>
        <v/>
      </c>
      <c r="I322" s="261"/>
      <c r="J322" s="261"/>
      <c r="K322" s="261"/>
      <c r="L322" s="261"/>
      <c r="M322" s="266" t="str">
        <f t="shared" si="137"/>
        <v>IASI_18-BOZ-IASI18-FF-318</v>
      </c>
      <c r="N322" s="267"/>
      <c r="O322" s="261"/>
      <c r="P322" s="261"/>
      <c r="Q322" s="261"/>
      <c r="R322" s="313"/>
      <c r="S322" s="269"/>
      <c r="T322" s="268"/>
      <c r="U322" s="268"/>
      <c r="V322" s="270"/>
      <c r="W322" s="271"/>
      <c r="X322" s="272"/>
      <c r="Y322" s="265" t="str">
        <f t="shared" si="138"/>
        <v/>
      </c>
      <c r="Z322" s="273"/>
      <c r="AA322" s="274"/>
      <c r="AB322" s="265" t="str">
        <f t="shared" si="139"/>
        <v/>
      </c>
      <c r="AC322" s="275" t="e">
        <f t="shared" si="140"/>
        <v>#VALUE!</v>
      </c>
      <c r="AD322" s="271"/>
      <c r="AE322" s="272"/>
      <c r="AF322" s="265" t="str">
        <f t="shared" si="141"/>
        <v/>
      </c>
      <c r="AG322" s="268"/>
      <c r="AH322" s="268"/>
      <c r="AI322" s="276"/>
      <c r="AJ322" s="277"/>
      <c r="AK322" s="278"/>
      <c r="AL322" s="265" t="str">
        <f t="shared" si="142"/>
        <v/>
      </c>
      <c r="AM322" s="275" t="e">
        <f t="shared" si="143"/>
        <v>#VALUE!</v>
      </c>
      <c r="AN322" s="275" t="e">
        <f t="shared" si="144"/>
        <v>#VALUE!</v>
      </c>
      <c r="AO322" s="279"/>
      <c r="AP322" s="279"/>
      <c r="AQ322" s="279"/>
      <c r="AR322" s="280"/>
      <c r="AS322" s="280"/>
      <c r="AT322" s="262"/>
      <c r="AU322" s="282"/>
      <c r="AV322" s="283"/>
      <c r="AW322" s="284">
        <v>0</v>
      </c>
      <c r="AX322" s="285">
        <v>0</v>
      </c>
      <c r="AY322" s="286"/>
      <c r="AZ322" s="286"/>
      <c r="BA322" s="286"/>
      <c r="BB322" s="262" t="str">
        <f t="shared" si="145"/>
        <v/>
      </c>
      <c r="BE322" s="277"/>
      <c r="BF322" s="288"/>
      <c r="BJ322" s="289" t="e">
        <f t="shared" si="125"/>
        <v>#VALUE!</v>
      </c>
      <c r="BK322" s="289" t="e">
        <f t="shared" si="126"/>
        <v>#VALUE!</v>
      </c>
      <c r="BL322" s="289" t="e">
        <f t="shared" si="127"/>
        <v>#VALUE!</v>
      </c>
      <c r="BM322" s="289" t="e">
        <f t="shared" si="128"/>
        <v>#VALUE!</v>
      </c>
      <c r="BY322" s="289" t="e">
        <f t="shared" si="129"/>
        <v>#VALUE!</v>
      </c>
      <c r="BZ322" s="289" t="e">
        <f t="shared" si="130"/>
        <v>#VALUE!</v>
      </c>
      <c r="CA322" s="289" t="e">
        <f t="shared" si="131"/>
        <v>#VALUE!</v>
      </c>
      <c r="CI322" s="302" t="str">
        <f t="shared" si="132"/>
        <v>AYNI GÜN</v>
      </c>
      <c r="CJ322" s="303" t="e">
        <f t="shared" si="133"/>
        <v>#VALUE!</v>
      </c>
      <c r="CK322" s="303" t="e">
        <f t="shared" si="134"/>
        <v>#VALUE!</v>
      </c>
      <c r="CL322" s="303" t="e">
        <f t="shared" si="135"/>
        <v>#VALUE!</v>
      </c>
    </row>
    <row r="323" spans="1:90" ht="68.400000000000006" x14ac:dyDescent="0.3">
      <c r="A323" s="261" t="s">
        <v>469</v>
      </c>
      <c r="B323" s="261"/>
      <c r="C323" s="262"/>
      <c r="D323" s="262"/>
      <c r="E323" s="262" t="s">
        <v>884</v>
      </c>
      <c r="F323" s="263"/>
      <c r="G323" s="264"/>
      <c r="H323" s="265" t="str">
        <f t="shared" si="136"/>
        <v/>
      </c>
      <c r="I323" s="261"/>
      <c r="J323" s="261"/>
      <c r="K323" s="261"/>
      <c r="L323" s="261"/>
      <c r="M323" s="266" t="str">
        <f t="shared" si="137"/>
        <v>IASI_18-BOZ-IASI18-FF-319</v>
      </c>
      <c r="N323" s="267"/>
      <c r="O323" s="261"/>
      <c r="P323" s="261"/>
      <c r="Q323" s="261"/>
      <c r="R323" s="313"/>
      <c r="S323" s="269"/>
      <c r="T323" s="268"/>
      <c r="U323" s="268"/>
      <c r="V323" s="270"/>
      <c r="W323" s="271"/>
      <c r="X323" s="272"/>
      <c r="Y323" s="265" t="str">
        <f t="shared" si="138"/>
        <v/>
      </c>
      <c r="Z323" s="273"/>
      <c r="AA323" s="274"/>
      <c r="AB323" s="265" t="str">
        <f t="shared" si="139"/>
        <v/>
      </c>
      <c r="AC323" s="275" t="e">
        <f t="shared" si="140"/>
        <v>#VALUE!</v>
      </c>
      <c r="AD323" s="271"/>
      <c r="AE323" s="272"/>
      <c r="AF323" s="265" t="str">
        <f t="shared" si="141"/>
        <v/>
      </c>
      <c r="AG323" s="268"/>
      <c r="AH323" s="268"/>
      <c r="AI323" s="276"/>
      <c r="AJ323" s="277"/>
      <c r="AK323" s="278"/>
      <c r="AL323" s="265" t="str">
        <f t="shared" si="142"/>
        <v/>
      </c>
      <c r="AM323" s="275" t="e">
        <f t="shared" si="143"/>
        <v>#VALUE!</v>
      </c>
      <c r="AN323" s="275" t="e">
        <f t="shared" si="144"/>
        <v>#VALUE!</v>
      </c>
      <c r="AO323" s="279"/>
      <c r="AP323" s="279"/>
      <c r="AQ323" s="279"/>
      <c r="AR323" s="280"/>
      <c r="AS323" s="280"/>
      <c r="AT323" s="262"/>
      <c r="AU323" s="282"/>
      <c r="AV323" s="283"/>
      <c r="AW323" s="284">
        <v>0</v>
      </c>
      <c r="AX323" s="285">
        <v>0</v>
      </c>
      <c r="AY323" s="286"/>
      <c r="AZ323" s="286"/>
      <c r="BA323" s="286"/>
      <c r="BB323" s="262" t="str">
        <f t="shared" si="145"/>
        <v/>
      </c>
      <c r="BE323" s="277"/>
      <c r="BF323" s="288"/>
      <c r="BJ323" s="289" t="e">
        <f t="shared" si="125"/>
        <v>#VALUE!</v>
      </c>
      <c r="BK323" s="289" t="e">
        <f t="shared" si="126"/>
        <v>#VALUE!</v>
      </c>
      <c r="BL323" s="289" t="e">
        <f t="shared" si="127"/>
        <v>#VALUE!</v>
      </c>
      <c r="BM323" s="289" t="e">
        <f t="shared" si="128"/>
        <v>#VALUE!</v>
      </c>
      <c r="BY323" s="289" t="e">
        <f t="shared" si="129"/>
        <v>#VALUE!</v>
      </c>
      <c r="BZ323" s="289" t="e">
        <f t="shared" si="130"/>
        <v>#VALUE!</v>
      </c>
      <c r="CA323" s="289" t="e">
        <f t="shared" si="131"/>
        <v>#VALUE!</v>
      </c>
      <c r="CI323" s="302" t="str">
        <f t="shared" si="132"/>
        <v>AYNI GÜN</v>
      </c>
      <c r="CJ323" s="303" t="e">
        <f t="shared" si="133"/>
        <v>#VALUE!</v>
      </c>
      <c r="CK323" s="303" t="e">
        <f t="shared" si="134"/>
        <v>#VALUE!</v>
      </c>
      <c r="CL323" s="303" t="e">
        <f t="shared" si="135"/>
        <v>#VALUE!</v>
      </c>
    </row>
    <row r="324" spans="1:90" ht="68.400000000000006" x14ac:dyDescent="0.3">
      <c r="A324" s="261" t="s">
        <v>469</v>
      </c>
      <c r="B324" s="261"/>
      <c r="C324" s="262"/>
      <c r="D324" s="262"/>
      <c r="E324" s="262" t="s">
        <v>885</v>
      </c>
      <c r="F324" s="263"/>
      <c r="G324" s="264"/>
      <c r="H324" s="265" t="str">
        <f t="shared" si="136"/>
        <v/>
      </c>
      <c r="I324" s="261"/>
      <c r="J324" s="261"/>
      <c r="K324" s="261"/>
      <c r="L324" s="261"/>
      <c r="M324" s="266" t="str">
        <f t="shared" si="137"/>
        <v>IASI_18-BOZ-IASI18-FF-320</v>
      </c>
      <c r="N324" s="267"/>
      <c r="O324" s="261"/>
      <c r="P324" s="261"/>
      <c r="Q324" s="261"/>
      <c r="R324" s="313"/>
      <c r="S324" s="269"/>
      <c r="T324" s="268"/>
      <c r="U324" s="268"/>
      <c r="V324" s="270"/>
      <c r="W324" s="271"/>
      <c r="X324" s="272"/>
      <c r="Y324" s="265" t="str">
        <f t="shared" si="138"/>
        <v/>
      </c>
      <c r="Z324" s="273"/>
      <c r="AA324" s="274"/>
      <c r="AB324" s="265" t="str">
        <f t="shared" si="139"/>
        <v/>
      </c>
      <c r="AC324" s="275" t="e">
        <f t="shared" si="140"/>
        <v>#VALUE!</v>
      </c>
      <c r="AD324" s="271"/>
      <c r="AE324" s="272"/>
      <c r="AF324" s="265" t="str">
        <f t="shared" si="141"/>
        <v/>
      </c>
      <c r="AG324" s="268"/>
      <c r="AH324" s="268"/>
      <c r="AI324" s="276"/>
      <c r="AJ324" s="277"/>
      <c r="AK324" s="278"/>
      <c r="AL324" s="265" t="str">
        <f t="shared" si="142"/>
        <v/>
      </c>
      <c r="AM324" s="275" t="e">
        <f t="shared" si="143"/>
        <v>#VALUE!</v>
      </c>
      <c r="AN324" s="275" t="e">
        <f t="shared" si="144"/>
        <v>#VALUE!</v>
      </c>
      <c r="AO324" s="279"/>
      <c r="AP324" s="279"/>
      <c r="AQ324" s="279"/>
      <c r="AR324" s="280"/>
      <c r="AS324" s="280"/>
      <c r="AT324" s="262"/>
      <c r="AU324" s="282"/>
      <c r="AV324" s="283"/>
      <c r="AW324" s="284">
        <v>0</v>
      </c>
      <c r="AX324" s="285">
        <v>0</v>
      </c>
      <c r="AY324" s="286"/>
      <c r="AZ324" s="286"/>
      <c r="BA324" s="286"/>
      <c r="BB324" s="262" t="str">
        <f t="shared" si="145"/>
        <v/>
      </c>
      <c r="BE324" s="277"/>
      <c r="BF324" s="288"/>
      <c r="BJ324" s="289" t="e">
        <f t="shared" si="125"/>
        <v>#VALUE!</v>
      </c>
      <c r="BK324" s="289" t="e">
        <f t="shared" si="126"/>
        <v>#VALUE!</v>
      </c>
      <c r="BL324" s="289" t="e">
        <f t="shared" si="127"/>
        <v>#VALUE!</v>
      </c>
      <c r="BM324" s="289" t="e">
        <f t="shared" si="128"/>
        <v>#VALUE!</v>
      </c>
      <c r="BY324" s="289" t="e">
        <f t="shared" si="129"/>
        <v>#VALUE!</v>
      </c>
      <c r="BZ324" s="289" t="e">
        <f t="shared" si="130"/>
        <v>#VALUE!</v>
      </c>
      <c r="CA324" s="289" t="e">
        <f t="shared" si="131"/>
        <v>#VALUE!</v>
      </c>
      <c r="CI324" s="302" t="str">
        <f t="shared" si="132"/>
        <v>AYNI GÜN</v>
      </c>
      <c r="CJ324" s="303" t="e">
        <f t="shared" si="133"/>
        <v>#VALUE!</v>
      </c>
      <c r="CK324" s="303" t="e">
        <f t="shared" si="134"/>
        <v>#VALUE!</v>
      </c>
      <c r="CL324" s="303" t="e">
        <f t="shared" si="135"/>
        <v>#VALUE!</v>
      </c>
    </row>
    <row r="325" spans="1:90" ht="68.400000000000006" x14ac:dyDescent="0.3">
      <c r="A325" s="261" t="s">
        <v>469</v>
      </c>
      <c r="B325" s="261"/>
      <c r="C325" s="262"/>
      <c r="D325" s="262"/>
      <c r="E325" s="262" t="s">
        <v>886</v>
      </c>
      <c r="F325" s="263"/>
      <c r="G325" s="264"/>
      <c r="H325" s="265" t="str">
        <f t="shared" si="136"/>
        <v/>
      </c>
      <c r="I325" s="261"/>
      <c r="J325" s="261"/>
      <c r="K325" s="261"/>
      <c r="L325" s="261"/>
      <c r="M325" s="266" t="str">
        <f t="shared" si="137"/>
        <v>IASI_18-BOZ-IASI18-FF-321</v>
      </c>
      <c r="N325" s="267"/>
      <c r="O325" s="261"/>
      <c r="P325" s="261"/>
      <c r="Q325" s="261"/>
      <c r="R325" s="313"/>
      <c r="S325" s="269"/>
      <c r="T325" s="268"/>
      <c r="U325" s="268"/>
      <c r="V325" s="270"/>
      <c r="W325" s="271"/>
      <c r="X325" s="272"/>
      <c r="Y325" s="265" t="str">
        <f t="shared" si="138"/>
        <v/>
      </c>
      <c r="Z325" s="273"/>
      <c r="AA325" s="274"/>
      <c r="AB325" s="265" t="str">
        <f t="shared" si="139"/>
        <v/>
      </c>
      <c r="AC325" s="275" t="e">
        <f t="shared" si="140"/>
        <v>#VALUE!</v>
      </c>
      <c r="AD325" s="271"/>
      <c r="AE325" s="272"/>
      <c r="AF325" s="265" t="str">
        <f t="shared" si="141"/>
        <v/>
      </c>
      <c r="AG325" s="268"/>
      <c r="AH325" s="268"/>
      <c r="AI325" s="276"/>
      <c r="AJ325" s="277"/>
      <c r="AK325" s="278"/>
      <c r="AL325" s="265" t="str">
        <f t="shared" si="142"/>
        <v/>
      </c>
      <c r="AM325" s="275" t="e">
        <f t="shared" si="143"/>
        <v>#VALUE!</v>
      </c>
      <c r="AN325" s="275" t="e">
        <f t="shared" si="144"/>
        <v>#VALUE!</v>
      </c>
      <c r="AO325" s="279"/>
      <c r="AP325" s="279"/>
      <c r="AQ325" s="279"/>
      <c r="AR325" s="280"/>
      <c r="AS325" s="280"/>
      <c r="AT325" s="262"/>
      <c r="AU325" s="282"/>
      <c r="AV325" s="283"/>
      <c r="AW325" s="284">
        <v>0</v>
      </c>
      <c r="AX325" s="285">
        <v>0</v>
      </c>
      <c r="AY325" s="286"/>
      <c r="AZ325" s="286"/>
      <c r="BA325" s="286"/>
      <c r="BB325" s="262" t="str">
        <f t="shared" si="145"/>
        <v/>
      </c>
      <c r="BE325" s="277"/>
      <c r="BF325" s="288"/>
      <c r="BJ325" s="289" t="e">
        <f t="shared" si="125"/>
        <v>#VALUE!</v>
      </c>
      <c r="BK325" s="289" t="e">
        <f t="shared" si="126"/>
        <v>#VALUE!</v>
      </c>
      <c r="BL325" s="289" t="e">
        <f t="shared" si="127"/>
        <v>#VALUE!</v>
      </c>
      <c r="BM325" s="289" t="e">
        <f t="shared" si="128"/>
        <v>#VALUE!</v>
      </c>
      <c r="BY325" s="289" t="e">
        <f t="shared" si="129"/>
        <v>#VALUE!</v>
      </c>
      <c r="BZ325" s="289" t="e">
        <f t="shared" si="130"/>
        <v>#VALUE!</v>
      </c>
      <c r="CA325" s="289" t="e">
        <f t="shared" si="131"/>
        <v>#VALUE!</v>
      </c>
      <c r="CI325" s="302" t="str">
        <f t="shared" si="132"/>
        <v>AYNI GÜN</v>
      </c>
      <c r="CJ325" s="303" t="e">
        <f t="shared" si="133"/>
        <v>#VALUE!</v>
      </c>
      <c r="CK325" s="303" t="e">
        <f t="shared" si="134"/>
        <v>#VALUE!</v>
      </c>
      <c r="CL325" s="303" t="e">
        <f t="shared" si="135"/>
        <v>#VALUE!</v>
      </c>
    </row>
    <row r="326" spans="1:90" ht="68.400000000000006" x14ac:dyDescent="0.3">
      <c r="A326" s="261" t="s">
        <v>469</v>
      </c>
      <c r="B326" s="261"/>
      <c r="C326" s="262"/>
      <c r="D326" s="262"/>
      <c r="E326" s="262" t="s">
        <v>887</v>
      </c>
      <c r="F326" s="263"/>
      <c r="G326" s="264"/>
      <c r="H326" s="265" t="str">
        <f t="shared" si="136"/>
        <v/>
      </c>
      <c r="I326" s="261"/>
      <c r="J326" s="261"/>
      <c r="K326" s="261"/>
      <c r="L326" s="261"/>
      <c r="M326" s="266" t="str">
        <f t="shared" si="137"/>
        <v>IASI_18-BOZ-IASI18-FF-322</v>
      </c>
      <c r="N326" s="267"/>
      <c r="O326" s="261"/>
      <c r="P326" s="261"/>
      <c r="Q326" s="261"/>
      <c r="R326" s="313"/>
      <c r="S326" s="269"/>
      <c r="T326" s="268"/>
      <c r="U326" s="268"/>
      <c r="V326" s="270"/>
      <c r="W326" s="271"/>
      <c r="X326" s="272"/>
      <c r="Y326" s="265" t="str">
        <f t="shared" si="138"/>
        <v/>
      </c>
      <c r="Z326" s="273"/>
      <c r="AA326" s="274"/>
      <c r="AB326" s="265" t="str">
        <f t="shared" si="139"/>
        <v/>
      </c>
      <c r="AC326" s="275" t="e">
        <f t="shared" si="140"/>
        <v>#VALUE!</v>
      </c>
      <c r="AD326" s="271"/>
      <c r="AE326" s="272"/>
      <c r="AF326" s="265" t="str">
        <f t="shared" si="141"/>
        <v/>
      </c>
      <c r="AG326" s="268"/>
      <c r="AH326" s="268"/>
      <c r="AI326" s="276"/>
      <c r="AJ326" s="277"/>
      <c r="AK326" s="278"/>
      <c r="AL326" s="265" t="str">
        <f t="shared" si="142"/>
        <v/>
      </c>
      <c r="AM326" s="275" t="e">
        <f t="shared" si="143"/>
        <v>#VALUE!</v>
      </c>
      <c r="AN326" s="275" t="e">
        <f t="shared" si="144"/>
        <v>#VALUE!</v>
      </c>
      <c r="AO326" s="279"/>
      <c r="AP326" s="279"/>
      <c r="AQ326" s="279"/>
      <c r="AR326" s="280"/>
      <c r="AS326" s="280"/>
      <c r="AT326" s="262"/>
      <c r="AU326" s="282"/>
      <c r="AV326" s="283"/>
      <c r="AW326" s="284">
        <v>0</v>
      </c>
      <c r="AX326" s="285">
        <v>0</v>
      </c>
      <c r="AY326" s="286"/>
      <c r="AZ326" s="286"/>
      <c r="BA326" s="286"/>
      <c r="BB326" s="262" t="str">
        <f t="shared" si="145"/>
        <v/>
      </c>
      <c r="BE326" s="277"/>
      <c r="BF326" s="288"/>
      <c r="BJ326" s="289" t="e">
        <f t="shared" si="125"/>
        <v>#VALUE!</v>
      </c>
      <c r="BK326" s="289" t="e">
        <f t="shared" si="126"/>
        <v>#VALUE!</v>
      </c>
      <c r="BL326" s="289" t="e">
        <f t="shared" si="127"/>
        <v>#VALUE!</v>
      </c>
      <c r="BM326" s="289" t="e">
        <f t="shared" si="128"/>
        <v>#VALUE!</v>
      </c>
      <c r="BY326" s="289" t="e">
        <f t="shared" si="129"/>
        <v>#VALUE!</v>
      </c>
      <c r="BZ326" s="289" t="e">
        <f t="shared" si="130"/>
        <v>#VALUE!</v>
      </c>
      <c r="CA326" s="289" t="e">
        <f t="shared" si="131"/>
        <v>#VALUE!</v>
      </c>
      <c r="CI326" s="302" t="str">
        <f t="shared" si="132"/>
        <v>AYNI GÜN</v>
      </c>
      <c r="CJ326" s="303" t="e">
        <f t="shared" si="133"/>
        <v>#VALUE!</v>
      </c>
      <c r="CK326" s="303" t="e">
        <f t="shared" si="134"/>
        <v>#VALUE!</v>
      </c>
      <c r="CL326" s="303" t="e">
        <f t="shared" si="135"/>
        <v>#VALUE!</v>
      </c>
    </row>
    <row r="327" spans="1:90" ht="68.400000000000006" x14ac:dyDescent="0.3">
      <c r="A327" s="261" t="s">
        <v>469</v>
      </c>
      <c r="B327" s="261"/>
      <c r="C327" s="262"/>
      <c r="D327" s="262"/>
      <c r="E327" s="262" t="s">
        <v>888</v>
      </c>
      <c r="F327" s="263"/>
      <c r="G327" s="264"/>
      <c r="H327" s="265" t="str">
        <f t="shared" si="136"/>
        <v/>
      </c>
      <c r="I327" s="261"/>
      <c r="J327" s="261"/>
      <c r="K327" s="261"/>
      <c r="L327" s="261"/>
      <c r="M327" s="266" t="str">
        <f t="shared" si="137"/>
        <v>IASI_18-BOZ-IASI18-FF-323</v>
      </c>
      <c r="N327" s="267"/>
      <c r="O327" s="261"/>
      <c r="P327" s="261"/>
      <c r="Q327" s="261"/>
      <c r="R327" s="313"/>
      <c r="S327" s="269"/>
      <c r="T327" s="268"/>
      <c r="U327" s="268"/>
      <c r="V327" s="270"/>
      <c r="W327" s="271"/>
      <c r="X327" s="272"/>
      <c r="Y327" s="265" t="str">
        <f t="shared" si="138"/>
        <v/>
      </c>
      <c r="Z327" s="273"/>
      <c r="AA327" s="274"/>
      <c r="AB327" s="265" t="str">
        <f t="shared" si="139"/>
        <v/>
      </c>
      <c r="AC327" s="275" t="e">
        <f t="shared" si="140"/>
        <v>#VALUE!</v>
      </c>
      <c r="AD327" s="271"/>
      <c r="AE327" s="272"/>
      <c r="AF327" s="265" t="str">
        <f t="shared" si="141"/>
        <v/>
      </c>
      <c r="AG327" s="268"/>
      <c r="AH327" s="268"/>
      <c r="AI327" s="276"/>
      <c r="AJ327" s="277"/>
      <c r="AK327" s="278"/>
      <c r="AL327" s="265" t="str">
        <f t="shared" si="142"/>
        <v/>
      </c>
      <c r="AM327" s="275" t="e">
        <f t="shared" si="143"/>
        <v>#VALUE!</v>
      </c>
      <c r="AN327" s="275" t="e">
        <f t="shared" si="144"/>
        <v>#VALUE!</v>
      </c>
      <c r="AO327" s="279"/>
      <c r="AP327" s="279"/>
      <c r="AQ327" s="279"/>
      <c r="AR327" s="280"/>
      <c r="AS327" s="280"/>
      <c r="AT327" s="262"/>
      <c r="AU327" s="282"/>
      <c r="AV327" s="283"/>
      <c r="AW327" s="284">
        <v>0</v>
      </c>
      <c r="AX327" s="285">
        <v>0</v>
      </c>
      <c r="AY327" s="286"/>
      <c r="AZ327" s="286"/>
      <c r="BA327" s="286"/>
      <c r="BB327" s="262" t="str">
        <f t="shared" si="145"/>
        <v/>
      </c>
      <c r="BE327" s="277"/>
      <c r="BF327" s="288"/>
      <c r="BJ327" s="289" t="e">
        <f t="shared" si="125"/>
        <v>#VALUE!</v>
      </c>
      <c r="BK327" s="289" t="e">
        <f t="shared" si="126"/>
        <v>#VALUE!</v>
      </c>
      <c r="BL327" s="289" t="e">
        <f t="shared" si="127"/>
        <v>#VALUE!</v>
      </c>
      <c r="BM327" s="289" t="e">
        <f t="shared" si="128"/>
        <v>#VALUE!</v>
      </c>
      <c r="BY327" s="289" t="e">
        <f t="shared" si="129"/>
        <v>#VALUE!</v>
      </c>
      <c r="BZ327" s="289" t="e">
        <f t="shared" si="130"/>
        <v>#VALUE!</v>
      </c>
      <c r="CA327" s="289" t="e">
        <f t="shared" si="131"/>
        <v>#VALUE!</v>
      </c>
      <c r="CI327" s="302" t="str">
        <f t="shared" si="132"/>
        <v>AYNI GÜN</v>
      </c>
      <c r="CJ327" s="303" t="e">
        <f t="shared" si="133"/>
        <v>#VALUE!</v>
      </c>
      <c r="CK327" s="303" t="e">
        <f t="shared" si="134"/>
        <v>#VALUE!</v>
      </c>
      <c r="CL327" s="303" t="e">
        <f t="shared" si="135"/>
        <v>#VALUE!</v>
      </c>
    </row>
    <row r="328" spans="1:90" ht="68.400000000000006" x14ac:dyDescent="0.3">
      <c r="A328" s="261" t="s">
        <v>469</v>
      </c>
      <c r="B328" s="261"/>
      <c r="C328" s="262"/>
      <c r="D328" s="262"/>
      <c r="E328" s="262" t="s">
        <v>889</v>
      </c>
      <c r="F328" s="263"/>
      <c r="G328" s="264"/>
      <c r="H328" s="265" t="str">
        <f t="shared" si="136"/>
        <v/>
      </c>
      <c r="I328" s="261"/>
      <c r="J328" s="261"/>
      <c r="K328" s="261"/>
      <c r="L328" s="261"/>
      <c r="M328" s="266" t="str">
        <f t="shared" si="137"/>
        <v>IASI_18-BOZ-IASI18-FF-324</v>
      </c>
      <c r="N328" s="267"/>
      <c r="O328" s="261"/>
      <c r="P328" s="261"/>
      <c r="Q328" s="261"/>
      <c r="R328" s="313"/>
      <c r="S328" s="269"/>
      <c r="T328" s="268"/>
      <c r="U328" s="268"/>
      <c r="V328" s="270"/>
      <c r="W328" s="271"/>
      <c r="X328" s="272"/>
      <c r="Y328" s="265" t="str">
        <f t="shared" si="138"/>
        <v/>
      </c>
      <c r="Z328" s="273"/>
      <c r="AA328" s="274"/>
      <c r="AB328" s="265" t="str">
        <f t="shared" si="139"/>
        <v/>
      </c>
      <c r="AC328" s="275" t="e">
        <f t="shared" si="140"/>
        <v>#VALUE!</v>
      </c>
      <c r="AD328" s="271"/>
      <c r="AE328" s="272"/>
      <c r="AF328" s="265" t="str">
        <f t="shared" si="141"/>
        <v/>
      </c>
      <c r="AG328" s="268"/>
      <c r="AH328" s="268"/>
      <c r="AI328" s="276"/>
      <c r="AJ328" s="277"/>
      <c r="AK328" s="278"/>
      <c r="AL328" s="265" t="str">
        <f t="shared" si="142"/>
        <v/>
      </c>
      <c r="AM328" s="275" t="e">
        <f t="shared" si="143"/>
        <v>#VALUE!</v>
      </c>
      <c r="AN328" s="275" t="e">
        <f t="shared" si="144"/>
        <v>#VALUE!</v>
      </c>
      <c r="AO328" s="279"/>
      <c r="AP328" s="279"/>
      <c r="AQ328" s="279"/>
      <c r="AR328" s="280"/>
      <c r="AS328" s="280"/>
      <c r="AT328" s="262"/>
      <c r="AU328" s="282"/>
      <c r="AV328" s="283"/>
      <c r="AW328" s="284">
        <v>0</v>
      </c>
      <c r="AX328" s="285">
        <v>0</v>
      </c>
      <c r="AY328" s="286"/>
      <c r="AZ328" s="286"/>
      <c r="BA328" s="286"/>
      <c r="BB328" s="262" t="str">
        <f t="shared" si="145"/>
        <v/>
      </c>
      <c r="BE328" s="277"/>
      <c r="BF328" s="288"/>
      <c r="BJ328" s="289" t="e">
        <f t="shared" si="125"/>
        <v>#VALUE!</v>
      </c>
      <c r="BK328" s="289" t="e">
        <f t="shared" si="126"/>
        <v>#VALUE!</v>
      </c>
      <c r="BL328" s="289" t="e">
        <f t="shared" si="127"/>
        <v>#VALUE!</v>
      </c>
      <c r="BM328" s="289" t="e">
        <f t="shared" si="128"/>
        <v>#VALUE!</v>
      </c>
      <c r="BY328" s="289" t="e">
        <f t="shared" si="129"/>
        <v>#VALUE!</v>
      </c>
      <c r="BZ328" s="289" t="e">
        <f t="shared" si="130"/>
        <v>#VALUE!</v>
      </c>
      <c r="CA328" s="289" t="e">
        <f t="shared" si="131"/>
        <v>#VALUE!</v>
      </c>
      <c r="CI328" s="302" t="str">
        <f t="shared" si="132"/>
        <v>AYNI GÜN</v>
      </c>
      <c r="CJ328" s="303" t="e">
        <f t="shared" si="133"/>
        <v>#VALUE!</v>
      </c>
      <c r="CK328" s="303" t="e">
        <f t="shared" si="134"/>
        <v>#VALUE!</v>
      </c>
      <c r="CL328" s="303" t="e">
        <f t="shared" si="135"/>
        <v>#VALUE!</v>
      </c>
    </row>
    <row r="329" spans="1:90" ht="68.400000000000006" x14ac:dyDescent="0.3">
      <c r="A329" s="261" t="s">
        <v>469</v>
      </c>
      <c r="B329" s="261"/>
      <c r="C329" s="262"/>
      <c r="D329" s="262"/>
      <c r="E329" s="262" t="s">
        <v>890</v>
      </c>
      <c r="F329" s="263"/>
      <c r="G329" s="264"/>
      <c r="H329" s="265" t="str">
        <f t="shared" si="136"/>
        <v/>
      </c>
      <c r="I329" s="261"/>
      <c r="J329" s="261"/>
      <c r="K329" s="261"/>
      <c r="L329" s="261"/>
      <c r="M329" s="266" t="str">
        <f t="shared" si="137"/>
        <v>IASI_18-BOZ-IASI18-FF-325</v>
      </c>
      <c r="N329" s="267"/>
      <c r="O329" s="261"/>
      <c r="P329" s="261"/>
      <c r="Q329" s="261"/>
      <c r="R329" s="313"/>
      <c r="S329" s="269"/>
      <c r="T329" s="268"/>
      <c r="U329" s="268"/>
      <c r="V329" s="270"/>
      <c r="W329" s="271"/>
      <c r="X329" s="272"/>
      <c r="Y329" s="265" t="str">
        <f t="shared" si="138"/>
        <v/>
      </c>
      <c r="Z329" s="273"/>
      <c r="AA329" s="274"/>
      <c r="AB329" s="265" t="str">
        <f t="shared" si="139"/>
        <v/>
      </c>
      <c r="AC329" s="275" t="e">
        <f t="shared" si="140"/>
        <v>#VALUE!</v>
      </c>
      <c r="AD329" s="271"/>
      <c r="AE329" s="272"/>
      <c r="AF329" s="265" t="str">
        <f t="shared" si="141"/>
        <v/>
      </c>
      <c r="AG329" s="268"/>
      <c r="AH329" s="268"/>
      <c r="AI329" s="276"/>
      <c r="AJ329" s="277"/>
      <c r="AK329" s="278"/>
      <c r="AL329" s="265" t="str">
        <f t="shared" si="142"/>
        <v/>
      </c>
      <c r="AM329" s="275" t="e">
        <f t="shared" si="143"/>
        <v>#VALUE!</v>
      </c>
      <c r="AN329" s="275" t="e">
        <f t="shared" si="144"/>
        <v>#VALUE!</v>
      </c>
      <c r="AO329" s="279"/>
      <c r="AP329" s="279"/>
      <c r="AQ329" s="279"/>
      <c r="AR329" s="280"/>
      <c r="AS329" s="280"/>
      <c r="AT329" s="262"/>
      <c r="AU329" s="282"/>
      <c r="AV329" s="283"/>
      <c r="AW329" s="284">
        <v>0</v>
      </c>
      <c r="AX329" s="285">
        <v>0</v>
      </c>
      <c r="AY329" s="286"/>
      <c r="AZ329" s="286"/>
      <c r="BA329" s="286"/>
      <c r="BB329" s="262" t="str">
        <f t="shared" si="145"/>
        <v/>
      </c>
      <c r="BE329" s="277"/>
      <c r="BF329" s="288"/>
      <c r="BJ329" s="289" t="e">
        <f t="shared" si="125"/>
        <v>#VALUE!</v>
      </c>
      <c r="BK329" s="289" t="e">
        <f t="shared" si="126"/>
        <v>#VALUE!</v>
      </c>
      <c r="BL329" s="289" t="e">
        <f t="shared" si="127"/>
        <v>#VALUE!</v>
      </c>
      <c r="BM329" s="289" t="e">
        <f t="shared" si="128"/>
        <v>#VALUE!</v>
      </c>
      <c r="BY329" s="289" t="e">
        <f t="shared" si="129"/>
        <v>#VALUE!</v>
      </c>
      <c r="BZ329" s="289" t="e">
        <f t="shared" si="130"/>
        <v>#VALUE!</v>
      </c>
      <c r="CA329" s="289" t="e">
        <f t="shared" si="131"/>
        <v>#VALUE!</v>
      </c>
      <c r="CI329" s="302" t="str">
        <f t="shared" si="132"/>
        <v>AYNI GÜN</v>
      </c>
      <c r="CJ329" s="303" t="e">
        <f t="shared" si="133"/>
        <v>#VALUE!</v>
      </c>
      <c r="CK329" s="303" t="e">
        <f t="shared" si="134"/>
        <v>#VALUE!</v>
      </c>
      <c r="CL329" s="303" t="e">
        <f t="shared" si="135"/>
        <v>#VALUE!</v>
      </c>
    </row>
    <row r="330" spans="1:90" ht="68.400000000000006" x14ac:dyDescent="0.3">
      <c r="A330" s="261" t="s">
        <v>469</v>
      </c>
      <c r="B330" s="261"/>
      <c r="C330" s="262"/>
      <c r="D330" s="262"/>
      <c r="E330" s="262" t="s">
        <v>891</v>
      </c>
      <c r="F330" s="263"/>
      <c r="G330" s="264"/>
      <c r="H330" s="265" t="str">
        <f t="shared" si="136"/>
        <v/>
      </c>
      <c r="I330" s="261"/>
      <c r="J330" s="261"/>
      <c r="K330" s="261"/>
      <c r="L330" s="261"/>
      <c r="M330" s="266" t="str">
        <f t="shared" si="137"/>
        <v>IASI_18-BOZ-IASI18-FF-326</v>
      </c>
      <c r="N330" s="267"/>
      <c r="O330" s="261"/>
      <c r="P330" s="261"/>
      <c r="Q330" s="261"/>
      <c r="R330" s="313"/>
      <c r="S330" s="269"/>
      <c r="T330" s="268"/>
      <c r="U330" s="268"/>
      <c r="V330" s="270"/>
      <c r="W330" s="271"/>
      <c r="X330" s="272"/>
      <c r="Y330" s="265" t="str">
        <f t="shared" si="138"/>
        <v/>
      </c>
      <c r="Z330" s="273"/>
      <c r="AA330" s="274"/>
      <c r="AB330" s="265" t="str">
        <f t="shared" si="139"/>
        <v/>
      </c>
      <c r="AC330" s="275" t="e">
        <f t="shared" si="140"/>
        <v>#VALUE!</v>
      </c>
      <c r="AD330" s="271"/>
      <c r="AE330" s="272"/>
      <c r="AF330" s="265" t="str">
        <f t="shared" si="141"/>
        <v/>
      </c>
      <c r="AG330" s="268"/>
      <c r="AH330" s="268"/>
      <c r="AI330" s="276"/>
      <c r="AJ330" s="277"/>
      <c r="AK330" s="278"/>
      <c r="AL330" s="265" t="str">
        <f t="shared" si="142"/>
        <v/>
      </c>
      <c r="AM330" s="275" t="e">
        <f t="shared" si="143"/>
        <v>#VALUE!</v>
      </c>
      <c r="AN330" s="275" t="e">
        <f t="shared" si="144"/>
        <v>#VALUE!</v>
      </c>
      <c r="AO330" s="279"/>
      <c r="AP330" s="279"/>
      <c r="AQ330" s="279"/>
      <c r="AR330" s="280"/>
      <c r="AS330" s="280"/>
      <c r="AT330" s="262"/>
      <c r="AU330" s="282"/>
      <c r="AV330" s="283"/>
      <c r="AW330" s="284">
        <v>0</v>
      </c>
      <c r="AX330" s="285">
        <v>0</v>
      </c>
      <c r="AY330" s="286"/>
      <c r="AZ330" s="286"/>
      <c r="BA330" s="286"/>
      <c r="BB330" s="262" t="str">
        <f t="shared" si="145"/>
        <v/>
      </c>
      <c r="BE330" s="277"/>
      <c r="BF330" s="288"/>
      <c r="BJ330" s="289" t="e">
        <f t="shared" si="125"/>
        <v>#VALUE!</v>
      </c>
      <c r="BK330" s="289" t="e">
        <f t="shared" si="126"/>
        <v>#VALUE!</v>
      </c>
      <c r="BL330" s="289" t="e">
        <f t="shared" si="127"/>
        <v>#VALUE!</v>
      </c>
      <c r="BM330" s="289" t="e">
        <f t="shared" si="128"/>
        <v>#VALUE!</v>
      </c>
      <c r="BY330" s="289" t="e">
        <f t="shared" si="129"/>
        <v>#VALUE!</v>
      </c>
      <c r="BZ330" s="289" t="e">
        <f t="shared" si="130"/>
        <v>#VALUE!</v>
      </c>
      <c r="CA330" s="289" t="e">
        <f t="shared" si="131"/>
        <v>#VALUE!</v>
      </c>
      <c r="CI330" s="302" t="str">
        <f t="shared" si="132"/>
        <v>AYNI GÜN</v>
      </c>
      <c r="CJ330" s="303" t="e">
        <f t="shared" si="133"/>
        <v>#VALUE!</v>
      </c>
      <c r="CK330" s="303" t="e">
        <f t="shared" si="134"/>
        <v>#VALUE!</v>
      </c>
      <c r="CL330" s="303" t="e">
        <f t="shared" si="135"/>
        <v>#VALUE!</v>
      </c>
    </row>
    <row r="331" spans="1:90" ht="68.400000000000006" x14ac:dyDescent="0.3">
      <c r="A331" s="261" t="s">
        <v>469</v>
      </c>
      <c r="B331" s="261"/>
      <c r="C331" s="262"/>
      <c r="D331" s="262"/>
      <c r="E331" s="262" t="s">
        <v>892</v>
      </c>
      <c r="F331" s="263"/>
      <c r="G331" s="264"/>
      <c r="H331" s="265" t="str">
        <f t="shared" si="136"/>
        <v/>
      </c>
      <c r="I331" s="261"/>
      <c r="J331" s="261"/>
      <c r="K331" s="261"/>
      <c r="L331" s="261"/>
      <c r="M331" s="266" t="str">
        <f t="shared" si="137"/>
        <v>IASI_18-BOZ-IASI18-FF-327</v>
      </c>
      <c r="N331" s="267"/>
      <c r="O331" s="261"/>
      <c r="P331" s="261"/>
      <c r="Q331" s="261"/>
      <c r="R331" s="313"/>
      <c r="S331" s="269"/>
      <c r="T331" s="268"/>
      <c r="U331" s="268"/>
      <c r="V331" s="270"/>
      <c r="W331" s="271"/>
      <c r="X331" s="272"/>
      <c r="Y331" s="265" t="str">
        <f t="shared" si="138"/>
        <v/>
      </c>
      <c r="Z331" s="273"/>
      <c r="AA331" s="274"/>
      <c r="AB331" s="265" t="str">
        <f t="shared" si="139"/>
        <v/>
      </c>
      <c r="AC331" s="275" t="e">
        <f t="shared" si="140"/>
        <v>#VALUE!</v>
      </c>
      <c r="AD331" s="271"/>
      <c r="AE331" s="272"/>
      <c r="AF331" s="265" t="str">
        <f t="shared" si="141"/>
        <v/>
      </c>
      <c r="AG331" s="268"/>
      <c r="AH331" s="268"/>
      <c r="AI331" s="276"/>
      <c r="AJ331" s="277"/>
      <c r="AK331" s="278"/>
      <c r="AL331" s="265" t="str">
        <f t="shared" si="142"/>
        <v/>
      </c>
      <c r="AM331" s="275" t="e">
        <f t="shared" si="143"/>
        <v>#VALUE!</v>
      </c>
      <c r="AN331" s="275" t="e">
        <f t="shared" si="144"/>
        <v>#VALUE!</v>
      </c>
      <c r="AO331" s="279"/>
      <c r="AP331" s="279"/>
      <c r="AQ331" s="279"/>
      <c r="AR331" s="280"/>
      <c r="AS331" s="280"/>
      <c r="AT331" s="262"/>
      <c r="AU331" s="282"/>
      <c r="AV331" s="283"/>
      <c r="AW331" s="284">
        <v>0</v>
      </c>
      <c r="AX331" s="285">
        <v>0</v>
      </c>
      <c r="AY331" s="286"/>
      <c r="AZ331" s="286"/>
      <c r="BA331" s="286"/>
      <c r="BB331" s="262" t="str">
        <f t="shared" si="145"/>
        <v/>
      </c>
      <c r="BE331" s="277"/>
      <c r="BF331" s="288"/>
      <c r="BJ331" s="289" t="e">
        <f t="shared" si="125"/>
        <v>#VALUE!</v>
      </c>
      <c r="BK331" s="289" t="e">
        <f t="shared" si="126"/>
        <v>#VALUE!</v>
      </c>
      <c r="BL331" s="289" t="e">
        <f t="shared" si="127"/>
        <v>#VALUE!</v>
      </c>
      <c r="BM331" s="289" t="e">
        <f t="shared" si="128"/>
        <v>#VALUE!</v>
      </c>
      <c r="BY331" s="289" t="e">
        <f t="shared" si="129"/>
        <v>#VALUE!</v>
      </c>
      <c r="BZ331" s="289" t="e">
        <f t="shared" si="130"/>
        <v>#VALUE!</v>
      </c>
      <c r="CA331" s="289" t="e">
        <f t="shared" si="131"/>
        <v>#VALUE!</v>
      </c>
      <c r="CI331" s="302" t="str">
        <f t="shared" si="132"/>
        <v>AYNI GÜN</v>
      </c>
      <c r="CJ331" s="303" t="e">
        <f t="shared" si="133"/>
        <v>#VALUE!</v>
      </c>
      <c r="CK331" s="303" t="e">
        <f t="shared" si="134"/>
        <v>#VALUE!</v>
      </c>
      <c r="CL331" s="303" t="e">
        <f t="shared" si="135"/>
        <v>#VALUE!</v>
      </c>
    </row>
    <row r="332" spans="1:90" ht="68.400000000000006" x14ac:dyDescent="0.3">
      <c r="A332" s="261" t="s">
        <v>469</v>
      </c>
      <c r="B332" s="261"/>
      <c r="C332" s="262"/>
      <c r="D332" s="262"/>
      <c r="E332" s="262" t="s">
        <v>893</v>
      </c>
      <c r="F332" s="263"/>
      <c r="G332" s="264"/>
      <c r="H332" s="265" t="str">
        <f t="shared" si="136"/>
        <v/>
      </c>
      <c r="I332" s="261"/>
      <c r="J332" s="261"/>
      <c r="K332" s="261"/>
      <c r="L332" s="261"/>
      <c r="M332" s="266" t="str">
        <f t="shared" si="137"/>
        <v>IASI_18-BOZ-IASI18-FF-328</v>
      </c>
      <c r="N332" s="267"/>
      <c r="O332" s="261"/>
      <c r="P332" s="261"/>
      <c r="Q332" s="261"/>
      <c r="R332" s="313"/>
      <c r="S332" s="269"/>
      <c r="T332" s="268"/>
      <c r="U332" s="268"/>
      <c r="V332" s="270"/>
      <c r="W332" s="271"/>
      <c r="X332" s="272"/>
      <c r="Y332" s="265" t="str">
        <f t="shared" si="138"/>
        <v/>
      </c>
      <c r="Z332" s="273"/>
      <c r="AA332" s="274"/>
      <c r="AB332" s="265" t="str">
        <f t="shared" si="139"/>
        <v/>
      </c>
      <c r="AC332" s="275" t="e">
        <f t="shared" si="140"/>
        <v>#VALUE!</v>
      </c>
      <c r="AD332" s="271"/>
      <c r="AE332" s="272"/>
      <c r="AF332" s="265" t="str">
        <f t="shared" si="141"/>
        <v/>
      </c>
      <c r="AG332" s="268"/>
      <c r="AH332" s="268"/>
      <c r="AI332" s="276"/>
      <c r="AJ332" s="277"/>
      <c r="AK332" s="278"/>
      <c r="AL332" s="265" t="str">
        <f t="shared" si="142"/>
        <v/>
      </c>
      <c r="AM332" s="275" t="e">
        <f t="shared" si="143"/>
        <v>#VALUE!</v>
      </c>
      <c r="AN332" s="275" t="e">
        <f t="shared" si="144"/>
        <v>#VALUE!</v>
      </c>
      <c r="AO332" s="279"/>
      <c r="AP332" s="279"/>
      <c r="AQ332" s="279"/>
      <c r="AR332" s="280"/>
      <c r="AS332" s="280"/>
      <c r="AT332" s="262"/>
      <c r="AU332" s="282"/>
      <c r="AV332" s="283"/>
      <c r="AW332" s="284">
        <v>0</v>
      </c>
      <c r="AX332" s="285">
        <v>0</v>
      </c>
      <c r="AY332" s="286"/>
      <c r="AZ332" s="286"/>
      <c r="BA332" s="286"/>
      <c r="BB332" s="262" t="str">
        <f t="shared" si="145"/>
        <v/>
      </c>
      <c r="BE332" s="277"/>
      <c r="BF332" s="288"/>
      <c r="BJ332" s="289" t="e">
        <f t="shared" si="125"/>
        <v>#VALUE!</v>
      </c>
      <c r="BK332" s="289" t="e">
        <f t="shared" si="126"/>
        <v>#VALUE!</v>
      </c>
      <c r="BL332" s="289" t="e">
        <f t="shared" si="127"/>
        <v>#VALUE!</v>
      </c>
      <c r="BM332" s="289" t="e">
        <f t="shared" si="128"/>
        <v>#VALUE!</v>
      </c>
      <c r="BY332" s="289" t="e">
        <f t="shared" si="129"/>
        <v>#VALUE!</v>
      </c>
      <c r="BZ332" s="289" t="e">
        <f t="shared" si="130"/>
        <v>#VALUE!</v>
      </c>
      <c r="CA332" s="289" t="e">
        <f t="shared" si="131"/>
        <v>#VALUE!</v>
      </c>
      <c r="CI332" s="302" t="str">
        <f t="shared" si="132"/>
        <v>AYNI GÜN</v>
      </c>
      <c r="CJ332" s="303" t="e">
        <f t="shared" si="133"/>
        <v>#VALUE!</v>
      </c>
      <c r="CK332" s="303" t="e">
        <f t="shared" si="134"/>
        <v>#VALUE!</v>
      </c>
      <c r="CL332" s="303" t="e">
        <f t="shared" si="135"/>
        <v>#VALUE!</v>
      </c>
    </row>
    <row r="333" spans="1:90" ht="68.400000000000006" x14ac:dyDescent="0.3">
      <c r="A333" s="261" t="s">
        <v>469</v>
      </c>
      <c r="B333" s="261"/>
      <c r="C333" s="262"/>
      <c r="D333" s="262"/>
      <c r="E333" s="262" t="s">
        <v>894</v>
      </c>
      <c r="F333" s="263"/>
      <c r="G333" s="264"/>
      <c r="H333" s="265" t="str">
        <f t="shared" si="136"/>
        <v/>
      </c>
      <c r="I333" s="261"/>
      <c r="J333" s="261"/>
      <c r="K333" s="261"/>
      <c r="L333" s="261"/>
      <c r="M333" s="266" t="str">
        <f t="shared" si="137"/>
        <v>IASI_18-BOZ-IASI18-FF-329</v>
      </c>
      <c r="N333" s="267"/>
      <c r="O333" s="261"/>
      <c r="P333" s="261"/>
      <c r="Q333" s="261"/>
      <c r="R333" s="313"/>
      <c r="S333" s="269"/>
      <c r="T333" s="268"/>
      <c r="U333" s="268"/>
      <c r="V333" s="270"/>
      <c r="W333" s="271"/>
      <c r="X333" s="272"/>
      <c r="Y333" s="265" t="str">
        <f t="shared" si="138"/>
        <v/>
      </c>
      <c r="Z333" s="273"/>
      <c r="AA333" s="274"/>
      <c r="AB333" s="265" t="str">
        <f t="shared" si="139"/>
        <v/>
      </c>
      <c r="AC333" s="275" t="e">
        <f t="shared" si="140"/>
        <v>#VALUE!</v>
      </c>
      <c r="AD333" s="271"/>
      <c r="AE333" s="272"/>
      <c r="AF333" s="265" t="str">
        <f t="shared" si="141"/>
        <v/>
      </c>
      <c r="AG333" s="268"/>
      <c r="AH333" s="268"/>
      <c r="AI333" s="276"/>
      <c r="AJ333" s="277"/>
      <c r="AK333" s="278"/>
      <c r="AL333" s="265" t="str">
        <f t="shared" si="142"/>
        <v/>
      </c>
      <c r="AM333" s="275" t="e">
        <f t="shared" si="143"/>
        <v>#VALUE!</v>
      </c>
      <c r="AN333" s="275" t="e">
        <f t="shared" si="144"/>
        <v>#VALUE!</v>
      </c>
      <c r="AO333" s="279"/>
      <c r="AP333" s="279"/>
      <c r="AQ333" s="279"/>
      <c r="AR333" s="280"/>
      <c r="AS333" s="280"/>
      <c r="AT333" s="262"/>
      <c r="AU333" s="282"/>
      <c r="AV333" s="283"/>
      <c r="AW333" s="284">
        <v>0</v>
      </c>
      <c r="AX333" s="285">
        <v>0</v>
      </c>
      <c r="AY333" s="286"/>
      <c r="AZ333" s="286"/>
      <c r="BA333" s="286"/>
      <c r="BB333" s="262" t="str">
        <f t="shared" si="145"/>
        <v/>
      </c>
      <c r="BE333" s="277"/>
      <c r="BF333" s="288"/>
      <c r="BJ333" s="289" t="e">
        <f t="shared" si="125"/>
        <v>#VALUE!</v>
      </c>
      <c r="BK333" s="289" t="e">
        <f t="shared" si="126"/>
        <v>#VALUE!</v>
      </c>
      <c r="BL333" s="289" t="e">
        <f t="shared" si="127"/>
        <v>#VALUE!</v>
      </c>
      <c r="BM333" s="289" t="e">
        <f t="shared" si="128"/>
        <v>#VALUE!</v>
      </c>
      <c r="BY333" s="289" t="e">
        <f t="shared" si="129"/>
        <v>#VALUE!</v>
      </c>
      <c r="BZ333" s="289" t="e">
        <f t="shared" si="130"/>
        <v>#VALUE!</v>
      </c>
      <c r="CA333" s="289" t="e">
        <f t="shared" si="131"/>
        <v>#VALUE!</v>
      </c>
      <c r="CI333" s="302" t="str">
        <f t="shared" si="132"/>
        <v>AYNI GÜN</v>
      </c>
      <c r="CJ333" s="303" t="e">
        <f t="shared" si="133"/>
        <v>#VALUE!</v>
      </c>
      <c r="CK333" s="303" t="e">
        <f t="shared" si="134"/>
        <v>#VALUE!</v>
      </c>
      <c r="CL333" s="303" t="e">
        <f t="shared" si="135"/>
        <v>#VALUE!</v>
      </c>
    </row>
    <row r="334" spans="1:90" ht="68.400000000000006" x14ac:dyDescent="0.3">
      <c r="A334" s="261" t="s">
        <v>469</v>
      </c>
      <c r="B334" s="261"/>
      <c r="C334" s="262"/>
      <c r="D334" s="262"/>
      <c r="E334" s="262" t="s">
        <v>895</v>
      </c>
      <c r="F334" s="263"/>
      <c r="G334" s="264"/>
      <c r="H334" s="265" t="str">
        <f t="shared" si="136"/>
        <v/>
      </c>
      <c r="I334" s="261"/>
      <c r="J334" s="261"/>
      <c r="K334" s="261"/>
      <c r="L334" s="261"/>
      <c r="M334" s="266" t="str">
        <f t="shared" si="137"/>
        <v>IASI_18-BOZ-IASI18-FF-330</v>
      </c>
      <c r="N334" s="267"/>
      <c r="O334" s="261"/>
      <c r="P334" s="261"/>
      <c r="Q334" s="261"/>
      <c r="R334" s="313"/>
      <c r="S334" s="269"/>
      <c r="T334" s="268"/>
      <c r="U334" s="268"/>
      <c r="V334" s="270"/>
      <c r="W334" s="271"/>
      <c r="X334" s="272"/>
      <c r="Y334" s="265" t="str">
        <f t="shared" si="138"/>
        <v/>
      </c>
      <c r="Z334" s="273"/>
      <c r="AA334" s="274"/>
      <c r="AB334" s="265" t="str">
        <f t="shared" si="139"/>
        <v/>
      </c>
      <c r="AC334" s="275" t="e">
        <f t="shared" si="140"/>
        <v>#VALUE!</v>
      </c>
      <c r="AD334" s="271"/>
      <c r="AE334" s="272"/>
      <c r="AF334" s="265" t="str">
        <f t="shared" si="141"/>
        <v/>
      </c>
      <c r="AG334" s="268"/>
      <c r="AH334" s="268"/>
      <c r="AI334" s="276"/>
      <c r="AJ334" s="277"/>
      <c r="AK334" s="278"/>
      <c r="AL334" s="265" t="str">
        <f t="shared" si="142"/>
        <v/>
      </c>
      <c r="AM334" s="275" t="e">
        <f t="shared" si="143"/>
        <v>#VALUE!</v>
      </c>
      <c r="AN334" s="275" t="e">
        <f t="shared" si="144"/>
        <v>#VALUE!</v>
      </c>
      <c r="AO334" s="279"/>
      <c r="AP334" s="279"/>
      <c r="AQ334" s="279"/>
      <c r="AR334" s="280"/>
      <c r="AS334" s="280"/>
      <c r="AT334" s="262"/>
      <c r="AU334" s="282"/>
      <c r="AV334" s="283"/>
      <c r="AW334" s="284">
        <v>0</v>
      </c>
      <c r="AX334" s="285">
        <v>0</v>
      </c>
      <c r="AY334" s="286"/>
      <c r="AZ334" s="286"/>
      <c r="BA334" s="286"/>
      <c r="BB334" s="262" t="str">
        <f t="shared" si="145"/>
        <v/>
      </c>
      <c r="BE334" s="277"/>
      <c r="BF334" s="288"/>
      <c r="BJ334" s="289" t="e">
        <f t="shared" si="125"/>
        <v>#VALUE!</v>
      </c>
      <c r="BK334" s="289" t="e">
        <f t="shared" si="126"/>
        <v>#VALUE!</v>
      </c>
      <c r="BL334" s="289" t="e">
        <f t="shared" si="127"/>
        <v>#VALUE!</v>
      </c>
      <c r="BM334" s="289" t="e">
        <f t="shared" si="128"/>
        <v>#VALUE!</v>
      </c>
      <c r="BY334" s="289" t="e">
        <f t="shared" si="129"/>
        <v>#VALUE!</v>
      </c>
      <c r="BZ334" s="289" t="e">
        <f t="shared" si="130"/>
        <v>#VALUE!</v>
      </c>
      <c r="CA334" s="289" t="e">
        <f t="shared" si="131"/>
        <v>#VALUE!</v>
      </c>
      <c r="CI334" s="302" t="str">
        <f t="shared" si="132"/>
        <v>AYNI GÜN</v>
      </c>
      <c r="CJ334" s="303" t="e">
        <f t="shared" si="133"/>
        <v>#VALUE!</v>
      </c>
      <c r="CK334" s="303" t="e">
        <f t="shared" si="134"/>
        <v>#VALUE!</v>
      </c>
      <c r="CL334" s="303" t="e">
        <f t="shared" si="135"/>
        <v>#VALUE!</v>
      </c>
    </row>
    <row r="335" spans="1:90" ht="68.400000000000006" x14ac:dyDescent="0.3">
      <c r="A335" s="261" t="s">
        <v>469</v>
      </c>
      <c r="B335" s="261"/>
      <c r="C335" s="262"/>
      <c r="D335" s="262"/>
      <c r="E335" s="262" t="s">
        <v>896</v>
      </c>
      <c r="F335" s="263"/>
      <c r="G335" s="264"/>
      <c r="H335" s="265" t="str">
        <f t="shared" si="136"/>
        <v/>
      </c>
      <c r="I335" s="261"/>
      <c r="J335" s="261"/>
      <c r="K335" s="261"/>
      <c r="L335" s="261"/>
      <c r="M335" s="266" t="str">
        <f t="shared" si="137"/>
        <v>IASI_18-BOZ-IASI18-FF-331</v>
      </c>
      <c r="N335" s="267"/>
      <c r="O335" s="261"/>
      <c r="P335" s="261"/>
      <c r="Q335" s="261"/>
      <c r="R335" s="313"/>
      <c r="S335" s="269"/>
      <c r="T335" s="268"/>
      <c r="U335" s="268"/>
      <c r="V335" s="270"/>
      <c r="W335" s="271"/>
      <c r="X335" s="272"/>
      <c r="Y335" s="265" t="str">
        <f t="shared" si="138"/>
        <v/>
      </c>
      <c r="Z335" s="273"/>
      <c r="AA335" s="274"/>
      <c r="AB335" s="265" t="str">
        <f t="shared" si="139"/>
        <v/>
      </c>
      <c r="AC335" s="275" t="e">
        <f t="shared" si="140"/>
        <v>#VALUE!</v>
      </c>
      <c r="AD335" s="271"/>
      <c r="AE335" s="272"/>
      <c r="AF335" s="265" t="str">
        <f t="shared" si="141"/>
        <v/>
      </c>
      <c r="AG335" s="268"/>
      <c r="AH335" s="268"/>
      <c r="AI335" s="276"/>
      <c r="AJ335" s="277"/>
      <c r="AK335" s="278"/>
      <c r="AL335" s="265" t="str">
        <f t="shared" si="142"/>
        <v/>
      </c>
      <c r="AM335" s="275" t="e">
        <f t="shared" si="143"/>
        <v>#VALUE!</v>
      </c>
      <c r="AN335" s="275" t="e">
        <f t="shared" si="144"/>
        <v>#VALUE!</v>
      </c>
      <c r="AO335" s="279"/>
      <c r="AP335" s="279"/>
      <c r="AQ335" s="279"/>
      <c r="AR335" s="280"/>
      <c r="AS335" s="280"/>
      <c r="AT335" s="262"/>
      <c r="AU335" s="282"/>
      <c r="AV335" s="283"/>
      <c r="AW335" s="284">
        <v>0</v>
      </c>
      <c r="AX335" s="285">
        <v>0</v>
      </c>
      <c r="AY335" s="286"/>
      <c r="AZ335" s="286"/>
      <c r="BA335" s="286"/>
      <c r="BB335" s="262" t="str">
        <f t="shared" si="145"/>
        <v/>
      </c>
      <c r="BE335" s="277"/>
      <c r="BF335" s="288"/>
      <c r="BJ335" s="289" t="e">
        <f t="shared" si="125"/>
        <v>#VALUE!</v>
      </c>
      <c r="BK335" s="289" t="e">
        <f t="shared" si="126"/>
        <v>#VALUE!</v>
      </c>
      <c r="BL335" s="289" t="e">
        <f t="shared" si="127"/>
        <v>#VALUE!</v>
      </c>
      <c r="BM335" s="289" t="e">
        <f t="shared" si="128"/>
        <v>#VALUE!</v>
      </c>
      <c r="BY335" s="289" t="e">
        <f t="shared" si="129"/>
        <v>#VALUE!</v>
      </c>
      <c r="BZ335" s="289" t="e">
        <f t="shared" si="130"/>
        <v>#VALUE!</v>
      </c>
      <c r="CA335" s="289" t="e">
        <f t="shared" si="131"/>
        <v>#VALUE!</v>
      </c>
      <c r="CI335" s="302" t="str">
        <f t="shared" si="132"/>
        <v>AYNI GÜN</v>
      </c>
      <c r="CJ335" s="303" t="e">
        <f t="shared" si="133"/>
        <v>#VALUE!</v>
      </c>
      <c r="CK335" s="303" t="e">
        <f t="shared" si="134"/>
        <v>#VALUE!</v>
      </c>
      <c r="CL335" s="303" t="e">
        <f t="shared" si="135"/>
        <v>#VALUE!</v>
      </c>
    </row>
    <row r="336" spans="1:90" ht="68.400000000000006" x14ac:dyDescent="0.3">
      <c r="A336" s="261" t="s">
        <v>469</v>
      </c>
      <c r="B336" s="261"/>
      <c r="C336" s="262"/>
      <c r="D336" s="262"/>
      <c r="E336" s="262" t="s">
        <v>897</v>
      </c>
      <c r="F336" s="263"/>
      <c r="G336" s="264"/>
      <c r="H336" s="265" t="str">
        <f t="shared" si="136"/>
        <v/>
      </c>
      <c r="I336" s="261"/>
      <c r="J336" s="261"/>
      <c r="K336" s="261"/>
      <c r="L336" s="261"/>
      <c r="M336" s="266" t="str">
        <f t="shared" si="137"/>
        <v>IASI_18-BOZ-IASI18-FF-332</v>
      </c>
      <c r="N336" s="267"/>
      <c r="O336" s="261"/>
      <c r="P336" s="261"/>
      <c r="Q336" s="261"/>
      <c r="R336" s="313"/>
      <c r="S336" s="269"/>
      <c r="T336" s="268"/>
      <c r="U336" s="268"/>
      <c r="V336" s="270"/>
      <c r="W336" s="271"/>
      <c r="X336" s="272"/>
      <c r="Y336" s="265" t="str">
        <f t="shared" si="138"/>
        <v/>
      </c>
      <c r="Z336" s="273"/>
      <c r="AA336" s="274"/>
      <c r="AB336" s="265" t="str">
        <f t="shared" si="139"/>
        <v/>
      </c>
      <c r="AC336" s="275" t="e">
        <f t="shared" si="140"/>
        <v>#VALUE!</v>
      </c>
      <c r="AD336" s="271"/>
      <c r="AE336" s="272"/>
      <c r="AF336" s="265" t="str">
        <f t="shared" si="141"/>
        <v/>
      </c>
      <c r="AG336" s="268"/>
      <c r="AH336" s="268"/>
      <c r="AI336" s="276"/>
      <c r="AJ336" s="277"/>
      <c r="AK336" s="278"/>
      <c r="AL336" s="265" t="str">
        <f t="shared" si="142"/>
        <v/>
      </c>
      <c r="AM336" s="275" t="e">
        <f t="shared" si="143"/>
        <v>#VALUE!</v>
      </c>
      <c r="AN336" s="275" t="e">
        <f t="shared" si="144"/>
        <v>#VALUE!</v>
      </c>
      <c r="AO336" s="279"/>
      <c r="AP336" s="279"/>
      <c r="AQ336" s="279"/>
      <c r="AR336" s="280"/>
      <c r="AS336" s="280"/>
      <c r="AT336" s="262"/>
      <c r="AU336" s="282"/>
      <c r="AV336" s="283"/>
      <c r="AW336" s="284">
        <v>0</v>
      </c>
      <c r="AX336" s="285">
        <v>0</v>
      </c>
      <c r="AY336" s="286"/>
      <c r="AZ336" s="286"/>
      <c r="BA336" s="286"/>
      <c r="BB336" s="262" t="str">
        <f t="shared" si="145"/>
        <v/>
      </c>
      <c r="BE336" s="277"/>
      <c r="BF336" s="288"/>
      <c r="BJ336" s="289" t="e">
        <f t="shared" si="125"/>
        <v>#VALUE!</v>
      </c>
      <c r="BK336" s="289" t="e">
        <f t="shared" si="126"/>
        <v>#VALUE!</v>
      </c>
      <c r="BL336" s="289" t="e">
        <f t="shared" si="127"/>
        <v>#VALUE!</v>
      </c>
      <c r="BM336" s="289" t="e">
        <f t="shared" si="128"/>
        <v>#VALUE!</v>
      </c>
      <c r="BY336" s="289" t="e">
        <f t="shared" si="129"/>
        <v>#VALUE!</v>
      </c>
      <c r="BZ336" s="289" t="e">
        <f t="shared" si="130"/>
        <v>#VALUE!</v>
      </c>
      <c r="CA336" s="289" t="e">
        <f t="shared" si="131"/>
        <v>#VALUE!</v>
      </c>
      <c r="CI336" s="302" t="str">
        <f t="shared" si="132"/>
        <v>AYNI GÜN</v>
      </c>
      <c r="CJ336" s="303" t="e">
        <f t="shared" si="133"/>
        <v>#VALUE!</v>
      </c>
      <c r="CK336" s="303" t="e">
        <f t="shared" si="134"/>
        <v>#VALUE!</v>
      </c>
      <c r="CL336" s="303" t="e">
        <f t="shared" si="135"/>
        <v>#VALUE!</v>
      </c>
    </row>
    <row r="337" spans="1:90" ht="68.400000000000006" x14ac:dyDescent="0.3">
      <c r="A337" s="261" t="s">
        <v>469</v>
      </c>
      <c r="B337" s="261"/>
      <c r="C337" s="262"/>
      <c r="D337" s="262"/>
      <c r="E337" s="262" t="s">
        <v>898</v>
      </c>
      <c r="F337" s="263"/>
      <c r="G337" s="264"/>
      <c r="H337" s="265" t="str">
        <f t="shared" si="136"/>
        <v/>
      </c>
      <c r="I337" s="261"/>
      <c r="J337" s="261"/>
      <c r="K337" s="261"/>
      <c r="L337" s="261"/>
      <c r="M337" s="266" t="str">
        <f t="shared" si="137"/>
        <v>IASI_18-BOZ-IASI18-FF-333</v>
      </c>
      <c r="N337" s="267"/>
      <c r="O337" s="261"/>
      <c r="P337" s="261"/>
      <c r="Q337" s="261"/>
      <c r="R337" s="313"/>
      <c r="S337" s="269"/>
      <c r="T337" s="268"/>
      <c r="U337" s="268"/>
      <c r="V337" s="270"/>
      <c r="W337" s="271"/>
      <c r="X337" s="272"/>
      <c r="Y337" s="265" t="str">
        <f t="shared" si="138"/>
        <v/>
      </c>
      <c r="Z337" s="273"/>
      <c r="AA337" s="274"/>
      <c r="AB337" s="265" t="str">
        <f t="shared" si="139"/>
        <v/>
      </c>
      <c r="AC337" s="275" t="e">
        <f t="shared" si="140"/>
        <v>#VALUE!</v>
      </c>
      <c r="AD337" s="271"/>
      <c r="AE337" s="272"/>
      <c r="AF337" s="265" t="str">
        <f t="shared" si="141"/>
        <v/>
      </c>
      <c r="AG337" s="268"/>
      <c r="AH337" s="268"/>
      <c r="AI337" s="276"/>
      <c r="AJ337" s="277"/>
      <c r="AK337" s="278"/>
      <c r="AL337" s="265" t="str">
        <f t="shared" si="142"/>
        <v/>
      </c>
      <c r="AM337" s="275" t="e">
        <f t="shared" si="143"/>
        <v>#VALUE!</v>
      </c>
      <c r="AN337" s="275" t="e">
        <f t="shared" si="144"/>
        <v>#VALUE!</v>
      </c>
      <c r="AO337" s="279"/>
      <c r="AP337" s="279"/>
      <c r="AQ337" s="279"/>
      <c r="AR337" s="280"/>
      <c r="AS337" s="280"/>
      <c r="AT337" s="262"/>
      <c r="AU337" s="282"/>
      <c r="AV337" s="283"/>
      <c r="AW337" s="284">
        <v>0</v>
      </c>
      <c r="AX337" s="285">
        <v>0</v>
      </c>
      <c r="AY337" s="286"/>
      <c r="AZ337" s="286"/>
      <c r="BA337" s="286"/>
      <c r="BB337" s="262" t="str">
        <f t="shared" si="145"/>
        <v/>
      </c>
      <c r="BE337" s="277"/>
      <c r="BF337" s="288"/>
      <c r="BJ337" s="289" t="e">
        <f t="shared" si="125"/>
        <v>#VALUE!</v>
      </c>
      <c r="BK337" s="289" t="e">
        <f t="shared" si="126"/>
        <v>#VALUE!</v>
      </c>
      <c r="BL337" s="289" t="e">
        <f t="shared" si="127"/>
        <v>#VALUE!</v>
      </c>
      <c r="BM337" s="289" t="e">
        <f t="shared" si="128"/>
        <v>#VALUE!</v>
      </c>
      <c r="BY337" s="289" t="e">
        <f t="shared" si="129"/>
        <v>#VALUE!</v>
      </c>
      <c r="BZ337" s="289" t="e">
        <f t="shared" si="130"/>
        <v>#VALUE!</v>
      </c>
      <c r="CA337" s="289" t="e">
        <f t="shared" si="131"/>
        <v>#VALUE!</v>
      </c>
      <c r="CI337" s="302" t="str">
        <f t="shared" si="132"/>
        <v>AYNI GÜN</v>
      </c>
      <c r="CJ337" s="303" t="e">
        <f t="shared" si="133"/>
        <v>#VALUE!</v>
      </c>
      <c r="CK337" s="303" t="e">
        <f t="shared" si="134"/>
        <v>#VALUE!</v>
      </c>
      <c r="CL337" s="303" t="e">
        <f t="shared" si="135"/>
        <v>#VALUE!</v>
      </c>
    </row>
    <row r="338" spans="1:90" ht="68.400000000000006" x14ac:dyDescent="0.3">
      <c r="A338" s="261" t="s">
        <v>469</v>
      </c>
      <c r="B338" s="261"/>
      <c r="C338" s="262"/>
      <c r="D338" s="262"/>
      <c r="E338" s="262" t="s">
        <v>899</v>
      </c>
      <c r="F338" s="263"/>
      <c r="G338" s="264"/>
      <c r="H338" s="265" t="str">
        <f t="shared" si="136"/>
        <v/>
      </c>
      <c r="I338" s="261"/>
      <c r="J338" s="261"/>
      <c r="K338" s="261"/>
      <c r="L338" s="261"/>
      <c r="M338" s="266" t="str">
        <f t="shared" si="137"/>
        <v>IASI_18-BOZ-IASI18-FF-334</v>
      </c>
      <c r="N338" s="267"/>
      <c r="O338" s="261"/>
      <c r="P338" s="261"/>
      <c r="Q338" s="261"/>
      <c r="R338" s="313"/>
      <c r="S338" s="269"/>
      <c r="T338" s="268"/>
      <c r="U338" s="268"/>
      <c r="V338" s="270"/>
      <c r="W338" s="271"/>
      <c r="X338" s="272"/>
      <c r="Y338" s="265" t="str">
        <f t="shared" si="138"/>
        <v/>
      </c>
      <c r="Z338" s="273"/>
      <c r="AA338" s="274"/>
      <c r="AB338" s="265" t="str">
        <f t="shared" si="139"/>
        <v/>
      </c>
      <c r="AC338" s="275" t="e">
        <f t="shared" si="140"/>
        <v>#VALUE!</v>
      </c>
      <c r="AD338" s="271"/>
      <c r="AE338" s="272"/>
      <c r="AF338" s="265" t="str">
        <f t="shared" si="141"/>
        <v/>
      </c>
      <c r="AG338" s="268"/>
      <c r="AH338" s="268"/>
      <c r="AI338" s="276"/>
      <c r="AJ338" s="277"/>
      <c r="AK338" s="278"/>
      <c r="AL338" s="265" t="str">
        <f t="shared" si="142"/>
        <v/>
      </c>
      <c r="AM338" s="275" t="e">
        <f t="shared" si="143"/>
        <v>#VALUE!</v>
      </c>
      <c r="AN338" s="275" t="e">
        <f t="shared" si="144"/>
        <v>#VALUE!</v>
      </c>
      <c r="AO338" s="279"/>
      <c r="AP338" s="279"/>
      <c r="AQ338" s="279"/>
      <c r="AR338" s="280"/>
      <c r="AS338" s="280"/>
      <c r="AT338" s="262"/>
      <c r="AU338" s="282"/>
      <c r="AV338" s="283"/>
      <c r="AW338" s="284">
        <v>0</v>
      </c>
      <c r="AX338" s="285">
        <v>0</v>
      </c>
      <c r="AY338" s="286"/>
      <c r="AZ338" s="286"/>
      <c r="BA338" s="286"/>
      <c r="BB338" s="262" t="str">
        <f t="shared" si="145"/>
        <v/>
      </c>
      <c r="BE338" s="277"/>
      <c r="BF338" s="288"/>
      <c r="BJ338" s="289" t="e">
        <f t="shared" si="125"/>
        <v>#VALUE!</v>
      </c>
      <c r="BK338" s="289" t="e">
        <f t="shared" si="126"/>
        <v>#VALUE!</v>
      </c>
      <c r="BL338" s="289" t="e">
        <f t="shared" si="127"/>
        <v>#VALUE!</v>
      </c>
      <c r="BM338" s="289" t="e">
        <f t="shared" si="128"/>
        <v>#VALUE!</v>
      </c>
      <c r="BY338" s="289" t="e">
        <f t="shared" si="129"/>
        <v>#VALUE!</v>
      </c>
      <c r="BZ338" s="289" t="e">
        <f t="shared" si="130"/>
        <v>#VALUE!</v>
      </c>
      <c r="CA338" s="289" t="e">
        <f t="shared" si="131"/>
        <v>#VALUE!</v>
      </c>
      <c r="CI338" s="302" t="str">
        <f t="shared" si="132"/>
        <v>AYNI GÜN</v>
      </c>
      <c r="CJ338" s="303" t="e">
        <f t="shared" si="133"/>
        <v>#VALUE!</v>
      </c>
      <c r="CK338" s="303" t="e">
        <f t="shared" si="134"/>
        <v>#VALUE!</v>
      </c>
      <c r="CL338" s="303" t="e">
        <f t="shared" si="135"/>
        <v>#VALUE!</v>
      </c>
    </row>
    <row r="339" spans="1:90" ht="68.400000000000006" x14ac:dyDescent="0.3">
      <c r="A339" s="261" t="s">
        <v>469</v>
      </c>
      <c r="B339" s="261"/>
      <c r="C339" s="262"/>
      <c r="D339" s="262"/>
      <c r="E339" s="262" t="s">
        <v>900</v>
      </c>
      <c r="F339" s="263"/>
      <c r="G339" s="264"/>
      <c r="H339" s="265" t="str">
        <f t="shared" si="136"/>
        <v/>
      </c>
      <c r="I339" s="261"/>
      <c r="J339" s="261"/>
      <c r="K339" s="261"/>
      <c r="L339" s="261"/>
      <c r="M339" s="266" t="str">
        <f t="shared" si="137"/>
        <v>IASI_18-BOZ-IASI18-FF-335</v>
      </c>
      <c r="N339" s="267"/>
      <c r="O339" s="261"/>
      <c r="P339" s="261"/>
      <c r="Q339" s="261"/>
      <c r="R339" s="313"/>
      <c r="S339" s="269"/>
      <c r="T339" s="268"/>
      <c r="U339" s="268"/>
      <c r="V339" s="270"/>
      <c r="W339" s="271"/>
      <c r="X339" s="272"/>
      <c r="Y339" s="265" t="str">
        <f t="shared" si="138"/>
        <v/>
      </c>
      <c r="Z339" s="273"/>
      <c r="AA339" s="274"/>
      <c r="AB339" s="265" t="str">
        <f t="shared" si="139"/>
        <v/>
      </c>
      <c r="AC339" s="275" t="e">
        <f t="shared" si="140"/>
        <v>#VALUE!</v>
      </c>
      <c r="AD339" s="271"/>
      <c r="AE339" s="272"/>
      <c r="AF339" s="265" t="str">
        <f t="shared" si="141"/>
        <v/>
      </c>
      <c r="AG339" s="268"/>
      <c r="AH339" s="268"/>
      <c r="AI339" s="276"/>
      <c r="AJ339" s="277"/>
      <c r="AK339" s="278"/>
      <c r="AL339" s="265" t="str">
        <f t="shared" si="142"/>
        <v/>
      </c>
      <c r="AM339" s="275" t="e">
        <f t="shared" si="143"/>
        <v>#VALUE!</v>
      </c>
      <c r="AN339" s="275" t="e">
        <f t="shared" si="144"/>
        <v>#VALUE!</v>
      </c>
      <c r="AO339" s="279"/>
      <c r="AP339" s="279"/>
      <c r="AQ339" s="279"/>
      <c r="AR339" s="280"/>
      <c r="AS339" s="280"/>
      <c r="AT339" s="262"/>
      <c r="AU339" s="282"/>
      <c r="AV339" s="283"/>
      <c r="AW339" s="284">
        <v>0</v>
      </c>
      <c r="AX339" s="285">
        <v>0</v>
      </c>
      <c r="AY339" s="286"/>
      <c r="AZ339" s="286"/>
      <c r="BA339" s="286"/>
      <c r="BB339" s="262" t="str">
        <f t="shared" si="145"/>
        <v/>
      </c>
      <c r="BE339" s="277"/>
      <c r="BF339" s="288"/>
      <c r="BJ339" s="289" t="e">
        <f t="shared" si="125"/>
        <v>#VALUE!</v>
      </c>
      <c r="BK339" s="289" t="e">
        <f t="shared" si="126"/>
        <v>#VALUE!</v>
      </c>
      <c r="BL339" s="289" t="e">
        <f t="shared" si="127"/>
        <v>#VALUE!</v>
      </c>
      <c r="BM339" s="289" t="e">
        <f t="shared" si="128"/>
        <v>#VALUE!</v>
      </c>
      <c r="BY339" s="289" t="e">
        <f t="shared" si="129"/>
        <v>#VALUE!</v>
      </c>
      <c r="BZ339" s="289" t="e">
        <f t="shared" si="130"/>
        <v>#VALUE!</v>
      </c>
      <c r="CA339" s="289" t="e">
        <f t="shared" si="131"/>
        <v>#VALUE!</v>
      </c>
      <c r="CI339" s="302" t="str">
        <f t="shared" si="132"/>
        <v>AYNI GÜN</v>
      </c>
      <c r="CJ339" s="303" t="e">
        <f t="shared" si="133"/>
        <v>#VALUE!</v>
      </c>
      <c r="CK339" s="303" t="e">
        <f t="shared" si="134"/>
        <v>#VALUE!</v>
      </c>
      <c r="CL339" s="303" t="e">
        <f t="shared" si="135"/>
        <v>#VALUE!</v>
      </c>
    </row>
    <row r="340" spans="1:90" ht="68.400000000000006" x14ac:dyDescent="0.3">
      <c r="A340" s="261" t="s">
        <v>469</v>
      </c>
      <c r="B340" s="261"/>
      <c r="C340" s="262"/>
      <c r="D340" s="262"/>
      <c r="E340" s="262" t="s">
        <v>901</v>
      </c>
      <c r="F340" s="263"/>
      <c r="G340" s="264"/>
      <c r="H340" s="265" t="str">
        <f t="shared" si="136"/>
        <v/>
      </c>
      <c r="I340" s="261"/>
      <c r="J340" s="261"/>
      <c r="K340" s="261"/>
      <c r="L340" s="261"/>
      <c r="M340" s="266" t="str">
        <f t="shared" si="137"/>
        <v>IASI_18-BOZ-IASI18-FF-336</v>
      </c>
      <c r="N340" s="267"/>
      <c r="O340" s="261"/>
      <c r="P340" s="261"/>
      <c r="Q340" s="261"/>
      <c r="R340" s="313"/>
      <c r="S340" s="269"/>
      <c r="T340" s="268"/>
      <c r="U340" s="268"/>
      <c r="V340" s="270"/>
      <c r="W340" s="271"/>
      <c r="X340" s="272"/>
      <c r="Y340" s="265" t="str">
        <f t="shared" si="138"/>
        <v/>
      </c>
      <c r="Z340" s="273"/>
      <c r="AA340" s="274"/>
      <c r="AB340" s="265" t="str">
        <f t="shared" si="139"/>
        <v/>
      </c>
      <c r="AC340" s="275" t="e">
        <f t="shared" si="140"/>
        <v>#VALUE!</v>
      </c>
      <c r="AD340" s="271"/>
      <c r="AE340" s="272"/>
      <c r="AF340" s="265" t="str">
        <f t="shared" si="141"/>
        <v/>
      </c>
      <c r="AG340" s="268"/>
      <c r="AH340" s="268"/>
      <c r="AI340" s="276"/>
      <c r="AJ340" s="277"/>
      <c r="AK340" s="278"/>
      <c r="AL340" s="265" t="str">
        <f t="shared" si="142"/>
        <v/>
      </c>
      <c r="AM340" s="275" t="e">
        <f t="shared" si="143"/>
        <v>#VALUE!</v>
      </c>
      <c r="AN340" s="275" t="e">
        <f t="shared" si="144"/>
        <v>#VALUE!</v>
      </c>
      <c r="AO340" s="279"/>
      <c r="AP340" s="279"/>
      <c r="AQ340" s="279"/>
      <c r="AR340" s="280"/>
      <c r="AS340" s="280"/>
      <c r="AT340" s="262"/>
      <c r="AU340" s="282"/>
      <c r="AV340" s="283"/>
      <c r="AW340" s="284">
        <v>0</v>
      </c>
      <c r="AX340" s="285">
        <v>0</v>
      </c>
      <c r="AY340" s="286"/>
      <c r="AZ340" s="286"/>
      <c r="BA340" s="286"/>
      <c r="BB340" s="262" t="str">
        <f t="shared" si="145"/>
        <v/>
      </c>
      <c r="BE340" s="277"/>
      <c r="BF340" s="288"/>
      <c r="BJ340" s="289" t="e">
        <f t="shared" si="125"/>
        <v>#VALUE!</v>
      </c>
      <c r="BK340" s="289" t="e">
        <f t="shared" si="126"/>
        <v>#VALUE!</v>
      </c>
      <c r="BL340" s="289" t="e">
        <f t="shared" si="127"/>
        <v>#VALUE!</v>
      </c>
      <c r="BM340" s="289" t="e">
        <f t="shared" si="128"/>
        <v>#VALUE!</v>
      </c>
      <c r="BY340" s="289" t="e">
        <f t="shared" si="129"/>
        <v>#VALUE!</v>
      </c>
      <c r="BZ340" s="289" t="e">
        <f t="shared" si="130"/>
        <v>#VALUE!</v>
      </c>
      <c r="CA340" s="289" t="e">
        <f t="shared" si="131"/>
        <v>#VALUE!</v>
      </c>
      <c r="CI340" s="302" t="str">
        <f t="shared" si="132"/>
        <v>AYNI GÜN</v>
      </c>
      <c r="CJ340" s="303" t="e">
        <f t="shared" si="133"/>
        <v>#VALUE!</v>
      </c>
      <c r="CK340" s="303" t="e">
        <f t="shared" si="134"/>
        <v>#VALUE!</v>
      </c>
      <c r="CL340" s="303" t="e">
        <f t="shared" si="135"/>
        <v>#VALUE!</v>
      </c>
    </row>
    <row r="341" spans="1:90" ht="68.400000000000006" x14ac:dyDescent="0.3">
      <c r="A341" s="261" t="s">
        <v>469</v>
      </c>
      <c r="B341" s="261"/>
      <c r="C341" s="262"/>
      <c r="D341" s="262"/>
      <c r="E341" s="262" t="s">
        <v>902</v>
      </c>
      <c r="F341" s="263"/>
      <c r="G341" s="264"/>
      <c r="H341" s="265" t="str">
        <f t="shared" si="136"/>
        <v/>
      </c>
      <c r="I341" s="261"/>
      <c r="J341" s="261"/>
      <c r="K341" s="261"/>
      <c r="L341" s="261"/>
      <c r="M341" s="266" t="str">
        <f t="shared" si="137"/>
        <v>IASI_18-BOZ-IASI18-FF-337</v>
      </c>
      <c r="N341" s="267"/>
      <c r="O341" s="261"/>
      <c r="P341" s="261"/>
      <c r="Q341" s="261"/>
      <c r="R341" s="313"/>
      <c r="S341" s="269"/>
      <c r="T341" s="268"/>
      <c r="U341" s="268"/>
      <c r="V341" s="270"/>
      <c r="W341" s="271"/>
      <c r="X341" s="272"/>
      <c r="Y341" s="265" t="str">
        <f t="shared" si="138"/>
        <v/>
      </c>
      <c r="Z341" s="273"/>
      <c r="AA341" s="274"/>
      <c r="AB341" s="265" t="str">
        <f t="shared" si="139"/>
        <v/>
      </c>
      <c r="AC341" s="275" t="e">
        <f t="shared" si="140"/>
        <v>#VALUE!</v>
      </c>
      <c r="AD341" s="271"/>
      <c r="AE341" s="272"/>
      <c r="AF341" s="265" t="str">
        <f t="shared" si="141"/>
        <v/>
      </c>
      <c r="AG341" s="268"/>
      <c r="AH341" s="268"/>
      <c r="AI341" s="276"/>
      <c r="AJ341" s="277"/>
      <c r="AK341" s="278"/>
      <c r="AL341" s="265" t="str">
        <f t="shared" si="142"/>
        <v/>
      </c>
      <c r="AM341" s="275" t="e">
        <f t="shared" si="143"/>
        <v>#VALUE!</v>
      </c>
      <c r="AN341" s="275" t="e">
        <f t="shared" si="144"/>
        <v>#VALUE!</v>
      </c>
      <c r="AO341" s="279"/>
      <c r="AP341" s="279"/>
      <c r="AQ341" s="279"/>
      <c r="AR341" s="280"/>
      <c r="AS341" s="280"/>
      <c r="AT341" s="262"/>
      <c r="AU341" s="282"/>
      <c r="AV341" s="283"/>
      <c r="AW341" s="284">
        <v>0</v>
      </c>
      <c r="AX341" s="285">
        <v>0</v>
      </c>
      <c r="AY341" s="286"/>
      <c r="AZ341" s="286"/>
      <c r="BA341" s="286"/>
      <c r="BB341" s="262" t="str">
        <f t="shared" si="145"/>
        <v/>
      </c>
      <c r="BE341" s="277"/>
      <c r="BF341" s="288"/>
      <c r="BJ341" s="289" t="e">
        <f t="shared" si="125"/>
        <v>#VALUE!</v>
      </c>
      <c r="BK341" s="289" t="e">
        <f t="shared" si="126"/>
        <v>#VALUE!</v>
      </c>
      <c r="BL341" s="289" t="e">
        <f t="shared" si="127"/>
        <v>#VALUE!</v>
      </c>
      <c r="BM341" s="289" t="e">
        <f t="shared" si="128"/>
        <v>#VALUE!</v>
      </c>
      <c r="BY341" s="289" t="e">
        <f t="shared" si="129"/>
        <v>#VALUE!</v>
      </c>
      <c r="BZ341" s="289" t="e">
        <f t="shared" si="130"/>
        <v>#VALUE!</v>
      </c>
      <c r="CA341" s="289" t="e">
        <f t="shared" si="131"/>
        <v>#VALUE!</v>
      </c>
      <c r="CI341" s="302" t="str">
        <f t="shared" si="132"/>
        <v>AYNI GÜN</v>
      </c>
      <c r="CJ341" s="303" t="e">
        <f t="shared" si="133"/>
        <v>#VALUE!</v>
      </c>
      <c r="CK341" s="303" t="e">
        <f t="shared" si="134"/>
        <v>#VALUE!</v>
      </c>
      <c r="CL341" s="303" t="e">
        <f t="shared" si="135"/>
        <v>#VALUE!</v>
      </c>
    </row>
    <row r="342" spans="1:90" ht="68.400000000000006" x14ac:dyDescent="0.3">
      <c r="A342" s="261" t="s">
        <v>469</v>
      </c>
      <c r="B342" s="261"/>
      <c r="C342" s="262"/>
      <c r="D342" s="262"/>
      <c r="E342" s="262" t="s">
        <v>903</v>
      </c>
      <c r="F342" s="263"/>
      <c r="G342" s="264"/>
      <c r="H342" s="265" t="str">
        <f t="shared" si="136"/>
        <v/>
      </c>
      <c r="I342" s="261"/>
      <c r="J342" s="261"/>
      <c r="K342" s="261"/>
      <c r="L342" s="261"/>
      <c r="M342" s="266" t="str">
        <f t="shared" si="137"/>
        <v>IASI_18-BOZ-IASI18-FF-338</v>
      </c>
      <c r="N342" s="267"/>
      <c r="O342" s="261"/>
      <c r="P342" s="261"/>
      <c r="Q342" s="261"/>
      <c r="R342" s="313"/>
      <c r="S342" s="269"/>
      <c r="T342" s="268"/>
      <c r="U342" s="268"/>
      <c r="V342" s="270"/>
      <c r="W342" s="271"/>
      <c r="X342" s="272"/>
      <c r="Y342" s="265" t="str">
        <f t="shared" si="138"/>
        <v/>
      </c>
      <c r="Z342" s="273"/>
      <c r="AA342" s="274"/>
      <c r="AB342" s="265" t="str">
        <f t="shared" si="139"/>
        <v/>
      </c>
      <c r="AC342" s="275" t="e">
        <f t="shared" si="140"/>
        <v>#VALUE!</v>
      </c>
      <c r="AD342" s="271"/>
      <c r="AE342" s="272"/>
      <c r="AF342" s="265" t="str">
        <f t="shared" si="141"/>
        <v/>
      </c>
      <c r="AG342" s="268"/>
      <c r="AH342" s="268"/>
      <c r="AI342" s="276"/>
      <c r="AJ342" s="277"/>
      <c r="AK342" s="278"/>
      <c r="AL342" s="265" t="str">
        <f t="shared" si="142"/>
        <v/>
      </c>
      <c r="AM342" s="275" t="e">
        <f t="shared" si="143"/>
        <v>#VALUE!</v>
      </c>
      <c r="AN342" s="275" t="e">
        <f t="shared" si="144"/>
        <v>#VALUE!</v>
      </c>
      <c r="AO342" s="279"/>
      <c r="AP342" s="279"/>
      <c r="AQ342" s="279"/>
      <c r="AR342" s="280"/>
      <c r="AS342" s="280"/>
      <c r="AT342" s="262"/>
      <c r="AU342" s="282"/>
      <c r="AV342" s="283"/>
      <c r="AW342" s="284">
        <v>0</v>
      </c>
      <c r="AX342" s="285">
        <v>0</v>
      </c>
      <c r="AY342" s="286"/>
      <c r="AZ342" s="286"/>
      <c r="BA342" s="286"/>
      <c r="BB342" s="262" t="str">
        <f t="shared" si="145"/>
        <v/>
      </c>
      <c r="BE342" s="277"/>
      <c r="BF342" s="288"/>
      <c r="BJ342" s="289" t="e">
        <f t="shared" si="125"/>
        <v>#VALUE!</v>
      </c>
      <c r="BK342" s="289" t="e">
        <f t="shared" si="126"/>
        <v>#VALUE!</v>
      </c>
      <c r="BL342" s="289" t="e">
        <f t="shared" si="127"/>
        <v>#VALUE!</v>
      </c>
      <c r="BM342" s="289" t="e">
        <f t="shared" si="128"/>
        <v>#VALUE!</v>
      </c>
      <c r="BY342" s="289" t="e">
        <f t="shared" si="129"/>
        <v>#VALUE!</v>
      </c>
      <c r="BZ342" s="289" t="e">
        <f t="shared" si="130"/>
        <v>#VALUE!</v>
      </c>
      <c r="CA342" s="289" t="e">
        <f t="shared" si="131"/>
        <v>#VALUE!</v>
      </c>
      <c r="CI342" s="302" t="str">
        <f t="shared" si="132"/>
        <v>AYNI GÜN</v>
      </c>
      <c r="CJ342" s="303" t="e">
        <f t="shared" si="133"/>
        <v>#VALUE!</v>
      </c>
      <c r="CK342" s="303" t="e">
        <f t="shared" si="134"/>
        <v>#VALUE!</v>
      </c>
      <c r="CL342" s="303" t="e">
        <f t="shared" si="135"/>
        <v>#VALUE!</v>
      </c>
    </row>
    <row r="343" spans="1:90" ht="68.400000000000006" x14ac:dyDescent="0.3">
      <c r="A343" s="261" t="s">
        <v>469</v>
      </c>
      <c r="B343" s="261"/>
      <c r="C343" s="262"/>
      <c r="D343" s="262"/>
      <c r="E343" s="262" t="s">
        <v>904</v>
      </c>
      <c r="F343" s="263"/>
      <c r="G343" s="264"/>
      <c r="H343" s="265" t="str">
        <f t="shared" si="136"/>
        <v/>
      </c>
      <c r="I343" s="261"/>
      <c r="J343" s="261"/>
      <c r="K343" s="261"/>
      <c r="L343" s="261"/>
      <c r="M343" s="266" t="str">
        <f t="shared" si="137"/>
        <v>IASI_18-BOZ-IASI18-FF-339</v>
      </c>
      <c r="N343" s="267"/>
      <c r="O343" s="261"/>
      <c r="P343" s="261"/>
      <c r="Q343" s="261"/>
      <c r="R343" s="313"/>
      <c r="S343" s="269"/>
      <c r="T343" s="268"/>
      <c r="U343" s="268"/>
      <c r="V343" s="270"/>
      <c r="W343" s="271"/>
      <c r="X343" s="272"/>
      <c r="Y343" s="265" t="str">
        <f t="shared" si="138"/>
        <v/>
      </c>
      <c r="Z343" s="273"/>
      <c r="AA343" s="274"/>
      <c r="AB343" s="265" t="str">
        <f t="shared" si="139"/>
        <v/>
      </c>
      <c r="AC343" s="275" t="e">
        <f t="shared" si="140"/>
        <v>#VALUE!</v>
      </c>
      <c r="AD343" s="271"/>
      <c r="AE343" s="272"/>
      <c r="AF343" s="265" t="str">
        <f t="shared" si="141"/>
        <v/>
      </c>
      <c r="AG343" s="268"/>
      <c r="AH343" s="268"/>
      <c r="AI343" s="276"/>
      <c r="AJ343" s="277"/>
      <c r="AK343" s="278"/>
      <c r="AL343" s="265" t="str">
        <f t="shared" si="142"/>
        <v/>
      </c>
      <c r="AM343" s="275" t="e">
        <f t="shared" si="143"/>
        <v>#VALUE!</v>
      </c>
      <c r="AN343" s="275" t="e">
        <f t="shared" si="144"/>
        <v>#VALUE!</v>
      </c>
      <c r="AO343" s="279"/>
      <c r="AP343" s="279"/>
      <c r="AQ343" s="279"/>
      <c r="AR343" s="280"/>
      <c r="AS343" s="280"/>
      <c r="AT343" s="262"/>
      <c r="AU343" s="282"/>
      <c r="AV343" s="283"/>
      <c r="AW343" s="284">
        <v>0</v>
      </c>
      <c r="AX343" s="285">
        <v>0</v>
      </c>
      <c r="AY343" s="286"/>
      <c r="AZ343" s="286"/>
      <c r="BA343" s="286"/>
      <c r="BB343" s="262" t="str">
        <f t="shared" si="145"/>
        <v/>
      </c>
      <c r="BE343" s="277"/>
      <c r="BF343" s="288"/>
      <c r="BJ343" s="289" t="e">
        <f t="shared" ref="BJ343:BJ406" si="146">Y343-H343</f>
        <v>#VALUE!</v>
      </c>
      <c r="BK343" s="289" t="e">
        <f t="shared" ref="BK343:BK406" si="147">AB343-Y343</f>
        <v>#VALUE!</v>
      </c>
      <c r="BL343" s="289" t="e">
        <f t="shared" ref="BL343:BL406" si="148">AF343-AB343</f>
        <v>#VALUE!</v>
      </c>
      <c r="BM343" s="289" t="e">
        <f t="shared" ref="BM343:BM406" si="149">AL343-BE343</f>
        <v>#VALUE!</v>
      </c>
      <c r="BY343" s="289" t="e">
        <f t="shared" ref="BY343:BY406" si="150">Y343-H343</f>
        <v>#VALUE!</v>
      </c>
      <c r="BZ343" s="289" t="e">
        <f t="shared" ref="BZ343:BZ406" si="151">AB343-Y343</f>
        <v>#VALUE!</v>
      </c>
      <c r="CA343" s="289" t="e">
        <f t="shared" ref="CA343:CA406" si="152">AB343-H343</f>
        <v>#VALUE!</v>
      </c>
      <c r="CI343" s="302" t="str">
        <f t="shared" ref="CI343:CI406" si="153">IF(Z343=F343,"AYNI GÜN","")</f>
        <v>AYNI GÜN</v>
      </c>
      <c r="CJ343" s="303" t="e">
        <f t="shared" ref="CJ343:CJ406" si="154">(AB343-Y343)*24</f>
        <v>#VALUE!</v>
      </c>
      <c r="CK343" s="303" t="e">
        <f t="shared" ref="CK343:CK406" si="155">(AF343-H343)*24</f>
        <v>#VALUE!</v>
      </c>
      <c r="CL343" s="303" t="e">
        <f t="shared" ref="CL343:CL406" si="156">(AF343-H343)*24*60</f>
        <v>#VALUE!</v>
      </c>
    </row>
    <row r="344" spans="1:90" ht="68.400000000000006" x14ac:dyDescent="0.3">
      <c r="A344" s="261" t="s">
        <v>469</v>
      </c>
      <c r="B344" s="261"/>
      <c r="C344" s="262"/>
      <c r="D344" s="262"/>
      <c r="E344" s="262" t="s">
        <v>905</v>
      </c>
      <c r="F344" s="263"/>
      <c r="G344" s="264"/>
      <c r="H344" s="265" t="str">
        <f t="shared" si="136"/>
        <v/>
      </c>
      <c r="I344" s="261"/>
      <c r="J344" s="261"/>
      <c r="K344" s="261"/>
      <c r="L344" s="261"/>
      <c r="M344" s="266" t="str">
        <f t="shared" si="137"/>
        <v>IASI_18-BOZ-IASI18-FF-340</v>
      </c>
      <c r="N344" s="267"/>
      <c r="O344" s="261"/>
      <c r="P344" s="261"/>
      <c r="Q344" s="261"/>
      <c r="R344" s="313"/>
      <c r="S344" s="269"/>
      <c r="T344" s="268"/>
      <c r="U344" s="268"/>
      <c r="V344" s="270"/>
      <c r="W344" s="271"/>
      <c r="X344" s="272"/>
      <c r="Y344" s="265" t="str">
        <f t="shared" si="138"/>
        <v/>
      </c>
      <c r="Z344" s="273"/>
      <c r="AA344" s="274"/>
      <c r="AB344" s="265" t="str">
        <f t="shared" si="139"/>
        <v/>
      </c>
      <c r="AC344" s="275" t="e">
        <f t="shared" si="140"/>
        <v>#VALUE!</v>
      </c>
      <c r="AD344" s="271"/>
      <c r="AE344" s="272"/>
      <c r="AF344" s="265" t="str">
        <f t="shared" si="141"/>
        <v/>
      </c>
      <c r="AG344" s="268"/>
      <c r="AH344" s="268"/>
      <c r="AI344" s="276"/>
      <c r="AJ344" s="277"/>
      <c r="AK344" s="278"/>
      <c r="AL344" s="265" t="str">
        <f t="shared" si="142"/>
        <v/>
      </c>
      <c r="AM344" s="275" t="e">
        <f t="shared" si="143"/>
        <v>#VALUE!</v>
      </c>
      <c r="AN344" s="275" t="e">
        <f t="shared" si="144"/>
        <v>#VALUE!</v>
      </c>
      <c r="AO344" s="279"/>
      <c r="AP344" s="279"/>
      <c r="AQ344" s="279"/>
      <c r="AR344" s="280"/>
      <c r="AS344" s="280"/>
      <c r="AT344" s="262"/>
      <c r="AU344" s="282"/>
      <c r="AV344" s="283"/>
      <c r="AW344" s="284">
        <v>0</v>
      </c>
      <c r="AX344" s="285">
        <v>0</v>
      </c>
      <c r="AY344" s="286"/>
      <c r="AZ344" s="286"/>
      <c r="BA344" s="286"/>
      <c r="BB344" s="262" t="str">
        <f t="shared" si="145"/>
        <v/>
      </c>
      <c r="BE344" s="277"/>
      <c r="BF344" s="288"/>
      <c r="BJ344" s="289" t="e">
        <f t="shared" si="146"/>
        <v>#VALUE!</v>
      </c>
      <c r="BK344" s="289" t="e">
        <f t="shared" si="147"/>
        <v>#VALUE!</v>
      </c>
      <c r="BL344" s="289" t="e">
        <f t="shared" si="148"/>
        <v>#VALUE!</v>
      </c>
      <c r="BM344" s="289" t="e">
        <f t="shared" si="149"/>
        <v>#VALUE!</v>
      </c>
      <c r="BY344" s="289" t="e">
        <f t="shared" si="150"/>
        <v>#VALUE!</v>
      </c>
      <c r="BZ344" s="289" t="e">
        <f t="shared" si="151"/>
        <v>#VALUE!</v>
      </c>
      <c r="CA344" s="289" t="e">
        <f t="shared" si="152"/>
        <v>#VALUE!</v>
      </c>
      <c r="CI344" s="302" t="str">
        <f t="shared" si="153"/>
        <v>AYNI GÜN</v>
      </c>
      <c r="CJ344" s="303" t="e">
        <f t="shared" si="154"/>
        <v>#VALUE!</v>
      </c>
      <c r="CK344" s="303" t="e">
        <f t="shared" si="155"/>
        <v>#VALUE!</v>
      </c>
      <c r="CL344" s="303" t="e">
        <f t="shared" si="156"/>
        <v>#VALUE!</v>
      </c>
    </row>
    <row r="345" spans="1:90" ht="68.400000000000006" x14ac:dyDescent="0.3">
      <c r="A345" s="261" t="s">
        <v>469</v>
      </c>
      <c r="B345" s="261"/>
      <c r="C345" s="262"/>
      <c r="D345" s="262"/>
      <c r="E345" s="262" t="s">
        <v>906</v>
      </c>
      <c r="F345" s="263"/>
      <c r="G345" s="264"/>
      <c r="H345" s="265" t="str">
        <f t="shared" si="136"/>
        <v/>
      </c>
      <c r="I345" s="261"/>
      <c r="J345" s="261"/>
      <c r="K345" s="261"/>
      <c r="L345" s="261"/>
      <c r="M345" s="266" t="str">
        <f t="shared" si="137"/>
        <v>IASI_18-BOZ-IASI18-FF-341</v>
      </c>
      <c r="N345" s="267"/>
      <c r="O345" s="261"/>
      <c r="P345" s="261"/>
      <c r="Q345" s="261"/>
      <c r="R345" s="313"/>
      <c r="S345" s="269"/>
      <c r="T345" s="268"/>
      <c r="U345" s="268"/>
      <c r="V345" s="270"/>
      <c r="W345" s="271"/>
      <c r="X345" s="272"/>
      <c r="Y345" s="265" t="str">
        <f t="shared" si="138"/>
        <v/>
      </c>
      <c r="Z345" s="273"/>
      <c r="AA345" s="274"/>
      <c r="AB345" s="265" t="str">
        <f t="shared" si="139"/>
        <v/>
      </c>
      <c r="AC345" s="275" t="e">
        <f t="shared" si="140"/>
        <v>#VALUE!</v>
      </c>
      <c r="AD345" s="271"/>
      <c r="AE345" s="272"/>
      <c r="AF345" s="265" t="str">
        <f t="shared" si="141"/>
        <v/>
      </c>
      <c r="AG345" s="268"/>
      <c r="AH345" s="268"/>
      <c r="AI345" s="276"/>
      <c r="AJ345" s="277"/>
      <c r="AK345" s="278"/>
      <c r="AL345" s="265" t="str">
        <f t="shared" si="142"/>
        <v/>
      </c>
      <c r="AM345" s="275" t="e">
        <f t="shared" si="143"/>
        <v>#VALUE!</v>
      </c>
      <c r="AN345" s="275" t="e">
        <f t="shared" si="144"/>
        <v>#VALUE!</v>
      </c>
      <c r="AO345" s="279"/>
      <c r="AP345" s="279"/>
      <c r="AQ345" s="279"/>
      <c r="AR345" s="280"/>
      <c r="AS345" s="280"/>
      <c r="AT345" s="262"/>
      <c r="AU345" s="282"/>
      <c r="AV345" s="283"/>
      <c r="AW345" s="284">
        <v>0</v>
      </c>
      <c r="AX345" s="285">
        <v>0</v>
      </c>
      <c r="AY345" s="286"/>
      <c r="AZ345" s="286"/>
      <c r="BA345" s="286"/>
      <c r="BB345" s="262" t="str">
        <f t="shared" si="145"/>
        <v/>
      </c>
      <c r="BE345" s="277"/>
      <c r="BF345" s="288"/>
      <c r="BJ345" s="289" t="e">
        <f t="shared" si="146"/>
        <v>#VALUE!</v>
      </c>
      <c r="BK345" s="289" t="e">
        <f t="shared" si="147"/>
        <v>#VALUE!</v>
      </c>
      <c r="BL345" s="289" t="e">
        <f t="shared" si="148"/>
        <v>#VALUE!</v>
      </c>
      <c r="BM345" s="289" t="e">
        <f t="shared" si="149"/>
        <v>#VALUE!</v>
      </c>
      <c r="BY345" s="289" t="e">
        <f t="shared" si="150"/>
        <v>#VALUE!</v>
      </c>
      <c r="BZ345" s="289" t="e">
        <f t="shared" si="151"/>
        <v>#VALUE!</v>
      </c>
      <c r="CA345" s="289" t="e">
        <f t="shared" si="152"/>
        <v>#VALUE!</v>
      </c>
      <c r="CI345" s="302" t="str">
        <f t="shared" si="153"/>
        <v>AYNI GÜN</v>
      </c>
      <c r="CJ345" s="303" t="e">
        <f t="shared" si="154"/>
        <v>#VALUE!</v>
      </c>
      <c r="CK345" s="303" t="e">
        <f t="shared" si="155"/>
        <v>#VALUE!</v>
      </c>
      <c r="CL345" s="303" t="e">
        <f t="shared" si="156"/>
        <v>#VALUE!</v>
      </c>
    </row>
    <row r="346" spans="1:90" ht="68.400000000000006" x14ac:dyDescent="0.3">
      <c r="A346" s="261" t="s">
        <v>469</v>
      </c>
      <c r="B346" s="261"/>
      <c r="C346" s="262"/>
      <c r="D346" s="262"/>
      <c r="E346" s="262" t="s">
        <v>907</v>
      </c>
      <c r="F346" s="263"/>
      <c r="G346" s="264"/>
      <c r="H346" s="265" t="str">
        <f t="shared" si="136"/>
        <v/>
      </c>
      <c r="I346" s="261"/>
      <c r="J346" s="261"/>
      <c r="K346" s="261"/>
      <c r="L346" s="261"/>
      <c r="M346" s="266" t="str">
        <f t="shared" si="137"/>
        <v>IASI_18-BOZ-IASI18-FF-342</v>
      </c>
      <c r="N346" s="267"/>
      <c r="O346" s="261"/>
      <c r="P346" s="261"/>
      <c r="Q346" s="261"/>
      <c r="R346" s="313"/>
      <c r="S346" s="269"/>
      <c r="T346" s="268"/>
      <c r="U346" s="268"/>
      <c r="V346" s="270"/>
      <c r="W346" s="271"/>
      <c r="X346" s="272"/>
      <c r="Y346" s="265" t="str">
        <f t="shared" si="138"/>
        <v/>
      </c>
      <c r="Z346" s="273"/>
      <c r="AA346" s="274"/>
      <c r="AB346" s="265" t="str">
        <f t="shared" si="139"/>
        <v/>
      </c>
      <c r="AC346" s="275" t="e">
        <f t="shared" si="140"/>
        <v>#VALUE!</v>
      </c>
      <c r="AD346" s="271"/>
      <c r="AE346" s="272"/>
      <c r="AF346" s="265" t="str">
        <f t="shared" si="141"/>
        <v/>
      </c>
      <c r="AG346" s="268"/>
      <c r="AH346" s="268"/>
      <c r="AI346" s="276"/>
      <c r="AJ346" s="277"/>
      <c r="AK346" s="278"/>
      <c r="AL346" s="265" t="str">
        <f t="shared" si="142"/>
        <v/>
      </c>
      <c r="AM346" s="275" t="e">
        <f t="shared" si="143"/>
        <v>#VALUE!</v>
      </c>
      <c r="AN346" s="275" t="e">
        <f t="shared" si="144"/>
        <v>#VALUE!</v>
      </c>
      <c r="AO346" s="279"/>
      <c r="AP346" s="279"/>
      <c r="AQ346" s="279"/>
      <c r="AR346" s="280"/>
      <c r="AS346" s="280"/>
      <c r="AT346" s="262"/>
      <c r="AU346" s="282"/>
      <c r="AV346" s="283"/>
      <c r="AW346" s="284">
        <v>0</v>
      </c>
      <c r="AX346" s="285">
        <v>0</v>
      </c>
      <c r="AY346" s="286"/>
      <c r="AZ346" s="286"/>
      <c r="BA346" s="286"/>
      <c r="BB346" s="262" t="str">
        <f t="shared" si="145"/>
        <v/>
      </c>
      <c r="BE346" s="277"/>
      <c r="BF346" s="288"/>
      <c r="BJ346" s="289" t="e">
        <f t="shared" si="146"/>
        <v>#VALUE!</v>
      </c>
      <c r="BK346" s="289" t="e">
        <f t="shared" si="147"/>
        <v>#VALUE!</v>
      </c>
      <c r="BL346" s="289" t="e">
        <f t="shared" si="148"/>
        <v>#VALUE!</v>
      </c>
      <c r="BM346" s="289" t="e">
        <f t="shared" si="149"/>
        <v>#VALUE!</v>
      </c>
      <c r="BY346" s="289" t="e">
        <f t="shared" si="150"/>
        <v>#VALUE!</v>
      </c>
      <c r="BZ346" s="289" t="e">
        <f t="shared" si="151"/>
        <v>#VALUE!</v>
      </c>
      <c r="CA346" s="289" t="e">
        <f t="shared" si="152"/>
        <v>#VALUE!</v>
      </c>
      <c r="CI346" s="302" t="str">
        <f t="shared" si="153"/>
        <v>AYNI GÜN</v>
      </c>
      <c r="CJ346" s="303" t="e">
        <f t="shared" si="154"/>
        <v>#VALUE!</v>
      </c>
      <c r="CK346" s="303" t="e">
        <f t="shared" si="155"/>
        <v>#VALUE!</v>
      </c>
      <c r="CL346" s="303" t="e">
        <f t="shared" si="156"/>
        <v>#VALUE!</v>
      </c>
    </row>
    <row r="347" spans="1:90" ht="68.400000000000006" x14ac:dyDescent="0.3">
      <c r="A347" s="261" t="s">
        <v>469</v>
      </c>
      <c r="B347" s="261"/>
      <c r="C347" s="262"/>
      <c r="D347" s="262"/>
      <c r="E347" s="262" t="s">
        <v>908</v>
      </c>
      <c r="F347" s="263"/>
      <c r="G347" s="264"/>
      <c r="H347" s="265" t="str">
        <f t="shared" si="136"/>
        <v/>
      </c>
      <c r="I347" s="261"/>
      <c r="J347" s="261"/>
      <c r="K347" s="261"/>
      <c r="L347" s="261"/>
      <c r="M347" s="266" t="str">
        <f t="shared" si="137"/>
        <v>IASI_18-BOZ-IASI18-FF-343</v>
      </c>
      <c r="N347" s="267"/>
      <c r="O347" s="261"/>
      <c r="P347" s="261"/>
      <c r="Q347" s="261"/>
      <c r="R347" s="313"/>
      <c r="S347" s="269"/>
      <c r="T347" s="268"/>
      <c r="U347" s="268"/>
      <c r="V347" s="270"/>
      <c r="W347" s="271"/>
      <c r="X347" s="272"/>
      <c r="Y347" s="265" t="str">
        <f t="shared" si="138"/>
        <v/>
      </c>
      <c r="Z347" s="273"/>
      <c r="AA347" s="274"/>
      <c r="AB347" s="265" t="str">
        <f t="shared" si="139"/>
        <v/>
      </c>
      <c r="AC347" s="275" t="e">
        <f t="shared" si="140"/>
        <v>#VALUE!</v>
      </c>
      <c r="AD347" s="271"/>
      <c r="AE347" s="272"/>
      <c r="AF347" s="265" t="str">
        <f t="shared" si="141"/>
        <v/>
      </c>
      <c r="AG347" s="268"/>
      <c r="AH347" s="268"/>
      <c r="AI347" s="276"/>
      <c r="AJ347" s="277"/>
      <c r="AK347" s="278"/>
      <c r="AL347" s="265" t="str">
        <f t="shared" si="142"/>
        <v/>
      </c>
      <c r="AM347" s="275" t="e">
        <f t="shared" si="143"/>
        <v>#VALUE!</v>
      </c>
      <c r="AN347" s="275" t="e">
        <f t="shared" si="144"/>
        <v>#VALUE!</v>
      </c>
      <c r="AO347" s="279"/>
      <c r="AP347" s="279"/>
      <c r="AQ347" s="279"/>
      <c r="AR347" s="280"/>
      <c r="AS347" s="280"/>
      <c r="AT347" s="262"/>
      <c r="AU347" s="282"/>
      <c r="AV347" s="283"/>
      <c r="AW347" s="284">
        <v>0</v>
      </c>
      <c r="AX347" s="285">
        <v>0</v>
      </c>
      <c r="AY347" s="286"/>
      <c r="AZ347" s="286"/>
      <c r="BA347" s="286"/>
      <c r="BB347" s="262" t="str">
        <f t="shared" si="145"/>
        <v/>
      </c>
      <c r="BE347" s="277"/>
      <c r="BF347" s="288"/>
      <c r="BJ347" s="289" t="e">
        <f t="shared" si="146"/>
        <v>#VALUE!</v>
      </c>
      <c r="BK347" s="289" t="e">
        <f t="shared" si="147"/>
        <v>#VALUE!</v>
      </c>
      <c r="BL347" s="289" t="e">
        <f t="shared" si="148"/>
        <v>#VALUE!</v>
      </c>
      <c r="BM347" s="289" t="e">
        <f t="shared" si="149"/>
        <v>#VALUE!</v>
      </c>
      <c r="BY347" s="289" t="e">
        <f t="shared" si="150"/>
        <v>#VALUE!</v>
      </c>
      <c r="BZ347" s="289" t="e">
        <f t="shared" si="151"/>
        <v>#VALUE!</v>
      </c>
      <c r="CA347" s="289" t="e">
        <f t="shared" si="152"/>
        <v>#VALUE!</v>
      </c>
      <c r="CI347" s="302" t="str">
        <f t="shared" si="153"/>
        <v>AYNI GÜN</v>
      </c>
      <c r="CJ347" s="303" t="e">
        <f t="shared" si="154"/>
        <v>#VALUE!</v>
      </c>
      <c r="CK347" s="303" t="e">
        <f t="shared" si="155"/>
        <v>#VALUE!</v>
      </c>
      <c r="CL347" s="303" t="e">
        <f t="shared" si="156"/>
        <v>#VALUE!</v>
      </c>
    </row>
    <row r="348" spans="1:90" ht="68.400000000000006" x14ac:dyDescent="0.3">
      <c r="A348" s="261" t="s">
        <v>469</v>
      </c>
      <c r="B348" s="261"/>
      <c r="C348" s="262"/>
      <c r="D348" s="262"/>
      <c r="E348" s="262" t="s">
        <v>909</v>
      </c>
      <c r="F348" s="263"/>
      <c r="G348" s="264"/>
      <c r="H348" s="265" t="str">
        <f t="shared" si="136"/>
        <v/>
      </c>
      <c r="I348" s="261"/>
      <c r="J348" s="261"/>
      <c r="K348" s="261"/>
      <c r="L348" s="261"/>
      <c r="M348" s="266" t="str">
        <f t="shared" si="137"/>
        <v>IASI_18-BOZ-IASI18-FF-344</v>
      </c>
      <c r="N348" s="267"/>
      <c r="O348" s="261"/>
      <c r="P348" s="261"/>
      <c r="Q348" s="261"/>
      <c r="R348" s="313"/>
      <c r="S348" s="269"/>
      <c r="T348" s="268"/>
      <c r="U348" s="268"/>
      <c r="V348" s="270"/>
      <c r="W348" s="271"/>
      <c r="X348" s="272"/>
      <c r="Y348" s="265" t="str">
        <f t="shared" si="138"/>
        <v/>
      </c>
      <c r="Z348" s="273"/>
      <c r="AA348" s="274"/>
      <c r="AB348" s="265" t="str">
        <f t="shared" si="139"/>
        <v/>
      </c>
      <c r="AC348" s="275" t="e">
        <f t="shared" si="140"/>
        <v>#VALUE!</v>
      </c>
      <c r="AD348" s="271"/>
      <c r="AE348" s="272"/>
      <c r="AF348" s="265" t="str">
        <f t="shared" si="141"/>
        <v/>
      </c>
      <c r="AG348" s="268"/>
      <c r="AH348" s="268"/>
      <c r="AI348" s="276"/>
      <c r="AJ348" s="277"/>
      <c r="AK348" s="278"/>
      <c r="AL348" s="265" t="str">
        <f t="shared" si="142"/>
        <v/>
      </c>
      <c r="AM348" s="275" t="e">
        <f t="shared" si="143"/>
        <v>#VALUE!</v>
      </c>
      <c r="AN348" s="275" t="e">
        <f t="shared" si="144"/>
        <v>#VALUE!</v>
      </c>
      <c r="AO348" s="279"/>
      <c r="AP348" s="279"/>
      <c r="AQ348" s="279"/>
      <c r="AR348" s="280"/>
      <c r="AS348" s="280"/>
      <c r="AT348" s="262"/>
      <c r="AU348" s="282"/>
      <c r="AV348" s="283"/>
      <c r="AW348" s="284">
        <v>0</v>
      </c>
      <c r="AX348" s="285">
        <v>0</v>
      </c>
      <c r="AY348" s="286"/>
      <c r="AZ348" s="286"/>
      <c r="BA348" s="286"/>
      <c r="BB348" s="262" t="str">
        <f t="shared" si="145"/>
        <v/>
      </c>
      <c r="BE348" s="277"/>
      <c r="BF348" s="288"/>
      <c r="BJ348" s="289" t="e">
        <f t="shared" si="146"/>
        <v>#VALUE!</v>
      </c>
      <c r="BK348" s="289" t="e">
        <f t="shared" si="147"/>
        <v>#VALUE!</v>
      </c>
      <c r="BL348" s="289" t="e">
        <f t="shared" si="148"/>
        <v>#VALUE!</v>
      </c>
      <c r="BM348" s="289" t="e">
        <f t="shared" si="149"/>
        <v>#VALUE!</v>
      </c>
      <c r="BY348" s="289" t="e">
        <f t="shared" si="150"/>
        <v>#VALUE!</v>
      </c>
      <c r="BZ348" s="289" t="e">
        <f t="shared" si="151"/>
        <v>#VALUE!</v>
      </c>
      <c r="CA348" s="289" t="e">
        <f t="shared" si="152"/>
        <v>#VALUE!</v>
      </c>
      <c r="CI348" s="302" t="str">
        <f t="shared" si="153"/>
        <v>AYNI GÜN</v>
      </c>
      <c r="CJ348" s="303" t="e">
        <f t="shared" si="154"/>
        <v>#VALUE!</v>
      </c>
      <c r="CK348" s="303" t="e">
        <f t="shared" si="155"/>
        <v>#VALUE!</v>
      </c>
      <c r="CL348" s="303" t="e">
        <f t="shared" si="156"/>
        <v>#VALUE!</v>
      </c>
    </row>
    <row r="349" spans="1:90" ht="68.400000000000006" x14ac:dyDescent="0.3">
      <c r="A349" s="261" t="s">
        <v>469</v>
      </c>
      <c r="B349" s="261"/>
      <c r="C349" s="262"/>
      <c r="D349" s="262"/>
      <c r="E349" s="262" t="s">
        <v>910</v>
      </c>
      <c r="F349" s="263"/>
      <c r="G349" s="264"/>
      <c r="H349" s="265" t="str">
        <f t="shared" si="136"/>
        <v/>
      </c>
      <c r="I349" s="261"/>
      <c r="J349" s="261"/>
      <c r="K349" s="261"/>
      <c r="L349" s="261"/>
      <c r="M349" s="266" t="str">
        <f t="shared" si="137"/>
        <v>IASI_18-BOZ-IASI18-FF-345</v>
      </c>
      <c r="N349" s="267"/>
      <c r="O349" s="261"/>
      <c r="P349" s="261"/>
      <c r="Q349" s="261"/>
      <c r="R349" s="313"/>
      <c r="S349" s="269"/>
      <c r="T349" s="268"/>
      <c r="U349" s="268"/>
      <c r="V349" s="270"/>
      <c r="W349" s="271"/>
      <c r="X349" s="272"/>
      <c r="Y349" s="265" t="str">
        <f t="shared" si="138"/>
        <v/>
      </c>
      <c r="Z349" s="273"/>
      <c r="AA349" s="274"/>
      <c r="AB349" s="265" t="str">
        <f t="shared" si="139"/>
        <v/>
      </c>
      <c r="AC349" s="275" t="e">
        <f t="shared" si="140"/>
        <v>#VALUE!</v>
      </c>
      <c r="AD349" s="271"/>
      <c r="AE349" s="272"/>
      <c r="AF349" s="265" t="str">
        <f t="shared" si="141"/>
        <v/>
      </c>
      <c r="AG349" s="268"/>
      <c r="AH349" s="268"/>
      <c r="AI349" s="276"/>
      <c r="AJ349" s="277"/>
      <c r="AK349" s="278"/>
      <c r="AL349" s="265" t="str">
        <f t="shared" si="142"/>
        <v/>
      </c>
      <c r="AM349" s="275" t="e">
        <f t="shared" si="143"/>
        <v>#VALUE!</v>
      </c>
      <c r="AN349" s="275" t="e">
        <f t="shared" si="144"/>
        <v>#VALUE!</v>
      </c>
      <c r="AO349" s="279"/>
      <c r="AP349" s="279"/>
      <c r="AQ349" s="279"/>
      <c r="AR349" s="280"/>
      <c r="AS349" s="280"/>
      <c r="AT349" s="262"/>
      <c r="AU349" s="282"/>
      <c r="AV349" s="283"/>
      <c r="AW349" s="284">
        <v>0</v>
      </c>
      <c r="AX349" s="285">
        <v>0</v>
      </c>
      <c r="AY349" s="286"/>
      <c r="AZ349" s="286"/>
      <c r="BA349" s="286"/>
      <c r="BB349" s="262" t="str">
        <f t="shared" si="145"/>
        <v/>
      </c>
      <c r="BE349" s="277"/>
      <c r="BF349" s="288"/>
      <c r="BJ349" s="289" t="e">
        <f t="shared" si="146"/>
        <v>#VALUE!</v>
      </c>
      <c r="BK349" s="289" t="e">
        <f t="shared" si="147"/>
        <v>#VALUE!</v>
      </c>
      <c r="BL349" s="289" t="e">
        <f t="shared" si="148"/>
        <v>#VALUE!</v>
      </c>
      <c r="BM349" s="289" t="e">
        <f t="shared" si="149"/>
        <v>#VALUE!</v>
      </c>
      <c r="BY349" s="289" t="e">
        <f t="shared" si="150"/>
        <v>#VALUE!</v>
      </c>
      <c r="BZ349" s="289" t="e">
        <f t="shared" si="151"/>
        <v>#VALUE!</v>
      </c>
      <c r="CA349" s="289" t="e">
        <f t="shared" si="152"/>
        <v>#VALUE!</v>
      </c>
      <c r="CI349" s="302" t="str">
        <f t="shared" si="153"/>
        <v>AYNI GÜN</v>
      </c>
      <c r="CJ349" s="303" t="e">
        <f t="shared" si="154"/>
        <v>#VALUE!</v>
      </c>
      <c r="CK349" s="303" t="e">
        <f t="shared" si="155"/>
        <v>#VALUE!</v>
      </c>
      <c r="CL349" s="303" t="e">
        <f t="shared" si="156"/>
        <v>#VALUE!</v>
      </c>
    </row>
    <row r="350" spans="1:90" ht="68.400000000000006" x14ac:dyDescent="0.3">
      <c r="A350" s="261" t="s">
        <v>469</v>
      </c>
      <c r="B350" s="261"/>
      <c r="C350" s="262"/>
      <c r="D350" s="262"/>
      <c r="E350" s="262" t="s">
        <v>911</v>
      </c>
      <c r="F350" s="263"/>
      <c r="G350" s="264"/>
      <c r="H350" s="265" t="str">
        <f t="shared" si="136"/>
        <v/>
      </c>
      <c r="I350" s="261"/>
      <c r="J350" s="261"/>
      <c r="K350" s="261"/>
      <c r="L350" s="261"/>
      <c r="M350" s="266" t="str">
        <f t="shared" si="137"/>
        <v>IASI_18-BOZ-IASI18-FF-346</v>
      </c>
      <c r="N350" s="267"/>
      <c r="O350" s="261"/>
      <c r="P350" s="261"/>
      <c r="Q350" s="261"/>
      <c r="R350" s="313"/>
      <c r="S350" s="269"/>
      <c r="T350" s="268"/>
      <c r="U350" s="268"/>
      <c r="V350" s="270"/>
      <c r="W350" s="271"/>
      <c r="X350" s="272"/>
      <c r="Y350" s="265" t="str">
        <f t="shared" si="138"/>
        <v/>
      </c>
      <c r="Z350" s="273"/>
      <c r="AA350" s="274"/>
      <c r="AB350" s="265" t="str">
        <f t="shared" si="139"/>
        <v/>
      </c>
      <c r="AC350" s="275" t="e">
        <f t="shared" si="140"/>
        <v>#VALUE!</v>
      </c>
      <c r="AD350" s="271"/>
      <c r="AE350" s="272"/>
      <c r="AF350" s="265" t="str">
        <f t="shared" si="141"/>
        <v/>
      </c>
      <c r="AG350" s="268"/>
      <c r="AH350" s="268"/>
      <c r="AI350" s="276"/>
      <c r="AJ350" s="277"/>
      <c r="AK350" s="278"/>
      <c r="AL350" s="265" t="str">
        <f t="shared" si="142"/>
        <v/>
      </c>
      <c r="AM350" s="275" t="e">
        <f t="shared" si="143"/>
        <v>#VALUE!</v>
      </c>
      <c r="AN350" s="275" t="e">
        <f t="shared" si="144"/>
        <v>#VALUE!</v>
      </c>
      <c r="AO350" s="279"/>
      <c r="AP350" s="279"/>
      <c r="AQ350" s="279"/>
      <c r="AR350" s="280"/>
      <c r="AS350" s="280"/>
      <c r="AT350" s="262"/>
      <c r="AU350" s="282"/>
      <c r="AV350" s="283"/>
      <c r="AW350" s="284">
        <v>0</v>
      </c>
      <c r="AX350" s="285">
        <v>0</v>
      </c>
      <c r="AY350" s="286"/>
      <c r="AZ350" s="286"/>
      <c r="BA350" s="286"/>
      <c r="BB350" s="262" t="str">
        <f t="shared" si="145"/>
        <v/>
      </c>
      <c r="BE350" s="277"/>
      <c r="BF350" s="288"/>
      <c r="BJ350" s="289" t="e">
        <f t="shared" si="146"/>
        <v>#VALUE!</v>
      </c>
      <c r="BK350" s="289" t="e">
        <f t="shared" si="147"/>
        <v>#VALUE!</v>
      </c>
      <c r="BL350" s="289" t="e">
        <f t="shared" si="148"/>
        <v>#VALUE!</v>
      </c>
      <c r="BM350" s="289" t="e">
        <f t="shared" si="149"/>
        <v>#VALUE!</v>
      </c>
      <c r="BY350" s="289" t="e">
        <f t="shared" si="150"/>
        <v>#VALUE!</v>
      </c>
      <c r="BZ350" s="289" t="e">
        <f t="shared" si="151"/>
        <v>#VALUE!</v>
      </c>
      <c r="CA350" s="289" t="e">
        <f t="shared" si="152"/>
        <v>#VALUE!</v>
      </c>
      <c r="CI350" s="302" t="str">
        <f t="shared" si="153"/>
        <v>AYNI GÜN</v>
      </c>
      <c r="CJ350" s="303" t="e">
        <f t="shared" si="154"/>
        <v>#VALUE!</v>
      </c>
      <c r="CK350" s="303" t="e">
        <f t="shared" si="155"/>
        <v>#VALUE!</v>
      </c>
      <c r="CL350" s="303" t="e">
        <f t="shared" si="156"/>
        <v>#VALUE!</v>
      </c>
    </row>
    <row r="351" spans="1:90" ht="68.400000000000006" x14ac:dyDescent="0.3">
      <c r="A351" s="261" t="s">
        <v>469</v>
      </c>
      <c r="B351" s="261"/>
      <c r="C351" s="262"/>
      <c r="D351" s="262"/>
      <c r="E351" s="262" t="s">
        <v>912</v>
      </c>
      <c r="F351" s="263"/>
      <c r="G351" s="264"/>
      <c r="H351" s="265" t="str">
        <f t="shared" si="136"/>
        <v/>
      </c>
      <c r="I351" s="261"/>
      <c r="J351" s="261"/>
      <c r="K351" s="261"/>
      <c r="L351" s="261"/>
      <c r="M351" s="266" t="str">
        <f t="shared" si="137"/>
        <v>IASI_18-BOZ-IASI18-FF-347</v>
      </c>
      <c r="N351" s="267"/>
      <c r="O351" s="261"/>
      <c r="P351" s="261"/>
      <c r="Q351" s="261"/>
      <c r="R351" s="313"/>
      <c r="S351" s="269"/>
      <c r="T351" s="268"/>
      <c r="U351" s="268"/>
      <c r="V351" s="270"/>
      <c r="W351" s="271"/>
      <c r="X351" s="272"/>
      <c r="Y351" s="265" t="str">
        <f t="shared" si="138"/>
        <v/>
      </c>
      <c r="Z351" s="273"/>
      <c r="AA351" s="274"/>
      <c r="AB351" s="265" t="str">
        <f t="shared" si="139"/>
        <v/>
      </c>
      <c r="AC351" s="275" t="e">
        <f t="shared" si="140"/>
        <v>#VALUE!</v>
      </c>
      <c r="AD351" s="271"/>
      <c r="AE351" s="272"/>
      <c r="AF351" s="265" t="str">
        <f t="shared" si="141"/>
        <v/>
      </c>
      <c r="AG351" s="268"/>
      <c r="AH351" s="268"/>
      <c r="AI351" s="276"/>
      <c r="AJ351" s="277"/>
      <c r="AK351" s="278"/>
      <c r="AL351" s="265" t="str">
        <f t="shared" si="142"/>
        <v/>
      </c>
      <c r="AM351" s="275" t="e">
        <f t="shared" si="143"/>
        <v>#VALUE!</v>
      </c>
      <c r="AN351" s="275" t="e">
        <f t="shared" si="144"/>
        <v>#VALUE!</v>
      </c>
      <c r="AO351" s="279"/>
      <c r="AP351" s="279"/>
      <c r="AQ351" s="279"/>
      <c r="AR351" s="280"/>
      <c r="AS351" s="280"/>
      <c r="AT351" s="262"/>
      <c r="AU351" s="282"/>
      <c r="AV351" s="283"/>
      <c r="AW351" s="284">
        <v>0</v>
      </c>
      <c r="AX351" s="285">
        <v>0</v>
      </c>
      <c r="AY351" s="286"/>
      <c r="AZ351" s="286"/>
      <c r="BA351" s="286"/>
      <c r="BB351" s="262" t="str">
        <f t="shared" si="145"/>
        <v/>
      </c>
      <c r="BE351" s="277"/>
      <c r="BF351" s="288"/>
      <c r="BJ351" s="289" t="e">
        <f t="shared" si="146"/>
        <v>#VALUE!</v>
      </c>
      <c r="BK351" s="289" t="e">
        <f t="shared" si="147"/>
        <v>#VALUE!</v>
      </c>
      <c r="BL351" s="289" t="e">
        <f t="shared" si="148"/>
        <v>#VALUE!</v>
      </c>
      <c r="BM351" s="289" t="e">
        <f t="shared" si="149"/>
        <v>#VALUE!</v>
      </c>
      <c r="BY351" s="289" t="e">
        <f t="shared" si="150"/>
        <v>#VALUE!</v>
      </c>
      <c r="BZ351" s="289" t="e">
        <f t="shared" si="151"/>
        <v>#VALUE!</v>
      </c>
      <c r="CA351" s="289" t="e">
        <f t="shared" si="152"/>
        <v>#VALUE!</v>
      </c>
      <c r="CI351" s="302" t="str">
        <f t="shared" si="153"/>
        <v>AYNI GÜN</v>
      </c>
      <c r="CJ351" s="303" t="e">
        <f t="shared" si="154"/>
        <v>#VALUE!</v>
      </c>
      <c r="CK351" s="303" t="e">
        <f t="shared" si="155"/>
        <v>#VALUE!</v>
      </c>
      <c r="CL351" s="303" t="e">
        <f t="shared" si="156"/>
        <v>#VALUE!</v>
      </c>
    </row>
    <row r="352" spans="1:90" ht="68.400000000000006" x14ac:dyDescent="0.3">
      <c r="A352" s="261" t="s">
        <v>469</v>
      </c>
      <c r="B352" s="261"/>
      <c r="C352" s="262"/>
      <c r="D352" s="262"/>
      <c r="E352" s="262" t="s">
        <v>913</v>
      </c>
      <c r="F352" s="263"/>
      <c r="G352" s="264"/>
      <c r="H352" s="265" t="str">
        <f t="shared" si="136"/>
        <v/>
      </c>
      <c r="I352" s="261"/>
      <c r="J352" s="261"/>
      <c r="K352" s="261"/>
      <c r="L352" s="261"/>
      <c r="M352" s="266" t="str">
        <f t="shared" si="137"/>
        <v>IASI_18-BOZ-IASI18-FF-348</v>
      </c>
      <c r="N352" s="267"/>
      <c r="O352" s="261"/>
      <c r="P352" s="261"/>
      <c r="Q352" s="261"/>
      <c r="R352" s="313"/>
      <c r="S352" s="269"/>
      <c r="T352" s="268"/>
      <c r="U352" s="268"/>
      <c r="V352" s="270"/>
      <c r="W352" s="271"/>
      <c r="X352" s="272"/>
      <c r="Y352" s="265" t="str">
        <f t="shared" si="138"/>
        <v/>
      </c>
      <c r="Z352" s="273"/>
      <c r="AA352" s="274"/>
      <c r="AB352" s="265" t="str">
        <f t="shared" si="139"/>
        <v/>
      </c>
      <c r="AC352" s="275" t="e">
        <f t="shared" si="140"/>
        <v>#VALUE!</v>
      </c>
      <c r="AD352" s="271"/>
      <c r="AE352" s="272"/>
      <c r="AF352" s="265" t="str">
        <f t="shared" si="141"/>
        <v/>
      </c>
      <c r="AG352" s="268"/>
      <c r="AH352" s="268"/>
      <c r="AI352" s="276"/>
      <c r="AJ352" s="277"/>
      <c r="AK352" s="278"/>
      <c r="AL352" s="265" t="str">
        <f t="shared" si="142"/>
        <v/>
      </c>
      <c r="AM352" s="275" t="e">
        <f t="shared" si="143"/>
        <v>#VALUE!</v>
      </c>
      <c r="AN352" s="275" t="e">
        <f t="shared" si="144"/>
        <v>#VALUE!</v>
      </c>
      <c r="AO352" s="279"/>
      <c r="AP352" s="279"/>
      <c r="AQ352" s="279"/>
      <c r="AR352" s="280"/>
      <c r="AS352" s="280"/>
      <c r="AT352" s="262"/>
      <c r="AU352" s="282"/>
      <c r="AV352" s="283"/>
      <c r="AW352" s="284">
        <v>0</v>
      </c>
      <c r="AX352" s="285">
        <v>0</v>
      </c>
      <c r="AY352" s="286"/>
      <c r="AZ352" s="286"/>
      <c r="BA352" s="286"/>
      <c r="BB352" s="262" t="str">
        <f t="shared" si="145"/>
        <v/>
      </c>
      <c r="BE352" s="277"/>
      <c r="BF352" s="288"/>
      <c r="BJ352" s="289" t="e">
        <f t="shared" si="146"/>
        <v>#VALUE!</v>
      </c>
      <c r="BK352" s="289" t="e">
        <f t="shared" si="147"/>
        <v>#VALUE!</v>
      </c>
      <c r="BL352" s="289" t="e">
        <f t="shared" si="148"/>
        <v>#VALUE!</v>
      </c>
      <c r="BM352" s="289" t="e">
        <f t="shared" si="149"/>
        <v>#VALUE!</v>
      </c>
      <c r="BY352" s="289" t="e">
        <f t="shared" si="150"/>
        <v>#VALUE!</v>
      </c>
      <c r="BZ352" s="289" t="e">
        <f t="shared" si="151"/>
        <v>#VALUE!</v>
      </c>
      <c r="CA352" s="289" t="e">
        <f t="shared" si="152"/>
        <v>#VALUE!</v>
      </c>
      <c r="CI352" s="302" t="str">
        <f t="shared" si="153"/>
        <v>AYNI GÜN</v>
      </c>
      <c r="CJ352" s="303" t="e">
        <f t="shared" si="154"/>
        <v>#VALUE!</v>
      </c>
      <c r="CK352" s="303" t="e">
        <f t="shared" si="155"/>
        <v>#VALUE!</v>
      </c>
      <c r="CL352" s="303" t="e">
        <f t="shared" si="156"/>
        <v>#VALUE!</v>
      </c>
    </row>
    <row r="353" spans="1:90" ht="68.400000000000006" x14ac:dyDescent="0.3">
      <c r="A353" s="261" t="s">
        <v>469</v>
      </c>
      <c r="B353" s="261"/>
      <c r="C353" s="262"/>
      <c r="D353" s="262"/>
      <c r="E353" s="262" t="s">
        <v>914</v>
      </c>
      <c r="F353" s="263"/>
      <c r="G353" s="264"/>
      <c r="H353" s="265" t="str">
        <f t="shared" si="136"/>
        <v/>
      </c>
      <c r="I353" s="261"/>
      <c r="J353" s="261"/>
      <c r="K353" s="261"/>
      <c r="L353" s="261"/>
      <c r="M353" s="266" t="str">
        <f t="shared" si="137"/>
        <v>IASI_18-BOZ-IASI18-FF-349</v>
      </c>
      <c r="N353" s="267"/>
      <c r="O353" s="261"/>
      <c r="P353" s="261"/>
      <c r="Q353" s="261"/>
      <c r="R353" s="313"/>
      <c r="S353" s="269"/>
      <c r="T353" s="268"/>
      <c r="U353" s="268"/>
      <c r="V353" s="270"/>
      <c r="W353" s="271"/>
      <c r="X353" s="272"/>
      <c r="Y353" s="265" t="str">
        <f t="shared" si="138"/>
        <v/>
      </c>
      <c r="Z353" s="273"/>
      <c r="AA353" s="274"/>
      <c r="AB353" s="265" t="str">
        <f t="shared" si="139"/>
        <v/>
      </c>
      <c r="AC353" s="275" t="e">
        <f t="shared" si="140"/>
        <v>#VALUE!</v>
      </c>
      <c r="AD353" s="271"/>
      <c r="AE353" s="272"/>
      <c r="AF353" s="265" t="str">
        <f t="shared" si="141"/>
        <v/>
      </c>
      <c r="AG353" s="268"/>
      <c r="AH353" s="268"/>
      <c r="AI353" s="276"/>
      <c r="AJ353" s="277"/>
      <c r="AK353" s="278"/>
      <c r="AL353" s="265" t="str">
        <f t="shared" si="142"/>
        <v/>
      </c>
      <c r="AM353" s="275" t="e">
        <f t="shared" si="143"/>
        <v>#VALUE!</v>
      </c>
      <c r="AN353" s="275" t="e">
        <f t="shared" si="144"/>
        <v>#VALUE!</v>
      </c>
      <c r="AO353" s="279"/>
      <c r="AP353" s="279"/>
      <c r="AQ353" s="279"/>
      <c r="AR353" s="280"/>
      <c r="AS353" s="280"/>
      <c r="AT353" s="262"/>
      <c r="AU353" s="282"/>
      <c r="AV353" s="283"/>
      <c r="AW353" s="284">
        <v>0</v>
      </c>
      <c r="AX353" s="285">
        <v>0</v>
      </c>
      <c r="AY353" s="286"/>
      <c r="AZ353" s="286"/>
      <c r="BA353" s="286"/>
      <c r="BB353" s="262" t="str">
        <f t="shared" si="145"/>
        <v/>
      </c>
      <c r="BE353" s="277"/>
      <c r="BF353" s="288"/>
      <c r="BJ353" s="289" t="e">
        <f t="shared" si="146"/>
        <v>#VALUE!</v>
      </c>
      <c r="BK353" s="289" t="e">
        <f t="shared" si="147"/>
        <v>#VALUE!</v>
      </c>
      <c r="BL353" s="289" t="e">
        <f t="shared" si="148"/>
        <v>#VALUE!</v>
      </c>
      <c r="BM353" s="289" t="e">
        <f t="shared" si="149"/>
        <v>#VALUE!</v>
      </c>
      <c r="BY353" s="289" t="e">
        <f t="shared" si="150"/>
        <v>#VALUE!</v>
      </c>
      <c r="BZ353" s="289" t="e">
        <f t="shared" si="151"/>
        <v>#VALUE!</v>
      </c>
      <c r="CA353" s="289" t="e">
        <f t="shared" si="152"/>
        <v>#VALUE!</v>
      </c>
      <c r="CI353" s="302" t="str">
        <f t="shared" si="153"/>
        <v>AYNI GÜN</v>
      </c>
      <c r="CJ353" s="303" t="e">
        <f t="shared" si="154"/>
        <v>#VALUE!</v>
      </c>
      <c r="CK353" s="303" t="e">
        <f t="shared" si="155"/>
        <v>#VALUE!</v>
      </c>
      <c r="CL353" s="303" t="e">
        <f t="shared" si="156"/>
        <v>#VALUE!</v>
      </c>
    </row>
    <row r="354" spans="1:90" ht="68.400000000000006" x14ac:dyDescent="0.3">
      <c r="A354" s="261" t="s">
        <v>469</v>
      </c>
      <c r="B354" s="261"/>
      <c r="C354" s="262"/>
      <c r="D354" s="262"/>
      <c r="E354" s="262" t="s">
        <v>915</v>
      </c>
      <c r="F354" s="263"/>
      <c r="G354" s="264"/>
      <c r="H354" s="265" t="str">
        <f t="shared" si="136"/>
        <v/>
      </c>
      <c r="I354" s="261"/>
      <c r="J354" s="261"/>
      <c r="K354" s="261"/>
      <c r="L354" s="261"/>
      <c r="M354" s="266" t="str">
        <f t="shared" si="137"/>
        <v>IASI_18-BOZ-IASI18-FF-350</v>
      </c>
      <c r="N354" s="267"/>
      <c r="O354" s="261"/>
      <c r="P354" s="261"/>
      <c r="Q354" s="261"/>
      <c r="R354" s="313"/>
      <c r="S354" s="269"/>
      <c r="T354" s="268"/>
      <c r="U354" s="268"/>
      <c r="V354" s="270"/>
      <c r="W354" s="271"/>
      <c r="X354" s="272"/>
      <c r="Y354" s="265" t="str">
        <f t="shared" si="138"/>
        <v/>
      </c>
      <c r="Z354" s="273"/>
      <c r="AA354" s="274"/>
      <c r="AB354" s="265" t="str">
        <f t="shared" si="139"/>
        <v/>
      </c>
      <c r="AC354" s="275" t="e">
        <f t="shared" si="140"/>
        <v>#VALUE!</v>
      </c>
      <c r="AD354" s="271"/>
      <c r="AE354" s="272"/>
      <c r="AF354" s="265" t="str">
        <f t="shared" si="141"/>
        <v/>
      </c>
      <c r="AG354" s="268"/>
      <c r="AH354" s="268"/>
      <c r="AI354" s="276"/>
      <c r="AJ354" s="277"/>
      <c r="AK354" s="278"/>
      <c r="AL354" s="265" t="str">
        <f t="shared" si="142"/>
        <v/>
      </c>
      <c r="AM354" s="275" t="e">
        <f t="shared" si="143"/>
        <v>#VALUE!</v>
      </c>
      <c r="AN354" s="275" t="e">
        <f t="shared" si="144"/>
        <v>#VALUE!</v>
      </c>
      <c r="AO354" s="279"/>
      <c r="AP354" s="279"/>
      <c r="AQ354" s="279"/>
      <c r="AR354" s="280"/>
      <c r="AS354" s="280"/>
      <c r="AT354" s="262"/>
      <c r="AU354" s="282"/>
      <c r="AV354" s="283"/>
      <c r="AW354" s="284">
        <v>0</v>
      </c>
      <c r="AX354" s="285">
        <v>0</v>
      </c>
      <c r="AY354" s="286"/>
      <c r="AZ354" s="286"/>
      <c r="BA354" s="286"/>
      <c r="BB354" s="262" t="str">
        <f t="shared" si="145"/>
        <v/>
      </c>
      <c r="BE354" s="277"/>
      <c r="BF354" s="288"/>
      <c r="BJ354" s="289" t="e">
        <f t="shared" si="146"/>
        <v>#VALUE!</v>
      </c>
      <c r="BK354" s="289" t="e">
        <f t="shared" si="147"/>
        <v>#VALUE!</v>
      </c>
      <c r="BL354" s="289" t="e">
        <f t="shared" si="148"/>
        <v>#VALUE!</v>
      </c>
      <c r="BM354" s="289" t="e">
        <f t="shared" si="149"/>
        <v>#VALUE!</v>
      </c>
      <c r="BY354" s="289" t="e">
        <f t="shared" si="150"/>
        <v>#VALUE!</v>
      </c>
      <c r="BZ354" s="289" t="e">
        <f t="shared" si="151"/>
        <v>#VALUE!</v>
      </c>
      <c r="CA354" s="289" t="e">
        <f t="shared" si="152"/>
        <v>#VALUE!</v>
      </c>
      <c r="CI354" s="302" t="str">
        <f t="shared" si="153"/>
        <v>AYNI GÜN</v>
      </c>
      <c r="CJ354" s="303" t="e">
        <f t="shared" si="154"/>
        <v>#VALUE!</v>
      </c>
      <c r="CK354" s="303" t="e">
        <f t="shared" si="155"/>
        <v>#VALUE!</v>
      </c>
      <c r="CL354" s="303" t="e">
        <f t="shared" si="156"/>
        <v>#VALUE!</v>
      </c>
    </row>
    <row r="355" spans="1:90" ht="68.400000000000006" x14ac:dyDescent="0.3">
      <c r="A355" s="261" t="s">
        <v>469</v>
      </c>
      <c r="B355" s="261"/>
      <c r="C355" s="262"/>
      <c r="D355" s="262"/>
      <c r="E355" s="262" t="s">
        <v>916</v>
      </c>
      <c r="F355" s="263"/>
      <c r="G355" s="264"/>
      <c r="H355" s="265" t="str">
        <f t="shared" si="136"/>
        <v/>
      </c>
      <c r="I355" s="261"/>
      <c r="J355" s="261"/>
      <c r="K355" s="261"/>
      <c r="L355" s="261"/>
      <c r="M355" s="266" t="str">
        <f t="shared" si="137"/>
        <v>IASI_18-BOZ-IASI18-FF-351</v>
      </c>
      <c r="N355" s="267"/>
      <c r="O355" s="261"/>
      <c r="P355" s="261"/>
      <c r="Q355" s="261"/>
      <c r="R355" s="313"/>
      <c r="S355" s="269"/>
      <c r="T355" s="268"/>
      <c r="U355" s="268"/>
      <c r="V355" s="270"/>
      <c r="W355" s="271"/>
      <c r="X355" s="272"/>
      <c r="Y355" s="265" t="str">
        <f t="shared" si="138"/>
        <v/>
      </c>
      <c r="Z355" s="273"/>
      <c r="AA355" s="274"/>
      <c r="AB355" s="265" t="str">
        <f t="shared" si="139"/>
        <v/>
      </c>
      <c r="AC355" s="275" t="e">
        <f t="shared" si="140"/>
        <v>#VALUE!</v>
      </c>
      <c r="AD355" s="271"/>
      <c r="AE355" s="272"/>
      <c r="AF355" s="265" t="str">
        <f t="shared" si="141"/>
        <v/>
      </c>
      <c r="AG355" s="268"/>
      <c r="AH355" s="268"/>
      <c r="AI355" s="276"/>
      <c r="AJ355" s="277"/>
      <c r="AK355" s="278"/>
      <c r="AL355" s="265" t="str">
        <f t="shared" si="142"/>
        <v/>
      </c>
      <c r="AM355" s="275" t="e">
        <f t="shared" si="143"/>
        <v>#VALUE!</v>
      </c>
      <c r="AN355" s="275" t="e">
        <f t="shared" si="144"/>
        <v>#VALUE!</v>
      </c>
      <c r="AO355" s="279"/>
      <c r="AP355" s="279"/>
      <c r="AQ355" s="279"/>
      <c r="AR355" s="280"/>
      <c r="AS355" s="280"/>
      <c r="AT355" s="262"/>
      <c r="AU355" s="282"/>
      <c r="AV355" s="283"/>
      <c r="AW355" s="284">
        <v>0</v>
      </c>
      <c r="AX355" s="285">
        <v>0</v>
      </c>
      <c r="AY355" s="286"/>
      <c r="AZ355" s="286"/>
      <c r="BA355" s="286"/>
      <c r="BB355" s="262" t="str">
        <f t="shared" si="145"/>
        <v/>
      </c>
      <c r="BE355" s="277"/>
      <c r="BF355" s="288"/>
      <c r="BJ355" s="289" t="e">
        <f t="shared" si="146"/>
        <v>#VALUE!</v>
      </c>
      <c r="BK355" s="289" t="e">
        <f t="shared" si="147"/>
        <v>#VALUE!</v>
      </c>
      <c r="BL355" s="289" t="e">
        <f t="shared" si="148"/>
        <v>#VALUE!</v>
      </c>
      <c r="BM355" s="289" t="e">
        <f t="shared" si="149"/>
        <v>#VALUE!</v>
      </c>
      <c r="BY355" s="289" t="e">
        <f t="shared" si="150"/>
        <v>#VALUE!</v>
      </c>
      <c r="BZ355" s="289" t="e">
        <f t="shared" si="151"/>
        <v>#VALUE!</v>
      </c>
      <c r="CA355" s="289" t="e">
        <f t="shared" si="152"/>
        <v>#VALUE!</v>
      </c>
      <c r="CI355" s="302" t="str">
        <f t="shared" si="153"/>
        <v>AYNI GÜN</v>
      </c>
      <c r="CJ355" s="303" t="e">
        <f t="shared" si="154"/>
        <v>#VALUE!</v>
      </c>
      <c r="CK355" s="303" t="e">
        <f t="shared" si="155"/>
        <v>#VALUE!</v>
      </c>
      <c r="CL355" s="303" t="e">
        <f t="shared" si="156"/>
        <v>#VALUE!</v>
      </c>
    </row>
    <row r="356" spans="1:90" ht="68.400000000000006" x14ac:dyDescent="0.3">
      <c r="A356" s="261" t="s">
        <v>469</v>
      </c>
      <c r="B356" s="261"/>
      <c r="C356" s="262"/>
      <c r="D356" s="262"/>
      <c r="E356" s="262" t="s">
        <v>917</v>
      </c>
      <c r="F356" s="263"/>
      <c r="G356" s="264"/>
      <c r="H356" s="265" t="str">
        <f t="shared" si="136"/>
        <v/>
      </c>
      <c r="I356" s="261"/>
      <c r="J356" s="261"/>
      <c r="K356" s="261"/>
      <c r="L356" s="261"/>
      <c r="M356" s="266" t="str">
        <f t="shared" si="137"/>
        <v>IASI_18-BOZ-IASI18-FF-352</v>
      </c>
      <c r="N356" s="267"/>
      <c r="O356" s="261"/>
      <c r="P356" s="261"/>
      <c r="Q356" s="261"/>
      <c r="R356" s="313"/>
      <c r="S356" s="269"/>
      <c r="T356" s="268"/>
      <c r="U356" s="268"/>
      <c r="V356" s="270"/>
      <c r="W356" s="271"/>
      <c r="X356" s="272"/>
      <c r="Y356" s="265" t="str">
        <f t="shared" si="138"/>
        <v/>
      </c>
      <c r="Z356" s="273"/>
      <c r="AA356" s="274"/>
      <c r="AB356" s="265" t="str">
        <f t="shared" si="139"/>
        <v/>
      </c>
      <c r="AC356" s="275" t="e">
        <f t="shared" si="140"/>
        <v>#VALUE!</v>
      </c>
      <c r="AD356" s="271"/>
      <c r="AE356" s="272"/>
      <c r="AF356" s="265" t="str">
        <f t="shared" si="141"/>
        <v/>
      </c>
      <c r="AG356" s="268"/>
      <c r="AH356" s="268"/>
      <c r="AI356" s="276"/>
      <c r="AJ356" s="277"/>
      <c r="AK356" s="278"/>
      <c r="AL356" s="265" t="str">
        <f t="shared" si="142"/>
        <v/>
      </c>
      <c r="AM356" s="275" t="e">
        <f t="shared" si="143"/>
        <v>#VALUE!</v>
      </c>
      <c r="AN356" s="275" t="e">
        <f t="shared" si="144"/>
        <v>#VALUE!</v>
      </c>
      <c r="AO356" s="279"/>
      <c r="AP356" s="279"/>
      <c r="AQ356" s="279"/>
      <c r="AR356" s="280"/>
      <c r="AS356" s="280"/>
      <c r="AT356" s="262"/>
      <c r="AU356" s="282"/>
      <c r="AV356" s="283"/>
      <c r="AW356" s="284">
        <v>0</v>
      </c>
      <c r="AX356" s="285">
        <v>0</v>
      </c>
      <c r="AY356" s="286"/>
      <c r="AZ356" s="286"/>
      <c r="BA356" s="286"/>
      <c r="BB356" s="262" t="str">
        <f t="shared" si="145"/>
        <v/>
      </c>
      <c r="BE356" s="277"/>
      <c r="BF356" s="288"/>
      <c r="BJ356" s="289" t="e">
        <f t="shared" si="146"/>
        <v>#VALUE!</v>
      </c>
      <c r="BK356" s="289" t="e">
        <f t="shared" si="147"/>
        <v>#VALUE!</v>
      </c>
      <c r="BL356" s="289" t="e">
        <f t="shared" si="148"/>
        <v>#VALUE!</v>
      </c>
      <c r="BM356" s="289" t="e">
        <f t="shared" si="149"/>
        <v>#VALUE!</v>
      </c>
      <c r="BY356" s="289" t="e">
        <f t="shared" si="150"/>
        <v>#VALUE!</v>
      </c>
      <c r="BZ356" s="289" t="e">
        <f t="shared" si="151"/>
        <v>#VALUE!</v>
      </c>
      <c r="CA356" s="289" t="e">
        <f t="shared" si="152"/>
        <v>#VALUE!</v>
      </c>
      <c r="CI356" s="302" t="str">
        <f t="shared" si="153"/>
        <v>AYNI GÜN</v>
      </c>
      <c r="CJ356" s="303" t="e">
        <f t="shared" si="154"/>
        <v>#VALUE!</v>
      </c>
      <c r="CK356" s="303" t="e">
        <f t="shared" si="155"/>
        <v>#VALUE!</v>
      </c>
      <c r="CL356" s="303" t="e">
        <f t="shared" si="156"/>
        <v>#VALUE!</v>
      </c>
    </row>
    <row r="357" spans="1:90" ht="68.400000000000006" x14ac:dyDescent="0.3">
      <c r="A357" s="261" t="s">
        <v>469</v>
      </c>
      <c r="B357" s="261"/>
      <c r="C357" s="262"/>
      <c r="D357" s="262"/>
      <c r="E357" s="262" t="s">
        <v>918</v>
      </c>
      <c r="F357" s="263"/>
      <c r="G357" s="264"/>
      <c r="H357" s="265" t="str">
        <f t="shared" si="136"/>
        <v/>
      </c>
      <c r="I357" s="261"/>
      <c r="J357" s="261"/>
      <c r="K357" s="261"/>
      <c r="L357" s="261"/>
      <c r="M357" s="266" t="str">
        <f t="shared" si="137"/>
        <v>IASI_18-BOZ-IASI18-FF-353</v>
      </c>
      <c r="N357" s="267"/>
      <c r="O357" s="261"/>
      <c r="P357" s="261"/>
      <c r="Q357" s="261"/>
      <c r="R357" s="313"/>
      <c r="S357" s="269"/>
      <c r="T357" s="268"/>
      <c r="U357" s="268"/>
      <c r="V357" s="270"/>
      <c r="W357" s="271"/>
      <c r="X357" s="272"/>
      <c r="Y357" s="265" t="str">
        <f t="shared" si="138"/>
        <v/>
      </c>
      <c r="Z357" s="273"/>
      <c r="AA357" s="274"/>
      <c r="AB357" s="265" t="str">
        <f t="shared" si="139"/>
        <v/>
      </c>
      <c r="AC357" s="275" t="e">
        <f t="shared" si="140"/>
        <v>#VALUE!</v>
      </c>
      <c r="AD357" s="271"/>
      <c r="AE357" s="272"/>
      <c r="AF357" s="265" t="str">
        <f t="shared" si="141"/>
        <v/>
      </c>
      <c r="AG357" s="268"/>
      <c r="AH357" s="268"/>
      <c r="AI357" s="276"/>
      <c r="AJ357" s="277"/>
      <c r="AK357" s="278"/>
      <c r="AL357" s="265" t="str">
        <f t="shared" si="142"/>
        <v/>
      </c>
      <c r="AM357" s="275" t="e">
        <f t="shared" si="143"/>
        <v>#VALUE!</v>
      </c>
      <c r="AN357" s="275" t="e">
        <f t="shared" si="144"/>
        <v>#VALUE!</v>
      </c>
      <c r="AO357" s="279"/>
      <c r="AP357" s="279"/>
      <c r="AQ357" s="279"/>
      <c r="AR357" s="280"/>
      <c r="AS357" s="280"/>
      <c r="AT357" s="262"/>
      <c r="AU357" s="282"/>
      <c r="AV357" s="283"/>
      <c r="AW357" s="284">
        <v>0</v>
      </c>
      <c r="AX357" s="285">
        <v>0</v>
      </c>
      <c r="AY357" s="286"/>
      <c r="AZ357" s="286"/>
      <c r="BA357" s="286"/>
      <c r="BB357" s="262" t="str">
        <f t="shared" si="145"/>
        <v/>
      </c>
      <c r="BE357" s="277"/>
      <c r="BF357" s="288"/>
      <c r="BJ357" s="289" t="e">
        <f t="shared" si="146"/>
        <v>#VALUE!</v>
      </c>
      <c r="BK357" s="289" t="e">
        <f t="shared" si="147"/>
        <v>#VALUE!</v>
      </c>
      <c r="BL357" s="289" t="e">
        <f t="shared" si="148"/>
        <v>#VALUE!</v>
      </c>
      <c r="BM357" s="289" t="e">
        <f t="shared" si="149"/>
        <v>#VALUE!</v>
      </c>
      <c r="BY357" s="289" t="e">
        <f t="shared" si="150"/>
        <v>#VALUE!</v>
      </c>
      <c r="BZ357" s="289" t="e">
        <f t="shared" si="151"/>
        <v>#VALUE!</v>
      </c>
      <c r="CA357" s="289" t="e">
        <f t="shared" si="152"/>
        <v>#VALUE!</v>
      </c>
      <c r="CI357" s="302" t="str">
        <f t="shared" si="153"/>
        <v>AYNI GÜN</v>
      </c>
      <c r="CJ357" s="303" t="e">
        <f t="shared" si="154"/>
        <v>#VALUE!</v>
      </c>
      <c r="CK357" s="303" t="e">
        <f t="shared" si="155"/>
        <v>#VALUE!</v>
      </c>
      <c r="CL357" s="303" t="e">
        <f t="shared" si="156"/>
        <v>#VALUE!</v>
      </c>
    </row>
    <row r="358" spans="1:90" ht="68.400000000000006" x14ac:dyDescent="0.3">
      <c r="A358" s="261" t="s">
        <v>469</v>
      </c>
      <c r="B358" s="261"/>
      <c r="C358" s="262"/>
      <c r="D358" s="262"/>
      <c r="E358" s="262" t="s">
        <v>919</v>
      </c>
      <c r="F358" s="263"/>
      <c r="G358" s="264"/>
      <c r="H358" s="265" t="str">
        <f t="shared" si="136"/>
        <v/>
      </c>
      <c r="I358" s="261"/>
      <c r="J358" s="261"/>
      <c r="K358" s="261"/>
      <c r="L358" s="261"/>
      <c r="M358" s="266" t="str">
        <f t="shared" si="137"/>
        <v>IASI_18-BOZ-IASI18-FF-354</v>
      </c>
      <c r="N358" s="267"/>
      <c r="O358" s="261"/>
      <c r="P358" s="261"/>
      <c r="Q358" s="261"/>
      <c r="R358" s="313"/>
      <c r="S358" s="269"/>
      <c r="T358" s="268"/>
      <c r="U358" s="268"/>
      <c r="V358" s="270"/>
      <c r="W358" s="271"/>
      <c r="X358" s="272"/>
      <c r="Y358" s="265" t="str">
        <f t="shared" si="138"/>
        <v/>
      </c>
      <c r="Z358" s="273"/>
      <c r="AA358" s="274"/>
      <c r="AB358" s="265" t="str">
        <f t="shared" si="139"/>
        <v/>
      </c>
      <c r="AC358" s="275" t="e">
        <f t="shared" si="140"/>
        <v>#VALUE!</v>
      </c>
      <c r="AD358" s="271"/>
      <c r="AE358" s="272"/>
      <c r="AF358" s="265" t="str">
        <f t="shared" si="141"/>
        <v/>
      </c>
      <c r="AG358" s="268"/>
      <c r="AH358" s="268"/>
      <c r="AI358" s="276"/>
      <c r="AJ358" s="277"/>
      <c r="AK358" s="278"/>
      <c r="AL358" s="265" t="str">
        <f t="shared" si="142"/>
        <v/>
      </c>
      <c r="AM358" s="275" t="e">
        <f t="shared" si="143"/>
        <v>#VALUE!</v>
      </c>
      <c r="AN358" s="275" t="e">
        <f t="shared" si="144"/>
        <v>#VALUE!</v>
      </c>
      <c r="AO358" s="279"/>
      <c r="AP358" s="279"/>
      <c r="AQ358" s="279"/>
      <c r="AR358" s="280"/>
      <c r="AS358" s="280"/>
      <c r="AT358" s="262"/>
      <c r="AU358" s="282"/>
      <c r="AV358" s="283"/>
      <c r="AW358" s="284">
        <v>0</v>
      </c>
      <c r="AX358" s="285">
        <v>0</v>
      </c>
      <c r="AY358" s="286"/>
      <c r="AZ358" s="286"/>
      <c r="BA358" s="286"/>
      <c r="BB358" s="262" t="str">
        <f t="shared" si="145"/>
        <v/>
      </c>
      <c r="BE358" s="277"/>
      <c r="BF358" s="288"/>
      <c r="BJ358" s="289" t="e">
        <f t="shared" si="146"/>
        <v>#VALUE!</v>
      </c>
      <c r="BK358" s="289" t="e">
        <f t="shared" si="147"/>
        <v>#VALUE!</v>
      </c>
      <c r="BL358" s="289" t="e">
        <f t="shared" si="148"/>
        <v>#VALUE!</v>
      </c>
      <c r="BM358" s="289" t="e">
        <f t="shared" si="149"/>
        <v>#VALUE!</v>
      </c>
      <c r="BY358" s="289" t="e">
        <f t="shared" si="150"/>
        <v>#VALUE!</v>
      </c>
      <c r="BZ358" s="289" t="e">
        <f t="shared" si="151"/>
        <v>#VALUE!</v>
      </c>
      <c r="CA358" s="289" t="e">
        <f t="shared" si="152"/>
        <v>#VALUE!</v>
      </c>
      <c r="CI358" s="302" t="str">
        <f t="shared" si="153"/>
        <v>AYNI GÜN</v>
      </c>
      <c r="CJ358" s="303" t="e">
        <f t="shared" si="154"/>
        <v>#VALUE!</v>
      </c>
      <c r="CK358" s="303" t="e">
        <f t="shared" si="155"/>
        <v>#VALUE!</v>
      </c>
      <c r="CL358" s="303" t="e">
        <f t="shared" si="156"/>
        <v>#VALUE!</v>
      </c>
    </row>
    <row r="359" spans="1:90" ht="68.400000000000006" x14ac:dyDescent="0.3">
      <c r="A359" s="261" t="s">
        <v>469</v>
      </c>
      <c r="B359" s="261"/>
      <c r="C359" s="262"/>
      <c r="D359" s="262"/>
      <c r="E359" s="262" t="s">
        <v>920</v>
      </c>
      <c r="F359" s="263"/>
      <c r="G359" s="264"/>
      <c r="H359" s="265" t="str">
        <f t="shared" si="136"/>
        <v/>
      </c>
      <c r="I359" s="261"/>
      <c r="J359" s="261"/>
      <c r="K359" s="261"/>
      <c r="L359" s="261"/>
      <c r="M359" s="266" t="str">
        <f t="shared" si="137"/>
        <v>IASI_18-BOZ-IASI18-FF-355</v>
      </c>
      <c r="N359" s="267"/>
      <c r="O359" s="261"/>
      <c r="P359" s="261"/>
      <c r="Q359" s="261"/>
      <c r="R359" s="313"/>
      <c r="S359" s="269"/>
      <c r="T359" s="268"/>
      <c r="U359" s="268"/>
      <c r="V359" s="270"/>
      <c r="W359" s="271"/>
      <c r="X359" s="272"/>
      <c r="Y359" s="265" t="str">
        <f t="shared" si="138"/>
        <v/>
      </c>
      <c r="Z359" s="273"/>
      <c r="AA359" s="274"/>
      <c r="AB359" s="265" t="str">
        <f t="shared" si="139"/>
        <v/>
      </c>
      <c r="AC359" s="275" t="e">
        <f t="shared" si="140"/>
        <v>#VALUE!</v>
      </c>
      <c r="AD359" s="271"/>
      <c r="AE359" s="272"/>
      <c r="AF359" s="265" t="str">
        <f t="shared" si="141"/>
        <v/>
      </c>
      <c r="AG359" s="268"/>
      <c r="AH359" s="268"/>
      <c r="AI359" s="276"/>
      <c r="AJ359" s="277"/>
      <c r="AK359" s="278"/>
      <c r="AL359" s="265" t="str">
        <f t="shared" si="142"/>
        <v/>
      </c>
      <c r="AM359" s="275" t="e">
        <f t="shared" si="143"/>
        <v>#VALUE!</v>
      </c>
      <c r="AN359" s="275" t="e">
        <f t="shared" si="144"/>
        <v>#VALUE!</v>
      </c>
      <c r="AO359" s="279"/>
      <c r="AP359" s="279"/>
      <c r="AQ359" s="279"/>
      <c r="AR359" s="280"/>
      <c r="AS359" s="280"/>
      <c r="AT359" s="262"/>
      <c r="AU359" s="282"/>
      <c r="AV359" s="283"/>
      <c r="AW359" s="284">
        <v>0</v>
      </c>
      <c r="AX359" s="285">
        <v>0</v>
      </c>
      <c r="AY359" s="286"/>
      <c r="AZ359" s="286"/>
      <c r="BA359" s="286"/>
      <c r="BB359" s="262" t="str">
        <f t="shared" si="145"/>
        <v/>
      </c>
      <c r="BE359" s="277"/>
      <c r="BF359" s="288"/>
      <c r="BJ359" s="289" t="e">
        <f t="shared" si="146"/>
        <v>#VALUE!</v>
      </c>
      <c r="BK359" s="289" t="e">
        <f t="shared" si="147"/>
        <v>#VALUE!</v>
      </c>
      <c r="BL359" s="289" t="e">
        <f t="shared" si="148"/>
        <v>#VALUE!</v>
      </c>
      <c r="BM359" s="289" t="e">
        <f t="shared" si="149"/>
        <v>#VALUE!</v>
      </c>
      <c r="BY359" s="289" t="e">
        <f t="shared" si="150"/>
        <v>#VALUE!</v>
      </c>
      <c r="BZ359" s="289" t="e">
        <f t="shared" si="151"/>
        <v>#VALUE!</v>
      </c>
      <c r="CA359" s="289" t="e">
        <f t="shared" si="152"/>
        <v>#VALUE!</v>
      </c>
      <c r="CI359" s="302" t="str">
        <f t="shared" si="153"/>
        <v>AYNI GÜN</v>
      </c>
      <c r="CJ359" s="303" t="e">
        <f t="shared" si="154"/>
        <v>#VALUE!</v>
      </c>
      <c r="CK359" s="303" t="e">
        <f t="shared" si="155"/>
        <v>#VALUE!</v>
      </c>
      <c r="CL359" s="303" t="e">
        <f t="shared" si="156"/>
        <v>#VALUE!</v>
      </c>
    </row>
    <row r="360" spans="1:90" ht="68.400000000000006" x14ac:dyDescent="0.3">
      <c r="A360" s="261" t="s">
        <v>469</v>
      </c>
      <c r="B360" s="261"/>
      <c r="C360" s="262"/>
      <c r="D360" s="262"/>
      <c r="E360" s="262" t="s">
        <v>921</v>
      </c>
      <c r="F360" s="263"/>
      <c r="G360" s="264"/>
      <c r="H360" s="265" t="str">
        <f t="shared" ref="H360:H423" si="157">IF(AND(F360="",G360=""),"",(F360+G360))</f>
        <v/>
      </c>
      <c r="I360" s="261"/>
      <c r="J360" s="261"/>
      <c r="K360" s="261"/>
      <c r="L360" s="261"/>
      <c r="M360" s="266" t="str">
        <f t="shared" ref="M360:M423" si="158">IF(AND(A360="",E360=""),"",(A360&amp;"-"&amp;E360))</f>
        <v>IASI_18-BOZ-IASI18-FF-356</v>
      </c>
      <c r="N360" s="267"/>
      <c r="O360" s="261"/>
      <c r="P360" s="261"/>
      <c r="Q360" s="261"/>
      <c r="R360" s="313"/>
      <c r="S360" s="269"/>
      <c r="T360" s="268"/>
      <c r="U360" s="268"/>
      <c r="V360" s="270"/>
      <c r="W360" s="271"/>
      <c r="X360" s="272"/>
      <c r="Y360" s="265" t="str">
        <f t="shared" ref="Y360:Y423" si="159">IF(AND(W360="",X360=""),"",(W360+X360))</f>
        <v/>
      </c>
      <c r="Z360" s="273"/>
      <c r="AA360" s="274"/>
      <c r="AB360" s="265" t="str">
        <f t="shared" ref="AB360:AB423" si="160">IF(AND(Z360="",AA360=""),"",(Z360+AA360))</f>
        <v/>
      </c>
      <c r="AC360" s="275" t="e">
        <f t="shared" ref="AC360:AC423" si="161">(AF360-H360)*24*60</f>
        <v>#VALUE!</v>
      </c>
      <c r="AD360" s="271"/>
      <c r="AE360" s="272"/>
      <c r="AF360" s="265" t="str">
        <f t="shared" ref="AF360:AF423" si="162">IF(AND(AD360="",AE360=""),"",(AD360+AE360))</f>
        <v/>
      </c>
      <c r="AG360" s="268"/>
      <c r="AH360" s="268"/>
      <c r="AI360" s="276"/>
      <c r="AJ360" s="277"/>
      <c r="AK360" s="278"/>
      <c r="AL360" s="265" t="str">
        <f t="shared" ref="AL360:AL423" si="163">IF(AND(AJ360="",AK360=""),"",(AJ360+AK360))</f>
        <v/>
      </c>
      <c r="AM360" s="275" t="e">
        <f t="shared" ref="AM360:AM423" si="164">IF(AND(P360&lt;&gt;"D(Arıza Değil)",AH360="Bu Arıza Aracın Servise Verilmesine Engel Değil"),IF(Z360-F360&gt;0,(AB360-Y360)*24*60,IF(OR(AND(G360&gt;$AS$1,G360&lt;$AT$1),AND(G360&gt;$AU$1,G360&lt;$AV$1)),(AF360-H360)*24*60,0)),AN360)</f>
        <v>#VALUE!</v>
      </c>
      <c r="AN360" s="275" t="e">
        <f t="shared" ref="AN360:AN423" si="165">IF(P360&lt;&gt;"D(Arıza Değil)",AC360,0)</f>
        <v>#VALUE!</v>
      </c>
      <c r="AO360" s="279"/>
      <c r="AP360" s="279"/>
      <c r="AQ360" s="279"/>
      <c r="AR360" s="280"/>
      <c r="AS360" s="280"/>
      <c r="AT360" s="262"/>
      <c r="AU360" s="282"/>
      <c r="AV360" s="283"/>
      <c r="AW360" s="284">
        <v>0</v>
      </c>
      <c r="AX360" s="285">
        <v>0</v>
      </c>
      <c r="AY360" s="286"/>
      <c r="AZ360" s="286"/>
      <c r="BA360" s="286"/>
      <c r="BB360" s="262" t="str">
        <f t="shared" ref="BB360:BB423" si="166">IF($AQ$1="X", IF(AND(G360&gt;=$AS$1,G360&lt;=$AT$1),IF(P360&lt;&gt;"D(Arıza Değil)",AC360,0), IF(AND(G360&gt;=$AU$1,G360&lt;=$AV$1),IF(P360&lt;&gt;"D(Arıza Değil)",AC360,0), "")), "")</f>
        <v/>
      </c>
      <c r="BE360" s="277"/>
      <c r="BF360" s="288"/>
      <c r="BJ360" s="289" t="e">
        <f t="shared" si="146"/>
        <v>#VALUE!</v>
      </c>
      <c r="BK360" s="289" t="e">
        <f t="shared" si="147"/>
        <v>#VALUE!</v>
      </c>
      <c r="BL360" s="289" t="e">
        <f t="shared" si="148"/>
        <v>#VALUE!</v>
      </c>
      <c r="BM360" s="289" t="e">
        <f t="shared" si="149"/>
        <v>#VALUE!</v>
      </c>
      <c r="BY360" s="289" t="e">
        <f t="shared" si="150"/>
        <v>#VALUE!</v>
      </c>
      <c r="BZ360" s="289" t="e">
        <f t="shared" si="151"/>
        <v>#VALUE!</v>
      </c>
      <c r="CA360" s="289" t="e">
        <f t="shared" si="152"/>
        <v>#VALUE!</v>
      </c>
      <c r="CI360" s="302" t="str">
        <f t="shared" si="153"/>
        <v>AYNI GÜN</v>
      </c>
      <c r="CJ360" s="303" t="e">
        <f t="shared" si="154"/>
        <v>#VALUE!</v>
      </c>
      <c r="CK360" s="303" t="e">
        <f t="shared" si="155"/>
        <v>#VALUE!</v>
      </c>
      <c r="CL360" s="303" t="e">
        <f t="shared" si="156"/>
        <v>#VALUE!</v>
      </c>
    </row>
    <row r="361" spans="1:90" ht="68.400000000000006" x14ac:dyDescent="0.3">
      <c r="A361" s="261" t="s">
        <v>469</v>
      </c>
      <c r="B361" s="261"/>
      <c r="C361" s="262"/>
      <c r="D361" s="262"/>
      <c r="E361" s="262" t="s">
        <v>922</v>
      </c>
      <c r="F361" s="263"/>
      <c r="G361" s="264"/>
      <c r="H361" s="265" t="str">
        <f t="shared" si="157"/>
        <v/>
      </c>
      <c r="I361" s="261"/>
      <c r="J361" s="261"/>
      <c r="K361" s="261"/>
      <c r="L361" s="261"/>
      <c r="M361" s="266" t="str">
        <f t="shared" si="158"/>
        <v>IASI_18-BOZ-IASI18-FF-357</v>
      </c>
      <c r="N361" s="267"/>
      <c r="O361" s="261"/>
      <c r="P361" s="261"/>
      <c r="Q361" s="261"/>
      <c r="R361" s="313"/>
      <c r="S361" s="269"/>
      <c r="T361" s="268"/>
      <c r="U361" s="268"/>
      <c r="V361" s="270"/>
      <c r="W361" s="271"/>
      <c r="X361" s="272"/>
      <c r="Y361" s="265" t="str">
        <f t="shared" si="159"/>
        <v/>
      </c>
      <c r="Z361" s="273"/>
      <c r="AA361" s="274"/>
      <c r="AB361" s="265" t="str">
        <f t="shared" si="160"/>
        <v/>
      </c>
      <c r="AC361" s="275" t="e">
        <f t="shared" si="161"/>
        <v>#VALUE!</v>
      </c>
      <c r="AD361" s="271"/>
      <c r="AE361" s="272"/>
      <c r="AF361" s="265" t="str">
        <f t="shared" si="162"/>
        <v/>
      </c>
      <c r="AG361" s="268"/>
      <c r="AH361" s="268"/>
      <c r="AI361" s="276"/>
      <c r="AJ361" s="277"/>
      <c r="AK361" s="278"/>
      <c r="AL361" s="265" t="str">
        <f t="shared" si="163"/>
        <v/>
      </c>
      <c r="AM361" s="275" t="e">
        <f t="shared" si="164"/>
        <v>#VALUE!</v>
      </c>
      <c r="AN361" s="275" t="e">
        <f t="shared" si="165"/>
        <v>#VALUE!</v>
      </c>
      <c r="AO361" s="279"/>
      <c r="AP361" s="279"/>
      <c r="AQ361" s="279"/>
      <c r="AR361" s="280"/>
      <c r="AS361" s="280"/>
      <c r="AT361" s="262"/>
      <c r="AU361" s="282"/>
      <c r="AV361" s="283"/>
      <c r="AW361" s="284">
        <v>0</v>
      </c>
      <c r="AX361" s="285">
        <v>0</v>
      </c>
      <c r="AY361" s="286"/>
      <c r="AZ361" s="286"/>
      <c r="BA361" s="286"/>
      <c r="BB361" s="262" t="str">
        <f t="shared" si="166"/>
        <v/>
      </c>
      <c r="BE361" s="277"/>
      <c r="BF361" s="288"/>
      <c r="BJ361" s="289" t="e">
        <f t="shared" si="146"/>
        <v>#VALUE!</v>
      </c>
      <c r="BK361" s="289" t="e">
        <f t="shared" si="147"/>
        <v>#VALUE!</v>
      </c>
      <c r="BL361" s="289" t="e">
        <f t="shared" si="148"/>
        <v>#VALUE!</v>
      </c>
      <c r="BM361" s="289" t="e">
        <f t="shared" si="149"/>
        <v>#VALUE!</v>
      </c>
      <c r="BY361" s="289" t="e">
        <f t="shared" si="150"/>
        <v>#VALUE!</v>
      </c>
      <c r="BZ361" s="289" t="e">
        <f t="shared" si="151"/>
        <v>#VALUE!</v>
      </c>
      <c r="CA361" s="289" t="e">
        <f t="shared" si="152"/>
        <v>#VALUE!</v>
      </c>
      <c r="CI361" s="302" t="str">
        <f t="shared" si="153"/>
        <v>AYNI GÜN</v>
      </c>
      <c r="CJ361" s="303" t="e">
        <f t="shared" si="154"/>
        <v>#VALUE!</v>
      </c>
      <c r="CK361" s="303" t="e">
        <f t="shared" si="155"/>
        <v>#VALUE!</v>
      </c>
      <c r="CL361" s="303" t="e">
        <f t="shared" si="156"/>
        <v>#VALUE!</v>
      </c>
    </row>
    <row r="362" spans="1:90" ht="68.400000000000006" x14ac:dyDescent="0.3">
      <c r="A362" s="261" t="s">
        <v>469</v>
      </c>
      <c r="B362" s="261"/>
      <c r="C362" s="262"/>
      <c r="D362" s="262"/>
      <c r="E362" s="262" t="s">
        <v>923</v>
      </c>
      <c r="F362" s="263"/>
      <c r="G362" s="264"/>
      <c r="H362" s="265" t="str">
        <f t="shared" si="157"/>
        <v/>
      </c>
      <c r="I362" s="261"/>
      <c r="J362" s="261"/>
      <c r="K362" s="261"/>
      <c r="L362" s="261"/>
      <c r="M362" s="266" t="str">
        <f t="shared" si="158"/>
        <v>IASI_18-BOZ-IASI18-FF-358</v>
      </c>
      <c r="N362" s="267"/>
      <c r="O362" s="261"/>
      <c r="P362" s="261"/>
      <c r="Q362" s="261"/>
      <c r="R362" s="313"/>
      <c r="S362" s="269"/>
      <c r="T362" s="268"/>
      <c r="U362" s="268"/>
      <c r="V362" s="270"/>
      <c r="W362" s="271"/>
      <c r="X362" s="272"/>
      <c r="Y362" s="265" t="str">
        <f t="shared" si="159"/>
        <v/>
      </c>
      <c r="Z362" s="273"/>
      <c r="AA362" s="274"/>
      <c r="AB362" s="265" t="str">
        <f t="shared" si="160"/>
        <v/>
      </c>
      <c r="AC362" s="275" t="e">
        <f t="shared" si="161"/>
        <v>#VALUE!</v>
      </c>
      <c r="AD362" s="271"/>
      <c r="AE362" s="272"/>
      <c r="AF362" s="265" t="str">
        <f t="shared" si="162"/>
        <v/>
      </c>
      <c r="AG362" s="268"/>
      <c r="AH362" s="268"/>
      <c r="AI362" s="276"/>
      <c r="AJ362" s="277"/>
      <c r="AK362" s="278"/>
      <c r="AL362" s="265" t="str">
        <f t="shared" si="163"/>
        <v/>
      </c>
      <c r="AM362" s="275" t="e">
        <f t="shared" si="164"/>
        <v>#VALUE!</v>
      </c>
      <c r="AN362" s="275" t="e">
        <f t="shared" si="165"/>
        <v>#VALUE!</v>
      </c>
      <c r="AO362" s="279"/>
      <c r="AP362" s="279"/>
      <c r="AQ362" s="279"/>
      <c r="AR362" s="280"/>
      <c r="AS362" s="280"/>
      <c r="AT362" s="262"/>
      <c r="AU362" s="282"/>
      <c r="AV362" s="283"/>
      <c r="AW362" s="284">
        <v>0</v>
      </c>
      <c r="AX362" s="285">
        <v>0</v>
      </c>
      <c r="AY362" s="286"/>
      <c r="AZ362" s="286"/>
      <c r="BA362" s="286"/>
      <c r="BB362" s="262" t="str">
        <f t="shared" si="166"/>
        <v/>
      </c>
      <c r="BE362" s="277"/>
      <c r="BF362" s="288"/>
      <c r="BJ362" s="289" t="e">
        <f t="shared" si="146"/>
        <v>#VALUE!</v>
      </c>
      <c r="BK362" s="289" t="e">
        <f t="shared" si="147"/>
        <v>#VALUE!</v>
      </c>
      <c r="BL362" s="289" t="e">
        <f t="shared" si="148"/>
        <v>#VALUE!</v>
      </c>
      <c r="BM362" s="289" t="e">
        <f t="shared" si="149"/>
        <v>#VALUE!</v>
      </c>
      <c r="BY362" s="289" t="e">
        <f t="shared" si="150"/>
        <v>#VALUE!</v>
      </c>
      <c r="BZ362" s="289" t="e">
        <f t="shared" si="151"/>
        <v>#VALUE!</v>
      </c>
      <c r="CA362" s="289" t="e">
        <f t="shared" si="152"/>
        <v>#VALUE!</v>
      </c>
      <c r="CI362" s="302" t="str">
        <f t="shared" si="153"/>
        <v>AYNI GÜN</v>
      </c>
      <c r="CJ362" s="303" t="e">
        <f t="shared" si="154"/>
        <v>#VALUE!</v>
      </c>
      <c r="CK362" s="303" t="e">
        <f t="shared" si="155"/>
        <v>#VALUE!</v>
      </c>
      <c r="CL362" s="303" t="e">
        <f t="shared" si="156"/>
        <v>#VALUE!</v>
      </c>
    </row>
    <row r="363" spans="1:90" ht="68.400000000000006" x14ac:dyDescent="0.3">
      <c r="A363" s="261" t="s">
        <v>469</v>
      </c>
      <c r="B363" s="261"/>
      <c r="C363" s="262"/>
      <c r="D363" s="262"/>
      <c r="E363" s="262" t="s">
        <v>924</v>
      </c>
      <c r="F363" s="263"/>
      <c r="G363" s="264"/>
      <c r="H363" s="265" t="str">
        <f t="shared" si="157"/>
        <v/>
      </c>
      <c r="I363" s="261"/>
      <c r="J363" s="261"/>
      <c r="K363" s="261"/>
      <c r="L363" s="261"/>
      <c r="M363" s="266" t="str">
        <f t="shared" si="158"/>
        <v>IASI_18-BOZ-IASI18-FF-359</v>
      </c>
      <c r="N363" s="267"/>
      <c r="O363" s="261"/>
      <c r="P363" s="261"/>
      <c r="Q363" s="261"/>
      <c r="R363" s="313"/>
      <c r="S363" s="269"/>
      <c r="T363" s="268"/>
      <c r="U363" s="268"/>
      <c r="V363" s="270"/>
      <c r="W363" s="271"/>
      <c r="X363" s="272"/>
      <c r="Y363" s="265" t="str">
        <f t="shared" si="159"/>
        <v/>
      </c>
      <c r="Z363" s="273"/>
      <c r="AA363" s="274"/>
      <c r="AB363" s="265" t="str">
        <f t="shared" si="160"/>
        <v/>
      </c>
      <c r="AC363" s="275" t="e">
        <f t="shared" si="161"/>
        <v>#VALUE!</v>
      </c>
      <c r="AD363" s="271"/>
      <c r="AE363" s="272"/>
      <c r="AF363" s="265" t="str">
        <f t="shared" si="162"/>
        <v/>
      </c>
      <c r="AG363" s="268"/>
      <c r="AH363" s="268"/>
      <c r="AI363" s="276"/>
      <c r="AJ363" s="277"/>
      <c r="AK363" s="278"/>
      <c r="AL363" s="265" t="str">
        <f t="shared" si="163"/>
        <v/>
      </c>
      <c r="AM363" s="275" t="e">
        <f t="shared" si="164"/>
        <v>#VALUE!</v>
      </c>
      <c r="AN363" s="275" t="e">
        <f t="shared" si="165"/>
        <v>#VALUE!</v>
      </c>
      <c r="AO363" s="279"/>
      <c r="AP363" s="279"/>
      <c r="AQ363" s="279"/>
      <c r="AR363" s="280"/>
      <c r="AS363" s="280"/>
      <c r="AT363" s="262"/>
      <c r="AU363" s="282"/>
      <c r="AV363" s="283"/>
      <c r="AW363" s="284">
        <v>0</v>
      </c>
      <c r="AX363" s="285">
        <v>0</v>
      </c>
      <c r="AY363" s="286"/>
      <c r="AZ363" s="286"/>
      <c r="BA363" s="286"/>
      <c r="BB363" s="262" t="str">
        <f t="shared" si="166"/>
        <v/>
      </c>
      <c r="BE363" s="277"/>
      <c r="BF363" s="288"/>
      <c r="BJ363" s="289" t="e">
        <f t="shared" si="146"/>
        <v>#VALUE!</v>
      </c>
      <c r="BK363" s="289" t="e">
        <f t="shared" si="147"/>
        <v>#VALUE!</v>
      </c>
      <c r="BL363" s="289" t="e">
        <f t="shared" si="148"/>
        <v>#VALUE!</v>
      </c>
      <c r="BM363" s="289" t="e">
        <f t="shared" si="149"/>
        <v>#VALUE!</v>
      </c>
      <c r="BY363" s="289" t="e">
        <f t="shared" si="150"/>
        <v>#VALUE!</v>
      </c>
      <c r="BZ363" s="289" t="e">
        <f t="shared" si="151"/>
        <v>#VALUE!</v>
      </c>
      <c r="CA363" s="289" t="e">
        <f t="shared" si="152"/>
        <v>#VALUE!</v>
      </c>
      <c r="CI363" s="302" t="str">
        <f t="shared" si="153"/>
        <v>AYNI GÜN</v>
      </c>
      <c r="CJ363" s="303" t="e">
        <f t="shared" si="154"/>
        <v>#VALUE!</v>
      </c>
      <c r="CK363" s="303" t="e">
        <f t="shared" si="155"/>
        <v>#VALUE!</v>
      </c>
      <c r="CL363" s="303" t="e">
        <f t="shared" si="156"/>
        <v>#VALUE!</v>
      </c>
    </row>
    <row r="364" spans="1:90" ht="68.400000000000006" x14ac:dyDescent="0.3">
      <c r="A364" s="261" t="s">
        <v>469</v>
      </c>
      <c r="B364" s="261"/>
      <c r="C364" s="262"/>
      <c r="D364" s="262"/>
      <c r="E364" s="262" t="s">
        <v>925</v>
      </c>
      <c r="F364" s="263"/>
      <c r="G364" s="264"/>
      <c r="H364" s="265" t="str">
        <f t="shared" si="157"/>
        <v/>
      </c>
      <c r="I364" s="261"/>
      <c r="J364" s="261"/>
      <c r="K364" s="261"/>
      <c r="L364" s="261"/>
      <c r="M364" s="266" t="str">
        <f t="shared" si="158"/>
        <v>IASI_18-BOZ-IASI18-FF-360</v>
      </c>
      <c r="N364" s="267"/>
      <c r="O364" s="261"/>
      <c r="P364" s="261"/>
      <c r="Q364" s="261"/>
      <c r="R364" s="313"/>
      <c r="S364" s="269"/>
      <c r="T364" s="268"/>
      <c r="U364" s="268"/>
      <c r="V364" s="270"/>
      <c r="W364" s="271"/>
      <c r="X364" s="272"/>
      <c r="Y364" s="265" t="str">
        <f t="shared" si="159"/>
        <v/>
      </c>
      <c r="Z364" s="273"/>
      <c r="AA364" s="274"/>
      <c r="AB364" s="265" t="str">
        <f t="shared" si="160"/>
        <v/>
      </c>
      <c r="AC364" s="275" t="e">
        <f t="shared" si="161"/>
        <v>#VALUE!</v>
      </c>
      <c r="AD364" s="271"/>
      <c r="AE364" s="272"/>
      <c r="AF364" s="265" t="str">
        <f t="shared" si="162"/>
        <v/>
      </c>
      <c r="AG364" s="268"/>
      <c r="AH364" s="268"/>
      <c r="AI364" s="276"/>
      <c r="AJ364" s="277"/>
      <c r="AK364" s="278"/>
      <c r="AL364" s="265" t="str">
        <f t="shared" si="163"/>
        <v/>
      </c>
      <c r="AM364" s="275" t="e">
        <f t="shared" si="164"/>
        <v>#VALUE!</v>
      </c>
      <c r="AN364" s="275" t="e">
        <f t="shared" si="165"/>
        <v>#VALUE!</v>
      </c>
      <c r="AO364" s="279"/>
      <c r="AP364" s="279"/>
      <c r="AQ364" s="279"/>
      <c r="AR364" s="280"/>
      <c r="AS364" s="280"/>
      <c r="AT364" s="262"/>
      <c r="AU364" s="282"/>
      <c r="AV364" s="283"/>
      <c r="AW364" s="284">
        <v>0</v>
      </c>
      <c r="AX364" s="285">
        <v>0</v>
      </c>
      <c r="AY364" s="286"/>
      <c r="AZ364" s="286"/>
      <c r="BA364" s="286"/>
      <c r="BB364" s="262" t="str">
        <f t="shared" si="166"/>
        <v/>
      </c>
      <c r="BE364" s="277"/>
      <c r="BF364" s="288"/>
      <c r="BJ364" s="289" t="e">
        <f t="shared" si="146"/>
        <v>#VALUE!</v>
      </c>
      <c r="BK364" s="289" t="e">
        <f t="shared" si="147"/>
        <v>#VALUE!</v>
      </c>
      <c r="BL364" s="289" t="e">
        <f t="shared" si="148"/>
        <v>#VALUE!</v>
      </c>
      <c r="BM364" s="289" t="e">
        <f t="shared" si="149"/>
        <v>#VALUE!</v>
      </c>
      <c r="BY364" s="289" t="e">
        <f t="shared" si="150"/>
        <v>#VALUE!</v>
      </c>
      <c r="BZ364" s="289" t="e">
        <f t="shared" si="151"/>
        <v>#VALUE!</v>
      </c>
      <c r="CA364" s="289" t="e">
        <f t="shared" si="152"/>
        <v>#VALUE!</v>
      </c>
      <c r="CI364" s="302" t="str">
        <f t="shared" si="153"/>
        <v>AYNI GÜN</v>
      </c>
      <c r="CJ364" s="303" t="e">
        <f t="shared" si="154"/>
        <v>#VALUE!</v>
      </c>
      <c r="CK364" s="303" t="e">
        <f t="shared" si="155"/>
        <v>#VALUE!</v>
      </c>
      <c r="CL364" s="303" t="e">
        <f t="shared" si="156"/>
        <v>#VALUE!</v>
      </c>
    </row>
    <row r="365" spans="1:90" ht="68.400000000000006" x14ac:dyDescent="0.3">
      <c r="A365" s="261" t="s">
        <v>469</v>
      </c>
      <c r="B365" s="261"/>
      <c r="C365" s="262"/>
      <c r="D365" s="262"/>
      <c r="E365" s="262" t="s">
        <v>926</v>
      </c>
      <c r="F365" s="263"/>
      <c r="G365" s="264"/>
      <c r="H365" s="265" t="str">
        <f t="shared" si="157"/>
        <v/>
      </c>
      <c r="I365" s="261"/>
      <c r="J365" s="261"/>
      <c r="K365" s="261"/>
      <c r="L365" s="261"/>
      <c r="M365" s="266" t="str">
        <f t="shared" si="158"/>
        <v>IASI_18-BOZ-IASI18-FF-361</v>
      </c>
      <c r="N365" s="267"/>
      <c r="O365" s="261"/>
      <c r="P365" s="261"/>
      <c r="Q365" s="261"/>
      <c r="R365" s="313"/>
      <c r="S365" s="269"/>
      <c r="T365" s="268"/>
      <c r="U365" s="268"/>
      <c r="V365" s="270"/>
      <c r="W365" s="271"/>
      <c r="X365" s="272"/>
      <c r="Y365" s="265" t="str">
        <f t="shared" si="159"/>
        <v/>
      </c>
      <c r="Z365" s="273"/>
      <c r="AA365" s="274"/>
      <c r="AB365" s="265" t="str">
        <f t="shared" si="160"/>
        <v/>
      </c>
      <c r="AC365" s="275" t="e">
        <f t="shared" si="161"/>
        <v>#VALUE!</v>
      </c>
      <c r="AD365" s="271"/>
      <c r="AE365" s="272"/>
      <c r="AF365" s="265" t="str">
        <f t="shared" si="162"/>
        <v/>
      </c>
      <c r="AG365" s="268"/>
      <c r="AH365" s="268"/>
      <c r="AI365" s="276"/>
      <c r="AJ365" s="277"/>
      <c r="AK365" s="278"/>
      <c r="AL365" s="265" t="str">
        <f t="shared" si="163"/>
        <v/>
      </c>
      <c r="AM365" s="275" t="e">
        <f t="shared" si="164"/>
        <v>#VALUE!</v>
      </c>
      <c r="AN365" s="275" t="e">
        <f t="shared" si="165"/>
        <v>#VALUE!</v>
      </c>
      <c r="AO365" s="279"/>
      <c r="AP365" s="279"/>
      <c r="AQ365" s="279"/>
      <c r="AR365" s="280"/>
      <c r="AS365" s="280"/>
      <c r="AT365" s="262"/>
      <c r="AU365" s="282"/>
      <c r="AV365" s="283"/>
      <c r="AW365" s="284">
        <v>0</v>
      </c>
      <c r="AX365" s="285">
        <v>0</v>
      </c>
      <c r="AY365" s="286"/>
      <c r="AZ365" s="286"/>
      <c r="BA365" s="286"/>
      <c r="BB365" s="262" t="str">
        <f t="shared" si="166"/>
        <v/>
      </c>
      <c r="BE365" s="277"/>
      <c r="BF365" s="288"/>
      <c r="BJ365" s="289" t="e">
        <f t="shared" si="146"/>
        <v>#VALUE!</v>
      </c>
      <c r="BK365" s="289" t="e">
        <f t="shared" si="147"/>
        <v>#VALUE!</v>
      </c>
      <c r="BL365" s="289" t="e">
        <f t="shared" si="148"/>
        <v>#VALUE!</v>
      </c>
      <c r="BM365" s="289" t="e">
        <f t="shared" si="149"/>
        <v>#VALUE!</v>
      </c>
      <c r="BY365" s="289" t="e">
        <f t="shared" si="150"/>
        <v>#VALUE!</v>
      </c>
      <c r="BZ365" s="289" t="e">
        <f t="shared" si="151"/>
        <v>#VALUE!</v>
      </c>
      <c r="CA365" s="289" t="e">
        <f t="shared" si="152"/>
        <v>#VALUE!</v>
      </c>
      <c r="CI365" s="302" t="str">
        <f t="shared" si="153"/>
        <v>AYNI GÜN</v>
      </c>
      <c r="CJ365" s="303" t="e">
        <f t="shared" si="154"/>
        <v>#VALUE!</v>
      </c>
      <c r="CK365" s="303" t="e">
        <f t="shared" si="155"/>
        <v>#VALUE!</v>
      </c>
      <c r="CL365" s="303" t="e">
        <f t="shared" si="156"/>
        <v>#VALUE!</v>
      </c>
    </row>
    <row r="366" spans="1:90" ht="68.400000000000006" x14ac:dyDescent="0.3">
      <c r="A366" s="261" t="s">
        <v>469</v>
      </c>
      <c r="B366" s="261"/>
      <c r="C366" s="262"/>
      <c r="D366" s="262"/>
      <c r="E366" s="262" t="s">
        <v>927</v>
      </c>
      <c r="F366" s="263"/>
      <c r="G366" s="264"/>
      <c r="H366" s="265" t="str">
        <f t="shared" si="157"/>
        <v/>
      </c>
      <c r="I366" s="261"/>
      <c r="J366" s="261"/>
      <c r="K366" s="261"/>
      <c r="L366" s="261"/>
      <c r="M366" s="266" t="str">
        <f t="shared" si="158"/>
        <v>IASI_18-BOZ-IASI18-FF-362</v>
      </c>
      <c r="N366" s="267"/>
      <c r="O366" s="261"/>
      <c r="P366" s="261"/>
      <c r="Q366" s="261"/>
      <c r="R366" s="313"/>
      <c r="S366" s="269"/>
      <c r="T366" s="268"/>
      <c r="U366" s="268"/>
      <c r="V366" s="270"/>
      <c r="W366" s="271"/>
      <c r="X366" s="272"/>
      <c r="Y366" s="265" t="str">
        <f t="shared" si="159"/>
        <v/>
      </c>
      <c r="Z366" s="273"/>
      <c r="AA366" s="274"/>
      <c r="AB366" s="265" t="str">
        <f t="shared" si="160"/>
        <v/>
      </c>
      <c r="AC366" s="275" t="e">
        <f t="shared" si="161"/>
        <v>#VALUE!</v>
      </c>
      <c r="AD366" s="271"/>
      <c r="AE366" s="272"/>
      <c r="AF366" s="265" t="str">
        <f t="shared" si="162"/>
        <v/>
      </c>
      <c r="AG366" s="268"/>
      <c r="AH366" s="268"/>
      <c r="AI366" s="276"/>
      <c r="AJ366" s="277"/>
      <c r="AK366" s="278"/>
      <c r="AL366" s="265" t="str">
        <f t="shared" si="163"/>
        <v/>
      </c>
      <c r="AM366" s="275" t="e">
        <f t="shared" si="164"/>
        <v>#VALUE!</v>
      </c>
      <c r="AN366" s="275" t="e">
        <f t="shared" si="165"/>
        <v>#VALUE!</v>
      </c>
      <c r="AO366" s="279"/>
      <c r="AP366" s="279"/>
      <c r="AQ366" s="279"/>
      <c r="AR366" s="280"/>
      <c r="AS366" s="280"/>
      <c r="AT366" s="262"/>
      <c r="AU366" s="282"/>
      <c r="AV366" s="283"/>
      <c r="AW366" s="284">
        <v>0</v>
      </c>
      <c r="AX366" s="285">
        <v>0</v>
      </c>
      <c r="AY366" s="286"/>
      <c r="AZ366" s="286"/>
      <c r="BA366" s="286"/>
      <c r="BB366" s="262" t="str">
        <f t="shared" si="166"/>
        <v/>
      </c>
      <c r="BE366" s="277"/>
      <c r="BF366" s="288"/>
      <c r="BJ366" s="289" t="e">
        <f t="shared" si="146"/>
        <v>#VALUE!</v>
      </c>
      <c r="BK366" s="289" t="e">
        <f t="shared" si="147"/>
        <v>#VALUE!</v>
      </c>
      <c r="BL366" s="289" t="e">
        <f t="shared" si="148"/>
        <v>#VALUE!</v>
      </c>
      <c r="BM366" s="289" t="e">
        <f t="shared" si="149"/>
        <v>#VALUE!</v>
      </c>
      <c r="BY366" s="289" t="e">
        <f t="shared" si="150"/>
        <v>#VALUE!</v>
      </c>
      <c r="BZ366" s="289" t="e">
        <f t="shared" si="151"/>
        <v>#VALUE!</v>
      </c>
      <c r="CA366" s="289" t="e">
        <f t="shared" si="152"/>
        <v>#VALUE!</v>
      </c>
      <c r="CI366" s="302" t="str">
        <f t="shared" si="153"/>
        <v>AYNI GÜN</v>
      </c>
      <c r="CJ366" s="303" t="e">
        <f t="shared" si="154"/>
        <v>#VALUE!</v>
      </c>
      <c r="CK366" s="303" t="e">
        <f t="shared" si="155"/>
        <v>#VALUE!</v>
      </c>
      <c r="CL366" s="303" t="e">
        <f t="shared" si="156"/>
        <v>#VALUE!</v>
      </c>
    </row>
    <row r="367" spans="1:90" ht="68.400000000000006" x14ac:dyDescent="0.3">
      <c r="A367" s="261" t="s">
        <v>469</v>
      </c>
      <c r="B367" s="261"/>
      <c r="C367" s="262"/>
      <c r="D367" s="262"/>
      <c r="E367" s="262" t="s">
        <v>928</v>
      </c>
      <c r="F367" s="263"/>
      <c r="G367" s="264"/>
      <c r="H367" s="265" t="str">
        <f t="shared" si="157"/>
        <v/>
      </c>
      <c r="I367" s="261"/>
      <c r="J367" s="261"/>
      <c r="K367" s="261"/>
      <c r="L367" s="261"/>
      <c r="M367" s="266" t="str">
        <f t="shared" si="158"/>
        <v>IASI_18-BOZ-IASI18-FF-363</v>
      </c>
      <c r="N367" s="267"/>
      <c r="O367" s="261"/>
      <c r="P367" s="261"/>
      <c r="Q367" s="261"/>
      <c r="R367" s="313"/>
      <c r="S367" s="269"/>
      <c r="T367" s="268"/>
      <c r="U367" s="268"/>
      <c r="V367" s="270"/>
      <c r="W367" s="271"/>
      <c r="X367" s="272"/>
      <c r="Y367" s="265" t="str">
        <f t="shared" si="159"/>
        <v/>
      </c>
      <c r="Z367" s="273"/>
      <c r="AA367" s="274"/>
      <c r="AB367" s="265" t="str">
        <f t="shared" si="160"/>
        <v/>
      </c>
      <c r="AC367" s="275" t="e">
        <f t="shared" si="161"/>
        <v>#VALUE!</v>
      </c>
      <c r="AD367" s="271"/>
      <c r="AE367" s="272"/>
      <c r="AF367" s="265" t="str">
        <f t="shared" si="162"/>
        <v/>
      </c>
      <c r="AG367" s="268"/>
      <c r="AH367" s="268"/>
      <c r="AI367" s="276"/>
      <c r="AJ367" s="277"/>
      <c r="AK367" s="278"/>
      <c r="AL367" s="265" t="str">
        <f t="shared" si="163"/>
        <v/>
      </c>
      <c r="AM367" s="275" t="e">
        <f t="shared" si="164"/>
        <v>#VALUE!</v>
      </c>
      <c r="AN367" s="275" t="e">
        <f t="shared" si="165"/>
        <v>#VALUE!</v>
      </c>
      <c r="AO367" s="279"/>
      <c r="AP367" s="279"/>
      <c r="AQ367" s="279"/>
      <c r="AR367" s="280"/>
      <c r="AS367" s="280"/>
      <c r="AT367" s="262"/>
      <c r="AU367" s="282"/>
      <c r="AV367" s="283"/>
      <c r="AW367" s="284">
        <v>0</v>
      </c>
      <c r="AX367" s="285">
        <v>0</v>
      </c>
      <c r="AY367" s="286"/>
      <c r="AZ367" s="286"/>
      <c r="BA367" s="286"/>
      <c r="BB367" s="262" t="str">
        <f t="shared" si="166"/>
        <v/>
      </c>
      <c r="BE367" s="277"/>
      <c r="BF367" s="288"/>
      <c r="BJ367" s="289" t="e">
        <f t="shared" si="146"/>
        <v>#VALUE!</v>
      </c>
      <c r="BK367" s="289" t="e">
        <f t="shared" si="147"/>
        <v>#VALUE!</v>
      </c>
      <c r="BL367" s="289" t="e">
        <f t="shared" si="148"/>
        <v>#VALUE!</v>
      </c>
      <c r="BM367" s="289" t="e">
        <f t="shared" si="149"/>
        <v>#VALUE!</v>
      </c>
      <c r="BY367" s="289" t="e">
        <f t="shared" si="150"/>
        <v>#VALUE!</v>
      </c>
      <c r="BZ367" s="289" t="e">
        <f t="shared" si="151"/>
        <v>#VALUE!</v>
      </c>
      <c r="CA367" s="289" t="e">
        <f t="shared" si="152"/>
        <v>#VALUE!</v>
      </c>
      <c r="CI367" s="302" t="str">
        <f t="shared" si="153"/>
        <v>AYNI GÜN</v>
      </c>
      <c r="CJ367" s="303" t="e">
        <f t="shared" si="154"/>
        <v>#VALUE!</v>
      </c>
      <c r="CK367" s="303" t="e">
        <f t="shared" si="155"/>
        <v>#VALUE!</v>
      </c>
      <c r="CL367" s="303" t="e">
        <f t="shared" si="156"/>
        <v>#VALUE!</v>
      </c>
    </row>
    <row r="368" spans="1:90" ht="68.400000000000006" x14ac:dyDescent="0.3">
      <c r="A368" s="261" t="s">
        <v>469</v>
      </c>
      <c r="B368" s="261"/>
      <c r="C368" s="262"/>
      <c r="D368" s="262"/>
      <c r="E368" s="262" t="s">
        <v>929</v>
      </c>
      <c r="F368" s="263"/>
      <c r="G368" s="264"/>
      <c r="H368" s="265" t="str">
        <f t="shared" si="157"/>
        <v/>
      </c>
      <c r="I368" s="261"/>
      <c r="J368" s="261"/>
      <c r="K368" s="261"/>
      <c r="L368" s="261"/>
      <c r="M368" s="266" t="str">
        <f t="shared" si="158"/>
        <v>IASI_18-BOZ-IASI18-FF-364</v>
      </c>
      <c r="N368" s="267"/>
      <c r="O368" s="261"/>
      <c r="P368" s="261"/>
      <c r="Q368" s="261"/>
      <c r="R368" s="313"/>
      <c r="S368" s="269"/>
      <c r="T368" s="268"/>
      <c r="U368" s="268"/>
      <c r="V368" s="270"/>
      <c r="W368" s="271"/>
      <c r="X368" s="272"/>
      <c r="Y368" s="265" t="str">
        <f t="shared" si="159"/>
        <v/>
      </c>
      <c r="Z368" s="273"/>
      <c r="AA368" s="274"/>
      <c r="AB368" s="265" t="str">
        <f t="shared" si="160"/>
        <v/>
      </c>
      <c r="AC368" s="275" t="e">
        <f t="shared" si="161"/>
        <v>#VALUE!</v>
      </c>
      <c r="AD368" s="271"/>
      <c r="AE368" s="272"/>
      <c r="AF368" s="265" t="str">
        <f t="shared" si="162"/>
        <v/>
      </c>
      <c r="AG368" s="268"/>
      <c r="AH368" s="268"/>
      <c r="AI368" s="276"/>
      <c r="AJ368" s="277"/>
      <c r="AK368" s="278"/>
      <c r="AL368" s="265" t="str">
        <f t="shared" si="163"/>
        <v/>
      </c>
      <c r="AM368" s="275" t="e">
        <f t="shared" si="164"/>
        <v>#VALUE!</v>
      </c>
      <c r="AN368" s="275" t="e">
        <f t="shared" si="165"/>
        <v>#VALUE!</v>
      </c>
      <c r="AO368" s="279"/>
      <c r="AP368" s="279"/>
      <c r="AQ368" s="279"/>
      <c r="AR368" s="280"/>
      <c r="AS368" s="280"/>
      <c r="AT368" s="262"/>
      <c r="AU368" s="282"/>
      <c r="AV368" s="283"/>
      <c r="AW368" s="284">
        <v>0</v>
      </c>
      <c r="AX368" s="285">
        <v>0</v>
      </c>
      <c r="AY368" s="286"/>
      <c r="AZ368" s="286"/>
      <c r="BA368" s="286"/>
      <c r="BB368" s="262" t="str">
        <f t="shared" si="166"/>
        <v/>
      </c>
      <c r="BE368" s="277"/>
      <c r="BF368" s="288"/>
      <c r="BJ368" s="289" t="e">
        <f t="shared" si="146"/>
        <v>#VALUE!</v>
      </c>
      <c r="BK368" s="289" t="e">
        <f t="shared" si="147"/>
        <v>#VALUE!</v>
      </c>
      <c r="BL368" s="289" t="e">
        <f t="shared" si="148"/>
        <v>#VALUE!</v>
      </c>
      <c r="BM368" s="289" t="e">
        <f t="shared" si="149"/>
        <v>#VALUE!</v>
      </c>
      <c r="BY368" s="289" t="e">
        <f t="shared" si="150"/>
        <v>#VALUE!</v>
      </c>
      <c r="BZ368" s="289" t="e">
        <f t="shared" si="151"/>
        <v>#VALUE!</v>
      </c>
      <c r="CA368" s="289" t="e">
        <f t="shared" si="152"/>
        <v>#VALUE!</v>
      </c>
      <c r="CI368" s="302" t="str">
        <f t="shared" si="153"/>
        <v>AYNI GÜN</v>
      </c>
      <c r="CJ368" s="303" t="e">
        <f t="shared" si="154"/>
        <v>#VALUE!</v>
      </c>
      <c r="CK368" s="303" t="e">
        <f t="shared" si="155"/>
        <v>#VALUE!</v>
      </c>
      <c r="CL368" s="303" t="e">
        <f t="shared" si="156"/>
        <v>#VALUE!</v>
      </c>
    </row>
    <row r="369" spans="1:90" ht="68.400000000000006" x14ac:dyDescent="0.3">
      <c r="A369" s="261" t="s">
        <v>469</v>
      </c>
      <c r="B369" s="261"/>
      <c r="C369" s="262"/>
      <c r="D369" s="262"/>
      <c r="E369" s="262" t="s">
        <v>930</v>
      </c>
      <c r="F369" s="263"/>
      <c r="G369" s="264"/>
      <c r="H369" s="265" t="str">
        <f t="shared" si="157"/>
        <v/>
      </c>
      <c r="I369" s="261"/>
      <c r="J369" s="261"/>
      <c r="K369" s="261"/>
      <c r="L369" s="261"/>
      <c r="M369" s="266" t="str">
        <f t="shared" si="158"/>
        <v>IASI_18-BOZ-IASI18-FF-365</v>
      </c>
      <c r="N369" s="267"/>
      <c r="O369" s="261"/>
      <c r="P369" s="261"/>
      <c r="Q369" s="261"/>
      <c r="R369" s="313"/>
      <c r="S369" s="269"/>
      <c r="T369" s="268"/>
      <c r="U369" s="268"/>
      <c r="V369" s="270"/>
      <c r="W369" s="271"/>
      <c r="X369" s="272"/>
      <c r="Y369" s="265" t="str">
        <f t="shared" si="159"/>
        <v/>
      </c>
      <c r="Z369" s="273"/>
      <c r="AA369" s="274"/>
      <c r="AB369" s="265" t="str">
        <f t="shared" si="160"/>
        <v/>
      </c>
      <c r="AC369" s="275" t="e">
        <f t="shared" si="161"/>
        <v>#VALUE!</v>
      </c>
      <c r="AD369" s="271"/>
      <c r="AE369" s="272"/>
      <c r="AF369" s="265" t="str">
        <f t="shared" si="162"/>
        <v/>
      </c>
      <c r="AG369" s="268"/>
      <c r="AH369" s="268"/>
      <c r="AI369" s="276"/>
      <c r="AJ369" s="277"/>
      <c r="AK369" s="278"/>
      <c r="AL369" s="265" t="str">
        <f t="shared" si="163"/>
        <v/>
      </c>
      <c r="AM369" s="275" t="e">
        <f t="shared" si="164"/>
        <v>#VALUE!</v>
      </c>
      <c r="AN369" s="275" t="e">
        <f t="shared" si="165"/>
        <v>#VALUE!</v>
      </c>
      <c r="AO369" s="279"/>
      <c r="AP369" s="279"/>
      <c r="AQ369" s="279"/>
      <c r="AR369" s="280"/>
      <c r="AS369" s="280"/>
      <c r="AT369" s="262"/>
      <c r="AU369" s="282"/>
      <c r="AV369" s="283"/>
      <c r="AW369" s="284">
        <v>0</v>
      </c>
      <c r="AX369" s="285">
        <v>0</v>
      </c>
      <c r="AY369" s="286"/>
      <c r="AZ369" s="286"/>
      <c r="BA369" s="286"/>
      <c r="BB369" s="262" t="str">
        <f t="shared" si="166"/>
        <v/>
      </c>
      <c r="BE369" s="277"/>
      <c r="BF369" s="288"/>
      <c r="BJ369" s="289" t="e">
        <f t="shared" si="146"/>
        <v>#VALUE!</v>
      </c>
      <c r="BK369" s="289" t="e">
        <f t="shared" si="147"/>
        <v>#VALUE!</v>
      </c>
      <c r="BL369" s="289" t="e">
        <f t="shared" si="148"/>
        <v>#VALUE!</v>
      </c>
      <c r="BM369" s="289" t="e">
        <f t="shared" si="149"/>
        <v>#VALUE!</v>
      </c>
      <c r="BY369" s="289" t="e">
        <f t="shared" si="150"/>
        <v>#VALUE!</v>
      </c>
      <c r="BZ369" s="289" t="e">
        <f t="shared" si="151"/>
        <v>#VALUE!</v>
      </c>
      <c r="CA369" s="289" t="e">
        <f t="shared" si="152"/>
        <v>#VALUE!</v>
      </c>
      <c r="CI369" s="302" t="str">
        <f t="shared" si="153"/>
        <v>AYNI GÜN</v>
      </c>
      <c r="CJ369" s="303" t="e">
        <f t="shared" si="154"/>
        <v>#VALUE!</v>
      </c>
      <c r="CK369" s="303" t="e">
        <f t="shared" si="155"/>
        <v>#VALUE!</v>
      </c>
      <c r="CL369" s="303" t="e">
        <f t="shared" si="156"/>
        <v>#VALUE!</v>
      </c>
    </row>
    <row r="370" spans="1:90" ht="68.400000000000006" x14ac:dyDescent="0.3">
      <c r="A370" s="261" t="s">
        <v>469</v>
      </c>
      <c r="B370" s="261"/>
      <c r="C370" s="262"/>
      <c r="D370" s="262"/>
      <c r="E370" s="262" t="s">
        <v>931</v>
      </c>
      <c r="F370" s="263"/>
      <c r="G370" s="264"/>
      <c r="H370" s="265" t="str">
        <f t="shared" si="157"/>
        <v/>
      </c>
      <c r="I370" s="261"/>
      <c r="J370" s="261"/>
      <c r="K370" s="261"/>
      <c r="L370" s="261"/>
      <c r="M370" s="266" t="str">
        <f t="shared" si="158"/>
        <v>IASI_18-BOZ-IASI18-FF-366</v>
      </c>
      <c r="N370" s="267"/>
      <c r="O370" s="261"/>
      <c r="P370" s="261"/>
      <c r="Q370" s="261"/>
      <c r="R370" s="313"/>
      <c r="S370" s="269"/>
      <c r="T370" s="268"/>
      <c r="U370" s="268"/>
      <c r="V370" s="270"/>
      <c r="W370" s="271"/>
      <c r="X370" s="272"/>
      <c r="Y370" s="265" t="str">
        <f t="shared" si="159"/>
        <v/>
      </c>
      <c r="Z370" s="273"/>
      <c r="AA370" s="274"/>
      <c r="AB370" s="265" t="str">
        <f t="shared" si="160"/>
        <v/>
      </c>
      <c r="AC370" s="275" t="e">
        <f t="shared" si="161"/>
        <v>#VALUE!</v>
      </c>
      <c r="AD370" s="271"/>
      <c r="AE370" s="272"/>
      <c r="AF370" s="265" t="str">
        <f t="shared" si="162"/>
        <v/>
      </c>
      <c r="AG370" s="268"/>
      <c r="AH370" s="268"/>
      <c r="AI370" s="276"/>
      <c r="AJ370" s="277"/>
      <c r="AK370" s="278"/>
      <c r="AL370" s="265" t="str">
        <f t="shared" si="163"/>
        <v/>
      </c>
      <c r="AM370" s="275" t="e">
        <f t="shared" si="164"/>
        <v>#VALUE!</v>
      </c>
      <c r="AN370" s="275" t="e">
        <f t="shared" si="165"/>
        <v>#VALUE!</v>
      </c>
      <c r="AO370" s="279"/>
      <c r="AP370" s="279"/>
      <c r="AQ370" s="279"/>
      <c r="AR370" s="280"/>
      <c r="AS370" s="280"/>
      <c r="AT370" s="262"/>
      <c r="AU370" s="282"/>
      <c r="AV370" s="283"/>
      <c r="AW370" s="284">
        <v>0</v>
      </c>
      <c r="AX370" s="285">
        <v>0</v>
      </c>
      <c r="AY370" s="286"/>
      <c r="AZ370" s="286"/>
      <c r="BA370" s="286"/>
      <c r="BB370" s="262" t="str">
        <f t="shared" si="166"/>
        <v/>
      </c>
      <c r="BE370" s="277"/>
      <c r="BF370" s="288"/>
      <c r="BJ370" s="289" t="e">
        <f t="shared" si="146"/>
        <v>#VALUE!</v>
      </c>
      <c r="BK370" s="289" t="e">
        <f t="shared" si="147"/>
        <v>#VALUE!</v>
      </c>
      <c r="BL370" s="289" t="e">
        <f t="shared" si="148"/>
        <v>#VALUE!</v>
      </c>
      <c r="BM370" s="289" t="e">
        <f t="shared" si="149"/>
        <v>#VALUE!</v>
      </c>
      <c r="BY370" s="289" t="e">
        <f t="shared" si="150"/>
        <v>#VALUE!</v>
      </c>
      <c r="BZ370" s="289" t="e">
        <f t="shared" si="151"/>
        <v>#VALUE!</v>
      </c>
      <c r="CA370" s="289" t="e">
        <f t="shared" si="152"/>
        <v>#VALUE!</v>
      </c>
      <c r="CI370" s="302" t="str">
        <f t="shared" si="153"/>
        <v>AYNI GÜN</v>
      </c>
      <c r="CJ370" s="303" t="e">
        <f t="shared" si="154"/>
        <v>#VALUE!</v>
      </c>
      <c r="CK370" s="303" t="e">
        <f t="shared" si="155"/>
        <v>#VALUE!</v>
      </c>
      <c r="CL370" s="303" t="e">
        <f t="shared" si="156"/>
        <v>#VALUE!</v>
      </c>
    </row>
    <row r="371" spans="1:90" ht="68.400000000000006" x14ac:dyDescent="0.3">
      <c r="A371" s="261" t="s">
        <v>469</v>
      </c>
      <c r="B371" s="261"/>
      <c r="C371" s="262"/>
      <c r="D371" s="262"/>
      <c r="E371" s="262" t="s">
        <v>932</v>
      </c>
      <c r="F371" s="263"/>
      <c r="G371" s="264"/>
      <c r="H371" s="265" t="str">
        <f t="shared" si="157"/>
        <v/>
      </c>
      <c r="I371" s="261"/>
      <c r="J371" s="261"/>
      <c r="K371" s="261"/>
      <c r="L371" s="261"/>
      <c r="M371" s="266" t="str">
        <f t="shared" si="158"/>
        <v>IASI_18-BOZ-IASI18-FF-367</v>
      </c>
      <c r="N371" s="267"/>
      <c r="O371" s="261"/>
      <c r="P371" s="261"/>
      <c r="Q371" s="261"/>
      <c r="R371" s="313"/>
      <c r="S371" s="269"/>
      <c r="T371" s="268"/>
      <c r="U371" s="268"/>
      <c r="V371" s="270"/>
      <c r="W371" s="271"/>
      <c r="X371" s="272"/>
      <c r="Y371" s="265" t="str">
        <f t="shared" si="159"/>
        <v/>
      </c>
      <c r="Z371" s="273"/>
      <c r="AA371" s="274"/>
      <c r="AB371" s="265" t="str">
        <f t="shared" si="160"/>
        <v/>
      </c>
      <c r="AC371" s="275" t="e">
        <f t="shared" si="161"/>
        <v>#VALUE!</v>
      </c>
      <c r="AD371" s="271"/>
      <c r="AE371" s="272"/>
      <c r="AF371" s="265" t="str">
        <f t="shared" si="162"/>
        <v/>
      </c>
      <c r="AG371" s="268"/>
      <c r="AH371" s="268"/>
      <c r="AI371" s="276"/>
      <c r="AJ371" s="277"/>
      <c r="AK371" s="278"/>
      <c r="AL371" s="265" t="str">
        <f t="shared" si="163"/>
        <v/>
      </c>
      <c r="AM371" s="275" t="e">
        <f t="shared" si="164"/>
        <v>#VALUE!</v>
      </c>
      <c r="AN371" s="275" t="e">
        <f t="shared" si="165"/>
        <v>#VALUE!</v>
      </c>
      <c r="AO371" s="279"/>
      <c r="AP371" s="279"/>
      <c r="AQ371" s="279"/>
      <c r="AR371" s="280"/>
      <c r="AS371" s="280"/>
      <c r="AT371" s="262"/>
      <c r="AU371" s="282"/>
      <c r="AV371" s="283"/>
      <c r="AW371" s="284">
        <v>0</v>
      </c>
      <c r="AX371" s="285">
        <v>0</v>
      </c>
      <c r="AY371" s="286"/>
      <c r="AZ371" s="286"/>
      <c r="BA371" s="286"/>
      <c r="BB371" s="262" t="str">
        <f t="shared" si="166"/>
        <v/>
      </c>
      <c r="BE371" s="277"/>
      <c r="BF371" s="288"/>
      <c r="BJ371" s="289" t="e">
        <f t="shared" si="146"/>
        <v>#VALUE!</v>
      </c>
      <c r="BK371" s="289" t="e">
        <f t="shared" si="147"/>
        <v>#VALUE!</v>
      </c>
      <c r="BL371" s="289" t="e">
        <f t="shared" si="148"/>
        <v>#VALUE!</v>
      </c>
      <c r="BM371" s="289" t="e">
        <f t="shared" si="149"/>
        <v>#VALUE!</v>
      </c>
      <c r="BY371" s="289" t="e">
        <f t="shared" si="150"/>
        <v>#VALUE!</v>
      </c>
      <c r="BZ371" s="289" t="e">
        <f t="shared" si="151"/>
        <v>#VALUE!</v>
      </c>
      <c r="CA371" s="289" t="e">
        <f t="shared" si="152"/>
        <v>#VALUE!</v>
      </c>
      <c r="CI371" s="302" t="str">
        <f t="shared" si="153"/>
        <v>AYNI GÜN</v>
      </c>
      <c r="CJ371" s="303" t="e">
        <f t="shared" si="154"/>
        <v>#VALUE!</v>
      </c>
      <c r="CK371" s="303" t="e">
        <f t="shared" si="155"/>
        <v>#VALUE!</v>
      </c>
      <c r="CL371" s="303" t="e">
        <f t="shared" si="156"/>
        <v>#VALUE!</v>
      </c>
    </row>
    <row r="372" spans="1:90" ht="68.400000000000006" x14ac:dyDescent="0.3">
      <c r="A372" s="261" t="s">
        <v>469</v>
      </c>
      <c r="B372" s="261"/>
      <c r="C372" s="262"/>
      <c r="D372" s="262"/>
      <c r="E372" s="262" t="s">
        <v>933</v>
      </c>
      <c r="F372" s="263"/>
      <c r="G372" s="264"/>
      <c r="H372" s="265" t="str">
        <f t="shared" si="157"/>
        <v/>
      </c>
      <c r="I372" s="261"/>
      <c r="J372" s="261"/>
      <c r="K372" s="261"/>
      <c r="L372" s="261"/>
      <c r="M372" s="266" t="str">
        <f t="shared" si="158"/>
        <v>IASI_18-BOZ-IASI18-FF-368</v>
      </c>
      <c r="N372" s="267"/>
      <c r="O372" s="261"/>
      <c r="P372" s="261"/>
      <c r="Q372" s="261"/>
      <c r="R372" s="313"/>
      <c r="S372" s="269"/>
      <c r="T372" s="268"/>
      <c r="U372" s="268"/>
      <c r="V372" s="270"/>
      <c r="W372" s="271"/>
      <c r="X372" s="272"/>
      <c r="Y372" s="265" t="str">
        <f t="shared" si="159"/>
        <v/>
      </c>
      <c r="Z372" s="273"/>
      <c r="AA372" s="274"/>
      <c r="AB372" s="265" t="str">
        <f t="shared" si="160"/>
        <v/>
      </c>
      <c r="AC372" s="275" t="e">
        <f t="shared" si="161"/>
        <v>#VALUE!</v>
      </c>
      <c r="AD372" s="271"/>
      <c r="AE372" s="272"/>
      <c r="AF372" s="265" t="str">
        <f t="shared" si="162"/>
        <v/>
      </c>
      <c r="AG372" s="268"/>
      <c r="AH372" s="268"/>
      <c r="AI372" s="276"/>
      <c r="AJ372" s="277"/>
      <c r="AK372" s="278"/>
      <c r="AL372" s="265" t="str">
        <f t="shared" si="163"/>
        <v/>
      </c>
      <c r="AM372" s="275" t="e">
        <f t="shared" si="164"/>
        <v>#VALUE!</v>
      </c>
      <c r="AN372" s="275" t="e">
        <f t="shared" si="165"/>
        <v>#VALUE!</v>
      </c>
      <c r="AO372" s="279"/>
      <c r="AP372" s="279"/>
      <c r="AQ372" s="279"/>
      <c r="AR372" s="280"/>
      <c r="AS372" s="280"/>
      <c r="AT372" s="262"/>
      <c r="AU372" s="282"/>
      <c r="AV372" s="283"/>
      <c r="AW372" s="284">
        <v>0</v>
      </c>
      <c r="AX372" s="285">
        <v>0</v>
      </c>
      <c r="AY372" s="286"/>
      <c r="AZ372" s="286"/>
      <c r="BA372" s="286"/>
      <c r="BB372" s="262" t="str">
        <f t="shared" si="166"/>
        <v/>
      </c>
      <c r="BE372" s="277"/>
      <c r="BF372" s="288"/>
      <c r="BJ372" s="289" t="e">
        <f t="shared" si="146"/>
        <v>#VALUE!</v>
      </c>
      <c r="BK372" s="289" t="e">
        <f t="shared" si="147"/>
        <v>#VALUE!</v>
      </c>
      <c r="BL372" s="289" t="e">
        <f t="shared" si="148"/>
        <v>#VALUE!</v>
      </c>
      <c r="BM372" s="289" t="e">
        <f t="shared" si="149"/>
        <v>#VALUE!</v>
      </c>
      <c r="BY372" s="289" t="e">
        <f t="shared" si="150"/>
        <v>#VALUE!</v>
      </c>
      <c r="BZ372" s="289" t="e">
        <f t="shared" si="151"/>
        <v>#VALUE!</v>
      </c>
      <c r="CA372" s="289" t="e">
        <f t="shared" si="152"/>
        <v>#VALUE!</v>
      </c>
      <c r="CI372" s="302" t="str">
        <f t="shared" si="153"/>
        <v>AYNI GÜN</v>
      </c>
      <c r="CJ372" s="303" t="e">
        <f t="shared" si="154"/>
        <v>#VALUE!</v>
      </c>
      <c r="CK372" s="303" t="e">
        <f t="shared" si="155"/>
        <v>#VALUE!</v>
      </c>
      <c r="CL372" s="303" t="e">
        <f t="shared" si="156"/>
        <v>#VALUE!</v>
      </c>
    </row>
    <row r="373" spans="1:90" ht="68.400000000000006" x14ac:dyDescent="0.3">
      <c r="A373" s="261" t="s">
        <v>469</v>
      </c>
      <c r="B373" s="261"/>
      <c r="C373" s="262"/>
      <c r="D373" s="262"/>
      <c r="E373" s="262" t="s">
        <v>934</v>
      </c>
      <c r="F373" s="263"/>
      <c r="G373" s="264"/>
      <c r="H373" s="265" t="str">
        <f t="shared" si="157"/>
        <v/>
      </c>
      <c r="I373" s="261"/>
      <c r="J373" s="261"/>
      <c r="K373" s="261"/>
      <c r="L373" s="261"/>
      <c r="M373" s="266" t="str">
        <f t="shared" si="158"/>
        <v>IASI_18-BOZ-IASI18-FF-369</v>
      </c>
      <c r="N373" s="267"/>
      <c r="O373" s="261"/>
      <c r="P373" s="261"/>
      <c r="Q373" s="261"/>
      <c r="R373" s="313"/>
      <c r="S373" s="269"/>
      <c r="T373" s="268"/>
      <c r="U373" s="268"/>
      <c r="V373" s="270"/>
      <c r="W373" s="271"/>
      <c r="X373" s="272"/>
      <c r="Y373" s="265" t="str">
        <f t="shared" si="159"/>
        <v/>
      </c>
      <c r="Z373" s="273"/>
      <c r="AA373" s="274"/>
      <c r="AB373" s="265" t="str">
        <f t="shared" si="160"/>
        <v/>
      </c>
      <c r="AC373" s="275" t="e">
        <f t="shared" si="161"/>
        <v>#VALUE!</v>
      </c>
      <c r="AD373" s="271"/>
      <c r="AE373" s="272"/>
      <c r="AF373" s="265" t="str">
        <f t="shared" si="162"/>
        <v/>
      </c>
      <c r="AG373" s="268"/>
      <c r="AH373" s="268"/>
      <c r="AI373" s="276"/>
      <c r="AJ373" s="277"/>
      <c r="AK373" s="278"/>
      <c r="AL373" s="265" t="str">
        <f t="shared" si="163"/>
        <v/>
      </c>
      <c r="AM373" s="275" t="e">
        <f t="shared" si="164"/>
        <v>#VALUE!</v>
      </c>
      <c r="AN373" s="275" t="e">
        <f t="shared" si="165"/>
        <v>#VALUE!</v>
      </c>
      <c r="AO373" s="279"/>
      <c r="AP373" s="279"/>
      <c r="AQ373" s="279"/>
      <c r="AR373" s="280"/>
      <c r="AS373" s="280"/>
      <c r="AT373" s="262"/>
      <c r="AU373" s="282"/>
      <c r="AV373" s="283"/>
      <c r="AW373" s="284">
        <v>0</v>
      </c>
      <c r="AX373" s="285">
        <v>0</v>
      </c>
      <c r="AY373" s="286"/>
      <c r="AZ373" s="286"/>
      <c r="BA373" s="286"/>
      <c r="BB373" s="262" t="str">
        <f t="shared" si="166"/>
        <v/>
      </c>
      <c r="BE373" s="277"/>
      <c r="BF373" s="288"/>
      <c r="BJ373" s="289" t="e">
        <f t="shared" si="146"/>
        <v>#VALUE!</v>
      </c>
      <c r="BK373" s="289" t="e">
        <f t="shared" si="147"/>
        <v>#VALUE!</v>
      </c>
      <c r="BL373" s="289" t="e">
        <f t="shared" si="148"/>
        <v>#VALUE!</v>
      </c>
      <c r="BM373" s="289" t="e">
        <f t="shared" si="149"/>
        <v>#VALUE!</v>
      </c>
      <c r="BY373" s="289" t="e">
        <f t="shared" si="150"/>
        <v>#VALUE!</v>
      </c>
      <c r="BZ373" s="289" t="e">
        <f t="shared" si="151"/>
        <v>#VALUE!</v>
      </c>
      <c r="CA373" s="289" t="e">
        <f t="shared" si="152"/>
        <v>#VALUE!</v>
      </c>
      <c r="CI373" s="302" t="str">
        <f t="shared" si="153"/>
        <v>AYNI GÜN</v>
      </c>
      <c r="CJ373" s="303" t="e">
        <f t="shared" si="154"/>
        <v>#VALUE!</v>
      </c>
      <c r="CK373" s="303" t="e">
        <f t="shared" si="155"/>
        <v>#VALUE!</v>
      </c>
      <c r="CL373" s="303" t="e">
        <f t="shared" si="156"/>
        <v>#VALUE!</v>
      </c>
    </row>
    <row r="374" spans="1:90" ht="68.400000000000006" x14ac:dyDescent="0.3">
      <c r="A374" s="261" t="s">
        <v>469</v>
      </c>
      <c r="B374" s="261"/>
      <c r="C374" s="262"/>
      <c r="D374" s="262"/>
      <c r="E374" s="262" t="s">
        <v>935</v>
      </c>
      <c r="F374" s="263"/>
      <c r="G374" s="264"/>
      <c r="H374" s="265" t="str">
        <f t="shared" si="157"/>
        <v/>
      </c>
      <c r="I374" s="261"/>
      <c r="J374" s="261"/>
      <c r="K374" s="261"/>
      <c r="L374" s="261"/>
      <c r="M374" s="266" t="str">
        <f t="shared" si="158"/>
        <v>IASI_18-BOZ-IASI18-FF-370</v>
      </c>
      <c r="N374" s="267"/>
      <c r="O374" s="261"/>
      <c r="P374" s="261"/>
      <c r="Q374" s="261"/>
      <c r="R374" s="313"/>
      <c r="S374" s="269"/>
      <c r="T374" s="268"/>
      <c r="U374" s="268"/>
      <c r="V374" s="270"/>
      <c r="W374" s="271"/>
      <c r="X374" s="272"/>
      <c r="Y374" s="265" t="str">
        <f t="shared" si="159"/>
        <v/>
      </c>
      <c r="Z374" s="273"/>
      <c r="AA374" s="274"/>
      <c r="AB374" s="265" t="str">
        <f t="shared" si="160"/>
        <v/>
      </c>
      <c r="AC374" s="275" t="e">
        <f t="shared" si="161"/>
        <v>#VALUE!</v>
      </c>
      <c r="AD374" s="271"/>
      <c r="AE374" s="272"/>
      <c r="AF374" s="265" t="str">
        <f t="shared" si="162"/>
        <v/>
      </c>
      <c r="AG374" s="268"/>
      <c r="AH374" s="268"/>
      <c r="AI374" s="276"/>
      <c r="AJ374" s="277"/>
      <c r="AK374" s="278"/>
      <c r="AL374" s="265" t="str">
        <f t="shared" si="163"/>
        <v/>
      </c>
      <c r="AM374" s="275" t="e">
        <f t="shared" si="164"/>
        <v>#VALUE!</v>
      </c>
      <c r="AN374" s="275" t="e">
        <f t="shared" si="165"/>
        <v>#VALUE!</v>
      </c>
      <c r="AO374" s="279"/>
      <c r="AP374" s="279"/>
      <c r="AQ374" s="279"/>
      <c r="AR374" s="280"/>
      <c r="AS374" s="280"/>
      <c r="AT374" s="262"/>
      <c r="AU374" s="282"/>
      <c r="AV374" s="283"/>
      <c r="AW374" s="284">
        <v>0</v>
      </c>
      <c r="AX374" s="285">
        <v>0</v>
      </c>
      <c r="AY374" s="286"/>
      <c r="AZ374" s="286"/>
      <c r="BA374" s="286"/>
      <c r="BB374" s="262" t="str">
        <f t="shared" si="166"/>
        <v/>
      </c>
      <c r="BE374" s="277"/>
      <c r="BF374" s="288"/>
      <c r="BJ374" s="289" t="e">
        <f t="shared" si="146"/>
        <v>#VALUE!</v>
      </c>
      <c r="BK374" s="289" t="e">
        <f t="shared" si="147"/>
        <v>#VALUE!</v>
      </c>
      <c r="BL374" s="289" t="e">
        <f t="shared" si="148"/>
        <v>#VALUE!</v>
      </c>
      <c r="BM374" s="289" t="e">
        <f t="shared" si="149"/>
        <v>#VALUE!</v>
      </c>
      <c r="BY374" s="289" t="e">
        <f t="shared" si="150"/>
        <v>#VALUE!</v>
      </c>
      <c r="BZ374" s="289" t="e">
        <f t="shared" si="151"/>
        <v>#VALUE!</v>
      </c>
      <c r="CA374" s="289" t="e">
        <f t="shared" si="152"/>
        <v>#VALUE!</v>
      </c>
      <c r="CI374" s="302" t="str">
        <f t="shared" si="153"/>
        <v>AYNI GÜN</v>
      </c>
      <c r="CJ374" s="303" t="e">
        <f t="shared" si="154"/>
        <v>#VALUE!</v>
      </c>
      <c r="CK374" s="303" t="e">
        <f t="shared" si="155"/>
        <v>#VALUE!</v>
      </c>
      <c r="CL374" s="303" t="e">
        <f t="shared" si="156"/>
        <v>#VALUE!</v>
      </c>
    </row>
    <row r="375" spans="1:90" ht="68.400000000000006" x14ac:dyDescent="0.3">
      <c r="A375" s="261" t="s">
        <v>469</v>
      </c>
      <c r="B375" s="261"/>
      <c r="C375" s="262"/>
      <c r="D375" s="262"/>
      <c r="E375" s="262" t="s">
        <v>936</v>
      </c>
      <c r="F375" s="263"/>
      <c r="G375" s="264"/>
      <c r="H375" s="265" t="str">
        <f t="shared" si="157"/>
        <v/>
      </c>
      <c r="I375" s="261"/>
      <c r="J375" s="261"/>
      <c r="K375" s="261"/>
      <c r="L375" s="261"/>
      <c r="M375" s="266" t="str">
        <f t="shared" si="158"/>
        <v>IASI_18-BOZ-IASI18-FF-371</v>
      </c>
      <c r="N375" s="267"/>
      <c r="O375" s="261"/>
      <c r="P375" s="261"/>
      <c r="Q375" s="261"/>
      <c r="R375" s="313"/>
      <c r="S375" s="269"/>
      <c r="T375" s="268"/>
      <c r="U375" s="268"/>
      <c r="V375" s="270"/>
      <c r="W375" s="271"/>
      <c r="X375" s="272"/>
      <c r="Y375" s="265" t="str">
        <f t="shared" si="159"/>
        <v/>
      </c>
      <c r="Z375" s="273"/>
      <c r="AA375" s="274"/>
      <c r="AB375" s="265" t="str">
        <f t="shared" si="160"/>
        <v/>
      </c>
      <c r="AC375" s="275" t="e">
        <f t="shared" si="161"/>
        <v>#VALUE!</v>
      </c>
      <c r="AD375" s="271"/>
      <c r="AE375" s="272"/>
      <c r="AF375" s="265" t="str">
        <f t="shared" si="162"/>
        <v/>
      </c>
      <c r="AG375" s="268"/>
      <c r="AH375" s="268"/>
      <c r="AI375" s="276"/>
      <c r="AJ375" s="277"/>
      <c r="AK375" s="278"/>
      <c r="AL375" s="265" t="str">
        <f t="shared" si="163"/>
        <v/>
      </c>
      <c r="AM375" s="275" t="e">
        <f t="shared" si="164"/>
        <v>#VALUE!</v>
      </c>
      <c r="AN375" s="275" t="e">
        <f t="shared" si="165"/>
        <v>#VALUE!</v>
      </c>
      <c r="AO375" s="279"/>
      <c r="AP375" s="279"/>
      <c r="AQ375" s="279"/>
      <c r="AR375" s="280"/>
      <c r="AS375" s="280"/>
      <c r="AT375" s="262"/>
      <c r="AU375" s="282"/>
      <c r="AV375" s="283"/>
      <c r="AW375" s="284">
        <v>0</v>
      </c>
      <c r="AX375" s="285">
        <v>0</v>
      </c>
      <c r="AY375" s="286"/>
      <c r="AZ375" s="286"/>
      <c r="BA375" s="286"/>
      <c r="BB375" s="262" t="str">
        <f t="shared" si="166"/>
        <v/>
      </c>
      <c r="BE375" s="277"/>
      <c r="BF375" s="288"/>
      <c r="BJ375" s="289" t="e">
        <f t="shared" si="146"/>
        <v>#VALUE!</v>
      </c>
      <c r="BK375" s="289" t="e">
        <f t="shared" si="147"/>
        <v>#VALUE!</v>
      </c>
      <c r="BL375" s="289" t="e">
        <f t="shared" si="148"/>
        <v>#VALUE!</v>
      </c>
      <c r="BM375" s="289" t="e">
        <f t="shared" si="149"/>
        <v>#VALUE!</v>
      </c>
      <c r="BY375" s="289" t="e">
        <f t="shared" si="150"/>
        <v>#VALUE!</v>
      </c>
      <c r="BZ375" s="289" t="e">
        <f t="shared" si="151"/>
        <v>#VALUE!</v>
      </c>
      <c r="CA375" s="289" t="e">
        <f t="shared" si="152"/>
        <v>#VALUE!</v>
      </c>
      <c r="CI375" s="302" t="str">
        <f t="shared" si="153"/>
        <v>AYNI GÜN</v>
      </c>
      <c r="CJ375" s="303" t="e">
        <f t="shared" si="154"/>
        <v>#VALUE!</v>
      </c>
      <c r="CK375" s="303" t="e">
        <f t="shared" si="155"/>
        <v>#VALUE!</v>
      </c>
      <c r="CL375" s="303" t="e">
        <f t="shared" si="156"/>
        <v>#VALUE!</v>
      </c>
    </row>
    <row r="376" spans="1:90" ht="68.400000000000006" x14ac:dyDescent="0.3">
      <c r="A376" s="261" t="s">
        <v>469</v>
      </c>
      <c r="B376" s="261"/>
      <c r="C376" s="262"/>
      <c r="D376" s="262"/>
      <c r="E376" s="262" t="s">
        <v>937</v>
      </c>
      <c r="F376" s="263"/>
      <c r="G376" s="264"/>
      <c r="H376" s="265" t="str">
        <f t="shared" si="157"/>
        <v/>
      </c>
      <c r="I376" s="261"/>
      <c r="J376" s="261"/>
      <c r="K376" s="261"/>
      <c r="L376" s="261"/>
      <c r="M376" s="266" t="str">
        <f t="shared" si="158"/>
        <v>IASI_18-BOZ-IASI18-FF-372</v>
      </c>
      <c r="N376" s="267"/>
      <c r="O376" s="261"/>
      <c r="P376" s="261"/>
      <c r="Q376" s="261"/>
      <c r="R376" s="313"/>
      <c r="S376" s="269"/>
      <c r="T376" s="268"/>
      <c r="U376" s="268"/>
      <c r="V376" s="270"/>
      <c r="W376" s="271"/>
      <c r="X376" s="272"/>
      <c r="Y376" s="265" t="str">
        <f t="shared" si="159"/>
        <v/>
      </c>
      <c r="Z376" s="273"/>
      <c r="AA376" s="274"/>
      <c r="AB376" s="265" t="str">
        <f t="shared" si="160"/>
        <v/>
      </c>
      <c r="AC376" s="275" t="e">
        <f t="shared" si="161"/>
        <v>#VALUE!</v>
      </c>
      <c r="AD376" s="271"/>
      <c r="AE376" s="272"/>
      <c r="AF376" s="265" t="str">
        <f t="shared" si="162"/>
        <v/>
      </c>
      <c r="AG376" s="268"/>
      <c r="AH376" s="268"/>
      <c r="AI376" s="276"/>
      <c r="AJ376" s="277"/>
      <c r="AK376" s="278"/>
      <c r="AL376" s="265" t="str">
        <f t="shared" si="163"/>
        <v/>
      </c>
      <c r="AM376" s="275" t="e">
        <f t="shared" si="164"/>
        <v>#VALUE!</v>
      </c>
      <c r="AN376" s="275" t="e">
        <f t="shared" si="165"/>
        <v>#VALUE!</v>
      </c>
      <c r="AO376" s="279"/>
      <c r="AP376" s="279"/>
      <c r="AQ376" s="279"/>
      <c r="AR376" s="280"/>
      <c r="AS376" s="280"/>
      <c r="AT376" s="262"/>
      <c r="AU376" s="282"/>
      <c r="AV376" s="283"/>
      <c r="AW376" s="284">
        <v>0</v>
      </c>
      <c r="AX376" s="285">
        <v>0</v>
      </c>
      <c r="AY376" s="286"/>
      <c r="AZ376" s="286"/>
      <c r="BA376" s="286"/>
      <c r="BB376" s="262" t="str">
        <f t="shared" si="166"/>
        <v/>
      </c>
      <c r="BE376" s="277"/>
      <c r="BF376" s="288"/>
      <c r="BJ376" s="289" t="e">
        <f t="shared" si="146"/>
        <v>#VALUE!</v>
      </c>
      <c r="BK376" s="289" t="e">
        <f t="shared" si="147"/>
        <v>#VALUE!</v>
      </c>
      <c r="BL376" s="289" t="e">
        <f t="shared" si="148"/>
        <v>#VALUE!</v>
      </c>
      <c r="BM376" s="289" t="e">
        <f t="shared" si="149"/>
        <v>#VALUE!</v>
      </c>
      <c r="BY376" s="289" t="e">
        <f t="shared" si="150"/>
        <v>#VALUE!</v>
      </c>
      <c r="BZ376" s="289" t="e">
        <f t="shared" si="151"/>
        <v>#VALUE!</v>
      </c>
      <c r="CA376" s="289" t="e">
        <f t="shared" si="152"/>
        <v>#VALUE!</v>
      </c>
      <c r="CI376" s="302" t="str">
        <f t="shared" si="153"/>
        <v>AYNI GÜN</v>
      </c>
      <c r="CJ376" s="303" t="e">
        <f t="shared" si="154"/>
        <v>#VALUE!</v>
      </c>
      <c r="CK376" s="303" t="e">
        <f t="shared" si="155"/>
        <v>#VALUE!</v>
      </c>
      <c r="CL376" s="303" t="e">
        <f t="shared" si="156"/>
        <v>#VALUE!</v>
      </c>
    </row>
    <row r="377" spans="1:90" ht="68.400000000000006" x14ac:dyDescent="0.3">
      <c r="A377" s="261" t="s">
        <v>469</v>
      </c>
      <c r="B377" s="261"/>
      <c r="C377" s="262"/>
      <c r="D377" s="262"/>
      <c r="E377" s="262" t="s">
        <v>938</v>
      </c>
      <c r="F377" s="263"/>
      <c r="G377" s="264"/>
      <c r="H377" s="265" t="str">
        <f t="shared" si="157"/>
        <v/>
      </c>
      <c r="I377" s="261"/>
      <c r="J377" s="261"/>
      <c r="K377" s="261"/>
      <c r="L377" s="261"/>
      <c r="M377" s="266" t="str">
        <f t="shared" si="158"/>
        <v>IASI_18-BOZ-IASI18-FF-373</v>
      </c>
      <c r="N377" s="267"/>
      <c r="O377" s="261"/>
      <c r="P377" s="261"/>
      <c r="Q377" s="261"/>
      <c r="R377" s="313"/>
      <c r="S377" s="269"/>
      <c r="T377" s="268"/>
      <c r="U377" s="268"/>
      <c r="V377" s="270"/>
      <c r="W377" s="271"/>
      <c r="X377" s="272"/>
      <c r="Y377" s="265" t="str">
        <f t="shared" si="159"/>
        <v/>
      </c>
      <c r="Z377" s="273"/>
      <c r="AA377" s="274"/>
      <c r="AB377" s="265" t="str">
        <f t="shared" si="160"/>
        <v/>
      </c>
      <c r="AC377" s="275" t="e">
        <f t="shared" si="161"/>
        <v>#VALUE!</v>
      </c>
      <c r="AD377" s="271"/>
      <c r="AE377" s="272"/>
      <c r="AF377" s="265" t="str">
        <f t="shared" si="162"/>
        <v/>
      </c>
      <c r="AG377" s="268"/>
      <c r="AH377" s="268"/>
      <c r="AI377" s="276"/>
      <c r="AJ377" s="277"/>
      <c r="AK377" s="278"/>
      <c r="AL377" s="265" t="str">
        <f t="shared" si="163"/>
        <v/>
      </c>
      <c r="AM377" s="275" t="e">
        <f t="shared" si="164"/>
        <v>#VALUE!</v>
      </c>
      <c r="AN377" s="275" t="e">
        <f t="shared" si="165"/>
        <v>#VALUE!</v>
      </c>
      <c r="AO377" s="279"/>
      <c r="AP377" s="279"/>
      <c r="AQ377" s="279"/>
      <c r="AR377" s="280"/>
      <c r="AS377" s="280"/>
      <c r="AT377" s="262"/>
      <c r="AU377" s="282"/>
      <c r="AV377" s="283"/>
      <c r="AW377" s="284">
        <v>0</v>
      </c>
      <c r="AX377" s="285">
        <v>0</v>
      </c>
      <c r="AY377" s="286"/>
      <c r="AZ377" s="286"/>
      <c r="BA377" s="286"/>
      <c r="BB377" s="262" t="str">
        <f t="shared" si="166"/>
        <v/>
      </c>
      <c r="BE377" s="277"/>
      <c r="BF377" s="288"/>
      <c r="BJ377" s="289" t="e">
        <f t="shared" si="146"/>
        <v>#VALUE!</v>
      </c>
      <c r="BK377" s="289" t="e">
        <f t="shared" si="147"/>
        <v>#VALUE!</v>
      </c>
      <c r="BL377" s="289" t="e">
        <f t="shared" si="148"/>
        <v>#VALUE!</v>
      </c>
      <c r="BM377" s="289" t="e">
        <f t="shared" si="149"/>
        <v>#VALUE!</v>
      </c>
      <c r="BY377" s="289" t="e">
        <f t="shared" si="150"/>
        <v>#VALUE!</v>
      </c>
      <c r="BZ377" s="289" t="e">
        <f t="shared" si="151"/>
        <v>#VALUE!</v>
      </c>
      <c r="CA377" s="289" t="e">
        <f t="shared" si="152"/>
        <v>#VALUE!</v>
      </c>
      <c r="CI377" s="302" t="str">
        <f t="shared" si="153"/>
        <v>AYNI GÜN</v>
      </c>
      <c r="CJ377" s="303" t="e">
        <f t="shared" si="154"/>
        <v>#VALUE!</v>
      </c>
      <c r="CK377" s="303" t="e">
        <f t="shared" si="155"/>
        <v>#VALUE!</v>
      </c>
      <c r="CL377" s="303" t="e">
        <f t="shared" si="156"/>
        <v>#VALUE!</v>
      </c>
    </row>
    <row r="378" spans="1:90" ht="68.400000000000006" x14ac:dyDescent="0.3">
      <c r="A378" s="261" t="s">
        <v>469</v>
      </c>
      <c r="B378" s="261"/>
      <c r="C378" s="262"/>
      <c r="D378" s="262"/>
      <c r="E378" s="262" t="s">
        <v>939</v>
      </c>
      <c r="F378" s="263"/>
      <c r="G378" s="264"/>
      <c r="H378" s="265" t="str">
        <f t="shared" si="157"/>
        <v/>
      </c>
      <c r="I378" s="261"/>
      <c r="J378" s="261"/>
      <c r="K378" s="261"/>
      <c r="L378" s="261"/>
      <c r="M378" s="266" t="str">
        <f t="shared" si="158"/>
        <v>IASI_18-BOZ-IASI18-FF-374</v>
      </c>
      <c r="N378" s="267"/>
      <c r="O378" s="261"/>
      <c r="P378" s="261"/>
      <c r="Q378" s="261"/>
      <c r="R378" s="313"/>
      <c r="S378" s="269"/>
      <c r="T378" s="268"/>
      <c r="U378" s="268"/>
      <c r="V378" s="270"/>
      <c r="W378" s="271"/>
      <c r="X378" s="272"/>
      <c r="Y378" s="265" t="str">
        <f t="shared" si="159"/>
        <v/>
      </c>
      <c r="Z378" s="273"/>
      <c r="AA378" s="274"/>
      <c r="AB378" s="265" t="str">
        <f t="shared" si="160"/>
        <v/>
      </c>
      <c r="AC378" s="275" t="e">
        <f t="shared" si="161"/>
        <v>#VALUE!</v>
      </c>
      <c r="AD378" s="271"/>
      <c r="AE378" s="272"/>
      <c r="AF378" s="265" t="str">
        <f t="shared" si="162"/>
        <v/>
      </c>
      <c r="AG378" s="268"/>
      <c r="AH378" s="268"/>
      <c r="AI378" s="276"/>
      <c r="AJ378" s="277"/>
      <c r="AK378" s="278"/>
      <c r="AL378" s="265" t="str">
        <f t="shared" si="163"/>
        <v/>
      </c>
      <c r="AM378" s="275" t="e">
        <f t="shared" si="164"/>
        <v>#VALUE!</v>
      </c>
      <c r="AN378" s="275" t="e">
        <f t="shared" si="165"/>
        <v>#VALUE!</v>
      </c>
      <c r="AO378" s="279"/>
      <c r="AP378" s="279"/>
      <c r="AQ378" s="279"/>
      <c r="AR378" s="280"/>
      <c r="AS378" s="280"/>
      <c r="AT378" s="262"/>
      <c r="AU378" s="282"/>
      <c r="AV378" s="283"/>
      <c r="AW378" s="284">
        <v>0</v>
      </c>
      <c r="AX378" s="285">
        <v>0</v>
      </c>
      <c r="AY378" s="286"/>
      <c r="AZ378" s="286"/>
      <c r="BA378" s="286"/>
      <c r="BB378" s="262" t="str">
        <f t="shared" si="166"/>
        <v/>
      </c>
      <c r="BE378" s="277"/>
      <c r="BF378" s="288"/>
      <c r="BJ378" s="289" t="e">
        <f t="shared" si="146"/>
        <v>#VALUE!</v>
      </c>
      <c r="BK378" s="289" t="e">
        <f t="shared" si="147"/>
        <v>#VALUE!</v>
      </c>
      <c r="BL378" s="289" t="e">
        <f t="shared" si="148"/>
        <v>#VALUE!</v>
      </c>
      <c r="BM378" s="289" t="e">
        <f t="shared" si="149"/>
        <v>#VALUE!</v>
      </c>
      <c r="BY378" s="289" t="e">
        <f t="shared" si="150"/>
        <v>#VALUE!</v>
      </c>
      <c r="BZ378" s="289" t="e">
        <f t="shared" si="151"/>
        <v>#VALUE!</v>
      </c>
      <c r="CA378" s="289" t="e">
        <f t="shared" si="152"/>
        <v>#VALUE!</v>
      </c>
      <c r="CI378" s="302" t="str">
        <f t="shared" si="153"/>
        <v>AYNI GÜN</v>
      </c>
      <c r="CJ378" s="303" t="e">
        <f t="shared" si="154"/>
        <v>#VALUE!</v>
      </c>
      <c r="CK378" s="303" t="e">
        <f t="shared" si="155"/>
        <v>#VALUE!</v>
      </c>
      <c r="CL378" s="303" t="e">
        <f t="shared" si="156"/>
        <v>#VALUE!</v>
      </c>
    </row>
    <row r="379" spans="1:90" ht="68.400000000000006" x14ac:dyDescent="0.3">
      <c r="A379" s="261" t="s">
        <v>469</v>
      </c>
      <c r="B379" s="261"/>
      <c r="C379" s="262"/>
      <c r="D379" s="262"/>
      <c r="E379" s="262" t="s">
        <v>940</v>
      </c>
      <c r="F379" s="263"/>
      <c r="G379" s="264"/>
      <c r="H379" s="265" t="str">
        <f t="shared" si="157"/>
        <v/>
      </c>
      <c r="I379" s="261"/>
      <c r="J379" s="261"/>
      <c r="K379" s="261"/>
      <c r="L379" s="261"/>
      <c r="M379" s="266" t="str">
        <f t="shared" si="158"/>
        <v>IASI_18-BOZ-IASI18-FF-375</v>
      </c>
      <c r="N379" s="267"/>
      <c r="O379" s="261"/>
      <c r="P379" s="261"/>
      <c r="Q379" s="261"/>
      <c r="R379" s="313"/>
      <c r="S379" s="269"/>
      <c r="T379" s="268"/>
      <c r="U379" s="268"/>
      <c r="V379" s="270"/>
      <c r="W379" s="271"/>
      <c r="X379" s="272"/>
      <c r="Y379" s="265" t="str">
        <f t="shared" si="159"/>
        <v/>
      </c>
      <c r="Z379" s="273"/>
      <c r="AA379" s="274"/>
      <c r="AB379" s="265" t="str">
        <f t="shared" si="160"/>
        <v/>
      </c>
      <c r="AC379" s="275" t="e">
        <f t="shared" si="161"/>
        <v>#VALUE!</v>
      </c>
      <c r="AD379" s="271"/>
      <c r="AE379" s="272"/>
      <c r="AF379" s="265" t="str">
        <f t="shared" si="162"/>
        <v/>
      </c>
      <c r="AG379" s="268"/>
      <c r="AH379" s="268"/>
      <c r="AI379" s="276"/>
      <c r="AJ379" s="277"/>
      <c r="AK379" s="278"/>
      <c r="AL379" s="265" t="str">
        <f t="shared" si="163"/>
        <v/>
      </c>
      <c r="AM379" s="275" t="e">
        <f t="shared" si="164"/>
        <v>#VALUE!</v>
      </c>
      <c r="AN379" s="275" t="e">
        <f t="shared" si="165"/>
        <v>#VALUE!</v>
      </c>
      <c r="AO379" s="279"/>
      <c r="AP379" s="279"/>
      <c r="AQ379" s="279"/>
      <c r="AR379" s="280"/>
      <c r="AS379" s="280"/>
      <c r="AT379" s="262"/>
      <c r="AU379" s="282"/>
      <c r="AV379" s="283"/>
      <c r="AW379" s="284">
        <v>0</v>
      </c>
      <c r="AX379" s="285">
        <v>0</v>
      </c>
      <c r="AY379" s="286"/>
      <c r="AZ379" s="286"/>
      <c r="BA379" s="286"/>
      <c r="BB379" s="262" t="str">
        <f t="shared" si="166"/>
        <v/>
      </c>
      <c r="BE379" s="277"/>
      <c r="BF379" s="288"/>
      <c r="BJ379" s="289" t="e">
        <f t="shared" si="146"/>
        <v>#VALUE!</v>
      </c>
      <c r="BK379" s="289" t="e">
        <f t="shared" si="147"/>
        <v>#VALUE!</v>
      </c>
      <c r="BL379" s="289" t="e">
        <f t="shared" si="148"/>
        <v>#VALUE!</v>
      </c>
      <c r="BM379" s="289" t="e">
        <f t="shared" si="149"/>
        <v>#VALUE!</v>
      </c>
      <c r="BY379" s="289" t="e">
        <f t="shared" si="150"/>
        <v>#VALUE!</v>
      </c>
      <c r="BZ379" s="289" t="e">
        <f t="shared" si="151"/>
        <v>#VALUE!</v>
      </c>
      <c r="CA379" s="289" t="e">
        <f t="shared" si="152"/>
        <v>#VALUE!</v>
      </c>
      <c r="CI379" s="302" t="str">
        <f t="shared" si="153"/>
        <v>AYNI GÜN</v>
      </c>
      <c r="CJ379" s="303" t="e">
        <f t="shared" si="154"/>
        <v>#VALUE!</v>
      </c>
      <c r="CK379" s="303" t="e">
        <f t="shared" si="155"/>
        <v>#VALUE!</v>
      </c>
      <c r="CL379" s="303" t="e">
        <f t="shared" si="156"/>
        <v>#VALUE!</v>
      </c>
    </row>
    <row r="380" spans="1:90" ht="68.400000000000006" x14ac:dyDescent="0.3">
      <c r="A380" s="261" t="s">
        <v>469</v>
      </c>
      <c r="B380" s="261"/>
      <c r="C380" s="262"/>
      <c r="D380" s="262"/>
      <c r="E380" s="262" t="s">
        <v>941</v>
      </c>
      <c r="F380" s="263"/>
      <c r="G380" s="264"/>
      <c r="H380" s="265" t="str">
        <f t="shared" si="157"/>
        <v/>
      </c>
      <c r="I380" s="261"/>
      <c r="J380" s="261"/>
      <c r="K380" s="261"/>
      <c r="L380" s="261"/>
      <c r="M380" s="266" t="str">
        <f t="shared" si="158"/>
        <v>IASI_18-BOZ-IASI18-FF-376</v>
      </c>
      <c r="N380" s="267"/>
      <c r="O380" s="261"/>
      <c r="P380" s="261"/>
      <c r="Q380" s="261"/>
      <c r="R380" s="313"/>
      <c r="S380" s="269"/>
      <c r="T380" s="268"/>
      <c r="U380" s="268"/>
      <c r="V380" s="270"/>
      <c r="W380" s="271"/>
      <c r="X380" s="272"/>
      <c r="Y380" s="265" t="str">
        <f t="shared" si="159"/>
        <v/>
      </c>
      <c r="Z380" s="273"/>
      <c r="AA380" s="274"/>
      <c r="AB380" s="265" t="str">
        <f t="shared" si="160"/>
        <v/>
      </c>
      <c r="AC380" s="275" t="e">
        <f t="shared" si="161"/>
        <v>#VALUE!</v>
      </c>
      <c r="AD380" s="271"/>
      <c r="AE380" s="272"/>
      <c r="AF380" s="265" t="str">
        <f t="shared" si="162"/>
        <v/>
      </c>
      <c r="AG380" s="268"/>
      <c r="AH380" s="268"/>
      <c r="AI380" s="276"/>
      <c r="AJ380" s="277"/>
      <c r="AK380" s="278"/>
      <c r="AL380" s="265" t="str">
        <f t="shared" si="163"/>
        <v/>
      </c>
      <c r="AM380" s="275" t="e">
        <f t="shared" si="164"/>
        <v>#VALUE!</v>
      </c>
      <c r="AN380" s="275" t="e">
        <f t="shared" si="165"/>
        <v>#VALUE!</v>
      </c>
      <c r="AO380" s="279"/>
      <c r="AP380" s="279"/>
      <c r="AQ380" s="279"/>
      <c r="AR380" s="280"/>
      <c r="AS380" s="280"/>
      <c r="AT380" s="262"/>
      <c r="AU380" s="282"/>
      <c r="AV380" s="283"/>
      <c r="AW380" s="284">
        <v>0</v>
      </c>
      <c r="AX380" s="285">
        <v>0</v>
      </c>
      <c r="AY380" s="286"/>
      <c r="AZ380" s="286"/>
      <c r="BA380" s="286"/>
      <c r="BB380" s="262" t="str">
        <f t="shared" si="166"/>
        <v/>
      </c>
      <c r="BE380" s="277"/>
      <c r="BF380" s="288"/>
      <c r="BJ380" s="289" t="e">
        <f t="shared" si="146"/>
        <v>#VALUE!</v>
      </c>
      <c r="BK380" s="289" t="e">
        <f t="shared" si="147"/>
        <v>#VALUE!</v>
      </c>
      <c r="BL380" s="289" t="e">
        <f t="shared" si="148"/>
        <v>#VALUE!</v>
      </c>
      <c r="BM380" s="289" t="e">
        <f t="shared" si="149"/>
        <v>#VALUE!</v>
      </c>
      <c r="BY380" s="289" t="e">
        <f t="shared" si="150"/>
        <v>#VALUE!</v>
      </c>
      <c r="BZ380" s="289" t="e">
        <f t="shared" si="151"/>
        <v>#VALUE!</v>
      </c>
      <c r="CA380" s="289" t="e">
        <f t="shared" si="152"/>
        <v>#VALUE!</v>
      </c>
      <c r="CI380" s="302" t="str">
        <f t="shared" si="153"/>
        <v>AYNI GÜN</v>
      </c>
      <c r="CJ380" s="303" t="e">
        <f t="shared" si="154"/>
        <v>#VALUE!</v>
      </c>
      <c r="CK380" s="303" t="e">
        <f t="shared" si="155"/>
        <v>#VALUE!</v>
      </c>
      <c r="CL380" s="303" t="e">
        <f t="shared" si="156"/>
        <v>#VALUE!</v>
      </c>
    </row>
    <row r="381" spans="1:90" ht="68.400000000000006" x14ac:dyDescent="0.3">
      <c r="A381" s="261" t="s">
        <v>469</v>
      </c>
      <c r="B381" s="261"/>
      <c r="C381" s="262"/>
      <c r="D381" s="262"/>
      <c r="E381" s="262" t="s">
        <v>942</v>
      </c>
      <c r="F381" s="263"/>
      <c r="G381" s="264"/>
      <c r="H381" s="265" t="str">
        <f t="shared" si="157"/>
        <v/>
      </c>
      <c r="I381" s="261"/>
      <c r="J381" s="261"/>
      <c r="K381" s="261"/>
      <c r="L381" s="261"/>
      <c r="M381" s="266" t="str">
        <f t="shared" si="158"/>
        <v>IASI_18-BOZ-IASI18-FF-377</v>
      </c>
      <c r="N381" s="267"/>
      <c r="O381" s="261"/>
      <c r="P381" s="261"/>
      <c r="Q381" s="261"/>
      <c r="R381" s="313"/>
      <c r="S381" s="269"/>
      <c r="T381" s="268"/>
      <c r="U381" s="268"/>
      <c r="V381" s="270"/>
      <c r="W381" s="271"/>
      <c r="X381" s="272"/>
      <c r="Y381" s="265" t="str">
        <f t="shared" si="159"/>
        <v/>
      </c>
      <c r="Z381" s="273"/>
      <c r="AA381" s="274"/>
      <c r="AB381" s="265" t="str">
        <f t="shared" si="160"/>
        <v/>
      </c>
      <c r="AC381" s="275" t="e">
        <f t="shared" si="161"/>
        <v>#VALUE!</v>
      </c>
      <c r="AD381" s="271"/>
      <c r="AE381" s="272"/>
      <c r="AF381" s="265" t="str">
        <f t="shared" si="162"/>
        <v/>
      </c>
      <c r="AG381" s="268"/>
      <c r="AH381" s="268"/>
      <c r="AI381" s="276"/>
      <c r="AJ381" s="277"/>
      <c r="AK381" s="278"/>
      <c r="AL381" s="265" t="str">
        <f t="shared" si="163"/>
        <v/>
      </c>
      <c r="AM381" s="275" t="e">
        <f t="shared" si="164"/>
        <v>#VALUE!</v>
      </c>
      <c r="AN381" s="275" t="e">
        <f t="shared" si="165"/>
        <v>#VALUE!</v>
      </c>
      <c r="AO381" s="279"/>
      <c r="AP381" s="279"/>
      <c r="AQ381" s="279"/>
      <c r="AR381" s="280"/>
      <c r="AS381" s="280"/>
      <c r="AT381" s="262"/>
      <c r="AU381" s="282"/>
      <c r="AV381" s="283"/>
      <c r="AW381" s="284">
        <v>0</v>
      </c>
      <c r="AX381" s="285">
        <v>0</v>
      </c>
      <c r="AY381" s="286"/>
      <c r="AZ381" s="286"/>
      <c r="BA381" s="286"/>
      <c r="BB381" s="262" t="str">
        <f t="shared" si="166"/>
        <v/>
      </c>
      <c r="BE381" s="277"/>
      <c r="BF381" s="288"/>
      <c r="BJ381" s="289" t="e">
        <f t="shared" si="146"/>
        <v>#VALUE!</v>
      </c>
      <c r="BK381" s="289" t="e">
        <f t="shared" si="147"/>
        <v>#VALUE!</v>
      </c>
      <c r="BL381" s="289" t="e">
        <f t="shared" si="148"/>
        <v>#VALUE!</v>
      </c>
      <c r="BM381" s="289" t="e">
        <f t="shared" si="149"/>
        <v>#VALUE!</v>
      </c>
      <c r="BY381" s="289" t="e">
        <f t="shared" si="150"/>
        <v>#VALUE!</v>
      </c>
      <c r="BZ381" s="289" t="e">
        <f t="shared" si="151"/>
        <v>#VALUE!</v>
      </c>
      <c r="CA381" s="289" t="e">
        <f t="shared" si="152"/>
        <v>#VALUE!</v>
      </c>
      <c r="CI381" s="302" t="str">
        <f t="shared" si="153"/>
        <v>AYNI GÜN</v>
      </c>
      <c r="CJ381" s="303" t="e">
        <f t="shared" si="154"/>
        <v>#VALUE!</v>
      </c>
      <c r="CK381" s="303" t="e">
        <f t="shared" si="155"/>
        <v>#VALUE!</v>
      </c>
      <c r="CL381" s="303" t="e">
        <f t="shared" si="156"/>
        <v>#VALUE!</v>
      </c>
    </row>
    <row r="382" spans="1:90" ht="68.400000000000006" x14ac:dyDescent="0.3">
      <c r="A382" s="261" t="s">
        <v>469</v>
      </c>
      <c r="B382" s="261"/>
      <c r="C382" s="262"/>
      <c r="D382" s="262"/>
      <c r="E382" s="262" t="s">
        <v>943</v>
      </c>
      <c r="F382" s="263"/>
      <c r="G382" s="264"/>
      <c r="H382" s="265" t="str">
        <f t="shared" si="157"/>
        <v/>
      </c>
      <c r="I382" s="261"/>
      <c r="J382" s="261"/>
      <c r="K382" s="261"/>
      <c r="L382" s="261"/>
      <c r="M382" s="266" t="str">
        <f t="shared" si="158"/>
        <v>IASI_18-BOZ-IASI18-FF-378</v>
      </c>
      <c r="N382" s="267"/>
      <c r="O382" s="261"/>
      <c r="P382" s="261"/>
      <c r="Q382" s="261"/>
      <c r="R382" s="313"/>
      <c r="S382" s="269"/>
      <c r="T382" s="268"/>
      <c r="U382" s="268"/>
      <c r="V382" s="270"/>
      <c r="W382" s="271"/>
      <c r="X382" s="272"/>
      <c r="Y382" s="265" t="str">
        <f t="shared" si="159"/>
        <v/>
      </c>
      <c r="Z382" s="273"/>
      <c r="AA382" s="274"/>
      <c r="AB382" s="265" t="str">
        <f t="shared" si="160"/>
        <v/>
      </c>
      <c r="AC382" s="275" t="e">
        <f t="shared" si="161"/>
        <v>#VALUE!</v>
      </c>
      <c r="AD382" s="271"/>
      <c r="AE382" s="272"/>
      <c r="AF382" s="265" t="str">
        <f t="shared" si="162"/>
        <v/>
      </c>
      <c r="AG382" s="268"/>
      <c r="AH382" s="268"/>
      <c r="AI382" s="276"/>
      <c r="AJ382" s="277"/>
      <c r="AK382" s="278"/>
      <c r="AL382" s="265" t="str">
        <f t="shared" si="163"/>
        <v/>
      </c>
      <c r="AM382" s="275" t="e">
        <f t="shared" si="164"/>
        <v>#VALUE!</v>
      </c>
      <c r="AN382" s="275" t="e">
        <f t="shared" si="165"/>
        <v>#VALUE!</v>
      </c>
      <c r="AO382" s="279"/>
      <c r="AP382" s="279"/>
      <c r="AQ382" s="279"/>
      <c r="AR382" s="280"/>
      <c r="AS382" s="280"/>
      <c r="AT382" s="262"/>
      <c r="AU382" s="282"/>
      <c r="AV382" s="283"/>
      <c r="AW382" s="284">
        <v>0</v>
      </c>
      <c r="AX382" s="285">
        <v>0</v>
      </c>
      <c r="AY382" s="286"/>
      <c r="AZ382" s="286"/>
      <c r="BA382" s="286"/>
      <c r="BB382" s="262" t="str">
        <f t="shared" si="166"/>
        <v/>
      </c>
      <c r="BE382" s="277"/>
      <c r="BF382" s="288"/>
      <c r="BJ382" s="289" t="e">
        <f t="shared" si="146"/>
        <v>#VALUE!</v>
      </c>
      <c r="BK382" s="289" t="e">
        <f t="shared" si="147"/>
        <v>#VALUE!</v>
      </c>
      <c r="BL382" s="289" t="e">
        <f t="shared" si="148"/>
        <v>#VALUE!</v>
      </c>
      <c r="BM382" s="289" t="e">
        <f t="shared" si="149"/>
        <v>#VALUE!</v>
      </c>
      <c r="BY382" s="289" t="e">
        <f t="shared" si="150"/>
        <v>#VALUE!</v>
      </c>
      <c r="BZ382" s="289" t="e">
        <f t="shared" si="151"/>
        <v>#VALUE!</v>
      </c>
      <c r="CA382" s="289" t="e">
        <f t="shared" si="152"/>
        <v>#VALUE!</v>
      </c>
      <c r="CI382" s="302" t="str">
        <f t="shared" si="153"/>
        <v>AYNI GÜN</v>
      </c>
      <c r="CJ382" s="303" t="e">
        <f t="shared" si="154"/>
        <v>#VALUE!</v>
      </c>
      <c r="CK382" s="303" t="e">
        <f t="shared" si="155"/>
        <v>#VALUE!</v>
      </c>
      <c r="CL382" s="303" t="e">
        <f t="shared" si="156"/>
        <v>#VALUE!</v>
      </c>
    </row>
    <row r="383" spans="1:90" ht="68.400000000000006" x14ac:dyDescent="0.3">
      <c r="A383" s="261" t="s">
        <v>469</v>
      </c>
      <c r="B383" s="261"/>
      <c r="C383" s="262"/>
      <c r="D383" s="262"/>
      <c r="E383" s="262" t="s">
        <v>944</v>
      </c>
      <c r="F383" s="263"/>
      <c r="G383" s="264"/>
      <c r="H383" s="265" t="str">
        <f t="shared" si="157"/>
        <v/>
      </c>
      <c r="I383" s="261"/>
      <c r="J383" s="261"/>
      <c r="K383" s="261"/>
      <c r="L383" s="261"/>
      <c r="M383" s="266" t="str">
        <f t="shared" si="158"/>
        <v>IASI_18-BOZ-IASI18-FF-379</v>
      </c>
      <c r="N383" s="267"/>
      <c r="O383" s="261"/>
      <c r="P383" s="261"/>
      <c r="Q383" s="261"/>
      <c r="R383" s="313"/>
      <c r="S383" s="269"/>
      <c r="T383" s="268"/>
      <c r="U383" s="268"/>
      <c r="V383" s="270"/>
      <c r="W383" s="271"/>
      <c r="X383" s="272"/>
      <c r="Y383" s="265" t="str">
        <f t="shared" si="159"/>
        <v/>
      </c>
      <c r="Z383" s="273"/>
      <c r="AA383" s="274"/>
      <c r="AB383" s="265" t="str">
        <f t="shared" si="160"/>
        <v/>
      </c>
      <c r="AC383" s="275" t="e">
        <f t="shared" si="161"/>
        <v>#VALUE!</v>
      </c>
      <c r="AD383" s="271"/>
      <c r="AE383" s="272"/>
      <c r="AF383" s="265" t="str">
        <f t="shared" si="162"/>
        <v/>
      </c>
      <c r="AG383" s="268"/>
      <c r="AH383" s="268"/>
      <c r="AI383" s="276"/>
      <c r="AJ383" s="277"/>
      <c r="AK383" s="278"/>
      <c r="AL383" s="265" t="str">
        <f t="shared" si="163"/>
        <v/>
      </c>
      <c r="AM383" s="275" t="e">
        <f t="shared" si="164"/>
        <v>#VALUE!</v>
      </c>
      <c r="AN383" s="275" t="e">
        <f t="shared" si="165"/>
        <v>#VALUE!</v>
      </c>
      <c r="AO383" s="279"/>
      <c r="AP383" s="279"/>
      <c r="AQ383" s="279"/>
      <c r="AR383" s="280"/>
      <c r="AS383" s="280"/>
      <c r="AT383" s="262"/>
      <c r="AU383" s="282"/>
      <c r="AV383" s="283"/>
      <c r="AW383" s="284">
        <v>0</v>
      </c>
      <c r="AX383" s="285">
        <v>0</v>
      </c>
      <c r="AY383" s="286"/>
      <c r="AZ383" s="286"/>
      <c r="BA383" s="286"/>
      <c r="BB383" s="262" t="str">
        <f t="shared" si="166"/>
        <v/>
      </c>
      <c r="BE383" s="277"/>
      <c r="BF383" s="288"/>
      <c r="BJ383" s="289" t="e">
        <f t="shared" si="146"/>
        <v>#VALUE!</v>
      </c>
      <c r="BK383" s="289" t="e">
        <f t="shared" si="147"/>
        <v>#VALUE!</v>
      </c>
      <c r="BL383" s="289" t="e">
        <f t="shared" si="148"/>
        <v>#VALUE!</v>
      </c>
      <c r="BM383" s="289" t="e">
        <f t="shared" si="149"/>
        <v>#VALUE!</v>
      </c>
      <c r="BY383" s="289" t="e">
        <f t="shared" si="150"/>
        <v>#VALUE!</v>
      </c>
      <c r="BZ383" s="289" t="e">
        <f t="shared" si="151"/>
        <v>#VALUE!</v>
      </c>
      <c r="CA383" s="289" t="e">
        <f t="shared" si="152"/>
        <v>#VALUE!</v>
      </c>
      <c r="CI383" s="302" t="str">
        <f t="shared" si="153"/>
        <v>AYNI GÜN</v>
      </c>
      <c r="CJ383" s="303" t="e">
        <f t="shared" si="154"/>
        <v>#VALUE!</v>
      </c>
      <c r="CK383" s="303" t="e">
        <f t="shared" si="155"/>
        <v>#VALUE!</v>
      </c>
      <c r="CL383" s="303" t="e">
        <f t="shared" si="156"/>
        <v>#VALUE!</v>
      </c>
    </row>
    <row r="384" spans="1:90" ht="68.400000000000006" x14ac:dyDescent="0.3">
      <c r="A384" s="261" t="s">
        <v>469</v>
      </c>
      <c r="B384" s="261"/>
      <c r="C384" s="262"/>
      <c r="D384" s="262"/>
      <c r="E384" s="262" t="s">
        <v>945</v>
      </c>
      <c r="F384" s="263"/>
      <c r="G384" s="264"/>
      <c r="H384" s="265" t="str">
        <f t="shared" si="157"/>
        <v/>
      </c>
      <c r="I384" s="261"/>
      <c r="J384" s="261"/>
      <c r="K384" s="261"/>
      <c r="L384" s="261"/>
      <c r="M384" s="266" t="str">
        <f t="shared" si="158"/>
        <v>IASI_18-BOZ-IASI18-FF-380</v>
      </c>
      <c r="N384" s="267"/>
      <c r="O384" s="261"/>
      <c r="P384" s="261"/>
      <c r="Q384" s="261"/>
      <c r="R384" s="313"/>
      <c r="S384" s="269"/>
      <c r="T384" s="268"/>
      <c r="U384" s="268"/>
      <c r="V384" s="270"/>
      <c r="W384" s="271"/>
      <c r="X384" s="272"/>
      <c r="Y384" s="265" t="str">
        <f t="shared" si="159"/>
        <v/>
      </c>
      <c r="Z384" s="273"/>
      <c r="AA384" s="274"/>
      <c r="AB384" s="265" t="str">
        <f t="shared" si="160"/>
        <v/>
      </c>
      <c r="AC384" s="275" t="e">
        <f t="shared" si="161"/>
        <v>#VALUE!</v>
      </c>
      <c r="AD384" s="271"/>
      <c r="AE384" s="272"/>
      <c r="AF384" s="265" t="str">
        <f t="shared" si="162"/>
        <v/>
      </c>
      <c r="AG384" s="268"/>
      <c r="AH384" s="268"/>
      <c r="AI384" s="276"/>
      <c r="AJ384" s="277"/>
      <c r="AK384" s="278"/>
      <c r="AL384" s="265" t="str">
        <f t="shared" si="163"/>
        <v/>
      </c>
      <c r="AM384" s="275" t="e">
        <f t="shared" si="164"/>
        <v>#VALUE!</v>
      </c>
      <c r="AN384" s="275" t="e">
        <f t="shared" si="165"/>
        <v>#VALUE!</v>
      </c>
      <c r="AO384" s="279"/>
      <c r="AP384" s="279"/>
      <c r="AQ384" s="279"/>
      <c r="AR384" s="280"/>
      <c r="AS384" s="280"/>
      <c r="AT384" s="262"/>
      <c r="AU384" s="282"/>
      <c r="AV384" s="283"/>
      <c r="AW384" s="284">
        <v>0</v>
      </c>
      <c r="AX384" s="285">
        <v>0</v>
      </c>
      <c r="AY384" s="286"/>
      <c r="AZ384" s="286"/>
      <c r="BA384" s="286"/>
      <c r="BB384" s="262" t="str">
        <f t="shared" si="166"/>
        <v/>
      </c>
      <c r="BE384" s="277"/>
      <c r="BF384" s="288"/>
      <c r="BJ384" s="289" t="e">
        <f t="shared" si="146"/>
        <v>#VALUE!</v>
      </c>
      <c r="BK384" s="289" t="e">
        <f t="shared" si="147"/>
        <v>#VALUE!</v>
      </c>
      <c r="BL384" s="289" t="e">
        <f t="shared" si="148"/>
        <v>#VALUE!</v>
      </c>
      <c r="BM384" s="289" t="e">
        <f t="shared" si="149"/>
        <v>#VALUE!</v>
      </c>
      <c r="BY384" s="289" t="e">
        <f t="shared" si="150"/>
        <v>#VALUE!</v>
      </c>
      <c r="BZ384" s="289" t="e">
        <f t="shared" si="151"/>
        <v>#VALUE!</v>
      </c>
      <c r="CA384" s="289" t="e">
        <f t="shared" si="152"/>
        <v>#VALUE!</v>
      </c>
      <c r="CI384" s="302" t="str">
        <f t="shared" si="153"/>
        <v>AYNI GÜN</v>
      </c>
      <c r="CJ384" s="303" t="e">
        <f t="shared" si="154"/>
        <v>#VALUE!</v>
      </c>
      <c r="CK384" s="303" t="e">
        <f t="shared" si="155"/>
        <v>#VALUE!</v>
      </c>
      <c r="CL384" s="303" t="e">
        <f t="shared" si="156"/>
        <v>#VALUE!</v>
      </c>
    </row>
    <row r="385" spans="1:90" ht="68.400000000000006" x14ac:dyDescent="0.3">
      <c r="A385" s="261" t="s">
        <v>469</v>
      </c>
      <c r="B385" s="261"/>
      <c r="C385" s="262"/>
      <c r="D385" s="262"/>
      <c r="E385" s="262" t="s">
        <v>946</v>
      </c>
      <c r="F385" s="263"/>
      <c r="G385" s="264"/>
      <c r="H385" s="265" t="str">
        <f t="shared" si="157"/>
        <v/>
      </c>
      <c r="I385" s="261"/>
      <c r="J385" s="261"/>
      <c r="K385" s="261"/>
      <c r="L385" s="261"/>
      <c r="M385" s="266" t="str">
        <f t="shared" si="158"/>
        <v>IASI_18-BOZ-IASI18-FF-381</v>
      </c>
      <c r="N385" s="267"/>
      <c r="O385" s="261"/>
      <c r="P385" s="261"/>
      <c r="Q385" s="261"/>
      <c r="R385" s="313"/>
      <c r="S385" s="269"/>
      <c r="T385" s="268"/>
      <c r="U385" s="268"/>
      <c r="V385" s="270"/>
      <c r="W385" s="271"/>
      <c r="X385" s="272"/>
      <c r="Y385" s="265" t="str">
        <f t="shared" si="159"/>
        <v/>
      </c>
      <c r="Z385" s="273"/>
      <c r="AA385" s="274"/>
      <c r="AB385" s="265" t="str">
        <f t="shared" si="160"/>
        <v/>
      </c>
      <c r="AC385" s="275" t="e">
        <f t="shared" si="161"/>
        <v>#VALUE!</v>
      </c>
      <c r="AD385" s="271"/>
      <c r="AE385" s="272"/>
      <c r="AF385" s="265" t="str">
        <f t="shared" si="162"/>
        <v/>
      </c>
      <c r="AG385" s="268"/>
      <c r="AH385" s="268"/>
      <c r="AI385" s="276"/>
      <c r="AJ385" s="277"/>
      <c r="AK385" s="278"/>
      <c r="AL385" s="265" t="str">
        <f t="shared" si="163"/>
        <v/>
      </c>
      <c r="AM385" s="275" t="e">
        <f t="shared" si="164"/>
        <v>#VALUE!</v>
      </c>
      <c r="AN385" s="275" t="e">
        <f t="shared" si="165"/>
        <v>#VALUE!</v>
      </c>
      <c r="AO385" s="279"/>
      <c r="AP385" s="279"/>
      <c r="AQ385" s="279"/>
      <c r="AR385" s="280"/>
      <c r="AS385" s="280"/>
      <c r="AT385" s="262"/>
      <c r="AU385" s="282"/>
      <c r="AV385" s="283"/>
      <c r="AW385" s="284">
        <v>0</v>
      </c>
      <c r="AX385" s="285">
        <v>0</v>
      </c>
      <c r="AY385" s="286"/>
      <c r="AZ385" s="286"/>
      <c r="BA385" s="286"/>
      <c r="BB385" s="262" t="str">
        <f t="shared" si="166"/>
        <v/>
      </c>
      <c r="BE385" s="277"/>
      <c r="BF385" s="288"/>
      <c r="BJ385" s="289" t="e">
        <f t="shared" si="146"/>
        <v>#VALUE!</v>
      </c>
      <c r="BK385" s="289" t="e">
        <f t="shared" si="147"/>
        <v>#VALUE!</v>
      </c>
      <c r="BL385" s="289" t="e">
        <f t="shared" si="148"/>
        <v>#VALUE!</v>
      </c>
      <c r="BM385" s="289" t="e">
        <f t="shared" si="149"/>
        <v>#VALUE!</v>
      </c>
      <c r="BY385" s="289" t="e">
        <f t="shared" si="150"/>
        <v>#VALUE!</v>
      </c>
      <c r="BZ385" s="289" t="e">
        <f t="shared" si="151"/>
        <v>#VALUE!</v>
      </c>
      <c r="CA385" s="289" t="e">
        <f t="shared" si="152"/>
        <v>#VALUE!</v>
      </c>
      <c r="CI385" s="302" t="str">
        <f t="shared" si="153"/>
        <v>AYNI GÜN</v>
      </c>
      <c r="CJ385" s="303" t="e">
        <f t="shared" si="154"/>
        <v>#VALUE!</v>
      </c>
      <c r="CK385" s="303" t="e">
        <f t="shared" si="155"/>
        <v>#VALUE!</v>
      </c>
      <c r="CL385" s="303" t="e">
        <f t="shared" si="156"/>
        <v>#VALUE!</v>
      </c>
    </row>
    <row r="386" spans="1:90" ht="68.400000000000006" x14ac:dyDescent="0.3">
      <c r="A386" s="261" t="s">
        <v>469</v>
      </c>
      <c r="B386" s="261"/>
      <c r="C386" s="262"/>
      <c r="D386" s="262"/>
      <c r="E386" s="262" t="s">
        <v>947</v>
      </c>
      <c r="F386" s="263"/>
      <c r="G386" s="264"/>
      <c r="H386" s="265" t="str">
        <f t="shared" si="157"/>
        <v/>
      </c>
      <c r="I386" s="261"/>
      <c r="J386" s="261"/>
      <c r="K386" s="261"/>
      <c r="L386" s="261"/>
      <c r="M386" s="266" t="str">
        <f t="shared" si="158"/>
        <v>IASI_18-BOZ-IASI18-FF-382</v>
      </c>
      <c r="N386" s="267"/>
      <c r="O386" s="261"/>
      <c r="P386" s="261"/>
      <c r="Q386" s="261"/>
      <c r="R386" s="313"/>
      <c r="S386" s="269"/>
      <c r="T386" s="268"/>
      <c r="U386" s="268"/>
      <c r="V386" s="270"/>
      <c r="W386" s="271"/>
      <c r="X386" s="272"/>
      <c r="Y386" s="265" t="str">
        <f t="shared" si="159"/>
        <v/>
      </c>
      <c r="Z386" s="273"/>
      <c r="AA386" s="274"/>
      <c r="AB386" s="265" t="str">
        <f t="shared" si="160"/>
        <v/>
      </c>
      <c r="AC386" s="275" t="e">
        <f t="shared" si="161"/>
        <v>#VALUE!</v>
      </c>
      <c r="AD386" s="271"/>
      <c r="AE386" s="272"/>
      <c r="AF386" s="265" t="str">
        <f t="shared" si="162"/>
        <v/>
      </c>
      <c r="AG386" s="268"/>
      <c r="AH386" s="268"/>
      <c r="AI386" s="276"/>
      <c r="AJ386" s="277"/>
      <c r="AK386" s="278"/>
      <c r="AL386" s="265" t="str">
        <f t="shared" si="163"/>
        <v/>
      </c>
      <c r="AM386" s="275" t="e">
        <f t="shared" si="164"/>
        <v>#VALUE!</v>
      </c>
      <c r="AN386" s="275" t="e">
        <f t="shared" si="165"/>
        <v>#VALUE!</v>
      </c>
      <c r="AO386" s="279"/>
      <c r="AP386" s="279"/>
      <c r="AQ386" s="279"/>
      <c r="AR386" s="280"/>
      <c r="AS386" s="280"/>
      <c r="AT386" s="262"/>
      <c r="AU386" s="282"/>
      <c r="AV386" s="283"/>
      <c r="AW386" s="284">
        <v>0</v>
      </c>
      <c r="AX386" s="285">
        <v>0</v>
      </c>
      <c r="AY386" s="286"/>
      <c r="AZ386" s="286"/>
      <c r="BA386" s="286"/>
      <c r="BB386" s="262" t="str">
        <f t="shared" si="166"/>
        <v/>
      </c>
      <c r="BE386" s="277"/>
      <c r="BF386" s="288"/>
      <c r="BJ386" s="289" t="e">
        <f t="shared" si="146"/>
        <v>#VALUE!</v>
      </c>
      <c r="BK386" s="289" t="e">
        <f t="shared" si="147"/>
        <v>#VALUE!</v>
      </c>
      <c r="BL386" s="289" t="e">
        <f t="shared" si="148"/>
        <v>#VALUE!</v>
      </c>
      <c r="BM386" s="289" t="e">
        <f t="shared" si="149"/>
        <v>#VALUE!</v>
      </c>
      <c r="BY386" s="289" t="e">
        <f t="shared" si="150"/>
        <v>#VALUE!</v>
      </c>
      <c r="BZ386" s="289" t="e">
        <f t="shared" si="151"/>
        <v>#VALUE!</v>
      </c>
      <c r="CA386" s="289" t="e">
        <f t="shared" si="152"/>
        <v>#VALUE!</v>
      </c>
      <c r="CI386" s="302" t="str">
        <f t="shared" si="153"/>
        <v>AYNI GÜN</v>
      </c>
      <c r="CJ386" s="303" t="e">
        <f t="shared" si="154"/>
        <v>#VALUE!</v>
      </c>
      <c r="CK386" s="303" t="e">
        <f t="shared" si="155"/>
        <v>#VALUE!</v>
      </c>
      <c r="CL386" s="303" t="e">
        <f t="shared" si="156"/>
        <v>#VALUE!</v>
      </c>
    </row>
    <row r="387" spans="1:90" ht="68.400000000000006" x14ac:dyDescent="0.3">
      <c r="A387" s="261" t="s">
        <v>469</v>
      </c>
      <c r="B387" s="261"/>
      <c r="C387" s="262"/>
      <c r="D387" s="262"/>
      <c r="E387" s="262" t="s">
        <v>948</v>
      </c>
      <c r="F387" s="263"/>
      <c r="G387" s="264"/>
      <c r="H387" s="265" t="str">
        <f t="shared" si="157"/>
        <v/>
      </c>
      <c r="I387" s="261"/>
      <c r="J387" s="261"/>
      <c r="K387" s="261"/>
      <c r="L387" s="261"/>
      <c r="M387" s="266" t="str">
        <f t="shared" si="158"/>
        <v>IASI_18-BOZ-IASI18-FF-383</v>
      </c>
      <c r="N387" s="267"/>
      <c r="O387" s="261"/>
      <c r="P387" s="261"/>
      <c r="Q387" s="261"/>
      <c r="R387" s="313"/>
      <c r="S387" s="269"/>
      <c r="T387" s="268"/>
      <c r="U387" s="268"/>
      <c r="V387" s="270"/>
      <c r="W387" s="271"/>
      <c r="X387" s="272"/>
      <c r="Y387" s="265" t="str">
        <f t="shared" si="159"/>
        <v/>
      </c>
      <c r="Z387" s="273"/>
      <c r="AA387" s="274"/>
      <c r="AB387" s="265" t="str">
        <f t="shared" si="160"/>
        <v/>
      </c>
      <c r="AC387" s="275" t="e">
        <f t="shared" si="161"/>
        <v>#VALUE!</v>
      </c>
      <c r="AD387" s="271"/>
      <c r="AE387" s="272"/>
      <c r="AF387" s="265" t="str">
        <f t="shared" si="162"/>
        <v/>
      </c>
      <c r="AG387" s="268"/>
      <c r="AH387" s="268"/>
      <c r="AI387" s="276"/>
      <c r="AJ387" s="277"/>
      <c r="AK387" s="278"/>
      <c r="AL387" s="265" t="str">
        <f t="shared" si="163"/>
        <v/>
      </c>
      <c r="AM387" s="275" t="e">
        <f t="shared" si="164"/>
        <v>#VALUE!</v>
      </c>
      <c r="AN387" s="275" t="e">
        <f t="shared" si="165"/>
        <v>#VALUE!</v>
      </c>
      <c r="AO387" s="279"/>
      <c r="AP387" s="279"/>
      <c r="AQ387" s="279"/>
      <c r="AR387" s="280"/>
      <c r="AS387" s="280"/>
      <c r="AT387" s="262"/>
      <c r="AU387" s="282"/>
      <c r="AV387" s="283"/>
      <c r="AW387" s="284">
        <v>0</v>
      </c>
      <c r="AX387" s="285">
        <v>0</v>
      </c>
      <c r="AY387" s="286"/>
      <c r="AZ387" s="286"/>
      <c r="BA387" s="286"/>
      <c r="BB387" s="262" t="str">
        <f t="shared" si="166"/>
        <v/>
      </c>
      <c r="BE387" s="277"/>
      <c r="BF387" s="288"/>
      <c r="BJ387" s="289" t="e">
        <f t="shared" si="146"/>
        <v>#VALUE!</v>
      </c>
      <c r="BK387" s="289" t="e">
        <f t="shared" si="147"/>
        <v>#VALUE!</v>
      </c>
      <c r="BL387" s="289" t="e">
        <f t="shared" si="148"/>
        <v>#VALUE!</v>
      </c>
      <c r="BM387" s="289" t="e">
        <f t="shared" si="149"/>
        <v>#VALUE!</v>
      </c>
      <c r="BY387" s="289" t="e">
        <f t="shared" si="150"/>
        <v>#VALUE!</v>
      </c>
      <c r="BZ387" s="289" t="e">
        <f t="shared" si="151"/>
        <v>#VALUE!</v>
      </c>
      <c r="CA387" s="289" t="e">
        <f t="shared" si="152"/>
        <v>#VALUE!</v>
      </c>
      <c r="CI387" s="302" t="str">
        <f t="shared" si="153"/>
        <v>AYNI GÜN</v>
      </c>
      <c r="CJ387" s="303" t="e">
        <f t="shared" si="154"/>
        <v>#VALUE!</v>
      </c>
      <c r="CK387" s="303" t="e">
        <f t="shared" si="155"/>
        <v>#VALUE!</v>
      </c>
      <c r="CL387" s="303" t="e">
        <f t="shared" si="156"/>
        <v>#VALUE!</v>
      </c>
    </row>
    <row r="388" spans="1:90" ht="68.400000000000006" x14ac:dyDescent="0.3">
      <c r="A388" s="261" t="s">
        <v>469</v>
      </c>
      <c r="B388" s="261"/>
      <c r="C388" s="262"/>
      <c r="D388" s="262"/>
      <c r="E388" s="262" t="s">
        <v>949</v>
      </c>
      <c r="F388" s="263"/>
      <c r="G388" s="264"/>
      <c r="H388" s="265" t="str">
        <f t="shared" si="157"/>
        <v/>
      </c>
      <c r="I388" s="261"/>
      <c r="J388" s="261"/>
      <c r="K388" s="261"/>
      <c r="L388" s="261"/>
      <c r="M388" s="266" t="str">
        <f t="shared" si="158"/>
        <v>IASI_18-BOZ-IASI18-FF-384</v>
      </c>
      <c r="N388" s="267"/>
      <c r="O388" s="261"/>
      <c r="P388" s="261"/>
      <c r="Q388" s="261"/>
      <c r="R388" s="313"/>
      <c r="S388" s="269"/>
      <c r="T388" s="268"/>
      <c r="U388" s="268"/>
      <c r="V388" s="270"/>
      <c r="W388" s="271"/>
      <c r="X388" s="272"/>
      <c r="Y388" s="265" t="str">
        <f t="shared" si="159"/>
        <v/>
      </c>
      <c r="Z388" s="273"/>
      <c r="AA388" s="274"/>
      <c r="AB388" s="265" t="str">
        <f t="shared" si="160"/>
        <v/>
      </c>
      <c r="AC388" s="275" t="e">
        <f t="shared" si="161"/>
        <v>#VALUE!</v>
      </c>
      <c r="AD388" s="271"/>
      <c r="AE388" s="272"/>
      <c r="AF388" s="265" t="str">
        <f t="shared" si="162"/>
        <v/>
      </c>
      <c r="AG388" s="268"/>
      <c r="AH388" s="268"/>
      <c r="AI388" s="276"/>
      <c r="AJ388" s="277"/>
      <c r="AK388" s="278"/>
      <c r="AL388" s="265" t="str">
        <f t="shared" si="163"/>
        <v/>
      </c>
      <c r="AM388" s="275" t="e">
        <f t="shared" si="164"/>
        <v>#VALUE!</v>
      </c>
      <c r="AN388" s="275" t="e">
        <f t="shared" si="165"/>
        <v>#VALUE!</v>
      </c>
      <c r="AO388" s="279"/>
      <c r="AP388" s="279"/>
      <c r="AQ388" s="279"/>
      <c r="AR388" s="280"/>
      <c r="AS388" s="280"/>
      <c r="AT388" s="262"/>
      <c r="AU388" s="282"/>
      <c r="AV388" s="283"/>
      <c r="AW388" s="284">
        <v>0</v>
      </c>
      <c r="AX388" s="285">
        <v>0</v>
      </c>
      <c r="AY388" s="286"/>
      <c r="AZ388" s="286"/>
      <c r="BA388" s="286"/>
      <c r="BB388" s="262" t="str">
        <f t="shared" si="166"/>
        <v/>
      </c>
      <c r="BE388" s="277"/>
      <c r="BF388" s="288"/>
      <c r="BJ388" s="289" t="e">
        <f t="shared" si="146"/>
        <v>#VALUE!</v>
      </c>
      <c r="BK388" s="289" t="e">
        <f t="shared" si="147"/>
        <v>#VALUE!</v>
      </c>
      <c r="BL388" s="289" t="e">
        <f t="shared" si="148"/>
        <v>#VALUE!</v>
      </c>
      <c r="BM388" s="289" t="e">
        <f t="shared" si="149"/>
        <v>#VALUE!</v>
      </c>
      <c r="BY388" s="289" t="e">
        <f t="shared" si="150"/>
        <v>#VALUE!</v>
      </c>
      <c r="BZ388" s="289" t="e">
        <f t="shared" si="151"/>
        <v>#VALUE!</v>
      </c>
      <c r="CA388" s="289" t="e">
        <f t="shared" si="152"/>
        <v>#VALUE!</v>
      </c>
      <c r="CI388" s="302" t="str">
        <f t="shared" si="153"/>
        <v>AYNI GÜN</v>
      </c>
      <c r="CJ388" s="303" t="e">
        <f t="shared" si="154"/>
        <v>#VALUE!</v>
      </c>
      <c r="CK388" s="303" t="e">
        <f t="shared" si="155"/>
        <v>#VALUE!</v>
      </c>
      <c r="CL388" s="303" t="e">
        <f t="shared" si="156"/>
        <v>#VALUE!</v>
      </c>
    </row>
    <row r="389" spans="1:90" ht="68.400000000000006" x14ac:dyDescent="0.3">
      <c r="A389" s="261" t="s">
        <v>469</v>
      </c>
      <c r="B389" s="261"/>
      <c r="C389" s="262"/>
      <c r="D389" s="262"/>
      <c r="E389" s="262" t="s">
        <v>950</v>
      </c>
      <c r="F389" s="263"/>
      <c r="G389" s="264"/>
      <c r="H389" s="265" t="str">
        <f t="shared" si="157"/>
        <v/>
      </c>
      <c r="I389" s="261"/>
      <c r="J389" s="261"/>
      <c r="K389" s="261"/>
      <c r="L389" s="261"/>
      <c r="M389" s="266" t="str">
        <f t="shared" si="158"/>
        <v>IASI_18-BOZ-IASI18-FF-385</v>
      </c>
      <c r="N389" s="267"/>
      <c r="O389" s="261"/>
      <c r="P389" s="261"/>
      <c r="Q389" s="261"/>
      <c r="R389" s="313"/>
      <c r="S389" s="269"/>
      <c r="T389" s="268"/>
      <c r="U389" s="268"/>
      <c r="V389" s="270"/>
      <c r="W389" s="271"/>
      <c r="X389" s="272"/>
      <c r="Y389" s="265" t="str">
        <f t="shared" si="159"/>
        <v/>
      </c>
      <c r="Z389" s="273"/>
      <c r="AA389" s="274"/>
      <c r="AB389" s="265" t="str">
        <f t="shared" si="160"/>
        <v/>
      </c>
      <c r="AC389" s="275" t="e">
        <f t="shared" si="161"/>
        <v>#VALUE!</v>
      </c>
      <c r="AD389" s="271"/>
      <c r="AE389" s="272"/>
      <c r="AF389" s="265" t="str">
        <f t="shared" si="162"/>
        <v/>
      </c>
      <c r="AG389" s="268"/>
      <c r="AH389" s="268"/>
      <c r="AI389" s="276"/>
      <c r="AJ389" s="277"/>
      <c r="AK389" s="278"/>
      <c r="AL389" s="265" t="str">
        <f t="shared" si="163"/>
        <v/>
      </c>
      <c r="AM389" s="275" t="e">
        <f t="shared" si="164"/>
        <v>#VALUE!</v>
      </c>
      <c r="AN389" s="275" t="e">
        <f t="shared" si="165"/>
        <v>#VALUE!</v>
      </c>
      <c r="AO389" s="279"/>
      <c r="AP389" s="279"/>
      <c r="AQ389" s="279"/>
      <c r="AR389" s="280"/>
      <c r="AS389" s="280"/>
      <c r="AT389" s="262"/>
      <c r="AU389" s="282"/>
      <c r="AV389" s="283"/>
      <c r="AW389" s="284">
        <v>0</v>
      </c>
      <c r="AX389" s="285">
        <v>0</v>
      </c>
      <c r="AY389" s="286"/>
      <c r="AZ389" s="286"/>
      <c r="BA389" s="286"/>
      <c r="BB389" s="262" t="str">
        <f t="shared" si="166"/>
        <v/>
      </c>
      <c r="BE389" s="277"/>
      <c r="BF389" s="288"/>
      <c r="BJ389" s="289" t="e">
        <f t="shared" si="146"/>
        <v>#VALUE!</v>
      </c>
      <c r="BK389" s="289" t="e">
        <f t="shared" si="147"/>
        <v>#VALUE!</v>
      </c>
      <c r="BL389" s="289" t="e">
        <f t="shared" si="148"/>
        <v>#VALUE!</v>
      </c>
      <c r="BM389" s="289" t="e">
        <f t="shared" si="149"/>
        <v>#VALUE!</v>
      </c>
      <c r="BY389" s="289" t="e">
        <f t="shared" si="150"/>
        <v>#VALUE!</v>
      </c>
      <c r="BZ389" s="289" t="e">
        <f t="shared" si="151"/>
        <v>#VALUE!</v>
      </c>
      <c r="CA389" s="289" t="e">
        <f t="shared" si="152"/>
        <v>#VALUE!</v>
      </c>
      <c r="CI389" s="302" t="str">
        <f t="shared" si="153"/>
        <v>AYNI GÜN</v>
      </c>
      <c r="CJ389" s="303" t="e">
        <f t="shared" si="154"/>
        <v>#VALUE!</v>
      </c>
      <c r="CK389" s="303" t="e">
        <f t="shared" si="155"/>
        <v>#VALUE!</v>
      </c>
      <c r="CL389" s="303" t="e">
        <f t="shared" si="156"/>
        <v>#VALUE!</v>
      </c>
    </row>
    <row r="390" spans="1:90" ht="68.400000000000006" x14ac:dyDescent="0.3">
      <c r="A390" s="261" t="s">
        <v>469</v>
      </c>
      <c r="B390" s="261"/>
      <c r="C390" s="262"/>
      <c r="D390" s="262"/>
      <c r="E390" s="262" t="s">
        <v>951</v>
      </c>
      <c r="F390" s="263"/>
      <c r="G390" s="264"/>
      <c r="H390" s="265" t="str">
        <f t="shared" si="157"/>
        <v/>
      </c>
      <c r="I390" s="261"/>
      <c r="J390" s="261"/>
      <c r="K390" s="261"/>
      <c r="L390" s="261"/>
      <c r="M390" s="266" t="str">
        <f t="shared" si="158"/>
        <v>IASI_18-BOZ-IASI18-FF-386</v>
      </c>
      <c r="N390" s="267"/>
      <c r="O390" s="261"/>
      <c r="P390" s="261"/>
      <c r="Q390" s="261"/>
      <c r="R390" s="313"/>
      <c r="S390" s="269"/>
      <c r="T390" s="268"/>
      <c r="U390" s="268"/>
      <c r="V390" s="270"/>
      <c r="W390" s="271"/>
      <c r="X390" s="272"/>
      <c r="Y390" s="265" t="str">
        <f t="shared" si="159"/>
        <v/>
      </c>
      <c r="Z390" s="273"/>
      <c r="AA390" s="274"/>
      <c r="AB390" s="265" t="str">
        <f t="shared" si="160"/>
        <v/>
      </c>
      <c r="AC390" s="275" t="e">
        <f t="shared" si="161"/>
        <v>#VALUE!</v>
      </c>
      <c r="AD390" s="271"/>
      <c r="AE390" s="272"/>
      <c r="AF390" s="265" t="str">
        <f t="shared" si="162"/>
        <v/>
      </c>
      <c r="AG390" s="268"/>
      <c r="AH390" s="268"/>
      <c r="AI390" s="276"/>
      <c r="AJ390" s="277"/>
      <c r="AK390" s="278"/>
      <c r="AL390" s="265" t="str">
        <f t="shared" si="163"/>
        <v/>
      </c>
      <c r="AM390" s="275" t="e">
        <f t="shared" si="164"/>
        <v>#VALUE!</v>
      </c>
      <c r="AN390" s="275" t="e">
        <f t="shared" si="165"/>
        <v>#VALUE!</v>
      </c>
      <c r="AO390" s="279"/>
      <c r="AP390" s="279"/>
      <c r="AQ390" s="279"/>
      <c r="AR390" s="280"/>
      <c r="AS390" s="280"/>
      <c r="AT390" s="262"/>
      <c r="AU390" s="282"/>
      <c r="AV390" s="283"/>
      <c r="AW390" s="284">
        <v>0</v>
      </c>
      <c r="AX390" s="285">
        <v>0</v>
      </c>
      <c r="AY390" s="286"/>
      <c r="AZ390" s="286"/>
      <c r="BA390" s="286"/>
      <c r="BB390" s="262" t="str">
        <f t="shared" si="166"/>
        <v/>
      </c>
      <c r="BE390" s="277"/>
      <c r="BF390" s="288"/>
      <c r="BJ390" s="289" t="e">
        <f t="shared" si="146"/>
        <v>#VALUE!</v>
      </c>
      <c r="BK390" s="289" t="e">
        <f t="shared" si="147"/>
        <v>#VALUE!</v>
      </c>
      <c r="BL390" s="289" t="e">
        <f t="shared" si="148"/>
        <v>#VALUE!</v>
      </c>
      <c r="BM390" s="289" t="e">
        <f t="shared" si="149"/>
        <v>#VALUE!</v>
      </c>
      <c r="BY390" s="289" t="e">
        <f t="shared" si="150"/>
        <v>#VALUE!</v>
      </c>
      <c r="BZ390" s="289" t="e">
        <f t="shared" si="151"/>
        <v>#VALUE!</v>
      </c>
      <c r="CA390" s="289" t="e">
        <f t="shared" si="152"/>
        <v>#VALUE!</v>
      </c>
      <c r="CI390" s="302" t="str">
        <f t="shared" si="153"/>
        <v>AYNI GÜN</v>
      </c>
      <c r="CJ390" s="303" t="e">
        <f t="shared" si="154"/>
        <v>#VALUE!</v>
      </c>
      <c r="CK390" s="303" t="e">
        <f t="shared" si="155"/>
        <v>#VALUE!</v>
      </c>
      <c r="CL390" s="303" t="e">
        <f t="shared" si="156"/>
        <v>#VALUE!</v>
      </c>
    </row>
    <row r="391" spans="1:90" ht="68.400000000000006" x14ac:dyDescent="0.3">
      <c r="A391" s="261" t="s">
        <v>469</v>
      </c>
      <c r="B391" s="261"/>
      <c r="C391" s="262"/>
      <c r="D391" s="262"/>
      <c r="E391" s="262" t="s">
        <v>952</v>
      </c>
      <c r="F391" s="263"/>
      <c r="G391" s="264"/>
      <c r="H391" s="265" t="str">
        <f t="shared" si="157"/>
        <v/>
      </c>
      <c r="I391" s="261"/>
      <c r="J391" s="261"/>
      <c r="K391" s="261"/>
      <c r="L391" s="261"/>
      <c r="M391" s="266" t="str">
        <f t="shared" si="158"/>
        <v>IASI_18-BOZ-IASI18-FF-387</v>
      </c>
      <c r="N391" s="267"/>
      <c r="O391" s="261"/>
      <c r="P391" s="261"/>
      <c r="Q391" s="261"/>
      <c r="R391" s="313"/>
      <c r="S391" s="269"/>
      <c r="T391" s="268"/>
      <c r="U391" s="268"/>
      <c r="V391" s="270"/>
      <c r="W391" s="271"/>
      <c r="X391" s="272"/>
      <c r="Y391" s="265" t="str">
        <f t="shared" si="159"/>
        <v/>
      </c>
      <c r="Z391" s="273"/>
      <c r="AA391" s="274"/>
      <c r="AB391" s="265" t="str">
        <f t="shared" si="160"/>
        <v/>
      </c>
      <c r="AC391" s="275" t="e">
        <f t="shared" si="161"/>
        <v>#VALUE!</v>
      </c>
      <c r="AD391" s="271"/>
      <c r="AE391" s="272"/>
      <c r="AF391" s="265" t="str">
        <f t="shared" si="162"/>
        <v/>
      </c>
      <c r="AG391" s="268"/>
      <c r="AH391" s="268"/>
      <c r="AI391" s="276"/>
      <c r="AJ391" s="277"/>
      <c r="AK391" s="278"/>
      <c r="AL391" s="265" t="str">
        <f t="shared" si="163"/>
        <v/>
      </c>
      <c r="AM391" s="275" t="e">
        <f t="shared" si="164"/>
        <v>#VALUE!</v>
      </c>
      <c r="AN391" s="275" t="e">
        <f t="shared" si="165"/>
        <v>#VALUE!</v>
      </c>
      <c r="AO391" s="279"/>
      <c r="AP391" s="279"/>
      <c r="AQ391" s="279"/>
      <c r="AR391" s="280"/>
      <c r="AS391" s="280"/>
      <c r="AT391" s="262"/>
      <c r="AU391" s="282"/>
      <c r="AV391" s="283"/>
      <c r="AW391" s="284">
        <v>0</v>
      </c>
      <c r="AX391" s="285">
        <v>0</v>
      </c>
      <c r="AY391" s="286"/>
      <c r="AZ391" s="286"/>
      <c r="BA391" s="286"/>
      <c r="BB391" s="262" t="str">
        <f t="shared" si="166"/>
        <v/>
      </c>
      <c r="BE391" s="277"/>
      <c r="BF391" s="288"/>
      <c r="BJ391" s="289" t="e">
        <f t="shared" si="146"/>
        <v>#VALUE!</v>
      </c>
      <c r="BK391" s="289" t="e">
        <f t="shared" si="147"/>
        <v>#VALUE!</v>
      </c>
      <c r="BL391" s="289" t="e">
        <f t="shared" si="148"/>
        <v>#VALUE!</v>
      </c>
      <c r="BM391" s="289" t="e">
        <f t="shared" si="149"/>
        <v>#VALUE!</v>
      </c>
      <c r="BY391" s="289" t="e">
        <f t="shared" si="150"/>
        <v>#VALUE!</v>
      </c>
      <c r="BZ391" s="289" t="e">
        <f t="shared" si="151"/>
        <v>#VALUE!</v>
      </c>
      <c r="CA391" s="289" t="e">
        <f t="shared" si="152"/>
        <v>#VALUE!</v>
      </c>
      <c r="CI391" s="302" t="str">
        <f t="shared" si="153"/>
        <v>AYNI GÜN</v>
      </c>
      <c r="CJ391" s="303" t="e">
        <f t="shared" si="154"/>
        <v>#VALUE!</v>
      </c>
      <c r="CK391" s="303" t="e">
        <f t="shared" si="155"/>
        <v>#VALUE!</v>
      </c>
      <c r="CL391" s="303" t="e">
        <f t="shared" si="156"/>
        <v>#VALUE!</v>
      </c>
    </row>
    <row r="392" spans="1:90" ht="68.400000000000006" x14ac:dyDescent="0.3">
      <c r="A392" s="261" t="s">
        <v>469</v>
      </c>
      <c r="B392" s="261"/>
      <c r="C392" s="262"/>
      <c r="D392" s="262"/>
      <c r="E392" s="262" t="s">
        <v>953</v>
      </c>
      <c r="F392" s="263"/>
      <c r="G392" s="264"/>
      <c r="H392" s="265" t="str">
        <f t="shared" si="157"/>
        <v/>
      </c>
      <c r="I392" s="261"/>
      <c r="J392" s="261"/>
      <c r="K392" s="261"/>
      <c r="L392" s="261"/>
      <c r="M392" s="266" t="str">
        <f t="shared" si="158"/>
        <v>IASI_18-BOZ-IASI18-FF-388</v>
      </c>
      <c r="N392" s="267"/>
      <c r="O392" s="261"/>
      <c r="P392" s="261"/>
      <c r="Q392" s="261"/>
      <c r="R392" s="313"/>
      <c r="S392" s="269"/>
      <c r="T392" s="268"/>
      <c r="U392" s="268"/>
      <c r="V392" s="270"/>
      <c r="W392" s="271"/>
      <c r="X392" s="272"/>
      <c r="Y392" s="265" t="str">
        <f t="shared" si="159"/>
        <v/>
      </c>
      <c r="Z392" s="273"/>
      <c r="AA392" s="274"/>
      <c r="AB392" s="265" t="str">
        <f t="shared" si="160"/>
        <v/>
      </c>
      <c r="AC392" s="275" t="e">
        <f t="shared" si="161"/>
        <v>#VALUE!</v>
      </c>
      <c r="AD392" s="271"/>
      <c r="AE392" s="272"/>
      <c r="AF392" s="265" t="str">
        <f t="shared" si="162"/>
        <v/>
      </c>
      <c r="AG392" s="268"/>
      <c r="AH392" s="268"/>
      <c r="AI392" s="276"/>
      <c r="AJ392" s="277"/>
      <c r="AK392" s="278"/>
      <c r="AL392" s="265" t="str">
        <f t="shared" si="163"/>
        <v/>
      </c>
      <c r="AM392" s="275" t="e">
        <f t="shared" si="164"/>
        <v>#VALUE!</v>
      </c>
      <c r="AN392" s="275" t="e">
        <f t="shared" si="165"/>
        <v>#VALUE!</v>
      </c>
      <c r="AO392" s="279"/>
      <c r="AP392" s="279"/>
      <c r="AQ392" s="279"/>
      <c r="AR392" s="280"/>
      <c r="AS392" s="280"/>
      <c r="AT392" s="262"/>
      <c r="AU392" s="282"/>
      <c r="AV392" s="283"/>
      <c r="AW392" s="284">
        <v>0</v>
      </c>
      <c r="AX392" s="285">
        <v>0</v>
      </c>
      <c r="AY392" s="286"/>
      <c r="AZ392" s="286"/>
      <c r="BA392" s="286"/>
      <c r="BB392" s="262" t="str">
        <f t="shared" si="166"/>
        <v/>
      </c>
      <c r="BE392" s="277"/>
      <c r="BF392" s="288"/>
      <c r="BJ392" s="289" t="e">
        <f t="shared" si="146"/>
        <v>#VALUE!</v>
      </c>
      <c r="BK392" s="289" t="e">
        <f t="shared" si="147"/>
        <v>#VALUE!</v>
      </c>
      <c r="BL392" s="289" t="e">
        <f t="shared" si="148"/>
        <v>#VALUE!</v>
      </c>
      <c r="BM392" s="289" t="e">
        <f t="shared" si="149"/>
        <v>#VALUE!</v>
      </c>
      <c r="BY392" s="289" t="e">
        <f t="shared" si="150"/>
        <v>#VALUE!</v>
      </c>
      <c r="BZ392" s="289" t="e">
        <f t="shared" si="151"/>
        <v>#VALUE!</v>
      </c>
      <c r="CA392" s="289" t="e">
        <f t="shared" si="152"/>
        <v>#VALUE!</v>
      </c>
      <c r="CI392" s="302" t="str">
        <f t="shared" si="153"/>
        <v>AYNI GÜN</v>
      </c>
      <c r="CJ392" s="303" t="e">
        <f t="shared" si="154"/>
        <v>#VALUE!</v>
      </c>
      <c r="CK392" s="303" t="e">
        <f t="shared" si="155"/>
        <v>#VALUE!</v>
      </c>
      <c r="CL392" s="303" t="e">
        <f t="shared" si="156"/>
        <v>#VALUE!</v>
      </c>
    </row>
    <row r="393" spans="1:90" ht="68.400000000000006" x14ac:dyDescent="0.3">
      <c r="A393" s="261" t="s">
        <v>469</v>
      </c>
      <c r="B393" s="261"/>
      <c r="C393" s="262"/>
      <c r="D393" s="262"/>
      <c r="E393" s="262" t="s">
        <v>954</v>
      </c>
      <c r="F393" s="263"/>
      <c r="G393" s="264"/>
      <c r="H393" s="265" t="str">
        <f t="shared" si="157"/>
        <v/>
      </c>
      <c r="I393" s="261"/>
      <c r="J393" s="261"/>
      <c r="K393" s="261"/>
      <c r="L393" s="261"/>
      <c r="M393" s="266" t="str">
        <f t="shared" si="158"/>
        <v>IASI_18-BOZ-IASI18-FF-389</v>
      </c>
      <c r="N393" s="267"/>
      <c r="O393" s="261"/>
      <c r="P393" s="261"/>
      <c r="Q393" s="261"/>
      <c r="R393" s="313"/>
      <c r="S393" s="269"/>
      <c r="T393" s="268"/>
      <c r="U393" s="268"/>
      <c r="V393" s="270"/>
      <c r="W393" s="271"/>
      <c r="X393" s="272"/>
      <c r="Y393" s="265" t="str">
        <f t="shared" si="159"/>
        <v/>
      </c>
      <c r="Z393" s="273"/>
      <c r="AA393" s="274"/>
      <c r="AB393" s="265" t="str">
        <f t="shared" si="160"/>
        <v/>
      </c>
      <c r="AC393" s="275" t="e">
        <f t="shared" si="161"/>
        <v>#VALUE!</v>
      </c>
      <c r="AD393" s="271"/>
      <c r="AE393" s="272"/>
      <c r="AF393" s="265" t="str">
        <f t="shared" si="162"/>
        <v/>
      </c>
      <c r="AG393" s="268"/>
      <c r="AH393" s="268"/>
      <c r="AI393" s="276"/>
      <c r="AJ393" s="277"/>
      <c r="AK393" s="278"/>
      <c r="AL393" s="265" t="str">
        <f t="shared" si="163"/>
        <v/>
      </c>
      <c r="AM393" s="275" t="e">
        <f t="shared" si="164"/>
        <v>#VALUE!</v>
      </c>
      <c r="AN393" s="275" t="e">
        <f t="shared" si="165"/>
        <v>#VALUE!</v>
      </c>
      <c r="AO393" s="279"/>
      <c r="AP393" s="279"/>
      <c r="AQ393" s="279"/>
      <c r="AR393" s="280"/>
      <c r="AS393" s="280"/>
      <c r="AT393" s="262"/>
      <c r="AU393" s="282"/>
      <c r="AV393" s="283"/>
      <c r="AW393" s="284">
        <v>0</v>
      </c>
      <c r="AX393" s="285">
        <v>0</v>
      </c>
      <c r="AY393" s="286"/>
      <c r="AZ393" s="286"/>
      <c r="BA393" s="286"/>
      <c r="BB393" s="262" t="str">
        <f t="shared" si="166"/>
        <v/>
      </c>
      <c r="BE393" s="277"/>
      <c r="BF393" s="288"/>
      <c r="BJ393" s="289" t="e">
        <f t="shared" si="146"/>
        <v>#VALUE!</v>
      </c>
      <c r="BK393" s="289" t="e">
        <f t="shared" si="147"/>
        <v>#VALUE!</v>
      </c>
      <c r="BL393" s="289" t="e">
        <f t="shared" si="148"/>
        <v>#VALUE!</v>
      </c>
      <c r="BM393" s="289" t="e">
        <f t="shared" si="149"/>
        <v>#VALUE!</v>
      </c>
      <c r="BY393" s="289" t="e">
        <f t="shared" si="150"/>
        <v>#VALUE!</v>
      </c>
      <c r="BZ393" s="289" t="e">
        <f t="shared" si="151"/>
        <v>#VALUE!</v>
      </c>
      <c r="CA393" s="289" t="e">
        <f t="shared" si="152"/>
        <v>#VALUE!</v>
      </c>
      <c r="CI393" s="302" t="str">
        <f t="shared" si="153"/>
        <v>AYNI GÜN</v>
      </c>
      <c r="CJ393" s="303" t="e">
        <f t="shared" si="154"/>
        <v>#VALUE!</v>
      </c>
      <c r="CK393" s="303" t="e">
        <f t="shared" si="155"/>
        <v>#VALUE!</v>
      </c>
      <c r="CL393" s="303" t="e">
        <f t="shared" si="156"/>
        <v>#VALUE!</v>
      </c>
    </row>
    <row r="394" spans="1:90" ht="68.400000000000006" x14ac:dyDescent="0.3">
      <c r="A394" s="261" t="s">
        <v>469</v>
      </c>
      <c r="B394" s="261"/>
      <c r="C394" s="262"/>
      <c r="D394" s="262"/>
      <c r="E394" s="262" t="s">
        <v>955</v>
      </c>
      <c r="F394" s="263"/>
      <c r="G394" s="264"/>
      <c r="H394" s="265" t="str">
        <f t="shared" si="157"/>
        <v/>
      </c>
      <c r="I394" s="261"/>
      <c r="J394" s="261"/>
      <c r="K394" s="261"/>
      <c r="L394" s="261"/>
      <c r="M394" s="266" t="str">
        <f t="shared" si="158"/>
        <v>IASI_18-BOZ-IASI18-FF-390</v>
      </c>
      <c r="N394" s="267"/>
      <c r="O394" s="261"/>
      <c r="P394" s="261"/>
      <c r="Q394" s="261"/>
      <c r="R394" s="313"/>
      <c r="S394" s="269"/>
      <c r="T394" s="268"/>
      <c r="U394" s="268"/>
      <c r="V394" s="270"/>
      <c r="W394" s="271"/>
      <c r="X394" s="272"/>
      <c r="Y394" s="265" t="str">
        <f t="shared" si="159"/>
        <v/>
      </c>
      <c r="Z394" s="273"/>
      <c r="AA394" s="274"/>
      <c r="AB394" s="265" t="str">
        <f t="shared" si="160"/>
        <v/>
      </c>
      <c r="AC394" s="275" t="e">
        <f t="shared" si="161"/>
        <v>#VALUE!</v>
      </c>
      <c r="AD394" s="271"/>
      <c r="AE394" s="272"/>
      <c r="AF394" s="265" t="str">
        <f t="shared" si="162"/>
        <v/>
      </c>
      <c r="AG394" s="268"/>
      <c r="AH394" s="268"/>
      <c r="AI394" s="276"/>
      <c r="AJ394" s="277"/>
      <c r="AK394" s="278"/>
      <c r="AL394" s="265" t="str">
        <f t="shared" si="163"/>
        <v/>
      </c>
      <c r="AM394" s="275" t="e">
        <f t="shared" si="164"/>
        <v>#VALUE!</v>
      </c>
      <c r="AN394" s="275" t="e">
        <f t="shared" si="165"/>
        <v>#VALUE!</v>
      </c>
      <c r="AO394" s="279"/>
      <c r="AP394" s="279"/>
      <c r="AQ394" s="279"/>
      <c r="AR394" s="280"/>
      <c r="AS394" s="280"/>
      <c r="AT394" s="262"/>
      <c r="AU394" s="282"/>
      <c r="AV394" s="283"/>
      <c r="AW394" s="284">
        <v>0</v>
      </c>
      <c r="AX394" s="285">
        <v>0</v>
      </c>
      <c r="AY394" s="286"/>
      <c r="AZ394" s="286"/>
      <c r="BA394" s="286"/>
      <c r="BB394" s="262" t="str">
        <f t="shared" si="166"/>
        <v/>
      </c>
      <c r="BE394" s="277"/>
      <c r="BF394" s="288"/>
      <c r="BJ394" s="289" t="e">
        <f t="shared" si="146"/>
        <v>#VALUE!</v>
      </c>
      <c r="BK394" s="289" t="e">
        <f t="shared" si="147"/>
        <v>#VALUE!</v>
      </c>
      <c r="BL394" s="289" t="e">
        <f t="shared" si="148"/>
        <v>#VALUE!</v>
      </c>
      <c r="BM394" s="289" t="e">
        <f t="shared" si="149"/>
        <v>#VALUE!</v>
      </c>
      <c r="BY394" s="289" t="e">
        <f t="shared" si="150"/>
        <v>#VALUE!</v>
      </c>
      <c r="BZ394" s="289" t="e">
        <f t="shared" si="151"/>
        <v>#VALUE!</v>
      </c>
      <c r="CA394" s="289" t="e">
        <f t="shared" si="152"/>
        <v>#VALUE!</v>
      </c>
      <c r="CI394" s="302" t="str">
        <f t="shared" si="153"/>
        <v>AYNI GÜN</v>
      </c>
      <c r="CJ394" s="303" t="e">
        <f t="shared" si="154"/>
        <v>#VALUE!</v>
      </c>
      <c r="CK394" s="303" t="e">
        <f t="shared" si="155"/>
        <v>#VALUE!</v>
      </c>
      <c r="CL394" s="303" t="e">
        <f t="shared" si="156"/>
        <v>#VALUE!</v>
      </c>
    </row>
    <row r="395" spans="1:90" ht="68.400000000000006" x14ac:dyDescent="0.3">
      <c r="A395" s="261" t="s">
        <v>469</v>
      </c>
      <c r="B395" s="261"/>
      <c r="C395" s="262"/>
      <c r="D395" s="262"/>
      <c r="E395" s="262" t="s">
        <v>956</v>
      </c>
      <c r="F395" s="263"/>
      <c r="G395" s="264"/>
      <c r="H395" s="265" t="str">
        <f t="shared" si="157"/>
        <v/>
      </c>
      <c r="I395" s="261"/>
      <c r="J395" s="261"/>
      <c r="K395" s="261"/>
      <c r="L395" s="261"/>
      <c r="M395" s="266" t="str">
        <f t="shared" si="158"/>
        <v>IASI_18-BOZ-IASI18-FF-391</v>
      </c>
      <c r="N395" s="267"/>
      <c r="O395" s="261"/>
      <c r="P395" s="261"/>
      <c r="Q395" s="261"/>
      <c r="R395" s="313"/>
      <c r="S395" s="269"/>
      <c r="T395" s="268"/>
      <c r="U395" s="268"/>
      <c r="V395" s="270"/>
      <c r="W395" s="271"/>
      <c r="X395" s="272"/>
      <c r="Y395" s="265" t="str">
        <f t="shared" si="159"/>
        <v/>
      </c>
      <c r="Z395" s="273"/>
      <c r="AA395" s="274"/>
      <c r="AB395" s="265" t="str">
        <f t="shared" si="160"/>
        <v/>
      </c>
      <c r="AC395" s="275" t="e">
        <f t="shared" si="161"/>
        <v>#VALUE!</v>
      </c>
      <c r="AD395" s="271"/>
      <c r="AE395" s="272"/>
      <c r="AF395" s="265" t="str">
        <f t="shared" si="162"/>
        <v/>
      </c>
      <c r="AG395" s="268"/>
      <c r="AH395" s="268"/>
      <c r="AI395" s="276"/>
      <c r="AJ395" s="277"/>
      <c r="AK395" s="278"/>
      <c r="AL395" s="265" t="str">
        <f t="shared" si="163"/>
        <v/>
      </c>
      <c r="AM395" s="275" t="e">
        <f t="shared" si="164"/>
        <v>#VALUE!</v>
      </c>
      <c r="AN395" s="275" t="e">
        <f t="shared" si="165"/>
        <v>#VALUE!</v>
      </c>
      <c r="AO395" s="279"/>
      <c r="AP395" s="279"/>
      <c r="AQ395" s="279"/>
      <c r="AR395" s="280"/>
      <c r="AS395" s="280"/>
      <c r="AT395" s="262"/>
      <c r="AU395" s="282"/>
      <c r="AV395" s="283"/>
      <c r="AW395" s="284">
        <v>0</v>
      </c>
      <c r="AX395" s="285">
        <v>0</v>
      </c>
      <c r="AY395" s="286"/>
      <c r="AZ395" s="286"/>
      <c r="BA395" s="286"/>
      <c r="BB395" s="262" t="str">
        <f t="shared" si="166"/>
        <v/>
      </c>
      <c r="BE395" s="277"/>
      <c r="BF395" s="288"/>
      <c r="BJ395" s="289" t="e">
        <f t="shared" si="146"/>
        <v>#VALUE!</v>
      </c>
      <c r="BK395" s="289" t="e">
        <f t="shared" si="147"/>
        <v>#VALUE!</v>
      </c>
      <c r="BL395" s="289" t="e">
        <f t="shared" si="148"/>
        <v>#VALUE!</v>
      </c>
      <c r="BM395" s="289" t="e">
        <f t="shared" si="149"/>
        <v>#VALUE!</v>
      </c>
      <c r="BY395" s="289" t="e">
        <f t="shared" si="150"/>
        <v>#VALUE!</v>
      </c>
      <c r="BZ395" s="289" t="e">
        <f t="shared" si="151"/>
        <v>#VALUE!</v>
      </c>
      <c r="CA395" s="289" t="e">
        <f t="shared" si="152"/>
        <v>#VALUE!</v>
      </c>
      <c r="CI395" s="302" t="str">
        <f t="shared" si="153"/>
        <v>AYNI GÜN</v>
      </c>
      <c r="CJ395" s="303" t="e">
        <f t="shared" si="154"/>
        <v>#VALUE!</v>
      </c>
      <c r="CK395" s="303" t="e">
        <f t="shared" si="155"/>
        <v>#VALUE!</v>
      </c>
      <c r="CL395" s="303" t="e">
        <f t="shared" si="156"/>
        <v>#VALUE!</v>
      </c>
    </row>
    <row r="396" spans="1:90" ht="68.400000000000006" x14ac:dyDescent="0.3">
      <c r="A396" s="261" t="s">
        <v>469</v>
      </c>
      <c r="B396" s="261"/>
      <c r="C396" s="262"/>
      <c r="D396" s="262"/>
      <c r="E396" s="262" t="s">
        <v>957</v>
      </c>
      <c r="F396" s="263"/>
      <c r="G396" s="264"/>
      <c r="H396" s="265" t="str">
        <f t="shared" si="157"/>
        <v/>
      </c>
      <c r="I396" s="261"/>
      <c r="J396" s="261"/>
      <c r="K396" s="261"/>
      <c r="L396" s="261"/>
      <c r="M396" s="266" t="str">
        <f t="shared" si="158"/>
        <v>IASI_18-BOZ-IASI18-FF-392</v>
      </c>
      <c r="N396" s="267"/>
      <c r="O396" s="261"/>
      <c r="P396" s="261"/>
      <c r="Q396" s="261"/>
      <c r="R396" s="313"/>
      <c r="S396" s="269"/>
      <c r="T396" s="268"/>
      <c r="U396" s="268"/>
      <c r="V396" s="270"/>
      <c r="W396" s="271"/>
      <c r="X396" s="272"/>
      <c r="Y396" s="265" t="str">
        <f t="shared" si="159"/>
        <v/>
      </c>
      <c r="Z396" s="273"/>
      <c r="AA396" s="274"/>
      <c r="AB396" s="265" t="str">
        <f t="shared" si="160"/>
        <v/>
      </c>
      <c r="AC396" s="275" t="e">
        <f t="shared" si="161"/>
        <v>#VALUE!</v>
      </c>
      <c r="AD396" s="271"/>
      <c r="AE396" s="272"/>
      <c r="AF396" s="265" t="str">
        <f t="shared" si="162"/>
        <v/>
      </c>
      <c r="AG396" s="268"/>
      <c r="AH396" s="268"/>
      <c r="AI396" s="276"/>
      <c r="AJ396" s="277"/>
      <c r="AK396" s="278"/>
      <c r="AL396" s="265" t="str">
        <f t="shared" si="163"/>
        <v/>
      </c>
      <c r="AM396" s="275" t="e">
        <f t="shared" si="164"/>
        <v>#VALUE!</v>
      </c>
      <c r="AN396" s="275" t="e">
        <f t="shared" si="165"/>
        <v>#VALUE!</v>
      </c>
      <c r="AO396" s="279"/>
      <c r="AP396" s="279"/>
      <c r="AQ396" s="279"/>
      <c r="AR396" s="280"/>
      <c r="AS396" s="280"/>
      <c r="AT396" s="262"/>
      <c r="AU396" s="282"/>
      <c r="AV396" s="283"/>
      <c r="AW396" s="284">
        <v>0</v>
      </c>
      <c r="AX396" s="285">
        <v>0</v>
      </c>
      <c r="AY396" s="286"/>
      <c r="AZ396" s="286"/>
      <c r="BA396" s="286"/>
      <c r="BB396" s="262" t="str">
        <f t="shared" si="166"/>
        <v/>
      </c>
      <c r="BE396" s="277"/>
      <c r="BF396" s="288"/>
      <c r="BJ396" s="289" t="e">
        <f t="shared" si="146"/>
        <v>#VALUE!</v>
      </c>
      <c r="BK396" s="289" t="e">
        <f t="shared" si="147"/>
        <v>#VALUE!</v>
      </c>
      <c r="BL396" s="289" t="e">
        <f t="shared" si="148"/>
        <v>#VALUE!</v>
      </c>
      <c r="BM396" s="289" t="e">
        <f t="shared" si="149"/>
        <v>#VALUE!</v>
      </c>
      <c r="BY396" s="289" t="e">
        <f t="shared" si="150"/>
        <v>#VALUE!</v>
      </c>
      <c r="BZ396" s="289" t="e">
        <f t="shared" si="151"/>
        <v>#VALUE!</v>
      </c>
      <c r="CA396" s="289" t="e">
        <f t="shared" si="152"/>
        <v>#VALUE!</v>
      </c>
      <c r="CI396" s="302" t="str">
        <f t="shared" si="153"/>
        <v>AYNI GÜN</v>
      </c>
      <c r="CJ396" s="303" t="e">
        <f t="shared" si="154"/>
        <v>#VALUE!</v>
      </c>
      <c r="CK396" s="303" t="e">
        <f t="shared" si="155"/>
        <v>#VALUE!</v>
      </c>
      <c r="CL396" s="303" t="e">
        <f t="shared" si="156"/>
        <v>#VALUE!</v>
      </c>
    </row>
    <row r="397" spans="1:90" ht="68.400000000000006" x14ac:dyDescent="0.3">
      <c r="A397" s="261" t="s">
        <v>469</v>
      </c>
      <c r="B397" s="261"/>
      <c r="C397" s="262"/>
      <c r="D397" s="262"/>
      <c r="E397" s="262" t="s">
        <v>958</v>
      </c>
      <c r="F397" s="263"/>
      <c r="G397" s="264"/>
      <c r="H397" s="265" t="str">
        <f t="shared" si="157"/>
        <v/>
      </c>
      <c r="I397" s="261"/>
      <c r="J397" s="261"/>
      <c r="K397" s="261"/>
      <c r="L397" s="261"/>
      <c r="M397" s="266" t="str">
        <f t="shared" si="158"/>
        <v>IASI_18-BOZ-IASI18-FF-393</v>
      </c>
      <c r="N397" s="267"/>
      <c r="O397" s="261"/>
      <c r="P397" s="261"/>
      <c r="Q397" s="261"/>
      <c r="R397" s="313"/>
      <c r="S397" s="269"/>
      <c r="T397" s="268"/>
      <c r="U397" s="268"/>
      <c r="V397" s="270"/>
      <c r="W397" s="271"/>
      <c r="X397" s="272"/>
      <c r="Y397" s="265" t="str">
        <f t="shared" si="159"/>
        <v/>
      </c>
      <c r="Z397" s="273"/>
      <c r="AA397" s="274"/>
      <c r="AB397" s="265" t="str">
        <f t="shared" si="160"/>
        <v/>
      </c>
      <c r="AC397" s="275" t="e">
        <f t="shared" si="161"/>
        <v>#VALUE!</v>
      </c>
      <c r="AD397" s="271"/>
      <c r="AE397" s="272"/>
      <c r="AF397" s="265" t="str">
        <f t="shared" si="162"/>
        <v/>
      </c>
      <c r="AG397" s="268"/>
      <c r="AH397" s="268"/>
      <c r="AI397" s="276"/>
      <c r="AJ397" s="277"/>
      <c r="AK397" s="278"/>
      <c r="AL397" s="265" t="str">
        <f t="shared" si="163"/>
        <v/>
      </c>
      <c r="AM397" s="275" t="e">
        <f t="shared" si="164"/>
        <v>#VALUE!</v>
      </c>
      <c r="AN397" s="275" t="e">
        <f t="shared" si="165"/>
        <v>#VALUE!</v>
      </c>
      <c r="AO397" s="279"/>
      <c r="AP397" s="279"/>
      <c r="AQ397" s="279"/>
      <c r="AR397" s="280"/>
      <c r="AS397" s="280"/>
      <c r="AT397" s="262"/>
      <c r="AU397" s="282"/>
      <c r="AV397" s="283"/>
      <c r="AW397" s="284">
        <v>0</v>
      </c>
      <c r="AX397" s="285">
        <v>0</v>
      </c>
      <c r="AY397" s="286"/>
      <c r="AZ397" s="286"/>
      <c r="BA397" s="286"/>
      <c r="BB397" s="262" t="str">
        <f t="shared" si="166"/>
        <v/>
      </c>
      <c r="BE397" s="277"/>
      <c r="BF397" s="288"/>
      <c r="BJ397" s="289" t="e">
        <f t="shared" si="146"/>
        <v>#VALUE!</v>
      </c>
      <c r="BK397" s="289" t="e">
        <f t="shared" si="147"/>
        <v>#VALUE!</v>
      </c>
      <c r="BL397" s="289" t="e">
        <f t="shared" si="148"/>
        <v>#VALUE!</v>
      </c>
      <c r="BM397" s="289" t="e">
        <f t="shared" si="149"/>
        <v>#VALUE!</v>
      </c>
      <c r="BY397" s="289" t="e">
        <f t="shared" si="150"/>
        <v>#VALUE!</v>
      </c>
      <c r="BZ397" s="289" t="e">
        <f t="shared" si="151"/>
        <v>#VALUE!</v>
      </c>
      <c r="CA397" s="289" t="e">
        <f t="shared" si="152"/>
        <v>#VALUE!</v>
      </c>
      <c r="CI397" s="302" t="str">
        <f t="shared" si="153"/>
        <v>AYNI GÜN</v>
      </c>
      <c r="CJ397" s="303" t="e">
        <f t="shared" si="154"/>
        <v>#VALUE!</v>
      </c>
      <c r="CK397" s="303" t="e">
        <f t="shared" si="155"/>
        <v>#VALUE!</v>
      </c>
      <c r="CL397" s="303" t="e">
        <f t="shared" si="156"/>
        <v>#VALUE!</v>
      </c>
    </row>
    <row r="398" spans="1:90" ht="68.400000000000006" x14ac:dyDescent="0.3">
      <c r="A398" s="261" t="s">
        <v>469</v>
      </c>
      <c r="B398" s="261"/>
      <c r="C398" s="262"/>
      <c r="D398" s="262"/>
      <c r="E398" s="262" t="s">
        <v>959</v>
      </c>
      <c r="F398" s="263"/>
      <c r="G398" s="264"/>
      <c r="H398" s="265" t="str">
        <f t="shared" si="157"/>
        <v/>
      </c>
      <c r="I398" s="261"/>
      <c r="J398" s="261"/>
      <c r="K398" s="261"/>
      <c r="L398" s="261"/>
      <c r="M398" s="266" t="str">
        <f t="shared" si="158"/>
        <v>IASI_18-BOZ-IASI18-FF-394</v>
      </c>
      <c r="N398" s="267"/>
      <c r="O398" s="261"/>
      <c r="P398" s="261"/>
      <c r="Q398" s="261"/>
      <c r="R398" s="313"/>
      <c r="S398" s="269"/>
      <c r="T398" s="268"/>
      <c r="U398" s="268"/>
      <c r="V398" s="270"/>
      <c r="W398" s="271"/>
      <c r="X398" s="272"/>
      <c r="Y398" s="265" t="str">
        <f t="shared" si="159"/>
        <v/>
      </c>
      <c r="Z398" s="273"/>
      <c r="AA398" s="274"/>
      <c r="AB398" s="265" t="str">
        <f t="shared" si="160"/>
        <v/>
      </c>
      <c r="AC398" s="275" t="e">
        <f t="shared" si="161"/>
        <v>#VALUE!</v>
      </c>
      <c r="AD398" s="271"/>
      <c r="AE398" s="272"/>
      <c r="AF398" s="265" t="str">
        <f t="shared" si="162"/>
        <v/>
      </c>
      <c r="AG398" s="268"/>
      <c r="AH398" s="268"/>
      <c r="AI398" s="276"/>
      <c r="AJ398" s="277"/>
      <c r="AK398" s="278"/>
      <c r="AL398" s="265" t="str">
        <f t="shared" si="163"/>
        <v/>
      </c>
      <c r="AM398" s="275" t="e">
        <f t="shared" si="164"/>
        <v>#VALUE!</v>
      </c>
      <c r="AN398" s="275" t="e">
        <f t="shared" si="165"/>
        <v>#VALUE!</v>
      </c>
      <c r="AO398" s="279"/>
      <c r="AP398" s="279"/>
      <c r="AQ398" s="279"/>
      <c r="AR398" s="280"/>
      <c r="AS398" s="280"/>
      <c r="AT398" s="262"/>
      <c r="AU398" s="282"/>
      <c r="AV398" s="283"/>
      <c r="AW398" s="284">
        <v>0</v>
      </c>
      <c r="AX398" s="285">
        <v>0</v>
      </c>
      <c r="AY398" s="286"/>
      <c r="AZ398" s="286"/>
      <c r="BA398" s="286"/>
      <c r="BB398" s="262" t="str">
        <f t="shared" si="166"/>
        <v/>
      </c>
      <c r="BE398" s="277"/>
      <c r="BF398" s="288"/>
      <c r="BJ398" s="289" t="e">
        <f t="shared" si="146"/>
        <v>#VALUE!</v>
      </c>
      <c r="BK398" s="289" t="e">
        <f t="shared" si="147"/>
        <v>#VALUE!</v>
      </c>
      <c r="BL398" s="289" t="e">
        <f t="shared" si="148"/>
        <v>#VALUE!</v>
      </c>
      <c r="BM398" s="289" t="e">
        <f t="shared" si="149"/>
        <v>#VALUE!</v>
      </c>
      <c r="BY398" s="289" t="e">
        <f t="shared" si="150"/>
        <v>#VALUE!</v>
      </c>
      <c r="BZ398" s="289" t="e">
        <f t="shared" si="151"/>
        <v>#VALUE!</v>
      </c>
      <c r="CA398" s="289" t="e">
        <f t="shared" si="152"/>
        <v>#VALUE!</v>
      </c>
      <c r="CI398" s="302" t="str">
        <f t="shared" si="153"/>
        <v>AYNI GÜN</v>
      </c>
      <c r="CJ398" s="303" t="e">
        <f t="shared" si="154"/>
        <v>#VALUE!</v>
      </c>
      <c r="CK398" s="303" t="e">
        <f t="shared" si="155"/>
        <v>#VALUE!</v>
      </c>
      <c r="CL398" s="303" t="e">
        <f t="shared" si="156"/>
        <v>#VALUE!</v>
      </c>
    </row>
    <row r="399" spans="1:90" ht="68.400000000000006" x14ac:dyDescent="0.3">
      <c r="A399" s="261" t="s">
        <v>469</v>
      </c>
      <c r="B399" s="261"/>
      <c r="C399" s="262"/>
      <c r="D399" s="262"/>
      <c r="E399" s="262" t="s">
        <v>960</v>
      </c>
      <c r="F399" s="263"/>
      <c r="G399" s="264"/>
      <c r="H399" s="265" t="str">
        <f t="shared" si="157"/>
        <v/>
      </c>
      <c r="I399" s="261"/>
      <c r="J399" s="261"/>
      <c r="K399" s="261"/>
      <c r="L399" s="261"/>
      <c r="M399" s="266" t="str">
        <f t="shared" si="158"/>
        <v>IASI_18-BOZ-IASI18-FF-395</v>
      </c>
      <c r="N399" s="267"/>
      <c r="O399" s="261"/>
      <c r="P399" s="261"/>
      <c r="Q399" s="261"/>
      <c r="R399" s="313"/>
      <c r="S399" s="269"/>
      <c r="T399" s="268"/>
      <c r="U399" s="268"/>
      <c r="V399" s="270"/>
      <c r="W399" s="271"/>
      <c r="X399" s="272"/>
      <c r="Y399" s="265" t="str">
        <f t="shared" si="159"/>
        <v/>
      </c>
      <c r="Z399" s="273"/>
      <c r="AA399" s="274"/>
      <c r="AB399" s="265" t="str">
        <f t="shared" si="160"/>
        <v/>
      </c>
      <c r="AC399" s="275" t="e">
        <f t="shared" si="161"/>
        <v>#VALUE!</v>
      </c>
      <c r="AD399" s="271"/>
      <c r="AE399" s="272"/>
      <c r="AF399" s="265" t="str">
        <f t="shared" si="162"/>
        <v/>
      </c>
      <c r="AG399" s="268"/>
      <c r="AH399" s="268"/>
      <c r="AI399" s="276"/>
      <c r="AJ399" s="277"/>
      <c r="AK399" s="278"/>
      <c r="AL399" s="265" t="str">
        <f t="shared" si="163"/>
        <v/>
      </c>
      <c r="AM399" s="275" t="e">
        <f t="shared" si="164"/>
        <v>#VALUE!</v>
      </c>
      <c r="AN399" s="275" t="e">
        <f t="shared" si="165"/>
        <v>#VALUE!</v>
      </c>
      <c r="AO399" s="279"/>
      <c r="AP399" s="279"/>
      <c r="AQ399" s="279"/>
      <c r="AR399" s="280"/>
      <c r="AS399" s="280"/>
      <c r="AT399" s="262"/>
      <c r="AU399" s="282"/>
      <c r="AV399" s="283"/>
      <c r="AW399" s="284">
        <v>0</v>
      </c>
      <c r="AX399" s="285">
        <v>0</v>
      </c>
      <c r="AY399" s="286"/>
      <c r="AZ399" s="286"/>
      <c r="BA399" s="286"/>
      <c r="BB399" s="262" t="str">
        <f t="shared" si="166"/>
        <v/>
      </c>
      <c r="BE399" s="277"/>
      <c r="BF399" s="288"/>
      <c r="BJ399" s="289" t="e">
        <f t="shared" si="146"/>
        <v>#VALUE!</v>
      </c>
      <c r="BK399" s="289" t="e">
        <f t="shared" si="147"/>
        <v>#VALUE!</v>
      </c>
      <c r="BL399" s="289" t="e">
        <f t="shared" si="148"/>
        <v>#VALUE!</v>
      </c>
      <c r="BM399" s="289" t="e">
        <f t="shared" si="149"/>
        <v>#VALUE!</v>
      </c>
      <c r="BY399" s="289" t="e">
        <f t="shared" si="150"/>
        <v>#VALUE!</v>
      </c>
      <c r="BZ399" s="289" t="e">
        <f t="shared" si="151"/>
        <v>#VALUE!</v>
      </c>
      <c r="CA399" s="289" t="e">
        <f t="shared" si="152"/>
        <v>#VALUE!</v>
      </c>
      <c r="CI399" s="302" t="str">
        <f t="shared" si="153"/>
        <v>AYNI GÜN</v>
      </c>
      <c r="CJ399" s="303" t="e">
        <f t="shared" si="154"/>
        <v>#VALUE!</v>
      </c>
      <c r="CK399" s="303" t="e">
        <f t="shared" si="155"/>
        <v>#VALUE!</v>
      </c>
      <c r="CL399" s="303" t="e">
        <f t="shared" si="156"/>
        <v>#VALUE!</v>
      </c>
    </row>
    <row r="400" spans="1:90" ht="68.400000000000006" x14ac:dyDescent="0.3">
      <c r="A400" s="261" t="s">
        <v>469</v>
      </c>
      <c r="B400" s="261"/>
      <c r="C400" s="262"/>
      <c r="D400" s="262"/>
      <c r="E400" s="262" t="s">
        <v>961</v>
      </c>
      <c r="F400" s="263"/>
      <c r="G400" s="264"/>
      <c r="H400" s="265" t="str">
        <f t="shared" si="157"/>
        <v/>
      </c>
      <c r="I400" s="261"/>
      <c r="J400" s="261"/>
      <c r="K400" s="261"/>
      <c r="L400" s="261"/>
      <c r="M400" s="266" t="str">
        <f t="shared" si="158"/>
        <v>IASI_18-BOZ-IASI18-FF-396</v>
      </c>
      <c r="N400" s="267"/>
      <c r="O400" s="261"/>
      <c r="P400" s="261"/>
      <c r="Q400" s="261"/>
      <c r="R400" s="313"/>
      <c r="S400" s="269"/>
      <c r="T400" s="268"/>
      <c r="U400" s="268"/>
      <c r="V400" s="270"/>
      <c r="W400" s="271"/>
      <c r="X400" s="272"/>
      <c r="Y400" s="265" t="str">
        <f t="shared" si="159"/>
        <v/>
      </c>
      <c r="Z400" s="273"/>
      <c r="AA400" s="274"/>
      <c r="AB400" s="265" t="str">
        <f t="shared" si="160"/>
        <v/>
      </c>
      <c r="AC400" s="275" t="e">
        <f t="shared" si="161"/>
        <v>#VALUE!</v>
      </c>
      <c r="AD400" s="271"/>
      <c r="AE400" s="272"/>
      <c r="AF400" s="265" t="str">
        <f t="shared" si="162"/>
        <v/>
      </c>
      <c r="AG400" s="268"/>
      <c r="AH400" s="268"/>
      <c r="AI400" s="276"/>
      <c r="AJ400" s="277"/>
      <c r="AK400" s="278"/>
      <c r="AL400" s="265" t="str">
        <f t="shared" si="163"/>
        <v/>
      </c>
      <c r="AM400" s="275" t="e">
        <f t="shared" si="164"/>
        <v>#VALUE!</v>
      </c>
      <c r="AN400" s="275" t="e">
        <f t="shared" si="165"/>
        <v>#VALUE!</v>
      </c>
      <c r="AO400" s="279"/>
      <c r="AP400" s="279"/>
      <c r="AQ400" s="279"/>
      <c r="AR400" s="280"/>
      <c r="AS400" s="280"/>
      <c r="AT400" s="262"/>
      <c r="AU400" s="282"/>
      <c r="AV400" s="283"/>
      <c r="AW400" s="284">
        <v>0</v>
      </c>
      <c r="AX400" s="285">
        <v>0</v>
      </c>
      <c r="AY400" s="286"/>
      <c r="AZ400" s="286"/>
      <c r="BA400" s="286"/>
      <c r="BB400" s="262" t="str">
        <f t="shared" si="166"/>
        <v/>
      </c>
      <c r="BE400" s="277"/>
      <c r="BF400" s="288"/>
      <c r="BJ400" s="289" t="e">
        <f t="shared" si="146"/>
        <v>#VALUE!</v>
      </c>
      <c r="BK400" s="289" t="e">
        <f t="shared" si="147"/>
        <v>#VALUE!</v>
      </c>
      <c r="BL400" s="289" t="e">
        <f t="shared" si="148"/>
        <v>#VALUE!</v>
      </c>
      <c r="BM400" s="289" t="e">
        <f t="shared" si="149"/>
        <v>#VALUE!</v>
      </c>
      <c r="BY400" s="289" t="e">
        <f t="shared" si="150"/>
        <v>#VALUE!</v>
      </c>
      <c r="BZ400" s="289" t="e">
        <f t="shared" si="151"/>
        <v>#VALUE!</v>
      </c>
      <c r="CA400" s="289" t="e">
        <f t="shared" si="152"/>
        <v>#VALUE!</v>
      </c>
      <c r="CI400" s="302" t="str">
        <f t="shared" si="153"/>
        <v>AYNI GÜN</v>
      </c>
      <c r="CJ400" s="303" t="e">
        <f t="shared" si="154"/>
        <v>#VALUE!</v>
      </c>
      <c r="CK400" s="303" t="e">
        <f t="shared" si="155"/>
        <v>#VALUE!</v>
      </c>
      <c r="CL400" s="303" t="e">
        <f t="shared" si="156"/>
        <v>#VALUE!</v>
      </c>
    </row>
    <row r="401" spans="1:90" ht="68.400000000000006" x14ac:dyDescent="0.3">
      <c r="A401" s="261" t="s">
        <v>469</v>
      </c>
      <c r="B401" s="261"/>
      <c r="C401" s="262"/>
      <c r="D401" s="262"/>
      <c r="E401" s="262" t="s">
        <v>962</v>
      </c>
      <c r="F401" s="263"/>
      <c r="G401" s="264"/>
      <c r="H401" s="265" t="str">
        <f t="shared" si="157"/>
        <v/>
      </c>
      <c r="I401" s="261"/>
      <c r="J401" s="261"/>
      <c r="K401" s="261"/>
      <c r="L401" s="261"/>
      <c r="M401" s="266" t="str">
        <f t="shared" si="158"/>
        <v>IASI_18-BOZ-IASI18-FF-397</v>
      </c>
      <c r="N401" s="267"/>
      <c r="O401" s="261"/>
      <c r="P401" s="261"/>
      <c r="Q401" s="261"/>
      <c r="R401" s="313"/>
      <c r="S401" s="269"/>
      <c r="T401" s="268"/>
      <c r="U401" s="268"/>
      <c r="V401" s="270"/>
      <c r="W401" s="271"/>
      <c r="X401" s="272"/>
      <c r="Y401" s="265" t="str">
        <f t="shared" si="159"/>
        <v/>
      </c>
      <c r="Z401" s="273"/>
      <c r="AA401" s="274"/>
      <c r="AB401" s="265" t="str">
        <f t="shared" si="160"/>
        <v/>
      </c>
      <c r="AC401" s="275" t="e">
        <f t="shared" si="161"/>
        <v>#VALUE!</v>
      </c>
      <c r="AD401" s="271"/>
      <c r="AE401" s="272"/>
      <c r="AF401" s="265" t="str">
        <f t="shared" si="162"/>
        <v/>
      </c>
      <c r="AG401" s="268"/>
      <c r="AH401" s="268"/>
      <c r="AI401" s="276"/>
      <c r="AJ401" s="277"/>
      <c r="AK401" s="278"/>
      <c r="AL401" s="265" t="str">
        <f t="shared" si="163"/>
        <v/>
      </c>
      <c r="AM401" s="275" t="e">
        <f t="shared" si="164"/>
        <v>#VALUE!</v>
      </c>
      <c r="AN401" s="275" t="e">
        <f t="shared" si="165"/>
        <v>#VALUE!</v>
      </c>
      <c r="AO401" s="279"/>
      <c r="AP401" s="279"/>
      <c r="AQ401" s="279"/>
      <c r="AR401" s="280"/>
      <c r="AS401" s="280"/>
      <c r="AT401" s="262"/>
      <c r="AU401" s="282"/>
      <c r="AV401" s="283"/>
      <c r="AW401" s="284">
        <v>0</v>
      </c>
      <c r="AX401" s="285">
        <v>0</v>
      </c>
      <c r="AY401" s="286"/>
      <c r="AZ401" s="286"/>
      <c r="BA401" s="286"/>
      <c r="BB401" s="262" t="str">
        <f t="shared" si="166"/>
        <v/>
      </c>
      <c r="BE401" s="277"/>
      <c r="BF401" s="288"/>
      <c r="BJ401" s="289" t="e">
        <f t="shared" si="146"/>
        <v>#VALUE!</v>
      </c>
      <c r="BK401" s="289" t="e">
        <f t="shared" si="147"/>
        <v>#VALUE!</v>
      </c>
      <c r="BL401" s="289" t="e">
        <f t="shared" si="148"/>
        <v>#VALUE!</v>
      </c>
      <c r="BM401" s="289" t="e">
        <f t="shared" si="149"/>
        <v>#VALUE!</v>
      </c>
      <c r="BY401" s="289" t="e">
        <f t="shared" si="150"/>
        <v>#VALUE!</v>
      </c>
      <c r="BZ401" s="289" t="e">
        <f t="shared" si="151"/>
        <v>#VALUE!</v>
      </c>
      <c r="CA401" s="289" t="e">
        <f t="shared" si="152"/>
        <v>#VALUE!</v>
      </c>
      <c r="CI401" s="302" t="str">
        <f t="shared" si="153"/>
        <v>AYNI GÜN</v>
      </c>
      <c r="CJ401" s="303" t="e">
        <f t="shared" si="154"/>
        <v>#VALUE!</v>
      </c>
      <c r="CK401" s="303" t="e">
        <f t="shared" si="155"/>
        <v>#VALUE!</v>
      </c>
      <c r="CL401" s="303" t="e">
        <f t="shared" si="156"/>
        <v>#VALUE!</v>
      </c>
    </row>
    <row r="402" spans="1:90" ht="68.400000000000006" x14ac:dyDescent="0.3">
      <c r="A402" s="261" t="s">
        <v>469</v>
      </c>
      <c r="B402" s="261"/>
      <c r="C402" s="262"/>
      <c r="D402" s="262"/>
      <c r="E402" s="262" t="s">
        <v>963</v>
      </c>
      <c r="F402" s="263"/>
      <c r="G402" s="264"/>
      <c r="H402" s="265" t="str">
        <f t="shared" si="157"/>
        <v/>
      </c>
      <c r="I402" s="261"/>
      <c r="J402" s="261"/>
      <c r="K402" s="261"/>
      <c r="L402" s="261"/>
      <c r="M402" s="266" t="str">
        <f t="shared" si="158"/>
        <v>IASI_18-BOZ-IASI18-FF-398</v>
      </c>
      <c r="N402" s="267"/>
      <c r="O402" s="261"/>
      <c r="P402" s="261"/>
      <c r="Q402" s="261"/>
      <c r="R402" s="313"/>
      <c r="S402" s="269"/>
      <c r="T402" s="268"/>
      <c r="U402" s="268"/>
      <c r="V402" s="270"/>
      <c r="W402" s="271"/>
      <c r="X402" s="272"/>
      <c r="Y402" s="265" t="str">
        <f t="shared" si="159"/>
        <v/>
      </c>
      <c r="Z402" s="273"/>
      <c r="AA402" s="274"/>
      <c r="AB402" s="265" t="str">
        <f t="shared" si="160"/>
        <v/>
      </c>
      <c r="AC402" s="275" t="e">
        <f t="shared" si="161"/>
        <v>#VALUE!</v>
      </c>
      <c r="AD402" s="271"/>
      <c r="AE402" s="272"/>
      <c r="AF402" s="265" t="str">
        <f t="shared" si="162"/>
        <v/>
      </c>
      <c r="AG402" s="268"/>
      <c r="AH402" s="268"/>
      <c r="AI402" s="276"/>
      <c r="AJ402" s="277"/>
      <c r="AK402" s="278"/>
      <c r="AL402" s="265" t="str">
        <f t="shared" si="163"/>
        <v/>
      </c>
      <c r="AM402" s="275" t="e">
        <f t="shared" si="164"/>
        <v>#VALUE!</v>
      </c>
      <c r="AN402" s="275" t="e">
        <f t="shared" si="165"/>
        <v>#VALUE!</v>
      </c>
      <c r="AO402" s="279"/>
      <c r="AP402" s="279"/>
      <c r="AQ402" s="279"/>
      <c r="AR402" s="280"/>
      <c r="AS402" s="280"/>
      <c r="AT402" s="262"/>
      <c r="AU402" s="282"/>
      <c r="AV402" s="283"/>
      <c r="AW402" s="284">
        <v>0</v>
      </c>
      <c r="AX402" s="285">
        <v>0</v>
      </c>
      <c r="AY402" s="286"/>
      <c r="AZ402" s="286"/>
      <c r="BA402" s="286"/>
      <c r="BB402" s="262" t="str">
        <f t="shared" si="166"/>
        <v/>
      </c>
      <c r="BE402" s="277"/>
      <c r="BF402" s="288"/>
      <c r="BJ402" s="289" t="e">
        <f t="shared" si="146"/>
        <v>#VALUE!</v>
      </c>
      <c r="BK402" s="289" t="e">
        <f t="shared" si="147"/>
        <v>#VALUE!</v>
      </c>
      <c r="BL402" s="289" t="e">
        <f t="shared" si="148"/>
        <v>#VALUE!</v>
      </c>
      <c r="BM402" s="289" t="e">
        <f t="shared" si="149"/>
        <v>#VALUE!</v>
      </c>
      <c r="BY402" s="289" t="e">
        <f t="shared" si="150"/>
        <v>#VALUE!</v>
      </c>
      <c r="BZ402" s="289" t="e">
        <f t="shared" si="151"/>
        <v>#VALUE!</v>
      </c>
      <c r="CA402" s="289" t="e">
        <f t="shared" si="152"/>
        <v>#VALUE!</v>
      </c>
      <c r="CI402" s="302" t="str">
        <f t="shared" si="153"/>
        <v>AYNI GÜN</v>
      </c>
      <c r="CJ402" s="303" t="e">
        <f t="shared" si="154"/>
        <v>#VALUE!</v>
      </c>
      <c r="CK402" s="303" t="e">
        <f t="shared" si="155"/>
        <v>#VALUE!</v>
      </c>
      <c r="CL402" s="303" t="e">
        <f t="shared" si="156"/>
        <v>#VALUE!</v>
      </c>
    </row>
    <row r="403" spans="1:90" ht="68.400000000000006" x14ac:dyDescent="0.3">
      <c r="A403" s="261" t="s">
        <v>469</v>
      </c>
      <c r="B403" s="261"/>
      <c r="C403" s="262"/>
      <c r="D403" s="262"/>
      <c r="E403" s="262" t="s">
        <v>964</v>
      </c>
      <c r="F403" s="263"/>
      <c r="G403" s="264"/>
      <c r="H403" s="265" t="str">
        <f t="shared" si="157"/>
        <v/>
      </c>
      <c r="I403" s="261"/>
      <c r="J403" s="261"/>
      <c r="K403" s="261"/>
      <c r="L403" s="261"/>
      <c r="M403" s="266" t="str">
        <f t="shared" si="158"/>
        <v>IASI_18-BOZ-IASI18-FF-399</v>
      </c>
      <c r="N403" s="267"/>
      <c r="O403" s="261"/>
      <c r="P403" s="261"/>
      <c r="Q403" s="261"/>
      <c r="R403" s="313"/>
      <c r="S403" s="269"/>
      <c r="T403" s="268"/>
      <c r="U403" s="268"/>
      <c r="V403" s="270"/>
      <c r="W403" s="271"/>
      <c r="X403" s="272"/>
      <c r="Y403" s="265" t="str">
        <f t="shared" si="159"/>
        <v/>
      </c>
      <c r="Z403" s="273"/>
      <c r="AA403" s="274"/>
      <c r="AB403" s="265" t="str">
        <f t="shared" si="160"/>
        <v/>
      </c>
      <c r="AC403" s="275" t="e">
        <f t="shared" si="161"/>
        <v>#VALUE!</v>
      </c>
      <c r="AD403" s="271"/>
      <c r="AE403" s="272"/>
      <c r="AF403" s="265" t="str">
        <f t="shared" si="162"/>
        <v/>
      </c>
      <c r="AG403" s="268"/>
      <c r="AH403" s="268"/>
      <c r="AI403" s="276"/>
      <c r="AJ403" s="277"/>
      <c r="AK403" s="278"/>
      <c r="AL403" s="265" t="str">
        <f t="shared" si="163"/>
        <v/>
      </c>
      <c r="AM403" s="275" t="e">
        <f t="shared" si="164"/>
        <v>#VALUE!</v>
      </c>
      <c r="AN403" s="275" t="e">
        <f t="shared" si="165"/>
        <v>#VALUE!</v>
      </c>
      <c r="AO403" s="279"/>
      <c r="AP403" s="279"/>
      <c r="AQ403" s="279"/>
      <c r="AR403" s="280"/>
      <c r="AS403" s="280"/>
      <c r="AT403" s="262"/>
      <c r="AU403" s="282"/>
      <c r="AV403" s="283"/>
      <c r="AW403" s="284">
        <v>0</v>
      </c>
      <c r="AX403" s="285">
        <v>0</v>
      </c>
      <c r="AY403" s="286"/>
      <c r="AZ403" s="286"/>
      <c r="BA403" s="286"/>
      <c r="BB403" s="262" t="str">
        <f t="shared" si="166"/>
        <v/>
      </c>
      <c r="BE403" s="277"/>
      <c r="BF403" s="288"/>
      <c r="BJ403" s="289" t="e">
        <f t="shared" si="146"/>
        <v>#VALUE!</v>
      </c>
      <c r="BK403" s="289" t="e">
        <f t="shared" si="147"/>
        <v>#VALUE!</v>
      </c>
      <c r="BL403" s="289" t="e">
        <f t="shared" si="148"/>
        <v>#VALUE!</v>
      </c>
      <c r="BM403" s="289" t="e">
        <f t="shared" si="149"/>
        <v>#VALUE!</v>
      </c>
      <c r="BY403" s="289" t="e">
        <f t="shared" si="150"/>
        <v>#VALUE!</v>
      </c>
      <c r="BZ403" s="289" t="e">
        <f t="shared" si="151"/>
        <v>#VALUE!</v>
      </c>
      <c r="CA403" s="289" t="e">
        <f t="shared" si="152"/>
        <v>#VALUE!</v>
      </c>
      <c r="CI403" s="302" t="str">
        <f t="shared" si="153"/>
        <v>AYNI GÜN</v>
      </c>
      <c r="CJ403" s="303" t="e">
        <f t="shared" si="154"/>
        <v>#VALUE!</v>
      </c>
      <c r="CK403" s="303" t="e">
        <f t="shared" si="155"/>
        <v>#VALUE!</v>
      </c>
      <c r="CL403" s="303" t="e">
        <f t="shared" si="156"/>
        <v>#VALUE!</v>
      </c>
    </row>
    <row r="404" spans="1:90" ht="68.400000000000006" x14ac:dyDescent="0.3">
      <c r="A404" s="261" t="s">
        <v>469</v>
      </c>
      <c r="B404" s="261"/>
      <c r="C404" s="262"/>
      <c r="D404" s="262"/>
      <c r="E404" s="262" t="s">
        <v>965</v>
      </c>
      <c r="F404" s="263"/>
      <c r="G404" s="264"/>
      <c r="H404" s="265" t="str">
        <f t="shared" si="157"/>
        <v/>
      </c>
      <c r="I404" s="261"/>
      <c r="J404" s="261"/>
      <c r="K404" s="261"/>
      <c r="L404" s="261"/>
      <c r="M404" s="266" t="str">
        <f t="shared" si="158"/>
        <v>IASI_18-BOZ-IASI18-FF-400</v>
      </c>
      <c r="N404" s="267"/>
      <c r="O404" s="261"/>
      <c r="P404" s="261"/>
      <c r="Q404" s="261"/>
      <c r="R404" s="313"/>
      <c r="S404" s="269"/>
      <c r="T404" s="268"/>
      <c r="U404" s="268"/>
      <c r="V404" s="270"/>
      <c r="W404" s="271"/>
      <c r="X404" s="272"/>
      <c r="Y404" s="265" t="str">
        <f t="shared" si="159"/>
        <v/>
      </c>
      <c r="Z404" s="273"/>
      <c r="AA404" s="274"/>
      <c r="AB404" s="265" t="str">
        <f t="shared" si="160"/>
        <v/>
      </c>
      <c r="AC404" s="275" t="e">
        <f t="shared" si="161"/>
        <v>#VALUE!</v>
      </c>
      <c r="AD404" s="271"/>
      <c r="AE404" s="272"/>
      <c r="AF404" s="265" t="str">
        <f t="shared" si="162"/>
        <v/>
      </c>
      <c r="AG404" s="268"/>
      <c r="AH404" s="268"/>
      <c r="AI404" s="276"/>
      <c r="AJ404" s="277"/>
      <c r="AK404" s="278"/>
      <c r="AL404" s="265" t="str">
        <f t="shared" si="163"/>
        <v/>
      </c>
      <c r="AM404" s="275" t="e">
        <f t="shared" si="164"/>
        <v>#VALUE!</v>
      </c>
      <c r="AN404" s="275" t="e">
        <f t="shared" si="165"/>
        <v>#VALUE!</v>
      </c>
      <c r="AO404" s="279"/>
      <c r="AP404" s="279"/>
      <c r="AQ404" s="279"/>
      <c r="AR404" s="280"/>
      <c r="AS404" s="280"/>
      <c r="AT404" s="262"/>
      <c r="AU404" s="282"/>
      <c r="AV404" s="283"/>
      <c r="AW404" s="284">
        <v>0</v>
      </c>
      <c r="AX404" s="285">
        <v>0</v>
      </c>
      <c r="AY404" s="286"/>
      <c r="AZ404" s="286"/>
      <c r="BA404" s="286"/>
      <c r="BB404" s="262" t="str">
        <f t="shared" si="166"/>
        <v/>
      </c>
      <c r="BE404" s="277"/>
      <c r="BF404" s="288"/>
      <c r="BJ404" s="289" t="e">
        <f t="shared" si="146"/>
        <v>#VALUE!</v>
      </c>
      <c r="BK404" s="289" t="e">
        <f t="shared" si="147"/>
        <v>#VALUE!</v>
      </c>
      <c r="BL404" s="289" t="e">
        <f t="shared" si="148"/>
        <v>#VALUE!</v>
      </c>
      <c r="BM404" s="289" t="e">
        <f t="shared" si="149"/>
        <v>#VALUE!</v>
      </c>
      <c r="BY404" s="289" t="e">
        <f t="shared" si="150"/>
        <v>#VALUE!</v>
      </c>
      <c r="BZ404" s="289" t="e">
        <f t="shared" si="151"/>
        <v>#VALUE!</v>
      </c>
      <c r="CA404" s="289" t="e">
        <f t="shared" si="152"/>
        <v>#VALUE!</v>
      </c>
      <c r="CI404" s="302" t="str">
        <f t="shared" si="153"/>
        <v>AYNI GÜN</v>
      </c>
      <c r="CJ404" s="303" t="e">
        <f t="shared" si="154"/>
        <v>#VALUE!</v>
      </c>
      <c r="CK404" s="303" t="e">
        <f t="shared" si="155"/>
        <v>#VALUE!</v>
      </c>
      <c r="CL404" s="303" t="e">
        <f t="shared" si="156"/>
        <v>#VALUE!</v>
      </c>
    </row>
    <row r="405" spans="1:90" ht="68.400000000000006" x14ac:dyDescent="0.3">
      <c r="A405" s="261" t="s">
        <v>469</v>
      </c>
      <c r="B405" s="261"/>
      <c r="C405" s="262"/>
      <c r="D405" s="262"/>
      <c r="E405" s="262" t="s">
        <v>966</v>
      </c>
      <c r="F405" s="263"/>
      <c r="G405" s="264"/>
      <c r="H405" s="265" t="str">
        <f t="shared" si="157"/>
        <v/>
      </c>
      <c r="I405" s="261"/>
      <c r="J405" s="261"/>
      <c r="K405" s="261"/>
      <c r="L405" s="261"/>
      <c r="M405" s="266" t="str">
        <f t="shared" si="158"/>
        <v>IASI_18-BOZ-IASI18-FF-401</v>
      </c>
      <c r="N405" s="267"/>
      <c r="O405" s="261"/>
      <c r="P405" s="261"/>
      <c r="Q405" s="261"/>
      <c r="R405" s="313"/>
      <c r="S405" s="269"/>
      <c r="T405" s="268"/>
      <c r="U405" s="268"/>
      <c r="V405" s="270"/>
      <c r="W405" s="271"/>
      <c r="X405" s="272"/>
      <c r="Y405" s="265" t="str">
        <f t="shared" si="159"/>
        <v/>
      </c>
      <c r="Z405" s="273"/>
      <c r="AA405" s="274"/>
      <c r="AB405" s="265" t="str">
        <f t="shared" si="160"/>
        <v/>
      </c>
      <c r="AC405" s="275" t="e">
        <f t="shared" si="161"/>
        <v>#VALUE!</v>
      </c>
      <c r="AD405" s="271"/>
      <c r="AE405" s="272"/>
      <c r="AF405" s="265" t="str">
        <f t="shared" si="162"/>
        <v/>
      </c>
      <c r="AG405" s="268"/>
      <c r="AH405" s="268"/>
      <c r="AI405" s="276"/>
      <c r="AJ405" s="277"/>
      <c r="AK405" s="278"/>
      <c r="AL405" s="265" t="str">
        <f t="shared" si="163"/>
        <v/>
      </c>
      <c r="AM405" s="275" t="e">
        <f t="shared" si="164"/>
        <v>#VALUE!</v>
      </c>
      <c r="AN405" s="275" t="e">
        <f t="shared" si="165"/>
        <v>#VALUE!</v>
      </c>
      <c r="AO405" s="279"/>
      <c r="AP405" s="279"/>
      <c r="AQ405" s="279"/>
      <c r="AR405" s="280"/>
      <c r="AS405" s="280"/>
      <c r="AT405" s="262"/>
      <c r="AU405" s="282"/>
      <c r="AV405" s="283"/>
      <c r="AW405" s="284">
        <v>0</v>
      </c>
      <c r="AX405" s="285">
        <v>0</v>
      </c>
      <c r="AY405" s="286"/>
      <c r="AZ405" s="286"/>
      <c r="BA405" s="286"/>
      <c r="BB405" s="262" t="str">
        <f t="shared" si="166"/>
        <v/>
      </c>
      <c r="BE405" s="277"/>
      <c r="BF405" s="288"/>
      <c r="BJ405" s="289" t="e">
        <f t="shared" si="146"/>
        <v>#VALUE!</v>
      </c>
      <c r="BK405" s="289" t="e">
        <f t="shared" si="147"/>
        <v>#VALUE!</v>
      </c>
      <c r="BL405" s="289" t="e">
        <f t="shared" si="148"/>
        <v>#VALUE!</v>
      </c>
      <c r="BM405" s="289" t="e">
        <f t="shared" si="149"/>
        <v>#VALUE!</v>
      </c>
      <c r="BY405" s="289" t="e">
        <f t="shared" si="150"/>
        <v>#VALUE!</v>
      </c>
      <c r="BZ405" s="289" t="e">
        <f t="shared" si="151"/>
        <v>#VALUE!</v>
      </c>
      <c r="CA405" s="289" t="e">
        <f t="shared" si="152"/>
        <v>#VALUE!</v>
      </c>
      <c r="CI405" s="302" t="str">
        <f t="shared" si="153"/>
        <v>AYNI GÜN</v>
      </c>
      <c r="CJ405" s="303" t="e">
        <f t="shared" si="154"/>
        <v>#VALUE!</v>
      </c>
      <c r="CK405" s="303" t="e">
        <f t="shared" si="155"/>
        <v>#VALUE!</v>
      </c>
      <c r="CL405" s="303" t="e">
        <f t="shared" si="156"/>
        <v>#VALUE!</v>
      </c>
    </row>
    <row r="406" spans="1:90" ht="68.400000000000006" x14ac:dyDescent="0.3">
      <c r="A406" s="261" t="s">
        <v>469</v>
      </c>
      <c r="B406" s="261"/>
      <c r="C406" s="262"/>
      <c r="D406" s="262"/>
      <c r="E406" s="262" t="s">
        <v>967</v>
      </c>
      <c r="F406" s="263"/>
      <c r="G406" s="264"/>
      <c r="H406" s="265" t="str">
        <f t="shared" si="157"/>
        <v/>
      </c>
      <c r="I406" s="261"/>
      <c r="J406" s="261"/>
      <c r="K406" s="261"/>
      <c r="L406" s="261"/>
      <c r="M406" s="266" t="str">
        <f t="shared" si="158"/>
        <v>IASI_18-BOZ-IASI18-FF-402</v>
      </c>
      <c r="N406" s="267"/>
      <c r="O406" s="261"/>
      <c r="P406" s="261"/>
      <c r="Q406" s="261"/>
      <c r="R406" s="313"/>
      <c r="S406" s="269"/>
      <c r="T406" s="268"/>
      <c r="U406" s="268"/>
      <c r="V406" s="270"/>
      <c r="W406" s="271"/>
      <c r="X406" s="272"/>
      <c r="Y406" s="265" t="str">
        <f t="shared" si="159"/>
        <v/>
      </c>
      <c r="Z406" s="273"/>
      <c r="AA406" s="274"/>
      <c r="AB406" s="265" t="str">
        <f t="shared" si="160"/>
        <v/>
      </c>
      <c r="AC406" s="275" t="e">
        <f t="shared" si="161"/>
        <v>#VALUE!</v>
      </c>
      <c r="AD406" s="271"/>
      <c r="AE406" s="272"/>
      <c r="AF406" s="265" t="str">
        <f t="shared" si="162"/>
        <v/>
      </c>
      <c r="AG406" s="268"/>
      <c r="AH406" s="268"/>
      <c r="AI406" s="276"/>
      <c r="AJ406" s="277"/>
      <c r="AK406" s="278"/>
      <c r="AL406" s="265" t="str">
        <f t="shared" si="163"/>
        <v/>
      </c>
      <c r="AM406" s="275" t="e">
        <f t="shared" si="164"/>
        <v>#VALUE!</v>
      </c>
      <c r="AN406" s="275" t="e">
        <f t="shared" si="165"/>
        <v>#VALUE!</v>
      </c>
      <c r="AO406" s="279"/>
      <c r="AP406" s="279"/>
      <c r="AQ406" s="279"/>
      <c r="AR406" s="280"/>
      <c r="AS406" s="280"/>
      <c r="AT406" s="262"/>
      <c r="AU406" s="282"/>
      <c r="AV406" s="283"/>
      <c r="AW406" s="284">
        <v>0</v>
      </c>
      <c r="AX406" s="285">
        <v>0</v>
      </c>
      <c r="AY406" s="286"/>
      <c r="AZ406" s="286"/>
      <c r="BA406" s="286"/>
      <c r="BB406" s="262" t="str">
        <f t="shared" si="166"/>
        <v/>
      </c>
      <c r="BE406" s="277"/>
      <c r="BF406" s="288"/>
      <c r="BJ406" s="289" t="e">
        <f t="shared" si="146"/>
        <v>#VALUE!</v>
      </c>
      <c r="BK406" s="289" t="e">
        <f t="shared" si="147"/>
        <v>#VALUE!</v>
      </c>
      <c r="BL406" s="289" t="e">
        <f t="shared" si="148"/>
        <v>#VALUE!</v>
      </c>
      <c r="BM406" s="289" t="e">
        <f t="shared" si="149"/>
        <v>#VALUE!</v>
      </c>
      <c r="BY406" s="289" t="e">
        <f t="shared" si="150"/>
        <v>#VALUE!</v>
      </c>
      <c r="BZ406" s="289" t="e">
        <f t="shared" si="151"/>
        <v>#VALUE!</v>
      </c>
      <c r="CA406" s="289" t="e">
        <f t="shared" si="152"/>
        <v>#VALUE!</v>
      </c>
      <c r="CI406" s="302" t="str">
        <f t="shared" si="153"/>
        <v>AYNI GÜN</v>
      </c>
      <c r="CJ406" s="303" t="e">
        <f t="shared" si="154"/>
        <v>#VALUE!</v>
      </c>
      <c r="CK406" s="303" t="e">
        <f t="shared" si="155"/>
        <v>#VALUE!</v>
      </c>
      <c r="CL406" s="303" t="e">
        <f t="shared" si="156"/>
        <v>#VALUE!</v>
      </c>
    </row>
    <row r="407" spans="1:90" ht="68.400000000000006" x14ac:dyDescent="0.3">
      <c r="A407" s="261" t="s">
        <v>469</v>
      </c>
      <c r="B407" s="261"/>
      <c r="C407" s="262"/>
      <c r="D407" s="262"/>
      <c r="E407" s="262" t="s">
        <v>968</v>
      </c>
      <c r="F407" s="263"/>
      <c r="G407" s="264"/>
      <c r="H407" s="265" t="str">
        <f t="shared" si="157"/>
        <v/>
      </c>
      <c r="I407" s="261"/>
      <c r="J407" s="261"/>
      <c r="K407" s="261"/>
      <c r="L407" s="261"/>
      <c r="M407" s="266" t="str">
        <f t="shared" si="158"/>
        <v>IASI_18-BOZ-IASI18-FF-403</v>
      </c>
      <c r="N407" s="267"/>
      <c r="O407" s="261"/>
      <c r="P407" s="261"/>
      <c r="Q407" s="261"/>
      <c r="R407" s="313"/>
      <c r="S407" s="269"/>
      <c r="T407" s="268"/>
      <c r="U407" s="268"/>
      <c r="V407" s="270"/>
      <c r="W407" s="271"/>
      <c r="X407" s="272"/>
      <c r="Y407" s="265" t="str">
        <f t="shared" si="159"/>
        <v/>
      </c>
      <c r="Z407" s="273"/>
      <c r="AA407" s="274"/>
      <c r="AB407" s="265" t="str">
        <f t="shared" si="160"/>
        <v/>
      </c>
      <c r="AC407" s="275" t="e">
        <f t="shared" si="161"/>
        <v>#VALUE!</v>
      </c>
      <c r="AD407" s="271"/>
      <c r="AE407" s="272"/>
      <c r="AF407" s="265" t="str">
        <f t="shared" si="162"/>
        <v/>
      </c>
      <c r="AG407" s="268"/>
      <c r="AH407" s="268"/>
      <c r="AI407" s="276"/>
      <c r="AJ407" s="277"/>
      <c r="AK407" s="278"/>
      <c r="AL407" s="265" t="str">
        <f t="shared" si="163"/>
        <v/>
      </c>
      <c r="AM407" s="275" t="e">
        <f t="shared" si="164"/>
        <v>#VALUE!</v>
      </c>
      <c r="AN407" s="275" t="e">
        <f t="shared" si="165"/>
        <v>#VALUE!</v>
      </c>
      <c r="AO407" s="279"/>
      <c r="AP407" s="279"/>
      <c r="AQ407" s="279"/>
      <c r="AR407" s="280"/>
      <c r="AS407" s="280"/>
      <c r="AT407" s="262"/>
      <c r="AU407" s="282"/>
      <c r="AV407" s="283"/>
      <c r="AW407" s="284">
        <v>0</v>
      </c>
      <c r="AX407" s="285">
        <v>0</v>
      </c>
      <c r="AY407" s="286"/>
      <c r="AZ407" s="286"/>
      <c r="BA407" s="286"/>
      <c r="BB407" s="262" t="str">
        <f t="shared" si="166"/>
        <v/>
      </c>
      <c r="BE407" s="277"/>
      <c r="BF407" s="288"/>
      <c r="BJ407" s="289" t="e">
        <f t="shared" ref="BJ407:BJ470" si="167">Y407-H407</f>
        <v>#VALUE!</v>
      </c>
      <c r="BK407" s="289" t="e">
        <f t="shared" ref="BK407:BK470" si="168">AB407-Y407</f>
        <v>#VALUE!</v>
      </c>
      <c r="BL407" s="289" t="e">
        <f t="shared" ref="BL407:BL470" si="169">AF407-AB407</f>
        <v>#VALUE!</v>
      </c>
      <c r="BM407" s="289" t="e">
        <f t="shared" ref="BM407:BM470" si="170">AL407-BE407</f>
        <v>#VALUE!</v>
      </c>
      <c r="BY407" s="289" t="e">
        <f t="shared" ref="BY407:BY470" si="171">Y407-H407</f>
        <v>#VALUE!</v>
      </c>
      <c r="BZ407" s="289" t="e">
        <f t="shared" ref="BZ407:BZ470" si="172">AB407-Y407</f>
        <v>#VALUE!</v>
      </c>
      <c r="CA407" s="289" t="e">
        <f t="shared" ref="CA407:CA470" si="173">AB407-H407</f>
        <v>#VALUE!</v>
      </c>
      <c r="CI407" s="302" t="str">
        <f t="shared" ref="CI407:CI470" si="174">IF(Z407=F407,"AYNI GÜN","")</f>
        <v>AYNI GÜN</v>
      </c>
      <c r="CJ407" s="303" t="e">
        <f t="shared" ref="CJ407:CJ470" si="175">(AB407-Y407)*24</f>
        <v>#VALUE!</v>
      </c>
      <c r="CK407" s="303" t="e">
        <f t="shared" ref="CK407:CK470" si="176">(AF407-H407)*24</f>
        <v>#VALUE!</v>
      </c>
      <c r="CL407" s="303" t="e">
        <f t="shared" ref="CL407:CL470" si="177">(AF407-H407)*24*60</f>
        <v>#VALUE!</v>
      </c>
    </row>
    <row r="408" spans="1:90" ht="68.400000000000006" x14ac:dyDescent="0.3">
      <c r="A408" s="261" t="s">
        <v>469</v>
      </c>
      <c r="B408" s="261"/>
      <c r="C408" s="262"/>
      <c r="D408" s="262"/>
      <c r="E408" s="262" t="s">
        <v>969</v>
      </c>
      <c r="F408" s="263"/>
      <c r="G408" s="264"/>
      <c r="H408" s="265" t="str">
        <f t="shared" si="157"/>
        <v/>
      </c>
      <c r="I408" s="261"/>
      <c r="J408" s="261"/>
      <c r="K408" s="261"/>
      <c r="L408" s="261"/>
      <c r="M408" s="266" t="str">
        <f t="shared" si="158"/>
        <v>IASI_18-BOZ-IASI18-FF-404</v>
      </c>
      <c r="N408" s="267"/>
      <c r="O408" s="261"/>
      <c r="P408" s="261"/>
      <c r="Q408" s="261"/>
      <c r="R408" s="313"/>
      <c r="S408" s="269"/>
      <c r="T408" s="268"/>
      <c r="U408" s="268"/>
      <c r="V408" s="270"/>
      <c r="W408" s="271"/>
      <c r="X408" s="272"/>
      <c r="Y408" s="265" t="str">
        <f t="shared" si="159"/>
        <v/>
      </c>
      <c r="Z408" s="273"/>
      <c r="AA408" s="274"/>
      <c r="AB408" s="265" t="str">
        <f t="shared" si="160"/>
        <v/>
      </c>
      <c r="AC408" s="275" t="e">
        <f t="shared" si="161"/>
        <v>#VALUE!</v>
      </c>
      <c r="AD408" s="271"/>
      <c r="AE408" s="272"/>
      <c r="AF408" s="265" t="str">
        <f t="shared" si="162"/>
        <v/>
      </c>
      <c r="AG408" s="268"/>
      <c r="AH408" s="268"/>
      <c r="AI408" s="276"/>
      <c r="AJ408" s="277"/>
      <c r="AK408" s="278"/>
      <c r="AL408" s="265" t="str">
        <f t="shared" si="163"/>
        <v/>
      </c>
      <c r="AM408" s="275" t="e">
        <f t="shared" si="164"/>
        <v>#VALUE!</v>
      </c>
      <c r="AN408" s="275" t="e">
        <f t="shared" si="165"/>
        <v>#VALUE!</v>
      </c>
      <c r="AO408" s="279"/>
      <c r="AP408" s="279"/>
      <c r="AQ408" s="279"/>
      <c r="AR408" s="280"/>
      <c r="AS408" s="280"/>
      <c r="AT408" s="262"/>
      <c r="AU408" s="282"/>
      <c r="AV408" s="283"/>
      <c r="AW408" s="284">
        <v>0</v>
      </c>
      <c r="AX408" s="285">
        <v>0</v>
      </c>
      <c r="AY408" s="286"/>
      <c r="AZ408" s="286"/>
      <c r="BA408" s="286"/>
      <c r="BB408" s="262" t="str">
        <f t="shared" si="166"/>
        <v/>
      </c>
      <c r="BE408" s="277"/>
      <c r="BF408" s="288"/>
      <c r="BJ408" s="289" t="e">
        <f t="shared" si="167"/>
        <v>#VALUE!</v>
      </c>
      <c r="BK408" s="289" t="e">
        <f t="shared" si="168"/>
        <v>#VALUE!</v>
      </c>
      <c r="BL408" s="289" t="e">
        <f t="shared" si="169"/>
        <v>#VALUE!</v>
      </c>
      <c r="BM408" s="289" t="e">
        <f t="shared" si="170"/>
        <v>#VALUE!</v>
      </c>
      <c r="BY408" s="289" t="e">
        <f t="shared" si="171"/>
        <v>#VALUE!</v>
      </c>
      <c r="BZ408" s="289" t="e">
        <f t="shared" si="172"/>
        <v>#VALUE!</v>
      </c>
      <c r="CA408" s="289" t="e">
        <f t="shared" si="173"/>
        <v>#VALUE!</v>
      </c>
      <c r="CI408" s="302" t="str">
        <f t="shared" si="174"/>
        <v>AYNI GÜN</v>
      </c>
      <c r="CJ408" s="303" t="e">
        <f t="shared" si="175"/>
        <v>#VALUE!</v>
      </c>
      <c r="CK408" s="303" t="e">
        <f t="shared" si="176"/>
        <v>#VALUE!</v>
      </c>
      <c r="CL408" s="303" t="e">
        <f t="shared" si="177"/>
        <v>#VALUE!</v>
      </c>
    </row>
    <row r="409" spans="1:90" ht="68.400000000000006" x14ac:dyDescent="0.3">
      <c r="A409" s="261" t="s">
        <v>469</v>
      </c>
      <c r="B409" s="261"/>
      <c r="C409" s="262"/>
      <c r="D409" s="262"/>
      <c r="E409" s="262" t="s">
        <v>970</v>
      </c>
      <c r="F409" s="263"/>
      <c r="G409" s="264"/>
      <c r="H409" s="265" t="str">
        <f t="shared" si="157"/>
        <v/>
      </c>
      <c r="I409" s="261"/>
      <c r="J409" s="261"/>
      <c r="K409" s="261"/>
      <c r="L409" s="261"/>
      <c r="M409" s="266" t="str">
        <f t="shared" si="158"/>
        <v>IASI_18-BOZ-IASI18-FF-405</v>
      </c>
      <c r="N409" s="267"/>
      <c r="O409" s="261"/>
      <c r="P409" s="261"/>
      <c r="Q409" s="261"/>
      <c r="R409" s="313"/>
      <c r="S409" s="269"/>
      <c r="T409" s="268"/>
      <c r="U409" s="268"/>
      <c r="V409" s="270"/>
      <c r="W409" s="271"/>
      <c r="X409" s="272"/>
      <c r="Y409" s="265" t="str">
        <f t="shared" si="159"/>
        <v/>
      </c>
      <c r="Z409" s="273"/>
      <c r="AA409" s="274"/>
      <c r="AB409" s="265" t="str">
        <f t="shared" si="160"/>
        <v/>
      </c>
      <c r="AC409" s="275" t="e">
        <f t="shared" si="161"/>
        <v>#VALUE!</v>
      </c>
      <c r="AD409" s="271"/>
      <c r="AE409" s="272"/>
      <c r="AF409" s="265" t="str">
        <f t="shared" si="162"/>
        <v/>
      </c>
      <c r="AG409" s="268"/>
      <c r="AH409" s="268"/>
      <c r="AI409" s="276"/>
      <c r="AJ409" s="277"/>
      <c r="AK409" s="278"/>
      <c r="AL409" s="265" t="str">
        <f t="shared" si="163"/>
        <v/>
      </c>
      <c r="AM409" s="275" t="e">
        <f t="shared" si="164"/>
        <v>#VALUE!</v>
      </c>
      <c r="AN409" s="275" t="e">
        <f t="shared" si="165"/>
        <v>#VALUE!</v>
      </c>
      <c r="AO409" s="279"/>
      <c r="AP409" s="279"/>
      <c r="AQ409" s="279"/>
      <c r="AR409" s="280"/>
      <c r="AS409" s="280"/>
      <c r="AT409" s="262"/>
      <c r="AU409" s="282"/>
      <c r="AV409" s="283"/>
      <c r="AW409" s="284">
        <v>0</v>
      </c>
      <c r="AX409" s="285">
        <v>0</v>
      </c>
      <c r="AY409" s="286"/>
      <c r="AZ409" s="286"/>
      <c r="BA409" s="286"/>
      <c r="BB409" s="262" t="str">
        <f t="shared" si="166"/>
        <v/>
      </c>
      <c r="BE409" s="277"/>
      <c r="BF409" s="288"/>
      <c r="BJ409" s="289" t="e">
        <f t="shared" si="167"/>
        <v>#VALUE!</v>
      </c>
      <c r="BK409" s="289" t="e">
        <f t="shared" si="168"/>
        <v>#VALUE!</v>
      </c>
      <c r="BL409" s="289" t="e">
        <f t="shared" si="169"/>
        <v>#VALUE!</v>
      </c>
      <c r="BM409" s="289" t="e">
        <f t="shared" si="170"/>
        <v>#VALUE!</v>
      </c>
      <c r="BY409" s="289" t="e">
        <f t="shared" si="171"/>
        <v>#VALUE!</v>
      </c>
      <c r="BZ409" s="289" t="e">
        <f t="shared" si="172"/>
        <v>#VALUE!</v>
      </c>
      <c r="CA409" s="289" t="e">
        <f t="shared" si="173"/>
        <v>#VALUE!</v>
      </c>
      <c r="CI409" s="302" t="str">
        <f t="shared" si="174"/>
        <v>AYNI GÜN</v>
      </c>
      <c r="CJ409" s="303" t="e">
        <f t="shared" si="175"/>
        <v>#VALUE!</v>
      </c>
      <c r="CK409" s="303" t="e">
        <f t="shared" si="176"/>
        <v>#VALUE!</v>
      </c>
      <c r="CL409" s="303" t="e">
        <f t="shared" si="177"/>
        <v>#VALUE!</v>
      </c>
    </row>
    <row r="410" spans="1:90" ht="68.400000000000006" x14ac:dyDescent="0.3">
      <c r="A410" s="261" t="s">
        <v>469</v>
      </c>
      <c r="B410" s="261"/>
      <c r="C410" s="262"/>
      <c r="D410" s="262"/>
      <c r="E410" s="262" t="s">
        <v>971</v>
      </c>
      <c r="F410" s="263"/>
      <c r="G410" s="264"/>
      <c r="H410" s="265" t="str">
        <f t="shared" si="157"/>
        <v/>
      </c>
      <c r="I410" s="261"/>
      <c r="J410" s="261"/>
      <c r="K410" s="261"/>
      <c r="L410" s="261"/>
      <c r="M410" s="266" t="str">
        <f t="shared" si="158"/>
        <v>IASI_18-BOZ-IASI18-FF-406</v>
      </c>
      <c r="N410" s="267"/>
      <c r="O410" s="261"/>
      <c r="P410" s="261"/>
      <c r="Q410" s="261"/>
      <c r="R410" s="313"/>
      <c r="S410" s="269"/>
      <c r="T410" s="268"/>
      <c r="U410" s="268"/>
      <c r="V410" s="270"/>
      <c r="W410" s="271"/>
      <c r="X410" s="272"/>
      <c r="Y410" s="265" t="str">
        <f t="shared" si="159"/>
        <v/>
      </c>
      <c r="Z410" s="273"/>
      <c r="AA410" s="274"/>
      <c r="AB410" s="265" t="str">
        <f t="shared" si="160"/>
        <v/>
      </c>
      <c r="AC410" s="275" t="e">
        <f t="shared" si="161"/>
        <v>#VALUE!</v>
      </c>
      <c r="AD410" s="271"/>
      <c r="AE410" s="272"/>
      <c r="AF410" s="265" t="str">
        <f t="shared" si="162"/>
        <v/>
      </c>
      <c r="AG410" s="268"/>
      <c r="AH410" s="268"/>
      <c r="AI410" s="276"/>
      <c r="AJ410" s="277"/>
      <c r="AK410" s="278"/>
      <c r="AL410" s="265" t="str">
        <f t="shared" si="163"/>
        <v/>
      </c>
      <c r="AM410" s="275" t="e">
        <f t="shared" si="164"/>
        <v>#VALUE!</v>
      </c>
      <c r="AN410" s="275" t="e">
        <f t="shared" si="165"/>
        <v>#VALUE!</v>
      </c>
      <c r="AO410" s="279"/>
      <c r="AP410" s="279"/>
      <c r="AQ410" s="279"/>
      <c r="AR410" s="280"/>
      <c r="AS410" s="280"/>
      <c r="AT410" s="262"/>
      <c r="AU410" s="282"/>
      <c r="AV410" s="283"/>
      <c r="AW410" s="284">
        <v>0</v>
      </c>
      <c r="AX410" s="285">
        <v>0</v>
      </c>
      <c r="AY410" s="286"/>
      <c r="AZ410" s="286"/>
      <c r="BA410" s="286"/>
      <c r="BB410" s="262" t="str">
        <f t="shared" si="166"/>
        <v/>
      </c>
      <c r="BE410" s="277"/>
      <c r="BF410" s="288"/>
      <c r="BJ410" s="289" t="e">
        <f t="shared" si="167"/>
        <v>#VALUE!</v>
      </c>
      <c r="BK410" s="289" t="e">
        <f t="shared" si="168"/>
        <v>#VALUE!</v>
      </c>
      <c r="BL410" s="289" t="e">
        <f t="shared" si="169"/>
        <v>#VALUE!</v>
      </c>
      <c r="BM410" s="289" t="e">
        <f t="shared" si="170"/>
        <v>#VALUE!</v>
      </c>
      <c r="BY410" s="289" t="e">
        <f t="shared" si="171"/>
        <v>#VALUE!</v>
      </c>
      <c r="BZ410" s="289" t="e">
        <f t="shared" si="172"/>
        <v>#VALUE!</v>
      </c>
      <c r="CA410" s="289" t="e">
        <f t="shared" si="173"/>
        <v>#VALUE!</v>
      </c>
      <c r="CI410" s="302" t="str">
        <f t="shared" si="174"/>
        <v>AYNI GÜN</v>
      </c>
      <c r="CJ410" s="303" t="e">
        <f t="shared" si="175"/>
        <v>#VALUE!</v>
      </c>
      <c r="CK410" s="303" t="e">
        <f t="shared" si="176"/>
        <v>#VALUE!</v>
      </c>
      <c r="CL410" s="303" t="e">
        <f t="shared" si="177"/>
        <v>#VALUE!</v>
      </c>
    </row>
    <row r="411" spans="1:90" ht="68.400000000000006" x14ac:dyDescent="0.3">
      <c r="A411" s="261" t="s">
        <v>469</v>
      </c>
      <c r="B411" s="261"/>
      <c r="C411" s="262"/>
      <c r="D411" s="262"/>
      <c r="E411" s="262" t="s">
        <v>972</v>
      </c>
      <c r="F411" s="263"/>
      <c r="G411" s="264"/>
      <c r="H411" s="265" t="str">
        <f t="shared" si="157"/>
        <v/>
      </c>
      <c r="I411" s="261"/>
      <c r="J411" s="261"/>
      <c r="K411" s="261"/>
      <c r="L411" s="261"/>
      <c r="M411" s="266" t="str">
        <f t="shared" si="158"/>
        <v>IASI_18-BOZ-IASI18-FF-407</v>
      </c>
      <c r="N411" s="267"/>
      <c r="O411" s="261"/>
      <c r="P411" s="261"/>
      <c r="Q411" s="261"/>
      <c r="R411" s="313"/>
      <c r="S411" s="269"/>
      <c r="T411" s="268"/>
      <c r="U411" s="268"/>
      <c r="V411" s="270"/>
      <c r="W411" s="271"/>
      <c r="X411" s="272"/>
      <c r="Y411" s="265" t="str">
        <f t="shared" si="159"/>
        <v/>
      </c>
      <c r="Z411" s="273"/>
      <c r="AA411" s="274"/>
      <c r="AB411" s="265" t="str">
        <f t="shared" si="160"/>
        <v/>
      </c>
      <c r="AC411" s="275" t="e">
        <f t="shared" si="161"/>
        <v>#VALUE!</v>
      </c>
      <c r="AD411" s="271"/>
      <c r="AE411" s="272"/>
      <c r="AF411" s="265" t="str">
        <f t="shared" si="162"/>
        <v/>
      </c>
      <c r="AG411" s="268"/>
      <c r="AH411" s="268"/>
      <c r="AI411" s="276"/>
      <c r="AJ411" s="277"/>
      <c r="AK411" s="278"/>
      <c r="AL411" s="265" t="str">
        <f t="shared" si="163"/>
        <v/>
      </c>
      <c r="AM411" s="275" t="e">
        <f t="shared" si="164"/>
        <v>#VALUE!</v>
      </c>
      <c r="AN411" s="275" t="e">
        <f t="shared" si="165"/>
        <v>#VALUE!</v>
      </c>
      <c r="AO411" s="279"/>
      <c r="AP411" s="279"/>
      <c r="AQ411" s="279"/>
      <c r="AR411" s="280"/>
      <c r="AS411" s="280"/>
      <c r="AT411" s="262"/>
      <c r="AU411" s="282"/>
      <c r="AV411" s="283"/>
      <c r="AW411" s="284">
        <v>0</v>
      </c>
      <c r="AX411" s="285">
        <v>0</v>
      </c>
      <c r="AY411" s="286"/>
      <c r="AZ411" s="286"/>
      <c r="BA411" s="286"/>
      <c r="BB411" s="262" t="str">
        <f t="shared" si="166"/>
        <v/>
      </c>
      <c r="BE411" s="277"/>
      <c r="BF411" s="288"/>
      <c r="BJ411" s="289" t="e">
        <f t="shared" si="167"/>
        <v>#VALUE!</v>
      </c>
      <c r="BK411" s="289" t="e">
        <f t="shared" si="168"/>
        <v>#VALUE!</v>
      </c>
      <c r="BL411" s="289" t="e">
        <f t="shared" si="169"/>
        <v>#VALUE!</v>
      </c>
      <c r="BM411" s="289" t="e">
        <f t="shared" si="170"/>
        <v>#VALUE!</v>
      </c>
      <c r="BY411" s="289" t="e">
        <f t="shared" si="171"/>
        <v>#VALUE!</v>
      </c>
      <c r="BZ411" s="289" t="e">
        <f t="shared" si="172"/>
        <v>#VALUE!</v>
      </c>
      <c r="CA411" s="289" t="e">
        <f t="shared" si="173"/>
        <v>#VALUE!</v>
      </c>
      <c r="CI411" s="302" t="str">
        <f t="shared" si="174"/>
        <v>AYNI GÜN</v>
      </c>
      <c r="CJ411" s="303" t="e">
        <f t="shared" si="175"/>
        <v>#VALUE!</v>
      </c>
      <c r="CK411" s="303" t="e">
        <f t="shared" si="176"/>
        <v>#VALUE!</v>
      </c>
      <c r="CL411" s="303" t="e">
        <f t="shared" si="177"/>
        <v>#VALUE!</v>
      </c>
    </row>
    <row r="412" spans="1:90" ht="68.400000000000006" x14ac:dyDescent="0.3">
      <c r="A412" s="261" t="s">
        <v>469</v>
      </c>
      <c r="B412" s="261"/>
      <c r="C412" s="262"/>
      <c r="D412" s="262"/>
      <c r="E412" s="262" t="s">
        <v>973</v>
      </c>
      <c r="F412" s="263"/>
      <c r="G412" s="264"/>
      <c r="H412" s="265" t="str">
        <f t="shared" si="157"/>
        <v/>
      </c>
      <c r="I412" s="261"/>
      <c r="J412" s="261"/>
      <c r="K412" s="261"/>
      <c r="L412" s="261"/>
      <c r="M412" s="266" t="str">
        <f t="shared" si="158"/>
        <v>IASI_18-BOZ-IASI18-FF-408</v>
      </c>
      <c r="N412" s="267"/>
      <c r="O412" s="261"/>
      <c r="P412" s="261"/>
      <c r="Q412" s="261"/>
      <c r="R412" s="313"/>
      <c r="S412" s="269"/>
      <c r="T412" s="268"/>
      <c r="U412" s="268"/>
      <c r="V412" s="270"/>
      <c r="W412" s="271"/>
      <c r="X412" s="272"/>
      <c r="Y412" s="265" t="str">
        <f t="shared" si="159"/>
        <v/>
      </c>
      <c r="Z412" s="273"/>
      <c r="AA412" s="274"/>
      <c r="AB412" s="265" t="str">
        <f t="shared" si="160"/>
        <v/>
      </c>
      <c r="AC412" s="275" t="e">
        <f t="shared" si="161"/>
        <v>#VALUE!</v>
      </c>
      <c r="AD412" s="271"/>
      <c r="AE412" s="272"/>
      <c r="AF412" s="265" t="str">
        <f t="shared" si="162"/>
        <v/>
      </c>
      <c r="AG412" s="268"/>
      <c r="AH412" s="268"/>
      <c r="AI412" s="276"/>
      <c r="AJ412" s="277"/>
      <c r="AK412" s="278"/>
      <c r="AL412" s="265" t="str">
        <f t="shared" si="163"/>
        <v/>
      </c>
      <c r="AM412" s="275" t="e">
        <f t="shared" si="164"/>
        <v>#VALUE!</v>
      </c>
      <c r="AN412" s="275" t="e">
        <f t="shared" si="165"/>
        <v>#VALUE!</v>
      </c>
      <c r="AO412" s="279"/>
      <c r="AP412" s="279"/>
      <c r="AQ412" s="279"/>
      <c r="AR412" s="280"/>
      <c r="AS412" s="280"/>
      <c r="AT412" s="262"/>
      <c r="AU412" s="282"/>
      <c r="AV412" s="283"/>
      <c r="AW412" s="284">
        <v>0</v>
      </c>
      <c r="AX412" s="285">
        <v>0</v>
      </c>
      <c r="AY412" s="286"/>
      <c r="AZ412" s="286"/>
      <c r="BA412" s="286"/>
      <c r="BB412" s="262" t="str">
        <f t="shared" si="166"/>
        <v/>
      </c>
      <c r="BE412" s="277"/>
      <c r="BF412" s="288"/>
      <c r="BJ412" s="289" t="e">
        <f t="shared" si="167"/>
        <v>#VALUE!</v>
      </c>
      <c r="BK412" s="289" t="e">
        <f t="shared" si="168"/>
        <v>#VALUE!</v>
      </c>
      <c r="BL412" s="289" t="e">
        <f t="shared" si="169"/>
        <v>#VALUE!</v>
      </c>
      <c r="BM412" s="289" t="e">
        <f t="shared" si="170"/>
        <v>#VALUE!</v>
      </c>
      <c r="BY412" s="289" t="e">
        <f t="shared" si="171"/>
        <v>#VALUE!</v>
      </c>
      <c r="BZ412" s="289" t="e">
        <f t="shared" si="172"/>
        <v>#VALUE!</v>
      </c>
      <c r="CA412" s="289" t="e">
        <f t="shared" si="173"/>
        <v>#VALUE!</v>
      </c>
      <c r="CI412" s="302" t="str">
        <f t="shared" si="174"/>
        <v>AYNI GÜN</v>
      </c>
      <c r="CJ412" s="303" t="e">
        <f t="shared" si="175"/>
        <v>#VALUE!</v>
      </c>
      <c r="CK412" s="303" t="e">
        <f t="shared" si="176"/>
        <v>#VALUE!</v>
      </c>
      <c r="CL412" s="303" t="e">
        <f t="shared" si="177"/>
        <v>#VALUE!</v>
      </c>
    </row>
    <row r="413" spans="1:90" ht="68.400000000000006" x14ac:dyDescent="0.3">
      <c r="A413" s="261" t="s">
        <v>469</v>
      </c>
      <c r="B413" s="261"/>
      <c r="C413" s="262"/>
      <c r="D413" s="262"/>
      <c r="E413" s="262" t="s">
        <v>974</v>
      </c>
      <c r="F413" s="263"/>
      <c r="G413" s="264"/>
      <c r="H413" s="265" t="str">
        <f t="shared" si="157"/>
        <v/>
      </c>
      <c r="I413" s="261"/>
      <c r="J413" s="261"/>
      <c r="K413" s="261"/>
      <c r="L413" s="261"/>
      <c r="M413" s="266" t="str">
        <f t="shared" si="158"/>
        <v>IASI_18-BOZ-IASI18-FF-409</v>
      </c>
      <c r="N413" s="267"/>
      <c r="O413" s="261"/>
      <c r="P413" s="261"/>
      <c r="Q413" s="261"/>
      <c r="R413" s="313"/>
      <c r="S413" s="269"/>
      <c r="T413" s="268"/>
      <c r="U413" s="268"/>
      <c r="V413" s="270"/>
      <c r="W413" s="271"/>
      <c r="X413" s="272"/>
      <c r="Y413" s="265" t="str">
        <f t="shared" si="159"/>
        <v/>
      </c>
      <c r="Z413" s="273"/>
      <c r="AA413" s="274"/>
      <c r="AB413" s="265" t="str">
        <f t="shared" si="160"/>
        <v/>
      </c>
      <c r="AC413" s="275" t="e">
        <f t="shared" si="161"/>
        <v>#VALUE!</v>
      </c>
      <c r="AD413" s="271"/>
      <c r="AE413" s="272"/>
      <c r="AF413" s="265" t="str">
        <f t="shared" si="162"/>
        <v/>
      </c>
      <c r="AG413" s="268"/>
      <c r="AH413" s="268"/>
      <c r="AI413" s="276"/>
      <c r="AJ413" s="277"/>
      <c r="AK413" s="278"/>
      <c r="AL413" s="265" t="str">
        <f t="shared" si="163"/>
        <v/>
      </c>
      <c r="AM413" s="275" t="e">
        <f t="shared" si="164"/>
        <v>#VALUE!</v>
      </c>
      <c r="AN413" s="275" t="e">
        <f t="shared" si="165"/>
        <v>#VALUE!</v>
      </c>
      <c r="AO413" s="279"/>
      <c r="AP413" s="279"/>
      <c r="AQ413" s="279"/>
      <c r="AR413" s="280"/>
      <c r="AS413" s="280"/>
      <c r="AT413" s="262"/>
      <c r="AU413" s="282"/>
      <c r="AV413" s="283"/>
      <c r="AW413" s="284">
        <v>0</v>
      </c>
      <c r="AX413" s="285">
        <v>0</v>
      </c>
      <c r="AY413" s="286"/>
      <c r="AZ413" s="286"/>
      <c r="BA413" s="286"/>
      <c r="BB413" s="262" t="str">
        <f t="shared" si="166"/>
        <v/>
      </c>
      <c r="BE413" s="277"/>
      <c r="BF413" s="288"/>
      <c r="BJ413" s="289" t="e">
        <f t="shared" si="167"/>
        <v>#VALUE!</v>
      </c>
      <c r="BK413" s="289" t="e">
        <f t="shared" si="168"/>
        <v>#VALUE!</v>
      </c>
      <c r="BL413" s="289" t="e">
        <f t="shared" si="169"/>
        <v>#VALUE!</v>
      </c>
      <c r="BM413" s="289" t="e">
        <f t="shared" si="170"/>
        <v>#VALUE!</v>
      </c>
      <c r="BY413" s="289" t="e">
        <f t="shared" si="171"/>
        <v>#VALUE!</v>
      </c>
      <c r="BZ413" s="289" t="e">
        <f t="shared" si="172"/>
        <v>#VALUE!</v>
      </c>
      <c r="CA413" s="289" t="e">
        <f t="shared" si="173"/>
        <v>#VALUE!</v>
      </c>
      <c r="CI413" s="302" t="str">
        <f t="shared" si="174"/>
        <v>AYNI GÜN</v>
      </c>
      <c r="CJ413" s="303" t="e">
        <f t="shared" si="175"/>
        <v>#VALUE!</v>
      </c>
      <c r="CK413" s="303" t="e">
        <f t="shared" si="176"/>
        <v>#VALUE!</v>
      </c>
      <c r="CL413" s="303" t="e">
        <f t="shared" si="177"/>
        <v>#VALUE!</v>
      </c>
    </row>
    <row r="414" spans="1:90" ht="68.400000000000006" x14ac:dyDescent="0.3">
      <c r="A414" s="261" t="s">
        <v>469</v>
      </c>
      <c r="B414" s="261"/>
      <c r="C414" s="262"/>
      <c r="D414" s="262"/>
      <c r="E414" s="262" t="s">
        <v>975</v>
      </c>
      <c r="F414" s="263"/>
      <c r="G414" s="264"/>
      <c r="H414" s="265" t="str">
        <f t="shared" si="157"/>
        <v/>
      </c>
      <c r="I414" s="261"/>
      <c r="J414" s="261"/>
      <c r="K414" s="261"/>
      <c r="L414" s="261"/>
      <c r="M414" s="266" t="str">
        <f t="shared" si="158"/>
        <v>IASI_18-BOZ-IASI18-FF-410</v>
      </c>
      <c r="N414" s="267"/>
      <c r="O414" s="261"/>
      <c r="P414" s="261"/>
      <c r="Q414" s="261"/>
      <c r="R414" s="313"/>
      <c r="S414" s="269"/>
      <c r="T414" s="268"/>
      <c r="U414" s="268"/>
      <c r="V414" s="270"/>
      <c r="W414" s="271"/>
      <c r="X414" s="272"/>
      <c r="Y414" s="265" t="str">
        <f t="shared" si="159"/>
        <v/>
      </c>
      <c r="Z414" s="273"/>
      <c r="AA414" s="274"/>
      <c r="AB414" s="265" t="str">
        <f t="shared" si="160"/>
        <v/>
      </c>
      <c r="AC414" s="275" t="e">
        <f t="shared" si="161"/>
        <v>#VALUE!</v>
      </c>
      <c r="AD414" s="271"/>
      <c r="AE414" s="272"/>
      <c r="AF414" s="265" t="str">
        <f t="shared" si="162"/>
        <v/>
      </c>
      <c r="AG414" s="268"/>
      <c r="AH414" s="268"/>
      <c r="AI414" s="276"/>
      <c r="AJ414" s="277"/>
      <c r="AK414" s="278"/>
      <c r="AL414" s="265" t="str">
        <f t="shared" si="163"/>
        <v/>
      </c>
      <c r="AM414" s="275" t="e">
        <f t="shared" si="164"/>
        <v>#VALUE!</v>
      </c>
      <c r="AN414" s="275" t="e">
        <f t="shared" si="165"/>
        <v>#VALUE!</v>
      </c>
      <c r="AO414" s="279"/>
      <c r="AP414" s="279"/>
      <c r="AQ414" s="279"/>
      <c r="AR414" s="280"/>
      <c r="AS414" s="280"/>
      <c r="AT414" s="262"/>
      <c r="AU414" s="282"/>
      <c r="AV414" s="283"/>
      <c r="AW414" s="284">
        <v>0</v>
      </c>
      <c r="AX414" s="285">
        <v>0</v>
      </c>
      <c r="AY414" s="286"/>
      <c r="AZ414" s="286"/>
      <c r="BA414" s="286"/>
      <c r="BB414" s="262" t="str">
        <f t="shared" si="166"/>
        <v/>
      </c>
      <c r="BE414" s="277"/>
      <c r="BF414" s="288"/>
      <c r="BJ414" s="289" t="e">
        <f t="shared" si="167"/>
        <v>#VALUE!</v>
      </c>
      <c r="BK414" s="289" t="e">
        <f t="shared" si="168"/>
        <v>#VALUE!</v>
      </c>
      <c r="BL414" s="289" t="e">
        <f t="shared" si="169"/>
        <v>#VALUE!</v>
      </c>
      <c r="BM414" s="289" t="e">
        <f t="shared" si="170"/>
        <v>#VALUE!</v>
      </c>
      <c r="BY414" s="289" t="e">
        <f t="shared" si="171"/>
        <v>#VALUE!</v>
      </c>
      <c r="BZ414" s="289" t="e">
        <f t="shared" si="172"/>
        <v>#VALUE!</v>
      </c>
      <c r="CA414" s="289" t="e">
        <f t="shared" si="173"/>
        <v>#VALUE!</v>
      </c>
      <c r="CI414" s="302" t="str">
        <f t="shared" si="174"/>
        <v>AYNI GÜN</v>
      </c>
      <c r="CJ414" s="303" t="e">
        <f t="shared" si="175"/>
        <v>#VALUE!</v>
      </c>
      <c r="CK414" s="303" t="e">
        <f t="shared" si="176"/>
        <v>#VALUE!</v>
      </c>
      <c r="CL414" s="303" t="e">
        <f t="shared" si="177"/>
        <v>#VALUE!</v>
      </c>
    </row>
    <row r="415" spans="1:90" ht="68.400000000000006" x14ac:dyDescent="0.3">
      <c r="A415" s="261" t="s">
        <v>469</v>
      </c>
      <c r="B415" s="261"/>
      <c r="C415" s="262"/>
      <c r="D415" s="262"/>
      <c r="E415" s="262" t="s">
        <v>976</v>
      </c>
      <c r="F415" s="263"/>
      <c r="G415" s="264"/>
      <c r="H415" s="265" t="str">
        <f t="shared" si="157"/>
        <v/>
      </c>
      <c r="I415" s="261"/>
      <c r="J415" s="261"/>
      <c r="K415" s="261"/>
      <c r="L415" s="261"/>
      <c r="M415" s="266" t="str">
        <f t="shared" si="158"/>
        <v>IASI_18-BOZ-IASI18-FF-411</v>
      </c>
      <c r="N415" s="267"/>
      <c r="O415" s="261"/>
      <c r="P415" s="261"/>
      <c r="Q415" s="261"/>
      <c r="R415" s="313"/>
      <c r="S415" s="269"/>
      <c r="T415" s="268"/>
      <c r="U415" s="268"/>
      <c r="V415" s="270"/>
      <c r="W415" s="271"/>
      <c r="X415" s="272"/>
      <c r="Y415" s="265" t="str">
        <f t="shared" si="159"/>
        <v/>
      </c>
      <c r="Z415" s="273"/>
      <c r="AA415" s="274"/>
      <c r="AB415" s="265" t="str">
        <f t="shared" si="160"/>
        <v/>
      </c>
      <c r="AC415" s="275" t="e">
        <f t="shared" si="161"/>
        <v>#VALUE!</v>
      </c>
      <c r="AD415" s="271"/>
      <c r="AE415" s="272"/>
      <c r="AF415" s="265" t="str">
        <f t="shared" si="162"/>
        <v/>
      </c>
      <c r="AG415" s="268"/>
      <c r="AH415" s="268"/>
      <c r="AI415" s="276"/>
      <c r="AJ415" s="277"/>
      <c r="AK415" s="278"/>
      <c r="AL415" s="265" t="str">
        <f t="shared" si="163"/>
        <v/>
      </c>
      <c r="AM415" s="275" t="e">
        <f t="shared" si="164"/>
        <v>#VALUE!</v>
      </c>
      <c r="AN415" s="275" t="e">
        <f t="shared" si="165"/>
        <v>#VALUE!</v>
      </c>
      <c r="AO415" s="279"/>
      <c r="AP415" s="279"/>
      <c r="AQ415" s="279"/>
      <c r="AR415" s="280"/>
      <c r="AS415" s="280"/>
      <c r="AT415" s="262"/>
      <c r="AU415" s="282"/>
      <c r="AV415" s="283"/>
      <c r="AW415" s="284">
        <v>0</v>
      </c>
      <c r="AX415" s="285">
        <v>0</v>
      </c>
      <c r="AY415" s="286"/>
      <c r="AZ415" s="286"/>
      <c r="BA415" s="286"/>
      <c r="BB415" s="262" t="str">
        <f t="shared" si="166"/>
        <v/>
      </c>
      <c r="BE415" s="277"/>
      <c r="BF415" s="288"/>
      <c r="BJ415" s="289" t="e">
        <f t="shared" si="167"/>
        <v>#VALUE!</v>
      </c>
      <c r="BK415" s="289" t="e">
        <f t="shared" si="168"/>
        <v>#VALUE!</v>
      </c>
      <c r="BL415" s="289" t="e">
        <f t="shared" si="169"/>
        <v>#VALUE!</v>
      </c>
      <c r="BM415" s="289" t="e">
        <f t="shared" si="170"/>
        <v>#VALUE!</v>
      </c>
      <c r="BY415" s="289" t="e">
        <f t="shared" si="171"/>
        <v>#VALUE!</v>
      </c>
      <c r="BZ415" s="289" t="e">
        <f t="shared" si="172"/>
        <v>#VALUE!</v>
      </c>
      <c r="CA415" s="289" t="e">
        <f t="shared" si="173"/>
        <v>#VALUE!</v>
      </c>
      <c r="CI415" s="302" t="str">
        <f t="shared" si="174"/>
        <v>AYNI GÜN</v>
      </c>
      <c r="CJ415" s="303" t="e">
        <f t="shared" si="175"/>
        <v>#VALUE!</v>
      </c>
      <c r="CK415" s="303" t="e">
        <f t="shared" si="176"/>
        <v>#VALUE!</v>
      </c>
      <c r="CL415" s="303" t="e">
        <f t="shared" si="177"/>
        <v>#VALUE!</v>
      </c>
    </row>
    <row r="416" spans="1:90" ht="68.400000000000006" x14ac:dyDescent="0.3">
      <c r="A416" s="261" t="s">
        <v>469</v>
      </c>
      <c r="B416" s="261"/>
      <c r="C416" s="262"/>
      <c r="D416" s="262"/>
      <c r="E416" s="262" t="s">
        <v>977</v>
      </c>
      <c r="F416" s="263"/>
      <c r="G416" s="264"/>
      <c r="H416" s="265" t="str">
        <f t="shared" si="157"/>
        <v/>
      </c>
      <c r="I416" s="261"/>
      <c r="J416" s="261"/>
      <c r="K416" s="261"/>
      <c r="L416" s="261"/>
      <c r="M416" s="266" t="str">
        <f t="shared" si="158"/>
        <v>IASI_18-BOZ-IASI18-FF-412</v>
      </c>
      <c r="N416" s="267"/>
      <c r="O416" s="261"/>
      <c r="P416" s="261"/>
      <c r="Q416" s="261"/>
      <c r="R416" s="313"/>
      <c r="S416" s="269"/>
      <c r="T416" s="268"/>
      <c r="U416" s="268"/>
      <c r="V416" s="270"/>
      <c r="W416" s="271"/>
      <c r="X416" s="272"/>
      <c r="Y416" s="265" t="str">
        <f t="shared" si="159"/>
        <v/>
      </c>
      <c r="Z416" s="273"/>
      <c r="AA416" s="274"/>
      <c r="AB416" s="265" t="str">
        <f t="shared" si="160"/>
        <v/>
      </c>
      <c r="AC416" s="275" t="e">
        <f t="shared" si="161"/>
        <v>#VALUE!</v>
      </c>
      <c r="AD416" s="271"/>
      <c r="AE416" s="272"/>
      <c r="AF416" s="265" t="str">
        <f t="shared" si="162"/>
        <v/>
      </c>
      <c r="AG416" s="268"/>
      <c r="AH416" s="268"/>
      <c r="AI416" s="276"/>
      <c r="AJ416" s="277"/>
      <c r="AK416" s="278"/>
      <c r="AL416" s="265" t="str">
        <f t="shared" si="163"/>
        <v/>
      </c>
      <c r="AM416" s="275" t="e">
        <f t="shared" si="164"/>
        <v>#VALUE!</v>
      </c>
      <c r="AN416" s="275" t="e">
        <f t="shared" si="165"/>
        <v>#VALUE!</v>
      </c>
      <c r="AO416" s="279"/>
      <c r="AP416" s="279"/>
      <c r="AQ416" s="279"/>
      <c r="AR416" s="280"/>
      <c r="AS416" s="280"/>
      <c r="AT416" s="262"/>
      <c r="AU416" s="282"/>
      <c r="AV416" s="283"/>
      <c r="AW416" s="284">
        <v>0</v>
      </c>
      <c r="AX416" s="285">
        <v>0</v>
      </c>
      <c r="AY416" s="286"/>
      <c r="AZ416" s="286"/>
      <c r="BA416" s="286"/>
      <c r="BB416" s="262" t="str">
        <f t="shared" si="166"/>
        <v/>
      </c>
      <c r="BE416" s="277"/>
      <c r="BF416" s="288"/>
      <c r="BJ416" s="289" t="e">
        <f t="shared" si="167"/>
        <v>#VALUE!</v>
      </c>
      <c r="BK416" s="289" t="e">
        <f t="shared" si="168"/>
        <v>#VALUE!</v>
      </c>
      <c r="BL416" s="289" t="e">
        <f t="shared" si="169"/>
        <v>#VALUE!</v>
      </c>
      <c r="BM416" s="289" t="e">
        <f t="shared" si="170"/>
        <v>#VALUE!</v>
      </c>
      <c r="BY416" s="289" t="e">
        <f t="shared" si="171"/>
        <v>#VALUE!</v>
      </c>
      <c r="BZ416" s="289" t="e">
        <f t="shared" si="172"/>
        <v>#VALUE!</v>
      </c>
      <c r="CA416" s="289" t="e">
        <f t="shared" si="173"/>
        <v>#VALUE!</v>
      </c>
      <c r="CI416" s="302" t="str">
        <f t="shared" si="174"/>
        <v>AYNI GÜN</v>
      </c>
      <c r="CJ416" s="303" t="e">
        <f t="shared" si="175"/>
        <v>#VALUE!</v>
      </c>
      <c r="CK416" s="303" t="e">
        <f t="shared" si="176"/>
        <v>#VALUE!</v>
      </c>
      <c r="CL416" s="303" t="e">
        <f t="shared" si="177"/>
        <v>#VALUE!</v>
      </c>
    </row>
    <row r="417" spans="1:90" ht="68.400000000000006" x14ac:dyDescent="0.3">
      <c r="A417" s="261" t="s">
        <v>469</v>
      </c>
      <c r="B417" s="261"/>
      <c r="C417" s="262"/>
      <c r="D417" s="262"/>
      <c r="E417" s="262" t="s">
        <v>978</v>
      </c>
      <c r="F417" s="263"/>
      <c r="G417" s="264"/>
      <c r="H417" s="265" t="str">
        <f t="shared" si="157"/>
        <v/>
      </c>
      <c r="I417" s="261"/>
      <c r="J417" s="261"/>
      <c r="K417" s="261"/>
      <c r="L417" s="261"/>
      <c r="M417" s="266" t="str">
        <f t="shared" si="158"/>
        <v>IASI_18-BOZ-IASI18-FF-413</v>
      </c>
      <c r="N417" s="267"/>
      <c r="O417" s="261"/>
      <c r="P417" s="261"/>
      <c r="Q417" s="261"/>
      <c r="R417" s="313"/>
      <c r="S417" s="269"/>
      <c r="T417" s="268"/>
      <c r="U417" s="268"/>
      <c r="V417" s="270"/>
      <c r="W417" s="271"/>
      <c r="X417" s="272"/>
      <c r="Y417" s="265" t="str">
        <f t="shared" si="159"/>
        <v/>
      </c>
      <c r="Z417" s="273"/>
      <c r="AA417" s="274"/>
      <c r="AB417" s="265" t="str">
        <f t="shared" si="160"/>
        <v/>
      </c>
      <c r="AC417" s="275" t="e">
        <f t="shared" si="161"/>
        <v>#VALUE!</v>
      </c>
      <c r="AD417" s="271"/>
      <c r="AE417" s="272"/>
      <c r="AF417" s="265" t="str">
        <f t="shared" si="162"/>
        <v/>
      </c>
      <c r="AG417" s="268"/>
      <c r="AH417" s="268"/>
      <c r="AI417" s="276"/>
      <c r="AJ417" s="277"/>
      <c r="AK417" s="278"/>
      <c r="AL417" s="265" t="str">
        <f t="shared" si="163"/>
        <v/>
      </c>
      <c r="AM417" s="275" t="e">
        <f t="shared" si="164"/>
        <v>#VALUE!</v>
      </c>
      <c r="AN417" s="275" t="e">
        <f t="shared" si="165"/>
        <v>#VALUE!</v>
      </c>
      <c r="AO417" s="279"/>
      <c r="AP417" s="279"/>
      <c r="AQ417" s="279"/>
      <c r="AR417" s="280"/>
      <c r="AS417" s="280"/>
      <c r="AT417" s="262"/>
      <c r="AU417" s="282"/>
      <c r="AV417" s="283"/>
      <c r="AW417" s="284">
        <v>0</v>
      </c>
      <c r="AX417" s="285">
        <v>0</v>
      </c>
      <c r="AY417" s="286"/>
      <c r="AZ417" s="286"/>
      <c r="BA417" s="286"/>
      <c r="BB417" s="262" t="str">
        <f t="shared" si="166"/>
        <v/>
      </c>
      <c r="BE417" s="277"/>
      <c r="BF417" s="288"/>
      <c r="BJ417" s="289" t="e">
        <f t="shared" si="167"/>
        <v>#VALUE!</v>
      </c>
      <c r="BK417" s="289" t="e">
        <f t="shared" si="168"/>
        <v>#VALUE!</v>
      </c>
      <c r="BL417" s="289" t="e">
        <f t="shared" si="169"/>
        <v>#VALUE!</v>
      </c>
      <c r="BM417" s="289" t="e">
        <f t="shared" si="170"/>
        <v>#VALUE!</v>
      </c>
      <c r="BY417" s="289" t="e">
        <f t="shared" si="171"/>
        <v>#VALUE!</v>
      </c>
      <c r="BZ417" s="289" t="e">
        <f t="shared" si="172"/>
        <v>#VALUE!</v>
      </c>
      <c r="CA417" s="289" t="e">
        <f t="shared" si="173"/>
        <v>#VALUE!</v>
      </c>
      <c r="CI417" s="302" t="str">
        <f t="shared" si="174"/>
        <v>AYNI GÜN</v>
      </c>
      <c r="CJ417" s="303" t="e">
        <f t="shared" si="175"/>
        <v>#VALUE!</v>
      </c>
      <c r="CK417" s="303" t="e">
        <f t="shared" si="176"/>
        <v>#VALUE!</v>
      </c>
      <c r="CL417" s="303" t="e">
        <f t="shared" si="177"/>
        <v>#VALUE!</v>
      </c>
    </row>
    <row r="418" spans="1:90" ht="68.400000000000006" x14ac:dyDescent="0.3">
      <c r="A418" s="261" t="s">
        <v>469</v>
      </c>
      <c r="B418" s="261"/>
      <c r="C418" s="262"/>
      <c r="D418" s="262"/>
      <c r="E418" s="262" t="s">
        <v>979</v>
      </c>
      <c r="F418" s="263"/>
      <c r="G418" s="264"/>
      <c r="H418" s="265" t="str">
        <f t="shared" si="157"/>
        <v/>
      </c>
      <c r="I418" s="261"/>
      <c r="J418" s="261"/>
      <c r="K418" s="261"/>
      <c r="L418" s="261"/>
      <c r="M418" s="266" t="str">
        <f t="shared" si="158"/>
        <v>IASI_18-BOZ-IASI18-FF-414</v>
      </c>
      <c r="N418" s="267"/>
      <c r="O418" s="261"/>
      <c r="P418" s="261"/>
      <c r="Q418" s="261"/>
      <c r="R418" s="313"/>
      <c r="S418" s="269"/>
      <c r="T418" s="268"/>
      <c r="U418" s="268"/>
      <c r="V418" s="270"/>
      <c r="W418" s="271"/>
      <c r="X418" s="272"/>
      <c r="Y418" s="265" t="str">
        <f t="shared" si="159"/>
        <v/>
      </c>
      <c r="Z418" s="273"/>
      <c r="AA418" s="274"/>
      <c r="AB418" s="265" t="str">
        <f t="shared" si="160"/>
        <v/>
      </c>
      <c r="AC418" s="275" t="e">
        <f t="shared" si="161"/>
        <v>#VALUE!</v>
      </c>
      <c r="AD418" s="271"/>
      <c r="AE418" s="272"/>
      <c r="AF418" s="265" t="str">
        <f t="shared" si="162"/>
        <v/>
      </c>
      <c r="AG418" s="268"/>
      <c r="AH418" s="268"/>
      <c r="AI418" s="276"/>
      <c r="AJ418" s="277"/>
      <c r="AK418" s="278"/>
      <c r="AL418" s="265" t="str">
        <f t="shared" si="163"/>
        <v/>
      </c>
      <c r="AM418" s="275" t="e">
        <f t="shared" si="164"/>
        <v>#VALUE!</v>
      </c>
      <c r="AN418" s="275" t="e">
        <f t="shared" si="165"/>
        <v>#VALUE!</v>
      </c>
      <c r="AO418" s="279"/>
      <c r="AP418" s="279"/>
      <c r="AQ418" s="279"/>
      <c r="AR418" s="280"/>
      <c r="AS418" s="280"/>
      <c r="AT418" s="262"/>
      <c r="AU418" s="282"/>
      <c r="AV418" s="283"/>
      <c r="AW418" s="284">
        <v>0</v>
      </c>
      <c r="AX418" s="285">
        <v>0</v>
      </c>
      <c r="AY418" s="286"/>
      <c r="AZ418" s="286"/>
      <c r="BA418" s="286"/>
      <c r="BB418" s="262" t="str">
        <f t="shared" si="166"/>
        <v/>
      </c>
      <c r="BE418" s="277"/>
      <c r="BF418" s="288"/>
      <c r="BJ418" s="289" t="e">
        <f t="shared" si="167"/>
        <v>#VALUE!</v>
      </c>
      <c r="BK418" s="289" t="e">
        <f t="shared" si="168"/>
        <v>#VALUE!</v>
      </c>
      <c r="BL418" s="289" t="e">
        <f t="shared" si="169"/>
        <v>#VALUE!</v>
      </c>
      <c r="BM418" s="289" t="e">
        <f t="shared" si="170"/>
        <v>#VALUE!</v>
      </c>
      <c r="BY418" s="289" t="e">
        <f t="shared" si="171"/>
        <v>#VALUE!</v>
      </c>
      <c r="BZ418" s="289" t="e">
        <f t="shared" si="172"/>
        <v>#VALUE!</v>
      </c>
      <c r="CA418" s="289" t="e">
        <f t="shared" si="173"/>
        <v>#VALUE!</v>
      </c>
      <c r="CI418" s="302" t="str">
        <f t="shared" si="174"/>
        <v>AYNI GÜN</v>
      </c>
      <c r="CJ418" s="303" t="e">
        <f t="shared" si="175"/>
        <v>#VALUE!</v>
      </c>
      <c r="CK418" s="303" t="e">
        <f t="shared" si="176"/>
        <v>#VALUE!</v>
      </c>
      <c r="CL418" s="303" t="e">
        <f t="shared" si="177"/>
        <v>#VALUE!</v>
      </c>
    </row>
    <row r="419" spans="1:90" ht="68.400000000000006" x14ac:dyDescent="0.3">
      <c r="A419" s="261" t="s">
        <v>469</v>
      </c>
      <c r="B419" s="261"/>
      <c r="C419" s="262"/>
      <c r="D419" s="262"/>
      <c r="E419" s="262" t="s">
        <v>980</v>
      </c>
      <c r="F419" s="263"/>
      <c r="G419" s="264"/>
      <c r="H419" s="265" t="str">
        <f t="shared" si="157"/>
        <v/>
      </c>
      <c r="I419" s="261"/>
      <c r="J419" s="261"/>
      <c r="K419" s="261"/>
      <c r="L419" s="261"/>
      <c r="M419" s="266" t="str">
        <f t="shared" si="158"/>
        <v>IASI_18-BOZ-IASI18-FF-415</v>
      </c>
      <c r="N419" s="267"/>
      <c r="O419" s="261"/>
      <c r="P419" s="261"/>
      <c r="Q419" s="261"/>
      <c r="R419" s="313"/>
      <c r="S419" s="269"/>
      <c r="T419" s="268"/>
      <c r="U419" s="268"/>
      <c r="V419" s="270"/>
      <c r="W419" s="271"/>
      <c r="X419" s="272"/>
      <c r="Y419" s="265" t="str">
        <f t="shared" si="159"/>
        <v/>
      </c>
      <c r="Z419" s="273"/>
      <c r="AA419" s="274"/>
      <c r="AB419" s="265" t="str">
        <f t="shared" si="160"/>
        <v/>
      </c>
      <c r="AC419" s="275" t="e">
        <f t="shared" si="161"/>
        <v>#VALUE!</v>
      </c>
      <c r="AD419" s="271"/>
      <c r="AE419" s="272"/>
      <c r="AF419" s="265" t="str">
        <f t="shared" si="162"/>
        <v/>
      </c>
      <c r="AG419" s="268"/>
      <c r="AH419" s="268"/>
      <c r="AI419" s="276"/>
      <c r="AJ419" s="277"/>
      <c r="AK419" s="278"/>
      <c r="AL419" s="265" t="str">
        <f t="shared" si="163"/>
        <v/>
      </c>
      <c r="AM419" s="275" t="e">
        <f t="shared" si="164"/>
        <v>#VALUE!</v>
      </c>
      <c r="AN419" s="275" t="e">
        <f t="shared" si="165"/>
        <v>#VALUE!</v>
      </c>
      <c r="AO419" s="279"/>
      <c r="AP419" s="279"/>
      <c r="AQ419" s="279"/>
      <c r="AR419" s="280"/>
      <c r="AS419" s="280"/>
      <c r="AT419" s="262"/>
      <c r="AU419" s="282"/>
      <c r="AV419" s="283"/>
      <c r="AW419" s="284">
        <v>0</v>
      </c>
      <c r="AX419" s="285">
        <v>0</v>
      </c>
      <c r="AY419" s="286"/>
      <c r="AZ419" s="286"/>
      <c r="BA419" s="286"/>
      <c r="BB419" s="262" t="str">
        <f t="shared" si="166"/>
        <v/>
      </c>
      <c r="BE419" s="277"/>
      <c r="BF419" s="288"/>
      <c r="BJ419" s="289" t="e">
        <f t="shared" si="167"/>
        <v>#VALUE!</v>
      </c>
      <c r="BK419" s="289" t="e">
        <f t="shared" si="168"/>
        <v>#VALUE!</v>
      </c>
      <c r="BL419" s="289" t="e">
        <f t="shared" si="169"/>
        <v>#VALUE!</v>
      </c>
      <c r="BM419" s="289" t="e">
        <f t="shared" si="170"/>
        <v>#VALUE!</v>
      </c>
      <c r="BY419" s="289" t="e">
        <f t="shared" si="171"/>
        <v>#VALUE!</v>
      </c>
      <c r="BZ419" s="289" t="e">
        <f t="shared" si="172"/>
        <v>#VALUE!</v>
      </c>
      <c r="CA419" s="289" t="e">
        <f t="shared" si="173"/>
        <v>#VALUE!</v>
      </c>
      <c r="CI419" s="302" t="str">
        <f t="shared" si="174"/>
        <v>AYNI GÜN</v>
      </c>
      <c r="CJ419" s="303" t="e">
        <f t="shared" si="175"/>
        <v>#VALUE!</v>
      </c>
      <c r="CK419" s="303" t="e">
        <f t="shared" si="176"/>
        <v>#VALUE!</v>
      </c>
      <c r="CL419" s="303" t="e">
        <f t="shared" si="177"/>
        <v>#VALUE!</v>
      </c>
    </row>
    <row r="420" spans="1:90" ht="68.400000000000006" x14ac:dyDescent="0.3">
      <c r="A420" s="261" t="s">
        <v>469</v>
      </c>
      <c r="B420" s="261"/>
      <c r="C420" s="262"/>
      <c r="D420" s="262"/>
      <c r="E420" s="262" t="s">
        <v>981</v>
      </c>
      <c r="F420" s="263"/>
      <c r="G420" s="264"/>
      <c r="H420" s="265" t="str">
        <f t="shared" si="157"/>
        <v/>
      </c>
      <c r="I420" s="261"/>
      <c r="J420" s="261"/>
      <c r="K420" s="261"/>
      <c r="L420" s="261"/>
      <c r="M420" s="266" t="str">
        <f t="shared" si="158"/>
        <v>IASI_18-BOZ-IASI18-FF-416</v>
      </c>
      <c r="N420" s="267"/>
      <c r="O420" s="261"/>
      <c r="P420" s="261"/>
      <c r="Q420" s="261"/>
      <c r="R420" s="313"/>
      <c r="S420" s="269"/>
      <c r="T420" s="268"/>
      <c r="U420" s="268"/>
      <c r="V420" s="270"/>
      <c r="W420" s="271"/>
      <c r="X420" s="272"/>
      <c r="Y420" s="265" t="str">
        <f t="shared" si="159"/>
        <v/>
      </c>
      <c r="Z420" s="273"/>
      <c r="AA420" s="274"/>
      <c r="AB420" s="265" t="str">
        <f t="shared" si="160"/>
        <v/>
      </c>
      <c r="AC420" s="275" t="e">
        <f t="shared" si="161"/>
        <v>#VALUE!</v>
      </c>
      <c r="AD420" s="271"/>
      <c r="AE420" s="272"/>
      <c r="AF420" s="265" t="str">
        <f t="shared" si="162"/>
        <v/>
      </c>
      <c r="AG420" s="268"/>
      <c r="AH420" s="268"/>
      <c r="AI420" s="276"/>
      <c r="AJ420" s="277"/>
      <c r="AK420" s="278"/>
      <c r="AL420" s="265" t="str">
        <f t="shared" si="163"/>
        <v/>
      </c>
      <c r="AM420" s="275" t="e">
        <f t="shared" si="164"/>
        <v>#VALUE!</v>
      </c>
      <c r="AN420" s="275" t="e">
        <f t="shared" si="165"/>
        <v>#VALUE!</v>
      </c>
      <c r="AO420" s="279"/>
      <c r="AP420" s="279"/>
      <c r="AQ420" s="279"/>
      <c r="AR420" s="280"/>
      <c r="AS420" s="280"/>
      <c r="AT420" s="262"/>
      <c r="AU420" s="282"/>
      <c r="AV420" s="283"/>
      <c r="AW420" s="284">
        <v>0</v>
      </c>
      <c r="AX420" s="285">
        <v>0</v>
      </c>
      <c r="AY420" s="286"/>
      <c r="AZ420" s="286"/>
      <c r="BA420" s="286"/>
      <c r="BB420" s="262" t="str">
        <f t="shared" si="166"/>
        <v/>
      </c>
      <c r="BE420" s="277"/>
      <c r="BF420" s="288"/>
      <c r="BJ420" s="289" t="e">
        <f t="shared" si="167"/>
        <v>#VALUE!</v>
      </c>
      <c r="BK420" s="289" t="e">
        <f t="shared" si="168"/>
        <v>#VALUE!</v>
      </c>
      <c r="BL420" s="289" t="e">
        <f t="shared" si="169"/>
        <v>#VALUE!</v>
      </c>
      <c r="BM420" s="289" t="e">
        <f t="shared" si="170"/>
        <v>#VALUE!</v>
      </c>
      <c r="BY420" s="289" t="e">
        <f t="shared" si="171"/>
        <v>#VALUE!</v>
      </c>
      <c r="BZ420" s="289" t="e">
        <f t="shared" si="172"/>
        <v>#VALUE!</v>
      </c>
      <c r="CA420" s="289" t="e">
        <f t="shared" si="173"/>
        <v>#VALUE!</v>
      </c>
      <c r="CI420" s="302" t="str">
        <f t="shared" si="174"/>
        <v>AYNI GÜN</v>
      </c>
      <c r="CJ420" s="303" t="e">
        <f t="shared" si="175"/>
        <v>#VALUE!</v>
      </c>
      <c r="CK420" s="303" t="e">
        <f t="shared" si="176"/>
        <v>#VALUE!</v>
      </c>
      <c r="CL420" s="303" t="e">
        <f t="shared" si="177"/>
        <v>#VALUE!</v>
      </c>
    </row>
    <row r="421" spans="1:90" ht="68.400000000000006" x14ac:dyDescent="0.3">
      <c r="A421" s="261" t="s">
        <v>469</v>
      </c>
      <c r="B421" s="261"/>
      <c r="C421" s="262"/>
      <c r="D421" s="262"/>
      <c r="E421" s="262" t="s">
        <v>982</v>
      </c>
      <c r="F421" s="263"/>
      <c r="G421" s="264"/>
      <c r="H421" s="265" t="str">
        <f t="shared" si="157"/>
        <v/>
      </c>
      <c r="I421" s="261"/>
      <c r="J421" s="261"/>
      <c r="K421" s="261"/>
      <c r="L421" s="261"/>
      <c r="M421" s="266" t="str">
        <f t="shared" si="158"/>
        <v>IASI_18-BOZ-IASI18-FF-417</v>
      </c>
      <c r="N421" s="267"/>
      <c r="O421" s="261"/>
      <c r="P421" s="261"/>
      <c r="Q421" s="261"/>
      <c r="R421" s="313"/>
      <c r="S421" s="269"/>
      <c r="T421" s="268"/>
      <c r="U421" s="268"/>
      <c r="V421" s="270"/>
      <c r="W421" s="271"/>
      <c r="X421" s="272"/>
      <c r="Y421" s="265" t="str">
        <f t="shared" si="159"/>
        <v/>
      </c>
      <c r="Z421" s="273"/>
      <c r="AA421" s="274"/>
      <c r="AB421" s="265" t="str">
        <f t="shared" si="160"/>
        <v/>
      </c>
      <c r="AC421" s="275" t="e">
        <f t="shared" si="161"/>
        <v>#VALUE!</v>
      </c>
      <c r="AD421" s="271"/>
      <c r="AE421" s="272"/>
      <c r="AF421" s="265" t="str">
        <f t="shared" si="162"/>
        <v/>
      </c>
      <c r="AG421" s="268"/>
      <c r="AH421" s="268"/>
      <c r="AI421" s="276"/>
      <c r="AJ421" s="277"/>
      <c r="AK421" s="278"/>
      <c r="AL421" s="265" t="str">
        <f t="shared" si="163"/>
        <v/>
      </c>
      <c r="AM421" s="275" t="e">
        <f t="shared" si="164"/>
        <v>#VALUE!</v>
      </c>
      <c r="AN421" s="275" t="e">
        <f t="shared" si="165"/>
        <v>#VALUE!</v>
      </c>
      <c r="AO421" s="279"/>
      <c r="AP421" s="279"/>
      <c r="AQ421" s="279"/>
      <c r="AR421" s="280"/>
      <c r="AS421" s="280"/>
      <c r="AT421" s="262"/>
      <c r="AU421" s="282"/>
      <c r="AV421" s="283"/>
      <c r="AW421" s="284">
        <v>0</v>
      </c>
      <c r="AX421" s="285">
        <v>0</v>
      </c>
      <c r="AY421" s="286"/>
      <c r="AZ421" s="286"/>
      <c r="BA421" s="286"/>
      <c r="BB421" s="262" t="str">
        <f t="shared" si="166"/>
        <v/>
      </c>
      <c r="BE421" s="277"/>
      <c r="BF421" s="288"/>
      <c r="BJ421" s="289" t="e">
        <f t="shared" si="167"/>
        <v>#VALUE!</v>
      </c>
      <c r="BK421" s="289" t="e">
        <f t="shared" si="168"/>
        <v>#VALUE!</v>
      </c>
      <c r="BL421" s="289" t="e">
        <f t="shared" si="169"/>
        <v>#VALUE!</v>
      </c>
      <c r="BM421" s="289" t="e">
        <f t="shared" si="170"/>
        <v>#VALUE!</v>
      </c>
      <c r="BY421" s="289" t="e">
        <f t="shared" si="171"/>
        <v>#VALUE!</v>
      </c>
      <c r="BZ421" s="289" t="e">
        <f t="shared" si="172"/>
        <v>#VALUE!</v>
      </c>
      <c r="CA421" s="289" t="e">
        <f t="shared" si="173"/>
        <v>#VALUE!</v>
      </c>
      <c r="CI421" s="302" t="str">
        <f t="shared" si="174"/>
        <v>AYNI GÜN</v>
      </c>
      <c r="CJ421" s="303" t="e">
        <f t="shared" si="175"/>
        <v>#VALUE!</v>
      </c>
      <c r="CK421" s="303" t="e">
        <f t="shared" si="176"/>
        <v>#VALUE!</v>
      </c>
      <c r="CL421" s="303" t="e">
        <f t="shared" si="177"/>
        <v>#VALUE!</v>
      </c>
    </row>
    <row r="422" spans="1:90" ht="68.400000000000006" x14ac:dyDescent="0.3">
      <c r="A422" s="261" t="s">
        <v>469</v>
      </c>
      <c r="B422" s="261"/>
      <c r="C422" s="262"/>
      <c r="D422" s="262"/>
      <c r="E422" s="262" t="s">
        <v>983</v>
      </c>
      <c r="F422" s="263"/>
      <c r="G422" s="264"/>
      <c r="H422" s="265" t="str">
        <f t="shared" si="157"/>
        <v/>
      </c>
      <c r="I422" s="261"/>
      <c r="J422" s="261"/>
      <c r="K422" s="261"/>
      <c r="L422" s="261"/>
      <c r="M422" s="266" t="str">
        <f t="shared" si="158"/>
        <v>IASI_18-BOZ-IASI18-FF-418</v>
      </c>
      <c r="N422" s="267"/>
      <c r="O422" s="261"/>
      <c r="P422" s="261"/>
      <c r="Q422" s="261"/>
      <c r="R422" s="313"/>
      <c r="S422" s="269"/>
      <c r="T422" s="268"/>
      <c r="U422" s="268"/>
      <c r="V422" s="270"/>
      <c r="W422" s="271"/>
      <c r="X422" s="272"/>
      <c r="Y422" s="265" t="str">
        <f t="shared" si="159"/>
        <v/>
      </c>
      <c r="Z422" s="273"/>
      <c r="AA422" s="274"/>
      <c r="AB422" s="265" t="str">
        <f t="shared" si="160"/>
        <v/>
      </c>
      <c r="AC422" s="275" t="e">
        <f t="shared" si="161"/>
        <v>#VALUE!</v>
      </c>
      <c r="AD422" s="271"/>
      <c r="AE422" s="272"/>
      <c r="AF422" s="265" t="str">
        <f t="shared" si="162"/>
        <v/>
      </c>
      <c r="AG422" s="268"/>
      <c r="AH422" s="268"/>
      <c r="AI422" s="276"/>
      <c r="AJ422" s="277"/>
      <c r="AK422" s="278"/>
      <c r="AL422" s="265" t="str">
        <f t="shared" si="163"/>
        <v/>
      </c>
      <c r="AM422" s="275" t="e">
        <f t="shared" si="164"/>
        <v>#VALUE!</v>
      </c>
      <c r="AN422" s="275" t="e">
        <f t="shared" si="165"/>
        <v>#VALUE!</v>
      </c>
      <c r="AO422" s="279"/>
      <c r="AP422" s="279"/>
      <c r="AQ422" s="279"/>
      <c r="AR422" s="280"/>
      <c r="AS422" s="280"/>
      <c r="AT422" s="262"/>
      <c r="AU422" s="282"/>
      <c r="AV422" s="283"/>
      <c r="AW422" s="284">
        <v>0</v>
      </c>
      <c r="AX422" s="285">
        <v>0</v>
      </c>
      <c r="AY422" s="286"/>
      <c r="AZ422" s="286"/>
      <c r="BA422" s="286"/>
      <c r="BB422" s="262" t="str">
        <f t="shared" si="166"/>
        <v/>
      </c>
      <c r="BE422" s="277"/>
      <c r="BF422" s="288"/>
      <c r="BJ422" s="289" t="e">
        <f t="shared" si="167"/>
        <v>#VALUE!</v>
      </c>
      <c r="BK422" s="289" t="e">
        <f t="shared" si="168"/>
        <v>#VALUE!</v>
      </c>
      <c r="BL422" s="289" t="e">
        <f t="shared" si="169"/>
        <v>#VALUE!</v>
      </c>
      <c r="BM422" s="289" t="e">
        <f t="shared" si="170"/>
        <v>#VALUE!</v>
      </c>
      <c r="BY422" s="289" t="e">
        <f t="shared" si="171"/>
        <v>#VALUE!</v>
      </c>
      <c r="BZ422" s="289" t="e">
        <f t="shared" si="172"/>
        <v>#VALUE!</v>
      </c>
      <c r="CA422" s="289" t="e">
        <f t="shared" si="173"/>
        <v>#VALUE!</v>
      </c>
      <c r="CI422" s="302" t="str">
        <f t="shared" si="174"/>
        <v>AYNI GÜN</v>
      </c>
      <c r="CJ422" s="303" t="e">
        <f t="shared" si="175"/>
        <v>#VALUE!</v>
      </c>
      <c r="CK422" s="303" t="e">
        <f t="shared" si="176"/>
        <v>#VALUE!</v>
      </c>
      <c r="CL422" s="303" t="e">
        <f t="shared" si="177"/>
        <v>#VALUE!</v>
      </c>
    </row>
    <row r="423" spans="1:90" ht="68.400000000000006" x14ac:dyDescent="0.3">
      <c r="A423" s="261" t="s">
        <v>469</v>
      </c>
      <c r="B423" s="261"/>
      <c r="C423" s="262"/>
      <c r="D423" s="262"/>
      <c r="E423" s="262" t="s">
        <v>984</v>
      </c>
      <c r="F423" s="263"/>
      <c r="G423" s="264"/>
      <c r="H423" s="265" t="str">
        <f t="shared" si="157"/>
        <v/>
      </c>
      <c r="I423" s="261"/>
      <c r="J423" s="261"/>
      <c r="K423" s="261"/>
      <c r="L423" s="261"/>
      <c r="M423" s="266" t="str">
        <f t="shared" si="158"/>
        <v>IASI_18-BOZ-IASI18-FF-419</v>
      </c>
      <c r="N423" s="267"/>
      <c r="O423" s="261"/>
      <c r="P423" s="261"/>
      <c r="Q423" s="261"/>
      <c r="R423" s="313"/>
      <c r="S423" s="269"/>
      <c r="T423" s="268"/>
      <c r="U423" s="268"/>
      <c r="V423" s="270"/>
      <c r="W423" s="271"/>
      <c r="X423" s="272"/>
      <c r="Y423" s="265" t="str">
        <f t="shared" si="159"/>
        <v/>
      </c>
      <c r="Z423" s="273"/>
      <c r="AA423" s="274"/>
      <c r="AB423" s="265" t="str">
        <f t="shared" si="160"/>
        <v/>
      </c>
      <c r="AC423" s="275" t="e">
        <f t="shared" si="161"/>
        <v>#VALUE!</v>
      </c>
      <c r="AD423" s="271"/>
      <c r="AE423" s="272"/>
      <c r="AF423" s="265" t="str">
        <f t="shared" si="162"/>
        <v/>
      </c>
      <c r="AG423" s="268"/>
      <c r="AH423" s="268"/>
      <c r="AI423" s="276"/>
      <c r="AJ423" s="277"/>
      <c r="AK423" s="278"/>
      <c r="AL423" s="265" t="str">
        <f t="shared" si="163"/>
        <v/>
      </c>
      <c r="AM423" s="275" t="e">
        <f t="shared" si="164"/>
        <v>#VALUE!</v>
      </c>
      <c r="AN423" s="275" t="e">
        <f t="shared" si="165"/>
        <v>#VALUE!</v>
      </c>
      <c r="AO423" s="279"/>
      <c r="AP423" s="279"/>
      <c r="AQ423" s="279"/>
      <c r="AR423" s="280"/>
      <c r="AS423" s="280"/>
      <c r="AT423" s="262"/>
      <c r="AU423" s="282"/>
      <c r="AV423" s="283"/>
      <c r="AW423" s="284">
        <v>0</v>
      </c>
      <c r="AX423" s="285">
        <v>0</v>
      </c>
      <c r="AY423" s="286"/>
      <c r="AZ423" s="286"/>
      <c r="BA423" s="286"/>
      <c r="BB423" s="262" t="str">
        <f t="shared" si="166"/>
        <v/>
      </c>
      <c r="BE423" s="277"/>
      <c r="BF423" s="288"/>
      <c r="BJ423" s="289" t="e">
        <f t="shared" si="167"/>
        <v>#VALUE!</v>
      </c>
      <c r="BK423" s="289" t="e">
        <f t="shared" si="168"/>
        <v>#VALUE!</v>
      </c>
      <c r="BL423" s="289" t="e">
        <f t="shared" si="169"/>
        <v>#VALUE!</v>
      </c>
      <c r="BM423" s="289" t="e">
        <f t="shared" si="170"/>
        <v>#VALUE!</v>
      </c>
      <c r="BY423" s="289" t="e">
        <f t="shared" si="171"/>
        <v>#VALUE!</v>
      </c>
      <c r="BZ423" s="289" t="e">
        <f t="shared" si="172"/>
        <v>#VALUE!</v>
      </c>
      <c r="CA423" s="289" t="e">
        <f t="shared" si="173"/>
        <v>#VALUE!</v>
      </c>
      <c r="CI423" s="302" t="str">
        <f t="shared" si="174"/>
        <v>AYNI GÜN</v>
      </c>
      <c r="CJ423" s="303" t="e">
        <f t="shared" si="175"/>
        <v>#VALUE!</v>
      </c>
      <c r="CK423" s="303" t="e">
        <f t="shared" si="176"/>
        <v>#VALUE!</v>
      </c>
      <c r="CL423" s="303" t="e">
        <f t="shared" si="177"/>
        <v>#VALUE!</v>
      </c>
    </row>
    <row r="424" spans="1:90" ht="68.400000000000006" x14ac:dyDescent="0.3">
      <c r="A424" s="261" t="s">
        <v>469</v>
      </c>
      <c r="B424" s="261"/>
      <c r="C424" s="262"/>
      <c r="D424" s="262"/>
      <c r="E424" s="262" t="s">
        <v>985</v>
      </c>
      <c r="F424" s="263"/>
      <c r="G424" s="264"/>
      <c r="H424" s="265" t="str">
        <f t="shared" ref="H424:H486" si="178">IF(AND(F424="",G424=""),"",(F424+G424))</f>
        <v/>
      </c>
      <c r="I424" s="261"/>
      <c r="J424" s="261"/>
      <c r="K424" s="261"/>
      <c r="L424" s="261"/>
      <c r="M424" s="266" t="str">
        <f t="shared" ref="M424:M486" si="179">IF(AND(A424="",E424=""),"",(A424&amp;"-"&amp;E424))</f>
        <v>IASI_18-BOZ-IASI18-FF-420</v>
      </c>
      <c r="N424" s="267"/>
      <c r="O424" s="261"/>
      <c r="P424" s="261"/>
      <c r="Q424" s="261"/>
      <c r="R424" s="313"/>
      <c r="S424" s="269"/>
      <c r="T424" s="268"/>
      <c r="U424" s="268"/>
      <c r="V424" s="270"/>
      <c r="W424" s="271"/>
      <c r="X424" s="272"/>
      <c r="Y424" s="265" t="str">
        <f t="shared" ref="Y424:Y486" si="180">IF(AND(W424="",X424=""),"",(W424+X424))</f>
        <v/>
      </c>
      <c r="Z424" s="273"/>
      <c r="AA424" s="274"/>
      <c r="AB424" s="265" t="str">
        <f t="shared" ref="AB424:AB486" si="181">IF(AND(Z424="",AA424=""),"",(Z424+AA424))</f>
        <v/>
      </c>
      <c r="AC424" s="275" t="e">
        <f t="shared" ref="AC424:AC486" si="182">(AF424-H424)*24*60</f>
        <v>#VALUE!</v>
      </c>
      <c r="AD424" s="271"/>
      <c r="AE424" s="272"/>
      <c r="AF424" s="265" t="str">
        <f t="shared" ref="AF424:AF486" si="183">IF(AND(AD424="",AE424=""),"",(AD424+AE424))</f>
        <v/>
      </c>
      <c r="AG424" s="268"/>
      <c r="AH424" s="268"/>
      <c r="AI424" s="276"/>
      <c r="AJ424" s="277"/>
      <c r="AK424" s="278"/>
      <c r="AL424" s="265" t="str">
        <f t="shared" ref="AL424:AL486" si="184">IF(AND(AJ424="",AK424=""),"",(AJ424+AK424))</f>
        <v/>
      </c>
      <c r="AM424" s="275" t="e">
        <f t="shared" ref="AM424:AM486" si="185">IF(AND(P424&lt;&gt;"D(Arıza Değil)",AH424="Bu Arıza Aracın Servise Verilmesine Engel Değil"),IF(Z424-F424&gt;0,(AB424-Y424)*24*60,IF(OR(AND(G424&gt;$AS$1,G424&lt;$AT$1),AND(G424&gt;$AU$1,G424&lt;$AV$1)),(AF424-H424)*24*60,0)),AN424)</f>
        <v>#VALUE!</v>
      </c>
      <c r="AN424" s="275" t="e">
        <f t="shared" ref="AN424:AN486" si="186">IF(P424&lt;&gt;"D(Arıza Değil)",AC424,0)</f>
        <v>#VALUE!</v>
      </c>
      <c r="AO424" s="279"/>
      <c r="AP424" s="279"/>
      <c r="AQ424" s="279"/>
      <c r="AR424" s="280"/>
      <c r="AS424" s="280"/>
      <c r="AT424" s="262"/>
      <c r="AU424" s="282"/>
      <c r="AV424" s="283"/>
      <c r="AW424" s="284">
        <v>0</v>
      </c>
      <c r="AX424" s="285">
        <v>0</v>
      </c>
      <c r="AY424" s="286"/>
      <c r="AZ424" s="286"/>
      <c r="BA424" s="286"/>
      <c r="BB424" s="262" t="str">
        <f t="shared" ref="BB424:BB486" si="187">IF($AQ$1="X", IF(AND(G424&gt;=$AS$1,G424&lt;=$AT$1),IF(P424&lt;&gt;"D(Arıza Değil)",AC424,0), IF(AND(G424&gt;=$AU$1,G424&lt;=$AV$1),IF(P424&lt;&gt;"D(Arıza Değil)",AC424,0), "")), "")</f>
        <v/>
      </c>
      <c r="BE424" s="277"/>
      <c r="BF424" s="288"/>
      <c r="BJ424" s="289" t="e">
        <f t="shared" si="167"/>
        <v>#VALUE!</v>
      </c>
      <c r="BK424" s="289" t="e">
        <f t="shared" si="168"/>
        <v>#VALUE!</v>
      </c>
      <c r="BL424" s="289" t="e">
        <f t="shared" si="169"/>
        <v>#VALUE!</v>
      </c>
      <c r="BM424" s="289" t="e">
        <f t="shared" si="170"/>
        <v>#VALUE!</v>
      </c>
      <c r="BY424" s="289" t="e">
        <f t="shared" si="171"/>
        <v>#VALUE!</v>
      </c>
      <c r="BZ424" s="289" t="e">
        <f t="shared" si="172"/>
        <v>#VALUE!</v>
      </c>
      <c r="CA424" s="289" t="e">
        <f t="shared" si="173"/>
        <v>#VALUE!</v>
      </c>
      <c r="CI424" s="302" t="str">
        <f t="shared" si="174"/>
        <v>AYNI GÜN</v>
      </c>
      <c r="CJ424" s="303" t="e">
        <f t="shared" si="175"/>
        <v>#VALUE!</v>
      </c>
      <c r="CK424" s="303" t="e">
        <f t="shared" si="176"/>
        <v>#VALUE!</v>
      </c>
      <c r="CL424" s="303" t="e">
        <f t="shared" si="177"/>
        <v>#VALUE!</v>
      </c>
    </row>
    <row r="425" spans="1:90" ht="68.400000000000006" x14ac:dyDescent="0.3">
      <c r="A425" s="261" t="s">
        <v>469</v>
      </c>
      <c r="B425" s="261"/>
      <c r="C425" s="262"/>
      <c r="D425" s="262"/>
      <c r="E425" s="262" t="s">
        <v>986</v>
      </c>
      <c r="F425" s="263"/>
      <c r="G425" s="264"/>
      <c r="H425" s="265" t="str">
        <f t="shared" si="178"/>
        <v/>
      </c>
      <c r="I425" s="261"/>
      <c r="J425" s="261"/>
      <c r="K425" s="261"/>
      <c r="L425" s="261"/>
      <c r="M425" s="266" t="str">
        <f t="shared" si="179"/>
        <v>IASI_18-BOZ-IASI18-FF-421</v>
      </c>
      <c r="N425" s="267"/>
      <c r="O425" s="261"/>
      <c r="P425" s="261"/>
      <c r="Q425" s="261"/>
      <c r="R425" s="313"/>
      <c r="S425" s="269"/>
      <c r="T425" s="268"/>
      <c r="U425" s="268"/>
      <c r="V425" s="270"/>
      <c r="W425" s="271"/>
      <c r="X425" s="272"/>
      <c r="Y425" s="265" t="str">
        <f t="shared" si="180"/>
        <v/>
      </c>
      <c r="Z425" s="273"/>
      <c r="AA425" s="274"/>
      <c r="AB425" s="265" t="str">
        <f t="shared" si="181"/>
        <v/>
      </c>
      <c r="AC425" s="275" t="e">
        <f t="shared" si="182"/>
        <v>#VALUE!</v>
      </c>
      <c r="AD425" s="271"/>
      <c r="AE425" s="272"/>
      <c r="AF425" s="265" t="str">
        <f t="shared" si="183"/>
        <v/>
      </c>
      <c r="AG425" s="268"/>
      <c r="AH425" s="268"/>
      <c r="AI425" s="276"/>
      <c r="AJ425" s="277"/>
      <c r="AK425" s="278"/>
      <c r="AL425" s="265" t="str">
        <f t="shared" si="184"/>
        <v/>
      </c>
      <c r="AM425" s="275" t="e">
        <f t="shared" si="185"/>
        <v>#VALUE!</v>
      </c>
      <c r="AN425" s="275" t="e">
        <f t="shared" si="186"/>
        <v>#VALUE!</v>
      </c>
      <c r="AO425" s="279"/>
      <c r="AP425" s="279"/>
      <c r="AQ425" s="279"/>
      <c r="AR425" s="280"/>
      <c r="AS425" s="280"/>
      <c r="AT425" s="262"/>
      <c r="AU425" s="282"/>
      <c r="AV425" s="283"/>
      <c r="AW425" s="284">
        <v>0</v>
      </c>
      <c r="AX425" s="285">
        <v>0</v>
      </c>
      <c r="AY425" s="286"/>
      <c r="AZ425" s="286"/>
      <c r="BA425" s="286"/>
      <c r="BB425" s="262" t="str">
        <f t="shared" si="187"/>
        <v/>
      </c>
      <c r="BE425" s="277"/>
      <c r="BF425" s="288"/>
      <c r="BJ425" s="289" t="e">
        <f t="shared" si="167"/>
        <v>#VALUE!</v>
      </c>
      <c r="BK425" s="289" t="e">
        <f t="shared" si="168"/>
        <v>#VALUE!</v>
      </c>
      <c r="BL425" s="289" t="e">
        <f t="shared" si="169"/>
        <v>#VALUE!</v>
      </c>
      <c r="BM425" s="289" t="e">
        <f t="shared" si="170"/>
        <v>#VALUE!</v>
      </c>
      <c r="BY425" s="289" t="e">
        <f t="shared" si="171"/>
        <v>#VALUE!</v>
      </c>
      <c r="BZ425" s="289" t="e">
        <f t="shared" si="172"/>
        <v>#VALUE!</v>
      </c>
      <c r="CA425" s="289" t="e">
        <f t="shared" si="173"/>
        <v>#VALUE!</v>
      </c>
      <c r="CI425" s="302" t="str">
        <f t="shared" si="174"/>
        <v>AYNI GÜN</v>
      </c>
      <c r="CJ425" s="303" t="e">
        <f t="shared" si="175"/>
        <v>#VALUE!</v>
      </c>
      <c r="CK425" s="303" t="e">
        <f t="shared" si="176"/>
        <v>#VALUE!</v>
      </c>
      <c r="CL425" s="303" t="e">
        <f t="shared" si="177"/>
        <v>#VALUE!</v>
      </c>
    </row>
    <row r="426" spans="1:90" ht="68.400000000000006" x14ac:dyDescent="0.3">
      <c r="A426" s="261" t="s">
        <v>469</v>
      </c>
      <c r="B426" s="261"/>
      <c r="C426" s="262"/>
      <c r="D426" s="262"/>
      <c r="E426" s="262" t="s">
        <v>987</v>
      </c>
      <c r="F426" s="263"/>
      <c r="G426" s="264"/>
      <c r="H426" s="265" t="str">
        <f t="shared" si="178"/>
        <v/>
      </c>
      <c r="I426" s="261"/>
      <c r="J426" s="261"/>
      <c r="K426" s="261"/>
      <c r="L426" s="261"/>
      <c r="M426" s="266" t="str">
        <f t="shared" si="179"/>
        <v>IASI_18-BOZ-IASI18-FF-422</v>
      </c>
      <c r="N426" s="267"/>
      <c r="O426" s="261"/>
      <c r="P426" s="261"/>
      <c r="Q426" s="261"/>
      <c r="R426" s="313"/>
      <c r="S426" s="269"/>
      <c r="T426" s="268"/>
      <c r="U426" s="268"/>
      <c r="V426" s="270"/>
      <c r="W426" s="271"/>
      <c r="X426" s="272"/>
      <c r="Y426" s="265" t="str">
        <f t="shared" si="180"/>
        <v/>
      </c>
      <c r="Z426" s="273"/>
      <c r="AA426" s="274"/>
      <c r="AB426" s="265" t="str">
        <f t="shared" si="181"/>
        <v/>
      </c>
      <c r="AC426" s="275" t="e">
        <f t="shared" si="182"/>
        <v>#VALUE!</v>
      </c>
      <c r="AD426" s="271"/>
      <c r="AE426" s="272"/>
      <c r="AF426" s="265" t="str">
        <f t="shared" si="183"/>
        <v/>
      </c>
      <c r="AG426" s="268"/>
      <c r="AH426" s="268"/>
      <c r="AI426" s="276"/>
      <c r="AJ426" s="277"/>
      <c r="AK426" s="278"/>
      <c r="AL426" s="265" t="str">
        <f t="shared" si="184"/>
        <v/>
      </c>
      <c r="AM426" s="275" t="e">
        <f t="shared" si="185"/>
        <v>#VALUE!</v>
      </c>
      <c r="AN426" s="275" t="e">
        <f t="shared" si="186"/>
        <v>#VALUE!</v>
      </c>
      <c r="AO426" s="279"/>
      <c r="AP426" s="279"/>
      <c r="AQ426" s="279"/>
      <c r="AR426" s="280"/>
      <c r="AS426" s="280"/>
      <c r="AT426" s="262"/>
      <c r="AU426" s="282"/>
      <c r="AV426" s="283"/>
      <c r="AW426" s="284">
        <v>0</v>
      </c>
      <c r="AX426" s="285">
        <v>0</v>
      </c>
      <c r="AY426" s="286"/>
      <c r="AZ426" s="286"/>
      <c r="BA426" s="286"/>
      <c r="BB426" s="262" t="str">
        <f t="shared" si="187"/>
        <v/>
      </c>
      <c r="BE426" s="277"/>
      <c r="BF426" s="288"/>
      <c r="BJ426" s="289" t="e">
        <f t="shared" si="167"/>
        <v>#VALUE!</v>
      </c>
      <c r="BK426" s="289" t="e">
        <f t="shared" si="168"/>
        <v>#VALUE!</v>
      </c>
      <c r="BL426" s="289" t="e">
        <f t="shared" si="169"/>
        <v>#VALUE!</v>
      </c>
      <c r="BM426" s="289" t="e">
        <f t="shared" si="170"/>
        <v>#VALUE!</v>
      </c>
      <c r="BY426" s="289" t="e">
        <f t="shared" si="171"/>
        <v>#VALUE!</v>
      </c>
      <c r="BZ426" s="289" t="e">
        <f t="shared" si="172"/>
        <v>#VALUE!</v>
      </c>
      <c r="CA426" s="289" t="e">
        <f t="shared" si="173"/>
        <v>#VALUE!</v>
      </c>
      <c r="CI426" s="302" t="str">
        <f t="shared" si="174"/>
        <v>AYNI GÜN</v>
      </c>
      <c r="CJ426" s="303" t="e">
        <f t="shared" si="175"/>
        <v>#VALUE!</v>
      </c>
      <c r="CK426" s="303" t="e">
        <f t="shared" si="176"/>
        <v>#VALUE!</v>
      </c>
      <c r="CL426" s="303" t="e">
        <f t="shared" si="177"/>
        <v>#VALUE!</v>
      </c>
    </row>
    <row r="427" spans="1:90" ht="68.400000000000006" x14ac:dyDescent="0.3">
      <c r="A427" s="261" t="s">
        <v>469</v>
      </c>
      <c r="B427" s="261"/>
      <c r="C427" s="262"/>
      <c r="D427" s="262"/>
      <c r="E427" s="262" t="s">
        <v>988</v>
      </c>
      <c r="F427" s="263"/>
      <c r="G427" s="264"/>
      <c r="H427" s="265" t="str">
        <f t="shared" si="178"/>
        <v/>
      </c>
      <c r="I427" s="261"/>
      <c r="J427" s="261"/>
      <c r="K427" s="261"/>
      <c r="L427" s="261"/>
      <c r="M427" s="266" t="str">
        <f t="shared" si="179"/>
        <v>IASI_18-BOZ-IASI18-FF-423</v>
      </c>
      <c r="N427" s="267"/>
      <c r="O427" s="261"/>
      <c r="P427" s="261"/>
      <c r="Q427" s="261"/>
      <c r="R427" s="313"/>
      <c r="S427" s="269"/>
      <c r="T427" s="268"/>
      <c r="U427" s="268"/>
      <c r="V427" s="270"/>
      <c r="W427" s="271"/>
      <c r="X427" s="272"/>
      <c r="Y427" s="265" t="str">
        <f t="shared" si="180"/>
        <v/>
      </c>
      <c r="Z427" s="273"/>
      <c r="AA427" s="274"/>
      <c r="AB427" s="265" t="str">
        <f t="shared" si="181"/>
        <v/>
      </c>
      <c r="AC427" s="275" t="e">
        <f t="shared" si="182"/>
        <v>#VALUE!</v>
      </c>
      <c r="AD427" s="271"/>
      <c r="AE427" s="272"/>
      <c r="AF427" s="265" t="str">
        <f t="shared" si="183"/>
        <v/>
      </c>
      <c r="AG427" s="268"/>
      <c r="AH427" s="268"/>
      <c r="AI427" s="276"/>
      <c r="AJ427" s="277"/>
      <c r="AK427" s="278"/>
      <c r="AL427" s="265" t="str">
        <f t="shared" si="184"/>
        <v/>
      </c>
      <c r="AM427" s="275" t="e">
        <f t="shared" si="185"/>
        <v>#VALUE!</v>
      </c>
      <c r="AN427" s="275" t="e">
        <f t="shared" si="186"/>
        <v>#VALUE!</v>
      </c>
      <c r="AO427" s="279"/>
      <c r="AP427" s="279"/>
      <c r="AQ427" s="279"/>
      <c r="AR427" s="280"/>
      <c r="AS427" s="280"/>
      <c r="AT427" s="262"/>
      <c r="AU427" s="282"/>
      <c r="AV427" s="283"/>
      <c r="AW427" s="284">
        <v>0</v>
      </c>
      <c r="AX427" s="285">
        <v>0</v>
      </c>
      <c r="AY427" s="286"/>
      <c r="AZ427" s="286"/>
      <c r="BA427" s="286"/>
      <c r="BB427" s="262" t="str">
        <f t="shared" si="187"/>
        <v/>
      </c>
      <c r="BE427" s="277"/>
      <c r="BF427" s="288"/>
      <c r="BJ427" s="289" t="e">
        <f t="shared" si="167"/>
        <v>#VALUE!</v>
      </c>
      <c r="BK427" s="289" t="e">
        <f t="shared" si="168"/>
        <v>#VALUE!</v>
      </c>
      <c r="BL427" s="289" t="e">
        <f t="shared" si="169"/>
        <v>#VALUE!</v>
      </c>
      <c r="BM427" s="289" t="e">
        <f t="shared" si="170"/>
        <v>#VALUE!</v>
      </c>
      <c r="BY427" s="289" t="e">
        <f t="shared" si="171"/>
        <v>#VALUE!</v>
      </c>
      <c r="BZ427" s="289" t="e">
        <f t="shared" si="172"/>
        <v>#VALUE!</v>
      </c>
      <c r="CA427" s="289" t="e">
        <f t="shared" si="173"/>
        <v>#VALUE!</v>
      </c>
      <c r="CI427" s="302" t="str">
        <f t="shared" si="174"/>
        <v>AYNI GÜN</v>
      </c>
      <c r="CJ427" s="303" t="e">
        <f t="shared" si="175"/>
        <v>#VALUE!</v>
      </c>
      <c r="CK427" s="303" t="e">
        <f t="shared" si="176"/>
        <v>#VALUE!</v>
      </c>
      <c r="CL427" s="303" t="e">
        <f t="shared" si="177"/>
        <v>#VALUE!</v>
      </c>
    </row>
    <row r="428" spans="1:90" ht="68.400000000000006" x14ac:dyDescent="0.3">
      <c r="A428" s="261" t="s">
        <v>469</v>
      </c>
      <c r="B428" s="261"/>
      <c r="C428" s="262"/>
      <c r="D428" s="262"/>
      <c r="E428" s="262" t="s">
        <v>989</v>
      </c>
      <c r="F428" s="263"/>
      <c r="G428" s="264"/>
      <c r="H428" s="265" t="str">
        <f t="shared" si="178"/>
        <v/>
      </c>
      <c r="I428" s="261"/>
      <c r="J428" s="261"/>
      <c r="K428" s="261"/>
      <c r="L428" s="261"/>
      <c r="M428" s="266" t="str">
        <f t="shared" si="179"/>
        <v>IASI_18-BOZ-IASI18-FF-424</v>
      </c>
      <c r="N428" s="267"/>
      <c r="O428" s="261"/>
      <c r="P428" s="261"/>
      <c r="Q428" s="261"/>
      <c r="R428" s="313"/>
      <c r="S428" s="269"/>
      <c r="T428" s="268"/>
      <c r="U428" s="268"/>
      <c r="V428" s="270"/>
      <c r="W428" s="271"/>
      <c r="X428" s="272"/>
      <c r="Y428" s="265" t="str">
        <f t="shared" si="180"/>
        <v/>
      </c>
      <c r="Z428" s="273"/>
      <c r="AA428" s="274"/>
      <c r="AB428" s="265" t="str">
        <f t="shared" si="181"/>
        <v/>
      </c>
      <c r="AC428" s="275" t="e">
        <f t="shared" si="182"/>
        <v>#VALUE!</v>
      </c>
      <c r="AD428" s="271"/>
      <c r="AE428" s="272"/>
      <c r="AF428" s="265" t="str">
        <f t="shared" si="183"/>
        <v/>
      </c>
      <c r="AG428" s="268"/>
      <c r="AH428" s="268"/>
      <c r="AI428" s="276"/>
      <c r="AJ428" s="277"/>
      <c r="AK428" s="278"/>
      <c r="AL428" s="265" t="str">
        <f t="shared" si="184"/>
        <v/>
      </c>
      <c r="AM428" s="275" t="e">
        <f t="shared" si="185"/>
        <v>#VALUE!</v>
      </c>
      <c r="AN428" s="275" t="e">
        <f t="shared" si="186"/>
        <v>#VALUE!</v>
      </c>
      <c r="AO428" s="279"/>
      <c r="AP428" s="279"/>
      <c r="AQ428" s="279"/>
      <c r="AR428" s="280"/>
      <c r="AS428" s="280"/>
      <c r="AT428" s="262"/>
      <c r="AU428" s="282"/>
      <c r="AV428" s="283"/>
      <c r="AW428" s="284">
        <v>0</v>
      </c>
      <c r="AX428" s="285">
        <v>0</v>
      </c>
      <c r="AY428" s="286"/>
      <c r="AZ428" s="286"/>
      <c r="BA428" s="286"/>
      <c r="BB428" s="262" t="str">
        <f t="shared" si="187"/>
        <v/>
      </c>
      <c r="BE428" s="277"/>
      <c r="BF428" s="288"/>
      <c r="BJ428" s="289" t="e">
        <f t="shared" si="167"/>
        <v>#VALUE!</v>
      </c>
      <c r="BK428" s="289" t="e">
        <f t="shared" si="168"/>
        <v>#VALUE!</v>
      </c>
      <c r="BL428" s="289" t="e">
        <f t="shared" si="169"/>
        <v>#VALUE!</v>
      </c>
      <c r="BM428" s="289" t="e">
        <f t="shared" si="170"/>
        <v>#VALUE!</v>
      </c>
      <c r="BY428" s="289" t="e">
        <f t="shared" si="171"/>
        <v>#VALUE!</v>
      </c>
      <c r="BZ428" s="289" t="e">
        <f t="shared" si="172"/>
        <v>#VALUE!</v>
      </c>
      <c r="CA428" s="289" t="e">
        <f t="shared" si="173"/>
        <v>#VALUE!</v>
      </c>
      <c r="CI428" s="302" t="str">
        <f t="shared" si="174"/>
        <v>AYNI GÜN</v>
      </c>
      <c r="CJ428" s="303" t="e">
        <f t="shared" si="175"/>
        <v>#VALUE!</v>
      </c>
      <c r="CK428" s="303" t="e">
        <f t="shared" si="176"/>
        <v>#VALUE!</v>
      </c>
      <c r="CL428" s="303" t="e">
        <f t="shared" si="177"/>
        <v>#VALUE!</v>
      </c>
    </row>
    <row r="429" spans="1:90" ht="68.400000000000006" x14ac:dyDescent="0.3">
      <c r="A429" s="261" t="s">
        <v>469</v>
      </c>
      <c r="B429" s="261"/>
      <c r="C429" s="262"/>
      <c r="D429" s="262"/>
      <c r="E429" s="262" t="s">
        <v>990</v>
      </c>
      <c r="F429" s="263"/>
      <c r="G429" s="264"/>
      <c r="H429" s="265" t="str">
        <f t="shared" si="178"/>
        <v/>
      </c>
      <c r="I429" s="261"/>
      <c r="J429" s="261"/>
      <c r="K429" s="261"/>
      <c r="L429" s="261"/>
      <c r="M429" s="266" t="str">
        <f t="shared" si="179"/>
        <v>IASI_18-BOZ-IASI18-FF-425</v>
      </c>
      <c r="N429" s="267"/>
      <c r="O429" s="261"/>
      <c r="P429" s="261"/>
      <c r="Q429" s="261"/>
      <c r="R429" s="313"/>
      <c r="S429" s="269"/>
      <c r="T429" s="268"/>
      <c r="U429" s="268"/>
      <c r="V429" s="270"/>
      <c r="W429" s="271"/>
      <c r="X429" s="272"/>
      <c r="Y429" s="265" t="str">
        <f t="shared" si="180"/>
        <v/>
      </c>
      <c r="Z429" s="273"/>
      <c r="AA429" s="274"/>
      <c r="AB429" s="265" t="str">
        <f t="shared" si="181"/>
        <v/>
      </c>
      <c r="AC429" s="275" t="e">
        <f t="shared" si="182"/>
        <v>#VALUE!</v>
      </c>
      <c r="AD429" s="271"/>
      <c r="AE429" s="272"/>
      <c r="AF429" s="265" t="str">
        <f t="shared" si="183"/>
        <v/>
      </c>
      <c r="AG429" s="268"/>
      <c r="AH429" s="268"/>
      <c r="AI429" s="276"/>
      <c r="AJ429" s="277"/>
      <c r="AK429" s="278"/>
      <c r="AL429" s="265" t="str">
        <f t="shared" si="184"/>
        <v/>
      </c>
      <c r="AM429" s="275" t="e">
        <f t="shared" si="185"/>
        <v>#VALUE!</v>
      </c>
      <c r="AN429" s="275" t="e">
        <f t="shared" si="186"/>
        <v>#VALUE!</v>
      </c>
      <c r="AO429" s="279"/>
      <c r="AP429" s="279"/>
      <c r="AQ429" s="279"/>
      <c r="AR429" s="280"/>
      <c r="AS429" s="280"/>
      <c r="AT429" s="262"/>
      <c r="AU429" s="282"/>
      <c r="AV429" s="283"/>
      <c r="AW429" s="284">
        <v>0</v>
      </c>
      <c r="AX429" s="285">
        <v>0</v>
      </c>
      <c r="AY429" s="286"/>
      <c r="AZ429" s="286"/>
      <c r="BA429" s="286"/>
      <c r="BB429" s="262" t="str">
        <f t="shared" si="187"/>
        <v/>
      </c>
      <c r="BE429" s="277"/>
      <c r="BF429" s="288"/>
      <c r="BJ429" s="289" t="e">
        <f t="shared" si="167"/>
        <v>#VALUE!</v>
      </c>
      <c r="BK429" s="289" t="e">
        <f t="shared" si="168"/>
        <v>#VALUE!</v>
      </c>
      <c r="BL429" s="289" t="e">
        <f t="shared" si="169"/>
        <v>#VALUE!</v>
      </c>
      <c r="BM429" s="289" t="e">
        <f t="shared" si="170"/>
        <v>#VALUE!</v>
      </c>
      <c r="BY429" s="289" t="e">
        <f t="shared" si="171"/>
        <v>#VALUE!</v>
      </c>
      <c r="BZ429" s="289" t="e">
        <f t="shared" si="172"/>
        <v>#VALUE!</v>
      </c>
      <c r="CA429" s="289" t="e">
        <f t="shared" si="173"/>
        <v>#VALUE!</v>
      </c>
      <c r="CI429" s="302" t="str">
        <f t="shared" si="174"/>
        <v>AYNI GÜN</v>
      </c>
      <c r="CJ429" s="303" t="e">
        <f t="shared" si="175"/>
        <v>#VALUE!</v>
      </c>
      <c r="CK429" s="303" t="e">
        <f t="shared" si="176"/>
        <v>#VALUE!</v>
      </c>
      <c r="CL429" s="303" t="e">
        <f t="shared" si="177"/>
        <v>#VALUE!</v>
      </c>
    </row>
    <row r="430" spans="1:90" ht="68.400000000000006" x14ac:dyDescent="0.3">
      <c r="A430" s="261" t="s">
        <v>469</v>
      </c>
      <c r="B430" s="261"/>
      <c r="C430" s="262"/>
      <c r="D430" s="262"/>
      <c r="E430" s="262" t="s">
        <v>991</v>
      </c>
      <c r="F430" s="263"/>
      <c r="G430" s="264"/>
      <c r="H430" s="265" t="str">
        <f t="shared" si="178"/>
        <v/>
      </c>
      <c r="I430" s="261"/>
      <c r="J430" s="261"/>
      <c r="K430" s="261"/>
      <c r="L430" s="261"/>
      <c r="M430" s="266" t="str">
        <f t="shared" si="179"/>
        <v>IASI_18-BOZ-IASI18-FF-426</v>
      </c>
      <c r="N430" s="267"/>
      <c r="O430" s="261"/>
      <c r="P430" s="261"/>
      <c r="Q430" s="261"/>
      <c r="R430" s="313"/>
      <c r="S430" s="269"/>
      <c r="T430" s="268"/>
      <c r="U430" s="268"/>
      <c r="V430" s="270"/>
      <c r="W430" s="271"/>
      <c r="X430" s="272"/>
      <c r="Y430" s="265" t="str">
        <f t="shared" si="180"/>
        <v/>
      </c>
      <c r="Z430" s="273"/>
      <c r="AA430" s="274"/>
      <c r="AB430" s="265" t="str">
        <f t="shared" si="181"/>
        <v/>
      </c>
      <c r="AC430" s="275" t="e">
        <f t="shared" si="182"/>
        <v>#VALUE!</v>
      </c>
      <c r="AD430" s="271"/>
      <c r="AE430" s="272"/>
      <c r="AF430" s="265" t="str">
        <f t="shared" si="183"/>
        <v/>
      </c>
      <c r="AG430" s="268"/>
      <c r="AH430" s="268"/>
      <c r="AI430" s="276"/>
      <c r="AJ430" s="277"/>
      <c r="AK430" s="278"/>
      <c r="AL430" s="265" t="str">
        <f t="shared" si="184"/>
        <v/>
      </c>
      <c r="AM430" s="275" t="e">
        <f t="shared" si="185"/>
        <v>#VALUE!</v>
      </c>
      <c r="AN430" s="275" t="e">
        <f t="shared" si="186"/>
        <v>#VALUE!</v>
      </c>
      <c r="AO430" s="279"/>
      <c r="AP430" s="279"/>
      <c r="AQ430" s="279"/>
      <c r="AR430" s="280"/>
      <c r="AS430" s="280"/>
      <c r="AT430" s="262"/>
      <c r="AU430" s="282"/>
      <c r="AV430" s="283"/>
      <c r="AW430" s="284">
        <v>0</v>
      </c>
      <c r="AX430" s="285">
        <v>0</v>
      </c>
      <c r="AY430" s="286"/>
      <c r="AZ430" s="286"/>
      <c r="BA430" s="286"/>
      <c r="BB430" s="262" t="str">
        <f t="shared" si="187"/>
        <v/>
      </c>
      <c r="BE430" s="277"/>
      <c r="BF430" s="288"/>
      <c r="BJ430" s="289" t="e">
        <f t="shared" si="167"/>
        <v>#VALUE!</v>
      </c>
      <c r="BK430" s="289" t="e">
        <f t="shared" si="168"/>
        <v>#VALUE!</v>
      </c>
      <c r="BL430" s="289" t="e">
        <f t="shared" si="169"/>
        <v>#VALUE!</v>
      </c>
      <c r="BM430" s="289" t="e">
        <f t="shared" si="170"/>
        <v>#VALUE!</v>
      </c>
      <c r="BY430" s="289" t="e">
        <f t="shared" si="171"/>
        <v>#VALUE!</v>
      </c>
      <c r="BZ430" s="289" t="e">
        <f t="shared" si="172"/>
        <v>#VALUE!</v>
      </c>
      <c r="CA430" s="289" t="e">
        <f t="shared" si="173"/>
        <v>#VALUE!</v>
      </c>
      <c r="CI430" s="302" t="str">
        <f t="shared" si="174"/>
        <v>AYNI GÜN</v>
      </c>
      <c r="CJ430" s="303" t="e">
        <f t="shared" si="175"/>
        <v>#VALUE!</v>
      </c>
      <c r="CK430" s="303" t="e">
        <f t="shared" si="176"/>
        <v>#VALUE!</v>
      </c>
      <c r="CL430" s="303" t="e">
        <f t="shared" si="177"/>
        <v>#VALUE!</v>
      </c>
    </row>
    <row r="431" spans="1:90" ht="68.400000000000006" x14ac:dyDescent="0.3">
      <c r="A431" s="261" t="s">
        <v>469</v>
      </c>
      <c r="B431" s="261"/>
      <c r="C431" s="262"/>
      <c r="D431" s="262"/>
      <c r="E431" s="262" t="s">
        <v>992</v>
      </c>
      <c r="F431" s="263"/>
      <c r="G431" s="264"/>
      <c r="H431" s="265" t="str">
        <f t="shared" si="178"/>
        <v/>
      </c>
      <c r="I431" s="261"/>
      <c r="J431" s="261"/>
      <c r="K431" s="261"/>
      <c r="L431" s="261"/>
      <c r="M431" s="266" t="str">
        <f t="shared" si="179"/>
        <v>IASI_18-BOZ-IASI18-FF-427</v>
      </c>
      <c r="N431" s="267"/>
      <c r="O431" s="261"/>
      <c r="P431" s="261"/>
      <c r="Q431" s="261"/>
      <c r="R431" s="313"/>
      <c r="S431" s="269"/>
      <c r="T431" s="268"/>
      <c r="U431" s="268"/>
      <c r="V431" s="270"/>
      <c r="W431" s="271"/>
      <c r="X431" s="272"/>
      <c r="Y431" s="265" t="str">
        <f t="shared" si="180"/>
        <v/>
      </c>
      <c r="Z431" s="273"/>
      <c r="AA431" s="274"/>
      <c r="AB431" s="265" t="str">
        <f t="shared" si="181"/>
        <v/>
      </c>
      <c r="AC431" s="275" t="e">
        <f t="shared" si="182"/>
        <v>#VALUE!</v>
      </c>
      <c r="AD431" s="271"/>
      <c r="AE431" s="272"/>
      <c r="AF431" s="265" t="str">
        <f t="shared" si="183"/>
        <v/>
      </c>
      <c r="AG431" s="268"/>
      <c r="AH431" s="268"/>
      <c r="AI431" s="276"/>
      <c r="AJ431" s="277"/>
      <c r="AK431" s="278"/>
      <c r="AL431" s="265" t="str">
        <f t="shared" si="184"/>
        <v/>
      </c>
      <c r="AM431" s="275" t="e">
        <f t="shared" si="185"/>
        <v>#VALUE!</v>
      </c>
      <c r="AN431" s="275" t="e">
        <f t="shared" si="186"/>
        <v>#VALUE!</v>
      </c>
      <c r="AO431" s="279"/>
      <c r="AP431" s="279"/>
      <c r="AQ431" s="279"/>
      <c r="AR431" s="280"/>
      <c r="AS431" s="280"/>
      <c r="AT431" s="262"/>
      <c r="AU431" s="282"/>
      <c r="AV431" s="283"/>
      <c r="AW431" s="284">
        <v>0</v>
      </c>
      <c r="AX431" s="285">
        <v>0</v>
      </c>
      <c r="AY431" s="286"/>
      <c r="AZ431" s="286"/>
      <c r="BA431" s="286"/>
      <c r="BB431" s="262" t="str">
        <f t="shared" si="187"/>
        <v/>
      </c>
      <c r="BE431" s="277"/>
      <c r="BF431" s="288"/>
      <c r="BJ431" s="289" t="e">
        <f t="shared" si="167"/>
        <v>#VALUE!</v>
      </c>
      <c r="BK431" s="289" t="e">
        <f t="shared" si="168"/>
        <v>#VALUE!</v>
      </c>
      <c r="BL431" s="289" t="e">
        <f t="shared" si="169"/>
        <v>#VALUE!</v>
      </c>
      <c r="BM431" s="289" t="e">
        <f t="shared" si="170"/>
        <v>#VALUE!</v>
      </c>
      <c r="BY431" s="289" t="e">
        <f t="shared" si="171"/>
        <v>#VALUE!</v>
      </c>
      <c r="BZ431" s="289" t="e">
        <f t="shared" si="172"/>
        <v>#VALUE!</v>
      </c>
      <c r="CA431" s="289" t="e">
        <f t="shared" si="173"/>
        <v>#VALUE!</v>
      </c>
      <c r="CI431" s="302" t="str">
        <f t="shared" si="174"/>
        <v>AYNI GÜN</v>
      </c>
      <c r="CJ431" s="303" t="e">
        <f t="shared" si="175"/>
        <v>#VALUE!</v>
      </c>
      <c r="CK431" s="303" t="e">
        <f t="shared" si="176"/>
        <v>#VALUE!</v>
      </c>
      <c r="CL431" s="303" t="e">
        <f t="shared" si="177"/>
        <v>#VALUE!</v>
      </c>
    </row>
    <row r="432" spans="1:90" ht="68.400000000000006" x14ac:dyDescent="0.3">
      <c r="A432" s="261" t="s">
        <v>469</v>
      </c>
      <c r="B432" s="261"/>
      <c r="C432" s="262"/>
      <c r="D432" s="262"/>
      <c r="E432" s="262" t="s">
        <v>993</v>
      </c>
      <c r="F432" s="263"/>
      <c r="G432" s="264"/>
      <c r="H432" s="265" t="str">
        <f t="shared" si="178"/>
        <v/>
      </c>
      <c r="I432" s="261"/>
      <c r="J432" s="261"/>
      <c r="K432" s="261"/>
      <c r="L432" s="261"/>
      <c r="M432" s="266" t="str">
        <f t="shared" si="179"/>
        <v>IASI_18-BOZ-IASI18-FF-428</v>
      </c>
      <c r="N432" s="267"/>
      <c r="O432" s="261"/>
      <c r="P432" s="261"/>
      <c r="Q432" s="261"/>
      <c r="R432" s="313"/>
      <c r="S432" s="269"/>
      <c r="T432" s="268"/>
      <c r="U432" s="268"/>
      <c r="V432" s="270"/>
      <c r="W432" s="271"/>
      <c r="X432" s="272"/>
      <c r="Y432" s="265" t="str">
        <f t="shared" si="180"/>
        <v/>
      </c>
      <c r="Z432" s="273"/>
      <c r="AA432" s="274"/>
      <c r="AB432" s="265" t="str">
        <f t="shared" si="181"/>
        <v/>
      </c>
      <c r="AC432" s="275" t="e">
        <f t="shared" si="182"/>
        <v>#VALUE!</v>
      </c>
      <c r="AD432" s="271"/>
      <c r="AE432" s="272"/>
      <c r="AF432" s="265" t="str">
        <f t="shared" si="183"/>
        <v/>
      </c>
      <c r="AG432" s="268"/>
      <c r="AH432" s="268"/>
      <c r="AI432" s="276"/>
      <c r="AJ432" s="277"/>
      <c r="AK432" s="278"/>
      <c r="AL432" s="265" t="str">
        <f t="shared" si="184"/>
        <v/>
      </c>
      <c r="AM432" s="275" t="e">
        <f t="shared" si="185"/>
        <v>#VALUE!</v>
      </c>
      <c r="AN432" s="275" t="e">
        <f t="shared" si="186"/>
        <v>#VALUE!</v>
      </c>
      <c r="AO432" s="279"/>
      <c r="AP432" s="279"/>
      <c r="AQ432" s="279"/>
      <c r="AR432" s="280"/>
      <c r="AS432" s="280"/>
      <c r="AT432" s="262"/>
      <c r="AU432" s="282"/>
      <c r="AV432" s="283"/>
      <c r="AW432" s="284">
        <v>0</v>
      </c>
      <c r="AX432" s="285">
        <v>0</v>
      </c>
      <c r="AY432" s="286"/>
      <c r="AZ432" s="286"/>
      <c r="BA432" s="286"/>
      <c r="BB432" s="262" t="str">
        <f t="shared" si="187"/>
        <v/>
      </c>
      <c r="BE432" s="277"/>
      <c r="BF432" s="288"/>
      <c r="BJ432" s="289" t="e">
        <f t="shared" si="167"/>
        <v>#VALUE!</v>
      </c>
      <c r="BK432" s="289" t="e">
        <f t="shared" si="168"/>
        <v>#VALUE!</v>
      </c>
      <c r="BL432" s="289" t="e">
        <f t="shared" si="169"/>
        <v>#VALUE!</v>
      </c>
      <c r="BM432" s="289" t="e">
        <f t="shared" si="170"/>
        <v>#VALUE!</v>
      </c>
      <c r="BY432" s="289" t="e">
        <f t="shared" si="171"/>
        <v>#VALUE!</v>
      </c>
      <c r="BZ432" s="289" t="e">
        <f t="shared" si="172"/>
        <v>#VALUE!</v>
      </c>
      <c r="CA432" s="289" t="e">
        <f t="shared" si="173"/>
        <v>#VALUE!</v>
      </c>
      <c r="CI432" s="302" t="str">
        <f t="shared" si="174"/>
        <v>AYNI GÜN</v>
      </c>
      <c r="CJ432" s="303" t="e">
        <f t="shared" si="175"/>
        <v>#VALUE!</v>
      </c>
      <c r="CK432" s="303" t="e">
        <f t="shared" si="176"/>
        <v>#VALUE!</v>
      </c>
      <c r="CL432" s="303" t="e">
        <f t="shared" si="177"/>
        <v>#VALUE!</v>
      </c>
    </row>
    <row r="433" spans="1:90" ht="68.400000000000006" x14ac:dyDescent="0.3">
      <c r="A433" s="261" t="s">
        <v>469</v>
      </c>
      <c r="B433" s="261"/>
      <c r="C433" s="262"/>
      <c r="D433" s="262"/>
      <c r="E433" s="262" t="s">
        <v>994</v>
      </c>
      <c r="F433" s="263"/>
      <c r="G433" s="264"/>
      <c r="H433" s="265" t="str">
        <f t="shared" si="178"/>
        <v/>
      </c>
      <c r="I433" s="261"/>
      <c r="J433" s="261"/>
      <c r="K433" s="261"/>
      <c r="L433" s="261"/>
      <c r="M433" s="266" t="str">
        <f t="shared" si="179"/>
        <v>IASI_18-BOZ-IASI18-FF-429</v>
      </c>
      <c r="N433" s="267"/>
      <c r="O433" s="261"/>
      <c r="P433" s="261"/>
      <c r="Q433" s="261"/>
      <c r="R433" s="313"/>
      <c r="S433" s="269"/>
      <c r="T433" s="268"/>
      <c r="U433" s="268"/>
      <c r="V433" s="270"/>
      <c r="W433" s="271"/>
      <c r="X433" s="272"/>
      <c r="Y433" s="265" t="str">
        <f t="shared" si="180"/>
        <v/>
      </c>
      <c r="Z433" s="273"/>
      <c r="AA433" s="274"/>
      <c r="AB433" s="265" t="str">
        <f t="shared" si="181"/>
        <v/>
      </c>
      <c r="AC433" s="275" t="e">
        <f t="shared" si="182"/>
        <v>#VALUE!</v>
      </c>
      <c r="AD433" s="271"/>
      <c r="AE433" s="272"/>
      <c r="AF433" s="265" t="str">
        <f t="shared" si="183"/>
        <v/>
      </c>
      <c r="AG433" s="268"/>
      <c r="AH433" s="268"/>
      <c r="AI433" s="276"/>
      <c r="AJ433" s="277"/>
      <c r="AK433" s="278"/>
      <c r="AL433" s="265" t="str">
        <f t="shared" si="184"/>
        <v/>
      </c>
      <c r="AM433" s="275" t="e">
        <f t="shared" si="185"/>
        <v>#VALUE!</v>
      </c>
      <c r="AN433" s="275" t="e">
        <f t="shared" si="186"/>
        <v>#VALUE!</v>
      </c>
      <c r="AO433" s="279"/>
      <c r="AP433" s="279"/>
      <c r="AQ433" s="279"/>
      <c r="AR433" s="280"/>
      <c r="AS433" s="280"/>
      <c r="AT433" s="262"/>
      <c r="AU433" s="282"/>
      <c r="AV433" s="283"/>
      <c r="AW433" s="284">
        <v>0</v>
      </c>
      <c r="AX433" s="285">
        <v>0</v>
      </c>
      <c r="AY433" s="286"/>
      <c r="AZ433" s="286"/>
      <c r="BA433" s="286"/>
      <c r="BB433" s="262" t="str">
        <f t="shared" si="187"/>
        <v/>
      </c>
      <c r="BE433" s="277"/>
      <c r="BF433" s="288"/>
      <c r="BJ433" s="289" t="e">
        <f t="shared" si="167"/>
        <v>#VALUE!</v>
      </c>
      <c r="BK433" s="289" t="e">
        <f t="shared" si="168"/>
        <v>#VALUE!</v>
      </c>
      <c r="BL433" s="289" t="e">
        <f t="shared" si="169"/>
        <v>#VALUE!</v>
      </c>
      <c r="BM433" s="289" t="e">
        <f t="shared" si="170"/>
        <v>#VALUE!</v>
      </c>
      <c r="BY433" s="289" t="e">
        <f t="shared" si="171"/>
        <v>#VALUE!</v>
      </c>
      <c r="BZ433" s="289" t="e">
        <f t="shared" si="172"/>
        <v>#VALUE!</v>
      </c>
      <c r="CA433" s="289" t="e">
        <f t="shared" si="173"/>
        <v>#VALUE!</v>
      </c>
      <c r="CI433" s="302" t="str">
        <f t="shared" si="174"/>
        <v>AYNI GÜN</v>
      </c>
      <c r="CJ433" s="303" t="e">
        <f t="shared" si="175"/>
        <v>#VALUE!</v>
      </c>
      <c r="CK433" s="303" t="e">
        <f t="shared" si="176"/>
        <v>#VALUE!</v>
      </c>
      <c r="CL433" s="303" t="e">
        <f t="shared" si="177"/>
        <v>#VALUE!</v>
      </c>
    </row>
    <row r="434" spans="1:90" ht="68.400000000000006" x14ac:dyDescent="0.3">
      <c r="A434" s="261" t="s">
        <v>469</v>
      </c>
      <c r="B434" s="261"/>
      <c r="C434" s="262"/>
      <c r="D434" s="262"/>
      <c r="E434" s="262" t="s">
        <v>995</v>
      </c>
      <c r="F434" s="263"/>
      <c r="G434" s="264"/>
      <c r="H434" s="265" t="str">
        <f t="shared" si="178"/>
        <v/>
      </c>
      <c r="I434" s="261"/>
      <c r="J434" s="261"/>
      <c r="K434" s="261"/>
      <c r="L434" s="261"/>
      <c r="M434" s="266" t="str">
        <f t="shared" si="179"/>
        <v>IASI_18-BOZ-IASI18-FF-430</v>
      </c>
      <c r="N434" s="267"/>
      <c r="O434" s="261"/>
      <c r="P434" s="261"/>
      <c r="Q434" s="261"/>
      <c r="R434" s="313"/>
      <c r="S434" s="269"/>
      <c r="T434" s="268"/>
      <c r="U434" s="268"/>
      <c r="V434" s="270"/>
      <c r="W434" s="271"/>
      <c r="X434" s="272"/>
      <c r="Y434" s="265" t="str">
        <f t="shared" si="180"/>
        <v/>
      </c>
      <c r="Z434" s="273"/>
      <c r="AA434" s="274"/>
      <c r="AB434" s="265" t="str">
        <f t="shared" si="181"/>
        <v/>
      </c>
      <c r="AC434" s="275" t="e">
        <f t="shared" si="182"/>
        <v>#VALUE!</v>
      </c>
      <c r="AD434" s="271"/>
      <c r="AE434" s="272"/>
      <c r="AF434" s="265" t="str">
        <f t="shared" si="183"/>
        <v/>
      </c>
      <c r="AG434" s="268"/>
      <c r="AH434" s="268"/>
      <c r="AI434" s="276"/>
      <c r="AJ434" s="277"/>
      <c r="AK434" s="278"/>
      <c r="AL434" s="265" t="str">
        <f t="shared" si="184"/>
        <v/>
      </c>
      <c r="AM434" s="275" t="e">
        <f t="shared" si="185"/>
        <v>#VALUE!</v>
      </c>
      <c r="AN434" s="275" t="e">
        <f t="shared" si="186"/>
        <v>#VALUE!</v>
      </c>
      <c r="AO434" s="279"/>
      <c r="AP434" s="279"/>
      <c r="AQ434" s="279"/>
      <c r="AR434" s="280"/>
      <c r="AS434" s="280"/>
      <c r="AT434" s="262"/>
      <c r="AU434" s="282"/>
      <c r="AV434" s="283"/>
      <c r="AW434" s="284">
        <v>0</v>
      </c>
      <c r="AX434" s="285">
        <v>0</v>
      </c>
      <c r="AY434" s="286"/>
      <c r="AZ434" s="286"/>
      <c r="BA434" s="286"/>
      <c r="BB434" s="262" t="str">
        <f t="shared" si="187"/>
        <v/>
      </c>
      <c r="BE434" s="277"/>
      <c r="BF434" s="288"/>
      <c r="BJ434" s="289" t="e">
        <f t="shared" si="167"/>
        <v>#VALUE!</v>
      </c>
      <c r="BK434" s="289" t="e">
        <f t="shared" si="168"/>
        <v>#VALUE!</v>
      </c>
      <c r="BL434" s="289" t="e">
        <f t="shared" si="169"/>
        <v>#VALUE!</v>
      </c>
      <c r="BM434" s="289" t="e">
        <f t="shared" si="170"/>
        <v>#VALUE!</v>
      </c>
      <c r="BY434" s="289" t="e">
        <f t="shared" si="171"/>
        <v>#VALUE!</v>
      </c>
      <c r="BZ434" s="289" t="e">
        <f t="shared" si="172"/>
        <v>#VALUE!</v>
      </c>
      <c r="CA434" s="289" t="e">
        <f t="shared" si="173"/>
        <v>#VALUE!</v>
      </c>
      <c r="CI434" s="302" t="str">
        <f t="shared" si="174"/>
        <v>AYNI GÜN</v>
      </c>
      <c r="CJ434" s="303" t="e">
        <f t="shared" si="175"/>
        <v>#VALUE!</v>
      </c>
      <c r="CK434" s="303" t="e">
        <f t="shared" si="176"/>
        <v>#VALUE!</v>
      </c>
      <c r="CL434" s="303" t="e">
        <f t="shared" si="177"/>
        <v>#VALUE!</v>
      </c>
    </row>
    <row r="435" spans="1:90" ht="68.400000000000006" x14ac:dyDescent="0.3">
      <c r="A435" s="261" t="s">
        <v>469</v>
      </c>
      <c r="B435" s="261"/>
      <c r="C435" s="262"/>
      <c r="D435" s="262"/>
      <c r="E435" s="262" t="s">
        <v>996</v>
      </c>
      <c r="F435" s="263"/>
      <c r="G435" s="264"/>
      <c r="H435" s="265" t="str">
        <f t="shared" si="178"/>
        <v/>
      </c>
      <c r="I435" s="261"/>
      <c r="J435" s="261"/>
      <c r="K435" s="261"/>
      <c r="L435" s="261"/>
      <c r="M435" s="266" t="str">
        <f t="shared" si="179"/>
        <v>IASI_18-BOZ-IASI18-FF-431</v>
      </c>
      <c r="N435" s="267"/>
      <c r="O435" s="261"/>
      <c r="P435" s="261"/>
      <c r="Q435" s="261"/>
      <c r="R435" s="313"/>
      <c r="S435" s="269"/>
      <c r="T435" s="268"/>
      <c r="U435" s="268"/>
      <c r="V435" s="270"/>
      <c r="W435" s="271"/>
      <c r="X435" s="272"/>
      <c r="Y435" s="265" t="str">
        <f t="shared" si="180"/>
        <v/>
      </c>
      <c r="Z435" s="273"/>
      <c r="AA435" s="274"/>
      <c r="AB435" s="265" t="str">
        <f t="shared" si="181"/>
        <v/>
      </c>
      <c r="AC435" s="275" t="e">
        <f t="shared" si="182"/>
        <v>#VALUE!</v>
      </c>
      <c r="AD435" s="271"/>
      <c r="AE435" s="272"/>
      <c r="AF435" s="265" t="str">
        <f t="shared" si="183"/>
        <v/>
      </c>
      <c r="AG435" s="268"/>
      <c r="AH435" s="268"/>
      <c r="AI435" s="276"/>
      <c r="AJ435" s="277"/>
      <c r="AK435" s="278"/>
      <c r="AL435" s="265" t="str">
        <f t="shared" si="184"/>
        <v/>
      </c>
      <c r="AM435" s="275" t="e">
        <f t="shared" si="185"/>
        <v>#VALUE!</v>
      </c>
      <c r="AN435" s="275" t="e">
        <f t="shared" si="186"/>
        <v>#VALUE!</v>
      </c>
      <c r="AO435" s="279"/>
      <c r="AP435" s="279"/>
      <c r="AQ435" s="279"/>
      <c r="AR435" s="280"/>
      <c r="AS435" s="280"/>
      <c r="AT435" s="262"/>
      <c r="AU435" s="282"/>
      <c r="AV435" s="283"/>
      <c r="AW435" s="284">
        <v>0</v>
      </c>
      <c r="AX435" s="285">
        <v>0</v>
      </c>
      <c r="AY435" s="286"/>
      <c r="AZ435" s="286"/>
      <c r="BA435" s="286"/>
      <c r="BB435" s="262" t="str">
        <f t="shared" si="187"/>
        <v/>
      </c>
      <c r="BE435" s="277"/>
      <c r="BF435" s="288"/>
      <c r="BJ435" s="289" t="e">
        <f t="shared" si="167"/>
        <v>#VALUE!</v>
      </c>
      <c r="BK435" s="289" t="e">
        <f t="shared" si="168"/>
        <v>#VALUE!</v>
      </c>
      <c r="BL435" s="289" t="e">
        <f t="shared" si="169"/>
        <v>#VALUE!</v>
      </c>
      <c r="BM435" s="289" t="e">
        <f t="shared" si="170"/>
        <v>#VALUE!</v>
      </c>
      <c r="BY435" s="289" t="e">
        <f t="shared" si="171"/>
        <v>#VALUE!</v>
      </c>
      <c r="BZ435" s="289" t="e">
        <f t="shared" si="172"/>
        <v>#VALUE!</v>
      </c>
      <c r="CA435" s="289" t="e">
        <f t="shared" si="173"/>
        <v>#VALUE!</v>
      </c>
      <c r="CI435" s="302" t="str">
        <f t="shared" si="174"/>
        <v>AYNI GÜN</v>
      </c>
      <c r="CJ435" s="303" t="e">
        <f t="shared" si="175"/>
        <v>#VALUE!</v>
      </c>
      <c r="CK435" s="303" t="e">
        <f t="shared" si="176"/>
        <v>#VALUE!</v>
      </c>
      <c r="CL435" s="303" t="e">
        <f t="shared" si="177"/>
        <v>#VALUE!</v>
      </c>
    </row>
    <row r="436" spans="1:90" ht="68.400000000000006" x14ac:dyDescent="0.3">
      <c r="A436" s="261" t="s">
        <v>469</v>
      </c>
      <c r="B436" s="261"/>
      <c r="C436" s="262"/>
      <c r="D436" s="262"/>
      <c r="E436" s="262" t="s">
        <v>997</v>
      </c>
      <c r="F436" s="263"/>
      <c r="G436" s="264"/>
      <c r="H436" s="265" t="str">
        <f t="shared" si="178"/>
        <v/>
      </c>
      <c r="I436" s="261"/>
      <c r="J436" s="261"/>
      <c r="K436" s="261"/>
      <c r="L436" s="261"/>
      <c r="M436" s="266" t="str">
        <f t="shared" si="179"/>
        <v>IASI_18-BOZ-IASI18-FF-432</v>
      </c>
      <c r="N436" s="267"/>
      <c r="O436" s="261"/>
      <c r="P436" s="261"/>
      <c r="Q436" s="261"/>
      <c r="R436" s="313"/>
      <c r="S436" s="269"/>
      <c r="T436" s="268"/>
      <c r="U436" s="268"/>
      <c r="V436" s="270"/>
      <c r="W436" s="271"/>
      <c r="X436" s="272"/>
      <c r="Y436" s="265" t="str">
        <f t="shared" si="180"/>
        <v/>
      </c>
      <c r="Z436" s="273"/>
      <c r="AA436" s="274"/>
      <c r="AB436" s="265" t="str">
        <f t="shared" si="181"/>
        <v/>
      </c>
      <c r="AC436" s="275" t="e">
        <f t="shared" si="182"/>
        <v>#VALUE!</v>
      </c>
      <c r="AD436" s="271"/>
      <c r="AE436" s="272"/>
      <c r="AF436" s="265" t="str">
        <f t="shared" si="183"/>
        <v/>
      </c>
      <c r="AG436" s="268"/>
      <c r="AH436" s="268"/>
      <c r="AI436" s="276"/>
      <c r="AJ436" s="277"/>
      <c r="AK436" s="278"/>
      <c r="AL436" s="265" t="str">
        <f t="shared" si="184"/>
        <v/>
      </c>
      <c r="AM436" s="275" t="e">
        <f t="shared" si="185"/>
        <v>#VALUE!</v>
      </c>
      <c r="AN436" s="275" t="e">
        <f t="shared" si="186"/>
        <v>#VALUE!</v>
      </c>
      <c r="AO436" s="279"/>
      <c r="AP436" s="279"/>
      <c r="AQ436" s="279"/>
      <c r="AR436" s="280"/>
      <c r="AS436" s="280"/>
      <c r="AT436" s="262"/>
      <c r="AU436" s="282"/>
      <c r="AV436" s="283"/>
      <c r="AW436" s="284">
        <v>0</v>
      </c>
      <c r="AX436" s="285">
        <v>0</v>
      </c>
      <c r="AY436" s="286"/>
      <c r="AZ436" s="286"/>
      <c r="BA436" s="286"/>
      <c r="BB436" s="262" t="str">
        <f t="shared" si="187"/>
        <v/>
      </c>
      <c r="BE436" s="277"/>
      <c r="BF436" s="288"/>
      <c r="BJ436" s="289" t="e">
        <f t="shared" si="167"/>
        <v>#VALUE!</v>
      </c>
      <c r="BK436" s="289" t="e">
        <f t="shared" si="168"/>
        <v>#VALUE!</v>
      </c>
      <c r="BL436" s="289" t="e">
        <f t="shared" si="169"/>
        <v>#VALUE!</v>
      </c>
      <c r="BM436" s="289" t="e">
        <f t="shared" si="170"/>
        <v>#VALUE!</v>
      </c>
      <c r="BY436" s="289" t="e">
        <f t="shared" si="171"/>
        <v>#VALUE!</v>
      </c>
      <c r="BZ436" s="289" t="e">
        <f t="shared" si="172"/>
        <v>#VALUE!</v>
      </c>
      <c r="CA436" s="289" t="e">
        <f t="shared" si="173"/>
        <v>#VALUE!</v>
      </c>
      <c r="CI436" s="302" t="str">
        <f t="shared" si="174"/>
        <v>AYNI GÜN</v>
      </c>
      <c r="CJ436" s="303" t="e">
        <f t="shared" si="175"/>
        <v>#VALUE!</v>
      </c>
      <c r="CK436" s="303" t="e">
        <f t="shared" si="176"/>
        <v>#VALUE!</v>
      </c>
      <c r="CL436" s="303" t="e">
        <f t="shared" si="177"/>
        <v>#VALUE!</v>
      </c>
    </row>
    <row r="437" spans="1:90" ht="68.400000000000006" x14ac:dyDescent="0.3">
      <c r="A437" s="261" t="s">
        <v>469</v>
      </c>
      <c r="B437" s="261"/>
      <c r="C437" s="262"/>
      <c r="D437" s="262"/>
      <c r="E437" s="262" t="s">
        <v>998</v>
      </c>
      <c r="F437" s="263"/>
      <c r="G437" s="264"/>
      <c r="H437" s="265" t="str">
        <f t="shared" si="178"/>
        <v/>
      </c>
      <c r="I437" s="261"/>
      <c r="J437" s="261"/>
      <c r="K437" s="261"/>
      <c r="L437" s="261"/>
      <c r="M437" s="266" t="str">
        <f t="shared" si="179"/>
        <v>IASI_18-BOZ-IASI18-FF-433</v>
      </c>
      <c r="N437" s="267"/>
      <c r="O437" s="261"/>
      <c r="P437" s="261"/>
      <c r="Q437" s="261"/>
      <c r="R437" s="313"/>
      <c r="S437" s="269"/>
      <c r="T437" s="268"/>
      <c r="U437" s="268"/>
      <c r="V437" s="270"/>
      <c r="W437" s="271"/>
      <c r="X437" s="272"/>
      <c r="Y437" s="265" t="str">
        <f t="shared" si="180"/>
        <v/>
      </c>
      <c r="Z437" s="273"/>
      <c r="AA437" s="274"/>
      <c r="AB437" s="265" t="str">
        <f t="shared" si="181"/>
        <v/>
      </c>
      <c r="AC437" s="275" t="e">
        <f t="shared" si="182"/>
        <v>#VALUE!</v>
      </c>
      <c r="AD437" s="271"/>
      <c r="AE437" s="272"/>
      <c r="AF437" s="265" t="str">
        <f t="shared" si="183"/>
        <v/>
      </c>
      <c r="AG437" s="268"/>
      <c r="AH437" s="268"/>
      <c r="AI437" s="276"/>
      <c r="AJ437" s="277"/>
      <c r="AK437" s="278"/>
      <c r="AL437" s="265" t="str">
        <f t="shared" si="184"/>
        <v/>
      </c>
      <c r="AM437" s="275" t="e">
        <f t="shared" si="185"/>
        <v>#VALUE!</v>
      </c>
      <c r="AN437" s="275" t="e">
        <f t="shared" si="186"/>
        <v>#VALUE!</v>
      </c>
      <c r="AO437" s="279"/>
      <c r="AP437" s="279"/>
      <c r="AQ437" s="279"/>
      <c r="AR437" s="280"/>
      <c r="AS437" s="280"/>
      <c r="AT437" s="262"/>
      <c r="AU437" s="282"/>
      <c r="AV437" s="283"/>
      <c r="AW437" s="284">
        <v>0</v>
      </c>
      <c r="AX437" s="285">
        <v>0</v>
      </c>
      <c r="AY437" s="286"/>
      <c r="AZ437" s="286"/>
      <c r="BA437" s="286"/>
      <c r="BB437" s="262" t="str">
        <f t="shared" si="187"/>
        <v/>
      </c>
      <c r="BE437" s="277"/>
      <c r="BF437" s="288"/>
      <c r="BJ437" s="289" t="e">
        <f t="shared" si="167"/>
        <v>#VALUE!</v>
      </c>
      <c r="BK437" s="289" t="e">
        <f t="shared" si="168"/>
        <v>#VALUE!</v>
      </c>
      <c r="BL437" s="289" t="e">
        <f t="shared" si="169"/>
        <v>#VALUE!</v>
      </c>
      <c r="BM437" s="289" t="e">
        <f t="shared" si="170"/>
        <v>#VALUE!</v>
      </c>
      <c r="BY437" s="289" t="e">
        <f t="shared" si="171"/>
        <v>#VALUE!</v>
      </c>
      <c r="BZ437" s="289" t="e">
        <f t="shared" si="172"/>
        <v>#VALUE!</v>
      </c>
      <c r="CA437" s="289" t="e">
        <f t="shared" si="173"/>
        <v>#VALUE!</v>
      </c>
      <c r="CI437" s="302" t="str">
        <f t="shared" si="174"/>
        <v>AYNI GÜN</v>
      </c>
      <c r="CJ437" s="303" t="e">
        <f t="shared" si="175"/>
        <v>#VALUE!</v>
      </c>
      <c r="CK437" s="303" t="e">
        <f t="shared" si="176"/>
        <v>#VALUE!</v>
      </c>
      <c r="CL437" s="303" t="e">
        <f t="shared" si="177"/>
        <v>#VALUE!</v>
      </c>
    </row>
    <row r="438" spans="1:90" ht="68.400000000000006" x14ac:dyDescent="0.3">
      <c r="A438" s="261" t="s">
        <v>469</v>
      </c>
      <c r="B438" s="261"/>
      <c r="C438" s="262"/>
      <c r="D438" s="262"/>
      <c r="E438" s="262" t="s">
        <v>999</v>
      </c>
      <c r="F438" s="263"/>
      <c r="G438" s="264"/>
      <c r="H438" s="265" t="str">
        <f t="shared" si="178"/>
        <v/>
      </c>
      <c r="I438" s="261"/>
      <c r="J438" s="261"/>
      <c r="K438" s="261"/>
      <c r="L438" s="261"/>
      <c r="M438" s="266" t="str">
        <f t="shared" si="179"/>
        <v>IASI_18-BOZ-IASI18-FF-434</v>
      </c>
      <c r="N438" s="267"/>
      <c r="O438" s="261"/>
      <c r="P438" s="261"/>
      <c r="Q438" s="261"/>
      <c r="R438" s="313"/>
      <c r="S438" s="269"/>
      <c r="T438" s="268"/>
      <c r="U438" s="268"/>
      <c r="V438" s="270"/>
      <c r="W438" s="271"/>
      <c r="X438" s="272"/>
      <c r="Y438" s="265" t="str">
        <f t="shared" si="180"/>
        <v/>
      </c>
      <c r="Z438" s="273"/>
      <c r="AA438" s="274"/>
      <c r="AB438" s="265" t="str">
        <f t="shared" si="181"/>
        <v/>
      </c>
      <c r="AC438" s="275" t="e">
        <f t="shared" si="182"/>
        <v>#VALUE!</v>
      </c>
      <c r="AD438" s="271"/>
      <c r="AE438" s="272"/>
      <c r="AF438" s="265" t="str">
        <f t="shared" si="183"/>
        <v/>
      </c>
      <c r="AG438" s="268"/>
      <c r="AH438" s="268"/>
      <c r="AI438" s="276"/>
      <c r="AJ438" s="277"/>
      <c r="AK438" s="278"/>
      <c r="AL438" s="265" t="str">
        <f t="shared" si="184"/>
        <v/>
      </c>
      <c r="AM438" s="275" t="e">
        <f t="shared" si="185"/>
        <v>#VALUE!</v>
      </c>
      <c r="AN438" s="275" t="e">
        <f t="shared" si="186"/>
        <v>#VALUE!</v>
      </c>
      <c r="AO438" s="279"/>
      <c r="AP438" s="279"/>
      <c r="AQ438" s="279"/>
      <c r="AR438" s="280"/>
      <c r="AS438" s="280"/>
      <c r="AT438" s="262"/>
      <c r="AU438" s="282"/>
      <c r="AV438" s="283"/>
      <c r="AW438" s="284">
        <v>0</v>
      </c>
      <c r="AX438" s="285">
        <v>0</v>
      </c>
      <c r="AY438" s="286"/>
      <c r="AZ438" s="286"/>
      <c r="BA438" s="286"/>
      <c r="BB438" s="262" t="str">
        <f t="shared" si="187"/>
        <v/>
      </c>
      <c r="BE438" s="277"/>
      <c r="BF438" s="288"/>
      <c r="BJ438" s="289" t="e">
        <f t="shared" si="167"/>
        <v>#VALUE!</v>
      </c>
      <c r="BK438" s="289" t="e">
        <f t="shared" si="168"/>
        <v>#VALUE!</v>
      </c>
      <c r="BL438" s="289" t="e">
        <f t="shared" si="169"/>
        <v>#VALUE!</v>
      </c>
      <c r="BM438" s="289" t="e">
        <f t="shared" si="170"/>
        <v>#VALUE!</v>
      </c>
      <c r="BY438" s="289" t="e">
        <f t="shared" si="171"/>
        <v>#VALUE!</v>
      </c>
      <c r="BZ438" s="289" t="e">
        <f t="shared" si="172"/>
        <v>#VALUE!</v>
      </c>
      <c r="CA438" s="289" t="e">
        <f t="shared" si="173"/>
        <v>#VALUE!</v>
      </c>
      <c r="CI438" s="302" t="str">
        <f t="shared" si="174"/>
        <v>AYNI GÜN</v>
      </c>
      <c r="CJ438" s="303" t="e">
        <f t="shared" si="175"/>
        <v>#VALUE!</v>
      </c>
      <c r="CK438" s="303" t="e">
        <f t="shared" si="176"/>
        <v>#VALUE!</v>
      </c>
      <c r="CL438" s="303" t="e">
        <f t="shared" si="177"/>
        <v>#VALUE!</v>
      </c>
    </row>
    <row r="439" spans="1:90" ht="68.400000000000006" x14ac:dyDescent="0.3">
      <c r="A439" s="261" t="s">
        <v>469</v>
      </c>
      <c r="B439" s="261"/>
      <c r="C439" s="262"/>
      <c r="D439" s="262"/>
      <c r="E439" s="262" t="s">
        <v>1000</v>
      </c>
      <c r="F439" s="263"/>
      <c r="G439" s="264"/>
      <c r="H439" s="265" t="str">
        <f t="shared" si="178"/>
        <v/>
      </c>
      <c r="I439" s="261"/>
      <c r="J439" s="261"/>
      <c r="K439" s="261"/>
      <c r="L439" s="261"/>
      <c r="M439" s="266" t="str">
        <f t="shared" si="179"/>
        <v>IASI_18-BOZ-IASI18-FF-435</v>
      </c>
      <c r="N439" s="267"/>
      <c r="O439" s="261"/>
      <c r="P439" s="261"/>
      <c r="Q439" s="261"/>
      <c r="R439" s="313"/>
      <c r="S439" s="269"/>
      <c r="T439" s="268"/>
      <c r="U439" s="268"/>
      <c r="V439" s="270"/>
      <c r="W439" s="271"/>
      <c r="X439" s="272"/>
      <c r="Y439" s="265" t="str">
        <f t="shared" si="180"/>
        <v/>
      </c>
      <c r="Z439" s="273"/>
      <c r="AA439" s="274"/>
      <c r="AB439" s="265" t="str">
        <f t="shared" si="181"/>
        <v/>
      </c>
      <c r="AC439" s="275" t="e">
        <f t="shared" si="182"/>
        <v>#VALUE!</v>
      </c>
      <c r="AD439" s="271"/>
      <c r="AE439" s="272"/>
      <c r="AF439" s="265" t="str">
        <f t="shared" si="183"/>
        <v/>
      </c>
      <c r="AG439" s="268"/>
      <c r="AH439" s="268"/>
      <c r="AI439" s="276"/>
      <c r="AJ439" s="277"/>
      <c r="AK439" s="278"/>
      <c r="AL439" s="265" t="str">
        <f t="shared" si="184"/>
        <v/>
      </c>
      <c r="AM439" s="275" t="e">
        <f t="shared" si="185"/>
        <v>#VALUE!</v>
      </c>
      <c r="AN439" s="275" t="e">
        <f t="shared" si="186"/>
        <v>#VALUE!</v>
      </c>
      <c r="AO439" s="279"/>
      <c r="AP439" s="279"/>
      <c r="AQ439" s="279"/>
      <c r="AR439" s="280"/>
      <c r="AS439" s="280"/>
      <c r="AT439" s="262"/>
      <c r="AU439" s="282"/>
      <c r="AV439" s="283"/>
      <c r="AW439" s="284">
        <v>0</v>
      </c>
      <c r="AX439" s="285">
        <v>0</v>
      </c>
      <c r="AY439" s="286"/>
      <c r="AZ439" s="286"/>
      <c r="BA439" s="286"/>
      <c r="BB439" s="262" t="str">
        <f t="shared" si="187"/>
        <v/>
      </c>
      <c r="BE439" s="277"/>
      <c r="BF439" s="288"/>
      <c r="BJ439" s="289" t="e">
        <f t="shared" si="167"/>
        <v>#VALUE!</v>
      </c>
      <c r="BK439" s="289" t="e">
        <f t="shared" si="168"/>
        <v>#VALUE!</v>
      </c>
      <c r="BL439" s="289" t="e">
        <f t="shared" si="169"/>
        <v>#VALUE!</v>
      </c>
      <c r="BM439" s="289" t="e">
        <f t="shared" si="170"/>
        <v>#VALUE!</v>
      </c>
      <c r="BY439" s="289" t="e">
        <f t="shared" si="171"/>
        <v>#VALUE!</v>
      </c>
      <c r="BZ439" s="289" t="e">
        <f t="shared" si="172"/>
        <v>#VALUE!</v>
      </c>
      <c r="CA439" s="289" t="e">
        <f t="shared" si="173"/>
        <v>#VALUE!</v>
      </c>
      <c r="CI439" s="302" t="str">
        <f t="shared" si="174"/>
        <v>AYNI GÜN</v>
      </c>
      <c r="CJ439" s="303" t="e">
        <f t="shared" si="175"/>
        <v>#VALUE!</v>
      </c>
      <c r="CK439" s="303" t="e">
        <f t="shared" si="176"/>
        <v>#VALUE!</v>
      </c>
      <c r="CL439" s="303" t="e">
        <f t="shared" si="177"/>
        <v>#VALUE!</v>
      </c>
    </row>
    <row r="440" spans="1:90" ht="68.400000000000006" x14ac:dyDescent="0.3">
      <c r="A440" s="261" t="s">
        <v>469</v>
      </c>
      <c r="B440" s="261"/>
      <c r="C440" s="262"/>
      <c r="D440" s="262"/>
      <c r="E440" s="262" t="s">
        <v>1001</v>
      </c>
      <c r="F440" s="263"/>
      <c r="G440" s="264"/>
      <c r="H440" s="265" t="str">
        <f t="shared" si="178"/>
        <v/>
      </c>
      <c r="I440" s="261"/>
      <c r="J440" s="261"/>
      <c r="K440" s="261"/>
      <c r="L440" s="261"/>
      <c r="M440" s="266" t="str">
        <f t="shared" si="179"/>
        <v>IASI_18-BOZ-IASI18-FF-436</v>
      </c>
      <c r="N440" s="267"/>
      <c r="O440" s="261"/>
      <c r="P440" s="261"/>
      <c r="Q440" s="261"/>
      <c r="R440" s="313"/>
      <c r="S440" s="269"/>
      <c r="T440" s="268"/>
      <c r="U440" s="268"/>
      <c r="V440" s="270"/>
      <c r="W440" s="271"/>
      <c r="X440" s="272"/>
      <c r="Y440" s="265" t="str">
        <f t="shared" si="180"/>
        <v/>
      </c>
      <c r="Z440" s="273"/>
      <c r="AA440" s="274"/>
      <c r="AB440" s="265" t="str">
        <f t="shared" si="181"/>
        <v/>
      </c>
      <c r="AC440" s="275" t="e">
        <f t="shared" si="182"/>
        <v>#VALUE!</v>
      </c>
      <c r="AD440" s="271"/>
      <c r="AE440" s="272"/>
      <c r="AF440" s="265" t="str">
        <f t="shared" si="183"/>
        <v/>
      </c>
      <c r="AG440" s="268"/>
      <c r="AH440" s="268"/>
      <c r="AI440" s="276"/>
      <c r="AJ440" s="277"/>
      <c r="AK440" s="278"/>
      <c r="AL440" s="265" t="str">
        <f t="shared" si="184"/>
        <v/>
      </c>
      <c r="AM440" s="275" t="e">
        <f t="shared" si="185"/>
        <v>#VALUE!</v>
      </c>
      <c r="AN440" s="275" t="e">
        <f t="shared" si="186"/>
        <v>#VALUE!</v>
      </c>
      <c r="AO440" s="279"/>
      <c r="AP440" s="279"/>
      <c r="AQ440" s="279"/>
      <c r="AR440" s="280"/>
      <c r="AS440" s="280"/>
      <c r="AT440" s="262"/>
      <c r="AU440" s="282"/>
      <c r="AV440" s="283"/>
      <c r="AW440" s="284">
        <v>0</v>
      </c>
      <c r="AX440" s="285">
        <v>0</v>
      </c>
      <c r="AY440" s="286"/>
      <c r="AZ440" s="286"/>
      <c r="BA440" s="286"/>
      <c r="BB440" s="262" t="str">
        <f t="shared" si="187"/>
        <v/>
      </c>
      <c r="BE440" s="277"/>
      <c r="BF440" s="288"/>
      <c r="BJ440" s="289" t="e">
        <f t="shared" si="167"/>
        <v>#VALUE!</v>
      </c>
      <c r="BK440" s="289" t="e">
        <f t="shared" si="168"/>
        <v>#VALUE!</v>
      </c>
      <c r="BL440" s="289" t="e">
        <f t="shared" si="169"/>
        <v>#VALUE!</v>
      </c>
      <c r="BM440" s="289" t="e">
        <f t="shared" si="170"/>
        <v>#VALUE!</v>
      </c>
      <c r="BY440" s="289" t="e">
        <f t="shared" si="171"/>
        <v>#VALUE!</v>
      </c>
      <c r="BZ440" s="289" t="e">
        <f t="shared" si="172"/>
        <v>#VALUE!</v>
      </c>
      <c r="CA440" s="289" t="e">
        <f t="shared" si="173"/>
        <v>#VALUE!</v>
      </c>
      <c r="CI440" s="302" t="str">
        <f t="shared" si="174"/>
        <v>AYNI GÜN</v>
      </c>
      <c r="CJ440" s="303" t="e">
        <f t="shared" si="175"/>
        <v>#VALUE!</v>
      </c>
      <c r="CK440" s="303" t="e">
        <f t="shared" si="176"/>
        <v>#VALUE!</v>
      </c>
      <c r="CL440" s="303" t="e">
        <f t="shared" si="177"/>
        <v>#VALUE!</v>
      </c>
    </row>
    <row r="441" spans="1:90" ht="68.400000000000006" x14ac:dyDescent="0.3">
      <c r="A441" s="261" t="s">
        <v>469</v>
      </c>
      <c r="B441" s="261"/>
      <c r="C441" s="262"/>
      <c r="D441" s="262"/>
      <c r="E441" s="262" t="s">
        <v>1002</v>
      </c>
      <c r="F441" s="263"/>
      <c r="G441" s="264"/>
      <c r="H441" s="265" t="str">
        <f t="shared" si="178"/>
        <v/>
      </c>
      <c r="I441" s="261"/>
      <c r="J441" s="261"/>
      <c r="K441" s="261"/>
      <c r="L441" s="261"/>
      <c r="M441" s="266" t="str">
        <f t="shared" si="179"/>
        <v>IASI_18-BOZ-IASI18-FF-437</v>
      </c>
      <c r="N441" s="267"/>
      <c r="O441" s="261"/>
      <c r="P441" s="261"/>
      <c r="Q441" s="261"/>
      <c r="R441" s="313"/>
      <c r="S441" s="269"/>
      <c r="T441" s="268"/>
      <c r="U441" s="268"/>
      <c r="V441" s="270"/>
      <c r="W441" s="271"/>
      <c r="X441" s="272"/>
      <c r="Y441" s="265" t="str">
        <f t="shared" si="180"/>
        <v/>
      </c>
      <c r="Z441" s="273"/>
      <c r="AA441" s="274"/>
      <c r="AB441" s="265" t="str">
        <f t="shared" si="181"/>
        <v/>
      </c>
      <c r="AC441" s="275" t="e">
        <f t="shared" si="182"/>
        <v>#VALUE!</v>
      </c>
      <c r="AD441" s="271"/>
      <c r="AE441" s="272"/>
      <c r="AF441" s="265" t="str">
        <f t="shared" si="183"/>
        <v/>
      </c>
      <c r="AG441" s="268"/>
      <c r="AH441" s="268"/>
      <c r="AI441" s="276"/>
      <c r="AJ441" s="277"/>
      <c r="AK441" s="278"/>
      <c r="AL441" s="265" t="str">
        <f t="shared" si="184"/>
        <v/>
      </c>
      <c r="AM441" s="275" t="e">
        <f t="shared" si="185"/>
        <v>#VALUE!</v>
      </c>
      <c r="AN441" s="275" t="e">
        <f t="shared" si="186"/>
        <v>#VALUE!</v>
      </c>
      <c r="AO441" s="279"/>
      <c r="AP441" s="279"/>
      <c r="AQ441" s="279"/>
      <c r="AR441" s="280"/>
      <c r="AS441" s="280"/>
      <c r="AT441" s="262"/>
      <c r="AU441" s="282"/>
      <c r="AV441" s="283"/>
      <c r="AW441" s="284">
        <v>0</v>
      </c>
      <c r="AX441" s="285">
        <v>0</v>
      </c>
      <c r="AY441" s="286"/>
      <c r="AZ441" s="286"/>
      <c r="BA441" s="286"/>
      <c r="BB441" s="262" t="str">
        <f t="shared" si="187"/>
        <v/>
      </c>
      <c r="BE441" s="277"/>
      <c r="BF441" s="288"/>
      <c r="BJ441" s="289" t="e">
        <f t="shared" si="167"/>
        <v>#VALUE!</v>
      </c>
      <c r="BK441" s="289" t="e">
        <f t="shared" si="168"/>
        <v>#VALUE!</v>
      </c>
      <c r="BL441" s="289" t="e">
        <f t="shared" si="169"/>
        <v>#VALUE!</v>
      </c>
      <c r="BM441" s="289" t="e">
        <f t="shared" si="170"/>
        <v>#VALUE!</v>
      </c>
      <c r="BY441" s="289" t="e">
        <f t="shared" si="171"/>
        <v>#VALUE!</v>
      </c>
      <c r="BZ441" s="289" t="e">
        <f t="shared" si="172"/>
        <v>#VALUE!</v>
      </c>
      <c r="CA441" s="289" t="e">
        <f t="shared" si="173"/>
        <v>#VALUE!</v>
      </c>
      <c r="CI441" s="302" t="str">
        <f t="shared" si="174"/>
        <v>AYNI GÜN</v>
      </c>
      <c r="CJ441" s="303" t="e">
        <f t="shared" si="175"/>
        <v>#VALUE!</v>
      </c>
      <c r="CK441" s="303" t="e">
        <f t="shared" si="176"/>
        <v>#VALUE!</v>
      </c>
      <c r="CL441" s="303" t="e">
        <f t="shared" si="177"/>
        <v>#VALUE!</v>
      </c>
    </row>
    <row r="442" spans="1:90" ht="68.400000000000006" x14ac:dyDescent="0.3">
      <c r="A442" s="261" t="s">
        <v>469</v>
      </c>
      <c r="B442" s="261"/>
      <c r="C442" s="262"/>
      <c r="D442" s="262"/>
      <c r="E442" s="262" t="s">
        <v>1003</v>
      </c>
      <c r="F442" s="263"/>
      <c r="G442" s="264"/>
      <c r="H442" s="265" t="str">
        <f t="shared" si="178"/>
        <v/>
      </c>
      <c r="I442" s="261"/>
      <c r="J442" s="261"/>
      <c r="K442" s="261"/>
      <c r="L442" s="261"/>
      <c r="M442" s="266" t="str">
        <f t="shared" si="179"/>
        <v>IASI_18-BOZ-IASI18-FF-438</v>
      </c>
      <c r="N442" s="267"/>
      <c r="O442" s="261"/>
      <c r="P442" s="261"/>
      <c r="Q442" s="261"/>
      <c r="R442" s="313"/>
      <c r="S442" s="269"/>
      <c r="T442" s="268"/>
      <c r="U442" s="268"/>
      <c r="V442" s="270"/>
      <c r="W442" s="271"/>
      <c r="X442" s="272"/>
      <c r="Y442" s="265" t="str">
        <f t="shared" si="180"/>
        <v/>
      </c>
      <c r="Z442" s="273"/>
      <c r="AA442" s="274"/>
      <c r="AB442" s="265" t="str">
        <f t="shared" si="181"/>
        <v/>
      </c>
      <c r="AC442" s="275" t="e">
        <f t="shared" si="182"/>
        <v>#VALUE!</v>
      </c>
      <c r="AD442" s="271"/>
      <c r="AE442" s="272"/>
      <c r="AF442" s="265" t="str">
        <f t="shared" si="183"/>
        <v/>
      </c>
      <c r="AG442" s="268"/>
      <c r="AH442" s="268"/>
      <c r="AI442" s="276"/>
      <c r="AJ442" s="277"/>
      <c r="AK442" s="278"/>
      <c r="AL442" s="265" t="str">
        <f t="shared" si="184"/>
        <v/>
      </c>
      <c r="AM442" s="275" t="e">
        <f t="shared" si="185"/>
        <v>#VALUE!</v>
      </c>
      <c r="AN442" s="275" t="e">
        <f t="shared" si="186"/>
        <v>#VALUE!</v>
      </c>
      <c r="AO442" s="279"/>
      <c r="AP442" s="279"/>
      <c r="AQ442" s="279"/>
      <c r="AR442" s="280"/>
      <c r="AS442" s="280"/>
      <c r="AT442" s="262"/>
      <c r="AU442" s="282"/>
      <c r="AV442" s="283"/>
      <c r="AW442" s="284">
        <v>0</v>
      </c>
      <c r="AX442" s="285">
        <v>0</v>
      </c>
      <c r="AY442" s="286"/>
      <c r="AZ442" s="286"/>
      <c r="BA442" s="286"/>
      <c r="BB442" s="262" t="str">
        <f t="shared" si="187"/>
        <v/>
      </c>
      <c r="BE442" s="277"/>
      <c r="BF442" s="288"/>
      <c r="BJ442" s="289" t="e">
        <f t="shared" si="167"/>
        <v>#VALUE!</v>
      </c>
      <c r="BK442" s="289" t="e">
        <f t="shared" si="168"/>
        <v>#VALUE!</v>
      </c>
      <c r="BL442" s="289" t="e">
        <f t="shared" si="169"/>
        <v>#VALUE!</v>
      </c>
      <c r="BM442" s="289" t="e">
        <f t="shared" si="170"/>
        <v>#VALUE!</v>
      </c>
      <c r="BY442" s="289" t="e">
        <f t="shared" si="171"/>
        <v>#VALUE!</v>
      </c>
      <c r="BZ442" s="289" t="e">
        <f t="shared" si="172"/>
        <v>#VALUE!</v>
      </c>
      <c r="CA442" s="289" t="e">
        <f t="shared" si="173"/>
        <v>#VALUE!</v>
      </c>
      <c r="CI442" s="302" t="str">
        <f t="shared" si="174"/>
        <v>AYNI GÜN</v>
      </c>
      <c r="CJ442" s="303" t="e">
        <f t="shared" si="175"/>
        <v>#VALUE!</v>
      </c>
      <c r="CK442" s="303" t="e">
        <f t="shared" si="176"/>
        <v>#VALUE!</v>
      </c>
      <c r="CL442" s="303" t="e">
        <f t="shared" si="177"/>
        <v>#VALUE!</v>
      </c>
    </row>
    <row r="443" spans="1:90" ht="68.400000000000006" x14ac:dyDescent="0.3">
      <c r="A443" s="261" t="s">
        <v>469</v>
      </c>
      <c r="B443" s="261"/>
      <c r="C443" s="262"/>
      <c r="D443" s="262"/>
      <c r="E443" s="262" t="s">
        <v>1004</v>
      </c>
      <c r="F443" s="263"/>
      <c r="G443" s="264"/>
      <c r="H443" s="265" t="str">
        <f t="shared" si="178"/>
        <v/>
      </c>
      <c r="I443" s="261"/>
      <c r="J443" s="261"/>
      <c r="K443" s="261"/>
      <c r="L443" s="261"/>
      <c r="M443" s="266" t="str">
        <f t="shared" si="179"/>
        <v>IASI_18-BOZ-IASI18-FF-439</v>
      </c>
      <c r="N443" s="267"/>
      <c r="O443" s="261"/>
      <c r="P443" s="261"/>
      <c r="Q443" s="261"/>
      <c r="R443" s="313"/>
      <c r="S443" s="269"/>
      <c r="T443" s="268"/>
      <c r="U443" s="268"/>
      <c r="V443" s="270"/>
      <c r="W443" s="271"/>
      <c r="X443" s="272"/>
      <c r="Y443" s="265" t="str">
        <f t="shared" si="180"/>
        <v/>
      </c>
      <c r="Z443" s="273"/>
      <c r="AA443" s="274"/>
      <c r="AB443" s="265" t="str">
        <f t="shared" si="181"/>
        <v/>
      </c>
      <c r="AC443" s="275" t="e">
        <f t="shared" si="182"/>
        <v>#VALUE!</v>
      </c>
      <c r="AD443" s="271"/>
      <c r="AE443" s="272"/>
      <c r="AF443" s="265" t="str">
        <f t="shared" si="183"/>
        <v/>
      </c>
      <c r="AG443" s="268"/>
      <c r="AH443" s="268"/>
      <c r="AI443" s="276"/>
      <c r="AJ443" s="277"/>
      <c r="AK443" s="278"/>
      <c r="AL443" s="265" t="str">
        <f t="shared" si="184"/>
        <v/>
      </c>
      <c r="AM443" s="275" t="e">
        <f t="shared" si="185"/>
        <v>#VALUE!</v>
      </c>
      <c r="AN443" s="275" t="e">
        <f t="shared" si="186"/>
        <v>#VALUE!</v>
      </c>
      <c r="AO443" s="279"/>
      <c r="AP443" s="279"/>
      <c r="AQ443" s="279"/>
      <c r="AR443" s="280"/>
      <c r="AS443" s="280"/>
      <c r="AT443" s="262"/>
      <c r="AU443" s="282"/>
      <c r="AV443" s="283"/>
      <c r="AW443" s="284">
        <v>0</v>
      </c>
      <c r="AX443" s="285">
        <v>0</v>
      </c>
      <c r="AY443" s="286"/>
      <c r="AZ443" s="286"/>
      <c r="BA443" s="286"/>
      <c r="BB443" s="262" t="str">
        <f t="shared" si="187"/>
        <v/>
      </c>
      <c r="BE443" s="277"/>
      <c r="BF443" s="288"/>
      <c r="BJ443" s="289" t="e">
        <f t="shared" si="167"/>
        <v>#VALUE!</v>
      </c>
      <c r="BK443" s="289" t="e">
        <f t="shared" si="168"/>
        <v>#VALUE!</v>
      </c>
      <c r="BL443" s="289" t="e">
        <f t="shared" si="169"/>
        <v>#VALUE!</v>
      </c>
      <c r="BM443" s="289" t="e">
        <f t="shared" si="170"/>
        <v>#VALUE!</v>
      </c>
      <c r="BY443" s="289" t="e">
        <f t="shared" si="171"/>
        <v>#VALUE!</v>
      </c>
      <c r="BZ443" s="289" t="e">
        <f t="shared" si="172"/>
        <v>#VALUE!</v>
      </c>
      <c r="CA443" s="289" t="e">
        <f t="shared" si="173"/>
        <v>#VALUE!</v>
      </c>
      <c r="CI443" s="302" t="str">
        <f t="shared" si="174"/>
        <v>AYNI GÜN</v>
      </c>
      <c r="CJ443" s="303" t="e">
        <f t="shared" si="175"/>
        <v>#VALUE!</v>
      </c>
      <c r="CK443" s="303" t="e">
        <f t="shared" si="176"/>
        <v>#VALUE!</v>
      </c>
      <c r="CL443" s="303" t="e">
        <f t="shared" si="177"/>
        <v>#VALUE!</v>
      </c>
    </row>
    <row r="444" spans="1:90" ht="68.400000000000006" x14ac:dyDescent="0.3">
      <c r="A444" s="261" t="s">
        <v>469</v>
      </c>
      <c r="B444" s="261"/>
      <c r="C444" s="262"/>
      <c r="D444" s="262"/>
      <c r="E444" s="262" t="s">
        <v>1005</v>
      </c>
      <c r="F444" s="263"/>
      <c r="G444" s="264"/>
      <c r="H444" s="265" t="str">
        <f t="shared" si="178"/>
        <v/>
      </c>
      <c r="I444" s="261"/>
      <c r="J444" s="261"/>
      <c r="K444" s="261"/>
      <c r="L444" s="261"/>
      <c r="M444" s="266" t="str">
        <f t="shared" si="179"/>
        <v>IASI_18-BOZ-IASI18-FF-440</v>
      </c>
      <c r="N444" s="267"/>
      <c r="O444" s="261"/>
      <c r="P444" s="261"/>
      <c r="Q444" s="261"/>
      <c r="R444" s="313"/>
      <c r="S444" s="269"/>
      <c r="T444" s="268"/>
      <c r="U444" s="268"/>
      <c r="V444" s="270"/>
      <c r="W444" s="271"/>
      <c r="X444" s="272"/>
      <c r="Y444" s="265" t="str">
        <f t="shared" si="180"/>
        <v/>
      </c>
      <c r="Z444" s="273"/>
      <c r="AA444" s="274"/>
      <c r="AB444" s="265" t="str">
        <f t="shared" si="181"/>
        <v/>
      </c>
      <c r="AC444" s="275" t="e">
        <f t="shared" si="182"/>
        <v>#VALUE!</v>
      </c>
      <c r="AD444" s="271"/>
      <c r="AE444" s="272"/>
      <c r="AF444" s="265" t="str">
        <f t="shared" si="183"/>
        <v/>
      </c>
      <c r="AG444" s="268"/>
      <c r="AH444" s="268"/>
      <c r="AI444" s="276"/>
      <c r="AJ444" s="277"/>
      <c r="AK444" s="278"/>
      <c r="AL444" s="265" t="str">
        <f t="shared" si="184"/>
        <v/>
      </c>
      <c r="AM444" s="275" t="e">
        <f t="shared" si="185"/>
        <v>#VALUE!</v>
      </c>
      <c r="AN444" s="275" t="e">
        <f t="shared" si="186"/>
        <v>#VALUE!</v>
      </c>
      <c r="AO444" s="279"/>
      <c r="AP444" s="279"/>
      <c r="AQ444" s="279"/>
      <c r="AR444" s="280"/>
      <c r="AS444" s="280"/>
      <c r="AT444" s="262"/>
      <c r="AU444" s="282"/>
      <c r="AV444" s="283"/>
      <c r="AW444" s="284">
        <v>0</v>
      </c>
      <c r="AX444" s="285">
        <v>0</v>
      </c>
      <c r="AY444" s="286"/>
      <c r="AZ444" s="286"/>
      <c r="BA444" s="286"/>
      <c r="BB444" s="262" t="str">
        <f t="shared" si="187"/>
        <v/>
      </c>
      <c r="BE444" s="277"/>
      <c r="BF444" s="288"/>
      <c r="BJ444" s="289" t="e">
        <f t="shared" si="167"/>
        <v>#VALUE!</v>
      </c>
      <c r="BK444" s="289" t="e">
        <f t="shared" si="168"/>
        <v>#VALUE!</v>
      </c>
      <c r="BL444" s="289" t="e">
        <f t="shared" si="169"/>
        <v>#VALUE!</v>
      </c>
      <c r="BM444" s="289" t="e">
        <f t="shared" si="170"/>
        <v>#VALUE!</v>
      </c>
      <c r="BY444" s="289" t="e">
        <f t="shared" si="171"/>
        <v>#VALUE!</v>
      </c>
      <c r="BZ444" s="289" t="e">
        <f t="shared" si="172"/>
        <v>#VALUE!</v>
      </c>
      <c r="CA444" s="289" t="e">
        <f t="shared" si="173"/>
        <v>#VALUE!</v>
      </c>
      <c r="CI444" s="302" t="str">
        <f t="shared" si="174"/>
        <v>AYNI GÜN</v>
      </c>
      <c r="CJ444" s="303" t="e">
        <f t="shared" si="175"/>
        <v>#VALUE!</v>
      </c>
      <c r="CK444" s="303" t="e">
        <f t="shared" si="176"/>
        <v>#VALUE!</v>
      </c>
      <c r="CL444" s="303" t="e">
        <f t="shared" si="177"/>
        <v>#VALUE!</v>
      </c>
    </row>
    <row r="445" spans="1:90" ht="68.400000000000006" x14ac:dyDescent="0.3">
      <c r="A445" s="261" t="s">
        <v>469</v>
      </c>
      <c r="B445" s="261"/>
      <c r="C445" s="262"/>
      <c r="D445" s="262"/>
      <c r="E445" s="262" t="s">
        <v>1006</v>
      </c>
      <c r="F445" s="263"/>
      <c r="G445" s="264"/>
      <c r="H445" s="265" t="str">
        <f t="shared" si="178"/>
        <v/>
      </c>
      <c r="I445" s="261"/>
      <c r="J445" s="261"/>
      <c r="K445" s="261"/>
      <c r="L445" s="261"/>
      <c r="M445" s="266" t="str">
        <f t="shared" si="179"/>
        <v>IASI_18-BOZ-IASI18-FF-441</v>
      </c>
      <c r="N445" s="267"/>
      <c r="O445" s="261"/>
      <c r="P445" s="261"/>
      <c r="Q445" s="261"/>
      <c r="R445" s="313"/>
      <c r="S445" s="269"/>
      <c r="T445" s="268"/>
      <c r="U445" s="268"/>
      <c r="V445" s="270"/>
      <c r="W445" s="271"/>
      <c r="X445" s="272"/>
      <c r="Y445" s="265" t="str">
        <f t="shared" si="180"/>
        <v/>
      </c>
      <c r="Z445" s="273"/>
      <c r="AA445" s="274"/>
      <c r="AB445" s="265" t="str">
        <f t="shared" si="181"/>
        <v/>
      </c>
      <c r="AC445" s="275" t="e">
        <f t="shared" si="182"/>
        <v>#VALUE!</v>
      </c>
      <c r="AD445" s="271"/>
      <c r="AE445" s="272"/>
      <c r="AF445" s="265" t="str">
        <f t="shared" si="183"/>
        <v/>
      </c>
      <c r="AG445" s="268"/>
      <c r="AH445" s="268"/>
      <c r="AI445" s="276"/>
      <c r="AJ445" s="277"/>
      <c r="AK445" s="278"/>
      <c r="AL445" s="265" t="str">
        <f t="shared" si="184"/>
        <v/>
      </c>
      <c r="AM445" s="275" t="e">
        <f t="shared" si="185"/>
        <v>#VALUE!</v>
      </c>
      <c r="AN445" s="275" t="e">
        <f t="shared" si="186"/>
        <v>#VALUE!</v>
      </c>
      <c r="AO445" s="279"/>
      <c r="AP445" s="279"/>
      <c r="AQ445" s="279"/>
      <c r="AR445" s="280"/>
      <c r="AS445" s="280"/>
      <c r="AT445" s="262"/>
      <c r="AU445" s="282"/>
      <c r="AV445" s="283"/>
      <c r="AW445" s="284">
        <v>0</v>
      </c>
      <c r="AX445" s="285">
        <v>0</v>
      </c>
      <c r="AY445" s="286"/>
      <c r="AZ445" s="286"/>
      <c r="BA445" s="286"/>
      <c r="BB445" s="262" t="str">
        <f t="shared" si="187"/>
        <v/>
      </c>
      <c r="BE445" s="277"/>
      <c r="BF445" s="288"/>
      <c r="BJ445" s="289" t="e">
        <f t="shared" si="167"/>
        <v>#VALUE!</v>
      </c>
      <c r="BK445" s="289" t="e">
        <f t="shared" si="168"/>
        <v>#VALUE!</v>
      </c>
      <c r="BL445" s="289" t="e">
        <f t="shared" si="169"/>
        <v>#VALUE!</v>
      </c>
      <c r="BM445" s="289" t="e">
        <f t="shared" si="170"/>
        <v>#VALUE!</v>
      </c>
      <c r="BY445" s="289" t="e">
        <f t="shared" si="171"/>
        <v>#VALUE!</v>
      </c>
      <c r="BZ445" s="289" t="e">
        <f t="shared" si="172"/>
        <v>#VALUE!</v>
      </c>
      <c r="CA445" s="289" t="e">
        <f t="shared" si="173"/>
        <v>#VALUE!</v>
      </c>
      <c r="CI445" s="302" t="str">
        <f t="shared" si="174"/>
        <v>AYNI GÜN</v>
      </c>
      <c r="CJ445" s="303" t="e">
        <f t="shared" si="175"/>
        <v>#VALUE!</v>
      </c>
      <c r="CK445" s="303" t="e">
        <f t="shared" si="176"/>
        <v>#VALUE!</v>
      </c>
      <c r="CL445" s="303" t="e">
        <f t="shared" si="177"/>
        <v>#VALUE!</v>
      </c>
    </row>
    <row r="446" spans="1:90" ht="68.400000000000006" x14ac:dyDescent="0.3">
      <c r="A446" s="261" t="s">
        <v>469</v>
      </c>
      <c r="B446" s="261"/>
      <c r="C446" s="262"/>
      <c r="D446" s="262"/>
      <c r="E446" s="262" t="s">
        <v>1007</v>
      </c>
      <c r="F446" s="263"/>
      <c r="G446" s="264"/>
      <c r="H446" s="265" t="str">
        <f t="shared" si="178"/>
        <v/>
      </c>
      <c r="I446" s="261"/>
      <c r="J446" s="261"/>
      <c r="K446" s="261"/>
      <c r="L446" s="261"/>
      <c r="M446" s="266" t="str">
        <f t="shared" si="179"/>
        <v>IASI_18-BOZ-IASI18-FF-442</v>
      </c>
      <c r="N446" s="267"/>
      <c r="O446" s="261"/>
      <c r="P446" s="261"/>
      <c r="Q446" s="261"/>
      <c r="R446" s="313"/>
      <c r="S446" s="269"/>
      <c r="T446" s="268"/>
      <c r="U446" s="268"/>
      <c r="V446" s="270"/>
      <c r="W446" s="271"/>
      <c r="X446" s="272"/>
      <c r="Y446" s="265" t="str">
        <f t="shared" si="180"/>
        <v/>
      </c>
      <c r="Z446" s="273"/>
      <c r="AA446" s="274"/>
      <c r="AB446" s="265" t="str">
        <f t="shared" si="181"/>
        <v/>
      </c>
      <c r="AC446" s="275" t="e">
        <f t="shared" si="182"/>
        <v>#VALUE!</v>
      </c>
      <c r="AD446" s="271"/>
      <c r="AE446" s="272"/>
      <c r="AF446" s="265" t="str">
        <f t="shared" si="183"/>
        <v/>
      </c>
      <c r="AG446" s="268"/>
      <c r="AH446" s="268"/>
      <c r="AI446" s="276"/>
      <c r="AJ446" s="277"/>
      <c r="AK446" s="278"/>
      <c r="AL446" s="265" t="str">
        <f t="shared" si="184"/>
        <v/>
      </c>
      <c r="AM446" s="275" t="e">
        <f t="shared" si="185"/>
        <v>#VALUE!</v>
      </c>
      <c r="AN446" s="275" t="e">
        <f t="shared" si="186"/>
        <v>#VALUE!</v>
      </c>
      <c r="AO446" s="279"/>
      <c r="AP446" s="279"/>
      <c r="AQ446" s="279"/>
      <c r="AR446" s="280"/>
      <c r="AS446" s="280"/>
      <c r="AT446" s="262"/>
      <c r="AU446" s="282"/>
      <c r="AV446" s="283"/>
      <c r="AW446" s="284">
        <v>0</v>
      </c>
      <c r="AX446" s="285">
        <v>0</v>
      </c>
      <c r="AY446" s="286"/>
      <c r="AZ446" s="286"/>
      <c r="BA446" s="286"/>
      <c r="BB446" s="262" t="str">
        <f t="shared" si="187"/>
        <v/>
      </c>
      <c r="BE446" s="277"/>
      <c r="BF446" s="288"/>
      <c r="BJ446" s="289" t="e">
        <f t="shared" si="167"/>
        <v>#VALUE!</v>
      </c>
      <c r="BK446" s="289" t="e">
        <f t="shared" si="168"/>
        <v>#VALUE!</v>
      </c>
      <c r="BL446" s="289" t="e">
        <f t="shared" si="169"/>
        <v>#VALUE!</v>
      </c>
      <c r="BM446" s="289" t="e">
        <f t="shared" si="170"/>
        <v>#VALUE!</v>
      </c>
      <c r="BY446" s="289" t="e">
        <f t="shared" si="171"/>
        <v>#VALUE!</v>
      </c>
      <c r="BZ446" s="289" t="e">
        <f t="shared" si="172"/>
        <v>#VALUE!</v>
      </c>
      <c r="CA446" s="289" t="e">
        <f t="shared" si="173"/>
        <v>#VALUE!</v>
      </c>
      <c r="CI446" s="302" t="str">
        <f t="shared" si="174"/>
        <v>AYNI GÜN</v>
      </c>
      <c r="CJ446" s="303" t="e">
        <f t="shared" si="175"/>
        <v>#VALUE!</v>
      </c>
      <c r="CK446" s="303" t="e">
        <f t="shared" si="176"/>
        <v>#VALUE!</v>
      </c>
      <c r="CL446" s="303" t="e">
        <f t="shared" si="177"/>
        <v>#VALUE!</v>
      </c>
    </row>
    <row r="447" spans="1:90" ht="68.400000000000006" x14ac:dyDescent="0.3">
      <c r="A447" s="261" t="s">
        <v>469</v>
      </c>
      <c r="B447" s="261"/>
      <c r="C447" s="262"/>
      <c r="D447" s="262"/>
      <c r="E447" s="262" t="s">
        <v>1008</v>
      </c>
      <c r="F447" s="263"/>
      <c r="G447" s="264"/>
      <c r="H447" s="265" t="str">
        <f t="shared" si="178"/>
        <v/>
      </c>
      <c r="I447" s="261"/>
      <c r="J447" s="261"/>
      <c r="K447" s="261"/>
      <c r="L447" s="261"/>
      <c r="M447" s="266" t="str">
        <f t="shared" si="179"/>
        <v>IASI_18-BOZ-IASI18-FF-443</v>
      </c>
      <c r="N447" s="267"/>
      <c r="O447" s="261"/>
      <c r="P447" s="261"/>
      <c r="Q447" s="261"/>
      <c r="R447" s="313"/>
      <c r="S447" s="269"/>
      <c r="T447" s="268"/>
      <c r="U447" s="268"/>
      <c r="V447" s="270"/>
      <c r="W447" s="271"/>
      <c r="X447" s="272"/>
      <c r="Y447" s="265" t="str">
        <f t="shared" si="180"/>
        <v/>
      </c>
      <c r="Z447" s="273"/>
      <c r="AA447" s="274"/>
      <c r="AB447" s="265" t="str">
        <f t="shared" si="181"/>
        <v/>
      </c>
      <c r="AC447" s="275" t="e">
        <f t="shared" si="182"/>
        <v>#VALUE!</v>
      </c>
      <c r="AD447" s="271"/>
      <c r="AE447" s="272"/>
      <c r="AF447" s="265" t="str">
        <f t="shared" si="183"/>
        <v/>
      </c>
      <c r="AG447" s="268"/>
      <c r="AH447" s="268"/>
      <c r="AI447" s="276"/>
      <c r="AJ447" s="277"/>
      <c r="AK447" s="278"/>
      <c r="AL447" s="265" t="str">
        <f t="shared" si="184"/>
        <v/>
      </c>
      <c r="AM447" s="275" t="e">
        <f t="shared" si="185"/>
        <v>#VALUE!</v>
      </c>
      <c r="AN447" s="275" t="e">
        <f t="shared" si="186"/>
        <v>#VALUE!</v>
      </c>
      <c r="AO447" s="279"/>
      <c r="AP447" s="279"/>
      <c r="AQ447" s="279"/>
      <c r="AR447" s="280"/>
      <c r="AS447" s="280"/>
      <c r="AT447" s="262"/>
      <c r="AU447" s="282"/>
      <c r="AV447" s="283"/>
      <c r="AW447" s="284">
        <v>0</v>
      </c>
      <c r="AX447" s="285">
        <v>0</v>
      </c>
      <c r="AY447" s="286"/>
      <c r="AZ447" s="286"/>
      <c r="BA447" s="286"/>
      <c r="BB447" s="262" t="str">
        <f t="shared" si="187"/>
        <v/>
      </c>
      <c r="BE447" s="277"/>
      <c r="BF447" s="288"/>
      <c r="BJ447" s="289" t="e">
        <f t="shared" si="167"/>
        <v>#VALUE!</v>
      </c>
      <c r="BK447" s="289" t="e">
        <f t="shared" si="168"/>
        <v>#VALUE!</v>
      </c>
      <c r="BL447" s="289" t="e">
        <f t="shared" si="169"/>
        <v>#VALUE!</v>
      </c>
      <c r="BM447" s="289" t="e">
        <f t="shared" si="170"/>
        <v>#VALUE!</v>
      </c>
      <c r="BY447" s="289" t="e">
        <f t="shared" si="171"/>
        <v>#VALUE!</v>
      </c>
      <c r="BZ447" s="289" t="e">
        <f t="shared" si="172"/>
        <v>#VALUE!</v>
      </c>
      <c r="CA447" s="289" t="e">
        <f t="shared" si="173"/>
        <v>#VALUE!</v>
      </c>
      <c r="CI447" s="302" t="str">
        <f t="shared" si="174"/>
        <v>AYNI GÜN</v>
      </c>
      <c r="CJ447" s="303" t="e">
        <f t="shared" si="175"/>
        <v>#VALUE!</v>
      </c>
      <c r="CK447" s="303" t="e">
        <f t="shared" si="176"/>
        <v>#VALUE!</v>
      </c>
      <c r="CL447" s="303" t="e">
        <f t="shared" si="177"/>
        <v>#VALUE!</v>
      </c>
    </row>
    <row r="448" spans="1:90" ht="68.400000000000006" x14ac:dyDescent="0.3">
      <c r="A448" s="261" t="s">
        <v>469</v>
      </c>
      <c r="B448" s="261"/>
      <c r="C448" s="262"/>
      <c r="D448" s="262"/>
      <c r="E448" s="262" t="s">
        <v>1009</v>
      </c>
      <c r="F448" s="263"/>
      <c r="G448" s="264"/>
      <c r="H448" s="265" t="str">
        <f t="shared" si="178"/>
        <v/>
      </c>
      <c r="I448" s="261"/>
      <c r="J448" s="261"/>
      <c r="K448" s="261"/>
      <c r="L448" s="261"/>
      <c r="M448" s="266" t="str">
        <f t="shared" si="179"/>
        <v>IASI_18-BOZ-IASI18-FF-444</v>
      </c>
      <c r="N448" s="267"/>
      <c r="O448" s="261"/>
      <c r="P448" s="261"/>
      <c r="Q448" s="261"/>
      <c r="R448" s="313"/>
      <c r="S448" s="269"/>
      <c r="T448" s="268"/>
      <c r="U448" s="268"/>
      <c r="V448" s="270"/>
      <c r="W448" s="271"/>
      <c r="X448" s="272"/>
      <c r="Y448" s="265" t="str">
        <f t="shared" si="180"/>
        <v/>
      </c>
      <c r="Z448" s="273"/>
      <c r="AA448" s="274"/>
      <c r="AB448" s="265" t="str">
        <f t="shared" si="181"/>
        <v/>
      </c>
      <c r="AC448" s="275" t="e">
        <f t="shared" si="182"/>
        <v>#VALUE!</v>
      </c>
      <c r="AD448" s="271"/>
      <c r="AE448" s="272"/>
      <c r="AF448" s="265" t="str">
        <f t="shared" si="183"/>
        <v/>
      </c>
      <c r="AG448" s="268"/>
      <c r="AH448" s="268"/>
      <c r="AI448" s="276"/>
      <c r="AJ448" s="277"/>
      <c r="AK448" s="278"/>
      <c r="AL448" s="265" t="str">
        <f t="shared" si="184"/>
        <v/>
      </c>
      <c r="AM448" s="275" t="e">
        <f t="shared" si="185"/>
        <v>#VALUE!</v>
      </c>
      <c r="AN448" s="275" t="e">
        <f t="shared" si="186"/>
        <v>#VALUE!</v>
      </c>
      <c r="AO448" s="279"/>
      <c r="AP448" s="279"/>
      <c r="AQ448" s="279"/>
      <c r="AR448" s="280"/>
      <c r="AS448" s="280"/>
      <c r="AT448" s="262"/>
      <c r="AU448" s="282"/>
      <c r="AV448" s="283"/>
      <c r="AW448" s="284">
        <v>0</v>
      </c>
      <c r="AX448" s="285">
        <v>0</v>
      </c>
      <c r="AY448" s="286"/>
      <c r="AZ448" s="286"/>
      <c r="BA448" s="286"/>
      <c r="BB448" s="262" t="str">
        <f t="shared" si="187"/>
        <v/>
      </c>
      <c r="BE448" s="277"/>
      <c r="BF448" s="288"/>
      <c r="BJ448" s="289" t="e">
        <f t="shared" si="167"/>
        <v>#VALUE!</v>
      </c>
      <c r="BK448" s="289" t="e">
        <f t="shared" si="168"/>
        <v>#VALUE!</v>
      </c>
      <c r="BL448" s="289" t="e">
        <f t="shared" si="169"/>
        <v>#VALUE!</v>
      </c>
      <c r="BM448" s="289" t="e">
        <f t="shared" si="170"/>
        <v>#VALUE!</v>
      </c>
      <c r="BY448" s="289" t="e">
        <f t="shared" si="171"/>
        <v>#VALUE!</v>
      </c>
      <c r="BZ448" s="289" t="e">
        <f t="shared" si="172"/>
        <v>#VALUE!</v>
      </c>
      <c r="CA448" s="289" t="e">
        <f t="shared" si="173"/>
        <v>#VALUE!</v>
      </c>
      <c r="CI448" s="302" t="str">
        <f t="shared" si="174"/>
        <v>AYNI GÜN</v>
      </c>
      <c r="CJ448" s="303" t="e">
        <f t="shared" si="175"/>
        <v>#VALUE!</v>
      </c>
      <c r="CK448" s="303" t="e">
        <f t="shared" si="176"/>
        <v>#VALUE!</v>
      </c>
      <c r="CL448" s="303" t="e">
        <f t="shared" si="177"/>
        <v>#VALUE!</v>
      </c>
    </row>
    <row r="449" spans="1:90" ht="68.400000000000006" x14ac:dyDescent="0.3">
      <c r="A449" s="261" t="s">
        <v>469</v>
      </c>
      <c r="B449" s="261"/>
      <c r="C449" s="262"/>
      <c r="D449" s="262"/>
      <c r="E449" s="262" t="s">
        <v>1010</v>
      </c>
      <c r="F449" s="263"/>
      <c r="G449" s="264"/>
      <c r="H449" s="265" t="str">
        <f t="shared" si="178"/>
        <v/>
      </c>
      <c r="I449" s="261"/>
      <c r="J449" s="261"/>
      <c r="K449" s="261"/>
      <c r="L449" s="261"/>
      <c r="M449" s="266" t="str">
        <f t="shared" si="179"/>
        <v>IASI_18-BOZ-IASI18-FF-445</v>
      </c>
      <c r="N449" s="267"/>
      <c r="O449" s="261"/>
      <c r="P449" s="261"/>
      <c r="Q449" s="261"/>
      <c r="R449" s="313"/>
      <c r="S449" s="269"/>
      <c r="T449" s="268"/>
      <c r="U449" s="268"/>
      <c r="V449" s="270"/>
      <c r="W449" s="271"/>
      <c r="X449" s="272"/>
      <c r="Y449" s="265" t="str">
        <f t="shared" si="180"/>
        <v/>
      </c>
      <c r="Z449" s="273"/>
      <c r="AA449" s="274"/>
      <c r="AB449" s="265" t="str">
        <f t="shared" si="181"/>
        <v/>
      </c>
      <c r="AC449" s="275" t="e">
        <f t="shared" si="182"/>
        <v>#VALUE!</v>
      </c>
      <c r="AD449" s="271"/>
      <c r="AE449" s="272"/>
      <c r="AF449" s="265" t="str">
        <f t="shared" si="183"/>
        <v/>
      </c>
      <c r="AG449" s="268"/>
      <c r="AH449" s="268"/>
      <c r="AI449" s="276"/>
      <c r="AJ449" s="277"/>
      <c r="AK449" s="278"/>
      <c r="AL449" s="265" t="str">
        <f t="shared" si="184"/>
        <v/>
      </c>
      <c r="AM449" s="275" t="e">
        <f t="shared" si="185"/>
        <v>#VALUE!</v>
      </c>
      <c r="AN449" s="275" t="e">
        <f t="shared" si="186"/>
        <v>#VALUE!</v>
      </c>
      <c r="AO449" s="279"/>
      <c r="AP449" s="279"/>
      <c r="AQ449" s="279"/>
      <c r="AR449" s="280"/>
      <c r="AS449" s="280"/>
      <c r="AT449" s="262"/>
      <c r="AU449" s="282"/>
      <c r="AV449" s="283"/>
      <c r="AW449" s="284">
        <v>0</v>
      </c>
      <c r="AX449" s="285">
        <v>0</v>
      </c>
      <c r="AY449" s="286"/>
      <c r="AZ449" s="286"/>
      <c r="BA449" s="286"/>
      <c r="BB449" s="262" t="str">
        <f t="shared" si="187"/>
        <v/>
      </c>
      <c r="BE449" s="277"/>
      <c r="BF449" s="288"/>
      <c r="BJ449" s="289" t="e">
        <f t="shared" si="167"/>
        <v>#VALUE!</v>
      </c>
      <c r="BK449" s="289" t="e">
        <f t="shared" si="168"/>
        <v>#VALUE!</v>
      </c>
      <c r="BL449" s="289" t="e">
        <f t="shared" si="169"/>
        <v>#VALUE!</v>
      </c>
      <c r="BM449" s="289" t="e">
        <f t="shared" si="170"/>
        <v>#VALUE!</v>
      </c>
      <c r="BY449" s="289" t="e">
        <f t="shared" si="171"/>
        <v>#VALUE!</v>
      </c>
      <c r="BZ449" s="289" t="e">
        <f t="shared" si="172"/>
        <v>#VALUE!</v>
      </c>
      <c r="CA449" s="289" t="e">
        <f t="shared" si="173"/>
        <v>#VALUE!</v>
      </c>
      <c r="CI449" s="302" t="str">
        <f t="shared" si="174"/>
        <v>AYNI GÜN</v>
      </c>
      <c r="CJ449" s="303" t="e">
        <f t="shared" si="175"/>
        <v>#VALUE!</v>
      </c>
      <c r="CK449" s="303" t="e">
        <f t="shared" si="176"/>
        <v>#VALUE!</v>
      </c>
      <c r="CL449" s="303" t="e">
        <f t="shared" si="177"/>
        <v>#VALUE!</v>
      </c>
    </row>
    <row r="450" spans="1:90" ht="68.400000000000006" x14ac:dyDescent="0.3">
      <c r="A450" s="261" t="s">
        <v>469</v>
      </c>
      <c r="B450" s="261"/>
      <c r="C450" s="262"/>
      <c r="D450" s="262"/>
      <c r="E450" s="262" t="s">
        <v>1011</v>
      </c>
      <c r="F450" s="263"/>
      <c r="G450" s="264"/>
      <c r="H450" s="265" t="str">
        <f t="shared" si="178"/>
        <v/>
      </c>
      <c r="I450" s="261"/>
      <c r="J450" s="261"/>
      <c r="K450" s="261"/>
      <c r="L450" s="261"/>
      <c r="M450" s="266" t="str">
        <f t="shared" si="179"/>
        <v>IASI_18-BOZ-IASI18-FF-446</v>
      </c>
      <c r="N450" s="267"/>
      <c r="O450" s="261"/>
      <c r="P450" s="261"/>
      <c r="Q450" s="261"/>
      <c r="R450" s="313"/>
      <c r="S450" s="269"/>
      <c r="T450" s="268"/>
      <c r="U450" s="268"/>
      <c r="V450" s="270"/>
      <c r="W450" s="271"/>
      <c r="X450" s="272"/>
      <c r="Y450" s="265" t="str">
        <f t="shared" si="180"/>
        <v/>
      </c>
      <c r="Z450" s="273"/>
      <c r="AA450" s="274"/>
      <c r="AB450" s="265" t="str">
        <f t="shared" si="181"/>
        <v/>
      </c>
      <c r="AC450" s="275" t="e">
        <f t="shared" si="182"/>
        <v>#VALUE!</v>
      </c>
      <c r="AD450" s="271"/>
      <c r="AE450" s="272"/>
      <c r="AF450" s="265" t="str">
        <f t="shared" si="183"/>
        <v/>
      </c>
      <c r="AG450" s="268"/>
      <c r="AH450" s="268"/>
      <c r="AI450" s="276"/>
      <c r="AJ450" s="277"/>
      <c r="AK450" s="278"/>
      <c r="AL450" s="265" t="str">
        <f t="shared" si="184"/>
        <v/>
      </c>
      <c r="AM450" s="275" t="e">
        <f t="shared" si="185"/>
        <v>#VALUE!</v>
      </c>
      <c r="AN450" s="275" t="e">
        <f t="shared" si="186"/>
        <v>#VALUE!</v>
      </c>
      <c r="AO450" s="279"/>
      <c r="AP450" s="279"/>
      <c r="AQ450" s="279"/>
      <c r="AR450" s="280"/>
      <c r="AS450" s="280"/>
      <c r="AT450" s="262"/>
      <c r="AU450" s="282"/>
      <c r="AV450" s="283"/>
      <c r="AW450" s="284">
        <v>0</v>
      </c>
      <c r="AX450" s="285">
        <v>0</v>
      </c>
      <c r="AY450" s="286"/>
      <c r="AZ450" s="286"/>
      <c r="BA450" s="286"/>
      <c r="BB450" s="262" t="str">
        <f t="shared" si="187"/>
        <v/>
      </c>
      <c r="BE450" s="277"/>
      <c r="BF450" s="288"/>
      <c r="BJ450" s="289" t="e">
        <f t="shared" si="167"/>
        <v>#VALUE!</v>
      </c>
      <c r="BK450" s="289" t="e">
        <f t="shared" si="168"/>
        <v>#VALUE!</v>
      </c>
      <c r="BL450" s="289" t="e">
        <f t="shared" si="169"/>
        <v>#VALUE!</v>
      </c>
      <c r="BM450" s="289" t="e">
        <f t="shared" si="170"/>
        <v>#VALUE!</v>
      </c>
      <c r="BY450" s="289" t="e">
        <f t="shared" si="171"/>
        <v>#VALUE!</v>
      </c>
      <c r="BZ450" s="289" t="e">
        <f t="shared" si="172"/>
        <v>#VALUE!</v>
      </c>
      <c r="CA450" s="289" t="e">
        <f t="shared" si="173"/>
        <v>#VALUE!</v>
      </c>
      <c r="CI450" s="302" t="str">
        <f t="shared" si="174"/>
        <v>AYNI GÜN</v>
      </c>
      <c r="CJ450" s="303" t="e">
        <f t="shared" si="175"/>
        <v>#VALUE!</v>
      </c>
      <c r="CK450" s="303" t="e">
        <f t="shared" si="176"/>
        <v>#VALUE!</v>
      </c>
      <c r="CL450" s="303" t="e">
        <f t="shared" si="177"/>
        <v>#VALUE!</v>
      </c>
    </row>
    <row r="451" spans="1:90" ht="68.400000000000006" x14ac:dyDescent="0.3">
      <c r="A451" s="261" t="s">
        <v>469</v>
      </c>
      <c r="B451" s="261"/>
      <c r="C451" s="262"/>
      <c r="D451" s="262"/>
      <c r="E451" s="262" t="s">
        <v>1012</v>
      </c>
      <c r="F451" s="263"/>
      <c r="G451" s="264"/>
      <c r="H451" s="265" t="str">
        <f t="shared" si="178"/>
        <v/>
      </c>
      <c r="I451" s="261"/>
      <c r="J451" s="261"/>
      <c r="K451" s="261"/>
      <c r="L451" s="261"/>
      <c r="M451" s="266" t="str">
        <f t="shared" si="179"/>
        <v>IASI_18-BOZ-IASI18-FF-447</v>
      </c>
      <c r="N451" s="267"/>
      <c r="O451" s="261"/>
      <c r="P451" s="261"/>
      <c r="Q451" s="261"/>
      <c r="R451" s="313"/>
      <c r="S451" s="269"/>
      <c r="T451" s="268"/>
      <c r="U451" s="268"/>
      <c r="V451" s="270"/>
      <c r="W451" s="271"/>
      <c r="X451" s="272"/>
      <c r="Y451" s="265" t="str">
        <f t="shared" si="180"/>
        <v/>
      </c>
      <c r="Z451" s="273"/>
      <c r="AA451" s="274"/>
      <c r="AB451" s="265" t="str">
        <f t="shared" si="181"/>
        <v/>
      </c>
      <c r="AC451" s="275" t="e">
        <f t="shared" si="182"/>
        <v>#VALUE!</v>
      </c>
      <c r="AD451" s="271"/>
      <c r="AE451" s="272"/>
      <c r="AF451" s="265" t="str">
        <f t="shared" si="183"/>
        <v/>
      </c>
      <c r="AG451" s="268"/>
      <c r="AH451" s="268"/>
      <c r="AI451" s="276"/>
      <c r="AJ451" s="277"/>
      <c r="AK451" s="278"/>
      <c r="AL451" s="265" t="str">
        <f t="shared" si="184"/>
        <v/>
      </c>
      <c r="AM451" s="275" t="e">
        <f t="shared" si="185"/>
        <v>#VALUE!</v>
      </c>
      <c r="AN451" s="275" t="e">
        <f t="shared" si="186"/>
        <v>#VALUE!</v>
      </c>
      <c r="AO451" s="279"/>
      <c r="AP451" s="279"/>
      <c r="AQ451" s="279"/>
      <c r="AR451" s="280"/>
      <c r="AS451" s="280"/>
      <c r="AT451" s="262"/>
      <c r="AU451" s="282"/>
      <c r="AV451" s="283"/>
      <c r="AW451" s="284">
        <v>0</v>
      </c>
      <c r="AX451" s="285">
        <v>0</v>
      </c>
      <c r="AY451" s="286"/>
      <c r="AZ451" s="286"/>
      <c r="BA451" s="286"/>
      <c r="BB451" s="262" t="str">
        <f t="shared" si="187"/>
        <v/>
      </c>
      <c r="BE451" s="277"/>
      <c r="BF451" s="288"/>
      <c r="BJ451" s="289" t="e">
        <f t="shared" si="167"/>
        <v>#VALUE!</v>
      </c>
      <c r="BK451" s="289" t="e">
        <f t="shared" si="168"/>
        <v>#VALUE!</v>
      </c>
      <c r="BL451" s="289" t="e">
        <f t="shared" si="169"/>
        <v>#VALUE!</v>
      </c>
      <c r="BM451" s="289" t="e">
        <f t="shared" si="170"/>
        <v>#VALUE!</v>
      </c>
      <c r="BY451" s="289" t="e">
        <f t="shared" si="171"/>
        <v>#VALUE!</v>
      </c>
      <c r="BZ451" s="289" t="e">
        <f t="shared" si="172"/>
        <v>#VALUE!</v>
      </c>
      <c r="CA451" s="289" t="e">
        <f t="shared" si="173"/>
        <v>#VALUE!</v>
      </c>
      <c r="CI451" s="302" t="str">
        <f t="shared" si="174"/>
        <v>AYNI GÜN</v>
      </c>
      <c r="CJ451" s="303" t="e">
        <f t="shared" si="175"/>
        <v>#VALUE!</v>
      </c>
      <c r="CK451" s="303" t="e">
        <f t="shared" si="176"/>
        <v>#VALUE!</v>
      </c>
      <c r="CL451" s="303" t="e">
        <f t="shared" si="177"/>
        <v>#VALUE!</v>
      </c>
    </row>
    <row r="452" spans="1:90" ht="68.400000000000006" x14ac:dyDescent="0.3">
      <c r="A452" s="261" t="s">
        <v>469</v>
      </c>
      <c r="B452" s="261"/>
      <c r="C452" s="262"/>
      <c r="D452" s="262"/>
      <c r="E452" s="262" t="s">
        <v>1013</v>
      </c>
      <c r="F452" s="263"/>
      <c r="G452" s="264"/>
      <c r="H452" s="265" t="str">
        <f t="shared" si="178"/>
        <v/>
      </c>
      <c r="I452" s="261"/>
      <c r="J452" s="261"/>
      <c r="K452" s="261"/>
      <c r="L452" s="261"/>
      <c r="M452" s="266" t="str">
        <f t="shared" si="179"/>
        <v>IASI_18-BOZ-IASI18-FF-448</v>
      </c>
      <c r="N452" s="267"/>
      <c r="O452" s="261"/>
      <c r="P452" s="261"/>
      <c r="Q452" s="261"/>
      <c r="R452" s="313"/>
      <c r="S452" s="269"/>
      <c r="T452" s="268"/>
      <c r="U452" s="268"/>
      <c r="V452" s="270"/>
      <c r="W452" s="271"/>
      <c r="X452" s="272"/>
      <c r="Y452" s="265" t="str">
        <f t="shared" si="180"/>
        <v/>
      </c>
      <c r="Z452" s="273"/>
      <c r="AA452" s="274"/>
      <c r="AB452" s="265" t="str">
        <f t="shared" si="181"/>
        <v/>
      </c>
      <c r="AC452" s="275" t="e">
        <f t="shared" si="182"/>
        <v>#VALUE!</v>
      </c>
      <c r="AD452" s="271"/>
      <c r="AE452" s="272"/>
      <c r="AF452" s="265" t="str">
        <f t="shared" si="183"/>
        <v/>
      </c>
      <c r="AG452" s="268"/>
      <c r="AH452" s="268"/>
      <c r="AI452" s="276"/>
      <c r="AJ452" s="277"/>
      <c r="AK452" s="278"/>
      <c r="AL452" s="265" t="str">
        <f t="shared" si="184"/>
        <v/>
      </c>
      <c r="AM452" s="275" t="e">
        <f t="shared" si="185"/>
        <v>#VALUE!</v>
      </c>
      <c r="AN452" s="275" t="e">
        <f t="shared" si="186"/>
        <v>#VALUE!</v>
      </c>
      <c r="AO452" s="279"/>
      <c r="AP452" s="279"/>
      <c r="AQ452" s="279"/>
      <c r="AR452" s="280"/>
      <c r="AS452" s="280"/>
      <c r="AT452" s="262"/>
      <c r="AU452" s="282"/>
      <c r="AV452" s="283"/>
      <c r="AW452" s="284">
        <v>0</v>
      </c>
      <c r="AX452" s="285">
        <v>0</v>
      </c>
      <c r="AY452" s="286"/>
      <c r="AZ452" s="286"/>
      <c r="BA452" s="286"/>
      <c r="BB452" s="262" t="str">
        <f t="shared" si="187"/>
        <v/>
      </c>
      <c r="BE452" s="277"/>
      <c r="BF452" s="288"/>
      <c r="BJ452" s="289" t="e">
        <f t="shared" si="167"/>
        <v>#VALUE!</v>
      </c>
      <c r="BK452" s="289" t="e">
        <f t="shared" si="168"/>
        <v>#VALUE!</v>
      </c>
      <c r="BL452" s="289" t="e">
        <f t="shared" si="169"/>
        <v>#VALUE!</v>
      </c>
      <c r="BM452" s="289" t="e">
        <f t="shared" si="170"/>
        <v>#VALUE!</v>
      </c>
      <c r="BY452" s="289" t="e">
        <f t="shared" si="171"/>
        <v>#VALUE!</v>
      </c>
      <c r="BZ452" s="289" t="e">
        <f t="shared" si="172"/>
        <v>#VALUE!</v>
      </c>
      <c r="CA452" s="289" t="e">
        <f t="shared" si="173"/>
        <v>#VALUE!</v>
      </c>
      <c r="CI452" s="302" t="str">
        <f t="shared" si="174"/>
        <v>AYNI GÜN</v>
      </c>
      <c r="CJ452" s="303" t="e">
        <f t="shared" si="175"/>
        <v>#VALUE!</v>
      </c>
      <c r="CK452" s="303" t="e">
        <f t="shared" si="176"/>
        <v>#VALUE!</v>
      </c>
      <c r="CL452" s="303" t="e">
        <f t="shared" si="177"/>
        <v>#VALUE!</v>
      </c>
    </row>
    <row r="453" spans="1:90" ht="68.400000000000006" x14ac:dyDescent="0.3">
      <c r="A453" s="261" t="s">
        <v>469</v>
      </c>
      <c r="B453" s="261"/>
      <c r="C453" s="262"/>
      <c r="D453" s="262"/>
      <c r="E453" s="262" t="s">
        <v>1014</v>
      </c>
      <c r="F453" s="263"/>
      <c r="G453" s="264"/>
      <c r="H453" s="265" t="str">
        <f t="shared" si="178"/>
        <v/>
      </c>
      <c r="I453" s="261"/>
      <c r="J453" s="261"/>
      <c r="K453" s="261"/>
      <c r="L453" s="261"/>
      <c r="M453" s="266" t="str">
        <f t="shared" si="179"/>
        <v>IASI_18-BOZ-IASI18-FF-449</v>
      </c>
      <c r="N453" s="267"/>
      <c r="O453" s="261"/>
      <c r="P453" s="261"/>
      <c r="Q453" s="261"/>
      <c r="R453" s="313"/>
      <c r="S453" s="269"/>
      <c r="T453" s="268"/>
      <c r="U453" s="268"/>
      <c r="V453" s="270"/>
      <c r="W453" s="271"/>
      <c r="X453" s="272"/>
      <c r="Y453" s="265" t="str">
        <f t="shared" si="180"/>
        <v/>
      </c>
      <c r="Z453" s="273"/>
      <c r="AA453" s="274"/>
      <c r="AB453" s="265" t="str">
        <f t="shared" si="181"/>
        <v/>
      </c>
      <c r="AC453" s="275" t="e">
        <f t="shared" si="182"/>
        <v>#VALUE!</v>
      </c>
      <c r="AD453" s="271"/>
      <c r="AE453" s="272"/>
      <c r="AF453" s="265" t="str">
        <f t="shared" si="183"/>
        <v/>
      </c>
      <c r="AG453" s="268"/>
      <c r="AH453" s="268"/>
      <c r="AI453" s="276"/>
      <c r="AJ453" s="277"/>
      <c r="AK453" s="278"/>
      <c r="AL453" s="265" t="str">
        <f t="shared" si="184"/>
        <v/>
      </c>
      <c r="AM453" s="275" t="e">
        <f t="shared" si="185"/>
        <v>#VALUE!</v>
      </c>
      <c r="AN453" s="275" t="e">
        <f t="shared" si="186"/>
        <v>#VALUE!</v>
      </c>
      <c r="AO453" s="279"/>
      <c r="AP453" s="279"/>
      <c r="AQ453" s="279"/>
      <c r="AR453" s="280"/>
      <c r="AS453" s="280"/>
      <c r="AT453" s="262"/>
      <c r="AU453" s="282"/>
      <c r="AV453" s="283"/>
      <c r="AW453" s="284">
        <v>0</v>
      </c>
      <c r="AX453" s="285">
        <v>0</v>
      </c>
      <c r="AY453" s="286"/>
      <c r="AZ453" s="286"/>
      <c r="BA453" s="286"/>
      <c r="BB453" s="262" t="str">
        <f t="shared" si="187"/>
        <v/>
      </c>
      <c r="BE453" s="277"/>
      <c r="BF453" s="288"/>
      <c r="BJ453" s="289" t="e">
        <f t="shared" si="167"/>
        <v>#VALUE!</v>
      </c>
      <c r="BK453" s="289" t="e">
        <f t="shared" si="168"/>
        <v>#VALUE!</v>
      </c>
      <c r="BL453" s="289" t="e">
        <f t="shared" si="169"/>
        <v>#VALUE!</v>
      </c>
      <c r="BM453" s="289" t="e">
        <f t="shared" si="170"/>
        <v>#VALUE!</v>
      </c>
      <c r="BY453" s="289" t="e">
        <f t="shared" si="171"/>
        <v>#VALUE!</v>
      </c>
      <c r="BZ453" s="289" t="e">
        <f t="shared" si="172"/>
        <v>#VALUE!</v>
      </c>
      <c r="CA453" s="289" t="e">
        <f t="shared" si="173"/>
        <v>#VALUE!</v>
      </c>
      <c r="CI453" s="302" t="str">
        <f t="shared" si="174"/>
        <v>AYNI GÜN</v>
      </c>
      <c r="CJ453" s="303" t="e">
        <f t="shared" si="175"/>
        <v>#VALUE!</v>
      </c>
      <c r="CK453" s="303" t="e">
        <f t="shared" si="176"/>
        <v>#VALUE!</v>
      </c>
      <c r="CL453" s="303" t="e">
        <f t="shared" si="177"/>
        <v>#VALUE!</v>
      </c>
    </row>
    <row r="454" spans="1:90" ht="68.400000000000006" x14ac:dyDescent="0.3">
      <c r="A454" s="261" t="s">
        <v>469</v>
      </c>
      <c r="B454" s="261"/>
      <c r="C454" s="262"/>
      <c r="D454" s="262"/>
      <c r="E454" s="262" t="s">
        <v>1015</v>
      </c>
      <c r="F454" s="263"/>
      <c r="G454" s="264"/>
      <c r="H454" s="265" t="str">
        <f t="shared" si="178"/>
        <v/>
      </c>
      <c r="I454" s="261"/>
      <c r="J454" s="261"/>
      <c r="K454" s="261"/>
      <c r="L454" s="261"/>
      <c r="M454" s="266" t="str">
        <f t="shared" si="179"/>
        <v>IASI_18-BOZ-IASI18-FF-450</v>
      </c>
      <c r="N454" s="267"/>
      <c r="O454" s="261"/>
      <c r="P454" s="261"/>
      <c r="Q454" s="261"/>
      <c r="R454" s="313"/>
      <c r="S454" s="269"/>
      <c r="T454" s="268"/>
      <c r="U454" s="268"/>
      <c r="V454" s="270"/>
      <c r="W454" s="271"/>
      <c r="X454" s="272"/>
      <c r="Y454" s="265" t="str">
        <f t="shared" si="180"/>
        <v/>
      </c>
      <c r="Z454" s="273"/>
      <c r="AA454" s="274"/>
      <c r="AB454" s="265" t="str">
        <f t="shared" si="181"/>
        <v/>
      </c>
      <c r="AC454" s="275" t="e">
        <f t="shared" si="182"/>
        <v>#VALUE!</v>
      </c>
      <c r="AD454" s="271"/>
      <c r="AE454" s="272"/>
      <c r="AF454" s="265" t="str">
        <f t="shared" si="183"/>
        <v/>
      </c>
      <c r="AG454" s="268"/>
      <c r="AH454" s="268"/>
      <c r="AI454" s="276"/>
      <c r="AJ454" s="277"/>
      <c r="AK454" s="278"/>
      <c r="AL454" s="265" t="str">
        <f t="shared" si="184"/>
        <v/>
      </c>
      <c r="AM454" s="275" t="e">
        <f t="shared" si="185"/>
        <v>#VALUE!</v>
      </c>
      <c r="AN454" s="275" t="e">
        <f t="shared" si="186"/>
        <v>#VALUE!</v>
      </c>
      <c r="AO454" s="279"/>
      <c r="AP454" s="279"/>
      <c r="AQ454" s="279"/>
      <c r="AR454" s="280"/>
      <c r="AS454" s="280"/>
      <c r="AT454" s="262"/>
      <c r="AU454" s="282"/>
      <c r="AV454" s="283"/>
      <c r="AW454" s="284">
        <v>0</v>
      </c>
      <c r="AX454" s="285">
        <v>0</v>
      </c>
      <c r="AY454" s="286"/>
      <c r="AZ454" s="286"/>
      <c r="BA454" s="286"/>
      <c r="BB454" s="262" t="str">
        <f t="shared" si="187"/>
        <v/>
      </c>
      <c r="BE454" s="277"/>
      <c r="BF454" s="288"/>
      <c r="BJ454" s="289" t="e">
        <f t="shared" si="167"/>
        <v>#VALUE!</v>
      </c>
      <c r="BK454" s="289" t="e">
        <f t="shared" si="168"/>
        <v>#VALUE!</v>
      </c>
      <c r="BL454" s="289" t="e">
        <f t="shared" si="169"/>
        <v>#VALUE!</v>
      </c>
      <c r="BM454" s="289" t="e">
        <f t="shared" si="170"/>
        <v>#VALUE!</v>
      </c>
      <c r="BY454" s="289" t="e">
        <f t="shared" si="171"/>
        <v>#VALUE!</v>
      </c>
      <c r="BZ454" s="289" t="e">
        <f t="shared" si="172"/>
        <v>#VALUE!</v>
      </c>
      <c r="CA454" s="289" t="e">
        <f t="shared" si="173"/>
        <v>#VALUE!</v>
      </c>
      <c r="CI454" s="302" t="str">
        <f t="shared" si="174"/>
        <v>AYNI GÜN</v>
      </c>
      <c r="CJ454" s="303" t="e">
        <f t="shared" si="175"/>
        <v>#VALUE!</v>
      </c>
      <c r="CK454" s="303" t="e">
        <f t="shared" si="176"/>
        <v>#VALUE!</v>
      </c>
      <c r="CL454" s="303" t="e">
        <f t="shared" si="177"/>
        <v>#VALUE!</v>
      </c>
    </row>
    <row r="455" spans="1:90" ht="68.400000000000006" x14ac:dyDescent="0.3">
      <c r="A455" s="261" t="s">
        <v>469</v>
      </c>
      <c r="B455" s="261"/>
      <c r="C455" s="262"/>
      <c r="D455" s="262"/>
      <c r="E455" s="262" t="s">
        <v>1016</v>
      </c>
      <c r="F455" s="263"/>
      <c r="G455" s="264"/>
      <c r="H455" s="265" t="str">
        <f t="shared" si="178"/>
        <v/>
      </c>
      <c r="I455" s="261"/>
      <c r="J455" s="261"/>
      <c r="K455" s="261"/>
      <c r="L455" s="261"/>
      <c r="M455" s="266" t="str">
        <f t="shared" si="179"/>
        <v>IASI_18-BOZ-IASI18-FF-451</v>
      </c>
      <c r="N455" s="267"/>
      <c r="O455" s="261"/>
      <c r="P455" s="261"/>
      <c r="Q455" s="261"/>
      <c r="R455" s="313"/>
      <c r="S455" s="269"/>
      <c r="T455" s="268"/>
      <c r="U455" s="268"/>
      <c r="V455" s="270"/>
      <c r="W455" s="271"/>
      <c r="X455" s="272"/>
      <c r="Y455" s="265" t="str">
        <f t="shared" si="180"/>
        <v/>
      </c>
      <c r="Z455" s="273"/>
      <c r="AA455" s="274"/>
      <c r="AB455" s="265" t="str">
        <f t="shared" si="181"/>
        <v/>
      </c>
      <c r="AC455" s="275" t="e">
        <f t="shared" si="182"/>
        <v>#VALUE!</v>
      </c>
      <c r="AD455" s="271"/>
      <c r="AE455" s="272"/>
      <c r="AF455" s="265" t="str">
        <f t="shared" si="183"/>
        <v/>
      </c>
      <c r="AG455" s="268"/>
      <c r="AH455" s="268"/>
      <c r="AI455" s="276"/>
      <c r="AJ455" s="277"/>
      <c r="AK455" s="278"/>
      <c r="AL455" s="265" t="str">
        <f t="shared" si="184"/>
        <v/>
      </c>
      <c r="AM455" s="275" t="e">
        <f t="shared" si="185"/>
        <v>#VALUE!</v>
      </c>
      <c r="AN455" s="275" t="e">
        <f t="shared" si="186"/>
        <v>#VALUE!</v>
      </c>
      <c r="AO455" s="279"/>
      <c r="AP455" s="279"/>
      <c r="AQ455" s="279"/>
      <c r="AR455" s="280"/>
      <c r="AS455" s="280"/>
      <c r="AT455" s="262"/>
      <c r="AU455" s="282"/>
      <c r="AV455" s="283"/>
      <c r="AW455" s="284">
        <v>0</v>
      </c>
      <c r="AX455" s="285">
        <v>0</v>
      </c>
      <c r="AY455" s="286"/>
      <c r="AZ455" s="286"/>
      <c r="BA455" s="286"/>
      <c r="BB455" s="262" t="str">
        <f t="shared" si="187"/>
        <v/>
      </c>
      <c r="BE455" s="277"/>
      <c r="BF455" s="288"/>
      <c r="BJ455" s="289" t="e">
        <f t="shared" si="167"/>
        <v>#VALUE!</v>
      </c>
      <c r="BK455" s="289" t="e">
        <f t="shared" si="168"/>
        <v>#VALUE!</v>
      </c>
      <c r="BL455" s="289" t="e">
        <f t="shared" si="169"/>
        <v>#VALUE!</v>
      </c>
      <c r="BM455" s="289" t="e">
        <f t="shared" si="170"/>
        <v>#VALUE!</v>
      </c>
      <c r="BY455" s="289" t="e">
        <f t="shared" si="171"/>
        <v>#VALUE!</v>
      </c>
      <c r="BZ455" s="289" t="e">
        <f t="shared" si="172"/>
        <v>#VALUE!</v>
      </c>
      <c r="CA455" s="289" t="e">
        <f t="shared" si="173"/>
        <v>#VALUE!</v>
      </c>
      <c r="CI455" s="302" t="str">
        <f t="shared" si="174"/>
        <v>AYNI GÜN</v>
      </c>
      <c r="CJ455" s="303" t="e">
        <f t="shared" si="175"/>
        <v>#VALUE!</v>
      </c>
      <c r="CK455" s="303" t="e">
        <f t="shared" si="176"/>
        <v>#VALUE!</v>
      </c>
      <c r="CL455" s="303" t="e">
        <f t="shared" si="177"/>
        <v>#VALUE!</v>
      </c>
    </row>
    <row r="456" spans="1:90" ht="68.400000000000006" x14ac:dyDescent="0.3">
      <c r="A456" s="261" t="s">
        <v>469</v>
      </c>
      <c r="B456" s="261"/>
      <c r="C456" s="262"/>
      <c r="D456" s="262"/>
      <c r="E456" s="262" t="s">
        <v>1017</v>
      </c>
      <c r="F456" s="263"/>
      <c r="G456" s="264"/>
      <c r="H456" s="265" t="str">
        <f t="shared" si="178"/>
        <v/>
      </c>
      <c r="I456" s="261"/>
      <c r="J456" s="261"/>
      <c r="K456" s="261"/>
      <c r="L456" s="261"/>
      <c r="M456" s="266" t="str">
        <f t="shared" si="179"/>
        <v>IASI_18-BOZ-IASI18-FF-452</v>
      </c>
      <c r="N456" s="267"/>
      <c r="O456" s="261"/>
      <c r="P456" s="261"/>
      <c r="Q456" s="261"/>
      <c r="R456" s="313"/>
      <c r="S456" s="269"/>
      <c r="T456" s="268"/>
      <c r="U456" s="268"/>
      <c r="V456" s="270"/>
      <c r="W456" s="271"/>
      <c r="X456" s="272"/>
      <c r="Y456" s="265" t="str">
        <f t="shared" si="180"/>
        <v/>
      </c>
      <c r="Z456" s="273"/>
      <c r="AA456" s="274"/>
      <c r="AB456" s="265" t="str">
        <f t="shared" si="181"/>
        <v/>
      </c>
      <c r="AC456" s="275" t="e">
        <f t="shared" si="182"/>
        <v>#VALUE!</v>
      </c>
      <c r="AD456" s="271"/>
      <c r="AE456" s="272"/>
      <c r="AF456" s="265" t="str">
        <f t="shared" si="183"/>
        <v/>
      </c>
      <c r="AG456" s="268"/>
      <c r="AH456" s="268"/>
      <c r="AI456" s="276"/>
      <c r="AJ456" s="277"/>
      <c r="AK456" s="278"/>
      <c r="AL456" s="265" t="str">
        <f t="shared" si="184"/>
        <v/>
      </c>
      <c r="AM456" s="275" t="e">
        <f t="shared" si="185"/>
        <v>#VALUE!</v>
      </c>
      <c r="AN456" s="275" t="e">
        <f t="shared" si="186"/>
        <v>#VALUE!</v>
      </c>
      <c r="AO456" s="279"/>
      <c r="AP456" s="279"/>
      <c r="AQ456" s="279"/>
      <c r="AR456" s="280"/>
      <c r="AS456" s="280"/>
      <c r="AT456" s="262"/>
      <c r="AU456" s="282"/>
      <c r="AV456" s="283"/>
      <c r="AW456" s="284">
        <v>0</v>
      </c>
      <c r="AX456" s="285">
        <v>0</v>
      </c>
      <c r="AY456" s="286"/>
      <c r="AZ456" s="286"/>
      <c r="BA456" s="286"/>
      <c r="BB456" s="262" t="str">
        <f t="shared" si="187"/>
        <v/>
      </c>
      <c r="BE456" s="277"/>
      <c r="BF456" s="288"/>
      <c r="BJ456" s="289" t="e">
        <f t="shared" si="167"/>
        <v>#VALUE!</v>
      </c>
      <c r="BK456" s="289" t="e">
        <f t="shared" si="168"/>
        <v>#VALUE!</v>
      </c>
      <c r="BL456" s="289" t="e">
        <f t="shared" si="169"/>
        <v>#VALUE!</v>
      </c>
      <c r="BM456" s="289" t="e">
        <f t="shared" si="170"/>
        <v>#VALUE!</v>
      </c>
      <c r="BY456" s="289" t="e">
        <f t="shared" si="171"/>
        <v>#VALUE!</v>
      </c>
      <c r="BZ456" s="289" t="e">
        <f t="shared" si="172"/>
        <v>#VALUE!</v>
      </c>
      <c r="CA456" s="289" t="e">
        <f t="shared" si="173"/>
        <v>#VALUE!</v>
      </c>
      <c r="CI456" s="302" t="str">
        <f t="shared" si="174"/>
        <v>AYNI GÜN</v>
      </c>
      <c r="CJ456" s="303" t="e">
        <f t="shared" si="175"/>
        <v>#VALUE!</v>
      </c>
      <c r="CK456" s="303" t="e">
        <f t="shared" si="176"/>
        <v>#VALUE!</v>
      </c>
      <c r="CL456" s="303" t="e">
        <f t="shared" si="177"/>
        <v>#VALUE!</v>
      </c>
    </row>
    <row r="457" spans="1:90" ht="68.400000000000006" x14ac:dyDescent="0.3">
      <c r="A457" s="261" t="s">
        <v>469</v>
      </c>
      <c r="B457" s="261"/>
      <c r="C457" s="262"/>
      <c r="D457" s="262"/>
      <c r="E457" s="262" t="s">
        <v>1018</v>
      </c>
      <c r="F457" s="263"/>
      <c r="G457" s="264"/>
      <c r="H457" s="265" t="str">
        <f t="shared" si="178"/>
        <v/>
      </c>
      <c r="I457" s="261"/>
      <c r="J457" s="261"/>
      <c r="K457" s="261"/>
      <c r="L457" s="261"/>
      <c r="M457" s="266" t="str">
        <f t="shared" si="179"/>
        <v>IASI_18-BOZ-IASI18-FF-453</v>
      </c>
      <c r="N457" s="267"/>
      <c r="O457" s="261"/>
      <c r="P457" s="261"/>
      <c r="Q457" s="261"/>
      <c r="R457" s="313"/>
      <c r="S457" s="269"/>
      <c r="T457" s="268"/>
      <c r="U457" s="268"/>
      <c r="V457" s="270"/>
      <c r="W457" s="271"/>
      <c r="X457" s="272"/>
      <c r="Y457" s="265" t="str">
        <f t="shared" si="180"/>
        <v/>
      </c>
      <c r="Z457" s="273"/>
      <c r="AA457" s="274"/>
      <c r="AB457" s="265" t="str">
        <f t="shared" si="181"/>
        <v/>
      </c>
      <c r="AC457" s="275" t="e">
        <f t="shared" si="182"/>
        <v>#VALUE!</v>
      </c>
      <c r="AD457" s="271"/>
      <c r="AE457" s="272"/>
      <c r="AF457" s="265" t="str">
        <f t="shared" si="183"/>
        <v/>
      </c>
      <c r="AG457" s="268"/>
      <c r="AH457" s="268"/>
      <c r="AI457" s="276"/>
      <c r="AJ457" s="277"/>
      <c r="AK457" s="278"/>
      <c r="AL457" s="265" t="str">
        <f t="shared" si="184"/>
        <v/>
      </c>
      <c r="AM457" s="275" t="e">
        <f t="shared" si="185"/>
        <v>#VALUE!</v>
      </c>
      <c r="AN457" s="275" t="e">
        <f t="shared" si="186"/>
        <v>#VALUE!</v>
      </c>
      <c r="AO457" s="279"/>
      <c r="AP457" s="279"/>
      <c r="AQ457" s="279"/>
      <c r="AR457" s="280"/>
      <c r="AS457" s="280"/>
      <c r="AT457" s="262"/>
      <c r="AU457" s="282"/>
      <c r="AV457" s="283"/>
      <c r="AW457" s="284">
        <v>0</v>
      </c>
      <c r="AX457" s="285">
        <v>0</v>
      </c>
      <c r="AY457" s="286"/>
      <c r="AZ457" s="286"/>
      <c r="BA457" s="286"/>
      <c r="BB457" s="262" t="str">
        <f t="shared" si="187"/>
        <v/>
      </c>
      <c r="BE457" s="277"/>
      <c r="BF457" s="288"/>
      <c r="BJ457" s="289" t="e">
        <f t="shared" si="167"/>
        <v>#VALUE!</v>
      </c>
      <c r="BK457" s="289" t="e">
        <f t="shared" si="168"/>
        <v>#VALUE!</v>
      </c>
      <c r="BL457" s="289" t="e">
        <f t="shared" si="169"/>
        <v>#VALUE!</v>
      </c>
      <c r="BM457" s="289" t="e">
        <f t="shared" si="170"/>
        <v>#VALUE!</v>
      </c>
      <c r="BY457" s="289" t="e">
        <f t="shared" si="171"/>
        <v>#VALUE!</v>
      </c>
      <c r="BZ457" s="289" t="e">
        <f t="shared" si="172"/>
        <v>#VALUE!</v>
      </c>
      <c r="CA457" s="289" t="e">
        <f t="shared" si="173"/>
        <v>#VALUE!</v>
      </c>
      <c r="CI457" s="302" t="str">
        <f t="shared" si="174"/>
        <v>AYNI GÜN</v>
      </c>
      <c r="CJ457" s="303" t="e">
        <f t="shared" si="175"/>
        <v>#VALUE!</v>
      </c>
      <c r="CK457" s="303" t="e">
        <f t="shared" si="176"/>
        <v>#VALUE!</v>
      </c>
      <c r="CL457" s="303" t="e">
        <f t="shared" si="177"/>
        <v>#VALUE!</v>
      </c>
    </row>
    <row r="458" spans="1:90" ht="68.400000000000006" x14ac:dyDescent="0.3">
      <c r="A458" s="261" t="s">
        <v>469</v>
      </c>
      <c r="B458" s="261"/>
      <c r="C458" s="262"/>
      <c r="D458" s="262"/>
      <c r="E458" s="262" t="s">
        <v>1019</v>
      </c>
      <c r="F458" s="263"/>
      <c r="G458" s="264"/>
      <c r="H458" s="265" t="str">
        <f t="shared" si="178"/>
        <v/>
      </c>
      <c r="I458" s="261"/>
      <c r="J458" s="261"/>
      <c r="K458" s="261"/>
      <c r="L458" s="261"/>
      <c r="M458" s="266" t="str">
        <f t="shared" si="179"/>
        <v>IASI_18-BOZ-IASI18-FF-454</v>
      </c>
      <c r="N458" s="267"/>
      <c r="O458" s="261"/>
      <c r="P458" s="261"/>
      <c r="Q458" s="261"/>
      <c r="R458" s="313"/>
      <c r="S458" s="269"/>
      <c r="T458" s="268"/>
      <c r="U458" s="268"/>
      <c r="V458" s="270"/>
      <c r="W458" s="271"/>
      <c r="X458" s="272"/>
      <c r="Y458" s="265" t="str">
        <f t="shared" si="180"/>
        <v/>
      </c>
      <c r="Z458" s="273"/>
      <c r="AA458" s="274"/>
      <c r="AB458" s="265" t="str">
        <f t="shared" si="181"/>
        <v/>
      </c>
      <c r="AC458" s="275" t="e">
        <f t="shared" si="182"/>
        <v>#VALUE!</v>
      </c>
      <c r="AD458" s="271"/>
      <c r="AE458" s="272"/>
      <c r="AF458" s="265" t="str">
        <f t="shared" si="183"/>
        <v/>
      </c>
      <c r="AG458" s="268"/>
      <c r="AH458" s="268"/>
      <c r="AI458" s="276"/>
      <c r="AJ458" s="277"/>
      <c r="AK458" s="278"/>
      <c r="AL458" s="265" t="str">
        <f t="shared" si="184"/>
        <v/>
      </c>
      <c r="AM458" s="275" t="e">
        <f t="shared" si="185"/>
        <v>#VALUE!</v>
      </c>
      <c r="AN458" s="275" t="e">
        <f t="shared" si="186"/>
        <v>#VALUE!</v>
      </c>
      <c r="AO458" s="279"/>
      <c r="AP458" s="279"/>
      <c r="AQ458" s="279"/>
      <c r="AR458" s="280"/>
      <c r="AS458" s="280"/>
      <c r="AT458" s="262"/>
      <c r="AU458" s="282"/>
      <c r="AV458" s="283"/>
      <c r="AW458" s="284">
        <v>0</v>
      </c>
      <c r="AX458" s="285">
        <v>0</v>
      </c>
      <c r="AY458" s="286"/>
      <c r="AZ458" s="286"/>
      <c r="BA458" s="286"/>
      <c r="BB458" s="262" t="str">
        <f t="shared" si="187"/>
        <v/>
      </c>
      <c r="BE458" s="277"/>
      <c r="BF458" s="288"/>
      <c r="BJ458" s="289" t="e">
        <f t="shared" si="167"/>
        <v>#VALUE!</v>
      </c>
      <c r="BK458" s="289" t="e">
        <f t="shared" si="168"/>
        <v>#VALUE!</v>
      </c>
      <c r="BL458" s="289" t="e">
        <f t="shared" si="169"/>
        <v>#VALUE!</v>
      </c>
      <c r="BM458" s="289" t="e">
        <f t="shared" si="170"/>
        <v>#VALUE!</v>
      </c>
      <c r="BY458" s="289" t="e">
        <f t="shared" si="171"/>
        <v>#VALUE!</v>
      </c>
      <c r="BZ458" s="289" t="e">
        <f t="shared" si="172"/>
        <v>#VALUE!</v>
      </c>
      <c r="CA458" s="289" t="e">
        <f t="shared" si="173"/>
        <v>#VALUE!</v>
      </c>
      <c r="CI458" s="302" t="str">
        <f t="shared" si="174"/>
        <v>AYNI GÜN</v>
      </c>
      <c r="CJ458" s="303" t="e">
        <f t="shared" si="175"/>
        <v>#VALUE!</v>
      </c>
      <c r="CK458" s="303" t="e">
        <f t="shared" si="176"/>
        <v>#VALUE!</v>
      </c>
      <c r="CL458" s="303" t="e">
        <f t="shared" si="177"/>
        <v>#VALUE!</v>
      </c>
    </row>
    <row r="459" spans="1:90" ht="68.400000000000006" x14ac:dyDescent="0.3">
      <c r="A459" s="261" t="s">
        <v>469</v>
      </c>
      <c r="B459" s="261"/>
      <c r="C459" s="262"/>
      <c r="D459" s="262"/>
      <c r="E459" s="262" t="s">
        <v>1020</v>
      </c>
      <c r="F459" s="263"/>
      <c r="G459" s="264"/>
      <c r="H459" s="265" t="str">
        <f t="shared" si="178"/>
        <v/>
      </c>
      <c r="I459" s="261"/>
      <c r="J459" s="261"/>
      <c r="K459" s="261"/>
      <c r="L459" s="261"/>
      <c r="M459" s="266" t="str">
        <f t="shared" si="179"/>
        <v>IASI_18-BOZ-IASI18-FF-455</v>
      </c>
      <c r="N459" s="267"/>
      <c r="O459" s="261"/>
      <c r="P459" s="261"/>
      <c r="Q459" s="261"/>
      <c r="R459" s="313"/>
      <c r="S459" s="269"/>
      <c r="T459" s="268"/>
      <c r="U459" s="268"/>
      <c r="V459" s="270"/>
      <c r="W459" s="271"/>
      <c r="X459" s="272"/>
      <c r="Y459" s="265" t="str">
        <f t="shared" si="180"/>
        <v/>
      </c>
      <c r="Z459" s="273"/>
      <c r="AA459" s="274"/>
      <c r="AB459" s="265" t="str">
        <f t="shared" si="181"/>
        <v/>
      </c>
      <c r="AC459" s="275" t="e">
        <f t="shared" si="182"/>
        <v>#VALUE!</v>
      </c>
      <c r="AD459" s="271"/>
      <c r="AE459" s="272"/>
      <c r="AF459" s="265" t="str">
        <f t="shared" si="183"/>
        <v/>
      </c>
      <c r="AG459" s="268"/>
      <c r="AH459" s="268"/>
      <c r="AI459" s="276"/>
      <c r="AJ459" s="277"/>
      <c r="AK459" s="278"/>
      <c r="AL459" s="265" t="str">
        <f t="shared" si="184"/>
        <v/>
      </c>
      <c r="AM459" s="275" t="e">
        <f t="shared" si="185"/>
        <v>#VALUE!</v>
      </c>
      <c r="AN459" s="275" t="e">
        <f t="shared" si="186"/>
        <v>#VALUE!</v>
      </c>
      <c r="AO459" s="279"/>
      <c r="AP459" s="279"/>
      <c r="AQ459" s="279"/>
      <c r="AR459" s="280"/>
      <c r="AS459" s="280"/>
      <c r="AT459" s="262"/>
      <c r="AU459" s="282"/>
      <c r="AV459" s="283"/>
      <c r="AW459" s="284">
        <v>0</v>
      </c>
      <c r="AX459" s="285">
        <v>0</v>
      </c>
      <c r="AY459" s="286"/>
      <c r="AZ459" s="286"/>
      <c r="BA459" s="286"/>
      <c r="BB459" s="262" t="str">
        <f t="shared" si="187"/>
        <v/>
      </c>
      <c r="BE459" s="277"/>
      <c r="BF459" s="288"/>
      <c r="BJ459" s="289" t="e">
        <f t="shared" si="167"/>
        <v>#VALUE!</v>
      </c>
      <c r="BK459" s="289" t="e">
        <f t="shared" si="168"/>
        <v>#VALUE!</v>
      </c>
      <c r="BL459" s="289" t="e">
        <f t="shared" si="169"/>
        <v>#VALUE!</v>
      </c>
      <c r="BM459" s="289" t="e">
        <f t="shared" si="170"/>
        <v>#VALUE!</v>
      </c>
      <c r="BY459" s="289" t="e">
        <f t="shared" si="171"/>
        <v>#VALUE!</v>
      </c>
      <c r="BZ459" s="289" t="e">
        <f t="shared" si="172"/>
        <v>#VALUE!</v>
      </c>
      <c r="CA459" s="289" t="e">
        <f t="shared" si="173"/>
        <v>#VALUE!</v>
      </c>
      <c r="CI459" s="302" t="str">
        <f t="shared" si="174"/>
        <v>AYNI GÜN</v>
      </c>
      <c r="CJ459" s="303" t="e">
        <f t="shared" si="175"/>
        <v>#VALUE!</v>
      </c>
      <c r="CK459" s="303" t="e">
        <f t="shared" si="176"/>
        <v>#VALUE!</v>
      </c>
      <c r="CL459" s="303" t="e">
        <f t="shared" si="177"/>
        <v>#VALUE!</v>
      </c>
    </row>
    <row r="460" spans="1:90" ht="68.400000000000006" x14ac:dyDescent="0.3">
      <c r="A460" s="261" t="s">
        <v>469</v>
      </c>
      <c r="B460" s="261"/>
      <c r="C460" s="262"/>
      <c r="D460" s="262"/>
      <c r="E460" s="262" t="s">
        <v>1021</v>
      </c>
      <c r="F460" s="263"/>
      <c r="G460" s="264"/>
      <c r="H460" s="265" t="str">
        <f t="shared" si="178"/>
        <v/>
      </c>
      <c r="I460" s="261"/>
      <c r="J460" s="261"/>
      <c r="K460" s="261"/>
      <c r="L460" s="261"/>
      <c r="M460" s="266" t="str">
        <f t="shared" si="179"/>
        <v>IASI_18-BOZ-IASI18-FF-456</v>
      </c>
      <c r="N460" s="267"/>
      <c r="O460" s="261"/>
      <c r="P460" s="261"/>
      <c r="Q460" s="261"/>
      <c r="R460" s="313"/>
      <c r="S460" s="269"/>
      <c r="T460" s="268"/>
      <c r="U460" s="268"/>
      <c r="V460" s="270"/>
      <c r="W460" s="271"/>
      <c r="X460" s="272"/>
      <c r="Y460" s="265" t="str">
        <f t="shared" si="180"/>
        <v/>
      </c>
      <c r="Z460" s="273"/>
      <c r="AA460" s="274"/>
      <c r="AB460" s="265" t="str">
        <f t="shared" si="181"/>
        <v/>
      </c>
      <c r="AC460" s="275" t="e">
        <f t="shared" si="182"/>
        <v>#VALUE!</v>
      </c>
      <c r="AD460" s="271"/>
      <c r="AE460" s="272"/>
      <c r="AF460" s="265" t="str">
        <f t="shared" si="183"/>
        <v/>
      </c>
      <c r="AG460" s="268"/>
      <c r="AH460" s="268"/>
      <c r="AI460" s="276"/>
      <c r="AJ460" s="277"/>
      <c r="AK460" s="278"/>
      <c r="AL460" s="265" t="str">
        <f t="shared" si="184"/>
        <v/>
      </c>
      <c r="AM460" s="275" t="e">
        <f t="shared" si="185"/>
        <v>#VALUE!</v>
      </c>
      <c r="AN460" s="275" t="e">
        <f t="shared" si="186"/>
        <v>#VALUE!</v>
      </c>
      <c r="AO460" s="279"/>
      <c r="AP460" s="279"/>
      <c r="AQ460" s="279"/>
      <c r="AR460" s="280"/>
      <c r="AS460" s="280"/>
      <c r="AT460" s="262"/>
      <c r="AU460" s="282"/>
      <c r="AV460" s="283"/>
      <c r="AW460" s="284">
        <v>0</v>
      </c>
      <c r="AX460" s="285">
        <v>0</v>
      </c>
      <c r="AY460" s="286"/>
      <c r="AZ460" s="286"/>
      <c r="BA460" s="286"/>
      <c r="BB460" s="262" t="str">
        <f t="shared" si="187"/>
        <v/>
      </c>
      <c r="BE460" s="277"/>
      <c r="BF460" s="288"/>
      <c r="BJ460" s="289" t="e">
        <f t="shared" si="167"/>
        <v>#VALUE!</v>
      </c>
      <c r="BK460" s="289" t="e">
        <f t="shared" si="168"/>
        <v>#VALUE!</v>
      </c>
      <c r="BL460" s="289" t="e">
        <f t="shared" si="169"/>
        <v>#VALUE!</v>
      </c>
      <c r="BM460" s="289" t="e">
        <f t="shared" si="170"/>
        <v>#VALUE!</v>
      </c>
      <c r="BY460" s="289" t="e">
        <f t="shared" si="171"/>
        <v>#VALUE!</v>
      </c>
      <c r="BZ460" s="289" t="e">
        <f t="shared" si="172"/>
        <v>#VALUE!</v>
      </c>
      <c r="CA460" s="289" t="e">
        <f t="shared" si="173"/>
        <v>#VALUE!</v>
      </c>
      <c r="CI460" s="302" t="str">
        <f t="shared" si="174"/>
        <v>AYNI GÜN</v>
      </c>
      <c r="CJ460" s="303" t="e">
        <f t="shared" si="175"/>
        <v>#VALUE!</v>
      </c>
      <c r="CK460" s="303" t="e">
        <f t="shared" si="176"/>
        <v>#VALUE!</v>
      </c>
      <c r="CL460" s="303" t="e">
        <f t="shared" si="177"/>
        <v>#VALUE!</v>
      </c>
    </row>
    <row r="461" spans="1:90" ht="68.400000000000006" x14ac:dyDescent="0.3">
      <c r="A461" s="261" t="s">
        <v>469</v>
      </c>
      <c r="B461" s="261"/>
      <c r="C461" s="262"/>
      <c r="D461" s="262"/>
      <c r="E461" s="262" t="s">
        <v>1022</v>
      </c>
      <c r="F461" s="263"/>
      <c r="G461" s="264"/>
      <c r="H461" s="265" t="str">
        <f t="shared" si="178"/>
        <v/>
      </c>
      <c r="I461" s="261"/>
      <c r="J461" s="261"/>
      <c r="K461" s="261"/>
      <c r="L461" s="261"/>
      <c r="M461" s="266" t="str">
        <f t="shared" si="179"/>
        <v>IASI_18-BOZ-IASI18-FF-457</v>
      </c>
      <c r="N461" s="267"/>
      <c r="O461" s="261"/>
      <c r="P461" s="261"/>
      <c r="Q461" s="261"/>
      <c r="R461" s="313"/>
      <c r="S461" s="269"/>
      <c r="T461" s="268"/>
      <c r="U461" s="268"/>
      <c r="V461" s="270"/>
      <c r="W461" s="271"/>
      <c r="X461" s="272"/>
      <c r="Y461" s="265" t="str">
        <f t="shared" si="180"/>
        <v/>
      </c>
      <c r="Z461" s="273"/>
      <c r="AA461" s="274"/>
      <c r="AB461" s="265" t="str">
        <f t="shared" si="181"/>
        <v/>
      </c>
      <c r="AC461" s="275" t="e">
        <f t="shared" si="182"/>
        <v>#VALUE!</v>
      </c>
      <c r="AD461" s="271"/>
      <c r="AE461" s="272"/>
      <c r="AF461" s="265" t="str">
        <f t="shared" si="183"/>
        <v/>
      </c>
      <c r="AG461" s="268"/>
      <c r="AH461" s="268"/>
      <c r="AI461" s="276"/>
      <c r="AJ461" s="277"/>
      <c r="AK461" s="278"/>
      <c r="AL461" s="265" t="str">
        <f t="shared" si="184"/>
        <v/>
      </c>
      <c r="AM461" s="275" t="e">
        <f t="shared" si="185"/>
        <v>#VALUE!</v>
      </c>
      <c r="AN461" s="275" t="e">
        <f t="shared" si="186"/>
        <v>#VALUE!</v>
      </c>
      <c r="AO461" s="279"/>
      <c r="AP461" s="279"/>
      <c r="AQ461" s="279"/>
      <c r="AR461" s="280"/>
      <c r="AS461" s="280"/>
      <c r="AT461" s="262"/>
      <c r="AU461" s="282"/>
      <c r="AV461" s="283"/>
      <c r="AW461" s="284">
        <v>0</v>
      </c>
      <c r="AX461" s="285">
        <v>0</v>
      </c>
      <c r="AY461" s="286"/>
      <c r="AZ461" s="286"/>
      <c r="BA461" s="286"/>
      <c r="BB461" s="262" t="str">
        <f t="shared" si="187"/>
        <v/>
      </c>
      <c r="BE461" s="277"/>
      <c r="BF461" s="288"/>
      <c r="BJ461" s="289" t="e">
        <f t="shared" si="167"/>
        <v>#VALUE!</v>
      </c>
      <c r="BK461" s="289" t="e">
        <f t="shared" si="168"/>
        <v>#VALUE!</v>
      </c>
      <c r="BL461" s="289" t="e">
        <f t="shared" si="169"/>
        <v>#VALUE!</v>
      </c>
      <c r="BM461" s="289" t="e">
        <f t="shared" si="170"/>
        <v>#VALUE!</v>
      </c>
      <c r="BY461" s="289" t="e">
        <f t="shared" si="171"/>
        <v>#VALUE!</v>
      </c>
      <c r="BZ461" s="289" t="e">
        <f t="shared" si="172"/>
        <v>#VALUE!</v>
      </c>
      <c r="CA461" s="289" t="e">
        <f t="shared" si="173"/>
        <v>#VALUE!</v>
      </c>
      <c r="CI461" s="302" t="str">
        <f t="shared" si="174"/>
        <v>AYNI GÜN</v>
      </c>
      <c r="CJ461" s="303" t="e">
        <f t="shared" si="175"/>
        <v>#VALUE!</v>
      </c>
      <c r="CK461" s="303" t="e">
        <f t="shared" si="176"/>
        <v>#VALUE!</v>
      </c>
      <c r="CL461" s="303" t="e">
        <f t="shared" si="177"/>
        <v>#VALUE!</v>
      </c>
    </row>
    <row r="462" spans="1:90" ht="68.400000000000006" x14ac:dyDescent="0.3">
      <c r="A462" s="261" t="s">
        <v>469</v>
      </c>
      <c r="B462" s="261"/>
      <c r="C462" s="262"/>
      <c r="D462" s="262"/>
      <c r="E462" s="262" t="s">
        <v>1023</v>
      </c>
      <c r="F462" s="263"/>
      <c r="G462" s="264"/>
      <c r="H462" s="265" t="str">
        <f t="shared" si="178"/>
        <v/>
      </c>
      <c r="I462" s="261"/>
      <c r="J462" s="261"/>
      <c r="K462" s="261"/>
      <c r="L462" s="261"/>
      <c r="M462" s="266" t="str">
        <f t="shared" si="179"/>
        <v>IASI_18-BOZ-IASI18-FF-458</v>
      </c>
      <c r="N462" s="267"/>
      <c r="O462" s="261"/>
      <c r="P462" s="261"/>
      <c r="Q462" s="261"/>
      <c r="R462" s="313"/>
      <c r="S462" s="269"/>
      <c r="T462" s="268"/>
      <c r="U462" s="268"/>
      <c r="V462" s="270"/>
      <c r="W462" s="271"/>
      <c r="X462" s="272"/>
      <c r="Y462" s="265" t="str">
        <f t="shared" si="180"/>
        <v/>
      </c>
      <c r="Z462" s="273"/>
      <c r="AA462" s="274"/>
      <c r="AB462" s="265" t="str">
        <f t="shared" si="181"/>
        <v/>
      </c>
      <c r="AC462" s="275" t="e">
        <f t="shared" si="182"/>
        <v>#VALUE!</v>
      </c>
      <c r="AD462" s="271"/>
      <c r="AE462" s="272"/>
      <c r="AF462" s="265" t="str">
        <f t="shared" si="183"/>
        <v/>
      </c>
      <c r="AG462" s="268"/>
      <c r="AH462" s="268"/>
      <c r="AI462" s="276"/>
      <c r="AJ462" s="277"/>
      <c r="AK462" s="278"/>
      <c r="AL462" s="265" t="str">
        <f t="shared" si="184"/>
        <v/>
      </c>
      <c r="AM462" s="275" t="e">
        <f t="shared" si="185"/>
        <v>#VALUE!</v>
      </c>
      <c r="AN462" s="275" t="e">
        <f t="shared" si="186"/>
        <v>#VALUE!</v>
      </c>
      <c r="AO462" s="279"/>
      <c r="AP462" s="279"/>
      <c r="AQ462" s="279"/>
      <c r="AR462" s="280"/>
      <c r="AS462" s="280"/>
      <c r="AT462" s="262"/>
      <c r="AU462" s="282"/>
      <c r="AV462" s="283"/>
      <c r="AW462" s="284">
        <v>0</v>
      </c>
      <c r="AX462" s="285">
        <v>0</v>
      </c>
      <c r="AY462" s="286"/>
      <c r="AZ462" s="286"/>
      <c r="BA462" s="286"/>
      <c r="BB462" s="262" t="str">
        <f t="shared" si="187"/>
        <v/>
      </c>
      <c r="BE462" s="277"/>
      <c r="BF462" s="288"/>
      <c r="BJ462" s="289" t="e">
        <f t="shared" si="167"/>
        <v>#VALUE!</v>
      </c>
      <c r="BK462" s="289" t="e">
        <f t="shared" si="168"/>
        <v>#VALUE!</v>
      </c>
      <c r="BL462" s="289" t="e">
        <f t="shared" si="169"/>
        <v>#VALUE!</v>
      </c>
      <c r="BM462" s="289" t="e">
        <f t="shared" si="170"/>
        <v>#VALUE!</v>
      </c>
      <c r="BY462" s="289" t="e">
        <f t="shared" si="171"/>
        <v>#VALUE!</v>
      </c>
      <c r="BZ462" s="289" t="e">
        <f t="shared" si="172"/>
        <v>#VALUE!</v>
      </c>
      <c r="CA462" s="289" t="e">
        <f t="shared" si="173"/>
        <v>#VALUE!</v>
      </c>
      <c r="CI462" s="302" t="str">
        <f t="shared" si="174"/>
        <v>AYNI GÜN</v>
      </c>
      <c r="CJ462" s="303" t="e">
        <f t="shared" si="175"/>
        <v>#VALUE!</v>
      </c>
      <c r="CK462" s="303" t="e">
        <f t="shared" si="176"/>
        <v>#VALUE!</v>
      </c>
      <c r="CL462" s="303" t="e">
        <f t="shared" si="177"/>
        <v>#VALUE!</v>
      </c>
    </row>
    <row r="463" spans="1:90" ht="68.400000000000006" x14ac:dyDescent="0.3">
      <c r="A463" s="261" t="s">
        <v>469</v>
      </c>
      <c r="B463" s="261"/>
      <c r="C463" s="262"/>
      <c r="D463" s="262"/>
      <c r="E463" s="262" t="s">
        <v>1024</v>
      </c>
      <c r="F463" s="263"/>
      <c r="G463" s="264"/>
      <c r="H463" s="265" t="str">
        <f t="shared" si="178"/>
        <v/>
      </c>
      <c r="I463" s="261"/>
      <c r="J463" s="261"/>
      <c r="K463" s="261"/>
      <c r="L463" s="261"/>
      <c r="M463" s="266" t="str">
        <f t="shared" si="179"/>
        <v>IASI_18-BOZ-IASI18-FF-459</v>
      </c>
      <c r="N463" s="267"/>
      <c r="O463" s="261"/>
      <c r="P463" s="261"/>
      <c r="Q463" s="261"/>
      <c r="R463" s="313"/>
      <c r="S463" s="269"/>
      <c r="T463" s="268"/>
      <c r="U463" s="268"/>
      <c r="V463" s="270"/>
      <c r="W463" s="271"/>
      <c r="X463" s="272"/>
      <c r="Y463" s="265" t="str">
        <f t="shared" si="180"/>
        <v/>
      </c>
      <c r="Z463" s="273"/>
      <c r="AA463" s="274"/>
      <c r="AB463" s="265" t="str">
        <f t="shared" si="181"/>
        <v/>
      </c>
      <c r="AC463" s="275" t="e">
        <f t="shared" si="182"/>
        <v>#VALUE!</v>
      </c>
      <c r="AD463" s="271"/>
      <c r="AE463" s="272"/>
      <c r="AF463" s="265" t="str">
        <f t="shared" si="183"/>
        <v/>
      </c>
      <c r="AG463" s="268"/>
      <c r="AH463" s="268"/>
      <c r="AI463" s="276"/>
      <c r="AJ463" s="277"/>
      <c r="AK463" s="278"/>
      <c r="AL463" s="265" t="str">
        <f t="shared" si="184"/>
        <v/>
      </c>
      <c r="AM463" s="275" t="e">
        <f t="shared" si="185"/>
        <v>#VALUE!</v>
      </c>
      <c r="AN463" s="275" t="e">
        <f t="shared" si="186"/>
        <v>#VALUE!</v>
      </c>
      <c r="AO463" s="279"/>
      <c r="AP463" s="279"/>
      <c r="AQ463" s="279"/>
      <c r="AR463" s="280"/>
      <c r="AS463" s="280"/>
      <c r="AT463" s="262"/>
      <c r="AU463" s="282"/>
      <c r="AV463" s="283"/>
      <c r="AW463" s="284">
        <v>0</v>
      </c>
      <c r="AX463" s="285">
        <v>0</v>
      </c>
      <c r="AY463" s="286"/>
      <c r="AZ463" s="286"/>
      <c r="BA463" s="286"/>
      <c r="BB463" s="262" t="str">
        <f t="shared" si="187"/>
        <v/>
      </c>
      <c r="BE463" s="277"/>
      <c r="BF463" s="288"/>
      <c r="BJ463" s="289" t="e">
        <f t="shared" si="167"/>
        <v>#VALUE!</v>
      </c>
      <c r="BK463" s="289" t="e">
        <f t="shared" si="168"/>
        <v>#VALUE!</v>
      </c>
      <c r="BL463" s="289" t="e">
        <f t="shared" si="169"/>
        <v>#VALUE!</v>
      </c>
      <c r="BM463" s="289" t="e">
        <f t="shared" si="170"/>
        <v>#VALUE!</v>
      </c>
      <c r="BY463" s="289" t="e">
        <f t="shared" si="171"/>
        <v>#VALUE!</v>
      </c>
      <c r="BZ463" s="289" t="e">
        <f t="shared" si="172"/>
        <v>#VALUE!</v>
      </c>
      <c r="CA463" s="289" t="e">
        <f t="shared" si="173"/>
        <v>#VALUE!</v>
      </c>
      <c r="CI463" s="302" t="str">
        <f t="shared" si="174"/>
        <v>AYNI GÜN</v>
      </c>
      <c r="CJ463" s="303" t="e">
        <f t="shared" si="175"/>
        <v>#VALUE!</v>
      </c>
      <c r="CK463" s="303" t="e">
        <f t="shared" si="176"/>
        <v>#VALUE!</v>
      </c>
      <c r="CL463" s="303" t="e">
        <f t="shared" si="177"/>
        <v>#VALUE!</v>
      </c>
    </row>
    <row r="464" spans="1:90" ht="68.400000000000006" x14ac:dyDescent="0.3">
      <c r="A464" s="261" t="s">
        <v>469</v>
      </c>
      <c r="B464" s="261"/>
      <c r="C464" s="262"/>
      <c r="D464" s="262"/>
      <c r="E464" s="262" t="s">
        <v>1025</v>
      </c>
      <c r="F464" s="263"/>
      <c r="G464" s="264"/>
      <c r="H464" s="265" t="str">
        <f t="shared" si="178"/>
        <v/>
      </c>
      <c r="I464" s="261"/>
      <c r="J464" s="261"/>
      <c r="K464" s="261"/>
      <c r="L464" s="261"/>
      <c r="M464" s="266" t="str">
        <f t="shared" si="179"/>
        <v>IASI_18-BOZ-IASI18-FF-460</v>
      </c>
      <c r="N464" s="267"/>
      <c r="O464" s="261"/>
      <c r="P464" s="261"/>
      <c r="Q464" s="261"/>
      <c r="R464" s="313"/>
      <c r="S464" s="269"/>
      <c r="T464" s="268"/>
      <c r="U464" s="268"/>
      <c r="V464" s="270"/>
      <c r="W464" s="271"/>
      <c r="X464" s="272"/>
      <c r="Y464" s="265" t="str">
        <f t="shared" si="180"/>
        <v/>
      </c>
      <c r="Z464" s="273"/>
      <c r="AA464" s="274"/>
      <c r="AB464" s="265" t="str">
        <f t="shared" si="181"/>
        <v/>
      </c>
      <c r="AC464" s="275" t="e">
        <f t="shared" si="182"/>
        <v>#VALUE!</v>
      </c>
      <c r="AD464" s="271"/>
      <c r="AE464" s="272"/>
      <c r="AF464" s="265" t="str">
        <f t="shared" si="183"/>
        <v/>
      </c>
      <c r="AG464" s="268"/>
      <c r="AH464" s="268"/>
      <c r="AI464" s="276"/>
      <c r="AJ464" s="277"/>
      <c r="AK464" s="278"/>
      <c r="AL464" s="265" t="str">
        <f t="shared" si="184"/>
        <v/>
      </c>
      <c r="AM464" s="275" t="e">
        <f t="shared" si="185"/>
        <v>#VALUE!</v>
      </c>
      <c r="AN464" s="275" t="e">
        <f t="shared" si="186"/>
        <v>#VALUE!</v>
      </c>
      <c r="AO464" s="279"/>
      <c r="AP464" s="279"/>
      <c r="AQ464" s="279"/>
      <c r="AR464" s="280"/>
      <c r="AS464" s="280"/>
      <c r="AT464" s="262"/>
      <c r="AU464" s="282"/>
      <c r="AV464" s="283"/>
      <c r="AW464" s="284">
        <v>0</v>
      </c>
      <c r="AX464" s="285">
        <v>0</v>
      </c>
      <c r="AY464" s="286"/>
      <c r="AZ464" s="286"/>
      <c r="BA464" s="286"/>
      <c r="BB464" s="262" t="str">
        <f t="shared" si="187"/>
        <v/>
      </c>
      <c r="BE464" s="277"/>
      <c r="BF464" s="288"/>
      <c r="BJ464" s="289" t="e">
        <f t="shared" si="167"/>
        <v>#VALUE!</v>
      </c>
      <c r="BK464" s="289" t="e">
        <f t="shared" si="168"/>
        <v>#VALUE!</v>
      </c>
      <c r="BL464" s="289" t="e">
        <f t="shared" si="169"/>
        <v>#VALUE!</v>
      </c>
      <c r="BM464" s="289" t="e">
        <f t="shared" si="170"/>
        <v>#VALUE!</v>
      </c>
      <c r="BY464" s="289" t="e">
        <f t="shared" si="171"/>
        <v>#VALUE!</v>
      </c>
      <c r="BZ464" s="289" t="e">
        <f t="shared" si="172"/>
        <v>#VALUE!</v>
      </c>
      <c r="CA464" s="289" t="e">
        <f t="shared" si="173"/>
        <v>#VALUE!</v>
      </c>
      <c r="CI464" s="302" t="str">
        <f t="shared" si="174"/>
        <v>AYNI GÜN</v>
      </c>
      <c r="CJ464" s="303" t="e">
        <f t="shared" si="175"/>
        <v>#VALUE!</v>
      </c>
      <c r="CK464" s="303" t="e">
        <f t="shared" si="176"/>
        <v>#VALUE!</v>
      </c>
      <c r="CL464" s="303" t="e">
        <f t="shared" si="177"/>
        <v>#VALUE!</v>
      </c>
    </row>
    <row r="465" spans="1:90" ht="68.400000000000006" x14ac:dyDescent="0.3">
      <c r="A465" s="261" t="s">
        <v>469</v>
      </c>
      <c r="B465" s="261"/>
      <c r="C465" s="262"/>
      <c r="D465" s="262"/>
      <c r="E465" s="262" t="s">
        <v>1026</v>
      </c>
      <c r="F465" s="263"/>
      <c r="G465" s="264"/>
      <c r="H465" s="265" t="str">
        <f t="shared" si="178"/>
        <v/>
      </c>
      <c r="I465" s="261"/>
      <c r="J465" s="261"/>
      <c r="K465" s="261"/>
      <c r="L465" s="261"/>
      <c r="M465" s="266" t="str">
        <f t="shared" si="179"/>
        <v>IASI_18-BOZ-IASI18-FF-461</v>
      </c>
      <c r="N465" s="267"/>
      <c r="O465" s="261"/>
      <c r="P465" s="261"/>
      <c r="Q465" s="261"/>
      <c r="R465" s="313"/>
      <c r="S465" s="269"/>
      <c r="T465" s="268"/>
      <c r="U465" s="268"/>
      <c r="V465" s="270"/>
      <c r="W465" s="271"/>
      <c r="X465" s="272"/>
      <c r="Y465" s="265" t="str">
        <f t="shared" si="180"/>
        <v/>
      </c>
      <c r="Z465" s="273"/>
      <c r="AA465" s="274"/>
      <c r="AB465" s="265" t="str">
        <f t="shared" si="181"/>
        <v/>
      </c>
      <c r="AC465" s="275" t="e">
        <f t="shared" si="182"/>
        <v>#VALUE!</v>
      </c>
      <c r="AD465" s="271"/>
      <c r="AE465" s="272"/>
      <c r="AF465" s="265" t="str">
        <f t="shared" si="183"/>
        <v/>
      </c>
      <c r="AG465" s="268"/>
      <c r="AH465" s="268"/>
      <c r="AI465" s="276"/>
      <c r="AJ465" s="277"/>
      <c r="AK465" s="278"/>
      <c r="AL465" s="265" t="str">
        <f t="shared" si="184"/>
        <v/>
      </c>
      <c r="AM465" s="275" t="e">
        <f t="shared" si="185"/>
        <v>#VALUE!</v>
      </c>
      <c r="AN465" s="275" t="e">
        <f t="shared" si="186"/>
        <v>#VALUE!</v>
      </c>
      <c r="AO465" s="279"/>
      <c r="AP465" s="279"/>
      <c r="AQ465" s="279"/>
      <c r="AR465" s="280"/>
      <c r="AS465" s="280"/>
      <c r="AT465" s="262"/>
      <c r="AU465" s="282"/>
      <c r="AV465" s="283"/>
      <c r="AW465" s="284">
        <v>0</v>
      </c>
      <c r="AX465" s="285">
        <v>0</v>
      </c>
      <c r="AY465" s="286"/>
      <c r="AZ465" s="286"/>
      <c r="BA465" s="286"/>
      <c r="BB465" s="262" t="str">
        <f t="shared" si="187"/>
        <v/>
      </c>
      <c r="BE465" s="277"/>
      <c r="BF465" s="288"/>
      <c r="BJ465" s="289" t="e">
        <f t="shared" si="167"/>
        <v>#VALUE!</v>
      </c>
      <c r="BK465" s="289" t="e">
        <f t="shared" si="168"/>
        <v>#VALUE!</v>
      </c>
      <c r="BL465" s="289" t="e">
        <f t="shared" si="169"/>
        <v>#VALUE!</v>
      </c>
      <c r="BM465" s="289" t="e">
        <f t="shared" si="170"/>
        <v>#VALUE!</v>
      </c>
      <c r="BY465" s="289" t="e">
        <f t="shared" si="171"/>
        <v>#VALUE!</v>
      </c>
      <c r="BZ465" s="289" t="e">
        <f t="shared" si="172"/>
        <v>#VALUE!</v>
      </c>
      <c r="CA465" s="289" t="e">
        <f t="shared" si="173"/>
        <v>#VALUE!</v>
      </c>
      <c r="CI465" s="302" t="str">
        <f t="shared" si="174"/>
        <v>AYNI GÜN</v>
      </c>
      <c r="CJ465" s="303" t="e">
        <f t="shared" si="175"/>
        <v>#VALUE!</v>
      </c>
      <c r="CK465" s="303" t="e">
        <f t="shared" si="176"/>
        <v>#VALUE!</v>
      </c>
      <c r="CL465" s="303" t="e">
        <f t="shared" si="177"/>
        <v>#VALUE!</v>
      </c>
    </row>
    <row r="466" spans="1:90" ht="68.400000000000006" x14ac:dyDescent="0.3">
      <c r="A466" s="261" t="s">
        <v>469</v>
      </c>
      <c r="B466" s="261"/>
      <c r="C466" s="262"/>
      <c r="D466" s="262"/>
      <c r="E466" s="262" t="s">
        <v>1027</v>
      </c>
      <c r="F466" s="263"/>
      <c r="G466" s="264"/>
      <c r="H466" s="265" t="str">
        <f t="shared" si="178"/>
        <v/>
      </c>
      <c r="I466" s="261"/>
      <c r="J466" s="261"/>
      <c r="K466" s="261"/>
      <c r="L466" s="261"/>
      <c r="M466" s="266" t="str">
        <f t="shared" si="179"/>
        <v>IASI_18-BOZ-IASI18-FF-462</v>
      </c>
      <c r="N466" s="267"/>
      <c r="O466" s="261"/>
      <c r="P466" s="261"/>
      <c r="Q466" s="261"/>
      <c r="R466" s="313"/>
      <c r="S466" s="269"/>
      <c r="T466" s="268"/>
      <c r="U466" s="268"/>
      <c r="V466" s="270"/>
      <c r="W466" s="271"/>
      <c r="X466" s="272"/>
      <c r="Y466" s="265" t="str">
        <f t="shared" si="180"/>
        <v/>
      </c>
      <c r="Z466" s="273"/>
      <c r="AA466" s="274"/>
      <c r="AB466" s="265" t="str">
        <f t="shared" si="181"/>
        <v/>
      </c>
      <c r="AC466" s="275" t="e">
        <f t="shared" si="182"/>
        <v>#VALUE!</v>
      </c>
      <c r="AD466" s="271"/>
      <c r="AE466" s="272"/>
      <c r="AF466" s="265" t="str">
        <f t="shared" si="183"/>
        <v/>
      </c>
      <c r="AG466" s="268"/>
      <c r="AH466" s="268"/>
      <c r="AI466" s="276"/>
      <c r="AJ466" s="277"/>
      <c r="AK466" s="278"/>
      <c r="AL466" s="265" t="str">
        <f t="shared" si="184"/>
        <v/>
      </c>
      <c r="AM466" s="275" t="e">
        <f t="shared" si="185"/>
        <v>#VALUE!</v>
      </c>
      <c r="AN466" s="275" t="e">
        <f t="shared" si="186"/>
        <v>#VALUE!</v>
      </c>
      <c r="AO466" s="279"/>
      <c r="AP466" s="279"/>
      <c r="AQ466" s="279"/>
      <c r="AR466" s="280"/>
      <c r="AS466" s="280"/>
      <c r="AT466" s="262"/>
      <c r="AU466" s="282"/>
      <c r="AV466" s="283"/>
      <c r="AW466" s="284">
        <v>0</v>
      </c>
      <c r="AX466" s="285">
        <v>0</v>
      </c>
      <c r="AY466" s="286"/>
      <c r="AZ466" s="286"/>
      <c r="BA466" s="286"/>
      <c r="BB466" s="262" t="str">
        <f t="shared" si="187"/>
        <v/>
      </c>
      <c r="BE466" s="277"/>
      <c r="BF466" s="288"/>
      <c r="BJ466" s="289" t="e">
        <f t="shared" si="167"/>
        <v>#VALUE!</v>
      </c>
      <c r="BK466" s="289" t="e">
        <f t="shared" si="168"/>
        <v>#VALUE!</v>
      </c>
      <c r="BL466" s="289" t="e">
        <f t="shared" si="169"/>
        <v>#VALUE!</v>
      </c>
      <c r="BM466" s="289" t="e">
        <f t="shared" si="170"/>
        <v>#VALUE!</v>
      </c>
      <c r="BY466" s="289" t="e">
        <f t="shared" si="171"/>
        <v>#VALUE!</v>
      </c>
      <c r="BZ466" s="289" t="e">
        <f t="shared" si="172"/>
        <v>#VALUE!</v>
      </c>
      <c r="CA466" s="289" t="e">
        <f t="shared" si="173"/>
        <v>#VALUE!</v>
      </c>
      <c r="CI466" s="302" t="str">
        <f t="shared" si="174"/>
        <v>AYNI GÜN</v>
      </c>
      <c r="CJ466" s="303" t="e">
        <f t="shared" si="175"/>
        <v>#VALUE!</v>
      </c>
      <c r="CK466" s="303" t="e">
        <f t="shared" si="176"/>
        <v>#VALUE!</v>
      </c>
      <c r="CL466" s="303" t="e">
        <f t="shared" si="177"/>
        <v>#VALUE!</v>
      </c>
    </row>
    <row r="467" spans="1:90" ht="68.400000000000006" x14ac:dyDescent="0.3">
      <c r="A467" s="261" t="s">
        <v>469</v>
      </c>
      <c r="B467" s="261"/>
      <c r="C467" s="262"/>
      <c r="D467" s="262"/>
      <c r="E467" s="262" t="s">
        <v>1028</v>
      </c>
      <c r="F467" s="263"/>
      <c r="G467" s="264"/>
      <c r="H467" s="265" t="str">
        <f t="shared" si="178"/>
        <v/>
      </c>
      <c r="I467" s="261"/>
      <c r="J467" s="261"/>
      <c r="K467" s="261"/>
      <c r="L467" s="261"/>
      <c r="M467" s="266" t="str">
        <f t="shared" si="179"/>
        <v>IASI_18-BOZ-IASI18-FF-463</v>
      </c>
      <c r="N467" s="267"/>
      <c r="O467" s="261"/>
      <c r="P467" s="261"/>
      <c r="Q467" s="261"/>
      <c r="R467" s="313"/>
      <c r="S467" s="269"/>
      <c r="T467" s="268"/>
      <c r="U467" s="268"/>
      <c r="V467" s="270"/>
      <c r="W467" s="271"/>
      <c r="X467" s="272"/>
      <c r="Y467" s="265" t="str">
        <f t="shared" si="180"/>
        <v/>
      </c>
      <c r="Z467" s="273"/>
      <c r="AA467" s="274"/>
      <c r="AB467" s="265" t="str">
        <f t="shared" si="181"/>
        <v/>
      </c>
      <c r="AC467" s="275" t="e">
        <f t="shared" si="182"/>
        <v>#VALUE!</v>
      </c>
      <c r="AD467" s="271"/>
      <c r="AE467" s="272"/>
      <c r="AF467" s="265" t="str">
        <f t="shared" si="183"/>
        <v/>
      </c>
      <c r="AG467" s="268"/>
      <c r="AH467" s="268"/>
      <c r="AI467" s="276"/>
      <c r="AJ467" s="277"/>
      <c r="AK467" s="278"/>
      <c r="AL467" s="265" t="str">
        <f t="shared" si="184"/>
        <v/>
      </c>
      <c r="AM467" s="275" t="e">
        <f t="shared" si="185"/>
        <v>#VALUE!</v>
      </c>
      <c r="AN467" s="275" t="e">
        <f t="shared" si="186"/>
        <v>#VALUE!</v>
      </c>
      <c r="AO467" s="279"/>
      <c r="AP467" s="279"/>
      <c r="AQ467" s="279"/>
      <c r="AR467" s="280"/>
      <c r="AS467" s="280"/>
      <c r="AT467" s="262"/>
      <c r="AU467" s="282"/>
      <c r="AV467" s="283"/>
      <c r="AW467" s="284">
        <v>0</v>
      </c>
      <c r="AX467" s="285">
        <v>0</v>
      </c>
      <c r="AY467" s="286"/>
      <c r="AZ467" s="286"/>
      <c r="BA467" s="286"/>
      <c r="BB467" s="262" t="str">
        <f t="shared" si="187"/>
        <v/>
      </c>
      <c r="BE467" s="277"/>
      <c r="BF467" s="288"/>
      <c r="BJ467" s="289" t="e">
        <f t="shared" si="167"/>
        <v>#VALUE!</v>
      </c>
      <c r="BK467" s="289" t="e">
        <f t="shared" si="168"/>
        <v>#VALUE!</v>
      </c>
      <c r="BL467" s="289" t="e">
        <f t="shared" si="169"/>
        <v>#VALUE!</v>
      </c>
      <c r="BM467" s="289" t="e">
        <f t="shared" si="170"/>
        <v>#VALUE!</v>
      </c>
      <c r="BY467" s="289" t="e">
        <f t="shared" si="171"/>
        <v>#VALUE!</v>
      </c>
      <c r="BZ467" s="289" t="e">
        <f t="shared" si="172"/>
        <v>#VALUE!</v>
      </c>
      <c r="CA467" s="289" t="e">
        <f t="shared" si="173"/>
        <v>#VALUE!</v>
      </c>
      <c r="CI467" s="302" t="str">
        <f t="shared" si="174"/>
        <v>AYNI GÜN</v>
      </c>
      <c r="CJ467" s="303" t="e">
        <f t="shared" si="175"/>
        <v>#VALUE!</v>
      </c>
      <c r="CK467" s="303" t="e">
        <f t="shared" si="176"/>
        <v>#VALUE!</v>
      </c>
      <c r="CL467" s="303" t="e">
        <f t="shared" si="177"/>
        <v>#VALUE!</v>
      </c>
    </row>
    <row r="468" spans="1:90" ht="68.400000000000006" x14ac:dyDescent="0.3">
      <c r="A468" s="261" t="s">
        <v>469</v>
      </c>
      <c r="B468" s="261"/>
      <c r="C468" s="262"/>
      <c r="D468" s="262"/>
      <c r="E468" s="262" t="s">
        <v>1029</v>
      </c>
      <c r="F468" s="263"/>
      <c r="G468" s="264"/>
      <c r="H468" s="265" t="str">
        <f t="shared" si="178"/>
        <v/>
      </c>
      <c r="I468" s="261"/>
      <c r="J468" s="261"/>
      <c r="K468" s="261"/>
      <c r="L468" s="261"/>
      <c r="M468" s="266" t="str">
        <f t="shared" si="179"/>
        <v>IASI_18-BOZ-IASI18-FF-464</v>
      </c>
      <c r="N468" s="267"/>
      <c r="O468" s="261"/>
      <c r="P468" s="261"/>
      <c r="Q468" s="261"/>
      <c r="R468" s="313"/>
      <c r="S468" s="269"/>
      <c r="T468" s="268"/>
      <c r="U468" s="268"/>
      <c r="V468" s="270"/>
      <c r="W468" s="271"/>
      <c r="X468" s="272"/>
      <c r="Y468" s="265" t="str">
        <f t="shared" si="180"/>
        <v/>
      </c>
      <c r="Z468" s="273"/>
      <c r="AA468" s="274"/>
      <c r="AB468" s="265" t="str">
        <f t="shared" si="181"/>
        <v/>
      </c>
      <c r="AC468" s="275" t="e">
        <f t="shared" si="182"/>
        <v>#VALUE!</v>
      </c>
      <c r="AD468" s="271"/>
      <c r="AE468" s="272"/>
      <c r="AF468" s="265" t="str">
        <f t="shared" si="183"/>
        <v/>
      </c>
      <c r="AG468" s="268"/>
      <c r="AH468" s="268"/>
      <c r="AI468" s="276"/>
      <c r="AJ468" s="277"/>
      <c r="AK468" s="278"/>
      <c r="AL468" s="265" t="str">
        <f t="shared" si="184"/>
        <v/>
      </c>
      <c r="AM468" s="275" t="e">
        <f t="shared" si="185"/>
        <v>#VALUE!</v>
      </c>
      <c r="AN468" s="275" t="e">
        <f t="shared" si="186"/>
        <v>#VALUE!</v>
      </c>
      <c r="AO468" s="279"/>
      <c r="AP468" s="279"/>
      <c r="AQ468" s="279"/>
      <c r="AR468" s="280"/>
      <c r="AS468" s="280"/>
      <c r="AT468" s="262"/>
      <c r="AU468" s="282"/>
      <c r="AV468" s="283"/>
      <c r="AW468" s="284">
        <v>0</v>
      </c>
      <c r="AX468" s="285">
        <v>0</v>
      </c>
      <c r="AY468" s="286"/>
      <c r="AZ468" s="286"/>
      <c r="BA468" s="286"/>
      <c r="BB468" s="262" t="str">
        <f t="shared" si="187"/>
        <v/>
      </c>
      <c r="BE468" s="277"/>
      <c r="BF468" s="288"/>
      <c r="BJ468" s="289" t="e">
        <f t="shared" si="167"/>
        <v>#VALUE!</v>
      </c>
      <c r="BK468" s="289" t="e">
        <f t="shared" si="168"/>
        <v>#VALUE!</v>
      </c>
      <c r="BL468" s="289" t="e">
        <f t="shared" si="169"/>
        <v>#VALUE!</v>
      </c>
      <c r="BM468" s="289" t="e">
        <f t="shared" si="170"/>
        <v>#VALUE!</v>
      </c>
      <c r="BY468" s="289" t="e">
        <f t="shared" si="171"/>
        <v>#VALUE!</v>
      </c>
      <c r="BZ468" s="289" t="e">
        <f t="shared" si="172"/>
        <v>#VALUE!</v>
      </c>
      <c r="CA468" s="289" t="e">
        <f t="shared" si="173"/>
        <v>#VALUE!</v>
      </c>
      <c r="CI468" s="302" t="str">
        <f t="shared" si="174"/>
        <v>AYNI GÜN</v>
      </c>
      <c r="CJ468" s="303" t="e">
        <f t="shared" si="175"/>
        <v>#VALUE!</v>
      </c>
      <c r="CK468" s="303" t="e">
        <f t="shared" si="176"/>
        <v>#VALUE!</v>
      </c>
      <c r="CL468" s="303" t="e">
        <f t="shared" si="177"/>
        <v>#VALUE!</v>
      </c>
    </row>
    <row r="469" spans="1:90" ht="68.400000000000006" x14ac:dyDescent="0.3">
      <c r="A469" s="261" t="s">
        <v>469</v>
      </c>
      <c r="B469" s="261"/>
      <c r="C469" s="262"/>
      <c r="D469" s="262"/>
      <c r="E469" s="262" t="s">
        <v>1030</v>
      </c>
      <c r="F469" s="263"/>
      <c r="G469" s="264"/>
      <c r="H469" s="265" t="str">
        <f t="shared" si="178"/>
        <v/>
      </c>
      <c r="I469" s="261"/>
      <c r="J469" s="261"/>
      <c r="K469" s="261"/>
      <c r="L469" s="261"/>
      <c r="M469" s="266" t="str">
        <f t="shared" si="179"/>
        <v>IASI_18-BOZ-IASI18-FF-465</v>
      </c>
      <c r="N469" s="267"/>
      <c r="O469" s="261"/>
      <c r="P469" s="261"/>
      <c r="Q469" s="261"/>
      <c r="R469" s="313"/>
      <c r="S469" s="269"/>
      <c r="T469" s="268"/>
      <c r="U469" s="268"/>
      <c r="V469" s="270"/>
      <c r="W469" s="271"/>
      <c r="X469" s="272"/>
      <c r="Y469" s="265" t="str">
        <f t="shared" si="180"/>
        <v/>
      </c>
      <c r="Z469" s="273"/>
      <c r="AA469" s="274"/>
      <c r="AB469" s="265" t="str">
        <f t="shared" si="181"/>
        <v/>
      </c>
      <c r="AC469" s="275" t="e">
        <f t="shared" si="182"/>
        <v>#VALUE!</v>
      </c>
      <c r="AD469" s="271"/>
      <c r="AE469" s="272"/>
      <c r="AF469" s="265" t="str">
        <f t="shared" si="183"/>
        <v/>
      </c>
      <c r="AG469" s="268"/>
      <c r="AH469" s="268"/>
      <c r="AI469" s="276"/>
      <c r="AJ469" s="277"/>
      <c r="AK469" s="278"/>
      <c r="AL469" s="265" t="str">
        <f t="shared" si="184"/>
        <v/>
      </c>
      <c r="AM469" s="275" t="e">
        <f t="shared" si="185"/>
        <v>#VALUE!</v>
      </c>
      <c r="AN469" s="275" t="e">
        <f t="shared" si="186"/>
        <v>#VALUE!</v>
      </c>
      <c r="AO469" s="279"/>
      <c r="AP469" s="279"/>
      <c r="AQ469" s="279"/>
      <c r="AR469" s="280"/>
      <c r="AS469" s="280"/>
      <c r="AT469" s="262"/>
      <c r="AU469" s="282"/>
      <c r="AV469" s="283"/>
      <c r="AW469" s="284">
        <v>0</v>
      </c>
      <c r="AX469" s="285">
        <v>0</v>
      </c>
      <c r="AY469" s="286"/>
      <c r="AZ469" s="286"/>
      <c r="BA469" s="286"/>
      <c r="BB469" s="262" t="str">
        <f t="shared" si="187"/>
        <v/>
      </c>
      <c r="BE469" s="277"/>
      <c r="BF469" s="288"/>
      <c r="BJ469" s="289" t="e">
        <f t="shared" si="167"/>
        <v>#VALUE!</v>
      </c>
      <c r="BK469" s="289" t="e">
        <f t="shared" si="168"/>
        <v>#VALUE!</v>
      </c>
      <c r="BL469" s="289" t="e">
        <f t="shared" si="169"/>
        <v>#VALUE!</v>
      </c>
      <c r="BM469" s="289" t="e">
        <f t="shared" si="170"/>
        <v>#VALUE!</v>
      </c>
      <c r="BY469" s="289" t="e">
        <f t="shared" si="171"/>
        <v>#VALUE!</v>
      </c>
      <c r="BZ469" s="289" t="e">
        <f t="shared" si="172"/>
        <v>#VALUE!</v>
      </c>
      <c r="CA469" s="289" t="e">
        <f t="shared" si="173"/>
        <v>#VALUE!</v>
      </c>
      <c r="CI469" s="302" t="str">
        <f t="shared" si="174"/>
        <v>AYNI GÜN</v>
      </c>
      <c r="CJ469" s="303" t="e">
        <f t="shared" si="175"/>
        <v>#VALUE!</v>
      </c>
      <c r="CK469" s="303" t="e">
        <f t="shared" si="176"/>
        <v>#VALUE!</v>
      </c>
      <c r="CL469" s="303" t="e">
        <f t="shared" si="177"/>
        <v>#VALUE!</v>
      </c>
    </row>
    <row r="470" spans="1:90" ht="68.400000000000006" x14ac:dyDescent="0.3">
      <c r="A470" s="261" t="s">
        <v>469</v>
      </c>
      <c r="B470" s="261"/>
      <c r="C470" s="262"/>
      <c r="D470" s="262"/>
      <c r="E470" s="262" t="s">
        <v>1031</v>
      </c>
      <c r="F470" s="263"/>
      <c r="G470" s="264"/>
      <c r="H470" s="265" t="str">
        <f t="shared" si="178"/>
        <v/>
      </c>
      <c r="I470" s="261"/>
      <c r="J470" s="261"/>
      <c r="K470" s="261"/>
      <c r="L470" s="261"/>
      <c r="M470" s="266" t="str">
        <f t="shared" si="179"/>
        <v>IASI_18-BOZ-IASI18-FF-466</v>
      </c>
      <c r="N470" s="267"/>
      <c r="O470" s="261"/>
      <c r="P470" s="261"/>
      <c r="Q470" s="261"/>
      <c r="R470" s="313"/>
      <c r="S470" s="269"/>
      <c r="T470" s="268"/>
      <c r="U470" s="268"/>
      <c r="V470" s="270"/>
      <c r="W470" s="271"/>
      <c r="X470" s="272"/>
      <c r="Y470" s="265" t="str">
        <f t="shared" si="180"/>
        <v/>
      </c>
      <c r="Z470" s="273"/>
      <c r="AA470" s="274"/>
      <c r="AB470" s="265" t="str">
        <f t="shared" si="181"/>
        <v/>
      </c>
      <c r="AC470" s="275" t="e">
        <f t="shared" si="182"/>
        <v>#VALUE!</v>
      </c>
      <c r="AD470" s="271"/>
      <c r="AE470" s="272"/>
      <c r="AF470" s="265" t="str">
        <f t="shared" si="183"/>
        <v/>
      </c>
      <c r="AG470" s="268"/>
      <c r="AH470" s="268"/>
      <c r="AI470" s="276"/>
      <c r="AJ470" s="277"/>
      <c r="AK470" s="278"/>
      <c r="AL470" s="265" t="str">
        <f t="shared" si="184"/>
        <v/>
      </c>
      <c r="AM470" s="275" t="e">
        <f t="shared" si="185"/>
        <v>#VALUE!</v>
      </c>
      <c r="AN470" s="275" t="e">
        <f t="shared" si="186"/>
        <v>#VALUE!</v>
      </c>
      <c r="AO470" s="279"/>
      <c r="AP470" s="279"/>
      <c r="AQ470" s="279"/>
      <c r="AR470" s="280"/>
      <c r="AS470" s="280"/>
      <c r="AT470" s="262"/>
      <c r="AU470" s="282"/>
      <c r="AV470" s="283"/>
      <c r="AW470" s="284">
        <v>0</v>
      </c>
      <c r="AX470" s="285">
        <v>0</v>
      </c>
      <c r="AY470" s="286"/>
      <c r="AZ470" s="286"/>
      <c r="BA470" s="286"/>
      <c r="BB470" s="262" t="str">
        <f t="shared" si="187"/>
        <v/>
      </c>
      <c r="BE470" s="277"/>
      <c r="BF470" s="288"/>
      <c r="BJ470" s="289" t="e">
        <f t="shared" si="167"/>
        <v>#VALUE!</v>
      </c>
      <c r="BK470" s="289" t="e">
        <f t="shared" si="168"/>
        <v>#VALUE!</v>
      </c>
      <c r="BL470" s="289" t="e">
        <f t="shared" si="169"/>
        <v>#VALUE!</v>
      </c>
      <c r="BM470" s="289" t="e">
        <f t="shared" si="170"/>
        <v>#VALUE!</v>
      </c>
      <c r="BY470" s="289" t="e">
        <f t="shared" si="171"/>
        <v>#VALUE!</v>
      </c>
      <c r="BZ470" s="289" t="e">
        <f t="shared" si="172"/>
        <v>#VALUE!</v>
      </c>
      <c r="CA470" s="289" t="e">
        <f t="shared" si="173"/>
        <v>#VALUE!</v>
      </c>
      <c r="CI470" s="302" t="str">
        <f t="shared" si="174"/>
        <v>AYNI GÜN</v>
      </c>
      <c r="CJ470" s="303" t="e">
        <f t="shared" si="175"/>
        <v>#VALUE!</v>
      </c>
      <c r="CK470" s="303" t="e">
        <f t="shared" si="176"/>
        <v>#VALUE!</v>
      </c>
      <c r="CL470" s="303" t="e">
        <f t="shared" si="177"/>
        <v>#VALUE!</v>
      </c>
    </row>
    <row r="471" spans="1:90" ht="68.400000000000006" x14ac:dyDescent="0.3">
      <c r="A471" s="261" t="s">
        <v>469</v>
      </c>
      <c r="B471" s="261"/>
      <c r="C471" s="262"/>
      <c r="D471" s="262"/>
      <c r="E471" s="262" t="s">
        <v>1032</v>
      </c>
      <c r="F471" s="263"/>
      <c r="G471" s="264"/>
      <c r="H471" s="265" t="str">
        <f t="shared" si="178"/>
        <v/>
      </c>
      <c r="I471" s="261"/>
      <c r="J471" s="261"/>
      <c r="K471" s="261"/>
      <c r="L471" s="261"/>
      <c r="M471" s="266" t="str">
        <f t="shared" si="179"/>
        <v>IASI_18-BOZ-IASI18-FF-467</v>
      </c>
      <c r="N471" s="267"/>
      <c r="O471" s="261"/>
      <c r="P471" s="261"/>
      <c r="Q471" s="261"/>
      <c r="R471" s="313"/>
      <c r="S471" s="269"/>
      <c r="T471" s="268"/>
      <c r="U471" s="268"/>
      <c r="V471" s="270"/>
      <c r="W471" s="271"/>
      <c r="X471" s="272"/>
      <c r="Y471" s="265" t="str">
        <f t="shared" si="180"/>
        <v/>
      </c>
      <c r="Z471" s="273"/>
      <c r="AA471" s="274"/>
      <c r="AB471" s="265" t="str">
        <f t="shared" si="181"/>
        <v/>
      </c>
      <c r="AC471" s="275" t="e">
        <f t="shared" si="182"/>
        <v>#VALUE!</v>
      </c>
      <c r="AD471" s="271"/>
      <c r="AE471" s="272"/>
      <c r="AF471" s="265" t="str">
        <f t="shared" si="183"/>
        <v/>
      </c>
      <c r="AG471" s="268"/>
      <c r="AH471" s="268"/>
      <c r="AI471" s="276"/>
      <c r="AJ471" s="277"/>
      <c r="AK471" s="278"/>
      <c r="AL471" s="265" t="str">
        <f t="shared" si="184"/>
        <v/>
      </c>
      <c r="AM471" s="275" t="e">
        <f t="shared" si="185"/>
        <v>#VALUE!</v>
      </c>
      <c r="AN471" s="275" t="e">
        <f t="shared" si="186"/>
        <v>#VALUE!</v>
      </c>
      <c r="AO471" s="279"/>
      <c r="AP471" s="279"/>
      <c r="AQ471" s="279"/>
      <c r="AR471" s="280"/>
      <c r="AS471" s="280"/>
      <c r="AT471" s="262"/>
      <c r="AU471" s="282"/>
      <c r="AV471" s="283"/>
      <c r="AW471" s="284">
        <v>0</v>
      </c>
      <c r="AX471" s="285">
        <v>0</v>
      </c>
      <c r="AY471" s="286"/>
      <c r="AZ471" s="286"/>
      <c r="BA471" s="286"/>
      <c r="BB471" s="262" t="str">
        <f t="shared" si="187"/>
        <v/>
      </c>
      <c r="BE471" s="277"/>
      <c r="BF471" s="288"/>
      <c r="BJ471" s="289" t="e">
        <f t="shared" ref="BJ471:BJ486" si="188">Y471-H471</f>
        <v>#VALUE!</v>
      </c>
      <c r="BK471" s="289" t="e">
        <f t="shared" ref="BK471:BK486" si="189">AB471-Y471</f>
        <v>#VALUE!</v>
      </c>
      <c r="BL471" s="289" t="e">
        <f t="shared" ref="BL471:BL486" si="190">AF471-AB471</f>
        <v>#VALUE!</v>
      </c>
      <c r="BM471" s="289" t="e">
        <f t="shared" ref="BM471:BM486" si="191">AL471-BE471</f>
        <v>#VALUE!</v>
      </c>
      <c r="BY471" s="289" t="e">
        <f t="shared" ref="BY471:BY486" si="192">Y471-H471</f>
        <v>#VALUE!</v>
      </c>
      <c r="BZ471" s="289" t="e">
        <f t="shared" ref="BZ471:BZ486" si="193">AB471-Y471</f>
        <v>#VALUE!</v>
      </c>
      <c r="CA471" s="289" t="e">
        <f t="shared" ref="CA471:CA486" si="194">AB471-H471</f>
        <v>#VALUE!</v>
      </c>
      <c r="CI471" s="302" t="str">
        <f t="shared" ref="CI471:CI486" si="195">IF(Z471=F471,"AYNI GÜN","")</f>
        <v>AYNI GÜN</v>
      </c>
      <c r="CJ471" s="303" t="e">
        <f t="shared" ref="CJ471:CJ486" si="196">(AB471-Y471)*24</f>
        <v>#VALUE!</v>
      </c>
      <c r="CK471" s="303" t="e">
        <f t="shared" ref="CK471:CK486" si="197">(AF471-H471)*24</f>
        <v>#VALUE!</v>
      </c>
      <c r="CL471" s="303" t="e">
        <f t="shared" ref="CL471:CL486" si="198">(AF471-H471)*24*60</f>
        <v>#VALUE!</v>
      </c>
    </row>
    <row r="472" spans="1:90" ht="68.400000000000006" x14ac:dyDescent="0.3">
      <c r="A472" s="261" t="s">
        <v>469</v>
      </c>
      <c r="B472" s="261"/>
      <c r="C472" s="262"/>
      <c r="D472" s="262"/>
      <c r="E472" s="262" t="s">
        <v>1033</v>
      </c>
      <c r="F472" s="263"/>
      <c r="G472" s="264"/>
      <c r="H472" s="265" t="str">
        <f t="shared" si="178"/>
        <v/>
      </c>
      <c r="I472" s="261"/>
      <c r="J472" s="261"/>
      <c r="K472" s="261"/>
      <c r="L472" s="261"/>
      <c r="M472" s="266" t="str">
        <f t="shared" si="179"/>
        <v>IASI_18-BOZ-IASI18-FF-468</v>
      </c>
      <c r="N472" s="267"/>
      <c r="O472" s="261"/>
      <c r="P472" s="261"/>
      <c r="Q472" s="261"/>
      <c r="R472" s="313"/>
      <c r="S472" s="269"/>
      <c r="T472" s="268"/>
      <c r="U472" s="268"/>
      <c r="V472" s="270"/>
      <c r="W472" s="271"/>
      <c r="X472" s="272"/>
      <c r="Y472" s="265" t="str">
        <f t="shared" si="180"/>
        <v/>
      </c>
      <c r="Z472" s="273"/>
      <c r="AA472" s="274"/>
      <c r="AB472" s="265" t="str">
        <f t="shared" si="181"/>
        <v/>
      </c>
      <c r="AC472" s="275" t="e">
        <f t="shared" si="182"/>
        <v>#VALUE!</v>
      </c>
      <c r="AD472" s="271"/>
      <c r="AE472" s="272"/>
      <c r="AF472" s="265" t="str">
        <f t="shared" si="183"/>
        <v/>
      </c>
      <c r="AG472" s="268"/>
      <c r="AH472" s="268"/>
      <c r="AI472" s="276"/>
      <c r="AJ472" s="277"/>
      <c r="AK472" s="278"/>
      <c r="AL472" s="265" t="str">
        <f t="shared" si="184"/>
        <v/>
      </c>
      <c r="AM472" s="275" t="e">
        <f t="shared" si="185"/>
        <v>#VALUE!</v>
      </c>
      <c r="AN472" s="275" t="e">
        <f t="shared" si="186"/>
        <v>#VALUE!</v>
      </c>
      <c r="AO472" s="279"/>
      <c r="AP472" s="279"/>
      <c r="AQ472" s="279"/>
      <c r="AR472" s="280"/>
      <c r="AS472" s="280"/>
      <c r="AT472" s="262"/>
      <c r="AU472" s="282"/>
      <c r="AV472" s="283"/>
      <c r="AW472" s="284">
        <v>0</v>
      </c>
      <c r="AX472" s="285">
        <v>0</v>
      </c>
      <c r="AY472" s="286"/>
      <c r="AZ472" s="286"/>
      <c r="BA472" s="286"/>
      <c r="BB472" s="262" t="str">
        <f t="shared" si="187"/>
        <v/>
      </c>
      <c r="BE472" s="277"/>
      <c r="BF472" s="288"/>
      <c r="BJ472" s="289" t="e">
        <f t="shared" si="188"/>
        <v>#VALUE!</v>
      </c>
      <c r="BK472" s="289" t="e">
        <f t="shared" si="189"/>
        <v>#VALUE!</v>
      </c>
      <c r="BL472" s="289" t="e">
        <f t="shared" si="190"/>
        <v>#VALUE!</v>
      </c>
      <c r="BM472" s="289" t="e">
        <f t="shared" si="191"/>
        <v>#VALUE!</v>
      </c>
      <c r="BY472" s="289" t="e">
        <f t="shared" si="192"/>
        <v>#VALUE!</v>
      </c>
      <c r="BZ472" s="289" t="e">
        <f t="shared" si="193"/>
        <v>#VALUE!</v>
      </c>
      <c r="CA472" s="289" t="e">
        <f t="shared" si="194"/>
        <v>#VALUE!</v>
      </c>
      <c r="CI472" s="302" t="str">
        <f t="shared" si="195"/>
        <v>AYNI GÜN</v>
      </c>
      <c r="CJ472" s="303" t="e">
        <f t="shared" si="196"/>
        <v>#VALUE!</v>
      </c>
      <c r="CK472" s="303" t="e">
        <f t="shared" si="197"/>
        <v>#VALUE!</v>
      </c>
      <c r="CL472" s="303" t="e">
        <f t="shared" si="198"/>
        <v>#VALUE!</v>
      </c>
    </row>
    <row r="473" spans="1:90" ht="68.400000000000006" x14ac:dyDescent="0.3">
      <c r="A473" s="261" t="s">
        <v>469</v>
      </c>
      <c r="B473" s="261"/>
      <c r="C473" s="262"/>
      <c r="D473" s="262"/>
      <c r="E473" s="262" t="s">
        <v>1034</v>
      </c>
      <c r="F473" s="263"/>
      <c r="G473" s="264"/>
      <c r="H473" s="265" t="str">
        <f t="shared" si="178"/>
        <v/>
      </c>
      <c r="I473" s="261"/>
      <c r="J473" s="261"/>
      <c r="K473" s="261"/>
      <c r="L473" s="261"/>
      <c r="M473" s="266" t="str">
        <f t="shared" si="179"/>
        <v>IASI_18-BOZ-IASI18-FF-469</v>
      </c>
      <c r="N473" s="267"/>
      <c r="O473" s="261"/>
      <c r="P473" s="261"/>
      <c r="Q473" s="261"/>
      <c r="R473" s="313"/>
      <c r="S473" s="269"/>
      <c r="T473" s="268"/>
      <c r="U473" s="268"/>
      <c r="V473" s="270"/>
      <c r="W473" s="271"/>
      <c r="X473" s="272"/>
      <c r="Y473" s="265" t="str">
        <f t="shared" si="180"/>
        <v/>
      </c>
      <c r="Z473" s="273"/>
      <c r="AA473" s="274"/>
      <c r="AB473" s="265" t="str">
        <f t="shared" si="181"/>
        <v/>
      </c>
      <c r="AC473" s="275" t="e">
        <f t="shared" si="182"/>
        <v>#VALUE!</v>
      </c>
      <c r="AD473" s="271"/>
      <c r="AE473" s="272"/>
      <c r="AF473" s="265" t="str">
        <f t="shared" si="183"/>
        <v/>
      </c>
      <c r="AG473" s="268"/>
      <c r="AH473" s="268"/>
      <c r="AI473" s="276"/>
      <c r="AJ473" s="277"/>
      <c r="AK473" s="278"/>
      <c r="AL473" s="265" t="str">
        <f t="shared" si="184"/>
        <v/>
      </c>
      <c r="AM473" s="275" t="e">
        <f t="shared" si="185"/>
        <v>#VALUE!</v>
      </c>
      <c r="AN473" s="275" t="e">
        <f t="shared" si="186"/>
        <v>#VALUE!</v>
      </c>
      <c r="AO473" s="279"/>
      <c r="AP473" s="279"/>
      <c r="AQ473" s="279"/>
      <c r="AR473" s="280"/>
      <c r="AS473" s="280"/>
      <c r="AT473" s="262"/>
      <c r="AU473" s="282"/>
      <c r="AV473" s="283"/>
      <c r="AW473" s="284">
        <v>0</v>
      </c>
      <c r="AX473" s="285">
        <v>0</v>
      </c>
      <c r="AY473" s="286"/>
      <c r="AZ473" s="286"/>
      <c r="BA473" s="286"/>
      <c r="BB473" s="262" t="str">
        <f t="shared" si="187"/>
        <v/>
      </c>
      <c r="BE473" s="277"/>
      <c r="BF473" s="288"/>
      <c r="BJ473" s="289" t="e">
        <f t="shared" si="188"/>
        <v>#VALUE!</v>
      </c>
      <c r="BK473" s="289" t="e">
        <f t="shared" si="189"/>
        <v>#VALUE!</v>
      </c>
      <c r="BL473" s="289" t="e">
        <f t="shared" si="190"/>
        <v>#VALUE!</v>
      </c>
      <c r="BM473" s="289" t="e">
        <f t="shared" si="191"/>
        <v>#VALUE!</v>
      </c>
      <c r="BY473" s="289" t="e">
        <f t="shared" si="192"/>
        <v>#VALUE!</v>
      </c>
      <c r="BZ473" s="289" t="e">
        <f t="shared" si="193"/>
        <v>#VALUE!</v>
      </c>
      <c r="CA473" s="289" t="e">
        <f t="shared" si="194"/>
        <v>#VALUE!</v>
      </c>
      <c r="CI473" s="302" t="str">
        <f t="shared" si="195"/>
        <v>AYNI GÜN</v>
      </c>
      <c r="CJ473" s="303" t="e">
        <f t="shared" si="196"/>
        <v>#VALUE!</v>
      </c>
      <c r="CK473" s="303" t="e">
        <f t="shared" si="197"/>
        <v>#VALUE!</v>
      </c>
      <c r="CL473" s="303" t="e">
        <f t="shared" si="198"/>
        <v>#VALUE!</v>
      </c>
    </row>
    <row r="474" spans="1:90" ht="68.400000000000006" x14ac:dyDescent="0.3">
      <c r="A474" s="261" t="s">
        <v>469</v>
      </c>
      <c r="B474" s="261"/>
      <c r="C474" s="262"/>
      <c r="D474" s="262"/>
      <c r="E474" s="262" t="s">
        <v>1035</v>
      </c>
      <c r="F474" s="263"/>
      <c r="G474" s="264"/>
      <c r="H474" s="265" t="str">
        <f t="shared" si="178"/>
        <v/>
      </c>
      <c r="I474" s="261"/>
      <c r="J474" s="261"/>
      <c r="K474" s="261"/>
      <c r="L474" s="261"/>
      <c r="M474" s="266" t="str">
        <f t="shared" si="179"/>
        <v>IASI_18-BOZ-IASI18-FF-470</v>
      </c>
      <c r="N474" s="267"/>
      <c r="O474" s="261"/>
      <c r="P474" s="261"/>
      <c r="Q474" s="261"/>
      <c r="R474" s="313"/>
      <c r="S474" s="269"/>
      <c r="T474" s="268"/>
      <c r="U474" s="268"/>
      <c r="V474" s="270"/>
      <c r="W474" s="271"/>
      <c r="X474" s="272"/>
      <c r="Y474" s="265" t="str">
        <f t="shared" si="180"/>
        <v/>
      </c>
      <c r="Z474" s="273"/>
      <c r="AA474" s="274"/>
      <c r="AB474" s="265" t="str">
        <f t="shared" si="181"/>
        <v/>
      </c>
      <c r="AC474" s="275" t="e">
        <f t="shared" si="182"/>
        <v>#VALUE!</v>
      </c>
      <c r="AD474" s="271"/>
      <c r="AE474" s="272"/>
      <c r="AF474" s="265" t="str">
        <f t="shared" si="183"/>
        <v/>
      </c>
      <c r="AG474" s="268"/>
      <c r="AH474" s="268"/>
      <c r="AI474" s="276"/>
      <c r="AJ474" s="277"/>
      <c r="AK474" s="278"/>
      <c r="AL474" s="265" t="str">
        <f t="shared" si="184"/>
        <v/>
      </c>
      <c r="AM474" s="275" t="e">
        <f t="shared" si="185"/>
        <v>#VALUE!</v>
      </c>
      <c r="AN474" s="275" t="e">
        <f t="shared" si="186"/>
        <v>#VALUE!</v>
      </c>
      <c r="AO474" s="279"/>
      <c r="AP474" s="279"/>
      <c r="AQ474" s="279"/>
      <c r="AR474" s="280"/>
      <c r="AS474" s="280"/>
      <c r="AT474" s="262"/>
      <c r="AU474" s="282"/>
      <c r="AV474" s="283"/>
      <c r="AW474" s="284">
        <v>0</v>
      </c>
      <c r="AX474" s="285">
        <v>0</v>
      </c>
      <c r="AY474" s="286"/>
      <c r="AZ474" s="286"/>
      <c r="BA474" s="286"/>
      <c r="BB474" s="262" t="str">
        <f t="shared" si="187"/>
        <v/>
      </c>
      <c r="BE474" s="277"/>
      <c r="BF474" s="288"/>
      <c r="BJ474" s="289" t="e">
        <f t="shared" si="188"/>
        <v>#VALUE!</v>
      </c>
      <c r="BK474" s="289" t="e">
        <f t="shared" si="189"/>
        <v>#VALUE!</v>
      </c>
      <c r="BL474" s="289" t="e">
        <f t="shared" si="190"/>
        <v>#VALUE!</v>
      </c>
      <c r="BM474" s="289" t="e">
        <f t="shared" si="191"/>
        <v>#VALUE!</v>
      </c>
      <c r="BY474" s="289" t="e">
        <f t="shared" si="192"/>
        <v>#VALUE!</v>
      </c>
      <c r="BZ474" s="289" t="e">
        <f t="shared" si="193"/>
        <v>#VALUE!</v>
      </c>
      <c r="CA474" s="289" t="e">
        <f t="shared" si="194"/>
        <v>#VALUE!</v>
      </c>
      <c r="CI474" s="302" t="str">
        <f t="shared" si="195"/>
        <v>AYNI GÜN</v>
      </c>
      <c r="CJ474" s="303" t="e">
        <f t="shared" si="196"/>
        <v>#VALUE!</v>
      </c>
      <c r="CK474" s="303" t="e">
        <f t="shared" si="197"/>
        <v>#VALUE!</v>
      </c>
      <c r="CL474" s="303" t="e">
        <f t="shared" si="198"/>
        <v>#VALUE!</v>
      </c>
    </row>
    <row r="475" spans="1:90" ht="68.400000000000006" x14ac:dyDescent="0.3">
      <c r="A475" s="261" t="s">
        <v>469</v>
      </c>
      <c r="B475" s="261"/>
      <c r="C475" s="262"/>
      <c r="D475" s="262"/>
      <c r="E475" s="262" t="s">
        <v>1036</v>
      </c>
      <c r="F475" s="263"/>
      <c r="G475" s="264"/>
      <c r="H475" s="265" t="str">
        <f t="shared" si="178"/>
        <v/>
      </c>
      <c r="I475" s="261"/>
      <c r="J475" s="261"/>
      <c r="K475" s="261"/>
      <c r="L475" s="261"/>
      <c r="M475" s="266" t="str">
        <f t="shared" si="179"/>
        <v>IASI_18-BOZ-IASI18-FF-471</v>
      </c>
      <c r="N475" s="267"/>
      <c r="O475" s="261"/>
      <c r="P475" s="261"/>
      <c r="Q475" s="261"/>
      <c r="R475" s="313"/>
      <c r="S475" s="269"/>
      <c r="T475" s="268"/>
      <c r="U475" s="268"/>
      <c r="V475" s="270"/>
      <c r="W475" s="271"/>
      <c r="X475" s="272"/>
      <c r="Y475" s="265" t="str">
        <f t="shared" si="180"/>
        <v/>
      </c>
      <c r="Z475" s="273"/>
      <c r="AA475" s="274"/>
      <c r="AB475" s="265" t="str">
        <f t="shared" si="181"/>
        <v/>
      </c>
      <c r="AC475" s="275" t="e">
        <f t="shared" si="182"/>
        <v>#VALUE!</v>
      </c>
      <c r="AD475" s="271"/>
      <c r="AE475" s="272"/>
      <c r="AF475" s="265" t="str">
        <f t="shared" si="183"/>
        <v/>
      </c>
      <c r="AG475" s="268"/>
      <c r="AH475" s="268"/>
      <c r="AI475" s="276"/>
      <c r="AJ475" s="277"/>
      <c r="AK475" s="278"/>
      <c r="AL475" s="265" t="str">
        <f t="shared" si="184"/>
        <v/>
      </c>
      <c r="AM475" s="275" t="e">
        <f t="shared" si="185"/>
        <v>#VALUE!</v>
      </c>
      <c r="AN475" s="275" t="e">
        <f t="shared" si="186"/>
        <v>#VALUE!</v>
      </c>
      <c r="AO475" s="279"/>
      <c r="AP475" s="279"/>
      <c r="AQ475" s="279"/>
      <c r="AR475" s="280"/>
      <c r="AS475" s="280"/>
      <c r="AT475" s="262"/>
      <c r="AU475" s="282"/>
      <c r="AV475" s="283"/>
      <c r="AW475" s="284">
        <v>0</v>
      </c>
      <c r="AX475" s="285">
        <v>0</v>
      </c>
      <c r="AY475" s="286"/>
      <c r="AZ475" s="286"/>
      <c r="BA475" s="286"/>
      <c r="BB475" s="262" t="str">
        <f t="shared" si="187"/>
        <v/>
      </c>
      <c r="BE475" s="277"/>
      <c r="BF475" s="288"/>
      <c r="BJ475" s="289" t="e">
        <f t="shared" si="188"/>
        <v>#VALUE!</v>
      </c>
      <c r="BK475" s="289" t="e">
        <f t="shared" si="189"/>
        <v>#VALUE!</v>
      </c>
      <c r="BL475" s="289" t="e">
        <f t="shared" si="190"/>
        <v>#VALUE!</v>
      </c>
      <c r="BM475" s="289" t="e">
        <f t="shared" si="191"/>
        <v>#VALUE!</v>
      </c>
      <c r="BY475" s="289" t="e">
        <f t="shared" si="192"/>
        <v>#VALUE!</v>
      </c>
      <c r="BZ475" s="289" t="e">
        <f t="shared" si="193"/>
        <v>#VALUE!</v>
      </c>
      <c r="CA475" s="289" t="e">
        <f t="shared" si="194"/>
        <v>#VALUE!</v>
      </c>
      <c r="CI475" s="302" t="str">
        <f t="shared" si="195"/>
        <v>AYNI GÜN</v>
      </c>
      <c r="CJ475" s="303" t="e">
        <f t="shared" si="196"/>
        <v>#VALUE!</v>
      </c>
      <c r="CK475" s="303" t="e">
        <f t="shared" si="197"/>
        <v>#VALUE!</v>
      </c>
      <c r="CL475" s="303" t="e">
        <f t="shared" si="198"/>
        <v>#VALUE!</v>
      </c>
    </row>
    <row r="476" spans="1:90" ht="68.400000000000006" x14ac:dyDescent="0.3">
      <c r="A476" s="261" t="s">
        <v>469</v>
      </c>
      <c r="B476" s="261"/>
      <c r="C476" s="262"/>
      <c r="D476" s="262"/>
      <c r="E476" s="262" t="s">
        <v>1037</v>
      </c>
      <c r="F476" s="263"/>
      <c r="G476" s="264"/>
      <c r="H476" s="265" t="str">
        <f t="shared" si="178"/>
        <v/>
      </c>
      <c r="I476" s="261"/>
      <c r="J476" s="261"/>
      <c r="K476" s="261"/>
      <c r="L476" s="261"/>
      <c r="M476" s="266" t="str">
        <f t="shared" si="179"/>
        <v>IASI_18-BOZ-IASI18-FF-472</v>
      </c>
      <c r="N476" s="267"/>
      <c r="O476" s="261"/>
      <c r="P476" s="261"/>
      <c r="Q476" s="261"/>
      <c r="R476" s="313"/>
      <c r="S476" s="269"/>
      <c r="T476" s="268"/>
      <c r="U476" s="268"/>
      <c r="V476" s="270"/>
      <c r="W476" s="271"/>
      <c r="X476" s="272"/>
      <c r="Y476" s="265" t="str">
        <f t="shared" si="180"/>
        <v/>
      </c>
      <c r="Z476" s="273"/>
      <c r="AA476" s="274"/>
      <c r="AB476" s="265" t="str">
        <f t="shared" si="181"/>
        <v/>
      </c>
      <c r="AC476" s="275" t="e">
        <f t="shared" si="182"/>
        <v>#VALUE!</v>
      </c>
      <c r="AD476" s="271"/>
      <c r="AE476" s="272"/>
      <c r="AF476" s="265" t="str">
        <f t="shared" si="183"/>
        <v/>
      </c>
      <c r="AG476" s="268"/>
      <c r="AH476" s="268"/>
      <c r="AI476" s="276"/>
      <c r="AJ476" s="277"/>
      <c r="AK476" s="278"/>
      <c r="AL476" s="265" t="str">
        <f t="shared" si="184"/>
        <v/>
      </c>
      <c r="AM476" s="275" t="e">
        <f t="shared" si="185"/>
        <v>#VALUE!</v>
      </c>
      <c r="AN476" s="275" t="e">
        <f t="shared" si="186"/>
        <v>#VALUE!</v>
      </c>
      <c r="AO476" s="279"/>
      <c r="AP476" s="279"/>
      <c r="AQ476" s="279"/>
      <c r="AR476" s="280"/>
      <c r="AS476" s="280"/>
      <c r="AT476" s="262"/>
      <c r="AU476" s="282"/>
      <c r="AV476" s="283"/>
      <c r="AW476" s="284">
        <v>0</v>
      </c>
      <c r="AX476" s="285">
        <v>0</v>
      </c>
      <c r="AY476" s="286"/>
      <c r="AZ476" s="286"/>
      <c r="BA476" s="286"/>
      <c r="BB476" s="262" t="str">
        <f t="shared" si="187"/>
        <v/>
      </c>
      <c r="BE476" s="277"/>
      <c r="BF476" s="288"/>
      <c r="BJ476" s="289" t="e">
        <f t="shared" si="188"/>
        <v>#VALUE!</v>
      </c>
      <c r="BK476" s="289" t="e">
        <f t="shared" si="189"/>
        <v>#VALUE!</v>
      </c>
      <c r="BL476" s="289" t="e">
        <f t="shared" si="190"/>
        <v>#VALUE!</v>
      </c>
      <c r="BM476" s="289" t="e">
        <f t="shared" si="191"/>
        <v>#VALUE!</v>
      </c>
      <c r="BY476" s="289" t="e">
        <f t="shared" si="192"/>
        <v>#VALUE!</v>
      </c>
      <c r="BZ476" s="289" t="e">
        <f t="shared" si="193"/>
        <v>#VALUE!</v>
      </c>
      <c r="CA476" s="289" t="e">
        <f t="shared" si="194"/>
        <v>#VALUE!</v>
      </c>
      <c r="CI476" s="302" t="str">
        <f t="shared" si="195"/>
        <v>AYNI GÜN</v>
      </c>
      <c r="CJ476" s="303" t="e">
        <f t="shared" si="196"/>
        <v>#VALUE!</v>
      </c>
      <c r="CK476" s="303" t="e">
        <f t="shared" si="197"/>
        <v>#VALUE!</v>
      </c>
      <c r="CL476" s="303" t="e">
        <f t="shared" si="198"/>
        <v>#VALUE!</v>
      </c>
    </row>
    <row r="477" spans="1:90" ht="68.400000000000006" x14ac:dyDescent="0.3">
      <c r="A477" s="261" t="s">
        <v>469</v>
      </c>
      <c r="B477" s="261"/>
      <c r="C477" s="262"/>
      <c r="D477" s="262"/>
      <c r="E477" s="262" t="s">
        <v>1038</v>
      </c>
      <c r="F477" s="263"/>
      <c r="G477" s="264"/>
      <c r="H477" s="265" t="str">
        <f t="shared" si="178"/>
        <v/>
      </c>
      <c r="I477" s="261"/>
      <c r="J477" s="261"/>
      <c r="K477" s="261"/>
      <c r="L477" s="261"/>
      <c r="M477" s="266" t="str">
        <f t="shared" si="179"/>
        <v>IASI_18-BOZ-IASI18-FF-473</v>
      </c>
      <c r="N477" s="267"/>
      <c r="O477" s="261"/>
      <c r="P477" s="261"/>
      <c r="Q477" s="261"/>
      <c r="R477" s="313"/>
      <c r="S477" s="269"/>
      <c r="T477" s="268"/>
      <c r="U477" s="268"/>
      <c r="V477" s="270"/>
      <c r="W477" s="271"/>
      <c r="X477" s="272"/>
      <c r="Y477" s="265" t="str">
        <f t="shared" si="180"/>
        <v/>
      </c>
      <c r="Z477" s="273"/>
      <c r="AA477" s="274"/>
      <c r="AB477" s="265" t="str">
        <f t="shared" si="181"/>
        <v/>
      </c>
      <c r="AC477" s="275" t="e">
        <f t="shared" si="182"/>
        <v>#VALUE!</v>
      </c>
      <c r="AD477" s="271"/>
      <c r="AE477" s="272"/>
      <c r="AF477" s="265" t="str">
        <f t="shared" si="183"/>
        <v/>
      </c>
      <c r="AG477" s="268"/>
      <c r="AH477" s="268"/>
      <c r="AI477" s="276"/>
      <c r="AJ477" s="277"/>
      <c r="AK477" s="278"/>
      <c r="AL477" s="265" t="str">
        <f t="shared" si="184"/>
        <v/>
      </c>
      <c r="AM477" s="275" t="e">
        <f t="shared" si="185"/>
        <v>#VALUE!</v>
      </c>
      <c r="AN477" s="275" t="e">
        <f t="shared" si="186"/>
        <v>#VALUE!</v>
      </c>
      <c r="AO477" s="279"/>
      <c r="AP477" s="279"/>
      <c r="AQ477" s="279"/>
      <c r="AR477" s="280"/>
      <c r="AS477" s="280"/>
      <c r="AT477" s="262"/>
      <c r="AU477" s="282"/>
      <c r="AV477" s="283"/>
      <c r="AW477" s="284">
        <v>0</v>
      </c>
      <c r="AX477" s="285">
        <v>0</v>
      </c>
      <c r="AY477" s="286"/>
      <c r="AZ477" s="286"/>
      <c r="BA477" s="286"/>
      <c r="BB477" s="262" t="str">
        <f t="shared" si="187"/>
        <v/>
      </c>
      <c r="BE477" s="277"/>
      <c r="BF477" s="288"/>
      <c r="BJ477" s="289" t="e">
        <f t="shared" si="188"/>
        <v>#VALUE!</v>
      </c>
      <c r="BK477" s="289" t="e">
        <f t="shared" si="189"/>
        <v>#VALUE!</v>
      </c>
      <c r="BL477" s="289" t="e">
        <f t="shared" si="190"/>
        <v>#VALUE!</v>
      </c>
      <c r="BM477" s="289" t="e">
        <f t="shared" si="191"/>
        <v>#VALUE!</v>
      </c>
      <c r="BY477" s="289" t="e">
        <f t="shared" si="192"/>
        <v>#VALUE!</v>
      </c>
      <c r="BZ477" s="289" t="e">
        <f t="shared" si="193"/>
        <v>#VALUE!</v>
      </c>
      <c r="CA477" s="289" t="e">
        <f t="shared" si="194"/>
        <v>#VALUE!</v>
      </c>
      <c r="CI477" s="302" t="str">
        <f t="shared" si="195"/>
        <v>AYNI GÜN</v>
      </c>
      <c r="CJ477" s="303" t="e">
        <f t="shared" si="196"/>
        <v>#VALUE!</v>
      </c>
      <c r="CK477" s="303" t="e">
        <f t="shared" si="197"/>
        <v>#VALUE!</v>
      </c>
      <c r="CL477" s="303" t="e">
        <f t="shared" si="198"/>
        <v>#VALUE!</v>
      </c>
    </row>
    <row r="478" spans="1:90" ht="68.400000000000006" x14ac:dyDescent="0.3">
      <c r="A478" s="261" t="s">
        <v>469</v>
      </c>
      <c r="B478" s="261"/>
      <c r="C478" s="262"/>
      <c r="D478" s="262"/>
      <c r="E478" s="262" t="s">
        <v>1039</v>
      </c>
      <c r="F478" s="263"/>
      <c r="G478" s="264"/>
      <c r="H478" s="265" t="str">
        <f t="shared" si="178"/>
        <v/>
      </c>
      <c r="I478" s="261"/>
      <c r="J478" s="261"/>
      <c r="K478" s="261"/>
      <c r="L478" s="261"/>
      <c r="M478" s="266" t="str">
        <f t="shared" si="179"/>
        <v>IASI_18-BOZ-IASI18-FF-474</v>
      </c>
      <c r="N478" s="267"/>
      <c r="O478" s="261"/>
      <c r="P478" s="261"/>
      <c r="Q478" s="261"/>
      <c r="R478" s="313"/>
      <c r="S478" s="269"/>
      <c r="T478" s="268"/>
      <c r="U478" s="268"/>
      <c r="V478" s="270"/>
      <c r="W478" s="271"/>
      <c r="X478" s="272"/>
      <c r="Y478" s="265" t="str">
        <f t="shared" si="180"/>
        <v/>
      </c>
      <c r="Z478" s="273"/>
      <c r="AA478" s="274"/>
      <c r="AB478" s="265" t="str">
        <f t="shared" si="181"/>
        <v/>
      </c>
      <c r="AC478" s="275" t="e">
        <f t="shared" si="182"/>
        <v>#VALUE!</v>
      </c>
      <c r="AD478" s="271"/>
      <c r="AE478" s="272"/>
      <c r="AF478" s="265" t="str">
        <f t="shared" si="183"/>
        <v/>
      </c>
      <c r="AG478" s="268"/>
      <c r="AH478" s="268"/>
      <c r="AI478" s="276"/>
      <c r="AJ478" s="277"/>
      <c r="AK478" s="278"/>
      <c r="AL478" s="265" t="str">
        <f t="shared" si="184"/>
        <v/>
      </c>
      <c r="AM478" s="275" t="e">
        <f t="shared" si="185"/>
        <v>#VALUE!</v>
      </c>
      <c r="AN478" s="275" t="e">
        <f t="shared" si="186"/>
        <v>#VALUE!</v>
      </c>
      <c r="AO478" s="279"/>
      <c r="AP478" s="279"/>
      <c r="AQ478" s="279"/>
      <c r="AR478" s="280"/>
      <c r="AS478" s="280"/>
      <c r="AT478" s="262"/>
      <c r="AU478" s="282"/>
      <c r="AV478" s="283"/>
      <c r="AW478" s="284">
        <v>0</v>
      </c>
      <c r="AX478" s="285">
        <v>0</v>
      </c>
      <c r="AY478" s="286"/>
      <c r="AZ478" s="286"/>
      <c r="BA478" s="286"/>
      <c r="BB478" s="262" t="str">
        <f t="shared" si="187"/>
        <v/>
      </c>
      <c r="BE478" s="277"/>
      <c r="BF478" s="288"/>
      <c r="BJ478" s="289" t="e">
        <f t="shared" si="188"/>
        <v>#VALUE!</v>
      </c>
      <c r="BK478" s="289" t="e">
        <f t="shared" si="189"/>
        <v>#VALUE!</v>
      </c>
      <c r="BL478" s="289" t="e">
        <f t="shared" si="190"/>
        <v>#VALUE!</v>
      </c>
      <c r="BM478" s="289" t="e">
        <f t="shared" si="191"/>
        <v>#VALUE!</v>
      </c>
      <c r="BY478" s="289" t="e">
        <f t="shared" si="192"/>
        <v>#VALUE!</v>
      </c>
      <c r="BZ478" s="289" t="e">
        <f t="shared" si="193"/>
        <v>#VALUE!</v>
      </c>
      <c r="CA478" s="289" t="e">
        <f t="shared" si="194"/>
        <v>#VALUE!</v>
      </c>
      <c r="CI478" s="302" t="str">
        <f t="shared" si="195"/>
        <v>AYNI GÜN</v>
      </c>
      <c r="CJ478" s="303" t="e">
        <f t="shared" si="196"/>
        <v>#VALUE!</v>
      </c>
      <c r="CK478" s="303" t="e">
        <f t="shared" si="197"/>
        <v>#VALUE!</v>
      </c>
      <c r="CL478" s="303" t="e">
        <f t="shared" si="198"/>
        <v>#VALUE!</v>
      </c>
    </row>
    <row r="479" spans="1:90" ht="68.400000000000006" x14ac:dyDescent="0.3">
      <c r="A479" s="261" t="s">
        <v>469</v>
      </c>
      <c r="B479" s="261"/>
      <c r="C479" s="262"/>
      <c r="D479" s="262"/>
      <c r="E479" s="262" t="s">
        <v>1040</v>
      </c>
      <c r="F479" s="263"/>
      <c r="G479" s="264"/>
      <c r="H479" s="265" t="str">
        <f t="shared" si="178"/>
        <v/>
      </c>
      <c r="I479" s="261"/>
      <c r="J479" s="261"/>
      <c r="K479" s="261"/>
      <c r="L479" s="261"/>
      <c r="M479" s="266" t="str">
        <f t="shared" si="179"/>
        <v>IASI_18-BOZ-IASI18-FF-475</v>
      </c>
      <c r="N479" s="267"/>
      <c r="O479" s="261"/>
      <c r="P479" s="261"/>
      <c r="Q479" s="261"/>
      <c r="R479" s="313"/>
      <c r="S479" s="269"/>
      <c r="T479" s="268"/>
      <c r="U479" s="268"/>
      <c r="V479" s="270"/>
      <c r="W479" s="271"/>
      <c r="X479" s="272"/>
      <c r="Y479" s="265" t="str">
        <f t="shared" si="180"/>
        <v/>
      </c>
      <c r="Z479" s="273"/>
      <c r="AA479" s="274"/>
      <c r="AB479" s="265" t="str">
        <f t="shared" si="181"/>
        <v/>
      </c>
      <c r="AC479" s="275" t="e">
        <f t="shared" si="182"/>
        <v>#VALUE!</v>
      </c>
      <c r="AD479" s="271"/>
      <c r="AE479" s="272"/>
      <c r="AF479" s="265" t="str">
        <f t="shared" si="183"/>
        <v/>
      </c>
      <c r="AG479" s="268"/>
      <c r="AH479" s="268"/>
      <c r="AI479" s="276"/>
      <c r="AJ479" s="277"/>
      <c r="AK479" s="278"/>
      <c r="AL479" s="265" t="str">
        <f t="shared" si="184"/>
        <v/>
      </c>
      <c r="AM479" s="275" t="e">
        <f t="shared" si="185"/>
        <v>#VALUE!</v>
      </c>
      <c r="AN479" s="275" t="e">
        <f t="shared" si="186"/>
        <v>#VALUE!</v>
      </c>
      <c r="AO479" s="279"/>
      <c r="AP479" s="279"/>
      <c r="AQ479" s="279"/>
      <c r="AR479" s="280"/>
      <c r="AS479" s="280"/>
      <c r="AT479" s="262"/>
      <c r="AU479" s="282"/>
      <c r="AV479" s="283"/>
      <c r="AW479" s="284">
        <v>0</v>
      </c>
      <c r="AX479" s="285">
        <v>0</v>
      </c>
      <c r="AY479" s="286"/>
      <c r="AZ479" s="286"/>
      <c r="BA479" s="286"/>
      <c r="BB479" s="262" t="str">
        <f t="shared" si="187"/>
        <v/>
      </c>
      <c r="BE479" s="277"/>
      <c r="BF479" s="288"/>
      <c r="BJ479" s="289" t="e">
        <f t="shared" si="188"/>
        <v>#VALUE!</v>
      </c>
      <c r="BK479" s="289" t="e">
        <f t="shared" si="189"/>
        <v>#VALUE!</v>
      </c>
      <c r="BL479" s="289" t="e">
        <f t="shared" si="190"/>
        <v>#VALUE!</v>
      </c>
      <c r="BM479" s="289" t="e">
        <f t="shared" si="191"/>
        <v>#VALUE!</v>
      </c>
      <c r="BY479" s="289" t="e">
        <f t="shared" si="192"/>
        <v>#VALUE!</v>
      </c>
      <c r="BZ479" s="289" t="e">
        <f t="shared" si="193"/>
        <v>#VALUE!</v>
      </c>
      <c r="CA479" s="289" t="e">
        <f t="shared" si="194"/>
        <v>#VALUE!</v>
      </c>
      <c r="CI479" s="302" t="str">
        <f t="shared" si="195"/>
        <v>AYNI GÜN</v>
      </c>
      <c r="CJ479" s="303" t="e">
        <f t="shared" si="196"/>
        <v>#VALUE!</v>
      </c>
      <c r="CK479" s="303" t="e">
        <f t="shared" si="197"/>
        <v>#VALUE!</v>
      </c>
      <c r="CL479" s="303" t="e">
        <f t="shared" si="198"/>
        <v>#VALUE!</v>
      </c>
    </row>
    <row r="480" spans="1:90" ht="68.400000000000006" x14ac:dyDescent="0.3">
      <c r="A480" s="261" t="s">
        <v>469</v>
      </c>
      <c r="B480" s="261"/>
      <c r="C480" s="262"/>
      <c r="D480" s="262"/>
      <c r="E480" s="262" t="s">
        <v>1041</v>
      </c>
      <c r="F480" s="263"/>
      <c r="G480" s="264"/>
      <c r="H480" s="265" t="str">
        <f t="shared" si="178"/>
        <v/>
      </c>
      <c r="I480" s="261"/>
      <c r="J480" s="261"/>
      <c r="K480" s="261"/>
      <c r="L480" s="261"/>
      <c r="M480" s="266" t="str">
        <f t="shared" si="179"/>
        <v>IASI_18-BOZ-IASI18-FF-476</v>
      </c>
      <c r="N480" s="267"/>
      <c r="O480" s="261"/>
      <c r="P480" s="261"/>
      <c r="Q480" s="261"/>
      <c r="R480" s="313"/>
      <c r="S480" s="269"/>
      <c r="T480" s="268"/>
      <c r="U480" s="268"/>
      <c r="V480" s="270"/>
      <c r="W480" s="271"/>
      <c r="X480" s="272"/>
      <c r="Y480" s="265" t="str">
        <f t="shared" si="180"/>
        <v/>
      </c>
      <c r="Z480" s="273"/>
      <c r="AA480" s="274"/>
      <c r="AB480" s="265" t="str">
        <f t="shared" si="181"/>
        <v/>
      </c>
      <c r="AC480" s="275" t="e">
        <f t="shared" si="182"/>
        <v>#VALUE!</v>
      </c>
      <c r="AD480" s="271"/>
      <c r="AE480" s="272"/>
      <c r="AF480" s="265" t="str">
        <f t="shared" si="183"/>
        <v/>
      </c>
      <c r="AG480" s="268"/>
      <c r="AH480" s="268"/>
      <c r="AI480" s="276"/>
      <c r="AJ480" s="277"/>
      <c r="AK480" s="278"/>
      <c r="AL480" s="265" t="str">
        <f t="shared" si="184"/>
        <v/>
      </c>
      <c r="AM480" s="275" t="e">
        <f t="shared" si="185"/>
        <v>#VALUE!</v>
      </c>
      <c r="AN480" s="275" t="e">
        <f t="shared" si="186"/>
        <v>#VALUE!</v>
      </c>
      <c r="AO480" s="279"/>
      <c r="AP480" s="279"/>
      <c r="AQ480" s="279"/>
      <c r="AR480" s="280"/>
      <c r="AS480" s="280"/>
      <c r="AT480" s="262"/>
      <c r="AU480" s="282"/>
      <c r="AV480" s="283"/>
      <c r="AW480" s="284">
        <v>0</v>
      </c>
      <c r="AX480" s="285">
        <v>0</v>
      </c>
      <c r="AY480" s="286"/>
      <c r="AZ480" s="286"/>
      <c r="BA480" s="286"/>
      <c r="BB480" s="262" t="str">
        <f t="shared" si="187"/>
        <v/>
      </c>
      <c r="BE480" s="277"/>
      <c r="BF480" s="288"/>
      <c r="BJ480" s="289" t="e">
        <f t="shared" si="188"/>
        <v>#VALUE!</v>
      </c>
      <c r="BK480" s="289" t="e">
        <f t="shared" si="189"/>
        <v>#VALUE!</v>
      </c>
      <c r="BL480" s="289" t="e">
        <f t="shared" si="190"/>
        <v>#VALUE!</v>
      </c>
      <c r="BM480" s="289" t="e">
        <f t="shared" si="191"/>
        <v>#VALUE!</v>
      </c>
      <c r="BY480" s="289" t="e">
        <f t="shared" si="192"/>
        <v>#VALUE!</v>
      </c>
      <c r="BZ480" s="289" t="e">
        <f t="shared" si="193"/>
        <v>#VALUE!</v>
      </c>
      <c r="CA480" s="289" t="e">
        <f t="shared" si="194"/>
        <v>#VALUE!</v>
      </c>
      <c r="CI480" s="302" t="str">
        <f t="shared" si="195"/>
        <v>AYNI GÜN</v>
      </c>
      <c r="CJ480" s="303" t="e">
        <f t="shared" si="196"/>
        <v>#VALUE!</v>
      </c>
      <c r="CK480" s="303" t="e">
        <f t="shared" si="197"/>
        <v>#VALUE!</v>
      </c>
      <c r="CL480" s="303" t="e">
        <f t="shared" si="198"/>
        <v>#VALUE!</v>
      </c>
    </row>
    <row r="481" spans="1:90" ht="68.400000000000006" x14ac:dyDescent="0.3">
      <c r="A481" s="261" t="s">
        <v>469</v>
      </c>
      <c r="B481" s="261"/>
      <c r="C481" s="262"/>
      <c r="D481" s="262"/>
      <c r="E481" s="262" t="s">
        <v>1042</v>
      </c>
      <c r="F481" s="263"/>
      <c r="G481" s="264"/>
      <c r="H481" s="265" t="str">
        <f t="shared" si="178"/>
        <v/>
      </c>
      <c r="I481" s="261"/>
      <c r="J481" s="261"/>
      <c r="K481" s="261"/>
      <c r="L481" s="261"/>
      <c r="M481" s="266" t="str">
        <f t="shared" si="179"/>
        <v>IASI_18-BOZ-IASI18-FF-477</v>
      </c>
      <c r="N481" s="267"/>
      <c r="O481" s="261"/>
      <c r="P481" s="261"/>
      <c r="Q481" s="261"/>
      <c r="R481" s="313"/>
      <c r="S481" s="269"/>
      <c r="T481" s="268"/>
      <c r="U481" s="268"/>
      <c r="V481" s="270"/>
      <c r="W481" s="271"/>
      <c r="X481" s="272"/>
      <c r="Y481" s="265" t="str">
        <f t="shared" si="180"/>
        <v/>
      </c>
      <c r="Z481" s="273"/>
      <c r="AA481" s="274"/>
      <c r="AB481" s="265" t="str">
        <f t="shared" si="181"/>
        <v/>
      </c>
      <c r="AC481" s="275" t="e">
        <f t="shared" si="182"/>
        <v>#VALUE!</v>
      </c>
      <c r="AD481" s="271"/>
      <c r="AE481" s="272"/>
      <c r="AF481" s="265" t="str">
        <f t="shared" si="183"/>
        <v/>
      </c>
      <c r="AG481" s="268"/>
      <c r="AH481" s="268"/>
      <c r="AI481" s="276"/>
      <c r="AJ481" s="277"/>
      <c r="AK481" s="278"/>
      <c r="AL481" s="265" t="str">
        <f t="shared" si="184"/>
        <v/>
      </c>
      <c r="AM481" s="275" t="e">
        <f t="shared" si="185"/>
        <v>#VALUE!</v>
      </c>
      <c r="AN481" s="275" t="e">
        <f t="shared" si="186"/>
        <v>#VALUE!</v>
      </c>
      <c r="AO481" s="279"/>
      <c r="AP481" s="279"/>
      <c r="AQ481" s="279"/>
      <c r="AR481" s="280"/>
      <c r="AS481" s="280"/>
      <c r="AT481" s="262"/>
      <c r="AU481" s="282"/>
      <c r="AV481" s="283"/>
      <c r="AW481" s="284">
        <v>0</v>
      </c>
      <c r="AX481" s="285">
        <v>0</v>
      </c>
      <c r="AY481" s="286"/>
      <c r="AZ481" s="286"/>
      <c r="BA481" s="286"/>
      <c r="BB481" s="262" t="str">
        <f t="shared" si="187"/>
        <v/>
      </c>
      <c r="BE481" s="277"/>
      <c r="BF481" s="288"/>
      <c r="BJ481" s="289" t="e">
        <f t="shared" si="188"/>
        <v>#VALUE!</v>
      </c>
      <c r="BK481" s="289" t="e">
        <f t="shared" si="189"/>
        <v>#VALUE!</v>
      </c>
      <c r="BL481" s="289" t="e">
        <f t="shared" si="190"/>
        <v>#VALUE!</v>
      </c>
      <c r="BM481" s="289" t="e">
        <f t="shared" si="191"/>
        <v>#VALUE!</v>
      </c>
      <c r="BY481" s="289" t="e">
        <f t="shared" si="192"/>
        <v>#VALUE!</v>
      </c>
      <c r="BZ481" s="289" t="e">
        <f t="shared" si="193"/>
        <v>#VALUE!</v>
      </c>
      <c r="CA481" s="289" t="e">
        <f t="shared" si="194"/>
        <v>#VALUE!</v>
      </c>
      <c r="CI481" s="302" t="str">
        <f t="shared" si="195"/>
        <v>AYNI GÜN</v>
      </c>
      <c r="CJ481" s="303" t="e">
        <f t="shared" si="196"/>
        <v>#VALUE!</v>
      </c>
      <c r="CK481" s="303" t="e">
        <f t="shared" si="197"/>
        <v>#VALUE!</v>
      </c>
      <c r="CL481" s="303" t="e">
        <f t="shared" si="198"/>
        <v>#VALUE!</v>
      </c>
    </row>
    <row r="482" spans="1:90" ht="68.400000000000006" x14ac:dyDescent="0.3">
      <c r="A482" s="261" t="s">
        <v>469</v>
      </c>
      <c r="B482" s="261"/>
      <c r="C482" s="262"/>
      <c r="D482" s="262"/>
      <c r="E482" s="262" t="s">
        <v>1043</v>
      </c>
      <c r="F482" s="263"/>
      <c r="G482" s="264"/>
      <c r="H482" s="265" t="str">
        <f t="shared" si="178"/>
        <v/>
      </c>
      <c r="I482" s="261"/>
      <c r="J482" s="261"/>
      <c r="K482" s="261"/>
      <c r="L482" s="261"/>
      <c r="M482" s="266" t="str">
        <f t="shared" si="179"/>
        <v>IASI_18-BOZ-IASI18-FF-478</v>
      </c>
      <c r="N482" s="267"/>
      <c r="O482" s="261"/>
      <c r="P482" s="261"/>
      <c r="Q482" s="261"/>
      <c r="R482" s="313"/>
      <c r="S482" s="269"/>
      <c r="T482" s="268"/>
      <c r="U482" s="268"/>
      <c r="V482" s="270"/>
      <c r="W482" s="271"/>
      <c r="X482" s="272"/>
      <c r="Y482" s="265" t="str">
        <f t="shared" si="180"/>
        <v/>
      </c>
      <c r="Z482" s="273"/>
      <c r="AA482" s="274"/>
      <c r="AB482" s="265" t="str">
        <f t="shared" si="181"/>
        <v/>
      </c>
      <c r="AC482" s="275" t="e">
        <f t="shared" si="182"/>
        <v>#VALUE!</v>
      </c>
      <c r="AD482" s="271"/>
      <c r="AE482" s="272"/>
      <c r="AF482" s="265" t="str">
        <f t="shared" si="183"/>
        <v/>
      </c>
      <c r="AG482" s="268"/>
      <c r="AH482" s="268"/>
      <c r="AI482" s="276"/>
      <c r="AJ482" s="277"/>
      <c r="AK482" s="278"/>
      <c r="AL482" s="265" t="str">
        <f t="shared" si="184"/>
        <v/>
      </c>
      <c r="AM482" s="275" t="e">
        <f t="shared" si="185"/>
        <v>#VALUE!</v>
      </c>
      <c r="AN482" s="275" t="e">
        <f t="shared" si="186"/>
        <v>#VALUE!</v>
      </c>
      <c r="AO482" s="279"/>
      <c r="AP482" s="279"/>
      <c r="AQ482" s="279"/>
      <c r="AR482" s="280"/>
      <c r="AS482" s="280"/>
      <c r="AT482" s="262"/>
      <c r="AU482" s="282"/>
      <c r="AV482" s="283"/>
      <c r="AW482" s="284">
        <v>0</v>
      </c>
      <c r="AX482" s="285">
        <v>0</v>
      </c>
      <c r="AY482" s="286"/>
      <c r="AZ482" s="286"/>
      <c r="BA482" s="286"/>
      <c r="BB482" s="262" t="str">
        <f t="shared" si="187"/>
        <v/>
      </c>
      <c r="BE482" s="277"/>
      <c r="BF482" s="288"/>
      <c r="BJ482" s="289" t="e">
        <f t="shared" si="188"/>
        <v>#VALUE!</v>
      </c>
      <c r="BK482" s="289" t="e">
        <f t="shared" si="189"/>
        <v>#VALUE!</v>
      </c>
      <c r="BL482" s="289" t="e">
        <f t="shared" si="190"/>
        <v>#VALUE!</v>
      </c>
      <c r="BM482" s="289" t="e">
        <f t="shared" si="191"/>
        <v>#VALUE!</v>
      </c>
      <c r="BY482" s="289" t="e">
        <f t="shared" si="192"/>
        <v>#VALUE!</v>
      </c>
      <c r="BZ482" s="289" t="e">
        <f t="shared" si="193"/>
        <v>#VALUE!</v>
      </c>
      <c r="CA482" s="289" t="e">
        <f t="shared" si="194"/>
        <v>#VALUE!</v>
      </c>
      <c r="CI482" s="302" t="str">
        <f t="shared" si="195"/>
        <v>AYNI GÜN</v>
      </c>
      <c r="CJ482" s="303" t="e">
        <f t="shared" si="196"/>
        <v>#VALUE!</v>
      </c>
      <c r="CK482" s="303" t="e">
        <f t="shared" si="197"/>
        <v>#VALUE!</v>
      </c>
      <c r="CL482" s="303" t="e">
        <f t="shared" si="198"/>
        <v>#VALUE!</v>
      </c>
    </row>
    <row r="483" spans="1:90" ht="68.400000000000006" x14ac:dyDescent="0.3">
      <c r="A483" s="261" t="s">
        <v>469</v>
      </c>
      <c r="B483" s="261"/>
      <c r="C483" s="262"/>
      <c r="D483" s="262"/>
      <c r="E483" s="262" t="s">
        <v>1044</v>
      </c>
      <c r="F483" s="263"/>
      <c r="G483" s="264"/>
      <c r="H483" s="265" t="str">
        <f t="shared" si="178"/>
        <v/>
      </c>
      <c r="I483" s="261"/>
      <c r="J483" s="261"/>
      <c r="K483" s="261"/>
      <c r="L483" s="261"/>
      <c r="M483" s="266" t="str">
        <f t="shared" si="179"/>
        <v>IASI_18-BOZ-IASI18-FF-479</v>
      </c>
      <c r="N483" s="267"/>
      <c r="O483" s="261"/>
      <c r="P483" s="261"/>
      <c r="Q483" s="261"/>
      <c r="R483" s="313"/>
      <c r="S483" s="269"/>
      <c r="T483" s="268"/>
      <c r="U483" s="268"/>
      <c r="V483" s="270"/>
      <c r="W483" s="271"/>
      <c r="X483" s="272"/>
      <c r="Y483" s="265" t="str">
        <f t="shared" si="180"/>
        <v/>
      </c>
      <c r="Z483" s="273"/>
      <c r="AA483" s="274"/>
      <c r="AB483" s="265" t="str">
        <f t="shared" si="181"/>
        <v/>
      </c>
      <c r="AC483" s="275" t="e">
        <f t="shared" si="182"/>
        <v>#VALUE!</v>
      </c>
      <c r="AD483" s="271"/>
      <c r="AE483" s="272"/>
      <c r="AF483" s="265" t="str">
        <f t="shared" si="183"/>
        <v/>
      </c>
      <c r="AG483" s="268"/>
      <c r="AH483" s="268"/>
      <c r="AI483" s="276"/>
      <c r="AJ483" s="277"/>
      <c r="AK483" s="278"/>
      <c r="AL483" s="265" t="str">
        <f t="shared" si="184"/>
        <v/>
      </c>
      <c r="AM483" s="275" t="e">
        <f t="shared" si="185"/>
        <v>#VALUE!</v>
      </c>
      <c r="AN483" s="275" t="e">
        <f t="shared" si="186"/>
        <v>#VALUE!</v>
      </c>
      <c r="AO483" s="279"/>
      <c r="AP483" s="279"/>
      <c r="AQ483" s="279"/>
      <c r="AR483" s="280"/>
      <c r="AS483" s="280"/>
      <c r="AT483" s="262"/>
      <c r="AU483" s="282"/>
      <c r="AV483" s="283"/>
      <c r="AW483" s="284">
        <v>0</v>
      </c>
      <c r="AX483" s="285">
        <v>0</v>
      </c>
      <c r="AY483" s="286"/>
      <c r="AZ483" s="286"/>
      <c r="BA483" s="286"/>
      <c r="BB483" s="262" t="str">
        <f t="shared" si="187"/>
        <v/>
      </c>
      <c r="BE483" s="277"/>
      <c r="BF483" s="288"/>
      <c r="BJ483" s="289" t="e">
        <f t="shared" si="188"/>
        <v>#VALUE!</v>
      </c>
      <c r="BK483" s="289" t="e">
        <f t="shared" si="189"/>
        <v>#VALUE!</v>
      </c>
      <c r="BL483" s="289" t="e">
        <f t="shared" si="190"/>
        <v>#VALUE!</v>
      </c>
      <c r="BM483" s="289" t="e">
        <f t="shared" si="191"/>
        <v>#VALUE!</v>
      </c>
      <c r="BY483" s="289" t="e">
        <f t="shared" si="192"/>
        <v>#VALUE!</v>
      </c>
      <c r="BZ483" s="289" t="e">
        <f t="shared" si="193"/>
        <v>#VALUE!</v>
      </c>
      <c r="CA483" s="289" t="e">
        <f t="shared" si="194"/>
        <v>#VALUE!</v>
      </c>
      <c r="CI483" s="302" t="str">
        <f t="shared" si="195"/>
        <v>AYNI GÜN</v>
      </c>
      <c r="CJ483" s="303" t="e">
        <f t="shared" si="196"/>
        <v>#VALUE!</v>
      </c>
      <c r="CK483" s="303" t="e">
        <f t="shared" si="197"/>
        <v>#VALUE!</v>
      </c>
      <c r="CL483" s="303" t="e">
        <f t="shared" si="198"/>
        <v>#VALUE!</v>
      </c>
    </row>
    <row r="484" spans="1:90" ht="68.400000000000006" x14ac:dyDescent="0.3">
      <c r="A484" s="261" t="s">
        <v>469</v>
      </c>
      <c r="B484" s="261"/>
      <c r="C484" s="262"/>
      <c r="D484" s="262"/>
      <c r="E484" s="262" t="s">
        <v>1045</v>
      </c>
      <c r="F484" s="263"/>
      <c r="G484" s="264"/>
      <c r="H484" s="265" t="str">
        <f t="shared" si="178"/>
        <v/>
      </c>
      <c r="I484" s="261"/>
      <c r="J484" s="261"/>
      <c r="K484" s="261"/>
      <c r="L484" s="261"/>
      <c r="M484" s="266" t="str">
        <f t="shared" si="179"/>
        <v>IASI_18-BOZ-IASI18-FF-480</v>
      </c>
      <c r="N484" s="267"/>
      <c r="O484" s="261"/>
      <c r="P484" s="261"/>
      <c r="Q484" s="261"/>
      <c r="R484" s="313"/>
      <c r="S484" s="269"/>
      <c r="T484" s="268"/>
      <c r="U484" s="268"/>
      <c r="V484" s="270"/>
      <c r="W484" s="271"/>
      <c r="X484" s="272"/>
      <c r="Y484" s="265" t="str">
        <f t="shared" si="180"/>
        <v/>
      </c>
      <c r="Z484" s="273"/>
      <c r="AA484" s="274"/>
      <c r="AB484" s="265" t="str">
        <f t="shared" si="181"/>
        <v/>
      </c>
      <c r="AC484" s="275" t="e">
        <f t="shared" si="182"/>
        <v>#VALUE!</v>
      </c>
      <c r="AD484" s="271"/>
      <c r="AE484" s="272"/>
      <c r="AF484" s="265" t="str">
        <f t="shared" si="183"/>
        <v/>
      </c>
      <c r="AG484" s="268"/>
      <c r="AH484" s="268"/>
      <c r="AI484" s="276"/>
      <c r="AJ484" s="277"/>
      <c r="AK484" s="278"/>
      <c r="AL484" s="265" t="str">
        <f t="shared" si="184"/>
        <v/>
      </c>
      <c r="AM484" s="275" t="e">
        <f t="shared" si="185"/>
        <v>#VALUE!</v>
      </c>
      <c r="AN484" s="275" t="e">
        <f t="shared" si="186"/>
        <v>#VALUE!</v>
      </c>
      <c r="AO484" s="279"/>
      <c r="AP484" s="279"/>
      <c r="AQ484" s="279"/>
      <c r="AR484" s="280"/>
      <c r="AS484" s="280"/>
      <c r="AT484" s="262"/>
      <c r="AU484" s="282"/>
      <c r="AV484" s="283"/>
      <c r="AW484" s="284">
        <v>0</v>
      </c>
      <c r="AX484" s="285">
        <v>0</v>
      </c>
      <c r="AY484" s="286"/>
      <c r="AZ484" s="286"/>
      <c r="BA484" s="286"/>
      <c r="BB484" s="262" t="str">
        <f t="shared" si="187"/>
        <v/>
      </c>
      <c r="BE484" s="277"/>
      <c r="BF484" s="288"/>
      <c r="BJ484" s="289" t="e">
        <f t="shared" si="188"/>
        <v>#VALUE!</v>
      </c>
      <c r="BK484" s="289" t="e">
        <f t="shared" si="189"/>
        <v>#VALUE!</v>
      </c>
      <c r="BL484" s="289" t="e">
        <f t="shared" si="190"/>
        <v>#VALUE!</v>
      </c>
      <c r="BM484" s="289" t="e">
        <f t="shared" si="191"/>
        <v>#VALUE!</v>
      </c>
      <c r="BY484" s="289" t="e">
        <f t="shared" si="192"/>
        <v>#VALUE!</v>
      </c>
      <c r="BZ484" s="289" t="e">
        <f t="shared" si="193"/>
        <v>#VALUE!</v>
      </c>
      <c r="CA484" s="289" t="e">
        <f t="shared" si="194"/>
        <v>#VALUE!</v>
      </c>
      <c r="CI484" s="302" t="str">
        <f t="shared" si="195"/>
        <v>AYNI GÜN</v>
      </c>
      <c r="CJ484" s="303" t="e">
        <f t="shared" si="196"/>
        <v>#VALUE!</v>
      </c>
      <c r="CK484" s="303" t="e">
        <f t="shared" si="197"/>
        <v>#VALUE!</v>
      </c>
      <c r="CL484" s="303" t="e">
        <f t="shared" si="198"/>
        <v>#VALUE!</v>
      </c>
    </row>
    <row r="485" spans="1:90" ht="68.400000000000006" x14ac:dyDescent="0.3">
      <c r="A485" s="261" t="s">
        <v>469</v>
      </c>
      <c r="B485" s="261"/>
      <c r="C485" s="262"/>
      <c r="D485" s="262"/>
      <c r="E485" s="262" t="s">
        <v>1046</v>
      </c>
      <c r="F485" s="263"/>
      <c r="G485" s="264"/>
      <c r="H485" s="265" t="str">
        <f t="shared" si="178"/>
        <v/>
      </c>
      <c r="I485" s="261"/>
      <c r="J485" s="261"/>
      <c r="K485" s="261"/>
      <c r="L485" s="261"/>
      <c r="M485" s="266" t="str">
        <f t="shared" si="179"/>
        <v>IASI_18-BOZ-IASI18-FF-481</v>
      </c>
      <c r="N485" s="267"/>
      <c r="O485" s="261"/>
      <c r="P485" s="261"/>
      <c r="Q485" s="261"/>
      <c r="R485" s="313"/>
      <c r="S485" s="269"/>
      <c r="T485" s="268"/>
      <c r="U485" s="268"/>
      <c r="V485" s="270"/>
      <c r="W485" s="271"/>
      <c r="X485" s="272"/>
      <c r="Y485" s="265" t="str">
        <f t="shared" si="180"/>
        <v/>
      </c>
      <c r="Z485" s="273"/>
      <c r="AA485" s="274"/>
      <c r="AB485" s="265" t="str">
        <f t="shared" si="181"/>
        <v/>
      </c>
      <c r="AC485" s="275" t="e">
        <f t="shared" si="182"/>
        <v>#VALUE!</v>
      </c>
      <c r="AD485" s="271"/>
      <c r="AE485" s="272"/>
      <c r="AF485" s="265" t="str">
        <f t="shared" si="183"/>
        <v/>
      </c>
      <c r="AG485" s="268"/>
      <c r="AH485" s="268"/>
      <c r="AI485" s="276"/>
      <c r="AJ485" s="277"/>
      <c r="AK485" s="278"/>
      <c r="AL485" s="265" t="str">
        <f t="shared" si="184"/>
        <v/>
      </c>
      <c r="AM485" s="275" t="e">
        <f t="shared" si="185"/>
        <v>#VALUE!</v>
      </c>
      <c r="AN485" s="275" t="e">
        <f t="shared" si="186"/>
        <v>#VALUE!</v>
      </c>
      <c r="AO485" s="279"/>
      <c r="AP485" s="279"/>
      <c r="AQ485" s="279"/>
      <c r="AR485" s="280"/>
      <c r="AS485" s="280"/>
      <c r="AT485" s="262"/>
      <c r="AU485" s="282"/>
      <c r="AV485" s="283"/>
      <c r="AW485" s="284">
        <v>0</v>
      </c>
      <c r="AX485" s="285">
        <v>0</v>
      </c>
      <c r="AY485" s="286"/>
      <c r="AZ485" s="286"/>
      <c r="BA485" s="286"/>
      <c r="BB485" s="262" t="str">
        <f t="shared" si="187"/>
        <v/>
      </c>
      <c r="BE485" s="277"/>
      <c r="BF485" s="288"/>
      <c r="BJ485" s="289" t="e">
        <f t="shared" si="188"/>
        <v>#VALUE!</v>
      </c>
      <c r="BK485" s="289" t="e">
        <f t="shared" si="189"/>
        <v>#VALUE!</v>
      </c>
      <c r="BL485" s="289" t="e">
        <f t="shared" si="190"/>
        <v>#VALUE!</v>
      </c>
      <c r="BM485" s="289" t="e">
        <f t="shared" si="191"/>
        <v>#VALUE!</v>
      </c>
      <c r="BY485" s="289" t="e">
        <f t="shared" si="192"/>
        <v>#VALUE!</v>
      </c>
      <c r="BZ485" s="289" t="e">
        <f t="shared" si="193"/>
        <v>#VALUE!</v>
      </c>
      <c r="CA485" s="289" t="e">
        <f t="shared" si="194"/>
        <v>#VALUE!</v>
      </c>
      <c r="CI485" s="302" t="str">
        <f t="shared" si="195"/>
        <v>AYNI GÜN</v>
      </c>
      <c r="CJ485" s="303" t="e">
        <f t="shared" si="196"/>
        <v>#VALUE!</v>
      </c>
      <c r="CK485" s="303" t="e">
        <f t="shared" si="197"/>
        <v>#VALUE!</v>
      </c>
      <c r="CL485" s="303" t="e">
        <f t="shared" si="198"/>
        <v>#VALUE!</v>
      </c>
    </row>
    <row r="486" spans="1:90" ht="68.400000000000006" x14ac:dyDescent="0.3">
      <c r="A486" s="261" t="s">
        <v>469</v>
      </c>
      <c r="B486" s="261"/>
      <c r="C486" s="262"/>
      <c r="D486" s="262"/>
      <c r="E486" s="262" t="s">
        <v>1047</v>
      </c>
      <c r="F486" s="263"/>
      <c r="G486" s="264"/>
      <c r="H486" s="265" t="str">
        <f t="shared" si="178"/>
        <v/>
      </c>
      <c r="I486" s="261"/>
      <c r="J486" s="261"/>
      <c r="K486" s="261"/>
      <c r="L486" s="261"/>
      <c r="M486" s="266" t="str">
        <f t="shared" si="179"/>
        <v>IASI_18-BOZ-IASI18-FF-482</v>
      </c>
      <c r="N486" s="267"/>
      <c r="O486" s="261"/>
      <c r="P486" s="261"/>
      <c r="Q486" s="261"/>
      <c r="R486" s="313"/>
      <c r="S486" s="269"/>
      <c r="T486" s="268"/>
      <c r="U486" s="268"/>
      <c r="V486" s="270"/>
      <c r="W486" s="271"/>
      <c r="X486" s="272"/>
      <c r="Y486" s="265" t="str">
        <f t="shared" si="180"/>
        <v/>
      </c>
      <c r="Z486" s="273"/>
      <c r="AA486" s="274"/>
      <c r="AB486" s="265" t="str">
        <f t="shared" si="181"/>
        <v/>
      </c>
      <c r="AC486" s="275" t="e">
        <f t="shared" si="182"/>
        <v>#VALUE!</v>
      </c>
      <c r="AD486" s="271"/>
      <c r="AE486" s="272"/>
      <c r="AF486" s="265" t="str">
        <f t="shared" si="183"/>
        <v/>
      </c>
      <c r="AG486" s="268"/>
      <c r="AH486" s="268"/>
      <c r="AI486" s="276"/>
      <c r="AJ486" s="277"/>
      <c r="AK486" s="278"/>
      <c r="AL486" s="265" t="str">
        <f t="shared" si="184"/>
        <v/>
      </c>
      <c r="AM486" s="275" t="e">
        <f t="shared" si="185"/>
        <v>#VALUE!</v>
      </c>
      <c r="AN486" s="275" t="e">
        <f t="shared" si="186"/>
        <v>#VALUE!</v>
      </c>
      <c r="AO486" s="279"/>
      <c r="AP486" s="279"/>
      <c r="AQ486" s="279"/>
      <c r="AR486" s="280"/>
      <c r="AS486" s="280"/>
      <c r="AT486" s="262"/>
      <c r="AU486" s="282"/>
      <c r="AV486" s="283"/>
      <c r="AW486" s="284">
        <v>0</v>
      </c>
      <c r="AX486" s="285">
        <v>0</v>
      </c>
      <c r="AY486" s="286"/>
      <c r="AZ486" s="286"/>
      <c r="BA486" s="286"/>
      <c r="BB486" s="262" t="str">
        <f t="shared" si="187"/>
        <v/>
      </c>
      <c r="BE486" s="277"/>
      <c r="BF486" s="288"/>
      <c r="BJ486" s="289" t="e">
        <f t="shared" si="188"/>
        <v>#VALUE!</v>
      </c>
      <c r="BK486" s="289" t="e">
        <f t="shared" si="189"/>
        <v>#VALUE!</v>
      </c>
      <c r="BL486" s="289" t="e">
        <f t="shared" si="190"/>
        <v>#VALUE!</v>
      </c>
      <c r="BM486" s="289" t="e">
        <f t="shared" si="191"/>
        <v>#VALUE!</v>
      </c>
      <c r="BY486" s="289" t="e">
        <f t="shared" si="192"/>
        <v>#VALUE!</v>
      </c>
      <c r="BZ486" s="289" t="e">
        <f t="shared" si="193"/>
        <v>#VALUE!</v>
      </c>
      <c r="CA486" s="289" t="e">
        <f t="shared" si="194"/>
        <v>#VALUE!</v>
      </c>
      <c r="CI486" s="302" t="str">
        <f t="shared" si="195"/>
        <v>AYNI GÜN</v>
      </c>
      <c r="CJ486" s="303" t="e">
        <f t="shared" si="196"/>
        <v>#VALUE!</v>
      </c>
      <c r="CK486" s="303" t="e">
        <f t="shared" si="197"/>
        <v>#VALUE!</v>
      </c>
      <c r="CL486" s="303" t="e">
        <f t="shared" si="198"/>
        <v>#VALUE!</v>
      </c>
    </row>
  </sheetData>
  <sheetProtection autoFilter="0"/>
  <autoFilter ref="A4:CL486" xr:uid="{00000000-0001-0000-0100-000000000000}">
    <sortState xmlns:xlrd2="http://schemas.microsoft.com/office/spreadsheetml/2017/richdata2" ref="A5:CL5">
      <sortCondition ref="E4:E5"/>
    </sortState>
  </autoFilter>
  <mergeCells count="11">
    <mergeCell ref="BA1:BB1"/>
    <mergeCell ref="AB1:AN1"/>
    <mergeCell ref="N1:AA1"/>
    <mergeCell ref="A3:D3"/>
    <mergeCell ref="E3:N3"/>
    <mergeCell ref="AW1:AX1"/>
    <mergeCell ref="AO3:AV3"/>
    <mergeCell ref="AS2:AV2"/>
    <mergeCell ref="AW3:AX3"/>
    <mergeCell ref="R3:AJ3"/>
    <mergeCell ref="AY3:BA3"/>
  </mergeCells>
  <phoneticPr fontId="12" type="noConversion"/>
  <conditionalFormatting sqref="G1:G3">
    <cfRule type="cellIs" dxfId="49" priority="44" operator="between">
      <formula>$AU$1</formula>
      <formula>$AV$1</formula>
    </cfRule>
    <cfRule type="cellIs" dxfId="48" priority="45" operator="between">
      <formula>$AS$1</formula>
      <formula>$AT$1</formula>
    </cfRule>
  </conditionalFormatting>
  <conditionalFormatting sqref="G5:G1048576">
    <cfRule type="cellIs" dxfId="47" priority="3" operator="between">
      <formula>$AU$1</formula>
      <formula>$AV$1</formula>
    </cfRule>
    <cfRule type="cellIs" dxfId="46" priority="4" operator="between">
      <formula>$AS$1</formula>
      <formula>$AT$1</formula>
    </cfRule>
  </conditionalFormatting>
  <conditionalFormatting sqref="I1:I1048576">
    <cfRule type="cellIs" dxfId="45" priority="11" operator="equal">
      <formula>"Hat/Line"</formula>
    </cfRule>
  </conditionalFormatting>
  <conditionalFormatting sqref="J5:J8972">
    <cfRule type="cellIs" dxfId="44" priority="20" operator="equal">
      <formula>"Notified By Customer"</formula>
    </cfRule>
  </conditionalFormatting>
  <conditionalFormatting sqref="O5:O486">
    <cfRule type="cellIs" dxfId="43" priority="9" operator="equal">
      <formula>"D-Arıza Değil"</formula>
    </cfRule>
    <cfRule type="cellIs" dxfId="42" priority="17" operator="equal">
      <formula>"B-Hız veya güç azalması"</formula>
    </cfRule>
  </conditionalFormatting>
  <conditionalFormatting sqref="O5:O8972">
    <cfRule type="cellIs" dxfId="41" priority="19" operator="equal">
      <formula>"A-Sürüşü engeller"</formula>
    </cfRule>
  </conditionalFormatting>
  <conditionalFormatting sqref="P1:P1048576">
    <cfRule type="cellIs" dxfId="40" priority="10" operator="equal">
      <formula>"D(Arıza Değil)"</formula>
    </cfRule>
  </conditionalFormatting>
  <conditionalFormatting sqref="P5:P8972">
    <cfRule type="cellIs" dxfId="39" priority="16" operator="equal">
      <formula>"B(Servisten çekmeye etki eden arıza)"</formula>
    </cfRule>
    <cfRule type="cellIs" dxfId="38" priority="18" operator="equal">
      <formula>"A(Hareket etmeyi engelleyen arıza)"</formula>
    </cfRule>
  </conditionalFormatting>
  <conditionalFormatting sqref="Q1:Q3">
    <cfRule type="cellIs" dxfId="37" priority="46" operator="equal">
      <formula>"N.A(Yaralanma yok)"</formula>
    </cfRule>
  </conditionalFormatting>
  <conditionalFormatting sqref="Q4">
    <cfRule type="cellIs" dxfId="36" priority="23" operator="equal">
      <formula>"D(Arıza Değil)"</formula>
    </cfRule>
  </conditionalFormatting>
  <conditionalFormatting sqref="Q5:Q1048576">
    <cfRule type="cellIs" dxfId="35" priority="5" operator="equal">
      <formula>"N.A(Yaralanma yok)"</formula>
    </cfRule>
  </conditionalFormatting>
  <conditionalFormatting sqref="R1:R1048576">
    <cfRule type="cellIs" dxfId="34" priority="58" operator="equal">
      <formula>"bozankaya"</formula>
    </cfRule>
    <cfRule type="cellIs" dxfId="33" priority="59" operator="equal">
      <formula>"Customer"</formula>
    </cfRule>
  </conditionalFormatting>
  <conditionalFormatting sqref="T1:T1048576">
    <cfRule type="cellIs" dxfId="32" priority="6" operator="equal">
      <formula>"Değiştirilecek/To Be Changed"</formula>
    </cfRule>
  </conditionalFormatting>
  <conditionalFormatting sqref="U1:U1048576">
    <cfRule type="cellIs" dxfId="31" priority="12" operator="equal">
      <formula>"Hayır/No"</formula>
    </cfRule>
  </conditionalFormatting>
  <conditionalFormatting sqref="AG1:AG1048576">
    <cfRule type="cellIs" dxfId="30" priority="14" operator="equal">
      <formula>"(II) Aynı Araçta Tekrarlayan Arıza"</formula>
    </cfRule>
    <cfRule type="cellIs" dxfId="29" priority="15" operator="equal">
      <formula>"(III) Farklı Araçlarda Tekrarlayan Arıza"</formula>
    </cfRule>
  </conditionalFormatting>
  <conditionalFormatting sqref="AH4">
    <cfRule type="cellIs" dxfId="28" priority="22" operator="equal">
      <formula>"(III) Farklı Araçlarda Tekrarlayan Arıza"</formula>
    </cfRule>
    <cfRule type="cellIs" dxfId="27" priority="21" operator="equal">
      <formula>"(II) Aynı Araçta Tekrarlayan Arıza"</formula>
    </cfRule>
  </conditionalFormatting>
  <conditionalFormatting sqref="AH5:AH486">
    <cfRule type="cellIs" dxfId="26" priority="13" operator="equal">
      <formula>"Bu Arıza Aracın Servise Verilmesine Engel"</formula>
    </cfRule>
  </conditionalFormatting>
  <conditionalFormatting sqref="AO4">
    <cfRule type="containsText" dxfId="25" priority="75" operator="containsText" text="X">
      <formula>NOT(ISERROR(SEARCH("X",AO4)))</formula>
    </cfRule>
  </conditionalFormatting>
  <conditionalFormatting sqref="BE4">
    <cfRule type="containsText" dxfId="24" priority="42" operator="containsText" text="Ulaşılmamış">
      <formula>NOT(ISERROR(SEARCH("Ulaşılmamış",BE4)))</formula>
    </cfRule>
    <cfRule type="containsText" dxfId="23" priority="43" operator="containsText" text="Ulaşılmış">
      <formula>NOT(ISERROR(SEARCH("Ulaşılmış",BE4)))</formula>
    </cfRule>
  </conditionalFormatting>
  <conditionalFormatting sqref="BF1:BF4 BE5 BF6:BF1048576">
    <cfRule type="cellIs" dxfId="22" priority="48" operator="equal">
      <formula>"STPT"</formula>
    </cfRule>
    <cfRule type="containsText" dxfId="21" priority="49" operator="containsText" text="SSH">
      <formula>NOT(ISERROR(SEARCH("SSH",BE1)))</formula>
    </cfRule>
    <cfRule type="containsText" dxfId="20" priority="50" operator="containsText" text="Kalite">
      <formula>NOT(ISERROR(SEARCH("Kalite",BE1)))</formula>
    </cfRule>
    <cfRule type="containsText" dxfId="19" priority="51" operator="containsText" text="Fabrika Test">
      <formula>NOT(ISERROR(SEARCH("Fabrika Test",BE1)))</formula>
    </cfRule>
    <cfRule type="containsText" dxfId="18" priority="53" operator="containsText" text="Tasarım">
      <formula>NOT(ISERROR(SEARCH("Tasarım",BE1)))</formula>
    </cfRule>
    <cfRule type="containsText" dxfId="17" priority="54" operator="containsText" text="Üretim">
      <formula>NOT(ISERROR(SEARCH("Üretim",BE1)))</formula>
    </cfRule>
  </conditionalFormatting>
  <conditionalFormatting sqref="BJ4:BM4">
    <cfRule type="containsText" dxfId="16" priority="40" operator="containsText" text="Ulaşılmamış">
      <formula>NOT(ISERROR(SEARCH("Ulaşılmamış",BJ4)))</formula>
    </cfRule>
    <cfRule type="containsText" dxfId="15" priority="41" operator="containsText" text="Ulaşılmış">
      <formula>NOT(ISERROR(SEARCH("Ulaşılmış",BJ4)))</formula>
    </cfRule>
  </conditionalFormatting>
  <dataValidations count="15">
    <dataValidation type="list" allowBlank="1" showInputMessage="1" showErrorMessage="1" sqref="O5:O486" xr:uid="{CFBD64AD-1519-4DF9-AADD-09096D6604F2}">
      <formula1>"A-Sürüşü engeller,B-Hız veya güç azalması,C-Uyarı, sürüş devamlılığı,D-Arıza Değil"</formula1>
    </dataValidation>
    <dataValidation type="list" allowBlank="1" showInputMessage="1" showErrorMessage="1" sqref="I5:I486" xr:uid="{6AEECE20-335B-4D51-AFF1-22DB83241653}">
      <formula1>"Hat/Line,Depo/Depot"</formula1>
    </dataValidation>
    <dataValidation type="list" allowBlank="1" showInputMessage="1" showErrorMessage="1" sqref="J5:J486" xr:uid="{BD6AFA87-A660-4227-8B22-C0447E0900F3}">
      <formula1>"Notified By Customer, Notified By Bozankaya"</formula1>
    </dataValidation>
    <dataValidation type="list" allowBlank="1" showInputMessage="1" showErrorMessage="1" sqref="T5:T486" xr:uid="{127C26A0-6E88-4813-8C98-3C1AF45B152B}">
      <formula1>"Değiştirilecek/To Be Changed,Tamir Edilecek/To Be Repaired"</formula1>
    </dataValidation>
    <dataValidation type="list" allowBlank="1" showInputMessage="1" showErrorMessage="1" sqref="U5:U486" xr:uid="{64E9A997-0B6B-4DAE-92EE-0CBCAD1501B8}">
      <formula1>"Evet/Yes,Hayır/No"</formula1>
    </dataValidation>
    <dataValidation type="list" allowBlank="1" showInputMessage="1" showErrorMessage="1" sqref="AG5:AG486" xr:uid="{CB24BD75-AFE9-4375-85BA-5B6F505BE6A3}">
      <formula1>"(I) İlk Defa Karşılaşılan Arıza,(II) Aynı Araçta Tekrarlayan Arıza,(III) Farklı Araçlarda Tekrarlayan Arıza"</formula1>
    </dataValidation>
    <dataValidation type="list" allowBlank="1" showInputMessage="1" showErrorMessage="1" sqref="K5:K486" xr:uid="{53030EBD-247A-4C4A-9361-DC76C9B30CA2}">
      <formula1>Ana_Kompanent</formula1>
    </dataValidation>
    <dataValidation type="list" allowBlank="1" showInputMessage="1" showErrorMessage="1" sqref="P5:P486" xr:uid="{6335720C-3634-4A41-8737-3EABB4D1AB66}">
      <formula1>"A(Hareket etmeyi engelleyen arıza),B(Servisten çekmeye etki eden arıza),C(Sisteme etki etmeyen arıza),D(Arıza Değil)"</formula1>
    </dataValidation>
    <dataValidation type="list" allowBlank="1" showInputMessage="1" showErrorMessage="1" sqref="L5:L486" xr:uid="{95566651-2FE0-4FEF-8FCC-446A75B549AE}">
      <formula1>INDIRECT(K5)</formula1>
    </dataValidation>
    <dataValidation type="list" allowBlank="1" showInputMessage="1" showErrorMessage="1" sqref="AH5:AH486" xr:uid="{AF6A9382-8B62-41BF-9573-CFD21F19A940}">
      <formula1>"Bu Arıza Aracın Servise Verilmesine Engel Değil,Bu Arıza Aracın Servise Verilmesine Engel"</formula1>
    </dataValidation>
    <dataValidation type="list" allowBlank="1" showInputMessage="1" showErrorMessage="1" sqref="Q5:Q486" xr:uid="{77E1FF8E-717C-42FD-AB11-A7E0B1B6A0D2}">
      <formula1>"N.A(Yaralanma yok),S5,S4,S3,S2,S1"</formula1>
    </dataValidation>
    <dataValidation type="list" allowBlank="1" showInputMessage="1" showErrorMessage="1" sqref="BF6:BF486" xr:uid="{1C40C918-5759-4F95-A354-6E8DE726A9BB}">
      <formula1>INDIRECT(R6)</formula1>
    </dataValidation>
    <dataValidation type="list" allowBlank="1" showInputMessage="1" showErrorMessage="1" sqref="BE5" xr:uid="{EA81F7E2-F065-4563-B41A-164FCB127E4A}">
      <formula1>INDIRECT(R5)</formula1>
    </dataValidation>
    <dataValidation type="list" allowBlank="1" showInputMessage="1" showErrorMessage="1" sqref="B5:B486" xr:uid="{C9F084A3-DBE8-4BAB-9C05-18667003037D}">
      <formula1>"2233,2234,2235,2236,2237,2238,2239,2240,2241,2242,2243,2244,2245,2246,2247,2248,2249,2250"</formula1>
    </dataValidation>
    <dataValidation type="list" allowBlank="1" showInputMessage="1" showErrorMessage="1" sqref="A5:A486" xr:uid="{C149F97D-5035-452E-8A91-147402430B21}">
      <formula1>"IASI_18"</formula1>
    </dataValidation>
  </dataValidations>
  <pageMargins left="0.70866141732283472" right="0.70866141732283472" top="0.74803149606299213" bottom="0.74803149606299213" header="0.31496062992125984" footer="0.31496062992125984"/>
  <pageSetup paperSize="9" scale="40" fitToHeight="0" orientation="landscape" r:id="rId1"/>
  <ignoredErrors>
    <ignoredError sqref="AP1" unlockedFormula="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977D389-6199-4BEB-A041-85CA50B150C0}">
          <x14:formula1>
            <xm:f>#REF!</xm:f>
          </x14:formula1>
          <xm:sqref>R5:R486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50158-B072-4358-8A12-1ABD5D0E274E}">
  <dimension ref="D1:XFD38"/>
  <sheetViews>
    <sheetView topLeftCell="AC1" zoomScale="85" zoomScaleNormal="85" workbookViewId="0">
      <selection activeCell="AO57" sqref="AO57"/>
    </sheetView>
  </sheetViews>
  <sheetFormatPr defaultColWidth="18.109375" defaultRowHeight="9.6" x14ac:dyDescent="0.2"/>
  <cols>
    <col min="1" max="2" width="2.6640625" style="305" customWidth="1"/>
    <col min="3" max="3" width="4.109375" style="305" customWidth="1"/>
    <col min="4" max="4" width="17.33203125" style="305" bestFit="1" customWidth="1"/>
    <col min="5" max="6" width="3.6640625" style="305" customWidth="1"/>
    <col min="7" max="7" width="2.88671875" style="305" bestFit="1" customWidth="1"/>
    <col min="8" max="8" width="6" style="305" bestFit="1" customWidth="1"/>
    <col min="9" max="10" width="4.88671875" style="305" bestFit="1" customWidth="1"/>
    <col min="11" max="11" width="2.88671875" style="305" bestFit="1" customWidth="1"/>
    <col min="12" max="12" width="17.88671875" style="305" bestFit="1" customWidth="1"/>
    <col min="13" max="13" width="2.88671875" style="305" bestFit="1" customWidth="1"/>
    <col min="14" max="14" width="18.109375" style="305"/>
    <col min="15" max="16" width="4.88671875" style="305" bestFit="1" customWidth="1"/>
    <col min="17" max="17" width="17.33203125" style="305" bestFit="1" customWidth="1"/>
    <col min="18" max="18" width="18.88671875" style="305" bestFit="1" customWidth="1"/>
    <col min="19" max="19" width="4.88671875" style="305" bestFit="1" customWidth="1"/>
    <col min="20" max="20" width="13.5546875" style="305" bestFit="1" customWidth="1"/>
    <col min="21" max="21" width="14" style="305" bestFit="1" customWidth="1"/>
    <col min="22" max="22" width="14.44140625" style="305" bestFit="1" customWidth="1"/>
    <col min="23" max="23" width="8.88671875" style="305" bestFit="1" customWidth="1"/>
    <col min="24" max="24" width="4.88671875" style="305" bestFit="1" customWidth="1"/>
    <col min="25" max="25" width="17.6640625" style="305" bestFit="1" customWidth="1"/>
    <col min="26" max="27" width="4.88671875" style="305" bestFit="1" customWidth="1"/>
    <col min="28" max="28" width="6.88671875" style="305" bestFit="1" customWidth="1"/>
    <col min="29" max="29" width="4.88671875" style="305" bestFit="1" customWidth="1"/>
    <col min="30" max="30" width="4.88671875" style="305" customWidth="1"/>
    <col min="31" max="31" width="1.88671875" style="305" customWidth="1"/>
    <col min="32" max="33" width="4.88671875" style="305" bestFit="1" customWidth="1"/>
    <col min="34" max="34" width="2.5546875" style="305" customWidth="1"/>
    <col min="35" max="35" width="5.33203125" style="305" bestFit="1" customWidth="1"/>
    <col min="36" max="37" width="4.88671875" style="305" bestFit="1" customWidth="1"/>
    <col min="38" max="38" width="1.44140625" style="305" customWidth="1"/>
    <col min="39" max="39" width="14.44140625" style="305" bestFit="1" customWidth="1"/>
    <col min="40" max="40" width="12.5546875" style="305" bestFit="1" customWidth="1"/>
    <col min="41" max="43" width="15" style="305" bestFit="1" customWidth="1"/>
    <col min="44" max="44" width="3.44140625" style="305" customWidth="1"/>
    <col min="45" max="46" width="3.109375" style="305" bestFit="1" customWidth="1"/>
    <col min="47" max="56" width="4.88671875" style="305" bestFit="1" customWidth="1"/>
    <col min="57" max="60" width="2.88671875" style="305" bestFit="1" customWidth="1"/>
    <col min="61" max="62" width="4" style="305" customWidth="1"/>
    <col min="63" max="63" width="15" style="305" bestFit="1" customWidth="1"/>
    <col min="64" max="64" width="16.6640625" style="305" bestFit="1" customWidth="1"/>
    <col min="65" max="16384" width="18.109375" style="305"/>
  </cols>
  <sheetData>
    <row r="1" spans="4:16384" ht="77.400000000000006" thickBot="1" x14ac:dyDescent="0.25">
      <c r="D1" s="311" t="s">
        <v>1048</v>
      </c>
      <c r="L1" s="311" t="s">
        <v>1049</v>
      </c>
      <c r="Q1" s="311" t="s">
        <v>1050</v>
      </c>
      <c r="R1" s="311" t="s">
        <v>1051</v>
      </c>
      <c r="U1" s="305" t="s">
        <v>1052</v>
      </c>
      <c r="V1" s="311" t="s">
        <v>1053</v>
      </c>
      <c r="AM1" s="311" t="s">
        <v>1053</v>
      </c>
      <c r="AN1" s="311" t="s">
        <v>1054</v>
      </c>
      <c r="AO1" s="305" t="s">
        <v>1055</v>
      </c>
      <c r="AP1" s="305" t="s">
        <v>1055</v>
      </c>
      <c r="AQ1" s="305" t="s">
        <v>1055</v>
      </c>
      <c r="AU1" s="461" t="s">
        <v>1055</v>
      </c>
      <c r="AV1" s="461"/>
      <c r="AW1" s="461"/>
      <c r="AX1" s="461"/>
      <c r="AY1" s="461"/>
      <c r="BK1" s="305" t="s">
        <v>1055</v>
      </c>
      <c r="BL1" s="311" t="s">
        <v>1056</v>
      </c>
    </row>
    <row r="2" spans="4:16384" ht="118.8" x14ac:dyDescent="0.2">
      <c r="G2" s="124" t="s">
        <v>15</v>
      </c>
      <c r="H2" s="124" t="s">
        <v>411</v>
      </c>
      <c r="I2" s="125" t="s">
        <v>412</v>
      </c>
      <c r="J2" s="125" t="s">
        <v>413</v>
      </c>
      <c r="K2" s="126" t="s">
        <v>19</v>
      </c>
      <c r="L2" s="127" t="s">
        <v>414</v>
      </c>
      <c r="M2" s="128" t="s">
        <v>415</v>
      </c>
      <c r="N2" s="129"/>
      <c r="O2" s="130" t="s">
        <v>416</v>
      </c>
      <c r="P2" s="130" t="s">
        <v>417</v>
      </c>
      <c r="Q2" s="130" t="s">
        <v>418</v>
      </c>
      <c r="R2" s="130" t="s">
        <v>419</v>
      </c>
      <c r="S2" s="129" t="s">
        <v>420</v>
      </c>
      <c r="T2" s="260" t="s">
        <v>421</v>
      </c>
      <c r="U2" s="306" t="s">
        <v>422</v>
      </c>
      <c r="V2" s="166" t="s">
        <v>423</v>
      </c>
      <c r="W2" s="166" t="s">
        <v>424</v>
      </c>
      <c r="X2" s="131" t="s">
        <v>425</v>
      </c>
      <c r="Y2" s="307" t="s">
        <v>426</v>
      </c>
      <c r="Z2" s="131" t="s">
        <v>427</v>
      </c>
      <c r="AA2" s="131" t="s">
        <v>428</v>
      </c>
      <c r="AB2" s="132" t="s">
        <v>429</v>
      </c>
      <c r="AC2" s="151" t="s">
        <v>430</v>
      </c>
      <c r="AD2" s="152" t="s">
        <v>431</v>
      </c>
      <c r="AE2" s="134"/>
      <c r="AF2" s="149" t="s">
        <v>432</v>
      </c>
      <c r="AG2" s="150" t="s">
        <v>433</v>
      </c>
      <c r="AH2" s="134"/>
      <c r="AI2" s="308" t="s">
        <v>434</v>
      </c>
      <c r="AJ2" s="151" t="s">
        <v>435</v>
      </c>
      <c r="AK2" s="152" t="s">
        <v>436</v>
      </c>
      <c r="AL2" s="129"/>
      <c r="AM2" s="130" t="s">
        <v>437</v>
      </c>
      <c r="AN2" s="309" t="s">
        <v>438</v>
      </c>
      <c r="AO2" s="135" t="s">
        <v>439</v>
      </c>
      <c r="AP2" s="133" t="s">
        <v>440</v>
      </c>
      <c r="AQ2" s="133" t="s">
        <v>441</v>
      </c>
      <c r="AR2" s="136"/>
      <c r="AS2" s="310" t="s">
        <v>48</v>
      </c>
      <c r="AT2" s="310" t="s">
        <v>49</v>
      </c>
      <c r="AU2" s="137" t="s">
        <v>442</v>
      </c>
      <c r="AV2" s="138" t="s">
        <v>443</v>
      </c>
      <c r="AW2" s="138" t="s">
        <v>444</v>
      </c>
      <c r="AX2" s="125" t="s">
        <v>445</v>
      </c>
      <c r="AY2" s="125" t="s">
        <v>446</v>
      </c>
      <c r="AZ2" s="125" t="s">
        <v>447</v>
      </c>
      <c r="BA2" s="125" t="s">
        <v>448</v>
      </c>
      <c r="BB2" s="125" t="s">
        <v>449</v>
      </c>
      <c r="BC2" s="125" t="s">
        <v>450</v>
      </c>
      <c r="BD2" s="129" t="s">
        <v>451</v>
      </c>
      <c r="BE2" s="137" t="s">
        <v>452</v>
      </c>
      <c r="BF2" s="137" t="s">
        <v>453</v>
      </c>
      <c r="BG2" s="137" t="s">
        <v>454</v>
      </c>
      <c r="BH2" s="137" t="s">
        <v>455</v>
      </c>
      <c r="BI2" s="304"/>
      <c r="BJ2" s="304"/>
      <c r="BK2" s="140" t="s">
        <v>456</v>
      </c>
      <c r="BL2" s="141" t="s">
        <v>457</v>
      </c>
      <c r="BM2" s="304"/>
      <c r="BN2" s="304"/>
      <c r="BO2" s="304"/>
      <c r="BP2" s="304"/>
      <c r="BQ2" s="304"/>
      <c r="BR2" s="304"/>
      <c r="BS2" s="304"/>
      <c r="BT2" s="304"/>
      <c r="BU2" s="304"/>
      <c r="BV2" s="304"/>
      <c r="BW2" s="304"/>
      <c r="BX2" s="304"/>
      <c r="BY2" s="304"/>
      <c r="BZ2" s="304"/>
      <c r="CA2" s="304"/>
      <c r="CB2" s="304"/>
      <c r="CC2" s="304"/>
      <c r="CD2" s="304"/>
      <c r="CE2" s="304"/>
      <c r="CF2" s="304"/>
      <c r="CG2" s="304"/>
      <c r="CH2" s="304"/>
      <c r="CI2" s="304"/>
      <c r="CJ2" s="304"/>
      <c r="CK2" s="304"/>
      <c r="CL2" s="304"/>
      <c r="CM2" s="304"/>
      <c r="CN2" s="304"/>
      <c r="CO2" s="304"/>
      <c r="CP2" s="304"/>
      <c r="CQ2" s="304"/>
      <c r="CR2" s="304"/>
      <c r="CS2" s="304"/>
      <c r="CT2" s="304"/>
      <c r="CU2" s="304"/>
      <c r="CV2" s="304"/>
      <c r="CW2" s="304"/>
      <c r="CX2" s="304"/>
      <c r="CY2" s="304"/>
      <c r="CZ2" s="304"/>
      <c r="DA2" s="304"/>
      <c r="DB2" s="304"/>
      <c r="DC2" s="304"/>
      <c r="DD2" s="304"/>
      <c r="DE2" s="304"/>
      <c r="DF2" s="304"/>
      <c r="DG2" s="304"/>
      <c r="DH2" s="304"/>
      <c r="DI2" s="304"/>
      <c r="DJ2" s="304"/>
      <c r="DK2" s="304"/>
      <c r="DL2" s="304"/>
      <c r="DM2" s="304"/>
      <c r="DN2" s="304"/>
      <c r="DO2" s="304"/>
      <c r="DP2" s="304"/>
      <c r="DQ2" s="304"/>
      <c r="DR2" s="304"/>
      <c r="DS2" s="304"/>
      <c r="DT2" s="304"/>
      <c r="DU2" s="304"/>
      <c r="DV2" s="304"/>
      <c r="DW2" s="304"/>
      <c r="DX2" s="304"/>
      <c r="DY2" s="304"/>
      <c r="DZ2" s="304"/>
      <c r="EA2" s="304"/>
      <c r="EB2" s="304"/>
      <c r="EC2" s="304"/>
      <c r="ED2" s="304"/>
      <c r="EE2" s="304"/>
      <c r="EF2" s="304"/>
      <c r="EG2" s="304"/>
      <c r="EH2" s="304"/>
      <c r="EI2" s="304"/>
      <c r="EJ2" s="304"/>
      <c r="EK2" s="304"/>
      <c r="EL2" s="304"/>
      <c r="EM2" s="304"/>
      <c r="EN2" s="304"/>
      <c r="EO2" s="304"/>
      <c r="EP2" s="304"/>
      <c r="EQ2" s="304"/>
      <c r="ER2" s="304"/>
      <c r="ES2" s="304"/>
      <c r="ET2" s="304"/>
      <c r="EU2" s="304"/>
      <c r="EV2" s="304"/>
      <c r="EW2" s="304"/>
      <c r="EX2" s="304"/>
      <c r="EY2" s="304"/>
      <c r="EZ2" s="304"/>
      <c r="FA2" s="304"/>
      <c r="FB2" s="304"/>
      <c r="FC2" s="304"/>
      <c r="FD2" s="304"/>
      <c r="FE2" s="304"/>
      <c r="FF2" s="304"/>
      <c r="FG2" s="304"/>
      <c r="FH2" s="304"/>
      <c r="FI2" s="304"/>
      <c r="FJ2" s="304"/>
      <c r="FK2" s="304"/>
      <c r="FL2" s="304"/>
      <c r="FM2" s="304"/>
      <c r="FN2" s="304"/>
      <c r="FO2" s="304"/>
      <c r="FP2" s="304"/>
      <c r="FQ2" s="304"/>
      <c r="FR2" s="304"/>
      <c r="FS2" s="304"/>
      <c r="FT2" s="304"/>
      <c r="FU2" s="304"/>
      <c r="FV2" s="304"/>
      <c r="FW2" s="304"/>
      <c r="FX2" s="304"/>
      <c r="FY2" s="304"/>
      <c r="FZ2" s="304"/>
      <c r="GA2" s="304"/>
      <c r="GB2" s="304"/>
      <c r="GC2" s="304"/>
      <c r="GD2" s="304"/>
      <c r="GE2" s="304"/>
      <c r="GF2" s="304"/>
      <c r="GG2" s="304"/>
      <c r="GH2" s="304"/>
      <c r="GI2" s="304"/>
      <c r="GJ2" s="304"/>
      <c r="GK2" s="304"/>
      <c r="GL2" s="304"/>
      <c r="GM2" s="304"/>
      <c r="GN2" s="304"/>
      <c r="GO2" s="304"/>
      <c r="GP2" s="304"/>
      <c r="GQ2" s="304"/>
      <c r="GR2" s="304"/>
      <c r="GS2" s="304"/>
      <c r="GT2" s="304"/>
      <c r="GU2" s="304"/>
      <c r="GV2" s="304"/>
      <c r="GW2" s="304"/>
      <c r="GX2" s="304"/>
      <c r="GY2" s="304"/>
      <c r="GZ2" s="304"/>
      <c r="HA2" s="304"/>
      <c r="HB2" s="304"/>
      <c r="HC2" s="304"/>
      <c r="HD2" s="304"/>
      <c r="HE2" s="304"/>
      <c r="HF2" s="304"/>
      <c r="HG2" s="304"/>
      <c r="HH2" s="304"/>
      <c r="HI2" s="304"/>
      <c r="HJ2" s="304"/>
      <c r="HK2" s="304"/>
      <c r="HL2" s="304"/>
      <c r="HM2" s="304"/>
      <c r="HN2" s="304"/>
      <c r="HO2" s="304"/>
      <c r="HP2" s="304"/>
      <c r="HQ2" s="304"/>
      <c r="HR2" s="304"/>
      <c r="HS2" s="304"/>
      <c r="HT2" s="304"/>
      <c r="HU2" s="304"/>
      <c r="HV2" s="304"/>
      <c r="HW2" s="304"/>
      <c r="HX2" s="304"/>
      <c r="HY2" s="304"/>
      <c r="HZ2" s="304"/>
      <c r="IA2" s="304"/>
      <c r="IB2" s="304"/>
      <c r="IC2" s="304"/>
      <c r="ID2" s="304"/>
      <c r="IE2" s="304"/>
      <c r="IF2" s="304"/>
      <c r="IG2" s="304"/>
      <c r="IH2" s="304"/>
      <c r="II2" s="304"/>
      <c r="IJ2" s="304"/>
      <c r="IK2" s="304"/>
      <c r="IL2" s="304"/>
      <c r="IM2" s="304"/>
      <c r="IN2" s="304"/>
      <c r="IO2" s="304"/>
      <c r="IP2" s="304"/>
      <c r="IQ2" s="304"/>
      <c r="IR2" s="304"/>
      <c r="IS2" s="304"/>
      <c r="IT2" s="304"/>
      <c r="IU2" s="304"/>
      <c r="IV2" s="304"/>
      <c r="IW2" s="304"/>
      <c r="IX2" s="304"/>
      <c r="IY2" s="304"/>
      <c r="IZ2" s="304"/>
      <c r="JA2" s="304"/>
      <c r="JB2" s="304"/>
      <c r="JC2" s="304"/>
      <c r="JD2" s="304"/>
      <c r="JE2" s="304"/>
      <c r="JF2" s="304"/>
      <c r="JG2" s="304"/>
      <c r="JH2" s="304"/>
      <c r="JI2" s="304"/>
      <c r="JJ2" s="304"/>
      <c r="JK2" s="304"/>
      <c r="JL2" s="304"/>
      <c r="JM2" s="304"/>
      <c r="JN2" s="304"/>
      <c r="JO2" s="304"/>
      <c r="JP2" s="304"/>
      <c r="JQ2" s="304"/>
      <c r="JR2" s="304"/>
      <c r="JS2" s="304"/>
      <c r="JT2" s="304"/>
      <c r="JU2" s="304"/>
      <c r="JV2" s="304"/>
      <c r="JW2" s="304"/>
      <c r="JX2" s="304"/>
      <c r="JY2" s="304"/>
      <c r="JZ2" s="304"/>
      <c r="KA2" s="304"/>
      <c r="KB2" s="304"/>
      <c r="KC2" s="304"/>
      <c r="KD2" s="304"/>
      <c r="KE2" s="304"/>
      <c r="KF2" s="304"/>
      <c r="KG2" s="304"/>
      <c r="KH2" s="304"/>
      <c r="KI2" s="304"/>
      <c r="KJ2" s="304"/>
      <c r="KK2" s="304"/>
      <c r="KL2" s="304"/>
      <c r="KM2" s="304"/>
      <c r="KN2" s="304"/>
      <c r="KO2" s="304"/>
      <c r="KP2" s="304"/>
      <c r="KQ2" s="304"/>
      <c r="KR2" s="304"/>
      <c r="KS2" s="304"/>
      <c r="KT2" s="304"/>
      <c r="KU2" s="304"/>
      <c r="KV2" s="304"/>
      <c r="KW2" s="304"/>
      <c r="KX2" s="304"/>
      <c r="KY2" s="304"/>
      <c r="KZ2" s="304"/>
      <c r="LA2" s="304"/>
      <c r="LB2" s="304"/>
      <c r="LC2" s="304"/>
      <c r="LD2" s="304"/>
      <c r="LE2" s="304"/>
      <c r="LF2" s="304"/>
      <c r="LG2" s="304"/>
      <c r="LH2" s="304"/>
      <c r="LI2" s="304"/>
      <c r="LJ2" s="304"/>
      <c r="LK2" s="304"/>
      <c r="LL2" s="304"/>
      <c r="LM2" s="304"/>
      <c r="LN2" s="304"/>
      <c r="LO2" s="304"/>
      <c r="LP2" s="304"/>
      <c r="LQ2" s="304"/>
      <c r="LR2" s="304"/>
      <c r="LS2" s="304"/>
      <c r="LT2" s="304"/>
      <c r="LU2" s="304"/>
      <c r="LV2" s="304"/>
      <c r="LW2" s="304"/>
      <c r="LX2" s="304"/>
      <c r="LY2" s="304"/>
      <c r="LZ2" s="304"/>
      <c r="MA2" s="304"/>
      <c r="MB2" s="304"/>
      <c r="MC2" s="304"/>
      <c r="MD2" s="304"/>
      <c r="ME2" s="304"/>
      <c r="MF2" s="304"/>
      <c r="MG2" s="304"/>
      <c r="MH2" s="304"/>
      <c r="MI2" s="304"/>
      <c r="MJ2" s="304"/>
      <c r="MK2" s="304"/>
      <c r="ML2" s="304"/>
      <c r="MM2" s="304"/>
      <c r="MN2" s="304"/>
      <c r="MO2" s="304"/>
      <c r="MP2" s="304"/>
      <c r="MQ2" s="304"/>
      <c r="MR2" s="304"/>
      <c r="MS2" s="304"/>
      <c r="MT2" s="304"/>
      <c r="MU2" s="304"/>
      <c r="MV2" s="304"/>
      <c r="MW2" s="304"/>
      <c r="MX2" s="304"/>
      <c r="MY2" s="304"/>
      <c r="MZ2" s="304"/>
      <c r="NA2" s="304"/>
      <c r="NB2" s="304"/>
      <c r="NC2" s="304"/>
      <c r="ND2" s="304"/>
      <c r="NE2" s="304"/>
      <c r="NF2" s="304"/>
      <c r="NG2" s="304"/>
      <c r="NH2" s="304"/>
      <c r="NI2" s="304"/>
      <c r="NJ2" s="304"/>
      <c r="NK2" s="304"/>
      <c r="NL2" s="304"/>
      <c r="NM2" s="304"/>
      <c r="NN2" s="304"/>
      <c r="NO2" s="304"/>
      <c r="NP2" s="304"/>
      <c r="NQ2" s="304"/>
      <c r="NR2" s="304"/>
      <c r="NS2" s="304"/>
      <c r="NT2" s="304"/>
      <c r="NU2" s="304"/>
      <c r="NV2" s="304"/>
      <c r="NW2" s="304"/>
      <c r="NX2" s="304"/>
      <c r="NY2" s="304"/>
      <c r="NZ2" s="304"/>
      <c r="OA2" s="304"/>
      <c r="OB2" s="304"/>
      <c r="OC2" s="304"/>
      <c r="OD2" s="304"/>
      <c r="OE2" s="304"/>
      <c r="OF2" s="304"/>
      <c r="OG2" s="304"/>
      <c r="OH2" s="304"/>
      <c r="OI2" s="304"/>
      <c r="OJ2" s="304"/>
      <c r="OK2" s="304"/>
      <c r="OL2" s="304"/>
      <c r="OM2" s="304"/>
      <c r="ON2" s="304"/>
      <c r="OO2" s="304"/>
      <c r="OP2" s="304"/>
      <c r="OQ2" s="304"/>
      <c r="OR2" s="304"/>
      <c r="OS2" s="304"/>
      <c r="OT2" s="304"/>
      <c r="OU2" s="304"/>
      <c r="OV2" s="304"/>
      <c r="OW2" s="304"/>
      <c r="OX2" s="304"/>
      <c r="OY2" s="304"/>
      <c r="OZ2" s="304"/>
      <c r="PA2" s="304"/>
      <c r="PB2" s="304"/>
      <c r="PC2" s="304"/>
      <c r="PD2" s="304"/>
      <c r="PE2" s="304"/>
      <c r="PF2" s="304"/>
      <c r="PG2" s="304"/>
      <c r="PH2" s="304"/>
      <c r="PI2" s="304"/>
      <c r="PJ2" s="304"/>
      <c r="PK2" s="304"/>
      <c r="PL2" s="304"/>
      <c r="PM2" s="304"/>
      <c r="PN2" s="304"/>
      <c r="PO2" s="304"/>
      <c r="PP2" s="304"/>
      <c r="PQ2" s="304"/>
      <c r="PR2" s="304"/>
      <c r="PS2" s="304"/>
      <c r="PT2" s="304"/>
      <c r="PU2" s="304"/>
      <c r="PV2" s="304"/>
      <c r="PW2" s="304"/>
      <c r="PX2" s="304"/>
      <c r="PY2" s="304"/>
      <c r="PZ2" s="304"/>
      <c r="QA2" s="304"/>
      <c r="QB2" s="304"/>
      <c r="QC2" s="304"/>
      <c r="QD2" s="304"/>
      <c r="QE2" s="304"/>
      <c r="QF2" s="304"/>
      <c r="QG2" s="304"/>
      <c r="QH2" s="304"/>
      <c r="QI2" s="304"/>
      <c r="QJ2" s="304"/>
      <c r="QK2" s="304"/>
      <c r="QL2" s="304"/>
      <c r="QM2" s="304"/>
      <c r="QN2" s="304"/>
      <c r="QO2" s="304"/>
      <c r="QP2" s="304"/>
      <c r="QQ2" s="304"/>
      <c r="QR2" s="304"/>
      <c r="QS2" s="304"/>
      <c r="QT2" s="304"/>
      <c r="QU2" s="304"/>
      <c r="QV2" s="304"/>
      <c r="QW2" s="304"/>
      <c r="QX2" s="304"/>
      <c r="QY2" s="304"/>
      <c r="QZ2" s="304"/>
      <c r="RA2" s="304"/>
      <c r="RB2" s="304"/>
      <c r="RC2" s="304"/>
      <c r="RD2" s="304"/>
      <c r="RE2" s="304"/>
      <c r="RF2" s="304"/>
      <c r="RG2" s="304"/>
      <c r="RH2" s="304"/>
      <c r="RI2" s="304"/>
      <c r="RJ2" s="304"/>
      <c r="RK2" s="304"/>
      <c r="RL2" s="304"/>
      <c r="RM2" s="304"/>
      <c r="RN2" s="304"/>
      <c r="RO2" s="304"/>
      <c r="RP2" s="304"/>
      <c r="RQ2" s="304"/>
      <c r="RR2" s="304"/>
      <c r="RS2" s="304"/>
      <c r="RT2" s="304"/>
      <c r="RU2" s="304"/>
      <c r="RV2" s="304"/>
      <c r="RW2" s="304"/>
      <c r="RX2" s="304"/>
      <c r="RY2" s="304"/>
      <c r="RZ2" s="304"/>
      <c r="SA2" s="304"/>
      <c r="SB2" s="304"/>
      <c r="SC2" s="304"/>
      <c r="SD2" s="304"/>
      <c r="SE2" s="304"/>
      <c r="SF2" s="304"/>
      <c r="SG2" s="304"/>
      <c r="SH2" s="304"/>
      <c r="SI2" s="304"/>
      <c r="SJ2" s="304"/>
      <c r="SK2" s="304"/>
      <c r="SL2" s="304"/>
      <c r="SM2" s="304"/>
      <c r="SN2" s="304"/>
      <c r="SO2" s="304"/>
      <c r="SP2" s="304"/>
      <c r="SQ2" s="304"/>
      <c r="SR2" s="304"/>
      <c r="SS2" s="304"/>
      <c r="ST2" s="304"/>
      <c r="SU2" s="304"/>
      <c r="SV2" s="304"/>
      <c r="SW2" s="304"/>
      <c r="SX2" s="304"/>
      <c r="SY2" s="304"/>
      <c r="SZ2" s="304"/>
      <c r="TA2" s="304"/>
      <c r="TB2" s="304"/>
      <c r="TC2" s="304"/>
      <c r="TD2" s="304"/>
      <c r="TE2" s="304"/>
      <c r="TF2" s="304"/>
      <c r="TG2" s="304"/>
      <c r="TH2" s="304"/>
      <c r="TI2" s="304"/>
      <c r="TJ2" s="304"/>
      <c r="TK2" s="304"/>
      <c r="TL2" s="304"/>
      <c r="TM2" s="304"/>
      <c r="TN2" s="304"/>
      <c r="TO2" s="304"/>
      <c r="TP2" s="304"/>
      <c r="TQ2" s="304"/>
      <c r="TR2" s="304"/>
      <c r="TS2" s="304"/>
      <c r="TT2" s="304"/>
      <c r="TU2" s="304"/>
      <c r="TV2" s="304"/>
      <c r="TW2" s="304"/>
      <c r="TX2" s="304"/>
      <c r="TY2" s="304"/>
      <c r="TZ2" s="304"/>
      <c r="UA2" s="304"/>
      <c r="UB2" s="304"/>
      <c r="UC2" s="304"/>
      <c r="UD2" s="304"/>
      <c r="UE2" s="304"/>
      <c r="UF2" s="304"/>
      <c r="UG2" s="304"/>
      <c r="UH2" s="304"/>
      <c r="UI2" s="304"/>
      <c r="UJ2" s="304"/>
      <c r="UK2" s="304"/>
      <c r="UL2" s="304"/>
      <c r="UM2" s="304"/>
      <c r="UN2" s="304"/>
      <c r="UO2" s="304"/>
      <c r="UP2" s="304"/>
      <c r="UQ2" s="304"/>
      <c r="UR2" s="304"/>
      <c r="US2" s="304"/>
      <c r="UT2" s="304"/>
      <c r="UU2" s="304"/>
      <c r="UV2" s="304"/>
      <c r="UW2" s="304"/>
      <c r="UX2" s="304"/>
      <c r="UY2" s="304"/>
      <c r="UZ2" s="304"/>
      <c r="VA2" s="304"/>
      <c r="VB2" s="304"/>
      <c r="VC2" s="304"/>
      <c r="VD2" s="304"/>
      <c r="VE2" s="304"/>
      <c r="VF2" s="304"/>
      <c r="VG2" s="304"/>
      <c r="VH2" s="304"/>
      <c r="VI2" s="304"/>
      <c r="VJ2" s="304"/>
      <c r="VK2" s="304"/>
      <c r="VL2" s="304"/>
      <c r="VM2" s="304"/>
      <c r="VN2" s="304"/>
      <c r="VO2" s="304"/>
      <c r="VP2" s="304"/>
      <c r="VQ2" s="304"/>
      <c r="VR2" s="304"/>
      <c r="VS2" s="304"/>
      <c r="VT2" s="304"/>
      <c r="VU2" s="304"/>
      <c r="VV2" s="304"/>
      <c r="VW2" s="304"/>
      <c r="VX2" s="304"/>
      <c r="VY2" s="304"/>
      <c r="VZ2" s="304"/>
      <c r="WA2" s="304"/>
      <c r="WB2" s="304"/>
      <c r="WC2" s="304"/>
      <c r="WD2" s="304"/>
      <c r="WE2" s="304"/>
      <c r="WF2" s="304"/>
      <c r="WG2" s="304"/>
      <c r="WH2" s="304"/>
      <c r="WI2" s="304"/>
      <c r="WJ2" s="304"/>
      <c r="WK2" s="304"/>
      <c r="WL2" s="304"/>
      <c r="WM2" s="304"/>
      <c r="WN2" s="304"/>
      <c r="WO2" s="304"/>
      <c r="WP2" s="304"/>
      <c r="WQ2" s="304"/>
      <c r="WR2" s="304"/>
      <c r="WS2" s="304"/>
      <c r="WT2" s="304"/>
      <c r="WU2" s="304"/>
      <c r="WV2" s="304"/>
      <c r="WW2" s="304"/>
      <c r="WX2" s="304"/>
      <c r="WY2" s="304"/>
      <c r="WZ2" s="304"/>
      <c r="XA2" s="304"/>
      <c r="XB2" s="304"/>
      <c r="XC2" s="304"/>
      <c r="XD2" s="304"/>
      <c r="XE2" s="304"/>
      <c r="XF2" s="304"/>
      <c r="XG2" s="304"/>
      <c r="XH2" s="304"/>
      <c r="XI2" s="304"/>
      <c r="XJ2" s="304"/>
      <c r="XK2" s="304"/>
      <c r="XL2" s="304"/>
      <c r="XM2" s="304"/>
      <c r="XN2" s="304"/>
      <c r="XO2" s="304"/>
      <c r="XP2" s="304"/>
      <c r="XQ2" s="304"/>
      <c r="XR2" s="304"/>
      <c r="XS2" s="304"/>
      <c r="XT2" s="304"/>
      <c r="XU2" s="304"/>
      <c r="XV2" s="304"/>
      <c r="XW2" s="304"/>
      <c r="XX2" s="304"/>
      <c r="XY2" s="304"/>
      <c r="XZ2" s="304"/>
      <c r="YA2" s="304"/>
      <c r="YB2" s="304"/>
      <c r="YC2" s="304"/>
      <c r="YD2" s="304"/>
      <c r="YE2" s="304"/>
      <c r="YF2" s="304"/>
      <c r="YG2" s="304"/>
      <c r="YH2" s="304"/>
      <c r="YI2" s="304"/>
      <c r="YJ2" s="304"/>
      <c r="YK2" s="304"/>
      <c r="YL2" s="304"/>
      <c r="YM2" s="304"/>
      <c r="YN2" s="304"/>
      <c r="YO2" s="304"/>
      <c r="YP2" s="304"/>
      <c r="YQ2" s="304"/>
      <c r="YR2" s="304"/>
      <c r="YS2" s="304"/>
      <c r="YT2" s="304"/>
      <c r="YU2" s="304"/>
      <c r="YV2" s="304"/>
      <c r="YW2" s="304"/>
      <c r="YX2" s="304"/>
      <c r="YY2" s="304"/>
      <c r="YZ2" s="304"/>
      <c r="ZA2" s="304"/>
      <c r="ZB2" s="304"/>
      <c r="ZC2" s="304"/>
      <c r="ZD2" s="304"/>
      <c r="ZE2" s="304"/>
      <c r="ZF2" s="304"/>
      <c r="ZG2" s="304"/>
      <c r="ZH2" s="304"/>
      <c r="ZI2" s="304"/>
      <c r="ZJ2" s="304"/>
      <c r="ZK2" s="304"/>
      <c r="ZL2" s="304"/>
      <c r="ZM2" s="304"/>
      <c r="ZN2" s="304"/>
      <c r="ZO2" s="304"/>
      <c r="ZP2" s="304"/>
      <c r="ZQ2" s="304"/>
      <c r="ZR2" s="304"/>
      <c r="ZS2" s="304"/>
      <c r="ZT2" s="304"/>
      <c r="ZU2" s="304"/>
      <c r="ZV2" s="304"/>
      <c r="ZW2" s="304"/>
      <c r="ZX2" s="304"/>
      <c r="ZY2" s="304"/>
      <c r="ZZ2" s="304"/>
      <c r="AAA2" s="304"/>
      <c r="AAB2" s="304"/>
      <c r="AAC2" s="304"/>
      <c r="AAD2" s="304"/>
      <c r="AAE2" s="304"/>
      <c r="AAF2" s="304"/>
      <c r="AAG2" s="304"/>
      <c r="AAH2" s="304"/>
      <c r="AAI2" s="304"/>
      <c r="AAJ2" s="304"/>
      <c r="AAK2" s="304"/>
      <c r="AAL2" s="304"/>
      <c r="AAM2" s="304"/>
      <c r="AAN2" s="304"/>
      <c r="AAO2" s="304"/>
      <c r="AAP2" s="304"/>
      <c r="AAQ2" s="304"/>
      <c r="AAR2" s="304"/>
      <c r="AAS2" s="304"/>
      <c r="AAT2" s="304"/>
      <c r="AAU2" s="304"/>
      <c r="AAV2" s="304"/>
      <c r="AAW2" s="304"/>
      <c r="AAX2" s="304"/>
      <c r="AAY2" s="304"/>
      <c r="AAZ2" s="304"/>
      <c r="ABA2" s="304"/>
      <c r="ABB2" s="304"/>
      <c r="ABC2" s="304"/>
      <c r="ABD2" s="304"/>
      <c r="ABE2" s="304"/>
      <c r="ABF2" s="304"/>
      <c r="ABG2" s="304"/>
      <c r="ABH2" s="304"/>
      <c r="ABI2" s="304"/>
      <c r="ABJ2" s="304"/>
      <c r="ABK2" s="304"/>
      <c r="ABL2" s="304"/>
      <c r="ABM2" s="304"/>
      <c r="ABN2" s="304"/>
      <c r="ABO2" s="304"/>
      <c r="ABP2" s="304"/>
      <c r="ABQ2" s="304"/>
      <c r="ABR2" s="304"/>
      <c r="ABS2" s="304"/>
      <c r="ABT2" s="304"/>
      <c r="ABU2" s="304"/>
      <c r="ABV2" s="304"/>
      <c r="ABW2" s="304"/>
      <c r="ABX2" s="304"/>
      <c r="ABY2" s="304"/>
      <c r="ABZ2" s="304"/>
      <c r="ACA2" s="304"/>
      <c r="ACB2" s="304"/>
      <c r="ACC2" s="304"/>
      <c r="ACD2" s="304"/>
      <c r="ACE2" s="304"/>
      <c r="ACF2" s="304"/>
      <c r="ACG2" s="304"/>
      <c r="ACH2" s="304"/>
      <c r="ACI2" s="304"/>
      <c r="ACJ2" s="304"/>
      <c r="ACK2" s="304"/>
      <c r="ACL2" s="304"/>
      <c r="ACM2" s="304"/>
      <c r="ACN2" s="304"/>
      <c r="ACO2" s="304"/>
      <c r="ACP2" s="304"/>
      <c r="ACQ2" s="304"/>
      <c r="ACR2" s="304"/>
      <c r="ACS2" s="304"/>
      <c r="ACT2" s="304"/>
      <c r="ACU2" s="304"/>
      <c r="ACV2" s="304"/>
      <c r="ACW2" s="304"/>
      <c r="ACX2" s="304"/>
      <c r="ACY2" s="304"/>
      <c r="ACZ2" s="304"/>
      <c r="ADA2" s="304"/>
      <c r="ADB2" s="304"/>
      <c r="ADC2" s="304"/>
      <c r="ADD2" s="304"/>
      <c r="ADE2" s="304"/>
      <c r="ADF2" s="304"/>
      <c r="ADG2" s="304"/>
      <c r="ADH2" s="304"/>
      <c r="ADI2" s="304"/>
      <c r="ADJ2" s="304"/>
      <c r="ADK2" s="304"/>
      <c r="ADL2" s="304"/>
      <c r="ADM2" s="304"/>
      <c r="ADN2" s="304"/>
      <c r="ADO2" s="304"/>
      <c r="ADP2" s="304"/>
      <c r="ADQ2" s="304"/>
      <c r="ADR2" s="304"/>
      <c r="ADS2" s="304"/>
      <c r="ADT2" s="304"/>
      <c r="ADU2" s="304"/>
      <c r="ADV2" s="304"/>
      <c r="ADW2" s="304"/>
      <c r="ADX2" s="304"/>
      <c r="ADY2" s="304"/>
      <c r="ADZ2" s="304"/>
      <c r="AEA2" s="304"/>
      <c r="AEB2" s="304"/>
      <c r="AEC2" s="304"/>
      <c r="AED2" s="304"/>
      <c r="AEE2" s="304"/>
      <c r="AEF2" s="304"/>
      <c r="AEG2" s="304"/>
      <c r="AEH2" s="304"/>
      <c r="AEI2" s="304"/>
      <c r="AEJ2" s="304"/>
      <c r="AEK2" s="304"/>
      <c r="AEL2" s="304"/>
      <c r="AEM2" s="304"/>
      <c r="AEN2" s="304"/>
      <c r="AEO2" s="304"/>
      <c r="AEP2" s="304"/>
      <c r="AEQ2" s="304"/>
      <c r="AER2" s="304"/>
      <c r="AES2" s="304"/>
      <c r="AET2" s="304"/>
      <c r="AEU2" s="304"/>
      <c r="AEV2" s="304"/>
      <c r="AEW2" s="304"/>
      <c r="AEX2" s="304"/>
      <c r="AEY2" s="304"/>
      <c r="AEZ2" s="304"/>
      <c r="AFA2" s="304"/>
      <c r="AFB2" s="304"/>
      <c r="AFC2" s="304"/>
      <c r="AFD2" s="304"/>
      <c r="AFE2" s="304"/>
      <c r="AFF2" s="304"/>
      <c r="AFG2" s="304"/>
      <c r="AFH2" s="304"/>
      <c r="AFI2" s="304"/>
      <c r="AFJ2" s="304"/>
      <c r="AFK2" s="304"/>
      <c r="AFL2" s="304"/>
      <c r="AFM2" s="304"/>
      <c r="AFN2" s="304"/>
      <c r="AFO2" s="304"/>
      <c r="AFP2" s="304"/>
      <c r="AFQ2" s="304"/>
      <c r="AFR2" s="304"/>
      <c r="AFS2" s="304"/>
      <c r="AFT2" s="304"/>
      <c r="AFU2" s="304"/>
      <c r="AFV2" s="304"/>
      <c r="AFW2" s="304"/>
      <c r="AFX2" s="304"/>
      <c r="AFY2" s="304"/>
      <c r="AFZ2" s="304"/>
      <c r="AGA2" s="304"/>
      <c r="AGB2" s="304"/>
      <c r="AGC2" s="304"/>
      <c r="AGD2" s="304"/>
      <c r="AGE2" s="304"/>
      <c r="AGF2" s="304"/>
      <c r="AGG2" s="304"/>
      <c r="AGH2" s="304"/>
      <c r="AGI2" s="304"/>
      <c r="AGJ2" s="304"/>
      <c r="AGK2" s="304"/>
      <c r="AGL2" s="304"/>
      <c r="AGM2" s="304"/>
      <c r="AGN2" s="304"/>
      <c r="AGO2" s="304"/>
      <c r="AGP2" s="304"/>
      <c r="AGQ2" s="304"/>
      <c r="AGR2" s="304"/>
      <c r="AGS2" s="304"/>
      <c r="AGT2" s="304"/>
      <c r="AGU2" s="304"/>
      <c r="AGV2" s="304"/>
      <c r="AGW2" s="304"/>
      <c r="AGX2" s="304"/>
      <c r="AGY2" s="304"/>
      <c r="AGZ2" s="304"/>
      <c r="AHA2" s="304"/>
      <c r="AHB2" s="304"/>
      <c r="AHC2" s="304"/>
      <c r="AHD2" s="304"/>
      <c r="AHE2" s="304"/>
      <c r="AHF2" s="304"/>
      <c r="AHG2" s="304"/>
      <c r="AHH2" s="304"/>
      <c r="AHI2" s="304"/>
      <c r="AHJ2" s="304"/>
      <c r="AHK2" s="304"/>
      <c r="AHL2" s="304"/>
      <c r="AHM2" s="304"/>
      <c r="AHN2" s="304"/>
      <c r="AHO2" s="304"/>
      <c r="AHP2" s="304"/>
      <c r="AHQ2" s="304"/>
      <c r="AHR2" s="304"/>
      <c r="AHS2" s="304"/>
      <c r="AHT2" s="304"/>
      <c r="AHU2" s="304"/>
      <c r="AHV2" s="304"/>
      <c r="AHW2" s="304"/>
      <c r="AHX2" s="304"/>
      <c r="AHY2" s="304"/>
      <c r="AHZ2" s="304"/>
      <c r="AIA2" s="304"/>
      <c r="AIB2" s="304"/>
      <c r="AIC2" s="304"/>
      <c r="AID2" s="304"/>
      <c r="AIE2" s="304"/>
      <c r="AIF2" s="304"/>
      <c r="AIG2" s="304"/>
      <c r="AIH2" s="304"/>
      <c r="AII2" s="304"/>
      <c r="AIJ2" s="304"/>
      <c r="AIK2" s="304"/>
      <c r="AIL2" s="304"/>
      <c r="AIM2" s="304"/>
      <c r="AIN2" s="304"/>
      <c r="AIO2" s="304"/>
      <c r="AIP2" s="304"/>
      <c r="AIQ2" s="304"/>
      <c r="AIR2" s="304"/>
      <c r="AIS2" s="304"/>
      <c r="AIT2" s="304"/>
      <c r="AIU2" s="304"/>
      <c r="AIV2" s="304"/>
      <c r="AIW2" s="304"/>
      <c r="AIX2" s="304"/>
      <c r="AIY2" s="304"/>
      <c r="AIZ2" s="304"/>
      <c r="AJA2" s="304"/>
      <c r="AJB2" s="304"/>
      <c r="AJC2" s="304"/>
      <c r="AJD2" s="304"/>
      <c r="AJE2" s="304"/>
      <c r="AJF2" s="304"/>
      <c r="AJG2" s="304"/>
      <c r="AJH2" s="304"/>
      <c r="AJI2" s="304"/>
      <c r="AJJ2" s="304"/>
      <c r="AJK2" s="304"/>
      <c r="AJL2" s="304"/>
      <c r="AJM2" s="304"/>
      <c r="AJN2" s="304"/>
      <c r="AJO2" s="304"/>
      <c r="AJP2" s="304"/>
      <c r="AJQ2" s="304"/>
      <c r="AJR2" s="304"/>
      <c r="AJS2" s="304"/>
      <c r="AJT2" s="304"/>
      <c r="AJU2" s="304"/>
      <c r="AJV2" s="304"/>
      <c r="AJW2" s="304"/>
      <c r="AJX2" s="304"/>
      <c r="AJY2" s="304"/>
      <c r="AJZ2" s="304"/>
      <c r="AKA2" s="304"/>
      <c r="AKB2" s="304"/>
      <c r="AKC2" s="304"/>
      <c r="AKD2" s="304"/>
      <c r="AKE2" s="304"/>
      <c r="AKF2" s="304"/>
      <c r="AKG2" s="304"/>
      <c r="AKH2" s="304"/>
      <c r="AKI2" s="304"/>
      <c r="AKJ2" s="304"/>
      <c r="AKK2" s="304"/>
      <c r="AKL2" s="304"/>
      <c r="AKM2" s="304"/>
      <c r="AKN2" s="304"/>
      <c r="AKO2" s="304"/>
      <c r="AKP2" s="304"/>
      <c r="AKQ2" s="304"/>
      <c r="AKR2" s="304"/>
      <c r="AKS2" s="304"/>
      <c r="AKT2" s="304"/>
      <c r="AKU2" s="304"/>
      <c r="AKV2" s="304"/>
      <c r="AKW2" s="304"/>
      <c r="AKX2" s="304"/>
      <c r="AKY2" s="304"/>
      <c r="AKZ2" s="304"/>
      <c r="ALA2" s="304"/>
      <c r="ALB2" s="304"/>
      <c r="ALC2" s="304"/>
      <c r="ALD2" s="304"/>
      <c r="ALE2" s="304"/>
      <c r="ALF2" s="304"/>
      <c r="ALG2" s="304"/>
      <c r="ALH2" s="304"/>
      <c r="ALI2" s="304"/>
      <c r="ALJ2" s="304"/>
      <c r="ALK2" s="304"/>
      <c r="ALL2" s="304"/>
      <c r="ALM2" s="304"/>
      <c r="ALN2" s="304"/>
      <c r="ALO2" s="304"/>
      <c r="ALP2" s="304"/>
      <c r="ALQ2" s="304"/>
      <c r="ALR2" s="304"/>
      <c r="ALS2" s="304"/>
      <c r="ALT2" s="304"/>
      <c r="ALU2" s="304"/>
      <c r="ALV2" s="304"/>
      <c r="ALW2" s="304"/>
      <c r="ALX2" s="304"/>
      <c r="ALY2" s="304"/>
      <c r="ALZ2" s="304"/>
      <c r="AMA2" s="304"/>
      <c r="AMB2" s="304"/>
      <c r="AMC2" s="304"/>
      <c r="AMD2" s="304"/>
      <c r="AME2" s="304"/>
      <c r="AMF2" s="304"/>
      <c r="AMG2" s="304"/>
      <c r="AMH2" s="304"/>
      <c r="AMI2" s="304"/>
      <c r="AMJ2" s="304"/>
      <c r="AMK2" s="304"/>
      <c r="AML2" s="304"/>
      <c r="AMM2" s="304"/>
      <c r="AMN2" s="304"/>
      <c r="AMO2" s="304"/>
      <c r="AMP2" s="304"/>
      <c r="AMQ2" s="304"/>
      <c r="AMR2" s="304"/>
      <c r="AMS2" s="304"/>
      <c r="AMT2" s="304"/>
      <c r="AMU2" s="304"/>
      <c r="AMV2" s="304"/>
      <c r="AMW2" s="304"/>
      <c r="AMX2" s="304"/>
      <c r="AMY2" s="304"/>
      <c r="AMZ2" s="304"/>
      <c r="ANA2" s="304"/>
      <c r="ANB2" s="304"/>
      <c r="ANC2" s="304"/>
      <c r="AND2" s="304"/>
      <c r="ANE2" s="304"/>
      <c r="ANF2" s="304"/>
      <c r="ANG2" s="304"/>
      <c r="ANH2" s="304"/>
      <c r="ANI2" s="304"/>
      <c r="ANJ2" s="304"/>
      <c r="ANK2" s="304"/>
      <c r="ANL2" s="304"/>
      <c r="ANM2" s="304"/>
      <c r="ANN2" s="304"/>
      <c r="ANO2" s="304"/>
      <c r="ANP2" s="304"/>
      <c r="ANQ2" s="304"/>
      <c r="ANR2" s="304"/>
      <c r="ANS2" s="304"/>
      <c r="ANT2" s="304"/>
      <c r="ANU2" s="304"/>
      <c r="ANV2" s="304"/>
      <c r="ANW2" s="304"/>
      <c r="ANX2" s="304"/>
      <c r="ANY2" s="304"/>
      <c r="ANZ2" s="304"/>
      <c r="AOA2" s="304"/>
      <c r="AOB2" s="304"/>
      <c r="AOC2" s="304"/>
      <c r="AOD2" s="304"/>
      <c r="AOE2" s="304"/>
      <c r="AOF2" s="304"/>
      <c r="AOG2" s="304"/>
      <c r="AOH2" s="304"/>
      <c r="AOI2" s="304"/>
      <c r="AOJ2" s="304"/>
      <c r="AOK2" s="304"/>
      <c r="AOL2" s="304"/>
      <c r="AOM2" s="304"/>
      <c r="AON2" s="304"/>
      <c r="AOO2" s="304"/>
      <c r="AOP2" s="304"/>
      <c r="AOQ2" s="304"/>
      <c r="AOR2" s="304"/>
      <c r="AOS2" s="304"/>
      <c r="AOT2" s="304"/>
      <c r="AOU2" s="304"/>
      <c r="AOV2" s="304"/>
      <c r="AOW2" s="304"/>
      <c r="AOX2" s="304"/>
      <c r="AOY2" s="304"/>
      <c r="AOZ2" s="304"/>
      <c r="APA2" s="304"/>
      <c r="APB2" s="304"/>
      <c r="APC2" s="304"/>
      <c r="APD2" s="304"/>
      <c r="APE2" s="304"/>
      <c r="APF2" s="304"/>
      <c r="APG2" s="304"/>
      <c r="APH2" s="304"/>
      <c r="API2" s="304"/>
      <c r="APJ2" s="304"/>
      <c r="APK2" s="304"/>
      <c r="APL2" s="304"/>
      <c r="APM2" s="304"/>
      <c r="APN2" s="304"/>
      <c r="APO2" s="304"/>
      <c r="APP2" s="304"/>
      <c r="APQ2" s="304"/>
      <c r="APR2" s="304"/>
      <c r="APS2" s="304"/>
      <c r="APT2" s="304"/>
      <c r="APU2" s="304"/>
      <c r="APV2" s="304"/>
      <c r="APW2" s="304"/>
      <c r="APX2" s="304"/>
      <c r="APY2" s="304"/>
      <c r="APZ2" s="304"/>
      <c r="AQA2" s="304"/>
      <c r="AQB2" s="304"/>
      <c r="AQC2" s="304"/>
      <c r="AQD2" s="304"/>
      <c r="AQE2" s="304"/>
      <c r="AQF2" s="304"/>
      <c r="AQG2" s="304"/>
      <c r="AQH2" s="304"/>
      <c r="AQI2" s="304"/>
      <c r="AQJ2" s="304"/>
      <c r="AQK2" s="304"/>
      <c r="AQL2" s="304"/>
      <c r="AQM2" s="304"/>
      <c r="AQN2" s="304"/>
      <c r="AQO2" s="304"/>
      <c r="AQP2" s="304"/>
      <c r="AQQ2" s="304"/>
      <c r="AQR2" s="304"/>
      <c r="AQS2" s="304"/>
      <c r="AQT2" s="304"/>
      <c r="AQU2" s="304"/>
      <c r="AQV2" s="304"/>
      <c r="AQW2" s="304"/>
      <c r="AQX2" s="304"/>
      <c r="AQY2" s="304"/>
      <c r="AQZ2" s="304"/>
      <c r="ARA2" s="304"/>
      <c r="ARB2" s="304"/>
      <c r="ARC2" s="304"/>
      <c r="ARD2" s="304"/>
      <c r="ARE2" s="304"/>
      <c r="ARF2" s="304"/>
      <c r="ARG2" s="304"/>
      <c r="ARH2" s="304"/>
      <c r="ARI2" s="304"/>
      <c r="ARJ2" s="304"/>
      <c r="ARK2" s="304"/>
      <c r="ARL2" s="304"/>
      <c r="ARM2" s="304"/>
      <c r="ARN2" s="304"/>
      <c r="ARO2" s="304"/>
      <c r="ARP2" s="304"/>
      <c r="ARQ2" s="304"/>
      <c r="ARR2" s="304"/>
      <c r="ARS2" s="304"/>
      <c r="ART2" s="304"/>
      <c r="ARU2" s="304"/>
      <c r="ARV2" s="304"/>
      <c r="ARW2" s="304"/>
      <c r="ARX2" s="304"/>
      <c r="ARY2" s="304"/>
      <c r="ARZ2" s="304"/>
      <c r="ASA2" s="304"/>
      <c r="ASB2" s="304"/>
      <c r="ASC2" s="304"/>
      <c r="ASD2" s="304"/>
      <c r="ASE2" s="304"/>
      <c r="ASF2" s="304"/>
      <c r="ASG2" s="304"/>
      <c r="ASH2" s="304"/>
      <c r="ASI2" s="304"/>
      <c r="ASJ2" s="304"/>
      <c r="ASK2" s="304"/>
      <c r="ASL2" s="304"/>
      <c r="ASM2" s="304"/>
      <c r="ASN2" s="304"/>
      <c r="ASO2" s="304"/>
      <c r="ASP2" s="304"/>
      <c r="ASQ2" s="304"/>
      <c r="ASR2" s="304"/>
      <c r="ASS2" s="304"/>
      <c r="AST2" s="304"/>
      <c r="ASU2" s="304"/>
      <c r="ASV2" s="304"/>
      <c r="ASW2" s="304"/>
      <c r="ASX2" s="304"/>
      <c r="ASY2" s="304"/>
      <c r="ASZ2" s="304"/>
      <c r="ATA2" s="304"/>
      <c r="ATB2" s="304"/>
      <c r="ATC2" s="304"/>
      <c r="ATD2" s="304"/>
      <c r="ATE2" s="304"/>
      <c r="ATF2" s="304"/>
      <c r="ATG2" s="304"/>
      <c r="ATH2" s="304"/>
      <c r="ATI2" s="304"/>
      <c r="ATJ2" s="304"/>
      <c r="ATK2" s="304"/>
      <c r="ATL2" s="304"/>
      <c r="ATM2" s="304"/>
      <c r="ATN2" s="304"/>
      <c r="ATO2" s="304"/>
      <c r="ATP2" s="304"/>
      <c r="ATQ2" s="304"/>
      <c r="ATR2" s="304"/>
      <c r="ATS2" s="304"/>
      <c r="ATT2" s="304"/>
      <c r="ATU2" s="304"/>
      <c r="ATV2" s="304"/>
      <c r="ATW2" s="304"/>
      <c r="ATX2" s="304"/>
      <c r="ATY2" s="304"/>
      <c r="ATZ2" s="304"/>
      <c r="AUA2" s="304"/>
      <c r="AUB2" s="304"/>
      <c r="AUC2" s="304"/>
      <c r="AUD2" s="304"/>
      <c r="AUE2" s="304"/>
      <c r="AUF2" s="304"/>
      <c r="AUG2" s="304"/>
      <c r="AUH2" s="304"/>
      <c r="AUI2" s="304"/>
      <c r="AUJ2" s="304"/>
      <c r="AUK2" s="304"/>
      <c r="AUL2" s="304"/>
      <c r="AUM2" s="304"/>
      <c r="AUN2" s="304"/>
      <c r="AUO2" s="304"/>
      <c r="AUP2" s="304"/>
      <c r="AUQ2" s="304"/>
      <c r="AUR2" s="304"/>
      <c r="AUS2" s="304"/>
      <c r="AUT2" s="304"/>
      <c r="AUU2" s="304"/>
      <c r="AUV2" s="304"/>
      <c r="AUW2" s="304"/>
      <c r="AUX2" s="304"/>
      <c r="AUY2" s="304"/>
      <c r="AUZ2" s="304"/>
      <c r="AVA2" s="304"/>
      <c r="AVB2" s="304"/>
      <c r="AVC2" s="304"/>
      <c r="AVD2" s="304"/>
      <c r="AVE2" s="304"/>
      <c r="AVF2" s="304"/>
      <c r="AVG2" s="304"/>
      <c r="AVH2" s="304"/>
      <c r="AVI2" s="304"/>
      <c r="AVJ2" s="304"/>
      <c r="AVK2" s="304"/>
      <c r="AVL2" s="304"/>
      <c r="AVM2" s="304"/>
      <c r="AVN2" s="304"/>
      <c r="AVO2" s="304"/>
      <c r="AVP2" s="304"/>
      <c r="AVQ2" s="304"/>
      <c r="AVR2" s="304"/>
      <c r="AVS2" s="304"/>
      <c r="AVT2" s="304"/>
      <c r="AVU2" s="304"/>
      <c r="AVV2" s="304"/>
      <c r="AVW2" s="304"/>
      <c r="AVX2" s="304"/>
      <c r="AVY2" s="304"/>
      <c r="AVZ2" s="304"/>
      <c r="AWA2" s="304"/>
      <c r="AWB2" s="304"/>
      <c r="AWC2" s="304"/>
      <c r="AWD2" s="304"/>
      <c r="AWE2" s="304"/>
      <c r="AWF2" s="304"/>
      <c r="AWG2" s="304"/>
      <c r="AWH2" s="304"/>
      <c r="AWI2" s="304"/>
      <c r="AWJ2" s="304"/>
      <c r="AWK2" s="304"/>
      <c r="AWL2" s="304"/>
      <c r="AWM2" s="304"/>
      <c r="AWN2" s="304"/>
      <c r="AWO2" s="304"/>
      <c r="AWP2" s="304"/>
      <c r="AWQ2" s="304"/>
      <c r="AWR2" s="304"/>
      <c r="AWS2" s="304"/>
      <c r="AWT2" s="304"/>
      <c r="AWU2" s="304"/>
      <c r="AWV2" s="304"/>
      <c r="AWW2" s="304"/>
      <c r="AWX2" s="304"/>
      <c r="AWY2" s="304"/>
      <c r="AWZ2" s="304"/>
      <c r="AXA2" s="304"/>
      <c r="AXB2" s="304"/>
      <c r="AXC2" s="304"/>
      <c r="AXD2" s="304"/>
      <c r="AXE2" s="304"/>
      <c r="AXF2" s="304"/>
      <c r="AXG2" s="304"/>
      <c r="AXH2" s="304"/>
      <c r="AXI2" s="304"/>
      <c r="AXJ2" s="304"/>
      <c r="AXK2" s="304"/>
      <c r="AXL2" s="304"/>
      <c r="AXM2" s="304"/>
      <c r="AXN2" s="304"/>
      <c r="AXO2" s="304"/>
      <c r="AXP2" s="304"/>
      <c r="AXQ2" s="304"/>
      <c r="AXR2" s="304"/>
      <c r="AXS2" s="304"/>
      <c r="AXT2" s="304"/>
      <c r="AXU2" s="304"/>
      <c r="AXV2" s="304"/>
      <c r="AXW2" s="304"/>
      <c r="AXX2" s="304"/>
      <c r="AXY2" s="304"/>
      <c r="AXZ2" s="304"/>
      <c r="AYA2" s="304"/>
      <c r="AYB2" s="304"/>
      <c r="AYC2" s="304"/>
      <c r="AYD2" s="304"/>
      <c r="AYE2" s="304"/>
      <c r="AYF2" s="304"/>
      <c r="AYG2" s="304"/>
      <c r="AYH2" s="304"/>
      <c r="AYI2" s="304"/>
      <c r="AYJ2" s="304"/>
      <c r="AYK2" s="304"/>
      <c r="AYL2" s="304"/>
      <c r="AYM2" s="304"/>
      <c r="AYN2" s="304"/>
      <c r="AYO2" s="304"/>
      <c r="AYP2" s="304"/>
      <c r="AYQ2" s="304"/>
      <c r="AYR2" s="304"/>
      <c r="AYS2" s="304"/>
      <c r="AYT2" s="304"/>
      <c r="AYU2" s="304"/>
      <c r="AYV2" s="304"/>
      <c r="AYW2" s="304"/>
      <c r="AYX2" s="304"/>
      <c r="AYY2" s="304"/>
      <c r="AYZ2" s="304"/>
      <c r="AZA2" s="304"/>
      <c r="AZB2" s="304"/>
      <c r="AZC2" s="304"/>
      <c r="AZD2" s="304"/>
      <c r="AZE2" s="304"/>
      <c r="AZF2" s="304"/>
      <c r="AZG2" s="304"/>
      <c r="AZH2" s="304"/>
      <c r="AZI2" s="304"/>
      <c r="AZJ2" s="304"/>
      <c r="AZK2" s="304"/>
      <c r="AZL2" s="304"/>
      <c r="AZM2" s="304"/>
      <c r="AZN2" s="304"/>
      <c r="AZO2" s="304"/>
      <c r="AZP2" s="304"/>
      <c r="AZQ2" s="304"/>
      <c r="AZR2" s="304"/>
      <c r="AZS2" s="304"/>
      <c r="AZT2" s="304"/>
      <c r="AZU2" s="304"/>
      <c r="AZV2" s="304"/>
      <c r="AZW2" s="304"/>
      <c r="AZX2" s="304"/>
      <c r="AZY2" s="304"/>
      <c r="AZZ2" s="304"/>
      <c r="BAA2" s="304"/>
      <c r="BAB2" s="304"/>
      <c r="BAC2" s="304"/>
      <c r="BAD2" s="304"/>
      <c r="BAE2" s="304"/>
      <c r="BAF2" s="304"/>
      <c r="BAG2" s="304"/>
      <c r="BAH2" s="304"/>
      <c r="BAI2" s="304"/>
      <c r="BAJ2" s="304"/>
      <c r="BAK2" s="304"/>
      <c r="BAL2" s="304"/>
      <c r="BAM2" s="304"/>
      <c r="BAN2" s="304"/>
      <c r="BAO2" s="304"/>
      <c r="BAP2" s="304"/>
      <c r="BAQ2" s="304"/>
      <c r="BAR2" s="304"/>
      <c r="BAS2" s="304"/>
      <c r="BAT2" s="304"/>
      <c r="BAU2" s="304"/>
      <c r="BAV2" s="304"/>
      <c r="BAW2" s="304"/>
      <c r="BAX2" s="304"/>
      <c r="BAY2" s="304"/>
      <c r="BAZ2" s="304"/>
      <c r="BBA2" s="304"/>
      <c r="BBB2" s="304"/>
      <c r="BBC2" s="304"/>
      <c r="BBD2" s="304"/>
      <c r="BBE2" s="304"/>
      <c r="BBF2" s="304"/>
      <c r="BBG2" s="304"/>
      <c r="BBH2" s="304"/>
      <c r="BBI2" s="304"/>
      <c r="BBJ2" s="304"/>
      <c r="BBK2" s="304"/>
      <c r="BBL2" s="304"/>
      <c r="BBM2" s="304"/>
      <c r="BBN2" s="304"/>
      <c r="BBO2" s="304"/>
      <c r="BBP2" s="304"/>
      <c r="BBQ2" s="304"/>
      <c r="BBR2" s="304"/>
      <c r="BBS2" s="304"/>
      <c r="BBT2" s="304"/>
      <c r="BBU2" s="304"/>
      <c r="BBV2" s="304"/>
      <c r="BBW2" s="304"/>
      <c r="BBX2" s="304"/>
      <c r="BBY2" s="304"/>
      <c r="BBZ2" s="304"/>
      <c r="BCA2" s="304"/>
      <c r="BCB2" s="304"/>
      <c r="BCC2" s="304"/>
      <c r="BCD2" s="304"/>
      <c r="BCE2" s="304"/>
      <c r="BCF2" s="304"/>
      <c r="BCG2" s="304"/>
      <c r="BCH2" s="304"/>
      <c r="BCI2" s="304"/>
      <c r="BCJ2" s="304"/>
      <c r="BCK2" s="304"/>
      <c r="BCL2" s="304"/>
      <c r="BCM2" s="304"/>
      <c r="BCN2" s="304"/>
      <c r="BCO2" s="304"/>
      <c r="BCP2" s="304"/>
      <c r="BCQ2" s="304"/>
      <c r="BCR2" s="304"/>
      <c r="BCS2" s="304"/>
      <c r="BCT2" s="304"/>
      <c r="BCU2" s="304"/>
      <c r="BCV2" s="304"/>
      <c r="BCW2" s="304"/>
      <c r="BCX2" s="304"/>
      <c r="BCY2" s="304"/>
      <c r="BCZ2" s="304"/>
      <c r="BDA2" s="304"/>
      <c r="BDB2" s="304"/>
      <c r="BDC2" s="304"/>
      <c r="BDD2" s="304"/>
      <c r="BDE2" s="304"/>
      <c r="BDF2" s="304"/>
      <c r="BDG2" s="304"/>
      <c r="BDH2" s="304"/>
      <c r="BDI2" s="304"/>
      <c r="BDJ2" s="304"/>
      <c r="BDK2" s="304"/>
      <c r="BDL2" s="304"/>
      <c r="BDM2" s="304"/>
      <c r="BDN2" s="304"/>
      <c r="BDO2" s="304"/>
      <c r="BDP2" s="304"/>
      <c r="BDQ2" s="304"/>
      <c r="BDR2" s="304"/>
      <c r="BDS2" s="304"/>
      <c r="BDT2" s="304"/>
      <c r="BDU2" s="304"/>
      <c r="BDV2" s="304"/>
      <c r="BDW2" s="304"/>
      <c r="BDX2" s="304"/>
      <c r="BDY2" s="304"/>
      <c r="BDZ2" s="304"/>
      <c r="BEA2" s="304"/>
      <c r="BEB2" s="304"/>
      <c r="BEC2" s="304"/>
      <c r="BED2" s="304"/>
      <c r="BEE2" s="304"/>
      <c r="BEF2" s="304"/>
      <c r="BEG2" s="304"/>
      <c r="BEH2" s="304"/>
      <c r="BEI2" s="304"/>
      <c r="BEJ2" s="304"/>
      <c r="BEK2" s="304"/>
      <c r="BEL2" s="304"/>
      <c r="BEM2" s="304"/>
      <c r="BEN2" s="304"/>
      <c r="BEO2" s="304"/>
      <c r="BEP2" s="304"/>
      <c r="BEQ2" s="304"/>
      <c r="BER2" s="304"/>
      <c r="BES2" s="304"/>
      <c r="BET2" s="304"/>
      <c r="BEU2" s="304"/>
      <c r="BEV2" s="304"/>
      <c r="BEW2" s="304"/>
      <c r="BEX2" s="304"/>
      <c r="BEY2" s="304"/>
      <c r="BEZ2" s="304"/>
      <c r="BFA2" s="304"/>
      <c r="BFB2" s="304"/>
      <c r="BFC2" s="304"/>
      <c r="BFD2" s="304"/>
      <c r="BFE2" s="304"/>
      <c r="BFF2" s="304"/>
      <c r="BFG2" s="304"/>
      <c r="BFH2" s="304"/>
      <c r="BFI2" s="304"/>
      <c r="BFJ2" s="304"/>
      <c r="BFK2" s="304"/>
      <c r="BFL2" s="304"/>
      <c r="BFM2" s="304"/>
      <c r="BFN2" s="304"/>
      <c r="BFO2" s="304"/>
      <c r="BFP2" s="304"/>
      <c r="BFQ2" s="304"/>
      <c r="BFR2" s="304"/>
      <c r="BFS2" s="304"/>
      <c r="BFT2" s="304"/>
      <c r="BFU2" s="304"/>
      <c r="BFV2" s="304"/>
      <c r="BFW2" s="304"/>
      <c r="BFX2" s="304"/>
      <c r="BFY2" s="304"/>
      <c r="BFZ2" s="304"/>
      <c r="BGA2" s="304"/>
      <c r="BGB2" s="304"/>
      <c r="BGC2" s="304"/>
      <c r="BGD2" s="304"/>
      <c r="BGE2" s="304"/>
      <c r="BGF2" s="304"/>
      <c r="BGG2" s="304"/>
      <c r="BGH2" s="304"/>
      <c r="BGI2" s="304"/>
      <c r="BGJ2" s="304"/>
      <c r="BGK2" s="304"/>
      <c r="BGL2" s="304"/>
      <c r="BGM2" s="304"/>
      <c r="BGN2" s="304"/>
      <c r="BGO2" s="304"/>
      <c r="BGP2" s="304"/>
      <c r="BGQ2" s="304"/>
      <c r="BGR2" s="304"/>
      <c r="BGS2" s="304"/>
      <c r="BGT2" s="304"/>
      <c r="BGU2" s="304"/>
      <c r="BGV2" s="304"/>
      <c r="BGW2" s="304"/>
      <c r="BGX2" s="304"/>
      <c r="BGY2" s="304"/>
      <c r="BGZ2" s="304"/>
      <c r="BHA2" s="304"/>
      <c r="BHB2" s="304"/>
      <c r="BHC2" s="304"/>
      <c r="BHD2" s="304"/>
      <c r="BHE2" s="304"/>
      <c r="BHF2" s="304"/>
      <c r="BHG2" s="304"/>
      <c r="BHH2" s="304"/>
      <c r="BHI2" s="304"/>
      <c r="BHJ2" s="304"/>
      <c r="BHK2" s="304"/>
      <c r="BHL2" s="304"/>
      <c r="BHM2" s="304"/>
      <c r="BHN2" s="304"/>
      <c r="BHO2" s="304"/>
      <c r="BHP2" s="304"/>
      <c r="BHQ2" s="304"/>
      <c r="BHR2" s="304"/>
      <c r="BHS2" s="304"/>
      <c r="BHT2" s="304"/>
      <c r="BHU2" s="304"/>
      <c r="BHV2" s="304"/>
      <c r="BHW2" s="304"/>
      <c r="BHX2" s="304"/>
      <c r="BHY2" s="304"/>
      <c r="BHZ2" s="304"/>
      <c r="BIA2" s="304"/>
      <c r="BIB2" s="304"/>
      <c r="BIC2" s="304"/>
      <c r="BID2" s="304"/>
      <c r="BIE2" s="304"/>
      <c r="BIF2" s="304"/>
      <c r="BIG2" s="304"/>
      <c r="BIH2" s="304"/>
      <c r="BII2" s="304"/>
      <c r="BIJ2" s="304"/>
      <c r="BIK2" s="304"/>
      <c r="BIL2" s="304"/>
      <c r="BIM2" s="304"/>
      <c r="BIN2" s="304"/>
      <c r="BIO2" s="304"/>
      <c r="BIP2" s="304"/>
      <c r="BIQ2" s="304"/>
      <c r="BIR2" s="304"/>
      <c r="BIS2" s="304"/>
      <c r="BIT2" s="304"/>
      <c r="BIU2" s="304"/>
      <c r="BIV2" s="304"/>
      <c r="BIW2" s="304"/>
      <c r="BIX2" s="304"/>
      <c r="BIY2" s="304"/>
      <c r="BIZ2" s="304"/>
      <c r="BJA2" s="304"/>
      <c r="BJB2" s="304"/>
      <c r="BJC2" s="304"/>
      <c r="BJD2" s="304"/>
      <c r="BJE2" s="304"/>
      <c r="BJF2" s="304"/>
      <c r="BJG2" s="304"/>
      <c r="BJH2" s="304"/>
      <c r="BJI2" s="304"/>
      <c r="BJJ2" s="304"/>
      <c r="BJK2" s="304"/>
      <c r="BJL2" s="304"/>
      <c r="BJM2" s="304"/>
      <c r="BJN2" s="304"/>
      <c r="BJO2" s="304"/>
      <c r="BJP2" s="304"/>
      <c r="BJQ2" s="304"/>
      <c r="BJR2" s="304"/>
      <c r="BJS2" s="304"/>
      <c r="BJT2" s="304"/>
      <c r="BJU2" s="304"/>
      <c r="BJV2" s="304"/>
      <c r="BJW2" s="304"/>
      <c r="BJX2" s="304"/>
      <c r="BJY2" s="304"/>
      <c r="BJZ2" s="304"/>
      <c r="BKA2" s="304"/>
      <c r="BKB2" s="304"/>
      <c r="BKC2" s="304"/>
      <c r="BKD2" s="304"/>
      <c r="BKE2" s="304"/>
      <c r="BKF2" s="304"/>
      <c r="BKG2" s="304"/>
      <c r="BKH2" s="304"/>
      <c r="BKI2" s="304"/>
      <c r="BKJ2" s="304"/>
      <c r="BKK2" s="304"/>
      <c r="BKL2" s="304"/>
      <c r="BKM2" s="304"/>
      <c r="BKN2" s="304"/>
      <c r="BKO2" s="304"/>
      <c r="BKP2" s="304"/>
      <c r="BKQ2" s="304"/>
      <c r="BKR2" s="304"/>
      <c r="BKS2" s="304"/>
      <c r="BKT2" s="304"/>
      <c r="BKU2" s="304"/>
      <c r="BKV2" s="304"/>
      <c r="BKW2" s="304"/>
      <c r="BKX2" s="304"/>
      <c r="BKY2" s="304"/>
      <c r="BKZ2" s="304"/>
      <c r="BLA2" s="304"/>
      <c r="BLB2" s="304"/>
      <c r="BLC2" s="304"/>
      <c r="BLD2" s="304"/>
      <c r="BLE2" s="304"/>
      <c r="BLF2" s="304"/>
      <c r="BLG2" s="304"/>
      <c r="BLH2" s="304"/>
      <c r="BLI2" s="304"/>
      <c r="BLJ2" s="304"/>
      <c r="BLK2" s="304"/>
      <c r="BLL2" s="304"/>
      <c r="BLM2" s="304"/>
      <c r="BLN2" s="304"/>
      <c r="BLO2" s="304"/>
      <c r="BLP2" s="304"/>
      <c r="BLQ2" s="304"/>
      <c r="BLR2" s="304"/>
      <c r="BLS2" s="304"/>
      <c r="BLT2" s="304"/>
      <c r="BLU2" s="304"/>
      <c r="BLV2" s="304"/>
      <c r="BLW2" s="304"/>
      <c r="BLX2" s="304"/>
      <c r="BLY2" s="304"/>
      <c r="BLZ2" s="304"/>
      <c r="BMA2" s="304"/>
      <c r="BMB2" s="304"/>
      <c r="BMC2" s="304"/>
      <c r="BMD2" s="304"/>
      <c r="BME2" s="304"/>
      <c r="BMF2" s="304"/>
      <c r="BMG2" s="304"/>
      <c r="BMH2" s="304"/>
      <c r="BMI2" s="304"/>
      <c r="BMJ2" s="304"/>
      <c r="BMK2" s="304"/>
      <c r="BML2" s="304"/>
      <c r="BMM2" s="304"/>
      <c r="BMN2" s="304"/>
      <c r="BMO2" s="304"/>
      <c r="BMP2" s="304"/>
      <c r="BMQ2" s="304"/>
      <c r="BMR2" s="304"/>
      <c r="BMS2" s="304"/>
      <c r="BMT2" s="304"/>
      <c r="BMU2" s="304"/>
      <c r="BMV2" s="304"/>
      <c r="BMW2" s="304"/>
      <c r="BMX2" s="304"/>
      <c r="BMY2" s="304"/>
      <c r="BMZ2" s="304"/>
      <c r="BNA2" s="304"/>
      <c r="BNB2" s="304"/>
      <c r="BNC2" s="304"/>
      <c r="BND2" s="304"/>
      <c r="BNE2" s="304"/>
      <c r="BNF2" s="304"/>
      <c r="BNG2" s="304"/>
      <c r="BNH2" s="304"/>
      <c r="BNI2" s="304"/>
      <c r="BNJ2" s="304"/>
      <c r="BNK2" s="304"/>
      <c r="BNL2" s="304"/>
      <c r="BNM2" s="304"/>
      <c r="BNN2" s="304"/>
      <c r="BNO2" s="304"/>
      <c r="BNP2" s="304"/>
      <c r="BNQ2" s="304"/>
      <c r="BNR2" s="304"/>
      <c r="BNS2" s="304"/>
      <c r="BNT2" s="304"/>
      <c r="BNU2" s="304"/>
      <c r="BNV2" s="304"/>
      <c r="BNW2" s="304"/>
      <c r="BNX2" s="304"/>
      <c r="BNY2" s="304"/>
      <c r="BNZ2" s="304"/>
      <c r="BOA2" s="304"/>
      <c r="BOB2" s="304"/>
      <c r="BOC2" s="304"/>
      <c r="BOD2" s="304"/>
      <c r="BOE2" s="304"/>
      <c r="BOF2" s="304"/>
      <c r="BOG2" s="304"/>
      <c r="BOH2" s="304"/>
      <c r="BOI2" s="304"/>
      <c r="BOJ2" s="304"/>
      <c r="BOK2" s="304"/>
      <c r="BOL2" s="304"/>
      <c r="BOM2" s="304"/>
      <c r="BON2" s="304"/>
      <c r="BOO2" s="304"/>
      <c r="BOP2" s="304"/>
      <c r="BOQ2" s="304"/>
      <c r="BOR2" s="304"/>
      <c r="BOS2" s="304"/>
      <c r="BOT2" s="304"/>
      <c r="BOU2" s="304"/>
      <c r="BOV2" s="304"/>
      <c r="BOW2" s="304"/>
      <c r="BOX2" s="304"/>
      <c r="BOY2" s="304"/>
      <c r="BOZ2" s="304"/>
      <c r="BPA2" s="304"/>
      <c r="BPB2" s="304"/>
      <c r="BPC2" s="304"/>
      <c r="BPD2" s="304"/>
      <c r="BPE2" s="304"/>
      <c r="BPF2" s="304"/>
      <c r="BPG2" s="304"/>
      <c r="BPH2" s="304"/>
      <c r="BPI2" s="304"/>
      <c r="BPJ2" s="304"/>
      <c r="BPK2" s="304"/>
      <c r="BPL2" s="304"/>
      <c r="BPM2" s="304"/>
      <c r="BPN2" s="304"/>
      <c r="BPO2" s="304"/>
      <c r="BPP2" s="304"/>
      <c r="BPQ2" s="304"/>
      <c r="BPR2" s="304"/>
      <c r="BPS2" s="304"/>
      <c r="BPT2" s="304"/>
      <c r="BPU2" s="304"/>
      <c r="BPV2" s="304"/>
      <c r="BPW2" s="304"/>
      <c r="BPX2" s="304"/>
      <c r="BPY2" s="304"/>
      <c r="BPZ2" s="304"/>
      <c r="BQA2" s="304"/>
      <c r="BQB2" s="304"/>
      <c r="BQC2" s="304"/>
      <c r="BQD2" s="304"/>
      <c r="BQE2" s="304"/>
      <c r="BQF2" s="304"/>
      <c r="BQG2" s="304"/>
      <c r="BQH2" s="304"/>
      <c r="BQI2" s="304"/>
      <c r="BQJ2" s="304"/>
      <c r="BQK2" s="304"/>
      <c r="BQL2" s="304"/>
      <c r="BQM2" s="304"/>
      <c r="BQN2" s="304"/>
      <c r="BQO2" s="304"/>
      <c r="BQP2" s="304"/>
      <c r="BQQ2" s="304"/>
      <c r="BQR2" s="304"/>
      <c r="BQS2" s="304"/>
      <c r="BQT2" s="304"/>
      <c r="BQU2" s="304"/>
      <c r="BQV2" s="304"/>
      <c r="BQW2" s="304"/>
      <c r="BQX2" s="304"/>
      <c r="BQY2" s="304"/>
      <c r="BQZ2" s="304"/>
      <c r="BRA2" s="304"/>
      <c r="BRB2" s="304"/>
      <c r="BRC2" s="304"/>
      <c r="BRD2" s="304"/>
      <c r="BRE2" s="304"/>
      <c r="BRF2" s="304"/>
      <c r="BRG2" s="304"/>
      <c r="BRH2" s="304"/>
      <c r="BRI2" s="304"/>
      <c r="BRJ2" s="304"/>
      <c r="BRK2" s="304"/>
      <c r="BRL2" s="304"/>
      <c r="BRM2" s="304"/>
      <c r="BRN2" s="304"/>
      <c r="BRO2" s="304"/>
      <c r="BRP2" s="304"/>
      <c r="BRQ2" s="304"/>
      <c r="BRR2" s="304"/>
      <c r="BRS2" s="304"/>
      <c r="BRT2" s="304"/>
      <c r="BRU2" s="304"/>
      <c r="BRV2" s="304"/>
      <c r="BRW2" s="304"/>
      <c r="BRX2" s="304"/>
      <c r="BRY2" s="304"/>
      <c r="BRZ2" s="304"/>
      <c r="BSA2" s="304"/>
      <c r="BSB2" s="304"/>
      <c r="BSC2" s="304"/>
      <c r="BSD2" s="304"/>
      <c r="BSE2" s="304"/>
      <c r="BSF2" s="304"/>
      <c r="BSG2" s="304"/>
      <c r="BSH2" s="304"/>
      <c r="BSI2" s="304"/>
      <c r="BSJ2" s="304"/>
      <c r="BSK2" s="304"/>
      <c r="BSL2" s="304"/>
      <c r="BSM2" s="304"/>
      <c r="BSN2" s="304"/>
      <c r="BSO2" s="304"/>
      <c r="BSP2" s="304"/>
      <c r="BSQ2" s="304"/>
      <c r="BSR2" s="304"/>
      <c r="BSS2" s="304"/>
      <c r="BST2" s="304"/>
      <c r="BSU2" s="304"/>
      <c r="BSV2" s="304"/>
      <c r="BSW2" s="304"/>
      <c r="BSX2" s="304"/>
      <c r="BSY2" s="304"/>
      <c r="BSZ2" s="304"/>
      <c r="BTA2" s="304"/>
      <c r="BTB2" s="304"/>
      <c r="BTC2" s="304"/>
      <c r="BTD2" s="304"/>
      <c r="BTE2" s="304"/>
      <c r="BTF2" s="304"/>
      <c r="BTG2" s="304"/>
      <c r="BTH2" s="304"/>
      <c r="BTI2" s="304"/>
      <c r="BTJ2" s="304"/>
      <c r="BTK2" s="304"/>
      <c r="BTL2" s="304"/>
      <c r="BTM2" s="304"/>
      <c r="BTN2" s="304"/>
      <c r="BTO2" s="304"/>
      <c r="BTP2" s="304"/>
      <c r="BTQ2" s="304"/>
      <c r="BTR2" s="304"/>
      <c r="BTS2" s="304"/>
      <c r="BTT2" s="304"/>
      <c r="BTU2" s="304"/>
      <c r="BTV2" s="304"/>
      <c r="BTW2" s="304"/>
      <c r="BTX2" s="304"/>
      <c r="BTY2" s="304"/>
      <c r="BTZ2" s="304"/>
      <c r="BUA2" s="304"/>
      <c r="BUB2" s="304"/>
      <c r="BUC2" s="304"/>
      <c r="BUD2" s="304"/>
      <c r="BUE2" s="304"/>
      <c r="BUF2" s="304"/>
      <c r="BUG2" s="304"/>
      <c r="BUH2" s="304"/>
      <c r="BUI2" s="304"/>
      <c r="BUJ2" s="304"/>
      <c r="BUK2" s="304"/>
      <c r="BUL2" s="304"/>
      <c r="BUM2" s="304"/>
      <c r="BUN2" s="304"/>
      <c r="BUO2" s="304"/>
      <c r="BUP2" s="304"/>
      <c r="BUQ2" s="304"/>
      <c r="BUR2" s="304"/>
      <c r="BUS2" s="304"/>
      <c r="BUT2" s="304"/>
      <c r="BUU2" s="304"/>
      <c r="BUV2" s="304"/>
      <c r="BUW2" s="304"/>
      <c r="BUX2" s="304"/>
      <c r="BUY2" s="304"/>
      <c r="BUZ2" s="304"/>
      <c r="BVA2" s="304"/>
      <c r="BVB2" s="304"/>
      <c r="BVC2" s="304"/>
      <c r="BVD2" s="304"/>
      <c r="BVE2" s="304"/>
      <c r="BVF2" s="304"/>
      <c r="BVG2" s="304"/>
      <c r="BVH2" s="304"/>
      <c r="BVI2" s="304"/>
      <c r="BVJ2" s="304"/>
      <c r="BVK2" s="304"/>
      <c r="BVL2" s="304"/>
      <c r="BVM2" s="304"/>
      <c r="BVN2" s="304"/>
      <c r="BVO2" s="304"/>
      <c r="BVP2" s="304"/>
      <c r="BVQ2" s="304"/>
      <c r="BVR2" s="304"/>
      <c r="BVS2" s="304"/>
      <c r="BVT2" s="304"/>
      <c r="BVU2" s="304"/>
      <c r="BVV2" s="304"/>
      <c r="BVW2" s="304"/>
      <c r="BVX2" s="304"/>
      <c r="BVY2" s="304"/>
      <c r="BVZ2" s="304"/>
      <c r="BWA2" s="304"/>
      <c r="BWB2" s="304"/>
      <c r="BWC2" s="304"/>
      <c r="BWD2" s="304"/>
      <c r="BWE2" s="304"/>
      <c r="BWF2" s="304"/>
      <c r="BWG2" s="304"/>
      <c r="BWH2" s="304"/>
      <c r="BWI2" s="304"/>
      <c r="BWJ2" s="304"/>
      <c r="BWK2" s="304"/>
      <c r="BWL2" s="304"/>
      <c r="BWM2" s="304"/>
      <c r="BWN2" s="304"/>
      <c r="BWO2" s="304"/>
      <c r="BWP2" s="304"/>
      <c r="BWQ2" s="304"/>
      <c r="BWR2" s="304"/>
      <c r="BWS2" s="304"/>
      <c r="BWT2" s="304"/>
      <c r="BWU2" s="304"/>
      <c r="BWV2" s="304"/>
      <c r="BWW2" s="304"/>
      <c r="BWX2" s="304"/>
      <c r="BWY2" s="304"/>
      <c r="BWZ2" s="304"/>
      <c r="BXA2" s="304"/>
      <c r="BXB2" s="304"/>
      <c r="BXC2" s="304"/>
      <c r="BXD2" s="304"/>
      <c r="BXE2" s="304"/>
      <c r="BXF2" s="304"/>
      <c r="BXG2" s="304"/>
      <c r="BXH2" s="304"/>
      <c r="BXI2" s="304"/>
      <c r="BXJ2" s="304"/>
      <c r="BXK2" s="304"/>
      <c r="BXL2" s="304"/>
      <c r="BXM2" s="304"/>
      <c r="BXN2" s="304"/>
      <c r="BXO2" s="304"/>
      <c r="BXP2" s="304"/>
      <c r="BXQ2" s="304"/>
      <c r="BXR2" s="304"/>
      <c r="BXS2" s="304"/>
      <c r="BXT2" s="304"/>
      <c r="BXU2" s="304"/>
      <c r="BXV2" s="304"/>
      <c r="BXW2" s="304"/>
      <c r="BXX2" s="304"/>
      <c r="BXY2" s="304"/>
      <c r="BXZ2" s="304"/>
      <c r="BYA2" s="304"/>
      <c r="BYB2" s="304"/>
      <c r="BYC2" s="304"/>
      <c r="BYD2" s="304"/>
      <c r="BYE2" s="304"/>
      <c r="BYF2" s="304"/>
      <c r="BYG2" s="304"/>
      <c r="BYH2" s="304"/>
      <c r="BYI2" s="304"/>
      <c r="BYJ2" s="304"/>
      <c r="BYK2" s="304"/>
      <c r="BYL2" s="304"/>
      <c r="BYM2" s="304"/>
      <c r="BYN2" s="304"/>
      <c r="BYO2" s="304"/>
      <c r="BYP2" s="304"/>
      <c r="BYQ2" s="304"/>
      <c r="BYR2" s="304"/>
      <c r="BYS2" s="304"/>
      <c r="BYT2" s="304"/>
      <c r="BYU2" s="304"/>
      <c r="BYV2" s="304"/>
      <c r="BYW2" s="304"/>
      <c r="BYX2" s="304"/>
      <c r="BYY2" s="304"/>
      <c r="BYZ2" s="304"/>
      <c r="BZA2" s="304"/>
      <c r="BZB2" s="304"/>
      <c r="BZC2" s="304"/>
      <c r="BZD2" s="304"/>
      <c r="BZE2" s="304"/>
      <c r="BZF2" s="304"/>
      <c r="BZG2" s="304"/>
      <c r="BZH2" s="304"/>
      <c r="BZI2" s="304"/>
      <c r="BZJ2" s="304"/>
      <c r="BZK2" s="304"/>
      <c r="BZL2" s="304"/>
      <c r="BZM2" s="304"/>
      <c r="BZN2" s="304"/>
      <c r="BZO2" s="304"/>
      <c r="BZP2" s="304"/>
      <c r="BZQ2" s="304"/>
      <c r="BZR2" s="304"/>
      <c r="BZS2" s="304"/>
      <c r="BZT2" s="304"/>
      <c r="BZU2" s="304"/>
      <c r="BZV2" s="304"/>
      <c r="BZW2" s="304"/>
      <c r="BZX2" s="304"/>
      <c r="BZY2" s="304"/>
      <c r="BZZ2" s="304"/>
      <c r="CAA2" s="304"/>
      <c r="CAB2" s="304"/>
      <c r="CAC2" s="304"/>
      <c r="CAD2" s="304"/>
      <c r="CAE2" s="304"/>
      <c r="CAF2" s="304"/>
      <c r="CAG2" s="304"/>
      <c r="CAH2" s="304"/>
      <c r="CAI2" s="304"/>
      <c r="CAJ2" s="304"/>
      <c r="CAK2" s="304"/>
      <c r="CAL2" s="304"/>
      <c r="CAM2" s="304"/>
      <c r="CAN2" s="304"/>
      <c r="CAO2" s="304"/>
      <c r="CAP2" s="304"/>
      <c r="CAQ2" s="304"/>
      <c r="CAR2" s="304"/>
      <c r="CAS2" s="304"/>
      <c r="CAT2" s="304"/>
      <c r="CAU2" s="304"/>
      <c r="CAV2" s="304"/>
      <c r="CAW2" s="304"/>
      <c r="CAX2" s="304"/>
      <c r="CAY2" s="304"/>
      <c r="CAZ2" s="304"/>
      <c r="CBA2" s="304"/>
      <c r="CBB2" s="304"/>
      <c r="CBC2" s="304"/>
      <c r="CBD2" s="304"/>
      <c r="CBE2" s="304"/>
      <c r="CBF2" s="304"/>
      <c r="CBG2" s="304"/>
      <c r="CBH2" s="304"/>
      <c r="CBI2" s="304"/>
      <c r="CBJ2" s="304"/>
      <c r="CBK2" s="304"/>
      <c r="CBL2" s="304"/>
      <c r="CBM2" s="304"/>
      <c r="CBN2" s="304"/>
      <c r="CBO2" s="304"/>
      <c r="CBP2" s="304"/>
      <c r="CBQ2" s="304"/>
      <c r="CBR2" s="304"/>
      <c r="CBS2" s="304"/>
      <c r="CBT2" s="304"/>
      <c r="CBU2" s="304"/>
      <c r="CBV2" s="304"/>
      <c r="CBW2" s="304"/>
      <c r="CBX2" s="304"/>
      <c r="CBY2" s="304"/>
      <c r="CBZ2" s="304"/>
      <c r="CCA2" s="304"/>
      <c r="CCB2" s="304"/>
      <c r="CCC2" s="304"/>
      <c r="CCD2" s="304"/>
      <c r="CCE2" s="304"/>
      <c r="CCF2" s="304"/>
      <c r="CCG2" s="304"/>
      <c r="CCH2" s="304"/>
      <c r="CCI2" s="304"/>
      <c r="CCJ2" s="304"/>
      <c r="CCK2" s="304"/>
      <c r="CCL2" s="304"/>
      <c r="CCM2" s="304"/>
      <c r="CCN2" s="304"/>
      <c r="CCO2" s="304"/>
      <c r="CCP2" s="304"/>
      <c r="CCQ2" s="304"/>
      <c r="CCR2" s="304"/>
      <c r="CCS2" s="304"/>
      <c r="CCT2" s="304"/>
      <c r="CCU2" s="304"/>
      <c r="CCV2" s="304"/>
      <c r="CCW2" s="304"/>
      <c r="CCX2" s="304"/>
      <c r="CCY2" s="304"/>
      <c r="CCZ2" s="304"/>
      <c r="CDA2" s="304"/>
      <c r="CDB2" s="304"/>
      <c r="CDC2" s="304"/>
      <c r="CDD2" s="304"/>
      <c r="CDE2" s="304"/>
      <c r="CDF2" s="304"/>
      <c r="CDG2" s="304"/>
      <c r="CDH2" s="304"/>
      <c r="CDI2" s="304"/>
      <c r="CDJ2" s="304"/>
      <c r="CDK2" s="304"/>
      <c r="CDL2" s="304"/>
      <c r="CDM2" s="304"/>
      <c r="CDN2" s="304"/>
      <c r="CDO2" s="304"/>
      <c r="CDP2" s="304"/>
      <c r="CDQ2" s="304"/>
      <c r="CDR2" s="304"/>
      <c r="CDS2" s="304"/>
      <c r="CDT2" s="304"/>
      <c r="CDU2" s="304"/>
      <c r="CDV2" s="304"/>
      <c r="CDW2" s="304"/>
      <c r="CDX2" s="304"/>
      <c r="CDY2" s="304"/>
      <c r="CDZ2" s="304"/>
      <c r="CEA2" s="304"/>
      <c r="CEB2" s="304"/>
      <c r="CEC2" s="304"/>
      <c r="CED2" s="304"/>
      <c r="CEE2" s="304"/>
      <c r="CEF2" s="304"/>
      <c r="CEG2" s="304"/>
      <c r="CEH2" s="304"/>
      <c r="CEI2" s="304"/>
      <c r="CEJ2" s="304"/>
      <c r="CEK2" s="304"/>
      <c r="CEL2" s="304"/>
      <c r="CEM2" s="304"/>
      <c r="CEN2" s="304"/>
      <c r="CEO2" s="304"/>
      <c r="CEP2" s="304"/>
      <c r="CEQ2" s="304"/>
      <c r="CER2" s="304"/>
      <c r="CES2" s="304"/>
      <c r="CET2" s="304"/>
      <c r="CEU2" s="304"/>
      <c r="CEV2" s="304"/>
      <c r="CEW2" s="304"/>
      <c r="CEX2" s="304"/>
      <c r="CEY2" s="304"/>
      <c r="CEZ2" s="304"/>
      <c r="CFA2" s="304"/>
      <c r="CFB2" s="304"/>
      <c r="CFC2" s="304"/>
      <c r="CFD2" s="304"/>
      <c r="CFE2" s="304"/>
      <c r="CFF2" s="304"/>
      <c r="CFG2" s="304"/>
      <c r="CFH2" s="304"/>
      <c r="CFI2" s="304"/>
      <c r="CFJ2" s="304"/>
      <c r="CFK2" s="304"/>
      <c r="CFL2" s="304"/>
      <c r="CFM2" s="304"/>
      <c r="CFN2" s="304"/>
      <c r="CFO2" s="304"/>
      <c r="CFP2" s="304"/>
      <c r="CFQ2" s="304"/>
      <c r="CFR2" s="304"/>
      <c r="CFS2" s="304"/>
      <c r="CFT2" s="304"/>
      <c r="CFU2" s="304"/>
      <c r="CFV2" s="304"/>
      <c r="CFW2" s="304"/>
      <c r="CFX2" s="304"/>
      <c r="CFY2" s="304"/>
      <c r="CFZ2" s="304"/>
      <c r="CGA2" s="304"/>
      <c r="CGB2" s="304"/>
      <c r="CGC2" s="304"/>
      <c r="CGD2" s="304"/>
      <c r="CGE2" s="304"/>
      <c r="CGF2" s="304"/>
      <c r="CGG2" s="304"/>
      <c r="CGH2" s="304"/>
      <c r="CGI2" s="304"/>
      <c r="CGJ2" s="304"/>
      <c r="CGK2" s="304"/>
      <c r="CGL2" s="304"/>
      <c r="CGM2" s="304"/>
      <c r="CGN2" s="304"/>
      <c r="CGO2" s="304"/>
      <c r="CGP2" s="304"/>
      <c r="CGQ2" s="304"/>
      <c r="CGR2" s="304"/>
      <c r="CGS2" s="304"/>
      <c r="CGT2" s="304"/>
      <c r="CGU2" s="304"/>
      <c r="CGV2" s="304"/>
      <c r="CGW2" s="304"/>
      <c r="CGX2" s="304"/>
      <c r="CGY2" s="304"/>
      <c r="CGZ2" s="304"/>
      <c r="CHA2" s="304"/>
      <c r="CHB2" s="304"/>
      <c r="CHC2" s="304"/>
      <c r="CHD2" s="304"/>
      <c r="CHE2" s="304"/>
      <c r="CHF2" s="304"/>
      <c r="CHG2" s="304"/>
      <c r="CHH2" s="304"/>
      <c r="CHI2" s="304"/>
      <c r="CHJ2" s="304"/>
      <c r="CHK2" s="304"/>
      <c r="CHL2" s="304"/>
      <c r="CHM2" s="304"/>
      <c r="CHN2" s="304"/>
      <c r="CHO2" s="304"/>
      <c r="CHP2" s="304"/>
      <c r="CHQ2" s="304"/>
      <c r="CHR2" s="304"/>
      <c r="CHS2" s="304"/>
      <c r="CHT2" s="304"/>
      <c r="CHU2" s="304"/>
      <c r="CHV2" s="304"/>
      <c r="CHW2" s="304"/>
      <c r="CHX2" s="304"/>
      <c r="CHY2" s="304"/>
      <c r="CHZ2" s="304"/>
      <c r="CIA2" s="304"/>
      <c r="CIB2" s="304"/>
      <c r="CIC2" s="304"/>
      <c r="CID2" s="304"/>
      <c r="CIE2" s="304"/>
      <c r="CIF2" s="304"/>
      <c r="CIG2" s="304"/>
      <c r="CIH2" s="304"/>
      <c r="CII2" s="304"/>
      <c r="CIJ2" s="304"/>
      <c r="CIK2" s="304"/>
      <c r="CIL2" s="304"/>
      <c r="CIM2" s="304"/>
      <c r="CIN2" s="304"/>
      <c r="CIO2" s="304"/>
      <c r="CIP2" s="304"/>
      <c r="CIQ2" s="304"/>
      <c r="CIR2" s="304"/>
      <c r="CIS2" s="304"/>
      <c r="CIT2" s="304"/>
      <c r="CIU2" s="304"/>
      <c r="CIV2" s="304"/>
      <c r="CIW2" s="304"/>
      <c r="CIX2" s="304"/>
      <c r="CIY2" s="304"/>
      <c r="CIZ2" s="304"/>
      <c r="CJA2" s="304"/>
      <c r="CJB2" s="304"/>
      <c r="CJC2" s="304"/>
      <c r="CJD2" s="304"/>
      <c r="CJE2" s="304"/>
      <c r="CJF2" s="304"/>
      <c r="CJG2" s="304"/>
      <c r="CJH2" s="304"/>
      <c r="CJI2" s="304"/>
      <c r="CJJ2" s="304"/>
      <c r="CJK2" s="304"/>
      <c r="CJL2" s="304"/>
      <c r="CJM2" s="304"/>
      <c r="CJN2" s="304"/>
      <c r="CJO2" s="304"/>
      <c r="CJP2" s="304"/>
      <c r="CJQ2" s="304"/>
      <c r="CJR2" s="304"/>
      <c r="CJS2" s="304"/>
      <c r="CJT2" s="304"/>
      <c r="CJU2" s="304"/>
      <c r="CJV2" s="304"/>
      <c r="CJW2" s="304"/>
      <c r="CJX2" s="304"/>
      <c r="CJY2" s="304"/>
      <c r="CJZ2" s="304"/>
      <c r="CKA2" s="304"/>
      <c r="CKB2" s="304"/>
      <c r="CKC2" s="304"/>
      <c r="CKD2" s="304"/>
      <c r="CKE2" s="304"/>
      <c r="CKF2" s="304"/>
      <c r="CKG2" s="304"/>
      <c r="CKH2" s="304"/>
      <c r="CKI2" s="304"/>
      <c r="CKJ2" s="304"/>
      <c r="CKK2" s="304"/>
      <c r="CKL2" s="304"/>
      <c r="CKM2" s="304"/>
      <c r="CKN2" s="304"/>
      <c r="CKO2" s="304"/>
      <c r="CKP2" s="304"/>
      <c r="CKQ2" s="304"/>
      <c r="CKR2" s="304"/>
      <c r="CKS2" s="304"/>
      <c r="CKT2" s="304"/>
      <c r="CKU2" s="304"/>
      <c r="CKV2" s="304"/>
      <c r="CKW2" s="304"/>
      <c r="CKX2" s="304"/>
      <c r="CKY2" s="304"/>
      <c r="CKZ2" s="304"/>
      <c r="CLA2" s="304"/>
      <c r="CLB2" s="304"/>
      <c r="CLC2" s="304"/>
      <c r="CLD2" s="304"/>
      <c r="CLE2" s="304"/>
      <c r="CLF2" s="304"/>
      <c r="CLG2" s="304"/>
      <c r="CLH2" s="304"/>
      <c r="CLI2" s="304"/>
      <c r="CLJ2" s="304"/>
      <c r="CLK2" s="304"/>
      <c r="CLL2" s="304"/>
      <c r="CLM2" s="304"/>
      <c r="CLN2" s="304"/>
      <c r="CLO2" s="304"/>
      <c r="CLP2" s="304"/>
      <c r="CLQ2" s="304"/>
      <c r="CLR2" s="304"/>
      <c r="CLS2" s="304"/>
      <c r="CLT2" s="304"/>
      <c r="CLU2" s="304"/>
      <c r="CLV2" s="304"/>
      <c r="CLW2" s="304"/>
      <c r="CLX2" s="304"/>
      <c r="CLY2" s="304"/>
      <c r="CLZ2" s="304"/>
      <c r="CMA2" s="304"/>
      <c r="CMB2" s="304"/>
      <c r="CMC2" s="304"/>
      <c r="CMD2" s="304"/>
      <c r="CME2" s="304"/>
      <c r="CMF2" s="304"/>
      <c r="CMG2" s="304"/>
      <c r="CMH2" s="304"/>
      <c r="CMI2" s="304"/>
      <c r="CMJ2" s="304"/>
      <c r="CMK2" s="304"/>
      <c r="CML2" s="304"/>
      <c r="CMM2" s="304"/>
      <c r="CMN2" s="304"/>
      <c r="CMO2" s="304"/>
      <c r="CMP2" s="304"/>
      <c r="CMQ2" s="304"/>
      <c r="CMR2" s="304"/>
      <c r="CMS2" s="304"/>
      <c r="CMT2" s="304"/>
      <c r="CMU2" s="304"/>
      <c r="CMV2" s="304"/>
      <c r="CMW2" s="304"/>
      <c r="CMX2" s="304"/>
      <c r="CMY2" s="304"/>
      <c r="CMZ2" s="304"/>
      <c r="CNA2" s="304"/>
      <c r="CNB2" s="304"/>
      <c r="CNC2" s="304"/>
      <c r="CND2" s="304"/>
      <c r="CNE2" s="304"/>
      <c r="CNF2" s="304"/>
      <c r="CNG2" s="304"/>
      <c r="CNH2" s="304"/>
      <c r="CNI2" s="304"/>
      <c r="CNJ2" s="304"/>
      <c r="CNK2" s="304"/>
      <c r="CNL2" s="304"/>
      <c r="CNM2" s="304"/>
      <c r="CNN2" s="304"/>
      <c r="CNO2" s="304"/>
      <c r="CNP2" s="304"/>
      <c r="CNQ2" s="304"/>
      <c r="CNR2" s="304"/>
      <c r="CNS2" s="304"/>
      <c r="CNT2" s="304"/>
      <c r="CNU2" s="304"/>
      <c r="CNV2" s="304"/>
      <c r="CNW2" s="304"/>
      <c r="CNX2" s="304"/>
      <c r="CNY2" s="304"/>
      <c r="CNZ2" s="304"/>
      <c r="COA2" s="304"/>
      <c r="COB2" s="304"/>
      <c r="COC2" s="304"/>
      <c r="COD2" s="304"/>
      <c r="COE2" s="304"/>
      <c r="COF2" s="304"/>
      <c r="COG2" s="304"/>
      <c r="COH2" s="304"/>
      <c r="COI2" s="304"/>
      <c r="COJ2" s="304"/>
      <c r="COK2" s="304"/>
      <c r="COL2" s="304"/>
      <c r="COM2" s="304"/>
      <c r="CON2" s="304"/>
      <c r="COO2" s="304"/>
      <c r="COP2" s="304"/>
      <c r="COQ2" s="304"/>
      <c r="COR2" s="304"/>
      <c r="COS2" s="304"/>
      <c r="COT2" s="304"/>
      <c r="COU2" s="304"/>
      <c r="COV2" s="304"/>
      <c r="COW2" s="304"/>
      <c r="COX2" s="304"/>
      <c r="COY2" s="304"/>
      <c r="COZ2" s="304"/>
      <c r="CPA2" s="304"/>
      <c r="CPB2" s="304"/>
      <c r="CPC2" s="304"/>
      <c r="CPD2" s="304"/>
      <c r="CPE2" s="304"/>
      <c r="CPF2" s="304"/>
      <c r="CPG2" s="304"/>
      <c r="CPH2" s="304"/>
      <c r="CPI2" s="304"/>
      <c r="CPJ2" s="304"/>
      <c r="CPK2" s="304"/>
      <c r="CPL2" s="304"/>
      <c r="CPM2" s="304"/>
      <c r="CPN2" s="304"/>
      <c r="CPO2" s="304"/>
      <c r="CPP2" s="304"/>
      <c r="CPQ2" s="304"/>
      <c r="CPR2" s="304"/>
      <c r="CPS2" s="304"/>
      <c r="CPT2" s="304"/>
      <c r="CPU2" s="304"/>
      <c r="CPV2" s="304"/>
      <c r="CPW2" s="304"/>
      <c r="CPX2" s="304"/>
      <c r="CPY2" s="304"/>
      <c r="CPZ2" s="304"/>
      <c r="CQA2" s="304"/>
      <c r="CQB2" s="304"/>
      <c r="CQC2" s="304"/>
      <c r="CQD2" s="304"/>
      <c r="CQE2" s="304"/>
      <c r="CQF2" s="304"/>
      <c r="CQG2" s="304"/>
      <c r="CQH2" s="304"/>
      <c r="CQI2" s="304"/>
      <c r="CQJ2" s="304"/>
      <c r="CQK2" s="304"/>
      <c r="CQL2" s="304"/>
      <c r="CQM2" s="304"/>
      <c r="CQN2" s="304"/>
      <c r="CQO2" s="304"/>
      <c r="CQP2" s="304"/>
      <c r="CQQ2" s="304"/>
      <c r="CQR2" s="304"/>
      <c r="CQS2" s="304"/>
      <c r="CQT2" s="304"/>
      <c r="CQU2" s="304"/>
      <c r="CQV2" s="304"/>
      <c r="CQW2" s="304"/>
      <c r="CQX2" s="304"/>
      <c r="CQY2" s="304"/>
      <c r="CQZ2" s="304"/>
      <c r="CRA2" s="304"/>
      <c r="CRB2" s="304"/>
      <c r="CRC2" s="304"/>
      <c r="CRD2" s="304"/>
      <c r="CRE2" s="304"/>
      <c r="CRF2" s="304"/>
      <c r="CRG2" s="304"/>
      <c r="CRH2" s="304"/>
      <c r="CRI2" s="304"/>
      <c r="CRJ2" s="304"/>
      <c r="CRK2" s="304"/>
      <c r="CRL2" s="304"/>
      <c r="CRM2" s="304"/>
      <c r="CRN2" s="304"/>
      <c r="CRO2" s="304"/>
      <c r="CRP2" s="304"/>
      <c r="CRQ2" s="304"/>
      <c r="CRR2" s="304"/>
      <c r="CRS2" s="304"/>
      <c r="CRT2" s="304"/>
      <c r="CRU2" s="304"/>
      <c r="CRV2" s="304"/>
      <c r="CRW2" s="304"/>
      <c r="CRX2" s="304"/>
      <c r="CRY2" s="304"/>
      <c r="CRZ2" s="304"/>
      <c r="CSA2" s="304"/>
      <c r="CSB2" s="304"/>
      <c r="CSC2" s="304"/>
      <c r="CSD2" s="304"/>
      <c r="CSE2" s="304"/>
      <c r="CSF2" s="304"/>
      <c r="CSG2" s="304"/>
      <c r="CSH2" s="304"/>
      <c r="CSI2" s="304"/>
      <c r="CSJ2" s="304"/>
      <c r="CSK2" s="304"/>
      <c r="CSL2" s="304"/>
      <c r="CSM2" s="304"/>
      <c r="CSN2" s="304"/>
      <c r="CSO2" s="304"/>
      <c r="CSP2" s="304"/>
      <c r="CSQ2" s="304"/>
      <c r="CSR2" s="304"/>
      <c r="CSS2" s="304"/>
      <c r="CST2" s="304"/>
      <c r="CSU2" s="304"/>
      <c r="CSV2" s="304"/>
      <c r="CSW2" s="304"/>
      <c r="CSX2" s="304"/>
      <c r="CSY2" s="304"/>
      <c r="CSZ2" s="304"/>
      <c r="CTA2" s="304"/>
      <c r="CTB2" s="304"/>
      <c r="CTC2" s="304"/>
      <c r="CTD2" s="304"/>
      <c r="CTE2" s="304"/>
      <c r="CTF2" s="304"/>
      <c r="CTG2" s="304"/>
      <c r="CTH2" s="304"/>
      <c r="CTI2" s="304"/>
      <c r="CTJ2" s="304"/>
      <c r="CTK2" s="304"/>
      <c r="CTL2" s="304"/>
      <c r="CTM2" s="304"/>
      <c r="CTN2" s="304"/>
      <c r="CTO2" s="304"/>
      <c r="CTP2" s="304"/>
      <c r="CTQ2" s="304"/>
      <c r="CTR2" s="304"/>
      <c r="CTS2" s="304"/>
      <c r="CTT2" s="304"/>
      <c r="CTU2" s="304"/>
      <c r="CTV2" s="304"/>
      <c r="CTW2" s="304"/>
      <c r="CTX2" s="304"/>
      <c r="CTY2" s="304"/>
      <c r="CTZ2" s="304"/>
      <c r="CUA2" s="304"/>
      <c r="CUB2" s="304"/>
      <c r="CUC2" s="304"/>
      <c r="CUD2" s="304"/>
      <c r="CUE2" s="304"/>
      <c r="CUF2" s="304"/>
      <c r="CUG2" s="304"/>
      <c r="CUH2" s="304"/>
      <c r="CUI2" s="304"/>
      <c r="CUJ2" s="304"/>
      <c r="CUK2" s="304"/>
      <c r="CUL2" s="304"/>
      <c r="CUM2" s="304"/>
      <c r="CUN2" s="304"/>
      <c r="CUO2" s="304"/>
      <c r="CUP2" s="304"/>
      <c r="CUQ2" s="304"/>
      <c r="CUR2" s="304"/>
      <c r="CUS2" s="304"/>
      <c r="CUT2" s="304"/>
      <c r="CUU2" s="304"/>
      <c r="CUV2" s="304"/>
      <c r="CUW2" s="304"/>
      <c r="CUX2" s="304"/>
      <c r="CUY2" s="304"/>
      <c r="CUZ2" s="304"/>
      <c r="CVA2" s="304"/>
      <c r="CVB2" s="304"/>
      <c r="CVC2" s="304"/>
      <c r="CVD2" s="304"/>
      <c r="CVE2" s="304"/>
      <c r="CVF2" s="304"/>
      <c r="CVG2" s="304"/>
      <c r="CVH2" s="304"/>
      <c r="CVI2" s="304"/>
      <c r="CVJ2" s="304"/>
      <c r="CVK2" s="304"/>
      <c r="CVL2" s="304"/>
      <c r="CVM2" s="304"/>
      <c r="CVN2" s="304"/>
      <c r="CVO2" s="304"/>
      <c r="CVP2" s="304"/>
      <c r="CVQ2" s="304"/>
      <c r="CVR2" s="304"/>
      <c r="CVS2" s="304"/>
      <c r="CVT2" s="304"/>
      <c r="CVU2" s="304"/>
      <c r="CVV2" s="304"/>
      <c r="CVW2" s="304"/>
      <c r="CVX2" s="304"/>
      <c r="CVY2" s="304"/>
      <c r="CVZ2" s="304"/>
      <c r="CWA2" s="304"/>
      <c r="CWB2" s="304"/>
      <c r="CWC2" s="304"/>
      <c r="CWD2" s="304"/>
      <c r="CWE2" s="304"/>
      <c r="CWF2" s="304"/>
      <c r="CWG2" s="304"/>
      <c r="CWH2" s="304"/>
      <c r="CWI2" s="304"/>
      <c r="CWJ2" s="304"/>
      <c r="CWK2" s="304"/>
      <c r="CWL2" s="304"/>
      <c r="CWM2" s="304"/>
      <c r="CWN2" s="304"/>
      <c r="CWO2" s="304"/>
      <c r="CWP2" s="304"/>
      <c r="CWQ2" s="304"/>
      <c r="CWR2" s="304"/>
      <c r="CWS2" s="304"/>
      <c r="CWT2" s="304"/>
      <c r="CWU2" s="304"/>
      <c r="CWV2" s="304"/>
      <c r="CWW2" s="304"/>
      <c r="CWX2" s="304"/>
      <c r="CWY2" s="304"/>
      <c r="CWZ2" s="304"/>
      <c r="CXA2" s="304"/>
      <c r="CXB2" s="304"/>
      <c r="CXC2" s="304"/>
      <c r="CXD2" s="304"/>
      <c r="CXE2" s="304"/>
      <c r="CXF2" s="304"/>
      <c r="CXG2" s="304"/>
      <c r="CXH2" s="304"/>
      <c r="CXI2" s="304"/>
      <c r="CXJ2" s="304"/>
      <c r="CXK2" s="304"/>
      <c r="CXL2" s="304"/>
      <c r="CXM2" s="304"/>
      <c r="CXN2" s="304"/>
      <c r="CXO2" s="304"/>
      <c r="CXP2" s="304"/>
      <c r="CXQ2" s="304"/>
      <c r="CXR2" s="304"/>
      <c r="CXS2" s="304"/>
      <c r="CXT2" s="304"/>
      <c r="CXU2" s="304"/>
      <c r="CXV2" s="304"/>
      <c r="CXW2" s="304"/>
      <c r="CXX2" s="304"/>
      <c r="CXY2" s="304"/>
      <c r="CXZ2" s="304"/>
      <c r="CYA2" s="304"/>
      <c r="CYB2" s="304"/>
      <c r="CYC2" s="304"/>
      <c r="CYD2" s="304"/>
      <c r="CYE2" s="304"/>
      <c r="CYF2" s="304"/>
      <c r="CYG2" s="304"/>
      <c r="CYH2" s="304"/>
      <c r="CYI2" s="304"/>
      <c r="CYJ2" s="304"/>
      <c r="CYK2" s="304"/>
      <c r="CYL2" s="304"/>
      <c r="CYM2" s="304"/>
      <c r="CYN2" s="304"/>
      <c r="CYO2" s="304"/>
      <c r="CYP2" s="304"/>
      <c r="CYQ2" s="304"/>
      <c r="CYR2" s="304"/>
      <c r="CYS2" s="304"/>
      <c r="CYT2" s="304"/>
      <c r="CYU2" s="304"/>
      <c r="CYV2" s="304"/>
      <c r="CYW2" s="304"/>
      <c r="CYX2" s="304"/>
      <c r="CYY2" s="304"/>
      <c r="CYZ2" s="304"/>
      <c r="CZA2" s="304"/>
      <c r="CZB2" s="304"/>
      <c r="CZC2" s="304"/>
      <c r="CZD2" s="304"/>
      <c r="CZE2" s="304"/>
      <c r="CZF2" s="304"/>
      <c r="CZG2" s="304"/>
      <c r="CZH2" s="304"/>
      <c r="CZI2" s="304"/>
      <c r="CZJ2" s="304"/>
      <c r="CZK2" s="304"/>
      <c r="CZL2" s="304"/>
      <c r="CZM2" s="304"/>
      <c r="CZN2" s="304"/>
      <c r="CZO2" s="304"/>
      <c r="CZP2" s="304"/>
      <c r="CZQ2" s="304"/>
      <c r="CZR2" s="304"/>
      <c r="CZS2" s="304"/>
      <c r="CZT2" s="304"/>
      <c r="CZU2" s="304"/>
      <c r="CZV2" s="304"/>
      <c r="CZW2" s="304"/>
      <c r="CZX2" s="304"/>
      <c r="CZY2" s="304"/>
      <c r="CZZ2" s="304"/>
      <c r="DAA2" s="304"/>
      <c r="DAB2" s="304"/>
      <c r="DAC2" s="304"/>
      <c r="DAD2" s="304"/>
      <c r="DAE2" s="304"/>
      <c r="DAF2" s="304"/>
      <c r="DAG2" s="304"/>
      <c r="DAH2" s="304"/>
      <c r="DAI2" s="304"/>
      <c r="DAJ2" s="304"/>
      <c r="DAK2" s="304"/>
      <c r="DAL2" s="304"/>
      <c r="DAM2" s="304"/>
      <c r="DAN2" s="304"/>
      <c r="DAO2" s="304"/>
      <c r="DAP2" s="304"/>
      <c r="DAQ2" s="304"/>
      <c r="DAR2" s="304"/>
      <c r="DAS2" s="304"/>
      <c r="DAT2" s="304"/>
      <c r="DAU2" s="304"/>
      <c r="DAV2" s="304"/>
      <c r="DAW2" s="304"/>
      <c r="DAX2" s="304"/>
      <c r="DAY2" s="304"/>
      <c r="DAZ2" s="304"/>
      <c r="DBA2" s="304"/>
      <c r="DBB2" s="304"/>
      <c r="DBC2" s="304"/>
      <c r="DBD2" s="304"/>
      <c r="DBE2" s="304"/>
      <c r="DBF2" s="304"/>
      <c r="DBG2" s="304"/>
      <c r="DBH2" s="304"/>
      <c r="DBI2" s="304"/>
      <c r="DBJ2" s="304"/>
      <c r="DBK2" s="304"/>
      <c r="DBL2" s="304"/>
      <c r="DBM2" s="304"/>
      <c r="DBN2" s="304"/>
      <c r="DBO2" s="304"/>
      <c r="DBP2" s="304"/>
      <c r="DBQ2" s="304"/>
      <c r="DBR2" s="304"/>
      <c r="DBS2" s="304"/>
      <c r="DBT2" s="304"/>
      <c r="DBU2" s="304"/>
      <c r="DBV2" s="304"/>
      <c r="DBW2" s="304"/>
      <c r="DBX2" s="304"/>
      <c r="DBY2" s="304"/>
      <c r="DBZ2" s="304"/>
      <c r="DCA2" s="304"/>
      <c r="DCB2" s="304"/>
      <c r="DCC2" s="304"/>
      <c r="DCD2" s="304"/>
      <c r="DCE2" s="304"/>
      <c r="DCF2" s="304"/>
      <c r="DCG2" s="304"/>
      <c r="DCH2" s="304"/>
      <c r="DCI2" s="304"/>
      <c r="DCJ2" s="304"/>
      <c r="DCK2" s="304"/>
      <c r="DCL2" s="304"/>
      <c r="DCM2" s="304"/>
      <c r="DCN2" s="304"/>
      <c r="DCO2" s="304"/>
      <c r="DCP2" s="304"/>
      <c r="DCQ2" s="304"/>
      <c r="DCR2" s="304"/>
      <c r="DCS2" s="304"/>
      <c r="DCT2" s="304"/>
      <c r="DCU2" s="304"/>
      <c r="DCV2" s="304"/>
      <c r="DCW2" s="304"/>
      <c r="DCX2" s="304"/>
      <c r="DCY2" s="304"/>
      <c r="DCZ2" s="304"/>
      <c r="DDA2" s="304"/>
      <c r="DDB2" s="304"/>
      <c r="DDC2" s="304"/>
      <c r="DDD2" s="304"/>
      <c r="DDE2" s="304"/>
      <c r="DDF2" s="304"/>
      <c r="DDG2" s="304"/>
      <c r="DDH2" s="304"/>
      <c r="DDI2" s="304"/>
      <c r="DDJ2" s="304"/>
      <c r="DDK2" s="304"/>
      <c r="DDL2" s="304"/>
      <c r="DDM2" s="304"/>
      <c r="DDN2" s="304"/>
      <c r="DDO2" s="304"/>
      <c r="DDP2" s="304"/>
      <c r="DDQ2" s="304"/>
      <c r="DDR2" s="304"/>
      <c r="DDS2" s="304"/>
      <c r="DDT2" s="304"/>
      <c r="DDU2" s="304"/>
      <c r="DDV2" s="304"/>
      <c r="DDW2" s="304"/>
      <c r="DDX2" s="304"/>
      <c r="DDY2" s="304"/>
      <c r="DDZ2" s="304"/>
      <c r="DEA2" s="304"/>
      <c r="DEB2" s="304"/>
      <c r="DEC2" s="304"/>
      <c r="DED2" s="304"/>
      <c r="DEE2" s="304"/>
      <c r="DEF2" s="304"/>
      <c r="DEG2" s="304"/>
      <c r="DEH2" s="304"/>
      <c r="DEI2" s="304"/>
      <c r="DEJ2" s="304"/>
      <c r="DEK2" s="304"/>
      <c r="DEL2" s="304"/>
      <c r="DEM2" s="304"/>
      <c r="DEN2" s="304"/>
      <c r="DEO2" s="304"/>
      <c r="DEP2" s="304"/>
      <c r="DEQ2" s="304"/>
      <c r="DER2" s="304"/>
      <c r="DES2" s="304"/>
      <c r="DET2" s="304"/>
      <c r="DEU2" s="304"/>
      <c r="DEV2" s="304"/>
      <c r="DEW2" s="304"/>
      <c r="DEX2" s="304"/>
      <c r="DEY2" s="304"/>
      <c r="DEZ2" s="304"/>
      <c r="DFA2" s="304"/>
      <c r="DFB2" s="304"/>
      <c r="DFC2" s="304"/>
      <c r="DFD2" s="304"/>
      <c r="DFE2" s="304"/>
      <c r="DFF2" s="304"/>
      <c r="DFG2" s="304"/>
      <c r="DFH2" s="304"/>
      <c r="DFI2" s="304"/>
      <c r="DFJ2" s="304"/>
      <c r="DFK2" s="304"/>
      <c r="DFL2" s="304"/>
      <c r="DFM2" s="304"/>
      <c r="DFN2" s="304"/>
      <c r="DFO2" s="304"/>
      <c r="DFP2" s="304"/>
      <c r="DFQ2" s="304"/>
      <c r="DFR2" s="304"/>
      <c r="DFS2" s="304"/>
      <c r="DFT2" s="304"/>
      <c r="DFU2" s="304"/>
      <c r="DFV2" s="304"/>
      <c r="DFW2" s="304"/>
      <c r="DFX2" s="304"/>
      <c r="DFY2" s="304"/>
      <c r="DFZ2" s="304"/>
      <c r="DGA2" s="304"/>
      <c r="DGB2" s="304"/>
      <c r="DGC2" s="304"/>
      <c r="DGD2" s="304"/>
      <c r="DGE2" s="304"/>
      <c r="DGF2" s="304"/>
      <c r="DGG2" s="304"/>
      <c r="DGH2" s="304"/>
      <c r="DGI2" s="304"/>
      <c r="DGJ2" s="304"/>
      <c r="DGK2" s="304"/>
      <c r="DGL2" s="304"/>
      <c r="DGM2" s="304"/>
      <c r="DGN2" s="304"/>
      <c r="DGO2" s="304"/>
      <c r="DGP2" s="304"/>
      <c r="DGQ2" s="304"/>
      <c r="DGR2" s="304"/>
      <c r="DGS2" s="304"/>
      <c r="DGT2" s="304"/>
      <c r="DGU2" s="304"/>
      <c r="DGV2" s="304"/>
      <c r="DGW2" s="304"/>
      <c r="DGX2" s="304"/>
      <c r="DGY2" s="304"/>
      <c r="DGZ2" s="304"/>
      <c r="DHA2" s="304"/>
      <c r="DHB2" s="304"/>
      <c r="DHC2" s="304"/>
      <c r="DHD2" s="304"/>
      <c r="DHE2" s="304"/>
      <c r="DHF2" s="304"/>
      <c r="DHG2" s="304"/>
      <c r="DHH2" s="304"/>
      <c r="DHI2" s="304"/>
      <c r="DHJ2" s="304"/>
      <c r="DHK2" s="304"/>
      <c r="DHL2" s="304"/>
      <c r="DHM2" s="304"/>
      <c r="DHN2" s="304"/>
      <c r="DHO2" s="304"/>
      <c r="DHP2" s="304"/>
      <c r="DHQ2" s="304"/>
      <c r="DHR2" s="304"/>
      <c r="DHS2" s="304"/>
      <c r="DHT2" s="304"/>
      <c r="DHU2" s="304"/>
      <c r="DHV2" s="304"/>
      <c r="DHW2" s="304"/>
      <c r="DHX2" s="304"/>
      <c r="DHY2" s="304"/>
      <c r="DHZ2" s="304"/>
      <c r="DIA2" s="304"/>
      <c r="DIB2" s="304"/>
      <c r="DIC2" s="304"/>
      <c r="DID2" s="304"/>
      <c r="DIE2" s="304"/>
      <c r="DIF2" s="304"/>
      <c r="DIG2" s="304"/>
      <c r="DIH2" s="304"/>
      <c r="DII2" s="304"/>
      <c r="DIJ2" s="304"/>
      <c r="DIK2" s="304"/>
      <c r="DIL2" s="304"/>
      <c r="DIM2" s="304"/>
      <c r="DIN2" s="304"/>
      <c r="DIO2" s="304"/>
      <c r="DIP2" s="304"/>
      <c r="DIQ2" s="304"/>
      <c r="DIR2" s="304"/>
      <c r="DIS2" s="304"/>
      <c r="DIT2" s="304"/>
      <c r="DIU2" s="304"/>
      <c r="DIV2" s="304"/>
      <c r="DIW2" s="304"/>
      <c r="DIX2" s="304"/>
      <c r="DIY2" s="304"/>
      <c r="DIZ2" s="304"/>
      <c r="DJA2" s="304"/>
      <c r="DJB2" s="304"/>
      <c r="DJC2" s="304"/>
      <c r="DJD2" s="304"/>
      <c r="DJE2" s="304"/>
      <c r="DJF2" s="304"/>
      <c r="DJG2" s="304"/>
      <c r="DJH2" s="304"/>
      <c r="DJI2" s="304"/>
      <c r="DJJ2" s="304"/>
      <c r="DJK2" s="304"/>
      <c r="DJL2" s="304"/>
      <c r="DJM2" s="304"/>
      <c r="DJN2" s="304"/>
      <c r="DJO2" s="304"/>
      <c r="DJP2" s="304"/>
      <c r="DJQ2" s="304"/>
      <c r="DJR2" s="304"/>
      <c r="DJS2" s="304"/>
      <c r="DJT2" s="304"/>
      <c r="DJU2" s="304"/>
      <c r="DJV2" s="304"/>
      <c r="DJW2" s="304"/>
      <c r="DJX2" s="304"/>
      <c r="DJY2" s="304"/>
      <c r="DJZ2" s="304"/>
      <c r="DKA2" s="304"/>
      <c r="DKB2" s="304"/>
      <c r="DKC2" s="304"/>
      <c r="DKD2" s="304"/>
      <c r="DKE2" s="304"/>
      <c r="DKF2" s="304"/>
      <c r="DKG2" s="304"/>
      <c r="DKH2" s="304"/>
      <c r="DKI2" s="304"/>
      <c r="DKJ2" s="304"/>
      <c r="DKK2" s="304"/>
      <c r="DKL2" s="304"/>
      <c r="DKM2" s="304"/>
      <c r="DKN2" s="304"/>
      <c r="DKO2" s="304"/>
      <c r="DKP2" s="304"/>
      <c r="DKQ2" s="304"/>
      <c r="DKR2" s="304"/>
      <c r="DKS2" s="304"/>
      <c r="DKT2" s="304"/>
      <c r="DKU2" s="304"/>
      <c r="DKV2" s="304"/>
      <c r="DKW2" s="304"/>
      <c r="DKX2" s="304"/>
      <c r="DKY2" s="304"/>
      <c r="DKZ2" s="304"/>
      <c r="DLA2" s="304"/>
      <c r="DLB2" s="304"/>
      <c r="DLC2" s="304"/>
      <c r="DLD2" s="304"/>
      <c r="DLE2" s="304"/>
      <c r="DLF2" s="304"/>
      <c r="DLG2" s="304"/>
      <c r="DLH2" s="304"/>
      <c r="DLI2" s="304"/>
      <c r="DLJ2" s="304"/>
      <c r="DLK2" s="304"/>
      <c r="DLL2" s="304"/>
      <c r="DLM2" s="304"/>
      <c r="DLN2" s="304"/>
      <c r="DLO2" s="304"/>
      <c r="DLP2" s="304"/>
      <c r="DLQ2" s="304"/>
      <c r="DLR2" s="304"/>
      <c r="DLS2" s="304"/>
      <c r="DLT2" s="304"/>
      <c r="DLU2" s="304"/>
      <c r="DLV2" s="304"/>
      <c r="DLW2" s="304"/>
      <c r="DLX2" s="304"/>
      <c r="DLY2" s="304"/>
      <c r="DLZ2" s="304"/>
      <c r="DMA2" s="304"/>
      <c r="DMB2" s="304"/>
      <c r="DMC2" s="304"/>
      <c r="DMD2" s="304"/>
      <c r="DME2" s="304"/>
      <c r="DMF2" s="304"/>
      <c r="DMG2" s="304"/>
      <c r="DMH2" s="304"/>
      <c r="DMI2" s="304"/>
      <c r="DMJ2" s="304"/>
      <c r="DMK2" s="304"/>
      <c r="DML2" s="304"/>
      <c r="DMM2" s="304"/>
      <c r="DMN2" s="304"/>
      <c r="DMO2" s="304"/>
      <c r="DMP2" s="304"/>
      <c r="DMQ2" s="304"/>
      <c r="DMR2" s="304"/>
      <c r="DMS2" s="304"/>
      <c r="DMT2" s="304"/>
      <c r="DMU2" s="304"/>
      <c r="DMV2" s="304"/>
      <c r="DMW2" s="304"/>
      <c r="DMX2" s="304"/>
      <c r="DMY2" s="304"/>
      <c r="DMZ2" s="304"/>
      <c r="DNA2" s="304"/>
      <c r="DNB2" s="304"/>
      <c r="DNC2" s="304"/>
      <c r="DND2" s="304"/>
      <c r="DNE2" s="304"/>
      <c r="DNF2" s="304"/>
      <c r="DNG2" s="304"/>
      <c r="DNH2" s="304"/>
      <c r="DNI2" s="304"/>
      <c r="DNJ2" s="304"/>
      <c r="DNK2" s="304"/>
      <c r="DNL2" s="304"/>
      <c r="DNM2" s="304"/>
      <c r="DNN2" s="304"/>
      <c r="DNO2" s="304"/>
      <c r="DNP2" s="304"/>
      <c r="DNQ2" s="304"/>
      <c r="DNR2" s="304"/>
      <c r="DNS2" s="304"/>
      <c r="DNT2" s="304"/>
      <c r="DNU2" s="304"/>
      <c r="DNV2" s="304"/>
      <c r="DNW2" s="304"/>
      <c r="DNX2" s="304"/>
      <c r="DNY2" s="304"/>
      <c r="DNZ2" s="304"/>
      <c r="DOA2" s="304"/>
      <c r="DOB2" s="304"/>
      <c r="DOC2" s="304"/>
      <c r="DOD2" s="304"/>
      <c r="DOE2" s="304"/>
      <c r="DOF2" s="304"/>
      <c r="DOG2" s="304"/>
      <c r="DOH2" s="304"/>
      <c r="DOI2" s="304"/>
      <c r="DOJ2" s="304"/>
      <c r="DOK2" s="304"/>
      <c r="DOL2" s="304"/>
      <c r="DOM2" s="304"/>
      <c r="DON2" s="304"/>
      <c r="DOO2" s="304"/>
      <c r="DOP2" s="304"/>
      <c r="DOQ2" s="304"/>
      <c r="DOR2" s="304"/>
      <c r="DOS2" s="304"/>
      <c r="DOT2" s="304"/>
      <c r="DOU2" s="304"/>
      <c r="DOV2" s="304"/>
      <c r="DOW2" s="304"/>
      <c r="DOX2" s="304"/>
      <c r="DOY2" s="304"/>
      <c r="DOZ2" s="304"/>
      <c r="DPA2" s="304"/>
      <c r="DPB2" s="304"/>
      <c r="DPC2" s="304"/>
      <c r="DPD2" s="304"/>
      <c r="DPE2" s="304"/>
      <c r="DPF2" s="304"/>
      <c r="DPG2" s="304"/>
      <c r="DPH2" s="304"/>
      <c r="DPI2" s="304"/>
      <c r="DPJ2" s="304"/>
      <c r="DPK2" s="304"/>
      <c r="DPL2" s="304"/>
      <c r="DPM2" s="304"/>
      <c r="DPN2" s="304"/>
      <c r="DPO2" s="304"/>
      <c r="DPP2" s="304"/>
      <c r="DPQ2" s="304"/>
      <c r="DPR2" s="304"/>
      <c r="DPS2" s="304"/>
      <c r="DPT2" s="304"/>
      <c r="DPU2" s="304"/>
      <c r="DPV2" s="304"/>
      <c r="DPW2" s="304"/>
      <c r="DPX2" s="304"/>
      <c r="DPY2" s="304"/>
      <c r="DPZ2" s="304"/>
      <c r="DQA2" s="304"/>
      <c r="DQB2" s="304"/>
      <c r="DQC2" s="304"/>
      <c r="DQD2" s="304"/>
      <c r="DQE2" s="304"/>
      <c r="DQF2" s="304"/>
      <c r="DQG2" s="304"/>
      <c r="DQH2" s="304"/>
      <c r="DQI2" s="304"/>
      <c r="DQJ2" s="304"/>
      <c r="DQK2" s="304"/>
      <c r="DQL2" s="304"/>
      <c r="DQM2" s="304"/>
      <c r="DQN2" s="304"/>
      <c r="DQO2" s="304"/>
      <c r="DQP2" s="304"/>
      <c r="DQQ2" s="304"/>
      <c r="DQR2" s="304"/>
      <c r="DQS2" s="304"/>
      <c r="DQT2" s="304"/>
      <c r="DQU2" s="304"/>
      <c r="DQV2" s="304"/>
      <c r="DQW2" s="304"/>
      <c r="DQX2" s="304"/>
      <c r="DQY2" s="304"/>
      <c r="DQZ2" s="304"/>
      <c r="DRA2" s="304"/>
      <c r="DRB2" s="304"/>
      <c r="DRC2" s="304"/>
      <c r="DRD2" s="304"/>
      <c r="DRE2" s="304"/>
      <c r="DRF2" s="304"/>
      <c r="DRG2" s="304"/>
      <c r="DRH2" s="304"/>
      <c r="DRI2" s="304"/>
      <c r="DRJ2" s="304"/>
      <c r="DRK2" s="304"/>
      <c r="DRL2" s="304"/>
      <c r="DRM2" s="304"/>
      <c r="DRN2" s="304"/>
      <c r="DRO2" s="304"/>
      <c r="DRP2" s="304"/>
      <c r="DRQ2" s="304"/>
      <c r="DRR2" s="304"/>
      <c r="DRS2" s="304"/>
      <c r="DRT2" s="304"/>
      <c r="DRU2" s="304"/>
      <c r="DRV2" s="304"/>
      <c r="DRW2" s="304"/>
      <c r="DRX2" s="304"/>
      <c r="DRY2" s="304"/>
      <c r="DRZ2" s="304"/>
      <c r="DSA2" s="304"/>
      <c r="DSB2" s="304"/>
      <c r="DSC2" s="304"/>
      <c r="DSD2" s="304"/>
      <c r="DSE2" s="304"/>
      <c r="DSF2" s="304"/>
      <c r="DSG2" s="304"/>
      <c r="DSH2" s="304"/>
      <c r="DSI2" s="304"/>
      <c r="DSJ2" s="304"/>
      <c r="DSK2" s="304"/>
      <c r="DSL2" s="304"/>
      <c r="DSM2" s="304"/>
      <c r="DSN2" s="304"/>
      <c r="DSO2" s="304"/>
      <c r="DSP2" s="304"/>
      <c r="DSQ2" s="304"/>
      <c r="DSR2" s="304"/>
      <c r="DSS2" s="304"/>
      <c r="DST2" s="304"/>
      <c r="DSU2" s="304"/>
      <c r="DSV2" s="304"/>
      <c r="DSW2" s="304"/>
      <c r="DSX2" s="304"/>
      <c r="DSY2" s="304"/>
      <c r="DSZ2" s="304"/>
      <c r="DTA2" s="304"/>
      <c r="DTB2" s="304"/>
      <c r="DTC2" s="304"/>
      <c r="DTD2" s="304"/>
      <c r="DTE2" s="304"/>
      <c r="DTF2" s="304"/>
      <c r="DTG2" s="304"/>
      <c r="DTH2" s="304"/>
      <c r="DTI2" s="304"/>
      <c r="DTJ2" s="304"/>
      <c r="DTK2" s="304"/>
      <c r="DTL2" s="304"/>
      <c r="DTM2" s="304"/>
      <c r="DTN2" s="304"/>
      <c r="DTO2" s="304"/>
      <c r="DTP2" s="304"/>
      <c r="DTQ2" s="304"/>
      <c r="DTR2" s="304"/>
      <c r="DTS2" s="304"/>
      <c r="DTT2" s="304"/>
      <c r="DTU2" s="304"/>
      <c r="DTV2" s="304"/>
      <c r="DTW2" s="304"/>
      <c r="DTX2" s="304"/>
      <c r="DTY2" s="304"/>
      <c r="DTZ2" s="304"/>
      <c r="DUA2" s="304"/>
      <c r="DUB2" s="304"/>
      <c r="DUC2" s="304"/>
      <c r="DUD2" s="304"/>
      <c r="DUE2" s="304"/>
      <c r="DUF2" s="304"/>
      <c r="DUG2" s="304"/>
      <c r="DUH2" s="304"/>
      <c r="DUI2" s="304"/>
      <c r="DUJ2" s="304"/>
      <c r="DUK2" s="304"/>
      <c r="DUL2" s="304"/>
      <c r="DUM2" s="304"/>
      <c r="DUN2" s="304"/>
      <c r="DUO2" s="304"/>
      <c r="DUP2" s="304"/>
      <c r="DUQ2" s="304"/>
      <c r="DUR2" s="304"/>
      <c r="DUS2" s="304"/>
      <c r="DUT2" s="304"/>
      <c r="DUU2" s="304"/>
      <c r="DUV2" s="304"/>
      <c r="DUW2" s="304"/>
      <c r="DUX2" s="304"/>
      <c r="DUY2" s="304"/>
      <c r="DUZ2" s="304"/>
      <c r="DVA2" s="304"/>
      <c r="DVB2" s="304"/>
      <c r="DVC2" s="304"/>
      <c r="DVD2" s="304"/>
      <c r="DVE2" s="304"/>
      <c r="DVF2" s="304"/>
      <c r="DVG2" s="304"/>
      <c r="DVH2" s="304"/>
      <c r="DVI2" s="304"/>
      <c r="DVJ2" s="304"/>
      <c r="DVK2" s="304"/>
      <c r="DVL2" s="304"/>
      <c r="DVM2" s="304"/>
      <c r="DVN2" s="304"/>
      <c r="DVO2" s="304"/>
      <c r="DVP2" s="304"/>
      <c r="DVQ2" s="304"/>
      <c r="DVR2" s="304"/>
      <c r="DVS2" s="304"/>
      <c r="DVT2" s="304"/>
      <c r="DVU2" s="304"/>
      <c r="DVV2" s="304"/>
      <c r="DVW2" s="304"/>
      <c r="DVX2" s="304"/>
      <c r="DVY2" s="304"/>
      <c r="DVZ2" s="304"/>
      <c r="DWA2" s="304"/>
      <c r="DWB2" s="304"/>
      <c r="DWC2" s="304"/>
      <c r="DWD2" s="304"/>
      <c r="DWE2" s="304"/>
      <c r="DWF2" s="304"/>
      <c r="DWG2" s="304"/>
      <c r="DWH2" s="304"/>
      <c r="DWI2" s="304"/>
      <c r="DWJ2" s="304"/>
      <c r="DWK2" s="304"/>
      <c r="DWL2" s="304"/>
      <c r="DWM2" s="304"/>
      <c r="DWN2" s="304"/>
      <c r="DWO2" s="304"/>
      <c r="DWP2" s="304"/>
      <c r="DWQ2" s="304"/>
      <c r="DWR2" s="304"/>
      <c r="DWS2" s="304"/>
      <c r="DWT2" s="304"/>
      <c r="DWU2" s="304"/>
      <c r="DWV2" s="304"/>
      <c r="DWW2" s="304"/>
      <c r="DWX2" s="304"/>
      <c r="DWY2" s="304"/>
      <c r="DWZ2" s="304"/>
      <c r="DXA2" s="304"/>
      <c r="DXB2" s="304"/>
      <c r="DXC2" s="304"/>
      <c r="DXD2" s="304"/>
      <c r="DXE2" s="304"/>
      <c r="DXF2" s="304"/>
      <c r="DXG2" s="304"/>
      <c r="DXH2" s="304"/>
      <c r="DXI2" s="304"/>
      <c r="DXJ2" s="304"/>
      <c r="DXK2" s="304"/>
      <c r="DXL2" s="304"/>
      <c r="DXM2" s="304"/>
      <c r="DXN2" s="304"/>
      <c r="DXO2" s="304"/>
      <c r="DXP2" s="304"/>
      <c r="DXQ2" s="304"/>
      <c r="DXR2" s="304"/>
      <c r="DXS2" s="304"/>
      <c r="DXT2" s="304"/>
      <c r="DXU2" s="304"/>
      <c r="DXV2" s="304"/>
      <c r="DXW2" s="304"/>
      <c r="DXX2" s="304"/>
      <c r="DXY2" s="304"/>
      <c r="DXZ2" s="304"/>
      <c r="DYA2" s="304"/>
      <c r="DYB2" s="304"/>
      <c r="DYC2" s="304"/>
      <c r="DYD2" s="304"/>
      <c r="DYE2" s="304"/>
      <c r="DYF2" s="304"/>
      <c r="DYG2" s="304"/>
      <c r="DYH2" s="304"/>
      <c r="DYI2" s="304"/>
      <c r="DYJ2" s="304"/>
      <c r="DYK2" s="304"/>
      <c r="DYL2" s="304"/>
      <c r="DYM2" s="304"/>
      <c r="DYN2" s="304"/>
      <c r="DYO2" s="304"/>
      <c r="DYP2" s="304"/>
      <c r="DYQ2" s="304"/>
      <c r="DYR2" s="304"/>
      <c r="DYS2" s="304"/>
      <c r="DYT2" s="304"/>
      <c r="DYU2" s="304"/>
      <c r="DYV2" s="304"/>
      <c r="DYW2" s="304"/>
      <c r="DYX2" s="304"/>
      <c r="DYY2" s="304"/>
      <c r="DYZ2" s="304"/>
      <c r="DZA2" s="304"/>
      <c r="DZB2" s="304"/>
      <c r="DZC2" s="304"/>
      <c r="DZD2" s="304"/>
      <c r="DZE2" s="304"/>
      <c r="DZF2" s="304"/>
      <c r="DZG2" s="304"/>
      <c r="DZH2" s="304"/>
      <c r="DZI2" s="304"/>
      <c r="DZJ2" s="304"/>
      <c r="DZK2" s="304"/>
      <c r="DZL2" s="304"/>
      <c r="DZM2" s="304"/>
      <c r="DZN2" s="304"/>
      <c r="DZO2" s="304"/>
      <c r="DZP2" s="304"/>
      <c r="DZQ2" s="304"/>
      <c r="DZR2" s="304"/>
      <c r="DZS2" s="304"/>
      <c r="DZT2" s="304"/>
      <c r="DZU2" s="304"/>
      <c r="DZV2" s="304"/>
      <c r="DZW2" s="304"/>
      <c r="DZX2" s="304"/>
      <c r="DZY2" s="304"/>
      <c r="DZZ2" s="304"/>
      <c r="EAA2" s="304"/>
      <c r="EAB2" s="304"/>
      <c r="EAC2" s="304"/>
      <c r="EAD2" s="304"/>
      <c r="EAE2" s="304"/>
      <c r="EAF2" s="304"/>
      <c r="EAG2" s="304"/>
      <c r="EAH2" s="304"/>
      <c r="EAI2" s="304"/>
      <c r="EAJ2" s="304"/>
      <c r="EAK2" s="304"/>
      <c r="EAL2" s="304"/>
      <c r="EAM2" s="304"/>
      <c r="EAN2" s="304"/>
      <c r="EAO2" s="304"/>
      <c r="EAP2" s="304"/>
      <c r="EAQ2" s="304"/>
      <c r="EAR2" s="304"/>
      <c r="EAS2" s="304"/>
      <c r="EAT2" s="304"/>
      <c r="EAU2" s="304"/>
      <c r="EAV2" s="304"/>
      <c r="EAW2" s="304"/>
      <c r="EAX2" s="304"/>
      <c r="EAY2" s="304"/>
      <c r="EAZ2" s="304"/>
      <c r="EBA2" s="304"/>
      <c r="EBB2" s="304"/>
      <c r="EBC2" s="304"/>
      <c r="EBD2" s="304"/>
      <c r="EBE2" s="304"/>
      <c r="EBF2" s="304"/>
      <c r="EBG2" s="304"/>
      <c r="EBH2" s="304"/>
      <c r="EBI2" s="304"/>
      <c r="EBJ2" s="304"/>
      <c r="EBK2" s="304"/>
      <c r="EBL2" s="304"/>
      <c r="EBM2" s="304"/>
      <c r="EBN2" s="304"/>
      <c r="EBO2" s="304"/>
      <c r="EBP2" s="304"/>
      <c r="EBQ2" s="304"/>
      <c r="EBR2" s="304"/>
      <c r="EBS2" s="304"/>
      <c r="EBT2" s="304"/>
      <c r="EBU2" s="304"/>
      <c r="EBV2" s="304"/>
      <c r="EBW2" s="304"/>
      <c r="EBX2" s="304"/>
      <c r="EBY2" s="304"/>
      <c r="EBZ2" s="304"/>
      <c r="ECA2" s="304"/>
      <c r="ECB2" s="304"/>
      <c r="ECC2" s="304"/>
      <c r="ECD2" s="304"/>
      <c r="ECE2" s="304"/>
      <c r="ECF2" s="304"/>
      <c r="ECG2" s="304"/>
      <c r="ECH2" s="304"/>
      <c r="ECI2" s="304"/>
      <c r="ECJ2" s="304"/>
      <c r="ECK2" s="304"/>
      <c r="ECL2" s="304"/>
      <c r="ECM2" s="304"/>
      <c r="ECN2" s="304"/>
      <c r="ECO2" s="304"/>
      <c r="ECP2" s="304"/>
      <c r="ECQ2" s="304"/>
      <c r="ECR2" s="304"/>
      <c r="ECS2" s="304"/>
      <c r="ECT2" s="304"/>
      <c r="ECU2" s="304"/>
      <c r="ECV2" s="304"/>
      <c r="ECW2" s="304"/>
      <c r="ECX2" s="304"/>
      <c r="ECY2" s="304"/>
      <c r="ECZ2" s="304"/>
      <c r="EDA2" s="304"/>
      <c r="EDB2" s="304"/>
      <c r="EDC2" s="304"/>
      <c r="EDD2" s="304"/>
      <c r="EDE2" s="304"/>
      <c r="EDF2" s="304"/>
      <c r="EDG2" s="304"/>
      <c r="EDH2" s="304"/>
      <c r="EDI2" s="304"/>
      <c r="EDJ2" s="304"/>
      <c r="EDK2" s="304"/>
      <c r="EDL2" s="304"/>
      <c r="EDM2" s="304"/>
      <c r="EDN2" s="304"/>
      <c r="EDO2" s="304"/>
      <c r="EDP2" s="304"/>
      <c r="EDQ2" s="304"/>
      <c r="EDR2" s="304"/>
      <c r="EDS2" s="304"/>
      <c r="EDT2" s="304"/>
      <c r="EDU2" s="304"/>
      <c r="EDV2" s="304"/>
      <c r="EDW2" s="304"/>
      <c r="EDX2" s="304"/>
      <c r="EDY2" s="304"/>
      <c r="EDZ2" s="304"/>
      <c r="EEA2" s="304"/>
      <c r="EEB2" s="304"/>
      <c r="EEC2" s="304"/>
      <c r="EED2" s="304"/>
      <c r="EEE2" s="304"/>
      <c r="EEF2" s="304"/>
      <c r="EEG2" s="304"/>
      <c r="EEH2" s="304"/>
      <c r="EEI2" s="304"/>
      <c r="EEJ2" s="304"/>
      <c r="EEK2" s="304"/>
      <c r="EEL2" s="304"/>
      <c r="EEM2" s="304"/>
      <c r="EEN2" s="304"/>
      <c r="EEO2" s="304"/>
      <c r="EEP2" s="304"/>
      <c r="EEQ2" s="304"/>
      <c r="EER2" s="304"/>
      <c r="EES2" s="304"/>
      <c r="EET2" s="304"/>
      <c r="EEU2" s="304"/>
      <c r="EEV2" s="304"/>
      <c r="EEW2" s="304"/>
      <c r="EEX2" s="304"/>
      <c r="EEY2" s="304"/>
      <c r="EEZ2" s="304"/>
      <c r="EFA2" s="304"/>
      <c r="EFB2" s="304"/>
      <c r="EFC2" s="304"/>
      <c r="EFD2" s="304"/>
      <c r="EFE2" s="304"/>
      <c r="EFF2" s="304"/>
      <c r="EFG2" s="304"/>
      <c r="EFH2" s="304"/>
      <c r="EFI2" s="304"/>
      <c r="EFJ2" s="304"/>
      <c r="EFK2" s="304"/>
      <c r="EFL2" s="304"/>
      <c r="EFM2" s="304"/>
      <c r="EFN2" s="304"/>
      <c r="EFO2" s="304"/>
      <c r="EFP2" s="304"/>
      <c r="EFQ2" s="304"/>
      <c r="EFR2" s="304"/>
      <c r="EFS2" s="304"/>
      <c r="EFT2" s="304"/>
      <c r="EFU2" s="304"/>
      <c r="EFV2" s="304"/>
      <c r="EFW2" s="304"/>
      <c r="EFX2" s="304"/>
      <c r="EFY2" s="304"/>
      <c r="EFZ2" s="304"/>
      <c r="EGA2" s="304"/>
      <c r="EGB2" s="304"/>
      <c r="EGC2" s="304"/>
      <c r="EGD2" s="304"/>
      <c r="EGE2" s="304"/>
      <c r="EGF2" s="304"/>
      <c r="EGG2" s="304"/>
      <c r="EGH2" s="304"/>
      <c r="EGI2" s="304"/>
      <c r="EGJ2" s="304"/>
      <c r="EGK2" s="304"/>
      <c r="EGL2" s="304"/>
      <c r="EGM2" s="304"/>
      <c r="EGN2" s="304"/>
      <c r="EGO2" s="304"/>
      <c r="EGP2" s="304"/>
      <c r="EGQ2" s="304"/>
      <c r="EGR2" s="304"/>
      <c r="EGS2" s="304"/>
      <c r="EGT2" s="304"/>
      <c r="EGU2" s="304"/>
      <c r="EGV2" s="304"/>
      <c r="EGW2" s="304"/>
      <c r="EGX2" s="304"/>
      <c r="EGY2" s="304"/>
      <c r="EGZ2" s="304"/>
      <c r="EHA2" s="304"/>
      <c r="EHB2" s="304"/>
      <c r="EHC2" s="304"/>
      <c r="EHD2" s="304"/>
      <c r="EHE2" s="304"/>
      <c r="EHF2" s="304"/>
      <c r="EHG2" s="304"/>
      <c r="EHH2" s="304"/>
      <c r="EHI2" s="304"/>
      <c r="EHJ2" s="304"/>
      <c r="EHK2" s="304"/>
      <c r="EHL2" s="304"/>
      <c r="EHM2" s="304"/>
      <c r="EHN2" s="304"/>
      <c r="EHO2" s="304"/>
      <c r="EHP2" s="304"/>
      <c r="EHQ2" s="304"/>
      <c r="EHR2" s="304"/>
      <c r="EHS2" s="304"/>
      <c r="EHT2" s="304"/>
      <c r="EHU2" s="304"/>
      <c r="EHV2" s="304"/>
      <c r="EHW2" s="304"/>
      <c r="EHX2" s="304"/>
      <c r="EHY2" s="304"/>
      <c r="EHZ2" s="304"/>
      <c r="EIA2" s="304"/>
      <c r="EIB2" s="304"/>
      <c r="EIC2" s="304"/>
      <c r="EID2" s="304"/>
      <c r="EIE2" s="304"/>
      <c r="EIF2" s="304"/>
      <c r="EIG2" s="304"/>
      <c r="EIH2" s="304"/>
      <c r="EII2" s="304"/>
      <c r="EIJ2" s="304"/>
      <c r="EIK2" s="304"/>
      <c r="EIL2" s="304"/>
      <c r="EIM2" s="304"/>
      <c r="EIN2" s="304"/>
      <c r="EIO2" s="304"/>
      <c r="EIP2" s="304"/>
      <c r="EIQ2" s="304"/>
      <c r="EIR2" s="304"/>
      <c r="EIS2" s="304"/>
      <c r="EIT2" s="304"/>
      <c r="EIU2" s="304"/>
      <c r="EIV2" s="304"/>
      <c r="EIW2" s="304"/>
      <c r="EIX2" s="304"/>
      <c r="EIY2" s="304"/>
      <c r="EIZ2" s="304"/>
      <c r="EJA2" s="304"/>
      <c r="EJB2" s="304"/>
      <c r="EJC2" s="304"/>
      <c r="EJD2" s="304"/>
      <c r="EJE2" s="304"/>
      <c r="EJF2" s="304"/>
      <c r="EJG2" s="304"/>
      <c r="EJH2" s="304"/>
      <c r="EJI2" s="304"/>
      <c r="EJJ2" s="304"/>
      <c r="EJK2" s="304"/>
      <c r="EJL2" s="304"/>
      <c r="EJM2" s="304"/>
      <c r="EJN2" s="304"/>
      <c r="EJO2" s="304"/>
      <c r="EJP2" s="304"/>
      <c r="EJQ2" s="304"/>
      <c r="EJR2" s="304"/>
      <c r="EJS2" s="304"/>
      <c r="EJT2" s="304"/>
      <c r="EJU2" s="304"/>
      <c r="EJV2" s="304"/>
      <c r="EJW2" s="304"/>
      <c r="EJX2" s="304"/>
      <c r="EJY2" s="304"/>
      <c r="EJZ2" s="304"/>
      <c r="EKA2" s="304"/>
      <c r="EKB2" s="304"/>
      <c r="EKC2" s="304"/>
      <c r="EKD2" s="304"/>
      <c r="EKE2" s="304"/>
      <c r="EKF2" s="304"/>
      <c r="EKG2" s="304"/>
      <c r="EKH2" s="304"/>
      <c r="EKI2" s="304"/>
      <c r="EKJ2" s="304"/>
      <c r="EKK2" s="304"/>
      <c r="EKL2" s="304"/>
      <c r="EKM2" s="304"/>
      <c r="EKN2" s="304"/>
      <c r="EKO2" s="304"/>
      <c r="EKP2" s="304"/>
      <c r="EKQ2" s="304"/>
      <c r="EKR2" s="304"/>
      <c r="EKS2" s="304"/>
      <c r="EKT2" s="304"/>
      <c r="EKU2" s="304"/>
      <c r="EKV2" s="304"/>
      <c r="EKW2" s="304"/>
      <c r="EKX2" s="304"/>
      <c r="EKY2" s="304"/>
      <c r="EKZ2" s="304"/>
      <c r="ELA2" s="304"/>
      <c r="ELB2" s="304"/>
      <c r="ELC2" s="304"/>
      <c r="ELD2" s="304"/>
      <c r="ELE2" s="304"/>
      <c r="ELF2" s="304"/>
      <c r="ELG2" s="304"/>
      <c r="ELH2" s="304"/>
      <c r="ELI2" s="304"/>
      <c r="ELJ2" s="304"/>
      <c r="ELK2" s="304"/>
      <c r="ELL2" s="304"/>
      <c r="ELM2" s="304"/>
      <c r="ELN2" s="304"/>
      <c r="ELO2" s="304"/>
      <c r="ELP2" s="304"/>
      <c r="ELQ2" s="304"/>
      <c r="ELR2" s="304"/>
      <c r="ELS2" s="304"/>
      <c r="ELT2" s="304"/>
      <c r="ELU2" s="304"/>
      <c r="ELV2" s="304"/>
      <c r="ELW2" s="304"/>
      <c r="ELX2" s="304"/>
      <c r="ELY2" s="304"/>
      <c r="ELZ2" s="304"/>
      <c r="EMA2" s="304"/>
      <c r="EMB2" s="304"/>
      <c r="EMC2" s="304"/>
      <c r="EMD2" s="304"/>
      <c r="EME2" s="304"/>
      <c r="EMF2" s="304"/>
      <c r="EMG2" s="304"/>
      <c r="EMH2" s="304"/>
      <c r="EMI2" s="304"/>
      <c r="EMJ2" s="304"/>
      <c r="EMK2" s="304"/>
      <c r="EML2" s="304"/>
      <c r="EMM2" s="304"/>
      <c r="EMN2" s="304"/>
      <c r="EMO2" s="304"/>
      <c r="EMP2" s="304"/>
      <c r="EMQ2" s="304"/>
      <c r="EMR2" s="304"/>
      <c r="EMS2" s="304"/>
      <c r="EMT2" s="304"/>
      <c r="EMU2" s="304"/>
      <c r="EMV2" s="304"/>
      <c r="EMW2" s="304"/>
      <c r="EMX2" s="304"/>
      <c r="EMY2" s="304"/>
      <c r="EMZ2" s="304"/>
      <c r="ENA2" s="304"/>
      <c r="ENB2" s="304"/>
      <c r="ENC2" s="304"/>
      <c r="END2" s="304"/>
      <c r="ENE2" s="304"/>
      <c r="ENF2" s="304"/>
      <c r="ENG2" s="304"/>
      <c r="ENH2" s="304"/>
      <c r="ENI2" s="304"/>
      <c r="ENJ2" s="304"/>
      <c r="ENK2" s="304"/>
      <c r="ENL2" s="304"/>
      <c r="ENM2" s="304"/>
      <c r="ENN2" s="304"/>
      <c r="ENO2" s="304"/>
      <c r="ENP2" s="304"/>
      <c r="ENQ2" s="304"/>
      <c r="ENR2" s="304"/>
      <c r="ENS2" s="304"/>
      <c r="ENT2" s="304"/>
      <c r="ENU2" s="304"/>
      <c r="ENV2" s="304"/>
      <c r="ENW2" s="304"/>
      <c r="ENX2" s="304"/>
      <c r="ENY2" s="304"/>
      <c r="ENZ2" s="304"/>
      <c r="EOA2" s="304"/>
      <c r="EOB2" s="304"/>
      <c r="EOC2" s="304"/>
      <c r="EOD2" s="304"/>
      <c r="EOE2" s="304"/>
      <c r="EOF2" s="304"/>
      <c r="EOG2" s="304"/>
      <c r="EOH2" s="304"/>
      <c r="EOI2" s="304"/>
      <c r="EOJ2" s="304"/>
      <c r="EOK2" s="304"/>
      <c r="EOL2" s="304"/>
      <c r="EOM2" s="304"/>
      <c r="EON2" s="304"/>
      <c r="EOO2" s="304"/>
      <c r="EOP2" s="304"/>
      <c r="EOQ2" s="304"/>
      <c r="EOR2" s="304"/>
      <c r="EOS2" s="304"/>
      <c r="EOT2" s="304"/>
      <c r="EOU2" s="304"/>
      <c r="EOV2" s="304"/>
      <c r="EOW2" s="304"/>
      <c r="EOX2" s="304"/>
      <c r="EOY2" s="304"/>
      <c r="EOZ2" s="304"/>
      <c r="EPA2" s="304"/>
      <c r="EPB2" s="304"/>
      <c r="EPC2" s="304"/>
      <c r="EPD2" s="304"/>
      <c r="EPE2" s="304"/>
      <c r="EPF2" s="304"/>
      <c r="EPG2" s="304"/>
      <c r="EPH2" s="304"/>
      <c r="EPI2" s="304"/>
      <c r="EPJ2" s="304"/>
      <c r="EPK2" s="304"/>
      <c r="EPL2" s="304"/>
      <c r="EPM2" s="304"/>
      <c r="EPN2" s="304"/>
      <c r="EPO2" s="304"/>
      <c r="EPP2" s="304"/>
      <c r="EPQ2" s="304"/>
      <c r="EPR2" s="304"/>
      <c r="EPS2" s="304"/>
      <c r="EPT2" s="304"/>
      <c r="EPU2" s="304"/>
      <c r="EPV2" s="304"/>
      <c r="EPW2" s="304"/>
      <c r="EPX2" s="304"/>
      <c r="EPY2" s="304"/>
      <c r="EPZ2" s="304"/>
      <c r="EQA2" s="304"/>
      <c r="EQB2" s="304"/>
      <c r="EQC2" s="304"/>
      <c r="EQD2" s="304"/>
      <c r="EQE2" s="304"/>
      <c r="EQF2" s="304"/>
      <c r="EQG2" s="304"/>
      <c r="EQH2" s="304"/>
      <c r="EQI2" s="304"/>
      <c r="EQJ2" s="304"/>
      <c r="EQK2" s="304"/>
      <c r="EQL2" s="304"/>
      <c r="EQM2" s="304"/>
      <c r="EQN2" s="304"/>
      <c r="EQO2" s="304"/>
      <c r="EQP2" s="304"/>
      <c r="EQQ2" s="304"/>
      <c r="EQR2" s="304"/>
      <c r="EQS2" s="304"/>
      <c r="EQT2" s="304"/>
      <c r="EQU2" s="304"/>
      <c r="EQV2" s="304"/>
      <c r="EQW2" s="304"/>
      <c r="EQX2" s="304"/>
      <c r="EQY2" s="304"/>
      <c r="EQZ2" s="304"/>
      <c r="ERA2" s="304"/>
      <c r="ERB2" s="304"/>
      <c r="ERC2" s="304"/>
      <c r="ERD2" s="304"/>
      <c r="ERE2" s="304"/>
      <c r="ERF2" s="304"/>
      <c r="ERG2" s="304"/>
      <c r="ERH2" s="304"/>
      <c r="ERI2" s="304"/>
      <c r="ERJ2" s="304"/>
      <c r="ERK2" s="304"/>
      <c r="ERL2" s="304"/>
      <c r="ERM2" s="304"/>
      <c r="ERN2" s="304"/>
      <c r="ERO2" s="304"/>
      <c r="ERP2" s="304"/>
      <c r="ERQ2" s="304"/>
      <c r="ERR2" s="304"/>
      <c r="ERS2" s="304"/>
      <c r="ERT2" s="304"/>
      <c r="ERU2" s="304"/>
      <c r="ERV2" s="304"/>
      <c r="ERW2" s="304"/>
      <c r="ERX2" s="304"/>
      <c r="ERY2" s="304"/>
      <c r="ERZ2" s="304"/>
      <c r="ESA2" s="304"/>
      <c r="ESB2" s="304"/>
      <c r="ESC2" s="304"/>
      <c r="ESD2" s="304"/>
      <c r="ESE2" s="304"/>
      <c r="ESF2" s="304"/>
      <c r="ESG2" s="304"/>
      <c r="ESH2" s="304"/>
      <c r="ESI2" s="304"/>
      <c r="ESJ2" s="304"/>
      <c r="ESK2" s="304"/>
      <c r="ESL2" s="304"/>
      <c r="ESM2" s="304"/>
      <c r="ESN2" s="304"/>
      <c r="ESO2" s="304"/>
      <c r="ESP2" s="304"/>
      <c r="ESQ2" s="304"/>
      <c r="ESR2" s="304"/>
      <c r="ESS2" s="304"/>
      <c r="EST2" s="304"/>
      <c r="ESU2" s="304"/>
      <c r="ESV2" s="304"/>
      <c r="ESW2" s="304"/>
      <c r="ESX2" s="304"/>
      <c r="ESY2" s="304"/>
      <c r="ESZ2" s="304"/>
      <c r="ETA2" s="304"/>
      <c r="ETB2" s="304"/>
      <c r="ETC2" s="304"/>
      <c r="ETD2" s="304"/>
      <c r="ETE2" s="304"/>
      <c r="ETF2" s="304"/>
      <c r="ETG2" s="304"/>
      <c r="ETH2" s="304"/>
      <c r="ETI2" s="304"/>
      <c r="ETJ2" s="304"/>
      <c r="ETK2" s="304"/>
      <c r="ETL2" s="304"/>
      <c r="ETM2" s="304"/>
      <c r="ETN2" s="304"/>
      <c r="ETO2" s="304"/>
      <c r="ETP2" s="304"/>
      <c r="ETQ2" s="304"/>
      <c r="ETR2" s="304"/>
      <c r="ETS2" s="304"/>
      <c r="ETT2" s="304"/>
      <c r="ETU2" s="304"/>
      <c r="ETV2" s="304"/>
      <c r="ETW2" s="304"/>
      <c r="ETX2" s="304"/>
      <c r="ETY2" s="304"/>
      <c r="ETZ2" s="304"/>
      <c r="EUA2" s="304"/>
      <c r="EUB2" s="304"/>
      <c r="EUC2" s="304"/>
      <c r="EUD2" s="304"/>
      <c r="EUE2" s="304"/>
      <c r="EUF2" s="304"/>
      <c r="EUG2" s="304"/>
      <c r="EUH2" s="304"/>
      <c r="EUI2" s="304"/>
      <c r="EUJ2" s="304"/>
      <c r="EUK2" s="304"/>
      <c r="EUL2" s="304"/>
      <c r="EUM2" s="304"/>
      <c r="EUN2" s="304"/>
      <c r="EUO2" s="304"/>
      <c r="EUP2" s="304"/>
      <c r="EUQ2" s="304"/>
      <c r="EUR2" s="304"/>
      <c r="EUS2" s="304"/>
      <c r="EUT2" s="304"/>
      <c r="EUU2" s="304"/>
      <c r="EUV2" s="304"/>
      <c r="EUW2" s="304"/>
      <c r="EUX2" s="304"/>
      <c r="EUY2" s="304"/>
      <c r="EUZ2" s="304"/>
      <c r="EVA2" s="304"/>
      <c r="EVB2" s="304"/>
      <c r="EVC2" s="304"/>
      <c r="EVD2" s="304"/>
      <c r="EVE2" s="304"/>
      <c r="EVF2" s="304"/>
      <c r="EVG2" s="304"/>
      <c r="EVH2" s="304"/>
      <c r="EVI2" s="304"/>
      <c r="EVJ2" s="304"/>
      <c r="EVK2" s="304"/>
      <c r="EVL2" s="304"/>
      <c r="EVM2" s="304"/>
      <c r="EVN2" s="304"/>
      <c r="EVO2" s="304"/>
      <c r="EVP2" s="304"/>
      <c r="EVQ2" s="304"/>
      <c r="EVR2" s="304"/>
      <c r="EVS2" s="304"/>
      <c r="EVT2" s="304"/>
      <c r="EVU2" s="304"/>
      <c r="EVV2" s="304"/>
      <c r="EVW2" s="304"/>
      <c r="EVX2" s="304"/>
      <c r="EVY2" s="304"/>
      <c r="EVZ2" s="304"/>
      <c r="EWA2" s="304"/>
      <c r="EWB2" s="304"/>
      <c r="EWC2" s="304"/>
      <c r="EWD2" s="304"/>
      <c r="EWE2" s="304"/>
      <c r="EWF2" s="304"/>
      <c r="EWG2" s="304"/>
      <c r="EWH2" s="304"/>
      <c r="EWI2" s="304"/>
      <c r="EWJ2" s="304"/>
      <c r="EWK2" s="304"/>
      <c r="EWL2" s="304"/>
      <c r="EWM2" s="304"/>
      <c r="EWN2" s="304"/>
      <c r="EWO2" s="304"/>
      <c r="EWP2" s="304"/>
      <c r="EWQ2" s="304"/>
      <c r="EWR2" s="304"/>
      <c r="EWS2" s="304"/>
      <c r="EWT2" s="304"/>
      <c r="EWU2" s="304"/>
      <c r="EWV2" s="304"/>
      <c r="EWW2" s="304"/>
      <c r="EWX2" s="304"/>
      <c r="EWY2" s="304"/>
      <c r="EWZ2" s="304"/>
      <c r="EXA2" s="304"/>
      <c r="EXB2" s="304"/>
      <c r="EXC2" s="304"/>
      <c r="EXD2" s="304"/>
      <c r="EXE2" s="304"/>
      <c r="EXF2" s="304"/>
      <c r="EXG2" s="304"/>
      <c r="EXH2" s="304"/>
      <c r="EXI2" s="304"/>
      <c r="EXJ2" s="304"/>
      <c r="EXK2" s="304"/>
      <c r="EXL2" s="304"/>
      <c r="EXM2" s="304"/>
      <c r="EXN2" s="304"/>
      <c r="EXO2" s="304"/>
      <c r="EXP2" s="304"/>
      <c r="EXQ2" s="304"/>
      <c r="EXR2" s="304"/>
      <c r="EXS2" s="304"/>
      <c r="EXT2" s="304"/>
      <c r="EXU2" s="304"/>
      <c r="EXV2" s="304"/>
      <c r="EXW2" s="304"/>
      <c r="EXX2" s="304"/>
      <c r="EXY2" s="304"/>
      <c r="EXZ2" s="304"/>
      <c r="EYA2" s="304"/>
      <c r="EYB2" s="304"/>
      <c r="EYC2" s="304"/>
      <c r="EYD2" s="304"/>
      <c r="EYE2" s="304"/>
      <c r="EYF2" s="304"/>
      <c r="EYG2" s="304"/>
      <c r="EYH2" s="304"/>
      <c r="EYI2" s="304"/>
      <c r="EYJ2" s="304"/>
      <c r="EYK2" s="304"/>
      <c r="EYL2" s="304"/>
      <c r="EYM2" s="304"/>
      <c r="EYN2" s="304"/>
      <c r="EYO2" s="304"/>
      <c r="EYP2" s="304"/>
      <c r="EYQ2" s="304"/>
      <c r="EYR2" s="304"/>
      <c r="EYS2" s="304"/>
      <c r="EYT2" s="304"/>
      <c r="EYU2" s="304"/>
      <c r="EYV2" s="304"/>
      <c r="EYW2" s="304"/>
      <c r="EYX2" s="304"/>
      <c r="EYY2" s="304"/>
      <c r="EYZ2" s="304"/>
      <c r="EZA2" s="304"/>
      <c r="EZB2" s="304"/>
      <c r="EZC2" s="304"/>
      <c r="EZD2" s="304"/>
      <c r="EZE2" s="304"/>
      <c r="EZF2" s="304"/>
      <c r="EZG2" s="304"/>
      <c r="EZH2" s="304"/>
      <c r="EZI2" s="304"/>
      <c r="EZJ2" s="304"/>
      <c r="EZK2" s="304"/>
      <c r="EZL2" s="304"/>
      <c r="EZM2" s="304"/>
      <c r="EZN2" s="304"/>
      <c r="EZO2" s="304"/>
      <c r="EZP2" s="304"/>
      <c r="EZQ2" s="304"/>
      <c r="EZR2" s="304"/>
      <c r="EZS2" s="304"/>
      <c r="EZT2" s="304"/>
      <c r="EZU2" s="304"/>
      <c r="EZV2" s="304"/>
      <c r="EZW2" s="304"/>
      <c r="EZX2" s="304"/>
      <c r="EZY2" s="304"/>
      <c r="EZZ2" s="304"/>
      <c r="FAA2" s="304"/>
      <c r="FAB2" s="304"/>
      <c r="FAC2" s="304"/>
      <c r="FAD2" s="304"/>
      <c r="FAE2" s="304"/>
      <c r="FAF2" s="304"/>
      <c r="FAG2" s="304"/>
      <c r="FAH2" s="304"/>
      <c r="FAI2" s="304"/>
      <c r="FAJ2" s="304"/>
      <c r="FAK2" s="304"/>
      <c r="FAL2" s="304"/>
      <c r="FAM2" s="304"/>
      <c r="FAN2" s="304"/>
      <c r="FAO2" s="304"/>
      <c r="FAP2" s="304"/>
      <c r="FAQ2" s="304"/>
      <c r="FAR2" s="304"/>
      <c r="FAS2" s="304"/>
      <c r="FAT2" s="304"/>
      <c r="FAU2" s="304"/>
      <c r="FAV2" s="304"/>
      <c r="FAW2" s="304"/>
      <c r="FAX2" s="304"/>
      <c r="FAY2" s="304"/>
      <c r="FAZ2" s="304"/>
      <c r="FBA2" s="304"/>
      <c r="FBB2" s="304"/>
      <c r="FBC2" s="304"/>
      <c r="FBD2" s="304"/>
      <c r="FBE2" s="304"/>
      <c r="FBF2" s="304"/>
      <c r="FBG2" s="304"/>
      <c r="FBH2" s="304"/>
      <c r="FBI2" s="304"/>
      <c r="FBJ2" s="304"/>
      <c r="FBK2" s="304"/>
      <c r="FBL2" s="304"/>
      <c r="FBM2" s="304"/>
      <c r="FBN2" s="304"/>
      <c r="FBO2" s="304"/>
      <c r="FBP2" s="304"/>
      <c r="FBQ2" s="304"/>
      <c r="FBR2" s="304"/>
      <c r="FBS2" s="304"/>
      <c r="FBT2" s="304"/>
      <c r="FBU2" s="304"/>
      <c r="FBV2" s="304"/>
      <c r="FBW2" s="304"/>
      <c r="FBX2" s="304"/>
      <c r="FBY2" s="304"/>
      <c r="FBZ2" s="304"/>
      <c r="FCA2" s="304"/>
      <c r="FCB2" s="304"/>
      <c r="FCC2" s="304"/>
      <c r="FCD2" s="304"/>
      <c r="FCE2" s="304"/>
      <c r="FCF2" s="304"/>
      <c r="FCG2" s="304"/>
      <c r="FCH2" s="304"/>
      <c r="FCI2" s="304"/>
      <c r="FCJ2" s="304"/>
      <c r="FCK2" s="304"/>
      <c r="FCL2" s="304"/>
      <c r="FCM2" s="304"/>
      <c r="FCN2" s="304"/>
      <c r="FCO2" s="304"/>
      <c r="FCP2" s="304"/>
      <c r="FCQ2" s="304"/>
      <c r="FCR2" s="304"/>
      <c r="FCS2" s="304"/>
      <c r="FCT2" s="304"/>
      <c r="FCU2" s="304"/>
      <c r="FCV2" s="304"/>
      <c r="FCW2" s="304"/>
      <c r="FCX2" s="304"/>
      <c r="FCY2" s="304"/>
      <c r="FCZ2" s="304"/>
      <c r="FDA2" s="304"/>
      <c r="FDB2" s="304"/>
      <c r="FDC2" s="304"/>
      <c r="FDD2" s="304"/>
      <c r="FDE2" s="304"/>
      <c r="FDF2" s="304"/>
      <c r="FDG2" s="304"/>
      <c r="FDH2" s="304"/>
      <c r="FDI2" s="304"/>
      <c r="FDJ2" s="304"/>
      <c r="FDK2" s="304"/>
      <c r="FDL2" s="304"/>
      <c r="FDM2" s="304"/>
      <c r="FDN2" s="304"/>
      <c r="FDO2" s="304"/>
      <c r="FDP2" s="304"/>
      <c r="FDQ2" s="304"/>
      <c r="FDR2" s="304"/>
      <c r="FDS2" s="304"/>
      <c r="FDT2" s="304"/>
      <c r="FDU2" s="304"/>
      <c r="FDV2" s="304"/>
      <c r="FDW2" s="304"/>
      <c r="FDX2" s="304"/>
      <c r="FDY2" s="304"/>
      <c r="FDZ2" s="304"/>
      <c r="FEA2" s="304"/>
      <c r="FEB2" s="304"/>
      <c r="FEC2" s="304"/>
      <c r="FED2" s="304"/>
      <c r="FEE2" s="304"/>
      <c r="FEF2" s="304"/>
      <c r="FEG2" s="304"/>
      <c r="FEH2" s="304"/>
      <c r="FEI2" s="304"/>
      <c r="FEJ2" s="304"/>
      <c r="FEK2" s="304"/>
      <c r="FEL2" s="304"/>
      <c r="FEM2" s="304"/>
      <c r="FEN2" s="304"/>
      <c r="FEO2" s="304"/>
      <c r="FEP2" s="304"/>
      <c r="FEQ2" s="304"/>
      <c r="FER2" s="304"/>
      <c r="FES2" s="304"/>
      <c r="FET2" s="304"/>
      <c r="FEU2" s="304"/>
      <c r="FEV2" s="304"/>
      <c r="FEW2" s="304"/>
      <c r="FEX2" s="304"/>
      <c r="FEY2" s="304"/>
      <c r="FEZ2" s="304"/>
      <c r="FFA2" s="304"/>
      <c r="FFB2" s="304"/>
      <c r="FFC2" s="304"/>
      <c r="FFD2" s="304"/>
      <c r="FFE2" s="304"/>
      <c r="FFF2" s="304"/>
      <c r="FFG2" s="304"/>
      <c r="FFH2" s="304"/>
      <c r="FFI2" s="304"/>
      <c r="FFJ2" s="304"/>
      <c r="FFK2" s="304"/>
      <c r="FFL2" s="304"/>
      <c r="FFM2" s="304"/>
      <c r="FFN2" s="304"/>
      <c r="FFO2" s="304"/>
      <c r="FFP2" s="304"/>
      <c r="FFQ2" s="304"/>
      <c r="FFR2" s="304"/>
      <c r="FFS2" s="304"/>
      <c r="FFT2" s="304"/>
      <c r="FFU2" s="304"/>
      <c r="FFV2" s="304"/>
      <c r="FFW2" s="304"/>
      <c r="FFX2" s="304"/>
      <c r="FFY2" s="304"/>
      <c r="FFZ2" s="304"/>
      <c r="FGA2" s="304"/>
      <c r="FGB2" s="304"/>
      <c r="FGC2" s="304"/>
      <c r="FGD2" s="304"/>
      <c r="FGE2" s="304"/>
      <c r="FGF2" s="304"/>
      <c r="FGG2" s="304"/>
      <c r="FGH2" s="304"/>
      <c r="FGI2" s="304"/>
      <c r="FGJ2" s="304"/>
      <c r="FGK2" s="304"/>
      <c r="FGL2" s="304"/>
      <c r="FGM2" s="304"/>
      <c r="FGN2" s="304"/>
      <c r="FGO2" s="304"/>
      <c r="FGP2" s="304"/>
      <c r="FGQ2" s="304"/>
      <c r="FGR2" s="304"/>
      <c r="FGS2" s="304"/>
      <c r="FGT2" s="304"/>
      <c r="FGU2" s="304"/>
      <c r="FGV2" s="304"/>
      <c r="FGW2" s="304"/>
      <c r="FGX2" s="304"/>
      <c r="FGY2" s="304"/>
      <c r="FGZ2" s="304"/>
      <c r="FHA2" s="304"/>
      <c r="FHB2" s="304"/>
      <c r="FHC2" s="304"/>
      <c r="FHD2" s="304"/>
      <c r="FHE2" s="304"/>
      <c r="FHF2" s="304"/>
      <c r="FHG2" s="304"/>
      <c r="FHH2" s="304"/>
      <c r="FHI2" s="304"/>
      <c r="FHJ2" s="304"/>
      <c r="FHK2" s="304"/>
      <c r="FHL2" s="304"/>
      <c r="FHM2" s="304"/>
      <c r="FHN2" s="304"/>
      <c r="FHO2" s="304"/>
      <c r="FHP2" s="304"/>
      <c r="FHQ2" s="304"/>
      <c r="FHR2" s="304"/>
      <c r="FHS2" s="304"/>
      <c r="FHT2" s="304"/>
      <c r="FHU2" s="304"/>
      <c r="FHV2" s="304"/>
      <c r="FHW2" s="304"/>
      <c r="FHX2" s="304"/>
      <c r="FHY2" s="304"/>
      <c r="FHZ2" s="304"/>
      <c r="FIA2" s="304"/>
      <c r="FIB2" s="304"/>
      <c r="FIC2" s="304"/>
      <c r="FID2" s="304"/>
      <c r="FIE2" s="304"/>
      <c r="FIF2" s="304"/>
      <c r="FIG2" s="304"/>
      <c r="FIH2" s="304"/>
      <c r="FII2" s="304"/>
      <c r="FIJ2" s="304"/>
      <c r="FIK2" s="304"/>
      <c r="FIL2" s="304"/>
      <c r="FIM2" s="304"/>
      <c r="FIN2" s="304"/>
      <c r="FIO2" s="304"/>
      <c r="FIP2" s="304"/>
      <c r="FIQ2" s="304"/>
      <c r="FIR2" s="304"/>
      <c r="FIS2" s="304"/>
      <c r="FIT2" s="304"/>
      <c r="FIU2" s="304"/>
      <c r="FIV2" s="304"/>
      <c r="FIW2" s="304"/>
      <c r="FIX2" s="304"/>
      <c r="FIY2" s="304"/>
      <c r="FIZ2" s="304"/>
      <c r="FJA2" s="304"/>
      <c r="FJB2" s="304"/>
      <c r="FJC2" s="304"/>
      <c r="FJD2" s="304"/>
      <c r="FJE2" s="304"/>
      <c r="FJF2" s="304"/>
      <c r="FJG2" s="304"/>
      <c r="FJH2" s="304"/>
      <c r="FJI2" s="304"/>
      <c r="FJJ2" s="304"/>
      <c r="FJK2" s="304"/>
      <c r="FJL2" s="304"/>
      <c r="FJM2" s="304"/>
      <c r="FJN2" s="304"/>
      <c r="FJO2" s="304"/>
      <c r="FJP2" s="304"/>
      <c r="FJQ2" s="304"/>
      <c r="FJR2" s="304"/>
      <c r="FJS2" s="304"/>
      <c r="FJT2" s="304"/>
      <c r="FJU2" s="304"/>
      <c r="FJV2" s="304"/>
      <c r="FJW2" s="304"/>
      <c r="FJX2" s="304"/>
      <c r="FJY2" s="304"/>
      <c r="FJZ2" s="304"/>
      <c r="FKA2" s="304"/>
      <c r="FKB2" s="304"/>
      <c r="FKC2" s="304"/>
      <c r="FKD2" s="304"/>
      <c r="FKE2" s="304"/>
      <c r="FKF2" s="304"/>
      <c r="FKG2" s="304"/>
      <c r="FKH2" s="304"/>
      <c r="FKI2" s="304"/>
      <c r="FKJ2" s="304"/>
      <c r="FKK2" s="304"/>
      <c r="FKL2" s="304"/>
      <c r="FKM2" s="304"/>
      <c r="FKN2" s="304"/>
      <c r="FKO2" s="304"/>
      <c r="FKP2" s="304"/>
      <c r="FKQ2" s="304"/>
      <c r="FKR2" s="304"/>
      <c r="FKS2" s="304"/>
      <c r="FKT2" s="304"/>
      <c r="FKU2" s="304"/>
      <c r="FKV2" s="304"/>
      <c r="FKW2" s="304"/>
      <c r="FKX2" s="304"/>
      <c r="FKY2" s="304"/>
      <c r="FKZ2" s="304"/>
      <c r="FLA2" s="304"/>
      <c r="FLB2" s="304"/>
      <c r="FLC2" s="304"/>
      <c r="FLD2" s="304"/>
      <c r="FLE2" s="304"/>
      <c r="FLF2" s="304"/>
      <c r="FLG2" s="304"/>
      <c r="FLH2" s="304"/>
      <c r="FLI2" s="304"/>
      <c r="FLJ2" s="304"/>
      <c r="FLK2" s="304"/>
      <c r="FLL2" s="304"/>
      <c r="FLM2" s="304"/>
      <c r="FLN2" s="304"/>
      <c r="FLO2" s="304"/>
      <c r="FLP2" s="304"/>
      <c r="FLQ2" s="304"/>
      <c r="FLR2" s="304"/>
      <c r="FLS2" s="304"/>
      <c r="FLT2" s="304"/>
      <c r="FLU2" s="304"/>
      <c r="FLV2" s="304"/>
      <c r="FLW2" s="304"/>
      <c r="FLX2" s="304"/>
      <c r="FLY2" s="304"/>
      <c r="FLZ2" s="304"/>
      <c r="FMA2" s="304"/>
      <c r="FMB2" s="304"/>
      <c r="FMC2" s="304"/>
      <c r="FMD2" s="304"/>
      <c r="FME2" s="304"/>
      <c r="FMF2" s="304"/>
      <c r="FMG2" s="304"/>
      <c r="FMH2" s="304"/>
      <c r="FMI2" s="304"/>
      <c r="FMJ2" s="304"/>
      <c r="FMK2" s="304"/>
      <c r="FML2" s="304"/>
      <c r="FMM2" s="304"/>
      <c r="FMN2" s="304"/>
      <c r="FMO2" s="304"/>
      <c r="FMP2" s="304"/>
      <c r="FMQ2" s="304"/>
      <c r="FMR2" s="304"/>
      <c r="FMS2" s="304"/>
      <c r="FMT2" s="304"/>
      <c r="FMU2" s="304"/>
      <c r="FMV2" s="304"/>
      <c r="FMW2" s="304"/>
      <c r="FMX2" s="304"/>
      <c r="FMY2" s="304"/>
      <c r="FMZ2" s="304"/>
      <c r="FNA2" s="304"/>
      <c r="FNB2" s="304"/>
      <c r="FNC2" s="304"/>
      <c r="FND2" s="304"/>
      <c r="FNE2" s="304"/>
      <c r="FNF2" s="304"/>
      <c r="FNG2" s="304"/>
      <c r="FNH2" s="304"/>
      <c r="FNI2" s="304"/>
      <c r="FNJ2" s="304"/>
      <c r="FNK2" s="304"/>
      <c r="FNL2" s="304"/>
      <c r="FNM2" s="304"/>
      <c r="FNN2" s="304"/>
      <c r="FNO2" s="304"/>
      <c r="FNP2" s="304"/>
      <c r="FNQ2" s="304"/>
      <c r="FNR2" s="304"/>
      <c r="FNS2" s="304"/>
      <c r="FNT2" s="304"/>
      <c r="FNU2" s="304"/>
      <c r="FNV2" s="304"/>
      <c r="FNW2" s="304"/>
      <c r="FNX2" s="304"/>
      <c r="FNY2" s="304"/>
      <c r="FNZ2" s="304"/>
      <c r="FOA2" s="304"/>
      <c r="FOB2" s="304"/>
      <c r="FOC2" s="304"/>
      <c r="FOD2" s="304"/>
      <c r="FOE2" s="304"/>
      <c r="FOF2" s="304"/>
      <c r="FOG2" s="304"/>
      <c r="FOH2" s="304"/>
      <c r="FOI2" s="304"/>
      <c r="FOJ2" s="304"/>
      <c r="FOK2" s="304"/>
      <c r="FOL2" s="304"/>
      <c r="FOM2" s="304"/>
      <c r="FON2" s="304"/>
      <c r="FOO2" s="304"/>
      <c r="FOP2" s="304"/>
      <c r="FOQ2" s="304"/>
      <c r="FOR2" s="304"/>
      <c r="FOS2" s="304"/>
      <c r="FOT2" s="304"/>
      <c r="FOU2" s="304"/>
      <c r="FOV2" s="304"/>
      <c r="FOW2" s="304"/>
      <c r="FOX2" s="304"/>
      <c r="FOY2" s="304"/>
      <c r="FOZ2" s="304"/>
      <c r="FPA2" s="304"/>
      <c r="FPB2" s="304"/>
      <c r="FPC2" s="304"/>
      <c r="FPD2" s="304"/>
      <c r="FPE2" s="304"/>
      <c r="FPF2" s="304"/>
      <c r="FPG2" s="304"/>
      <c r="FPH2" s="304"/>
      <c r="FPI2" s="304"/>
      <c r="FPJ2" s="304"/>
      <c r="FPK2" s="304"/>
      <c r="FPL2" s="304"/>
      <c r="FPM2" s="304"/>
      <c r="FPN2" s="304"/>
      <c r="FPO2" s="304"/>
      <c r="FPP2" s="304"/>
      <c r="FPQ2" s="304"/>
      <c r="FPR2" s="304"/>
      <c r="FPS2" s="304"/>
      <c r="FPT2" s="304"/>
      <c r="FPU2" s="304"/>
      <c r="FPV2" s="304"/>
      <c r="FPW2" s="304"/>
      <c r="FPX2" s="304"/>
      <c r="FPY2" s="304"/>
      <c r="FPZ2" s="304"/>
      <c r="FQA2" s="304"/>
      <c r="FQB2" s="304"/>
      <c r="FQC2" s="304"/>
      <c r="FQD2" s="304"/>
      <c r="FQE2" s="304"/>
      <c r="FQF2" s="304"/>
      <c r="FQG2" s="304"/>
      <c r="FQH2" s="304"/>
      <c r="FQI2" s="304"/>
      <c r="FQJ2" s="304"/>
      <c r="FQK2" s="304"/>
      <c r="FQL2" s="304"/>
      <c r="FQM2" s="304"/>
      <c r="FQN2" s="304"/>
      <c r="FQO2" s="304"/>
      <c r="FQP2" s="304"/>
      <c r="FQQ2" s="304"/>
      <c r="FQR2" s="304"/>
      <c r="FQS2" s="304"/>
      <c r="FQT2" s="304"/>
      <c r="FQU2" s="304"/>
      <c r="FQV2" s="304"/>
      <c r="FQW2" s="304"/>
      <c r="FQX2" s="304"/>
      <c r="FQY2" s="304"/>
      <c r="FQZ2" s="304"/>
      <c r="FRA2" s="304"/>
      <c r="FRB2" s="304"/>
      <c r="FRC2" s="304"/>
      <c r="FRD2" s="304"/>
      <c r="FRE2" s="304"/>
      <c r="FRF2" s="304"/>
      <c r="FRG2" s="304"/>
      <c r="FRH2" s="304"/>
      <c r="FRI2" s="304"/>
      <c r="FRJ2" s="304"/>
      <c r="FRK2" s="304"/>
      <c r="FRL2" s="304"/>
      <c r="FRM2" s="304"/>
      <c r="FRN2" s="304"/>
      <c r="FRO2" s="304"/>
      <c r="FRP2" s="304"/>
      <c r="FRQ2" s="304"/>
      <c r="FRR2" s="304"/>
      <c r="FRS2" s="304"/>
      <c r="FRT2" s="304"/>
      <c r="FRU2" s="304"/>
      <c r="FRV2" s="304"/>
      <c r="FRW2" s="304"/>
      <c r="FRX2" s="304"/>
      <c r="FRY2" s="304"/>
      <c r="FRZ2" s="304"/>
      <c r="FSA2" s="304"/>
      <c r="FSB2" s="304"/>
      <c r="FSC2" s="304"/>
      <c r="FSD2" s="304"/>
      <c r="FSE2" s="304"/>
      <c r="FSF2" s="304"/>
      <c r="FSG2" s="304"/>
      <c r="FSH2" s="304"/>
      <c r="FSI2" s="304"/>
      <c r="FSJ2" s="304"/>
      <c r="FSK2" s="304"/>
      <c r="FSL2" s="304"/>
      <c r="FSM2" s="304"/>
      <c r="FSN2" s="304"/>
      <c r="FSO2" s="304"/>
      <c r="FSP2" s="304"/>
      <c r="FSQ2" s="304"/>
      <c r="FSR2" s="304"/>
      <c r="FSS2" s="304"/>
      <c r="FST2" s="304"/>
      <c r="FSU2" s="304"/>
      <c r="FSV2" s="304"/>
      <c r="FSW2" s="304"/>
      <c r="FSX2" s="304"/>
      <c r="FSY2" s="304"/>
      <c r="FSZ2" s="304"/>
      <c r="FTA2" s="304"/>
      <c r="FTB2" s="304"/>
      <c r="FTC2" s="304"/>
      <c r="FTD2" s="304"/>
      <c r="FTE2" s="304"/>
      <c r="FTF2" s="304"/>
      <c r="FTG2" s="304"/>
      <c r="FTH2" s="304"/>
      <c r="FTI2" s="304"/>
      <c r="FTJ2" s="304"/>
      <c r="FTK2" s="304"/>
      <c r="FTL2" s="304"/>
      <c r="FTM2" s="304"/>
      <c r="FTN2" s="304"/>
      <c r="FTO2" s="304"/>
      <c r="FTP2" s="304"/>
      <c r="FTQ2" s="304"/>
      <c r="FTR2" s="304"/>
      <c r="FTS2" s="304"/>
      <c r="FTT2" s="304"/>
      <c r="FTU2" s="304"/>
      <c r="FTV2" s="304"/>
      <c r="FTW2" s="304"/>
      <c r="FTX2" s="304"/>
      <c r="FTY2" s="304"/>
      <c r="FTZ2" s="304"/>
      <c r="FUA2" s="304"/>
      <c r="FUB2" s="304"/>
      <c r="FUC2" s="304"/>
      <c r="FUD2" s="304"/>
      <c r="FUE2" s="304"/>
      <c r="FUF2" s="304"/>
      <c r="FUG2" s="304"/>
      <c r="FUH2" s="304"/>
      <c r="FUI2" s="304"/>
      <c r="FUJ2" s="304"/>
      <c r="FUK2" s="304"/>
      <c r="FUL2" s="304"/>
      <c r="FUM2" s="304"/>
      <c r="FUN2" s="304"/>
      <c r="FUO2" s="304"/>
      <c r="FUP2" s="304"/>
      <c r="FUQ2" s="304"/>
      <c r="FUR2" s="304"/>
      <c r="FUS2" s="304"/>
      <c r="FUT2" s="304"/>
      <c r="FUU2" s="304"/>
      <c r="FUV2" s="304"/>
      <c r="FUW2" s="304"/>
      <c r="FUX2" s="304"/>
      <c r="FUY2" s="304"/>
      <c r="FUZ2" s="304"/>
      <c r="FVA2" s="304"/>
      <c r="FVB2" s="304"/>
      <c r="FVC2" s="304"/>
      <c r="FVD2" s="304"/>
      <c r="FVE2" s="304"/>
      <c r="FVF2" s="304"/>
      <c r="FVG2" s="304"/>
      <c r="FVH2" s="304"/>
      <c r="FVI2" s="304"/>
      <c r="FVJ2" s="304"/>
      <c r="FVK2" s="304"/>
      <c r="FVL2" s="304"/>
      <c r="FVM2" s="304"/>
      <c r="FVN2" s="304"/>
      <c r="FVO2" s="304"/>
      <c r="FVP2" s="304"/>
      <c r="FVQ2" s="304"/>
      <c r="FVR2" s="304"/>
      <c r="FVS2" s="304"/>
      <c r="FVT2" s="304"/>
      <c r="FVU2" s="304"/>
      <c r="FVV2" s="304"/>
      <c r="FVW2" s="304"/>
      <c r="FVX2" s="304"/>
      <c r="FVY2" s="304"/>
      <c r="FVZ2" s="304"/>
      <c r="FWA2" s="304"/>
      <c r="FWB2" s="304"/>
      <c r="FWC2" s="304"/>
      <c r="FWD2" s="304"/>
      <c r="FWE2" s="304"/>
      <c r="FWF2" s="304"/>
      <c r="FWG2" s="304"/>
      <c r="FWH2" s="304"/>
      <c r="FWI2" s="304"/>
      <c r="FWJ2" s="304"/>
      <c r="FWK2" s="304"/>
      <c r="FWL2" s="304"/>
      <c r="FWM2" s="304"/>
      <c r="FWN2" s="304"/>
      <c r="FWO2" s="304"/>
      <c r="FWP2" s="304"/>
      <c r="FWQ2" s="304"/>
      <c r="FWR2" s="304"/>
      <c r="FWS2" s="304"/>
      <c r="FWT2" s="304"/>
      <c r="FWU2" s="304"/>
      <c r="FWV2" s="304"/>
      <c r="FWW2" s="304"/>
      <c r="FWX2" s="304"/>
      <c r="FWY2" s="304"/>
      <c r="FWZ2" s="304"/>
      <c r="FXA2" s="304"/>
      <c r="FXB2" s="304"/>
      <c r="FXC2" s="304"/>
      <c r="FXD2" s="304"/>
      <c r="FXE2" s="304"/>
      <c r="FXF2" s="304"/>
      <c r="FXG2" s="304"/>
      <c r="FXH2" s="304"/>
      <c r="FXI2" s="304"/>
      <c r="FXJ2" s="304"/>
      <c r="FXK2" s="304"/>
      <c r="FXL2" s="304"/>
      <c r="FXM2" s="304"/>
      <c r="FXN2" s="304"/>
      <c r="FXO2" s="304"/>
      <c r="FXP2" s="304"/>
      <c r="FXQ2" s="304"/>
      <c r="FXR2" s="304"/>
      <c r="FXS2" s="304"/>
      <c r="FXT2" s="304"/>
      <c r="FXU2" s="304"/>
      <c r="FXV2" s="304"/>
      <c r="FXW2" s="304"/>
      <c r="FXX2" s="304"/>
      <c r="FXY2" s="304"/>
      <c r="FXZ2" s="304"/>
      <c r="FYA2" s="304"/>
      <c r="FYB2" s="304"/>
      <c r="FYC2" s="304"/>
      <c r="FYD2" s="304"/>
      <c r="FYE2" s="304"/>
      <c r="FYF2" s="304"/>
      <c r="FYG2" s="304"/>
      <c r="FYH2" s="304"/>
      <c r="FYI2" s="304"/>
      <c r="FYJ2" s="304"/>
      <c r="FYK2" s="304"/>
      <c r="FYL2" s="304"/>
      <c r="FYM2" s="304"/>
      <c r="FYN2" s="304"/>
      <c r="FYO2" s="304"/>
      <c r="FYP2" s="304"/>
      <c r="FYQ2" s="304"/>
      <c r="FYR2" s="304"/>
      <c r="FYS2" s="304"/>
      <c r="FYT2" s="304"/>
      <c r="FYU2" s="304"/>
      <c r="FYV2" s="304"/>
      <c r="FYW2" s="304"/>
      <c r="FYX2" s="304"/>
      <c r="FYY2" s="304"/>
      <c r="FYZ2" s="304"/>
      <c r="FZA2" s="304"/>
      <c r="FZB2" s="304"/>
      <c r="FZC2" s="304"/>
      <c r="FZD2" s="304"/>
      <c r="FZE2" s="304"/>
      <c r="FZF2" s="304"/>
      <c r="FZG2" s="304"/>
      <c r="FZH2" s="304"/>
      <c r="FZI2" s="304"/>
      <c r="FZJ2" s="304"/>
      <c r="FZK2" s="304"/>
      <c r="FZL2" s="304"/>
      <c r="FZM2" s="304"/>
      <c r="FZN2" s="304"/>
      <c r="FZO2" s="304"/>
      <c r="FZP2" s="304"/>
      <c r="FZQ2" s="304"/>
      <c r="FZR2" s="304"/>
      <c r="FZS2" s="304"/>
      <c r="FZT2" s="304"/>
      <c r="FZU2" s="304"/>
      <c r="FZV2" s="304"/>
      <c r="FZW2" s="304"/>
      <c r="FZX2" s="304"/>
      <c r="FZY2" s="304"/>
      <c r="FZZ2" s="304"/>
      <c r="GAA2" s="304"/>
      <c r="GAB2" s="304"/>
      <c r="GAC2" s="304"/>
      <c r="GAD2" s="304"/>
      <c r="GAE2" s="304"/>
      <c r="GAF2" s="304"/>
      <c r="GAG2" s="304"/>
      <c r="GAH2" s="304"/>
      <c r="GAI2" s="304"/>
      <c r="GAJ2" s="304"/>
      <c r="GAK2" s="304"/>
      <c r="GAL2" s="304"/>
      <c r="GAM2" s="304"/>
      <c r="GAN2" s="304"/>
      <c r="GAO2" s="304"/>
      <c r="GAP2" s="304"/>
      <c r="GAQ2" s="304"/>
      <c r="GAR2" s="304"/>
      <c r="GAS2" s="304"/>
      <c r="GAT2" s="304"/>
      <c r="GAU2" s="304"/>
      <c r="GAV2" s="304"/>
      <c r="GAW2" s="304"/>
      <c r="GAX2" s="304"/>
      <c r="GAY2" s="304"/>
      <c r="GAZ2" s="304"/>
      <c r="GBA2" s="304"/>
      <c r="GBB2" s="304"/>
      <c r="GBC2" s="304"/>
      <c r="GBD2" s="304"/>
      <c r="GBE2" s="304"/>
      <c r="GBF2" s="304"/>
      <c r="GBG2" s="304"/>
      <c r="GBH2" s="304"/>
      <c r="GBI2" s="304"/>
      <c r="GBJ2" s="304"/>
      <c r="GBK2" s="304"/>
      <c r="GBL2" s="304"/>
      <c r="GBM2" s="304"/>
      <c r="GBN2" s="304"/>
      <c r="GBO2" s="304"/>
      <c r="GBP2" s="304"/>
      <c r="GBQ2" s="304"/>
      <c r="GBR2" s="304"/>
      <c r="GBS2" s="304"/>
      <c r="GBT2" s="304"/>
      <c r="GBU2" s="304"/>
      <c r="GBV2" s="304"/>
      <c r="GBW2" s="304"/>
      <c r="GBX2" s="304"/>
      <c r="GBY2" s="304"/>
      <c r="GBZ2" s="304"/>
      <c r="GCA2" s="304"/>
      <c r="GCB2" s="304"/>
      <c r="GCC2" s="304"/>
      <c r="GCD2" s="304"/>
      <c r="GCE2" s="304"/>
      <c r="GCF2" s="304"/>
      <c r="GCG2" s="304"/>
      <c r="GCH2" s="304"/>
      <c r="GCI2" s="304"/>
      <c r="GCJ2" s="304"/>
      <c r="GCK2" s="304"/>
      <c r="GCL2" s="304"/>
      <c r="GCM2" s="304"/>
      <c r="GCN2" s="304"/>
      <c r="GCO2" s="304"/>
      <c r="GCP2" s="304"/>
      <c r="GCQ2" s="304"/>
      <c r="GCR2" s="304"/>
      <c r="GCS2" s="304"/>
      <c r="GCT2" s="304"/>
      <c r="GCU2" s="304"/>
      <c r="GCV2" s="304"/>
      <c r="GCW2" s="304"/>
      <c r="GCX2" s="304"/>
      <c r="GCY2" s="304"/>
      <c r="GCZ2" s="304"/>
      <c r="GDA2" s="304"/>
      <c r="GDB2" s="304"/>
      <c r="GDC2" s="304"/>
      <c r="GDD2" s="304"/>
      <c r="GDE2" s="304"/>
      <c r="GDF2" s="304"/>
      <c r="GDG2" s="304"/>
      <c r="GDH2" s="304"/>
      <c r="GDI2" s="304"/>
      <c r="GDJ2" s="304"/>
      <c r="GDK2" s="304"/>
      <c r="GDL2" s="304"/>
      <c r="GDM2" s="304"/>
      <c r="GDN2" s="304"/>
      <c r="GDO2" s="304"/>
      <c r="GDP2" s="304"/>
      <c r="GDQ2" s="304"/>
      <c r="GDR2" s="304"/>
      <c r="GDS2" s="304"/>
      <c r="GDT2" s="304"/>
      <c r="GDU2" s="304"/>
      <c r="GDV2" s="304"/>
      <c r="GDW2" s="304"/>
      <c r="GDX2" s="304"/>
      <c r="GDY2" s="304"/>
      <c r="GDZ2" s="304"/>
      <c r="GEA2" s="304"/>
      <c r="GEB2" s="304"/>
      <c r="GEC2" s="304"/>
      <c r="GED2" s="304"/>
      <c r="GEE2" s="304"/>
      <c r="GEF2" s="304"/>
      <c r="GEG2" s="304"/>
      <c r="GEH2" s="304"/>
      <c r="GEI2" s="304"/>
      <c r="GEJ2" s="304"/>
      <c r="GEK2" s="304"/>
      <c r="GEL2" s="304"/>
      <c r="GEM2" s="304"/>
      <c r="GEN2" s="304"/>
      <c r="GEO2" s="304"/>
      <c r="GEP2" s="304"/>
      <c r="GEQ2" s="304"/>
      <c r="GER2" s="304"/>
      <c r="GES2" s="304"/>
      <c r="GET2" s="304"/>
      <c r="GEU2" s="304"/>
      <c r="GEV2" s="304"/>
      <c r="GEW2" s="304"/>
      <c r="GEX2" s="304"/>
      <c r="GEY2" s="304"/>
      <c r="GEZ2" s="304"/>
      <c r="GFA2" s="304"/>
      <c r="GFB2" s="304"/>
      <c r="GFC2" s="304"/>
      <c r="GFD2" s="304"/>
      <c r="GFE2" s="304"/>
      <c r="GFF2" s="304"/>
      <c r="GFG2" s="304"/>
      <c r="GFH2" s="304"/>
      <c r="GFI2" s="304"/>
      <c r="GFJ2" s="304"/>
      <c r="GFK2" s="304"/>
      <c r="GFL2" s="304"/>
      <c r="GFM2" s="304"/>
      <c r="GFN2" s="304"/>
      <c r="GFO2" s="304"/>
      <c r="GFP2" s="304"/>
      <c r="GFQ2" s="304"/>
      <c r="GFR2" s="304"/>
      <c r="GFS2" s="304"/>
      <c r="GFT2" s="304"/>
      <c r="GFU2" s="304"/>
      <c r="GFV2" s="304"/>
      <c r="GFW2" s="304"/>
      <c r="GFX2" s="304"/>
      <c r="GFY2" s="304"/>
      <c r="GFZ2" s="304"/>
      <c r="GGA2" s="304"/>
      <c r="GGB2" s="304"/>
      <c r="GGC2" s="304"/>
      <c r="GGD2" s="304"/>
      <c r="GGE2" s="304"/>
      <c r="GGF2" s="304"/>
      <c r="GGG2" s="304"/>
      <c r="GGH2" s="304"/>
      <c r="GGI2" s="304"/>
      <c r="GGJ2" s="304"/>
      <c r="GGK2" s="304"/>
      <c r="GGL2" s="304"/>
      <c r="GGM2" s="304"/>
      <c r="GGN2" s="304"/>
      <c r="GGO2" s="304"/>
      <c r="GGP2" s="304"/>
      <c r="GGQ2" s="304"/>
      <c r="GGR2" s="304"/>
      <c r="GGS2" s="304"/>
      <c r="GGT2" s="304"/>
      <c r="GGU2" s="304"/>
      <c r="GGV2" s="304"/>
      <c r="GGW2" s="304"/>
      <c r="GGX2" s="304"/>
      <c r="GGY2" s="304"/>
      <c r="GGZ2" s="304"/>
      <c r="GHA2" s="304"/>
      <c r="GHB2" s="304"/>
      <c r="GHC2" s="304"/>
      <c r="GHD2" s="304"/>
      <c r="GHE2" s="304"/>
      <c r="GHF2" s="304"/>
      <c r="GHG2" s="304"/>
      <c r="GHH2" s="304"/>
      <c r="GHI2" s="304"/>
      <c r="GHJ2" s="304"/>
      <c r="GHK2" s="304"/>
      <c r="GHL2" s="304"/>
      <c r="GHM2" s="304"/>
      <c r="GHN2" s="304"/>
      <c r="GHO2" s="304"/>
      <c r="GHP2" s="304"/>
      <c r="GHQ2" s="304"/>
      <c r="GHR2" s="304"/>
      <c r="GHS2" s="304"/>
      <c r="GHT2" s="304"/>
      <c r="GHU2" s="304"/>
      <c r="GHV2" s="304"/>
      <c r="GHW2" s="304"/>
      <c r="GHX2" s="304"/>
      <c r="GHY2" s="304"/>
      <c r="GHZ2" s="304"/>
      <c r="GIA2" s="304"/>
      <c r="GIB2" s="304"/>
      <c r="GIC2" s="304"/>
      <c r="GID2" s="304"/>
      <c r="GIE2" s="304"/>
      <c r="GIF2" s="304"/>
      <c r="GIG2" s="304"/>
      <c r="GIH2" s="304"/>
      <c r="GII2" s="304"/>
      <c r="GIJ2" s="304"/>
      <c r="GIK2" s="304"/>
      <c r="GIL2" s="304"/>
      <c r="GIM2" s="304"/>
      <c r="GIN2" s="304"/>
      <c r="GIO2" s="304"/>
      <c r="GIP2" s="304"/>
      <c r="GIQ2" s="304"/>
      <c r="GIR2" s="304"/>
      <c r="GIS2" s="304"/>
      <c r="GIT2" s="304"/>
      <c r="GIU2" s="304"/>
      <c r="GIV2" s="304"/>
      <c r="GIW2" s="304"/>
      <c r="GIX2" s="304"/>
      <c r="GIY2" s="304"/>
      <c r="GIZ2" s="304"/>
      <c r="GJA2" s="304"/>
      <c r="GJB2" s="304"/>
      <c r="GJC2" s="304"/>
      <c r="GJD2" s="304"/>
      <c r="GJE2" s="304"/>
      <c r="GJF2" s="304"/>
      <c r="GJG2" s="304"/>
      <c r="GJH2" s="304"/>
      <c r="GJI2" s="304"/>
      <c r="GJJ2" s="304"/>
      <c r="GJK2" s="304"/>
      <c r="GJL2" s="304"/>
      <c r="GJM2" s="304"/>
      <c r="GJN2" s="304"/>
      <c r="GJO2" s="304"/>
      <c r="GJP2" s="304"/>
      <c r="GJQ2" s="304"/>
      <c r="GJR2" s="304"/>
      <c r="GJS2" s="304"/>
      <c r="GJT2" s="304"/>
      <c r="GJU2" s="304"/>
      <c r="GJV2" s="304"/>
      <c r="GJW2" s="304"/>
      <c r="GJX2" s="304"/>
      <c r="GJY2" s="304"/>
      <c r="GJZ2" s="304"/>
      <c r="GKA2" s="304"/>
      <c r="GKB2" s="304"/>
      <c r="GKC2" s="304"/>
      <c r="GKD2" s="304"/>
      <c r="GKE2" s="304"/>
      <c r="GKF2" s="304"/>
      <c r="GKG2" s="304"/>
      <c r="GKH2" s="304"/>
      <c r="GKI2" s="304"/>
      <c r="GKJ2" s="304"/>
      <c r="GKK2" s="304"/>
      <c r="GKL2" s="304"/>
      <c r="GKM2" s="304"/>
      <c r="GKN2" s="304"/>
      <c r="GKO2" s="304"/>
      <c r="GKP2" s="304"/>
      <c r="GKQ2" s="304"/>
      <c r="GKR2" s="304"/>
      <c r="GKS2" s="304"/>
      <c r="GKT2" s="304"/>
      <c r="GKU2" s="304"/>
      <c r="GKV2" s="304"/>
      <c r="GKW2" s="304"/>
      <c r="GKX2" s="304"/>
      <c r="GKY2" s="304"/>
      <c r="GKZ2" s="304"/>
      <c r="GLA2" s="304"/>
      <c r="GLB2" s="304"/>
      <c r="GLC2" s="304"/>
      <c r="GLD2" s="304"/>
      <c r="GLE2" s="304"/>
      <c r="GLF2" s="304"/>
      <c r="GLG2" s="304"/>
      <c r="GLH2" s="304"/>
      <c r="GLI2" s="304"/>
      <c r="GLJ2" s="304"/>
      <c r="GLK2" s="304"/>
      <c r="GLL2" s="304"/>
      <c r="GLM2" s="304"/>
      <c r="GLN2" s="304"/>
      <c r="GLO2" s="304"/>
      <c r="GLP2" s="304"/>
      <c r="GLQ2" s="304"/>
      <c r="GLR2" s="304"/>
      <c r="GLS2" s="304"/>
      <c r="GLT2" s="304"/>
      <c r="GLU2" s="304"/>
      <c r="GLV2" s="304"/>
      <c r="GLW2" s="304"/>
      <c r="GLX2" s="304"/>
      <c r="GLY2" s="304"/>
      <c r="GLZ2" s="304"/>
      <c r="GMA2" s="304"/>
      <c r="GMB2" s="304"/>
      <c r="GMC2" s="304"/>
      <c r="GMD2" s="304"/>
      <c r="GME2" s="304"/>
      <c r="GMF2" s="304"/>
      <c r="GMG2" s="304"/>
      <c r="GMH2" s="304"/>
      <c r="GMI2" s="304"/>
      <c r="GMJ2" s="304"/>
      <c r="GMK2" s="304"/>
      <c r="GML2" s="304"/>
      <c r="GMM2" s="304"/>
      <c r="GMN2" s="304"/>
      <c r="GMO2" s="304"/>
      <c r="GMP2" s="304"/>
      <c r="GMQ2" s="304"/>
      <c r="GMR2" s="304"/>
      <c r="GMS2" s="304"/>
      <c r="GMT2" s="304"/>
      <c r="GMU2" s="304"/>
      <c r="GMV2" s="304"/>
      <c r="GMW2" s="304"/>
      <c r="GMX2" s="304"/>
      <c r="GMY2" s="304"/>
      <c r="GMZ2" s="304"/>
      <c r="GNA2" s="304"/>
      <c r="GNB2" s="304"/>
      <c r="GNC2" s="304"/>
      <c r="GND2" s="304"/>
      <c r="GNE2" s="304"/>
      <c r="GNF2" s="304"/>
      <c r="GNG2" s="304"/>
      <c r="GNH2" s="304"/>
      <c r="GNI2" s="304"/>
      <c r="GNJ2" s="304"/>
      <c r="GNK2" s="304"/>
      <c r="GNL2" s="304"/>
      <c r="GNM2" s="304"/>
      <c r="GNN2" s="304"/>
      <c r="GNO2" s="304"/>
      <c r="GNP2" s="304"/>
      <c r="GNQ2" s="304"/>
      <c r="GNR2" s="304"/>
      <c r="GNS2" s="304"/>
      <c r="GNT2" s="304"/>
      <c r="GNU2" s="304"/>
      <c r="GNV2" s="304"/>
      <c r="GNW2" s="304"/>
      <c r="GNX2" s="304"/>
      <c r="GNY2" s="304"/>
      <c r="GNZ2" s="304"/>
      <c r="GOA2" s="304"/>
      <c r="GOB2" s="304"/>
      <c r="GOC2" s="304"/>
      <c r="GOD2" s="304"/>
      <c r="GOE2" s="304"/>
      <c r="GOF2" s="304"/>
      <c r="GOG2" s="304"/>
      <c r="GOH2" s="304"/>
      <c r="GOI2" s="304"/>
      <c r="GOJ2" s="304"/>
      <c r="GOK2" s="304"/>
      <c r="GOL2" s="304"/>
      <c r="GOM2" s="304"/>
      <c r="GON2" s="304"/>
      <c r="GOO2" s="304"/>
      <c r="GOP2" s="304"/>
      <c r="GOQ2" s="304"/>
      <c r="GOR2" s="304"/>
      <c r="GOS2" s="304"/>
      <c r="GOT2" s="304"/>
      <c r="GOU2" s="304"/>
      <c r="GOV2" s="304"/>
      <c r="GOW2" s="304"/>
      <c r="GOX2" s="304"/>
      <c r="GOY2" s="304"/>
      <c r="GOZ2" s="304"/>
      <c r="GPA2" s="304"/>
      <c r="GPB2" s="304"/>
      <c r="GPC2" s="304"/>
      <c r="GPD2" s="304"/>
      <c r="GPE2" s="304"/>
      <c r="GPF2" s="304"/>
      <c r="GPG2" s="304"/>
      <c r="GPH2" s="304"/>
      <c r="GPI2" s="304"/>
      <c r="GPJ2" s="304"/>
      <c r="GPK2" s="304"/>
      <c r="GPL2" s="304"/>
      <c r="GPM2" s="304"/>
      <c r="GPN2" s="304"/>
      <c r="GPO2" s="304"/>
      <c r="GPP2" s="304"/>
      <c r="GPQ2" s="304"/>
      <c r="GPR2" s="304"/>
      <c r="GPS2" s="304"/>
      <c r="GPT2" s="304"/>
      <c r="GPU2" s="304"/>
      <c r="GPV2" s="304"/>
      <c r="GPW2" s="304"/>
      <c r="GPX2" s="304"/>
      <c r="GPY2" s="304"/>
      <c r="GPZ2" s="304"/>
      <c r="GQA2" s="304"/>
      <c r="GQB2" s="304"/>
      <c r="GQC2" s="304"/>
      <c r="GQD2" s="304"/>
      <c r="GQE2" s="304"/>
      <c r="GQF2" s="304"/>
      <c r="GQG2" s="304"/>
      <c r="GQH2" s="304"/>
      <c r="GQI2" s="304"/>
      <c r="GQJ2" s="304"/>
      <c r="GQK2" s="304"/>
      <c r="GQL2" s="304"/>
      <c r="GQM2" s="304"/>
      <c r="GQN2" s="304"/>
      <c r="GQO2" s="304"/>
      <c r="GQP2" s="304"/>
      <c r="GQQ2" s="304"/>
      <c r="GQR2" s="304"/>
      <c r="GQS2" s="304"/>
      <c r="GQT2" s="304"/>
      <c r="GQU2" s="304"/>
      <c r="GQV2" s="304"/>
      <c r="GQW2" s="304"/>
      <c r="GQX2" s="304"/>
      <c r="GQY2" s="304"/>
      <c r="GQZ2" s="304"/>
      <c r="GRA2" s="304"/>
      <c r="GRB2" s="304"/>
      <c r="GRC2" s="304"/>
      <c r="GRD2" s="304"/>
      <c r="GRE2" s="304"/>
      <c r="GRF2" s="304"/>
      <c r="GRG2" s="304"/>
      <c r="GRH2" s="304"/>
      <c r="GRI2" s="304"/>
      <c r="GRJ2" s="304"/>
      <c r="GRK2" s="304"/>
      <c r="GRL2" s="304"/>
      <c r="GRM2" s="304"/>
      <c r="GRN2" s="304"/>
      <c r="GRO2" s="304"/>
      <c r="GRP2" s="304"/>
      <c r="GRQ2" s="304"/>
      <c r="GRR2" s="304"/>
      <c r="GRS2" s="304"/>
      <c r="GRT2" s="304"/>
      <c r="GRU2" s="304"/>
      <c r="GRV2" s="304"/>
      <c r="GRW2" s="304"/>
      <c r="GRX2" s="304"/>
      <c r="GRY2" s="304"/>
      <c r="GRZ2" s="304"/>
      <c r="GSA2" s="304"/>
      <c r="GSB2" s="304"/>
      <c r="GSC2" s="304"/>
      <c r="GSD2" s="304"/>
      <c r="GSE2" s="304"/>
      <c r="GSF2" s="304"/>
      <c r="GSG2" s="304"/>
      <c r="GSH2" s="304"/>
      <c r="GSI2" s="304"/>
      <c r="GSJ2" s="304"/>
      <c r="GSK2" s="304"/>
      <c r="GSL2" s="304"/>
      <c r="GSM2" s="304"/>
      <c r="GSN2" s="304"/>
      <c r="GSO2" s="304"/>
      <c r="GSP2" s="304"/>
      <c r="GSQ2" s="304"/>
      <c r="GSR2" s="304"/>
      <c r="GSS2" s="304"/>
      <c r="GST2" s="304"/>
      <c r="GSU2" s="304"/>
      <c r="GSV2" s="304"/>
      <c r="GSW2" s="304"/>
      <c r="GSX2" s="304"/>
      <c r="GSY2" s="304"/>
      <c r="GSZ2" s="304"/>
      <c r="GTA2" s="304"/>
      <c r="GTB2" s="304"/>
      <c r="GTC2" s="304"/>
      <c r="GTD2" s="304"/>
      <c r="GTE2" s="304"/>
      <c r="GTF2" s="304"/>
      <c r="GTG2" s="304"/>
      <c r="GTH2" s="304"/>
      <c r="GTI2" s="304"/>
      <c r="GTJ2" s="304"/>
      <c r="GTK2" s="304"/>
      <c r="GTL2" s="304"/>
      <c r="GTM2" s="304"/>
      <c r="GTN2" s="304"/>
      <c r="GTO2" s="304"/>
      <c r="GTP2" s="304"/>
      <c r="GTQ2" s="304"/>
      <c r="GTR2" s="304"/>
      <c r="GTS2" s="304"/>
      <c r="GTT2" s="304"/>
      <c r="GTU2" s="304"/>
      <c r="GTV2" s="304"/>
      <c r="GTW2" s="304"/>
      <c r="GTX2" s="304"/>
      <c r="GTY2" s="304"/>
      <c r="GTZ2" s="304"/>
      <c r="GUA2" s="304"/>
      <c r="GUB2" s="304"/>
      <c r="GUC2" s="304"/>
      <c r="GUD2" s="304"/>
      <c r="GUE2" s="304"/>
      <c r="GUF2" s="304"/>
      <c r="GUG2" s="304"/>
      <c r="GUH2" s="304"/>
      <c r="GUI2" s="304"/>
      <c r="GUJ2" s="304"/>
      <c r="GUK2" s="304"/>
      <c r="GUL2" s="304"/>
      <c r="GUM2" s="304"/>
      <c r="GUN2" s="304"/>
      <c r="GUO2" s="304"/>
      <c r="GUP2" s="304"/>
      <c r="GUQ2" s="304"/>
      <c r="GUR2" s="304"/>
      <c r="GUS2" s="304"/>
      <c r="GUT2" s="304"/>
      <c r="GUU2" s="304"/>
      <c r="GUV2" s="304"/>
      <c r="GUW2" s="304"/>
      <c r="GUX2" s="304"/>
      <c r="GUY2" s="304"/>
      <c r="GUZ2" s="304"/>
      <c r="GVA2" s="304"/>
      <c r="GVB2" s="304"/>
      <c r="GVC2" s="304"/>
      <c r="GVD2" s="304"/>
      <c r="GVE2" s="304"/>
      <c r="GVF2" s="304"/>
      <c r="GVG2" s="304"/>
      <c r="GVH2" s="304"/>
      <c r="GVI2" s="304"/>
      <c r="GVJ2" s="304"/>
      <c r="GVK2" s="304"/>
      <c r="GVL2" s="304"/>
      <c r="GVM2" s="304"/>
      <c r="GVN2" s="304"/>
      <c r="GVO2" s="304"/>
      <c r="GVP2" s="304"/>
      <c r="GVQ2" s="304"/>
      <c r="GVR2" s="304"/>
      <c r="GVS2" s="304"/>
      <c r="GVT2" s="304"/>
      <c r="GVU2" s="304"/>
      <c r="GVV2" s="304"/>
      <c r="GVW2" s="304"/>
      <c r="GVX2" s="304"/>
      <c r="GVY2" s="304"/>
      <c r="GVZ2" s="304"/>
      <c r="GWA2" s="304"/>
      <c r="GWB2" s="304"/>
      <c r="GWC2" s="304"/>
      <c r="GWD2" s="304"/>
      <c r="GWE2" s="304"/>
      <c r="GWF2" s="304"/>
      <c r="GWG2" s="304"/>
      <c r="GWH2" s="304"/>
      <c r="GWI2" s="304"/>
      <c r="GWJ2" s="304"/>
      <c r="GWK2" s="304"/>
      <c r="GWL2" s="304"/>
      <c r="GWM2" s="304"/>
      <c r="GWN2" s="304"/>
      <c r="GWO2" s="304"/>
      <c r="GWP2" s="304"/>
      <c r="GWQ2" s="304"/>
      <c r="GWR2" s="304"/>
      <c r="GWS2" s="304"/>
      <c r="GWT2" s="304"/>
      <c r="GWU2" s="304"/>
      <c r="GWV2" s="304"/>
      <c r="GWW2" s="304"/>
      <c r="GWX2" s="304"/>
      <c r="GWY2" s="304"/>
      <c r="GWZ2" s="304"/>
      <c r="GXA2" s="304"/>
      <c r="GXB2" s="304"/>
      <c r="GXC2" s="304"/>
      <c r="GXD2" s="304"/>
      <c r="GXE2" s="304"/>
      <c r="GXF2" s="304"/>
      <c r="GXG2" s="304"/>
      <c r="GXH2" s="304"/>
      <c r="GXI2" s="304"/>
      <c r="GXJ2" s="304"/>
      <c r="GXK2" s="304"/>
      <c r="GXL2" s="304"/>
      <c r="GXM2" s="304"/>
      <c r="GXN2" s="304"/>
      <c r="GXO2" s="304"/>
      <c r="GXP2" s="304"/>
      <c r="GXQ2" s="304"/>
      <c r="GXR2" s="304"/>
      <c r="GXS2" s="304"/>
      <c r="GXT2" s="304"/>
      <c r="GXU2" s="304"/>
      <c r="GXV2" s="304"/>
      <c r="GXW2" s="304"/>
      <c r="GXX2" s="304"/>
      <c r="GXY2" s="304"/>
      <c r="GXZ2" s="304"/>
      <c r="GYA2" s="304"/>
      <c r="GYB2" s="304"/>
      <c r="GYC2" s="304"/>
      <c r="GYD2" s="304"/>
      <c r="GYE2" s="304"/>
      <c r="GYF2" s="304"/>
      <c r="GYG2" s="304"/>
      <c r="GYH2" s="304"/>
      <c r="GYI2" s="304"/>
      <c r="GYJ2" s="304"/>
      <c r="GYK2" s="304"/>
      <c r="GYL2" s="304"/>
      <c r="GYM2" s="304"/>
      <c r="GYN2" s="304"/>
      <c r="GYO2" s="304"/>
      <c r="GYP2" s="304"/>
      <c r="GYQ2" s="304"/>
      <c r="GYR2" s="304"/>
      <c r="GYS2" s="304"/>
      <c r="GYT2" s="304"/>
      <c r="GYU2" s="304"/>
      <c r="GYV2" s="304"/>
      <c r="GYW2" s="304"/>
      <c r="GYX2" s="304"/>
      <c r="GYY2" s="304"/>
      <c r="GYZ2" s="304"/>
      <c r="GZA2" s="304"/>
      <c r="GZB2" s="304"/>
      <c r="GZC2" s="304"/>
      <c r="GZD2" s="304"/>
      <c r="GZE2" s="304"/>
      <c r="GZF2" s="304"/>
      <c r="GZG2" s="304"/>
      <c r="GZH2" s="304"/>
      <c r="GZI2" s="304"/>
      <c r="GZJ2" s="304"/>
      <c r="GZK2" s="304"/>
      <c r="GZL2" s="304"/>
      <c r="GZM2" s="304"/>
      <c r="GZN2" s="304"/>
      <c r="GZO2" s="304"/>
      <c r="GZP2" s="304"/>
      <c r="GZQ2" s="304"/>
      <c r="GZR2" s="304"/>
      <c r="GZS2" s="304"/>
      <c r="GZT2" s="304"/>
      <c r="GZU2" s="304"/>
      <c r="GZV2" s="304"/>
      <c r="GZW2" s="304"/>
      <c r="GZX2" s="304"/>
      <c r="GZY2" s="304"/>
      <c r="GZZ2" s="304"/>
      <c r="HAA2" s="304"/>
      <c r="HAB2" s="304"/>
      <c r="HAC2" s="304"/>
      <c r="HAD2" s="304"/>
      <c r="HAE2" s="304"/>
      <c r="HAF2" s="304"/>
      <c r="HAG2" s="304"/>
      <c r="HAH2" s="304"/>
      <c r="HAI2" s="304"/>
      <c r="HAJ2" s="304"/>
      <c r="HAK2" s="304"/>
      <c r="HAL2" s="304"/>
      <c r="HAM2" s="304"/>
      <c r="HAN2" s="304"/>
      <c r="HAO2" s="304"/>
      <c r="HAP2" s="304"/>
      <c r="HAQ2" s="304"/>
      <c r="HAR2" s="304"/>
      <c r="HAS2" s="304"/>
      <c r="HAT2" s="304"/>
      <c r="HAU2" s="304"/>
      <c r="HAV2" s="304"/>
      <c r="HAW2" s="304"/>
      <c r="HAX2" s="304"/>
      <c r="HAY2" s="304"/>
      <c r="HAZ2" s="304"/>
      <c r="HBA2" s="304"/>
      <c r="HBB2" s="304"/>
      <c r="HBC2" s="304"/>
      <c r="HBD2" s="304"/>
      <c r="HBE2" s="304"/>
      <c r="HBF2" s="304"/>
      <c r="HBG2" s="304"/>
      <c r="HBH2" s="304"/>
      <c r="HBI2" s="304"/>
      <c r="HBJ2" s="304"/>
      <c r="HBK2" s="304"/>
      <c r="HBL2" s="304"/>
      <c r="HBM2" s="304"/>
      <c r="HBN2" s="304"/>
      <c r="HBO2" s="304"/>
      <c r="HBP2" s="304"/>
      <c r="HBQ2" s="304"/>
      <c r="HBR2" s="304"/>
      <c r="HBS2" s="304"/>
      <c r="HBT2" s="304"/>
      <c r="HBU2" s="304"/>
      <c r="HBV2" s="304"/>
      <c r="HBW2" s="304"/>
      <c r="HBX2" s="304"/>
      <c r="HBY2" s="304"/>
      <c r="HBZ2" s="304"/>
      <c r="HCA2" s="304"/>
      <c r="HCB2" s="304"/>
      <c r="HCC2" s="304"/>
      <c r="HCD2" s="304"/>
      <c r="HCE2" s="304"/>
      <c r="HCF2" s="304"/>
      <c r="HCG2" s="304"/>
      <c r="HCH2" s="304"/>
      <c r="HCI2" s="304"/>
      <c r="HCJ2" s="304"/>
      <c r="HCK2" s="304"/>
      <c r="HCL2" s="304"/>
      <c r="HCM2" s="304"/>
      <c r="HCN2" s="304"/>
      <c r="HCO2" s="304"/>
      <c r="HCP2" s="304"/>
      <c r="HCQ2" s="304"/>
      <c r="HCR2" s="304"/>
      <c r="HCS2" s="304"/>
      <c r="HCT2" s="304"/>
      <c r="HCU2" s="304"/>
      <c r="HCV2" s="304"/>
      <c r="HCW2" s="304"/>
      <c r="HCX2" s="304"/>
      <c r="HCY2" s="304"/>
      <c r="HCZ2" s="304"/>
      <c r="HDA2" s="304"/>
      <c r="HDB2" s="304"/>
      <c r="HDC2" s="304"/>
      <c r="HDD2" s="304"/>
      <c r="HDE2" s="304"/>
      <c r="HDF2" s="304"/>
      <c r="HDG2" s="304"/>
      <c r="HDH2" s="304"/>
      <c r="HDI2" s="304"/>
      <c r="HDJ2" s="304"/>
      <c r="HDK2" s="304"/>
      <c r="HDL2" s="304"/>
      <c r="HDM2" s="304"/>
      <c r="HDN2" s="304"/>
      <c r="HDO2" s="304"/>
      <c r="HDP2" s="304"/>
      <c r="HDQ2" s="304"/>
      <c r="HDR2" s="304"/>
      <c r="HDS2" s="304"/>
      <c r="HDT2" s="304"/>
      <c r="HDU2" s="304"/>
      <c r="HDV2" s="304"/>
      <c r="HDW2" s="304"/>
      <c r="HDX2" s="304"/>
      <c r="HDY2" s="304"/>
      <c r="HDZ2" s="304"/>
      <c r="HEA2" s="304"/>
      <c r="HEB2" s="304"/>
      <c r="HEC2" s="304"/>
      <c r="HED2" s="304"/>
      <c r="HEE2" s="304"/>
      <c r="HEF2" s="304"/>
      <c r="HEG2" s="304"/>
      <c r="HEH2" s="304"/>
      <c r="HEI2" s="304"/>
      <c r="HEJ2" s="304"/>
      <c r="HEK2" s="304"/>
      <c r="HEL2" s="304"/>
      <c r="HEM2" s="304"/>
      <c r="HEN2" s="304"/>
      <c r="HEO2" s="304"/>
      <c r="HEP2" s="304"/>
      <c r="HEQ2" s="304"/>
      <c r="HER2" s="304"/>
      <c r="HES2" s="304"/>
      <c r="HET2" s="304"/>
      <c r="HEU2" s="304"/>
      <c r="HEV2" s="304"/>
      <c r="HEW2" s="304"/>
      <c r="HEX2" s="304"/>
      <c r="HEY2" s="304"/>
      <c r="HEZ2" s="304"/>
      <c r="HFA2" s="304"/>
      <c r="HFB2" s="304"/>
      <c r="HFC2" s="304"/>
      <c r="HFD2" s="304"/>
      <c r="HFE2" s="304"/>
      <c r="HFF2" s="304"/>
      <c r="HFG2" s="304"/>
      <c r="HFH2" s="304"/>
      <c r="HFI2" s="304"/>
      <c r="HFJ2" s="304"/>
      <c r="HFK2" s="304"/>
      <c r="HFL2" s="304"/>
      <c r="HFM2" s="304"/>
      <c r="HFN2" s="304"/>
      <c r="HFO2" s="304"/>
      <c r="HFP2" s="304"/>
      <c r="HFQ2" s="304"/>
      <c r="HFR2" s="304"/>
      <c r="HFS2" s="304"/>
      <c r="HFT2" s="304"/>
      <c r="HFU2" s="304"/>
      <c r="HFV2" s="304"/>
      <c r="HFW2" s="304"/>
      <c r="HFX2" s="304"/>
      <c r="HFY2" s="304"/>
      <c r="HFZ2" s="304"/>
      <c r="HGA2" s="304"/>
      <c r="HGB2" s="304"/>
      <c r="HGC2" s="304"/>
      <c r="HGD2" s="304"/>
      <c r="HGE2" s="304"/>
      <c r="HGF2" s="304"/>
      <c r="HGG2" s="304"/>
      <c r="HGH2" s="304"/>
      <c r="HGI2" s="304"/>
      <c r="HGJ2" s="304"/>
      <c r="HGK2" s="304"/>
      <c r="HGL2" s="304"/>
      <c r="HGM2" s="304"/>
      <c r="HGN2" s="304"/>
      <c r="HGO2" s="304"/>
      <c r="HGP2" s="304"/>
      <c r="HGQ2" s="304"/>
      <c r="HGR2" s="304"/>
      <c r="HGS2" s="304"/>
      <c r="HGT2" s="304"/>
      <c r="HGU2" s="304"/>
      <c r="HGV2" s="304"/>
      <c r="HGW2" s="304"/>
      <c r="HGX2" s="304"/>
      <c r="HGY2" s="304"/>
      <c r="HGZ2" s="304"/>
      <c r="HHA2" s="304"/>
      <c r="HHB2" s="304"/>
      <c r="HHC2" s="304"/>
      <c r="HHD2" s="304"/>
      <c r="HHE2" s="304"/>
      <c r="HHF2" s="304"/>
      <c r="HHG2" s="304"/>
      <c r="HHH2" s="304"/>
      <c r="HHI2" s="304"/>
      <c r="HHJ2" s="304"/>
      <c r="HHK2" s="304"/>
      <c r="HHL2" s="304"/>
      <c r="HHM2" s="304"/>
      <c r="HHN2" s="304"/>
      <c r="HHO2" s="304"/>
      <c r="HHP2" s="304"/>
      <c r="HHQ2" s="304"/>
      <c r="HHR2" s="304"/>
      <c r="HHS2" s="304"/>
      <c r="HHT2" s="304"/>
      <c r="HHU2" s="304"/>
      <c r="HHV2" s="304"/>
      <c r="HHW2" s="304"/>
      <c r="HHX2" s="304"/>
      <c r="HHY2" s="304"/>
      <c r="HHZ2" s="304"/>
      <c r="HIA2" s="304"/>
      <c r="HIB2" s="304"/>
      <c r="HIC2" s="304"/>
      <c r="HID2" s="304"/>
      <c r="HIE2" s="304"/>
      <c r="HIF2" s="304"/>
      <c r="HIG2" s="304"/>
      <c r="HIH2" s="304"/>
      <c r="HII2" s="304"/>
      <c r="HIJ2" s="304"/>
      <c r="HIK2" s="304"/>
      <c r="HIL2" s="304"/>
      <c r="HIM2" s="304"/>
      <c r="HIN2" s="304"/>
      <c r="HIO2" s="304"/>
      <c r="HIP2" s="304"/>
      <c r="HIQ2" s="304"/>
      <c r="HIR2" s="304"/>
      <c r="HIS2" s="304"/>
      <c r="HIT2" s="304"/>
      <c r="HIU2" s="304"/>
      <c r="HIV2" s="304"/>
      <c r="HIW2" s="304"/>
      <c r="HIX2" s="304"/>
      <c r="HIY2" s="304"/>
      <c r="HIZ2" s="304"/>
      <c r="HJA2" s="304"/>
      <c r="HJB2" s="304"/>
      <c r="HJC2" s="304"/>
      <c r="HJD2" s="304"/>
      <c r="HJE2" s="304"/>
      <c r="HJF2" s="304"/>
      <c r="HJG2" s="304"/>
      <c r="HJH2" s="304"/>
      <c r="HJI2" s="304"/>
      <c r="HJJ2" s="304"/>
      <c r="HJK2" s="304"/>
      <c r="HJL2" s="304"/>
      <c r="HJM2" s="304"/>
      <c r="HJN2" s="304"/>
      <c r="HJO2" s="304"/>
      <c r="HJP2" s="304"/>
      <c r="HJQ2" s="304"/>
      <c r="HJR2" s="304"/>
      <c r="HJS2" s="304"/>
      <c r="HJT2" s="304"/>
      <c r="HJU2" s="304"/>
      <c r="HJV2" s="304"/>
      <c r="HJW2" s="304"/>
      <c r="HJX2" s="304"/>
      <c r="HJY2" s="304"/>
      <c r="HJZ2" s="304"/>
      <c r="HKA2" s="304"/>
      <c r="HKB2" s="304"/>
      <c r="HKC2" s="304"/>
      <c r="HKD2" s="304"/>
      <c r="HKE2" s="304"/>
      <c r="HKF2" s="304"/>
      <c r="HKG2" s="304"/>
      <c r="HKH2" s="304"/>
      <c r="HKI2" s="304"/>
      <c r="HKJ2" s="304"/>
      <c r="HKK2" s="304"/>
      <c r="HKL2" s="304"/>
      <c r="HKM2" s="304"/>
      <c r="HKN2" s="304"/>
      <c r="HKO2" s="304"/>
      <c r="HKP2" s="304"/>
      <c r="HKQ2" s="304"/>
      <c r="HKR2" s="304"/>
      <c r="HKS2" s="304"/>
      <c r="HKT2" s="304"/>
      <c r="HKU2" s="304"/>
      <c r="HKV2" s="304"/>
      <c r="HKW2" s="304"/>
      <c r="HKX2" s="304"/>
      <c r="HKY2" s="304"/>
      <c r="HKZ2" s="304"/>
      <c r="HLA2" s="304"/>
      <c r="HLB2" s="304"/>
      <c r="HLC2" s="304"/>
      <c r="HLD2" s="304"/>
      <c r="HLE2" s="304"/>
      <c r="HLF2" s="304"/>
      <c r="HLG2" s="304"/>
      <c r="HLH2" s="304"/>
      <c r="HLI2" s="304"/>
      <c r="HLJ2" s="304"/>
      <c r="HLK2" s="304"/>
      <c r="HLL2" s="304"/>
      <c r="HLM2" s="304"/>
      <c r="HLN2" s="304"/>
      <c r="HLO2" s="304"/>
      <c r="HLP2" s="304"/>
      <c r="HLQ2" s="304"/>
      <c r="HLR2" s="304"/>
      <c r="HLS2" s="304"/>
      <c r="HLT2" s="304"/>
      <c r="HLU2" s="304"/>
      <c r="HLV2" s="304"/>
      <c r="HLW2" s="304"/>
      <c r="HLX2" s="304"/>
      <c r="HLY2" s="304"/>
      <c r="HLZ2" s="304"/>
      <c r="HMA2" s="304"/>
      <c r="HMB2" s="304"/>
      <c r="HMC2" s="304"/>
      <c r="HMD2" s="304"/>
      <c r="HME2" s="304"/>
      <c r="HMF2" s="304"/>
      <c r="HMG2" s="304"/>
      <c r="HMH2" s="304"/>
      <c r="HMI2" s="304"/>
      <c r="HMJ2" s="304"/>
      <c r="HMK2" s="304"/>
      <c r="HML2" s="304"/>
      <c r="HMM2" s="304"/>
      <c r="HMN2" s="304"/>
      <c r="HMO2" s="304"/>
      <c r="HMP2" s="304"/>
      <c r="HMQ2" s="304"/>
      <c r="HMR2" s="304"/>
      <c r="HMS2" s="304"/>
      <c r="HMT2" s="304"/>
      <c r="HMU2" s="304"/>
      <c r="HMV2" s="304"/>
      <c r="HMW2" s="304"/>
      <c r="HMX2" s="304"/>
      <c r="HMY2" s="304"/>
      <c r="HMZ2" s="304"/>
      <c r="HNA2" s="304"/>
      <c r="HNB2" s="304"/>
      <c r="HNC2" s="304"/>
      <c r="HND2" s="304"/>
      <c r="HNE2" s="304"/>
      <c r="HNF2" s="304"/>
      <c r="HNG2" s="304"/>
      <c r="HNH2" s="304"/>
      <c r="HNI2" s="304"/>
      <c r="HNJ2" s="304"/>
      <c r="HNK2" s="304"/>
      <c r="HNL2" s="304"/>
      <c r="HNM2" s="304"/>
      <c r="HNN2" s="304"/>
      <c r="HNO2" s="304"/>
      <c r="HNP2" s="304"/>
      <c r="HNQ2" s="304"/>
      <c r="HNR2" s="304"/>
      <c r="HNS2" s="304"/>
      <c r="HNT2" s="304"/>
      <c r="HNU2" s="304"/>
      <c r="HNV2" s="304"/>
      <c r="HNW2" s="304"/>
      <c r="HNX2" s="304"/>
      <c r="HNY2" s="304"/>
      <c r="HNZ2" s="304"/>
      <c r="HOA2" s="304"/>
      <c r="HOB2" s="304"/>
      <c r="HOC2" s="304"/>
      <c r="HOD2" s="304"/>
      <c r="HOE2" s="304"/>
      <c r="HOF2" s="304"/>
      <c r="HOG2" s="304"/>
      <c r="HOH2" s="304"/>
      <c r="HOI2" s="304"/>
      <c r="HOJ2" s="304"/>
      <c r="HOK2" s="304"/>
      <c r="HOL2" s="304"/>
      <c r="HOM2" s="304"/>
      <c r="HON2" s="304"/>
      <c r="HOO2" s="304"/>
      <c r="HOP2" s="304"/>
      <c r="HOQ2" s="304"/>
      <c r="HOR2" s="304"/>
      <c r="HOS2" s="304"/>
      <c r="HOT2" s="304"/>
      <c r="HOU2" s="304"/>
      <c r="HOV2" s="304"/>
      <c r="HOW2" s="304"/>
      <c r="HOX2" s="304"/>
      <c r="HOY2" s="304"/>
      <c r="HOZ2" s="304"/>
      <c r="HPA2" s="304"/>
      <c r="HPB2" s="304"/>
      <c r="HPC2" s="304"/>
      <c r="HPD2" s="304"/>
      <c r="HPE2" s="304"/>
      <c r="HPF2" s="304"/>
      <c r="HPG2" s="304"/>
      <c r="HPH2" s="304"/>
      <c r="HPI2" s="304"/>
      <c r="HPJ2" s="304"/>
      <c r="HPK2" s="304"/>
      <c r="HPL2" s="304"/>
      <c r="HPM2" s="304"/>
      <c r="HPN2" s="304"/>
      <c r="HPO2" s="304"/>
      <c r="HPP2" s="304"/>
      <c r="HPQ2" s="304"/>
      <c r="HPR2" s="304"/>
      <c r="HPS2" s="304"/>
      <c r="HPT2" s="304"/>
      <c r="HPU2" s="304"/>
      <c r="HPV2" s="304"/>
      <c r="HPW2" s="304"/>
      <c r="HPX2" s="304"/>
      <c r="HPY2" s="304"/>
      <c r="HPZ2" s="304"/>
      <c r="HQA2" s="304"/>
      <c r="HQB2" s="304"/>
      <c r="HQC2" s="304"/>
      <c r="HQD2" s="304"/>
      <c r="HQE2" s="304"/>
      <c r="HQF2" s="304"/>
      <c r="HQG2" s="304"/>
      <c r="HQH2" s="304"/>
      <c r="HQI2" s="304"/>
      <c r="HQJ2" s="304"/>
      <c r="HQK2" s="304"/>
      <c r="HQL2" s="304"/>
      <c r="HQM2" s="304"/>
      <c r="HQN2" s="304"/>
      <c r="HQO2" s="304"/>
      <c r="HQP2" s="304"/>
      <c r="HQQ2" s="304"/>
      <c r="HQR2" s="304"/>
      <c r="HQS2" s="304"/>
      <c r="HQT2" s="304"/>
      <c r="HQU2" s="304"/>
      <c r="HQV2" s="304"/>
      <c r="HQW2" s="304"/>
      <c r="HQX2" s="304"/>
      <c r="HQY2" s="304"/>
      <c r="HQZ2" s="304"/>
      <c r="HRA2" s="304"/>
      <c r="HRB2" s="304"/>
      <c r="HRC2" s="304"/>
      <c r="HRD2" s="304"/>
      <c r="HRE2" s="304"/>
      <c r="HRF2" s="304"/>
      <c r="HRG2" s="304"/>
      <c r="HRH2" s="304"/>
      <c r="HRI2" s="304"/>
      <c r="HRJ2" s="304"/>
      <c r="HRK2" s="304"/>
      <c r="HRL2" s="304"/>
      <c r="HRM2" s="304"/>
      <c r="HRN2" s="304"/>
      <c r="HRO2" s="304"/>
      <c r="HRP2" s="304"/>
      <c r="HRQ2" s="304"/>
      <c r="HRR2" s="304"/>
      <c r="HRS2" s="304"/>
      <c r="HRT2" s="304"/>
      <c r="HRU2" s="304"/>
      <c r="HRV2" s="304"/>
      <c r="HRW2" s="304"/>
      <c r="HRX2" s="304"/>
      <c r="HRY2" s="304"/>
      <c r="HRZ2" s="304"/>
      <c r="HSA2" s="304"/>
      <c r="HSB2" s="304"/>
      <c r="HSC2" s="304"/>
      <c r="HSD2" s="304"/>
      <c r="HSE2" s="304"/>
      <c r="HSF2" s="304"/>
      <c r="HSG2" s="304"/>
      <c r="HSH2" s="304"/>
      <c r="HSI2" s="304"/>
      <c r="HSJ2" s="304"/>
      <c r="HSK2" s="304"/>
      <c r="HSL2" s="304"/>
      <c r="HSM2" s="304"/>
      <c r="HSN2" s="304"/>
      <c r="HSO2" s="304"/>
      <c r="HSP2" s="304"/>
      <c r="HSQ2" s="304"/>
      <c r="HSR2" s="304"/>
      <c r="HSS2" s="304"/>
      <c r="HST2" s="304"/>
      <c r="HSU2" s="304"/>
      <c r="HSV2" s="304"/>
      <c r="HSW2" s="304"/>
      <c r="HSX2" s="304"/>
      <c r="HSY2" s="304"/>
      <c r="HSZ2" s="304"/>
      <c r="HTA2" s="304"/>
      <c r="HTB2" s="304"/>
      <c r="HTC2" s="304"/>
      <c r="HTD2" s="304"/>
      <c r="HTE2" s="304"/>
      <c r="HTF2" s="304"/>
      <c r="HTG2" s="304"/>
      <c r="HTH2" s="304"/>
      <c r="HTI2" s="304"/>
      <c r="HTJ2" s="304"/>
      <c r="HTK2" s="304"/>
      <c r="HTL2" s="304"/>
      <c r="HTM2" s="304"/>
      <c r="HTN2" s="304"/>
      <c r="HTO2" s="304"/>
      <c r="HTP2" s="304"/>
      <c r="HTQ2" s="304"/>
      <c r="HTR2" s="304"/>
      <c r="HTS2" s="304"/>
      <c r="HTT2" s="304"/>
      <c r="HTU2" s="304"/>
      <c r="HTV2" s="304"/>
      <c r="HTW2" s="304"/>
      <c r="HTX2" s="304"/>
      <c r="HTY2" s="304"/>
      <c r="HTZ2" s="304"/>
      <c r="HUA2" s="304"/>
      <c r="HUB2" s="304"/>
      <c r="HUC2" s="304"/>
      <c r="HUD2" s="304"/>
      <c r="HUE2" s="304"/>
      <c r="HUF2" s="304"/>
      <c r="HUG2" s="304"/>
      <c r="HUH2" s="304"/>
      <c r="HUI2" s="304"/>
      <c r="HUJ2" s="304"/>
      <c r="HUK2" s="304"/>
      <c r="HUL2" s="304"/>
      <c r="HUM2" s="304"/>
      <c r="HUN2" s="304"/>
      <c r="HUO2" s="304"/>
      <c r="HUP2" s="304"/>
      <c r="HUQ2" s="304"/>
      <c r="HUR2" s="304"/>
      <c r="HUS2" s="304"/>
      <c r="HUT2" s="304"/>
      <c r="HUU2" s="304"/>
      <c r="HUV2" s="304"/>
      <c r="HUW2" s="304"/>
      <c r="HUX2" s="304"/>
      <c r="HUY2" s="304"/>
      <c r="HUZ2" s="304"/>
      <c r="HVA2" s="304"/>
      <c r="HVB2" s="304"/>
      <c r="HVC2" s="304"/>
      <c r="HVD2" s="304"/>
      <c r="HVE2" s="304"/>
      <c r="HVF2" s="304"/>
      <c r="HVG2" s="304"/>
      <c r="HVH2" s="304"/>
      <c r="HVI2" s="304"/>
      <c r="HVJ2" s="304"/>
      <c r="HVK2" s="304"/>
      <c r="HVL2" s="304"/>
      <c r="HVM2" s="304"/>
      <c r="HVN2" s="304"/>
      <c r="HVO2" s="304"/>
      <c r="HVP2" s="304"/>
      <c r="HVQ2" s="304"/>
      <c r="HVR2" s="304"/>
      <c r="HVS2" s="304"/>
      <c r="HVT2" s="304"/>
      <c r="HVU2" s="304"/>
      <c r="HVV2" s="304"/>
      <c r="HVW2" s="304"/>
      <c r="HVX2" s="304"/>
      <c r="HVY2" s="304"/>
      <c r="HVZ2" s="304"/>
      <c r="HWA2" s="304"/>
      <c r="HWB2" s="304"/>
      <c r="HWC2" s="304"/>
      <c r="HWD2" s="304"/>
      <c r="HWE2" s="304"/>
      <c r="HWF2" s="304"/>
      <c r="HWG2" s="304"/>
      <c r="HWH2" s="304"/>
      <c r="HWI2" s="304"/>
      <c r="HWJ2" s="304"/>
      <c r="HWK2" s="304"/>
      <c r="HWL2" s="304"/>
      <c r="HWM2" s="304"/>
      <c r="HWN2" s="304"/>
      <c r="HWO2" s="304"/>
      <c r="HWP2" s="304"/>
      <c r="HWQ2" s="304"/>
      <c r="HWR2" s="304"/>
      <c r="HWS2" s="304"/>
      <c r="HWT2" s="304"/>
      <c r="HWU2" s="304"/>
      <c r="HWV2" s="304"/>
      <c r="HWW2" s="304"/>
      <c r="HWX2" s="304"/>
      <c r="HWY2" s="304"/>
      <c r="HWZ2" s="304"/>
      <c r="HXA2" s="304"/>
      <c r="HXB2" s="304"/>
      <c r="HXC2" s="304"/>
      <c r="HXD2" s="304"/>
      <c r="HXE2" s="304"/>
      <c r="HXF2" s="304"/>
      <c r="HXG2" s="304"/>
      <c r="HXH2" s="304"/>
      <c r="HXI2" s="304"/>
      <c r="HXJ2" s="304"/>
      <c r="HXK2" s="304"/>
      <c r="HXL2" s="304"/>
      <c r="HXM2" s="304"/>
      <c r="HXN2" s="304"/>
      <c r="HXO2" s="304"/>
      <c r="HXP2" s="304"/>
      <c r="HXQ2" s="304"/>
      <c r="HXR2" s="304"/>
      <c r="HXS2" s="304"/>
      <c r="HXT2" s="304"/>
      <c r="HXU2" s="304"/>
      <c r="HXV2" s="304"/>
      <c r="HXW2" s="304"/>
      <c r="HXX2" s="304"/>
      <c r="HXY2" s="304"/>
      <c r="HXZ2" s="304"/>
      <c r="HYA2" s="304"/>
      <c r="HYB2" s="304"/>
      <c r="HYC2" s="304"/>
      <c r="HYD2" s="304"/>
      <c r="HYE2" s="304"/>
      <c r="HYF2" s="304"/>
      <c r="HYG2" s="304"/>
      <c r="HYH2" s="304"/>
      <c r="HYI2" s="304"/>
      <c r="HYJ2" s="304"/>
      <c r="HYK2" s="304"/>
      <c r="HYL2" s="304"/>
      <c r="HYM2" s="304"/>
      <c r="HYN2" s="304"/>
      <c r="HYO2" s="304"/>
      <c r="HYP2" s="304"/>
      <c r="HYQ2" s="304"/>
      <c r="HYR2" s="304"/>
      <c r="HYS2" s="304"/>
      <c r="HYT2" s="304"/>
      <c r="HYU2" s="304"/>
      <c r="HYV2" s="304"/>
      <c r="HYW2" s="304"/>
      <c r="HYX2" s="304"/>
      <c r="HYY2" s="304"/>
      <c r="HYZ2" s="304"/>
      <c r="HZA2" s="304"/>
      <c r="HZB2" s="304"/>
      <c r="HZC2" s="304"/>
      <c r="HZD2" s="304"/>
      <c r="HZE2" s="304"/>
      <c r="HZF2" s="304"/>
      <c r="HZG2" s="304"/>
      <c r="HZH2" s="304"/>
      <c r="HZI2" s="304"/>
      <c r="HZJ2" s="304"/>
      <c r="HZK2" s="304"/>
      <c r="HZL2" s="304"/>
      <c r="HZM2" s="304"/>
      <c r="HZN2" s="304"/>
      <c r="HZO2" s="304"/>
      <c r="HZP2" s="304"/>
      <c r="HZQ2" s="304"/>
      <c r="HZR2" s="304"/>
      <c r="HZS2" s="304"/>
      <c r="HZT2" s="304"/>
      <c r="HZU2" s="304"/>
      <c r="HZV2" s="304"/>
      <c r="HZW2" s="304"/>
      <c r="HZX2" s="304"/>
      <c r="HZY2" s="304"/>
      <c r="HZZ2" s="304"/>
      <c r="IAA2" s="304"/>
      <c r="IAB2" s="304"/>
      <c r="IAC2" s="304"/>
      <c r="IAD2" s="304"/>
      <c r="IAE2" s="304"/>
      <c r="IAF2" s="304"/>
      <c r="IAG2" s="304"/>
      <c r="IAH2" s="304"/>
      <c r="IAI2" s="304"/>
      <c r="IAJ2" s="304"/>
      <c r="IAK2" s="304"/>
      <c r="IAL2" s="304"/>
      <c r="IAM2" s="304"/>
      <c r="IAN2" s="304"/>
      <c r="IAO2" s="304"/>
      <c r="IAP2" s="304"/>
      <c r="IAQ2" s="304"/>
      <c r="IAR2" s="304"/>
      <c r="IAS2" s="304"/>
      <c r="IAT2" s="304"/>
      <c r="IAU2" s="304"/>
      <c r="IAV2" s="304"/>
      <c r="IAW2" s="304"/>
      <c r="IAX2" s="304"/>
      <c r="IAY2" s="304"/>
      <c r="IAZ2" s="304"/>
      <c r="IBA2" s="304"/>
      <c r="IBB2" s="304"/>
      <c r="IBC2" s="304"/>
      <c r="IBD2" s="304"/>
      <c r="IBE2" s="304"/>
      <c r="IBF2" s="304"/>
      <c r="IBG2" s="304"/>
      <c r="IBH2" s="304"/>
      <c r="IBI2" s="304"/>
      <c r="IBJ2" s="304"/>
      <c r="IBK2" s="304"/>
      <c r="IBL2" s="304"/>
      <c r="IBM2" s="304"/>
      <c r="IBN2" s="304"/>
      <c r="IBO2" s="304"/>
      <c r="IBP2" s="304"/>
      <c r="IBQ2" s="304"/>
      <c r="IBR2" s="304"/>
      <c r="IBS2" s="304"/>
      <c r="IBT2" s="304"/>
      <c r="IBU2" s="304"/>
      <c r="IBV2" s="304"/>
      <c r="IBW2" s="304"/>
      <c r="IBX2" s="304"/>
      <c r="IBY2" s="304"/>
      <c r="IBZ2" s="304"/>
      <c r="ICA2" s="304"/>
      <c r="ICB2" s="304"/>
      <c r="ICC2" s="304"/>
      <c r="ICD2" s="304"/>
      <c r="ICE2" s="304"/>
      <c r="ICF2" s="304"/>
      <c r="ICG2" s="304"/>
      <c r="ICH2" s="304"/>
      <c r="ICI2" s="304"/>
      <c r="ICJ2" s="304"/>
      <c r="ICK2" s="304"/>
      <c r="ICL2" s="304"/>
      <c r="ICM2" s="304"/>
      <c r="ICN2" s="304"/>
      <c r="ICO2" s="304"/>
      <c r="ICP2" s="304"/>
      <c r="ICQ2" s="304"/>
      <c r="ICR2" s="304"/>
      <c r="ICS2" s="304"/>
      <c r="ICT2" s="304"/>
      <c r="ICU2" s="304"/>
      <c r="ICV2" s="304"/>
      <c r="ICW2" s="304"/>
      <c r="ICX2" s="304"/>
      <c r="ICY2" s="304"/>
      <c r="ICZ2" s="304"/>
      <c r="IDA2" s="304"/>
      <c r="IDB2" s="304"/>
      <c r="IDC2" s="304"/>
      <c r="IDD2" s="304"/>
      <c r="IDE2" s="304"/>
      <c r="IDF2" s="304"/>
      <c r="IDG2" s="304"/>
      <c r="IDH2" s="304"/>
      <c r="IDI2" s="304"/>
      <c r="IDJ2" s="304"/>
      <c r="IDK2" s="304"/>
      <c r="IDL2" s="304"/>
      <c r="IDM2" s="304"/>
      <c r="IDN2" s="304"/>
      <c r="IDO2" s="304"/>
      <c r="IDP2" s="304"/>
      <c r="IDQ2" s="304"/>
      <c r="IDR2" s="304"/>
      <c r="IDS2" s="304"/>
      <c r="IDT2" s="304"/>
      <c r="IDU2" s="304"/>
      <c r="IDV2" s="304"/>
      <c r="IDW2" s="304"/>
      <c r="IDX2" s="304"/>
      <c r="IDY2" s="304"/>
      <c r="IDZ2" s="304"/>
      <c r="IEA2" s="304"/>
      <c r="IEB2" s="304"/>
      <c r="IEC2" s="304"/>
      <c r="IED2" s="304"/>
      <c r="IEE2" s="304"/>
      <c r="IEF2" s="304"/>
      <c r="IEG2" s="304"/>
      <c r="IEH2" s="304"/>
      <c r="IEI2" s="304"/>
      <c r="IEJ2" s="304"/>
      <c r="IEK2" s="304"/>
      <c r="IEL2" s="304"/>
      <c r="IEM2" s="304"/>
      <c r="IEN2" s="304"/>
      <c r="IEO2" s="304"/>
      <c r="IEP2" s="304"/>
      <c r="IEQ2" s="304"/>
      <c r="IER2" s="304"/>
      <c r="IES2" s="304"/>
      <c r="IET2" s="304"/>
      <c r="IEU2" s="304"/>
      <c r="IEV2" s="304"/>
      <c r="IEW2" s="304"/>
      <c r="IEX2" s="304"/>
      <c r="IEY2" s="304"/>
      <c r="IEZ2" s="304"/>
      <c r="IFA2" s="304"/>
      <c r="IFB2" s="304"/>
      <c r="IFC2" s="304"/>
      <c r="IFD2" s="304"/>
      <c r="IFE2" s="304"/>
      <c r="IFF2" s="304"/>
      <c r="IFG2" s="304"/>
      <c r="IFH2" s="304"/>
      <c r="IFI2" s="304"/>
      <c r="IFJ2" s="304"/>
      <c r="IFK2" s="304"/>
      <c r="IFL2" s="304"/>
      <c r="IFM2" s="304"/>
      <c r="IFN2" s="304"/>
      <c r="IFO2" s="304"/>
      <c r="IFP2" s="304"/>
      <c r="IFQ2" s="304"/>
      <c r="IFR2" s="304"/>
      <c r="IFS2" s="304"/>
      <c r="IFT2" s="304"/>
      <c r="IFU2" s="304"/>
      <c r="IFV2" s="304"/>
      <c r="IFW2" s="304"/>
      <c r="IFX2" s="304"/>
      <c r="IFY2" s="304"/>
      <c r="IFZ2" s="304"/>
      <c r="IGA2" s="304"/>
      <c r="IGB2" s="304"/>
      <c r="IGC2" s="304"/>
      <c r="IGD2" s="304"/>
      <c r="IGE2" s="304"/>
      <c r="IGF2" s="304"/>
      <c r="IGG2" s="304"/>
      <c r="IGH2" s="304"/>
      <c r="IGI2" s="304"/>
      <c r="IGJ2" s="304"/>
      <c r="IGK2" s="304"/>
      <c r="IGL2" s="304"/>
      <c r="IGM2" s="304"/>
      <c r="IGN2" s="304"/>
      <c r="IGO2" s="304"/>
      <c r="IGP2" s="304"/>
      <c r="IGQ2" s="304"/>
      <c r="IGR2" s="304"/>
      <c r="IGS2" s="304"/>
      <c r="IGT2" s="304"/>
      <c r="IGU2" s="304"/>
      <c r="IGV2" s="304"/>
      <c r="IGW2" s="304"/>
      <c r="IGX2" s="304"/>
      <c r="IGY2" s="304"/>
      <c r="IGZ2" s="304"/>
      <c r="IHA2" s="304"/>
      <c r="IHB2" s="304"/>
      <c r="IHC2" s="304"/>
      <c r="IHD2" s="304"/>
      <c r="IHE2" s="304"/>
      <c r="IHF2" s="304"/>
      <c r="IHG2" s="304"/>
      <c r="IHH2" s="304"/>
      <c r="IHI2" s="304"/>
      <c r="IHJ2" s="304"/>
      <c r="IHK2" s="304"/>
      <c r="IHL2" s="304"/>
      <c r="IHM2" s="304"/>
      <c r="IHN2" s="304"/>
      <c r="IHO2" s="304"/>
      <c r="IHP2" s="304"/>
      <c r="IHQ2" s="304"/>
      <c r="IHR2" s="304"/>
      <c r="IHS2" s="304"/>
      <c r="IHT2" s="304"/>
      <c r="IHU2" s="304"/>
      <c r="IHV2" s="304"/>
      <c r="IHW2" s="304"/>
      <c r="IHX2" s="304"/>
      <c r="IHY2" s="304"/>
      <c r="IHZ2" s="304"/>
      <c r="IIA2" s="304"/>
      <c r="IIB2" s="304"/>
      <c r="IIC2" s="304"/>
      <c r="IID2" s="304"/>
      <c r="IIE2" s="304"/>
      <c r="IIF2" s="304"/>
      <c r="IIG2" s="304"/>
      <c r="IIH2" s="304"/>
      <c r="III2" s="304"/>
      <c r="IIJ2" s="304"/>
      <c r="IIK2" s="304"/>
      <c r="IIL2" s="304"/>
      <c r="IIM2" s="304"/>
      <c r="IIN2" s="304"/>
      <c r="IIO2" s="304"/>
      <c r="IIP2" s="304"/>
      <c r="IIQ2" s="304"/>
      <c r="IIR2" s="304"/>
      <c r="IIS2" s="304"/>
      <c r="IIT2" s="304"/>
      <c r="IIU2" s="304"/>
      <c r="IIV2" s="304"/>
      <c r="IIW2" s="304"/>
      <c r="IIX2" s="304"/>
      <c r="IIY2" s="304"/>
      <c r="IIZ2" s="304"/>
      <c r="IJA2" s="304"/>
      <c r="IJB2" s="304"/>
      <c r="IJC2" s="304"/>
      <c r="IJD2" s="304"/>
      <c r="IJE2" s="304"/>
      <c r="IJF2" s="304"/>
      <c r="IJG2" s="304"/>
      <c r="IJH2" s="304"/>
      <c r="IJI2" s="304"/>
      <c r="IJJ2" s="304"/>
      <c r="IJK2" s="304"/>
      <c r="IJL2" s="304"/>
      <c r="IJM2" s="304"/>
      <c r="IJN2" s="304"/>
      <c r="IJO2" s="304"/>
      <c r="IJP2" s="304"/>
      <c r="IJQ2" s="304"/>
      <c r="IJR2" s="304"/>
      <c r="IJS2" s="304"/>
      <c r="IJT2" s="304"/>
      <c r="IJU2" s="304"/>
      <c r="IJV2" s="304"/>
      <c r="IJW2" s="304"/>
      <c r="IJX2" s="304"/>
      <c r="IJY2" s="304"/>
      <c r="IJZ2" s="304"/>
      <c r="IKA2" s="304"/>
      <c r="IKB2" s="304"/>
      <c r="IKC2" s="304"/>
      <c r="IKD2" s="304"/>
      <c r="IKE2" s="304"/>
      <c r="IKF2" s="304"/>
      <c r="IKG2" s="304"/>
      <c r="IKH2" s="304"/>
      <c r="IKI2" s="304"/>
      <c r="IKJ2" s="304"/>
      <c r="IKK2" s="304"/>
      <c r="IKL2" s="304"/>
      <c r="IKM2" s="304"/>
      <c r="IKN2" s="304"/>
      <c r="IKO2" s="304"/>
      <c r="IKP2" s="304"/>
      <c r="IKQ2" s="304"/>
      <c r="IKR2" s="304"/>
      <c r="IKS2" s="304"/>
      <c r="IKT2" s="304"/>
      <c r="IKU2" s="304"/>
      <c r="IKV2" s="304"/>
      <c r="IKW2" s="304"/>
      <c r="IKX2" s="304"/>
      <c r="IKY2" s="304"/>
      <c r="IKZ2" s="304"/>
      <c r="ILA2" s="304"/>
      <c r="ILB2" s="304"/>
      <c r="ILC2" s="304"/>
      <c r="ILD2" s="304"/>
      <c r="ILE2" s="304"/>
      <c r="ILF2" s="304"/>
      <c r="ILG2" s="304"/>
      <c r="ILH2" s="304"/>
      <c r="ILI2" s="304"/>
      <c r="ILJ2" s="304"/>
      <c r="ILK2" s="304"/>
      <c r="ILL2" s="304"/>
      <c r="ILM2" s="304"/>
      <c r="ILN2" s="304"/>
      <c r="ILO2" s="304"/>
      <c r="ILP2" s="304"/>
      <c r="ILQ2" s="304"/>
      <c r="ILR2" s="304"/>
      <c r="ILS2" s="304"/>
      <c r="ILT2" s="304"/>
      <c r="ILU2" s="304"/>
      <c r="ILV2" s="304"/>
      <c r="ILW2" s="304"/>
      <c r="ILX2" s="304"/>
      <c r="ILY2" s="304"/>
      <c r="ILZ2" s="304"/>
      <c r="IMA2" s="304"/>
      <c r="IMB2" s="304"/>
      <c r="IMC2" s="304"/>
      <c r="IMD2" s="304"/>
      <c r="IME2" s="304"/>
      <c r="IMF2" s="304"/>
      <c r="IMG2" s="304"/>
      <c r="IMH2" s="304"/>
      <c r="IMI2" s="304"/>
      <c r="IMJ2" s="304"/>
      <c r="IMK2" s="304"/>
      <c r="IML2" s="304"/>
      <c r="IMM2" s="304"/>
      <c r="IMN2" s="304"/>
      <c r="IMO2" s="304"/>
      <c r="IMP2" s="304"/>
      <c r="IMQ2" s="304"/>
      <c r="IMR2" s="304"/>
      <c r="IMS2" s="304"/>
      <c r="IMT2" s="304"/>
      <c r="IMU2" s="304"/>
      <c r="IMV2" s="304"/>
      <c r="IMW2" s="304"/>
      <c r="IMX2" s="304"/>
      <c r="IMY2" s="304"/>
      <c r="IMZ2" s="304"/>
      <c r="INA2" s="304"/>
      <c r="INB2" s="304"/>
      <c r="INC2" s="304"/>
      <c r="IND2" s="304"/>
      <c r="INE2" s="304"/>
      <c r="INF2" s="304"/>
      <c r="ING2" s="304"/>
      <c r="INH2" s="304"/>
      <c r="INI2" s="304"/>
      <c r="INJ2" s="304"/>
      <c r="INK2" s="304"/>
      <c r="INL2" s="304"/>
      <c r="INM2" s="304"/>
      <c r="INN2" s="304"/>
      <c r="INO2" s="304"/>
      <c r="INP2" s="304"/>
      <c r="INQ2" s="304"/>
      <c r="INR2" s="304"/>
      <c r="INS2" s="304"/>
      <c r="INT2" s="304"/>
      <c r="INU2" s="304"/>
      <c r="INV2" s="304"/>
      <c r="INW2" s="304"/>
      <c r="INX2" s="304"/>
      <c r="INY2" s="304"/>
      <c r="INZ2" s="304"/>
      <c r="IOA2" s="304"/>
      <c r="IOB2" s="304"/>
      <c r="IOC2" s="304"/>
      <c r="IOD2" s="304"/>
      <c r="IOE2" s="304"/>
      <c r="IOF2" s="304"/>
      <c r="IOG2" s="304"/>
      <c r="IOH2" s="304"/>
      <c r="IOI2" s="304"/>
      <c r="IOJ2" s="304"/>
      <c r="IOK2" s="304"/>
      <c r="IOL2" s="304"/>
      <c r="IOM2" s="304"/>
      <c r="ION2" s="304"/>
      <c r="IOO2" s="304"/>
      <c r="IOP2" s="304"/>
      <c r="IOQ2" s="304"/>
      <c r="IOR2" s="304"/>
      <c r="IOS2" s="304"/>
      <c r="IOT2" s="304"/>
      <c r="IOU2" s="304"/>
      <c r="IOV2" s="304"/>
      <c r="IOW2" s="304"/>
      <c r="IOX2" s="304"/>
      <c r="IOY2" s="304"/>
      <c r="IOZ2" s="304"/>
      <c r="IPA2" s="304"/>
      <c r="IPB2" s="304"/>
      <c r="IPC2" s="304"/>
      <c r="IPD2" s="304"/>
      <c r="IPE2" s="304"/>
      <c r="IPF2" s="304"/>
      <c r="IPG2" s="304"/>
      <c r="IPH2" s="304"/>
      <c r="IPI2" s="304"/>
      <c r="IPJ2" s="304"/>
      <c r="IPK2" s="304"/>
      <c r="IPL2" s="304"/>
      <c r="IPM2" s="304"/>
      <c r="IPN2" s="304"/>
      <c r="IPO2" s="304"/>
      <c r="IPP2" s="304"/>
      <c r="IPQ2" s="304"/>
      <c r="IPR2" s="304"/>
      <c r="IPS2" s="304"/>
      <c r="IPT2" s="304"/>
      <c r="IPU2" s="304"/>
      <c r="IPV2" s="304"/>
      <c r="IPW2" s="304"/>
      <c r="IPX2" s="304"/>
      <c r="IPY2" s="304"/>
      <c r="IPZ2" s="304"/>
      <c r="IQA2" s="304"/>
      <c r="IQB2" s="304"/>
      <c r="IQC2" s="304"/>
      <c r="IQD2" s="304"/>
      <c r="IQE2" s="304"/>
      <c r="IQF2" s="304"/>
      <c r="IQG2" s="304"/>
      <c r="IQH2" s="304"/>
      <c r="IQI2" s="304"/>
      <c r="IQJ2" s="304"/>
      <c r="IQK2" s="304"/>
      <c r="IQL2" s="304"/>
      <c r="IQM2" s="304"/>
      <c r="IQN2" s="304"/>
      <c r="IQO2" s="304"/>
      <c r="IQP2" s="304"/>
      <c r="IQQ2" s="304"/>
      <c r="IQR2" s="304"/>
      <c r="IQS2" s="304"/>
      <c r="IQT2" s="304"/>
      <c r="IQU2" s="304"/>
      <c r="IQV2" s="304"/>
      <c r="IQW2" s="304"/>
      <c r="IQX2" s="304"/>
      <c r="IQY2" s="304"/>
      <c r="IQZ2" s="304"/>
      <c r="IRA2" s="304"/>
      <c r="IRB2" s="304"/>
      <c r="IRC2" s="304"/>
      <c r="IRD2" s="304"/>
      <c r="IRE2" s="304"/>
      <c r="IRF2" s="304"/>
      <c r="IRG2" s="304"/>
      <c r="IRH2" s="304"/>
      <c r="IRI2" s="304"/>
      <c r="IRJ2" s="304"/>
      <c r="IRK2" s="304"/>
      <c r="IRL2" s="304"/>
      <c r="IRM2" s="304"/>
      <c r="IRN2" s="304"/>
      <c r="IRO2" s="304"/>
      <c r="IRP2" s="304"/>
      <c r="IRQ2" s="304"/>
      <c r="IRR2" s="304"/>
      <c r="IRS2" s="304"/>
      <c r="IRT2" s="304"/>
      <c r="IRU2" s="304"/>
      <c r="IRV2" s="304"/>
      <c r="IRW2" s="304"/>
      <c r="IRX2" s="304"/>
      <c r="IRY2" s="304"/>
      <c r="IRZ2" s="304"/>
      <c r="ISA2" s="304"/>
      <c r="ISB2" s="304"/>
      <c r="ISC2" s="304"/>
      <c r="ISD2" s="304"/>
      <c r="ISE2" s="304"/>
      <c r="ISF2" s="304"/>
      <c r="ISG2" s="304"/>
      <c r="ISH2" s="304"/>
      <c r="ISI2" s="304"/>
      <c r="ISJ2" s="304"/>
      <c r="ISK2" s="304"/>
      <c r="ISL2" s="304"/>
      <c r="ISM2" s="304"/>
      <c r="ISN2" s="304"/>
      <c r="ISO2" s="304"/>
      <c r="ISP2" s="304"/>
      <c r="ISQ2" s="304"/>
      <c r="ISR2" s="304"/>
      <c r="ISS2" s="304"/>
      <c r="IST2" s="304"/>
      <c r="ISU2" s="304"/>
      <c r="ISV2" s="304"/>
      <c r="ISW2" s="304"/>
      <c r="ISX2" s="304"/>
      <c r="ISY2" s="304"/>
      <c r="ISZ2" s="304"/>
      <c r="ITA2" s="304"/>
      <c r="ITB2" s="304"/>
      <c r="ITC2" s="304"/>
      <c r="ITD2" s="304"/>
      <c r="ITE2" s="304"/>
      <c r="ITF2" s="304"/>
      <c r="ITG2" s="304"/>
      <c r="ITH2" s="304"/>
      <c r="ITI2" s="304"/>
      <c r="ITJ2" s="304"/>
      <c r="ITK2" s="304"/>
      <c r="ITL2" s="304"/>
      <c r="ITM2" s="304"/>
      <c r="ITN2" s="304"/>
      <c r="ITO2" s="304"/>
      <c r="ITP2" s="304"/>
      <c r="ITQ2" s="304"/>
      <c r="ITR2" s="304"/>
      <c r="ITS2" s="304"/>
      <c r="ITT2" s="304"/>
      <c r="ITU2" s="304"/>
      <c r="ITV2" s="304"/>
      <c r="ITW2" s="304"/>
      <c r="ITX2" s="304"/>
      <c r="ITY2" s="304"/>
      <c r="ITZ2" s="304"/>
      <c r="IUA2" s="304"/>
      <c r="IUB2" s="304"/>
      <c r="IUC2" s="304"/>
      <c r="IUD2" s="304"/>
      <c r="IUE2" s="304"/>
      <c r="IUF2" s="304"/>
      <c r="IUG2" s="304"/>
      <c r="IUH2" s="304"/>
      <c r="IUI2" s="304"/>
      <c r="IUJ2" s="304"/>
      <c r="IUK2" s="304"/>
      <c r="IUL2" s="304"/>
      <c r="IUM2" s="304"/>
      <c r="IUN2" s="304"/>
      <c r="IUO2" s="304"/>
      <c r="IUP2" s="304"/>
      <c r="IUQ2" s="304"/>
      <c r="IUR2" s="304"/>
      <c r="IUS2" s="304"/>
      <c r="IUT2" s="304"/>
      <c r="IUU2" s="304"/>
      <c r="IUV2" s="304"/>
      <c r="IUW2" s="304"/>
      <c r="IUX2" s="304"/>
      <c r="IUY2" s="304"/>
      <c r="IUZ2" s="304"/>
      <c r="IVA2" s="304"/>
      <c r="IVB2" s="304"/>
      <c r="IVC2" s="304"/>
      <c r="IVD2" s="304"/>
      <c r="IVE2" s="304"/>
      <c r="IVF2" s="304"/>
      <c r="IVG2" s="304"/>
      <c r="IVH2" s="304"/>
      <c r="IVI2" s="304"/>
      <c r="IVJ2" s="304"/>
      <c r="IVK2" s="304"/>
      <c r="IVL2" s="304"/>
      <c r="IVM2" s="304"/>
      <c r="IVN2" s="304"/>
      <c r="IVO2" s="304"/>
      <c r="IVP2" s="304"/>
      <c r="IVQ2" s="304"/>
      <c r="IVR2" s="304"/>
      <c r="IVS2" s="304"/>
      <c r="IVT2" s="304"/>
      <c r="IVU2" s="304"/>
      <c r="IVV2" s="304"/>
      <c r="IVW2" s="304"/>
      <c r="IVX2" s="304"/>
      <c r="IVY2" s="304"/>
      <c r="IVZ2" s="304"/>
      <c r="IWA2" s="304"/>
      <c r="IWB2" s="304"/>
      <c r="IWC2" s="304"/>
      <c r="IWD2" s="304"/>
      <c r="IWE2" s="304"/>
      <c r="IWF2" s="304"/>
      <c r="IWG2" s="304"/>
      <c r="IWH2" s="304"/>
      <c r="IWI2" s="304"/>
      <c r="IWJ2" s="304"/>
      <c r="IWK2" s="304"/>
      <c r="IWL2" s="304"/>
      <c r="IWM2" s="304"/>
      <c r="IWN2" s="304"/>
      <c r="IWO2" s="304"/>
      <c r="IWP2" s="304"/>
      <c r="IWQ2" s="304"/>
      <c r="IWR2" s="304"/>
      <c r="IWS2" s="304"/>
      <c r="IWT2" s="304"/>
      <c r="IWU2" s="304"/>
      <c r="IWV2" s="304"/>
      <c r="IWW2" s="304"/>
      <c r="IWX2" s="304"/>
      <c r="IWY2" s="304"/>
      <c r="IWZ2" s="304"/>
      <c r="IXA2" s="304"/>
      <c r="IXB2" s="304"/>
      <c r="IXC2" s="304"/>
      <c r="IXD2" s="304"/>
      <c r="IXE2" s="304"/>
      <c r="IXF2" s="304"/>
      <c r="IXG2" s="304"/>
      <c r="IXH2" s="304"/>
      <c r="IXI2" s="304"/>
      <c r="IXJ2" s="304"/>
      <c r="IXK2" s="304"/>
      <c r="IXL2" s="304"/>
      <c r="IXM2" s="304"/>
      <c r="IXN2" s="304"/>
      <c r="IXO2" s="304"/>
      <c r="IXP2" s="304"/>
      <c r="IXQ2" s="304"/>
      <c r="IXR2" s="304"/>
      <c r="IXS2" s="304"/>
      <c r="IXT2" s="304"/>
      <c r="IXU2" s="304"/>
      <c r="IXV2" s="304"/>
      <c r="IXW2" s="304"/>
      <c r="IXX2" s="304"/>
      <c r="IXY2" s="304"/>
      <c r="IXZ2" s="304"/>
      <c r="IYA2" s="304"/>
      <c r="IYB2" s="304"/>
      <c r="IYC2" s="304"/>
      <c r="IYD2" s="304"/>
      <c r="IYE2" s="304"/>
      <c r="IYF2" s="304"/>
      <c r="IYG2" s="304"/>
      <c r="IYH2" s="304"/>
      <c r="IYI2" s="304"/>
      <c r="IYJ2" s="304"/>
      <c r="IYK2" s="304"/>
      <c r="IYL2" s="304"/>
      <c r="IYM2" s="304"/>
      <c r="IYN2" s="304"/>
      <c r="IYO2" s="304"/>
      <c r="IYP2" s="304"/>
      <c r="IYQ2" s="304"/>
      <c r="IYR2" s="304"/>
      <c r="IYS2" s="304"/>
      <c r="IYT2" s="304"/>
      <c r="IYU2" s="304"/>
      <c r="IYV2" s="304"/>
      <c r="IYW2" s="304"/>
      <c r="IYX2" s="304"/>
      <c r="IYY2" s="304"/>
      <c r="IYZ2" s="304"/>
      <c r="IZA2" s="304"/>
      <c r="IZB2" s="304"/>
      <c r="IZC2" s="304"/>
      <c r="IZD2" s="304"/>
      <c r="IZE2" s="304"/>
      <c r="IZF2" s="304"/>
      <c r="IZG2" s="304"/>
      <c r="IZH2" s="304"/>
      <c r="IZI2" s="304"/>
      <c r="IZJ2" s="304"/>
      <c r="IZK2" s="304"/>
      <c r="IZL2" s="304"/>
      <c r="IZM2" s="304"/>
      <c r="IZN2" s="304"/>
      <c r="IZO2" s="304"/>
      <c r="IZP2" s="304"/>
      <c r="IZQ2" s="304"/>
      <c r="IZR2" s="304"/>
      <c r="IZS2" s="304"/>
      <c r="IZT2" s="304"/>
      <c r="IZU2" s="304"/>
      <c r="IZV2" s="304"/>
      <c r="IZW2" s="304"/>
      <c r="IZX2" s="304"/>
      <c r="IZY2" s="304"/>
      <c r="IZZ2" s="304"/>
      <c r="JAA2" s="304"/>
      <c r="JAB2" s="304"/>
      <c r="JAC2" s="304"/>
      <c r="JAD2" s="304"/>
      <c r="JAE2" s="304"/>
      <c r="JAF2" s="304"/>
      <c r="JAG2" s="304"/>
      <c r="JAH2" s="304"/>
      <c r="JAI2" s="304"/>
      <c r="JAJ2" s="304"/>
      <c r="JAK2" s="304"/>
      <c r="JAL2" s="304"/>
      <c r="JAM2" s="304"/>
      <c r="JAN2" s="304"/>
      <c r="JAO2" s="304"/>
      <c r="JAP2" s="304"/>
      <c r="JAQ2" s="304"/>
      <c r="JAR2" s="304"/>
      <c r="JAS2" s="304"/>
      <c r="JAT2" s="304"/>
      <c r="JAU2" s="304"/>
      <c r="JAV2" s="304"/>
      <c r="JAW2" s="304"/>
      <c r="JAX2" s="304"/>
      <c r="JAY2" s="304"/>
      <c r="JAZ2" s="304"/>
      <c r="JBA2" s="304"/>
      <c r="JBB2" s="304"/>
      <c r="JBC2" s="304"/>
      <c r="JBD2" s="304"/>
      <c r="JBE2" s="304"/>
      <c r="JBF2" s="304"/>
      <c r="JBG2" s="304"/>
      <c r="JBH2" s="304"/>
      <c r="JBI2" s="304"/>
      <c r="JBJ2" s="304"/>
      <c r="JBK2" s="304"/>
      <c r="JBL2" s="304"/>
      <c r="JBM2" s="304"/>
      <c r="JBN2" s="304"/>
      <c r="JBO2" s="304"/>
      <c r="JBP2" s="304"/>
      <c r="JBQ2" s="304"/>
      <c r="JBR2" s="304"/>
      <c r="JBS2" s="304"/>
      <c r="JBT2" s="304"/>
      <c r="JBU2" s="304"/>
      <c r="JBV2" s="304"/>
      <c r="JBW2" s="304"/>
      <c r="JBX2" s="304"/>
      <c r="JBY2" s="304"/>
      <c r="JBZ2" s="304"/>
      <c r="JCA2" s="304"/>
      <c r="JCB2" s="304"/>
      <c r="JCC2" s="304"/>
      <c r="JCD2" s="304"/>
      <c r="JCE2" s="304"/>
      <c r="JCF2" s="304"/>
      <c r="JCG2" s="304"/>
      <c r="JCH2" s="304"/>
      <c r="JCI2" s="304"/>
      <c r="JCJ2" s="304"/>
      <c r="JCK2" s="304"/>
      <c r="JCL2" s="304"/>
      <c r="JCM2" s="304"/>
      <c r="JCN2" s="304"/>
      <c r="JCO2" s="304"/>
      <c r="JCP2" s="304"/>
      <c r="JCQ2" s="304"/>
      <c r="JCR2" s="304"/>
      <c r="JCS2" s="304"/>
      <c r="JCT2" s="304"/>
      <c r="JCU2" s="304"/>
      <c r="JCV2" s="304"/>
      <c r="JCW2" s="304"/>
      <c r="JCX2" s="304"/>
      <c r="JCY2" s="304"/>
      <c r="JCZ2" s="304"/>
      <c r="JDA2" s="304"/>
      <c r="JDB2" s="304"/>
      <c r="JDC2" s="304"/>
      <c r="JDD2" s="304"/>
      <c r="JDE2" s="304"/>
      <c r="JDF2" s="304"/>
      <c r="JDG2" s="304"/>
      <c r="JDH2" s="304"/>
      <c r="JDI2" s="304"/>
      <c r="JDJ2" s="304"/>
      <c r="JDK2" s="304"/>
      <c r="JDL2" s="304"/>
      <c r="JDM2" s="304"/>
      <c r="JDN2" s="304"/>
      <c r="JDO2" s="304"/>
      <c r="JDP2" s="304"/>
      <c r="JDQ2" s="304"/>
      <c r="JDR2" s="304"/>
      <c r="JDS2" s="304"/>
      <c r="JDT2" s="304"/>
      <c r="JDU2" s="304"/>
      <c r="JDV2" s="304"/>
      <c r="JDW2" s="304"/>
      <c r="JDX2" s="304"/>
      <c r="JDY2" s="304"/>
      <c r="JDZ2" s="304"/>
      <c r="JEA2" s="304"/>
      <c r="JEB2" s="304"/>
      <c r="JEC2" s="304"/>
      <c r="JED2" s="304"/>
      <c r="JEE2" s="304"/>
      <c r="JEF2" s="304"/>
      <c r="JEG2" s="304"/>
      <c r="JEH2" s="304"/>
      <c r="JEI2" s="304"/>
      <c r="JEJ2" s="304"/>
      <c r="JEK2" s="304"/>
      <c r="JEL2" s="304"/>
      <c r="JEM2" s="304"/>
      <c r="JEN2" s="304"/>
      <c r="JEO2" s="304"/>
      <c r="JEP2" s="304"/>
      <c r="JEQ2" s="304"/>
      <c r="JER2" s="304"/>
      <c r="JES2" s="304"/>
      <c r="JET2" s="304"/>
      <c r="JEU2" s="304"/>
      <c r="JEV2" s="304"/>
      <c r="JEW2" s="304"/>
      <c r="JEX2" s="304"/>
      <c r="JEY2" s="304"/>
      <c r="JEZ2" s="304"/>
      <c r="JFA2" s="304"/>
      <c r="JFB2" s="304"/>
      <c r="JFC2" s="304"/>
      <c r="JFD2" s="304"/>
      <c r="JFE2" s="304"/>
      <c r="JFF2" s="304"/>
      <c r="JFG2" s="304"/>
      <c r="JFH2" s="304"/>
      <c r="JFI2" s="304"/>
      <c r="JFJ2" s="304"/>
      <c r="JFK2" s="304"/>
      <c r="JFL2" s="304"/>
      <c r="JFM2" s="304"/>
      <c r="JFN2" s="304"/>
      <c r="JFO2" s="304"/>
      <c r="JFP2" s="304"/>
      <c r="JFQ2" s="304"/>
      <c r="JFR2" s="304"/>
      <c r="JFS2" s="304"/>
      <c r="JFT2" s="304"/>
      <c r="JFU2" s="304"/>
      <c r="JFV2" s="304"/>
      <c r="JFW2" s="304"/>
      <c r="JFX2" s="304"/>
      <c r="JFY2" s="304"/>
      <c r="JFZ2" s="304"/>
      <c r="JGA2" s="304"/>
      <c r="JGB2" s="304"/>
      <c r="JGC2" s="304"/>
      <c r="JGD2" s="304"/>
      <c r="JGE2" s="304"/>
      <c r="JGF2" s="304"/>
      <c r="JGG2" s="304"/>
      <c r="JGH2" s="304"/>
      <c r="JGI2" s="304"/>
      <c r="JGJ2" s="304"/>
      <c r="JGK2" s="304"/>
      <c r="JGL2" s="304"/>
      <c r="JGM2" s="304"/>
      <c r="JGN2" s="304"/>
      <c r="JGO2" s="304"/>
      <c r="JGP2" s="304"/>
      <c r="JGQ2" s="304"/>
      <c r="JGR2" s="304"/>
      <c r="JGS2" s="304"/>
      <c r="JGT2" s="304"/>
      <c r="JGU2" s="304"/>
      <c r="JGV2" s="304"/>
      <c r="JGW2" s="304"/>
      <c r="JGX2" s="304"/>
      <c r="JGY2" s="304"/>
      <c r="JGZ2" s="304"/>
      <c r="JHA2" s="304"/>
      <c r="JHB2" s="304"/>
      <c r="JHC2" s="304"/>
      <c r="JHD2" s="304"/>
      <c r="JHE2" s="304"/>
      <c r="JHF2" s="304"/>
      <c r="JHG2" s="304"/>
      <c r="JHH2" s="304"/>
      <c r="JHI2" s="304"/>
      <c r="JHJ2" s="304"/>
      <c r="JHK2" s="304"/>
      <c r="JHL2" s="304"/>
      <c r="JHM2" s="304"/>
      <c r="JHN2" s="304"/>
      <c r="JHO2" s="304"/>
      <c r="JHP2" s="304"/>
      <c r="JHQ2" s="304"/>
      <c r="JHR2" s="304"/>
      <c r="JHS2" s="304"/>
      <c r="JHT2" s="304"/>
      <c r="JHU2" s="304"/>
      <c r="JHV2" s="304"/>
      <c r="JHW2" s="304"/>
      <c r="JHX2" s="304"/>
      <c r="JHY2" s="304"/>
      <c r="JHZ2" s="304"/>
      <c r="JIA2" s="304"/>
      <c r="JIB2" s="304"/>
      <c r="JIC2" s="304"/>
      <c r="JID2" s="304"/>
      <c r="JIE2" s="304"/>
      <c r="JIF2" s="304"/>
      <c r="JIG2" s="304"/>
      <c r="JIH2" s="304"/>
      <c r="JII2" s="304"/>
      <c r="JIJ2" s="304"/>
      <c r="JIK2" s="304"/>
      <c r="JIL2" s="304"/>
      <c r="JIM2" s="304"/>
      <c r="JIN2" s="304"/>
      <c r="JIO2" s="304"/>
      <c r="JIP2" s="304"/>
      <c r="JIQ2" s="304"/>
      <c r="JIR2" s="304"/>
      <c r="JIS2" s="304"/>
      <c r="JIT2" s="304"/>
      <c r="JIU2" s="304"/>
      <c r="JIV2" s="304"/>
      <c r="JIW2" s="304"/>
      <c r="JIX2" s="304"/>
      <c r="JIY2" s="304"/>
      <c r="JIZ2" s="304"/>
      <c r="JJA2" s="304"/>
      <c r="JJB2" s="304"/>
      <c r="JJC2" s="304"/>
      <c r="JJD2" s="304"/>
      <c r="JJE2" s="304"/>
      <c r="JJF2" s="304"/>
      <c r="JJG2" s="304"/>
      <c r="JJH2" s="304"/>
      <c r="JJI2" s="304"/>
      <c r="JJJ2" s="304"/>
      <c r="JJK2" s="304"/>
      <c r="JJL2" s="304"/>
      <c r="JJM2" s="304"/>
      <c r="JJN2" s="304"/>
      <c r="JJO2" s="304"/>
      <c r="JJP2" s="304"/>
      <c r="JJQ2" s="304"/>
      <c r="JJR2" s="304"/>
      <c r="JJS2" s="304"/>
      <c r="JJT2" s="304"/>
      <c r="JJU2" s="304"/>
      <c r="JJV2" s="304"/>
      <c r="JJW2" s="304"/>
      <c r="JJX2" s="304"/>
      <c r="JJY2" s="304"/>
      <c r="JJZ2" s="304"/>
      <c r="JKA2" s="304"/>
      <c r="JKB2" s="304"/>
      <c r="JKC2" s="304"/>
      <c r="JKD2" s="304"/>
      <c r="JKE2" s="304"/>
      <c r="JKF2" s="304"/>
      <c r="JKG2" s="304"/>
      <c r="JKH2" s="304"/>
      <c r="JKI2" s="304"/>
      <c r="JKJ2" s="304"/>
      <c r="JKK2" s="304"/>
      <c r="JKL2" s="304"/>
      <c r="JKM2" s="304"/>
      <c r="JKN2" s="304"/>
      <c r="JKO2" s="304"/>
      <c r="JKP2" s="304"/>
      <c r="JKQ2" s="304"/>
      <c r="JKR2" s="304"/>
      <c r="JKS2" s="304"/>
      <c r="JKT2" s="304"/>
      <c r="JKU2" s="304"/>
      <c r="JKV2" s="304"/>
      <c r="JKW2" s="304"/>
      <c r="JKX2" s="304"/>
      <c r="JKY2" s="304"/>
      <c r="JKZ2" s="304"/>
      <c r="JLA2" s="304"/>
      <c r="JLB2" s="304"/>
      <c r="JLC2" s="304"/>
      <c r="JLD2" s="304"/>
      <c r="JLE2" s="304"/>
      <c r="JLF2" s="304"/>
      <c r="JLG2" s="304"/>
      <c r="JLH2" s="304"/>
      <c r="JLI2" s="304"/>
      <c r="JLJ2" s="304"/>
      <c r="JLK2" s="304"/>
      <c r="JLL2" s="304"/>
      <c r="JLM2" s="304"/>
      <c r="JLN2" s="304"/>
      <c r="JLO2" s="304"/>
      <c r="JLP2" s="304"/>
      <c r="JLQ2" s="304"/>
      <c r="JLR2" s="304"/>
      <c r="JLS2" s="304"/>
      <c r="JLT2" s="304"/>
      <c r="JLU2" s="304"/>
      <c r="JLV2" s="304"/>
      <c r="JLW2" s="304"/>
      <c r="JLX2" s="304"/>
      <c r="JLY2" s="304"/>
      <c r="JLZ2" s="304"/>
      <c r="JMA2" s="304"/>
      <c r="JMB2" s="304"/>
      <c r="JMC2" s="304"/>
      <c r="JMD2" s="304"/>
      <c r="JME2" s="304"/>
      <c r="JMF2" s="304"/>
      <c r="JMG2" s="304"/>
      <c r="JMH2" s="304"/>
      <c r="JMI2" s="304"/>
      <c r="JMJ2" s="304"/>
      <c r="JMK2" s="304"/>
      <c r="JML2" s="304"/>
      <c r="JMM2" s="304"/>
      <c r="JMN2" s="304"/>
      <c r="JMO2" s="304"/>
      <c r="JMP2" s="304"/>
      <c r="JMQ2" s="304"/>
      <c r="JMR2" s="304"/>
      <c r="JMS2" s="304"/>
      <c r="JMT2" s="304"/>
      <c r="JMU2" s="304"/>
      <c r="JMV2" s="304"/>
      <c r="JMW2" s="304"/>
      <c r="JMX2" s="304"/>
      <c r="JMY2" s="304"/>
      <c r="JMZ2" s="304"/>
      <c r="JNA2" s="304"/>
      <c r="JNB2" s="304"/>
      <c r="JNC2" s="304"/>
      <c r="JND2" s="304"/>
      <c r="JNE2" s="304"/>
      <c r="JNF2" s="304"/>
      <c r="JNG2" s="304"/>
      <c r="JNH2" s="304"/>
      <c r="JNI2" s="304"/>
      <c r="JNJ2" s="304"/>
      <c r="JNK2" s="304"/>
      <c r="JNL2" s="304"/>
      <c r="JNM2" s="304"/>
      <c r="JNN2" s="304"/>
      <c r="JNO2" s="304"/>
      <c r="JNP2" s="304"/>
      <c r="JNQ2" s="304"/>
      <c r="JNR2" s="304"/>
      <c r="JNS2" s="304"/>
      <c r="JNT2" s="304"/>
      <c r="JNU2" s="304"/>
      <c r="JNV2" s="304"/>
      <c r="JNW2" s="304"/>
      <c r="JNX2" s="304"/>
      <c r="JNY2" s="304"/>
      <c r="JNZ2" s="304"/>
      <c r="JOA2" s="304"/>
      <c r="JOB2" s="304"/>
      <c r="JOC2" s="304"/>
      <c r="JOD2" s="304"/>
      <c r="JOE2" s="304"/>
      <c r="JOF2" s="304"/>
      <c r="JOG2" s="304"/>
      <c r="JOH2" s="304"/>
      <c r="JOI2" s="304"/>
      <c r="JOJ2" s="304"/>
      <c r="JOK2" s="304"/>
      <c r="JOL2" s="304"/>
      <c r="JOM2" s="304"/>
      <c r="JON2" s="304"/>
      <c r="JOO2" s="304"/>
      <c r="JOP2" s="304"/>
      <c r="JOQ2" s="304"/>
      <c r="JOR2" s="304"/>
      <c r="JOS2" s="304"/>
      <c r="JOT2" s="304"/>
      <c r="JOU2" s="304"/>
      <c r="JOV2" s="304"/>
      <c r="JOW2" s="304"/>
      <c r="JOX2" s="304"/>
      <c r="JOY2" s="304"/>
      <c r="JOZ2" s="304"/>
      <c r="JPA2" s="304"/>
      <c r="JPB2" s="304"/>
      <c r="JPC2" s="304"/>
      <c r="JPD2" s="304"/>
      <c r="JPE2" s="304"/>
      <c r="JPF2" s="304"/>
      <c r="JPG2" s="304"/>
      <c r="JPH2" s="304"/>
      <c r="JPI2" s="304"/>
      <c r="JPJ2" s="304"/>
      <c r="JPK2" s="304"/>
      <c r="JPL2" s="304"/>
      <c r="JPM2" s="304"/>
      <c r="JPN2" s="304"/>
      <c r="JPO2" s="304"/>
      <c r="JPP2" s="304"/>
      <c r="JPQ2" s="304"/>
      <c r="JPR2" s="304"/>
      <c r="JPS2" s="304"/>
      <c r="JPT2" s="304"/>
      <c r="JPU2" s="304"/>
      <c r="JPV2" s="304"/>
      <c r="JPW2" s="304"/>
      <c r="JPX2" s="304"/>
      <c r="JPY2" s="304"/>
      <c r="JPZ2" s="304"/>
      <c r="JQA2" s="304"/>
      <c r="JQB2" s="304"/>
      <c r="JQC2" s="304"/>
      <c r="JQD2" s="304"/>
      <c r="JQE2" s="304"/>
      <c r="JQF2" s="304"/>
      <c r="JQG2" s="304"/>
      <c r="JQH2" s="304"/>
      <c r="JQI2" s="304"/>
      <c r="JQJ2" s="304"/>
      <c r="JQK2" s="304"/>
      <c r="JQL2" s="304"/>
      <c r="JQM2" s="304"/>
      <c r="JQN2" s="304"/>
      <c r="JQO2" s="304"/>
      <c r="JQP2" s="304"/>
      <c r="JQQ2" s="304"/>
      <c r="JQR2" s="304"/>
      <c r="JQS2" s="304"/>
      <c r="JQT2" s="304"/>
      <c r="JQU2" s="304"/>
      <c r="JQV2" s="304"/>
      <c r="JQW2" s="304"/>
      <c r="JQX2" s="304"/>
      <c r="JQY2" s="304"/>
      <c r="JQZ2" s="304"/>
      <c r="JRA2" s="304"/>
      <c r="JRB2" s="304"/>
      <c r="JRC2" s="304"/>
      <c r="JRD2" s="304"/>
      <c r="JRE2" s="304"/>
      <c r="JRF2" s="304"/>
      <c r="JRG2" s="304"/>
      <c r="JRH2" s="304"/>
      <c r="JRI2" s="304"/>
      <c r="JRJ2" s="304"/>
      <c r="JRK2" s="304"/>
      <c r="JRL2" s="304"/>
      <c r="JRM2" s="304"/>
      <c r="JRN2" s="304"/>
      <c r="JRO2" s="304"/>
      <c r="JRP2" s="304"/>
      <c r="JRQ2" s="304"/>
      <c r="JRR2" s="304"/>
      <c r="JRS2" s="304"/>
      <c r="JRT2" s="304"/>
      <c r="JRU2" s="304"/>
      <c r="JRV2" s="304"/>
      <c r="JRW2" s="304"/>
      <c r="JRX2" s="304"/>
      <c r="JRY2" s="304"/>
      <c r="JRZ2" s="304"/>
      <c r="JSA2" s="304"/>
      <c r="JSB2" s="304"/>
      <c r="JSC2" s="304"/>
      <c r="JSD2" s="304"/>
      <c r="JSE2" s="304"/>
      <c r="JSF2" s="304"/>
      <c r="JSG2" s="304"/>
      <c r="JSH2" s="304"/>
      <c r="JSI2" s="304"/>
      <c r="JSJ2" s="304"/>
      <c r="JSK2" s="304"/>
      <c r="JSL2" s="304"/>
      <c r="JSM2" s="304"/>
      <c r="JSN2" s="304"/>
      <c r="JSO2" s="304"/>
      <c r="JSP2" s="304"/>
      <c r="JSQ2" s="304"/>
      <c r="JSR2" s="304"/>
      <c r="JSS2" s="304"/>
      <c r="JST2" s="304"/>
      <c r="JSU2" s="304"/>
      <c r="JSV2" s="304"/>
      <c r="JSW2" s="304"/>
      <c r="JSX2" s="304"/>
      <c r="JSY2" s="304"/>
      <c r="JSZ2" s="304"/>
      <c r="JTA2" s="304"/>
      <c r="JTB2" s="304"/>
      <c r="JTC2" s="304"/>
      <c r="JTD2" s="304"/>
      <c r="JTE2" s="304"/>
      <c r="JTF2" s="304"/>
      <c r="JTG2" s="304"/>
      <c r="JTH2" s="304"/>
      <c r="JTI2" s="304"/>
      <c r="JTJ2" s="304"/>
      <c r="JTK2" s="304"/>
      <c r="JTL2" s="304"/>
      <c r="JTM2" s="304"/>
      <c r="JTN2" s="304"/>
      <c r="JTO2" s="304"/>
      <c r="JTP2" s="304"/>
      <c r="JTQ2" s="304"/>
      <c r="JTR2" s="304"/>
      <c r="JTS2" s="304"/>
      <c r="JTT2" s="304"/>
      <c r="JTU2" s="304"/>
      <c r="JTV2" s="304"/>
      <c r="JTW2" s="304"/>
      <c r="JTX2" s="304"/>
      <c r="JTY2" s="304"/>
      <c r="JTZ2" s="304"/>
      <c r="JUA2" s="304"/>
      <c r="JUB2" s="304"/>
      <c r="JUC2" s="304"/>
      <c r="JUD2" s="304"/>
      <c r="JUE2" s="304"/>
      <c r="JUF2" s="304"/>
      <c r="JUG2" s="304"/>
      <c r="JUH2" s="304"/>
      <c r="JUI2" s="304"/>
      <c r="JUJ2" s="304"/>
      <c r="JUK2" s="304"/>
      <c r="JUL2" s="304"/>
      <c r="JUM2" s="304"/>
      <c r="JUN2" s="304"/>
      <c r="JUO2" s="304"/>
      <c r="JUP2" s="304"/>
      <c r="JUQ2" s="304"/>
      <c r="JUR2" s="304"/>
      <c r="JUS2" s="304"/>
      <c r="JUT2" s="304"/>
      <c r="JUU2" s="304"/>
      <c r="JUV2" s="304"/>
      <c r="JUW2" s="304"/>
      <c r="JUX2" s="304"/>
      <c r="JUY2" s="304"/>
      <c r="JUZ2" s="304"/>
      <c r="JVA2" s="304"/>
      <c r="JVB2" s="304"/>
      <c r="JVC2" s="304"/>
      <c r="JVD2" s="304"/>
      <c r="JVE2" s="304"/>
      <c r="JVF2" s="304"/>
      <c r="JVG2" s="304"/>
      <c r="JVH2" s="304"/>
      <c r="JVI2" s="304"/>
      <c r="JVJ2" s="304"/>
      <c r="JVK2" s="304"/>
      <c r="JVL2" s="304"/>
      <c r="JVM2" s="304"/>
      <c r="JVN2" s="304"/>
      <c r="JVO2" s="304"/>
      <c r="JVP2" s="304"/>
      <c r="JVQ2" s="304"/>
      <c r="JVR2" s="304"/>
      <c r="JVS2" s="304"/>
      <c r="JVT2" s="304"/>
      <c r="JVU2" s="304"/>
      <c r="JVV2" s="304"/>
      <c r="JVW2" s="304"/>
      <c r="JVX2" s="304"/>
      <c r="JVY2" s="304"/>
      <c r="JVZ2" s="304"/>
      <c r="JWA2" s="304"/>
      <c r="JWB2" s="304"/>
      <c r="JWC2" s="304"/>
      <c r="JWD2" s="304"/>
      <c r="JWE2" s="304"/>
      <c r="JWF2" s="304"/>
      <c r="JWG2" s="304"/>
      <c r="JWH2" s="304"/>
      <c r="JWI2" s="304"/>
      <c r="JWJ2" s="304"/>
      <c r="JWK2" s="304"/>
      <c r="JWL2" s="304"/>
      <c r="JWM2" s="304"/>
      <c r="JWN2" s="304"/>
      <c r="JWO2" s="304"/>
      <c r="JWP2" s="304"/>
      <c r="JWQ2" s="304"/>
      <c r="JWR2" s="304"/>
      <c r="JWS2" s="304"/>
      <c r="JWT2" s="304"/>
      <c r="JWU2" s="304"/>
      <c r="JWV2" s="304"/>
      <c r="JWW2" s="304"/>
      <c r="JWX2" s="304"/>
      <c r="JWY2" s="304"/>
      <c r="JWZ2" s="304"/>
      <c r="JXA2" s="304"/>
      <c r="JXB2" s="304"/>
      <c r="JXC2" s="304"/>
      <c r="JXD2" s="304"/>
      <c r="JXE2" s="304"/>
      <c r="JXF2" s="304"/>
      <c r="JXG2" s="304"/>
      <c r="JXH2" s="304"/>
      <c r="JXI2" s="304"/>
      <c r="JXJ2" s="304"/>
      <c r="JXK2" s="304"/>
      <c r="JXL2" s="304"/>
      <c r="JXM2" s="304"/>
      <c r="JXN2" s="304"/>
      <c r="JXO2" s="304"/>
      <c r="JXP2" s="304"/>
      <c r="JXQ2" s="304"/>
      <c r="JXR2" s="304"/>
      <c r="JXS2" s="304"/>
      <c r="JXT2" s="304"/>
      <c r="JXU2" s="304"/>
      <c r="JXV2" s="304"/>
      <c r="JXW2" s="304"/>
      <c r="JXX2" s="304"/>
      <c r="JXY2" s="304"/>
      <c r="JXZ2" s="304"/>
      <c r="JYA2" s="304"/>
      <c r="JYB2" s="304"/>
      <c r="JYC2" s="304"/>
      <c r="JYD2" s="304"/>
      <c r="JYE2" s="304"/>
      <c r="JYF2" s="304"/>
      <c r="JYG2" s="304"/>
      <c r="JYH2" s="304"/>
      <c r="JYI2" s="304"/>
      <c r="JYJ2" s="304"/>
      <c r="JYK2" s="304"/>
      <c r="JYL2" s="304"/>
      <c r="JYM2" s="304"/>
      <c r="JYN2" s="304"/>
      <c r="JYO2" s="304"/>
      <c r="JYP2" s="304"/>
      <c r="JYQ2" s="304"/>
      <c r="JYR2" s="304"/>
      <c r="JYS2" s="304"/>
      <c r="JYT2" s="304"/>
      <c r="JYU2" s="304"/>
      <c r="JYV2" s="304"/>
      <c r="JYW2" s="304"/>
      <c r="JYX2" s="304"/>
      <c r="JYY2" s="304"/>
      <c r="JYZ2" s="304"/>
      <c r="JZA2" s="304"/>
      <c r="JZB2" s="304"/>
      <c r="JZC2" s="304"/>
      <c r="JZD2" s="304"/>
      <c r="JZE2" s="304"/>
      <c r="JZF2" s="304"/>
      <c r="JZG2" s="304"/>
      <c r="JZH2" s="304"/>
      <c r="JZI2" s="304"/>
      <c r="JZJ2" s="304"/>
      <c r="JZK2" s="304"/>
      <c r="JZL2" s="304"/>
      <c r="JZM2" s="304"/>
      <c r="JZN2" s="304"/>
      <c r="JZO2" s="304"/>
      <c r="JZP2" s="304"/>
      <c r="JZQ2" s="304"/>
      <c r="JZR2" s="304"/>
      <c r="JZS2" s="304"/>
      <c r="JZT2" s="304"/>
      <c r="JZU2" s="304"/>
      <c r="JZV2" s="304"/>
      <c r="JZW2" s="304"/>
      <c r="JZX2" s="304"/>
      <c r="JZY2" s="304"/>
      <c r="JZZ2" s="304"/>
      <c r="KAA2" s="304"/>
      <c r="KAB2" s="304"/>
      <c r="KAC2" s="304"/>
      <c r="KAD2" s="304"/>
      <c r="KAE2" s="304"/>
      <c r="KAF2" s="304"/>
      <c r="KAG2" s="304"/>
      <c r="KAH2" s="304"/>
      <c r="KAI2" s="304"/>
      <c r="KAJ2" s="304"/>
      <c r="KAK2" s="304"/>
      <c r="KAL2" s="304"/>
      <c r="KAM2" s="304"/>
      <c r="KAN2" s="304"/>
      <c r="KAO2" s="304"/>
      <c r="KAP2" s="304"/>
      <c r="KAQ2" s="304"/>
      <c r="KAR2" s="304"/>
      <c r="KAS2" s="304"/>
      <c r="KAT2" s="304"/>
      <c r="KAU2" s="304"/>
      <c r="KAV2" s="304"/>
      <c r="KAW2" s="304"/>
      <c r="KAX2" s="304"/>
      <c r="KAY2" s="304"/>
      <c r="KAZ2" s="304"/>
      <c r="KBA2" s="304"/>
      <c r="KBB2" s="304"/>
      <c r="KBC2" s="304"/>
      <c r="KBD2" s="304"/>
      <c r="KBE2" s="304"/>
      <c r="KBF2" s="304"/>
      <c r="KBG2" s="304"/>
      <c r="KBH2" s="304"/>
      <c r="KBI2" s="304"/>
      <c r="KBJ2" s="304"/>
      <c r="KBK2" s="304"/>
      <c r="KBL2" s="304"/>
      <c r="KBM2" s="304"/>
      <c r="KBN2" s="304"/>
      <c r="KBO2" s="304"/>
      <c r="KBP2" s="304"/>
      <c r="KBQ2" s="304"/>
      <c r="KBR2" s="304"/>
      <c r="KBS2" s="304"/>
      <c r="KBT2" s="304"/>
      <c r="KBU2" s="304"/>
      <c r="KBV2" s="304"/>
      <c r="KBW2" s="304"/>
      <c r="KBX2" s="304"/>
      <c r="KBY2" s="304"/>
      <c r="KBZ2" s="304"/>
      <c r="KCA2" s="304"/>
      <c r="KCB2" s="304"/>
      <c r="KCC2" s="304"/>
      <c r="KCD2" s="304"/>
      <c r="KCE2" s="304"/>
      <c r="KCF2" s="304"/>
      <c r="KCG2" s="304"/>
      <c r="KCH2" s="304"/>
      <c r="KCI2" s="304"/>
      <c r="KCJ2" s="304"/>
      <c r="KCK2" s="304"/>
      <c r="KCL2" s="304"/>
      <c r="KCM2" s="304"/>
      <c r="KCN2" s="304"/>
      <c r="KCO2" s="304"/>
      <c r="KCP2" s="304"/>
      <c r="KCQ2" s="304"/>
      <c r="KCR2" s="304"/>
      <c r="KCS2" s="304"/>
      <c r="KCT2" s="304"/>
      <c r="KCU2" s="304"/>
      <c r="KCV2" s="304"/>
      <c r="KCW2" s="304"/>
      <c r="KCX2" s="304"/>
      <c r="KCY2" s="304"/>
      <c r="KCZ2" s="304"/>
      <c r="KDA2" s="304"/>
      <c r="KDB2" s="304"/>
      <c r="KDC2" s="304"/>
      <c r="KDD2" s="304"/>
      <c r="KDE2" s="304"/>
      <c r="KDF2" s="304"/>
      <c r="KDG2" s="304"/>
      <c r="KDH2" s="304"/>
      <c r="KDI2" s="304"/>
      <c r="KDJ2" s="304"/>
      <c r="KDK2" s="304"/>
      <c r="KDL2" s="304"/>
      <c r="KDM2" s="304"/>
      <c r="KDN2" s="304"/>
      <c r="KDO2" s="304"/>
      <c r="KDP2" s="304"/>
      <c r="KDQ2" s="304"/>
      <c r="KDR2" s="304"/>
      <c r="KDS2" s="304"/>
      <c r="KDT2" s="304"/>
      <c r="KDU2" s="304"/>
      <c r="KDV2" s="304"/>
      <c r="KDW2" s="304"/>
      <c r="KDX2" s="304"/>
      <c r="KDY2" s="304"/>
      <c r="KDZ2" s="304"/>
      <c r="KEA2" s="304"/>
      <c r="KEB2" s="304"/>
      <c r="KEC2" s="304"/>
      <c r="KED2" s="304"/>
      <c r="KEE2" s="304"/>
      <c r="KEF2" s="304"/>
      <c r="KEG2" s="304"/>
      <c r="KEH2" s="304"/>
      <c r="KEI2" s="304"/>
      <c r="KEJ2" s="304"/>
      <c r="KEK2" s="304"/>
      <c r="KEL2" s="304"/>
      <c r="KEM2" s="304"/>
      <c r="KEN2" s="304"/>
      <c r="KEO2" s="304"/>
      <c r="KEP2" s="304"/>
      <c r="KEQ2" s="304"/>
      <c r="KER2" s="304"/>
      <c r="KES2" s="304"/>
      <c r="KET2" s="304"/>
      <c r="KEU2" s="304"/>
      <c r="KEV2" s="304"/>
      <c r="KEW2" s="304"/>
      <c r="KEX2" s="304"/>
      <c r="KEY2" s="304"/>
      <c r="KEZ2" s="304"/>
      <c r="KFA2" s="304"/>
      <c r="KFB2" s="304"/>
      <c r="KFC2" s="304"/>
      <c r="KFD2" s="304"/>
      <c r="KFE2" s="304"/>
      <c r="KFF2" s="304"/>
      <c r="KFG2" s="304"/>
      <c r="KFH2" s="304"/>
      <c r="KFI2" s="304"/>
      <c r="KFJ2" s="304"/>
      <c r="KFK2" s="304"/>
      <c r="KFL2" s="304"/>
      <c r="KFM2" s="304"/>
      <c r="KFN2" s="304"/>
      <c r="KFO2" s="304"/>
      <c r="KFP2" s="304"/>
      <c r="KFQ2" s="304"/>
      <c r="KFR2" s="304"/>
      <c r="KFS2" s="304"/>
      <c r="KFT2" s="304"/>
      <c r="KFU2" s="304"/>
      <c r="KFV2" s="304"/>
      <c r="KFW2" s="304"/>
      <c r="KFX2" s="304"/>
      <c r="KFY2" s="304"/>
      <c r="KFZ2" s="304"/>
      <c r="KGA2" s="304"/>
      <c r="KGB2" s="304"/>
      <c r="KGC2" s="304"/>
      <c r="KGD2" s="304"/>
      <c r="KGE2" s="304"/>
      <c r="KGF2" s="304"/>
      <c r="KGG2" s="304"/>
      <c r="KGH2" s="304"/>
      <c r="KGI2" s="304"/>
      <c r="KGJ2" s="304"/>
      <c r="KGK2" s="304"/>
      <c r="KGL2" s="304"/>
      <c r="KGM2" s="304"/>
      <c r="KGN2" s="304"/>
      <c r="KGO2" s="304"/>
      <c r="KGP2" s="304"/>
      <c r="KGQ2" s="304"/>
      <c r="KGR2" s="304"/>
      <c r="KGS2" s="304"/>
      <c r="KGT2" s="304"/>
      <c r="KGU2" s="304"/>
      <c r="KGV2" s="304"/>
      <c r="KGW2" s="304"/>
      <c r="KGX2" s="304"/>
      <c r="KGY2" s="304"/>
      <c r="KGZ2" s="304"/>
      <c r="KHA2" s="304"/>
      <c r="KHB2" s="304"/>
      <c r="KHC2" s="304"/>
      <c r="KHD2" s="304"/>
      <c r="KHE2" s="304"/>
      <c r="KHF2" s="304"/>
      <c r="KHG2" s="304"/>
      <c r="KHH2" s="304"/>
      <c r="KHI2" s="304"/>
      <c r="KHJ2" s="304"/>
      <c r="KHK2" s="304"/>
      <c r="KHL2" s="304"/>
      <c r="KHM2" s="304"/>
      <c r="KHN2" s="304"/>
      <c r="KHO2" s="304"/>
      <c r="KHP2" s="304"/>
      <c r="KHQ2" s="304"/>
      <c r="KHR2" s="304"/>
      <c r="KHS2" s="304"/>
      <c r="KHT2" s="304"/>
      <c r="KHU2" s="304"/>
      <c r="KHV2" s="304"/>
      <c r="KHW2" s="304"/>
      <c r="KHX2" s="304"/>
      <c r="KHY2" s="304"/>
      <c r="KHZ2" s="304"/>
      <c r="KIA2" s="304"/>
      <c r="KIB2" s="304"/>
      <c r="KIC2" s="304"/>
      <c r="KID2" s="304"/>
      <c r="KIE2" s="304"/>
      <c r="KIF2" s="304"/>
      <c r="KIG2" s="304"/>
      <c r="KIH2" s="304"/>
      <c r="KII2" s="304"/>
      <c r="KIJ2" s="304"/>
      <c r="KIK2" s="304"/>
      <c r="KIL2" s="304"/>
      <c r="KIM2" s="304"/>
      <c r="KIN2" s="304"/>
      <c r="KIO2" s="304"/>
      <c r="KIP2" s="304"/>
      <c r="KIQ2" s="304"/>
      <c r="KIR2" s="304"/>
      <c r="KIS2" s="304"/>
      <c r="KIT2" s="304"/>
      <c r="KIU2" s="304"/>
      <c r="KIV2" s="304"/>
      <c r="KIW2" s="304"/>
      <c r="KIX2" s="304"/>
      <c r="KIY2" s="304"/>
      <c r="KIZ2" s="304"/>
      <c r="KJA2" s="304"/>
      <c r="KJB2" s="304"/>
      <c r="KJC2" s="304"/>
      <c r="KJD2" s="304"/>
      <c r="KJE2" s="304"/>
      <c r="KJF2" s="304"/>
      <c r="KJG2" s="304"/>
      <c r="KJH2" s="304"/>
      <c r="KJI2" s="304"/>
      <c r="KJJ2" s="304"/>
      <c r="KJK2" s="304"/>
      <c r="KJL2" s="304"/>
      <c r="KJM2" s="304"/>
      <c r="KJN2" s="304"/>
      <c r="KJO2" s="304"/>
      <c r="KJP2" s="304"/>
      <c r="KJQ2" s="304"/>
      <c r="KJR2" s="304"/>
      <c r="KJS2" s="304"/>
      <c r="KJT2" s="304"/>
      <c r="KJU2" s="304"/>
      <c r="KJV2" s="304"/>
      <c r="KJW2" s="304"/>
      <c r="KJX2" s="304"/>
      <c r="KJY2" s="304"/>
      <c r="KJZ2" s="304"/>
      <c r="KKA2" s="304"/>
      <c r="KKB2" s="304"/>
      <c r="KKC2" s="304"/>
      <c r="KKD2" s="304"/>
      <c r="KKE2" s="304"/>
      <c r="KKF2" s="304"/>
      <c r="KKG2" s="304"/>
      <c r="KKH2" s="304"/>
      <c r="KKI2" s="304"/>
      <c r="KKJ2" s="304"/>
      <c r="KKK2" s="304"/>
      <c r="KKL2" s="304"/>
      <c r="KKM2" s="304"/>
      <c r="KKN2" s="304"/>
      <c r="KKO2" s="304"/>
      <c r="KKP2" s="304"/>
      <c r="KKQ2" s="304"/>
      <c r="KKR2" s="304"/>
      <c r="KKS2" s="304"/>
      <c r="KKT2" s="304"/>
      <c r="KKU2" s="304"/>
      <c r="KKV2" s="304"/>
      <c r="KKW2" s="304"/>
      <c r="KKX2" s="304"/>
      <c r="KKY2" s="304"/>
      <c r="KKZ2" s="304"/>
      <c r="KLA2" s="304"/>
      <c r="KLB2" s="304"/>
      <c r="KLC2" s="304"/>
      <c r="KLD2" s="304"/>
      <c r="KLE2" s="304"/>
      <c r="KLF2" s="304"/>
      <c r="KLG2" s="304"/>
      <c r="KLH2" s="304"/>
      <c r="KLI2" s="304"/>
      <c r="KLJ2" s="304"/>
      <c r="KLK2" s="304"/>
      <c r="KLL2" s="304"/>
      <c r="KLM2" s="304"/>
      <c r="KLN2" s="304"/>
      <c r="KLO2" s="304"/>
      <c r="KLP2" s="304"/>
      <c r="KLQ2" s="304"/>
      <c r="KLR2" s="304"/>
      <c r="KLS2" s="304"/>
      <c r="KLT2" s="304"/>
      <c r="KLU2" s="304"/>
      <c r="KLV2" s="304"/>
      <c r="KLW2" s="304"/>
      <c r="KLX2" s="304"/>
      <c r="KLY2" s="304"/>
      <c r="KLZ2" s="304"/>
      <c r="KMA2" s="304"/>
      <c r="KMB2" s="304"/>
      <c r="KMC2" s="304"/>
      <c r="KMD2" s="304"/>
      <c r="KME2" s="304"/>
      <c r="KMF2" s="304"/>
      <c r="KMG2" s="304"/>
      <c r="KMH2" s="304"/>
      <c r="KMI2" s="304"/>
      <c r="KMJ2" s="304"/>
      <c r="KMK2" s="304"/>
      <c r="KML2" s="304"/>
      <c r="KMM2" s="304"/>
      <c r="KMN2" s="304"/>
      <c r="KMO2" s="304"/>
      <c r="KMP2" s="304"/>
      <c r="KMQ2" s="304"/>
      <c r="KMR2" s="304"/>
      <c r="KMS2" s="304"/>
      <c r="KMT2" s="304"/>
      <c r="KMU2" s="304"/>
      <c r="KMV2" s="304"/>
      <c r="KMW2" s="304"/>
      <c r="KMX2" s="304"/>
      <c r="KMY2" s="304"/>
      <c r="KMZ2" s="304"/>
      <c r="KNA2" s="304"/>
      <c r="KNB2" s="304"/>
      <c r="KNC2" s="304"/>
      <c r="KND2" s="304"/>
      <c r="KNE2" s="304"/>
      <c r="KNF2" s="304"/>
      <c r="KNG2" s="304"/>
      <c r="KNH2" s="304"/>
      <c r="KNI2" s="304"/>
      <c r="KNJ2" s="304"/>
      <c r="KNK2" s="304"/>
      <c r="KNL2" s="304"/>
      <c r="KNM2" s="304"/>
      <c r="KNN2" s="304"/>
      <c r="KNO2" s="304"/>
      <c r="KNP2" s="304"/>
      <c r="KNQ2" s="304"/>
      <c r="KNR2" s="304"/>
      <c r="KNS2" s="304"/>
      <c r="KNT2" s="304"/>
      <c r="KNU2" s="304"/>
      <c r="KNV2" s="304"/>
      <c r="KNW2" s="304"/>
      <c r="KNX2" s="304"/>
      <c r="KNY2" s="304"/>
      <c r="KNZ2" s="304"/>
      <c r="KOA2" s="304"/>
      <c r="KOB2" s="304"/>
      <c r="KOC2" s="304"/>
      <c r="KOD2" s="304"/>
      <c r="KOE2" s="304"/>
      <c r="KOF2" s="304"/>
      <c r="KOG2" s="304"/>
      <c r="KOH2" s="304"/>
      <c r="KOI2" s="304"/>
      <c r="KOJ2" s="304"/>
      <c r="KOK2" s="304"/>
      <c r="KOL2" s="304"/>
      <c r="KOM2" s="304"/>
      <c r="KON2" s="304"/>
      <c r="KOO2" s="304"/>
      <c r="KOP2" s="304"/>
      <c r="KOQ2" s="304"/>
      <c r="KOR2" s="304"/>
      <c r="KOS2" s="304"/>
      <c r="KOT2" s="304"/>
      <c r="KOU2" s="304"/>
      <c r="KOV2" s="304"/>
      <c r="KOW2" s="304"/>
      <c r="KOX2" s="304"/>
      <c r="KOY2" s="304"/>
      <c r="KOZ2" s="304"/>
      <c r="KPA2" s="304"/>
      <c r="KPB2" s="304"/>
      <c r="KPC2" s="304"/>
      <c r="KPD2" s="304"/>
      <c r="KPE2" s="304"/>
      <c r="KPF2" s="304"/>
      <c r="KPG2" s="304"/>
      <c r="KPH2" s="304"/>
      <c r="KPI2" s="304"/>
      <c r="KPJ2" s="304"/>
      <c r="KPK2" s="304"/>
      <c r="KPL2" s="304"/>
      <c r="KPM2" s="304"/>
      <c r="KPN2" s="304"/>
      <c r="KPO2" s="304"/>
      <c r="KPP2" s="304"/>
      <c r="KPQ2" s="304"/>
      <c r="KPR2" s="304"/>
      <c r="KPS2" s="304"/>
      <c r="KPT2" s="304"/>
      <c r="KPU2" s="304"/>
      <c r="KPV2" s="304"/>
      <c r="KPW2" s="304"/>
      <c r="KPX2" s="304"/>
      <c r="KPY2" s="304"/>
      <c r="KPZ2" s="304"/>
      <c r="KQA2" s="304"/>
      <c r="KQB2" s="304"/>
      <c r="KQC2" s="304"/>
      <c r="KQD2" s="304"/>
      <c r="KQE2" s="304"/>
      <c r="KQF2" s="304"/>
      <c r="KQG2" s="304"/>
      <c r="KQH2" s="304"/>
      <c r="KQI2" s="304"/>
      <c r="KQJ2" s="304"/>
      <c r="KQK2" s="304"/>
      <c r="KQL2" s="304"/>
      <c r="KQM2" s="304"/>
      <c r="KQN2" s="304"/>
      <c r="KQO2" s="304"/>
      <c r="KQP2" s="304"/>
      <c r="KQQ2" s="304"/>
      <c r="KQR2" s="304"/>
      <c r="KQS2" s="304"/>
      <c r="KQT2" s="304"/>
      <c r="KQU2" s="304"/>
      <c r="KQV2" s="304"/>
      <c r="KQW2" s="304"/>
      <c r="KQX2" s="304"/>
      <c r="KQY2" s="304"/>
      <c r="KQZ2" s="304"/>
      <c r="KRA2" s="304"/>
      <c r="KRB2" s="304"/>
      <c r="KRC2" s="304"/>
      <c r="KRD2" s="304"/>
      <c r="KRE2" s="304"/>
      <c r="KRF2" s="304"/>
      <c r="KRG2" s="304"/>
      <c r="KRH2" s="304"/>
      <c r="KRI2" s="304"/>
      <c r="KRJ2" s="304"/>
      <c r="KRK2" s="304"/>
      <c r="KRL2" s="304"/>
      <c r="KRM2" s="304"/>
      <c r="KRN2" s="304"/>
      <c r="KRO2" s="304"/>
      <c r="KRP2" s="304"/>
      <c r="KRQ2" s="304"/>
      <c r="KRR2" s="304"/>
      <c r="KRS2" s="304"/>
      <c r="KRT2" s="304"/>
      <c r="KRU2" s="304"/>
      <c r="KRV2" s="304"/>
      <c r="KRW2" s="304"/>
      <c r="KRX2" s="304"/>
      <c r="KRY2" s="304"/>
      <c r="KRZ2" s="304"/>
      <c r="KSA2" s="304"/>
      <c r="KSB2" s="304"/>
      <c r="KSC2" s="304"/>
      <c r="KSD2" s="304"/>
      <c r="KSE2" s="304"/>
      <c r="KSF2" s="304"/>
      <c r="KSG2" s="304"/>
      <c r="KSH2" s="304"/>
      <c r="KSI2" s="304"/>
      <c r="KSJ2" s="304"/>
      <c r="KSK2" s="304"/>
      <c r="KSL2" s="304"/>
      <c r="KSM2" s="304"/>
      <c r="KSN2" s="304"/>
      <c r="KSO2" s="304"/>
      <c r="KSP2" s="304"/>
      <c r="KSQ2" s="304"/>
      <c r="KSR2" s="304"/>
      <c r="KSS2" s="304"/>
      <c r="KST2" s="304"/>
      <c r="KSU2" s="304"/>
      <c r="KSV2" s="304"/>
      <c r="KSW2" s="304"/>
      <c r="KSX2" s="304"/>
      <c r="KSY2" s="304"/>
      <c r="KSZ2" s="304"/>
      <c r="KTA2" s="304"/>
      <c r="KTB2" s="304"/>
      <c r="KTC2" s="304"/>
      <c r="KTD2" s="304"/>
      <c r="KTE2" s="304"/>
      <c r="KTF2" s="304"/>
      <c r="KTG2" s="304"/>
      <c r="KTH2" s="304"/>
      <c r="KTI2" s="304"/>
      <c r="KTJ2" s="304"/>
      <c r="KTK2" s="304"/>
      <c r="KTL2" s="304"/>
      <c r="KTM2" s="304"/>
      <c r="KTN2" s="304"/>
      <c r="KTO2" s="304"/>
      <c r="KTP2" s="304"/>
      <c r="KTQ2" s="304"/>
      <c r="KTR2" s="304"/>
      <c r="KTS2" s="304"/>
      <c r="KTT2" s="304"/>
      <c r="KTU2" s="304"/>
      <c r="KTV2" s="304"/>
      <c r="KTW2" s="304"/>
      <c r="KTX2" s="304"/>
      <c r="KTY2" s="304"/>
      <c r="KTZ2" s="304"/>
      <c r="KUA2" s="304"/>
      <c r="KUB2" s="304"/>
      <c r="KUC2" s="304"/>
      <c r="KUD2" s="304"/>
      <c r="KUE2" s="304"/>
      <c r="KUF2" s="304"/>
      <c r="KUG2" s="304"/>
      <c r="KUH2" s="304"/>
      <c r="KUI2" s="304"/>
      <c r="KUJ2" s="304"/>
      <c r="KUK2" s="304"/>
      <c r="KUL2" s="304"/>
      <c r="KUM2" s="304"/>
      <c r="KUN2" s="304"/>
      <c r="KUO2" s="304"/>
      <c r="KUP2" s="304"/>
      <c r="KUQ2" s="304"/>
      <c r="KUR2" s="304"/>
      <c r="KUS2" s="304"/>
      <c r="KUT2" s="304"/>
      <c r="KUU2" s="304"/>
      <c r="KUV2" s="304"/>
      <c r="KUW2" s="304"/>
      <c r="KUX2" s="304"/>
      <c r="KUY2" s="304"/>
      <c r="KUZ2" s="304"/>
      <c r="KVA2" s="304"/>
      <c r="KVB2" s="304"/>
      <c r="KVC2" s="304"/>
      <c r="KVD2" s="304"/>
      <c r="KVE2" s="304"/>
      <c r="KVF2" s="304"/>
      <c r="KVG2" s="304"/>
      <c r="KVH2" s="304"/>
      <c r="KVI2" s="304"/>
      <c r="KVJ2" s="304"/>
      <c r="KVK2" s="304"/>
      <c r="KVL2" s="304"/>
      <c r="KVM2" s="304"/>
      <c r="KVN2" s="304"/>
      <c r="KVO2" s="304"/>
      <c r="KVP2" s="304"/>
      <c r="KVQ2" s="304"/>
      <c r="KVR2" s="304"/>
      <c r="KVS2" s="304"/>
      <c r="KVT2" s="304"/>
      <c r="KVU2" s="304"/>
      <c r="KVV2" s="304"/>
      <c r="KVW2" s="304"/>
      <c r="KVX2" s="304"/>
      <c r="KVY2" s="304"/>
      <c r="KVZ2" s="304"/>
      <c r="KWA2" s="304"/>
      <c r="KWB2" s="304"/>
      <c r="KWC2" s="304"/>
      <c r="KWD2" s="304"/>
      <c r="KWE2" s="304"/>
      <c r="KWF2" s="304"/>
      <c r="KWG2" s="304"/>
      <c r="KWH2" s="304"/>
      <c r="KWI2" s="304"/>
      <c r="KWJ2" s="304"/>
      <c r="KWK2" s="304"/>
      <c r="KWL2" s="304"/>
      <c r="KWM2" s="304"/>
      <c r="KWN2" s="304"/>
      <c r="KWO2" s="304"/>
      <c r="KWP2" s="304"/>
      <c r="KWQ2" s="304"/>
      <c r="KWR2" s="304"/>
      <c r="KWS2" s="304"/>
      <c r="KWT2" s="304"/>
      <c r="KWU2" s="304"/>
      <c r="KWV2" s="304"/>
      <c r="KWW2" s="304"/>
      <c r="KWX2" s="304"/>
      <c r="KWY2" s="304"/>
      <c r="KWZ2" s="304"/>
      <c r="KXA2" s="304"/>
      <c r="KXB2" s="304"/>
      <c r="KXC2" s="304"/>
      <c r="KXD2" s="304"/>
      <c r="KXE2" s="304"/>
      <c r="KXF2" s="304"/>
      <c r="KXG2" s="304"/>
      <c r="KXH2" s="304"/>
      <c r="KXI2" s="304"/>
      <c r="KXJ2" s="304"/>
      <c r="KXK2" s="304"/>
      <c r="KXL2" s="304"/>
      <c r="KXM2" s="304"/>
      <c r="KXN2" s="304"/>
      <c r="KXO2" s="304"/>
      <c r="KXP2" s="304"/>
      <c r="KXQ2" s="304"/>
      <c r="KXR2" s="304"/>
      <c r="KXS2" s="304"/>
      <c r="KXT2" s="304"/>
      <c r="KXU2" s="304"/>
      <c r="KXV2" s="304"/>
      <c r="KXW2" s="304"/>
      <c r="KXX2" s="304"/>
      <c r="KXY2" s="304"/>
      <c r="KXZ2" s="304"/>
      <c r="KYA2" s="304"/>
      <c r="KYB2" s="304"/>
      <c r="KYC2" s="304"/>
      <c r="KYD2" s="304"/>
      <c r="KYE2" s="304"/>
      <c r="KYF2" s="304"/>
      <c r="KYG2" s="304"/>
      <c r="KYH2" s="304"/>
      <c r="KYI2" s="304"/>
      <c r="KYJ2" s="304"/>
      <c r="KYK2" s="304"/>
      <c r="KYL2" s="304"/>
      <c r="KYM2" s="304"/>
      <c r="KYN2" s="304"/>
      <c r="KYO2" s="304"/>
      <c r="KYP2" s="304"/>
      <c r="KYQ2" s="304"/>
      <c r="KYR2" s="304"/>
      <c r="KYS2" s="304"/>
      <c r="KYT2" s="304"/>
      <c r="KYU2" s="304"/>
      <c r="KYV2" s="304"/>
      <c r="KYW2" s="304"/>
      <c r="KYX2" s="304"/>
      <c r="KYY2" s="304"/>
      <c r="KYZ2" s="304"/>
      <c r="KZA2" s="304"/>
      <c r="KZB2" s="304"/>
      <c r="KZC2" s="304"/>
      <c r="KZD2" s="304"/>
      <c r="KZE2" s="304"/>
      <c r="KZF2" s="304"/>
      <c r="KZG2" s="304"/>
      <c r="KZH2" s="304"/>
      <c r="KZI2" s="304"/>
      <c r="KZJ2" s="304"/>
      <c r="KZK2" s="304"/>
      <c r="KZL2" s="304"/>
      <c r="KZM2" s="304"/>
      <c r="KZN2" s="304"/>
      <c r="KZO2" s="304"/>
      <c r="KZP2" s="304"/>
      <c r="KZQ2" s="304"/>
      <c r="KZR2" s="304"/>
      <c r="KZS2" s="304"/>
      <c r="KZT2" s="304"/>
      <c r="KZU2" s="304"/>
      <c r="KZV2" s="304"/>
      <c r="KZW2" s="304"/>
      <c r="KZX2" s="304"/>
      <c r="KZY2" s="304"/>
      <c r="KZZ2" s="304"/>
      <c r="LAA2" s="304"/>
      <c r="LAB2" s="304"/>
      <c r="LAC2" s="304"/>
      <c r="LAD2" s="304"/>
      <c r="LAE2" s="304"/>
      <c r="LAF2" s="304"/>
      <c r="LAG2" s="304"/>
      <c r="LAH2" s="304"/>
      <c r="LAI2" s="304"/>
      <c r="LAJ2" s="304"/>
      <c r="LAK2" s="304"/>
      <c r="LAL2" s="304"/>
      <c r="LAM2" s="304"/>
      <c r="LAN2" s="304"/>
      <c r="LAO2" s="304"/>
      <c r="LAP2" s="304"/>
      <c r="LAQ2" s="304"/>
      <c r="LAR2" s="304"/>
      <c r="LAS2" s="304"/>
      <c r="LAT2" s="304"/>
      <c r="LAU2" s="304"/>
      <c r="LAV2" s="304"/>
      <c r="LAW2" s="304"/>
      <c r="LAX2" s="304"/>
      <c r="LAY2" s="304"/>
      <c r="LAZ2" s="304"/>
      <c r="LBA2" s="304"/>
      <c r="LBB2" s="304"/>
      <c r="LBC2" s="304"/>
      <c r="LBD2" s="304"/>
      <c r="LBE2" s="304"/>
      <c r="LBF2" s="304"/>
      <c r="LBG2" s="304"/>
      <c r="LBH2" s="304"/>
      <c r="LBI2" s="304"/>
      <c r="LBJ2" s="304"/>
      <c r="LBK2" s="304"/>
      <c r="LBL2" s="304"/>
      <c r="LBM2" s="304"/>
      <c r="LBN2" s="304"/>
      <c r="LBO2" s="304"/>
      <c r="LBP2" s="304"/>
      <c r="LBQ2" s="304"/>
      <c r="LBR2" s="304"/>
      <c r="LBS2" s="304"/>
      <c r="LBT2" s="304"/>
      <c r="LBU2" s="304"/>
      <c r="LBV2" s="304"/>
      <c r="LBW2" s="304"/>
      <c r="LBX2" s="304"/>
      <c r="LBY2" s="304"/>
      <c r="LBZ2" s="304"/>
      <c r="LCA2" s="304"/>
      <c r="LCB2" s="304"/>
      <c r="LCC2" s="304"/>
      <c r="LCD2" s="304"/>
      <c r="LCE2" s="304"/>
      <c r="LCF2" s="304"/>
      <c r="LCG2" s="304"/>
      <c r="LCH2" s="304"/>
      <c r="LCI2" s="304"/>
      <c r="LCJ2" s="304"/>
      <c r="LCK2" s="304"/>
      <c r="LCL2" s="304"/>
      <c r="LCM2" s="304"/>
      <c r="LCN2" s="304"/>
      <c r="LCO2" s="304"/>
      <c r="LCP2" s="304"/>
      <c r="LCQ2" s="304"/>
      <c r="LCR2" s="304"/>
      <c r="LCS2" s="304"/>
      <c r="LCT2" s="304"/>
      <c r="LCU2" s="304"/>
      <c r="LCV2" s="304"/>
      <c r="LCW2" s="304"/>
      <c r="LCX2" s="304"/>
      <c r="LCY2" s="304"/>
      <c r="LCZ2" s="304"/>
      <c r="LDA2" s="304"/>
      <c r="LDB2" s="304"/>
      <c r="LDC2" s="304"/>
      <c r="LDD2" s="304"/>
      <c r="LDE2" s="304"/>
      <c r="LDF2" s="304"/>
      <c r="LDG2" s="304"/>
      <c r="LDH2" s="304"/>
      <c r="LDI2" s="304"/>
      <c r="LDJ2" s="304"/>
      <c r="LDK2" s="304"/>
      <c r="LDL2" s="304"/>
      <c r="LDM2" s="304"/>
      <c r="LDN2" s="304"/>
      <c r="LDO2" s="304"/>
      <c r="LDP2" s="304"/>
      <c r="LDQ2" s="304"/>
      <c r="LDR2" s="304"/>
      <c r="LDS2" s="304"/>
      <c r="LDT2" s="304"/>
      <c r="LDU2" s="304"/>
      <c r="LDV2" s="304"/>
      <c r="LDW2" s="304"/>
      <c r="LDX2" s="304"/>
      <c r="LDY2" s="304"/>
      <c r="LDZ2" s="304"/>
      <c r="LEA2" s="304"/>
      <c r="LEB2" s="304"/>
      <c r="LEC2" s="304"/>
      <c r="LED2" s="304"/>
      <c r="LEE2" s="304"/>
      <c r="LEF2" s="304"/>
      <c r="LEG2" s="304"/>
      <c r="LEH2" s="304"/>
      <c r="LEI2" s="304"/>
      <c r="LEJ2" s="304"/>
      <c r="LEK2" s="304"/>
      <c r="LEL2" s="304"/>
      <c r="LEM2" s="304"/>
      <c r="LEN2" s="304"/>
      <c r="LEO2" s="304"/>
      <c r="LEP2" s="304"/>
      <c r="LEQ2" s="304"/>
      <c r="LER2" s="304"/>
      <c r="LES2" s="304"/>
      <c r="LET2" s="304"/>
      <c r="LEU2" s="304"/>
      <c r="LEV2" s="304"/>
      <c r="LEW2" s="304"/>
      <c r="LEX2" s="304"/>
      <c r="LEY2" s="304"/>
      <c r="LEZ2" s="304"/>
      <c r="LFA2" s="304"/>
      <c r="LFB2" s="304"/>
      <c r="LFC2" s="304"/>
      <c r="LFD2" s="304"/>
      <c r="LFE2" s="304"/>
      <c r="LFF2" s="304"/>
      <c r="LFG2" s="304"/>
      <c r="LFH2" s="304"/>
      <c r="LFI2" s="304"/>
      <c r="LFJ2" s="304"/>
      <c r="LFK2" s="304"/>
      <c r="LFL2" s="304"/>
      <c r="LFM2" s="304"/>
      <c r="LFN2" s="304"/>
      <c r="LFO2" s="304"/>
      <c r="LFP2" s="304"/>
      <c r="LFQ2" s="304"/>
      <c r="LFR2" s="304"/>
      <c r="LFS2" s="304"/>
      <c r="LFT2" s="304"/>
      <c r="LFU2" s="304"/>
      <c r="LFV2" s="304"/>
      <c r="LFW2" s="304"/>
      <c r="LFX2" s="304"/>
      <c r="LFY2" s="304"/>
      <c r="LFZ2" s="304"/>
      <c r="LGA2" s="304"/>
      <c r="LGB2" s="304"/>
      <c r="LGC2" s="304"/>
      <c r="LGD2" s="304"/>
      <c r="LGE2" s="304"/>
      <c r="LGF2" s="304"/>
      <c r="LGG2" s="304"/>
      <c r="LGH2" s="304"/>
      <c r="LGI2" s="304"/>
      <c r="LGJ2" s="304"/>
      <c r="LGK2" s="304"/>
      <c r="LGL2" s="304"/>
      <c r="LGM2" s="304"/>
      <c r="LGN2" s="304"/>
      <c r="LGO2" s="304"/>
      <c r="LGP2" s="304"/>
      <c r="LGQ2" s="304"/>
      <c r="LGR2" s="304"/>
      <c r="LGS2" s="304"/>
      <c r="LGT2" s="304"/>
      <c r="LGU2" s="304"/>
      <c r="LGV2" s="304"/>
      <c r="LGW2" s="304"/>
      <c r="LGX2" s="304"/>
      <c r="LGY2" s="304"/>
      <c r="LGZ2" s="304"/>
      <c r="LHA2" s="304"/>
      <c r="LHB2" s="304"/>
      <c r="LHC2" s="304"/>
      <c r="LHD2" s="304"/>
      <c r="LHE2" s="304"/>
      <c r="LHF2" s="304"/>
      <c r="LHG2" s="304"/>
      <c r="LHH2" s="304"/>
      <c r="LHI2" s="304"/>
      <c r="LHJ2" s="304"/>
      <c r="LHK2" s="304"/>
      <c r="LHL2" s="304"/>
      <c r="LHM2" s="304"/>
      <c r="LHN2" s="304"/>
      <c r="LHO2" s="304"/>
      <c r="LHP2" s="304"/>
      <c r="LHQ2" s="304"/>
      <c r="LHR2" s="304"/>
      <c r="LHS2" s="304"/>
      <c r="LHT2" s="304"/>
      <c r="LHU2" s="304"/>
      <c r="LHV2" s="304"/>
      <c r="LHW2" s="304"/>
      <c r="LHX2" s="304"/>
      <c r="LHY2" s="304"/>
      <c r="LHZ2" s="304"/>
      <c r="LIA2" s="304"/>
      <c r="LIB2" s="304"/>
      <c r="LIC2" s="304"/>
      <c r="LID2" s="304"/>
      <c r="LIE2" s="304"/>
      <c r="LIF2" s="304"/>
      <c r="LIG2" s="304"/>
      <c r="LIH2" s="304"/>
      <c r="LII2" s="304"/>
      <c r="LIJ2" s="304"/>
      <c r="LIK2" s="304"/>
      <c r="LIL2" s="304"/>
      <c r="LIM2" s="304"/>
      <c r="LIN2" s="304"/>
      <c r="LIO2" s="304"/>
      <c r="LIP2" s="304"/>
      <c r="LIQ2" s="304"/>
      <c r="LIR2" s="304"/>
      <c r="LIS2" s="304"/>
      <c r="LIT2" s="304"/>
      <c r="LIU2" s="304"/>
      <c r="LIV2" s="304"/>
      <c r="LIW2" s="304"/>
      <c r="LIX2" s="304"/>
      <c r="LIY2" s="304"/>
      <c r="LIZ2" s="304"/>
      <c r="LJA2" s="304"/>
      <c r="LJB2" s="304"/>
      <c r="LJC2" s="304"/>
      <c r="LJD2" s="304"/>
      <c r="LJE2" s="304"/>
      <c r="LJF2" s="304"/>
      <c r="LJG2" s="304"/>
      <c r="LJH2" s="304"/>
      <c r="LJI2" s="304"/>
      <c r="LJJ2" s="304"/>
      <c r="LJK2" s="304"/>
      <c r="LJL2" s="304"/>
      <c r="LJM2" s="304"/>
      <c r="LJN2" s="304"/>
      <c r="LJO2" s="304"/>
      <c r="LJP2" s="304"/>
      <c r="LJQ2" s="304"/>
      <c r="LJR2" s="304"/>
      <c r="LJS2" s="304"/>
      <c r="LJT2" s="304"/>
      <c r="LJU2" s="304"/>
      <c r="LJV2" s="304"/>
      <c r="LJW2" s="304"/>
      <c r="LJX2" s="304"/>
      <c r="LJY2" s="304"/>
      <c r="LJZ2" s="304"/>
      <c r="LKA2" s="304"/>
      <c r="LKB2" s="304"/>
      <c r="LKC2" s="304"/>
      <c r="LKD2" s="304"/>
      <c r="LKE2" s="304"/>
      <c r="LKF2" s="304"/>
      <c r="LKG2" s="304"/>
      <c r="LKH2" s="304"/>
      <c r="LKI2" s="304"/>
      <c r="LKJ2" s="304"/>
      <c r="LKK2" s="304"/>
      <c r="LKL2" s="304"/>
      <c r="LKM2" s="304"/>
      <c r="LKN2" s="304"/>
      <c r="LKO2" s="304"/>
      <c r="LKP2" s="304"/>
      <c r="LKQ2" s="304"/>
      <c r="LKR2" s="304"/>
      <c r="LKS2" s="304"/>
      <c r="LKT2" s="304"/>
      <c r="LKU2" s="304"/>
      <c r="LKV2" s="304"/>
      <c r="LKW2" s="304"/>
      <c r="LKX2" s="304"/>
      <c r="LKY2" s="304"/>
      <c r="LKZ2" s="304"/>
      <c r="LLA2" s="304"/>
      <c r="LLB2" s="304"/>
      <c r="LLC2" s="304"/>
      <c r="LLD2" s="304"/>
      <c r="LLE2" s="304"/>
      <c r="LLF2" s="304"/>
      <c r="LLG2" s="304"/>
      <c r="LLH2" s="304"/>
      <c r="LLI2" s="304"/>
      <c r="LLJ2" s="304"/>
      <c r="LLK2" s="304"/>
      <c r="LLL2" s="304"/>
      <c r="LLM2" s="304"/>
      <c r="LLN2" s="304"/>
      <c r="LLO2" s="304"/>
      <c r="LLP2" s="304"/>
      <c r="LLQ2" s="304"/>
      <c r="LLR2" s="304"/>
      <c r="LLS2" s="304"/>
      <c r="LLT2" s="304"/>
      <c r="LLU2" s="304"/>
      <c r="LLV2" s="304"/>
      <c r="LLW2" s="304"/>
      <c r="LLX2" s="304"/>
      <c r="LLY2" s="304"/>
      <c r="LLZ2" s="304"/>
      <c r="LMA2" s="304"/>
      <c r="LMB2" s="304"/>
      <c r="LMC2" s="304"/>
      <c r="LMD2" s="304"/>
      <c r="LME2" s="304"/>
      <c r="LMF2" s="304"/>
      <c r="LMG2" s="304"/>
      <c r="LMH2" s="304"/>
      <c r="LMI2" s="304"/>
      <c r="LMJ2" s="304"/>
      <c r="LMK2" s="304"/>
      <c r="LML2" s="304"/>
      <c r="LMM2" s="304"/>
      <c r="LMN2" s="304"/>
      <c r="LMO2" s="304"/>
      <c r="LMP2" s="304"/>
      <c r="LMQ2" s="304"/>
      <c r="LMR2" s="304"/>
      <c r="LMS2" s="304"/>
      <c r="LMT2" s="304"/>
      <c r="LMU2" s="304"/>
      <c r="LMV2" s="304"/>
      <c r="LMW2" s="304"/>
      <c r="LMX2" s="304"/>
      <c r="LMY2" s="304"/>
      <c r="LMZ2" s="304"/>
      <c r="LNA2" s="304"/>
      <c r="LNB2" s="304"/>
      <c r="LNC2" s="304"/>
      <c r="LND2" s="304"/>
      <c r="LNE2" s="304"/>
      <c r="LNF2" s="304"/>
      <c r="LNG2" s="304"/>
      <c r="LNH2" s="304"/>
      <c r="LNI2" s="304"/>
      <c r="LNJ2" s="304"/>
      <c r="LNK2" s="304"/>
      <c r="LNL2" s="304"/>
      <c r="LNM2" s="304"/>
      <c r="LNN2" s="304"/>
      <c r="LNO2" s="304"/>
      <c r="LNP2" s="304"/>
      <c r="LNQ2" s="304"/>
      <c r="LNR2" s="304"/>
      <c r="LNS2" s="304"/>
      <c r="LNT2" s="304"/>
      <c r="LNU2" s="304"/>
      <c r="LNV2" s="304"/>
      <c r="LNW2" s="304"/>
      <c r="LNX2" s="304"/>
      <c r="LNY2" s="304"/>
      <c r="LNZ2" s="304"/>
      <c r="LOA2" s="304"/>
      <c r="LOB2" s="304"/>
      <c r="LOC2" s="304"/>
      <c r="LOD2" s="304"/>
      <c r="LOE2" s="304"/>
      <c r="LOF2" s="304"/>
      <c r="LOG2" s="304"/>
      <c r="LOH2" s="304"/>
      <c r="LOI2" s="304"/>
      <c r="LOJ2" s="304"/>
      <c r="LOK2" s="304"/>
      <c r="LOL2" s="304"/>
      <c r="LOM2" s="304"/>
      <c r="LON2" s="304"/>
      <c r="LOO2" s="304"/>
      <c r="LOP2" s="304"/>
      <c r="LOQ2" s="304"/>
      <c r="LOR2" s="304"/>
      <c r="LOS2" s="304"/>
      <c r="LOT2" s="304"/>
      <c r="LOU2" s="304"/>
      <c r="LOV2" s="304"/>
      <c r="LOW2" s="304"/>
      <c r="LOX2" s="304"/>
      <c r="LOY2" s="304"/>
      <c r="LOZ2" s="304"/>
      <c r="LPA2" s="304"/>
      <c r="LPB2" s="304"/>
      <c r="LPC2" s="304"/>
      <c r="LPD2" s="304"/>
      <c r="LPE2" s="304"/>
      <c r="LPF2" s="304"/>
      <c r="LPG2" s="304"/>
      <c r="LPH2" s="304"/>
      <c r="LPI2" s="304"/>
      <c r="LPJ2" s="304"/>
      <c r="LPK2" s="304"/>
      <c r="LPL2" s="304"/>
      <c r="LPM2" s="304"/>
      <c r="LPN2" s="304"/>
      <c r="LPO2" s="304"/>
      <c r="LPP2" s="304"/>
      <c r="LPQ2" s="304"/>
      <c r="LPR2" s="304"/>
      <c r="LPS2" s="304"/>
      <c r="LPT2" s="304"/>
      <c r="LPU2" s="304"/>
      <c r="LPV2" s="304"/>
      <c r="LPW2" s="304"/>
      <c r="LPX2" s="304"/>
      <c r="LPY2" s="304"/>
      <c r="LPZ2" s="304"/>
      <c r="LQA2" s="304"/>
      <c r="LQB2" s="304"/>
      <c r="LQC2" s="304"/>
      <c r="LQD2" s="304"/>
      <c r="LQE2" s="304"/>
      <c r="LQF2" s="304"/>
      <c r="LQG2" s="304"/>
      <c r="LQH2" s="304"/>
      <c r="LQI2" s="304"/>
      <c r="LQJ2" s="304"/>
      <c r="LQK2" s="304"/>
      <c r="LQL2" s="304"/>
      <c r="LQM2" s="304"/>
      <c r="LQN2" s="304"/>
      <c r="LQO2" s="304"/>
      <c r="LQP2" s="304"/>
      <c r="LQQ2" s="304"/>
      <c r="LQR2" s="304"/>
      <c r="LQS2" s="304"/>
      <c r="LQT2" s="304"/>
      <c r="LQU2" s="304"/>
      <c r="LQV2" s="304"/>
      <c r="LQW2" s="304"/>
      <c r="LQX2" s="304"/>
      <c r="LQY2" s="304"/>
      <c r="LQZ2" s="304"/>
      <c r="LRA2" s="304"/>
      <c r="LRB2" s="304"/>
      <c r="LRC2" s="304"/>
      <c r="LRD2" s="304"/>
      <c r="LRE2" s="304"/>
      <c r="LRF2" s="304"/>
      <c r="LRG2" s="304"/>
      <c r="LRH2" s="304"/>
      <c r="LRI2" s="304"/>
      <c r="LRJ2" s="304"/>
      <c r="LRK2" s="304"/>
      <c r="LRL2" s="304"/>
      <c r="LRM2" s="304"/>
      <c r="LRN2" s="304"/>
      <c r="LRO2" s="304"/>
      <c r="LRP2" s="304"/>
      <c r="LRQ2" s="304"/>
      <c r="LRR2" s="304"/>
      <c r="LRS2" s="304"/>
      <c r="LRT2" s="304"/>
      <c r="LRU2" s="304"/>
      <c r="LRV2" s="304"/>
      <c r="LRW2" s="304"/>
      <c r="LRX2" s="304"/>
      <c r="LRY2" s="304"/>
      <c r="LRZ2" s="304"/>
      <c r="LSA2" s="304"/>
      <c r="LSB2" s="304"/>
      <c r="LSC2" s="304"/>
      <c r="LSD2" s="304"/>
      <c r="LSE2" s="304"/>
      <c r="LSF2" s="304"/>
      <c r="LSG2" s="304"/>
      <c r="LSH2" s="304"/>
      <c r="LSI2" s="304"/>
      <c r="LSJ2" s="304"/>
      <c r="LSK2" s="304"/>
      <c r="LSL2" s="304"/>
      <c r="LSM2" s="304"/>
      <c r="LSN2" s="304"/>
      <c r="LSO2" s="304"/>
      <c r="LSP2" s="304"/>
      <c r="LSQ2" s="304"/>
      <c r="LSR2" s="304"/>
      <c r="LSS2" s="304"/>
      <c r="LST2" s="304"/>
      <c r="LSU2" s="304"/>
      <c r="LSV2" s="304"/>
      <c r="LSW2" s="304"/>
      <c r="LSX2" s="304"/>
      <c r="LSY2" s="304"/>
      <c r="LSZ2" s="304"/>
      <c r="LTA2" s="304"/>
      <c r="LTB2" s="304"/>
      <c r="LTC2" s="304"/>
      <c r="LTD2" s="304"/>
      <c r="LTE2" s="304"/>
      <c r="LTF2" s="304"/>
      <c r="LTG2" s="304"/>
      <c r="LTH2" s="304"/>
      <c r="LTI2" s="304"/>
      <c r="LTJ2" s="304"/>
      <c r="LTK2" s="304"/>
      <c r="LTL2" s="304"/>
      <c r="LTM2" s="304"/>
      <c r="LTN2" s="304"/>
      <c r="LTO2" s="304"/>
      <c r="LTP2" s="304"/>
      <c r="LTQ2" s="304"/>
      <c r="LTR2" s="304"/>
      <c r="LTS2" s="304"/>
      <c r="LTT2" s="304"/>
      <c r="LTU2" s="304"/>
      <c r="LTV2" s="304"/>
      <c r="LTW2" s="304"/>
      <c r="LTX2" s="304"/>
      <c r="LTY2" s="304"/>
      <c r="LTZ2" s="304"/>
      <c r="LUA2" s="304"/>
      <c r="LUB2" s="304"/>
      <c r="LUC2" s="304"/>
      <c r="LUD2" s="304"/>
      <c r="LUE2" s="304"/>
      <c r="LUF2" s="304"/>
      <c r="LUG2" s="304"/>
      <c r="LUH2" s="304"/>
      <c r="LUI2" s="304"/>
      <c r="LUJ2" s="304"/>
      <c r="LUK2" s="304"/>
      <c r="LUL2" s="304"/>
      <c r="LUM2" s="304"/>
      <c r="LUN2" s="304"/>
      <c r="LUO2" s="304"/>
      <c r="LUP2" s="304"/>
      <c r="LUQ2" s="304"/>
      <c r="LUR2" s="304"/>
      <c r="LUS2" s="304"/>
      <c r="LUT2" s="304"/>
      <c r="LUU2" s="304"/>
      <c r="LUV2" s="304"/>
      <c r="LUW2" s="304"/>
      <c r="LUX2" s="304"/>
      <c r="LUY2" s="304"/>
      <c r="LUZ2" s="304"/>
      <c r="LVA2" s="304"/>
      <c r="LVB2" s="304"/>
      <c r="LVC2" s="304"/>
      <c r="LVD2" s="304"/>
      <c r="LVE2" s="304"/>
      <c r="LVF2" s="304"/>
      <c r="LVG2" s="304"/>
      <c r="LVH2" s="304"/>
      <c r="LVI2" s="304"/>
      <c r="LVJ2" s="304"/>
      <c r="LVK2" s="304"/>
      <c r="LVL2" s="304"/>
      <c r="LVM2" s="304"/>
      <c r="LVN2" s="304"/>
      <c r="LVO2" s="304"/>
      <c r="LVP2" s="304"/>
      <c r="LVQ2" s="304"/>
      <c r="LVR2" s="304"/>
      <c r="LVS2" s="304"/>
      <c r="LVT2" s="304"/>
      <c r="LVU2" s="304"/>
      <c r="LVV2" s="304"/>
      <c r="LVW2" s="304"/>
      <c r="LVX2" s="304"/>
      <c r="LVY2" s="304"/>
      <c r="LVZ2" s="304"/>
      <c r="LWA2" s="304"/>
      <c r="LWB2" s="304"/>
      <c r="LWC2" s="304"/>
      <c r="LWD2" s="304"/>
      <c r="LWE2" s="304"/>
      <c r="LWF2" s="304"/>
      <c r="LWG2" s="304"/>
      <c r="LWH2" s="304"/>
      <c r="LWI2" s="304"/>
      <c r="LWJ2" s="304"/>
      <c r="LWK2" s="304"/>
      <c r="LWL2" s="304"/>
      <c r="LWM2" s="304"/>
      <c r="LWN2" s="304"/>
      <c r="LWO2" s="304"/>
      <c r="LWP2" s="304"/>
      <c r="LWQ2" s="304"/>
      <c r="LWR2" s="304"/>
      <c r="LWS2" s="304"/>
      <c r="LWT2" s="304"/>
      <c r="LWU2" s="304"/>
      <c r="LWV2" s="304"/>
      <c r="LWW2" s="304"/>
      <c r="LWX2" s="304"/>
      <c r="LWY2" s="304"/>
      <c r="LWZ2" s="304"/>
      <c r="LXA2" s="304"/>
      <c r="LXB2" s="304"/>
      <c r="LXC2" s="304"/>
      <c r="LXD2" s="304"/>
      <c r="LXE2" s="304"/>
      <c r="LXF2" s="304"/>
      <c r="LXG2" s="304"/>
      <c r="LXH2" s="304"/>
      <c r="LXI2" s="304"/>
      <c r="LXJ2" s="304"/>
      <c r="LXK2" s="304"/>
      <c r="LXL2" s="304"/>
      <c r="LXM2" s="304"/>
      <c r="LXN2" s="304"/>
      <c r="LXO2" s="304"/>
      <c r="LXP2" s="304"/>
      <c r="LXQ2" s="304"/>
      <c r="LXR2" s="304"/>
      <c r="LXS2" s="304"/>
      <c r="LXT2" s="304"/>
      <c r="LXU2" s="304"/>
      <c r="LXV2" s="304"/>
      <c r="LXW2" s="304"/>
      <c r="LXX2" s="304"/>
      <c r="LXY2" s="304"/>
      <c r="LXZ2" s="304"/>
      <c r="LYA2" s="304"/>
      <c r="LYB2" s="304"/>
      <c r="LYC2" s="304"/>
      <c r="LYD2" s="304"/>
      <c r="LYE2" s="304"/>
      <c r="LYF2" s="304"/>
      <c r="LYG2" s="304"/>
      <c r="LYH2" s="304"/>
      <c r="LYI2" s="304"/>
      <c r="LYJ2" s="304"/>
      <c r="LYK2" s="304"/>
      <c r="LYL2" s="304"/>
      <c r="LYM2" s="304"/>
      <c r="LYN2" s="304"/>
      <c r="LYO2" s="304"/>
      <c r="LYP2" s="304"/>
      <c r="LYQ2" s="304"/>
      <c r="LYR2" s="304"/>
      <c r="LYS2" s="304"/>
      <c r="LYT2" s="304"/>
      <c r="LYU2" s="304"/>
      <c r="LYV2" s="304"/>
      <c r="LYW2" s="304"/>
      <c r="LYX2" s="304"/>
      <c r="LYY2" s="304"/>
      <c r="LYZ2" s="304"/>
      <c r="LZA2" s="304"/>
      <c r="LZB2" s="304"/>
      <c r="LZC2" s="304"/>
      <c r="LZD2" s="304"/>
      <c r="LZE2" s="304"/>
      <c r="LZF2" s="304"/>
      <c r="LZG2" s="304"/>
      <c r="LZH2" s="304"/>
      <c r="LZI2" s="304"/>
      <c r="LZJ2" s="304"/>
      <c r="LZK2" s="304"/>
      <c r="LZL2" s="304"/>
      <c r="LZM2" s="304"/>
      <c r="LZN2" s="304"/>
      <c r="LZO2" s="304"/>
      <c r="LZP2" s="304"/>
      <c r="LZQ2" s="304"/>
      <c r="LZR2" s="304"/>
      <c r="LZS2" s="304"/>
      <c r="LZT2" s="304"/>
      <c r="LZU2" s="304"/>
      <c r="LZV2" s="304"/>
      <c r="LZW2" s="304"/>
      <c r="LZX2" s="304"/>
      <c r="LZY2" s="304"/>
      <c r="LZZ2" s="304"/>
      <c r="MAA2" s="304"/>
      <c r="MAB2" s="304"/>
      <c r="MAC2" s="304"/>
      <c r="MAD2" s="304"/>
      <c r="MAE2" s="304"/>
      <c r="MAF2" s="304"/>
      <c r="MAG2" s="304"/>
      <c r="MAH2" s="304"/>
      <c r="MAI2" s="304"/>
      <c r="MAJ2" s="304"/>
      <c r="MAK2" s="304"/>
      <c r="MAL2" s="304"/>
      <c r="MAM2" s="304"/>
      <c r="MAN2" s="304"/>
      <c r="MAO2" s="304"/>
      <c r="MAP2" s="304"/>
      <c r="MAQ2" s="304"/>
      <c r="MAR2" s="304"/>
      <c r="MAS2" s="304"/>
      <c r="MAT2" s="304"/>
      <c r="MAU2" s="304"/>
      <c r="MAV2" s="304"/>
      <c r="MAW2" s="304"/>
      <c r="MAX2" s="304"/>
      <c r="MAY2" s="304"/>
      <c r="MAZ2" s="304"/>
      <c r="MBA2" s="304"/>
      <c r="MBB2" s="304"/>
      <c r="MBC2" s="304"/>
      <c r="MBD2" s="304"/>
      <c r="MBE2" s="304"/>
      <c r="MBF2" s="304"/>
      <c r="MBG2" s="304"/>
      <c r="MBH2" s="304"/>
      <c r="MBI2" s="304"/>
      <c r="MBJ2" s="304"/>
      <c r="MBK2" s="304"/>
      <c r="MBL2" s="304"/>
      <c r="MBM2" s="304"/>
      <c r="MBN2" s="304"/>
      <c r="MBO2" s="304"/>
      <c r="MBP2" s="304"/>
      <c r="MBQ2" s="304"/>
      <c r="MBR2" s="304"/>
      <c r="MBS2" s="304"/>
      <c r="MBT2" s="304"/>
      <c r="MBU2" s="304"/>
      <c r="MBV2" s="304"/>
      <c r="MBW2" s="304"/>
      <c r="MBX2" s="304"/>
      <c r="MBY2" s="304"/>
      <c r="MBZ2" s="304"/>
      <c r="MCA2" s="304"/>
      <c r="MCB2" s="304"/>
      <c r="MCC2" s="304"/>
      <c r="MCD2" s="304"/>
      <c r="MCE2" s="304"/>
      <c r="MCF2" s="304"/>
      <c r="MCG2" s="304"/>
      <c r="MCH2" s="304"/>
      <c r="MCI2" s="304"/>
      <c r="MCJ2" s="304"/>
      <c r="MCK2" s="304"/>
      <c r="MCL2" s="304"/>
      <c r="MCM2" s="304"/>
      <c r="MCN2" s="304"/>
      <c r="MCO2" s="304"/>
      <c r="MCP2" s="304"/>
      <c r="MCQ2" s="304"/>
      <c r="MCR2" s="304"/>
      <c r="MCS2" s="304"/>
      <c r="MCT2" s="304"/>
      <c r="MCU2" s="304"/>
      <c r="MCV2" s="304"/>
      <c r="MCW2" s="304"/>
      <c r="MCX2" s="304"/>
      <c r="MCY2" s="304"/>
      <c r="MCZ2" s="304"/>
      <c r="MDA2" s="304"/>
      <c r="MDB2" s="304"/>
      <c r="MDC2" s="304"/>
      <c r="MDD2" s="304"/>
      <c r="MDE2" s="304"/>
      <c r="MDF2" s="304"/>
      <c r="MDG2" s="304"/>
      <c r="MDH2" s="304"/>
      <c r="MDI2" s="304"/>
      <c r="MDJ2" s="304"/>
      <c r="MDK2" s="304"/>
      <c r="MDL2" s="304"/>
      <c r="MDM2" s="304"/>
      <c r="MDN2" s="304"/>
      <c r="MDO2" s="304"/>
      <c r="MDP2" s="304"/>
      <c r="MDQ2" s="304"/>
      <c r="MDR2" s="304"/>
      <c r="MDS2" s="304"/>
      <c r="MDT2" s="304"/>
      <c r="MDU2" s="304"/>
      <c r="MDV2" s="304"/>
      <c r="MDW2" s="304"/>
      <c r="MDX2" s="304"/>
      <c r="MDY2" s="304"/>
      <c r="MDZ2" s="304"/>
      <c r="MEA2" s="304"/>
      <c r="MEB2" s="304"/>
      <c r="MEC2" s="304"/>
      <c r="MED2" s="304"/>
      <c r="MEE2" s="304"/>
      <c r="MEF2" s="304"/>
      <c r="MEG2" s="304"/>
      <c r="MEH2" s="304"/>
      <c r="MEI2" s="304"/>
      <c r="MEJ2" s="304"/>
      <c r="MEK2" s="304"/>
      <c r="MEL2" s="304"/>
      <c r="MEM2" s="304"/>
      <c r="MEN2" s="304"/>
      <c r="MEO2" s="304"/>
      <c r="MEP2" s="304"/>
      <c r="MEQ2" s="304"/>
      <c r="MER2" s="304"/>
      <c r="MES2" s="304"/>
      <c r="MET2" s="304"/>
      <c r="MEU2" s="304"/>
      <c r="MEV2" s="304"/>
      <c r="MEW2" s="304"/>
      <c r="MEX2" s="304"/>
      <c r="MEY2" s="304"/>
      <c r="MEZ2" s="304"/>
      <c r="MFA2" s="304"/>
      <c r="MFB2" s="304"/>
      <c r="MFC2" s="304"/>
      <c r="MFD2" s="304"/>
      <c r="MFE2" s="304"/>
      <c r="MFF2" s="304"/>
      <c r="MFG2" s="304"/>
      <c r="MFH2" s="304"/>
      <c r="MFI2" s="304"/>
      <c r="MFJ2" s="304"/>
      <c r="MFK2" s="304"/>
      <c r="MFL2" s="304"/>
      <c r="MFM2" s="304"/>
      <c r="MFN2" s="304"/>
      <c r="MFO2" s="304"/>
      <c r="MFP2" s="304"/>
      <c r="MFQ2" s="304"/>
      <c r="MFR2" s="304"/>
      <c r="MFS2" s="304"/>
      <c r="MFT2" s="304"/>
      <c r="MFU2" s="304"/>
      <c r="MFV2" s="304"/>
      <c r="MFW2" s="304"/>
      <c r="MFX2" s="304"/>
      <c r="MFY2" s="304"/>
      <c r="MFZ2" s="304"/>
      <c r="MGA2" s="304"/>
      <c r="MGB2" s="304"/>
      <c r="MGC2" s="304"/>
      <c r="MGD2" s="304"/>
      <c r="MGE2" s="304"/>
      <c r="MGF2" s="304"/>
      <c r="MGG2" s="304"/>
      <c r="MGH2" s="304"/>
      <c r="MGI2" s="304"/>
      <c r="MGJ2" s="304"/>
      <c r="MGK2" s="304"/>
      <c r="MGL2" s="304"/>
      <c r="MGM2" s="304"/>
      <c r="MGN2" s="304"/>
      <c r="MGO2" s="304"/>
      <c r="MGP2" s="304"/>
      <c r="MGQ2" s="304"/>
      <c r="MGR2" s="304"/>
      <c r="MGS2" s="304"/>
      <c r="MGT2" s="304"/>
      <c r="MGU2" s="304"/>
      <c r="MGV2" s="304"/>
      <c r="MGW2" s="304"/>
      <c r="MGX2" s="304"/>
      <c r="MGY2" s="304"/>
      <c r="MGZ2" s="304"/>
      <c r="MHA2" s="304"/>
      <c r="MHB2" s="304"/>
      <c r="MHC2" s="304"/>
      <c r="MHD2" s="304"/>
      <c r="MHE2" s="304"/>
      <c r="MHF2" s="304"/>
      <c r="MHG2" s="304"/>
      <c r="MHH2" s="304"/>
      <c r="MHI2" s="304"/>
      <c r="MHJ2" s="304"/>
      <c r="MHK2" s="304"/>
      <c r="MHL2" s="304"/>
      <c r="MHM2" s="304"/>
      <c r="MHN2" s="304"/>
      <c r="MHO2" s="304"/>
      <c r="MHP2" s="304"/>
      <c r="MHQ2" s="304"/>
      <c r="MHR2" s="304"/>
      <c r="MHS2" s="304"/>
      <c r="MHT2" s="304"/>
      <c r="MHU2" s="304"/>
      <c r="MHV2" s="304"/>
      <c r="MHW2" s="304"/>
      <c r="MHX2" s="304"/>
      <c r="MHY2" s="304"/>
      <c r="MHZ2" s="304"/>
      <c r="MIA2" s="304"/>
      <c r="MIB2" s="304"/>
      <c r="MIC2" s="304"/>
      <c r="MID2" s="304"/>
      <c r="MIE2" s="304"/>
      <c r="MIF2" s="304"/>
      <c r="MIG2" s="304"/>
      <c r="MIH2" s="304"/>
      <c r="MII2" s="304"/>
      <c r="MIJ2" s="304"/>
      <c r="MIK2" s="304"/>
      <c r="MIL2" s="304"/>
      <c r="MIM2" s="304"/>
      <c r="MIN2" s="304"/>
      <c r="MIO2" s="304"/>
      <c r="MIP2" s="304"/>
      <c r="MIQ2" s="304"/>
      <c r="MIR2" s="304"/>
      <c r="MIS2" s="304"/>
      <c r="MIT2" s="304"/>
      <c r="MIU2" s="304"/>
      <c r="MIV2" s="304"/>
      <c r="MIW2" s="304"/>
      <c r="MIX2" s="304"/>
      <c r="MIY2" s="304"/>
      <c r="MIZ2" s="304"/>
      <c r="MJA2" s="304"/>
      <c r="MJB2" s="304"/>
      <c r="MJC2" s="304"/>
      <c r="MJD2" s="304"/>
      <c r="MJE2" s="304"/>
      <c r="MJF2" s="304"/>
      <c r="MJG2" s="304"/>
      <c r="MJH2" s="304"/>
      <c r="MJI2" s="304"/>
      <c r="MJJ2" s="304"/>
      <c r="MJK2" s="304"/>
      <c r="MJL2" s="304"/>
      <c r="MJM2" s="304"/>
      <c r="MJN2" s="304"/>
      <c r="MJO2" s="304"/>
      <c r="MJP2" s="304"/>
      <c r="MJQ2" s="304"/>
      <c r="MJR2" s="304"/>
      <c r="MJS2" s="304"/>
      <c r="MJT2" s="304"/>
      <c r="MJU2" s="304"/>
      <c r="MJV2" s="304"/>
      <c r="MJW2" s="304"/>
      <c r="MJX2" s="304"/>
      <c r="MJY2" s="304"/>
      <c r="MJZ2" s="304"/>
      <c r="MKA2" s="304"/>
      <c r="MKB2" s="304"/>
      <c r="MKC2" s="304"/>
      <c r="MKD2" s="304"/>
      <c r="MKE2" s="304"/>
      <c r="MKF2" s="304"/>
      <c r="MKG2" s="304"/>
      <c r="MKH2" s="304"/>
      <c r="MKI2" s="304"/>
      <c r="MKJ2" s="304"/>
      <c r="MKK2" s="304"/>
      <c r="MKL2" s="304"/>
      <c r="MKM2" s="304"/>
      <c r="MKN2" s="304"/>
      <c r="MKO2" s="304"/>
      <c r="MKP2" s="304"/>
      <c r="MKQ2" s="304"/>
      <c r="MKR2" s="304"/>
      <c r="MKS2" s="304"/>
      <c r="MKT2" s="304"/>
      <c r="MKU2" s="304"/>
      <c r="MKV2" s="304"/>
      <c r="MKW2" s="304"/>
      <c r="MKX2" s="304"/>
      <c r="MKY2" s="304"/>
      <c r="MKZ2" s="304"/>
      <c r="MLA2" s="304"/>
      <c r="MLB2" s="304"/>
      <c r="MLC2" s="304"/>
      <c r="MLD2" s="304"/>
      <c r="MLE2" s="304"/>
      <c r="MLF2" s="304"/>
      <c r="MLG2" s="304"/>
      <c r="MLH2" s="304"/>
      <c r="MLI2" s="304"/>
      <c r="MLJ2" s="304"/>
      <c r="MLK2" s="304"/>
      <c r="MLL2" s="304"/>
      <c r="MLM2" s="304"/>
      <c r="MLN2" s="304"/>
      <c r="MLO2" s="304"/>
      <c r="MLP2" s="304"/>
      <c r="MLQ2" s="304"/>
      <c r="MLR2" s="304"/>
      <c r="MLS2" s="304"/>
      <c r="MLT2" s="304"/>
      <c r="MLU2" s="304"/>
      <c r="MLV2" s="304"/>
      <c r="MLW2" s="304"/>
      <c r="MLX2" s="304"/>
      <c r="MLY2" s="304"/>
      <c r="MLZ2" s="304"/>
      <c r="MMA2" s="304"/>
      <c r="MMB2" s="304"/>
      <c r="MMC2" s="304"/>
      <c r="MMD2" s="304"/>
      <c r="MME2" s="304"/>
      <c r="MMF2" s="304"/>
      <c r="MMG2" s="304"/>
      <c r="MMH2" s="304"/>
      <c r="MMI2" s="304"/>
      <c r="MMJ2" s="304"/>
      <c r="MMK2" s="304"/>
      <c r="MML2" s="304"/>
      <c r="MMM2" s="304"/>
      <c r="MMN2" s="304"/>
      <c r="MMO2" s="304"/>
      <c r="MMP2" s="304"/>
      <c r="MMQ2" s="304"/>
      <c r="MMR2" s="304"/>
      <c r="MMS2" s="304"/>
      <c r="MMT2" s="304"/>
      <c r="MMU2" s="304"/>
      <c r="MMV2" s="304"/>
      <c r="MMW2" s="304"/>
      <c r="MMX2" s="304"/>
      <c r="MMY2" s="304"/>
      <c r="MMZ2" s="304"/>
      <c r="MNA2" s="304"/>
      <c r="MNB2" s="304"/>
      <c r="MNC2" s="304"/>
      <c r="MND2" s="304"/>
      <c r="MNE2" s="304"/>
      <c r="MNF2" s="304"/>
      <c r="MNG2" s="304"/>
      <c r="MNH2" s="304"/>
      <c r="MNI2" s="304"/>
      <c r="MNJ2" s="304"/>
      <c r="MNK2" s="304"/>
      <c r="MNL2" s="304"/>
      <c r="MNM2" s="304"/>
      <c r="MNN2" s="304"/>
      <c r="MNO2" s="304"/>
      <c r="MNP2" s="304"/>
      <c r="MNQ2" s="304"/>
      <c r="MNR2" s="304"/>
      <c r="MNS2" s="304"/>
      <c r="MNT2" s="304"/>
      <c r="MNU2" s="304"/>
      <c r="MNV2" s="304"/>
      <c r="MNW2" s="304"/>
      <c r="MNX2" s="304"/>
      <c r="MNY2" s="304"/>
      <c r="MNZ2" s="304"/>
      <c r="MOA2" s="304"/>
      <c r="MOB2" s="304"/>
      <c r="MOC2" s="304"/>
      <c r="MOD2" s="304"/>
      <c r="MOE2" s="304"/>
      <c r="MOF2" s="304"/>
      <c r="MOG2" s="304"/>
      <c r="MOH2" s="304"/>
      <c r="MOI2" s="304"/>
      <c r="MOJ2" s="304"/>
      <c r="MOK2" s="304"/>
      <c r="MOL2" s="304"/>
      <c r="MOM2" s="304"/>
      <c r="MON2" s="304"/>
      <c r="MOO2" s="304"/>
      <c r="MOP2" s="304"/>
      <c r="MOQ2" s="304"/>
      <c r="MOR2" s="304"/>
      <c r="MOS2" s="304"/>
      <c r="MOT2" s="304"/>
      <c r="MOU2" s="304"/>
      <c r="MOV2" s="304"/>
      <c r="MOW2" s="304"/>
      <c r="MOX2" s="304"/>
      <c r="MOY2" s="304"/>
      <c r="MOZ2" s="304"/>
      <c r="MPA2" s="304"/>
      <c r="MPB2" s="304"/>
      <c r="MPC2" s="304"/>
      <c r="MPD2" s="304"/>
      <c r="MPE2" s="304"/>
      <c r="MPF2" s="304"/>
      <c r="MPG2" s="304"/>
      <c r="MPH2" s="304"/>
      <c r="MPI2" s="304"/>
      <c r="MPJ2" s="304"/>
      <c r="MPK2" s="304"/>
      <c r="MPL2" s="304"/>
      <c r="MPM2" s="304"/>
      <c r="MPN2" s="304"/>
      <c r="MPO2" s="304"/>
      <c r="MPP2" s="304"/>
      <c r="MPQ2" s="304"/>
      <c r="MPR2" s="304"/>
      <c r="MPS2" s="304"/>
      <c r="MPT2" s="304"/>
      <c r="MPU2" s="304"/>
      <c r="MPV2" s="304"/>
      <c r="MPW2" s="304"/>
      <c r="MPX2" s="304"/>
      <c r="MPY2" s="304"/>
      <c r="MPZ2" s="304"/>
      <c r="MQA2" s="304"/>
      <c r="MQB2" s="304"/>
      <c r="MQC2" s="304"/>
      <c r="MQD2" s="304"/>
      <c r="MQE2" s="304"/>
      <c r="MQF2" s="304"/>
      <c r="MQG2" s="304"/>
      <c r="MQH2" s="304"/>
      <c r="MQI2" s="304"/>
      <c r="MQJ2" s="304"/>
      <c r="MQK2" s="304"/>
      <c r="MQL2" s="304"/>
      <c r="MQM2" s="304"/>
      <c r="MQN2" s="304"/>
      <c r="MQO2" s="304"/>
      <c r="MQP2" s="304"/>
      <c r="MQQ2" s="304"/>
      <c r="MQR2" s="304"/>
      <c r="MQS2" s="304"/>
      <c r="MQT2" s="304"/>
      <c r="MQU2" s="304"/>
      <c r="MQV2" s="304"/>
      <c r="MQW2" s="304"/>
      <c r="MQX2" s="304"/>
      <c r="MQY2" s="304"/>
      <c r="MQZ2" s="304"/>
      <c r="MRA2" s="304"/>
      <c r="MRB2" s="304"/>
      <c r="MRC2" s="304"/>
      <c r="MRD2" s="304"/>
      <c r="MRE2" s="304"/>
      <c r="MRF2" s="304"/>
      <c r="MRG2" s="304"/>
      <c r="MRH2" s="304"/>
      <c r="MRI2" s="304"/>
      <c r="MRJ2" s="304"/>
      <c r="MRK2" s="304"/>
      <c r="MRL2" s="304"/>
      <c r="MRM2" s="304"/>
      <c r="MRN2" s="304"/>
      <c r="MRO2" s="304"/>
      <c r="MRP2" s="304"/>
      <c r="MRQ2" s="304"/>
      <c r="MRR2" s="304"/>
      <c r="MRS2" s="304"/>
      <c r="MRT2" s="304"/>
      <c r="MRU2" s="304"/>
      <c r="MRV2" s="304"/>
      <c r="MRW2" s="304"/>
      <c r="MRX2" s="304"/>
      <c r="MRY2" s="304"/>
      <c r="MRZ2" s="304"/>
      <c r="MSA2" s="304"/>
      <c r="MSB2" s="304"/>
      <c r="MSC2" s="304"/>
      <c r="MSD2" s="304"/>
      <c r="MSE2" s="304"/>
      <c r="MSF2" s="304"/>
      <c r="MSG2" s="304"/>
      <c r="MSH2" s="304"/>
      <c r="MSI2" s="304"/>
      <c r="MSJ2" s="304"/>
      <c r="MSK2" s="304"/>
      <c r="MSL2" s="304"/>
      <c r="MSM2" s="304"/>
      <c r="MSN2" s="304"/>
      <c r="MSO2" s="304"/>
      <c r="MSP2" s="304"/>
      <c r="MSQ2" s="304"/>
      <c r="MSR2" s="304"/>
      <c r="MSS2" s="304"/>
      <c r="MST2" s="304"/>
      <c r="MSU2" s="304"/>
      <c r="MSV2" s="304"/>
      <c r="MSW2" s="304"/>
      <c r="MSX2" s="304"/>
      <c r="MSY2" s="304"/>
      <c r="MSZ2" s="304"/>
      <c r="MTA2" s="304"/>
      <c r="MTB2" s="304"/>
      <c r="MTC2" s="304"/>
      <c r="MTD2" s="304"/>
      <c r="MTE2" s="304"/>
      <c r="MTF2" s="304"/>
      <c r="MTG2" s="304"/>
      <c r="MTH2" s="304"/>
      <c r="MTI2" s="304"/>
      <c r="MTJ2" s="304"/>
      <c r="MTK2" s="304"/>
      <c r="MTL2" s="304"/>
      <c r="MTM2" s="304"/>
      <c r="MTN2" s="304"/>
      <c r="MTO2" s="304"/>
      <c r="MTP2" s="304"/>
      <c r="MTQ2" s="304"/>
      <c r="MTR2" s="304"/>
      <c r="MTS2" s="304"/>
      <c r="MTT2" s="304"/>
      <c r="MTU2" s="304"/>
      <c r="MTV2" s="304"/>
      <c r="MTW2" s="304"/>
      <c r="MTX2" s="304"/>
      <c r="MTY2" s="304"/>
      <c r="MTZ2" s="304"/>
      <c r="MUA2" s="304"/>
      <c r="MUB2" s="304"/>
      <c r="MUC2" s="304"/>
      <c r="MUD2" s="304"/>
      <c r="MUE2" s="304"/>
      <c r="MUF2" s="304"/>
      <c r="MUG2" s="304"/>
      <c r="MUH2" s="304"/>
      <c r="MUI2" s="304"/>
      <c r="MUJ2" s="304"/>
      <c r="MUK2" s="304"/>
      <c r="MUL2" s="304"/>
      <c r="MUM2" s="304"/>
      <c r="MUN2" s="304"/>
      <c r="MUO2" s="304"/>
      <c r="MUP2" s="304"/>
      <c r="MUQ2" s="304"/>
      <c r="MUR2" s="304"/>
      <c r="MUS2" s="304"/>
      <c r="MUT2" s="304"/>
      <c r="MUU2" s="304"/>
      <c r="MUV2" s="304"/>
      <c r="MUW2" s="304"/>
      <c r="MUX2" s="304"/>
      <c r="MUY2" s="304"/>
      <c r="MUZ2" s="304"/>
      <c r="MVA2" s="304"/>
      <c r="MVB2" s="304"/>
      <c r="MVC2" s="304"/>
      <c r="MVD2" s="304"/>
      <c r="MVE2" s="304"/>
      <c r="MVF2" s="304"/>
      <c r="MVG2" s="304"/>
      <c r="MVH2" s="304"/>
      <c r="MVI2" s="304"/>
      <c r="MVJ2" s="304"/>
      <c r="MVK2" s="304"/>
      <c r="MVL2" s="304"/>
      <c r="MVM2" s="304"/>
      <c r="MVN2" s="304"/>
      <c r="MVO2" s="304"/>
      <c r="MVP2" s="304"/>
      <c r="MVQ2" s="304"/>
      <c r="MVR2" s="304"/>
      <c r="MVS2" s="304"/>
      <c r="MVT2" s="304"/>
      <c r="MVU2" s="304"/>
      <c r="MVV2" s="304"/>
      <c r="MVW2" s="304"/>
      <c r="MVX2" s="304"/>
      <c r="MVY2" s="304"/>
      <c r="MVZ2" s="304"/>
      <c r="MWA2" s="304"/>
      <c r="MWB2" s="304"/>
      <c r="MWC2" s="304"/>
      <c r="MWD2" s="304"/>
      <c r="MWE2" s="304"/>
      <c r="MWF2" s="304"/>
      <c r="MWG2" s="304"/>
      <c r="MWH2" s="304"/>
      <c r="MWI2" s="304"/>
      <c r="MWJ2" s="304"/>
      <c r="MWK2" s="304"/>
      <c r="MWL2" s="304"/>
      <c r="MWM2" s="304"/>
      <c r="MWN2" s="304"/>
      <c r="MWO2" s="304"/>
      <c r="MWP2" s="304"/>
      <c r="MWQ2" s="304"/>
      <c r="MWR2" s="304"/>
      <c r="MWS2" s="304"/>
      <c r="MWT2" s="304"/>
      <c r="MWU2" s="304"/>
      <c r="MWV2" s="304"/>
      <c r="MWW2" s="304"/>
      <c r="MWX2" s="304"/>
      <c r="MWY2" s="304"/>
      <c r="MWZ2" s="304"/>
      <c r="MXA2" s="304"/>
      <c r="MXB2" s="304"/>
      <c r="MXC2" s="304"/>
      <c r="MXD2" s="304"/>
      <c r="MXE2" s="304"/>
      <c r="MXF2" s="304"/>
      <c r="MXG2" s="304"/>
      <c r="MXH2" s="304"/>
      <c r="MXI2" s="304"/>
      <c r="MXJ2" s="304"/>
      <c r="MXK2" s="304"/>
      <c r="MXL2" s="304"/>
      <c r="MXM2" s="304"/>
      <c r="MXN2" s="304"/>
      <c r="MXO2" s="304"/>
      <c r="MXP2" s="304"/>
      <c r="MXQ2" s="304"/>
      <c r="MXR2" s="304"/>
      <c r="MXS2" s="304"/>
      <c r="MXT2" s="304"/>
      <c r="MXU2" s="304"/>
      <c r="MXV2" s="304"/>
      <c r="MXW2" s="304"/>
      <c r="MXX2" s="304"/>
      <c r="MXY2" s="304"/>
      <c r="MXZ2" s="304"/>
      <c r="MYA2" s="304"/>
      <c r="MYB2" s="304"/>
      <c r="MYC2" s="304"/>
      <c r="MYD2" s="304"/>
      <c r="MYE2" s="304"/>
      <c r="MYF2" s="304"/>
      <c r="MYG2" s="304"/>
      <c r="MYH2" s="304"/>
      <c r="MYI2" s="304"/>
      <c r="MYJ2" s="304"/>
      <c r="MYK2" s="304"/>
      <c r="MYL2" s="304"/>
      <c r="MYM2" s="304"/>
      <c r="MYN2" s="304"/>
      <c r="MYO2" s="304"/>
      <c r="MYP2" s="304"/>
      <c r="MYQ2" s="304"/>
      <c r="MYR2" s="304"/>
      <c r="MYS2" s="304"/>
      <c r="MYT2" s="304"/>
      <c r="MYU2" s="304"/>
      <c r="MYV2" s="304"/>
      <c r="MYW2" s="304"/>
      <c r="MYX2" s="304"/>
      <c r="MYY2" s="304"/>
      <c r="MYZ2" s="304"/>
      <c r="MZA2" s="304"/>
      <c r="MZB2" s="304"/>
      <c r="MZC2" s="304"/>
      <c r="MZD2" s="304"/>
      <c r="MZE2" s="304"/>
      <c r="MZF2" s="304"/>
      <c r="MZG2" s="304"/>
      <c r="MZH2" s="304"/>
      <c r="MZI2" s="304"/>
      <c r="MZJ2" s="304"/>
      <c r="MZK2" s="304"/>
      <c r="MZL2" s="304"/>
      <c r="MZM2" s="304"/>
      <c r="MZN2" s="304"/>
      <c r="MZO2" s="304"/>
      <c r="MZP2" s="304"/>
      <c r="MZQ2" s="304"/>
      <c r="MZR2" s="304"/>
      <c r="MZS2" s="304"/>
      <c r="MZT2" s="304"/>
      <c r="MZU2" s="304"/>
      <c r="MZV2" s="304"/>
      <c r="MZW2" s="304"/>
      <c r="MZX2" s="304"/>
      <c r="MZY2" s="304"/>
      <c r="MZZ2" s="304"/>
      <c r="NAA2" s="304"/>
      <c r="NAB2" s="304"/>
      <c r="NAC2" s="304"/>
      <c r="NAD2" s="304"/>
      <c r="NAE2" s="304"/>
      <c r="NAF2" s="304"/>
      <c r="NAG2" s="304"/>
      <c r="NAH2" s="304"/>
      <c r="NAI2" s="304"/>
      <c r="NAJ2" s="304"/>
      <c r="NAK2" s="304"/>
      <c r="NAL2" s="304"/>
      <c r="NAM2" s="304"/>
      <c r="NAN2" s="304"/>
      <c r="NAO2" s="304"/>
      <c r="NAP2" s="304"/>
      <c r="NAQ2" s="304"/>
      <c r="NAR2" s="304"/>
      <c r="NAS2" s="304"/>
      <c r="NAT2" s="304"/>
      <c r="NAU2" s="304"/>
      <c r="NAV2" s="304"/>
      <c r="NAW2" s="304"/>
      <c r="NAX2" s="304"/>
      <c r="NAY2" s="304"/>
      <c r="NAZ2" s="304"/>
      <c r="NBA2" s="304"/>
      <c r="NBB2" s="304"/>
      <c r="NBC2" s="304"/>
      <c r="NBD2" s="304"/>
      <c r="NBE2" s="304"/>
      <c r="NBF2" s="304"/>
      <c r="NBG2" s="304"/>
      <c r="NBH2" s="304"/>
      <c r="NBI2" s="304"/>
      <c r="NBJ2" s="304"/>
      <c r="NBK2" s="304"/>
      <c r="NBL2" s="304"/>
      <c r="NBM2" s="304"/>
      <c r="NBN2" s="304"/>
      <c r="NBO2" s="304"/>
      <c r="NBP2" s="304"/>
      <c r="NBQ2" s="304"/>
      <c r="NBR2" s="304"/>
      <c r="NBS2" s="304"/>
      <c r="NBT2" s="304"/>
      <c r="NBU2" s="304"/>
      <c r="NBV2" s="304"/>
      <c r="NBW2" s="304"/>
      <c r="NBX2" s="304"/>
      <c r="NBY2" s="304"/>
      <c r="NBZ2" s="304"/>
      <c r="NCA2" s="304"/>
      <c r="NCB2" s="304"/>
      <c r="NCC2" s="304"/>
      <c r="NCD2" s="304"/>
      <c r="NCE2" s="304"/>
      <c r="NCF2" s="304"/>
      <c r="NCG2" s="304"/>
      <c r="NCH2" s="304"/>
      <c r="NCI2" s="304"/>
      <c r="NCJ2" s="304"/>
      <c r="NCK2" s="304"/>
      <c r="NCL2" s="304"/>
      <c r="NCM2" s="304"/>
      <c r="NCN2" s="304"/>
      <c r="NCO2" s="304"/>
      <c r="NCP2" s="304"/>
      <c r="NCQ2" s="304"/>
      <c r="NCR2" s="304"/>
      <c r="NCS2" s="304"/>
      <c r="NCT2" s="304"/>
      <c r="NCU2" s="304"/>
      <c r="NCV2" s="304"/>
      <c r="NCW2" s="304"/>
      <c r="NCX2" s="304"/>
      <c r="NCY2" s="304"/>
      <c r="NCZ2" s="304"/>
      <c r="NDA2" s="304"/>
      <c r="NDB2" s="304"/>
      <c r="NDC2" s="304"/>
      <c r="NDD2" s="304"/>
      <c r="NDE2" s="304"/>
      <c r="NDF2" s="304"/>
      <c r="NDG2" s="304"/>
      <c r="NDH2" s="304"/>
      <c r="NDI2" s="304"/>
      <c r="NDJ2" s="304"/>
      <c r="NDK2" s="304"/>
      <c r="NDL2" s="304"/>
      <c r="NDM2" s="304"/>
      <c r="NDN2" s="304"/>
      <c r="NDO2" s="304"/>
      <c r="NDP2" s="304"/>
      <c r="NDQ2" s="304"/>
      <c r="NDR2" s="304"/>
      <c r="NDS2" s="304"/>
      <c r="NDT2" s="304"/>
      <c r="NDU2" s="304"/>
      <c r="NDV2" s="304"/>
      <c r="NDW2" s="304"/>
      <c r="NDX2" s="304"/>
      <c r="NDY2" s="304"/>
      <c r="NDZ2" s="304"/>
      <c r="NEA2" s="304"/>
      <c r="NEB2" s="304"/>
      <c r="NEC2" s="304"/>
      <c r="NED2" s="304"/>
      <c r="NEE2" s="304"/>
      <c r="NEF2" s="304"/>
      <c r="NEG2" s="304"/>
      <c r="NEH2" s="304"/>
      <c r="NEI2" s="304"/>
      <c r="NEJ2" s="304"/>
      <c r="NEK2" s="304"/>
      <c r="NEL2" s="304"/>
      <c r="NEM2" s="304"/>
      <c r="NEN2" s="304"/>
      <c r="NEO2" s="304"/>
      <c r="NEP2" s="304"/>
      <c r="NEQ2" s="304"/>
      <c r="NER2" s="304"/>
      <c r="NES2" s="304"/>
      <c r="NET2" s="304"/>
      <c r="NEU2" s="304"/>
      <c r="NEV2" s="304"/>
      <c r="NEW2" s="304"/>
      <c r="NEX2" s="304"/>
      <c r="NEY2" s="304"/>
      <c r="NEZ2" s="304"/>
      <c r="NFA2" s="304"/>
      <c r="NFB2" s="304"/>
      <c r="NFC2" s="304"/>
      <c r="NFD2" s="304"/>
      <c r="NFE2" s="304"/>
      <c r="NFF2" s="304"/>
      <c r="NFG2" s="304"/>
      <c r="NFH2" s="304"/>
      <c r="NFI2" s="304"/>
      <c r="NFJ2" s="304"/>
      <c r="NFK2" s="304"/>
      <c r="NFL2" s="304"/>
      <c r="NFM2" s="304"/>
      <c r="NFN2" s="304"/>
      <c r="NFO2" s="304"/>
      <c r="NFP2" s="304"/>
      <c r="NFQ2" s="304"/>
      <c r="NFR2" s="304"/>
      <c r="NFS2" s="304"/>
      <c r="NFT2" s="304"/>
      <c r="NFU2" s="304"/>
      <c r="NFV2" s="304"/>
      <c r="NFW2" s="304"/>
      <c r="NFX2" s="304"/>
      <c r="NFY2" s="304"/>
      <c r="NFZ2" s="304"/>
      <c r="NGA2" s="304"/>
      <c r="NGB2" s="304"/>
      <c r="NGC2" s="304"/>
      <c r="NGD2" s="304"/>
      <c r="NGE2" s="304"/>
      <c r="NGF2" s="304"/>
      <c r="NGG2" s="304"/>
      <c r="NGH2" s="304"/>
      <c r="NGI2" s="304"/>
      <c r="NGJ2" s="304"/>
      <c r="NGK2" s="304"/>
      <c r="NGL2" s="304"/>
      <c r="NGM2" s="304"/>
      <c r="NGN2" s="304"/>
      <c r="NGO2" s="304"/>
      <c r="NGP2" s="304"/>
      <c r="NGQ2" s="304"/>
      <c r="NGR2" s="304"/>
      <c r="NGS2" s="304"/>
      <c r="NGT2" s="304"/>
      <c r="NGU2" s="304"/>
      <c r="NGV2" s="304"/>
      <c r="NGW2" s="304"/>
      <c r="NGX2" s="304"/>
      <c r="NGY2" s="304"/>
      <c r="NGZ2" s="304"/>
      <c r="NHA2" s="304"/>
      <c r="NHB2" s="304"/>
      <c r="NHC2" s="304"/>
      <c r="NHD2" s="304"/>
      <c r="NHE2" s="304"/>
      <c r="NHF2" s="304"/>
      <c r="NHG2" s="304"/>
      <c r="NHH2" s="304"/>
      <c r="NHI2" s="304"/>
      <c r="NHJ2" s="304"/>
      <c r="NHK2" s="304"/>
      <c r="NHL2" s="304"/>
      <c r="NHM2" s="304"/>
      <c r="NHN2" s="304"/>
      <c r="NHO2" s="304"/>
      <c r="NHP2" s="304"/>
      <c r="NHQ2" s="304"/>
      <c r="NHR2" s="304"/>
      <c r="NHS2" s="304"/>
      <c r="NHT2" s="304"/>
      <c r="NHU2" s="304"/>
      <c r="NHV2" s="304"/>
      <c r="NHW2" s="304"/>
      <c r="NHX2" s="304"/>
      <c r="NHY2" s="304"/>
      <c r="NHZ2" s="304"/>
      <c r="NIA2" s="304"/>
      <c r="NIB2" s="304"/>
      <c r="NIC2" s="304"/>
      <c r="NID2" s="304"/>
      <c r="NIE2" s="304"/>
      <c r="NIF2" s="304"/>
      <c r="NIG2" s="304"/>
      <c r="NIH2" s="304"/>
      <c r="NII2" s="304"/>
      <c r="NIJ2" s="304"/>
      <c r="NIK2" s="304"/>
      <c r="NIL2" s="304"/>
      <c r="NIM2" s="304"/>
      <c r="NIN2" s="304"/>
      <c r="NIO2" s="304"/>
      <c r="NIP2" s="304"/>
      <c r="NIQ2" s="304"/>
      <c r="NIR2" s="304"/>
      <c r="NIS2" s="304"/>
      <c r="NIT2" s="304"/>
      <c r="NIU2" s="304"/>
      <c r="NIV2" s="304"/>
      <c r="NIW2" s="304"/>
      <c r="NIX2" s="304"/>
      <c r="NIY2" s="304"/>
      <c r="NIZ2" s="304"/>
      <c r="NJA2" s="304"/>
      <c r="NJB2" s="304"/>
      <c r="NJC2" s="304"/>
      <c r="NJD2" s="304"/>
      <c r="NJE2" s="304"/>
      <c r="NJF2" s="304"/>
      <c r="NJG2" s="304"/>
      <c r="NJH2" s="304"/>
      <c r="NJI2" s="304"/>
      <c r="NJJ2" s="304"/>
      <c r="NJK2" s="304"/>
      <c r="NJL2" s="304"/>
      <c r="NJM2" s="304"/>
      <c r="NJN2" s="304"/>
      <c r="NJO2" s="304"/>
      <c r="NJP2" s="304"/>
      <c r="NJQ2" s="304"/>
      <c r="NJR2" s="304"/>
      <c r="NJS2" s="304"/>
      <c r="NJT2" s="304"/>
      <c r="NJU2" s="304"/>
      <c r="NJV2" s="304"/>
      <c r="NJW2" s="304"/>
      <c r="NJX2" s="304"/>
      <c r="NJY2" s="304"/>
      <c r="NJZ2" s="304"/>
      <c r="NKA2" s="304"/>
      <c r="NKB2" s="304"/>
      <c r="NKC2" s="304"/>
      <c r="NKD2" s="304"/>
      <c r="NKE2" s="304"/>
      <c r="NKF2" s="304"/>
      <c r="NKG2" s="304"/>
      <c r="NKH2" s="304"/>
      <c r="NKI2" s="304"/>
      <c r="NKJ2" s="304"/>
      <c r="NKK2" s="304"/>
      <c r="NKL2" s="304"/>
      <c r="NKM2" s="304"/>
      <c r="NKN2" s="304"/>
      <c r="NKO2" s="304"/>
      <c r="NKP2" s="304"/>
      <c r="NKQ2" s="304"/>
      <c r="NKR2" s="304"/>
      <c r="NKS2" s="304"/>
      <c r="NKT2" s="304"/>
      <c r="NKU2" s="304"/>
      <c r="NKV2" s="304"/>
      <c r="NKW2" s="304"/>
      <c r="NKX2" s="304"/>
      <c r="NKY2" s="304"/>
      <c r="NKZ2" s="304"/>
      <c r="NLA2" s="304"/>
      <c r="NLB2" s="304"/>
      <c r="NLC2" s="304"/>
      <c r="NLD2" s="304"/>
      <c r="NLE2" s="304"/>
      <c r="NLF2" s="304"/>
      <c r="NLG2" s="304"/>
      <c r="NLH2" s="304"/>
      <c r="NLI2" s="304"/>
      <c r="NLJ2" s="304"/>
      <c r="NLK2" s="304"/>
      <c r="NLL2" s="304"/>
      <c r="NLM2" s="304"/>
      <c r="NLN2" s="304"/>
      <c r="NLO2" s="304"/>
      <c r="NLP2" s="304"/>
      <c r="NLQ2" s="304"/>
      <c r="NLR2" s="304"/>
      <c r="NLS2" s="304"/>
      <c r="NLT2" s="304"/>
      <c r="NLU2" s="304"/>
      <c r="NLV2" s="304"/>
      <c r="NLW2" s="304"/>
      <c r="NLX2" s="304"/>
      <c r="NLY2" s="304"/>
      <c r="NLZ2" s="304"/>
      <c r="NMA2" s="304"/>
      <c r="NMB2" s="304"/>
      <c r="NMC2" s="304"/>
      <c r="NMD2" s="304"/>
      <c r="NME2" s="304"/>
      <c r="NMF2" s="304"/>
      <c r="NMG2" s="304"/>
      <c r="NMH2" s="304"/>
      <c r="NMI2" s="304"/>
      <c r="NMJ2" s="304"/>
      <c r="NMK2" s="304"/>
      <c r="NML2" s="304"/>
      <c r="NMM2" s="304"/>
      <c r="NMN2" s="304"/>
      <c r="NMO2" s="304"/>
      <c r="NMP2" s="304"/>
      <c r="NMQ2" s="304"/>
      <c r="NMR2" s="304"/>
      <c r="NMS2" s="304"/>
      <c r="NMT2" s="304"/>
      <c r="NMU2" s="304"/>
      <c r="NMV2" s="304"/>
      <c r="NMW2" s="304"/>
      <c r="NMX2" s="304"/>
      <c r="NMY2" s="304"/>
      <c r="NMZ2" s="304"/>
      <c r="NNA2" s="304"/>
      <c r="NNB2" s="304"/>
      <c r="NNC2" s="304"/>
      <c r="NND2" s="304"/>
      <c r="NNE2" s="304"/>
      <c r="NNF2" s="304"/>
      <c r="NNG2" s="304"/>
      <c r="NNH2" s="304"/>
      <c r="NNI2" s="304"/>
      <c r="NNJ2" s="304"/>
      <c r="NNK2" s="304"/>
      <c r="NNL2" s="304"/>
      <c r="NNM2" s="304"/>
      <c r="NNN2" s="304"/>
      <c r="NNO2" s="304"/>
      <c r="NNP2" s="304"/>
      <c r="NNQ2" s="304"/>
      <c r="NNR2" s="304"/>
      <c r="NNS2" s="304"/>
      <c r="NNT2" s="304"/>
      <c r="NNU2" s="304"/>
      <c r="NNV2" s="304"/>
      <c r="NNW2" s="304"/>
      <c r="NNX2" s="304"/>
      <c r="NNY2" s="304"/>
      <c r="NNZ2" s="304"/>
      <c r="NOA2" s="304"/>
      <c r="NOB2" s="304"/>
      <c r="NOC2" s="304"/>
      <c r="NOD2" s="304"/>
      <c r="NOE2" s="304"/>
      <c r="NOF2" s="304"/>
      <c r="NOG2" s="304"/>
      <c r="NOH2" s="304"/>
      <c r="NOI2" s="304"/>
      <c r="NOJ2" s="304"/>
      <c r="NOK2" s="304"/>
      <c r="NOL2" s="304"/>
      <c r="NOM2" s="304"/>
      <c r="NON2" s="304"/>
      <c r="NOO2" s="304"/>
      <c r="NOP2" s="304"/>
      <c r="NOQ2" s="304"/>
      <c r="NOR2" s="304"/>
      <c r="NOS2" s="304"/>
      <c r="NOT2" s="304"/>
      <c r="NOU2" s="304"/>
      <c r="NOV2" s="304"/>
      <c r="NOW2" s="304"/>
      <c r="NOX2" s="304"/>
      <c r="NOY2" s="304"/>
      <c r="NOZ2" s="304"/>
      <c r="NPA2" s="304"/>
      <c r="NPB2" s="304"/>
      <c r="NPC2" s="304"/>
      <c r="NPD2" s="304"/>
      <c r="NPE2" s="304"/>
      <c r="NPF2" s="304"/>
      <c r="NPG2" s="304"/>
      <c r="NPH2" s="304"/>
      <c r="NPI2" s="304"/>
      <c r="NPJ2" s="304"/>
      <c r="NPK2" s="304"/>
      <c r="NPL2" s="304"/>
      <c r="NPM2" s="304"/>
      <c r="NPN2" s="304"/>
      <c r="NPO2" s="304"/>
      <c r="NPP2" s="304"/>
      <c r="NPQ2" s="304"/>
      <c r="NPR2" s="304"/>
      <c r="NPS2" s="304"/>
      <c r="NPT2" s="304"/>
      <c r="NPU2" s="304"/>
      <c r="NPV2" s="304"/>
      <c r="NPW2" s="304"/>
      <c r="NPX2" s="304"/>
      <c r="NPY2" s="304"/>
      <c r="NPZ2" s="304"/>
      <c r="NQA2" s="304"/>
      <c r="NQB2" s="304"/>
      <c r="NQC2" s="304"/>
      <c r="NQD2" s="304"/>
      <c r="NQE2" s="304"/>
      <c r="NQF2" s="304"/>
      <c r="NQG2" s="304"/>
      <c r="NQH2" s="304"/>
      <c r="NQI2" s="304"/>
      <c r="NQJ2" s="304"/>
      <c r="NQK2" s="304"/>
      <c r="NQL2" s="304"/>
      <c r="NQM2" s="304"/>
      <c r="NQN2" s="304"/>
      <c r="NQO2" s="304"/>
      <c r="NQP2" s="304"/>
      <c r="NQQ2" s="304"/>
      <c r="NQR2" s="304"/>
      <c r="NQS2" s="304"/>
      <c r="NQT2" s="304"/>
      <c r="NQU2" s="304"/>
      <c r="NQV2" s="304"/>
      <c r="NQW2" s="304"/>
      <c r="NQX2" s="304"/>
      <c r="NQY2" s="304"/>
      <c r="NQZ2" s="304"/>
      <c r="NRA2" s="304"/>
      <c r="NRB2" s="304"/>
      <c r="NRC2" s="304"/>
      <c r="NRD2" s="304"/>
      <c r="NRE2" s="304"/>
      <c r="NRF2" s="304"/>
      <c r="NRG2" s="304"/>
      <c r="NRH2" s="304"/>
      <c r="NRI2" s="304"/>
      <c r="NRJ2" s="304"/>
      <c r="NRK2" s="304"/>
      <c r="NRL2" s="304"/>
      <c r="NRM2" s="304"/>
      <c r="NRN2" s="304"/>
      <c r="NRO2" s="304"/>
      <c r="NRP2" s="304"/>
      <c r="NRQ2" s="304"/>
      <c r="NRR2" s="304"/>
      <c r="NRS2" s="304"/>
      <c r="NRT2" s="304"/>
      <c r="NRU2" s="304"/>
      <c r="NRV2" s="304"/>
      <c r="NRW2" s="304"/>
      <c r="NRX2" s="304"/>
      <c r="NRY2" s="304"/>
      <c r="NRZ2" s="304"/>
      <c r="NSA2" s="304"/>
      <c r="NSB2" s="304"/>
      <c r="NSC2" s="304"/>
      <c r="NSD2" s="304"/>
      <c r="NSE2" s="304"/>
      <c r="NSF2" s="304"/>
      <c r="NSG2" s="304"/>
      <c r="NSH2" s="304"/>
      <c r="NSI2" s="304"/>
      <c r="NSJ2" s="304"/>
      <c r="NSK2" s="304"/>
      <c r="NSL2" s="304"/>
      <c r="NSM2" s="304"/>
      <c r="NSN2" s="304"/>
      <c r="NSO2" s="304"/>
      <c r="NSP2" s="304"/>
      <c r="NSQ2" s="304"/>
      <c r="NSR2" s="304"/>
      <c r="NSS2" s="304"/>
      <c r="NST2" s="304"/>
      <c r="NSU2" s="304"/>
      <c r="NSV2" s="304"/>
      <c r="NSW2" s="304"/>
      <c r="NSX2" s="304"/>
      <c r="NSY2" s="304"/>
      <c r="NSZ2" s="304"/>
      <c r="NTA2" s="304"/>
      <c r="NTB2" s="304"/>
      <c r="NTC2" s="304"/>
      <c r="NTD2" s="304"/>
      <c r="NTE2" s="304"/>
      <c r="NTF2" s="304"/>
      <c r="NTG2" s="304"/>
      <c r="NTH2" s="304"/>
      <c r="NTI2" s="304"/>
      <c r="NTJ2" s="304"/>
      <c r="NTK2" s="304"/>
      <c r="NTL2" s="304"/>
      <c r="NTM2" s="304"/>
      <c r="NTN2" s="304"/>
      <c r="NTO2" s="304"/>
      <c r="NTP2" s="304"/>
      <c r="NTQ2" s="304"/>
      <c r="NTR2" s="304"/>
      <c r="NTS2" s="304"/>
      <c r="NTT2" s="304"/>
      <c r="NTU2" s="304"/>
      <c r="NTV2" s="304"/>
      <c r="NTW2" s="304"/>
      <c r="NTX2" s="304"/>
      <c r="NTY2" s="304"/>
      <c r="NTZ2" s="304"/>
      <c r="NUA2" s="304"/>
      <c r="NUB2" s="304"/>
      <c r="NUC2" s="304"/>
      <c r="NUD2" s="304"/>
      <c r="NUE2" s="304"/>
      <c r="NUF2" s="304"/>
      <c r="NUG2" s="304"/>
      <c r="NUH2" s="304"/>
      <c r="NUI2" s="304"/>
      <c r="NUJ2" s="304"/>
      <c r="NUK2" s="304"/>
      <c r="NUL2" s="304"/>
      <c r="NUM2" s="304"/>
      <c r="NUN2" s="304"/>
      <c r="NUO2" s="304"/>
      <c r="NUP2" s="304"/>
      <c r="NUQ2" s="304"/>
      <c r="NUR2" s="304"/>
      <c r="NUS2" s="304"/>
      <c r="NUT2" s="304"/>
      <c r="NUU2" s="304"/>
      <c r="NUV2" s="304"/>
      <c r="NUW2" s="304"/>
      <c r="NUX2" s="304"/>
      <c r="NUY2" s="304"/>
      <c r="NUZ2" s="304"/>
      <c r="NVA2" s="304"/>
      <c r="NVB2" s="304"/>
      <c r="NVC2" s="304"/>
      <c r="NVD2" s="304"/>
      <c r="NVE2" s="304"/>
      <c r="NVF2" s="304"/>
      <c r="NVG2" s="304"/>
      <c r="NVH2" s="304"/>
      <c r="NVI2" s="304"/>
      <c r="NVJ2" s="304"/>
      <c r="NVK2" s="304"/>
      <c r="NVL2" s="304"/>
      <c r="NVM2" s="304"/>
      <c r="NVN2" s="304"/>
      <c r="NVO2" s="304"/>
      <c r="NVP2" s="304"/>
      <c r="NVQ2" s="304"/>
      <c r="NVR2" s="304"/>
      <c r="NVS2" s="304"/>
      <c r="NVT2" s="304"/>
      <c r="NVU2" s="304"/>
      <c r="NVV2" s="304"/>
      <c r="NVW2" s="304"/>
      <c r="NVX2" s="304"/>
      <c r="NVY2" s="304"/>
      <c r="NVZ2" s="304"/>
      <c r="NWA2" s="304"/>
      <c r="NWB2" s="304"/>
      <c r="NWC2" s="304"/>
      <c r="NWD2" s="304"/>
      <c r="NWE2" s="304"/>
      <c r="NWF2" s="304"/>
      <c r="NWG2" s="304"/>
      <c r="NWH2" s="304"/>
      <c r="NWI2" s="304"/>
      <c r="NWJ2" s="304"/>
      <c r="NWK2" s="304"/>
      <c r="NWL2" s="304"/>
      <c r="NWM2" s="304"/>
      <c r="NWN2" s="304"/>
      <c r="NWO2" s="304"/>
      <c r="NWP2" s="304"/>
      <c r="NWQ2" s="304"/>
      <c r="NWR2" s="304"/>
      <c r="NWS2" s="304"/>
      <c r="NWT2" s="304"/>
      <c r="NWU2" s="304"/>
      <c r="NWV2" s="304"/>
      <c r="NWW2" s="304"/>
      <c r="NWX2" s="304"/>
      <c r="NWY2" s="304"/>
      <c r="NWZ2" s="304"/>
      <c r="NXA2" s="304"/>
      <c r="NXB2" s="304"/>
      <c r="NXC2" s="304"/>
      <c r="NXD2" s="304"/>
      <c r="NXE2" s="304"/>
      <c r="NXF2" s="304"/>
      <c r="NXG2" s="304"/>
      <c r="NXH2" s="304"/>
      <c r="NXI2" s="304"/>
      <c r="NXJ2" s="304"/>
      <c r="NXK2" s="304"/>
      <c r="NXL2" s="304"/>
      <c r="NXM2" s="304"/>
      <c r="NXN2" s="304"/>
      <c r="NXO2" s="304"/>
      <c r="NXP2" s="304"/>
      <c r="NXQ2" s="304"/>
      <c r="NXR2" s="304"/>
      <c r="NXS2" s="304"/>
      <c r="NXT2" s="304"/>
      <c r="NXU2" s="304"/>
      <c r="NXV2" s="304"/>
      <c r="NXW2" s="304"/>
      <c r="NXX2" s="304"/>
      <c r="NXY2" s="304"/>
      <c r="NXZ2" s="304"/>
      <c r="NYA2" s="304"/>
      <c r="NYB2" s="304"/>
      <c r="NYC2" s="304"/>
      <c r="NYD2" s="304"/>
      <c r="NYE2" s="304"/>
      <c r="NYF2" s="304"/>
      <c r="NYG2" s="304"/>
      <c r="NYH2" s="304"/>
      <c r="NYI2" s="304"/>
      <c r="NYJ2" s="304"/>
      <c r="NYK2" s="304"/>
      <c r="NYL2" s="304"/>
      <c r="NYM2" s="304"/>
      <c r="NYN2" s="304"/>
      <c r="NYO2" s="304"/>
      <c r="NYP2" s="304"/>
      <c r="NYQ2" s="304"/>
      <c r="NYR2" s="304"/>
      <c r="NYS2" s="304"/>
      <c r="NYT2" s="304"/>
      <c r="NYU2" s="304"/>
      <c r="NYV2" s="304"/>
      <c r="NYW2" s="304"/>
      <c r="NYX2" s="304"/>
      <c r="NYY2" s="304"/>
      <c r="NYZ2" s="304"/>
      <c r="NZA2" s="304"/>
      <c r="NZB2" s="304"/>
      <c r="NZC2" s="304"/>
      <c r="NZD2" s="304"/>
      <c r="NZE2" s="304"/>
      <c r="NZF2" s="304"/>
      <c r="NZG2" s="304"/>
      <c r="NZH2" s="304"/>
      <c r="NZI2" s="304"/>
      <c r="NZJ2" s="304"/>
      <c r="NZK2" s="304"/>
      <c r="NZL2" s="304"/>
      <c r="NZM2" s="304"/>
      <c r="NZN2" s="304"/>
      <c r="NZO2" s="304"/>
      <c r="NZP2" s="304"/>
      <c r="NZQ2" s="304"/>
      <c r="NZR2" s="304"/>
      <c r="NZS2" s="304"/>
      <c r="NZT2" s="304"/>
      <c r="NZU2" s="304"/>
      <c r="NZV2" s="304"/>
      <c r="NZW2" s="304"/>
      <c r="NZX2" s="304"/>
      <c r="NZY2" s="304"/>
      <c r="NZZ2" s="304"/>
      <c r="OAA2" s="304"/>
      <c r="OAB2" s="304"/>
      <c r="OAC2" s="304"/>
      <c r="OAD2" s="304"/>
      <c r="OAE2" s="304"/>
      <c r="OAF2" s="304"/>
      <c r="OAG2" s="304"/>
      <c r="OAH2" s="304"/>
      <c r="OAI2" s="304"/>
      <c r="OAJ2" s="304"/>
      <c r="OAK2" s="304"/>
      <c r="OAL2" s="304"/>
      <c r="OAM2" s="304"/>
      <c r="OAN2" s="304"/>
      <c r="OAO2" s="304"/>
      <c r="OAP2" s="304"/>
      <c r="OAQ2" s="304"/>
      <c r="OAR2" s="304"/>
      <c r="OAS2" s="304"/>
      <c r="OAT2" s="304"/>
      <c r="OAU2" s="304"/>
      <c r="OAV2" s="304"/>
      <c r="OAW2" s="304"/>
      <c r="OAX2" s="304"/>
      <c r="OAY2" s="304"/>
      <c r="OAZ2" s="304"/>
      <c r="OBA2" s="304"/>
      <c r="OBB2" s="304"/>
      <c r="OBC2" s="304"/>
      <c r="OBD2" s="304"/>
      <c r="OBE2" s="304"/>
      <c r="OBF2" s="304"/>
      <c r="OBG2" s="304"/>
      <c r="OBH2" s="304"/>
      <c r="OBI2" s="304"/>
      <c r="OBJ2" s="304"/>
      <c r="OBK2" s="304"/>
      <c r="OBL2" s="304"/>
      <c r="OBM2" s="304"/>
      <c r="OBN2" s="304"/>
      <c r="OBO2" s="304"/>
      <c r="OBP2" s="304"/>
      <c r="OBQ2" s="304"/>
      <c r="OBR2" s="304"/>
      <c r="OBS2" s="304"/>
      <c r="OBT2" s="304"/>
      <c r="OBU2" s="304"/>
      <c r="OBV2" s="304"/>
      <c r="OBW2" s="304"/>
      <c r="OBX2" s="304"/>
      <c r="OBY2" s="304"/>
      <c r="OBZ2" s="304"/>
      <c r="OCA2" s="304"/>
      <c r="OCB2" s="304"/>
      <c r="OCC2" s="304"/>
      <c r="OCD2" s="304"/>
      <c r="OCE2" s="304"/>
      <c r="OCF2" s="304"/>
      <c r="OCG2" s="304"/>
      <c r="OCH2" s="304"/>
      <c r="OCI2" s="304"/>
      <c r="OCJ2" s="304"/>
      <c r="OCK2" s="304"/>
      <c r="OCL2" s="304"/>
      <c r="OCM2" s="304"/>
      <c r="OCN2" s="304"/>
      <c r="OCO2" s="304"/>
      <c r="OCP2" s="304"/>
      <c r="OCQ2" s="304"/>
      <c r="OCR2" s="304"/>
      <c r="OCS2" s="304"/>
      <c r="OCT2" s="304"/>
      <c r="OCU2" s="304"/>
      <c r="OCV2" s="304"/>
      <c r="OCW2" s="304"/>
      <c r="OCX2" s="304"/>
      <c r="OCY2" s="304"/>
      <c r="OCZ2" s="304"/>
      <c r="ODA2" s="304"/>
      <c r="ODB2" s="304"/>
      <c r="ODC2" s="304"/>
      <c r="ODD2" s="304"/>
      <c r="ODE2" s="304"/>
      <c r="ODF2" s="304"/>
      <c r="ODG2" s="304"/>
      <c r="ODH2" s="304"/>
      <c r="ODI2" s="304"/>
      <c r="ODJ2" s="304"/>
      <c r="ODK2" s="304"/>
      <c r="ODL2" s="304"/>
      <c r="ODM2" s="304"/>
      <c r="ODN2" s="304"/>
      <c r="ODO2" s="304"/>
      <c r="ODP2" s="304"/>
      <c r="ODQ2" s="304"/>
      <c r="ODR2" s="304"/>
      <c r="ODS2" s="304"/>
      <c r="ODT2" s="304"/>
      <c r="ODU2" s="304"/>
      <c r="ODV2" s="304"/>
      <c r="ODW2" s="304"/>
      <c r="ODX2" s="304"/>
      <c r="ODY2" s="304"/>
      <c r="ODZ2" s="304"/>
      <c r="OEA2" s="304"/>
      <c r="OEB2" s="304"/>
      <c r="OEC2" s="304"/>
      <c r="OED2" s="304"/>
      <c r="OEE2" s="304"/>
      <c r="OEF2" s="304"/>
      <c r="OEG2" s="304"/>
      <c r="OEH2" s="304"/>
      <c r="OEI2" s="304"/>
      <c r="OEJ2" s="304"/>
      <c r="OEK2" s="304"/>
      <c r="OEL2" s="304"/>
      <c r="OEM2" s="304"/>
      <c r="OEN2" s="304"/>
      <c r="OEO2" s="304"/>
      <c r="OEP2" s="304"/>
      <c r="OEQ2" s="304"/>
      <c r="OER2" s="304"/>
      <c r="OES2" s="304"/>
      <c r="OET2" s="304"/>
      <c r="OEU2" s="304"/>
      <c r="OEV2" s="304"/>
      <c r="OEW2" s="304"/>
      <c r="OEX2" s="304"/>
      <c r="OEY2" s="304"/>
      <c r="OEZ2" s="304"/>
      <c r="OFA2" s="304"/>
      <c r="OFB2" s="304"/>
      <c r="OFC2" s="304"/>
      <c r="OFD2" s="304"/>
      <c r="OFE2" s="304"/>
      <c r="OFF2" s="304"/>
      <c r="OFG2" s="304"/>
      <c r="OFH2" s="304"/>
      <c r="OFI2" s="304"/>
      <c r="OFJ2" s="304"/>
      <c r="OFK2" s="304"/>
      <c r="OFL2" s="304"/>
      <c r="OFM2" s="304"/>
      <c r="OFN2" s="304"/>
      <c r="OFO2" s="304"/>
      <c r="OFP2" s="304"/>
      <c r="OFQ2" s="304"/>
      <c r="OFR2" s="304"/>
      <c r="OFS2" s="304"/>
      <c r="OFT2" s="304"/>
      <c r="OFU2" s="304"/>
      <c r="OFV2" s="304"/>
      <c r="OFW2" s="304"/>
      <c r="OFX2" s="304"/>
      <c r="OFY2" s="304"/>
      <c r="OFZ2" s="304"/>
      <c r="OGA2" s="304"/>
      <c r="OGB2" s="304"/>
      <c r="OGC2" s="304"/>
      <c r="OGD2" s="304"/>
      <c r="OGE2" s="304"/>
      <c r="OGF2" s="304"/>
      <c r="OGG2" s="304"/>
      <c r="OGH2" s="304"/>
      <c r="OGI2" s="304"/>
      <c r="OGJ2" s="304"/>
      <c r="OGK2" s="304"/>
      <c r="OGL2" s="304"/>
      <c r="OGM2" s="304"/>
      <c r="OGN2" s="304"/>
      <c r="OGO2" s="304"/>
      <c r="OGP2" s="304"/>
      <c r="OGQ2" s="304"/>
      <c r="OGR2" s="304"/>
      <c r="OGS2" s="304"/>
      <c r="OGT2" s="304"/>
      <c r="OGU2" s="304"/>
      <c r="OGV2" s="304"/>
      <c r="OGW2" s="304"/>
      <c r="OGX2" s="304"/>
      <c r="OGY2" s="304"/>
      <c r="OGZ2" s="304"/>
      <c r="OHA2" s="304"/>
      <c r="OHB2" s="304"/>
      <c r="OHC2" s="304"/>
      <c r="OHD2" s="304"/>
      <c r="OHE2" s="304"/>
      <c r="OHF2" s="304"/>
      <c r="OHG2" s="304"/>
      <c r="OHH2" s="304"/>
      <c r="OHI2" s="304"/>
      <c r="OHJ2" s="304"/>
      <c r="OHK2" s="304"/>
      <c r="OHL2" s="304"/>
      <c r="OHM2" s="304"/>
      <c r="OHN2" s="304"/>
      <c r="OHO2" s="304"/>
      <c r="OHP2" s="304"/>
      <c r="OHQ2" s="304"/>
      <c r="OHR2" s="304"/>
      <c r="OHS2" s="304"/>
      <c r="OHT2" s="304"/>
      <c r="OHU2" s="304"/>
      <c r="OHV2" s="304"/>
      <c r="OHW2" s="304"/>
      <c r="OHX2" s="304"/>
      <c r="OHY2" s="304"/>
      <c r="OHZ2" s="304"/>
      <c r="OIA2" s="304"/>
      <c r="OIB2" s="304"/>
      <c r="OIC2" s="304"/>
      <c r="OID2" s="304"/>
      <c r="OIE2" s="304"/>
      <c r="OIF2" s="304"/>
      <c r="OIG2" s="304"/>
      <c r="OIH2" s="304"/>
      <c r="OII2" s="304"/>
      <c r="OIJ2" s="304"/>
      <c r="OIK2" s="304"/>
      <c r="OIL2" s="304"/>
      <c r="OIM2" s="304"/>
      <c r="OIN2" s="304"/>
      <c r="OIO2" s="304"/>
      <c r="OIP2" s="304"/>
      <c r="OIQ2" s="304"/>
      <c r="OIR2" s="304"/>
      <c r="OIS2" s="304"/>
      <c r="OIT2" s="304"/>
      <c r="OIU2" s="304"/>
      <c r="OIV2" s="304"/>
      <c r="OIW2" s="304"/>
      <c r="OIX2" s="304"/>
      <c r="OIY2" s="304"/>
      <c r="OIZ2" s="304"/>
      <c r="OJA2" s="304"/>
      <c r="OJB2" s="304"/>
      <c r="OJC2" s="304"/>
      <c r="OJD2" s="304"/>
      <c r="OJE2" s="304"/>
      <c r="OJF2" s="304"/>
      <c r="OJG2" s="304"/>
      <c r="OJH2" s="304"/>
      <c r="OJI2" s="304"/>
      <c r="OJJ2" s="304"/>
      <c r="OJK2" s="304"/>
      <c r="OJL2" s="304"/>
      <c r="OJM2" s="304"/>
      <c r="OJN2" s="304"/>
      <c r="OJO2" s="304"/>
      <c r="OJP2" s="304"/>
      <c r="OJQ2" s="304"/>
      <c r="OJR2" s="304"/>
      <c r="OJS2" s="304"/>
      <c r="OJT2" s="304"/>
      <c r="OJU2" s="304"/>
      <c r="OJV2" s="304"/>
      <c r="OJW2" s="304"/>
      <c r="OJX2" s="304"/>
      <c r="OJY2" s="304"/>
      <c r="OJZ2" s="304"/>
      <c r="OKA2" s="304"/>
      <c r="OKB2" s="304"/>
      <c r="OKC2" s="304"/>
      <c r="OKD2" s="304"/>
      <c r="OKE2" s="304"/>
      <c r="OKF2" s="304"/>
      <c r="OKG2" s="304"/>
      <c r="OKH2" s="304"/>
      <c r="OKI2" s="304"/>
      <c r="OKJ2" s="304"/>
      <c r="OKK2" s="304"/>
      <c r="OKL2" s="304"/>
      <c r="OKM2" s="304"/>
      <c r="OKN2" s="304"/>
      <c r="OKO2" s="304"/>
      <c r="OKP2" s="304"/>
      <c r="OKQ2" s="304"/>
      <c r="OKR2" s="304"/>
      <c r="OKS2" s="304"/>
      <c r="OKT2" s="304"/>
      <c r="OKU2" s="304"/>
      <c r="OKV2" s="304"/>
      <c r="OKW2" s="304"/>
      <c r="OKX2" s="304"/>
      <c r="OKY2" s="304"/>
      <c r="OKZ2" s="304"/>
      <c r="OLA2" s="304"/>
      <c r="OLB2" s="304"/>
      <c r="OLC2" s="304"/>
      <c r="OLD2" s="304"/>
      <c r="OLE2" s="304"/>
      <c r="OLF2" s="304"/>
      <c r="OLG2" s="304"/>
      <c r="OLH2" s="304"/>
      <c r="OLI2" s="304"/>
      <c r="OLJ2" s="304"/>
      <c r="OLK2" s="304"/>
      <c r="OLL2" s="304"/>
      <c r="OLM2" s="304"/>
      <c r="OLN2" s="304"/>
      <c r="OLO2" s="304"/>
      <c r="OLP2" s="304"/>
      <c r="OLQ2" s="304"/>
      <c r="OLR2" s="304"/>
      <c r="OLS2" s="304"/>
      <c r="OLT2" s="304"/>
      <c r="OLU2" s="304"/>
      <c r="OLV2" s="304"/>
      <c r="OLW2" s="304"/>
      <c r="OLX2" s="304"/>
      <c r="OLY2" s="304"/>
      <c r="OLZ2" s="304"/>
      <c r="OMA2" s="304"/>
      <c r="OMB2" s="304"/>
      <c r="OMC2" s="304"/>
      <c r="OMD2" s="304"/>
      <c r="OME2" s="304"/>
      <c r="OMF2" s="304"/>
      <c r="OMG2" s="304"/>
      <c r="OMH2" s="304"/>
      <c r="OMI2" s="304"/>
      <c r="OMJ2" s="304"/>
      <c r="OMK2" s="304"/>
      <c r="OML2" s="304"/>
      <c r="OMM2" s="304"/>
      <c r="OMN2" s="304"/>
      <c r="OMO2" s="304"/>
      <c r="OMP2" s="304"/>
      <c r="OMQ2" s="304"/>
      <c r="OMR2" s="304"/>
      <c r="OMS2" s="304"/>
      <c r="OMT2" s="304"/>
      <c r="OMU2" s="304"/>
      <c r="OMV2" s="304"/>
      <c r="OMW2" s="304"/>
      <c r="OMX2" s="304"/>
      <c r="OMY2" s="304"/>
      <c r="OMZ2" s="304"/>
      <c r="ONA2" s="304"/>
      <c r="ONB2" s="304"/>
      <c r="ONC2" s="304"/>
      <c r="OND2" s="304"/>
      <c r="ONE2" s="304"/>
      <c r="ONF2" s="304"/>
      <c r="ONG2" s="304"/>
      <c r="ONH2" s="304"/>
      <c r="ONI2" s="304"/>
      <c r="ONJ2" s="304"/>
      <c r="ONK2" s="304"/>
      <c r="ONL2" s="304"/>
      <c r="ONM2" s="304"/>
      <c r="ONN2" s="304"/>
      <c r="ONO2" s="304"/>
      <c r="ONP2" s="304"/>
      <c r="ONQ2" s="304"/>
      <c r="ONR2" s="304"/>
      <c r="ONS2" s="304"/>
      <c r="ONT2" s="304"/>
      <c r="ONU2" s="304"/>
      <c r="ONV2" s="304"/>
      <c r="ONW2" s="304"/>
      <c r="ONX2" s="304"/>
      <c r="ONY2" s="304"/>
      <c r="ONZ2" s="304"/>
      <c r="OOA2" s="304"/>
      <c r="OOB2" s="304"/>
      <c r="OOC2" s="304"/>
      <c r="OOD2" s="304"/>
      <c r="OOE2" s="304"/>
      <c r="OOF2" s="304"/>
      <c r="OOG2" s="304"/>
      <c r="OOH2" s="304"/>
      <c r="OOI2" s="304"/>
      <c r="OOJ2" s="304"/>
      <c r="OOK2" s="304"/>
      <c r="OOL2" s="304"/>
      <c r="OOM2" s="304"/>
      <c r="OON2" s="304"/>
      <c r="OOO2" s="304"/>
      <c r="OOP2" s="304"/>
      <c r="OOQ2" s="304"/>
      <c r="OOR2" s="304"/>
      <c r="OOS2" s="304"/>
      <c r="OOT2" s="304"/>
      <c r="OOU2" s="304"/>
      <c r="OOV2" s="304"/>
      <c r="OOW2" s="304"/>
      <c r="OOX2" s="304"/>
      <c r="OOY2" s="304"/>
      <c r="OOZ2" s="304"/>
      <c r="OPA2" s="304"/>
      <c r="OPB2" s="304"/>
      <c r="OPC2" s="304"/>
      <c r="OPD2" s="304"/>
      <c r="OPE2" s="304"/>
      <c r="OPF2" s="304"/>
      <c r="OPG2" s="304"/>
      <c r="OPH2" s="304"/>
      <c r="OPI2" s="304"/>
      <c r="OPJ2" s="304"/>
      <c r="OPK2" s="304"/>
      <c r="OPL2" s="304"/>
      <c r="OPM2" s="304"/>
      <c r="OPN2" s="304"/>
      <c r="OPO2" s="304"/>
      <c r="OPP2" s="304"/>
      <c r="OPQ2" s="304"/>
      <c r="OPR2" s="304"/>
      <c r="OPS2" s="304"/>
      <c r="OPT2" s="304"/>
      <c r="OPU2" s="304"/>
      <c r="OPV2" s="304"/>
      <c r="OPW2" s="304"/>
      <c r="OPX2" s="304"/>
      <c r="OPY2" s="304"/>
      <c r="OPZ2" s="304"/>
      <c r="OQA2" s="304"/>
      <c r="OQB2" s="304"/>
      <c r="OQC2" s="304"/>
      <c r="OQD2" s="304"/>
      <c r="OQE2" s="304"/>
      <c r="OQF2" s="304"/>
      <c r="OQG2" s="304"/>
      <c r="OQH2" s="304"/>
      <c r="OQI2" s="304"/>
      <c r="OQJ2" s="304"/>
      <c r="OQK2" s="304"/>
      <c r="OQL2" s="304"/>
      <c r="OQM2" s="304"/>
      <c r="OQN2" s="304"/>
      <c r="OQO2" s="304"/>
      <c r="OQP2" s="304"/>
      <c r="OQQ2" s="304"/>
      <c r="OQR2" s="304"/>
      <c r="OQS2" s="304"/>
      <c r="OQT2" s="304"/>
      <c r="OQU2" s="304"/>
      <c r="OQV2" s="304"/>
      <c r="OQW2" s="304"/>
      <c r="OQX2" s="304"/>
      <c r="OQY2" s="304"/>
      <c r="OQZ2" s="304"/>
      <c r="ORA2" s="304"/>
      <c r="ORB2" s="304"/>
      <c r="ORC2" s="304"/>
      <c r="ORD2" s="304"/>
      <c r="ORE2" s="304"/>
      <c r="ORF2" s="304"/>
      <c r="ORG2" s="304"/>
      <c r="ORH2" s="304"/>
      <c r="ORI2" s="304"/>
      <c r="ORJ2" s="304"/>
      <c r="ORK2" s="304"/>
      <c r="ORL2" s="304"/>
      <c r="ORM2" s="304"/>
      <c r="ORN2" s="304"/>
      <c r="ORO2" s="304"/>
      <c r="ORP2" s="304"/>
      <c r="ORQ2" s="304"/>
      <c r="ORR2" s="304"/>
      <c r="ORS2" s="304"/>
      <c r="ORT2" s="304"/>
      <c r="ORU2" s="304"/>
      <c r="ORV2" s="304"/>
      <c r="ORW2" s="304"/>
      <c r="ORX2" s="304"/>
      <c r="ORY2" s="304"/>
      <c r="ORZ2" s="304"/>
      <c r="OSA2" s="304"/>
      <c r="OSB2" s="304"/>
      <c r="OSC2" s="304"/>
      <c r="OSD2" s="304"/>
      <c r="OSE2" s="304"/>
      <c r="OSF2" s="304"/>
      <c r="OSG2" s="304"/>
      <c r="OSH2" s="304"/>
      <c r="OSI2" s="304"/>
      <c r="OSJ2" s="304"/>
      <c r="OSK2" s="304"/>
      <c r="OSL2" s="304"/>
      <c r="OSM2" s="304"/>
      <c r="OSN2" s="304"/>
      <c r="OSO2" s="304"/>
      <c r="OSP2" s="304"/>
      <c r="OSQ2" s="304"/>
      <c r="OSR2" s="304"/>
      <c r="OSS2" s="304"/>
      <c r="OST2" s="304"/>
      <c r="OSU2" s="304"/>
      <c r="OSV2" s="304"/>
      <c r="OSW2" s="304"/>
      <c r="OSX2" s="304"/>
      <c r="OSY2" s="304"/>
      <c r="OSZ2" s="304"/>
      <c r="OTA2" s="304"/>
      <c r="OTB2" s="304"/>
      <c r="OTC2" s="304"/>
      <c r="OTD2" s="304"/>
      <c r="OTE2" s="304"/>
      <c r="OTF2" s="304"/>
      <c r="OTG2" s="304"/>
      <c r="OTH2" s="304"/>
      <c r="OTI2" s="304"/>
      <c r="OTJ2" s="304"/>
      <c r="OTK2" s="304"/>
      <c r="OTL2" s="304"/>
      <c r="OTM2" s="304"/>
      <c r="OTN2" s="304"/>
      <c r="OTO2" s="304"/>
      <c r="OTP2" s="304"/>
      <c r="OTQ2" s="304"/>
      <c r="OTR2" s="304"/>
      <c r="OTS2" s="304"/>
      <c r="OTT2" s="304"/>
      <c r="OTU2" s="304"/>
      <c r="OTV2" s="304"/>
      <c r="OTW2" s="304"/>
      <c r="OTX2" s="304"/>
      <c r="OTY2" s="304"/>
      <c r="OTZ2" s="304"/>
      <c r="OUA2" s="304"/>
      <c r="OUB2" s="304"/>
      <c r="OUC2" s="304"/>
      <c r="OUD2" s="304"/>
      <c r="OUE2" s="304"/>
      <c r="OUF2" s="304"/>
      <c r="OUG2" s="304"/>
      <c r="OUH2" s="304"/>
      <c r="OUI2" s="304"/>
      <c r="OUJ2" s="304"/>
      <c r="OUK2" s="304"/>
      <c r="OUL2" s="304"/>
      <c r="OUM2" s="304"/>
      <c r="OUN2" s="304"/>
      <c r="OUO2" s="304"/>
      <c r="OUP2" s="304"/>
      <c r="OUQ2" s="304"/>
      <c r="OUR2" s="304"/>
      <c r="OUS2" s="304"/>
      <c r="OUT2" s="304"/>
      <c r="OUU2" s="304"/>
      <c r="OUV2" s="304"/>
      <c r="OUW2" s="304"/>
      <c r="OUX2" s="304"/>
      <c r="OUY2" s="304"/>
      <c r="OUZ2" s="304"/>
      <c r="OVA2" s="304"/>
      <c r="OVB2" s="304"/>
      <c r="OVC2" s="304"/>
      <c r="OVD2" s="304"/>
      <c r="OVE2" s="304"/>
      <c r="OVF2" s="304"/>
      <c r="OVG2" s="304"/>
      <c r="OVH2" s="304"/>
      <c r="OVI2" s="304"/>
      <c r="OVJ2" s="304"/>
      <c r="OVK2" s="304"/>
      <c r="OVL2" s="304"/>
      <c r="OVM2" s="304"/>
      <c r="OVN2" s="304"/>
      <c r="OVO2" s="304"/>
      <c r="OVP2" s="304"/>
      <c r="OVQ2" s="304"/>
      <c r="OVR2" s="304"/>
      <c r="OVS2" s="304"/>
      <c r="OVT2" s="304"/>
      <c r="OVU2" s="304"/>
      <c r="OVV2" s="304"/>
      <c r="OVW2" s="304"/>
      <c r="OVX2" s="304"/>
      <c r="OVY2" s="304"/>
      <c r="OVZ2" s="304"/>
      <c r="OWA2" s="304"/>
      <c r="OWB2" s="304"/>
      <c r="OWC2" s="304"/>
      <c r="OWD2" s="304"/>
      <c r="OWE2" s="304"/>
      <c r="OWF2" s="304"/>
      <c r="OWG2" s="304"/>
      <c r="OWH2" s="304"/>
      <c r="OWI2" s="304"/>
      <c r="OWJ2" s="304"/>
      <c r="OWK2" s="304"/>
      <c r="OWL2" s="304"/>
      <c r="OWM2" s="304"/>
      <c r="OWN2" s="304"/>
      <c r="OWO2" s="304"/>
      <c r="OWP2" s="304"/>
      <c r="OWQ2" s="304"/>
      <c r="OWR2" s="304"/>
      <c r="OWS2" s="304"/>
      <c r="OWT2" s="304"/>
      <c r="OWU2" s="304"/>
      <c r="OWV2" s="304"/>
      <c r="OWW2" s="304"/>
      <c r="OWX2" s="304"/>
      <c r="OWY2" s="304"/>
      <c r="OWZ2" s="304"/>
      <c r="OXA2" s="304"/>
      <c r="OXB2" s="304"/>
      <c r="OXC2" s="304"/>
      <c r="OXD2" s="304"/>
      <c r="OXE2" s="304"/>
      <c r="OXF2" s="304"/>
      <c r="OXG2" s="304"/>
      <c r="OXH2" s="304"/>
      <c r="OXI2" s="304"/>
      <c r="OXJ2" s="304"/>
      <c r="OXK2" s="304"/>
      <c r="OXL2" s="304"/>
      <c r="OXM2" s="304"/>
      <c r="OXN2" s="304"/>
      <c r="OXO2" s="304"/>
      <c r="OXP2" s="304"/>
      <c r="OXQ2" s="304"/>
      <c r="OXR2" s="304"/>
      <c r="OXS2" s="304"/>
      <c r="OXT2" s="304"/>
      <c r="OXU2" s="304"/>
      <c r="OXV2" s="304"/>
      <c r="OXW2" s="304"/>
      <c r="OXX2" s="304"/>
      <c r="OXY2" s="304"/>
      <c r="OXZ2" s="304"/>
      <c r="OYA2" s="304"/>
      <c r="OYB2" s="304"/>
      <c r="OYC2" s="304"/>
      <c r="OYD2" s="304"/>
      <c r="OYE2" s="304"/>
      <c r="OYF2" s="304"/>
      <c r="OYG2" s="304"/>
      <c r="OYH2" s="304"/>
      <c r="OYI2" s="304"/>
      <c r="OYJ2" s="304"/>
      <c r="OYK2" s="304"/>
      <c r="OYL2" s="304"/>
      <c r="OYM2" s="304"/>
      <c r="OYN2" s="304"/>
      <c r="OYO2" s="304"/>
      <c r="OYP2" s="304"/>
      <c r="OYQ2" s="304"/>
      <c r="OYR2" s="304"/>
      <c r="OYS2" s="304"/>
      <c r="OYT2" s="304"/>
      <c r="OYU2" s="304"/>
      <c r="OYV2" s="304"/>
      <c r="OYW2" s="304"/>
      <c r="OYX2" s="304"/>
      <c r="OYY2" s="304"/>
      <c r="OYZ2" s="304"/>
      <c r="OZA2" s="304"/>
      <c r="OZB2" s="304"/>
      <c r="OZC2" s="304"/>
      <c r="OZD2" s="304"/>
      <c r="OZE2" s="304"/>
      <c r="OZF2" s="304"/>
      <c r="OZG2" s="304"/>
      <c r="OZH2" s="304"/>
      <c r="OZI2" s="304"/>
      <c r="OZJ2" s="304"/>
      <c r="OZK2" s="304"/>
      <c r="OZL2" s="304"/>
      <c r="OZM2" s="304"/>
      <c r="OZN2" s="304"/>
      <c r="OZO2" s="304"/>
      <c r="OZP2" s="304"/>
      <c r="OZQ2" s="304"/>
      <c r="OZR2" s="304"/>
      <c r="OZS2" s="304"/>
      <c r="OZT2" s="304"/>
      <c r="OZU2" s="304"/>
      <c r="OZV2" s="304"/>
      <c r="OZW2" s="304"/>
      <c r="OZX2" s="304"/>
      <c r="OZY2" s="304"/>
      <c r="OZZ2" s="304"/>
      <c r="PAA2" s="304"/>
      <c r="PAB2" s="304"/>
      <c r="PAC2" s="304"/>
      <c r="PAD2" s="304"/>
      <c r="PAE2" s="304"/>
      <c r="PAF2" s="304"/>
      <c r="PAG2" s="304"/>
      <c r="PAH2" s="304"/>
      <c r="PAI2" s="304"/>
      <c r="PAJ2" s="304"/>
      <c r="PAK2" s="304"/>
      <c r="PAL2" s="304"/>
      <c r="PAM2" s="304"/>
      <c r="PAN2" s="304"/>
      <c r="PAO2" s="304"/>
      <c r="PAP2" s="304"/>
      <c r="PAQ2" s="304"/>
      <c r="PAR2" s="304"/>
      <c r="PAS2" s="304"/>
      <c r="PAT2" s="304"/>
      <c r="PAU2" s="304"/>
      <c r="PAV2" s="304"/>
      <c r="PAW2" s="304"/>
      <c r="PAX2" s="304"/>
      <c r="PAY2" s="304"/>
      <c r="PAZ2" s="304"/>
      <c r="PBA2" s="304"/>
      <c r="PBB2" s="304"/>
      <c r="PBC2" s="304"/>
      <c r="PBD2" s="304"/>
      <c r="PBE2" s="304"/>
      <c r="PBF2" s="304"/>
      <c r="PBG2" s="304"/>
      <c r="PBH2" s="304"/>
      <c r="PBI2" s="304"/>
      <c r="PBJ2" s="304"/>
      <c r="PBK2" s="304"/>
      <c r="PBL2" s="304"/>
      <c r="PBM2" s="304"/>
      <c r="PBN2" s="304"/>
      <c r="PBO2" s="304"/>
      <c r="PBP2" s="304"/>
      <c r="PBQ2" s="304"/>
      <c r="PBR2" s="304"/>
      <c r="PBS2" s="304"/>
      <c r="PBT2" s="304"/>
      <c r="PBU2" s="304"/>
      <c r="PBV2" s="304"/>
      <c r="PBW2" s="304"/>
      <c r="PBX2" s="304"/>
      <c r="PBY2" s="304"/>
      <c r="PBZ2" s="304"/>
      <c r="PCA2" s="304"/>
      <c r="PCB2" s="304"/>
      <c r="PCC2" s="304"/>
      <c r="PCD2" s="304"/>
      <c r="PCE2" s="304"/>
      <c r="PCF2" s="304"/>
      <c r="PCG2" s="304"/>
      <c r="PCH2" s="304"/>
      <c r="PCI2" s="304"/>
      <c r="PCJ2" s="304"/>
      <c r="PCK2" s="304"/>
      <c r="PCL2" s="304"/>
      <c r="PCM2" s="304"/>
      <c r="PCN2" s="304"/>
      <c r="PCO2" s="304"/>
      <c r="PCP2" s="304"/>
      <c r="PCQ2" s="304"/>
      <c r="PCR2" s="304"/>
      <c r="PCS2" s="304"/>
      <c r="PCT2" s="304"/>
      <c r="PCU2" s="304"/>
      <c r="PCV2" s="304"/>
      <c r="PCW2" s="304"/>
      <c r="PCX2" s="304"/>
      <c r="PCY2" s="304"/>
      <c r="PCZ2" s="304"/>
      <c r="PDA2" s="304"/>
      <c r="PDB2" s="304"/>
      <c r="PDC2" s="304"/>
      <c r="PDD2" s="304"/>
      <c r="PDE2" s="304"/>
      <c r="PDF2" s="304"/>
      <c r="PDG2" s="304"/>
      <c r="PDH2" s="304"/>
      <c r="PDI2" s="304"/>
      <c r="PDJ2" s="304"/>
      <c r="PDK2" s="304"/>
      <c r="PDL2" s="304"/>
      <c r="PDM2" s="304"/>
      <c r="PDN2" s="304"/>
      <c r="PDO2" s="304"/>
      <c r="PDP2" s="304"/>
      <c r="PDQ2" s="304"/>
      <c r="PDR2" s="304"/>
      <c r="PDS2" s="304"/>
      <c r="PDT2" s="304"/>
      <c r="PDU2" s="304"/>
      <c r="PDV2" s="304"/>
      <c r="PDW2" s="304"/>
      <c r="PDX2" s="304"/>
      <c r="PDY2" s="304"/>
      <c r="PDZ2" s="304"/>
      <c r="PEA2" s="304"/>
      <c r="PEB2" s="304"/>
      <c r="PEC2" s="304"/>
      <c r="PED2" s="304"/>
      <c r="PEE2" s="304"/>
      <c r="PEF2" s="304"/>
      <c r="PEG2" s="304"/>
      <c r="PEH2" s="304"/>
      <c r="PEI2" s="304"/>
      <c r="PEJ2" s="304"/>
      <c r="PEK2" s="304"/>
      <c r="PEL2" s="304"/>
      <c r="PEM2" s="304"/>
      <c r="PEN2" s="304"/>
      <c r="PEO2" s="304"/>
      <c r="PEP2" s="304"/>
      <c r="PEQ2" s="304"/>
      <c r="PER2" s="304"/>
      <c r="PES2" s="304"/>
      <c r="PET2" s="304"/>
      <c r="PEU2" s="304"/>
      <c r="PEV2" s="304"/>
      <c r="PEW2" s="304"/>
      <c r="PEX2" s="304"/>
      <c r="PEY2" s="304"/>
      <c r="PEZ2" s="304"/>
      <c r="PFA2" s="304"/>
      <c r="PFB2" s="304"/>
      <c r="PFC2" s="304"/>
      <c r="PFD2" s="304"/>
      <c r="PFE2" s="304"/>
      <c r="PFF2" s="304"/>
      <c r="PFG2" s="304"/>
      <c r="PFH2" s="304"/>
      <c r="PFI2" s="304"/>
      <c r="PFJ2" s="304"/>
      <c r="PFK2" s="304"/>
      <c r="PFL2" s="304"/>
      <c r="PFM2" s="304"/>
      <c r="PFN2" s="304"/>
      <c r="PFO2" s="304"/>
      <c r="PFP2" s="304"/>
      <c r="PFQ2" s="304"/>
      <c r="PFR2" s="304"/>
      <c r="PFS2" s="304"/>
      <c r="PFT2" s="304"/>
      <c r="PFU2" s="304"/>
      <c r="PFV2" s="304"/>
      <c r="PFW2" s="304"/>
      <c r="PFX2" s="304"/>
      <c r="PFY2" s="304"/>
      <c r="PFZ2" s="304"/>
      <c r="PGA2" s="304"/>
      <c r="PGB2" s="304"/>
      <c r="PGC2" s="304"/>
      <c r="PGD2" s="304"/>
      <c r="PGE2" s="304"/>
      <c r="PGF2" s="304"/>
      <c r="PGG2" s="304"/>
      <c r="PGH2" s="304"/>
      <c r="PGI2" s="304"/>
      <c r="PGJ2" s="304"/>
      <c r="PGK2" s="304"/>
      <c r="PGL2" s="304"/>
      <c r="PGM2" s="304"/>
      <c r="PGN2" s="304"/>
      <c r="PGO2" s="304"/>
      <c r="PGP2" s="304"/>
      <c r="PGQ2" s="304"/>
      <c r="PGR2" s="304"/>
      <c r="PGS2" s="304"/>
      <c r="PGT2" s="304"/>
      <c r="PGU2" s="304"/>
      <c r="PGV2" s="304"/>
      <c r="PGW2" s="304"/>
      <c r="PGX2" s="304"/>
      <c r="PGY2" s="304"/>
      <c r="PGZ2" s="304"/>
      <c r="PHA2" s="304"/>
      <c r="PHB2" s="304"/>
      <c r="PHC2" s="304"/>
      <c r="PHD2" s="304"/>
      <c r="PHE2" s="304"/>
      <c r="PHF2" s="304"/>
      <c r="PHG2" s="304"/>
      <c r="PHH2" s="304"/>
      <c r="PHI2" s="304"/>
      <c r="PHJ2" s="304"/>
      <c r="PHK2" s="304"/>
      <c r="PHL2" s="304"/>
      <c r="PHM2" s="304"/>
      <c r="PHN2" s="304"/>
      <c r="PHO2" s="304"/>
      <c r="PHP2" s="304"/>
      <c r="PHQ2" s="304"/>
      <c r="PHR2" s="304"/>
      <c r="PHS2" s="304"/>
      <c r="PHT2" s="304"/>
      <c r="PHU2" s="304"/>
      <c r="PHV2" s="304"/>
      <c r="PHW2" s="304"/>
      <c r="PHX2" s="304"/>
      <c r="PHY2" s="304"/>
      <c r="PHZ2" s="304"/>
      <c r="PIA2" s="304"/>
      <c r="PIB2" s="304"/>
      <c r="PIC2" s="304"/>
      <c r="PID2" s="304"/>
      <c r="PIE2" s="304"/>
      <c r="PIF2" s="304"/>
      <c r="PIG2" s="304"/>
      <c r="PIH2" s="304"/>
      <c r="PII2" s="304"/>
      <c r="PIJ2" s="304"/>
      <c r="PIK2" s="304"/>
      <c r="PIL2" s="304"/>
      <c r="PIM2" s="304"/>
      <c r="PIN2" s="304"/>
      <c r="PIO2" s="304"/>
      <c r="PIP2" s="304"/>
      <c r="PIQ2" s="304"/>
      <c r="PIR2" s="304"/>
      <c r="PIS2" s="304"/>
      <c r="PIT2" s="304"/>
      <c r="PIU2" s="304"/>
      <c r="PIV2" s="304"/>
      <c r="PIW2" s="304"/>
      <c r="PIX2" s="304"/>
      <c r="PIY2" s="304"/>
      <c r="PIZ2" s="304"/>
      <c r="PJA2" s="304"/>
      <c r="PJB2" s="304"/>
      <c r="PJC2" s="304"/>
      <c r="PJD2" s="304"/>
      <c r="PJE2" s="304"/>
      <c r="PJF2" s="304"/>
      <c r="PJG2" s="304"/>
      <c r="PJH2" s="304"/>
      <c r="PJI2" s="304"/>
      <c r="PJJ2" s="304"/>
      <c r="PJK2" s="304"/>
      <c r="PJL2" s="304"/>
      <c r="PJM2" s="304"/>
      <c r="PJN2" s="304"/>
      <c r="PJO2" s="304"/>
      <c r="PJP2" s="304"/>
      <c r="PJQ2" s="304"/>
      <c r="PJR2" s="304"/>
      <c r="PJS2" s="304"/>
      <c r="PJT2" s="304"/>
      <c r="PJU2" s="304"/>
      <c r="PJV2" s="304"/>
      <c r="PJW2" s="304"/>
      <c r="PJX2" s="304"/>
      <c r="PJY2" s="304"/>
      <c r="PJZ2" s="304"/>
      <c r="PKA2" s="304"/>
      <c r="PKB2" s="304"/>
      <c r="PKC2" s="304"/>
      <c r="PKD2" s="304"/>
      <c r="PKE2" s="304"/>
      <c r="PKF2" s="304"/>
      <c r="PKG2" s="304"/>
      <c r="PKH2" s="304"/>
      <c r="PKI2" s="304"/>
      <c r="PKJ2" s="304"/>
      <c r="PKK2" s="304"/>
      <c r="PKL2" s="304"/>
      <c r="PKM2" s="304"/>
      <c r="PKN2" s="304"/>
      <c r="PKO2" s="304"/>
      <c r="PKP2" s="304"/>
      <c r="PKQ2" s="304"/>
      <c r="PKR2" s="304"/>
      <c r="PKS2" s="304"/>
      <c r="PKT2" s="304"/>
      <c r="PKU2" s="304"/>
      <c r="PKV2" s="304"/>
      <c r="PKW2" s="304"/>
      <c r="PKX2" s="304"/>
      <c r="PKY2" s="304"/>
      <c r="PKZ2" s="304"/>
      <c r="PLA2" s="304"/>
      <c r="PLB2" s="304"/>
      <c r="PLC2" s="304"/>
      <c r="PLD2" s="304"/>
      <c r="PLE2" s="304"/>
      <c r="PLF2" s="304"/>
      <c r="PLG2" s="304"/>
      <c r="PLH2" s="304"/>
      <c r="PLI2" s="304"/>
      <c r="PLJ2" s="304"/>
      <c r="PLK2" s="304"/>
      <c r="PLL2" s="304"/>
      <c r="PLM2" s="304"/>
      <c r="PLN2" s="304"/>
      <c r="PLO2" s="304"/>
      <c r="PLP2" s="304"/>
      <c r="PLQ2" s="304"/>
      <c r="PLR2" s="304"/>
      <c r="PLS2" s="304"/>
      <c r="PLT2" s="304"/>
      <c r="PLU2" s="304"/>
      <c r="PLV2" s="304"/>
      <c r="PLW2" s="304"/>
      <c r="PLX2" s="304"/>
      <c r="PLY2" s="304"/>
      <c r="PLZ2" s="304"/>
      <c r="PMA2" s="304"/>
      <c r="PMB2" s="304"/>
      <c r="PMC2" s="304"/>
      <c r="PMD2" s="304"/>
      <c r="PME2" s="304"/>
      <c r="PMF2" s="304"/>
      <c r="PMG2" s="304"/>
      <c r="PMH2" s="304"/>
      <c r="PMI2" s="304"/>
      <c r="PMJ2" s="304"/>
      <c r="PMK2" s="304"/>
      <c r="PML2" s="304"/>
      <c r="PMM2" s="304"/>
      <c r="PMN2" s="304"/>
      <c r="PMO2" s="304"/>
      <c r="PMP2" s="304"/>
      <c r="PMQ2" s="304"/>
      <c r="PMR2" s="304"/>
      <c r="PMS2" s="304"/>
      <c r="PMT2" s="304"/>
      <c r="PMU2" s="304"/>
      <c r="PMV2" s="304"/>
      <c r="PMW2" s="304"/>
      <c r="PMX2" s="304"/>
      <c r="PMY2" s="304"/>
      <c r="PMZ2" s="304"/>
      <c r="PNA2" s="304"/>
      <c r="PNB2" s="304"/>
      <c r="PNC2" s="304"/>
      <c r="PND2" s="304"/>
      <c r="PNE2" s="304"/>
      <c r="PNF2" s="304"/>
      <c r="PNG2" s="304"/>
      <c r="PNH2" s="304"/>
      <c r="PNI2" s="304"/>
      <c r="PNJ2" s="304"/>
      <c r="PNK2" s="304"/>
      <c r="PNL2" s="304"/>
      <c r="PNM2" s="304"/>
      <c r="PNN2" s="304"/>
      <c r="PNO2" s="304"/>
      <c r="PNP2" s="304"/>
      <c r="PNQ2" s="304"/>
      <c r="PNR2" s="304"/>
      <c r="PNS2" s="304"/>
      <c r="PNT2" s="304"/>
      <c r="PNU2" s="304"/>
      <c r="PNV2" s="304"/>
      <c r="PNW2" s="304"/>
      <c r="PNX2" s="304"/>
      <c r="PNY2" s="304"/>
      <c r="PNZ2" s="304"/>
      <c r="POA2" s="304"/>
      <c r="POB2" s="304"/>
      <c r="POC2" s="304"/>
      <c r="POD2" s="304"/>
      <c r="POE2" s="304"/>
      <c r="POF2" s="304"/>
      <c r="POG2" s="304"/>
      <c r="POH2" s="304"/>
      <c r="POI2" s="304"/>
      <c r="POJ2" s="304"/>
      <c r="POK2" s="304"/>
      <c r="POL2" s="304"/>
      <c r="POM2" s="304"/>
      <c r="PON2" s="304"/>
      <c r="POO2" s="304"/>
      <c r="POP2" s="304"/>
      <c r="POQ2" s="304"/>
      <c r="POR2" s="304"/>
      <c r="POS2" s="304"/>
      <c r="POT2" s="304"/>
      <c r="POU2" s="304"/>
      <c r="POV2" s="304"/>
      <c r="POW2" s="304"/>
      <c r="POX2" s="304"/>
      <c r="POY2" s="304"/>
      <c r="POZ2" s="304"/>
      <c r="PPA2" s="304"/>
      <c r="PPB2" s="304"/>
      <c r="PPC2" s="304"/>
      <c r="PPD2" s="304"/>
      <c r="PPE2" s="304"/>
      <c r="PPF2" s="304"/>
      <c r="PPG2" s="304"/>
      <c r="PPH2" s="304"/>
      <c r="PPI2" s="304"/>
      <c r="PPJ2" s="304"/>
      <c r="PPK2" s="304"/>
      <c r="PPL2" s="304"/>
      <c r="PPM2" s="304"/>
      <c r="PPN2" s="304"/>
      <c r="PPO2" s="304"/>
      <c r="PPP2" s="304"/>
      <c r="PPQ2" s="304"/>
      <c r="PPR2" s="304"/>
      <c r="PPS2" s="304"/>
      <c r="PPT2" s="304"/>
      <c r="PPU2" s="304"/>
      <c r="PPV2" s="304"/>
      <c r="PPW2" s="304"/>
      <c r="PPX2" s="304"/>
      <c r="PPY2" s="304"/>
      <c r="PPZ2" s="304"/>
      <c r="PQA2" s="304"/>
      <c r="PQB2" s="304"/>
      <c r="PQC2" s="304"/>
      <c r="PQD2" s="304"/>
      <c r="PQE2" s="304"/>
      <c r="PQF2" s="304"/>
      <c r="PQG2" s="304"/>
      <c r="PQH2" s="304"/>
      <c r="PQI2" s="304"/>
      <c r="PQJ2" s="304"/>
      <c r="PQK2" s="304"/>
      <c r="PQL2" s="304"/>
      <c r="PQM2" s="304"/>
      <c r="PQN2" s="304"/>
      <c r="PQO2" s="304"/>
      <c r="PQP2" s="304"/>
      <c r="PQQ2" s="304"/>
      <c r="PQR2" s="304"/>
      <c r="PQS2" s="304"/>
      <c r="PQT2" s="304"/>
      <c r="PQU2" s="304"/>
      <c r="PQV2" s="304"/>
      <c r="PQW2" s="304"/>
      <c r="PQX2" s="304"/>
      <c r="PQY2" s="304"/>
      <c r="PQZ2" s="304"/>
      <c r="PRA2" s="304"/>
      <c r="PRB2" s="304"/>
      <c r="PRC2" s="304"/>
      <c r="PRD2" s="304"/>
      <c r="PRE2" s="304"/>
      <c r="PRF2" s="304"/>
      <c r="PRG2" s="304"/>
      <c r="PRH2" s="304"/>
      <c r="PRI2" s="304"/>
      <c r="PRJ2" s="304"/>
      <c r="PRK2" s="304"/>
      <c r="PRL2" s="304"/>
      <c r="PRM2" s="304"/>
      <c r="PRN2" s="304"/>
      <c r="PRO2" s="304"/>
      <c r="PRP2" s="304"/>
      <c r="PRQ2" s="304"/>
      <c r="PRR2" s="304"/>
      <c r="PRS2" s="304"/>
      <c r="PRT2" s="304"/>
      <c r="PRU2" s="304"/>
      <c r="PRV2" s="304"/>
      <c r="PRW2" s="304"/>
      <c r="PRX2" s="304"/>
      <c r="PRY2" s="304"/>
      <c r="PRZ2" s="304"/>
      <c r="PSA2" s="304"/>
      <c r="PSB2" s="304"/>
      <c r="PSC2" s="304"/>
      <c r="PSD2" s="304"/>
      <c r="PSE2" s="304"/>
      <c r="PSF2" s="304"/>
      <c r="PSG2" s="304"/>
      <c r="PSH2" s="304"/>
      <c r="PSI2" s="304"/>
      <c r="PSJ2" s="304"/>
      <c r="PSK2" s="304"/>
      <c r="PSL2" s="304"/>
      <c r="PSM2" s="304"/>
      <c r="PSN2" s="304"/>
      <c r="PSO2" s="304"/>
      <c r="PSP2" s="304"/>
      <c r="PSQ2" s="304"/>
      <c r="PSR2" s="304"/>
      <c r="PSS2" s="304"/>
      <c r="PST2" s="304"/>
      <c r="PSU2" s="304"/>
      <c r="PSV2" s="304"/>
      <c r="PSW2" s="304"/>
      <c r="PSX2" s="304"/>
      <c r="PSY2" s="304"/>
      <c r="PSZ2" s="304"/>
      <c r="PTA2" s="304"/>
      <c r="PTB2" s="304"/>
      <c r="PTC2" s="304"/>
      <c r="PTD2" s="304"/>
      <c r="PTE2" s="304"/>
      <c r="PTF2" s="304"/>
      <c r="PTG2" s="304"/>
      <c r="PTH2" s="304"/>
      <c r="PTI2" s="304"/>
      <c r="PTJ2" s="304"/>
      <c r="PTK2" s="304"/>
      <c r="PTL2" s="304"/>
      <c r="PTM2" s="304"/>
      <c r="PTN2" s="304"/>
      <c r="PTO2" s="304"/>
      <c r="PTP2" s="304"/>
      <c r="PTQ2" s="304"/>
      <c r="PTR2" s="304"/>
      <c r="PTS2" s="304"/>
      <c r="PTT2" s="304"/>
      <c r="PTU2" s="304"/>
      <c r="PTV2" s="304"/>
      <c r="PTW2" s="304"/>
      <c r="PTX2" s="304"/>
      <c r="PTY2" s="304"/>
      <c r="PTZ2" s="304"/>
      <c r="PUA2" s="304"/>
      <c r="PUB2" s="304"/>
      <c r="PUC2" s="304"/>
      <c r="PUD2" s="304"/>
      <c r="PUE2" s="304"/>
      <c r="PUF2" s="304"/>
      <c r="PUG2" s="304"/>
      <c r="PUH2" s="304"/>
      <c r="PUI2" s="304"/>
      <c r="PUJ2" s="304"/>
      <c r="PUK2" s="304"/>
      <c r="PUL2" s="304"/>
      <c r="PUM2" s="304"/>
      <c r="PUN2" s="304"/>
      <c r="PUO2" s="304"/>
      <c r="PUP2" s="304"/>
      <c r="PUQ2" s="304"/>
      <c r="PUR2" s="304"/>
      <c r="PUS2" s="304"/>
      <c r="PUT2" s="304"/>
      <c r="PUU2" s="304"/>
      <c r="PUV2" s="304"/>
      <c r="PUW2" s="304"/>
      <c r="PUX2" s="304"/>
      <c r="PUY2" s="304"/>
      <c r="PUZ2" s="304"/>
      <c r="PVA2" s="304"/>
      <c r="PVB2" s="304"/>
      <c r="PVC2" s="304"/>
      <c r="PVD2" s="304"/>
      <c r="PVE2" s="304"/>
      <c r="PVF2" s="304"/>
      <c r="PVG2" s="304"/>
      <c r="PVH2" s="304"/>
      <c r="PVI2" s="304"/>
      <c r="PVJ2" s="304"/>
      <c r="PVK2" s="304"/>
      <c r="PVL2" s="304"/>
      <c r="PVM2" s="304"/>
      <c r="PVN2" s="304"/>
      <c r="PVO2" s="304"/>
      <c r="PVP2" s="304"/>
      <c r="PVQ2" s="304"/>
      <c r="PVR2" s="304"/>
      <c r="PVS2" s="304"/>
      <c r="PVT2" s="304"/>
      <c r="PVU2" s="304"/>
      <c r="PVV2" s="304"/>
      <c r="PVW2" s="304"/>
      <c r="PVX2" s="304"/>
      <c r="PVY2" s="304"/>
      <c r="PVZ2" s="304"/>
      <c r="PWA2" s="304"/>
      <c r="PWB2" s="304"/>
      <c r="PWC2" s="304"/>
      <c r="PWD2" s="304"/>
      <c r="PWE2" s="304"/>
      <c r="PWF2" s="304"/>
      <c r="PWG2" s="304"/>
      <c r="PWH2" s="304"/>
      <c r="PWI2" s="304"/>
      <c r="PWJ2" s="304"/>
      <c r="PWK2" s="304"/>
      <c r="PWL2" s="304"/>
      <c r="PWM2" s="304"/>
      <c r="PWN2" s="304"/>
      <c r="PWO2" s="304"/>
      <c r="PWP2" s="304"/>
      <c r="PWQ2" s="304"/>
      <c r="PWR2" s="304"/>
      <c r="PWS2" s="304"/>
      <c r="PWT2" s="304"/>
      <c r="PWU2" s="304"/>
      <c r="PWV2" s="304"/>
      <c r="PWW2" s="304"/>
      <c r="PWX2" s="304"/>
      <c r="PWY2" s="304"/>
      <c r="PWZ2" s="304"/>
      <c r="PXA2" s="304"/>
      <c r="PXB2" s="304"/>
      <c r="PXC2" s="304"/>
      <c r="PXD2" s="304"/>
      <c r="PXE2" s="304"/>
      <c r="PXF2" s="304"/>
      <c r="PXG2" s="304"/>
      <c r="PXH2" s="304"/>
      <c r="PXI2" s="304"/>
      <c r="PXJ2" s="304"/>
      <c r="PXK2" s="304"/>
      <c r="PXL2" s="304"/>
      <c r="PXM2" s="304"/>
      <c r="PXN2" s="304"/>
      <c r="PXO2" s="304"/>
      <c r="PXP2" s="304"/>
      <c r="PXQ2" s="304"/>
      <c r="PXR2" s="304"/>
      <c r="PXS2" s="304"/>
      <c r="PXT2" s="304"/>
      <c r="PXU2" s="304"/>
      <c r="PXV2" s="304"/>
      <c r="PXW2" s="304"/>
      <c r="PXX2" s="304"/>
      <c r="PXY2" s="304"/>
      <c r="PXZ2" s="304"/>
      <c r="PYA2" s="304"/>
      <c r="PYB2" s="304"/>
      <c r="PYC2" s="304"/>
      <c r="PYD2" s="304"/>
      <c r="PYE2" s="304"/>
      <c r="PYF2" s="304"/>
      <c r="PYG2" s="304"/>
      <c r="PYH2" s="304"/>
      <c r="PYI2" s="304"/>
      <c r="PYJ2" s="304"/>
      <c r="PYK2" s="304"/>
      <c r="PYL2" s="304"/>
      <c r="PYM2" s="304"/>
      <c r="PYN2" s="304"/>
      <c r="PYO2" s="304"/>
      <c r="PYP2" s="304"/>
      <c r="PYQ2" s="304"/>
      <c r="PYR2" s="304"/>
      <c r="PYS2" s="304"/>
      <c r="PYT2" s="304"/>
      <c r="PYU2" s="304"/>
      <c r="PYV2" s="304"/>
      <c r="PYW2" s="304"/>
      <c r="PYX2" s="304"/>
      <c r="PYY2" s="304"/>
      <c r="PYZ2" s="304"/>
      <c r="PZA2" s="304"/>
      <c r="PZB2" s="304"/>
      <c r="PZC2" s="304"/>
      <c r="PZD2" s="304"/>
      <c r="PZE2" s="304"/>
      <c r="PZF2" s="304"/>
      <c r="PZG2" s="304"/>
      <c r="PZH2" s="304"/>
      <c r="PZI2" s="304"/>
      <c r="PZJ2" s="304"/>
      <c r="PZK2" s="304"/>
      <c r="PZL2" s="304"/>
      <c r="PZM2" s="304"/>
      <c r="PZN2" s="304"/>
      <c r="PZO2" s="304"/>
      <c r="PZP2" s="304"/>
      <c r="PZQ2" s="304"/>
      <c r="PZR2" s="304"/>
      <c r="PZS2" s="304"/>
      <c r="PZT2" s="304"/>
      <c r="PZU2" s="304"/>
      <c r="PZV2" s="304"/>
      <c r="PZW2" s="304"/>
      <c r="PZX2" s="304"/>
      <c r="PZY2" s="304"/>
      <c r="PZZ2" s="304"/>
      <c r="QAA2" s="304"/>
      <c r="QAB2" s="304"/>
      <c r="QAC2" s="304"/>
      <c r="QAD2" s="304"/>
      <c r="QAE2" s="304"/>
      <c r="QAF2" s="304"/>
      <c r="QAG2" s="304"/>
      <c r="QAH2" s="304"/>
      <c r="QAI2" s="304"/>
      <c r="QAJ2" s="304"/>
      <c r="QAK2" s="304"/>
      <c r="QAL2" s="304"/>
      <c r="QAM2" s="304"/>
      <c r="QAN2" s="304"/>
      <c r="QAO2" s="304"/>
      <c r="QAP2" s="304"/>
      <c r="QAQ2" s="304"/>
      <c r="QAR2" s="304"/>
      <c r="QAS2" s="304"/>
      <c r="QAT2" s="304"/>
      <c r="QAU2" s="304"/>
      <c r="QAV2" s="304"/>
      <c r="QAW2" s="304"/>
      <c r="QAX2" s="304"/>
      <c r="QAY2" s="304"/>
      <c r="QAZ2" s="304"/>
      <c r="QBA2" s="304"/>
      <c r="QBB2" s="304"/>
      <c r="QBC2" s="304"/>
      <c r="QBD2" s="304"/>
      <c r="QBE2" s="304"/>
      <c r="QBF2" s="304"/>
      <c r="QBG2" s="304"/>
      <c r="QBH2" s="304"/>
      <c r="QBI2" s="304"/>
      <c r="QBJ2" s="304"/>
      <c r="QBK2" s="304"/>
      <c r="QBL2" s="304"/>
      <c r="QBM2" s="304"/>
      <c r="QBN2" s="304"/>
      <c r="QBO2" s="304"/>
      <c r="QBP2" s="304"/>
      <c r="QBQ2" s="304"/>
      <c r="QBR2" s="304"/>
      <c r="QBS2" s="304"/>
      <c r="QBT2" s="304"/>
      <c r="QBU2" s="304"/>
      <c r="QBV2" s="304"/>
      <c r="QBW2" s="304"/>
      <c r="QBX2" s="304"/>
      <c r="QBY2" s="304"/>
      <c r="QBZ2" s="304"/>
      <c r="QCA2" s="304"/>
      <c r="QCB2" s="304"/>
      <c r="QCC2" s="304"/>
      <c r="QCD2" s="304"/>
      <c r="QCE2" s="304"/>
      <c r="QCF2" s="304"/>
      <c r="QCG2" s="304"/>
      <c r="QCH2" s="304"/>
      <c r="QCI2" s="304"/>
      <c r="QCJ2" s="304"/>
      <c r="QCK2" s="304"/>
      <c r="QCL2" s="304"/>
      <c r="QCM2" s="304"/>
      <c r="QCN2" s="304"/>
      <c r="QCO2" s="304"/>
      <c r="QCP2" s="304"/>
      <c r="QCQ2" s="304"/>
      <c r="QCR2" s="304"/>
      <c r="QCS2" s="304"/>
      <c r="QCT2" s="304"/>
      <c r="QCU2" s="304"/>
      <c r="QCV2" s="304"/>
      <c r="QCW2" s="304"/>
      <c r="QCX2" s="304"/>
      <c r="QCY2" s="304"/>
      <c r="QCZ2" s="304"/>
      <c r="QDA2" s="304"/>
      <c r="QDB2" s="304"/>
      <c r="QDC2" s="304"/>
      <c r="QDD2" s="304"/>
      <c r="QDE2" s="304"/>
      <c r="QDF2" s="304"/>
      <c r="QDG2" s="304"/>
      <c r="QDH2" s="304"/>
      <c r="QDI2" s="304"/>
      <c r="QDJ2" s="304"/>
      <c r="QDK2" s="304"/>
      <c r="QDL2" s="304"/>
      <c r="QDM2" s="304"/>
      <c r="QDN2" s="304"/>
      <c r="QDO2" s="304"/>
      <c r="QDP2" s="304"/>
      <c r="QDQ2" s="304"/>
      <c r="QDR2" s="304"/>
      <c r="QDS2" s="304"/>
      <c r="QDT2" s="304"/>
      <c r="QDU2" s="304"/>
      <c r="QDV2" s="304"/>
      <c r="QDW2" s="304"/>
      <c r="QDX2" s="304"/>
      <c r="QDY2" s="304"/>
      <c r="QDZ2" s="304"/>
      <c r="QEA2" s="304"/>
      <c r="QEB2" s="304"/>
      <c r="QEC2" s="304"/>
      <c r="QED2" s="304"/>
      <c r="QEE2" s="304"/>
      <c r="QEF2" s="304"/>
      <c r="QEG2" s="304"/>
      <c r="QEH2" s="304"/>
      <c r="QEI2" s="304"/>
      <c r="QEJ2" s="304"/>
      <c r="QEK2" s="304"/>
      <c r="QEL2" s="304"/>
      <c r="QEM2" s="304"/>
      <c r="QEN2" s="304"/>
      <c r="QEO2" s="304"/>
      <c r="QEP2" s="304"/>
      <c r="QEQ2" s="304"/>
      <c r="QER2" s="304"/>
      <c r="QES2" s="304"/>
      <c r="QET2" s="304"/>
      <c r="QEU2" s="304"/>
      <c r="QEV2" s="304"/>
      <c r="QEW2" s="304"/>
      <c r="QEX2" s="304"/>
      <c r="QEY2" s="304"/>
      <c r="QEZ2" s="304"/>
      <c r="QFA2" s="304"/>
      <c r="QFB2" s="304"/>
      <c r="QFC2" s="304"/>
      <c r="QFD2" s="304"/>
      <c r="QFE2" s="304"/>
      <c r="QFF2" s="304"/>
      <c r="QFG2" s="304"/>
      <c r="QFH2" s="304"/>
      <c r="QFI2" s="304"/>
      <c r="QFJ2" s="304"/>
      <c r="QFK2" s="304"/>
      <c r="QFL2" s="304"/>
      <c r="QFM2" s="304"/>
      <c r="QFN2" s="304"/>
      <c r="QFO2" s="304"/>
      <c r="QFP2" s="304"/>
      <c r="QFQ2" s="304"/>
      <c r="QFR2" s="304"/>
      <c r="QFS2" s="304"/>
      <c r="QFT2" s="304"/>
      <c r="QFU2" s="304"/>
      <c r="QFV2" s="304"/>
      <c r="QFW2" s="304"/>
      <c r="QFX2" s="304"/>
      <c r="QFY2" s="304"/>
      <c r="QFZ2" s="304"/>
      <c r="QGA2" s="304"/>
      <c r="QGB2" s="304"/>
      <c r="QGC2" s="304"/>
      <c r="QGD2" s="304"/>
      <c r="QGE2" s="304"/>
      <c r="QGF2" s="304"/>
      <c r="QGG2" s="304"/>
      <c r="QGH2" s="304"/>
      <c r="QGI2" s="304"/>
      <c r="QGJ2" s="304"/>
      <c r="QGK2" s="304"/>
      <c r="QGL2" s="304"/>
      <c r="QGM2" s="304"/>
      <c r="QGN2" s="304"/>
      <c r="QGO2" s="304"/>
      <c r="QGP2" s="304"/>
      <c r="QGQ2" s="304"/>
      <c r="QGR2" s="304"/>
      <c r="QGS2" s="304"/>
      <c r="QGT2" s="304"/>
      <c r="QGU2" s="304"/>
      <c r="QGV2" s="304"/>
      <c r="QGW2" s="304"/>
      <c r="QGX2" s="304"/>
      <c r="QGY2" s="304"/>
      <c r="QGZ2" s="304"/>
      <c r="QHA2" s="304"/>
      <c r="QHB2" s="304"/>
      <c r="QHC2" s="304"/>
      <c r="QHD2" s="304"/>
      <c r="QHE2" s="304"/>
      <c r="QHF2" s="304"/>
      <c r="QHG2" s="304"/>
      <c r="QHH2" s="304"/>
      <c r="QHI2" s="304"/>
      <c r="QHJ2" s="304"/>
      <c r="QHK2" s="304"/>
      <c r="QHL2" s="304"/>
      <c r="QHM2" s="304"/>
      <c r="QHN2" s="304"/>
      <c r="QHO2" s="304"/>
      <c r="QHP2" s="304"/>
      <c r="QHQ2" s="304"/>
      <c r="QHR2" s="304"/>
      <c r="QHS2" s="304"/>
      <c r="QHT2" s="304"/>
      <c r="QHU2" s="304"/>
      <c r="QHV2" s="304"/>
      <c r="QHW2" s="304"/>
      <c r="QHX2" s="304"/>
      <c r="QHY2" s="304"/>
      <c r="QHZ2" s="304"/>
      <c r="QIA2" s="304"/>
      <c r="QIB2" s="304"/>
      <c r="QIC2" s="304"/>
      <c r="QID2" s="304"/>
      <c r="QIE2" s="304"/>
      <c r="QIF2" s="304"/>
      <c r="QIG2" s="304"/>
      <c r="QIH2" s="304"/>
      <c r="QII2" s="304"/>
      <c r="QIJ2" s="304"/>
      <c r="QIK2" s="304"/>
      <c r="QIL2" s="304"/>
      <c r="QIM2" s="304"/>
      <c r="QIN2" s="304"/>
      <c r="QIO2" s="304"/>
      <c r="QIP2" s="304"/>
      <c r="QIQ2" s="304"/>
      <c r="QIR2" s="304"/>
      <c r="QIS2" s="304"/>
      <c r="QIT2" s="304"/>
      <c r="QIU2" s="304"/>
      <c r="QIV2" s="304"/>
      <c r="QIW2" s="304"/>
      <c r="QIX2" s="304"/>
      <c r="QIY2" s="304"/>
      <c r="QIZ2" s="304"/>
      <c r="QJA2" s="304"/>
      <c r="QJB2" s="304"/>
      <c r="QJC2" s="304"/>
      <c r="QJD2" s="304"/>
      <c r="QJE2" s="304"/>
      <c r="QJF2" s="304"/>
      <c r="QJG2" s="304"/>
      <c r="QJH2" s="304"/>
      <c r="QJI2" s="304"/>
      <c r="QJJ2" s="304"/>
      <c r="QJK2" s="304"/>
      <c r="QJL2" s="304"/>
      <c r="QJM2" s="304"/>
      <c r="QJN2" s="304"/>
      <c r="QJO2" s="304"/>
      <c r="QJP2" s="304"/>
      <c r="QJQ2" s="304"/>
      <c r="QJR2" s="304"/>
      <c r="QJS2" s="304"/>
      <c r="QJT2" s="304"/>
      <c r="QJU2" s="304"/>
      <c r="QJV2" s="304"/>
      <c r="QJW2" s="304"/>
      <c r="QJX2" s="304"/>
      <c r="QJY2" s="304"/>
      <c r="QJZ2" s="304"/>
      <c r="QKA2" s="304"/>
      <c r="QKB2" s="304"/>
      <c r="QKC2" s="304"/>
      <c r="QKD2" s="304"/>
      <c r="QKE2" s="304"/>
      <c r="QKF2" s="304"/>
      <c r="QKG2" s="304"/>
      <c r="QKH2" s="304"/>
      <c r="QKI2" s="304"/>
      <c r="QKJ2" s="304"/>
      <c r="QKK2" s="304"/>
      <c r="QKL2" s="304"/>
      <c r="QKM2" s="304"/>
      <c r="QKN2" s="304"/>
      <c r="QKO2" s="304"/>
      <c r="QKP2" s="304"/>
      <c r="QKQ2" s="304"/>
      <c r="QKR2" s="304"/>
      <c r="QKS2" s="304"/>
      <c r="QKT2" s="304"/>
      <c r="QKU2" s="304"/>
      <c r="QKV2" s="304"/>
      <c r="QKW2" s="304"/>
      <c r="QKX2" s="304"/>
      <c r="QKY2" s="304"/>
      <c r="QKZ2" s="304"/>
      <c r="QLA2" s="304"/>
      <c r="QLB2" s="304"/>
      <c r="QLC2" s="304"/>
      <c r="QLD2" s="304"/>
      <c r="QLE2" s="304"/>
      <c r="QLF2" s="304"/>
      <c r="QLG2" s="304"/>
      <c r="QLH2" s="304"/>
      <c r="QLI2" s="304"/>
      <c r="QLJ2" s="304"/>
      <c r="QLK2" s="304"/>
      <c r="QLL2" s="304"/>
      <c r="QLM2" s="304"/>
      <c r="QLN2" s="304"/>
      <c r="QLO2" s="304"/>
      <c r="QLP2" s="304"/>
      <c r="QLQ2" s="304"/>
      <c r="QLR2" s="304"/>
      <c r="QLS2" s="304"/>
      <c r="QLT2" s="304"/>
      <c r="QLU2" s="304"/>
      <c r="QLV2" s="304"/>
      <c r="QLW2" s="304"/>
      <c r="QLX2" s="304"/>
      <c r="QLY2" s="304"/>
      <c r="QLZ2" s="304"/>
      <c r="QMA2" s="304"/>
      <c r="QMB2" s="304"/>
      <c r="QMC2" s="304"/>
      <c r="QMD2" s="304"/>
      <c r="QME2" s="304"/>
      <c r="QMF2" s="304"/>
      <c r="QMG2" s="304"/>
      <c r="QMH2" s="304"/>
      <c r="QMI2" s="304"/>
      <c r="QMJ2" s="304"/>
      <c r="QMK2" s="304"/>
      <c r="QML2" s="304"/>
      <c r="QMM2" s="304"/>
      <c r="QMN2" s="304"/>
      <c r="QMO2" s="304"/>
      <c r="QMP2" s="304"/>
      <c r="QMQ2" s="304"/>
      <c r="QMR2" s="304"/>
      <c r="QMS2" s="304"/>
      <c r="QMT2" s="304"/>
      <c r="QMU2" s="304"/>
      <c r="QMV2" s="304"/>
      <c r="QMW2" s="304"/>
      <c r="QMX2" s="304"/>
      <c r="QMY2" s="304"/>
      <c r="QMZ2" s="304"/>
      <c r="QNA2" s="304"/>
      <c r="QNB2" s="304"/>
      <c r="QNC2" s="304"/>
      <c r="QND2" s="304"/>
      <c r="QNE2" s="304"/>
      <c r="QNF2" s="304"/>
      <c r="QNG2" s="304"/>
      <c r="QNH2" s="304"/>
      <c r="QNI2" s="304"/>
      <c r="QNJ2" s="304"/>
      <c r="QNK2" s="304"/>
      <c r="QNL2" s="304"/>
      <c r="QNM2" s="304"/>
      <c r="QNN2" s="304"/>
      <c r="QNO2" s="304"/>
      <c r="QNP2" s="304"/>
      <c r="QNQ2" s="304"/>
      <c r="QNR2" s="304"/>
      <c r="QNS2" s="304"/>
      <c r="QNT2" s="304"/>
      <c r="QNU2" s="304"/>
      <c r="QNV2" s="304"/>
      <c r="QNW2" s="304"/>
      <c r="QNX2" s="304"/>
      <c r="QNY2" s="304"/>
      <c r="QNZ2" s="304"/>
      <c r="QOA2" s="304"/>
      <c r="QOB2" s="304"/>
      <c r="QOC2" s="304"/>
      <c r="QOD2" s="304"/>
      <c r="QOE2" s="304"/>
      <c r="QOF2" s="304"/>
      <c r="QOG2" s="304"/>
      <c r="QOH2" s="304"/>
      <c r="QOI2" s="304"/>
      <c r="QOJ2" s="304"/>
      <c r="QOK2" s="304"/>
      <c r="QOL2" s="304"/>
      <c r="QOM2" s="304"/>
      <c r="QON2" s="304"/>
      <c r="QOO2" s="304"/>
      <c r="QOP2" s="304"/>
      <c r="QOQ2" s="304"/>
      <c r="QOR2" s="304"/>
      <c r="QOS2" s="304"/>
      <c r="QOT2" s="304"/>
      <c r="QOU2" s="304"/>
      <c r="QOV2" s="304"/>
      <c r="QOW2" s="304"/>
      <c r="QOX2" s="304"/>
      <c r="QOY2" s="304"/>
      <c r="QOZ2" s="304"/>
      <c r="QPA2" s="304"/>
      <c r="QPB2" s="304"/>
      <c r="QPC2" s="304"/>
      <c r="QPD2" s="304"/>
      <c r="QPE2" s="304"/>
      <c r="QPF2" s="304"/>
      <c r="QPG2" s="304"/>
      <c r="QPH2" s="304"/>
      <c r="QPI2" s="304"/>
      <c r="QPJ2" s="304"/>
      <c r="QPK2" s="304"/>
      <c r="QPL2" s="304"/>
      <c r="QPM2" s="304"/>
      <c r="QPN2" s="304"/>
      <c r="QPO2" s="304"/>
      <c r="QPP2" s="304"/>
      <c r="QPQ2" s="304"/>
      <c r="QPR2" s="304"/>
      <c r="QPS2" s="304"/>
      <c r="QPT2" s="304"/>
      <c r="QPU2" s="304"/>
      <c r="QPV2" s="304"/>
      <c r="QPW2" s="304"/>
      <c r="QPX2" s="304"/>
      <c r="QPY2" s="304"/>
      <c r="QPZ2" s="304"/>
      <c r="QQA2" s="304"/>
      <c r="QQB2" s="304"/>
      <c r="QQC2" s="304"/>
      <c r="QQD2" s="304"/>
      <c r="QQE2" s="304"/>
      <c r="QQF2" s="304"/>
      <c r="QQG2" s="304"/>
      <c r="QQH2" s="304"/>
      <c r="QQI2" s="304"/>
      <c r="QQJ2" s="304"/>
      <c r="QQK2" s="304"/>
      <c r="QQL2" s="304"/>
      <c r="QQM2" s="304"/>
      <c r="QQN2" s="304"/>
      <c r="QQO2" s="304"/>
      <c r="QQP2" s="304"/>
      <c r="QQQ2" s="304"/>
      <c r="QQR2" s="304"/>
      <c r="QQS2" s="304"/>
      <c r="QQT2" s="304"/>
      <c r="QQU2" s="304"/>
      <c r="QQV2" s="304"/>
      <c r="QQW2" s="304"/>
      <c r="QQX2" s="304"/>
      <c r="QQY2" s="304"/>
      <c r="QQZ2" s="304"/>
      <c r="QRA2" s="304"/>
      <c r="QRB2" s="304"/>
      <c r="QRC2" s="304"/>
      <c r="QRD2" s="304"/>
      <c r="QRE2" s="304"/>
      <c r="QRF2" s="304"/>
      <c r="QRG2" s="304"/>
      <c r="QRH2" s="304"/>
      <c r="QRI2" s="304"/>
      <c r="QRJ2" s="304"/>
      <c r="QRK2" s="304"/>
      <c r="QRL2" s="304"/>
      <c r="QRM2" s="304"/>
      <c r="QRN2" s="304"/>
      <c r="QRO2" s="304"/>
      <c r="QRP2" s="304"/>
      <c r="QRQ2" s="304"/>
      <c r="QRR2" s="304"/>
      <c r="QRS2" s="304"/>
      <c r="QRT2" s="304"/>
      <c r="QRU2" s="304"/>
      <c r="QRV2" s="304"/>
      <c r="QRW2" s="304"/>
      <c r="QRX2" s="304"/>
      <c r="QRY2" s="304"/>
      <c r="QRZ2" s="304"/>
      <c r="QSA2" s="304"/>
      <c r="QSB2" s="304"/>
      <c r="QSC2" s="304"/>
      <c r="QSD2" s="304"/>
      <c r="QSE2" s="304"/>
      <c r="QSF2" s="304"/>
      <c r="QSG2" s="304"/>
      <c r="QSH2" s="304"/>
      <c r="QSI2" s="304"/>
      <c r="QSJ2" s="304"/>
      <c r="QSK2" s="304"/>
      <c r="QSL2" s="304"/>
      <c r="QSM2" s="304"/>
      <c r="QSN2" s="304"/>
      <c r="QSO2" s="304"/>
      <c r="QSP2" s="304"/>
      <c r="QSQ2" s="304"/>
      <c r="QSR2" s="304"/>
      <c r="QSS2" s="304"/>
      <c r="QST2" s="304"/>
      <c r="QSU2" s="304"/>
      <c r="QSV2" s="304"/>
      <c r="QSW2" s="304"/>
      <c r="QSX2" s="304"/>
      <c r="QSY2" s="304"/>
      <c r="QSZ2" s="304"/>
      <c r="QTA2" s="304"/>
      <c r="QTB2" s="304"/>
      <c r="QTC2" s="304"/>
      <c r="QTD2" s="304"/>
      <c r="QTE2" s="304"/>
      <c r="QTF2" s="304"/>
      <c r="QTG2" s="304"/>
      <c r="QTH2" s="304"/>
      <c r="QTI2" s="304"/>
      <c r="QTJ2" s="304"/>
      <c r="QTK2" s="304"/>
      <c r="QTL2" s="304"/>
      <c r="QTM2" s="304"/>
      <c r="QTN2" s="304"/>
      <c r="QTO2" s="304"/>
      <c r="QTP2" s="304"/>
      <c r="QTQ2" s="304"/>
      <c r="QTR2" s="304"/>
      <c r="QTS2" s="304"/>
      <c r="QTT2" s="304"/>
      <c r="QTU2" s="304"/>
      <c r="QTV2" s="304"/>
      <c r="QTW2" s="304"/>
      <c r="QTX2" s="304"/>
      <c r="QTY2" s="304"/>
      <c r="QTZ2" s="304"/>
      <c r="QUA2" s="304"/>
      <c r="QUB2" s="304"/>
      <c r="QUC2" s="304"/>
      <c r="QUD2" s="304"/>
      <c r="QUE2" s="304"/>
      <c r="QUF2" s="304"/>
      <c r="QUG2" s="304"/>
      <c r="QUH2" s="304"/>
      <c r="QUI2" s="304"/>
      <c r="QUJ2" s="304"/>
      <c r="QUK2" s="304"/>
      <c r="QUL2" s="304"/>
      <c r="QUM2" s="304"/>
      <c r="QUN2" s="304"/>
      <c r="QUO2" s="304"/>
      <c r="QUP2" s="304"/>
      <c r="QUQ2" s="304"/>
      <c r="QUR2" s="304"/>
      <c r="QUS2" s="304"/>
      <c r="QUT2" s="304"/>
      <c r="QUU2" s="304"/>
      <c r="QUV2" s="304"/>
      <c r="QUW2" s="304"/>
      <c r="QUX2" s="304"/>
      <c r="QUY2" s="304"/>
      <c r="QUZ2" s="304"/>
      <c r="QVA2" s="304"/>
      <c r="QVB2" s="304"/>
      <c r="QVC2" s="304"/>
      <c r="QVD2" s="304"/>
      <c r="QVE2" s="304"/>
      <c r="QVF2" s="304"/>
      <c r="QVG2" s="304"/>
      <c r="QVH2" s="304"/>
      <c r="QVI2" s="304"/>
      <c r="QVJ2" s="304"/>
      <c r="QVK2" s="304"/>
      <c r="QVL2" s="304"/>
      <c r="QVM2" s="304"/>
      <c r="QVN2" s="304"/>
      <c r="QVO2" s="304"/>
      <c r="QVP2" s="304"/>
      <c r="QVQ2" s="304"/>
      <c r="QVR2" s="304"/>
      <c r="QVS2" s="304"/>
      <c r="QVT2" s="304"/>
      <c r="QVU2" s="304"/>
      <c r="QVV2" s="304"/>
      <c r="QVW2" s="304"/>
      <c r="QVX2" s="304"/>
      <c r="QVY2" s="304"/>
      <c r="QVZ2" s="304"/>
      <c r="QWA2" s="304"/>
      <c r="QWB2" s="304"/>
      <c r="QWC2" s="304"/>
      <c r="QWD2" s="304"/>
      <c r="QWE2" s="304"/>
      <c r="QWF2" s="304"/>
      <c r="QWG2" s="304"/>
      <c r="QWH2" s="304"/>
      <c r="QWI2" s="304"/>
      <c r="QWJ2" s="304"/>
      <c r="QWK2" s="304"/>
      <c r="QWL2" s="304"/>
      <c r="QWM2" s="304"/>
      <c r="QWN2" s="304"/>
      <c r="QWO2" s="304"/>
      <c r="QWP2" s="304"/>
      <c r="QWQ2" s="304"/>
      <c r="QWR2" s="304"/>
      <c r="QWS2" s="304"/>
      <c r="QWT2" s="304"/>
      <c r="QWU2" s="304"/>
      <c r="QWV2" s="304"/>
      <c r="QWW2" s="304"/>
      <c r="QWX2" s="304"/>
      <c r="QWY2" s="304"/>
      <c r="QWZ2" s="304"/>
      <c r="QXA2" s="304"/>
      <c r="QXB2" s="304"/>
      <c r="QXC2" s="304"/>
      <c r="QXD2" s="304"/>
      <c r="QXE2" s="304"/>
      <c r="QXF2" s="304"/>
      <c r="QXG2" s="304"/>
      <c r="QXH2" s="304"/>
      <c r="QXI2" s="304"/>
      <c r="QXJ2" s="304"/>
      <c r="QXK2" s="304"/>
      <c r="QXL2" s="304"/>
      <c r="QXM2" s="304"/>
      <c r="QXN2" s="304"/>
      <c r="QXO2" s="304"/>
      <c r="QXP2" s="304"/>
      <c r="QXQ2" s="304"/>
      <c r="QXR2" s="304"/>
      <c r="QXS2" s="304"/>
      <c r="QXT2" s="304"/>
      <c r="QXU2" s="304"/>
      <c r="QXV2" s="304"/>
      <c r="QXW2" s="304"/>
      <c r="QXX2" s="304"/>
      <c r="QXY2" s="304"/>
      <c r="QXZ2" s="304"/>
      <c r="QYA2" s="304"/>
      <c r="QYB2" s="304"/>
      <c r="QYC2" s="304"/>
      <c r="QYD2" s="304"/>
      <c r="QYE2" s="304"/>
      <c r="QYF2" s="304"/>
      <c r="QYG2" s="304"/>
      <c r="QYH2" s="304"/>
      <c r="QYI2" s="304"/>
      <c r="QYJ2" s="304"/>
      <c r="QYK2" s="304"/>
      <c r="QYL2" s="304"/>
      <c r="QYM2" s="304"/>
      <c r="QYN2" s="304"/>
      <c r="QYO2" s="304"/>
      <c r="QYP2" s="304"/>
      <c r="QYQ2" s="304"/>
      <c r="QYR2" s="304"/>
      <c r="QYS2" s="304"/>
      <c r="QYT2" s="304"/>
      <c r="QYU2" s="304"/>
      <c r="QYV2" s="304"/>
      <c r="QYW2" s="304"/>
      <c r="QYX2" s="304"/>
      <c r="QYY2" s="304"/>
      <c r="QYZ2" s="304"/>
      <c r="QZA2" s="304"/>
      <c r="QZB2" s="304"/>
      <c r="QZC2" s="304"/>
      <c r="QZD2" s="304"/>
      <c r="QZE2" s="304"/>
      <c r="QZF2" s="304"/>
      <c r="QZG2" s="304"/>
      <c r="QZH2" s="304"/>
      <c r="QZI2" s="304"/>
      <c r="QZJ2" s="304"/>
      <c r="QZK2" s="304"/>
      <c r="QZL2" s="304"/>
      <c r="QZM2" s="304"/>
      <c r="QZN2" s="304"/>
      <c r="QZO2" s="304"/>
      <c r="QZP2" s="304"/>
      <c r="QZQ2" s="304"/>
      <c r="QZR2" s="304"/>
      <c r="QZS2" s="304"/>
      <c r="QZT2" s="304"/>
      <c r="QZU2" s="304"/>
      <c r="QZV2" s="304"/>
      <c r="QZW2" s="304"/>
      <c r="QZX2" s="304"/>
      <c r="QZY2" s="304"/>
      <c r="QZZ2" s="304"/>
      <c r="RAA2" s="304"/>
      <c r="RAB2" s="304"/>
      <c r="RAC2" s="304"/>
      <c r="RAD2" s="304"/>
      <c r="RAE2" s="304"/>
      <c r="RAF2" s="304"/>
      <c r="RAG2" s="304"/>
      <c r="RAH2" s="304"/>
      <c r="RAI2" s="304"/>
      <c r="RAJ2" s="304"/>
      <c r="RAK2" s="304"/>
      <c r="RAL2" s="304"/>
      <c r="RAM2" s="304"/>
      <c r="RAN2" s="304"/>
      <c r="RAO2" s="304"/>
      <c r="RAP2" s="304"/>
      <c r="RAQ2" s="304"/>
      <c r="RAR2" s="304"/>
      <c r="RAS2" s="304"/>
      <c r="RAT2" s="304"/>
      <c r="RAU2" s="304"/>
      <c r="RAV2" s="304"/>
      <c r="RAW2" s="304"/>
      <c r="RAX2" s="304"/>
      <c r="RAY2" s="304"/>
      <c r="RAZ2" s="304"/>
      <c r="RBA2" s="304"/>
      <c r="RBB2" s="304"/>
      <c r="RBC2" s="304"/>
      <c r="RBD2" s="304"/>
      <c r="RBE2" s="304"/>
      <c r="RBF2" s="304"/>
      <c r="RBG2" s="304"/>
      <c r="RBH2" s="304"/>
      <c r="RBI2" s="304"/>
      <c r="RBJ2" s="304"/>
      <c r="RBK2" s="304"/>
      <c r="RBL2" s="304"/>
      <c r="RBM2" s="304"/>
      <c r="RBN2" s="304"/>
      <c r="RBO2" s="304"/>
      <c r="RBP2" s="304"/>
      <c r="RBQ2" s="304"/>
      <c r="RBR2" s="304"/>
      <c r="RBS2" s="304"/>
      <c r="RBT2" s="304"/>
      <c r="RBU2" s="304"/>
      <c r="RBV2" s="304"/>
      <c r="RBW2" s="304"/>
      <c r="RBX2" s="304"/>
      <c r="RBY2" s="304"/>
      <c r="RBZ2" s="304"/>
      <c r="RCA2" s="304"/>
      <c r="RCB2" s="304"/>
      <c r="RCC2" s="304"/>
      <c r="RCD2" s="304"/>
      <c r="RCE2" s="304"/>
      <c r="RCF2" s="304"/>
      <c r="RCG2" s="304"/>
      <c r="RCH2" s="304"/>
      <c r="RCI2" s="304"/>
      <c r="RCJ2" s="304"/>
      <c r="RCK2" s="304"/>
      <c r="RCL2" s="304"/>
      <c r="RCM2" s="304"/>
      <c r="RCN2" s="304"/>
      <c r="RCO2" s="304"/>
      <c r="RCP2" s="304"/>
      <c r="RCQ2" s="304"/>
      <c r="RCR2" s="304"/>
      <c r="RCS2" s="304"/>
      <c r="RCT2" s="304"/>
      <c r="RCU2" s="304"/>
      <c r="RCV2" s="304"/>
      <c r="RCW2" s="304"/>
      <c r="RCX2" s="304"/>
      <c r="RCY2" s="304"/>
      <c r="RCZ2" s="304"/>
      <c r="RDA2" s="304"/>
      <c r="RDB2" s="304"/>
      <c r="RDC2" s="304"/>
      <c r="RDD2" s="304"/>
      <c r="RDE2" s="304"/>
      <c r="RDF2" s="304"/>
      <c r="RDG2" s="304"/>
      <c r="RDH2" s="304"/>
      <c r="RDI2" s="304"/>
      <c r="RDJ2" s="304"/>
      <c r="RDK2" s="304"/>
      <c r="RDL2" s="304"/>
      <c r="RDM2" s="304"/>
      <c r="RDN2" s="304"/>
      <c r="RDO2" s="304"/>
      <c r="RDP2" s="304"/>
      <c r="RDQ2" s="304"/>
      <c r="RDR2" s="304"/>
      <c r="RDS2" s="304"/>
      <c r="RDT2" s="304"/>
      <c r="RDU2" s="304"/>
      <c r="RDV2" s="304"/>
      <c r="RDW2" s="304"/>
      <c r="RDX2" s="304"/>
      <c r="RDY2" s="304"/>
      <c r="RDZ2" s="304"/>
      <c r="REA2" s="304"/>
      <c r="REB2" s="304"/>
      <c r="REC2" s="304"/>
      <c r="RED2" s="304"/>
      <c r="REE2" s="304"/>
      <c r="REF2" s="304"/>
      <c r="REG2" s="304"/>
      <c r="REH2" s="304"/>
      <c r="REI2" s="304"/>
      <c r="REJ2" s="304"/>
      <c r="REK2" s="304"/>
      <c r="REL2" s="304"/>
      <c r="REM2" s="304"/>
      <c r="REN2" s="304"/>
      <c r="REO2" s="304"/>
      <c r="REP2" s="304"/>
      <c r="REQ2" s="304"/>
      <c r="RER2" s="304"/>
      <c r="RES2" s="304"/>
      <c r="RET2" s="304"/>
      <c r="REU2" s="304"/>
      <c r="REV2" s="304"/>
      <c r="REW2" s="304"/>
      <c r="REX2" s="304"/>
      <c r="REY2" s="304"/>
      <c r="REZ2" s="304"/>
      <c r="RFA2" s="304"/>
      <c r="RFB2" s="304"/>
      <c r="RFC2" s="304"/>
      <c r="RFD2" s="304"/>
      <c r="RFE2" s="304"/>
      <c r="RFF2" s="304"/>
      <c r="RFG2" s="304"/>
      <c r="RFH2" s="304"/>
      <c r="RFI2" s="304"/>
      <c r="RFJ2" s="304"/>
      <c r="RFK2" s="304"/>
      <c r="RFL2" s="304"/>
      <c r="RFM2" s="304"/>
      <c r="RFN2" s="304"/>
      <c r="RFO2" s="304"/>
      <c r="RFP2" s="304"/>
      <c r="RFQ2" s="304"/>
      <c r="RFR2" s="304"/>
      <c r="RFS2" s="304"/>
      <c r="RFT2" s="304"/>
      <c r="RFU2" s="304"/>
      <c r="RFV2" s="304"/>
      <c r="RFW2" s="304"/>
      <c r="RFX2" s="304"/>
      <c r="RFY2" s="304"/>
      <c r="RFZ2" s="304"/>
      <c r="RGA2" s="304"/>
      <c r="RGB2" s="304"/>
      <c r="RGC2" s="304"/>
      <c r="RGD2" s="304"/>
      <c r="RGE2" s="304"/>
      <c r="RGF2" s="304"/>
      <c r="RGG2" s="304"/>
      <c r="RGH2" s="304"/>
      <c r="RGI2" s="304"/>
      <c r="RGJ2" s="304"/>
      <c r="RGK2" s="304"/>
      <c r="RGL2" s="304"/>
      <c r="RGM2" s="304"/>
      <c r="RGN2" s="304"/>
      <c r="RGO2" s="304"/>
      <c r="RGP2" s="304"/>
      <c r="RGQ2" s="304"/>
      <c r="RGR2" s="304"/>
      <c r="RGS2" s="304"/>
      <c r="RGT2" s="304"/>
      <c r="RGU2" s="304"/>
      <c r="RGV2" s="304"/>
      <c r="RGW2" s="304"/>
      <c r="RGX2" s="304"/>
      <c r="RGY2" s="304"/>
      <c r="RGZ2" s="304"/>
      <c r="RHA2" s="304"/>
      <c r="RHB2" s="304"/>
      <c r="RHC2" s="304"/>
      <c r="RHD2" s="304"/>
      <c r="RHE2" s="304"/>
      <c r="RHF2" s="304"/>
      <c r="RHG2" s="304"/>
      <c r="RHH2" s="304"/>
      <c r="RHI2" s="304"/>
      <c r="RHJ2" s="304"/>
      <c r="RHK2" s="304"/>
      <c r="RHL2" s="304"/>
      <c r="RHM2" s="304"/>
      <c r="RHN2" s="304"/>
      <c r="RHO2" s="304"/>
      <c r="RHP2" s="304"/>
      <c r="RHQ2" s="304"/>
      <c r="RHR2" s="304"/>
      <c r="RHS2" s="304"/>
      <c r="RHT2" s="304"/>
      <c r="RHU2" s="304"/>
      <c r="RHV2" s="304"/>
      <c r="RHW2" s="304"/>
      <c r="RHX2" s="304"/>
      <c r="RHY2" s="304"/>
      <c r="RHZ2" s="304"/>
      <c r="RIA2" s="304"/>
      <c r="RIB2" s="304"/>
      <c r="RIC2" s="304"/>
      <c r="RID2" s="304"/>
      <c r="RIE2" s="304"/>
      <c r="RIF2" s="304"/>
      <c r="RIG2" s="304"/>
      <c r="RIH2" s="304"/>
      <c r="RII2" s="304"/>
      <c r="RIJ2" s="304"/>
      <c r="RIK2" s="304"/>
      <c r="RIL2" s="304"/>
      <c r="RIM2" s="304"/>
      <c r="RIN2" s="304"/>
      <c r="RIO2" s="304"/>
      <c r="RIP2" s="304"/>
      <c r="RIQ2" s="304"/>
      <c r="RIR2" s="304"/>
      <c r="RIS2" s="304"/>
      <c r="RIT2" s="304"/>
      <c r="RIU2" s="304"/>
      <c r="RIV2" s="304"/>
      <c r="RIW2" s="304"/>
      <c r="RIX2" s="304"/>
      <c r="RIY2" s="304"/>
      <c r="RIZ2" s="304"/>
      <c r="RJA2" s="304"/>
      <c r="RJB2" s="304"/>
      <c r="RJC2" s="304"/>
      <c r="RJD2" s="304"/>
      <c r="RJE2" s="304"/>
      <c r="RJF2" s="304"/>
      <c r="RJG2" s="304"/>
      <c r="RJH2" s="304"/>
      <c r="RJI2" s="304"/>
      <c r="RJJ2" s="304"/>
      <c r="RJK2" s="304"/>
      <c r="RJL2" s="304"/>
      <c r="RJM2" s="304"/>
      <c r="RJN2" s="304"/>
      <c r="RJO2" s="304"/>
      <c r="RJP2" s="304"/>
      <c r="RJQ2" s="304"/>
      <c r="RJR2" s="304"/>
      <c r="RJS2" s="304"/>
      <c r="RJT2" s="304"/>
      <c r="RJU2" s="304"/>
      <c r="RJV2" s="304"/>
      <c r="RJW2" s="304"/>
      <c r="RJX2" s="304"/>
      <c r="RJY2" s="304"/>
      <c r="RJZ2" s="304"/>
      <c r="RKA2" s="304"/>
      <c r="RKB2" s="304"/>
      <c r="RKC2" s="304"/>
      <c r="RKD2" s="304"/>
      <c r="RKE2" s="304"/>
      <c r="RKF2" s="304"/>
      <c r="RKG2" s="304"/>
      <c r="RKH2" s="304"/>
      <c r="RKI2" s="304"/>
      <c r="RKJ2" s="304"/>
      <c r="RKK2" s="304"/>
      <c r="RKL2" s="304"/>
      <c r="RKM2" s="304"/>
      <c r="RKN2" s="304"/>
      <c r="RKO2" s="304"/>
      <c r="RKP2" s="304"/>
      <c r="RKQ2" s="304"/>
      <c r="RKR2" s="304"/>
      <c r="RKS2" s="304"/>
      <c r="RKT2" s="304"/>
      <c r="RKU2" s="304"/>
      <c r="RKV2" s="304"/>
      <c r="RKW2" s="304"/>
      <c r="RKX2" s="304"/>
      <c r="RKY2" s="304"/>
      <c r="RKZ2" s="304"/>
      <c r="RLA2" s="304"/>
      <c r="RLB2" s="304"/>
      <c r="RLC2" s="304"/>
      <c r="RLD2" s="304"/>
      <c r="RLE2" s="304"/>
      <c r="RLF2" s="304"/>
      <c r="RLG2" s="304"/>
      <c r="RLH2" s="304"/>
      <c r="RLI2" s="304"/>
      <c r="RLJ2" s="304"/>
      <c r="RLK2" s="304"/>
      <c r="RLL2" s="304"/>
      <c r="RLM2" s="304"/>
      <c r="RLN2" s="304"/>
      <c r="RLO2" s="304"/>
      <c r="RLP2" s="304"/>
      <c r="RLQ2" s="304"/>
      <c r="RLR2" s="304"/>
      <c r="RLS2" s="304"/>
      <c r="RLT2" s="304"/>
      <c r="RLU2" s="304"/>
      <c r="RLV2" s="304"/>
      <c r="RLW2" s="304"/>
      <c r="RLX2" s="304"/>
      <c r="RLY2" s="304"/>
      <c r="RLZ2" s="304"/>
      <c r="RMA2" s="304"/>
      <c r="RMB2" s="304"/>
      <c r="RMC2" s="304"/>
      <c r="RMD2" s="304"/>
      <c r="RME2" s="304"/>
      <c r="RMF2" s="304"/>
      <c r="RMG2" s="304"/>
      <c r="RMH2" s="304"/>
      <c r="RMI2" s="304"/>
      <c r="RMJ2" s="304"/>
      <c r="RMK2" s="304"/>
      <c r="RML2" s="304"/>
      <c r="RMM2" s="304"/>
      <c r="RMN2" s="304"/>
      <c r="RMO2" s="304"/>
      <c r="RMP2" s="304"/>
      <c r="RMQ2" s="304"/>
      <c r="RMR2" s="304"/>
      <c r="RMS2" s="304"/>
      <c r="RMT2" s="304"/>
      <c r="RMU2" s="304"/>
      <c r="RMV2" s="304"/>
      <c r="RMW2" s="304"/>
      <c r="RMX2" s="304"/>
      <c r="RMY2" s="304"/>
      <c r="RMZ2" s="304"/>
      <c r="RNA2" s="304"/>
      <c r="RNB2" s="304"/>
      <c r="RNC2" s="304"/>
      <c r="RND2" s="304"/>
      <c r="RNE2" s="304"/>
      <c r="RNF2" s="304"/>
      <c r="RNG2" s="304"/>
      <c r="RNH2" s="304"/>
      <c r="RNI2" s="304"/>
      <c r="RNJ2" s="304"/>
      <c r="RNK2" s="304"/>
      <c r="RNL2" s="304"/>
      <c r="RNM2" s="304"/>
      <c r="RNN2" s="304"/>
      <c r="RNO2" s="304"/>
      <c r="RNP2" s="304"/>
      <c r="RNQ2" s="304"/>
      <c r="RNR2" s="304"/>
      <c r="RNS2" s="304"/>
      <c r="RNT2" s="304"/>
      <c r="RNU2" s="304"/>
      <c r="RNV2" s="304"/>
      <c r="RNW2" s="304"/>
      <c r="RNX2" s="304"/>
      <c r="RNY2" s="304"/>
      <c r="RNZ2" s="304"/>
      <c r="ROA2" s="304"/>
      <c r="ROB2" s="304"/>
      <c r="ROC2" s="304"/>
      <c r="ROD2" s="304"/>
      <c r="ROE2" s="304"/>
      <c r="ROF2" s="304"/>
      <c r="ROG2" s="304"/>
      <c r="ROH2" s="304"/>
      <c r="ROI2" s="304"/>
      <c r="ROJ2" s="304"/>
      <c r="ROK2" s="304"/>
      <c r="ROL2" s="304"/>
      <c r="ROM2" s="304"/>
      <c r="RON2" s="304"/>
      <c r="ROO2" s="304"/>
      <c r="ROP2" s="304"/>
      <c r="ROQ2" s="304"/>
      <c r="ROR2" s="304"/>
      <c r="ROS2" s="304"/>
      <c r="ROT2" s="304"/>
      <c r="ROU2" s="304"/>
      <c r="ROV2" s="304"/>
      <c r="ROW2" s="304"/>
      <c r="ROX2" s="304"/>
      <c r="ROY2" s="304"/>
      <c r="ROZ2" s="304"/>
      <c r="RPA2" s="304"/>
      <c r="RPB2" s="304"/>
      <c r="RPC2" s="304"/>
      <c r="RPD2" s="304"/>
      <c r="RPE2" s="304"/>
      <c r="RPF2" s="304"/>
      <c r="RPG2" s="304"/>
      <c r="RPH2" s="304"/>
      <c r="RPI2" s="304"/>
      <c r="RPJ2" s="304"/>
      <c r="RPK2" s="304"/>
      <c r="RPL2" s="304"/>
      <c r="RPM2" s="304"/>
      <c r="RPN2" s="304"/>
      <c r="RPO2" s="304"/>
      <c r="RPP2" s="304"/>
      <c r="RPQ2" s="304"/>
      <c r="RPR2" s="304"/>
      <c r="RPS2" s="304"/>
      <c r="RPT2" s="304"/>
      <c r="RPU2" s="304"/>
      <c r="RPV2" s="304"/>
      <c r="RPW2" s="304"/>
      <c r="RPX2" s="304"/>
      <c r="RPY2" s="304"/>
      <c r="RPZ2" s="304"/>
      <c r="RQA2" s="304"/>
      <c r="RQB2" s="304"/>
      <c r="RQC2" s="304"/>
      <c r="RQD2" s="304"/>
      <c r="RQE2" s="304"/>
      <c r="RQF2" s="304"/>
      <c r="RQG2" s="304"/>
      <c r="RQH2" s="304"/>
      <c r="RQI2" s="304"/>
      <c r="RQJ2" s="304"/>
      <c r="RQK2" s="304"/>
      <c r="RQL2" s="304"/>
      <c r="RQM2" s="304"/>
      <c r="RQN2" s="304"/>
      <c r="RQO2" s="304"/>
      <c r="RQP2" s="304"/>
      <c r="RQQ2" s="304"/>
      <c r="RQR2" s="304"/>
      <c r="RQS2" s="304"/>
      <c r="RQT2" s="304"/>
      <c r="RQU2" s="304"/>
      <c r="RQV2" s="304"/>
      <c r="RQW2" s="304"/>
      <c r="RQX2" s="304"/>
      <c r="RQY2" s="304"/>
      <c r="RQZ2" s="304"/>
      <c r="RRA2" s="304"/>
      <c r="RRB2" s="304"/>
      <c r="RRC2" s="304"/>
      <c r="RRD2" s="304"/>
      <c r="RRE2" s="304"/>
      <c r="RRF2" s="304"/>
      <c r="RRG2" s="304"/>
      <c r="RRH2" s="304"/>
      <c r="RRI2" s="304"/>
      <c r="RRJ2" s="304"/>
      <c r="RRK2" s="304"/>
      <c r="RRL2" s="304"/>
      <c r="RRM2" s="304"/>
      <c r="RRN2" s="304"/>
      <c r="RRO2" s="304"/>
      <c r="RRP2" s="304"/>
      <c r="RRQ2" s="304"/>
      <c r="RRR2" s="304"/>
      <c r="RRS2" s="304"/>
      <c r="RRT2" s="304"/>
      <c r="RRU2" s="304"/>
      <c r="RRV2" s="304"/>
      <c r="RRW2" s="304"/>
      <c r="RRX2" s="304"/>
      <c r="RRY2" s="304"/>
      <c r="RRZ2" s="304"/>
      <c r="RSA2" s="304"/>
      <c r="RSB2" s="304"/>
      <c r="RSC2" s="304"/>
      <c r="RSD2" s="304"/>
      <c r="RSE2" s="304"/>
      <c r="RSF2" s="304"/>
      <c r="RSG2" s="304"/>
      <c r="RSH2" s="304"/>
      <c r="RSI2" s="304"/>
      <c r="RSJ2" s="304"/>
      <c r="RSK2" s="304"/>
      <c r="RSL2" s="304"/>
      <c r="RSM2" s="304"/>
      <c r="RSN2" s="304"/>
      <c r="RSO2" s="304"/>
      <c r="RSP2" s="304"/>
      <c r="RSQ2" s="304"/>
      <c r="RSR2" s="304"/>
      <c r="RSS2" s="304"/>
      <c r="RST2" s="304"/>
      <c r="RSU2" s="304"/>
      <c r="RSV2" s="304"/>
      <c r="RSW2" s="304"/>
      <c r="RSX2" s="304"/>
      <c r="RSY2" s="304"/>
      <c r="RSZ2" s="304"/>
      <c r="RTA2" s="304"/>
      <c r="RTB2" s="304"/>
      <c r="RTC2" s="304"/>
      <c r="RTD2" s="304"/>
      <c r="RTE2" s="304"/>
      <c r="RTF2" s="304"/>
      <c r="RTG2" s="304"/>
      <c r="RTH2" s="304"/>
      <c r="RTI2" s="304"/>
      <c r="RTJ2" s="304"/>
      <c r="RTK2" s="304"/>
      <c r="RTL2" s="304"/>
      <c r="RTM2" s="304"/>
      <c r="RTN2" s="304"/>
      <c r="RTO2" s="304"/>
      <c r="RTP2" s="304"/>
      <c r="RTQ2" s="304"/>
      <c r="RTR2" s="304"/>
      <c r="RTS2" s="304"/>
      <c r="RTT2" s="304"/>
      <c r="RTU2" s="304"/>
      <c r="RTV2" s="304"/>
      <c r="RTW2" s="304"/>
      <c r="RTX2" s="304"/>
      <c r="RTY2" s="304"/>
      <c r="RTZ2" s="304"/>
      <c r="RUA2" s="304"/>
      <c r="RUB2" s="304"/>
      <c r="RUC2" s="304"/>
      <c r="RUD2" s="304"/>
      <c r="RUE2" s="304"/>
      <c r="RUF2" s="304"/>
      <c r="RUG2" s="304"/>
      <c r="RUH2" s="304"/>
      <c r="RUI2" s="304"/>
      <c r="RUJ2" s="304"/>
      <c r="RUK2" s="304"/>
      <c r="RUL2" s="304"/>
      <c r="RUM2" s="304"/>
      <c r="RUN2" s="304"/>
      <c r="RUO2" s="304"/>
      <c r="RUP2" s="304"/>
      <c r="RUQ2" s="304"/>
      <c r="RUR2" s="304"/>
      <c r="RUS2" s="304"/>
      <c r="RUT2" s="304"/>
      <c r="RUU2" s="304"/>
      <c r="RUV2" s="304"/>
      <c r="RUW2" s="304"/>
      <c r="RUX2" s="304"/>
      <c r="RUY2" s="304"/>
      <c r="RUZ2" s="304"/>
      <c r="RVA2" s="304"/>
      <c r="RVB2" s="304"/>
      <c r="RVC2" s="304"/>
      <c r="RVD2" s="304"/>
      <c r="RVE2" s="304"/>
      <c r="RVF2" s="304"/>
      <c r="RVG2" s="304"/>
      <c r="RVH2" s="304"/>
      <c r="RVI2" s="304"/>
      <c r="RVJ2" s="304"/>
      <c r="RVK2" s="304"/>
      <c r="RVL2" s="304"/>
      <c r="RVM2" s="304"/>
      <c r="RVN2" s="304"/>
      <c r="RVO2" s="304"/>
      <c r="RVP2" s="304"/>
      <c r="RVQ2" s="304"/>
      <c r="RVR2" s="304"/>
      <c r="RVS2" s="304"/>
      <c r="RVT2" s="304"/>
      <c r="RVU2" s="304"/>
      <c r="RVV2" s="304"/>
      <c r="RVW2" s="304"/>
      <c r="RVX2" s="304"/>
      <c r="RVY2" s="304"/>
      <c r="RVZ2" s="304"/>
      <c r="RWA2" s="304"/>
      <c r="RWB2" s="304"/>
      <c r="RWC2" s="304"/>
      <c r="RWD2" s="304"/>
      <c r="RWE2" s="304"/>
      <c r="RWF2" s="304"/>
      <c r="RWG2" s="304"/>
      <c r="RWH2" s="304"/>
      <c r="RWI2" s="304"/>
      <c r="RWJ2" s="304"/>
      <c r="RWK2" s="304"/>
      <c r="RWL2" s="304"/>
      <c r="RWM2" s="304"/>
      <c r="RWN2" s="304"/>
      <c r="RWO2" s="304"/>
      <c r="RWP2" s="304"/>
      <c r="RWQ2" s="304"/>
      <c r="RWR2" s="304"/>
      <c r="RWS2" s="304"/>
      <c r="RWT2" s="304"/>
      <c r="RWU2" s="304"/>
      <c r="RWV2" s="304"/>
      <c r="RWW2" s="304"/>
      <c r="RWX2" s="304"/>
      <c r="RWY2" s="304"/>
      <c r="RWZ2" s="304"/>
      <c r="RXA2" s="304"/>
      <c r="RXB2" s="304"/>
      <c r="RXC2" s="304"/>
      <c r="RXD2" s="304"/>
      <c r="RXE2" s="304"/>
      <c r="RXF2" s="304"/>
      <c r="RXG2" s="304"/>
      <c r="RXH2" s="304"/>
      <c r="RXI2" s="304"/>
      <c r="RXJ2" s="304"/>
      <c r="RXK2" s="304"/>
      <c r="RXL2" s="304"/>
      <c r="RXM2" s="304"/>
      <c r="RXN2" s="304"/>
      <c r="RXO2" s="304"/>
      <c r="RXP2" s="304"/>
      <c r="RXQ2" s="304"/>
      <c r="RXR2" s="304"/>
      <c r="RXS2" s="304"/>
      <c r="RXT2" s="304"/>
      <c r="RXU2" s="304"/>
      <c r="RXV2" s="304"/>
      <c r="RXW2" s="304"/>
      <c r="RXX2" s="304"/>
      <c r="RXY2" s="304"/>
      <c r="RXZ2" s="304"/>
      <c r="RYA2" s="304"/>
      <c r="RYB2" s="304"/>
      <c r="RYC2" s="304"/>
      <c r="RYD2" s="304"/>
      <c r="RYE2" s="304"/>
      <c r="RYF2" s="304"/>
      <c r="RYG2" s="304"/>
      <c r="RYH2" s="304"/>
      <c r="RYI2" s="304"/>
      <c r="RYJ2" s="304"/>
      <c r="RYK2" s="304"/>
      <c r="RYL2" s="304"/>
      <c r="RYM2" s="304"/>
      <c r="RYN2" s="304"/>
      <c r="RYO2" s="304"/>
      <c r="RYP2" s="304"/>
      <c r="RYQ2" s="304"/>
      <c r="RYR2" s="304"/>
      <c r="RYS2" s="304"/>
      <c r="RYT2" s="304"/>
      <c r="RYU2" s="304"/>
      <c r="RYV2" s="304"/>
      <c r="RYW2" s="304"/>
      <c r="RYX2" s="304"/>
      <c r="RYY2" s="304"/>
      <c r="RYZ2" s="304"/>
      <c r="RZA2" s="304"/>
      <c r="RZB2" s="304"/>
      <c r="RZC2" s="304"/>
      <c r="RZD2" s="304"/>
      <c r="RZE2" s="304"/>
      <c r="RZF2" s="304"/>
      <c r="RZG2" s="304"/>
      <c r="RZH2" s="304"/>
      <c r="RZI2" s="304"/>
      <c r="RZJ2" s="304"/>
      <c r="RZK2" s="304"/>
      <c r="RZL2" s="304"/>
      <c r="RZM2" s="304"/>
      <c r="RZN2" s="304"/>
      <c r="RZO2" s="304"/>
      <c r="RZP2" s="304"/>
      <c r="RZQ2" s="304"/>
      <c r="RZR2" s="304"/>
      <c r="RZS2" s="304"/>
      <c r="RZT2" s="304"/>
      <c r="RZU2" s="304"/>
      <c r="RZV2" s="304"/>
      <c r="RZW2" s="304"/>
      <c r="RZX2" s="304"/>
      <c r="RZY2" s="304"/>
      <c r="RZZ2" s="304"/>
      <c r="SAA2" s="304"/>
      <c r="SAB2" s="304"/>
      <c r="SAC2" s="304"/>
      <c r="SAD2" s="304"/>
      <c r="SAE2" s="304"/>
      <c r="SAF2" s="304"/>
      <c r="SAG2" s="304"/>
      <c r="SAH2" s="304"/>
      <c r="SAI2" s="304"/>
      <c r="SAJ2" s="304"/>
      <c r="SAK2" s="304"/>
      <c r="SAL2" s="304"/>
      <c r="SAM2" s="304"/>
      <c r="SAN2" s="304"/>
      <c r="SAO2" s="304"/>
      <c r="SAP2" s="304"/>
      <c r="SAQ2" s="304"/>
      <c r="SAR2" s="304"/>
      <c r="SAS2" s="304"/>
      <c r="SAT2" s="304"/>
      <c r="SAU2" s="304"/>
      <c r="SAV2" s="304"/>
      <c r="SAW2" s="304"/>
      <c r="SAX2" s="304"/>
      <c r="SAY2" s="304"/>
      <c r="SAZ2" s="304"/>
      <c r="SBA2" s="304"/>
      <c r="SBB2" s="304"/>
      <c r="SBC2" s="304"/>
      <c r="SBD2" s="304"/>
      <c r="SBE2" s="304"/>
      <c r="SBF2" s="304"/>
      <c r="SBG2" s="304"/>
      <c r="SBH2" s="304"/>
      <c r="SBI2" s="304"/>
      <c r="SBJ2" s="304"/>
      <c r="SBK2" s="304"/>
      <c r="SBL2" s="304"/>
      <c r="SBM2" s="304"/>
      <c r="SBN2" s="304"/>
      <c r="SBO2" s="304"/>
      <c r="SBP2" s="304"/>
      <c r="SBQ2" s="304"/>
      <c r="SBR2" s="304"/>
      <c r="SBS2" s="304"/>
      <c r="SBT2" s="304"/>
      <c r="SBU2" s="304"/>
      <c r="SBV2" s="304"/>
      <c r="SBW2" s="304"/>
      <c r="SBX2" s="304"/>
      <c r="SBY2" s="304"/>
      <c r="SBZ2" s="304"/>
      <c r="SCA2" s="304"/>
      <c r="SCB2" s="304"/>
      <c r="SCC2" s="304"/>
      <c r="SCD2" s="304"/>
      <c r="SCE2" s="304"/>
      <c r="SCF2" s="304"/>
      <c r="SCG2" s="304"/>
      <c r="SCH2" s="304"/>
      <c r="SCI2" s="304"/>
      <c r="SCJ2" s="304"/>
      <c r="SCK2" s="304"/>
      <c r="SCL2" s="304"/>
      <c r="SCM2" s="304"/>
      <c r="SCN2" s="304"/>
      <c r="SCO2" s="304"/>
      <c r="SCP2" s="304"/>
      <c r="SCQ2" s="304"/>
      <c r="SCR2" s="304"/>
      <c r="SCS2" s="304"/>
      <c r="SCT2" s="304"/>
      <c r="SCU2" s="304"/>
      <c r="SCV2" s="304"/>
      <c r="SCW2" s="304"/>
      <c r="SCX2" s="304"/>
      <c r="SCY2" s="304"/>
      <c r="SCZ2" s="304"/>
      <c r="SDA2" s="304"/>
      <c r="SDB2" s="304"/>
      <c r="SDC2" s="304"/>
      <c r="SDD2" s="304"/>
      <c r="SDE2" s="304"/>
      <c r="SDF2" s="304"/>
      <c r="SDG2" s="304"/>
      <c r="SDH2" s="304"/>
      <c r="SDI2" s="304"/>
      <c r="SDJ2" s="304"/>
      <c r="SDK2" s="304"/>
      <c r="SDL2" s="304"/>
      <c r="SDM2" s="304"/>
      <c r="SDN2" s="304"/>
      <c r="SDO2" s="304"/>
      <c r="SDP2" s="304"/>
      <c r="SDQ2" s="304"/>
      <c r="SDR2" s="304"/>
      <c r="SDS2" s="304"/>
      <c r="SDT2" s="304"/>
      <c r="SDU2" s="304"/>
      <c r="SDV2" s="304"/>
      <c r="SDW2" s="304"/>
      <c r="SDX2" s="304"/>
      <c r="SDY2" s="304"/>
      <c r="SDZ2" s="304"/>
      <c r="SEA2" s="304"/>
      <c r="SEB2" s="304"/>
      <c r="SEC2" s="304"/>
      <c r="SED2" s="304"/>
      <c r="SEE2" s="304"/>
      <c r="SEF2" s="304"/>
      <c r="SEG2" s="304"/>
      <c r="SEH2" s="304"/>
      <c r="SEI2" s="304"/>
      <c r="SEJ2" s="304"/>
      <c r="SEK2" s="304"/>
      <c r="SEL2" s="304"/>
      <c r="SEM2" s="304"/>
      <c r="SEN2" s="304"/>
      <c r="SEO2" s="304"/>
      <c r="SEP2" s="304"/>
      <c r="SEQ2" s="304"/>
      <c r="SER2" s="304"/>
      <c r="SES2" s="304"/>
      <c r="SET2" s="304"/>
      <c r="SEU2" s="304"/>
      <c r="SEV2" s="304"/>
      <c r="SEW2" s="304"/>
      <c r="SEX2" s="304"/>
      <c r="SEY2" s="304"/>
      <c r="SEZ2" s="304"/>
      <c r="SFA2" s="304"/>
      <c r="SFB2" s="304"/>
      <c r="SFC2" s="304"/>
      <c r="SFD2" s="304"/>
      <c r="SFE2" s="304"/>
      <c r="SFF2" s="304"/>
      <c r="SFG2" s="304"/>
      <c r="SFH2" s="304"/>
      <c r="SFI2" s="304"/>
      <c r="SFJ2" s="304"/>
      <c r="SFK2" s="304"/>
      <c r="SFL2" s="304"/>
      <c r="SFM2" s="304"/>
      <c r="SFN2" s="304"/>
      <c r="SFO2" s="304"/>
      <c r="SFP2" s="304"/>
      <c r="SFQ2" s="304"/>
      <c r="SFR2" s="304"/>
      <c r="SFS2" s="304"/>
      <c r="SFT2" s="304"/>
      <c r="SFU2" s="304"/>
      <c r="SFV2" s="304"/>
      <c r="SFW2" s="304"/>
      <c r="SFX2" s="304"/>
      <c r="SFY2" s="304"/>
      <c r="SFZ2" s="304"/>
      <c r="SGA2" s="304"/>
      <c r="SGB2" s="304"/>
      <c r="SGC2" s="304"/>
      <c r="SGD2" s="304"/>
      <c r="SGE2" s="304"/>
      <c r="SGF2" s="304"/>
      <c r="SGG2" s="304"/>
      <c r="SGH2" s="304"/>
      <c r="SGI2" s="304"/>
      <c r="SGJ2" s="304"/>
      <c r="SGK2" s="304"/>
      <c r="SGL2" s="304"/>
      <c r="SGM2" s="304"/>
      <c r="SGN2" s="304"/>
      <c r="SGO2" s="304"/>
      <c r="SGP2" s="304"/>
      <c r="SGQ2" s="304"/>
      <c r="SGR2" s="304"/>
      <c r="SGS2" s="304"/>
      <c r="SGT2" s="304"/>
      <c r="SGU2" s="304"/>
      <c r="SGV2" s="304"/>
      <c r="SGW2" s="304"/>
      <c r="SGX2" s="304"/>
      <c r="SGY2" s="304"/>
      <c r="SGZ2" s="304"/>
      <c r="SHA2" s="304"/>
      <c r="SHB2" s="304"/>
      <c r="SHC2" s="304"/>
      <c r="SHD2" s="304"/>
      <c r="SHE2" s="304"/>
      <c r="SHF2" s="304"/>
      <c r="SHG2" s="304"/>
      <c r="SHH2" s="304"/>
      <c r="SHI2" s="304"/>
      <c r="SHJ2" s="304"/>
      <c r="SHK2" s="304"/>
      <c r="SHL2" s="304"/>
      <c r="SHM2" s="304"/>
      <c r="SHN2" s="304"/>
      <c r="SHO2" s="304"/>
      <c r="SHP2" s="304"/>
      <c r="SHQ2" s="304"/>
      <c r="SHR2" s="304"/>
      <c r="SHS2" s="304"/>
      <c r="SHT2" s="304"/>
      <c r="SHU2" s="304"/>
      <c r="SHV2" s="304"/>
      <c r="SHW2" s="304"/>
      <c r="SHX2" s="304"/>
      <c r="SHY2" s="304"/>
      <c r="SHZ2" s="304"/>
      <c r="SIA2" s="304"/>
      <c r="SIB2" s="304"/>
      <c r="SIC2" s="304"/>
      <c r="SID2" s="304"/>
      <c r="SIE2" s="304"/>
      <c r="SIF2" s="304"/>
      <c r="SIG2" s="304"/>
      <c r="SIH2" s="304"/>
      <c r="SII2" s="304"/>
      <c r="SIJ2" s="304"/>
      <c r="SIK2" s="304"/>
      <c r="SIL2" s="304"/>
      <c r="SIM2" s="304"/>
      <c r="SIN2" s="304"/>
      <c r="SIO2" s="304"/>
      <c r="SIP2" s="304"/>
      <c r="SIQ2" s="304"/>
      <c r="SIR2" s="304"/>
      <c r="SIS2" s="304"/>
      <c r="SIT2" s="304"/>
      <c r="SIU2" s="304"/>
      <c r="SIV2" s="304"/>
      <c r="SIW2" s="304"/>
      <c r="SIX2" s="304"/>
      <c r="SIY2" s="304"/>
      <c r="SIZ2" s="304"/>
      <c r="SJA2" s="304"/>
      <c r="SJB2" s="304"/>
      <c r="SJC2" s="304"/>
      <c r="SJD2" s="304"/>
      <c r="SJE2" s="304"/>
      <c r="SJF2" s="304"/>
      <c r="SJG2" s="304"/>
      <c r="SJH2" s="304"/>
      <c r="SJI2" s="304"/>
      <c r="SJJ2" s="304"/>
      <c r="SJK2" s="304"/>
      <c r="SJL2" s="304"/>
      <c r="SJM2" s="304"/>
      <c r="SJN2" s="304"/>
      <c r="SJO2" s="304"/>
      <c r="SJP2" s="304"/>
      <c r="SJQ2" s="304"/>
      <c r="SJR2" s="304"/>
      <c r="SJS2" s="304"/>
      <c r="SJT2" s="304"/>
      <c r="SJU2" s="304"/>
      <c r="SJV2" s="304"/>
      <c r="SJW2" s="304"/>
      <c r="SJX2" s="304"/>
      <c r="SJY2" s="304"/>
      <c r="SJZ2" s="304"/>
      <c r="SKA2" s="304"/>
      <c r="SKB2" s="304"/>
      <c r="SKC2" s="304"/>
      <c r="SKD2" s="304"/>
      <c r="SKE2" s="304"/>
      <c r="SKF2" s="304"/>
      <c r="SKG2" s="304"/>
      <c r="SKH2" s="304"/>
      <c r="SKI2" s="304"/>
      <c r="SKJ2" s="304"/>
      <c r="SKK2" s="304"/>
      <c r="SKL2" s="304"/>
      <c r="SKM2" s="304"/>
      <c r="SKN2" s="304"/>
      <c r="SKO2" s="304"/>
      <c r="SKP2" s="304"/>
      <c r="SKQ2" s="304"/>
      <c r="SKR2" s="304"/>
      <c r="SKS2" s="304"/>
      <c r="SKT2" s="304"/>
      <c r="SKU2" s="304"/>
      <c r="SKV2" s="304"/>
      <c r="SKW2" s="304"/>
      <c r="SKX2" s="304"/>
      <c r="SKY2" s="304"/>
      <c r="SKZ2" s="304"/>
      <c r="SLA2" s="304"/>
      <c r="SLB2" s="304"/>
      <c r="SLC2" s="304"/>
      <c r="SLD2" s="304"/>
      <c r="SLE2" s="304"/>
      <c r="SLF2" s="304"/>
      <c r="SLG2" s="304"/>
      <c r="SLH2" s="304"/>
      <c r="SLI2" s="304"/>
      <c r="SLJ2" s="304"/>
      <c r="SLK2" s="304"/>
      <c r="SLL2" s="304"/>
      <c r="SLM2" s="304"/>
      <c r="SLN2" s="304"/>
      <c r="SLO2" s="304"/>
      <c r="SLP2" s="304"/>
      <c r="SLQ2" s="304"/>
      <c r="SLR2" s="304"/>
      <c r="SLS2" s="304"/>
      <c r="SLT2" s="304"/>
      <c r="SLU2" s="304"/>
      <c r="SLV2" s="304"/>
      <c r="SLW2" s="304"/>
      <c r="SLX2" s="304"/>
      <c r="SLY2" s="304"/>
      <c r="SLZ2" s="304"/>
      <c r="SMA2" s="304"/>
      <c r="SMB2" s="304"/>
      <c r="SMC2" s="304"/>
      <c r="SMD2" s="304"/>
      <c r="SME2" s="304"/>
      <c r="SMF2" s="304"/>
      <c r="SMG2" s="304"/>
      <c r="SMH2" s="304"/>
      <c r="SMI2" s="304"/>
      <c r="SMJ2" s="304"/>
      <c r="SMK2" s="304"/>
      <c r="SML2" s="304"/>
      <c r="SMM2" s="304"/>
      <c r="SMN2" s="304"/>
      <c r="SMO2" s="304"/>
      <c r="SMP2" s="304"/>
      <c r="SMQ2" s="304"/>
      <c r="SMR2" s="304"/>
      <c r="SMS2" s="304"/>
      <c r="SMT2" s="304"/>
      <c r="SMU2" s="304"/>
      <c r="SMV2" s="304"/>
      <c r="SMW2" s="304"/>
      <c r="SMX2" s="304"/>
      <c r="SMY2" s="304"/>
      <c r="SMZ2" s="304"/>
      <c r="SNA2" s="304"/>
      <c r="SNB2" s="304"/>
      <c r="SNC2" s="304"/>
      <c r="SND2" s="304"/>
      <c r="SNE2" s="304"/>
      <c r="SNF2" s="304"/>
      <c r="SNG2" s="304"/>
      <c r="SNH2" s="304"/>
      <c r="SNI2" s="304"/>
      <c r="SNJ2" s="304"/>
      <c r="SNK2" s="304"/>
      <c r="SNL2" s="304"/>
      <c r="SNM2" s="304"/>
      <c r="SNN2" s="304"/>
      <c r="SNO2" s="304"/>
      <c r="SNP2" s="304"/>
      <c r="SNQ2" s="304"/>
      <c r="SNR2" s="304"/>
      <c r="SNS2" s="304"/>
      <c r="SNT2" s="304"/>
      <c r="SNU2" s="304"/>
      <c r="SNV2" s="304"/>
      <c r="SNW2" s="304"/>
      <c r="SNX2" s="304"/>
      <c r="SNY2" s="304"/>
      <c r="SNZ2" s="304"/>
      <c r="SOA2" s="304"/>
      <c r="SOB2" s="304"/>
      <c r="SOC2" s="304"/>
      <c r="SOD2" s="304"/>
      <c r="SOE2" s="304"/>
      <c r="SOF2" s="304"/>
      <c r="SOG2" s="304"/>
      <c r="SOH2" s="304"/>
      <c r="SOI2" s="304"/>
      <c r="SOJ2" s="304"/>
      <c r="SOK2" s="304"/>
      <c r="SOL2" s="304"/>
      <c r="SOM2" s="304"/>
      <c r="SON2" s="304"/>
      <c r="SOO2" s="304"/>
      <c r="SOP2" s="304"/>
      <c r="SOQ2" s="304"/>
      <c r="SOR2" s="304"/>
      <c r="SOS2" s="304"/>
      <c r="SOT2" s="304"/>
      <c r="SOU2" s="304"/>
      <c r="SOV2" s="304"/>
      <c r="SOW2" s="304"/>
      <c r="SOX2" s="304"/>
      <c r="SOY2" s="304"/>
      <c r="SOZ2" s="304"/>
      <c r="SPA2" s="304"/>
      <c r="SPB2" s="304"/>
      <c r="SPC2" s="304"/>
      <c r="SPD2" s="304"/>
      <c r="SPE2" s="304"/>
      <c r="SPF2" s="304"/>
      <c r="SPG2" s="304"/>
      <c r="SPH2" s="304"/>
      <c r="SPI2" s="304"/>
      <c r="SPJ2" s="304"/>
      <c r="SPK2" s="304"/>
      <c r="SPL2" s="304"/>
      <c r="SPM2" s="304"/>
      <c r="SPN2" s="304"/>
      <c r="SPO2" s="304"/>
      <c r="SPP2" s="304"/>
      <c r="SPQ2" s="304"/>
      <c r="SPR2" s="304"/>
      <c r="SPS2" s="304"/>
      <c r="SPT2" s="304"/>
      <c r="SPU2" s="304"/>
      <c r="SPV2" s="304"/>
      <c r="SPW2" s="304"/>
      <c r="SPX2" s="304"/>
      <c r="SPY2" s="304"/>
      <c r="SPZ2" s="304"/>
      <c r="SQA2" s="304"/>
      <c r="SQB2" s="304"/>
      <c r="SQC2" s="304"/>
      <c r="SQD2" s="304"/>
      <c r="SQE2" s="304"/>
      <c r="SQF2" s="304"/>
      <c r="SQG2" s="304"/>
      <c r="SQH2" s="304"/>
      <c r="SQI2" s="304"/>
      <c r="SQJ2" s="304"/>
      <c r="SQK2" s="304"/>
      <c r="SQL2" s="304"/>
      <c r="SQM2" s="304"/>
      <c r="SQN2" s="304"/>
      <c r="SQO2" s="304"/>
      <c r="SQP2" s="304"/>
      <c r="SQQ2" s="304"/>
      <c r="SQR2" s="304"/>
      <c r="SQS2" s="304"/>
      <c r="SQT2" s="304"/>
      <c r="SQU2" s="304"/>
      <c r="SQV2" s="304"/>
      <c r="SQW2" s="304"/>
      <c r="SQX2" s="304"/>
      <c r="SQY2" s="304"/>
      <c r="SQZ2" s="304"/>
      <c r="SRA2" s="304"/>
      <c r="SRB2" s="304"/>
      <c r="SRC2" s="304"/>
      <c r="SRD2" s="304"/>
      <c r="SRE2" s="304"/>
      <c r="SRF2" s="304"/>
      <c r="SRG2" s="304"/>
      <c r="SRH2" s="304"/>
      <c r="SRI2" s="304"/>
      <c r="SRJ2" s="304"/>
      <c r="SRK2" s="304"/>
      <c r="SRL2" s="304"/>
      <c r="SRM2" s="304"/>
      <c r="SRN2" s="304"/>
      <c r="SRO2" s="304"/>
      <c r="SRP2" s="304"/>
      <c r="SRQ2" s="304"/>
      <c r="SRR2" s="304"/>
      <c r="SRS2" s="304"/>
      <c r="SRT2" s="304"/>
      <c r="SRU2" s="304"/>
      <c r="SRV2" s="304"/>
      <c r="SRW2" s="304"/>
      <c r="SRX2" s="304"/>
      <c r="SRY2" s="304"/>
      <c r="SRZ2" s="304"/>
      <c r="SSA2" s="304"/>
      <c r="SSB2" s="304"/>
      <c r="SSC2" s="304"/>
      <c r="SSD2" s="304"/>
      <c r="SSE2" s="304"/>
      <c r="SSF2" s="304"/>
      <c r="SSG2" s="304"/>
      <c r="SSH2" s="304"/>
      <c r="SSI2" s="304"/>
      <c r="SSJ2" s="304"/>
      <c r="SSK2" s="304"/>
      <c r="SSL2" s="304"/>
      <c r="SSM2" s="304"/>
      <c r="SSN2" s="304"/>
      <c r="SSO2" s="304"/>
      <c r="SSP2" s="304"/>
      <c r="SSQ2" s="304"/>
      <c r="SSR2" s="304"/>
      <c r="SSS2" s="304"/>
      <c r="SST2" s="304"/>
      <c r="SSU2" s="304"/>
      <c r="SSV2" s="304"/>
      <c r="SSW2" s="304"/>
      <c r="SSX2" s="304"/>
      <c r="SSY2" s="304"/>
      <c r="SSZ2" s="304"/>
      <c r="STA2" s="304"/>
      <c r="STB2" s="304"/>
      <c r="STC2" s="304"/>
      <c r="STD2" s="304"/>
      <c r="STE2" s="304"/>
      <c r="STF2" s="304"/>
      <c r="STG2" s="304"/>
      <c r="STH2" s="304"/>
      <c r="STI2" s="304"/>
      <c r="STJ2" s="304"/>
      <c r="STK2" s="304"/>
      <c r="STL2" s="304"/>
      <c r="STM2" s="304"/>
      <c r="STN2" s="304"/>
      <c r="STO2" s="304"/>
      <c r="STP2" s="304"/>
      <c r="STQ2" s="304"/>
      <c r="STR2" s="304"/>
      <c r="STS2" s="304"/>
      <c r="STT2" s="304"/>
      <c r="STU2" s="304"/>
      <c r="STV2" s="304"/>
      <c r="STW2" s="304"/>
      <c r="STX2" s="304"/>
      <c r="STY2" s="304"/>
      <c r="STZ2" s="304"/>
      <c r="SUA2" s="304"/>
      <c r="SUB2" s="304"/>
      <c r="SUC2" s="304"/>
      <c r="SUD2" s="304"/>
      <c r="SUE2" s="304"/>
      <c r="SUF2" s="304"/>
      <c r="SUG2" s="304"/>
      <c r="SUH2" s="304"/>
      <c r="SUI2" s="304"/>
      <c r="SUJ2" s="304"/>
      <c r="SUK2" s="304"/>
      <c r="SUL2" s="304"/>
      <c r="SUM2" s="304"/>
      <c r="SUN2" s="304"/>
      <c r="SUO2" s="304"/>
      <c r="SUP2" s="304"/>
      <c r="SUQ2" s="304"/>
      <c r="SUR2" s="304"/>
      <c r="SUS2" s="304"/>
      <c r="SUT2" s="304"/>
      <c r="SUU2" s="304"/>
      <c r="SUV2" s="304"/>
      <c r="SUW2" s="304"/>
      <c r="SUX2" s="304"/>
      <c r="SUY2" s="304"/>
      <c r="SUZ2" s="304"/>
      <c r="SVA2" s="304"/>
      <c r="SVB2" s="304"/>
      <c r="SVC2" s="304"/>
      <c r="SVD2" s="304"/>
      <c r="SVE2" s="304"/>
      <c r="SVF2" s="304"/>
      <c r="SVG2" s="304"/>
      <c r="SVH2" s="304"/>
      <c r="SVI2" s="304"/>
      <c r="SVJ2" s="304"/>
      <c r="SVK2" s="304"/>
      <c r="SVL2" s="304"/>
      <c r="SVM2" s="304"/>
      <c r="SVN2" s="304"/>
      <c r="SVO2" s="304"/>
      <c r="SVP2" s="304"/>
      <c r="SVQ2" s="304"/>
      <c r="SVR2" s="304"/>
      <c r="SVS2" s="304"/>
      <c r="SVT2" s="304"/>
      <c r="SVU2" s="304"/>
      <c r="SVV2" s="304"/>
      <c r="SVW2" s="304"/>
      <c r="SVX2" s="304"/>
      <c r="SVY2" s="304"/>
      <c r="SVZ2" s="304"/>
      <c r="SWA2" s="304"/>
      <c r="SWB2" s="304"/>
      <c r="SWC2" s="304"/>
      <c r="SWD2" s="304"/>
      <c r="SWE2" s="304"/>
      <c r="SWF2" s="304"/>
      <c r="SWG2" s="304"/>
      <c r="SWH2" s="304"/>
      <c r="SWI2" s="304"/>
      <c r="SWJ2" s="304"/>
      <c r="SWK2" s="304"/>
      <c r="SWL2" s="304"/>
      <c r="SWM2" s="304"/>
      <c r="SWN2" s="304"/>
      <c r="SWO2" s="304"/>
      <c r="SWP2" s="304"/>
      <c r="SWQ2" s="304"/>
      <c r="SWR2" s="304"/>
      <c r="SWS2" s="304"/>
      <c r="SWT2" s="304"/>
      <c r="SWU2" s="304"/>
      <c r="SWV2" s="304"/>
      <c r="SWW2" s="304"/>
      <c r="SWX2" s="304"/>
      <c r="SWY2" s="304"/>
      <c r="SWZ2" s="304"/>
      <c r="SXA2" s="304"/>
      <c r="SXB2" s="304"/>
      <c r="SXC2" s="304"/>
      <c r="SXD2" s="304"/>
      <c r="SXE2" s="304"/>
      <c r="SXF2" s="304"/>
      <c r="SXG2" s="304"/>
      <c r="SXH2" s="304"/>
      <c r="SXI2" s="304"/>
      <c r="SXJ2" s="304"/>
      <c r="SXK2" s="304"/>
      <c r="SXL2" s="304"/>
      <c r="SXM2" s="304"/>
      <c r="SXN2" s="304"/>
      <c r="SXO2" s="304"/>
      <c r="SXP2" s="304"/>
      <c r="SXQ2" s="304"/>
      <c r="SXR2" s="304"/>
      <c r="SXS2" s="304"/>
      <c r="SXT2" s="304"/>
      <c r="SXU2" s="304"/>
      <c r="SXV2" s="304"/>
      <c r="SXW2" s="304"/>
      <c r="SXX2" s="304"/>
      <c r="SXY2" s="304"/>
      <c r="SXZ2" s="304"/>
      <c r="SYA2" s="304"/>
      <c r="SYB2" s="304"/>
      <c r="SYC2" s="304"/>
      <c r="SYD2" s="304"/>
      <c r="SYE2" s="304"/>
      <c r="SYF2" s="304"/>
      <c r="SYG2" s="304"/>
      <c r="SYH2" s="304"/>
      <c r="SYI2" s="304"/>
      <c r="SYJ2" s="304"/>
      <c r="SYK2" s="304"/>
      <c r="SYL2" s="304"/>
      <c r="SYM2" s="304"/>
      <c r="SYN2" s="304"/>
      <c r="SYO2" s="304"/>
      <c r="SYP2" s="304"/>
      <c r="SYQ2" s="304"/>
      <c r="SYR2" s="304"/>
      <c r="SYS2" s="304"/>
      <c r="SYT2" s="304"/>
      <c r="SYU2" s="304"/>
      <c r="SYV2" s="304"/>
      <c r="SYW2" s="304"/>
      <c r="SYX2" s="304"/>
      <c r="SYY2" s="304"/>
      <c r="SYZ2" s="304"/>
      <c r="SZA2" s="304"/>
      <c r="SZB2" s="304"/>
      <c r="SZC2" s="304"/>
      <c r="SZD2" s="304"/>
      <c r="SZE2" s="304"/>
      <c r="SZF2" s="304"/>
      <c r="SZG2" s="304"/>
      <c r="SZH2" s="304"/>
      <c r="SZI2" s="304"/>
      <c r="SZJ2" s="304"/>
      <c r="SZK2" s="304"/>
      <c r="SZL2" s="304"/>
      <c r="SZM2" s="304"/>
      <c r="SZN2" s="304"/>
      <c r="SZO2" s="304"/>
      <c r="SZP2" s="304"/>
      <c r="SZQ2" s="304"/>
      <c r="SZR2" s="304"/>
      <c r="SZS2" s="304"/>
      <c r="SZT2" s="304"/>
      <c r="SZU2" s="304"/>
      <c r="SZV2" s="304"/>
      <c r="SZW2" s="304"/>
      <c r="SZX2" s="304"/>
      <c r="SZY2" s="304"/>
      <c r="SZZ2" s="304"/>
      <c r="TAA2" s="304"/>
      <c r="TAB2" s="304"/>
      <c r="TAC2" s="304"/>
      <c r="TAD2" s="304"/>
      <c r="TAE2" s="304"/>
      <c r="TAF2" s="304"/>
      <c r="TAG2" s="304"/>
      <c r="TAH2" s="304"/>
      <c r="TAI2" s="304"/>
      <c r="TAJ2" s="304"/>
      <c r="TAK2" s="304"/>
      <c r="TAL2" s="304"/>
      <c r="TAM2" s="304"/>
      <c r="TAN2" s="304"/>
      <c r="TAO2" s="304"/>
      <c r="TAP2" s="304"/>
      <c r="TAQ2" s="304"/>
      <c r="TAR2" s="304"/>
      <c r="TAS2" s="304"/>
      <c r="TAT2" s="304"/>
      <c r="TAU2" s="304"/>
      <c r="TAV2" s="304"/>
      <c r="TAW2" s="304"/>
      <c r="TAX2" s="304"/>
      <c r="TAY2" s="304"/>
      <c r="TAZ2" s="304"/>
      <c r="TBA2" s="304"/>
      <c r="TBB2" s="304"/>
      <c r="TBC2" s="304"/>
      <c r="TBD2" s="304"/>
      <c r="TBE2" s="304"/>
      <c r="TBF2" s="304"/>
      <c r="TBG2" s="304"/>
      <c r="TBH2" s="304"/>
      <c r="TBI2" s="304"/>
      <c r="TBJ2" s="304"/>
      <c r="TBK2" s="304"/>
      <c r="TBL2" s="304"/>
      <c r="TBM2" s="304"/>
      <c r="TBN2" s="304"/>
      <c r="TBO2" s="304"/>
      <c r="TBP2" s="304"/>
      <c r="TBQ2" s="304"/>
      <c r="TBR2" s="304"/>
      <c r="TBS2" s="304"/>
      <c r="TBT2" s="304"/>
      <c r="TBU2" s="304"/>
      <c r="TBV2" s="304"/>
      <c r="TBW2" s="304"/>
      <c r="TBX2" s="304"/>
      <c r="TBY2" s="304"/>
      <c r="TBZ2" s="304"/>
      <c r="TCA2" s="304"/>
      <c r="TCB2" s="304"/>
      <c r="TCC2" s="304"/>
      <c r="TCD2" s="304"/>
      <c r="TCE2" s="304"/>
      <c r="TCF2" s="304"/>
      <c r="TCG2" s="304"/>
      <c r="TCH2" s="304"/>
      <c r="TCI2" s="304"/>
      <c r="TCJ2" s="304"/>
      <c r="TCK2" s="304"/>
      <c r="TCL2" s="304"/>
      <c r="TCM2" s="304"/>
      <c r="TCN2" s="304"/>
      <c r="TCO2" s="304"/>
      <c r="TCP2" s="304"/>
      <c r="TCQ2" s="304"/>
      <c r="TCR2" s="304"/>
      <c r="TCS2" s="304"/>
      <c r="TCT2" s="304"/>
      <c r="TCU2" s="304"/>
      <c r="TCV2" s="304"/>
      <c r="TCW2" s="304"/>
      <c r="TCX2" s="304"/>
      <c r="TCY2" s="304"/>
      <c r="TCZ2" s="304"/>
      <c r="TDA2" s="304"/>
      <c r="TDB2" s="304"/>
      <c r="TDC2" s="304"/>
      <c r="TDD2" s="304"/>
      <c r="TDE2" s="304"/>
      <c r="TDF2" s="304"/>
      <c r="TDG2" s="304"/>
      <c r="TDH2" s="304"/>
      <c r="TDI2" s="304"/>
      <c r="TDJ2" s="304"/>
      <c r="TDK2" s="304"/>
      <c r="TDL2" s="304"/>
      <c r="TDM2" s="304"/>
      <c r="TDN2" s="304"/>
      <c r="TDO2" s="304"/>
      <c r="TDP2" s="304"/>
      <c r="TDQ2" s="304"/>
      <c r="TDR2" s="304"/>
      <c r="TDS2" s="304"/>
      <c r="TDT2" s="304"/>
      <c r="TDU2" s="304"/>
      <c r="TDV2" s="304"/>
      <c r="TDW2" s="304"/>
      <c r="TDX2" s="304"/>
      <c r="TDY2" s="304"/>
      <c r="TDZ2" s="304"/>
      <c r="TEA2" s="304"/>
      <c r="TEB2" s="304"/>
      <c r="TEC2" s="304"/>
      <c r="TED2" s="304"/>
      <c r="TEE2" s="304"/>
      <c r="TEF2" s="304"/>
      <c r="TEG2" s="304"/>
      <c r="TEH2" s="304"/>
      <c r="TEI2" s="304"/>
      <c r="TEJ2" s="304"/>
      <c r="TEK2" s="304"/>
      <c r="TEL2" s="304"/>
      <c r="TEM2" s="304"/>
      <c r="TEN2" s="304"/>
      <c r="TEO2" s="304"/>
      <c r="TEP2" s="304"/>
      <c r="TEQ2" s="304"/>
      <c r="TER2" s="304"/>
      <c r="TES2" s="304"/>
      <c r="TET2" s="304"/>
      <c r="TEU2" s="304"/>
      <c r="TEV2" s="304"/>
      <c r="TEW2" s="304"/>
      <c r="TEX2" s="304"/>
      <c r="TEY2" s="304"/>
      <c r="TEZ2" s="304"/>
      <c r="TFA2" s="304"/>
      <c r="TFB2" s="304"/>
      <c r="TFC2" s="304"/>
      <c r="TFD2" s="304"/>
      <c r="TFE2" s="304"/>
      <c r="TFF2" s="304"/>
      <c r="TFG2" s="304"/>
      <c r="TFH2" s="304"/>
      <c r="TFI2" s="304"/>
      <c r="TFJ2" s="304"/>
      <c r="TFK2" s="304"/>
      <c r="TFL2" s="304"/>
      <c r="TFM2" s="304"/>
      <c r="TFN2" s="304"/>
      <c r="TFO2" s="304"/>
      <c r="TFP2" s="304"/>
      <c r="TFQ2" s="304"/>
      <c r="TFR2" s="304"/>
      <c r="TFS2" s="304"/>
      <c r="TFT2" s="304"/>
      <c r="TFU2" s="304"/>
      <c r="TFV2" s="304"/>
      <c r="TFW2" s="304"/>
      <c r="TFX2" s="304"/>
      <c r="TFY2" s="304"/>
      <c r="TFZ2" s="304"/>
      <c r="TGA2" s="304"/>
      <c r="TGB2" s="304"/>
      <c r="TGC2" s="304"/>
      <c r="TGD2" s="304"/>
      <c r="TGE2" s="304"/>
      <c r="TGF2" s="304"/>
      <c r="TGG2" s="304"/>
      <c r="TGH2" s="304"/>
      <c r="TGI2" s="304"/>
      <c r="TGJ2" s="304"/>
      <c r="TGK2" s="304"/>
      <c r="TGL2" s="304"/>
      <c r="TGM2" s="304"/>
      <c r="TGN2" s="304"/>
      <c r="TGO2" s="304"/>
      <c r="TGP2" s="304"/>
      <c r="TGQ2" s="304"/>
      <c r="TGR2" s="304"/>
      <c r="TGS2" s="304"/>
      <c r="TGT2" s="304"/>
      <c r="TGU2" s="304"/>
      <c r="TGV2" s="304"/>
      <c r="TGW2" s="304"/>
      <c r="TGX2" s="304"/>
      <c r="TGY2" s="304"/>
      <c r="TGZ2" s="304"/>
      <c r="THA2" s="304"/>
      <c r="THB2" s="304"/>
      <c r="THC2" s="304"/>
      <c r="THD2" s="304"/>
      <c r="THE2" s="304"/>
      <c r="THF2" s="304"/>
      <c r="THG2" s="304"/>
      <c r="THH2" s="304"/>
      <c r="THI2" s="304"/>
      <c r="THJ2" s="304"/>
      <c r="THK2" s="304"/>
      <c r="THL2" s="304"/>
      <c r="THM2" s="304"/>
      <c r="THN2" s="304"/>
      <c r="THO2" s="304"/>
      <c r="THP2" s="304"/>
      <c r="THQ2" s="304"/>
      <c r="THR2" s="304"/>
      <c r="THS2" s="304"/>
      <c r="THT2" s="304"/>
      <c r="THU2" s="304"/>
      <c r="THV2" s="304"/>
      <c r="THW2" s="304"/>
      <c r="THX2" s="304"/>
      <c r="THY2" s="304"/>
      <c r="THZ2" s="304"/>
      <c r="TIA2" s="304"/>
      <c r="TIB2" s="304"/>
      <c r="TIC2" s="304"/>
      <c r="TID2" s="304"/>
      <c r="TIE2" s="304"/>
      <c r="TIF2" s="304"/>
      <c r="TIG2" s="304"/>
      <c r="TIH2" s="304"/>
      <c r="TII2" s="304"/>
      <c r="TIJ2" s="304"/>
      <c r="TIK2" s="304"/>
      <c r="TIL2" s="304"/>
      <c r="TIM2" s="304"/>
      <c r="TIN2" s="304"/>
      <c r="TIO2" s="304"/>
      <c r="TIP2" s="304"/>
      <c r="TIQ2" s="304"/>
      <c r="TIR2" s="304"/>
      <c r="TIS2" s="304"/>
      <c r="TIT2" s="304"/>
      <c r="TIU2" s="304"/>
      <c r="TIV2" s="304"/>
      <c r="TIW2" s="304"/>
      <c r="TIX2" s="304"/>
      <c r="TIY2" s="304"/>
      <c r="TIZ2" s="304"/>
      <c r="TJA2" s="304"/>
      <c r="TJB2" s="304"/>
      <c r="TJC2" s="304"/>
      <c r="TJD2" s="304"/>
      <c r="TJE2" s="304"/>
      <c r="TJF2" s="304"/>
      <c r="TJG2" s="304"/>
      <c r="TJH2" s="304"/>
      <c r="TJI2" s="304"/>
      <c r="TJJ2" s="304"/>
      <c r="TJK2" s="304"/>
      <c r="TJL2" s="304"/>
      <c r="TJM2" s="304"/>
      <c r="TJN2" s="304"/>
      <c r="TJO2" s="304"/>
      <c r="TJP2" s="304"/>
      <c r="TJQ2" s="304"/>
      <c r="TJR2" s="304"/>
      <c r="TJS2" s="304"/>
      <c r="TJT2" s="304"/>
      <c r="TJU2" s="304"/>
      <c r="TJV2" s="304"/>
      <c r="TJW2" s="304"/>
      <c r="TJX2" s="304"/>
      <c r="TJY2" s="304"/>
      <c r="TJZ2" s="304"/>
      <c r="TKA2" s="304"/>
      <c r="TKB2" s="304"/>
      <c r="TKC2" s="304"/>
      <c r="TKD2" s="304"/>
      <c r="TKE2" s="304"/>
      <c r="TKF2" s="304"/>
      <c r="TKG2" s="304"/>
      <c r="TKH2" s="304"/>
      <c r="TKI2" s="304"/>
      <c r="TKJ2" s="304"/>
      <c r="TKK2" s="304"/>
      <c r="TKL2" s="304"/>
      <c r="TKM2" s="304"/>
      <c r="TKN2" s="304"/>
      <c r="TKO2" s="304"/>
      <c r="TKP2" s="304"/>
      <c r="TKQ2" s="304"/>
      <c r="TKR2" s="304"/>
      <c r="TKS2" s="304"/>
      <c r="TKT2" s="304"/>
      <c r="TKU2" s="304"/>
      <c r="TKV2" s="304"/>
      <c r="TKW2" s="304"/>
      <c r="TKX2" s="304"/>
      <c r="TKY2" s="304"/>
      <c r="TKZ2" s="304"/>
      <c r="TLA2" s="304"/>
      <c r="TLB2" s="304"/>
      <c r="TLC2" s="304"/>
      <c r="TLD2" s="304"/>
      <c r="TLE2" s="304"/>
      <c r="TLF2" s="304"/>
      <c r="TLG2" s="304"/>
      <c r="TLH2" s="304"/>
      <c r="TLI2" s="304"/>
      <c r="TLJ2" s="304"/>
      <c r="TLK2" s="304"/>
      <c r="TLL2" s="304"/>
      <c r="TLM2" s="304"/>
      <c r="TLN2" s="304"/>
      <c r="TLO2" s="304"/>
      <c r="TLP2" s="304"/>
      <c r="TLQ2" s="304"/>
      <c r="TLR2" s="304"/>
      <c r="TLS2" s="304"/>
      <c r="TLT2" s="304"/>
      <c r="TLU2" s="304"/>
      <c r="TLV2" s="304"/>
      <c r="TLW2" s="304"/>
      <c r="TLX2" s="304"/>
      <c r="TLY2" s="304"/>
      <c r="TLZ2" s="304"/>
      <c r="TMA2" s="304"/>
      <c r="TMB2" s="304"/>
      <c r="TMC2" s="304"/>
      <c r="TMD2" s="304"/>
      <c r="TME2" s="304"/>
      <c r="TMF2" s="304"/>
      <c r="TMG2" s="304"/>
      <c r="TMH2" s="304"/>
      <c r="TMI2" s="304"/>
      <c r="TMJ2" s="304"/>
      <c r="TMK2" s="304"/>
      <c r="TML2" s="304"/>
      <c r="TMM2" s="304"/>
      <c r="TMN2" s="304"/>
      <c r="TMO2" s="304"/>
      <c r="TMP2" s="304"/>
      <c r="TMQ2" s="304"/>
      <c r="TMR2" s="304"/>
      <c r="TMS2" s="304"/>
      <c r="TMT2" s="304"/>
      <c r="TMU2" s="304"/>
      <c r="TMV2" s="304"/>
      <c r="TMW2" s="304"/>
      <c r="TMX2" s="304"/>
      <c r="TMY2" s="304"/>
      <c r="TMZ2" s="304"/>
      <c r="TNA2" s="304"/>
      <c r="TNB2" s="304"/>
      <c r="TNC2" s="304"/>
      <c r="TND2" s="304"/>
      <c r="TNE2" s="304"/>
      <c r="TNF2" s="304"/>
      <c r="TNG2" s="304"/>
      <c r="TNH2" s="304"/>
      <c r="TNI2" s="304"/>
      <c r="TNJ2" s="304"/>
      <c r="TNK2" s="304"/>
      <c r="TNL2" s="304"/>
      <c r="TNM2" s="304"/>
      <c r="TNN2" s="304"/>
      <c r="TNO2" s="304"/>
      <c r="TNP2" s="304"/>
      <c r="TNQ2" s="304"/>
      <c r="TNR2" s="304"/>
      <c r="TNS2" s="304"/>
      <c r="TNT2" s="304"/>
      <c r="TNU2" s="304"/>
      <c r="TNV2" s="304"/>
      <c r="TNW2" s="304"/>
      <c r="TNX2" s="304"/>
      <c r="TNY2" s="304"/>
      <c r="TNZ2" s="304"/>
      <c r="TOA2" s="304"/>
      <c r="TOB2" s="304"/>
      <c r="TOC2" s="304"/>
      <c r="TOD2" s="304"/>
      <c r="TOE2" s="304"/>
      <c r="TOF2" s="304"/>
      <c r="TOG2" s="304"/>
      <c r="TOH2" s="304"/>
      <c r="TOI2" s="304"/>
      <c r="TOJ2" s="304"/>
      <c r="TOK2" s="304"/>
      <c r="TOL2" s="304"/>
      <c r="TOM2" s="304"/>
      <c r="TON2" s="304"/>
      <c r="TOO2" s="304"/>
      <c r="TOP2" s="304"/>
      <c r="TOQ2" s="304"/>
      <c r="TOR2" s="304"/>
      <c r="TOS2" s="304"/>
      <c r="TOT2" s="304"/>
      <c r="TOU2" s="304"/>
      <c r="TOV2" s="304"/>
      <c r="TOW2" s="304"/>
      <c r="TOX2" s="304"/>
      <c r="TOY2" s="304"/>
      <c r="TOZ2" s="304"/>
      <c r="TPA2" s="304"/>
      <c r="TPB2" s="304"/>
      <c r="TPC2" s="304"/>
      <c r="TPD2" s="304"/>
      <c r="TPE2" s="304"/>
      <c r="TPF2" s="304"/>
      <c r="TPG2" s="304"/>
      <c r="TPH2" s="304"/>
      <c r="TPI2" s="304"/>
      <c r="TPJ2" s="304"/>
      <c r="TPK2" s="304"/>
      <c r="TPL2" s="304"/>
      <c r="TPM2" s="304"/>
      <c r="TPN2" s="304"/>
      <c r="TPO2" s="304"/>
      <c r="TPP2" s="304"/>
      <c r="TPQ2" s="304"/>
      <c r="TPR2" s="304"/>
      <c r="TPS2" s="304"/>
      <c r="TPT2" s="304"/>
      <c r="TPU2" s="304"/>
      <c r="TPV2" s="304"/>
      <c r="TPW2" s="304"/>
      <c r="TPX2" s="304"/>
      <c r="TPY2" s="304"/>
      <c r="TPZ2" s="304"/>
      <c r="TQA2" s="304"/>
      <c r="TQB2" s="304"/>
      <c r="TQC2" s="304"/>
      <c r="TQD2" s="304"/>
      <c r="TQE2" s="304"/>
      <c r="TQF2" s="304"/>
      <c r="TQG2" s="304"/>
      <c r="TQH2" s="304"/>
      <c r="TQI2" s="304"/>
      <c r="TQJ2" s="304"/>
      <c r="TQK2" s="304"/>
      <c r="TQL2" s="304"/>
      <c r="TQM2" s="304"/>
      <c r="TQN2" s="304"/>
      <c r="TQO2" s="304"/>
      <c r="TQP2" s="304"/>
      <c r="TQQ2" s="304"/>
      <c r="TQR2" s="304"/>
      <c r="TQS2" s="304"/>
      <c r="TQT2" s="304"/>
      <c r="TQU2" s="304"/>
      <c r="TQV2" s="304"/>
      <c r="TQW2" s="304"/>
      <c r="TQX2" s="304"/>
      <c r="TQY2" s="304"/>
      <c r="TQZ2" s="304"/>
      <c r="TRA2" s="304"/>
      <c r="TRB2" s="304"/>
      <c r="TRC2" s="304"/>
      <c r="TRD2" s="304"/>
      <c r="TRE2" s="304"/>
      <c r="TRF2" s="304"/>
      <c r="TRG2" s="304"/>
      <c r="TRH2" s="304"/>
      <c r="TRI2" s="304"/>
      <c r="TRJ2" s="304"/>
      <c r="TRK2" s="304"/>
      <c r="TRL2" s="304"/>
      <c r="TRM2" s="304"/>
      <c r="TRN2" s="304"/>
      <c r="TRO2" s="304"/>
      <c r="TRP2" s="304"/>
      <c r="TRQ2" s="304"/>
      <c r="TRR2" s="304"/>
      <c r="TRS2" s="304"/>
      <c r="TRT2" s="304"/>
      <c r="TRU2" s="304"/>
      <c r="TRV2" s="304"/>
      <c r="TRW2" s="304"/>
      <c r="TRX2" s="304"/>
      <c r="TRY2" s="304"/>
      <c r="TRZ2" s="304"/>
      <c r="TSA2" s="304"/>
      <c r="TSB2" s="304"/>
      <c r="TSC2" s="304"/>
      <c r="TSD2" s="304"/>
      <c r="TSE2" s="304"/>
      <c r="TSF2" s="304"/>
      <c r="TSG2" s="304"/>
      <c r="TSH2" s="304"/>
      <c r="TSI2" s="304"/>
      <c r="TSJ2" s="304"/>
      <c r="TSK2" s="304"/>
      <c r="TSL2" s="304"/>
      <c r="TSM2" s="304"/>
      <c r="TSN2" s="304"/>
      <c r="TSO2" s="304"/>
      <c r="TSP2" s="304"/>
      <c r="TSQ2" s="304"/>
      <c r="TSR2" s="304"/>
      <c r="TSS2" s="304"/>
      <c r="TST2" s="304"/>
      <c r="TSU2" s="304"/>
      <c r="TSV2" s="304"/>
      <c r="TSW2" s="304"/>
      <c r="TSX2" s="304"/>
      <c r="TSY2" s="304"/>
      <c r="TSZ2" s="304"/>
      <c r="TTA2" s="304"/>
      <c r="TTB2" s="304"/>
      <c r="TTC2" s="304"/>
      <c r="TTD2" s="304"/>
      <c r="TTE2" s="304"/>
      <c r="TTF2" s="304"/>
      <c r="TTG2" s="304"/>
      <c r="TTH2" s="304"/>
      <c r="TTI2" s="304"/>
      <c r="TTJ2" s="304"/>
      <c r="TTK2" s="304"/>
      <c r="TTL2" s="304"/>
      <c r="TTM2" s="304"/>
      <c r="TTN2" s="304"/>
      <c r="TTO2" s="304"/>
      <c r="TTP2" s="304"/>
      <c r="TTQ2" s="304"/>
      <c r="TTR2" s="304"/>
      <c r="TTS2" s="304"/>
      <c r="TTT2" s="304"/>
      <c r="TTU2" s="304"/>
      <c r="TTV2" s="304"/>
      <c r="TTW2" s="304"/>
      <c r="TTX2" s="304"/>
      <c r="TTY2" s="304"/>
      <c r="TTZ2" s="304"/>
      <c r="TUA2" s="304"/>
      <c r="TUB2" s="304"/>
      <c r="TUC2" s="304"/>
      <c r="TUD2" s="304"/>
      <c r="TUE2" s="304"/>
      <c r="TUF2" s="304"/>
      <c r="TUG2" s="304"/>
      <c r="TUH2" s="304"/>
      <c r="TUI2" s="304"/>
      <c r="TUJ2" s="304"/>
      <c r="TUK2" s="304"/>
      <c r="TUL2" s="304"/>
      <c r="TUM2" s="304"/>
      <c r="TUN2" s="304"/>
      <c r="TUO2" s="304"/>
      <c r="TUP2" s="304"/>
      <c r="TUQ2" s="304"/>
      <c r="TUR2" s="304"/>
      <c r="TUS2" s="304"/>
      <c r="TUT2" s="304"/>
      <c r="TUU2" s="304"/>
      <c r="TUV2" s="304"/>
      <c r="TUW2" s="304"/>
      <c r="TUX2" s="304"/>
      <c r="TUY2" s="304"/>
      <c r="TUZ2" s="304"/>
      <c r="TVA2" s="304"/>
      <c r="TVB2" s="304"/>
      <c r="TVC2" s="304"/>
      <c r="TVD2" s="304"/>
      <c r="TVE2" s="304"/>
      <c r="TVF2" s="304"/>
      <c r="TVG2" s="304"/>
      <c r="TVH2" s="304"/>
      <c r="TVI2" s="304"/>
      <c r="TVJ2" s="304"/>
      <c r="TVK2" s="304"/>
      <c r="TVL2" s="304"/>
      <c r="TVM2" s="304"/>
      <c r="TVN2" s="304"/>
      <c r="TVO2" s="304"/>
      <c r="TVP2" s="304"/>
      <c r="TVQ2" s="304"/>
      <c r="TVR2" s="304"/>
      <c r="TVS2" s="304"/>
      <c r="TVT2" s="304"/>
      <c r="TVU2" s="304"/>
      <c r="TVV2" s="304"/>
      <c r="TVW2" s="304"/>
      <c r="TVX2" s="304"/>
      <c r="TVY2" s="304"/>
      <c r="TVZ2" s="304"/>
      <c r="TWA2" s="304"/>
      <c r="TWB2" s="304"/>
      <c r="TWC2" s="304"/>
      <c r="TWD2" s="304"/>
      <c r="TWE2" s="304"/>
      <c r="TWF2" s="304"/>
      <c r="TWG2" s="304"/>
      <c r="TWH2" s="304"/>
      <c r="TWI2" s="304"/>
      <c r="TWJ2" s="304"/>
      <c r="TWK2" s="304"/>
      <c r="TWL2" s="304"/>
      <c r="TWM2" s="304"/>
      <c r="TWN2" s="304"/>
      <c r="TWO2" s="304"/>
      <c r="TWP2" s="304"/>
      <c r="TWQ2" s="304"/>
      <c r="TWR2" s="304"/>
      <c r="TWS2" s="304"/>
      <c r="TWT2" s="304"/>
      <c r="TWU2" s="304"/>
      <c r="TWV2" s="304"/>
      <c r="TWW2" s="304"/>
      <c r="TWX2" s="304"/>
      <c r="TWY2" s="304"/>
      <c r="TWZ2" s="304"/>
      <c r="TXA2" s="304"/>
      <c r="TXB2" s="304"/>
      <c r="TXC2" s="304"/>
      <c r="TXD2" s="304"/>
      <c r="TXE2" s="304"/>
      <c r="TXF2" s="304"/>
      <c r="TXG2" s="304"/>
      <c r="TXH2" s="304"/>
      <c r="TXI2" s="304"/>
      <c r="TXJ2" s="304"/>
      <c r="TXK2" s="304"/>
      <c r="TXL2" s="304"/>
      <c r="TXM2" s="304"/>
      <c r="TXN2" s="304"/>
      <c r="TXO2" s="304"/>
      <c r="TXP2" s="304"/>
      <c r="TXQ2" s="304"/>
      <c r="TXR2" s="304"/>
      <c r="TXS2" s="304"/>
      <c r="TXT2" s="304"/>
      <c r="TXU2" s="304"/>
      <c r="TXV2" s="304"/>
      <c r="TXW2" s="304"/>
      <c r="TXX2" s="304"/>
      <c r="TXY2" s="304"/>
      <c r="TXZ2" s="304"/>
      <c r="TYA2" s="304"/>
      <c r="TYB2" s="304"/>
      <c r="TYC2" s="304"/>
      <c r="TYD2" s="304"/>
      <c r="TYE2" s="304"/>
      <c r="TYF2" s="304"/>
      <c r="TYG2" s="304"/>
      <c r="TYH2" s="304"/>
      <c r="TYI2" s="304"/>
      <c r="TYJ2" s="304"/>
      <c r="TYK2" s="304"/>
      <c r="TYL2" s="304"/>
      <c r="TYM2" s="304"/>
      <c r="TYN2" s="304"/>
      <c r="TYO2" s="304"/>
      <c r="TYP2" s="304"/>
      <c r="TYQ2" s="304"/>
      <c r="TYR2" s="304"/>
      <c r="TYS2" s="304"/>
      <c r="TYT2" s="304"/>
      <c r="TYU2" s="304"/>
      <c r="TYV2" s="304"/>
      <c r="TYW2" s="304"/>
      <c r="TYX2" s="304"/>
      <c r="TYY2" s="304"/>
      <c r="TYZ2" s="304"/>
      <c r="TZA2" s="304"/>
      <c r="TZB2" s="304"/>
      <c r="TZC2" s="304"/>
      <c r="TZD2" s="304"/>
      <c r="TZE2" s="304"/>
      <c r="TZF2" s="304"/>
      <c r="TZG2" s="304"/>
      <c r="TZH2" s="304"/>
      <c r="TZI2" s="304"/>
      <c r="TZJ2" s="304"/>
      <c r="TZK2" s="304"/>
      <c r="TZL2" s="304"/>
      <c r="TZM2" s="304"/>
      <c r="TZN2" s="304"/>
      <c r="TZO2" s="304"/>
      <c r="TZP2" s="304"/>
      <c r="TZQ2" s="304"/>
      <c r="TZR2" s="304"/>
      <c r="TZS2" s="304"/>
      <c r="TZT2" s="304"/>
      <c r="TZU2" s="304"/>
      <c r="TZV2" s="304"/>
      <c r="TZW2" s="304"/>
      <c r="TZX2" s="304"/>
      <c r="TZY2" s="304"/>
      <c r="TZZ2" s="304"/>
      <c r="UAA2" s="304"/>
      <c r="UAB2" s="304"/>
      <c r="UAC2" s="304"/>
      <c r="UAD2" s="304"/>
      <c r="UAE2" s="304"/>
      <c r="UAF2" s="304"/>
      <c r="UAG2" s="304"/>
      <c r="UAH2" s="304"/>
      <c r="UAI2" s="304"/>
      <c r="UAJ2" s="304"/>
      <c r="UAK2" s="304"/>
      <c r="UAL2" s="304"/>
      <c r="UAM2" s="304"/>
      <c r="UAN2" s="304"/>
      <c r="UAO2" s="304"/>
      <c r="UAP2" s="304"/>
      <c r="UAQ2" s="304"/>
      <c r="UAR2" s="304"/>
      <c r="UAS2" s="304"/>
      <c r="UAT2" s="304"/>
      <c r="UAU2" s="304"/>
      <c r="UAV2" s="304"/>
      <c r="UAW2" s="304"/>
      <c r="UAX2" s="304"/>
      <c r="UAY2" s="304"/>
      <c r="UAZ2" s="304"/>
      <c r="UBA2" s="304"/>
      <c r="UBB2" s="304"/>
      <c r="UBC2" s="304"/>
      <c r="UBD2" s="304"/>
      <c r="UBE2" s="304"/>
      <c r="UBF2" s="304"/>
      <c r="UBG2" s="304"/>
      <c r="UBH2" s="304"/>
      <c r="UBI2" s="304"/>
      <c r="UBJ2" s="304"/>
      <c r="UBK2" s="304"/>
      <c r="UBL2" s="304"/>
      <c r="UBM2" s="304"/>
      <c r="UBN2" s="304"/>
      <c r="UBO2" s="304"/>
      <c r="UBP2" s="304"/>
      <c r="UBQ2" s="304"/>
      <c r="UBR2" s="304"/>
      <c r="UBS2" s="304"/>
      <c r="UBT2" s="304"/>
      <c r="UBU2" s="304"/>
      <c r="UBV2" s="304"/>
      <c r="UBW2" s="304"/>
      <c r="UBX2" s="304"/>
      <c r="UBY2" s="304"/>
      <c r="UBZ2" s="304"/>
      <c r="UCA2" s="304"/>
      <c r="UCB2" s="304"/>
      <c r="UCC2" s="304"/>
      <c r="UCD2" s="304"/>
      <c r="UCE2" s="304"/>
      <c r="UCF2" s="304"/>
      <c r="UCG2" s="304"/>
      <c r="UCH2" s="304"/>
      <c r="UCI2" s="304"/>
      <c r="UCJ2" s="304"/>
      <c r="UCK2" s="304"/>
      <c r="UCL2" s="304"/>
      <c r="UCM2" s="304"/>
      <c r="UCN2" s="304"/>
      <c r="UCO2" s="304"/>
      <c r="UCP2" s="304"/>
      <c r="UCQ2" s="304"/>
      <c r="UCR2" s="304"/>
      <c r="UCS2" s="304"/>
      <c r="UCT2" s="304"/>
      <c r="UCU2" s="304"/>
      <c r="UCV2" s="304"/>
      <c r="UCW2" s="304"/>
      <c r="UCX2" s="304"/>
      <c r="UCY2" s="304"/>
      <c r="UCZ2" s="304"/>
      <c r="UDA2" s="304"/>
      <c r="UDB2" s="304"/>
      <c r="UDC2" s="304"/>
      <c r="UDD2" s="304"/>
      <c r="UDE2" s="304"/>
      <c r="UDF2" s="304"/>
      <c r="UDG2" s="304"/>
      <c r="UDH2" s="304"/>
      <c r="UDI2" s="304"/>
      <c r="UDJ2" s="304"/>
      <c r="UDK2" s="304"/>
      <c r="UDL2" s="304"/>
      <c r="UDM2" s="304"/>
      <c r="UDN2" s="304"/>
      <c r="UDO2" s="304"/>
      <c r="UDP2" s="304"/>
      <c r="UDQ2" s="304"/>
      <c r="UDR2" s="304"/>
      <c r="UDS2" s="304"/>
      <c r="UDT2" s="304"/>
      <c r="UDU2" s="304"/>
      <c r="UDV2" s="304"/>
      <c r="UDW2" s="304"/>
      <c r="UDX2" s="304"/>
      <c r="UDY2" s="304"/>
      <c r="UDZ2" s="304"/>
      <c r="UEA2" s="304"/>
      <c r="UEB2" s="304"/>
      <c r="UEC2" s="304"/>
      <c r="UED2" s="304"/>
      <c r="UEE2" s="304"/>
      <c r="UEF2" s="304"/>
      <c r="UEG2" s="304"/>
      <c r="UEH2" s="304"/>
      <c r="UEI2" s="304"/>
      <c r="UEJ2" s="304"/>
      <c r="UEK2" s="304"/>
      <c r="UEL2" s="304"/>
      <c r="UEM2" s="304"/>
      <c r="UEN2" s="304"/>
      <c r="UEO2" s="304"/>
      <c r="UEP2" s="304"/>
      <c r="UEQ2" s="304"/>
      <c r="UER2" s="304"/>
      <c r="UES2" s="304"/>
      <c r="UET2" s="304"/>
      <c r="UEU2" s="304"/>
      <c r="UEV2" s="304"/>
      <c r="UEW2" s="304"/>
      <c r="UEX2" s="304"/>
      <c r="UEY2" s="304"/>
      <c r="UEZ2" s="304"/>
      <c r="UFA2" s="304"/>
      <c r="UFB2" s="304"/>
      <c r="UFC2" s="304"/>
      <c r="UFD2" s="304"/>
      <c r="UFE2" s="304"/>
      <c r="UFF2" s="304"/>
      <c r="UFG2" s="304"/>
      <c r="UFH2" s="304"/>
      <c r="UFI2" s="304"/>
      <c r="UFJ2" s="304"/>
      <c r="UFK2" s="304"/>
      <c r="UFL2" s="304"/>
      <c r="UFM2" s="304"/>
      <c r="UFN2" s="304"/>
      <c r="UFO2" s="304"/>
      <c r="UFP2" s="304"/>
      <c r="UFQ2" s="304"/>
      <c r="UFR2" s="304"/>
      <c r="UFS2" s="304"/>
      <c r="UFT2" s="304"/>
      <c r="UFU2" s="304"/>
      <c r="UFV2" s="304"/>
      <c r="UFW2" s="304"/>
      <c r="UFX2" s="304"/>
      <c r="UFY2" s="304"/>
      <c r="UFZ2" s="304"/>
      <c r="UGA2" s="304"/>
      <c r="UGB2" s="304"/>
      <c r="UGC2" s="304"/>
      <c r="UGD2" s="304"/>
      <c r="UGE2" s="304"/>
      <c r="UGF2" s="304"/>
      <c r="UGG2" s="304"/>
      <c r="UGH2" s="304"/>
      <c r="UGI2" s="304"/>
      <c r="UGJ2" s="304"/>
      <c r="UGK2" s="304"/>
      <c r="UGL2" s="304"/>
      <c r="UGM2" s="304"/>
      <c r="UGN2" s="304"/>
      <c r="UGO2" s="304"/>
      <c r="UGP2" s="304"/>
      <c r="UGQ2" s="304"/>
      <c r="UGR2" s="304"/>
      <c r="UGS2" s="304"/>
      <c r="UGT2" s="304"/>
      <c r="UGU2" s="304"/>
      <c r="UGV2" s="304"/>
      <c r="UGW2" s="304"/>
      <c r="UGX2" s="304"/>
      <c r="UGY2" s="304"/>
      <c r="UGZ2" s="304"/>
      <c r="UHA2" s="304"/>
      <c r="UHB2" s="304"/>
      <c r="UHC2" s="304"/>
      <c r="UHD2" s="304"/>
      <c r="UHE2" s="304"/>
      <c r="UHF2" s="304"/>
      <c r="UHG2" s="304"/>
      <c r="UHH2" s="304"/>
      <c r="UHI2" s="304"/>
      <c r="UHJ2" s="304"/>
      <c r="UHK2" s="304"/>
      <c r="UHL2" s="304"/>
      <c r="UHM2" s="304"/>
      <c r="UHN2" s="304"/>
      <c r="UHO2" s="304"/>
      <c r="UHP2" s="304"/>
      <c r="UHQ2" s="304"/>
      <c r="UHR2" s="304"/>
      <c r="UHS2" s="304"/>
      <c r="UHT2" s="304"/>
      <c r="UHU2" s="304"/>
      <c r="UHV2" s="304"/>
      <c r="UHW2" s="304"/>
      <c r="UHX2" s="304"/>
      <c r="UHY2" s="304"/>
      <c r="UHZ2" s="304"/>
      <c r="UIA2" s="304"/>
      <c r="UIB2" s="304"/>
      <c r="UIC2" s="304"/>
      <c r="UID2" s="304"/>
      <c r="UIE2" s="304"/>
      <c r="UIF2" s="304"/>
      <c r="UIG2" s="304"/>
      <c r="UIH2" s="304"/>
      <c r="UII2" s="304"/>
      <c r="UIJ2" s="304"/>
      <c r="UIK2" s="304"/>
      <c r="UIL2" s="304"/>
      <c r="UIM2" s="304"/>
      <c r="UIN2" s="304"/>
      <c r="UIO2" s="304"/>
      <c r="UIP2" s="304"/>
      <c r="UIQ2" s="304"/>
      <c r="UIR2" s="304"/>
      <c r="UIS2" s="304"/>
      <c r="UIT2" s="304"/>
      <c r="UIU2" s="304"/>
      <c r="UIV2" s="304"/>
      <c r="UIW2" s="304"/>
      <c r="UIX2" s="304"/>
      <c r="UIY2" s="304"/>
      <c r="UIZ2" s="304"/>
      <c r="UJA2" s="304"/>
      <c r="UJB2" s="304"/>
      <c r="UJC2" s="304"/>
      <c r="UJD2" s="304"/>
      <c r="UJE2" s="304"/>
      <c r="UJF2" s="304"/>
      <c r="UJG2" s="304"/>
      <c r="UJH2" s="304"/>
      <c r="UJI2" s="304"/>
      <c r="UJJ2" s="304"/>
      <c r="UJK2" s="304"/>
      <c r="UJL2" s="304"/>
      <c r="UJM2" s="304"/>
      <c r="UJN2" s="304"/>
      <c r="UJO2" s="304"/>
      <c r="UJP2" s="304"/>
      <c r="UJQ2" s="304"/>
      <c r="UJR2" s="304"/>
      <c r="UJS2" s="304"/>
      <c r="UJT2" s="304"/>
      <c r="UJU2" s="304"/>
      <c r="UJV2" s="304"/>
      <c r="UJW2" s="304"/>
      <c r="UJX2" s="304"/>
      <c r="UJY2" s="304"/>
      <c r="UJZ2" s="304"/>
      <c r="UKA2" s="304"/>
      <c r="UKB2" s="304"/>
      <c r="UKC2" s="304"/>
      <c r="UKD2" s="304"/>
      <c r="UKE2" s="304"/>
      <c r="UKF2" s="304"/>
      <c r="UKG2" s="304"/>
      <c r="UKH2" s="304"/>
      <c r="UKI2" s="304"/>
      <c r="UKJ2" s="304"/>
      <c r="UKK2" s="304"/>
      <c r="UKL2" s="304"/>
      <c r="UKM2" s="304"/>
      <c r="UKN2" s="304"/>
      <c r="UKO2" s="304"/>
      <c r="UKP2" s="304"/>
      <c r="UKQ2" s="304"/>
      <c r="UKR2" s="304"/>
      <c r="UKS2" s="304"/>
      <c r="UKT2" s="304"/>
      <c r="UKU2" s="304"/>
      <c r="UKV2" s="304"/>
      <c r="UKW2" s="304"/>
      <c r="UKX2" s="304"/>
      <c r="UKY2" s="304"/>
      <c r="UKZ2" s="304"/>
      <c r="ULA2" s="304"/>
      <c r="ULB2" s="304"/>
      <c r="ULC2" s="304"/>
      <c r="ULD2" s="304"/>
      <c r="ULE2" s="304"/>
      <c r="ULF2" s="304"/>
      <c r="ULG2" s="304"/>
      <c r="ULH2" s="304"/>
      <c r="ULI2" s="304"/>
      <c r="ULJ2" s="304"/>
      <c r="ULK2" s="304"/>
      <c r="ULL2" s="304"/>
      <c r="ULM2" s="304"/>
      <c r="ULN2" s="304"/>
      <c r="ULO2" s="304"/>
      <c r="ULP2" s="304"/>
      <c r="ULQ2" s="304"/>
      <c r="ULR2" s="304"/>
      <c r="ULS2" s="304"/>
      <c r="ULT2" s="304"/>
      <c r="ULU2" s="304"/>
      <c r="ULV2" s="304"/>
      <c r="ULW2" s="304"/>
      <c r="ULX2" s="304"/>
      <c r="ULY2" s="304"/>
      <c r="ULZ2" s="304"/>
      <c r="UMA2" s="304"/>
      <c r="UMB2" s="304"/>
      <c r="UMC2" s="304"/>
      <c r="UMD2" s="304"/>
      <c r="UME2" s="304"/>
      <c r="UMF2" s="304"/>
      <c r="UMG2" s="304"/>
      <c r="UMH2" s="304"/>
      <c r="UMI2" s="304"/>
      <c r="UMJ2" s="304"/>
      <c r="UMK2" s="304"/>
      <c r="UML2" s="304"/>
      <c r="UMM2" s="304"/>
      <c r="UMN2" s="304"/>
      <c r="UMO2" s="304"/>
      <c r="UMP2" s="304"/>
      <c r="UMQ2" s="304"/>
      <c r="UMR2" s="304"/>
      <c r="UMS2" s="304"/>
      <c r="UMT2" s="304"/>
      <c r="UMU2" s="304"/>
      <c r="UMV2" s="304"/>
      <c r="UMW2" s="304"/>
      <c r="UMX2" s="304"/>
      <c r="UMY2" s="304"/>
      <c r="UMZ2" s="304"/>
      <c r="UNA2" s="304"/>
      <c r="UNB2" s="304"/>
      <c r="UNC2" s="304"/>
      <c r="UND2" s="304"/>
      <c r="UNE2" s="304"/>
      <c r="UNF2" s="304"/>
      <c r="UNG2" s="304"/>
      <c r="UNH2" s="304"/>
      <c r="UNI2" s="304"/>
      <c r="UNJ2" s="304"/>
      <c r="UNK2" s="304"/>
      <c r="UNL2" s="304"/>
      <c r="UNM2" s="304"/>
      <c r="UNN2" s="304"/>
      <c r="UNO2" s="304"/>
      <c r="UNP2" s="304"/>
      <c r="UNQ2" s="304"/>
      <c r="UNR2" s="304"/>
      <c r="UNS2" s="304"/>
      <c r="UNT2" s="304"/>
      <c r="UNU2" s="304"/>
      <c r="UNV2" s="304"/>
      <c r="UNW2" s="304"/>
      <c r="UNX2" s="304"/>
      <c r="UNY2" s="304"/>
      <c r="UNZ2" s="304"/>
      <c r="UOA2" s="304"/>
      <c r="UOB2" s="304"/>
      <c r="UOC2" s="304"/>
      <c r="UOD2" s="304"/>
      <c r="UOE2" s="304"/>
      <c r="UOF2" s="304"/>
      <c r="UOG2" s="304"/>
      <c r="UOH2" s="304"/>
      <c r="UOI2" s="304"/>
      <c r="UOJ2" s="304"/>
      <c r="UOK2" s="304"/>
      <c r="UOL2" s="304"/>
      <c r="UOM2" s="304"/>
      <c r="UON2" s="304"/>
      <c r="UOO2" s="304"/>
      <c r="UOP2" s="304"/>
      <c r="UOQ2" s="304"/>
      <c r="UOR2" s="304"/>
      <c r="UOS2" s="304"/>
      <c r="UOT2" s="304"/>
      <c r="UOU2" s="304"/>
      <c r="UOV2" s="304"/>
      <c r="UOW2" s="304"/>
      <c r="UOX2" s="304"/>
      <c r="UOY2" s="304"/>
      <c r="UOZ2" s="304"/>
      <c r="UPA2" s="304"/>
      <c r="UPB2" s="304"/>
      <c r="UPC2" s="304"/>
      <c r="UPD2" s="304"/>
      <c r="UPE2" s="304"/>
      <c r="UPF2" s="304"/>
      <c r="UPG2" s="304"/>
      <c r="UPH2" s="304"/>
      <c r="UPI2" s="304"/>
      <c r="UPJ2" s="304"/>
      <c r="UPK2" s="304"/>
      <c r="UPL2" s="304"/>
      <c r="UPM2" s="304"/>
      <c r="UPN2" s="304"/>
      <c r="UPO2" s="304"/>
      <c r="UPP2" s="304"/>
      <c r="UPQ2" s="304"/>
      <c r="UPR2" s="304"/>
      <c r="UPS2" s="304"/>
      <c r="UPT2" s="304"/>
      <c r="UPU2" s="304"/>
      <c r="UPV2" s="304"/>
      <c r="UPW2" s="304"/>
      <c r="UPX2" s="304"/>
      <c r="UPY2" s="304"/>
      <c r="UPZ2" s="304"/>
      <c r="UQA2" s="304"/>
      <c r="UQB2" s="304"/>
      <c r="UQC2" s="304"/>
      <c r="UQD2" s="304"/>
      <c r="UQE2" s="304"/>
      <c r="UQF2" s="304"/>
      <c r="UQG2" s="304"/>
      <c r="UQH2" s="304"/>
      <c r="UQI2" s="304"/>
      <c r="UQJ2" s="304"/>
      <c r="UQK2" s="304"/>
      <c r="UQL2" s="304"/>
      <c r="UQM2" s="304"/>
      <c r="UQN2" s="304"/>
      <c r="UQO2" s="304"/>
      <c r="UQP2" s="304"/>
      <c r="UQQ2" s="304"/>
      <c r="UQR2" s="304"/>
      <c r="UQS2" s="304"/>
      <c r="UQT2" s="304"/>
      <c r="UQU2" s="304"/>
      <c r="UQV2" s="304"/>
      <c r="UQW2" s="304"/>
      <c r="UQX2" s="304"/>
      <c r="UQY2" s="304"/>
      <c r="UQZ2" s="304"/>
      <c r="URA2" s="304"/>
      <c r="URB2" s="304"/>
      <c r="URC2" s="304"/>
      <c r="URD2" s="304"/>
      <c r="URE2" s="304"/>
      <c r="URF2" s="304"/>
      <c r="URG2" s="304"/>
      <c r="URH2" s="304"/>
      <c r="URI2" s="304"/>
      <c r="URJ2" s="304"/>
      <c r="URK2" s="304"/>
      <c r="URL2" s="304"/>
      <c r="URM2" s="304"/>
      <c r="URN2" s="304"/>
      <c r="URO2" s="304"/>
      <c r="URP2" s="304"/>
      <c r="URQ2" s="304"/>
      <c r="URR2" s="304"/>
      <c r="URS2" s="304"/>
      <c r="URT2" s="304"/>
      <c r="URU2" s="304"/>
      <c r="URV2" s="304"/>
      <c r="URW2" s="304"/>
      <c r="URX2" s="304"/>
      <c r="URY2" s="304"/>
      <c r="URZ2" s="304"/>
      <c r="USA2" s="304"/>
      <c r="USB2" s="304"/>
      <c r="USC2" s="304"/>
      <c r="USD2" s="304"/>
      <c r="USE2" s="304"/>
      <c r="USF2" s="304"/>
      <c r="USG2" s="304"/>
      <c r="USH2" s="304"/>
      <c r="USI2" s="304"/>
      <c r="USJ2" s="304"/>
      <c r="USK2" s="304"/>
      <c r="USL2" s="304"/>
      <c r="USM2" s="304"/>
      <c r="USN2" s="304"/>
      <c r="USO2" s="304"/>
      <c r="USP2" s="304"/>
      <c r="USQ2" s="304"/>
      <c r="USR2" s="304"/>
      <c r="USS2" s="304"/>
      <c r="UST2" s="304"/>
      <c r="USU2" s="304"/>
      <c r="USV2" s="304"/>
      <c r="USW2" s="304"/>
      <c r="USX2" s="304"/>
      <c r="USY2" s="304"/>
      <c r="USZ2" s="304"/>
      <c r="UTA2" s="304"/>
      <c r="UTB2" s="304"/>
      <c r="UTC2" s="304"/>
      <c r="UTD2" s="304"/>
      <c r="UTE2" s="304"/>
      <c r="UTF2" s="304"/>
      <c r="UTG2" s="304"/>
      <c r="UTH2" s="304"/>
      <c r="UTI2" s="304"/>
      <c r="UTJ2" s="304"/>
      <c r="UTK2" s="304"/>
      <c r="UTL2" s="304"/>
      <c r="UTM2" s="304"/>
      <c r="UTN2" s="304"/>
      <c r="UTO2" s="304"/>
      <c r="UTP2" s="304"/>
      <c r="UTQ2" s="304"/>
      <c r="UTR2" s="304"/>
      <c r="UTS2" s="304"/>
      <c r="UTT2" s="304"/>
      <c r="UTU2" s="304"/>
      <c r="UTV2" s="304"/>
      <c r="UTW2" s="304"/>
      <c r="UTX2" s="304"/>
      <c r="UTY2" s="304"/>
      <c r="UTZ2" s="304"/>
      <c r="UUA2" s="304"/>
      <c r="UUB2" s="304"/>
      <c r="UUC2" s="304"/>
      <c r="UUD2" s="304"/>
      <c r="UUE2" s="304"/>
      <c r="UUF2" s="304"/>
      <c r="UUG2" s="304"/>
      <c r="UUH2" s="304"/>
      <c r="UUI2" s="304"/>
      <c r="UUJ2" s="304"/>
      <c r="UUK2" s="304"/>
      <c r="UUL2" s="304"/>
      <c r="UUM2" s="304"/>
      <c r="UUN2" s="304"/>
      <c r="UUO2" s="304"/>
      <c r="UUP2" s="304"/>
      <c r="UUQ2" s="304"/>
      <c r="UUR2" s="304"/>
      <c r="UUS2" s="304"/>
      <c r="UUT2" s="304"/>
      <c r="UUU2" s="304"/>
      <c r="UUV2" s="304"/>
      <c r="UUW2" s="304"/>
      <c r="UUX2" s="304"/>
      <c r="UUY2" s="304"/>
      <c r="UUZ2" s="304"/>
      <c r="UVA2" s="304"/>
      <c r="UVB2" s="304"/>
      <c r="UVC2" s="304"/>
      <c r="UVD2" s="304"/>
      <c r="UVE2" s="304"/>
      <c r="UVF2" s="304"/>
      <c r="UVG2" s="304"/>
      <c r="UVH2" s="304"/>
      <c r="UVI2" s="304"/>
      <c r="UVJ2" s="304"/>
      <c r="UVK2" s="304"/>
      <c r="UVL2" s="304"/>
      <c r="UVM2" s="304"/>
      <c r="UVN2" s="304"/>
      <c r="UVO2" s="304"/>
      <c r="UVP2" s="304"/>
      <c r="UVQ2" s="304"/>
      <c r="UVR2" s="304"/>
      <c r="UVS2" s="304"/>
      <c r="UVT2" s="304"/>
      <c r="UVU2" s="304"/>
      <c r="UVV2" s="304"/>
      <c r="UVW2" s="304"/>
      <c r="UVX2" s="304"/>
      <c r="UVY2" s="304"/>
      <c r="UVZ2" s="304"/>
      <c r="UWA2" s="304"/>
      <c r="UWB2" s="304"/>
      <c r="UWC2" s="304"/>
      <c r="UWD2" s="304"/>
      <c r="UWE2" s="304"/>
      <c r="UWF2" s="304"/>
      <c r="UWG2" s="304"/>
      <c r="UWH2" s="304"/>
      <c r="UWI2" s="304"/>
      <c r="UWJ2" s="304"/>
      <c r="UWK2" s="304"/>
      <c r="UWL2" s="304"/>
      <c r="UWM2" s="304"/>
      <c r="UWN2" s="304"/>
      <c r="UWO2" s="304"/>
      <c r="UWP2" s="304"/>
      <c r="UWQ2" s="304"/>
      <c r="UWR2" s="304"/>
      <c r="UWS2" s="304"/>
      <c r="UWT2" s="304"/>
      <c r="UWU2" s="304"/>
      <c r="UWV2" s="304"/>
      <c r="UWW2" s="304"/>
      <c r="UWX2" s="304"/>
      <c r="UWY2" s="304"/>
      <c r="UWZ2" s="304"/>
      <c r="UXA2" s="304"/>
      <c r="UXB2" s="304"/>
      <c r="UXC2" s="304"/>
      <c r="UXD2" s="304"/>
      <c r="UXE2" s="304"/>
      <c r="UXF2" s="304"/>
      <c r="UXG2" s="304"/>
      <c r="UXH2" s="304"/>
      <c r="UXI2" s="304"/>
      <c r="UXJ2" s="304"/>
      <c r="UXK2" s="304"/>
      <c r="UXL2" s="304"/>
      <c r="UXM2" s="304"/>
      <c r="UXN2" s="304"/>
      <c r="UXO2" s="304"/>
      <c r="UXP2" s="304"/>
      <c r="UXQ2" s="304"/>
      <c r="UXR2" s="304"/>
      <c r="UXS2" s="304"/>
      <c r="UXT2" s="304"/>
      <c r="UXU2" s="304"/>
      <c r="UXV2" s="304"/>
      <c r="UXW2" s="304"/>
      <c r="UXX2" s="304"/>
      <c r="UXY2" s="304"/>
      <c r="UXZ2" s="304"/>
      <c r="UYA2" s="304"/>
      <c r="UYB2" s="304"/>
      <c r="UYC2" s="304"/>
      <c r="UYD2" s="304"/>
      <c r="UYE2" s="304"/>
      <c r="UYF2" s="304"/>
      <c r="UYG2" s="304"/>
      <c r="UYH2" s="304"/>
      <c r="UYI2" s="304"/>
      <c r="UYJ2" s="304"/>
      <c r="UYK2" s="304"/>
      <c r="UYL2" s="304"/>
      <c r="UYM2" s="304"/>
      <c r="UYN2" s="304"/>
      <c r="UYO2" s="304"/>
      <c r="UYP2" s="304"/>
      <c r="UYQ2" s="304"/>
      <c r="UYR2" s="304"/>
      <c r="UYS2" s="304"/>
      <c r="UYT2" s="304"/>
      <c r="UYU2" s="304"/>
      <c r="UYV2" s="304"/>
      <c r="UYW2" s="304"/>
      <c r="UYX2" s="304"/>
      <c r="UYY2" s="304"/>
      <c r="UYZ2" s="304"/>
      <c r="UZA2" s="304"/>
      <c r="UZB2" s="304"/>
      <c r="UZC2" s="304"/>
      <c r="UZD2" s="304"/>
      <c r="UZE2" s="304"/>
      <c r="UZF2" s="304"/>
      <c r="UZG2" s="304"/>
      <c r="UZH2" s="304"/>
      <c r="UZI2" s="304"/>
      <c r="UZJ2" s="304"/>
      <c r="UZK2" s="304"/>
      <c r="UZL2" s="304"/>
      <c r="UZM2" s="304"/>
      <c r="UZN2" s="304"/>
      <c r="UZO2" s="304"/>
      <c r="UZP2" s="304"/>
      <c r="UZQ2" s="304"/>
      <c r="UZR2" s="304"/>
      <c r="UZS2" s="304"/>
      <c r="UZT2" s="304"/>
      <c r="UZU2" s="304"/>
      <c r="UZV2" s="304"/>
      <c r="UZW2" s="304"/>
      <c r="UZX2" s="304"/>
      <c r="UZY2" s="304"/>
      <c r="UZZ2" s="304"/>
      <c r="VAA2" s="304"/>
      <c r="VAB2" s="304"/>
      <c r="VAC2" s="304"/>
      <c r="VAD2" s="304"/>
      <c r="VAE2" s="304"/>
      <c r="VAF2" s="304"/>
      <c r="VAG2" s="304"/>
      <c r="VAH2" s="304"/>
      <c r="VAI2" s="304"/>
      <c r="VAJ2" s="304"/>
      <c r="VAK2" s="304"/>
      <c r="VAL2" s="304"/>
      <c r="VAM2" s="304"/>
      <c r="VAN2" s="304"/>
      <c r="VAO2" s="304"/>
      <c r="VAP2" s="304"/>
      <c r="VAQ2" s="304"/>
      <c r="VAR2" s="304"/>
      <c r="VAS2" s="304"/>
      <c r="VAT2" s="304"/>
      <c r="VAU2" s="304"/>
      <c r="VAV2" s="304"/>
      <c r="VAW2" s="304"/>
      <c r="VAX2" s="304"/>
      <c r="VAY2" s="304"/>
      <c r="VAZ2" s="304"/>
      <c r="VBA2" s="304"/>
      <c r="VBB2" s="304"/>
      <c r="VBC2" s="304"/>
      <c r="VBD2" s="304"/>
      <c r="VBE2" s="304"/>
      <c r="VBF2" s="304"/>
      <c r="VBG2" s="304"/>
      <c r="VBH2" s="304"/>
      <c r="VBI2" s="304"/>
      <c r="VBJ2" s="304"/>
      <c r="VBK2" s="304"/>
      <c r="VBL2" s="304"/>
      <c r="VBM2" s="304"/>
      <c r="VBN2" s="304"/>
      <c r="VBO2" s="304"/>
      <c r="VBP2" s="304"/>
      <c r="VBQ2" s="304"/>
      <c r="VBR2" s="304"/>
      <c r="VBS2" s="304"/>
      <c r="VBT2" s="304"/>
      <c r="VBU2" s="304"/>
      <c r="VBV2" s="304"/>
      <c r="VBW2" s="304"/>
      <c r="VBX2" s="304"/>
      <c r="VBY2" s="304"/>
      <c r="VBZ2" s="304"/>
      <c r="VCA2" s="304"/>
      <c r="VCB2" s="304"/>
      <c r="VCC2" s="304"/>
      <c r="VCD2" s="304"/>
      <c r="VCE2" s="304"/>
      <c r="VCF2" s="304"/>
      <c r="VCG2" s="304"/>
      <c r="VCH2" s="304"/>
      <c r="VCI2" s="304"/>
      <c r="VCJ2" s="304"/>
      <c r="VCK2" s="304"/>
      <c r="VCL2" s="304"/>
      <c r="VCM2" s="304"/>
      <c r="VCN2" s="304"/>
      <c r="VCO2" s="304"/>
      <c r="VCP2" s="304"/>
      <c r="VCQ2" s="304"/>
      <c r="VCR2" s="304"/>
      <c r="VCS2" s="304"/>
      <c r="VCT2" s="304"/>
      <c r="VCU2" s="304"/>
      <c r="VCV2" s="304"/>
      <c r="VCW2" s="304"/>
      <c r="VCX2" s="304"/>
      <c r="VCY2" s="304"/>
      <c r="VCZ2" s="304"/>
      <c r="VDA2" s="304"/>
      <c r="VDB2" s="304"/>
      <c r="VDC2" s="304"/>
      <c r="VDD2" s="304"/>
      <c r="VDE2" s="304"/>
      <c r="VDF2" s="304"/>
      <c r="VDG2" s="304"/>
      <c r="VDH2" s="304"/>
      <c r="VDI2" s="304"/>
      <c r="VDJ2" s="304"/>
      <c r="VDK2" s="304"/>
      <c r="VDL2" s="304"/>
      <c r="VDM2" s="304"/>
      <c r="VDN2" s="304"/>
      <c r="VDO2" s="304"/>
      <c r="VDP2" s="304"/>
      <c r="VDQ2" s="304"/>
      <c r="VDR2" s="304"/>
      <c r="VDS2" s="304"/>
      <c r="VDT2" s="304"/>
      <c r="VDU2" s="304"/>
      <c r="VDV2" s="304"/>
      <c r="VDW2" s="304"/>
      <c r="VDX2" s="304"/>
      <c r="VDY2" s="304"/>
      <c r="VDZ2" s="304"/>
      <c r="VEA2" s="304"/>
      <c r="VEB2" s="304"/>
      <c r="VEC2" s="304"/>
      <c r="VED2" s="304"/>
      <c r="VEE2" s="304"/>
      <c r="VEF2" s="304"/>
      <c r="VEG2" s="304"/>
      <c r="VEH2" s="304"/>
      <c r="VEI2" s="304"/>
      <c r="VEJ2" s="304"/>
      <c r="VEK2" s="304"/>
      <c r="VEL2" s="304"/>
      <c r="VEM2" s="304"/>
      <c r="VEN2" s="304"/>
      <c r="VEO2" s="304"/>
      <c r="VEP2" s="304"/>
      <c r="VEQ2" s="304"/>
      <c r="VER2" s="304"/>
      <c r="VES2" s="304"/>
      <c r="VET2" s="304"/>
      <c r="VEU2" s="304"/>
      <c r="VEV2" s="304"/>
      <c r="VEW2" s="304"/>
      <c r="VEX2" s="304"/>
      <c r="VEY2" s="304"/>
      <c r="VEZ2" s="304"/>
      <c r="VFA2" s="304"/>
      <c r="VFB2" s="304"/>
      <c r="VFC2" s="304"/>
      <c r="VFD2" s="304"/>
      <c r="VFE2" s="304"/>
      <c r="VFF2" s="304"/>
      <c r="VFG2" s="304"/>
      <c r="VFH2" s="304"/>
      <c r="VFI2" s="304"/>
      <c r="VFJ2" s="304"/>
      <c r="VFK2" s="304"/>
      <c r="VFL2" s="304"/>
      <c r="VFM2" s="304"/>
      <c r="VFN2" s="304"/>
      <c r="VFO2" s="304"/>
      <c r="VFP2" s="304"/>
      <c r="VFQ2" s="304"/>
      <c r="VFR2" s="304"/>
      <c r="VFS2" s="304"/>
      <c r="VFT2" s="304"/>
      <c r="VFU2" s="304"/>
      <c r="VFV2" s="304"/>
      <c r="VFW2" s="304"/>
      <c r="VFX2" s="304"/>
      <c r="VFY2" s="304"/>
      <c r="VFZ2" s="304"/>
      <c r="VGA2" s="304"/>
      <c r="VGB2" s="304"/>
      <c r="VGC2" s="304"/>
      <c r="VGD2" s="304"/>
      <c r="VGE2" s="304"/>
      <c r="VGF2" s="304"/>
      <c r="VGG2" s="304"/>
      <c r="VGH2" s="304"/>
      <c r="VGI2" s="304"/>
      <c r="VGJ2" s="304"/>
      <c r="VGK2" s="304"/>
      <c r="VGL2" s="304"/>
      <c r="VGM2" s="304"/>
      <c r="VGN2" s="304"/>
      <c r="VGO2" s="304"/>
      <c r="VGP2" s="304"/>
      <c r="VGQ2" s="304"/>
      <c r="VGR2" s="304"/>
      <c r="VGS2" s="304"/>
      <c r="VGT2" s="304"/>
      <c r="VGU2" s="304"/>
      <c r="VGV2" s="304"/>
      <c r="VGW2" s="304"/>
      <c r="VGX2" s="304"/>
      <c r="VGY2" s="304"/>
      <c r="VGZ2" s="304"/>
      <c r="VHA2" s="304"/>
      <c r="VHB2" s="304"/>
      <c r="VHC2" s="304"/>
      <c r="VHD2" s="304"/>
      <c r="VHE2" s="304"/>
      <c r="VHF2" s="304"/>
      <c r="VHG2" s="304"/>
      <c r="VHH2" s="304"/>
      <c r="VHI2" s="304"/>
      <c r="VHJ2" s="304"/>
      <c r="VHK2" s="304"/>
      <c r="VHL2" s="304"/>
      <c r="VHM2" s="304"/>
      <c r="VHN2" s="304"/>
      <c r="VHO2" s="304"/>
      <c r="VHP2" s="304"/>
      <c r="VHQ2" s="304"/>
      <c r="VHR2" s="304"/>
      <c r="VHS2" s="304"/>
      <c r="VHT2" s="304"/>
      <c r="VHU2" s="304"/>
      <c r="VHV2" s="304"/>
      <c r="VHW2" s="304"/>
      <c r="VHX2" s="304"/>
      <c r="VHY2" s="304"/>
      <c r="VHZ2" s="304"/>
      <c r="VIA2" s="304"/>
      <c r="VIB2" s="304"/>
      <c r="VIC2" s="304"/>
      <c r="VID2" s="304"/>
      <c r="VIE2" s="304"/>
      <c r="VIF2" s="304"/>
      <c r="VIG2" s="304"/>
      <c r="VIH2" s="304"/>
      <c r="VII2" s="304"/>
      <c r="VIJ2" s="304"/>
      <c r="VIK2" s="304"/>
      <c r="VIL2" s="304"/>
      <c r="VIM2" s="304"/>
      <c r="VIN2" s="304"/>
      <c r="VIO2" s="304"/>
      <c r="VIP2" s="304"/>
      <c r="VIQ2" s="304"/>
      <c r="VIR2" s="304"/>
      <c r="VIS2" s="304"/>
      <c r="VIT2" s="304"/>
      <c r="VIU2" s="304"/>
      <c r="VIV2" s="304"/>
      <c r="VIW2" s="304"/>
      <c r="VIX2" s="304"/>
      <c r="VIY2" s="304"/>
      <c r="VIZ2" s="304"/>
      <c r="VJA2" s="304"/>
      <c r="VJB2" s="304"/>
      <c r="VJC2" s="304"/>
      <c r="VJD2" s="304"/>
      <c r="VJE2" s="304"/>
      <c r="VJF2" s="304"/>
      <c r="VJG2" s="304"/>
      <c r="VJH2" s="304"/>
      <c r="VJI2" s="304"/>
      <c r="VJJ2" s="304"/>
      <c r="VJK2" s="304"/>
      <c r="VJL2" s="304"/>
      <c r="VJM2" s="304"/>
      <c r="VJN2" s="304"/>
      <c r="VJO2" s="304"/>
      <c r="VJP2" s="304"/>
      <c r="VJQ2" s="304"/>
      <c r="VJR2" s="304"/>
      <c r="VJS2" s="304"/>
      <c r="VJT2" s="304"/>
      <c r="VJU2" s="304"/>
      <c r="VJV2" s="304"/>
      <c r="VJW2" s="304"/>
      <c r="VJX2" s="304"/>
      <c r="VJY2" s="304"/>
      <c r="VJZ2" s="304"/>
      <c r="VKA2" s="304"/>
      <c r="VKB2" s="304"/>
      <c r="VKC2" s="304"/>
      <c r="VKD2" s="304"/>
      <c r="VKE2" s="304"/>
      <c r="VKF2" s="304"/>
      <c r="VKG2" s="304"/>
      <c r="VKH2" s="304"/>
      <c r="VKI2" s="304"/>
      <c r="VKJ2" s="304"/>
      <c r="VKK2" s="304"/>
      <c r="VKL2" s="304"/>
      <c r="VKM2" s="304"/>
      <c r="VKN2" s="304"/>
      <c r="VKO2" s="304"/>
      <c r="VKP2" s="304"/>
      <c r="VKQ2" s="304"/>
      <c r="VKR2" s="304"/>
      <c r="VKS2" s="304"/>
      <c r="VKT2" s="304"/>
      <c r="VKU2" s="304"/>
      <c r="VKV2" s="304"/>
      <c r="VKW2" s="304"/>
      <c r="VKX2" s="304"/>
      <c r="VKY2" s="304"/>
      <c r="VKZ2" s="304"/>
      <c r="VLA2" s="304"/>
      <c r="VLB2" s="304"/>
      <c r="VLC2" s="304"/>
      <c r="VLD2" s="304"/>
      <c r="VLE2" s="304"/>
      <c r="VLF2" s="304"/>
      <c r="VLG2" s="304"/>
      <c r="VLH2" s="304"/>
      <c r="VLI2" s="304"/>
      <c r="VLJ2" s="304"/>
      <c r="VLK2" s="304"/>
      <c r="VLL2" s="304"/>
      <c r="VLM2" s="304"/>
      <c r="VLN2" s="304"/>
      <c r="VLO2" s="304"/>
      <c r="VLP2" s="304"/>
      <c r="VLQ2" s="304"/>
      <c r="VLR2" s="304"/>
      <c r="VLS2" s="304"/>
      <c r="VLT2" s="304"/>
      <c r="VLU2" s="304"/>
      <c r="VLV2" s="304"/>
      <c r="VLW2" s="304"/>
      <c r="VLX2" s="304"/>
      <c r="VLY2" s="304"/>
      <c r="VLZ2" s="304"/>
      <c r="VMA2" s="304"/>
      <c r="VMB2" s="304"/>
      <c r="VMC2" s="304"/>
      <c r="VMD2" s="304"/>
      <c r="VME2" s="304"/>
      <c r="VMF2" s="304"/>
      <c r="VMG2" s="304"/>
      <c r="VMH2" s="304"/>
      <c r="VMI2" s="304"/>
      <c r="VMJ2" s="304"/>
      <c r="VMK2" s="304"/>
      <c r="VML2" s="304"/>
      <c r="VMM2" s="304"/>
      <c r="VMN2" s="304"/>
      <c r="VMO2" s="304"/>
      <c r="VMP2" s="304"/>
      <c r="VMQ2" s="304"/>
      <c r="VMR2" s="304"/>
      <c r="VMS2" s="304"/>
      <c r="VMT2" s="304"/>
      <c r="VMU2" s="304"/>
      <c r="VMV2" s="304"/>
      <c r="VMW2" s="304"/>
      <c r="VMX2" s="304"/>
      <c r="VMY2" s="304"/>
      <c r="VMZ2" s="304"/>
      <c r="VNA2" s="304"/>
      <c r="VNB2" s="304"/>
      <c r="VNC2" s="304"/>
      <c r="VND2" s="304"/>
      <c r="VNE2" s="304"/>
      <c r="VNF2" s="304"/>
      <c r="VNG2" s="304"/>
      <c r="VNH2" s="304"/>
      <c r="VNI2" s="304"/>
      <c r="VNJ2" s="304"/>
      <c r="VNK2" s="304"/>
      <c r="VNL2" s="304"/>
      <c r="VNM2" s="304"/>
      <c r="VNN2" s="304"/>
      <c r="VNO2" s="304"/>
      <c r="VNP2" s="304"/>
      <c r="VNQ2" s="304"/>
      <c r="VNR2" s="304"/>
      <c r="VNS2" s="304"/>
      <c r="VNT2" s="304"/>
      <c r="VNU2" s="304"/>
      <c r="VNV2" s="304"/>
      <c r="VNW2" s="304"/>
      <c r="VNX2" s="304"/>
      <c r="VNY2" s="304"/>
      <c r="VNZ2" s="304"/>
      <c r="VOA2" s="304"/>
      <c r="VOB2" s="304"/>
      <c r="VOC2" s="304"/>
      <c r="VOD2" s="304"/>
      <c r="VOE2" s="304"/>
      <c r="VOF2" s="304"/>
      <c r="VOG2" s="304"/>
      <c r="VOH2" s="304"/>
      <c r="VOI2" s="304"/>
      <c r="VOJ2" s="304"/>
      <c r="VOK2" s="304"/>
      <c r="VOL2" s="304"/>
      <c r="VOM2" s="304"/>
      <c r="VON2" s="304"/>
      <c r="VOO2" s="304"/>
      <c r="VOP2" s="304"/>
      <c r="VOQ2" s="304"/>
      <c r="VOR2" s="304"/>
      <c r="VOS2" s="304"/>
      <c r="VOT2" s="304"/>
      <c r="VOU2" s="304"/>
      <c r="VOV2" s="304"/>
      <c r="VOW2" s="304"/>
      <c r="VOX2" s="304"/>
      <c r="VOY2" s="304"/>
      <c r="VOZ2" s="304"/>
      <c r="VPA2" s="304"/>
      <c r="VPB2" s="304"/>
      <c r="VPC2" s="304"/>
      <c r="VPD2" s="304"/>
      <c r="VPE2" s="304"/>
      <c r="VPF2" s="304"/>
      <c r="VPG2" s="304"/>
      <c r="VPH2" s="304"/>
      <c r="VPI2" s="304"/>
      <c r="VPJ2" s="304"/>
      <c r="VPK2" s="304"/>
      <c r="VPL2" s="304"/>
      <c r="VPM2" s="304"/>
      <c r="VPN2" s="304"/>
      <c r="VPO2" s="304"/>
      <c r="VPP2" s="304"/>
      <c r="VPQ2" s="304"/>
      <c r="VPR2" s="304"/>
      <c r="VPS2" s="304"/>
      <c r="VPT2" s="304"/>
      <c r="VPU2" s="304"/>
      <c r="VPV2" s="304"/>
      <c r="VPW2" s="304"/>
      <c r="VPX2" s="304"/>
      <c r="VPY2" s="304"/>
      <c r="VPZ2" s="304"/>
      <c r="VQA2" s="304"/>
      <c r="VQB2" s="304"/>
      <c r="VQC2" s="304"/>
      <c r="VQD2" s="304"/>
      <c r="VQE2" s="304"/>
      <c r="VQF2" s="304"/>
      <c r="VQG2" s="304"/>
      <c r="VQH2" s="304"/>
      <c r="VQI2" s="304"/>
      <c r="VQJ2" s="304"/>
      <c r="VQK2" s="304"/>
      <c r="VQL2" s="304"/>
      <c r="VQM2" s="304"/>
      <c r="VQN2" s="304"/>
      <c r="VQO2" s="304"/>
      <c r="VQP2" s="304"/>
      <c r="VQQ2" s="304"/>
      <c r="VQR2" s="304"/>
      <c r="VQS2" s="304"/>
      <c r="VQT2" s="304"/>
      <c r="VQU2" s="304"/>
      <c r="VQV2" s="304"/>
      <c r="VQW2" s="304"/>
      <c r="VQX2" s="304"/>
      <c r="VQY2" s="304"/>
      <c r="VQZ2" s="304"/>
      <c r="VRA2" s="304"/>
      <c r="VRB2" s="304"/>
      <c r="VRC2" s="304"/>
      <c r="VRD2" s="304"/>
      <c r="VRE2" s="304"/>
      <c r="VRF2" s="304"/>
      <c r="VRG2" s="304"/>
      <c r="VRH2" s="304"/>
      <c r="VRI2" s="304"/>
      <c r="VRJ2" s="304"/>
      <c r="VRK2" s="304"/>
      <c r="VRL2" s="304"/>
      <c r="VRM2" s="304"/>
      <c r="VRN2" s="304"/>
      <c r="VRO2" s="304"/>
      <c r="VRP2" s="304"/>
      <c r="VRQ2" s="304"/>
      <c r="VRR2" s="304"/>
      <c r="VRS2" s="304"/>
      <c r="VRT2" s="304"/>
      <c r="VRU2" s="304"/>
      <c r="VRV2" s="304"/>
      <c r="VRW2" s="304"/>
      <c r="VRX2" s="304"/>
      <c r="VRY2" s="304"/>
      <c r="VRZ2" s="304"/>
      <c r="VSA2" s="304"/>
      <c r="VSB2" s="304"/>
      <c r="VSC2" s="304"/>
      <c r="VSD2" s="304"/>
      <c r="VSE2" s="304"/>
      <c r="VSF2" s="304"/>
      <c r="VSG2" s="304"/>
      <c r="VSH2" s="304"/>
      <c r="VSI2" s="304"/>
      <c r="VSJ2" s="304"/>
      <c r="VSK2" s="304"/>
      <c r="VSL2" s="304"/>
      <c r="VSM2" s="304"/>
      <c r="VSN2" s="304"/>
      <c r="VSO2" s="304"/>
      <c r="VSP2" s="304"/>
      <c r="VSQ2" s="304"/>
      <c r="VSR2" s="304"/>
      <c r="VSS2" s="304"/>
      <c r="VST2" s="304"/>
      <c r="VSU2" s="304"/>
      <c r="VSV2" s="304"/>
      <c r="VSW2" s="304"/>
      <c r="VSX2" s="304"/>
      <c r="VSY2" s="304"/>
      <c r="VSZ2" s="304"/>
      <c r="VTA2" s="304"/>
      <c r="VTB2" s="304"/>
      <c r="VTC2" s="304"/>
      <c r="VTD2" s="304"/>
      <c r="VTE2" s="304"/>
      <c r="VTF2" s="304"/>
      <c r="VTG2" s="304"/>
      <c r="VTH2" s="304"/>
      <c r="VTI2" s="304"/>
      <c r="VTJ2" s="304"/>
      <c r="VTK2" s="304"/>
      <c r="VTL2" s="304"/>
      <c r="VTM2" s="304"/>
      <c r="VTN2" s="304"/>
      <c r="VTO2" s="304"/>
      <c r="VTP2" s="304"/>
      <c r="VTQ2" s="304"/>
      <c r="VTR2" s="304"/>
      <c r="VTS2" s="304"/>
      <c r="VTT2" s="304"/>
      <c r="VTU2" s="304"/>
      <c r="VTV2" s="304"/>
      <c r="VTW2" s="304"/>
      <c r="VTX2" s="304"/>
      <c r="VTY2" s="304"/>
      <c r="VTZ2" s="304"/>
      <c r="VUA2" s="304"/>
      <c r="VUB2" s="304"/>
      <c r="VUC2" s="304"/>
      <c r="VUD2" s="304"/>
      <c r="VUE2" s="304"/>
      <c r="VUF2" s="304"/>
      <c r="VUG2" s="304"/>
      <c r="VUH2" s="304"/>
      <c r="VUI2" s="304"/>
      <c r="VUJ2" s="304"/>
      <c r="VUK2" s="304"/>
      <c r="VUL2" s="304"/>
      <c r="VUM2" s="304"/>
      <c r="VUN2" s="304"/>
      <c r="VUO2" s="304"/>
      <c r="VUP2" s="304"/>
      <c r="VUQ2" s="304"/>
      <c r="VUR2" s="304"/>
      <c r="VUS2" s="304"/>
      <c r="VUT2" s="304"/>
      <c r="VUU2" s="304"/>
      <c r="VUV2" s="304"/>
      <c r="VUW2" s="304"/>
      <c r="VUX2" s="304"/>
      <c r="VUY2" s="304"/>
      <c r="VUZ2" s="304"/>
      <c r="VVA2" s="304"/>
      <c r="VVB2" s="304"/>
      <c r="VVC2" s="304"/>
      <c r="VVD2" s="304"/>
      <c r="VVE2" s="304"/>
      <c r="VVF2" s="304"/>
      <c r="VVG2" s="304"/>
      <c r="VVH2" s="304"/>
      <c r="VVI2" s="304"/>
      <c r="VVJ2" s="304"/>
      <c r="VVK2" s="304"/>
      <c r="VVL2" s="304"/>
      <c r="VVM2" s="304"/>
      <c r="VVN2" s="304"/>
      <c r="VVO2" s="304"/>
      <c r="VVP2" s="304"/>
      <c r="VVQ2" s="304"/>
      <c r="VVR2" s="304"/>
      <c r="VVS2" s="304"/>
      <c r="VVT2" s="304"/>
      <c r="VVU2" s="304"/>
      <c r="VVV2" s="304"/>
      <c r="VVW2" s="304"/>
      <c r="VVX2" s="304"/>
      <c r="VVY2" s="304"/>
      <c r="VVZ2" s="304"/>
      <c r="VWA2" s="304"/>
      <c r="VWB2" s="304"/>
      <c r="VWC2" s="304"/>
      <c r="VWD2" s="304"/>
      <c r="VWE2" s="304"/>
      <c r="VWF2" s="304"/>
      <c r="VWG2" s="304"/>
      <c r="VWH2" s="304"/>
      <c r="VWI2" s="304"/>
      <c r="VWJ2" s="304"/>
      <c r="VWK2" s="304"/>
      <c r="VWL2" s="304"/>
      <c r="VWM2" s="304"/>
      <c r="VWN2" s="304"/>
      <c r="VWO2" s="304"/>
      <c r="VWP2" s="304"/>
      <c r="VWQ2" s="304"/>
      <c r="VWR2" s="304"/>
      <c r="VWS2" s="304"/>
      <c r="VWT2" s="304"/>
      <c r="VWU2" s="304"/>
      <c r="VWV2" s="304"/>
      <c r="VWW2" s="304"/>
      <c r="VWX2" s="304"/>
      <c r="VWY2" s="304"/>
      <c r="VWZ2" s="304"/>
      <c r="VXA2" s="304"/>
      <c r="VXB2" s="304"/>
      <c r="VXC2" s="304"/>
      <c r="VXD2" s="304"/>
      <c r="VXE2" s="304"/>
      <c r="VXF2" s="304"/>
      <c r="VXG2" s="304"/>
      <c r="VXH2" s="304"/>
      <c r="VXI2" s="304"/>
      <c r="VXJ2" s="304"/>
      <c r="VXK2" s="304"/>
      <c r="VXL2" s="304"/>
      <c r="VXM2" s="304"/>
      <c r="VXN2" s="304"/>
      <c r="VXO2" s="304"/>
      <c r="VXP2" s="304"/>
      <c r="VXQ2" s="304"/>
      <c r="VXR2" s="304"/>
      <c r="VXS2" s="304"/>
      <c r="VXT2" s="304"/>
      <c r="VXU2" s="304"/>
      <c r="VXV2" s="304"/>
      <c r="VXW2" s="304"/>
      <c r="VXX2" s="304"/>
      <c r="VXY2" s="304"/>
      <c r="VXZ2" s="304"/>
      <c r="VYA2" s="304"/>
      <c r="VYB2" s="304"/>
      <c r="VYC2" s="304"/>
      <c r="VYD2" s="304"/>
      <c r="VYE2" s="304"/>
      <c r="VYF2" s="304"/>
      <c r="VYG2" s="304"/>
      <c r="VYH2" s="304"/>
      <c r="VYI2" s="304"/>
      <c r="VYJ2" s="304"/>
      <c r="VYK2" s="304"/>
      <c r="VYL2" s="304"/>
      <c r="VYM2" s="304"/>
      <c r="VYN2" s="304"/>
      <c r="VYO2" s="304"/>
      <c r="VYP2" s="304"/>
      <c r="VYQ2" s="304"/>
      <c r="VYR2" s="304"/>
      <c r="VYS2" s="304"/>
      <c r="VYT2" s="304"/>
      <c r="VYU2" s="304"/>
      <c r="VYV2" s="304"/>
      <c r="VYW2" s="304"/>
      <c r="VYX2" s="304"/>
      <c r="VYY2" s="304"/>
      <c r="VYZ2" s="304"/>
      <c r="VZA2" s="304"/>
      <c r="VZB2" s="304"/>
      <c r="VZC2" s="304"/>
      <c r="VZD2" s="304"/>
      <c r="VZE2" s="304"/>
      <c r="VZF2" s="304"/>
      <c r="VZG2" s="304"/>
      <c r="VZH2" s="304"/>
      <c r="VZI2" s="304"/>
      <c r="VZJ2" s="304"/>
      <c r="VZK2" s="304"/>
      <c r="VZL2" s="304"/>
      <c r="VZM2" s="304"/>
      <c r="VZN2" s="304"/>
      <c r="VZO2" s="304"/>
      <c r="VZP2" s="304"/>
      <c r="VZQ2" s="304"/>
      <c r="VZR2" s="304"/>
      <c r="VZS2" s="304"/>
      <c r="VZT2" s="304"/>
      <c r="VZU2" s="304"/>
      <c r="VZV2" s="304"/>
      <c r="VZW2" s="304"/>
      <c r="VZX2" s="304"/>
      <c r="VZY2" s="304"/>
      <c r="VZZ2" s="304"/>
      <c r="WAA2" s="304"/>
      <c r="WAB2" s="304"/>
      <c r="WAC2" s="304"/>
      <c r="WAD2" s="304"/>
      <c r="WAE2" s="304"/>
      <c r="WAF2" s="304"/>
      <c r="WAG2" s="304"/>
      <c r="WAH2" s="304"/>
      <c r="WAI2" s="304"/>
      <c r="WAJ2" s="304"/>
      <c r="WAK2" s="304"/>
      <c r="WAL2" s="304"/>
      <c r="WAM2" s="304"/>
      <c r="WAN2" s="304"/>
      <c r="WAO2" s="304"/>
      <c r="WAP2" s="304"/>
      <c r="WAQ2" s="304"/>
      <c r="WAR2" s="304"/>
      <c r="WAS2" s="304"/>
      <c r="WAT2" s="304"/>
      <c r="WAU2" s="304"/>
      <c r="WAV2" s="304"/>
      <c r="WAW2" s="304"/>
      <c r="WAX2" s="304"/>
      <c r="WAY2" s="304"/>
      <c r="WAZ2" s="304"/>
      <c r="WBA2" s="304"/>
      <c r="WBB2" s="304"/>
      <c r="WBC2" s="304"/>
      <c r="WBD2" s="304"/>
      <c r="WBE2" s="304"/>
      <c r="WBF2" s="304"/>
      <c r="WBG2" s="304"/>
      <c r="WBH2" s="304"/>
      <c r="WBI2" s="304"/>
      <c r="WBJ2" s="304"/>
      <c r="WBK2" s="304"/>
      <c r="WBL2" s="304"/>
      <c r="WBM2" s="304"/>
      <c r="WBN2" s="304"/>
      <c r="WBO2" s="304"/>
      <c r="WBP2" s="304"/>
      <c r="WBQ2" s="304"/>
      <c r="WBR2" s="304"/>
      <c r="WBS2" s="304"/>
      <c r="WBT2" s="304"/>
      <c r="WBU2" s="304"/>
      <c r="WBV2" s="304"/>
      <c r="WBW2" s="304"/>
      <c r="WBX2" s="304"/>
      <c r="WBY2" s="304"/>
      <c r="WBZ2" s="304"/>
      <c r="WCA2" s="304"/>
      <c r="WCB2" s="304"/>
      <c r="WCC2" s="304"/>
      <c r="WCD2" s="304"/>
      <c r="WCE2" s="304"/>
      <c r="WCF2" s="304"/>
      <c r="WCG2" s="304"/>
      <c r="WCH2" s="304"/>
      <c r="WCI2" s="304"/>
      <c r="WCJ2" s="304"/>
      <c r="WCK2" s="304"/>
      <c r="WCL2" s="304"/>
      <c r="WCM2" s="304"/>
      <c r="WCN2" s="304"/>
      <c r="WCO2" s="304"/>
      <c r="WCP2" s="304"/>
      <c r="WCQ2" s="304"/>
      <c r="WCR2" s="304"/>
      <c r="WCS2" s="304"/>
      <c r="WCT2" s="304"/>
      <c r="WCU2" s="304"/>
      <c r="WCV2" s="304"/>
      <c r="WCW2" s="304"/>
      <c r="WCX2" s="304"/>
      <c r="WCY2" s="304"/>
      <c r="WCZ2" s="304"/>
      <c r="WDA2" s="304"/>
      <c r="WDB2" s="304"/>
      <c r="WDC2" s="304"/>
      <c r="WDD2" s="304"/>
      <c r="WDE2" s="304"/>
      <c r="WDF2" s="304"/>
      <c r="WDG2" s="304"/>
      <c r="WDH2" s="304"/>
      <c r="WDI2" s="304"/>
      <c r="WDJ2" s="304"/>
      <c r="WDK2" s="304"/>
      <c r="WDL2" s="304"/>
      <c r="WDM2" s="304"/>
      <c r="WDN2" s="304"/>
      <c r="WDO2" s="304"/>
      <c r="WDP2" s="304"/>
      <c r="WDQ2" s="304"/>
      <c r="WDR2" s="304"/>
      <c r="WDS2" s="304"/>
      <c r="WDT2" s="304"/>
      <c r="WDU2" s="304"/>
      <c r="WDV2" s="304"/>
      <c r="WDW2" s="304"/>
      <c r="WDX2" s="304"/>
      <c r="WDY2" s="304"/>
      <c r="WDZ2" s="304"/>
      <c r="WEA2" s="304"/>
      <c r="WEB2" s="304"/>
      <c r="WEC2" s="304"/>
      <c r="WED2" s="304"/>
      <c r="WEE2" s="304"/>
      <c r="WEF2" s="304"/>
      <c r="WEG2" s="304"/>
      <c r="WEH2" s="304"/>
      <c r="WEI2" s="304"/>
      <c r="WEJ2" s="304"/>
      <c r="WEK2" s="304"/>
      <c r="WEL2" s="304"/>
      <c r="WEM2" s="304"/>
      <c r="WEN2" s="304"/>
      <c r="WEO2" s="304"/>
      <c r="WEP2" s="304"/>
      <c r="WEQ2" s="304"/>
      <c r="WER2" s="304"/>
      <c r="WES2" s="304"/>
      <c r="WET2" s="304"/>
      <c r="WEU2" s="304"/>
      <c r="WEV2" s="304"/>
      <c r="WEW2" s="304"/>
      <c r="WEX2" s="304"/>
      <c r="WEY2" s="304"/>
      <c r="WEZ2" s="304"/>
      <c r="WFA2" s="304"/>
      <c r="WFB2" s="304"/>
      <c r="WFC2" s="304"/>
      <c r="WFD2" s="304"/>
      <c r="WFE2" s="304"/>
      <c r="WFF2" s="304"/>
      <c r="WFG2" s="304"/>
      <c r="WFH2" s="304"/>
      <c r="WFI2" s="304"/>
      <c r="WFJ2" s="304"/>
      <c r="WFK2" s="304"/>
      <c r="WFL2" s="304"/>
      <c r="WFM2" s="304"/>
      <c r="WFN2" s="304"/>
      <c r="WFO2" s="304"/>
      <c r="WFP2" s="304"/>
      <c r="WFQ2" s="304"/>
      <c r="WFR2" s="304"/>
      <c r="WFS2" s="304"/>
      <c r="WFT2" s="304"/>
      <c r="WFU2" s="304"/>
      <c r="WFV2" s="304"/>
      <c r="WFW2" s="304"/>
      <c r="WFX2" s="304"/>
      <c r="WFY2" s="304"/>
      <c r="WFZ2" s="304"/>
      <c r="WGA2" s="304"/>
      <c r="WGB2" s="304"/>
      <c r="WGC2" s="304"/>
      <c r="WGD2" s="304"/>
      <c r="WGE2" s="304"/>
      <c r="WGF2" s="304"/>
      <c r="WGG2" s="304"/>
      <c r="WGH2" s="304"/>
      <c r="WGI2" s="304"/>
      <c r="WGJ2" s="304"/>
      <c r="WGK2" s="304"/>
      <c r="WGL2" s="304"/>
      <c r="WGM2" s="304"/>
      <c r="WGN2" s="304"/>
      <c r="WGO2" s="304"/>
      <c r="WGP2" s="304"/>
      <c r="WGQ2" s="304"/>
      <c r="WGR2" s="304"/>
      <c r="WGS2" s="304"/>
      <c r="WGT2" s="304"/>
      <c r="WGU2" s="304"/>
      <c r="WGV2" s="304"/>
      <c r="WGW2" s="304"/>
      <c r="WGX2" s="304"/>
      <c r="WGY2" s="304"/>
      <c r="WGZ2" s="304"/>
      <c r="WHA2" s="304"/>
      <c r="WHB2" s="304"/>
      <c r="WHC2" s="304"/>
      <c r="WHD2" s="304"/>
      <c r="WHE2" s="304"/>
      <c r="WHF2" s="304"/>
      <c r="WHG2" s="304"/>
      <c r="WHH2" s="304"/>
      <c r="WHI2" s="304"/>
      <c r="WHJ2" s="304"/>
      <c r="WHK2" s="304"/>
      <c r="WHL2" s="304"/>
      <c r="WHM2" s="304"/>
      <c r="WHN2" s="304"/>
      <c r="WHO2" s="304"/>
      <c r="WHP2" s="304"/>
      <c r="WHQ2" s="304"/>
      <c r="WHR2" s="304"/>
      <c r="WHS2" s="304"/>
      <c r="WHT2" s="304"/>
      <c r="WHU2" s="304"/>
      <c r="WHV2" s="304"/>
      <c r="WHW2" s="304"/>
      <c r="WHX2" s="304"/>
      <c r="WHY2" s="304"/>
      <c r="WHZ2" s="304"/>
      <c r="WIA2" s="304"/>
      <c r="WIB2" s="304"/>
      <c r="WIC2" s="304"/>
      <c r="WID2" s="304"/>
      <c r="WIE2" s="304"/>
      <c r="WIF2" s="304"/>
      <c r="WIG2" s="304"/>
      <c r="WIH2" s="304"/>
      <c r="WII2" s="304"/>
      <c r="WIJ2" s="304"/>
      <c r="WIK2" s="304"/>
      <c r="WIL2" s="304"/>
      <c r="WIM2" s="304"/>
      <c r="WIN2" s="304"/>
      <c r="WIO2" s="304"/>
      <c r="WIP2" s="304"/>
      <c r="WIQ2" s="304"/>
      <c r="WIR2" s="304"/>
      <c r="WIS2" s="304"/>
      <c r="WIT2" s="304"/>
      <c r="WIU2" s="304"/>
      <c r="WIV2" s="304"/>
      <c r="WIW2" s="304"/>
      <c r="WIX2" s="304"/>
      <c r="WIY2" s="304"/>
      <c r="WIZ2" s="304"/>
      <c r="WJA2" s="304"/>
      <c r="WJB2" s="304"/>
      <c r="WJC2" s="304"/>
      <c r="WJD2" s="304"/>
      <c r="WJE2" s="304"/>
      <c r="WJF2" s="304"/>
      <c r="WJG2" s="304"/>
      <c r="WJH2" s="304"/>
      <c r="WJI2" s="304"/>
      <c r="WJJ2" s="304"/>
      <c r="WJK2" s="304"/>
      <c r="WJL2" s="304"/>
      <c r="WJM2" s="304"/>
      <c r="WJN2" s="304"/>
      <c r="WJO2" s="304"/>
      <c r="WJP2" s="304"/>
      <c r="WJQ2" s="304"/>
      <c r="WJR2" s="304"/>
      <c r="WJS2" s="304"/>
      <c r="WJT2" s="304"/>
      <c r="WJU2" s="304"/>
      <c r="WJV2" s="304"/>
      <c r="WJW2" s="304"/>
      <c r="WJX2" s="304"/>
      <c r="WJY2" s="304"/>
      <c r="WJZ2" s="304"/>
      <c r="WKA2" s="304"/>
      <c r="WKB2" s="304"/>
      <c r="WKC2" s="304"/>
      <c r="WKD2" s="304"/>
      <c r="WKE2" s="304"/>
      <c r="WKF2" s="304"/>
      <c r="WKG2" s="304"/>
      <c r="WKH2" s="304"/>
      <c r="WKI2" s="304"/>
      <c r="WKJ2" s="304"/>
      <c r="WKK2" s="304"/>
      <c r="WKL2" s="304"/>
      <c r="WKM2" s="304"/>
      <c r="WKN2" s="304"/>
      <c r="WKO2" s="304"/>
      <c r="WKP2" s="304"/>
      <c r="WKQ2" s="304"/>
      <c r="WKR2" s="304"/>
      <c r="WKS2" s="304"/>
      <c r="WKT2" s="304"/>
      <c r="WKU2" s="304"/>
      <c r="WKV2" s="304"/>
      <c r="WKW2" s="304"/>
      <c r="WKX2" s="304"/>
      <c r="WKY2" s="304"/>
      <c r="WKZ2" s="304"/>
      <c r="WLA2" s="304"/>
      <c r="WLB2" s="304"/>
      <c r="WLC2" s="304"/>
      <c r="WLD2" s="304"/>
      <c r="WLE2" s="304"/>
      <c r="WLF2" s="304"/>
      <c r="WLG2" s="304"/>
      <c r="WLH2" s="304"/>
      <c r="WLI2" s="304"/>
      <c r="WLJ2" s="304"/>
      <c r="WLK2" s="304"/>
      <c r="WLL2" s="304"/>
      <c r="WLM2" s="304"/>
      <c r="WLN2" s="304"/>
      <c r="WLO2" s="304"/>
      <c r="WLP2" s="304"/>
      <c r="WLQ2" s="304"/>
      <c r="WLR2" s="304"/>
      <c r="WLS2" s="304"/>
      <c r="WLT2" s="304"/>
      <c r="WLU2" s="304"/>
      <c r="WLV2" s="304"/>
      <c r="WLW2" s="304"/>
      <c r="WLX2" s="304"/>
      <c r="WLY2" s="304"/>
      <c r="WLZ2" s="304"/>
      <c r="WMA2" s="304"/>
      <c r="WMB2" s="304"/>
      <c r="WMC2" s="304"/>
      <c r="WMD2" s="304"/>
      <c r="WME2" s="304"/>
      <c r="WMF2" s="304"/>
      <c r="WMG2" s="304"/>
      <c r="WMH2" s="304"/>
      <c r="WMI2" s="304"/>
      <c r="WMJ2" s="304"/>
      <c r="WMK2" s="304"/>
      <c r="WML2" s="304"/>
      <c r="WMM2" s="304"/>
      <c r="WMN2" s="304"/>
      <c r="WMO2" s="304"/>
      <c r="WMP2" s="304"/>
      <c r="WMQ2" s="304"/>
      <c r="WMR2" s="304"/>
      <c r="WMS2" s="304"/>
      <c r="WMT2" s="304"/>
      <c r="WMU2" s="304"/>
      <c r="WMV2" s="304"/>
      <c r="WMW2" s="304"/>
      <c r="WMX2" s="304"/>
      <c r="WMY2" s="304"/>
      <c r="WMZ2" s="304"/>
      <c r="WNA2" s="304"/>
      <c r="WNB2" s="304"/>
      <c r="WNC2" s="304"/>
      <c r="WND2" s="304"/>
      <c r="WNE2" s="304"/>
      <c r="WNF2" s="304"/>
      <c r="WNG2" s="304"/>
      <c r="WNH2" s="304"/>
      <c r="WNI2" s="304"/>
      <c r="WNJ2" s="304"/>
      <c r="WNK2" s="304"/>
      <c r="WNL2" s="304"/>
      <c r="WNM2" s="304"/>
      <c r="WNN2" s="304"/>
      <c r="WNO2" s="304"/>
      <c r="WNP2" s="304"/>
      <c r="WNQ2" s="304"/>
      <c r="WNR2" s="304"/>
      <c r="WNS2" s="304"/>
      <c r="WNT2" s="304"/>
      <c r="WNU2" s="304"/>
      <c r="WNV2" s="304"/>
      <c r="WNW2" s="304"/>
      <c r="WNX2" s="304"/>
      <c r="WNY2" s="304"/>
      <c r="WNZ2" s="304"/>
      <c r="WOA2" s="304"/>
      <c r="WOB2" s="304"/>
      <c r="WOC2" s="304"/>
      <c r="WOD2" s="304"/>
      <c r="WOE2" s="304"/>
      <c r="WOF2" s="304"/>
      <c r="WOG2" s="304"/>
      <c r="WOH2" s="304"/>
      <c r="WOI2" s="304"/>
      <c r="WOJ2" s="304"/>
      <c r="WOK2" s="304"/>
      <c r="WOL2" s="304"/>
      <c r="WOM2" s="304"/>
      <c r="WON2" s="304"/>
      <c r="WOO2" s="304"/>
      <c r="WOP2" s="304"/>
      <c r="WOQ2" s="304"/>
      <c r="WOR2" s="304"/>
      <c r="WOS2" s="304"/>
      <c r="WOT2" s="304"/>
      <c r="WOU2" s="304"/>
      <c r="WOV2" s="304"/>
      <c r="WOW2" s="304"/>
      <c r="WOX2" s="304"/>
      <c r="WOY2" s="304"/>
      <c r="WOZ2" s="304"/>
      <c r="WPA2" s="304"/>
      <c r="WPB2" s="304"/>
      <c r="WPC2" s="304"/>
      <c r="WPD2" s="304"/>
      <c r="WPE2" s="304"/>
      <c r="WPF2" s="304"/>
      <c r="WPG2" s="304"/>
      <c r="WPH2" s="304"/>
      <c r="WPI2" s="304"/>
      <c r="WPJ2" s="304"/>
      <c r="WPK2" s="304"/>
      <c r="WPL2" s="304"/>
      <c r="WPM2" s="304"/>
      <c r="WPN2" s="304"/>
      <c r="WPO2" s="304"/>
      <c r="WPP2" s="304"/>
      <c r="WPQ2" s="304"/>
      <c r="WPR2" s="304"/>
      <c r="WPS2" s="304"/>
      <c r="WPT2" s="304"/>
      <c r="WPU2" s="304"/>
      <c r="WPV2" s="304"/>
      <c r="WPW2" s="304"/>
      <c r="WPX2" s="304"/>
      <c r="WPY2" s="304"/>
      <c r="WPZ2" s="304"/>
      <c r="WQA2" s="304"/>
      <c r="WQB2" s="304"/>
      <c r="WQC2" s="304"/>
      <c r="WQD2" s="304"/>
      <c r="WQE2" s="304"/>
      <c r="WQF2" s="304"/>
      <c r="WQG2" s="304"/>
      <c r="WQH2" s="304"/>
      <c r="WQI2" s="304"/>
      <c r="WQJ2" s="304"/>
      <c r="WQK2" s="304"/>
      <c r="WQL2" s="304"/>
      <c r="WQM2" s="304"/>
      <c r="WQN2" s="304"/>
      <c r="WQO2" s="304"/>
      <c r="WQP2" s="304"/>
      <c r="WQQ2" s="304"/>
      <c r="WQR2" s="304"/>
      <c r="WQS2" s="304"/>
      <c r="WQT2" s="304"/>
      <c r="WQU2" s="304"/>
      <c r="WQV2" s="304"/>
      <c r="WQW2" s="304"/>
      <c r="WQX2" s="304"/>
      <c r="WQY2" s="304"/>
      <c r="WQZ2" s="304"/>
      <c r="WRA2" s="304"/>
      <c r="WRB2" s="304"/>
      <c r="WRC2" s="304"/>
      <c r="WRD2" s="304"/>
      <c r="WRE2" s="304"/>
      <c r="WRF2" s="304"/>
      <c r="WRG2" s="304"/>
      <c r="WRH2" s="304"/>
      <c r="WRI2" s="304"/>
      <c r="WRJ2" s="304"/>
      <c r="WRK2" s="304"/>
      <c r="WRL2" s="304"/>
      <c r="WRM2" s="304"/>
      <c r="WRN2" s="304"/>
      <c r="WRO2" s="304"/>
      <c r="WRP2" s="304"/>
      <c r="WRQ2" s="304"/>
      <c r="WRR2" s="304"/>
      <c r="WRS2" s="304"/>
      <c r="WRT2" s="304"/>
      <c r="WRU2" s="304"/>
      <c r="WRV2" s="304"/>
      <c r="WRW2" s="304"/>
      <c r="WRX2" s="304"/>
      <c r="WRY2" s="304"/>
      <c r="WRZ2" s="304"/>
      <c r="WSA2" s="304"/>
      <c r="WSB2" s="304"/>
      <c r="WSC2" s="304"/>
      <c r="WSD2" s="304"/>
      <c r="WSE2" s="304"/>
      <c r="WSF2" s="304"/>
      <c r="WSG2" s="304"/>
      <c r="WSH2" s="304"/>
      <c r="WSI2" s="304"/>
      <c r="WSJ2" s="304"/>
      <c r="WSK2" s="304"/>
      <c r="WSL2" s="304"/>
      <c r="WSM2" s="304"/>
      <c r="WSN2" s="304"/>
      <c r="WSO2" s="304"/>
      <c r="WSP2" s="304"/>
      <c r="WSQ2" s="304"/>
      <c r="WSR2" s="304"/>
      <c r="WSS2" s="304"/>
      <c r="WST2" s="304"/>
      <c r="WSU2" s="304"/>
      <c r="WSV2" s="304"/>
      <c r="WSW2" s="304"/>
      <c r="WSX2" s="304"/>
      <c r="WSY2" s="304"/>
      <c r="WSZ2" s="304"/>
      <c r="WTA2" s="304"/>
      <c r="WTB2" s="304"/>
      <c r="WTC2" s="304"/>
      <c r="WTD2" s="304"/>
      <c r="WTE2" s="304"/>
      <c r="WTF2" s="304"/>
      <c r="WTG2" s="304"/>
      <c r="WTH2" s="304"/>
      <c r="WTI2" s="304"/>
      <c r="WTJ2" s="304"/>
      <c r="WTK2" s="304"/>
      <c r="WTL2" s="304"/>
      <c r="WTM2" s="304"/>
      <c r="WTN2" s="304"/>
      <c r="WTO2" s="304"/>
      <c r="WTP2" s="304"/>
      <c r="WTQ2" s="304"/>
      <c r="WTR2" s="304"/>
      <c r="WTS2" s="304"/>
      <c r="WTT2" s="304"/>
      <c r="WTU2" s="304"/>
      <c r="WTV2" s="304"/>
      <c r="WTW2" s="304"/>
      <c r="WTX2" s="304"/>
      <c r="WTY2" s="304"/>
      <c r="WTZ2" s="304"/>
      <c r="WUA2" s="304"/>
      <c r="WUB2" s="304"/>
      <c r="WUC2" s="304"/>
      <c r="WUD2" s="304"/>
      <c r="WUE2" s="304"/>
      <c r="WUF2" s="304"/>
      <c r="WUG2" s="304"/>
      <c r="WUH2" s="304"/>
      <c r="WUI2" s="304"/>
      <c r="WUJ2" s="304"/>
      <c r="WUK2" s="304"/>
      <c r="WUL2" s="304"/>
      <c r="WUM2" s="304"/>
      <c r="WUN2" s="304"/>
      <c r="WUO2" s="304"/>
      <c r="WUP2" s="304"/>
      <c r="WUQ2" s="304"/>
      <c r="WUR2" s="304"/>
      <c r="WUS2" s="304"/>
      <c r="WUT2" s="304"/>
      <c r="WUU2" s="304"/>
      <c r="WUV2" s="304"/>
      <c r="WUW2" s="304"/>
      <c r="WUX2" s="304"/>
      <c r="WUY2" s="304"/>
      <c r="WUZ2" s="304"/>
      <c r="WVA2" s="304"/>
      <c r="WVB2" s="304"/>
      <c r="WVC2" s="304"/>
      <c r="WVD2" s="304"/>
      <c r="WVE2" s="304"/>
      <c r="WVF2" s="304"/>
      <c r="WVG2" s="304"/>
      <c r="WVH2" s="304"/>
      <c r="WVI2" s="304"/>
      <c r="WVJ2" s="304"/>
      <c r="WVK2" s="304"/>
      <c r="WVL2" s="304"/>
      <c r="WVM2" s="304"/>
      <c r="WVN2" s="304"/>
      <c r="WVO2" s="304"/>
      <c r="WVP2" s="304"/>
      <c r="WVQ2" s="304"/>
      <c r="WVR2" s="304"/>
      <c r="WVS2" s="304"/>
      <c r="WVT2" s="304"/>
      <c r="WVU2" s="304"/>
      <c r="WVV2" s="304"/>
      <c r="WVW2" s="304"/>
      <c r="WVX2" s="304"/>
      <c r="WVY2" s="304"/>
      <c r="WVZ2" s="304"/>
      <c r="WWA2" s="304"/>
      <c r="WWB2" s="304"/>
      <c r="WWC2" s="304"/>
      <c r="WWD2" s="304"/>
      <c r="WWE2" s="304"/>
      <c r="WWF2" s="304"/>
      <c r="WWG2" s="304"/>
      <c r="WWH2" s="304"/>
      <c r="WWI2" s="304"/>
      <c r="WWJ2" s="304"/>
      <c r="WWK2" s="304"/>
      <c r="WWL2" s="304"/>
      <c r="WWM2" s="304"/>
      <c r="WWN2" s="304"/>
      <c r="WWO2" s="304"/>
      <c r="WWP2" s="304"/>
      <c r="WWQ2" s="304"/>
      <c r="WWR2" s="304"/>
      <c r="WWS2" s="304"/>
      <c r="WWT2" s="304"/>
      <c r="WWU2" s="304"/>
      <c r="WWV2" s="304"/>
      <c r="WWW2" s="304"/>
      <c r="WWX2" s="304"/>
      <c r="WWY2" s="304"/>
      <c r="WWZ2" s="304"/>
      <c r="WXA2" s="304"/>
      <c r="WXB2" s="304"/>
      <c r="WXC2" s="304"/>
      <c r="WXD2" s="304"/>
      <c r="WXE2" s="304"/>
      <c r="WXF2" s="304"/>
      <c r="WXG2" s="304"/>
      <c r="WXH2" s="304"/>
      <c r="WXI2" s="304"/>
      <c r="WXJ2" s="304"/>
      <c r="WXK2" s="304"/>
      <c r="WXL2" s="304"/>
      <c r="WXM2" s="304"/>
      <c r="WXN2" s="304"/>
      <c r="WXO2" s="304"/>
      <c r="WXP2" s="304"/>
      <c r="WXQ2" s="304"/>
      <c r="WXR2" s="304"/>
      <c r="WXS2" s="304"/>
      <c r="WXT2" s="304"/>
      <c r="WXU2" s="304"/>
      <c r="WXV2" s="304"/>
      <c r="WXW2" s="304"/>
      <c r="WXX2" s="304"/>
      <c r="WXY2" s="304"/>
      <c r="WXZ2" s="304"/>
      <c r="WYA2" s="304"/>
      <c r="WYB2" s="304"/>
      <c r="WYC2" s="304"/>
      <c r="WYD2" s="304"/>
      <c r="WYE2" s="304"/>
      <c r="WYF2" s="304"/>
      <c r="WYG2" s="304"/>
      <c r="WYH2" s="304"/>
      <c r="WYI2" s="304"/>
      <c r="WYJ2" s="304"/>
      <c r="WYK2" s="304"/>
      <c r="WYL2" s="304"/>
      <c r="WYM2" s="304"/>
      <c r="WYN2" s="304"/>
      <c r="WYO2" s="304"/>
      <c r="WYP2" s="304"/>
      <c r="WYQ2" s="304"/>
      <c r="WYR2" s="304"/>
      <c r="WYS2" s="304"/>
      <c r="WYT2" s="304"/>
      <c r="WYU2" s="304"/>
      <c r="WYV2" s="304"/>
      <c r="WYW2" s="304"/>
      <c r="WYX2" s="304"/>
      <c r="WYY2" s="304"/>
      <c r="WYZ2" s="304"/>
      <c r="WZA2" s="304"/>
      <c r="WZB2" s="304"/>
      <c r="WZC2" s="304"/>
      <c r="WZD2" s="304"/>
      <c r="WZE2" s="304"/>
      <c r="WZF2" s="304"/>
      <c r="WZG2" s="304"/>
      <c r="WZH2" s="304"/>
      <c r="WZI2" s="304"/>
      <c r="WZJ2" s="304"/>
      <c r="WZK2" s="304"/>
      <c r="WZL2" s="304"/>
      <c r="WZM2" s="304"/>
      <c r="WZN2" s="304"/>
      <c r="WZO2" s="304"/>
      <c r="WZP2" s="304"/>
      <c r="WZQ2" s="304"/>
      <c r="WZR2" s="304"/>
      <c r="WZS2" s="304"/>
      <c r="WZT2" s="304"/>
      <c r="WZU2" s="304"/>
      <c r="WZV2" s="304"/>
      <c r="WZW2" s="304"/>
      <c r="WZX2" s="304"/>
      <c r="WZY2" s="304"/>
      <c r="WZZ2" s="304"/>
      <c r="XAA2" s="304"/>
      <c r="XAB2" s="304"/>
      <c r="XAC2" s="304"/>
      <c r="XAD2" s="304"/>
      <c r="XAE2" s="304"/>
      <c r="XAF2" s="304"/>
      <c r="XAG2" s="304"/>
      <c r="XAH2" s="304"/>
      <c r="XAI2" s="304"/>
      <c r="XAJ2" s="304"/>
      <c r="XAK2" s="304"/>
      <c r="XAL2" s="304"/>
      <c r="XAM2" s="304"/>
      <c r="XAN2" s="304"/>
      <c r="XAO2" s="304"/>
      <c r="XAP2" s="304"/>
      <c r="XAQ2" s="304"/>
      <c r="XAR2" s="304"/>
      <c r="XAS2" s="304"/>
      <c r="XAT2" s="304"/>
      <c r="XAU2" s="304"/>
      <c r="XAV2" s="304"/>
      <c r="XAW2" s="304"/>
      <c r="XAX2" s="304"/>
      <c r="XAY2" s="304"/>
      <c r="XAZ2" s="304"/>
      <c r="XBA2" s="304"/>
      <c r="XBB2" s="304"/>
      <c r="XBC2" s="304"/>
      <c r="XBD2" s="304"/>
      <c r="XBE2" s="304"/>
      <c r="XBF2" s="304"/>
      <c r="XBG2" s="304"/>
      <c r="XBH2" s="304"/>
      <c r="XBI2" s="304"/>
      <c r="XBJ2" s="304"/>
      <c r="XBK2" s="304"/>
      <c r="XBL2" s="304"/>
      <c r="XBM2" s="304"/>
      <c r="XBN2" s="304"/>
      <c r="XBO2" s="304"/>
      <c r="XBP2" s="304"/>
      <c r="XBQ2" s="304"/>
      <c r="XBR2" s="304"/>
      <c r="XBS2" s="304"/>
      <c r="XBT2" s="304"/>
      <c r="XBU2" s="304"/>
      <c r="XBV2" s="304"/>
      <c r="XBW2" s="304"/>
      <c r="XBX2" s="304"/>
      <c r="XBY2" s="304"/>
      <c r="XBZ2" s="304"/>
      <c r="XCA2" s="304"/>
      <c r="XCB2" s="304"/>
      <c r="XCC2" s="304"/>
      <c r="XCD2" s="304"/>
      <c r="XCE2" s="304"/>
      <c r="XCF2" s="304"/>
      <c r="XCG2" s="304"/>
      <c r="XCH2" s="304"/>
      <c r="XCI2" s="304"/>
      <c r="XCJ2" s="304"/>
      <c r="XCK2" s="304"/>
      <c r="XCL2" s="304"/>
      <c r="XCM2" s="304"/>
      <c r="XCN2" s="304"/>
      <c r="XCO2" s="304"/>
      <c r="XCP2" s="304"/>
      <c r="XCQ2" s="304"/>
      <c r="XCR2" s="304"/>
      <c r="XCS2" s="304"/>
      <c r="XCT2" s="304"/>
      <c r="XCU2" s="304"/>
      <c r="XCV2" s="304"/>
      <c r="XCW2" s="304"/>
      <c r="XCX2" s="304"/>
      <c r="XCY2" s="304"/>
      <c r="XCZ2" s="304"/>
      <c r="XDA2" s="304"/>
      <c r="XDB2" s="304"/>
      <c r="XDC2" s="304"/>
      <c r="XDD2" s="304"/>
      <c r="XDE2" s="304"/>
      <c r="XDF2" s="304"/>
      <c r="XDG2" s="304"/>
      <c r="XDH2" s="304"/>
      <c r="XDI2" s="304"/>
      <c r="XDJ2" s="304"/>
      <c r="XDK2" s="304"/>
      <c r="XDL2" s="304"/>
      <c r="XDM2" s="304"/>
      <c r="XDN2" s="304"/>
      <c r="XDO2" s="304"/>
      <c r="XDP2" s="304"/>
      <c r="XDQ2" s="304"/>
      <c r="XDR2" s="304"/>
      <c r="XDS2" s="304"/>
      <c r="XDT2" s="304"/>
      <c r="XDU2" s="304"/>
      <c r="XDV2" s="304"/>
      <c r="XDW2" s="304"/>
      <c r="XDX2" s="304"/>
      <c r="XDY2" s="304"/>
      <c r="XDZ2" s="304"/>
      <c r="XEA2" s="304"/>
      <c r="XEB2" s="304"/>
      <c r="XEC2" s="304"/>
      <c r="XED2" s="304"/>
      <c r="XEE2" s="304"/>
      <c r="XEF2" s="304"/>
      <c r="XEG2" s="304"/>
      <c r="XEH2" s="304"/>
      <c r="XEI2" s="304"/>
      <c r="XEJ2" s="304"/>
      <c r="XEK2" s="304"/>
      <c r="XEL2" s="304"/>
      <c r="XEM2" s="304"/>
      <c r="XEN2" s="304"/>
      <c r="XEO2" s="304"/>
      <c r="XEP2" s="304"/>
      <c r="XEQ2" s="304"/>
      <c r="XER2" s="304"/>
      <c r="XES2" s="304"/>
      <c r="XET2" s="304"/>
      <c r="XEU2" s="304"/>
      <c r="XEV2" s="304"/>
      <c r="XEW2" s="304"/>
      <c r="XEX2" s="304"/>
      <c r="XEY2" s="304"/>
      <c r="XEZ2" s="304"/>
      <c r="XFA2" s="304"/>
      <c r="XFB2" s="304"/>
      <c r="XFC2" s="304"/>
      <c r="XFD2" s="304"/>
    </row>
    <row r="4" spans="4:16384" x14ac:dyDescent="0.2">
      <c r="D4" s="281" t="s">
        <v>1057</v>
      </c>
      <c r="H4" s="305" t="s">
        <v>1058</v>
      </c>
      <c r="L4" s="281" t="s">
        <v>1059</v>
      </c>
      <c r="Q4" s="281" t="s">
        <v>1060</v>
      </c>
      <c r="V4" s="281" t="s">
        <v>1061</v>
      </c>
      <c r="AM4" s="281" t="s">
        <v>1059</v>
      </c>
    </row>
    <row r="5" spans="4:16384" x14ac:dyDescent="0.2">
      <c r="D5" s="281" t="s">
        <v>1062</v>
      </c>
      <c r="L5" s="281" t="s">
        <v>1063</v>
      </c>
      <c r="Q5" s="281" t="s">
        <v>1064</v>
      </c>
      <c r="V5" s="281" t="s">
        <v>1065</v>
      </c>
      <c r="AM5" s="281" t="s">
        <v>1066</v>
      </c>
    </row>
    <row r="6" spans="4:16384" x14ac:dyDescent="0.2">
      <c r="D6" s="281" t="s">
        <v>1067</v>
      </c>
      <c r="L6" s="281" t="s">
        <v>1066</v>
      </c>
      <c r="Q6" s="281" t="s">
        <v>1068</v>
      </c>
      <c r="AM6" s="281" t="s">
        <v>1069</v>
      </c>
    </row>
    <row r="7" spans="4:16384" x14ac:dyDescent="0.2">
      <c r="D7" s="281" t="s">
        <v>1070</v>
      </c>
      <c r="L7" s="281" t="s">
        <v>1071</v>
      </c>
      <c r="Q7" s="281" t="s">
        <v>1072</v>
      </c>
      <c r="AM7" s="281" t="s">
        <v>1071</v>
      </c>
    </row>
    <row r="8" spans="4:16384" x14ac:dyDescent="0.2">
      <c r="D8" s="281" t="s">
        <v>1073</v>
      </c>
      <c r="L8" s="281" t="s">
        <v>1061</v>
      </c>
      <c r="Q8" s="281" t="s">
        <v>1074</v>
      </c>
      <c r="AM8" s="281" t="s">
        <v>1061</v>
      </c>
    </row>
    <row r="9" spans="4:16384" x14ac:dyDescent="0.2">
      <c r="D9" s="281" t="s">
        <v>1075</v>
      </c>
      <c r="L9" s="281" t="s">
        <v>1065</v>
      </c>
      <c r="Q9" s="281" t="s">
        <v>1076</v>
      </c>
      <c r="AM9" s="281" t="s">
        <v>1065</v>
      </c>
    </row>
    <row r="10" spans="4:16384" x14ac:dyDescent="0.2">
      <c r="D10" s="281" t="s">
        <v>1077</v>
      </c>
      <c r="L10" s="281" t="s">
        <v>1078</v>
      </c>
      <c r="Q10" s="281" t="s">
        <v>1079</v>
      </c>
      <c r="AM10" s="281" t="s">
        <v>1078</v>
      </c>
    </row>
    <row r="11" spans="4:16384" x14ac:dyDescent="0.2">
      <c r="D11" s="281" t="s">
        <v>1080</v>
      </c>
      <c r="L11" s="281" t="s">
        <v>1081</v>
      </c>
      <c r="Q11" s="281" t="s">
        <v>1082</v>
      </c>
      <c r="AM11" s="281" t="s">
        <v>1081</v>
      </c>
    </row>
    <row r="12" spans="4:16384" x14ac:dyDescent="0.2">
      <c r="D12" s="281" t="s">
        <v>1083</v>
      </c>
      <c r="L12" s="281" t="s">
        <v>1084</v>
      </c>
      <c r="Q12" s="281" t="s">
        <v>1066</v>
      </c>
      <c r="AM12" s="281" t="s">
        <v>1084</v>
      </c>
    </row>
    <row r="13" spans="4:16384" x14ac:dyDescent="0.2">
      <c r="D13" s="281" t="s">
        <v>1085</v>
      </c>
      <c r="L13" s="281" t="s">
        <v>1086</v>
      </c>
      <c r="Q13" s="281" t="s">
        <v>1073</v>
      </c>
      <c r="AM13" s="281" t="s">
        <v>1086</v>
      </c>
    </row>
    <row r="14" spans="4:16384" x14ac:dyDescent="0.2">
      <c r="D14" s="281" t="s">
        <v>1087</v>
      </c>
      <c r="Q14" s="281" t="s">
        <v>1088</v>
      </c>
      <c r="AM14" s="281"/>
    </row>
    <row r="15" spans="4:16384" x14ac:dyDescent="0.2">
      <c r="D15" s="281" t="s">
        <v>1089</v>
      </c>
      <c r="Q15" s="281" t="s">
        <v>1090</v>
      </c>
      <c r="AM15" s="281"/>
    </row>
    <row r="16" spans="4:16384" x14ac:dyDescent="0.2">
      <c r="D16" s="281" t="s">
        <v>1091</v>
      </c>
      <c r="Q16" s="281" t="s">
        <v>1092</v>
      </c>
      <c r="AM16" s="281"/>
    </row>
    <row r="17" spans="4:39" x14ac:dyDescent="0.2">
      <c r="D17" s="281" t="s">
        <v>1093</v>
      </c>
      <c r="Q17" s="281" t="s">
        <v>1077</v>
      </c>
      <c r="AM17" s="281"/>
    </row>
    <row r="18" spans="4:39" x14ac:dyDescent="0.2">
      <c r="D18" s="281" t="s">
        <v>1094</v>
      </c>
      <c r="Q18" s="281" t="s">
        <v>1095</v>
      </c>
      <c r="AM18" s="281"/>
    </row>
    <row r="19" spans="4:39" x14ac:dyDescent="0.2">
      <c r="D19" s="281" t="s">
        <v>1096</v>
      </c>
      <c r="Q19" s="281" t="s">
        <v>1071</v>
      </c>
      <c r="AM19" s="281"/>
    </row>
    <row r="20" spans="4:39" x14ac:dyDescent="0.2">
      <c r="D20" s="281" t="s">
        <v>1097</v>
      </c>
      <c r="Q20" s="281" t="s">
        <v>1098</v>
      </c>
      <c r="AM20" s="281"/>
    </row>
    <row r="21" spans="4:39" x14ac:dyDescent="0.2">
      <c r="D21" s="281" t="s">
        <v>1099</v>
      </c>
      <c r="Q21" s="281" t="s">
        <v>1100</v>
      </c>
      <c r="AM21" s="281"/>
    </row>
    <row r="22" spans="4:39" x14ac:dyDescent="0.2">
      <c r="D22" s="281" t="s">
        <v>1101</v>
      </c>
      <c r="Q22" s="281" t="s">
        <v>1102</v>
      </c>
      <c r="AM22" s="281"/>
    </row>
    <row r="23" spans="4:39" x14ac:dyDescent="0.2">
      <c r="D23" s="281" t="s">
        <v>1103</v>
      </c>
      <c r="Q23" s="281" t="s">
        <v>1104</v>
      </c>
      <c r="AM23" s="281"/>
    </row>
    <row r="24" spans="4:39" x14ac:dyDescent="0.2">
      <c r="D24" s="281" t="s">
        <v>1105</v>
      </c>
      <c r="Q24" s="281" t="s">
        <v>1106</v>
      </c>
      <c r="AM24" s="281"/>
    </row>
    <row r="25" spans="4:39" x14ac:dyDescent="0.2">
      <c r="Q25" s="281" t="s">
        <v>1107</v>
      </c>
      <c r="AM25" s="281"/>
    </row>
    <row r="26" spans="4:39" x14ac:dyDescent="0.2">
      <c r="Q26" s="281" t="s">
        <v>1108</v>
      </c>
      <c r="AM26" s="281"/>
    </row>
    <row r="27" spans="4:39" x14ac:dyDescent="0.2">
      <c r="Q27" s="281" t="s">
        <v>1109</v>
      </c>
      <c r="AM27" s="281"/>
    </row>
    <row r="28" spans="4:39" x14ac:dyDescent="0.2">
      <c r="Q28" s="281" t="s">
        <v>1110</v>
      </c>
      <c r="AM28" s="281"/>
    </row>
    <row r="29" spans="4:39" x14ac:dyDescent="0.2">
      <c r="Q29" s="281" t="s">
        <v>1111</v>
      </c>
      <c r="AM29" s="281"/>
    </row>
    <row r="30" spans="4:39" x14ac:dyDescent="0.2">
      <c r="Q30" s="281" t="s">
        <v>1112</v>
      </c>
      <c r="AM30" s="281"/>
    </row>
    <row r="31" spans="4:39" x14ac:dyDescent="0.2">
      <c r="Q31" s="281" t="s">
        <v>1113</v>
      </c>
      <c r="AM31" s="281"/>
    </row>
    <row r="32" spans="4:39" x14ac:dyDescent="0.2">
      <c r="Q32" s="281" t="s">
        <v>1114</v>
      </c>
      <c r="AM32" s="281"/>
    </row>
    <row r="33" spans="17:39" x14ac:dyDescent="0.2">
      <c r="Q33" s="281" t="s">
        <v>1115</v>
      </c>
      <c r="AM33" s="281"/>
    </row>
    <row r="34" spans="17:39" x14ac:dyDescent="0.2">
      <c r="Q34" s="281" t="s">
        <v>1116</v>
      </c>
      <c r="AM34" s="281"/>
    </row>
    <row r="35" spans="17:39" x14ac:dyDescent="0.2">
      <c r="Q35" s="281" t="s">
        <v>1117</v>
      </c>
      <c r="AM35" s="281"/>
    </row>
    <row r="36" spans="17:39" x14ac:dyDescent="0.2">
      <c r="Q36" s="281" t="s">
        <v>1118</v>
      </c>
      <c r="AM36" s="281"/>
    </row>
    <row r="37" spans="17:39" x14ac:dyDescent="0.2">
      <c r="Q37" s="281" t="s">
        <v>1119</v>
      </c>
      <c r="AM37" s="281"/>
    </row>
    <row r="38" spans="17:39" x14ac:dyDescent="0.2">
      <c r="Q38" s="281" t="s">
        <v>1120</v>
      </c>
      <c r="AM38" s="281"/>
    </row>
  </sheetData>
  <autoFilter ref="H4:H26" xr:uid="{45A50158-B072-4358-8A12-1ABD5D0E274E}">
    <sortState xmlns:xlrd2="http://schemas.microsoft.com/office/spreadsheetml/2017/richdata2" ref="H5:H26">
      <sortCondition ref="H4:H26"/>
    </sortState>
  </autoFilter>
  <mergeCells count="1">
    <mergeCell ref="AU1:AY1"/>
  </mergeCells>
  <conditionalFormatting sqref="O2">
    <cfRule type="cellIs" dxfId="14" priority="17" operator="equal">
      <formula>"Hat/Line"</formula>
    </cfRule>
  </conditionalFormatting>
  <conditionalFormatting sqref="V2:W2">
    <cfRule type="cellIs" dxfId="13" priority="3" operator="equal">
      <formula>"D(Arıza Değil)"</formula>
    </cfRule>
  </conditionalFormatting>
  <conditionalFormatting sqref="X2">
    <cfRule type="cellIs" dxfId="12" priority="14" operator="equal">
      <formula>"bozankaya"</formula>
    </cfRule>
    <cfRule type="cellIs" dxfId="11" priority="15" operator="equal">
      <formula>"Customer"</formula>
    </cfRule>
  </conditionalFormatting>
  <conditionalFormatting sqref="Z2">
    <cfRule type="cellIs" dxfId="10" priority="7" operator="equal">
      <formula>"Değiştirilecek/To Be Changed"</formula>
    </cfRule>
  </conditionalFormatting>
  <conditionalFormatting sqref="AA2">
    <cfRule type="cellIs" dxfId="9" priority="18" operator="equal">
      <formula>"Hayır/No"</formula>
    </cfRule>
  </conditionalFormatting>
  <conditionalFormatting sqref="AU2">
    <cfRule type="containsText" dxfId="8" priority="21" operator="containsText" text="X">
      <formula>NOT(ISERROR(SEARCH("X",AU2)))</formula>
    </cfRule>
  </conditionalFormatting>
  <conditionalFormatting sqref="BK2">
    <cfRule type="containsText" dxfId="7" priority="5" operator="containsText" text="Ulaşılmamış">
      <formula>NOT(ISERROR(SEARCH("Ulaşılmamış",BK2)))</formula>
    </cfRule>
    <cfRule type="containsText" dxfId="6" priority="6" operator="containsText" text="Ulaşılmış">
      <formula>NOT(ISERROR(SEARCH("Ulaşılmış",BK2)))</formula>
    </cfRule>
  </conditionalFormatting>
  <conditionalFormatting sqref="BL2">
    <cfRule type="cellIs" dxfId="5" priority="8" operator="equal">
      <formula>"STPT"</formula>
    </cfRule>
    <cfRule type="containsText" dxfId="4" priority="9" operator="containsText" text="SSH">
      <formula>NOT(ISERROR(SEARCH("SSH",BL2)))</formula>
    </cfRule>
    <cfRule type="containsText" dxfId="3" priority="10" operator="containsText" text="Kalite">
      <formula>NOT(ISERROR(SEARCH("Kalite",BL2)))</formula>
    </cfRule>
    <cfRule type="containsText" dxfId="2" priority="11" operator="containsText" text="Fabrika Test">
      <formula>NOT(ISERROR(SEARCH("Fabrika Test",BL2)))</formula>
    </cfRule>
    <cfRule type="containsText" dxfId="1" priority="12" operator="containsText" text="Tasarım">
      <formula>NOT(ISERROR(SEARCH("Tasarım",BL2)))</formula>
    </cfRule>
    <cfRule type="containsText" dxfId="0" priority="13" operator="containsText" text="Üretim">
      <formula>NOT(ISERROR(SEARCH("Üretim",BL2)))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23CA0-E787-4396-B6BB-EFF99B748E67}">
  <sheetPr>
    <tabColor rgb="FFD56509"/>
  </sheetPr>
  <dimension ref="A1:OT375"/>
  <sheetViews>
    <sheetView zoomScale="115" zoomScaleNormal="115" workbookViewId="0">
      <pane xSplit="3" ySplit="4" topLeftCell="D5" activePane="bottomRight" state="frozen"/>
      <selection pane="topRight" activeCell="D1" sqref="D1"/>
      <selection pane="bottomLeft" activeCell="A5" sqref="A5"/>
      <selection pane="bottomRight" activeCell="NS31" sqref="NS31"/>
    </sheetView>
  </sheetViews>
  <sheetFormatPr defaultColWidth="3" defaultRowHeight="8.4" x14ac:dyDescent="0.2"/>
  <cols>
    <col min="1" max="1" width="4" style="167" customWidth="1"/>
    <col min="2" max="2" width="4.44140625" style="167" customWidth="1"/>
    <col min="3" max="3" width="13.88671875" style="167" customWidth="1"/>
    <col min="4" max="18" width="5.33203125" style="167" customWidth="1"/>
    <col min="19" max="19" width="6.6640625" style="167" bestFit="1" customWidth="1"/>
    <col min="20" max="21" width="4.6640625" style="167" customWidth="1"/>
    <col min="22" max="43" width="4.6640625" style="167" hidden="1" customWidth="1"/>
    <col min="44" max="45" width="6.6640625" style="167" hidden="1" customWidth="1"/>
    <col min="46" max="52" width="2.44140625" style="167" hidden="1" customWidth="1"/>
    <col min="53" max="53" width="6.6640625" style="167" hidden="1" customWidth="1"/>
    <col min="54" max="55" width="1.109375" style="167" hidden="1" customWidth="1"/>
    <col min="56" max="60" width="5.5546875" style="245" hidden="1" customWidth="1"/>
    <col min="61" max="61" width="5" style="245" hidden="1" customWidth="1"/>
    <col min="62" max="65" width="3.109375" style="245" hidden="1" customWidth="1"/>
    <col min="66" max="104" width="5.33203125" style="245" hidden="1" customWidth="1"/>
    <col min="105" max="105" width="5.33203125" style="245" customWidth="1"/>
    <col min="106" max="106" width="1.33203125" style="245" customWidth="1"/>
    <col min="107" max="107" width="6" style="167" customWidth="1"/>
    <col min="108" max="108" width="15.33203125" style="167" customWidth="1"/>
    <col min="109" max="126" width="2" style="167" customWidth="1"/>
    <col min="127" max="147" width="2" style="167" hidden="1" customWidth="1"/>
    <col min="148" max="148" width="2.33203125" style="167" hidden="1" customWidth="1"/>
    <col min="149" max="158" width="4.88671875" style="167" hidden="1" customWidth="1"/>
    <col min="159" max="159" width="1.33203125" style="167" customWidth="1"/>
    <col min="160" max="160" width="1.33203125" style="167" bestFit="1" customWidth="1"/>
    <col min="161" max="161" width="7.5546875" style="172" hidden="1" customWidth="1"/>
    <col min="162" max="165" width="6.6640625" style="172" hidden="1" customWidth="1"/>
    <col min="166" max="170" width="4.88671875" style="172" hidden="1" customWidth="1"/>
    <col min="171" max="210" width="3.44140625" style="172" hidden="1" customWidth="1"/>
    <col min="211" max="211" width="0" style="172" hidden="1" customWidth="1"/>
    <col min="212" max="213" width="5.109375" style="172" hidden="1" customWidth="1"/>
    <col min="214" max="215" width="5.88671875" style="172" hidden="1" customWidth="1"/>
    <col min="216" max="216" width="5.109375" style="172" hidden="1" customWidth="1"/>
    <col min="217" max="221" width="4.88671875" style="172" hidden="1" customWidth="1"/>
    <col min="222" max="261" width="3" style="172" hidden="1" customWidth="1"/>
    <col min="262" max="263" width="1.44140625" style="172" hidden="1" customWidth="1"/>
    <col min="264" max="264" width="7" style="254" hidden="1" customWidth="1"/>
    <col min="265" max="265" width="8.44140625" style="254" hidden="1" customWidth="1"/>
    <col min="266" max="267" width="5.88671875" style="254" hidden="1" customWidth="1"/>
    <col min="268" max="268" width="6.33203125" style="254" hidden="1" customWidth="1"/>
    <col min="269" max="273" width="6.5546875" style="254" hidden="1" customWidth="1"/>
    <col min="274" max="313" width="2.44140625" style="249" hidden="1" customWidth="1"/>
    <col min="314" max="314" width="1.44140625" style="249" bestFit="1" customWidth="1"/>
    <col min="315" max="315" width="14.109375" style="249" bestFit="1" customWidth="1"/>
    <col min="316" max="325" width="5" style="249" customWidth="1"/>
    <col min="326" max="331" width="5" style="167" customWidth="1"/>
    <col min="332" max="333" width="5.44140625" style="167" customWidth="1"/>
    <col min="334" max="355" width="5.44140625" style="167" hidden="1" customWidth="1"/>
    <col min="356" max="365" width="4.88671875" style="167" hidden="1" customWidth="1"/>
    <col min="366" max="366" width="1.33203125" style="167" bestFit="1" customWidth="1"/>
    <col min="367" max="367" width="1.88671875" style="167" customWidth="1"/>
    <col min="368" max="368" width="7.6640625" style="204" customWidth="1"/>
    <col min="369" max="369" width="14.88671875" style="167" customWidth="1"/>
    <col min="370" max="370" width="7.6640625" style="255" customWidth="1"/>
    <col min="371" max="371" width="6.5546875" style="193" customWidth="1"/>
    <col min="372" max="390" width="5.109375" style="255" customWidth="1"/>
    <col min="391" max="391" width="6.44140625" style="255" customWidth="1"/>
    <col min="392" max="410" width="5.109375" style="255" customWidth="1"/>
    <col min="411" max="16384" width="3" style="167"/>
  </cols>
  <sheetData>
    <row r="1" spans="1:410" ht="9.75" customHeight="1" thickBot="1" x14ac:dyDescent="0.25">
      <c r="A1" s="167" t="s">
        <v>1121</v>
      </c>
      <c r="D1" s="465" t="s">
        <v>1122</v>
      </c>
      <c r="E1" s="465"/>
      <c r="F1" s="465"/>
      <c r="G1" s="465"/>
      <c r="H1" s="465"/>
      <c r="I1" s="465"/>
      <c r="J1" s="465"/>
      <c r="K1" s="465"/>
      <c r="L1" s="465"/>
      <c r="M1" s="465"/>
      <c r="N1" s="168"/>
      <c r="O1" s="168"/>
      <c r="P1" s="168"/>
      <c r="Q1" s="168"/>
      <c r="R1" s="168"/>
      <c r="S1" s="168"/>
      <c r="T1" s="168"/>
      <c r="U1" s="168"/>
      <c r="V1" s="168"/>
      <c r="W1" s="168"/>
      <c r="X1" s="168"/>
      <c r="Y1" s="168"/>
      <c r="Z1" s="168"/>
      <c r="AA1" s="168"/>
      <c r="AB1" s="168"/>
      <c r="AC1" s="168"/>
      <c r="AD1" s="168"/>
      <c r="AE1" s="168"/>
      <c r="AF1" s="168"/>
      <c r="AG1" s="168"/>
      <c r="AH1" s="168"/>
      <c r="AI1" s="168"/>
      <c r="AJ1" s="168"/>
      <c r="AK1" s="168"/>
      <c r="AL1" s="168"/>
      <c r="AM1" s="168"/>
      <c r="AN1" s="168"/>
      <c r="AO1" s="168"/>
      <c r="AP1" s="168"/>
      <c r="AQ1" s="168"/>
      <c r="AR1" s="168"/>
      <c r="AS1" s="168"/>
      <c r="AT1" s="168"/>
      <c r="AU1" s="168"/>
      <c r="AV1" s="168"/>
      <c r="AW1" s="168"/>
      <c r="AX1" s="168"/>
      <c r="AY1" s="168"/>
      <c r="AZ1" s="168"/>
      <c r="BA1" s="168"/>
      <c r="BB1" s="168" t="s">
        <v>1121</v>
      </c>
      <c r="BC1" s="168" t="s">
        <v>1121</v>
      </c>
      <c r="BD1" s="466"/>
      <c r="BE1" s="466"/>
      <c r="BF1" s="466"/>
      <c r="BG1" s="466"/>
      <c r="BH1" s="466"/>
      <c r="BI1" s="466"/>
      <c r="BJ1" s="466"/>
      <c r="BK1" s="466"/>
      <c r="BL1" s="466"/>
      <c r="BM1" s="466"/>
      <c r="BN1" s="169"/>
      <c r="BO1" s="169"/>
      <c r="BP1" s="169"/>
      <c r="BQ1" s="169"/>
      <c r="BR1" s="169"/>
      <c r="BS1" s="169"/>
      <c r="BT1" s="169"/>
      <c r="BU1" s="169"/>
      <c r="BV1" s="169"/>
      <c r="BW1" s="169"/>
      <c r="BX1" s="169"/>
      <c r="BY1" s="169"/>
      <c r="BZ1" s="169"/>
      <c r="CA1" s="169"/>
      <c r="CB1" s="169"/>
      <c r="CC1" s="169"/>
      <c r="CD1" s="169"/>
      <c r="CE1" s="169"/>
      <c r="CF1" s="169"/>
      <c r="CG1" s="169"/>
      <c r="CH1" s="169"/>
      <c r="CI1" s="169"/>
      <c r="CJ1" s="169"/>
      <c r="CK1" s="169"/>
      <c r="CL1" s="169"/>
      <c r="CM1" s="169"/>
      <c r="CN1" s="169"/>
      <c r="CO1" s="169"/>
      <c r="CP1" s="169"/>
      <c r="CQ1" s="169"/>
      <c r="CR1" s="169"/>
      <c r="CS1" s="169"/>
      <c r="CT1" s="169"/>
      <c r="CU1" s="169"/>
      <c r="CV1" s="169"/>
      <c r="CW1" s="169"/>
      <c r="CX1" s="169"/>
      <c r="CY1" s="169"/>
      <c r="CZ1" s="169"/>
      <c r="DA1" s="169"/>
      <c r="DB1" s="169"/>
      <c r="DC1" s="170" t="s">
        <v>1121</v>
      </c>
      <c r="DD1" s="167" t="s">
        <v>1121</v>
      </c>
      <c r="DE1" s="467" t="s">
        <v>1123</v>
      </c>
      <c r="DF1" s="468"/>
      <c r="DG1" s="468"/>
      <c r="DH1" s="468"/>
      <c r="DI1" s="468"/>
      <c r="DJ1" s="468"/>
      <c r="DK1" s="468"/>
      <c r="DL1" s="468"/>
      <c r="DM1" s="468"/>
      <c r="DN1" s="468"/>
      <c r="DO1" s="468"/>
      <c r="DP1" s="468"/>
      <c r="DQ1" s="468"/>
      <c r="DR1" s="468"/>
      <c r="DS1" s="468"/>
      <c r="DT1" s="468"/>
      <c r="DU1" s="468"/>
      <c r="DV1" s="468"/>
      <c r="DW1" s="468"/>
      <c r="DX1" s="468"/>
      <c r="DY1" s="468"/>
      <c r="DZ1" s="468"/>
      <c r="EA1" s="468"/>
      <c r="EB1" s="468"/>
      <c r="EC1" s="468"/>
      <c r="ED1" s="468"/>
      <c r="EE1" s="468"/>
      <c r="EF1" s="468"/>
      <c r="EG1" s="468"/>
      <c r="EH1" s="468"/>
      <c r="EI1" s="468"/>
      <c r="EJ1" s="468"/>
      <c r="EK1" s="468"/>
      <c r="EL1" s="468"/>
      <c r="EM1" s="468"/>
      <c r="EN1" s="468"/>
      <c r="EO1" s="468"/>
      <c r="EP1" s="468"/>
      <c r="EQ1" s="468"/>
      <c r="ER1" s="468"/>
      <c r="ES1" s="169"/>
      <c r="ET1" s="169"/>
      <c r="EU1" s="169"/>
      <c r="EV1" s="169"/>
      <c r="EW1" s="169"/>
      <c r="EX1" s="169"/>
      <c r="EY1" s="169"/>
      <c r="EZ1" s="169"/>
      <c r="FA1" s="169"/>
      <c r="FB1" s="169"/>
      <c r="FC1" s="169" t="s">
        <v>1121</v>
      </c>
      <c r="FD1" s="169" t="s">
        <v>1121</v>
      </c>
      <c r="FE1" s="469"/>
      <c r="FF1" s="469"/>
      <c r="FG1" s="469"/>
      <c r="FH1" s="469"/>
      <c r="FI1" s="469"/>
      <c r="FJ1" s="469"/>
      <c r="FK1" s="469"/>
      <c r="FL1" s="469"/>
      <c r="FM1" s="469"/>
      <c r="FN1" s="469"/>
      <c r="FO1" s="171"/>
      <c r="FP1" s="171"/>
      <c r="FQ1" s="171"/>
      <c r="FR1" s="171"/>
      <c r="FS1" s="171"/>
      <c r="FT1" s="171"/>
      <c r="FU1" s="171"/>
      <c r="FV1" s="171"/>
      <c r="FW1" s="171"/>
      <c r="FX1" s="171"/>
      <c r="FY1" s="171"/>
      <c r="FZ1" s="171"/>
      <c r="GA1" s="171"/>
      <c r="GB1" s="171"/>
      <c r="GC1" s="171"/>
      <c r="GD1" s="171"/>
      <c r="GE1" s="171"/>
      <c r="GF1" s="171"/>
      <c r="GG1" s="171"/>
      <c r="GH1" s="171"/>
      <c r="GI1" s="171"/>
      <c r="GJ1" s="171"/>
      <c r="GK1" s="171"/>
      <c r="GL1" s="171"/>
      <c r="GM1" s="171"/>
      <c r="GN1" s="171"/>
      <c r="GO1" s="171"/>
      <c r="GP1" s="171"/>
      <c r="GQ1" s="171"/>
      <c r="GR1" s="171"/>
      <c r="GS1" s="171"/>
      <c r="GT1" s="171"/>
      <c r="GU1" s="171"/>
      <c r="GV1" s="171"/>
      <c r="GW1" s="171"/>
      <c r="GX1" s="171"/>
      <c r="GY1" s="171"/>
      <c r="GZ1" s="171"/>
      <c r="HA1" s="171"/>
      <c r="HB1" s="171"/>
      <c r="HD1" s="469"/>
      <c r="HE1" s="469"/>
      <c r="HF1" s="469"/>
      <c r="HG1" s="469"/>
      <c r="HH1" s="469"/>
      <c r="HI1" s="469"/>
      <c r="HJ1" s="469"/>
      <c r="HK1" s="469"/>
      <c r="HL1" s="469"/>
      <c r="HM1" s="469"/>
      <c r="HN1" s="171"/>
      <c r="HO1" s="171"/>
      <c r="HP1" s="171"/>
      <c r="HQ1" s="171"/>
      <c r="HR1" s="171"/>
      <c r="HS1" s="171"/>
      <c r="HT1" s="171"/>
      <c r="HU1" s="171"/>
      <c r="HV1" s="171"/>
      <c r="HW1" s="171"/>
      <c r="HX1" s="171"/>
      <c r="HY1" s="171"/>
      <c r="HZ1" s="171"/>
      <c r="IA1" s="171"/>
      <c r="IB1" s="171"/>
      <c r="IC1" s="171"/>
      <c r="ID1" s="171"/>
      <c r="IE1" s="171"/>
      <c r="IF1" s="171"/>
      <c r="IG1" s="171"/>
      <c r="IH1" s="171"/>
      <c r="II1" s="171"/>
      <c r="IJ1" s="171"/>
      <c r="IK1" s="171"/>
      <c r="IL1" s="171"/>
      <c r="IM1" s="171"/>
      <c r="IN1" s="171"/>
      <c r="IO1" s="171"/>
      <c r="IP1" s="171"/>
      <c r="IQ1" s="171"/>
      <c r="IR1" s="171"/>
      <c r="IS1" s="171"/>
      <c r="IT1" s="171"/>
      <c r="IU1" s="171"/>
      <c r="IV1" s="171"/>
      <c r="IW1" s="171"/>
      <c r="IX1" s="171"/>
      <c r="IY1" s="171"/>
      <c r="IZ1" s="171"/>
      <c r="JA1" s="171"/>
      <c r="JB1" s="171"/>
      <c r="JC1" s="171"/>
      <c r="JD1" s="470"/>
      <c r="JE1" s="470"/>
      <c r="JF1" s="470"/>
      <c r="JG1" s="470"/>
      <c r="JH1" s="470"/>
      <c r="JI1" s="470"/>
      <c r="JJ1" s="470"/>
      <c r="JK1" s="470"/>
      <c r="JL1" s="470"/>
      <c r="JM1" s="470"/>
      <c r="JN1" s="173"/>
      <c r="JO1" s="173"/>
      <c r="JP1" s="173"/>
      <c r="JQ1" s="173"/>
      <c r="JR1" s="173"/>
      <c r="JS1" s="173"/>
      <c r="JT1" s="173"/>
      <c r="JU1" s="173"/>
      <c r="JV1" s="173"/>
      <c r="JW1" s="173"/>
      <c r="JX1" s="173"/>
      <c r="JY1" s="173"/>
      <c r="JZ1" s="173"/>
      <c r="KA1" s="173"/>
      <c r="KB1" s="173"/>
      <c r="KC1" s="173"/>
      <c r="KD1" s="173"/>
      <c r="KE1" s="173"/>
      <c r="KF1" s="173"/>
      <c r="KG1" s="173"/>
      <c r="KH1" s="173"/>
      <c r="KI1" s="173"/>
      <c r="KJ1" s="173"/>
      <c r="KK1" s="173"/>
      <c r="KL1" s="173"/>
      <c r="KM1" s="173"/>
      <c r="KN1" s="173"/>
      <c r="KO1" s="173"/>
      <c r="KP1" s="173"/>
      <c r="KQ1" s="173"/>
      <c r="KR1" s="173"/>
      <c r="KS1" s="173"/>
      <c r="KT1" s="173"/>
      <c r="KU1" s="173"/>
      <c r="KV1" s="173"/>
      <c r="KW1" s="173"/>
      <c r="KX1" s="173"/>
      <c r="KY1" s="173"/>
      <c r="KZ1" s="173"/>
      <c r="LA1" s="173"/>
      <c r="LB1" s="173" t="s">
        <v>1121</v>
      </c>
      <c r="LC1" s="173" t="s">
        <v>1121</v>
      </c>
      <c r="LD1" s="462" t="s">
        <v>1124</v>
      </c>
      <c r="LE1" s="463"/>
      <c r="LF1" s="463"/>
      <c r="LG1" s="463"/>
      <c r="LH1" s="463"/>
      <c r="LI1" s="463"/>
      <c r="LJ1" s="463"/>
      <c r="LK1" s="463"/>
      <c r="LL1" s="463"/>
      <c r="LM1" s="463"/>
      <c r="LN1" s="463"/>
      <c r="LO1" s="463"/>
      <c r="LP1" s="463"/>
      <c r="LQ1" s="463"/>
      <c r="LR1" s="463"/>
      <c r="LS1" s="463"/>
      <c r="LT1" s="463"/>
      <c r="LU1" s="463"/>
      <c r="LV1" s="463"/>
      <c r="LW1" s="463"/>
      <c r="LX1" s="463"/>
      <c r="LY1" s="463"/>
      <c r="LZ1" s="463"/>
      <c r="MA1" s="463"/>
      <c r="MB1" s="463"/>
      <c r="MC1" s="463"/>
      <c r="MD1" s="463"/>
      <c r="ME1" s="463"/>
      <c r="MF1" s="463"/>
      <c r="MG1" s="463"/>
      <c r="MH1" s="463"/>
      <c r="MI1" s="463"/>
      <c r="MJ1" s="463"/>
      <c r="MK1" s="463"/>
      <c r="ML1" s="463"/>
      <c r="MM1" s="463"/>
      <c r="MN1" s="463"/>
      <c r="MO1" s="463"/>
      <c r="MP1" s="463"/>
      <c r="MQ1" s="464"/>
      <c r="MR1" s="174"/>
      <c r="MS1" s="174"/>
      <c r="MT1" s="174"/>
      <c r="MU1" s="174"/>
      <c r="MV1" s="174"/>
      <c r="MW1" s="174"/>
      <c r="MX1" s="174"/>
      <c r="MY1" s="174"/>
      <c r="MZ1" s="174"/>
      <c r="NA1" s="175"/>
      <c r="NB1" s="167" t="s">
        <v>1121</v>
      </c>
      <c r="NC1" s="167" t="s">
        <v>1121</v>
      </c>
      <c r="ND1" s="176" t="s">
        <v>1124</v>
      </c>
      <c r="NE1" s="177"/>
      <c r="NF1" s="177"/>
      <c r="NG1" s="178"/>
      <c r="NH1" s="177"/>
      <c r="NI1" s="177"/>
      <c r="NJ1" s="177"/>
      <c r="NK1" s="177"/>
      <c r="NL1" s="177"/>
      <c r="NM1" s="177"/>
      <c r="NN1" s="177"/>
      <c r="NO1" s="177"/>
      <c r="NP1" s="177"/>
      <c r="NQ1" s="177"/>
      <c r="NR1" s="177"/>
      <c r="NS1" s="177"/>
      <c r="NT1" s="177"/>
      <c r="NU1" s="177"/>
      <c r="NV1" s="177"/>
      <c r="NW1" s="177"/>
      <c r="NX1" s="177"/>
      <c r="NY1" s="177"/>
      <c r="NZ1" s="177"/>
      <c r="OA1" s="177"/>
      <c r="OB1" s="177"/>
      <c r="OC1" s="177"/>
      <c r="OD1" s="177"/>
      <c r="OE1" s="177"/>
      <c r="OF1" s="177"/>
      <c r="OG1" s="177"/>
      <c r="OH1" s="177"/>
      <c r="OI1" s="177"/>
      <c r="OJ1" s="177"/>
      <c r="OK1" s="177"/>
      <c r="OL1" s="177"/>
      <c r="OM1" s="177"/>
      <c r="ON1" s="177"/>
      <c r="OO1" s="177"/>
      <c r="OP1" s="177"/>
      <c r="OQ1" s="177"/>
      <c r="OR1" s="177"/>
      <c r="OS1" s="177"/>
      <c r="OT1" s="179"/>
    </row>
    <row r="2" spans="1:410" ht="30.75" customHeight="1" x14ac:dyDescent="0.2">
      <c r="A2" s="257"/>
      <c r="C2" s="180" t="s">
        <v>1125</v>
      </c>
      <c r="D2" s="181">
        <f t="shared" ref="D2:S2" si="0">MAX(D6:D999)</f>
        <v>9034</v>
      </c>
      <c r="E2" s="181">
        <f t="shared" si="0"/>
        <v>5283</v>
      </c>
      <c r="F2" s="181">
        <f t="shared" si="0"/>
        <v>9606</v>
      </c>
      <c r="G2" s="181">
        <f t="shared" si="0"/>
        <v>9039</v>
      </c>
      <c r="H2" s="181">
        <f t="shared" si="0"/>
        <v>8174</v>
      </c>
      <c r="I2" s="181">
        <f t="shared" si="0"/>
        <v>5249</v>
      </c>
      <c r="J2" s="181">
        <f t="shared" si="0"/>
        <v>5839</v>
      </c>
      <c r="K2" s="181">
        <f t="shared" si="0"/>
        <v>4478</v>
      </c>
      <c r="L2" s="181">
        <f t="shared" si="0"/>
        <v>2199</v>
      </c>
      <c r="M2" s="181">
        <f t="shared" si="0"/>
        <v>1399</v>
      </c>
      <c r="N2" s="181">
        <f t="shared" si="0"/>
        <v>0</v>
      </c>
      <c r="O2" s="181">
        <f t="shared" si="0"/>
        <v>0</v>
      </c>
      <c r="P2" s="181">
        <f t="shared" si="0"/>
        <v>0</v>
      </c>
      <c r="Q2" s="181">
        <f t="shared" si="0"/>
        <v>0</v>
      </c>
      <c r="R2" s="181">
        <f t="shared" si="0"/>
        <v>0</v>
      </c>
      <c r="S2" s="181">
        <f t="shared" si="0"/>
        <v>0</v>
      </c>
      <c r="T2" s="181"/>
      <c r="U2" s="181"/>
      <c r="V2" s="181"/>
      <c r="W2" s="181"/>
      <c r="X2" s="181"/>
      <c r="Y2" s="181"/>
      <c r="Z2" s="181"/>
      <c r="AA2" s="181"/>
      <c r="AB2" s="181"/>
      <c r="AC2" s="181"/>
      <c r="AD2" s="181"/>
      <c r="AE2" s="181"/>
      <c r="AF2" s="181"/>
      <c r="AG2" s="181"/>
      <c r="AH2" s="181"/>
      <c r="AI2" s="181"/>
      <c r="AJ2" s="181"/>
      <c r="AK2" s="181"/>
      <c r="AL2" s="181"/>
      <c r="AM2" s="181"/>
      <c r="AN2" s="181"/>
      <c r="AO2" s="181"/>
      <c r="AP2" s="181"/>
      <c r="AQ2" s="181"/>
      <c r="AR2" s="182"/>
      <c r="AS2" s="182"/>
      <c r="AT2" s="182"/>
      <c r="AU2" s="182"/>
      <c r="AV2" s="182"/>
      <c r="AW2" s="182"/>
      <c r="AX2" s="182"/>
      <c r="AY2" s="182"/>
      <c r="AZ2" s="182"/>
      <c r="BA2" s="183"/>
      <c r="BB2" s="184"/>
      <c r="BC2" s="184"/>
      <c r="BD2" s="185"/>
      <c r="BE2" s="185"/>
      <c r="BF2" s="185"/>
      <c r="BG2" s="185"/>
      <c r="BH2" s="185"/>
      <c r="BI2" s="185"/>
      <c r="BJ2" s="185"/>
      <c r="BK2" s="185"/>
      <c r="BL2" s="185"/>
      <c r="BM2" s="185"/>
      <c r="BN2" s="185"/>
      <c r="BO2" s="185"/>
      <c r="BP2" s="185"/>
      <c r="BQ2" s="185"/>
      <c r="BR2" s="185"/>
      <c r="BS2" s="185"/>
      <c r="BT2" s="185"/>
      <c r="BU2" s="185"/>
      <c r="BV2" s="185"/>
      <c r="BW2" s="185"/>
      <c r="BX2" s="185"/>
      <c r="BY2" s="185"/>
      <c r="BZ2" s="185"/>
      <c r="CA2" s="185"/>
      <c r="CB2" s="185"/>
      <c r="CC2" s="185"/>
      <c r="CD2" s="185"/>
      <c r="CE2" s="185"/>
      <c r="CF2" s="185"/>
      <c r="CG2" s="185"/>
      <c r="CH2" s="185"/>
      <c r="CI2" s="185"/>
      <c r="CJ2" s="185"/>
      <c r="CK2" s="185"/>
      <c r="CL2" s="185"/>
      <c r="CM2" s="185"/>
      <c r="CN2" s="185"/>
      <c r="CO2" s="185"/>
      <c r="CP2" s="185"/>
      <c r="CQ2" s="185"/>
      <c r="CR2" s="185"/>
      <c r="CS2" s="185"/>
      <c r="CT2" s="185"/>
      <c r="CU2" s="185"/>
      <c r="CV2" s="185"/>
      <c r="CW2" s="185"/>
      <c r="CX2" s="185"/>
      <c r="CY2" s="185"/>
      <c r="CZ2" s="185"/>
      <c r="DA2" s="185"/>
      <c r="DB2" s="185"/>
      <c r="DC2" s="170"/>
      <c r="DE2" s="186">
        <f>COUNTIFS(FRACAS!$B$5:$B$8972, D$4, FRACAS!$D$5:$D$8972, "&lt;="&amp;'Haftalık KM Bilgisi'!D2)</f>
        <v>9</v>
      </c>
      <c r="DF2" s="186">
        <f>COUNTIFS(FRACAS!$B$5:$B$8972, E$4, FRACAS!$D$5:$D$8972, "&lt;="&amp;'Haftalık KM Bilgisi'!E2)</f>
        <v>3</v>
      </c>
      <c r="DG2" s="186">
        <f>COUNTIFS(FRACAS!$B$5:$B$8972, F$4, FRACAS!$D$5:$D$8972, "&lt;="&amp;'Haftalık KM Bilgisi'!F2)</f>
        <v>1</v>
      </c>
      <c r="DH2" s="186">
        <f>COUNTIFS(FRACAS!$B$5:$B$8972, G$4, FRACAS!$D$5:$D$8972, "&lt;="&amp;'Haftalık KM Bilgisi'!G2)</f>
        <v>5</v>
      </c>
      <c r="DI2" s="186">
        <f>COUNTIFS(FRACAS!$B$5:$B$8972, H$4, FRACAS!$D$5:$D$8972, "&lt;="&amp;'Haftalık KM Bilgisi'!H2)</f>
        <v>2</v>
      </c>
      <c r="DJ2" s="186">
        <f>COUNTIFS(FRACAS!$B$5:$B$8972, I$4, FRACAS!$D$5:$D$8972, "&lt;="&amp;'Haftalık KM Bilgisi'!I2)</f>
        <v>3</v>
      </c>
      <c r="DK2" s="186">
        <f>COUNTIFS(FRACAS!$B$5:$B$8972, J$4, FRACAS!$D$5:$D$8972, "&lt;="&amp;'Haftalık KM Bilgisi'!J2)</f>
        <v>3</v>
      </c>
      <c r="DL2" s="186">
        <f>COUNTIFS(FRACAS!$B$5:$B$8972, K$4, FRACAS!$D$5:$D$8972, "&lt;="&amp;'Haftalık KM Bilgisi'!K2)</f>
        <v>1</v>
      </c>
      <c r="DM2" s="186">
        <f>COUNTIFS(FRACAS!$B$5:$B$8972, L$4, FRACAS!$D$5:$D$8972, "&lt;="&amp;'Haftalık KM Bilgisi'!L2)</f>
        <v>5</v>
      </c>
      <c r="DN2" s="186">
        <f>COUNTIFS(FRACAS!$B$5:$B$8972, M$4, FRACAS!$D$5:$D$8972, "&lt;="&amp;'Haftalık KM Bilgisi'!M2)</f>
        <v>2</v>
      </c>
      <c r="DO2" s="186">
        <f>COUNTIFS(FRACAS!$B$5:$B$8972, N$4, FRACAS!$D$5:$D$8972, "&lt;="&amp;'Haftalık KM Bilgisi'!N2)</f>
        <v>0</v>
      </c>
      <c r="DP2" s="186">
        <f>COUNTIFS(FRACAS!$B$5:$B$8972, O$4, FRACAS!$D$5:$D$8972, "&lt;="&amp;'Haftalık KM Bilgisi'!O2)</f>
        <v>0</v>
      </c>
      <c r="DQ2" s="186">
        <f>COUNTIFS(FRACAS!$B$5:$B$8972, P$4, FRACAS!$D$5:$D$8972, "&lt;="&amp;'Haftalık KM Bilgisi'!P2)</f>
        <v>0</v>
      </c>
      <c r="DR2" s="186">
        <f>COUNTIFS(FRACAS!$B$5:$B$8972, Q$4, FRACAS!$D$5:$D$8972, "&lt;="&amp;'Haftalık KM Bilgisi'!Q2)</f>
        <v>0</v>
      </c>
      <c r="DS2" s="186">
        <f>COUNTIFS(FRACAS!$B$5:$B$8972, R$4, FRACAS!$D$5:$D$8972, "&lt;="&amp;'Haftalık KM Bilgisi'!R2)</f>
        <v>0</v>
      </c>
      <c r="DT2" s="186">
        <f>COUNTIFS(FRACAS!$B$5:$B$8972, S$4, FRACAS!$D$5:$D$8972, "&lt;="&amp;'Haftalık KM Bilgisi'!S2)</f>
        <v>0</v>
      </c>
      <c r="DU2" s="186">
        <f>COUNTIFS(FRACAS!$B$5:$B$8972, T$4, FRACAS!$D$5:$D$8972, "&lt;="&amp;'Haftalık KM Bilgisi'!T2)</f>
        <v>0</v>
      </c>
      <c r="DV2" s="186">
        <f>COUNTIFS(FRACAS!$B$5:$B$8972, U$4, FRACAS!$D$5:$D$8972, "&lt;="&amp;'Haftalık KM Bilgisi'!U2)</f>
        <v>0</v>
      </c>
      <c r="DW2" s="186">
        <f>COUNTIFS(FRACAS!$B$5:$B$8972, V$4, FRACAS!$D$5:$D$8972, "&lt;="&amp;'Haftalık KM Bilgisi'!V2)</f>
        <v>0</v>
      </c>
      <c r="DX2" s="186">
        <f>COUNTIFS(FRACAS!$B$5:$B$8972, W$4, FRACAS!$D$5:$D$8972, "&lt;="&amp;'Haftalık KM Bilgisi'!W2)</f>
        <v>0</v>
      </c>
      <c r="DY2" s="186">
        <f>COUNTIFS(FRACAS!$B$5:$B$8972, X$4, FRACAS!$D$5:$D$8972, "&lt;="&amp;'Haftalık KM Bilgisi'!X2)</f>
        <v>0</v>
      </c>
      <c r="DZ2" s="186">
        <f>COUNTIFS(FRACAS!$B$5:$B$8972, Y$4, FRACAS!$D$5:$D$8972, "&lt;="&amp;'Haftalık KM Bilgisi'!Y2)</f>
        <v>0</v>
      </c>
      <c r="EA2" s="186">
        <f>COUNTIFS(FRACAS!$B$5:$B$8972, Z$4, FRACAS!$D$5:$D$8972, "&lt;="&amp;'Haftalık KM Bilgisi'!Z2)</f>
        <v>0</v>
      </c>
      <c r="EB2" s="186">
        <f>COUNTIFS(FRACAS!$B$5:$B$8972, AA$4, FRACAS!$D$5:$D$8972, "&lt;="&amp;'Haftalık KM Bilgisi'!AA2)</f>
        <v>0</v>
      </c>
      <c r="EC2" s="186">
        <f>COUNTIFS(FRACAS!$B$5:$B$8972, AB$4, FRACAS!$D$5:$D$8972, "&lt;="&amp;'Haftalık KM Bilgisi'!AB2)</f>
        <v>0</v>
      </c>
      <c r="ED2" s="186">
        <f>COUNTIFS(FRACAS!$B$5:$B$8972, AC$4, FRACAS!$D$5:$D$8972, "&lt;="&amp;'Haftalık KM Bilgisi'!AC2)</f>
        <v>0</v>
      </c>
      <c r="EE2" s="186">
        <f>COUNTIFS(FRACAS!$B$5:$B$8972, AD$4, FRACAS!$D$5:$D$8972, "&lt;="&amp;'Haftalık KM Bilgisi'!AD2)</f>
        <v>0</v>
      </c>
      <c r="EF2" s="186">
        <f>COUNTIFS(FRACAS!$B$5:$B$8972, AE$4, FRACAS!$D$5:$D$8972, "&lt;="&amp;'Haftalık KM Bilgisi'!AE2)</f>
        <v>0</v>
      </c>
      <c r="EG2" s="186">
        <f>COUNTIFS(FRACAS!$B$5:$B$8972, AF$4, FRACAS!$D$5:$D$8972, "&lt;="&amp;'Haftalık KM Bilgisi'!AF2)</f>
        <v>0</v>
      </c>
      <c r="EH2" s="186">
        <f>COUNTIFS(FRACAS!$B$5:$B$8972, AG$4, FRACAS!$D$5:$D$8972, "&lt;="&amp;'Haftalık KM Bilgisi'!AG2)</f>
        <v>0</v>
      </c>
      <c r="EI2" s="186">
        <f>COUNTIFS(FRACAS!$B$5:$B$8972, AH$4, FRACAS!$D$5:$D$8972, "&lt;="&amp;'Haftalık KM Bilgisi'!AH2)</f>
        <v>0</v>
      </c>
      <c r="EJ2" s="186">
        <f>COUNTIFS(FRACAS!$B$5:$B$8972, AI$4, FRACAS!$D$5:$D$8972, "&lt;="&amp;'Haftalık KM Bilgisi'!AI2)</f>
        <v>0</v>
      </c>
      <c r="EK2" s="186">
        <f>COUNTIFS(FRACAS!$B$5:$B$8972, AJ$4, FRACAS!$D$5:$D$8972, "&lt;="&amp;'Haftalık KM Bilgisi'!AJ2)</f>
        <v>0</v>
      </c>
      <c r="EL2" s="186">
        <f>COUNTIFS(FRACAS!$B$5:$B$8972, AK$4, FRACAS!$D$5:$D$8972, "&lt;="&amp;'Haftalık KM Bilgisi'!AK2)</f>
        <v>0</v>
      </c>
      <c r="EM2" s="186">
        <f>COUNTIFS(FRACAS!$B$5:$B$8972, AL$4, FRACAS!$D$5:$D$8972, "&lt;="&amp;'Haftalık KM Bilgisi'!AL2)</f>
        <v>0</v>
      </c>
      <c r="EN2" s="186">
        <f>COUNTIFS(FRACAS!$B$5:$B$8972, AM$4, FRACAS!$D$5:$D$8972, "&lt;="&amp;'Haftalık KM Bilgisi'!AM2)</f>
        <v>0</v>
      </c>
      <c r="EO2" s="186">
        <f>COUNTIFS(FRACAS!$B$5:$B$8972, AN$4, FRACAS!$D$5:$D$8972, "&lt;="&amp;'Haftalık KM Bilgisi'!AN2)</f>
        <v>0</v>
      </c>
      <c r="EP2" s="186">
        <f>COUNTIFS(FRACAS!$B$5:$B$8972, AO$4, FRACAS!$D$5:$D$8972, "&lt;="&amp;'Haftalık KM Bilgisi'!AO2)</f>
        <v>0</v>
      </c>
      <c r="EQ2" s="186">
        <f>COUNTIFS(FRACAS!$B$5:$B$8972, AP$4, FRACAS!$D$5:$D$8972, "&lt;="&amp;'Haftalık KM Bilgisi'!AP2)</f>
        <v>0</v>
      </c>
      <c r="ER2" s="186">
        <f>COUNTIFS(FRACAS!$B$5:$B$8972, AQ$4, FRACAS!$D$5:$D$8972, "&lt;="&amp;'Haftalık KM Bilgisi'!AQ2)</f>
        <v>0</v>
      </c>
      <c r="ES2" s="187"/>
      <c r="ET2" s="187"/>
      <c r="EU2" s="187"/>
      <c r="EV2" s="187"/>
      <c r="EW2" s="187"/>
      <c r="EX2" s="187"/>
      <c r="EY2" s="187"/>
      <c r="EZ2" s="187"/>
      <c r="FA2" s="187"/>
      <c r="FB2" s="188"/>
      <c r="FC2" s="189"/>
      <c r="FD2" s="189"/>
      <c r="FE2" s="190"/>
      <c r="FF2" s="190"/>
      <c r="FG2" s="190"/>
      <c r="FH2" s="190"/>
      <c r="FI2" s="190"/>
      <c r="FJ2" s="190"/>
      <c r="FK2" s="190"/>
      <c r="FL2" s="190"/>
      <c r="FM2" s="190"/>
      <c r="FN2" s="190"/>
      <c r="FO2" s="190"/>
      <c r="FP2" s="190"/>
      <c r="FQ2" s="190"/>
      <c r="FR2" s="190"/>
      <c r="FS2" s="190"/>
      <c r="FT2" s="190"/>
      <c r="FU2" s="190"/>
      <c r="FV2" s="190"/>
      <c r="FW2" s="190"/>
      <c r="FX2" s="190"/>
      <c r="FY2" s="190"/>
      <c r="FZ2" s="190"/>
      <c r="GA2" s="190"/>
      <c r="GB2" s="190"/>
      <c r="GC2" s="190"/>
      <c r="GD2" s="190"/>
      <c r="GE2" s="190"/>
      <c r="GF2" s="190"/>
      <c r="GG2" s="190"/>
      <c r="GH2" s="190"/>
      <c r="GI2" s="190"/>
      <c r="GJ2" s="190"/>
      <c r="GK2" s="190"/>
      <c r="GL2" s="190"/>
      <c r="GM2" s="190"/>
      <c r="GN2" s="190"/>
      <c r="GO2" s="190"/>
      <c r="GP2" s="190"/>
      <c r="GQ2" s="190"/>
      <c r="GR2" s="190"/>
      <c r="GS2" s="190"/>
      <c r="GT2" s="190"/>
      <c r="GU2" s="190"/>
      <c r="GV2" s="190"/>
      <c r="GW2" s="190"/>
      <c r="GX2" s="190"/>
      <c r="GY2" s="190"/>
      <c r="GZ2" s="190"/>
      <c r="HA2" s="190"/>
      <c r="HB2" s="190"/>
      <c r="HD2" s="190"/>
      <c r="HE2" s="190"/>
      <c r="HF2" s="190"/>
      <c r="HG2" s="190"/>
      <c r="HH2" s="190"/>
      <c r="HI2" s="190"/>
      <c r="HJ2" s="190"/>
      <c r="HK2" s="190"/>
      <c r="HL2" s="190"/>
      <c r="HM2" s="190"/>
      <c r="HN2" s="190"/>
      <c r="HO2" s="190"/>
      <c r="HP2" s="190"/>
      <c r="HQ2" s="190"/>
      <c r="HR2" s="190"/>
      <c r="HS2" s="190"/>
      <c r="HT2" s="190"/>
      <c r="HU2" s="190"/>
      <c r="HV2" s="190"/>
      <c r="HW2" s="190"/>
      <c r="HX2" s="190"/>
      <c r="HY2" s="190"/>
      <c r="HZ2" s="190"/>
      <c r="IA2" s="190"/>
      <c r="IB2" s="190"/>
      <c r="IC2" s="190"/>
      <c r="ID2" s="190"/>
      <c r="IE2" s="190"/>
      <c r="IF2" s="190"/>
      <c r="IG2" s="190"/>
      <c r="IH2" s="190"/>
      <c r="II2" s="190"/>
      <c r="IJ2" s="190"/>
      <c r="IK2" s="190"/>
      <c r="IL2" s="190"/>
      <c r="IM2" s="190"/>
      <c r="IN2" s="190"/>
      <c r="IO2" s="190"/>
      <c r="IP2" s="190"/>
      <c r="IQ2" s="190"/>
      <c r="IR2" s="190"/>
      <c r="IS2" s="190"/>
      <c r="IT2" s="190"/>
      <c r="IU2" s="190"/>
      <c r="IV2" s="190"/>
      <c r="IW2" s="190"/>
      <c r="IX2" s="190"/>
      <c r="IY2" s="190"/>
      <c r="IZ2" s="190"/>
      <c r="JA2" s="190"/>
      <c r="JB2" s="190"/>
      <c r="JC2" s="190"/>
      <c r="JD2" s="191"/>
      <c r="JE2" s="191"/>
      <c r="JF2" s="191"/>
      <c r="JG2" s="191"/>
      <c r="JH2" s="191"/>
      <c r="JI2" s="191"/>
      <c r="JJ2" s="191"/>
      <c r="JK2" s="191"/>
      <c r="JL2" s="191"/>
      <c r="JM2" s="191"/>
      <c r="JN2" s="192"/>
      <c r="JO2" s="192"/>
      <c r="JP2" s="192"/>
      <c r="JQ2" s="192"/>
      <c r="JR2" s="192"/>
      <c r="JS2" s="192"/>
      <c r="JT2" s="192"/>
      <c r="JU2" s="192"/>
      <c r="JV2" s="192"/>
      <c r="JW2" s="192"/>
      <c r="JX2" s="192"/>
      <c r="JY2" s="192"/>
      <c r="JZ2" s="192"/>
      <c r="KA2" s="192"/>
      <c r="KB2" s="192"/>
      <c r="KC2" s="192"/>
      <c r="KD2" s="192"/>
      <c r="KE2" s="192"/>
      <c r="KF2" s="192"/>
      <c r="KG2" s="192"/>
      <c r="KH2" s="192"/>
      <c r="KI2" s="192"/>
      <c r="KJ2" s="192"/>
      <c r="KK2" s="192"/>
      <c r="KL2" s="192"/>
      <c r="KM2" s="192"/>
      <c r="KN2" s="192"/>
      <c r="KO2" s="192"/>
      <c r="KP2" s="192"/>
      <c r="KQ2" s="192"/>
      <c r="KR2" s="192"/>
      <c r="KS2" s="192"/>
      <c r="KT2" s="192"/>
      <c r="KU2" s="192"/>
      <c r="KV2" s="192"/>
      <c r="KW2" s="192"/>
      <c r="KX2" s="192"/>
      <c r="KY2" s="192"/>
      <c r="KZ2" s="192"/>
      <c r="LA2" s="192"/>
      <c r="LB2" s="192"/>
      <c r="LC2" s="192"/>
      <c r="LD2" s="193" cm="1">
        <f t="array" ref="LD2">IFERROR((((D2/FRACAS!$AY$1)*60
)-(SUMPRODUCT((FRACAS!$B$5:$B$8970=D$4)*(FRACAS!$D$5:$D$8970&lt;=D2)*(IFERROR(FRACAS!$AM$5:$AM$8970,0)))
))/((D2/FRACAS!$AY$1)*60),1)</f>
        <v>0.4998893070620935</v>
      </c>
      <c r="LE2" s="193" cm="1">
        <f t="array" ref="LE2">IFERROR((((E2/FRACAS!$AY$1)*60
)-(SUMPRODUCT((FRACAS!$B$5:$B$8970=E$4)*(FRACAS!$D$5:$D$8970&lt;=E2)*(IFERROR(FRACAS!$AM$5:$AM$8970,0)))
))/((E2/FRACAS!$AY$1)*60),1)</f>
        <v>0.989778534923339</v>
      </c>
      <c r="LF2" s="193" cm="1">
        <f t="array" ref="LF2">IFERROR((((F2/FRACAS!$AY$1)*60
)-(SUMPRODUCT((FRACAS!$B$5:$B$8970=F$4)*(FRACAS!$D$5:$D$8970&lt;=F2)*(IFERROR(FRACAS!$AM$5:$AM$8970,0)))
))/((F2/FRACAS!$AY$1)*60),1)</f>
        <v>0.99812617114314472</v>
      </c>
      <c r="LG2" s="193" cm="1">
        <f t="array" ref="LG2">IFERROR((((G2/FRACAS!$AY$1)*60
)-(SUMPRODUCT((FRACAS!$B$5:$B$8970=G$4)*(FRACAS!$D$5:$D$8970&lt;=G2)*(IFERROR(FRACAS!$AM$5:$AM$8970,0)))
))/((G2/FRACAS!$AY$1)*60),1)</f>
        <v>0.74610023232658484</v>
      </c>
      <c r="LH2" s="193" cm="1">
        <f t="array" ref="LH2">IFERROR((((H2/FRACAS!$AY$1)*60
)-(SUMPRODUCT((FRACAS!$B$5:$B$8970=H$4)*(FRACAS!$D$5:$D$8970&lt;=H2)*(IFERROR(FRACAS!$AM$5:$AM$8970,0)))
))/((H2/FRACAS!$AY$1)*60),1)</f>
        <v>0.77538536824076343</v>
      </c>
      <c r="LI2" s="193" cm="1">
        <f t="array" ref="LI2">IFERROR((((I2/FRACAS!$AY$1)*60
)-(SUMPRODUCT((FRACAS!$B$5:$B$8970=I$4)*(FRACAS!$D$5:$D$8970&lt;=I2)*(IFERROR(FRACAS!$AM$5:$AM$8970,0)))
))/((I2/FRACAS!$AY$1)*60),1)</f>
        <v>0.92455705848753056</v>
      </c>
      <c r="LJ2" s="193" cm="1">
        <f t="array" ref="LJ2">IFERROR((((J2/FRACAS!$AY$1)*60
)-(SUMPRODUCT((FRACAS!$B$5:$B$8970=J$4)*(FRACAS!$D$5:$D$8970&lt;=J2)*(IFERROR(FRACAS!$AM$5:$AM$8970,0)))
))/((J2/FRACAS!$AY$1)*60),1)</f>
        <v>0.9691728035613566</v>
      </c>
      <c r="LK2" s="193" cm="1">
        <f t="array" ref="LK2">IFERROR((((K2/FRACAS!$AY$1)*60
)-(SUMPRODUCT((FRACAS!$B$5:$B$8970=K$4)*(FRACAS!$D$5:$D$8970&lt;=K2)*(IFERROR(FRACAS!$AM$5:$AM$8970,0)))
))/((K2/FRACAS!$AY$1)*60),1)</f>
        <v>1</v>
      </c>
      <c r="LL2" s="193" cm="1">
        <f t="array" ref="LL2">IFERROR((((L2/FRACAS!$AY$1)*60
)-(SUMPRODUCT((FRACAS!$B$5:$B$8970=L$4)*(FRACAS!$D$5:$D$8970&lt;=L2)*(IFERROR(FRACAS!$AM$5:$AM$8970,0)))
))/((L2/FRACAS!$AY$1)*60),1)</f>
        <v>0.97953615279577289</v>
      </c>
      <c r="LM2" s="193" cm="1">
        <f t="array" ref="LM2">IFERROR((((M2/FRACAS!$AY$1)*60
)-(SUMPRODUCT((FRACAS!$B$5:$B$8970=M$4)*(FRACAS!$D$5:$D$8970&lt;=M2)*(IFERROR(FRACAS!$AM$5:$AM$8970,0)))
))/((M2/FRACAS!$AY$1)*60),1)</f>
        <v>0.98713366690343429</v>
      </c>
      <c r="LN2" s="193" cm="1">
        <f t="array" ref="LN2">IFERROR((((N2/FRACAS!$AY$1)*60
)-(SUMPRODUCT((FRACAS!$B$5:$B$8970=N$4)*(FRACAS!$D$5:$D$8970&lt;=N2)*(IFERROR(FRACAS!$AM$5:$AM$8970,0)))
))/((N2/FRACAS!$AY$1)*60),1)</f>
        <v>1</v>
      </c>
      <c r="LO2" s="193" cm="1">
        <f t="array" ref="LO2">IFERROR((((O2/FRACAS!$AY$1)*60
)-(SUMPRODUCT((FRACAS!$B$5:$B$8970=O$4)*(FRACAS!$D$5:$D$8970&lt;=O2)*(IFERROR(FRACAS!$AM$5:$AM$8970,0)))
))/((O2/FRACAS!$AY$1)*60),1)</f>
        <v>1</v>
      </c>
      <c r="LP2" s="193" cm="1">
        <f t="array" ref="LP2">IFERROR((((P2/FRACAS!$AY$1)*60
)-(SUMPRODUCT((FRACAS!$B$5:$B$8970=P$4)*(FRACAS!$D$5:$D$8970&lt;=P2)*(IFERROR(FRACAS!$AM$5:$AM$8970,0)))
))/((P2/FRACAS!$AY$1)*60),1)</f>
        <v>1</v>
      </c>
      <c r="LQ2" s="193" cm="1">
        <f t="array" ref="LQ2">IFERROR((((Q2/FRACAS!$AY$1)*60
)-(SUMPRODUCT((FRACAS!$B$5:$B$8970=Q$4)*(FRACAS!$D$5:$D$8970&lt;=Q2)*(IFERROR(FRACAS!$AM$5:$AM$8970,0)))
))/((Q2/FRACAS!$AY$1)*60),1)</f>
        <v>1</v>
      </c>
      <c r="LR2" s="193" cm="1">
        <f t="array" ref="LR2">IFERROR((((R2/FRACAS!$AY$1)*60
)-(SUMPRODUCT((FRACAS!$B$5:$B$8970=R$4)*(FRACAS!$D$5:$D$8970&lt;=R2)*(IFERROR(FRACAS!$AM$5:$AM$8970,0)))
))/((R2/FRACAS!$AY$1)*60),1)</f>
        <v>1</v>
      </c>
      <c r="LS2" s="193" cm="1">
        <f t="array" ref="LS2">IFERROR((((S2/FRACAS!$AY$1)*60
)-(SUMPRODUCT((FRACAS!$B$5:$B$8970=S$4)*(FRACAS!$D$5:$D$8970&lt;=S2)*(IFERROR(FRACAS!$AM$5:$AM$8970,0)))
))/((S2/FRACAS!$AY$1)*60),1)</f>
        <v>1</v>
      </c>
      <c r="LT2" s="193" cm="1">
        <f t="array" ref="LT2">IFERROR((((T2/FRACAS!$AY$1)*60
)-(SUMPRODUCT((FRACAS!$B$5:$B$8970=T$4)*(FRACAS!$D$5:$D$8970&lt;=T2)*(IFERROR(FRACAS!$AM$5:$AM$8970,0)))
))/((T2/FRACAS!$AY$1)*60),1)</f>
        <v>1</v>
      </c>
      <c r="LU2" s="193" cm="1">
        <f t="array" ref="LU2">IFERROR((((U2/FRACAS!$AY$1)*60
)-(SUMPRODUCT((FRACAS!$B$5:$B$8970=U$4)*(FRACAS!$D$5:$D$8970&lt;=U2)*(IFERROR(FRACAS!$AM$5:$AM$8970,0)))
))/((U2/FRACAS!$AY$1)*60),1)</f>
        <v>1</v>
      </c>
      <c r="LV2" s="193" cm="1">
        <f t="array" ref="LV2">IFERROR((((V2/FRACAS!$AY$1)*60
)-(SUMPRODUCT((FRACAS!$B$5:$B$8970=V$4)*(FRACAS!$D$5:$D$8970&lt;=V2)*(IFERROR(FRACAS!$AM$5:$AM$8970,0)))
))/((V2/FRACAS!$AY$1)*60),1)</f>
        <v>1</v>
      </c>
      <c r="LW2" s="193" cm="1">
        <f t="array" ref="LW2">IFERROR((((W2/FRACAS!$AY$1)*60
)-(SUMPRODUCT((FRACAS!$B$5:$B$8970=W$4)*(FRACAS!$D$5:$D$8970&lt;=W2)*(IFERROR(FRACAS!$AM$5:$AM$8970,0)))
))/((W2/FRACAS!$AY$1)*60),1)</f>
        <v>1</v>
      </c>
      <c r="LX2" s="193" cm="1">
        <f t="array" ref="LX2">IFERROR((((X2/FRACAS!$AY$1)*60
)-(SUMPRODUCT((FRACAS!$B$5:$B$8970=X$4)*(FRACAS!$D$5:$D$8970&lt;=X2)*(IFERROR(FRACAS!$AM$5:$AM$8970,0)))
))/((X2/FRACAS!$AY$1)*60),1)</f>
        <v>1</v>
      </c>
      <c r="LY2" s="193" cm="1">
        <f t="array" ref="LY2">IFERROR((((Y2/FRACAS!$AY$1)*60
)-(SUMPRODUCT((FRACAS!$B$5:$B$8970=Y$4)*(FRACAS!$D$5:$D$8970&lt;=Y2)*(IFERROR(FRACAS!$AM$5:$AM$8970,0)))
))/((Y2/FRACAS!$AY$1)*60),1)</f>
        <v>1</v>
      </c>
      <c r="LZ2" s="193" cm="1">
        <f t="array" ref="LZ2">IFERROR((((Z2/FRACAS!$AY$1)*60
)-(SUMPRODUCT((FRACAS!$B$5:$B$8970=Z$4)*(FRACAS!$D$5:$D$8970&lt;=Z2)*(IFERROR(FRACAS!$AM$5:$AM$8970,0)))
))/((Z2/FRACAS!$AY$1)*60),1)</f>
        <v>1</v>
      </c>
      <c r="MA2" s="193" cm="1">
        <f t="array" ref="MA2">IFERROR((((AA2/FRACAS!$AY$1)*60
)-(SUMPRODUCT((FRACAS!$B$5:$B$8970=AA$4)*(FRACAS!$D$5:$D$8970&lt;=AA2)*(IFERROR(FRACAS!$AM$5:$AM$8970,0)))
))/((AA2/FRACAS!$AY$1)*60),1)</f>
        <v>1</v>
      </c>
      <c r="MB2" s="193" cm="1">
        <f t="array" ref="MB2">IFERROR((((AB2/FRACAS!$AY$1)*60
)-(SUMPRODUCT((FRACAS!$B$5:$B$8970=AB$4)*(FRACAS!$D$5:$D$8970&lt;=AB2)*(IFERROR(FRACAS!$AM$5:$AM$8970,0)))
))/((AB2/FRACAS!$AY$1)*60),1)</f>
        <v>1</v>
      </c>
      <c r="MC2" s="193" cm="1">
        <f t="array" ref="MC2">IFERROR((((AC2/FRACAS!$AY$1)*60
)-(SUMPRODUCT((FRACAS!$B$5:$B$8970=AC$4)*(FRACAS!$D$5:$D$8970&lt;=AC2)*(IFERROR(FRACAS!$AM$5:$AM$8970,0)))
))/((AC2/FRACAS!$AY$1)*60),1)</f>
        <v>1</v>
      </c>
      <c r="MD2" s="193" cm="1">
        <f t="array" ref="MD2">IFERROR((((AD2/FRACAS!$AY$1)*60
)-(SUMPRODUCT((FRACAS!$B$5:$B$8970=AD$4)*(FRACAS!$D$5:$D$8970&lt;=AD2)*(IFERROR(FRACAS!$AM$5:$AM$8970,0)))
))/((AD2/FRACAS!$AY$1)*60),1)</f>
        <v>1</v>
      </c>
      <c r="ME2" s="193" cm="1">
        <f t="array" ref="ME2">IFERROR((((AE2/FRACAS!$AY$1)*60
)-(SUMPRODUCT((FRACAS!$B$5:$B$8970=AE$4)*(FRACAS!$D$5:$D$8970&lt;=AE2)*(IFERROR(FRACAS!$AM$5:$AM$8970,0)))
))/((AE2/FRACAS!$AY$1)*60),1)</f>
        <v>1</v>
      </c>
      <c r="MF2" s="193" cm="1">
        <f t="array" ref="MF2">IFERROR((((AF2/FRACAS!$AY$1)*60
)-(SUMPRODUCT((FRACAS!$B$5:$B$8970=AF$4)*(FRACAS!$D$5:$D$8970&lt;=AF2)*(IFERROR(FRACAS!$AM$5:$AM$8970,0)))
))/((AF2/FRACAS!$AY$1)*60),1)</f>
        <v>1</v>
      </c>
      <c r="MG2" s="193" cm="1">
        <f t="array" ref="MG2">IFERROR((((AG2/FRACAS!$AY$1)*60
)-(SUMPRODUCT((FRACAS!$B$5:$B$8970=AG$4)*(FRACAS!$D$5:$D$8970&lt;=AG2)*(IFERROR(FRACAS!$AM$5:$AM$8970,0)))
))/((AG2/FRACAS!$AY$1)*60),1)</f>
        <v>1</v>
      </c>
      <c r="MH2" s="193" cm="1">
        <f t="array" ref="MH2">IFERROR((((AH2/FRACAS!$AY$1)*60
)-(SUMPRODUCT((FRACAS!$B$5:$B$8970=AH$4)*(FRACAS!$D$5:$D$8970&lt;=AH2)*(IFERROR(FRACAS!$AM$5:$AM$8970,0)))
))/((AH2/FRACAS!$AY$1)*60),1)</f>
        <v>1</v>
      </c>
      <c r="MI2" s="193" cm="1">
        <f t="array" ref="MI2">IFERROR((((AI2/FRACAS!$AY$1)*60
)-(SUMPRODUCT((FRACAS!$B$5:$B$8970=AI$4)*(FRACAS!$D$5:$D$8970&lt;=AI2)*(IFERROR(FRACAS!$AM$5:$AM$8970,0)))
))/((AI2/FRACAS!$AY$1)*60),1)</f>
        <v>1</v>
      </c>
      <c r="MJ2" s="193" cm="1">
        <f t="array" ref="MJ2">IFERROR((((AJ2/FRACAS!$AY$1)*60
)-(SUMPRODUCT((FRACAS!$B$5:$B$8970=AJ$4)*(FRACAS!$D$5:$D$8970&lt;=AJ2)*(IFERROR(FRACAS!$AM$5:$AM$8970,0)))
))/((AJ2/FRACAS!$AY$1)*60),1)</f>
        <v>1</v>
      </c>
      <c r="MK2" s="193" cm="1">
        <f t="array" ref="MK2">IFERROR((((AK2/FRACAS!$AY$1)*60
)-(SUMPRODUCT((FRACAS!$B$5:$B$8970=AK$4)*(FRACAS!$D$5:$D$8970&lt;=AK2)*(IFERROR(FRACAS!$AM$5:$AM$8970,0)))
))/((AK2/FRACAS!$AY$1)*60),1)</f>
        <v>1</v>
      </c>
      <c r="ML2" s="193" cm="1">
        <f t="array" ref="ML2">IFERROR((((AL2/FRACAS!$AY$1)*60
)-(SUMPRODUCT((FRACAS!$B$5:$B$8970=AL$4)*(FRACAS!$D$5:$D$8970&lt;=AL2)*(IFERROR(FRACAS!$AM$5:$AM$8970,0)))
))/((AL2/FRACAS!$AY$1)*60),1)</f>
        <v>1</v>
      </c>
      <c r="MM2" s="193" cm="1">
        <f t="array" ref="MM2">IFERROR((((AM2/FRACAS!$AY$1)*60
)-(SUMPRODUCT((FRACAS!$B$5:$B$8970=AM$4)*(FRACAS!$D$5:$D$8970&lt;=AM2)*(IFERROR(FRACAS!$AM$5:$AM$8970,0)))
))/((AM2/FRACAS!$AY$1)*60),1)</f>
        <v>1</v>
      </c>
      <c r="MN2" s="193" cm="1">
        <f t="array" ref="MN2">IFERROR((((AN2/FRACAS!$AY$1)*60
)-(SUMPRODUCT((FRACAS!$B$5:$B$8970=AN$4)*(FRACAS!$D$5:$D$8970&lt;=AN2)*(IFERROR(FRACAS!$AM$5:$AM$8970,0)))
))/((AN2/FRACAS!$AY$1)*60),1)</f>
        <v>1</v>
      </c>
      <c r="MO2" s="193" cm="1">
        <f t="array" ref="MO2">IFERROR((((AO2/FRACAS!$AY$1)*60
)-(SUMPRODUCT((FRACAS!$B$5:$B$8970=AO$4)*(FRACAS!$D$5:$D$8970&lt;=AO2)*(IFERROR(FRACAS!$AM$5:$AM$8970,0)))
))/((AO2/FRACAS!$AY$1)*60),1)</f>
        <v>1</v>
      </c>
      <c r="MP2" s="193" cm="1">
        <f t="array" ref="MP2">IFERROR((((AP2/FRACAS!$AY$1)*60
)-(SUMPRODUCT((FRACAS!$B$5:$B$8970=AP$4)*(FRACAS!$D$5:$D$8970&lt;=AP2)*(IFERROR(FRACAS!$AM$5:$AM$8970,0)))
))/((AP2/FRACAS!$AY$1)*60),1)</f>
        <v>1</v>
      </c>
      <c r="MQ2" s="193" cm="1">
        <f t="array" ref="MQ2">IFERROR((((AQ2/FRACAS!$AY$1)*60
)-(SUMPRODUCT((FRACAS!$B$5:$B$8970=AQ$4)*(FRACAS!$D$5:$D$8970&lt;=AQ2)*(IFERROR(FRACAS!$AM$5:$AM$8970,0)))
))/((AQ2/FRACAS!$AY$1)*60),1)</f>
        <v>1</v>
      </c>
      <c r="MR2" s="194"/>
      <c r="MS2" s="194"/>
      <c r="MT2" s="194"/>
      <c r="MU2" s="194"/>
      <c r="MV2" s="194"/>
      <c r="MW2" s="194"/>
      <c r="MX2" s="194"/>
      <c r="MY2" s="194"/>
      <c r="MZ2" s="194"/>
      <c r="NA2" s="195"/>
      <c r="ND2" s="196"/>
      <c r="NE2" s="194"/>
      <c r="NF2" s="197" t="e">
        <f>#REF!</f>
        <v>#REF!</v>
      </c>
      <c r="NG2" s="198" t="e">
        <f>#REF!</f>
        <v>#REF!</v>
      </c>
      <c r="NH2" s="197" t="e">
        <f>#REF!</f>
        <v>#REF!</v>
      </c>
      <c r="NI2" s="197" t="e">
        <f>#REF!</f>
        <v>#REF!</v>
      </c>
      <c r="NJ2" s="197" t="e">
        <f>#REF!</f>
        <v>#REF!</v>
      </c>
      <c r="NK2" s="197" t="e">
        <f>#REF!</f>
        <v>#REF!</v>
      </c>
      <c r="NL2" s="197" t="e">
        <f>#REF!</f>
        <v>#REF!</v>
      </c>
      <c r="NM2" s="197" t="e">
        <f>#REF!</f>
        <v>#REF!</v>
      </c>
      <c r="NN2" s="197" t="e">
        <f>#REF!</f>
        <v>#REF!</v>
      </c>
      <c r="NO2" s="197" t="e">
        <f>#REF!</f>
        <v>#REF!</v>
      </c>
      <c r="NP2" s="197" t="e">
        <f>#REF!</f>
        <v>#REF!</v>
      </c>
      <c r="NQ2" s="197" t="e">
        <f>#REF!</f>
        <v>#REF!</v>
      </c>
      <c r="NR2" s="197" t="e">
        <f>#REF!</f>
        <v>#REF!</v>
      </c>
      <c r="NS2" s="197" t="e">
        <f>#REF!</f>
        <v>#REF!</v>
      </c>
      <c r="NT2" s="197" t="e">
        <f>#REF!</f>
        <v>#REF!</v>
      </c>
      <c r="NU2" s="197" t="e">
        <f>#REF!</f>
        <v>#REF!</v>
      </c>
      <c r="NV2" s="197" t="e">
        <f>#REF!</f>
        <v>#REF!</v>
      </c>
      <c r="NW2" s="197" t="e">
        <f>#REF!</f>
        <v>#REF!</v>
      </c>
      <c r="NX2" s="197" t="e">
        <f>#REF!</f>
        <v>#REF!</v>
      </c>
      <c r="NY2" s="197" t="e">
        <f>#REF!</f>
        <v>#REF!</v>
      </c>
      <c r="NZ2" s="197" t="e">
        <f>#REF!</f>
        <v>#REF!</v>
      </c>
      <c r="OA2" s="197" t="e">
        <f>#REF!</f>
        <v>#REF!</v>
      </c>
      <c r="OB2" s="197" t="e">
        <f>#REF!</f>
        <v>#REF!</v>
      </c>
      <c r="OC2" s="197" t="e">
        <f>#REF!</f>
        <v>#REF!</v>
      </c>
      <c r="OD2" s="197" t="e">
        <f>#REF!</f>
        <v>#REF!</v>
      </c>
      <c r="OE2" s="197" t="e">
        <f>#REF!</f>
        <v>#REF!</v>
      </c>
      <c r="OF2" s="197" t="e">
        <f>#REF!</f>
        <v>#REF!</v>
      </c>
      <c r="OG2" s="197" t="e">
        <f>#REF!</f>
        <v>#REF!</v>
      </c>
      <c r="OH2" s="197" t="e">
        <f>#REF!</f>
        <v>#REF!</v>
      </c>
      <c r="OI2" s="197" t="e">
        <f>#REF!</f>
        <v>#REF!</v>
      </c>
      <c r="OJ2" s="197" t="e">
        <f>#REF!</f>
        <v>#REF!</v>
      </c>
      <c r="OK2" s="197" t="e">
        <f>#REF!</f>
        <v>#REF!</v>
      </c>
      <c r="OL2" s="197" t="e">
        <f>#REF!</f>
        <v>#REF!</v>
      </c>
      <c r="OM2" s="197" t="e">
        <f>#REF!</f>
        <v>#REF!</v>
      </c>
      <c r="ON2" s="197" t="e">
        <f>#REF!</f>
        <v>#REF!</v>
      </c>
      <c r="OO2" s="197" t="e">
        <f>#REF!</f>
        <v>#REF!</v>
      </c>
      <c r="OP2" s="197" t="e">
        <f>#REF!</f>
        <v>#REF!</v>
      </c>
      <c r="OQ2" s="197" t="e">
        <f>#REF!</f>
        <v>#REF!</v>
      </c>
      <c r="OR2" s="197" t="e">
        <f>#REF!</f>
        <v>#REF!</v>
      </c>
      <c r="OS2" s="197" t="e">
        <f>#REF!</f>
        <v>#REF!</v>
      </c>
      <c r="OT2" s="199" t="s">
        <v>1126</v>
      </c>
    </row>
    <row r="3" spans="1:410" ht="31.5" customHeight="1" x14ac:dyDescent="0.2">
      <c r="C3" s="200" t="s">
        <v>1127</v>
      </c>
      <c r="D3" s="201">
        <f>_xlfn.MAXIFS(FRACAS!$D$5:D8972,FRACAS!$B$5:B8972,D4)</f>
        <v>8739</v>
      </c>
      <c r="E3" s="201">
        <f>_xlfn.MAXIFS(FRACAS!$D$5:E8972,FRACAS!$B$5:C8972,E4)</f>
        <v>1987</v>
      </c>
      <c r="F3" s="201">
        <f>_xlfn.MAXIFS(FRACAS!$D$5:F8972,FRACAS!$B$5:D8972,F4)</f>
        <v>0</v>
      </c>
      <c r="G3" s="201">
        <f>_xlfn.MAXIFS(FRACAS!$D$5:G8972,FRACAS!$B$5:E8972,G4)</f>
        <v>7784</v>
      </c>
      <c r="H3" s="201">
        <f>_xlfn.MAXIFS(FRACAS!$D$5:H8972,FRACAS!$B$5:F8972,H4)</f>
        <v>1780</v>
      </c>
      <c r="I3" s="201">
        <f>_xlfn.MAXIFS(FRACAS!$D$5:I8972,FRACAS!$B$5:G8972,I4)</f>
        <v>1569</v>
      </c>
      <c r="J3" s="201">
        <f>_xlfn.MAXIFS(FRACAS!$D$5:J8972,FRACAS!$B$5:H8972,J4)</f>
        <v>3307</v>
      </c>
      <c r="K3" s="201">
        <f>_xlfn.MAXIFS(FRACAS!$D$5:K8972,FRACAS!$B$5:I8972,K4)</f>
        <v>0</v>
      </c>
      <c r="L3" s="201">
        <f>_xlfn.MAXIFS(FRACAS!$D$5:L8972,FRACAS!$B$5:J8972,L4)</f>
        <v>0</v>
      </c>
      <c r="M3" s="201">
        <f>_xlfn.MAXIFS(FRACAS!$D$5:M8972,FRACAS!$B$5:K8972,M4)</f>
        <v>0</v>
      </c>
      <c r="N3" s="201">
        <f>_xlfn.MAXIFS(FRACAS!$D$5:N8972,FRACAS!$B$5:L8972,N4)</f>
        <v>0</v>
      </c>
      <c r="O3" s="201">
        <f>_xlfn.MAXIFS(FRACAS!$D$5:O8972,FRACAS!$B$5:M8972,O4)</f>
        <v>0</v>
      </c>
      <c r="P3" s="201">
        <f>_xlfn.MAXIFS(FRACAS!$D$5:P8972,FRACAS!$B$5:N8972,P4)</f>
        <v>0</v>
      </c>
      <c r="Q3" s="201">
        <f>_xlfn.MAXIFS(FRACAS!$D$5:Q8972,FRACAS!$B$5:O8972,Q4)</f>
        <v>0</v>
      </c>
      <c r="R3" s="201">
        <f>_xlfn.MAXIFS(FRACAS!$D$5:R8972,FRACAS!$B$5:P8972,R4)</f>
        <v>0</v>
      </c>
      <c r="S3" s="201">
        <f>_xlfn.MAXIFS(FRACAS!$D$5:S8972,FRACAS!$B$5:Q8972,S4)</f>
        <v>0</v>
      </c>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2"/>
      <c r="BB3" s="184"/>
      <c r="BC3" s="184"/>
      <c r="BD3" s="185"/>
      <c r="BE3" s="185"/>
      <c r="BF3" s="185"/>
      <c r="BG3" s="185"/>
      <c r="BH3" s="185"/>
      <c r="BI3" s="185"/>
      <c r="BJ3" s="185"/>
      <c r="BK3" s="185"/>
      <c r="BL3" s="185"/>
      <c r="BM3" s="185"/>
      <c r="BN3" s="185"/>
      <c r="BO3" s="185"/>
      <c r="BP3" s="185"/>
      <c r="BQ3" s="185"/>
      <c r="BR3" s="185"/>
      <c r="BS3" s="185"/>
      <c r="BT3" s="185"/>
      <c r="BU3" s="185"/>
      <c r="BV3" s="185"/>
      <c r="BW3" s="185"/>
      <c r="BX3" s="185"/>
      <c r="BY3" s="185"/>
      <c r="BZ3" s="185"/>
      <c r="CA3" s="185"/>
      <c r="CB3" s="185"/>
      <c r="CC3" s="185"/>
      <c r="CD3" s="185"/>
      <c r="CE3" s="185"/>
      <c r="CF3" s="185"/>
      <c r="CG3" s="185"/>
      <c r="CH3" s="185"/>
      <c r="CI3" s="185"/>
      <c r="CJ3" s="185"/>
      <c r="CK3" s="185"/>
      <c r="CL3" s="185"/>
      <c r="CM3" s="185"/>
      <c r="CN3" s="185"/>
      <c r="CO3" s="185"/>
      <c r="CP3" s="185"/>
      <c r="CQ3" s="185"/>
      <c r="CR3" s="185"/>
      <c r="CS3" s="185"/>
      <c r="CT3" s="185"/>
      <c r="CU3" s="185"/>
      <c r="CV3" s="185"/>
      <c r="CW3" s="185"/>
      <c r="CX3" s="185"/>
      <c r="CY3" s="185"/>
      <c r="CZ3" s="185"/>
      <c r="DA3" s="185"/>
      <c r="DB3" s="185"/>
      <c r="DC3" s="170"/>
      <c r="DE3" s="186">
        <f>COUNTIFS(FRACAS!$B$5:$B$8972, D$4, FRACAS!$D$5:$D$8972, "&lt;="&amp;'Haftalık KM Bilgisi'!D3)</f>
        <v>9</v>
      </c>
      <c r="DF3" s="186">
        <f>COUNTIFS(FRACAS!$B$5:$B$8972, E$4, FRACAS!$D$5:$D$8972, "&lt;="&amp;'Haftalık KM Bilgisi'!E3)</f>
        <v>3</v>
      </c>
      <c r="DG3" s="186">
        <f>COUNTIFS(FRACAS!$B$5:$B$8972, F$4, FRACAS!$D$5:$D$8972, "&lt;="&amp;'Haftalık KM Bilgisi'!F3)</f>
        <v>1</v>
      </c>
      <c r="DH3" s="186">
        <f>COUNTIFS(FRACAS!$B$5:$B$8972, G$4, FRACAS!$D$5:$D$8972, "&lt;="&amp;'Haftalık KM Bilgisi'!G3)</f>
        <v>5</v>
      </c>
      <c r="DI3" s="186">
        <f>COUNTIFS(FRACAS!$B$5:$B$8972, H$4, FRACAS!$D$5:$D$8972, "&lt;="&amp;'Haftalık KM Bilgisi'!H3)</f>
        <v>2</v>
      </c>
      <c r="DJ3" s="186">
        <f>COUNTIFS(FRACAS!$B$5:$B$8972, I$4, FRACAS!$D$5:$D$8972, "&lt;="&amp;'Haftalık KM Bilgisi'!I3)</f>
        <v>3</v>
      </c>
      <c r="DK3" s="186">
        <f>COUNTIFS(FRACAS!$B$5:$B$8972, J$4, FRACAS!$D$5:$D$8972, "&lt;="&amp;'Haftalık KM Bilgisi'!J3)</f>
        <v>3</v>
      </c>
      <c r="DL3" s="186">
        <f>COUNTIFS(FRACAS!$B$5:$B$8972, K$4, FRACAS!$D$5:$D$8972, "&lt;="&amp;'Haftalık KM Bilgisi'!K3)</f>
        <v>1</v>
      </c>
      <c r="DM3" s="186">
        <f>COUNTIFS(FRACAS!$B$5:$B$8972, L$4, FRACAS!$D$5:$D$8972, "&lt;="&amp;'Haftalık KM Bilgisi'!L3)</f>
        <v>5</v>
      </c>
      <c r="DN3" s="186">
        <f>COUNTIFS(FRACAS!$B$5:$B$8972, M$4, FRACAS!$D$5:$D$8972, "&lt;="&amp;'Haftalık KM Bilgisi'!M3)</f>
        <v>2</v>
      </c>
      <c r="DO3" s="186">
        <f>COUNTIFS(FRACAS!$B$5:$B$8972, N$4, FRACAS!$D$5:$D$8972, "&lt;="&amp;'Haftalık KM Bilgisi'!N3)</f>
        <v>0</v>
      </c>
      <c r="DP3" s="186">
        <f>COUNTIFS(FRACAS!$B$5:$B$8972, O$4, FRACAS!$D$5:$D$8972, "&lt;="&amp;'Haftalık KM Bilgisi'!O3)</f>
        <v>0</v>
      </c>
      <c r="DQ3" s="186">
        <f>COUNTIFS(FRACAS!$B$5:$B$8972, P$4, FRACAS!$D$5:$D$8972, "&lt;="&amp;'Haftalık KM Bilgisi'!P3)</f>
        <v>0</v>
      </c>
      <c r="DR3" s="186">
        <f>COUNTIFS(FRACAS!$B$5:$B$8972, Q$4, FRACAS!$D$5:$D$8972, "&lt;="&amp;'Haftalık KM Bilgisi'!Q3)</f>
        <v>0</v>
      </c>
      <c r="DS3" s="186">
        <f>COUNTIFS(FRACAS!$B$5:$B$8972, R$4, FRACAS!$D$5:$D$8972, "&lt;="&amp;'Haftalık KM Bilgisi'!R3)</f>
        <v>0</v>
      </c>
      <c r="DT3" s="186">
        <f>COUNTIFS(FRACAS!$B$5:$B$8972, S$4, FRACAS!$D$5:$D$8972, "&lt;="&amp;'Haftalık KM Bilgisi'!S3)</f>
        <v>0</v>
      </c>
      <c r="DU3" s="186">
        <f>COUNTIFS(FRACAS!$B$5:$B$8972, T$4, FRACAS!$D$5:$D$8972, "&lt;="&amp;'Haftalık KM Bilgisi'!T3)</f>
        <v>0</v>
      </c>
      <c r="DV3" s="186">
        <f>COUNTIFS(FRACAS!$B$5:$B$8972, U$4, FRACAS!$D$5:$D$8972, "&lt;="&amp;'Haftalık KM Bilgisi'!U3)</f>
        <v>0</v>
      </c>
      <c r="DW3" s="186">
        <f>COUNTIFS(FRACAS!$B$5:$B$8972, V$4, FRACAS!$D$5:$D$8972, "&lt;="&amp;'Haftalık KM Bilgisi'!V3)</f>
        <v>0</v>
      </c>
      <c r="DX3" s="186">
        <f>COUNTIFS(FRACAS!$B$5:$B$8972, W$4, FRACAS!$D$5:$D$8972, "&lt;="&amp;'Haftalık KM Bilgisi'!W3)</f>
        <v>0</v>
      </c>
      <c r="DY3" s="186">
        <f>COUNTIFS(FRACAS!$B$5:$B$8972, X$4, FRACAS!$D$5:$D$8972, "&lt;="&amp;'Haftalık KM Bilgisi'!X3)</f>
        <v>0</v>
      </c>
      <c r="DZ3" s="186">
        <f>COUNTIFS(FRACAS!$B$5:$B$8972, Y$4, FRACAS!$D$5:$D$8972, "&lt;="&amp;'Haftalık KM Bilgisi'!Y3)</f>
        <v>0</v>
      </c>
      <c r="EA3" s="186">
        <f>COUNTIFS(FRACAS!$B$5:$B$8972, Z$4, FRACAS!$D$5:$D$8972, "&lt;="&amp;'Haftalık KM Bilgisi'!Z3)</f>
        <v>0</v>
      </c>
      <c r="EB3" s="186">
        <f>COUNTIFS(FRACAS!$B$5:$B$8972, AA$4, FRACAS!$D$5:$D$8972, "&lt;="&amp;'Haftalık KM Bilgisi'!AA3)</f>
        <v>0</v>
      </c>
      <c r="EC3" s="186">
        <f>COUNTIFS(FRACAS!$B$5:$B$8972, AB$4, FRACAS!$D$5:$D$8972, "&lt;="&amp;'Haftalık KM Bilgisi'!AB3)</f>
        <v>0</v>
      </c>
      <c r="ED3" s="186">
        <f>COUNTIFS(FRACAS!$B$5:$B$8972, AC$4, FRACAS!$D$5:$D$8972, "&lt;="&amp;'Haftalık KM Bilgisi'!AC3)</f>
        <v>0</v>
      </c>
      <c r="EE3" s="186">
        <f>COUNTIFS(FRACAS!$B$5:$B$8972, AD$4, FRACAS!$D$5:$D$8972, "&lt;="&amp;'Haftalık KM Bilgisi'!AD3)</f>
        <v>0</v>
      </c>
      <c r="EF3" s="186">
        <f>COUNTIFS(FRACAS!$B$5:$B$8972, AE$4, FRACAS!$D$5:$D$8972, "&lt;="&amp;'Haftalık KM Bilgisi'!AE3)</f>
        <v>0</v>
      </c>
      <c r="EG3" s="186">
        <f>COUNTIFS(FRACAS!$B$5:$B$8972, AF$4, FRACAS!$D$5:$D$8972, "&lt;="&amp;'Haftalık KM Bilgisi'!AF3)</f>
        <v>0</v>
      </c>
      <c r="EH3" s="186">
        <f>COUNTIFS(FRACAS!$B$5:$B$8972, AG$4, FRACAS!$D$5:$D$8972, "&lt;="&amp;'Haftalık KM Bilgisi'!AG3)</f>
        <v>0</v>
      </c>
      <c r="EI3" s="186">
        <f>COUNTIFS(FRACAS!$B$5:$B$8972, AH$4, FRACAS!$D$5:$D$8972, "&lt;="&amp;'Haftalık KM Bilgisi'!AH3)</f>
        <v>0</v>
      </c>
      <c r="EJ3" s="186">
        <f>COUNTIFS(FRACAS!$B$5:$B$8972, AI$4, FRACAS!$D$5:$D$8972, "&lt;="&amp;'Haftalık KM Bilgisi'!AI3)</f>
        <v>0</v>
      </c>
      <c r="EK3" s="186">
        <f>COUNTIFS(FRACAS!$B$5:$B$8972, AJ$4, FRACAS!$D$5:$D$8972, "&lt;="&amp;'Haftalık KM Bilgisi'!AJ3)</f>
        <v>0</v>
      </c>
      <c r="EL3" s="186">
        <f>COUNTIFS(FRACAS!$B$5:$B$8972, AK$4, FRACAS!$D$5:$D$8972, "&lt;="&amp;'Haftalık KM Bilgisi'!AK3)</f>
        <v>0</v>
      </c>
      <c r="EM3" s="186">
        <f>COUNTIFS(FRACAS!$B$5:$B$8972, AL$4, FRACAS!$D$5:$D$8972, "&lt;="&amp;'Haftalık KM Bilgisi'!AL3)</f>
        <v>0</v>
      </c>
      <c r="EN3" s="186">
        <f>COUNTIFS(FRACAS!$B$5:$B$8972, AM$4, FRACAS!$D$5:$D$8972, "&lt;="&amp;'Haftalık KM Bilgisi'!AM3)</f>
        <v>0</v>
      </c>
      <c r="EO3" s="186">
        <f>COUNTIFS(FRACAS!$B$5:$B$8972, AN$4, FRACAS!$D$5:$D$8972, "&lt;="&amp;'Haftalık KM Bilgisi'!AN3)</f>
        <v>0</v>
      </c>
      <c r="EP3" s="186">
        <f>COUNTIFS(FRACAS!$B$5:$B$8972, AO$4, FRACAS!$D$5:$D$8972, "&lt;="&amp;'Haftalık KM Bilgisi'!AO3)</f>
        <v>0</v>
      </c>
      <c r="EQ3" s="186">
        <f>COUNTIFS(FRACAS!$B$5:$B$8972, AP$4, FRACAS!$D$5:$D$8972, "&lt;="&amp;'Haftalık KM Bilgisi'!AP3)</f>
        <v>0</v>
      </c>
      <c r="ER3" s="186">
        <f>COUNTIFS(FRACAS!$B$5:$B$8972, AQ$4, FRACAS!$D$5:$D$8972, "&lt;="&amp;'Haftalık KM Bilgisi'!AQ3)</f>
        <v>0</v>
      </c>
      <c r="ES3" s="186"/>
      <c r="ET3" s="186"/>
      <c r="EU3" s="186"/>
      <c r="EV3" s="186"/>
      <c r="EW3" s="186"/>
      <c r="EX3" s="186"/>
      <c r="EY3" s="186"/>
      <c r="EZ3" s="186"/>
      <c r="FA3" s="186"/>
      <c r="FB3" s="203"/>
      <c r="FC3" s="204"/>
      <c r="FD3" s="204"/>
      <c r="FE3" s="190"/>
      <c r="FF3" s="190"/>
      <c r="FG3" s="190"/>
      <c r="FH3" s="190"/>
      <c r="FI3" s="190"/>
      <c r="FJ3" s="190"/>
      <c r="FK3" s="190"/>
      <c r="FL3" s="190"/>
      <c r="FM3" s="190"/>
      <c r="FN3" s="190"/>
      <c r="FO3" s="190"/>
      <c r="FP3" s="190"/>
      <c r="FQ3" s="190"/>
      <c r="FR3" s="190"/>
      <c r="FS3" s="190"/>
      <c r="FT3" s="190"/>
      <c r="FU3" s="190"/>
      <c r="FV3" s="190"/>
      <c r="FW3" s="190"/>
      <c r="FX3" s="190"/>
      <c r="FY3" s="190"/>
      <c r="FZ3" s="190"/>
      <c r="GA3" s="190"/>
      <c r="GB3" s="190"/>
      <c r="GC3" s="190"/>
      <c r="GD3" s="190"/>
      <c r="GE3" s="190"/>
      <c r="GF3" s="190"/>
      <c r="GG3" s="190"/>
      <c r="GH3" s="190"/>
      <c r="GI3" s="190"/>
      <c r="GJ3" s="190"/>
      <c r="GK3" s="190"/>
      <c r="GL3" s="190"/>
      <c r="GM3" s="190"/>
      <c r="GN3" s="190"/>
      <c r="GO3" s="190"/>
      <c r="GP3" s="190"/>
      <c r="GQ3" s="190"/>
      <c r="GR3" s="190"/>
      <c r="GS3" s="190"/>
      <c r="GT3" s="190"/>
      <c r="GU3" s="190"/>
      <c r="GV3" s="190"/>
      <c r="GW3" s="190"/>
      <c r="GX3" s="190"/>
      <c r="GY3" s="190"/>
      <c r="GZ3" s="190"/>
      <c r="HA3" s="190"/>
      <c r="HB3" s="190"/>
      <c r="HD3" s="190"/>
      <c r="HE3" s="190"/>
      <c r="HF3" s="190"/>
      <c r="HG3" s="190"/>
      <c r="HH3" s="190"/>
      <c r="HI3" s="190"/>
      <c r="HJ3" s="190"/>
      <c r="HK3" s="190"/>
      <c r="HL3" s="190"/>
      <c r="HM3" s="190"/>
      <c r="HN3" s="190"/>
      <c r="HO3" s="190"/>
      <c r="HP3" s="190"/>
      <c r="HQ3" s="190"/>
      <c r="HR3" s="190"/>
      <c r="HS3" s="190"/>
      <c r="HT3" s="190"/>
      <c r="HU3" s="190"/>
      <c r="HV3" s="190"/>
      <c r="HW3" s="190"/>
      <c r="HX3" s="190"/>
      <c r="HY3" s="190"/>
      <c r="HZ3" s="190"/>
      <c r="IA3" s="190"/>
      <c r="IB3" s="190"/>
      <c r="IC3" s="190"/>
      <c r="ID3" s="190"/>
      <c r="IE3" s="190"/>
      <c r="IF3" s="190"/>
      <c r="IG3" s="190"/>
      <c r="IH3" s="190"/>
      <c r="II3" s="190"/>
      <c r="IJ3" s="190"/>
      <c r="IK3" s="190"/>
      <c r="IL3" s="190"/>
      <c r="IM3" s="190"/>
      <c r="IN3" s="190"/>
      <c r="IO3" s="190"/>
      <c r="IP3" s="190"/>
      <c r="IQ3" s="190"/>
      <c r="IR3" s="190"/>
      <c r="IS3" s="190"/>
      <c r="IT3" s="190"/>
      <c r="IU3" s="190"/>
      <c r="IV3" s="190"/>
      <c r="IW3" s="190"/>
      <c r="IX3" s="190"/>
      <c r="IY3" s="190"/>
      <c r="IZ3" s="190"/>
      <c r="JA3" s="190"/>
      <c r="JB3" s="190"/>
      <c r="JC3" s="190"/>
      <c r="JD3" s="191"/>
      <c r="JE3" s="191"/>
      <c r="JF3" s="191"/>
      <c r="JG3" s="191"/>
      <c r="JH3" s="191"/>
      <c r="JI3" s="191"/>
      <c r="JJ3" s="191"/>
      <c r="JK3" s="191"/>
      <c r="JL3" s="191"/>
      <c r="JM3" s="191"/>
      <c r="JN3" s="192"/>
      <c r="JO3" s="192"/>
      <c r="JP3" s="192"/>
      <c r="JQ3" s="192"/>
      <c r="JR3" s="192"/>
      <c r="JS3" s="192"/>
      <c r="JT3" s="192"/>
      <c r="JU3" s="192"/>
      <c r="JV3" s="192"/>
      <c r="JW3" s="192"/>
      <c r="JX3" s="192"/>
      <c r="JY3" s="192"/>
      <c r="JZ3" s="192"/>
      <c r="KA3" s="192"/>
      <c r="KB3" s="192"/>
      <c r="KC3" s="192"/>
      <c r="KD3" s="192"/>
      <c r="KE3" s="192"/>
      <c r="KF3" s="192"/>
      <c r="KG3" s="192"/>
      <c r="KH3" s="192"/>
      <c r="KI3" s="192"/>
      <c r="KJ3" s="192"/>
      <c r="KK3" s="192"/>
      <c r="KL3" s="192"/>
      <c r="KM3" s="192"/>
      <c r="KN3" s="192"/>
      <c r="KO3" s="192"/>
      <c r="KP3" s="192"/>
      <c r="KQ3" s="192"/>
      <c r="KR3" s="192"/>
      <c r="KS3" s="192"/>
      <c r="KT3" s="192"/>
      <c r="KU3" s="192"/>
      <c r="KV3" s="192"/>
      <c r="KW3" s="192"/>
      <c r="KX3" s="192"/>
      <c r="KY3" s="192"/>
      <c r="KZ3" s="192"/>
      <c r="LA3" s="192"/>
      <c r="LB3" s="192"/>
      <c r="LC3" s="192"/>
      <c r="LD3" s="193" cm="1">
        <f t="array" ref="LD3">IFERROR((((D3/FRACAS!$AY$1)*60
)-(SUMPRODUCT((FRACAS!$B$5:$B$8970=D$4)*(FRACAS!$D$5:$D$8970&lt;=D3)*(IFERROR(FRACAS!$AM$5:$AM$8970,0)))
))/((D3/FRACAS!$AY$1)*60),1)</f>
        <v>0.48300720906270195</v>
      </c>
      <c r="LE3" s="193" cm="1">
        <f t="array" ref="LE3">IFERROR((((E3/FRACAS!$AY$1)*60
)-(SUMPRODUCT((FRACAS!$B$5:$B$8970=E$4)*(FRACAS!$D$5:$D$8970&lt;=E3)*(IFERROR(FRACAS!$AM$5:$AM$8970,0)))
))/((E3/FRACAS!$AY$1)*60),1)</f>
        <v>0.97282335178661294</v>
      </c>
      <c r="LF3" s="193" cm="1">
        <f t="array" ref="LF3">IFERROR((((F3/FRACAS!$AY$1)*60
)-(SUMPRODUCT((FRACAS!$B$5:$B$8970=F$4)*(FRACAS!$D$5:$D$8970&lt;=F3)*(IFERROR(FRACAS!$AM$5:$AM$8970,0)))
))/((F3/FRACAS!$AY$1)*60),1)</f>
        <v>1</v>
      </c>
      <c r="LG3" s="193" cm="1">
        <f t="array" ref="LG3">IFERROR((((G3/FRACAS!$AY$1)*60
)-(SUMPRODUCT((FRACAS!$B$5:$B$8970=G$4)*(FRACAS!$D$5:$D$8970&lt;=G3)*(IFERROR(FRACAS!$AM$5:$AM$8970,0)))
))/((G3/FRACAS!$AY$1)*60),1)</f>
        <v>0.7051644398766701</v>
      </c>
      <c r="LH3" s="193" cm="1">
        <f t="array" ref="LH3">IFERROR((((H3/FRACAS!$AY$1)*60
)-(SUMPRODUCT((FRACAS!$B$5:$B$8970=H$4)*(FRACAS!$D$5:$D$8970&lt;=H3)*(IFERROR(FRACAS!$AM$5:$AM$8970,0)))
))/((H3/FRACAS!$AY$1)*60),1)</f>
        <v>-3.1460674157303421E-2</v>
      </c>
      <c r="LI3" s="193" cm="1">
        <f t="array" ref="LI3">IFERROR((((I3/FRACAS!$AY$1)*60
)-(SUMPRODUCT((FRACAS!$B$5:$B$8970=I$4)*(FRACAS!$D$5:$D$8970&lt;=I3)*(IFERROR(FRACAS!$AM$5:$AM$8970,0)))
))/((I3/FRACAS!$AY$1)*60),1)</f>
        <v>0.74760994263929115</v>
      </c>
      <c r="LJ3" s="193" cm="1">
        <f t="array" ref="LJ3">IFERROR((((J3/FRACAS!$AY$1)*60
)-(SUMPRODUCT((FRACAS!$B$5:$B$8970=J$4)*(FRACAS!$D$5:$D$8970&lt;=J3)*(IFERROR(FRACAS!$AM$5:$AM$8970,0)))
))/((J3/FRACAS!$AY$1)*60),1)</f>
        <v>0.94557000302230465</v>
      </c>
      <c r="LK3" s="193" cm="1">
        <f t="array" ref="LK3">IFERROR((((K3/FRACAS!$AY$1)*60
)-(SUMPRODUCT((FRACAS!$B$5:$B$8970=K$4)*(FRACAS!$D$5:$D$8970&lt;=K3)*(IFERROR(FRACAS!$AM$5:$AM$8970,0)))
))/((K3/FRACAS!$AY$1)*60),1)</f>
        <v>1</v>
      </c>
      <c r="LL3" s="193" cm="1">
        <f t="array" ref="LL3">IFERROR((((L3/FRACAS!$AY$1)*60
)-(SUMPRODUCT((FRACAS!$B$5:$B$8970=L$4)*(FRACAS!$D$5:$D$8970&lt;=L3)*(IFERROR(FRACAS!$AM$5:$AM$8970,0)))
))/((L3/FRACAS!$AY$1)*60),1)</f>
        <v>1</v>
      </c>
      <c r="LM3" s="193" cm="1">
        <f t="array" ref="LM3">IFERROR((((M3/FRACAS!$AY$1)*60
)-(SUMPRODUCT((FRACAS!$B$5:$B$8970=M$4)*(FRACAS!$D$5:$D$8970&lt;=M3)*(IFERROR(FRACAS!$AM$5:$AM$8970,0)))
))/((M3/FRACAS!$AY$1)*60),1)</f>
        <v>1</v>
      </c>
      <c r="LN3" s="193" cm="1">
        <f t="array" ref="LN3">IFERROR((((N3/FRACAS!$AY$1)*60
)-(SUMPRODUCT((FRACAS!$B$5:$B$8970=N$4)*(FRACAS!$D$5:$D$8970&lt;=N3)*(IFERROR(FRACAS!$AM$5:$AM$8970,0)))
))/((N3/FRACAS!$AY$1)*60),1)</f>
        <v>1</v>
      </c>
      <c r="LO3" s="193" cm="1">
        <f t="array" ref="LO3">IFERROR((((O3/FRACAS!$AY$1)*60
)-(SUMPRODUCT((FRACAS!$B$5:$B$8970=O$4)*(FRACAS!$D$5:$D$8970&lt;=O3)*(IFERROR(FRACAS!$AM$5:$AM$8970,0)))
))/((O3/FRACAS!$AY$1)*60),1)</f>
        <v>1</v>
      </c>
      <c r="LP3" s="193" cm="1">
        <f t="array" ref="LP3">IFERROR((((P3/FRACAS!$AY$1)*60
)-(SUMPRODUCT((FRACAS!$B$5:$B$8970=P$4)*(FRACAS!$D$5:$D$8970&lt;=P3)*(IFERROR(FRACAS!$AM$5:$AM$8970,0)))
))/((P3/FRACAS!$AY$1)*60),1)</f>
        <v>1</v>
      </c>
      <c r="LQ3" s="193" cm="1">
        <f t="array" ref="LQ3">IFERROR((((Q3/FRACAS!$AY$1)*60
)-(SUMPRODUCT((FRACAS!$B$5:$B$8970=Q$4)*(FRACAS!$D$5:$D$8970&lt;=Q3)*(IFERROR(FRACAS!$AM$5:$AM$8970,0)))
))/((Q3/FRACAS!$AY$1)*60),1)</f>
        <v>1</v>
      </c>
      <c r="LR3" s="193" cm="1">
        <f t="array" ref="LR3">IFERROR((((R3/FRACAS!$AY$1)*60
)-(SUMPRODUCT((FRACAS!$B$5:$B$8970=R$4)*(FRACAS!$D$5:$D$8970&lt;=R3)*(IFERROR(FRACAS!$AM$5:$AM$8970,0)))
))/((R3/FRACAS!$AY$1)*60),1)</f>
        <v>1</v>
      </c>
      <c r="LS3" s="193" cm="1">
        <f t="array" ref="LS3">IFERROR((((S3/FRACAS!$AY$1)*60
)-(SUMPRODUCT((FRACAS!$B$5:$B$8970=S$4)*(FRACAS!$D$5:$D$8970&lt;=S3)*(IFERROR(FRACAS!$AM$5:$AM$8970,0)))
))/((S3/FRACAS!$AY$1)*60),1)</f>
        <v>1</v>
      </c>
      <c r="LT3" s="193" cm="1">
        <f t="array" ref="LT3">IFERROR((((T3/FRACAS!$AY$1)*60
)-(SUMPRODUCT((FRACAS!$B$5:$B$8970=T$4)*(FRACAS!$D$5:$D$8970&lt;=T3)*(IFERROR(FRACAS!$AM$5:$AM$8970,0)))
))/((T3/FRACAS!$AY$1)*60),1)</f>
        <v>1</v>
      </c>
      <c r="LU3" s="193" cm="1">
        <f t="array" ref="LU3">IFERROR((((U3/FRACAS!$AY$1)*60
)-(SUMPRODUCT((FRACAS!$B$5:$B$8970=U$4)*(FRACAS!$D$5:$D$8970&lt;=U3)*(IFERROR(FRACAS!$AM$5:$AM$8970,0)))
))/((U3/FRACAS!$AY$1)*60),1)</f>
        <v>1</v>
      </c>
      <c r="LV3" s="193" cm="1">
        <f t="array" ref="LV3">IFERROR((((V3/FRACAS!$AY$1)*60
)-(SUMPRODUCT((FRACAS!$B$5:$B$8970=V$4)*(FRACAS!$D$5:$D$8970&lt;=V3)*(IFERROR(FRACAS!$AM$5:$AM$8970,0)))
))/((V3/FRACAS!$AY$1)*60),1)</f>
        <v>1</v>
      </c>
      <c r="LW3" s="193" cm="1">
        <f t="array" ref="LW3">IFERROR((((W3/FRACAS!$AY$1)*60
)-(SUMPRODUCT((FRACAS!$B$5:$B$8970=W$4)*(FRACAS!$D$5:$D$8970&lt;=W3)*(IFERROR(FRACAS!$AM$5:$AM$8970,0)))
))/((W3/FRACAS!$AY$1)*60),1)</f>
        <v>1</v>
      </c>
      <c r="LX3" s="193" cm="1">
        <f t="array" ref="LX3">IFERROR((((X3/FRACAS!$AY$1)*60
)-(SUMPRODUCT((FRACAS!$B$5:$B$8970=X$4)*(FRACAS!$D$5:$D$8970&lt;=X3)*(IFERROR(FRACAS!$AM$5:$AM$8970,0)))
))/((X3/FRACAS!$AY$1)*60),1)</f>
        <v>1</v>
      </c>
      <c r="LY3" s="193" cm="1">
        <f t="array" ref="LY3">IFERROR((((Y3/FRACAS!$AY$1)*60
)-(SUMPRODUCT((FRACAS!$B$5:$B$8970=Y$4)*(FRACAS!$D$5:$D$8970&lt;=Y3)*(IFERROR(FRACAS!$AM$5:$AM$8970,0)))
))/((Y3/FRACAS!$AY$1)*60),1)</f>
        <v>1</v>
      </c>
      <c r="LZ3" s="193" cm="1">
        <f t="array" ref="LZ3">IFERROR((((Z3/FRACAS!$AY$1)*60
)-(SUMPRODUCT((FRACAS!$B$5:$B$8970=Z$4)*(FRACAS!$D$5:$D$8970&lt;=Z3)*(IFERROR(FRACAS!$AM$5:$AM$8970,0)))
))/((Z3/FRACAS!$AY$1)*60),1)</f>
        <v>1</v>
      </c>
      <c r="MA3" s="193" cm="1">
        <f t="array" ref="MA3">IFERROR((((AA3/FRACAS!$AY$1)*60
)-(SUMPRODUCT((FRACAS!$B$5:$B$8970=AA$4)*(FRACAS!$D$5:$D$8970&lt;=AA3)*(IFERROR(FRACAS!$AM$5:$AM$8970,0)))
))/((AA3/FRACAS!$AY$1)*60),1)</f>
        <v>1</v>
      </c>
      <c r="MB3" s="193" cm="1">
        <f t="array" ref="MB3">IFERROR((((AB3/FRACAS!$AY$1)*60
)-(SUMPRODUCT((FRACAS!$B$5:$B$8970=AB$4)*(FRACAS!$D$5:$D$8970&lt;=AB3)*(IFERROR(FRACAS!$AM$5:$AM$8970,0)))
))/((AB3/FRACAS!$AY$1)*60),1)</f>
        <v>1</v>
      </c>
      <c r="MC3" s="193" cm="1">
        <f t="array" ref="MC3">IFERROR((((AC3/FRACAS!$AY$1)*60
)-(SUMPRODUCT((FRACAS!$B$5:$B$8970=AC$4)*(FRACAS!$D$5:$D$8970&lt;=AC3)*(IFERROR(FRACAS!$AM$5:$AM$8970,0)))
))/((AC3/FRACAS!$AY$1)*60),1)</f>
        <v>1</v>
      </c>
      <c r="MD3" s="193" cm="1">
        <f t="array" ref="MD3">IFERROR((((AD3/FRACAS!$AY$1)*60
)-(SUMPRODUCT((FRACAS!$B$5:$B$8970=AD$4)*(FRACAS!$D$5:$D$8970&lt;=AD3)*(IFERROR(FRACAS!$AM$5:$AM$8970,0)))
))/((AD3/FRACAS!$AY$1)*60),1)</f>
        <v>1</v>
      </c>
      <c r="ME3" s="193" cm="1">
        <f t="array" ref="ME3">IFERROR((((AE3/FRACAS!$AY$1)*60
)-(SUMPRODUCT((FRACAS!$B$5:$B$8970=AE$4)*(FRACAS!$D$5:$D$8970&lt;=AE3)*(IFERROR(FRACAS!$AM$5:$AM$8970,0)))
))/((AE3/FRACAS!$AY$1)*60),1)</f>
        <v>1</v>
      </c>
      <c r="MF3" s="193" cm="1">
        <f t="array" ref="MF3">IFERROR((((AF3/FRACAS!$AY$1)*60
)-(SUMPRODUCT((FRACAS!$B$5:$B$8970=AF$4)*(FRACAS!$D$5:$D$8970&lt;=AF3)*(IFERROR(FRACAS!$AM$5:$AM$8970,0)))
))/((AF3/FRACAS!$AY$1)*60),1)</f>
        <v>1</v>
      </c>
      <c r="MG3" s="193" cm="1">
        <f t="array" ref="MG3">IFERROR((((AG3/FRACAS!$AY$1)*60
)-(SUMPRODUCT((FRACAS!$B$5:$B$8970=AG$4)*(FRACAS!$D$5:$D$8970&lt;=AG3)*(IFERROR(FRACAS!$AM$5:$AM$8970,0)))
))/((AG3/FRACAS!$AY$1)*60),1)</f>
        <v>1</v>
      </c>
      <c r="MH3" s="193" cm="1">
        <f t="array" ref="MH3">IFERROR((((AH3/FRACAS!$AY$1)*60
)-(SUMPRODUCT((FRACAS!$B$5:$B$8970=AH$4)*(FRACAS!$D$5:$D$8970&lt;=AH3)*(IFERROR(FRACAS!$AM$5:$AM$8970,0)))
))/((AH3/FRACAS!$AY$1)*60),1)</f>
        <v>1</v>
      </c>
      <c r="MI3" s="193" cm="1">
        <f t="array" ref="MI3">IFERROR((((AI3/FRACAS!$AY$1)*60
)-(SUMPRODUCT((FRACAS!$B$5:$B$8970=AI$4)*(FRACAS!$D$5:$D$8970&lt;=AI3)*(IFERROR(FRACAS!$AM$5:$AM$8970,0)))
))/((AI3/FRACAS!$AY$1)*60),1)</f>
        <v>1</v>
      </c>
      <c r="MJ3" s="193" cm="1">
        <f t="array" ref="MJ3">IFERROR((((AJ3/FRACAS!$AY$1)*60
)-(SUMPRODUCT((FRACAS!$B$5:$B$8970=AJ$4)*(FRACAS!$D$5:$D$8970&lt;=AJ3)*(IFERROR(FRACAS!$AM$5:$AM$8970,0)))
))/((AJ3/FRACAS!$AY$1)*60),1)</f>
        <v>1</v>
      </c>
      <c r="MK3" s="193" cm="1">
        <f t="array" ref="MK3">IFERROR((((AK3/FRACAS!$AY$1)*60
)-(SUMPRODUCT((FRACAS!$B$5:$B$8970=AK$4)*(FRACAS!$D$5:$D$8970&lt;=AK3)*(IFERROR(FRACAS!$AM$5:$AM$8970,0)))
))/((AK3/FRACAS!$AY$1)*60),1)</f>
        <v>1</v>
      </c>
      <c r="ML3" s="193" cm="1">
        <f t="array" ref="ML3">IFERROR((((AL3/FRACAS!$AY$1)*60
)-(SUMPRODUCT((FRACAS!$B$5:$B$8970=AL$4)*(FRACAS!$D$5:$D$8970&lt;=AL3)*(IFERROR(FRACAS!$AM$5:$AM$8970,0)))
))/((AL3/FRACAS!$AY$1)*60),1)</f>
        <v>1</v>
      </c>
      <c r="MM3" s="193" cm="1">
        <f t="array" ref="MM3">IFERROR((((AM3/FRACAS!$AY$1)*60
)-(SUMPRODUCT((FRACAS!$B$5:$B$8970=AM$4)*(FRACAS!$D$5:$D$8970&lt;=AM3)*(IFERROR(FRACAS!$AM$5:$AM$8970,0)))
))/((AM3/FRACAS!$AY$1)*60),1)</f>
        <v>1</v>
      </c>
      <c r="MN3" s="193" cm="1">
        <f t="array" ref="MN3">IFERROR((((AN3/FRACAS!$AY$1)*60
)-(SUMPRODUCT((FRACAS!$B$5:$B$8970=AN$4)*(FRACAS!$D$5:$D$8970&lt;=AN3)*(IFERROR(FRACAS!$AM$5:$AM$8970,0)))
))/((AN3/FRACAS!$AY$1)*60),1)</f>
        <v>1</v>
      </c>
      <c r="MO3" s="193" cm="1">
        <f t="array" ref="MO3">IFERROR((((AO3/FRACAS!$AY$1)*60
)-(SUMPRODUCT((FRACAS!$B$5:$B$8970=AO$4)*(FRACAS!$D$5:$D$8970&lt;=AO3)*(IFERROR(FRACAS!$AM$5:$AM$8970,0)))
))/((AO3/FRACAS!$AY$1)*60),1)</f>
        <v>1</v>
      </c>
      <c r="MP3" s="193" cm="1">
        <f t="array" ref="MP3">IFERROR((((AP3/FRACAS!$AY$1)*60
)-(SUMPRODUCT((FRACAS!$B$5:$B$8970=AP$4)*(FRACAS!$D$5:$D$8970&lt;=AP3)*(IFERROR(FRACAS!$AM$5:$AM$8970,0)))
))/((AP3/FRACAS!$AY$1)*60),1)</f>
        <v>1</v>
      </c>
      <c r="MQ3" s="193" cm="1">
        <f t="array" ref="MQ3">IFERROR((((AQ3/FRACAS!$AY$1)*60
)-(SUMPRODUCT((FRACAS!$B$5:$B$8970=AQ$4)*(FRACAS!$D$5:$D$8970&lt;=AQ3)*(IFERROR(FRACAS!$AM$5:$AM$8970,0)))
))/((AQ3/FRACAS!$AY$1)*60),1)</f>
        <v>1</v>
      </c>
      <c r="MR3" s="194"/>
      <c r="MS3" s="194"/>
      <c r="MT3" s="194"/>
      <c r="MU3" s="194"/>
      <c r="MV3" s="194"/>
      <c r="MW3" s="194"/>
      <c r="MX3" s="194"/>
      <c r="MY3" s="194"/>
      <c r="MZ3" s="194"/>
      <c r="NA3" s="195"/>
      <c r="ND3" s="196"/>
      <c r="NE3" s="194"/>
      <c r="NF3" s="205">
        <f>AVERAGE(NF5:NF374)</f>
        <v>1</v>
      </c>
      <c r="NG3" s="198">
        <f t="shared" ref="NG3:OT3" si="1">AVERAGE(NG5:NG374)</f>
        <v>1</v>
      </c>
      <c r="NH3" s="205">
        <f t="shared" si="1"/>
        <v>1</v>
      </c>
      <c r="NI3" s="205">
        <f t="shared" si="1"/>
        <v>1</v>
      </c>
      <c r="NJ3" s="205">
        <f t="shared" si="1"/>
        <v>1</v>
      </c>
      <c r="NK3" s="205">
        <f t="shared" si="1"/>
        <v>1</v>
      </c>
      <c r="NL3" s="205">
        <f t="shared" si="1"/>
        <v>1</v>
      </c>
      <c r="NM3" s="205">
        <f t="shared" si="1"/>
        <v>1</v>
      </c>
      <c r="NN3" s="205">
        <f t="shared" si="1"/>
        <v>1</v>
      </c>
      <c r="NO3" s="205">
        <f t="shared" si="1"/>
        <v>1</v>
      </c>
      <c r="NP3" s="205">
        <f t="shared" si="1"/>
        <v>1</v>
      </c>
      <c r="NQ3" s="205">
        <f t="shared" si="1"/>
        <v>1</v>
      </c>
      <c r="NR3" s="205">
        <f t="shared" si="1"/>
        <v>1</v>
      </c>
      <c r="NS3" s="205">
        <f t="shared" si="1"/>
        <v>1</v>
      </c>
      <c r="NT3" s="205">
        <f t="shared" si="1"/>
        <v>1</v>
      </c>
      <c r="NU3" s="205">
        <f t="shared" si="1"/>
        <v>1</v>
      </c>
      <c r="NV3" s="205">
        <f t="shared" si="1"/>
        <v>1</v>
      </c>
      <c r="NW3" s="205">
        <f t="shared" si="1"/>
        <v>1</v>
      </c>
      <c r="NX3" s="205">
        <f t="shared" si="1"/>
        <v>1</v>
      </c>
      <c r="NY3" s="205">
        <f t="shared" si="1"/>
        <v>1</v>
      </c>
      <c r="NZ3" s="205">
        <f t="shared" si="1"/>
        <v>1</v>
      </c>
      <c r="OA3" s="205">
        <f t="shared" si="1"/>
        <v>1</v>
      </c>
      <c r="OB3" s="205">
        <f t="shared" si="1"/>
        <v>1</v>
      </c>
      <c r="OC3" s="205">
        <f t="shared" si="1"/>
        <v>1</v>
      </c>
      <c r="OD3" s="205">
        <f t="shared" si="1"/>
        <v>1</v>
      </c>
      <c r="OE3" s="205">
        <f t="shared" si="1"/>
        <v>1</v>
      </c>
      <c r="OF3" s="205">
        <f t="shared" si="1"/>
        <v>1</v>
      </c>
      <c r="OG3" s="205">
        <f t="shared" si="1"/>
        <v>1</v>
      </c>
      <c r="OH3" s="205">
        <f t="shared" si="1"/>
        <v>1</v>
      </c>
      <c r="OI3" s="205">
        <f t="shared" si="1"/>
        <v>1</v>
      </c>
      <c r="OJ3" s="205">
        <f t="shared" si="1"/>
        <v>1</v>
      </c>
      <c r="OK3" s="205">
        <f t="shared" si="1"/>
        <v>1</v>
      </c>
      <c r="OL3" s="205">
        <f t="shared" si="1"/>
        <v>1</v>
      </c>
      <c r="OM3" s="205">
        <f t="shared" si="1"/>
        <v>1</v>
      </c>
      <c r="ON3" s="205">
        <f t="shared" si="1"/>
        <v>1</v>
      </c>
      <c r="OO3" s="205">
        <f t="shared" si="1"/>
        <v>1</v>
      </c>
      <c r="OP3" s="205">
        <f t="shared" si="1"/>
        <v>1</v>
      </c>
      <c r="OQ3" s="205">
        <f t="shared" si="1"/>
        <v>1</v>
      </c>
      <c r="OR3" s="205">
        <f t="shared" si="1"/>
        <v>1</v>
      </c>
      <c r="OS3" s="205">
        <f t="shared" si="1"/>
        <v>1</v>
      </c>
      <c r="OT3" s="206">
        <f t="shared" si="1"/>
        <v>1</v>
      </c>
    </row>
    <row r="4" spans="1:410" s="232" customFormat="1" ht="54" customHeight="1" x14ac:dyDescent="0.3">
      <c r="A4" s="207" t="e">
        <f>"CW" &amp; (WEEKNUM(#REF!))</f>
        <v>#REF!</v>
      </c>
      <c r="B4" s="208" t="s">
        <v>1128</v>
      </c>
      <c r="C4" s="209" t="s">
        <v>1129</v>
      </c>
      <c r="D4" s="210">
        <v>2233</v>
      </c>
      <c r="E4" s="210">
        <v>2234</v>
      </c>
      <c r="F4" s="210">
        <v>2235</v>
      </c>
      <c r="G4" s="210">
        <v>2236</v>
      </c>
      <c r="H4" s="210">
        <v>2237</v>
      </c>
      <c r="I4" s="210">
        <v>2238</v>
      </c>
      <c r="J4" s="210">
        <v>2239</v>
      </c>
      <c r="K4" s="210">
        <v>2240</v>
      </c>
      <c r="L4" s="210">
        <v>2241</v>
      </c>
      <c r="M4" s="210">
        <v>2242</v>
      </c>
      <c r="N4" s="210">
        <v>2243</v>
      </c>
      <c r="O4" s="210">
        <v>2244</v>
      </c>
      <c r="P4" s="210">
        <v>2245</v>
      </c>
      <c r="Q4" s="210">
        <v>2246</v>
      </c>
      <c r="R4" s="210">
        <v>2247</v>
      </c>
      <c r="S4" s="210">
        <v>2248</v>
      </c>
      <c r="T4" s="210">
        <v>2249</v>
      </c>
      <c r="U4" s="210">
        <v>2250</v>
      </c>
      <c r="V4" s="211"/>
      <c r="W4" s="211"/>
      <c r="X4" s="211"/>
      <c r="Y4" s="211"/>
      <c r="Z4" s="211"/>
      <c r="AA4" s="211"/>
      <c r="AB4" s="211"/>
      <c r="AC4" s="211"/>
      <c r="AD4" s="211"/>
      <c r="AE4" s="211"/>
      <c r="AF4" s="211"/>
      <c r="AG4" s="211"/>
      <c r="AH4" s="211"/>
      <c r="AI4" s="211"/>
      <c r="AJ4" s="211"/>
      <c r="AK4" s="211"/>
      <c r="AL4" s="211"/>
      <c r="AM4" s="211"/>
      <c r="AN4" s="211"/>
      <c r="AO4" s="211"/>
      <c r="AP4" s="211"/>
      <c r="AQ4" s="211"/>
      <c r="AR4" s="212"/>
      <c r="AS4" s="210"/>
      <c r="AT4" s="210"/>
      <c r="AU4" s="210"/>
      <c r="AV4" s="210"/>
      <c r="AW4" s="210"/>
      <c r="AX4" s="210"/>
      <c r="AY4" s="210"/>
      <c r="AZ4" s="210"/>
      <c r="BA4" s="213"/>
      <c r="BB4" s="214"/>
      <c r="BC4" s="214"/>
      <c r="BD4" s="215"/>
      <c r="BE4" s="215"/>
      <c r="BF4" s="215"/>
      <c r="BG4" s="215"/>
      <c r="BH4" s="215"/>
      <c r="BI4" s="215"/>
      <c r="BJ4" s="215"/>
      <c r="BK4" s="215"/>
      <c r="BL4" s="215"/>
      <c r="BM4" s="215"/>
      <c r="BN4" s="216"/>
      <c r="BO4" s="216"/>
      <c r="BP4" s="216"/>
      <c r="BQ4" s="216"/>
      <c r="BR4" s="216"/>
      <c r="BS4" s="216"/>
      <c r="BT4" s="216"/>
      <c r="BU4" s="216"/>
      <c r="BV4" s="216"/>
      <c r="BW4" s="216"/>
      <c r="BX4" s="216"/>
      <c r="BY4" s="216"/>
      <c r="BZ4" s="216"/>
      <c r="CA4" s="216"/>
      <c r="CB4" s="216"/>
      <c r="CC4" s="216"/>
      <c r="CD4" s="216"/>
      <c r="CE4" s="216"/>
      <c r="CF4" s="216"/>
      <c r="CG4" s="216"/>
      <c r="CH4" s="216"/>
      <c r="CI4" s="216"/>
      <c r="CJ4" s="216"/>
      <c r="CK4" s="216"/>
      <c r="CL4" s="216"/>
      <c r="CM4" s="216"/>
      <c r="CN4" s="216"/>
      <c r="CO4" s="216"/>
      <c r="CP4" s="216"/>
      <c r="CQ4" s="216"/>
      <c r="CR4" s="216"/>
      <c r="CS4" s="216"/>
      <c r="CT4" s="216"/>
      <c r="CU4" s="216"/>
      <c r="CV4" s="216"/>
      <c r="CW4" s="216"/>
      <c r="CX4" s="216"/>
      <c r="CY4" s="216"/>
      <c r="CZ4" s="216"/>
      <c r="DA4" s="216"/>
      <c r="DB4" s="216"/>
      <c r="DC4" s="217" t="s">
        <v>1130</v>
      </c>
      <c r="DD4" s="218" t="s">
        <v>1129</v>
      </c>
      <c r="DE4" s="210">
        <v>2233</v>
      </c>
      <c r="DF4" s="210">
        <v>2234</v>
      </c>
      <c r="DG4" s="210">
        <v>2235</v>
      </c>
      <c r="DH4" s="210">
        <v>2236</v>
      </c>
      <c r="DI4" s="210">
        <v>2237</v>
      </c>
      <c r="DJ4" s="210">
        <v>2238</v>
      </c>
      <c r="DK4" s="210">
        <v>2239</v>
      </c>
      <c r="DL4" s="210">
        <v>2240</v>
      </c>
      <c r="DM4" s="210">
        <v>2241</v>
      </c>
      <c r="DN4" s="210">
        <v>2242</v>
      </c>
      <c r="DO4" s="210">
        <v>2243</v>
      </c>
      <c r="DP4" s="210">
        <v>2244</v>
      </c>
      <c r="DQ4" s="210">
        <v>2245</v>
      </c>
      <c r="DR4" s="210">
        <v>2246</v>
      </c>
      <c r="DS4" s="210">
        <v>2247</v>
      </c>
      <c r="DT4" s="210">
        <v>2248</v>
      </c>
      <c r="DU4" s="210">
        <v>2249</v>
      </c>
      <c r="DV4" s="210">
        <v>2250</v>
      </c>
      <c r="DW4" s="219"/>
      <c r="DX4" s="219"/>
      <c r="DY4" s="219"/>
      <c r="DZ4" s="219"/>
      <c r="EA4" s="219"/>
      <c r="EB4" s="219"/>
      <c r="EC4" s="219"/>
      <c r="ED4" s="219"/>
      <c r="EE4" s="219"/>
      <c r="EF4" s="219"/>
      <c r="EG4" s="219"/>
      <c r="EH4" s="219"/>
      <c r="EI4" s="219"/>
      <c r="EJ4" s="219"/>
      <c r="EK4" s="219"/>
      <c r="EL4" s="219"/>
      <c r="EM4" s="219"/>
      <c r="EN4" s="219"/>
      <c r="EO4" s="219"/>
      <c r="EP4" s="219"/>
      <c r="EQ4" s="219"/>
      <c r="ER4" s="219"/>
      <c r="ES4" s="220"/>
      <c r="ET4" s="220"/>
      <c r="EU4" s="220"/>
      <c r="EV4" s="220"/>
      <c r="EW4" s="220"/>
      <c r="EX4" s="220"/>
      <c r="EY4" s="220"/>
      <c r="EZ4" s="220"/>
      <c r="FA4" s="220"/>
      <c r="FB4" s="221"/>
      <c r="FC4" s="217"/>
      <c r="FD4" s="217"/>
      <c r="FE4" s="222"/>
      <c r="FF4" s="222"/>
      <c r="FG4" s="222"/>
      <c r="FH4" s="222"/>
      <c r="FI4" s="222"/>
      <c r="FJ4" s="222"/>
      <c r="FK4" s="222"/>
      <c r="FL4" s="222"/>
      <c r="FM4" s="222"/>
      <c r="FN4" s="222"/>
      <c r="FO4" s="223"/>
      <c r="FP4" s="223"/>
      <c r="FQ4" s="223"/>
      <c r="FR4" s="223"/>
      <c r="FS4" s="223"/>
      <c r="FT4" s="223"/>
      <c r="FU4" s="223"/>
      <c r="FV4" s="223"/>
      <c r="FW4" s="223"/>
      <c r="FX4" s="223"/>
      <c r="FY4" s="223"/>
      <c r="FZ4" s="223"/>
      <c r="GA4" s="223"/>
      <c r="GB4" s="223"/>
      <c r="GC4" s="223"/>
      <c r="GD4" s="223"/>
      <c r="GE4" s="223"/>
      <c r="GF4" s="223"/>
      <c r="GG4" s="223"/>
      <c r="GH4" s="223"/>
      <c r="GI4" s="223"/>
      <c r="GJ4" s="223"/>
      <c r="GK4" s="223"/>
      <c r="GL4" s="223"/>
      <c r="GM4" s="223"/>
      <c r="GN4" s="223"/>
      <c r="GO4" s="223"/>
      <c r="GP4" s="223"/>
      <c r="GQ4" s="223"/>
      <c r="GR4" s="223"/>
      <c r="GS4" s="223"/>
      <c r="GT4" s="223"/>
      <c r="GU4" s="223"/>
      <c r="GV4" s="223"/>
      <c r="GW4" s="223"/>
      <c r="GX4" s="223"/>
      <c r="GY4" s="223"/>
      <c r="GZ4" s="223"/>
      <c r="HA4" s="223"/>
      <c r="HB4" s="223"/>
      <c r="HC4" s="224"/>
      <c r="HD4" s="222"/>
      <c r="HE4" s="222"/>
      <c r="HF4" s="222"/>
      <c r="HG4" s="222"/>
      <c r="HH4" s="222"/>
      <c r="HI4" s="222"/>
      <c r="HJ4" s="222"/>
      <c r="HK4" s="222"/>
      <c r="HL4" s="222"/>
      <c r="HM4" s="222"/>
      <c r="HN4" s="223"/>
      <c r="HO4" s="223"/>
      <c r="HP4" s="223"/>
      <c r="HQ4" s="223"/>
      <c r="HR4" s="223"/>
      <c r="HS4" s="223"/>
      <c r="HT4" s="223"/>
      <c r="HU4" s="223"/>
      <c r="HV4" s="223"/>
      <c r="HW4" s="223"/>
      <c r="HX4" s="223"/>
      <c r="HY4" s="223"/>
      <c r="HZ4" s="223"/>
      <c r="IA4" s="223"/>
      <c r="IB4" s="223"/>
      <c r="IC4" s="223"/>
      <c r="ID4" s="223"/>
      <c r="IE4" s="223"/>
      <c r="IF4" s="223"/>
      <c r="IG4" s="223"/>
      <c r="IH4" s="223"/>
      <c r="II4" s="223"/>
      <c r="IJ4" s="223"/>
      <c r="IK4" s="223"/>
      <c r="IL4" s="223"/>
      <c r="IM4" s="223"/>
      <c r="IN4" s="223"/>
      <c r="IO4" s="223"/>
      <c r="IP4" s="223"/>
      <c r="IQ4" s="223"/>
      <c r="IR4" s="223"/>
      <c r="IS4" s="223"/>
      <c r="IT4" s="223"/>
      <c r="IU4" s="223"/>
      <c r="IV4" s="223"/>
      <c r="IW4" s="223"/>
      <c r="IX4" s="223"/>
      <c r="IY4" s="223"/>
      <c r="IZ4" s="223"/>
      <c r="JA4" s="223"/>
      <c r="JB4" s="225"/>
      <c r="JC4" s="225"/>
      <c r="JD4" s="226"/>
      <c r="JE4" s="226"/>
      <c r="JF4" s="226"/>
      <c r="JG4" s="226"/>
      <c r="JH4" s="226"/>
      <c r="JI4" s="226"/>
      <c r="JJ4" s="226"/>
      <c r="JK4" s="226"/>
      <c r="JL4" s="226"/>
      <c r="JM4" s="226"/>
      <c r="JN4" s="227">
        <v>11</v>
      </c>
      <c r="JO4" s="228">
        <v>12</v>
      </c>
      <c r="JP4" s="228">
        <v>13</v>
      </c>
      <c r="JQ4" s="228">
        <v>14</v>
      </c>
      <c r="JR4" s="228">
        <v>15</v>
      </c>
      <c r="JS4" s="228">
        <v>16</v>
      </c>
      <c r="JT4" s="228">
        <v>17</v>
      </c>
      <c r="JU4" s="228">
        <v>18</v>
      </c>
      <c r="JV4" s="228">
        <v>19</v>
      </c>
      <c r="JW4" s="228">
        <v>20</v>
      </c>
      <c r="JX4" s="228">
        <v>21</v>
      </c>
      <c r="JY4" s="228">
        <v>22</v>
      </c>
      <c r="JZ4" s="228">
        <v>23</v>
      </c>
      <c r="KA4" s="228">
        <v>24</v>
      </c>
      <c r="KB4" s="228">
        <v>25</v>
      </c>
      <c r="KC4" s="228">
        <v>26</v>
      </c>
      <c r="KD4" s="228">
        <v>27</v>
      </c>
      <c r="KE4" s="228">
        <v>28</v>
      </c>
      <c r="KF4" s="228">
        <v>29</v>
      </c>
      <c r="KG4" s="228">
        <v>30</v>
      </c>
      <c r="KH4" s="228">
        <v>31</v>
      </c>
      <c r="KI4" s="228">
        <v>32</v>
      </c>
      <c r="KJ4" s="228">
        <v>33</v>
      </c>
      <c r="KK4" s="228">
        <v>34</v>
      </c>
      <c r="KL4" s="228">
        <v>35</v>
      </c>
      <c r="KM4" s="228">
        <v>36</v>
      </c>
      <c r="KN4" s="228">
        <v>37</v>
      </c>
      <c r="KO4" s="228">
        <v>38</v>
      </c>
      <c r="KP4" s="228">
        <v>39</v>
      </c>
      <c r="KQ4" s="228">
        <v>40</v>
      </c>
      <c r="KR4" s="228">
        <v>41</v>
      </c>
      <c r="KS4" s="228">
        <v>42</v>
      </c>
      <c r="KT4" s="228">
        <v>43</v>
      </c>
      <c r="KU4" s="228">
        <v>44</v>
      </c>
      <c r="KV4" s="228">
        <v>45</v>
      </c>
      <c r="KW4" s="228">
        <v>46</v>
      </c>
      <c r="KX4" s="228">
        <v>47</v>
      </c>
      <c r="KY4" s="228">
        <v>48</v>
      </c>
      <c r="KZ4" s="228">
        <v>49</v>
      </c>
      <c r="LA4" s="228">
        <v>50</v>
      </c>
      <c r="LB4" s="229"/>
      <c r="LC4" s="256" t="s">
        <v>1129</v>
      </c>
      <c r="LD4" s="210">
        <v>2233</v>
      </c>
      <c r="LE4" s="210">
        <v>2234</v>
      </c>
      <c r="LF4" s="210">
        <v>2235</v>
      </c>
      <c r="LG4" s="210">
        <v>2236</v>
      </c>
      <c r="LH4" s="210">
        <v>2237</v>
      </c>
      <c r="LI4" s="210">
        <v>2238</v>
      </c>
      <c r="LJ4" s="210">
        <v>2239</v>
      </c>
      <c r="LK4" s="210">
        <v>2240</v>
      </c>
      <c r="LL4" s="210">
        <v>2241</v>
      </c>
      <c r="LM4" s="210">
        <v>2242</v>
      </c>
      <c r="LN4" s="210">
        <v>2243</v>
      </c>
      <c r="LO4" s="210">
        <v>2244</v>
      </c>
      <c r="LP4" s="210">
        <v>2245</v>
      </c>
      <c r="LQ4" s="210">
        <v>2246</v>
      </c>
      <c r="LR4" s="210">
        <v>2247</v>
      </c>
      <c r="LS4" s="210">
        <v>2248</v>
      </c>
      <c r="LT4" s="210">
        <v>2249</v>
      </c>
      <c r="LU4" s="210">
        <v>2250</v>
      </c>
      <c r="LV4" s="219"/>
      <c r="LW4" s="219"/>
      <c r="LX4" s="219"/>
      <c r="LY4" s="219"/>
      <c r="LZ4" s="219"/>
      <c r="MA4" s="219"/>
      <c r="MB4" s="219"/>
      <c r="MC4" s="219"/>
      <c r="MD4" s="219"/>
      <c r="ME4" s="219"/>
      <c r="MF4" s="219"/>
      <c r="MG4" s="219"/>
      <c r="MH4" s="219"/>
      <c r="MI4" s="219"/>
      <c r="MJ4" s="219"/>
      <c r="MK4" s="219"/>
      <c r="ML4" s="219"/>
      <c r="MM4" s="219"/>
      <c r="MN4" s="219"/>
      <c r="MO4" s="219"/>
      <c r="MP4" s="219"/>
      <c r="MQ4" s="219"/>
      <c r="MR4" s="230">
        <v>41</v>
      </c>
      <c r="MS4" s="230">
        <v>42</v>
      </c>
      <c r="MT4" s="230">
        <v>43</v>
      </c>
      <c r="MU4" s="230">
        <v>44</v>
      </c>
      <c r="MV4" s="230">
        <v>45</v>
      </c>
      <c r="MW4" s="230">
        <v>46</v>
      </c>
      <c r="MX4" s="230">
        <v>47</v>
      </c>
      <c r="MY4" s="230">
        <v>48</v>
      </c>
      <c r="MZ4" s="230">
        <v>49</v>
      </c>
      <c r="NA4" s="231">
        <v>50</v>
      </c>
      <c r="ND4" s="209" t="s">
        <v>1131</v>
      </c>
      <c r="NE4" s="230" t="str">
        <f>C4</f>
        <v xml:space="preserve">Araç  / Tarih  </v>
      </c>
      <c r="NF4" s="230" t="str">
        <f>IF(NF3=1,"",NF2)</f>
        <v/>
      </c>
      <c r="NG4" s="193" t="str">
        <f t="shared" ref="NG4:OT4" si="2">IF(NG3=1,"",NG2)</f>
        <v/>
      </c>
      <c r="NH4" s="230" t="str">
        <f t="shared" si="2"/>
        <v/>
      </c>
      <c r="NI4" s="230" t="str">
        <f t="shared" si="2"/>
        <v/>
      </c>
      <c r="NJ4" s="230" t="str">
        <f t="shared" si="2"/>
        <v/>
      </c>
      <c r="NK4" s="230" t="str">
        <f t="shared" si="2"/>
        <v/>
      </c>
      <c r="NL4" s="230" t="str">
        <f t="shared" si="2"/>
        <v/>
      </c>
      <c r="NM4" s="230" t="str">
        <f t="shared" si="2"/>
        <v/>
      </c>
      <c r="NN4" s="230" t="str">
        <f t="shared" si="2"/>
        <v/>
      </c>
      <c r="NO4" s="230" t="str">
        <f t="shared" si="2"/>
        <v/>
      </c>
      <c r="NP4" s="230" t="str">
        <f t="shared" si="2"/>
        <v/>
      </c>
      <c r="NQ4" s="230" t="str">
        <f t="shared" si="2"/>
        <v/>
      </c>
      <c r="NR4" s="230" t="str">
        <f t="shared" si="2"/>
        <v/>
      </c>
      <c r="NS4" s="230" t="str">
        <f t="shared" si="2"/>
        <v/>
      </c>
      <c r="NT4" s="230" t="str">
        <f t="shared" si="2"/>
        <v/>
      </c>
      <c r="NU4" s="230" t="str">
        <f t="shared" si="2"/>
        <v/>
      </c>
      <c r="NV4" s="230" t="str">
        <f t="shared" si="2"/>
        <v/>
      </c>
      <c r="NW4" s="230" t="str">
        <f t="shared" si="2"/>
        <v/>
      </c>
      <c r="NX4" s="230" t="str">
        <f t="shared" si="2"/>
        <v/>
      </c>
      <c r="NY4" s="230" t="str">
        <f t="shared" si="2"/>
        <v/>
      </c>
      <c r="NZ4" s="230" t="str">
        <f t="shared" si="2"/>
        <v/>
      </c>
      <c r="OA4" s="230" t="str">
        <f t="shared" si="2"/>
        <v/>
      </c>
      <c r="OB4" s="230" t="str">
        <f t="shared" si="2"/>
        <v/>
      </c>
      <c r="OC4" s="230" t="str">
        <f t="shared" si="2"/>
        <v/>
      </c>
      <c r="OD4" s="230" t="str">
        <f t="shared" si="2"/>
        <v/>
      </c>
      <c r="OE4" s="230" t="str">
        <f t="shared" si="2"/>
        <v/>
      </c>
      <c r="OF4" s="230" t="str">
        <f t="shared" si="2"/>
        <v/>
      </c>
      <c r="OG4" s="230" t="str">
        <f t="shared" si="2"/>
        <v/>
      </c>
      <c r="OH4" s="230" t="str">
        <f t="shared" si="2"/>
        <v/>
      </c>
      <c r="OI4" s="230" t="str">
        <f t="shared" si="2"/>
        <v/>
      </c>
      <c r="OJ4" s="230" t="str">
        <f t="shared" si="2"/>
        <v/>
      </c>
      <c r="OK4" s="230" t="str">
        <f t="shared" si="2"/>
        <v/>
      </c>
      <c r="OL4" s="230" t="str">
        <f t="shared" si="2"/>
        <v/>
      </c>
      <c r="OM4" s="230" t="str">
        <f t="shared" si="2"/>
        <v/>
      </c>
      <c r="ON4" s="230" t="str">
        <f t="shared" si="2"/>
        <v/>
      </c>
      <c r="OO4" s="230" t="str">
        <f t="shared" si="2"/>
        <v/>
      </c>
      <c r="OP4" s="230" t="str">
        <f t="shared" si="2"/>
        <v/>
      </c>
      <c r="OQ4" s="230" t="str">
        <f t="shared" si="2"/>
        <v/>
      </c>
      <c r="OR4" s="230" t="str">
        <f t="shared" si="2"/>
        <v/>
      </c>
      <c r="OS4" s="230" t="str">
        <f t="shared" si="2"/>
        <v/>
      </c>
      <c r="OT4" s="231" t="str">
        <f t="shared" si="2"/>
        <v/>
      </c>
    </row>
    <row r="5" spans="1:410" x14ac:dyDescent="0.2">
      <c r="B5" s="233"/>
      <c r="C5" s="259">
        <f>IF('[1]17.11.2025 IASI18 Mileage'!C5="","",'[1]17.11.2025 IASI18 Mileage'!C5)</f>
        <v>45931</v>
      </c>
      <c r="D5" s="201">
        <f>IF('[1]17.11.2025 IASI18 Mileage'!D5="","",'[1]17.11.2025 IASI18 Mileage'!D5)</f>
        <v>0</v>
      </c>
      <c r="E5" s="201">
        <f>IF('[1]17.11.2025 IASI18 Mileage'!E5="","",'[1]17.11.2025 IASI18 Mileage'!E5)</f>
        <v>0</v>
      </c>
      <c r="F5" s="201">
        <f>IF('[1]17.11.2025 IASI18 Mileage'!F5="","",'[1]17.11.2025 IASI18 Mileage'!F5)</f>
        <v>0</v>
      </c>
      <c r="G5" s="201">
        <f>IF('[1]17.11.2025 IASI18 Mileage'!G5="","",'[1]17.11.2025 IASI18 Mileage'!G5)</f>
        <v>0</v>
      </c>
      <c r="H5" s="201">
        <f>IF('[1]17.11.2025 IASI18 Mileage'!H5="","",'[1]17.11.2025 IASI18 Mileage'!H5)</f>
        <v>0</v>
      </c>
      <c r="I5" s="201">
        <f>IF('[1]17.11.2025 IASI18 Mileage'!I5="","",'[1]17.11.2025 IASI18 Mileage'!I5)</f>
        <v>0</v>
      </c>
      <c r="J5" s="201">
        <f>IF('[1]17.11.2025 IASI18 Mileage'!J5="","",'[1]17.11.2025 IASI18 Mileage'!J5)</f>
        <v>0</v>
      </c>
      <c r="K5" s="201">
        <f>IF('[1]17.11.2025 IASI18 Mileage'!K5="","",'[1]17.11.2025 IASI18 Mileage'!K5)</f>
        <v>0</v>
      </c>
      <c r="L5" s="201">
        <f>IF('[1]17.11.2025 IASI18 Mileage'!L5="","",'[1]17.11.2025 IASI18 Mileage'!L5)</f>
        <v>0</v>
      </c>
      <c r="M5" s="201">
        <f>IF('[1]17.11.2025 IASI18 Mileage'!M5="","",'[1]17.11.2025 IASI18 Mileage'!M5)</f>
        <v>0</v>
      </c>
      <c r="N5" s="201">
        <f>IF('[1]17.11.2025 IASI18 Mileage'!N5="","",'[1]17.11.2025 IASI18 Mileage'!N5)</f>
        <v>0</v>
      </c>
      <c r="O5" s="201">
        <f>IF('[1]17.11.2025 IASI18 Mileage'!O5="","",'[1]17.11.2025 IASI18 Mileage'!O5)</f>
        <v>0</v>
      </c>
      <c r="P5" s="201">
        <f>IF('[1]17.11.2025 IASI18 Mileage'!P5="","",'[1]17.11.2025 IASI18 Mileage'!P5)</f>
        <v>0</v>
      </c>
      <c r="Q5" s="201">
        <f>IF('[1]17.11.2025 IASI18 Mileage'!Q5="","",'[1]17.11.2025 IASI18 Mileage'!Q5)</f>
        <v>0</v>
      </c>
      <c r="R5" s="201">
        <f>IF('[1]17.11.2025 IASI18 Mileage'!R5="","",'[1]17.11.2025 IASI18 Mileage'!R5)</f>
        <v>0</v>
      </c>
      <c r="S5" s="201">
        <f>IF('[1]17.11.2025 IASI18 Mileage'!S5="","",'[1]17.11.2025 IASI18 Mileage'!S5)</f>
        <v>0</v>
      </c>
      <c r="T5" s="201">
        <f>IF('[1]17.11.2025 IASI18 Mileage'!T5="","",'[1]17.11.2025 IASI18 Mileage'!T5)</f>
        <v>0</v>
      </c>
      <c r="U5" s="201">
        <f>IF('[1]17.11.2025 IASI18 Mileage'!U5="","",'[1]17.11.2025 IASI18 Mileage'!U5)</f>
        <v>0</v>
      </c>
      <c r="V5" s="201">
        <f>IF('[1]17.11.2025 IASI18 Mileage'!V6="","",'[1]17.11.2025 IASI18 Mileage'!V6)</f>
        <v>42953</v>
      </c>
      <c r="W5" s="201" t="str">
        <f>IF('[1]17.11.2025 IASI18 Mileage'!W6="","",'[1]17.11.2025 IASI18 Mileage'!W6)</f>
        <v/>
      </c>
      <c r="X5" s="201" t="str">
        <f>IF('[1]17.11.2025 IASI18 Mileage'!X6="","",'[1]17.11.2025 IASI18 Mileage'!X6)</f>
        <v/>
      </c>
      <c r="Y5" s="201" t="str">
        <f>IF('[1]17.11.2025 IASI18 Mileage'!Y6="","",'[1]17.11.2025 IASI18 Mileage'!Y6)</f>
        <v/>
      </c>
      <c r="Z5" s="201" t="str">
        <f>IF('[1]17.11.2025 IASI18 Mileage'!Z6="","",'[1]17.11.2025 IASI18 Mileage'!Z6)</f>
        <v/>
      </c>
      <c r="AA5" s="201" t="str">
        <f>IF('[1]17.11.2025 IASI18 Mileage'!AA6="","",'[1]17.11.2025 IASI18 Mileage'!AA6)</f>
        <v/>
      </c>
      <c r="AB5" s="201" t="str">
        <f>IF('[1]17.11.2025 IASI18 Mileage'!AB6="","",'[1]17.11.2025 IASI18 Mileage'!AB6)</f>
        <v/>
      </c>
      <c r="AC5" s="201" t="str">
        <f>IF('[1]17.11.2025 IASI18 Mileage'!AC6="","",'[1]17.11.2025 IASI18 Mileage'!AC6)</f>
        <v/>
      </c>
      <c r="AD5" s="201" t="str">
        <f>IF('[1]17.11.2025 IASI18 Mileage'!AD6="","",'[1]17.11.2025 IASI18 Mileage'!AD6)</f>
        <v/>
      </c>
      <c r="AE5" s="201" t="str">
        <f>IF('[1]17.11.2025 IASI18 Mileage'!AE6="","",'[1]17.11.2025 IASI18 Mileage'!AE6)</f>
        <v/>
      </c>
      <c r="AF5" s="201" t="str">
        <f>IF('[1]17.11.2025 IASI18 Mileage'!AF6="","",'[1]17.11.2025 IASI18 Mileage'!AF6)</f>
        <v/>
      </c>
      <c r="AG5" s="201" t="str">
        <f>IF('[1]17.11.2025 IASI18 Mileage'!AG6="","",'[1]17.11.2025 IASI18 Mileage'!AG6)</f>
        <v/>
      </c>
      <c r="AH5" s="201" t="str">
        <f>IF('[1]17.11.2025 IASI18 Mileage'!AH6="","",'[1]17.11.2025 IASI18 Mileage'!AH6)</f>
        <v/>
      </c>
      <c r="AI5" s="201" t="str">
        <f>IF('[1]17.11.2025 IASI18 Mileage'!AI6="","",'[1]17.11.2025 IASI18 Mileage'!AI6)</f>
        <v/>
      </c>
      <c r="AJ5" s="201" t="str">
        <f>IF('[1]17.11.2025 IASI18 Mileage'!AJ6="","",'[1]17.11.2025 IASI18 Mileage'!AJ6)</f>
        <v/>
      </c>
      <c r="AK5" s="201" t="str">
        <f>IF('[1]17.11.2025 IASI18 Mileage'!AK6="","",'[1]17.11.2025 IASI18 Mileage'!AK6)</f>
        <v/>
      </c>
      <c r="AL5" s="201" t="str">
        <f>IF('[1]17.11.2025 IASI18 Mileage'!AL6="","",'[1]17.11.2025 IASI18 Mileage'!AL6)</f>
        <v/>
      </c>
      <c r="AM5" s="201" t="str">
        <f>IF('[1]17.11.2025 IASI18 Mileage'!AM6="","",'[1]17.11.2025 IASI18 Mileage'!AM6)</f>
        <v/>
      </c>
      <c r="AN5" s="201" t="str">
        <f>IF('[1]17.11.2025 IASI18 Mileage'!AN6="","",'[1]17.11.2025 IASI18 Mileage'!AN6)</f>
        <v/>
      </c>
      <c r="AO5" s="201" t="str">
        <f>IF('[1]17.11.2025 IASI18 Mileage'!AO6="","",'[1]17.11.2025 IASI18 Mileage'!AO6)</f>
        <v/>
      </c>
      <c r="AP5" s="201" t="str">
        <f>IF('[1]17.11.2025 IASI18 Mileage'!AP6="","",'[1]17.11.2025 IASI18 Mileage'!AP6)</f>
        <v/>
      </c>
      <c r="AQ5" s="201" t="str">
        <f>IF('[1]17.11.2025 IASI18 Mileage'!AQ6="","",'[1]17.11.2025 IASI18 Mileage'!AQ6)</f>
        <v/>
      </c>
      <c r="AR5" s="201" t="str">
        <f>IF('[1]17.11.2025 IASI18 Mileage'!AR6="","",'[1]17.11.2025 IASI18 Mileage'!AR6)</f>
        <v/>
      </c>
      <c r="AS5" s="201" t="str">
        <f>IF('[1]17.11.2025 IASI18 Mileage'!AS6="","",'[1]17.11.2025 IASI18 Mileage'!AS6)</f>
        <v/>
      </c>
      <c r="AT5" s="201" t="str">
        <f>IF('[1]17.11.2025 IASI18 Mileage'!AT6="","",'[1]17.11.2025 IASI18 Mileage'!AT6)</f>
        <v/>
      </c>
      <c r="AU5" s="201" t="str">
        <f>IF('[1]17.11.2025 IASI18 Mileage'!AU6="","",'[1]17.11.2025 IASI18 Mileage'!AU6)</f>
        <v/>
      </c>
      <c r="AV5" s="201" t="str">
        <f>IF('[1]17.11.2025 IASI18 Mileage'!AV6="","",'[1]17.11.2025 IASI18 Mileage'!AV6)</f>
        <v/>
      </c>
      <c r="AW5" s="201" t="str">
        <f>IF('[1]17.11.2025 IASI18 Mileage'!AW6="","",'[1]17.11.2025 IASI18 Mileage'!AW6)</f>
        <v/>
      </c>
      <c r="AX5" s="201" t="str">
        <f>IF('[1]17.11.2025 IASI18 Mileage'!AX6="","",'[1]17.11.2025 IASI18 Mileage'!AX6)</f>
        <v/>
      </c>
      <c r="AY5" s="201" t="str">
        <f>IF('[1]17.11.2025 IASI18 Mileage'!AY6="","",'[1]17.11.2025 IASI18 Mileage'!AY6)</f>
        <v/>
      </c>
      <c r="AZ5" s="201" t="str">
        <f>IF('[1]17.11.2025 IASI18 Mileage'!AZ6="","",'[1]17.11.2025 IASI18 Mileage'!AZ6)</f>
        <v/>
      </c>
      <c r="BA5" s="201" t="str">
        <f>IF('[1]17.11.2025 IASI18 Mileage'!BA6="","",'[1]17.11.2025 IASI18 Mileage'!BA6)</f>
        <v/>
      </c>
      <c r="BB5" s="201" t="str">
        <f>IF('[1]17.11.2025 IASI18 Mileage'!BB6="","",'[1]17.11.2025 IASI18 Mileage'!BB6)</f>
        <v/>
      </c>
      <c r="BC5" s="201" t="str">
        <f>IF('[1]17.11.2025 IASI18 Mileage'!BC6="","",'[1]17.11.2025 IASI18 Mileage'!BC6)</f>
        <v/>
      </c>
      <c r="BD5" s="201" t="str">
        <f>IF('[1]17.11.2025 IASI18 Mileage'!BD6="","",'[1]17.11.2025 IASI18 Mileage'!BD6)</f>
        <v/>
      </c>
      <c r="BE5" s="201" t="str">
        <f>IF('[1]17.11.2025 IASI18 Mileage'!BE6="","",'[1]17.11.2025 IASI18 Mileage'!BE6)</f>
        <v/>
      </c>
      <c r="BF5" s="201" t="str">
        <f>IF('[1]17.11.2025 IASI18 Mileage'!BF6="","",'[1]17.11.2025 IASI18 Mileage'!BF6)</f>
        <v/>
      </c>
      <c r="BG5" s="201" t="str">
        <f>IF('[1]17.11.2025 IASI18 Mileage'!BG6="","",'[1]17.11.2025 IASI18 Mileage'!BG6)</f>
        <v/>
      </c>
      <c r="BH5" s="201" t="str">
        <f>IF('[1]17.11.2025 IASI18 Mileage'!BH6="","",'[1]17.11.2025 IASI18 Mileage'!BH6)</f>
        <v/>
      </c>
      <c r="BI5" s="201" t="str">
        <f>IF('[1]17.11.2025 IASI18 Mileage'!BI6="","",'[1]17.11.2025 IASI18 Mileage'!BI6)</f>
        <v/>
      </c>
      <c r="BJ5" s="201" t="str">
        <f>IF('[1]17.11.2025 IASI18 Mileage'!BJ6="","",'[1]17.11.2025 IASI18 Mileage'!BJ6)</f>
        <v/>
      </c>
      <c r="BK5" s="201" t="str">
        <f>IF('[1]17.11.2025 IASI18 Mileage'!BK6="","",'[1]17.11.2025 IASI18 Mileage'!BK6)</f>
        <v/>
      </c>
      <c r="BL5" s="201" t="str">
        <f>IF('[1]17.11.2025 IASI18 Mileage'!BL6="","",'[1]17.11.2025 IASI18 Mileage'!BL6)</f>
        <v/>
      </c>
      <c r="BM5" s="201" t="str">
        <f>IF('[1]17.11.2025 IASI18 Mileage'!BM6="","",'[1]17.11.2025 IASI18 Mileage'!BM6)</f>
        <v/>
      </c>
      <c r="BN5" s="201" t="str">
        <f>IF('[1]17.11.2025 IASI18 Mileage'!BN6="","",'[1]17.11.2025 IASI18 Mileage'!BN6)</f>
        <v/>
      </c>
      <c r="BO5" s="201" t="str">
        <f>IF('[1]17.11.2025 IASI18 Mileage'!BO6="","",'[1]17.11.2025 IASI18 Mileage'!BO6)</f>
        <v/>
      </c>
      <c r="BP5" s="201" t="str">
        <f>IF('[1]17.11.2025 IASI18 Mileage'!BP6="","",'[1]17.11.2025 IASI18 Mileage'!BP6)</f>
        <v/>
      </c>
      <c r="BQ5" s="201" t="str">
        <f>IF('[1]17.11.2025 IASI18 Mileage'!BQ6="","",'[1]17.11.2025 IASI18 Mileage'!BQ6)</f>
        <v/>
      </c>
      <c r="BR5" s="201" t="str">
        <f>IF('[1]17.11.2025 IASI18 Mileage'!BR6="","",'[1]17.11.2025 IASI18 Mileage'!BR6)</f>
        <v/>
      </c>
      <c r="BS5" s="201" t="str">
        <f>IF('[1]17.11.2025 IASI18 Mileage'!BS6="","",'[1]17.11.2025 IASI18 Mileage'!BS6)</f>
        <v/>
      </c>
      <c r="BT5" s="201" t="str">
        <f>IF('[1]17.11.2025 IASI18 Mileage'!BT6="","",'[1]17.11.2025 IASI18 Mileage'!BT6)</f>
        <v/>
      </c>
      <c r="BU5" s="201" t="str">
        <f>IF('[1]17.11.2025 IASI18 Mileage'!BU6="","",'[1]17.11.2025 IASI18 Mileage'!BU6)</f>
        <v/>
      </c>
      <c r="BV5" s="201" t="str">
        <f>IF('[1]17.11.2025 IASI18 Mileage'!BV6="","",'[1]17.11.2025 IASI18 Mileage'!BV6)</f>
        <v/>
      </c>
      <c r="BW5" s="201" t="str">
        <f>IF('[1]17.11.2025 IASI18 Mileage'!BW6="","",'[1]17.11.2025 IASI18 Mileage'!BW6)</f>
        <v/>
      </c>
      <c r="BX5" s="201" t="str">
        <f>IF('[1]17.11.2025 IASI18 Mileage'!BX6="","",'[1]17.11.2025 IASI18 Mileage'!BX6)</f>
        <v/>
      </c>
      <c r="BY5" s="201" t="str">
        <f>IF('[1]17.11.2025 IASI18 Mileage'!BY6="","",'[1]17.11.2025 IASI18 Mileage'!BY6)</f>
        <v/>
      </c>
      <c r="BZ5" s="201" t="str">
        <f>IF('[1]17.11.2025 IASI18 Mileage'!BZ6="","",'[1]17.11.2025 IASI18 Mileage'!BZ6)</f>
        <v/>
      </c>
      <c r="CA5" s="201" t="str">
        <f>IF('[1]17.11.2025 IASI18 Mileage'!CA6="","",'[1]17.11.2025 IASI18 Mileage'!CA6)</f>
        <v/>
      </c>
      <c r="CB5" s="201" t="str">
        <f>IF('[1]17.11.2025 IASI18 Mileage'!CB6="","",'[1]17.11.2025 IASI18 Mileage'!CB6)</f>
        <v/>
      </c>
      <c r="CC5" s="201" t="str">
        <f>IF('[1]17.11.2025 IASI18 Mileage'!CC6="","",'[1]17.11.2025 IASI18 Mileage'!CC6)</f>
        <v/>
      </c>
      <c r="CD5" s="201" t="str">
        <f>IF('[1]17.11.2025 IASI18 Mileage'!CD6="","",'[1]17.11.2025 IASI18 Mileage'!CD6)</f>
        <v/>
      </c>
      <c r="CE5" s="201" t="str">
        <f>IF('[1]17.11.2025 IASI18 Mileage'!CE6="","",'[1]17.11.2025 IASI18 Mileage'!CE6)</f>
        <v/>
      </c>
      <c r="CF5" s="201" t="str">
        <f>IF('[1]17.11.2025 IASI18 Mileage'!CF6="","",'[1]17.11.2025 IASI18 Mileage'!CF6)</f>
        <v/>
      </c>
      <c r="CG5" s="201" t="str">
        <f>IF('[1]17.11.2025 IASI18 Mileage'!CG6="","",'[1]17.11.2025 IASI18 Mileage'!CG6)</f>
        <v/>
      </c>
      <c r="CH5" s="201" t="str">
        <f>IF('[1]17.11.2025 IASI18 Mileage'!CH6="","",'[1]17.11.2025 IASI18 Mileage'!CH6)</f>
        <v/>
      </c>
      <c r="CI5" s="201" t="str">
        <f>IF('[1]17.11.2025 IASI18 Mileage'!CI6="","",'[1]17.11.2025 IASI18 Mileage'!CI6)</f>
        <v/>
      </c>
      <c r="CJ5" s="201" t="str">
        <f>IF('[1]17.11.2025 IASI18 Mileage'!CJ6="","",'[1]17.11.2025 IASI18 Mileage'!CJ6)</f>
        <v/>
      </c>
      <c r="CK5" s="201" t="str">
        <f>IF('[1]17.11.2025 IASI18 Mileage'!CK6="","",'[1]17.11.2025 IASI18 Mileage'!CK6)</f>
        <v/>
      </c>
      <c r="CL5" s="201" t="str">
        <f>IF('[1]17.11.2025 IASI18 Mileage'!CL6="","",'[1]17.11.2025 IASI18 Mileage'!CL6)</f>
        <v/>
      </c>
      <c r="CM5" s="201" t="str">
        <f>IF('[1]17.11.2025 IASI18 Mileage'!CM6="","",'[1]17.11.2025 IASI18 Mileage'!CM6)</f>
        <v/>
      </c>
      <c r="CN5" s="201" t="str">
        <f>IF('[1]17.11.2025 IASI18 Mileage'!CN6="","",'[1]17.11.2025 IASI18 Mileage'!CN6)</f>
        <v/>
      </c>
      <c r="CO5" s="201" t="str">
        <f>IF('[1]17.11.2025 IASI18 Mileage'!CO6="","",'[1]17.11.2025 IASI18 Mileage'!CO6)</f>
        <v/>
      </c>
      <c r="CP5" s="201" t="str">
        <f>IF('[1]17.11.2025 IASI18 Mileage'!CP6="","",'[1]17.11.2025 IASI18 Mileage'!CP6)</f>
        <v/>
      </c>
      <c r="CQ5" s="201" t="str">
        <f>IF('[1]17.11.2025 IASI18 Mileage'!CQ6="","",'[1]17.11.2025 IASI18 Mileage'!CQ6)</f>
        <v/>
      </c>
      <c r="CR5" s="201" t="str">
        <f>IF('[1]17.11.2025 IASI18 Mileage'!CR6="","",'[1]17.11.2025 IASI18 Mileage'!CR6)</f>
        <v/>
      </c>
      <c r="CS5" s="201" t="str">
        <f>IF('[1]17.11.2025 IASI18 Mileage'!CS6="","",'[1]17.11.2025 IASI18 Mileage'!CS6)</f>
        <v/>
      </c>
      <c r="CT5" s="201" t="str">
        <f>IF('[1]17.11.2025 IASI18 Mileage'!CT6="","",'[1]17.11.2025 IASI18 Mileage'!CT6)</f>
        <v/>
      </c>
      <c r="CU5" s="201" t="str">
        <f>IF('[1]17.11.2025 IASI18 Mileage'!CU6="","",'[1]17.11.2025 IASI18 Mileage'!CU6)</f>
        <v/>
      </c>
      <c r="CV5" s="201" t="str">
        <f>IF('[1]17.11.2025 IASI18 Mileage'!CV6="","",'[1]17.11.2025 IASI18 Mileage'!CV6)</f>
        <v/>
      </c>
      <c r="CW5" s="201" t="str">
        <f>IF('[1]17.11.2025 IASI18 Mileage'!CW6="","",'[1]17.11.2025 IASI18 Mileage'!CW6)</f>
        <v/>
      </c>
      <c r="CX5" s="201" t="str">
        <f>IF('[1]17.11.2025 IASI18 Mileage'!CX6="","",'[1]17.11.2025 IASI18 Mileage'!CX6)</f>
        <v/>
      </c>
      <c r="CY5" s="201" t="str">
        <f>IF('[1]17.11.2025 IASI18 Mileage'!CY6="","",'[1]17.11.2025 IASI18 Mileage'!CY6)</f>
        <v/>
      </c>
      <c r="CZ5" s="201" t="str">
        <f>IF('[1]17.11.2025 IASI18 Mileage'!CZ6="","",'[1]17.11.2025 IASI18 Mileage'!CZ6)</f>
        <v/>
      </c>
      <c r="DA5" s="234"/>
      <c r="DB5" s="234"/>
      <c r="DC5" s="184">
        <f>SUM(DE5:FB5)</f>
        <v>0</v>
      </c>
      <c r="DD5" s="235" t="str">
        <f t="shared" ref="DD5:DD69" si="3">IF(DC5&gt;0,C5,"")</f>
        <v/>
      </c>
      <c r="DE5" s="186" t="str">
        <f>IF(D5&gt; 0,(COUNTIFS(FRACAS!$B$5:$B$8972, D$4, FRACAS!$D$5:$D$8972, "&lt;="&amp;D5)), "" )</f>
        <v/>
      </c>
      <c r="DF5" s="186" t="str">
        <f>IF(E5&gt; 0,(COUNTIFS(FRACAS!$B$5:$B$8972, E$4, FRACAS!$D$5:$D$8972, "&lt;="&amp;E5)), "" )</f>
        <v/>
      </c>
      <c r="DG5" s="186" t="str">
        <f>IF(F5&gt; 0,(COUNTIFS(FRACAS!$B$5:$B$8972, F$4, FRACAS!$D$5:$D$8972, "&lt;="&amp;F5)), "" )</f>
        <v/>
      </c>
      <c r="DH5" s="186" t="str">
        <f>IF(G5&gt; 0,(COUNTIFS(FRACAS!$B$5:$B$8972, G$4, FRACAS!$D$5:$D$8972, "&lt;="&amp;G5)), "" )</f>
        <v/>
      </c>
      <c r="DI5" s="186" t="str">
        <f>IF(H5&gt; 0,(COUNTIFS(FRACAS!$B$5:$B$8972, H$4, FRACAS!$D$5:$D$8972, "&lt;="&amp;H5)), "" )</f>
        <v/>
      </c>
      <c r="DJ5" s="186" t="str">
        <f>IF(I5&gt; 0,(COUNTIFS(FRACAS!$B$5:$B$8972, I$4, FRACAS!$D$5:$D$8972, "&lt;="&amp;I5)), "" )</f>
        <v/>
      </c>
      <c r="DK5" s="186" t="str">
        <f>IF(J5&gt; 0,(COUNTIFS(FRACAS!$B$5:$B$8972, J$4, FRACAS!$D$5:$D$8972, "&lt;="&amp;J5)), "" )</f>
        <v/>
      </c>
      <c r="DL5" s="186" t="str">
        <f>IF(K5&gt; 0,(COUNTIFS(FRACAS!$B$5:$B$8972, K$4, FRACAS!$D$5:$D$8972, "&lt;="&amp;K5)), "" )</f>
        <v/>
      </c>
      <c r="DM5" s="186" t="str">
        <f>IF(L5&gt; 0,(COUNTIFS(FRACAS!$B$5:$B$8972, L$4, FRACAS!$D$5:$D$8972, "&lt;="&amp;L5)), "" )</f>
        <v/>
      </c>
      <c r="DN5" s="186" t="str">
        <f>IF(M5&gt; 0,(COUNTIFS(FRACAS!$B$5:$B$8972, M$4, FRACAS!$D$5:$D$8972, "&lt;="&amp;M5)), "" )</f>
        <v/>
      </c>
      <c r="DO5" s="186" t="str">
        <f>IF(N5&gt; 0,(COUNTIFS(FRACAS!$B$5:$B$8972, N$4, FRACAS!$D$5:$D$8972, "&lt;="&amp;N5)), "" )</f>
        <v/>
      </c>
      <c r="DP5" s="186" t="str">
        <f>IF(O5&gt; 0,(COUNTIFS(FRACAS!$B$5:$B$8972, O$4, FRACAS!$D$5:$D$8972, "&lt;="&amp;O5)), "" )</f>
        <v/>
      </c>
      <c r="DQ5" s="186" t="str">
        <f>IF(P5&gt; 0,(COUNTIFS(FRACAS!$B$5:$B$8972, P$4, FRACAS!$D$5:$D$8972, "&lt;="&amp;P5)), "" )</f>
        <v/>
      </c>
      <c r="DR5" s="186" t="str">
        <f>IF(Q5&gt; 0,(COUNTIFS(FRACAS!$B$5:$B$8972, Q$4, FRACAS!$D$5:$D$8972, "&lt;="&amp;Q5)), "" )</f>
        <v/>
      </c>
      <c r="DS5" s="186" t="str">
        <f>IF(R5&gt; 0,(COUNTIFS(FRACAS!$B$5:$B$8972, R$4, FRACAS!$D$5:$D$8972, "&lt;="&amp;R5)), "" )</f>
        <v/>
      </c>
      <c r="DT5" s="186" t="str">
        <f>IF(S5&gt; 0,(COUNTIFS(FRACAS!$B$5:$B$8972, S$4, FRACAS!$D$5:$D$8972, "&lt;="&amp;S5)), "" )</f>
        <v/>
      </c>
      <c r="DU5" s="186" t="str">
        <f>IF(T5&gt; 0,(COUNTIFS(FRACAS!$B$5:$B$8972, T$4, FRACAS!$D$5:$D$8972, "&lt;="&amp;T5)), "" )</f>
        <v/>
      </c>
      <c r="DV5" s="186" t="str">
        <f>IF(U5&gt; 0,(COUNTIFS(FRACAS!$B$5:$B$8972, U$4, FRACAS!$D$5:$D$8972, "&lt;="&amp;U5)), "" )</f>
        <v/>
      </c>
      <c r="DW5" s="186">
        <f>IF(V5&gt; 0,(COUNTIFS(FRACAS!$B$5:$B$8972, V$4, FRACAS!$D$5:$D$8972, "&lt;="&amp;V5)), "" )</f>
        <v>0</v>
      </c>
      <c r="DX5" s="186">
        <f>IF(W5&gt; 0,(COUNTIFS(FRACAS!$B$5:$B$8972, W$4, FRACAS!$D$5:$D$8972, "&lt;="&amp;W5)), "" )</f>
        <v>0</v>
      </c>
      <c r="DY5" s="186">
        <f>IF(X5&gt; 0,(COUNTIFS(FRACAS!$B$5:$B$8972, X$4, FRACAS!$D$5:$D$8972, "&lt;="&amp;X5)), "" )</f>
        <v>0</v>
      </c>
      <c r="DZ5" s="186">
        <f>IF(Y5&gt; 0,(COUNTIFS(FRACAS!$B$5:$B$8972, Y$4, FRACAS!$D$5:$D$8972, "&lt;="&amp;Y5)), "" )</f>
        <v>0</v>
      </c>
      <c r="EA5" s="186">
        <f>IF(Z5&gt; 0,(COUNTIFS(FRACAS!$B$5:$B$8972, Z$4, FRACAS!$D$5:$D$8972, "&lt;="&amp;Z5)), "" )</f>
        <v>0</v>
      </c>
      <c r="EB5" s="186">
        <f>IF(AA5&gt; 0,(COUNTIFS(FRACAS!$B$5:$B$8972, AA$4, FRACAS!$D$5:$D$8972, "&lt;="&amp;AA5)), "" )</f>
        <v>0</v>
      </c>
      <c r="EC5" s="186">
        <f>IF(AB5&gt; 0,(COUNTIFS(FRACAS!$B$5:$B$8972, AB$4, FRACAS!$D$5:$D$8972, "&lt;="&amp;AB5)), "" )</f>
        <v>0</v>
      </c>
      <c r="ED5" s="186">
        <f>IF(AC5&gt; 0,(COUNTIFS(FRACAS!$B$5:$B$8972, AC$4, FRACAS!$D$5:$D$8972, "&lt;="&amp;AC5)), "" )</f>
        <v>0</v>
      </c>
      <c r="EE5" s="186">
        <f>IF(AD5&gt; 0,(COUNTIFS(FRACAS!$B$5:$B$8972, AD$4, FRACAS!$D$5:$D$8972, "&lt;="&amp;AD5)), "" )</f>
        <v>0</v>
      </c>
      <c r="EF5" s="186">
        <f>IF(AE5&gt; 0,(COUNTIFS(FRACAS!$B$5:$B$8972, AE$4, FRACAS!$D$5:$D$8972, "&lt;="&amp;AE5)), "" )</f>
        <v>0</v>
      </c>
      <c r="EG5" s="186">
        <f>IF(AF5&gt; 0,(COUNTIFS(FRACAS!$B$5:$B$8972, AF$4, FRACAS!$D$5:$D$8972, "&lt;="&amp;AF5)), "" )</f>
        <v>0</v>
      </c>
      <c r="EH5" s="186">
        <f>IF(AG5&gt; 0,(COUNTIFS(FRACAS!$B$5:$B$8972, AG$4, FRACAS!$D$5:$D$8972, "&lt;="&amp;AG5)), "" )</f>
        <v>0</v>
      </c>
      <c r="EI5" s="186">
        <f>IF(AH5&gt; 0,(COUNTIFS(FRACAS!$B$5:$B$8972, AH$4, FRACAS!$D$5:$D$8972, "&lt;="&amp;AH5)), "" )</f>
        <v>0</v>
      </c>
      <c r="EJ5" s="186">
        <f>IF(AI5&gt; 0,(COUNTIFS(FRACAS!$B$5:$B$8972, AI$4, FRACAS!$D$5:$D$8972, "&lt;="&amp;AI5)), "" )</f>
        <v>0</v>
      </c>
      <c r="EK5" s="186">
        <f>IF(AJ5&gt; 0,(COUNTIFS(FRACAS!$B$5:$B$8972, AJ$4, FRACAS!$D$5:$D$8972, "&lt;="&amp;AJ5)), "" )</f>
        <v>0</v>
      </c>
      <c r="EL5" s="186">
        <f>IF(AK5&gt; 0,(COUNTIFS(FRACAS!$B$5:$B$8972, AK$4, FRACAS!$D$5:$D$8972, "&lt;="&amp;AK5)), "" )</f>
        <v>0</v>
      </c>
      <c r="EM5" s="186">
        <f>IF(AL5&gt; 0,(COUNTIFS(FRACAS!$B$5:$B$8972, AL$4, FRACAS!$D$5:$D$8972, "&lt;="&amp;AL5)), "" )</f>
        <v>0</v>
      </c>
      <c r="EN5" s="186">
        <f>IF(AM5&gt; 0,(COUNTIFS(FRACAS!$B$5:$B$8972, AM$4, FRACAS!$D$5:$D$8972, "&lt;="&amp;AM5)), "" )</f>
        <v>0</v>
      </c>
      <c r="EO5" s="186">
        <f>IF(AN5&gt; 0,(COUNTIFS(FRACAS!$B$5:$B$8972, AN$4, FRACAS!$D$5:$D$8972, "&lt;="&amp;AN5)), "" )</f>
        <v>0</v>
      </c>
      <c r="EP5" s="186">
        <f>IF(AO5&gt; 0,(COUNTIFS(FRACAS!$B$5:$B$8972, AO$4, FRACAS!$D$5:$D$8972, "&lt;="&amp;AO5)), "" )</f>
        <v>0</v>
      </c>
      <c r="EQ5" s="186">
        <f>IF(AP5&gt; 0,(COUNTIFS(FRACAS!$B$5:$B$8972, AP$4, FRACAS!$D$5:$D$8972, "&lt;="&amp;AP5)), "" )</f>
        <v>0</v>
      </c>
      <c r="ER5" s="186">
        <f>IF(AQ5&gt; 0,(COUNTIFS(FRACAS!$B$5:$B$8972, AQ$4, FRACAS!$D$5:$D$8972, "&lt;="&amp;AQ5)), "" )</f>
        <v>0</v>
      </c>
      <c r="ES5" s="236">
        <f>IF(AR5&gt; 0,(COUNTIFS(FRACAS!$B$5:$B$8970, AR$4, FRACAS!$D$5:$D$8970, "&lt;="&amp;AR5)), "" )</f>
        <v>0</v>
      </c>
      <c r="ET5" s="237">
        <f>IF(AS5&gt; 0,(COUNTIFS(FRACAS!$B$5:$B$8970, AS$4, FRACAS!$D$5:$D$8970, "&lt;="&amp;AS5)), "" )</f>
        <v>0</v>
      </c>
      <c r="EU5" s="237">
        <f>IF(AT5&gt; 0,(COUNTIFS(FRACAS!$B$5:$B$8970, AT$4, FRACAS!$D$5:$D$8970, "&lt;="&amp;AT5)), "" )</f>
        <v>0</v>
      </c>
      <c r="EV5" s="237">
        <f>IF(AU5&gt; 0,(COUNTIFS(FRACAS!$B$5:$B$8970, AU$4, FRACAS!$D$5:$D$8970, "&lt;="&amp;AU5)), "" )</f>
        <v>0</v>
      </c>
      <c r="EW5" s="237">
        <f>IF(AV5&gt; 0,(COUNTIFS(FRACAS!$B$5:$B$8970, AV$4, FRACAS!$D$5:$D$8970, "&lt;="&amp;AV5)), "" )</f>
        <v>0</v>
      </c>
      <c r="EX5" s="237">
        <f>IF(AW5&gt; 0,(COUNTIFS(FRACAS!$B$5:$B$8970, AW$4, FRACAS!$D$5:$D$8970, "&lt;="&amp;AW5)), "" )</f>
        <v>0</v>
      </c>
      <c r="EY5" s="237">
        <f>IF(AX5&gt; 0,(COUNTIFS(FRACAS!$B$5:$B$8970, AX$4, FRACAS!$D$5:$D$8970, "&lt;="&amp;AX5)), "" )</f>
        <v>0</v>
      </c>
      <c r="EZ5" s="237">
        <f>IF(AY5&gt; 0,(COUNTIFS(FRACAS!$B$5:$B$8970, AY$4, FRACAS!$D$5:$D$8970, "&lt;="&amp;AY5)), "" )</f>
        <v>0</v>
      </c>
      <c r="FA5" s="237">
        <f>IF(AZ5&gt; 0,(COUNTIFS(FRACAS!$B$5:$B$8970, AZ$4, FRACAS!$D$5:$D$8970, "&lt;="&amp;AZ5)), "" )</f>
        <v>0</v>
      </c>
      <c r="FB5" s="237">
        <f>IF(BA5&gt; 0,(COUNTIFS(FRACAS!$B$5:$B$8970, BA$4, FRACAS!$D$5:$D$8970, "&lt;="&amp;BA5)), "" )</f>
        <v>0</v>
      </c>
      <c r="FC5" s="204"/>
      <c r="FD5" s="204"/>
      <c r="FE5" s="190"/>
      <c r="FF5" s="190"/>
      <c r="FG5" s="190"/>
      <c r="FH5" s="190"/>
      <c r="FI5" s="190"/>
      <c r="FJ5" s="190"/>
      <c r="FK5" s="190"/>
      <c r="FL5" s="190"/>
      <c r="FM5" s="190"/>
      <c r="FN5" s="190"/>
      <c r="FO5" s="190"/>
      <c r="FP5" s="190"/>
      <c r="FQ5" s="190"/>
      <c r="FR5" s="190"/>
      <c r="FS5" s="190"/>
      <c r="FT5" s="190"/>
      <c r="FU5" s="190"/>
      <c r="FV5" s="190"/>
      <c r="FW5" s="190"/>
      <c r="FX5" s="190"/>
      <c r="FY5" s="190"/>
      <c r="FZ5" s="190"/>
      <c r="GA5" s="190"/>
      <c r="GB5" s="190"/>
      <c r="GC5" s="190"/>
      <c r="GD5" s="190"/>
      <c r="GE5" s="190"/>
      <c r="GF5" s="190"/>
      <c r="GG5" s="190"/>
      <c r="GH5" s="190"/>
      <c r="GI5" s="190"/>
      <c r="GJ5" s="190"/>
      <c r="GK5" s="190"/>
      <c r="GL5" s="190"/>
      <c r="GM5" s="190"/>
      <c r="GN5" s="190"/>
      <c r="GO5" s="190"/>
      <c r="GP5" s="190"/>
      <c r="GQ5" s="190"/>
      <c r="GR5" s="190"/>
      <c r="GS5" s="190"/>
      <c r="GT5" s="190"/>
      <c r="GU5" s="190"/>
      <c r="GV5" s="190"/>
      <c r="GW5" s="190"/>
      <c r="GX5" s="190"/>
      <c r="GY5" s="190"/>
      <c r="GZ5" s="190"/>
      <c r="HA5" s="190"/>
      <c r="HB5" s="190"/>
      <c r="HD5" s="190"/>
      <c r="HE5" s="190"/>
      <c r="HF5" s="190"/>
      <c r="HG5" s="190"/>
      <c r="HH5" s="190"/>
      <c r="HI5" s="190"/>
      <c r="HJ5" s="190"/>
      <c r="HK5" s="190"/>
      <c r="HL5" s="190"/>
      <c r="HM5" s="190"/>
      <c r="HN5" s="190"/>
      <c r="HO5" s="190"/>
      <c r="HP5" s="190"/>
      <c r="HQ5" s="190"/>
      <c r="HR5" s="190"/>
      <c r="HS5" s="190"/>
      <c r="HT5" s="190"/>
      <c r="HU5" s="190"/>
      <c r="HV5" s="190"/>
      <c r="HW5" s="190"/>
      <c r="HX5" s="190"/>
      <c r="HY5" s="190"/>
      <c r="HZ5" s="190"/>
      <c r="IA5" s="190"/>
      <c r="IB5" s="190"/>
      <c r="IC5" s="190"/>
      <c r="ID5" s="190"/>
      <c r="IE5" s="190"/>
      <c r="IF5" s="190"/>
      <c r="IG5" s="190"/>
      <c r="IH5" s="190"/>
      <c r="II5" s="190"/>
      <c r="IJ5" s="190"/>
      <c r="IK5" s="190"/>
      <c r="IL5" s="190"/>
      <c r="IM5" s="190"/>
      <c r="IN5" s="190"/>
      <c r="IO5" s="190"/>
      <c r="IP5" s="190"/>
      <c r="IQ5" s="190"/>
      <c r="IR5" s="190"/>
      <c r="IS5" s="190"/>
      <c r="IT5" s="190"/>
      <c r="IU5" s="190"/>
      <c r="IV5" s="190"/>
      <c r="IW5" s="190"/>
      <c r="IX5" s="190"/>
      <c r="IY5" s="190"/>
      <c r="IZ5" s="190"/>
      <c r="JA5" s="190"/>
      <c r="JB5" s="190"/>
      <c r="JC5" s="190"/>
      <c r="JD5" s="238"/>
      <c r="JE5" s="238"/>
      <c r="JF5" s="238"/>
      <c r="JG5" s="238"/>
      <c r="JH5" s="238"/>
      <c r="JI5" s="238"/>
      <c r="JJ5" s="238"/>
      <c r="JK5" s="238"/>
      <c r="JL5" s="238"/>
      <c r="JM5" s="238"/>
      <c r="JN5" s="239"/>
      <c r="JO5" s="193"/>
      <c r="JP5" s="193"/>
      <c r="JQ5" s="193"/>
      <c r="JR5" s="193"/>
      <c r="JS5" s="193"/>
      <c r="JT5" s="193"/>
      <c r="JU5" s="193"/>
      <c r="JV5" s="193"/>
      <c r="JW5" s="193"/>
      <c r="JX5" s="193"/>
      <c r="JY5" s="193"/>
      <c r="JZ5" s="193"/>
      <c r="KA5" s="193"/>
      <c r="KB5" s="193"/>
      <c r="KC5" s="193"/>
      <c r="KD5" s="193"/>
      <c r="KE5" s="193"/>
      <c r="KF5" s="193"/>
      <c r="KG5" s="193"/>
      <c r="KH5" s="193"/>
      <c r="KI5" s="193"/>
      <c r="KJ5" s="193"/>
      <c r="KK5" s="193"/>
      <c r="KL5" s="193"/>
      <c r="KM5" s="193"/>
      <c r="KN5" s="193"/>
      <c r="KO5" s="193"/>
      <c r="KP5" s="193"/>
      <c r="KQ5" s="193"/>
      <c r="KR5" s="193"/>
      <c r="KS5" s="193"/>
      <c r="KT5" s="193"/>
      <c r="KU5" s="193"/>
      <c r="KV5" s="193"/>
      <c r="KW5" s="193"/>
      <c r="KX5" s="193"/>
      <c r="KY5" s="193"/>
      <c r="KZ5" s="193"/>
      <c r="LA5" s="193"/>
      <c r="LB5" s="192"/>
      <c r="LC5" s="235" t="str">
        <f t="shared" ref="LC5:LC68" si="4">DD5</f>
        <v/>
      </c>
      <c r="LD5" s="240" t="str" cm="1">
        <f t="array" ref="LD5">IFERROR((((D5/FRACAS!$AY$1)*60
)-(SUMPRODUCT((FRACAS!$B$5:$B$8970=D$4)*(FRACAS!$D$5:$D$8970&lt;=D5)*(IFERROR(FRACAS!$AM$5:$AM$8970,0)))
))/((D5/FRACAS!$AY$1)*60),"")</f>
        <v/>
      </c>
      <c r="LE5" s="240" t="str" cm="1">
        <f t="array" ref="LE5">IFERROR((((E5/FRACAS!$AY$1)*60
)-(SUMPRODUCT((FRACAS!$B$5:$B$8970=E$4)*(FRACAS!$D$5:$D$8970&lt;=E5)*(IFERROR(FRACAS!$AM$5:$AM$8970,0)))
))/((E5/FRACAS!$AY$1)*60),"")</f>
        <v/>
      </c>
      <c r="LF5" s="240" t="str" cm="1">
        <f t="array" ref="LF5">IFERROR((((F5/FRACAS!$AY$1)*60
)-(SUMPRODUCT((FRACAS!$B$5:$B$8970=F$4)*(FRACAS!$D$5:$D$8970&lt;=F5)*(IFERROR(FRACAS!$AM$5:$AM$8970,0)))
))/((F5/FRACAS!$AY$1)*60),"")</f>
        <v/>
      </c>
      <c r="LG5" s="240" t="str" cm="1">
        <f t="array" ref="LG5">IFERROR((((G5/FRACAS!$AY$1)*60
)-(SUMPRODUCT((FRACAS!$B$5:$B$8970=G$4)*(FRACAS!$D$5:$D$8970&lt;=G5)*(IFERROR(FRACAS!$AM$5:$AM$8970,0)))
))/((G5/FRACAS!$AY$1)*60),"")</f>
        <v/>
      </c>
      <c r="LH5" s="240" t="str" cm="1">
        <f t="array" ref="LH5">IFERROR((((H5/FRACAS!$AY$1)*60
)-(SUMPRODUCT((FRACAS!$B$5:$B$8970=H$4)*(FRACAS!$D$5:$D$8970&lt;=H5)*(IFERROR(FRACAS!$AM$5:$AM$8970,0)))
))/((H5/FRACAS!$AY$1)*60),"")</f>
        <v/>
      </c>
      <c r="LI5" s="240" t="str" cm="1">
        <f t="array" ref="LI5">IFERROR((((I5/FRACAS!$AY$1)*60
)-(SUMPRODUCT((FRACAS!$B$5:$B$8970=I$4)*(FRACAS!$D$5:$D$8970&lt;=I5)*(IFERROR(FRACAS!$AM$5:$AM$8970,0)))
))/((I5/FRACAS!$AY$1)*60),"")</f>
        <v/>
      </c>
      <c r="LJ5" s="240" t="str" cm="1">
        <f t="array" ref="LJ5">IFERROR((((J5/FRACAS!$AY$1)*60
)-(SUMPRODUCT((FRACAS!$B$5:$B$8970=J$4)*(FRACAS!$D$5:$D$8970&lt;=J5)*(IFERROR(FRACAS!$AM$5:$AM$8970,0)))
))/((J5/FRACAS!$AY$1)*60),"")</f>
        <v/>
      </c>
      <c r="LK5" s="240" t="str" cm="1">
        <f t="array" ref="LK5">IFERROR((((K5/FRACAS!$AY$1)*60
)-(SUMPRODUCT((FRACAS!$B$5:$B$8970=K$4)*(FRACAS!$D$5:$D$8970&lt;=K5)*(IFERROR(FRACAS!$AM$5:$AM$8970,0)))
))/((K5/FRACAS!$AY$1)*60),"")</f>
        <v/>
      </c>
      <c r="LL5" s="240" t="str" cm="1">
        <f t="array" ref="LL5">IFERROR((((L5/FRACAS!$AY$1)*60
)-(SUMPRODUCT((FRACAS!$B$5:$B$8970=L$4)*(FRACAS!$D$5:$D$8970&lt;=L5)*(IFERROR(FRACAS!$AM$5:$AM$8970,0)))
))/((L5/FRACAS!$AY$1)*60),"")</f>
        <v/>
      </c>
      <c r="LM5" s="240" t="str" cm="1">
        <f t="array" ref="LM5">IFERROR((((M5/FRACAS!$AY$1)*60
)-(SUMPRODUCT((FRACAS!$B$5:$B$8970=M$4)*(FRACAS!$D$5:$D$8970&lt;=M5)*(IFERROR(FRACAS!$AM$5:$AM$8970,0)))
))/((M5/FRACAS!$AY$1)*60),"")</f>
        <v/>
      </c>
      <c r="LN5" s="240" t="str" cm="1">
        <f t="array" ref="LN5">IFERROR((((N5/FRACAS!$AY$1)*60
)-(SUMPRODUCT((FRACAS!$B$5:$B$8970=N$4)*(FRACAS!$D$5:$D$8970&lt;=N5)*(IFERROR(FRACAS!$AM$5:$AM$8970,0)))
))/((N5/FRACAS!$AY$1)*60),"")</f>
        <v/>
      </c>
      <c r="LO5" s="240" t="str" cm="1">
        <f t="array" ref="LO5">IFERROR((((O5/FRACAS!$AY$1)*60
)-(SUMPRODUCT((FRACAS!$B$5:$B$8970=O$4)*(FRACAS!$D$5:$D$8970&lt;=O5)*(IFERROR(FRACAS!$AM$5:$AM$8970,0)))
))/((O5/FRACAS!$AY$1)*60),"")</f>
        <v/>
      </c>
      <c r="LP5" s="240" t="str" cm="1">
        <f t="array" ref="LP5">IFERROR((((P5/FRACAS!$AY$1)*60
)-(SUMPRODUCT((FRACAS!$B$5:$B$8970=P$4)*(FRACAS!$D$5:$D$8970&lt;=P5)*(IFERROR(FRACAS!$AM$5:$AM$8970,0)))
))/((P5/FRACAS!$AY$1)*60),"")</f>
        <v/>
      </c>
      <c r="LQ5" s="240" t="str" cm="1">
        <f t="array" ref="LQ5">IFERROR((((Q5/FRACAS!$AY$1)*60
)-(SUMPRODUCT((FRACAS!$B$5:$B$8970=Q$4)*(FRACAS!$D$5:$D$8970&lt;=Q5)*(IFERROR(FRACAS!$AM$5:$AM$8970,0)))
))/((Q5/FRACAS!$AY$1)*60),"")</f>
        <v/>
      </c>
      <c r="LR5" s="240" t="str" cm="1">
        <f t="array" ref="LR5">IFERROR((((R5/FRACAS!$AY$1)*60
)-(SUMPRODUCT((FRACAS!$B$5:$B$8970=R$4)*(FRACAS!$D$5:$D$8970&lt;=R5)*(IFERROR(FRACAS!$AM$5:$AM$8970,0)))
))/((R5/FRACAS!$AY$1)*60),"")</f>
        <v/>
      </c>
      <c r="LS5" s="240" t="str" cm="1">
        <f t="array" ref="LS5">IFERROR((((S5/FRACAS!$AY$1)*60
)-(SUMPRODUCT((FRACAS!$B$5:$B$8970=S$4)*(FRACAS!$D$5:$D$8970&lt;=S5)*(IFERROR(FRACAS!$AM$5:$AM$8970,0)))
))/((S5/FRACAS!$AY$1)*60),"")</f>
        <v/>
      </c>
      <c r="LT5" s="240" t="str" cm="1">
        <f t="array" ref="LT5">IFERROR((((T5/FRACAS!$AY$1)*60
)-(SUMPRODUCT((FRACAS!$B$5:$B$8970=T$4)*(FRACAS!$D$5:$D$8970&lt;=T5)*(IFERROR(FRACAS!$AM$5:$AM$8970,0)))
))/((T5/FRACAS!$AY$1)*60),"")</f>
        <v/>
      </c>
      <c r="LU5" s="240" t="str" cm="1">
        <f t="array" ref="LU5">IFERROR((((U5/FRACAS!$AY$1)*60
)-(SUMPRODUCT((FRACAS!$B$5:$B$8970=U$4)*(FRACAS!$D$5:$D$8970&lt;=U5)*(IFERROR(FRACAS!$AM$5:$AM$8970,0)))
))/((U5/FRACAS!$AY$1)*60),"")</f>
        <v/>
      </c>
      <c r="LV5" s="240" cm="1">
        <f t="array" ref="LV5">IFERROR((((V5/FRACAS!$AY$1)*60
)-(SUMPRODUCT((FRACAS!$B$5:$B$8970=V$4)*(FRACAS!$D$5:$D$8970&lt;=V5)*(IFERROR(FRACAS!$AM$5:$AM$8970,0)))
))/((V5/FRACAS!$AY$1)*60),"")</f>
        <v>1</v>
      </c>
      <c r="LW5" s="240" t="str" cm="1">
        <f t="array" ref="LW5">IFERROR((((W5/FRACAS!$AY$1)*60
)-(SUMPRODUCT((FRACAS!$B$5:$B$8970=W$4)*(FRACAS!$D$5:$D$8970&lt;=W5)*(IFERROR(FRACAS!$AM$5:$AM$8970,0)))
))/((W5/FRACAS!$AY$1)*60),"")</f>
        <v/>
      </c>
      <c r="LX5" s="240" t="str" cm="1">
        <f t="array" ref="LX5">IFERROR((((X5/FRACAS!$AY$1)*60
)-(SUMPRODUCT((FRACAS!$B$5:$B$8970=X$4)*(FRACAS!$D$5:$D$8970&lt;=X5)*(IFERROR(FRACAS!$AM$5:$AM$8970,0)))
))/((X5/FRACAS!$AY$1)*60),"")</f>
        <v/>
      </c>
      <c r="LY5" s="240" t="str" cm="1">
        <f t="array" ref="LY5">IFERROR((((Y5/FRACAS!$AY$1)*60
)-(SUMPRODUCT((FRACAS!$B$5:$B$8970=Y$4)*(FRACAS!$D$5:$D$8970&lt;=Y5)*(IFERROR(FRACAS!$AM$5:$AM$8970,0)))
))/((Y5/FRACAS!$AY$1)*60),"")</f>
        <v/>
      </c>
      <c r="LZ5" s="240" t="str" cm="1">
        <f t="array" ref="LZ5">IFERROR((((Z5/FRACAS!$AY$1)*60
)-(SUMPRODUCT((FRACAS!$B$5:$B$8970=Z$4)*(FRACAS!$D$5:$D$8970&lt;=Z5)*(IFERROR(FRACAS!$AM$5:$AM$8970,0)))
))/((Z5/FRACAS!$AY$1)*60),"")</f>
        <v/>
      </c>
      <c r="MA5" s="240" t="str" cm="1">
        <f t="array" ref="MA5">IFERROR((((AA5/FRACAS!$AY$1)*60
)-(SUMPRODUCT((FRACAS!$B$5:$B$8970=AA$4)*(FRACAS!$D$5:$D$8970&lt;=AA5)*(IFERROR(FRACAS!$AM$5:$AM$8970,0)))
))/((AA5/FRACAS!$AY$1)*60),"")</f>
        <v/>
      </c>
      <c r="MB5" s="240" t="str" cm="1">
        <f t="array" ref="MB5">IFERROR((((AB5/FRACAS!$AY$1)*60
)-(SUMPRODUCT((FRACAS!$B$5:$B$8970=AB$4)*(FRACAS!$D$5:$D$8970&lt;=AB5)*(IFERROR(FRACAS!$AM$5:$AM$8970,0)))
))/((AB5/FRACAS!$AY$1)*60),"")</f>
        <v/>
      </c>
      <c r="MC5" s="240" t="str" cm="1">
        <f t="array" ref="MC5">IFERROR((((AC5/FRACAS!$AY$1)*60
)-(SUMPRODUCT((FRACAS!$B$5:$B$8970=AC$4)*(FRACAS!$D$5:$D$8970&lt;=AC5)*(IFERROR(FRACAS!$AM$5:$AM$8970,0)))
))/((AC5/FRACAS!$AY$1)*60),"")</f>
        <v/>
      </c>
      <c r="MD5" s="240" t="str" cm="1">
        <f t="array" ref="MD5">IFERROR((((AD5/FRACAS!$AY$1)*60
)-(SUMPRODUCT((FRACAS!$B$5:$B$8970=AD$4)*(FRACAS!$D$5:$D$8970&lt;=AD5)*(IFERROR(FRACAS!$AM$5:$AM$8970,0)))
))/((AD5/FRACAS!$AY$1)*60),"")</f>
        <v/>
      </c>
      <c r="ME5" s="240" t="str" cm="1">
        <f t="array" ref="ME5">IFERROR((((AE5/FRACAS!$AY$1)*60
)-(SUMPRODUCT((FRACAS!$B$5:$B$8970=AE$4)*(FRACAS!$D$5:$D$8970&lt;=AE5)*(IFERROR(FRACAS!$AM$5:$AM$8970,0)))
))/((AE5/FRACAS!$AY$1)*60),"")</f>
        <v/>
      </c>
      <c r="MF5" s="240" t="str" cm="1">
        <f t="array" ref="MF5">IFERROR((((AF5/FRACAS!$AY$1)*60
)-(SUMPRODUCT((FRACAS!$B$5:$B$8970=AF$4)*(FRACAS!$D$5:$D$8970&lt;=AF5)*(IFERROR(FRACAS!$AM$5:$AM$8970,0)))
))/((AF5/FRACAS!$AY$1)*60),"")</f>
        <v/>
      </c>
      <c r="MG5" s="240" t="str" cm="1">
        <f t="array" ref="MG5">IFERROR((((AG5/FRACAS!$AY$1)*60
)-(SUMPRODUCT((FRACAS!$B$5:$B$8970=AG$4)*(FRACAS!$D$5:$D$8970&lt;=AG5)*(IFERROR(FRACAS!$AM$5:$AM$8970,0)))
))/((AG5/FRACAS!$AY$1)*60),"")</f>
        <v/>
      </c>
      <c r="MH5" s="240" t="str" cm="1">
        <f t="array" ref="MH5">IFERROR((((AH5/FRACAS!$AY$1)*60
)-(SUMPRODUCT((FRACAS!$B$5:$B$8970=AH$4)*(FRACAS!$D$5:$D$8970&lt;=AH5)*(IFERROR(FRACAS!$AM$5:$AM$8970,0)))
))/((AH5/FRACAS!$AY$1)*60),"")</f>
        <v/>
      </c>
      <c r="MI5" s="240" t="str" cm="1">
        <f t="array" ref="MI5">IFERROR((((AI5/FRACAS!$AY$1)*60
)-(SUMPRODUCT((FRACAS!$B$5:$B$8970=AI$4)*(FRACAS!$D$5:$D$8970&lt;=AI5)*(IFERROR(FRACAS!$AM$5:$AM$8970,0)))
))/((AI5/FRACAS!$AY$1)*60),"")</f>
        <v/>
      </c>
      <c r="MJ5" s="240" t="str" cm="1">
        <f t="array" ref="MJ5">IFERROR((((AJ5/FRACAS!$AY$1)*60
)-(SUMPRODUCT((FRACAS!$B$5:$B$8970=AJ$4)*(FRACAS!$D$5:$D$8970&lt;=AJ5)*(IFERROR(FRACAS!$AM$5:$AM$8970,0)))
))/((AJ5/FRACAS!$AY$1)*60),"")</f>
        <v/>
      </c>
      <c r="MK5" s="240" t="str" cm="1">
        <f t="array" ref="MK5">IFERROR((((AK5/FRACAS!$AY$1)*60
)-(SUMPRODUCT((FRACAS!$B$5:$B$8970=AK$4)*(FRACAS!$D$5:$D$8970&lt;=AK5)*(IFERROR(FRACAS!$AM$5:$AM$8970,0)))
))/((AK5/FRACAS!$AY$1)*60),"")</f>
        <v/>
      </c>
      <c r="ML5" s="240" t="str" cm="1">
        <f t="array" ref="ML5">IFERROR((((AL5/FRACAS!$AY$1)*60
)-(SUMPRODUCT((FRACAS!$B$5:$B$8970=AL$4)*(FRACAS!$D$5:$D$8970&lt;=AL5)*(IFERROR(FRACAS!$AM$5:$AM$8970,0)))
))/((AL5/FRACAS!$AY$1)*60),"")</f>
        <v/>
      </c>
      <c r="MM5" s="240" t="str" cm="1">
        <f t="array" ref="MM5">IFERROR((((AM5/FRACAS!$AY$1)*60
)-(SUMPRODUCT((FRACAS!$B$5:$B$8970=AM$4)*(FRACAS!$D$5:$D$8970&lt;=AM5)*(IFERROR(FRACAS!$AM$5:$AM$8970,0)))
))/((AM5/FRACAS!$AY$1)*60),"")</f>
        <v/>
      </c>
      <c r="MN5" s="240" t="str" cm="1">
        <f t="array" ref="MN5">IFERROR((((AN5/FRACAS!$AY$1)*60
)-(SUMPRODUCT((FRACAS!$B$5:$B$8970=AN$4)*(FRACAS!$D$5:$D$8970&lt;=AN5)*(IFERROR(FRACAS!$AM$5:$AM$8970,0)))
))/((AN5/FRACAS!$AY$1)*60),"")</f>
        <v/>
      </c>
      <c r="MO5" s="240" t="str" cm="1">
        <f t="array" ref="MO5">IFERROR((((AO5/FRACAS!$AY$1)*60
)-(SUMPRODUCT((FRACAS!$B$5:$B$8970=AO$4)*(FRACAS!$D$5:$D$8970&lt;=AO5)*(IFERROR(FRACAS!$AM$5:$AM$8970,0)))
))/((AO5/FRACAS!$AY$1)*60),"")</f>
        <v/>
      </c>
      <c r="MP5" s="240" t="str" cm="1">
        <f t="array" ref="MP5">IFERROR((((AP5/FRACAS!$AY$1)*60
)-(SUMPRODUCT((FRACAS!$B$5:$B$8970=AP$4)*(FRACAS!$D$5:$D$8970&lt;=AP5)*(IFERROR(FRACAS!$AM$5:$AM$8970,0)))
))/((AP5/FRACAS!$AY$1)*60),"")</f>
        <v/>
      </c>
      <c r="MQ5" s="240" t="str" cm="1">
        <f t="array" ref="MQ5">IFERROR((((AQ5/FRACAS!$AY$1)*60
)-(SUMPRODUCT((FRACAS!$B$5:$B$8970=AQ$4)*(FRACAS!$D$5:$D$8970&lt;=AQ5)*(IFERROR(FRACAS!$AM$5:$AM$8970,0)))
))/((AQ5/FRACAS!$AY$1)*60),"")</f>
        <v/>
      </c>
      <c r="MR5" s="194"/>
      <c r="MS5" s="194"/>
      <c r="MT5" s="194"/>
      <c r="MU5" s="194"/>
      <c r="MV5" s="194"/>
      <c r="MW5" s="194"/>
      <c r="MX5" s="194"/>
      <c r="MY5" s="194"/>
      <c r="MZ5" s="194"/>
      <c r="NA5" s="195"/>
      <c r="ND5" s="241">
        <f>SUM(D5:CZ5)</f>
        <v>42953</v>
      </c>
      <c r="NE5" s="242">
        <f>IF(ND5=0,"",C5)</f>
        <v>45931</v>
      </c>
      <c r="NF5" s="193" cm="1">
        <f t="array" ref="NF5">IF($ND5=0,"",(IFERROR( (IFERROR($ND5/FRACAS!$AY$1*60,0) - SUMPRODUCT( (FRACAS!$K$5:$K$8972=NF$2) * IFERROR(FRACAS!$AN$5:$AN$8972,0) ) ) / IFERROR($ND5/FRACAS!$AY$1*60,0), 1 )))</f>
        <v>1</v>
      </c>
      <c r="NG5" s="193" cm="1">
        <f t="array" ref="NG5">IF($ND5=0,"",(IFERROR( (IFERROR($ND5/FRACAS!$AY$1*60,0) - SUMPRODUCT( (FRACAS!$K$5:$K$8972=NG$2) * IFERROR(FRACAS!$AN$5:$AN$8972,0) ) ) / IFERROR($ND5/FRACAS!$AY$1*60,0), 1 )))</f>
        <v>1</v>
      </c>
      <c r="NH5" s="193" cm="1">
        <f t="array" ref="NH5">IF($ND5=0,"",(IFERROR( (IFERROR($ND5/FRACAS!$AY$1*60,0) - SUMPRODUCT( (FRACAS!$K$5:$K$8972=NH$2) * IFERROR(FRACAS!$AN$5:$AN$8972,0) ) ) / IFERROR($ND5/FRACAS!$AY$1*60,0), 1 )))</f>
        <v>1</v>
      </c>
      <c r="NI5" s="193" cm="1">
        <f t="array" ref="NI5">IF($ND5=0,"",(IFERROR( (IFERROR($ND5/FRACAS!$AY$1*60,0) - SUMPRODUCT( (FRACAS!$K$5:$K$8972=NI$2) * IFERROR(FRACAS!$AN$5:$AN$8972,0) ) ) / IFERROR($ND5/FRACAS!$AY$1*60,0), 1 )))</f>
        <v>1</v>
      </c>
      <c r="NJ5" s="193" cm="1">
        <f t="array" ref="NJ5">IF($ND5=0,"",(IFERROR( (IFERROR($ND5/FRACAS!$AY$1*60,0) - SUMPRODUCT( (FRACAS!$K$5:$K$8972=NJ$2) * IFERROR(FRACAS!$AN$5:$AN$8972,0) ) ) / IFERROR($ND5/FRACAS!$AY$1*60,0), 1 )))</f>
        <v>1</v>
      </c>
      <c r="NK5" s="193" cm="1">
        <f t="array" ref="NK5">IF($ND5=0,"",(IFERROR( (IFERROR($ND5/FRACAS!$AY$1*60,0) - SUMPRODUCT( (FRACAS!$K$5:$K$8972=NK$2) * IFERROR(FRACAS!$AN$5:$AN$8972,0) ) ) / IFERROR($ND5/FRACAS!$AY$1*60,0), 1 )))</f>
        <v>1</v>
      </c>
      <c r="NL5" s="193" cm="1">
        <f t="array" ref="NL5">IF($ND5=0,"",(IFERROR( (IFERROR($ND5/FRACAS!$AY$1*60,0) - SUMPRODUCT( (FRACAS!$K$5:$K$8972=NL$2) * IFERROR(FRACAS!$AN$5:$AN$8972,0) ) ) / IFERROR($ND5/FRACAS!$AY$1*60,0), 1 )))</f>
        <v>1</v>
      </c>
      <c r="NM5" s="193" cm="1">
        <f t="array" ref="NM5">IF($ND5=0,"",(IFERROR( (IFERROR($ND5/FRACAS!$AY$1*60,0) - SUMPRODUCT( (FRACAS!$K$5:$K$8972=NM$2) * IFERROR(FRACAS!$AN$5:$AN$8972,0) ) ) / IFERROR($ND5/FRACAS!$AY$1*60,0), 1 )))</f>
        <v>1</v>
      </c>
      <c r="NN5" s="193" cm="1">
        <f t="array" ref="NN5">IF($ND5=0,"",(IFERROR( (IFERROR($ND5/FRACAS!$AY$1*60,0) - SUMPRODUCT( (FRACAS!$K$5:$K$8972=NN$2) * IFERROR(FRACAS!$AN$5:$AN$8972,0) ) ) / IFERROR($ND5/FRACAS!$AY$1*60,0), 1 )))</f>
        <v>1</v>
      </c>
      <c r="NO5" s="193" cm="1">
        <f t="array" ref="NO5">IF($ND5=0,"",(IFERROR( (IFERROR($ND5/FRACAS!$AY$1*60,0) - SUMPRODUCT( (FRACAS!$K$5:$K$8972=NO$2) * IFERROR(FRACAS!$AN$5:$AN$8972,0) ) ) / IFERROR($ND5/FRACAS!$AY$1*60,0), 1 )))</f>
        <v>1</v>
      </c>
      <c r="NP5" s="193" cm="1">
        <f t="array" ref="NP5">IF($ND5=0,"",(IFERROR( (IFERROR($ND5/FRACAS!$AY$1*60,0) - SUMPRODUCT( (FRACAS!$K$5:$K$8972=NP$2) * IFERROR(FRACAS!$AN$5:$AN$8972,0) ) ) / IFERROR($ND5/FRACAS!$AY$1*60,0), 1 )))</f>
        <v>1</v>
      </c>
      <c r="NQ5" s="193" cm="1">
        <f t="array" ref="NQ5">IF($ND5=0,"",(IFERROR( (IFERROR($ND5/FRACAS!$AY$1*60,0) - SUMPRODUCT( (FRACAS!$K$5:$K$8972=NQ$2) * IFERROR(FRACAS!$AN$5:$AN$8972,0) ) ) / IFERROR($ND5/FRACAS!$AY$1*60,0), 1 )))</f>
        <v>1</v>
      </c>
      <c r="NR5" s="193" cm="1">
        <f t="array" ref="NR5">IF($ND5=0,"",(IFERROR( (IFERROR($ND5/FRACAS!$AY$1*60,0) - SUMPRODUCT( (FRACAS!$K$5:$K$8972=NR$2) * IFERROR(FRACAS!$AN$5:$AN$8972,0) ) ) / IFERROR($ND5/FRACAS!$AY$1*60,0), 1 )))</f>
        <v>1</v>
      </c>
      <c r="NS5" s="193" cm="1">
        <f t="array" ref="NS5">IF($ND5=0,"",(IFERROR( (IFERROR($ND5/FRACAS!$AY$1*60,0) - SUMPRODUCT( (FRACAS!$K$5:$K$8972=NS$2) * IFERROR(FRACAS!$AN$5:$AN$8972,0) ) ) / IFERROR($ND5/FRACAS!$AY$1*60,0), 1 )))</f>
        <v>1</v>
      </c>
      <c r="NT5" s="193" cm="1">
        <f t="array" ref="NT5">IF($ND5=0,"",(IFERROR( (IFERROR($ND5/FRACAS!$AY$1*60,0) - SUMPRODUCT( (FRACAS!$K$5:$K$8972=NT$2) * IFERROR(FRACAS!$AN$5:$AN$8972,0) ) ) / IFERROR($ND5/FRACAS!$AY$1*60,0), 1 )))</f>
        <v>1</v>
      </c>
      <c r="NU5" s="193" cm="1">
        <f t="array" ref="NU5">IF($ND5=0,"",(IFERROR( (IFERROR($ND5/FRACAS!$AY$1*60,0) - SUMPRODUCT( (FRACAS!$K$5:$K$8972=NU$2) * IFERROR(FRACAS!$AN$5:$AN$8972,0) ) ) / IFERROR($ND5/FRACAS!$AY$1*60,0), 1 )))</f>
        <v>1</v>
      </c>
      <c r="NV5" s="193" cm="1">
        <f t="array" ref="NV5">IF($ND5=0,"",(IFERROR( (IFERROR($ND5/FRACAS!$AY$1*60,0) - SUMPRODUCT( (FRACAS!$K$5:$K$8972=NV$2) * IFERROR(FRACAS!$AN$5:$AN$8972,0) ) ) / IFERROR($ND5/FRACAS!$AY$1*60,0), 1 )))</f>
        <v>1</v>
      </c>
      <c r="NW5" s="193" cm="1">
        <f t="array" ref="NW5">IF($ND5=0,"",(IFERROR( (IFERROR($ND5/FRACAS!$AY$1*60,0) - SUMPRODUCT( (FRACAS!$K$5:$K$8972=NW$2) * IFERROR(FRACAS!$AN$5:$AN$8972,0) ) ) / IFERROR($ND5/FRACAS!$AY$1*60,0), 1 )))</f>
        <v>1</v>
      </c>
      <c r="NX5" s="193" cm="1">
        <f t="array" ref="NX5">IF($ND5=0,"",(IFERROR( (IFERROR($ND5/FRACAS!$AY$1*60,0) - SUMPRODUCT( (FRACAS!$K$5:$K$8972=NX$2) * IFERROR(FRACAS!$AN$5:$AN$8972,0) ) ) / IFERROR($ND5/FRACAS!$AY$1*60,0), 1 )))</f>
        <v>1</v>
      </c>
      <c r="NY5" s="193" cm="1">
        <f t="array" ref="NY5">IF($ND5=0,"",(IFERROR( (IFERROR($ND5/FRACAS!$AY$1*60,0) - SUMPRODUCT( (FRACAS!$K$5:$K$8972=NY$2) * IFERROR(FRACAS!$AN$5:$AN$8972,0) ) ) / IFERROR($ND5/FRACAS!$AY$1*60,0), 1 )))</f>
        <v>1</v>
      </c>
      <c r="NZ5" s="193" cm="1">
        <f t="array" ref="NZ5">IF($ND5=0,"",(IFERROR( (IFERROR($ND5/FRACAS!$AY$1*60,0) - SUMPRODUCT( (FRACAS!$K$5:$K$8972=NZ$2) * IFERROR(FRACAS!$AN$5:$AN$8972,0) ) ) / IFERROR($ND5/FRACAS!$AY$1*60,0), 1 )))</f>
        <v>1</v>
      </c>
      <c r="OA5" s="193" cm="1">
        <f t="array" ref="OA5">IF($ND5=0,"",(IFERROR( (IFERROR($ND5/FRACAS!$AY$1*60,0) - SUMPRODUCT( (FRACAS!$K$5:$K$8972=OA$2) * IFERROR(FRACAS!$AN$5:$AN$8972,0) ) ) / IFERROR($ND5/FRACAS!$AY$1*60,0), 1 )))</f>
        <v>1</v>
      </c>
      <c r="OB5" s="193" cm="1">
        <f t="array" ref="OB5">IF($ND5=0,"",(IFERROR( (IFERROR($ND5/FRACAS!$AY$1*60,0) - SUMPRODUCT( (FRACAS!$K$5:$K$8972=OB$2) * IFERROR(FRACAS!$AN$5:$AN$8972,0) ) ) / IFERROR($ND5/FRACAS!$AY$1*60,0), 1 )))</f>
        <v>1</v>
      </c>
      <c r="OC5" s="193" cm="1">
        <f t="array" ref="OC5">IF($ND5=0,"",(IFERROR( (IFERROR($ND5/FRACAS!$AY$1*60,0) - SUMPRODUCT( (FRACAS!$K$5:$K$8972=OC$2) * IFERROR(FRACAS!$AN$5:$AN$8972,0) ) ) / IFERROR($ND5/FRACAS!$AY$1*60,0), 1 )))</f>
        <v>1</v>
      </c>
      <c r="OD5" s="193" cm="1">
        <f t="array" ref="OD5">IF($ND5=0,"",(IFERROR( (IFERROR($ND5/FRACAS!$AY$1*60,0) - SUMPRODUCT( (FRACAS!$K$5:$K$8972=OD$2) * IFERROR(FRACAS!$AN$5:$AN$8972,0) ) ) / IFERROR($ND5/FRACAS!$AY$1*60,0), 1 )))</f>
        <v>1</v>
      </c>
      <c r="OE5" s="193" cm="1">
        <f t="array" ref="OE5">IF($ND5=0,"",(IFERROR( (IFERROR($ND5/FRACAS!$AY$1*60,0) - SUMPRODUCT( (FRACAS!$K$5:$K$8972=OE$2) * IFERROR(FRACAS!$AN$5:$AN$8972,0) ) ) / IFERROR($ND5/FRACAS!$AY$1*60,0), 1 )))</f>
        <v>1</v>
      </c>
      <c r="OF5" s="193" cm="1">
        <f t="array" ref="OF5">IF($ND5=0,"",(IFERROR( (IFERROR($ND5/FRACAS!$AY$1*60,0) - SUMPRODUCT( (FRACAS!$K$5:$K$8972=OF$2) * IFERROR(FRACAS!$AN$5:$AN$8972,0) ) ) / IFERROR($ND5/FRACAS!$AY$1*60,0), 1 )))</f>
        <v>1</v>
      </c>
      <c r="OG5" s="193" cm="1">
        <f t="array" ref="OG5">IF($ND5=0,"",(IFERROR( (IFERROR($ND5/FRACAS!$AY$1*60,0) - SUMPRODUCT( (FRACAS!$K$5:$K$8972=OG$2) * IFERROR(FRACAS!$AN$5:$AN$8972,0) ) ) / IFERROR($ND5/FRACAS!$AY$1*60,0), 1 )))</f>
        <v>1</v>
      </c>
      <c r="OH5" s="193" cm="1">
        <f t="array" ref="OH5">IF($ND5=0,"",(IFERROR( (IFERROR($ND5/FRACAS!$AY$1*60,0) - SUMPRODUCT( (FRACAS!$K$5:$K$8972=OH$2) * IFERROR(FRACAS!$AN$5:$AN$8972,0) ) ) / IFERROR($ND5/FRACAS!$AY$1*60,0), 1 )))</f>
        <v>1</v>
      </c>
      <c r="OI5" s="193" cm="1">
        <f t="array" ref="OI5">IF($ND5=0,"",(IFERROR( (IFERROR($ND5/FRACAS!$AY$1*60,0) - SUMPRODUCT( (FRACAS!$K$5:$K$8972=OI$2) * IFERROR(FRACAS!$AN$5:$AN$8972,0) ) ) / IFERROR($ND5/FRACAS!$AY$1*60,0), 1 )))</f>
        <v>1</v>
      </c>
      <c r="OJ5" s="193" cm="1">
        <f t="array" ref="OJ5">IF($ND5=0,"",(IFERROR( (IFERROR($ND5/FRACAS!$AY$1*60,0) - SUMPRODUCT( (FRACAS!$K$5:$K$8972=OJ$2) * IFERROR(FRACAS!$AN$5:$AN$8972,0) ) ) / IFERROR($ND5/FRACAS!$AY$1*60,0), 1 )))</f>
        <v>1</v>
      </c>
      <c r="OK5" s="193" cm="1">
        <f t="array" ref="OK5">IF($ND5=0,"",(IFERROR( (IFERROR($ND5/FRACAS!$AY$1*60,0) - SUMPRODUCT( (FRACAS!$K$5:$K$8972=OK$2) * IFERROR(FRACAS!$AN$5:$AN$8972,0) ) ) / IFERROR($ND5/FRACAS!$AY$1*60,0), 1 )))</f>
        <v>1</v>
      </c>
      <c r="OL5" s="193" cm="1">
        <f t="array" ref="OL5">IF($ND5=0,"",(IFERROR( (IFERROR($ND5/FRACAS!$AY$1*60,0) - SUMPRODUCT( (FRACAS!$K$5:$K$8972=OL$2) * IFERROR(FRACAS!$AN$5:$AN$8972,0) ) ) / IFERROR($ND5/FRACAS!$AY$1*60,0), 1 )))</f>
        <v>1</v>
      </c>
      <c r="OM5" s="193" cm="1">
        <f t="array" ref="OM5">IF($ND5=0,"",(IFERROR( (IFERROR($ND5/FRACAS!$AY$1*60,0) - SUMPRODUCT( (FRACAS!$K$5:$K$8972=OM$2) * IFERROR(FRACAS!$AN$5:$AN$8972,0) ) ) / IFERROR($ND5/FRACAS!$AY$1*60,0), 1 )))</f>
        <v>1</v>
      </c>
      <c r="ON5" s="193" cm="1">
        <f t="array" ref="ON5">IF($ND5=0,"",(IFERROR( (IFERROR($ND5/FRACAS!$AY$1*60,0) - SUMPRODUCT( (FRACAS!$K$5:$K$8972=ON$2) * IFERROR(FRACAS!$AN$5:$AN$8972,0) ) ) / IFERROR($ND5/FRACAS!$AY$1*60,0), 1 )))</f>
        <v>1</v>
      </c>
      <c r="OO5" s="193" cm="1">
        <f t="array" ref="OO5">IF($ND5=0,"",(IFERROR( (IFERROR($ND5/FRACAS!$AY$1*60,0) - SUMPRODUCT( (FRACAS!$K$5:$K$8972=OO$2) * IFERROR(FRACAS!$AN$5:$AN$8972,0) ) ) / IFERROR($ND5/FRACAS!$AY$1*60,0), 1 )))</f>
        <v>1</v>
      </c>
      <c r="OP5" s="193" cm="1">
        <f t="array" ref="OP5">IF($ND5=0,"",(IFERROR( (IFERROR($ND5/FRACAS!$AY$1*60,0) - SUMPRODUCT( (FRACAS!$K$5:$K$8972=OP$2) * IFERROR(FRACAS!$AN$5:$AN$8972,0) ) ) / IFERROR($ND5/FRACAS!$AY$1*60,0), 1 )))</f>
        <v>1</v>
      </c>
      <c r="OQ5" s="193" cm="1">
        <f t="array" ref="OQ5">IF($ND5=0,"",(IFERROR( (IFERROR($ND5/FRACAS!$AY$1*60,0) - SUMPRODUCT( (FRACAS!$K$5:$K$8972=OQ$2) * IFERROR(FRACAS!$AN$5:$AN$8972,0) ) ) / IFERROR($ND5/FRACAS!$AY$1*60,0), 1 )))</f>
        <v>1</v>
      </c>
      <c r="OR5" s="193" cm="1">
        <f t="array" ref="OR5">IF($ND5=0,"",(IFERROR( (IFERROR($ND5/FRACAS!$AY$1*60,0) - SUMPRODUCT( (FRACAS!$K$5:$K$8972=OR$2) * IFERROR(FRACAS!$AN$5:$AN$8972,0) ) ) / IFERROR($ND5/FRACAS!$AY$1*60,0), 1 )))</f>
        <v>1</v>
      </c>
      <c r="OS5" s="193" cm="1">
        <f t="array" ref="OS5">IF($ND5=0,"",(IFERROR( (IFERROR($ND5/FRACAS!$AY$1*60,0) - SUMPRODUCT( (FRACAS!$K$5:$K$8972=OS$2) * IFERROR(FRACAS!$AN$5:$AN$8972,0) ) ) / IFERROR($ND5/FRACAS!$AY$1*60,0), 1 )))</f>
        <v>1</v>
      </c>
      <c r="OT5" s="243" cm="1">
        <f t="array" ref="OT5">IF($ND5=0,"",(IFERROR( (IFERROR($ND5/FRACAS!$AY$1*60,0) - SUMPRODUCT( (FRACAS!$K$5:$K$8972=OT$2) * IFERROR(FRACAS!$AN$5:$AN$8972,0) ) ) / IFERROR($ND5/FRACAS!$AY$1*60,0), 1 )))</f>
        <v>1</v>
      </c>
    </row>
    <row r="6" spans="1:410" x14ac:dyDescent="0.2">
      <c r="B6" s="233"/>
      <c r="C6" s="259">
        <f>IF('[1]17.11.2025 IASI18 Mileage'!C6="","",'[1]17.11.2025 IASI18 Mileage'!C6)</f>
        <v>45978</v>
      </c>
      <c r="D6" s="201">
        <f>IF('[1]17.11.2025 IASI18 Mileage'!D6="","",'[1]17.11.2025 IASI18 Mileage'!D6)</f>
        <v>7871</v>
      </c>
      <c r="E6" s="201">
        <f>IF('[1]17.11.2025 IASI18 Mileage'!E6="","",'[1]17.11.2025 IASI18 Mileage'!E6)</f>
        <v>5283</v>
      </c>
      <c r="F6" s="201">
        <f>IF('[1]17.11.2025 IASI18 Mileage'!F6="","",'[1]17.11.2025 IASI18 Mileage'!F6)</f>
        <v>7268</v>
      </c>
      <c r="G6" s="201">
        <f>IF('[1]17.11.2025 IASI18 Mileage'!G6="","",'[1]17.11.2025 IASI18 Mileage'!G6)</f>
        <v>6845</v>
      </c>
      <c r="H6" s="201">
        <f>IF('[1]17.11.2025 IASI18 Mileage'!H6="","",'[1]17.11.2025 IASI18 Mileage'!H6)</f>
        <v>6419</v>
      </c>
      <c r="I6" s="201">
        <f>IF('[1]17.11.2025 IASI18 Mileage'!I6="","",'[1]17.11.2025 IASI18 Mileage'!I6)</f>
        <v>3319</v>
      </c>
      <c r="J6" s="201">
        <f>IF('[1]17.11.2025 IASI18 Mileage'!J6="","",'[1]17.11.2025 IASI18 Mileage'!J6)</f>
        <v>3511</v>
      </c>
      <c r="K6" s="201">
        <f>IF('[1]17.11.2025 IASI18 Mileage'!K6="","",'[1]17.11.2025 IASI18 Mileage'!K6)</f>
        <v>2416</v>
      </c>
      <c r="L6" s="201">
        <f>IF('[1]17.11.2025 IASI18 Mileage'!L6="","",'[1]17.11.2025 IASI18 Mileage'!L6)</f>
        <v>21</v>
      </c>
      <c r="M6" s="201">
        <f>IF('[1]17.11.2025 IASI18 Mileage'!M6="","",'[1]17.11.2025 IASI18 Mileage'!M6)</f>
        <v>0</v>
      </c>
      <c r="N6" s="201">
        <f>IF('[1]17.11.2025 IASI18 Mileage'!N6="","",'[1]17.11.2025 IASI18 Mileage'!N6)</f>
        <v>0</v>
      </c>
      <c r="O6" s="201">
        <f>IF('[1]17.11.2025 IASI18 Mileage'!O6="","",'[1]17.11.2025 IASI18 Mileage'!O6)</f>
        <v>0</v>
      </c>
      <c r="P6" s="201">
        <f>IF('[1]17.11.2025 IASI18 Mileage'!P6="","",'[1]17.11.2025 IASI18 Mileage'!P6)</f>
        <v>0</v>
      </c>
      <c r="Q6" s="201">
        <f>IF('[1]17.11.2025 IASI18 Mileage'!Q6="","",'[1]17.11.2025 IASI18 Mileage'!Q6)</f>
        <v>0</v>
      </c>
      <c r="R6" s="201">
        <f>IF('[1]17.11.2025 IASI18 Mileage'!R6="","",'[1]17.11.2025 IASI18 Mileage'!R6)</f>
        <v>0</v>
      </c>
      <c r="S6" s="201">
        <f>IF('[1]17.11.2025 IASI18 Mileage'!S6="","",'[1]17.11.2025 IASI18 Mileage'!S6)</f>
        <v>0</v>
      </c>
      <c r="T6" s="201">
        <f>IF('[1]17.11.2025 IASI18 Mileage'!T6="","",'[1]17.11.2025 IASI18 Mileage'!T6)</f>
        <v>0</v>
      </c>
      <c r="U6" s="201">
        <f>IF('[1]17.11.2025 IASI18 Mileage'!U6="","",'[1]17.11.2025 IASI18 Mileage'!U6)</f>
        <v>0</v>
      </c>
      <c r="V6" s="201"/>
      <c r="W6" s="201"/>
      <c r="X6" s="201"/>
      <c r="Y6" s="201"/>
      <c r="Z6" s="201"/>
      <c r="AA6" s="201"/>
      <c r="AB6" s="201"/>
      <c r="AC6" s="201"/>
      <c r="AD6" s="201"/>
      <c r="AE6" s="201"/>
      <c r="AF6" s="201"/>
      <c r="AG6" s="201"/>
      <c r="AH6" s="201"/>
      <c r="AI6" s="201"/>
      <c r="AJ6" s="201"/>
      <c r="AK6" s="201"/>
      <c r="AL6" s="201"/>
      <c r="AM6" s="201"/>
      <c r="AN6" s="201"/>
      <c r="AO6" s="201"/>
      <c r="AP6" s="201"/>
      <c r="AQ6" s="201"/>
      <c r="AR6" s="201"/>
      <c r="AS6" s="201"/>
      <c r="AT6" s="201"/>
      <c r="AU6" s="201"/>
      <c r="AV6" s="201"/>
      <c r="AW6" s="201"/>
      <c r="AX6" s="201"/>
      <c r="AY6" s="201"/>
      <c r="AZ6" s="201"/>
      <c r="BA6" s="202"/>
      <c r="BB6" s="184"/>
      <c r="BC6" s="184"/>
      <c r="BD6" s="234"/>
      <c r="BE6" s="234"/>
      <c r="BF6" s="234"/>
      <c r="BG6" s="234"/>
      <c r="BH6" s="234"/>
      <c r="BI6" s="234"/>
      <c r="BJ6" s="234"/>
      <c r="BK6" s="234"/>
      <c r="BL6" s="234"/>
      <c r="BM6" s="234"/>
      <c r="BN6" s="234"/>
      <c r="BO6" s="234"/>
      <c r="BP6" s="234"/>
      <c r="BQ6" s="234"/>
      <c r="BR6" s="234"/>
      <c r="BS6" s="234"/>
      <c r="BT6" s="234"/>
      <c r="BU6" s="234"/>
      <c r="BV6" s="234"/>
      <c r="BW6" s="234"/>
      <c r="BX6" s="234"/>
      <c r="BY6" s="234"/>
      <c r="BZ6" s="234"/>
      <c r="CA6" s="234"/>
      <c r="CB6" s="234"/>
      <c r="CC6" s="234"/>
      <c r="CD6" s="234"/>
      <c r="CE6" s="234"/>
      <c r="CF6" s="234"/>
      <c r="CG6" s="234"/>
      <c r="CH6" s="234"/>
      <c r="CI6" s="234"/>
      <c r="CJ6" s="234"/>
      <c r="CK6" s="234"/>
      <c r="CL6" s="234"/>
      <c r="CM6" s="234"/>
      <c r="CN6" s="234"/>
      <c r="CO6" s="234"/>
      <c r="CP6" s="234"/>
      <c r="CQ6" s="234"/>
      <c r="CR6" s="234"/>
      <c r="CS6" s="234"/>
      <c r="CT6" s="234"/>
      <c r="CU6" s="234"/>
      <c r="CV6" s="234"/>
      <c r="CW6" s="234"/>
      <c r="CX6" s="234"/>
      <c r="CY6" s="234"/>
      <c r="CZ6" s="234"/>
      <c r="DA6" s="234"/>
      <c r="DB6" s="234"/>
      <c r="DC6" s="184">
        <f t="shared" ref="DC6:DC69" si="5">SUM(DE6:DT6)</f>
        <v>30</v>
      </c>
      <c r="DD6" s="235">
        <f t="shared" si="3"/>
        <v>45978</v>
      </c>
      <c r="DE6" s="186">
        <f>IF(D6&gt; 0,(COUNTIFS(FRACAS!$B$5:$B$8972, D$4, FRACAS!$D$5:$D$8972, "&lt;="&amp;D6)), "" )</f>
        <v>8</v>
      </c>
      <c r="DF6" s="186">
        <f>IF(E6&gt; 0,(COUNTIFS(FRACAS!$B$5:$B$8972, E$4, FRACAS!$D$5:$D$8972, "&lt;="&amp;E6)), "" )</f>
        <v>3</v>
      </c>
      <c r="DG6" s="186">
        <f>IF(F6&gt; 0,(COUNTIFS(FRACAS!$B$5:$B$8972, F$4, FRACAS!$D$5:$D$8972, "&lt;="&amp;F6)), "" )</f>
        <v>1</v>
      </c>
      <c r="DH6" s="186">
        <f>IF(G6&gt; 0,(COUNTIFS(FRACAS!$B$5:$B$8972, G$4, FRACAS!$D$5:$D$8972, "&lt;="&amp;G6)), "" )</f>
        <v>4</v>
      </c>
      <c r="DI6" s="186">
        <f>IF(H6&gt; 0,(COUNTIFS(FRACAS!$B$5:$B$8972, H$4, FRACAS!$D$5:$D$8972, "&lt;="&amp;H6)), "" )</f>
        <v>2</v>
      </c>
      <c r="DJ6" s="186">
        <f>IF(I6&gt; 0,(COUNTIFS(FRACAS!$B$5:$B$8972, I$4, FRACAS!$D$5:$D$8972, "&lt;="&amp;I6)), "" )</f>
        <v>3</v>
      </c>
      <c r="DK6" s="186">
        <f>IF(J6&gt; 0,(COUNTIFS(FRACAS!$B$5:$B$8972, J$4, FRACAS!$D$5:$D$8972, "&lt;="&amp;J6)), "" )</f>
        <v>3</v>
      </c>
      <c r="DL6" s="186">
        <f>IF(K6&gt; 0,(COUNTIFS(FRACAS!$B$5:$B$8972, K$4, FRACAS!$D$5:$D$8972, "&lt;="&amp;K6)), "" )</f>
        <v>1</v>
      </c>
      <c r="DM6" s="186">
        <f>IF(L6&gt; 0,(COUNTIFS(FRACAS!$B$5:$B$8972, L$4, FRACAS!$D$5:$D$8972, "&lt;="&amp;L6)), "" )</f>
        <v>5</v>
      </c>
      <c r="DN6" s="186" t="str">
        <f>IF(M6&gt; 0,(COUNTIFS(FRACAS!$B$5:$B$8972, M$4, FRACAS!$D$5:$D$8972, "&lt;="&amp;M6)), "" )</f>
        <v/>
      </c>
      <c r="DO6" s="186" t="str">
        <f>IF(N6&gt; 0,(COUNTIFS(FRACAS!$B$5:$B$8972, N$4, FRACAS!$D$5:$D$8972, "&lt;="&amp;N6)), "" )</f>
        <v/>
      </c>
      <c r="DP6" s="186" t="str">
        <f>IF(O6&gt; 0,(COUNTIFS(FRACAS!$B$5:$B$8972, O$4, FRACAS!$D$5:$D$8972, "&lt;="&amp;O6)), "" )</f>
        <v/>
      </c>
      <c r="DQ6" s="186" t="str">
        <f>IF(P6&gt; 0,(COUNTIFS(FRACAS!$B$5:$B$8972, P$4, FRACAS!$D$5:$D$8972, "&lt;="&amp;P6)), "" )</f>
        <v/>
      </c>
      <c r="DR6" s="186" t="str">
        <f>IF(Q6&gt; 0,(COUNTIFS(FRACAS!$B$5:$B$8972, Q$4, FRACAS!$D$5:$D$8972, "&lt;="&amp;Q6)), "" )</f>
        <v/>
      </c>
      <c r="DS6" s="186" t="str">
        <f>IF(R6&gt; 0,(COUNTIFS(FRACAS!$B$5:$B$8972, R$4, FRACAS!$D$5:$D$8972, "&lt;="&amp;R6)), "" )</f>
        <v/>
      </c>
      <c r="DT6" s="186" t="str">
        <f>IF(S6&gt; 0,(COUNTIFS(FRACAS!$B$5:$B$8972, S$4, FRACAS!$D$5:$D$8972, "&lt;="&amp;S6)), "" )</f>
        <v/>
      </c>
      <c r="DU6" s="186" t="str">
        <f>IF(T6&gt; 0,(COUNTIFS(FRACAS!$B$5:$B$8972, T$4, FRACAS!$D$5:$D$8972, "&lt;="&amp;T6)), "" )</f>
        <v/>
      </c>
      <c r="DV6" s="186" t="str">
        <f>IF(U6&gt; 0,(COUNTIFS(FRACAS!$B$5:$B$8972, U$4, FRACAS!$D$5:$D$8972, "&lt;="&amp;U6)), "" )</f>
        <v/>
      </c>
      <c r="DW6" s="186" t="str">
        <f>IF(V6&gt; 0,(COUNTIFS(FRACAS!$B$5:$B$8972, V$4, FRACAS!$D$5:$D$8972, "&lt;="&amp;V6)), "" )</f>
        <v/>
      </c>
      <c r="DX6" s="186" t="str">
        <f>IF(W6&gt; 0,(COUNTIFS(FRACAS!$B$5:$B$8972, W$4, FRACAS!$D$5:$D$8972, "&lt;="&amp;W6)), "" )</f>
        <v/>
      </c>
      <c r="DY6" s="186" t="str">
        <f>IF(X6&gt; 0,(COUNTIFS(FRACAS!$B$5:$B$8972, X$4, FRACAS!$D$5:$D$8972, "&lt;="&amp;X6)), "" )</f>
        <v/>
      </c>
      <c r="DZ6" s="186" t="str">
        <f>IF(Y6&gt; 0,(COUNTIFS(FRACAS!$B$5:$B$8972, Y$4, FRACAS!$D$5:$D$8972, "&lt;="&amp;Y6)), "" )</f>
        <v/>
      </c>
      <c r="EA6" s="186" t="str">
        <f>IF(Z6&gt; 0,(COUNTIFS(FRACAS!$B$5:$B$8972, Z$4, FRACAS!$D$5:$D$8972, "&lt;="&amp;Z6)), "" )</f>
        <v/>
      </c>
      <c r="EB6" s="186" t="str">
        <f>IF(AA6&gt; 0,(COUNTIFS(FRACAS!$B$5:$B$8972, AA$4, FRACAS!$D$5:$D$8972, "&lt;="&amp;AA6)), "" )</f>
        <v/>
      </c>
      <c r="EC6" s="186" t="str">
        <f>IF(AB6&gt; 0,(COUNTIFS(FRACAS!$B$5:$B$8972, AB$4, FRACAS!$D$5:$D$8972, "&lt;="&amp;AB6)), "" )</f>
        <v/>
      </c>
      <c r="ED6" s="186" t="str">
        <f>IF(AC6&gt; 0,(COUNTIFS(FRACAS!$B$5:$B$8972, AC$4, FRACAS!$D$5:$D$8972, "&lt;="&amp;AC6)), "" )</f>
        <v/>
      </c>
      <c r="EE6" s="186" t="str">
        <f>IF(AD6&gt; 0,(COUNTIFS(FRACAS!$B$5:$B$8972, AD$4, FRACAS!$D$5:$D$8972, "&lt;="&amp;AD6)), "" )</f>
        <v/>
      </c>
      <c r="EF6" s="186" t="str">
        <f>IF(AE6&gt; 0,(COUNTIFS(FRACAS!$B$5:$B$8972, AE$4, FRACAS!$D$5:$D$8972, "&lt;="&amp;AE6)), "" )</f>
        <v/>
      </c>
      <c r="EG6" s="186" t="str">
        <f>IF(AF6&gt; 0,(COUNTIFS(FRACAS!$B$5:$B$8972, AF$4, FRACAS!$D$5:$D$8972, "&lt;="&amp;AF6)), "" )</f>
        <v/>
      </c>
      <c r="EH6" s="186" t="str">
        <f>IF(AG6&gt; 0,(COUNTIFS(FRACAS!$B$5:$B$8972, AG$4, FRACAS!$D$5:$D$8972, "&lt;="&amp;AG6)), "" )</f>
        <v/>
      </c>
      <c r="EI6" s="186" t="str">
        <f>IF(AH6&gt; 0,(COUNTIFS(FRACAS!$B$5:$B$8972, AH$4, FRACAS!$D$5:$D$8972, "&lt;="&amp;AH6)), "" )</f>
        <v/>
      </c>
      <c r="EJ6" s="186" t="str">
        <f>IF(AI6&gt; 0,(COUNTIFS(FRACAS!$B$5:$B$8972, AI$4, FRACAS!$D$5:$D$8972, "&lt;="&amp;AI6)), "" )</f>
        <v/>
      </c>
      <c r="EK6" s="186" t="str">
        <f>IF(AJ6&gt; 0,(COUNTIFS(FRACAS!$B$5:$B$8972, AJ$4, FRACAS!$D$5:$D$8972, "&lt;="&amp;AJ6)), "" )</f>
        <v/>
      </c>
      <c r="EL6" s="186" t="str">
        <f>IF(AK6&gt; 0,(COUNTIFS(FRACAS!$B$5:$B$8972, AK$4, FRACAS!$D$5:$D$8972, "&lt;="&amp;AK6)), "" )</f>
        <v/>
      </c>
      <c r="EM6" s="186" t="str">
        <f>IF(AL6&gt; 0,(COUNTIFS(FRACAS!$B$5:$B$8972, AL$4, FRACAS!$D$5:$D$8972, "&lt;="&amp;AL6)), "" )</f>
        <v/>
      </c>
      <c r="EN6" s="186" t="str">
        <f>IF(AM6&gt; 0,(COUNTIFS(FRACAS!$B$5:$B$8972, AM$4, FRACAS!$D$5:$D$8972, "&lt;="&amp;AM6)), "" )</f>
        <v/>
      </c>
      <c r="EO6" s="186" t="str">
        <f>IF(AN6&gt; 0,(COUNTIFS(FRACAS!$B$5:$B$8972, AN$4, FRACAS!$D$5:$D$8972, "&lt;="&amp;AN6)), "" )</f>
        <v/>
      </c>
      <c r="EP6" s="186" t="str">
        <f>IF(AO6&gt; 0,(COUNTIFS(FRACAS!$B$5:$B$8972, AO$4, FRACAS!$D$5:$D$8972, "&lt;="&amp;AO6)), "" )</f>
        <v/>
      </c>
      <c r="EQ6" s="186" t="str">
        <f>IF(AP6&gt; 0,(COUNTIFS(FRACAS!$B$5:$B$8972, AP$4, FRACAS!$D$5:$D$8972, "&lt;="&amp;AP6)), "" )</f>
        <v/>
      </c>
      <c r="ER6" s="186" t="str">
        <f>IF(AQ6&gt; 0,(COUNTIFS(FRACAS!$B$5:$B$8972, AQ$4, FRACAS!$D$5:$D$8972, "&lt;="&amp;AQ6)), "" )</f>
        <v/>
      </c>
      <c r="ES6" s="244"/>
      <c r="ET6" s="186"/>
      <c r="EU6" s="186"/>
      <c r="EV6" s="186"/>
      <c r="EW6" s="186"/>
      <c r="EX6" s="186"/>
      <c r="EY6" s="186"/>
      <c r="EZ6" s="186"/>
      <c r="FA6" s="186"/>
      <c r="FB6" s="203"/>
      <c r="FC6" s="204"/>
      <c r="FD6" s="204"/>
      <c r="FE6" s="190"/>
      <c r="FF6" s="190"/>
      <c r="FG6" s="190"/>
      <c r="FH6" s="190"/>
      <c r="FI6" s="190"/>
      <c r="FJ6" s="190"/>
      <c r="FK6" s="190"/>
      <c r="FL6" s="190"/>
      <c r="FM6" s="190"/>
      <c r="FN6" s="190"/>
      <c r="FO6" s="190"/>
      <c r="FP6" s="190"/>
      <c r="FQ6" s="190"/>
      <c r="FR6" s="190"/>
      <c r="FS6" s="190"/>
      <c r="FT6" s="190"/>
      <c r="FU6" s="190"/>
      <c r="FV6" s="190"/>
      <c r="FW6" s="190"/>
      <c r="FX6" s="190"/>
      <c r="FY6" s="190"/>
      <c r="FZ6" s="190"/>
      <c r="GA6" s="190"/>
      <c r="GB6" s="190"/>
      <c r="GC6" s="190"/>
      <c r="GD6" s="190"/>
      <c r="GE6" s="190"/>
      <c r="GF6" s="190"/>
      <c r="GG6" s="190"/>
      <c r="GH6" s="190"/>
      <c r="GI6" s="190"/>
      <c r="GJ6" s="190"/>
      <c r="GK6" s="190"/>
      <c r="GL6" s="190"/>
      <c r="GM6" s="190"/>
      <c r="GN6" s="190"/>
      <c r="GO6" s="190"/>
      <c r="GP6" s="190"/>
      <c r="GQ6" s="190"/>
      <c r="GR6" s="190"/>
      <c r="GS6" s="190"/>
      <c r="GT6" s="190"/>
      <c r="GU6" s="190"/>
      <c r="GV6" s="190"/>
      <c r="GW6" s="190"/>
      <c r="GX6" s="190"/>
      <c r="GY6" s="190"/>
      <c r="GZ6" s="190"/>
      <c r="HA6" s="190"/>
      <c r="HB6" s="190"/>
      <c r="HD6" s="190"/>
      <c r="HE6" s="190"/>
      <c r="HF6" s="190"/>
      <c r="HG6" s="190"/>
      <c r="HH6" s="190"/>
      <c r="HI6" s="190"/>
      <c r="HJ6" s="190"/>
      <c r="HK6" s="190"/>
      <c r="HL6" s="190"/>
      <c r="HM6" s="190"/>
      <c r="HN6" s="190"/>
      <c r="HO6" s="190"/>
      <c r="HP6" s="190"/>
      <c r="HQ6" s="190"/>
      <c r="HR6" s="190"/>
      <c r="HS6" s="190"/>
      <c r="HT6" s="190"/>
      <c r="HU6" s="190"/>
      <c r="HV6" s="190"/>
      <c r="HW6" s="190"/>
      <c r="HX6" s="190"/>
      <c r="HY6" s="190"/>
      <c r="HZ6" s="190"/>
      <c r="IA6" s="190"/>
      <c r="IB6" s="190"/>
      <c r="IC6" s="190"/>
      <c r="ID6" s="190"/>
      <c r="IE6" s="190"/>
      <c r="IF6" s="190"/>
      <c r="IG6" s="190"/>
      <c r="IH6" s="190"/>
      <c r="II6" s="190"/>
      <c r="IJ6" s="190"/>
      <c r="IK6" s="190"/>
      <c r="IL6" s="190"/>
      <c r="IM6" s="190"/>
      <c r="IN6" s="190"/>
      <c r="IO6" s="190"/>
      <c r="IP6" s="190"/>
      <c r="IQ6" s="190"/>
      <c r="IR6" s="190"/>
      <c r="IS6" s="190"/>
      <c r="IT6" s="190"/>
      <c r="IU6" s="190"/>
      <c r="IV6" s="190"/>
      <c r="IW6" s="190"/>
      <c r="IX6" s="190"/>
      <c r="IY6" s="190"/>
      <c r="IZ6" s="190"/>
      <c r="JA6" s="190"/>
      <c r="JB6" s="190"/>
      <c r="JC6" s="190"/>
      <c r="JD6" s="238"/>
      <c r="JE6" s="238"/>
      <c r="JF6" s="238"/>
      <c r="JG6" s="238"/>
      <c r="JH6" s="238"/>
      <c r="JI6" s="238"/>
      <c r="JJ6" s="238"/>
      <c r="JK6" s="238"/>
      <c r="JL6" s="238"/>
      <c r="JM6" s="238"/>
      <c r="JN6" s="239"/>
      <c r="JO6" s="193"/>
      <c r="JP6" s="193"/>
      <c r="JQ6" s="193"/>
      <c r="JR6" s="193"/>
      <c r="JS6" s="193"/>
      <c r="JT6" s="193"/>
      <c r="JU6" s="193"/>
      <c r="JV6" s="193"/>
      <c r="JW6" s="193"/>
      <c r="JX6" s="193"/>
      <c r="JY6" s="193"/>
      <c r="JZ6" s="193"/>
      <c r="KA6" s="193"/>
      <c r="KB6" s="193"/>
      <c r="KC6" s="193"/>
      <c r="KD6" s="193"/>
      <c r="KE6" s="193"/>
      <c r="KF6" s="193"/>
      <c r="KG6" s="193"/>
      <c r="KH6" s="193"/>
      <c r="KI6" s="193"/>
      <c r="KJ6" s="193"/>
      <c r="KK6" s="193"/>
      <c r="KL6" s="193"/>
      <c r="KM6" s="193"/>
      <c r="KN6" s="193"/>
      <c r="KO6" s="193"/>
      <c r="KP6" s="193"/>
      <c r="KQ6" s="193"/>
      <c r="KR6" s="193"/>
      <c r="KS6" s="193"/>
      <c r="KT6" s="193"/>
      <c r="KU6" s="193"/>
      <c r="KV6" s="193"/>
      <c r="KW6" s="193"/>
      <c r="KX6" s="193"/>
      <c r="KY6" s="193"/>
      <c r="KZ6" s="193"/>
      <c r="LA6" s="193"/>
      <c r="LB6" s="192"/>
      <c r="LC6" s="235">
        <f t="shared" si="4"/>
        <v>45978</v>
      </c>
      <c r="LD6" s="240" cm="1">
        <f t="array" ref="LD6">IFERROR((((D6/FRACAS!$AY$1)*60
)-(SUMPRODUCT((FRACAS!$B$5:$B$8970=D$4)*(FRACAS!$D$5:$D$8970&lt;=D6)*(IFERROR(FRACAS!$AM$5:$AM$8970,0)))
))/((D6/FRACAS!$AY$1)*60),"")</f>
        <v>0.46715792148379526</v>
      </c>
      <c r="LE6" s="240" cm="1">
        <f t="array" ref="LE6">IFERROR((((E6/FRACAS!$AY$1)*60
)-(SUMPRODUCT((FRACAS!$B$5:$B$8970=E$4)*(FRACAS!$D$5:$D$8970&lt;=E6)*(IFERROR(FRACAS!$AM$5:$AM$8970,0)))
))/((E6/FRACAS!$AY$1)*60),"")</f>
        <v>0.989778534923339</v>
      </c>
      <c r="LF6" s="240" cm="1">
        <f t="array" ref="LF6">IFERROR((((F6/FRACAS!$AY$1)*60
)-(SUMPRODUCT((FRACAS!$B$5:$B$8970=F$4)*(FRACAS!$D$5:$D$8970&lt;=F6)*(IFERROR(FRACAS!$AM$5:$AM$8970,0)))
))/((F6/FRACAS!$AY$1)*60),"")</f>
        <v>0.99752339020377656</v>
      </c>
      <c r="LG6" s="240" cm="1">
        <f t="array" ref="LG6">IFERROR((((G6/FRACAS!$AY$1)*60
)-(SUMPRODUCT((FRACAS!$B$5:$B$8970=G$4)*(FRACAS!$D$5:$D$8970&lt;=G6)*(IFERROR(FRACAS!$AM$5:$AM$8970,0)))
))/((G6/FRACAS!$AY$1)*60),"")</f>
        <v>0.66866325785244707</v>
      </c>
      <c r="LH6" s="240" cm="1">
        <f t="array" ref="LH6">IFERROR((((H6/FRACAS!$AY$1)*60
)-(SUMPRODUCT((FRACAS!$B$5:$B$8970=H$4)*(FRACAS!$D$5:$D$8970&lt;=H6)*(IFERROR(FRACAS!$AM$5:$AM$8970,0)))
))/((H6/FRACAS!$AY$1)*60),"")</f>
        <v>0.7139741392740302</v>
      </c>
      <c r="LI6" s="240" cm="1">
        <f t="array" ref="LI6">IFERROR((((I6/FRACAS!$AY$1)*60
)-(SUMPRODUCT((FRACAS!$B$5:$B$8970=I$4)*(FRACAS!$D$5:$D$8970&lt;=I6)*(IFERROR(FRACAS!$AM$5:$AM$8970,0)))
))/((I6/FRACAS!$AY$1)*60),"")</f>
        <v>0.88068695390209328</v>
      </c>
      <c r="LJ6" s="240" cm="1">
        <f t="array" ref="LJ6">IFERROR((((J6/FRACAS!$AY$1)*60
)-(SUMPRODUCT((FRACAS!$B$5:$B$8970=J$4)*(FRACAS!$D$5:$D$8970&lt;=J6)*(IFERROR(FRACAS!$AM$5:$AM$8970,0)))
))/((J6/FRACAS!$AY$1)*60),"")</f>
        <v>0.94873255482619234</v>
      </c>
      <c r="LK6" s="240" cm="1">
        <f t="array" ref="LK6">IFERROR((((K6/FRACAS!$AY$1)*60
)-(SUMPRODUCT((FRACAS!$B$5:$B$8970=K$4)*(FRACAS!$D$5:$D$8970&lt;=K6)*(IFERROR(FRACAS!$AM$5:$AM$8970,0)))
))/((K6/FRACAS!$AY$1)*60),"")</f>
        <v>1</v>
      </c>
      <c r="LL6" s="240" cm="1">
        <f t="array" ref="LL6">IFERROR((((L6/FRACAS!$AY$1)*60
)-(SUMPRODUCT((FRACAS!$B$5:$B$8970=L$4)*(FRACAS!$D$5:$D$8970&lt;=L6)*(IFERROR(FRACAS!$AM$5:$AM$8970,0)))
))/((L6/FRACAS!$AY$1)*60),"")</f>
        <v>-1.1428571429569274</v>
      </c>
      <c r="LM6" s="240" t="str" cm="1">
        <f t="array" ref="LM6">IFERROR((((M6/FRACAS!$AY$1)*60
)-(SUMPRODUCT((FRACAS!$B$5:$B$8970=M$4)*(FRACAS!$D$5:$D$8970&lt;=M6)*(IFERROR(FRACAS!$AM$5:$AM$8970,0)))
))/((M6/FRACAS!$AY$1)*60),"")</f>
        <v/>
      </c>
      <c r="LN6" s="240" t="str" cm="1">
        <f t="array" ref="LN6">IFERROR((((N6/FRACAS!$AY$1)*60
)-(SUMPRODUCT((FRACAS!$B$5:$B$8970=N$4)*(FRACAS!$D$5:$D$8970&lt;=N6)*(IFERROR(FRACAS!$AM$5:$AM$8970,0)))
))/((N6/FRACAS!$AY$1)*60),"")</f>
        <v/>
      </c>
      <c r="LO6" s="240" t="str" cm="1">
        <f t="array" ref="LO6">IFERROR((((O6/FRACAS!$AY$1)*60
)-(SUMPRODUCT((FRACAS!$B$5:$B$8970=O$4)*(FRACAS!$D$5:$D$8970&lt;=O6)*(IFERROR(FRACAS!$AM$5:$AM$8970,0)))
))/((O6/FRACAS!$AY$1)*60),"")</f>
        <v/>
      </c>
      <c r="LP6" s="240" t="str" cm="1">
        <f t="array" ref="LP6">IFERROR((((P6/FRACAS!$AY$1)*60
)-(SUMPRODUCT((FRACAS!$B$5:$B$8970=P$4)*(FRACAS!$D$5:$D$8970&lt;=P6)*(IFERROR(FRACAS!$AM$5:$AM$8970,0)))
))/((P6/FRACAS!$AY$1)*60),"")</f>
        <v/>
      </c>
      <c r="LQ6" s="240" t="str" cm="1">
        <f t="array" ref="LQ6">IFERROR((((Q6/FRACAS!$AY$1)*60
)-(SUMPRODUCT((FRACAS!$B$5:$B$8970=Q$4)*(FRACAS!$D$5:$D$8970&lt;=Q6)*(IFERROR(FRACAS!$AM$5:$AM$8970,0)))
))/((Q6/FRACAS!$AY$1)*60),"")</f>
        <v/>
      </c>
      <c r="LR6" s="240" t="str" cm="1">
        <f t="array" ref="LR6">IFERROR((((R6/FRACAS!$AY$1)*60
)-(SUMPRODUCT((FRACAS!$B$5:$B$8970=R$4)*(FRACAS!$D$5:$D$8970&lt;=R6)*(IFERROR(FRACAS!$AM$5:$AM$8970,0)))
))/((R6/FRACAS!$AY$1)*60),"")</f>
        <v/>
      </c>
      <c r="LS6" s="240" t="str" cm="1">
        <f t="array" ref="LS6">IFERROR((((S6/FRACAS!$AY$1)*60
)-(SUMPRODUCT((FRACAS!$B$5:$B$8970=S$4)*(FRACAS!$D$5:$D$8970&lt;=S6)*(IFERROR(FRACAS!$AM$5:$AM$8970,0)))
))/((S6/FRACAS!$AY$1)*60),"")</f>
        <v/>
      </c>
      <c r="LT6" s="240" t="str" cm="1">
        <f t="array" ref="LT6">IFERROR((((T6/FRACAS!$AY$1)*60
)-(SUMPRODUCT((FRACAS!$B$5:$B$8970=T$4)*(FRACAS!$D$5:$D$8970&lt;=T6)*(IFERROR(FRACAS!$AM$5:$AM$8970,0)))
))/((T6/FRACAS!$AY$1)*60),"")</f>
        <v/>
      </c>
      <c r="LU6" s="240" t="str" cm="1">
        <f t="array" ref="LU6">IFERROR((((U6/FRACAS!$AY$1)*60
)-(SUMPRODUCT((FRACAS!$B$5:$B$8970=U$4)*(FRACAS!$D$5:$D$8970&lt;=U6)*(IFERROR(FRACAS!$AM$5:$AM$8970,0)))
))/((U6/FRACAS!$AY$1)*60),"")</f>
        <v/>
      </c>
      <c r="LV6" s="240" t="str" cm="1">
        <f t="array" ref="LV6">IFERROR(
    (((V6/FRACAS!$AY$1)*60))
    /
    (((V6/FRACAS!$AY$1)*60) + SUMPRODUCT((FRACAS!$B$5:$B$8970=V$4)*(FRACAS!$D$5:$D$8970&lt;=V6)*(IFERROR(FRACAS!$AM$5:$AM$8970,0)))
    ),"")</f>
        <v/>
      </c>
      <c r="LW6" s="240" t="str" cm="1">
        <f t="array" ref="LW6">IFERROR(
    (((W6/FRACAS!$AY$1)*60))
    /
    (((W6/FRACAS!$AY$1)*60) + SUMPRODUCT((FRACAS!$B$5:$B$8970=W$4)*(FRACAS!$D$5:$D$8970&lt;=W6)*(IFERROR(FRACAS!$AM$5:$AM$8970,0)))
    ),"")</f>
        <v/>
      </c>
      <c r="LX6" s="240" t="str" cm="1">
        <f t="array" ref="LX6">IFERROR(
    (((X6/FRACAS!$AY$1)*60))
    /
    (((X6/FRACAS!$AY$1)*60) + SUMPRODUCT((FRACAS!$B$5:$B$8970=X$4)*(FRACAS!$D$5:$D$8970&lt;=X6)*(IFERROR(FRACAS!$AM$5:$AM$8970,0)))
    ),"")</f>
        <v/>
      </c>
      <c r="LY6" s="240" t="str" cm="1">
        <f t="array" ref="LY6">IFERROR(
    (((Y6/FRACAS!$AY$1)*60))
    /
    (((Y6/FRACAS!$AY$1)*60) + SUMPRODUCT((FRACAS!$B$5:$B$8970=Y$4)*(FRACAS!$D$5:$D$8970&lt;=Y6)*(IFERROR(FRACAS!$AM$5:$AM$8970,0)))
    ),"")</f>
        <v/>
      </c>
      <c r="LZ6" s="240" t="str" cm="1">
        <f t="array" ref="LZ6">IFERROR(
    (((Z6/FRACAS!$AY$1)*60))
    /
    (((Z6/FRACAS!$AY$1)*60) + SUMPRODUCT((FRACAS!$B$5:$B$8970=Z$4)*(FRACAS!$D$5:$D$8970&lt;=Z6)*(IFERROR(FRACAS!$AM$5:$AM$8970,0)))
    ),"")</f>
        <v/>
      </c>
      <c r="MA6" s="240" t="str" cm="1">
        <f t="array" ref="MA6">IFERROR(
    (((AA6/FRACAS!$AY$1)*60))
    /
    (((AA6/FRACAS!$AY$1)*60) + SUMPRODUCT((FRACAS!$B$5:$B$8970=AA$4)*(FRACAS!$D$5:$D$8970&lt;=AA6)*(IFERROR(FRACAS!$AM$5:$AM$8970,0)))
    ),"")</f>
        <v/>
      </c>
      <c r="MB6" s="240" t="str" cm="1">
        <f t="array" ref="MB6">IFERROR(
    (((AB6/FRACAS!$AY$1)*60))
    /
    (((AB6/FRACAS!$AY$1)*60) + SUMPRODUCT((FRACAS!$B$5:$B$8970=AB$4)*(FRACAS!$D$5:$D$8970&lt;=AB6)*(IFERROR(FRACAS!$AM$5:$AM$8970,0)))
    ),"")</f>
        <v/>
      </c>
      <c r="MC6" s="240" t="str" cm="1">
        <f t="array" ref="MC6">IFERROR(
    (((AC6/FRACAS!$AY$1)*60))
    /
    (((AC6/FRACAS!$AY$1)*60) + SUMPRODUCT((FRACAS!$B$5:$B$8970=AC$4)*(FRACAS!$D$5:$D$8970&lt;=AC6)*(IFERROR(FRACAS!$AM$5:$AM$8970,0)))
    ),"")</f>
        <v/>
      </c>
      <c r="MD6" s="240" t="str" cm="1">
        <f t="array" ref="MD6">IFERROR(
    (((AD6/FRACAS!$AY$1)*60))
    /
    (((AD6/FRACAS!$AY$1)*60) + SUMPRODUCT((FRACAS!$B$5:$B$8970=AD$4)*(FRACAS!$D$5:$D$8970&lt;=AD6)*(IFERROR(FRACAS!$AM$5:$AM$8970,0)))
    ),"")</f>
        <v/>
      </c>
      <c r="ME6" s="240" t="str" cm="1">
        <f t="array" ref="ME6">IFERROR(
    (((AE6/FRACAS!$AY$1)*60))
    /
    (((AE6/FRACAS!$AY$1)*60) + SUMPRODUCT((FRACAS!$B$5:$B$8970=AE$4)*(FRACAS!$D$5:$D$8970&lt;=AE6)*(IFERROR(FRACAS!$AM$5:$AM$8970,0)))
    ),"")</f>
        <v/>
      </c>
      <c r="MF6" s="240" t="str" cm="1">
        <f t="array" ref="MF6">IFERROR(
    (((AF6/FRACAS!$AY$1)*60))
    /
    (((AF6/FRACAS!$AY$1)*60) + SUMPRODUCT((FRACAS!$B$5:$B$8970=AF$4)*(FRACAS!$D$5:$D$8970&lt;=AF6)*(IFERROR(FRACAS!$AM$5:$AM$8970,0)))
    ),"")</f>
        <v/>
      </c>
      <c r="MG6" s="240" t="str" cm="1">
        <f t="array" ref="MG6">IFERROR(
    (((AG6/FRACAS!$AY$1)*60))
    /
    (((AG6/FRACAS!$AY$1)*60) + SUMPRODUCT((FRACAS!$B$5:$B$8970=AG$4)*(FRACAS!$D$5:$D$8970&lt;=AG6)*(IFERROR(FRACAS!$AM$5:$AM$8970,0)))
    ),"")</f>
        <v/>
      </c>
      <c r="MH6" s="240" t="str" cm="1">
        <f t="array" ref="MH6">IFERROR(
    (((AH6/FRACAS!$AY$1)*60))
    /
    (((AH6/FRACAS!$AY$1)*60) + SUMPRODUCT((FRACAS!$B$5:$B$8970=AH$4)*(FRACAS!$D$5:$D$8970&lt;=AH6)*(IFERROR(FRACAS!$AM$5:$AM$8970,0)))
    ),"")</f>
        <v/>
      </c>
      <c r="MI6" s="240" t="str" cm="1">
        <f t="array" ref="MI6">IFERROR(
    (((AI6/FRACAS!$AY$1)*60))
    /
    (((AI6/FRACAS!$AY$1)*60) + SUMPRODUCT((FRACAS!$B$5:$B$8970=AI$4)*(FRACAS!$D$5:$D$8970&lt;=AI6)*(IFERROR(FRACAS!$AM$5:$AM$8970,0)))
    ),"")</f>
        <v/>
      </c>
      <c r="MJ6" s="240" t="str" cm="1">
        <f t="array" ref="MJ6">IFERROR(
    (((AJ6/FRACAS!$AY$1)*60))
    /
    (((AJ6/FRACAS!$AY$1)*60) + SUMPRODUCT((FRACAS!$B$5:$B$8970=AJ$4)*(FRACAS!$D$5:$D$8970&lt;=AJ6)*(IFERROR(FRACAS!$AM$5:$AM$8970,0)))
    ),"")</f>
        <v/>
      </c>
      <c r="MK6" s="240" t="str" cm="1">
        <f t="array" ref="MK6">IFERROR(
    (((AK6/FRACAS!$AY$1)*60))
    /
    (((AK6/FRACAS!$AY$1)*60) + SUMPRODUCT((FRACAS!$B$5:$B$8970=AK$4)*(FRACAS!$D$5:$D$8970&lt;=AK6)*(IFERROR(FRACAS!$AM$5:$AM$8970,0)))
    ),"")</f>
        <v/>
      </c>
      <c r="ML6" s="240" t="str" cm="1">
        <f t="array" ref="ML6">IFERROR(
    (((AL6/FRACAS!$AY$1)*60))
    /
    (((AL6/FRACAS!$AY$1)*60) + SUMPRODUCT((FRACAS!$B$5:$B$8970=AL$4)*(FRACAS!$D$5:$D$8970&lt;=AL6)*(IFERROR(FRACAS!$AM$5:$AM$8970,0)))
    ),"")</f>
        <v/>
      </c>
      <c r="MM6" s="240" t="str" cm="1">
        <f t="array" ref="MM6">IFERROR(
    (((AM6/FRACAS!$AY$1)*60))
    /
    (((AM6/FRACAS!$AY$1)*60) + SUMPRODUCT((FRACAS!$B$5:$B$8970=AM$4)*(FRACAS!$D$5:$D$8970&lt;=AM6)*(IFERROR(FRACAS!$AM$5:$AM$8970,0)))
    ),"")</f>
        <v/>
      </c>
      <c r="MN6" s="240" t="str" cm="1">
        <f t="array" ref="MN6">IFERROR(
    (((AN6/FRACAS!$AY$1)*60))
    /
    (((AN6/FRACAS!$AY$1)*60) + SUMPRODUCT((FRACAS!$B$5:$B$8970=AN$4)*(FRACAS!$D$5:$D$8970&lt;=AN6)*(IFERROR(FRACAS!$AM$5:$AM$8970,0)))
    ),"")</f>
        <v/>
      </c>
      <c r="MO6" s="240" t="str" cm="1">
        <f t="array" ref="MO6">IFERROR(
    (((AO6/FRACAS!$AY$1)*60))
    /
    (((AO6/FRACAS!$AY$1)*60) + SUMPRODUCT((FRACAS!$B$5:$B$8970=AO$4)*(FRACAS!$D$5:$D$8970&lt;=AO6)*(IFERROR(FRACAS!$AM$5:$AM$8970,0)))
    ),"")</f>
        <v/>
      </c>
      <c r="MP6" s="240" t="str" cm="1">
        <f t="array" ref="MP6">IFERROR(
    (((AP6/FRACAS!$AY$1)*60))
    /
    (((AP6/FRACAS!$AY$1)*60) + SUMPRODUCT((FRACAS!$B$5:$B$8970=AP$4)*(FRACAS!$D$5:$D$8970&lt;=AP6)*(IFERROR(FRACAS!$AM$5:$AM$8970,0)))
    ),"")</f>
        <v/>
      </c>
      <c r="MQ6" s="240" t="str" cm="1">
        <f t="array" ref="MQ6">IFERROR(
    (((AQ6/FRACAS!$AY$1)*60))
    /
    (((AQ6/FRACAS!$AY$1)*60) + SUMPRODUCT((FRACAS!$B$5:$B$8970=AQ$4)*(FRACAS!$D$5:$D$8970&lt;=AQ6)*(IFERROR(FRACAS!$AM$5:$AM$8970,0)))
    ),"")</f>
        <v/>
      </c>
      <c r="MR6" s="194"/>
      <c r="MS6" s="194"/>
      <c r="MT6" s="194"/>
      <c r="MU6" s="194"/>
      <c r="MV6" s="194"/>
      <c r="MW6" s="194"/>
      <c r="MX6" s="194"/>
      <c r="MY6" s="194"/>
      <c r="MZ6" s="194"/>
      <c r="NA6" s="195"/>
      <c r="ND6" s="241">
        <f t="shared" ref="ND6:ND69" si="6">SUM(D6:CZ6)</f>
        <v>42953</v>
      </c>
      <c r="NE6" s="242">
        <f t="shared" ref="NE6:NE69" si="7">IF(ND6=0,"",C6)</f>
        <v>45978</v>
      </c>
      <c r="NF6" s="193" cm="1">
        <f t="array" ref="NF6">IF($ND6=0,"",(IFERROR( (IFERROR($ND6/FRACAS!$AY$1*60,0) - SUMPRODUCT( (FRACAS!$K$5:$K$8972=NF$2) * IFERROR(FRACAS!$AN$5:$AN$8972,0) ) ) / IFERROR($ND6/FRACAS!$AY$1*60,0), 1 )))</f>
        <v>1</v>
      </c>
      <c r="NG6" s="193" cm="1">
        <f t="array" ref="NG6">IF($ND6=0,"",(IFERROR( (IFERROR($ND6/FRACAS!$AY$1*60,0) - SUMPRODUCT( (FRACAS!$K$5:$K$8972=NG$2) * IFERROR(FRACAS!$AN$5:$AN$8972,0) ) ) / IFERROR($ND6/FRACAS!$AY$1*60,0), 1 )))</f>
        <v>1</v>
      </c>
      <c r="NH6" s="193" cm="1">
        <f t="array" ref="NH6">IF($ND6=0,"",(IFERROR( (IFERROR($ND6/FRACAS!$AY$1*60,0) - SUMPRODUCT( (FRACAS!$K$5:$K$8972=NH$2) * IFERROR(FRACAS!$AN$5:$AN$8972,0) ) ) / IFERROR($ND6/FRACAS!$AY$1*60,0), 1 )))</f>
        <v>1</v>
      </c>
      <c r="NI6" s="193" cm="1">
        <f t="array" ref="NI6">IF($ND6=0,"",(IFERROR( (IFERROR($ND6/FRACAS!$AY$1*60,0) - SUMPRODUCT( (FRACAS!$K$5:$K$8972=NI$2) * IFERROR(FRACAS!$AN$5:$AN$8972,0) ) ) / IFERROR($ND6/FRACAS!$AY$1*60,0), 1 )))</f>
        <v>1</v>
      </c>
      <c r="NJ6" s="193" cm="1">
        <f t="array" ref="NJ6">IF($ND6=0,"",(IFERROR( (IFERROR($ND6/FRACAS!$AY$1*60,0) - SUMPRODUCT( (FRACAS!$K$5:$K$8972=NJ$2) * IFERROR(FRACAS!$AN$5:$AN$8972,0) ) ) / IFERROR($ND6/FRACAS!$AY$1*60,0), 1 )))</f>
        <v>1</v>
      </c>
      <c r="NK6" s="193" cm="1">
        <f t="array" ref="NK6">IF($ND6=0,"",(IFERROR( (IFERROR($ND6/FRACAS!$AY$1*60,0) - SUMPRODUCT( (FRACAS!$K$5:$K$8972=NK$2) * IFERROR(FRACAS!$AN$5:$AN$8972,0) ) ) / IFERROR($ND6/FRACAS!$AY$1*60,0), 1 )))</f>
        <v>1</v>
      </c>
      <c r="NL6" s="193" cm="1">
        <f t="array" ref="NL6">IF($ND6=0,"",(IFERROR( (IFERROR($ND6/FRACAS!$AY$1*60,0) - SUMPRODUCT( (FRACAS!$K$5:$K$8972=NL$2) * IFERROR(FRACAS!$AN$5:$AN$8972,0) ) ) / IFERROR($ND6/FRACAS!$AY$1*60,0), 1 )))</f>
        <v>1</v>
      </c>
      <c r="NM6" s="193" cm="1">
        <f t="array" ref="NM6">IF($ND6=0,"",(IFERROR( (IFERROR($ND6/FRACAS!$AY$1*60,0) - SUMPRODUCT( (FRACAS!$K$5:$K$8972=NM$2) * IFERROR(FRACAS!$AN$5:$AN$8972,0) ) ) / IFERROR($ND6/FRACAS!$AY$1*60,0), 1 )))</f>
        <v>1</v>
      </c>
      <c r="NN6" s="193" cm="1">
        <f t="array" ref="NN6">IF($ND6=0,"",(IFERROR( (IFERROR($ND6/FRACAS!$AY$1*60,0) - SUMPRODUCT( (FRACAS!$K$5:$K$8972=NN$2) * IFERROR(FRACAS!$AN$5:$AN$8972,0) ) ) / IFERROR($ND6/FRACAS!$AY$1*60,0), 1 )))</f>
        <v>1</v>
      </c>
      <c r="NO6" s="193" cm="1">
        <f t="array" ref="NO6">IF($ND6=0,"",(IFERROR( (IFERROR($ND6/FRACAS!$AY$1*60,0) - SUMPRODUCT( (FRACAS!$K$5:$K$8972=NO$2) * IFERROR(FRACAS!$AN$5:$AN$8972,0) ) ) / IFERROR($ND6/FRACAS!$AY$1*60,0), 1 )))</f>
        <v>1</v>
      </c>
      <c r="NP6" s="193" cm="1">
        <f t="array" ref="NP6">IF($ND6=0,"",(IFERROR( (IFERROR($ND6/FRACAS!$AY$1*60,0) - SUMPRODUCT( (FRACAS!$K$5:$K$8972=NP$2) * IFERROR(FRACAS!$AN$5:$AN$8972,0) ) ) / IFERROR($ND6/FRACAS!$AY$1*60,0), 1 )))</f>
        <v>1</v>
      </c>
      <c r="NQ6" s="193" cm="1">
        <f t="array" ref="NQ6">IF($ND6=0,"",(IFERROR( (IFERROR($ND6/FRACAS!$AY$1*60,0) - SUMPRODUCT( (FRACAS!$K$5:$K$8972=NQ$2) * IFERROR(FRACAS!$AN$5:$AN$8972,0) ) ) / IFERROR($ND6/FRACAS!$AY$1*60,0), 1 )))</f>
        <v>1</v>
      </c>
      <c r="NR6" s="193" cm="1">
        <f t="array" ref="NR6">IF($ND6=0,"",(IFERROR( (IFERROR($ND6/FRACAS!$AY$1*60,0) - SUMPRODUCT( (FRACAS!$K$5:$K$8972=NR$2) * IFERROR(FRACAS!$AN$5:$AN$8972,0) ) ) / IFERROR($ND6/FRACAS!$AY$1*60,0), 1 )))</f>
        <v>1</v>
      </c>
      <c r="NS6" s="193" cm="1">
        <f t="array" ref="NS6">IF($ND6=0,"",(IFERROR( (IFERROR($ND6/FRACAS!$AY$1*60,0) - SUMPRODUCT( (FRACAS!$K$5:$K$8972=NS$2) * IFERROR(FRACAS!$AN$5:$AN$8972,0) ) ) / IFERROR($ND6/FRACAS!$AY$1*60,0), 1 )))</f>
        <v>1</v>
      </c>
      <c r="NT6" s="193" cm="1">
        <f t="array" ref="NT6">IF($ND6=0,"",(IFERROR( (IFERROR($ND6/FRACAS!$AY$1*60,0) - SUMPRODUCT( (FRACAS!$K$5:$K$8972=NT$2) * IFERROR(FRACAS!$AN$5:$AN$8972,0) ) ) / IFERROR($ND6/FRACAS!$AY$1*60,0), 1 )))</f>
        <v>1</v>
      </c>
      <c r="NU6" s="193" cm="1">
        <f t="array" ref="NU6">IF($ND6=0,"",(IFERROR( (IFERROR($ND6/FRACAS!$AY$1*60,0) - SUMPRODUCT( (FRACAS!$K$5:$K$8972=NU$2) * IFERROR(FRACAS!$AN$5:$AN$8972,0) ) ) / IFERROR($ND6/FRACAS!$AY$1*60,0), 1 )))</f>
        <v>1</v>
      </c>
      <c r="NV6" s="193" cm="1">
        <f t="array" ref="NV6">IF($ND6=0,"",(IFERROR( (IFERROR($ND6/FRACAS!$AY$1*60,0) - SUMPRODUCT( (FRACAS!$K$5:$K$8972=NV$2) * IFERROR(FRACAS!$AN$5:$AN$8972,0) ) ) / IFERROR($ND6/FRACAS!$AY$1*60,0), 1 )))</f>
        <v>1</v>
      </c>
      <c r="NW6" s="193" cm="1">
        <f t="array" ref="NW6">IF($ND6=0,"",(IFERROR( (IFERROR($ND6/FRACAS!$AY$1*60,0) - SUMPRODUCT( (FRACAS!$K$5:$K$8972=NW$2) * IFERROR(FRACAS!$AN$5:$AN$8972,0) ) ) / IFERROR($ND6/FRACAS!$AY$1*60,0), 1 )))</f>
        <v>1</v>
      </c>
      <c r="NX6" s="193" cm="1">
        <f t="array" ref="NX6">IF($ND6=0,"",(IFERROR( (IFERROR($ND6/FRACAS!$AY$1*60,0) - SUMPRODUCT( (FRACAS!$K$5:$K$8972=NX$2) * IFERROR(FRACAS!$AN$5:$AN$8972,0) ) ) / IFERROR($ND6/FRACAS!$AY$1*60,0), 1 )))</f>
        <v>1</v>
      </c>
      <c r="NY6" s="193" cm="1">
        <f t="array" ref="NY6">IF($ND6=0,"",(IFERROR( (IFERROR($ND6/FRACAS!$AY$1*60,0) - SUMPRODUCT( (FRACAS!$K$5:$K$8972=NY$2) * IFERROR(FRACAS!$AN$5:$AN$8972,0) ) ) / IFERROR($ND6/FRACAS!$AY$1*60,0), 1 )))</f>
        <v>1</v>
      </c>
      <c r="NZ6" s="193" cm="1">
        <f t="array" ref="NZ6">IF($ND6=0,"",(IFERROR( (IFERROR($ND6/FRACAS!$AY$1*60,0) - SUMPRODUCT( (FRACAS!$K$5:$K$8972=NZ$2) * IFERROR(FRACAS!$AN$5:$AN$8972,0) ) ) / IFERROR($ND6/FRACAS!$AY$1*60,0), 1 )))</f>
        <v>1</v>
      </c>
      <c r="OA6" s="193" cm="1">
        <f t="array" ref="OA6">IF($ND6=0,"",(IFERROR( (IFERROR($ND6/FRACAS!$AY$1*60,0) - SUMPRODUCT( (FRACAS!$K$5:$K$8972=OA$2) * IFERROR(FRACAS!$AN$5:$AN$8972,0) ) ) / IFERROR($ND6/FRACAS!$AY$1*60,0), 1 )))</f>
        <v>1</v>
      </c>
      <c r="OB6" s="193" cm="1">
        <f t="array" ref="OB6">IF($ND6=0,"",(IFERROR( (IFERROR($ND6/FRACAS!$AY$1*60,0) - SUMPRODUCT( (FRACAS!$K$5:$K$8972=OB$2) * IFERROR(FRACAS!$AN$5:$AN$8972,0) ) ) / IFERROR($ND6/FRACAS!$AY$1*60,0), 1 )))</f>
        <v>1</v>
      </c>
      <c r="OC6" s="193" cm="1">
        <f t="array" ref="OC6">IF($ND6=0,"",(IFERROR( (IFERROR($ND6/FRACAS!$AY$1*60,0) - SUMPRODUCT( (FRACAS!$K$5:$K$8972=OC$2) * IFERROR(FRACAS!$AN$5:$AN$8972,0) ) ) / IFERROR($ND6/FRACAS!$AY$1*60,0), 1 )))</f>
        <v>1</v>
      </c>
      <c r="OD6" s="193" cm="1">
        <f t="array" ref="OD6">IF($ND6=0,"",(IFERROR( (IFERROR($ND6/FRACAS!$AY$1*60,0) - SUMPRODUCT( (FRACAS!$K$5:$K$8972=OD$2) * IFERROR(FRACAS!$AN$5:$AN$8972,0) ) ) / IFERROR($ND6/FRACAS!$AY$1*60,0), 1 )))</f>
        <v>1</v>
      </c>
      <c r="OE6" s="193" cm="1">
        <f t="array" ref="OE6">IF($ND6=0,"",(IFERROR( (IFERROR($ND6/FRACAS!$AY$1*60,0) - SUMPRODUCT( (FRACAS!$K$5:$K$8972=OE$2) * IFERROR(FRACAS!$AN$5:$AN$8972,0) ) ) / IFERROR($ND6/FRACAS!$AY$1*60,0), 1 )))</f>
        <v>1</v>
      </c>
      <c r="OF6" s="193" cm="1">
        <f t="array" ref="OF6">IF($ND6=0,"",(IFERROR( (IFERROR($ND6/FRACAS!$AY$1*60,0) - SUMPRODUCT( (FRACAS!$K$5:$K$8972=OF$2) * IFERROR(FRACAS!$AN$5:$AN$8972,0) ) ) / IFERROR($ND6/FRACAS!$AY$1*60,0), 1 )))</f>
        <v>1</v>
      </c>
      <c r="OG6" s="193" cm="1">
        <f t="array" ref="OG6">IF($ND6=0,"",(IFERROR( (IFERROR($ND6/FRACAS!$AY$1*60,0) - SUMPRODUCT( (FRACAS!$K$5:$K$8972=OG$2) * IFERROR(FRACAS!$AN$5:$AN$8972,0) ) ) / IFERROR($ND6/FRACAS!$AY$1*60,0), 1 )))</f>
        <v>1</v>
      </c>
      <c r="OH6" s="193" cm="1">
        <f t="array" ref="OH6">IF($ND6=0,"",(IFERROR( (IFERROR($ND6/FRACAS!$AY$1*60,0) - SUMPRODUCT( (FRACAS!$K$5:$K$8972=OH$2) * IFERROR(FRACAS!$AN$5:$AN$8972,0) ) ) / IFERROR($ND6/FRACAS!$AY$1*60,0), 1 )))</f>
        <v>1</v>
      </c>
      <c r="OI6" s="193" cm="1">
        <f t="array" ref="OI6">IF($ND6=0,"",(IFERROR( (IFERROR($ND6/FRACAS!$AY$1*60,0) - SUMPRODUCT( (FRACAS!$K$5:$K$8972=OI$2) * IFERROR(FRACAS!$AN$5:$AN$8972,0) ) ) / IFERROR($ND6/FRACAS!$AY$1*60,0), 1 )))</f>
        <v>1</v>
      </c>
      <c r="OJ6" s="193" cm="1">
        <f t="array" ref="OJ6">IF($ND6=0,"",(IFERROR( (IFERROR($ND6/FRACAS!$AY$1*60,0) - SUMPRODUCT( (FRACAS!$K$5:$K$8972=OJ$2) * IFERROR(FRACAS!$AN$5:$AN$8972,0) ) ) / IFERROR($ND6/FRACAS!$AY$1*60,0), 1 )))</f>
        <v>1</v>
      </c>
      <c r="OK6" s="193" cm="1">
        <f t="array" ref="OK6">IF($ND6=0,"",(IFERROR( (IFERROR($ND6/FRACAS!$AY$1*60,0) - SUMPRODUCT( (FRACAS!$K$5:$K$8972=OK$2) * IFERROR(FRACAS!$AN$5:$AN$8972,0) ) ) / IFERROR($ND6/FRACAS!$AY$1*60,0), 1 )))</f>
        <v>1</v>
      </c>
      <c r="OL6" s="193" cm="1">
        <f t="array" ref="OL6">IF($ND6=0,"",(IFERROR( (IFERROR($ND6/FRACAS!$AY$1*60,0) - SUMPRODUCT( (FRACAS!$K$5:$K$8972=OL$2) * IFERROR(FRACAS!$AN$5:$AN$8972,0) ) ) / IFERROR($ND6/FRACAS!$AY$1*60,0), 1 )))</f>
        <v>1</v>
      </c>
      <c r="OM6" s="193" cm="1">
        <f t="array" ref="OM6">IF($ND6=0,"",(IFERROR( (IFERROR($ND6/FRACAS!$AY$1*60,0) - SUMPRODUCT( (FRACAS!$K$5:$K$8972=OM$2) * IFERROR(FRACAS!$AN$5:$AN$8972,0) ) ) / IFERROR($ND6/FRACAS!$AY$1*60,0), 1 )))</f>
        <v>1</v>
      </c>
      <c r="ON6" s="193" cm="1">
        <f t="array" ref="ON6">IF($ND6=0,"",(IFERROR( (IFERROR($ND6/FRACAS!$AY$1*60,0) - SUMPRODUCT( (FRACAS!$K$5:$K$8972=ON$2) * IFERROR(FRACAS!$AN$5:$AN$8972,0) ) ) / IFERROR($ND6/FRACAS!$AY$1*60,0), 1 )))</f>
        <v>1</v>
      </c>
      <c r="OO6" s="193" cm="1">
        <f t="array" ref="OO6">IF($ND6=0,"",(IFERROR( (IFERROR($ND6/FRACAS!$AY$1*60,0) - SUMPRODUCT( (FRACAS!$K$5:$K$8972=OO$2) * IFERROR(FRACAS!$AN$5:$AN$8972,0) ) ) / IFERROR($ND6/FRACAS!$AY$1*60,0), 1 )))</f>
        <v>1</v>
      </c>
      <c r="OP6" s="193" cm="1">
        <f t="array" ref="OP6">IF($ND6=0,"",(IFERROR( (IFERROR($ND6/FRACAS!$AY$1*60,0) - SUMPRODUCT( (FRACAS!$K$5:$K$8972=OP$2) * IFERROR(FRACAS!$AN$5:$AN$8972,0) ) ) / IFERROR($ND6/FRACAS!$AY$1*60,0), 1 )))</f>
        <v>1</v>
      </c>
      <c r="OQ6" s="193" cm="1">
        <f t="array" ref="OQ6">IF($ND6=0,"",(IFERROR( (IFERROR($ND6/FRACAS!$AY$1*60,0) - SUMPRODUCT( (FRACAS!$K$5:$K$8972=OQ$2) * IFERROR(FRACAS!$AN$5:$AN$8972,0) ) ) / IFERROR($ND6/FRACAS!$AY$1*60,0), 1 )))</f>
        <v>1</v>
      </c>
      <c r="OR6" s="193" cm="1">
        <f t="array" ref="OR6">IF($ND6=0,"",(IFERROR( (IFERROR($ND6/FRACAS!$AY$1*60,0) - SUMPRODUCT( (FRACAS!$K$5:$K$8972=OR$2) * IFERROR(FRACAS!$AN$5:$AN$8972,0) ) ) / IFERROR($ND6/FRACAS!$AY$1*60,0), 1 )))</f>
        <v>1</v>
      </c>
      <c r="OS6" s="193" cm="1">
        <f t="array" ref="OS6">IF($ND6=0,"",(IFERROR( (IFERROR($ND6/FRACAS!$AY$1*60,0) - SUMPRODUCT( (FRACAS!$K$5:$K$8972=OS$2) * IFERROR(FRACAS!$AN$5:$AN$8972,0) ) ) / IFERROR($ND6/FRACAS!$AY$1*60,0), 1 )))</f>
        <v>1</v>
      </c>
      <c r="OT6" s="243" cm="1">
        <f t="array" ref="OT6">IF($ND6=0,"",(IFERROR( (IFERROR($ND6/FRACAS!$AY$1*60,0) - SUMPRODUCT( (FRACAS!$K$5:$K$8972=OT$2) * IFERROR(FRACAS!$AN$5:$AN$8972,0) ) ) / IFERROR($ND6/FRACAS!$AY$1*60,0), 1 )))</f>
        <v>1</v>
      </c>
    </row>
    <row r="7" spans="1:410" x14ac:dyDescent="0.2">
      <c r="B7" s="233"/>
      <c r="C7" s="259">
        <f>IF('[1]17.11.2025 IASI18 Mileage'!C7="","",'[1]17.11.2025 IASI18 Mileage'!C7)</f>
        <v>45985</v>
      </c>
      <c r="D7" s="201">
        <f>IF('[1]17.11.2025 IASI18 Mileage'!D7="","",'[1]17.11.2025 IASI18 Mileage'!D7)</f>
        <v>8739</v>
      </c>
      <c r="E7" s="201">
        <f>IF('[1]17.11.2025 IASI18 Mileage'!E7="","",'[1]17.11.2025 IASI18 Mileage'!E7)</f>
        <v>5283</v>
      </c>
      <c r="F7" s="201">
        <f>IF('[1]17.11.2025 IASI18 Mileage'!F7="","",'[1]17.11.2025 IASI18 Mileage'!F7)</f>
        <v>8350</v>
      </c>
      <c r="G7" s="201">
        <f>IF('[1]17.11.2025 IASI18 Mileage'!G7="","",'[1]17.11.2025 IASI18 Mileage'!G7)</f>
        <v>7784</v>
      </c>
      <c r="H7" s="201">
        <f>IF('[1]17.11.2025 IASI18 Mileage'!H7="","",'[1]17.11.2025 IASI18 Mileage'!H7)</f>
        <v>7710</v>
      </c>
      <c r="I7" s="201">
        <f>IF('[1]17.11.2025 IASI18 Mileage'!I7="","",'[1]17.11.2025 IASI18 Mileage'!I7)</f>
        <v>3961</v>
      </c>
      <c r="J7" s="201">
        <f>IF('[1]17.11.2025 IASI18 Mileage'!J7="","",'[1]17.11.2025 IASI18 Mileage'!J7)</f>
        <v>4932</v>
      </c>
      <c r="K7" s="201">
        <f>IF('[1]17.11.2025 IASI18 Mileage'!K7="","",'[1]17.11.2025 IASI18 Mileage'!K7)</f>
        <v>3420</v>
      </c>
      <c r="L7" s="201">
        <f>IF('[1]17.11.2025 IASI18 Mileage'!L7="","",'[1]17.11.2025 IASI18 Mileage'!L7)</f>
        <v>1030</v>
      </c>
      <c r="M7" s="201">
        <f>IF('[1]17.11.2025 IASI18 Mileage'!M7="","",'[1]17.11.2025 IASI18 Mileage'!M7)</f>
        <v>27</v>
      </c>
      <c r="N7" s="201">
        <f>IF('[1]17.11.2025 IASI18 Mileage'!N7="","",'[1]17.11.2025 IASI18 Mileage'!N7)</f>
        <v>0</v>
      </c>
      <c r="O7" s="201">
        <f>IF('[1]17.11.2025 IASI18 Mileage'!O7="","",'[1]17.11.2025 IASI18 Mileage'!O7)</f>
        <v>0</v>
      </c>
      <c r="P7" s="201">
        <f>IF('[1]17.11.2025 IASI18 Mileage'!P7="","",'[1]17.11.2025 IASI18 Mileage'!P7)</f>
        <v>0</v>
      </c>
      <c r="Q7" s="201">
        <f>IF('[1]17.11.2025 IASI18 Mileage'!Q7="","",'[1]17.11.2025 IASI18 Mileage'!Q7)</f>
        <v>0</v>
      </c>
      <c r="R7" s="201">
        <f>IF('[1]17.11.2025 IASI18 Mileage'!R7="","",'[1]17.11.2025 IASI18 Mileage'!R7)</f>
        <v>0</v>
      </c>
      <c r="S7" s="201">
        <f>IF('[1]17.11.2025 IASI18 Mileage'!S7="","",'[1]17.11.2025 IASI18 Mileage'!S7)</f>
        <v>0</v>
      </c>
      <c r="T7" s="201">
        <f>IF('[1]17.11.2025 IASI18 Mileage'!T7="","",'[1]17.11.2025 IASI18 Mileage'!T7)</f>
        <v>0</v>
      </c>
      <c r="U7" s="201">
        <f>IF('[1]17.11.2025 IASI18 Mileage'!U7="","",'[1]17.11.2025 IASI18 Mileage'!U7)</f>
        <v>0</v>
      </c>
      <c r="V7" s="201"/>
      <c r="W7" s="201"/>
      <c r="X7" s="201"/>
      <c r="Y7" s="201"/>
      <c r="Z7" s="201"/>
      <c r="AA7" s="201"/>
      <c r="AB7" s="201"/>
      <c r="AC7" s="201"/>
      <c r="AD7" s="201"/>
      <c r="AE7" s="201"/>
      <c r="AF7" s="201"/>
      <c r="AG7" s="201"/>
      <c r="AH7" s="201"/>
      <c r="AI7" s="201"/>
      <c r="AJ7" s="201"/>
      <c r="AK7" s="201"/>
      <c r="AL7" s="201"/>
      <c r="AM7" s="201"/>
      <c r="AN7" s="201"/>
      <c r="AO7" s="201"/>
      <c r="AP7" s="201"/>
      <c r="AQ7" s="201"/>
      <c r="AR7" s="201"/>
      <c r="AS7" s="201"/>
      <c r="AT7" s="201"/>
      <c r="AU7" s="201"/>
      <c r="AV7" s="201"/>
      <c r="AW7" s="201"/>
      <c r="AX7" s="201"/>
      <c r="AY7" s="201"/>
      <c r="AZ7" s="201"/>
      <c r="BA7" s="202"/>
      <c r="BB7" s="184"/>
      <c r="BC7" s="184"/>
      <c r="BD7" s="234"/>
      <c r="BE7" s="234"/>
      <c r="BF7" s="234"/>
      <c r="BG7" s="234"/>
      <c r="BH7" s="234"/>
      <c r="BI7" s="234"/>
      <c r="BJ7" s="234"/>
      <c r="BK7" s="234"/>
      <c r="BL7" s="234"/>
      <c r="BM7" s="234"/>
      <c r="BN7" s="234"/>
      <c r="BO7" s="234"/>
      <c r="BP7" s="234"/>
      <c r="BQ7" s="234"/>
      <c r="BR7" s="234"/>
      <c r="BS7" s="234"/>
      <c r="BT7" s="234"/>
      <c r="BU7" s="234"/>
      <c r="BV7" s="234"/>
      <c r="BW7" s="234"/>
      <c r="BX7" s="234"/>
      <c r="BY7" s="234"/>
      <c r="BZ7" s="234"/>
      <c r="CA7" s="234"/>
      <c r="CB7" s="234"/>
      <c r="CC7" s="234"/>
      <c r="CD7" s="234"/>
      <c r="CE7" s="234"/>
      <c r="CF7" s="234"/>
      <c r="CG7" s="234"/>
      <c r="CH7" s="234"/>
      <c r="CI7" s="234"/>
      <c r="CJ7" s="234"/>
      <c r="CK7" s="234"/>
      <c r="CL7" s="234"/>
      <c r="CM7" s="234"/>
      <c r="CN7" s="234"/>
      <c r="CO7" s="234"/>
      <c r="CP7" s="234"/>
      <c r="CQ7" s="234"/>
      <c r="CR7" s="234"/>
      <c r="CS7" s="234"/>
      <c r="CT7" s="234"/>
      <c r="CU7" s="234"/>
      <c r="CV7" s="234"/>
      <c r="CW7" s="234"/>
      <c r="CX7" s="234"/>
      <c r="CY7" s="234"/>
      <c r="CZ7" s="234"/>
      <c r="DA7" s="234"/>
      <c r="DB7" s="234"/>
      <c r="DC7" s="184">
        <f t="shared" si="5"/>
        <v>34</v>
      </c>
      <c r="DD7" s="235">
        <f t="shared" si="3"/>
        <v>45985</v>
      </c>
      <c r="DE7" s="186">
        <f>IF(D7&gt; 0,(COUNTIFS(FRACAS!$B$5:$B$8972, D$4, FRACAS!$D$5:$D$8972, "&lt;="&amp;D7)), "" )</f>
        <v>9</v>
      </c>
      <c r="DF7" s="186">
        <f>IF(E7&gt; 0,(COUNTIFS(FRACAS!$B$5:$B$8972, E$4, FRACAS!$D$5:$D$8972, "&lt;="&amp;E7)), "" )</f>
        <v>3</v>
      </c>
      <c r="DG7" s="186">
        <f>IF(F7&gt; 0,(COUNTIFS(FRACAS!$B$5:$B$8972, F$4, FRACAS!$D$5:$D$8972, "&lt;="&amp;F7)), "" )</f>
        <v>1</v>
      </c>
      <c r="DH7" s="186">
        <f>IF(G7&gt; 0,(COUNTIFS(FRACAS!$B$5:$B$8972, G$4, FRACAS!$D$5:$D$8972, "&lt;="&amp;G7)), "" )</f>
        <v>5</v>
      </c>
      <c r="DI7" s="186">
        <f>IF(H7&gt; 0,(COUNTIFS(FRACAS!$B$5:$B$8972, H$4, FRACAS!$D$5:$D$8972, "&lt;="&amp;H7)), "" )</f>
        <v>2</v>
      </c>
      <c r="DJ7" s="186">
        <f>IF(I7&gt; 0,(COUNTIFS(FRACAS!$B$5:$B$8972, I$4, FRACAS!$D$5:$D$8972, "&lt;="&amp;I7)), "" )</f>
        <v>3</v>
      </c>
      <c r="DK7" s="186">
        <f>IF(J7&gt; 0,(COUNTIFS(FRACAS!$B$5:$B$8972, J$4, FRACAS!$D$5:$D$8972, "&lt;="&amp;J7)), "" )</f>
        <v>3</v>
      </c>
      <c r="DL7" s="186">
        <f>IF(K7&gt; 0,(COUNTIFS(FRACAS!$B$5:$B$8972, K$4, FRACAS!$D$5:$D$8972, "&lt;="&amp;K7)), "" )</f>
        <v>1</v>
      </c>
      <c r="DM7" s="186">
        <f>IF(L7&gt; 0,(COUNTIFS(FRACAS!$B$5:$B$8972, L$4, FRACAS!$D$5:$D$8972, "&lt;="&amp;L7)), "" )</f>
        <v>5</v>
      </c>
      <c r="DN7" s="186">
        <f>IF(M7&gt; 0,(COUNTIFS(FRACAS!$B$5:$B$8972, M$4, FRACAS!$D$5:$D$8972, "&lt;="&amp;M7)), "" )</f>
        <v>2</v>
      </c>
      <c r="DO7" s="186" t="str">
        <f>IF(N7&gt; 0,(COUNTIFS(FRACAS!$B$5:$B$8972, N$4, FRACAS!$D$5:$D$8972, "&lt;="&amp;N7)), "" )</f>
        <v/>
      </c>
      <c r="DP7" s="186" t="str">
        <f>IF(O7&gt; 0,(COUNTIFS(FRACAS!$B$5:$B$8972, O$4, FRACAS!$D$5:$D$8972, "&lt;="&amp;O7)), "" )</f>
        <v/>
      </c>
      <c r="DQ7" s="186" t="str">
        <f>IF(P7&gt; 0,(COUNTIFS(FRACAS!$B$5:$B$8972, P$4, FRACAS!$D$5:$D$8972, "&lt;="&amp;P7)), "" )</f>
        <v/>
      </c>
      <c r="DR7" s="186" t="str">
        <f>IF(Q7&gt; 0,(COUNTIFS(FRACAS!$B$5:$B$8972, Q$4, FRACAS!$D$5:$D$8972, "&lt;="&amp;Q7)), "" )</f>
        <v/>
      </c>
      <c r="DS7" s="186" t="str">
        <f>IF(R7&gt; 0,(COUNTIFS(FRACAS!$B$5:$B$8972, R$4, FRACAS!$D$5:$D$8972, "&lt;="&amp;R7)), "" )</f>
        <v/>
      </c>
      <c r="DT7" s="186" t="str">
        <f>IF(S7&gt; 0,(COUNTIFS(FRACAS!$B$5:$B$8972, S$4, FRACAS!$D$5:$D$8972, "&lt;="&amp;S7)), "" )</f>
        <v/>
      </c>
      <c r="DU7" s="186" t="str">
        <f>IF(T7&gt; 0,(COUNTIFS(FRACAS!$B$5:$B$8972, T$4, FRACAS!$D$5:$D$8972, "&lt;="&amp;T7)), "" )</f>
        <v/>
      </c>
      <c r="DV7" s="186" t="str">
        <f>IF(U7&gt; 0,(COUNTIFS(FRACAS!$B$5:$B$8972, U$4, FRACAS!$D$5:$D$8972, "&lt;="&amp;U7)), "" )</f>
        <v/>
      </c>
      <c r="DW7" s="186" t="str">
        <f>IF(V7&gt; 0,(COUNTIFS(FRACAS!$B$5:$B$8972, V$4, FRACAS!$D$5:$D$8972, "&lt;="&amp;V7)), "" )</f>
        <v/>
      </c>
      <c r="DX7" s="186" t="str">
        <f>IF(W7&gt; 0,(COUNTIFS(FRACAS!$B$5:$B$8972, W$4, FRACAS!$D$5:$D$8972, "&lt;="&amp;W7)), "" )</f>
        <v/>
      </c>
      <c r="DY7" s="186" t="str">
        <f>IF(X7&gt; 0,(COUNTIFS(FRACAS!$B$5:$B$8972, X$4, FRACAS!$D$5:$D$8972, "&lt;="&amp;X7)), "" )</f>
        <v/>
      </c>
      <c r="DZ7" s="186" t="str">
        <f>IF(Y7&gt; 0,(COUNTIFS(FRACAS!$B$5:$B$8972, Y$4, FRACAS!$D$5:$D$8972, "&lt;="&amp;Y7)), "" )</f>
        <v/>
      </c>
      <c r="EA7" s="186" t="str">
        <f>IF(Z7&gt; 0,(COUNTIFS(FRACAS!$B$5:$B$8972, Z$4, FRACAS!$D$5:$D$8972, "&lt;="&amp;Z7)), "" )</f>
        <v/>
      </c>
      <c r="EB7" s="186" t="str">
        <f>IF(AA7&gt; 0,(COUNTIFS(FRACAS!$B$5:$B$8972, AA$4, FRACAS!$D$5:$D$8972, "&lt;="&amp;AA7)), "" )</f>
        <v/>
      </c>
      <c r="EC7" s="186" t="str">
        <f>IF(AB7&gt; 0,(COUNTIFS(FRACAS!$B$5:$B$8972, AB$4, FRACAS!$D$5:$D$8972, "&lt;="&amp;AB7)), "" )</f>
        <v/>
      </c>
      <c r="ED7" s="186" t="str">
        <f>IF(AC7&gt; 0,(COUNTIFS(FRACAS!$B$5:$B$8972, AC$4, FRACAS!$D$5:$D$8972, "&lt;="&amp;AC7)), "" )</f>
        <v/>
      </c>
      <c r="EE7" s="186" t="str">
        <f>IF(AD7&gt; 0,(COUNTIFS(FRACAS!$B$5:$B$8972, AD$4, FRACAS!$D$5:$D$8972, "&lt;="&amp;AD7)), "" )</f>
        <v/>
      </c>
      <c r="EF7" s="186" t="str">
        <f>IF(AE7&gt; 0,(COUNTIFS(FRACAS!$B$5:$B$8972, AE$4, FRACAS!$D$5:$D$8972, "&lt;="&amp;AE7)), "" )</f>
        <v/>
      </c>
      <c r="EG7" s="186" t="str">
        <f>IF(AF7&gt; 0,(COUNTIFS(FRACAS!$B$5:$B$8972, AF$4, FRACAS!$D$5:$D$8972, "&lt;="&amp;AF7)), "" )</f>
        <v/>
      </c>
      <c r="EH7" s="186" t="str">
        <f>IF(AG7&gt; 0,(COUNTIFS(FRACAS!$B$5:$B$8972, AG$4, FRACAS!$D$5:$D$8972, "&lt;="&amp;AG7)), "" )</f>
        <v/>
      </c>
      <c r="EI7" s="186" t="str">
        <f>IF(AH7&gt; 0,(COUNTIFS(FRACAS!$B$5:$B$8972, AH$4, FRACAS!$D$5:$D$8972, "&lt;="&amp;AH7)), "" )</f>
        <v/>
      </c>
      <c r="EJ7" s="186" t="str">
        <f>IF(AI7&gt; 0,(COUNTIFS(FRACAS!$B$5:$B$8972, AI$4, FRACAS!$D$5:$D$8972, "&lt;="&amp;AI7)), "" )</f>
        <v/>
      </c>
      <c r="EK7" s="186" t="str">
        <f>IF(AJ7&gt; 0,(COUNTIFS(FRACAS!$B$5:$B$8972, AJ$4, FRACAS!$D$5:$D$8972, "&lt;="&amp;AJ7)), "" )</f>
        <v/>
      </c>
      <c r="EL7" s="186" t="str">
        <f>IF(AK7&gt; 0,(COUNTIFS(FRACAS!$B$5:$B$8972, AK$4, FRACAS!$D$5:$D$8972, "&lt;="&amp;AK7)), "" )</f>
        <v/>
      </c>
      <c r="EM7" s="186" t="str">
        <f>IF(AL7&gt; 0,(COUNTIFS(FRACAS!$B$5:$B$8972, AL$4, FRACAS!$D$5:$D$8972, "&lt;="&amp;AL7)), "" )</f>
        <v/>
      </c>
      <c r="EN7" s="186" t="str">
        <f>IF(AM7&gt; 0,(COUNTIFS(FRACAS!$B$5:$B$8972, AM$4, FRACAS!$D$5:$D$8972, "&lt;="&amp;AM7)), "" )</f>
        <v/>
      </c>
      <c r="EO7" s="186" t="str">
        <f>IF(AN7&gt; 0,(COUNTIFS(FRACAS!$B$5:$B$8972, AN$4, FRACAS!$D$5:$D$8972, "&lt;="&amp;AN7)), "" )</f>
        <v/>
      </c>
      <c r="EP7" s="186" t="str">
        <f>IF(AO7&gt; 0,(COUNTIFS(FRACAS!$B$5:$B$8972, AO$4, FRACAS!$D$5:$D$8972, "&lt;="&amp;AO7)), "" )</f>
        <v/>
      </c>
      <c r="EQ7" s="186" t="str">
        <f>IF(AP7&gt; 0,(COUNTIFS(FRACAS!$B$5:$B$8972, AP$4, FRACAS!$D$5:$D$8972, "&lt;="&amp;AP7)), "" )</f>
        <v/>
      </c>
      <c r="ER7" s="186" t="str">
        <f>IF(AQ7&gt; 0,(COUNTIFS(FRACAS!$B$5:$B$8972, AQ$4, FRACAS!$D$5:$D$8972, "&lt;="&amp;AQ7)), "" )</f>
        <v/>
      </c>
      <c r="ES7" s="244"/>
      <c r="ET7" s="186"/>
      <c r="EU7" s="186"/>
      <c r="EV7" s="186"/>
      <c r="EW7" s="186"/>
      <c r="EX7" s="186"/>
      <c r="EY7" s="186"/>
      <c r="EZ7" s="186"/>
      <c r="FA7" s="186"/>
      <c r="FB7" s="203"/>
      <c r="FC7" s="204"/>
      <c r="FD7" s="204"/>
      <c r="FE7" s="190"/>
      <c r="FF7" s="190"/>
      <c r="FG7" s="190"/>
      <c r="FH7" s="190"/>
      <c r="FI7" s="190"/>
      <c r="FJ7" s="190"/>
      <c r="FK7" s="190"/>
      <c r="FL7" s="190"/>
      <c r="FM7" s="190"/>
      <c r="FN7" s="190"/>
      <c r="FO7" s="190"/>
      <c r="FP7" s="190"/>
      <c r="FQ7" s="190"/>
      <c r="FR7" s="190"/>
      <c r="FS7" s="190"/>
      <c r="FT7" s="190"/>
      <c r="FU7" s="190"/>
      <c r="FV7" s="190"/>
      <c r="FW7" s="190"/>
      <c r="FX7" s="190"/>
      <c r="FY7" s="190"/>
      <c r="FZ7" s="190"/>
      <c r="GA7" s="190"/>
      <c r="GB7" s="190"/>
      <c r="GC7" s="190"/>
      <c r="GD7" s="190"/>
      <c r="GE7" s="190"/>
      <c r="GF7" s="190"/>
      <c r="GG7" s="190"/>
      <c r="GH7" s="190"/>
      <c r="GI7" s="190"/>
      <c r="GJ7" s="190"/>
      <c r="GK7" s="190"/>
      <c r="GL7" s="190"/>
      <c r="GM7" s="190"/>
      <c r="GN7" s="190"/>
      <c r="GO7" s="190"/>
      <c r="GP7" s="190"/>
      <c r="GQ7" s="190"/>
      <c r="GR7" s="190"/>
      <c r="GS7" s="190"/>
      <c r="GT7" s="190"/>
      <c r="GU7" s="190"/>
      <c r="GV7" s="190"/>
      <c r="GW7" s="190"/>
      <c r="GX7" s="190"/>
      <c r="GY7" s="190"/>
      <c r="GZ7" s="190"/>
      <c r="HA7" s="190"/>
      <c r="HB7" s="190"/>
      <c r="HD7" s="190"/>
      <c r="HE7" s="190"/>
      <c r="HF7" s="190"/>
      <c r="HG7" s="190"/>
      <c r="HH7" s="190"/>
      <c r="HI7" s="190"/>
      <c r="HJ7" s="190"/>
      <c r="HK7" s="190"/>
      <c r="HL7" s="190"/>
      <c r="HM7" s="190"/>
      <c r="HN7" s="190"/>
      <c r="HO7" s="190"/>
      <c r="HP7" s="190"/>
      <c r="HQ7" s="190"/>
      <c r="HR7" s="190"/>
      <c r="HS7" s="190"/>
      <c r="HT7" s="190"/>
      <c r="HU7" s="190"/>
      <c r="HV7" s="190"/>
      <c r="HW7" s="190"/>
      <c r="HX7" s="190"/>
      <c r="HY7" s="190"/>
      <c r="HZ7" s="190"/>
      <c r="IA7" s="190"/>
      <c r="IB7" s="190"/>
      <c r="IC7" s="190"/>
      <c r="ID7" s="190"/>
      <c r="IE7" s="190"/>
      <c r="IF7" s="190"/>
      <c r="IG7" s="190"/>
      <c r="IH7" s="190"/>
      <c r="II7" s="190"/>
      <c r="IJ7" s="190"/>
      <c r="IK7" s="190"/>
      <c r="IL7" s="190"/>
      <c r="IM7" s="190"/>
      <c r="IN7" s="190"/>
      <c r="IO7" s="190"/>
      <c r="IP7" s="190"/>
      <c r="IQ7" s="190"/>
      <c r="IR7" s="190"/>
      <c r="IS7" s="190"/>
      <c r="IT7" s="190"/>
      <c r="IU7" s="190"/>
      <c r="IV7" s="190"/>
      <c r="IW7" s="190"/>
      <c r="IX7" s="190"/>
      <c r="IY7" s="190"/>
      <c r="IZ7" s="190"/>
      <c r="JA7" s="190"/>
      <c r="JB7" s="190"/>
      <c r="JC7" s="190"/>
      <c r="JD7" s="238"/>
      <c r="JE7" s="238"/>
      <c r="JF7" s="238"/>
      <c r="JG7" s="238"/>
      <c r="JH7" s="238"/>
      <c r="JI7" s="238"/>
      <c r="JJ7" s="238"/>
      <c r="JK7" s="238"/>
      <c r="JL7" s="238"/>
      <c r="JM7" s="238"/>
      <c r="JN7" s="239"/>
      <c r="JO7" s="193"/>
      <c r="JP7" s="193"/>
      <c r="JQ7" s="193"/>
      <c r="JR7" s="193"/>
      <c r="JS7" s="193"/>
      <c r="JT7" s="193"/>
      <c r="JU7" s="193"/>
      <c r="JV7" s="193"/>
      <c r="JW7" s="193"/>
      <c r="JX7" s="193"/>
      <c r="JY7" s="193"/>
      <c r="JZ7" s="193"/>
      <c r="KA7" s="193"/>
      <c r="KB7" s="193"/>
      <c r="KC7" s="193"/>
      <c r="KD7" s="193"/>
      <c r="KE7" s="193"/>
      <c r="KF7" s="193"/>
      <c r="KG7" s="193"/>
      <c r="KH7" s="193"/>
      <c r="KI7" s="193"/>
      <c r="KJ7" s="193"/>
      <c r="KK7" s="193"/>
      <c r="KL7" s="193"/>
      <c r="KM7" s="193"/>
      <c r="KN7" s="193"/>
      <c r="KO7" s="193"/>
      <c r="KP7" s="193"/>
      <c r="KQ7" s="193"/>
      <c r="KR7" s="193"/>
      <c r="KS7" s="193"/>
      <c r="KT7" s="193"/>
      <c r="KU7" s="193"/>
      <c r="KV7" s="193"/>
      <c r="KW7" s="193"/>
      <c r="KX7" s="193"/>
      <c r="KY7" s="193"/>
      <c r="KZ7" s="193"/>
      <c r="LA7" s="193"/>
      <c r="LB7" s="192"/>
      <c r="LC7" s="235">
        <f t="shared" si="4"/>
        <v>45985</v>
      </c>
      <c r="LD7" s="240" cm="1">
        <f t="array" ref="LD7">IFERROR((((D7/FRACAS!$AY$1)*60
)-(SUMPRODUCT((FRACAS!$B$5:$B$8970=D$4)*(FRACAS!$D$5:$D$8970&lt;=D7)*(IFERROR(FRACAS!$AM$5:$AM$8970,0)))
))/((D7/FRACAS!$AY$1)*60),"")</f>
        <v>0.48300720906270195</v>
      </c>
      <c r="LE7" s="240" cm="1">
        <f t="array" ref="LE7">IFERROR((((E7/FRACAS!$AY$1)*60
)-(SUMPRODUCT((FRACAS!$B$5:$B$8970=E$4)*(FRACAS!$D$5:$D$8970&lt;=E7)*(IFERROR(FRACAS!$AM$5:$AM$8970,0)))
))/((E7/FRACAS!$AY$1)*60),"")</f>
        <v>0.989778534923339</v>
      </c>
      <c r="LF7" s="240" cm="1">
        <f t="array" ref="LF7">IFERROR((((F7/FRACAS!$AY$1)*60
)-(SUMPRODUCT((FRACAS!$B$5:$B$8970=F$4)*(FRACAS!$D$5:$D$8970&lt;=F7)*(IFERROR(FRACAS!$AM$5:$AM$8970,0)))
))/((F7/FRACAS!$AY$1)*60),"")</f>
        <v>0.99784431137737095</v>
      </c>
      <c r="LG7" s="240" cm="1">
        <f t="array" ref="LG7">IFERROR((((G7/FRACAS!$AY$1)*60
)-(SUMPRODUCT((FRACAS!$B$5:$B$8970=G$4)*(FRACAS!$D$5:$D$8970&lt;=G7)*(IFERROR(FRACAS!$AM$5:$AM$8970,0)))
))/((G7/FRACAS!$AY$1)*60),"")</f>
        <v>0.7051644398766701</v>
      </c>
      <c r="LH7" s="240" cm="1">
        <f t="array" ref="LH7">IFERROR((((H7/FRACAS!$AY$1)*60
)-(SUMPRODUCT((FRACAS!$B$5:$B$8970=H$4)*(FRACAS!$D$5:$D$8970&lt;=H7)*(IFERROR(FRACAS!$AM$5:$AM$8970,0)))
))/((H7/FRACAS!$AY$1)*60),"")</f>
        <v>0.7618677042801556</v>
      </c>
      <c r="LI7" s="240" cm="1">
        <f t="array" ref="LI7">IFERROR((((I7/FRACAS!$AY$1)*60
)-(SUMPRODUCT((FRACAS!$B$5:$B$8970=I$4)*(FRACAS!$D$5:$D$8970&lt;=I7)*(IFERROR(FRACAS!$AM$5:$AM$8970,0)))
))/((I7/FRACAS!$AY$1)*60),"")</f>
        <v>0.90002524615022661</v>
      </c>
      <c r="LJ7" s="240" cm="1">
        <f t="array" ref="LJ7">IFERROR((((J7/FRACAS!$AY$1)*60
)-(SUMPRODUCT((FRACAS!$B$5:$B$8970=J$4)*(FRACAS!$D$5:$D$8970&lt;=J7)*(IFERROR(FRACAS!$AM$5:$AM$8970,0)))
))/((J7/FRACAS!$AY$1)*60),"")</f>
        <v>0.96350364963397428</v>
      </c>
      <c r="LK7" s="240" cm="1">
        <f t="array" ref="LK7">IFERROR((((K7/FRACAS!$AY$1)*60
)-(SUMPRODUCT((FRACAS!$B$5:$B$8970=K$4)*(FRACAS!$D$5:$D$8970&lt;=K7)*(IFERROR(FRACAS!$AM$5:$AM$8970,0)))
))/((K7/FRACAS!$AY$1)*60),"")</f>
        <v>1</v>
      </c>
      <c r="LL7" s="240" cm="1">
        <f t="array" ref="LL7">IFERROR((((L7/FRACAS!$AY$1)*60
)-(SUMPRODUCT((FRACAS!$B$5:$B$8970=L$4)*(FRACAS!$D$5:$D$8970&lt;=L7)*(IFERROR(FRACAS!$AM$5:$AM$8970,0)))
))/((L7/FRACAS!$AY$1)*60),"")</f>
        <v>0.95631067960961602</v>
      </c>
      <c r="LM7" s="240" cm="1">
        <f t="array" ref="LM7">IFERROR((((M7/FRACAS!$AY$1)*60
)-(SUMPRODUCT((FRACAS!$B$5:$B$8970=M$4)*(FRACAS!$D$5:$D$8970&lt;=M7)*(IFERROR(FRACAS!$AM$5:$AM$8970,0)))
))/((M7/FRACAS!$AY$1)*60),"")</f>
        <v>0.33333333325572312</v>
      </c>
      <c r="LN7" s="240" t="str" cm="1">
        <f t="array" ref="LN7">IFERROR((((N7/FRACAS!$AY$1)*60
)-(SUMPRODUCT((FRACAS!$B$5:$B$8970=N$4)*(FRACAS!$D$5:$D$8970&lt;=N7)*(IFERROR(FRACAS!$AM$5:$AM$8970,0)))
))/((N7/FRACAS!$AY$1)*60),"")</f>
        <v/>
      </c>
      <c r="LO7" s="240" t="str" cm="1">
        <f t="array" ref="LO7">IFERROR((((O7/FRACAS!$AY$1)*60
)-(SUMPRODUCT((FRACAS!$B$5:$B$8970=O$4)*(FRACAS!$D$5:$D$8970&lt;=O7)*(IFERROR(FRACAS!$AM$5:$AM$8970,0)))
))/((O7/FRACAS!$AY$1)*60),"")</f>
        <v/>
      </c>
      <c r="LP7" s="240" t="str" cm="1">
        <f t="array" ref="LP7">IFERROR((((P7/FRACAS!$AY$1)*60
)-(SUMPRODUCT((FRACAS!$B$5:$B$8970=P$4)*(FRACAS!$D$5:$D$8970&lt;=P7)*(IFERROR(FRACAS!$AM$5:$AM$8970,0)))
))/((P7/FRACAS!$AY$1)*60),"")</f>
        <v/>
      </c>
      <c r="LQ7" s="240" t="str" cm="1">
        <f t="array" ref="LQ7">IFERROR((((Q7/FRACAS!$AY$1)*60
)-(SUMPRODUCT((FRACAS!$B$5:$B$8970=Q$4)*(FRACAS!$D$5:$D$8970&lt;=Q7)*(IFERROR(FRACAS!$AM$5:$AM$8970,0)))
))/((Q7/FRACAS!$AY$1)*60),"")</f>
        <v/>
      </c>
      <c r="LR7" s="240" t="str" cm="1">
        <f t="array" ref="LR7">IFERROR((((R7/FRACAS!$AY$1)*60
)-(SUMPRODUCT((FRACAS!$B$5:$B$8970=R$4)*(FRACAS!$D$5:$D$8970&lt;=R7)*(IFERROR(FRACAS!$AM$5:$AM$8970,0)))
))/((R7/FRACAS!$AY$1)*60),"")</f>
        <v/>
      </c>
      <c r="LS7" s="240" t="str" cm="1">
        <f t="array" ref="LS7">IFERROR((((S7/FRACAS!$AY$1)*60
)-(SUMPRODUCT((FRACAS!$B$5:$B$8970=S$4)*(FRACAS!$D$5:$D$8970&lt;=S7)*(IFERROR(FRACAS!$AM$5:$AM$8970,0)))
))/((S7/FRACAS!$AY$1)*60),"")</f>
        <v/>
      </c>
      <c r="LT7" s="240" t="str" cm="1">
        <f t="array" ref="LT7">IFERROR((((T7/FRACAS!$AY$1)*60
)-(SUMPRODUCT((FRACAS!$B$5:$B$8970=T$4)*(FRACAS!$D$5:$D$8970&lt;=T7)*(IFERROR(FRACAS!$AM$5:$AM$8970,0)))
))/((T7/FRACAS!$AY$1)*60),"")</f>
        <v/>
      </c>
      <c r="LU7" s="240" t="str" cm="1">
        <f t="array" ref="LU7">IFERROR((((U7/FRACAS!$AY$1)*60
)-(SUMPRODUCT((FRACAS!$B$5:$B$8970=U$4)*(FRACAS!$D$5:$D$8970&lt;=U7)*(IFERROR(FRACAS!$AM$5:$AM$8970,0)))
))/((U7/FRACAS!$AY$1)*60),"")</f>
        <v/>
      </c>
      <c r="LV7" s="240" t="str" cm="1">
        <f t="array" ref="LV7">IFERROR(
    (((V7/FRACAS!$AY$1)*60))
    /
    (((V7/FRACAS!$AY$1)*60) + SUMPRODUCT((FRACAS!$B$5:$B$8970=V$4)*(FRACAS!$D$5:$D$8970&lt;=V7)*(IFERROR(FRACAS!$AM$5:$AM$8970,0)))
    ),"")</f>
        <v/>
      </c>
      <c r="LW7" s="240" t="str" cm="1">
        <f t="array" ref="LW7">IFERROR(
    (((W7/FRACAS!$AY$1)*60))
    /
    (((W7/FRACAS!$AY$1)*60) + SUMPRODUCT((FRACAS!$B$5:$B$8970=W$4)*(FRACAS!$D$5:$D$8970&lt;=W7)*(IFERROR(FRACAS!$AM$5:$AM$8970,0)))
    ),"")</f>
        <v/>
      </c>
      <c r="LX7" s="240" t="str" cm="1">
        <f t="array" ref="LX7">IFERROR(
    (((X7/FRACAS!$AY$1)*60))
    /
    (((X7/FRACAS!$AY$1)*60) + SUMPRODUCT((FRACAS!$B$5:$B$8970=X$4)*(FRACAS!$D$5:$D$8970&lt;=X7)*(IFERROR(FRACAS!$AM$5:$AM$8970,0)))
    ),"")</f>
        <v/>
      </c>
      <c r="LY7" s="240" t="str" cm="1">
        <f t="array" ref="LY7">IFERROR(
    (((Y7/FRACAS!$AY$1)*60))
    /
    (((Y7/FRACAS!$AY$1)*60) + SUMPRODUCT((FRACAS!$B$5:$B$8970=Y$4)*(FRACAS!$D$5:$D$8970&lt;=Y7)*(IFERROR(FRACAS!$AM$5:$AM$8970,0)))
    ),"")</f>
        <v/>
      </c>
      <c r="LZ7" s="240" t="str" cm="1">
        <f t="array" ref="LZ7">IFERROR(
    (((Z7/FRACAS!$AY$1)*60))
    /
    (((Z7/FRACAS!$AY$1)*60) + SUMPRODUCT((FRACAS!$B$5:$B$8970=Z$4)*(FRACAS!$D$5:$D$8970&lt;=Z7)*(IFERROR(FRACAS!$AM$5:$AM$8970,0)))
    ),"")</f>
        <v/>
      </c>
      <c r="MA7" s="240" t="str" cm="1">
        <f t="array" ref="MA7">IFERROR(
    (((AA7/FRACAS!$AY$1)*60))
    /
    (((AA7/FRACAS!$AY$1)*60) + SUMPRODUCT((FRACAS!$B$5:$B$8970=AA$4)*(FRACAS!$D$5:$D$8970&lt;=AA7)*(IFERROR(FRACAS!$AM$5:$AM$8970,0)))
    ),"")</f>
        <v/>
      </c>
      <c r="MB7" s="240" t="str" cm="1">
        <f t="array" ref="MB7">IFERROR(
    (((AB7/FRACAS!$AY$1)*60))
    /
    (((AB7/FRACAS!$AY$1)*60) + SUMPRODUCT((FRACAS!$B$5:$B$8970=AB$4)*(FRACAS!$D$5:$D$8970&lt;=AB7)*(IFERROR(FRACAS!$AM$5:$AM$8970,0)))
    ),"")</f>
        <v/>
      </c>
      <c r="MC7" s="240" t="str" cm="1">
        <f t="array" ref="MC7">IFERROR(
    (((AC7/FRACAS!$AY$1)*60))
    /
    (((AC7/FRACAS!$AY$1)*60) + SUMPRODUCT((FRACAS!$B$5:$B$8970=AC$4)*(FRACAS!$D$5:$D$8970&lt;=AC7)*(IFERROR(FRACAS!$AM$5:$AM$8970,0)))
    ),"")</f>
        <v/>
      </c>
      <c r="MD7" s="240" t="str" cm="1">
        <f t="array" ref="MD7">IFERROR(
    (((AD7/FRACAS!$AY$1)*60))
    /
    (((AD7/FRACAS!$AY$1)*60) + SUMPRODUCT((FRACAS!$B$5:$B$8970=AD$4)*(FRACAS!$D$5:$D$8970&lt;=AD7)*(IFERROR(FRACAS!$AM$5:$AM$8970,0)))
    ),"")</f>
        <v/>
      </c>
      <c r="ME7" s="240" t="str" cm="1">
        <f t="array" ref="ME7">IFERROR(
    (((AE7/FRACAS!$AY$1)*60))
    /
    (((AE7/FRACAS!$AY$1)*60) + SUMPRODUCT((FRACAS!$B$5:$B$8970=AE$4)*(FRACAS!$D$5:$D$8970&lt;=AE7)*(IFERROR(FRACAS!$AM$5:$AM$8970,0)))
    ),"")</f>
        <v/>
      </c>
      <c r="MF7" s="240" t="str" cm="1">
        <f t="array" ref="MF7">IFERROR(
    (((AF7/FRACAS!$AY$1)*60))
    /
    (((AF7/FRACAS!$AY$1)*60) + SUMPRODUCT((FRACAS!$B$5:$B$8970=AF$4)*(FRACAS!$D$5:$D$8970&lt;=AF7)*(IFERROR(FRACAS!$AM$5:$AM$8970,0)))
    ),"")</f>
        <v/>
      </c>
      <c r="MG7" s="240" t="str" cm="1">
        <f t="array" ref="MG7">IFERROR(
    (((AG7/FRACAS!$AY$1)*60))
    /
    (((AG7/FRACAS!$AY$1)*60) + SUMPRODUCT((FRACAS!$B$5:$B$8970=AG$4)*(FRACAS!$D$5:$D$8970&lt;=AG7)*(IFERROR(FRACAS!$AM$5:$AM$8970,0)))
    ),"")</f>
        <v/>
      </c>
      <c r="MH7" s="240" t="str" cm="1">
        <f t="array" ref="MH7">IFERROR(
    (((AH7/FRACAS!$AY$1)*60))
    /
    (((AH7/FRACAS!$AY$1)*60) + SUMPRODUCT((FRACAS!$B$5:$B$8970=AH$4)*(FRACAS!$D$5:$D$8970&lt;=AH7)*(IFERROR(FRACAS!$AM$5:$AM$8970,0)))
    ),"")</f>
        <v/>
      </c>
      <c r="MI7" s="240" t="str" cm="1">
        <f t="array" ref="MI7">IFERROR(
    (((AI7/FRACAS!$AY$1)*60))
    /
    (((AI7/FRACAS!$AY$1)*60) + SUMPRODUCT((FRACAS!$B$5:$B$8970=AI$4)*(FRACAS!$D$5:$D$8970&lt;=AI7)*(IFERROR(FRACAS!$AM$5:$AM$8970,0)))
    ),"")</f>
        <v/>
      </c>
      <c r="MJ7" s="240" t="str" cm="1">
        <f t="array" ref="MJ7">IFERROR(
    (((AJ7/FRACAS!$AY$1)*60))
    /
    (((AJ7/FRACAS!$AY$1)*60) + SUMPRODUCT((FRACAS!$B$5:$B$8970=AJ$4)*(FRACAS!$D$5:$D$8970&lt;=AJ7)*(IFERROR(FRACAS!$AM$5:$AM$8970,0)))
    ),"")</f>
        <v/>
      </c>
      <c r="MK7" s="240" t="str" cm="1">
        <f t="array" ref="MK7">IFERROR(
    (((AK7/FRACAS!$AY$1)*60))
    /
    (((AK7/FRACAS!$AY$1)*60) + SUMPRODUCT((FRACAS!$B$5:$B$8970=AK$4)*(FRACAS!$D$5:$D$8970&lt;=AK7)*(IFERROR(FRACAS!$AM$5:$AM$8970,0)))
    ),"")</f>
        <v/>
      </c>
      <c r="ML7" s="240" t="str" cm="1">
        <f t="array" ref="ML7">IFERROR(
    (((AL7/FRACAS!$AY$1)*60))
    /
    (((AL7/FRACAS!$AY$1)*60) + SUMPRODUCT((FRACAS!$B$5:$B$8970=AL$4)*(FRACAS!$D$5:$D$8970&lt;=AL7)*(IFERROR(FRACAS!$AM$5:$AM$8970,0)))
    ),"")</f>
        <v/>
      </c>
      <c r="MM7" s="240" t="str" cm="1">
        <f t="array" ref="MM7">IFERROR(
    (((AM7/FRACAS!$AY$1)*60))
    /
    (((AM7/FRACAS!$AY$1)*60) + SUMPRODUCT((FRACAS!$B$5:$B$8970=AM$4)*(FRACAS!$D$5:$D$8970&lt;=AM7)*(IFERROR(FRACAS!$AM$5:$AM$8970,0)))
    ),"")</f>
        <v/>
      </c>
      <c r="MN7" s="240" t="str" cm="1">
        <f t="array" ref="MN7">IFERROR(
    (((AN7/FRACAS!$AY$1)*60))
    /
    (((AN7/FRACAS!$AY$1)*60) + SUMPRODUCT((FRACAS!$B$5:$B$8970=AN$4)*(FRACAS!$D$5:$D$8970&lt;=AN7)*(IFERROR(FRACAS!$AM$5:$AM$8970,0)))
    ),"")</f>
        <v/>
      </c>
      <c r="MO7" s="240" t="str" cm="1">
        <f t="array" ref="MO7">IFERROR(
    (((AO7/FRACAS!$AY$1)*60))
    /
    (((AO7/FRACAS!$AY$1)*60) + SUMPRODUCT((FRACAS!$B$5:$B$8970=AO$4)*(FRACAS!$D$5:$D$8970&lt;=AO7)*(IFERROR(FRACAS!$AM$5:$AM$8970,0)))
    ),"")</f>
        <v/>
      </c>
      <c r="MP7" s="240" t="str" cm="1">
        <f t="array" ref="MP7">IFERROR(
    (((AP7/FRACAS!$AY$1)*60))
    /
    (((AP7/FRACAS!$AY$1)*60) + SUMPRODUCT((FRACAS!$B$5:$B$8970=AP$4)*(FRACAS!$D$5:$D$8970&lt;=AP7)*(IFERROR(FRACAS!$AM$5:$AM$8970,0)))
    ),"")</f>
        <v/>
      </c>
      <c r="MQ7" s="240" t="str" cm="1">
        <f t="array" ref="MQ7">IFERROR(
    (((AQ7/FRACAS!$AY$1)*60))
    /
    (((AQ7/FRACAS!$AY$1)*60) + SUMPRODUCT((FRACAS!$B$5:$B$8970=AQ$4)*(FRACAS!$D$5:$D$8970&lt;=AQ7)*(IFERROR(FRACAS!$AM$5:$AM$8970,0)))
    ),"")</f>
        <v/>
      </c>
      <c r="MR7" s="194"/>
      <c r="MS7" s="194"/>
      <c r="MT7" s="194"/>
      <c r="MU7" s="194"/>
      <c r="MV7" s="194"/>
      <c r="MW7" s="194"/>
      <c r="MX7" s="194"/>
      <c r="MY7" s="194"/>
      <c r="MZ7" s="194"/>
      <c r="NA7" s="195"/>
      <c r="ND7" s="241">
        <f t="shared" si="6"/>
        <v>51236</v>
      </c>
      <c r="NE7" s="242">
        <f t="shared" si="7"/>
        <v>45985</v>
      </c>
      <c r="NF7" s="193" cm="1">
        <f t="array" ref="NF7">IF($ND7=0,"",(IFERROR( (IFERROR($ND7/FRACAS!$AY$1*60,0) - SUMPRODUCT( (FRACAS!$K$5:$K$8972=NF$2) * IFERROR(FRACAS!$AN$5:$AN$8972,0) ) ) / IFERROR($ND7/FRACAS!$AY$1*60,0), 1 )))</f>
        <v>1</v>
      </c>
      <c r="NG7" s="193" cm="1">
        <f t="array" ref="NG7">IF($ND7=0,"",(IFERROR( (IFERROR($ND7/FRACAS!$AY$1*60,0) - SUMPRODUCT( (FRACAS!$K$5:$K$8972=NG$2) * IFERROR(FRACAS!$AN$5:$AN$8972,0) ) ) / IFERROR($ND7/FRACAS!$AY$1*60,0), 1 )))</f>
        <v>1</v>
      </c>
      <c r="NH7" s="193" cm="1">
        <f t="array" ref="NH7">IF($ND7=0,"",(IFERROR( (IFERROR($ND7/FRACAS!$AY$1*60,0) - SUMPRODUCT( (FRACAS!$K$5:$K$8972=NH$2) * IFERROR(FRACAS!$AN$5:$AN$8972,0) ) ) / IFERROR($ND7/FRACAS!$AY$1*60,0), 1 )))</f>
        <v>1</v>
      </c>
      <c r="NI7" s="193" cm="1">
        <f t="array" ref="NI7">IF($ND7=0,"",(IFERROR( (IFERROR($ND7/FRACAS!$AY$1*60,0) - SUMPRODUCT( (FRACAS!$K$5:$K$8972=NI$2) * IFERROR(FRACAS!$AN$5:$AN$8972,0) ) ) / IFERROR($ND7/FRACAS!$AY$1*60,0), 1 )))</f>
        <v>1</v>
      </c>
      <c r="NJ7" s="193" cm="1">
        <f t="array" ref="NJ7">IF($ND7=0,"",(IFERROR( (IFERROR($ND7/FRACAS!$AY$1*60,0) - SUMPRODUCT( (FRACAS!$K$5:$K$8972=NJ$2) * IFERROR(FRACAS!$AN$5:$AN$8972,0) ) ) / IFERROR($ND7/FRACAS!$AY$1*60,0), 1 )))</f>
        <v>1</v>
      </c>
      <c r="NK7" s="193" cm="1">
        <f t="array" ref="NK7">IF($ND7=0,"",(IFERROR( (IFERROR($ND7/FRACAS!$AY$1*60,0) - SUMPRODUCT( (FRACAS!$K$5:$K$8972=NK$2) * IFERROR(FRACAS!$AN$5:$AN$8972,0) ) ) / IFERROR($ND7/FRACAS!$AY$1*60,0), 1 )))</f>
        <v>1</v>
      </c>
      <c r="NL7" s="193" cm="1">
        <f t="array" ref="NL7">IF($ND7=0,"",(IFERROR( (IFERROR($ND7/FRACAS!$AY$1*60,0) - SUMPRODUCT( (FRACAS!$K$5:$K$8972=NL$2) * IFERROR(FRACAS!$AN$5:$AN$8972,0) ) ) / IFERROR($ND7/FRACAS!$AY$1*60,0), 1 )))</f>
        <v>1</v>
      </c>
      <c r="NM7" s="193" cm="1">
        <f t="array" ref="NM7">IF($ND7=0,"",(IFERROR( (IFERROR($ND7/FRACAS!$AY$1*60,0) - SUMPRODUCT( (FRACAS!$K$5:$K$8972=NM$2) * IFERROR(FRACAS!$AN$5:$AN$8972,0) ) ) / IFERROR($ND7/FRACAS!$AY$1*60,0), 1 )))</f>
        <v>1</v>
      </c>
      <c r="NN7" s="193" cm="1">
        <f t="array" ref="NN7">IF($ND7=0,"",(IFERROR( (IFERROR($ND7/FRACAS!$AY$1*60,0) - SUMPRODUCT( (FRACAS!$K$5:$K$8972=NN$2) * IFERROR(FRACAS!$AN$5:$AN$8972,0) ) ) / IFERROR($ND7/FRACAS!$AY$1*60,0), 1 )))</f>
        <v>1</v>
      </c>
      <c r="NO7" s="193" cm="1">
        <f t="array" ref="NO7">IF($ND7=0,"",(IFERROR( (IFERROR($ND7/FRACAS!$AY$1*60,0) - SUMPRODUCT( (FRACAS!$K$5:$K$8972=NO$2) * IFERROR(FRACAS!$AN$5:$AN$8972,0) ) ) / IFERROR($ND7/FRACAS!$AY$1*60,0), 1 )))</f>
        <v>1</v>
      </c>
      <c r="NP7" s="193" cm="1">
        <f t="array" ref="NP7">IF($ND7=0,"",(IFERROR( (IFERROR($ND7/FRACAS!$AY$1*60,0) - SUMPRODUCT( (FRACAS!$K$5:$K$8972=NP$2) * IFERROR(FRACAS!$AN$5:$AN$8972,0) ) ) / IFERROR($ND7/FRACAS!$AY$1*60,0), 1 )))</f>
        <v>1</v>
      </c>
      <c r="NQ7" s="193" cm="1">
        <f t="array" ref="NQ7">IF($ND7=0,"",(IFERROR( (IFERROR($ND7/FRACAS!$AY$1*60,0) - SUMPRODUCT( (FRACAS!$K$5:$K$8972=NQ$2) * IFERROR(FRACAS!$AN$5:$AN$8972,0) ) ) / IFERROR($ND7/FRACAS!$AY$1*60,0), 1 )))</f>
        <v>1</v>
      </c>
      <c r="NR7" s="193" cm="1">
        <f t="array" ref="NR7">IF($ND7=0,"",(IFERROR( (IFERROR($ND7/FRACAS!$AY$1*60,0) - SUMPRODUCT( (FRACAS!$K$5:$K$8972=NR$2) * IFERROR(FRACAS!$AN$5:$AN$8972,0) ) ) / IFERROR($ND7/FRACAS!$AY$1*60,0), 1 )))</f>
        <v>1</v>
      </c>
      <c r="NS7" s="193" cm="1">
        <f t="array" ref="NS7">IF($ND7=0,"",(IFERROR( (IFERROR($ND7/FRACAS!$AY$1*60,0) - SUMPRODUCT( (FRACAS!$K$5:$K$8972=NS$2) * IFERROR(FRACAS!$AN$5:$AN$8972,0) ) ) / IFERROR($ND7/FRACAS!$AY$1*60,0), 1 )))</f>
        <v>1</v>
      </c>
      <c r="NT7" s="193" cm="1">
        <f t="array" ref="NT7">IF($ND7=0,"",(IFERROR( (IFERROR($ND7/FRACAS!$AY$1*60,0) - SUMPRODUCT( (FRACAS!$K$5:$K$8972=NT$2) * IFERROR(FRACAS!$AN$5:$AN$8972,0) ) ) / IFERROR($ND7/FRACAS!$AY$1*60,0), 1 )))</f>
        <v>1</v>
      </c>
      <c r="NU7" s="193" cm="1">
        <f t="array" ref="NU7">IF($ND7=0,"",(IFERROR( (IFERROR($ND7/FRACAS!$AY$1*60,0) - SUMPRODUCT( (FRACAS!$K$5:$K$8972=NU$2) * IFERROR(FRACAS!$AN$5:$AN$8972,0) ) ) / IFERROR($ND7/FRACAS!$AY$1*60,0), 1 )))</f>
        <v>1</v>
      </c>
      <c r="NV7" s="193" cm="1">
        <f t="array" ref="NV7">IF($ND7=0,"",(IFERROR( (IFERROR($ND7/FRACAS!$AY$1*60,0) - SUMPRODUCT( (FRACAS!$K$5:$K$8972=NV$2) * IFERROR(FRACAS!$AN$5:$AN$8972,0) ) ) / IFERROR($ND7/FRACAS!$AY$1*60,0), 1 )))</f>
        <v>1</v>
      </c>
      <c r="NW7" s="193" cm="1">
        <f t="array" ref="NW7">IF($ND7=0,"",(IFERROR( (IFERROR($ND7/FRACAS!$AY$1*60,0) - SUMPRODUCT( (FRACAS!$K$5:$K$8972=NW$2) * IFERROR(FRACAS!$AN$5:$AN$8972,0) ) ) / IFERROR($ND7/FRACAS!$AY$1*60,0), 1 )))</f>
        <v>1</v>
      </c>
      <c r="NX7" s="193" cm="1">
        <f t="array" ref="NX7">IF($ND7=0,"",(IFERROR( (IFERROR($ND7/FRACAS!$AY$1*60,0) - SUMPRODUCT( (FRACAS!$K$5:$K$8972=NX$2) * IFERROR(FRACAS!$AN$5:$AN$8972,0) ) ) / IFERROR($ND7/FRACAS!$AY$1*60,0), 1 )))</f>
        <v>1</v>
      </c>
      <c r="NY7" s="193" cm="1">
        <f t="array" ref="NY7">IF($ND7=0,"",(IFERROR( (IFERROR($ND7/FRACAS!$AY$1*60,0) - SUMPRODUCT( (FRACAS!$K$5:$K$8972=NY$2) * IFERROR(FRACAS!$AN$5:$AN$8972,0) ) ) / IFERROR($ND7/FRACAS!$AY$1*60,0), 1 )))</f>
        <v>1</v>
      </c>
      <c r="NZ7" s="193" cm="1">
        <f t="array" ref="NZ7">IF($ND7=0,"",(IFERROR( (IFERROR($ND7/FRACAS!$AY$1*60,0) - SUMPRODUCT( (FRACAS!$K$5:$K$8972=NZ$2) * IFERROR(FRACAS!$AN$5:$AN$8972,0) ) ) / IFERROR($ND7/FRACAS!$AY$1*60,0), 1 )))</f>
        <v>1</v>
      </c>
      <c r="OA7" s="193" cm="1">
        <f t="array" ref="OA7">IF($ND7=0,"",(IFERROR( (IFERROR($ND7/FRACAS!$AY$1*60,0) - SUMPRODUCT( (FRACAS!$K$5:$K$8972=OA$2) * IFERROR(FRACAS!$AN$5:$AN$8972,0) ) ) / IFERROR($ND7/FRACAS!$AY$1*60,0), 1 )))</f>
        <v>1</v>
      </c>
      <c r="OB7" s="193" cm="1">
        <f t="array" ref="OB7">IF($ND7=0,"",(IFERROR( (IFERROR($ND7/FRACAS!$AY$1*60,0) - SUMPRODUCT( (FRACAS!$K$5:$K$8972=OB$2) * IFERROR(FRACAS!$AN$5:$AN$8972,0) ) ) / IFERROR($ND7/FRACAS!$AY$1*60,0), 1 )))</f>
        <v>1</v>
      </c>
      <c r="OC7" s="193" cm="1">
        <f t="array" ref="OC7">IF($ND7=0,"",(IFERROR( (IFERROR($ND7/FRACAS!$AY$1*60,0) - SUMPRODUCT( (FRACAS!$K$5:$K$8972=OC$2) * IFERROR(FRACAS!$AN$5:$AN$8972,0) ) ) / IFERROR($ND7/FRACAS!$AY$1*60,0), 1 )))</f>
        <v>1</v>
      </c>
      <c r="OD7" s="193" cm="1">
        <f t="array" ref="OD7">IF($ND7=0,"",(IFERROR( (IFERROR($ND7/FRACAS!$AY$1*60,0) - SUMPRODUCT( (FRACAS!$K$5:$K$8972=OD$2) * IFERROR(FRACAS!$AN$5:$AN$8972,0) ) ) / IFERROR($ND7/FRACAS!$AY$1*60,0), 1 )))</f>
        <v>1</v>
      </c>
      <c r="OE7" s="193" cm="1">
        <f t="array" ref="OE7">IF($ND7=0,"",(IFERROR( (IFERROR($ND7/FRACAS!$AY$1*60,0) - SUMPRODUCT( (FRACAS!$K$5:$K$8972=OE$2) * IFERROR(FRACAS!$AN$5:$AN$8972,0) ) ) / IFERROR($ND7/FRACAS!$AY$1*60,0), 1 )))</f>
        <v>1</v>
      </c>
      <c r="OF7" s="193" cm="1">
        <f t="array" ref="OF7">IF($ND7=0,"",(IFERROR( (IFERROR($ND7/FRACAS!$AY$1*60,0) - SUMPRODUCT( (FRACAS!$K$5:$K$8972=OF$2) * IFERROR(FRACAS!$AN$5:$AN$8972,0) ) ) / IFERROR($ND7/FRACAS!$AY$1*60,0), 1 )))</f>
        <v>1</v>
      </c>
      <c r="OG7" s="193" cm="1">
        <f t="array" ref="OG7">IF($ND7=0,"",(IFERROR( (IFERROR($ND7/FRACAS!$AY$1*60,0) - SUMPRODUCT( (FRACAS!$K$5:$K$8972=OG$2) * IFERROR(FRACAS!$AN$5:$AN$8972,0) ) ) / IFERROR($ND7/FRACAS!$AY$1*60,0), 1 )))</f>
        <v>1</v>
      </c>
      <c r="OH7" s="193" cm="1">
        <f t="array" ref="OH7">IF($ND7=0,"",(IFERROR( (IFERROR($ND7/FRACAS!$AY$1*60,0) - SUMPRODUCT( (FRACAS!$K$5:$K$8972=OH$2) * IFERROR(FRACAS!$AN$5:$AN$8972,0) ) ) / IFERROR($ND7/FRACAS!$AY$1*60,0), 1 )))</f>
        <v>1</v>
      </c>
      <c r="OI7" s="193" cm="1">
        <f t="array" ref="OI7">IF($ND7=0,"",(IFERROR( (IFERROR($ND7/FRACAS!$AY$1*60,0) - SUMPRODUCT( (FRACAS!$K$5:$K$8972=OI$2) * IFERROR(FRACAS!$AN$5:$AN$8972,0) ) ) / IFERROR($ND7/FRACAS!$AY$1*60,0), 1 )))</f>
        <v>1</v>
      </c>
      <c r="OJ7" s="193" cm="1">
        <f t="array" ref="OJ7">IF($ND7=0,"",(IFERROR( (IFERROR($ND7/FRACAS!$AY$1*60,0) - SUMPRODUCT( (FRACAS!$K$5:$K$8972=OJ$2) * IFERROR(FRACAS!$AN$5:$AN$8972,0) ) ) / IFERROR($ND7/FRACAS!$AY$1*60,0), 1 )))</f>
        <v>1</v>
      </c>
      <c r="OK7" s="193" cm="1">
        <f t="array" ref="OK7">IF($ND7=0,"",(IFERROR( (IFERROR($ND7/FRACAS!$AY$1*60,0) - SUMPRODUCT( (FRACAS!$K$5:$K$8972=OK$2) * IFERROR(FRACAS!$AN$5:$AN$8972,0) ) ) / IFERROR($ND7/FRACAS!$AY$1*60,0), 1 )))</f>
        <v>1</v>
      </c>
      <c r="OL7" s="193" cm="1">
        <f t="array" ref="OL7">IF($ND7=0,"",(IFERROR( (IFERROR($ND7/FRACAS!$AY$1*60,0) - SUMPRODUCT( (FRACAS!$K$5:$K$8972=OL$2) * IFERROR(FRACAS!$AN$5:$AN$8972,0) ) ) / IFERROR($ND7/FRACAS!$AY$1*60,0), 1 )))</f>
        <v>1</v>
      </c>
      <c r="OM7" s="193" cm="1">
        <f t="array" ref="OM7">IF($ND7=0,"",(IFERROR( (IFERROR($ND7/FRACAS!$AY$1*60,0) - SUMPRODUCT( (FRACAS!$K$5:$K$8972=OM$2) * IFERROR(FRACAS!$AN$5:$AN$8972,0) ) ) / IFERROR($ND7/FRACAS!$AY$1*60,0), 1 )))</f>
        <v>1</v>
      </c>
      <c r="ON7" s="193" cm="1">
        <f t="array" ref="ON7">IF($ND7=0,"",(IFERROR( (IFERROR($ND7/FRACAS!$AY$1*60,0) - SUMPRODUCT( (FRACAS!$K$5:$K$8972=ON$2) * IFERROR(FRACAS!$AN$5:$AN$8972,0) ) ) / IFERROR($ND7/FRACAS!$AY$1*60,0), 1 )))</f>
        <v>1</v>
      </c>
      <c r="OO7" s="193" cm="1">
        <f t="array" ref="OO7">IF($ND7=0,"",(IFERROR( (IFERROR($ND7/FRACAS!$AY$1*60,0) - SUMPRODUCT( (FRACAS!$K$5:$K$8972=OO$2) * IFERROR(FRACAS!$AN$5:$AN$8972,0) ) ) / IFERROR($ND7/FRACAS!$AY$1*60,0), 1 )))</f>
        <v>1</v>
      </c>
      <c r="OP7" s="193" cm="1">
        <f t="array" ref="OP7">IF($ND7=0,"",(IFERROR( (IFERROR($ND7/FRACAS!$AY$1*60,0) - SUMPRODUCT( (FRACAS!$K$5:$K$8972=OP$2) * IFERROR(FRACAS!$AN$5:$AN$8972,0) ) ) / IFERROR($ND7/FRACAS!$AY$1*60,0), 1 )))</f>
        <v>1</v>
      </c>
      <c r="OQ7" s="193" cm="1">
        <f t="array" ref="OQ7">IF($ND7=0,"",(IFERROR( (IFERROR($ND7/FRACAS!$AY$1*60,0) - SUMPRODUCT( (FRACAS!$K$5:$K$8972=OQ$2) * IFERROR(FRACAS!$AN$5:$AN$8972,0) ) ) / IFERROR($ND7/FRACAS!$AY$1*60,0), 1 )))</f>
        <v>1</v>
      </c>
      <c r="OR7" s="193" cm="1">
        <f t="array" ref="OR7">IF($ND7=0,"",(IFERROR( (IFERROR($ND7/FRACAS!$AY$1*60,0) - SUMPRODUCT( (FRACAS!$K$5:$K$8972=OR$2) * IFERROR(FRACAS!$AN$5:$AN$8972,0) ) ) / IFERROR($ND7/FRACAS!$AY$1*60,0), 1 )))</f>
        <v>1</v>
      </c>
      <c r="OS7" s="193" cm="1">
        <f t="array" ref="OS7">IF($ND7=0,"",(IFERROR( (IFERROR($ND7/FRACAS!$AY$1*60,0) - SUMPRODUCT( (FRACAS!$K$5:$K$8972=OS$2) * IFERROR(FRACAS!$AN$5:$AN$8972,0) ) ) / IFERROR($ND7/FRACAS!$AY$1*60,0), 1 )))</f>
        <v>1</v>
      </c>
      <c r="OT7" s="243" cm="1">
        <f t="array" ref="OT7">IF($ND7=0,"",(IFERROR( (IFERROR($ND7/FRACAS!$AY$1*60,0) - SUMPRODUCT( (FRACAS!$K$5:$K$8972=OT$2) * IFERROR(FRACAS!$AN$5:$AN$8972,0) ) ) / IFERROR($ND7/FRACAS!$AY$1*60,0), 1 )))</f>
        <v>1</v>
      </c>
    </row>
    <row r="8" spans="1:410" x14ac:dyDescent="0.2">
      <c r="B8" s="233"/>
      <c r="C8" s="259">
        <f>IF('[1]17.11.2025 IASI18 Mileage'!C8="","",'[1]17.11.2025 IASI18 Mileage'!C8)</f>
        <v>45993</v>
      </c>
      <c r="D8" s="201">
        <f>IF('[1]17.11.2025 IASI18 Mileage'!D8="","",'[1]17.11.2025 IASI18 Mileage'!D8)</f>
        <v>9034</v>
      </c>
      <c r="E8" s="201">
        <f>IF('[1]17.11.2025 IASI18 Mileage'!E8="","",'[1]17.11.2025 IASI18 Mileage'!E8)</f>
        <v>5283</v>
      </c>
      <c r="F8" s="201">
        <f>IF('[1]17.11.2025 IASI18 Mileage'!F8="","",'[1]17.11.2025 IASI18 Mileage'!F8)</f>
        <v>9606</v>
      </c>
      <c r="G8" s="201">
        <f>IF('[1]17.11.2025 IASI18 Mileage'!G8="","",'[1]17.11.2025 IASI18 Mileage'!G8)</f>
        <v>9039</v>
      </c>
      <c r="H8" s="201">
        <f>IF('[1]17.11.2025 IASI18 Mileage'!H8="","",'[1]17.11.2025 IASI18 Mileage'!H8)</f>
        <v>8174</v>
      </c>
      <c r="I8" s="201">
        <f>IF('[1]17.11.2025 IASI18 Mileage'!I8="","",'[1]17.11.2025 IASI18 Mileage'!I8)</f>
        <v>5249</v>
      </c>
      <c r="J8" s="201">
        <f>IF('[1]17.11.2025 IASI18 Mileage'!J8="","",'[1]17.11.2025 IASI18 Mileage'!J8)</f>
        <v>5839</v>
      </c>
      <c r="K8" s="201">
        <f>IF('[1]17.11.2025 IASI18 Mileage'!K8="","",'[1]17.11.2025 IASI18 Mileage'!K8)</f>
        <v>4478</v>
      </c>
      <c r="L8" s="201">
        <f>IF('[1]17.11.2025 IASI18 Mileage'!L8="","",'[1]17.11.2025 IASI18 Mileage'!L8)</f>
        <v>2199</v>
      </c>
      <c r="M8" s="201">
        <f>IF('[1]17.11.2025 IASI18 Mileage'!M8="","",'[1]17.11.2025 IASI18 Mileage'!M8)</f>
        <v>1399</v>
      </c>
      <c r="N8" s="201">
        <f>IF('[1]17.11.2025 IASI18 Mileage'!N8="","",'[1]17.11.2025 IASI18 Mileage'!N8)</f>
        <v>0</v>
      </c>
      <c r="O8" s="201">
        <f>IF('[1]17.11.2025 IASI18 Mileage'!O8="","",'[1]17.11.2025 IASI18 Mileage'!O8)</f>
        <v>0</v>
      </c>
      <c r="P8" s="201">
        <f>IF('[1]17.11.2025 IASI18 Mileage'!P8="","",'[1]17.11.2025 IASI18 Mileage'!P8)</f>
        <v>0</v>
      </c>
      <c r="Q8" s="201">
        <f>IF('[1]17.11.2025 IASI18 Mileage'!Q8="","",'[1]17.11.2025 IASI18 Mileage'!Q8)</f>
        <v>0</v>
      </c>
      <c r="R8" s="201">
        <f>IF('[1]17.11.2025 IASI18 Mileage'!R8="","",'[1]17.11.2025 IASI18 Mileage'!R8)</f>
        <v>0</v>
      </c>
      <c r="S8" s="201">
        <f>IF('[1]17.11.2025 IASI18 Mileage'!S8="","",'[1]17.11.2025 IASI18 Mileage'!S8)</f>
        <v>0</v>
      </c>
      <c r="T8" s="201">
        <f>IF('[1]17.11.2025 IASI18 Mileage'!T8="","",'[1]17.11.2025 IASI18 Mileage'!T8)</f>
        <v>0</v>
      </c>
      <c r="U8" s="201">
        <f>IF('[1]17.11.2025 IASI18 Mileage'!U8="","",'[1]17.11.2025 IASI18 Mileage'!U8)</f>
        <v>0</v>
      </c>
      <c r="V8" s="201"/>
      <c r="W8" s="201"/>
      <c r="X8" s="201"/>
      <c r="Y8" s="201"/>
      <c r="Z8" s="201"/>
      <c r="AA8" s="201"/>
      <c r="AB8" s="201"/>
      <c r="AC8" s="201"/>
      <c r="AD8" s="201"/>
      <c r="AE8" s="201"/>
      <c r="AF8" s="201"/>
      <c r="AG8" s="201"/>
      <c r="AH8" s="201"/>
      <c r="AI8" s="201"/>
      <c r="AJ8" s="201"/>
      <c r="AK8" s="201"/>
      <c r="AL8" s="201"/>
      <c r="AM8" s="201"/>
      <c r="AN8" s="201"/>
      <c r="AO8" s="201"/>
      <c r="AP8" s="201"/>
      <c r="AQ8" s="201"/>
      <c r="AR8" s="201"/>
      <c r="AS8" s="201"/>
      <c r="AT8" s="201"/>
      <c r="AU8" s="201"/>
      <c r="AV8" s="201"/>
      <c r="AW8" s="201"/>
      <c r="AX8" s="201"/>
      <c r="AY8" s="201"/>
      <c r="AZ8" s="201"/>
      <c r="BA8" s="202"/>
      <c r="BB8" s="184"/>
      <c r="BC8" s="184"/>
      <c r="BD8" s="234"/>
      <c r="BE8" s="234"/>
      <c r="BF8" s="234"/>
      <c r="BG8" s="234"/>
      <c r="BH8" s="234"/>
      <c r="BI8" s="234"/>
      <c r="BJ8" s="234"/>
      <c r="BK8" s="234"/>
      <c r="BL8" s="234"/>
      <c r="BM8" s="234"/>
      <c r="BN8" s="234"/>
      <c r="BO8" s="234"/>
      <c r="BP8" s="234"/>
      <c r="BQ8" s="234"/>
      <c r="BR8" s="234"/>
      <c r="BS8" s="234"/>
      <c r="BT8" s="234"/>
      <c r="BU8" s="234"/>
      <c r="BV8" s="234"/>
      <c r="BW8" s="234"/>
      <c r="BX8" s="234"/>
      <c r="BY8" s="234"/>
      <c r="BZ8" s="234"/>
      <c r="CA8" s="234"/>
      <c r="CB8" s="234"/>
      <c r="CC8" s="234"/>
      <c r="CD8" s="234"/>
      <c r="CE8" s="234"/>
      <c r="CF8" s="234"/>
      <c r="CG8" s="234"/>
      <c r="CH8" s="234"/>
      <c r="CI8" s="234"/>
      <c r="CJ8" s="234"/>
      <c r="CK8" s="234"/>
      <c r="CL8" s="234"/>
      <c r="CM8" s="234"/>
      <c r="CN8" s="234"/>
      <c r="CO8" s="234"/>
      <c r="CP8" s="234"/>
      <c r="CQ8" s="234"/>
      <c r="CR8" s="234"/>
      <c r="CS8" s="234"/>
      <c r="CT8" s="234"/>
      <c r="CU8" s="234"/>
      <c r="CV8" s="234"/>
      <c r="CW8" s="234"/>
      <c r="CX8" s="234"/>
      <c r="CY8" s="234"/>
      <c r="CZ8" s="234"/>
      <c r="DA8" s="234"/>
      <c r="DB8" s="234"/>
      <c r="DC8" s="184">
        <f t="shared" si="5"/>
        <v>34</v>
      </c>
      <c r="DD8" s="235">
        <f t="shared" si="3"/>
        <v>45993</v>
      </c>
      <c r="DE8" s="186">
        <f>IF(D8&gt; 0,(COUNTIFS(FRACAS!$B$5:$B$8972, D$4, FRACAS!$D$5:$D$8972, "&lt;="&amp;D8)), "" )</f>
        <v>9</v>
      </c>
      <c r="DF8" s="186">
        <f>IF(E8&gt; 0,(COUNTIFS(FRACAS!$B$5:$B$8972, E$4, FRACAS!$D$5:$D$8972, "&lt;="&amp;E8)), "" )</f>
        <v>3</v>
      </c>
      <c r="DG8" s="186">
        <f>IF(F8&gt; 0,(COUNTIFS(FRACAS!$B$5:$B$8972, F$4, FRACAS!$D$5:$D$8972, "&lt;="&amp;F8)), "" )</f>
        <v>1</v>
      </c>
      <c r="DH8" s="186">
        <f>IF(G8&gt; 0,(COUNTIFS(FRACAS!$B$5:$B$8972, G$4, FRACAS!$D$5:$D$8972, "&lt;="&amp;G8)), "" )</f>
        <v>5</v>
      </c>
      <c r="DI8" s="186">
        <f>IF(H8&gt; 0,(COUNTIFS(FRACAS!$B$5:$B$8972, H$4, FRACAS!$D$5:$D$8972, "&lt;="&amp;H8)), "" )</f>
        <v>2</v>
      </c>
      <c r="DJ8" s="186">
        <f>IF(I8&gt; 0,(COUNTIFS(FRACAS!$B$5:$B$8972, I$4, FRACAS!$D$5:$D$8972, "&lt;="&amp;I8)), "" )</f>
        <v>3</v>
      </c>
      <c r="DK8" s="186">
        <f>IF(J8&gt; 0,(COUNTIFS(FRACAS!$B$5:$B$8972, J$4, FRACAS!$D$5:$D$8972, "&lt;="&amp;J8)), "" )</f>
        <v>3</v>
      </c>
      <c r="DL8" s="186">
        <f>IF(K8&gt; 0,(COUNTIFS(FRACAS!$B$5:$B$8972, K$4, FRACAS!$D$5:$D$8972, "&lt;="&amp;K8)), "" )</f>
        <v>1</v>
      </c>
      <c r="DM8" s="186">
        <f>IF(L8&gt; 0,(COUNTIFS(FRACAS!$B$5:$B$8972, L$4, FRACAS!$D$5:$D$8972, "&lt;="&amp;L8)), "" )</f>
        <v>5</v>
      </c>
      <c r="DN8" s="186">
        <f>IF(M8&gt; 0,(COUNTIFS(FRACAS!$B$5:$B$8972, M$4, FRACAS!$D$5:$D$8972, "&lt;="&amp;M8)), "" )</f>
        <v>2</v>
      </c>
      <c r="DO8" s="186" t="str">
        <f>IF(N8&gt; 0,(COUNTIFS(FRACAS!$B$5:$B$8972, N$4, FRACAS!$D$5:$D$8972, "&lt;="&amp;N8)), "" )</f>
        <v/>
      </c>
      <c r="DP8" s="186" t="str">
        <f>IF(O8&gt; 0,(COUNTIFS(FRACAS!$B$5:$B$8972, O$4, FRACAS!$D$5:$D$8972, "&lt;="&amp;O8)), "" )</f>
        <v/>
      </c>
      <c r="DQ8" s="186" t="str">
        <f>IF(P8&gt; 0,(COUNTIFS(FRACAS!$B$5:$B$8972, P$4, FRACAS!$D$5:$D$8972, "&lt;="&amp;P8)), "" )</f>
        <v/>
      </c>
      <c r="DR8" s="186" t="str">
        <f>IF(Q8&gt; 0,(COUNTIFS(FRACAS!$B$5:$B$8972, Q$4, FRACAS!$D$5:$D$8972, "&lt;="&amp;Q8)), "" )</f>
        <v/>
      </c>
      <c r="DS8" s="186" t="str">
        <f>IF(R8&gt; 0,(COUNTIFS(FRACAS!$B$5:$B$8972, R$4, FRACAS!$D$5:$D$8972, "&lt;="&amp;R8)), "" )</f>
        <v/>
      </c>
      <c r="DT8" s="186" t="str">
        <f>IF(S8&gt; 0,(COUNTIFS(FRACAS!$B$5:$B$8972, S$4, FRACAS!$D$5:$D$8972, "&lt;="&amp;S8)), "" )</f>
        <v/>
      </c>
      <c r="DU8" s="186" t="str">
        <f>IF(T8&gt; 0,(COUNTIFS(FRACAS!$B$5:$B$8972, T$4, FRACAS!$D$5:$D$8972, "&lt;="&amp;T8)), "" )</f>
        <v/>
      </c>
      <c r="DV8" s="186" t="str">
        <f>IF(U8&gt; 0,(COUNTIFS(FRACAS!$B$5:$B$8972, U$4, FRACAS!$D$5:$D$8972, "&lt;="&amp;U8)), "" )</f>
        <v/>
      </c>
      <c r="DW8" s="186" t="str">
        <f>IF(V8&gt; 0,(COUNTIFS(FRACAS!$B$5:$B$8972, V$4, FRACAS!$D$5:$D$8972, "&lt;="&amp;V8)), "" )</f>
        <v/>
      </c>
      <c r="DX8" s="186" t="str">
        <f>IF(W8&gt; 0,(COUNTIFS(FRACAS!$B$5:$B$8972, W$4, FRACAS!$D$5:$D$8972, "&lt;="&amp;W8)), "" )</f>
        <v/>
      </c>
      <c r="DY8" s="186" t="str">
        <f>IF(X8&gt; 0,(COUNTIFS(FRACAS!$B$5:$B$8972, X$4, FRACAS!$D$5:$D$8972, "&lt;="&amp;X8)), "" )</f>
        <v/>
      </c>
      <c r="DZ8" s="186" t="str">
        <f>IF(Y8&gt; 0,(COUNTIFS(FRACAS!$B$5:$B$8972, Y$4, FRACAS!$D$5:$D$8972, "&lt;="&amp;Y8)), "" )</f>
        <v/>
      </c>
      <c r="EA8" s="186" t="str">
        <f>IF(Z8&gt; 0,(COUNTIFS(FRACAS!$B$5:$B$8972, Z$4, FRACAS!$D$5:$D$8972, "&lt;="&amp;Z8)), "" )</f>
        <v/>
      </c>
      <c r="EB8" s="186" t="str">
        <f>IF(AA8&gt; 0,(COUNTIFS(FRACAS!$B$5:$B$8972, AA$4, FRACAS!$D$5:$D$8972, "&lt;="&amp;AA8)), "" )</f>
        <v/>
      </c>
      <c r="EC8" s="186" t="str">
        <f>IF(AB8&gt; 0,(COUNTIFS(FRACAS!$B$5:$B$8972, AB$4, FRACAS!$D$5:$D$8972, "&lt;="&amp;AB8)), "" )</f>
        <v/>
      </c>
      <c r="ED8" s="186" t="str">
        <f>IF(AC8&gt; 0,(COUNTIFS(FRACAS!$B$5:$B$8972, AC$4, FRACAS!$D$5:$D$8972, "&lt;="&amp;AC8)), "" )</f>
        <v/>
      </c>
      <c r="EE8" s="186" t="str">
        <f>IF(AD8&gt; 0,(COUNTIFS(FRACAS!$B$5:$B$8972, AD$4, FRACAS!$D$5:$D$8972, "&lt;="&amp;AD8)), "" )</f>
        <v/>
      </c>
      <c r="EF8" s="186" t="str">
        <f>IF(AE8&gt; 0,(COUNTIFS(FRACAS!$B$5:$B$8972, AE$4, FRACAS!$D$5:$D$8972, "&lt;="&amp;AE8)), "" )</f>
        <v/>
      </c>
      <c r="EG8" s="186" t="str">
        <f>IF(AF8&gt; 0,(COUNTIFS(FRACAS!$B$5:$B$8972, AF$4, FRACAS!$D$5:$D$8972, "&lt;="&amp;AF8)), "" )</f>
        <v/>
      </c>
      <c r="EH8" s="186" t="str">
        <f>IF(AG8&gt; 0,(COUNTIFS(FRACAS!$B$5:$B$8972, AG$4, FRACAS!$D$5:$D$8972, "&lt;="&amp;AG8)), "" )</f>
        <v/>
      </c>
      <c r="EI8" s="186" t="str">
        <f>IF(AH8&gt; 0,(COUNTIFS(FRACAS!$B$5:$B$8972, AH$4, FRACAS!$D$5:$D$8972, "&lt;="&amp;AH8)), "" )</f>
        <v/>
      </c>
      <c r="EJ8" s="186" t="str">
        <f>IF(AI8&gt; 0,(COUNTIFS(FRACAS!$B$5:$B$8972, AI$4, FRACAS!$D$5:$D$8972, "&lt;="&amp;AI8)), "" )</f>
        <v/>
      </c>
      <c r="EK8" s="186" t="str">
        <f>IF(AJ8&gt; 0,(COUNTIFS(FRACAS!$B$5:$B$8972, AJ$4, FRACAS!$D$5:$D$8972, "&lt;="&amp;AJ8)), "" )</f>
        <v/>
      </c>
      <c r="EL8" s="186" t="str">
        <f>IF(AK8&gt; 0,(COUNTIFS(FRACAS!$B$5:$B$8972, AK$4, FRACAS!$D$5:$D$8972, "&lt;="&amp;AK8)), "" )</f>
        <v/>
      </c>
      <c r="EM8" s="186" t="str">
        <f>IF(AL8&gt; 0,(COUNTIFS(FRACAS!$B$5:$B$8972, AL$4, FRACAS!$D$5:$D$8972, "&lt;="&amp;AL8)), "" )</f>
        <v/>
      </c>
      <c r="EN8" s="186" t="str">
        <f>IF(AM8&gt; 0,(COUNTIFS(FRACAS!$B$5:$B$8972, AM$4, FRACAS!$D$5:$D$8972, "&lt;="&amp;AM8)), "" )</f>
        <v/>
      </c>
      <c r="EO8" s="186" t="str">
        <f>IF(AN8&gt; 0,(COUNTIFS(FRACAS!$B$5:$B$8972, AN$4, FRACAS!$D$5:$D$8972, "&lt;="&amp;AN8)), "" )</f>
        <v/>
      </c>
      <c r="EP8" s="186" t="str">
        <f>IF(AO8&gt; 0,(COUNTIFS(FRACAS!$B$5:$B$8972, AO$4, FRACAS!$D$5:$D$8972, "&lt;="&amp;AO8)), "" )</f>
        <v/>
      </c>
      <c r="EQ8" s="186" t="str">
        <f>IF(AP8&gt; 0,(COUNTIFS(FRACAS!$B$5:$B$8972, AP$4, FRACAS!$D$5:$D$8972, "&lt;="&amp;AP8)), "" )</f>
        <v/>
      </c>
      <c r="ER8" s="186" t="str">
        <f>IF(AQ8&gt; 0,(COUNTIFS(FRACAS!$B$5:$B$8972, AQ$4, FRACAS!$D$5:$D$8972, "&lt;="&amp;AQ8)), "" )</f>
        <v/>
      </c>
      <c r="ES8" s="244"/>
      <c r="ET8" s="186"/>
      <c r="EU8" s="186"/>
      <c r="EV8" s="186"/>
      <c r="EW8" s="186"/>
      <c r="EX8" s="186"/>
      <c r="EY8" s="186"/>
      <c r="EZ8" s="186"/>
      <c r="FA8" s="186"/>
      <c r="FB8" s="203"/>
      <c r="FC8" s="204"/>
      <c r="FD8" s="204"/>
      <c r="FE8" s="190"/>
      <c r="FF8" s="190"/>
      <c r="FG8" s="190"/>
      <c r="FH8" s="190"/>
      <c r="FI8" s="190"/>
      <c r="FJ8" s="190"/>
      <c r="FK8" s="190"/>
      <c r="FL8" s="190"/>
      <c r="FM8" s="190"/>
      <c r="FN8" s="190"/>
      <c r="FO8" s="190"/>
      <c r="FP8" s="190"/>
      <c r="FQ8" s="190"/>
      <c r="FR8" s="190"/>
      <c r="FS8" s="190"/>
      <c r="FT8" s="190"/>
      <c r="FU8" s="190"/>
      <c r="FV8" s="190"/>
      <c r="FW8" s="190"/>
      <c r="FX8" s="190"/>
      <c r="FY8" s="190"/>
      <c r="FZ8" s="190"/>
      <c r="GA8" s="190"/>
      <c r="GB8" s="190"/>
      <c r="GC8" s="190"/>
      <c r="GD8" s="190"/>
      <c r="GE8" s="190"/>
      <c r="GF8" s="190"/>
      <c r="GG8" s="190"/>
      <c r="GH8" s="190"/>
      <c r="GI8" s="190"/>
      <c r="GJ8" s="190"/>
      <c r="GK8" s="190"/>
      <c r="GL8" s="190"/>
      <c r="GM8" s="190"/>
      <c r="GN8" s="190"/>
      <c r="GO8" s="190"/>
      <c r="GP8" s="190"/>
      <c r="GQ8" s="190"/>
      <c r="GR8" s="190"/>
      <c r="GS8" s="190"/>
      <c r="GT8" s="190"/>
      <c r="GU8" s="190"/>
      <c r="GV8" s="190"/>
      <c r="GW8" s="190"/>
      <c r="GX8" s="190"/>
      <c r="GY8" s="190"/>
      <c r="GZ8" s="190"/>
      <c r="HA8" s="190"/>
      <c r="HB8" s="190"/>
      <c r="HD8" s="190"/>
      <c r="HE8" s="190"/>
      <c r="HF8" s="190"/>
      <c r="HG8" s="190"/>
      <c r="HH8" s="190"/>
      <c r="HI8" s="190"/>
      <c r="HJ8" s="190"/>
      <c r="HK8" s="190"/>
      <c r="HL8" s="190"/>
      <c r="HM8" s="190"/>
      <c r="HN8" s="190"/>
      <c r="HO8" s="190"/>
      <c r="HP8" s="190"/>
      <c r="HQ8" s="190"/>
      <c r="HR8" s="190"/>
      <c r="HS8" s="190"/>
      <c r="HT8" s="190"/>
      <c r="HU8" s="190"/>
      <c r="HV8" s="190"/>
      <c r="HW8" s="190"/>
      <c r="HX8" s="190"/>
      <c r="HY8" s="190"/>
      <c r="HZ8" s="190"/>
      <c r="IA8" s="190"/>
      <c r="IB8" s="190"/>
      <c r="IC8" s="190"/>
      <c r="ID8" s="190"/>
      <c r="IE8" s="190"/>
      <c r="IF8" s="190"/>
      <c r="IG8" s="190"/>
      <c r="IH8" s="190"/>
      <c r="II8" s="190"/>
      <c r="IJ8" s="190"/>
      <c r="IK8" s="190"/>
      <c r="IL8" s="190"/>
      <c r="IM8" s="190"/>
      <c r="IN8" s="190"/>
      <c r="IO8" s="190"/>
      <c r="IP8" s="190"/>
      <c r="IQ8" s="190"/>
      <c r="IR8" s="190"/>
      <c r="IS8" s="190"/>
      <c r="IT8" s="190"/>
      <c r="IU8" s="190"/>
      <c r="IV8" s="190"/>
      <c r="IW8" s="190"/>
      <c r="IX8" s="190"/>
      <c r="IY8" s="190"/>
      <c r="IZ8" s="190"/>
      <c r="JA8" s="190"/>
      <c r="JB8" s="190"/>
      <c r="JC8" s="190"/>
      <c r="JD8" s="238"/>
      <c r="JE8" s="238"/>
      <c r="JF8" s="238"/>
      <c r="JG8" s="238"/>
      <c r="JH8" s="238"/>
      <c r="JI8" s="238"/>
      <c r="JJ8" s="238"/>
      <c r="JK8" s="238"/>
      <c r="JL8" s="238"/>
      <c r="JM8" s="238"/>
      <c r="JN8" s="239"/>
      <c r="JO8" s="193"/>
      <c r="JP8" s="193"/>
      <c r="JQ8" s="193"/>
      <c r="JR8" s="193"/>
      <c r="JS8" s="193"/>
      <c r="JT8" s="193"/>
      <c r="JU8" s="193"/>
      <c r="JV8" s="193"/>
      <c r="JW8" s="193"/>
      <c r="JX8" s="193"/>
      <c r="JY8" s="193"/>
      <c r="JZ8" s="193"/>
      <c r="KA8" s="193"/>
      <c r="KB8" s="193"/>
      <c r="KC8" s="193"/>
      <c r="KD8" s="193"/>
      <c r="KE8" s="193"/>
      <c r="KF8" s="193"/>
      <c r="KG8" s="193"/>
      <c r="KH8" s="193"/>
      <c r="KI8" s="193"/>
      <c r="KJ8" s="193"/>
      <c r="KK8" s="193"/>
      <c r="KL8" s="193"/>
      <c r="KM8" s="193"/>
      <c r="KN8" s="193"/>
      <c r="KO8" s="193"/>
      <c r="KP8" s="193"/>
      <c r="KQ8" s="193"/>
      <c r="KR8" s="193"/>
      <c r="KS8" s="193"/>
      <c r="KT8" s="193"/>
      <c r="KU8" s="193"/>
      <c r="KV8" s="193"/>
      <c r="KW8" s="193"/>
      <c r="KX8" s="193"/>
      <c r="KY8" s="193"/>
      <c r="KZ8" s="193"/>
      <c r="LA8" s="193"/>
      <c r="LB8" s="192"/>
      <c r="LC8" s="235">
        <f t="shared" si="4"/>
        <v>45993</v>
      </c>
      <c r="LD8" s="240" cm="1">
        <f t="array" ref="LD8">IFERROR((((D8/FRACAS!$AY$1)*60
)-(SUMPRODUCT((FRACAS!$B$5:$B$8970=D$4)*(FRACAS!$D$5:$D$8970&lt;=D8)*(IFERROR(FRACAS!$AM$5:$AM$8970,0)))
))/((D8/FRACAS!$AY$1)*60),"")</f>
        <v>0.4998893070620935</v>
      </c>
      <c r="LE8" s="240" cm="1">
        <f t="array" ref="LE8">IFERROR((((E8/FRACAS!$AY$1)*60
)-(SUMPRODUCT((FRACAS!$B$5:$B$8970=E$4)*(FRACAS!$D$5:$D$8970&lt;=E8)*(IFERROR(FRACAS!$AM$5:$AM$8970,0)))
))/((E8/FRACAS!$AY$1)*60),"")</f>
        <v>0.989778534923339</v>
      </c>
      <c r="LF8" s="240" cm="1">
        <f t="array" ref="LF8">IFERROR((((F8/FRACAS!$AY$1)*60
)-(SUMPRODUCT((FRACAS!$B$5:$B$8970=F$4)*(FRACAS!$D$5:$D$8970&lt;=F8)*(IFERROR(FRACAS!$AM$5:$AM$8970,0)))
))/((F8/FRACAS!$AY$1)*60),"")</f>
        <v>0.99812617114314472</v>
      </c>
      <c r="LG8" s="240" cm="1">
        <f t="array" ref="LG8">IFERROR((((G8/FRACAS!$AY$1)*60
)-(SUMPRODUCT((FRACAS!$B$5:$B$8970=G$4)*(FRACAS!$D$5:$D$8970&lt;=G8)*(IFERROR(FRACAS!$AM$5:$AM$8970,0)))
))/((G8/FRACAS!$AY$1)*60),"")</f>
        <v>0.74610023232658484</v>
      </c>
      <c r="LH8" s="240" cm="1">
        <f t="array" ref="LH8">IFERROR((((H8/FRACAS!$AY$1)*60
)-(SUMPRODUCT((FRACAS!$B$5:$B$8970=H$4)*(FRACAS!$D$5:$D$8970&lt;=H8)*(IFERROR(FRACAS!$AM$5:$AM$8970,0)))
))/((H8/FRACAS!$AY$1)*60),"")</f>
        <v>0.77538536824076343</v>
      </c>
      <c r="LI8" s="240" cm="1">
        <f t="array" ref="LI8">IFERROR((((I8/FRACAS!$AY$1)*60
)-(SUMPRODUCT((FRACAS!$B$5:$B$8970=I$4)*(FRACAS!$D$5:$D$8970&lt;=I8)*(IFERROR(FRACAS!$AM$5:$AM$8970,0)))
))/((I8/FRACAS!$AY$1)*60),"")</f>
        <v>0.92455705848753056</v>
      </c>
      <c r="LJ8" s="240" cm="1">
        <f t="array" ref="LJ8">IFERROR((((J8/FRACAS!$AY$1)*60
)-(SUMPRODUCT((FRACAS!$B$5:$B$8970=J$4)*(FRACAS!$D$5:$D$8970&lt;=J8)*(IFERROR(FRACAS!$AM$5:$AM$8970,0)))
))/((J8/FRACAS!$AY$1)*60),"")</f>
        <v>0.9691728035613566</v>
      </c>
      <c r="LK8" s="240" cm="1">
        <f t="array" ref="LK8">IFERROR((((K8/FRACAS!$AY$1)*60
)-(SUMPRODUCT((FRACAS!$B$5:$B$8970=K$4)*(FRACAS!$D$5:$D$8970&lt;=K8)*(IFERROR(FRACAS!$AM$5:$AM$8970,0)))
))/((K8/FRACAS!$AY$1)*60),"")</f>
        <v>1</v>
      </c>
      <c r="LL8" s="240" cm="1">
        <f t="array" ref="LL8">IFERROR((((L8/FRACAS!$AY$1)*60
)-(SUMPRODUCT((FRACAS!$B$5:$B$8970=L$4)*(FRACAS!$D$5:$D$8970&lt;=L8)*(IFERROR(FRACAS!$AM$5:$AM$8970,0)))
))/((L8/FRACAS!$AY$1)*60),"")</f>
        <v>0.97953615279577289</v>
      </c>
      <c r="LM8" s="240" cm="1">
        <f t="array" ref="LM8">IFERROR((((M8/FRACAS!$AY$1)*60
)-(SUMPRODUCT((FRACAS!$B$5:$B$8970=M$4)*(FRACAS!$D$5:$D$8970&lt;=M8)*(IFERROR(FRACAS!$AM$5:$AM$8970,0)))
))/((M8/FRACAS!$AY$1)*60),"")</f>
        <v>0.98713366690343429</v>
      </c>
      <c r="LN8" s="240" t="str" cm="1">
        <f t="array" ref="LN8">IFERROR((((N8/FRACAS!$AY$1)*60
)-(SUMPRODUCT((FRACAS!$B$5:$B$8970=N$4)*(FRACAS!$D$5:$D$8970&lt;=N8)*(IFERROR(FRACAS!$AM$5:$AM$8970,0)))
))/((N8/FRACAS!$AY$1)*60),"")</f>
        <v/>
      </c>
      <c r="LO8" s="240" t="str" cm="1">
        <f t="array" ref="LO8">IFERROR((((O8/FRACAS!$AY$1)*60
)-(SUMPRODUCT((FRACAS!$B$5:$B$8970=O$4)*(FRACAS!$D$5:$D$8970&lt;=O8)*(IFERROR(FRACAS!$AM$5:$AM$8970,0)))
))/((O8/FRACAS!$AY$1)*60),"")</f>
        <v/>
      </c>
      <c r="LP8" s="240" t="str" cm="1">
        <f t="array" ref="LP8">IFERROR((((P8/FRACAS!$AY$1)*60
)-(SUMPRODUCT((FRACAS!$B$5:$B$8970=P$4)*(FRACAS!$D$5:$D$8970&lt;=P8)*(IFERROR(FRACAS!$AM$5:$AM$8970,0)))
))/((P8/FRACAS!$AY$1)*60),"")</f>
        <v/>
      </c>
      <c r="LQ8" s="240" t="str" cm="1">
        <f t="array" ref="LQ8">IFERROR((((Q8/FRACAS!$AY$1)*60
)-(SUMPRODUCT((FRACAS!$B$5:$B$8970=Q$4)*(FRACAS!$D$5:$D$8970&lt;=Q8)*(IFERROR(FRACAS!$AM$5:$AM$8970,0)))
))/((Q8/FRACAS!$AY$1)*60),"")</f>
        <v/>
      </c>
      <c r="LR8" s="240" t="str" cm="1">
        <f t="array" ref="LR8">IFERROR((((R8/FRACAS!$AY$1)*60
)-(SUMPRODUCT((FRACAS!$B$5:$B$8970=R$4)*(FRACAS!$D$5:$D$8970&lt;=R8)*(IFERROR(FRACAS!$AM$5:$AM$8970,0)))
))/((R8/FRACAS!$AY$1)*60),"")</f>
        <v/>
      </c>
      <c r="LS8" s="240" t="str" cm="1">
        <f t="array" ref="LS8">IFERROR((((S8/FRACAS!$AY$1)*60
)-(SUMPRODUCT((FRACAS!$B$5:$B$8970=S$4)*(FRACAS!$D$5:$D$8970&lt;=S8)*(IFERROR(FRACAS!$AM$5:$AM$8970,0)))
))/((S8/FRACAS!$AY$1)*60),"")</f>
        <v/>
      </c>
      <c r="LT8" s="240" t="str" cm="1">
        <f t="array" ref="LT8">IFERROR((((T8/FRACAS!$AY$1)*60
)-(SUMPRODUCT((FRACAS!$B$5:$B$8970=T$4)*(FRACAS!$D$5:$D$8970&lt;=T8)*(IFERROR(FRACAS!$AM$5:$AM$8970,0)))
))/((T8/FRACAS!$AY$1)*60),"")</f>
        <v/>
      </c>
      <c r="LU8" s="240" t="str" cm="1">
        <f t="array" ref="LU8">IFERROR((((U8/FRACAS!$AY$1)*60
)-(SUMPRODUCT((FRACAS!$B$5:$B$8970=U$4)*(FRACAS!$D$5:$D$8970&lt;=U8)*(IFERROR(FRACAS!$AM$5:$AM$8970,0)))
))/((U8/FRACAS!$AY$1)*60),"")</f>
        <v/>
      </c>
      <c r="LV8" s="240" t="str" cm="1">
        <f t="array" ref="LV8">IFERROR(
    (((V8/FRACAS!$AY$1)*60))
    /
    (((V8/FRACAS!$AY$1)*60) + SUMPRODUCT((FRACAS!$B$5:$B$8970=V$4)*(FRACAS!$D$5:$D$8970&lt;=V8)*(IFERROR(FRACAS!$AM$5:$AM$8970,0)))
    ),"")</f>
        <v/>
      </c>
      <c r="LW8" s="240" t="str" cm="1">
        <f t="array" ref="LW8">IFERROR(
    (((W8/FRACAS!$AY$1)*60))
    /
    (((W8/FRACAS!$AY$1)*60) + SUMPRODUCT((FRACAS!$B$5:$B$8970=W$4)*(FRACAS!$D$5:$D$8970&lt;=W8)*(IFERROR(FRACAS!$AM$5:$AM$8970,0)))
    ),"")</f>
        <v/>
      </c>
      <c r="LX8" s="240" t="str" cm="1">
        <f t="array" ref="LX8">IFERROR(
    (((X8/FRACAS!$AY$1)*60))
    /
    (((X8/FRACAS!$AY$1)*60) + SUMPRODUCT((FRACAS!$B$5:$B$8970=X$4)*(FRACAS!$D$5:$D$8970&lt;=X8)*(IFERROR(FRACAS!$AM$5:$AM$8970,0)))
    ),"")</f>
        <v/>
      </c>
      <c r="LY8" s="240" t="str" cm="1">
        <f t="array" ref="LY8">IFERROR(
    (((Y8/FRACAS!$AY$1)*60))
    /
    (((Y8/FRACAS!$AY$1)*60) + SUMPRODUCT((FRACAS!$B$5:$B$8970=Y$4)*(FRACAS!$D$5:$D$8970&lt;=Y8)*(IFERROR(FRACAS!$AM$5:$AM$8970,0)))
    ),"")</f>
        <v/>
      </c>
      <c r="LZ8" s="240" t="str" cm="1">
        <f t="array" ref="LZ8">IFERROR(
    (((Z8/FRACAS!$AY$1)*60))
    /
    (((Z8/FRACAS!$AY$1)*60) + SUMPRODUCT((FRACAS!$B$5:$B$8970=Z$4)*(FRACAS!$D$5:$D$8970&lt;=Z8)*(IFERROR(FRACAS!$AM$5:$AM$8970,0)))
    ),"")</f>
        <v/>
      </c>
      <c r="MA8" s="240" t="str" cm="1">
        <f t="array" ref="MA8">IFERROR(
    (((AA8/FRACAS!$AY$1)*60))
    /
    (((AA8/FRACAS!$AY$1)*60) + SUMPRODUCT((FRACAS!$B$5:$B$8970=AA$4)*(FRACAS!$D$5:$D$8970&lt;=AA8)*(IFERROR(FRACAS!$AM$5:$AM$8970,0)))
    ),"")</f>
        <v/>
      </c>
      <c r="MB8" s="240" t="str" cm="1">
        <f t="array" ref="MB8">IFERROR(
    (((AB8/FRACAS!$AY$1)*60))
    /
    (((AB8/FRACAS!$AY$1)*60) + SUMPRODUCT((FRACAS!$B$5:$B$8970=AB$4)*(FRACAS!$D$5:$D$8970&lt;=AB8)*(IFERROR(FRACAS!$AM$5:$AM$8970,0)))
    ),"")</f>
        <v/>
      </c>
      <c r="MC8" s="240" t="str" cm="1">
        <f t="array" ref="MC8">IFERROR(
    (((AC8/FRACAS!$AY$1)*60))
    /
    (((AC8/FRACAS!$AY$1)*60) + SUMPRODUCT((FRACAS!$B$5:$B$8970=AC$4)*(FRACAS!$D$5:$D$8970&lt;=AC8)*(IFERROR(FRACAS!$AM$5:$AM$8970,0)))
    ),"")</f>
        <v/>
      </c>
      <c r="MD8" s="240" t="str" cm="1">
        <f t="array" ref="MD8">IFERROR(
    (((AD8/FRACAS!$AY$1)*60))
    /
    (((AD8/FRACAS!$AY$1)*60) + SUMPRODUCT((FRACAS!$B$5:$B$8970=AD$4)*(FRACAS!$D$5:$D$8970&lt;=AD8)*(IFERROR(FRACAS!$AM$5:$AM$8970,0)))
    ),"")</f>
        <v/>
      </c>
      <c r="ME8" s="240" t="str" cm="1">
        <f t="array" ref="ME8">IFERROR(
    (((AE8/FRACAS!$AY$1)*60))
    /
    (((AE8/FRACAS!$AY$1)*60) + SUMPRODUCT((FRACAS!$B$5:$B$8970=AE$4)*(FRACAS!$D$5:$D$8970&lt;=AE8)*(IFERROR(FRACAS!$AM$5:$AM$8970,0)))
    ),"")</f>
        <v/>
      </c>
      <c r="MF8" s="240" t="str" cm="1">
        <f t="array" ref="MF8">IFERROR(
    (((AF8/FRACAS!$AY$1)*60))
    /
    (((AF8/FRACAS!$AY$1)*60) + SUMPRODUCT((FRACAS!$B$5:$B$8970=AF$4)*(FRACAS!$D$5:$D$8970&lt;=AF8)*(IFERROR(FRACAS!$AM$5:$AM$8970,0)))
    ),"")</f>
        <v/>
      </c>
      <c r="MG8" s="240" t="str" cm="1">
        <f t="array" ref="MG8">IFERROR(
    (((AG8/FRACAS!$AY$1)*60))
    /
    (((AG8/FRACAS!$AY$1)*60) + SUMPRODUCT((FRACAS!$B$5:$B$8970=AG$4)*(FRACAS!$D$5:$D$8970&lt;=AG8)*(IFERROR(FRACAS!$AM$5:$AM$8970,0)))
    ),"")</f>
        <v/>
      </c>
      <c r="MH8" s="240" t="str" cm="1">
        <f t="array" ref="MH8">IFERROR(
    (((AH8/FRACAS!$AY$1)*60))
    /
    (((AH8/FRACAS!$AY$1)*60) + SUMPRODUCT((FRACAS!$B$5:$B$8970=AH$4)*(FRACAS!$D$5:$D$8970&lt;=AH8)*(IFERROR(FRACAS!$AM$5:$AM$8970,0)))
    ),"")</f>
        <v/>
      </c>
      <c r="MI8" s="240" t="str" cm="1">
        <f t="array" ref="MI8">IFERROR(
    (((AI8/FRACAS!$AY$1)*60))
    /
    (((AI8/FRACAS!$AY$1)*60) + SUMPRODUCT((FRACAS!$B$5:$B$8970=AI$4)*(FRACAS!$D$5:$D$8970&lt;=AI8)*(IFERROR(FRACAS!$AM$5:$AM$8970,0)))
    ),"")</f>
        <v/>
      </c>
      <c r="MJ8" s="240" t="str" cm="1">
        <f t="array" ref="MJ8">IFERROR(
    (((AJ8/FRACAS!$AY$1)*60))
    /
    (((AJ8/FRACAS!$AY$1)*60) + SUMPRODUCT((FRACAS!$B$5:$B$8970=AJ$4)*(FRACAS!$D$5:$D$8970&lt;=AJ8)*(IFERROR(FRACAS!$AM$5:$AM$8970,0)))
    ),"")</f>
        <v/>
      </c>
      <c r="MK8" s="240" t="str" cm="1">
        <f t="array" ref="MK8">IFERROR(
    (((AK8/FRACAS!$AY$1)*60))
    /
    (((AK8/FRACAS!$AY$1)*60) + SUMPRODUCT((FRACAS!$B$5:$B$8970=AK$4)*(FRACAS!$D$5:$D$8970&lt;=AK8)*(IFERROR(FRACAS!$AM$5:$AM$8970,0)))
    ),"")</f>
        <v/>
      </c>
      <c r="ML8" s="240" t="str" cm="1">
        <f t="array" ref="ML8">IFERROR(
    (((AL8/FRACAS!$AY$1)*60))
    /
    (((AL8/FRACAS!$AY$1)*60) + SUMPRODUCT((FRACAS!$B$5:$B$8970=AL$4)*(FRACAS!$D$5:$D$8970&lt;=AL8)*(IFERROR(FRACAS!$AM$5:$AM$8970,0)))
    ),"")</f>
        <v/>
      </c>
      <c r="MM8" s="240" t="str" cm="1">
        <f t="array" ref="MM8">IFERROR(
    (((AM8/FRACAS!$AY$1)*60))
    /
    (((AM8/FRACAS!$AY$1)*60) + SUMPRODUCT((FRACAS!$B$5:$B$8970=AM$4)*(FRACAS!$D$5:$D$8970&lt;=AM8)*(IFERROR(FRACAS!$AM$5:$AM$8970,0)))
    ),"")</f>
        <v/>
      </c>
      <c r="MN8" s="240" t="str" cm="1">
        <f t="array" ref="MN8">IFERROR(
    (((AN8/FRACAS!$AY$1)*60))
    /
    (((AN8/FRACAS!$AY$1)*60) + SUMPRODUCT((FRACAS!$B$5:$B$8970=AN$4)*(FRACAS!$D$5:$D$8970&lt;=AN8)*(IFERROR(FRACAS!$AM$5:$AM$8970,0)))
    ),"")</f>
        <v/>
      </c>
      <c r="MO8" s="240" t="str" cm="1">
        <f t="array" ref="MO8">IFERROR(
    (((AO8/FRACAS!$AY$1)*60))
    /
    (((AO8/FRACAS!$AY$1)*60) + SUMPRODUCT((FRACAS!$B$5:$B$8970=AO$4)*(FRACAS!$D$5:$D$8970&lt;=AO8)*(IFERROR(FRACAS!$AM$5:$AM$8970,0)))
    ),"")</f>
        <v/>
      </c>
      <c r="MP8" s="240" t="str" cm="1">
        <f t="array" ref="MP8">IFERROR(
    (((AP8/FRACAS!$AY$1)*60))
    /
    (((AP8/FRACAS!$AY$1)*60) + SUMPRODUCT((FRACAS!$B$5:$B$8970=AP$4)*(FRACAS!$D$5:$D$8970&lt;=AP8)*(IFERROR(FRACAS!$AM$5:$AM$8970,0)))
    ),"")</f>
        <v/>
      </c>
      <c r="MQ8" s="240" t="str" cm="1">
        <f t="array" ref="MQ8">IFERROR(
    (((AQ8/FRACAS!$AY$1)*60))
    /
    (((AQ8/FRACAS!$AY$1)*60) + SUMPRODUCT((FRACAS!$B$5:$B$8970=AQ$4)*(FRACAS!$D$5:$D$8970&lt;=AQ8)*(IFERROR(FRACAS!$AM$5:$AM$8970,0)))
    ),"")</f>
        <v/>
      </c>
      <c r="MR8" s="194"/>
      <c r="MS8" s="194"/>
      <c r="MT8" s="194"/>
      <c r="MU8" s="194"/>
      <c r="MV8" s="194"/>
      <c r="MW8" s="194"/>
      <c r="MX8" s="194"/>
      <c r="MY8" s="194"/>
      <c r="MZ8" s="194"/>
      <c r="NA8" s="195"/>
      <c r="ND8" s="241">
        <f t="shared" si="6"/>
        <v>60300</v>
      </c>
      <c r="NE8" s="242">
        <f t="shared" si="7"/>
        <v>45993</v>
      </c>
      <c r="NF8" s="193" cm="1">
        <f t="array" ref="NF8">IF($ND8=0,"",(IFERROR( (IFERROR($ND8/FRACAS!$AY$1*60,0) - SUMPRODUCT( (FRACAS!$K$5:$K$8972=NF$2) * IFERROR(FRACAS!$AN$5:$AN$8972,0) ) ) / IFERROR($ND8/FRACAS!$AY$1*60,0), 1 )))</f>
        <v>1</v>
      </c>
      <c r="NG8" s="193" cm="1">
        <f t="array" ref="NG8">IF($ND8=0,"",(IFERROR( (IFERROR($ND8/FRACAS!$AY$1*60,0) - SUMPRODUCT( (FRACAS!$K$5:$K$8972=NG$2) * IFERROR(FRACAS!$AN$5:$AN$8972,0) ) ) / IFERROR($ND8/FRACAS!$AY$1*60,0), 1 )))</f>
        <v>1</v>
      </c>
      <c r="NH8" s="193" cm="1">
        <f t="array" ref="NH8">IF($ND8=0,"",(IFERROR( (IFERROR($ND8/FRACAS!$AY$1*60,0) - SUMPRODUCT( (FRACAS!$K$5:$K$8972=NH$2) * IFERROR(FRACAS!$AN$5:$AN$8972,0) ) ) / IFERROR($ND8/FRACAS!$AY$1*60,0), 1 )))</f>
        <v>1</v>
      </c>
      <c r="NI8" s="193" cm="1">
        <f t="array" ref="NI8">IF($ND8=0,"",(IFERROR( (IFERROR($ND8/FRACAS!$AY$1*60,0) - SUMPRODUCT( (FRACAS!$K$5:$K$8972=NI$2) * IFERROR(FRACAS!$AN$5:$AN$8972,0) ) ) / IFERROR($ND8/FRACAS!$AY$1*60,0), 1 )))</f>
        <v>1</v>
      </c>
      <c r="NJ8" s="193" cm="1">
        <f t="array" ref="NJ8">IF($ND8=0,"",(IFERROR( (IFERROR($ND8/FRACAS!$AY$1*60,0) - SUMPRODUCT( (FRACAS!$K$5:$K$8972=NJ$2) * IFERROR(FRACAS!$AN$5:$AN$8972,0) ) ) / IFERROR($ND8/FRACAS!$AY$1*60,0), 1 )))</f>
        <v>1</v>
      </c>
      <c r="NK8" s="193" cm="1">
        <f t="array" ref="NK8">IF($ND8=0,"",(IFERROR( (IFERROR($ND8/FRACAS!$AY$1*60,0) - SUMPRODUCT( (FRACAS!$K$5:$K$8972=NK$2) * IFERROR(FRACAS!$AN$5:$AN$8972,0) ) ) / IFERROR($ND8/FRACAS!$AY$1*60,0), 1 )))</f>
        <v>1</v>
      </c>
      <c r="NL8" s="193" cm="1">
        <f t="array" ref="NL8">IF($ND8=0,"",(IFERROR( (IFERROR($ND8/FRACAS!$AY$1*60,0) - SUMPRODUCT( (FRACAS!$K$5:$K$8972=NL$2) * IFERROR(FRACAS!$AN$5:$AN$8972,0) ) ) / IFERROR($ND8/FRACAS!$AY$1*60,0), 1 )))</f>
        <v>1</v>
      </c>
      <c r="NM8" s="193" cm="1">
        <f t="array" ref="NM8">IF($ND8=0,"",(IFERROR( (IFERROR($ND8/FRACAS!$AY$1*60,0) - SUMPRODUCT( (FRACAS!$K$5:$K$8972=NM$2) * IFERROR(FRACAS!$AN$5:$AN$8972,0) ) ) / IFERROR($ND8/FRACAS!$AY$1*60,0), 1 )))</f>
        <v>1</v>
      </c>
      <c r="NN8" s="193" cm="1">
        <f t="array" ref="NN8">IF($ND8=0,"",(IFERROR( (IFERROR($ND8/FRACAS!$AY$1*60,0) - SUMPRODUCT( (FRACAS!$K$5:$K$8972=NN$2) * IFERROR(FRACAS!$AN$5:$AN$8972,0) ) ) / IFERROR($ND8/FRACAS!$AY$1*60,0), 1 )))</f>
        <v>1</v>
      </c>
      <c r="NO8" s="193" cm="1">
        <f t="array" ref="NO8">IF($ND8=0,"",(IFERROR( (IFERROR($ND8/FRACAS!$AY$1*60,0) - SUMPRODUCT( (FRACAS!$K$5:$K$8972=NO$2) * IFERROR(FRACAS!$AN$5:$AN$8972,0) ) ) / IFERROR($ND8/FRACAS!$AY$1*60,0), 1 )))</f>
        <v>1</v>
      </c>
      <c r="NP8" s="193" cm="1">
        <f t="array" ref="NP8">IF($ND8=0,"",(IFERROR( (IFERROR($ND8/FRACAS!$AY$1*60,0) - SUMPRODUCT( (FRACAS!$K$5:$K$8972=NP$2) * IFERROR(FRACAS!$AN$5:$AN$8972,0) ) ) / IFERROR($ND8/FRACAS!$AY$1*60,0), 1 )))</f>
        <v>1</v>
      </c>
      <c r="NQ8" s="193" cm="1">
        <f t="array" ref="NQ8">IF($ND8=0,"",(IFERROR( (IFERROR($ND8/FRACAS!$AY$1*60,0) - SUMPRODUCT( (FRACAS!$K$5:$K$8972=NQ$2) * IFERROR(FRACAS!$AN$5:$AN$8972,0) ) ) / IFERROR($ND8/FRACAS!$AY$1*60,0), 1 )))</f>
        <v>1</v>
      </c>
      <c r="NR8" s="193" cm="1">
        <f t="array" ref="NR8">IF($ND8=0,"",(IFERROR( (IFERROR($ND8/FRACAS!$AY$1*60,0) - SUMPRODUCT( (FRACAS!$K$5:$K$8972=NR$2) * IFERROR(FRACAS!$AN$5:$AN$8972,0) ) ) / IFERROR($ND8/FRACAS!$AY$1*60,0), 1 )))</f>
        <v>1</v>
      </c>
      <c r="NS8" s="193" cm="1">
        <f t="array" ref="NS8">IF($ND8=0,"",(IFERROR( (IFERROR($ND8/FRACAS!$AY$1*60,0) - SUMPRODUCT( (FRACAS!$K$5:$K$8972=NS$2) * IFERROR(FRACAS!$AN$5:$AN$8972,0) ) ) / IFERROR($ND8/FRACAS!$AY$1*60,0), 1 )))</f>
        <v>1</v>
      </c>
      <c r="NT8" s="193" cm="1">
        <f t="array" ref="NT8">IF($ND8=0,"",(IFERROR( (IFERROR($ND8/FRACAS!$AY$1*60,0) - SUMPRODUCT( (FRACAS!$K$5:$K$8972=NT$2) * IFERROR(FRACAS!$AN$5:$AN$8972,0) ) ) / IFERROR($ND8/FRACAS!$AY$1*60,0), 1 )))</f>
        <v>1</v>
      </c>
      <c r="NU8" s="193" cm="1">
        <f t="array" ref="NU8">IF($ND8=0,"",(IFERROR( (IFERROR($ND8/FRACAS!$AY$1*60,0) - SUMPRODUCT( (FRACAS!$K$5:$K$8972=NU$2) * IFERROR(FRACAS!$AN$5:$AN$8972,0) ) ) / IFERROR($ND8/FRACAS!$AY$1*60,0), 1 )))</f>
        <v>1</v>
      </c>
      <c r="NV8" s="193" cm="1">
        <f t="array" ref="NV8">IF($ND8=0,"",(IFERROR( (IFERROR($ND8/FRACAS!$AY$1*60,0) - SUMPRODUCT( (FRACAS!$K$5:$K$8972=NV$2) * IFERROR(FRACAS!$AN$5:$AN$8972,0) ) ) / IFERROR($ND8/FRACAS!$AY$1*60,0), 1 )))</f>
        <v>1</v>
      </c>
      <c r="NW8" s="193" cm="1">
        <f t="array" ref="NW8">IF($ND8=0,"",(IFERROR( (IFERROR($ND8/FRACAS!$AY$1*60,0) - SUMPRODUCT( (FRACAS!$K$5:$K$8972=NW$2) * IFERROR(FRACAS!$AN$5:$AN$8972,0) ) ) / IFERROR($ND8/FRACAS!$AY$1*60,0), 1 )))</f>
        <v>1</v>
      </c>
      <c r="NX8" s="193" cm="1">
        <f t="array" ref="NX8">IF($ND8=0,"",(IFERROR( (IFERROR($ND8/FRACAS!$AY$1*60,0) - SUMPRODUCT( (FRACAS!$K$5:$K$8972=NX$2) * IFERROR(FRACAS!$AN$5:$AN$8972,0) ) ) / IFERROR($ND8/FRACAS!$AY$1*60,0), 1 )))</f>
        <v>1</v>
      </c>
      <c r="NY8" s="193" cm="1">
        <f t="array" ref="NY8">IF($ND8=0,"",(IFERROR( (IFERROR($ND8/FRACAS!$AY$1*60,0) - SUMPRODUCT( (FRACAS!$K$5:$K$8972=NY$2) * IFERROR(FRACAS!$AN$5:$AN$8972,0) ) ) / IFERROR($ND8/FRACAS!$AY$1*60,0), 1 )))</f>
        <v>1</v>
      </c>
      <c r="NZ8" s="193" cm="1">
        <f t="array" ref="NZ8">IF($ND8=0,"",(IFERROR( (IFERROR($ND8/FRACAS!$AY$1*60,0) - SUMPRODUCT( (FRACAS!$K$5:$K$8972=NZ$2) * IFERROR(FRACAS!$AN$5:$AN$8972,0) ) ) / IFERROR($ND8/FRACAS!$AY$1*60,0), 1 )))</f>
        <v>1</v>
      </c>
      <c r="OA8" s="193" cm="1">
        <f t="array" ref="OA8">IF($ND8=0,"",(IFERROR( (IFERROR($ND8/FRACAS!$AY$1*60,0) - SUMPRODUCT( (FRACAS!$K$5:$K$8972=OA$2) * IFERROR(FRACAS!$AN$5:$AN$8972,0) ) ) / IFERROR($ND8/FRACAS!$AY$1*60,0), 1 )))</f>
        <v>1</v>
      </c>
      <c r="OB8" s="193" cm="1">
        <f t="array" ref="OB8">IF($ND8=0,"",(IFERROR( (IFERROR($ND8/FRACAS!$AY$1*60,0) - SUMPRODUCT( (FRACAS!$K$5:$K$8972=OB$2) * IFERROR(FRACAS!$AN$5:$AN$8972,0) ) ) / IFERROR($ND8/FRACAS!$AY$1*60,0), 1 )))</f>
        <v>1</v>
      </c>
      <c r="OC8" s="193" cm="1">
        <f t="array" ref="OC8">IF($ND8=0,"",(IFERROR( (IFERROR($ND8/FRACAS!$AY$1*60,0) - SUMPRODUCT( (FRACAS!$K$5:$K$8972=OC$2) * IFERROR(FRACAS!$AN$5:$AN$8972,0) ) ) / IFERROR($ND8/FRACAS!$AY$1*60,0), 1 )))</f>
        <v>1</v>
      </c>
      <c r="OD8" s="193" cm="1">
        <f t="array" ref="OD8">IF($ND8=0,"",(IFERROR( (IFERROR($ND8/FRACAS!$AY$1*60,0) - SUMPRODUCT( (FRACAS!$K$5:$K$8972=OD$2) * IFERROR(FRACAS!$AN$5:$AN$8972,0) ) ) / IFERROR($ND8/FRACAS!$AY$1*60,0), 1 )))</f>
        <v>1</v>
      </c>
      <c r="OE8" s="193" cm="1">
        <f t="array" ref="OE8">IF($ND8=0,"",(IFERROR( (IFERROR($ND8/FRACAS!$AY$1*60,0) - SUMPRODUCT( (FRACAS!$K$5:$K$8972=OE$2) * IFERROR(FRACAS!$AN$5:$AN$8972,0) ) ) / IFERROR($ND8/FRACAS!$AY$1*60,0), 1 )))</f>
        <v>1</v>
      </c>
      <c r="OF8" s="193" cm="1">
        <f t="array" ref="OF8">IF($ND8=0,"",(IFERROR( (IFERROR($ND8/FRACAS!$AY$1*60,0) - SUMPRODUCT( (FRACAS!$K$5:$K$8972=OF$2) * IFERROR(FRACAS!$AN$5:$AN$8972,0) ) ) / IFERROR($ND8/FRACAS!$AY$1*60,0), 1 )))</f>
        <v>1</v>
      </c>
      <c r="OG8" s="193" cm="1">
        <f t="array" ref="OG8">IF($ND8=0,"",(IFERROR( (IFERROR($ND8/FRACAS!$AY$1*60,0) - SUMPRODUCT( (FRACAS!$K$5:$K$8972=OG$2) * IFERROR(FRACAS!$AN$5:$AN$8972,0) ) ) / IFERROR($ND8/FRACAS!$AY$1*60,0), 1 )))</f>
        <v>1</v>
      </c>
      <c r="OH8" s="193" cm="1">
        <f t="array" ref="OH8">IF($ND8=0,"",(IFERROR( (IFERROR($ND8/FRACAS!$AY$1*60,0) - SUMPRODUCT( (FRACAS!$K$5:$K$8972=OH$2) * IFERROR(FRACAS!$AN$5:$AN$8972,0) ) ) / IFERROR($ND8/FRACAS!$AY$1*60,0), 1 )))</f>
        <v>1</v>
      </c>
      <c r="OI8" s="193" cm="1">
        <f t="array" ref="OI8">IF($ND8=0,"",(IFERROR( (IFERROR($ND8/FRACAS!$AY$1*60,0) - SUMPRODUCT( (FRACAS!$K$5:$K$8972=OI$2) * IFERROR(FRACAS!$AN$5:$AN$8972,0) ) ) / IFERROR($ND8/FRACAS!$AY$1*60,0), 1 )))</f>
        <v>1</v>
      </c>
      <c r="OJ8" s="193" cm="1">
        <f t="array" ref="OJ8">IF($ND8=0,"",(IFERROR( (IFERROR($ND8/FRACAS!$AY$1*60,0) - SUMPRODUCT( (FRACAS!$K$5:$K$8972=OJ$2) * IFERROR(FRACAS!$AN$5:$AN$8972,0) ) ) / IFERROR($ND8/FRACAS!$AY$1*60,0), 1 )))</f>
        <v>1</v>
      </c>
      <c r="OK8" s="193" cm="1">
        <f t="array" ref="OK8">IF($ND8=0,"",(IFERROR( (IFERROR($ND8/FRACAS!$AY$1*60,0) - SUMPRODUCT( (FRACAS!$K$5:$K$8972=OK$2) * IFERROR(FRACAS!$AN$5:$AN$8972,0) ) ) / IFERROR($ND8/FRACAS!$AY$1*60,0), 1 )))</f>
        <v>1</v>
      </c>
      <c r="OL8" s="193" cm="1">
        <f t="array" ref="OL8">IF($ND8=0,"",(IFERROR( (IFERROR($ND8/FRACAS!$AY$1*60,0) - SUMPRODUCT( (FRACAS!$K$5:$K$8972=OL$2) * IFERROR(FRACAS!$AN$5:$AN$8972,0) ) ) / IFERROR($ND8/FRACAS!$AY$1*60,0), 1 )))</f>
        <v>1</v>
      </c>
      <c r="OM8" s="193" cm="1">
        <f t="array" ref="OM8">IF($ND8=0,"",(IFERROR( (IFERROR($ND8/FRACAS!$AY$1*60,0) - SUMPRODUCT( (FRACAS!$K$5:$K$8972=OM$2) * IFERROR(FRACAS!$AN$5:$AN$8972,0) ) ) / IFERROR($ND8/FRACAS!$AY$1*60,0), 1 )))</f>
        <v>1</v>
      </c>
      <c r="ON8" s="193" cm="1">
        <f t="array" ref="ON8">IF($ND8=0,"",(IFERROR( (IFERROR($ND8/FRACAS!$AY$1*60,0) - SUMPRODUCT( (FRACAS!$K$5:$K$8972=ON$2) * IFERROR(FRACAS!$AN$5:$AN$8972,0) ) ) / IFERROR($ND8/FRACAS!$AY$1*60,0), 1 )))</f>
        <v>1</v>
      </c>
      <c r="OO8" s="193" cm="1">
        <f t="array" ref="OO8">IF($ND8=0,"",(IFERROR( (IFERROR($ND8/FRACAS!$AY$1*60,0) - SUMPRODUCT( (FRACAS!$K$5:$K$8972=OO$2) * IFERROR(FRACAS!$AN$5:$AN$8972,0) ) ) / IFERROR($ND8/FRACAS!$AY$1*60,0), 1 )))</f>
        <v>1</v>
      </c>
      <c r="OP8" s="193" cm="1">
        <f t="array" ref="OP8">IF($ND8=0,"",(IFERROR( (IFERROR($ND8/FRACAS!$AY$1*60,0) - SUMPRODUCT( (FRACAS!$K$5:$K$8972=OP$2) * IFERROR(FRACAS!$AN$5:$AN$8972,0) ) ) / IFERROR($ND8/FRACAS!$AY$1*60,0), 1 )))</f>
        <v>1</v>
      </c>
      <c r="OQ8" s="193" cm="1">
        <f t="array" ref="OQ8">IF($ND8=0,"",(IFERROR( (IFERROR($ND8/FRACAS!$AY$1*60,0) - SUMPRODUCT( (FRACAS!$K$5:$K$8972=OQ$2) * IFERROR(FRACAS!$AN$5:$AN$8972,0) ) ) / IFERROR($ND8/FRACAS!$AY$1*60,0), 1 )))</f>
        <v>1</v>
      </c>
      <c r="OR8" s="193" cm="1">
        <f t="array" ref="OR8">IF($ND8=0,"",(IFERROR( (IFERROR($ND8/FRACAS!$AY$1*60,0) - SUMPRODUCT( (FRACAS!$K$5:$K$8972=OR$2) * IFERROR(FRACAS!$AN$5:$AN$8972,0) ) ) / IFERROR($ND8/FRACAS!$AY$1*60,0), 1 )))</f>
        <v>1</v>
      </c>
      <c r="OS8" s="193" cm="1">
        <f t="array" ref="OS8">IF($ND8=0,"",(IFERROR( (IFERROR($ND8/FRACAS!$AY$1*60,0) - SUMPRODUCT( (FRACAS!$K$5:$K$8972=OS$2) * IFERROR(FRACAS!$AN$5:$AN$8972,0) ) ) / IFERROR($ND8/FRACAS!$AY$1*60,0), 1 )))</f>
        <v>1</v>
      </c>
      <c r="OT8" s="243" cm="1">
        <f t="array" ref="OT8">IF($ND8=0,"",(IFERROR( (IFERROR($ND8/FRACAS!$AY$1*60,0) - SUMPRODUCT( (FRACAS!$K$5:$K$8972=OT$2) * IFERROR(FRACAS!$AN$5:$AN$8972,0) ) ) / IFERROR($ND8/FRACAS!$AY$1*60,0), 1 )))</f>
        <v>1</v>
      </c>
    </row>
    <row r="9" spans="1:410" x14ac:dyDescent="0.2">
      <c r="B9" s="233"/>
      <c r="C9" s="259">
        <f>IF('[1]17.11.2025 IASI18 Mileage'!C9="","",'[1]17.11.2025 IASI18 Mileage'!C9)</f>
        <v>45999</v>
      </c>
      <c r="D9" s="201" t="str">
        <f>IF('[1]17.11.2025 IASI18 Mileage'!D9="","",'[1]17.11.2025 IASI18 Mileage'!D9)</f>
        <v/>
      </c>
      <c r="E9" s="201" t="str">
        <f>IF('[1]17.11.2025 IASI18 Mileage'!E9="","",'[1]17.11.2025 IASI18 Mileage'!E9)</f>
        <v/>
      </c>
      <c r="F9" s="201" t="str">
        <f>IF('[1]17.11.2025 IASI18 Mileage'!F9="","",'[1]17.11.2025 IASI18 Mileage'!F9)</f>
        <v/>
      </c>
      <c r="G9" s="201" t="str">
        <f>IF('[1]17.11.2025 IASI18 Mileage'!G9="","",'[1]17.11.2025 IASI18 Mileage'!G9)</f>
        <v/>
      </c>
      <c r="H9" s="201" t="str">
        <f>IF('[1]17.11.2025 IASI18 Mileage'!H9="","",'[1]17.11.2025 IASI18 Mileage'!H9)</f>
        <v/>
      </c>
      <c r="I9" s="201" t="str">
        <f>IF('[1]17.11.2025 IASI18 Mileage'!I9="","",'[1]17.11.2025 IASI18 Mileage'!I9)</f>
        <v/>
      </c>
      <c r="J9" s="201" t="str">
        <f>IF('[1]17.11.2025 IASI18 Mileage'!J9="","",'[1]17.11.2025 IASI18 Mileage'!J9)</f>
        <v/>
      </c>
      <c r="K9" s="201" t="str">
        <f>IF('[1]17.11.2025 IASI18 Mileage'!K9="","",'[1]17.11.2025 IASI18 Mileage'!K9)</f>
        <v/>
      </c>
      <c r="L9" s="201" t="str">
        <f>IF('[1]17.11.2025 IASI18 Mileage'!L9="","",'[1]17.11.2025 IASI18 Mileage'!L9)</f>
        <v/>
      </c>
      <c r="M9" s="201" t="str">
        <f>IF('[1]17.11.2025 IASI18 Mileage'!M9="","",'[1]17.11.2025 IASI18 Mileage'!M9)</f>
        <v/>
      </c>
      <c r="N9" s="201" t="str">
        <f>IF('[1]17.11.2025 IASI18 Mileage'!N9="","",'[1]17.11.2025 IASI18 Mileage'!N9)</f>
        <v/>
      </c>
      <c r="O9" s="201" t="str">
        <f>IF('[1]17.11.2025 IASI18 Mileage'!O9="","",'[1]17.11.2025 IASI18 Mileage'!O9)</f>
        <v/>
      </c>
      <c r="P9" s="201" t="str">
        <f>IF('[1]17.11.2025 IASI18 Mileage'!P9="","",'[1]17.11.2025 IASI18 Mileage'!P9)</f>
        <v/>
      </c>
      <c r="Q9" s="201" t="str">
        <f>IF('[1]17.11.2025 IASI18 Mileage'!Q9="","",'[1]17.11.2025 IASI18 Mileage'!Q9)</f>
        <v/>
      </c>
      <c r="R9" s="201" t="str">
        <f>IF('[1]17.11.2025 IASI18 Mileage'!R9="","",'[1]17.11.2025 IASI18 Mileage'!R9)</f>
        <v/>
      </c>
      <c r="S9" s="201" t="str">
        <f>IF('[1]17.11.2025 IASI18 Mileage'!S9="","",'[1]17.11.2025 IASI18 Mileage'!S9)</f>
        <v/>
      </c>
      <c r="T9" s="201" t="str">
        <f>IF('[1]17.11.2025 IASI18 Mileage'!T9="","",'[1]17.11.2025 IASI18 Mileage'!T9)</f>
        <v/>
      </c>
      <c r="U9" s="201" t="str">
        <f>IF('[1]17.11.2025 IASI18 Mileage'!U9="","",'[1]17.11.2025 IASI18 Mileage'!U9)</f>
        <v/>
      </c>
      <c r="V9" s="201"/>
      <c r="W9" s="201"/>
      <c r="X9" s="201"/>
      <c r="Y9" s="201"/>
      <c r="Z9" s="201"/>
      <c r="AA9" s="201"/>
      <c r="AB9" s="201"/>
      <c r="AC9" s="201"/>
      <c r="AD9" s="201"/>
      <c r="AE9" s="201"/>
      <c r="AF9" s="201"/>
      <c r="AG9" s="201"/>
      <c r="AH9" s="201"/>
      <c r="AI9" s="201"/>
      <c r="AJ9" s="201"/>
      <c r="AK9" s="201"/>
      <c r="AL9" s="201"/>
      <c r="AM9" s="201"/>
      <c r="AN9" s="201"/>
      <c r="AO9" s="201"/>
      <c r="AP9" s="201"/>
      <c r="AQ9" s="201"/>
      <c r="AR9" s="201"/>
      <c r="AS9" s="201"/>
      <c r="AT9" s="201"/>
      <c r="AU9" s="201"/>
      <c r="AV9" s="201"/>
      <c r="AW9" s="201"/>
      <c r="AX9" s="201"/>
      <c r="AY9" s="201"/>
      <c r="AZ9" s="201"/>
      <c r="BA9" s="202"/>
      <c r="BB9" s="184"/>
      <c r="BC9" s="184"/>
      <c r="BD9" s="234"/>
      <c r="BE9" s="234"/>
      <c r="BF9" s="234"/>
      <c r="BG9" s="234"/>
      <c r="BH9" s="234"/>
      <c r="BI9" s="234"/>
      <c r="BJ9" s="234"/>
      <c r="BK9" s="234"/>
      <c r="BL9" s="234"/>
      <c r="BM9" s="234"/>
      <c r="BN9" s="234"/>
      <c r="BO9" s="234"/>
      <c r="BP9" s="234"/>
      <c r="BQ9" s="234"/>
      <c r="BR9" s="234"/>
      <c r="BS9" s="234"/>
      <c r="BT9" s="234"/>
      <c r="BU9" s="234"/>
      <c r="BV9" s="234"/>
      <c r="BW9" s="234"/>
      <c r="BX9" s="234"/>
      <c r="BY9" s="234"/>
      <c r="BZ9" s="234"/>
      <c r="CA9" s="234"/>
      <c r="CB9" s="234"/>
      <c r="CC9" s="234"/>
      <c r="CD9" s="234"/>
      <c r="CE9" s="234"/>
      <c r="CF9" s="234"/>
      <c r="CG9" s="234"/>
      <c r="CH9" s="234"/>
      <c r="CI9" s="234"/>
      <c r="CJ9" s="234"/>
      <c r="CK9" s="234"/>
      <c r="CL9" s="234"/>
      <c r="CM9" s="234"/>
      <c r="CN9" s="234"/>
      <c r="CO9" s="234"/>
      <c r="CP9" s="234"/>
      <c r="CQ9" s="234"/>
      <c r="CR9" s="234"/>
      <c r="CS9" s="234"/>
      <c r="CT9" s="234"/>
      <c r="CU9" s="234"/>
      <c r="CV9" s="234"/>
      <c r="CW9" s="234"/>
      <c r="CX9" s="234"/>
      <c r="CY9" s="234"/>
      <c r="CZ9" s="234"/>
      <c r="DA9" s="234"/>
      <c r="DB9" s="234"/>
      <c r="DC9" s="184">
        <f t="shared" si="5"/>
        <v>0</v>
      </c>
      <c r="DD9" s="235" t="str">
        <f t="shared" si="3"/>
        <v/>
      </c>
      <c r="DE9" s="186">
        <f>IF(D9&gt; 0,(COUNTIFS(FRACAS!$B$5:$B$8972, D$4, FRACAS!$D$5:$D$8972, "&lt;="&amp;D9)), "" )</f>
        <v>0</v>
      </c>
      <c r="DF9" s="186">
        <f>IF(E9&gt; 0,(COUNTIFS(FRACAS!$B$5:$B$8972, E$4, FRACAS!$D$5:$D$8972, "&lt;="&amp;E9)), "" )</f>
        <v>0</v>
      </c>
      <c r="DG9" s="186">
        <f>IF(F9&gt; 0,(COUNTIFS(FRACAS!$B$5:$B$8972, F$4, FRACAS!$D$5:$D$8972, "&lt;="&amp;F9)), "" )</f>
        <v>0</v>
      </c>
      <c r="DH9" s="186">
        <f>IF(G9&gt; 0,(COUNTIFS(FRACAS!$B$5:$B$8972, G$4, FRACAS!$D$5:$D$8972, "&lt;="&amp;G9)), "" )</f>
        <v>0</v>
      </c>
      <c r="DI9" s="186">
        <f>IF(H9&gt; 0,(COUNTIFS(FRACAS!$B$5:$B$8972, H$4, FRACAS!$D$5:$D$8972, "&lt;="&amp;H9)), "" )</f>
        <v>0</v>
      </c>
      <c r="DJ9" s="186">
        <f>IF(I9&gt; 0,(COUNTIFS(FRACAS!$B$5:$B$8972, I$4, FRACAS!$D$5:$D$8972, "&lt;="&amp;I9)), "" )</f>
        <v>0</v>
      </c>
      <c r="DK9" s="186">
        <f>IF(J9&gt; 0,(COUNTIFS(FRACAS!$B$5:$B$8972, J$4, FRACAS!$D$5:$D$8972, "&lt;="&amp;J9)), "" )</f>
        <v>0</v>
      </c>
      <c r="DL9" s="186">
        <f>IF(K9&gt; 0,(COUNTIFS(FRACAS!$B$5:$B$8972, K$4, FRACAS!$D$5:$D$8972, "&lt;="&amp;K9)), "" )</f>
        <v>0</v>
      </c>
      <c r="DM9" s="186">
        <f>IF(L9&gt; 0,(COUNTIFS(FRACAS!$B$5:$B$8972, L$4, FRACAS!$D$5:$D$8972, "&lt;="&amp;L9)), "" )</f>
        <v>0</v>
      </c>
      <c r="DN9" s="186">
        <f>IF(M9&gt; 0,(COUNTIFS(FRACAS!$B$5:$B$8972, M$4, FRACAS!$D$5:$D$8972, "&lt;="&amp;M9)), "" )</f>
        <v>0</v>
      </c>
      <c r="DO9" s="186">
        <f>IF(N9&gt; 0,(COUNTIFS(FRACAS!$B$5:$B$8972, N$4, FRACAS!$D$5:$D$8972, "&lt;="&amp;N9)), "" )</f>
        <v>0</v>
      </c>
      <c r="DP9" s="186">
        <f>IF(O9&gt; 0,(COUNTIFS(FRACAS!$B$5:$B$8972, O$4, FRACAS!$D$5:$D$8972, "&lt;="&amp;O9)), "" )</f>
        <v>0</v>
      </c>
      <c r="DQ9" s="186">
        <f>IF(P9&gt; 0,(COUNTIFS(FRACAS!$B$5:$B$8972, P$4, FRACAS!$D$5:$D$8972, "&lt;="&amp;P9)), "" )</f>
        <v>0</v>
      </c>
      <c r="DR9" s="186">
        <f>IF(Q9&gt; 0,(COUNTIFS(FRACAS!$B$5:$B$8972, Q$4, FRACAS!$D$5:$D$8972, "&lt;="&amp;Q9)), "" )</f>
        <v>0</v>
      </c>
      <c r="DS9" s="186">
        <f>IF(R9&gt; 0,(COUNTIFS(FRACAS!$B$5:$B$8972, R$4, FRACAS!$D$5:$D$8972, "&lt;="&amp;R9)), "" )</f>
        <v>0</v>
      </c>
      <c r="DT9" s="186">
        <f>IF(S9&gt; 0,(COUNTIFS(FRACAS!$B$5:$B$8972, S$4, FRACAS!$D$5:$D$8972, "&lt;="&amp;S9)), "" )</f>
        <v>0</v>
      </c>
      <c r="DU9" s="186">
        <f>IF(T9&gt; 0,(COUNTIFS(FRACAS!$B$5:$B$8972, T$4, FRACAS!$D$5:$D$8972, "&lt;="&amp;T9)), "" )</f>
        <v>0</v>
      </c>
      <c r="DV9" s="186">
        <f>IF(U9&gt; 0,(COUNTIFS(FRACAS!$B$5:$B$8972, U$4, FRACAS!$D$5:$D$8972, "&lt;="&amp;U9)), "" )</f>
        <v>0</v>
      </c>
      <c r="DW9" s="186" t="str">
        <f>IF(V9&gt; 0,(COUNTIFS(FRACAS!$B$5:$B$8972, V$4, FRACAS!$D$5:$D$8972, "&lt;="&amp;V9)), "" )</f>
        <v/>
      </c>
      <c r="DX9" s="186" t="str">
        <f>IF(W9&gt; 0,(COUNTIFS(FRACAS!$B$5:$B$8972, W$4, FRACAS!$D$5:$D$8972, "&lt;="&amp;W9)), "" )</f>
        <v/>
      </c>
      <c r="DY9" s="186" t="str">
        <f>IF(X9&gt; 0,(COUNTIFS(FRACAS!$B$5:$B$8972, X$4, FRACAS!$D$5:$D$8972, "&lt;="&amp;X9)), "" )</f>
        <v/>
      </c>
      <c r="DZ9" s="186" t="str">
        <f>IF(Y9&gt; 0,(COUNTIFS(FRACAS!$B$5:$B$8972, Y$4, FRACAS!$D$5:$D$8972, "&lt;="&amp;Y9)), "" )</f>
        <v/>
      </c>
      <c r="EA9" s="186" t="str">
        <f>IF(Z9&gt; 0,(COUNTIFS(FRACAS!$B$5:$B$8972, Z$4, FRACAS!$D$5:$D$8972, "&lt;="&amp;Z9)), "" )</f>
        <v/>
      </c>
      <c r="EB9" s="186" t="str">
        <f>IF(AA9&gt; 0,(COUNTIFS(FRACAS!$B$5:$B$8972, AA$4, FRACAS!$D$5:$D$8972, "&lt;="&amp;AA9)), "" )</f>
        <v/>
      </c>
      <c r="EC9" s="186" t="str">
        <f>IF(AB9&gt; 0,(COUNTIFS(FRACAS!$B$5:$B$8972, AB$4, FRACAS!$D$5:$D$8972, "&lt;="&amp;AB9)), "" )</f>
        <v/>
      </c>
      <c r="ED9" s="186" t="str">
        <f>IF(AC9&gt; 0,(COUNTIFS(FRACAS!$B$5:$B$8972, AC$4, FRACAS!$D$5:$D$8972, "&lt;="&amp;AC9)), "" )</f>
        <v/>
      </c>
      <c r="EE9" s="186" t="str">
        <f>IF(AD9&gt; 0,(COUNTIFS(FRACAS!$B$5:$B$8972, AD$4, FRACAS!$D$5:$D$8972, "&lt;="&amp;AD9)), "" )</f>
        <v/>
      </c>
      <c r="EF9" s="186" t="str">
        <f>IF(AE9&gt; 0,(COUNTIFS(FRACAS!$B$5:$B$8972, AE$4, FRACAS!$D$5:$D$8972, "&lt;="&amp;AE9)), "" )</f>
        <v/>
      </c>
      <c r="EG9" s="186" t="str">
        <f>IF(AF9&gt; 0,(COUNTIFS(FRACAS!$B$5:$B$8972, AF$4, FRACAS!$D$5:$D$8972, "&lt;="&amp;AF9)), "" )</f>
        <v/>
      </c>
      <c r="EH9" s="186" t="str">
        <f>IF(AG9&gt; 0,(COUNTIFS(FRACAS!$B$5:$B$8972, AG$4, FRACAS!$D$5:$D$8972, "&lt;="&amp;AG9)), "" )</f>
        <v/>
      </c>
      <c r="EI9" s="186" t="str">
        <f>IF(AH9&gt; 0,(COUNTIFS(FRACAS!$B$5:$B$8972, AH$4, FRACAS!$D$5:$D$8972, "&lt;="&amp;AH9)), "" )</f>
        <v/>
      </c>
      <c r="EJ9" s="186" t="str">
        <f>IF(AI9&gt; 0,(COUNTIFS(FRACAS!$B$5:$B$8972, AI$4, FRACAS!$D$5:$D$8972, "&lt;="&amp;AI9)), "" )</f>
        <v/>
      </c>
      <c r="EK9" s="186" t="str">
        <f>IF(AJ9&gt; 0,(COUNTIFS(FRACAS!$B$5:$B$8972, AJ$4, FRACAS!$D$5:$D$8972, "&lt;="&amp;AJ9)), "" )</f>
        <v/>
      </c>
      <c r="EL9" s="186" t="str">
        <f>IF(AK9&gt; 0,(COUNTIFS(FRACAS!$B$5:$B$8972, AK$4, FRACAS!$D$5:$D$8972, "&lt;="&amp;AK9)), "" )</f>
        <v/>
      </c>
      <c r="EM9" s="186" t="str">
        <f>IF(AL9&gt; 0,(COUNTIFS(FRACAS!$B$5:$B$8972, AL$4, FRACAS!$D$5:$D$8972, "&lt;="&amp;AL9)), "" )</f>
        <v/>
      </c>
      <c r="EN9" s="186" t="str">
        <f>IF(AM9&gt; 0,(COUNTIFS(FRACAS!$B$5:$B$8972, AM$4, FRACAS!$D$5:$D$8972, "&lt;="&amp;AM9)), "" )</f>
        <v/>
      </c>
      <c r="EO9" s="186" t="str">
        <f>IF(AN9&gt; 0,(COUNTIFS(FRACAS!$B$5:$B$8972, AN$4, FRACAS!$D$5:$D$8972, "&lt;="&amp;AN9)), "" )</f>
        <v/>
      </c>
      <c r="EP9" s="186" t="str">
        <f>IF(AO9&gt; 0,(COUNTIFS(FRACAS!$B$5:$B$8972, AO$4, FRACAS!$D$5:$D$8972, "&lt;="&amp;AO9)), "" )</f>
        <v/>
      </c>
      <c r="EQ9" s="186" t="str">
        <f>IF(AP9&gt; 0,(COUNTIFS(FRACAS!$B$5:$B$8972, AP$4, FRACAS!$D$5:$D$8972, "&lt;="&amp;AP9)), "" )</f>
        <v/>
      </c>
      <c r="ER9" s="186" t="str">
        <f>IF(AQ9&gt; 0,(COUNTIFS(FRACAS!$B$5:$B$8972, AQ$4, FRACAS!$D$5:$D$8972, "&lt;="&amp;AQ9)), "" )</f>
        <v/>
      </c>
      <c r="ES9" s="244"/>
      <c r="ET9" s="186"/>
      <c r="EU9" s="186"/>
      <c r="EV9" s="186"/>
      <c r="EW9" s="186"/>
      <c r="EX9" s="186"/>
      <c r="EY9" s="186"/>
      <c r="EZ9" s="186"/>
      <c r="FA9" s="186"/>
      <c r="FB9" s="203"/>
      <c r="FC9" s="204"/>
      <c r="FD9" s="204"/>
      <c r="FE9" s="190"/>
      <c r="FF9" s="190"/>
      <c r="FG9" s="190"/>
      <c r="FH9" s="190"/>
      <c r="FI9" s="190"/>
      <c r="FJ9" s="190"/>
      <c r="FK9" s="190"/>
      <c r="FL9" s="190"/>
      <c r="FM9" s="190"/>
      <c r="FN9" s="190"/>
      <c r="FO9" s="190"/>
      <c r="FP9" s="190"/>
      <c r="FQ9" s="190"/>
      <c r="FR9" s="190"/>
      <c r="FS9" s="190"/>
      <c r="FT9" s="190"/>
      <c r="FU9" s="190"/>
      <c r="FV9" s="190"/>
      <c r="FW9" s="190"/>
      <c r="FX9" s="190"/>
      <c r="FY9" s="190"/>
      <c r="FZ9" s="190"/>
      <c r="GA9" s="190"/>
      <c r="GB9" s="190"/>
      <c r="GC9" s="190"/>
      <c r="GD9" s="190"/>
      <c r="GE9" s="190"/>
      <c r="GF9" s="190"/>
      <c r="GG9" s="190"/>
      <c r="GH9" s="190"/>
      <c r="GI9" s="190"/>
      <c r="GJ9" s="190"/>
      <c r="GK9" s="190"/>
      <c r="GL9" s="190"/>
      <c r="GM9" s="190"/>
      <c r="GN9" s="190"/>
      <c r="GO9" s="190"/>
      <c r="GP9" s="190"/>
      <c r="GQ9" s="190"/>
      <c r="GR9" s="190"/>
      <c r="GS9" s="190"/>
      <c r="GT9" s="190"/>
      <c r="GU9" s="190"/>
      <c r="GV9" s="190"/>
      <c r="GW9" s="190"/>
      <c r="GX9" s="190"/>
      <c r="GY9" s="190"/>
      <c r="GZ9" s="190"/>
      <c r="HA9" s="190"/>
      <c r="HB9" s="190"/>
      <c r="HD9" s="190"/>
      <c r="HE9" s="190"/>
      <c r="HF9" s="190"/>
      <c r="HG9" s="190"/>
      <c r="HH9" s="190"/>
      <c r="HI9" s="190"/>
      <c r="HJ9" s="190"/>
      <c r="HK9" s="190"/>
      <c r="HL9" s="190"/>
      <c r="HM9" s="190"/>
      <c r="HN9" s="190"/>
      <c r="HO9" s="190"/>
      <c r="HP9" s="190"/>
      <c r="HQ9" s="190"/>
      <c r="HR9" s="190"/>
      <c r="HS9" s="190"/>
      <c r="HT9" s="190"/>
      <c r="HU9" s="190"/>
      <c r="HV9" s="190"/>
      <c r="HW9" s="190"/>
      <c r="HX9" s="190"/>
      <c r="HY9" s="190"/>
      <c r="HZ9" s="190"/>
      <c r="IA9" s="190"/>
      <c r="IB9" s="190"/>
      <c r="IC9" s="190"/>
      <c r="ID9" s="190"/>
      <c r="IE9" s="190"/>
      <c r="IF9" s="190"/>
      <c r="IG9" s="190"/>
      <c r="IH9" s="190"/>
      <c r="II9" s="190"/>
      <c r="IJ9" s="190"/>
      <c r="IK9" s="190"/>
      <c r="IL9" s="190"/>
      <c r="IM9" s="190"/>
      <c r="IN9" s="190"/>
      <c r="IO9" s="190"/>
      <c r="IP9" s="190"/>
      <c r="IQ9" s="190"/>
      <c r="IR9" s="190"/>
      <c r="IS9" s="190"/>
      <c r="IT9" s="190"/>
      <c r="IU9" s="190"/>
      <c r="IV9" s="190"/>
      <c r="IW9" s="190"/>
      <c r="IX9" s="190"/>
      <c r="IY9" s="190"/>
      <c r="IZ9" s="190"/>
      <c r="JA9" s="190"/>
      <c r="JB9" s="190"/>
      <c r="JC9" s="190"/>
      <c r="JD9" s="238"/>
      <c r="JE9" s="238"/>
      <c r="JF9" s="238"/>
      <c r="JG9" s="238"/>
      <c r="JH9" s="238"/>
      <c r="JI9" s="238"/>
      <c r="JJ9" s="238"/>
      <c r="JK9" s="238"/>
      <c r="JL9" s="238"/>
      <c r="JM9" s="238"/>
      <c r="JN9" s="239"/>
      <c r="JO9" s="193"/>
      <c r="JP9" s="193"/>
      <c r="JQ9" s="193"/>
      <c r="JR9" s="193"/>
      <c r="JS9" s="193"/>
      <c r="JT9" s="193"/>
      <c r="JU9" s="193"/>
      <c r="JV9" s="193"/>
      <c r="JW9" s="193"/>
      <c r="JX9" s="193"/>
      <c r="JY9" s="193"/>
      <c r="JZ9" s="193"/>
      <c r="KA9" s="193"/>
      <c r="KB9" s="193"/>
      <c r="KC9" s="193"/>
      <c r="KD9" s="193"/>
      <c r="KE9" s="193"/>
      <c r="KF9" s="193"/>
      <c r="KG9" s="193"/>
      <c r="KH9" s="193"/>
      <c r="KI9" s="193"/>
      <c r="KJ9" s="193"/>
      <c r="KK9" s="193"/>
      <c r="KL9" s="193"/>
      <c r="KM9" s="193"/>
      <c r="KN9" s="193"/>
      <c r="KO9" s="193"/>
      <c r="KP9" s="193"/>
      <c r="KQ9" s="193"/>
      <c r="KR9" s="193"/>
      <c r="KS9" s="193"/>
      <c r="KT9" s="193"/>
      <c r="KU9" s="193"/>
      <c r="KV9" s="193"/>
      <c r="KW9" s="193"/>
      <c r="KX9" s="193"/>
      <c r="KY9" s="193"/>
      <c r="KZ9" s="193"/>
      <c r="LA9" s="193"/>
      <c r="LB9" s="192"/>
      <c r="LC9" s="235" t="str">
        <f t="shared" si="4"/>
        <v/>
      </c>
      <c r="LD9" s="240" t="str" cm="1">
        <f t="array" ref="LD9">IFERROR((((D9/FRACAS!$AY$1)*60
)-(SUMPRODUCT((FRACAS!$B$5:$B$8970=D$4)*(FRACAS!$D$5:$D$8970&lt;=D9)*(IFERROR(FRACAS!$AM$5:$AM$8970,0)))
))/((D9/FRACAS!$AY$1)*60),"")</f>
        <v/>
      </c>
      <c r="LE9" s="240" t="str" cm="1">
        <f t="array" ref="LE9">IFERROR((((E9/FRACAS!$AY$1)*60
)-(SUMPRODUCT((FRACAS!$B$5:$B$8970=E$4)*(FRACAS!$D$5:$D$8970&lt;=E9)*(IFERROR(FRACAS!$AM$5:$AM$8970,0)))
))/((E9/FRACAS!$AY$1)*60),"")</f>
        <v/>
      </c>
      <c r="LF9" s="240" t="str" cm="1">
        <f t="array" ref="LF9">IFERROR((((F9/FRACAS!$AY$1)*60
)-(SUMPRODUCT((FRACAS!$B$5:$B$8970=F$4)*(FRACAS!$D$5:$D$8970&lt;=F9)*(IFERROR(FRACAS!$AM$5:$AM$8970,0)))
))/((F9/FRACAS!$AY$1)*60),"")</f>
        <v/>
      </c>
      <c r="LG9" s="240" t="str" cm="1">
        <f t="array" ref="LG9">IFERROR((((G9/FRACAS!$AY$1)*60
)-(SUMPRODUCT((FRACAS!$B$5:$B$8970=G$4)*(FRACAS!$D$5:$D$8970&lt;=G9)*(IFERROR(FRACAS!$AM$5:$AM$8970,0)))
))/((G9/FRACAS!$AY$1)*60),"")</f>
        <v/>
      </c>
      <c r="LH9" s="240" t="str" cm="1">
        <f t="array" ref="LH9">IFERROR((((H9/FRACAS!$AY$1)*60
)-(SUMPRODUCT((FRACAS!$B$5:$B$8970=H$4)*(FRACAS!$D$5:$D$8970&lt;=H9)*(IFERROR(FRACAS!$AM$5:$AM$8970,0)))
))/((H9/FRACAS!$AY$1)*60),"")</f>
        <v/>
      </c>
      <c r="LI9" s="240" t="str" cm="1">
        <f t="array" ref="LI9">IFERROR((((I9/FRACAS!$AY$1)*60
)-(SUMPRODUCT((FRACAS!$B$5:$B$8970=I$4)*(FRACAS!$D$5:$D$8970&lt;=I9)*(IFERROR(FRACAS!$AM$5:$AM$8970,0)))
))/((I9/FRACAS!$AY$1)*60),"")</f>
        <v/>
      </c>
      <c r="LJ9" s="240" t="str" cm="1">
        <f t="array" ref="LJ9">IFERROR((((J9/FRACAS!$AY$1)*60
)-(SUMPRODUCT((FRACAS!$B$5:$B$8970=J$4)*(FRACAS!$D$5:$D$8970&lt;=J9)*(IFERROR(FRACAS!$AM$5:$AM$8970,0)))
))/((J9/FRACAS!$AY$1)*60),"")</f>
        <v/>
      </c>
      <c r="LK9" s="240" t="str" cm="1">
        <f t="array" ref="LK9">IFERROR((((K9/FRACAS!$AY$1)*60
)-(SUMPRODUCT((FRACAS!$B$5:$B$8970=K$4)*(FRACAS!$D$5:$D$8970&lt;=K9)*(IFERROR(FRACAS!$AM$5:$AM$8970,0)))
))/((K9/FRACAS!$AY$1)*60),"")</f>
        <v/>
      </c>
      <c r="LL9" s="240" t="str" cm="1">
        <f t="array" ref="LL9">IFERROR((((L9/FRACAS!$AY$1)*60
)-(SUMPRODUCT((FRACAS!$B$5:$B$8970=L$4)*(FRACAS!$D$5:$D$8970&lt;=L9)*(IFERROR(FRACAS!$AM$5:$AM$8970,0)))
))/((L9/FRACAS!$AY$1)*60),"")</f>
        <v/>
      </c>
      <c r="LM9" s="240" t="str" cm="1">
        <f t="array" ref="LM9">IFERROR((((M9/FRACAS!$AY$1)*60
)-(SUMPRODUCT((FRACAS!$B$5:$B$8970=M$4)*(FRACAS!$D$5:$D$8970&lt;=M9)*(IFERROR(FRACAS!$AM$5:$AM$8970,0)))
))/((M9/FRACAS!$AY$1)*60),"")</f>
        <v/>
      </c>
      <c r="LN9" s="240" t="str" cm="1">
        <f t="array" ref="LN9">IFERROR((((N9/FRACAS!$AY$1)*60
)-(SUMPRODUCT((FRACAS!$B$5:$B$8970=N$4)*(FRACAS!$D$5:$D$8970&lt;=N9)*(IFERROR(FRACAS!$AM$5:$AM$8970,0)))
))/((N9/FRACAS!$AY$1)*60),"")</f>
        <v/>
      </c>
      <c r="LO9" s="240" t="str" cm="1">
        <f t="array" ref="LO9">IFERROR((((O9/FRACAS!$AY$1)*60
)-(SUMPRODUCT((FRACAS!$B$5:$B$8970=O$4)*(FRACAS!$D$5:$D$8970&lt;=O9)*(IFERROR(FRACAS!$AM$5:$AM$8970,0)))
))/((O9/FRACAS!$AY$1)*60),"")</f>
        <v/>
      </c>
      <c r="LP9" s="240" t="str" cm="1">
        <f t="array" ref="LP9">IFERROR((((P9/FRACAS!$AY$1)*60
)-(SUMPRODUCT((FRACAS!$B$5:$B$8970=P$4)*(FRACAS!$D$5:$D$8970&lt;=P9)*(IFERROR(FRACAS!$AM$5:$AM$8970,0)))
))/((P9/FRACAS!$AY$1)*60),"")</f>
        <v/>
      </c>
      <c r="LQ9" s="240" t="str" cm="1">
        <f t="array" ref="LQ9">IFERROR((((Q9/FRACAS!$AY$1)*60
)-(SUMPRODUCT((FRACAS!$B$5:$B$8970=Q$4)*(FRACAS!$D$5:$D$8970&lt;=Q9)*(IFERROR(FRACAS!$AM$5:$AM$8970,0)))
))/((Q9/FRACAS!$AY$1)*60),"")</f>
        <v/>
      </c>
      <c r="LR9" s="240" t="str" cm="1">
        <f t="array" ref="LR9">IFERROR((((R9/FRACAS!$AY$1)*60
)-(SUMPRODUCT((FRACAS!$B$5:$B$8970=R$4)*(FRACAS!$D$5:$D$8970&lt;=R9)*(IFERROR(FRACAS!$AM$5:$AM$8970,0)))
))/((R9/FRACAS!$AY$1)*60),"")</f>
        <v/>
      </c>
      <c r="LS9" s="240" t="str" cm="1">
        <f t="array" ref="LS9">IFERROR((((S9/FRACAS!$AY$1)*60
)-(SUMPRODUCT((FRACAS!$B$5:$B$8970=S$4)*(FRACAS!$D$5:$D$8970&lt;=S9)*(IFERROR(FRACAS!$AM$5:$AM$8970,0)))
))/((S9/FRACAS!$AY$1)*60),"")</f>
        <v/>
      </c>
      <c r="LT9" s="240" t="str" cm="1">
        <f t="array" ref="LT9">IFERROR((((T9/FRACAS!$AY$1)*60
)-(SUMPRODUCT((FRACAS!$B$5:$B$8970=T$4)*(FRACAS!$D$5:$D$8970&lt;=T9)*(IFERROR(FRACAS!$AM$5:$AM$8970,0)))
))/((T9/FRACAS!$AY$1)*60),"")</f>
        <v/>
      </c>
      <c r="LU9" s="240" t="str" cm="1">
        <f t="array" ref="LU9">IFERROR((((U9/FRACAS!$AY$1)*60
)-(SUMPRODUCT((FRACAS!$B$5:$B$8970=U$4)*(FRACAS!$D$5:$D$8970&lt;=U9)*(IFERROR(FRACAS!$AM$5:$AM$8970,0)))
))/((U9/FRACAS!$AY$1)*60),"")</f>
        <v/>
      </c>
      <c r="LV9" s="240" t="str" cm="1">
        <f t="array" ref="LV9">IFERROR(
    (((V9/FRACAS!$AY$1)*60))
    /
    (((V9/FRACAS!$AY$1)*60) + SUMPRODUCT((FRACAS!$B$5:$B$8970=V$4)*(FRACAS!$D$5:$D$8970&lt;=V9)*(IFERROR(FRACAS!$AM$5:$AM$8970,0)))
    ),"")</f>
        <v/>
      </c>
      <c r="LW9" s="240" t="str" cm="1">
        <f t="array" ref="LW9">IFERROR(
    (((W9/FRACAS!$AY$1)*60))
    /
    (((W9/FRACAS!$AY$1)*60) + SUMPRODUCT((FRACAS!$B$5:$B$8970=W$4)*(FRACAS!$D$5:$D$8970&lt;=W9)*(IFERROR(FRACAS!$AM$5:$AM$8970,0)))
    ),"")</f>
        <v/>
      </c>
      <c r="LX9" s="240" t="str" cm="1">
        <f t="array" ref="LX9">IFERROR(
    (((X9/FRACAS!$AY$1)*60))
    /
    (((X9/FRACAS!$AY$1)*60) + SUMPRODUCT((FRACAS!$B$5:$B$8970=X$4)*(FRACAS!$D$5:$D$8970&lt;=X9)*(IFERROR(FRACAS!$AM$5:$AM$8970,0)))
    ),"")</f>
        <v/>
      </c>
      <c r="LY9" s="240" t="str" cm="1">
        <f t="array" ref="LY9">IFERROR(
    (((Y9/FRACAS!$AY$1)*60))
    /
    (((Y9/FRACAS!$AY$1)*60) + SUMPRODUCT((FRACAS!$B$5:$B$8970=Y$4)*(FRACAS!$D$5:$D$8970&lt;=Y9)*(IFERROR(FRACAS!$AM$5:$AM$8970,0)))
    ),"")</f>
        <v/>
      </c>
      <c r="LZ9" s="240" t="str" cm="1">
        <f t="array" ref="LZ9">IFERROR(
    (((Z9/FRACAS!$AY$1)*60))
    /
    (((Z9/FRACAS!$AY$1)*60) + SUMPRODUCT((FRACAS!$B$5:$B$8970=Z$4)*(FRACAS!$D$5:$D$8970&lt;=Z9)*(IFERROR(FRACAS!$AM$5:$AM$8970,0)))
    ),"")</f>
        <v/>
      </c>
      <c r="MA9" s="240" t="str" cm="1">
        <f t="array" ref="MA9">IFERROR(
    (((AA9/FRACAS!$AY$1)*60))
    /
    (((AA9/FRACAS!$AY$1)*60) + SUMPRODUCT((FRACAS!$B$5:$B$8970=AA$4)*(FRACAS!$D$5:$D$8970&lt;=AA9)*(IFERROR(FRACAS!$AM$5:$AM$8970,0)))
    ),"")</f>
        <v/>
      </c>
      <c r="MB9" s="240" t="str" cm="1">
        <f t="array" ref="MB9">IFERROR(
    (((AB9/FRACAS!$AY$1)*60))
    /
    (((AB9/FRACAS!$AY$1)*60) + SUMPRODUCT((FRACAS!$B$5:$B$8970=AB$4)*(FRACAS!$D$5:$D$8970&lt;=AB9)*(IFERROR(FRACAS!$AM$5:$AM$8970,0)))
    ),"")</f>
        <v/>
      </c>
      <c r="MC9" s="240" t="str" cm="1">
        <f t="array" ref="MC9">IFERROR(
    (((AC9/FRACAS!$AY$1)*60))
    /
    (((AC9/FRACAS!$AY$1)*60) + SUMPRODUCT((FRACAS!$B$5:$B$8970=AC$4)*(FRACAS!$D$5:$D$8970&lt;=AC9)*(IFERROR(FRACAS!$AM$5:$AM$8970,0)))
    ),"")</f>
        <v/>
      </c>
      <c r="MD9" s="240" t="str" cm="1">
        <f t="array" ref="MD9">IFERROR(
    (((AD9/FRACAS!$AY$1)*60))
    /
    (((AD9/FRACAS!$AY$1)*60) + SUMPRODUCT((FRACAS!$B$5:$B$8970=AD$4)*(FRACAS!$D$5:$D$8970&lt;=AD9)*(IFERROR(FRACAS!$AM$5:$AM$8970,0)))
    ),"")</f>
        <v/>
      </c>
      <c r="ME9" s="240" t="str" cm="1">
        <f t="array" ref="ME9">IFERROR(
    (((AE9/FRACAS!$AY$1)*60))
    /
    (((AE9/FRACAS!$AY$1)*60) + SUMPRODUCT((FRACAS!$B$5:$B$8970=AE$4)*(FRACAS!$D$5:$D$8970&lt;=AE9)*(IFERROR(FRACAS!$AM$5:$AM$8970,0)))
    ),"")</f>
        <v/>
      </c>
      <c r="MF9" s="240" t="str" cm="1">
        <f t="array" ref="MF9">IFERROR(
    (((AF9/FRACAS!$AY$1)*60))
    /
    (((AF9/FRACAS!$AY$1)*60) + SUMPRODUCT((FRACAS!$B$5:$B$8970=AF$4)*(FRACAS!$D$5:$D$8970&lt;=AF9)*(IFERROR(FRACAS!$AM$5:$AM$8970,0)))
    ),"")</f>
        <v/>
      </c>
      <c r="MG9" s="240" t="str" cm="1">
        <f t="array" ref="MG9">IFERROR(
    (((AG9/FRACAS!$AY$1)*60))
    /
    (((AG9/FRACAS!$AY$1)*60) + SUMPRODUCT((FRACAS!$B$5:$B$8970=AG$4)*(FRACAS!$D$5:$D$8970&lt;=AG9)*(IFERROR(FRACAS!$AM$5:$AM$8970,0)))
    ),"")</f>
        <v/>
      </c>
      <c r="MH9" s="240" t="str" cm="1">
        <f t="array" ref="MH9">IFERROR(
    (((AH9/FRACAS!$AY$1)*60))
    /
    (((AH9/FRACAS!$AY$1)*60) + SUMPRODUCT((FRACAS!$B$5:$B$8970=AH$4)*(FRACAS!$D$5:$D$8970&lt;=AH9)*(IFERROR(FRACAS!$AM$5:$AM$8970,0)))
    ),"")</f>
        <v/>
      </c>
      <c r="MI9" s="240" t="str" cm="1">
        <f t="array" ref="MI9">IFERROR(
    (((AI9/FRACAS!$AY$1)*60))
    /
    (((AI9/FRACAS!$AY$1)*60) + SUMPRODUCT((FRACAS!$B$5:$B$8970=AI$4)*(FRACAS!$D$5:$D$8970&lt;=AI9)*(IFERROR(FRACAS!$AM$5:$AM$8970,0)))
    ),"")</f>
        <v/>
      </c>
      <c r="MJ9" s="240" t="str" cm="1">
        <f t="array" ref="MJ9">IFERROR(
    (((AJ9/FRACAS!$AY$1)*60))
    /
    (((AJ9/FRACAS!$AY$1)*60) + SUMPRODUCT((FRACAS!$B$5:$B$8970=AJ$4)*(FRACAS!$D$5:$D$8970&lt;=AJ9)*(IFERROR(FRACAS!$AM$5:$AM$8970,0)))
    ),"")</f>
        <v/>
      </c>
      <c r="MK9" s="240" t="str" cm="1">
        <f t="array" ref="MK9">IFERROR(
    (((AK9/FRACAS!$AY$1)*60))
    /
    (((AK9/FRACAS!$AY$1)*60) + SUMPRODUCT((FRACAS!$B$5:$B$8970=AK$4)*(FRACAS!$D$5:$D$8970&lt;=AK9)*(IFERROR(FRACAS!$AM$5:$AM$8970,0)))
    ),"")</f>
        <v/>
      </c>
      <c r="ML9" s="240" t="str" cm="1">
        <f t="array" ref="ML9">IFERROR(
    (((AL9/FRACAS!$AY$1)*60))
    /
    (((AL9/FRACAS!$AY$1)*60) + SUMPRODUCT((FRACAS!$B$5:$B$8970=AL$4)*(FRACAS!$D$5:$D$8970&lt;=AL9)*(IFERROR(FRACAS!$AM$5:$AM$8970,0)))
    ),"")</f>
        <v/>
      </c>
      <c r="MM9" s="240" t="str" cm="1">
        <f t="array" ref="MM9">IFERROR(
    (((AM9/FRACAS!$AY$1)*60))
    /
    (((AM9/FRACAS!$AY$1)*60) + SUMPRODUCT((FRACAS!$B$5:$B$8970=AM$4)*(FRACAS!$D$5:$D$8970&lt;=AM9)*(IFERROR(FRACAS!$AM$5:$AM$8970,0)))
    ),"")</f>
        <v/>
      </c>
      <c r="MN9" s="240" t="str" cm="1">
        <f t="array" ref="MN9">IFERROR(
    (((AN9/FRACAS!$AY$1)*60))
    /
    (((AN9/FRACAS!$AY$1)*60) + SUMPRODUCT((FRACAS!$B$5:$B$8970=AN$4)*(FRACAS!$D$5:$D$8970&lt;=AN9)*(IFERROR(FRACAS!$AM$5:$AM$8970,0)))
    ),"")</f>
        <v/>
      </c>
      <c r="MO9" s="240" t="str" cm="1">
        <f t="array" ref="MO9">IFERROR(
    (((AO9/FRACAS!$AY$1)*60))
    /
    (((AO9/FRACAS!$AY$1)*60) + SUMPRODUCT((FRACAS!$B$5:$B$8970=AO$4)*(FRACAS!$D$5:$D$8970&lt;=AO9)*(IFERROR(FRACAS!$AM$5:$AM$8970,0)))
    ),"")</f>
        <v/>
      </c>
      <c r="MP9" s="240" t="str" cm="1">
        <f t="array" ref="MP9">IFERROR(
    (((AP9/FRACAS!$AY$1)*60))
    /
    (((AP9/FRACAS!$AY$1)*60) + SUMPRODUCT((FRACAS!$B$5:$B$8970=AP$4)*(FRACAS!$D$5:$D$8970&lt;=AP9)*(IFERROR(FRACAS!$AM$5:$AM$8970,0)))
    ),"")</f>
        <v/>
      </c>
      <c r="MQ9" s="240" t="str" cm="1">
        <f t="array" ref="MQ9">IFERROR(
    (((AQ9/FRACAS!$AY$1)*60))
    /
    (((AQ9/FRACAS!$AY$1)*60) + SUMPRODUCT((FRACAS!$B$5:$B$8970=AQ$4)*(FRACAS!$D$5:$D$8970&lt;=AQ9)*(IFERROR(FRACAS!$AM$5:$AM$8970,0)))
    ),"")</f>
        <v/>
      </c>
      <c r="MR9" s="194"/>
      <c r="MS9" s="194"/>
      <c r="MT9" s="194"/>
      <c r="MU9" s="194"/>
      <c r="MV9" s="194"/>
      <c r="MW9" s="194"/>
      <c r="MX9" s="194"/>
      <c r="MY9" s="194"/>
      <c r="MZ9" s="194"/>
      <c r="NA9" s="195"/>
      <c r="ND9" s="241">
        <f t="shared" si="6"/>
        <v>0</v>
      </c>
      <c r="NE9" s="242" t="str">
        <f t="shared" si="7"/>
        <v/>
      </c>
      <c r="NF9" s="193" t="str" cm="1">
        <f t="array" ref="NF9">IF($ND9=0,"",(IFERROR( (IFERROR($ND9/FRACAS!$AY$1*60,0) - SUMPRODUCT( (FRACAS!$K$5:$K$8972=NF$2) * IFERROR(FRACAS!$AN$5:$AN$8972,0) ) ) / IFERROR($ND9/FRACAS!$AY$1*60,0), 1 )))</f>
        <v/>
      </c>
      <c r="NG9" s="193" t="str" cm="1">
        <f t="array" ref="NG9">IF($ND9=0,"",(IFERROR( (IFERROR($ND9/FRACAS!$AY$1*60,0) - SUMPRODUCT( (FRACAS!$K$5:$K$8972=NG$2) * IFERROR(FRACAS!$AN$5:$AN$8972,0) ) ) / IFERROR($ND9/FRACAS!$AY$1*60,0), 1 )))</f>
        <v/>
      </c>
      <c r="NH9" s="193" t="str" cm="1">
        <f t="array" ref="NH9">IF($ND9=0,"",(IFERROR( (IFERROR($ND9/FRACAS!$AY$1*60,0) - SUMPRODUCT( (FRACAS!$K$5:$K$8972=NH$2) * IFERROR(FRACAS!$AN$5:$AN$8972,0) ) ) / IFERROR($ND9/FRACAS!$AY$1*60,0), 1 )))</f>
        <v/>
      </c>
      <c r="NI9" s="193" t="str" cm="1">
        <f t="array" ref="NI9">IF($ND9=0,"",(IFERROR( (IFERROR($ND9/FRACAS!$AY$1*60,0) - SUMPRODUCT( (FRACAS!$K$5:$K$8972=NI$2) * IFERROR(FRACAS!$AN$5:$AN$8972,0) ) ) / IFERROR($ND9/FRACAS!$AY$1*60,0), 1 )))</f>
        <v/>
      </c>
      <c r="NJ9" s="193" t="str" cm="1">
        <f t="array" ref="NJ9">IF($ND9=0,"",(IFERROR( (IFERROR($ND9/FRACAS!$AY$1*60,0) - SUMPRODUCT( (FRACAS!$K$5:$K$8972=NJ$2) * IFERROR(FRACAS!$AN$5:$AN$8972,0) ) ) / IFERROR($ND9/FRACAS!$AY$1*60,0), 1 )))</f>
        <v/>
      </c>
      <c r="NK9" s="193" t="str" cm="1">
        <f t="array" ref="NK9">IF($ND9=0,"",(IFERROR( (IFERROR($ND9/FRACAS!$AY$1*60,0) - SUMPRODUCT( (FRACAS!$K$5:$K$8972=NK$2) * IFERROR(FRACAS!$AN$5:$AN$8972,0) ) ) / IFERROR($ND9/FRACAS!$AY$1*60,0), 1 )))</f>
        <v/>
      </c>
      <c r="NL9" s="193" t="str" cm="1">
        <f t="array" ref="NL9">IF($ND9=0,"",(IFERROR( (IFERROR($ND9/FRACAS!$AY$1*60,0) - SUMPRODUCT( (FRACAS!$K$5:$K$8972=NL$2) * IFERROR(FRACAS!$AN$5:$AN$8972,0) ) ) / IFERROR($ND9/FRACAS!$AY$1*60,0), 1 )))</f>
        <v/>
      </c>
      <c r="NM9" s="193" t="str" cm="1">
        <f t="array" ref="NM9">IF($ND9=0,"",(IFERROR( (IFERROR($ND9/FRACAS!$AY$1*60,0) - SUMPRODUCT( (FRACAS!$K$5:$K$8972=NM$2) * IFERROR(FRACAS!$AN$5:$AN$8972,0) ) ) / IFERROR($ND9/FRACAS!$AY$1*60,0), 1 )))</f>
        <v/>
      </c>
      <c r="NN9" s="193" t="str" cm="1">
        <f t="array" ref="NN9">IF($ND9=0,"",(IFERROR( (IFERROR($ND9/FRACAS!$AY$1*60,0) - SUMPRODUCT( (FRACAS!$K$5:$K$8972=NN$2) * IFERROR(FRACAS!$AN$5:$AN$8972,0) ) ) / IFERROR($ND9/FRACAS!$AY$1*60,0), 1 )))</f>
        <v/>
      </c>
      <c r="NO9" s="193" t="str" cm="1">
        <f t="array" ref="NO9">IF($ND9=0,"",(IFERROR( (IFERROR($ND9/FRACAS!$AY$1*60,0) - SUMPRODUCT( (FRACAS!$K$5:$K$8972=NO$2) * IFERROR(FRACAS!$AN$5:$AN$8972,0) ) ) / IFERROR($ND9/FRACAS!$AY$1*60,0), 1 )))</f>
        <v/>
      </c>
      <c r="NP9" s="193" t="str" cm="1">
        <f t="array" ref="NP9">IF($ND9=0,"",(IFERROR( (IFERROR($ND9/FRACAS!$AY$1*60,0) - SUMPRODUCT( (FRACAS!$K$5:$K$8972=NP$2) * IFERROR(FRACAS!$AN$5:$AN$8972,0) ) ) / IFERROR($ND9/FRACAS!$AY$1*60,0), 1 )))</f>
        <v/>
      </c>
      <c r="NQ9" s="193" t="str" cm="1">
        <f t="array" ref="NQ9">IF($ND9=0,"",(IFERROR( (IFERROR($ND9/FRACAS!$AY$1*60,0) - SUMPRODUCT( (FRACAS!$K$5:$K$8972=NQ$2) * IFERROR(FRACAS!$AN$5:$AN$8972,0) ) ) / IFERROR($ND9/FRACAS!$AY$1*60,0), 1 )))</f>
        <v/>
      </c>
      <c r="NR9" s="193" t="str" cm="1">
        <f t="array" ref="NR9">IF($ND9=0,"",(IFERROR( (IFERROR($ND9/FRACAS!$AY$1*60,0) - SUMPRODUCT( (FRACAS!$K$5:$K$8972=NR$2) * IFERROR(FRACAS!$AN$5:$AN$8972,0) ) ) / IFERROR($ND9/FRACAS!$AY$1*60,0), 1 )))</f>
        <v/>
      </c>
      <c r="NS9" s="193" t="str" cm="1">
        <f t="array" ref="NS9">IF($ND9=0,"",(IFERROR( (IFERROR($ND9/FRACAS!$AY$1*60,0) - SUMPRODUCT( (FRACAS!$K$5:$K$8972=NS$2) * IFERROR(FRACAS!$AN$5:$AN$8972,0) ) ) / IFERROR($ND9/FRACAS!$AY$1*60,0), 1 )))</f>
        <v/>
      </c>
      <c r="NT9" s="193" t="str" cm="1">
        <f t="array" ref="NT9">IF($ND9=0,"",(IFERROR( (IFERROR($ND9/FRACAS!$AY$1*60,0) - SUMPRODUCT( (FRACAS!$K$5:$K$8972=NT$2) * IFERROR(FRACAS!$AN$5:$AN$8972,0) ) ) / IFERROR($ND9/FRACAS!$AY$1*60,0), 1 )))</f>
        <v/>
      </c>
      <c r="NU9" s="193" t="str" cm="1">
        <f t="array" ref="NU9">IF($ND9=0,"",(IFERROR( (IFERROR($ND9/FRACAS!$AY$1*60,0) - SUMPRODUCT( (FRACAS!$K$5:$K$8972=NU$2) * IFERROR(FRACAS!$AN$5:$AN$8972,0) ) ) / IFERROR($ND9/FRACAS!$AY$1*60,0), 1 )))</f>
        <v/>
      </c>
      <c r="NV9" s="193" t="str" cm="1">
        <f t="array" ref="NV9">IF($ND9=0,"",(IFERROR( (IFERROR($ND9/FRACAS!$AY$1*60,0) - SUMPRODUCT( (FRACAS!$K$5:$K$8972=NV$2) * IFERROR(FRACAS!$AN$5:$AN$8972,0) ) ) / IFERROR($ND9/FRACAS!$AY$1*60,0), 1 )))</f>
        <v/>
      </c>
      <c r="NW9" s="193" t="str" cm="1">
        <f t="array" ref="NW9">IF($ND9=0,"",(IFERROR( (IFERROR($ND9/FRACAS!$AY$1*60,0) - SUMPRODUCT( (FRACAS!$K$5:$K$8972=NW$2) * IFERROR(FRACAS!$AN$5:$AN$8972,0) ) ) / IFERROR($ND9/FRACAS!$AY$1*60,0), 1 )))</f>
        <v/>
      </c>
      <c r="NX9" s="193" t="str" cm="1">
        <f t="array" ref="NX9">IF($ND9=0,"",(IFERROR( (IFERROR($ND9/FRACAS!$AY$1*60,0) - SUMPRODUCT( (FRACAS!$K$5:$K$8972=NX$2) * IFERROR(FRACAS!$AN$5:$AN$8972,0) ) ) / IFERROR($ND9/FRACAS!$AY$1*60,0), 1 )))</f>
        <v/>
      </c>
      <c r="NY9" s="193" t="str" cm="1">
        <f t="array" ref="NY9">IF($ND9=0,"",(IFERROR( (IFERROR($ND9/FRACAS!$AY$1*60,0) - SUMPRODUCT( (FRACAS!$K$5:$K$8972=NY$2) * IFERROR(FRACAS!$AN$5:$AN$8972,0) ) ) / IFERROR($ND9/FRACAS!$AY$1*60,0), 1 )))</f>
        <v/>
      </c>
      <c r="NZ9" s="193" t="str" cm="1">
        <f t="array" ref="NZ9">IF($ND9=0,"",(IFERROR( (IFERROR($ND9/FRACAS!$AY$1*60,0) - SUMPRODUCT( (FRACAS!$K$5:$K$8972=NZ$2) * IFERROR(FRACAS!$AN$5:$AN$8972,0) ) ) / IFERROR($ND9/FRACAS!$AY$1*60,0), 1 )))</f>
        <v/>
      </c>
      <c r="OA9" s="193" t="str" cm="1">
        <f t="array" ref="OA9">IF($ND9=0,"",(IFERROR( (IFERROR($ND9/FRACAS!$AY$1*60,0) - SUMPRODUCT( (FRACAS!$K$5:$K$8972=OA$2) * IFERROR(FRACAS!$AN$5:$AN$8972,0) ) ) / IFERROR($ND9/FRACAS!$AY$1*60,0), 1 )))</f>
        <v/>
      </c>
      <c r="OB9" s="193" t="str" cm="1">
        <f t="array" ref="OB9">IF($ND9=0,"",(IFERROR( (IFERROR($ND9/FRACAS!$AY$1*60,0) - SUMPRODUCT( (FRACAS!$K$5:$K$8972=OB$2) * IFERROR(FRACAS!$AN$5:$AN$8972,0) ) ) / IFERROR($ND9/FRACAS!$AY$1*60,0), 1 )))</f>
        <v/>
      </c>
      <c r="OC9" s="193" t="str" cm="1">
        <f t="array" ref="OC9">IF($ND9=0,"",(IFERROR( (IFERROR($ND9/FRACAS!$AY$1*60,0) - SUMPRODUCT( (FRACAS!$K$5:$K$8972=OC$2) * IFERROR(FRACAS!$AN$5:$AN$8972,0) ) ) / IFERROR($ND9/FRACAS!$AY$1*60,0), 1 )))</f>
        <v/>
      </c>
      <c r="OD9" s="193" t="str" cm="1">
        <f t="array" ref="OD9">IF($ND9=0,"",(IFERROR( (IFERROR($ND9/FRACAS!$AY$1*60,0) - SUMPRODUCT( (FRACAS!$K$5:$K$8972=OD$2) * IFERROR(FRACAS!$AN$5:$AN$8972,0) ) ) / IFERROR($ND9/FRACAS!$AY$1*60,0), 1 )))</f>
        <v/>
      </c>
      <c r="OE9" s="193" t="str" cm="1">
        <f t="array" ref="OE9">IF($ND9=0,"",(IFERROR( (IFERROR($ND9/FRACAS!$AY$1*60,0) - SUMPRODUCT( (FRACAS!$K$5:$K$8972=OE$2) * IFERROR(FRACAS!$AN$5:$AN$8972,0) ) ) / IFERROR($ND9/FRACAS!$AY$1*60,0), 1 )))</f>
        <v/>
      </c>
      <c r="OF9" s="193" t="str" cm="1">
        <f t="array" ref="OF9">IF($ND9=0,"",(IFERROR( (IFERROR($ND9/FRACAS!$AY$1*60,0) - SUMPRODUCT( (FRACAS!$K$5:$K$8972=OF$2) * IFERROR(FRACAS!$AN$5:$AN$8972,0) ) ) / IFERROR($ND9/FRACAS!$AY$1*60,0), 1 )))</f>
        <v/>
      </c>
      <c r="OG9" s="193" t="str" cm="1">
        <f t="array" ref="OG9">IF($ND9=0,"",(IFERROR( (IFERROR($ND9/FRACAS!$AY$1*60,0) - SUMPRODUCT( (FRACAS!$K$5:$K$8972=OG$2) * IFERROR(FRACAS!$AN$5:$AN$8972,0) ) ) / IFERROR($ND9/FRACAS!$AY$1*60,0), 1 )))</f>
        <v/>
      </c>
      <c r="OH9" s="193" t="str" cm="1">
        <f t="array" ref="OH9">IF($ND9=0,"",(IFERROR( (IFERROR($ND9/FRACAS!$AY$1*60,0) - SUMPRODUCT( (FRACAS!$K$5:$K$8972=OH$2) * IFERROR(FRACAS!$AN$5:$AN$8972,0) ) ) / IFERROR($ND9/FRACAS!$AY$1*60,0), 1 )))</f>
        <v/>
      </c>
      <c r="OI9" s="193" t="str" cm="1">
        <f t="array" ref="OI9">IF($ND9=0,"",(IFERROR( (IFERROR($ND9/FRACAS!$AY$1*60,0) - SUMPRODUCT( (FRACAS!$K$5:$K$8972=OI$2) * IFERROR(FRACAS!$AN$5:$AN$8972,0) ) ) / IFERROR($ND9/FRACAS!$AY$1*60,0), 1 )))</f>
        <v/>
      </c>
      <c r="OJ9" s="193" t="str" cm="1">
        <f t="array" ref="OJ9">IF($ND9=0,"",(IFERROR( (IFERROR($ND9/FRACAS!$AY$1*60,0) - SUMPRODUCT( (FRACAS!$K$5:$K$8972=OJ$2) * IFERROR(FRACAS!$AN$5:$AN$8972,0) ) ) / IFERROR($ND9/FRACAS!$AY$1*60,0), 1 )))</f>
        <v/>
      </c>
      <c r="OK9" s="193" t="str" cm="1">
        <f t="array" ref="OK9">IF($ND9=0,"",(IFERROR( (IFERROR($ND9/FRACAS!$AY$1*60,0) - SUMPRODUCT( (FRACAS!$K$5:$K$8972=OK$2) * IFERROR(FRACAS!$AN$5:$AN$8972,0) ) ) / IFERROR($ND9/FRACAS!$AY$1*60,0), 1 )))</f>
        <v/>
      </c>
      <c r="OL9" s="193" t="str" cm="1">
        <f t="array" ref="OL9">IF($ND9=0,"",(IFERROR( (IFERROR($ND9/FRACAS!$AY$1*60,0) - SUMPRODUCT( (FRACAS!$K$5:$K$8972=OL$2) * IFERROR(FRACAS!$AN$5:$AN$8972,0) ) ) / IFERROR($ND9/FRACAS!$AY$1*60,0), 1 )))</f>
        <v/>
      </c>
      <c r="OM9" s="193" t="str" cm="1">
        <f t="array" ref="OM9">IF($ND9=0,"",(IFERROR( (IFERROR($ND9/FRACAS!$AY$1*60,0) - SUMPRODUCT( (FRACAS!$K$5:$K$8972=OM$2) * IFERROR(FRACAS!$AN$5:$AN$8972,0) ) ) / IFERROR($ND9/FRACAS!$AY$1*60,0), 1 )))</f>
        <v/>
      </c>
      <c r="ON9" s="193" t="str" cm="1">
        <f t="array" ref="ON9">IF($ND9=0,"",(IFERROR( (IFERROR($ND9/FRACAS!$AY$1*60,0) - SUMPRODUCT( (FRACAS!$K$5:$K$8972=ON$2) * IFERROR(FRACAS!$AN$5:$AN$8972,0) ) ) / IFERROR($ND9/FRACAS!$AY$1*60,0), 1 )))</f>
        <v/>
      </c>
      <c r="OO9" s="193" t="str" cm="1">
        <f t="array" ref="OO9">IF($ND9=0,"",(IFERROR( (IFERROR($ND9/FRACAS!$AY$1*60,0) - SUMPRODUCT( (FRACAS!$K$5:$K$8972=OO$2) * IFERROR(FRACAS!$AN$5:$AN$8972,0) ) ) / IFERROR($ND9/FRACAS!$AY$1*60,0), 1 )))</f>
        <v/>
      </c>
      <c r="OP9" s="193" t="str" cm="1">
        <f t="array" ref="OP9">IF($ND9=0,"",(IFERROR( (IFERROR($ND9/FRACAS!$AY$1*60,0) - SUMPRODUCT( (FRACAS!$K$5:$K$8972=OP$2) * IFERROR(FRACAS!$AN$5:$AN$8972,0) ) ) / IFERROR($ND9/FRACAS!$AY$1*60,0), 1 )))</f>
        <v/>
      </c>
      <c r="OQ9" s="193" t="str" cm="1">
        <f t="array" ref="OQ9">IF($ND9=0,"",(IFERROR( (IFERROR($ND9/FRACAS!$AY$1*60,0) - SUMPRODUCT( (FRACAS!$K$5:$K$8972=OQ$2) * IFERROR(FRACAS!$AN$5:$AN$8972,0) ) ) / IFERROR($ND9/FRACAS!$AY$1*60,0), 1 )))</f>
        <v/>
      </c>
      <c r="OR9" s="193" t="str" cm="1">
        <f t="array" ref="OR9">IF($ND9=0,"",(IFERROR( (IFERROR($ND9/FRACAS!$AY$1*60,0) - SUMPRODUCT( (FRACAS!$K$5:$K$8972=OR$2) * IFERROR(FRACAS!$AN$5:$AN$8972,0) ) ) / IFERROR($ND9/FRACAS!$AY$1*60,0), 1 )))</f>
        <v/>
      </c>
      <c r="OS9" s="193" t="str" cm="1">
        <f t="array" ref="OS9">IF($ND9=0,"",(IFERROR( (IFERROR($ND9/FRACAS!$AY$1*60,0) - SUMPRODUCT( (FRACAS!$K$5:$K$8972=OS$2) * IFERROR(FRACAS!$AN$5:$AN$8972,0) ) ) / IFERROR($ND9/FRACAS!$AY$1*60,0), 1 )))</f>
        <v/>
      </c>
      <c r="OT9" s="243" t="str" cm="1">
        <f t="array" ref="OT9">IF($ND9=0,"",(IFERROR( (IFERROR($ND9/FRACAS!$AY$1*60,0) - SUMPRODUCT( (FRACAS!$K$5:$K$8972=OT$2) * IFERROR(FRACAS!$AN$5:$AN$8972,0) ) ) / IFERROR($ND9/FRACAS!$AY$1*60,0), 1 )))</f>
        <v/>
      </c>
    </row>
    <row r="10" spans="1:410" x14ac:dyDescent="0.2">
      <c r="B10" s="233"/>
      <c r="C10" s="259">
        <f>IF('[1]17.11.2025 IASI18 Mileage'!C10="","",'[1]17.11.2025 IASI18 Mileage'!C10)</f>
        <v>46006</v>
      </c>
      <c r="D10" s="201" t="str">
        <f>IF('[1]17.11.2025 IASI18 Mileage'!D10="","",'[1]17.11.2025 IASI18 Mileage'!D10)</f>
        <v/>
      </c>
      <c r="E10" s="201" t="str">
        <f>IF('[1]17.11.2025 IASI18 Mileage'!E10="","",'[1]17.11.2025 IASI18 Mileage'!E10)</f>
        <v/>
      </c>
      <c r="F10" s="201" t="str">
        <f>IF('[1]17.11.2025 IASI18 Mileage'!F10="","",'[1]17.11.2025 IASI18 Mileage'!F10)</f>
        <v/>
      </c>
      <c r="G10" s="201" t="str">
        <f>IF('[1]17.11.2025 IASI18 Mileage'!G10="","",'[1]17.11.2025 IASI18 Mileage'!G10)</f>
        <v/>
      </c>
      <c r="H10" s="201" t="str">
        <f>IF('[1]17.11.2025 IASI18 Mileage'!H10="","",'[1]17.11.2025 IASI18 Mileage'!H10)</f>
        <v/>
      </c>
      <c r="I10" s="201" t="str">
        <f>IF('[1]17.11.2025 IASI18 Mileage'!I10="","",'[1]17.11.2025 IASI18 Mileage'!I10)</f>
        <v/>
      </c>
      <c r="J10" s="201" t="str">
        <f>IF('[1]17.11.2025 IASI18 Mileage'!J10="","",'[1]17.11.2025 IASI18 Mileage'!J10)</f>
        <v/>
      </c>
      <c r="K10" s="201" t="str">
        <f>IF('[1]17.11.2025 IASI18 Mileage'!K10="","",'[1]17.11.2025 IASI18 Mileage'!K10)</f>
        <v/>
      </c>
      <c r="L10" s="201" t="str">
        <f>IF('[1]17.11.2025 IASI18 Mileage'!L10="","",'[1]17.11.2025 IASI18 Mileage'!L10)</f>
        <v/>
      </c>
      <c r="M10" s="201" t="str">
        <f>IF('[1]17.11.2025 IASI18 Mileage'!M10="","",'[1]17.11.2025 IASI18 Mileage'!M10)</f>
        <v/>
      </c>
      <c r="N10" s="201" t="str">
        <f>IF('[1]17.11.2025 IASI18 Mileage'!N10="","",'[1]17.11.2025 IASI18 Mileage'!N10)</f>
        <v/>
      </c>
      <c r="O10" s="201" t="str">
        <f>IF('[1]17.11.2025 IASI18 Mileage'!O10="","",'[1]17.11.2025 IASI18 Mileage'!O10)</f>
        <v/>
      </c>
      <c r="P10" s="201" t="str">
        <f>IF('[1]17.11.2025 IASI18 Mileage'!P10="","",'[1]17.11.2025 IASI18 Mileage'!P10)</f>
        <v/>
      </c>
      <c r="Q10" s="201" t="str">
        <f>IF('[1]17.11.2025 IASI18 Mileage'!Q10="","",'[1]17.11.2025 IASI18 Mileage'!Q10)</f>
        <v/>
      </c>
      <c r="R10" s="201" t="str">
        <f>IF('[1]17.11.2025 IASI18 Mileage'!R10="","",'[1]17.11.2025 IASI18 Mileage'!R10)</f>
        <v/>
      </c>
      <c r="S10" s="201" t="str">
        <f>IF('[1]17.11.2025 IASI18 Mileage'!S10="","",'[1]17.11.2025 IASI18 Mileage'!S10)</f>
        <v/>
      </c>
      <c r="T10" s="201" t="str">
        <f>IF('[1]17.11.2025 IASI18 Mileage'!T10="","",'[1]17.11.2025 IASI18 Mileage'!T10)</f>
        <v/>
      </c>
      <c r="U10" s="201" t="str">
        <f>IF('[1]17.11.2025 IASI18 Mileage'!U10="","",'[1]17.11.2025 IASI18 Mileage'!U10)</f>
        <v/>
      </c>
      <c r="V10" s="201"/>
      <c r="W10" s="201"/>
      <c r="X10" s="201"/>
      <c r="Y10" s="201"/>
      <c r="Z10" s="201"/>
      <c r="AA10" s="201"/>
      <c r="AB10" s="201"/>
      <c r="AC10" s="201"/>
      <c r="AD10" s="201"/>
      <c r="AE10" s="201"/>
      <c r="AF10" s="201"/>
      <c r="AG10" s="201"/>
      <c r="AH10" s="201"/>
      <c r="AI10" s="201"/>
      <c r="AJ10" s="201"/>
      <c r="AK10" s="201"/>
      <c r="AL10" s="201"/>
      <c r="AM10" s="201"/>
      <c r="AN10" s="201"/>
      <c r="AO10" s="201"/>
      <c r="AP10" s="201"/>
      <c r="AQ10" s="201"/>
      <c r="AR10" s="201"/>
      <c r="AS10" s="201"/>
      <c r="AT10" s="201"/>
      <c r="AU10" s="201"/>
      <c r="AV10" s="201"/>
      <c r="AW10" s="201"/>
      <c r="AX10" s="201"/>
      <c r="AY10" s="201"/>
      <c r="AZ10" s="201"/>
      <c r="BA10" s="202"/>
      <c r="BB10" s="184"/>
      <c r="BC10" s="184"/>
      <c r="BD10" s="234"/>
      <c r="BE10" s="234"/>
      <c r="BF10" s="234"/>
      <c r="BG10" s="234"/>
      <c r="BH10" s="234"/>
      <c r="BI10" s="234"/>
      <c r="BJ10" s="234"/>
      <c r="BK10" s="234"/>
      <c r="BL10" s="234"/>
      <c r="BM10" s="234"/>
      <c r="BN10" s="234"/>
      <c r="BO10" s="234"/>
      <c r="BP10" s="234"/>
      <c r="BQ10" s="234"/>
      <c r="BR10" s="234"/>
      <c r="BS10" s="234"/>
      <c r="BT10" s="234"/>
      <c r="BU10" s="234"/>
      <c r="BV10" s="234"/>
      <c r="BW10" s="234"/>
      <c r="BX10" s="234"/>
      <c r="BY10" s="234"/>
      <c r="BZ10" s="234"/>
      <c r="CA10" s="234"/>
      <c r="CB10" s="234"/>
      <c r="CC10" s="234"/>
      <c r="CD10" s="234"/>
      <c r="CE10" s="234"/>
      <c r="CF10" s="234"/>
      <c r="CG10" s="234"/>
      <c r="CH10" s="234"/>
      <c r="CI10" s="234"/>
      <c r="CJ10" s="234"/>
      <c r="CK10" s="234"/>
      <c r="CL10" s="234"/>
      <c r="CM10" s="234"/>
      <c r="CN10" s="234"/>
      <c r="CO10" s="234"/>
      <c r="CP10" s="234"/>
      <c r="CQ10" s="234"/>
      <c r="CR10" s="234"/>
      <c r="CS10" s="234"/>
      <c r="CT10" s="234"/>
      <c r="CU10" s="234"/>
      <c r="CV10" s="234"/>
      <c r="CW10" s="234"/>
      <c r="CX10" s="234"/>
      <c r="CY10" s="234"/>
      <c r="CZ10" s="234"/>
      <c r="DA10" s="234"/>
      <c r="DB10" s="234"/>
      <c r="DC10" s="184">
        <f t="shared" si="5"/>
        <v>0</v>
      </c>
      <c r="DD10" s="235" t="str">
        <f t="shared" si="3"/>
        <v/>
      </c>
      <c r="DE10" s="186">
        <f>IF(D10&gt; 0,(COUNTIFS(FRACAS!$B$5:$B$8972, D$4, FRACAS!$D$5:$D$8972, "&lt;="&amp;D10)), "" )</f>
        <v>0</v>
      </c>
      <c r="DF10" s="186">
        <f>IF(E10&gt; 0,(COUNTIFS(FRACAS!$B$5:$B$8972, E$4, FRACAS!$D$5:$D$8972, "&lt;="&amp;E10)), "" )</f>
        <v>0</v>
      </c>
      <c r="DG10" s="186">
        <f>IF(F10&gt; 0,(COUNTIFS(FRACAS!$B$5:$B$8972, F$4, FRACAS!$D$5:$D$8972, "&lt;="&amp;F10)), "" )</f>
        <v>0</v>
      </c>
      <c r="DH10" s="186">
        <f>IF(G10&gt; 0,(COUNTIFS(FRACAS!$B$5:$B$8972, G$4, FRACAS!$D$5:$D$8972, "&lt;="&amp;G10)), "" )</f>
        <v>0</v>
      </c>
      <c r="DI10" s="186">
        <f>IF(H10&gt; 0,(COUNTIFS(FRACAS!$B$5:$B$8972, H$4, FRACAS!$D$5:$D$8972, "&lt;="&amp;H10)), "" )</f>
        <v>0</v>
      </c>
      <c r="DJ10" s="186">
        <f>IF(I10&gt; 0,(COUNTIFS(FRACAS!$B$5:$B$8972, I$4, FRACAS!$D$5:$D$8972, "&lt;="&amp;I10)), "" )</f>
        <v>0</v>
      </c>
      <c r="DK10" s="186">
        <f>IF(J10&gt; 0,(COUNTIFS(FRACAS!$B$5:$B$8972, J$4, FRACAS!$D$5:$D$8972, "&lt;="&amp;J10)), "" )</f>
        <v>0</v>
      </c>
      <c r="DL10" s="186">
        <f>IF(K10&gt; 0,(COUNTIFS(FRACAS!$B$5:$B$8972, K$4, FRACAS!$D$5:$D$8972, "&lt;="&amp;K10)), "" )</f>
        <v>0</v>
      </c>
      <c r="DM10" s="186">
        <f>IF(L10&gt; 0,(COUNTIFS(FRACAS!$B$5:$B$8972, L$4, FRACAS!$D$5:$D$8972, "&lt;="&amp;L10)), "" )</f>
        <v>0</v>
      </c>
      <c r="DN10" s="186">
        <f>IF(M10&gt; 0,(COUNTIFS(FRACAS!$B$5:$B$8972, M$4, FRACAS!$D$5:$D$8972, "&lt;="&amp;M10)), "" )</f>
        <v>0</v>
      </c>
      <c r="DO10" s="186">
        <f>IF(N10&gt; 0,(COUNTIFS(FRACAS!$B$5:$B$8972, N$4, FRACAS!$D$5:$D$8972, "&lt;="&amp;N10)), "" )</f>
        <v>0</v>
      </c>
      <c r="DP10" s="186">
        <f>IF(O10&gt; 0,(COUNTIFS(FRACAS!$B$5:$B$8972, O$4, FRACAS!$D$5:$D$8972, "&lt;="&amp;O10)), "" )</f>
        <v>0</v>
      </c>
      <c r="DQ10" s="186">
        <f>IF(P10&gt; 0,(COUNTIFS(FRACAS!$B$5:$B$8972, P$4, FRACAS!$D$5:$D$8972, "&lt;="&amp;P10)), "" )</f>
        <v>0</v>
      </c>
      <c r="DR10" s="186">
        <f>IF(Q10&gt; 0,(COUNTIFS(FRACAS!$B$5:$B$8972, Q$4, FRACAS!$D$5:$D$8972, "&lt;="&amp;Q10)), "" )</f>
        <v>0</v>
      </c>
      <c r="DS10" s="186">
        <f>IF(R10&gt; 0,(COUNTIFS(FRACAS!$B$5:$B$8972, R$4, FRACAS!$D$5:$D$8972, "&lt;="&amp;R10)), "" )</f>
        <v>0</v>
      </c>
      <c r="DT10" s="186">
        <f>IF(S10&gt; 0,(COUNTIFS(FRACAS!$B$5:$B$8972, S$4, FRACAS!$D$5:$D$8972, "&lt;="&amp;S10)), "" )</f>
        <v>0</v>
      </c>
      <c r="DU10" s="186">
        <f>IF(T10&gt; 0,(COUNTIFS(FRACAS!$B$5:$B$8972, T$4, FRACAS!$D$5:$D$8972, "&lt;="&amp;T10)), "" )</f>
        <v>0</v>
      </c>
      <c r="DV10" s="186">
        <f>IF(U10&gt; 0,(COUNTIFS(FRACAS!$B$5:$B$8972, U$4, FRACAS!$D$5:$D$8972, "&lt;="&amp;U10)), "" )</f>
        <v>0</v>
      </c>
      <c r="DW10" s="186" t="str">
        <f>IF(V10&gt; 0,(COUNTIFS(FRACAS!$B$5:$B$8972, V$4, FRACAS!$D$5:$D$8972, "&lt;="&amp;V10)), "" )</f>
        <v/>
      </c>
      <c r="DX10" s="186" t="str">
        <f>IF(W10&gt; 0,(COUNTIFS(FRACAS!$B$5:$B$8972, W$4, FRACAS!$D$5:$D$8972, "&lt;="&amp;W10)), "" )</f>
        <v/>
      </c>
      <c r="DY10" s="186" t="str">
        <f>IF(X10&gt; 0,(COUNTIFS(FRACAS!$B$5:$B$8972, X$4, FRACAS!$D$5:$D$8972, "&lt;="&amp;X10)), "" )</f>
        <v/>
      </c>
      <c r="DZ10" s="186" t="str">
        <f>IF(Y10&gt; 0,(COUNTIFS(FRACAS!$B$5:$B$8972, Y$4, FRACAS!$D$5:$D$8972, "&lt;="&amp;Y10)), "" )</f>
        <v/>
      </c>
      <c r="EA10" s="186" t="str">
        <f>IF(Z10&gt; 0,(COUNTIFS(FRACAS!$B$5:$B$8972, Z$4, FRACAS!$D$5:$D$8972, "&lt;="&amp;Z10)), "" )</f>
        <v/>
      </c>
      <c r="EB10" s="186" t="str">
        <f>IF(AA10&gt; 0,(COUNTIFS(FRACAS!$B$5:$B$8972, AA$4, FRACAS!$D$5:$D$8972, "&lt;="&amp;AA10)), "" )</f>
        <v/>
      </c>
      <c r="EC10" s="186" t="str">
        <f>IF(AB10&gt; 0,(COUNTIFS(FRACAS!$B$5:$B$8972, AB$4, FRACAS!$D$5:$D$8972, "&lt;="&amp;AB10)), "" )</f>
        <v/>
      </c>
      <c r="ED10" s="186" t="str">
        <f>IF(AC10&gt; 0,(COUNTIFS(FRACAS!$B$5:$B$8972, AC$4, FRACAS!$D$5:$D$8972, "&lt;="&amp;AC10)), "" )</f>
        <v/>
      </c>
      <c r="EE10" s="186" t="str">
        <f>IF(AD10&gt; 0,(COUNTIFS(FRACAS!$B$5:$B$8972, AD$4, FRACAS!$D$5:$D$8972, "&lt;="&amp;AD10)), "" )</f>
        <v/>
      </c>
      <c r="EF10" s="186" t="str">
        <f>IF(AE10&gt; 0,(COUNTIFS(FRACAS!$B$5:$B$8972, AE$4, FRACAS!$D$5:$D$8972, "&lt;="&amp;AE10)), "" )</f>
        <v/>
      </c>
      <c r="EG10" s="186" t="str">
        <f>IF(AF10&gt; 0,(COUNTIFS(FRACAS!$B$5:$B$8972, AF$4, FRACAS!$D$5:$D$8972, "&lt;="&amp;AF10)), "" )</f>
        <v/>
      </c>
      <c r="EH10" s="186" t="str">
        <f>IF(AG10&gt; 0,(COUNTIFS(FRACAS!$B$5:$B$8972, AG$4, FRACAS!$D$5:$D$8972, "&lt;="&amp;AG10)), "" )</f>
        <v/>
      </c>
      <c r="EI10" s="186" t="str">
        <f>IF(AH10&gt; 0,(COUNTIFS(FRACAS!$B$5:$B$8972, AH$4, FRACAS!$D$5:$D$8972, "&lt;="&amp;AH10)), "" )</f>
        <v/>
      </c>
      <c r="EJ10" s="186" t="str">
        <f>IF(AI10&gt; 0,(COUNTIFS(FRACAS!$B$5:$B$8972, AI$4, FRACAS!$D$5:$D$8972, "&lt;="&amp;AI10)), "" )</f>
        <v/>
      </c>
      <c r="EK10" s="186" t="str">
        <f>IF(AJ10&gt; 0,(COUNTIFS(FRACAS!$B$5:$B$8972, AJ$4, FRACAS!$D$5:$D$8972, "&lt;="&amp;AJ10)), "" )</f>
        <v/>
      </c>
      <c r="EL10" s="186" t="str">
        <f>IF(AK10&gt; 0,(COUNTIFS(FRACAS!$B$5:$B$8972, AK$4, FRACAS!$D$5:$D$8972, "&lt;="&amp;AK10)), "" )</f>
        <v/>
      </c>
      <c r="EM10" s="186" t="str">
        <f>IF(AL10&gt; 0,(COUNTIFS(FRACAS!$B$5:$B$8972, AL$4, FRACAS!$D$5:$D$8972, "&lt;="&amp;AL10)), "" )</f>
        <v/>
      </c>
      <c r="EN10" s="186" t="str">
        <f>IF(AM10&gt; 0,(COUNTIFS(FRACAS!$B$5:$B$8972, AM$4, FRACAS!$D$5:$D$8972, "&lt;="&amp;AM10)), "" )</f>
        <v/>
      </c>
      <c r="EO10" s="186" t="str">
        <f>IF(AN10&gt; 0,(COUNTIFS(FRACAS!$B$5:$B$8972, AN$4, FRACAS!$D$5:$D$8972, "&lt;="&amp;AN10)), "" )</f>
        <v/>
      </c>
      <c r="EP10" s="186" t="str">
        <f>IF(AO10&gt; 0,(COUNTIFS(FRACAS!$B$5:$B$8972, AO$4, FRACAS!$D$5:$D$8972, "&lt;="&amp;AO10)), "" )</f>
        <v/>
      </c>
      <c r="EQ10" s="186" t="str">
        <f>IF(AP10&gt; 0,(COUNTIFS(FRACAS!$B$5:$B$8972, AP$4, FRACAS!$D$5:$D$8972, "&lt;="&amp;AP10)), "" )</f>
        <v/>
      </c>
      <c r="ER10" s="186" t="str">
        <f>IF(AQ10&gt; 0,(COUNTIFS(FRACAS!$B$5:$B$8972, AQ$4, FRACAS!$D$5:$D$8972, "&lt;="&amp;AQ10)), "" )</f>
        <v/>
      </c>
      <c r="ES10" s="244"/>
      <c r="ET10" s="186"/>
      <c r="EU10" s="186"/>
      <c r="EV10" s="186"/>
      <c r="EW10" s="186"/>
      <c r="EX10" s="186"/>
      <c r="EY10" s="186"/>
      <c r="EZ10" s="186"/>
      <c r="FA10" s="186"/>
      <c r="FB10" s="203"/>
      <c r="FC10" s="204"/>
      <c r="FD10" s="204"/>
      <c r="FE10" s="190"/>
      <c r="FF10" s="190"/>
      <c r="FG10" s="190"/>
      <c r="FH10" s="190"/>
      <c r="FI10" s="190"/>
      <c r="FJ10" s="190"/>
      <c r="FK10" s="190"/>
      <c r="FL10" s="190"/>
      <c r="FM10" s="190"/>
      <c r="FN10" s="190"/>
      <c r="FO10" s="190"/>
      <c r="FP10" s="190"/>
      <c r="FQ10" s="190"/>
      <c r="FR10" s="190"/>
      <c r="FS10" s="190"/>
      <c r="FT10" s="190"/>
      <c r="FU10" s="190"/>
      <c r="FV10" s="190"/>
      <c r="FW10" s="190"/>
      <c r="FX10" s="190"/>
      <c r="FY10" s="190"/>
      <c r="FZ10" s="190"/>
      <c r="GA10" s="190"/>
      <c r="GB10" s="190"/>
      <c r="GC10" s="190"/>
      <c r="GD10" s="190"/>
      <c r="GE10" s="190"/>
      <c r="GF10" s="190"/>
      <c r="GG10" s="190"/>
      <c r="GH10" s="190"/>
      <c r="GI10" s="190"/>
      <c r="GJ10" s="190"/>
      <c r="GK10" s="190"/>
      <c r="GL10" s="190"/>
      <c r="GM10" s="190"/>
      <c r="GN10" s="190"/>
      <c r="GO10" s="190"/>
      <c r="GP10" s="190"/>
      <c r="GQ10" s="190"/>
      <c r="GR10" s="190"/>
      <c r="GS10" s="190"/>
      <c r="GT10" s="190"/>
      <c r="GU10" s="190"/>
      <c r="GV10" s="190"/>
      <c r="GW10" s="190"/>
      <c r="GX10" s="190"/>
      <c r="GY10" s="190"/>
      <c r="GZ10" s="190"/>
      <c r="HA10" s="190"/>
      <c r="HB10" s="190"/>
      <c r="HD10" s="190"/>
      <c r="HE10" s="190"/>
      <c r="HF10" s="190"/>
      <c r="HG10" s="190"/>
      <c r="HH10" s="190"/>
      <c r="HI10" s="190"/>
      <c r="HJ10" s="190"/>
      <c r="HK10" s="190"/>
      <c r="HL10" s="190"/>
      <c r="HM10" s="190"/>
      <c r="HN10" s="190"/>
      <c r="HO10" s="190"/>
      <c r="HP10" s="190"/>
      <c r="HQ10" s="190"/>
      <c r="HR10" s="190"/>
      <c r="HS10" s="190"/>
      <c r="HT10" s="190"/>
      <c r="HU10" s="190"/>
      <c r="HV10" s="190"/>
      <c r="HW10" s="190"/>
      <c r="HX10" s="190"/>
      <c r="HY10" s="190"/>
      <c r="HZ10" s="190"/>
      <c r="IA10" s="190"/>
      <c r="IB10" s="190"/>
      <c r="IC10" s="190"/>
      <c r="ID10" s="190"/>
      <c r="IE10" s="190"/>
      <c r="IF10" s="190"/>
      <c r="IG10" s="190"/>
      <c r="IH10" s="190"/>
      <c r="II10" s="190"/>
      <c r="IJ10" s="190"/>
      <c r="IK10" s="190"/>
      <c r="IL10" s="190"/>
      <c r="IM10" s="190"/>
      <c r="IN10" s="190"/>
      <c r="IO10" s="190"/>
      <c r="IP10" s="190"/>
      <c r="IQ10" s="190"/>
      <c r="IR10" s="190"/>
      <c r="IS10" s="190"/>
      <c r="IT10" s="190"/>
      <c r="IU10" s="190"/>
      <c r="IV10" s="190"/>
      <c r="IW10" s="190"/>
      <c r="IX10" s="190"/>
      <c r="IY10" s="190"/>
      <c r="IZ10" s="190"/>
      <c r="JA10" s="190"/>
      <c r="JB10" s="190"/>
      <c r="JC10" s="190"/>
      <c r="JD10" s="238"/>
      <c r="JE10" s="238"/>
      <c r="JF10" s="238"/>
      <c r="JG10" s="238"/>
      <c r="JH10" s="238"/>
      <c r="JI10" s="238"/>
      <c r="JJ10" s="238"/>
      <c r="JK10" s="238"/>
      <c r="JL10" s="238"/>
      <c r="JM10" s="238"/>
      <c r="JN10" s="239"/>
      <c r="JO10" s="193"/>
      <c r="JP10" s="193"/>
      <c r="JQ10" s="193"/>
      <c r="JR10" s="193"/>
      <c r="JS10" s="193"/>
      <c r="JT10" s="193"/>
      <c r="JU10" s="193"/>
      <c r="JV10" s="193"/>
      <c r="JW10" s="193"/>
      <c r="JX10" s="193"/>
      <c r="JY10" s="193"/>
      <c r="JZ10" s="193"/>
      <c r="KA10" s="193"/>
      <c r="KB10" s="193"/>
      <c r="KC10" s="193"/>
      <c r="KD10" s="193"/>
      <c r="KE10" s="193"/>
      <c r="KF10" s="193"/>
      <c r="KG10" s="193"/>
      <c r="KH10" s="193"/>
      <c r="KI10" s="193"/>
      <c r="KJ10" s="193"/>
      <c r="KK10" s="193"/>
      <c r="KL10" s="193"/>
      <c r="KM10" s="193"/>
      <c r="KN10" s="193"/>
      <c r="KO10" s="193"/>
      <c r="KP10" s="193"/>
      <c r="KQ10" s="193"/>
      <c r="KR10" s="193"/>
      <c r="KS10" s="193"/>
      <c r="KT10" s="193"/>
      <c r="KU10" s="193"/>
      <c r="KV10" s="193"/>
      <c r="KW10" s="193"/>
      <c r="KX10" s="193"/>
      <c r="KY10" s="193"/>
      <c r="KZ10" s="193"/>
      <c r="LA10" s="193"/>
      <c r="LB10" s="192"/>
      <c r="LC10" s="235" t="str">
        <f t="shared" si="4"/>
        <v/>
      </c>
      <c r="LD10" s="240" t="str" cm="1">
        <f t="array" ref="LD10">IFERROR((((D10/FRACAS!$AY$1)*60
)-(SUMPRODUCT((FRACAS!$B$5:$B$8970=D$4)*(FRACAS!$D$5:$D$8970&lt;=D10)*(IFERROR(FRACAS!$AM$5:$AM$8970,0)))
))/((D10/FRACAS!$AY$1)*60),"")</f>
        <v/>
      </c>
      <c r="LE10" s="240" t="str" cm="1">
        <f t="array" ref="LE10">IFERROR((((E10/FRACAS!$AY$1)*60
)-(SUMPRODUCT((FRACAS!$B$5:$B$8970=E$4)*(FRACAS!$D$5:$D$8970&lt;=E10)*(IFERROR(FRACAS!$AM$5:$AM$8970,0)))
))/((E10/FRACAS!$AY$1)*60),"")</f>
        <v/>
      </c>
      <c r="LF10" s="240" t="str" cm="1">
        <f t="array" ref="LF10">IFERROR((((F10/FRACAS!$AY$1)*60
)-(SUMPRODUCT((FRACAS!$B$5:$B$8970=F$4)*(FRACAS!$D$5:$D$8970&lt;=F10)*(IFERROR(FRACAS!$AM$5:$AM$8970,0)))
))/((F10/FRACAS!$AY$1)*60),"")</f>
        <v/>
      </c>
      <c r="LG10" s="240" t="str" cm="1">
        <f t="array" ref="LG10">IFERROR((((G10/FRACAS!$AY$1)*60
)-(SUMPRODUCT((FRACAS!$B$5:$B$8970=G$4)*(FRACAS!$D$5:$D$8970&lt;=G10)*(IFERROR(FRACAS!$AM$5:$AM$8970,0)))
))/((G10/FRACAS!$AY$1)*60),"")</f>
        <v/>
      </c>
      <c r="LH10" s="240" t="str" cm="1">
        <f t="array" ref="LH10">IFERROR((((H10/FRACAS!$AY$1)*60
)-(SUMPRODUCT((FRACAS!$B$5:$B$8970=H$4)*(FRACAS!$D$5:$D$8970&lt;=H10)*(IFERROR(FRACAS!$AM$5:$AM$8970,0)))
))/((H10/FRACAS!$AY$1)*60),"")</f>
        <v/>
      </c>
      <c r="LI10" s="240" t="str" cm="1">
        <f t="array" ref="LI10">IFERROR((((I10/FRACAS!$AY$1)*60
)-(SUMPRODUCT((FRACAS!$B$5:$B$8970=I$4)*(FRACAS!$D$5:$D$8970&lt;=I10)*(IFERROR(FRACAS!$AM$5:$AM$8970,0)))
))/((I10/FRACAS!$AY$1)*60),"")</f>
        <v/>
      </c>
      <c r="LJ10" s="240" t="str" cm="1">
        <f t="array" ref="LJ10">IFERROR((((J10/FRACAS!$AY$1)*60
)-(SUMPRODUCT((FRACAS!$B$5:$B$8970=J$4)*(FRACAS!$D$5:$D$8970&lt;=J10)*(IFERROR(FRACAS!$AM$5:$AM$8970,0)))
))/((J10/FRACAS!$AY$1)*60),"")</f>
        <v/>
      </c>
      <c r="LK10" s="240" t="str" cm="1">
        <f t="array" ref="LK10">IFERROR((((K10/FRACAS!$AY$1)*60
)-(SUMPRODUCT((FRACAS!$B$5:$B$8970=K$4)*(FRACAS!$D$5:$D$8970&lt;=K10)*(IFERROR(FRACAS!$AM$5:$AM$8970,0)))
))/((K10/FRACAS!$AY$1)*60),"")</f>
        <v/>
      </c>
      <c r="LL10" s="240" t="str" cm="1">
        <f t="array" ref="LL10">IFERROR((((L10/FRACAS!$AY$1)*60
)-(SUMPRODUCT((FRACAS!$B$5:$B$8970=L$4)*(FRACAS!$D$5:$D$8970&lt;=L10)*(IFERROR(FRACAS!$AM$5:$AM$8970,0)))
))/((L10/FRACAS!$AY$1)*60),"")</f>
        <v/>
      </c>
      <c r="LM10" s="240" t="str" cm="1">
        <f t="array" ref="LM10">IFERROR((((M10/FRACAS!$AY$1)*60
)-(SUMPRODUCT((FRACAS!$B$5:$B$8970=M$4)*(FRACAS!$D$5:$D$8970&lt;=M10)*(IFERROR(FRACAS!$AM$5:$AM$8970,0)))
))/((M10/FRACAS!$AY$1)*60),"")</f>
        <v/>
      </c>
      <c r="LN10" s="240" t="str" cm="1">
        <f t="array" ref="LN10">IFERROR((((N10/FRACAS!$AY$1)*60
)-(SUMPRODUCT((FRACAS!$B$5:$B$8970=N$4)*(FRACAS!$D$5:$D$8970&lt;=N10)*(IFERROR(FRACAS!$AM$5:$AM$8970,0)))
))/((N10/FRACAS!$AY$1)*60),"")</f>
        <v/>
      </c>
      <c r="LO10" s="240" t="str" cm="1">
        <f t="array" ref="LO10">IFERROR((((O10/FRACAS!$AY$1)*60
)-(SUMPRODUCT((FRACAS!$B$5:$B$8970=O$4)*(FRACAS!$D$5:$D$8970&lt;=O10)*(IFERROR(FRACAS!$AM$5:$AM$8970,0)))
))/((O10/FRACAS!$AY$1)*60),"")</f>
        <v/>
      </c>
      <c r="LP10" s="240" t="str" cm="1">
        <f t="array" ref="LP10">IFERROR((((P10/FRACAS!$AY$1)*60
)-(SUMPRODUCT((FRACAS!$B$5:$B$8970=P$4)*(FRACAS!$D$5:$D$8970&lt;=P10)*(IFERROR(FRACAS!$AM$5:$AM$8970,0)))
))/((P10/FRACAS!$AY$1)*60),"")</f>
        <v/>
      </c>
      <c r="LQ10" s="240" t="str" cm="1">
        <f t="array" ref="LQ10">IFERROR((((Q10/FRACAS!$AY$1)*60
)-(SUMPRODUCT((FRACAS!$B$5:$B$8970=Q$4)*(FRACAS!$D$5:$D$8970&lt;=Q10)*(IFERROR(FRACAS!$AM$5:$AM$8970,0)))
))/((Q10/FRACAS!$AY$1)*60),"")</f>
        <v/>
      </c>
      <c r="LR10" s="240" t="str" cm="1">
        <f t="array" ref="LR10">IFERROR((((R10/FRACAS!$AY$1)*60
)-(SUMPRODUCT((FRACAS!$B$5:$B$8970=R$4)*(FRACAS!$D$5:$D$8970&lt;=R10)*(IFERROR(FRACAS!$AM$5:$AM$8970,0)))
))/((R10/FRACAS!$AY$1)*60),"")</f>
        <v/>
      </c>
      <c r="LS10" s="240" t="str" cm="1">
        <f t="array" ref="LS10">IFERROR((((S10/FRACAS!$AY$1)*60
)-(SUMPRODUCT((FRACAS!$B$5:$B$8970=S$4)*(FRACAS!$D$5:$D$8970&lt;=S10)*(IFERROR(FRACAS!$AM$5:$AM$8970,0)))
))/((S10/FRACAS!$AY$1)*60),"")</f>
        <v/>
      </c>
      <c r="LT10" s="240" t="str" cm="1">
        <f t="array" ref="LT10">IFERROR((((T10/FRACAS!$AY$1)*60
)-(SUMPRODUCT((FRACAS!$B$5:$B$8970=T$4)*(FRACAS!$D$5:$D$8970&lt;=T10)*(IFERROR(FRACAS!$AM$5:$AM$8970,0)))
))/((T10/FRACAS!$AY$1)*60),"")</f>
        <v/>
      </c>
      <c r="LU10" s="240" t="str" cm="1">
        <f t="array" ref="LU10">IFERROR((((U10/FRACAS!$AY$1)*60
)-(SUMPRODUCT((FRACAS!$B$5:$B$8970=U$4)*(FRACAS!$D$5:$D$8970&lt;=U10)*(IFERROR(FRACAS!$AM$5:$AM$8970,0)))
))/((U10/FRACAS!$AY$1)*60),"")</f>
        <v/>
      </c>
      <c r="LV10" s="240" t="str" cm="1">
        <f t="array" ref="LV10">IFERROR(
    (((V10/FRACAS!$AY$1)*60))
    /
    (((V10/FRACAS!$AY$1)*60) + SUMPRODUCT((FRACAS!$B$5:$B$8970=V$4)*(FRACAS!$D$5:$D$8970&lt;=V10)*(IFERROR(FRACAS!$AM$5:$AM$8970,0)))
    ),"")</f>
        <v/>
      </c>
      <c r="LW10" s="240" t="str" cm="1">
        <f t="array" ref="LW10">IFERROR(
    (((W10/FRACAS!$AY$1)*60))
    /
    (((W10/FRACAS!$AY$1)*60) + SUMPRODUCT((FRACAS!$B$5:$B$8970=W$4)*(FRACAS!$D$5:$D$8970&lt;=W10)*(IFERROR(FRACAS!$AM$5:$AM$8970,0)))
    ),"")</f>
        <v/>
      </c>
      <c r="LX10" s="240" t="str" cm="1">
        <f t="array" ref="LX10">IFERROR(
    (((X10/FRACAS!$AY$1)*60))
    /
    (((X10/FRACAS!$AY$1)*60) + SUMPRODUCT((FRACAS!$B$5:$B$8970=X$4)*(FRACAS!$D$5:$D$8970&lt;=X10)*(IFERROR(FRACAS!$AM$5:$AM$8970,0)))
    ),"")</f>
        <v/>
      </c>
      <c r="LY10" s="240" t="str" cm="1">
        <f t="array" ref="LY10">IFERROR(
    (((Y10/FRACAS!$AY$1)*60))
    /
    (((Y10/FRACAS!$AY$1)*60) + SUMPRODUCT((FRACAS!$B$5:$B$8970=Y$4)*(FRACAS!$D$5:$D$8970&lt;=Y10)*(IFERROR(FRACAS!$AM$5:$AM$8970,0)))
    ),"")</f>
        <v/>
      </c>
      <c r="LZ10" s="240" t="str" cm="1">
        <f t="array" ref="LZ10">IFERROR(
    (((Z10/FRACAS!$AY$1)*60))
    /
    (((Z10/FRACAS!$AY$1)*60) + SUMPRODUCT((FRACAS!$B$5:$B$8970=Z$4)*(FRACAS!$D$5:$D$8970&lt;=Z10)*(IFERROR(FRACAS!$AM$5:$AM$8970,0)))
    ),"")</f>
        <v/>
      </c>
      <c r="MA10" s="240" t="str" cm="1">
        <f t="array" ref="MA10">IFERROR(
    (((AA10/FRACAS!$AY$1)*60))
    /
    (((AA10/FRACAS!$AY$1)*60) + SUMPRODUCT((FRACAS!$B$5:$B$8970=AA$4)*(FRACAS!$D$5:$D$8970&lt;=AA10)*(IFERROR(FRACAS!$AM$5:$AM$8970,0)))
    ),"")</f>
        <v/>
      </c>
      <c r="MB10" s="240" t="str" cm="1">
        <f t="array" ref="MB10">IFERROR(
    (((AB10/FRACAS!$AY$1)*60))
    /
    (((AB10/FRACAS!$AY$1)*60) + SUMPRODUCT((FRACAS!$B$5:$B$8970=AB$4)*(FRACAS!$D$5:$D$8970&lt;=AB10)*(IFERROR(FRACAS!$AM$5:$AM$8970,0)))
    ),"")</f>
        <v/>
      </c>
      <c r="MC10" s="240" t="str" cm="1">
        <f t="array" ref="MC10">IFERROR(
    (((AC10/FRACAS!$AY$1)*60))
    /
    (((AC10/FRACAS!$AY$1)*60) + SUMPRODUCT((FRACAS!$B$5:$B$8970=AC$4)*(FRACAS!$D$5:$D$8970&lt;=AC10)*(IFERROR(FRACAS!$AM$5:$AM$8970,0)))
    ),"")</f>
        <v/>
      </c>
      <c r="MD10" s="240" t="str" cm="1">
        <f t="array" ref="MD10">IFERROR(
    (((AD10/FRACAS!$AY$1)*60))
    /
    (((AD10/FRACAS!$AY$1)*60) + SUMPRODUCT((FRACAS!$B$5:$B$8970=AD$4)*(FRACAS!$D$5:$D$8970&lt;=AD10)*(IFERROR(FRACAS!$AM$5:$AM$8970,0)))
    ),"")</f>
        <v/>
      </c>
      <c r="ME10" s="240" t="str" cm="1">
        <f t="array" ref="ME10">IFERROR(
    (((AE10/FRACAS!$AY$1)*60))
    /
    (((AE10/FRACAS!$AY$1)*60) + SUMPRODUCT((FRACAS!$B$5:$B$8970=AE$4)*(FRACAS!$D$5:$D$8970&lt;=AE10)*(IFERROR(FRACAS!$AM$5:$AM$8970,0)))
    ),"")</f>
        <v/>
      </c>
      <c r="MF10" s="240" t="str" cm="1">
        <f t="array" ref="MF10">IFERROR(
    (((AF10/FRACAS!$AY$1)*60))
    /
    (((AF10/FRACAS!$AY$1)*60) + SUMPRODUCT((FRACAS!$B$5:$B$8970=AF$4)*(FRACAS!$D$5:$D$8970&lt;=AF10)*(IFERROR(FRACAS!$AM$5:$AM$8970,0)))
    ),"")</f>
        <v/>
      </c>
      <c r="MG10" s="240" t="str" cm="1">
        <f t="array" ref="MG10">IFERROR(
    (((AG10/FRACAS!$AY$1)*60))
    /
    (((AG10/FRACAS!$AY$1)*60) + SUMPRODUCT((FRACAS!$B$5:$B$8970=AG$4)*(FRACAS!$D$5:$D$8970&lt;=AG10)*(IFERROR(FRACAS!$AM$5:$AM$8970,0)))
    ),"")</f>
        <v/>
      </c>
      <c r="MH10" s="240" t="str" cm="1">
        <f t="array" ref="MH10">IFERROR(
    (((AH10/FRACAS!$AY$1)*60))
    /
    (((AH10/FRACAS!$AY$1)*60) + SUMPRODUCT((FRACAS!$B$5:$B$8970=AH$4)*(FRACAS!$D$5:$D$8970&lt;=AH10)*(IFERROR(FRACAS!$AM$5:$AM$8970,0)))
    ),"")</f>
        <v/>
      </c>
      <c r="MI10" s="240" t="str" cm="1">
        <f t="array" ref="MI10">IFERROR(
    (((AI10/FRACAS!$AY$1)*60))
    /
    (((AI10/FRACAS!$AY$1)*60) + SUMPRODUCT((FRACAS!$B$5:$B$8970=AI$4)*(FRACAS!$D$5:$D$8970&lt;=AI10)*(IFERROR(FRACAS!$AM$5:$AM$8970,0)))
    ),"")</f>
        <v/>
      </c>
      <c r="MJ10" s="240" t="str" cm="1">
        <f t="array" ref="MJ10">IFERROR(
    (((AJ10/FRACAS!$AY$1)*60))
    /
    (((AJ10/FRACAS!$AY$1)*60) + SUMPRODUCT((FRACAS!$B$5:$B$8970=AJ$4)*(FRACAS!$D$5:$D$8970&lt;=AJ10)*(IFERROR(FRACAS!$AM$5:$AM$8970,0)))
    ),"")</f>
        <v/>
      </c>
      <c r="MK10" s="240" t="str" cm="1">
        <f t="array" ref="MK10">IFERROR(
    (((AK10/FRACAS!$AY$1)*60))
    /
    (((AK10/FRACAS!$AY$1)*60) + SUMPRODUCT((FRACAS!$B$5:$B$8970=AK$4)*(FRACAS!$D$5:$D$8970&lt;=AK10)*(IFERROR(FRACAS!$AM$5:$AM$8970,0)))
    ),"")</f>
        <v/>
      </c>
      <c r="ML10" s="240" t="str" cm="1">
        <f t="array" ref="ML10">IFERROR(
    (((AL10/FRACAS!$AY$1)*60))
    /
    (((AL10/FRACAS!$AY$1)*60) + SUMPRODUCT((FRACAS!$B$5:$B$8970=AL$4)*(FRACAS!$D$5:$D$8970&lt;=AL10)*(IFERROR(FRACAS!$AM$5:$AM$8970,0)))
    ),"")</f>
        <v/>
      </c>
      <c r="MM10" s="240" t="str" cm="1">
        <f t="array" ref="MM10">IFERROR(
    (((AM10/FRACAS!$AY$1)*60))
    /
    (((AM10/FRACAS!$AY$1)*60) + SUMPRODUCT((FRACAS!$B$5:$B$8970=AM$4)*(FRACAS!$D$5:$D$8970&lt;=AM10)*(IFERROR(FRACAS!$AM$5:$AM$8970,0)))
    ),"")</f>
        <v/>
      </c>
      <c r="MN10" s="240" t="str" cm="1">
        <f t="array" ref="MN10">IFERROR(
    (((AN10/FRACAS!$AY$1)*60))
    /
    (((AN10/FRACAS!$AY$1)*60) + SUMPRODUCT((FRACAS!$B$5:$B$8970=AN$4)*(FRACAS!$D$5:$D$8970&lt;=AN10)*(IFERROR(FRACAS!$AM$5:$AM$8970,0)))
    ),"")</f>
        <v/>
      </c>
      <c r="MO10" s="240" t="str" cm="1">
        <f t="array" ref="MO10">IFERROR(
    (((AO10/FRACAS!$AY$1)*60))
    /
    (((AO10/FRACAS!$AY$1)*60) + SUMPRODUCT((FRACAS!$B$5:$B$8970=AO$4)*(FRACAS!$D$5:$D$8970&lt;=AO10)*(IFERROR(FRACAS!$AM$5:$AM$8970,0)))
    ),"")</f>
        <v/>
      </c>
      <c r="MP10" s="240" t="str" cm="1">
        <f t="array" ref="MP10">IFERROR(
    (((AP10/FRACAS!$AY$1)*60))
    /
    (((AP10/FRACAS!$AY$1)*60) + SUMPRODUCT((FRACAS!$B$5:$B$8970=AP$4)*(FRACAS!$D$5:$D$8970&lt;=AP10)*(IFERROR(FRACAS!$AM$5:$AM$8970,0)))
    ),"")</f>
        <v/>
      </c>
      <c r="MQ10" s="240" t="str" cm="1">
        <f t="array" ref="MQ10">IFERROR(
    (((AQ10/FRACAS!$AY$1)*60))
    /
    (((AQ10/FRACAS!$AY$1)*60) + SUMPRODUCT((FRACAS!$B$5:$B$8970=AQ$4)*(FRACAS!$D$5:$D$8970&lt;=AQ10)*(IFERROR(FRACAS!$AM$5:$AM$8970,0)))
    ),"")</f>
        <v/>
      </c>
      <c r="MR10" s="194"/>
      <c r="MS10" s="194"/>
      <c r="MT10" s="194"/>
      <c r="MU10" s="194"/>
      <c r="MV10" s="194"/>
      <c r="MW10" s="194"/>
      <c r="MX10" s="194"/>
      <c r="MY10" s="194"/>
      <c r="MZ10" s="194"/>
      <c r="NA10" s="195"/>
      <c r="ND10" s="241">
        <f t="shared" si="6"/>
        <v>0</v>
      </c>
      <c r="NE10" s="242" t="str">
        <f t="shared" si="7"/>
        <v/>
      </c>
      <c r="NF10" s="193" t="str" cm="1">
        <f t="array" ref="NF10">IF($ND10=0,"",(IFERROR( (IFERROR($ND10/FRACAS!$AY$1*60,0) - SUMPRODUCT( (FRACAS!$K$5:$K$8972=NF$2) * IFERROR(FRACAS!$AN$5:$AN$8972,0) ) ) / IFERROR($ND10/FRACAS!$AY$1*60,0), 1 )))</f>
        <v/>
      </c>
      <c r="NG10" s="193" t="str" cm="1">
        <f t="array" ref="NG10">IF($ND10=0,"",(IFERROR( (IFERROR($ND10/FRACAS!$AY$1*60,0) - SUMPRODUCT( (FRACAS!$K$5:$K$8972=NG$2) * IFERROR(FRACAS!$AN$5:$AN$8972,0) ) ) / IFERROR($ND10/FRACAS!$AY$1*60,0), 1 )))</f>
        <v/>
      </c>
      <c r="NH10" s="193" t="str" cm="1">
        <f t="array" ref="NH10">IF($ND10=0,"",(IFERROR( (IFERROR($ND10/FRACAS!$AY$1*60,0) - SUMPRODUCT( (FRACAS!$K$5:$K$8972=NH$2) * IFERROR(FRACAS!$AN$5:$AN$8972,0) ) ) / IFERROR($ND10/FRACAS!$AY$1*60,0), 1 )))</f>
        <v/>
      </c>
      <c r="NI10" s="193" t="str" cm="1">
        <f t="array" ref="NI10">IF($ND10=0,"",(IFERROR( (IFERROR($ND10/FRACAS!$AY$1*60,0) - SUMPRODUCT( (FRACAS!$K$5:$K$8972=NI$2) * IFERROR(FRACAS!$AN$5:$AN$8972,0) ) ) / IFERROR($ND10/FRACAS!$AY$1*60,0), 1 )))</f>
        <v/>
      </c>
      <c r="NJ10" s="193" t="str" cm="1">
        <f t="array" ref="NJ10">IF($ND10=0,"",(IFERROR( (IFERROR($ND10/FRACAS!$AY$1*60,0) - SUMPRODUCT( (FRACAS!$K$5:$K$8972=NJ$2) * IFERROR(FRACAS!$AN$5:$AN$8972,0) ) ) / IFERROR($ND10/FRACAS!$AY$1*60,0), 1 )))</f>
        <v/>
      </c>
      <c r="NK10" s="193" t="str" cm="1">
        <f t="array" ref="NK10">IF($ND10=0,"",(IFERROR( (IFERROR($ND10/FRACAS!$AY$1*60,0) - SUMPRODUCT( (FRACAS!$K$5:$K$8972=NK$2) * IFERROR(FRACAS!$AN$5:$AN$8972,0) ) ) / IFERROR($ND10/FRACAS!$AY$1*60,0), 1 )))</f>
        <v/>
      </c>
      <c r="NL10" s="193" t="str" cm="1">
        <f t="array" ref="NL10">IF($ND10=0,"",(IFERROR( (IFERROR($ND10/FRACAS!$AY$1*60,0) - SUMPRODUCT( (FRACAS!$K$5:$K$8972=NL$2) * IFERROR(FRACAS!$AN$5:$AN$8972,0) ) ) / IFERROR($ND10/FRACAS!$AY$1*60,0), 1 )))</f>
        <v/>
      </c>
      <c r="NM10" s="193" t="str" cm="1">
        <f t="array" ref="NM10">IF($ND10=0,"",(IFERROR( (IFERROR($ND10/FRACAS!$AY$1*60,0) - SUMPRODUCT( (FRACAS!$K$5:$K$8972=NM$2) * IFERROR(FRACAS!$AN$5:$AN$8972,0) ) ) / IFERROR($ND10/FRACAS!$AY$1*60,0), 1 )))</f>
        <v/>
      </c>
      <c r="NN10" s="193" t="str" cm="1">
        <f t="array" ref="NN10">IF($ND10=0,"",(IFERROR( (IFERROR($ND10/FRACAS!$AY$1*60,0) - SUMPRODUCT( (FRACAS!$K$5:$K$8972=NN$2) * IFERROR(FRACAS!$AN$5:$AN$8972,0) ) ) / IFERROR($ND10/FRACAS!$AY$1*60,0), 1 )))</f>
        <v/>
      </c>
      <c r="NO10" s="193" t="str" cm="1">
        <f t="array" ref="NO10">IF($ND10=0,"",(IFERROR( (IFERROR($ND10/FRACAS!$AY$1*60,0) - SUMPRODUCT( (FRACAS!$K$5:$K$8972=NO$2) * IFERROR(FRACAS!$AN$5:$AN$8972,0) ) ) / IFERROR($ND10/FRACAS!$AY$1*60,0), 1 )))</f>
        <v/>
      </c>
      <c r="NP10" s="193" t="str" cm="1">
        <f t="array" ref="NP10">IF($ND10=0,"",(IFERROR( (IFERROR($ND10/FRACAS!$AY$1*60,0) - SUMPRODUCT( (FRACAS!$K$5:$K$8972=NP$2) * IFERROR(FRACAS!$AN$5:$AN$8972,0) ) ) / IFERROR($ND10/FRACAS!$AY$1*60,0), 1 )))</f>
        <v/>
      </c>
      <c r="NQ10" s="193" t="str" cm="1">
        <f t="array" ref="NQ10">IF($ND10=0,"",(IFERROR( (IFERROR($ND10/FRACAS!$AY$1*60,0) - SUMPRODUCT( (FRACAS!$K$5:$K$8972=NQ$2) * IFERROR(FRACAS!$AN$5:$AN$8972,0) ) ) / IFERROR($ND10/FRACAS!$AY$1*60,0), 1 )))</f>
        <v/>
      </c>
      <c r="NR10" s="193" t="str" cm="1">
        <f t="array" ref="NR10">IF($ND10=0,"",(IFERROR( (IFERROR($ND10/FRACAS!$AY$1*60,0) - SUMPRODUCT( (FRACAS!$K$5:$K$8972=NR$2) * IFERROR(FRACAS!$AN$5:$AN$8972,0) ) ) / IFERROR($ND10/FRACAS!$AY$1*60,0), 1 )))</f>
        <v/>
      </c>
      <c r="NS10" s="193" t="str" cm="1">
        <f t="array" ref="NS10">IF($ND10=0,"",(IFERROR( (IFERROR($ND10/FRACAS!$AY$1*60,0) - SUMPRODUCT( (FRACAS!$K$5:$K$8972=NS$2) * IFERROR(FRACAS!$AN$5:$AN$8972,0) ) ) / IFERROR($ND10/FRACAS!$AY$1*60,0), 1 )))</f>
        <v/>
      </c>
      <c r="NT10" s="193" t="str" cm="1">
        <f t="array" ref="NT10">IF($ND10=0,"",(IFERROR( (IFERROR($ND10/FRACAS!$AY$1*60,0) - SUMPRODUCT( (FRACAS!$K$5:$K$8972=NT$2) * IFERROR(FRACAS!$AN$5:$AN$8972,0) ) ) / IFERROR($ND10/FRACAS!$AY$1*60,0), 1 )))</f>
        <v/>
      </c>
      <c r="NU10" s="193" t="str" cm="1">
        <f t="array" ref="NU10">IF($ND10=0,"",(IFERROR( (IFERROR($ND10/FRACAS!$AY$1*60,0) - SUMPRODUCT( (FRACAS!$K$5:$K$8972=NU$2) * IFERROR(FRACAS!$AN$5:$AN$8972,0) ) ) / IFERROR($ND10/FRACAS!$AY$1*60,0), 1 )))</f>
        <v/>
      </c>
      <c r="NV10" s="193" t="str" cm="1">
        <f t="array" ref="NV10">IF($ND10=0,"",(IFERROR( (IFERROR($ND10/FRACAS!$AY$1*60,0) - SUMPRODUCT( (FRACAS!$K$5:$K$8972=NV$2) * IFERROR(FRACAS!$AN$5:$AN$8972,0) ) ) / IFERROR($ND10/FRACAS!$AY$1*60,0), 1 )))</f>
        <v/>
      </c>
      <c r="NW10" s="193" t="str" cm="1">
        <f t="array" ref="NW10">IF($ND10=0,"",(IFERROR( (IFERROR($ND10/FRACAS!$AY$1*60,0) - SUMPRODUCT( (FRACAS!$K$5:$K$8972=NW$2) * IFERROR(FRACAS!$AN$5:$AN$8972,0) ) ) / IFERROR($ND10/FRACAS!$AY$1*60,0), 1 )))</f>
        <v/>
      </c>
      <c r="NX10" s="193" t="str" cm="1">
        <f t="array" ref="NX10">IF($ND10=0,"",(IFERROR( (IFERROR($ND10/FRACAS!$AY$1*60,0) - SUMPRODUCT( (FRACAS!$K$5:$K$8972=NX$2) * IFERROR(FRACAS!$AN$5:$AN$8972,0) ) ) / IFERROR($ND10/FRACAS!$AY$1*60,0), 1 )))</f>
        <v/>
      </c>
      <c r="NY10" s="193" t="str" cm="1">
        <f t="array" ref="NY10">IF($ND10=0,"",(IFERROR( (IFERROR($ND10/FRACAS!$AY$1*60,0) - SUMPRODUCT( (FRACAS!$K$5:$K$8972=NY$2) * IFERROR(FRACAS!$AN$5:$AN$8972,0) ) ) / IFERROR($ND10/FRACAS!$AY$1*60,0), 1 )))</f>
        <v/>
      </c>
      <c r="NZ10" s="193" t="str" cm="1">
        <f t="array" ref="NZ10">IF($ND10=0,"",(IFERROR( (IFERROR($ND10/FRACAS!$AY$1*60,0) - SUMPRODUCT( (FRACAS!$K$5:$K$8972=NZ$2) * IFERROR(FRACAS!$AN$5:$AN$8972,0) ) ) / IFERROR($ND10/FRACAS!$AY$1*60,0), 1 )))</f>
        <v/>
      </c>
      <c r="OA10" s="193" t="str" cm="1">
        <f t="array" ref="OA10">IF($ND10=0,"",(IFERROR( (IFERROR($ND10/FRACAS!$AY$1*60,0) - SUMPRODUCT( (FRACAS!$K$5:$K$8972=OA$2) * IFERROR(FRACAS!$AN$5:$AN$8972,0) ) ) / IFERROR($ND10/FRACAS!$AY$1*60,0), 1 )))</f>
        <v/>
      </c>
      <c r="OB10" s="193" t="str" cm="1">
        <f t="array" ref="OB10">IF($ND10=0,"",(IFERROR( (IFERROR($ND10/FRACAS!$AY$1*60,0) - SUMPRODUCT( (FRACAS!$K$5:$K$8972=OB$2) * IFERROR(FRACAS!$AN$5:$AN$8972,0) ) ) / IFERROR($ND10/FRACAS!$AY$1*60,0), 1 )))</f>
        <v/>
      </c>
      <c r="OC10" s="193" t="str" cm="1">
        <f t="array" ref="OC10">IF($ND10=0,"",(IFERROR( (IFERROR($ND10/FRACAS!$AY$1*60,0) - SUMPRODUCT( (FRACAS!$K$5:$K$8972=OC$2) * IFERROR(FRACAS!$AN$5:$AN$8972,0) ) ) / IFERROR($ND10/FRACAS!$AY$1*60,0), 1 )))</f>
        <v/>
      </c>
      <c r="OD10" s="193" t="str" cm="1">
        <f t="array" ref="OD10">IF($ND10=0,"",(IFERROR( (IFERROR($ND10/FRACAS!$AY$1*60,0) - SUMPRODUCT( (FRACAS!$K$5:$K$8972=OD$2) * IFERROR(FRACAS!$AN$5:$AN$8972,0) ) ) / IFERROR($ND10/FRACAS!$AY$1*60,0), 1 )))</f>
        <v/>
      </c>
      <c r="OE10" s="193" t="str" cm="1">
        <f t="array" ref="OE10">IF($ND10=0,"",(IFERROR( (IFERROR($ND10/FRACAS!$AY$1*60,0) - SUMPRODUCT( (FRACAS!$K$5:$K$8972=OE$2) * IFERROR(FRACAS!$AN$5:$AN$8972,0) ) ) / IFERROR($ND10/FRACAS!$AY$1*60,0), 1 )))</f>
        <v/>
      </c>
      <c r="OF10" s="193" t="str" cm="1">
        <f t="array" ref="OF10">IF($ND10=0,"",(IFERROR( (IFERROR($ND10/FRACAS!$AY$1*60,0) - SUMPRODUCT( (FRACAS!$K$5:$K$8972=OF$2) * IFERROR(FRACAS!$AN$5:$AN$8972,0) ) ) / IFERROR($ND10/FRACAS!$AY$1*60,0), 1 )))</f>
        <v/>
      </c>
      <c r="OG10" s="193" t="str" cm="1">
        <f t="array" ref="OG10">IF($ND10=0,"",(IFERROR( (IFERROR($ND10/FRACAS!$AY$1*60,0) - SUMPRODUCT( (FRACAS!$K$5:$K$8972=OG$2) * IFERROR(FRACAS!$AN$5:$AN$8972,0) ) ) / IFERROR($ND10/FRACAS!$AY$1*60,0), 1 )))</f>
        <v/>
      </c>
      <c r="OH10" s="193" t="str" cm="1">
        <f t="array" ref="OH10">IF($ND10=0,"",(IFERROR( (IFERROR($ND10/FRACAS!$AY$1*60,0) - SUMPRODUCT( (FRACAS!$K$5:$K$8972=OH$2) * IFERROR(FRACAS!$AN$5:$AN$8972,0) ) ) / IFERROR($ND10/FRACAS!$AY$1*60,0), 1 )))</f>
        <v/>
      </c>
      <c r="OI10" s="193" t="str" cm="1">
        <f t="array" ref="OI10">IF($ND10=0,"",(IFERROR( (IFERROR($ND10/FRACAS!$AY$1*60,0) - SUMPRODUCT( (FRACAS!$K$5:$K$8972=OI$2) * IFERROR(FRACAS!$AN$5:$AN$8972,0) ) ) / IFERROR($ND10/FRACAS!$AY$1*60,0), 1 )))</f>
        <v/>
      </c>
      <c r="OJ10" s="193" t="str" cm="1">
        <f t="array" ref="OJ10">IF($ND10=0,"",(IFERROR( (IFERROR($ND10/FRACAS!$AY$1*60,0) - SUMPRODUCT( (FRACAS!$K$5:$K$8972=OJ$2) * IFERROR(FRACAS!$AN$5:$AN$8972,0) ) ) / IFERROR($ND10/FRACAS!$AY$1*60,0), 1 )))</f>
        <v/>
      </c>
      <c r="OK10" s="193" t="str" cm="1">
        <f t="array" ref="OK10">IF($ND10=0,"",(IFERROR( (IFERROR($ND10/FRACAS!$AY$1*60,0) - SUMPRODUCT( (FRACAS!$K$5:$K$8972=OK$2) * IFERROR(FRACAS!$AN$5:$AN$8972,0) ) ) / IFERROR($ND10/FRACAS!$AY$1*60,0), 1 )))</f>
        <v/>
      </c>
      <c r="OL10" s="193" t="str" cm="1">
        <f t="array" ref="OL10">IF($ND10=0,"",(IFERROR( (IFERROR($ND10/FRACAS!$AY$1*60,0) - SUMPRODUCT( (FRACAS!$K$5:$K$8972=OL$2) * IFERROR(FRACAS!$AN$5:$AN$8972,0) ) ) / IFERROR($ND10/FRACAS!$AY$1*60,0), 1 )))</f>
        <v/>
      </c>
      <c r="OM10" s="193" t="str" cm="1">
        <f t="array" ref="OM10">IF($ND10=0,"",(IFERROR( (IFERROR($ND10/FRACAS!$AY$1*60,0) - SUMPRODUCT( (FRACAS!$K$5:$K$8972=OM$2) * IFERROR(FRACAS!$AN$5:$AN$8972,0) ) ) / IFERROR($ND10/FRACAS!$AY$1*60,0), 1 )))</f>
        <v/>
      </c>
      <c r="ON10" s="193" t="str" cm="1">
        <f t="array" ref="ON10">IF($ND10=0,"",(IFERROR( (IFERROR($ND10/FRACAS!$AY$1*60,0) - SUMPRODUCT( (FRACAS!$K$5:$K$8972=ON$2) * IFERROR(FRACAS!$AN$5:$AN$8972,0) ) ) / IFERROR($ND10/FRACAS!$AY$1*60,0), 1 )))</f>
        <v/>
      </c>
      <c r="OO10" s="193" t="str" cm="1">
        <f t="array" ref="OO10">IF($ND10=0,"",(IFERROR( (IFERROR($ND10/FRACAS!$AY$1*60,0) - SUMPRODUCT( (FRACAS!$K$5:$K$8972=OO$2) * IFERROR(FRACAS!$AN$5:$AN$8972,0) ) ) / IFERROR($ND10/FRACAS!$AY$1*60,0), 1 )))</f>
        <v/>
      </c>
      <c r="OP10" s="193" t="str" cm="1">
        <f t="array" ref="OP10">IF($ND10=0,"",(IFERROR( (IFERROR($ND10/FRACAS!$AY$1*60,0) - SUMPRODUCT( (FRACAS!$K$5:$K$8972=OP$2) * IFERROR(FRACAS!$AN$5:$AN$8972,0) ) ) / IFERROR($ND10/FRACAS!$AY$1*60,0), 1 )))</f>
        <v/>
      </c>
      <c r="OQ10" s="193" t="str" cm="1">
        <f t="array" ref="OQ10">IF($ND10=0,"",(IFERROR( (IFERROR($ND10/FRACAS!$AY$1*60,0) - SUMPRODUCT( (FRACAS!$K$5:$K$8972=OQ$2) * IFERROR(FRACAS!$AN$5:$AN$8972,0) ) ) / IFERROR($ND10/FRACAS!$AY$1*60,0), 1 )))</f>
        <v/>
      </c>
      <c r="OR10" s="193" t="str" cm="1">
        <f t="array" ref="OR10">IF($ND10=0,"",(IFERROR( (IFERROR($ND10/FRACAS!$AY$1*60,0) - SUMPRODUCT( (FRACAS!$K$5:$K$8972=OR$2) * IFERROR(FRACAS!$AN$5:$AN$8972,0) ) ) / IFERROR($ND10/FRACAS!$AY$1*60,0), 1 )))</f>
        <v/>
      </c>
      <c r="OS10" s="193" t="str" cm="1">
        <f t="array" ref="OS10">IF($ND10=0,"",(IFERROR( (IFERROR($ND10/FRACAS!$AY$1*60,0) - SUMPRODUCT( (FRACAS!$K$5:$K$8972=OS$2) * IFERROR(FRACAS!$AN$5:$AN$8972,0) ) ) / IFERROR($ND10/FRACAS!$AY$1*60,0), 1 )))</f>
        <v/>
      </c>
      <c r="OT10" s="243" t="str" cm="1">
        <f t="array" ref="OT10">IF($ND10=0,"",(IFERROR( (IFERROR($ND10/FRACAS!$AY$1*60,0) - SUMPRODUCT( (FRACAS!$K$5:$K$8972=OT$2) * IFERROR(FRACAS!$AN$5:$AN$8972,0) ) ) / IFERROR($ND10/FRACAS!$AY$1*60,0), 1 )))</f>
        <v/>
      </c>
    </row>
    <row r="11" spans="1:410" x14ac:dyDescent="0.2">
      <c r="B11" s="233"/>
      <c r="C11" s="259">
        <f>IF('[1]17.11.2025 IASI18 Mileage'!C11="","",'[1]17.11.2025 IASI18 Mileage'!C11)</f>
        <v>46013</v>
      </c>
      <c r="D11" s="201" t="str">
        <f>IF('[1]17.11.2025 IASI18 Mileage'!D11="","",'[1]17.11.2025 IASI18 Mileage'!D11)</f>
        <v/>
      </c>
      <c r="E11" s="201" t="str">
        <f>IF('[1]17.11.2025 IASI18 Mileage'!E11="","",'[1]17.11.2025 IASI18 Mileage'!E11)</f>
        <v/>
      </c>
      <c r="F11" s="201" t="str">
        <f>IF('[1]17.11.2025 IASI18 Mileage'!F11="","",'[1]17.11.2025 IASI18 Mileage'!F11)</f>
        <v/>
      </c>
      <c r="G11" s="201" t="str">
        <f>IF('[1]17.11.2025 IASI18 Mileage'!G11="","",'[1]17.11.2025 IASI18 Mileage'!G11)</f>
        <v/>
      </c>
      <c r="H11" s="201" t="str">
        <f>IF('[1]17.11.2025 IASI18 Mileage'!H11="","",'[1]17.11.2025 IASI18 Mileage'!H11)</f>
        <v/>
      </c>
      <c r="I11" s="201" t="str">
        <f>IF('[1]17.11.2025 IASI18 Mileage'!I11="","",'[1]17.11.2025 IASI18 Mileage'!I11)</f>
        <v/>
      </c>
      <c r="J11" s="201" t="str">
        <f>IF('[1]17.11.2025 IASI18 Mileage'!J11="","",'[1]17.11.2025 IASI18 Mileage'!J11)</f>
        <v/>
      </c>
      <c r="K11" s="201" t="str">
        <f>IF('[1]17.11.2025 IASI18 Mileage'!K11="","",'[1]17.11.2025 IASI18 Mileage'!K11)</f>
        <v/>
      </c>
      <c r="L11" s="201" t="str">
        <f>IF('[1]17.11.2025 IASI18 Mileage'!L11="","",'[1]17.11.2025 IASI18 Mileage'!L11)</f>
        <v/>
      </c>
      <c r="M11" s="201" t="str">
        <f>IF('[1]17.11.2025 IASI18 Mileage'!M11="","",'[1]17.11.2025 IASI18 Mileage'!M11)</f>
        <v/>
      </c>
      <c r="N11" s="201" t="str">
        <f>IF('[1]17.11.2025 IASI18 Mileage'!N11="","",'[1]17.11.2025 IASI18 Mileage'!N11)</f>
        <v/>
      </c>
      <c r="O11" s="201" t="str">
        <f>IF('[1]17.11.2025 IASI18 Mileage'!O11="","",'[1]17.11.2025 IASI18 Mileage'!O11)</f>
        <v/>
      </c>
      <c r="P11" s="201" t="str">
        <f>IF('[1]17.11.2025 IASI18 Mileage'!P11="","",'[1]17.11.2025 IASI18 Mileage'!P11)</f>
        <v/>
      </c>
      <c r="Q11" s="201" t="str">
        <f>IF('[1]17.11.2025 IASI18 Mileage'!Q11="","",'[1]17.11.2025 IASI18 Mileage'!Q11)</f>
        <v/>
      </c>
      <c r="R11" s="201" t="str">
        <f>IF('[1]17.11.2025 IASI18 Mileage'!R11="","",'[1]17.11.2025 IASI18 Mileage'!R11)</f>
        <v/>
      </c>
      <c r="S11" s="201" t="str">
        <f>IF('[1]17.11.2025 IASI18 Mileage'!S11="","",'[1]17.11.2025 IASI18 Mileage'!S11)</f>
        <v/>
      </c>
      <c r="T11" s="201" t="str">
        <f>IF('[1]17.11.2025 IASI18 Mileage'!T11="","",'[1]17.11.2025 IASI18 Mileage'!T11)</f>
        <v/>
      </c>
      <c r="U11" s="201" t="str">
        <f>IF('[1]17.11.2025 IASI18 Mileage'!U11="","",'[1]17.11.2025 IASI18 Mileage'!U11)</f>
        <v/>
      </c>
      <c r="V11" s="201"/>
      <c r="W11" s="201"/>
      <c r="X11" s="201"/>
      <c r="Y11" s="201"/>
      <c r="Z11" s="201"/>
      <c r="AA11" s="201"/>
      <c r="AB11" s="201"/>
      <c r="AC11" s="201"/>
      <c r="AD11" s="201"/>
      <c r="AE11" s="201"/>
      <c r="AF11" s="201"/>
      <c r="AG11" s="201"/>
      <c r="AH11" s="201"/>
      <c r="AI11" s="201"/>
      <c r="AJ11" s="201"/>
      <c r="AK11" s="201"/>
      <c r="AL11" s="201"/>
      <c r="AM11" s="201"/>
      <c r="AN11" s="201"/>
      <c r="AO11" s="201"/>
      <c r="AP11" s="201"/>
      <c r="AQ11" s="201"/>
      <c r="AR11" s="201"/>
      <c r="AS11" s="201"/>
      <c r="AT11" s="201"/>
      <c r="AU11" s="201"/>
      <c r="AV11" s="201"/>
      <c r="AW11" s="201"/>
      <c r="AX11" s="201"/>
      <c r="AY11" s="201"/>
      <c r="AZ11" s="201"/>
      <c r="BA11" s="202"/>
      <c r="BB11" s="184"/>
      <c r="BC11" s="184"/>
      <c r="BD11" s="234"/>
      <c r="BE11" s="234"/>
      <c r="BF11" s="234"/>
      <c r="BG11" s="234"/>
      <c r="BH11" s="234"/>
      <c r="BI11" s="234"/>
      <c r="BJ11" s="234"/>
      <c r="BK11" s="234"/>
      <c r="BL11" s="234"/>
      <c r="BM11" s="234"/>
      <c r="BN11" s="234"/>
      <c r="BO11" s="234"/>
      <c r="BP11" s="234"/>
      <c r="BQ11" s="234"/>
      <c r="BR11" s="234"/>
      <c r="BS11" s="234"/>
      <c r="BT11" s="234"/>
      <c r="BU11" s="234"/>
      <c r="BV11" s="234"/>
      <c r="BW11" s="234"/>
      <c r="BX11" s="234"/>
      <c r="BY11" s="234"/>
      <c r="BZ11" s="234"/>
      <c r="CA11" s="234"/>
      <c r="CB11" s="234"/>
      <c r="CC11" s="234"/>
      <c r="CD11" s="234"/>
      <c r="CE11" s="234"/>
      <c r="CF11" s="234"/>
      <c r="CG11" s="234"/>
      <c r="CH11" s="234"/>
      <c r="CI11" s="234"/>
      <c r="CJ11" s="234"/>
      <c r="CK11" s="234"/>
      <c r="CL11" s="234"/>
      <c r="CM11" s="234"/>
      <c r="CN11" s="234"/>
      <c r="CO11" s="234"/>
      <c r="CP11" s="234"/>
      <c r="CQ11" s="234"/>
      <c r="CR11" s="234"/>
      <c r="CS11" s="234"/>
      <c r="CT11" s="234"/>
      <c r="CU11" s="234"/>
      <c r="CV11" s="234"/>
      <c r="CW11" s="234"/>
      <c r="CX11" s="234"/>
      <c r="CY11" s="234"/>
      <c r="CZ11" s="234"/>
      <c r="DA11" s="234"/>
      <c r="DB11" s="234"/>
      <c r="DC11" s="184">
        <f t="shared" si="5"/>
        <v>0</v>
      </c>
      <c r="DD11" s="235" t="str">
        <f t="shared" si="3"/>
        <v/>
      </c>
      <c r="DE11" s="186">
        <f>IF(D11&gt; 0,(COUNTIFS(FRACAS!$B$5:$B$8972, D$4, FRACAS!$D$5:$D$8972, "&lt;="&amp;D11)), "" )</f>
        <v>0</v>
      </c>
      <c r="DF11" s="186">
        <f>IF(E11&gt; 0,(COUNTIFS(FRACAS!$B$5:$B$8972, E$4, FRACAS!$D$5:$D$8972, "&lt;="&amp;E11)), "" )</f>
        <v>0</v>
      </c>
      <c r="DG11" s="186">
        <f>IF(F11&gt; 0,(COUNTIFS(FRACAS!$B$5:$B$8972, F$4, FRACAS!$D$5:$D$8972, "&lt;="&amp;F11)), "" )</f>
        <v>0</v>
      </c>
      <c r="DH11" s="186">
        <f>IF(G11&gt; 0,(COUNTIFS(FRACAS!$B$5:$B$8972, G$4, FRACAS!$D$5:$D$8972, "&lt;="&amp;G11)), "" )</f>
        <v>0</v>
      </c>
      <c r="DI11" s="186">
        <f>IF(H11&gt; 0,(COUNTIFS(FRACAS!$B$5:$B$8972, H$4, FRACAS!$D$5:$D$8972, "&lt;="&amp;H11)), "" )</f>
        <v>0</v>
      </c>
      <c r="DJ11" s="186">
        <f>IF(I11&gt; 0,(COUNTIFS(FRACAS!$B$5:$B$8972, I$4, FRACAS!$D$5:$D$8972, "&lt;="&amp;I11)), "" )</f>
        <v>0</v>
      </c>
      <c r="DK11" s="186">
        <f>IF(J11&gt; 0,(COUNTIFS(FRACAS!$B$5:$B$8972, J$4, FRACAS!$D$5:$D$8972, "&lt;="&amp;J11)), "" )</f>
        <v>0</v>
      </c>
      <c r="DL11" s="186">
        <f>IF(K11&gt; 0,(COUNTIFS(FRACAS!$B$5:$B$8972, K$4, FRACAS!$D$5:$D$8972, "&lt;="&amp;K11)), "" )</f>
        <v>0</v>
      </c>
      <c r="DM11" s="186">
        <f>IF(L11&gt; 0,(COUNTIFS(FRACAS!$B$5:$B$8972, L$4, FRACAS!$D$5:$D$8972, "&lt;="&amp;L11)), "" )</f>
        <v>0</v>
      </c>
      <c r="DN11" s="186">
        <f>IF(M11&gt; 0,(COUNTIFS(FRACAS!$B$5:$B$8972, M$4, FRACAS!$D$5:$D$8972, "&lt;="&amp;M11)), "" )</f>
        <v>0</v>
      </c>
      <c r="DO11" s="186">
        <f>IF(N11&gt; 0,(COUNTIFS(FRACAS!$B$5:$B$8972, N$4, FRACAS!$D$5:$D$8972, "&lt;="&amp;N11)), "" )</f>
        <v>0</v>
      </c>
      <c r="DP11" s="186">
        <f>IF(O11&gt; 0,(COUNTIFS(FRACAS!$B$5:$B$8972, O$4, FRACAS!$D$5:$D$8972, "&lt;="&amp;O11)), "" )</f>
        <v>0</v>
      </c>
      <c r="DQ11" s="186">
        <f>IF(P11&gt; 0,(COUNTIFS(FRACAS!$B$5:$B$8972, P$4, FRACAS!$D$5:$D$8972, "&lt;="&amp;P11)), "" )</f>
        <v>0</v>
      </c>
      <c r="DR11" s="186">
        <f>IF(Q11&gt; 0,(COUNTIFS(FRACAS!$B$5:$B$8972, Q$4, FRACAS!$D$5:$D$8972, "&lt;="&amp;Q11)), "" )</f>
        <v>0</v>
      </c>
      <c r="DS11" s="186">
        <f>IF(R11&gt; 0,(COUNTIFS(FRACAS!$B$5:$B$8972, R$4, FRACAS!$D$5:$D$8972, "&lt;="&amp;R11)), "" )</f>
        <v>0</v>
      </c>
      <c r="DT11" s="186">
        <f>IF(S11&gt; 0,(COUNTIFS(FRACAS!$B$5:$B$8972, S$4, FRACAS!$D$5:$D$8972, "&lt;="&amp;S11)), "" )</f>
        <v>0</v>
      </c>
      <c r="DU11" s="186">
        <f>IF(T11&gt; 0,(COUNTIFS(FRACAS!$B$5:$B$8972, T$4, FRACAS!$D$5:$D$8972, "&lt;="&amp;T11)), "" )</f>
        <v>0</v>
      </c>
      <c r="DV11" s="186">
        <f>IF(U11&gt; 0,(COUNTIFS(FRACAS!$B$5:$B$8972, U$4, FRACAS!$D$5:$D$8972, "&lt;="&amp;U11)), "" )</f>
        <v>0</v>
      </c>
      <c r="DW11" s="186" t="str">
        <f>IF(V11&gt; 0,(COUNTIFS(FRACAS!$B$5:$B$8972, V$4, FRACAS!$D$5:$D$8972, "&lt;="&amp;V11)), "" )</f>
        <v/>
      </c>
      <c r="DX11" s="186" t="str">
        <f>IF(W11&gt; 0,(COUNTIFS(FRACAS!$B$5:$B$8972, W$4, FRACAS!$D$5:$D$8972, "&lt;="&amp;W11)), "" )</f>
        <v/>
      </c>
      <c r="DY11" s="186" t="str">
        <f>IF(X11&gt; 0,(COUNTIFS(FRACAS!$B$5:$B$8972, X$4, FRACAS!$D$5:$D$8972, "&lt;="&amp;X11)), "" )</f>
        <v/>
      </c>
      <c r="DZ11" s="186" t="str">
        <f>IF(Y11&gt; 0,(COUNTIFS(FRACAS!$B$5:$B$8972, Y$4, FRACAS!$D$5:$D$8972, "&lt;="&amp;Y11)), "" )</f>
        <v/>
      </c>
      <c r="EA11" s="186" t="str">
        <f>IF(Z11&gt; 0,(COUNTIFS(FRACAS!$B$5:$B$8972, Z$4, FRACAS!$D$5:$D$8972, "&lt;="&amp;Z11)), "" )</f>
        <v/>
      </c>
      <c r="EB11" s="186" t="str">
        <f>IF(AA11&gt; 0,(COUNTIFS(FRACAS!$B$5:$B$8972, AA$4, FRACAS!$D$5:$D$8972, "&lt;="&amp;AA11)), "" )</f>
        <v/>
      </c>
      <c r="EC11" s="186" t="str">
        <f>IF(AB11&gt; 0,(COUNTIFS(FRACAS!$B$5:$B$8972, AB$4, FRACAS!$D$5:$D$8972, "&lt;="&amp;AB11)), "" )</f>
        <v/>
      </c>
      <c r="ED11" s="186" t="str">
        <f>IF(AC11&gt; 0,(COUNTIFS(FRACAS!$B$5:$B$8972, AC$4, FRACAS!$D$5:$D$8972, "&lt;="&amp;AC11)), "" )</f>
        <v/>
      </c>
      <c r="EE11" s="186" t="str">
        <f>IF(AD11&gt; 0,(COUNTIFS(FRACAS!$B$5:$B$8972, AD$4, FRACAS!$D$5:$D$8972, "&lt;="&amp;AD11)), "" )</f>
        <v/>
      </c>
      <c r="EF11" s="186" t="str">
        <f>IF(AE11&gt; 0,(COUNTIFS(FRACAS!$B$5:$B$8972, AE$4, FRACAS!$D$5:$D$8972, "&lt;="&amp;AE11)), "" )</f>
        <v/>
      </c>
      <c r="EG11" s="186" t="str">
        <f>IF(AF11&gt; 0,(COUNTIFS(FRACAS!$B$5:$B$8972, AF$4, FRACAS!$D$5:$D$8972, "&lt;="&amp;AF11)), "" )</f>
        <v/>
      </c>
      <c r="EH11" s="186" t="str">
        <f>IF(AG11&gt; 0,(COUNTIFS(FRACAS!$B$5:$B$8972, AG$4, FRACAS!$D$5:$D$8972, "&lt;="&amp;AG11)), "" )</f>
        <v/>
      </c>
      <c r="EI11" s="186" t="str">
        <f>IF(AH11&gt; 0,(COUNTIFS(FRACAS!$B$5:$B$8972, AH$4, FRACAS!$D$5:$D$8972, "&lt;="&amp;AH11)), "" )</f>
        <v/>
      </c>
      <c r="EJ11" s="186" t="str">
        <f>IF(AI11&gt; 0,(COUNTIFS(FRACAS!$B$5:$B$8972, AI$4, FRACAS!$D$5:$D$8972, "&lt;="&amp;AI11)), "" )</f>
        <v/>
      </c>
      <c r="EK11" s="186" t="str">
        <f>IF(AJ11&gt; 0,(COUNTIFS(FRACAS!$B$5:$B$8972, AJ$4, FRACAS!$D$5:$D$8972, "&lt;="&amp;AJ11)), "" )</f>
        <v/>
      </c>
      <c r="EL11" s="186" t="str">
        <f>IF(AK11&gt; 0,(COUNTIFS(FRACAS!$B$5:$B$8972, AK$4, FRACAS!$D$5:$D$8972, "&lt;="&amp;AK11)), "" )</f>
        <v/>
      </c>
      <c r="EM11" s="186" t="str">
        <f>IF(AL11&gt; 0,(COUNTIFS(FRACAS!$B$5:$B$8972, AL$4, FRACAS!$D$5:$D$8972, "&lt;="&amp;AL11)), "" )</f>
        <v/>
      </c>
      <c r="EN11" s="186" t="str">
        <f>IF(AM11&gt; 0,(COUNTIFS(FRACAS!$B$5:$B$8972, AM$4, FRACAS!$D$5:$D$8972, "&lt;="&amp;AM11)), "" )</f>
        <v/>
      </c>
      <c r="EO11" s="186" t="str">
        <f>IF(AN11&gt; 0,(COUNTIFS(FRACAS!$B$5:$B$8972, AN$4, FRACAS!$D$5:$D$8972, "&lt;="&amp;AN11)), "" )</f>
        <v/>
      </c>
      <c r="EP11" s="186" t="str">
        <f>IF(AO11&gt; 0,(COUNTIFS(FRACAS!$B$5:$B$8972, AO$4, FRACAS!$D$5:$D$8972, "&lt;="&amp;AO11)), "" )</f>
        <v/>
      </c>
      <c r="EQ11" s="186" t="str">
        <f>IF(AP11&gt; 0,(COUNTIFS(FRACAS!$B$5:$B$8972, AP$4, FRACAS!$D$5:$D$8972, "&lt;="&amp;AP11)), "" )</f>
        <v/>
      </c>
      <c r="ER11" s="186" t="str">
        <f>IF(AQ11&gt; 0,(COUNTIFS(FRACAS!$B$5:$B$8972, AQ$4, FRACAS!$D$5:$D$8972, "&lt;="&amp;AQ11)), "" )</f>
        <v/>
      </c>
      <c r="ES11" s="244"/>
      <c r="ET11" s="186"/>
      <c r="EU11" s="186"/>
      <c r="EV11" s="186"/>
      <c r="EW11" s="186"/>
      <c r="EX11" s="186"/>
      <c r="EY11" s="186"/>
      <c r="EZ11" s="186"/>
      <c r="FA11" s="186"/>
      <c r="FB11" s="203"/>
      <c r="FC11" s="204"/>
      <c r="FD11" s="204"/>
      <c r="FE11" s="190"/>
      <c r="FF11" s="190"/>
      <c r="FG11" s="190"/>
      <c r="FH11" s="190"/>
      <c r="FI11" s="190"/>
      <c r="FJ11" s="190"/>
      <c r="FK11" s="190"/>
      <c r="FL11" s="190"/>
      <c r="FM11" s="190"/>
      <c r="FN11" s="190"/>
      <c r="FO11" s="190"/>
      <c r="FP11" s="190"/>
      <c r="FQ11" s="190"/>
      <c r="FR11" s="190"/>
      <c r="FS11" s="190"/>
      <c r="FT11" s="190"/>
      <c r="FU11" s="190"/>
      <c r="FV11" s="190"/>
      <c r="FW11" s="190"/>
      <c r="FX11" s="190"/>
      <c r="FY11" s="190"/>
      <c r="FZ11" s="190"/>
      <c r="GA11" s="190"/>
      <c r="GB11" s="190"/>
      <c r="GC11" s="190"/>
      <c r="GD11" s="190"/>
      <c r="GE11" s="190"/>
      <c r="GF11" s="190"/>
      <c r="GG11" s="190"/>
      <c r="GH11" s="190"/>
      <c r="GI11" s="190"/>
      <c r="GJ11" s="190"/>
      <c r="GK11" s="190"/>
      <c r="GL11" s="190"/>
      <c r="GM11" s="190"/>
      <c r="GN11" s="190"/>
      <c r="GO11" s="190"/>
      <c r="GP11" s="190"/>
      <c r="GQ11" s="190"/>
      <c r="GR11" s="190"/>
      <c r="GS11" s="190"/>
      <c r="GT11" s="190"/>
      <c r="GU11" s="190"/>
      <c r="GV11" s="190"/>
      <c r="GW11" s="190"/>
      <c r="GX11" s="190"/>
      <c r="GY11" s="190"/>
      <c r="GZ11" s="190"/>
      <c r="HA11" s="190"/>
      <c r="HB11" s="190"/>
      <c r="HD11" s="190"/>
      <c r="HE11" s="190"/>
      <c r="HF11" s="190"/>
      <c r="HG11" s="190"/>
      <c r="HH11" s="190"/>
      <c r="HI11" s="190"/>
      <c r="HJ11" s="190"/>
      <c r="HK11" s="190"/>
      <c r="HL11" s="190"/>
      <c r="HM11" s="190"/>
      <c r="HN11" s="190"/>
      <c r="HO11" s="190"/>
      <c r="HP11" s="190"/>
      <c r="HQ11" s="190"/>
      <c r="HR11" s="190"/>
      <c r="HS11" s="190"/>
      <c r="HT11" s="190"/>
      <c r="HU11" s="190"/>
      <c r="HV11" s="190"/>
      <c r="HW11" s="190"/>
      <c r="HX11" s="190"/>
      <c r="HY11" s="190"/>
      <c r="HZ11" s="190"/>
      <c r="IA11" s="190"/>
      <c r="IB11" s="190"/>
      <c r="IC11" s="190"/>
      <c r="ID11" s="190"/>
      <c r="IE11" s="190"/>
      <c r="IF11" s="190"/>
      <c r="IG11" s="190"/>
      <c r="IH11" s="190"/>
      <c r="II11" s="190"/>
      <c r="IJ11" s="190"/>
      <c r="IK11" s="190"/>
      <c r="IL11" s="190"/>
      <c r="IM11" s="190"/>
      <c r="IN11" s="190"/>
      <c r="IO11" s="190"/>
      <c r="IP11" s="190"/>
      <c r="IQ11" s="190"/>
      <c r="IR11" s="190"/>
      <c r="IS11" s="190"/>
      <c r="IT11" s="190"/>
      <c r="IU11" s="190"/>
      <c r="IV11" s="190"/>
      <c r="IW11" s="190"/>
      <c r="IX11" s="190"/>
      <c r="IY11" s="190"/>
      <c r="IZ11" s="190"/>
      <c r="JA11" s="190"/>
      <c r="JB11" s="190"/>
      <c r="JC11" s="190"/>
      <c r="JD11" s="238"/>
      <c r="JE11" s="238"/>
      <c r="JF11" s="238"/>
      <c r="JG11" s="238"/>
      <c r="JH11" s="238"/>
      <c r="JI11" s="238"/>
      <c r="JJ11" s="238"/>
      <c r="JK11" s="238"/>
      <c r="JL11" s="238"/>
      <c r="JM11" s="238"/>
      <c r="JN11" s="239"/>
      <c r="JO11" s="193"/>
      <c r="JP11" s="193"/>
      <c r="JQ11" s="193"/>
      <c r="JR11" s="193"/>
      <c r="JS11" s="193"/>
      <c r="JT11" s="193"/>
      <c r="JU11" s="193"/>
      <c r="JV11" s="193"/>
      <c r="JW11" s="193"/>
      <c r="JX11" s="193"/>
      <c r="JY11" s="193"/>
      <c r="JZ11" s="193"/>
      <c r="KA11" s="193"/>
      <c r="KB11" s="193"/>
      <c r="KC11" s="193"/>
      <c r="KD11" s="193"/>
      <c r="KE11" s="193"/>
      <c r="KF11" s="193"/>
      <c r="KG11" s="193"/>
      <c r="KH11" s="193"/>
      <c r="KI11" s="193"/>
      <c r="KJ11" s="193"/>
      <c r="KK11" s="193"/>
      <c r="KL11" s="193"/>
      <c r="KM11" s="193"/>
      <c r="KN11" s="193"/>
      <c r="KO11" s="193"/>
      <c r="KP11" s="193"/>
      <c r="KQ11" s="193"/>
      <c r="KR11" s="193"/>
      <c r="KS11" s="193"/>
      <c r="KT11" s="193"/>
      <c r="KU11" s="193"/>
      <c r="KV11" s="193"/>
      <c r="KW11" s="193"/>
      <c r="KX11" s="193"/>
      <c r="KY11" s="193"/>
      <c r="KZ11" s="193"/>
      <c r="LA11" s="193"/>
      <c r="LB11" s="192"/>
      <c r="LC11" s="235" t="str">
        <f t="shared" si="4"/>
        <v/>
      </c>
      <c r="LD11" s="240" t="str" cm="1">
        <f t="array" ref="LD11">IFERROR((((D11/FRACAS!$AY$1)*60
)-(SUMPRODUCT((FRACAS!$B$5:$B$8970=D$4)*(FRACAS!$D$5:$D$8970&lt;=D11)*(IFERROR(FRACAS!$AM$5:$AM$8970,0)))
))/((D11/FRACAS!$AY$1)*60),"")</f>
        <v/>
      </c>
      <c r="LE11" s="240" t="str" cm="1">
        <f t="array" ref="LE11">IFERROR((((E11/FRACAS!$AY$1)*60
)-(SUMPRODUCT((FRACAS!$B$5:$B$8970=E$4)*(FRACAS!$D$5:$D$8970&lt;=E11)*(IFERROR(FRACAS!$AM$5:$AM$8970,0)))
))/((E11/FRACAS!$AY$1)*60),"")</f>
        <v/>
      </c>
      <c r="LF11" s="240" t="str" cm="1">
        <f t="array" ref="LF11">IFERROR((((F11/FRACAS!$AY$1)*60
)-(SUMPRODUCT((FRACAS!$B$5:$B$8970=F$4)*(FRACAS!$D$5:$D$8970&lt;=F11)*(IFERROR(FRACAS!$AM$5:$AM$8970,0)))
))/((F11/FRACAS!$AY$1)*60),"")</f>
        <v/>
      </c>
      <c r="LG11" s="240" t="str" cm="1">
        <f t="array" ref="LG11">IFERROR((((G11/FRACAS!$AY$1)*60
)-(SUMPRODUCT((FRACAS!$B$5:$B$8970=G$4)*(FRACAS!$D$5:$D$8970&lt;=G11)*(IFERROR(FRACAS!$AM$5:$AM$8970,0)))
))/((G11/FRACAS!$AY$1)*60),"")</f>
        <v/>
      </c>
      <c r="LH11" s="240" t="str" cm="1">
        <f t="array" ref="LH11">IFERROR((((H11/FRACAS!$AY$1)*60
)-(SUMPRODUCT((FRACAS!$B$5:$B$8970=H$4)*(FRACAS!$D$5:$D$8970&lt;=H11)*(IFERROR(FRACAS!$AM$5:$AM$8970,0)))
))/((H11/FRACAS!$AY$1)*60),"")</f>
        <v/>
      </c>
      <c r="LI11" s="240" t="str" cm="1">
        <f t="array" ref="LI11">IFERROR((((I11/FRACAS!$AY$1)*60
)-(SUMPRODUCT((FRACAS!$B$5:$B$8970=I$4)*(FRACAS!$D$5:$D$8970&lt;=I11)*(IFERROR(FRACAS!$AM$5:$AM$8970,0)))
))/((I11/FRACAS!$AY$1)*60),"")</f>
        <v/>
      </c>
      <c r="LJ11" s="240" t="str" cm="1">
        <f t="array" ref="LJ11">IFERROR((((J11/FRACAS!$AY$1)*60
)-(SUMPRODUCT((FRACAS!$B$5:$B$8970=J$4)*(FRACAS!$D$5:$D$8970&lt;=J11)*(IFERROR(FRACAS!$AM$5:$AM$8970,0)))
))/((J11/FRACAS!$AY$1)*60),"")</f>
        <v/>
      </c>
      <c r="LK11" s="240" t="str" cm="1">
        <f t="array" ref="LK11">IFERROR((((K11/FRACAS!$AY$1)*60
)-(SUMPRODUCT((FRACAS!$B$5:$B$8970=K$4)*(FRACAS!$D$5:$D$8970&lt;=K11)*(IFERROR(FRACAS!$AM$5:$AM$8970,0)))
))/((K11/FRACAS!$AY$1)*60),"")</f>
        <v/>
      </c>
      <c r="LL11" s="240" t="str" cm="1">
        <f t="array" ref="LL11">IFERROR((((L11/FRACAS!$AY$1)*60
)-(SUMPRODUCT((FRACAS!$B$5:$B$8970=L$4)*(FRACAS!$D$5:$D$8970&lt;=L11)*(IFERROR(FRACAS!$AM$5:$AM$8970,0)))
))/((L11/FRACAS!$AY$1)*60),"")</f>
        <v/>
      </c>
      <c r="LM11" s="240" t="str" cm="1">
        <f t="array" ref="LM11">IFERROR((((M11/FRACAS!$AY$1)*60
)-(SUMPRODUCT((FRACAS!$B$5:$B$8970=M$4)*(FRACAS!$D$5:$D$8970&lt;=M11)*(IFERROR(FRACAS!$AM$5:$AM$8970,0)))
))/((M11/FRACAS!$AY$1)*60),"")</f>
        <v/>
      </c>
      <c r="LN11" s="240" t="str" cm="1">
        <f t="array" ref="LN11">IFERROR((((N11/FRACAS!$AY$1)*60
)-(SUMPRODUCT((FRACAS!$B$5:$B$8970=N$4)*(FRACAS!$D$5:$D$8970&lt;=N11)*(IFERROR(FRACAS!$AM$5:$AM$8970,0)))
))/((N11/FRACAS!$AY$1)*60),"")</f>
        <v/>
      </c>
      <c r="LO11" s="240" t="str" cm="1">
        <f t="array" ref="LO11">IFERROR((((O11/FRACAS!$AY$1)*60
)-(SUMPRODUCT((FRACAS!$B$5:$B$8970=O$4)*(FRACAS!$D$5:$D$8970&lt;=O11)*(IFERROR(FRACAS!$AM$5:$AM$8970,0)))
))/((O11/FRACAS!$AY$1)*60),"")</f>
        <v/>
      </c>
      <c r="LP11" s="240" t="str" cm="1">
        <f t="array" ref="LP11">IFERROR((((P11/FRACAS!$AY$1)*60
)-(SUMPRODUCT((FRACAS!$B$5:$B$8970=P$4)*(FRACAS!$D$5:$D$8970&lt;=P11)*(IFERROR(FRACAS!$AM$5:$AM$8970,0)))
))/((P11/FRACAS!$AY$1)*60),"")</f>
        <v/>
      </c>
      <c r="LQ11" s="240" t="str" cm="1">
        <f t="array" ref="LQ11">IFERROR((((Q11/FRACAS!$AY$1)*60
)-(SUMPRODUCT((FRACAS!$B$5:$B$8970=Q$4)*(FRACAS!$D$5:$D$8970&lt;=Q11)*(IFERROR(FRACAS!$AM$5:$AM$8970,0)))
))/((Q11/FRACAS!$AY$1)*60),"")</f>
        <v/>
      </c>
      <c r="LR11" s="240" t="str" cm="1">
        <f t="array" ref="LR11">IFERROR((((R11/FRACAS!$AY$1)*60
)-(SUMPRODUCT((FRACAS!$B$5:$B$8970=R$4)*(FRACAS!$D$5:$D$8970&lt;=R11)*(IFERROR(FRACAS!$AM$5:$AM$8970,0)))
))/((R11/FRACAS!$AY$1)*60),"")</f>
        <v/>
      </c>
      <c r="LS11" s="240" t="str" cm="1">
        <f t="array" ref="LS11">IFERROR((((S11/FRACAS!$AY$1)*60
)-(SUMPRODUCT((FRACAS!$B$5:$B$8970=S$4)*(FRACAS!$D$5:$D$8970&lt;=S11)*(IFERROR(FRACAS!$AM$5:$AM$8970,0)))
))/((S11/FRACAS!$AY$1)*60),"")</f>
        <v/>
      </c>
      <c r="LT11" s="240" t="str" cm="1">
        <f t="array" ref="LT11">IFERROR((((T11/FRACAS!$AY$1)*60
)-(SUMPRODUCT((FRACAS!$B$5:$B$8970=T$4)*(FRACAS!$D$5:$D$8970&lt;=T11)*(IFERROR(FRACAS!$AM$5:$AM$8970,0)))
))/((T11/FRACAS!$AY$1)*60),"")</f>
        <v/>
      </c>
      <c r="LU11" s="240" t="str" cm="1">
        <f t="array" ref="LU11">IFERROR((((U11/FRACAS!$AY$1)*60
)-(SUMPRODUCT((FRACAS!$B$5:$B$8970=U$4)*(FRACAS!$D$5:$D$8970&lt;=U11)*(IFERROR(FRACAS!$AM$5:$AM$8970,0)))
))/((U11/FRACAS!$AY$1)*60),"")</f>
        <v/>
      </c>
      <c r="LV11" s="240" t="str" cm="1">
        <f t="array" ref="LV11">IFERROR(
    (((V11/FRACAS!$AY$1)*60))
    /
    (((V11/FRACAS!$AY$1)*60) + SUMPRODUCT((FRACAS!$B$5:$B$8970=V$4)*(FRACAS!$D$5:$D$8970&lt;=V11)*(IFERROR(FRACAS!$AM$5:$AM$8970,0)))
    ),"")</f>
        <v/>
      </c>
      <c r="LW11" s="240" t="str" cm="1">
        <f t="array" ref="LW11">IFERROR(
    (((W11/FRACAS!$AY$1)*60))
    /
    (((W11/FRACAS!$AY$1)*60) + SUMPRODUCT((FRACAS!$B$5:$B$8970=W$4)*(FRACAS!$D$5:$D$8970&lt;=W11)*(IFERROR(FRACAS!$AM$5:$AM$8970,0)))
    ),"")</f>
        <v/>
      </c>
      <c r="LX11" s="240" t="str" cm="1">
        <f t="array" ref="LX11">IFERROR(
    (((X11/FRACAS!$AY$1)*60))
    /
    (((X11/FRACAS!$AY$1)*60) + SUMPRODUCT((FRACAS!$B$5:$B$8970=X$4)*(FRACAS!$D$5:$D$8970&lt;=X11)*(IFERROR(FRACAS!$AM$5:$AM$8970,0)))
    ),"")</f>
        <v/>
      </c>
      <c r="LY11" s="240" t="str" cm="1">
        <f t="array" ref="LY11">IFERROR(
    (((Y11/FRACAS!$AY$1)*60))
    /
    (((Y11/FRACAS!$AY$1)*60) + SUMPRODUCT((FRACAS!$B$5:$B$8970=Y$4)*(FRACAS!$D$5:$D$8970&lt;=Y11)*(IFERROR(FRACAS!$AM$5:$AM$8970,0)))
    ),"")</f>
        <v/>
      </c>
      <c r="LZ11" s="240" t="str" cm="1">
        <f t="array" ref="LZ11">IFERROR(
    (((Z11/FRACAS!$AY$1)*60))
    /
    (((Z11/FRACAS!$AY$1)*60) + SUMPRODUCT((FRACAS!$B$5:$B$8970=Z$4)*(FRACAS!$D$5:$D$8970&lt;=Z11)*(IFERROR(FRACAS!$AM$5:$AM$8970,0)))
    ),"")</f>
        <v/>
      </c>
      <c r="MA11" s="240" t="str" cm="1">
        <f t="array" ref="MA11">IFERROR(
    (((AA11/FRACAS!$AY$1)*60))
    /
    (((AA11/FRACAS!$AY$1)*60) + SUMPRODUCT((FRACAS!$B$5:$B$8970=AA$4)*(FRACAS!$D$5:$D$8970&lt;=AA11)*(IFERROR(FRACAS!$AM$5:$AM$8970,0)))
    ),"")</f>
        <v/>
      </c>
      <c r="MB11" s="240" t="str" cm="1">
        <f t="array" ref="MB11">IFERROR(
    (((AB11/FRACAS!$AY$1)*60))
    /
    (((AB11/FRACAS!$AY$1)*60) + SUMPRODUCT((FRACAS!$B$5:$B$8970=AB$4)*(FRACAS!$D$5:$D$8970&lt;=AB11)*(IFERROR(FRACAS!$AM$5:$AM$8970,0)))
    ),"")</f>
        <v/>
      </c>
      <c r="MC11" s="240" t="str" cm="1">
        <f t="array" ref="MC11">IFERROR(
    (((AC11/FRACAS!$AY$1)*60))
    /
    (((AC11/FRACAS!$AY$1)*60) + SUMPRODUCT((FRACAS!$B$5:$B$8970=AC$4)*(FRACAS!$D$5:$D$8970&lt;=AC11)*(IFERROR(FRACAS!$AM$5:$AM$8970,0)))
    ),"")</f>
        <v/>
      </c>
      <c r="MD11" s="240" t="str" cm="1">
        <f t="array" ref="MD11">IFERROR(
    (((AD11/FRACAS!$AY$1)*60))
    /
    (((AD11/FRACAS!$AY$1)*60) + SUMPRODUCT((FRACAS!$B$5:$B$8970=AD$4)*(FRACAS!$D$5:$D$8970&lt;=AD11)*(IFERROR(FRACAS!$AM$5:$AM$8970,0)))
    ),"")</f>
        <v/>
      </c>
      <c r="ME11" s="240" t="str" cm="1">
        <f t="array" ref="ME11">IFERROR(
    (((AE11/FRACAS!$AY$1)*60))
    /
    (((AE11/FRACAS!$AY$1)*60) + SUMPRODUCT((FRACAS!$B$5:$B$8970=AE$4)*(FRACAS!$D$5:$D$8970&lt;=AE11)*(IFERROR(FRACAS!$AM$5:$AM$8970,0)))
    ),"")</f>
        <v/>
      </c>
      <c r="MF11" s="240" t="str" cm="1">
        <f t="array" ref="MF11">IFERROR(
    (((AF11/FRACAS!$AY$1)*60))
    /
    (((AF11/FRACAS!$AY$1)*60) + SUMPRODUCT((FRACAS!$B$5:$B$8970=AF$4)*(FRACAS!$D$5:$D$8970&lt;=AF11)*(IFERROR(FRACAS!$AM$5:$AM$8970,0)))
    ),"")</f>
        <v/>
      </c>
      <c r="MG11" s="240" t="str" cm="1">
        <f t="array" ref="MG11">IFERROR(
    (((AG11/FRACAS!$AY$1)*60))
    /
    (((AG11/FRACAS!$AY$1)*60) + SUMPRODUCT((FRACAS!$B$5:$B$8970=AG$4)*(FRACAS!$D$5:$D$8970&lt;=AG11)*(IFERROR(FRACAS!$AM$5:$AM$8970,0)))
    ),"")</f>
        <v/>
      </c>
      <c r="MH11" s="240" t="str" cm="1">
        <f t="array" ref="MH11">IFERROR(
    (((AH11/FRACAS!$AY$1)*60))
    /
    (((AH11/FRACAS!$AY$1)*60) + SUMPRODUCT((FRACAS!$B$5:$B$8970=AH$4)*(FRACAS!$D$5:$D$8970&lt;=AH11)*(IFERROR(FRACAS!$AM$5:$AM$8970,0)))
    ),"")</f>
        <v/>
      </c>
      <c r="MI11" s="240" t="str" cm="1">
        <f t="array" ref="MI11">IFERROR(
    (((AI11/FRACAS!$AY$1)*60))
    /
    (((AI11/FRACAS!$AY$1)*60) + SUMPRODUCT((FRACAS!$B$5:$B$8970=AI$4)*(FRACAS!$D$5:$D$8970&lt;=AI11)*(IFERROR(FRACAS!$AM$5:$AM$8970,0)))
    ),"")</f>
        <v/>
      </c>
      <c r="MJ11" s="240" t="str" cm="1">
        <f t="array" ref="MJ11">IFERROR(
    (((AJ11/FRACAS!$AY$1)*60))
    /
    (((AJ11/FRACAS!$AY$1)*60) + SUMPRODUCT((FRACAS!$B$5:$B$8970=AJ$4)*(FRACAS!$D$5:$D$8970&lt;=AJ11)*(IFERROR(FRACAS!$AM$5:$AM$8970,0)))
    ),"")</f>
        <v/>
      </c>
      <c r="MK11" s="240" t="str" cm="1">
        <f t="array" ref="MK11">IFERROR(
    (((AK11/FRACAS!$AY$1)*60))
    /
    (((AK11/FRACAS!$AY$1)*60) + SUMPRODUCT((FRACAS!$B$5:$B$8970=AK$4)*(FRACAS!$D$5:$D$8970&lt;=AK11)*(IFERROR(FRACAS!$AM$5:$AM$8970,0)))
    ),"")</f>
        <v/>
      </c>
      <c r="ML11" s="240" t="str" cm="1">
        <f t="array" ref="ML11">IFERROR(
    (((AL11/FRACAS!$AY$1)*60))
    /
    (((AL11/FRACAS!$AY$1)*60) + SUMPRODUCT((FRACAS!$B$5:$B$8970=AL$4)*(FRACAS!$D$5:$D$8970&lt;=AL11)*(IFERROR(FRACAS!$AM$5:$AM$8970,0)))
    ),"")</f>
        <v/>
      </c>
      <c r="MM11" s="240" t="str" cm="1">
        <f t="array" ref="MM11">IFERROR(
    (((AM11/FRACAS!$AY$1)*60))
    /
    (((AM11/FRACAS!$AY$1)*60) + SUMPRODUCT((FRACAS!$B$5:$B$8970=AM$4)*(FRACAS!$D$5:$D$8970&lt;=AM11)*(IFERROR(FRACAS!$AM$5:$AM$8970,0)))
    ),"")</f>
        <v/>
      </c>
      <c r="MN11" s="240" t="str" cm="1">
        <f t="array" ref="MN11">IFERROR(
    (((AN11/FRACAS!$AY$1)*60))
    /
    (((AN11/FRACAS!$AY$1)*60) + SUMPRODUCT((FRACAS!$B$5:$B$8970=AN$4)*(FRACAS!$D$5:$D$8970&lt;=AN11)*(IFERROR(FRACAS!$AM$5:$AM$8970,0)))
    ),"")</f>
        <v/>
      </c>
      <c r="MO11" s="240" t="str" cm="1">
        <f t="array" ref="MO11">IFERROR(
    (((AO11/FRACAS!$AY$1)*60))
    /
    (((AO11/FRACAS!$AY$1)*60) + SUMPRODUCT((FRACAS!$B$5:$B$8970=AO$4)*(FRACAS!$D$5:$D$8970&lt;=AO11)*(IFERROR(FRACAS!$AM$5:$AM$8970,0)))
    ),"")</f>
        <v/>
      </c>
      <c r="MP11" s="240" t="str" cm="1">
        <f t="array" ref="MP11">IFERROR(
    (((AP11/FRACAS!$AY$1)*60))
    /
    (((AP11/FRACAS!$AY$1)*60) + SUMPRODUCT((FRACAS!$B$5:$B$8970=AP$4)*(FRACAS!$D$5:$D$8970&lt;=AP11)*(IFERROR(FRACAS!$AM$5:$AM$8970,0)))
    ),"")</f>
        <v/>
      </c>
      <c r="MQ11" s="240" t="str" cm="1">
        <f t="array" ref="MQ11">IFERROR(
    (((AQ11/FRACAS!$AY$1)*60))
    /
    (((AQ11/FRACAS!$AY$1)*60) + SUMPRODUCT((FRACAS!$B$5:$B$8970=AQ$4)*(FRACAS!$D$5:$D$8970&lt;=AQ11)*(IFERROR(FRACAS!$AM$5:$AM$8970,0)))
    ),"")</f>
        <v/>
      </c>
      <c r="MR11" s="194"/>
      <c r="MS11" s="194"/>
      <c r="MT11" s="194"/>
      <c r="MU11" s="194"/>
      <c r="MV11" s="194"/>
      <c r="MW11" s="194"/>
      <c r="MX11" s="194"/>
      <c r="MY11" s="194"/>
      <c r="MZ11" s="194"/>
      <c r="NA11" s="195"/>
      <c r="ND11" s="241">
        <f t="shared" si="6"/>
        <v>0</v>
      </c>
      <c r="NE11" s="242" t="str">
        <f t="shared" si="7"/>
        <v/>
      </c>
      <c r="NF11" s="193" t="str" cm="1">
        <f t="array" ref="NF11">IF($ND11=0,"",(IFERROR( (IFERROR($ND11/FRACAS!$AY$1*60,0) - SUMPRODUCT( (FRACAS!$K$5:$K$8972=NF$2) * IFERROR(FRACAS!$AN$5:$AN$8972,0) ) ) / IFERROR($ND11/FRACAS!$AY$1*60,0), 1 )))</f>
        <v/>
      </c>
      <c r="NG11" s="193" t="str" cm="1">
        <f t="array" ref="NG11">IF($ND11=0,"",(IFERROR( (IFERROR($ND11/FRACAS!$AY$1*60,0) - SUMPRODUCT( (FRACAS!$K$5:$K$8972=NG$2) * IFERROR(FRACAS!$AN$5:$AN$8972,0) ) ) / IFERROR($ND11/FRACAS!$AY$1*60,0), 1 )))</f>
        <v/>
      </c>
      <c r="NH11" s="193" t="str" cm="1">
        <f t="array" ref="NH11">IF($ND11=0,"",(IFERROR( (IFERROR($ND11/FRACAS!$AY$1*60,0) - SUMPRODUCT( (FRACAS!$K$5:$K$8972=NH$2) * IFERROR(FRACAS!$AN$5:$AN$8972,0) ) ) / IFERROR($ND11/FRACAS!$AY$1*60,0), 1 )))</f>
        <v/>
      </c>
      <c r="NI11" s="193" t="str" cm="1">
        <f t="array" ref="NI11">IF($ND11=0,"",(IFERROR( (IFERROR($ND11/FRACAS!$AY$1*60,0) - SUMPRODUCT( (FRACAS!$K$5:$K$8972=NI$2) * IFERROR(FRACAS!$AN$5:$AN$8972,0) ) ) / IFERROR($ND11/FRACAS!$AY$1*60,0), 1 )))</f>
        <v/>
      </c>
      <c r="NJ11" s="193" t="str" cm="1">
        <f t="array" ref="NJ11">IF($ND11=0,"",(IFERROR( (IFERROR($ND11/FRACAS!$AY$1*60,0) - SUMPRODUCT( (FRACAS!$K$5:$K$8972=NJ$2) * IFERROR(FRACAS!$AN$5:$AN$8972,0) ) ) / IFERROR($ND11/FRACAS!$AY$1*60,0), 1 )))</f>
        <v/>
      </c>
      <c r="NK11" s="193" t="str" cm="1">
        <f t="array" ref="NK11">IF($ND11=0,"",(IFERROR( (IFERROR($ND11/FRACAS!$AY$1*60,0) - SUMPRODUCT( (FRACAS!$K$5:$K$8972=NK$2) * IFERROR(FRACAS!$AN$5:$AN$8972,0) ) ) / IFERROR($ND11/FRACAS!$AY$1*60,0), 1 )))</f>
        <v/>
      </c>
      <c r="NL11" s="193" t="str" cm="1">
        <f t="array" ref="NL11">IF($ND11=0,"",(IFERROR( (IFERROR($ND11/FRACAS!$AY$1*60,0) - SUMPRODUCT( (FRACAS!$K$5:$K$8972=NL$2) * IFERROR(FRACAS!$AN$5:$AN$8972,0) ) ) / IFERROR($ND11/FRACAS!$AY$1*60,0), 1 )))</f>
        <v/>
      </c>
      <c r="NM11" s="193" t="str" cm="1">
        <f t="array" ref="NM11">IF($ND11=0,"",(IFERROR( (IFERROR($ND11/FRACAS!$AY$1*60,0) - SUMPRODUCT( (FRACAS!$K$5:$K$8972=NM$2) * IFERROR(FRACAS!$AN$5:$AN$8972,0) ) ) / IFERROR($ND11/FRACAS!$AY$1*60,0), 1 )))</f>
        <v/>
      </c>
      <c r="NN11" s="193" t="str" cm="1">
        <f t="array" ref="NN11">IF($ND11=0,"",(IFERROR( (IFERROR($ND11/FRACAS!$AY$1*60,0) - SUMPRODUCT( (FRACAS!$K$5:$K$8972=NN$2) * IFERROR(FRACAS!$AN$5:$AN$8972,0) ) ) / IFERROR($ND11/FRACAS!$AY$1*60,0), 1 )))</f>
        <v/>
      </c>
      <c r="NO11" s="193" t="str" cm="1">
        <f t="array" ref="NO11">IF($ND11=0,"",(IFERROR( (IFERROR($ND11/FRACAS!$AY$1*60,0) - SUMPRODUCT( (FRACAS!$K$5:$K$8972=NO$2) * IFERROR(FRACAS!$AN$5:$AN$8972,0) ) ) / IFERROR($ND11/FRACAS!$AY$1*60,0), 1 )))</f>
        <v/>
      </c>
      <c r="NP11" s="193" t="str" cm="1">
        <f t="array" ref="NP11">IF($ND11=0,"",(IFERROR( (IFERROR($ND11/FRACAS!$AY$1*60,0) - SUMPRODUCT( (FRACAS!$K$5:$K$8972=NP$2) * IFERROR(FRACAS!$AN$5:$AN$8972,0) ) ) / IFERROR($ND11/FRACAS!$AY$1*60,0), 1 )))</f>
        <v/>
      </c>
      <c r="NQ11" s="193" t="str" cm="1">
        <f t="array" ref="NQ11">IF($ND11=0,"",(IFERROR( (IFERROR($ND11/FRACAS!$AY$1*60,0) - SUMPRODUCT( (FRACAS!$K$5:$K$8972=NQ$2) * IFERROR(FRACAS!$AN$5:$AN$8972,0) ) ) / IFERROR($ND11/FRACAS!$AY$1*60,0), 1 )))</f>
        <v/>
      </c>
      <c r="NR11" s="193" t="str" cm="1">
        <f t="array" ref="NR11">IF($ND11=0,"",(IFERROR( (IFERROR($ND11/FRACAS!$AY$1*60,0) - SUMPRODUCT( (FRACAS!$K$5:$K$8972=NR$2) * IFERROR(FRACAS!$AN$5:$AN$8972,0) ) ) / IFERROR($ND11/FRACAS!$AY$1*60,0), 1 )))</f>
        <v/>
      </c>
      <c r="NS11" s="193" t="str" cm="1">
        <f t="array" ref="NS11">IF($ND11=0,"",(IFERROR( (IFERROR($ND11/FRACAS!$AY$1*60,0) - SUMPRODUCT( (FRACAS!$K$5:$K$8972=NS$2) * IFERROR(FRACAS!$AN$5:$AN$8972,0) ) ) / IFERROR($ND11/FRACAS!$AY$1*60,0), 1 )))</f>
        <v/>
      </c>
      <c r="NT11" s="193" t="str" cm="1">
        <f t="array" ref="NT11">IF($ND11=0,"",(IFERROR( (IFERROR($ND11/FRACAS!$AY$1*60,0) - SUMPRODUCT( (FRACAS!$K$5:$K$8972=NT$2) * IFERROR(FRACAS!$AN$5:$AN$8972,0) ) ) / IFERROR($ND11/FRACAS!$AY$1*60,0), 1 )))</f>
        <v/>
      </c>
      <c r="NU11" s="193" t="str" cm="1">
        <f t="array" ref="NU11">IF($ND11=0,"",(IFERROR( (IFERROR($ND11/FRACAS!$AY$1*60,0) - SUMPRODUCT( (FRACAS!$K$5:$K$8972=NU$2) * IFERROR(FRACAS!$AN$5:$AN$8972,0) ) ) / IFERROR($ND11/FRACAS!$AY$1*60,0), 1 )))</f>
        <v/>
      </c>
      <c r="NV11" s="193" t="str" cm="1">
        <f t="array" ref="NV11">IF($ND11=0,"",(IFERROR( (IFERROR($ND11/FRACAS!$AY$1*60,0) - SUMPRODUCT( (FRACAS!$K$5:$K$8972=NV$2) * IFERROR(FRACAS!$AN$5:$AN$8972,0) ) ) / IFERROR($ND11/FRACAS!$AY$1*60,0), 1 )))</f>
        <v/>
      </c>
      <c r="NW11" s="193" t="str" cm="1">
        <f t="array" ref="NW11">IF($ND11=0,"",(IFERROR( (IFERROR($ND11/FRACAS!$AY$1*60,0) - SUMPRODUCT( (FRACAS!$K$5:$K$8972=NW$2) * IFERROR(FRACAS!$AN$5:$AN$8972,0) ) ) / IFERROR($ND11/FRACAS!$AY$1*60,0), 1 )))</f>
        <v/>
      </c>
      <c r="NX11" s="193" t="str" cm="1">
        <f t="array" ref="NX11">IF($ND11=0,"",(IFERROR( (IFERROR($ND11/FRACAS!$AY$1*60,0) - SUMPRODUCT( (FRACAS!$K$5:$K$8972=NX$2) * IFERROR(FRACAS!$AN$5:$AN$8972,0) ) ) / IFERROR($ND11/FRACAS!$AY$1*60,0), 1 )))</f>
        <v/>
      </c>
      <c r="NY11" s="193" t="str" cm="1">
        <f t="array" ref="NY11">IF($ND11=0,"",(IFERROR( (IFERROR($ND11/FRACAS!$AY$1*60,0) - SUMPRODUCT( (FRACAS!$K$5:$K$8972=NY$2) * IFERROR(FRACAS!$AN$5:$AN$8972,0) ) ) / IFERROR($ND11/FRACAS!$AY$1*60,0), 1 )))</f>
        <v/>
      </c>
      <c r="NZ11" s="193" t="str" cm="1">
        <f t="array" ref="NZ11">IF($ND11=0,"",(IFERROR( (IFERROR($ND11/FRACAS!$AY$1*60,0) - SUMPRODUCT( (FRACAS!$K$5:$K$8972=NZ$2) * IFERROR(FRACAS!$AN$5:$AN$8972,0) ) ) / IFERROR($ND11/FRACAS!$AY$1*60,0), 1 )))</f>
        <v/>
      </c>
      <c r="OA11" s="193" t="str" cm="1">
        <f t="array" ref="OA11">IF($ND11=0,"",(IFERROR( (IFERROR($ND11/FRACAS!$AY$1*60,0) - SUMPRODUCT( (FRACAS!$K$5:$K$8972=OA$2) * IFERROR(FRACAS!$AN$5:$AN$8972,0) ) ) / IFERROR($ND11/FRACAS!$AY$1*60,0), 1 )))</f>
        <v/>
      </c>
      <c r="OB11" s="193" t="str" cm="1">
        <f t="array" ref="OB11">IF($ND11=0,"",(IFERROR( (IFERROR($ND11/FRACAS!$AY$1*60,0) - SUMPRODUCT( (FRACAS!$K$5:$K$8972=OB$2) * IFERROR(FRACAS!$AN$5:$AN$8972,0) ) ) / IFERROR($ND11/FRACAS!$AY$1*60,0), 1 )))</f>
        <v/>
      </c>
      <c r="OC11" s="193" t="str" cm="1">
        <f t="array" ref="OC11">IF($ND11=0,"",(IFERROR( (IFERROR($ND11/FRACAS!$AY$1*60,0) - SUMPRODUCT( (FRACAS!$K$5:$K$8972=OC$2) * IFERROR(FRACAS!$AN$5:$AN$8972,0) ) ) / IFERROR($ND11/FRACAS!$AY$1*60,0), 1 )))</f>
        <v/>
      </c>
      <c r="OD11" s="193" t="str" cm="1">
        <f t="array" ref="OD11">IF($ND11=0,"",(IFERROR( (IFERROR($ND11/FRACAS!$AY$1*60,0) - SUMPRODUCT( (FRACAS!$K$5:$K$8972=OD$2) * IFERROR(FRACAS!$AN$5:$AN$8972,0) ) ) / IFERROR($ND11/FRACAS!$AY$1*60,0), 1 )))</f>
        <v/>
      </c>
      <c r="OE11" s="193" t="str" cm="1">
        <f t="array" ref="OE11">IF($ND11=0,"",(IFERROR( (IFERROR($ND11/FRACAS!$AY$1*60,0) - SUMPRODUCT( (FRACAS!$K$5:$K$8972=OE$2) * IFERROR(FRACAS!$AN$5:$AN$8972,0) ) ) / IFERROR($ND11/FRACAS!$AY$1*60,0), 1 )))</f>
        <v/>
      </c>
      <c r="OF11" s="193" t="str" cm="1">
        <f t="array" ref="OF11">IF($ND11=0,"",(IFERROR( (IFERROR($ND11/FRACAS!$AY$1*60,0) - SUMPRODUCT( (FRACAS!$K$5:$K$8972=OF$2) * IFERROR(FRACAS!$AN$5:$AN$8972,0) ) ) / IFERROR($ND11/FRACAS!$AY$1*60,0), 1 )))</f>
        <v/>
      </c>
      <c r="OG11" s="193" t="str" cm="1">
        <f t="array" ref="OG11">IF($ND11=0,"",(IFERROR( (IFERROR($ND11/FRACAS!$AY$1*60,0) - SUMPRODUCT( (FRACAS!$K$5:$K$8972=OG$2) * IFERROR(FRACAS!$AN$5:$AN$8972,0) ) ) / IFERROR($ND11/FRACAS!$AY$1*60,0), 1 )))</f>
        <v/>
      </c>
      <c r="OH11" s="193" t="str" cm="1">
        <f t="array" ref="OH11">IF($ND11=0,"",(IFERROR( (IFERROR($ND11/FRACAS!$AY$1*60,0) - SUMPRODUCT( (FRACAS!$K$5:$K$8972=OH$2) * IFERROR(FRACAS!$AN$5:$AN$8972,0) ) ) / IFERROR($ND11/FRACAS!$AY$1*60,0), 1 )))</f>
        <v/>
      </c>
      <c r="OI11" s="193" t="str" cm="1">
        <f t="array" ref="OI11">IF($ND11=0,"",(IFERROR( (IFERROR($ND11/FRACAS!$AY$1*60,0) - SUMPRODUCT( (FRACAS!$K$5:$K$8972=OI$2) * IFERROR(FRACAS!$AN$5:$AN$8972,0) ) ) / IFERROR($ND11/FRACAS!$AY$1*60,0), 1 )))</f>
        <v/>
      </c>
      <c r="OJ11" s="193" t="str" cm="1">
        <f t="array" ref="OJ11">IF($ND11=0,"",(IFERROR( (IFERROR($ND11/FRACAS!$AY$1*60,0) - SUMPRODUCT( (FRACAS!$K$5:$K$8972=OJ$2) * IFERROR(FRACAS!$AN$5:$AN$8972,0) ) ) / IFERROR($ND11/FRACAS!$AY$1*60,0), 1 )))</f>
        <v/>
      </c>
      <c r="OK11" s="193" t="str" cm="1">
        <f t="array" ref="OK11">IF($ND11=0,"",(IFERROR( (IFERROR($ND11/FRACAS!$AY$1*60,0) - SUMPRODUCT( (FRACAS!$K$5:$K$8972=OK$2) * IFERROR(FRACAS!$AN$5:$AN$8972,0) ) ) / IFERROR($ND11/FRACAS!$AY$1*60,0), 1 )))</f>
        <v/>
      </c>
      <c r="OL11" s="193" t="str" cm="1">
        <f t="array" ref="OL11">IF($ND11=0,"",(IFERROR( (IFERROR($ND11/FRACAS!$AY$1*60,0) - SUMPRODUCT( (FRACAS!$K$5:$K$8972=OL$2) * IFERROR(FRACAS!$AN$5:$AN$8972,0) ) ) / IFERROR($ND11/FRACAS!$AY$1*60,0), 1 )))</f>
        <v/>
      </c>
      <c r="OM11" s="193" t="str" cm="1">
        <f t="array" ref="OM11">IF($ND11=0,"",(IFERROR( (IFERROR($ND11/FRACAS!$AY$1*60,0) - SUMPRODUCT( (FRACAS!$K$5:$K$8972=OM$2) * IFERROR(FRACAS!$AN$5:$AN$8972,0) ) ) / IFERROR($ND11/FRACAS!$AY$1*60,0), 1 )))</f>
        <v/>
      </c>
      <c r="ON11" s="193" t="str" cm="1">
        <f t="array" ref="ON11">IF($ND11=0,"",(IFERROR( (IFERROR($ND11/FRACAS!$AY$1*60,0) - SUMPRODUCT( (FRACAS!$K$5:$K$8972=ON$2) * IFERROR(FRACAS!$AN$5:$AN$8972,0) ) ) / IFERROR($ND11/FRACAS!$AY$1*60,0), 1 )))</f>
        <v/>
      </c>
      <c r="OO11" s="193" t="str" cm="1">
        <f t="array" ref="OO11">IF($ND11=0,"",(IFERROR( (IFERROR($ND11/FRACAS!$AY$1*60,0) - SUMPRODUCT( (FRACAS!$K$5:$K$8972=OO$2) * IFERROR(FRACAS!$AN$5:$AN$8972,0) ) ) / IFERROR($ND11/FRACAS!$AY$1*60,0), 1 )))</f>
        <v/>
      </c>
      <c r="OP11" s="193" t="str" cm="1">
        <f t="array" ref="OP11">IF($ND11=0,"",(IFERROR( (IFERROR($ND11/FRACAS!$AY$1*60,0) - SUMPRODUCT( (FRACAS!$K$5:$K$8972=OP$2) * IFERROR(FRACAS!$AN$5:$AN$8972,0) ) ) / IFERROR($ND11/FRACAS!$AY$1*60,0), 1 )))</f>
        <v/>
      </c>
      <c r="OQ11" s="193" t="str" cm="1">
        <f t="array" ref="OQ11">IF($ND11=0,"",(IFERROR( (IFERROR($ND11/FRACAS!$AY$1*60,0) - SUMPRODUCT( (FRACAS!$K$5:$K$8972=OQ$2) * IFERROR(FRACAS!$AN$5:$AN$8972,0) ) ) / IFERROR($ND11/FRACAS!$AY$1*60,0), 1 )))</f>
        <v/>
      </c>
      <c r="OR11" s="193" t="str" cm="1">
        <f t="array" ref="OR11">IF($ND11=0,"",(IFERROR( (IFERROR($ND11/FRACAS!$AY$1*60,0) - SUMPRODUCT( (FRACAS!$K$5:$K$8972=OR$2) * IFERROR(FRACAS!$AN$5:$AN$8972,0) ) ) / IFERROR($ND11/FRACAS!$AY$1*60,0), 1 )))</f>
        <v/>
      </c>
      <c r="OS11" s="193" t="str" cm="1">
        <f t="array" ref="OS11">IF($ND11=0,"",(IFERROR( (IFERROR($ND11/FRACAS!$AY$1*60,0) - SUMPRODUCT( (FRACAS!$K$5:$K$8972=OS$2) * IFERROR(FRACAS!$AN$5:$AN$8972,0) ) ) / IFERROR($ND11/FRACAS!$AY$1*60,0), 1 )))</f>
        <v/>
      </c>
      <c r="OT11" s="243" t="str" cm="1">
        <f t="array" ref="OT11">IF($ND11=0,"",(IFERROR( (IFERROR($ND11/FRACAS!$AY$1*60,0) - SUMPRODUCT( (FRACAS!$K$5:$K$8972=OT$2) * IFERROR(FRACAS!$AN$5:$AN$8972,0) ) ) / IFERROR($ND11/FRACAS!$AY$1*60,0), 1 )))</f>
        <v/>
      </c>
    </row>
    <row r="12" spans="1:410" x14ac:dyDescent="0.2">
      <c r="B12" s="233"/>
      <c r="C12" s="259">
        <f>IF('[1]17.11.2025 IASI18 Mileage'!C12="","",'[1]17.11.2025 IASI18 Mileage'!C12)</f>
        <v>46020</v>
      </c>
      <c r="D12" s="201" t="str">
        <f>IF('[1]17.11.2025 IASI18 Mileage'!D12="","",'[1]17.11.2025 IASI18 Mileage'!D12)</f>
        <v/>
      </c>
      <c r="E12" s="201" t="str">
        <f>IF('[1]17.11.2025 IASI18 Mileage'!E12="","",'[1]17.11.2025 IASI18 Mileage'!E12)</f>
        <v/>
      </c>
      <c r="F12" s="201" t="str">
        <f>IF('[1]17.11.2025 IASI18 Mileage'!F12="","",'[1]17.11.2025 IASI18 Mileage'!F12)</f>
        <v/>
      </c>
      <c r="G12" s="201" t="str">
        <f>IF('[1]17.11.2025 IASI18 Mileage'!G12="","",'[1]17.11.2025 IASI18 Mileage'!G12)</f>
        <v/>
      </c>
      <c r="H12" s="201" t="str">
        <f>IF('[1]17.11.2025 IASI18 Mileage'!H12="","",'[1]17.11.2025 IASI18 Mileage'!H12)</f>
        <v/>
      </c>
      <c r="I12" s="201" t="str">
        <f>IF('[1]17.11.2025 IASI18 Mileage'!I12="","",'[1]17.11.2025 IASI18 Mileage'!I12)</f>
        <v/>
      </c>
      <c r="J12" s="201" t="str">
        <f>IF('[1]17.11.2025 IASI18 Mileage'!J12="","",'[1]17.11.2025 IASI18 Mileage'!J12)</f>
        <v/>
      </c>
      <c r="K12" s="201" t="str">
        <f>IF('[1]17.11.2025 IASI18 Mileage'!K12="","",'[1]17.11.2025 IASI18 Mileage'!K12)</f>
        <v/>
      </c>
      <c r="L12" s="201" t="str">
        <f>IF('[1]17.11.2025 IASI18 Mileage'!L12="","",'[1]17.11.2025 IASI18 Mileage'!L12)</f>
        <v/>
      </c>
      <c r="M12" s="201" t="str">
        <f>IF('[1]17.11.2025 IASI18 Mileage'!M12="","",'[1]17.11.2025 IASI18 Mileage'!M12)</f>
        <v/>
      </c>
      <c r="N12" s="201" t="str">
        <f>IF('[1]17.11.2025 IASI18 Mileage'!N12="","",'[1]17.11.2025 IASI18 Mileage'!N12)</f>
        <v/>
      </c>
      <c r="O12" s="201" t="str">
        <f>IF('[1]17.11.2025 IASI18 Mileage'!O12="","",'[1]17.11.2025 IASI18 Mileage'!O12)</f>
        <v/>
      </c>
      <c r="P12" s="201" t="str">
        <f>IF('[1]17.11.2025 IASI18 Mileage'!P12="","",'[1]17.11.2025 IASI18 Mileage'!P12)</f>
        <v/>
      </c>
      <c r="Q12" s="201" t="str">
        <f>IF('[1]17.11.2025 IASI18 Mileage'!Q12="","",'[1]17.11.2025 IASI18 Mileage'!Q12)</f>
        <v/>
      </c>
      <c r="R12" s="201" t="str">
        <f>IF('[1]17.11.2025 IASI18 Mileage'!R12="","",'[1]17.11.2025 IASI18 Mileage'!R12)</f>
        <v/>
      </c>
      <c r="S12" s="201" t="str">
        <f>IF('[1]17.11.2025 IASI18 Mileage'!S12="","",'[1]17.11.2025 IASI18 Mileage'!S12)</f>
        <v/>
      </c>
      <c r="T12" s="201" t="str">
        <f>IF('[1]17.11.2025 IASI18 Mileage'!T12="","",'[1]17.11.2025 IASI18 Mileage'!T12)</f>
        <v/>
      </c>
      <c r="U12" s="201" t="str">
        <f>IF('[1]17.11.2025 IASI18 Mileage'!U12="","",'[1]17.11.2025 IASI18 Mileage'!U12)</f>
        <v/>
      </c>
      <c r="V12" s="201"/>
      <c r="W12" s="201"/>
      <c r="X12" s="201"/>
      <c r="Y12" s="201"/>
      <c r="Z12" s="201"/>
      <c r="AA12" s="201"/>
      <c r="AB12" s="201"/>
      <c r="AC12" s="201"/>
      <c r="AD12" s="201"/>
      <c r="AE12" s="201"/>
      <c r="AF12" s="201"/>
      <c r="AG12" s="201"/>
      <c r="AH12" s="201"/>
      <c r="AI12" s="201"/>
      <c r="AJ12" s="201"/>
      <c r="AK12" s="201"/>
      <c r="AL12" s="201"/>
      <c r="AM12" s="201"/>
      <c r="AN12" s="201"/>
      <c r="AO12" s="201"/>
      <c r="AP12" s="201"/>
      <c r="AQ12" s="201"/>
      <c r="AR12" s="201"/>
      <c r="AS12" s="201"/>
      <c r="AT12" s="201"/>
      <c r="AU12" s="201"/>
      <c r="AV12" s="201"/>
      <c r="AW12" s="201"/>
      <c r="AX12" s="201"/>
      <c r="AY12" s="201"/>
      <c r="AZ12" s="201"/>
      <c r="BA12" s="202"/>
      <c r="BB12" s="184"/>
      <c r="BC12" s="184"/>
      <c r="BD12" s="234"/>
      <c r="BE12" s="234"/>
      <c r="BF12" s="234"/>
      <c r="BG12" s="234"/>
      <c r="BH12" s="234"/>
      <c r="BI12" s="234"/>
      <c r="BJ12" s="234"/>
      <c r="BK12" s="234"/>
      <c r="BL12" s="234"/>
      <c r="BM12" s="234"/>
      <c r="BN12" s="234"/>
      <c r="BO12" s="234"/>
      <c r="BP12" s="234"/>
      <c r="BQ12" s="234"/>
      <c r="BR12" s="234"/>
      <c r="BS12" s="234"/>
      <c r="BT12" s="234"/>
      <c r="BU12" s="234"/>
      <c r="BV12" s="234"/>
      <c r="BW12" s="234"/>
      <c r="BX12" s="234"/>
      <c r="BY12" s="234"/>
      <c r="BZ12" s="234"/>
      <c r="CA12" s="234"/>
      <c r="CB12" s="234"/>
      <c r="CC12" s="234"/>
      <c r="CD12" s="234"/>
      <c r="CE12" s="234"/>
      <c r="CF12" s="234"/>
      <c r="CG12" s="234"/>
      <c r="CH12" s="234"/>
      <c r="CI12" s="234"/>
      <c r="CJ12" s="234"/>
      <c r="CK12" s="234"/>
      <c r="CL12" s="234"/>
      <c r="CM12" s="234"/>
      <c r="CN12" s="234"/>
      <c r="CO12" s="234"/>
      <c r="CP12" s="234"/>
      <c r="CQ12" s="234"/>
      <c r="CR12" s="234"/>
      <c r="CS12" s="234"/>
      <c r="CT12" s="234"/>
      <c r="CU12" s="234"/>
      <c r="CV12" s="234"/>
      <c r="CW12" s="234"/>
      <c r="CX12" s="234"/>
      <c r="CY12" s="234"/>
      <c r="CZ12" s="234"/>
      <c r="DA12" s="234"/>
      <c r="DB12" s="234"/>
      <c r="DC12" s="184">
        <f t="shared" si="5"/>
        <v>0</v>
      </c>
      <c r="DD12" s="235" t="str">
        <f t="shared" si="3"/>
        <v/>
      </c>
      <c r="DE12" s="186">
        <f>IF(D12&gt; 0,(COUNTIFS(FRACAS!$B$5:$B$8972, D$4, FRACAS!$D$5:$D$8972, "&lt;="&amp;D12)), "" )</f>
        <v>0</v>
      </c>
      <c r="DF12" s="186">
        <f>IF(E12&gt; 0,(COUNTIFS(FRACAS!$B$5:$B$8972, E$4, FRACAS!$D$5:$D$8972, "&lt;="&amp;E12)), "" )</f>
        <v>0</v>
      </c>
      <c r="DG12" s="186">
        <f>IF(F12&gt; 0,(COUNTIFS(FRACAS!$B$5:$B$8972, F$4, FRACAS!$D$5:$D$8972, "&lt;="&amp;F12)), "" )</f>
        <v>0</v>
      </c>
      <c r="DH12" s="186">
        <f>IF(G12&gt; 0,(COUNTIFS(FRACAS!$B$5:$B$8972, G$4, FRACAS!$D$5:$D$8972, "&lt;="&amp;G12)), "" )</f>
        <v>0</v>
      </c>
      <c r="DI12" s="186">
        <f>IF(H12&gt; 0,(COUNTIFS(FRACAS!$B$5:$B$8972, H$4, FRACAS!$D$5:$D$8972, "&lt;="&amp;H12)), "" )</f>
        <v>0</v>
      </c>
      <c r="DJ12" s="186">
        <f>IF(I12&gt; 0,(COUNTIFS(FRACAS!$B$5:$B$8972, I$4, FRACAS!$D$5:$D$8972, "&lt;="&amp;I12)), "" )</f>
        <v>0</v>
      </c>
      <c r="DK12" s="186">
        <f>IF(J12&gt; 0,(COUNTIFS(FRACAS!$B$5:$B$8972, J$4, FRACAS!$D$5:$D$8972, "&lt;="&amp;J12)), "" )</f>
        <v>0</v>
      </c>
      <c r="DL12" s="186">
        <f>IF(K12&gt; 0,(COUNTIFS(FRACAS!$B$5:$B$8972, K$4, FRACAS!$D$5:$D$8972, "&lt;="&amp;K12)), "" )</f>
        <v>0</v>
      </c>
      <c r="DM12" s="186">
        <f>IF(L12&gt; 0,(COUNTIFS(FRACAS!$B$5:$B$8972, L$4, FRACAS!$D$5:$D$8972, "&lt;="&amp;L12)), "" )</f>
        <v>0</v>
      </c>
      <c r="DN12" s="186">
        <f>IF(M12&gt; 0,(COUNTIFS(FRACAS!$B$5:$B$8972, M$4, FRACAS!$D$5:$D$8972, "&lt;="&amp;M12)), "" )</f>
        <v>0</v>
      </c>
      <c r="DO12" s="186">
        <f>IF(N12&gt; 0,(COUNTIFS(FRACAS!$B$5:$B$8972, N$4, FRACAS!$D$5:$D$8972, "&lt;="&amp;N12)), "" )</f>
        <v>0</v>
      </c>
      <c r="DP12" s="186">
        <f>IF(O12&gt; 0,(COUNTIFS(FRACAS!$B$5:$B$8972, O$4, FRACAS!$D$5:$D$8972, "&lt;="&amp;O12)), "" )</f>
        <v>0</v>
      </c>
      <c r="DQ12" s="186">
        <f>IF(P12&gt; 0,(COUNTIFS(FRACAS!$B$5:$B$8972, P$4, FRACAS!$D$5:$D$8972, "&lt;="&amp;P12)), "" )</f>
        <v>0</v>
      </c>
      <c r="DR12" s="186">
        <f>IF(Q12&gt; 0,(COUNTIFS(FRACAS!$B$5:$B$8972, Q$4, FRACAS!$D$5:$D$8972, "&lt;="&amp;Q12)), "" )</f>
        <v>0</v>
      </c>
      <c r="DS12" s="186">
        <f>IF(R12&gt; 0,(COUNTIFS(FRACAS!$B$5:$B$8972, R$4, FRACAS!$D$5:$D$8972, "&lt;="&amp;R12)), "" )</f>
        <v>0</v>
      </c>
      <c r="DT12" s="186">
        <f>IF(S12&gt; 0,(COUNTIFS(FRACAS!$B$5:$B$8972, S$4, FRACAS!$D$5:$D$8972, "&lt;="&amp;S12)), "" )</f>
        <v>0</v>
      </c>
      <c r="DU12" s="186">
        <f>IF(T12&gt; 0,(COUNTIFS(FRACAS!$B$5:$B$8972, T$4, FRACAS!$D$5:$D$8972, "&lt;="&amp;T12)), "" )</f>
        <v>0</v>
      </c>
      <c r="DV12" s="186">
        <f>IF(U12&gt; 0,(COUNTIFS(FRACAS!$B$5:$B$8972, U$4, FRACAS!$D$5:$D$8972, "&lt;="&amp;U12)), "" )</f>
        <v>0</v>
      </c>
      <c r="DW12" s="186" t="str">
        <f>IF(V12&gt; 0,(COUNTIFS(FRACAS!$B$5:$B$8972, V$4, FRACAS!$D$5:$D$8972, "&lt;="&amp;V12)), "" )</f>
        <v/>
      </c>
      <c r="DX12" s="186" t="str">
        <f>IF(W12&gt; 0,(COUNTIFS(FRACAS!$B$5:$B$8972, W$4, FRACAS!$D$5:$D$8972, "&lt;="&amp;W12)), "" )</f>
        <v/>
      </c>
      <c r="DY12" s="186" t="str">
        <f>IF(X12&gt; 0,(COUNTIFS(FRACAS!$B$5:$B$8972, X$4, FRACAS!$D$5:$D$8972, "&lt;="&amp;X12)), "" )</f>
        <v/>
      </c>
      <c r="DZ12" s="186" t="str">
        <f>IF(Y12&gt; 0,(COUNTIFS(FRACAS!$B$5:$B$8972, Y$4, FRACAS!$D$5:$D$8972, "&lt;="&amp;Y12)), "" )</f>
        <v/>
      </c>
      <c r="EA12" s="186" t="str">
        <f>IF(Z12&gt; 0,(COUNTIFS(FRACAS!$B$5:$B$8972, Z$4, FRACAS!$D$5:$D$8972, "&lt;="&amp;Z12)), "" )</f>
        <v/>
      </c>
      <c r="EB12" s="186" t="str">
        <f>IF(AA12&gt; 0,(COUNTIFS(FRACAS!$B$5:$B$8972, AA$4, FRACAS!$D$5:$D$8972, "&lt;="&amp;AA12)), "" )</f>
        <v/>
      </c>
      <c r="EC12" s="186" t="str">
        <f>IF(AB12&gt; 0,(COUNTIFS(FRACAS!$B$5:$B$8972, AB$4, FRACAS!$D$5:$D$8972, "&lt;="&amp;AB12)), "" )</f>
        <v/>
      </c>
      <c r="ED12" s="186" t="str">
        <f>IF(AC12&gt; 0,(COUNTIFS(FRACAS!$B$5:$B$8972, AC$4, FRACAS!$D$5:$D$8972, "&lt;="&amp;AC12)), "" )</f>
        <v/>
      </c>
      <c r="EE12" s="186" t="str">
        <f>IF(AD12&gt; 0,(COUNTIFS(FRACAS!$B$5:$B$8972, AD$4, FRACAS!$D$5:$D$8972, "&lt;="&amp;AD12)), "" )</f>
        <v/>
      </c>
      <c r="EF12" s="186" t="str">
        <f>IF(AE12&gt; 0,(COUNTIFS(FRACAS!$B$5:$B$8972, AE$4, FRACAS!$D$5:$D$8972, "&lt;="&amp;AE12)), "" )</f>
        <v/>
      </c>
      <c r="EG12" s="186" t="str">
        <f>IF(AF12&gt; 0,(COUNTIFS(FRACAS!$B$5:$B$8972, AF$4, FRACAS!$D$5:$D$8972, "&lt;="&amp;AF12)), "" )</f>
        <v/>
      </c>
      <c r="EH12" s="186" t="str">
        <f>IF(AG12&gt; 0,(COUNTIFS(FRACAS!$B$5:$B$8972, AG$4, FRACAS!$D$5:$D$8972, "&lt;="&amp;AG12)), "" )</f>
        <v/>
      </c>
      <c r="EI12" s="186" t="str">
        <f>IF(AH12&gt; 0,(COUNTIFS(FRACAS!$B$5:$B$8972, AH$4, FRACAS!$D$5:$D$8972, "&lt;="&amp;AH12)), "" )</f>
        <v/>
      </c>
      <c r="EJ12" s="186" t="str">
        <f>IF(AI12&gt; 0,(COUNTIFS(FRACAS!$B$5:$B$8972, AI$4, FRACAS!$D$5:$D$8972, "&lt;="&amp;AI12)), "" )</f>
        <v/>
      </c>
      <c r="EK12" s="186" t="str">
        <f>IF(AJ12&gt; 0,(COUNTIFS(FRACAS!$B$5:$B$8972, AJ$4, FRACAS!$D$5:$D$8972, "&lt;="&amp;AJ12)), "" )</f>
        <v/>
      </c>
      <c r="EL12" s="186" t="str">
        <f>IF(AK12&gt; 0,(COUNTIFS(FRACAS!$B$5:$B$8972, AK$4, FRACAS!$D$5:$D$8972, "&lt;="&amp;AK12)), "" )</f>
        <v/>
      </c>
      <c r="EM12" s="186" t="str">
        <f>IF(AL12&gt; 0,(COUNTIFS(FRACAS!$B$5:$B$8972, AL$4, FRACAS!$D$5:$D$8972, "&lt;="&amp;AL12)), "" )</f>
        <v/>
      </c>
      <c r="EN12" s="186" t="str">
        <f>IF(AM12&gt; 0,(COUNTIFS(FRACAS!$B$5:$B$8972, AM$4, FRACAS!$D$5:$D$8972, "&lt;="&amp;AM12)), "" )</f>
        <v/>
      </c>
      <c r="EO12" s="186" t="str">
        <f>IF(AN12&gt; 0,(COUNTIFS(FRACAS!$B$5:$B$8972, AN$4, FRACAS!$D$5:$D$8972, "&lt;="&amp;AN12)), "" )</f>
        <v/>
      </c>
      <c r="EP12" s="186" t="str">
        <f>IF(AO12&gt; 0,(COUNTIFS(FRACAS!$B$5:$B$8972, AO$4, FRACAS!$D$5:$D$8972, "&lt;="&amp;AO12)), "" )</f>
        <v/>
      </c>
      <c r="EQ12" s="186" t="str">
        <f>IF(AP12&gt; 0,(COUNTIFS(FRACAS!$B$5:$B$8972, AP$4, FRACAS!$D$5:$D$8972, "&lt;="&amp;AP12)), "" )</f>
        <v/>
      </c>
      <c r="ER12" s="186" t="str">
        <f>IF(AQ12&gt; 0,(COUNTIFS(FRACAS!$B$5:$B$8972, AQ$4, FRACAS!$D$5:$D$8972, "&lt;="&amp;AQ12)), "" )</f>
        <v/>
      </c>
      <c r="ES12" s="244"/>
      <c r="ET12" s="186"/>
      <c r="EU12" s="186"/>
      <c r="EV12" s="186"/>
      <c r="EW12" s="186"/>
      <c r="EX12" s="186"/>
      <c r="EY12" s="186"/>
      <c r="EZ12" s="186"/>
      <c r="FA12" s="186"/>
      <c r="FB12" s="203"/>
      <c r="FC12" s="204"/>
      <c r="FD12" s="204"/>
      <c r="FE12" s="190"/>
      <c r="FF12" s="190"/>
      <c r="FG12" s="190"/>
      <c r="FH12" s="190"/>
      <c r="FI12" s="190"/>
      <c r="FJ12" s="190"/>
      <c r="FK12" s="190"/>
      <c r="FL12" s="190"/>
      <c r="FM12" s="190"/>
      <c r="FN12" s="190"/>
      <c r="FO12" s="190"/>
      <c r="FP12" s="190"/>
      <c r="FQ12" s="190"/>
      <c r="FR12" s="190"/>
      <c r="FS12" s="190"/>
      <c r="FT12" s="190"/>
      <c r="FU12" s="190"/>
      <c r="FV12" s="190"/>
      <c r="FW12" s="190"/>
      <c r="FX12" s="190"/>
      <c r="FY12" s="190"/>
      <c r="FZ12" s="190"/>
      <c r="GA12" s="190"/>
      <c r="GB12" s="190"/>
      <c r="GC12" s="190"/>
      <c r="GD12" s="190"/>
      <c r="GE12" s="190"/>
      <c r="GF12" s="190"/>
      <c r="GG12" s="190"/>
      <c r="GH12" s="190"/>
      <c r="GI12" s="190"/>
      <c r="GJ12" s="190"/>
      <c r="GK12" s="190"/>
      <c r="GL12" s="190"/>
      <c r="GM12" s="190"/>
      <c r="GN12" s="190"/>
      <c r="GO12" s="190"/>
      <c r="GP12" s="190"/>
      <c r="GQ12" s="190"/>
      <c r="GR12" s="190"/>
      <c r="GS12" s="190"/>
      <c r="GT12" s="190"/>
      <c r="GU12" s="190"/>
      <c r="GV12" s="190"/>
      <c r="GW12" s="190"/>
      <c r="GX12" s="190"/>
      <c r="GY12" s="190"/>
      <c r="GZ12" s="190"/>
      <c r="HA12" s="190"/>
      <c r="HB12" s="190"/>
      <c r="HD12" s="190"/>
      <c r="HE12" s="190"/>
      <c r="HF12" s="190"/>
      <c r="HG12" s="190"/>
      <c r="HH12" s="190"/>
      <c r="HI12" s="190"/>
      <c r="HJ12" s="190"/>
      <c r="HK12" s="190"/>
      <c r="HL12" s="190"/>
      <c r="HM12" s="190"/>
      <c r="HN12" s="190"/>
      <c r="HO12" s="190"/>
      <c r="HP12" s="190"/>
      <c r="HQ12" s="190"/>
      <c r="HR12" s="190"/>
      <c r="HS12" s="190"/>
      <c r="HT12" s="190"/>
      <c r="HU12" s="190"/>
      <c r="HV12" s="190"/>
      <c r="HW12" s="190"/>
      <c r="HX12" s="190"/>
      <c r="HY12" s="190"/>
      <c r="HZ12" s="190"/>
      <c r="IA12" s="190"/>
      <c r="IB12" s="190"/>
      <c r="IC12" s="190"/>
      <c r="ID12" s="190"/>
      <c r="IE12" s="190"/>
      <c r="IF12" s="190"/>
      <c r="IG12" s="190"/>
      <c r="IH12" s="190"/>
      <c r="II12" s="190"/>
      <c r="IJ12" s="190"/>
      <c r="IK12" s="190"/>
      <c r="IL12" s="190"/>
      <c r="IM12" s="190"/>
      <c r="IN12" s="190"/>
      <c r="IO12" s="190"/>
      <c r="IP12" s="190"/>
      <c r="IQ12" s="190"/>
      <c r="IR12" s="190"/>
      <c r="IS12" s="190"/>
      <c r="IT12" s="190"/>
      <c r="IU12" s="190"/>
      <c r="IV12" s="190"/>
      <c r="IW12" s="190"/>
      <c r="IX12" s="190"/>
      <c r="IY12" s="190"/>
      <c r="IZ12" s="190"/>
      <c r="JA12" s="190"/>
      <c r="JB12" s="190"/>
      <c r="JC12" s="190"/>
      <c r="JD12" s="238"/>
      <c r="JE12" s="238"/>
      <c r="JF12" s="238"/>
      <c r="JG12" s="238"/>
      <c r="JH12" s="238"/>
      <c r="JI12" s="238"/>
      <c r="JJ12" s="238"/>
      <c r="JK12" s="238"/>
      <c r="JL12" s="238"/>
      <c r="JM12" s="238"/>
      <c r="JN12" s="239"/>
      <c r="JO12" s="193"/>
      <c r="JP12" s="193"/>
      <c r="JQ12" s="193"/>
      <c r="JR12" s="193"/>
      <c r="JS12" s="193"/>
      <c r="JT12" s="193"/>
      <c r="JU12" s="193"/>
      <c r="JV12" s="193"/>
      <c r="JW12" s="193"/>
      <c r="JX12" s="193"/>
      <c r="JY12" s="193"/>
      <c r="JZ12" s="193"/>
      <c r="KA12" s="193"/>
      <c r="KB12" s="193"/>
      <c r="KC12" s="193"/>
      <c r="KD12" s="193"/>
      <c r="KE12" s="193"/>
      <c r="KF12" s="193"/>
      <c r="KG12" s="193"/>
      <c r="KH12" s="193"/>
      <c r="KI12" s="193"/>
      <c r="KJ12" s="193"/>
      <c r="KK12" s="193"/>
      <c r="KL12" s="193"/>
      <c r="KM12" s="193"/>
      <c r="KN12" s="193"/>
      <c r="KO12" s="193"/>
      <c r="KP12" s="193"/>
      <c r="KQ12" s="193"/>
      <c r="KR12" s="193"/>
      <c r="KS12" s="193"/>
      <c r="KT12" s="193"/>
      <c r="KU12" s="193"/>
      <c r="KV12" s="193"/>
      <c r="KW12" s="193"/>
      <c r="KX12" s="193"/>
      <c r="KY12" s="193"/>
      <c r="KZ12" s="193"/>
      <c r="LA12" s="193"/>
      <c r="LB12" s="192"/>
      <c r="LC12" s="235" t="str">
        <f t="shared" si="4"/>
        <v/>
      </c>
      <c r="LD12" s="240" t="str" cm="1">
        <f t="array" ref="LD12">IFERROR((((D12/FRACAS!$AY$1)*60
)-(SUMPRODUCT((FRACAS!$B$5:$B$8970=D$4)*(FRACAS!$D$5:$D$8970&lt;=D12)*(IFERROR(FRACAS!$AM$5:$AM$8970,0)))
))/((D12/FRACAS!$AY$1)*60),"")</f>
        <v/>
      </c>
      <c r="LE12" s="240" t="str" cm="1">
        <f t="array" ref="LE12">IFERROR((((E12/FRACAS!$AY$1)*60
)-(SUMPRODUCT((FRACAS!$B$5:$B$8970=E$4)*(FRACAS!$D$5:$D$8970&lt;=E12)*(IFERROR(FRACAS!$AM$5:$AM$8970,0)))
))/((E12/FRACAS!$AY$1)*60),"")</f>
        <v/>
      </c>
      <c r="LF12" s="240" t="str" cm="1">
        <f t="array" ref="LF12">IFERROR((((F12/FRACAS!$AY$1)*60
)-(SUMPRODUCT((FRACAS!$B$5:$B$8970=F$4)*(FRACAS!$D$5:$D$8970&lt;=F12)*(IFERROR(FRACAS!$AM$5:$AM$8970,0)))
))/((F12/FRACAS!$AY$1)*60),"")</f>
        <v/>
      </c>
      <c r="LG12" s="240" t="str" cm="1">
        <f t="array" ref="LG12">IFERROR((((G12/FRACAS!$AY$1)*60
)-(SUMPRODUCT((FRACAS!$B$5:$B$8970=G$4)*(FRACAS!$D$5:$D$8970&lt;=G12)*(IFERROR(FRACAS!$AM$5:$AM$8970,0)))
))/((G12/FRACAS!$AY$1)*60),"")</f>
        <v/>
      </c>
      <c r="LH12" s="240" t="str" cm="1">
        <f t="array" ref="LH12">IFERROR((((H12/FRACAS!$AY$1)*60
)-(SUMPRODUCT((FRACAS!$B$5:$B$8970=H$4)*(FRACAS!$D$5:$D$8970&lt;=H12)*(IFERROR(FRACAS!$AM$5:$AM$8970,0)))
))/((H12/FRACAS!$AY$1)*60),"")</f>
        <v/>
      </c>
      <c r="LI12" s="240" t="str" cm="1">
        <f t="array" ref="LI12">IFERROR((((I12/FRACAS!$AY$1)*60
)-(SUMPRODUCT((FRACAS!$B$5:$B$8970=I$4)*(FRACAS!$D$5:$D$8970&lt;=I12)*(IFERROR(FRACAS!$AM$5:$AM$8970,0)))
))/((I12/FRACAS!$AY$1)*60),"")</f>
        <v/>
      </c>
      <c r="LJ12" s="240" t="str" cm="1">
        <f t="array" ref="LJ12">IFERROR((((J12/FRACAS!$AY$1)*60
)-(SUMPRODUCT((FRACAS!$B$5:$B$8970=J$4)*(FRACAS!$D$5:$D$8970&lt;=J12)*(IFERROR(FRACAS!$AM$5:$AM$8970,0)))
))/((J12/FRACAS!$AY$1)*60),"")</f>
        <v/>
      </c>
      <c r="LK12" s="240" t="str" cm="1">
        <f t="array" ref="LK12">IFERROR((((K12/FRACAS!$AY$1)*60
)-(SUMPRODUCT((FRACAS!$B$5:$B$8970=K$4)*(FRACAS!$D$5:$D$8970&lt;=K12)*(IFERROR(FRACAS!$AM$5:$AM$8970,0)))
))/((K12/FRACAS!$AY$1)*60),"")</f>
        <v/>
      </c>
      <c r="LL12" s="240" t="str" cm="1">
        <f t="array" ref="LL12">IFERROR((((L12/FRACAS!$AY$1)*60
)-(SUMPRODUCT((FRACAS!$B$5:$B$8970=L$4)*(FRACAS!$D$5:$D$8970&lt;=L12)*(IFERROR(FRACAS!$AM$5:$AM$8970,0)))
))/((L12/FRACAS!$AY$1)*60),"")</f>
        <v/>
      </c>
      <c r="LM12" s="240" t="str" cm="1">
        <f t="array" ref="LM12">IFERROR((((M12/FRACAS!$AY$1)*60
)-(SUMPRODUCT((FRACAS!$B$5:$B$8970=M$4)*(FRACAS!$D$5:$D$8970&lt;=M12)*(IFERROR(FRACAS!$AM$5:$AM$8970,0)))
))/((M12/FRACAS!$AY$1)*60),"")</f>
        <v/>
      </c>
      <c r="LN12" s="240" t="str" cm="1">
        <f t="array" ref="LN12">IFERROR((((N12/FRACAS!$AY$1)*60
)-(SUMPRODUCT((FRACAS!$B$5:$B$8970=N$4)*(FRACAS!$D$5:$D$8970&lt;=N12)*(IFERROR(FRACAS!$AM$5:$AM$8970,0)))
))/((N12/FRACAS!$AY$1)*60),"")</f>
        <v/>
      </c>
      <c r="LO12" s="240" t="str" cm="1">
        <f t="array" ref="LO12">IFERROR((((O12/FRACAS!$AY$1)*60
)-(SUMPRODUCT((FRACAS!$B$5:$B$8970=O$4)*(FRACAS!$D$5:$D$8970&lt;=O12)*(IFERROR(FRACAS!$AM$5:$AM$8970,0)))
))/((O12/FRACAS!$AY$1)*60),"")</f>
        <v/>
      </c>
      <c r="LP12" s="240" t="str" cm="1">
        <f t="array" ref="LP12">IFERROR((((P12/FRACAS!$AY$1)*60
)-(SUMPRODUCT((FRACAS!$B$5:$B$8970=P$4)*(FRACAS!$D$5:$D$8970&lt;=P12)*(IFERROR(FRACAS!$AM$5:$AM$8970,0)))
))/((P12/FRACAS!$AY$1)*60),"")</f>
        <v/>
      </c>
      <c r="LQ12" s="240" t="str" cm="1">
        <f t="array" ref="LQ12">IFERROR((((Q12/FRACAS!$AY$1)*60
)-(SUMPRODUCT((FRACAS!$B$5:$B$8970=Q$4)*(FRACAS!$D$5:$D$8970&lt;=Q12)*(IFERROR(FRACAS!$AM$5:$AM$8970,0)))
))/((Q12/FRACAS!$AY$1)*60),"")</f>
        <v/>
      </c>
      <c r="LR12" s="240" t="str" cm="1">
        <f t="array" ref="LR12">IFERROR((((R12/FRACAS!$AY$1)*60
)-(SUMPRODUCT((FRACAS!$B$5:$B$8970=R$4)*(FRACAS!$D$5:$D$8970&lt;=R12)*(IFERROR(FRACAS!$AM$5:$AM$8970,0)))
))/((R12/FRACAS!$AY$1)*60),"")</f>
        <v/>
      </c>
      <c r="LS12" s="240" t="str" cm="1">
        <f t="array" ref="LS12">IFERROR((((S12/FRACAS!$AY$1)*60
)-(SUMPRODUCT((FRACAS!$B$5:$B$8970=S$4)*(FRACAS!$D$5:$D$8970&lt;=S12)*(IFERROR(FRACAS!$AM$5:$AM$8970,0)))
))/((S12/FRACAS!$AY$1)*60),"")</f>
        <v/>
      </c>
      <c r="LT12" s="240" t="str" cm="1">
        <f t="array" ref="LT12">IFERROR((((T12/FRACAS!$AY$1)*60
)-(SUMPRODUCT((FRACAS!$B$5:$B$8970=T$4)*(FRACAS!$D$5:$D$8970&lt;=T12)*(IFERROR(FRACAS!$AM$5:$AM$8970,0)))
))/((T12/FRACAS!$AY$1)*60),"")</f>
        <v/>
      </c>
      <c r="LU12" s="240" t="str" cm="1">
        <f t="array" ref="LU12">IFERROR((((U12/FRACAS!$AY$1)*60
)-(SUMPRODUCT((FRACAS!$B$5:$B$8970=U$4)*(FRACAS!$D$5:$D$8970&lt;=U12)*(IFERROR(FRACAS!$AM$5:$AM$8970,0)))
))/((U12/FRACAS!$AY$1)*60),"")</f>
        <v/>
      </c>
      <c r="LV12" s="240" t="str" cm="1">
        <f t="array" ref="LV12">IFERROR(
    (((V12/FRACAS!$AY$1)*60))
    /
    (((V12/FRACAS!$AY$1)*60) + SUMPRODUCT((FRACAS!$B$5:$B$8970=V$4)*(FRACAS!$D$5:$D$8970&lt;=V12)*(IFERROR(FRACAS!$AM$5:$AM$8970,0)))
    ),"")</f>
        <v/>
      </c>
      <c r="LW12" s="240" t="str" cm="1">
        <f t="array" ref="LW12">IFERROR(
    (((W12/FRACAS!$AY$1)*60))
    /
    (((W12/FRACAS!$AY$1)*60) + SUMPRODUCT((FRACAS!$B$5:$B$8970=W$4)*(FRACAS!$D$5:$D$8970&lt;=W12)*(IFERROR(FRACAS!$AM$5:$AM$8970,0)))
    ),"")</f>
        <v/>
      </c>
      <c r="LX12" s="240" t="str" cm="1">
        <f t="array" ref="LX12">IFERROR(
    (((X12/FRACAS!$AY$1)*60))
    /
    (((X12/FRACAS!$AY$1)*60) + SUMPRODUCT((FRACAS!$B$5:$B$8970=X$4)*(FRACAS!$D$5:$D$8970&lt;=X12)*(IFERROR(FRACAS!$AM$5:$AM$8970,0)))
    ),"")</f>
        <v/>
      </c>
      <c r="LY12" s="240" t="str" cm="1">
        <f t="array" ref="LY12">IFERROR(
    (((Y12/FRACAS!$AY$1)*60))
    /
    (((Y12/FRACAS!$AY$1)*60) + SUMPRODUCT((FRACAS!$B$5:$B$8970=Y$4)*(FRACAS!$D$5:$D$8970&lt;=Y12)*(IFERROR(FRACAS!$AM$5:$AM$8970,0)))
    ),"")</f>
        <v/>
      </c>
      <c r="LZ12" s="240" t="str" cm="1">
        <f t="array" ref="LZ12">IFERROR(
    (((Z12/FRACAS!$AY$1)*60))
    /
    (((Z12/FRACAS!$AY$1)*60) + SUMPRODUCT((FRACAS!$B$5:$B$8970=Z$4)*(FRACAS!$D$5:$D$8970&lt;=Z12)*(IFERROR(FRACAS!$AM$5:$AM$8970,0)))
    ),"")</f>
        <v/>
      </c>
      <c r="MA12" s="240" t="str" cm="1">
        <f t="array" ref="MA12">IFERROR(
    (((AA12/FRACAS!$AY$1)*60))
    /
    (((AA12/FRACAS!$AY$1)*60) + SUMPRODUCT((FRACAS!$B$5:$B$8970=AA$4)*(FRACAS!$D$5:$D$8970&lt;=AA12)*(IFERROR(FRACAS!$AM$5:$AM$8970,0)))
    ),"")</f>
        <v/>
      </c>
      <c r="MB12" s="240" t="str" cm="1">
        <f t="array" ref="MB12">IFERROR(
    (((AB12/FRACAS!$AY$1)*60))
    /
    (((AB12/FRACAS!$AY$1)*60) + SUMPRODUCT((FRACAS!$B$5:$B$8970=AB$4)*(FRACAS!$D$5:$D$8970&lt;=AB12)*(IFERROR(FRACAS!$AM$5:$AM$8970,0)))
    ),"")</f>
        <v/>
      </c>
      <c r="MC12" s="240" t="str" cm="1">
        <f t="array" ref="MC12">IFERROR(
    (((AC12/FRACAS!$AY$1)*60))
    /
    (((AC12/FRACAS!$AY$1)*60) + SUMPRODUCT((FRACAS!$B$5:$B$8970=AC$4)*(FRACAS!$D$5:$D$8970&lt;=AC12)*(IFERROR(FRACAS!$AM$5:$AM$8970,0)))
    ),"")</f>
        <v/>
      </c>
      <c r="MD12" s="240" t="str" cm="1">
        <f t="array" ref="MD12">IFERROR(
    (((AD12/FRACAS!$AY$1)*60))
    /
    (((AD12/FRACAS!$AY$1)*60) + SUMPRODUCT((FRACAS!$B$5:$B$8970=AD$4)*(FRACAS!$D$5:$D$8970&lt;=AD12)*(IFERROR(FRACAS!$AM$5:$AM$8970,0)))
    ),"")</f>
        <v/>
      </c>
      <c r="ME12" s="240" t="str" cm="1">
        <f t="array" ref="ME12">IFERROR(
    (((AE12/FRACAS!$AY$1)*60))
    /
    (((AE12/FRACAS!$AY$1)*60) + SUMPRODUCT((FRACAS!$B$5:$B$8970=AE$4)*(FRACAS!$D$5:$D$8970&lt;=AE12)*(IFERROR(FRACAS!$AM$5:$AM$8970,0)))
    ),"")</f>
        <v/>
      </c>
      <c r="MF12" s="240" t="str" cm="1">
        <f t="array" ref="MF12">IFERROR(
    (((AF12/FRACAS!$AY$1)*60))
    /
    (((AF12/FRACAS!$AY$1)*60) + SUMPRODUCT((FRACAS!$B$5:$B$8970=AF$4)*(FRACAS!$D$5:$D$8970&lt;=AF12)*(IFERROR(FRACAS!$AM$5:$AM$8970,0)))
    ),"")</f>
        <v/>
      </c>
      <c r="MG12" s="240" t="str" cm="1">
        <f t="array" ref="MG12">IFERROR(
    (((AG12/FRACAS!$AY$1)*60))
    /
    (((AG12/FRACAS!$AY$1)*60) + SUMPRODUCT((FRACAS!$B$5:$B$8970=AG$4)*(FRACAS!$D$5:$D$8970&lt;=AG12)*(IFERROR(FRACAS!$AM$5:$AM$8970,0)))
    ),"")</f>
        <v/>
      </c>
      <c r="MH12" s="240" t="str" cm="1">
        <f t="array" ref="MH12">IFERROR(
    (((AH12/FRACAS!$AY$1)*60))
    /
    (((AH12/FRACAS!$AY$1)*60) + SUMPRODUCT((FRACAS!$B$5:$B$8970=AH$4)*(FRACAS!$D$5:$D$8970&lt;=AH12)*(IFERROR(FRACAS!$AM$5:$AM$8970,0)))
    ),"")</f>
        <v/>
      </c>
      <c r="MI12" s="240" t="str" cm="1">
        <f t="array" ref="MI12">IFERROR(
    (((AI12/FRACAS!$AY$1)*60))
    /
    (((AI12/FRACAS!$AY$1)*60) + SUMPRODUCT((FRACAS!$B$5:$B$8970=AI$4)*(FRACAS!$D$5:$D$8970&lt;=AI12)*(IFERROR(FRACAS!$AM$5:$AM$8970,0)))
    ),"")</f>
        <v/>
      </c>
      <c r="MJ12" s="240" t="str" cm="1">
        <f t="array" ref="MJ12">IFERROR(
    (((AJ12/FRACAS!$AY$1)*60))
    /
    (((AJ12/FRACAS!$AY$1)*60) + SUMPRODUCT((FRACAS!$B$5:$B$8970=AJ$4)*(FRACAS!$D$5:$D$8970&lt;=AJ12)*(IFERROR(FRACAS!$AM$5:$AM$8970,0)))
    ),"")</f>
        <v/>
      </c>
      <c r="MK12" s="240" t="str" cm="1">
        <f t="array" ref="MK12">IFERROR(
    (((AK12/FRACAS!$AY$1)*60))
    /
    (((AK12/FRACAS!$AY$1)*60) + SUMPRODUCT((FRACAS!$B$5:$B$8970=AK$4)*(FRACAS!$D$5:$D$8970&lt;=AK12)*(IFERROR(FRACAS!$AM$5:$AM$8970,0)))
    ),"")</f>
        <v/>
      </c>
      <c r="ML12" s="240" t="str" cm="1">
        <f t="array" ref="ML12">IFERROR(
    (((AL12/FRACAS!$AY$1)*60))
    /
    (((AL12/FRACAS!$AY$1)*60) + SUMPRODUCT((FRACAS!$B$5:$B$8970=AL$4)*(FRACAS!$D$5:$D$8970&lt;=AL12)*(IFERROR(FRACAS!$AM$5:$AM$8970,0)))
    ),"")</f>
        <v/>
      </c>
      <c r="MM12" s="240" t="str" cm="1">
        <f t="array" ref="MM12">IFERROR(
    (((AM12/FRACAS!$AY$1)*60))
    /
    (((AM12/FRACAS!$AY$1)*60) + SUMPRODUCT((FRACAS!$B$5:$B$8970=AM$4)*(FRACAS!$D$5:$D$8970&lt;=AM12)*(IFERROR(FRACAS!$AM$5:$AM$8970,0)))
    ),"")</f>
        <v/>
      </c>
      <c r="MN12" s="240" t="str" cm="1">
        <f t="array" ref="MN12">IFERROR(
    (((AN12/FRACAS!$AY$1)*60))
    /
    (((AN12/FRACAS!$AY$1)*60) + SUMPRODUCT((FRACAS!$B$5:$B$8970=AN$4)*(FRACAS!$D$5:$D$8970&lt;=AN12)*(IFERROR(FRACAS!$AM$5:$AM$8970,0)))
    ),"")</f>
        <v/>
      </c>
      <c r="MO12" s="240" t="str" cm="1">
        <f t="array" ref="MO12">IFERROR(
    (((AO12/FRACAS!$AY$1)*60))
    /
    (((AO12/FRACAS!$AY$1)*60) + SUMPRODUCT((FRACAS!$B$5:$B$8970=AO$4)*(FRACAS!$D$5:$D$8970&lt;=AO12)*(IFERROR(FRACAS!$AM$5:$AM$8970,0)))
    ),"")</f>
        <v/>
      </c>
      <c r="MP12" s="240" t="str" cm="1">
        <f t="array" ref="MP12">IFERROR(
    (((AP12/FRACAS!$AY$1)*60))
    /
    (((AP12/FRACAS!$AY$1)*60) + SUMPRODUCT((FRACAS!$B$5:$B$8970=AP$4)*(FRACAS!$D$5:$D$8970&lt;=AP12)*(IFERROR(FRACAS!$AM$5:$AM$8970,0)))
    ),"")</f>
        <v/>
      </c>
      <c r="MQ12" s="240" t="str" cm="1">
        <f t="array" ref="MQ12">IFERROR(
    (((AQ12/FRACAS!$AY$1)*60))
    /
    (((AQ12/FRACAS!$AY$1)*60) + SUMPRODUCT((FRACAS!$B$5:$B$8970=AQ$4)*(FRACAS!$D$5:$D$8970&lt;=AQ12)*(IFERROR(FRACAS!$AM$5:$AM$8970,0)))
    ),"")</f>
        <v/>
      </c>
      <c r="MR12" s="194"/>
      <c r="MS12" s="194"/>
      <c r="MT12" s="194"/>
      <c r="MU12" s="194"/>
      <c r="MV12" s="194"/>
      <c r="MW12" s="194"/>
      <c r="MX12" s="194"/>
      <c r="MY12" s="194"/>
      <c r="MZ12" s="194"/>
      <c r="NA12" s="195"/>
      <c r="ND12" s="241">
        <f t="shared" si="6"/>
        <v>0</v>
      </c>
      <c r="NE12" s="242" t="str">
        <f t="shared" si="7"/>
        <v/>
      </c>
      <c r="NF12" s="193" t="str" cm="1">
        <f t="array" ref="NF12">IF($ND12=0,"",(IFERROR( (IFERROR($ND12/FRACAS!$AY$1*60,0) - SUMPRODUCT( (FRACAS!$K$5:$K$8972=NF$2) * IFERROR(FRACAS!$AN$5:$AN$8972,0) ) ) / IFERROR($ND12/FRACAS!$AY$1*60,0), 1 )))</f>
        <v/>
      </c>
      <c r="NG12" s="193" t="str" cm="1">
        <f t="array" ref="NG12">IF($ND12=0,"",(IFERROR( (IFERROR($ND12/FRACAS!$AY$1*60,0) - SUMPRODUCT( (FRACAS!$K$5:$K$8972=NG$2) * IFERROR(FRACAS!$AN$5:$AN$8972,0) ) ) / IFERROR($ND12/FRACAS!$AY$1*60,0), 1 )))</f>
        <v/>
      </c>
      <c r="NH12" s="193" t="str" cm="1">
        <f t="array" ref="NH12">IF($ND12=0,"",(IFERROR( (IFERROR($ND12/FRACAS!$AY$1*60,0) - SUMPRODUCT( (FRACAS!$K$5:$K$8972=NH$2) * IFERROR(FRACAS!$AN$5:$AN$8972,0) ) ) / IFERROR($ND12/FRACAS!$AY$1*60,0), 1 )))</f>
        <v/>
      </c>
      <c r="NI12" s="193" t="str" cm="1">
        <f t="array" ref="NI12">IF($ND12=0,"",(IFERROR( (IFERROR($ND12/FRACAS!$AY$1*60,0) - SUMPRODUCT( (FRACAS!$K$5:$K$8972=NI$2) * IFERROR(FRACAS!$AN$5:$AN$8972,0) ) ) / IFERROR($ND12/FRACAS!$AY$1*60,0), 1 )))</f>
        <v/>
      </c>
      <c r="NJ12" s="193" t="str" cm="1">
        <f t="array" ref="NJ12">IF($ND12=0,"",(IFERROR( (IFERROR($ND12/FRACAS!$AY$1*60,0) - SUMPRODUCT( (FRACAS!$K$5:$K$8972=NJ$2) * IFERROR(FRACAS!$AN$5:$AN$8972,0) ) ) / IFERROR($ND12/FRACAS!$AY$1*60,0), 1 )))</f>
        <v/>
      </c>
      <c r="NK12" s="193" t="str" cm="1">
        <f t="array" ref="NK12">IF($ND12=0,"",(IFERROR( (IFERROR($ND12/FRACAS!$AY$1*60,0) - SUMPRODUCT( (FRACAS!$K$5:$K$8972=NK$2) * IFERROR(FRACAS!$AN$5:$AN$8972,0) ) ) / IFERROR($ND12/FRACAS!$AY$1*60,0), 1 )))</f>
        <v/>
      </c>
      <c r="NL12" s="193" t="str" cm="1">
        <f t="array" ref="NL12">IF($ND12=0,"",(IFERROR( (IFERROR($ND12/FRACAS!$AY$1*60,0) - SUMPRODUCT( (FRACAS!$K$5:$K$8972=NL$2) * IFERROR(FRACAS!$AN$5:$AN$8972,0) ) ) / IFERROR($ND12/FRACAS!$AY$1*60,0), 1 )))</f>
        <v/>
      </c>
      <c r="NM12" s="193" t="str" cm="1">
        <f t="array" ref="NM12">IF($ND12=0,"",(IFERROR( (IFERROR($ND12/FRACAS!$AY$1*60,0) - SUMPRODUCT( (FRACAS!$K$5:$K$8972=NM$2) * IFERROR(FRACAS!$AN$5:$AN$8972,0) ) ) / IFERROR($ND12/FRACAS!$AY$1*60,0), 1 )))</f>
        <v/>
      </c>
      <c r="NN12" s="193" t="str" cm="1">
        <f t="array" ref="NN12">IF($ND12=0,"",(IFERROR( (IFERROR($ND12/FRACAS!$AY$1*60,0) - SUMPRODUCT( (FRACAS!$K$5:$K$8972=NN$2) * IFERROR(FRACAS!$AN$5:$AN$8972,0) ) ) / IFERROR($ND12/FRACAS!$AY$1*60,0), 1 )))</f>
        <v/>
      </c>
      <c r="NO12" s="193" t="str" cm="1">
        <f t="array" ref="NO12">IF($ND12=0,"",(IFERROR( (IFERROR($ND12/FRACAS!$AY$1*60,0) - SUMPRODUCT( (FRACAS!$K$5:$K$8972=NO$2) * IFERROR(FRACAS!$AN$5:$AN$8972,0) ) ) / IFERROR($ND12/FRACAS!$AY$1*60,0), 1 )))</f>
        <v/>
      </c>
      <c r="NP12" s="193" t="str" cm="1">
        <f t="array" ref="NP12">IF($ND12=0,"",(IFERROR( (IFERROR($ND12/FRACAS!$AY$1*60,0) - SUMPRODUCT( (FRACAS!$K$5:$K$8972=NP$2) * IFERROR(FRACAS!$AN$5:$AN$8972,0) ) ) / IFERROR($ND12/FRACAS!$AY$1*60,0), 1 )))</f>
        <v/>
      </c>
      <c r="NQ12" s="193" t="str" cm="1">
        <f t="array" ref="NQ12">IF($ND12=0,"",(IFERROR( (IFERROR($ND12/FRACAS!$AY$1*60,0) - SUMPRODUCT( (FRACAS!$K$5:$K$8972=NQ$2) * IFERROR(FRACAS!$AN$5:$AN$8972,0) ) ) / IFERROR($ND12/FRACAS!$AY$1*60,0), 1 )))</f>
        <v/>
      </c>
      <c r="NR12" s="193" t="str" cm="1">
        <f t="array" ref="NR12">IF($ND12=0,"",(IFERROR( (IFERROR($ND12/FRACAS!$AY$1*60,0) - SUMPRODUCT( (FRACAS!$K$5:$K$8972=NR$2) * IFERROR(FRACAS!$AN$5:$AN$8972,0) ) ) / IFERROR($ND12/FRACAS!$AY$1*60,0), 1 )))</f>
        <v/>
      </c>
      <c r="NS12" s="193" t="str" cm="1">
        <f t="array" ref="NS12">IF($ND12=0,"",(IFERROR( (IFERROR($ND12/FRACAS!$AY$1*60,0) - SUMPRODUCT( (FRACAS!$K$5:$K$8972=NS$2) * IFERROR(FRACAS!$AN$5:$AN$8972,0) ) ) / IFERROR($ND12/FRACAS!$AY$1*60,0), 1 )))</f>
        <v/>
      </c>
      <c r="NT12" s="193" t="str" cm="1">
        <f t="array" ref="NT12">IF($ND12=0,"",(IFERROR( (IFERROR($ND12/FRACAS!$AY$1*60,0) - SUMPRODUCT( (FRACAS!$K$5:$K$8972=NT$2) * IFERROR(FRACAS!$AN$5:$AN$8972,0) ) ) / IFERROR($ND12/FRACAS!$AY$1*60,0), 1 )))</f>
        <v/>
      </c>
      <c r="NU12" s="193" t="str" cm="1">
        <f t="array" ref="NU12">IF($ND12=0,"",(IFERROR( (IFERROR($ND12/FRACAS!$AY$1*60,0) - SUMPRODUCT( (FRACAS!$K$5:$K$8972=NU$2) * IFERROR(FRACAS!$AN$5:$AN$8972,0) ) ) / IFERROR($ND12/FRACAS!$AY$1*60,0), 1 )))</f>
        <v/>
      </c>
      <c r="NV12" s="193" t="str" cm="1">
        <f t="array" ref="NV12">IF($ND12=0,"",(IFERROR( (IFERROR($ND12/FRACAS!$AY$1*60,0) - SUMPRODUCT( (FRACAS!$K$5:$K$8972=NV$2) * IFERROR(FRACAS!$AN$5:$AN$8972,0) ) ) / IFERROR($ND12/FRACAS!$AY$1*60,0), 1 )))</f>
        <v/>
      </c>
      <c r="NW12" s="193" t="str" cm="1">
        <f t="array" ref="NW12">IF($ND12=0,"",(IFERROR( (IFERROR($ND12/FRACAS!$AY$1*60,0) - SUMPRODUCT( (FRACAS!$K$5:$K$8972=NW$2) * IFERROR(FRACAS!$AN$5:$AN$8972,0) ) ) / IFERROR($ND12/FRACAS!$AY$1*60,0), 1 )))</f>
        <v/>
      </c>
      <c r="NX12" s="193" t="str" cm="1">
        <f t="array" ref="NX12">IF($ND12=0,"",(IFERROR( (IFERROR($ND12/FRACAS!$AY$1*60,0) - SUMPRODUCT( (FRACAS!$K$5:$K$8972=NX$2) * IFERROR(FRACAS!$AN$5:$AN$8972,0) ) ) / IFERROR($ND12/FRACAS!$AY$1*60,0), 1 )))</f>
        <v/>
      </c>
      <c r="NY12" s="193" t="str" cm="1">
        <f t="array" ref="NY12">IF($ND12=0,"",(IFERROR( (IFERROR($ND12/FRACAS!$AY$1*60,0) - SUMPRODUCT( (FRACAS!$K$5:$K$8972=NY$2) * IFERROR(FRACAS!$AN$5:$AN$8972,0) ) ) / IFERROR($ND12/FRACAS!$AY$1*60,0), 1 )))</f>
        <v/>
      </c>
      <c r="NZ12" s="193" t="str" cm="1">
        <f t="array" ref="NZ12">IF($ND12=0,"",(IFERROR( (IFERROR($ND12/FRACAS!$AY$1*60,0) - SUMPRODUCT( (FRACAS!$K$5:$K$8972=NZ$2) * IFERROR(FRACAS!$AN$5:$AN$8972,0) ) ) / IFERROR($ND12/FRACAS!$AY$1*60,0), 1 )))</f>
        <v/>
      </c>
      <c r="OA12" s="193" t="str" cm="1">
        <f t="array" ref="OA12">IF($ND12=0,"",(IFERROR( (IFERROR($ND12/FRACAS!$AY$1*60,0) - SUMPRODUCT( (FRACAS!$K$5:$K$8972=OA$2) * IFERROR(FRACAS!$AN$5:$AN$8972,0) ) ) / IFERROR($ND12/FRACAS!$AY$1*60,0), 1 )))</f>
        <v/>
      </c>
      <c r="OB12" s="193" t="str" cm="1">
        <f t="array" ref="OB12">IF($ND12=0,"",(IFERROR( (IFERROR($ND12/FRACAS!$AY$1*60,0) - SUMPRODUCT( (FRACAS!$K$5:$K$8972=OB$2) * IFERROR(FRACAS!$AN$5:$AN$8972,0) ) ) / IFERROR($ND12/FRACAS!$AY$1*60,0), 1 )))</f>
        <v/>
      </c>
      <c r="OC12" s="193" t="str" cm="1">
        <f t="array" ref="OC12">IF($ND12=0,"",(IFERROR( (IFERROR($ND12/FRACAS!$AY$1*60,0) - SUMPRODUCT( (FRACAS!$K$5:$K$8972=OC$2) * IFERROR(FRACAS!$AN$5:$AN$8972,0) ) ) / IFERROR($ND12/FRACAS!$AY$1*60,0), 1 )))</f>
        <v/>
      </c>
      <c r="OD12" s="193" t="str" cm="1">
        <f t="array" ref="OD12">IF($ND12=0,"",(IFERROR( (IFERROR($ND12/FRACAS!$AY$1*60,0) - SUMPRODUCT( (FRACAS!$K$5:$K$8972=OD$2) * IFERROR(FRACAS!$AN$5:$AN$8972,0) ) ) / IFERROR($ND12/FRACAS!$AY$1*60,0), 1 )))</f>
        <v/>
      </c>
      <c r="OE12" s="193" t="str" cm="1">
        <f t="array" ref="OE12">IF($ND12=0,"",(IFERROR( (IFERROR($ND12/FRACAS!$AY$1*60,0) - SUMPRODUCT( (FRACAS!$K$5:$K$8972=OE$2) * IFERROR(FRACAS!$AN$5:$AN$8972,0) ) ) / IFERROR($ND12/FRACAS!$AY$1*60,0), 1 )))</f>
        <v/>
      </c>
      <c r="OF12" s="193" t="str" cm="1">
        <f t="array" ref="OF12">IF($ND12=0,"",(IFERROR( (IFERROR($ND12/FRACAS!$AY$1*60,0) - SUMPRODUCT( (FRACAS!$K$5:$K$8972=OF$2) * IFERROR(FRACAS!$AN$5:$AN$8972,0) ) ) / IFERROR($ND12/FRACAS!$AY$1*60,0), 1 )))</f>
        <v/>
      </c>
      <c r="OG12" s="193" t="str" cm="1">
        <f t="array" ref="OG12">IF($ND12=0,"",(IFERROR( (IFERROR($ND12/FRACAS!$AY$1*60,0) - SUMPRODUCT( (FRACAS!$K$5:$K$8972=OG$2) * IFERROR(FRACAS!$AN$5:$AN$8972,0) ) ) / IFERROR($ND12/FRACAS!$AY$1*60,0), 1 )))</f>
        <v/>
      </c>
      <c r="OH12" s="193" t="str" cm="1">
        <f t="array" ref="OH12">IF($ND12=0,"",(IFERROR( (IFERROR($ND12/FRACAS!$AY$1*60,0) - SUMPRODUCT( (FRACAS!$K$5:$K$8972=OH$2) * IFERROR(FRACAS!$AN$5:$AN$8972,0) ) ) / IFERROR($ND12/FRACAS!$AY$1*60,0), 1 )))</f>
        <v/>
      </c>
      <c r="OI12" s="193" t="str" cm="1">
        <f t="array" ref="OI12">IF($ND12=0,"",(IFERROR( (IFERROR($ND12/FRACAS!$AY$1*60,0) - SUMPRODUCT( (FRACAS!$K$5:$K$8972=OI$2) * IFERROR(FRACAS!$AN$5:$AN$8972,0) ) ) / IFERROR($ND12/FRACAS!$AY$1*60,0), 1 )))</f>
        <v/>
      </c>
      <c r="OJ12" s="193" t="str" cm="1">
        <f t="array" ref="OJ12">IF($ND12=0,"",(IFERROR( (IFERROR($ND12/FRACAS!$AY$1*60,0) - SUMPRODUCT( (FRACAS!$K$5:$K$8972=OJ$2) * IFERROR(FRACAS!$AN$5:$AN$8972,0) ) ) / IFERROR($ND12/FRACAS!$AY$1*60,0), 1 )))</f>
        <v/>
      </c>
      <c r="OK12" s="193" t="str" cm="1">
        <f t="array" ref="OK12">IF($ND12=0,"",(IFERROR( (IFERROR($ND12/FRACAS!$AY$1*60,0) - SUMPRODUCT( (FRACAS!$K$5:$K$8972=OK$2) * IFERROR(FRACAS!$AN$5:$AN$8972,0) ) ) / IFERROR($ND12/FRACAS!$AY$1*60,0), 1 )))</f>
        <v/>
      </c>
      <c r="OL12" s="193" t="str" cm="1">
        <f t="array" ref="OL12">IF($ND12=0,"",(IFERROR( (IFERROR($ND12/FRACAS!$AY$1*60,0) - SUMPRODUCT( (FRACAS!$K$5:$K$8972=OL$2) * IFERROR(FRACAS!$AN$5:$AN$8972,0) ) ) / IFERROR($ND12/FRACAS!$AY$1*60,0), 1 )))</f>
        <v/>
      </c>
      <c r="OM12" s="193" t="str" cm="1">
        <f t="array" ref="OM12">IF($ND12=0,"",(IFERROR( (IFERROR($ND12/FRACAS!$AY$1*60,0) - SUMPRODUCT( (FRACAS!$K$5:$K$8972=OM$2) * IFERROR(FRACAS!$AN$5:$AN$8972,0) ) ) / IFERROR($ND12/FRACAS!$AY$1*60,0), 1 )))</f>
        <v/>
      </c>
      <c r="ON12" s="193" t="str" cm="1">
        <f t="array" ref="ON12">IF($ND12=0,"",(IFERROR( (IFERROR($ND12/FRACAS!$AY$1*60,0) - SUMPRODUCT( (FRACAS!$K$5:$K$8972=ON$2) * IFERROR(FRACAS!$AN$5:$AN$8972,0) ) ) / IFERROR($ND12/FRACAS!$AY$1*60,0), 1 )))</f>
        <v/>
      </c>
      <c r="OO12" s="193" t="str" cm="1">
        <f t="array" ref="OO12">IF($ND12=0,"",(IFERROR( (IFERROR($ND12/FRACAS!$AY$1*60,0) - SUMPRODUCT( (FRACAS!$K$5:$K$8972=OO$2) * IFERROR(FRACAS!$AN$5:$AN$8972,0) ) ) / IFERROR($ND12/FRACAS!$AY$1*60,0), 1 )))</f>
        <v/>
      </c>
      <c r="OP12" s="193" t="str" cm="1">
        <f t="array" ref="OP12">IF($ND12=0,"",(IFERROR( (IFERROR($ND12/FRACAS!$AY$1*60,0) - SUMPRODUCT( (FRACAS!$K$5:$K$8972=OP$2) * IFERROR(FRACAS!$AN$5:$AN$8972,0) ) ) / IFERROR($ND12/FRACAS!$AY$1*60,0), 1 )))</f>
        <v/>
      </c>
      <c r="OQ12" s="193" t="str" cm="1">
        <f t="array" ref="OQ12">IF($ND12=0,"",(IFERROR( (IFERROR($ND12/FRACAS!$AY$1*60,0) - SUMPRODUCT( (FRACAS!$K$5:$K$8972=OQ$2) * IFERROR(FRACAS!$AN$5:$AN$8972,0) ) ) / IFERROR($ND12/FRACAS!$AY$1*60,0), 1 )))</f>
        <v/>
      </c>
      <c r="OR12" s="193" t="str" cm="1">
        <f t="array" ref="OR12">IF($ND12=0,"",(IFERROR( (IFERROR($ND12/FRACAS!$AY$1*60,0) - SUMPRODUCT( (FRACAS!$K$5:$K$8972=OR$2) * IFERROR(FRACAS!$AN$5:$AN$8972,0) ) ) / IFERROR($ND12/FRACAS!$AY$1*60,0), 1 )))</f>
        <v/>
      </c>
      <c r="OS12" s="193" t="str" cm="1">
        <f t="array" ref="OS12">IF($ND12=0,"",(IFERROR( (IFERROR($ND12/FRACAS!$AY$1*60,0) - SUMPRODUCT( (FRACAS!$K$5:$K$8972=OS$2) * IFERROR(FRACAS!$AN$5:$AN$8972,0) ) ) / IFERROR($ND12/FRACAS!$AY$1*60,0), 1 )))</f>
        <v/>
      </c>
      <c r="OT12" s="243" t="str" cm="1">
        <f t="array" ref="OT12">IF($ND12=0,"",(IFERROR( (IFERROR($ND12/FRACAS!$AY$1*60,0) - SUMPRODUCT( (FRACAS!$K$5:$K$8972=OT$2) * IFERROR(FRACAS!$AN$5:$AN$8972,0) ) ) / IFERROR($ND12/FRACAS!$AY$1*60,0), 1 )))</f>
        <v/>
      </c>
    </row>
    <row r="13" spans="1:410" x14ac:dyDescent="0.2">
      <c r="B13" s="233"/>
      <c r="C13" s="259">
        <f>IF('[1]17.11.2025 IASI18 Mileage'!C13="","",'[1]17.11.2025 IASI18 Mileage'!C13)</f>
        <v>46027</v>
      </c>
      <c r="D13" s="201" t="str">
        <f>IF('[1]17.11.2025 IASI18 Mileage'!D13="","",'[1]17.11.2025 IASI18 Mileage'!D13)</f>
        <v/>
      </c>
      <c r="E13" s="201" t="str">
        <f>IF('[1]17.11.2025 IASI18 Mileage'!E13="","",'[1]17.11.2025 IASI18 Mileage'!E13)</f>
        <v/>
      </c>
      <c r="F13" s="201" t="str">
        <f>IF('[1]17.11.2025 IASI18 Mileage'!F13="","",'[1]17.11.2025 IASI18 Mileage'!F13)</f>
        <v/>
      </c>
      <c r="G13" s="201" t="str">
        <f>IF('[1]17.11.2025 IASI18 Mileage'!G13="","",'[1]17.11.2025 IASI18 Mileage'!G13)</f>
        <v/>
      </c>
      <c r="H13" s="201" t="str">
        <f>IF('[1]17.11.2025 IASI18 Mileage'!H13="","",'[1]17.11.2025 IASI18 Mileage'!H13)</f>
        <v/>
      </c>
      <c r="I13" s="201" t="str">
        <f>IF('[1]17.11.2025 IASI18 Mileage'!I13="","",'[1]17.11.2025 IASI18 Mileage'!I13)</f>
        <v/>
      </c>
      <c r="J13" s="201" t="str">
        <f>IF('[1]17.11.2025 IASI18 Mileage'!J13="","",'[1]17.11.2025 IASI18 Mileage'!J13)</f>
        <v/>
      </c>
      <c r="K13" s="201" t="str">
        <f>IF('[1]17.11.2025 IASI18 Mileage'!K13="","",'[1]17.11.2025 IASI18 Mileage'!K13)</f>
        <v/>
      </c>
      <c r="L13" s="201" t="str">
        <f>IF('[1]17.11.2025 IASI18 Mileage'!L13="","",'[1]17.11.2025 IASI18 Mileage'!L13)</f>
        <v/>
      </c>
      <c r="M13" s="201" t="str">
        <f>IF('[1]17.11.2025 IASI18 Mileage'!M13="","",'[1]17.11.2025 IASI18 Mileage'!M13)</f>
        <v/>
      </c>
      <c r="N13" s="201" t="str">
        <f>IF('[1]17.11.2025 IASI18 Mileage'!N13="","",'[1]17.11.2025 IASI18 Mileage'!N13)</f>
        <v/>
      </c>
      <c r="O13" s="201" t="str">
        <f>IF('[1]17.11.2025 IASI18 Mileage'!O13="","",'[1]17.11.2025 IASI18 Mileage'!O13)</f>
        <v/>
      </c>
      <c r="P13" s="201" t="str">
        <f>IF('[1]17.11.2025 IASI18 Mileage'!P13="","",'[1]17.11.2025 IASI18 Mileage'!P13)</f>
        <v/>
      </c>
      <c r="Q13" s="201" t="str">
        <f>IF('[1]17.11.2025 IASI18 Mileage'!Q13="","",'[1]17.11.2025 IASI18 Mileage'!Q13)</f>
        <v/>
      </c>
      <c r="R13" s="201" t="str">
        <f>IF('[1]17.11.2025 IASI18 Mileage'!R13="","",'[1]17.11.2025 IASI18 Mileage'!R13)</f>
        <v/>
      </c>
      <c r="S13" s="201" t="str">
        <f>IF('[1]17.11.2025 IASI18 Mileage'!S13="","",'[1]17.11.2025 IASI18 Mileage'!S13)</f>
        <v/>
      </c>
      <c r="T13" s="201" t="str">
        <f>IF('[1]17.11.2025 IASI18 Mileage'!T13="","",'[1]17.11.2025 IASI18 Mileage'!T13)</f>
        <v/>
      </c>
      <c r="U13" s="201" t="str">
        <f>IF('[1]17.11.2025 IASI18 Mileage'!U13="","",'[1]17.11.2025 IASI18 Mileage'!U13)</f>
        <v/>
      </c>
      <c r="V13" s="201"/>
      <c r="W13" s="201"/>
      <c r="X13" s="201"/>
      <c r="Y13" s="201"/>
      <c r="Z13" s="201"/>
      <c r="AA13" s="201"/>
      <c r="AB13" s="201"/>
      <c r="AC13" s="201"/>
      <c r="AD13" s="201"/>
      <c r="AE13" s="201"/>
      <c r="AF13" s="201"/>
      <c r="AG13" s="201"/>
      <c r="AH13" s="201"/>
      <c r="AI13" s="201"/>
      <c r="AJ13" s="201"/>
      <c r="AK13" s="201"/>
      <c r="AL13" s="201"/>
      <c r="AM13" s="201"/>
      <c r="AN13" s="201"/>
      <c r="AO13" s="201"/>
      <c r="AP13" s="201"/>
      <c r="AQ13" s="201"/>
      <c r="AR13" s="201"/>
      <c r="AS13" s="201"/>
      <c r="AT13" s="201"/>
      <c r="AU13" s="201"/>
      <c r="AV13" s="201"/>
      <c r="AW13" s="201"/>
      <c r="AX13" s="201"/>
      <c r="AY13" s="201"/>
      <c r="AZ13" s="201"/>
      <c r="BA13" s="202"/>
      <c r="BB13" s="184"/>
      <c r="BC13" s="184"/>
      <c r="BD13" s="234"/>
      <c r="BE13" s="234"/>
      <c r="BF13" s="234"/>
      <c r="BG13" s="234"/>
      <c r="BH13" s="234"/>
      <c r="BI13" s="234"/>
      <c r="BJ13" s="234"/>
      <c r="BK13" s="234"/>
      <c r="BL13" s="234"/>
      <c r="BM13" s="234"/>
      <c r="BN13" s="234"/>
      <c r="BO13" s="234"/>
      <c r="BP13" s="234"/>
      <c r="BQ13" s="234"/>
      <c r="BR13" s="234"/>
      <c r="BS13" s="234"/>
      <c r="BT13" s="234"/>
      <c r="BU13" s="234"/>
      <c r="BV13" s="234"/>
      <c r="BW13" s="234"/>
      <c r="BX13" s="234"/>
      <c r="BY13" s="234"/>
      <c r="BZ13" s="234"/>
      <c r="CA13" s="234"/>
      <c r="CB13" s="234"/>
      <c r="CC13" s="234"/>
      <c r="CD13" s="234"/>
      <c r="CE13" s="234"/>
      <c r="CF13" s="234"/>
      <c r="CG13" s="234"/>
      <c r="CH13" s="234"/>
      <c r="CI13" s="234"/>
      <c r="CJ13" s="234"/>
      <c r="CK13" s="234"/>
      <c r="CL13" s="234"/>
      <c r="CM13" s="234"/>
      <c r="CN13" s="234"/>
      <c r="CO13" s="234"/>
      <c r="CP13" s="234"/>
      <c r="CQ13" s="234"/>
      <c r="CR13" s="234"/>
      <c r="CS13" s="234"/>
      <c r="CT13" s="234"/>
      <c r="CU13" s="234"/>
      <c r="CV13" s="234"/>
      <c r="CW13" s="234"/>
      <c r="CX13" s="234"/>
      <c r="CY13" s="234"/>
      <c r="CZ13" s="234"/>
      <c r="DA13" s="234"/>
      <c r="DB13" s="234"/>
      <c r="DC13" s="184">
        <f t="shared" si="5"/>
        <v>0</v>
      </c>
      <c r="DD13" s="235" t="str">
        <f t="shared" si="3"/>
        <v/>
      </c>
      <c r="DE13" s="186">
        <f>IF(D13&gt; 0,(COUNTIFS(FRACAS!$B$5:$B$8972, D$4, FRACAS!$D$5:$D$8972, "&lt;="&amp;D13)), "" )</f>
        <v>0</v>
      </c>
      <c r="DF13" s="186">
        <f>IF(E13&gt; 0,(COUNTIFS(FRACAS!$B$5:$B$8972, E$4, FRACAS!$D$5:$D$8972, "&lt;="&amp;E13)), "" )</f>
        <v>0</v>
      </c>
      <c r="DG13" s="186">
        <f>IF(F13&gt; 0,(COUNTIFS(FRACAS!$B$5:$B$8972, F$4, FRACAS!$D$5:$D$8972, "&lt;="&amp;F13)), "" )</f>
        <v>0</v>
      </c>
      <c r="DH13" s="186">
        <f>IF(G13&gt; 0,(COUNTIFS(FRACAS!$B$5:$B$8972, G$4, FRACAS!$D$5:$D$8972, "&lt;="&amp;G13)), "" )</f>
        <v>0</v>
      </c>
      <c r="DI13" s="186">
        <f>IF(H13&gt; 0,(COUNTIFS(FRACAS!$B$5:$B$8972, H$4, FRACAS!$D$5:$D$8972, "&lt;="&amp;H13)), "" )</f>
        <v>0</v>
      </c>
      <c r="DJ13" s="186">
        <f>IF(I13&gt; 0,(COUNTIFS(FRACAS!$B$5:$B$8972, I$4, FRACAS!$D$5:$D$8972, "&lt;="&amp;I13)), "" )</f>
        <v>0</v>
      </c>
      <c r="DK13" s="186">
        <f>IF(J13&gt; 0,(COUNTIFS(FRACAS!$B$5:$B$8972, J$4, FRACAS!$D$5:$D$8972, "&lt;="&amp;J13)), "" )</f>
        <v>0</v>
      </c>
      <c r="DL13" s="186">
        <f>IF(K13&gt; 0,(COUNTIFS(FRACAS!$B$5:$B$8972, K$4, FRACAS!$D$5:$D$8972, "&lt;="&amp;K13)), "" )</f>
        <v>0</v>
      </c>
      <c r="DM13" s="186">
        <f>IF(L13&gt; 0,(COUNTIFS(FRACAS!$B$5:$B$8972, L$4, FRACAS!$D$5:$D$8972, "&lt;="&amp;L13)), "" )</f>
        <v>0</v>
      </c>
      <c r="DN13" s="186">
        <f>IF(M13&gt; 0,(COUNTIFS(FRACAS!$B$5:$B$8972, M$4, FRACAS!$D$5:$D$8972, "&lt;="&amp;M13)), "" )</f>
        <v>0</v>
      </c>
      <c r="DO13" s="186">
        <f>IF(N13&gt; 0,(COUNTIFS(FRACAS!$B$5:$B$8972, N$4, FRACAS!$D$5:$D$8972, "&lt;="&amp;N13)), "" )</f>
        <v>0</v>
      </c>
      <c r="DP13" s="186">
        <f>IF(O13&gt; 0,(COUNTIFS(FRACAS!$B$5:$B$8972, O$4, FRACAS!$D$5:$D$8972, "&lt;="&amp;O13)), "" )</f>
        <v>0</v>
      </c>
      <c r="DQ13" s="186">
        <f>IF(P13&gt; 0,(COUNTIFS(FRACAS!$B$5:$B$8972, P$4, FRACAS!$D$5:$D$8972, "&lt;="&amp;P13)), "" )</f>
        <v>0</v>
      </c>
      <c r="DR13" s="186">
        <f>IF(Q13&gt; 0,(COUNTIFS(FRACAS!$B$5:$B$8972, Q$4, FRACAS!$D$5:$D$8972, "&lt;="&amp;Q13)), "" )</f>
        <v>0</v>
      </c>
      <c r="DS13" s="186">
        <f>IF(R13&gt; 0,(COUNTIFS(FRACAS!$B$5:$B$8972, R$4, FRACAS!$D$5:$D$8972, "&lt;="&amp;R13)), "" )</f>
        <v>0</v>
      </c>
      <c r="DT13" s="186">
        <f>IF(S13&gt; 0,(COUNTIFS(FRACAS!$B$5:$B$8972, S$4, FRACAS!$D$5:$D$8972, "&lt;="&amp;S13)), "" )</f>
        <v>0</v>
      </c>
      <c r="DU13" s="186">
        <f>IF(T13&gt; 0,(COUNTIFS(FRACAS!$B$5:$B$8972, T$4, FRACAS!$D$5:$D$8972, "&lt;="&amp;T13)), "" )</f>
        <v>0</v>
      </c>
      <c r="DV13" s="186">
        <f>IF(U13&gt; 0,(COUNTIFS(FRACAS!$B$5:$B$8972, U$4, FRACAS!$D$5:$D$8972, "&lt;="&amp;U13)), "" )</f>
        <v>0</v>
      </c>
      <c r="DW13" s="186" t="str">
        <f>IF(V13&gt; 0,(COUNTIFS(FRACAS!$B$5:$B$8972, V$4, FRACAS!$D$5:$D$8972, "&lt;="&amp;V13)), "" )</f>
        <v/>
      </c>
      <c r="DX13" s="186" t="str">
        <f>IF(W13&gt; 0,(COUNTIFS(FRACAS!$B$5:$B$8972, W$4, FRACAS!$D$5:$D$8972, "&lt;="&amp;W13)), "" )</f>
        <v/>
      </c>
      <c r="DY13" s="186" t="str">
        <f>IF(X13&gt; 0,(COUNTIFS(FRACAS!$B$5:$B$8972, X$4, FRACAS!$D$5:$D$8972, "&lt;="&amp;X13)), "" )</f>
        <v/>
      </c>
      <c r="DZ13" s="186" t="str">
        <f>IF(Y13&gt; 0,(COUNTIFS(FRACAS!$B$5:$B$8972, Y$4, FRACAS!$D$5:$D$8972, "&lt;="&amp;Y13)), "" )</f>
        <v/>
      </c>
      <c r="EA13" s="186" t="str">
        <f>IF(Z13&gt; 0,(COUNTIFS(FRACAS!$B$5:$B$8972, Z$4, FRACAS!$D$5:$D$8972, "&lt;="&amp;Z13)), "" )</f>
        <v/>
      </c>
      <c r="EB13" s="186" t="str">
        <f>IF(AA13&gt; 0,(COUNTIFS(FRACAS!$B$5:$B$8972, AA$4, FRACAS!$D$5:$D$8972, "&lt;="&amp;AA13)), "" )</f>
        <v/>
      </c>
      <c r="EC13" s="186" t="str">
        <f>IF(AB13&gt; 0,(COUNTIFS(FRACAS!$B$5:$B$8972, AB$4, FRACAS!$D$5:$D$8972, "&lt;="&amp;AB13)), "" )</f>
        <v/>
      </c>
      <c r="ED13" s="186" t="str">
        <f>IF(AC13&gt; 0,(COUNTIFS(FRACAS!$B$5:$B$8972, AC$4, FRACAS!$D$5:$D$8972, "&lt;="&amp;AC13)), "" )</f>
        <v/>
      </c>
      <c r="EE13" s="186" t="str">
        <f>IF(AD13&gt; 0,(COUNTIFS(FRACAS!$B$5:$B$8972, AD$4, FRACAS!$D$5:$D$8972, "&lt;="&amp;AD13)), "" )</f>
        <v/>
      </c>
      <c r="EF13" s="186" t="str">
        <f>IF(AE13&gt; 0,(COUNTIFS(FRACAS!$B$5:$B$8972, AE$4, FRACAS!$D$5:$D$8972, "&lt;="&amp;AE13)), "" )</f>
        <v/>
      </c>
      <c r="EG13" s="186" t="str">
        <f>IF(AF13&gt; 0,(COUNTIFS(FRACAS!$B$5:$B$8972, AF$4, FRACAS!$D$5:$D$8972, "&lt;="&amp;AF13)), "" )</f>
        <v/>
      </c>
      <c r="EH13" s="186" t="str">
        <f>IF(AG13&gt; 0,(COUNTIFS(FRACAS!$B$5:$B$8972, AG$4, FRACAS!$D$5:$D$8972, "&lt;="&amp;AG13)), "" )</f>
        <v/>
      </c>
      <c r="EI13" s="186" t="str">
        <f>IF(AH13&gt; 0,(COUNTIFS(FRACAS!$B$5:$B$8972, AH$4, FRACAS!$D$5:$D$8972, "&lt;="&amp;AH13)), "" )</f>
        <v/>
      </c>
      <c r="EJ13" s="186" t="str">
        <f>IF(AI13&gt; 0,(COUNTIFS(FRACAS!$B$5:$B$8972, AI$4, FRACAS!$D$5:$D$8972, "&lt;="&amp;AI13)), "" )</f>
        <v/>
      </c>
      <c r="EK13" s="186" t="str">
        <f>IF(AJ13&gt; 0,(COUNTIFS(FRACAS!$B$5:$B$8972, AJ$4, FRACAS!$D$5:$D$8972, "&lt;="&amp;AJ13)), "" )</f>
        <v/>
      </c>
      <c r="EL13" s="186" t="str">
        <f>IF(AK13&gt; 0,(COUNTIFS(FRACAS!$B$5:$B$8972, AK$4, FRACAS!$D$5:$D$8972, "&lt;="&amp;AK13)), "" )</f>
        <v/>
      </c>
      <c r="EM13" s="186" t="str">
        <f>IF(AL13&gt; 0,(COUNTIFS(FRACAS!$B$5:$B$8972, AL$4, FRACAS!$D$5:$D$8972, "&lt;="&amp;AL13)), "" )</f>
        <v/>
      </c>
      <c r="EN13" s="186" t="str">
        <f>IF(AM13&gt; 0,(COUNTIFS(FRACAS!$B$5:$B$8972, AM$4, FRACAS!$D$5:$D$8972, "&lt;="&amp;AM13)), "" )</f>
        <v/>
      </c>
      <c r="EO13" s="186" t="str">
        <f>IF(AN13&gt; 0,(COUNTIFS(FRACAS!$B$5:$B$8972, AN$4, FRACAS!$D$5:$D$8972, "&lt;="&amp;AN13)), "" )</f>
        <v/>
      </c>
      <c r="EP13" s="186" t="str">
        <f>IF(AO13&gt; 0,(COUNTIFS(FRACAS!$B$5:$B$8972, AO$4, FRACAS!$D$5:$D$8972, "&lt;="&amp;AO13)), "" )</f>
        <v/>
      </c>
      <c r="EQ13" s="186" t="str">
        <f>IF(AP13&gt; 0,(COUNTIFS(FRACAS!$B$5:$B$8972, AP$4, FRACAS!$D$5:$D$8972, "&lt;="&amp;AP13)), "" )</f>
        <v/>
      </c>
      <c r="ER13" s="186" t="str">
        <f>IF(AQ13&gt; 0,(COUNTIFS(FRACAS!$B$5:$B$8972, AQ$4, FRACAS!$D$5:$D$8972, "&lt;="&amp;AQ13)), "" )</f>
        <v/>
      </c>
      <c r="ES13" s="244"/>
      <c r="ET13" s="186"/>
      <c r="EU13" s="186"/>
      <c r="EV13" s="186"/>
      <c r="EW13" s="186"/>
      <c r="EX13" s="186"/>
      <c r="EY13" s="186"/>
      <c r="EZ13" s="186"/>
      <c r="FA13" s="186"/>
      <c r="FB13" s="203"/>
      <c r="FC13" s="204"/>
      <c r="FD13" s="204"/>
      <c r="FE13" s="190"/>
      <c r="FF13" s="190"/>
      <c r="FG13" s="190"/>
      <c r="FH13" s="190"/>
      <c r="FI13" s="190"/>
      <c r="FJ13" s="190"/>
      <c r="FK13" s="190"/>
      <c r="FL13" s="190"/>
      <c r="FM13" s="190"/>
      <c r="FN13" s="190"/>
      <c r="FO13" s="190"/>
      <c r="FP13" s="190"/>
      <c r="FQ13" s="190"/>
      <c r="FR13" s="190"/>
      <c r="FS13" s="190"/>
      <c r="FT13" s="190"/>
      <c r="FU13" s="190"/>
      <c r="FV13" s="190"/>
      <c r="FW13" s="190"/>
      <c r="FX13" s="190"/>
      <c r="FY13" s="190"/>
      <c r="FZ13" s="190"/>
      <c r="GA13" s="190"/>
      <c r="GB13" s="190"/>
      <c r="GC13" s="190"/>
      <c r="GD13" s="190"/>
      <c r="GE13" s="190"/>
      <c r="GF13" s="190"/>
      <c r="GG13" s="190"/>
      <c r="GH13" s="190"/>
      <c r="GI13" s="190"/>
      <c r="GJ13" s="190"/>
      <c r="GK13" s="190"/>
      <c r="GL13" s="190"/>
      <c r="GM13" s="190"/>
      <c r="GN13" s="190"/>
      <c r="GO13" s="190"/>
      <c r="GP13" s="190"/>
      <c r="GQ13" s="190"/>
      <c r="GR13" s="190"/>
      <c r="GS13" s="190"/>
      <c r="GT13" s="190"/>
      <c r="GU13" s="190"/>
      <c r="GV13" s="190"/>
      <c r="GW13" s="190"/>
      <c r="GX13" s="190"/>
      <c r="GY13" s="190"/>
      <c r="GZ13" s="190"/>
      <c r="HA13" s="190"/>
      <c r="HB13" s="190"/>
      <c r="HD13" s="190"/>
      <c r="HE13" s="190"/>
      <c r="HF13" s="190"/>
      <c r="HG13" s="190"/>
      <c r="HH13" s="190"/>
      <c r="HI13" s="190"/>
      <c r="HJ13" s="190"/>
      <c r="HK13" s="190"/>
      <c r="HL13" s="190"/>
      <c r="HM13" s="190"/>
      <c r="HN13" s="190"/>
      <c r="HO13" s="190"/>
      <c r="HP13" s="190"/>
      <c r="HQ13" s="190"/>
      <c r="HR13" s="190"/>
      <c r="HS13" s="190"/>
      <c r="HT13" s="190"/>
      <c r="HU13" s="190"/>
      <c r="HV13" s="190"/>
      <c r="HW13" s="190"/>
      <c r="HX13" s="190"/>
      <c r="HY13" s="190"/>
      <c r="HZ13" s="190"/>
      <c r="IA13" s="190"/>
      <c r="IB13" s="190"/>
      <c r="IC13" s="190"/>
      <c r="ID13" s="190"/>
      <c r="IE13" s="190"/>
      <c r="IF13" s="190"/>
      <c r="IG13" s="190"/>
      <c r="IH13" s="190"/>
      <c r="II13" s="190"/>
      <c r="IJ13" s="190"/>
      <c r="IK13" s="190"/>
      <c r="IL13" s="190"/>
      <c r="IM13" s="190"/>
      <c r="IN13" s="190"/>
      <c r="IO13" s="190"/>
      <c r="IP13" s="190"/>
      <c r="IQ13" s="190"/>
      <c r="IR13" s="190"/>
      <c r="IS13" s="190"/>
      <c r="IT13" s="190"/>
      <c r="IU13" s="190"/>
      <c r="IV13" s="190"/>
      <c r="IW13" s="190"/>
      <c r="IX13" s="190"/>
      <c r="IY13" s="190"/>
      <c r="IZ13" s="190"/>
      <c r="JA13" s="190"/>
      <c r="JB13" s="190"/>
      <c r="JC13" s="190"/>
      <c r="JD13" s="238"/>
      <c r="JE13" s="238"/>
      <c r="JF13" s="238"/>
      <c r="JG13" s="238"/>
      <c r="JH13" s="238"/>
      <c r="JI13" s="238"/>
      <c r="JJ13" s="238"/>
      <c r="JK13" s="238"/>
      <c r="JL13" s="238"/>
      <c r="JM13" s="238"/>
      <c r="JN13" s="239"/>
      <c r="JO13" s="193"/>
      <c r="JP13" s="193"/>
      <c r="JQ13" s="193"/>
      <c r="JR13" s="193"/>
      <c r="JS13" s="193"/>
      <c r="JT13" s="193"/>
      <c r="JU13" s="193"/>
      <c r="JV13" s="193"/>
      <c r="JW13" s="193"/>
      <c r="JX13" s="193"/>
      <c r="JY13" s="193"/>
      <c r="JZ13" s="193"/>
      <c r="KA13" s="193"/>
      <c r="KB13" s="193"/>
      <c r="KC13" s="193"/>
      <c r="KD13" s="193"/>
      <c r="KE13" s="193"/>
      <c r="KF13" s="193"/>
      <c r="KG13" s="193"/>
      <c r="KH13" s="193"/>
      <c r="KI13" s="193"/>
      <c r="KJ13" s="193"/>
      <c r="KK13" s="193"/>
      <c r="KL13" s="193"/>
      <c r="KM13" s="193"/>
      <c r="KN13" s="193"/>
      <c r="KO13" s="193"/>
      <c r="KP13" s="193"/>
      <c r="KQ13" s="193"/>
      <c r="KR13" s="193"/>
      <c r="KS13" s="193"/>
      <c r="KT13" s="193"/>
      <c r="KU13" s="193"/>
      <c r="KV13" s="193"/>
      <c r="KW13" s="193"/>
      <c r="KX13" s="193"/>
      <c r="KY13" s="193"/>
      <c r="KZ13" s="193"/>
      <c r="LA13" s="193"/>
      <c r="LB13" s="192"/>
      <c r="LC13" s="235" t="str">
        <f t="shared" si="4"/>
        <v/>
      </c>
      <c r="LD13" s="240" t="str" cm="1">
        <f t="array" ref="LD13">IFERROR((((D13/FRACAS!$AY$1)*60
)-(SUMPRODUCT((FRACAS!$B$5:$B$8970=D$4)*(FRACAS!$D$5:$D$8970&lt;=D13)*(IFERROR(FRACAS!$AM$5:$AM$8970,0)))
))/((D13/FRACAS!$AY$1)*60),"")</f>
        <v/>
      </c>
      <c r="LE13" s="240" t="str" cm="1">
        <f t="array" ref="LE13">IFERROR((((E13/FRACAS!$AY$1)*60
)-(SUMPRODUCT((FRACAS!$B$5:$B$8970=E$4)*(FRACAS!$D$5:$D$8970&lt;=E13)*(IFERROR(FRACAS!$AM$5:$AM$8970,0)))
))/((E13/FRACAS!$AY$1)*60),"")</f>
        <v/>
      </c>
      <c r="LF13" s="240" t="str" cm="1">
        <f t="array" ref="LF13">IFERROR((((F13/FRACAS!$AY$1)*60
)-(SUMPRODUCT((FRACAS!$B$5:$B$8970=F$4)*(FRACAS!$D$5:$D$8970&lt;=F13)*(IFERROR(FRACAS!$AM$5:$AM$8970,0)))
))/((F13/FRACAS!$AY$1)*60),"")</f>
        <v/>
      </c>
      <c r="LG13" s="240" t="str" cm="1">
        <f t="array" ref="LG13">IFERROR((((G13/FRACAS!$AY$1)*60
)-(SUMPRODUCT((FRACAS!$B$5:$B$8970=G$4)*(FRACAS!$D$5:$D$8970&lt;=G13)*(IFERROR(FRACAS!$AM$5:$AM$8970,0)))
))/((G13/FRACAS!$AY$1)*60),"")</f>
        <v/>
      </c>
      <c r="LH13" s="240" t="str" cm="1">
        <f t="array" ref="LH13">IFERROR((((H13/FRACAS!$AY$1)*60
)-(SUMPRODUCT((FRACAS!$B$5:$B$8970=H$4)*(FRACAS!$D$5:$D$8970&lt;=H13)*(IFERROR(FRACAS!$AM$5:$AM$8970,0)))
))/((H13/FRACAS!$AY$1)*60),"")</f>
        <v/>
      </c>
      <c r="LI13" s="240" t="str" cm="1">
        <f t="array" ref="LI13">IFERROR((((I13/FRACAS!$AY$1)*60
)-(SUMPRODUCT((FRACAS!$B$5:$B$8970=I$4)*(FRACAS!$D$5:$D$8970&lt;=I13)*(IFERROR(FRACAS!$AM$5:$AM$8970,0)))
))/((I13/FRACAS!$AY$1)*60),"")</f>
        <v/>
      </c>
      <c r="LJ13" s="240" t="str" cm="1">
        <f t="array" ref="LJ13">IFERROR((((J13/FRACAS!$AY$1)*60
)-(SUMPRODUCT((FRACAS!$B$5:$B$8970=J$4)*(FRACAS!$D$5:$D$8970&lt;=J13)*(IFERROR(FRACAS!$AM$5:$AM$8970,0)))
))/((J13/FRACAS!$AY$1)*60),"")</f>
        <v/>
      </c>
      <c r="LK13" s="240" t="str" cm="1">
        <f t="array" ref="LK13">IFERROR((((K13/FRACAS!$AY$1)*60
)-(SUMPRODUCT((FRACAS!$B$5:$B$8970=K$4)*(FRACAS!$D$5:$D$8970&lt;=K13)*(IFERROR(FRACAS!$AM$5:$AM$8970,0)))
))/((K13/FRACAS!$AY$1)*60),"")</f>
        <v/>
      </c>
      <c r="LL13" s="240" t="str" cm="1">
        <f t="array" ref="LL13">IFERROR((((L13/FRACAS!$AY$1)*60
)-(SUMPRODUCT((FRACAS!$B$5:$B$8970=L$4)*(FRACAS!$D$5:$D$8970&lt;=L13)*(IFERROR(FRACAS!$AM$5:$AM$8970,0)))
))/((L13/FRACAS!$AY$1)*60),"")</f>
        <v/>
      </c>
      <c r="LM13" s="240" t="str" cm="1">
        <f t="array" ref="LM13">IFERROR((((M13/FRACAS!$AY$1)*60
)-(SUMPRODUCT((FRACAS!$B$5:$B$8970=M$4)*(FRACAS!$D$5:$D$8970&lt;=M13)*(IFERROR(FRACAS!$AM$5:$AM$8970,0)))
))/((M13/FRACAS!$AY$1)*60),"")</f>
        <v/>
      </c>
      <c r="LN13" s="240" t="str" cm="1">
        <f t="array" ref="LN13">IFERROR((((N13/FRACAS!$AY$1)*60
)-(SUMPRODUCT((FRACAS!$B$5:$B$8970=N$4)*(FRACAS!$D$5:$D$8970&lt;=N13)*(IFERROR(FRACAS!$AM$5:$AM$8970,0)))
))/((N13/FRACAS!$AY$1)*60),"")</f>
        <v/>
      </c>
      <c r="LO13" s="240" t="str" cm="1">
        <f t="array" ref="LO13">IFERROR((((O13/FRACAS!$AY$1)*60
)-(SUMPRODUCT((FRACAS!$B$5:$B$8970=O$4)*(FRACAS!$D$5:$D$8970&lt;=O13)*(IFERROR(FRACAS!$AM$5:$AM$8970,0)))
))/((O13/FRACAS!$AY$1)*60),"")</f>
        <v/>
      </c>
      <c r="LP13" s="240" t="str" cm="1">
        <f t="array" ref="LP13">IFERROR((((P13/FRACAS!$AY$1)*60
)-(SUMPRODUCT((FRACAS!$B$5:$B$8970=P$4)*(FRACAS!$D$5:$D$8970&lt;=P13)*(IFERROR(FRACAS!$AM$5:$AM$8970,0)))
))/((P13/FRACAS!$AY$1)*60),"")</f>
        <v/>
      </c>
      <c r="LQ13" s="240" t="str" cm="1">
        <f t="array" ref="LQ13">IFERROR((((Q13/FRACAS!$AY$1)*60
)-(SUMPRODUCT((FRACAS!$B$5:$B$8970=Q$4)*(FRACAS!$D$5:$D$8970&lt;=Q13)*(IFERROR(FRACAS!$AM$5:$AM$8970,0)))
))/((Q13/FRACAS!$AY$1)*60),"")</f>
        <v/>
      </c>
      <c r="LR13" s="240" t="str" cm="1">
        <f t="array" ref="LR13">IFERROR((((R13/FRACAS!$AY$1)*60
)-(SUMPRODUCT((FRACAS!$B$5:$B$8970=R$4)*(FRACAS!$D$5:$D$8970&lt;=R13)*(IFERROR(FRACAS!$AM$5:$AM$8970,0)))
))/((R13/FRACAS!$AY$1)*60),"")</f>
        <v/>
      </c>
      <c r="LS13" s="240" t="str" cm="1">
        <f t="array" ref="LS13">IFERROR((((S13/FRACAS!$AY$1)*60
)-(SUMPRODUCT((FRACAS!$B$5:$B$8970=S$4)*(FRACAS!$D$5:$D$8970&lt;=S13)*(IFERROR(FRACAS!$AM$5:$AM$8970,0)))
))/((S13/FRACAS!$AY$1)*60),"")</f>
        <v/>
      </c>
      <c r="LT13" s="240" t="str" cm="1">
        <f t="array" ref="LT13">IFERROR((((T13/FRACAS!$AY$1)*60
)-(SUMPRODUCT((FRACAS!$B$5:$B$8970=T$4)*(FRACAS!$D$5:$D$8970&lt;=T13)*(IFERROR(FRACAS!$AM$5:$AM$8970,0)))
))/((T13/FRACAS!$AY$1)*60),"")</f>
        <v/>
      </c>
      <c r="LU13" s="240" t="str" cm="1">
        <f t="array" ref="LU13">IFERROR((((U13/FRACAS!$AY$1)*60
)-(SUMPRODUCT((FRACAS!$B$5:$B$8970=U$4)*(FRACAS!$D$5:$D$8970&lt;=U13)*(IFERROR(FRACAS!$AM$5:$AM$8970,0)))
))/((U13/FRACAS!$AY$1)*60),"")</f>
        <v/>
      </c>
      <c r="LV13" s="240" t="str" cm="1">
        <f t="array" ref="LV13">IFERROR(
    (((V13/FRACAS!$AY$1)*60))
    /
    (((V13/FRACAS!$AY$1)*60) + SUMPRODUCT((FRACAS!$B$5:$B$8970=V$4)*(FRACAS!$D$5:$D$8970&lt;=V13)*(IFERROR(FRACAS!$AM$5:$AM$8970,0)))
    ),"")</f>
        <v/>
      </c>
      <c r="LW13" s="240" t="str" cm="1">
        <f t="array" ref="LW13">IFERROR(
    (((W13/FRACAS!$AY$1)*60))
    /
    (((W13/FRACAS!$AY$1)*60) + SUMPRODUCT((FRACAS!$B$5:$B$8970=W$4)*(FRACAS!$D$5:$D$8970&lt;=W13)*(IFERROR(FRACAS!$AM$5:$AM$8970,0)))
    ),"")</f>
        <v/>
      </c>
      <c r="LX13" s="240" t="str" cm="1">
        <f t="array" ref="LX13">IFERROR(
    (((X13/FRACAS!$AY$1)*60))
    /
    (((X13/FRACAS!$AY$1)*60) + SUMPRODUCT((FRACAS!$B$5:$B$8970=X$4)*(FRACAS!$D$5:$D$8970&lt;=X13)*(IFERROR(FRACAS!$AM$5:$AM$8970,0)))
    ),"")</f>
        <v/>
      </c>
      <c r="LY13" s="240" t="str" cm="1">
        <f t="array" ref="LY13">IFERROR(
    (((Y13/FRACAS!$AY$1)*60))
    /
    (((Y13/FRACAS!$AY$1)*60) + SUMPRODUCT((FRACAS!$B$5:$B$8970=Y$4)*(FRACAS!$D$5:$D$8970&lt;=Y13)*(IFERROR(FRACAS!$AM$5:$AM$8970,0)))
    ),"")</f>
        <v/>
      </c>
      <c r="LZ13" s="240" t="str" cm="1">
        <f t="array" ref="LZ13">IFERROR(
    (((Z13/FRACAS!$AY$1)*60))
    /
    (((Z13/FRACAS!$AY$1)*60) + SUMPRODUCT((FRACAS!$B$5:$B$8970=Z$4)*(FRACAS!$D$5:$D$8970&lt;=Z13)*(IFERROR(FRACAS!$AM$5:$AM$8970,0)))
    ),"")</f>
        <v/>
      </c>
      <c r="MA13" s="240" t="str" cm="1">
        <f t="array" ref="MA13">IFERROR(
    (((AA13/FRACAS!$AY$1)*60))
    /
    (((AA13/FRACAS!$AY$1)*60) + SUMPRODUCT((FRACAS!$B$5:$B$8970=AA$4)*(FRACAS!$D$5:$D$8970&lt;=AA13)*(IFERROR(FRACAS!$AM$5:$AM$8970,0)))
    ),"")</f>
        <v/>
      </c>
      <c r="MB13" s="240" t="str" cm="1">
        <f t="array" ref="MB13">IFERROR(
    (((AB13/FRACAS!$AY$1)*60))
    /
    (((AB13/FRACAS!$AY$1)*60) + SUMPRODUCT((FRACAS!$B$5:$B$8970=AB$4)*(FRACAS!$D$5:$D$8970&lt;=AB13)*(IFERROR(FRACAS!$AM$5:$AM$8970,0)))
    ),"")</f>
        <v/>
      </c>
      <c r="MC13" s="240" t="str" cm="1">
        <f t="array" ref="MC13">IFERROR(
    (((AC13/FRACAS!$AY$1)*60))
    /
    (((AC13/FRACAS!$AY$1)*60) + SUMPRODUCT((FRACAS!$B$5:$B$8970=AC$4)*(FRACAS!$D$5:$D$8970&lt;=AC13)*(IFERROR(FRACAS!$AM$5:$AM$8970,0)))
    ),"")</f>
        <v/>
      </c>
      <c r="MD13" s="240" t="str" cm="1">
        <f t="array" ref="MD13">IFERROR(
    (((AD13/FRACAS!$AY$1)*60))
    /
    (((AD13/FRACAS!$AY$1)*60) + SUMPRODUCT((FRACAS!$B$5:$B$8970=AD$4)*(FRACAS!$D$5:$D$8970&lt;=AD13)*(IFERROR(FRACAS!$AM$5:$AM$8970,0)))
    ),"")</f>
        <v/>
      </c>
      <c r="ME13" s="240" t="str" cm="1">
        <f t="array" ref="ME13">IFERROR(
    (((AE13/FRACAS!$AY$1)*60))
    /
    (((AE13/FRACAS!$AY$1)*60) + SUMPRODUCT((FRACAS!$B$5:$B$8970=AE$4)*(FRACAS!$D$5:$D$8970&lt;=AE13)*(IFERROR(FRACAS!$AM$5:$AM$8970,0)))
    ),"")</f>
        <v/>
      </c>
      <c r="MF13" s="240" t="str" cm="1">
        <f t="array" ref="MF13">IFERROR(
    (((AF13/FRACAS!$AY$1)*60))
    /
    (((AF13/FRACAS!$AY$1)*60) + SUMPRODUCT((FRACAS!$B$5:$B$8970=AF$4)*(FRACAS!$D$5:$D$8970&lt;=AF13)*(IFERROR(FRACAS!$AM$5:$AM$8970,0)))
    ),"")</f>
        <v/>
      </c>
      <c r="MG13" s="240" t="str" cm="1">
        <f t="array" ref="MG13">IFERROR(
    (((AG13/FRACAS!$AY$1)*60))
    /
    (((AG13/FRACAS!$AY$1)*60) + SUMPRODUCT((FRACAS!$B$5:$B$8970=AG$4)*(FRACAS!$D$5:$D$8970&lt;=AG13)*(IFERROR(FRACAS!$AM$5:$AM$8970,0)))
    ),"")</f>
        <v/>
      </c>
      <c r="MH13" s="240" t="str" cm="1">
        <f t="array" ref="MH13">IFERROR(
    (((AH13/FRACAS!$AY$1)*60))
    /
    (((AH13/FRACAS!$AY$1)*60) + SUMPRODUCT((FRACAS!$B$5:$B$8970=AH$4)*(FRACAS!$D$5:$D$8970&lt;=AH13)*(IFERROR(FRACAS!$AM$5:$AM$8970,0)))
    ),"")</f>
        <v/>
      </c>
      <c r="MI13" s="240" t="str" cm="1">
        <f t="array" ref="MI13">IFERROR(
    (((AI13/FRACAS!$AY$1)*60))
    /
    (((AI13/FRACAS!$AY$1)*60) + SUMPRODUCT((FRACAS!$B$5:$B$8970=AI$4)*(FRACAS!$D$5:$D$8970&lt;=AI13)*(IFERROR(FRACAS!$AM$5:$AM$8970,0)))
    ),"")</f>
        <v/>
      </c>
      <c r="MJ13" s="240" t="str" cm="1">
        <f t="array" ref="MJ13">IFERROR(
    (((AJ13/FRACAS!$AY$1)*60))
    /
    (((AJ13/FRACAS!$AY$1)*60) + SUMPRODUCT((FRACAS!$B$5:$B$8970=AJ$4)*(FRACAS!$D$5:$D$8970&lt;=AJ13)*(IFERROR(FRACAS!$AM$5:$AM$8970,0)))
    ),"")</f>
        <v/>
      </c>
      <c r="MK13" s="240" t="str" cm="1">
        <f t="array" ref="MK13">IFERROR(
    (((AK13/FRACAS!$AY$1)*60))
    /
    (((AK13/FRACAS!$AY$1)*60) + SUMPRODUCT((FRACAS!$B$5:$B$8970=AK$4)*(FRACAS!$D$5:$D$8970&lt;=AK13)*(IFERROR(FRACAS!$AM$5:$AM$8970,0)))
    ),"")</f>
        <v/>
      </c>
      <c r="ML13" s="240" t="str" cm="1">
        <f t="array" ref="ML13">IFERROR(
    (((AL13/FRACAS!$AY$1)*60))
    /
    (((AL13/FRACAS!$AY$1)*60) + SUMPRODUCT((FRACAS!$B$5:$B$8970=AL$4)*(FRACAS!$D$5:$D$8970&lt;=AL13)*(IFERROR(FRACAS!$AM$5:$AM$8970,0)))
    ),"")</f>
        <v/>
      </c>
      <c r="MM13" s="240" t="str" cm="1">
        <f t="array" ref="MM13">IFERROR(
    (((AM13/FRACAS!$AY$1)*60))
    /
    (((AM13/FRACAS!$AY$1)*60) + SUMPRODUCT((FRACAS!$B$5:$B$8970=AM$4)*(FRACAS!$D$5:$D$8970&lt;=AM13)*(IFERROR(FRACAS!$AM$5:$AM$8970,0)))
    ),"")</f>
        <v/>
      </c>
      <c r="MN13" s="240" t="str" cm="1">
        <f t="array" ref="MN13">IFERROR(
    (((AN13/FRACAS!$AY$1)*60))
    /
    (((AN13/FRACAS!$AY$1)*60) + SUMPRODUCT((FRACAS!$B$5:$B$8970=AN$4)*(FRACAS!$D$5:$D$8970&lt;=AN13)*(IFERROR(FRACAS!$AM$5:$AM$8970,0)))
    ),"")</f>
        <v/>
      </c>
      <c r="MO13" s="240" t="str" cm="1">
        <f t="array" ref="MO13">IFERROR(
    (((AO13/FRACAS!$AY$1)*60))
    /
    (((AO13/FRACAS!$AY$1)*60) + SUMPRODUCT((FRACAS!$B$5:$B$8970=AO$4)*(FRACAS!$D$5:$D$8970&lt;=AO13)*(IFERROR(FRACAS!$AM$5:$AM$8970,0)))
    ),"")</f>
        <v/>
      </c>
      <c r="MP13" s="240" t="str" cm="1">
        <f t="array" ref="MP13">IFERROR(
    (((AP13/FRACAS!$AY$1)*60))
    /
    (((AP13/FRACAS!$AY$1)*60) + SUMPRODUCT((FRACAS!$B$5:$B$8970=AP$4)*(FRACAS!$D$5:$D$8970&lt;=AP13)*(IFERROR(FRACAS!$AM$5:$AM$8970,0)))
    ),"")</f>
        <v/>
      </c>
      <c r="MQ13" s="240" t="str" cm="1">
        <f t="array" ref="MQ13">IFERROR(
    (((AQ13/FRACAS!$AY$1)*60))
    /
    (((AQ13/FRACAS!$AY$1)*60) + SUMPRODUCT((FRACAS!$B$5:$B$8970=AQ$4)*(FRACAS!$D$5:$D$8970&lt;=AQ13)*(IFERROR(FRACAS!$AM$5:$AM$8970,0)))
    ),"")</f>
        <v/>
      </c>
      <c r="MR13" s="194"/>
      <c r="MS13" s="194"/>
      <c r="MT13" s="194"/>
      <c r="MU13" s="194"/>
      <c r="MV13" s="194"/>
      <c r="MW13" s="194"/>
      <c r="MX13" s="194"/>
      <c r="MY13" s="194"/>
      <c r="MZ13" s="194"/>
      <c r="NA13" s="195"/>
      <c r="ND13" s="241">
        <f t="shared" si="6"/>
        <v>0</v>
      </c>
      <c r="NE13" s="242" t="str">
        <f t="shared" si="7"/>
        <v/>
      </c>
      <c r="NF13" s="193" t="str" cm="1">
        <f t="array" ref="NF13">IF($ND13=0,"",(IFERROR( (IFERROR($ND13/FRACAS!$AY$1*60,0) - SUMPRODUCT( (FRACAS!$K$5:$K$8972=NF$2) * IFERROR(FRACAS!$AN$5:$AN$8972,0) ) ) / IFERROR($ND13/FRACAS!$AY$1*60,0), 1 )))</f>
        <v/>
      </c>
      <c r="NG13" s="193" t="str" cm="1">
        <f t="array" ref="NG13">IF($ND13=0,"",(IFERROR( (IFERROR($ND13/FRACAS!$AY$1*60,0) - SUMPRODUCT( (FRACAS!$K$5:$K$8972=NG$2) * IFERROR(FRACAS!$AN$5:$AN$8972,0) ) ) / IFERROR($ND13/FRACAS!$AY$1*60,0), 1 )))</f>
        <v/>
      </c>
      <c r="NH13" s="193" t="str" cm="1">
        <f t="array" ref="NH13">IF($ND13=0,"",(IFERROR( (IFERROR($ND13/FRACAS!$AY$1*60,0) - SUMPRODUCT( (FRACAS!$K$5:$K$8972=NH$2) * IFERROR(FRACAS!$AN$5:$AN$8972,0) ) ) / IFERROR($ND13/FRACAS!$AY$1*60,0), 1 )))</f>
        <v/>
      </c>
      <c r="NI13" s="193" t="str" cm="1">
        <f t="array" ref="NI13">IF($ND13=0,"",(IFERROR( (IFERROR($ND13/FRACAS!$AY$1*60,0) - SUMPRODUCT( (FRACAS!$K$5:$K$8972=NI$2) * IFERROR(FRACAS!$AN$5:$AN$8972,0) ) ) / IFERROR($ND13/FRACAS!$AY$1*60,0), 1 )))</f>
        <v/>
      </c>
      <c r="NJ13" s="193" t="str" cm="1">
        <f t="array" ref="NJ13">IF($ND13=0,"",(IFERROR( (IFERROR($ND13/FRACAS!$AY$1*60,0) - SUMPRODUCT( (FRACAS!$K$5:$K$8972=NJ$2) * IFERROR(FRACAS!$AN$5:$AN$8972,0) ) ) / IFERROR($ND13/FRACAS!$AY$1*60,0), 1 )))</f>
        <v/>
      </c>
      <c r="NK13" s="193" t="str" cm="1">
        <f t="array" ref="NK13">IF($ND13=0,"",(IFERROR( (IFERROR($ND13/FRACAS!$AY$1*60,0) - SUMPRODUCT( (FRACAS!$K$5:$K$8972=NK$2) * IFERROR(FRACAS!$AN$5:$AN$8972,0) ) ) / IFERROR($ND13/FRACAS!$AY$1*60,0), 1 )))</f>
        <v/>
      </c>
      <c r="NL13" s="193" t="str" cm="1">
        <f t="array" ref="NL13">IF($ND13=0,"",(IFERROR( (IFERROR($ND13/FRACAS!$AY$1*60,0) - SUMPRODUCT( (FRACAS!$K$5:$K$8972=NL$2) * IFERROR(FRACAS!$AN$5:$AN$8972,0) ) ) / IFERROR($ND13/FRACAS!$AY$1*60,0), 1 )))</f>
        <v/>
      </c>
      <c r="NM13" s="193" t="str" cm="1">
        <f t="array" ref="NM13">IF($ND13=0,"",(IFERROR( (IFERROR($ND13/FRACAS!$AY$1*60,0) - SUMPRODUCT( (FRACAS!$K$5:$K$8972=NM$2) * IFERROR(FRACAS!$AN$5:$AN$8972,0) ) ) / IFERROR($ND13/FRACAS!$AY$1*60,0), 1 )))</f>
        <v/>
      </c>
      <c r="NN13" s="193" t="str" cm="1">
        <f t="array" ref="NN13">IF($ND13=0,"",(IFERROR( (IFERROR($ND13/FRACAS!$AY$1*60,0) - SUMPRODUCT( (FRACAS!$K$5:$K$8972=NN$2) * IFERROR(FRACAS!$AN$5:$AN$8972,0) ) ) / IFERROR($ND13/FRACAS!$AY$1*60,0), 1 )))</f>
        <v/>
      </c>
      <c r="NO13" s="193" t="str" cm="1">
        <f t="array" ref="NO13">IF($ND13=0,"",(IFERROR( (IFERROR($ND13/FRACAS!$AY$1*60,0) - SUMPRODUCT( (FRACAS!$K$5:$K$8972=NO$2) * IFERROR(FRACAS!$AN$5:$AN$8972,0) ) ) / IFERROR($ND13/FRACAS!$AY$1*60,0), 1 )))</f>
        <v/>
      </c>
      <c r="NP13" s="193" t="str" cm="1">
        <f t="array" ref="NP13">IF($ND13=0,"",(IFERROR( (IFERROR($ND13/FRACAS!$AY$1*60,0) - SUMPRODUCT( (FRACAS!$K$5:$K$8972=NP$2) * IFERROR(FRACAS!$AN$5:$AN$8972,0) ) ) / IFERROR($ND13/FRACAS!$AY$1*60,0), 1 )))</f>
        <v/>
      </c>
      <c r="NQ13" s="193" t="str" cm="1">
        <f t="array" ref="NQ13">IF($ND13=0,"",(IFERROR( (IFERROR($ND13/FRACAS!$AY$1*60,0) - SUMPRODUCT( (FRACAS!$K$5:$K$8972=NQ$2) * IFERROR(FRACAS!$AN$5:$AN$8972,0) ) ) / IFERROR($ND13/FRACAS!$AY$1*60,0), 1 )))</f>
        <v/>
      </c>
      <c r="NR13" s="193" t="str" cm="1">
        <f t="array" ref="NR13">IF($ND13=0,"",(IFERROR( (IFERROR($ND13/FRACAS!$AY$1*60,0) - SUMPRODUCT( (FRACAS!$K$5:$K$8972=NR$2) * IFERROR(FRACAS!$AN$5:$AN$8972,0) ) ) / IFERROR($ND13/FRACAS!$AY$1*60,0), 1 )))</f>
        <v/>
      </c>
      <c r="NS13" s="193" t="str" cm="1">
        <f t="array" ref="NS13">IF($ND13=0,"",(IFERROR( (IFERROR($ND13/FRACAS!$AY$1*60,0) - SUMPRODUCT( (FRACAS!$K$5:$K$8972=NS$2) * IFERROR(FRACAS!$AN$5:$AN$8972,0) ) ) / IFERROR($ND13/FRACAS!$AY$1*60,0), 1 )))</f>
        <v/>
      </c>
      <c r="NT13" s="193" t="str" cm="1">
        <f t="array" ref="NT13">IF($ND13=0,"",(IFERROR( (IFERROR($ND13/FRACAS!$AY$1*60,0) - SUMPRODUCT( (FRACAS!$K$5:$K$8972=NT$2) * IFERROR(FRACAS!$AN$5:$AN$8972,0) ) ) / IFERROR($ND13/FRACAS!$AY$1*60,0), 1 )))</f>
        <v/>
      </c>
      <c r="NU13" s="193" t="str" cm="1">
        <f t="array" ref="NU13">IF($ND13=0,"",(IFERROR( (IFERROR($ND13/FRACAS!$AY$1*60,0) - SUMPRODUCT( (FRACAS!$K$5:$K$8972=NU$2) * IFERROR(FRACAS!$AN$5:$AN$8972,0) ) ) / IFERROR($ND13/FRACAS!$AY$1*60,0), 1 )))</f>
        <v/>
      </c>
      <c r="NV13" s="193" t="str" cm="1">
        <f t="array" ref="NV13">IF($ND13=0,"",(IFERROR( (IFERROR($ND13/FRACAS!$AY$1*60,0) - SUMPRODUCT( (FRACAS!$K$5:$K$8972=NV$2) * IFERROR(FRACAS!$AN$5:$AN$8972,0) ) ) / IFERROR($ND13/FRACAS!$AY$1*60,0), 1 )))</f>
        <v/>
      </c>
      <c r="NW13" s="193" t="str" cm="1">
        <f t="array" ref="NW13">IF($ND13=0,"",(IFERROR( (IFERROR($ND13/FRACAS!$AY$1*60,0) - SUMPRODUCT( (FRACAS!$K$5:$K$8972=NW$2) * IFERROR(FRACAS!$AN$5:$AN$8972,0) ) ) / IFERROR($ND13/FRACAS!$AY$1*60,0), 1 )))</f>
        <v/>
      </c>
      <c r="NX13" s="193" t="str" cm="1">
        <f t="array" ref="NX13">IF($ND13=0,"",(IFERROR( (IFERROR($ND13/FRACAS!$AY$1*60,0) - SUMPRODUCT( (FRACAS!$K$5:$K$8972=NX$2) * IFERROR(FRACAS!$AN$5:$AN$8972,0) ) ) / IFERROR($ND13/FRACAS!$AY$1*60,0), 1 )))</f>
        <v/>
      </c>
      <c r="NY13" s="193" t="str" cm="1">
        <f t="array" ref="NY13">IF($ND13=0,"",(IFERROR( (IFERROR($ND13/FRACAS!$AY$1*60,0) - SUMPRODUCT( (FRACAS!$K$5:$K$8972=NY$2) * IFERROR(FRACAS!$AN$5:$AN$8972,0) ) ) / IFERROR($ND13/FRACAS!$AY$1*60,0), 1 )))</f>
        <v/>
      </c>
      <c r="NZ13" s="193" t="str" cm="1">
        <f t="array" ref="NZ13">IF($ND13=0,"",(IFERROR( (IFERROR($ND13/FRACAS!$AY$1*60,0) - SUMPRODUCT( (FRACAS!$K$5:$K$8972=NZ$2) * IFERROR(FRACAS!$AN$5:$AN$8972,0) ) ) / IFERROR($ND13/FRACAS!$AY$1*60,0), 1 )))</f>
        <v/>
      </c>
      <c r="OA13" s="193" t="str" cm="1">
        <f t="array" ref="OA13">IF($ND13=0,"",(IFERROR( (IFERROR($ND13/FRACAS!$AY$1*60,0) - SUMPRODUCT( (FRACAS!$K$5:$K$8972=OA$2) * IFERROR(FRACAS!$AN$5:$AN$8972,0) ) ) / IFERROR($ND13/FRACAS!$AY$1*60,0), 1 )))</f>
        <v/>
      </c>
      <c r="OB13" s="193" t="str" cm="1">
        <f t="array" ref="OB13">IF($ND13=0,"",(IFERROR( (IFERROR($ND13/FRACAS!$AY$1*60,0) - SUMPRODUCT( (FRACAS!$K$5:$K$8972=OB$2) * IFERROR(FRACAS!$AN$5:$AN$8972,0) ) ) / IFERROR($ND13/FRACAS!$AY$1*60,0), 1 )))</f>
        <v/>
      </c>
      <c r="OC13" s="193" t="str" cm="1">
        <f t="array" ref="OC13">IF($ND13=0,"",(IFERROR( (IFERROR($ND13/FRACAS!$AY$1*60,0) - SUMPRODUCT( (FRACAS!$K$5:$K$8972=OC$2) * IFERROR(FRACAS!$AN$5:$AN$8972,0) ) ) / IFERROR($ND13/FRACAS!$AY$1*60,0), 1 )))</f>
        <v/>
      </c>
      <c r="OD13" s="193" t="str" cm="1">
        <f t="array" ref="OD13">IF($ND13=0,"",(IFERROR( (IFERROR($ND13/FRACAS!$AY$1*60,0) - SUMPRODUCT( (FRACAS!$K$5:$K$8972=OD$2) * IFERROR(FRACAS!$AN$5:$AN$8972,0) ) ) / IFERROR($ND13/FRACAS!$AY$1*60,0), 1 )))</f>
        <v/>
      </c>
      <c r="OE13" s="193" t="str" cm="1">
        <f t="array" ref="OE13">IF($ND13=0,"",(IFERROR( (IFERROR($ND13/FRACAS!$AY$1*60,0) - SUMPRODUCT( (FRACAS!$K$5:$K$8972=OE$2) * IFERROR(FRACAS!$AN$5:$AN$8972,0) ) ) / IFERROR($ND13/FRACAS!$AY$1*60,0), 1 )))</f>
        <v/>
      </c>
      <c r="OF13" s="193" t="str" cm="1">
        <f t="array" ref="OF13">IF($ND13=0,"",(IFERROR( (IFERROR($ND13/FRACAS!$AY$1*60,0) - SUMPRODUCT( (FRACAS!$K$5:$K$8972=OF$2) * IFERROR(FRACAS!$AN$5:$AN$8972,0) ) ) / IFERROR($ND13/FRACAS!$AY$1*60,0), 1 )))</f>
        <v/>
      </c>
      <c r="OG13" s="193" t="str" cm="1">
        <f t="array" ref="OG13">IF($ND13=0,"",(IFERROR( (IFERROR($ND13/FRACAS!$AY$1*60,0) - SUMPRODUCT( (FRACAS!$K$5:$K$8972=OG$2) * IFERROR(FRACAS!$AN$5:$AN$8972,0) ) ) / IFERROR($ND13/FRACAS!$AY$1*60,0), 1 )))</f>
        <v/>
      </c>
      <c r="OH13" s="193" t="str" cm="1">
        <f t="array" ref="OH13">IF($ND13=0,"",(IFERROR( (IFERROR($ND13/FRACAS!$AY$1*60,0) - SUMPRODUCT( (FRACAS!$K$5:$K$8972=OH$2) * IFERROR(FRACAS!$AN$5:$AN$8972,0) ) ) / IFERROR($ND13/FRACAS!$AY$1*60,0), 1 )))</f>
        <v/>
      </c>
      <c r="OI13" s="193" t="str" cm="1">
        <f t="array" ref="OI13">IF($ND13=0,"",(IFERROR( (IFERROR($ND13/FRACAS!$AY$1*60,0) - SUMPRODUCT( (FRACAS!$K$5:$K$8972=OI$2) * IFERROR(FRACAS!$AN$5:$AN$8972,0) ) ) / IFERROR($ND13/FRACAS!$AY$1*60,0), 1 )))</f>
        <v/>
      </c>
      <c r="OJ13" s="193" t="str" cm="1">
        <f t="array" ref="OJ13">IF($ND13=0,"",(IFERROR( (IFERROR($ND13/FRACAS!$AY$1*60,0) - SUMPRODUCT( (FRACAS!$K$5:$K$8972=OJ$2) * IFERROR(FRACAS!$AN$5:$AN$8972,0) ) ) / IFERROR($ND13/FRACAS!$AY$1*60,0), 1 )))</f>
        <v/>
      </c>
      <c r="OK13" s="193" t="str" cm="1">
        <f t="array" ref="OK13">IF($ND13=0,"",(IFERROR( (IFERROR($ND13/FRACAS!$AY$1*60,0) - SUMPRODUCT( (FRACAS!$K$5:$K$8972=OK$2) * IFERROR(FRACAS!$AN$5:$AN$8972,0) ) ) / IFERROR($ND13/FRACAS!$AY$1*60,0), 1 )))</f>
        <v/>
      </c>
      <c r="OL13" s="193" t="str" cm="1">
        <f t="array" ref="OL13">IF($ND13=0,"",(IFERROR( (IFERROR($ND13/FRACAS!$AY$1*60,0) - SUMPRODUCT( (FRACAS!$K$5:$K$8972=OL$2) * IFERROR(FRACAS!$AN$5:$AN$8972,0) ) ) / IFERROR($ND13/FRACAS!$AY$1*60,0), 1 )))</f>
        <v/>
      </c>
      <c r="OM13" s="193" t="str" cm="1">
        <f t="array" ref="OM13">IF($ND13=0,"",(IFERROR( (IFERROR($ND13/FRACAS!$AY$1*60,0) - SUMPRODUCT( (FRACAS!$K$5:$K$8972=OM$2) * IFERROR(FRACAS!$AN$5:$AN$8972,0) ) ) / IFERROR($ND13/FRACAS!$AY$1*60,0), 1 )))</f>
        <v/>
      </c>
      <c r="ON13" s="193" t="str" cm="1">
        <f t="array" ref="ON13">IF($ND13=0,"",(IFERROR( (IFERROR($ND13/FRACAS!$AY$1*60,0) - SUMPRODUCT( (FRACAS!$K$5:$K$8972=ON$2) * IFERROR(FRACAS!$AN$5:$AN$8972,0) ) ) / IFERROR($ND13/FRACAS!$AY$1*60,0), 1 )))</f>
        <v/>
      </c>
      <c r="OO13" s="193" t="str" cm="1">
        <f t="array" ref="OO13">IF($ND13=0,"",(IFERROR( (IFERROR($ND13/FRACAS!$AY$1*60,0) - SUMPRODUCT( (FRACAS!$K$5:$K$8972=OO$2) * IFERROR(FRACAS!$AN$5:$AN$8972,0) ) ) / IFERROR($ND13/FRACAS!$AY$1*60,0), 1 )))</f>
        <v/>
      </c>
      <c r="OP13" s="193" t="str" cm="1">
        <f t="array" ref="OP13">IF($ND13=0,"",(IFERROR( (IFERROR($ND13/FRACAS!$AY$1*60,0) - SUMPRODUCT( (FRACAS!$K$5:$K$8972=OP$2) * IFERROR(FRACAS!$AN$5:$AN$8972,0) ) ) / IFERROR($ND13/FRACAS!$AY$1*60,0), 1 )))</f>
        <v/>
      </c>
      <c r="OQ13" s="193" t="str" cm="1">
        <f t="array" ref="OQ13">IF($ND13=0,"",(IFERROR( (IFERROR($ND13/FRACAS!$AY$1*60,0) - SUMPRODUCT( (FRACAS!$K$5:$K$8972=OQ$2) * IFERROR(FRACAS!$AN$5:$AN$8972,0) ) ) / IFERROR($ND13/FRACAS!$AY$1*60,0), 1 )))</f>
        <v/>
      </c>
      <c r="OR13" s="193" t="str" cm="1">
        <f t="array" ref="OR13">IF($ND13=0,"",(IFERROR( (IFERROR($ND13/FRACAS!$AY$1*60,0) - SUMPRODUCT( (FRACAS!$K$5:$K$8972=OR$2) * IFERROR(FRACAS!$AN$5:$AN$8972,0) ) ) / IFERROR($ND13/FRACAS!$AY$1*60,0), 1 )))</f>
        <v/>
      </c>
      <c r="OS13" s="193" t="str" cm="1">
        <f t="array" ref="OS13">IF($ND13=0,"",(IFERROR( (IFERROR($ND13/FRACAS!$AY$1*60,0) - SUMPRODUCT( (FRACAS!$K$5:$K$8972=OS$2) * IFERROR(FRACAS!$AN$5:$AN$8972,0) ) ) / IFERROR($ND13/FRACAS!$AY$1*60,0), 1 )))</f>
        <v/>
      </c>
      <c r="OT13" s="243" t="str" cm="1">
        <f t="array" ref="OT13">IF($ND13=0,"",(IFERROR( (IFERROR($ND13/FRACAS!$AY$1*60,0) - SUMPRODUCT( (FRACAS!$K$5:$K$8972=OT$2) * IFERROR(FRACAS!$AN$5:$AN$8972,0) ) ) / IFERROR($ND13/FRACAS!$AY$1*60,0), 1 )))</f>
        <v/>
      </c>
    </row>
    <row r="14" spans="1:410" x14ac:dyDescent="0.2">
      <c r="B14" s="233"/>
      <c r="C14" s="259">
        <f>IF('[1]17.11.2025 IASI18 Mileage'!C14="","",'[1]17.11.2025 IASI18 Mileage'!C14)</f>
        <v>46034</v>
      </c>
      <c r="D14" s="201" t="str">
        <f>IF('[1]17.11.2025 IASI18 Mileage'!D14="","",'[1]17.11.2025 IASI18 Mileage'!D14)</f>
        <v/>
      </c>
      <c r="E14" s="201" t="str">
        <f>IF('[1]17.11.2025 IASI18 Mileage'!E14="","",'[1]17.11.2025 IASI18 Mileage'!E14)</f>
        <v/>
      </c>
      <c r="F14" s="201" t="str">
        <f>IF('[1]17.11.2025 IASI18 Mileage'!F14="","",'[1]17.11.2025 IASI18 Mileage'!F14)</f>
        <v/>
      </c>
      <c r="G14" s="201" t="str">
        <f>IF('[1]17.11.2025 IASI18 Mileage'!G14="","",'[1]17.11.2025 IASI18 Mileage'!G14)</f>
        <v/>
      </c>
      <c r="H14" s="201" t="str">
        <f>IF('[1]17.11.2025 IASI18 Mileage'!H14="","",'[1]17.11.2025 IASI18 Mileage'!H14)</f>
        <v/>
      </c>
      <c r="I14" s="201" t="str">
        <f>IF('[1]17.11.2025 IASI18 Mileage'!I14="","",'[1]17.11.2025 IASI18 Mileage'!I14)</f>
        <v/>
      </c>
      <c r="J14" s="201" t="str">
        <f>IF('[1]17.11.2025 IASI18 Mileage'!J14="","",'[1]17.11.2025 IASI18 Mileage'!J14)</f>
        <v/>
      </c>
      <c r="K14" s="201" t="str">
        <f>IF('[1]17.11.2025 IASI18 Mileage'!K14="","",'[1]17.11.2025 IASI18 Mileage'!K14)</f>
        <v/>
      </c>
      <c r="L14" s="201" t="str">
        <f>IF('[1]17.11.2025 IASI18 Mileage'!L14="","",'[1]17.11.2025 IASI18 Mileage'!L14)</f>
        <v/>
      </c>
      <c r="M14" s="201" t="str">
        <f>IF('[1]17.11.2025 IASI18 Mileage'!M14="","",'[1]17.11.2025 IASI18 Mileage'!M14)</f>
        <v/>
      </c>
      <c r="N14" s="201" t="str">
        <f>IF('[1]17.11.2025 IASI18 Mileage'!N14="","",'[1]17.11.2025 IASI18 Mileage'!N14)</f>
        <v/>
      </c>
      <c r="O14" s="201" t="str">
        <f>IF('[1]17.11.2025 IASI18 Mileage'!O14="","",'[1]17.11.2025 IASI18 Mileage'!O14)</f>
        <v/>
      </c>
      <c r="P14" s="201" t="str">
        <f>IF('[1]17.11.2025 IASI18 Mileage'!P14="","",'[1]17.11.2025 IASI18 Mileage'!P14)</f>
        <v/>
      </c>
      <c r="Q14" s="201" t="str">
        <f>IF('[1]17.11.2025 IASI18 Mileage'!Q14="","",'[1]17.11.2025 IASI18 Mileage'!Q14)</f>
        <v/>
      </c>
      <c r="R14" s="201" t="str">
        <f>IF('[1]17.11.2025 IASI18 Mileage'!R14="","",'[1]17.11.2025 IASI18 Mileage'!R14)</f>
        <v/>
      </c>
      <c r="S14" s="201" t="str">
        <f>IF('[1]17.11.2025 IASI18 Mileage'!S14="","",'[1]17.11.2025 IASI18 Mileage'!S14)</f>
        <v/>
      </c>
      <c r="T14" s="201" t="str">
        <f>IF('[1]17.11.2025 IASI18 Mileage'!T14="","",'[1]17.11.2025 IASI18 Mileage'!T14)</f>
        <v/>
      </c>
      <c r="U14" s="201" t="str">
        <f>IF('[1]17.11.2025 IASI18 Mileage'!U14="","",'[1]17.11.2025 IASI18 Mileage'!U14)</f>
        <v/>
      </c>
      <c r="V14" s="201"/>
      <c r="W14" s="201"/>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2"/>
      <c r="BB14" s="184"/>
      <c r="BC14" s="184"/>
      <c r="BD14" s="234"/>
      <c r="BE14" s="234"/>
      <c r="BF14" s="234"/>
      <c r="BG14" s="234"/>
      <c r="BH14" s="234"/>
      <c r="BI14" s="234"/>
      <c r="BJ14" s="234"/>
      <c r="BK14" s="234"/>
      <c r="BL14" s="234"/>
      <c r="BM14" s="234"/>
      <c r="BN14" s="234"/>
      <c r="BO14" s="234"/>
      <c r="BP14" s="234"/>
      <c r="BQ14" s="234"/>
      <c r="BR14" s="234"/>
      <c r="BS14" s="234"/>
      <c r="BT14" s="234"/>
      <c r="BU14" s="234"/>
      <c r="BV14" s="234"/>
      <c r="BW14" s="234"/>
      <c r="BX14" s="234"/>
      <c r="BY14" s="234"/>
      <c r="BZ14" s="234"/>
      <c r="CA14" s="234"/>
      <c r="CB14" s="234"/>
      <c r="CC14" s="234"/>
      <c r="CD14" s="234"/>
      <c r="CE14" s="234"/>
      <c r="CF14" s="234"/>
      <c r="CG14" s="234"/>
      <c r="CH14" s="234"/>
      <c r="CI14" s="234"/>
      <c r="CJ14" s="234"/>
      <c r="CK14" s="234"/>
      <c r="CL14" s="234"/>
      <c r="CM14" s="234"/>
      <c r="CN14" s="234"/>
      <c r="CO14" s="234"/>
      <c r="CP14" s="234"/>
      <c r="CQ14" s="234"/>
      <c r="CR14" s="234"/>
      <c r="CS14" s="234"/>
      <c r="CT14" s="234"/>
      <c r="CU14" s="234"/>
      <c r="CV14" s="234"/>
      <c r="CW14" s="234"/>
      <c r="CX14" s="234"/>
      <c r="CY14" s="234"/>
      <c r="CZ14" s="234"/>
      <c r="DA14" s="234"/>
      <c r="DB14" s="234"/>
      <c r="DC14" s="184">
        <f t="shared" si="5"/>
        <v>0</v>
      </c>
      <c r="DD14" s="235" t="str">
        <f t="shared" si="3"/>
        <v/>
      </c>
      <c r="DE14" s="186">
        <f>IF(D14&gt; 0,(COUNTIFS(FRACAS!$B$5:$B$8972, D$4, FRACAS!$D$5:$D$8972, "&lt;="&amp;D14)), "" )</f>
        <v>0</v>
      </c>
      <c r="DF14" s="186">
        <f>IF(E14&gt; 0,(COUNTIFS(FRACAS!$B$5:$B$8972, E$4, FRACAS!$D$5:$D$8972, "&lt;="&amp;E14)), "" )</f>
        <v>0</v>
      </c>
      <c r="DG14" s="186">
        <f>IF(F14&gt; 0,(COUNTIFS(FRACAS!$B$5:$B$8972, F$4, FRACAS!$D$5:$D$8972, "&lt;="&amp;F14)), "" )</f>
        <v>0</v>
      </c>
      <c r="DH14" s="186">
        <f>IF(G14&gt; 0,(COUNTIFS(FRACAS!$B$5:$B$8972, G$4, FRACAS!$D$5:$D$8972, "&lt;="&amp;G14)), "" )</f>
        <v>0</v>
      </c>
      <c r="DI14" s="186">
        <f>IF(H14&gt; 0,(COUNTIFS(FRACAS!$B$5:$B$8972, H$4, FRACAS!$D$5:$D$8972, "&lt;="&amp;H14)), "" )</f>
        <v>0</v>
      </c>
      <c r="DJ14" s="186">
        <f>IF(I14&gt; 0,(COUNTIFS(FRACAS!$B$5:$B$8972, I$4, FRACAS!$D$5:$D$8972, "&lt;="&amp;I14)), "" )</f>
        <v>0</v>
      </c>
      <c r="DK14" s="186">
        <f>IF(J14&gt; 0,(COUNTIFS(FRACAS!$B$5:$B$8972, J$4, FRACAS!$D$5:$D$8972, "&lt;="&amp;J14)), "" )</f>
        <v>0</v>
      </c>
      <c r="DL14" s="186">
        <f>IF(K14&gt; 0,(COUNTIFS(FRACAS!$B$5:$B$8972, K$4, FRACAS!$D$5:$D$8972, "&lt;="&amp;K14)), "" )</f>
        <v>0</v>
      </c>
      <c r="DM14" s="186">
        <f>IF(L14&gt; 0,(COUNTIFS(FRACAS!$B$5:$B$8972, L$4, FRACAS!$D$5:$D$8972, "&lt;="&amp;L14)), "" )</f>
        <v>0</v>
      </c>
      <c r="DN14" s="186">
        <f>IF(M14&gt; 0,(COUNTIFS(FRACAS!$B$5:$B$8972, M$4, FRACAS!$D$5:$D$8972, "&lt;="&amp;M14)), "" )</f>
        <v>0</v>
      </c>
      <c r="DO14" s="186">
        <f>IF(N14&gt; 0,(COUNTIFS(FRACAS!$B$5:$B$8972, N$4, FRACAS!$D$5:$D$8972, "&lt;="&amp;N14)), "" )</f>
        <v>0</v>
      </c>
      <c r="DP14" s="186">
        <f>IF(O14&gt; 0,(COUNTIFS(FRACAS!$B$5:$B$8972, O$4, FRACAS!$D$5:$D$8972, "&lt;="&amp;O14)), "" )</f>
        <v>0</v>
      </c>
      <c r="DQ14" s="186">
        <f>IF(P14&gt; 0,(COUNTIFS(FRACAS!$B$5:$B$8972, P$4, FRACAS!$D$5:$D$8972, "&lt;="&amp;P14)), "" )</f>
        <v>0</v>
      </c>
      <c r="DR14" s="186">
        <f>IF(Q14&gt; 0,(COUNTIFS(FRACAS!$B$5:$B$8972, Q$4, FRACAS!$D$5:$D$8972, "&lt;="&amp;Q14)), "" )</f>
        <v>0</v>
      </c>
      <c r="DS14" s="186">
        <f>IF(R14&gt; 0,(COUNTIFS(FRACAS!$B$5:$B$8972, R$4, FRACAS!$D$5:$D$8972, "&lt;="&amp;R14)), "" )</f>
        <v>0</v>
      </c>
      <c r="DT14" s="186">
        <f>IF(S14&gt; 0,(COUNTIFS(FRACAS!$B$5:$B$8972, S$4, FRACAS!$D$5:$D$8972, "&lt;="&amp;S14)), "" )</f>
        <v>0</v>
      </c>
      <c r="DU14" s="186">
        <f>IF(T14&gt; 0,(COUNTIFS(FRACAS!$B$5:$B$8972, T$4, FRACAS!$D$5:$D$8972, "&lt;="&amp;T14)), "" )</f>
        <v>0</v>
      </c>
      <c r="DV14" s="186">
        <f>IF(U14&gt; 0,(COUNTIFS(FRACAS!$B$5:$B$8972, U$4, FRACAS!$D$5:$D$8972, "&lt;="&amp;U14)), "" )</f>
        <v>0</v>
      </c>
      <c r="DW14" s="186" t="str">
        <f>IF(V14&gt; 0,(COUNTIFS(FRACAS!$B$5:$B$8972, V$4, FRACAS!$D$5:$D$8972, "&lt;="&amp;V14)), "" )</f>
        <v/>
      </c>
      <c r="DX14" s="186" t="str">
        <f>IF(W14&gt; 0,(COUNTIFS(FRACAS!$B$5:$B$8972, W$4, FRACAS!$D$5:$D$8972, "&lt;="&amp;W14)), "" )</f>
        <v/>
      </c>
      <c r="DY14" s="186" t="str">
        <f>IF(X14&gt; 0,(COUNTIFS(FRACAS!$B$5:$B$8972, X$4, FRACAS!$D$5:$D$8972, "&lt;="&amp;X14)), "" )</f>
        <v/>
      </c>
      <c r="DZ14" s="186" t="str">
        <f>IF(Y14&gt; 0,(COUNTIFS(FRACAS!$B$5:$B$8972, Y$4, FRACAS!$D$5:$D$8972, "&lt;="&amp;Y14)), "" )</f>
        <v/>
      </c>
      <c r="EA14" s="186" t="str">
        <f>IF(Z14&gt; 0,(COUNTIFS(FRACAS!$B$5:$B$8972, Z$4, FRACAS!$D$5:$D$8972, "&lt;="&amp;Z14)), "" )</f>
        <v/>
      </c>
      <c r="EB14" s="186" t="str">
        <f>IF(AA14&gt; 0,(COUNTIFS(FRACAS!$B$5:$B$8972, AA$4, FRACAS!$D$5:$D$8972, "&lt;="&amp;AA14)), "" )</f>
        <v/>
      </c>
      <c r="EC14" s="186" t="str">
        <f>IF(AB14&gt; 0,(COUNTIFS(FRACAS!$B$5:$B$8972, AB$4, FRACAS!$D$5:$D$8972, "&lt;="&amp;AB14)), "" )</f>
        <v/>
      </c>
      <c r="ED14" s="186" t="str">
        <f>IF(AC14&gt; 0,(COUNTIFS(FRACAS!$B$5:$B$8972, AC$4, FRACAS!$D$5:$D$8972, "&lt;="&amp;AC14)), "" )</f>
        <v/>
      </c>
      <c r="EE14" s="186" t="str">
        <f>IF(AD14&gt; 0,(COUNTIFS(FRACAS!$B$5:$B$8972, AD$4, FRACAS!$D$5:$D$8972, "&lt;="&amp;AD14)), "" )</f>
        <v/>
      </c>
      <c r="EF14" s="186" t="str">
        <f>IF(AE14&gt; 0,(COUNTIFS(FRACAS!$B$5:$B$8972, AE$4, FRACAS!$D$5:$D$8972, "&lt;="&amp;AE14)), "" )</f>
        <v/>
      </c>
      <c r="EG14" s="186" t="str">
        <f>IF(AF14&gt; 0,(COUNTIFS(FRACAS!$B$5:$B$8972, AF$4, FRACAS!$D$5:$D$8972, "&lt;="&amp;AF14)), "" )</f>
        <v/>
      </c>
      <c r="EH14" s="186" t="str">
        <f>IF(AG14&gt; 0,(COUNTIFS(FRACAS!$B$5:$B$8972, AG$4, FRACAS!$D$5:$D$8972, "&lt;="&amp;AG14)), "" )</f>
        <v/>
      </c>
      <c r="EI14" s="186" t="str">
        <f>IF(AH14&gt; 0,(COUNTIFS(FRACAS!$B$5:$B$8972, AH$4, FRACAS!$D$5:$D$8972, "&lt;="&amp;AH14)), "" )</f>
        <v/>
      </c>
      <c r="EJ14" s="186" t="str">
        <f>IF(AI14&gt; 0,(COUNTIFS(FRACAS!$B$5:$B$8972, AI$4, FRACAS!$D$5:$D$8972, "&lt;="&amp;AI14)), "" )</f>
        <v/>
      </c>
      <c r="EK14" s="186" t="str">
        <f>IF(AJ14&gt; 0,(COUNTIFS(FRACAS!$B$5:$B$8972, AJ$4, FRACAS!$D$5:$D$8972, "&lt;="&amp;AJ14)), "" )</f>
        <v/>
      </c>
      <c r="EL14" s="186" t="str">
        <f>IF(AK14&gt; 0,(COUNTIFS(FRACAS!$B$5:$B$8972, AK$4, FRACAS!$D$5:$D$8972, "&lt;="&amp;AK14)), "" )</f>
        <v/>
      </c>
      <c r="EM14" s="186" t="str">
        <f>IF(AL14&gt; 0,(COUNTIFS(FRACAS!$B$5:$B$8972, AL$4, FRACAS!$D$5:$D$8972, "&lt;="&amp;AL14)), "" )</f>
        <v/>
      </c>
      <c r="EN14" s="186" t="str">
        <f>IF(AM14&gt; 0,(COUNTIFS(FRACAS!$B$5:$B$8972, AM$4, FRACAS!$D$5:$D$8972, "&lt;="&amp;AM14)), "" )</f>
        <v/>
      </c>
      <c r="EO14" s="186" t="str">
        <f>IF(AN14&gt; 0,(COUNTIFS(FRACAS!$B$5:$B$8972, AN$4, FRACAS!$D$5:$D$8972, "&lt;="&amp;AN14)), "" )</f>
        <v/>
      </c>
      <c r="EP14" s="186" t="str">
        <f>IF(AO14&gt; 0,(COUNTIFS(FRACAS!$B$5:$B$8972, AO$4, FRACAS!$D$5:$D$8972, "&lt;="&amp;AO14)), "" )</f>
        <v/>
      </c>
      <c r="EQ14" s="186" t="str">
        <f>IF(AP14&gt; 0,(COUNTIFS(FRACAS!$B$5:$B$8972, AP$4, FRACAS!$D$5:$D$8972, "&lt;="&amp;AP14)), "" )</f>
        <v/>
      </c>
      <c r="ER14" s="186" t="str">
        <f>IF(AQ14&gt; 0,(COUNTIFS(FRACAS!$B$5:$B$8972, AQ$4, FRACAS!$D$5:$D$8972, "&lt;="&amp;AQ14)), "" )</f>
        <v/>
      </c>
      <c r="ES14" s="244"/>
      <c r="ET14" s="186"/>
      <c r="EU14" s="186"/>
      <c r="EV14" s="186"/>
      <c r="EW14" s="186"/>
      <c r="EX14" s="186"/>
      <c r="EY14" s="186"/>
      <c r="EZ14" s="186"/>
      <c r="FA14" s="186"/>
      <c r="FB14" s="203"/>
      <c r="FC14" s="204"/>
      <c r="FD14" s="204"/>
      <c r="FE14" s="190"/>
      <c r="FF14" s="190"/>
      <c r="FG14" s="190"/>
      <c r="FH14" s="190"/>
      <c r="FI14" s="190"/>
      <c r="FJ14" s="190"/>
      <c r="FK14" s="190"/>
      <c r="FL14" s="190"/>
      <c r="FM14" s="190"/>
      <c r="FN14" s="190"/>
      <c r="FO14" s="190"/>
      <c r="FP14" s="190"/>
      <c r="FQ14" s="190"/>
      <c r="FR14" s="190"/>
      <c r="FS14" s="190"/>
      <c r="FT14" s="190"/>
      <c r="FU14" s="190"/>
      <c r="FV14" s="190"/>
      <c r="FW14" s="190"/>
      <c r="FX14" s="190"/>
      <c r="FY14" s="190"/>
      <c r="FZ14" s="190"/>
      <c r="GA14" s="190"/>
      <c r="GB14" s="190"/>
      <c r="GC14" s="190"/>
      <c r="GD14" s="190"/>
      <c r="GE14" s="190"/>
      <c r="GF14" s="190"/>
      <c r="GG14" s="190"/>
      <c r="GH14" s="190"/>
      <c r="GI14" s="190"/>
      <c r="GJ14" s="190"/>
      <c r="GK14" s="190"/>
      <c r="GL14" s="190"/>
      <c r="GM14" s="190"/>
      <c r="GN14" s="190"/>
      <c r="GO14" s="190"/>
      <c r="GP14" s="190"/>
      <c r="GQ14" s="190"/>
      <c r="GR14" s="190"/>
      <c r="GS14" s="190"/>
      <c r="GT14" s="190"/>
      <c r="GU14" s="190"/>
      <c r="GV14" s="190"/>
      <c r="GW14" s="190"/>
      <c r="GX14" s="190"/>
      <c r="GY14" s="190"/>
      <c r="GZ14" s="190"/>
      <c r="HA14" s="190"/>
      <c r="HB14" s="190"/>
      <c r="HD14" s="190"/>
      <c r="HE14" s="190"/>
      <c r="HF14" s="190"/>
      <c r="HG14" s="190"/>
      <c r="HH14" s="190"/>
      <c r="HI14" s="190"/>
      <c r="HJ14" s="190"/>
      <c r="HK14" s="190"/>
      <c r="HL14" s="190"/>
      <c r="HM14" s="190"/>
      <c r="HN14" s="190"/>
      <c r="HO14" s="190"/>
      <c r="HP14" s="190"/>
      <c r="HQ14" s="190"/>
      <c r="HR14" s="190"/>
      <c r="HS14" s="190"/>
      <c r="HT14" s="190"/>
      <c r="HU14" s="190"/>
      <c r="HV14" s="190"/>
      <c r="HW14" s="190"/>
      <c r="HX14" s="190"/>
      <c r="HY14" s="190"/>
      <c r="HZ14" s="190"/>
      <c r="IA14" s="190"/>
      <c r="IB14" s="190"/>
      <c r="IC14" s="190"/>
      <c r="ID14" s="190"/>
      <c r="IE14" s="190"/>
      <c r="IF14" s="190"/>
      <c r="IG14" s="190"/>
      <c r="IH14" s="190"/>
      <c r="II14" s="190"/>
      <c r="IJ14" s="190"/>
      <c r="IK14" s="190"/>
      <c r="IL14" s="190"/>
      <c r="IM14" s="190"/>
      <c r="IN14" s="190"/>
      <c r="IO14" s="190"/>
      <c r="IP14" s="190"/>
      <c r="IQ14" s="190"/>
      <c r="IR14" s="190"/>
      <c r="IS14" s="190"/>
      <c r="IT14" s="190"/>
      <c r="IU14" s="190"/>
      <c r="IV14" s="190"/>
      <c r="IW14" s="190"/>
      <c r="IX14" s="190"/>
      <c r="IY14" s="190"/>
      <c r="IZ14" s="190"/>
      <c r="JA14" s="190"/>
      <c r="JB14" s="190"/>
      <c r="JC14" s="190"/>
      <c r="JD14" s="238"/>
      <c r="JE14" s="238"/>
      <c r="JF14" s="238"/>
      <c r="JG14" s="238"/>
      <c r="JH14" s="238"/>
      <c r="JI14" s="238"/>
      <c r="JJ14" s="238"/>
      <c r="JK14" s="238"/>
      <c r="JL14" s="238"/>
      <c r="JM14" s="238"/>
      <c r="JN14" s="239"/>
      <c r="JO14" s="193"/>
      <c r="JP14" s="193"/>
      <c r="JQ14" s="193"/>
      <c r="JR14" s="193"/>
      <c r="JS14" s="193"/>
      <c r="JT14" s="193"/>
      <c r="JU14" s="193"/>
      <c r="JV14" s="193"/>
      <c r="JW14" s="193"/>
      <c r="JX14" s="193"/>
      <c r="JY14" s="193"/>
      <c r="JZ14" s="193"/>
      <c r="KA14" s="193"/>
      <c r="KB14" s="193"/>
      <c r="KC14" s="193"/>
      <c r="KD14" s="193"/>
      <c r="KE14" s="193"/>
      <c r="KF14" s="193"/>
      <c r="KG14" s="193"/>
      <c r="KH14" s="193"/>
      <c r="KI14" s="193"/>
      <c r="KJ14" s="193"/>
      <c r="KK14" s="193"/>
      <c r="KL14" s="193"/>
      <c r="KM14" s="193"/>
      <c r="KN14" s="193"/>
      <c r="KO14" s="193"/>
      <c r="KP14" s="193"/>
      <c r="KQ14" s="193"/>
      <c r="KR14" s="193"/>
      <c r="KS14" s="193"/>
      <c r="KT14" s="193"/>
      <c r="KU14" s="193"/>
      <c r="KV14" s="193"/>
      <c r="KW14" s="193"/>
      <c r="KX14" s="193"/>
      <c r="KY14" s="193"/>
      <c r="KZ14" s="193"/>
      <c r="LA14" s="193"/>
      <c r="LB14" s="192"/>
      <c r="LC14" s="235" t="str">
        <f t="shared" si="4"/>
        <v/>
      </c>
      <c r="LD14" s="240" t="str" cm="1">
        <f t="array" ref="LD14">IFERROR((((D14/FRACAS!$AY$1)*60
)-(SUMPRODUCT((FRACAS!$B$5:$B$8970=D$4)*(FRACAS!$D$5:$D$8970&lt;=D14)*(IFERROR(FRACAS!$AM$5:$AM$8970,0)))
))/((D14/FRACAS!$AY$1)*60),"")</f>
        <v/>
      </c>
      <c r="LE14" s="240" t="str" cm="1">
        <f t="array" ref="LE14">IFERROR((((E14/FRACAS!$AY$1)*60
)-(SUMPRODUCT((FRACAS!$B$5:$B$8970=E$4)*(FRACAS!$D$5:$D$8970&lt;=E14)*(IFERROR(FRACAS!$AM$5:$AM$8970,0)))
))/((E14/FRACAS!$AY$1)*60),"")</f>
        <v/>
      </c>
      <c r="LF14" s="240" t="str" cm="1">
        <f t="array" ref="LF14">IFERROR((((F14/FRACAS!$AY$1)*60
)-(SUMPRODUCT((FRACAS!$B$5:$B$8970=F$4)*(FRACAS!$D$5:$D$8970&lt;=F14)*(IFERROR(FRACAS!$AM$5:$AM$8970,0)))
))/((F14/FRACAS!$AY$1)*60),"")</f>
        <v/>
      </c>
      <c r="LG14" s="240" t="str" cm="1">
        <f t="array" ref="LG14">IFERROR((((G14/FRACAS!$AY$1)*60
)-(SUMPRODUCT((FRACAS!$B$5:$B$8970=G$4)*(FRACAS!$D$5:$D$8970&lt;=G14)*(IFERROR(FRACAS!$AM$5:$AM$8970,0)))
))/((G14/FRACAS!$AY$1)*60),"")</f>
        <v/>
      </c>
      <c r="LH14" s="240" t="str" cm="1">
        <f t="array" ref="LH14">IFERROR((((H14/FRACAS!$AY$1)*60
)-(SUMPRODUCT((FRACAS!$B$5:$B$8970=H$4)*(FRACAS!$D$5:$D$8970&lt;=H14)*(IFERROR(FRACAS!$AM$5:$AM$8970,0)))
))/((H14/FRACAS!$AY$1)*60),"")</f>
        <v/>
      </c>
      <c r="LI14" s="240" t="str" cm="1">
        <f t="array" ref="LI14">IFERROR((((I14/FRACAS!$AY$1)*60
)-(SUMPRODUCT((FRACAS!$B$5:$B$8970=I$4)*(FRACAS!$D$5:$D$8970&lt;=I14)*(IFERROR(FRACAS!$AM$5:$AM$8970,0)))
))/((I14/FRACAS!$AY$1)*60),"")</f>
        <v/>
      </c>
      <c r="LJ14" s="240" t="str" cm="1">
        <f t="array" ref="LJ14">IFERROR((((J14/FRACAS!$AY$1)*60
)-(SUMPRODUCT((FRACAS!$B$5:$B$8970=J$4)*(FRACAS!$D$5:$D$8970&lt;=J14)*(IFERROR(FRACAS!$AM$5:$AM$8970,0)))
))/((J14/FRACAS!$AY$1)*60),"")</f>
        <v/>
      </c>
      <c r="LK14" s="240" t="str" cm="1">
        <f t="array" ref="LK14">IFERROR((((K14/FRACAS!$AY$1)*60
)-(SUMPRODUCT((FRACAS!$B$5:$B$8970=K$4)*(FRACAS!$D$5:$D$8970&lt;=K14)*(IFERROR(FRACAS!$AM$5:$AM$8970,0)))
))/((K14/FRACAS!$AY$1)*60),"")</f>
        <v/>
      </c>
      <c r="LL14" s="240" t="str" cm="1">
        <f t="array" ref="LL14">IFERROR((((L14/FRACAS!$AY$1)*60
)-(SUMPRODUCT((FRACAS!$B$5:$B$8970=L$4)*(FRACAS!$D$5:$D$8970&lt;=L14)*(IFERROR(FRACAS!$AM$5:$AM$8970,0)))
))/((L14/FRACAS!$AY$1)*60),"")</f>
        <v/>
      </c>
      <c r="LM14" s="240" t="str" cm="1">
        <f t="array" ref="LM14">IFERROR((((M14/FRACAS!$AY$1)*60
)-(SUMPRODUCT((FRACAS!$B$5:$B$8970=M$4)*(FRACAS!$D$5:$D$8970&lt;=M14)*(IFERROR(FRACAS!$AM$5:$AM$8970,0)))
))/((M14/FRACAS!$AY$1)*60),"")</f>
        <v/>
      </c>
      <c r="LN14" s="240" t="str" cm="1">
        <f t="array" ref="LN14">IFERROR((((N14/FRACAS!$AY$1)*60
)-(SUMPRODUCT((FRACAS!$B$5:$B$8970=N$4)*(FRACAS!$D$5:$D$8970&lt;=N14)*(IFERROR(FRACAS!$AM$5:$AM$8970,0)))
))/((N14/FRACAS!$AY$1)*60),"")</f>
        <v/>
      </c>
      <c r="LO14" s="240" t="str" cm="1">
        <f t="array" ref="LO14">IFERROR((((O14/FRACAS!$AY$1)*60
)-(SUMPRODUCT((FRACAS!$B$5:$B$8970=O$4)*(FRACAS!$D$5:$D$8970&lt;=O14)*(IFERROR(FRACAS!$AM$5:$AM$8970,0)))
))/((O14/FRACAS!$AY$1)*60),"")</f>
        <v/>
      </c>
      <c r="LP14" s="240" t="str" cm="1">
        <f t="array" ref="LP14">IFERROR((((P14/FRACAS!$AY$1)*60
)-(SUMPRODUCT((FRACAS!$B$5:$B$8970=P$4)*(FRACAS!$D$5:$D$8970&lt;=P14)*(IFERROR(FRACAS!$AM$5:$AM$8970,0)))
))/((P14/FRACAS!$AY$1)*60),"")</f>
        <v/>
      </c>
      <c r="LQ14" s="240" t="str" cm="1">
        <f t="array" ref="LQ14">IFERROR((((Q14/FRACAS!$AY$1)*60
)-(SUMPRODUCT((FRACAS!$B$5:$B$8970=Q$4)*(FRACAS!$D$5:$D$8970&lt;=Q14)*(IFERROR(FRACAS!$AM$5:$AM$8970,0)))
))/((Q14/FRACAS!$AY$1)*60),"")</f>
        <v/>
      </c>
      <c r="LR14" s="240" t="str" cm="1">
        <f t="array" ref="LR14">IFERROR((((R14/FRACAS!$AY$1)*60
)-(SUMPRODUCT((FRACAS!$B$5:$B$8970=R$4)*(FRACAS!$D$5:$D$8970&lt;=R14)*(IFERROR(FRACAS!$AM$5:$AM$8970,0)))
))/((R14/FRACAS!$AY$1)*60),"")</f>
        <v/>
      </c>
      <c r="LS14" s="240" t="str" cm="1">
        <f t="array" ref="LS14">IFERROR((((S14/FRACAS!$AY$1)*60
)-(SUMPRODUCT((FRACAS!$B$5:$B$8970=S$4)*(FRACAS!$D$5:$D$8970&lt;=S14)*(IFERROR(FRACAS!$AM$5:$AM$8970,0)))
))/((S14/FRACAS!$AY$1)*60),"")</f>
        <v/>
      </c>
      <c r="LT14" s="240" t="str" cm="1">
        <f t="array" ref="LT14">IFERROR((((T14/FRACAS!$AY$1)*60
)-(SUMPRODUCT((FRACAS!$B$5:$B$8970=T$4)*(FRACAS!$D$5:$D$8970&lt;=T14)*(IFERROR(FRACAS!$AM$5:$AM$8970,0)))
))/((T14/FRACAS!$AY$1)*60),"")</f>
        <v/>
      </c>
      <c r="LU14" s="240" t="str" cm="1">
        <f t="array" ref="LU14">IFERROR((((U14/FRACAS!$AY$1)*60
)-(SUMPRODUCT((FRACAS!$B$5:$B$8970=U$4)*(FRACAS!$D$5:$D$8970&lt;=U14)*(IFERROR(FRACAS!$AM$5:$AM$8970,0)))
))/((U14/FRACAS!$AY$1)*60),"")</f>
        <v/>
      </c>
      <c r="LV14" s="240" t="str" cm="1">
        <f t="array" ref="LV14">IFERROR(
    (((V14/FRACAS!$AY$1)*60))
    /
    (((V14/FRACAS!$AY$1)*60) + SUMPRODUCT((FRACAS!$B$5:$B$8970=V$4)*(FRACAS!$D$5:$D$8970&lt;=V14)*(IFERROR(FRACAS!$AM$5:$AM$8970,0)))
    ),"")</f>
        <v/>
      </c>
      <c r="LW14" s="240" t="str" cm="1">
        <f t="array" ref="LW14">IFERROR(
    (((W14/FRACAS!$AY$1)*60))
    /
    (((W14/FRACAS!$AY$1)*60) + SUMPRODUCT((FRACAS!$B$5:$B$8970=W$4)*(FRACAS!$D$5:$D$8970&lt;=W14)*(IFERROR(FRACAS!$AM$5:$AM$8970,0)))
    ),"")</f>
        <v/>
      </c>
      <c r="LX14" s="240" t="str" cm="1">
        <f t="array" ref="LX14">IFERROR(
    (((X14/FRACAS!$AY$1)*60))
    /
    (((X14/FRACAS!$AY$1)*60) + SUMPRODUCT((FRACAS!$B$5:$B$8970=X$4)*(FRACAS!$D$5:$D$8970&lt;=X14)*(IFERROR(FRACAS!$AM$5:$AM$8970,0)))
    ),"")</f>
        <v/>
      </c>
      <c r="LY14" s="240" t="str" cm="1">
        <f t="array" ref="LY14">IFERROR(
    (((Y14/FRACAS!$AY$1)*60))
    /
    (((Y14/FRACAS!$AY$1)*60) + SUMPRODUCT((FRACAS!$B$5:$B$8970=Y$4)*(FRACAS!$D$5:$D$8970&lt;=Y14)*(IFERROR(FRACAS!$AM$5:$AM$8970,0)))
    ),"")</f>
        <v/>
      </c>
      <c r="LZ14" s="240" t="str" cm="1">
        <f t="array" ref="LZ14">IFERROR(
    (((Z14/FRACAS!$AY$1)*60))
    /
    (((Z14/FRACAS!$AY$1)*60) + SUMPRODUCT((FRACAS!$B$5:$B$8970=Z$4)*(FRACAS!$D$5:$D$8970&lt;=Z14)*(IFERROR(FRACAS!$AM$5:$AM$8970,0)))
    ),"")</f>
        <v/>
      </c>
      <c r="MA14" s="240" t="str" cm="1">
        <f t="array" ref="MA14">IFERROR(
    (((AA14/FRACAS!$AY$1)*60))
    /
    (((AA14/FRACAS!$AY$1)*60) + SUMPRODUCT((FRACAS!$B$5:$B$8970=AA$4)*(FRACAS!$D$5:$D$8970&lt;=AA14)*(IFERROR(FRACAS!$AM$5:$AM$8970,0)))
    ),"")</f>
        <v/>
      </c>
      <c r="MB14" s="240" t="str" cm="1">
        <f t="array" ref="MB14">IFERROR(
    (((AB14/FRACAS!$AY$1)*60))
    /
    (((AB14/FRACAS!$AY$1)*60) + SUMPRODUCT((FRACAS!$B$5:$B$8970=AB$4)*(FRACAS!$D$5:$D$8970&lt;=AB14)*(IFERROR(FRACAS!$AM$5:$AM$8970,0)))
    ),"")</f>
        <v/>
      </c>
      <c r="MC14" s="240" t="str" cm="1">
        <f t="array" ref="MC14">IFERROR(
    (((AC14/FRACAS!$AY$1)*60))
    /
    (((AC14/FRACAS!$AY$1)*60) + SUMPRODUCT((FRACAS!$B$5:$B$8970=AC$4)*(FRACAS!$D$5:$D$8970&lt;=AC14)*(IFERROR(FRACAS!$AM$5:$AM$8970,0)))
    ),"")</f>
        <v/>
      </c>
      <c r="MD14" s="240" t="str" cm="1">
        <f t="array" ref="MD14">IFERROR(
    (((AD14/FRACAS!$AY$1)*60))
    /
    (((AD14/FRACAS!$AY$1)*60) + SUMPRODUCT((FRACAS!$B$5:$B$8970=AD$4)*(FRACAS!$D$5:$D$8970&lt;=AD14)*(IFERROR(FRACAS!$AM$5:$AM$8970,0)))
    ),"")</f>
        <v/>
      </c>
      <c r="ME14" s="240" t="str" cm="1">
        <f t="array" ref="ME14">IFERROR(
    (((AE14/FRACAS!$AY$1)*60))
    /
    (((AE14/FRACAS!$AY$1)*60) + SUMPRODUCT((FRACAS!$B$5:$B$8970=AE$4)*(FRACAS!$D$5:$D$8970&lt;=AE14)*(IFERROR(FRACAS!$AM$5:$AM$8970,0)))
    ),"")</f>
        <v/>
      </c>
      <c r="MF14" s="240" t="str" cm="1">
        <f t="array" ref="MF14">IFERROR(
    (((AF14/FRACAS!$AY$1)*60))
    /
    (((AF14/FRACAS!$AY$1)*60) + SUMPRODUCT((FRACAS!$B$5:$B$8970=AF$4)*(FRACAS!$D$5:$D$8970&lt;=AF14)*(IFERROR(FRACAS!$AM$5:$AM$8970,0)))
    ),"")</f>
        <v/>
      </c>
      <c r="MG14" s="240" t="str" cm="1">
        <f t="array" ref="MG14">IFERROR(
    (((AG14/FRACAS!$AY$1)*60))
    /
    (((AG14/FRACAS!$AY$1)*60) + SUMPRODUCT((FRACAS!$B$5:$B$8970=AG$4)*(FRACAS!$D$5:$D$8970&lt;=AG14)*(IFERROR(FRACAS!$AM$5:$AM$8970,0)))
    ),"")</f>
        <v/>
      </c>
      <c r="MH14" s="240" t="str" cm="1">
        <f t="array" ref="MH14">IFERROR(
    (((AH14/FRACAS!$AY$1)*60))
    /
    (((AH14/FRACAS!$AY$1)*60) + SUMPRODUCT((FRACAS!$B$5:$B$8970=AH$4)*(FRACAS!$D$5:$D$8970&lt;=AH14)*(IFERROR(FRACAS!$AM$5:$AM$8970,0)))
    ),"")</f>
        <v/>
      </c>
      <c r="MI14" s="240" t="str" cm="1">
        <f t="array" ref="MI14">IFERROR(
    (((AI14/FRACAS!$AY$1)*60))
    /
    (((AI14/FRACAS!$AY$1)*60) + SUMPRODUCT((FRACAS!$B$5:$B$8970=AI$4)*(FRACAS!$D$5:$D$8970&lt;=AI14)*(IFERROR(FRACAS!$AM$5:$AM$8970,0)))
    ),"")</f>
        <v/>
      </c>
      <c r="MJ14" s="240" t="str" cm="1">
        <f t="array" ref="MJ14">IFERROR(
    (((AJ14/FRACAS!$AY$1)*60))
    /
    (((AJ14/FRACAS!$AY$1)*60) + SUMPRODUCT((FRACAS!$B$5:$B$8970=AJ$4)*(FRACAS!$D$5:$D$8970&lt;=AJ14)*(IFERROR(FRACAS!$AM$5:$AM$8970,0)))
    ),"")</f>
        <v/>
      </c>
      <c r="MK14" s="240" t="str" cm="1">
        <f t="array" ref="MK14">IFERROR(
    (((AK14/FRACAS!$AY$1)*60))
    /
    (((AK14/FRACAS!$AY$1)*60) + SUMPRODUCT((FRACAS!$B$5:$B$8970=AK$4)*(FRACAS!$D$5:$D$8970&lt;=AK14)*(IFERROR(FRACAS!$AM$5:$AM$8970,0)))
    ),"")</f>
        <v/>
      </c>
      <c r="ML14" s="240" t="str" cm="1">
        <f t="array" ref="ML14">IFERROR(
    (((AL14/FRACAS!$AY$1)*60))
    /
    (((AL14/FRACAS!$AY$1)*60) + SUMPRODUCT((FRACAS!$B$5:$B$8970=AL$4)*(FRACAS!$D$5:$D$8970&lt;=AL14)*(IFERROR(FRACAS!$AM$5:$AM$8970,0)))
    ),"")</f>
        <v/>
      </c>
      <c r="MM14" s="240" t="str" cm="1">
        <f t="array" ref="MM14">IFERROR(
    (((AM14/FRACAS!$AY$1)*60))
    /
    (((AM14/FRACAS!$AY$1)*60) + SUMPRODUCT((FRACAS!$B$5:$B$8970=AM$4)*(FRACAS!$D$5:$D$8970&lt;=AM14)*(IFERROR(FRACAS!$AM$5:$AM$8970,0)))
    ),"")</f>
        <v/>
      </c>
      <c r="MN14" s="240" t="str" cm="1">
        <f t="array" ref="MN14">IFERROR(
    (((AN14/FRACAS!$AY$1)*60))
    /
    (((AN14/FRACAS!$AY$1)*60) + SUMPRODUCT((FRACAS!$B$5:$B$8970=AN$4)*(FRACAS!$D$5:$D$8970&lt;=AN14)*(IFERROR(FRACAS!$AM$5:$AM$8970,0)))
    ),"")</f>
        <v/>
      </c>
      <c r="MO14" s="240" t="str" cm="1">
        <f t="array" ref="MO14">IFERROR(
    (((AO14/FRACAS!$AY$1)*60))
    /
    (((AO14/FRACAS!$AY$1)*60) + SUMPRODUCT((FRACAS!$B$5:$B$8970=AO$4)*(FRACAS!$D$5:$D$8970&lt;=AO14)*(IFERROR(FRACAS!$AM$5:$AM$8970,0)))
    ),"")</f>
        <v/>
      </c>
      <c r="MP14" s="240" t="str" cm="1">
        <f t="array" ref="MP14">IFERROR(
    (((AP14/FRACAS!$AY$1)*60))
    /
    (((AP14/FRACAS!$AY$1)*60) + SUMPRODUCT((FRACAS!$B$5:$B$8970=AP$4)*(FRACAS!$D$5:$D$8970&lt;=AP14)*(IFERROR(FRACAS!$AM$5:$AM$8970,0)))
    ),"")</f>
        <v/>
      </c>
      <c r="MQ14" s="240" t="str" cm="1">
        <f t="array" ref="MQ14">IFERROR(
    (((AQ14/FRACAS!$AY$1)*60))
    /
    (((AQ14/FRACAS!$AY$1)*60) + SUMPRODUCT((FRACAS!$B$5:$B$8970=AQ$4)*(FRACAS!$D$5:$D$8970&lt;=AQ14)*(IFERROR(FRACAS!$AM$5:$AM$8970,0)))
    ),"")</f>
        <v/>
      </c>
      <c r="MR14" s="194"/>
      <c r="MS14" s="194"/>
      <c r="MT14" s="194"/>
      <c r="MU14" s="194"/>
      <c r="MV14" s="194"/>
      <c r="MW14" s="194"/>
      <c r="MX14" s="194"/>
      <c r="MY14" s="194"/>
      <c r="MZ14" s="194"/>
      <c r="NA14" s="195"/>
      <c r="ND14" s="241">
        <f t="shared" si="6"/>
        <v>0</v>
      </c>
      <c r="NE14" s="242" t="str">
        <f t="shared" si="7"/>
        <v/>
      </c>
      <c r="NF14" s="193" t="str" cm="1">
        <f t="array" ref="NF14">IF($ND14=0,"",(IFERROR( (IFERROR($ND14/FRACAS!$AY$1*60,0) - SUMPRODUCT( (FRACAS!$K$5:$K$8972=NF$2) * IFERROR(FRACAS!$AN$5:$AN$8972,0) ) ) / IFERROR($ND14/FRACAS!$AY$1*60,0), 1 )))</f>
        <v/>
      </c>
      <c r="NG14" s="193" t="str" cm="1">
        <f t="array" ref="NG14">IF($ND14=0,"",(IFERROR( (IFERROR($ND14/FRACAS!$AY$1*60,0) - SUMPRODUCT( (FRACAS!$K$5:$K$8972=NG$2) * IFERROR(FRACAS!$AN$5:$AN$8972,0) ) ) / IFERROR($ND14/FRACAS!$AY$1*60,0), 1 )))</f>
        <v/>
      </c>
      <c r="NH14" s="193" t="str" cm="1">
        <f t="array" ref="NH14">IF($ND14=0,"",(IFERROR( (IFERROR($ND14/FRACAS!$AY$1*60,0) - SUMPRODUCT( (FRACAS!$K$5:$K$8972=NH$2) * IFERROR(FRACAS!$AN$5:$AN$8972,0) ) ) / IFERROR($ND14/FRACAS!$AY$1*60,0), 1 )))</f>
        <v/>
      </c>
      <c r="NI14" s="193" t="str" cm="1">
        <f t="array" ref="NI14">IF($ND14=0,"",(IFERROR( (IFERROR($ND14/FRACAS!$AY$1*60,0) - SUMPRODUCT( (FRACAS!$K$5:$K$8972=NI$2) * IFERROR(FRACAS!$AN$5:$AN$8972,0) ) ) / IFERROR($ND14/FRACAS!$AY$1*60,0), 1 )))</f>
        <v/>
      </c>
      <c r="NJ14" s="193" t="str" cm="1">
        <f t="array" ref="NJ14">IF($ND14=0,"",(IFERROR( (IFERROR($ND14/FRACAS!$AY$1*60,0) - SUMPRODUCT( (FRACAS!$K$5:$K$8972=NJ$2) * IFERROR(FRACAS!$AN$5:$AN$8972,0) ) ) / IFERROR($ND14/FRACAS!$AY$1*60,0), 1 )))</f>
        <v/>
      </c>
      <c r="NK14" s="193" t="str" cm="1">
        <f t="array" ref="NK14">IF($ND14=0,"",(IFERROR( (IFERROR($ND14/FRACAS!$AY$1*60,0) - SUMPRODUCT( (FRACAS!$K$5:$K$8972=NK$2) * IFERROR(FRACAS!$AN$5:$AN$8972,0) ) ) / IFERROR($ND14/FRACAS!$AY$1*60,0), 1 )))</f>
        <v/>
      </c>
      <c r="NL14" s="193" t="str" cm="1">
        <f t="array" ref="NL14">IF($ND14=0,"",(IFERROR( (IFERROR($ND14/FRACAS!$AY$1*60,0) - SUMPRODUCT( (FRACAS!$K$5:$K$8972=NL$2) * IFERROR(FRACAS!$AN$5:$AN$8972,0) ) ) / IFERROR($ND14/FRACAS!$AY$1*60,0), 1 )))</f>
        <v/>
      </c>
      <c r="NM14" s="193" t="str" cm="1">
        <f t="array" ref="NM14">IF($ND14=0,"",(IFERROR( (IFERROR($ND14/FRACAS!$AY$1*60,0) - SUMPRODUCT( (FRACAS!$K$5:$K$8972=NM$2) * IFERROR(FRACAS!$AN$5:$AN$8972,0) ) ) / IFERROR($ND14/FRACAS!$AY$1*60,0), 1 )))</f>
        <v/>
      </c>
      <c r="NN14" s="193" t="str" cm="1">
        <f t="array" ref="NN14">IF($ND14=0,"",(IFERROR( (IFERROR($ND14/FRACAS!$AY$1*60,0) - SUMPRODUCT( (FRACAS!$K$5:$K$8972=NN$2) * IFERROR(FRACAS!$AN$5:$AN$8972,0) ) ) / IFERROR($ND14/FRACAS!$AY$1*60,0), 1 )))</f>
        <v/>
      </c>
      <c r="NO14" s="193" t="str" cm="1">
        <f t="array" ref="NO14">IF($ND14=0,"",(IFERROR( (IFERROR($ND14/FRACAS!$AY$1*60,0) - SUMPRODUCT( (FRACAS!$K$5:$K$8972=NO$2) * IFERROR(FRACAS!$AN$5:$AN$8972,0) ) ) / IFERROR($ND14/FRACAS!$AY$1*60,0), 1 )))</f>
        <v/>
      </c>
      <c r="NP14" s="193" t="str" cm="1">
        <f t="array" ref="NP14">IF($ND14=0,"",(IFERROR( (IFERROR($ND14/FRACAS!$AY$1*60,0) - SUMPRODUCT( (FRACAS!$K$5:$K$8972=NP$2) * IFERROR(FRACAS!$AN$5:$AN$8972,0) ) ) / IFERROR($ND14/FRACAS!$AY$1*60,0), 1 )))</f>
        <v/>
      </c>
      <c r="NQ14" s="193" t="str" cm="1">
        <f t="array" ref="NQ14">IF($ND14=0,"",(IFERROR( (IFERROR($ND14/FRACAS!$AY$1*60,0) - SUMPRODUCT( (FRACAS!$K$5:$K$8972=NQ$2) * IFERROR(FRACAS!$AN$5:$AN$8972,0) ) ) / IFERROR($ND14/FRACAS!$AY$1*60,0), 1 )))</f>
        <v/>
      </c>
      <c r="NR14" s="193" t="str" cm="1">
        <f t="array" ref="NR14">IF($ND14=0,"",(IFERROR( (IFERROR($ND14/FRACAS!$AY$1*60,0) - SUMPRODUCT( (FRACAS!$K$5:$K$8972=NR$2) * IFERROR(FRACAS!$AN$5:$AN$8972,0) ) ) / IFERROR($ND14/FRACAS!$AY$1*60,0), 1 )))</f>
        <v/>
      </c>
      <c r="NS14" s="193" t="str" cm="1">
        <f t="array" ref="NS14">IF($ND14=0,"",(IFERROR( (IFERROR($ND14/FRACAS!$AY$1*60,0) - SUMPRODUCT( (FRACAS!$K$5:$K$8972=NS$2) * IFERROR(FRACAS!$AN$5:$AN$8972,0) ) ) / IFERROR($ND14/FRACAS!$AY$1*60,0), 1 )))</f>
        <v/>
      </c>
      <c r="NT14" s="193" t="str" cm="1">
        <f t="array" ref="NT14">IF($ND14=0,"",(IFERROR( (IFERROR($ND14/FRACAS!$AY$1*60,0) - SUMPRODUCT( (FRACAS!$K$5:$K$8972=NT$2) * IFERROR(FRACAS!$AN$5:$AN$8972,0) ) ) / IFERROR($ND14/FRACAS!$AY$1*60,0), 1 )))</f>
        <v/>
      </c>
      <c r="NU14" s="193" t="str" cm="1">
        <f t="array" ref="NU14">IF($ND14=0,"",(IFERROR( (IFERROR($ND14/FRACAS!$AY$1*60,0) - SUMPRODUCT( (FRACAS!$K$5:$K$8972=NU$2) * IFERROR(FRACAS!$AN$5:$AN$8972,0) ) ) / IFERROR($ND14/FRACAS!$AY$1*60,0), 1 )))</f>
        <v/>
      </c>
      <c r="NV14" s="193" t="str" cm="1">
        <f t="array" ref="NV14">IF($ND14=0,"",(IFERROR( (IFERROR($ND14/FRACAS!$AY$1*60,0) - SUMPRODUCT( (FRACAS!$K$5:$K$8972=NV$2) * IFERROR(FRACAS!$AN$5:$AN$8972,0) ) ) / IFERROR($ND14/FRACAS!$AY$1*60,0), 1 )))</f>
        <v/>
      </c>
      <c r="NW14" s="193" t="str" cm="1">
        <f t="array" ref="NW14">IF($ND14=0,"",(IFERROR( (IFERROR($ND14/FRACAS!$AY$1*60,0) - SUMPRODUCT( (FRACAS!$K$5:$K$8972=NW$2) * IFERROR(FRACAS!$AN$5:$AN$8972,0) ) ) / IFERROR($ND14/FRACAS!$AY$1*60,0), 1 )))</f>
        <v/>
      </c>
      <c r="NX14" s="193" t="str" cm="1">
        <f t="array" ref="NX14">IF($ND14=0,"",(IFERROR( (IFERROR($ND14/FRACAS!$AY$1*60,0) - SUMPRODUCT( (FRACAS!$K$5:$K$8972=NX$2) * IFERROR(FRACAS!$AN$5:$AN$8972,0) ) ) / IFERROR($ND14/FRACAS!$AY$1*60,0), 1 )))</f>
        <v/>
      </c>
      <c r="NY14" s="193" t="str" cm="1">
        <f t="array" ref="NY14">IF($ND14=0,"",(IFERROR( (IFERROR($ND14/FRACAS!$AY$1*60,0) - SUMPRODUCT( (FRACAS!$K$5:$K$8972=NY$2) * IFERROR(FRACAS!$AN$5:$AN$8972,0) ) ) / IFERROR($ND14/FRACAS!$AY$1*60,0), 1 )))</f>
        <v/>
      </c>
      <c r="NZ14" s="193" t="str" cm="1">
        <f t="array" ref="NZ14">IF($ND14=0,"",(IFERROR( (IFERROR($ND14/FRACAS!$AY$1*60,0) - SUMPRODUCT( (FRACAS!$K$5:$K$8972=NZ$2) * IFERROR(FRACAS!$AN$5:$AN$8972,0) ) ) / IFERROR($ND14/FRACAS!$AY$1*60,0), 1 )))</f>
        <v/>
      </c>
      <c r="OA14" s="193" t="str" cm="1">
        <f t="array" ref="OA14">IF($ND14=0,"",(IFERROR( (IFERROR($ND14/FRACAS!$AY$1*60,0) - SUMPRODUCT( (FRACAS!$K$5:$K$8972=OA$2) * IFERROR(FRACAS!$AN$5:$AN$8972,0) ) ) / IFERROR($ND14/FRACAS!$AY$1*60,0), 1 )))</f>
        <v/>
      </c>
      <c r="OB14" s="193" t="str" cm="1">
        <f t="array" ref="OB14">IF($ND14=0,"",(IFERROR( (IFERROR($ND14/FRACAS!$AY$1*60,0) - SUMPRODUCT( (FRACAS!$K$5:$K$8972=OB$2) * IFERROR(FRACAS!$AN$5:$AN$8972,0) ) ) / IFERROR($ND14/FRACAS!$AY$1*60,0), 1 )))</f>
        <v/>
      </c>
      <c r="OC14" s="193" t="str" cm="1">
        <f t="array" ref="OC14">IF($ND14=0,"",(IFERROR( (IFERROR($ND14/FRACAS!$AY$1*60,0) - SUMPRODUCT( (FRACAS!$K$5:$K$8972=OC$2) * IFERROR(FRACAS!$AN$5:$AN$8972,0) ) ) / IFERROR($ND14/FRACAS!$AY$1*60,0), 1 )))</f>
        <v/>
      </c>
      <c r="OD14" s="193" t="str" cm="1">
        <f t="array" ref="OD14">IF($ND14=0,"",(IFERROR( (IFERROR($ND14/FRACAS!$AY$1*60,0) - SUMPRODUCT( (FRACAS!$K$5:$K$8972=OD$2) * IFERROR(FRACAS!$AN$5:$AN$8972,0) ) ) / IFERROR($ND14/FRACAS!$AY$1*60,0), 1 )))</f>
        <v/>
      </c>
      <c r="OE14" s="193" t="str" cm="1">
        <f t="array" ref="OE14">IF($ND14=0,"",(IFERROR( (IFERROR($ND14/FRACAS!$AY$1*60,0) - SUMPRODUCT( (FRACAS!$K$5:$K$8972=OE$2) * IFERROR(FRACAS!$AN$5:$AN$8972,0) ) ) / IFERROR($ND14/FRACAS!$AY$1*60,0), 1 )))</f>
        <v/>
      </c>
      <c r="OF14" s="193" t="str" cm="1">
        <f t="array" ref="OF14">IF($ND14=0,"",(IFERROR( (IFERROR($ND14/FRACAS!$AY$1*60,0) - SUMPRODUCT( (FRACAS!$K$5:$K$8972=OF$2) * IFERROR(FRACAS!$AN$5:$AN$8972,0) ) ) / IFERROR($ND14/FRACAS!$AY$1*60,0), 1 )))</f>
        <v/>
      </c>
      <c r="OG14" s="193" t="str" cm="1">
        <f t="array" ref="OG14">IF($ND14=0,"",(IFERROR( (IFERROR($ND14/FRACAS!$AY$1*60,0) - SUMPRODUCT( (FRACAS!$K$5:$K$8972=OG$2) * IFERROR(FRACAS!$AN$5:$AN$8972,0) ) ) / IFERROR($ND14/FRACAS!$AY$1*60,0), 1 )))</f>
        <v/>
      </c>
      <c r="OH14" s="193" t="str" cm="1">
        <f t="array" ref="OH14">IF($ND14=0,"",(IFERROR( (IFERROR($ND14/FRACAS!$AY$1*60,0) - SUMPRODUCT( (FRACAS!$K$5:$K$8972=OH$2) * IFERROR(FRACAS!$AN$5:$AN$8972,0) ) ) / IFERROR($ND14/FRACAS!$AY$1*60,0), 1 )))</f>
        <v/>
      </c>
      <c r="OI14" s="193" t="str" cm="1">
        <f t="array" ref="OI14">IF($ND14=0,"",(IFERROR( (IFERROR($ND14/FRACAS!$AY$1*60,0) - SUMPRODUCT( (FRACAS!$K$5:$K$8972=OI$2) * IFERROR(FRACAS!$AN$5:$AN$8972,0) ) ) / IFERROR($ND14/FRACAS!$AY$1*60,0), 1 )))</f>
        <v/>
      </c>
      <c r="OJ14" s="193" t="str" cm="1">
        <f t="array" ref="OJ14">IF($ND14=0,"",(IFERROR( (IFERROR($ND14/FRACAS!$AY$1*60,0) - SUMPRODUCT( (FRACAS!$K$5:$K$8972=OJ$2) * IFERROR(FRACAS!$AN$5:$AN$8972,0) ) ) / IFERROR($ND14/FRACAS!$AY$1*60,0), 1 )))</f>
        <v/>
      </c>
      <c r="OK14" s="193" t="str" cm="1">
        <f t="array" ref="OK14">IF($ND14=0,"",(IFERROR( (IFERROR($ND14/FRACAS!$AY$1*60,0) - SUMPRODUCT( (FRACAS!$K$5:$K$8972=OK$2) * IFERROR(FRACAS!$AN$5:$AN$8972,0) ) ) / IFERROR($ND14/FRACAS!$AY$1*60,0), 1 )))</f>
        <v/>
      </c>
      <c r="OL14" s="193" t="str" cm="1">
        <f t="array" ref="OL14">IF($ND14=0,"",(IFERROR( (IFERROR($ND14/FRACAS!$AY$1*60,0) - SUMPRODUCT( (FRACAS!$K$5:$K$8972=OL$2) * IFERROR(FRACAS!$AN$5:$AN$8972,0) ) ) / IFERROR($ND14/FRACAS!$AY$1*60,0), 1 )))</f>
        <v/>
      </c>
      <c r="OM14" s="193" t="str" cm="1">
        <f t="array" ref="OM14">IF($ND14=0,"",(IFERROR( (IFERROR($ND14/FRACAS!$AY$1*60,0) - SUMPRODUCT( (FRACAS!$K$5:$K$8972=OM$2) * IFERROR(FRACAS!$AN$5:$AN$8972,0) ) ) / IFERROR($ND14/FRACAS!$AY$1*60,0), 1 )))</f>
        <v/>
      </c>
      <c r="ON14" s="193" t="str" cm="1">
        <f t="array" ref="ON14">IF($ND14=0,"",(IFERROR( (IFERROR($ND14/FRACAS!$AY$1*60,0) - SUMPRODUCT( (FRACAS!$K$5:$K$8972=ON$2) * IFERROR(FRACAS!$AN$5:$AN$8972,0) ) ) / IFERROR($ND14/FRACAS!$AY$1*60,0), 1 )))</f>
        <v/>
      </c>
      <c r="OO14" s="193" t="str" cm="1">
        <f t="array" ref="OO14">IF($ND14=0,"",(IFERROR( (IFERROR($ND14/FRACAS!$AY$1*60,0) - SUMPRODUCT( (FRACAS!$K$5:$K$8972=OO$2) * IFERROR(FRACAS!$AN$5:$AN$8972,0) ) ) / IFERROR($ND14/FRACAS!$AY$1*60,0), 1 )))</f>
        <v/>
      </c>
      <c r="OP14" s="193" t="str" cm="1">
        <f t="array" ref="OP14">IF($ND14=0,"",(IFERROR( (IFERROR($ND14/FRACAS!$AY$1*60,0) - SUMPRODUCT( (FRACAS!$K$5:$K$8972=OP$2) * IFERROR(FRACAS!$AN$5:$AN$8972,0) ) ) / IFERROR($ND14/FRACAS!$AY$1*60,0), 1 )))</f>
        <v/>
      </c>
      <c r="OQ14" s="193" t="str" cm="1">
        <f t="array" ref="OQ14">IF($ND14=0,"",(IFERROR( (IFERROR($ND14/FRACAS!$AY$1*60,0) - SUMPRODUCT( (FRACAS!$K$5:$K$8972=OQ$2) * IFERROR(FRACAS!$AN$5:$AN$8972,0) ) ) / IFERROR($ND14/FRACAS!$AY$1*60,0), 1 )))</f>
        <v/>
      </c>
      <c r="OR14" s="193" t="str" cm="1">
        <f t="array" ref="OR14">IF($ND14=0,"",(IFERROR( (IFERROR($ND14/FRACAS!$AY$1*60,0) - SUMPRODUCT( (FRACAS!$K$5:$K$8972=OR$2) * IFERROR(FRACAS!$AN$5:$AN$8972,0) ) ) / IFERROR($ND14/FRACAS!$AY$1*60,0), 1 )))</f>
        <v/>
      </c>
      <c r="OS14" s="193" t="str" cm="1">
        <f t="array" ref="OS14">IF($ND14=0,"",(IFERROR( (IFERROR($ND14/FRACAS!$AY$1*60,0) - SUMPRODUCT( (FRACAS!$K$5:$K$8972=OS$2) * IFERROR(FRACAS!$AN$5:$AN$8972,0) ) ) / IFERROR($ND14/FRACAS!$AY$1*60,0), 1 )))</f>
        <v/>
      </c>
      <c r="OT14" s="243" t="str" cm="1">
        <f t="array" ref="OT14">IF($ND14=0,"",(IFERROR( (IFERROR($ND14/FRACAS!$AY$1*60,0) - SUMPRODUCT( (FRACAS!$K$5:$K$8972=OT$2) * IFERROR(FRACAS!$AN$5:$AN$8972,0) ) ) / IFERROR($ND14/FRACAS!$AY$1*60,0), 1 )))</f>
        <v/>
      </c>
    </row>
    <row r="15" spans="1:410" x14ac:dyDescent="0.2">
      <c r="B15" s="233"/>
      <c r="C15" s="259">
        <f>IF('[1]17.11.2025 IASI18 Mileage'!C15="","",'[1]17.11.2025 IASI18 Mileage'!C15)</f>
        <v>46041</v>
      </c>
      <c r="D15" s="201" t="str">
        <f>IF('[1]17.11.2025 IASI18 Mileage'!D15="","",'[1]17.11.2025 IASI18 Mileage'!D15)</f>
        <v/>
      </c>
      <c r="E15" s="201" t="str">
        <f>IF('[1]17.11.2025 IASI18 Mileage'!E15="","",'[1]17.11.2025 IASI18 Mileage'!E15)</f>
        <v/>
      </c>
      <c r="F15" s="201" t="str">
        <f>IF('[1]17.11.2025 IASI18 Mileage'!F15="","",'[1]17.11.2025 IASI18 Mileage'!F15)</f>
        <v/>
      </c>
      <c r="G15" s="201" t="str">
        <f>IF('[1]17.11.2025 IASI18 Mileage'!G15="","",'[1]17.11.2025 IASI18 Mileage'!G15)</f>
        <v/>
      </c>
      <c r="H15" s="201" t="str">
        <f>IF('[1]17.11.2025 IASI18 Mileage'!H15="","",'[1]17.11.2025 IASI18 Mileage'!H15)</f>
        <v/>
      </c>
      <c r="I15" s="201" t="str">
        <f>IF('[1]17.11.2025 IASI18 Mileage'!I15="","",'[1]17.11.2025 IASI18 Mileage'!I15)</f>
        <v/>
      </c>
      <c r="J15" s="201" t="str">
        <f>IF('[1]17.11.2025 IASI18 Mileage'!J15="","",'[1]17.11.2025 IASI18 Mileage'!J15)</f>
        <v/>
      </c>
      <c r="K15" s="201" t="str">
        <f>IF('[1]17.11.2025 IASI18 Mileage'!K15="","",'[1]17.11.2025 IASI18 Mileage'!K15)</f>
        <v/>
      </c>
      <c r="L15" s="201" t="str">
        <f>IF('[1]17.11.2025 IASI18 Mileage'!L15="","",'[1]17.11.2025 IASI18 Mileage'!L15)</f>
        <v/>
      </c>
      <c r="M15" s="201" t="str">
        <f>IF('[1]17.11.2025 IASI18 Mileage'!M15="","",'[1]17.11.2025 IASI18 Mileage'!M15)</f>
        <v/>
      </c>
      <c r="N15" s="201" t="str">
        <f>IF('[1]17.11.2025 IASI18 Mileage'!N15="","",'[1]17.11.2025 IASI18 Mileage'!N15)</f>
        <v/>
      </c>
      <c r="O15" s="201" t="str">
        <f>IF('[1]17.11.2025 IASI18 Mileage'!O15="","",'[1]17.11.2025 IASI18 Mileage'!O15)</f>
        <v/>
      </c>
      <c r="P15" s="201" t="str">
        <f>IF('[1]17.11.2025 IASI18 Mileage'!P15="","",'[1]17.11.2025 IASI18 Mileage'!P15)</f>
        <v/>
      </c>
      <c r="Q15" s="201" t="str">
        <f>IF('[1]17.11.2025 IASI18 Mileage'!Q15="","",'[1]17.11.2025 IASI18 Mileage'!Q15)</f>
        <v/>
      </c>
      <c r="R15" s="201" t="str">
        <f>IF('[1]17.11.2025 IASI18 Mileage'!R15="","",'[1]17.11.2025 IASI18 Mileage'!R15)</f>
        <v/>
      </c>
      <c r="S15" s="201" t="str">
        <f>IF('[1]17.11.2025 IASI18 Mileage'!S15="","",'[1]17.11.2025 IASI18 Mileage'!S15)</f>
        <v/>
      </c>
      <c r="T15" s="201" t="str">
        <f>IF('[1]17.11.2025 IASI18 Mileage'!T15="","",'[1]17.11.2025 IASI18 Mileage'!T15)</f>
        <v/>
      </c>
      <c r="U15" s="201" t="str">
        <f>IF('[1]17.11.2025 IASI18 Mileage'!U15="","",'[1]17.11.2025 IASI18 Mileage'!U15)</f>
        <v/>
      </c>
      <c r="V15" s="201"/>
      <c r="W15" s="201"/>
      <c r="X15" s="201"/>
      <c r="Y15" s="201"/>
      <c r="Z15" s="201"/>
      <c r="AA15" s="201"/>
      <c r="AB15" s="201"/>
      <c r="AC15" s="201"/>
      <c r="AD15" s="201"/>
      <c r="AE15" s="201"/>
      <c r="AF15" s="201"/>
      <c r="AG15" s="201"/>
      <c r="AH15" s="201"/>
      <c r="AI15" s="201"/>
      <c r="AJ15" s="201"/>
      <c r="AK15" s="201"/>
      <c r="AL15" s="201"/>
      <c r="AM15" s="201"/>
      <c r="AN15" s="201"/>
      <c r="AO15" s="201"/>
      <c r="AP15" s="201"/>
      <c r="AQ15" s="201"/>
      <c r="AR15" s="201"/>
      <c r="AS15" s="201"/>
      <c r="AT15" s="201"/>
      <c r="AU15" s="201"/>
      <c r="AV15" s="201"/>
      <c r="AW15" s="201"/>
      <c r="AX15" s="201"/>
      <c r="AY15" s="201"/>
      <c r="AZ15" s="201"/>
      <c r="BA15" s="202"/>
      <c r="BB15" s="184"/>
      <c r="BC15" s="184"/>
      <c r="BD15" s="234"/>
      <c r="BE15" s="234"/>
      <c r="BF15" s="234"/>
      <c r="BG15" s="234"/>
      <c r="BH15" s="234"/>
      <c r="BI15" s="234"/>
      <c r="BJ15" s="234"/>
      <c r="BK15" s="234"/>
      <c r="BL15" s="234"/>
      <c r="BM15" s="234"/>
      <c r="BN15" s="234"/>
      <c r="BO15" s="234"/>
      <c r="BP15" s="234"/>
      <c r="BQ15" s="234"/>
      <c r="BR15" s="234"/>
      <c r="BS15" s="234"/>
      <c r="BT15" s="234"/>
      <c r="BU15" s="234"/>
      <c r="BV15" s="234"/>
      <c r="BW15" s="234"/>
      <c r="BX15" s="234"/>
      <c r="BY15" s="234"/>
      <c r="BZ15" s="234"/>
      <c r="CA15" s="234"/>
      <c r="CB15" s="234"/>
      <c r="CC15" s="234"/>
      <c r="CD15" s="234"/>
      <c r="CE15" s="234"/>
      <c r="CF15" s="234"/>
      <c r="CG15" s="234"/>
      <c r="CH15" s="234"/>
      <c r="CI15" s="234"/>
      <c r="CJ15" s="234"/>
      <c r="CK15" s="234"/>
      <c r="CL15" s="234"/>
      <c r="CM15" s="234"/>
      <c r="CN15" s="234"/>
      <c r="CO15" s="234"/>
      <c r="CP15" s="234"/>
      <c r="CQ15" s="234"/>
      <c r="CR15" s="234"/>
      <c r="CS15" s="234"/>
      <c r="CT15" s="234"/>
      <c r="CU15" s="234"/>
      <c r="CV15" s="234"/>
      <c r="CW15" s="234"/>
      <c r="CX15" s="234"/>
      <c r="CY15" s="234"/>
      <c r="CZ15" s="234"/>
      <c r="DA15" s="234"/>
      <c r="DB15" s="234"/>
      <c r="DC15" s="184">
        <f t="shared" si="5"/>
        <v>0</v>
      </c>
      <c r="DD15" s="235" t="str">
        <f t="shared" si="3"/>
        <v/>
      </c>
      <c r="DE15" s="186">
        <f>IF(D15&gt; 0,(COUNTIFS(FRACAS!$B$5:$B$8972, D$4, FRACAS!$D$5:$D$8972, "&lt;="&amp;D15)), "" )</f>
        <v>0</v>
      </c>
      <c r="DF15" s="186">
        <f>IF(E15&gt; 0,(COUNTIFS(FRACAS!$B$5:$B$8972, E$4, FRACAS!$D$5:$D$8972, "&lt;="&amp;E15)), "" )</f>
        <v>0</v>
      </c>
      <c r="DG15" s="186">
        <f>IF(F15&gt; 0,(COUNTIFS(FRACAS!$B$5:$B$8972, F$4, FRACAS!$D$5:$D$8972, "&lt;="&amp;F15)), "" )</f>
        <v>0</v>
      </c>
      <c r="DH15" s="186">
        <f>IF(G15&gt; 0,(COUNTIFS(FRACAS!$B$5:$B$8972, G$4, FRACAS!$D$5:$D$8972, "&lt;="&amp;G15)), "" )</f>
        <v>0</v>
      </c>
      <c r="DI15" s="186">
        <f>IF(H15&gt; 0,(COUNTIFS(FRACAS!$B$5:$B$8972, H$4, FRACAS!$D$5:$D$8972, "&lt;="&amp;H15)), "" )</f>
        <v>0</v>
      </c>
      <c r="DJ15" s="186">
        <f>IF(I15&gt; 0,(COUNTIFS(FRACAS!$B$5:$B$8972, I$4, FRACAS!$D$5:$D$8972, "&lt;="&amp;I15)), "" )</f>
        <v>0</v>
      </c>
      <c r="DK15" s="186">
        <f>IF(J15&gt; 0,(COUNTIFS(FRACAS!$B$5:$B$8972, J$4, FRACAS!$D$5:$D$8972, "&lt;="&amp;J15)), "" )</f>
        <v>0</v>
      </c>
      <c r="DL15" s="186">
        <f>IF(K15&gt; 0,(COUNTIFS(FRACAS!$B$5:$B$8972, K$4, FRACAS!$D$5:$D$8972, "&lt;="&amp;K15)), "" )</f>
        <v>0</v>
      </c>
      <c r="DM15" s="186">
        <f>IF(L15&gt; 0,(COUNTIFS(FRACAS!$B$5:$B$8972, L$4, FRACAS!$D$5:$D$8972, "&lt;="&amp;L15)), "" )</f>
        <v>0</v>
      </c>
      <c r="DN15" s="186">
        <f>IF(M15&gt; 0,(COUNTIFS(FRACAS!$B$5:$B$8972, M$4, FRACAS!$D$5:$D$8972, "&lt;="&amp;M15)), "" )</f>
        <v>0</v>
      </c>
      <c r="DO15" s="186">
        <f>IF(N15&gt; 0,(COUNTIFS(FRACAS!$B$5:$B$8972, N$4, FRACAS!$D$5:$D$8972, "&lt;="&amp;N15)), "" )</f>
        <v>0</v>
      </c>
      <c r="DP15" s="186">
        <f>IF(O15&gt; 0,(COUNTIFS(FRACAS!$B$5:$B$8972, O$4, FRACAS!$D$5:$D$8972, "&lt;="&amp;O15)), "" )</f>
        <v>0</v>
      </c>
      <c r="DQ15" s="186">
        <f>IF(P15&gt; 0,(COUNTIFS(FRACAS!$B$5:$B$8972, P$4, FRACAS!$D$5:$D$8972, "&lt;="&amp;P15)), "" )</f>
        <v>0</v>
      </c>
      <c r="DR15" s="186">
        <f>IF(Q15&gt; 0,(COUNTIFS(FRACAS!$B$5:$B$8972, Q$4, FRACAS!$D$5:$D$8972, "&lt;="&amp;Q15)), "" )</f>
        <v>0</v>
      </c>
      <c r="DS15" s="186">
        <f>IF(R15&gt; 0,(COUNTIFS(FRACAS!$B$5:$B$8972, R$4, FRACAS!$D$5:$D$8972, "&lt;="&amp;R15)), "" )</f>
        <v>0</v>
      </c>
      <c r="DT15" s="186">
        <f>IF(S15&gt; 0,(COUNTIFS(FRACAS!$B$5:$B$8972, S$4, FRACAS!$D$5:$D$8972, "&lt;="&amp;S15)), "" )</f>
        <v>0</v>
      </c>
      <c r="DU15" s="186">
        <f>IF(T15&gt; 0,(COUNTIFS(FRACAS!$B$5:$B$8972, T$4, FRACAS!$D$5:$D$8972, "&lt;="&amp;T15)), "" )</f>
        <v>0</v>
      </c>
      <c r="DV15" s="186">
        <f>IF(U15&gt; 0,(COUNTIFS(FRACAS!$B$5:$B$8972, U$4, FRACAS!$D$5:$D$8972, "&lt;="&amp;U15)), "" )</f>
        <v>0</v>
      </c>
      <c r="DW15" s="186" t="str">
        <f>IF(V15&gt; 0,(COUNTIFS(FRACAS!$B$5:$B$8972, V$4, FRACAS!$D$5:$D$8972, "&lt;="&amp;V15)), "" )</f>
        <v/>
      </c>
      <c r="DX15" s="186" t="str">
        <f>IF(W15&gt; 0,(COUNTIFS(FRACAS!$B$5:$B$8972, W$4, FRACAS!$D$5:$D$8972, "&lt;="&amp;W15)), "" )</f>
        <v/>
      </c>
      <c r="DY15" s="186" t="str">
        <f>IF(X15&gt; 0,(COUNTIFS(FRACAS!$B$5:$B$8972, X$4, FRACAS!$D$5:$D$8972, "&lt;="&amp;X15)), "" )</f>
        <v/>
      </c>
      <c r="DZ15" s="186" t="str">
        <f>IF(Y15&gt; 0,(COUNTIFS(FRACAS!$B$5:$B$8972, Y$4, FRACAS!$D$5:$D$8972, "&lt;="&amp;Y15)), "" )</f>
        <v/>
      </c>
      <c r="EA15" s="186" t="str">
        <f>IF(Z15&gt; 0,(COUNTIFS(FRACAS!$B$5:$B$8972, Z$4, FRACAS!$D$5:$D$8972, "&lt;="&amp;Z15)), "" )</f>
        <v/>
      </c>
      <c r="EB15" s="186" t="str">
        <f>IF(AA15&gt; 0,(COUNTIFS(FRACAS!$B$5:$B$8972, AA$4, FRACAS!$D$5:$D$8972, "&lt;="&amp;AA15)), "" )</f>
        <v/>
      </c>
      <c r="EC15" s="186" t="str">
        <f>IF(AB15&gt; 0,(COUNTIFS(FRACAS!$B$5:$B$8972, AB$4, FRACAS!$D$5:$D$8972, "&lt;="&amp;AB15)), "" )</f>
        <v/>
      </c>
      <c r="ED15" s="186" t="str">
        <f>IF(AC15&gt; 0,(COUNTIFS(FRACAS!$B$5:$B$8972, AC$4, FRACAS!$D$5:$D$8972, "&lt;="&amp;AC15)), "" )</f>
        <v/>
      </c>
      <c r="EE15" s="186" t="str">
        <f>IF(AD15&gt; 0,(COUNTIFS(FRACAS!$B$5:$B$8972, AD$4, FRACAS!$D$5:$D$8972, "&lt;="&amp;AD15)), "" )</f>
        <v/>
      </c>
      <c r="EF15" s="186" t="str">
        <f>IF(AE15&gt; 0,(COUNTIFS(FRACAS!$B$5:$B$8972, AE$4, FRACAS!$D$5:$D$8972, "&lt;="&amp;AE15)), "" )</f>
        <v/>
      </c>
      <c r="EG15" s="186" t="str">
        <f>IF(AF15&gt; 0,(COUNTIFS(FRACAS!$B$5:$B$8972, AF$4, FRACAS!$D$5:$D$8972, "&lt;="&amp;AF15)), "" )</f>
        <v/>
      </c>
      <c r="EH15" s="186" t="str">
        <f>IF(AG15&gt; 0,(COUNTIFS(FRACAS!$B$5:$B$8972, AG$4, FRACAS!$D$5:$D$8972, "&lt;="&amp;AG15)), "" )</f>
        <v/>
      </c>
      <c r="EI15" s="186" t="str">
        <f>IF(AH15&gt; 0,(COUNTIFS(FRACAS!$B$5:$B$8972, AH$4, FRACAS!$D$5:$D$8972, "&lt;="&amp;AH15)), "" )</f>
        <v/>
      </c>
      <c r="EJ15" s="186" t="str">
        <f>IF(AI15&gt; 0,(COUNTIFS(FRACAS!$B$5:$B$8972, AI$4, FRACAS!$D$5:$D$8972, "&lt;="&amp;AI15)), "" )</f>
        <v/>
      </c>
      <c r="EK15" s="186" t="str">
        <f>IF(AJ15&gt; 0,(COUNTIFS(FRACAS!$B$5:$B$8972, AJ$4, FRACAS!$D$5:$D$8972, "&lt;="&amp;AJ15)), "" )</f>
        <v/>
      </c>
      <c r="EL15" s="186" t="str">
        <f>IF(AK15&gt; 0,(COUNTIFS(FRACAS!$B$5:$B$8972, AK$4, FRACAS!$D$5:$D$8972, "&lt;="&amp;AK15)), "" )</f>
        <v/>
      </c>
      <c r="EM15" s="186" t="str">
        <f>IF(AL15&gt; 0,(COUNTIFS(FRACAS!$B$5:$B$8972, AL$4, FRACAS!$D$5:$D$8972, "&lt;="&amp;AL15)), "" )</f>
        <v/>
      </c>
      <c r="EN15" s="186" t="str">
        <f>IF(AM15&gt; 0,(COUNTIFS(FRACAS!$B$5:$B$8972, AM$4, FRACAS!$D$5:$D$8972, "&lt;="&amp;AM15)), "" )</f>
        <v/>
      </c>
      <c r="EO15" s="186" t="str">
        <f>IF(AN15&gt; 0,(COUNTIFS(FRACAS!$B$5:$B$8972, AN$4, FRACAS!$D$5:$D$8972, "&lt;="&amp;AN15)), "" )</f>
        <v/>
      </c>
      <c r="EP15" s="186" t="str">
        <f>IF(AO15&gt; 0,(COUNTIFS(FRACAS!$B$5:$B$8972, AO$4, FRACAS!$D$5:$D$8972, "&lt;="&amp;AO15)), "" )</f>
        <v/>
      </c>
      <c r="EQ15" s="186" t="str">
        <f>IF(AP15&gt; 0,(COUNTIFS(FRACAS!$B$5:$B$8972, AP$4, FRACAS!$D$5:$D$8972, "&lt;="&amp;AP15)), "" )</f>
        <v/>
      </c>
      <c r="ER15" s="186" t="str">
        <f>IF(AQ15&gt; 0,(COUNTIFS(FRACAS!$B$5:$B$8972, AQ$4, FRACAS!$D$5:$D$8972, "&lt;="&amp;AQ15)), "" )</f>
        <v/>
      </c>
      <c r="ES15" s="244"/>
      <c r="ET15" s="186"/>
      <c r="EU15" s="186"/>
      <c r="EV15" s="186"/>
      <c r="EW15" s="186"/>
      <c r="EX15" s="186"/>
      <c r="EY15" s="186"/>
      <c r="EZ15" s="186"/>
      <c r="FA15" s="186"/>
      <c r="FB15" s="203"/>
      <c r="FC15" s="204"/>
      <c r="FD15" s="204"/>
      <c r="FE15" s="190"/>
      <c r="FF15" s="190"/>
      <c r="FG15" s="190"/>
      <c r="FH15" s="190"/>
      <c r="FI15" s="190"/>
      <c r="FJ15" s="190"/>
      <c r="FK15" s="190"/>
      <c r="FL15" s="190"/>
      <c r="FM15" s="190"/>
      <c r="FN15" s="190"/>
      <c r="FO15" s="190"/>
      <c r="FP15" s="190"/>
      <c r="FQ15" s="190"/>
      <c r="FR15" s="190"/>
      <c r="FS15" s="190"/>
      <c r="FT15" s="190"/>
      <c r="FU15" s="190"/>
      <c r="FV15" s="190"/>
      <c r="FW15" s="190"/>
      <c r="FX15" s="190"/>
      <c r="FY15" s="190"/>
      <c r="FZ15" s="190"/>
      <c r="GA15" s="190"/>
      <c r="GB15" s="190"/>
      <c r="GC15" s="190"/>
      <c r="GD15" s="190"/>
      <c r="GE15" s="190"/>
      <c r="GF15" s="190"/>
      <c r="GG15" s="190"/>
      <c r="GH15" s="190"/>
      <c r="GI15" s="190"/>
      <c r="GJ15" s="190"/>
      <c r="GK15" s="190"/>
      <c r="GL15" s="190"/>
      <c r="GM15" s="190"/>
      <c r="GN15" s="190"/>
      <c r="GO15" s="190"/>
      <c r="GP15" s="190"/>
      <c r="GQ15" s="190"/>
      <c r="GR15" s="190"/>
      <c r="GS15" s="190"/>
      <c r="GT15" s="190"/>
      <c r="GU15" s="190"/>
      <c r="GV15" s="190"/>
      <c r="GW15" s="190"/>
      <c r="GX15" s="190"/>
      <c r="GY15" s="190"/>
      <c r="GZ15" s="190"/>
      <c r="HA15" s="190"/>
      <c r="HB15" s="190"/>
      <c r="HD15" s="190"/>
      <c r="HE15" s="190"/>
      <c r="HF15" s="190"/>
      <c r="HG15" s="190"/>
      <c r="HH15" s="190"/>
      <c r="HI15" s="190"/>
      <c r="HJ15" s="190"/>
      <c r="HK15" s="190"/>
      <c r="HL15" s="190"/>
      <c r="HM15" s="190"/>
      <c r="HN15" s="190"/>
      <c r="HO15" s="190"/>
      <c r="HP15" s="190"/>
      <c r="HQ15" s="190"/>
      <c r="HR15" s="190"/>
      <c r="HS15" s="190"/>
      <c r="HT15" s="190"/>
      <c r="HU15" s="190"/>
      <c r="HV15" s="190"/>
      <c r="HW15" s="190"/>
      <c r="HX15" s="190"/>
      <c r="HY15" s="190"/>
      <c r="HZ15" s="190"/>
      <c r="IA15" s="190"/>
      <c r="IB15" s="190"/>
      <c r="IC15" s="190"/>
      <c r="ID15" s="190"/>
      <c r="IE15" s="190"/>
      <c r="IF15" s="190"/>
      <c r="IG15" s="190"/>
      <c r="IH15" s="190"/>
      <c r="II15" s="190"/>
      <c r="IJ15" s="190"/>
      <c r="IK15" s="190"/>
      <c r="IL15" s="190"/>
      <c r="IM15" s="190"/>
      <c r="IN15" s="190"/>
      <c r="IO15" s="190"/>
      <c r="IP15" s="190"/>
      <c r="IQ15" s="190"/>
      <c r="IR15" s="190"/>
      <c r="IS15" s="190"/>
      <c r="IT15" s="190"/>
      <c r="IU15" s="190"/>
      <c r="IV15" s="190"/>
      <c r="IW15" s="190"/>
      <c r="IX15" s="190"/>
      <c r="IY15" s="190"/>
      <c r="IZ15" s="190"/>
      <c r="JA15" s="190"/>
      <c r="JB15" s="190"/>
      <c r="JC15" s="190"/>
      <c r="JD15" s="238"/>
      <c r="JE15" s="238"/>
      <c r="JF15" s="238"/>
      <c r="JG15" s="238"/>
      <c r="JH15" s="238"/>
      <c r="JI15" s="238"/>
      <c r="JJ15" s="238"/>
      <c r="JK15" s="238"/>
      <c r="JL15" s="238"/>
      <c r="JM15" s="238"/>
      <c r="JN15" s="239"/>
      <c r="JO15" s="193"/>
      <c r="JP15" s="193"/>
      <c r="JQ15" s="193"/>
      <c r="JR15" s="193"/>
      <c r="JS15" s="193"/>
      <c r="JT15" s="193"/>
      <c r="JU15" s="193"/>
      <c r="JV15" s="193"/>
      <c r="JW15" s="193"/>
      <c r="JX15" s="193"/>
      <c r="JY15" s="193"/>
      <c r="JZ15" s="193"/>
      <c r="KA15" s="193"/>
      <c r="KB15" s="193"/>
      <c r="KC15" s="193"/>
      <c r="KD15" s="193"/>
      <c r="KE15" s="193"/>
      <c r="KF15" s="193"/>
      <c r="KG15" s="193"/>
      <c r="KH15" s="193"/>
      <c r="KI15" s="193"/>
      <c r="KJ15" s="193"/>
      <c r="KK15" s="193"/>
      <c r="KL15" s="193"/>
      <c r="KM15" s="193"/>
      <c r="KN15" s="193"/>
      <c r="KO15" s="193"/>
      <c r="KP15" s="193"/>
      <c r="KQ15" s="193"/>
      <c r="KR15" s="193"/>
      <c r="KS15" s="193"/>
      <c r="KT15" s="193"/>
      <c r="KU15" s="193"/>
      <c r="KV15" s="193"/>
      <c r="KW15" s="193"/>
      <c r="KX15" s="193"/>
      <c r="KY15" s="193"/>
      <c r="KZ15" s="193"/>
      <c r="LA15" s="193"/>
      <c r="LB15" s="192"/>
      <c r="LC15" s="235" t="str">
        <f t="shared" si="4"/>
        <v/>
      </c>
      <c r="LD15" s="240" t="str" cm="1">
        <f t="array" ref="LD15">IFERROR((((D15/FRACAS!$AY$1)*60
)-(SUMPRODUCT((FRACAS!$B$5:$B$8970=D$4)*(FRACAS!$D$5:$D$8970&lt;=D15)*(IFERROR(FRACAS!$AM$5:$AM$8970,0)))
))/((D15/FRACAS!$AY$1)*60),"")</f>
        <v/>
      </c>
      <c r="LE15" s="240" t="str" cm="1">
        <f t="array" ref="LE15">IFERROR((((E15/FRACAS!$AY$1)*60
)-(SUMPRODUCT((FRACAS!$B$5:$B$8970=E$4)*(FRACAS!$D$5:$D$8970&lt;=E15)*(IFERROR(FRACAS!$AM$5:$AM$8970,0)))
))/((E15/FRACAS!$AY$1)*60),"")</f>
        <v/>
      </c>
      <c r="LF15" s="240" t="str" cm="1">
        <f t="array" ref="LF15">IFERROR((((F15/FRACAS!$AY$1)*60
)-(SUMPRODUCT((FRACAS!$B$5:$B$8970=F$4)*(FRACAS!$D$5:$D$8970&lt;=F15)*(IFERROR(FRACAS!$AM$5:$AM$8970,0)))
))/((F15/FRACAS!$AY$1)*60),"")</f>
        <v/>
      </c>
      <c r="LG15" s="240" t="str" cm="1">
        <f t="array" ref="LG15">IFERROR((((G15/FRACAS!$AY$1)*60
)-(SUMPRODUCT((FRACAS!$B$5:$B$8970=G$4)*(FRACAS!$D$5:$D$8970&lt;=G15)*(IFERROR(FRACAS!$AM$5:$AM$8970,0)))
))/((G15/FRACAS!$AY$1)*60),"")</f>
        <v/>
      </c>
      <c r="LH15" s="240" t="str" cm="1">
        <f t="array" ref="LH15">IFERROR((((H15/FRACAS!$AY$1)*60
)-(SUMPRODUCT((FRACAS!$B$5:$B$8970=H$4)*(FRACAS!$D$5:$D$8970&lt;=H15)*(IFERROR(FRACAS!$AM$5:$AM$8970,0)))
))/((H15/FRACAS!$AY$1)*60),"")</f>
        <v/>
      </c>
      <c r="LI15" s="240" t="str" cm="1">
        <f t="array" ref="LI15">IFERROR((((I15/FRACAS!$AY$1)*60
)-(SUMPRODUCT((FRACAS!$B$5:$B$8970=I$4)*(FRACAS!$D$5:$D$8970&lt;=I15)*(IFERROR(FRACAS!$AM$5:$AM$8970,0)))
))/((I15/FRACAS!$AY$1)*60),"")</f>
        <v/>
      </c>
      <c r="LJ15" s="240" t="str" cm="1">
        <f t="array" ref="LJ15">IFERROR((((J15/FRACAS!$AY$1)*60
)-(SUMPRODUCT((FRACAS!$B$5:$B$8970=J$4)*(FRACAS!$D$5:$D$8970&lt;=J15)*(IFERROR(FRACAS!$AM$5:$AM$8970,0)))
))/((J15/FRACAS!$AY$1)*60),"")</f>
        <v/>
      </c>
      <c r="LK15" s="240" t="str" cm="1">
        <f t="array" ref="LK15">IFERROR((((K15/FRACAS!$AY$1)*60
)-(SUMPRODUCT((FRACAS!$B$5:$B$8970=K$4)*(FRACAS!$D$5:$D$8970&lt;=K15)*(IFERROR(FRACAS!$AM$5:$AM$8970,0)))
))/((K15/FRACAS!$AY$1)*60),"")</f>
        <v/>
      </c>
      <c r="LL15" s="240" t="str" cm="1">
        <f t="array" ref="LL15">IFERROR((((L15/FRACAS!$AY$1)*60
)-(SUMPRODUCT((FRACAS!$B$5:$B$8970=L$4)*(FRACAS!$D$5:$D$8970&lt;=L15)*(IFERROR(FRACAS!$AM$5:$AM$8970,0)))
))/((L15/FRACAS!$AY$1)*60),"")</f>
        <v/>
      </c>
      <c r="LM15" s="240" t="str" cm="1">
        <f t="array" ref="LM15">IFERROR((((M15/FRACAS!$AY$1)*60
)-(SUMPRODUCT((FRACAS!$B$5:$B$8970=M$4)*(FRACAS!$D$5:$D$8970&lt;=M15)*(IFERROR(FRACAS!$AM$5:$AM$8970,0)))
))/((M15/FRACAS!$AY$1)*60),"")</f>
        <v/>
      </c>
      <c r="LN15" s="240" t="str" cm="1">
        <f t="array" ref="LN15">IFERROR((((N15/FRACAS!$AY$1)*60
)-(SUMPRODUCT((FRACAS!$B$5:$B$8970=N$4)*(FRACAS!$D$5:$D$8970&lt;=N15)*(IFERROR(FRACAS!$AM$5:$AM$8970,0)))
))/((N15/FRACAS!$AY$1)*60),"")</f>
        <v/>
      </c>
      <c r="LO15" s="240" t="str" cm="1">
        <f t="array" ref="LO15">IFERROR((((O15/FRACAS!$AY$1)*60
)-(SUMPRODUCT((FRACAS!$B$5:$B$8970=O$4)*(FRACAS!$D$5:$D$8970&lt;=O15)*(IFERROR(FRACAS!$AM$5:$AM$8970,0)))
))/((O15/FRACAS!$AY$1)*60),"")</f>
        <v/>
      </c>
      <c r="LP15" s="240" t="str" cm="1">
        <f t="array" ref="LP15">IFERROR((((P15/FRACAS!$AY$1)*60
)-(SUMPRODUCT((FRACAS!$B$5:$B$8970=P$4)*(FRACAS!$D$5:$D$8970&lt;=P15)*(IFERROR(FRACAS!$AM$5:$AM$8970,0)))
))/((P15/FRACAS!$AY$1)*60),"")</f>
        <v/>
      </c>
      <c r="LQ15" s="240" t="str" cm="1">
        <f t="array" ref="LQ15">IFERROR((((Q15/FRACAS!$AY$1)*60
)-(SUMPRODUCT((FRACAS!$B$5:$B$8970=Q$4)*(FRACAS!$D$5:$D$8970&lt;=Q15)*(IFERROR(FRACAS!$AM$5:$AM$8970,0)))
))/((Q15/FRACAS!$AY$1)*60),"")</f>
        <v/>
      </c>
      <c r="LR15" s="240" t="str" cm="1">
        <f t="array" ref="LR15">IFERROR((((R15/FRACAS!$AY$1)*60
)-(SUMPRODUCT((FRACAS!$B$5:$B$8970=R$4)*(FRACAS!$D$5:$D$8970&lt;=R15)*(IFERROR(FRACAS!$AM$5:$AM$8970,0)))
))/((R15/FRACAS!$AY$1)*60),"")</f>
        <v/>
      </c>
      <c r="LS15" s="240" t="str" cm="1">
        <f t="array" ref="LS15">IFERROR((((S15/FRACAS!$AY$1)*60
)-(SUMPRODUCT((FRACAS!$B$5:$B$8970=S$4)*(FRACAS!$D$5:$D$8970&lt;=S15)*(IFERROR(FRACAS!$AM$5:$AM$8970,0)))
))/((S15/FRACAS!$AY$1)*60),"")</f>
        <v/>
      </c>
      <c r="LT15" s="240" t="str" cm="1">
        <f t="array" ref="LT15">IFERROR((((T15/FRACAS!$AY$1)*60
)-(SUMPRODUCT((FRACAS!$B$5:$B$8970=T$4)*(FRACAS!$D$5:$D$8970&lt;=T15)*(IFERROR(FRACAS!$AM$5:$AM$8970,0)))
))/((T15/FRACAS!$AY$1)*60),"")</f>
        <v/>
      </c>
      <c r="LU15" s="240" t="str" cm="1">
        <f t="array" ref="LU15">IFERROR((((U15/FRACAS!$AY$1)*60
)-(SUMPRODUCT((FRACAS!$B$5:$B$8970=U$4)*(FRACAS!$D$5:$D$8970&lt;=U15)*(IFERROR(FRACAS!$AM$5:$AM$8970,0)))
))/((U15/FRACAS!$AY$1)*60),"")</f>
        <v/>
      </c>
      <c r="LV15" s="240" t="str" cm="1">
        <f t="array" ref="LV15">IFERROR(
    (((V15/FRACAS!$AY$1)*60))
    /
    (((V15/FRACAS!$AY$1)*60) + SUMPRODUCT((FRACAS!$B$5:$B$8970=V$4)*(FRACAS!$D$5:$D$8970&lt;=V15)*(IFERROR(FRACAS!$AM$5:$AM$8970,0)))
    ),"")</f>
        <v/>
      </c>
      <c r="LW15" s="240" t="str" cm="1">
        <f t="array" ref="LW15">IFERROR(
    (((W15/FRACAS!$AY$1)*60))
    /
    (((W15/FRACAS!$AY$1)*60) + SUMPRODUCT((FRACAS!$B$5:$B$8970=W$4)*(FRACAS!$D$5:$D$8970&lt;=W15)*(IFERROR(FRACAS!$AM$5:$AM$8970,0)))
    ),"")</f>
        <v/>
      </c>
      <c r="LX15" s="240" t="str" cm="1">
        <f t="array" ref="LX15">IFERROR(
    (((X15/FRACAS!$AY$1)*60))
    /
    (((X15/FRACAS!$AY$1)*60) + SUMPRODUCT((FRACAS!$B$5:$B$8970=X$4)*(FRACAS!$D$5:$D$8970&lt;=X15)*(IFERROR(FRACAS!$AM$5:$AM$8970,0)))
    ),"")</f>
        <v/>
      </c>
      <c r="LY15" s="240" t="str" cm="1">
        <f t="array" ref="LY15">IFERROR(
    (((Y15/FRACAS!$AY$1)*60))
    /
    (((Y15/FRACAS!$AY$1)*60) + SUMPRODUCT((FRACAS!$B$5:$B$8970=Y$4)*(FRACAS!$D$5:$D$8970&lt;=Y15)*(IFERROR(FRACAS!$AM$5:$AM$8970,0)))
    ),"")</f>
        <v/>
      </c>
      <c r="LZ15" s="240" t="str" cm="1">
        <f t="array" ref="LZ15">IFERROR(
    (((Z15/FRACAS!$AY$1)*60))
    /
    (((Z15/FRACAS!$AY$1)*60) + SUMPRODUCT((FRACAS!$B$5:$B$8970=Z$4)*(FRACAS!$D$5:$D$8970&lt;=Z15)*(IFERROR(FRACAS!$AM$5:$AM$8970,0)))
    ),"")</f>
        <v/>
      </c>
      <c r="MA15" s="240" t="str" cm="1">
        <f t="array" ref="MA15">IFERROR(
    (((AA15/FRACAS!$AY$1)*60))
    /
    (((AA15/FRACAS!$AY$1)*60) + SUMPRODUCT((FRACAS!$B$5:$B$8970=AA$4)*(FRACAS!$D$5:$D$8970&lt;=AA15)*(IFERROR(FRACAS!$AM$5:$AM$8970,0)))
    ),"")</f>
        <v/>
      </c>
      <c r="MB15" s="240" t="str" cm="1">
        <f t="array" ref="MB15">IFERROR(
    (((AB15/FRACAS!$AY$1)*60))
    /
    (((AB15/FRACAS!$AY$1)*60) + SUMPRODUCT((FRACAS!$B$5:$B$8970=AB$4)*(FRACAS!$D$5:$D$8970&lt;=AB15)*(IFERROR(FRACAS!$AM$5:$AM$8970,0)))
    ),"")</f>
        <v/>
      </c>
      <c r="MC15" s="240" t="str" cm="1">
        <f t="array" ref="MC15">IFERROR(
    (((AC15/FRACAS!$AY$1)*60))
    /
    (((AC15/FRACAS!$AY$1)*60) + SUMPRODUCT((FRACAS!$B$5:$B$8970=AC$4)*(FRACAS!$D$5:$D$8970&lt;=AC15)*(IFERROR(FRACAS!$AM$5:$AM$8970,0)))
    ),"")</f>
        <v/>
      </c>
      <c r="MD15" s="240" t="str" cm="1">
        <f t="array" ref="MD15">IFERROR(
    (((AD15/FRACAS!$AY$1)*60))
    /
    (((AD15/FRACAS!$AY$1)*60) + SUMPRODUCT((FRACAS!$B$5:$B$8970=AD$4)*(FRACAS!$D$5:$D$8970&lt;=AD15)*(IFERROR(FRACAS!$AM$5:$AM$8970,0)))
    ),"")</f>
        <v/>
      </c>
      <c r="ME15" s="240" t="str" cm="1">
        <f t="array" ref="ME15">IFERROR(
    (((AE15/FRACAS!$AY$1)*60))
    /
    (((AE15/FRACAS!$AY$1)*60) + SUMPRODUCT((FRACAS!$B$5:$B$8970=AE$4)*(FRACAS!$D$5:$D$8970&lt;=AE15)*(IFERROR(FRACAS!$AM$5:$AM$8970,0)))
    ),"")</f>
        <v/>
      </c>
      <c r="MF15" s="240" t="str" cm="1">
        <f t="array" ref="MF15">IFERROR(
    (((AF15/FRACAS!$AY$1)*60))
    /
    (((AF15/FRACAS!$AY$1)*60) + SUMPRODUCT((FRACAS!$B$5:$B$8970=AF$4)*(FRACAS!$D$5:$D$8970&lt;=AF15)*(IFERROR(FRACAS!$AM$5:$AM$8970,0)))
    ),"")</f>
        <v/>
      </c>
      <c r="MG15" s="240" t="str" cm="1">
        <f t="array" ref="MG15">IFERROR(
    (((AG15/FRACAS!$AY$1)*60))
    /
    (((AG15/FRACAS!$AY$1)*60) + SUMPRODUCT((FRACAS!$B$5:$B$8970=AG$4)*(FRACAS!$D$5:$D$8970&lt;=AG15)*(IFERROR(FRACAS!$AM$5:$AM$8970,0)))
    ),"")</f>
        <v/>
      </c>
      <c r="MH15" s="240" t="str" cm="1">
        <f t="array" ref="MH15">IFERROR(
    (((AH15/FRACAS!$AY$1)*60))
    /
    (((AH15/FRACAS!$AY$1)*60) + SUMPRODUCT((FRACAS!$B$5:$B$8970=AH$4)*(FRACAS!$D$5:$D$8970&lt;=AH15)*(IFERROR(FRACAS!$AM$5:$AM$8970,0)))
    ),"")</f>
        <v/>
      </c>
      <c r="MI15" s="240" t="str" cm="1">
        <f t="array" ref="MI15">IFERROR(
    (((AI15/FRACAS!$AY$1)*60))
    /
    (((AI15/FRACAS!$AY$1)*60) + SUMPRODUCT((FRACAS!$B$5:$B$8970=AI$4)*(FRACAS!$D$5:$D$8970&lt;=AI15)*(IFERROR(FRACAS!$AM$5:$AM$8970,0)))
    ),"")</f>
        <v/>
      </c>
      <c r="MJ15" s="240" t="str" cm="1">
        <f t="array" ref="MJ15">IFERROR(
    (((AJ15/FRACAS!$AY$1)*60))
    /
    (((AJ15/FRACAS!$AY$1)*60) + SUMPRODUCT((FRACAS!$B$5:$B$8970=AJ$4)*(FRACAS!$D$5:$D$8970&lt;=AJ15)*(IFERROR(FRACAS!$AM$5:$AM$8970,0)))
    ),"")</f>
        <v/>
      </c>
      <c r="MK15" s="240" t="str" cm="1">
        <f t="array" ref="MK15">IFERROR(
    (((AK15/FRACAS!$AY$1)*60))
    /
    (((AK15/FRACAS!$AY$1)*60) + SUMPRODUCT((FRACAS!$B$5:$B$8970=AK$4)*(FRACAS!$D$5:$D$8970&lt;=AK15)*(IFERROR(FRACAS!$AM$5:$AM$8970,0)))
    ),"")</f>
        <v/>
      </c>
      <c r="ML15" s="240" t="str" cm="1">
        <f t="array" ref="ML15">IFERROR(
    (((AL15/FRACAS!$AY$1)*60))
    /
    (((AL15/FRACAS!$AY$1)*60) + SUMPRODUCT((FRACAS!$B$5:$B$8970=AL$4)*(FRACAS!$D$5:$D$8970&lt;=AL15)*(IFERROR(FRACAS!$AM$5:$AM$8970,0)))
    ),"")</f>
        <v/>
      </c>
      <c r="MM15" s="240" t="str" cm="1">
        <f t="array" ref="MM15">IFERROR(
    (((AM15/FRACAS!$AY$1)*60))
    /
    (((AM15/FRACAS!$AY$1)*60) + SUMPRODUCT((FRACAS!$B$5:$B$8970=AM$4)*(FRACAS!$D$5:$D$8970&lt;=AM15)*(IFERROR(FRACAS!$AM$5:$AM$8970,0)))
    ),"")</f>
        <v/>
      </c>
      <c r="MN15" s="240" t="str" cm="1">
        <f t="array" ref="MN15">IFERROR(
    (((AN15/FRACAS!$AY$1)*60))
    /
    (((AN15/FRACAS!$AY$1)*60) + SUMPRODUCT((FRACAS!$B$5:$B$8970=AN$4)*(FRACAS!$D$5:$D$8970&lt;=AN15)*(IFERROR(FRACAS!$AM$5:$AM$8970,0)))
    ),"")</f>
        <v/>
      </c>
      <c r="MO15" s="240" t="str" cm="1">
        <f t="array" ref="MO15">IFERROR(
    (((AO15/FRACAS!$AY$1)*60))
    /
    (((AO15/FRACAS!$AY$1)*60) + SUMPRODUCT((FRACAS!$B$5:$B$8970=AO$4)*(FRACAS!$D$5:$D$8970&lt;=AO15)*(IFERROR(FRACAS!$AM$5:$AM$8970,0)))
    ),"")</f>
        <v/>
      </c>
      <c r="MP15" s="240" t="str" cm="1">
        <f t="array" ref="MP15">IFERROR(
    (((AP15/FRACAS!$AY$1)*60))
    /
    (((AP15/FRACAS!$AY$1)*60) + SUMPRODUCT((FRACAS!$B$5:$B$8970=AP$4)*(FRACAS!$D$5:$D$8970&lt;=AP15)*(IFERROR(FRACAS!$AM$5:$AM$8970,0)))
    ),"")</f>
        <v/>
      </c>
      <c r="MQ15" s="240" t="str" cm="1">
        <f t="array" ref="MQ15">IFERROR(
    (((AQ15/FRACAS!$AY$1)*60))
    /
    (((AQ15/FRACAS!$AY$1)*60) + SUMPRODUCT((FRACAS!$B$5:$B$8970=AQ$4)*(FRACAS!$D$5:$D$8970&lt;=AQ15)*(IFERROR(FRACAS!$AM$5:$AM$8970,0)))
    ),"")</f>
        <v/>
      </c>
      <c r="MR15" s="194"/>
      <c r="MS15" s="194"/>
      <c r="MT15" s="194"/>
      <c r="MU15" s="194"/>
      <c r="MV15" s="194"/>
      <c r="MW15" s="194"/>
      <c r="MX15" s="194"/>
      <c r="MY15" s="194"/>
      <c r="MZ15" s="194"/>
      <c r="NA15" s="195"/>
      <c r="ND15" s="241">
        <f t="shared" si="6"/>
        <v>0</v>
      </c>
      <c r="NE15" s="242" t="str">
        <f t="shared" si="7"/>
        <v/>
      </c>
      <c r="NF15" s="193" t="str" cm="1">
        <f t="array" ref="NF15">IF($ND15=0,"",(IFERROR( (IFERROR($ND15/FRACAS!$AY$1*60,0) - SUMPRODUCT( (FRACAS!$K$5:$K$8972=NF$2) * IFERROR(FRACAS!$AN$5:$AN$8972,0) ) ) / IFERROR($ND15/FRACAS!$AY$1*60,0), 1 )))</f>
        <v/>
      </c>
      <c r="NG15" s="193" t="str" cm="1">
        <f t="array" ref="NG15">IF($ND15=0,"",(IFERROR( (IFERROR($ND15/FRACAS!$AY$1*60,0) - SUMPRODUCT( (FRACAS!$K$5:$K$8972=NG$2) * IFERROR(FRACAS!$AN$5:$AN$8972,0) ) ) / IFERROR($ND15/FRACAS!$AY$1*60,0), 1 )))</f>
        <v/>
      </c>
      <c r="NH15" s="193" t="str" cm="1">
        <f t="array" ref="NH15">IF($ND15=0,"",(IFERROR( (IFERROR($ND15/FRACAS!$AY$1*60,0) - SUMPRODUCT( (FRACAS!$K$5:$K$8972=NH$2) * IFERROR(FRACAS!$AN$5:$AN$8972,0) ) ) / IFERROR($ND15/FRACAS!$AY$1*60,0), 1 )))</f>
        <v/>
      </c>
      <c r="NI15" s="193" t="str" cm="1">
        <f t="array" ref="NI15">IF($ND15=0,"",(IFERROR( (IFERROR($ND15/FRACAS!$AY$1*60,0) - SUMPRODUCT( (FRACAS!$K$5:$K$8972=NI$2) * IFERROR(FRACAS!$AN$5:$AN$8972,0) ) ) / IFERROR($ND15/FRACAS!$AY$1*60,0), 1 )))</f>
        <v/>
      </c>
      <c r="NJ15" s="193" t="str" cm="1">
        <f t="array" ref="NJ15">IF($ND15=0,"",(IFERROR( (IFERROR($ND15/FRACAS!$AY$1*60,0) - SUMPRODUCT( (FRACAS!$K$5:$K$8972=NJ$2) * IFERROR(FRACAS!$AN$5:$AN$8972,0) ) ) / IFERROR($ND15/FRACAS!$AY$1*60,0), 1 )))</f>
        <v/>
      </c>
      <c r="NK15" s="193" t="str" cm="1">
        <f t="array" ref="NK15">IF($ND15=0,"",(IFERROR( (IFERROR($ND15/FRACAS!$AY$1*60,0) - SUMPRODUCT( (FRACAS!$K$5:$K$8972=NK$2) * IFERROR(FRACAS!$AN$5:$AN$8972,0) ) ) / IFERROR($ND15/FRACAS!$AY$1*60,0), 1 )))</f>
        <v/>
      </c>
      <c r="NL15" s="193" t="str" cm="1">
        <f t="array" ref="NL15">IF($ND15=0,"",(IFERROR( (IFERROR($ND15/FRACAS!$AY$1*60,0) - SUMPRODUCT( (FRACAS!$K$5:$K$8972=NL$2) * IFERROR(FRACAS!$AN$5:$AN$8972,0) ) ) / IFERROR($ND15/FRACAS!$AY$1*60,0), 1 )))</f>
        <v/>
      </c>
      <c r="NM15" s="193" t="str" cm="1">
        <f t="array" ref="NM15">IF($ND15=0,"",(IFERROR( (IFERROR($ND15/FRACAS!$AY$1*60,0) - SUMPRODUCT( (FRACAS!$K$5:$K$8972=NM$2) * IFERROR(FRACAS!$AN$5:$AN$8972,0) ) ) / IFERROR($ND15/FRACAS!$AY$1*60,0), 1 )))</f>
        <v/>
      </c>
      <c r="NN15" s="193" t="str" cm="1">
        <f t="array" ref="NN15">IF($ND15=0,"",(IFERROR( (IFERROR($ND15/FRACAS!$AY$1*60,0) - SUMPRODUCT( (FRACAS!$K$5:$K$8972=NN$2) * IFERROR(FRACAS!$AN$5:$AN$8972,0) ) ) / IFERROR($ND15/FRACAS!$AY$1*60,0), 1 )))</f>
        <v/>
      </c>
      <c r="NO15" s="193" t="str" cm="1">
        <f t="array" ref="NO15">IF($ND15=0,"",(IFERROR( (IFERROR($ND15/FRACAS!$AY$1*60,0) - SUMPRODUCT( (FRACAS!$K$5:$K$8972=NO$2) * IFERROR(FRACAS!$AN$5:$AN$8972,0) ) ) / IFERROR($ND15/FRACAS!$AY$1*60,0), 1 )))</f>
        <v/>
      </c>
      <c r="NP15" s="193" t="str" cm="1">
        <f t="array" ref="NP15">IF($ND15=0,"",(IFERROR( (IFERROR($ND15/FRACAS!$AY$1*60,0) - SUMPRODUCT( (FRACAS!$K$5:$K$8972=NP$2) * IFERROR(FRACAS!$AN$5:$AN$8972,0) ) ) / IFERROR($ND15/FRACAS!$AY$1*60,0), 1 )))</f>
        <v/>
      </c>
      <c r="NQ15" s="193" t="str" cm="1">
        <f t="array" ref="NQ15">IF($ND15=0,"",(IFERROR( (IFERROR($ND15/FRACAS!$AY$1*60,0) - SUMPRODUCT( (FRACAS!$K$5:$K$8972=NQ$2) * IFERROR(FRACAS!$AN$5:$AN$8972,0) ) ) / IFERROR($ND15/FRACAS!$AY$1*60,0), 1 )))</f>
        <v/>
      </c>
      <c r="NR15" s="193" t="str" cm="1">
        <f t="array" ref="NR15">IF($ND15=0,"",(IFERROR( (IFERROR($ND15/FRACAS!$AY$1*60,0) - SUMPRODUCT( (FRACAS!$K$5:$K$8972=NR$2) * IFERROR(FRACAS!$AN$5:$AN$8972,0) ) ) / IFERROR($ND15/FRACAS!$AY$1*60,0), 1 )))</f>
        <v/>
      </c>
      <c r="NS15" s="193" t="str" cm="1">
        <f t="array" ref="NS15">IF($ND15=0,"",(IFERROR( (IFERROR($ND15/FRACAS!$AY$1*60,0) - SUMPRODUCT( (FRACAS!$K$5:$K$8972=NS$2) * IFERROR(FRACAS!$AN$5:$AN$8972,0) ) ) / IFERROR($ND15/FRACAS!$AY$1*60,0), 1 )))</f>
        <v/>
      </c>
      <c r="NT15" s="193" t="str" cm="1">
        <f t="array" ref="NT15">IF($ND15=0,"",(IFERROR( (IFERROR($ND15/FRACAS!$AY$1*60,0) - SUMPRODUCT( (FRACAS!$K$5:$K$8972=NT$2) * IFERROR(FRACAS!$AN$5:$AN$8972,0) ) ) / IFERROR($ND15/FRACAS!$AY$1*60,0), 1 )))</f>
        <v/>
      </c>
      <c r="NU15" s="193" t="str" cm="1">
        <f t="array" ref="NU15">IF($ND15=0,"",(IFERROR( (IFERROR($ND15/FRACAS!$AY$1*60,0) - SUMPRODUCT( (FRACAS!$K$5:$K$8972=NU$2) * IFERROR(FRACAS!$AN$5:$AN$8972,0) ) ) / IFERROR($ND15/FRACAS!$AY$1*60,0), 1 )))</f>
        <v/>
      </c>
      <c r="NV15" s="193" t="str" cm="1">
        <f t="array" ref="NV15">IF($ND15=0,"",(IFERROR( (IFERROR($ND15/FRACAS!$AY$1*60,0) - SUMPRODUCT( (FRACAS!$K$5:$K$8972=NV$2) * IFERROR(FRACAS!$AN$5:$AN$8972,0) ) ) / IFERROR($ND15/FRACAS!$AY$1*60,0), 1 )))</f>
        <v/>
      </c>
      <c r="NW15" s="193" t="str" cm="1">
        <f t="array" ref="NW15">IF($ND15=0,"",(IFERROR( (IFERROR($ND15/FRACAS!$AY$1*60,0) - SUMPRODUCT( (FRACAS!$K$5:$K$8972=NW$2) * IFERROR(FRACAS!$AN$5:$AN$8972,0) ) ) / IFERROR($ND15/FRACAS!$AY$1*60,0), 1 )))</f>
        <v/>
      </c>
      <c r="NX15" s="193" t="str" cm="1">
        <f t="array" ref="NX15">IF($ND15=0,"",(IFERROR( (IFERROR($ND15/FRACAS!$AY$1*60,0) - SUMPRODUCT( (FRACAS!$K$5:$K$8972=NX$2) * IFERROR(FRACAS!$AN$5:$AN$8972,0) ) ) / IFERROR($ND15/FRACAS!$AY$1*60,0), 1 )))</f>
        <v/>
      </c>
      <c r="NY15" s="193" t="str" cm="1">
        <f t="array" ref="NY15">IF($ND15=0,"",(IFERROR( (IFERROR($ND15/FRACAS!$AY$1*60,0) - SUMPRODUCT( (FRACAS!$K$5:$K$8972=NY$2) * IFERROR(FRACAS!$AN$5:$AN$8972,0) ) ) / IFERROR($ND15/FRACAS!$AY$1*60,0), 1 )))</f>
        <v/>
      </c>
      <c r="NZ15" s="193" t="str" cm="1">
        <f t="array" ref="NZ15">IF($ND15=0,"",(IFERROR( (IFERROR($ND15/FRACAS!$AY$1*60,0) - SUMPRODUCT( (FRACAS!$K$5:$K$8972=NZ$2) * IFERROR(FRACAS!$AN$5:$AN$8972,0) ) ) / IFERROR($ND15/FRACAS!$AY$1*60,0), 1 )))</f>
        <v/>
      </c>
      <c r="OA15" s="193" t="str" cm="1">
        <f t="array" ref="OA15">IF($ND15=0,"",(IFERROR( (IFERROR($ND15/FRACAS!$AY$1*60,0) - SUMPRODUCT( (FRACAS!$K$5:$K$8972=OA$2) * IFERROR(FRACAS!$AN$5:$AN$8972,0) ) ) / IFERROR($ND15/FRACAS!$AY$1*60,0), 1 )))</f>
        <v/>
      </c>
      <c r="OB15" s="193" t="str" cm="1">
        <f t="array" ref="OB15">IF($ND15=0,"",(IFERROR( (IFERROR($ND15/FRACAS!$AY$1*60,0) - SUMPRODUCT( (FRACAS!$K$5:$K$8972=OB$2) * IFERROR(FRACAS!$AN$5:$AN$8972,0) ) ) / IFERROR($ND15/FRACAS!$AY$1*60,0), 1 )))</f>
        <v/>
      </c>
      <c r="OC15" s="193" t="str" cm="1">
        <f t="array" ref="OC15">IF($ND15=0,"",(IFERROR( (IFERROR($ND15/FRACAS!$AY$1*60,0) - SUMPRODUCT( (FRACAS!$K$5:$K$8972=OC$2) * IFERROR(FRACAS!$AN$5:$AN$8972,0) ) ) / IFERROR($ND15/FRACAS!$AY$1*60,0), 1 )))</f>
        <v/>
      </c>
      <c r="OD15" s="193" t="str" cm="1">
        <f t="array" ref="OD15">IF($ND15=0,"",(IFERROR( (IFERROR($ND15/FRACAS!$AY$1*60,0) - SUMPRODUCT( (FRACAS!$K$5:$K$8972=OD$2) * IFERROR(FRACAS!$AN$5:$AN$8972,0) ) ) / IFERROR($ND15/FRACAS!$AY$1*60,0), 1 )))</f>
        <v/>
      </c>
      <c r="OE15" s="193" t="str" cm="1">
        <f t="array" ref="OE15">IF($ND15=0,"",(IFERROR( (IFERROR($ND15/FRACAS!$AY$1*60,0) - SUMPRODUCT( (FRACAS!$K$5:$K$8972=OE$2) * IFERROR(FRACAS!$AN$5:$AN$8972,0) ) ) / IFERROR($ND15/FRACAS!$AY$1*60,0), 1 )))</f>
        <v/>
      </c>
      <c r="OF15" s="193" t="str" cm="1">
        <f t="array" ref="OF15">IF($ND15=0,"",(IFERROR( (IFERROR($ND15/FRACAS!$AY$1*60,0) - SUMPRODUCT( (FRACAS!$K$5:$K$8972=OF$2) * IFERROR(FRACAS!$AN$5:$AN$8972,0) ) ) / IFERROR($ND15/FRACAS!$AY$1*60,0), 1 )))</f>
        <v/>
      </c>
      <c r="OG15" s="193" t="str" cm="1">
        <f t="array" ref="OG15">IF($ND15=0,"",(IFERROR( (IFERROR($ND15/FRACAS!$AY$1*60,0) - SUMPRODUCT( (FRACAS!$K$5:$K$8972=OG$2) * IFERROR(FRACAS!$AN$5:$AN$8972,0) ) ) / IFERROR($ND15/FRACAS!$AY$1*60,0), 1 )))</f>
        <v/>
      </c>
      <c r="OH15" s="193" t="str" cm="1">
        <f t="array" ref="OH15">IF($ND15=0,"",(IFERROR( (IFERROR($ND15/FRACAS!$AY$1*60,0) - SUMPRODUCT( (FRACAS!$K$5:$K$8972=OH$2) * IFERROR(FRACAS!$AN$5:$AN$8972,0) ) ) / IFERROR($ND15/FRACAS!$AY$1*60,0), 1 )))</f>
        <v/>
      </c>
      <c r="OI15" s="193" t="str" cm="1">
        <f t="array" ref="OI15">IF($ND15=0,"",(IFERROR( (IFERROR($ND15/FRACAS!$AY$1*60,0) - SUMPRODUCT( (FRACAS!$K$5:$K$8972=OI$2) * IFERROR(FRACAS!$AN$5:$AN$8972,0) ) ) / IFERROR($ND15/FRACAS!$AY$1*60,0), 1 )))</f>
        <v/>
      </c>
      <c r="OJ15" s="193" t="str" cm="1">
        <f t="array" ref="OJ15">IF($ND15=0,"",(IFERROR( (IFERROR($ND15/FRACAS!$AY$1*60,0) - SUMPRODUCT( (FRACAS!$K$5:$K$8972=OJ$2) * IFERROR(FRACAS!$AN$5:$AN$8972,0) ) ) / IFERROR($ND15/FRACAS!$AY$1*60,0), 1 )))</f>
        <v/>
      </c>
      <c r="OK15" s="193" t="str" cm="1">
        <f t="array" ref="OK15">IF($ND15=0,"",(IFERROR( (IFERROR($ND15/FRACAS!$AY$1*60,0) - SUMPRODUCT( (FRACAS!$K$5:$K$8972=OK$2) * IFERROR(FRACAS!$AN$5:$AN$8972,0) ) ) / IFERROR($ND15/FRACAS!$AY$1*60,0), 1 )))</f>
        <v/>
      </c>
      <c r="OL15" s="193" t="str" cm="1">
        <f t="array" ref="OL15">IF($ND15=0,"",(IFERROR( (IFERROR($ND15/FRACAS!$AY$1*60,0) - SUMPRODUCT( (FRACAS!$K$5:$K$8972=OL$2) * IFERROR(FRACAS!$AN$5:$AN$8972,0) ) ) / IFERROR($ND15/FRACAS!$AY$1*60,0), 1 )))</f>
        <v/>
      </c>
      <c r="OM15" s="193" t="str" cm="1">
        <f t="array" ref="OM15">IF($ND15=0,"",(IFERROR( (IFERROR($ND15/FRACAS!$AY$1*60,0) - SUMPRODUCT( (FRACAS!$K$5:$K$8972=OM$2) * IFERROR(FRACAS!$AN$5:$AN$8972,0) ) ) / IFERROR($ND15/FRACAS!$AY$1*60,0), 1 )))</f>
        <v/>
      </c>
      <c r="ON15" s="193" t="str" cm="1">
        <f t="array" ref="ON15">IF($ND15=0,"",(IFERROR( (IFERROR($ND15/FRACAS!$AY$1*60,0) - SUMPRODUCT( (FRACAS!$K$5:$K$8972=ON$2) * IFERROR(FRACAS!$AN$5:$AN$8972,0) ) ) / IFERROR($ND15/FRACAS!$AY$1*60,0), 1 )))</f>
        <v/>
      </c>
      <c r="OO15" s="193" t="str" cm="1">
        <f t="array" ref="OO15">IF($ND15=0,"",(IFERROR( (IFERROR($ND15/FRACAS!$AY$1*60,0) - SUMPRODUCT( (FRACAS!$K$5:$K$8972=OO$2) * IFERROR(FRACAS!$AN$5:$AN$8972,0) ) ) / IFERROR($ND15/FRACAS!$AY$1*60,0), 1 )))</f>
        <v/>
      </c>
      <c r="OP15" s="193" t="str" cm="1">
        <f t="array" ref="OP15">IF($ND15=0,"",(IFERROR( (IFERROR($ND15/FRACAS!$AY$1*60,0) - SUMPRODUCT( (FRACAS!$K$5:$K$8972=OP$2) * IFERROR(FRACAS!$AN$5:$AN$8972,0) ) ) / IFERROR($ND15/FRACAS!$AY$1*60,0), 1 )))</f>
        <v/>
      </c>
      <c r="OQ15" s="193" t="str" cm="1">
        <f t="array" ref="OQ15">IF($ND15=0,"",(IFERROR( (IFERROR($ND15/FRACAS!$AY$1*60,0) - SUMPRODUCT( (FRACAS!$K$5:$K$8972=OQ$2) * IFERROR(FRACAS!$AN$5:$AN$8972,0) ) ) / IFERROR($ND15/FRACAS!$AY$1*60,0), 1 )))</f>
        <v/>
      </c>
      <c r="OR15" s="193" t="str" cm="1">
        <f t="array" ref="OR15">IF($ND15=0,"",(IFERROR( (IFERROR($ND15/FRACAS!$AY$1*60,0) - SUMPRODUCT( (FRACAS!$K$5:$K$8972=OR$2) * IFERROR(FRACAS!$AN$5:$AN$8972,0) ) ) / IFERROR($ND15/FRACAS!$AY$1*60,0), 1 )))</f>
        <v/>
      </c>
      <c r="OS15" s="193" t="str" cm="1">
        <f t="array" ref="OS15">IF($ND15=0,"",(IFERROR( (IFERROR($ND15/FRACAS!$AY$1*60,0) - SUMPRODUCT( (FRACAS!$K$5:$K$8972=OS$2) * IFERROR(FRACAS!$AN$5:$AN$8972,0) ) ) / IFERROR($ND15/FRACAS!$AY$1*60,0), 1 )))</f>
        <v/>
      </c>
      <c r="OT15" s="243" t="str" cm="1">
        <f t="array" ref="OT15">IF($ND15=0,"",(IFERROR( (IFERROR($ND15/FRACAS!$AY$1*60,0) - SUMPRODUCT( (FRACAS!$K$5:$K$8972=OT$2) * IFERROR(FRACAS!$AN$5:$AN$8972,0) ) ) / IFERROR($ND15/FRACAS!$AY$1*60,0), 1 )))</f>
        <v/>
      </c>
    </row>
    <row r="16" spans="1:410" x14ac:dyDescent="0.2">
      <c r="B16" s="233"/>
      <c r="C16" s="259">
        <f>IF('[1]17.11.2025 IASI18 Mileage'!C16="","",'[1]17.11.2025 IASI18 Mileage'!C16)</f>
        <v>46048</v>
      </c>
      <c r="D16" s="201" t="str">
        <f>IF('[1]17.11.2025 IASI18 Mileage'!D16="","",'[1]17.11.2025 IASI18 Mileage'!D16)</f>
        <v/>
      </c>
      <c r="E16" s="201" t="str">
        <f>IF('[1]17.11.2025 IASI18 Mileage'!E16="","",'[1]17.11.2025 IASI18 Mileage'!E16)</f>
        <v/>
      </c>
      <c r="F16" s="201" t="str">
        <f>IF('[1]17.11.2025 IASI18 Mileage'!F16="","",'[1]17.11.2025 IASI18 Mileage'!F16)</f>
        <v/>
      </c>
      <c r="G16" s="201" t="str">
        <f>IF('[1]17.11.2025 IASI18 Mileage'!G16="","",'[1]17.11.2025 IASI18 Mileage'!G16)</f>
        <v/>
      </c>
      <c r="H16" s="201" t="str">
        <f>IF('[1]17.11.2025 IASI18 Mileage'!H16="","",'[1]17.11.2025 IASI18 Mileage'!H16)</f>
        <v/>
      </c>
      <c r="I16" s="201" t="str">
        <f>IF('[1]17.11.2025 IASI18 Mileage'!I16="","",'[1]17.11.2025 IASI18 Mileage'!I16)</f>
        <v/>
      </c>
      <c r="J16" s="201" t="str">
        <f>IF('[1]17.11.2025 IASI18 Mileage'!J16="","",'[1]17.11.2025 IASI18 Mileage'!J16)</f>
        <v/>
      </c>
      <c r="K16" s="201" t="str">
        <f>IF('[1]17.11.2025 IASI18 Mileage'!K16="","",'[1]17.11.2025 IASI18 Mileage'!K16)</f>
        <v/>
      </c>
      <c r="L16" s="201" t="str">
        <f>IF('[1]17.11.2025 IASI18 Mileage'!L16="","",'[1]17.11.2025 IASI18 Mileage'!L16)</f>
        <v/>
      </c>
      <c r="M16" s="201" t="str">
        <f>IF('[1]17.11.2025 IASI18 Mileage'!M16="","",'[1]17.11.2025 IASI18 Mileage'!M16)</f>
        <v/>
      </c>
      <c r="N16" s="201" t="str">
        <f>IF('[1]17.11.2025 IASI18 Mileage'!N16="","",'[1]17.11.2025 IASI18 Mileage'!N16)</f>
        <v/>
      </c>
      <c r="O16" s="201" t="str">
        <f>IF('[1]17.11.2025 IASI18 Mileage'!O16="","",'[1]17.11.2025 IASI18 Mileage'!O16)</f>
        <v/>
      </c>
      <c r="P16" s="201" t="str">
        <f>IF('[1]17.11.2025 IASI18 Mileage'!P16="","",'[1]17.11.2025 IASI18 Mileage'!P16)</f>
        <v/>
      </c>
      <c r="Q16" s="201" t="str">
        <f>IF('[1]17.11.2025 IASI18 Mileage'!Q16="","",'[1]17.11.2025 IASI18 Mileage'!Q16)</f>
        <v/>
      </c>
      <c r="R16" s="201" t="str">
        <f>IF('[1]17.11.2025 IASI18 Mileage'!R16="","",'[1]17.11.2025 IASI18 Mileage'!R16)</f>
        <v/>
      </c>
      <c r="S16" s="201" t="str">
        <f>IF('[1]17.11.2025 IASI18 Mileage'!S16="","",'[1]17.11.2025 IASI18 Mileage'!S16)</f>
        <v/>
      </c>
      <c r="T16" s="201" t="str">
        <f>IF('[1]17.11.2025 IASI18 Mileage'!T16="","",'[1]17.11.2025 IASI18 Mileage'!T16)</f>
        <v/>
      </c>
      <c r="U16" s="201" t="str">
        <f>IF('[1]17.11.2025 IASI18 Mileage'!U16="","",'[1]17.11.2025 IASI18 Mileage'!U16)</f>
        <v/>
      </c>
      <c r="V16" s="201"/>
      <c r="W16" s="201"/>
      <c r="X16" s="201"/>
      <c r="Y16" s="201"/>
      <c r="Z16" s="201"/>
      <c r="AA16" s="201"/>
      <c r="AB16" s="201"/>
      <c r="AC16" s="201"/>
      <c r="AD16" s="201"/>
      <c r="AE16" s="201"/>
      <c r="AF16" s="201"/>
      <c r="AG16" s="201"/>
      <c r="AH16" s="201"/>
      <c r="AI16" s="201"/>
      <c r="AJ16" s="201"/>
      <c r="AK16" s="201"/>
      <c r="AL16" s="201"/>
      <c r="AM16" s="201"/>
      <c r="AN16" s="201"/>
      <c r="AO16" s="201"/>
      <c r="AP16" s="201"/>
      <c r="AQ16" s="201"/>
      <c r="AR16" s="201"/>
      <c r="AS16" s="201"/>
      <c r="AT16" s="201"/>
      <c r="AU16" s="201"/>
      <c r="AV16" s="201"/>
      <c r="AW16" s="201"/>
      <c r="AX16" s="201"/>
      <c r="AY16" s="201"/>
      <c r="AZ16" s="201"/>
      <c r="BA16" s="202"/>
      <c r="BB16" s="184"/>
      <c r="BC16" s="184"/>
      <c r="BD16" s="234"/>
      <c r="BE16" s="234"/>
      <c r="BF16" s="234"/>
      <c r="BG16" s="234"/>
      <c r="BH16" s="234"/>
      <c r="BI16" s="234"/>
      <c r="BJ16" s="234"/>
      <c r="BK16" s="234"/>
      <c r="BL16" s="234"/>
      <c r="BM16" s="234"/>
      <c r="BN16" s="234"/>
      <c r="BO16" s="234"/>
      <c r="BP16" s="234"/>
      <c r="BQ16" s="234"/>
      <c r="BR16" s="234"/>
      <c r="BS16" s="234"/>
      <c r="BT16" s="234"/>
      <c r="BU16" s="234"/>
      <c r="BV16" s="234"/>
      <c r="BW16" s="234"/>
      <c r="BX16" s="234"/>
      <c r="BY16" s="234"/>
      <c r="BZ16" s="234"/>
      <c r="CA16" s="234"/>
      <c r="CB16" s="234"/>
      <c r="CC16" s="234"/>
      <c r="CD16" s="234"/>
      <c r="CE16" s="234"/>
      <c r="CF16" s="234"/>
      <c r="CG16" s="234"/>
      <c r="CH16" s="234"/>
      <c r="CI16" s="234"/>
      <c r="CJ16" s="234"/>
      <c r="CK16" s="234"/>
      <c r="CL16" s="234"/>
      <c r="CM16" s="234"/>
      <c r="CN16" s="234"/>
      <c r="CO16" s="234"/>
      <c r="CP16" s="234"/>
      <c r="CQ16" s="234"/>
      <c r="CR16" s="234"/>
      <c r="CS16" s="234"/>
      <c r="CT16" s="234"/>
      <c r="CU16" s="234"/>
      <c r="CV16" s="234"/>
      <c r="CW16" s="234"/>
      <c r="CX16" s="234"/>
      <c r="CY16" s="234"/>
      <c r="CZ16" s="234"/>
      <c r="DA16" s="234"/>
      <c r="DB16" s="234"/>
      <c r="DC16" s="184">
        <f t="shared" si="5"/>
        <v>0</v>
      </c>
      <c r="DD16" s="235" t="str">
        <f t="shared" si="3"/>
        <v/>
      </c>
      <c r="DE16" s="186">
        <f>IF(D16&gt; 0,(COUNTIFS(FRACAS!$B$5:$B$8972, D$4, FRACAS!$D$5:$D$8972, "&lt;="&amp;D16)), "" )</f>
        <v>0</v>
      </c>
      <c r="DF16" s="186">
        <f>IF(E16&gt; 0,(COUNTIFS(FRACAS!$B$5:$B$8972, E$4, FRACAS!$D$5:$D$8972, "&lt;="&amp;E16)), "" )</f>
        <v>0</v>
      </c>
      <c r="DG16" s="186">
        <f>IF(F16&gt; 0,(COUNTIFS(FRACAS!$B$5:$B$8972, F$4, FRACAS!$D$5:$D$8972, "&lt;="&amp;F16)), "" )</f>
        <v>0</v>
      </c>
      <c r="DH16" s="186">
        <f>IF(G16&gt; 0,(COUNTIFS(FRACAS!$B$5:$B$8972, G$4, FRACAS!$D$5:$D$8972, "&lt;="&amp;G16)), "" )</f>
        <v>0</v>
      </c>
      <c r="DI16" s="186">
        <f>IF(H16&gt; 0,(COUNTIFS(FRACAS!$B$5:$B$8972, H$4, FRACAS!$D$5:$D$8972, "&lt;="&amp;H16)), "" )</f>
        <v>0</v>
      </c>
      <c r="DJ16" s="186">
        <f>IF(I16&gt; 0,(COUNTIFS(FRACAS!$B$5:$B$8972, I$4, FRACAS!$D$5:$D$8972, "&lt;="&amp;I16)), "" )</f>
        <v>0</v>
      </c>
      <c r="DK16" s="186">
        <f>IF(J16&gt; 0,(COUNTIFS(FRACAS!$B$5:$B$8972, J$4, FRACAS!$D$5:$D$8972, "&lt;="&amp;J16)), "" )</f>
        <v>0</v>
      </c>
      <c r="DL16" s="186">
        <f>IF(K16&gt; 0,(COUNTIFS(FRACAS!$B$5:$B$8972, K$4, FRACAS!$D$5:$D$8972, "&lt;="&amp;K16)), "" )</f>
        <v>0</v>
      </c>
      <c r="DM16" s="186">
        <f>IF(L16&gt; 0,(COUNTIFS(FRACAS!$B$5:$B$8972, L$4, FRACAS!$D$5:$D$8972, "&lt;="&amp;L16)), "" )</f>
        <v>0</v>
      </c>
      <c r="DN16" s="186">
        <f>IF(M16&gt; 0,(COUNTIFS(FRACAS!$B$5:$B$8972, M$4, FRACAS!$D$5:$D$8972, "&lt;="&amp;M16)), "" )</f>
        <v>0</v>
      </c>
      <c r="DO16" s="186">
        <f>IF(N16&gt; 0,(COUNTIFS(FRACAS!$B$5:$B$8972, N$4, FRACAS!$D$5:$D$8972, "&lt;="&amp;N16)), "" )</f>
        <v>0</v>
      </c>
      <c r="DP16" s="186">
        <f>IF(O16&gt; 0,(COUNTIFS(FRACAS!$B$5:$B$8972, O$4, FRACAS!$D$5:$D$8972, "&lt;="&amp;O16)), "" )</f>
        <v>0</v>
      </c>
      <c r="DQ16" s="186">
        <f>IF(P16&gt; 0,(COUNTIFS(FRACAS!$B$5:$B$8972, P$4, FRACAS!$D$5:$D$8972, "&lt;="&amp;P16)), "" )</f>
        <v>0</v>
      </c>
      <c r="DR16" s="186">
        <f>IF(Q16&gt; 0,(COUNTIFS(FRACAS!$B$5:$B$8972, Q$4, FRACAS!$D$5:$D$8972, "&lt;="&amp;Q16)), "" )</f>
        <v>0</v>
      </c>
      <c r="DS16" s="186">
        <f>IF(R16&gt; 0,(COUNTIFS(FRACAS!$B$5:$B$8972, R$4, FRACAS!$D$5:$D$8972, "&lt;="&amp;R16)), "" )</f>
        <v>0</v>
      </c>
      <c r="DT16" s="186">
        <f>IF(S16&gt; 0,(COUNTIFS(FRACAS!$B$5:$B$8972, S$4, FRACAS!$D$5:$D$8972, "&lt;="&amp;S16)), "" )</f>
        <v>0</v>
      </c>
      <c r="DU16" s="186">
        <f>IF(T16&gt; 0,(COUNTIFS(FRACAS!$B$5:$B$8972, T$4, FRACAS!$D$5:$D$8972, "&lt;="&amp;T16)), "" )</f>
        <v>0</v>
      </c>
      <c r="DV16" s="186">
        <f>IF(U16&gt; 0,(COUNTIFS(FRACAS!$B$5:$B$8972, U$4, FRACAS!$D$5:$D$8972, "&lt;="&amp;U16)), "" )</f>
        <v>0</v>
      </c>
      <c r="DW16" s="186" t="str">
        <f>IF(V16&gt; 0,(COUNTIFS(FRACAS!$B$5:$B$8972, V$4, FRACAS!$D$5:$D$8972, "&lt;="&amp;V16)), "" )</f>
        <v/>
      </c>
      <c r="DX16" s="186" t="str">
        <f>IF(W16&gt; 0,(COUNTIFS(FRACAS!$B$5:$B$8972, W$4, FRACAS!$D$5:$D$8972, "&lt;="&amp;W16)), "" )</f>
        <v/>
      </c>
      <c r="DY16" s="186" t="str">
        <f>IF(X16&gt; 0,(COUNTIFS(FRACAS!$B$5:$B$8972, X$4, FRACAS!$D$5:$D$8972, "&lt;="&amp;X16)), "" )</f>
        <v/>
      </c>
      <c r="DZ16" s="186" t="str">
        <f>IF(Y16&gt; 0,(COUNTIFS(FRACAS!$B$5:$B$8972, Y$4, FRACAS!$D$5:$D$8972, "&lt;="&amp;Y16)), "" )</f>
        <v/>
      </c>
      <c r="EA16" s="186" t="str">
        <f>IF(Z16&gt; 0,(COUNTIFS(FRACAS!$B$5:$B$8972, Z$4, FRACAS!$D$5:$D$8972, "&lt;="&amp;Z16)), "" )</f>
        <v/>
      </c>
      <c r="EB16" s="186" t="str">
        <f>IF(AA16&gt; 0,(COUNTIFS(FRACAS!$B$5:$B$8972, AA$4, FRACAS!$D$5:$D$8972, "&lt;="&amp;AA16)), "" )</f>
        <v/>
      </c>
      <c r="EC16" s="186" t="str">
        <f>IF(AB16&gt; 0,(COUNTIFS(FRACAS!$B$5:$B$8972, AB$4, FRACAS!$D$5:$D$8972, "&lt;="&amp;AB16)), "" )</f>
        <v/>
      </c>
      <c r="ED16" s="186" t="str">
        <f>IF(AC16&gt; 0,(COUNTIFS(FRACAS!$B$5:$B$8972, AC$4, FRACAS!$D$5:$D$8972, "&lt;="&amp;AC16)), "" )</f>
        <v/>
      </c>
      <c r="EE16" s="186" t="str">
        <f>IF(AD16&gt; 0,(COUNTIFS(FRACAS!$B$5:$B$8972, AD$4, FRACAS!$D$5:$D$8972, "&lt;="&amp;AD16)), "" )</f>
        <v/>
      </c>
      <c r="EF16" s="186" t="str">
        <f>IF(AE16&gt; 0,(COUNTIFS(FRACAS!$B$5:$B$8972, AE$4, FRACAS!$D$5:$D$8972, "&lt;="&amp;AE16)), "" )</f>
        <v/>
      </c>
      <c r="EG16" s="186" t="str">
        <f>IF(AF16&gt; 0,(COUNTIFS(FRACAS!$B$5:$B$8972, AF$4, FRACAS!$D$5:$D$8972, "&lt;="&amp;AF16)), "" )</f>
        <v/>
      </c>
      <c r="EH16" s="186" t="str">
        <f>IF(AG16&gt; 0,(COUNTIFS(FRACAS!$B$5:$B$8972, AG$4, FRACAS!$D$5:$D$8972, "&lt;="&amp;AG16)), "" )</f>
        <v/>
      </c>
      <c r="EI16" s="186" t="str">
        <f>IF(AH16&gt; 0,(COUNTIFS(FRACAS!$B$5:$B$8972, AH$4, FRACAS!$D$5:$D$8972, "&lt;="&amp;AH16)), "" )</f>
        <v/>
      </c>
      <c r="EJ16" s="186" t="str">
        <f>IF(AI16&gt; 0,(COUNTIFS(FRACAS!$B$5:$B$8972, AI$4, FRACAS!$D$5:$D$8972, "&lt;="&amp;AI16)), "" )</f>
        <v/>
      </c>
      <c r="EK16" s="186" t="str">
        <f>IF(AJ16&gt; 0,(COUNTIFS(FRACAS!$B$5:$B$8972, AJ$4, FRACAS!$D$5:$D$8972, "&lt;="&amp;AJ16)), "" )</f>
        <v/>
      </c>
      <c r="EL16" s="186" t="str">
        <f>IF(AK16&gt; 0,(COUNTIFS(FRACAS!$B$5:$B$8972, AK$4, FRACAS!$D$5:$D$8972, "&lt;="&amp;AK16)), "" )</f>
        <v/>
      </c>
      <c r="EM16" s="186" t="str">
        <f>IF(AL16&gt; 0,(COUNTIFS(FRACAS!$B$5:$B$8972, AL$4, FRACAS!$D$5:$D$8972, "&lt;="&amp;AL16)), "" )</f>
        <v/>
      </c>
      <c r="EN16" s="186" t="str">
        <f>IF(AM16&gt; 0,(COUNTIFS(FRACAS!$B$5:$B$8972, AM$4, FRACAS!$D$5:$D$8972, "&lt;="&amp;AM16)), "" )</f>
        <v/>
      </c>
      <c r="EO16" s="186" t="str">
        <f>IF(AN16&gt; 0,(COUNTIFS(FRACAS!$B$5:$B$8972, AN$4, FRACAS!$D$5:$D$8972, "&lt;="&amp;AN16)), "" )</f>
        <v/>
      </c>
      <c r="EP16" s="186" t="str">
        <f>IF(AO16&gt; 0,(COUNTIFS(FRACAS!$B$5:$B$8972, AO$4, FRACAS!$D$5:$D$8972, "&lt;="&amp;AO16)), "" )</f>
        <v/>
      </c>
      <c r="EQ16" s="186" t="str">
        <f>IF(AP16&gt; 0,(COUNTIFS(FRACAS!$B$5:$B$8972, AP$4, FRACAS!$D$5:$D$8972, "&lt;="&amp;AP16)), "" )</f>
        <v/>
      </c>
      <c r="ER16" s="186" t="str">
        <f>IF(AQ16&gt; 0,(COUNTIFS(FRACAS!$B$5:$B$8972, AQ$4, FRACAS!$D$5:$D$8972, "&lt;="&amp;AQ16)), "" )</f>
        <v/>
      </c>
      <c r="ES16" s="244"/>
      <c r="ET16" s="186"/>
      <c r="EU16" s="186"/>
      <c r="EV16" s="186"/>
      <c r="EW16" s="186"/>
      <c r="EX16" s="186"/>
      <c r="EY16" s="186"/>
      <c r="EZ16" s="186"/>
      <c r="FA16" s="186"/>
      <c r="FB16" s="203"/>
      <c r="FC16" s="204"/>
      <c r="FD16" s="204"/>
      <c r="FE16" s="190"/>
      <c r="FF16" s="190"/>
      <c r="FG16" s="190"/>
      <c r="FH16" s="190"/>
      <c r="FI16" s="190"/>
      <c r="FJ16" s="190"/>
      <c r="FK16" s="190"/>
      <c r="FL16" s="190"/>
      <c r="FM16" s="190"/>
      <c r="FN16" s="190"/>
      <c r="FO16" s="190"/>
      <c r="FP16" s="190"/>
      <c r="FQ16" s="190"/>
      <c r="FR16" s="190"/>
      <c r="FS16" s="190"/>
      <c r="FT16" s="190"/>
      <c r="FU16" s="190"/>
      <c r="FV16" s="190"/>
      <c r="FW16" s="190"/>
      <c r="FX16" s="190"/>
      <c r="FY16" s="190"/>
      <c r="FZ16" s="190"/>
      <c r="GA16" s="190"/>
      <c r="GB16" s="190"/>
      <c r="GC16" s="190"/>
      <c r="GD16" s="190"/>
      <c r="GE16" s="190"/>
      <c r="GF16" s="190"/>
      <c r="GG16" s="190"/>
      <c r="GH16" s="190"/>
      <c r="GI16" s="190"/>
      <c r="GJ16" s="190"/>
      <c r="GK16" s="190"/>
      <c r="GL16" s="190"/>
      <c r="GM16" s="190"/>
      <c r="GN16" s="190"/>
      <c r="GO16" s="190"/>
      <c r="GP16" s="190"/>
      <c r="GQ16" s="190"/>
      <c r="GR16" s="190"/>
      <c r="GS16" s="190"/>
      <c r="GT16" s="190"/>
      <c r="GU16" s="190"/>
      <c r="GV16" s="190"/>
      <c r="GW16" s="190"/>
      <c r="GX16" s="190"/>
      <c r="GY16" s="190"/>
      <c r="GZ16" s="190"/>
      <c r="HA16" s="190"/>
      <c r="HB16" s="190"/>
      <c r="HD16" s="190"/>
      <c r="HE16" s="190"/>
      <c r="HF16" s="190"/>
      <c r="HG16" s="190"/>
      <c r="HH16" s="190"/>
      <c r="HI16" s="190"/>
      <c r="HJ16" s="190"/>
      <c r="HK16" s="190"/>
      <c r="HL16" s="190"/>
      <c r="HM16" s="190"/>
      <c r="HN16" s="190"/>
      <c r="HO16" s="190"/>
      <c r="HP16" s="190"/>
      <c r="HQ16" s="190"/>
      <c r="HR16" s="190"/>
      <c r="HS16" s="190"/>
      <c r="HT16" s="190"/>
      <c r="HU16" s="190"/>
      <c r="HV16" s="190"/>
      <c r="HW16" s="190"/>
      <c r="HX16" s="190"/>
      <c r="HY16" s="190"/>
      <c r="HZ16" s="190"/>
      <c r="IA16" s="190"/>
      <c r="IB16" s="190"/>
      <c r="IC16" s="190"/>
      <c r="ID16" s="190"/>
      <c r="IE16" s="190"/>
      <c r="IF16" s="190"/>
      <c r="IG16" s="190"/>
      <c r="IH16" s="190"/>
      <c r="II16" s="190"/>
      <c r="IJ16" s="190"/>
      <c r="IK16" s="190"/>
      <c r="IL16" s="190"/>
      <c r="IM16" s="190"/>
      <c r="IN16" s="190"/>
      <c r="IO16" s="190"/>
      <c r="IP16" s="190"/>
      <c r="IQ16" s="190"/>
      <c r="IR16" s="190"/>
      <c r="IS16" s="190"/>
      <c r="IT16" s="190"/>
      <c r="IU16" s="190"/>
      <c r="IV16" s="190"/>
      <c r="IW16" s="190"/>
      <c r="IX16" s="190"/>
      <c r="IY16" s="190"/>
      <c r="IZ16" s="190"/>
      <c r="JA16" s="190"/>
      <c r="JB16" s="190"/>
      <c r="JC16" s="190"/>
      <c r="JD16" s="238"/>
      <c r="JE16" s="238"/>
      <c r="JF16" s="238"/>
      <c r="JG16" s="238"/>
      <c r="JH16" s="238"/>
      <c r="JI16" s="238"/>
      <c r="JJ16" s="238"/>
      <c r="JK16" s="238"/>
      <c r="JL16" s="238"/>
      <c r="JM16" s="238"/>
      <c r="JN16" s="239"/>
      <c r="JO16" s="193"/>
      <c r="JP16" s="193"/>
      <c r="JQ16" s="193"/>
      <c r="JR16" s="193"/>
      <c r="JS16" s="193"/>
      <c r="JT16" s="193"/>
      <c r="JU16" s="193"/>
      <c r="JV16" s="193"/>
      <c r="JW16" s="193"/>
      <c r="JX16" s="193"/>
      <c r="JY16" s="193"/>
      <c r="JZ16" s="193"/>
      <c r="KA16" s="193"/>
      <c r="KB16" s="193"/>
      <c r="KC16" s="193"/>
      <c r="KD16" s="193"/>
      <c r="KE16" s="193"/>
      <c r="KF16" s="193"/>
      <c r="KG16" s="193"/>
      <c r="KH16" s="193"/>
      <c r="KI16" s="193"/>
      <c r="KJ16" s="193"/>
      <c r="KK16" s="193"/>
      <c r="KL16" s="193"/>
      <c r="KM16" s="193"/>
      <c r="KN16" s="193"/>
      <c r="KO16" s="193"/>
      <c r="KP16" s="193"/>
      <c r="KQ16" s="193"/>
      <c r="KR16" s="193"/>
      <c r="KS16" s="193"/>
      <c r="KT16" s="193"/>
      <c r="KU16" s="193"/>
      <c r="KV16" s="193"/>
      <c r="KW16" s="193"/>
      <c r="KX16" s="193"/>
      <c r="KY16" s="193"/>
      <c r="KZ16" s="193"/>
      <c r="LA16" s="193"/>
      <c r="LB16" s="192"/>
      <c r="LC16" s="235" t="str">
        <f t="shared" si="4"/>
        <v/>
      </c>
      <c r="LD16" s="240" t="str" cm="1">
        <f t="array" ref="LD16">IFERROR((((D16/FRACAS!$AY$1)*60
)-(SUMPRODUCT((FRACAS!$B$5:$B$8970=D$4)*(FRACAS!$D$5:$D$8970&lt;=D16)*(IFERROR(FRACAS!$AM$5:$AM$8970,0)))
))/((D16/FRACAS!$AY$1)*60),"")</f>
        <v/>
      </c>
      <c r="LE16" s="240" t="str" cm="1">
        <f t="array" ref="LE16">IFERROR((((E16/FRACAS!$AY$1)*60
)-(SUMPRODUCT((FRACAS!$B$5:$B$8970=E$4)*(FRACAS!$D$5:$D$8970&lt;=E16)*(IFERROR(FRACAS!$AM$5:$AM$8970,0)))
))/((E16/FRACAS!$AY$1)*60),"")</f>
        <v/>
      </c>
      <c r="LF16" s="240" t="str" cm="1">
        <f t="array" ref="LF16">IFERROR((((F16/FRACAS!$AY$1)*60
)-(SUMPRODUCT((FRACAS!$B$5:$B$8970=F$4)*(FRACAS!$D$5:$D$8970&lt;=F16)*(IFERROR(FRACAS!$AM$5:$AM$8970,0)))
))/((F16/FRACAS!$AY$1)*60),"")</f>
        <v/>
      </c>
      <c r="LG16" s="240" t="str" cm="1">
        <f t="array" ref="LG16">IFERROR((((G16/FRACAS!$AY$1)*60
)-(SUMPRODUCT((FRACAS!$B$5:$B$8970=G$4)*(FRACAS!$D$5:$D$8970&lt;=G16)*(IFERROR(FRACAS!$AM$5:$AM$8970,0)))
))/((G16/FRACAS!$AY$1)*60),"")</f>
        <v/>
      </c>
      <c r="LH16" s="240" t="str" cm="1">
        <f t="array" ref="LH16">IFERROR((((H16/FRACAS!$AY$1)*60
)-(SUMPRODUCT((FRACAS!$B$5:$B$8970=H$4)*(FRACAS!$D$5:$D$8970&lt;=H16)*(IFERROR(FRACAS!$AM$5:$AM$8970,0)))
))/((H16/FRACAS!$AY$1)*60),"")</f>
        <v/>
      </c>
      <c r="LI16" s="240" t="str" cm="1">
        <f t="array" ref="LI16">IFERROR((((I16/FRACAS!$AY$1)*60
)-(SUMPRODUCT((FRACAS!$B$5:$B$8970=I$4)*(FRACAS!$D$5:$D$8970&lt;=I16)*(IFERROR(FRACAS!$AM$5:$AM$8970,0)))
))/((I16/FRACAS!$AY$1)*60),"")</f>
        <v/>
      </c>
      <c r="LJ16" s="240" t="str" cm="1">
        <f t="array" ref="LJ16">IFERROR((((J16/FRACAS!$AY$1)*60
)-(SUMPRODUCT((FRACAS!$B$5:$B$8970=J$4)*(FRACAS!$D$5:$D$8970&lt;=J16)*(IFERROR(FRACAS!$AM$5:$AM$8970,0)))
))/((J16/FRACAS!$AY$1)*60),"")</f>
        <v/>
      </c>
      <c r="LK16" s="240" t="str" cm="1">
        <f t="array" ref="LK16">IFERROR((((K16/FRACAS!$AY$1)*60
)-(SUMPRODUCT((FRACAS!$B$5:$B$8970=K$4)*(FRACAS!$D$5:$D$8970&lt;=K16)*(IFERROR(FRACAS!$AM$5:$AM$8970,0)))
))/((K16/FRACAS!$AY$1)*60),"")</f>
        <v/>
      </c>
      <c r="LL16" s="240" t="str" cm="1">
        <f t="array" ref="LL16">IFERROR((((L16/FRACAS!$AY$1)*60
)-(SUMPRODUCT((FRACAS!$B$5:$B$8970=L$4)*(FRACAS!$D$5:$D$8970&lt;=L16)*(IFERROR(FRACAS!$AM$5:$AM$8970,0)))
))/((L16/FRACAS!$AY$1)*60),"")</f>
        <v/>
      </c>
      <c r="LM16" s="240" t="str" cm="1">
        <f t="array" ref="LM16">IFERROR((((M16/FRACAS!$AY$1)*60
)-(SUMPRODUCT((FRACAS!$B$5:$B$8970=M$4)*(FRACAS!$D$5:$D$8970&lt;=M16)*(IFERROR(FRACAS!$AM$5:$AM$8970,0)))
))/((M16/FRACAS!$AY$1)*60),"")</f>
        <v/>
      </c>
      <c r="LN16" s="240" t="str" cm="1">
        <f t="array" ref="LN16">IFERROR((((N16/FRACAS!$AY$1)*60
)-(SUMPRODUCT((FRACAS!$B$5:$B$8970=N$4)*(FRACAS!$D$5:$D$8970&lt;=N16)*(IFERROR(FRACAS!$AM$5:$AM$8970,0)))
))/((N16/FRACAS!$AY$1)*60),"")</f>
        <v/>
      </c>
      <c r="LO16" s="240" t="str" cm="1">
        <f t="array" ref="LO16">IFERROR((((O16/FRACAS!$AY$1)*60
)-(SUMPRODUCT((FRACAS!$B$5:$B$8970=O$4)*(FRACAS!$D$5:$D$8970&lt;=O16)*(IFERROR(FRACAS!$AM$5:$AM$8970,0)))
))/((O16/FRACAS!$AY$1)*60),"")</f>
        <v/>
      </c>
      <c r="LP16" s="240" t="str" cm="1">
        <f t="array" ref="LP16">IFERROR((((P16/FRACAS!$AY$1)*60
)-(SUMPRODUCT((FRACAS!$B$5:$B$8970=P$4)*(FRACAS!$D$5:$D$8970&lt;=P16)*(IFERROR(FRACAS!$AM$5:$AM$8970,0)))
))/((P16/FRACAS!$AY$1)*60),"")</f>
        <v/>
      </c>
      <c r="LQ16" s="240" t="str" cm="1">
        <f t="array" ref="LQ16">IFERROR((((Q16/FRACAS!$AY$1)*60
)-(SUMPRODUCT((FRACAS!$B$5:$B$8970=Q$4)*(FRACAS!$D$5:$D$8970&lt;=Q16)*(IFERROR(FRACAS!$AM$5:$AM$8970,0)))
))/((Q16/FRACAS!$AY$1)*60),"")</f>
        <v/>
      </c>
      <c r="LR16" s="240" t="str" cm="1">
        <f t="array" ref="LR16">IFERROR((((R16/FRACAS!$AY$1)*60
)-(SUMPRODUCT((FRACAS!$B$5:$B$8970=R$4)*(FRACAS!$D$5:$D$8970&lt;=R16)*(IFERROR(FRACAS!$AM$5:$AM$8970,0)))
))/((R16/FRACAS!$AY$1)*60),"")</f>
        <v/>
      </c>
      <c r="LS16" s="240" t="str" cm="1">
        <f t="array" ref="LS16">IFERROR((((S16/FRACAS!$AY$1)*60
)-(SUMPRODUCT((FRACAS!$B$5:$B$8970=S$4)*(FRACAS!$D$5:$D$8970&lt;=S16)*(IFERROR(FRACAS!$AM$5:$AM$8970,0)))
))/((S16/FRACAS!$AY$1)*60),"")</f>
        <v/>
      </c>
      <c r="LT16" s="240" t="str" cm="1">
        <f t="array" ref="LT16">IFERROR((((T16/FRACAS!$AY$1)*60
)-(SUMPRODUCT((FRACAS!$B$5:$B$8970=T$4)*(FRACAS!$D$5:$D$8970&lt;=T16)*(IFERROR(FRACAS!$AM$5:$AM$8970,0)))
))/((T16/FRACAS!$AY$1)*60),"")</f>
        <v/>
      </c>
      <c r="LU16" s="240" t="str" cm="1">
        <f t="array" ref="LU16">IFERROR((((U16/FRACAS!$AY$1)*60
)-(SUMPRODUCT((FRACAS!$B$5:$B$8970=U$4)*(FRACAS!$D$5:$D$8970&lt;=U16)*(IFERROR(FRACAS!$AM$5:$AM$8970,0)))
))/((U16/FRACAS!$AY$1)*60),"")</f>
        <v/>
      </c>
      <c r="LV16" s="240" t="str" cm="1">
        <f t="array" ref="LV16">IFERROR(
    (((V16/FRACAS!$AY$1)*60))
    /
    (((V16/FRACAS!$AY$1)*60) + SUMPRODUCT((FRACAS!$B$5:$B$8970=V$4)*(FRACAS!$D$5:$D$8970&lt;=V16)*(IFERROR(FRACAS!$AM$5:$AM$8970,0)))
    ),"")</f>
        <v/>
      </c>
      <c r="LW16" s="240" t="str" cm="1">
        <f t="array" ref="LW16">IFERROR(
    (((W16/FRACAS!$AY$1)*60))
    /
    (((W16/FRACAS!$AY$1)*60) + SUMPRODUCT((FRACAS!$B$5:$B$8970=W$4)*(FRACAS!$D$5:$D$8970&lt;=W16)*(IFERROR(FRACAS!$AM$5:$AM$8970,0)))
    ),"")</f>
        <v/>
      </c>
      <c r="LX16" s="240" t="str" cm="1">
        <f t="array" ref="LX16">IFERROR(
    (((X16/FRACAS!$AY$1)*60))
    /
    (((X16/FRACAS!$AY$1)*60) + SUMPRODUCT((FRACAS!$B$5:$B$8970=X$4)*(FRACAS!$D$5:$D$8970&lt;=X16)*(IFERROR(FRACAS!$AM$5:$AM$8970,0)))
    ),"")</f>
        <v/>
      </c>
      <c r="LY16" s="240" t="str" cm="1">
        <f t="array" ref="LY16">IFERROR(
    (((Y16/FRACAS!$AY$1)*60))
    /
    (((Y16/FRACAS!$AY$1)*60) + SUMPRODUCT((FRACAS!$B$5:$B$8970=Y$4)*(FRACAS!$D$5:$D$8970&lt;=Y16)*(IFERROR(FRACAS!$AM$5:$AM$8970,0)))
    ),"")</f>
        <v/>
      </c>
      <c r="LZ16" s="240" t="str" cm="1">
        <f t="array" ref="LZ16">IFERROR(
    (((Z16/FRACAS!$AY$1)*60))
    /
    (((Z16/FRACAS!$AY$1)*60) + SUMPRODUCT((FRACAS!$B$5:$B$8970=Z$4)*(FRACAS!$D$5:$D$8970&lt;=Z16)*(IFERROR(FRACAS!$AM$5:$AM$8970,0)))
    ),"")</f>
        <v/>
      </c>
      <c r="MA16" s="240" t="str" cm="1">
        <f t="array" ref="MA16">IFERROR(
    (((AA16/FRACAS!$AY$1)*60))
    /
    (((AA16/FRACAS!$AY$1)*60) + SUMPRODUCT((FRACAS!$B$5:$B$8970=AA$4)*(FRACAS!$D$5:$D$8970&lt;=AA16)*(IFERROR(FRACAS!$AM$5:$AM$8970,0)))
    ),"")</f>
        <v/>
      </c>
      <c r="MB16" s="240" t="str" cm="1">
        <f t="array" ref="MB16">IFERROR(
    (((AB16/FRACAS!$AY$1)*60))
    /
    (((AB16/FRACAS!$AY$1)*60) + SUMPRODUCT((FRACAS!$B$5:$B$8970=AB$4)*(FRACAS!$D$5:$D$8970&lt;=AB16)*(IFERROR(FRACAS!$AM$5:$AM$8970,0)))
    ),"")</f>
        <v/>
      </c>
      <c r="MC16" s="240" t="str" cm="1">
        <f t="array" ref="MC16">IFERROR(
    (((AC16/FRACAS!$AY$1)*60))
    /
    (((AC16/FRACAS!$AY$1)*60) + SUMPRODUCT((FRACAS!$B$5:$B$8970=AC$4)*(FRACAS!$D$5:$D$8970&lt;=AC16)*(IFERROR(FRACAS!$AM$5:$AM$8970,0)))
    ),"")</f>
        <v/>
      </c>
      <c r="MD16" s="240" t="str" cm="1">
        <f t="array" ref="MD16">IFERROR(
    (((AD16/FRACAS!$AY$1)*60))
    /
    (((AD16/FRACAS!$AY$1)*60) + SUMPRODUCT((FRACAS!$B$5:$B$8970=AD$4)*(FRACAS!$D$5:$D$8970&lt;=AD16)*(IFERROR(FRACAS!$AM$5:$AM$8970,0)))
    ),"")</f>
        <v/>
      </c>
      <c r="ME16" s="240" t="str" cm="1">
        <f t="array" ref="ME16">IFERROR(
    (((AE16/FRACAS!$AY$1)*60))
    /
    (((AE16/FRACAS!$AY$1)*60) + SUMPRODUCT((FRACAS!$B$5:$B$8970=AE$4)*(FRACAS!$D$5:$D$8970&lt;=AE16)*(IFERROR(FRACAS!$AM$5:$AM$8970,0)))
    ),"")</f>
        <v/>
      </c>
      <c r="MF16" s="240" t="str" cm="1">
        <f t="array" ref="MF16">IFERROR(
    (((AF16/FRACAS!$AY$1)*60))
    /
    (((AF16/FRACAS!$AY$1)*60) + SUMPRODUCT((FRACAS!$B$5:$B$8970=AF$4)*(FRACAS!$D$5:$D$8970&lt;=AF16)*(IFERROR(FRACAS!$AM$5:$AM$8970,0)))
    ),"")</f>
        <v/>
      </c>
      <c r="MG16" s="240" t="str" cm="1">
        <f t="array" ref="MG16">IFERROR(
    (((AG16/FRACAS!$AY$1)*60))
    /
    (((AG16/FRACAS!$AY$1)*60) + SUMPRODUCT((FRACAS!$B$5:$B$8970=AG$4)*(FRACAS!$D$5:$D$8970&lt;=AG16)*(IFERROR(FRACAS!$AM$5:$AM$8970,0)))
    ),"")</f>
        <v/>
      </c>
      <c r="MH16" s="240" t="str" cm="1">
        <f t="array" ref="MH16">IFERROR(
    (((AH16/FRACAS!$AY$1)*60))
    /
    (((AH16/FRACAS!$AY$1)*60) + SUMPRODUCT((FRACAS!$B$5:$B$8970=AH$4)*(FRACAS!$D$5:$D$8970&lt;=AH16)*(IFERROR(FRACAS!$AM$5:$AM$8970,0)))
    ),"")</f>
        <v/>
      </c>
      <c r="MI16" s="240" t="str" cm="1">
        <f t="array" ref="MI16">IFERROR(
    (((AI16/FRACAS!$AY$1)*60))
    /
    (((AI16/FRACAS!$AY$1)*60) + SUMPRODUCT((FRACAS!$B$5:$B$8970=AI$4)*(FRACAS!$D$5:$D$8970&lt;=AI16)*(IFERROR(FRACAS!$AM$5:$AM$8970,0)))
    ),"")</f>
        <v/>
      </c>
      <c r="MJ16" s="240" t="str" cm="1">
        <f t="array" ref="MJ16">IFERROR(
    (((AJ16/FRACAS!$AY$1)*60))
    /
    (((AJ16/FRACAS!$AY$1)*60) + SUMPRODUCT((FRACAS!$B$5:$B$8970=AJ$4)*(FRACAS!$D$5:$D$8970&lt;=AJ16)*(IFERROR(FRACAS!$AM$5:$AM$8970,0)))
    ),"")</f>
        <v/>
      </c>
      <c r="MK16" s="240" t="str" cm="1">
        <f t="array" ref="MK16">IFERROR(
    (((AK16/FRACAS!$AY$1)*60))
    /
    (((AK16/FRACAS!$AY$1)*60) + SUMPRODUCT((FRACAS!$B$5:$B$8970=AK$4)*(FRACAS!$D$5:$D$8970&lt;=AK16)*(IFERROR(FRACAS!$AM$5:$AM$8970,0)))
    ),"")</f>
        <v/>
      </c>
      <c r="ML16" s="240" t="str" cm="1">
        <f t="array" ref="ML16">IFERROR(
    (((AL16/FRACAS!$AY$1)*60))
    /
    (((AL16/FRACAS!$AY$1)*60) + SUMPRODUCT((FRACAS!$B$5:$B$8970=AL$4)*(FRACAS!$D$5:$D$8970&lt;=AL16)*(IFERROR(FRACAS!$AM$5:$AM$8970,0)))
    ),"")</f>
        <v/>
      </c>
      <c r="MM16" s="240" t="str" cm="1">
        <f t="array" ref="MM16">IFERROR(
    (((AM16/FRACAS!$AY$1)*60))
    /
    (((AM16/FRACAS!$AY$1)*60) + SUMPRODUCT((FRACAS!$B$5:$B$8970=AM$4)*(FRACAS!$D$5:$D$8970&lt;=AM16)*(IFERROR(FRACAS!$AM$5:$AM$8970,0)))
    ),"")</f>
        <v/>
      </c>
      <c r="MN16" s="240" t="str" cm="1">
        <f t="array" ref="MN16">IFERROR(
    (((AN16/FRACAS!$AY$1)*60))
    /
    (((AN16/FRACAS!$AY$1)*60) + SUMPRODUCT((FRACAS!$B$5:$B$8970=AN$4)*(FRACAS!$D$5:$D$8970&lt;=AN16)*(IFERROR(FRACAS!$AM$5:$AM$8970,0)))
    ),"")</f>
        <v/>
      </c>
      <c r="MO16" s="240" t="str" cm="1">
        <f t="array" ref="MO16">IFERROR(
    (((AO16/FRACAS!$AY$1)*60))
    /
    (((AO16/FRACAS!$AY$1)*60) + SUMPRODUCT((FRACAS!$B$5:$B$8970=AO$4)*(FRACAS!$D$5:$D$8970&lt;=AO16)*(IFERROR(FRACAS!$AM$5:$AM$8970,0)))
    ),"")</f>
        <v/>
      </c>
      <c r="MP16" s="240" t="str" cm="1">
        <f t="array" ref="MP16">IFERROR(
    (((AP16/FRACAS!$AY$1)*60))
    /
    (((AP16/FRACAS!$AY$1)*60) + SUMPRODUCT((FRACAS!$B$5:$B$8970=AP$4)*(FRACAS!$D$5:$D$8970&lt;=AP16)*(IFERROR(FRACAS!$AM$5:$AM$8970,0)))
    ),"")</f>
        <v/>
      </c>
      <c r="MQ16" s="240" t="str" cm="1">
        <f t="array" ref="MQ16">IFERROR(
    (((AQ16/FRACAS!$AY$1)*60))
    /
    (((AQ16/FRACAS!$AY$1)*60) + SUMPRODUCT((FRACAS!$B$5:$B$8970=AQ$4)*(FRACAS!$D$5:$D$8970&lt;=AQ16)*(IFERROR(FRACAS!$AM$5:$AM$8970,0)))
    ),"")</f>
        <v/>
      </c>
      <c r="MR16" s="194"/>
      <c r="MS16" s="194"/>
      <c r="MT16" s="194"/>
      <c r="MU16" s="194"/>
      <c r="MV16" s="194"/>
      <c r="MW16" s="194"/>
      <c r="MX16" s="194"/>
      <c r="MY16" s="194"/>
      <c r="MZ16" s="194"/>
      <c r="NA16" s="195"/>
      <c r="ND16" s="241">
        <f t="shared" si="6"/>
        <v>0</v>
      </c>
      <c r="NE16" s="242" t="str">
        <f t="shared" si="7"/>
        <v/>
      </c>
      <c r="NF16" s="193" t="str" cm="1">
        <f t="array" ref="NF16">IF($ND16=0,"",(IFERROR( (IFERROR($ND16/FRACAS!$AY$1*60,0) - SUMPRODUCT( (FRACAS!$K$5:$K$8972=NF$2) * IFERROR(FRACAS!$AN$5:$AN$8972,0) ) ) / IFERROR($ND16/FRACAS!$AY$1*60,0), 1 )))</f>
        <v/>
      </c>
      <c r="NG16" s="193" t="str" cm="1">
        <f t="array" ref="NG16">IF($ND16=0,"",(IFERROR( (IFERROR($ND16/FRACAS!$AY$1*60,0) - SUMPRODUCT( (FRACAS!$K$5:$K$8972=NG$2) * IFERROR(FRACAS!$AN$5:$AN$8972,0) ) ) / IFERROR($ND16/FRACAS!$AY$1*60,0), 1 )))</f>
        <v/>
      </c>
      <c r="NH16" s="193" t="str" cm="1">
        <f t="array" ref="NH16">IF($ND16=0,"",(IFERROR( (IFERROR($ND16/FRACAS!$AY$1*60,0) - SUMPRODUCT( (FRACAS!$K$5:$K$8972=NH$2) * IFERROR(FRACAS!$AN$5:$AN$8972,0) ) ) / IFERROR($ND16/FRACAS!$AY$1*60,0), 1 )))</f>
        <v/>
      </c>
      <c r="NI16" s="193" t="str" cm="1">
        <f t="array" ref="NI16">IF($ND16=0,"",(IFERROR( (IFERROR($ND16/FRACAS!$AY$1*60,0) - SUMPRODUCT( (FRACAS!$K$5:$K$8972=NI$2) * IFERROR(FRACAS!$AN$5:$AN$8972,0) ) ) / IFERROR($ND16/FRACAS!$AY$1*60,0), 1 )))</f>
        <v/>
      </c>
      <c r="NJ16" s="193" t="str" cm="1">
        <f t="array" ref="NJ16">IF($ND16=0,"",(IFERROR( (IFERROR($ND16/FRACAS!$AY$1*60,0) - SUMPRODUCT( (FRACAS!$K$5:$K$8972=NJ$2) * IFERROR(FRACAS!$AN$5:$AN$8972,0) ) ) / IFERROR($ND16/FRACAS!$AY$1*60,0), 1 )))</f>
        <v/>
      </c>
      <c r="NK16" s="193" t="str" cm="1">
        <f t="array" ref="NK16">IF($ND16=0,"",(IFERROR( (IFERROR($ND16/FRACAS!$AY$1*60,0) - SUMPRODUCT( (FRACAS!$K$5:$K$8972=NK$2) * IFERROR(FRACAS!$AN$5:$AN$8972,0) ) ) / IFERROR($ND16/FRACAS!$AY$1*60,0), 1 )))</f>
        <v/>
      </c>
      <c r="NL16" s="193" t="str" cm="1">
        <f t="array" ref="NL16">IF($ND16=0,"",(IFERROR( (IFERROR($ND16/FRACAS!$AY$1*60,0) - SUMPRODUCT( (FRACAS!$K$5:$K$8972=NL$2) * IFERROR(FRACAS!$AN$5:$AN$8972,0) ) ) / IFERROR($ND16/FRACAS!$AY$1*60,0), 1 )))</f>
        <v/>
      </c>
      <c r="NM16" s="193" t="str" cm="1">
        <f t="array" ref="NM16">IF($ND16=0,"",(IFERROR( (IFERROR($ND16/FRACAS!$AY$1*60,0) - SUMPRODUCT( (FRACAS!$K$5:$K$8972=NM$2) * IFERROR(FRACAS!$AN$5:$AN$8972,0) ) ) / IFERROR($ND16/FRACAS!$AY$1*60,0), 1 )))</f>
        <v/>
      </c>
      <c r="NN16" s="193" t="str" cm="1">
        <f t="array" ref="NN16">IF($ND16=0,"",(IFERROR( (IFERROR($ND16/FRACAS!$AY$1*60,0) - SUMPRODUCT( (FRACAS!$K$5:$K$8972=NN$2) * IFERROR(FRACAS!$AN$5:$AN$8972,0) ) ) / IFERROR($ND16/FRACAS!$AY$1*60,0), 1 )))</f>
        <v/>
      </c>
      <c r="NO16" s="193" t="str" cm="1">
        <f t="array" ref="NO16">IF($ND16=0,"",(IFERROR( (IFERROR($ND16/FRACAS!$AY$1*60,0) - SUMPRODUCT( (FRACAS!$K$5:$K$8972=NO$2) * IFERROR(FRACAS!$AN$5:$AN$8972,0) ) ) / IFERROR($ND16/FRACAS!$AY$1*60,0), 1 )))</f>
        <v/>
      </c>
      <c r="NP16" s="193" t="str" cm="1">
        <f t="array" ref="NP16">IF($ND16=0,"",(IFERROR( (IFERROR($ND16/FRACAS!$AY$1*60,0) - SUMPRODUCT( (FRACAS!$K$5:$K$8972=NP$2) * IFERROR(FRACAS!$AN$5:$AN$8972,0) ) ) / IFERROR($ND16/FRACAS!$AY$1*60,0), 1 )))</f>
        <v/>
      </c>
      <c r="NQ16" s="193" t="str" cm="1">
        <f t="array" ref="NQ16">IF($ND16=0,"",(IFERROR( (IFERROR($ND16/FRACAS!$AY$1*60,0) - SUMPRODUCT( (FRACAS!$K$5:$K$8972=NQ$2) * IFERROR(FRACAS!$AN$5:$AN$8972,0) ) ) / IFERROR($ND16/FRACAS!$AY$1*60,0), 1 )))</f>
        <v/>
      </c>
      <c r="NR16" s="193" t="str" cm="1">
        <f t="array" ref="NR16">IF($ND16=0,"",(IFERROR( (IFERROR($ND16/FRACAS!$AY$1*60,0) - SUMPRODUCT( (FRACAS!$K$5:$K$8972=NR$2) * IFERROR(FRACAS!$AN$5:$AN$8972,0) ) ) / IFERROR($ND16/FRACAS!$AY$1*60,0), 1 )))</f>
        <v/>
      </c>
      <c r="NS16" s="193" t="str" cm="1">
        <f t="array" ref="NS16">IF($ND16=0,"",(IFERROR( (IFERROR($ND16/FRACAS!$AY$1*60,0) - SUMPRODUCT( (FRACAS!$K$5:$K$8972=NS$2) * IFERROR(FRACAS!$AN$5:$AN$8972,0) ) ) / IFERROR($ND16/FRACAS!$AY$1*60,0), 1 )))</f>
        <v/>
      </c>
      <c r="NT16" s="193" t="str" cm="1">
        <f t="array" ref="NT16">IF($ND16=0,"",(IFERROR( (IFERROR($ND16/FRACAS!$AY$1*60,0) - SUMPRODUCT( (FRACAS!$K$5:$K$8972=NT$2) * IFERROR(FRACAS!$AN$5:$AN$8972,0) ) ) / IFERROR($ND16/FRACAS!$AY$1*60,0), 1 )))</f>
        <v/>
      </c>
      <c r="NU16" s="193" t="str" cm="1">
        <f t="array" ref="NU16">IF($ND16=0,"",(IFERROR( (IFERROR($ND16/FRACAS!$AY$1*60,0) - SUMPRODUCT( (FRACAS!$K$5:$K$8972=NU$2) * IFERROR(FRACAS!$AN$5:$AN$8972,0) ) ) / IFERROR($ND16/FRACAS!$AY$1*60,0), 1 )))</f>
        <v/>
      </c>
      <c r="NV16" s="193" t="str" cm="1">
        <f t="array" ref="NV16">IF($ND16=0,"",(IFERROR( (IFERROR($ND16/FRACAS!$AY$1*60,0) - SUMPRODUCT( (FRACAS!$K$5:$K$8972=NV$2) * IFERROR(FRACAS!$AN$5:$AN$8972,0) ) ) / IFERROR($ND16/FRACAS!$AY$1*60,0), 1 )))</f>
        <v/>
      </c>
      <c r="NW16" s="193" t="str" cm="1">
        <f t="array" ref="NW16">IF($ND16=0,"",(IFERROR( (IFERROR($ND16/FRACAS!$AY$1*60,0) - SUMPRODUCT( (FRACAS!$K$5:$K$8972=NW$2) * IFERROR(FRACAS!$AN$5:$AN$8972,0) ) ) / IFERROR($ND16/FRACAS!$AY$1*60,0), 1 )))</f>
        <v/>
      </c>
      <c r="NX16" s="193" t="str" cm="1">
        <f t="array" ref="NX16">IF($ND16=0,"",(IFERROR( (IFERROR($ND16/FRACAS!$AY$1*60,0) - SUMPRODUCT( (FRACAS!$K$5:$K$8972=NX$2) * IFERROR(FRACAS!$AN$5:$AN$8972,0) ) ) / IFERROR($ND16/FRACAS!$AY$1*60,0), 1 )))</f>
        <v/>
      </c>
      <c r="NY16" s="193" t="str" cm="1">
        <f t="array" ref="NY16">IF($ND16=0,"",(IFERROR( (IFERROR($ND16/FRACAS!$AY$1*60,0) - SUMPRODUCT( (FRACAS!$K$5:$K$8972=NY$2) * IFERROR(FRACAS!$AN$5:$AN$8972,0) ) ) / IFERROR($ND16/FRACAS!$AY$1*60,0), 1 )))</f>
        <v/>
      </c>
      <c r="NZ16" s="193" t="str" cm="1">
        <f t="array" ref="NZ16">IF($ND16=0,"",(IFERROR( (IFERROR($ND16/FRACAS!$AY$1*60,0) - SUMPRODUCT( (FRACAS!$K$5:$K$8972=NZ$2) * IFERROR(FRACAS!$AN$5:$AN$8972,0) ) ) / IFERROR($ND16/FRACAS!$AY$1*60,0), 1 )))</f>
        <v/>
      </c>
      <c r="OA16" s="193" t="str" cm="1">
        <f t="array" ref="OA16">IF($ND16=0,"",(IFERROR( (IFERROR($ND16/FRACAS!$AY$1*60,0) - SUMPRODUCT( (FRACAS!$K$5:$K$8972=OA$2) * IFERROR(FRACAS!$AN$5:$AN$8972,0) ) ) / IFERROR($ND16/FRACAS!$AY$1*60,0), 1 )))</f>
        <v/>
      </c>
      <c r="OB16" s="193" t="str" cm="1">
        <f t="array" ref="OB16">IF($ND16=0,"",(IFERROR( (IFERROR($ND16/FRACAS!$AY$1*60,0) - SUMPRODUCT( (FRACAS!$K$5:$K$8972=OB$2) * IFERROR(FRACAS!$AN$5:$AN$8972,0) ) ) / IFERROR($ND16/FRACAS!$AY$1*60,0), 1 )))</f>
        <v/>
      </c>
      <c r="OC16" s="193" t="str" cm="1">
        <f t="array" ref="OC16">IF($ND16=0,"",(IFERROR( (IFERROR($ND16/FRACAS!$AY$1*60,0) - SUMPRODUCT( (FRACAS!$K$5:$K$8972=OC$2) * IFERROR(FRACAS!$AN$5:$AN$8972,0) ) ) / IFERROR($ND16/FRACAS!$AY$1*60,0), 1 )))</f>
        <v/>
      </c>
      <c r="OD16" s="193" t="str" cm="1">
        <f t="array" ref="OD16">IF($ND16=0,"",(IFERROR( (IFERROR($ND16/FRACAS!$AY$1*60,0) - SUMPRODUCT( (FRACAS!$K$5:$K$8972=OD$2) * IFERROR(FRACAS!$AN$5:$AN$8972,0) ) ) / IFERROR($ND16/FRACAS!$AY$1*60,0), 1 )))</f>
        <v/>
      </c>
      <c r="OE16" s="193" t="str" cm="1">
        <f t="array" ref="OE16">IF($ND16=0,"",(IFERROR( (IFERROR($ND16/FRACAS!$AY$1*60,0) - SUMPRODUCT( (FRACAS!$K$5:$K$8972=OE$2) * IFERROR(FRACAS!$AN$5:$AN$8972,0) ) ) / IFERROR($ND16/FRACAS!$AY$1*60,0), 1 )))</f>
        <v/>
      </c>
      <c r="OF16" s="193" t="str" cm="1">
        <f t="array" ref="OF16">IF($ND16=0,"",(IFERROR( (IFERROR($ND16/FRACAS!$AY$1*60,0) - SUMPRODUCT( (FRACAS!$K$5:$K$8972=OF$2) * IFERROR(FRACAS!$AN$5:$AN$8972,0) ) ) / IFERROR($ND16/FRACAS!$AY$1*60,0), 1 )))</f>
        <v/>
      </c>
      <c r="OG16" s="193" t="str" cm="1">
        <f t="array" ref="OG16">IF($ND16=0,"",(IFERROR( (IFERROR($ND16/FRACAS!$AY$1*60,0) - SUMPRODUCT( (FRACAS!$K$5:$K$8972=OG$2) * IFERROR(FRACAS!$AN$5:$AN$8972,0) ) ) / IFERROR($ND16/FRACAS!$AY$1*60,0), 1 )))</f>
        <v/>
      </c>
      <c r="OH16" s="193" t="str" cm="1">
        <f t="array" ref="OH16">IF($ND16=0,"",(IFERROR( (IFERROR($ND16/FRACAS!$AY$1*60,0) - SUMPRODUCT( (FRACAS!$K$5:$K$8972=OH$2) * IFERROR(FRACAS!$AN$5:$AN$8972,0) ) ) / IFERROR($ND16/FRACAS!$AY$1*60,0), 1 )))</f>
        <v/>
      </c>
      <c r="OI16" s="193" t="str" cm="1">
        <f t="array" ref="OI16">IF($ND16=0,"",(IFERROR( (IFERROR($ND16/FRACAS!$AY$1*60,0) - SUMPRODUCT( (FRACAS!$K$5:$K$8972=OI$2) * IFERROR(FRACAS!$AN$5:$AN$8972,0) ) ) / IFERROR($ND16/FRACAS!$AY$1*60,0), 1 )))</f>
        <v/>
      </c>
      <c r="OJ16" s="193" t="str" cm="1">
        <f t="array" ref="OJ16">IF($ND16=0,"",(IFERROR( (IFERROR($ND16/FRACAS!$AY$1*60,0) - SUMPRODUCT( (FRACAS!$K$5:$K$8972=OJ$2) * IFERROR(FRACAS!$AN$5:$AN$8972,0) ) ) / IFERROR($ND16/FRACAS!$AY$1*60,0), 1 )))</f>
        <v/>
      </c>
      <c r="OK16" s="193" t="str" cm="1">
        <f t="array" ref="OK16">IF($ND16=0,"",(IFERROR( (IFERROR($ND16/FRACAS!$AY$1*60,0) - SUMPRODUCT( (FRACAS!$K$5:$K$8972=OK$2) * IFERROR(FRACAS!$AN$5:$AN$8972,0) ) ) / IFERROR($ND16/FRACAS!$AY$1*60,0), 1 )))</f>
        <v/>
      </c>
      <c r="OL16" s="193" t="str" cm="1">
        <f t="array" ref="OL16">IF($ND16=0,"",(IFERROR( (IFERROR($ND16/FRACAS!$AY$1*60,0) - SUMPRODUCT( (FRACAS!$K$5:$K$8972=OL$2) * IFERROR(FRACAS!$AN$5:$AN$8972,0) ) ) / IFERROR($ND16/FRACAS!$AY$1*60,0), 1 )))</f>
        <v/>
      </c>
      <c r="OM16" s="193" t="str" cm="1">
        <f t="array" ref="OM16">IF($ND16=0,"",(IFERROR( (IFERROR($ND16/FRACAS!$AY$1*60,0) - SUMPRODUCT( (FRACAS!$K$5:$K$8972=OM$2) * IFERROR(FRACAS!$AN$5:$AN$8972,0) ) ) / IFERROR($ND16/FRACAS!$AY$1*60,0), 1 )))</f>
        <v/>
      </c>
      <c r="ON16" s="193" t="str" cm="1">
        <f t="array" ref="ON16">IF($ND16=0,"",(IFERROR( (IFERROR($ND16/FRACAS!$AY$1*60,0) - SUMPRODUCT( (FRACAS!$K$5:$K$8972=ON$2) * IFERROR(FRACAS!$AN$5:$AN$8972,0) ) ) / IFERROR($ND16/FRACAS!$AY$1*60,0), 1 )))</f>
        <v/>
      </c>
      <c r="OO16" s="193" t="str" cm="1">
        <f t="array" ref="OO16">IF($ND16=0,"",(IFERROR( (IFERROR($ND16/FRACAS!$AY$1*60,0) - SUMPRODUCT( (FRACAS!$K$5:$K$8972=OO$2) * IFERROR(FRACAS!$AN$5:$AN$8972,0) ) ) / IFERROR($ND16/FRACAS!$AY$1*60,0), 1 )))</f>
        <v/>
      </c>
      <c r="OP16" s="193" t="str" cm="1">
        <f t="array" ref="OP16">IF($ND16=0,"",(IFERROR( (IFERROR($ND16/FRACAS!$AY$1*60,0) - SUMPRODUCT( (FRACAS!$K$5:$K$8972=OP$2) * IFERROR(FRACAS!$AN$5:$AN$8972,0) ) ) / IFERROR($ND16/FRACAS!$AY$1*60,0), 1 )))</f>
        <v/>
      </c>
      <c r="OQ16" s="193" t="str" cm="1">
        <f t="array" ref="OQ16">IF($ND16=0,"",(IFERROR( (IFERROR($ND16/FRACAS!$AY$1*60,0) - SUMPRODUCT( (FRACAS!$K$5:$K$8972=OQ$2) * IFERROR(FRACAS!$AN$5:$AN$8972,0) ) ) / IFERROR($ND16/FRACAS!$AY$1*60,0), 1 )))</f>
        <v/>
      </c>
      <c r="OR16" s="193" t="str" cm="1">
        <f t="array" ref="OR16">IF($ND16=0,"",(IFERROR( (IFERROR($ND16/FRACAS!$AY$1*60,0) - SUMPRODUCT( (FRACAS!$K$5:$K$8972=OR$2) * IFERROR(FRACAS!$AN$5:$AN$8972,0) ) ) / IFERROR($ND16/FRACAS!$AY$1*60,0), 1 )))</f>
        <v/>
      </c>
      <c r="OS16" s="193" t="str" cm="1">
        <f t="array" ref="OS16">IF($ND16=0,"",(IFERROR( (IFERROR($ND16/FRACAS!$AY$1*60,0) - SUMPRODUCT( (FRACAS!$K$5:$K$8972=OS$2) * IFERROR(FRACAS!$AN$5:$AN$8972,0) ) ) / IFERROR($ND16/FRACAS!$AY$1*60,0), 1 )))</f>
        <v/>
      </c>
      <c r="OT16" s="243" t="str" cm="1">
        <f t="array" ref="OT16">IF($ND16=0,"",(IFERROR( (IFERROR($ND16/FRACAS!$AY$1*60,0) - SUMPRODUCT( (FRACAS!$K$5:$K$8972=OT$2) * IFERROR(FRACAS!$AN$5:$AN$8972,0) ) ) / IFERROR($ND16/FRACAS!$AY$1*60,0), 1 )))</f>
        <v/>
      </c>
    </row>
    <row r="17" spans="2:410" x14ac:dyDescent="0.2">
      <c r="B17" s="233"/>
      <c r="C17" s="259">
        <f>IF('[1]17.11.2025 IASI18 Mileage'!C17="","",'[1]17.11.2025 IASI18 Mileage'!C17)</f>
        <v>46055</v>
      </c>
      <c r="D17" s="201" t="str">
        <f>IF('[1]17.11.2025 IASI18 Mileage'!D17="","",'[1]17.11.2025 IASI18 Mileage'!D17)</f>
        <v/>
      </c>
      <c r="E17" s="201" t="str">
        <f>IF('[1]17.11.2025 IASI18 Mileage'!E17="","",'[1]17.11.2025 IASI18 Mileage'!E17)</f>
        <v/>
      </c>
      <c r="F17" s="201" t="str">
        <f>IF('[1]17.11.2025 IASI18 Mileage'!F17="","",'[1]17.11.2025 IASI18 Mileage'!F17)</f>
        <v/>
      </c>
      <c r="G17" s="201" t="str">
        <f>IF('[1]17.11.2025 IASI18 Mileage'!G17="","",'[1]17.11.2025 IASI18 Mileage'!G17)</f>
        <v/>
      </c>
      <c r="H17" s="201" t="str">
        <f>IF('[1]17.11.2025 IASI18 Mileage'!H17="","",'[1]17.11.2025 IASI18 Mileage'!H17)</f>
        <v/>
      </c>
      <c r="I17" s="201" t="str">
        <f>IF('[1]17.11.2025 IASI18 Mileage'!I17="","",'[1]17.11.2025 IASI18 Mileage'!I17)</f>
        <v/>
      </c>
      <c r="J17" s="201" t="str">
        <f>IF('[1]17.11.2025 IASI18 Mileage'!J17="","",'[1]17.11.2025 IASI18 Mileage'!J17)</f>
        <v/>
      </c>
      <c r="K17" s="201" t="str">
        <f>IF('[1]17.11.2025 IASI18 Mileage'!K17="","",'[1]17.11.2025 IASI18 Mileage'!K17)</f>
        <v/>
      </c>
      <c r="L17" s="201" t="str">
        <f>IF('[1]17.11.2025 IASI18 Mileage'!L17="","",'[1]17.11.2025 IASI18 Mileage'!L17)</f>
        <v/>
      </c>
      <c r="M17" s="201" t="str">
        <f>IF('[1]17.11.2025 IASI18 Mileage'!M17="","",'[1]17.11.2025 IASI18 Mileage'!M17)</f>
        <v/>
      </c>
      <c r="N17" s="201" t="str">
        <f>IF('[1]17.11.2025 IASI18 Mileage'!N17="","",'[1]17.11.2025 IASI18 Mileage'!N17)</f>
        <v/>
      </c>
      <c r="O17" s="201" t="str">
        <f>IF('[1]17.11.2025 IASI18 Mileage'!O17="","",'[1]17.11.2025 IASI18 Mileage'!O17)</f>
        <v/>
      </c>
      <c r="P17" s="201" t="str">
        <f>IF('[1]17.11.2025 IASI18 Mileage'!P17="","",'[1]17.11.2025 IASI18 Mileage'!P17)</f>
        <v/>
      </c>
      <c r="Q17" s="201" t="str">
        <f>IF('[1]17.11.2025 IASI18 Mileage'!Q17="","",'[1]17.11.2025 IASI18 Mileage'!Q17)</f>
        <v/>
      </c>
      <c r="R17" s="201" t="str">
        <f>IF('[1]17.11.2025 IASI18 Mileage'!R17="","",'[1]17.11.2025 IASI18 Mileage'!R17)</f>
        <v/>
      </c>
      <c r="S17" s="201" t="str">
        <f>IF('[1]17.11.2025 IASI18 Mileage'!S17="","",'[1]17.11.2025 IASI18 Mileage'!S17)</f>
        <v/>
      </c>
      <c r="T17" s="201" t="str">
        <f>IF('[1]17.11.2025 IASI18 Mileage'!T17="","",'[1]17.11.2025 IASI18 Mileage'!T17)</f>
        <v/>
      </c>
      <c r="U17" s="201" t="str">
        <f>IF('[1]17.11.2025 IASI18 Mileage'!U17="","",'[1]17.11.2025 IASI18 Mileage'!U17)</f>
        <v/>
      </c>
      <c r="V17" s="201"/>
      <c r="W17" s="201"/>
      <c r="X17" s="201"/>
      <c r="Y17" s="201"/>
      <c r="Z17" s="201"/>
      <c r="AA17" s="201"/>
      <c r="AB17" s="201"/>
      <c r="AC17" s="201"/>
      <c r="AD17" s="201"/>
      <c r="AE17" s="201"/>
      <c r="AF17" s="201"/>
      <c r="AG17" s="201"/>
      <c r="AH17" s="201"/>
      <c r="AI17" s="201"/>
      <c r="AJ17" s="201"/>
      <c r="AK17" s="201"/>
      <c r="AL17" s="201"/>
      <c r="AM17" s="201"/>
      <c r="AN17" s="201"/>
      <c r="AO17" s="201"/>
      <c r="AP17" s="201"/>
      <c r="AQ17" s="201"/>
      <c r="AR17" s="201"/>
      <c r="AS17" s="201"/>
      <c r="AT17" s="201"/>
      <c r="AU17" s="201"/>
      <c r="AV17" s="201"/>
      <c r="AW17" s="201"/>
      <c r="AX17" s="201"/>
      <c r="AY17" s="201"/>
      <c r="AZ17" s="201"/>
      <c r="BA17" s="202"/>
      <c r="BB17" s="184"/>
      <c r="BC17" s="184"/>
      <c r="BD17" s="234"/>
      <c r="BE17" s="234"/>
      <c r="BF17" s="234"/>
      <c r="BG17" s="234"/>
      <c r="BH17" s="234"/>
      <c r="BI17" s="234"/>
      <c r="BJ17" s="234"/>
      <c r="BK17" s="234"/>
      <c r="BL17" s="234"/>
      <c r="BM17" s="234"/>
      <c r="BN17" s="234"/>
      <c r="BO17" s="234"/>
      <c r="BP17" s="234"/>
      <c r="BQ17" s="234"/>
      <c r="BR17" s="234"/>
      <c r="BS17" s="234"/>
      <c r="BT17" s="234"/>
      <c r="BU17" s="234"/>
      <c r="BV17" s="234"/>
      <c r="BW17" s="234"/>
      <c r="BX17" s="234"/>
      <c r="BY17" s="234"/>
      <c r="BZ17" s="234"/>
      <c r="CA17" s="234"/>
      <c r="CB17" s="234"/>
      <c r="CC17" s="234"/>
      <c r="CD17" s="234"/>
      <c r="CE17" s="234"/>
      <c r="CF17" s="234"/>
      <c r="CG17" s="234"/>
      <c r="CH17" s="234"/>
      <c r="CI17" s="234"/>
      <c r="CJ17" s="234"/>
      <c r="CK17" s="234"/>
      <c r="CL17" s="234"/>
      <c r="CM17" s="234"/>
      <c r="CN17" s="234"/>
      <c r="CO17" s="234"/>
      <c r="CP17" s="234"/>
      <c r="CQ17" s="234"/>
      <c r="CR17" s="234"/>
      <c r="CS17" s="234"/>
      <c r="CT17" s="234"/>
      <c r="CU17" s="234"/>
      <c r="CV17" s="234"/>
      <c r="CW17" s="234"/>
      <c r="CX17" s="234"/>
      <c r="CY17" s="234"/>
      <c r="CZ17" s="234"/>
      <c r="DA17" s="234"/>
      <c r="DB17" s="234"/>
      <c r="DC17" s="184">
        <f t="shared" si="5"/>
        <v>0</v>
      </c>
      <c r="DD17" s="235" t="str">
        <f t="shared" si="3"/>
        <v/>
      </c>
      <c r="DE17" s="186">
        <f>IF(D17&gt; 0,(COUNTIFS(FRACAS!$B$5:$B$8972, D$4, FRACAS!$D$5:$D$8972, "&lt;="&amp;D17)), "" )</f>
        <v>0</v>
      </c>
      <c r="DF17" s="186">
        <f>IF(E17&gt; 0,(COUNTIFS(FRACAS!$B$5:$B$8972, E$4, FRACAS!$D$5:$D$8972, "&lt;="&amp;E17)), "" )</f>
        <v>0</v>
      </c>
      <c r="DG17" s="186">
        <f>IF(F17&gt; 0,(COUNTIFS(FRACAS!$B$5:$B$8972, F$4, FRACAS!$D$5:$D$8972, "&lt;="&amp;F17)), "" )</f>
        <v>0</v>
      </c>
      <c r="DH17" s="186">
        <f>IF(G17&gt; 0,(COUNTIFS(FRACAS!$B$5:$B$8972, G$4, FRACAS!$D$5:$D$8972, "&lt;="&amp;G17)), "" )</f>
        <v>0</v>
      </c>
      <c r="DI17" s="186">
        <f>IF(H17&gt; 0,(COUNTIFS(FRACAS!$B$5:$B$8972, H$4, FRACAS!$D$5:$D$8972, "&lt;="&amp;H17)), "" )</f>
        <v>0</v>
      </c>
      <c r="DJ17" s="186">
        <f>IF(I17&gt; 0,(COUNTIFS(FRACAS!$B$5:$B$8972, I$4, FRACAS!$D$5:$D$8972, "&lt;="&amp;I17)), "" )</f>
        <v>0</v>
      </c>
      <c r="DK17" s="186">
        <f>IF(J17&gt; 0,(COUNTIFS(FRACAS!$B$5:$B$8972, J$4, FRACAS!$D$5:$D$8972, "&lt;="&amp;J17)), "" )</f>
        <v>0</v>
      </c>
      <c r="DL17" s="186">
        <f>IF(K17&gt; 0,(COUNTIFS(FRACAS!$B$5:$B$8972, K$4, FRACAS!$D$5:$D$8972, "&lt;="&amp;K17)), "" )</f>
        <v>0</v>
      </c>
      <c r="DM17" s="186">
        <f>IF(L17&gt; 0,(COUNTIFS(FRACAS!$B$5:$B$8972, L$4, FRACAS!$D$5:$D$8972, "&lt;="&amp;L17)), "" )</f>
        <v>0</v>
      </c>
      <c r="DN17" s="186">
        <f>IF(M17&gt; 0,(COUNTIFS(FRACAS!$B$5:$B$8972, M$4, FRACAS!$D$5:$D$8972, "&lt;="&amp;M17)), "" )</f>
        <v>0</v>
      </c>
      <c r="DO17" s="186">
        <f>IF(N17&gt; 0,(COUNTIFS(FRACAS!$B$5:$B$8972, N$4, FRACAS!$D$5:$D$8972, "&lt;="&amp;N17)), "" )</f>
        <v>0</v>
      </c>
      <c r="DP17" s="186">
        <f>IF(O17&gt; 0,(COUNTIFS(FRACAS!$B$5:$B$8972, O$4, FRACAS!$D$5:$D$8972, "&lt;="&amp;O17)), "" )</f>
        <v>0</v>
      </c>
      <c r="DQ17" s="186">
        <f>IF(P17&gt; 0,(COUNTIFS(FRACAS!$B$5:$B$8972, P$4, FRACAS!$D$5:$D$8972, "&lt;="&amp;P17)), "" )</f>
        <v>0</v>
      </c>
      <c r="DR17" s="186">
        <f>IF(Q17&gt; 0,(COUNTIFS(FRACAS!$B$5:$B$8972, Q$4, FRACAS!$D$5:$D$8972, "&lt;="&amp;Q17)), "" )</f>
        <v>0</v>
      </c>
      <c r="DS17" s="186">
        <f>IF(R17&gt; 0,(COUNTIFS(FRACAS!$B$5:$B$8972, R$4, FRACAS!$D$5:$D$8972, "&lt;="&amp;R17)), "" )</f>
        <v>0</v>
      </c>
      <c r="DT17" s="186">
        <f>IF(S17&gt; 0,(COUNTIFS(FRACAS!$B$5:$B$8972, S$4, FRACAS!$D$5:$D$8972, "&lt;="&amp;S17)), "" )</f>
        <v>0</v>
      </c>
      <c r="DU17" s="186">
        <f>IF(T17&gt; 0,(COUNTIFS(FRACAS!$B$5:$B$8972, T$4, FRACAS!$D$5:$D$8972, "&lt;="&amp;T17)), "" )</f>
        <v>0</v>
      </c>
      <c r="DV17" s="186">
        <f>IF(U17&gt; 0,(COUNTIFS(FRACAS!$B$5:$B$8972, U$4, FRACAS!$D$5:$D$8972, "&lt;="&amp;U17)), "" )</f>
        <v>0</v>
      </c>
      <c r="DW17" s="186" t="str">
        <f>IF(V17&gt; 0,(COUNTIFS(FRACAS!$B$5:$B$8972, V$4, FRACAS!$D$5:$D$8972, "&lt;="&amp;V17)), "" )</f>
        <v/>
      </c>
      <c r="DX17" s="186" t="str">
        <f>IF(W17&gt; 0,(COUNTIFS(FRACAS!$B$5:$B$8972, W$4, FRACAS!$D$5:$D$8972, "&lt;="&amp;W17)), "" )</f>
        <v/>
      </c>
      <c r="DY17" s="186" t="str">
        <f>IF(X17&gt; 0,(COUNTIFS(FRACAS!$B$5:$B$8972, X$4, FRACAS!$D$5:$D$8972, "&lt;="&amp;X17)), "" )</f>
        <v/>
      </c>
      <c r="DZ17" s="186" t="str">
        <f>IF(Y17&gt; 0,(COUNTIFS(FRACAS!$B$5:$B$8972, Y$4, FRACAS!$D$5:$D$8972, "&lt;="&amp;Y17)), "" )</f>
        <v/>
      </c>
      <c r="EA17" s="186" t="str">
        <f>IF(Z17&gt; 0,(COUNTIFS(FRACAS!$B$5:$B$8972, Z$4, FRACAS!$D$5:$D$8972, "&lt;="&amp;Z17)), "" )</f>
        <v/>
      </c>
      <c r="EB17" s="186" t="str">
        <f>IF(AA17&gt; 0,(COUNTIFS(FRACAS!$B$5:$B$8972, AA$4, FRACAS!$D$5:$D$8972, "&lt;="&amp;AA17)), "" )</f>
        <v/>
      </c>
      <c r="EC17" s="186" t="str">
        <f>IF(AB17&gt; 0,(COUNTIFS(FRACAS!$B$5:$B$8972, AB$4, FRACAS!$D$5:$D$8972, "&lt;="&amp;AB17)), "" )</f>
        <v/>
      </c>
      <c r="ED17" s="186" t="str">
        <f>IF(AC17&gt; 0,(COUNTIFS(FRACAS!$B$5:$B$8972, AC$4, FRACAS!$D$5:$D$8972, "&lt;="&amp;AC17)), "" )</f>
        <v/>
      </c>
      <c r="EE17" s="186" t="str">
        <f>IF(AD17&gt; 0,(COUNTIFS(FRACAS!$B$5:$B$8972, AD$4, FRACAS!$D$5:$D$8972, "&lt;="&amp;AD17)), "" )</f>
        <v/>
      </c>
      <c r="EF17" s="186" t="str">
        <f>IF(AE17&gt; 0,(COUNTIFS(FRACAS!$B$5:$B$8972, AE$4, FRACAS!$D$5:$D$8972, "&lt;="&amp;AE17)), "" )</f>
        <v/>
      </c>
      <c r="EG17" s="186" t="str">
        <f>IF(AF17&gt; 0,(COUNTIFS(FRACAS!$B$5:$B$8972, AF$4, FRACAS!$D$5:$D$8972, "&lt;="&amp;AF17)), "" )</f>
        <v/>
      </c>
      <c r="EH17" s="186" t="str">
        <f>IF(AG17&gt; 0,(COUNTIFS(FRACAS!$B$5:$B$8972, AG$4, FRACAS!$D$5:$D$8972, "&lt;="&amp;AG17)), "" )</f>
        <v/>
      </c>
      <c r="EI17" s="186" t="str">
        <f>IF(AH17&gt; 0,(COUNTIFS(FRACAS!$B$5:$B$8972, AH$4, FRACAS!$D$5:$D$8972, "&lt;="&amp;AH17)), "" )</f>
        <v/>
      </c>
      <c r="EJ17" s="186" t="str">
        <f>IF(AI17&gt; 0,(COUNTIFS(FRACAS!$B$5:$B$8972, AI$4, FRACAS!$D$5:$D$8972, "&lt;="&amp;AI17)), "" )</f>
        <v/>
      </c>
      <c r="EK17" s="186" t="str">
        <f>IF(AJ17&gt; 0,(COUNTIFS(FRACAS!$B$5:$B$8972, AJ$4, FRACAS!$D$5:$D$8972, "&lt;="&amp;AJ17)), "" )</f>
        <v/>
      </c>
      <c r="EL17" s="186" t="str">
        <f>IF(AK17&gt; 0,(COUNTIFS(FRACAS!$B$5:$B$8972, AK$4, FRACAS!$D$5:$D$8972, "&lt;="&amp;AK17)), "" )</f>
        <v/>
      </c>
      <c r="EM17" s="186" t="str">
        <f>IF(AL17&gt; 0,(COUNTIFS(FRACAS!$B$5:$B$8972, AL$4, FRACAS!$D$5:$D$8972, "&lt;="&amp;AL17)), "" )</f>
        <v/>
      </c>
      <c r="EN17" s="186" t="str">
        <f>IF(AM17&gt; 0,(COUNTIFS(FRACAS!$B$5:$B$8972, AM$4, FRACAS!$D$5:$D$8972, "&lt;="&amp;AM17)), "" )</f>
        <v/>
      </c>
      <c r="EO17" s="186" t="str">
        <f>IF(AN17&gt; 0,(COUNTIFS(FRACAS!$B$5:$B$8972, AN$4, FRACAS!$D$5:$D$8972, "&lt;="&amp;AN17)), "" )</f>
        <v/>
      </c>
      <c r="EP17" s="186" t="str">
        <f>IF(AO17&gt; 0,(COUNTIFS(FRACAS!$B$5:$B$8972, AO$4, FRACAS!$D$5:$D$8972, "&lt;="&amp;AO17)), "" )</f>
        <v/>
      </c>
      <c r="EQ17" s="186" t="str">
        <f>IF(AP17&gt; 0,(COUNTIFS(FRACAS!$B$5:$B$8972, AP$4, FRACAS!$D$5:$D$8972, "&lt;="&amp;AP17)), "" )</f>
        <v/>
      </c>
      <c r="ER17" s="186" t="str">
        <f>IF(AQ17&gt; 0,(COUNTIFS(FRACAS!$B$5:$B$8972, AQ$4, FRACAS!$D$5:$D$8972, "&lt;="&amp;AQ17)), "" )</f>
        <v/>
      </c>
      <c r="ES17" s="244"/>
      <c r="ET17" s="186"/>
      <c r="EU17" s="186"/>
      <c r="EV17" s="186"/>
      <c r="EW17" s="186"/>
      <c r="EX17" s="186"/>
      <c r="EY17" s="186"/>
      <c r="EZ17" s="186"/>
      <c r="FA17" s="186"/>
      <c r="FB17" s="203"/>
      <c r="FC17" s="204"/>
      <c r="FD17" s="204"/>
      <c r="FE17" s="190"/>
      <c r="FF17" s="190"/>
      <c r="FG17" s="190"/>
      <c r="FH17" s="190"/>
      <c r="FI17" s="190"/>
      <c r="FJ17" s="190"/>
      <c r="FK17" s="190"/>
      <c r="FL17" s="190"/>
      <c r="FM17" s="190"/>
      <c r="FN17" s="190"/>
      <c r="FO17" s="190"/>
      <c r="FP17" s="190"/>
      <c r="FQ17" s="190"/>
      <c r="FR17" s="190"/>
      <c r="FS17" s="190"/>
      <c r="FT17" s="190"/>
      <c r="FU17" s="190"/>
      <c r="FV17" s="190"/>
      <c r="FW17" s="190"/>
      <c r="FX17" s="190"/>
      <c r="FY17" s="190"/>
      <c r="FZ17" s="190"/>
      <c r="GA17" s="190"/>
      <c r="GB17" s="190"/>
      <c r="GC17" s="190"/>
      <c r="GD17" s="190"/>
      <c r="GE17" s="190"/>
      <c r="GF17" s="190"/>
      <c r="GG17" s="190"/>
      <c r="GH17" s="190"/>
      <c r="GI17" s="190"/>
      <c r="GJ17" s="190"/>
      <c r="GK17" s="190"/>
      <c r="GL17" s="190"/>
      <c r="GM17" s="190"/>
      <c r="GN17" s="190"/>
      <c r="GO17" s="190"/>
      <c r="GP17" s="190"/>
      <c r="GQ17" s="190"/>
      <c r="GR17" s="190"/>
      <c r="GS17" s="190"/>
      <c r="GT17" s="190"/>
      <c r="GU17" s="190"/>
      <c r="GV17" s="190"/>
      <c r="GW17" s="190"/>
      <c r="GX17" s="190"/>
      <c r="GY17" s="190"/>
      <c r="GZ17" s="190"/>
      <c r="HA17" s="190"/>
      <c r="HB17" s="190"/>
      <c r="HD17" s="190"/>
      <c r="HE17" s="190"/>
      <c r="HF17" s="190"/>
      <c r="HG17" s="190"/>
      <c r="HH17" s="190"/>
      <c r="HI17" s="190"/>
      <c r="HJ17" s="190"/>
      <c r="HK17" s="190"/>
      <c r="HL17" s="190"/>
      <c r="HM17" s="190"/>
      <c r="HN17" s="190"/>
      <c r="HO17" s="190"/>
      <c r="HP17" s="190"/>
      <c r="HQ17" s="190"/>
      <c r="HR17" s="190"/>
      <c r="HS17" s="190"/>
      <c r="HT17" s="190"/>
      <c r="HU17" s="190"/>
      <c r="HV17" s="190"/>
      <c r="HW17" s="190"/>
      <c r="HX17" s="190"/>
      <c r="HY17" s="190"/>
      <c r="HZ17" s="190"/>
      <c r="IA17" s="190"/>
      <c r="IB17" s="190"/>
      <c r="IC17" s="190"/>
      <c r="ID17" s="190"/>
      <c r="IE17" s="190"/>
      <c r="IF17" s="190"/>
      <c r="IG17" s="190"/>
      <c r="IH17" s="190"/>
      <c r="II17" s="190"/>
      <c r="IJ17" s="190"/>
      <c r="IK17" s="190"/>
      <c r="IL17" s="190"/>
      <c r="IM17" s="190"/>
      <c r="IN17" s="190"/>
      <c r="IO17" s="190"/>
      <c r="IP17" s="190"/>
      <c r="IQ17" s="190"/>
      <c r="IR17" s="190"/>
      <c r="IS17" s="190"/>
      <c r="IT17" s="190"/>
      <c r="IU17" s="190"/>
      <c r="IV17" s="190"/>
      <c r="IW17" s="190"/>
      <c r="IX17" s="190"/>
      <c r="IY17" s="190"/>
      <c r="IZ17" s="190"/>
      <c r="JA17" s="190"/>
      <c r="JB17" s="190"/>
      <c r="JC17" s="190"/>
      <c r="JD17" s="238"/>
      <c r="JE17" s="238"/>
      <c r="JF17" s="238"/>
      <c r="JG17" s="238"/>
      <c r="JH17" s="238"/>
      <c r="JI17" s="238"/>
      <c r="JJ17" s="238"/>
      <c r="JK17" s="238"/>
      <c r="JL17" s="238"/>
      <c r="JM17" s="238"/>
      <c r="JN17" s="239"/>
      <c r="JO17" s="193"/>
      <c r="JP17" s="193"/>
      <c r="JQ17" s="193"/>
      <c r="JR17" s="193"/>
      <c r="JS17" s="193"/>
      <c r="JT17" s="193"/>
      <c r="JU17" s="193"/>
      <c r="JV17" s="193"/>
      <c r="JW17" s="193"/>
      <c r="JX17" s="193"/>
      <c r="JY17" s="193"/>
      <c r="JZ17" s="193"/>
      <c r="KA17" s="193"/>
      <c r="KB17" s="193"/>
      <c r="KC17" s="193"/>
      <c r="KD17" s="193"/>
      <c r="KE17" s="193"/>
      <c r="KF17" s="193"/>
      <c r="KG17" s="193"/>
      <c r="KH17" s="193"/>
      <c r="KI17" s="193"/>
      <c r="KJ17" s="193"/>
      <c r="KK17" s="193"/>
      <c r="KL17" s="193"/>
      <c r="KM17" s="193"/>
      <c r="KN17" s="193"/>
      <c r="KO17" s="193"/>
      <c r="KP17" s="193"/>
      <c r="KQ17" s="193"/>
      <c r="KR17" s="193"/>
      <c r="KS17" s="193"/>
      <c r="KT17" s="193"/>
      <c r="KU17" s="193"/>
      <c r="KV17" s="193"/>
      <c r="KW17" s="193"/>
      <c r="KX17" s="193"/>
      <c r="KY17" s="193"/>
      <c r="KZ17" s="193"/>
      <c r="LA17" s="193"/>
      <c r="LB17" s="192"/>
      <c r="LC17" s="235" t="str">
        <f t="shared" si="4"/>
        <v/>
      </c>
      <c r="LD17" s="240" t="str" cm="1">
        <f t="array" ref="LD17">IFERROR((((D17/FRACAS!$AY$1)*60
)-(SUMPRODUCT((FRACAS!$B$5:$B$8970=D$4)*(FRACAS!$D$5:$D$8970&lt;=D17)*(IFERROR(FRACAS!$AM$5:$AM$8970,0)))
))/((D17/FRACAS!$AY$1)*60),"")</f>
        <v/>
      </c>
      <c r="LE17" s="240" t="str" cm="1">
        <f t="array" ref="LE17">IFERROR((((E17/FRACAS!$AY$1)*60
)-(SUMPRODUCT((FRACAS!$B$5:$B$8970=E$4)*(FRACAS!$D$5:$D$8970&lt;=E17)*(IFERROR(FRACAS!$AM$5:$AM$8970,0)))
))/((E17/FRACAS!$AY$1)*60),"")</f>
        <v/>
      </c>
      <c r="LF17" s="240" t="str" cm="1">
        <f t="array" ref="LF17">IFERROR((((F17/FRACAS!$AY$1)*60
)-(SUMPRODUCT((FRACAS!$B$5:$B$8970=F$4)*(FRACAS!$D$5:$D$8970&lt;=F17)*(IFERROR(FRACAS!$AM$5:$AM$8970,0)))
))/((F17/FRACAS!$AY$1)*60),"")</f>
        <v/>
      </c>
      <c r="LG17" s="240" t="str" cm="1">
        <f t="array" ref="LG17">IFERROR((((G17/FRACAS!$AY$1)*60
)-(SUMPRODUCT((FRACAS!$B$5:$B$8970=G$4)*(FRACAS!$D$5:$D$8970&lt;=G17)*(IFERROR(FRACAS!$AM$5:$AM$8970,0)))
))/((G17/FRACAS!$AY$1)*60),"")</f>
        <v/>
      </c>
      <c r="LH17" s="240" t="str" cm="1">
        <f t="array" ref="LH17">IFERROR((((H17/FRACAS!$AY$1)*60
)-(SUMPRODUCT((FRACAS!$B$5:$B$8970=H$4)*(FRACAS!$D$5:$D$8970&lt;=H17)*(IFERROR(FRACAS!$AM$5:$AM$8970,0)))
))/((H17/FRACAS!$AY$1)*60),"")</f>
        <v/>
      </c>
      <c r="LI17" s="240" t="str" cm="1">
        <f t="array" ref="LI17">IFERROR((((I17/FRACAS!$AY$1)*60
)-(SUMPRODUCT((FRACAS!$B$5:$B$8970=I$4)*(FRACAS!$D$5:$D$8970&lt;=I17)*(IFERROR(FRACAS!$AM$5:$AM$8970,0)))
))/((I17/FRACAS!$AY$1)*60),"")</f>
        <v/>
      </c>
      <c r="LJ17" s="240" t="str" cm="1">
        <f t="array" ref="LJ17">IFERROR((((J17/FRACAS!$AY$1)*60
)-(SUMPRODUCT((FRACAS!$B$5:$B$8970=J$4)*(FRACAS!$D$5:$D$8970&lt;=J17)*(IFERROR(FRACAS!$AM$5:$AM$8970,0)))
))/((J17/FRACAS!$AY$1)*60),"")</f>
        <v/>
      </c>
      <c r="LK17" s="240" t="str" cm="1">
        <f t="array" ref="LK17">IFERROR((((K17/FRACAS!$AY$1)*60
)-(SUMPRODUCT((FRACAS!$B$5:$B$8970=K$4)*(FRACAS!$D$5:$D$8970&lt;=K17)*(IFERROR(FRACAS!$AM$5:$AM$8970,0)))
))/((K17/FRACAS!$AY$1)*60),"")</f>
        <v/>
      </c>
      <c r="LL17" s="240" t="str" cm="1">
        <f t="array" ref="LL17">IFERROR((((L17/FRACAS!$AY$1)*60
)-(SUMPRODUCT((FRACAS!$B$5:$B$8970=L$4)*(FRACAS!$D$5:$D$8970&lt;=L17)*(IFERROR(FRACAS!$AM$5:$AM$8970,0)))
))/((L17/FRACAS!$AY$1)*60),"")</f>
        <v/>
      </c>
      <c r="LM17" s="240" t="str" cm="1">
        <f t="array" ref="LM17">IFERROR((((M17/FRACAS!$AY$1)*60
)-(SUMPRODUCT((FRACAS!$B$5:$B$8970=M$4)*(FRACAS!$D$5:$D$8970&lt;=M17)*(IFERROR(FRACAS!$AM$5:$AM$8970,0)))
))/((M17/FRACAS!$AY$1)*60),"")</f>
        <v/>
      </c>
      <c r="LN17" s="240" t="str" cm="1">
        <f t="array" ref="LN17">IFERROR((((N17/FRACAS!$AY$1)*60
)-(SUMPRODUCT((FRACAS!$B$5:$B$8970=N$4)*(FRACAS!$D$5:$D$8970&lt;=N17)*(IFERROR(FRACAS!$AM$5:$AM$8970,0)))
))/((N17/FRACAS!$AY$1)*60),"")</f>
        <v/>
      </c>
      <c r="LO17" s="240" t="str" cm="1">
        <f t="array" ref="LO17">IFERROR((((O17/FRACAS!$AY$1)*60
)-(SUMPRODUCT((FRACAS!$B$5:$B$8970=O$4)*(FRACAS!$D$5:$D$8970&lt;=O17)*(IFERROR(FRACAS!$AM$5:$AM$8970,0)))
))/((O17/FRACAS!$AY$1)*60),"")</f>
        <v/>
      </c>
      <c r="LP17" s="240" t="str" cm="1">
        <f t="array" ref="LP17">IFERROR((((P17/FRACAS!$AY$1)*60
)-(SUMPRODUCT((FRACAS!$B$5:$B$8970=P$4)*(FRACAS!$D$5:$D$8970&lt;=P17)*(IFERROR(FRACAS!$AM$5:$AM$8970,0)))
))/((P17/FRACAS!$AY$1)*60),"")</f>
        <v/>
      </c>
      <c r="LQ17" s="240" t="str" cm="1">
        <f t="array" ref="LQ17">IFERROR((((Q17/FRACAS!$AY$1)*60
)-(SUMPRODUCT((FRACAS!$B$5:$B$8970=Q$4)*(FRACAS!$D$5:$D$8970&lt;=Q17)*(IFERROR(FRACAS!$AM$5:$AM$8970,0)))
))/((Q17/FRACAS!$AY$1)*60),"")</f>
        <v/>
      </c>
      <c r="LR17" s="240" t="str" cm="1">
        <f t="array" ref="LR17">IFERROR((((R17/FRACAS!$AY$1)*60
)-(SUMPRODUCT((FRACAS!$B$5:$B$8970=R$4)*(FRACAS!$D$5:$D$8970&lt;=R17)*(IFERROR(FRACAS!$AM$5:$AM$8970,0)))
))/((R17/FRACAS!$AY$1)*60),"")</f>
        <v/>
      </c>
      <c r="LS17" s="240" t="str" cm="1">
        <f t="array" ref="LS17">IFERROR((((S17/FRACAS!$AY$1)*60
)-(SUMPRODUCT((FRACAS!$B$5:$B$8970=S$4)*(FRACAS!$D$5:$D$8970&lt;=S17)*(IFERROR(FRACAS!$AM$5:$AM$8970,0)))
))/((S17/FRACAS!$AY$1)*60),"")</f>
        <v/>
      </c>
      <c r="LT17" s="240" t="str" cm="1">
        <f t="array" ref="LT17">IFERROR((((T17/FRACAS!$AY$1)*60
)-(SUMPRODUCT((FRACAS!$B$5:$B$8970=T$4)*(FRACAS!$D$5:$D$8970&lt;=T17)*(IFERROR(FRACAS!$AM$5:$AM$8970,0)))
))/((T17/FRACAS!$AY$1)*60),"")</f>
        <v/>
      </c>
      <c r="LU17" s="240" t="str" cm="1">
        <f t="array" ref="LU17">IFERROR((((U17/FRACAS!$AY$1)*60
)-(SUMPRODUCT((FRACAS!$B$5:$B$8970=U$4)*(FRACAS!$D$5:$D$8970&lt;=U17)*(IFERROR(FRACAS!$AM$5:$AM$8970,0)))
))/((U17/FRACAS!$AY$1)*60),"")</f>
        <v/>
      </c>
      <c r="LV17" s="240" t="str" cm="1">
        <f t="array" ref="LV17">IFERROR(
    (((V17/FRACAS!$AY$1)*60))
    /
    (((V17/FRACAS!$AY$1)*60) + SUMPRODUCT((FRACAS!$B$5:$B$8970=V$4)*(FRACAS!$D$5:$D$8970&lt;=V17)*(IFERROR(FRACAS!$AM$5:$AM$8970,0)))
    ),"")</f>
        <v/>
      </c>
      <c r="LW17" s="240" t="str" cm="1">
        <f t="array" ref="LW17">IFERROR(
    (((W17/FRACAS!$AY$1)*60))
    /
    (((W17/FRACAS!$AY$1)*60) + SUMPRODUCT((FRACAS!$B$5:$B$8970=W$4)*(FRACAS!$D$5:$D$8970&lt;=W17)*(IFERROR(FRACAS!$AM$5:$AM$8970,0)))
    ),"")</f>
        <v/>
      </c>
      <c r="LX17" s="240" t="str" cm="1">
        <f t="array" ref="LX17">IFERROR(
    (((X17/FRACAS!$AY$1)*60))
    /
    (((X17/FRACAS!$AY$1)*60) + SUMPRODUCT((FRACAS!$B$5:$B$8970=X$4)*(FRACAS!$D$5:$D$8970&lt;=X17)*(IFERROR(FRACAS!$AM$5:$AM$8970,0)))
    ),"")</f>
        <v/>
      </c>
      <c r="LY17" s="240" t="str" cm="1">
        <f t="array" ref="LY17">IFERROR(
    (((Y17/FRACAS!$AY$1)*60))
    /
    (((Y17/FRACAS!$AY$1)*60) + SUMPRODUCT((FRACAS!$B$5:$B$8970=Y$4)*(FRACAS!$D$5:$D$8970&lt;=Y17)*(IFERROR(FRACAS!$AM$5:$AM$8970,0)))
    ),"")</f>
        <v/>
      </c>
      <c r="LZ17" s="240" t="str" cm="1">
        <f t="array" ref="LZ17">IFERROR(
    (((Z17/FRACAS!$AY$1)*60))
    /
    (((Z17/FRACAS!$AY$1)*60) + SUMPRODUCT((FRACAS!$B$5:$B$8970=Z$4)*(FRACAS!$D$5:$D$8970&lt;=Z17)*(IFERROR(FRACAS!$AM$5:$AM$8970,0)))
    ),"")</f>
        <v/>
      </c>
      <c r="MA17" s="240" t="str" cm="1">
        <f t="array" ref="MA17">IFERROR(
    (((AA17/FRACAS!$AY$1)*60))
    /
    (((AA17/FRACAS!$AY$1)*60) + SUMPRODUCT((FRACAS!$B$5:$B$8970=AA$4)*(FRACAS!$D$5:$D$8970&lt;=AA17)*(IFERROR(FRACAS!$AM$5:$AM$8970,0)))
    ),"")</f>
        <v/>
      </c>
      <c r="MB17" s="240" t="str" cm="1">
        <f t="array" ref="MB17">IFERROR(
    (((AB17/FRACAS!$AY$1)*60))
    /
    (((AB17/FRACAS!$AY$1)*60) + SUMPRODUCT((FRACAS!$B$5:$B$8970=AB$4)*(FRACAS!$D$5:$D$8970&lt;=AB17)*(IFERROR(FRACAS!$AM$5:$AM$8970,0)))
    ),"")</f>
        <v/>
      </c>
      <c r="MC17" s="240" t="str" cm="1">
        <f t="array" ref="MC17">IFERROR(
    (((AC17/FRACAS!$AY$1)*60))
    /
    (((AC17/FRACAS!$AY$1)*60) + SUMPRODUCT((FRACAS!$B$5:$B$8970=AC$4)*(FRACAS!$D$5:$D$8970&lt;=AC17)*(IFERROR(FRACAS!$AM$5:$AM$8970,0)))
    ),"")</f>
        <v/>
      </c>
      <c r="MD17" s="240" t="str" cm="1">
        <f t="array" ref="MD17">IFERROR(
    (((AD17/FRACAS!$AY$1)*60))
    /
    (((AD17/FRACAS!$AY$1)*60) + SUMPRODUCT((FRACAS!$B$5:$B$8970=AD$4)*(FRACAS!$D$5:$D$8970&lt;=AD17)*(IFERROR(FRACAS!$AM$5:$AM$8970,0)))
    ),"")</f>
        <v/>
      </c>
      <c r="ME17" s="240" t="str" cm="1">
        <f t="array" ref="ME17">IFERROR(
    (((AE17/FRACAS!$AY$1)*60))
    /
    (((AE17/FRACAS!$AY$1)*60) + SUMPRODUCT((FRACAS!$B$5:$B$8970=AE$4)*(FRACAS!$D$5:$D$8970&lt;=AE17)*(IFERROR(FRACAS!$AM$5:$AM$8970,0)))
    ),"")</f>
        <v/>
      </c>
      <c r="MF17" s="240" t="str" cm="1">
        <f t="array" ref="MF17">IFERROR(
    (((AF17/FRACAS!$AY$1)*60))
    /
    (((AF17/FRACAS!$AY$1)*60) + SUMPRODUCT((FRACAS!$B$5:$B$8970=AF$4)*(FRACAS!$D$5:$D$8970&lt;=AF17)*(IFERROR(FRACAS!$AM$5:$AM$8970,0)))
    ),"")</f>
        <v/>
      </c>
      <c r="MG17" s="240" t="str" cm="1">
        <f t="array" ref="MG17">IFERROR(
    (((AG17/FRACAS!$AY$1)*60))
    /
    (((AG17/FRACAS!$AY$1)*60) + SUMPRODUCT((FRACAS!$B$5:$B$8970=AG$4)*(FRACAS!$D$5:$D$8970&lt;=AG17)*(IFERROR(FRACAS!$AM$5:$AM$8970,0)))
    ),"")</f>
        <v/>
      </c>
      <c r="MH17" s="240" t="str" cm="1">
        <f t="array" ref="MH17">IFERROR(
    (((AH17/FRACAS!$AY$1)*60))
    /
    (((AH17/FRACAS!$AY$1)*60) + SUMPRODUCT((FRACAS!$B$5:$B$8970=AH$4)*(FRACAS!$D$5:$D$8970&lt;=AH17)*(IFERROR(FRACAS!$AM$5:$AM$8970,0)))
    ),"")</f>
        <v/>
      </c>
      <c r="MI17" s="240" t="str" cm="1">
        <f t="array" ref="MI17">IFERROR(
    (((AI17/FRACAS!$AY$1)*60))
    /
    (((AI17/FRACAS!$AY$1)*60) + SUMPRODUCT((FRACAS!$B$5:$B$8970=AI$4)*(FRACAS!$D$5:$D$8970&lt;=AI17)*(IFERROR(FRACAS!$AM$5:$AM$8970,0)))
    ),"")</f>
        <v/>
      </c>
      <c r="MJ17" s="240" t="str" cm="1">
        <f t="array" ref="MJ17">IFERROR(
    (((AJ17/FRACAS!$AY$1)*60))
    /
    (((AJ17/FRACAS!$AY$1)*60) + SUMPRODUCT((FRACAS!$B$5:$B$8970=AJ$4)*(FRACAS!$D$5:$D$8970&lt;=AJ17)*(IFERROR(FRACAS!$AM$5:$AM$8970,0)))
    ),"")</f>
        <v/>
      </c>
      <c r="MK17" s="240" t="str" cm="1">
        <f t="array" ref="MK17">IFERROR(
    (((AK17/FRACAS!$AY$1)*60))
    /
    (((AK17/FRACAS!$AY$1)*60) + SUMPRODUCT((FRACAS!$B$5:$B$8970=AK$4)*(FRACAS!$D$5:$D$8970&lt;=AK17)*(IFERROR(FRACAS!$AM$5:$AM$8970,0)))
    ),"")</f>
        <v/>
      </c>
      <c r="ML17" s="240" t="str" cm="1">
        <f t="array" ref="ML17">IFERROR(
    (((AL17/FRACAS!$AY$1)*60))
    /
    (((AL17/FRACAS!$AY$1)*60) + SUMPRODUCT((FRACAS!$B$5:$B$8970=AL$4)*(FRACAS!$D$5:$D$8970&lt;=AL17)*(IFERROR(FRACAS!$AM$5:$AM$8970,0)))
    ),"")</f>
        <v/>
      </c>
      <c r="MM17" s="240" t="str" cm="1">
        <f t="array" ref="MM17">IFERROR(
    (((AM17/FRACAS!$AY$1)*60))
    /
    (((AM17/FRACAS!$AY$1)*60) + SUMPRODUCT((FRACAS!$B$5:$B$8970=AM$4)*(FRACAS!$D$5:$D$8970&lt;=AM17)*(IFERROR(FRACAS!$AM$5:$AM$8970,0)))
    ),"")</f>
        <v/>
      </c>
      <c r="MN17" s="240" t="str" cm="1">
        <f t="array" ref="MN17">IFERROR(
    (((AN17/FRACAS!$AY$1)*60))
    /
    (((AN17/FRACAS!$AY$1)*60) + SUMPRODUCT((FRACAS!$B$5:$B$8970=AN$4)*(FRACAS!$D$5:$D$8970&lt;=AN17)*(IFERROR(FRACAS!$AM$5:$AM$8970,0)))
    ),"")</f>
        <v/>
      </c>
      <c r="MO17" s="240" t="str" cm="1">
        <f t="array" ref="MO17">IFERROR(
    (((AO17/FRACAS!$AY$1)*60))
    /
    (((AO17/FRACAS!$AY$1)*60) + SUMPRODUCT((FRACAS!$B$5:$B$8970=AO$4)*(FRACAS!$D$5:$D$8970&lt;=AO17)*(IFERROR(FRACAS!$AM$5:$AM$8970,0)))
    ),"")</f>
        <v/>
      </c>
      <c r="MP17" s="240" t="str" cm="1">
        <f t="array" ref="MP17">IFERROR(
    (((AP17/FRACAS!$AY$1)*60))
    /
    (((AP17/FRACAS!$AY$1)*60) + SUMPRODUCT((FRACAS!$B$5:$B$8970=AP$4)*(FRACAS!$D$5:$D$8970&lt;=AP17)*(IFERROR(FRACAS!$AM$5:$AM$8970,0)))
    ),"")</f>
        <v/>
      </c>
      <c r="MQ17" s="240" t="str" cm="1">
        <f t="array" ref="MQ17">IFERROR(
    (((AQ17/FRACAS!$AY$1)*60))
    /
    (((AQ17/FRACAS!$AY$1)*60) + SUMPRODUCT((FRACAS!$B$5:$B$8970=AQ$4)*(FRACAS!$D$5:$D$8970&lt;=AQ17)*(IFERROR(FRACAS!$AM$5:$AM$8970,0)))
    ),"")</f>
        <v/>
      </c>
      <c r="MR17" s="194"/>
      <c r="MS17" s="194"/>
      <c r="MT17" s="194"/>
      <c r="MU17" s="194"/>
      <c r="MV17" s="194"/>
      <c r="MW17" s="194"/>
      <c r="MX17" s="194"/>
      <c r="MY17" s="194"/>
      <c r="MZ17" s="194"/>
      <c r="NA17" s="195"/>
      <c r="ND17" s="241">
        <f t="shared" si="6"/>
        <v>0</v>
      </c>
      <c r="NE17" s="242" t="str">
        <f t="shared" si="7"/>
        <v/>
      </c>
      <c r="NF17" s="193" t="str" cm="1">
        <f t="array" ref="NF17">IF($ND17=0,"",(IFERROR( (IFERROR($ND17/FRACAS!$AY$1*60,0) - SUMPRODUCT( (FRACAS!$K$5:$K$8972=NF$2) * IFERROR(FRACAS!$AN$5:$AN$8972,0) ) ) / IFERROR($ND17/FRACAS!$AY$1*60,0), 1 )))</f>
        <v/>
      </c>
      <c r="NG17" s="193" t="str" cm="1">
        <f t="array" ref="NG17">IF($ND17=0,"",(IFERROR( (IFERROR($ND17/FRACAS!$AY$1*60,0) - SUMPRODUCT( (FRACAS!$K$5:$K$8972=NG$2) * IFERROR(FRACAS!$AN$5:$AN$8972,0) ) ) / IFERROR($ND17/FRACAS!$AY$1*60,0), 1 )))</f>
        <v/>
      </c>
      <c r="NH17" s="193" t="str" cm="1">
        <f t="array" ref="NH17">IF($ND17=0,"",(IFERROR( (IFERROR($ND17/FRACAS!$AY$1*60,0) - SUMPRODUCT( (FRACAS!$K$5:$K$8972=NH$2) * IFERROR(FRACAS!$AN$5:$AN$8972,0) ) ) / IFERROR($ND17/FRACAS!$AY$1*60,0), 1 )))</f>
        <v/>
      </c>
      <c r="NI17" s="193" t="str" cm="1">
        <f t="array" ref="NI17">IF($ND17=0,"",(IFERROR( (IFERROR($ND17/FRACAS!$AY$1*60,0) - SUMPRODUCT( (FRACAS!$K$5:$K$8972=NI$2) * IFERROR(FRACAS!$AN$5:$AN$8972,0) ) ) / IFERROR($ND17/FRACAS!$AY$1*60,0), 1 )))</f>
        <v/>
      </c>
      <c r="NJ17" s="193" t="str" cm="1">
        <f t="array" ref="NJ17">IF($ND17=0,"",(IFERROR( (IFERROR($ND17/FRACAS!$AY$1*60,0) - SUMPRODUCT( (FRACAS!$K$5:$K$8972=NJ$2) * IFERROR(FRACAS!$AN$5:$AN$8972,0) ) ) / IFERROR($ND17/FRACAS!$AY$1*60,0), 1 )))</f>
        <v/>
      </c>
      <c r="NK17" s="193" t="str" cm="1">
        <f t="array" ref="NK17">IF($ND17=0,"",(IFERROR( (IFERROR($ND17/FRACAS!$AY$1*60,0) - SUMPRODUCT( (FRACAS!$K$5:$K$8972=NK$2) * IFERROR(FRACAS!$AN$5:$AN$8972,0) ) ) / IFERROR($ND17/FRACAS!$AY$1*60,0), 1 )))</f>
        <v/>
      </c>
      <c r="NL17" s="193" t="str" cm="1">
        <f t="array" ref="NL17">IF($ND17=0,"",(IFERROR( (IFERROR($ND17/FRACAS!$AY$1*60,0) - SUMPRODUCT( (FRACAS!$K$5:$K$8972=NL$2) * IFERROR(FRACAS!$AN$5:$AN$8972,0) ) ) / IFERROR($ND17/FRACAS!$AY$1*60,0), 1 )))</f>
        <v/>
      </c>
      <c r="NM17" s="193" t="str" cm="1">
        <f t="array" ref="NM17">IF($ND17=0,"",(IFERROR( (IFERROR($ND17/FRACAS!$AY$1*60,0) - SUMPRODUCT( (FRACAS!$K$5:$K$8972=NM$2) * IFERROR(FRACAS!$AN$5:$AN$8972,0) ) ) / IFERROR($ND17/FRACAS!$AY$1*60,0), 1 )))</f>
        <v/>
      </c>
      <c r="NN17" s="193" t="str" cm="1">
        <f t="array" ref="NN17">IF($ND17=0,"",(IFERROR( (IFERROR($ND17/FRACAS!$AY$1*60,0) - SUMPRODUCT( (FRACAS!$K$5:$K$8972=NN$2) * IFERROR(FRACAS!$AN$5:$AN$8972,0) ) ) / IFERROR($ND17/FRACAS!$AY$1*60,0), 1 )))</f>
        <v/>
      </c>
      <c r="NO17" s="193" t="str" cm="1">
        <f t="array" ref="NO17">IF($ND17=0,"",(IFERROR( (IFERROR($ND17/FRACAS!$AY$1*60,0) - SUMPRODUCT( (FRACAS!$K$5:$K$8972=NO$2) * IFERROR(FRACAS!$AN$5:$AN$8972,0) ) ) / IFERROR($ND17/FRACAS!$AY$1*60,0), 1 )))</f>
        <v/>
      </c>
      <c r="NP17" s="193" t="str" cm="1">
        <f t="array" ref="NP17">IF($ND17=0,"",(IFERROR( (IFERROR($ND17/FRACAS!$AY$1*60,0) - SUMPRODUCT( (FRACAS!$K$5:$K$8972=NP$2) * IFERROR(FRACAS!$AN$5:$AN$8972,0) ) ) / IFERROR($ND17/FRACAS!$AY$1*60,0), 1 )))</f>
        <v/>
      </c>
      <c r="NQ17" s="193" t="str" cm="1">
        <f t="array" ref="NQ17">IF($ND17=0,"",(IFERROR( (IFERROR($ND17/FRACAS!$AY$1*60,0) - SUMPRODUCT( (FRACAS!$K$5:$K$8972=NQ$2) * IFERROR(FRACAS!$AN$5:$AN$8972,0) ) ) / IFERROR($ND17/FRACAS!$AY$1*60,0), 1 )))</f>
        <v/>
      </c>
      <c r="NR17" s="193" t="str" cm="1">
        <f t="array" ref="NR17">IF($ND17=0,"",(IFERROR( (IFERROR($ND17/FRACAS!$AY$1*60,0) - SUMPRODUCT( (FRACAS!$K$5:$K$8972=NR$2) * IFERROR(FRACAS!$AN$5:$AN$8972,0) ) ) / IFERROR($ND17/FRACAS!$AY$1*60,0), 1 )))</f>
        <v/>
      </c>
      <c r="NS17" s="193" t="str" cm="1">
        <f t="array" ref="NS17">IF($ND17=0,"",(IFERROR( (IFERROR($ND17/FRACAS!$AY$1*60,0) - SUMPRODUCT( (FRACAS!$K$5:$K$8972=NS$2) * IFERROR(FRACAS!$AN$5:$AN$8972,0) ) ) / IFERROR($ND17/FRACAS!$AY$1*60,0), 1 )))</f>
        <v/>
      </c>
      <c r="NT17" s="193" t="str" cm="1">
        <f t="array" ref="NT17">IF($ND17=0,"",(IFERROR( (IFERROR($ND17/FRACAS!$AY$1*60,0) - SUMPRODUCT( (FRACAS!$K$5:$K$8972=NT$2) * IFERROR(FRACAS!$AN$5:$AN$8972,0) ) ) / IFERROR($ND17/FRACAS!$AY$1*60,0), 1 )))</f>
        <v/>
      </c>
      <c r="NU17" s="193" t="str" cm="1">
        <f t="array" ref="NU17">IF($ND17=0,"",(IFERROR( (IFERROR($ND17/FRACAS!$AY$1*60,0) - SUMPRODUCT( (FRACAS!$K$5:$K$8972=NU$2) * IFERROR(FRACAS!$AN$5:$AN$8972,0) ) ) / IFERROR($ND17/FRACAS!$AY$1*60,0), 1 )))</f>
        <v/>
      </c>
      <c r="NV17" s="193" t="str" cm="1">
        <f t="array" ref="NV17">IF($ND17=0,"",(IFERROR( (IFERROR($ND17/FRACAS!$AY$1*60,0) - SUMPRODUCT( (FRACAS!$K$5:$K$8972=NV$2) * IFERROR(FRACAS!$AN$5:$AN$8972,0) ) ) / IFERROR($ND17/FRACAS!$AY$1*60,0), 1 )))</f>
        <v/>
      </c>
      <c r="NW17" s="193" t="str" cm="1">
        <f t="array" ref="NW17">IF($ND17=0,"",(IFERROR( (IFERROR($ND17/FRACAS!$AY$1*60,0) - SUMPRODUCT( (FRACAS!$K$5:$K$8972=NW$2) * IFERROR(FRACAS!$AN$5:$AN$8972,0) ) ) / IFERROR($ND17/FRACAS!$AY$1*60,0), 1 )))</f>
        <v/>
      </c>
      <c r="NX17" s="193" t="str" cm="1">
        <f t="array" ref="NX17">IF($ND17=0,"",(IFERROR( (IFERROR($ND17/FRACAS!$AY$1*60,0) - SUMPRODUCT( (FRACAS!$K$5:$K$8972=NX$2) * IFERROR(FRACAS!$AN$5:$AN$8972,0) ) ) / IFERROR($ND17/FRACAS!$AY$1*60,0), 1 )))</f>
        <v/>
      </c>
      <c r="NY17" s="193" t="str" cm="1">
        <f t="array" ref="NY17">IF($ND17=0,"",(IFERROR( (IFERROR($ND17/FRACAS!$AY$1*60,0) - SUMPRODUCT( (FRACAS!$K$5:$K$8972=NY$2) * IFERROR(FRACAS!$AN$5:$AN$8972,0) ) ) / IFERROR($ND17/FRACAS!$AY$1*60,0), 1 )))</f>
        <v/>
      </c>
      <c r="NZ17" s="193" t="str" cm="1">
        <f t="array" ref="NZ17">IF($ND17=0,"",(IFERROR( (IFERROR($ND17/FRACAS!$AY$1*60,0) - SUMPRODUCT( (FRACAS!$K$5:$K$8972=NZ$2) * IFERROR(FRACAS!$AN$5:$AN$8972,0) ) ) / IFERROR($ND17/FRACAS!$AY$1*60,0), 1 )))</f>
        <v/>
      </c>
      <c r="OA17" s="193" t="str" cm="1">
        <f t="array" ref="OA17">IF($ND17=0,"",(IFERROR( (IFERROR($ND17/FRACAS!$AY$1*60,0) - SUMPRODUCT( (FRACAS!$K$5:$K$8972=OA$2) * IFERROR(FRACAS!$AN$5:$AN$8972,0) ) ) / IFERROR($ND17/FRACAS!$AY$1*60,0), 1 )))</f>
        <v/>
      </c>
      <c r="OB17" s="193" t="str" cm="1">
        <f t="array" ref="OB17">IF($ND17=0,"",(IFERROR( (IFERROR($ND17/FRACAS!$AY$1*60,0) - SUMPRODUCT( (FRACAS!$K$5:$K$8972=OB$2) * IFERROR(FRACAS!$AN$5:$AN$8972,0) ) ) / IFERROR($ND17/FRACAS!$AY$1*60,0), 1 )))</f>
        <v/>
      </c>
      <c r="OC17" s="193" t="str" cm="1">
        <f t="array" ref="OC17">IF($ND17=0,"",(IFERROR( (IFERROR($ND17/FRACAS!$AY$1*60,0) - SUMPRODUCT( (FRACAS!$K$5:$K$8972=OC$2) * IFERROR(FRACAS!$AN$5:$AN$8972,0) ) ) / IFERROR($ND17/FRACAS!$AY$1*60,0), 1 )))</f>
        <v/>
      </c>
      <c r="OD17" s="193" t="str" cm="1">
        <f t="array" ref="OD17">IF($ND17=0,"",(IFERROR( (IFERROR($ND17/FRACAS!$AY$1*60,0) - SUMPRODUCT( (FRACAS!$K$5:$K$8972=OD$2) * IFERROR(FRACAS!$AN$5:$AN$8972,0) ) ) / IFERROR($ND17/FRACAS!$AY$1*60,0), 1 )))</f>
        <v/>
      </c>
      <c r="OE17" s="193" t="str" cm="1">
        <f t="array" ref="OE17">IF($ND17=0,"",(IFERROR( (IFERROR($ND17/FRACAS!$AY$1*60,0) - SUMPRODUCT( (FRACAS!$K$5:$K$8972=OE$2) * IFERROR(FRACAS!$AN$5:$AN$8972,0) ) ) / IFERROR($ND17/FRACAS!$AY$1*60,0), 1 )))</f>
        <v/>
      </c>
      <c r="OF17" s="193" t="str" cm="1">
        <f t="array" ref="OF17">IF($ND17=0,"",(IFERROR( (IFERROR($ND17/FRACAS!$AY$1*60,0) - SUMPRODUCT( (FRACAS!$K$5:$K$8972=OF$2) * IFERROR(FRACAS!$AN$5:$AN$8972,0) ) ) / IFERROR($ND17/FRACAS!$AY$1*60,0), 1 )))</f>
        <v/>
      </c>
      <c r="OG17" s="193" t="str" cm="1">
        <f t="array" ref="OG17">IF($ND17=0,"",(IFERROR( (IFERROR($ND17/FRACAS!$AY$1*60,0) - SUMPRODUCT( (FRACAS!$K$5:$K$8972=OG$2) * IFERROR(FRACAS!$AN$5:$AN$8972,0) ) ) / IFERROR($ND17/FRACAS!$AY$1*60,0), 1 )))</f>
        <v/>
      </c>
      <c r="OH17" s="193" t="str" cm="1">
        <f t="array" ref="OH17">IF($ND17=0,"",(IFERROR( (IFERROR($ND17/FRACAS!$AY$1*60,0) - SUMPRODUCT( (FRACAS!$K$5:$K$8972=OH$2) * IFERROR(FRACAS!$AN$5:$AN$8972,0) ) ) / IFERROR($ND17/FRACAS!$AY$1*60,0), 1 )))</f>
        <v/>
      </c>
      <c r="OI17" s="193" t="str" cm="1">
        <f t="array" ref="OI17">IF($ND17=0,"",(IFERROR( (IFERROR($ND17/FRACAS!$AY$1*60,0) - SUMPRODUCT( (FRACAS!$K$5:$K$8972=OI$2) * IFERROR(FRACAS!$AN$5:$AN$8972,0) ) ) / IFERROR($ND17/FRACAS!$AY$1*60,0), 1 )))</f>
        <v/>
      </c>
      <c r="OJ17" s="193" t="str" cm="1">
        <f t="array" ref="OJ17">IF($ND17=0,"",(IFERROR( (IFERROR($ND17/FRACAS!$AY$1*60,0) - SUMPRODUCT( (FRACAS!$K$5:$K$8972=OJ$2) * IFERROR(FRACAS!$AN$5:$AN$8972,0) ) ) / IFERROR($ND17/FRACAS!$AY$1*60,0), 1 )))</f>
        <v/>
      </c>
      <c r="OK17" s="193" t="str" cm="1">
        <f t="array" ref="OK17">IF($ND17=0,"",(IFERROR( (IFERROR($ND17/FRACAS!$AY$1*60,0) - SUMPRODUCT( (FRACAS!$K$5:$K$8972=OK$2) * IFERROR(FRACAS!$AN$5:$AN$8972,0) ) ) / IFERROR($ND17/FRACAS!$AY$1*60,0), 1 )))</f>
        <v/>
      </c>
      <c r="OL17" s="193" t="str" cm="1">
        <f t="array" ref="OL17">IF($ND17=0,"",(IFERROR( (IFERROR($ND17/FRACAS!$AY$1*60,0) - SUMPRODUCT( (FRACAS!$K$5:$K$8972=OL$2) * IFERROR(FRACAS!$AN$5:$AN$8972,0) ) ) / IFERROR($ND17/FRACAS!$AY$1*60,0), 1 )))</f>
        <v/>
      </c>
      <c r="OM17" s="193" t="str" cm="1">
        <f t="array" ref="OM17">IF($ND17=0,"",(IFERROR( (IFERROR($ND17/FRACAS!$AY$1*60,0) - SUMPRODUCT( (FRACAS!$K$5:$K$8972=OM$2) * IFERROR(FRACAS!$AN$5:$AN$8972,0) ) ) / IFERROR($ND17/FRACAS!$AY$1*60,0), 1 )))</f>
        <v/>
      </c>
      <c r="ON17" s="193" t="str" cm="1">
        <f t="array" ref="ON17">IF($ND17=0,"",(IFERROR( (IFERROR($ND17/FRACAS!$AY$1*60,0) - SUMPRODUCT( (FRACAS!$K$5:$K$8972=ON$2) * IFERROR(FRACAS!$AN$5:$AN$8972,0) ) ) / IFERROR($ND17/FRACAS!$AY$1*60,0), 1 )))</f>
        <v/>
      </c>
      <c r="OO17" s="193" t="str" cm="1">
        <f t="array" ref="OO17">IF($ND17=0,"",(IFERROR( (IFERROR($ND17/FRACAS!$AY$1*60,0) - SUMPRODUCT( (FRACAS!$K$5:$K$8972=OO$2) * IFERROR(FRACAS!$AN$5:$AN$8972,0) ) ) / IFERROR($ND17/FRACAS!$AY$1*60,0), 1 )))</f>
        <v/>
      </c>
      <c r="OP17" s="193" t="str" cm="1">
        <f t="array" ref="OP17">IF($ND17=0,"",(IFERROR( (IFERROR($ND17/FRACAS!$AY$1*60,0) - SUMPRODUCT( (FRACAS!$K$5:$K$8972=OP$2) * IFERROR(FRACAS!$AN$5:$AN$8972,0) ) ) / IFERROR($ND17/FRACAS!$AY$1*60,0), 1 )))</f>
        <v/>
      </c>
      <c r="OQ17" s="193" t="str" cm="1">
        <f t="array" ref="OQ17">IF($ND17=0,"",(IFERROR( (IFERROR($ND17/FRACAS!$AY$1*60,0) - SUMPRODUCT( (FRACAS!$K$5:$K$8972=OQ$2) * IFERROR(FRACAS!$AN$5:$AN$8972,0) ) ) / IFERROR($ND17/FRACAS!$AY$1*60,0), 1 )))</f>
        <v/>
      </c>
      <c r="OR17" s="193" t="str" cm="1">
        <f t="array" ref="OR17">IF($ND17=0,"",(IFERROR( (IFERROR($ND17/FRACAS!$AY$1*60,0) - SUMPRODUCT( (FRACAS!$K$5:$K$8972=OR$2) * IFERROR(FRACAS!$AN$5:$AN$8972,0) ) ) / IFERROR($ND17/FRACAS!$AY$1*60,0), 1 )))</f>
        <v/>
      </c>
      <c r="OS17" s="193" t="str" cm="1">
        <f t="array" ref="OS17">IF($ND17=0,"",(IFERROR( (IFERROR($ND17/FRACAS!$AY$1*60,0) - SUMPRODUCT( (FRACAS!$K$5:$K$8972=OS$2) * IFERROR(FRACAS!$AN$5:$AN$8972,0) ) ) / IFERROR($ND17/FRACAS!$AY$1*60,0), 1 )))</f>
        <v/>
      </c>
      <c r="OT17" s="243" t="str" cm="1">
        <f t="array" ref="OT17">IF($ND17=0,"",(IFERROR( (IFERROR($ND17/FRACAS!$AY$1*60,0) - SUMPRODUCT( (FRACAS!$K$5:$K$8972=OT$2) * IFERROR(FRACAS!$AN$5:$AN$8972,0) ) ) / IFERROR($ND17/FRACAS!$AY$1*60,0), 1 )))</f>
        <v/>
      </c>
    </row>
    <row r="18" spans="2:410" x14ac:dyDescent="0.2">
      <c r="B18" s="233"/>
      <c r="C18" s="259">
        <f>IF('[1]17.11.2025 IASI18 Mileage'!C18="","",'[1]17.11.2025 IASI18 Mileage'!C18)</f>
        <v>46062</v>
      </c>
      <c r="D18" s="201" t="str">
        <f>IF('[1]17.11.2025 IASI18 Mileage'!D18="","",'[1]17.11.2025 IASI18 Mileage'!D18)</f>
        <v/>
      </c>
      <c r="E18" s="201" t="str">
        <f>IF('[1]17.11.2025 IASI18 Mileage'!E18="","",'[1]17.11.2025 IASI18 Mileage'!E18)</f>
        <v/>
      </c>
      <c r="F18" s="201" t="str">
        <f>IF('[1]17.11.2025 IASI18 Mileage'!F18="","",'[1]17.11.2025 IASI18 Mileage'!F18)</f>
        <v/>
      </c>
      <c r="G18" s="201" t="str">
        <f>IF('[1]17.11.2025 IASI18 Mileage'!G18="","",'[1]17.11.2025 IASI18 Mileage'!G18)</f>
        <v/>
      </c>
      <c r="H18" s="201" t="str">
        <f>IF('[1]17.11.2025 IASI18 Mileage'!H18="","",'[1]17.11.2025 IASI18 Mileage'!H18)</f>
        <v/>
      </c>
      <c r="I18" s="201" t="str">
        <f>IF('[1]17.11.2025 IASI18 Mileage'!I18="","",'[1]17.11.2025 IASI18 Mileage'!I18)</f>
        <v/>
      </c>
      <c r="J18" s="201" t="str">
        <f>IF('[1]17.11.2025 IASI18 Mileage'!J18="","",'[1]17.11.2025 IASI18 Mileage'!J18)</f>
        <v/>
      </c>
      <c r="K18" s="201" t="str">
        <f>IF('[1]17.11.2025 IASI18 Mileage'!K18="","",'[1]17.11.2025 IASI18 Mileage'!K18)</f>
        <v/>
      </c>
      <c r="L18" s="201" t="str">
        <f>IF('[1]17.11.2025 IASI18 Mileage'!L18="","",'[1]17.11.2025 IASI18 Mileage'!L18)</f>
        <v/>
      </c>
      <c r="M18" s="201" t="str">
        <f>IF('[1]17.11.2025 IASI18 Mileage'!M18="","",'[1]17.11.2025 IASI18 Mileage'!M18)</f>
        <v/>
      </c>
      <c r="N18" s="201" t="str">
        <f>IF('[1]17.11.2025 IASI18 Mileage'!N18="","",'[1]17.11.2025 IASI18 Mileage'!N18)</f>
        <v/>
      </c>
      <c r="O18" s="201" t="str">
        <f>IF('[1]17.11.2025 IASI18 Mileage'!O18="","",'[1]17.11.2025 IASI18 Mileage'!O18)</f>
        <v/>
      </c>
      <c r="P18" s="201" t="str">
        <f>IF('[1]17.11.2025 IASI18 Mileage'!P18="","",'[1]17.11.2025 IASI18 Mileage'!P18)</f>
        <v/>
      </c>
      <c r="Q18" s="201" t="str">
        <f>IF('[1]17.11.2025 IASI18 Mileage'!Q18="","",'[1]17.11.2025 IASI18 Mileage'!Q18)</f>
        <v/>
      </c>
      <c r="R18" s="201" t="str">
        <f>IF('[1]17.11.2025 IASI18 Mileage'!R18="","",'[1]17.11.2025 IASI18 Mileage'!R18)</f>
        <v/>
      </c>
      <c r="S18" s="201" t="str">
        <f>IF('[1]17.11.2025 IASI18 Mileage'!S18="","",'[1]17.11.2025 IASI18 Mileage'!S18)</f>
        <v/>
      </c>
      <c r="T18" s="201" t="str">
        <f>IF('[1]17.11.2025 IASI18 Mileage'!T18="","",'[1]17.11.2025 IASI18 Mileage'!T18)</f>
        <v/>
      </c>
      <c r="U18" s="201" t="str">
        <f>IF('[1]17.11.2025 IASI18 Mileage'!U18="","",'[1]17.11.2025 IASI18 Mileage'!U18)</f>
        <v/>
      </c>
      <c r="V18" s="201"/>
      <c r="W18" s="201"/>
      <c r="X18" s="201"/>
      <c r="Y18" s="201"/>
      <c r="Z18" s="201"/>
      <c r="AA18" s="201"/>
      <c r="AB18" s="201"/>
      <c r="AC18" s="201"/>
      <c r="AD18" s="201"/>
      <c r="AE18" s="201"/>
      <c r="AF18" s="201"/>
      <c r="AG18" s="201"/>
      <c r="AH18" s="201"/>
      <c r="AI18" s="201"/>
      <c r="AJ18" s="201"/>
      <c r="AK18" s="201"/>
      <c r="AL18" s="201"/>
      <c r="AM18" s="201"/>
      <c r="AN18" s="201"/>
      <c r="AO18" s="201"/>
      <c r="AP18" s="201"/>
      <c r="AQ18" s="201"/>
      <c r="AR18" s="201"/>
      <c r="AS18" s="201"/>
      <c r="AT18" s="201"/>
      <c r="AU18" s="201"/>
      <c r="AV18" s="201"/>
      <c r="AW18" s="201"/>
      <c r="AX18" s="201"/>
      <c r="AY18" s="201"/>
      <c r="AZ18" s="201"/>
      <c r="BA18" s="202"/>
      <c r="BB18" s="184"/>
      <c r="BC18" s="184"/>
      <c r="BD18" s="234"/>
      <c r="BE18" s="234"/>
      <c r="BF18" s="234"/>
      <c r="BG18" s="234"/>
      <c r="BH18" s="234"/>
      <c r="BI18" s="234"/>
      <c r="BJ18" s="234"/>
      <c r="BK18" s="234"/>
      <c r="BL18" s="234"/>
      <c r="BM18" s="234"/>
      <c r="BN18" s="234"/>
      <c r="BO18" s="234"/>
      <c r="BP18" s="234"/>
      <c r="BQ18" s="234"/>
      <c r="BR18" s="234"/>
      <c r="BS18" s="234"/>
      <c r="BT18" s="234"/>
      <c r="BU18" s="234"/>
      <c r="BV18" s="234"/>
      <c r="BW18" s="234"/>
      <c r="BX18" s="234"/>
      <c r="BY18" s="234"/>
      <c r="BZ18" s="234"/>
      <c r="CA18" s="234"/>
      <c r="CB18" s="234"/>
      <c r="CC18" s="234"/>
      <c r="CD18" s="234"/>
      <c r="CE18" s="234"/>
      <c r="CF18" s="234"/>
      <c r="CG18" s="234"/>
      <c r="CH18" s="234"/>
      <c r="CI18" s="234"/>
      <c r="CJ18" s="234"/>
      <c r="CK18" s="234"/>
      <c r="CL18" s="234"/>
      <c r="CM18" s="234"/>
      <c r="CN18" s="234"/>
      <c r="CO18" s="234"/>
      <c r="CP18" s="234"/>
      <c r="CQ18" s="234"/>
      <c r="CR18" s="234"/>
      <c r="CS18" s="234"/>
      <c r="CT18" s="234"/>
      <c r="CU18" s="234"/>
      <c r="CV18" s="234"/>
      <c r="CW18" s="234"/>
      <c r="CX18" s="234"/>
      <c r="CY18" s="234"/>
      <c r="CZ18" s="234"/>
      <c r="DA18" s="234"/>
      <c r="DB18" s="234"/>
      <c r="DC18" s="184">
        <f t="shared" si="5"/>
        <v>0</v>
      </c>
      <c r="DD18" s="235" t="str">
        <f t="shared" si="3"/>
        <v/>
      </c>
      <c r="DE18" s="186">
        <f>IF(D18&gt; 0,(COUNTIFS(FRACAS!$B$5:$B$8972, D$4, FRACAS!$D$5:$D$8972, "&lt;="&amp;D18)), "" )</f>
        <v>0</v>
      </c>
      <c r="DF18" s="186">
        <f>IF(E18&gt; 0,(COUNTIFS(FRACAS!$B$5:$B$8972, E$4, FRACAS!$D$5:$D$8972, "&lt;="&amp;E18)), "" )</f>
        <v>0</v>
      </c>
      <c r="DG18" s="186">
        <f>IF(F18&gt; 0,(COUNTIFS(FRACAS!$B$5:$B$8972, F$4, FRACAS!$D$5:$D$8972, "&lt;="&amp;F18)), "" )</f>
        <v>0</v>
      </c>
      <c r="DH18" s="186">
        <f>IF(G18&gt; 0,(COUNTIFS(FRACAS!$B$5:$B$8972, G$4, FRACAS!$D$5:$D$8972, "&lt;="&amp;G18)), "" )</f>
        <v>0</v>
      </c>
      <c r="DI18" s="186">
        <f>IF(H18&gt; 0,(COUNTIFS(FRACAS!$B$5:$B$8972, H$4, FRACAS!$D$5:$D$8972, "&lt;="&amp;H18)), "" )</f>
        <v>0</v>
      </c>
      <c r="DJ18" s="186">
        <f>IF(I18&gt; 0,(COUNTIFS(FRACAS!$B$5:$B$8972, I$4, FRACAS!$D$5:$D$8972, "&lt;="&amp;I18)), "" )</f>
        <v>0</v>
      </c>
      <c r="DK18" s="186">
        <f>IF(J18&gt; 0,(COUNTIFS(FRACAS!$B$5:$B$8972, J$4, FRACAS!$D$5:$D$8972, "&lt;="&amp;J18)), "" )</f>
        <v>0</v>
      </c>
      <c r="DL18" s="186">
        <f>IF(K18&gt; 0,(COUNTIFS(FRACAS!$B$5:$B$8972, K$4, FRACAS!$D$5:$D$8972, "&lt;="&amp;K18)), "" )</f>
        <v>0</v>
      </c>
      <c r="DM18" s="186">
        <f>IF(L18&gt; 0,(COUNTIFS(FRACAS!$B$5:$B$8972, L$4, FRACAS!$D$5:$D$8972, "&lt;="&amp;L18)), "" )</f>
        <v>0</v>
      </c>
      <c r="DN18" s="186">
        <f>IF(M18&gt; 0,(COUNTIFS(FRACAS!$B$5:$B$8972, M$4, FRACAS!$D$5:$D$8972, "&lt;="&amp;M18)), "" )</f>
        <v>0</v>
      </c>
      <c r="DO18" s="186">
        <f>IF(N18&gt; 0,(COUNTIFS(FRACAS!$B$5:$B$8972, N$4, FRACAS!$D$5:$D$8972, "&lt;="&amp;N18)), "" )</f>
        <v>0</v>
      </c>
      <c r="DP18" s="186">
        <f>IF(O18&gt; 0,(COUNTIFS(FRACAS!$B$5:$B$8972, O$4, FRACAS!$D$5:$D$8972, "&lt;="&amp;O18)), "" )</f>
        <v>0</v>
      </c>
      <c r="DQ18" s="186">
        <f>IF(P18&gt; 0,(COUNTIFS(FRACAS!$B$5:$B$8972, P$4, FRACAS!$D$5:$D$8972, "&lt;="&amp;P18)), "" )</f>
        <v>0</v>
      </c>
      <c r="DR18" s="186">
        <f>IF(Q18&gt; 0,(COUNTIFS(FRACAS!$B$5:$B$8972, Q$4, FRACAS!$D$5:$D$8972, "&lt;="&amp;Q18)), "" )</f>
        <v>0</v>
      </c>
      <c r="DS18" s="186">
        <f>IF(R18&gt; 0,(COUNTIFS(FRACAS!$B$5:$B$8972, R$4, FRACAS!$D$5:$D$8972, "&lt;="&amp;R18)), "" )</f>
        <v>0</v>
      </c>
      <c r="DT18" s="186">
        <f>IF(S18&gt; 0,(COUNTIFS(FRACAS!$B$5:$B$8972, S$4, FRACAS!$D$5:$D$8972, "&lt;="&amp;S18)), "" )</f>
        <v>0</v>
      </c>
      <c r="DU18" s="186">
        <f>IF(T18&gt; 0,(COUNTIFS(FRACAS!$B$5:$B$8972, T$4, FRACAS!$D$5:$D$8972, "&lt;="&amp;T18)), "" )</f>
        <v>0</v>
      </c>
      <c r="DV18" s="186">
        <f>IF(U18&gt; 0,(COUNTIFS(FRACAS!$B$5:$B$8972, U$4, FRACAS!$D$5:$D$8972, "&lt;="&amp;U18)), "" )</f>
        <v>0</v>
      </c>
      <c r="DW18" s="186" t="str">
        <f>IF(V18&gt; 0,(COUNTIFS(FRACAS!$B$5:$B$8972, V$4, FRACAS!$D$5:$D$8972, "&lt;="&amp;V18)), "" )</f>
        <v/>
      </c>
      <c r="DX18" s="186" t="str">
        <f>IF(W18&gt; 0,(COUNTIFS(FRACAS!$B$5:$B$8972, W$4, FRACAS!$D$5:$D$8972, "&lt;="&amp;W18)), "" )</f>
        <v/>
      </c>
      <c r="DY18" s="186" t="str">
        <f>IF(X18&gt; 0,(COUNTIFS(FRACAS!$B$5:$B$8972, X$4, FRACAS!$D$5:$D$8972, "&lt;="&amp;X18)), "" )</f>
        <v/>
      </c>
      <c r="DZ18" s="186" t="str">
        <f>IF(Y18&gt; 0,(COUNTIFS(FRACAS!$B$5:$B$8972, Y$4, FRACAS!$D$5:$D$8972, "&lt;="&amp;Y18)), "" )</f>
        <v/>
      </c>
      <c r="EA18" s="186" t="str">
        <f>IF(Z18&gt; 0,(COUNTIFS(FRACAS!$B$5:$B$8972, Z$4, FRACAS!$D$5:$D$8972, "&lt;="&amp;Z18)), "" )</f>
        <v/>
      </c>
      <c r="EB18" s="186" t="str">
        <f>IF(AA18&gt; 0,(COUNTIFS(FRACAS!$B$5:$B$8972, AA$4, FRACAS!$D$5:$D$8972, "&lt;="&amp;AA18)), "" )</f>
        <v/>
      </c>
      <c r="EC18" s="186" t="str">
        <f>IF(AB18&gt; 0,(COUNTIFS(FRACAS!$B$5:$B$8972, AB$4, FRACAS!$D$5:$D$8972, "&lt;="&amp;AB18)), "" )</f>
        <v/>
      </c>
      <c r="ED18" s="186" t="str">
        <f>IF(AC18&gt; 0,(COUNTIFS(FRACAS!$B$5:$B$8972, AC$4, FRACAS!$D$5:$D$8972, "&lt;="&amp;AC18)), "" )</f>
        <v/>
      </c>
      <c r="EE18" s="186" t="str">
        <f>IF(AD18&gt; 0,(COUNTIFS(FRACAS!$B$5:$B$8972, AD$4, FRACAS!$D$5:$D$8972, "&lt;="&amp;AD18)), "" )</f>
        <v/>
      </c>
      <c r="EF18" s="186" t="str">
        <f>IF(AE18&gt; 0,(COUNTIFS(FRACAS!$B$5:$B$8972, AE$4, FRACAS!$D$5:$D$8972, "&lt;="&amp;AE18)), "" )</f>
        <v/>
      </c>
      <c r="EG18" s="186" t="str">
        <f>IF(AF18&gt; 0,(COUNTIFS(FRACAS!$B$5:$B$8972, AF$4, FRACAS!$D$5:$D$8972, "&lt;="&amp;AF18)), "" )</f>
        <v/>
      </c>
      <c r="EH18" s="186" t="str">
        <f>IF(AG18&gt; 0,(COUNTIFS(FRACAS!$B$5:$B$8972, AG$4, FRACAS!$D$5:$D$8972, "&lt;="&amp;AG18)), "" )</f>
        <v/>
      </c>
      <c r="EI18" s="186" t="str">
        <f>IF(AH18&gt; 0,(COUNTIFS(FRACAS!$B$5:$B$8972, AH$4, FRACAS!$D$5:$D$8972, "&lt;="&amp;AH18)), "" )</f>
        <v/>
      </c>
      <c r="EJ18" s="186" t="str">
        <f>IF(AI18&gt; 0,(COUNTIFS(FRACAS!$B$5:$B$8972, AI$4, FRACAS!$D$5:$D$8972, "&lt;="&amp;AI18)), "" )</f>
        <v/>
      </c>
      <c r="EK18" s="186" t="str">
        <f>IF(AJ18&gt; 0,(COUNTIFS(FRACAS!$B$5:$B$8972, AJ$4, FRACAS!$D$5:$D$8972, "&lt;="&amp;AJ18)), "" )</f>
        <v/>
      </c>
      <c r="EL18" s="186" t="str">
        <f>IF(AK18&gt; 0,(COUNTIFS(FRACAS!$B$5:$B$8972, AK$4, FRACAS!$D$5:$D$8972, "&lt;="&amp;AK18)), "" )</f>
        <v/>
      </c>
      <c r="EM18" s="186" t="str">
        <f>IF(AL18&gt; 0,(COUNTIFS(FRACAS!$B$5:$B$8972, AL$4, FRACAS!$D$5:$D$8972, "&lt;="&amp;AL18)), "" )</f>
        <v/>
      </c>
      <c r="EN18" s="186" t="str">
        <f>IF(AM18&gt; 0,(COUNTIFS(FRACAS!$B$5:$B$8972, AM$4, FRACAS!$D$5:$D$8972, "&lt;="&amp;AM18)), "" )</f>
        <v/>
      </c>
      <c r="EO18" s="186" t="str">
        <f>IF(AN18&gt; 0,(COUNTIFS(FRACAS!$B$5:$B$8972, AN$4, FRACAS!$D$5:$D$8972, "&lt;="&amp;AN18)), "" )</f>
        <v/>
      </c>
      <c r="EP18" s="186" t="str">
        <f>IF(AO18&gt; 0,(COUNTIFS(FRACAS!$B$5:$B$8972, AO$4, FRACAS!$D$5:$D$8972, "&lt;="&amp;AO18)), "" )</f>
        <v/>
      </c>
      <c r="EQ18" s="186" t="str">
        <f>IF(AP18&gt; 0,(COUNTIFS(FRACAS!$B$5:$B$8972, AP$4, FRACAS!$D$5:$D$8972, "&lt;="&amp;AP18)), "" )</f>
        <v/>
      </c>
      <c r="ER18" s="186" t="str">
        <f>IF(AQ18&gt; 0,(COUNTIFS(FRACAS!$B$5:$B$8972, AQ$4, FRACAS!$D$5:$D$8972, "&lt;="&amp;AQ18)), "" )</f>
        <v/>
      </c>
      <c r="ES18" s="244"/>
      <c r="ET18" s="186"/>
      <c r="EU18" s="186"/>
      <c r="EV18" s="186"/>
      <c r="EW18" s="186"/>
      <c r="EX18" s="186"/>
      <c r="EY18" s="186"/>
      <c r="EZ18" s="186"/>
      <c r="FA18" s="186"/>
      <c r="FB18" s="203"/>
      <c r="FC18" s="204"/>
      <c r="FD18" s="204"/>
      <c r="FE18" s="190"/>
      <c r="FF18" s="190"/>
      <c r="FG18" s="190"/>
      <c r="FH18" s="190"/>
      <c r="FI18" s="190"/>
      <c r="FJ18" s="190"/>
      <c r="FK18" s="190"/>
      <c r="FL18" s="190"/>
      <c r="FM18" s="190"/>
      <c r="FN18" s="190"/>
      <c r="FO18" s="190"/>
      <c r="FP18" s="190"/>
      <c r="FQ18" s="190"/>
      <c r="FR18" s="190"/>
      <c r="FS18" s="190"/>
      <c r="FT18" s="190"/>
      <c r="FU18" s="190"/>
      <c r="FV18" s="190"/>
      <c r="FW18" s="190"/>
      <c r="FX18" s="190"/>
      <c r="FY18" s="190"/>
      <c r="FZ18" s="190"/>
      <c r="GA18" s="190"/>
      <c r="GB18" s="190"/>
      <c r="GC18" s="190"/>
      <c r="GD18" s="190"/>
      <c r="GE18" s="190"/>
      <c r="GF18" s="190"/>
      <c r="GG18" s="190"/>
      <c r="GH18" s="190"/>
      <c r="GI18" s="190"/>
      <c r="GJ18" s="190"/>
      <c r="GK18" s="190"/>
      <c r="GL18" s="190"/>
      <c r="GM18" s="190"/>
      <c r="GN18" s="190"/>
      <c r="GO18" s="190"/>
      <c r="GP18" s="190"/>
      <c r="GQ18" s="190"/>
      <c r="GR18" s="190"/>
      <c r="GS18" s="190"/>
      <c r="GT18" s="190"/>
      <c r="GU18" s="190"/>
      <c r="GV18" s="190"/>
      <c r="GW18" s="190"/>
      <c r="GX18" s="190"/>
      <c r="GY18" s="190"/>
      <c r="GZ18" s="190"/>
      <c r="HA18" s="190"/>
      <c r="HB18" s="190"/>
      <c r="HD18" s="190"/>
      <c r="HE18" s="190"/>
      <c r="HF18" s="190"/>
      <c r="HG18" s="190"/>
      <c r="HH18" s="190"/>
      <c r="HI18" s="190"/>
      <c r="HJ18" s="190"/>
      <c r="HK18" s="190"/>
      <c r="HL18" s="190"/>
      <c r="HM18" s="190"/>
      <c r="HN18" s="190"/>
      <c r="HO18" s="190"/>
      <c r="HP18" s="190"/>
      <c r="HQ18" s="190"/>
      <c r="HR18" s="190"/>
      <c r="HS18" s="190"/>
      <c r="HT18" s="190"/>
      <c r="HU18" s="190"/>
      <c r="HV18" s="190"/>
      <c r="HW18" s="190"/>
      <c r="HX18" s="190"/>
      <c r="HY18" s="190"/>
      <c r="HZ18" s="190"/>
      <c r="IA18" s="190"/>
      <c r="IB18" s="190"/>
      <c r="IC18" s="190"/>
      <c r="ID18" s="190"/>
      <c r="IE18" s="190"/>
      <c r="IF18" s="190"/>
      <c r="IG18" s="190"/>
      <c r="IH18" s="190"/>
      <c r="II18" s="190"/>
      <c r="IJ18" s="190"/>
      <c r="IK18" s="190"/>
      <c r="IL18" s="190"/>
      <c r="IM18" s="190"/>
      <c r="IN18" s="190"/>
      <c r="IO18" s="190"/>
      <c r="IP18" s="190"/>
      <c r="IQ18" s="190"/>
      <c r="IR18" s="190"/>
      <c r="IS18" s="190"/>
      <c r="IT18" s="190"/>
      <c r="IU18" s="190"/>
      <c r="IV18" s="190"/>
      <c r="IW18" s="190"/>
      <c r="IX18" s="190"/>
      <c r="IY18" s="190"/>
      <c r="IZ18" s="190"/>
      <c r="JA18" s="190"/>
      <c r="JB18" s="190"/>
      <c r="JC18" s="190"/>
      <c r="JD18" s="238"/>
      <c r="JE18" s="238"/>
      <c r="JF18" s="238"/>
      <c r="JG18" s="238"/>
      <c r="JH18" s="238"/>
      <c r="JI18" s="238"/>
      <c r="JJ18" s="238"/>
      <c r="JK18" s="238"/>
      <c r="JL18" s="238"/>
      <c r="JM18" s="238"/>
      <c r="JN18" s="239"/>
      <c r="JO18" s="193"/>
      <c r="JP18" s="193"/>
      <c r="JQ18" s="193"/>
      <c r="JR18" s="193"/>
      <c r="JS18" s="193"/>
      <c r="JT18" s="193"/>
      <c r="JU18" s="193"/>
      <c r="JV18" s="193"/>
      <c r="JW18" s="193"/>
      <c r="JX18" s="193"/>
      <c r="JY18" s="193"/>
      <c r="JZ18" s="193"/>
      <c r="KA18" s="193"/>
      <c r="KB18" s="193"/>
      <c r="KC18" s="193"/>
      <c r="KD18" s="193"/>
      <c r="KE18" s="193"/>
      <c r="KF18" s="193"/>
      <c r="KG18" s="193"/>
      <c r="KH18" s="193"/>
      <c r="KI18" s="193"/>
      <c r="KJ18" s="193"/>
      <c r="KK18" s="193"/>
      <c r="KL18" s="193"/>
      <c r="KM18" s="193"/>
      <c r="KN18" s="193"/>
      <c r="KO18" s="193"/>
      <c r="KP18" s="193"/>
      <c r="KQ18" s="193"/>
      <c r="KR18" s="193"/>
      <c r="KS18" s="193"/>
      <c r="KT18" s="193"/>
      <c r="KU18" s="193"/>
      <c r="KV18" s="193"/>
      <c r="KW18" s="193"/>
      <c r="KX18" s="193"/>
      <c r="KY18" s="193"/>
      <c r="KZ18" s="193"/>
      <c r="LA18" s="193"/>
      <c r="LB18" s="192"/>
      <c r="LC18" s="235" t="str">
        <f t="shared" si="4"/>
        <v/>
      </c>
      <c r="LD18" s="240" t="str" cm="1">
        <f t="array" ref="LD18">IFERROR((((D18/FRACAS!$AY$1)*60
)-(SUMPRODUCT((FRACAS!$B$5:$B$8970=D$4)*(FRACAS!$D$5:$D$8970&lt;=D18)*(IFERROR(FRACAS!$AM$5:$AM$8970,0)))
))/((D18/FRACAS!$AY$1)*60),"")</f>
        <v/>
      </c>
      <c r="LE18" s="240" t="str" cm="1">
        <f t="array" ref="LE18">IFERROR((((E18/FRACAS!$AY$1)*60
)-(SUMPRODUCT((FRACAS!$B$5:$B$8970=E$4)*(FRACAS!$D$5:$D$8970&lt;=E18)*(IFERROR(FRACAS!$AM$5:$AM$8970,0)))
))/((E18/FRACAS!$AY$1)*60),"")</f>
        <v/>
      </c>
      <c r="LF18" s="240" t="str" cm="1">
        <f t="array" ref="LF18">IFERROR((((F18/FRACAS!$AY$1)*60
)-(SUMPRODUCT((FRACAS!$B$5:$B$8970=F$4)*(FRACAS!$D$5:$D$8970&lt;=F18)*(IFERROR(FRACAS!$AM$5:$AM$8970,0)))
))/((F18/FRACAS!$AY$1)*60),"")</f>
        <v/>
      </c>
      <c r="LG18" s="240" t="str" cm="1">
        <f t="array" ref="LG18">IFERROR((((G18/FRACAS!$AY$1)*60
)-(SUMPRODUCT((FRACAS!$B$5:$B$8970=G$4)*(FRACAS!$D$5:$D$8970&lt;=G18)*(IFERROR(FRACAS!$AM$5:$AM$8970,0)))
))/((G18/FRACAS!$AY$1)*60),"")</f>
        <v/>
      </c>
      <c r="LH18" s="240" t="str" cm="1">
        <f t="array" ref="LH18">IFERROR((((H18/FRACAS!$AY$1)*60
)-(SUMPRODUCT((FRACAS!$B$5:$B$8970=H$4)*(FRACAS!$D$5:$D$8970&lt;=H18)*(IFERROR(FRACAS!$AM$5:$AM$8970,0)))
))/((H18/FRACAS!$AY$1)*60),"")</f>
        <v/>
      </c>
      <c r="LI18" s="240" t="str" cm="1">
        <f t="array" ref="LI18">IFERROR((((I18/FRACAS!$AY$1)*60
)-(SUMPRODUCT((FRACAS!$B$5:$B$8970=I$4)*(FRACAS!$D$5:$D$8970&lt;=I18)*(IFERROR(FRACAS!$AM$5:$AM$8970,0)))
))/((I18/FRACAS!$AY$1)*60),"")</f>
        <v/>
      </c>
      <c r="LJ18" s="240" t="str" cm="1">
        <f t="array" ref="LJ18">IFERROR((((J18/FRACAS!$AY$1)*60
)-(SUMPRODUCT((FRACAS!$B$5:$B$8970=J$4)*(FRACAS!$D$5:$D$8970&lt;=J18)*(IFERROR(FRACAS!$AM$5:$AM$8970,0)))
))/((J18/FRACAS!$AY$1)*60),"")</f>
        <v/>
      </c>
      <c r="LK18" s="240" t="str" cm="1">
        <f t="array" ref="LK18">IFERROR((((K18/FRACAS!$AY$1)*60
)-(SUMPRODUCT((FRACAS!$B$5:$B$8970=K$4)*(FRACAS!$D$5:$D$8970&lt;=K18)*(IFERROR(FRACAS!$AM$5:$AM$8970,0)))
))/((K18/FRACAS!$AY$1)*60),"")</f>
        <v/>
      </c>
      <c r="LL18" s="240" t="str" cm="1">
        <f t="array" ref="LL18">IFERROR((((L18/FRACAS!$AY$1)*60
)-(SUMPRODUCT((FRACAS!$B$5:$B$8970=L$4)*(FRACAS!$D$5:$D$8970&lt;=L18)*(IFERROR(FRACAS!$AM$5:$AM$8970,0)))
))/((L18/FRACAS!$AY$1)*60),"")</f>
        <v/>
      </c>
      <c r="LM18" s="240" t="str" cm="1">
        <f t="array" ref="LM18">IFERROR((((M18/FRACAS!$AY$1)*60
)-(SUMPRODUCT((FRACAS!$B$5:$B$8970=M$4)*(FRACAS!$D$5:$D$8970&lt;=M18)*(IFERROR(FRACAS!$AM$5:$AM$8970,0)))
))/((M18/FRACAS!$AY$1)*60),"")</f>
        <v/>
      </c>
      <c r="LN18" s="240" t="str" cm="1">
        <f t="array" ref="LN18">IFERROR((((N18/FRACAS!$AY$1)*60
)-(SUMPRODUCT((FRACAS!$B$5:$B$8970=N$4)*(FRACAS!$D$5:$D$8970&lt;=N18)*(IFERROR(FRACAS!$AM$5:$AM$8970,0)))
))/((N18/FRACAS!$AY$1)*60),"")</f>
        <v/>
      </c>
      <c r="LO18" s="240" t="str" cm="1">
        <f t="array" ref="LO18">IFERROR((((O18/FRACAS!$AY$1)*60
)-(SUMPRODUCT((FRACAS!$B$5:$B$8970=O$4)*(FRACAS!$D$5:$D$8970&lt;=O18)*(IFERROR(FRACAS!$AM$5:$AM$8970,0)))
))/((O18/FRACAS!$AY$1)*60),"")</f>
        <v/>
      </c>
      <c r="LP18" s="240" t="str" cm="1">
        <f t="array" ref="LP18">IFERROR((((P18/FRACAS!$AY$1)*60
)-(SUMPRODUCT((FRACAS!$B$5:$B$8970=P$4)*(FRACAS!$D$5:$D$8970&lt;=P18)*(IFERROR(FRACAS!$AM$5:$AM$8970,0)))
))/((P18/FRACAS!$AY$1)*60),"")</f>
        <v/>
      </c>
      <c r="LQ18" s="240" t="str" cm="1">
        <f t="array" ref="LQ18">IFERROR((((Q18/FRACAS!$AY$1)*60
)-(SUMPRODUCT((FRACAS!$B$5:$B$8970=Q$4)*(FRACAS!$D$5:$D$8970&lt;=Q18)*(IFERROR(FRACAS!$AM$5:$AM$8970,0)))
))/((Q18/FRACAS!$AY$1)*60),"")</f>
        <v/>
      </c>
      <c r="LR18" s="240" t="str" cm="1">
        <f t="array" ref="LR18">IFERROR((((R18/FRACAS!$AY$1)*60
)-(SUMPRODUCT((FRACAS!$B$5:$B$8970=R$4)*(FRACAS!$D$5:$D$8970&lt;=R18)*(IFERROR(FRACAS!$AM$5:$AM$8970,0)))
))/((R18/FRACAS!$AY$1)*60),"")</f>
        <v/>
      </c>
      <c r="LS18" s="240" t="str" cm="1">
        <f t="array" ref="LS18">IFERROR((((S18/FRACAS!$AY$1)*60
)-(SUMPRODUCT((FRACAS!$B$5:$B$8970=S$4)*(FRACAS!$D$5:$D$8970&lt;=S18)*(IFERROR(FRACAS!$AM$5:$AM$8970,0)))
))/((S18/FRACAS!$AY$1)*60),"")</f>
        <v/>
      </c>
      <c r="LT18" s="240" t="str" cm="1">
        <f t="array" ref="LT18">IFERROR((((T18/FRACAS!$AY$1)*60
)-(SUMPRODUCT((FRACAS!$B$5:$B$8970=T$4)*(FRACAS!$D$5:$D$8970&lt;=T18)*(IFERROR(FRACAS!$AM$5:$AM$8970,0)))
))/((T18/FRACAS!$AY$1)*60),"")</f>
        <v/>
      </c>
      <c r="LU18" s="240" t="str" cm="1">
        <f t="array" ref="LU18">IFERROR((((U18/FRACAS!$AY$1)*60
)-(SUMPRODUCT((FRACAS!$B$5:$B$8970=U$4)*(FRACAS!$D$5:$D$8970&lt;=U18)*(IFERROR(FRACAS!$AM$5:$AM$8970,0)))
))/((U18/FRACAS!$AY$1)*60),"")</f>
        <v/>
      </c>
      <c r="LV18" s="240" t="str" cm="1">
        <f t="array" ref="LV18">IFERROR(
    (((V18/FRACAS!$AY$1)*60))
    /
    (((V18/FRACAS!$AY$1)*60) + SUMPRODUCT((FRACAS!$B$5:$B$8970=V$4)*(FRACAS!$D$5:$D$8970&lt;=V18)*(IFERROR(FRACAS!$AM$5:$AM$8970,0)))
    ),"")</f>
        <v/>
      </c>
      <c r="LW18" s="240" t="str" cm="1">
        <f t="array" ref="LW18">IFERROR(
    (((W18/FRACAS!$AY$1)*60))
    /
    (((W18/FRACAS!$AY$1)*60) + SUMPRODUCT((FRACAS!$B$5:$B$8970=W$4)*(FRACAS!$D$5:$D$8970&lt;=W18)*(IFERROR(FRACAS!$AM$5:$AM$8970,0)))
    ),"")</f>
        <v/>
      </c>
      <c r="LX18" s="240" t="str" cm="1">
        <f t="array" ref="LX18">IFERROR(
    (((X18/FRACAS!$AY$1)*60))
    /
    (((X18/FRACAS!$AY$1)*60) + SUMPRODUCT((FRACAS!$B$5:$B$8970=X$4)*(FRACAS!$D$5:$D$8970&lt;=X18)*(IFERROR(FRACAS!$AM$5:$AM$8970,0)))
    ),"")</f>
        <v/>
      </c>
      <c r="LY18" s="240" t="str" cm="1">
        <f t="array" ref="LY18">IFERROR(
    (((Y18/FRACAS!$AY$1)*60))
    /
    (((Y18/FRACAS!$AY$1)*60) + SUMPRODUCT((FRACAS!$B$5:$B$8970=Y$4)*(FRACAS!$D$5:$D$8970&lt;=Y18)*(IFERROR(FRACAS!$AM$5:$AM$8970,0)))
    ),"")</f>
        <v/>
      </c>
      <c r="LZ18" s="240" t="str" cm="1">
        <f t="array" ref="LZ18">IFERROR(
    (((Z18/FRACAS!$AY$1)*60))
    /
    (((Z18/FRACAS!$AY$1)*60) + SUMPRODUCT((FRACAS!$B$5:$B$8970=Z$4)*(FRACAS!$D$5:$D$8970&lt;=Z18)*(IFERROR(FRACAS!$AM$5:$AM$8970,0)))
    ),"")</f>
        <v/>
      </c>
      <c r="MA18" s="240" t="str" cm="1">
        <f t="array" ref="MA18">IFERROR(
    (((AA18/FRACAS!$AY$1)*60))
    /
    (((AA18/FRACAS!$AY$1)*60) + SUMPRODUCT((FRACAS!$B$5:$B$8970=AA$4)*(FRACAS!$D$5:$D$8970&lt;=AA18)*(IFERROR(FRACAS!$AM$5:$AM$8970,0)))
    ),"")</f>
        <v/>
      </c>
      <c r="MB18" s="240" t="str" cm="1">
        <f t="array" ref="MB18">IFERROR(
    (((AB18/FRACAS!$AY$1)*60))
    /
    (((AB18/FRACAS!$AY$1)*60) + SUMPRODUCT((FRACAS!$B$5:$B$8970=AB$4)*(FRACAS!$D$5:$D$8970&lt;=AB18)*(IFERROR(FRACAS!$AM$5:$AM$8970,0)))
    ),"")</f>
        <v/>
      </c>
      <c r="MC18" s="240" t="str" cm="1">
        <f t="array" ref="MC18">IFERROR(
    (((AC18/FRACAS!$AY$1)*60))
    /
    (((AC18/FRACAS!$AY$1)*60) + SUMPRODUCT((FRACAS!$B$5:$B$8970=AC$4)*(FRACAS!$D$5:$D$8970&lt;=AC18)*(IFERROR(FRACAS!$AM$5:$AM$8970,0)))
    ),"")</f>
        <v/>
      </c>
      <c r="MD18" s="240" t="str" cm="1">
        <f t="array" ref="MD18">IFERROR(
    (((AD18/FRACAS!$AY$1)*60))
    /
    (((AD18/FRACAS!$AY$1)*60) + SUMPRODUCT((FRACAS!$B$5:$B$8970=AD$4)*(FRACAS!$D$5:$D$8970&lt;=AD18)*(IFERROR(FRACAS!$AM$5:$AM$8970,0)))
    ),"")</f>
        <v/>
      </c>
      <c r="ME18" s="240" t="str" cm="1">
        <f t="array" ref="ME18">IFERROR(
    (((AE18/FRACAS!$AY$1)*60))
    /
    (((AE18/FRACAS!$AY$1)*60) + SUMPRODUCT((FRACAS!$B$5:$B$8970=AE$4)*(FRACAS!$D$5:$D$8970&lt;=AE18)*(IFERROR(FRACAS!$AM$5:$AM$8970,0)))
    ),"")</f>
        <v/>
      </c>
      <c r="MF18" s="240" t="str" cm="1">
        <f t="array" ref="MF18">IFERROR(
    (((AF18/FRACAS!$AY$1)*60))
    /
    (((AF18/FRACAS!$AY$1)*60) + SUMPRODUCT((FRACAS!$B$5:$B$8970=AF$4)*(FRACAS!$D$5:$D$8970&lt;=AF18)*(IFERROR(FRACAS!$AM$5:$AM$8970,0)))
    ),"")</f>
        <v/>
      </c>
      <c r="MG18" s="240" t="str" cm="1">
        <f t="array" ref="MG18">IFERROR(
    (((AG18/FRACAS!$AY$1)*60))
    /
    (((AG18/FRACAS!$AY$1)*60) + SUMPRODUCT((FRACAS!$B$5:$B$8970=AG$4)*(FRACAS!$D$5:$D$8970&lt;=AG18)*(IFERROR(FRACAS!$AM$5:$AM$8970,0)))
    ),"")</f>
        <v/>
      </c>
      <c r="MH18" s="240" t="str" cm="1">
        <f t="array" ref="MH18">IFERROR(
    (((AH18/FRACAS!$AY$1)*60))
    /
    (((AH18/FRACAS!$AY$1)*60) + SUMPRODUCT((FRACAS!$B$5:$B$8970=AH$4)*(FRACAS!$D$5:$D$8970&lt;=AH18)*(IFERROR(FRACAS!$AM$5:$AM$8970,0)))
    ),"")</f>
        <v/>
      </c>
      <c r="MI18" s="240" t="str" cm="1">
        <f t="array" ref="MI18">IFERROR(
    (((AI18/FRACAS!$AY$1)*60))
    /
    (((AI18/FRACAS!$AY$1)*60) + SUMPRODUCT((FRACAS!$B$5:$B$8970=AI$4)*(FRACAS!$D$5:$D$8970&lt;=AI18)*(IFERROR(FRACAS!$AM$5:$AM$8970,0)))
    ),"")</f>
        <v/>
      </c>
      <c r="MJ18" s="240" t="str" cm="1">
        <f t="array" ref="MJ18">IFERROR(
    (((AJ18/FRACAS!$AY$1)*60))
    /
    (((AJ18/FRACAS!$AY$1)*60) + SUMPRODUCT((FRACAS!$B$5:$B$8970=AJ$4)*(FRACAS!$D$5:$D$8970&lt;=AJ18)*(IFERROR(FRACAS!$AM$5:$AM$8970,0)))
    ),"")</f>
        <v/>
      </c>
      <c r="MK18" s="240" t="str" cm="1">
        <f t="array" ref="MK18">IFERROR(
    (((AK18/FRACAS!$AY$1)*60))
    /
    (((AK18/FRACAS!$AY$1)*60) + SUMPRODUCT((FRACAS!$B$5:$B$8970=AK$4)*(FRACAS!$D$5:$D$8970&lt;=AK18)*(IFERROR(FRACAS!$AM$5:$AM$8970,0)))
    ),"")</f>
        <v/>
      </c>
      <c r="ML18" s="240" t="str" cm="1">
        <f t="array" ref="ML18">IFERROR(
    (((AL18/FRACAS!$AY$1)*60))
    /
    (((AL18/FRACAS!$AY$1)*60) + SUMPRODUCT((FRACAS!$B$5:$B$8970=AL$4)*(FRACAS!$D$5:$D$8970&lt;=AL18)*(IFERROR(FRACAS!$AM$5:$AM$8970,0)))
    ),"")</f>
        <v/>
      </c>
      <c r="MM18" s="240" t="str" cm="1">
        <f t="array" ref="MM18">IFERROR(
    (((AM18/FRACAS!$AY$1)*60))
    /
    (((AM18/FRACAS!$AY$1)*60) + SUMPRODUCT((FRACAS!$B$5:$B$8970=AM$4)*(FRACAS!$D$5:$D$8970&lt;=AM18)*(IFERROR(FRACAS!$AM$5:$AM$8970,0)))
    ),"")</f>
        <v/>
      </c>
      <c r="MN18" s="240" t="str" cm="1">
        <f t="array" ref="MN18">IFERROR(
    (((AN18/FRACAS!$AY$1)*60))
    /
    (((AN18/FRACAS!$AY$1)*60) + SUMPRODUCT((FRACAS!$B$5:$B$8970=AN$4)*(FRACAS!$D$5:$D$8970&lt;=AN18)*(IFERROR(FRACAS!$AM$5:$AM$8970,0)))
    ),"")</f>
        <v/>
      </c>
      <c r="MO18" s="240" t="str" cm="1">
        <f t="array" ref="MO18">IFERROR(
    (((AO18/FRACAS!$AY$1)*60))
    /
    (((AO18/FRACAS!$AY$1)*60) + SUMPRODUCT((FRACAS!$B$5:$B$8970=AO$4)*(FRACAS!$D$5:$D$8970&lt;=AO18)*(IFERROR(FRACAS!$AM$5:$AM$8970,0)))
    ),"")</f>
        <v/>
      </c>
      <c r="MP18" s="240" t="str" cm="1">
        <f t="array" ref="MP18">IFERROR(
    (((AP18/FRACAS!$AY$1)*60))
    /
    (((AP18/FRACAS!$AY$1)*60) + SUMPRODUCT((FRACAS!$B$5:$B$8970=AP$4)*(FRACAS!$D$5:$D$8970&lt;=AP18)*(IFERROR(FRACAS!$AM$5:$AM$8970,0)))
    ),"")</f>
        <v/>
      </c>
      <c r="MQ18" s="240" t="str" cm="1">
        <f t="array" ref="MQ18">IFERROR(
    (((AQ18/FRACAS!$AY$1)*60))
    /
    (((AQ18/FRACAS!$AY$1)*60) + SUMPRODUCT((FRACAS!$B$5:$B$8970=AQ$4)*(FRACAS!$D$5:$D$8970&lt;=AQ18)*(IFERROR(FRACAS!$AM$5:$AM$8970,0)))
    ),"")</f>
        <v/>
      </c>
      <c r="MR18" s="194"/>
      <c r="MS18" s="194"/>
      <c r="MT18" s="194"/>
      <c r="MU18" s="194"/>
      <c r="MV18" s="194"/>
      <c r="MW18" s="194"/>
      <c r="MX18" s="194"/>
      <c r="MY18" s="194"/>
      <c r="MZ18" s="194"/>
      <c r="NA18" s="195"/>
      <c r="ND18" s="241">
        <f t="shared" si="6"/>
        <v>0</v>
      </c>
      <c r="NE18" s="242" t="str">
        <f t="shared" si="7"/>
        <v/>
      </c>
      <c r="NF18" s="193" t="str" cm="1">
        <f t="array" ref="NF18">IF($ND18=0,"",(IFERROR( (IFERROR($ND18/FRACAS!$AY$1*60,0) - SUMPRODUCT( (FRACAS!$K$5:$K$8972=NF$2) * IFERROR(FRACAS!$AN$5:$AN$8972,0) ) ) / IFERROR($ND18/FRACAS!$AY$1*60,0), 1 )))</f>
        <v/>
      </c>
      <c r="NG18" s="193" t="str" cm="1">
        <f t="array" ref="NG18">IF($ND18=0,"",(IFERROR( (IFERROR($ND18/FRACAS!$AY$1*60,0) - SUMPRODUCT( (FRACAS!$K$5:$K$8972=NG$2) * IFERROR(FRACAS!$AN$5:$AN$8972,0) ) ) / IFERROR($ND18/FRACAS!$AY$1*60,0), 1 )))</f>
        <v/>
      </c>
      <c r="NH18" s="193" t="str" cm="1">
        <f t="array" ref="NH18">IF($ND18=0,"",(IFERROR( (IFERROR($ND18/FRACAS!$AY$1*60,0) - SUMPRODUCT( (FRACAS!$K$5:$K$8972=NH$2) * IFERROR(FRACAS!$AN$5:$AN$8972,0) ) ) / IFERROR($ND18/FRACAS!$AY$1*60,0), 1 )))</f>
        <v/>
      </c>
      <c r="NI18" s="193" t="str" cm="1">
        <f t="array" ref="NI18">IF($ND18=0,"",(IFERROR( (IFERROR($ND18/FRACAS!$AY$1*60,0) - SUMPRODUCT( (FRACAS!$K$5:$K$8972=NI$2) * IFERROR(FRACAS!$AN$5:$AN$8972,0) ) ) / IFERROR($ND18/FRACAS!$AY$1*60,0), 1 )))</f>
        <v/>
      </c>
      <c r="NJ18" s="193" t="str" cm="1">
        <f t="array" ref="NJ18">IF($ND18=0,"",(IFERROR( (IFERROR($ND18/FRACAS!$AY$1*60,0) - SUMPRODUCT( (FRACAS!$K$5:$K$8972=NJ$2) * IFERROR(FRACAS!$AN$5:$AN$8972,0) ) ) / IFERROR($ND18/FRACAS!$AY$1*60,0), 1 )))</f>
        <v/>
      </c>
      <c r="NK18" s="193" t="str" cm="1">
        <f t="array" ref="NK18">IF($ND18=0,"",(IFERROR( (IFERROR($ND18/FRACAS!$AY$1*60,0) - SUMPRODUCT( (FRACAS!$K$5:$K$8972=NK$2) * IFERROR(FRACAS!$AN$5:$AN$8972,0) ) ) / IFERROR($ND18/FRACAS!$AY$1*60,0), 1 )))</f>
        <v/>
      </c>
      <c r="NL18" s="193" t="str" cm="1">
        <f t="array" ref="NL18">IF($ND18=0,"",(IFERROR( (IFERROR($ND18/FRACAS!$AY$1*60,0) - SUMPRODUCT( (FRACAS!$K$5:$K$8972=NL$2) * IFERROR(FRACAS!$AN$5:$AN$8972,0) ) ) / IFERROR($ND18/FRACAS!$AY$1*60,0), 1 )))</f>
        <v/>
      </c>
      <c r="NM18" s="193" t="str" cm="1">
        <f t="array" ref="NM18">IF($ND18=0,"",(IFERROR( (IFERROR($ND18/FRACAS!$AY$1*60,0) - SUMPRODUCT( (FRACAS!$K$5:$K$8972=NM$2) * IFERROR(FRACAS!$AN$5:$AN$8972,0) ) ) / IFERROR($ND18/FRACAS!$AY$1*60,0), 1 )))</f>
        <v/>
      </c>
      <c r="NN18" s="193" t="str" cm="1">
        <f t="array" ref="NN18">IF($ND18=0,"",(IFERROR( (IFERROR($ND18/FRACAS!$AY$1*60,0) - SUMPRODUCT( (FRACAS!$K$5:$K$8972=NN$2) * IFERROR(FRACAS!$AN$5:$AN$8972,0) ) ) / IFERROR($ND18/FRACAS!$AY$1*60,0), 1 )))</f>
        <v/>
      </c>
      <c r="NO18" s="193" t="str" cm="1">
        <f t="array" ref="NO18">IF($ND18=0,"",(IFERROR( (IFERROR($ND18/FRACAS!$AY$1*60,0) - SUMPRODUCT( (FRACAS!$K$5:$K$8972=NO$2) * IFERROR(FRACAS!$AN$5:$AN$8972,0) ) ) / IFERROR($ND18/FRACAS!$AY$1*60,0), 1 )))</f>
        <v/>
      </c>
      <c r="NP18" s="193" t="str" cm="1">
        <f t="array" ref="NP18">IF($ND18=0,"",(IFERROR( (IFERROR($ND18/FRACAS!$AY$1*60,0) - SUMPRODUCT( (FRACAS!$K$5:$K$8972=NP$2) * IFERROR(FRACAS!$AN$5:$AN$8972,0) ) ) / IFERROR($ND18/FRACAS!$AY$1*60,0), 1 )))</f>
        <v/>
      </c>
      <c r="NQ18" s="193" t="str" cm="1">
        <f t="array" ref="NQ18">IF($ND18=0,"",(IFERROR( (IFERROR($ND18/FRACAS!$AY$1*60,0) - SUMPRODUCT( (FRACAS!$K$5:$K$8972=NQ$2) * IFERROR(FRACAS!$AN$5:$AN$8972,0) ) ) / IFERROR($ND18/FRACAS!$AY$1*60,0), 1 )))</f>
        <v/>
      </c>
      <c r="NR18" s="193" t="str" cm="1">
        <f t="array" ref="NR18">IF($ND18=0,"",(IFERROR( (IFERROR($ND18/FRACAS!$AY$1*60,0) - SUMPRODUCT( (FRACAS!$K$5:$K$8972=NR$2) * IFERROR(FRACAS!$AN$5:$AN$8972,0) ) ) / IFERROR($ND18/FRACAS!$AY$1*60,0), 1 )))</f>
        <v/>
      </c>
      <c r="NS18" s="193" t="str" cm="1">
        <f t="array" ref="NS18">IF($ND18=0,"",(IFERROR( (IFERROR($ND18/FRACAS!$AY$1*60,0) - SUMPRODUCT( (FRACAS!$K$5:$K$8972=NS$2) * IFERROR(FRACAS!$AN$5:$AN$8972,0) ) ) / IFERROR($ND18/FRACAS!$AY$1*60,0), 1 )))</f>
        <v/>
      </c>
      <c r="NT18" s="193" t="str" cm="1">
        <f t="array" ref="NT18">IF($ND18=0,"",(IFERROR( (IFERROR($ND18/FRACAS!$AY$1*60,0) - SUMPRODUCT( (FRACAS!$K$5:$K$8972=NT$2) * IFERROR(FRACAS!$AN$5:$AN$8972,0) ) ) / IFERROR($ND18/FRACAS!$AY$1*60,0), 1 )))</f>
        <v/>
      </c>
      <c r="NU18" s="193" t="str" cm="1">
        <f t="array" ref="NU18">IF($ND18=0,"",(IFERROR( (IFERROR($ND18/FRACAS!$AY$1*60,0) - SUMPRODUCT( (FRACAS!$K$5:$K$8972=NU$2) * IFERROR(FRACAS!$AN$5:$AN$8972,0) ) ) / IFERROR($ND18/FRACAS!$AY$1*60,0), 1 )))</f>
        <v/>
      </c>
      <c r="NV18" s="193" t="str" cm="1">
        <f t="array" ref="NV18">IF($ND18=0,"",(IFERROR( (IFERROR($ND18/FRACAS!$AY$1*60,0) - SUMPRODUCT( (FRACAS!$K$5:$K$8972=NV$2) * IFERROR(FRACAS!$AN$5:$AN$8972,0) ) ) / IFERROR($ND18/FRACAS!$AY$1*60,0), 1 )))</f>
        <v/>
      </c>
      <c r="NW18" s="193" t="str" cm="1">
        <f t="array" ref="NW18">IF($ND18=0,"",(IFERROR( (IFERROR($ND18/FRACAS!$AY$1*60,0) - SUMPRODUCT( (FRACAS!$K$5:$K$8972=NW$2) * IFERROR(FRACAS!$AN$5:$AN$8972,0) ) ) / IFERROR($ND18/FRACAS!$AY$1*60,0), 1 )))</f>
        <v/>
      </c>
      <c r="NX18" s="193" t="str" cm="1">
        <f t="array" ref="NX18">IF($ND18=0,"",(IFERROR( (IFERROR($ND18/FRACAS!$AY$1*60,0) - SUMPRODUCT( (FRACAS!$K$5:$K$8972=NX$2) * IFERROR(FRACAS!$AN$5:$AN$8972,0) ) ) / IFERROR($ND18/FRACAS!$AY$1*60,0), 1 )))</f>
        <v/>
      </c>
      <c r="NY18" s="193" t="str" cm="1">
        <f t="array" ref="NY18">IF($ND18=0,"",(IFERROR( (IFERROR($ND18/FRACAS!$AY$1*60,0) - SUMPRODUCT( (FRACAS!$K$5:$K$8972=NY$2) * IFERROR(FRACAS!$AN$5:$AN$8972,0) ) ) / IFERROR($ND18/FRACAS!$AY$1*60,0), 1 )))</f>
        <v/>
      </c>
      <c r="NZ18" s="193" t="str" cm="1">
        <f t="array" ref="NZ18">IF($ND18=0,"",(IFERROR( (IFERROR($ND18/FRACAS!$AY$1*60,0) - SUMPRODUCT( (FRACAS!$K$5:$K$8972=NZ$2) * IFERROR(FRACAS!$AN$5:$AN$8972,0) ) ) / IFERROR($ND18/FRACAS!$AY$1*60,0), 1 )))</f>
        <v/>
      </c>
      <c r="OA18" s="193" t="str" cm="1">
        <f t="array" ref="OA18">IF($ND18=0,"",(IFERROR( (IFERROR($ND18/FRACAS!$AY$1*60,0) - SUMPRODUCT( (FRACAS!$K$5:$K$8972=OA$2) * IFERROR(FRACAS!$AN$5:$AN$8972,0) ) ) / IFERROR($ND18/FRACAS!$AY$1*60,0), 1 )))</f>
        <v/>
      </c>
      <c r="OB18" s="193" t="str" cm="1">
        <f t="array" ref="OB18">IF($ND18=0,"",(IFERROR( (IFERROR($ND18/FRACAS!$AY$1*60,0) - SUMPRODUCT( (FRACAS!$K$5:$K$8972=OB$2) * IFERROR(FRACAS!$AN$5:$AN$8972,0) ) ) / IFERROR($ND18/FRACAS!$AY$1*60,0), 1 )))</f>
        <v/>
      </c>
      <c r="OC18" s="193" t="str" cm="1">
        <f t="array" ref="OC18">IF($ND18=0,"",(IFERROR( (IFERROR($ND18/FRACAS!$AY$1*60,0) - SUMPRODUCT( (FRACAS!$K$5:$K$8972=OC$2) * IFERROR(FRACAS!$AN$5:$AN$8972,0) ) ) / IFERROR($ND18/FRACAS!$AY$1*60,0), 1 )))</f>
        <v/>
      </c>
      <c r="OD18" s="193" t="str" cm="1">
        <f t="array" ref="OD18">IF($ND18=0,"",(IFERROR( (IFERROR($ND18/FRACAS!$AY$1*60,0) - SUMPRODUCT( (FRACAS!$K$5:$K$8972=OD$2) * IFERROR(FRACAS!$AN$5:$AN$8972,0) ) ) / IFERROR($ND18/FRACAS!$AY$1*60,0), 1 )))</f>
        <v/>
      </c>
      <c r="OE18" s="193" t="str" cm="1">
        <f t="array" ref="OE18">IF($ND18=0,"",(IFERROR( (IFERROR($ND18/FRACAS!$AY$1*60,0) - SUMPRODUCT( (FRACAS!$K$5:$K$8972=OE$2) * IFERROR(FRACAS!$AN$5:$AN$8972,0) ) ) / IFERROR($ND18/FRACAS!$AY$1*60,0), 1 )))</f>
        <v/>
      </c>
      <c r="OF18" s="193" t="str" cm="1">
        <f t="array" ref="OF18">IF($ND18=0,"",(IFERROR( (IFERROR($ND18/FRACAS!$AY$1*60,0) - SUMPRODUCT( (FRACAS!$K$5:$K$8972=OF$2) * IFERROR(FRACAS!$AN$5:$AN$8972,0) ) ) / IFERROR($ND18/FRACAS!$AY$1*60,0), 1 )))</f>
        <v/>
      </c>
      <c r="OG18" s="193" t="str" cm="1">
        <f t="array" ref="OG18">IF($ND18=0,"",(IFERROR( (IFERROR($ND18/FRACAS!$AY$1*60,0) - SUMPRODUCT( (FRACAS!$K$5:$K$8972=OG$2) * IFERROR(FRACAS!$AN$5:$AN$8972,0) ) ) / IFERROR($ND18/FRACAS!$AY$1*60,0), 1 )))</f>
        <v/>
      </c>
      <c r="OH18" s="193" t="str" cm="1">
        <f t="array" ref="OH18">IF($ND18=0,"",(IFERROR( (IFERROR($ND18/FRACAS!$AY$1*60,0) - SUMPRODUCT( (FRACAS!$K$5:$K$8972=OH$2) * IFERROR(FRACAS!$AN$5:$AN$8972,0) ) ) / IFERROR($ND18/FRACAS!$AY$1*60,0), 1 )))</f>
        <v/>
      </c>
      <c r="OI18" s="193" t="str" cm="1">
        <f t="array" ref="OI18">IF($ND18=0,"",(IFERROR( (IFERROR($ND18/FRACAS!$AY$1*60,0) - SUMPRODUCT( (FRACAS!$K$5:$K$8972=OI$2) * IFERROR(FRACAS!$AN$5:$AN$8972,0) ) ) / IFERROR($ND18/FRACAS!$AY$1*60,0), 1 )))</f>
        <v/>
      </c>
      <c r="OJ18" s="193" t="str" cm="1">
        <f t="array" ref="OJ18">IF($ND18=0,"",(IFERROR( (IFERROR($ND18/FRACAS!$AY$1*60,0) - SUMPRODUCT( (FRACAS!$K$5:$K$8972=OJ$2) * IFERROR(FRACAS!$AN$5:$AN$8972,0) ) ) / IFERROR($ND18/FRACAS!$AY$1*60,0), 1 )))</f>
        <v/>
      </c>
      <c r="OK18" s="193" t="str" cm="1">
        <f t="array" ref="OK18">IF($ND18=0,"",(IFERROR( (IFERROR($ND18/FRACAS!$AY$1*60,0) - SUMPRODUCT( (FRACAS!$K$5:$K$8972=OK$2) * IFERROR(FRACAS!$AN$5:$AN$8972,0) ) ) / IFERROR($ND18/FRACAS!$AY$1*60,0), 1 )))</f>
        <v/>
      </c>
      <c r="OL18" s="193" t="str" cm="1">
        <f t="array" ref="OL18">IF($ND18=0,"",(IFERROR( (IFERROR($ND18/FRACAS!$AY$1*60,0) - SUMPRODUCT( (FRACAS!$K$5:$K$8972=OL$2) * IFERROR(FRACAS!$AN$5:$AN$8972,0) ) ) / IFERROR($ND18/FRACAS!$AY$1*60,0), 1 )))</f>
        <v/>
      </c>
      <c r="OM18" s="193" t="str" cm="1">
        <f t="array" ref="OM18">IF($ND18=0,"",(IFERROR( (IFERROR($ND18/FRACAS!$AY$1*60,0) - SUMPRODUCT( (FRACAS!$K$5:$K$8972=OM$2) * IFERROR(FRACAS!$AN$5:$AN$8972,0) ) ) / IFERROR($ND18/FRACAS!$AY$1*60,0), 1 )))</f>
        <v/>
      </c>
      <c r="ON18" s="193" t="str" cm="1">
        <f t="array" ref="ON18">IF($ND18=0,"",(IFERROR( (IFERROR($ND18/FRACAS!$AY$1*60,0) - SUMPRODUCT( (FRACAS!$K$5:$K$8972=ON$2) * IFERROR(FRACAS!$AN$5:$AN$8972,0) ) ) / IFERROR($ND18/FRACAS!$AY$1*60,0), 1 )))</f>
        <v/>
      </c>
      <c r="OO18" s="193" t="str" cm="1">
        <f t="array" ref="OO18">IF($ND18=0,"",(IFERROR( (IFERROR($ND18/FRACAS!$AY$1*60,0) - SUMPRODUCT( (FRACAS!$K$5:$K$8972=OO$2) * IFERROR(FRACAS!$AN$5:$AN$8972,0) ) ) / IFERROR($ND18/FRACAS!$AY$1*60,0), 1 )))</f>
        <v/>
      </c>
      <c r="OP18" s="193" t="str" cm="1">
        <f t="array" ref="OP18">IF($ND18=0,"",(IFERROR( (IFERROR($ND18/FRACAS!$AY$1*60,0) - SUMPRODUCT( (FRACAS!$K$5:$K$8972=OP$2) * IFERROR(FRACAS!$AN$5:$AN$8972,0) ) ) / IFERROR($ND18/FRACAS!$AY$1*60,0), 1 )))</f>
        <v/>
      </c>
      <c r="OQ18" s="193" t="str" cm="1">
        <f t="array" ref="OQ18">IF($ND18=0,"",(IFERROR( (IFERROR($ND18/FRACAS!$AY$1*60,0) - SUMPRODUCT( (FRACAS!$K$5:$K$8972=OQ$2) * IFERROR(FRACAS!$AN$5:$AN$8972,0) ) ) / IFERROR($ND18/FRACAS!$AY$1*60,0), 1 )))</f>
        <v/>
      </c>
      <c r="OR18" s="193" t="str" cm="1">
        <f t="array" ref="OR18">IF($ND18=0,"",(IFERROR( (IFERROR($ND18/FRACAS!$AY$1*60,0) - SUMPRODUCT( (FRACAS!$K$5:$K$8972=OR$2) * IFERROR(FRACAS!$AN$5:$AN$8972,0) ) ) / IFERROR($ND18/FRACAS!$AY$1*60,0), 1 )))</f>
        <v/>
      </c>
      <c r="OS18" s="193" t="str" cm="1">
        <f t="array" ref="OS18">IF($ND18=0,"",(IFERROR( (IFERROR($ND18/FRACAS!$AY$1*60,0) - SUMPRODUCT( (FRACAS!$K$5:$K$8972=OS$2) * IFERROR(FRACAS!$AN$5:$AN$8972,0) ) ) / IFERROR($ND18/FRACAS!$AY$1*60,0), 1 )))</f>
        <v/>
      </c>
      <c r="OT18" s="243" t="str" cm="1">
        <f t="array" ref="OT18">IF($ND18=0,"",(IFERROR( (IFERROR($ND18/FRACAS!$AY$1*60,0) - SUMPRODUCT( (FRACAS!$K$5:$K$8972=OT$2) * IFERROR(FRACAS!$AN$5:$AN$8972,0) ) ) / IFERROR($ND18/FRACAS!$AY$1*60,0), 1 )))</f>
        <v/>
      </c>
    </row>
    <row r="19" spans="2:410" x14ac:dyDescent="0.2">
      <c r="B19" s="233"/>
      <c r="C19" s="259">
        <f>IF('[1]17.11.2025 IASI18 Mileage'!C19="","",'[1]17.11.2025 IASI18 Mileage'!C19)</f>
        <v>46069</v>
      </c>
      <c r="D19" s="201" t="str">
        <f>IF('[1]17.11.2025 IASI18 Mileage'!D19="","",'[1]17.11.2025 IASI18 Mileage'!D19)</f>
        <v/>
      </c>
      <c r="E19" s="201" t="str">
        <f>IF('[1]17.11.2025 IASI18 Mileage'!E19="","",'[1]17.11.2025 IASI18 Mileage'!E19)</f>
        <v/>
      </c>
      <c r="F19" s="201" t="str">
        <f>IF('[1]17.11.2025 IASI18 Mileage'!F19="","",'[1]17.11.2025 IASI18 Mileage'!F19)</f>
        <v/>
      </c>
      <c r="G19" s="201" t="str">
        <f>IF('[1]17.11.2025 IASI18 Mileage'!G19="","",'[1]17.11.2025 IASI18 Mileage'!G19)</f>
        <v/>
      </c>
      <c r="H19" s="201" t="str">
        <f>IF('[1]17.11.2025 IASI18 Mileage'!H19="","",'[1]17.11.2025 IASI18 Mileage'!H19)</f>
        <v/>
      </c>
      <c r="I19" s="201" t="str">
        <f>IF('[1]17.11.2025 IASI18 Mileage'!I19="","",'[1]17.11.2025 IASI18 Mileage'!I19)</f>
        <v/>
      </c>
      <c r="J19" s="201" t="str">
        <f>IF('[1]17.11.2025 IASI18 Mileage'!J19="","",'[1]17.11.2025 IASI18 Mileage'!J19)</f>
        <v/>
      </c>
      <c r="K19" s="201" t="str">
        <f>IF('[1]17.11.2025 IASI18 Mileage'!K19="","",'[1]17.11.2025 IASI18 Mileage'!K19)</f>
        <v/>
      </c>
      <c r="L19" s="201" t="str">
        <f>IF('[1]17.11.2025 IASI18 Mileage'!L19="","",'[1]17.11.2025 IASI18 Mileage'!L19)</f>
        <v/>
      </c>
      <c r="M19" s="201" t="str">
        <f>IF('[1]17.11.2025 IASI18 Mileage'!M19="","",'[1]17.11.2025 IASI18 Mileage'!M19)</f>
        <v/>
      </c>
      <c r="N19" s="201" t="str">
        <f>IF('[1]17.11.2025 IASI18 Mileage'!N19="","",'[1]17.11.2025 IASI18 Mileage'!N19)</f>
        <v/>
      </c>
      <c r="O19" s="201" t="str">
        <f>IF('[1]17.11.2025 IASI18 Mileage'!O19="","",'[1]17.11.2025 IASI18 Mileage'!O19)</f>
        <v/>
      </c>
      <c r="P19" s="201" t="str">
        <f>IF('[1]17.11.2025 IASI18 Mileage'!P19="","",'[1]17.11.2025 IASI18 Mileage'!P19)</f>
        <v/>
      </c>
      <c r="Q19" s="201" t="str">
        <f>IF('[1]17.11.2025 IASI18 Mileage'!Q19="","",'[1]17.11.2025 IASI18 Mileage'!Q19)</f>
        <v/>
      </c>
      <c r="R19" s="201" t="str">
        <f>IF('[1]17.11.2025 IASI18 Mileage'!R19="","",'[1]17.11.2025 IASI18 Mileage'!R19)</f>
        <v/>
      </c>
      <c r="S19" s="201" t="str">
        <f>IF('[1]17.11.2025 IASI18 Mileage'!S19="","",'[1]17.11.2025 IASI18 Mileage'!S19)</f>
        <v/>
      </c>
      <c r="T19" s="201" t="str">
        <f>IF('[1]17.11.2025 IASI18 Mileage'!T19="","",'[1]17.11.2025 IASI18 Mileage'!T19)</f>
        <v/>
      </c>
      <c r="U19" s="201" t="str">
        <f>IF('[1]17.11.2025 IASI18 Mileage'!U19="","",'[1]17.11.2025 IASI18 Mileage'!U19)</f>
        <v/>
      </c>
      <c r="V19" s="201"/>
      <c r="W19" s="201"/>
      <c r="X19" s="201"/>
      <c r="Y19" s="201"/>
      <c r="Z19" s="201"/>
      <c r="AA19" s="201"/>
      <c r="AB19" s="201"/>
      <c r="AC19" s="201"/>
      <c r="AD19" s="201"/>
      <c r="AE19" s="201"/>
      <c r="AF19" s="201"/>
      <c r="AG19" s="201"/>
      <c r="AH19" s="201"/>
      <c r="AI19" s="201"/>
      <c r="AJ19" s="201"/>
      <c r="AK19" s="201"/>
      <c r="AL19" s="201"/>
      <c r="AM19" s="201"/>
      <c r="AN19" s="201"/>
      <c r="AO19" s="201"/>
      <c r="AP19" s="201"/>
      <c r="AQ19" s="201"/>
      <c r="AR19" s="201"/>
      <c r="AS19" s="201"/>
      <c r="AT19" s="201"/>
      <c r="AU19" s="201"/>
      <c r="AV19" s="201"/>
      <c r="AW19" s="201"/>
      <c r="AX19" s="201"/>
      <c r="AY19" s="201"/>
      <c r="AZ19" s="201"/>
      <c r="BA19" s="202"/>
      <c r="BB19" s="184"/>
      <c r="BC19" s="184"/>
      <c r="BD19" s="234"/>
      <c r="BE19" s="234"/>
      <c r="BF19" s="234"/>
      <c r="BG19" s="234"/>
      <c r="BH19" s="234"/>
      <c r="BI19" s="234"/>
      <c r="BJ19" s="234"/>
      <c r="BK19" s="234"/>
      <c r="BL19" s="234"/>
      <c r="BM19" s="234"/>
      <c r="BN19" s="234"/>
      <c r="BO19" s="234"/>
      <c r="BP19" s="234"/>
      <c r="BQ19" s="234"/>
      <c r="BR19" s="234"/>
      <c r="BS19" s="234"/>
      <c r="BT19" s="234"/>
      <c r="BU19" s="234"/>
      <c r="BV19" s="234"/>
      <c r="BW19" s="234"/>
      <c r="BX19" s="234"/>
      <c r="BY19" s="234"/>
      <c r="BZ19" s="234"/>
      <c r="CA19" s="234"/>
      <c r="CB19" s="234"/>
      <c r="CC19" s="234"/>
      <c r="CD19" s="234"/>
      <c r="CE19" s="234"/>
      <c r="CF19" s="234"/>
      <c r="CG19" s="234"/>
      <c r="CH19" s="234"/>
      <c r="CI19" s="234"/>
      <c r="CJ19" s="234"/>
      <c r="CK19" s="234"/>
      <c r="CL19" s="234"/>
      <c r="CM19" s="234"/>
      <c r="CN19" s="234"/>
      <c r="CO19" s="234"/>
      <c r="CP19" s="234"/>
      <c r="CQ19" s="234"/>
      <c r="CR19" s="234"/>
      <c r="CS19" s="234"/>
      <c r="CT19" s="234"/>
      <c r="CU19" s="234"/>
      <c r="CV19" s="234"/>
      <c r="CW19" s="234"/>
      <c r="CX19" s="234"/>
      <c r="CY19" s="234"/>
      <c r="CZ19" s="234"/>
      <c r="DA19" s="234"/>
      <c r="DB19" s="234"/>
      <c r="DC19" s="184">
        <f t="shared" si="5"/>
        <v>0</v>
      </c>
      <c r="DD19" s="235" t="str">
        <f t="shared" si="3"/>
        <v/>
      </c>
      <c r="DE19" s="186">
        <f>IF(D19&gt; 0,(COUNTIFS(FRACAS!$B$5:$B$8972, D$4, FRACAS!$D$5:$D$8972, "&lt;="&amp;D19)), "" )</f>
        <v>0</v>
      </c>
      <c r="DF19" s="186">
        <f>IF(E19&gt; 0,(COUNTIFS(FRACAS!$B$5:$B$8972, E$4, FRACAS!$D$5:$D$8972, "&lt;="&amp;E19)), "" )</f>
        <v>0</v>
      </c>
      <c r="DG19" s="186">
        <f>IF(F19&gt; 0,(COUNTIFS(FRACAS!$B$5:$B$8972, F$4, FRACAS!$D$5:$D$8972, "&lt;="&amp;F19)), "" )</f>
        <v>0</v>
      </c>
      <c r="DH19" s="186">
        <f>IF(G19&gt; 0,(COUNTIFS(FRACAS!$B$5:$B$8972, G$4, FRACAS!$D$5:$D$8972, "&lt;="&amp;G19)), "" )</f>
        <v>0</v>
      </c>
      <c r="DI19" s="186">
        <f>IF(H19&gt; 0,(COUNTIFS(FRACAS!$B$5:$B$8972, H$4, FRACAS!$D$5:$D$8972, "&lt;="&amp;H19)), "" )</f>
        <v>0</v>
      </c>
      <c r="DJ19" s="186">
        <f>IF(I19&gt; 0,(COUNTIFS(FRACAS!$B$5:$B$8972, I$4, FRACAS!$D$5:$D$8972, "&lt;="&amp;I19)), "" )</f>
        <v>0</v>
      </c>
      <c r="DK19" s="186">
        <f>IF(J19&gt; 0,(COUNTIFS(FRACAS!$B$5:$B$8972, J$4, FRACAS!$D$5:$D$8972, "&lt;="&amp;J19)), "" )</f>
        <v>0</v>
      </c>
      <c r="DL19" s="186">
        <f>IF(K19&gt; 0,(COUNTIFS(FRACAS!$B$5:$B$8972, K$4, FRACAS!$D$5:$D$8972, "&lt;="&amp;K19)), "" )</f>
        <v>0</v>
      </c>
      <c r="DM19" s="186">
        <f>IF(L19&gt; 0,(COUNTIFS(FRACAS!$B$5:$B$8972, L$4, FRACAS!$D$5:$D$8972, "&lt;="&amp;L19)), "" )</f>
        <v>0</v>
      </c>
      <c r="DN19" s="186">
        <f>IF(M19&gt; 0,(COUNTIFS(FRACAS!$B$5:$B$8972, M$4, FRACAS!$D$5:$D$8972, "&lt;="&amp;M19)), "" )</f>
        <v>0</v>
      </c>
      <c r="DO19" s="186">
        <f>IF(N19&gt; 0,(COUNTIFS(FRACAS!$B$5:$B$8972, N$4, FRACAS!$D$5:$D$8972, "&lt;="&amp;N19)), "" )</f>
        <v>0</v>
      </c>
      <c r="DP19" s="186">
        <f>IF(O19&gt; 0,(COUNTIFS(FRACAS!$B$5:$B$8972, O$4, FRACAS!$D$5:$D$8972, "&lt;="&amp;O19)), "" )</f>
        <v>0</v>
      </c>
      <c r="DQ19" s="186">
        <f>IF(P19&gt; 0,(COUNTIFS(FRACAS!$B$5:$B$8972, P$4, FRACAS!$D$5:$D$8972, "&lt;="&amp;P19)), "" )</f>
        <v>0</v>
      </c>
      <c r="DR19" s="186">
        <f>IF(Q19&gt; 0,(COUNTIFS(FRACAS!$B$5:$B$8972, Q$4, FRACAS!$D$5:$D$8972, "&lt;="&amp;Q19)), "" )</f>
        <v>0</v>
      </c>
      <c r="DS19" s="186">
        <f>IF(R19&gt; 0,(COUNTIFS(FRACAS!$B$5:$B$8972, R$4, FRACAS!$D$5:$D$8972, "&lt;="&amp;R19)), "" )</f>
        <v>0</v>
      </c>
      <c r="DT19" s="186">
        <f>IF(S19&gt; 0,(COUNTIFS(FRACAS!$B$5:$B$8972, S$4, FRACAS!$D$5:$D$8972, "&lt;="&amp;S19)), "" )</f>
        <v>0</v>
      </c>
      <c r="DU19" s="186">
        <f>IF(T19&gt; 0,(COUNTIFS(FRACAS!$B$5:$B$8972, T$4, FRACAS!$D$5:$D$8972, "&lt;="&amp;T19)), "" )</f>
        <v>0</v>
      </c>
      <c r="DV19" s="186">
        <f>IF(U19&gt; 0,(COUNTIFS(FRACAS!$B$5:$B$8972, U$4, FRACAS!$D$5:$D$8972, "&lt;="&amp;U19)), "" )</f>
        <v>0</v>
      </c>
      <c r="DW19" s="186" t="str">
        <f>IF(V19&gt; 0,(COUNTIFS(FRACAS!$B$5:$B$8972, V$4, FRACAS!$D$5:$D$8972, "&lt;="&amp;V19)), "" )</f>
        <v/>
      </c>
      <c r="DX19" s="186" t="str">
        <f>IF(W19&gt; 0,(COUNTIFS(FRACAS!$B$5:$B$8972, W$4, FRACAS!$D$5:$D$8972, "&lt;="&amp;W19)), "" )</f>
        <v/>
      </c>
      <c r="DY19" s="186" t="str">
        <f>IF(X19&gt; 0,(COUNTIFS(FRACAS!$B$5:$B$8972, X$4, FRACAS!$D$5:$D$8972, "&lt;="&amp;X19)), "" )</f>
        <v/>
      </c>
      <c r="DZ19" s="186" t="str">
        <f>IF(Y19&gt; 0,(COUNTIFS(FRACAS!$B$5:$B$8972, Y$4, FRACAS!$D$5:$D$8972, "&lt;="&amp;Y19)), "" )</f>
        <v/>
      </c>
      <c r="EA19" s="186" t="str">
        <f>IF(Z19&gt; 0,(COUNTIFS(FRACAS!$B$5:$B$8972, Z$4, FRACAS!$D$5:$D$8972, "&lt;="&amp;Z19)), "" )</f>
        <v/>
      </c>
      <c r="EB19" s="186" t="str">
        <f>IF(AA19&gt; 0,(COUNTIFS(FRACAS!$B$5:$B$8972, AA$4, FRACAS!$D$5:$D$8972, "&lt;="&amp;AA19)), "" )</f>
        <v/>
      </c>
      <c r="EC19" s="186" t="str">
        <f>IF(AB19&gt; 0,(COUNTIFS(FRACAS!$B$5:$B$8972, AB$4, FRACAS!$D$5:$D$8972, "&lt;="&amp;AB19)), "" )</f>
        <v/>
      </c>
      <c r="ED19" s="186" t="str">
        <f>IF(AC19&gt; 0,(COUNTIFS(FRACAS!$B$5:$B$8972, AC$4, FRACAS!$D$5:$D$8972, "&lt;="&amp;AC19)), "" )</f>
        <v/>
      </c>
      <c r="EE19" s="186" t="str">
        <f>IF(AD19&gt; 0,(COUNTIFS(FRACAS!$B$5:$B$8972, AD$4, FRACAS!$D$5:$D$8972, "&lt;="&amp;AD19)), "" )</f>
        <v/>
      </c>
      <c r="EF19" s="186" t="str">
        <f>IF(AE19&gt; 0,(COUNTIFS(FRACAS!$B$5:$B$8972, AE$4, FRACAS!$D$5:$D$8972, "&lt;="&amp;AE19)), "" )</f>
        <v/>
      </c>
      <c r="EG19" s="186" t="str">
        <f>IF(AF19&gt; 0,(COUNTIFS(FRACAS!$B$5:$B$8972, AF$4, FRACAS!$D$5:$D$8972, "&lt;="&amp;AF19)), "" )</f>
        <v/>
      </c>
      <c r="EH19" s="186" t="str">
        <f>IF(AG19&gt; 0,(COUNTIFS(FRACAS!$B$5:$B$8972, AG$4, FRACAS!$D$5:$D$8972, "&lt;="&amp;AG19)), "" )</f>
        <v/>
      </c>
      <c r="EI19" s="186" t="str">
        <f>IF(AH19&gt; 0,(COUNTIFS(FRACAS!$B$5:$B$8972, AH$4, FRACAS!$D$5:$D$8972, "&lt;="&amp;AH19)), "" )</f>
        <v/>
      </c>
      <c r="EJ19" s="186" t="str">
        <f>IF(AI19&gt; 0,(COUNTIFS(FRACAS!$B$5:$B$8972, AI$4, FRACAS!$D$5:$D$8972, "&lt;="&amp;AI19)), "" )</f>
        <v/>
      </c>
      <c r="EK19" s="186" t="str">
        <f>IF(AJ19&gt; 0,(COUNTIFS(FRACAS!$B$5:$B$8972, AJ$4, FRACAS!$D$5:$D$8972, "&lt;="&amp;AJ19)), "" )</f>
        <v/>
      </c>
      <c r="EL19" s="186" t="str">
        <f>IF(AK19&gt; 0,(COUNTIFS(FRACAS!$B$5:$B$8972, AK$4, FRACAS!$D$5:$D$8972, "&lt;="&amp;AK19)), "" )</f>
        <v/>
      </c>
      <c r="EM19" s="186" t="str">
        <f>IF(AL19&gt; 0,(COUNTIFS(FRACAS!$B$5:$B$8972, AL$4, FRACAS!$D$5:$D$8972, "&lt;="&amp;AL19)), "" )</f>
        <v/>
      </c>
      <c r="EN19" s="186" t="str">
        <f>IF(AM19&gt; 0,(COUNTIFS(FRACAS!$B$5:$B$8972, AM$4, FRACAS!$D$5:$D$8972, "&lt;="&amp;AM19)), "" )</f>
        <v/>
      </c>
      <c r="EO19" s="186" t="str">
        <f>IF(AN19&gt; 0,(COUNTIFS(FRACAS!$B$5:$B$8972, AN$4, FRACAS!$D$5:$D$8972, "&lt;="&amp;AN19)), "" )</f>
        <v/>
      </c>
      <c r="EP19" s="186" t="str">
        <f>IF(AO19&gt; 0,(COUNTIFS(FRACAS!$B$5:$B$8972, AO$4, FRACAS!$D$5:$D$8972, "&lt;="&amp;AO19)), "" )</f>
        <v/>
      </c>
      <c r="EQ19" s="186" t="str">
        <f>IF(AP19&gt; 0,(COUNTIFS(FRACAS!$B$5:$B$8972, AP$4, FRACAS!$D$5:$D$8972, "&lt;="&amp;AP19)), "" )</f>
        <v/>
      </c>
      <c r="ER19" s="186" t="str">
        <f>IF(AQ19&gt; 0,(COUNTIFS(FRACAS!$B$5:$B$8972, AQ$4, FRACAS!$D$5:$D$8972, "&lt;="&amp;AQ19)), "" )</f>
        <v/>
      </c>
      <c r="ES19" s="244"/>
      <c r="ET19" s="186"/>
      <c r="EU19" s="186"/>
      <c r="EV19" s="186"/>
      <c r="EW19" s="186"/>
      <c r="EX19" s="186"/>
      <c r="EY19" s="186"/>
      <c r="EZ19" s="186"/>
      <c r="FA19" s="186"/>
      <c r="FB19" s="203"/>
      <c r="FC19" s="204"/>
      <c r="FD19" s="204"/>
      <c r="FE19" s="190"/>
      <c r="FF19" s="190"/>
      <c r="FG19" s="190"/>
      <c r="FH19" s="190"/>
      <c r="FI19" s="190"/>
      <c r="FJ19" s="190"/>
      <c r="FK19" s="190"/>
      <c r="FL19" s="190"/>
      <c r="FM19" s="190"/>
      <c r="FN19" s="190"/>
      <c r="FO19" s="190"/>
      <c r="FP19" s="190"/>
      <c r="FQ19" s="190"/>
      <c r="FR19" s="190"/>
      <c r="FS19" s="190"/>
      <c r="FT19" s="190"/>
      <c r="FU19" s="190"/>
      <c r="FV19" s="190"/>
      <c r="FW19" s="190"/>
      <c r="FX19" s="190"/>
      <c r="FY19" s="190"/>
      <c r="FZ19" s="190"/>
      <c r="GA19" s="190"/>
      <c r="GB19" s="190"/>
      <c r="GC19" s="190"/>
      <c r="GD19" s="190"/>
      <c r="GE19" s="190"/>
      <c r="GF19" s="190"/>
      <c r="GG19" s="190"/>
      <c r="GH19" s="190"/>
      <c r="GI19" s="190"/>
      <c r="GJ19" s="190"/>
      <c r="GK19" s="190"/>
      <c r="GL19" s="190"/>
      <c r="GM19" s="190"/>
      <c r="GN19" s="190"/>
      <c r="GO19" s="190"/>
      <c r="GP19" s="190"/>
      <c r="GQ19" s="190"/>
      <c r="GR19" s="190"/>
      <c r="GS19" s="190"/>
      <c r="GT19" s="190"/>
      <c r="GU19" s="190"/>
      <c r="GV19" s="190"/>
      <c r="GW19" s="190"/>
      <c r="GX19" s="190"/>
      <c r="GY19" s="190"/>
      <c r="GZ19" s="190"/>
      <c r="HA19" s="190"/>
      <c r="HB19" s="190"/>
      <c r="HD19" s="190"/>
      <c r="HE19" s="190"/>
      <c r="HF19" s="190"/>
      <c r="HG19" s="190"/>
      <c r="HH19" s="190"/>
      <c r="HI19" s="190"/>
      <c r="HJ19" s="190"/>
      <c r="HK19" s="190"/>
      <c r="HL19" s="190"/>
      <c r="HM19" s="190"/>
      <c r="HN19" s="190"/>
      <c r="HO19" s="190"/>
      <c r="HP19" s="190"/>
      <c r="HQ19" s="190"/>
      <c r="HR19" s="190"/>
      <c r="HS19" s="190"/>
      <c r="HT19" s="190"/>
      <c r="HU19" s="190"/>
      <c r="HV19" s="190"/>
      <c r="HW19" s="190"/>
      <c r="HX19" s="190"/>
      <c r="HY19" s="190"/>
      <c r="HZ19" s="190"/>
      <c r="IA19" s="190"/>
      <c r="IB19" s="190"/>
      <c r="IC19" s="190"/>
      <c r="ID19" s="190"/>
      <c r="IE19" s="190"/>
      <c r="IF19" s="190"/>
      <c r="IG19" s="190"/>
      <c r="IH19" s="190"/>
      <c r="II19" s="190"/>
      <c r="IJ19" s="190"/>
      <c r="IK19" s="190"/>
      <c r="IL19" s="190"/>
      <c r="IM19" s="190"/>
      <c r="IN19" s="190"/>
      <c r="IO19" s="190"/>
      <c r="IP19" s="190"/>
      <c r="IQ19" s="190"/>
      <c r="IR19" s="190"/>
      <c r="IS19" s="190"/>
      <c r="IT19" s="190"/>
      <c r="IU19" s="190"/>
      <c r="IV19" s="190"/>
      <c r="IW19" s="190"/>
      <c r="IX19" s="190"/>
      <c r="IY19" s="190"/>
      <c r="IZ19" s="190"/>
      <c r="JA19" s="190"/>
      <c r="JB19" s="190"/>
      <c r="JC19" s="190"/>
      <c r="JD19" s="238"/>
      <c r="JE19" s="238"/>
      <c r="JF19" s="238"/>
      <c r="JG19" s="238"/>
      <c r="JH19" s="238"/>
      <c r="JI19" s="238"/>
      <c r="JJ19" s="238"/>
      <c r="JK19" s="238"/>
      <c r="JL19" s="238"/>
      <c r="JM19" s="238"/>
      <c r="JN19" s="239"/>
      <c r="JO19" s="193"/>
      <c r="JP19" s="193"/>
      <c r="JQ19" s="193"/>
      <c r="JR19" s="193"/>
      <c r="JS19" s="193"/>
      <c r="JT19" s="193"/>
      <c r="JU19" s="193"/>
      <c r="JV19" s="193"/>
      <c r="JW19" s="193"/>
      <c r="JX19" s="193"/>
      <c r="JY19" s="193"/>
      <c r="JZ19" s="193"/>
      <c r="KA19" s="193"/>
      <c r="KB19" s="193"/>
      <c r="KC19" s="193"/>
      <c r="KD19" s="193"/>
      <c r="KE19" s="193"/>
      <c r="KF19" s="193"/>
      <c r="KG19" s="193"/>
      <c r="KH19" s="193"/>
      <c r="KI19" s="193"/>
      <c r="KJ19" s="193"/>
      <c r="KK19" s="193"/>
      <c r="KL19" s="193"/>
      <c r="KM19" s="193"/>
      <c r="KN19" s="193"/>
      <c r="KO19" s="193"/>
      <c r="KP19" s="193"/>
      <c r="KQ19" s="193"/>
      <c r="KR19" s="193"/>
      <c r="KS19" s="193"/>
      <c r="KT19" s="193"/>
      <c r="KU19" s="193"/>
      <c r="KV19" s="193"/>
      <c r="KW19" s="193"/>
      <c r="KX19" s="193"/>
      <c r="KY19" s="193"/>
      <c r="KZ19" s="193"/>
      <c r="LA19" s="193"/>
      <c r="LB19" s="192"/>
      <c r="LC19" s="235" t="str">
        <f t="shared" si="4"/>
        <v/>
      </c>
      <c r="LD19" s="240" t="str" cm="1">
        <f t="array" ref="LD19">IFERROR((((D19/FRACAS!$AY$1)*60
)-(SUMPRODUCT((FRACAS!$B$5:$B$8970=D$4)*(FRACAS!$D$5:$D$8970&lt;=D19)*(IFERROR(FRACAS!$AM$5:$AM$8970,0)))
))/((D19/FRACAS!$AY$1)*60),"")</f>
        <v/>
      </c>
      <c r="LE19" s="240" t="str" cm="1">
        <f t="array" ref="LE19">IFERROR((((E19/FRACAS!$AY$1)*60
)-(SUMPRODUCT((FRACAS!$B$5:$B$8970=E$4)*(FRACAS!$D$5:$D$8970&lt;=E19)*(IFERROR(FRACAS!$AM$5:$AM$8970,0)))
))/((E19/FRACAS!$AY$1)*60),"")</f>
        <v/>
      </c>
      <c r="LF19" s="240" t="str" cm="1">
        <f t="array" ref="LF19">IFERROR((((F19/FRACAS!$AY$1)*60
)-(SUMPRODUCT((FRACAS!$B$5:$B$8970=F$4)*(FRACAS!$D$5:$D$8970&lt;=F19)*(IFERROR(FRACAS!$AM$5:$AM$8970,0)))
))/((F19/FRACAS!$AY$1)*60),"")</f>
        <v/>
      </c>
      <c r="LG19" s="240" t="str" cm="1">
        <f t="array" ref="LG19">IFERROR((((G19/FRACAS!$AY$1)*60
)-(SUMPRODUCT((FRACAS!$B$5:$B$8970=G$4)*(FRACAS!$D$5:$D$8970&lt;=G19)*(IFERROR(FRACAS!$AM$5:$AM$8970,0)))
))/((G19/FRACAS!$AY$1)*60),"")</f>
        <v/>
      </c>
      <c r="LH19" s="240" t="str" cm="1">
        <f t="array" ref="LH19">IFERROR((((H19/FRACAS!$AY$1)*60
)-(SUMPRODUCT((FRACAS!$B$5:$B$8970=H$4)*(FRACAS!$D$5:$D$8970&lt;=H19)*(IFERROR(FRACAS!$AM$5:$AM$8970,0)))
))/((H19/FRACAS!$AY$1)*60),"")</f>
        <v/>
      </c>
      <c r="LI19" s="240" t="str" cm="1">
        <f t="array" ref="LI19">IFERROR((((I19/FRACAS!$AY$1)*60
)-(SUMPRODUCT((FRACAS!$B$5:$B$8970=I$4)*(FRACAS!$D$5:$D$8970&lt;=I19)*(IFERROR(FRACAS!$AM$5:$AM$8970,0)))
))/((I19/FRACAS!$AY$1)*60),"")</f>
        <v/>
      </c>
      <c r="LJ19" s="240" t="str" cm="1">
        <f t="array" ref="LJ19">IFERROR((((J19/FRACAS!$AY$1)*60
)-(SUMPRODUCT((FRACAS!$B$5:$B$8970=J$4)*(FRACAS!$D$5:$D$8970&lt;=J19)*(IFERROR(FRACAS!$AM$5:$AM$8970,0)))
))/((J19/FRACAS!$AY$1)*60),"")</f>
        <v/>
      </c>
      <c r="LK19" s="240" t="str" cm="1">
        <f t="array" ref="LK19">IFERROR((((K19/FRACAS!$AY$1)*60
)-(SUMPRODUCT((FRACAS!$B$5:$B$8970=K$4)*(FRACAS!$D$5:$D$8970&lt;=K19)*(IFERROR(FRACAS!$AM$5:$AM$8970,0)))
))/((K19/FRACAS!$AY$1)*60),"")</f>
        <v/>
      </c>
      <c r="LL19" s="240" t="str" cm="1">
        <f t="array" ref="LL19">IFERROR((((L19/FRACAS!$AY$1)*60
)-(SUMPRODUCT((FRACAS!$B$5:$B$8970=L$4)*(FRACAS!$D$5:$D$8970&lt;=L19)*(IFERROR(FRACAS!$AM$5:$AM$8970,0)))
))/((L19/FRACAS!$AY$1)*60),"")</f>
        <v/>
      </c>
      <c r="LM19" s="240" t="str" cm="1">
        <f t="array" ref="LM19">IFERROR((((M19/FRACAS!$AY$1)*60
)-(SUMPRODUCT((FRACAS!$B$5:$B$8970=M$4)*(FRACAS!$D$5:$D$8970&lt;=M19)*(IFERROR(FRACAS!$AM$5:$AM$8970,0)))
))/((M19/FRACAS!$AY$1)*60),"")</f>
        <v/>
      </c>
      <c r="LN19" s="240" t="str" cm="1">
        <f t="array" ref="LN19">IFERROR((((N19/FRACAS!$AY$1)*60
)-(SUMPRODUCT((FRACAS!$B$5:$B$8970=N$4)*(FRACAS!$D$5:$D$8970&lt;=N19)*(IFERROR(FRACAS!$AM$5:$AM$8970,0)))
))/((N19/FRACAS!$AY$1)*60),"")</f>
        <v/>
      </c>
      <c r="LO19" s="240" t="str" cm="1">
        <f t="array" ref="LO19">IFERROR((((O19/FRACAS!$AY$1)*60
)-(SUMPRODUCT((FRACAS!$B$5:$B$8970=O$4)*(FRACAS!$D$5:$D$8970&lt;=O19)*(IFERROR(FRACAS!$AM$5:$AM$8970,0)))
))/((O19/FRACAS!$AY$1)*60),"")</f>
        <v/>
      </c>
      <c r="LP19" s="240" t="str" cm="1">
        <f t="array" ref="LP19">IFERROR((((P19/FRACAS!$AY$1)*60
)-(SUMPRODUCT((FRACAS!$B$5:$B$8970=P$4)*(FRACAS!$D$5:$D$8970&lt;=P19)*(IFERROR(FRACAS!$AM$5:$AM$8970,0)))
))/((P19/FRACAS!$AY$1)*60),"")</f>
        <v/>
      </c>
      <c r="LQ19" s="240" t="str" cm="1">
        <f t="array" ref="LQ19">IFERROR((((Q19/FRACAS!$AY$1)*60
)-(SUMPRODUCT((FRACAS!$B$5:$B$8970=Q$4)*(FRACAS!$D$5:$D$8970&lt;=Q19)*(IFERROR(FRACAS!$AM$5:$AM$8970,0)))
))/((Q19/FRACAS!$AY$1)*60),"")</f>
        <v/>
      </c>
      <c r="LR19" s="240" t="str" cm="1">
        <f t="array" ref="LR19">IFERROR((((R19/FRACAS!$AY$1)*60
)-(SUMPRODUCT((FRACAS!$B$5:$B$8970=R$4)*(FRACAS!$D$5:$D$8970&lt;=R19)*(IFERROR(FRACAS!$AM$5:$AM$8970,0)))
))/((R19/FRACAS!$AY$1)*60),"")</f>
        <v/>
      </c>
      <c r="LS19" s="240" t="str" cm="1">
        <f t="array" ref="LS19">IFERROR((((S19/FRACAS!$AY$1)*60
)-(SUMPRODUCT((FRACAS!$B$5:$B$8970=S$4)*(FRACAS!$D$5:$D$8970&lt;=S19)*(IFERROR(FRACAS!$AM$5:$AM$8970,0)))
))/((S19/FRACAS!$AY$1)*60),"")</f>
        <v/>
      </c>
      <c r="LT19" s="240" t="str" cm="1">
        <f t="array" ref="LT19">IFERROR((((T19/FRACAS!$AY$1)*60
)-(SUMPRODUCT((FRACAS!$B$5:$B$8970=T$4)*(FRACAS!$D$5:$D$8970&lt;=T19)*(IFERROR(FRACAS!$AM$5:$AM$8970,0)))
))/((T19/FRACAS!$AY$1)*60),"")</f>
        <v/>
      </c>
      <c r="LU19" s="240" t="str" cm="1">
        <f t="array" ref="LU19">IFERROR((((U19/FRACAS!$AY$1)*60
)-(SUMPRODUCT((FRACAS!$B$5:$B$8970=U$4)*(FRACAS!$D$5:$D$8970&lt;=U19)*(IFERROR(FRACAS!$AM$5:$AM$8970,0)))
))/((U19/FRACAS!$AY$1)*60),"")</f>
        <v/>
      </c>
      <c r="LV19" s="240" t="str" cm="1">
        <f t="array" ref="LV19">IFERROR(
    (((V19/FRACAS!$AY$1)*60))
    /
    (((V19/FRACAS!$AY$1)*60) + SUMPRODUCT((FRACAS!$B$5:$B$8970=V$4)*(FRACAS!$D$5:$D$8970&lt;=V19)*(IFERROR(FRACAS!$AM$5:$AM$8970,0)))
    ),"")</f>
        <v/>
      </c>
      <c r="LW19" s="240" t="str" cm="1">
        <f t="array" ref="LW19">IFERROR(
    (((W19/FRACAS!$AY$1)*60))
    /
    (((W19/FRACAS!$AY$1)*60) + SUMPRODUCT((FRACAS!$B$5:$B$8970=W$4)*(FRACAS!$D$5:$D$8970&lt;=W19)*(IFERROR(FRACAS!$AM$5:$AM$8970,0)))
    ),"")</f>
        <v/>
      </c>
      <c r="LX19" s="240" t="str" cm="1">
        <f t="array" ref="LX19">IFERROR(
    (((X19/FRACAS!$AY$1)*60))
    /
    (((X19/FRACAS!$AY$1)*60) + SUMPRODUCT((FRACAS!$B$5:$B$8970=X$4)*(FRACAS!$D$5:$D$8970&lt;=X19)*(IFERROR(FRACAS!$AM$5:$AM$8970,0)))
    ),"")</f>
        <v/>
      </c>
      <c r="LY19" s="240" t="str" cm="1">
        <f t="array" ref="LY19">IFERROR(
    (((Y19/FRACAS!$AY$1)*60))
    /
    (((Y19/FRACAS!$AY$1)*60) + SUMPRODUCT((FRACAS!$B$5:$B$8970=Y$4)*(FRACAS!$D$5:$D$8970&lt;=Y19)*(IFERROR(FRACAS!$AM$5:$AM$8970,0)))
    ),"")</f>
        <v/>
      </c>
      <c r="LZ19" s="240" t="str" cm="1">
        <f t="array" ref="LZ19">IFERROR(
    (((Z19/FRACAS!$AY$1)*60))
    /
    (((Z19/FRACAS!$AY$1)*60) + SUMPRODUCT((FRACAS!$B$5:$B$8970=Z$4)*(FRACAS!$D$5:$D$8970&lt;=Z19)*(IFERROR(FRACAS!$AM$5:$AM$8970,0)))
    ),"")</f>
        <v/>
      </c>
      <c r="MA19" s="240" t="str" cm="1">
        <f t="array" ref="MA19">IFERROR(
    (((AA19/FRACAS!$AY$1)*60))
    /
    (((AA19/FRACAS!$AY$1)*60) + SUMPRODUCT((FRACAS!$B$5:$B$8970=AA$4)*(FRACAS!$D$5:$D$8970&lt;=AA19)*(IFERROR(FRACAS!$AM$5:$AM$8970,0)))
    ),"")</f>
        <v/>
      </c>
      <c r="MB19" s="240" t="str" cm="1">
        <f t="array" ref="MB19">IFERROR(
    (((AB19/FRACAS!$AY$1)*60))
    /
    (((AB19/FRACAS!$AY$1)*60) + SUMPRODUCT((FRACAS!$B$5:$B$8970=AB$4)*(FRACAS!$D$5:$D$8970&lt;=AB19)*(IFERROR(FRACAS!$AM$5:$AM$8970,0)))
    ),"")</f>
        <v/>
      </c>
      <c r="MC19" s="240" t="str" cm="1">
        <f t="array" ref="MC19">IFERROR(
    (((AC19/FRACAS!$AY$1)*60))
    /
    (((AC19/FRACAS!$AY$1)*60) + SUMPRODUCT((FRACAS!$B$5:$B$8970=AC$4)*(FRACAS!$D$5:$D$8970&lt;=AC19)*(IFERROR(FRACAS!$AM$5:$AM$8970,0)))
    ),"")</f>
        <v/>
      </c>
      <c r="MD19" s="240" t="str" cm="1">
        <f t="array" ref="MD19">IFERROR(
    (((AD19/FRACAS!$AY$1)*60))
    /
    (((AD19/FRACAS!$AY$1)*60) + SUMPRODUCT((FRACAS!$B$5:$B$8970=AD$4)*(FRACAS!$D$5:$D$8970&lt;=AD19)*(IFERROR(FRACAS!$AM$5:$AM$8970,0)))
    ),"")</f>
        <v/>
      </c>
      <c r="ME19" s="240" t="str" cm="1">
        <f t="array" ref="ME19">IFERROR(
    (((AE19/FRACAS!$AY$1)*60))
    /
    (((AE19/FRACAS!$AY$1)*60) + SUMPRODUCT((FRACAS!$B$5:$B$8970=AE$4)*(FRACAS!$D$5:$D$8970&lt;=AE19)*(IFERROR(FRACAS!$AM$5:$AM$8970,0)))
    ),"")</f>
        <v/>
      </c>
      <c r="MF19" s="240" t="str" cm="1">
        <f t="array" ref="MF19">IFERROR(
    (((AF19/FRACAS!$AY$1)*60))
    /
    (((AF19/FRACAS!$AY$1)*60) + SUMPRODUCT((FRACAS!$B$5:$B$8970=AF$4)*(FRACAS!$D$5:$D$8970&lt;=AF19)*(IFERROR(FRACAS!$AM$5:$AM$8970,0)))
    ),"")</f>
        <v/>
      </c>
      <c r="MG19" s="240" t="str" cm="1">
        <f t="array" ref="MG19">IFERROR(
    (((AG19/FRACAS!$AY$1)*60))
    /
    (((AG19/FRACAS!$AY$1)*60) + SUMPRODUCT((FRACAS!$B$5:$B$8970=AG$4)*(FRACAS!$D$5:$D$8970&lt;=AG19)*(IFERROR(FRACAS!$AM$5:$AM$8970,0)))
    ),"")</f>
        <v/>
      </c>
      <c r="MH19" s="240" t="str" cm="1">
        <f t="array" ref="MH19">IFERROR(
    (((AH19/FRACAS!$AY$1)*60))
    /
    (((AH19/FRACAS!$AY$1)*60) + SUMPRODUCT((FRACAS!$B$5:$B$8970=AH$4)*(FRACAS!$D$5:$D$8970&lt;=AH19)*(IFERROR(FRACAS!$AM$5:$AM$8970,0)))
    ),"")</f>
        <v/>
      </c>
      <c r="MI19" s="240" t="str" cm="1">
        <f t="array" ref="MI19">IFERROR(
    (((AI19/FRACAS!$AY$1)*60))
    /
    (((AI19/FRACAS!$AY$1)*60) + SUMPRODUCT((FRACAS!$B$5:$B$8970=AI$4)*(FRACAS!$D$5:$D$8970&lt;=AI19)*(IFERROR(FRACAS!$AM$5:$AM$8970,0)))
    ),"")</f>
        <v/>
      </c>
      <c r="MJ19" s="240" t="str" cm="1">
        <f t="array" ref="MJ19">IFERROR(
    (((AJ19/FRACAS!$AY$1)*60))
    /
    (((AJ19/FRACAS!$AY$1)*60) + SUMPRODUCT((FRACAS!$B$5:$B$8970=AJ$4)*(FRACAS!$D$5:$D$8970&lt;=AJ19)*(IFERROR(FRACAS!$AM$5:$AM$8970,0)))
    ),"")</f>
        <v/>
      </c>
      <c r="MK19" s="240" t="str" cm="1">
        <f t="array" ref="MK19">IFERROR(
    (((AK19/FRACAS!$AY$1)*60))
    /
    (((AK19/FRACAS!$AY$1)*60) + SUMPRODUCT((FRACAS!$B$5:$B$8970=AK$4)*(FRACAS!$D$5:$D$8970&lt;=AK19)*(IFERROR(FRACAS!$AM$5:$AM$8970,0)))
    ),"")</f>
        <v/>
      </c>
      <c r="ML19" s="240" t="str" cm="1">
        <f t="array" ref="ML19">IFERROR(
    (((AL19/FRACAS!$AY$1)*60))
    /
    (((AL19/FRACAS!$AY$1)*60) + SUMPRODUCT((FRACAS!$B$5:$B$8970=AL$4)*(FRACAS!$D$5:$D$8970&lt;=AL19)*(IFERROR(FRACAS!$AM$5:$AM$8970,0)))
    ),"")</f>
        <v/>
      </c>
      <c r="MM19" s="240" t="str" cm="1">
        <f t="array" ref="MM19">IFERROR(
    (((AM19/FRACAS!$AY$1)*60))
    /
    (((AM19/FRACAS!$AY$1)*60) + SUMPRODUCT((FRACAS!$B$5:$B$8970=AM$4)*(FRACAS!$D$5:$D$8970&lt;=AM19)*(IFERROR(FRACAS!$AM$5:$AM$8970,0)))
    ),"")</f>
        <v/>
      </c>
      <c r="MN19" s="240" t="str" cm="1">
        <f t="array" ref="MN19">IFERROR(
    (((AN19/FRACAS!$AY$1)*60))
    /
    (((AN19/FRACAS!$AY$1)*60) + SUMPRODUCT((FRACAS!$B$5:$B$8970=AN$4)*(FRACAS!$D$5:$D$8970&lt;=AN19)*(IFERROR(FRACAS!$AM$5:$AM$8970,0)))
    ),"")</f>
        <v/>
      </c>
      <c r="MO19" s="240" t="str" cm="1">
        <f t="array" ref="MO19">IFERROR(
    (((AO19/FRACAS!$AY$1)*60))
    /
    (((AO19/FRACAS!$AY$1)*60) + SUMPRODUCT((FRACAS!$B$5:$B$8970=AO$4)*(FRACAS!$D$5:$D$8970&lt;=AO19)*(IFERROR(FRACAS!$AM$5:$AM$8970,0)))
    ),"")</f>
        <v/>
      </c>
      <c r="MP19" s="240" t="str" cm="1">
        <f t="array" ref="MP19">IFERROR(
    (((AP19/FRACAS!$AY$1)*60))
    /
    (((AP19/FRACAS!$AY$1)*60) + SUMPRODUCT((FRACAS!$B$5:$B$8970=AP$4)*(FRACAS!$D$5:$D$8970&lt;=AP19)*(IFERROR(FRACAS!$AM$5:$AM$8970,0)))
    ),"")</f>
        <v/>
      </c>
      <c r="MQ19" s="240" t="str" cm="1">
        <f t="array" ref="MQ19">IFERROR(
    (((AQ19/FRACAS!$AY$1)*60))
    /
    (((AQ19/FRACAS!$AY$1)*60) + SUMPRODUCT((FRACAS!$B$5:$B$8970=AQ$4)*(FRACAS!$D$5:$D$8970&lt;=AQ19)*(IFERROR(FRACAS!$AM$5:$AM$8970,0)))
    ),"")</f>
        <v/>
      </c>
      <c r="MR19" s="194"/>
      <c r="MS19" s="194"/>
      <c r="MT19" s="194"/>
      <c r="MU19" s="194"/>
      <c r="MV19" s="194"/>
      <c r="MW19" s="194"/>
      <c r="MX19" s="194"/>
      <c r="MY19" s="194"/>
      <c r="MZ19" s="194"/>
      <c r="NA19" s="195"/>
      <c r="ND19" s="241">
        <f t="shared" si="6"/>
        <v>0</v>
      </c>
      <c r="NE19" s="242" t="str">
        <f t="shared" si="7"/>
        <v/>
      </c>
      <c r="NF19" s="193" t="str" cm="1">
        <f t="array" ref="NF19">IF($ND19=0,"",(IFERROR( (IFERROR($ND19/FRACAS!$AY$1*60,0) - SUMPRODUCT( (FRACAS!$K$5:$K$8972=NF$2) * IFERROR(FRACAS!$AN$5:$AN$8972,0) ) ) / IFERROR($ND19/FRACAS!$AY$1*60,0), 1 )))</f>
        <v/>
      </c>
      <c r="NG19" s="193" t="str" cm="1">
        <f t="array" ref="NG19">IF($ND19=0,"",(IFERROR( (IFERROR($ND19/FRACAS!$AY$1*60,0) - SUMPRODUCT( (FRACAS!$K$5:$K$8972=NG$2) * IFERROR(FRACAS!$AN$5:$AN$8972,0) ) ) / IFERROR($ND19/FRACAS!$AY$1*60,0), 1 )))</f>
        <v/>
      </c>
      <c r="NH19" s="193" t="str" cm="1">
        <f t="array" ref="NH19">IF($ND19=0,"",(IFERROR( (IFERROR($ND19/FRACAS!$AY$1*60,0) - SUMPRODUCT( (FRACAS!$K$5:$K$8972=NH$2) * IFERROR(FRACAS!$AN$5:$AN$8972,0) ) ) / IFERROR($ND19/FRACAS!$AY$1*60,0), 1 )))</f>
        <v/>
      </c>
      <c r="NI19" s="193" t="str" cm="1">
        <f t="array" ref="NI19">IF($ND19=0,"",(IFERROR( (IFERROR($ND19/FRACAS!$AY$1*60,0) - SUMPRODUCT( (FRACAS!$K$5:$K$8972=NI$2) * IFERROR(FRACAS!$AN$5:$AN$8972,0) ) ) / IFERROR($ND19/FRACAS!$AY$1*60,0), 1 )))</f>
        <v/>
      </c>
      <c r="NJ19" s="193" t="str" cm="1">
        <f t="array" ref="NJ19">IF($ND19=0,"",(IFERROR( (IFERROR($ND19/FRACAS!$AY$1*60,0) - SUMPRODUCT( (FRACAS!$K$5:$K$8972=NJ$2) * IFERROR(FRACAS!$AN$5:$AN$8972,0) ) ) / IFERROR($ND19/FRACAS!$AY$1*60,0), 1 )))</f>
        <v/>
      </c>
      <c r="NK19" s="193" t="str" cm="1">
        <f t="array" ref="NK19">IF($ND19=0,"",(IFERROR( (IFERROR($ND19/FRACAS!$AY$1*60,0) - SUMPRODUCT( (FRACAS!$K$5:$K$8972=NK$2) * IFERROR(FRACAS!$AN$5:$AN$8972,0) ) ) / IFERROR($ND19/FRACAS!$AY$1*60,0), 1 )))</f>
        <v/>
      </c>
      <c r="NL19" s="193" t="str" cm="1">
        <f t="array" ref="NL19">IF($ND19=0,"",(IFERROR( (IFERROR($ND19/FRACAS!$AY$1*60,0) - SUMPRODUCT( (FRACAS!$K$5:$K$8972=NL$2) * IFERROR(FRACAS!$AN$5:$AN$8972,0) ) ) / IFERROR($ND19/FRACAS!$AY$1*60,0), 1 )))</f>
        <v/>
      </c>
      <c r="NM19" s="193" t="str" cm="1">
        <f t="array" ref="NM19">IF($ND19=0,"",(IFERROR( (IFERROR($ND19/FRACAS!$AY$1*60,0) - SUMPRODUCT( (FRACAS!$K$5:$K$8972=NM$2) * IFERROR(FRACAS!$AN$5:$AN$8972,0) ) ) / IFERROR($ND19/FRACAS!$AY$1*60,0), 1 )))</f>
        <v/>
      </c>
      <c r="NN19" s="193" t="str" cm="1">
        <f t="array" ref="NN19">IF($ND19=0,"",(IFERROR( (IFERROR($ND19/FRACAS!$AY$1*60,0) - SUMPRODUCT( (FRACAS!$K$5:$K$8972=NN$2) * IFERROR(FRACAS!$AN$5:$AN$8972,0) ) ) / IFERROR($ND19/FRACAS!$AY$1*60,0), 1 )))</f>
        <v/>
      </c>
      <c r="NO19" s="193" t="str" cm="1">
        <f t="array" ref="NO19">IF($ND19=0,"",(IFERROR( (IFERROR($ND19/FRACAS!$AY$1*60,0) - SUMPRODUCT( (FRACAS!$K$5:$K$8972=NO$2) * IFERROR(FRACAS!$AN$5:$AN$8972,0) ) ) / IFERROR($ND19/FRACAS!$AY$1*60,0), 1 )))</f>
        <v/>
      </c>
      <c r="NP19" s="193" t="str" cm="1">
        <f t="array" ref="NP19">IF($ND19=0,"",(IFERROR( (IFERROR($ND19/FRACAS!$AY$1*60,0) - SUMPRODUCT( (FRACAS!$K$5:$K$8972=NP$2) * IFERROR(FRACAS!$AN$5:$AN$8972,0) ) ) / IFERROR($ND19/FRACAS!$AY$1*60,0), 1 )))</f>
        <v/>
      </c>
      <c r="NQ19" s="193" t="str" cm="1">
        <f t="array" ref="NQ19">IF($ND19=0,"",(IFERROR( (IFERROR($ND19/FRACAS!$AY$1*60,0) - SUMPRODUCT( (FRACAS!$K$5:$K$8972=NQ$2) * IFERROR(FRACAS!$AN$5:$AN$8972,0) ) ) / IFERROR($ND19/FRACAS!$AY$1*60,0), 1 )))</f>
        <v/>
      </c>
      <c r="NR19" s="193" t="str" cm="1">
        <f t="array" ref="NR19">IF($ND19=0,"",(IFERROR( (IFERROR($ND19/FRACAS!$AY$1*60,0) - SUMPRODUCT( (FRACAS!$K$5:$K$8972=NR$2) * IFERROR(FRACAS!$AN$5:$AN$8972,0) ) ) / IFERROR($ND19/FRACAS!$AY$1*60,0), 1 )))</f>
        <v/>
      </c>
      <c r="NS19" s="193" t="str" cm="1">
        <f t="array" ref="NS19">IF($ND19=0,"",(IFERROR( (IFERROR($ND19/FRACAS!$AY$1*60,0) - SUMPRODUCT( (FRACAS!$K$5:$K$8972=NS$2) * IFERROR(FRACAS!$AN$5:$AN$8972,0) ) ) / IFERROR($ND19/FRACAS!$AY$1*60,0), 1 )))</f>
        <v/>
      </c>
      <c r="NT19" s="193" t="str" cm="1">
        <f t="array" ref="NT19">IF($ND19=0,"",(IFERROR( (IFERROR($ND19/FRACAS!$AY$1*60,0) - SUMPRODUCT( (FRACAS!$K$5:$K$8972=NT$2) * IFERROR(FRACAS!$AN$5:$AN$8972,0) ) ) / IFERROR($ND19/FRACAS!$AY$1*60,0), 1 )))</f>
        <v/>
      </c>
      <c r="NU19" s="193" t="str" cm="1">
        <f t="array" ref="NU19">IF($ND19=0,"",(IFERROR( (IFERROR($ND19/FRACAS!$AY$1*60,0) - SUMPRODUCT( (FRACAS!$K$5:$K$8972=NU$2) * IFERROR(FRACAS!$AN$5:$AN$8972,0) ) ) / IFERROR($ND19/FRACAS!$AY$1*60,0), 1 )))</f>
        <v/>
      </c>
      <c r="NV19" s="193" t="str" cm="1">
        <f t="array" ref="NV19">IF($ND19=0,"",(IFERROR( (IFERROR($ND19/FRACAS!$AY$1*60,0) - SUMPRODUCT( (FRACAS!$K$5:$K$8972=NV$2) * IFERROR(FRACAS!$AN$5:$AN$8972,0) ) ) / IFERROR($ND19/FRACAS!$AY$1*60,0), 1 )))</f>
        <v/>
      </c>
      <c r="NW19" s="193" t="str" cm="1">
        <f t="array" ref="NW19">IF($ND19=0,"",(IFERROR( (IFERROR($ND19/FRACAS!$AY$1*60,0) - SUMPRODUCT( (FRACAS!$K$5:$K$8972=NW$2) * IFERROR(FRACAS!$AN$5:$AN$8972,0) ) ) / IFERROR($ND19/FRACAS!$AY$1*60,0), 1 )))</f>
        <v/>
      </c>
      <c r="NX19" s="193" t="str" cm="1">
        <f t="array" ref="NX19">IF($ND19=0,"",(IFERROR( (IFERROR($ND19/FRACAS!$AY$1*60,0) - SUMPRODUCT( (FRACAS!$K$5:$K$8972=NX$2) * IFERROR(FRACAS!$AN$5:$AN$8972,0) ) ) / IFERROR($ND19/FRACAS!$AY$1*60,0), 1 )))</f>
        <v/>
      </c>
      <c r="NY19" s="193" t="str" cm="1">
        <f t="array" ref="NY19">IF($ND19=0,"",(IFERROR( (IFERROR($ND19/FRACAS!$AY$1*60,0) - SUMPRODUCT( (FRACAS!$K$5:$K$8972=NY$2) * IFERROR(FRACAS!$AN$5:$AN$8972,0) ) ) / IFERROR($ND19/FRACAS!$AY$1*60,0), 1 )))</f>
        <v/>
      </c>
      <c r="NZ19" s="193" t="str" cm="1">
        <f t="array" ref="NZ19">IF($ND19=0,"",(IFERROR( (IFERROR($ND19/FRACAS!$AY$1*60,0) - SUMPRODUCT( (FRACAS!$K$5:$K$8972=NZ$2) * IFERROR(FRACAS!$AN$5:$AN$8972,0) ) ) / IFERROR($ND19/FRACAS!$AY$1*60,0), 1 )))</f>
        <v/>
      </c>
      <c r="OA19" s="193" t="str" cm="1">
        <f t="array" ref="OA19">IF($ND19=0,"",(IFERROR( (IFERROR($ND19/FRACAS!$AY$1*60,0) - SUMPRODUCT( (FRACAS!$K$5:$K$8972=OA$2) * IFERROR(FRACAS!$AN$5:$AN$8972,0) ) ) / IFERROR($ND19/FRACAS!$AY$1*60,0), 1 )))</f>
        <v/>
      </c>
      <c r="OB19" s="193" t="str" cm="1">
        <f t="array" ref="OB19">IF($ND19=0,"",(IFERROR( (IFERROR($ND19/FRACAS!$AY$1*60,0) - SUMPRODUCT( (FRACAS!$K$5:$K$8972=OB$2) * IFERROR(FRACAS!$AN$5:$AN$8972,0) ) ) / IFERROR($ND19/FRACAS!$AY$1*60,0), 1 )))</f>
        <v/>
      </c>
      <c r="OC19" s="193" t="str" cm="1">
        <f t="array" ref="OC19">IF($ND19=0,"",(IFERROR( (IFERROR($ND19/FRACAS!$AY$1*60,0) - SUMPRODUCT( (FRACAS!$K$5:$K$8972=OC$2) * IFERROR(FRACAS!$AN$5:$AN$8972,0) ) ) / IFERROR($ND19/FRACAS!$AY$1*60,0), 1 )))</f>
        <v/>
      </c>
      <c r="OD19" s="193" t="str" cm="1">
        <f t="array" ref="OD19">IF($ND19=0,"",(IFERROR( (IFERROR($ND19/FRACAS!$AY$1*60,0) - SUMPRODUCT( (FRACAS!$K$5:$K$8972=OD$2) * IFERROR(FRACAS!$AN$5:$AN$8972,0) ) ) / IFERROR($ND19/FRACAS!$AY$1*60,0), 1 )))</f>
        <v/>
      </c>
      <c r="OE19" s="193" t="str" cm="1">
        <f t="array" ref="OE19">IF($ND19=0,"",(IFERROR( (IFERROR($ND19/FRACAS!$AY$1*60,0) - SUMPRODUCT( (FRACAS!$K$5:$K$8972=OE$2) * IFERROR(FRACAS!$AN$5:$AN$8972,0) ) ) / IFERROR($ND19/FRACAS!$AY$1*60,0), 1 )))</f>
        <v/>
      </c>
      <c r="OF19" s="193" t="str" cm="1">
        <f t="array" ref="OF19">IF($ND19=0,"",(IFERROR( (IFERROR($ND19/FRACAS!$AY$1*60,0) - SUMPRODUCT( (FRACAS!$K$5:$K$8972=OF$2) * IFERROR(FRACAS!$AN$5:$AN$8972,0) ) ) / IFERROR($ND19/FRACAS!$AY$1*60,0), 1 )))</f>
        <v/>
      </c>
      <c r="OG19" s="193" t="str" cm="1">
        <f t="array" ref="OG19">IF($ND19=0,"",(IFERROR( (IFERROR($ND19/FRACAS!$AY$1*60,0) - SUMPRODUCT( (FRACAS!$K$5:$K$8972=OG$2) * IFERROR(FRACAS!$AN$5:$AN$8972,0) ) ) / IFERROR($ND19/FRACAS!$AY$1*60,0), 1 )))</f>
        <v/>
      </c>
      <c r="OH19" s="193" t="str" cm="1">
        <f t="array" ref="OH19">IF($ND19=0,"",(IFERROR( (IFERROR($ND19/FRACAS!$AY$1*60,0) - SUMPRODUCT( (FRACAS!$K$5:$K$8972=OH$2) * IFERROR(FRACAS!$AN$5:$AN$8972,0) ) ) / IFERROR($ND19/FRACAS!$AY$1*60,0), 1 )))</f>
        <v/>
      </c>
      <c r="OI19" s="193" t="str" cm="1">
        <f t="array" ref="OI19">IF($ND19=0,"",(IFERROR( (IFERROR($ND19/FRACAS!$AY$1*60,0) - SUMPRODUCT( (FRACAS!$K$5:$K$8972=OI$2) * IFERROR(FRACAS!$AN$5:$AN$8972,0) ) ) / IFERROR($ND19/FRACAS!$AY$1*60,0), 1 )))</f>
        <v/>
      </c>
      <c r="OJ19" s="193" t="str" cm="1">
        <f t="array" ref="OJ19">IF($ND19=0,"",(IFERROR( (IFERROR($ND19/FRACAS!$AY$1*60,0) - SUMPRODUCT( (FRACAS!$K$5:$K$8972=OJ$2) * IFERROR(FRACAS!$AN$5:$AN$8972,0) ) ) / IFERROR($ND19/FRACAS!$AY$1*60,0), 1 )))</f>
        <v/>
      </c>
      <c r="OK19" s="193" t="str" cm="1">
        <f t="array" ref="OK19">IF($ND19=0,"",(IFERROR( (IFERROR($ND19/FRACAS!$AY$1*60,0) - SUMPRODUCT( (FRACAS!$K$5:$K$8972=OK$2) * IFERROR(FRACAS!$AN$5:$AN$8972,0) ) ) / IFERROR($ND19/FRACAS!$AY$1*60,0), 1 )))</f>
        <v/>
      </c>
      <c r="OL19" s="193" t="str" cm="1">
        <f t="array" ref="OL19">IF($ND19=0,"",(IFERROR( (IFERROR($ND19/FRACAS!$AY$1*60,0) - SUMPRODUCT( (FRACAS!$K$5:$K$8972=OL$2) * IFERROR(FRACAS!$AN$5:$AN$8972,0) ) ) / IFERROR($ND19/FRACAS!$AY$1*60,0), 1 )))</f>
        <v/>
      </c>
      <c r="OM19" s="193" t="str" cm="1">
        <f t="array" ref="OM19">IF($ND19=0,"",(IFERROR( (IFERROR($ND19/FRACAS!$AY$1*60,0) - SUMPRODUCT( (FRACAS!$K$5:$K$8972=OM$2) * IFERROR(FRACAS!$AN$5:$AN$8972,0) ) ) / IFERROR($ND19/FRACAS!$AY$1*60,0), 1 )))</f>
        <v/>
      </c>
      <c r="ON19" s="193" t="str" cm="1">
        <f t="array" ref="ON19">IF($ND19=0,"",(IFERROR( (IFERROR($ND19/FRACAS!$AY$1*60,0) - SUMPRODUCT( (FRACAS!$K$5:$K$8972=ON$2) * IFERROR(FRACAS!$AN$5:$AN$8972,0) ) ) / IFERROR($ND19/FRACAS!$AY$1*60,0), 1 )))</f>
        <v/>
      </c>
      <c r="OO19" s="193" t="str" cm="1">
        <f t="array" ref="OO19">IF($ND19=0,"",(IFERROR( (IFERROR($ND19/FRACAS!$AY$1*60,0) - SUMPRODUCT( (FRACAS!$K$5:$K$8972=OO$2) * IFERROR(FRACAS!$AN$5:$AN$8972,0) ) ) / IFERROR($ND19/FRACAS!$AY$1*60,0), 1 )))</f>
        <v/>
      </c>
      <c r="OP19" s="193" t="str" cm="1">
        <f t="array" ref="OP19">IF($ND19=0,"",(IFERROR( (IFERROR($ND19/FRACAS!$AY$1*60,0) - SUMPRODUCT( (FRACAS!$K$5:$K$8972=OP$2) * IFERROR(FRACAS!$AN$5:$AN$8972,0) ) ) / IFERROR($ND19/FRACAS!$AY$1*60,0), 1 )))</f>
        <v/>
      </c>
      <c r="OQ19" s="193" t="str" cm="1">
        <f t="array" ref="OQ19">IF($ND19=0,"",(IFERROR( (IFERROR($ND19/FRACAS!$AY$1*60,0) - SUMPRODUCT( (FRACAS!$K$5:$K$8972=OQ$2) * IFERROR(FRACAS!$AN$5:$AN$8972,0) ) ) / IFERROR($ND19/FRACAS!$AY$1*60,0), 1 )))</f>
        <v/>
      </c>
      <c r="OR19" s="193" t="str" cm="1">
        <f t="array" ref="OR19">IF($ND19=0,"",(IFERROR( (IFERROR($ND19/FRACAS!$AY$1*60,0) - SUMPRODUCT( (FRACAS!$K$5:$K$8972=OR$2) * IFERROR(FRACAS!$AN$5:$AN$8972,0) ) ) / IFERROR($ND19/FRACAS!$AY$1*60,0), 1 )))</f>
        <v/>
      </c>
      <c r="OS19" s="193" t="str" cm="1">
        <f t="array" ref="OS19">IF($ND19=0,"",(IFERROR( (IFERROR($ND19/FRACAS!$AY$1*60,0) - SUMPRODUCT( (FRACAS!$K$5:$K$8972=OS$2) * IFERROR(FRACAS!$AN$5:$AN$8972,0) ) ) / IFERROR($ND19/FRACAS!$AY$1*60,0), 1 )))</f>
        <v/>
      </c>
      <c r="OT19" s="243" t="str" cm="1">
        <f t="array" ref="OT19">IF($ND19=0,"",(IFERROR( (IFERROR($ND19/FRACAS!$AY$1*60,0) - SUMPRODUCT( (FRACAS!$K$5:$K$8972=OT$2) * IFERROR(FRACAS!$AN$5:$AN$8972,0) ) ) / IFERROR($ND19/FRACAS!$AY$1*60,0), 1 )))</f>
        <v/>
      </c>
    </row>
    <row r="20" spans="2:410" x14ac:dyDescent="0.2">
      <c r="B20" s="233"/>
      <c r="C20" s="259">
        <f>IF('[1]17.11.2025 IASI18 Mileage'!C20="","",'[1]17.11.2025 IASI18 Mileage'!C20)</f>
        <v>46076</v>
      </c>
      <c r="D20" s="201" t="str">
        <f>IF('[1]17.11.2025 IASI18 Mileage'!D20="","",'[1]17.11.2025 IASI18 Mileage'!D20)</f>
        <v/>
      </c>
      <c r="E20" s="201" t="str">
        <f>IF('[1]17.11.2025 IASI18 Mileage'!E20="","",'[1]17.11.2025 IASI18 Mileage'!E20)</f>
        <v/>
      </c>
      <c r="F20" s="201" t="str">
        <f>IF('[1]17.11.2025 IASI18 Mileage'!F20="","",'[1]17.11.2025 IASI18 Mileage'!F20)</f>
        <v/>
      </c>
      <c r="G20" s="201" t="str">
        <f>IF('[1]17.11.2025 IASI18 Mileage'!G20="","",'[1]17.11.2025 IASI18 Mileage'!G20)</f>
        <v/>
      </c>
      <c r="H20" s="201" t="str">
        <f>IF('[1]17.11.2025 IASI18 Mileage'!H20="","",'[1]17.11.2025 IASI18 Mileage'!H20)</f>
        <v/>
      </c>
      <c r="I20" s="201" t="str">
        <f>IF('[1]17.11.2025 IASI18 Mileage'!I20="","",'[1]17.11.2025 IASI18 Mileage'!I20)</f>
        <v/>
      </c>
      <c r="J20" s="201" t="str">
        <f>IF('[1]17.11.2025 IASI18 Mileage'!J20="","",'[1]17.11.2025 IASI18 Mileage'!J20)</f>
        <v/>
      </c>
      <c r="K20" s="201" t="str">
        <f>IF('[1]17.11.2025 IASI18 Mileage'!K20="","",'[1]17.11.2025 IASI18 Mileage'!K20)</f>
        <v/>
      </c>
      <c r="L20" s="201" t="str">
        <f>IF('[1]17.11.2025 IASI18 Mileage'!L20="","",'[1]17.11.2025 IASI18 Mileage'!L20)</f>
        <v/>
      </c>
      <c r="M20" s="201" t="str">
        <f>IF('[1]17.11.2025 IASI18 Mileage'!M20="","",'[1]17.11.2025 IASI18 Mileage'!M20)</f>
        <v/>
      </c>
      <c r="N20" s="201" t="str">
        <f>IF('[1]17.11.2025 IASI18 Mileage'!N20="","",'[1]17.11.2025 IASI18 Mileage'!N20)</f>
        <v/>
      </c>
      <c r="O20" s="201" t="str">
        <f>IF('[1]17.11.2025 IASI18 Mileage'!O20="","",'[1]17.11.2025 IASI18 Mileage'!O20)</f>
        <v/>
      </c>
      <c r="P20" s="201" t="str">
        <f>IF('[1]17.11.2025 IASI18 Mileage'!P20="","",'[1]17.11.2025 IASI18 Mileage'!P20)</f>
        <v/>
      </c>
      <c r="Q20" s="201" t="str">
        <f>IF('[1]17.11.2025 IASI18 Mileage'!Q20="","",'[1]17.11.2025 IASI18 Mileage'!Q20)</f>
        <v/>
      </c>
      <c r="R20" s="201" t="str">
        <f>IF('[1]17.11.2025 IASI18 Mileage'!R20="","",'[1]17.11.2025 IASI18 Mileage'!R20)</f>
        <v/>
      </c>
      <c r="S20" s="201" t="str">
        <f>IF('[1]17.11.2025 IASI18 Mileage'!S20="","",'[1]17.11.2025 IASI18 Mileage'!S20)</f>
        <v/>
      </c>
      <c r="T20" s="201" t="str">
        <f>IF('[1]17.11.2025 IASI18 Mileage'!T20="","",'[1]17.11.2025 IASI18 Mileage'!T20)</f>
        <v/>
      </c>
      <c r="U20" s="201" t="str">
        <f>IF('[1]17.11.2025 IASI18 Mileage'!U20="","",'[1]17.11.2025 IASI18 Mileage'!U20)</f>
        <v/>
      </c>
      <c r="V20" s="201"/>
      <c r="W20" s="201"/>
      <c r="X20" s="201"/>
      <c r="Y20" s="201"/>
      <c r="Z20" s="201"/>
      <c r="AA20" s="201"/>
      <c r="AB20" s="201"/>
      <c r="AC20" s="201"/>
      <c r="AD20" s="201"/>
      <c r="AE20" s="201"/>
      <c r="AF20" s="201"/>
      <c r="AG20" s="201"/>
      <c r="AH20" s="201"/>
      <c r="AI20" s="201"/>
      <c r="AJ20" s="201"/>
      <c r="AK20" s="201"/>
      <c r="AL20" s="201"/>
      <c r="AM20" s="201"/>
      <c r="AN20" s="201"/>
      <c r="AO20" s="201"/>
      <c r="AP20" s="201"/>
      <c r="AQ20" s="201"/>
      <c r="AR20" s="201"/>
      <c r="AS20" s="201"/>
      <c r="AT20" s="201"/>
      <c r="AU20" s="201"/>
      <c r="AV20" s="201"/>
      <c r="AW20" s="201"/>
      <c r="AX20" s="201"/>
      <c r="AY20" s="201"/>
      <c r="AZ20" s="201"/>
      <c r="BA20" s="202"/>
      <c r="BB20" s="184"/>
      <c r="BC20" s="184"/>
      <c r="BD20" s="234"/>
      <c r="BE20" s="234"/>
      <c r="BF20" s="234"/>
      <c r="BG20" s="234"/>
      <c r="BH20" s="234"/>
      <c r="BI20" s="234"/>
      <c r="BJ20" s="234"/>
      <c r="BK20" s="234"/>
      <c r="BL20" s="234"/>
      <c r="BM20" s="234"/>
      <c r="BN20" s="234"/>
      <c r="BO20" s="234"/>
      <c r="BP20" s="234"/>
      <c r="BQ20" s="234"/>
      <c r="BR20" s="234"/>
      <c r="BS20" s="234"/>
      <c r="BT20" s="234"/>
      <c r="BU20" s="234"/>
      <c r="BV20" s="234"/>
      <c r="BW20" s="234"/>
      <c r="BX20" s="234"/>
      <c r="BY20" s="234"/>
      <c r="BZ20" s="234"/>
      <c r="CA20" s="234"/>
      <c r="CB20" s="234"/>
      <c r="CC20" s="234"/>
      <c r="CD20" s="234"/>
      <c r="CE20" s="234"/>
      <c r="CF20" s="234"/>
      <c r="CG20" s="234"/>
      <c r="CH20" s="234"/>
      <c r="CI20" s="234"/>
      <c r="CJ20" s="234"/>
      <c r="CK20" s="234"/>
      <c r="CL20" s="234"/>
      <c r="CM20" s="234"/>
      <c r="CN20" s="234"/>
      <c r="CO20" s="234"/>
      <c r="CP20" s="234"/>
      <c r="CQ20" s="234"/>
      <c r="CR20" s="234"/>
      <c r="CS20" s="234"/>
      <c r="CT20" s="234"/>
      <c r="CU20" s="234"/>
      <c r="CV20" s="234"/>
      <c r="CW20" s="234"/>
      <c r="CX20" s="234"/>
      <c r="CY20" s="234"/>
      <c r="CZ20" s="234"/>
      <c r="DA20" s="234"/>
      <c r="DB20" s="234"/>
      <c r="DC20" s="184">
        <f t="shared" si="5"/>
        <v>0</v>
      </c>
      <c r="DD20" s="235" t="str">
        <f t="shared" si="3"/>
        <v/>
      </c>
      <c r="DE20" s="186">
        <f>IF(D20&gt; 0,(COUNTIFS(FRACAS!$B$5:$B$8972, D$4, FRACAS!$D$5:$D$8972, "&lt;="&amp;D20)), "" )</f>
        <v>0</v>
      </c>
      <c r="DF20" s="186">
        <f>IF(E20&gt; 0,(COUNTIFS(FRACAS!$B$5:$B$8972, E$4, FRACAS!$D$5:$D$8972, "&lt;="&amp;E20)), "" )</f>
        <v>0</v>
      </c>
      <c r="DG20" s="186">
        <f>IF(F20&gt; 0,(COUNTIFS(FRACAS!$B$5:$B$8972, F$4, FRACAS!$D$5:$D$8972, "&lt;="&amp;F20)), "" )</f>
        <v>0</v>
      </c>
      <c r="DH20" s="186">
        <f>IF(G20&gt; 0,(COUNTIFS(FRACAS!$B$5:$B$8972, G$4, FRACAS!$D$5:$D$8972, "&lt;="&amp;G20)), "" )</f>
        <v>0</v>
      </c>
      <c r="DI20" s="186">
        <f>IF(H20&gt; 0,(COUNTIFS(FRACAS!$B$5:$B$8972, H$4, FRACAS!$D$5:$D$8972, "&lt;="&amp;H20)), "" )</f>
        <v>0</v>
      </c>
      <c r="DJ20" s="186">
        <f>IF(I20&gt; 0,(COUNTIFS(FRACAS!$B$5:$B$8972, I$4, FRACAS!$D$5:$D$8972, "&lt;="&amp;I20)), "" )</f>
        <v>0</v>
      </c>
      <c r="DK20" s="186">
        <f>IF(J20&gt; 0,(COUNTIFS(FRACAS!$B$5:$B$8972, J$4, FRACAS!$D$5:$D$8972, "&lt;="&amp;J20)), "" )</f>
        <v>0</v>
      </c>
      <c r="DL20" s="186">
        <f>IF(K20&gt; 0,(COUNTIFS(FRACAS!$B$5:$B$8972, K$4, FRACAS!$D$5:$D$8972, "&lt;="&amp;K20)), "" )</f>
        <v>0</v>
      </c>
      <c r="DM20" s="186">
        <f>IF(L20&gt; 0,(COUNTIFS(FRACAS!$B$5:$B$8972, L$4, FRACAS!$D$5:$D$8972, "&lt;="&amp;L20)), "" )</f>
        <v>0</v>
      </c>
      <c r="DN20" s="186">
        <f>IF(M20&gt; 0,(COUNTIFS(FRACAS!$B$5:$B$8972, M$4, FRACAS!$D$5:$D$8972, "&lt;="&amp;M20)), "" )</f>
        <v>0</v>
      </c>
      <c r="DO20" s="186">
        <f>IF(N20&gt; 0,(COUNTIFS(FRACAS!$B$5:$B$8972, N$4, FRACAS!$D$5:$D$8972, "&lt;="&amp;N20)), "" )</f>
        <v>0</v>
      </c>
      <c r="DP20" s="186">
        <f>IF(O20&gt; 0,(COUNTIFS(FRACAS!$B$5:$B$8972, O$4, FRACAS!$D$5:$D$8972, "&lt;="&amp;O20)), "" )</f>
        <v>0</v>
      </c>
      <c r="DQ20" s="186">
        <f>IF(P20&gt; 0,(COUNTIFS(FRACAS!$B$5:$B$8972, P$4, FRACAS!$D$5:$D$8972, "&lt;="&amp;P20)), "" )</f>
        <v>0</v>
      </c>
      <c r="DR20" s="186">
        <f>IF(Q20&gt; 0,(COUNTIFS(FRACAS!$B$5:$B$8972, Q$4, FRACAS!$D$5:$D$8972, "&lt;="&amp;Q20)), "" )</f>
        <v>0</v>
      </c>
      <c r="DS20" s="186">
        <f>IF(R20&gt; 0,(COUNTIFS(FRACAS!$B$5:$B$8972, R$4, FRACAS!$D$5:$D$8972, "&lt;="&amp;R20)), "" )</f>
        <v>0</v>
      </c>
      <c r="DT20" s="186">
        <f>IF(S20&gt; 0,(COUNTIFS(FRACAS!$B$5:$B$8972, S$4, FRACAS!$D$5:$D$8972, "&lt;="&amp;S20)), "" )</f>
        <v>0</v>
      </c>
      <c r="DU20" s="186">
        <f>IF(T20&gt; 0,(COUNTIFS(FRACAS!$B$5:$B$8972, T$4, FRACAS!$D$5:$D$8972, "&lt;="&amp;T20)), "" )</f>
        <v>0</v>
      </c>
      <c r="DV20" s="186">
        <f>IF(U20&gt; 0,(COUNTIFS(FRACAS!$B$5:$B$8972, U$4, FRACAS!$D$5:$D$8972, "&lt;="&amp;U20)), "" )</f>
        <v>0</v>
      </c>
      <c r="DW20" s="186" t="str">
        <f>IF(V20&gt; 0,(COUNTIFS(FRACAS!$B$5:$B$8972, V$4, FRACAS!$D$5:$D$8972, "&lt;="&amp;V20)), "" )</f>
        <v/>
      </c>
      <c r="DX20" s="186" t="str">
        <f>IF(W20&gt; 0,(COUNTIFS(FRACAS!$B$5:$B$8972, W$4, FRACAS!$D$5:$D$8972, "&lt;="&amp;W20)), "" )</f>
        <v/>
      </c>
      <c r="DY20" s="186" t="str">
        <f>IF(X20&gt; 0,(COUNTIFS(FRACAS!$B$5:$B$8972, X$4, FRACAS!$D$5:$D$8972, "&lt;="&amp;X20)), "" )</f>
        <v/>
      </c>
      <c r="DZ20" s="186" t="str">
        <f>IF(Y20&gt; 0,(COUNTIFS(FRACAS!$B$5:$B$8972, Y$4, FRACAS!$D$5:$D$8972, "&lt;="&amp;Y20)), "" )</f>
        <v/>
      </c>
      <c r="EA20" s="186" t="str">
        <f>IF(Z20&gt; 0,(COUNTIFS(FRACAS!$B$5:$B$8972, Z$4, FRACAS!$D$5:$D$8972, "&lt;="&amp;Z20)), "" )</f>
        <v/>
      </c>
      <c r="EB20" s="186" t="str">
        <f>IF(AA20&gt; 0,(COUNTIFS(FRACAS!$B$5:$B$8972, AA$4, FRACAS!$D$5:$D$8972, "&lt;="&amp;AA20)), "" )</f>
        <v/>
      </c>
      <c r="EC20" s="186" t="str">
        <f>IF(AB20&gt; 0,(COUNTIFS(FRACAS!$B$5:$B$8972, AB$4, FRACAS!$D$5:$D$8972, "&lt;="&amp;AB20)), "" )</f>
        <v/>
      </c>
      <c r="ED20" s="186" t="str">
        <f>IF(AC20&gt; 0,(COUNTIFS(FRACAS!$B$5:$B$8972, AC$4, FRACAS!$D$5:$D$8972, "&lt;="&amp;AC20)), "" )</f>
        <v/>
      </c>
      <c r="EE20" s="186" t="str">
        <f>IF(AD20&gt; 0,(COUNTIFS(FRACAS!$B$5:$B$8972, AD$4, FRACAS!$D$5:$D$8972, "&lt;="&amp;AD20)), "" )</f>
        <v/>
      </c>
      <c r="EF20" s="186" t="str">
        <f>IF(AE20&gt; 0,(COUNTIFS(FRACAS!$B$5:$B$8972, AE$4, FRACAS!$D$5:$D$8972, "&lt;="&amp;AE20)), "" )</f>
        <v/>
      </c>
      <c r="EG20" s="186" t="str">
        <f>IF(AF20&gt; 0,(COUNTIFS(FRACAS!$B$5:$B$8972, AF$4, FRACAS!$D$5:$D$8972, "&lt;="&amp;AF20)), "" )</f>
        <v/>
      </c>
      <c r="EH20" s="186" t="str">
        <f>IF(AG20&gt; 0,(COUNTIFS(FRACAS!$B$5:$B$8972, AG$4, FRACAS!$D$5:$D$8972, "&lt;="&amp;AG20)), "" )</f>
        <v/>
      </c>
      <c r="EI20" s="186" t="str">
        <f>IF(AH20&gt; 0,(COUNTIFS(FRACAS!$B$5:$B$8972, AH$4, FRACAS!$D$5:$D$8972, "&lt;="&amp;AH20)), "" )</f>
        <v/>
      </c>
      <c r="EJ20" s="186" t="str">
        <f>IF(AI20&gt; 0,(COUNTIFS(FRACAS!$B$5:$B$8972, AI$4, FRACAS!$D$5:$D$8972, "&lt;="&amp;AI20)), "" )</f>
        <v/>
      </c>
      <c r="EK20" s="186" t="str">
        <f>IF(AJ20&gt; 0,(COUNTIFS(FRACAS!$B$5:$B$8972, AJ$4, FRACAS!$D$5:$D$8972, "&lt;="&amp;AJ20)), "" )</f>
        <v/>
      </c>
      <c r="EL20" s="186" t="str">
        <f>IF(AK20&gt; 0,(COUNTIFS(FRACAS!$B$5:$B$8972, AK$4, FRACAS!$D$5:$D$8972, "&lt;="&amp;AK20)), "" )</f>
        <v/>
      </c>
      <c r="EM20" s="186" t="str">
        <f>IF(AL20&gt; 0,(COUNTIFS(FRACAS!$B$5:$B$8972, AL$4, FRACAS!$D$5:$D$8972, "&lt;="&amp;AL20)), "" )</f>
        <v/>
      </c>
      <c r="EN20" s="186" t="str">
        <f>IF(AM20&gt; 0,(COUNTIFS(FRACAS!$B$5:$B$8972, AM$4, FRACAS!$D$5:$D$8972, "&lt;="&amp;AM20)), "" )</f>
        <v/>
      </c>
      <c r="EO20" s="186" t="str">
        <f>IF(AN20&gt; 0,(COUNTIFS(FRACAS!$B$5:$B$8972, AN$4, FRACAS!$D$5:$D$8972, "&lt;="&amp;AN20)), "" )</f>
        <v/>
      </c>
      <c r="EP20" s="186" t="str">
        <f>IF(AO20&gt; 0,(COUNTIFS(FRACAS!$B$5:$B$8972, AO$4, FRACAS!$D$5:$D$8972, "&lt;="&amp;AO20)), "" )</f>
        <v/>
      </c>
      <c r="EQ20" s="186" t="str">
        <f>IF(AP20&gt; 0,(COUNTIFS(FRACAS!$B$5:$B$8972, AP$4, FRACAS!$D$5:$D$8972, "&lt;="&amp;AP20)), "" )</f>
        <v/>
      </c>
      <c r="ER20" s="186" t="str">
        <f>IF(AQ20&gt; 0,(COUNTIFS(FRACAS!$B$5:$B$8972, AQ$4, FRACAS!$D$5:$D$8972, "&lt;="&amp;AQ20)), "" )</f>
        <v/>
      </c>
      <c r="ES20" s="244"/>
      <c r="ET20" s="186"/>
      <c r="EU20" s="186"/>
      <c r="EV20" s="186"/>
      <c r="EW20" s="186"/>
      <c r="EX20" s="186"/>
      <c r="EY20" s="186"/>
      <c r="EZ20" s="186"/>
      <c r="FA20" s="186"/>
      <c r="FB20" s="203"/>
      <c r="FC20" s="204"/>
      <c r="FD20" s="204"/>
      <c r="FE20" s="190"/>
      <c r="FF20" s="190"/>
      <c r="FG20" s="190"/>
      <c r="FH20" s="190"/>
      <c r="FI20" s="190"/>
      <c r="FJ20" s="190"/>
      <c r="FK20" s="190"/>
      <c r="FL20" s="190"/>
      <c r="FM20" s="190"/>
      <c r="FN20" s="190"/>
      <c r="FO20" s="190"/>
      <c r="FP20" s="190"/>
      <c r="FQ20" s="190"/>
      <c r="FR20" s="190"/>
      <c r="FS20" s="190"/>
      <c r="FT20" s="190"/>
      <c r="FU20" s="190"/>
      <c r="FV20" s="190"/>
      <c r="FW20" s="190"/>
      <c r="FX20" s="190"/>
      <c r="FY20" s="190"/>
      <c r="FZ20" s="190"/>
      <c r="GA20" s="190"/>
      <c r="GB20" s="190"/>
      <c r="GC20" s="190"/>
      <c r="GD20" s="190"/>
      <c r="GE20" s="190"/>
      <c r="GF20" s="190"/>
      <c r="GG20" s="190"/>
      <c r="GH20" s="190"/>
      <c r="GI20" s="190"/>
      <c r="GJ20" s="190"/>
      <c r="GK20" s="190"/>
      <c r="GL20" s="190"/>
      <c r="GM20" s="190"/>
      <c r="GN20" s="190"/>
      <c r="GO20" s="190"/>
      <c r="GP20" s="190"/>
      <c r="GQ20" s="190"/>
      <c r="GR20" s="190"/>
      <c r="GS20" s="190"/>
      <c r="GT20" s="190"/>
      <c r="GU20" s="190"/>
      <c r="GV20" s="190"/>
      <c r="GW20" s="190"/>
      <c r="GX20" s="190"/>
      <c r="GY20" s="190"/>
      <c r="GZ20" s="190"/>
      <c r="HA20" s="190"/>
      <c r="HB20" s="190"/>
      <c r="HD20" s="190"/>
      <c r="HE20" s="190"/>
      <c r="HF20" s="190"/>
      <c r="HG20" s="190"/>
      <c r="HH20" s="190"/>
      <c r="HI20" s="190"/>
      <c r="HJ20" s="190"/>
      <c r="HK20" s="190"/>
      <c r="HL20" s="190"/>
      <c r="HM20" s="190"/>
      <c r="HN20" s="190"/>
      <c r="HO20" s="190"/>
      <c r="HP20" s="190"/>
      <c r="HQ20" s="190"/>
      <c r="HR20" s="190"/>
      <c r="HS20" s="190"/>
      <c r="HT20" s="190"/>
      <c r="HU20" s="190"/>
      <c r="HV20" s="190"/>
      <c r="HW20" s="190"/>
      <c r="HX20" s="190"/>
      <c r="HY20" s="190"/>
      <c r="HZ20" s="190"/>
      <c r="IA20" s="190"/>
      <c r="IB20" s="190"/>
      <c r="IC20" s="190"/>
      <c r="ID20" s="190"/>
      <c r="IE20" s="190"/>
      <c r="IF20" s="190"/>
      <c r="IG20" s="190"/>
      <c r="IH20" s="190"/>
      <c r="II20" s="190"/>
      <c r="IJ20" s="190"/>
      <c r="IK20" s="190"/>
      <c r="IL20" s="190"/>
      <c r="IM20" s="190"/>
      <c r="IN20" s="190"/>
      <c r="IO20" s="190"/>
      <c r="IP20" s="190"/>
      <c r="IQ20" s="190"/>
      <c r="IR20" s="190"/>
      <c r="IS20" s="190"/>
      <c r="IT20" s="190"/>
      <c r="IU20" s="190"/>
      <c r="IV20" s="190"/>
      <c r="IW20" s="190"/>
      <c r="IX20" s="190"/>
      <c r="IY20" s="190"/>
      <c r="IZ20" s="190"/>
      <c r="JA20" s="190"/>
      <c r="JB20" s="190"/>
      <c r="JC20" s="190"/>
      <c r="JD20" s="238"/>
      <c r="JE20" s="238"/>
      <c r="JF20" s="238"/>
      <c r="JG20" s="238"/>
      <c r="JH20" s="238"/>
      <c r="JI20" s="238"/>
      <c r="JJ20" s="238"/>
      <c r="JK20" s="238"/>
      <c r="JL20" s="238"/>
      <c r="JM20" s="238"/>
      <c r="JN20" s="239"/>
      <c r="JO20" s="193"/>
      <c r="JP20" s="193"/>
      <c r="JQ20" s="193"/>
      <c r="JR20" s="193"/>
      <c r="JS20" s="193"/>
      <c r="JT20" s="193"/>
      <c r="JU20" s="193"/>
      <c r="JV20" s="193"/>
      <c r="JW20" s="193"/>
      <c r="JX20" s="193"/>
      <c r="JY20" s="193"/>
      <c r="JZ20" s="193"/>
      <c r="KA20" s="193"/>
      <c r="KB20" s="193"/>
      <c r="KC20" s="193"/>
      <c r="KD20" s="193"/>
      <c r="KE20" s="193"/>
      <c r="KF20" s="193"/>
      <c r="KG20" s="193"/>
      <c r="KH20" s="193"/>
      <c r="KI20" s="193"/>
      <c r="KJ20" s="193"/>
      <c r="KK20" s="193"/>
      <c r="KL20" s="193"/>
      <c r="KM20" s="193"/>
      <c r="KN20" s="193"/>
      <c r="KO20" s="193"/>
      <c r="KP20" s="193"/>
      <c r="KQ20" s="193"/>
      <c r="KR20" s="193"/>
      <c r="KS20" s="193"/>
      <c r="KT20" s="193"/>
      <c r="KU20" s="193"/>
      <c r="KV20" s="193"/>
      <c r="KW20" s="193"/>
      <c r="KX20" s="193"/>
      <c r="KY20" s="193"/>
      <c r="KZ20" s="193"/>
      <c r="LA20" s="193"/>
      <c r="LB20" s="192"/>
      <c r="LC20" s="235" t="str">
        <f t="shared" si="4"/>
        <v/>
      </c>
      <c r="LD20" s="240" t="str" cm="1">
        <f t="array" ref="LD20">IFERROR((((D20/FRACAS!$AY$1)*60
)-(SUMPRODUCT((FRACAS!$B$5:$B$8970=D$4)*(FRACAS!$D$5:$D$8970&lt;=D20)*(IFERROR(FRACAS!$AM$5:$AM$8970,0)))
))/((D20/FRACAS!$AY$1)*60),"")</f>
        <v/>
      </c>
      <c r="LE20" s="240" t="str" cm="1">
        <f t="array" ref="LE20">IFERROR((((E20/FRACAS!$AY$1)*60
)-(SUMPRODUCT((FRACAS!$B$5:$B$8970=E$4)*(FRACAS!$D$5:$D$8970&lt;=E20)*(IFERROR(FRACAS!$AM$5:$AM$8970,0)))
))/((E20/FRACAS!$AY$1)*60),"")</f>
        <v/>
      </c>
      <c r="LF20" s="240" t="str" cm="1">
        <f t="array" ref="LF20">IFERROR((((F20/FRACAS!$AY$1)*60
)-(SUMPRODUCT((FRACAS!$B$5:$B$8970=F$4)*(FRACAS!$D$5:$D$8970&lt;=F20)*(IFERROR(FRACAS!$AM$5:$AM$8970,0)))
))/((F20/FRACAS!$AY$1)*60),"")</f>
        <v/>
      </c>
      <c r="LG20" s="240" t="str" cm="1">
        <f t="array" ref="LG20">IFERROR((((G20/FRACAS!$AY$1)*60
)-(SUMPRODUCT((FRACAS!$B$5:$B$8970=G$4)*(FRACAS!$D$5:$D$8970&lt;=G20)*(IFERROR(FRACAS!$AM$5:$AM$8970,0)))
))/((G20/FRACAS!$AY$1)*60),"")</f>
        <v/>
      </c>
      <c r="LH20" s="240" t="str" cm="1">
        <f t="array" ref="LH20">IFERROR((((H20/FRACAS!$AY$1)*60
)-(SUMPRODUCT((FRACAS!$B$5:$B$8970=H$4)*(FRACAS!$D$5:$D$8970&lt;=H20)*(IFERROR(FRACAS!$AM$5:$AM$8970,0)))
))/((H20/FRACAS!$AY$1)*60),"")</f>
        <v/>
      </c>
      <c r="LI20" s="240" t="str" cm="1">
        <f t="array" ref="LI20">IFERROR((((I20/FRACAS!$AY$1)*60
)-(SUMPRODUCT((FRACAS!$B$5:$B$8970=I$4)*(FRACAS!$D$5:$D$8970&lt;=I20)*(IFERROR(FRACAS!$AM$5:$AM$8970,0)))
))/((I20/FRACAS!$AY$1)*60),"")</f>
        <v/>
      </c>
      <c r="LJ20" s="240" t="str" cm="1">
        <f t="array" ref="LJ20">IFERROR((((J20/FRACAS!$AY$1)*60
)-(SUMPRODUCT((FRACAS!$B$5:$B$8970=J$4)*(FRACAS!$D$5:$D$8970&lt;=J20)*(IFERROR(FRACAS!$AM$5:$AM$8970,0)))
))/((J20/FRACAS!$AY$1)*60),"")</f>
        <v/>
      </c>
      <c r="LK20" s="240" t="str" cm="1">
        <f t="array" ref="LK20">IFERROR((((K20/FRACAS!$AY$1)*60
)-(SUMPRODUCT((FRACAS!$B$5:$B$8970=K$4)*(FRACAS!$D$5:$D$8970&lt;=K20)*(IFERROR(FRACAS!$AM$5:$AM$8970,0)))
))/((K20/FRACAS!$AY$1)*60),"")</f>
        <v/>
      </c>
      <c r="LL20" s="240" t="str" cm="1">
        <f t="array" ref="LL20">IFERROR((((L20/FRACAS!$AY$1)*60
)-(SUMPRODUCT((FRACAS!$B$5:$B$8970=L$4)*(FRACAS!$D$5:$D$8970&lt;=L20)*(IFERROR(FRACAS!$AM$5:$AM$8970,0)))
))/((L20/FRACAS!$AY$1)*60),"")</f>
        <v/>
      </c>
      <c r="LM20" s="240" t="str" cm="1">
        <f t="array" ref="LM20">IFERROR((((M20/FRACAS!$AY$1)*60
)-(SUMPRODUCT((FRACAS!$B$5:$B$8970=M$4)*(FRACAS!$D$5:$D$8970&lt;=M20)*(IFERROR(FRACAS!$AM$5:$AM$8970,0)))
))/((M20/FRACAS!$AY$1)*60),"")</f>
        <v/>
      </c>
      <c r="LN20" s="240" t="str" cm="1">
        <f t="array" ref="LN20">IFERROR((((N20/FRACAS!$AY$1)*60
)-(SUMPRODUCT((FRACAS!$B$5:$B$8970=N$4)*(FRACAS!$D$5:$D$8970&lt;=N20)*(IFERROR(FRACAS!$AM$5:$AM$8970,0)))
))/((N20/FRACAS!$AY$1)*60),"")</f>
        <v/>
      </c>
      <c r="LO20" s="240" t="str" cm="1">
        <f t="array" ref="LO20">IFERROR((((O20/FRACAS!$AY$1)*60
)-(SUMPRODUCT((FRACAS!$B$5:$B$8970=O$4)*(FRACAS!$D$5:$D$8970&lt;=O20)*(IFERROR(FRACAS!$AM$5:$AM$8970,0)))
))/((O20/FRACAS!$AY$1)*60),"")</f>
        <v/>
      </c>
      <c r="LP20" s="240" t="str" cm="1">
        <f t="array" ref="LP20">IFERROR((((P20/FRACAS!$AY$1)*60
)-(SUMPRODUCT((FRACAS!$B$5:$B$8970=P$4)*(FRACAS!$D$5:$D$8970&lt;=P20)*(IFERROR(FRACAS!$AM$5:$AM$8970,0)))
))/((P20/FRACAS!$AY$1)*60),"")</f>
        <v/>
      </c>
      <c r="LQ20" s="240" t="str" cm="1">
        <f t="array" ref="LQ20">IFERROR((((Q20/FRACAS!$AY$1)*60
)-(SUMPRODUCT((FRACAS!$B$5:$B$8970=Q$4)*(FRACAS!$D$5:$D$8970&lt;=Q20)*(IFERROR(FRACAS!$AM$5:$AM$8970,0)))
))/((Q20/FRACAS!$AY$1)*60),"")</f>
        <v/>
      </c>
      <c r="LR20" s="240" t="str" cm="1">
        <f t="array" ref="LR20">IFERROR((((R20/FRACAS!$AY$1)*60
)-(SUMPRODUCT((FRACAS!$B$5:$B$8970=R$4)*(FRACAS!$D$5:$D$8970&lt;=R20)*(IFERROR(FRACAS!$AM$5:$AM$8970,0)))
))/((R20/FRACAS!$AY$1)*60),"")</f>
        <v/>
      </c>
      <c r="LS20" s="240" t="str" cm="1">
        <f t="array" ref="LS20">IFERROR((((S20/FRACAS!$AY$1)*60
)-(SUMPRODUCT((FRACAS!$B$5:$B$8970=S$4)*(FRACAS!$D$5:$D$8970&lt;=S20)*(IFERROR(FRACAS!$AM$5:$AM$8970,0)))
))/((S20/FRACAS!$AY$1)*60),"")</f>
        <v/>
      </c>
      <c r="LT20" s="240" t="str" cm="1">
        <f t="array" ref="LT20">IFERROR((((T20/FRACAS!$AY$1)*60
)-(SUMPRODUCT((FRACAS!$B$5:$B$8970=T$4)*(FRACAS!$D$5:$D$8970&lt;=T20)*(IFERROR(FRACAS!$AM$5:$AM$8970,0)))
))/((T20/FRACAS!$AY$1)*60),"")</f>
        <v/>
      </c>
      <c r="LU20" s="240" t="str" cm="1">
        <f t="array" ref="LU20">IFERROR((((U20/FRACAS!$AY$1)*60
)-(SUMPRODUCT((FRACAS!$B$5:$B$8970=U$4)*(FRACAS!$D$5:$D$8970&lt;=U20)*(IFERROR(FRACAS!$AM$5:$AM$8970,0)))
))/((U20/FRACAS!$AY$1)*60),"")</f>
        <v/>
      </c>
      <c r="LV20" s="240" t="str" cm="1">
        <f t="array" ref="LV20">IFERROR(
    (((V20/FRACAS!$AY$1)*60))
    /
    (((V20/FRACAS!$AY$1)*60) + SUMPRODUCT((FRACAS!$B$5:$B$8970=V$4)*(FRACAS!$D$5:$D$8970&lt;=V20)*(IFERROR(FRACAS!$AM$5:$AM$8970,0)))
    ),"")</f>
        <v/>
      </c>
      <c r="LW20" s="240" t="str" cm="1">
        <f t="array" ref="LW20">IFERROR(
    (((W20/FRACAS!$AY$1)*60))
    /
    (((W20/FRACAS!$AY$1)*60) + SUMPRODUCT((FRACAS!$B$5:$B$8970=W$4)*(FRACAS!$D$5:$D$8970&lt;=W20)*(IFERROR(FRACAS!$AM$5:$AM$8970,0)))
    ),"")</f>
        <v/>
      </c>
      <c r="LX20" s="240" t="str" cm="1">
        <f t="array" ref="LX20">IFERROR(
    (((X20/FRACAS!$AY$1)*60))
    /
    (((X20/FRACAS!$AY$1)*60) + SUMPRODUCT((FRACAS!$B$5:$B$8970=X$4)*(FRACAS!$D$5:$D$8970&lt;=X20)*(IFERROR(FRACAS!$AM$5:$AM$8970,0)))
    ),"")</f>
        <v/>
      </c>
      <c r="LY20" s="240" t="str" cm="1">
        <f t="array" ref="LY20">IFERROR(
    (((Y20/FRACAS!$AY$1)*60))
    /
    (((Y20/FRACAS!$AY$1)*60) + SUMPRODUCT((FRACAS!$B$5:$B$8970=Y$4)*(FRACAS!$D$5:$D$8970&lt;=Y20)*(IFERROR(FRACAS!$AM$5:$AM$8970,0)))
    ),"")</f>
        <v/>
      </c>
      <c r="LZ20" s="240" t="str" cm="1">
        <f t="array" ref="LZ20">IFERROR(
    (((Z20/FRACAS!$AY$1)*60))
    /
    (((Z20/FRACAS!$AY$1)*60) + SUMPRODUCT((FRACAS!$B$5:$B$8970=Z$4)*(FRACAS!$D$5:$D$8970&lt;=Z20)*(IFERROR(FRACAS!$AM$5:$AM$8970,0)))
    ),"")</f>
        <v/>
      </c>
      <c r="MA20" s="240" t="str" cm="1">
        <f t="array" ref="MA20">IFERROR(
    (((AA20/FRACAS!$AY$1)*60))
    /
    (((AA20/FRACAS!$AY$1)*60) + SUMPRODUCT((FRACAS!$B$5:$B$8970=AA$4)*(FRACAS!$D$5:$D$8970&lt;=AA20)*(IFERROR(FRACAS!$AM$5:$AM$8970,0)))
    ),"")</f>
        <v/>
      </c>
      <c r="MB20" s="240" t="str" cm="1">
        <f t="array" ref="MB20">IFERROR(
    (((AB20/FRACAS!$AY$1)*60))
    /
    (((AB20/FRACAS!$AY$1)*60) + SUMPRODUCT((FRACAS!$B$5:$B$8970=AB$4)*(FRACAS!$D$5:$D$8970&lt;=AB20)*(IFERROR(FRACAS!$AM$5:$AM$8970,0)))
    ),"")</f>
        <v/>
      </c>
      <c r="MC20" s="240" t="str" cm="1">
        <f t="array" ref="MC20">IFERROR(
    (((AC20/FRACAS!$AY$1)*60))
    /
    (((AC20/FRACAS!$AY$1)*60) + SUMPRODUCT((FRACAS!$B$5:$B$8970=AC$4)*(FRACAS!$D$5:$D$8970&lt;=AC20)*(IFERROR(FRACAS!$AM$5:$AM$8970,0)))
    ),"")</f>
        <v/>
      </c>
      <c r="MD20" s="240" t="str" cm="1">
        <f t="array" ref="MD20">IFERROR(
    (((AD20/FRACAS!$AY$1)*60))
    /
    (((AD20/FRACAS!$AY$1)*60) + SUMPRODUCT((FRACAS!$B$5:$B$8970=AD$4)*(FRACAS!$D$5:$D$8970&lt;=AD20)*(IFERROR(FRACAS!$AM$5:$AM$8970,0)))
    ),"")</f>
        <v/>
      </c>
      <c r="ME20" s="240" t="str" cm="1">
        <f t="array" ref="ME20">IFERROR(
    (((AE20/FRACAS!$AY$1)*60))
    /
    (((AE20/FRACAS!$AY$1)*60) + SUMPRODUCT((FRACAS!$B$5:$B$8970=AE$4)*(FRACAS!$D$5:$D$8970&lt;=AE20)*(IFERROR(FRACAS!$AM$5:$AM$8970,0)))
    ),"")</f>
        <v/>
      </c>
      <c r="MF20" s="240" t="str" cm="1">
        <f t="array" ref="MF20">IFERROR(
    (((AF20/FRACAS!$AY$1)*60))
    /
    (((AF20/FRACAS!$AY$1)*60) + SUMPRODUCT((FRACAS!$B$5:$B$8970=AF$4)*(FRACAS!$D$5:$D$8970&lt;=AF20)*(IFERROR(FRACAS!$AM$5:$AM$8970,0)))
    ),"")</f>
        <v/>
      </c>
      <c r="MG20" s="240" t="str" cm="1">
        <f t="array" ref="MG20">IFERROR(
    (((AG20/FRACAS!$AY$1)*60))
    /
    (((AG20/FRACAS!$AY$1)*60) + SUMPRODUCT((FRACAS!$B$5:$B$8970=AG$4)*(FRACAS!$D$5:$D$8970&lt;=AG20)*(IFERROR(FRACAS!$AM$5:$AM$8970,0)))
    ),"")</f>
        <v/>
      </c>
      <c r="MH20" s="240" t="str" cm="1">
        <f t="array" ref="MH20">IFERROR(
    (((AH20/FRACAS!$AY$1)*60))
    /
    (((AH20/FRACAS!$AY$1)*60) + SUMPRODUCT((FRACAS!$B$5:$B$8970=AH$4)*(FRACAS!$D$5:$D$8970&lt;=AH20)*(IFERROR(FRACAS!$AM$5:$AM$8970,0)))
    ),"")</f>
        <v/>
      </c>
      <c r="MI20" s="240" t="str" cm="1">
        <f t="array" ref="MI20">IFERROR(
    (((AI20/FRACAS!$AY$1)*60))
    /
    (((AI20/FRACAS!$AY$1)*60) + SUMPRODUCT((FRACAS!$B$5:$B$8970=AI$4)*(FRACAS!$D$5:$D$8970&lt;=AI20)*(IFERROR(FRACAS!$AM$5:$AM$8970,0)))
    ),"")</f>
        <v/>
      </c>
      <c r="MJ20" s="240" t="str" cm="1">
        <f t="array" ref="MJ20">IFERROR(
    (((AJ20/FRACAS!$AY$1)*60))
    /
    (((AJ20/FRACAS!$AY$1)*60) + SUMPRODUCT((FRACAS!$B$5:$B$8970=AJ$4)*(FRACAS!$D$5:$D$8970&lt;=AJ20)*(IFERROR(FRACAS!$AM$5:$AM$8970,0)))
    ),"")</f>
        <v/>
      </c>
      <c r="MK20" s="240" t="str" cm="1">
        <f t="array" ref="MK20">IFERROR(
    (((AK20/FRACAS!$AY$1)*60))
    /
    (((AK20/FRACAS!$AY$1)*60) + SUMPRODUCT((FRACAS!$B$5:$B$8970=AK$4)*(FRACAS!$D$5:$D$8970&lt;=AK20)*(IFERROR(FRACAS!$AM$5:$AM$8970,0)))
    ),"")</f>
        <v/>
      </c>
      <c r="ML20" s="240" t="str" cm="1">
        <f t="array" ref="ML20">IFERROR(
    (((AL20/FRACAS!$AY$1)*60))
    /
    (((AL20/FRACAS!$AY$1)*60) + SUMPRODUCT((FRACAS!$B$5:$B$8970=AL$4)*(FRACAS!$D$5:$D$8970&lt;=AL20)*(IFERROR(FRACAS!$AM$5:$AM$8970,0)))
    ),"")</f>
        <v/>
      </c>
      <c r="MM20" s="240" t="str" cm="1">
        <f t="array" ref="MM20">IFERROR(
    (((AM20/FRACAS!$AY$1)*60))
    /
    (((AM20/FRACAS!$AY$1)*60) + SUMPRODUCT((FRACAS!$B$5:$B$8970=AM$4)*(FRACAS!$D$5:$D$8970&lt;=AM20)*(IFERROR(FRACAS!$AM$5:$AM$8970,0)))
    ),"")</f>
        <v/>
      </c>
      <c r="MN20" s="240" t="str" cm="1">
        <f t="array" ref="MN20">IFERROR(
    (((AN20/FRACAS!$AY$1)*60))
    /
    (((AN20/FRACAS!$AY$1)*60) + SUMPRODUCT((FRACAS!$B$5:$B$8970=AN$4)*(FRACAS!$D$5:$D$8970&lt;=AN20)*(IFERROR(FRACAS!$AM$5:$AM$8970,0)))
    ),"")</f>
        <v/>
      </c>
      <c r="MO20" s="240" t="str" cm="1">
        <f t="array" ref="MO20">IFERROR(
    (((AO20/FRACAS!$AY$1)*60))
    /
    (((AO20/FRACAS!$AY$1)*60) + SUMPRODUCT((FRACAS!$B$5:$B$8970=AO$4)*(FRACAS!$D$5:$D$8970&lt;=AO20)*(IFERROR(FRACAS!$AM$5:$AM$8970,0)))
    ),"")</f>
        <v/>
      </c>
      <c r="MP20" s="240" t="str" cm="1">
        <f t="array" ref="MP20">IFERROR(
    (((AP20/FRACAS!$AY$1)*60))
    /
    (((AP20/FRACAS!$AY$1)*60) + SUMPRODUCT((FRACAS!$B$5:$B$8970=AP$4)*(FRACAS!$D$5:$D$8970&lt;=AP20)*(IFERROR(FRACAS!$AM$5:$AM$8970,0)))
    ),"")</f>
        <v/>
      </c>
      <c r="MQ20" s="240" t="str" cm="1">
        <f t="array" ref="MQ20">IFERROR(
    (((AQ20/FRACAS!$AY$1)*60))
    /
    (((AQ20/FRACAS!$AY$1)*60) + SUMPRODUCT((FRACAS!$B$5:$B$8970=AQ$4)*(FRACAS!$D$5:$D$8970&lt;=AQ20)*(IFERROR(FRACAS!$AM$5:$AM$8970,0)))
    ),"")</f>
        <v/>
      </c>
      <c r="MR20" s="194"/>
      <c r="MS20" s="194"/>
      <c r="MT20" s="194"/>
      <c r="MU20" s="194"/>
      <c r="MV20" s="194"/>
      <c r="MW20" s="194"/>
      <c r="MX20" s="194"/>
      <c r="MY20" s="194"/>
      <c r="MZ20" s="194"/>
      <c r="NA20" s="195"/>
      <c r="ND20" s="241">
        <f t="shared" si="6"/>
        <v>0</v>
      </c>
      <c r="NE20" s="242" t="str">
        <f t="shared" si="7"/>
        <v/>
      </c>
      <c r="NF20" s="193" t="str" cm="1">
        <f t="array" ref="NF20">IF($ND20=0,"",(IFERROR( (IFERROR($ND20/FRACAS!$AY$1*60,0) - SUMPRODUCT( (FRACAS!$K$5:$K$8972=NF$2) * IFERROR(FRACAS!$AN$5:$AN$8972,0) ) ) / IFERROR($ND20/FRACAS!$AY$1*60,0), 1 )))</f>
        <v/>
      </c>
      <c r="NG20" s="193" t="str" cm="1">
        <f t="array" ref="NG20">IF($ND20=0,"",(IFERROR( (IFERROR($ND20/FRACAS!$AY$1*60,0) - SUMPRODUCT( (FRACAS!$K$5:$K$8972=NG$2) * IFERROR(FRACAS!$AN$5:$AN$8972,0) ) ) / IFERROR($ND20/FRACAS!$AY$1*60,0), 1 )))</f>
        <v/>
      </c>
      <c r="NH20" s="193" t="str" cm="1">
        <f t="array" ref="NH20">IF($ND20=0,"",(IFERROR( (IFERROR($ND20/FRACAS!$AY$1*60,0) - SUMPRODUCT( (FRACAS!$K$5:$K$8972=NH$2) * IFERROR(FRACAS!$AN$5:$AN$8972,0) ) ) / IFERROR($ND20/FRACAS!$AY$1*60,0), 1 )))</f>
        <v/>
      </c>
      <c r="NI20" s="193" t="str" cm="1">
        <f t="array" ref="NI20">IF($ND20=0,"",(IFERROR( (IFERROR($ND20/FRACAS!$AY$1*60,0) - SUMPRODUCT( (FRACAS!$K$5:$K$8972=NI$2) * IFERROR(FRACAS!$AN$5:$AN$8972,0) ) ) / IFERROR($ND20/FRACAS!$AY$1*60,0), 1 )))</f>
        <v/>
      </c>
      <c r="NJ20" s="193" t="str" cm="1">
        <f t="array" ref="NJ20">IF($ND20=0,"",(IFERROR( (IFERROR($ND20/FRACAS!$AY$1*60,0) - SUMPRODUCT( (FRACAS!$K$5:$K$8972=NJ$2) * IFERROR(FRACAS!$AN$5:$AN$8972,0) ) ) / IFERROR($ND20/FRACAS!$AY$1*60,0), 1 )))</f>
        <v/>
      </c>
      <c r="NK20" s="193" t="str" cm="1">
        <f t="array" ref="NK20">IF($ND20=0,"",(IFERROR( (IFERROR($ND20/FRACAS!$AY$1*60,0) - SUMPRODUCT( (FRACAS!$K$5:$K$8972=NK$2) * IFERROR(FRACAS!$AN$5:$AN$8972,0) ) ) / IFERROR($ND20/FRACAS!$AY$1*60,0), 1 )))</f>
        <v/>
      </c>
      <c r="NL20" s="193" t="str" cm="1">
        <f t="array" ref="NL20">IF($ND20=0,"",(IFERROR( (IFERROR($ND20/FRACAS!$AY$1*60,0) - SUMPRODUCT( (FRACAS!$K$5:$K$8972=NL$2) * IFERROR(FRACAS!$AN$5:$AN$8972,0) ) ) / IFERROR($ND20/FRACAS!$AY$1*60,0), 1 )))</f>
        <v/>
      </c>
      <c r="NM20" s="193" t="str" cm="1">
        <f t="array" ref="NM20">IF($ND20=0,"",(IFERROR( (IFERROR($ND20/FRACAS!$AY$1*60,0) - SUMPRODUCT( (FRACAS!$K$5:$K$8972=NM$2) * IFERROR(FRACAS!$AN$5:$AN$8972,0) ) ) / IFERROR($ND20/FRACAS!$AY$1*60,0), 1 )))</f>
        <v/>
      </c>
      <c r="NN20" s="193" t="str" cm="1">
        <f t="array" ref="NN20">IF($ND20=0,"",(IFERROR( (IFERROR($ND20/FRACAS!$AY$1*60,0) - SUMPRODUCT( (FRACAS!$K$5:$K$8972=NN$2) * IFERROR(FRACAS!$AN$5:$AN$8972,0) ) ) / IFERROR($ND20/FRACAS!$AY$1*60,0), 1 )))</f>
        <v/>
      </c>
      <c r="NO20" s="193" t="str" cm="1">
        <f t="array" ref="NO20">IF($ND20=0,"",(IFERROR( (IFERROR($ND20/FRACAS!$AY$1*60,0) - SUMPRODUCT( (FRACAS!$K$5:$K$8972=NO$2) * IFERROR(FRACAS!$AN$5:$AN$8972,0) ) ) / IFERROR($ND20/FRACAS!$AY$1*60,0), 1 )))</f>
        <v/>
      </c>
      <c r="NP20" s="193" t="str" cm="1">
        <f t="array" ref="NP20">IF($ND20=0,"",(IFERROR( (IFERROR($ND20/FRACAS!$AY$1*60,0) - SUMPRODUCT( (FRACAS!$K$5:$K$8972=NP$2) * IFERROR(FRACAS!$AN$5:$AN$8972,0) ) ) / IFERROR($ND20/FRACAS!$AY$1*60,0), 1 )))</f>
        <v/>
      </c>
      <c r="NQ20" s="193" t="str" cm="1">
        <f t="array" ref="NQ20">IF($ND20=0,"",(IFERROR( (IFERROR($ND20/FRACAS!$AY$1*60,0) - SUMPRODUCT( (FRACAS!$K$5:$K$8972=NQ$2) * IFERROR(FRACAS!$AN$5:$AN$8972,0) ) ) / IFERROR($ND20/FRACAS!$AY$1*60,0), 1 )))</f>
        <v/>
      </c>
      <c r="NR20" s="193" t="str" cm="1">
        <f t="array" ref="NR20">IF($ND20=0,"",(IFERROR( (IFERROR($ND20/FRACAS!$AY$1*60,0) - SUMPRODUCT( (FRACAS!$K$5:$K$8972=NR$2) * IFERROR(FRACAS!$AN$5:$AN$8972,0) ) ) / IFERROR($ND20/FRACAS!$AY$1*60,0), 1 )))</f>
        <v/>
      </c>
      <c r="NS20" s="193" t="str" cm="1">
        <f t="array" ref="NS20">IF($ND20=0,"",(IFERROR( (IFERROR($ND20/FRACAS!$AY$1*60,0) - SUMPRODUCT( (FRACAS!$K$5:$K$8972=NS$2) * IFERROR(FRACAS!$AN$5:$AN$8972,0) ) ) / IFERROR($ND20/FRACAS!$AY$1*60,0), 1 )))</f>
        <v/>
      </c>
      <c r="NT20" s="193" t="str" cm="1">
        <f t="array" ref="NT20">IF($ND20=0,"",(IFERROR( (IFERROR($ND20/FRACAS!$AY$1*60,0) - SUMPRODUCT( (FRACAS!$K$5:$K$8972=NT$2) * IFERROR(FRACAS!$AN$5:$AN$8972,0) ) ) / IFERROR($ND20/FRACAS!$AY$1*60,0), 1 )))</f>
        <v/>
      </c>
      <c r="NU20" s="193" t="str" cm="1">
        <f t="array" ref="NU20">IF($ND20=0,"",(IFERROR( (IFERROR($ND20/FRACAS!$AY$1*60,0) - SUMPRODUCT( (FRACAS!$K$5:$K$8972=NU$2) * IFERROR(FRACAS!$AN$5:$AN$8972,0) ) ) / IFERROR($ND20/FRACAS!$AY$1*60,0), 1 )))</f>
        <v/>
      </c>
      <c r="NV20" s="193" t="str" cm="1">
        <f t="array" ref="NV20">IF($ND20=0,"",(IFERROR( (IFERROR($ND20/FRACAS!$AY$1*60,0) - SUMPRODUCT( (FRACAS!$K$5:$K$8972=NV$2) * IFERROR(FRACAS!$AN$5:$AN$8972,0) ) ) / IFERROR($ND20/FRACAS!$AY$1*60,0), 1 )))</f>
        <v/>
      </c>
      <c r="NW20" s="193" t="str" cm="1">
        <f t="array" ref="NW20">IF($ND20=0,"",(IFERROR( (IFERROR($ND20/FRACAS!$AY$1*60,0) - SUMPRODUCT( (FRACAS!$K$5:$K$8972=NW$2) * IFERROR(FRACAS!$AN$5:$AN$8972,0) ) ) / IFERROR($ND20/FRACAS!$AY$1*60,0), 1 )))</f>
        <v/>
      </c>
      <c r="NX20" s="193" t="str" cm="1">
        <f t="array" ref="NX20">IF($ND20=0,"",(IFERROR( (IFERROR($ND20/FRACAS!$AY$1*60,0) - SUMPRODUCT( (FRACAS!$K$5:$K$8972=NX$2) * IFERROR(FRACAS!$AN$5:$AN$8972,0) ) ) / IFERROR($ND20/FRACAS!$AY$1*60,0), 1 )))</f>
        <v/>
      </c>
      <c r="NY20" s="193" t="str" cm="1">
        <f t="array" ref="NY20">IF($ND20=0,"",(IFERROR( (IFERROR($ND20/FRACAS!$AY$1*60,0) - SUMPRODUCT( (FRACAS!$K$5:$K$8972=NY$2) * IFERROR(FRACAS!$AN$5:$AN$8972,0) ) ) / IFERROR($ND20/FRACAS!$AY$1*60,0), 1 )))</f>
        <v/>
      </c>
      <c r="NZ20" s="193" t="str" cm="1">
        <f t="array" ref="NZ20">IF($ND20=0,"",(IFERROR( (IFERROR($ND20/FRACAS!$AY$1*60,0) - SUMPRODUCT( (FRACAS!$K$5:$K$8972=NZ$2) * IFERROR(FRACAS!$AN$5:$AN$8972,0) ) ) / IFERROR($ND20/FRACAS!$AY$1*60,0), 1 )))</f>
        <v/>
      </c>
      <c r="OA20" s="193" t="str" cm="1">
        <f t="array" ref="OA20">IF($ND20=0,"",(IFERROR( (IFERROR($ND20/FRACAS!$AY$1*60,0) - SUMPRODUCT( (FRACAS!$K$5:$K$8972=OA$2) * IFERROR(FRACAS!$AN$5:$AN$8972,0) ) ) / IFERROR($ND20/FRACAS!$AY$1*60,0), 1 )))</f>
        <v/>
      </c>
      <c r="OB20" s="193" t="str" cm="1">
        <f t="array" ref="OB20">IF($ND20=0,"",(IFERROR( (IFERROR($ND20/FRACAS!$AY$1*60,0) - SUMPRODUCT( (FRACAS!$K$5:$K$8972=OB$2) * IFERROR(FRACAS!$AN$5:$AN$8972,0) ) ) / IFERROR($ND20/FRACAS!$AY$1*60,0), 1 )))</f>
        <v/>
      </c>
      <c r="OC20" s="193" t="str" cm="1">
        <f t="array" ref="OC20">IF($ND20=0,"",(IFERROR( (IFERROR($ND20/FRACAS!$AY$1*60,0) - SUMPRODUCT( (FRACAS!$K$5:$K$8972=OC$2) * IFERROR(FRACAS!$AN$5:$AN$8972,0) ) ) / IFERROR($ND20/FRACAS!$AY$1*60,0), 1 )))</f>
        <v/>
      </c>
      <c r="OD20" s="193" t="str" cm="1">
        <f t="array" ref="OD20">IF($ND20=0,"",(IFERROR( (IFERROR($ND20/FRACAS!$AY$1*60,0) - SUMPRODUCT( (FRACAS!$K$5:$K$8972=OD$2) * IFERROR(FRACAS!$AN$5:$AN$8972,0) ) ) / IFERROR($ND20/FRACAS!$AY$1*60,0), 1 )))</f>
        <v/>
      </c>
      <c r="OE20" s="193" t="str" cm="1">
        <f t="array" ref="OE20">IF($ND20=0,"",(IFERROR( (IFERROR($ND20/FRACAS!$AY$1*60,0) - SUMPRODUCT( (FRACAS!$K$5:$K$8972=OE$2) * IFERROR(FRACAS!$AN$5:$AN$8972,0) ) ) / IFERROR($ND20/FRACAS!$AY$1*60,0), 1 )))</f>
        <v/>
      </c>
      <c r="OF20" s="193" t="str" cm="1">
        <f t="array" ref="OF20">IF($ND20=0,"",(IFERROR( (IFERROR($ND20/FRACAS!$AY$1*60,0) - SUMPRODUCT( (FRACAS!$K$5:$K$8972=OF$2) * IFERROR(FRACAS!$AN$5:$AN$8972,0) ) ) / IFERROR($ND20/FRACAS!$AY$1*60,0), 1 )))</f>
        <v/>
      </c>
      <c r="OG20" s="193" t="str" cm="1">
        <f t="array" ref="OG20">IF($ND20=0,"",(IFERROR( (IFERROR($ND20/FRACAS!$AY$1*60,0) - SUMPRODUCT( (FRACAS!$K$5:$K$8972=OG$2) * IFERROR(FRACAS!$AN$5:$AN$8972,0) ) ) / IFERROR($ND20/FRACAS!$AY$1*60,0), 1 )))</f>
        <v/>
      </c>
      <c r="OH20" s="193" t="str" cm="1">
        <f t="array" ref="OH20">IF($ND20=0,"",(IFERROR( (IFERROR($ND20/FRACAS!$AY$1*60,0) - SUMPRODUCT( (FRACAS!$K$5:$K$8972=OH$2) * IFERROR(FRACAS!$AN$5:$AN$8972,0) ) ) / IFERROR($ND20/FRACAS!$AY$1*60,0), 1 )))</f>
        <v/>
      </c>
      <c r="OI20" s="193" t="str" cm="1">
        <f t="array" ref="OI20">IF($ND20=0,"",(IFERROR( (IFERROR($ND20/FRACAS!$AY$1*60,0) - SUMPRODUCT( (FRACAS!$K$5:$K$8972=OI$2) * IFERROR(FRACAS!$AN$5:$AN$8972,0) ) ) / IFERROR($ND20/FRACAS!$AY$1*60,0), 1 )))</f>
        <v/>
      </c>
      <c r="OJ20" s="193" t="str" cm="1">
        <f t="array" ref="OJ20">IF($ND20=0,"",(IFERROR( (IFERROR($ND20/FRACAS!$AY$1*60,0) - SUMPRODUCT( (FRACAS!$K$5:$K$8972=OJ$2) * IFERROR(FRACAS!$AN$5:$AN$8972,0) ) ) / IFERROR($ND20/FRACAS!$AY$1*60,0), 1 )))</f>
        <v/>
      </c>
      <c r="OK20" s="193" t="str" cm="1">
        <f t="array" ref="OK20">IF($ND20=0,"",(IFERROR( (IFERROR($ND20/FRACAS!$AY$1*60,0) - SUMPRODUCT( (FRACAS!$K$5:$K$8972=OK$2) * IFERROR(FRACAS!$AN$5:$AN$8972,0) ) ) / IFERROR($ND20/FRACAS!$AY$1*60,0), 1 )))</f>
        <v/>
      </c>
      <c r="OL20" s="193" t="str" cm="1">
        <f t="array" ref="OL20">IF($ND20=0,"",(IFERROR( (IFERROR($ND20/FRACAS!$AY$1*60,0) - SUMPRODUCT( (FRACAS!$K$5:$K$8972=OL$2) * IFERROR(FRACAS!$AN$5:$AN$8972,0) ) ) / IFERROR($ND20/FRACAS!$AY$1*60,0), 1 )))</f>
        <v/>
      </c>
      <c r="OM20" s="193" t="str" cm="1">
        <f t="array" ref="OM20">IF($ND20=0,"",(IFERROR( (IFERROR($ND20/FRACAS!$AY$1*60,0) - SUMPRODUCT( (FRACAS!$K$5:$K$8972=OM$2) * IFERROR(FRACAS!$AN$5:$AN$8972,0) ) ) / IFERROR($ND20/FRACAS!$AY$1*60,0), 1 )))</f>
        <v/>
      </c>
      <c r="ON20" s="193" t="str" cm="1">
        <f t="array" ref="ON20">IF($ND20=0,"",(IFERROR( (IFERROR($ND20/FRACAS!$AY$1*60,0) - SUMPRODUCT( (FRACAS!$K$5:$K$8972=ON$2) * IFERROR(FRACAS!$AN$5:$AN$8972,0) ) ) / IFERROR($ND20/FRACAS!$AY$1*60,0), 1 )))</f>
        <v/>
      </c>
      <c r="OO20" s="193" t="str" cm="1">
        <f t="array" ref="OO20">IF($ND20=0,"",(IFERROR( (IFERROR($ND20/FRACAS!$AY$1*60,0) - SUMPRODUCT( (FRACAS!$K$5:$K$8972=OO$2) * IFERROR(FRACAS!$AN$5:$AN$8972,0) ) ) / IFERROR($ND20/FRACAS!$AY$1*60,0), 1 )))</f>
        <v/>
      </c>
      <c r="OP20" s="193" t="str" cm="1">
        <f t="array" ref="OP20">IF($ND20=0,"",(IFERROR( (IFERROR($ND20/FRACAS!$AY$1*60,0) - SUMPRODUCT( (FRACAS!$K$5:$K$8972=OP$2) * IFERROR(FRACAS!$AN$5:$AN$8972,0) ) ) / IFERROR($ND20/FRACAS!$AY$1*60,0), 1 )))</f>
        <v/>
      </c>
      <c r="OQ20" s="193" t="str" cm="1">
        <f t="array" ref="OQ20">IF($ND20=0,"",(IFERROR( (IFERROR($ND20/FRACAS!$AY$1*60,0) - SUMPRODUCT( (FRACAS!$K$5:$K$8972=OQ$2) * IFERROR(FRACAS!$AN$5:$AN$8972,0) ) ) / IFERROR($ND20/FRACAS!$AY$1*60,0), 1 )))</f>
        <v/>
      </c>
      <c r="OR20" s="193" t="str" cm="1">
        <f t="array" ref="OR20">IF($ND20=0,"",(IFERROR( (IFERROR($ND20/FRACAS!$AY$1*60,0) - SUMPRODUCT( (FRACAS!$K$5:$K$8972=OR$2) * IFERROR(FRACAS!$AN$5:$AN$8972,0) ) ) / IFERROR($ND20/FRACAS!$AY$1*60,0), 1 )))</f>
        <v/>
      </c>
      <c r="OS20" s="193" t="str" cm="1">
        <f t="array" ref="OS20">IF($ND20=0,"",(IFERROR( (IFERROR($ND20/FRACAS!$AY$1*60,0) - SUMPRODUCT( (FRACAS!$K$5:$K$8972=OS$2) * IFERROR(FRACAS!$AN$5:$AN$8972,0) ) ) / IFERROR($ND20/FRACAS!$AY$1*60,0), 1 )))</f>
        <v/>
      </c>
      <c r="OT20" s="243" t="str" cm="1">
        <f t="array" ref="OT20">IF($ND20=0,"",(IFERROR( (IFERROR($ND20/FRACAS!$AY$1*60,0) - SUMPRODUCT( (FRACAS!$K$5:$K$8972=OT$2) * IFERROR(FRACAS!$AN$5:$AN$8972,0) ) ) / IFERROR($ND20/FRACAS!$AY$1*60,0), 1 )))</f>
        <v/>
      </c>
    </row>
    <row r="21" spans="2:410" x14ac:dyDescent="0.2">
      <c r="B21" s="233"/>
      <c r="C21" s="259">
        <f>IF('[1]17.11.2025 IASI18 Mileage'!C21="","",'[1]17.11.2025 IASI18 Mileage'!C21)</f>
        <v>46083</v>
      </c>
      <c r="D21" s="201" t="str">
        <f>IF('[1]17.11.2025 IASI18 Mileage'!D21="","",'[1]17.11.2025 IASI18 Mileage'!D21)</f>
        <v/>
      </c>
      <c r="E21" s="201" t="str">
        <f>IF('[1]17.11.2025 IASI18 Mileage'!E21="","",'[1]17.11.2025 IASI18 Mileage'!E21)</f>
        <v/>
      </c>
      <c r="F21" s="201" t="str">
        <f>IF('[1]17.11.2025 IASI18 Mileage'!F21="","",'[1]17.11.2025 IASI18 Mileage'!F21)</f>
        <v/>
      </c>
      <c r="G21" s="201" t="str">
        <f>IF('[1]17.11.2025 IASI18 Mileage'!G21="","",'[1]17.11.2025 IASI18 Mileage'!G21)</f>
        <v/>
      </c>
      <c r="H21" s="201" t="str">
        <f>IF('[1]17.11.2025 IASI18 Mileage'!H21="","",'[1]17.11.2025 IASI18 Mileage'!H21)</f>
        <v/>
      </c>
      <c r="I21" s="201" t="str">
        <f>IF('[1]17.11.2025 IASI18 Mileage'!I21="","",'[1]17.11.2025 IASI18 Mileage'!I21)</f>
        <v/>
      </c>
      <c r="J21" s="201" t="str">
        <f>IF('[1]17.11.2025 IASI18 Mileage'!J21="","",'[1]17.11.2025 IASI18 Mileage'!J21)</f>
        <v/>
      </c>
      <c r="K21" s="201" t="str">
        <f>IF('[1]17.11.2025 IASI18 Mileage'!K21="","",'[1]17.11.2025 IASI18 Mileage'!K21)</f>
        <v/>
      </c>
      <c r="L21" s="201" t="str">
        <f>IF('[1]17.11.2025 IASI18 Mileage'!L21="","",'[1]17.11.2025 IASI18 Mileage'!L21)</f>
        <v/>
      </c>
      <c r="M21" s="201" t="str">
        <f>IF('[1]17.11.2025 IASI18 Mileage'!M21="","",'[1]17.11.2025 IASI18 Mileage'!M21)</f>
        <v/>
      </c>
      <c r="N21" s="201" t="str">
        <f>IF('[1]17.11.2025 IASI18 Mileage'!N21="","",'[1]17.11.2025 IASI18 Mileage'!N21)</f>
        <v/>
      </c>
      <c r="O21" s="201" t="str">
        <f>IF('[1]17.11.2025 IASI18 Mileage'!O21="","",'[1]17.11.2025 IASI18 Mileage'!O21)</f>
        <v/>
      </c>
      <c r="P21" s="201" t="str">
        <f>IF('[1]17.11.2025 IASI18 Mileage'!P21="","",'[1]17.11.2025 IASI18 Mileage'!P21)</f>
        <v/>
      </c>
      <c r="Q21" s="201" t="str">
        <f>IF('[1]17.11.2025 IASI18 Mileage'!Q21="","",'[1]17.11.2025 IASI18 Mileage'!Q21)</f>
        <v/>
      </c>
      <c r="R21" s="201" t="str">
        <f>IF('[1]17.11.2025 IASI18 Mileage'!R21="","",'[1]17.11.2025 IASI18 Mileage'!R21)</f>
        <v/>
      </c>
      <c r="S21" s="201" t="str">
        <f>IF('[1]17.11.2025 IASI18 Mileage'!S21="","",'[1]17.11.2025 IASI18 Mileage'!S21)</f>
        <v/>
      </c>
      <c r="T21" s="201" t="str">
        <f>IF('[1]17.11.2025 IASI18 Mileage'!T21="","",'[1]17.11.2025 IASI18 Mileage'!T21)</f>
        <v/>
      </c>
      <c r="U21" s="201" t="str">
        <f>IF('[1]17.11.2025 IASI18 Mileage'!U21="","",'[1]17.11.2025 IASI18 Mileage'!U21)</f>
        <v/>
      </c>
      <c r="V21" s="201"/>
      <c r="W21" s="201"/>
      <c r="X21" s="201"/>
      <c r="Y21" s="201"/>
      <c r="Z21" s="201"/>
      <c r="AA21" s="201"/>
      <c r="AB21" s="201"/>
      <c r="AC21" s="201"/>
      <c r="AD21" s="201"/>
      <c r="AE21" s="201"/>
      <c r="AF21" s="201"/>
      <c r="AG21" s="201"/>
      <c r="AH21" s="201"/>
      <c r="AI21" s="201"/>
      <c r="AJ21" s="201"/>
      <c r="AK21" s="201"/>
      <c r="AL21" s="201"/>
      <c r="AM21" s="201"/>
      <c r="AN21" s="201"/>
      <c r="AO21" s="201"/>
      <c r="AP21" s="201"/>
      <c r="AQ21" s="201"/>
      <c r="AR21" s="201"/>
      <c r="AS21" s="201"/>
      <c r="AT21" s="201"/>
      <c r="AU21" s="201"/>
      <c r="AV21" s="201"/>
      <c r="AW21" s="201"/>
      <c r="AX21" s="201"/>
      <c r="AY21" s="201"/>
      <c r="AZ21" s="201"/>
      <c r="BA21" s="202"/>
      <c r="BB21" s="184"/>
      <c r="BC21" s="184"/>
      <c r="BD21" s="234"/>
      <c r="BE21" s="234"/>
      <c r="BF21" s="234"/>
      <c r="BG21" s="234"/>
      <c r="BH21" s="234"/>
      <c r="BI21" s="234"/>
      <c r="BJ21" s="234"/>
      <c r="BK21" s="234"/>
      <c r="BL21" s="234"/>
      <c r="BM21" s="234"/>
      <c r="BN21" s="234"/>
      <c r="BO21" s="234"/>
      <c r="BP21" s="234"/>
      <c r="BQ21" s="234"/>
      <c r="BR21" s="234"/>
      <c r="BS21" s="234"/>
      <c r="BT21" s="234"/>
      <c r="BU21" s="234"/>
      <c r="BV21" s="234"/>
      <c r="BW21" s="234"/>
      <c r="BX21" s="234"/>
      <c r="BY21" s="234"/>
      <c r="BZ21" s="234"/>
      <c r="CA21" s="234"/>
      <c r="CB21" s="234"/>
      <c r="CC21" s="234"/>
      <c r="CD21" s="234"/>
      <c r="CE21" s="234"/>
      <c r="CF21" s="234"/>
      <c r="CG21" s="234"/>
      <c r="CH21" s="234"/>
      <c r="CI21" s="234"/>
      <c r="CJ21" s="234"/>
      <c r="CK21" s="234"/>
      <c r="CL21" s="234"/>
      <c r="CM21" s="234"/>
      <c r="CN21" s="234"/>
      <c r="CO21" s="234"/>
      <c r="CP21" s="234"/>
      <c r="CQ21" s="234"/>
      <c r="CR21" s="234"/>
      <c r="CS21" s="234"/>
      <c r="CT21" s="234"/>
      <c r="CU21" s="234"/>
      <c r="CV21" s="234"/>
      <c r="CW21" s="234"/>
      <c r="CX21" s="234"/>
      <c r="CY21" s="234"/>
      <c r="CZ21" s="234"/>
      <c r="DA21" s="234"/>
      <c r="DB21" s="234"/>
      <c r="DC21" s="184">
        <f t="shared" si="5"/>
        <v>0</v>
      </c>
      <c r="DD21" s="235" t="str">
        <f t="shared" si="3"/>
        <v/>
      </c>
      <c r="DE21" s="186">
        <f>IF(D21&gt; 0,(COUNTIFS(FRACAS!$B$5:$B$8972, D$4, FRACAS!$D$5:$D$8972, "&lt;="&amp;D21)), "" )</f>
        <v>0</v>
      </c>
      <c r="DF21" s="186">
        <f>IF(E21&gt; 0,(COUNTIFS(FRACAS!$B$5:$B$8972, E$4, FRACAS!$D$5:$D$8972, "&lt;="&amp;E21)), "" )</f>
        <v>0</v>
      </c>
      <c r="DG21" s="186">
        <f>IF(F21&gt; 0,(COUNTIFS(FRACAS!$B$5:$B$8972, F$4, FRACAS!$D$5:$D$8972, "&lt;="&amp;F21)), "" )</f>
        <v>0</v>
      </c>
      <c r="DH21" s="186">
        <f>IF(G21&gt; 0,(COUNTIFS(FRACAS!$B$5:$B$8972, G$4, FRACAS!$D$5:$D$8972, "&lt;="&amp;G21)), "" )</f>
        <v>0</v>
      </c>
      <c r="DI21" s="186">
        <f>IF(H21&gt; 0,(COUNTIFS(FRACAS!$B$5:$B$8972, H$4, FRACAS!$D$5:$D$8972, "&lt;="&amp;H21)), "" )</f>
        <v>0</v>
      </c>
      <c r="DJ21" s="186">
        <f>IF(I21&gt; 0,(COUNTIFS(FRACAS!$B$5:$B$8972, I$4, FRACAS!$D$5:$D$8972, "&lt;="&amp;I21)), "" )</f>
        <v>0</v>
      </c>
      <c r="DK21" s="186">
        <f>IF(J21&gt; 0,(COUNTIFS(FRACAS!$B$5:$B$8972, J$4, FRACAS!$D$5:$D$8972, "&lt;="&amp;J21)), "" )</f>
        <v>0</v>
      </c>
      <c r="DL21" s="186">
        <f>IF(K21&gt; 0,(COUNTIFS(FRACAS!$B$5:$B$8972, K$4, FRACAS!$D$5:$D$8972, "&lt;="&amp;K21)), "" )</f>
        <v>0</v>
      </c>
      <c r="DM21" s="186">
        <f>IF(L21&gt; 0,(COUNTIFS(FRACAS!$B$5:$B$8972, L$4, FRACAS!$D$5:$D$8972, "&lt;="&amp;L21)), "" )</f>
        <v>0</v>
      </c>
      <c r="DN21" s="186">
        <f>IF(M21&gt; 0,(COUNTIFS(FRACAS!$B$5:$B$8972, M$4, FRACAS!$D$5:$D$8972, "&lt;="&amp;M21)), "" )</f>
        <v>0</v>
      </c>
      <c r="DO21" s="186">
        <f>IF(N21&gt; 0,(COUNTIFS(FRACAS!$B$5:$B$8972, N$4, FRACAS!$D$5:$D$8972, "&lt;="&amp;N21)), "" )</f>
        <v>0</v>
      </c>
      <c r="DP21" s="186">
        <f>IF(O21&gt; 0,(COUNTIFS(FRACAS!$B$5:$B$8972, O$4, FRACAS!$D$5:$D$8972, "&lt;="&amp;O21)), "" )</f>
        <v>0</v>
      </c>
      <c r="DQ21" s="186">
        <f>IF(P21&gt; 0,(COUNTIFS(FRACAS!$B$5:$B$8972, P$4, FRACAS!$D$5:$D$8972, "&lt;="&amp;P21)), "" )</f>
        <v>0</v>
      </c>
      <c r="DR21" s="186">
        <f>IF(Q21&gt; 0,(COUNTIFS(FRACAS!$B$5:$B$8972, Q$4, FRACAS!$D$5:$D$8972, "&lt;="&amp;Q21)), "" )</f>
        <v>0</v>
      </c>
      <c r="DS21" s="186">
        <f>IF(R21&gt; 0,(COUNTIFS(FRACAS!$B$5:$B$8972, R$4, FRACAS!$D$5:$D$8972, "&lt;="&amp;R21)), "" )</f>
        <v>0</v>
      </c>
      <c r="DT21" s="186">
        <f>IF(S21&gt; 0,(COUNTIFS(FRACAS!$B$5:$B$8972, S$4, FRACAS!$D$5:$D$8972, "&lt;="&amp;S21)), "" )</f>
        <v>0</v>
      </c>
      <c r="DU21" s="186">
        <f>IF(T21&gt; 0,(COUNTIFS(FRACAS!$B$5:$B$8972, T$4, FRACAS!$D$5:$D$8972, "&lt;="&amp;T21)), "" )</f>
        <v>0</v>
      </c>
      <c r="DV21" s="186">
        <f>IF(U21&gt; 0,(COUNTIFS(FRACAS!$B$5:$B$8972, U$4, FRACAS!$D$5:$D$8972, "&lt;="&amp;U21)), "" )</f>
        <v>0</v>
      </c>
      <c r="DW21" s="186" t="str">
        <f>IF(V21&gt; 0,(COUNTIFS(FRACAS!$B$5:$B$8972, V$4, FRACAS!$D$5:$D$8972, "&lt;="&amp;V21)), "" )</f>
        <v/>
      </c>
      <c r="DX21" s="186" t="str">
        <f>IF(W21&gt; 0,(COUNTIFS(FRACAS!$B$5:$B$8972, W$4, FRACAS!$D$5:$D$8972, "&lt;="&amp;W21)), "" )</f>
        <v/>
      </c>
      <c r="DY21" s="186" t="str">
        <f>IF(X21&gt; 0,(COUNTIFS(FRACAS!$B$5:$B$8972, X$4, FRACAS!$D$5:$D$8972, "&lt;="&amp;X21)), "" )</f>
        <v/>
      </c>
      <c r="DZ21" s="186" t="str">
        <f>IF(Y21&gt; 0,(COUNTIFS(FRACAS!$B$5:$B$8972, Y$4, FRACAS!$D$5:$D$8972, "&lt;="&amp;Y21)), "" )</f>
        <v/>
      </c>
      <c r="EA21" s="186" t="str">
        <f>IF(Z21&gt; 0,(COUNTIFS(FRACAS!$B$5:$B$8972, Z$4, FRACAS!$D$5:$D$8972, "&lt;="&amp;Z21)), "" )</f>
        <v/>
      </c>
      <c r="EB21" s="186" t="str">
        <f>IF(AA21&gt; 0,(COUNTIFS(FRACAS!$B$5:$B$8972, AA$4, FRACAS!$D$5:$D$8972, "&lt;="&amp;AA21)), "" )</f>
        <v/>
      </c>
      <c r="EC21" s="186" t="str">
        <f>IF(AB21&gt; 0,(COUNTIFS(FRACAS!$B$5:$B$8972, AB$4, FRACAS!$D$5:$D$8972, "&lt;="&amp;AB21)), "" )</f>
        <v/>
      </c>
      <c r="ED21" s="186" t="str">
        <f>IF(AC21&gt; 0,(COUNTIFS(FRACAS!$B$5:$B$8972, AC$4, FRACAS!$D$5:$D$8972, "&lt;="&amp;AC21)), "" )</f>
        <v/>
      </c>
      <c r="EE21" s="186" t="str">
        <f>IF(AD21&gt; 0,(COUNTIFS(FRACAS!$B$5:$B$8972, AD$4, FRACAS!$D$5:$D$8972, "&lt;="&amp;AD21)), "" )</f>
        <v/>
      </c>
      <c r="EF21" s="186" t="str">
        <f>IF(AE21&gt; 0,(COUNTIFS(FRACAS!$B$5:$B$8972, AE$4, FRACAS!$D$5:$D$8972, "&lt;="&amp;AE21)), "" )</f>
        <v/>
      </c>
      <c r="EG21" s="186" t="str">
        <f>IF(AF21&gt; 0,(COUNTIFS(FRACAS!$B$5:$B$8972, AF$4, FRACAS!$D$5:$D$8972, "&lt;="&amp;AF21)), "" )</f>
        <v/>
      </c>
      <c r="EH21" s="186" t="str">
        <f>IF(AG21&gt; 0,(COUNTIFS(FRACAS!$B$5:$B$8972, AG$4, FRACAS!$D$5:$D$8972, "&lt;="&amp;AG21)), "" )</f>
        <v/>
      </c>
      <c r="EI21" s="186" t="str">
        <f>IF(AH21&gt; 0,(COUNTIFS(FRACAS!$B$5:$B$8972, AH$4, FRACAS!$D$5:$D$8972, "&lt;="&amp;AH21)), "" )</f>
        <v/>
      </c>
      <c r="EJ21" s="186" t="str">
        <f>IF(AI21&gt; 0,(COUNTIFS(FRACAS!$B$5:$B$8972, AI$4, FRACAS!$D$5:$D$8972, "&lt;="&amp;AI21)), "" )</f>
        <v/>
      </c>
      <c r="EK21" s="186" t="str">
        <f>IF(AJ21&gt; 0,(COUNTIFS(FRACAS!$B$5:$B$8972, AJ$4, FRACAS!$D$5:$D$8972, "&lt;="&amp;AJ21)), "" )</f>
        <v/>
      </c>
      <c r="EL21" s="186" t="str">
        <f>IF(AK21&gt; 0,(COUNTIFS(FRACAS!$B$5:$B$8972, AK$4, FRACAS!$D$5:$D$8972, "&lt;="&amp;AK21)), "" )</f>
        <v/>
      </c>
      <c r="EM21" s="186" t="str">
        <f>IF(AL21&gt; 0,(COUNTIFS(FRACAS!$B$5:$B$8972, AL$4, FRACAS!$D$5:$D$8972, "&lt;="&amp;AL21)), "" )</f>
        <v/>
      </c>
      <c r="EN21" s="186" t="str">
        <f>IF(AM21&gt; 0,(COUNTIFS(FRACAS!$B$5:$B$8972, AM$4, FRACAS!$D$5:$D$8972, "&lt;="&amp;AM21)), "" )</f>
        <v/>
      </c>
      <c r="EO21" s="186" t="str">
        <f>IF(AN21&gt; 0,(COUNTIFS(FRACAS!$B$5:$B$8972, AN$4, FRACAS!$D$5:$D$8972, "&lt;="&amp;AN21)), "" )</f>
        <v/>
      </c>
      <c r="EP21" s="186" t="str">
        <f>IF(AO21&gt; 0,(COUNTIFS(FRACAS!$B$5:$B$8972, AO$4, FRACAS!$D$5:$D$8972, "&lt;="&amp;AO21)), "" )</f>
        <v/>
      </c>
      <c r="EQ21" s="186" t="str">
        <f>IF(AP21&gt; 0,(COUNTIFS(FRACAS!$B$5:$B$8972, AP$4, FRACAS!$D$5:$D$8972, "&lt;="&amp;AP21)), "" )</f>
        <v/>
      </c>
      <c r="ER21" s="186" t="str">
        <f>IF(AQ21&gt; 0,(COUNTIFS(FRACAS!$B$5:$B$8972, AQ$4, FRACAS!$D$5:$D$8972, "&lt;="&amp;AQ21)), "" )</f>
        <v/>
      </c>
      <c r="ES21" s="244"/>
      <c r="ET21" s="186"/>
      <c r="EU21" s="186"/>
      <c r="EV21" s="186"/>
      <c r="EW21" s="186"/>
      <c r="EX21" s="186"/>
      <c r="EY21" s="186"/>
      <c r="EZ21" s="186"/>
      <c r="FA21" s="186"/>
      <c r="FB21" s="203"/>
      <c r="FC21" s="204"/>
      <c r="FD21" s="204"/>
      <c r="FE21" s="190"/>
      <c r="FF21" s="190"/>
      <c r="FG21" s="190"/>
      <c r="FH21" s="190"/>
      <c r="FI21" s="190"/>
      <c r="FJ21" s="190"/>
      <c r="FK21" s="190"/>
      <c r="FL21" s="190"/>
      <c r="FM21" s="190"/>
      <c r="FN21" s="190"/>
      <c r="FO21" s="190"/>
      <c r="FP21" s="190"/>
      <c r="FQ21" s="190"/>
      <c r="FR21" s="190"/>
      <c r="FS21" s="190"/>
      <c r="FT21" s="190"/>
      <c r="FU21" s="190"/>
      <c r="FV21" s="190"/>
      <c r="FW21" s="190"/>
      <c r="FX21" s="190"/>
      <c r="FY21" s="190"/>
      <c r="FZ21" s="190"/>
      <c r="GA21" s="190"/>
      <c r="GB21" s="190"/>
      <c r="GC21" s="190"/>
      <c r="GD21" s="190"/>
      <c r="GE21" s="190"/>
      <c r="GF21" s="190"/>
      <c r="GG21" s="190"/>
      <c r="GH21" s="190"/>
      <c r="GI21" s="190"/>
      <c r="GJ21" s="190"/>
      <c r="GK21" s="190"/>
      <c r="GL21" s="190"/>
      <c r="GM21" s="190"/>
      <c r="GN21" s="190"/>
      <c r="GO21" s="190"/>
      <c r="GP21" s="190"/>
      <c r="GQ21" s="190"/>
      <c r="GR21" s="190"/>
      <c r="GS21" s="190"/>
      <c r="GT21" s="190"/>
      <c r="GU21" s="190"/>
      <c r="GV21" s="190"/>
      <c r="GW21" s="190"/>
      <c r="GX21" s="190"/>
      <c r="GY21" s="190"/>
      <c r="GZ21" s="190"/>
      <c r="HA21" s="190"/>
      <c r="HB21" s="190"/>
      <c r="HD21" s="190"/>
      <c r="HE21" s="190"/>
      <c r="HF21" s="190"/>
      <c r="HG21" s="190"/>
      <c r="HH21" s="190"/>
      <c r="HI21" s="190"/>
      <c r="HJ21" s="190"/>
      <c r="HK21" s="190"/>
      <c r="HL21" s="190"/>
      <c r="HM21" s="190"/>
      <c r="HN21" s="190"/>
      <c r="HO21" s="190"/>
      <c r="HP21" s="190"/>
      <c r="HQ21" s="190"/>
      <c r="HR21" s="190"/>
      <c r="HS21" s="190"/>
      <c r="HT21" s="190"/>
      <c r="HU21" s="190"/>
      <c r="HV21" s="190"/>
      <c r="HW21" s="190"/>
      <c r="HX21" s="190"/>
      <c r="HY21" s="190"/>
      <c r="HZ21" s="190"/>
      <c r="IA21" s="190"/>
      <c r="IB21" s="190"/>
      <c r="IC21" s="190"/>
      <c r="ID21" s="190"/>
      <c r="IE21" s="190"/>
      <c r="IF21" s="190"/>
      <c r="IG21" s="190"/>
      <c r="IH21" s="190"/>
      <c r="II21" s="190"/>
      <c r="IJ21" s="190"/>
      <c r="IK21" s="190"/>
      <c r="IL21" s="190"/>
      <c r="IM21" s="190"/>
      <c r="IN21" s="190"/>
      <c r="IO21" s="190"/>
      <c r="IP21" s="190"/>
      <c r="IQ21" s="190"/>
      <c r="IR21" s="190"/>
      <c r="IS21" s="190"/>
      <c r="IT21" s="190"/>
      <c r="IU21" s="190"/>
      <c r="IV21" s="190"/>
      <c r="IW21" s="190"/>
      <c r="IX21" s="190"/>
      <c r="IY21" s="190"/>
      <c r="IZ21" s="190"/>
      <c r="JA21" s="190"/>
      <c r="JB21" s="190"/>
      <c r="JC21" s="190"/>
      <c r="JD21" s="238"/>
      <c r="JE21" s="238"/>
      <c r="JF21" s="238"/>
      <c r="JG21" s="238"/>
      <c r="JH21" s="238"/>
      <c r="JI21" s="238"/>
      <c r="JJ21" s="238"/>
      <c r="JK21" s="238"/>
      <c r="JL21" s="238"/>
      <c r="JM21" s="238"/>
      <c r="JN21" s="239"/>
      <c r="JO21" s="193"/>
      <c r="JP21" s="193"/>
      <c r="JQ21" s="193"/>
      <c r="JR21" s="193"/>
      <c r="JS21" s="193"/>
      <c r="JT21" s="193"/>
      <c r="JU21" s="193"/>
      <c r="JV21" s="193"/>
      <c r="JW21" s="193"/>
      <c r="JX21" s="193"/>
      <c r="JY21" s="193"/>
      <c r="JZ21" s="193"/>
      <c r="KA21" s="193"/>
      <c r="KB21" s="193"/>
      <c r="KC21" s="193"/>
      <c r="KD21" s="193"/>
      <c r="KE21" s="193"/>
      <c r="KF21" s="193"/>
      <c r="KG21" s="193"/>
      <c r="KH21" s="193"/>
      <c r="KI21" s="193"/>
      <c r="KJ21" s="193"/>
      <c r="KK21" s="193"/>
      <c r="KL21" s="193"/>
      <c r="KM21" s="193"/>
      <c r="KN21" s="193"/>
      <c r="KO21" s="193"/>
      <c r="KP21" s="193"/>
      <c r="KQ21" s="193"/>
      <c r="KR21" s="193"/>
      <c r="KS21" s="193"/>
      <c r="KT21" s="193"/>
      <c r="KU21" s="193"/>
      <c r="KV21" s="193"/>
      <c r="KW21" s="193"/>
      <c r="KX21" s="193"/>
      <c r="KY21" s="193"/>
      <c r="KZ21" s="193"/>
      <c r="LA21" s="193"/>
      <c r="LB21" s="192"/>
      <c r="LC21" s="235" t="str">
        <f t="shared" si="4"/>
        <v/>
      </c>
      <c r="LD21" s="240" t="str" cm="1">
        <f t="array" ref="LD21">IFERROR((((D21/FRACAS!$AY$1)*60
)-(SUMPRODUCT((FRACAS!$B$5:$B$8970=D$4)*(FRACAS!$D$5:$D$8970&lt;=D21)*(IFERROR(FRACAS!$AM$5:$AM$8970,0)))
))/((D21/FRACAS!$AY$1)*60),"")</f>
        <v/>
      </c>
      <c r="LE21" s="240" t="str" cm="1">
        <f t="array" ref="LE21">IFERROR((((E21/FRACAS!$AY$1)*60
)-(SUMPRODUCT((FRACAS!$B$5:$B$8970=E$4)*(FRACAS!$D$5:$D$8970&lt;=E21)*(IFERROR(FRACAS!$AM$5:$AM$8970,0)))
))/((E21/FRACAS!$AY$1)*60),"")</f>
        <v/>
      </c>
      <c r="LF21" s="240" t="str" cm="1">
        <f t="array" ref="LF21">IFERROR((((F21/FRACAS!$AY$1)*60
)-(SUMPRODUCT((FRACAS!$B$5:$B$8970=F$4)*(FRACAS!$D$5:$D$8970&lt;=F21)*(IFERROR(FRACAS!$AM$5:$AM$8970,0)))
))/((F21/FRACAS!$AY$1)*60),"")</f>
        <v/>
      </c>
      <c r="LG21" s="240" t="str" cm="1">
        <f t="array" ref="LG21">IFERROR((((G21/FRACAS!$AY$1)*60
)-(SUMPRODUCT((FRACAS!$B$5:$B$8970=G$4)*(FRACAS!$D$5:$D$8970&lt;=G21)*(IFERROR(FRACAS!$AM$5:$AM$8970,0)))
))/((G21/FRACAS!$AY$1)*60),"")</f>
        <v/>
      </c>
      <c r="LH21" s="240" t="str" cm="1">
        <f t="array" ref="LH21">IFERROR((((H21/FRACAS!$AY$1)*60
)-(SUMPRODUCT((FRACAS!$B$5:$B$8970=H$4)*(FRACAS!$D$5:$D$8970&lt;=H21)*(IFERROR(FRACAS!$AM$5:$AM$8970,0)))
))/((H21/FRACAS!$AY$1)*60),"")</f>
        <v/>
      </c>
      <c r="LI21" s="240" t="str" cm="1">
        <f t="array" ref="LI21">IFERROR((((I21/FRACAS!$AY$1)*60
)-(SUMPRODUCT((FRACAS!$B$5:$B$8970=I$4)*(FRACAS!$D$5:$D$8970&lt;=I21)*(IFERROR(FRACAS!$AM$5:$AM$8970,0)))
))/((I21/FRACAS!$AY$1)*60),"")</f>
        <v/>
      </c>
      <c r="LJ21" s="240" t="str" cm="1">
        <f t="array" ref="LJ21">IFERROR((((J21/FRACAS!$AY$1)*60
)-(SUMPRODUCT((FRACAS!$B$5:$B$8970=J$4)*(FRACAS!$D$5:$D$8970&lt;=J21)*(IFERROR(FRACAS!$AM$5:$AM$8970,0)))
))/((J21/FRACAS!$AY$1)*60),"")</f>
        <v/>
      </c>
      <c r="LK21" s="240" t="str" cm="1">
        <f t="array" ref="LK21">IFERROR((((K21/FRACAS!$AY$1)*60
)-(SUMPRODUCT((FRACAS!$B$5:$B$8970=K$4)*(FRACAS!$D$5:$D$8970&lt;=K21)*(IFERROR(FRACAS!$AM$5:$AM$8970,0)))
))/((K21/FRACAS!$AY$1)*60),"")</f>
        <v/>
      </c>
      <c r="LL21" s="240" t="str" cm="1">
        <f t="array" ref="LL21">IFERROR((((L21/FRACAS!$AY$1)*60
)-(SUMPRODUCT((FRACAS!$B$5:$B$8970=L$4)*(FRACAS!$D$5:$D$8970&lt;=L21)*(IFERROR(FRACAS!$AM$5:$AM$8970,0)))
))/((L21/FRACAS!$AY$1)*60),"")</f>
        <v/>
      </c>
      <c r="LM21" s="240" t="str" cm="1">
        <f t="array" ref="LM21">IFERROR((((M21/FRACAS!$AY$1)*60
)-(SUMPRODUCT((FRACAS!$B$5:$B$8970=M$4)*(FRACAS!$D$5:$D$8970&lt;=M21)*(IFERROR(FRACAS!$AM$5:$AM$8970,0)))
))/((M21/FRACAS!$AY$1)*60),"")</f>
        <v/>
      </c>
      <c r="LN21" s="240" t="str" cm="1">
        <f t="array" ref="LN21">IFERROR((((N21/FRACAS!$AY$1)*60
)-(SUMPRODUCT((FRACAS!$B$5:$B$8970=N$4)*(FRACAS!$D$5:$D$8970&lt;=N21)*(IFERROR(FRACAS!$AM$5:$AM$8970,0)))
))/((N21/FRACAS!$AY$1)*60),"")</f>
        <v/>
      </c>
      <c r="LO21" s="240" t="str" cm="1">
        <f t="array" ref="LO21">IFERROR((((O21/FRACAS!$AY$1)*60
)-(SUMPRODUCT((FRACAS!$B$5:$B$8970=O$4)*(FRACAS!$D$5:$D$8970&lt;=O21)*(IFERROR(FRACAS!$AM$5:$AM$8970,0)))
))/((O21/FRACAS!$AY$1)*60),"")</f>
        <v/>
      </c>
      <c r="LP21" s="240" t="str" cm="1">
        <f t="array" ref="LP21">IFERROR((((P21/FRACAS!$AY$1)*60
)-(SUMPRODUCT((FRACAS!$B$5:$B$8970=P$4)*(FRACAS!$D$5:$D$8970&lt;=P21)*(IFERROR(FRACAS!$AM$5:$AM$8970,0)))
))/((P21/FRACAS!$AY$1)*60),"")</f>
        <v/>
      </c>
      <c r="LQ21" s="240" t="str" cm="1">
        <f t="array" ref="LQ21">IFERROR((((Q21/FRACAS!$AY$1)*60
)-(SUMPRODUCT((FRACAS!$B$5:$B$8970=Q$4)*(FRACAS!$D$5:$D$8970&lt;=Q21)*(IFERROR(FRACAS!$AM$5:$AM$8970,0)))
))/((Q21/FRACAS!$AY$1)*60),"")</f>
        <v/>
      </c>
      <c r="LR21" s="240" t="str" cm="1">
        <f t="array" ref="LR21">IFERROR((((R21/FRACAS!$AY$1)*60
)-(SUMPRODUCT((FRACAS!$B$5:$B$8970=R$4)*(FRACAS!$D$5:$D$8970&lt;=R21)*(IFERROR(FRACAS!$AM$5:$AM$8970,0)))
))/((R21/FRACAS!$AY$1)*60),"")</f>
        <v/>
      </c>
      <c r="LS21" s="240" t="str" cm="1">
        <f t="array" ref="LS21">IFERROR((((S21/FRACAS!$AY$1)*60
)-(SUMPRODUCT((FRACAS!$B$5:$B$8970=S$4)*(FRACAS!$D$5:$D$8970&lt;=S21)*(IFERROR(FRACAS!$AM$5:$AM$8970,0)))
))/((S21/FRACAS!$AY$1)*60),"")</f>
        <v/>
      </c>
      <c r="LT21" s="240" t="str" cm="1">
        <f t="array" ref="LT21">IFERROR((((T21/FRACAS!$AY$1)*60
)-(SUMPRODUCT((FRACAS!$B$5:$B$8970=T$4)*(FRACAS!$D$5:$D$8970&lt;=T21)*(IFERROR(FRACAS!$AM$5:$AM$8970,0)))
))/((T21/FRACAS!$AY$1)*60),"")</f>
        <v/>
      </c>
      <c r="LU21" s="240" t="str" cm="1">
        <f t="array" ref="LU21">IFERROR((((U21/FRACAS!$AY$1)*60
)-(SUMPRODUCT((FRACAS!$B$5:$B$8970=U$4)*(FRACAS!$D$5:$D$8970&lt;=U21)*(IFERROR(FRACAS!$AM$5:$AM$8970,0)))
))/((U21/FRACAS!$AY$1)*60),"")</f>
        <v/>
      </c>
      <c r="LV21" s="240" t="str" cm="1">
        <f t="array" ref="LV21">IFERROR(
    (((V21/FRACAS!$AY$1)*60))
    /
    (((V21/FRACAS!$AY$1)*60) + SUMPRODUCT((FRACAS!$B$5:$B$8970=V$4)*(FRACAS!$D$5:$D$8970&lt;=V21)*(IFERROR(FRACAS!$AM$5:$AM$8970,0)))
    ),"")</f>
        <v/>
      </c>
      <c r="LW21" s="240" t="str" cm="1">
        <f t="array" ref="LW21">IFERROR(
    (((W21/FRACAS!$AY$1)*60))
    /
    (((W21/FRACAS!$AY$1)*60) + SUMPRODUCT((FRACAS!$B$5:$B$8970=W$4)*(FRACAS!$D$5:$D$8970&lt;=W21)*(IFERROR(FRACAS!$AM$5:$AM$8970,0)))
    ),"")</f>
        <v/>
      </c>
      <c r="LX21" s="240" t="str" cm="1">
        <f t="array" ref="LX21">IFERROR(
    (((X21/FRACAS!$AY$1)*60))
    /
    (((X21/FRACAS!$AY$1)*60) + SUMPRODUCT((FRACAS!$B$5:$B$8970=X$4)*(FRACAS!$D$5:$D$8970&lt;=X21)*(IFERROR(FRACAS!$AM$5:$AM$8970,0)))
    ),"")</f>
        <v/>
      </c>
      <c r="LY21" s="240" t="str" cm="1">
        <f t="array" ref="LY21">IFERROR(
    (((Y21/FRACAS!$AY$1)*60))
    /
    (((Y21/FRACAS!$AY$1)*60) + SUMPRODUCT((FRACAS!$B$5:$B$8970=Y$4)*(FRACAS!$D$5:$D$8970&lt;=Y21)*(IFERROR(FRACAS!$AM$5:$AM$8970,0)))
    ),"")</f>
        <v/>
      </c>
      <c r="LZ21" s="240" t="str" cm="1">
        <f t="array" ref="LZ21">IFERROR(
    (((Z21/FRACAS!$AY$1)*60))
    /
    (((Z21/FRACAS!$AY$1)*60) + SUMPRODUCT((FRACAS!$B$5:$B$8970=Z$4)*(FRACAS!$D$5:$D$8970&lt;=Z21)*(IFERROR(FRACAS!$AM$5:$AM$8970,0)))
    ),"")</f>
        <v/>
      </c>
      <c r="MA21" s="240" t="str" cm="1">
        <f t="array" ref="MA21">IFERROR(
    (((AA21/FRACAS!$AY$1)*60))
    /
    (((AA21/FRACAS!$AY$1)*60) + SUMPRODUCT((FRACAS!$B$5:$B$8970=AA$4)*(FRACAS!$D$5:$D$8970&lt;=AA21)*(IFERROR(FRACAS!$AM$5:$AM$8970,0)))
    ),"")</f>
        <v/>
      </c>
      <c r="MB21" s="240" t="str" cm="1">
        <f t="array" ref="MB21">IFERROR(
    (((AB21/FRACAS!$AY$1)*60))
    /
    (((AB21/FRACAS!$AY$1)*60) + SUMPRODUCT((FRACAS!$B$5:$B$8970=AB$4)*(FRACAS!$D$5:$D$8970&lt;=AB21)*(IFERROR(FRACAS!$AM$5:$AM$8970,0)))
    ),"")</f>
        <v/>
      </c>
      <c r="MC21" s="240" t="str" cm="1">
        <f t="array" ref="MC21">IFERROR(
    (((AC21/FRACAS!$AY$1)*60))
    /
    (((AC21/FRACAS!$AY$1)*60) + SUMPRODUCT((FRACAS!$B$5:$B$8970=AC$4)*(FRACAS!$D$5:$D$8970&lt;=AC21)*(IFERROR(FRACAS!$AM$5:$AM$8970,0)))
    ),"")</f>
        <v/>
      </c>
      <c r="MD21" s="240" t="str" cm="1">
        <f t="array" ref="MD21">IFERROR(
    (((AD21/FRACAS!$AY$1)*60))
    /
    (((AD21/FRACAS!$AY$1)*60) + SUMPRODUCT((FRACAS!$B$5:$B$8970=AD$4)*(FRACAS!$D$5:$D$8970&lt;=AD21)*(IFERROR(FRACAS!$AM$5:$AM$8970,0)))
    ),"")</f>
        <v/>
      </c>
      <c r="ME21" s="240" t="str" cm="1">
        <f t="array" ref="ME21">IFERROR(
    (((AE21/FRACAS!$AY$1)*60))
    /
    (((AE21/FRACAS!$AY$1)*60) + SUMPRODUCT((FRACAS!$B$5:$B$8970=AE$4)*(FRACAS!$D$5:$D$8970&lt;=AE21)*(IFERROR(FRACAS!$AM$5:$AM$8970,0)))
    ),"")</f>
        <v/>
      </c>
      <c r="MF21" s="240" t="str" cm="1">
        <f t="array" ref="MF21">IFERROR(
    (((AF21/FRACAS!$AY$1)*60))
    /
    (((AF21/FRACAS!$AY$1)*60) + SUMPRODUCT((FRACAS!$B$5:$B$8970=AF$4)*(FRACAS!$D$5:$D$8970&lt;=AF21)*(IFERROR(FRACAS!$AM$5:$AM$8970,0)))
    ),"")</f>
        <v/>
      </c>
      <c r="MG21" s="240" t="str" cm="1">
        <f t="array" ref="MG21">IFERROR(
    (((AG21/FRACAS!$AY$1)*60))
    /
    (((AG21/FRACAS!$AY$1)*60) + SUMPRODUCT((FRACAS!$B$5:$B$8970=AG$4)*(FRACAS!$D$5:$D$8970&lt;=AG21)*(IFERROR(FRACAS!$AM$5:$AM$8970,0)))
    ),"")</f>
        <v/>
      </c>
      <c r="MH21" s="240" t="str" cm="1">
        <f t="array" ref="MH21">IFERROR(
    (((AH21/FRACAS!$AY$1)*60))
    /
    (((AH21/FRACAS!$AY$1)*60) + SUMPRODUCT((FRACAS!$B$5:$B$8970=AH$4)*(FRACAS!$D$5:$D$8970&lt;=AH21)*(IFERROR(FRACAS!$AM$5:$AM$8970,0)))
    ),"")</f>
        <v/>
      </c>
      <c r="MI21" s="240" t="str" cm="1">
        <f t="array" ref="MI21">IFERROR(
    (((AI21/FRACAS!$AY$1)*60))
    /
    (((AI21/FRACAS!$AY$1)*60) + SUMPRODUCT((FRACAS!$B$5:$B$8970=AI$4)*(FRACAS!$D$5:$D$8970&lt;=AI21)*(IFERROR(FRACAS!$AM$5:$AM$8970,0)))
    ),"")</f>
        <v/>
      </c>
      <c r="MJ21" s="240" t="str" cm="1">
        <f t="array" ref="MJ21">IFERROR(
    (((AJ21/FRACAS!$AY$1)*60))
    /
    (((AJ21/FRACAS!$AY$1)*60) + SUMPRODUCT((FRACAS!$B$5:$B$8970=AJ$4)*(FRACAS!$D$5:$D$8970&lt;=AJ21)*(IFERROR(FRACAS!$AM$5:$AM$8970,0)))
    ),"")</f>
        <v/>
      </c>
      <c r="MK21" s="240" t="str" cm="1">
        <f t="array" ref="MK21">IFERROR(
    (((AK21/FRACAS!$AY$1)*60))
    /
    (((AK21/FRACAS!$AY$1)*60) + SUMPRODUCT((FRACAS!$B$5:$B$8970=AK$4)*(FRACAS!$D$5:$D$8970&lt;=AK21)*(IFERROR(FRACAS!$AM$5:$AM$8970,0)))
    ),"")</f>
        <v/>
      </c>
      <c r="ML21" s="240" t="str" cm="1">
        <f t="array" ref="ML21">IFERROR(
    (((AL21/FRACAS!$AY$1)*60))
    /
    (((AL21/FRACAS!$AY$1)*60) + SUMPRODUCT((FRACAS!$B$5:$B$8970=AL$4)*(FRACAS!$D$5:$D$8970&lt;=AL21)*(IFERROR(FRACAS!$AM$5:$AM$8970,0)))
    ),"")</f>
        <v/>
      </c>
      <c r="MM21" s="240" t="str" cm="1">
        <f t="array" ref="MM21">IFERROR(
    (((AM21/FRACAS!$AY$1)*60))
    /
    (((AM21/FRACAS!$AY$1)*60) + SUMPRODUCT((FRACAS!$B$5:$B$8970=AM$4)*(FRACAS!$D$5:$D$8970&lt;=AM21)*(IFERROR(FRACAS!$AM$5:$AM$8970,0)))
    ),"")</f>
        <v/>
      </c>
      <c r="MN21" s="240" t="str" cm="1">
        <f t="array" ref="MN21">IFERROR(
    (((AN21/FRACAS!$AY$1)*60))
    /
    (((AN21/FRACAS!$AY$1)*60) + SUMPRODUCT((FRACAS!$B$5:$B$8970=AN$4)*(FRACAS!$D$5:$D$8970&lt;=AN21)*(IFERROR(FRACAS!$AM$5:$AM$8970,0)))
    ),"")</f>
        <v/>
      </c>
      <c r="MO21" s="240" t="str" cm="1">
        <f t="array" ref="MO21">IFERROR(
    (((AO21/FRACAS!$AY$1)*60))
    /
    (((AO21/FRACAS!$AY$1)*60) + SUMPRODUCT((FRACAS!$B$5:$B$8970=AO$4)*(FRACAS!$D$5:$D$8970&lt;=AO21)*(IFERROR(FRACAS!$AM$5:$AM$8970,0)))
    ),"")</f>
        <v/>
      </c>
      <c r="MP21" s="240" t="str" cm="1">
        <f t="array" ref="MP21">IFERROR(
    (((AP21/FRACAS!$AY$1)*60))
    /
    (((AP21/FRACAS!$AY$1)*60) + SUMPRODUCT((FRACAS!$B$5:$B$8970=AP$4)*(FRACAS!$D$5:$D$8970&lt;=AP21)*(IFERROR(FRACAS!$AM$5:$AM$8970,0)))
    ),"")</f>
        <v/>
      </c>
      <c r="MQ21" s="240" t="str" cm="1">
        <f t="array" ref="MQ21">IFERROR(
    (((AQ21/FRACAS!$AY$1)*60))
    /
    (((AQ21/FRACAS!$AY$1)*60) + SUMPRODUCT((FRACAS!$B$5:$B$8970=AQ$4)*(FRACAS!$D$5:$D$8970&lt;=AQ21)*(IFERROR(FRACAS!$AM$5:$AM$8970,0)))
    ),"")</f>
        <v/>
      </c>
      <c r="MR21" s="194"/>
      <c r="MS21" s="194"/>
      <c r="MT21" s="194"/>
      <c r="MU21" s="194"/>
      <c r="MV21" s="194"/>
      <c r="MW21" s="194"/>
      <c r="MX21" s="194"/>
      <c r="MY21" s="194"/>
      <c r="MZ21" s="194"/>
      <c r="NA21" s="195"/>
      <c r="ND21" s="241">
        <f t="shared" si="6"/>
        <v>0</v>
      </c>
      <c r="NE21" s="242" t="str">
        <f t="shared" si="7"/>
        <v/>
      </c>
      <c r="NF21" s="193" t="str" cm="1">
        <f t="array" ref="NF21">IF($ND21=0,"",(IFERROR( (IFERROR($ND21/FRACAS!$AY$1*60,0) - SUMPRODUCT( (FRACAS!$K$5:$K$8972=NF$2) * IFERROR(FRACAS!$AN$5:$AN$8972,0) ) ) / IFERROR($ND21/FRACAS!$AY$1*60,0), 1 )))</f>
        <v/>
      </c>
      <c r="NG21" s="193" t="str" cm="1">
        <f t="array" ref="NG21">IF($ND21=0,"",(IFERROR( (IFERROR($ND21/FRACAS!$AY$1*60,0) - SUMPRODUCT( (FRACAS!$K$5:$K$8972=NG$2) * IFERROR(FRACAS!$AN$5:$AN$8972,0) ) ) / IFERROR($ND21/FRACAS!$AY$1*60,0), 1 )))</f>
        <v/>
      </c>
      <c r="NH21" s="193" t="str" cm="1">
        <f t="array" ref="NH21">IF($ND21=0,"",(IFERROR( (IFERROR($ND21/FRACAS!$AY$1*60,0) - SUMPRODUCT( (FRACAS!$K$5:$K$8972=NH$2) * IFERROR(FRACAS!$AN$5:$AN$8972,0) ) ) / IFERROR($ND21/FRACAS!$AY$1*60,0), 1 )))</f>
        <v/>
      </c>
      <c r="NI21" s="193" t="str" cm="1">
        <f t="array" ref="NI21">IF($ND21=0,"",(IFERROR( (IFERROR($ND21/FRACAS!$AY$1*60,0) - SUMPRODUCT( (FRACAS!$K$5:$K$8972=NI$2) * IFERROR(FRACAS!$AN$5:$AN$8972,0) ) ) / IFERROR($ND21/FRACAS!$AY$1*60,0), 1 )))</f>
        <v/>
      </c>
      <c r="NJ21" s="193" t="str" cm="1">
        <f t="array" ref="NJ21">IF($ND21=0,"",(IFERROR( (IFERROR($ND21/FRACAS!$AY$1*60,0) - SUMPRODUCT( (FRACAS!$K$5:$K$8972=NJ$2) * IFERROR(FRACAS!$AN$5:$AN$8972,0) ) ) / IFERROR($ND21/FRACAS!$AY$1*60,0), 1 )))</f>
        <v/>
      </c>
      <c r="NK21" s="193" t="str" cm="1">
        <f t="array" ref="NK21">IF($ND21=0,"",(IFERROR( (IFERROR($ND21/FRACAS!$AY$1*60,0) - SUMPRODUCT( (FRACAS!$K$5:$K$8972=NK$2) * IFERROR(FRACAS!$AN$5:$AN$8972,0) ) ) / IFERROR($ND21/FRACAS!$AY$1*60,0), 1 )))</f>
        <v/>
      </c>
      <c r="NL21" s="193" t="str" cm="1">
        <f t="array" ref="NL21">IF($ND21=0,"",(IFERROR( (IFERROR($ND21/FRACAS!$AY$1*60,0) - SUMPRODUCT( (FRACAS!$K$5:$K$8972=NL$2) * IFERROR(FRACAS!$AN$5:$AN$8972,0) ) ) / IFERROR($ND21/FRACAS!$AY$1*60,0), 1 )))</f>
        <v/>
      </c>
      <c r="NM21" s="193" t="str" cm="1">
        <f t="array" ref="NM21">IF($ND21=0,"",(IFERROR( (IFERROR($ND21/FRACAS!$AY$1*60,0) - SUMPRODUCT( (FRACAS!$K$5:$K$8972=NM$2) * IFERROR(FRACAS!$AN$5:$AN$8972,0) ) ) / IFERROR($ND21/FRACAS!$AY$1*60,0), 1 )))</f>
        <v/>
      </c>
      <c r="NN21" s="193" t="str" cm="1">
        <f t="array" ref="NN21">IF($ND21=0,"",(IFERROR( (IFERROR($ND21/FRACAS!$AY$1*60,0) - SUMPRODUCT( (FRACAS!$K$5:$K$8972=NN$2) * IFERROR(FRACAS!$AN$5:$AN$8972,0) ) ) / IFERROR($ND21/FRACAS!$AY$1*60,0), 1 )))</f>
        <v/>
      </c>
      <c r="NO21" s="193" t="str" cm="1">
        <f t="array" ref="NO21">IF($ND21=0,"",(IFERROR( (IFERROR($ND21/FRACAS!$AY$1*60,0) - SUMPRODUCT( (FRACAS!$K$5:$K$8972=NO$2) * IFERROR(FRACAS!$AN$5:$AN$8972,0) ) ) / IFERROR($ND21/FRACAS!$AY$1*60,0), 1 )))</f>
        <v/>
      </c>
      <c r="NP21" s="193" t="str" cm="1">
        <f t="array" ref="NP21">IF($ND21=0,"",(IFERROR( (IFERROR($ND21/FRACAS!$AY$1*60,0) - SUMPRODUCT( (FRACAS!$K$5:$K$8972=NP$2) * IFERROR(FRACAS!$AN$5:$AN$8972,0) ) ) / IFERROR($ND21/FRACAS!$AY$1*60,0), 1 )))</f>
        <v/>
      </c>
      <c r="NQ21" s="193" t="str" cm="1">
        <f t="array" ref="NQ21">IF($ND21=0,"",(IFERROR( (IFERROR($ND21/FRACAS!$AY$1*60,0) - SUMPRODUCT( (FRACAS!$K$5:$K$8972=NQ$2) * IFERROR(FRACAS!$AN$5:$AN$8972,0) ) ) / IFERROR($ND21/FRACAS!$AY$1*60,0), 1 )))</f>
        <v/>
      </c>
      <c r="NR21" s="193" t="str" cm="1">
        <f t="array" ref="NR21">IF($ND21=0,"",(IFERROR( (IFERROR($ND21/FRACAS!$AY$1*60,0) - SUMPRODUCT( (FRACAS!$K$5:$K$8972=NR$2) * IFERROR(FRACAS!$AN$5:$AN$8972,0) ) ) / IFERROR($ND21/FRACAS!$AY$1*60,0), 1 )))</f>
        <v/>
      </c>
      <c r="NS21" s="193" t="str" cm="1">
        <f t="array" ref="NS21">IF($ND21=0,"",(IFERROR( (IFERROR($ND21/FRACAS!$AY$1*60,0) - SUMPRODUCT( (FRACAS!$K$5:$K$8972=NS$2) * IFERROR(FRACAS!$AN$5:$AN$8972,0) ) ) / IFERROR($ND21/FRACAS!$AY$1*60,0), 1 )))</f>
        <v/>
      </c>
      <c r="NT21" s="193" t="str" cm="1">
        <f t="array" ref="NT21">IF($ND21=0,"",(IFERROR( (IFERROR($ND21/FRACAS!$AY$1*60,0) - SUMPRODUCT( (FRACAS!$K$5:$K$8972=NT$2) * IFERROR(FRACAS!$AN$5:$AN$8972,0) ) ) / IFERROR($ND21/FRACAS!$AY$1*60,0), 1 )))</f>
        <v/>
      </c>
      <c r="NU21" s="193" t="str" cm="1">
        <f t="array" ref="NU21">IF($ND21=0,"",(IFERROR( (IFERROR($ND21/FRACAS!$AY$1*60,0) - SUMPRODUCT( (FRACAS!$K$5:$K$8972=NU$2) * IFERROR(FRACAS!$AN$5:$AN$8972,0) ) ) / IFERROR($ND21/FRACAS!$AY$1*60,0), 1 )))</f>
        <v/>
      </c>
      <c r="NV21" s="193" t="str" cm="1">
        <f t="array" ref="NV21">IF($ND21=0,"",(IFERROR( (IFERROR($ND21/FRACAS!$AY$1*60,0) - SUMPRODUCT( (FRACAS!$K$5:$K$8972=NV$2) * IFERROR(FRACAS!$AN$5:$AN$8972,0) ) ) / IFERROR($ND21/FRACAS!$AY$1*60,0), 1 )))</f>
        <v/>
      </c>
      <c r="NW21" s="193" t="str" cm="1">
        <f t="array" ref="NW21">IF($ND21=0,"",(IFERROR( (IFERROR($ND21/FRACAS!$AY$1*60,0) - SUMPRODUCT( (FRACAS!$K$5:$K$8972=NW$2) * IFERROR(FRACAS!$AN$5:$AN$8972,0) ) ) / IFERROR($ND21/FRACAS!$AY$1*60,0), 1 )))</f>
        <v/>
      </c>
      <c r="NX21" s="193" t="str" cm="1">
        <f t="array" ref="NX21">IF($ND21=0,"",(IFERROR( (IFERROR($ND21/FRACAS!$AY$1*60,0) - SUMPRODUCT( (FRACAS!$K$5:$K$8972=NX$2) * IFERROR(FRACAS!$AN$5:$AN$8972,0) ) ) / IFERROR($ND21/FRACAS!$AY$1*60,0), 1 )))</f>
        <v/>
      </c>
      <c r="NY21" s="193" t="str" cm="1">
        <f t="array" ref="NY21">IF($ND21=0,"",(IFERROR( (IFERROR($ND21/FRACAS!$AY$1*60,0) - SUMPRODUCT( (FRACAS!$K$5:$K$8972=NY$2) * IFERROR(FRACAS!$AN$5:$AN$8972,0) ) ) / IFERROR($ND21/FRACAS!$AY$1*60,0), 1 )))</f>
        <v/>
      </c>
      <c r="NZ21" s="193" t="str" cm="1">
        <f t="array" ref="NZ21">IF($ND21=0,"",(IFERROR( (IFERROR($ND21/FRACAS!$AY$1*60,0) - SUMPRODUCT( (FRACAS!$K$5:$K$8972=NZ$2) * IFERROR(FRACAS!$AN$5:$AN$8972,0) ) ) / IFERROR($ND21/FRACAS!$AY$1*60,0), 1 )))</f>
        <v/>
      </c>
      <c r="OA21" s="193" t="str" cm="1">
        <f t="array" ref="OA21">IF($ND21=0,"",(IFERROR( (IFERROR($ND21/FRACAS!$AY$1*60,0) - SUMPRODUCT( (FRACAS!$K$5:$K$8972=OA$2) * IFERROR(FRACAS!$AN$5:$AN$8972,0) ) ) / IFERROR($ND21/FRACAS!$AY$1*60,0), 1 )))</f>
        <v/>
      </c>
      <c r="OB21" s="193" t="str" cm="1">
        <f t="array" ref="OB21">IF($ND21=0,"",(IFERROR( (IFERROR($ND21/FRACAS!$AY$1*60,0) - SUMPRODUCT( (FRACAS!$K$5:$K$8972=OB$2) * IFERROR(FRACAS!$AN$5:$AN$8972,0) ) ) / IFERROR($ND21/FRACAS!$AY$1*60,0), 1 )))</f>
        <v/>
      </c>
      <c r="OC21" s="193" t="str" cm="1">
        <f t="array" ref="OC21">IF($ND21=0,"",(IFERROR( (IFERROR($ND21/FRACAS!$AY$1*60,0) - SUMPRODUCT( (FRACAS!$K$5:$K$8972=OC$2) * IFERROR(FRACAS!$AN$5:$AN$8972,0) ) ) / IFERROR($ND21/FRACAS!$AY$1*60,0), 1 )))</f>
        <v/>
      </c>
      <c r="OD21" s="193" t="str" cm="1">
        <f t="array" ref="OD21">IF($ND21=0,"",(IFERROR( (IFERROR($ND21/FRACAS!$AY$1*60,0) - SUMPRODUCT( (FRACAS!$K$5:$K$8972=OD$2) * IFERROR(FRACAS!$AN$5:$AN$8972,0) ) ) / IFERROR($ND21/FRACAS!$AY$1*60,0), 1 )))</f>
        <v/>
      </c>
      <c r="OE21" s="193" t="str" cm="1">
        <f t="array" ref="OE21">IF($ND21=0,"",(IFERROR( (IFERROR($ND21/FRACAS!$AY$1*60,0) - SUMPRODUCT( (FRACAS!$K$5:$K$8972=OE$2) * IFERROR(FRACAS!$AN$5:$AN$8972,0) ) ) / IFERROR($ND21/FRACAS!$AY$1*60,0), 1 )))</f>
        <v/>
      </c>
      <c r="OF21" s="193" t="str" cm="1">
        <f t="array" ref="OF21">IF($ND21=0,"",(IFERROR( (IFERROR($ND21/FRACAS!$AY$1*60,0) - SUMPRODUCT( (FRACAS!$K$5:$K$8972=OF$2) * IFERROR(FRACAS!$AN$5:$AN$8972,0) ) ) / IFERROR($ND21/FRACAS!$AY$1*60,0), 1 )))</f>
        <v/>
      </c>
      <c r="OG21" s="193" t="str" cm="1">
        <f t="array" ref="OG21">IF($ND21=0,"",(IFERROR( (IFERROR($ND21/FRACAS!$AY$1*60,0) - SUMPRODUCT( (FRACAS!$K$5:$K$8972=OG$2) * IFERROR(FRACAS!$AN$5:$AN$8972,0) ) ) / IFERROR($ND21/FRACAS!$AY$1*60,0), 1 )))</f>
        <v/>
      </c>
      <c r="OH21" s="193" t="str" cm="1">
        <f t="array" ref="OH21">IF($ND21=0,"",(IFERROR( (IFERROR($ND21/FRACAS!$AY$1*60,0) - SUMPRODUCT( (FRACAS!$K$5:$K$8972=OH$2) * IFERROR(FRACAS!$AN$5:$AN$8972,0) ) ) / IFERROR($ND21/FRACAS!$AY$1*60,0), 1 )))</f>
        <v/>
      </c>
      <c r="OI21" s="193" t="str" cm="1">
        <f t="array" ref="OI21">IF($ND21=0,"",(IFERROR( (IFERROR($ND21/FRACAS!$AY$1*60,0) - SUMPRODUCT( (FRACAS!$K$5:$K$8972=OI$2) * IFERROR(FRACAS!$AN$5:$AN$8972,0) ) ) / IFERROR($ND21/FRACAS!$AY$1*60,0), 1 )))</f>
        <v/>
      </c>
      <c r="OJ21" s="193" t="str" cm="1">
        <f t="array" ref="OJ21">IF($ND21=0,"",(IFERROR( (IFERROR($ND21/FRACAS!$AY$1*60,0) - SUMPRODUCT( (FRACAS!$K$5:$K$8972=OJ$2) * IFERROR(FRACAS!$AN$5:$AN$8972,0) ) ) / IFERROR($ND21/FRACAS!$AY$1*60,0), 1 )))</f>
        <v/>
      </c>
      <c r="OK21" s="193" t="str" cm="1">
        <f t="array" ref="OK21">IF($ND21=0,"",(IFERROR( (IFERROR($ND21/FRACAS!$AY$1*60,0) - SUMPRODUCT( (FRACAS!$K$5:$K$8972=OK$2) * IFERROR(FRACAS!$AN$5:$AN$8972,0) ) ) / IFERROR($ND21/FRACAS!$AY$1*60,0), 1 )))</f>
        <v/>
      </c>
      <c r="OL21" s="193" t="str" cm="1">
        <f t="array" ref="OL21">IF($ND21=0,"",(IFERROR( (IFERROR($ND21/FRACAS!$AY$1*60,0) - SUMPRODUCT( (FRACAS!$K$5:$K$8972=OL$2) * IFERROR(FRACAS!$AN$5:$AN$8972,0) ) ) / IFERROR($ND21/FRACAS!$AY$1*60,0), 1 )))</f>
        <v/>
      </c>
      <c r="OM21" s="193" t="str" cm="1">
        <f t="array" ref="OM21">IF($ND21=0,"",(IFERROR( (IFERROR($ND21/FRACAS!$AY$1*60,0) - SUMPRODUCT( (FRACAS!$K$5:$K$8972=OM$2) * IFERROR(FRACAS!$AN$5:$AN$8972,0) ) ) / IFERROR($ND21/FRACAS!$AY$1*60,0), 1 )))</f>
        <v/>
      </c>
      <c r="ON21" s="193" t="str" cm="1">
        <f t="array" ref="ON21">IF($ND21=0,"",(IFERROR( (IFERROR($ND21/FRACAS!$AY$1*60,0) - SUMPRODUCT( (FRACAS!$K$5:$K$8972=ON$2) * IFERROR(FRACAS!$AN$5:$AN$8972,0) ) ) / IFERROR($ND21/FRACAS!$AY$1*60,0), 1 )))</f>
        <v/>
      </c>
      <c r="OO21" s="193" t="str" cm="1">
        <f t="array" ref="OO21">IF($ND21=0,"",(IFERROR( (IFERROR($ND21/FRACAS!$AY$1*60,0) - SUMPRODUCT( (FRACAS!$K$5:$K$8972=OO$2) * IFERROR(FRACAS!$AN$5:$AN$8972,0) ) ) / IFERROR($ND21/FRACAS!$AY$1*60,0), 1 )))</f>
        <v/>
      </c>
      <c r="OP21" s="193" t="str" cm="1">
        <f t="array" ref="OP21">IF($ND21=0,"",(IFERROR( (IFERROR($ND21/FRACAS!$AY$1*60,0) - SUMPRODUCT( (FRACAS!$K$5:$K$8972=OP$2) * IFERROR(FRACAS!$AN$5:$AN$8972,0) ) ) / IFERROR($ND21/FRACAS!$AY$1*60,0), 1 )))</f>
        <v/>
      </c>
      <c r="OQ21" s="193" t="str" cm="1">
        <f t="array" ref="OQ21">IF($ND21=0,"",(IFERROR( (IFERROR($ND21/FRACAS!$AY$1*60,0) - SUMPRODUCT( (FRACAS!$K$5:$K$8972=OQ$2) * IFERROR(FRACAS!$AN$5:$AN$8972,0) ) ) / IFERROR($ND21/FRACAS!$AY$1*60,0), 1 )))</f>
        <v/>
      </c>
      <c r="OR21" s="193" t="str" cm="1">
        <f t="array" ref="OR21">IF($ND21=0,"",(IFERROR( (IFERROR($ND21/FRACAS!$AY$1*60,0) - SUMPRODUCT( (FRACAS!$K$5:$K$8972=OR$2) * IFERROR(FRACAS!$AN$5:$AN$8972,0) ) ) / IFERROR($ND21/FRACAS!$AY$1*60,0), 1 )))</f>
        <v/>
      </c>
      <c r="OS21" s="193" t="str" cm="1">
        <f t="array" ref="OS21">IF($ND21=0,"",(IFERROR( (IFERROR($ND21/FRACAS!$AY$1*60,0) - SUMPRODUCT( (FRACAS!$K$5:$K$8972=OS$2) * IFERROR(FRACAS!$AN$5:$AN$8972,0) ) ) / IFERROR($ND21/FRACAS!$AY$1*60,0), 1 )))</f>
        <v/>
      </c>
      <c r="OT21" s="243" t="str" cm="1">
        <f t="array" ref="OT21">IF($ND21=0,"",(IFERROR( (IFERROR($ND21/FRACAS!$AY$1*60,0) - SUMPRODUCT( (FRACAS!$K$5:$K$8972=OT$2) * IFERROR(FRACAS!$AN$5:$AN$8972,0) ) ) / IFERROR($ND21/FRACAS!$AY$1*60,0), 1 )))</f>
        <v/>
      </c>
    </row>
    <row r="22" spans="2:410" x14ac:dyDescent="0.2">
      <c r="B22" s="233"/>
      <c r="C22" s="259">
        <f>IF('[1]17.11.2025 IASI18 Mileage'!C22="","",'[1]17.11.2025 IASI18 Mileage'!C22)</f>
        <v>46090</v>
      </c>
      <c r="D22" s="201" t="str">
        <f>IF('[1]17.11.2025 IASI18 Mileage'!D22="","",'[1]17.11.2025 IASI18 Mileage'!D22)</f>
        <v/>
      </c>
      <c r="E22" s="201" t="str">
        <f>IF('[1]17.11.2025 IASI18 Mileage'!E22="","",'[1]17.11.2025 IASI18 Mileage'!E22)</f>
        <v/>
      </c>
      <c r="F22" s="201" t="str">
        <f>IF('[1]17.11.2025 IASI18 Mileage'!F22="","",'[1]17.11.2025 IASI18 Mileage'!F22)</f>
        <v/>
      </c>
      <c r="G22" s="201" t="str">
        <f>IF('[1]17.11.2025 IASI18 Mileage'!G22="","",'[1]17.11.2025 IASI18 Mileage'!G22)</f>
        <v/>
      </c>
      <c r="H22" s="201" t="str">
        <f>IF('[1]17.11.2025 IASI18 Mileage'!H22="","",'[1]17.11.2025 IASI18 Mileage'!H22)</f>
        <v/>
      </c>
      <c r="I22" s="201" t="str">
        <f>IF('[1]17.11.2025 IASI18 Mileage'!I22="","",'[1]17.11.2025 IASI18 Mileage'!I22)</f>
        <v/>
      </c>
      <c r="J22" s="201" t="str">
        <f>IF('[1]17.11.2025 IASI18 Mileage'!J22="","",'[1]17.11.2025 IASI18 Mileage'!J22)</f>
        <v/>
      </c>
      <c r="K22" s="201" t="str">
        <f>IF('[1]17.11.2025 IASI18 Mileage'!K22="","",'[1]17.11.2025 IASI18 Mileage'!K22)</f>
        <v/>
      </c>
      <c r="L22" s="201" t="str">
        <f>IF('[1]17.11.2025 IASI18 Mileage'!L22="","",'[1]17.11.2025 IASI18 Mileage'!L22)</f>
        <v/>
      </c>
      <c r="M22" s="201" t="str">
        <f>IF('[1]17.11.2025 IASI18 Mileage'!M22="","",'[1]17.11.2025 IASI18 Mileage'!M22)</f>
        <v/>
      </c>
      <c r="N22" s="201" t="str">
        <f>IF('[1]17.11.2025 IASI18 Mileage'!N22="","",'[1]17.11.2025 IASI18 Mileage'!N22)</f>
        <v/>
      </c>
      <c r="O22" s="201" t="str">
        <f>IF('[1]17.11.2025 IASI18 Mileage'!O22="","",'[1]17.11.2025 IASI18 Mileage'!O22)</f>
        <v/>
      </c>
      <c r="P22" s="201" t="str">
        <f>IF('[1]17.11.2025 IASI18 Mileage'!P22="","",'[1]17.11.2025 IASI18 Mileage'!P22)</f>
        <v/>
      </c>
      <c r="Q22" s="201" t="str">
        <f>IF('[1]17.11.2025 IASI18 Mileage'!Q22="","",'[1]17.11.2025 IASI18 Mileage'!Q22)</f>
        <v/>
      </c>
      <c r="R22" s="201" t="str">
        <f>IF('[1]17.11.2025 IASI18 Mileage'!R22="","",'[1]17.11.2025 IASI18 Mileage'!R22)</f>
        <v/>
      </c>
      <c r="S22" s="201" t="str">
        <f>IF('[1]17.11.2025 IASI18 Mileage'!S22="","",'[1]17.11.2025 IASI18 Mileage'!S22)</f>
        <v/>
      </c>
      <c r="T22" s="201" t="str">
        <f>IF('[1]17.11.2025 IASI18 Mileage'!T22="","",'[1]17.11.2025 IASI18 Mileage'!T22)</f>
        <v/>
      </c>
      <c r="U22" s="201" t="str">
        <f>IF('[1]17.11.2025 IASI18 Mileage'!U22="","",'[1]17.11.2025 IASI18 Mileage'!U22)</f>
        <v/>
      </c>
      <c r="V22" s="201"/>
      <c r="W22" s="201"/>
      <c r="X22" s="201"/>
      <c r="Y22" s="201"/>
      <c r="Z22" s="201"/>
      <c r="AA22" s="201"/>
      <c r="AB22" s="201"/>
      <c r="AC22" s="201"/>
      <c r="AD22" s="201"/>
      <c r="AE22" s="201"/>
      <c r="AF22" s="201"/>
      <c r="AG22" s="201"/>
      <c r="AH22" s="201"/>
      <c r="AI22" s="201"/>
      <c r="AJ22" s="201"/>
      <c r="AK22" s="201"/>
      <c r="AL22" s="201"/>
      <c r="AM22" s="201"/>
      <c r="AN22" s="201"/>
      <c r="AO22" s="201"/>
      <c r="AP22" s="201"/>
      <c r="AQ22" s="201"/>
      <c r="AR22" s="201"/>
      <c r="AS22" s="201"/>
      <c r="AT22" s="201"/>
      <c r="AU22" s="201"/>
      <c r="AV22" s="201"/>
      <c r="AW22" s="201"/>
      <c r="AX22" s="201"/>
      <c r="AY22" s="201"/>
      <c r="AZ22" s="201"/>
      <c r="BA22" s="202"/>
      <c r="BB22" s="184"/>
      <c r="BC22" s="184"/>
      <c r="BD22" s="234"/>
      <c r="BE22" s="234"/>
      <c r="BF22" s="234"/>
      <c r="BG22" s="234"/>
      <c r="BH22" s="234"/>
      <c r="BI22" s="234"/>
      <c r="BJ22" s="234"/>
      <c r="BK22" s="234"/>
      <c r="BL22" s="234"/>
      <c r="BM22" s="234"/>
      <c r="BN22" s="234"/>
      <c r="BO22" s="234"/>
      <c r="BP22" s="234"/>
      <c r="BQ22" s="234"/>
      <c r="BR22" s="234"/>
      <c r="BS22" s="234"/>
      <c r="BT22" s="234"/>
      <c r="BU22" s="234"/>
      <c r="BV22" s="234"/>
      <c r="BW22" s="234"/>
      <c r="BX22" s="234"/>
      <c r="BY22" s="234"/>
      <c r="BZ22" s="234"/>
      <c r="CA22" s="234"/>
      <c r="CB22" s="234"/>
      <c r="CC22" s="234"/>
      <c r="CD22" s="234"/>
      <c r="CE22" s="234"/>
      <c r="CF22" s="234"/>
      <c r="CG22" s="234"/>
      <c r="CH22" s="234"/>
      <c r="CI22" s="234"/>
      <c r="CJ22" s="234"/>
      <c r="CK22" s="234"/>
      <c r="CL22" s="234"/>
      <c r="CM22" s="234"/>
      <c r="CN22" s="234"/>
      <c r="CO22" s="234"/>
      <c r="CP22" s="234"/>
      <c r="CQ22" s="234"/>
      <c r="CR22" s="234"/>
      <c r="CS22" s="234"/>
      <c r="CT22" s="234"/>
      <c r="CU22" s="234"/>
      <c r="CV22" s="234"/>
      <c r="CW22" s="234"/>
      <c r="CX22" s="234"/>
      <c r="CY22" s="234"/>
      <c r="CZ22" s="234"/>
      <c r="DA22" s="234"/>
      <c r="DB22" s="234"/>
      <c r="DC22" s="184">
        <f t="shared" si="5"/>
        <v>0</v>
      </c>
      <c r="DD22" s="235" t="str">
        <f t="shared" si="3"/>
        <v/>
      </c>
      <c r="DE22" s="186">
        <f>IF(D22&gt; 0,(COUNTIFS(FRACAS!$B$5:$B$8972, D$4, FRACAS!$D$5:$D$8972, "&lt;="&amp;D22)), "" )</f>
        <v>0</v>
      </c>
      <c r="DF22" s="186">
        <f>IF(E22&gt; 0,(COUNTIFS(FRACAS!$B$5:$B$8972, E$4, FRACAS!$D$5:$D$8972, "&lt;="&amp;E22)), "" )</f>
        <v>0</v>
      </c>
      <c r="DG22" s="186">
        <f>IF(F22&gt; 0,(COUNTIFS(FRACAS!$B$5:$B$8972, F$4, FRACAS!$D$5:$D$8972, "&lt;="&amp;F22)), "" )</f>
        <v>0</v>
      </c>
      <c r="DH22" s="186">
        <f>IF(G22&gt; 0,(COUNTIFS(FRACAS!$B$5:$B$8972, G$4, FRACAS!$D$5:$D$8972, "&lt;="&amp;G22)), "" )</f>
        <v>0</v>
      </c>
      <c r="DI22" s="186">
        <f>IF(H22&gt; 0,(COUNTIFS(FRACAS!$B$5:$B$8972, H$4, FRACAS!$D$5:$D$8972, "&lt;="&amp;H22)), "" )</f>
        <v>0</v>
      </c>
      <c r="DJ22" s="186">
        <f>IF(I22&gt; 0,(COUNTIFS(FRACAS!$B$5:$B$8972, I$4, FRACAS!$D$5:$D$8972, "&lt;="&amp;I22)), "" )</f>
        <v>0</v>
      </c>
      <c r="DK22" s="186">
        <f>IF(J22&gt; 0,(COUNTIFS(FRACAS!$B$5:$B$8972, J$4, FRACAS!$D$5:$D$8972, "&lt;="&amp;J22)), "" )</f>
        <v>0</v>
      </c>
      <c r="DL22" s="186">
        <f>IF(K22&gt; 0,(COUNTIFS(FRACAS!$B$5:$B$8972, K$4, FRACAS!$D$5:$D$8972, "&lt;="&amp;K22)), "" )</f>
        <v>0</v>
      </c>
      <c r="DM22" s="186">
        <f>IF(L22&gt; 0,(COUNTIFS(FRACAS!$B$5:$B$8972, L$4, FRACAS!$D$5:$D$8972, "&lt;="&amp;L22)), "" )</f>
        <v>0</v>
      </c>
      <c r="DN22" s="186">
        <f>IF(M22&gt; 0,(COUNTIFS(FRACAS!$B$5:$B$8972, M$4, FRACAS!$D$5:$D$8972, "&lt;="&amp;M22)), "" )</f>
        <v>0</v>
      </c>
      <c r="DO22" s="186">
        <f>IF(N22&gt; 0,(COUNTIFS(FRACAS!$B$5:$B$8972, N$4, FRACAS!$D$5:$D$8972, "&lt;="&amp;N22)), "" )</f>
        <v>0</v>
      </c>
      <c r="DP22" s="186">
        <f>IF(O22&gt; 0,(COUNTIFS(FRACAS!$B$5:$B$8972, O$4, FRACAS!$D$5:$D$8972, "&lt;="&amp;O22)), "" )</f>
        <v>0</v>
      </c>
      <c r="DQ22" s="186">
        <f>IF(P22&gt; 0,(COUNTIFS(FRACAS!$B$5:$B$8972, P$4, FRACAS!$D$5:$D$8972, "&lt;="&amp;P22)), "" )</f>
        <v>0</v>
      </c>
      <c r="DR22" s="186">
        <f>IF(Q22&gt; 0,(COUNTIFS(FRACAS!$B$5:$B$8972, Q$4, FRACAS!$D$5:$D$8972, "&lt;="&amp;Q22)), "" )</f>
        <v>0</v>
      </c>
      <c r="DS22" s="186">
        <f>IF(R22&gt; 0,(COUNTIFS(FRACAS!$B$5:$B$8972, R$4, FRACAS!$D$5:$D$8972, "&lt;="&amp;R22)), "" )</f>
        <v>0</v>
      </c>
      <c r="DT22" s="186">
        <f>IF(S22&gt; 0,(COUNTIFS(FRACAS!$B$5:$B$8972, S$4, FRACAS!$D$5:$D$8972, "&lt;="&amp;S22)), "" )</f>
        <v>0</v>
      </c>
      <c r="DU22" s="186">
        <f>IF(T22&gt; 0,(COUNTIFS(FRACAS!$B$5:$B$8972, T$4, FRACAS!$D$5:$D$8972, "&lt;="&amp;T22)), "" )</f>
        <v>0</v>
      </c>
      <c r="DV22" s="186">
        <f>IF(U22&gt; 0,(COUNTIFS(FRACAS!$B$5:$B$8972, U$4, FRACAS!$D$5:$D$8972, "&lt;="&amp;U22)), "" )</f>
        <v>0</v>
      </c>
      <c r="DW22" s="186" t="str">
        <f>IF(V22&gt; 0,(COUNTIFS(FRACAS!$B$5:$B$8972, V$4, FRACAS!$D$5:$D$8972, "&lt;="&amp;V22)), "" )</f>
        <v/>
      </c>
      <c r="DX22" s="186" t="str">
        <f>IF(W22&gt; 0,(COUNTIFS(FRACAS!$B$5:$B$8972, W$4, FRACAS!$D$5:$D$8972, "&lt;="&amp;W22)), "" )</f>
        <v/>
      </c>
      <c r="DY22" s="186" t="str">
        <f>IF(X22&gt; 0,(COUNTIFS(FRACAS!$B$5:$B$8972, X$4, FRACAS!$D$5:$D$8972, "&lt;="&amp;X22)), "" )</f>
        <v/>
      </c>
      <c r="DZ22" s="186" t="str">
        <f>IF(Y22&gt; 0,(COUNTIFS(FRACAS!$B$5:$B$8972, Y$4, FRACAS!$D$5:$D$8972, "&lt;="&amp;Y22)), "" )</f>
        <v/>
      </c>
      <c r="EA22" s="186" t="str">
        <f>IF(Z22&gt; 0,(COUNTIFS(FRACAS!$B$5:$B$8972, Z$4, FRACAS!$D$5:$D$8972, "&lt;="&amp;Z22)), "" )</f>
        <v/>
      </c>
      <c r="EB22" s="186" t="str">
        <f>IF(AA22&gt; 0,(COUNTIFS(FRACAS!$B$5:$B$8972, AA$4, FRACAS!$D$5:$D$8972, "&lt;="&amp;AA22)), "" )</f>
        <v/>
      </c>
      <c r="EC22" s="186" t="str">
        <f>IF(AB22&gt; 0,(COUNTIFS(FRACAS!$B$5:$B$8972, AB$4, FRACAS!$D$5:$D$8972, "&lt;="&amp;AB22)), "" )</f>
        <v/>
      </c>
      <c r="ED22" s="186" t="str">
        <f>IF(AC22&gt; 0,(COUNTIFS(FRACAS!$B$5:$B$8972, AC$4, FRACAS!$D$5:$D$8972, "&lt;="&amp;AC22)), "" )</f>
        <v/>
      </c>
      <c r="EE22" s="186" t="str">
        <f>IF(AD22&gt; 0,(COUNTIFS(FRACAS!$B$5:$B$8972, AD$4, FRACAS!$D$5:$D$8972, "&lt;="&amp;AD22)), "" )</f>
        <v/>
      </c>
      <c r="EF22" s="186" t="str">
        <f>IF(AE22&gt; 0,(COUNTIFS(FRACAS!$B$5:$B$8972, AE$4, FRACAS!$D$5:$D$8972, "&lt;="&amp;AE22)), "" )</f>
        <v/>
      </c>
      <c r="EG22" s="186" t="str">
        <f>IF(AF22&gt; 0,(COUNTIFS(FRACAS!$B$5:$B$8972, AF$4, FRACAS!$D$5:$D$8972, "&lt;="&amp;AF22)), "" )</f>
        <v/>
      </c>
      <c r="EH22" s="186" t="str">
        <f>IF(AG22&gt; 0,(COUNTIFS(FRACAS!$B$5:$B$8972, AG$4, FRACAS!$D$5:$D$8972, "&lt;="&amp;AG22)), "" )</f>
        <v/>
      </c>
      <c r="EI22" s="186" t="str">
        <f>IF(AH22&gt; 0,(COUNTIFS(FRACAS!$B$5:$B$8972, AH$4, FRACAS!$D$5:$D$8972, "&lt;="&amp;AH22)), "" )</f>
        <v/>
      </c>
      <c r="EJ22" s="186" t="str">
        <f>IF(AI22&gt; 0,(COUNTIFS(FRACAS!$B$5:$B$8972, AI$4, FRACAS!$D$5:$D$8972, "&lt;="&amp;AI22)), "" )</f>
        <v/>
      </c>
      <c r="EK22" s="186" t="str">
        <f>IF(AJ22&gt; 0,(COUNTIFS(FRACAS!$B$5:$B$8972, AJ$4, FRACAS!$D$5:$D$8972, "&lt;="&amp;AJ22)), "" )</f>
        <v/>
      </c>
      <c r="EL22" s="186" t="str">
        <f>IF(AK22&gt; 0,(COUNTIFS(FRACAS!$B$5:$B$8972, AK$4, FRACAS!$D$5:$D$8972, "&lt;="&amp;AK22)), "" )</f>
        <v/>
      </c>
      <c r="EM22" s="186" t="str">
        <f>IF(AL22&gt; 0,(COUNTIFS(FRACAS!$B$5:$B$8972, AL$4, FRACAS!$D$5:$D$8972, "&lt;="&amp;AL22)), "" )</f>
        <v/>
      </c>
      <c r="EN22" s="186" t="str">
        <f>IF(AM22&gt; 0,(COUNTIFS(FRACAS!$B$5:$B$8972, AM$4, FRACAS!$D$5:$D$8972, "&lt;="&amp;AM22)), "" )</f>
        <v/>
      </c>
      <c r="EO22" s="186" t="str">
        <f>IF(AN22&gt; 0,(COUNTIFS(FRACAS!$B$5:$B$8972, AN$4, FRACAS!$D$5:$D$8972, "&lt;="&amp;AN22)), "" )</f>
        <v/>
      </c>
      <c r="EP22" s="186" t="str">
        <f>IF(AO22&gt; 0,(COUNTIFS(FRACAS!$B$5:$B$8972, AO$4, FRACAS!$D$5:$D$8972, "&lt;="&amp;AO22)), "" )</f>
        <v/>
      </c>
      <c r="EQ22" s="186" t="str">
        <f>IF(AP22&gt; 0,(COUNTIFS(FRACAS!$B$5:$B$8972, AP$4, FRACAS!$D$5:$D$8972, "&lt;="&amp;AP22)), "" )</f>
        <v/>
      </c>
      <c r="ER22" s="186" t="str">
        <f>IF(AQ22&gt; 0,(COUNTIFS(FRACAS!$B$5:$B$8972, AQ$4, FRACAS!$D$5:$D$8972, "&lt;="&amp;AQ22)), "" )</f>
        <v/>
      </c>
      <c r="ES22" s="244"/>
      <c r="ET22" s="186"/>
      <c r="EU22" s="186"/>
      <c r="EV22" s="186"/>
      <c r="EW22" s="186"/>
      <c r="EX22" s="186"/>
      <c r="EY22" s="186"/>
      <c r="EZ22" s="186"/>
      <c r="FA22" s="186"/>
      <c r="FB22" s="203"/>
      <c r="FC22" s="204"/>
      <c r="FD22" s="204"/>
      <c r="FE22" s="190"/>
      <c r="FF22" s="190"/>
      <c r="FG22" s="190"/>
      <c r="FH22" s="190"/>
      <c r="FI22" s="190"/>
      <c r="FJ22" s="190"/>
      <c r="FK22" s="190"/>
      <c r="FL22" s="190"/>
      <c r="FM22" s="190"/>
      <c r="FN22" s="190"/>
      <c r="FO22" s="190"/>
      <c r="FP22" s="190"/>
      <c r="FQ22" s="190"/>
      <c r="FR22" s="190"/>
      <c r="FS22" s="190"/>
      <c r="FT22" s="190"/>
      <c r="FU22" s="190"/>
      <c r="FV22" s="190"/>
      <c r="FW22" s="190"/>
      <c r="FX22" s="190"/>
      <c r="FY22" s="190"/>
      <c r="FZ22" s="190"/>
      <c r="GA22" s="190"/>
      <c r="GB22" s="190"/>
      <c r="GC22" s="190"/>
      <c r="GD22" s="190"/>
      <c r="GE22" s="190"/>
      <c r="GF22" s="190"/>
      <c r="GG22" s="190"/>
      <c r="GH22" s="190"/>
      <c r="GI22" s="190"/>
      <c r="GJ22" s="190"/>
      <c r="GK22" s="190"/>
      <c r="GL22" s="190"/>
      <c r="GM22" s="190"/>
      <c r="GN22" s="190"/>
      <c r="GO22" s="190"/>
      <c r="GP22" s="190"/>
      <c r="GQ22" s="190"/>
      <c r="GR22" s="190"/>
      <c r="GS22" s="190"/>
      <c r="GT22" s="190"/>
      <c r="GU22" s="190"/>
      <c r="GV22" s="190"/>
      <c r="GW22" s="190"/>
      <c r="GX22" s="190"/>
      <c r="GY22" s="190"/>
      <c r="GZ22" s="190"/>
      <c r="HA22" s="190"/>
      <c r="HB22" s="190"/>
      <c r="HD22" s="190"/>
      <c r="HE22" s="190"/>
      <c r="HF22" s="190"/>
      <c r="HG22" s="190"/>
      <c r="HH22" s="190"/>
      <c r="HI22" s="190"/>
      <c r="HJ22" s="190"/>
      <c r="HK22" s="190"/>
      <c r="HL22" s="190"/>
      <c r="HM22" s="190"/>
      <c r="HN22" s="190"/>
      <c r="HO22" s="190"/>
      <c r="HP22" s="190"/>
      <c r="HQ22" s="190"/>
      <c r="HR22" s="190"/>
      <c r="HS22" s="190"/>
      <c r="HT22" s="190"/>
      <c r="HU22" s="190"/>
      <c r="HV22" s="190"/>
      <c r="HW22" s="190"/>
      <c r="HX22" s="190"/>
      <c r="HY22" s="190"/>
      <c r="HZ22" s="190"/>
      <c r="IA22" s="190"/>
      <c r="IB22" s="190"/>
      <c r="IC22" s="190"/>
      <c r="ID22" s="190"/>
      <c r="IE22" s="190"/>
      <c r="IF22" s="190"/>
      <c r="IG22" s="190"/>
      <c r="IH22" s="190"/>
      <c r="II22" s="190"/>
      <c r="IJ22" s="190"/>
      <c r="IK22" s="190"/>
      <c r="IL22" s="190"/>
      <c r="IM22" s="190"/>
      <c r="IN22" s="190"/>
      <c r="IO22" s="190"/>
      <c r="IP22" s="190"/>
      <c r="IQ22" s="190"/>
      <c r="IR22" s="190"/>
      <c r="IS22" s="190"/>
      <c r="IT22" s="190"/>
      <c r="IU22" s="190"/>
      <c r="IV22" s="190"/>
      <c r="IW22" s="190"/>
      <c r="IX22" s="190"/>
      <c r="IY22" s="190"/>
      <c r="IZ22" s="190"/>
      <c r="JA22" s="190"/>
      <c r="JB22" s="190"/>
      <c r="JC22" s="190"/>
      <c r="JD22" s="238"/>
      <c r="JE22" s="238"/>
      <c r="JF22" s="238"/>
      <c r="JG22" s="238"/>
      <c r="JH22" s="238"/>
      <c r="JI22" s="238"/>
      <c r="JJ22" s="238"/>
      <c r="JK22" s="238"/>
      <c r="JL22" s="238"/>
      <c r="JM22" s="238"/>
      <c r="JN22" s="239"/>
      <c r="JO22" s="193"/>
      <c r="JP22" s="193"/>
      <c r="JQ22" s="193"/>
      <c r="JR22" s="193"/>
      <c r="JS22" s="193"/>
      <c r="JT22" s="193"/>
      <c r="JU22" s="193"/>
      <c r="JV22" s="193"/>
      <c r="JW22" s="193"/>
      <c r="JX22" s="193"/>
      <c r="JY22" s="193"/>
      <c r="JZ22" s="193"/>
      <c r="KA22" s="193"/>
      <c r="KB22" s="193"/>
      <c r="KC22" s="193"/>
      <c r="KD22" s="193"/>
      <c r="KE22" s="193"/>
      <c r="KF22" s="193"/>
      <c r="KG22" s="193"/>
      <c r="KH22" s="193"/>
      <c r="KI22" s="193"/>
      <c r="KJ22" s="193"/>
      <c r="KK22" s="193"/>
      <c r="KL22" s="193"/>
      <c r="KM22" s="193"/>
      <c r="KN22" s="193"/>
      <c r="KO22" s="193"/>
      <c r="KP22" s="193"/>
      <c r="KQ22" s="193"/>
      <c r="KR22" s="193"/>
      <c r="KS22" s="193"/>
      <c r="KT22" s="193"/>
      <c r="KU22" s="193"/>
      <c r="KV22" s="193"/>
      <c r="KW22" s="193"/>
      <c r="KX22" s="193"/>
      <c r="KY22" s="193"/>
      <c r="KZ22" s="193"/>
      <c r="LA22" s="193"/>
      <c r="LB22" s="192"/>
      <c r="LC22" s="235" t="str">
        <f t="shared" si="4"/>
        <v/>
      </c>
      <c r="LD22" s="240" t="str" cm="1">
        <f t="array" ref="LD22">IFERROR((((D22/FRACAS!$AY$1)*60
)-(SUMPRODUCT((FRACAS!$B$5:$B$8970=D$4)*(FRACAS!$D$5:$D$8970&lt;=D22)*(IFERROR(FRACAS!$AM$5:$AM$8970,0)))
))/((D22/FRACAS!$AY$1)*60),"")</f>
        <v/>
      </c>
      <c r="LE22" s="240" t="str" cm="1">
        <f t="array" ref="LE22">IFERROR((((E22/FRACAS!$AY$1)*60
)-(SUMPRODUCT((FRACAS!$B$5:$B$8970=E$4)*(FRACAS!$D$5:$D$8970&lt;=E22)*(IFERROR(FRACAS!$AM$5:$AM$8970,0)))
))/((E22/FRACAS!$AY$1)*60),"")</f>
        <v/>
      </c>
      <c r="LF22" s="240" t="str" cm="1">
        <f t="array" ref="LF22">IFERROR((((F22/FRACAS!$AY$1)*60
)-(SUMPRODUCT((FRACAS!$B$5:$B$8970=F$4)*(FRACAS!$D$5:$D$8970&lt;=F22)*(IFERROR(FRACAS!$AM$5:$AM$8970,0)))
))/((F22/FRACAS!$AY$1)*60),"")</f>
        <v/>
      </c>
      <c r="LG22" s="240" t="str" cm="1">
        <f t="array" ref="LG22">IFERROR((((G22/FRACAS!$AY$1)*60
)-(SUMPRODUCT((FRACAS!$B$5:$B$8970=G$4)*(FRACAS!$D$5:$D$8970&lt;=G22)*(IFERROR(FRACAS!$AM$5:$AM$8970,0)))
))/((G22/FRACAS!$AY$1)*60),"")</f>
        <v/>
      </c>
      <c r="LH22" s="240" t="str" cm="1">
        <f t="array" ref="LH22">IFERROR((((H22/FRACAS!$AY$1)*60
)-(SUMPRODUCT((FRACAS!$B$5:$B$8970=H$4)*(FRACAS!$D$5:$D$8970&lt;=H22)*(IFERROR(FRACAS!$AM$5:$AM$8970,0)))
))/((H22/FRACAS!$AY$1)*60),"")</f>
        <v/>
      </c>
      <c r="LI22" s="240" t="str" cm="1">
        <f t="array" ref="LI22">IFERROR((((I22/FRACAS!$AY$1)*60
)-(SUMPRODUCT((FRACAS!$B$5:$B$8970=I$4)*(FRACAS!$D$5:$D$8970&lt;=I22)*(IFERROR(FRACAS!$AM$5:$AM$8970,0)))
))/((I22/FRACAS!$AY$1)*60),"")</f>
        <v/>
      </c>
      <c r="LJ22" s="240" t="str" cm="1">
        <f t="array" ref="LJ22">IFERROR((((J22/FRACAS!$AY$1)*60
)-(SUMPRODUCT((FRACAS!$B$5:$B$8970=J$4)*(FRACAS!$D$5:$D$8970&lt;=J22)*(IFERROR(FRACAS!$AM$5:$AM$8970,0)))
))/((J22/FRACAS!$AY$1)*60),"")</f>
        <v/>
      </c>
      <c r="LK22" s="240" t="str" cm="1">
        <f t="array" ref="LK22">IFERROR((((K22/FRACAS!$AY$1)*60
)-(SUMPRODUCT((FRACAS!$B$5:$B$8970=K$4)*(FRACAS!$D$5:$D$8970&lt;=K22)*(IFERROR(FRACAS!$AM$5:$AM$8970,0)))
))/((K22/FRACAS!$AY$1)*60),"")</f>
        <v/>
      </c>
      <c r="LL22" s="240" t="str" cm="1">
        <f t="array" ref="LL22">IFERROR((((L22/FRACAS!$AY$1)*60
)-(SUMPRODUCT((FRACAS!$B$5:$B$8970=L$4)*(FRACAS!$D$5:$D$8970&lt;=L22)*(IFERROR(FRACAS!$AM$5:$AM$8970,0)))
))/((L22/FRACAS!$AY$1)*60),"")</f>
        <v/>
      </c>
      <c r="LM22" s="240" t="str" cm="1">
        <f t="array" ref="LM22">IFERROR((((M22/FRACAS!$AY$1)*60
)-(SUMPRODUCT((FRACAS!$B$5:$B$8970=M$4)*(FRACAS!$D$5:$D$8970&lt;=M22)*(IFERROR(FRACAS!$AM$5:$AM$8970,0)))
))/((M22/FRACAS!$AY$1)*60),"")</f>
        <v/>
      </c>
      <c r="LN22" s="240" t="str" cm="1">
        <f t="array" ref="LN22">IFERROR((((N22/FRACAS!$AY$1)*60
)-(SUMPRODUCT((FRACAS!$B$5:$B$8970=N$4)*(FRACAS!$D$5:$D$8970&lt;=N22)*(IFERROR(FRACAS!$AM$5:$AM$8970,0)))
))/((N22/FRACAS!$AY$1)*60),"")</f>
        <v/>
      </c>
      <c r="LO22" s="240" t="str" cm="1">
        <f t="array" ref="LO22">IFERROR((((O22/FRACAS!$AY$1)*60
)-(SUMPRODUCT((FRACAS!$B$5:$B$8970=O$4)*(FRACAS!$D$5:$D$8970&lt;=O22)*(IFERROR(FRACAS!$AM$5:$AM$8970,0)))
))/((O22/FRACAS!$AY$1)*60),"")</f>
        <v/>
      </c>
      <c r="LP22" s="240" t="str" cm="1">
        <f t="array" ref="LP22">IFERROR((((P22/FRACAS!$AY$1)*60
)-(SUMPRODUCT((FRACAS!$B$5:$B$8970=P$4)*(FRACAS!$D$5:$D$8970&lt;=P22)*(IFERROR(FRACAS!$AM$5:$AM$8970,0)))
))/((P22/FRACAS!$AY$1)*60),"")</f>
        <v/>
      </c>
      <c r="LQ22" s="240" t="str" cm="1">
        <f t="array" ref="LQ22">IFERROR((((Q22/FRACAS!$AY$1)*60
)-(SUMPRODUCT((FRACAS!$B$5:$B$8970=Q$4)*(FRACAS!$D$5:$D$8970&lt;=Q22)*(IFERROR(FRACAS!$AM$5:$AM$8970,0)))
))/((Q22/FRACAS!$AY$1)*60),"")</f>
        <v/>
      </c>
      <c r="LR22" s="240" t="str" cm="1">
        <f t="array" ref="LR22">IFERROR((((R22/FRACAS!$AY$1)*60
)-(SUMPRODUCT((FRACAS!$B$5:$B$8970=R$4)*(FRACAS!$D$5:$D$8970&lt;=R22)*(IFERROR(FRACAS!$AM$5:$AM$8970,0)))
))/((R22/FRACAS!$AY$1)*60),"")</f>
        <v/>
      </c>
      <c r="LS22" s="240" t="str" cm="1">
        <f t="array" ref="LS22">IFERROR((((S22/FRACAS!$AY$1)*60
)-(SUMPRODUCT((FRACAS!$B$5:$B$8970=S$4)*(FRACAS!$D$5:$D$8970&lt;=S22)*(IFERROR(FRACAS!$AM$5:$AM$8970,0)))
))/((S22/FRACAS!$AY$1)*60),"")</f>
        <v/>
      </c>
      <c r="LT22" s="240" t="str" cm="1">
        <f t="array" ref="LT22">IFERROR((((T22/FRACAS!$AY$1)*60
)-(SUMPRODUCT((FRACAS!$B$5:$B$8970=T$4)*(FRACAS!$D$5:$D$8970&lt;=T22)*(IFERROR(FRACAS!$AM$5:$AM$8970,0)))
))/((T22/FRACAS!$AY$1)*60),"")</f>
        <v/>
      </c>
      <c r="LU22" s="240" t="str" cm="1">
        <f t="array" ref="LU22">IFERROR((((U22/FRACAS!$AY$1)*60
)-(SUMPRODUCT((FRACAS!$B$5:$B$8970=U$4)*(FRACAS!$D$5:$D$8970&lt;=U22)*(IFERROR(FRACAS!$AM$5:$AM$8970,0)))
))/((U22/FRACAS!$AY$1)*60),"")</f>
        <v/>
      </c>
      <c r="LV22" s="240" t="str" cm="1">
        <f t="array" ref="LV22">IFERROR(
    (((V22/FRACAS!$AY$1)*60))
    /
    (((V22/FRACAS!$AY$1)*60) + SUMPRODUCT((FRACAS!$B$5:$B$8970=V$4)*(FRACAS!$D$5:$D$8970&lt;=V22)*(IFERROR(FRACAS!$AM$5:$AM$8970,0)))
    ),"")</f>
        <v/>
      </c>
      <c r="LW22" s="240" t="str" cm="1">
        <f t="array" ref="LW22">IFERROR(
    (((W22/FRACAS!$AY$1)*60))
    /
    (((W22/FRACAS!$AY$1)*60) + SUMPRODUCT((FRACAS!$B$5:$B$8970=W$4)*(FRACAS!$D$5:$D$8970&lt;=W22)*(IFERROR(FRACAS!$AM$5:$AM$8970,0)))
    ),"")</f>
        <v/>
      </c>
      <c r="LX22" s="240" t="str" cm="1">
        <f t="array" ref="LX22">IFERROR(
    (((X22/FRACAS!$AY$1)*60))
    /
    (((X22/FRACAS!$AY$1)*60) + SUMPRODUCT((FRACAS!$B$5:$B$8970=X$4)*(FRACAS!$D$5:$D$8970&lt;=X22)*(IFERROR(FRACAS!$AM$5:$AM$8970,0)))
    ),"")</f>
        <v/>
      </c>
      <c r="LY22" s="240" t="str" cm="1">
        <f t="array" ref="LY22">IFERROR(
    (((Y22/FRACAS!$AY$1)*60))
    /
    (((Y22/FRACAS!$AY$1)*60) + SUMPRODUCT((FRACAS!$B$5:$B$8970=Y$4)*(FRACAS!$D$5:$D$8970&lt;=Y22)*(IFERROR(FRACAS!$AM$5:$AM$8970,0)))
    ),"")</f>
        <v/>
      </c>
      <c r="LZ22" s="240" t="str" cm="1">
        <f t="array" ref="LZ22">IFERROR(
    (((Z22/FRACAS!$AY$1)*60))
    /
    (((Z22/FRACAS!$AY$1)*60) + SUMPRODUCT((FRACAS!$B$5:$B$8970=Z$4)*(FRACAS!$D$5:$D$8970&lt;=Z22)*(IFERROR(FRACAS!$AM$5:$AM$8970,0)))
    ),"")</f>
        <v/>
      </c>
      <c r="MA22" s="240" t="str" cm="1">
        <f t="array" ref="MA22">IFERROR(
    (((AA22/FRACAS!$AY$1)*60))
    /
    (((AA22/FRACAS!$AY$1)*60) + SUMPRODUCT((FRACAS!$B$5:$B$8970=AA$4)*(FRACAS!$D$5:$D$8970&lt;=AA22)*(IFERROR(FRACAS!$AM$5:$AM$8970,0)))
    ),"")</f>
        <v/>
      </c>
      <c r="MB22" s="240" t="str" cm="1">
        <f t="array" ref="MB22">IFERROR(
    (((AB22/FRACAS!$AY$1)*60))
    /
    (((AB22/FRACAS!$AY$1)*60) + SUMPRODUCT((FRACAS!$B$5:$B$8970=AB$4)*(FRACAS!$D$5:$D$8970&lt;=AB22)*(IFERROR(FRACAS!$AM$5:$AM$8970,0)))
    ),"")</f>
        <v/>
      </c>
      <c r="MC22" s="240" t="str" cm="1">
        <f t="array" ref="MC22">IFERROR(
    (((AC22/FRACAS!$AY$1)*60))
    /
    (((AC22/FRACAS!$AY$1)*60) + SUMPRODUCT((FRACAS!$B$5:$B$8970=AC$4)*(FRACAS!$D$5:$D$8970&lt;=AC22)*(IFERROR(FRACAS!$AM$5:$AM$8970,0)))
    ),"")</f>
        <v/>
      </c>
      <c r="MD22" s="240" t="str" cm="1">
        <f t="array" ref="MD22">IFERROR(
    (((AD22/FRACAS!$AY$1)*60))
    /
    (((AD22/FRACAS!$AY$1)*60) + SUMPRODUCT((FRACAS!$B$5:$B$8970=AD$4)*(FRACAS!$D$5:$D$8970&lt;=AD22)*(IFERROR(FRACAS!$AM$5:$AM$8970,0)))
    ),"")</f>
        <v/>
      </c>
      <c r="ME22" s="240" t="str" cm="1">
        <f t="array" ref="ME22">IFERROR(
    (((AE22/FRACAS!$AY$1)*60))
    /
    (((AE22/FRACAS!$AY$1)*60) + SUMPRODUCT((FRACAS!$B$5:$B$8970=AE$4)*(FRACAS!$D$5:$D$8970&lt;=AE22)*(IFERROR(FRACAS!$AM$5:$AM$8970,0)))
    ),"")</f>
        <v/>
      </c>
      <c r="MF22" s="240" t="str" cm="1">
        <f t="array" ref="MF22">IFERROR(
    (((AF22/FRACAS!$AY$1)*60))
    /
    (((AF22/FRACAS!$AY$1)*60) + SUMPRODUCT((FRACAS!$B$5:$B$8970=AF$4)*(FRACAS!$D$5:$D$8970&lt;=AF22)*(IFERROR(FRACAS!$AM$5:$AM$8970,0)))
    ),"")</f>
        <v/>
      </c>
      <c r="MG22" s="240" t="str" cm="1">
        <f t="array" ref="MG22">IFERROR(
    (((AG22/FRACAS!$AY$1)*60))
    /
    (((AG22/FRACAS!$AY$1)*60) + SUMPRODUCT((FRACAS!$B$5:$B$8970=AG$4)*(FRACAS!$D$5:$D$8970&lt;=AG22)*(IFERROR(FRACAS!$AM$5:$AM$8970,0)))
    ),"")</f>
        <v/>
      </c>
      <c r="MH22" s="240" t="str" cm="1">
        <f t="array" ref="MH22">IFERROR(
    (((AH22/FRACAS!$AY$1)*60))
    /
    (((AH22/FRACAS!$AY$1)*60) + SUMPRODUCT((FRACAS!$B$5:$B$8970=AH$4)*(FRACAS!$D$5:$D$8970&lt;=AH22)*(IFERROR(FRACAS!$AM$5:$AM$8970,0)))
    ),"")</f>
        <v/>
      </c>
      <c r="MI22" s="240" t="str" cm="1">
        <f t="array" ref="MI22">IFERROR(
    (((AI22/FRACAS!$AY$1)*60))
    /
    (((AI22/FRACAS!$AY$1)*60) + SUMPRODUCT((FRACAS!$B$5:$B$8970=AI$4)*(FRACAS!$D$5:$D$8970&lt;=AI22)*(IFERROR(FRACAS!$AM$5:$AM$8970,0)))
    ),"")</f>
        <v/>
      </c>
      <c r="MJ22" s="240" t="str" cm="1">
        <f t="array" ref="MJ22">IFERROR(
    (((AJ22/FRACAS!$AY$1)*60))
    /
    (((AJ22/FRACAS!$AY$1)*60) + SUMPRODUCT((FRACAS!$B$5:$B$8970=AJ$4)*(FRACAS!$D$5:$D$8970&lt;=AJ22)*(IFERROR(FRACAS!$AM$5:$AM$8970,0)))
    ),"")</f>
        <v/>
      </c>
      <c r="MK22" s="240" t="str" cm="1">
        <f t="array" ref="MK22">IFERROR(
    (((AK22/FRACAS!$AY$1)*60))
    /
    (((AK22/FRACAS!$AY$1)*60) + SUMPRODUCT((FRACAS!$B$5:$B$8970=AK$4)*(FRACAS!$D$5:$D$8970&lt;=AK22)*(IFERROR(FRACAS!$AM$5:$AM$8970,0)))
    ),"")</f>
        <v/>
      </c>
      <c r="ML22" s="240" t="str" cm="1">
        <f t="array" ref="ML22">IFERROR(
    (((AL22/FRACAS!$AY$1)*60))
    /
    (((AL22/FRACAS!$AY$1)*60) + SUMPRODUCT((FRACAS!$B$5:$B$8970=AL$4)*(FRACAS!$D$5:$D$8970&lt;=AL22)*(IFERROR(FRACAS!$AM$5:$AM$8970,0)))
    ),"")</f>
        <v/>
      </c>
      <c r="MM22" s="240" t="str" cm="1">
        <f t="array" ref="MM22">IFERROR(
    (((AM22/FRACAS!$AY$1)*60))
    /
    (((AM22/FRACAS!$AY$1)*60) + SUMPRODUCT((FRACAS!$B$5:$B$8970=AM$4)*(FRACAS!$D$5:$D$8970&lt;=AM22)*(IFERROR(FRACAS!$AM$5:$AM$8970,0)))
    ),"")</f>
        <v/>
      </c>
      <c r="MN22" s="240" t="str" cm="1">
        <f t="array" ref="MN22">IFERROR(
    (((AN22/FRACAS!$AY$1)*60))
    /
    (((AN22/FRACAS!$AY$1)*60) + SUMPRODUCT((FRACAS!$B$5:$B$8970=AN$4)*(FRACAS!$D$5:$D$8970&lt;=AN22)*(IFERROR(FRACAS!$AM$5:$AM$8970,0)))
    ),"")</f>
        <v/>
      </c>
      <c r="MO22" s="240" t="str" cm="1">
        <f t="array" ref="MO22">IFERROR(
    (((AO22/FRACAS!$AY$1)*60))
    /
    (((AO22/FRACAS!$AY$1)*60) + SUMPRODUCT((FRACAS!$B$5:$B$8970=AO$4)*(FRACAS!$D$5:$D$8970&lt;=AO22)*(IFERROR(FRACAS!$AM$5:$AM$8970,0)))
    ),"")</f>
        <v/>
      </c>
      <c r="MP22" s="240" t="str" cm="1">
        <f t="array" ref="MP22">IFERROR(
    (((AP22/FRACAS!$AY$1)*60))
    /
    (((AP22/FRACAS!$AY$1)*60) + SUMPRODUCT((FRACAS!$B$5:$B$8970=AP$4)*(FRACAS!$D$5:$D$8970&lt;=AP22)*(IFERROR(FRACAS!$AM$5:$AM$8970,0)))
    ),"")</f>
        <v/>
      </c>
      <c r="MQ22" s="240" t="str" cm="1">
        <f t="array" ref="MQ22">IFERROR(
    (((AQ22/FRACAS!$AY$1)*60))
    /
    (((AQ22/FRACAS!$AY$1)*60) + SUMPRODUCT((FRACAS!$B$5:$B$8970=AQ$4)*(FRACAS!$D$5:$D$8970&lt;=AQ22)*(IFERROR(FRACAS!$AM$5:$AM$8970,0)))
    ),"")</f>
        <v/>
      </c>
      <c r="MR22" s="194"/>
      <c r="MS22" s="194"/>
      <c r="MT22" s="194"/>
      <c r="MU22" s="194"/>
      <c r="MV22" s="194"/>
      <c r="MW22" s="194"/>
      <c r="MX22" s="194"/>
      <c r="MY22" s="194"/>
      <c r="MZ22" s="194"/>
      <c r="NA22" s="195"/>
      <c r="ND22" s="241">
        <f t="shared" si="6"/>
        <v>0</v>
      </c>
      <c r="NE22" s="242" t="str">
        <f t="shared" si="7"/>
        <v/>
      </c>
      <c r="NF22" s="193" t="str" cm="1">
        <f t="array" ref="NF22">IF($ND22=0,"",(IFERROR( (IFERROR($ND22/FRACAS!$AY$1*60,0) - SUMPRODUCT( (FRACAS!$K$5:$K$8972=NF$2) * IFERROR(FRACAS!$AN$5:$AN$8972,0) ) ) / IFERROR($ND22/FRACAS!$AY$1*60,0), 1 )))</f>
        <v/>
      </c>
      <c r="NG22" s="193" t="str" cm="1">
        <f t="array" ref="NG22">IF($ND22=0,"",(IFERROR( (IFERROR($ND22/FRACAS!$AY$1*60,0) - SUMPRODUCT( (FRACAS!$K$5:$K$8972=NG$2) * IFERROR(FRACAS!$AN$5:$AN$8972,0) ) ) / IFERROR($ND22/FRACAS!$AY$1*60,0), 1 )))</f>
        <v/>
      </c>
      <c r="NH22" s="193" t="str" cm="1">
        <f t="array" ref="NH22">IF($ND22=0,"",(IFERROR( (IFERROR($ND22/FRACAS!$AY$1*60,0) - SUMPRODUCT( (FRACAS!$K$5:$K$8972=NH$2) * IFERROR(FRACAS!$AN$5:$AN$8972,0) ) ) / IFERROR($ND22/FRACAS!$AY$1*60,0), 1 )))</f>
        <v/>
      </c>
      <c r="NI22" s="193" t="str" cm="1">
        <f t="array" ref="NI22">IF($ND22=0,"",(IFERROR( (IFERROR($ND22/FRACAS!$AY$1*60,0) - SUMPRODUCT( (FRACAS!$K$5:$K$8972=NI$2) * IFERROR(FRACAS!$AN$5:$AN$8972,0) ) ) / IFERROR($ND22/FRACAS!$AY$1*60,0), 1 )))</f>
        <v/>
      </c>
      <c r="NJ22" s="193" t="str" cm="1">
        <f t="array" ref="NJ22">IF($ND22=0,"",(IFERROR( (IFERROR($ND22/FRACAS!$AY$1*60,0) - SUMPRODUCT( (FRACAS!$K$5:$K$8972=NJ$2) * IFERROR(FRACAS!$AN$5:$AN$8972,0) ) ) / IFERROR($ND22/FRACAS!$AY$1*60,0), 1 )))</f>
        <v/>
      </c>
      <c r="NK22" s="193" t="str" cm="1">
        <f t="array" ref="NK22">IF($ND22=0,"",(IFERROR( (IFERROR($ND22/FRACAS!$AY$1*60,0) - SUMPRODUCT( (FRACAS!$K$5:$K$8972=NK$2) * IFERROR(FRACAS!$AN$5:$AN$8972,0) ) ) / IFERROR($ND22/FRACAS!$AY$1*60,0), 1 )))</f>
        <v/>
      </c>
      <c r="NL22" s="193" t="str" cm="1">
        <f t="array" ref="NL22">IF($ND22=0,"",(IFERROR( (IFERROR($ND22/FRACAS!$AY$1*60,0) - SUMPRODUCT( (FRACAS!$K$5:$K$8972=NL$2) * IFERROR(FRACAS!$AN$5:$AN$8972,0) ) ) / IFERROR($ND22/FRACAS!$AY$1*60,0), 1 )))</f>
        <v/>
      </c>
      <c r="NM22" s="193" t="str" cm="1">
        <f t="array" ref="NM22">IF($ND22=0,"",(IFERROR( (IFERROR($ND22/FRACAS!$AY$1*60,0) - SUMPRODUCT( (FRACAS!$K$5:$K$8972=NM$2) * IFERROR(FRACAS!$AN$5:$AN$8972,0) ) ) / IFERROR($ND22/FRACAS!$AY$1*60,0), 1 )))</f>
        <v/>
      </c>
      <c r="NN22" s="193" t="str" cm="1">
        <f t="array" ref="NN22">IF($ND22=0,"",(IFERROR( (IFERROR($ND22/FRACAS!$AY$1*60,0) - SUMPRODUCT( (FRACAS!$K$5:$K$8972=NN$2) * IFERROR(FRACAS!$AN$5:$AN$8972,0) ) ) / IFERROR($ND22/FRACAS!$AY$1*60,0), 1 )))</f>
        <v/>
      </c>
      <c r="NO22" s="193" t="str" cm="1">
        <f t="array" ref="NO22">IF($ND22=0,"",(IFERROR( (IFERROR($ND22/FRACAS!$AY$1*60,0) - SUMPRODUCT( (FRACAS!$K$5:$K$8972=NO$2) * IFERROR(FRACAS!$AN$5:$AN$8972,0) ) ) / IFERROR($ND22/FRACAS!$AY$1*60,0), 1 )))</f>
        <v/>
      </c>
      <c r="NP22" s="193" t="str" cm="1">
        <f t="array" ref="NP22">IF($ND22=0,"",(IFERROR( (IFERROR($ND22/FRACAS!$AY$1*60,0) - SUMPRODUCT( (FRACAS!$K$5:$K$8972=NP$2) * IFERROR(FRACAS!$AN$5:$AN$8972,0) ) ) / IFERROR($ND22/FRACAS!$AY$1*60,0), 1 )))</f>
        <v/>
      </c>
      <c r="NQ22" s="193" t="str" cm="1">
        <f t="array" ref="NQ22">IF($ND22=0,"",(IFERROR( (IFERROR($ND22/FRACAS!$AY$1*60,0) - SUMPRODUCT( (FRACAS!$K$5:$K$8972=NQ$2) * IFERROR(FRACAS!$AN$5:$AN$8972,0) ) ) / IFERROR($ND22/FRACAS!$AY$1*60,0), 1 )))</f>
        <v/>
      </c>
      <c r="NR22" s="193" t="str" cm="1">
        <f t="array" ref="NR22">IF($ND22=0,"",(IFERROR( (IFERROR($ND22/FRACAS!$AY$1*60,0) - SUMPRODUCT( (FRACAS!$K$5:$K$8972=NR$2) * IFERROR(FRACAS!$AN$5:$AN$8972,0) ) ) / IFERROR($ND22/FRACAS!$AY$1*60,0), 1 )))</f>
        <v/>
      </c>
      <c r="NS22" s="193" t="str" cm="1">
        <f t="array" ref="NS22">IF($ND22=0,"",(IFERROR( (IFERROR($ND22/FRACAS!$AY$1*60,0) - SUMPRODUCT( (FRACAS!$K$5:$K$8972=NS$2) * IFERROR(FRACAS!$AN$5:$AN$8972,0) ) ) / IFERROR($ND22/FRACAS!$AY$1*60,0), 1 )))</f>
        <v/>
      </c>
      <c r="NT22" s="193" t="str" cm="1">
        <f t="array" ref="NT22">IF($ND22=0,"",(IFERROR( (IFERROR($ND22/FRACAS!$AY$1*60,0) - SUMPRODUCT( (FRACAS!$K$5:$K$8972=NT$2) * IFERROR(FRACAS!$AN$5:$AN$8972,0) ) ) / IFERROR($ND22/FRACAS!$AY$1*60,0), 1 )))</f>
        <v/>
      </c>
      <c r="NU22" s="193" t="str" cm="1">
        <f t="array" ref="NU22">IF($ND22=0,"",(IFERROR( (IFERROR($ND22/FRACAS!$AY$1*60,0) - SUMPRODUCT( (FRACAS!$K$5:$K$8972=NU$2) * IFERROR(FRACAS!$AN$5:$AN$8972,0) ) ) / IFERROR($ND22/FRACAS!$AY$1*60,0), 1 )))</f>
        <v/>
      </c>
      <c r="NV22" s="193" t="str" cm="1">
        <f t="array" ref="NV22">IF($ND22=0,"",(IFERROR( (IFERROR($ND22/FRACAS!$AY$1*60,0) - SUMPRODUCT( (FRACAS!$K$5:$K$8972=NV$2) * IFERROR(FRACAS!$AN$5:$AN$8972,0) ) ) / IFERROR($ND22/FRACAS!$AY$1*60,0), 1 )))</f>
        <v/>
      </c>
      <c r="NW22" s="193" t="str" cm="1">
        <f t="array" ref="NW22">IF($ND22=0,"",(IFERROR( (IFERROR($ND22/FRACAS!$AY$1*60,0) - SUMPRODUCT( (FRACAS!$K$5:$K$8972=NW$2) * IFERROR(FRACAS!$AN$5:$AN$8972,0) ) ) / IFERROR($ND22/FRACAS!$AY$1*60,0), 1 )))</f>
        <v/>
      </c>
      <c r="NX22" s="193" t="str" cm="1">
        <f t="array" ref="NX22">IF($ND22=0,"",(IFERROR( (IFERROR($ND22/FRACAS!$AY$1*60,0) - SUMPRODUCT( (FRACAS!$K$5:$K$8972=NX$2) * IFERROR(FRACAS!$AN$5:$AN$8972,0) ) ) / IFERROR($ND22/FRACAS!$AY$1*60,0), 1 )))</f>
        <v/>
      </c>
      <c r="NY22" s="193" t="str" cm="1">
        <f t="array" ref="NY22">IF($ND22=0,"",(IFERROR( (IFERROR($ND22/FRACAS!$AY$1*60,0) - SUMPRODUCT( (FRACAS!$K$5:$K$8972=NY$2) * IFERROR(FRACAS!$AN$5:$AN$8972,0) ) ) / IFERROR($ND22/FRACAS!$AY$1*60,0), 1 )))</f>
        <v/>
      </c>
      <c r="NZ22" s="193" t="str" cm="1">
        <f t="array" ref="NZ22">IF($ND22=0,"",(IFERROR( (IFERROR($ND22/FRACAS!$AY$1*60,0) - SUMPRODUCT( (FRACAS!$K$5:$K$8972=NZ$2) * IFERROR(FRACAS!$AN$5:$AN$8972,0) ) ) / IFERROR($ND22/FRACAS!$AY$1*60,0), 1 )))</f>
        <v/>
      </c>
      <c r="OA22" s="193" t="str" cm="1">
        <f t="array" ref="OA22">IF($ND22=0,"",(IFERROR( (IFERROR($ND22/FRACAS!$AY$1*60,0) - SUMPRODUCT( (FRACAS!$K$5:$K$8972=OA$2) * IFERROR(FRACAS!$AN$5:$AN$8972,0) ) ) / IFERROR($ND22/FRACAS!$AY$1*60,0), 1 )))</f>
        <v/>
      </c>
      <c r="OB22" s="193" t="str" cm="1">
        <f t="array" ref="OB22">IF($ND22=0,"",(IFERROR( (IFERROR($ND22/FRACAS!$AY$1*60,0) - SUMPRODUCT( (FRACAS!$K$5:$K$8972=OB$2) * IFERROR(FRACAS!$AN$5:$AN$8972,0) ) ) / IFERROR($ND22/FRACAS!$AY$1*60,0), 1 )))</f>
        <v/>
      </c>
      <c r="OC22" s="193" t="str" cm="1">
        <f t="array" ref="OC22">IF($ND22=0,"",(IFERROR( (IFERROR($ND22/FRACAS!$AY$1*60,0) - SUMPRODUCT( (FRACAS!$K$5:$K$8972=OC$2) * IFERROR(FRACAS!$AN$5:$AN$8972,0) ) ) / IFERROR($ND22/FRACAS!$AY$1*60,0), 1 )))</f>
        <v/>
      </c>
      <c r="OD22" s="193" t="str" cm="1">
        <f t="array" ref="OD22">IF($ND22=0,"",(IFERROR( (IFERROR($ND22/FRACAS!$AY$1*60,0) - SUMPRODUCT( (FRACAS!$K$5:$K$8972=OD$2) * IFERROR(FRACAS!$AN$5:$AN$8972,0) ) ) / IFERROR($ND22/FRACAS!$AY$1*60,0), 1 )))</f>
        <v/>
      </c>
      <c r="OE22" s="193" t="str" cm="1">
        <f t="array" ref="OE22">IF($ND22=0,"",(IFERROR( (IFERROR($ND22/FRACAS!$AY$1*60,0) - SUMPRODUCT( (FRACAS!$K$5:$K$8972=OE$2) * IFERROR(FRACAS!$AN$5:$AN$8972,0) ) ) / IFERROR($ND22/FRACAS!$AY$1*60,0), 1 )))</f>
        <v/>
      </c>
      <c r="OF22" s="193" t="str" cm="1">
        <f t="array" ref="OF22">IF($ND22=0,"",(IFERROR( (IFERROR($ND22/FRACAS!$AY$1*60,0) - SUMPRODUCT( (FRACAS!$K$5:$K$8972=OF$2) * IFERROR(FRACAS!$AN$5:$AN$8972,0) ) ) / IFERROR($ND22/FRACAS!$AY$1*60,0), 1 )))</f>
        <v/>
      </c>
      <c r="OG22" s="193" t="str" cm="1">
        <f t="array" ref="OG22">IF($ND22=0,"",(IFERROR( (IFERROR($ND22/FRACAS!$AY$1*60,0) - SUMPRODUCT( (FRACAS!$K$5:$K$8972=OG$2) * IFERROR(FRACAS!$AN$5:$AN$8972,0) ) ) / IFERROR($ND22/FRACAS!$AY$1*60,0), 1 )))</f>
        <v/>
      </c>
      <c r="OH22" s="193" t="str" cm="1">
        <f t="array" ref="OH22">IF($ND22=0,"",(IFERROR( (IFERROR($ND22/FRACAS!$AY$1*60,0) - SUMPRODUCT( (FRACAS!$K$5:$K$8972=OH$2) * IFERROR(FRACAS!$AN$5:$AN$8972,0) ) ) / IFERROR($ND22/FRACAS!$AY$1*60,0), 1 )))</f>
        <v/>
      </c>
      <c r="OI22" s="193" t="str" cm="1">
        <f t="array" ref="OI22">IF($ND22=0,"",(IFERROR( (IFERROR($ND22/FRACAS!$AY$1*60,0) - SUMPRODUCT( (FRACAS!$K$5:$K$8972=OI$2) * IFERROR(FRACAS!$AN$5:$AN$8972,0) ) ) / IFERROR($ND22/FRACAS!$AY$1*60,0), 1 )))</f>
        <v/>
      </c>
      <c r="OJ22" s="193" t="str" cm="1">
        <f t="array" ref="OJ22">IF($ND22=0,"",(IFERROR( (IFERROR($ND22/FRACAS!$AY$1*60,0) - SUMPRODUCT( (FRACAS!$K$5:$K$8972=OJ$2) * IFERROR(FRACAS!$AN$5:$AN$8972,0) ) ) / IFERROR($ND22/FRACAS!$AY$1*60,0), 1 )))</f>
        <v/>
      </c>
      <c r="OK22" s="193" t="str" cm="1">
        <f t="array" ref="OK22">IF($ND22=0,"",(IFERROR( (IFERROR($ND22/FRACAS!$AY$1*60,0) - SUMPRODUCT( (FRACAS!$K$5:$K$8972=OK$2) * IFERROR(FRACAS!$AN$5:$AN$8972,0) ) ) / IFERROR($ND22/FRACAS!$AY$1*60,0), 1 )))</f>
        <v/>
      </c>
      <c r="OL22" s="193" t="str" cm="1">
        <f t="array" ref="OL22">IF($ND22=0,"",(IFERROR( (IFERROR($ND22/FRACAS!$AY$1*60,0) - SUMPRODUCT( (FRACAS!$K$5:$K$8972=OL$2) * IFERROR(FRACAS!$AN$5:$AN$8972,0) ) ) / IFERROR($ND22/FRACAS!$AY$1*60,0), 1 )))</f>
        <v/>
      </c>
      <c r="OM22" s="193" t="str" cm="1">
        <f t="array" ref="OM22">IF($ND22=0,"",(IFERROR( (IFERROR($ND22/FRACAS!$AY$1*60,0) - SUMPRODUCT( (FRACAS!$K$5:$K$8972=OM$2) * IFERROR(FRACAS!$AN$5:$AN$8972,0) ) ) / IFERROR($ND22/FRACAS!$AY$1*60,0), 1 )))</f>
        <v/>
      </c>
      <c r="ON22" s="193" t="str" cm="1">
        <f t="array" ref="ON22">IF($ND22=0,"",(IFERROR( (IFERROR($ND22/FRACAS!$AY$1*60,0) - SUMPRODUCT( (FRACAS!$K$5:$K$8972=ON$2) * IFERROR(FRACAS!$AN$5:$AN$8972,0) ) ) / IFERROR($ND22/FRACAS!$AY$1*60,0), 1 )))</f>
        <v/>
      </c>
      <c r="OO22" s="193" t="str" cm="1">
        <f t="array" ref="OO22">IF($ND22=0,"",(IFERROR( (IFERROR($ND22/FRACAS!$AY$1*60,0) - SUMPRODUCT( (FRACAS!$K$5:$K$8972=OO$2) * IFERROR(FRACAS!$AN$5:$AN$8972,0) ) ) / IFERROR($ND22/FRACAS!$AY$1*60,0), 1 )))</f>
        <v/>
      </c>
      <c r="OP22" s="193" t="str" cm="1">
        <f t="array" ref="OP22">IF($ND22=0,"",(IFERROR( (IFERROR($ND22/FRACAS!$AY$1*60,0) - SUMPRODUCT( (FRACAS!$K$5:$K$8972=OP$2) * IFERROR(FRACAS!$AN$5:$AN$8972,0) ) ) / IFERROR($ND22/FRACAS!$AY$1*60,0), 1 )))</f>
        <v/>
      </c>
      <c r="OQ22" s="193" t="str" cm="1">
        <f t="array" ref="OQ22">IF($ND22=0,"",(IFERROR( (IFERROR($ND22/FRACAS!$AY$1*60,0) - SUMPRODUCT( (FRACAS!$K$5:$K$8972=OQ$2) * IFERROR(FRACAS!$AN$5:$AN$8972,0) ) ) / IFERROR($ND22/FRACAS!$AY$1*60,0), 1 )))</f>
        <v/>
      </c>
      <c r="OR22" s="193" t="str" cm="1">
        <f t="array" ref="OR22">IF($ND22=0,"",(IFERROR( (IFERROR($ND22/FRACAS!$AY$1*60,0) - SUMPRODUCT( (FRACAS!$K$5:$K$8972=OR$2) * IFERROR(FRACAS!$AN$5:$AN$8972,0) ) ) / IFERROR($ND22/FRACAS!$AY$1*60,0), 1 )))</f>
        <v/>
      </c>
      <c r="OS22" s="193" t="str" cm="1">
        <f t="array" ref="OS22">IF($ND22=0,"",(IFERROR( (IFERROR($ND22/FRACAS!$AY$1*60,0) - SUMPRODUCT( (FRACAS!$K$5:$K$8972=OS$2) * IFERROR(FRACAS!$AN$5:$AN$8972,0) ) ) / IFERROR($ND22/FRACAS!$AY$1*60,0), 1 )))</f>
        <v/>
      </c>
      <c r="OT22" s="243" t="str" cm="1">
        <f t="array" ref="OT22">IF($ND22=0,"",(IFERROR( (IFERROR($ND22/FRACAS!$AY$1*60,0) - SUMPRODUCT( (FRACAS!$K$5:$K$8972=OT$2) * IFERROR(FRACAS!$AN$5:$AN$8972,0) ) ) / IFERROR($ND22/FRACAS!$AY$1*60,0), 1 )))</f>
        <v/>
      </c>
    </row>
    <row r="23" spans="2:410" x14ac:dyDescent="0.2">
      <c r="B23" s="233"/>
      <c r="C23" s="259">
        <f>IF('[1]17.11.2025 IASI18 Mileage'!C23="","",'[1]17.11.2025 IASI18 Mileage'!C23)</f>
        <v>46097</v>
      </c>
      <c r="D23" s="201" t="str">
        <f>IF('[1]17.11.2025 IASI18 Mileage'!D23="","",'[1]17.11.2025 IASI18 Mileage'!D23)</f>
        <v/>
      </c>
      <c r="E23" s="201" t="str">
        <f>IF('[1]17.11.2025 IASI18 Mileage'!E23="","",'[1]17.11.2025 IASI18 Mileage'!E23)</f>
        <v/>
      </c>
      <c r="F23" s="201" t="str">
        <f>IF('[1]17.11.2025 IASI18 Mileage'!F23="","",'[1]17.11.2025 IASI18 Mileage'!F23)</f>
        <v/>
      </c>
      <c r="G23" s="201" t="str">
        <f>IF('[1]17.11.2025 IASI18 Mileage'!G23="","",'[1]17.11.2025 IASI18 Mileage'!G23)</f>
        <v/>
      </c>
      <c r="H23" s="201" t="str">
        <f>IF('[1]17.11.2025 IASI18 Mileage'!H23="","",'[1]17.11.2025 IASI18 Mileage'!H23)</f>
        <v/>
      </c>
      <c r="I23" s="201" t="str">
        <f>IF('[1]17.11.2025 IASI18 Mileage'!I23="","",'[1]17.11.2025 IASI18 Mileage'!I23)</f>
        <v/>
      </c>
      <c r="J23" s="201" t="str">
        <f>IF('[1]17.11.2025 IASI18 Mileage'!J23="","",'[1]17.11.2025 IASI18 Mileage'!J23)</f>
        <v/>
      </c>
      <c r="K23" s="201" t="str">
        <f>IF('[1]17.11.2025 IASI18 Mileage'!K23="","",'[1]17.11.2025 IASI18 Mileage'!K23)</f>
        <v/>
      </c>
      <c r="L23" s="201" t="str">
        <f>IF('[1]17.11.2025 IASI18 Mileage'!L23="","",'[1]17.11.2025 IASI18 Mileage'!L23)</f>
        <v/>
      </c>
      <c r="M23" s="201" t="str">
        <f>IF('[1]17.11.2025 IASI18 Mileage'!M23="","",'[1]17.11.2025 IASI18 Mileage'!M23)</f>
        <v/>
      </c>
      <c r="N23" s="201" t="str">
        <f>IF('[1]17.11.2025 IASI18 Mileage'!N23="","",'[1]17.11.2025 IASI18 Mileage'!N23)</f>
        <v/>
      </c>
      <c r="O23" s="201" t="str">
        <f>IF('[1]17.11.2025 IASI18 Mileage'!O23="","",'[1]17.11.2025 IASI18 Mileage'!O23)</f>
        <v/>
      </c>
      <c r="P23" s="201" t="str">
        <f>IF('[1]17.11.2025 IASI18 Mileage'!P23="","",'[1]17.11.2025 IASI18 Mileage'!P23)</f>
        <v/>
      </c>
      <c r="Q23" s="201" t="str">
        <f>IF('[1]17.11.2025 IASI18 Mileage'!Q23="","",'[1]17.11.2025 IASI18 Mileage'!Q23)</f>
        <v/>
      </c>
      <c r="R23" s="201" t="str">
        <f>IF('[1]17.11.2025 IASI18 Mileage'!R23="","",'[1]17.11.2025 IASI18 Mileage'!R23)</f>
        <v/>
      </c>
      <c r="S23" s="201" t="str">
        <f>IF('[1]17.11.2025 IASI18 Mileage'!S23="","",'[1]17.11.2025 IASI18 Mileage'!S23)</f>
        <v/>
      </c>
      <c r="T23" s="201" t="str">
        <f>IF('[1]17.11.2025 IASI18 Mileage'!T23="","",'[1]17.11.2025 IASI18 Mileage'!T23)</f>
        <v/>
      </c>
      <c r="U23" s="201" t="str">
        <f>IF('[1]17.11.2025 IASI18 Mileage'!U23="","",'[1]17.11.2025 IASI18 Mileage'!U23)</f>
        <v/>
      </c>
      <c r="V23" s="201"/>
      <c r="W23" s="201"/>
      <c r="X23" s="201"/>
      <c r="Y23" s="201"/>
      <c r="Z23" s="201"/>
      <c r="AA23" s="201"/>
      <c r="AB23" s="201"/>
      <c r="AC23" s="201"/>
      <c r="AD23" s="201"/>
      <c r="AE23" s="201"/>
      <c r="AF23" s="201"/>
      <c r="AG23" s="201"/>
      <c r="AH23" s="201"/>
      <c r="AI23" s="201"/>
      <c r="AJ23" s="201"/>
      <c r="AK23" s="201"/>
      <c r="AL23" s="201"/>
      <c r="AM23" s="201"/>
      <c r="AN23" s="201"/>
      <c r="AO23" s="201"/>
      <c r="AP23" s="201"/>
      <c r="AQ23" s="201"/>
      <c r="AR23" s="201"/>
      <c r="AS23" s="201"/>
      <c r="AT23" s="201"/>
      <c r="AU23" s="201"/>
      <c r="AV23" s="201"/>
      <c r="AW23" s="201"/>
      <c r="AX23" s="201"/>
      <c r="AY23" s="201"/>
      <c r="AZ23" s="201"/>
      <c r="BA23" s="202"/>
      <c r="BB23" s="184"/>
      <c r="BC23" s="184"/>
      <c r="BD23" s="234"/>
      <c r="BE23" s="234"/>
      <c r="BF23" s="234"/>
      <c r="BG23" s="234"/>
      <c r="BH23" s="234"/>
      <c r="BI23" s="234"/>
      <c r="BJ23" s="234"/>
      <c r="BK23" s="234"/>
      <c r="BL23" s="234"/>
      <c r="BM23" s="234"/>
      <c r="BN23" s="234"/>
      <c r="BO23" s="234"/>
      <c r="BP23" s="234"/>
      <c r="BQ23" s="234"/>
      <c r="BR23" s="234"/>
      <c r="BS23" s="234"/>
      <c r="BT23" s="234"/>
      <c r="BU23" s="234"/>
      <c r="BV23" s="234"/>
      <c r="BW23" s="234"/>
      <c r="BX23" s="234"/>
      <c r="BY23" s="234"/>
      <c r="BZ23" s="234"/>
      <c r="CA23" s="234"/>
      <c r="CB23" s="234"/>
      <c r="CC23" s="234"/>
      <c r="CD23" s="234"/>
      <c r="CE23" s="234"/>
      <c r="CF23" s="234"/>
      <c r="CG23" s="234"/>
      <c r="CH23" s="234"/>
      <c r="CI23" s="234"/>
      <c r="CJ23" s="234"/>
      <c r="CK23" s="234"/>
      <c r="CL23" s="234"/>
      <c r="CM23" s="234"/>
      <c r="CN23" s="234"/>
      <c r="CO23" s="234"/>
      <c r="CP23" s="234"/>
      <c r="CQ23" s="234"/>
      <c r="CR23" s="234"/>
      <c r="CS23" s="234"/>
      <c r="CT23" s="234"/>
      <c r="CU23" s="234"/>
      <c r="CV23" s="234"/>
      <c r="CW23" s="234"/>
      <c r="CX23" s="234"/>
      <c r="CY23" s="234"/>
      <c r="CZ23" s="234"/>
      <c r="DA23" s="234"/>
      <c r="DB23" s="234"/>
      <c r="DC23" s="184">
        <f t="shared" si="5"/>
        <v>0</v>
      </c>
      <c r="DD23" s="235" t="str">
        <f t="shared" si="3"/>
        <v/>
      </c>
      <c r="DE23" s="186">
        <f>IF(D23&gt; 0,(COUNTIFS(FRACAS!$B$5:$B$8972, D$4, FRACAS!$D$5:$D$8972, "&lt;="&amp;D23)), "" )</f>
        <v>0</v>
      </c>
      <c r="DF23" s="186">
        <f>IF(E23&gt; 0,(COUNTIFS(FRACAS!$B$5:$B$8972, E$4, FRACAS!$D$5:$D$8972, "&lt;="&amp;E23)), "" )</f>
        <v>0</v>
      </c>
      <c r="DG23" s="186">
        <f>IF(F23&gt; 0,(COUNTIFS(FRACAS!$B$5:$B$8972, F$4, FRACAS!$D$5:$D$8972, "&lt;="&amp;F23)), "" )</f>
        <v>0</v>
      </c>
      <c r="DH23" s="186">
        <f>IF(G23&gt; 0,(COUNTIFS(FRACAS!$B$5:$B$8972, G$4, FRACAS!$D$5:$D$8972, "&lt;="&amp;G23)), "" )</f>
        <v>0</v>
      </c>
      <c r="DI23" s="186">
        <f>IF(H23&gt; 0,(COUNTIFS(FRACAS!$B$5:$B$8972, H$4, FRACAS!$D$5:$D$8972, "&lt;="&amp;H23)), "" )</f>
        <v>0</v>
      </c>
      <c r="DJ23" s="186">
        <f>IF(I23&gt; 0,(COUNTIFS(FRACAS!$B$5:$B$8972, I$4, FRACAS!$D$5:$D$8972, "&lt;="&amp;I23)), "" )</f>
        <v>0</v>
      </c>
      <c r="DK23" s="186">
        <f>IF(J23&gt; 0,(COUNTIFS(FRACAS!$B$5:$B$8972, J$4, FRACAS!$D$5:$D$8972, "&lt;="&amp;J23)), "" )</f>
        <v>0</v>
      </c>
      <c r="DL23" s="186">
        <f>IF(K23&gt; 0,(COUNTIFS(FRACAS!$B$5:$B$8972, K$4, FRACAS!$D$5:$D$8972, "&lt;="&amp;K23)), "" )</f>
        <v>0</v>
      </c>
      <c r="DM23" s="186">
        <f>IF(L23&gt; 0,(COUNTIFS(FRACAS!$B$5:$B$8972, L$4, FRACAS!$D$5:$D$8972, "&lt;="&amp;L23)), "" )</f>
        <v>0</v>
      </c>
      <c r="DN23" s="186">
        <f>IF(M23&gt; 0,(COUNTIFS(FRACAS!$B$5:$B$8972, M$4, FRACAS!$D$5:$D$8972, "&lt;="&amp;M23)), "" )</f>
        <v>0</v>
      </c>
      <c r="DO23" s="186">
        <f>IF(N23&gt; 0,(COUNTIFS(FRACAS!$B$5:$B$8972, N$4, FRACAS!$D$5:$D$8972, "&lt;="&amp;N23)), "" )</f>
        <v>0</v>
      </c>
      <c r="DP23" s="186">
        <f>IF(O23&gt; 0,(COUNTIFS(FRACAS!$B$5:$B$8972, O$4, FRACAS!$D$5:$D$8972, "&lt;="&amp;O23)), "" )</f>
        <v>0</v>
      </c>
      <c r="DQ23" s="186">
        <f>IF(P23&gt; 0,(COUNTIFS(FRACAS!$B$5:$B$8972, P$4, FRACAS!$D$5:$D$8972, "&lt;="&amp;P23)), "" )</f>
        <v>0</v>
      </c>
      <c r="DR23" s="186">
        <f>IF(Q23&gt; 0,(COUNTIFS(FRACAS!$B$5:$B$8972, Q$4, FRACAS!$D$5:$D$8972, "&lt;="&amp;Q23)), "" )</f>
        <v>0</v>
      </c>
      <c r="DS23" s="186">
        <f>IF(R23&gt; 0,(COUNTIFS(FRACAS!$B$5:$B$8972, R$4, FRACAS!$D$5:$D$8972, "&lt;="&amp;R23)), "" )</f>
        <v>0</v>
      </c>
      <c r="DT23" s="186">
        <f>IF(S23&gt; 0,(COUNTIFS(FRACAS!$B$5:$B$8972, S$4, FRACAS!$D$5:$D$8972, "&lt;="&amp;S23)), "" )</f>
        <v>0</v>
      </c>
      <c r="DU23" s="186">
        <f>IF(T23&gt; 0,(COUNTIFS(FRACAS!$B$5:$B$8972, T$4, FRACAS!$D$5:$D$8972, "&lt;="&amp;T23)), "" )</f>
        <v>0</v>
      </c>
      <c r="DV23" s="186">
        <f>IF(U23&gt; 0,(COUNTIFS(FRACAS!$B$5:$B$8972, U$4, FRACAS!$D$5:$D$8972, "&lt;="&amp;U23)), "" )</f>
        <v>0</v>
      </c>
      <c r="DW23" s="186" t="str">
        <f>IF(V23&gt; 0,(COUNTIFS(FRACAS!$B$5:$B$8972, V$4, FRACAS!$D$5:$D$8972, "&lt;="&amp;V23)), "" )</f>
        <v/>
      </c>
      <c r="DX23" s="186" t="str">
        <f>IF(W23&gt; 0,(COUNTIFS(FRACAS!$B$5:$B$8972, W$4, FRACAS!$D$5:$D$8972, "&lt;="&amp;W23)), "" )</f>
        <v/>
      </c>
      <c r="DY23" s="186" t="str">
        <f>IF(X23&gt; 0,(COUNTIFS(FRACAS!$B$5:$B$8972, X$4, FRACAS!$D$5:$D$8972, "&lt;="&amp;X23)), "" )</f>
        <v/>
      </c>
      <c r="DZ23" s="186" t="str">
        <f>IF(Y23&gt; 0,(COUNTIFS(FRACAS!$B$5:$B$8972, Y$4, FRACAS!$D$5:$D$8972, "&lt;="&amp;Y23)), "" )</f>
        <v/>
      </c>
      <c r="EA23" s="186" t="str">
        <f>IF(Z23&gt; 0,(COUNTIFS(FRACAS!$B$5:$B$8972, Z$4, FRACAS!$D$5:$D$8972, "&lt;="&amp;Z23)), "" )</f>
        <v/>
      </c>
      <c r="EB23" s="186" t="str">
        <f>IF(AA23&gt; 0,(COUNTIFS(FRACAS!$B$5:$B$8972, AA$4, FRACAS!$D$5:$D$8972, "&lt;="&amp;AA23)), "" )</f>
        <v/>
      </c>
      <c r="EC23" s="186" t="str">
        <f>IF(AB23&gt; 0,(COUNTIFS(FRACAS!$B$5:$B$8972, AB$4, FRACAS!$D$5:$D$8972, "&lt;="&amp;AB23)), "" )</f>
        <v/>
      </c>
      <c r="ED23" s="186" t="str">
        <f>IF(AC23&gt; 0,(COUNTIFS(FRACAS!$B$5:$B$8972, AC$4, FRACAS!$D$5:$D$8972, "&lt;="&amp;AC23)), "" )</f>
        <v/>
      </c>
      <c r="EE23" s="186" t="str">
        <f>IF(AD23&gt; 0,(COUNTIFS(FRACAS!$B$5:$B$8972, AD$4, FRACAS!$D$5:$D$8972, "&lt;="&amp;AD23)), "" )</f>
        <v/>
      </c>
      <c r="EF23" s="186" t="str">
        <f>IF(AE23&gt; 0,(COUNTIFS(FRACAS!$B$5:$B$8972, AE$4, FRACAS!$D$5:$D$8972, "&lt;="&amp;AE23)), "" )</f>
        <v/>
      </c>
      <c r="EG23" s="186" t="str">
        <f>IF(AF23&gt; 0,(COUNTIFS(FRACAS!$B$5:$B$8972, AF$4, FRACAS!$D$5:$D$8972, "&lt;="&amp;AF23)), "" )</f>
        <v/>
      </c>
      <c r="EH23" s="186" t="str">
        <f>IF(AG23&gt; 0,(COUNTIFS(FRACAS!$B$5:$B$8972, AG$4, FRACAS!$D$5:$D$8972, "&lt;="&amp;AG23)), "" )</f>
        <v/>
      </c>
      <c r="EI23" s="186" t="str">
        <f>IF(AH23&gt; 0,(COUNTIFS(FRACAS!$B$5:$B$8972, AH$4, FRACAS!$D$5:$D$8972, "&lt;="&amp;AH23)), "" )</f>
        <v/>
      </c>
      <c r="EJ23" s="186" t="str">
        <f>IF(AI23&gt; 0,(COUNTIFS(FRACAS!$B$5:$B$8972, AI$4, FRACAS!$D$5:$D$8972, "&lt;="&amp;AI23)), "" )</f>
        <v/>
      </c>
      <c r="EK23" s="186" t="str">
        <f>IF(AJ23&gt; 0,(COUNTIFS(FRACAS!$B$5:$B$8972, AJ$4, FRACAS!$D$5:$D$8972, "&lt;="&amp;AJ23)), "" )</f>
        <v/>
      </c>
      <c r="EL23" s="186" t="str">
        <f>IF(AK23&gt; 0,(COUNTIFS(FRACAS!$B$5:$B$8972, AK$4, FRACAS!$D$5:$D$8972, "&lt;="&amp;AK23)), "" )</f>
        <v/>
      </c>
      <c r="EM23" s="186" t="str">
        <f>IF(AL23&gt; 0,(COUNTIFS(FRACAS!$B$5:$B$8972, AL$4, FRACAS!$D$5:$D$8972, "&lt;="&amp;AL23)), "" )</f>
        <v/>
      </c>
      <c r="EN23" s="186" t="str">
        <f>IF(AM23&gt; 0,(COUNTIFS(FRACAS!$B$5:$B$8972, AM$4, FRACAS!$D$5:$D$8972, "&lt;="&amp;AM23)), "" )</f>
        <v/>
      </c>
      <c r="EO23" s="186" t="str">
        <f>IF(AN23&gt; 0,(COUNTIFS(FRACAS!$B$5:$B$8972, AN$4, FRACAS!$D$5:$D$8972, "&lt;="&amp;AN23)), "" )</f>
        <v/>
      </c>
      <c r="EP23" s="186" t="str">
        <f>IF(AO23&gt; 0,(COUNTIFS(FRACAS!$B$5:$B$8972, AO$4, FRACAS!$D$5:$D$8972, "&lt;="&amp;AO23)), "" )</f>
        <v/>
      </c>
      <c r="EQ23" s="186" t="str">
        <f>IF(AP23&gt; 0,(COUNTIFS(FRACAS!$B$5:$B$8972, AP$4, FRACAS!$D$5:$D$8972, "&lt;="&amp;AP23)), "" )</f>
        <v/>
      </c>
      <c r="ER23" s="186" t="str">
        <f>IF(AQ23&gt; 0,(COUNTIFS(FRACAS!$B$5:$B$8972, AQ$4, FRACAS!$D$5:$D$8972, "&lt;="&amp;AQ23)), "" )</f>
        <v/>
      </c>
      <c r="ES23" s="244"/>
      <c r="ET23" s="186"/>
      <c r="EU23" s="186"/>
      <c r="EV23" s="186"/>
      <c r="EW23" s="186"/>
      <c r="EX23" s="186"/>
      <c r="EY23" s="186"/>
      <c r="EZ23" s="186"/>
      <c r="FA23" s="186"/>
      <c r="FB23" s="203"/>
      <c r="FC23" s="204"/>
      <c r="FD23" s="204"/>
      <c r="FE23" s="190"/>
      <c r="FF23" s="190"/>
      <c r="FG23" s="190"/>
      <c r="FH23" s="190"/>
      <c r="FI23" s="190"/>
      <c r="FJ23" s="190"/>
      <c r="FK23" s="190"/>
      <c r="FL23" s="190"/>
      <c r="FM23" s="190"/>
      <c r="FN23" s="190"/>
      <c r="FO23" s="190"/>
      <c r="FP23" s="190"/>
      <c r="FQ23" s="190"/>
      <c r="FR23" s="190"/>
      <c r="FS23" s="190"/>
      <c r="FT23" s="190"/>
      <c r="FU23" s="190"/>
      <c r="FV23" s="190"/>
      <c r="FW23" s="190"/>
      <c r="FX23" s="190"/>
      <c r="FY23" s="190"/>
      <c r="FZ23" s="190"/>
      <c r="GA23" s="190"/>
      <c r="GB23" s="190"/>
      <c r="GC23" s="190"/>
      <c r="GD23" s="190"/>
      <c r="GE23" s="190"/>
      <c r="GF23" s="190"/>
      <c r="GG23" s="190"/>
      <c r="GH23" s="190"/>
      <c r="GI23" s="190"/>
      <c r="GJ23" s="190"/>
      <c r="GK23" s="190"/>
      <c r="GL23" s="190"/>
      <c r="GM23" s="190"/>
      <c r="GN23" s="190"/>
      <c r="GO23" s="190"/>
      <c r="GP23" s="190"/>
      <c r="GQ23" s="190"/>
      <c r="GR23" s="190"/>
      <c r="GS23" s="190"/>
      <c r="GT23" s="190"/>
      <c r="GU23" s="190"/>
      <c r="GV23" s="190"/>
      <c r="GW23" s="190"/>
      <c r="GX23" s="190"/>
      <c r="GY23" s="190"/>
      <c r="GZ23" s="190"/>
      <c r="HA23" s="190"/>
      <c r="HB23" s="190"/>
      <c r="HD23" s="190"/>
      <c r="HE23" s="190"/>
      <c r="HF23" s="190"/>
      <c r="HG23" s="190"/>
      <c r="HH23" s="190"/>
      <c r="HI23" s="190"/>
      <c r="HJ23" s="190"/>
      <c r="HK23" s="190"/>
      <c r="HL23" s="190"/>
      <c r="HM23" s="190"/>
      <c r="HN23" s="190"/>
      <c r="HO23" s="190"/>
      <c r="HP23" s="190"/>
      <c r="HQ23" s="190"/>
      <c r="HR23" s="190"/>
      <c r="HS23" s="190"/>
      <c r="HT23" s="190"/>
      <c r="HU23" s="190"/>
      <c r="HV23" s="190"/>
      <c r="HW23" s="190"/>
      <c r="HX23" s="190"/>
      <c r="HY23" s="190"/>
      <c r="HZ23" s="190"/>
      <c r="IA23" s="190"/>
      <c r="IB23" s="190"/>
      <c r="IC23" s="190"/>
      <c r="ID23" s="190"/>
      <c r="IE23" s="190"/>
      <c r="IF23" s="190"/>
      <c r="IG23" s="190"/>
      <c r="IH23" s="190"/>
      <c r="II23" s="190"/>
      <c r="IJ23" s="190"/>
      <c r="IK23" s="190"/>
      <c r="IL23" s="190"/>
      <c r="IM23" s="190"/>
      <c r="IN23" s="190"/>
      <c r="IO23" s="190"/>
      <c r="IP23" s="190"/>
      <c r="IQ23" s="190"/>
      <c r="IR23" s="190"/>
      <c r="IS23" s="190"/>
      <c r="IT23" s="190"/>
      <c r="IU23" s="190"/>
      <c r="IV23" s="190"/>
      <c r="IW23" s="190"/>
      <c r="IX23" s="190"/>
      <c r="IY23" s="190"/>
      <c r="IZ23" s="190"/>
      <c r="JA23" s="190"/>
      <c r="JB23" s="190"/>
      <c r="JC23" s="190"/>
      <c r="JD23" s="238"/>
      <c r="JE23" s="238"/>
      <c r="JF23" s="238"/>
      <c r="JG23" s="238"/>
      <c r="JH23" s="238"/>
      <c r="JI23" s="238"/>
      <c r="JJ23" s="238"/>
      <c r="JK23" s="238"/>
      <c r="JL23" s="238"/>
      <c r="JM23" s="238"/>
      <c r="JN23" s="239"/>
      <c r="JO23" s="193"/>
      <c r="JP23" s="193"/>
      <c r="JQ23" s="193"/>
      <c r="JR23" s="193"/>
      <c r="JS23" s="193"/>
      <c r="JT23" s="193"/>
      <c r="JU23" s="193"/>
      <c r="JV23" s="193"/>
      <c r="JW23" s="193"/>
      <c r="JX23" s="193"/>
      <c r="JY23" s="193"/>
      <c r="JZ23" s="193"/>
      <c r="KA23" s="193"/>
      <c r="KB23" s="193"/>
      <c r="KC23" s="193"/>
      <c r="KD23" s="193"/>
      <c r="KE23" s="193"/>
      <c r="KF23" s="193"/>
      <c r="KG23" s="193"/>
      <c r="KH23" s="193"/>
      <c r="KI23" s="193"/>
      <c r="KJ23" s="193"/>
      <c r="KK23" s="193"/>
      <c r="KL23" s="193"/>
      <c r="KM23" s="193"/>
      <c r="KN23" s="193"/>
      <c r="KO23" s="193"/>
      <c r="KP23" s="193"/>
      <c r="KQ23" s="193"/>
      <c r="KR23" s="193"/>
      <c r="KS23" s="193"/>
      <c r="KT23" s="193"/>
      <c r="KU23" s="193"/>
      <c r="KV23" s="193"/>
      <c r="KW23" s="193"/>
      <c r="KX23" s="193"/>
      <c r="KY23" s="193"/>
      <c r="KZ23" s="193"/>
      <c r="LA23" s="193"/>
      <c r="LB23" s="192"/>
      <c r="LC23" s="235" t="str">
        <f t="shared" si="4"/>
        <v/>
      </c>
      <c r="LD23" s="240" t="str" cm="1">
        <f t="array" ref="LD23">IFERROR((((D23/FRACAS!$AY$1)*60
)-(SUMPRODUCT((FRACAS!$B$5:$B$8970=D$4)*(FRACAS!$D$5:$D$8970&lt;=D23)*(IFERROR(FRACAS!$AM$5:$AM$8970,0)))
))/((D23/FRACAS!$AY$1)*60),"")</f>
        <v/>
      </c>
      <c r="LE23" s="240" t="str" cm="1">
        <f t="array" ref="LE23">IFERROR((((E23/FRACAS!$AY$1)*60
)-(SUMPRODUCT((FRACAS!$B$5:$B$8970=E$4)*(FRACAS!$D$5:$D$8970&lt;=E23)*(IFERROR(FRACAS!$AM$5:$AM$8970,0)))
))/((E23/FRACAS!$AY$1)*60),"")</f>
        <v/>
      </c>
      <c r="LF23" s="240" t="str" cm="1">
        <f t="array" ref="LF23">IFERROR((((F23/FRACAS!$AY$1)*60
)-(SUMPRODUCT((FRACAS!$B$5:$B$8970=F$4)*(FRACAS!$D$5:$D$8970&lt;=F23)*(IFERROR(FRACAS!$AM$5:$AM$8970,0)))
))/((F23/FRACAS!$AY$1)*60),"")</f>
        <v/>
      </c>
      <c r="LG23" s="240" t="str" cm="1">
        <f t="array" ref="LG23">IFERROR((((G23/FRACAS!$AY$1)*60
)-(SUMPRODUCT((FRACAS!$B$5:$B$8970=G$4)*(FRACAS!$D$5:$D$8970&lt;=G23)*(IFERROR(FRACAS!$AM$5:$AM$8970,0)))
))/((G23/FRACAS!$AY$1)*60),"")</f>
        <v/>
      </c>
      <c r="LH23" s="240" t="str" cm="1">
        <f t="array" ref="LH23">IFERROR((((H23/FRACAS!$AY$1)*60
)-(SUMPRODUCT((FRACAS!$B$5:$B$8970=H$4)*(FRACAS!$D$5:$D$8970&lt;=H23)*(IFERROR(FRACAS!$AM$5:$AM$8970,0)))
))/((H23/FRACAS!$AY$1)*60),"")</f>
        <v/>
      </c>
      <c r="LI23" s="240" t="str" cm="1">
        <f t="array" ref="LI23">IFERROR((((I23/FRACAS!$AY$1)*60
)-(SUMPRODUCT((FRACAS!$B$5:$B$8970=I$4)*(FRACAS!$D$5:$D$8970&lt;=I23)*(IFERROR(FRACAS!$AM$5:$AM$8970,0)))
))/((I23/FRACAS!$AY$1)*60),"")</f>
        <v/>
      </c>
      <c r="LJ23" s="240" t="str" cm="1">
        <f t="array" ref="LJ23">IFERROR((((J23/FRACAS!$AY$1)*60
)-(SUMPRODUCT((FRACAS!$B$5:$B$8970=J$4)*(FRACAS!$D$5:$D$8970&lt;=J23)*(IFERROR(FRACAS!$AM$5:$AM$8970,0)))
))/((J23/FRACAS!$AY$1)*60),"")</f>
        <v/>
      </c>
      <c r="LK23" s="240" t="str" cm="1">
        <f t="array" ref="LK23">IFERROR((((K23/FRACAS!$AY$1)*60
)-(SUMPRODUCT((FRACAS!$B$5:$B$8970=K$4)*(FRACAS!$D$5:$D$8970&lt;=K23)*(IFERROR(FRACAS!$AM$5:$AM$8970,0)))
))/((K23/FRACAS!$AY$1)*60),"")</f>
        <v/>
      </c>
      <c r="LL23" s="240" t="str" cm="1">
        <f t="array" ref="LL23">IFERROR((((L23/FRACAS!$AY$1)*60
)-(SUMPRODUCT((FRACAS!$B$5:$B$8970=L$4)*(FRACAS!$D$5:$D$8970&lt;=L23)*(IFERROR(FRACAS!$AM$5:$AM$8970,0)))
))/((L23/FRACAS!$AY$1)*60),"")</f>
        <v/>
      </c>
      <c r="LM23" s="240" t="str" cm="1">
        <f t="array" ref="LM23">IFERROR((((M23/FRACAS!$AY$1)*60
)-(SUMPRODUCT((FRACAS!$B$5:$B$8970=M$4)*(FRACAS!$D$5:$D$8970&lt;=M23)*(IFERROR(FRACAS!$AM$5:$AM$8970,0)))
))/((M23/FRACAS!$AY$1)*60),"")</f>
        <v/>
      </c>
      <c r="LN23" s="240" t="str" cm="1">
        <f t="array" ref="LN23">IFERROR((((N23/FRACAS!$AY$1)*60
)-(SUMPRODUCT((FRACAS!$B$5:$B$8970=N$4)*(FRACAS!$D$5:$D$8970&lt;=N23)*(IFERROR(FRACAS!$AM$5:$AM$8970,0)))
))/((N23/FRACAS!$AY$1)*60),"")</f>
        <v/>
      </c>
      <c r="LO23" s="240" t="str" cm="1">
        <f t="array" ref="LO23">IFERROR((((O23/FRACAS!$AY$1)*60
)-(SUMPRODUCT((FRACAS!$B$5:$B$8970=O$4)*(FRACAS!$D$5:$D$8970&lt;=O23)*(IFERROR(FRACAS!$AM$5:$AM$8970,0)))
))/((O23/FRACAS!$AY$1)*60),"")</f>
        <v/>
      </c>
      <c r="LP23" s="240" t="str" cm="1">
        <f t="array" ref="LP23">IFERROR((((P23/FRACAS!$AY$1)*60
)-(SUMPRODUCT((FRACAS!$B$5:$B$8970=P$4)*(FRACAS!$D$5:$D$8970&lt;=P23)*(IFERROR(FRACAS!$AM$5:$AM$8970,0)))
))/((P23/FRACAS!$AY$1)*60),"")</f>
        <v/>
      </c>
      <c r="LQ23" s="240" t="str" cm="1">
        <f t="array" ref="LQ23">IFERROR((((Q23/FRACAS!$AY$1)*60
)-(SUMPRODUCT((FRACAS!$B$5:$B$8970=Q$4)*(FRACAS!$D$5:$D$8970&lt;=Q23)*(IFERROR(FRACAS!$AM$5:$AM$8970,0)))
))/((Q23/FRACAS!$AY$1)*60),"")</f>
        <v/>
      </c>
      <c r="LR23" s="240" t="str" cm="1">
        <f t="array" ref="LR23">IFERROR((((R23/FRACAS!$AY$1)*60
)-(SUMPRODUCT((FRACAS!$B$5:$B$8970=R$4)*(FRACAS!$D$5:$D$8970&lt;=R23)*(IFERROR(FRACAS!$AM$5:$AM$8970,0)))
))/((R23/FRACAS!$AY$1)*60),"")</f>
        <v/>
      </c>
      <c r="LS23" s="240" t="str" cm="1">
        <f t="array" ref="LS23">IFERROR((((S23/FRACAS!$AY$1)*60
)-(SUMPRODUCT((FRACAS!$B$5:$B$8970=S$4)*(FRACAS!$D$5:$D$8970&lt;=S23)*(IFERROR(FRACAS!$AM$5:$AM$8970,0)))
))/((S23/FRACAS!$AY$1)*60),"")</f>
        <v/>
      </c>
      <c r="LT23" s="240" t="str" cm="1">
        <f t="array" ref="LT23">IFERROR((((T23/FRACAS!$AY$1)*60
)-(SUMPRODUCT((FRACAS!$B$5:$B$8970=T$4)*(FRACAS!$D$5:$D$8970&lt;=T23)*(IFERROR(FRACAS!$AM$5:$AM$8970,0)))
))/((T23/FRACAS!$AY$1)*60),"")</f>
        <v/>
      </c>
      <c r="LU23" s="240" t="str" cm="1">
        <f t="array" ref="LU23">IFERROR((((U23/FRACAS!$AY$1)*60
)-(SUMPRODUCT((FRACAS!$B$5:$B$8970=U$4)*(FRACAS!$D$5:$D$8970&lt;=U23)*(IFERROR(FRACAS!$AM$5:$AM$8970,0)))
))/((U23/FRACAS!$AY$1)*60),"")</f>
        <v/>
      </c>
      <c r="LV23" s="240" t="str" cm="1">
        <f t="array" ref="LV23">IFERROR(
    (((V23/FRACAS!$AY$1)*60))
    /
    (((V23/FRACAS!$AY$1)*60) + SUMPRODUCT((FRACAS!$B$5:$B$8970=V$4)*(FRACAS!$D$5:$D$8970&lt;=V23)*(IFERROR(FRACAS!$AM$5:$AM$8970,0)))
    ),"")</f>
        <v/>
      </c>
      <c r="LW23" s="240" t="str" cm="1">
        <f t="array" ref="LW23">IFERROR(
    (((W23/FRACAS!$AY$1)*60))
    /
    (((W23/FRACAS!$AY$1)*60) + SUMPRODUCT((FRACAS!$B$5:$B$8970=W$4)*(FRACAS!$D$5:$D$8970&lt;=W23)*(IFERROR(FRACAS!$AM$5:$AM$8970,0)))
    ),"")</f>
        <v/>
      </c>
      <c r="LX23" s="240" t="str" cm="1">
        <f t="array" ref="LX23">IFERROR(
    (((X23/FRACAS!$AY$1)*60))
    /
    (((X23/FRACAS!$AY$1)*60) + SUMPRODUCT((FRACAS!$B$5:$B$8970=X$4)*(FRACAS!$D$5:$D$8970&lt;=X23)*(IFERROR(FRACAS!$AM$5:$AM$8970,0)))
    ),"")</f>
        <v/>
      </c>
      <c r="LY23" s="240" t="str" cm="1">
        <f t="array" ref="LY23">IFERROR(
    (((Y23/FRACAS!$AY$1)*60))
    /
    (((Y23/FRACAS!$AY$1)*60) + SUMPRODUCT((FRACAS!$B$5:$B$8970=Y$4)*(FRACAS!$D$5:$D$8970&lt;=Y23)*(IFERROR(FRACAS!$AM$5:$AM$8970,0)))
    ),"")</f>
        <v/>
      </c>
      <c r="LZ23" s="240" t="str" cm="1">
        <f t="array" ref="LZ23">IFERROR(
    (((Z23/FRACAS!$AY$1)*60))
    /
    (((Z23/FRACAS!$AY$1)*60) + SUMPRODUCT((FRACAS!$B$5:$B$8970=Z$4)*(FRACAS!$D$5:$D$8970&lt;=Z23)*(IFERROR(FRACAS!$AM$5:$AM$8970,0)))
    ),"")</f>
        <v/>
      </c>
      <c r="MA23" s="240" t="str" cm="1">
        <f t="array" ref="MA23">IFERROR(
    (((AA23/FRACAS!$AY$1)*60))
    /
    (((AA23/FRACAS!$AY$1)*60) + SUMPRODUCT((FRACAS!$B$5:$B$8970=AA$4)*(FRACAS!$D$5:$D$8970&lt;=AA23)*(IFERROR(FRACAS!$AM$5:$AM$8970,0)))
    ),"")</f>
        <v/>
      </c>
      <c r="MB23" s="240" t="str" cm="1">
        <f t="array" ref="MB23">IFERROR(
    (((AB23/FRACAS!$AY$1)*60))
    /
    (((AB23/FRACAS!$AY$1)*60) + SUMPRODUCT((FRACAS!$B$5:$B$8970=AB$4)*(FRACAS!$D$5:$D$8970&lt;=AB23)*(IFERROR(FRACAS!$AM$5:$AM$8970,0)))
    ),"")</f>
        <v/>
      </c>
      <c r="MC23" s="240" t="str" cm="1">
        <f t="array" ref="MC23">IFERROR(
    (((AC23/FRACAS!$AY$1)*60))
    /
    (((AC23/FRACAS!$AY$1)*60) + SUMPRODUCT((FRACAS!$B$5:$B$8970=AC$4)*(FRACAS!$D$5:$D$8970&lt;=AC23)*(IFERROR(FRACAS!$AM$5:$AM$8970,0)))
    ),"")</f>
        <v/>
      </c>
      <c r="MD23" s="240" t="str" cm="1">
        <f t="array" ref="MD23">IFERROR(
    (((AD23/FRACAS!$AY$1)*60))
    /
    (((AD23/FRACAS!$AY$1)*60) + SUMPRODUCT((FRACAS!$B$5:$B$8970=AD$4)*(FRACAS!$D$5:$D$8970&lt;=AD23)*(IFERROR(FRACAS!$AM$5:$AM$8970,0)))
    ),"")</f>
        <v/>
      </c>
      <c r="ME23" s="240" t="str" cm="1">
        <f t="array" ref="ME23">IFERROR(
    (((AE23/FRACAS!$AY$1)*60))
    /
    (((AE23/FRACAS!$AY$1)*60) + SUMPRODUCT((FRACAS!$B$5:$B$8970=AE$4)*(FRACAS!$D$5:$D$8970&lt;=AE23)*(IFERROR(FRACAS!$AM$5:$AM$8970,0)))
    ),"")</f>
        <v/>
      </c>
      <c r="MF23" s="240" t="str" cm="1">
        <f t="array" ref="MF23">IFERROR(
    (((AF23/FRACAS!$AY$1)*60))
    /
    (((AF23/FRACAS!$AY$1)*60) + SUMPRODUCT((FRACAS!$B$5:$B$8970=AF$4)*(FRACAS!$D$5:$D$8970&lt;=AF23)*(IFERROR(FRACAS!$AM$5:$AM$8970,0)))
    ),"")</f>
        <v/>
      </c>
      <c r="MG23" s="240" t="str" cm="1">
        <f t="array" ref="MG23">IFERROR(
    (((AG23/FRACAS!$AY$1)*60))
    /
    (((AG23/FRACAS!$AY$1)*60) + SUMPRODUCT((FRACAS!$B$5:$B$8970=AG$4)*(FRACAS!$D$5:$D$8970&lt;=AG23)*(IFERROR(FRACAS!$AM$5:$AM$8970,0)))
    ),"")</f>
        <v/>
      </c>
      <c r="MH23" s="240" t="str" cm="1">
        <f t="array" ref="MH23">IFERROR(
    (((AH23/FRACAS!$AY$1)*60))
    /
    (((AH23/FRACAS!$AY$1)*60) + SUMPRODUCT((FRACAS!$B$5:$B$8970=AH$4)*(FRACAS!$D$5:$D$8970&lt;=AH23)*(IFERROR(FRACAS!$AM$5:$AM$8970,0)))
    ),"")</f>
        <v/>
      </c>
      <c r="MI23" s="240" t="str" cm="1">
        <f t="array" ref="MI23">IFERROR(
    (((AI23/FRACAS!$AY$1)*60))
    /
    (((AI23/FRACAS!$AY$1)*60) + SUMPRODUCT((FRACAS!$B$5:$B$8970=AI$4)*(FRACAS!$D$5:$D$8970&lt;=AI23)*(IFERROR(FRACAS!$AM$5:$AM$8970,0)))
    ),"")</f>
        <v/>
      </c>
      <c r="MJ23" s="240" t="str" cm="1">
        <f t="array" ref="MJ23">IFERROR(
    (((AJ23/FRACAS!$AY$1)*60))
    /
    (((AJ23/FRACAS!$AY$1)*60) + SUMPRODUCT((FRACAS!$B$5:$B$8970=AJ$4)*(FRACAS!$D$5:$D$8970&lt;=AJ23)*(IFERROR(FRACAS!$AM$5:$AM$8970,0)))
    ),"")</f>
        <v/>
      </c>
      <c r="MK23" s="240" t="str" cm="1">
        <f t="array" ref="MK23">IFERROR(
    (((AK23/FRACAS!$AY$1)*60))
    /
    (((AK23/FRACAS!$AY$1)*60) + SUMPRODUCT((FRACAS!$B$5:$B$8970=AK$4)*(FRACAS!$D$5:$D$8970&lt;=AK23)*(IFERROR(FRACAS!$AM$5:$AM$8970,0)))
    ),"")</f>
        <v/>
      </c>
      <c r="ML23" s="240" t="str" cm="1">
        <f t="array" ref="ML23">IFERROR(
    (((AL23/FRACAS!$AY$1)*60))
    /
    (((AL23/FRACAS!$AY$1)*60) + SUMPRODUCT((FRACAS!$B$5:$B$8970=AL$4)*(FRACAS!$D$5:$D$8970&lt;=AL23)*(IFERROR(FRACAS!$AM$5:$AM$8970,0)))
    ),"")</f>
        <v/>
      </c>
      <c r="MM23" s="240" t="str" cm="1">
        <f t="array" ref="MM23">IFERROR(
    (((AM23/FRACAS!$AY$1)*60))
    /
    (((AM23/FRACAS!$AY$1)*60) + SUMPRODUCT((FRACAS!$B$5:$B$8970=AM$4)*(FRACAS!$D$5:$D$8970&lt;=AM23)*(IFERROR(FRACAS!$AM$5:$AM$8970,0)))
    ),"")</f>
        <v/>
      </c>
      <c r="MN23" s="240" t="str" cm="1">
        <f t="array" ref="MN23">IFERROR(
    (((AN23/FRACAS!$AY$1)*60))
    /
    (((AN23/FRACAS!$AY$1)*60) + SUMPRODUCT((FRACAS!$B$5:$B$8970=AN$4)*(FRACAS!$D$5:$D$8970&lt;=AN23)*(IFERROR(FRACAS!$AM$5:$AM$8970,0)))
    ),"")</f>
        <v/>
      </c>
      <c r="MO23" s="240" t="str" cm="1">
        <f t="array" ref="MO23">IFERROR(
    (((AO23/FRACAS!$AY$1)*60))
    /
    (((AO23/FRACAS!$AY$1)*60) + SUMPRODUCT((FRACAS!$B$5:$B$8970=AO$4)*(FRACAS!$D$5:$D$8970&lt;=AO23)*(IFERROR(FRACAS!$AM$5:$AM$8970,0)))
    ),"")</f>
        <v/>
      </c>
      <c r="MP23" s="240" t="str" cm="1">
        <f t="array" ref="MP23">IFERROR(
    (((AP23/FRACAS!$AY$1)*60))
    /
    (((AP23/FRACAS!$AY$1)*60) + SUMPRODUCT((FRACAS!$B$5:$B$8970=AP$4)*(FRACAS!$D$5:$D$8970&lt;=AP23)*(IFERROR(FRACAS!$AM$5:$AM$8970,0)))
    ),"")</f>
        <v/>
      </c>
      <c r="MQ23" s="240" t="str" cm="1">
        <f t="array" ref="MQ23">IFERROR(
    (((AQ23/FRACAS!$AY$1)*60))
    /
    (((AQ23/FRACAS!$AY$1)*60) + SUMPRODUCT((FRACAS!$B$5:$B$8970=AQ$4)*(FRACAS!$D$5:$D$8970&lt;=AQ23)*(IFERROR(FRACAS!$AM$5:$AM$8970,0)))
    ),"")</f>
        <v/>
      </c>
      <c r="MR23" s="194"/>
      <c r="MS23" s="194"/>
      <c r="MT23" s="194"/>
      <c r="MU23" s="194"/>
      <c r="MV23" s="194"/>
      <c r="MW23" s="194"/>
      <c r="MX23" s="194"/>
      <c r="MY23" s="194"/>
      <c r="MZ23" s="194"/>
      <c r="NA23" s="195"/>
      <c r="ND23" s="241">
        <f t="shared" si="6"/>
        <v>0</v>
      </c>
      <c r="NE23" s="242" t="str">
        <f t="shared" si="7"/>
        <v/>
      </c>
      <c r="NF23" s="193" t="str" cm="1">
        <f t="array" ref="NF23">IF($ND23=0,"",(IFERROR( (IFERROR($ND23/FRACAS!$AY$1*60,0) - SUMPRODUCT( (FRACAS!$K$5:$K$8972=NF$2) * IFERROR(FRACAS!$AN$5:$AN$8972,0) ) ) / IFERROR($ND23/FRACAS!$AY$1*60,0), 1 )))</f>
        <v/>
      </c>
      <c r="NG23" s="193" t="str" cm="1">
        <f t="array" ref="NG23">IF($ND23=0,"",(IFERROR( (IFERROR($ND23/FRACAS!$AY$1*60,0) - SUMPRODUCT( (FRACAS!$K$5:$K$8972=NG$2) * IFERROR(FRACAS!$AN$5:$AN$8972,0) ) ) / IFERROR($ND23/FRACAS!$AY$1*60,0), 1 )))</f>
        <v/>
      </c>
      <c r="NH23" s="193" t="str" cm="1">
        <f t="array" ref="NH23">IF($ND23=0,"",(IFERROR( (IFERROR($ND23/FRACAS!$AY$1*60,0) - SUMPRODUCT( (FRACAS!$K$5:$K$8972=NH$2) * IFERROR(FRACAS!$AN$5:$AN$8972,0) ) ) / IFERROR($ND23/FRACAS!$AY$1*60,0), 1 )))</f>
        <v/>
      </c>
      <c r="NI23" s="193" t="str" cm="1">
        <f t="array" ref="NI23">IF($ND23=0,"",(IFERROR( (IFERROR($ND23/FRACAS!$AY$1*60,0) - SUMPRODUCT( (FRACAS!$K$5:$K$8972=NI$2) * IFERROR(FRACAS!$AN$5:$AN$8972,0) ) ) / IFERROR($ND23/FRACAS!$AY$1*60,0), 1 )))</f>
        <v/>
      </c>
      <c r="NJ23" s="193" t="str" cm="1">
        <f t="array" ref="NJ23">IF($ND23=0,"",(IFERROR( (IFERROR($ND23/FRACAS!$AY$1*60,0) - SUMPRODUCT( (FRACAS!$K$5:$K$8972=NJ$2) * IFERROR(FRACAS!$AN$5:$AN$8972,0) ) ) / IFERROR($ND23/FRACAS!$AY$1*60,0), 1 )))</f>
        <v/>
      </c>
      <c r="NK23" s="193" t="str" cm="1">
        <f t="array" ref="NK23">IF($ND23=0,"",(IFERROR( (IFERROR($ND23/FRACAS!$AY$1*60,0) - SUMPRODUCT( (FRACAS!$K$5:$K$8972=NK$2) * IFERROR(FRACAS!$AN$5:$AN$8972,0) ) ) / IFERROR($ND23/FRACAS!$AY$1*60,0), 1 )))</f>
        <v/>
      </c>
      <c r="NL23" s="193" t="str" cm="1">
        <f t="array" ref="NL23">IF($ND23=0,"",(IFERROR( (IFERROR($ND23/FRACAS!$AY$1*60,0) - SUMPRODUCT( (FRACAS!$K$5:$K$8972=NL$2) * IFERROR(FRACAS!$AN$5:$AN$8972,0) ) ) / IFERROR($ND23/FRACAS!$AY$1*60,0), 1 )))</f>
        <v/>
      </c>
      <c r="NM23" s="193" t="str" cm="1">
        <f t="array" ref="NM23">IF($ND23=0,"",(IFERROR( (IFERROR($ND23/FRACAS!$AY$1*60,0) - SUMPRODUCT( (FRACAS!$K$5:$K$8972=NM$2) * IFERROR(FRACAS!$AN$5:$AN$8972,0) ) ) / IFERROR($ND23/FRACAS!$AY$1*60,0), 1 )))</f>
        <v/>
      </c>
      <c r="NN23" s="193" t="str" cm="1">
        <f t="array" ref="NN23">IF($ND23=0,"",(IFERROR( (IFERROR($ND23/FRACAS!$AY$1*60,0) - SUMPRODUCT( (FRACAS!$K$5:$K$8972=NN$2) * IFERROR(FRACAS!$AN$5:$AN$8972,0) ) ) / IFERROR($ND23/FRACAS!$AY$1*60,0), 1 )))</f>
        <v/>
      </c>
      <c r="NO23" s="193" t="str" cm="1">
        <f t="array" ref="NO23">IF($ND23=0,"",(IFERROR( (IFERROR($ND23/FRACAS!$AY$1*60,0) - SUMPRODUCT( (FRACAS!$K$5:$K$8972=NO$2) * IFERROR(FRACAS!$AN$5:$AN$8972,0) ) ) / IFERROR($ND23/FRACAS!$AY$1*60,0), 1 )))</f>
        <v/>
      </c>
      <c r="NP23" s="193" t="str" cm="1">
        <f t="array" ref="NP23">IF($ND23=0,"",(IFERROR( (IFERROR($ND23/FRACAS!$AY$1*60,0) - SUMPRODUCT( (FRACAS!$K$5:$K$8972=NP$2) * IFERROR(FRACAS!$AN$5:$AN$8972,0) ) ) / IFERROR($ND23/FRACAS!$AY$1*60,0), 1 )))</f>
        <v/>
      </c>
      <c r="NQ23" s="193" t="str" cm="1">
        <f t="array" ref="NQ23">IF($ND23=0,"",(IFERROR( (IFERROR($ND23/FRACAS!$AY$1*60,0) - SUMPRODUCT( (FRACAS!$K$5:$K$8972=NQ$2) * IFERROR(FRACAS!$AN$5:$AN$8972,0) ) ) / IFERROR($ND23/FRACAS!$AY$1*60,0), 1 )))</f>
        <v/>
      </c>
      <c r="NR23" s="193" t="str" cm="1">
        <f t="array" ref="NR23">IF($ND23=0,"",(IFERROR( (IFERROR($ND23/FRACAS!$AY$1*60,0) - SUMPRODUCT( (FRACAS!$K$5:$K$8972=NR$2) * IFERROR(FRACAS!$AN$5:$AN$8972,0) ) ) / IFERROR($ND23/FRACAS!$AY$1*60,0), 1 )))</f>
        <v/>
      </c>
      <c r="NS23" s="193" t="str" cm="1">
        <f t="array" ref="NS23">IF($ND23=0,"",(IFERROR( (IFERROR($ND23/FRACAS!$AY$1*60,0) - SUMPRODUCT( (FRACAS!$K$5:$K$8972=NS$2) * IFERROR(FRACAS!$AN$5:$AN$8972,0) ) ) / IFERROR($ND23/FRACAS!$AY$1*60,0), 1 )))</f>
        <v/>
      </c>
      <c r="NT23" s="193" t="str" cm="1">
        <f t="array" ref="NT23">IF($ND23=0,"",(IFERROR( (IFERROR($ND23/FRACAS!$AY$1*60,0) - SUMPRODUCT( (FRACAS!$K$5:$K$8972=NT$2) * IFERROR(FRACAS!$AN$5:$AN$8972,0) ) ) / IFERROR($ND23/FRACAS!$AY$1*60,0), 1 )))</f>
        <v/>
      </c>
      <c r="NU23" s="193" t="str" cm="1">
        <f t="array" ref="NU23">IF($ND23=0,"",(IFERROR( (IFERROR($ND23/FRACAS!$AY$1*60,0) - SUMPRODUCT( (FRACAS!$K$5:$K$8972=NU$2) * IFERROR(FRACAS!$AN$5:$AN$8972,0) ) ) / IFERROR($ND23/FRACAS!$AY$1*60,0), 1 )))</f>
        <v/>
      </c>
      <c r="NV23" s="193" t="str" cm="1">
        <f t="array" ref="NV23">IF($ND23=0,"",(IFERROR( (IFERROR($ND23/FRACAS!$AY$1*60,0) - SUMPRODUCT( (FRACAS!$K$5:$K$8972=NV$2) * IFERROR(FRACAS!$AN$5:$AN$8972,0) ) ) / IFERROR($ND23/FRACAS!$AY$1*60,0), 1 )))</f>
        <v/>
      </c>
      <c r="NW23" s="193" t="str" cm="1">
        <f t="array" ref="NW23">IF($ND23=0,"",(IFERROR( (IFERROR($ND23/FRACAS!$AY$1*60,0) - SUMPRODUCT( (FRACAS!$K$5:$K$8972=NW$2) * IFERROR(FRACAS!$AN$5:$AN$8972,0) ) ) / IFERROR($ND23/FRACAS!$AY$1*60,0), 1 )))</f>
        <v/>
      </c>
      <c r="NX23" s="193" t="str" cm="1">
        <f t="array" ref="NX23">IF($ND23=0,"",(IFERROR( (IFERROR($ND23/FRACAS!$AY$1*60,0) - SUMPRODUCT( (FRACAS!$K$5:$K$8972=NX$2) * IFERROR(FRACAS!$AN$5:$AN$8972,0) ) ) / IFERROR($ND23/FRACAS!$AY$1*60,0), 1 )))</f>
        <v/>
      </c>
      <c r="NY23" s="193" t="str" cm="1">
        <f t="array" ref="NY23">IF($ND23=0,"",(IFERROR( (IFERROR($ND23/FRACAS!$AY$1*60,0) - SUMPRODUCT( (FRACAS!$K$5:$K$8972=NY$2) * IFERROR(FRACAS!$AN$5:$AN$8972,0) ) ) / IFERROR($ND23/FRACAS!$AY$1*60,0), 1 )))</f>
        <v/>
      </c>
      <c r="NZ23" s="193" t="str" cm="1">
        <f t="array" ref="NZ23">IF($ND23=0,"",(IFERROR( (IFERROR($ND23/FRACAS!$AY$1*60,0) - SUMPRODUCT( (FRACAS!$K$5:$K$8972=NZ$2) * IFERROR(FRACAS!$AN$5:$AN$8972,0) ) ) / IFERROR($ND23/FRACAS!$AY$1*60,0), 1 )))</f>
        <v/>
      </c>
      <c r="OA23" s="193" t="str" cm="1">
        <f t="array" ref="OA23">IF($ND23=0,"",(IFERROR( (IFERROR($ND23/FRACAS!$AY$1*60,0) - SUMPRODUCT( (FRACAS!$K$5:$K$8972=OA$2) * IFERROR(FRACAS!$AN$5:$AN$8972,0) ) ) / IFERROR($ND23/FRACAS!$AY$1*60,0), 1 )))</f>
        <v/>
      </c>
      <c r="OB23" s="193" t="str" cm="1">
        <f t="array" ref="OB23">IF($ND23=0,"",(IFERROR( (IFERROR($ND23/FRACAS!$AY$1*60,0) - SUMPRODUCT( (FRACAS!$K$5:$K$8972=OB$2) * IFERROR(FRACAS!$AN$5:$AN$8972,0) ) ) / IFERROR($ND23/FRACAS!$AY$1*60,0), 1 )))</f>
        <v/>
      </c>
      <c r="OC23" s="193" t="str" cm="1">
        <f t="array" ref="OC23">IF($ND23=0,"",(IFERROR( (IFERROR($ND23/FRACAS!$AY$1*60,0) - SUMPRODUCT( (FRACAS!$K$5:$K$8972=OC$2) * IFERROR(FRACAS!$AN$5:$AN$8972,0) ) ) / IFERROR($ND23/FRACAS!$AY$1*60,0), 1 )))</f>
        <v/>
      </c>
      <c r="OD23" s="193" t="str" cm="1">
        <f t="array" ref="OD23">IF($ND23=0,"",(IFERROR( (IFERROR($ND23/FRACAS!$AY$1*60,0) - SUMPRODUCT( (FRACAS!$K$5:$K$8972=OD$2) * IFERROR(FRACAS!$AN$5:$AN$8972,0) ) ) / IFERROR($ND23/FRACAS!$AY$1*60,0), 1 )))</f>
        <v/>
      </c>
      <c r="OE23" s="193" t="str" cm="1">
        <f t="array" ref="OE23">IF($ND23=0,"",(IFERROR( (IFERROR($ND23/FRACAS!$AY$1*60,0) - SUMPRODUCT( (FRACAS!$K$5:$K$8972=OE$2) * IFERROR(FRACAS!$AN$5:$AN$8972,0) ) ) / IFERROR($ND23/FRACAS!$AY$1*60,0), 1 )))</f>
        <v/>
      </c>
      <c r="OF23" s="193" t="str" cm="1">
        <f t="array" ref="OF23">IF($ND23=0,"",(IFERROR( (IFERROR($ND23/FRACAS!$AY$1*60,0) - SUMPRODUCT( (FRACAS!$K$5:$K$8972=OF$2) * IFERROR(FRACAS!$AN$5:$AN$8972,0) ) ) / IFERROR($ND23/FRACAS!$AY$1*60,0), 1 )))</f>
        <v/>
      </c>
      <c r="OG23" s="193" t="str" cm="1">
        <f t="array" ref="OG23">IF($ND23=0,"",(IFERROR( (IFERROR($ND23/FRACAS!$AY$1*60,0) - SUMPRODUCT( (FRACAS!$K$5:$K$8972=OG$2) * IFERROR(FRACAS!$AN$5:$AN$8972,0) ) ) / IFERROR($ND23/FRACAS!$AY$1*60,0), 1 )))</f>
        <v/>
      </c>
      <c r="OH23" s="193" t="str" cm="1">
        <f t="array" ref="OH23">IF($ND23=0,"",(IFERROR( (IFERROR($ND23/FRACAS!$AY$1*60,0) - SUMPRODUCT( (FRACAS!$K$5:$K$8972=OH$2) * IFERROR(FRACAS!$AN$5:$AN$8972,0) ) ) / IFERROR($ND23/FRACAS!$AY$1*60,0), 1 )))</f>
        <v/>
      </c>
      <c r="OI23" s="193" t="str" cm="1">
        <f t="array" ref="OI23">IF($ND23=0,"",(IFERROR( (IFERROR($ND23/FRACAS!$AY$1*60,0) - SUMPRODUCT( (FRACAS!$K$5:$K$8972=OI$2) * IFERROR(FRACAS!$AN$5:$AN$8972,0) ) ) / IFERROR($ND23/FRACAS!$AY$1*60,0), 1 )))</f>
        <v/>
      </c>
      <c r="OJ23" s="193" t="str" cm="1">
        <f t="array" ref="OJ23">IF($ND23=0,"",(IFERROR( (IFERROR($ND23/FRACAS!$AY$1*60,0) - SUMPRODUCT( (FRACAS!$K$5:$K$8972=OJ$2) * IFERROR(FRACAS!$AN$5:$AN$8972,0) ) ) / IFERROR($ND23/FRACAS!$AY$1*60,0), 1 )))</f>
        <v/>
      </c>
      <c r="OK23" s="193" t="str" cm="1">
        <f t="array" ref="OK23">IF($ND23=0,"",(IFERROR( (IFERROR($ND23/FRACAS!$AY$1*60,0) - SUMPRODUCT( (FRACAS!$K$5:$K$8972=OK$2) * IFERROR(FRACAS!$AN$5:$AN$8972,0) ) ) / IFERROR($ND23/FRACAS!$AY$1*60,0), 1 )))</f>
        <v/>
      </c>
      <c r="OL23" s="193" t="str" cm="1">
        <f t="array" ref="OL23">IF($ND23=0,"",(IFERROR( (IFERROR($ND23/FRACAS!$AY$1*60,0) - SUMPRODUCT( (FRACAS!$K$5:$K$8972=OL$2) * IFERROR(FRACAS!$AN$5:$AN$8972,0) ) ) / IFERROR($ND23/FRACAS!$AY$1*60,0), 1 )))</f>
        <v/>
      </c>
      <c r="OM23" s="193" t="str" cm="1">
        <f t="array" ref="OM23">IF($ND23=0,"",(IFERROR( (IFERROR($ND23/FRACAS!$AY$1*60,0) - SUMPRODUCT( (FRACAS!$K$5:$K$8972=OM$2) * IFERROR(FRACAS!$AN$5:$AN$8972,0) ) ) / IFERROR($ND23/FRACAS!$AY$1*60,0), 1 )))</f>
        <v/>
      </c>
      <c r="ON23" s="193" t="str" cm="1">
        <f t="array" ref="ON23">IF($ND23=0,"",(IFERROR( (IFERROR($ND23/FRACAS!$AY$1*60,0) - SUMPRODUCT( (FRACAS!$K$5:$K$8972=ON$2) * IFERROR(FRACAS!$AN$5:$AN$8972,0) ) ) / IFERROR($ND23/FRACAS!$AY$1*60,0), 1 )))</f>
        <v/>
      </c>
      <c r="OO23" s="193" t="str" cm="1">
        <f t="array" ref="OO23">IF($ND23=0,"",(IFERROR( (IFERROR($ND23/FRACAS!$AY$1*60,0) - SUMPRODUCT( (FRACAS!$K$5:$K$8972=OO$2) * IFERROR(FRACAS!$AN$5:$AN$8972,0) ) ) / IFERROR($ND23/FRACAS!$AY$1*60,0), 1 )))</f>
        <v/>
      </c>
      <c r="OP23" s="193" t="str" cm="1">
        <f t="array" ref="OP23">IF($ND23=0,"",(IFERROR( (IFERROR($ND23/FRACAS!$AY$1*60,0) - SUMPRODUCT( (FRACAS!$K$5:$K$8972=OP$2) * IFERROR(FRACAS!$AN$5:$AN$8972,0) ) ) / IFERROR($ND23/FRACAS!$AY$1*60,0), 1 )))</f>
        <v/>
      </c>
      <c r="OQ23" s="193" t="str" cm="1">
        <f t="array" ref="OQ23">IF($ND23=0,"",(IFERROR( (IFERROR($ND23/FRACAS!$AY$1*60,0) - SUMPRODUCT( (FRACAS!$K$5:$K$8972=OQ$2) * IFERROR(FRACAS!$AN$5:$AN$8972,0) ) ) / IFERROR($ND23/FRACAS!$AY$1*60,0), 1 )))</f>
        <v/>
      </c>
      <c r="OR23" s="193" t="str" cm="1">
        <f t="array" ref="OR23">IF($ND23=0,"",(IFERROR( (IFERROR($ND23/FRACAS!$AY$1*60,0) - SUMPRODUCT( (FRACAS!$K$5:$K$8972=OR$2) * IFERROR(FRACAS!$AN$5:$AN$8972,0) ) ) / IFERROR($ND23/FRACAS!$AY$1*60,0), 1 )))</f>
        <v/>
      </c>
      <c r="OS23" s="193" t="str" cm="1">
        <f t="array" ref="OS23">IF($ND23=0,"",(IFERROR( (IFERROR($ND23/FRACAS!$AY$1*60,0) - SUMPRODUCT( (FRACAS!$K$5:$K$8972=OS$2) * IFERROR(FRACAS!$AN$5:$AN$8972,0) ) ) / IFERROR($ND23/FRACAS!$AY$1*60,0), 1 )))</f>
        <v/>
      </c>
      <c r="OT23" s="243" t="str" cm="1">
        <f t="array" ref="OT23">IF($ND23=0,"",(IFERROR( (IFERROR($ND23/FRACAS!$AY$1*60,0) - SUMPRODUCT( (FRACAS!$K$5:$K$8972=OT$2) * IFERROR(FRACAS!$AN$5:$AN$8972,0) ) ) / IFERROR($ND23/FRACAS!$AY$1*60,0), 1 )))</f>
        <v/>
      </c>
    </row>
    <row r="24" spans="2:410" x14ac:dyDescent="0.2">
      <c r="B24" s="233"/>
      <c r="C24" s="259">
        <f>IF('[1]17.11.2025 IASI18 Mileage'!C24="","",'[1]17.11.2025 IASI18 Mileage'!C24)</f>
        <v>46104</v>
      </c>
      <c r="D24" s="201" t="str">
        <f>IF('[1]17.11.2025 IASI18 Mileage'!D24="","",'[1]17.11.2025 IASI18 Mileage'!D24)</f>
        <v/>
      </c>
      <c r="E24" s="201" t="str">
        <f>IF('[1]17.11.2025 IASI18 Mileage'!E24="","",'[1]17.11.2025 IASI18 Mileage'!E24)</f>
        <v/>
      </c>
      <c r="F24" s="201" t="str">
        <f>IF('[1]17.11.2025 IASI18 Mileage'!F24="","",'[1]17.11.2025 IASI18 Mileage'!F24)</f>
        <v/>
      </c>
      <c r="G24" s="201" t="str">
        <f>IF('[1]17.11.2025 IASI18 Mileage'!G24="","",'[1]17.11.2025 IASI18 Mileage'!G24)</f>
        <v/>
      </c>
      <c r="H24" s="201" t="str">
        <f>IF('[1]17.11.2025 IASI18 Mileage'!H24="","",'[1]17.11.2025 IASI18 Mileage'!H24)</f>
        <v/>
      </c>
      <c r="I24" s="201" t="str">
        <f>IF('[1]17.11.2025 IASI18 Mileage'!I24="","",'[1]17.11.2025 IASI18 Mileage'!I24)</f>
        <v/>
      </c>
      <c r="J24" s="201" t="str">
        <f>IF('[1]17.11.2025 IASI18 Mileage'!J24="","",'[1]17.11.2025 IASI18 Mileage'!J24)</f>
        <v/>
      </c>
      <c r="K24" s="201" t="str">
        <f>IF('[1]17.11.2025 IASI18 Mileage'!K24="","",'[1]17.11.2025 IASI18 Mileage'!K24)</f>
        <v/>
      </c>
      <c r="L24" s="201" t="str">
        <f>IF('[1]17.11.2025 IASI18 Mileage'!L24="","",'[1]17.11.2025 IASI18 Mileage'!L24)</f>
        <v/>
      </c>
      <c r="M24" s="201" t="str">
        <f>IF('[1]17.11.2025 IASI18 Mileage'!M24="","",'[1]17.11.2025 IASI18 Mileage'!M24)</f>
        <v/>
      </c>
      <c r="N24" s="201" t="str">
        <f>IF('[1]17.11.2025 IASI18 Mileage'!N24="","",'[1]17.11.2025 IASI18 Mileage'!N24)</f>
        <v/>
      </c>
      <c r="O24" s="201" t="str">
        <f>IF('[1]17.11.2025 IASI18 Mileage'!O24="","",'[1]17.11.2025 IASI18 Mileage'!O24)</f>
        <v/>
      </c>
      <c r="P24" s="201" t="str">
        <f>IF('[1]17.11.2025 IASI18 Mileage'!P24="","",'[1]17.11.2025 IASI18 Mileage'!P24)</f>
        <v/>
      </c>
      <c r="Q24" s="201" t="str">
        <f>IF('[1]17.11.2025 IASI18 Mileage'!Q24="","",'[1]17.11.2025 IASI18 Mileage'!Q24)</f>
        <v/>
      </c>
      <c r="R24" s="201" t="str">
        <f>IF('[1]17.11.2025 IASI18 Mileage'!R24="","",'[1]17.11.2025 IASI18 Mileage'!R24)</f>
        <v/>
      </c>
      <c r="S24" s="201" t="str">
        <f>IF('[1]17.11.2025 IASI18 Mileage'!S24="","",'[1]17.11.2025 IASI18 Mileage'!S24)</f>
        <v/>
      </c>
      <c r="T24" s="201" t="str">
        <f>IF('[1]17.11.2025 IASI18 Mileage'!T24="","",'[1]17.11.2025 IASI18 Mileage'!T24)</f>
        <v/>
      </c>
      <c r="U24" s="201" t="str">
        <f>IF('[1]17.11.2025 IASI18 Mileage'!U24="","",'[1]17.11.2025 IASI18 Mileage'!U24)</f>
        <v/>
      </c>
      <c r="V24" s="201"/>
      <c r="W24" s="201"/>
      <c r="X24" s="201"/>
      <c r="Y24" s="201"/>
      <c r="Z24" s="201"/>
      <c r="AA24" s="201"/>
      <c r="AB24" s="201"/>
      <c r="AC24" s="201"/>
      <c r="AD24" s="201"/>
      <c r="AE24" s="201"/>
      <c r="AF24" s="201"/>
      <c r="AG24" s="201"/>
      <c r="AH24" s="201"/>
      <c r="AI24" s="201"/>
      <c r="AJ24" s="201"/>
      <c r="AK24" s="201"/>
      <c r="AL24" s="201"/>
      <c r="AM24" s="201"/>
      <c r="AN24" s="201"/>
      <c r="AO24" s="201"/>
      <c r="AP24" s="201"/>
      <c r="AQ24" s="201"/>
      <c r="AR24" s="201"/>
      <c r="AS24" s="201"/>
      <c r="AT24" s="201"/>
      <c r="AU24" s="201"/>
      <c r="AV24" s="201"/>
      <c r="AW24" s="201"/>
      <c r="AX24" s="201"/>
      <c r="AY24" s="201"/>
      <c r="AZ24" s="201"/>
      <c r="BA24" s="202"/>
      <c r="BB24" s="184"/>
      <c r="BC24" s="184"/>
      <c r="BD24" s="234"/>
      <c r="BE24" s="234"/>
      <c r="BF24" s="234"/>
      <c r="BG24" s="234"/>
      <c r="BH24" s="234"/>
      <c r="BI24" s="234"/>
      <c r="BJ24" s="234"/>
      <c r="BK24" s="234"/>
      <c r="BL24" s="234"/>
      <c r="BM24" s="234"/>
      <c r="BN24" s="234"/>
      <c r="BO24" s="234"/>
      <c r="BP24" s="234"/>
      <c r="BQ24" s="234"/>
      <c r="BR24" s="234"/>
      <c r="BS24" s="234"/>
      <c r="BT24" s="234"/>
      <c r="BU24" s="234"/>
      <c r="BV24" s="234"/>
      <c r="BW24" s="234"/>
      <c r="BX24" s="234"/>
      <c r="BY24" s="234"/>
      <c r="BZ24" s="234"/>
      <c r="CA24" s="234"/>
      <c r="CB24" s="234"/>
      <c r="CC24" s="234"/>
      <c r="CD24" s="234"/>
      <c r="CE24" s="234"/>
      <c r="CF24" s="234"/>
      <c r="CG24" s="234"/>
      <c r="CH24" s="234"/>
      <c r="CI24" s="234"/>
      <c r="CJ24" s="234"/>
      <c r="CK24" s="234"/>
      <c r="CL24" s="234"/>
      <c r="CM24" s="234"/>
      <c r="CN24" s="234"/>
      <c r="CO24" s="234"/>
      <c r="CP24" s="234"/>
      <c r="CQ24" s="234"/>
      <c r="CR24" s="234"/>
      <c r="CS24" s="234"/>
      <c r="CT24" s="234"/>
      <c r="CU24" s="234"/>
      <c r="CV24" s="234"/>
      <c r="CW24" s="234"/>
      <c r="CX24" s="234"/>
      <c r="CY24" s="234"/>
      <c r="CZ24" s="234"/>
      <c r="DA24" s="234"/>
      <c r="DB24" s="234"/>
      <c r="DC24" s="184">
        <f t="shared" si="5"/>
        <v>0</v>
      </c>
      <c r="DD24" s="235" t="str">
        <f t="shared" si="3"/>
        <v/>
      </c>
      <c r="DE24" s="186">
        <f>IF(D24&gt; 0,(COUNTIFS(FRACAS!$B$5:$B$8972, D$4, FRACAS!$D$5:$D$8972, "&lt;="&amp;D24)), "" )</f>
        <v>0</v>
      </c>
      <c r="DF24" s="186">
        <f>IF(E24&gt; 0,(COUNTIFS(FRACAS!$B$5:$B$8972, E$4, FRACAS!$D$5:$D$8972, "&lt;="&amp;E24)), "" )</f>
        <v>0</v>
      </c>
      <c r="DG24" s="186">
        <f>IF(F24&gt; 0,(COUNTIFS(FRACAS!$B$5:$B$8972, F$4, FRACAS!$D$5:$D$8972, "&lt;="&amp;F24)), "" )</f>
        <v>0</v>
      </c>
      <c r="DH24" s="186">
        <f>IF(G24&gt; 0,(COUNTIFS(FRACAS!$B$5:$B$8972, G$4, FRACAS!$D$5:$D$8972, "&lt;="&amp;G24)), "" )</f>
        <v>0</v>
      </c>
      <c r="DI24" s="186">
        <f>IF(H24&gt; 0,(COUNTIFS(FRACAS!$B$5:$B$8972, H$4, FRACAS!$D$5:$D$8972, "&lt;="&amp;H24)), "" )</f>
        <v>0</v>
      </c>
      <c r="DJ24" s="186">
        <f>IF(I24&gt; 0,(COUNTIFS(FRACAS!$B$5:$B$8972, I$4, FRACAS!$D$5:$D$8972, "&lt;="&amp;I24)), "" )</f>
        <v>0</v>
      </c>
      <c r="DK24" s="186">
        <f>IF(J24&gt; 0,(COUNTIFS(FRACAS!$B$5:$B$8972, J$4, FRACAS!$D$5:$D$8972, "&lt;="&amp;J24)), "" )</f>
        <v>0</v>
      </c>
      <c r="DL24" s="186">
        <f>IF(K24&gt; 0,(COUNTIFS(FRACAS!$B$5:$B$8972, K$4, FRACAS!$D$5:$D$8972, "&lt;="&amp;K24)), "" )</f>
        <v>0</v>
      </c>
      <c r="DM24" s="186">
        <f>IF(L24&gt; 0,(COUNTIFS(FRACAS!$B$5:$B$8972, L$4, FRACAS!$D$5:$D$8972, "&lt;="&amp;L24)), "" )</f>
        <v>0</v>
      </c>
      <c r="DN24" s="186">
        <f>IF(M24&gt; 0,(COUNTIFS(FRACAS!$B$5:$B$8972, M$4, FRACAS!$D$5:$D$8972, "&lt;="&amp;M24)), "" )</f>
        <v>0</v>
      </c>
      <c r="DO24" s="186">
        <f>IF(N24&gt; 0,(COUNTIFS(FRACAS!$B$5:$B$8972, N$4, FRACAS!$D$5:$D$8972, "&lt;="&amp;N24)), "" )</f>
        <v>0</v>
      </c>
      <c r="DP24" s="186">
        <f>IF(O24&gt; 0,(COUNTIFS(FRACAS!$B$5:$B$8972, O$4, FRACAS!$D$5:$D$8972, "&lt;="&amp;O24)), "" )</f>
        <v>0</v>
      </c>
      <c r="DQ24" s="186">
        <f>IF(P24&gt; 0,(COUNTIFS(FRACAS!$B$5:$B$8972, P$4, FRACAS!$D$5:$D$8972, "&lt;="&amp;P24)), "" )</f>
        <v>0</v>
      </c>
      <c r="DR24" s="186">
        <f>IF(Q24&gt; 0,(COUNTIFS(FRACAS!$B$5:$B$8972, Q$4, FRACAS!$D$5:$D$8972, "&lt;="&amp;Q24)), "" )</f>
        <v>0</v>
      </c>
      <c r="DS24" s="186">
        <f>IF(R24&gt; 0,(COUNTIFS(FRACAS!$B$5:$B$8972, R$4, FRACAS!$D$5:$D$8972, "&lt;="&amp;R24)), "" )</f>
        <v>0</v>
      </c>
      <c r="DT24" s="186">
        <f>IF(S24&gt; 0,(COUNTIFS(FRACAS!$B$5:$B$8972, S$4, FRACAS!$D$5:$D$8972, "&lt;="&amp;S24)), "" )</f>
        <v>0</v>
      </c>
      <c r="DU24" s="186">
        <f>IF(T24&gt; 0,(COUNTIFS(FRACAS!$B$5:$B$8972, T$4, FRACAS!$D$5:$D$8972, "&lt;="&amp;T24)), "" )</f>
        <v>0</v>
      </c>
      <c r="DV24" s="186">
        <f>IF(U24&gt; 0,(COUNTIFS(FRACAS!$B$5:$B$8972, U$4, FRACAS!$D$5:$D$8972, "&lt;="&amp;U24)), "" )</f>
        <v>0</v>
      </c>
      <c r="DW24" s="186" t="str">
        <f>IF(V24&gt; 0,(COUNTIFS(FRACAS!$B$5:$B$8972, V$4, FRACAS!$D$5:$D$8972, "&lt;="&amp;V24)), "" )</f>
        <v/>
      </c>
      <c r="DX24" s="186" t="str">
        <f>IF(W24&gt; 0,(COUNTIFS(FRACAS!$B$5:$B$8972, W$4, FRACAS!$D$5:$D$8972, "&lt;="&amp;W24)), "" )</f>
        <v/>
      </c>
      <c r="DY24" s="186" t="str">
        <f>IF(X24&gt; 0,(COUNTIFS(FRACAS!$B$5:$B$8972, X$4, FRACAS!$D$5:$D$8972, "&lt;="&amp;X24)), "" )</f>
        <v/>
      </c>
      <c r="DZ24" s="186" t="str">
        <f>IF(Y24&gt; 0,(COUNTIFS(FRACAS!$B$5:$B$8972, Y$4, FRACAS!$D$5:$D$8972, "&lt;="&amp;Y24)), "" )</f>
        <v/>
      </c>
      <c r="EA24" s="186" t="str">
        <f>IF(Z24&gt; 0,(COUNTIFS(FRACAS!$B$5:$B$8972, Z$4, FRACAS!$D$5:$D$8972, "&lt;="&amp;Z24)), "" )</f>
        <v/>
      </c>
      <c r="EB24" s="186" t="str">
        <f>IF(AA24&gt; 0,(COUNTIFS(FRACAS!$B$5:$B$8972, AA$4, FRACAS!$D$5:$D$8972, "&lt;="&amp;AA24)), "" )</f>
        <v/>
      </c>
      <c r="EC24" s="186" t="str">
        <f>IF(AB24&gt; 0,(COUNTIFS(FRACAS!$B$5:$B$8972, AB$4, FRACAS!$D$5:$D$8972, "&lt;="&amp;AB24)), "" )</f>
        <v/>
      </c>
      <c r="ED24" s="186" t="str">
        <f>IF(AC24&gt; 0,(COUNTIFS(FRACAS!$B$5:$B$8972, AC$4, FRACAS!$D$5:$D$8972, "&lt;="&amp;AC24)), "" )</f>
        <v/>
      </c>
      <c r="EE24" s="186" t="str">
        <f>IF(AD24&gt; 0,(COUNTIFS(FRACAS!$B$5:$B$8972, AD$4, FRACAS!$D$5:$D$8972, "&lt;="&amp;AD24)), "" )</f>
        <v/>
      </c>
      <c r="EF24" s="186" t="str">
        <f>IF(AE24&gt; 0,(COUNTIFS(FRACAS!$B$5:$B$8972, AE$4, FRACAS!$D$5:$D$8972, "&lt;="&amp;AE24)), "" )</f>
        <v/>
      </c>
      <c r="EG24" s="186" t="str">
        <f>IF(AF24&gt; 0,(COUNTIFS(FRACAS!$B$5:$B$8972, AF$4, FRACAS!$D$5:$D$8972, "&lt;="&amp;AF24)), "" )</f>
        <v/>
      </c>
      <c r="EH24" s="186" t="str">
        <f>IF(AG24&gt; 0,(COUNTIFS(FRACAS!$B$5:$B$8972, AG$4, FRACAS!$D$5:$D$8972, "&lt;="&amp;AG24)), "" )</f>
        <v/>
      </c>
      <c r="EI24" s="186" t="str">
        <f>IF(AH24&gt; 0,(COUNTIFS(FRACAS!$B$5:$B$8972, AH$4, FRACAS!$D$5:$D$8972, "&lt;="&amp;AH24)), "" )</f>
        <v/>
      </c>
      <c r="EJ24" s="186" t="str">
        <f>IF(AI24&gt; 0,(COUNTIFS(FRACAS!$B$5:$B$8972, AI$4, FRACAS!$D$5:$D$8972, "&lt;="&amp;AI24)), "" )</f>
        <v/>
      </c>
      <c r="EK24" s="186" t="str">
        <f>IF(AJ24&gt; 0,(COUNTIFS(FRACAS!$B$5:$B$8972, AJ$4, FRACAS!$D$5:$D$8972, "&lt;="&amp;AJ24)), "" )</f>
        <v/>
      </c>
      <c r="EL24" s="186" t="str">
        <f>IF(AK24&gt; 0,(COUNTIFS(FRACAS!$B$5:$B$8972, AK$4, FRACAS!$D$5:$D$8972, "&lt;="&amp;AK24)), "" )</f>
        <v/>
      </c>
      <c r="EM24" s="186" t="str">
        <f>IF(AL24&gt; 0,(COUNTIFS(FRACAS!$B$5:$B$8972, AL$4, FRACAS!$D$5:$D$8972, "&lt;="&amp;AL24)), "" )</f>
        <v/>
      </c>
      <c r="EN24" s="186" t="str">
        <f>IF(AM24&gt; 0,(COUNTIFS(FRACAS!$B$5:$B$8972, AM$4, FRACAS!$D$5:$D$8972, "&lt;="&amp;AM24)), "" )</f>
        <v/>
      </c>
      <c r="EO24" s="186" t="str">
        <f>IF(AN24&gt; 0,(COUNTIFS(FRACAS!$B$5:$B$8972, AN$4, FRACAS!$D$5:$D$8972, "&lt;="&amp;AN24)), "" )</f>
        <v/>
      </c>
      <c r="EP24" s="186" t="str">
        <f>IF(AO24&gt; 0,(COUNTIFS(FRACAS!$B$5:$B$8972, AO$4, FRACAS!$D$5:$D$8972, "&lt;="&amp;AO24)), "" )</f>
        <v/>
      </c>
      <c r="EQ24" s="186" t="str">
        <f>IF(AP24&gt; 0,(COUNTIFS(FRACAS!$B$5:$B$8972, AP$4, FRACAS!$D$5:$D$8972, "&lt;="&amp;AP24)), "" )</f>
        <v/>
      </c>
      <c r="ER24" s="186" t="str">
        <f>IF(AQ24&gt; 0,(COUNTIFS(FRACAS!$B$5:$B$8972, AQ$4, FRACAS!$D$5:$D$8972, "&lt;="&amp;AQ24)), "" )</f>
        <v/>
      </c>
      <c r="ES24" s="244"/>
      <c r="ET24" s="186"/>
      <c r="EU24" s="186"/>
      <c r="EV24" s="186"/>
      <c r="EW24" s="186"/>
      <c r="EX24" s="186"/>
      <c r="EY24" s="186"/>
      <c r="EZ24" s="186"/>
      <c r="FA24" s="186"/>
      <c r="FB24" s="203"/>
      <c r="FC24" s="204"/>
      <c r="FD24" s="204"/>
      <c r="FE24" s="190"/>
      <c r="FF24" s="190"/>
      <c r="FG24" s="190"/>
      <c r="FH24" s="190"/>
      <c r="FI24" s="190"/>
      <c r="FJ24" s="190"/>
      <c r="FK24" s="190"/>
      <c r="FL24" s="190"/>
      <c r="FM24" s="190"/>
      <c r="FN24" s="190"/>
      <c r="FO24" s="190"/>
      <c r="FP24" s="190"/>
      <c r="FQ24" s="190"/>
      <c r="FR24" s="190"/>
      <c r="FS24" s="190"/>
      <c r="FT24" s="190"/>
      <c r="FU24" s="190"/>
      <c r="FV24" s="190"/>
      <c r="FW24" s="190"/>
      <c r="FX24" s="190"/>
      <c r="FY24" s="190"/>
      <c r="FZ24" s="190"/>
      <c r="GA24" s="190"/>
      <c r="GB24" s="190"/>
      <c r="GC24" s="190"/>
      <c r="GD24" s="190"/>
      <c r="GE24" s="190"/>
      <c r="GF24" s="190"/>
      <c r="GG24" s="190"/>
      <c r="GH24" s="190"/>
      <c r="GI24" s="190"/>
      <c r="GJ24" s="190"/>
      <c r="GK24" s="190"/>
      <c r="GL24" s="190"/>
      <c r="GM24" s="190"/>
      <c r="GN24" s="190"/>
      <c r="GO24" s="190"/>
      <c r="GP24" s="190"/>
      <c r="GQ24" s="190"/>
      <c r="GR24" s="190"/>
      <c r="GS24" s="190"/>
      <c r="GT24" s="190"/>
      <c r="GU24" s="190"/>
      <c r="GV24" s="190"/>
      <c r="GW24" s="190"/>
      <c r="GX24" s="190"/>
      <c r="GY24" s="190"/>
      <c r="GZ24" s="190"/>
      <c r="HA24" s="190"/>
      <c r="HB24" s="190"/>
      <c r="HD24" s="190"/>
      <c r="HE24" s="190"/>
      <c r="HF24" s="190"/>
      <c r="HG24" s="190"/>
      <c r="HH24" s="190"/>
      <c r="HI24" s="190"/>
      <c r="HJ24" s="190"/>
      <c r="HK24" s="190"/>
      <c r="HL24" s="190"/>
      <c r="HM24" s="190"/>
      <c r="HN24" s="190"/>
      <c r="HO24" s="190"/>
      <c r="HP24" s="190"/>
      <c r="HQ24" s="190"/>
      <c r="HR24" s="190"/>
      <c r="HS24" s="190"/>
      <c r="HT24" s="190"/>
      <c r="HU24" s="190"/>
      <c r="HV24" s="190"/>
      <c r="HW24" s="190"/>
      <c r="HX24" s="190"/>
      <c r="HY24" s="190"/>
      <c r="HZ24" s="190"/>
      <c r="IA24" s="190"/>
      <c r="IB24" s="190"/>
      <c r="IC24" s="190"/>
      <c r="ID24" s="190"/>
      <c r="IE24" s="190"/>
      <c r="IF24" s="190"/>
      <c r="IG24" s="190"/>
      <c r="IH24" s="190"/>
      <c r="II24" s="190"/>
      <c r="IJ24" s="190"/>
      <c r="IK24" s="190"/>
      <c r="IL24" s="190"/>
      <c r="IM24" s="190"/>
      <c r="IN24" s="190"/>
      <c r="IO24" s="190"/>
      <c r="IP24" s="190"/>
      <c r="IQ24" s="190"/>
      <c r="IR24" s="190"/>
      <c r="IS24" s="190"/>
      <c r="IT24" s="190"/>
      <c r="IU24" s="190"/>
      <c r="IV24" s="190"/>
      <c r="IW24" s="190"/>
      <c r="IX24" s="190"/>
      <c r="IY24" s="190"/>
      <c r="IZ24" s="190"/>
      <c r="JA24" s="190"/>
      <c r="JB24" s="190"/>
      <c r="JC24" s="190"/>
      <c r="JD24" s="238"/>
      <c r="JE24" s="238"/>
      <c r="JF24" s="238"/>
      <c r="JG24" s="238"/>
      <c r="JH24" s="238"/>
      <c r="JI24" s="238"/>
      <c r="JJ24" s="238"/>
      <c r="JK24" s="238"/>
      <c r="JL24" s="238"/>
      <c r="JM24" s="238"/>
      <c r="JN24" s="239"/>
      <c r="JO24" s="193"/>
      <c r="JP24" s="193"/>
      <c r="JQ24" s="193"/>
      <c r="JR24" s="193"/>
      <c r="JS24" s="193"/>
      <c r="JT24" s="193"/>
      <c r="JU24" s="193"/>
      <c r="JV24" s="193"/>
      <c r="JW24" s="193"/>
      <c r="JX24" s="193"/>
      <c r="JY24" s="193"/>
      <c r="JZ24" s="193"/>
      <c r="KA24" s="193"/>
      <c r="KB24" s="193"/>
      <c r="KC24" s="193"/>
      <c r="KD24" s="193"/>
      <c r="KE24" s="193"/>
      <c r="KF24" s="193"/>
      <c r="KG24" s="193"/>
      <c r="KH24" s="193"/>
      <c r="KI24" s="193"/>
      <c r="KJ24" s="193"/>
      <c r="KK24" s="193"/>
      <c r="KL24" s="193"/>
      <c r="KM24" s="193"/>
      <c r="KN24" s="193"/>
      <c r="KO24" s="193"/>
      <c r="KP24" s="193"/>
      <c r="KQ24" s="193"/>
      <c r="KR24" s="193"/>
      <c r="KS24" s="193"/>
      <c r="KT24" s="193"/>
      <c r="KU24" s="193"/>
      <c r="KV24" s="193"/>
      <c r="KW24" s="193"/>
      <c r="KX24" s="193"/>
      <c r="KY24" s="193"/>
      <c r="KZ24" s="193"/>
      <c r="LA24" s="193"/>
      <c r="LB24" s="192"/>
      <c r="LC24" s="235" t="str">
        <f t="shared" si="4"/>
        <v/>
      </c>
      <c r="LD24" s="240" t="str" cm="1">
        <f t="array" ref="LD24">IFERROR((((D24/FRACAS!$AY$1)*60
)-(SUMPRODUCT((FRACAS!$B$5:$B$8970=D$4)*(FRACAS!$D$5:$D$8970&lt;=D24)*(IFERROR(FRACAS!$AM$5:$AM$8970,0)))
))/((D24/FRACAS!$AY$1)*60),"")</f>
        <v/>
      </c>
      <c r="LE24" s="240" t="str" cm="1">
        <f t="array" ref="LE24">IFERROR((((E24/FRACAS!$AY$1)*60
)-(SUMPRODUCT((FRACAS!$B$5:$B$8970=E$4)*(FRACAS!$D$5:$D$8970&lt;=E24)*(IFERROR(FRACAS!$AM$5:$AM$8970,0)))
))/((E24/FRACAS!$AY$1)*60),"")</f>
        <v/>
      </c>
      <c r="LF24" s="240" t="str" cm="1">
        <f t="array" ref="LF24">IFERROR((((F24/FRACAS!$AY$1)*60
)-(SUMPRODUCT((FRACAS!$B$5:$B$8970=F$4)*(FRACAS!$D$5:$D$8970&lt;=F24)*(IFERROR(FRACAS!$AM$5:$AM$8970,0)))
))/((F24/FRACAS!$AY$1)*60),"")</f>
        <v/>
      </c>
      <c r="LG24" s="240" t="str" cm="1">
        <f t="array" ref="LG24">IFERROR((((G24/FRACAS!$AY$1)*60
)-(SUMPRODUCT((FRACAS!$B$5:$B$8970=G$4)*(FRACAS!$D$5:$D$8970&lt;=G24)*(IFERROR(FRACAS!$AM$5:$AM$8970,0)))
))/((G24/FRACAS!$AY$1)*60),"")</f>
        <v/>
      </c>
      <c r="LH24" s="240" t="str" cm="1">
        <f t="array" ref="LH24">IFERROR((((H24/FRACAS!$AY$1)*60
)-(SUMPRODUCT((FRACAS!$B$5:$B$8970=H$4)*(FRACAS!$D$5:$D$8970&lt;=H24)*(IFERROR(FRACAS!$AM$5:$AM$8970,0)))
))/((H24/FRACAS!$AY$1)*60),"")</f>
        <v/>
      </c>
      <c r="LI24" s="240" t="str" cm="1">
        <f t="array" ref="LI24">IFERROR((((I24/FRACAS!$AY$1)*60
)-(SUMPRODUCT((FRACAS!$B$5:$B$8970=I$4)*(FRACAS!$D$5:$D$8970&lt;=I24)*(IFERROR(FRACAS!$AM$5:$AM$8970,0)))
))/((I24/FRACAS!$AY$1)*60),"")</f>
        <v/>
      </c>
      <c r="LJ24" s="240" t="str" cm="1">
        <f t="array" ref="LJ24">IFERROR((((J24/FRACAS!$AY$1)*60
)-(SUMPRODUCT((FRACAS!$B$5:$B$8970=J$4)*(FRACAS!$D$5:$D$8970&lt;=J24)*(IFERROR(FRACAS!$AM$5:$AM$8970,0)))
))/((J24/FRACAS!$AY$1)*60),"")</f>
        <v/>
      </c>
      <c r="LK24" s="240" t="str" cm="1">
        <f t="array" ref="LK24">IFERROR((((K24/FRACAS!$AY$1)*60
)-(SUMPRODUCT((FRACAS!$B$5:$B$8970=K$4)*(FRACAS!$D$5:$D$8970&lt;=K24)*(IFERROR(FRACAS!$AM$5:$AM$8970,0)))
))/((K24/FRACAS!$AY$1)*60),"")</f>
        <v/>
      </c>
      <c r="LL24" s="240" t="str" cm="1">
        <f t="array" ref="LL24">IFERROR((((L24/FRACAS!$AY$1)*60
)-(SUMPRODUCT((FRACAS!$B$5:$B$8970=L$4)*(FRACAS!$D$5:$D$8970&lt;=L24)*(IFERROR(FRACAS!$AM$5:$AM$8970,0)))
))/((L24/FRACAS!$AY$1)*60),"")</f>
        <v/>
      </c>
      <c r="LM24" s="240" t="str" cm="1">
        <f t="array" ref="LM24">IFERROR((((M24/FRACAS!$AY$1)*60
)-(SUMPRODUCT((FRACAS!$B$5:$B$8970=M$4)*(FRACAS!$D$5:$D$8970&lt;=M24)*(IFERROR(FRACAS!$AM$5:$AM$8970,0)))
))/((M24/FRACAS!$AY$1)*60),"")</f>
        <v/>
      </c>
      <c r="LN24" s="240" t="str" cm="1">
        <f t="array" ref="LN24">IFERROR((((N24/FRACAS!$AY$1)*60
)-(SUMPRODUCT((FRACAS!$B$5:$B$8970=N$4)*(FRACAS!$D$5:$D$8970&lt;=N24)*(IFERROR(FRACAS!$AM$5:$AM$8970,0)))
))/((N24/FRACAS!$AY$1)*60),"")</f>
        <v/>
      </c>
      <c r="LO24" s="240" t="str" cm="1">
        <f t="array" ref="LO24">IFERROR((((O24/FRACAS!$AY$1)*60
)-(SUMPRODUCT((FRACAS!$B$5:$B$8970=O$4)*(FRACAS!$D$5:$D$8970&lt;=O24)*(IFERROR(FRACAS!$AM$5:$AM$8970,0)))
))/((O24/FRACAS!$AY$1)*60),"")</f>
        <v/>
      </c>
      <c r="LP24" s="240" t="str" cm="1">
        <f t="array" ref="LP24">IFERROR((((P24/FRACAS!$AY$1)*60
)-(SUMPRODUCT((FRACAS!$B$5:$B$8970=P$4)*(FRACAS!$D$5:$D$8970&lt;=P24)*(IFERROR(FRACAS!$AM$5:$AM$8970,0)))
))/((P24/FRACAS!$AY$1)*60),"")</f>
        <v/>
      </c>
      <c r="LQ24" s="240" t="str" cm="1">
        <f t="array" ref="LQ24">IFERROR((((Q24/FRACAS!$AY$1)*60
)-(SUMPRODUCT((FRACAS!$B$5:$B$8970=Q$4)*(FRACAS!$D$5:$D$8970&lt;=Q24)*(IFERROR(FRACAS!$AM$5:$AM$8970,0)))
))/((Q24/FRACAS!$AY$1)*60),"")</f>
        <v/>
      </c>
      <c r="LR24" s="240" t="str" cm="1">
        <f t="array" ref="LR24">IFERROR((((R24/FRACAS!$AY$1)*60
)-(SUMPRODUCT((FRACAS!$B$5:$B$8970=R$4)*(FRACAS!$D$5:$D$8970&lt;=R24)*(IFERROR(FRACAS!$AM$5:$AM$8970,0)))
))/((R24/FRACAS!$AY$1)*60),"")</f>
        <v/>
      </c>
      <c r="LS24" s="240" t="str" cm="1">
        <f t="array" ref="LS24">IFERROR((((S24/FRACAS!$AY$1)*60
)-(SUMPRODUCT((FRACAS!$B$5:$B$8970=S$4)*(FRACAS!$D$5:$D$8970&lt;=S24)*(IFERROR(FRACAS!$AM$5:$AM$8970,0)))
))/((S24/FRACAS!$AY$1)*60),"")</f>
        <v/>
      </c>
      <c r="LT24" s="240" t="str" cm="1">
        <f t="array" ref="LT24">IFERROR((((T24/FRACAS!$AY$1)*60
)-(SUMPRODUCT((FRACAS!$B$5:$B$8970=T$4)*(FRACAS!$D$5:$D$8970&lt;=T24)*(IFERROR(FRACAS!$AM$5:$AM$8970,0)))
))/((T24/FRACAS!$AY$1)*60),"")</f>
        <v/>
      </c>
      <c r="LU24" s="240" t="str" cm="1">
        <f t="array" ref="LU24">IFERROR((((U24/FRACAS!$AY$1)*60
)-(SUMPRODUCT((FRACAS!$B$5:$B$8970=U$4)*(FRACAS!$D$5:$D$8970&lt;=U24)*(IFERROR(FRACAS!$AM$5:$AM$8970,0)))
))/((U24/FRACAS!$AY$1)*60),"")</f>
        <v/>
      </c>
      <c r="LV24" s="240" t="str" cm="1">
        <f t="array" ref="LV24">IFERROR(
    (((V24/FRACAS!$AY$1)*60))
    /
    (((V24/FRACAS!$AY$1)*60) + SUMPRODUCT((FRACAS!$B$5:$B$8970=V$4)*(FRACAS!$D$5:$D$8970&lt;=V24)*(IFERROR(FRACAS!$AM$5:$AM$8970,0)))
    ),"")</f>
        <v/>
      </c>
      <c r="LW24" s="240" t="str" cm="1">
        <f t="array" ref="LW24">IFERROR(
    (((W24/FRACAS!$AY$1)*60))
    /
    (((W24/FRACAS!$AY$1)*60) + SUMPRODUCT((FRACAS!$B$5:$B$8970=W$4)*(FRACAS!$D$5:$D$8970&lt;=W24)*(IFERROR(FRACAS!$AM$5:$AM$8970,0)))
    ),"")</f>
        <v/>
      </c>
      <c r="LX24" s="240" t="str" cm="1">
        <f t="array" ref="LX24">IFERROR(
    (((X24/FRACAS!$AY$1)*60))
    /
    (((X24/FRACAS!$AY$1)*60) + SUMPRODUCT((FRACAS!$B$5:$B$8970=X$4)*(FRACAS!$D$5:$D$8970&lt;=X24)*(IFERROR(FRACAS!$AM$5:$AM$8970,0)))
    ),"")</f>
        <v/>
      </c>
      <c r="LY24" s="240" t="str" cm="1">
        <f t="array" ref="LY24">IFERROR(
    (((Y24/FRACAS!$AY$1)*60))
    /
    (((Y24/FRACAS!$AY$1)*60) + SUMPRODUCT((FRACAS!$B$5:$B$8970=Y$4)*(FRACAS!$D$5:$D$8970&lt;=Y24)*(IFERROR(FRACAS!$AM$5:$AM$8970,0)))
    ),"")</f>
        <v/>
      </c>
      <c r="LZ24" s="240" t="str" cm="1">
        <f t="array" ref="LZ24">IFERROR(
    (((Z24/FRACAS!$AY$1)*60))
    /
    (((Z24/FRACAS!$AY$1)*60) + SUMPRODUCT((FRACAS!$B$5:$B$8970=Z$4)*(FRACAS!$D$5:$D$8970&lt;=Z24)*(IFERROR(FRACAS!$AM$5:$AM$8970,0)))
    ),"")</f>
        <v/>
      </c>
      <c r="MA24" s="240" t="str" cm="1">
        <f t="array" ref="MA24">IFERROR(
    (((AA24/FRACAS!$AY$1)*60))
    /
    (((AA24/FRACAS!$AY$1)*60) + SUMPRODUCT((FRACAS!$B$5:$B$8970=AA$4)*(FRACAS!$D$5:$D$8970&lt;=AA24)*(IFERROR(FRACAS!$AM$5:$AM$8970,0)))
    ),"")</f>
        <v/>
      </c>
      <c r="MB24" s="240" t="str" cm="1">
        <f t="array" ref="MB24">IFERROR(
    (((AB24/FRACAS!$AY$1)*60))
    /
    (((AB24/FRACAS!$AY$1)*60) + SUMPRODUCT((FRACAS!$B$5:$B$8970=AB$4)*(FRACAS!$D$5:$D$8970&lt;=AB24)*(IFERROR(FRACAS!$AM$5:$AM$8970,0)))
    ),"")</f>
        <v/>
      </c>
      <c r="MC24" s="240" t="str" cm="1">
        <f t="array" ref="MC24">IFERROR(
    (((AC24/FRACAS!$AY$1)*60))
    /
    (((AC24/FRACAS!$AY$1)*60) + SUMPRODUCT((FRACAS!$B$5:$B$8970=AC$4)*(FRACAS!$D$5:$D$8970&lt;=AC24)*(IFERROR(FRACAS!$AM$5:$AM$8970,0)))
    ),"")</f>
        <v/>
      </c>
      <c r="MD24" s="240" t="str" cm="1">
        <f t="array" ref="MD24">IFERROR(
    (((AD24/FRACAS!$AY$1)*60))
    /
    (((AD24/FRACAS!$AY$1)*60) + SUMPRODUCT((FRACAS!$B$5:$B$8970=AD$4)*(FRACAS!$D$5:$D$8970&lt;=AD24)*(IFERROR(FRACAS!$AM$5:$AM$8970,0)))
    ),"")</f>
        <v/>
      </c>
      <c r="ME24" s="240" t="str" cm="1">
        <f t="array" ref="ME24">IFERROR(
    (((AE24/FRACAS!$AY$1)*60))
    /
    (((AE24/FRACAS!$AY$1)*60) + SUMPRODUCT((FRACAS!$B$5:$B$8970=AE$4)*(FRACAS!$D$5:$D$8970&lt;=AE24)*(IFERROR(FRACAS!$AM$5:$AM$8970,0)))
    ),"")</f>
        <v/>
      </c>
      <c r="MF24" s="240" t="str" cm="1">
        <f t="array" ref="MF24">IFERROR(
    (((AF24/FRACAS!$AY$1)*60))
    /
    (((AF24/FRACAS!$AY$1)*60) + SUMPRODUCT((FRACAS!$B$5:$B$8970=AF$4)*(FRACAS!$D$5:$D$8970&lt;=AF24)*(IFERROR(FRACAS!$AM$5:$AM$8970,0)))
    ),"")</f>
        <v/>
      </c>
      <c r="MG24" s="240" t="str" cm="1">
        <f t="array" ref="MG24">IFERROR(
    (((AG24/FRACAS!$AY$1)*60))
    /
    (((AG24/FRACAS!$AY$1)*60) + SUMPRODUCT((FRACAS!$B$5:$B$8970=AG$4)*(FRACAS!$D$5:$D$8970&lt;=AG24)*(IFERROR(FRACAS!$AM$5:$AM$8970,0)))
    ),"")</f>
        <v/>
      </c>
      <c r="MH24" s="240" t="str" cm="1">
        <f t="array" ref="MH24">IFERROR(
    (((AH24/FRACAS!$AY$1)*60))
    /
    (((AH24/FRACAS!$AY$1)*60) + SUMPRODUCT((FRACAS!$B$5:$B$8970=AH$4)*(FRACAS!$D$5:$D$8970&lt;=AH24)*(IFERROR(FRACAS!$AM$5:$AM$8970,0)))
    ),"")</f>
        <v/>
      </c>
      <c r="MI24" s="240" t="str" cm="1">
        <f t="array" ref="MI24">IFERROR(
    (((AI24/FRACAS!$AY$1)*60))
    /
    (((AI24/FRACAS!$AY$1)*60) + SUMPRODUCT((FRACAS!$B$5:$B$8970=AI$4)*(FRACAS!$D$5:$D$8970&lt;=AI24)*(IFERROR(FRACAS!$AM$5:$AM$8970,0)))
    ),"")</f>
        <v/>
      </c>
      <c r="MJ24" s="240" t="str" cm="1">
        <f t="array" ref="MJ24">IFERROR(
    (((AJ24/FRACAS!$AY$1)*60))
    /
    (((AJ24/FRACAS!$AY$1)*60) + SUMPRODUCT((FRACAS!$B$5:$B$8970=AJ$4)*(FRACAS!$D$5:$D$8970&lt;=AJ24)*(IFERROR(FRACAS!$AM$5:$AM$8970,0)))
    ),"")</f>
        <v/>
      </c>
      <c r="MK24" s="240" t="str" cm="1">
        <f t="array" ref="MK24">IFERROR(
    (((AK24/FRACAS!$AY$1)*60))
    /
    (((AK24/FRACAS!$AY$1)*60) + SUMPRODUCT((FRACAS!$B$5:$B$8970=AK$4)*(FRACAS!$D$5:$D$8970&lt;=AK24)*(IFERROR(FRACAS!$AM$5:$AM$8970,0)))
    ),"")</f>
        <v/>
      </c>
      <c r="ML24" s="240" t="str" cm="1">
        <f t="array" ref="ML24">IFERROR(
    (((AL24/FRACAS!$AY$1)*60))
    /
    (((AL24/FRACAS!$AY$1)*60) + SUMPRODUCT((FRACAS!$B$5:$B$8970=AL$4)*(FRACAS!$D$5:$D$8970&lt;=AL24)*(IFERROR(FRACAS!$AM$5:$AM$8970,0)))
    ),"")</f>
        <v/>
      </c>
      <c r="MM24" s="240" t="str" cm="1">
        <f t="array" ref="MM24">IFERROR(
    (((AM24/FRACAS!$AY$1)*60))
    /
    (((AM24/FRACAS!$AY$1)*60) + SUMPRODUCT((FRACAS!$B$5:$B$8970=AM$4)*(FRACAS!$D$5:$D$8970&lt;=AM24)*(IFERROR(FRACAS!$AM$5:$AM$8970,0)))
    ),"")</f>
        <v/>
      </c>
      <c r="MN24" s="240" t="str" cm="1">
        <f t="array" ref="MN24">IFERROR(
    (((AN24/FRACAS!$AY$1)*60))
    /
    (((AN24/FRACAS!$AY$1)*60) + SUMPRODUCT((FRACAS!$B$5:$B$8970=AN$4)*(FRACAS!$D$5:$D$8970&lt;=AN24)*(IFERROR(FRACAS!$AM$5:$AM$8970,0)))
    ),"")</f>
        <v/>
      </c>
      <c r="MO24" s="240" t="str" cm="1">
        <f t="array" ref="MO24">IFERROR(
    (((AO24/FRACAS!$AY$1)*60))
    /
    (((AO24/FRACAS!$AY$1)*60) + SUMPRODUCT((FRACAS!$B$5:$B$8970=AO$4)*(FRACAS!$D$5:$D$8970&lt;=AO24)*(IFERROR(FRACAS!$AM$5:$AM$8970,0)))
    ),"")</f>
        <v/>
      </c>
      <c r="MP24" s="240" t="str" cm="1">
        <f t="array" ref="MP24">IFERROR(
    (((AP24/FRACAS!$AY$1)*60))
    /
    (((AP24/FRACAS!$AY$1)*60) + SUMPRODUCT((FRACAS!$B$5:$B$8970=AP$4)*(FRACAS!$D$5:$D$8970&lt;=AP24)*(IFERROR(FRACAS!$AM$5:$AM$8970,0)))
    ),"")</f>
        <v/>
      </c>
      <c r="MQ24" s="240" t="str" cm="1">
        <f t="array" ref="MQ24">IFERROR(
    (((AQ24/FRACAS!$AY$1)*60))
    /
    (((AQ24/FRACAS!$AY$1)*60) + SUMPRODUCT((FRACAS!$B$5:$B$8970=AQ$4)*(FRACAS!$D$5:$D$8970&lt;=AQ24)*(IFERROR(FRACAS!$AM$5:$AM$8970,0)))
    ),"")</f>
        <v/>
      </c>
      <c r="MR24" s="194"/>
      <c r="MS24" s="194"/>
      <c r="MT24" s="194"/>
      <c r="MU24" s="194"/>
      <c r="MV24" s="194"/>
      <c r="MW24" s="194"/>
      <c r="MX24" s="194"/>
      <c r="MY24" s="194"/>
      <c r="MZ24" s="194"/>
      <c r="NA24" s="195"/>
      <c r="ND24" s="241">
        <f t="shared" si="6"/>
        <v>0</v>
      </c>
      <c r="NE24" s="242" t="str">
        <f t="shared" si="7"/>
        <v/>
      </c>
      <c r="NF24" s="193" t="str" cm="1">
        <f t="array" ref="NF24">IF($ND24=0,"",(IFERROR( (IFERROR($ND24/FRACAS!$AY$1*60,0) - SUMPRODUCT( (FRACAS!$K$5:$K$8972=NF$2) * IFERROR(FRACAS!$AN$5:$AN$8972,0) ) ) / IFERROR($ND24/FRACAS!$AY$1*60,0), 1 )))</f>
        <v/>
      </c>
      <c r="NG24" s="193" t="str" cm="1">
        <f t="array" ref="NG24">IF($ND24=0,"",(IFERROR( (IFERROR($ND24/FRACAS!$AY$1*60,0) - SUMPRODUCT( (FRACAS!$K$5:$K$8972=NG$2) * IFERROR(FRACAS!$AN$5:$AN$8972,0) ) ) / IFERROR($ND24/FRACAS!$AY$1*60,0), 1 )))</f>
        <v/>
      </c>
      <c r="NH24" s="193" t="str" cm="1">
        <f t="array" ref="NH24">IF($ND24=0,"",(IFERROR( (IFERROR($ND24/FRACAS!$AY$1*60,0) - SUMPRODUCT( (FRACAS!$K$5:$K$8972=NH$2) * IFERROR(FRACAS!$AN$5:$AN$8972,0) ) ) / IFERROR($ND24/FRACAS!$AY$1*60,0), 1 )))</f>
        <v/>
      </c>
      <c r="NI24" s="193" t="str" cm="1">
        <f t="array" ref="NI24">IF($ND24=0,"",(IFERROR( (IFERROR($ND24/FRACAS!$AY$1*60,0) - SUMPRODUCT( (FRACAS!$K$5:$K$8972=NI$2) * IFERROR(FRACAS!$AN$5:$AN$8972,0) ) ) / IFERROR($ND24/FRACAS!$AY$1*60,0), 1 )))</f>
        <v/>
      </c>
      <c r="NJ24" s="193" t="str" cm="1">
        <f t="array" ref="NJ24">IF($ND24=0,"",(IFERROR( (IFERROR($ND24/FRACAS!$AY$1*60,0) - SUMPRODUCT( (FRACAS!$K$5:$K$8972=NJ$2) * IFERROR(FRACAS!$AN$5:$AN$8972,0) ) ) / IFERROR($ND24/FRACAS!$AY$1*60,0), 1 )))</f>
        <v/>
      </c>
      <c r="NK24" s="193" t="str" cm="1">
        <f t="array" ref="NK24">IF($ND24=0,"",(IFERROR( (IFERROR($ND24/FRACAS!$AY$1*60,0) - SUMPRODUCT( (FRACAS!$K$5:$K$8972=NK$2) * IFERROR(FRACAS!$AN$5:$AN$8972,0) ) ) / IFERROR($ND24/FRACAS!$AY$1*60,0), 1 )))</f>
        <v/>
      </c>
      <c r="NL24" s="193" t="str" cm="1">
        <f t="array" ref="NL24">IF($ND24=0,"",(IFERROR( (IFERROR($ND24/FRACAS!$AY$1*60,0) - SUMPRODUCT( (FRACAS!$K$5:$K$8972=NL$2) * IFERROR(FRACAS!$AN$5:$AN$8972,0) ) ) / IFERROR($ND24/FRACAS!$AY$1*60,0), 1 )))</f>
        <v/>
      </c>
      <c r="NM24" s="193" t="str" cm="1">
        <f t="array" ref="NM24">IF($ND24=0,"",(IFERROR( (IFERROR($ND24/FRACAS!$AY$1*60,0) - SUMPRODUCT( (FRACAS!$K$5:$K$8972=NM$2) * IFERROR(FRACAS!$AN$5:$AN$8972,0) ) ) / IFERROR($ND24/FRACAS!$AY$1*60,0), 1 )))</f>
        <v/>
      </c>
      <c r="NN24" s="193" t="str" cm="1">
        <f t="array" ref="NN24">IF($ND24=0,"",(IFERROR( (IFERROR($ND24/FRACAS!$AY$1*60,0) - SUMPRODUCT( (FRACAS!$K$5:$K$8972=NN$2) * IFERROR(FRACAS!$AN$5:$AN$8972,0) ) ) / IFERROR($ND24/FRACAS!$AY$1*60,0), 1 )))</f>
        <v/>
      </c>
      <c r="NO24" s="193" t="str" cm="1">
        <f t="array" ref="NO24">IF($ND24=0,"",(IFERROR( (IFERROR($ND24/FRACAS!$AY$1*60,0) - SUMPRODUCT( (FRACAS!$K$5:$K$8972=NO$2) * IFERROR(FRACAS!$AN$5:$AN$8972,0) ) ) / IFERROR($ND24/FRACAS!$AY$1*60,0), 1 )))</f>
        <v/>
      </c>
      <c r="NP24" s="193" t="str" cm="1">
        <f t="array" ref="NP24">IF($ND24=0,"",(IFERROR( (IFERROR($ND24/FRACAS!$AY$1*60,0) - SUMPRODUCT( (FRACAS!$K$5:$K$8972=NP$2) * IFERROR(FRACAS!$AN$5:$AN$8972,0) ) ) / IFERROR($ND24/FRACAS!$AY$1*60,0), 1 )))</f>
        <v/>
      </c>
      <c r="NQ24" s="193" t="str" cm="1">
        <f t="array" ref="NQ24">IF($ND24=0,"",(IFERROR( (IFERROR($ND24/FRACAS!$AY$1*60,0) - SUMPRODUCT( (FRACAS!$K$5:$K$8972=NQ$2) * IFERROR(FRACAS!$AN$5:$AN$8972,0) ) ) / IFERROR($ND24/FRACAS!$AY$1*60,0), 1 )))</f>
        <v/>
      </c>
      <c r="NR24" s="193" t="str" cm="1">
        <f t="array" ref="NR24">IF($ND24=0,"",(IFERROR( (IFERROR($ND24/FRACAS!$AY$1*60,0) - SUMPRODUCT( (FRACAS!$K$5:$K$8972=NR$2) * IFERROR(FRACAS!$AN$5:$AN$8972,0) ) ) / IFERROR($ND24/FRACAS!$AY$1*60,0), 1 )))</f>
        <v/>
      </c>
      <c r="NS24" s="193" t="str" cm="1">
        <f t="array" ref="NS24">IF($ND24=0,"",(IFERROR( (IFERROR($ND24/FRACAS!$AY$1*60,0) - SUMPRODUCT( (FRACAS!$K$5:$K$8972=NS$2) * IFERROR(FRACAS!$AN$5:$AN$8972,0) ) ) / IFERROR($ND24/FRACAS!$AY$1*60,0), 1 )))</f>
        <v/>
      </c>
      <c r="NT24" s="193" t="str" cm="1">
        <f t="array" ref="NT24">IF($ND24=0,"",(IFERROR( (IFERROR($ND24/FRACAS!$AY$1*60,0) - SUMPRODUCT( (FRACAS!$K$5:$K$8972=NT$2) * IFERROR(FRACAS!$AN$5:$AN$8972,0) ) ) / IFERROR($ND24/FRACAS!$AY$1*60,0), 1 )))</f>
        <v/>
      </c>
      <c r="NU24" s="193" t="str" cm="1">
        <f t="array" ref="NU24">IF($ND24=0,"",(IFERROR( (IFERROR($ND24/FRACAS!$AY$1*60,0) - SUMPRODUCT( (FRACAS!$K$5:$K$8972=NU$2) * IFERROR(FRACAS!$AN$5:$AN$8972,0) ) ) / IFERROR($ND24/FRACAS!$AY$1*60,0), 1 )))</f>
        <v/>
      </c>
      <c r="NV24" s="193" t="str" cm="1">
        <f t="array" ref="NV24">IF($ND24=0,"",(IFERROR( (IFERROR($ND24/FRACAS!$AY$1*60,0) - SUMPRODUCT( (FRACAS!$K$5:$K$8972=NV$2) * IFERROR(FRACAS!$AN$5:$AN$8972,0) ) ) / IFERROR($ND24/FRACAS!$AY$1*60,0), 1 )))</f>
        <v/>
      </c>
      <c r="NW24" s="193" t="str" cm="1">
        <f t="array" ref="NW24">IF($ND24=0,"",(IFERROR( (IFERROR($ND24/FRACAS!$AY$1*60,0) - SUMPRODUCT( (FRACAS!$K$5:$K$8972=NW$2) * IFERROR(FRACAS!$AN$5:$AN$8972,0) ) ) / IFERROR($ND24/FRACAS!$AY$1*60,0), 1 )))</f>
        <v/>
      </c>
      <c r="NX24" s="193" t="str" cm="1">
        <f t="array" ref="NX24">IF($ND24=0,"",(IFERROR( (IFERROR($ND24/FRACAS!$AY$1*60,0) - SUMPRODUCT( (FRACAS!$K$5:$K$8972=NX$2) * IFERROR(FRACAS!$AN$5:$AN$8972,0) ) ) / IFERROR($ND24/FRACAS!$AY$1*60,0), 1 )))</f>
        <v/>
      </c>
      <c r="NY24" s="193" t="str" cm="1">
        <f t="array" ref="NY24">IF($ND24=0,"",(IFERROR( (IFERROR($ND24/FRACAS!$AY$1*60,0) - SUMPRODUCT( (FRACAS!$K$5:$K$8972=NY$2) * IFERROR(FRACAS!$AN$5:$AN$8972,0) ) ) / IFERROR($ND24/FRACAS!$AY$1*60,0), 1 )))</f>
        <v/>
      </c>
      <c r="NZ24" s="193" t="str" cm="1">
        <f t="array" ref="NZ24">IF($ND24=0,"",(IFERROR( (IFERROR($ND24/FRACAS!$AY$1*60,0) - SUMPRODUCT( (FRACAS!$K$5:$K$8972=NZ$2) * IFERROR(FRACAS!$AN$5:$AN$8972,0) ) ) / IFERROR($ND24/FRACAS!$AY$1*60,0), 1 )))</f>
        <v/>
      </c>
      <c r="OA24" s="193" t="str" cm="1">
        <f t="array" ref="OA24">IF($ND24=0,"",(IFERROR( (IFERROR($ND24/FRACAS!$AY$1*60,0) - SUMPRODUCT( (FRACAS!$K$5:$K$8972=OA$2) * IFERROR(FRACAS!$AN$5:$AN$8972,0) ) ) / IFERROR($ND24/FRACAS!$AY$1*60,0), 1 )))</f>
        <v/>
      </c>
      <c r="OB24" s="193" t="str" cm="1">
        <f t="array" ref="OB24">IF($ND24=0,"",(IFERROR( (IFERROR($ND24/FRACAS!$AY$1*60,0) - SUMPRODUCT( (FRACAS!$K$5:$K$8972=OB$2) * IFERROR(FRACAS!$AN$5:$AN$8972,0) ) ) / IFERROR($ND24/FRACAS!$AY$1*60,0), 1 )))</f>
        <v/>
      </c>
      <c r="OC24" s="193" t="str" cm="1">
        <f t="array" ref="OC24">IF($ND24=0,"",(IFERROR( (IFERROR($ND24/FRACAS!$AY$1*60,0) - SUMPRODUCT( (FRACAS!$K$5:$K$8972=OC$2) * IFERROR(FRACAS!$AN$5:$AN$8972,0) ) ) / IFERROR($ND24/FRACAS!$AY$1*60,0), 1 )))</f>
        <v/>
      </c>
      <c r="OD24" s="193" t="str" cm="1">
        <f t="array" ref="OD24">IF($ND24=0,"",(IFERROR( (IFERROR($ND24/FRACAS!$AY$1*60,0) - SUMPRODUCT( (FRACAS!$K$5:$K$8972=OD$2) * IFERROR(FRACAS!$AN$5:$AN$8972,0) ) ) / IFERROR($ND24/FRACAS!$AY$1*60,0), 1 )))</f>
        <v/>
      </c>
      <c r="OE24" s="193" t="str" cm="1">
        <f t="array" ref="OE24">IF($ND24=0,"",(IFERROR( (IFERROR($ND24/FRACAS!$AY$1*60,0) - SUMPRODUCT( (FRACAS!$K$5:$K$8972=OE$2) * IFERROR(FRACAS!$AN$5:$AN$8972,0) ) ) / IFERROR($ND24/FRACAS!$AY$1*60,0), 1 )))</f>
        <v/>
      </c>
      <c r="OF24" s="193" t="str" cm="1">
        <f t="array" ref="OF24">IF($ND24=0,"",(IFERROR( (IFERROR($ND24/FRACAS!$AY$1*60,0) - SUMPRODUCT( (FRACAS!$K$5:$K$8972=OF$2) * IFERROR(FRACAS!$AN$5:$AN$8972,0) ) ) / IFERROR($ND24/FRACAS!$AY$1*60,0), 1 )))</f>
        <v/>
      </c>
      <c r="OG24" s="193" t="str" cm="1">
        <f t="array" ref="OG24">IF($ND24=0,"",(IFERROR( (IFERROR($ND24/FRACAS!$AY$1*60,0) - SUMPRODUCT( (FRACAS!$K$5:$K$8972=OG$2) * IFERROR(FRACAS!$AN$5:$AN$8972,0) ) ) / IFERROR($ND24/FRACAS!$AY$1*60,0), 1 )))</f>
        <v/>
      </c>
      <c r="OH24" s="193" t="str" cm="1">
        <f t="array" ref="OH24">IF($ND24=0,"",(IFERROR( (IFERROR($ND24/FRACAS!$AY$1*60,0) - SUMPRODUCT( (FRACAS!$K$5:$K$8972=OH$2) * IFERROR(FRACAS!$AN$5:$AN$8972,0) ) ) / IFERROR($ND24/FRACAS!$AY$1*60,0), 1 )))</f>
        <v/>
      </c>
      <c r="OI24" s="193" t="str" cm="1">
        <f t="array" ref="OI24">IF($ND24=0,"",(IFERROR( (IFERROR($ND24/FRACAS!$AY$1*60,0) - SUMPRODUCT( (FRACAS!$K$5:$K$8972=OI$2) * IFERROR(FRACAS!$AN$5:$AN$8972,0) ) ) / IFERROR($ND24/FRACAS!$AY$1*60,0), 1 )))</f>
        <v/>
      </c>
      <c r="OJ24" s="193" t="str" cm="1">
        <f t="array" ref="OJ24">IF($ND24=0,"",(IFERROR( (IFERROR($ND24/FRACAS!$AY$1*60,0) - SUMPRODUCT( (FRACAS!$K$5:$K$8972=OJ$2) * IFERROR(FRACAS!$AN$5:$AN$8972,0) ) ) / IFERROR($ND24/FRACAS!$AY$1*60,0), 1 )))</f>
        <v/>
      </c>
      <c r="OK24" s="193" t="str" cm="1">
        <f t="array" ref="OK24">IF($ND24=0,"",(IFERROR( (IFERROR($ND24/FRACAS!$AY$1*60,0) - SUMPRODUCT( (FRACAS!$K$5:$K$8972=OK$2) * IFERROR(FRACAS!$AN$5:$AN$8972,0) ) ) / IFERROR($ND24/FRACAS!$AY$1*60,0), 1 )))</f>
        <v/>
      </c>
      <c r="OL24" s="193" t="str" cm="1">
        <f t="array" ref="OL24">IF($ND24=0,"",(IFERROR( (IFERROR($ND24/FRACAS!$AY$1*60,0) - SUMPRODUCT( (FRACAS!$K$5:$K$8972=OL$2) * IFERROR(FRACAS!$AN$5:$AN$8972,0) ) ) / IFERROR($ND24/FRACAS!$AY$1*60,0), 1 )))</f>
        <v/>
      </c>
      <c r="OM24" s="193" t="str" cm="1">
        <f t="array" ref="OM24">IF($ND24=0,"",(IFERROR( (IFERROR($ND24/FRACAS!$AY$1*60,0) - SUMPRODUCT( (FRACAS!$K$5:$K$8972=OM$2) * IFERROR(FRACAS!$AN$5:$AN$8972,0) ) ) / IFERROR($ND24/FRACAS!$AY$1*60,0), 1 )))</f>
        <v/>
      </c>
      <c r="ON24" s="193" t="str" cm="1">
        <f t="array" ref="ON24">IF($ND24=0,"",(IFERROR( (IFERROR($ND24/FRACAS!$AY$1*60,0) - SUMPRODUCT( (FRACAS!$K$5:$K$8972=ON$2) * IFERROR(FRACAS!$AN$5:$AN$8972,0) ) ) / IFERROR($ND24/FRACAS!$AY$1*60,0), 1 )))</f>
        <v/>
      </c>
      <c r="OO24" s="193" t="str" cm="1">
        <f t="array" ref="OO24">IF($ND24=0,"",(IFERROR( (IFERROR($ND24/FRACAS!$AY$1*60,0) - SUMPRODUCT( (FRACAS!$K$5:$K$8972=OO$2) * IFERROR(FRACAS!$AN$5:$AN$8972,0) ) ) / IFERROR($ND24/FRACAS!$AY$1*60,0), 1 )))</f>
        <v/>
      </c>
      <c r="OP24" s="193" t="str" cm="1">
        <f t="array" ref="OP24">IF($ND24=0,"",(IFERROR( (IFERROR($ND24/FRACAS!$AY$1*60,0) - SUMPRODUCT( (FRACAS!$K$5:$K$8972=OP$2) * IFERROR(FRACAS!$AN$5:$AN$8972,0) ) ) / IFERROR($ND24/FRACAS!$AY$1*60,0), 1 )))</f>
        <v/>
      </c>
      <c r="OQ24" s="193" t="str" cm="1">
        <f t="array" ref="OQ24">IF($ND24=0,"",(IFERROR( (IFERROR($ND24/FRACAS!$AY$1*60,0) - SUMPRODUCT( (FRACAS!$K$5:$K$8972=OQ$2) * IFERROR(FRACAS!$AN$5:$AN$8972,0) ) ) / IFERROR($ND24/FRACAS!$AY$1*60,0), 1 )))</f>
        <v/>
      </c>
      <c r="OR24" s="193" t="str" cm="1">
        <f t="array" ref="OR24">IF($ND24=0,"",(IFERROR( (IFERROR($ND24/FRACAS!$AY$1*60,0) - SUMPRODUCT( (FRACAS!$K$5:$K$8972=OR$2) * IFERROR(FRACAS!$AN$5:$AN$8972,0) ) ) / IFERROR($ND24/FRACAS!$AY$1*60,0), 1 )))</f>
        <v/>
      </c>
      <c r="OS24" s="193" t="str" cm="1">
        <f t="array" ref="OS24">IF($ND24=0,"",(IFERROR( (IFERROR($ND24/FRACAS!$AY$1*60,0) - SUMPRODUCT( (FRACAS!$K$5:$K$8972=OS$2) * IFERROR(FRACAS!$AN$5:$AN$8972,0) ) ) / IFERROR($ND24/FRACAS!$AY$1*60,0), 1 )))</f>
        <v/>
      </c>
      <c r="OT24" s="243" t="str" cm="1">
        <f t="array" ref="OT24">IF($ND24=0,"",(IFERROR( (IFERROR($ND24/FRACAS!$AY$1*60,0) - SUMPRODUCT( (FRACAS!$K$5:$K$8972=OT$2) * IFERROR(FRACAS!$AN$5:$AN$8972,0) ) ) / IFERROR($ND24/FRACAS!$AY$1*60,0), 1 )))</f>
        <v/>
      </c>
    </row>
    <row r="25" spans="2:410" x14ac:dyDescent="0.2">
      <c r="B25" s="233"/>
      <c r="C25" s="259">
        <f>IF('[1]17.11.2025 IASI18 Mileage'!C25="","",'[1]17.11.2025 IASI18 Mileage'!C25)</f>
        <v>46111</v>
      </c>
      <c r="D25" s="201" t="str">
        <f>IF('[1]17.11.2025 IASI18 Mileage'!D25="","",'[1]17.11.2025 IASI18 Mileage'!D25)</f>
        <v/>
      </c>
      <c r="E25" s="201" t="str">
        <f>IF('[1]17.11.2025 IASI18 Mileage'!E25="","",'[1]17.11.2025 IASI18 Mileage'!E25)</f>
        <v/>
      </c>
      <c r="F25" s="201" t="str">
        <f>IF('[1]17.11.2025 IASI18 Mileage'!F25="","",'[1]17.11.2025 IASI18 Mileage'!F25)</f>
        <v/>
      </c>
      <c r="G25" s="201" t="str">
        <f>IF('[1]17.11.2025 IASI18 Mileage'!G25="","",'[1]17.11.2025 IASI18 Mileage'!G25)</f>
        <v/>
      </c>
      <c r="H25" s="201" t="str">
        <f>IF('[1]17.11.2025 IASI18 Mileage'!H25="","",'[1]17.11.2025 IASI18 Mileage'!H25)</f>
        <v/>
      </c>
      <c r="I25" s="201" t="str">
        <f>IF('[1]17.11.2025 IASI18 Mileage'!I25="","",'[1]17.11.2025 IASI18 Mileage'!I25)</f>
        <v/>
      </c>
      <c r="J25" s="201" t="str">
        <f>IF('[1]17.11.2025 IASI18 Mileage'!J25="","",'[1]17.11.2025 IASI18 Mileage'!J25)</f>
        <v/>
      </c>
      <c r="K25" s="201" t="str">
        <f>IF('[1]17.11.2025 IASI18 Mileage'!K25="","",'[1]17.11.2025 IASI18 Mileage'!K25)</f>
        <v/>
      </c>
      <c r="L25" s="201" t="str">
        <f>IF('[1]17.11.2025 IASI18 Mileage'!L25="","",'[1]17.11.2025 IASI18 Mileage'!L25)</f>
        <v/>
      </c>
      <c r="M25" s="201" t="str">
        <f>IF('[1]17.11.2025 IASI18 Mileage'!M25="","",'[1]17.11.2025 IASI18 Mileage'!M25)</f>
        <v/>
      </c>
      <c r="N25" s="201" t="str">
        <f>IF('[1]17.11.2025 IASI18 Mileage'!N25="","",'[1]17.11.2025 IASI18 Mileage'!N25)</f>
        <v/>
      </c>
      <c r="O25" s="201" t="str">
        <f>IF('[1]17.11.2025 IASI18 Mileage'!O25="","",'[1]17.11.2025 IASI18 Mileage'!O25)</f>
        <v/>
      </c>
      <c r="P25" s="201" t="str">
        <f>IF('[1]17.11.2025 IASI18 Mileage'!P25="","",'[1]17.11.2025 IASI18 Mileage'!P25)</f>
        <v/>
      </c>
      <c r="Q25" s="201" t="str">
        <f>IF('[1]17.11.2025 IASI18 Mileage'!Q25="","",'[1]17.11.2025 IASI18 Mileage'!Q25)</f>
        <v/>
      </c>
      <c r="R25" s="201" t="str">
        <f>IF('[1]17.11.2025 IASI18 Mileage'!R25="","",'[1]17.11.2025 IASI18 Mileage'!R25)</f>
        <v/>
      </c>
      <c r="S25" s="201" t="str">
        <f>IF('[1]17.11.2025 IASI18 Mileage'!S25="","",'[1]17.11.2025 IASI18 Mileage'!S25)</f>
        <v/>
      </c>
      <c r="T25" s="201" t="str">
        <f>IF('[1]17.11.2025 IASI18 Mileage'!T25="","",'[1]17.11.2025 IASI18 Mileage'!T25)</f>
        <v/>
      </c>
      <c r="U25" s="201" t="str">
        <f>IF('[1]17.11.2025 IASI18 Mileage'!U25="","",'[1]17.11.2025 IASI18 Mileage'!U25)</f>
        <v/>
      </c>
      <c r="V25" s="201"/>
      <c r="W25" s="201"/>
      <c r="X25" s="201"/>
      <c r="Y25" s="201"/>
      <c r="Z25" s="201"/>
      <c r="AA25" s="201"/>
      <c r="AB25" s="201"/>
      <c r="AC25" s="201"/>
      <c r="AD25" s="201"/>
      <c r="AE25" s="201"/>
      <c r="AF25" s="201"/>
      <c r="AG25" s="201"/>
      <c r="AH25" s="201"/>
      <c r="AI25" s="201"/>
      <c r="AJ25" s="201"/>
      <c r="AK25" s="201"/>
      <c r="AL25" s="201"/>
      <c r="AM25" s="201"/>
      <c r="AN25" s="201"/>
      <c r="AO25" s="201"/>
      <c r="AP25" s="201"/>
      <c r="AQ25" s="201"/>
      <c r="AR25" s="201"/>
      <c r="AS25" s="201"/>
      <c r="AT25" s="201"/>
      <c r="AU25" s="201"/>
      <c r="AV25" s="201"/>
      <c r="AW25" s="201"/>
      <c r="AX25" s="201"/>
      <c r="AY25" s="201"/>
      <c r="AZ25" s="201"/>
      <c r="BA25" s="202"/>
      <c r="BB25" s="184"/>
      <c r="BC25" s="184"/>
      <c r="BD25" s="234"/>
      <c r="BE25" s="234"/>
      <c r="BF25" s="234"/>
      <c r="BG25" s="234"/>
      <c r="BH25" s="234"/>
      <c r="BI25" s="234"/>
      <c r="BJ25" s="234"/>
      <c r="BK25" s="234"/>
      <c r="BL25" s="234"/>
      <c r="BM25" s="234"/>
      <c r="BN25" s="234"/>
      <c r="BO25" s="234"/>
      <c r="BP25" s="234"/>
      <c r="BQ25" s="234"/>
      <c r="BR25" s="234"/>
      <c r="BS25" s="234"/>
      <c r="BT25" s="234"/>
      <c r="BU25" s="234"/>
      <c r="BV25" s="234"/>
      <c r="BW25" s="234"/>
      <c r="BX25" s="234"/>
      <c r="BY25" s="234"/>
      <c r="BZ25" s="234"/>
      <c r="CA25" s="234"/>
      <c r="CB25" s="234"/>
      <c r="CC25" s="234"/>
      <c r="CD25" s="234"/>
      <c r="CE25" s="234"/>
      <c r="CF25" s="234"/>
      <c r="CG25" s="234"/>
      <c r="CH25" s="234"/>
      <c r="CI25" s="234"/>
      <c r="CJ25" s="234"/>
      <c r="CK25" s="234"/>
      <c r="CL25" s="234"/>
      <c r="CM25" s="234"/>
      <c r="CN25" s="234"/>
      <c r="CO25" s="234"/>
      <c r="CP25" s="234"/>
      <c r="CQ25" s="234"/>
      <c r="CR25" s="234"/>
      <c r="CS25" s="234"/>
      <c r="CT25" s="234"/>
      <c r="CU25" s="234"/>
      <c r="CV25" s="234"/>
      <c r="CW25" s="234"/>
      <c r="CX25" s="234"/>
      <c r="CY25" s="234"/>
      <c r="CZ25" s="234"/>
      <c r="DA25" s="234"/>
      <c r="DB25" s="234"/>
      <c r="DC25" s="184">
        <f t="shared" si="5"/>
        <v>0</v>
      </c>
      <c r="DD25" s="235" t="str">
        <f t="shared" si="3"/>
        <v/>
      </c>
      <c r="DE25" s="186">
        <f>IF(D25&gt; 0,(COUNTIFS(FRACAS!$B$5:$B$8972, D$4, FRACAS!$D$5:$D$8972, "&lt;="&amp;D25)), "" )</f>
        <v>0</v>
      </c>
      <c r="DF25" s="186">
        <f>IF(E25&gt; 0,(COUNTIFS(FRACAS!$B$5:$B$8972, E$4, FRACAS!$D$5:$D$8972, "&lt;="&amp;E25)), "" )</f>
        <v>0</v>
      </c>
      <c r="DG25" s="186">
        <f>IF(F25&gt; 0,(COUNTIFS(FRACAS!$B$5:$B$8972, F$4, FRACAS!$D$5:$D$8972, "&lt;="&amp;F25)), "" )</f>
        <v>0</v>
      </c>
      <c r="DH25" s="186">
        <f>IF(G25&gt; 0,(COUNTIFS(FRACAS!$B$5:$B$8972, G$4, FRACAS!$D$5:$D$8972, "&lt;="&amp;G25)), "" )</f>
        <v>0</v>
      </c>
      <c r="DI25" s="186">
        <f>IF(H25&gt; 0,(COUNTIFS(FRACAS!$B$5:$B$8972, H$4, FRACAS!$D$5:$D$8972, "&lt;="&amp;H25)), "" )</f>
        <v>0</v>
      </c>
      <c r="DJ25" s="186">
        <f>IF(I25&gt; 0,(COUNTIFS(FRACAS!$B$5:$B$8972, I$4, FRACAS!$D$5:$D$8972, "&lt;="&amp;I25)), "" )</f>
        <v>0</v>
      </c>
      <c r="DK25" s="186">
        <f>IF(J25&gt; 0,(COUNTIFS(FRACAS!$B$5:$B$8972, J$4, FRACAS!$D$5:$D$8972, "&lt;="&amp;J25)), "" )</f>
        <v>0</v>
      </c>
      <c r="DL25" s="186">
        <f>IF(K25&gt; 0,(COUNTIFS(FRACAS!$B$5:$B$8972, K$4, FRACAS!$D$5:$D$8972, "&lt;="&amp;K25)), "" )</f>
        <v>0</v>
      </c>
      <c r="DM25" s="186">
        <f>IF(L25&gt; 0,(COUNTIFS(FRACAS!$B$5:$B$8972, L$4, FRACAS!$D$5:$D$8972, "&lt;="&amp;L25)), "" )</f>
        <v>0</v>
      </c>
      <c r="DN25" s="186">
        <f>IF(M25&gt; 0,(COUNTIFS(FRACAS!$B$5:$B$8972, M$4, FRACAS!$D$5:$D$8972, "&lt;="&amp;M25)), "" )</f>
        <v>0</v>
      </c>
      <c r="DO25" s="186">
        <f>IF(N25&gt; 0,(COUNTIFS(FRACAS!$B$5:$B$8972, N$4, FRACAS!$D$5:$D$8972, "&lt;="&amp;N25)), "" )</f>
        <v>0</v>
      </c>
      <c r="DP25" s="186">
        <f>IF(O25&gt; 0,(COUNTIFS(FRACAS!$B$5:$B$8972, O$4, FRACAS!$D$5:$D$8972, "&lt;="&amp;O25)), "" )</f>
        <v>0</v>
      </c>
      <c r="DQ25" s="186">
        <f>IF(P25&gt; 0,(COUNTIFS(FRACAS!$B$5:$B$8972, P$4, FRACAS!$D$5:$D$8972, "&lt;="&amp;P25)), "" )</f>
        <v>0</v>
      </c>
      <c r="DR25" s="186">
        <f>IF(Q25&gt; 0,(COUNTIFS(FRACAS!$B$5:$B$8972, Q$4, FRACAS!$D$5:$D$8972, "&lt;="&amp;Q25)), "" )</f>
        <v>0</v>
      </c>
      <c r="DS25" s="186">
        <f>IF(R25&gt; 0,(COUNTIFS(FRACAS!$B$5:$B$8972, R$4, FRACAS!$D$5:$D$8972, "&lt;="&amp;R25)), "" )</f>
        <v>0</v>
      </c>
      <c r="DT25" s="186">
        <f>IF(S25&gt; 0,(COUNTIFS(FRACAS!$B$5:$B$8972, S$4, FRACAS!$D$5:$D$8972, "&lt;="&amp;S25)), "" )</f>
        <v>0</v>
      </c>
      <c r="DU25" s="186">
        <f>IF(T25&gt; 0,(COUNTIFS(FRACAS!$B$5:$B$8972, T$4, FRACAS!$D$5:$D$8972, "&lt;="&amp;T25)), "" )</f>
        <v>0</v>
      </c>
      <c r="DV25" s="186">
        <f>IF(U25&gt; 0,(COUNTIFS(FRACAS!$B$5:$B$8972, U$4, FRACAS!$D$5:$D$8972, "&lt;="&amp;U25)), "" )</f>
        <v>0</v>
      </c>
      <c r="DW25" s="186" t="str">
        <f>IF(V25&gt; 0,(COUNTIFS(FRACAS!$B$5:$B$8972, V$4, FRACAS!$D$5:$D$8972, "&lt;="&amp;V25)), "" )</f>
        <v/>
      </c>
      <c r="DX25" s="186" t="str">
        <f>IF(W25&gt; 0,(COUNTIFS(FRACAS!$B$5:$B$8972, W$4, FRACAS!$D$5:$D$8972, "&lt;="&amp;W25)), "" )</f>
        <v/>
      </c>
      <c r="DY25" s="186" t="str">
        <f>IF(X25&gt; 0,(COUNTIFS(FRACAS!$B$5:$B$8972, X$4, FRACAS!$D$5:$D$8972, "&lt;="&amp;X25)), "" )</f>
        <v/>
      </c>
      <c r="DZ25" s="186" t="str">
        <f>IF(Y25&gt; 0,(COUNTIFS(FRACAS!$B$5:$B$8972, Y$4, FRACAS!$D$5:$D$8972, "&lt;="&amp;Y25)), "" )</f>
        <v/>
      </c>
      <c r="EA25" s="186" t="str">
        <f>IF(Z25&gt; 0,(COUNTIFS(FRACAS!$B$5:$B$8972, Z$4, FRACAS!$D$5:$D$8972, "&lt;="&amp;Z25)), "" )</f>
        <v/>
      </c>
      <c r="EB25" s="186" t="str">
        <f>IF(AA25&gt; 0,(COUNTIFS(FRACAS!$B$5:$B$8972, AA$4, FRACAS!$D$5:$D$8972, "&lt;="&amp;AA25)), "" )</f>
        <v/>
      </c>
      <c r="EC25" s="186" t="str">
        <f>IF(AB25&gt; 0,(COUNTIFS(FRACAS!$B$5:$B$8972, AB$4, FRACAS!$D$5:$D$8972, "&lt;="&amp;AB25)), "" )</f>
        <v/>
      </c>
      <c r="ED25" s="186" t="str">
        <f>IF(AC25&gt; 0,(COUNTIFS(FRACAS!$B$5:$B$8972, AC$4, FRACAS!$D$5:$D$8972, "&lt;="&amp;AC25)), "" )</f>
        <v/>
      </c>
      <c r="EE25" s="186" t="str">
        <f>IF(AD25&gt; 0,(COUNTIFS(FRACAS!$B$5:$B$8972, AD$4, FRACAS!$D$5:$D$8972, "&lt;="&amp;AD25)), "" )</f>
        <v/>
      </c>
      <c r="EF25" s="186" t="str">
        <f>IF(AE25&gt; 0,(COUNTIFS(FRACAS!$B$5:$B$8972, AE$4, FRACAS!$D$5:$D$8972, "&lt;="&amp;AE25)), "" )</f>
        <v/>
      </c>
      <c r="EG25" s="186" t="str">
        <f>IF(AF25&gt; 0,(COUNTIFS(FRACAS!$B$5:$B$8972, AF$4, FRACAS!$D$5:$D$8972, "&lt;="&amp;AF25)), "" )</f>
        <v/>
      </c>
      <c r="EH25" s="186" t="str">
        <f>IF(AG25&gt; 0,(COUNTIFS(FRACAS!$B$5:$B$8972, AG$4, FRACAS!$D$5:$D$8972, "&lt;="&amp;AG25)), "" )</f>
        <v/>
      </c>
      <c r="EI25" s="186" t="str">
        <f>IF(AH25&gt; 0,(COUNTIFS(FRACAS!$B$5:$B$8972, AH$4, FRACAS!$D$5:$D$8972, "&lt;="&amp;AH25)), "" )</f>
        <v/>
      </c>
      <c r="EJ25" s="186" t="str">
        <f>IF(AI25&gt; 0,(COUNTIFS(FRACAS!$B$5:$B$8972, AI$4, FRACAS!$D$5:$D$8972, "&lt;="&amp;AI25)), "" )</f>
        <v/>
      </c>
      <c r="EK25" s="186" t="str">
        <f>IF(AJ25&gt; 0,(COUNTIFS(FRACAS!$B$5:$B$8972, AJ$4, FRACAS!$D$5:$D$8972, "&lt;="&amp;AJ25)), "" )</f>
        <v/>
      </c>
      <c r="EL25" s="186" t="str">
        <f>IF(AK25&gt; 0,(COUNTIFS(FRACAS!$B$5:$B$8972, AK$4, FRACAS!$D$5:$D$8972, "&lt;="&amp;AK25)), "" )</f>
        <v/>
      </c>
      <c r="EM25" s="186" t="str">
        <f>IF(AL25&gt; 0,(COUNTIFS(FRACAS!$B$5:$B$8972, AL$4, FRACAS!$D$5:$D$8972, "&lt;="&amp;AL25)), "" )</f>
        <v/>
      </c>
      <c r="EN25" s="186" t="str">
        <f>IF(AM25&gt; 0,(COUNTIFS(FRACAS!$B$5:$B$8972, AM$4, FRACAS!$D$5:$D$8972, "&lt;="&amp;AM25)), "" )</f>
        <v/>
      </c>
      <c r="EO25" s="186" t="str">
        <f>IF(AN25&gt; 0,(COUNTIFS(FRACAS!$B$5:$B$8972, AN$4, FRACAS!$D$5:$D$8972, "&lt;="&amp;AN25)), "" )</f>
        <v/>
      </c>
      <c r="EP25" s="186" t="str">
        <f>IF(AO25&gt; 0,(COUNTIFS(FRACAS!$B$5:$B$8972, AO$4, FRACAS!$D$5:$D$8972, "&lt;="&amp;AO25)), "" )</f>
        <v/>
      </c>
      <c r="EQ25" s="186" t="str">
        <f>IF(AP25&gt; 0,(COUNTIFS(FRACAS!$B$5:$B$8972, AP$4, FRACAS!$D$5:$D$8972, "&lt;="&amp;AP25)), "" )</f>
        <v/>
      </c>
      <c r="ER25" s="186" t="str">
        <f>IF(AQ25&gt; 0,(COUNTIFS(FRACAS!$B$5:$B$8972, AQ$4, FRACAS!$D$5:$D$8972, "&lt;="&amp;AQ25)), "" )</f>
        <v/>
      </c>
      <c r="ES25" s="244"/>
      <c r="ET25" s="186"/>
      <c r="EU25" s="186"/>
      <c r="EV25" s="186"/>
      <c r="EW25" s="186"/>
      <c r="EX25" s="186"/>
      <c r="EY25" s="186"/>
      <c r="EZ25" s="186"/>
      <c r="FA25" s="186"/>
      <c r="FB25" s="203"/>
      <c r="FC25" s="204"/>
      <c r="FD25" s="204"/>
      <c r="FE25" s="190"/>
      <c r="FF25" s="190"/>
      <c r="FG25" s="190"/>
      <c r="FH25" s="190"/>
      <c r="FI25" s="190"/>
      <c r="FJ25" s="190"/>
      <c r="FK25" s="190"/>
      <c r="FL25" s="190"/>
      <c r="FM25" s="190"/>
      <c r="FN25" s="190"/>
      <c r="FO25" s="190"/>
      <c r="FP25" s="190"/>
      <c r="FQ25" s="190"/>
      <c r="FR25" s="190"/>
      <c r="FS25" s="190"/>
      <c r="FT25" s="190"/>
      <c r="FU25" s="190"/>
      <c r="FV25" s="190"/>
      <c r="FW25" s="190"/>
      <c r="FX25" s="190"/>
      <c r="FY25" s="190"/>
      <c r="FZ25" s="190"/>
      <c r="GA25" s="190"/>
      <c r="GB25" s="190"/>
      <c r="GC25" s="190"/>
      <c r="GD25" s="190"/>
      <c r="GE25" s="190"/>
      <c r="GF25" s="190"/>
      <c r="GG25" s="190"/>
      <c r="GH25" s="190"/>
      <c r="GI25" s="190"/>
      <c r="GJ25" s="190"/>
      <c r="GK25" s="190"/>
      <c r="GL25" s="190"/>
      <c r="GM25" s="190"/>
      <c r="GN25" s="190"/>
      <c r="GO25" s="190"/>
      <c r="GP25" s="190"/>
      <c r="GQ25" s="190"/>
      <c r="GR25" s="190"/>
      <c r="GS25" s="190"/>
      <c r="GT25" s="190"/>
      <c r="GU25" s="190"/>
      <c r="GV25" s="190"/>
      <c r="GW25" s="190"/>
      <c r="GX25" s="190"/>
      <c r="GY25" s="190"/>
      <c r="GZ25" s="190"/>
      <c r="HA25" s="190"/>
      <c r="HB25" s="190"/>
      <c r="HD25" s="190"/>
      <c r="HE25" s="190"/>
      <c r="HF25" s="190"/>
      <c r="HG25" s="190"/>
      <c r="HH25" s="190"/>
      <c r="HI25" s="190"/>
      <c r="HJ25" s="190"/>
      <c r="HK25" s="190"/>
      <c r="HL25" s="190"/>
      <c r="HM25" s="190"/>
      <c r="HN25" s="190"/>
      <c r="HO25" s="190"/>
      <c r="HP25" s="190"/>
      <c r="HQ25" s="190"/>
      <c r="HR25" s="190"/>
      <c r="HS25" s="190"/>
      <c r="HT25" s="190"/>
      <c r="HU25" s="190"/>
      <c r="HV25" s="190"/>
      <c r="HW25" s="190"/>
      <c r="HX25" s="190"/>
      <c r="HY25" s="190"/>
      <c r="HZ25" s="190"/>
      <c r="IA25" s="190"/>
      <c r="IB25" s="190"/>
      <c r="IC25" s="190"/>
      <c r="ID25" s="190"/>
      <c r="IE25" s="190"/>
      <c r="IF25" s="190"/>
      <c r="IG25" s="190"/>
      <c r="IH25" s="190"/>
      <c r="II25" s="190"/>
      <c r="IJ25" s="190"/>
      <c r="IK25" s="190"/>
      <c r="IL25" s="190"/>
      <c r="IM25" s="190"/>
      <c r="IN25" s="190"/>
      <c r="IO25" s="190"/>
      <c r="IP25" s="190"/>
      <c r="IQ25" s="190"/>
      <c r="IR25" s="190"/>
      <c r="IS25" s="190"/>
      <c r="IT25" s="190"/>
      <c r="IU25" s="190"/>
      <c r="IV25" s="190"/>
      <c r="IW25" s="190"/>
      <c r="IX25" s="190"/>
      <c r="IY25" s="190"/>
      <c r="IZ25" s="190"/>
      <c r="JA25" s="190"/>
      <c r="JB25" s="190"/>
      <c r="JC25" s="190"/>
      <c r="JD25" s="238"/>
      <c r="JE25" s="238"/>
      <c r="JF25" s="238"/>
      <c r="JG25" s="238"/>
      <c r="JH25" s="238"/>
      <c r="JI25" s="238"/>
      <c r="JJ25" s="238"/>
      <c r="JK25" s="238"/>
      <c r="JL25" s="238"/>
      <c r="JM25" s="238"/>
      <c r="JN25" s="239"/>
      <c r="JO25" s="193"/>
      <c r="JP25" s="193"/>
      <c r="JQ25" s="193"/>
      <c r="JR25" s="193"/>
      <c r="JS25" s="193"/>
      <c r="JT25" s="193"/>
      <c r="JU25" s="193"/>
      <c r="JV25" s="193"/>
      <c r="JW25" s="193"/>
      <c r="JX25" s="193"/>
      <c r="JY25" s="193"/>
      <c r="JZ25" s="193"/>
      <c r="KA25" s="193"/>
      <c r="KB25" s="193"/>
      <c r="KC25" s="193"/>
      <c r="KD25" s="193"/>
      <c r="KE25" s="193"/>
      <c r="KF25" s="193"/>
      <c r="KG25" s="193"/>
      <c r="KH25" s="193"/>
      <c r="KI25" s="193"/>
      <c r="KJ25" s="193"/>
      <c r="KK25" s="193"/>
      <c r="KL25" s="193"/>
      <c r="KM25" s="193"/>
      <c r="KN25" s="193"/>
      <c r="KO25" s="193"/>
      <c r="KP25" s="193"/>
      <c r="KQ25" s="193"/>
      <c r="KR25" s="193"/>
      <c r="KS25" s="193"/>
      <c r="KT25" s="193"/>
      <c r="KU25" s="193"/>
      <c r="KV25" s="193"/>
      <c r="KW25" s="193"/>
      <c r="KX25" s="193"/>
      <c r="KY25" s="193"/>
      <c r="KZ25" s="193"/>
      <c r="LA25" s="193"/>
      <c r="LB25" s="192"/>
      <c r="LC25" s="235" t="str">
        <f t="shared" si="4"/>
        <v/>
      </c>
      <c r="LD25" s="240" t="str" cm="1">
        <f t="array" ref="LD25">IFERROR((((D25/FRACAS!$AY$1)*60
)-(SUMPRODUCT((FRACAS!$B$5:$B$8970=D$4)*(FRACAS!$D$5:$D$8970&lt;=D25)*(IFERROR(FRACAS!$AM$5:$AM$8970,0)))
))/((D25/FRACAS!$AY$1)*60),"")</f>
        <v/>
      </c>
      <c r="LE25" s="240" t="str" cm="1">
        <f t="array" ref="LE25">IFERROR((((E25/FRACAS!$AY$1)*60
)-(SUMPRODUCT((FRACAS!$B$5:$B$8970=E$4)*(FRACAS!$D$5:$D$8970&lt;=E25)*(IFERROR(FRACAS!$AM$5:$AM$8970,0)))
))/((E25/FRACAS!$AY$1)*60),"")</f>
        <v/>
      </c>
      <c r="LF25" s="240" t="str" cm="1">
        <f t="array" ref="LF25">IFERROR((((F25/FRACAS!$AY$1)*60
)-(SUMPRODUCT((FRACAS!$B$5:$B$8970=F$4)*(FRACAS!$D$5:$D$8970&lt;=F25)*(IFERROR(FRACAS!$AM$5:$AM$8970,0)))
))/((F25/FRACAS!$AY$1)*60),"")</f>
        <v/>
      </c>
      <c r="LG25" s="240" t="str" cm="1">
        <f t="array" ref="LG25">IFERROR((((G25/FRACAS!$AY$1)*60
)-(SUMPRODUCT((FRACAS!$B$5:$B$8970=G$4)*(FRACAS!$D$5:$D$8970&lt;=G25)*(IFERROR(FRACAS!$AM$5:$AM$8970,0)))
))/((G25/FRACAS!$AY$1)*60),"")</f>
        <v/>
      </c>
      <c r="LH25" s="240" t="str" cm="1">
        <f t="array" ref="LH25">IFERROR((((H25/FRACAS!$AY$1)*60
)-(SUMPRODUCT((FRACAS!$B$5:$B$8970=H$4)*(FRACAS!$D$5:$D$8970&lt;=H25)*(IFERROR(FRACAS!$AM$5:$AM$8970,0)))
))/((H25/FRACAS!$AY$1)*60),"")</f>
        <v/>
      </c>
      <c r="LI25" s="240" t="str" cm="1">
        <f t="array" ref="LI25">IFERROR((((I25/FRACAS!$AY$1)*60
)-(SUMPRODUCT((FRACAS!$B$5:$B$8970=I$4)*(FRACAS!$D$5:$D$8970&lt;=I25)*(IFERROR(FRACAS!$AM$5:$AM$8970,0)))
))/((I25/FRACAS!$AY$1)*60),"")</f>
        <v/>
      </c>
      <c r="LJ25" s="240" t="str" cm="1">
        <f t="array" ref="LJ25">IFERROR((((J25/FRACAS!$AY$1)*60
)-(SUMPRODUCT((FRACAS!$B$5:$B$8970=J$4)*(FRACAS!$D$5:$D$8970&lt;=J25)*(IFERROR(FRACAS!$AM$5:$AM$8970,0)))
))/((J25/FRACAS!$AY$1)*60),"")</f>
        <v/>
      </c>
      <c r="LK25" s="240" t="str" cm="1">
        <f t="array" ref="LK25">IFERROR((((K25/FRACAS!$AY$1)*60
)-(SUMPRODUCT((FRACAS!$B$5:$B$8970=K$4)*(FRACAS!$D$5:$D$8970&lt;=K25)*(IFERROR(FRACAS!$AM$5:$AM$8970,0)))
))/((K25/FRACAS!$AY$1)*60),"")</f>
        <v/>
      </c>
      <c r="LL25" s="240" t="str" cm="1">
        <f t="array" ref="LL25">IFERROR((((L25/FRACAS!$AY$1)*60
)-(SUMPRODUCT((FRACAS!$B$5:$B$8970=L$4)*(FRACAS!$D$5:$D$8970&lt;=L25)*(IFERROR(FRACAS!$AM$5:$AM$8970,0)))
))/((L25/FRACAS!$AY$1)*60),"")</f>
        <v/>
      </c>
      <c r="LM25" s="240" t="str" cm="1">
        <f t="array" ref="LM25">IFERROR((((M25/FRACAS!$AY$1)*60
)-(SUMPRODUCT((FRACAS!$B$5:$B$8970=M$4)*(FRACAS!$D$5:$D$8970&lt;=M25)*(IFERROR(FRACAS!$AM$5:$AM$8970,0)))
))/((M25/FRACAS!$AY$1)*60),"")</f>
        <v/>
      </c>
      <c r="LN25" s="240" t="str" cm="1">
        <f t="array" ref="LN25">IFERROR((((N25/FRACAS!$AY$1)*60
)-(SUMPRODUCT((FRACAS!$B$5:$B$8970=N$4)*(FRACAS!$D$5:$D$8970&lt;=N25)*(IFERROR(FRACAS!$AM$5:$AM$8970,0)))
))/((N25/FRACAS!$AY$1)*60),"")</f>
        <v/>
      </c>
      <c r="LO25" s="240" t="str" cm="1">
        <f t="array" ref="LO25">IFERROR((((O25/FRACAS!$AY$1)*60
)-(SUMPRODUCT((FRACAS!$B$5:$B$8970=O$4)*(FRACAS!$D$5:$D$8970&lt;=O25)*(IFERROR(FRACAS!$AM$5:$AM$8970,0)))
))/((O25/FRACAS!$AY$1)*60),"")</f>
        <v/>
      </c>
      <c r="LP25" s="240" t="str" cm="1">
        <f t="array" ref="LP25">IFERROR((((P25/FRACAS!$AY$1)*60
)-(SUMPRODUCT((FRACAS!$B$5:$B$8970=P$4)*(FRACAS!$D$5:$D$8970&lt;=P25)*(IFERROR(FRACAS!$AM$5:$AM$8970,0)))
))/((P25/FRACAS!$AY$1)*60),"")</f>
        <v/>
      </c>
      <c r="LQ25" s="240" t="str" cm="1">
        <f t="array" ref="LQ25">IFERROR((((Q25/FRACAS!$AY$1)*60
)-(SUMPRODUCT((FRACAS!$B$5:$B$8970=Q$4)*(FRACAS!$D$5:$D$8970&lt;=Q25)*(IFERROR(FRACAS!$AM$5:$AM$8970,0)))
))/((Q25/FRACAS!$AY$1)*60),"")</f>
        <v/>
      </c>
      <c r="LR25" s="240" t="str" cm="1">
        <f t="array" ref="LR25">IFERROR((((R25/FRACAS!$AY$1)*60
)-(SUMPRODUCT((FRACAS!$B$5:$B$8970=R$4)*(FRACAS!$D$5:$D$8970&lt;=R25)*(IFERROR(FRACAS!$AM$5:$AM$8970,0)))
))/((R25/FRACAS!$AY$1)*60),"")</f>
        <v/>
      </c>
      <c r="LS25" s="240" t="str" cm="1">
        <f t="array" ref="LS25">IFERROR((((S25/FRACAS!$AY$1)*60
)-(SUMPRODUCT((FRACAS!$B$5:$B$8970=S$4)*(FRACAS!$D$5:$D$8970&lt;=S25)*(IFERROR(FRACAS!$AM$5:$AM$8970,0)))
))/((S25/FRACAS!$AY$1)*60),"")</f>
        <v/>
      </c>
      <c r="LT25" s="240" t="str" cm="1">
        <f t="array" ref="LT25">IFERROR((((T25/FRACAS!$AY$1)*60
)-(SUMPRODUCT((FRACAS!$B$5:$B$8970=T$4)*(FRACAS!$D$5:$D$8970&lt;=T25)*(IFERROR(FRACAS!$AM$5:$AM$8970,0)))
))/((T25/FRACAS!$AY$1)*60),"")</f>
        <v/>
      </c>
      <c r="LU25" s="240" t="str" cm="1">
        <f t="array" ref="LU25">IFERROR((((U25/FRACAS!$AY$1)*60
)-(SUMPRODUCT((FRACAS!$B$5:$B$8970=U$4)*(FRACAS!$D$5:$D$8970&lt;=U25)*(IFERROR(FRACAS!$AM$5:$AM$8970,0)))
))/((U25/FRACAS!$AY$1)*60),"")</f>
        <v/>
      </c>
      <c r="LV25" s="240" t="str" cm="1">
        <f t="array" ref="LV25">IFERROR(
    (((V25/FRACAS!$AY$1)*60))
    /
    (((V25/FRACAS!$AY$1)*60) + SUMPRODUCT((FRACAS!$B$5:$B$8970=V$4)*(FRACAS!$D$5:$D$8970&lt;=V25)*(IFERROR(FRACAS!$AM$5:$AM$8970,0)))
    ),"")</f>
        <v/>
      </c>
      <c r="LW25" s="240" t="str" cm="1">
        <f t="array" ref="LW25">IFERROR(
    (((W25/FRACAS!$AY$1)*60))
    /
    (((W25/FRACAS!$AY$1)*60) + SUMPRODUCT((FRACAS!$B$5:$B$8970=W$4)*(FRACAS!$D$5:$D$8970&lt;=W25)*(IFERROR(FRACAS!$AM$5:$AM$8970,0)))
    ),"")</f>
        <v/>
      </c>
      <c r="LX25" s="240" t="str" cm="1">
        <f t="array" ref="LX25">IFERROR(
    (((X25/FRACAS!$AY$1)*60))
    /
    (((X25/FRACAS!$AY$1)*60) + SUMPRODUCT((FRACAS!$B$5:$B$8970=X$4)*(FRACAS!$D$5:$D$8970&lt;=X25)*(IFERROR(FRACAS!$AM$5:$AM$8970,0)))
    ),"")</f>
        <v/>
      </c>
      <c r="LY25" s="240" t="str" cm="1">
        <f t="array" ref="LY25">IFERROR(
    (((Y25/FRACAS!$AY$1)*60))
    /
    (((Y25/FRACAS!$AY$1)*60) + SUMPRODUCT((FRACAS!$B$5:$B$8970=Y$4)*(FRACAS!$D$5:$D$8970&lt;=Y25)*(IFERROR(FRACAS!$AM$5:$AM$8970,0)))
    ),"")</f>
        <v/>
      </c>
      <c r="LZ25" s="240" t="str" cm="1">
        <f t="array" ref="LZ25">IFERROR(
    (((Z25/FRACAS!$AY$1)*60))
    /
    (((Z25/FRACAS!$AY$1)*60) + SUMPRODUCT((FRACAS!$B$5:$B$8970=Z$4)*(FRACAS!$D$5:$D$8970&lt;=Z25)*(IFERROR(FRACAS!$AM$5:$AM$8970,0)))
    ),"")</f>
        <v/>
      </c>
      <c r="MA25" s="240" t="str" cm="1">
        <f t="array" ref="MA25">IFERROR(
    (((AA25/FRACAS!$AY$1)*60))
    /
    (((AA25/FRACAS!$AY$1)*60) + SUMPRODUCT((FRACAS!$B$5:$B$8970=AA$4)*(FRACAS!$D$5:$D$8970&lt;=AA25)*(IFERROR(FRACAS!$AM$5:$AM$8970,0)))
    ),"")</f>
        <v/>
      </c>
      <c r="MB25" s="240" t="str" cm="1">
        <f t="array" ref="MB25">IFERROR(
    (((AB25/FRACAS!$AY$1)*60))
    /
    (((AB25/FRACAS!$AY$1)*60) + SUMPRODUCT((FRACAS!$B$5:$B$8970=AB$4)*(FRACAS!$D$5:$D$8970&lt;=AB25)*(IFERROR(FRACAS!$AM$5:$AM$8970,0)))
    ),"")</f>
        <v/>
      </c>
      <c r="MC25" s="240" t="str" cm="1">
        <f t="array" ref="MC25">IFERROR(
    (((AC25/FRACAS!$AY$1)*60))
    /
    (((AC25/FRACAS!$AY$1)*60) + SUMPRODUCT((FRACAS!$B$5:$B$8970=AC$4)*(FRACAS!$D$5:$D$8970&lt;=AC25)*(IFERROR(FRACAS!$AM$5:$AM$8970,0)))
    ),"")</f>
        <v/>
      </c>
      <c r="MD25" s="240" t="str" cm="1">
        <f t="array" ref="MD25">IFERROR(
    (((AD25/FRACAS!$AY$1)*60))
    /
    (((AD25/FRACAS!$AY$1)*60) + SUMPRODUCT((FRACAS!$B$5:$B$8970=AD$4)*(FRACAS!$D$5:$D$8970&lt;=AD25)*(IFERROR(FRACAS!$AM$5:$AM$8970,0)))
    ),"")</f>
        <v/>
      </c>
      <c r="ME25" s="240" t="str" cm="1">
        <f t="array" ref="ME25">IFERROR(
    (((AE25/FRACAS!$AY$1)*60))
    /
    (((AE25/FRACAS!$AY$1)*60) + SUMPRODUCT((FRACAS!$B$5:$B$8970=AE$4)*(FRACAS!$D$5:$D$8970&lt;=AE25)*(IFERROR(FRACAS!$AM$5:$AM$8970,0)))
    ),"")</f>
        <v/>
      </c>
      <c r="MF25" s="240" t="str" cm="1">
        <f t="array" ref="MF25">IFERROR(
    (((AF25/FRACAS!$AY$1)*60))
    /
    (((AF25/FRACAS!$AY$1)*60) + SUMPRODUCT((FRACAS!$B$5:$B$8970=AF$4)*(FRACAS!$D$5:$D$8970&lt;=AF25)*(IFERROR(FRACAS!$AM$5:$AM$8970,0)))
    ),"")</f>
        <v/>
      </c>
      <c r="MG25" s="240" t="str" cm="1">
        <f t="array" ref="MG25">IFERROR(
    (((AG25/FRACAS!$AY$1)*60))
    /
    (((AG25/FRACAS!$AY$1)*60) + SUMPRODUCT((FRACAS!$B$5:$B$8970=AG$4)*(FRACAS!$D$5:$D$8970&lt;=AG25)*(IFERROR(FRACAS!$AM$5:$AM$8970,0)))
    ),"")</f>
        <v/>
      </c>
      <c r="MH25" s="240" t="str" cm="1">
        <f t="array" ref="MH25">IFERROR(
    (((AH25/FRACAS!$AY$1)*60))
    /
    (((AH25/FRACAS!$AY$1)*60) + SUMPRODUCT((FRACAS!$B$5:$B$8970=AH$4)*(FRACAS!$D$5:$D$8970&lt;=AH25)*(IFERROR(FRACAS!$AM$5:$AM$8970,0)))
    ),"")</f>
        <v/>
      </c>
      <c r="MI25" s="240" t="str" cm="1">
        <f t="array" ref="MI25">IFERROR(
    (((AI25/FRACAS!$AY$1)*60))
    /
    (((AI25/FRACAS!$AY$1)*60) + SUMPRODUCT((FRACAS!$B$5:$B$8970=AI$4)*(FRACAS!$D$5:$D$8970&lt;=AI25)*(IFERROR(FRACAS!$AM$5:$AM$8970,0)))
    ),"")</f>
        <v/>
      </c>
      <c r="MJ25" s="240" t="str" cm="1">
        <f t="array" ref="MJ25">IFERROR(
    (((AJ25/FRACAS!$AY$1)*60))
    /
    (((AJ25/FRACAS!$AY$1)*60) + SUMPRODUCT((FRACAS!$B$5:$B$8970=AJ$4)*(FRACAS!$D$5:$D$8970&lt;=AJ25)*(IFERROR(FRACAS!$AM$5:$AM$8970,0)))
    ),"")</f>
        <v/>
      </c>
      <c r="MK25" s="240" t="str" cm="1">
        <f t="array" ref="MK25">IFERROR(
    (((AK25/FRACAS!$AY$1)*60))
    /
    (((AK25/FRACAS!$AY$1)*60) + SUMPRODUCT((FRACAS!$B$5:$B$8970=AK$4)*(FRACAS!$D$5:$D$8970&lt;=AK25)*(IFERROR(FRACAS!$AM$5:$AM$8970,0)))
    ),"")</f>
        <v/>
      </c>
      <c r="ML25" s="240" t="str" cm="1">
        <f t="array" ref="ML25">IFERROR(
    (((AL25/FRACAS!$AY$1)*60))
    /
    (((AL25/FRACAS!$AY$1)*60) + SUMPRODUCT((FRACAS!$B$5:$B$8970=AL$4)*(FRACAS!$D$5:$D$8970&lt;=AL25)*(IFERROR(FRACAS!$AM$5:$AM$8970,0)))
    ),"")</f>
        <v/>
      </c>
      <c r="MM25" s="240" t="str" cm="1">
        <f t="array" ref="MM25">IFERROR(
    (((AM25/FRACAS!$AY$1)*60))
    /
    (((AM25/FRACAS!$AY$1)*60) + SUMPRODUCT((FRACAS!$B$5:$B$8970=AM$4)*(FRACAS!$D$5:$D$8970&lt;=AM25)*(IFERROR(FRACAS!$AM$5:$AM$8970,0)))
    ),"")</f>
        <v/>
      </c>
      <c r="MN25" s="240" t="str" cm="1">
        <f t="array" ref="MN25">IFERROR(
    (((AN25/FRACAS!$AY$1)*60))
    /
    (((AN25/FRACAS!$AY$1)*60) + SUMPRODUCT((FRACAS!$B$5:$B$8970=AN$4)*(FRACAS!$D$5:$D$8970&lt;=AN25)*(IFERROR(FRACAS!$AM$5:$AM$8970,0)))
    ),"")</f>
        <v/>
      </c>
      <c r="MO25" s="240" t="str" cm="1">
        <f t="array" ref="MO25">IFERROR(
    (((AO25/FRACAS!$AY$1)*60))
    /
    (((AO25/FRACAS!$AY$1)*60) + SUMPRODUCT((FRACAS!$B$5:$B$8970=AO$4)*(FRACAS!$D$5:$D$8970&lt;=AO25)*(IFERROR(FRACAS!$AM$5:$AM$8970,0)))
    ),"")</f>
        <v/>
      </c>
      <c r="MP25" s="240" t="str" cm="1">
        <f t="array" ref="MP25">IFERROR(
    (((AP25/FRACAS!$AY$1)*60))
    /
    (((AP25/FRACAS!$AY$1)*60) + SUMPRODUCT((FRACAS!$B$5:$B$8970=AP$4)*(FRACAS!$D$5:$D$8970&lt;=AP25)*(IFERROR(FRACAS!$AM$5:$AM$8970,0)))
    ),"")</f>
        <v/>
      </c>
      <c r="MQ25" s="240" t="str" cm="1">
        <f t="array" ref="MQ25">IFERROR(
    (((AQ25/FRACAS!$AY$1)*60))
    /
    (((AQ25/FRACAS!$AY$1)*60) + SUMPRODUCT((FRACAS!$B$5:$B$8970=AQ$4)*(FRACAS!$D$5:$D$8970&lt;=AQ25)*(IFERROR(FRACAS!$AM$5:$AM$8970,0)))
    ),"")</f>
        <v/>
      </c>
      <c r="MR25" s="194"/>
      <c r="MS25" s="194"/>
      <c r="MT25" s="194"/>
      <c r="MU25" s="194"/>
      <c r="MV25" s="194"/>
      <c r="MW25" s="194"/>
      <c r="MX25" s="194"/>
      <c r="MY25" s="194"/>
      <c r="MZ25" s="194"/>
      <c r="NA25" s="195"/>
      <c r="ND25" s="241">
        <f t="shared" si="6"/>
        <v>0</v>
      </c>
      <c r="NE25" s="242" t="str">
        <f t="shared" si="7"/>
        <v/>
      </c>
      <c r="NF25" s="193" t="str" cm="1">
        <f t="array" ref="NF25">IF($ND25=0,"",(IFERROR( (IFERROR($ND25/FRACAS!$AY$1*60,0) - SUMPRODUCT( (FRACAS!$K$5:$K$8972=NF$2) * IFERROR(FRACAS!$AN$5:$AN$8972,0) ) ) / IFERROR($ND25/FRACAS!$AY$1*60,0), 1 )))</f>
        <v/>
      </c>
      <c r="NG25" s="193" t="str" cm="1">
        <f t="array" ref="NG25">IF($ND25=0,"",(IFERROR( (IFERROR($ND25/FRACAS!$AY$1*60,0) - SUMPRODUCT( (FRACAS!$K$5:$K$8972=NG$2) * IFERROR(FRACAS!$AN$5:$AN$8972,0) ) ) / IFERROR($ND25/FRACAS!$AY$1*60,0), 1 )))</f>
        <v/>
      </c>
      <c r="NH25" s="193" t="str" cm="1">
        <f t="array" ref="NH25">IF($ND25=0,"",(IFERROR( (IFERROR($ND25/FRACAS!$AY$1*60,0) - SUMPRODUCT( (FRACAS!$K$5:$K$8972=NH$2) * IFERROR(FRACAS!$AN$5:$AN$8972,0) ) ) / IFERROR($ND25/FRACAS!$AY$1*60,0), 1 )))</f>
        <v/>
      </c>
      <c r="NI25" s="193" t="str" cm="1">
        <f t="array" ref="NI25">IF($ND25=0,"",(IFERROR( (IFERROR($ND25/FRACAS!$AY$1*60,0) - SUMPRODUCT( (FRACAS!$K$5:$K$8972=NI$2) * IFERROR(FRACAS!$AN$5:$AN$8972,0) ) ) / IFERROR($ND25/FRACAS!$AY$1*60,0), 1 )))</f>
        <v/>
      </c>
      <c r="NJ25" s="193" t="str" cm="1">
        <f t="array" ref="NJ25">IF($ND25=0,"",(IFERROR( (IFERROR($ND25/FRACAS!$AY$1*60,0) - SUMPRODUCT( (FRACAS!$K$5:$K$8972=NJ$2) * IFERROR(FRACAS!$AN$5:$AN$8972,0) ) ) / IFERROR($ND25/FRACAS!$AY$1*60,0), 1 )))</f>
        <v/>
      </c>
      <c r="NK25" s="193" t="str" cm="1">
        <f t="array" ref="NK25">IF($ND25=0,"",(IFERROR( (IFERROR($ND25/FRACAS!$AY$1*60,0) - SUMPRODUCT( (FRACAS!$K$5:$K$8972=NK$2) * IFERROR(FRACAS!$AN$5:$AN$8972,0) ) ) / IFERROR($ND25/FRACAS!$AY$1*60,0), 1 )))</f>
        <v/>
      </c>
      <c r="NL25" s="193" t="str" cm="1">
        <f t="array" ref="NL25">IF($ND25=0,"",(IFERROR( (IFERROR($ND25/FRACAS!$AY$1*60,0) - SUMPRODUCT( (FRACAS!$K$5:$K$8972=NL$2) * IFERROR(FRACAS!$AN$5:$AN$8972,0) ) ) / IFERROR($ND25/FRACAS!$AY$1*60,0), 1 )))</f>
        <v/>
      </c>
      <c r="NM25" s="193" t="str" cm="1">
        <f t="array" ref="NM25">IF($ND25=0,"",(IFERROR( (IFERROR($ND25/FRACAS!$AY$1*60,0) - SUMPRODUCT( (FRACAS!$K$5:$K$8972=NM$2) * IFERROR(FRACAS!$AN$5:$AN$8972,0) ) ) / IFERROR($ND25/FRACAS!$AY$1*60,0), 1 )))</f>
        <v/>
      </c>
      <c r="NN25" s="193" t="str" cm="1">
        <f t="array" ref="NN25">IF($ND25=0,"",(IFERROR( (IFERROR($ND25/FRACAS!$AY$1*60,0) - SUMPRODUCT( (FRACAS!$K$5:$K$8972=NN$2) * IFERROR(FRACAS!$AN$5:$AN$8972,0) ) ) / IFERROR($ND25/FRACAS!$AY$1*60,0), 1 )))</f>
        <v/>
      </c>
      <c r="NO25" s="193" t="str" cm="1">
        <f t="array" ref="NO25">IF($ND25=0,"",(IFERROR( (IFERROR($ND25/FRACAS!$AY$1*60,0) - SUMPRODUCT( (FRACAS!$K$5:$K$8972=NO$2) * IFERROR(FRACAS!$AN$5:$AN$8972,0) ) ) / IFERROR($ND25/FRACAS!$AY$1*60,0), 1 )))</f>
        <v/>
      </c>
      <c r="NP25" s="193" t="str" cm="1">
        <f t="array" ref="NP25">IF($ND25=0,"",(IFERROR( (IFERROR($ND25/FRACAS!$AY$1*60,0) - SUMPRODUCT( (FRACAS!$K$5:$K$8972=NP$2) * IFERROR(FRACAS!$AN$5:$AN$8972,0) ) ) / IFERROR($ND25/FRACAS!$AY$1*60,0), 1 )))</f>
        <v/>
      </c>
      <c r="NQ25" s="193" t="str" cm="1">
        <f t="array" ref="NQ25">IF($ND25=0,"",(IFERROR( (IFERROR($ND25/FRACAS!$AY$1*60,0) - SUMPRODUCT( (FRACAS!$K$5:$K$8972=NQ$2) * IFERROR(FRACAS!$AN$5:$AN$8972,0) ) ) / IFERROR($ND25/FRACAS!$AY$1*60,0), 1 )))</f>
        <v/>
      </c>
      <c r="NR25" s="193" t="str" cm="1">
        <f t="array" ref="NR25">IF($ND25=0,"",(IFERROR( (IFERROR($ND25/FRACAS!$AY$1*60,0) - SUMPRODUCT( (FRACAS!$K$5:$K$8972=NR$2) * IFERROR(FRACAS!$AN$5:$AN$8972,0) ) ) / IFERROR($ND25/FRACAS!$AY$1*60,0), 1 )))</f>
        <v/>
      </c>
      <c r="NS25" s="193" t="str" cm="1">
        <f t="array" ref="NS25">IF($ND25=0,"",(IFERROR( (IFERROR($ND25/FRACAS!$AY$1*60,0) - SUMPRODUCT( (FRACAS!$K$5:$K$8972=NS$2) * IFERROR(FRACAS!$AN$5:$AN$8972,0) ) ) / IFERROR($ND25/FRACAS!$AY$1*60,0), 1 )))</f>
        <v/>
      </c>
      <c r="NT25" s="193" t="str" cm="1">
        <f t="array" ref="NT25">IF($ND25=0,"",(IFERROR( (IFERROR($ND25/FRACAS!$AY$1*60,0) - SUMPRODUCT( (FRACAS!$K$5:$K$8972=NT$2) * IFERROR(FRACAS!$AN$5:$AN$8972,0) ) ) / IFERROR($ND25/FRACAS!$AY$1*60,0), 1 )))</f>
        <v/>
      </c>
      <c r="NU25" s="193" t="str" cm="1">
        <f t="array" ref="NU25">IF($ND25=0,"",(IFERROR( (IFERROR($ND25/FRACAS!$AY$1*60,0) - SUMPRODUCT( (FRACAS!$K$5:$K$8972=NU$2) * IFERROR(FRACAS!$AN$5:$AN$8972,0) ) ) / IFERROR($ND25/FRACAS!$AY$1*60,0), 1 )))</f>
        <v/>
      </c>
      <c r="NV25" s="193" t="str" cm="1">
        <f t="array" ref="NV25">IF($ND25=0,"",(IFERROR( (IFERROR($ND25/FRACAS!$AY$1*60,0) - SUMPRODUCT( (FRACAS!$K$5:$K$8972=NV$2) * IFERROR(FRACAS!$AN$5:$AN$8972,0) ) ) / IFERROR($ND25/FRACAS!$AY$1*60,0), 1 )))</f>
        <v/>
      </c>
      <c r="NW25" s="193" t="str" cm="1">
        <f t="array" ref="NW25">IF($ND25=0,"",(IFERROR( (IFERROR($ND25/FRACAS!$AY$1*60,0) - SUMPRODUCT( (FRACAS!$K$5:$K$8972=NW$2) * IFERROR(FRACAS!$AN$5:$AN$8972,0) ) ) / IFERROR($ND25/FRACAS!$AY$1*60,0), 1 )))</f>
        <v/>
      </c>
      <c r="NX25" s="193" t="str" cm="1">
        <f t="array" ref="NX25">IF($ND25=0,"",(IFERROR( (IFERROR($ND25/FRACAS!$AY$1*60,0) - SUMPRODUCT( (FRACAS!$K$5:$K$8972=NX$2) * IFERROR(FRACAS!$AN$5:$AN$8972,0) ) ) / IFERROR($ND25/FRACAS!$AY$1*60,0), 1 )))</f>
        <v/>
      </c>
      <c r="NY25" s="193" t="str" cm="1">
        <f t="array" ref="NY25">IF($ND25=0,"",(IFERROR( (IFERROR($ND25/FRACAS!$AY$1*60,0) - SUMPRODUCT( (FRACAS!$K$5:$K$8972=NY$2) * IFERROR(FRACAS!$AN$5:$AN$8972,0) ) ) / IFERROR($ND25/FRACAS!$AY$1*60,0), 1 )))</f>
        <v/>
      </c>
      <c r="NZ25" s="193" t="str" cm="1">
        <f t="array" ref="NZ25">IF($ND25=0,"",(IFERROR( (IFERROR($ND25/FRACAS!$AY$1*60,0) - SUMPRODUCT( (FRACAS!$K$5:$K$8972=NZ$2) * IFERROR(FRACAS!$AN$5:$AN$8972,0) ) ) / IFERROR($ND25/FRACAS!$AY$1*60,0), 1 )))</f>
        <v/>
      </c>
      <c r="OA25" s="193" t="str" cm="1">
        <f t="array" ref="OA25">IF($ND25=0,"",(IFERROR( (IFERROR($ND25/FRACAS!$AY$1*60,0) - SUMPRODUCT( (FRACAS!$K$5:$K$8972=OA$2) * IFERROR(FRACAS!$AN$5:$AN$8972,0) ) ) / IFERROR($ND25/FRACAS!$AY$1*60,0), 1 )))</f>
        <v/>
      </c>
      <c r="OB25" s="193" t="str" cm="1">
        <f t="array" ref="OB25">IF($ND25=0,"",(IFERROR( (IFERROR($ND25/FRACAS!$AY$1*60,0) - SUMPRODUCT( (FRACAS!$K$5:$K$8972=OB$2) * IFERROR(FRACAS!$AN$5:$AN$8972,0) ) ) / IFERROR($ND25/FRACAS!$AY$1*60,0), 1 )))</f>
        <v/>
      </c>
      <c r="OC25" s="193" t="str" cm="1">
        <f t="array" ref="OC25">IF($ND25=0,"",(IFERROR( (IFERROR($ND25/FRACAS!$AY$1*60,0) - SUMPRODUCT( (FRACAS!$K$5:$K$8972=OC$2) * IFERROR(FRACAS!$AN$5:$AN$8972,0) ) ) / IFERROR($ND25/FRACAS!$AY$1*60,0), 1 )))</f>
        <v/>
      </c>
      <c r="OD25" s="193" t="str" cm="1">
        <f t="array" ref="OD25">IF($ND25=0,"",(IFERROR( (IFERROR($ND25/FRACAS!$AY$1*60,0) - SUMPRODUCT( (FRACAS!$K$5:$K$8972=OD$2) * IFERROR(FRACAS!$AN$5:$AN$8972,0) ) ) / IFERROR($ND25/FRACAS!$AY$1*60,0), 1 )))</f>
        <v/>
      </c>
      <c r="OE25" s="193" t="str" cm="1">
        <f t="array" ref="OE25">IF($ND25=0,"",(IFERROR( (IFERROR($ND25/FRACAS!$AY$1*60,0) - SUMPRODUCT( (FRACAS!$K$5:$K$8972=OE$2) * IFERROR(FRACAS!$AN$5:$AN$8972,0) ) ) / IFERROR($ND25/FRACAS!$AY$1*60,0), 1 )))</f>
        <v/>
      </c>
      <c r="OF25" s="193" t="str" cm="1">
        <f t="array" ref="OF25">IF($ND25=0,"",(IFERROR( (IFERROR($ND25/FRACAS!$AY$1*60,0) - SUMPRODUCT( (FRACAS!$K$5:$K$8972=OF$2) * IFERROR(FRACAS!$AN$5:$AN$8972,0) ) ) / IFERROR($ND25/FRACAS!$AY$1*60,0), 1 )))</f>
        <v/>
      </c>
      <c r="OG25" s="193" t="str" cm="1">
        <f t="array" ref="OG25">IF($ND25=0,"",(IFERROR( (IFERROR($ND25/FRACAS!$AY$1*60,0) - SUMPRODUCT( (FRACAS!$K$5:$K$8972=OG$2) * IFERROR(FRACAS!$AN$5:$AN$8972,0) ) ) / IFERROR($ND25/FRACAS!$AY$1*60,0), 1 )))</f>
        <v/>
      </c>
      <c r="OH25" s="193" t="str" cm="1">
        <f t="array" ref="OH25">IF($ND25=0,"",(IFERROR( (IFERROR($ND25/FRACAS!$AY$1*60,0) - SUMPRODUCT( (FRACAS!$K$5:$K$8972=OH$2) * IFERROR(FRACAS!$AN$5:$AN$8972,0) ) ) / IFERROR($ND25/FRACAS!$AY$1*60,0), 1 )))</f>
        <v/>
      </c>
      <c r="OI25" s="193" t="str" cm="1">
        <f t="array" ref="OI25">IF($ND25=0,"",(IFERROR( (IFERROR($ND25/FRACAS!$AY$1*60,0) - SUMPRODUCT( (FRACAS!$K$5:$K$8972=OI$2) * IFERROR(FRACAS!$AN$5:$AN$8972,0) ) ) / IFERROR($ND25/FRACAS!$AY$1*60,0), 1 )))</f>
        <v/>
      </c>
      <c r="OJ25" s="193" t="str" cm="1">
        <f t="array" ref="OJ25">IF($ND25=0,"",(IFERROR( (IFERROR($ND25/FRACAS!$AY$1*60,0) - SUMPRODUCT( (FRACAS!$K$5:$K$8972=OJ$2) * IFERROR(FRACAS!$AN$5:$AN$8972,0) ) ) / IFERROR($ND25/FRACAS!$AY$1*60,0), 1 )))</f>
        <v/>
      </c>
      <c r="OK25" s="193" t="str" cm="1">
        <f t="array" ref="OK25">IF($ND25=0,"",(IFERROR( (IFERROR($ND25/FRACAS!$AY$1*60,0) - SUMPRODUCT( (FRACAS!$K$5:$K$8972=OK$2) * IFERROR(FRACAS!$AN$5:$AN$8972,0) ) ) / IFERROR($ND25/FRACAS!$AY$1*60,0), 1 )))</f>
        <v/>
      </c>
      <c r="OL25" s="193" t="str" cm="1">
        <f t="array" ref="OL25">IF($ND25=0,"",(IFERROR( (IFERROR($ND25/FRACAS!$AY$1*60,0) - SUMPRODUCT( (FRACAS!$K$5:$K$8972=OL$2) * IFERROR(FRACAS!$AN$5:$AN$8972,0) ) ) / IFERROR($ND25/FRACAS!$AY$1*60,0), 1 )))</f>
        <v/>
      </c>
      <c r="OM25" s="193" t="str" cm="1">
        <f t="array" ref="OM25">IF($ND25=0,"",(IFERROR( (IFERROR($ND25/FRACAS!$AY$1*60,0) - SUMPRODUCT( (FRACAS!$K$5:$K$8972=OM$2) * IFERROR(FRACAS!$AN$5:$AN$8972,0) ) ) / IFERROR($ND25/FRACAS!$AY$1*60,0), 1 )))</f>
        <v/>
      </c>
      <c r="ON25" s="193" t="str" cm="1">
        <f t="array" ref="ON25">IF($ND25=0,"",(IFERROR( (IFERROR($ND25/FRACAS!$AY$1*60,0) - SUMPRODUCT( (FRACAS!$K$5:$K$8972=ON$2) * IFERROR(FRACAS!$AN$5:$AN$8972,0) ) ) / IFERROR($ND25/FRACAS!$AY$1*60,0), 1 )))</f>
        <v/>
      </c>
      <c r="OO25" s="193" t="str" cm="1">
        <f t="array" ref="OO25">IF($ND25=0,"",(IFERROR( (IFERROR($ND25/FRACAS!$AY$1*60,0) - SUMPRODUCT( (FRACAS!$K$5:$K$8972=OO$2) * IFERROR(FRACAS!$AN$5:$AN$8972,0) ) ) / IFERROR($ND25/FRACAS!$AY$1*60,0), 1 )))</f>
        <v/>
      </c>
      <c r="OP25" s="193" t="str" cm="1">
        <f t="array" ref="OP25">IF($ND25=0,"",(IFERROR( (IFERROR($ND25/FRACAS!$AY$1*60,0) - SUMPRODUCT( (FRACAS!$K$5:$K$8972=OP$2) * IFERROR(FRACAS!$AN$5:$AN$8972,0) ) ) / IFERROR($ND25/FRACAS!$AY$1*60,0), 1 )))</f>
        <v/>
      </c>
      <c r="OQ25" s="193" t="str" cm="1">
        <f t="array" ref="OQ25">IF($ND25=0,"",(IFERROR( (IFERROR($ND25/FRACAS!$AY$1*60,0) - SUMPRODUCT( (FRACAS!$K$5:$K$8972=OQ$2) * IFERROR(FRACAS!$AN$5:$AN$8972,0) ) ) / IFERROR($ND25/FRACAS!$AY$1*60,0), 1 )))</f>
        <v/>
      </c>
      <c r="OR25" s="193" t="str" cm="1">
        <f t="array" ref="OR25">IF($ND25=0,"",(IFERROR( (IFERROR($ND25/FRACAS!$AY$1*60,0) - SUMPRODUCT( (FRACAS!$K$5:$K$8972=OR$2) * IFERROR(FRACAS!$AN$5:$AN$8972,0) ) ) / IFERROR($ND25/FRACAS!$AY$1*60,0), 1 )))</f>
        <v/>
      </c>
      <c r="OS25" s="193" t="str" cm="1">
        <f t="array" ref="OS25">IF($ND25=0,"",(IFERROR( (IFERROR($ND25/FRACAS!$AY$1*60,0) - SUMPRODUCT( (FRACAS!$K$5:$K$8972=OS$2) * IFERROR(FRACAS!$AN$5:$AN$8972,0) ) ) / IFERROR($ND25/FRACAS!$AY$1*60,0), 1 )))</f>
        <v/>
      </c>
      <c r="OT25" s="243" t="str" cm="1">
        <f t="array" ref="OT25">IF($ND25=0,"",(IFERROR( (IFERROR($ND25/FRACAS!$AY$1*60,0) - SUMPRODUCT( (FRACAS!$K$5:$K$8972=OT$2) * IFERROR(FRACAS!$AN$5:$AN$8972,0) ) ) / IFERROR($ND25/FRACAS!$AY$1*60,0), 1 )))</f>
        <v/>
      </c>
    </row>
    <row r="26" spans="2:410" x14ac:dyDescent="0.2">
      <c r="B26" s="233"/>
      <c r="C26" s="259">
        <f>IF('[1]17.11.2025 IASI18 Mileage'!C26="","",'[1]17.11.2025 IASI18 Mileage'!C26)</f>
        <v>46118</v>
      </c>
      <c r="D26" s="201" t="str">
        <f>IF('[1]17.11.2025 IASI18 Mileage'!D26="","",'[1]17.11.2025 IASI18 Mileage'!D26)</f>
        <v/>
      </c>
      <c r="E26" s="201" t="str">
        <f>IF('[1]17.11.2025 IASI18 Mileage'!E26="","",'[1]17.11.2025 IASI18 Mileage'!E26)</f>
        <v/>
      </c>
      <c r="F26" s="201" t="str">
        <f>IF('[1]17.11.2025 IASI18 Mileage'!F26="","",'[1]17.11.2025 IASI18 Mileage'!F26)</f>
        <v/>
      </c>
      <c r="G26" s="201" t="str">
        <f>IF('[1]17.11.2025 IASI18 Mileage'!G26="","",'[1]17.11.2025 IASI18 Mileage'!G26)</f>
        <v/>
      </c>
      <c r="H26" s="201" t="str">
        <f>IF('[1]17.11.2025 IASI18 Mileage'!H26="","",'[1]17.11.2025 IASI18 Mileage'!H26)</f>
        <v/>
      </c>
      <c r="I26" s="201" t="str">
        <f>IF('[1]17.11.2025 IASI18 Mileage'!I26="","",'[1]17.11.2025 IASI18 Mileage'!I26)</f>
        <v/>
      </c>
      <c r="J26" s="201" t="str">
        <f>IF('[1]17.11.2025 IASI18 Mileage'!J26="","",'[1]17.11.2025 IASI18 Mileage'!J26)</f>
        <v/>
      </c>
      <c r="K26" s="201" t="str">
        <f>IF('[1]17.11.2025 IASI18 Mileage'!K26="","",'[1]17.11.2025 IASI18 Mileage'!K26)</f>
        <v/>
      </c>
      <c r="L26" s="201" t="str">
        <f>IF('[1]17.11.2025 IASI18 Mileage'!L26="","",'[1]17.11.2025 IASI18 Mileage'!L26)</f>
        <v/>
      </c>
      <c r="M26" s="201" t="str">
        <f>IF('[1]17.11.2025 IASI18 Mileage'!M26="","",'[1]17.11.2025 IASI18 Mileage'!M26)</f>
        <v/>
      </c>
      <c r="N26" s="201" t="str">
        <f>IF('[1]17.11.2025 IASI18 Mileage'!N26="","",'[1]17.11.2025 IASI18 Mileage'!N26)</f>
        <v/>
      </c>
      <c r="O26" s="201" t="str">
        <f>IF('[1]17.11.2025 IASI18 Mileage'!O26="","",'[1]17.11.2025 IASI18 Mileage'!O26)</f>
        <v/>
      </c>
      <c r="P26" s="201" t="str">
        <f>IF('[1]17.11.2025 IASI18 Mileage'!P26="","",'[1]17.11.2025 IASI18 Mileage'!P26)</f>
        <v/>
      </c>
      <c r="Q26" s="201" t="str">
        <f>IF('[1]17.11.2025 IASI18 Mileage'!Q26="","",'[1]17.11.2025 IASI18 Mileage'!Q26)</f>
        <v/>
      </c>
      <c r="R26" s="201" t="str">
        <f>IF('[1]17.11.2025 IASI18 Mileage'!R26="","",'[1]17.11.2025 IASI18 Mileage'!R26)</f>
        <v/>
      </c>
      <c r="S26" s="201" t="str">
        <f>IF('[1]17.11.2025 IASI18 Mileage'!S26="","",'[1]17.11.2025 IASI18 Mileage'!S26)</f>
        <v/>
      </c>
      <c r="T26" s="201" t="str">
        <f>IF('[1]17.11.2025 IASI18 Mileage'!T26="","",'[1]17.11.2025 IASI18 Mileage'!T26)</f>
        <v/>
      </c>
      <c r="U26" s="201" t="str">
        <f>IF('[1]17.11.2025 IASI18 Mileage'!U26="","",'[1]17.11.2025 IASI18 Mileage'!U26)</f>
        <v/>
      </c>
      <c r="V26" s="201"/>
      <c r="W26" s="201"/>
      <c r="X26" s="201"/>
      <c r="Y26" s="201"/>
      <c r="Z26" s="201"/>
      <c r="AA26" s="201"/>
      <c r="AB26" s="201"/>
      <c r="AC26" s="201"/>
      <c r="AD26" s="201"/>
      <c r="AE26" s="201"/>
      <c r="AF26" s="201"/>
      <c r="AG26" s="201"/>
      <c r="AH26" s="201"/>
      <c r="AI26" s="201"/>
      <c r="AJ26" s="201"/>
      <c r="AK26" s="201"/>
      <c r="AL26" s="201"/>
      <c r="AM26" s="201"/>
      <c r="AN26" s="201"/>
      <c r="AO26" s="201"/>
      <c r="AP26" s="201"/>
      <c r="AQ26" s="201"/>
      <c r="AR26" s="201"/>
      <c r="AS26" s="201"/>
      <c r="AT26" s="201"/>
      <c r="AU26" s="201"/>
      <c r="AV26" s="201"/>
      <c r="AW26" s="201"/>
      <c r="AX26" s="201"/>
      <c r="AY26" s="201"/>
      <c r="AZ26" s="201"/>
      <c r="BA26" s="202"/>
      <c r="BB26" s="184"/>
      <c r="BC26" s="184"/>
      <c r="BD26" s="234"/>
      <c r="BE26" s="234"/>
      <c r="BF26" s="234"/>
      <c r="BG26" s="234"/>
      <c r="BH26" s="234"/>
      <c r="BI26" s="234"/>
      <c r="BJ26" s="234"/>
      <c r="BK26" s="234"/>
      <c r="BL26" s="234"/>
      <c r="BM26" s="234"/>
      <c r="BN26" s="234"/>
      <c r="BO26" s="234"/>
      <c r="BP26" s="234"/>
      <c r="BQ26" s="234"/>
      <c r="BR26" s="234"/>
      <c r="BS26" s="234"/>
      <c r="BT26" s="234"/>
      <c r="BU26" s="234"/>
      <c r="BV26" s="234"/>
      <c r="BW26" s="234"/>
      <c r="BX26" s="234"/>
      <c r="BY26" s="234"/>
      <c r="BZ26" s="234"/>
      <c r="CA26" s="234"/>
      <c r="CB26" s="234"/>
      <c r="CC26" s="234"/>
      <c r="CD26" s="234"/>
      <c r="CE26" s="234"/>
      <c r="CF26" s="234"/>
      <c r="CG26" s="234"/>
      <c r="CH26" s="234"/>
      <c r="CI26" s="234"/>
      <c r="CJ26" s="234"/>
      <c r="CK26" s="234"/>
      <c r="CL26" s="234"/>
      <c r="CM26" s="234"/>
      <c r="CN26" s="234"/>
      <c r="CO26" s="234"/>
      <c r="CP26" s="234"/>
      <c r="CQ26" s="234"/>
      <c r="CR26" s="234"/>
      <c r="CS26" s="234"/>
      <c r="CT26" s="234"/>
      <c r="CU26" s="234"/>
      <c r="CV26" s="234"/>
      <c r="CW26" s="234"/>
      <c r="CX26" s="234"/>
      <c r="CY26" s="234"/>
      <c r="CZ26" s="234"/>
      <c r="DA26" s="234"/>
      <c r="DB26" s="234"/>
      <c r="DC26" s="184">
        <f t="shared" si="5"/>
        <v>0</v>
      </c>
      <c r="DD26" s="235" t="str">
        <f t="shared" si="3"/>
        <v/>
      </c>
      <c r="DE26" s="186">
        <f>IF(D26&gt; 0,(COUNTIFS(FRACAS!$B$5:$B$8972, D$4, FRACAS!$D$5:$D$8972, "&lt;="&amp;D26)), "" )</f>
        <v>0</v>
      </c>
      <c r="DF26" s="186">
        <f>IF(E26&gt; 0,(COUNTIFS(FRACAS!$B$5:$B$8972, E$4, FRACAS!$D$5:$D$8972, "&lt;="&amp;E26)), "" )</f>
        <v>0</v>
      </c>
      <c r="DG26" s="186">
        <f>IF(F26&gt; 0,(COUNTIFS(FRACAS!$B$5:$B$8972, F$4, FRACAS!$D$5:$D$8972, "&lt;="&amp;F26)), "" )</f>
        <v>0</v>
      </c>
      <c r="DH26" s="186">
        <f>IF(G26&gt; 0,(COUNTIFS(FRACAS!$B$5:$B$8972, G$4, FRACAS!$D$5:$D$8972, "&lt;="&amp;G26)), "" )</f>
        <v>0</v>
      </c>
      <c r="DI26" s="186">
        <f>IF(H26&gt; 0,(COUNTIFS(FRACAS!$B$5:$B$8972, H$4, FRACAS!$D$5:$D$8972, "&lt;="&amp;H26)), "" )</f>
        <v>0</v>
      </c>
      <c r="DJ26" s="186">
        <f>IF(I26&gt; 0,(COUNTIFS(FRACAS!$B$5:$B$8972, I$4, FRACAS!$D$5:$D$8972, "&lt;="&amp;I26)), "" )</f>
        <v>0</v>
      </c>
      <c r="DK26" s="186">
        <f>IF(J26&gt; 0,(COUNTIFS(FRACAS!$B$5:$B$8972, J$4, FRACAS!$D$5:$D$8972, "&lt;="&amp;J26)), "" )</f>
        <v>0</v>
      </c>
      <c r="DL26" s="186">
        <f>IF(K26&gt; 0,(COUNTIFS(FRACAS!$B$5:$B$8972, K$4, FRACAS!$D$5:$D$8972, "&lt;="&amp;K26)), "" )</f>
        <v>0</v>
      </c>
      <c r="DM26" s="186">
        <f>IF(L26&gt; 0,(COUNTIFS(FRACAS!$B$5:$B$8972, L$4, FRACAS!$D$5:$D$8972, "&lt;="&amp;L26)), "" )</f>
        <v>0</v>
      </c>
      <c r="DN26" s="186">
        <f>IF(M26&gt; 0,(COUNTIFS(FRACAS!$B$5:$B$8972, M$4, FRACAS!$D$5:$D$8972, "&lt;="&amp;M26)), "" )</f>
        <v>0</v>
      </c>
      <c r="DO26" s="186">
        <f>IF(N26&gt; 0,(COUNTIFS(FRACAS!$B$5:$B$8972, N$4, FRACAS!$D$5:$D$8972, "&lt;="&amp;N26)), "" )</f>
        <v>0</v>
      </c>
      <c r="DP26" s="186">
        <f>IF(O26&gt; 0,(COUNTIFS(FRACAS!$B$5:$B$8972, O$4, FRACAS!$D$5:$D$8972, "&lt;="&amp;O26)), "" )</f>
        <v>0</v>
      </c>
      <c r="DQ26" s="186">
        <f>IF(P26&gt; 0,(COUNTIFS(FRACAS!$B$5:$B$8972, P$4, FRACAS!$D$5:$D$8972, "&lt;="&amp;P26)), "" )</f>
        <v>0</v>
      </c>
      <c r="DR26" s="186">
        <f>IF(Q26&gt; 0,(COUNTIFS(FRACAS!$B$5:$B$8972, Q$4, FRACAS!$D$5:$D$8972, "&lt;="&amp;Q26)), "" )</f>
        <v>0</v>
      </c>
      <c r="DS26" s="186">
        <f>IF(R26&gt; 0,(COUNTIFS(FRACAS!$B$5:$B$8972, R$4, FRACAS!$D$5:$D$8972, "&lt;="&amp;R26)), "" )</f>
        <v>0</v>
      </c>
      <c r="DT26" s="186">
        <f>IF(S26&gt; 0,(COUNTIFS(FRACAS!$B$5:$B$8972, S$4, FRACAS!$D$5:$D$8972, "&lt;="&amp;S26)), "" )</f>
        <v>0</v>
      </c>
      <c r="DU26" s="186">
        <f>IF(T26&gt; 0,(COUNTIFS(FRACAS!$B$5:$B$8972, T$4, FRACAS!$D$5:$D$8972, "&lt;="&amp;T26)), "" )</f>
        <v>0</v>
      </c>
      <c r="DV26" s="186">
        <f>IF(U26&gt; 0,(COUNTIFS(FRACAS!$B$5:$B$8972, U$4, FRACAS!$D$5:$D$8972, "&lt;="&amp;U26)), "" )</f>
        <v>0</v>
      </c>
      <c r="DW26" s="186" t="str">
        <f>IF(V26&gt; 0,(COUNTIFS(FRACAS!$B$5:$B$8972, V$4, FRACAS!$D$5:$D$8972, "&lt;="&amp;V26)), "" )</f>
        <v/>
      </c>
      <c r="DX26" s="186" t="str">
        <f>IF(W26&gt; 0,(COUNTIFS(FRACAS!$B$5:$B$8972, W$4, FRACAS!$D$5:$D$8972, "&lt;="&amp;W26)), "" )</f>
        <v/>
      </c>
      <c r="DY26" s="186" t="str">
        <f>IF(X26&gt; 0,(COUNTIFS(FRACAS!$B$5:$B$8972, X$4, FRACAS!$D$5:$D$8972, "&lt;="&amp;X26)), "" )</f>
        <v/>
      </c>
      <c r="DZ26" s="186" t="str">
        <f>IF(Y26&gt; 0,(COUNTIFS(FRACAS!$B$5:$B$8972, Y$4, FRACAS!$D$5:$D$8972, "&lt;="&amp;Y26)), "" )</f>
        <v/>
      </c>
      <c r="EA26" s="186" t="str">
        <f>IF(Z26&gt; 0,(COUNTIFS(FRACAS!$B$5:$B$8972, Z$4, FRACAS!$D$5:$D$8972, "&lt;="&amp;Z26)), "" )</f>
        <v/>
      </c>
      <c r="EB26" s="186" t="str">
        <f>IF(AA26&gt; 0,(COUNTIFS(FRACAS!$B$5:$B$8972, AA$4, FRACAS!$D$5:$D$8972, "&lt;="&amp;AA26)), "" )</f>
        <v/>
      </c>
      <c r="EC26" s="186" t="str">
        <f>IF(AB26&gt; 0,(COUNTIFS(FRACAS!$B$5:$B$8972, AB$4, FRACAS!$D$5:$D$8972, "&lt;="&amp;AB26)), "" )</f>
        <v/>
      </c>
      <c r="ED26" s="186" t="str">
        <f>IF(AC26&gt; 0,(COUNTIFS(FRACAS!$B$5:$B$8972, AC$4, FRACAS!$D$5:$D$8972, "&lt;="&amp;AC26)), "" )</f>
        <v/>
      </c>
      <c r="EE26" s="186" t="str">
        <f>IF(AD26&gt; 0,(COUNTIFS(FRACAS!$B$5:$B$8972, AD$4, FRACAS!$D$5:$D$8972, "&lt;="&amp;AD26)), "" )</f>
        <v/>
      </c>
      <c r="EF26" s="186" t="str">
        <f>IF(AE26&gt; 0,(COUNTIFS(FRACAS!$B$5:$B$8972, AE$4, FRACAS!$D$5:$D$8972, "&lt;="&amp;AE26)), "" )</f>
        <v/>
      </c>
      <c r="EG26" s="186" t="str">
        <f>IF(AF26&gt; 0,(COUNTIFS(FRACAS!$B$5:$B$8972, AF$4, FRACAS!$D$5:$D$8972, "&lt;="&amp;AF26)), "" )</f>
        <v/>
      </c>
      <c r="EH26" s="186" t="str">
        <f>IF(AG26&gt; 0,(COUNTIFS(FRACAS!$B$5:$B$8972, AG$4, FRACAS!$D$5:$D$8972, "&lt;="&amp;AG26)), "" )</f>
        <v/>
      </c>
      <c r="EI26" s="186" t="str">
        <f>IF(AH26&gt; 0,(COUNTIFS(FRACAS!$B$5:$B$8972, AH$4, FRACAS!$D$5:$D$8972, "&lt;="&amp;AH26)), "" )</f>
        <v/>
      </c>
      <c r="EJ26" s="186" t="str">
        <f>IF(AI26&gt; 0,(COUNTIFS(FRACAS!$B$5:$B$8972, AI$4, FRACAS!$D$5:$D$8972, "&lt;="&amp;AI26)), "" )</f>
        <v/>
      </c>
      <c r="EK26" s="186" t="str">
        <f>IF(AJ26&gt; 0,(COUNTIFS(FRACAS!$B$5:$B$8972, AJ$4, FRACAS!$D$5:$D$8972, "&lt;="&amp;AJ26)), "" )</f>
        <v/>
      </c>
      <c r="EL26" s="186" t="str">
        <f>IF(AK26&gt; 0,(COUNTIFS(FRACAS!$B$5:$B$8972, AK$4, FRACAS!$D$5:$D$8972, "&lt;="&amp;AK26)), "" )</f>
        <v/>
      </c>
      <c r="EM26" s="186" t="str">
        <f>IF(AL26&gt; 0,(COUNTIFS(FRACAS!$B$5:$B$8972, AL$4, FRACAS!$D$5:$D$8972, "&lt;="&amp;AL26)), "" )</f>
        <v/>
      </c>
      <c r="EN26" s="186" t="str">
        <f>IF(AM26&gt; 0,(COUNTIFS(FRACAS!$B$5:$B$8972, AM$4, FRACAS!$D$5:$D$8972, "&lt;="&amp;AM26)), "" )</f>
        <v/>
      </c>
      <c r="EO26" s="186" t="str">
        <f>IF(AN26&gt; 0,(COUNTIFS(FRACAS!$B$5:$B$8972, AN$4, FRACAS!$D$5:$D$8972, "&lt;="&amp;AN26)), "" )</f>
        <v/>
      </c>
      <c r="EP26" s="186" t="str">
        <f>IF(AO26&gt; 0,(COUNTIFS(FRACAS!$B$5:$B$8972, AO$4, FRACAS!$D$5:$D$8972, "&lt;="&amp;AO26)), "" )</f>
        <v/>
      </c>
      <c r="EQ26" s="186" t="str">
        <f>IF(AP26&gt; 0,(COUNTIFS(FRACAS!$B$5:$B$8972, AP$4, FRACAS!$D$5:$D$8972, "&lt;="&amp;AP26)), "" )</f>
        <v/>
      </c>
      <c r="ER26" s="186" t="str">
        <f>IF(AQ26&gt; 0,(COUNTIFS(FRACAS!$B$5:$B$8972, AQ$4, FRACAS!$D$5:$D$8972, "&lt;="&amp;AQ26)), "" )</f>
        <v/>
      </c>
      <c r="ES26" s="244"/>
      <c r="ET26" s="186"/>
      <c r="EU26" s="186"/>
      <c r="EV26" s="186"/>
      <c r="EW26" s="186"/>
      <c r="EX26" s="186"/>
      <c r="EY26" s="186"/>
      <c r="EZ26" s="186"/>
      <c r="FA26" s="186"/>
      <c r="FB26" s="203"/>
      <c r="FC26" s="204"/>
      <c r="FD26" s="204"/>
      <c r="FE26" s="190"/>
      <c r="FF26" s="190"/>
      <c r="FG26" s="190"/>
      <c r="FH26" s="190"/>
      <c r="FI26" s="190"/>
      <c r="FJ26" s="190"/>
      <c r="FK26" s="190"/>
      <c r="FL26" s="190"/>
      <c r="FM26" s="190"/>
      <c r="FN26" s="190"/>
      <c r="FO26" s="190"/>
      <c r="FP26" s="190"/>
      <c r="FQ26" s="190"/>
      <c r="FR26" s="190"/>
      <c r="FS26" s="190"/>
      <c r="FT26" s="190"/>
      <c r="FU26" s="190"/>
      <c r="FV26" s="190"/>
      <c r="FW26" s="190"/>
      <c r="FX26" s="190"/>
      <c r="FY26" s="190"/>
      <c r="FZ26" s="190"/>
      <c r="GA26" s="190"/>
      <c r="GB26" s="190"/>
      <c r="GC26" s="190"/>
      <c r="GD26" s="190"/>
      <c r="GE26" s="190"/>
      <c r="GF26" s="190"/>
      <c r="GG26" s="190"/>
      <c r="GH26" s="190"/>
      <c r="GI26" s="190"/>
      <c r="GJ26" s="190"/>
      <c r="GK26" s="190"/>
      <c r="GL26" s="190"/>
      <c r="GM26" s="190"/>
      <c r="GN26" s="190"/>
      <c r="GO26" s="190"/>
      <c r="GP26" s="190"/>
      <c r="GQ26" s="190"/>
      <c r="GR26" s="190"/>
      <c r="GS26" s="190"/>
      <c r="GT26" s="190"/>
      <c r="GU26" s="190"/>
      <c r="GV26" s="190"/>
      <c r="GW26" s="190"/>
      <c r="GX26" s="190"/>
      <c r="GY26" s="190"/>
      <c r="GZ26" s="190"/>
      <c r="HA26" s="190"/>
      <c r="HB26" s="190"/>
      <c r="HD26" s="190"/>
      <c r="HE26" s="190"/>
      <c r="HF26" s="190"/>
      <c r="HG26" s="190"/>
      <c r="HH26" s="190"/>
      <c r="HI26" s="190"/>
      <c r="HJ26" s="190"/>
      <c r="HK26" s="190"/>
      <c r="HL26" s="190"/>
      <c r="HM26" s="190"/>
      <c r="HN26" s="190"/>
      <c r="HO26" s="190"/>
      <c r="HP26" s="190"/>
      <c r="HQ26" s="190"/>
      <c r="HR26" s="190"/>
      <c r="HS26" s="190"/>
      <c r="HT26" s="190"/>
      <c r="HU26" s="190"/>
      <c r="HV26" s="190"/>
      <c r="HW26" s="190"/>
      <c r="HX26" s="190"/>
      <c r="HY26" s="190"/>
      <c r="HZ26" s="190"/>
      <c r="IA26" s="190"/>
      <c r="IB26" s="190"/>
      <c r="IC26" s="190"/>
      <c r="ID26" s="190"/>
      <c r="IE26" s="190"/>
      <c r="IF26" s="190"/>
      <c r="IG26" s="190"/>
      <c r="IH26" s="190"/>
      <c r="II26" s="190"/>
      <c r="IJ26" s="190"/>
      <c r="IK26" s="190"/>
      <c r="IL26" s="190"/>
      <c r="IM26" s="190"/>
      <c r="IN26" s="190"/>
      <c r="IO26" s="190"/>
      <c r="IP26" s="190"/>
      <c r="IQ26" s="190"/>
      <c r="IR26" s="190"/>
      <c r="IS26" s="190"/>
      <c r="IT26" s="190"/>
      <c r="IU26" s="190"/>
      <c r="IV26" s="190"/>
      <c r="IW26" s="190"/>
      <c r="IX26" s="190"/>
      <c r="IY26" s="190"/>
      <c r="IZ26" s="190"/>
      <c r="JA26" s="190"/>
      <c r="JB26" s="190"/>
      <c r="JC26" s="190"/>
      <c r="JD26" s="238"/>
      <c r="JE26" s="238"/>
      <c r="JF26" s="238"/>
      <c r="JG26" s="238"/>
      <c r="JH26" s="238"/>
      <c r="JI26" s="238"/>
      <c r="JJ26" s="238"/>
      <c r="JK26" s="238"/>
      <c r="JL26" s="238"/>
      <c r="JM26" s="238"/>
      <c r="JN26" s="239"/>
      <c r="JO26" s="193"/>
      <c r="JP26" s="193"/>
      <c r="JQ26" s="193"/>
      <c r="JR26" s="193"/>
      <c r="JS26" s="193"/>
      <c r="JT26" s="193"/>
      <c r="JU26" s="193"/>
      <c r="JV26" s="193"/>
      <c r="JW26" s="193"/>
      <c r="JX26" s="193"/>
      <c r="JY26" s="193"/>
      <c r="JZ26" s="193"/>
      <c r="KA26" s="193"/>
      <c r="KB26" s="193"/>
      <c r="KC26" s="193"/>
      <c r="KD26" s="193"/>
      <c r="KE26" s="193"/>
      <c r="KF26" s="193"/>
      <c r="KG26" s="193"/>
      <c r="KH26" s="193"/>
      <c r="KI26" s="193"/>
      <c r="KJ26" s="193"/>
      <c r="KK26" s="193"/>
      <c r="KL26" s="193"/>
      <c r="KM26" s="193"/>
      <c r="KN26" s="193"/>
      <c r="KO26" s="193"/>
      <c r="KP26" s="193"/>
      <c r="KQ26" s="193"/>
      <c r="KR26" s="193"/>
      <c r="KS26" s="193"/>
      <c r="KT26" s="193"/>
      <c r="KU26" s="193"/>
      <c r="KV26" s="193"/>
      <c r="KW26" s="193"/>
      <c r="KX26" s="193"/>
      <c r="KY26" s="193"/>
      <c r="KZ26" s="193"/>
      <c r="LA26" s="193"/>
      <c r="LB26" s="192"/>
      <c r="LC26" s="235" t="str">
        <f t="shared" si="4"/>
        <v/>
      </c>
      <c r="LD26" s="240" t="str" cm="1">
        <f t="array" ref="LD26">IFERROR((((D26/FRACAS!$AY$1)*60
)-(SUMPRODUCT((FRACAS!$B$5:$B$8970=D$4)*(FRACAS!$D$5:$D$8970&lt;=D26)*(IFERROR(FRACAS!$AM$5:$AM$8970,0)))
))/((D26/FRACAS!$AY$1)*60),"")</f>
        <v/>
      </c>
      <c r="LE26" s="240" t="str" cm="1">
        <f t="array" ref="LE26">IFERROR((((E26/FRACAS!$AY$1)*60
)-(SUMPRODUCT((FRACAS!$B$5:$B$8970=E$4)*(FRACAS!$D$5:$D$8970&lt;=E26)*(IFERROR(FRACAS!$AM$5:$AM$8970,0)))
))/((E26/FRACAS!$AY$1)*60),"")</f>
        <v/>
      </c>
      <c r="LF26" s="240" t="str" cm="1">
        <f t="array" ref="LF26">IFERROR((((F26/FRACAS!$AY$1)*60
)-(SUMPRODUCT((FRACAS!$B$5:$B$8970=F$4)*(FRACAS!$D$5:$D$8970&lt;=F26)*(IFERROR(FRACAS!$AM$5:$AM$8970,0)))
))/((F26/FRACAS!$AY$1)*60),"")</f>
        <v/>
      </c>
      <c r="LG26" s="240" t="str" cm="1">
        <f t="array" ref="LG26">IFERROR((((G26/FRACAS!$AY$1)*60
)-(SUMPRODUCT((FRACAS!$B$5:$B$8970=G$4)*(FRACAS!$D$5:$D$8970&lt;=G26)*(IFERROR(FRACAS!$AM$5:$AM$8970,0)))
))/((G26/FRACAS!$AY$1)*60),"")</f>
        <v/>
      </c>
      <c r="LH26" s="240" t="str" cm="1">
        <f t="array" ref="LH26">IFERROR((((H26/FRACAS!$AY$1)*60
)-(SUMPRODUCT((FRACAS!$B$5:$B$8970=H$4)*(FRACAS!$D$5:$D$8970&lt;=H26)*(IFERROR(FRACAS!$AM$5:$AM$8970,0)))
))/((H26/FRACAS!$AY$1)*60),"")</f>
        <v/>
      </c>
      <c r="LI26" s="240" t="str" cm="1">
        <f t="array" ref="LI26">IFERROR((((I26/FRACAS!$AY$1)*60
)-(SUMPRODUCT((FRACAS!$B$5:$B$8970=I$4)*(FRACAS!$D$5:$D$8970&lt;=I26)*(IFERROR(FRACAS!$AM$5:$AM$8970,0)))
))/((I26/FRACAS!$AY$1)*60),"")</f>
        <v/>
      </c>
      <c r="LJ26" s="240" t="str" cm="1">
        <f t="array" ref="LJ26">IFERROR((((J26/FRACAS!$AY$1)*60
)-(SUMPRODUCT((FRACAS!$B$5:$B$8970=J$4)*(FRACAS!$D$5:$D$8970&lt;=J26)*(IFERROR(FRACAS!$AM$5:$AM$8970,0)))
))/((J26/FRACAS!$AY$1)*60),"")</f>
        <v/>
      </c>
      <c r="LK26" s="240" t="str" cm="1">
        <f t="array" ref="LK26">IFERROR((((K26/FRACAS!$AY$1)*60
)-(SUMPRODUCT((FRACAS!$B$5:$B$8970=K$4)*(FRACAS!$D$5:$D$8970&lt;=K26)*(IFERROR(FRACAS!$AM$5:$AM$8970,0)))
))/((K26/FRACAS!$AY$1)*60),"")</f>
        <v/>
      </c>
      <c r="LL26" s="240" t="str" cm="1">
        <f t="array" ref="LL26">IFERROR((((L26/FRACAS!$AY$1)*60
)-(SUMPRODUCT((FRACAS!$B$5:$B$8970=L$4)*(FRACAS!$D$5:$D$8970&lt;=L26)*(IFERROR(FRACAS!$AM$5:$AM$8970,0)))
))/((L26/FRACAS!$AY$1)*60),"")</f>
        <v/>
      </c>
      <c r="LM26" s="240" t="str" cm="1">
        <f t="array" ref="LM26">IFERROR((((M26/FRACAS!$AY$1)*60
)-(SUMPRODUCT((FRACAS!$B$5:$B$8970=M$4)*(FRACAS!$D$5:$D$8970&lt;=M26)*(IFERROR(FRACAS!$AM$5:$AM$8970,0)))
))/((M26/FRACAS!$AY$1)*60),"")</f>
        <v/>
      </c>
      <c r="LN26" s="240" t="str" cm="1">
        <f t="array" ref="LN26">IFERROR((((N26/FRACAS!$AY$1)*60
)-(SUMPRODUCT((FRACAS!$B$5:$B$8970=N$4)*(FRACAS!$D$5:$D$8970&lt;=N26)*(IFERROR(FRACAS!$AM$5:$AM$8970,0)))
))/((N26/FRACAS!$AY$1)*60),"")</f>
        <v/>
      </c>
      <c r="LO26" s="240" t="str" cm="1">
        <f t="array" ref="LO26">IFERROR((((O26/FRACAS!$AY$1)*60
)-(SUMPRODUCT((FRACAS!$B$5:$B$8970=O$4)*(FRACAS!$D$5:$D$8970&lt;=O26)*(IFERROR(FRACAS!$AM$5:$AM$8970,0)))
))/((O26/FRACAS!$AY$1)*60),"")</f>
        <v/>
      </c>
      <c r="LP26" s="240" t="str" cm="1">
        <f t="array" ref="LP26">IFERROR((((P26/FRACAS!$AY$1)*60
)-(SUMPRODUCT((FRACAS!$B$5:$B$8970=P$4)*(FRACAS!$D$5:$D$8970&lt;=P26)*(IFERROR(FRACAS!$AM$5:$AM$8970,0)))
))/((P26/FRACAS!$AY$1)*60),"")</f>
        <v/>
      </c>
      <c r="LQ26" s="240" t="str" cm="1">
        <f t="array" ref="LQ26">IFERROR((((Q26/FRACAS!$AY$1)*60
)-(SUMPRODUCT((FRACAS!$B$5:$B$8970=Q$4)*(FRACAS!$D$5:$D$8970&lt;=Q26)*(IFERROR(FRACAS!$AM$5:$AM$8970,0)))
))/((Q26/FRACAS!$AY$1)*60),"")</f>
        <v/>
      </c>
      <c r="LR26" s="240" t="str" cm="1">
        <f t="array" ref="LR26">IFERROR((((R26/FRACAS!$AY$1)*60
)-(SUMPRODUCT((FRACAS!$B$5:$B$8970=R$4)*(FRACAS!$D$5:$D$8970&lt;=R26)*(IFERROR(FRACAS!$AM$5:$AM$8970,0)))
))/((R26/FRACAS!$AY$1)*60),"")</f>
        <v/>
      </c>
      <c r="LS26" s="240" t="str" cm="1">
        <f t="array" ref="LS26">IFERROR((((S26/FRACAS!$AY$1)*60
)-(SUMPRODUCT((FRACAS!$B$5:$B$8970=S$4)*(FRACAS!$D$5:$D$8970&lt;=S26)*(IFERROR(FRACAS!$AM$5:$AM$8970,0)))
))/((S26/FRACAS!$AY$1)*60),"")</f>
        <v/>
      </c>
      <c r="LT26" s="240" t="str" cm="1">
        <f t="array" ref="LT26">IFERROR((((T26/FRACAS!$AY$1)*60
)-(SUMPRODUCT((FRACAS!$B$5:$B$8970=T$4)*(FRACAS!$D$5:$D$8970&lt;=T26)*(IFERROR(FRACAS!$AM$5:$AM$8970,0)))
))/((T26/FRACAS!$AY$1)*60),"")</f>
        <v/>
      </c>
      <c r="LU26" s="240" t="str" cm="1">
        <f t="array" ref="LU26">IFERROR((((U26/FRACAS!$AY$1)*60
)-(SUMPRODUCT((FRACAS!$B$5:$B$8970=U$4)*(FRACAS!$D$5:$D$8970&lt;=U26)*(IFERROR(FRACAS!$AM$5:$AM$8970,0)))
))/((U26/FRACAS!$AY$1)*60),"")</f>
        <v/>
      </c>
      <c r="LV26" s="240" t="str" cm="1">
        <f t="array" ref="LV26">IFERROR(
    (((V26/FRACAS!$AY$1)*60))
    /
    (((V26/FRACAS!$AY$1)*60) + SUMPRODUCT((FRACAS!$B$5:$B$8970=V$4)*(FRACAS!$D$5:$D$8970&lt;=V26)*(IFERROR(FRACAS!$AM$5:$AM$8970,0)))
    ),"")</f>
        <v/>
      </c>
      <c r="LW26" s="240" t="str" cm="1">
        <f t="array" ref="LW26">IFERROR(
    (((W26/FRACAS!$AY$1)*60))
    /
    (((W26/FRACAS!$AY$1)*60) + SUMPRODUCT((FRACAS!$B$5:$B$8970=W$4)*(FRACAS!$D$5:$D$8970&lt;=W26)*(IFERROR(FRACAS!$AM$5:$AM$8970,0)))
    ),"")</f>
        <v/>
      </c>
      <c r="LX26" s="240" t="str" cm="1">
        <f t="array" ref="LX26">IFERROR(
    (((X26/FRACAS!$AY$1)*60))
    /
    (((X26/FRACAS!$AY$1)*60) + SUMPRODUCT((FRACAS!$B$5:$B$8970=X$4)*(FRACAS!$D$5:$D$8970&lt;=X26)*(IFERROR(FRACAS!$AM$5:$AM$8970,0)))
    ),"")</f>
        <v/>
      </c>
      <c r="LY26" s="240" t="str" cm="1">
        <f t="array" ref="LY26">IFERROR(
    (((Y26/FRACAS!$AY$1)*60))
    /
    (((Y26/FRACAS!$AY$1)*60) + SUMPRODUCT((FRACAS!$B$5:$B$8970=Y$4)*(FRACAS!$D$5:$D$8970&lt;=Y26)*(IFERROR(FRACAS!$AM$5:$AM$8970,0)))
    ),"")</f>
        <v/>
      </c>
      <c r="LZ26" s="240" t="str" cm="1">
        <f t="array" ref="LZ26">IFERROR(
    (((Z26/FRACAS!$AY$1)*60))
    /
    (((Z26/FRACAS!$AY$1)*60) + SUMPRODUCT((FRACAS!$B$5:$B$8970=Z$4)*(FRACAS!$D$5:$D$8970&lt;=Z26)*(IFERROR(FRACAS!$AM$5:$AM$8970,0)))
    ),"")</f>
        <v/>
      </c>
      <c r="MA26" s="240" t="str" cm="1">
        <f t="array" ref="MA26">IFERROR(
    (((AA26/FRACAS!$AY$1)*60))
    /
    (((AA26/FRACAS!$AY$1)*60) + SUMPRODUCT((FRACAS!$B$5:$B$8970=AA$4)*(FRACAS!$D$5:$D$8970&lt;=AA26)*(IFERROR(FRACAS!$AM$5:$AM$8970,0)))
    ),"")</f>
        <v/>
      </c>
      <c r="MB26" s="240" t="str" cm="1">
        <f t="array" ref="MB26">IFERROR(
    (((AB26/FRACAS!$AY$1)*60))
    /
    (((AB26/FRACAS!$AY$1)*60) + SUMPRODUCT((FRACAS!$B$5:$B$8970=AB$4)*(FRACAS!$D$5:$D$8970&lt;=AB26)*(IFERROR(FRACAS!$AM$5:$AM$8970,0)))
    ),"")</f>
        <v/>
      </c>
      <c r="MC26" s="240" t="str" cm="1">
        <f t="array" ref="MC26">IFERROR(
    (((AC26/FRACAS!$AY$1)*60))
    /
    (((AC26/FRACAS!$AY$1)*60) + SUMPRODUCT((FRACAS!$B$5:$B$8970=AC$4)*(FRACAS!$D$5:$D$8970&lt;=AC26)*(IFERROR(FRACAS!$AM$5:$AM$8970,0)))
    ),"")</f>
        <v/>
      </c>
      <c r="MD26" s="240" t="str" cm="1">
        <f t="array" ref="MD26">IFERROR(
    (((AD26/FRACAS!$AY$1)*60))
    /
    (((AD26/FRACAS!$AY$1)*60) + SUMPRODUCT((FRACAS!$B$5:$B$8970=AD$4)*(FRACAS!$D$5:$D$8970&lt;=AD26)*(IFERROR(FRACAS!$AM$5:$AM$8970,0)))
    ),"")</f>
        <v/>
      </c>
      <c r="ME26" s="240" t="str" cm="1">
        <f t="array" ref="ME26">IFERROR(
    (((AE26/FRACAS!$AY$1)*60))
    /
    (((AE26/FRACAS!$AY$1)*60) + SUMPRODUCT((FRACAS!$B$5:$B$8970=AE$4)*(FRACAS!$D$5:$D$8970&lt;=AE26)*(IFERROR(FRACAS!$AM$5:$AM$8970,0)))
    ),"")</f>
        <v/>
      </c>
      <c r="MF26" s="240" t="str" cm="1">
        <f t="array" ref="MF26">IFERROR(
    (((AF26/FRACAS!$AY$1)*60))
    /
    (((AF26/FRACAS!$AY$1)*60) + SUMPRODUCT((FRACAS!$B$5:$B$8970=AF$4)*(FRACAS!$D$5:$D$8970&lt;=AF26)*(IFERROR(FRACAS!$AM$5:$AM$8970,0)))
    ),"")</f>
        <v/>
      </c>
      <c r="MG26" s="240" t="str" cm="1">
        <f t="array" ref="MG26">IFERROR(
    (((AG26/FRACAS!$AY$1)*60))
    /
    (((AG26/FRACAS!$AY$1)*60) + SUMPRODUCT((FRACAS!$B$5:$B$8970=AG$4)*(FRACAS!$D$5:$D$8970&lt;=AG26)*(IFERROR(FRACAS!$AM$5:$AM$8970,0)))
    ),"")</f>
        <v/>
      </c>
      <c r="MH26" s="240" t="str" cm="1">
        <f t="array" ref="MH26">IFERROR(
    (((AH26/FRACAS!$AY$1)*60))
    /
    (((AH26/FRACAS!$AY$1)*60) + SUMPRODUCT((FRACAS!$B$5:$B$8970=AH$4)*(FRACAS!$D$5:$D$8970&lt;=AH26)*(IFERROR(FRACAS!$AM$5:$AM$8970,0)))
    ),"")</f>
        <v/>
      </c>
      <c r="MI26" s="240" t="str" cm="1">
        <f t="array" ref="MI26">IFERROR(
    (((AI26/FRACAS!$AY$1)*60))
    /
    (((AI26/FRACAS!$AY$1)*60) + SUMPRODUCT((FRACAS!$B$5:$B$8970=AI$4)*(FRACAS!$D$5:$D$8970&lt;=AI26)*(IFERROR(FRACAS!$AM$5:$AM$8970,0)))
    ),"")</f>
        <v/>
      </c>
      <c r="MJ26" s="240" t="str" cm="1">
        <f t="array" ref="MJ26">IFERROR(
    (((AJ26/FRACAS!$AY$1)*60))
    /
    (((AJ26/FRACAS!$AY$1)*60) + SUMPRODUCT((FRACAS!$B$5:$B$8970=AJ$4)*(FRACAS!$D$5:$D$8970&lt;=AJ26)*(IFERROR(FRACAS!$AM$5:$AM$8970,0)))
    ),"")</f>
        <v/>
      </c>
      <c r="MK26" s="240" t="str" cm="1">
        <f t="array" ref="MK26">IFERROR(
    (((AK26/FRACAS!$AY$1)*60))
    /
    (((AK26/FRACAS!$AY$1)*60) + SUMPRODUCT((FRACAS!$B$5:$B$8970=AK$4)*(FRACAS!$D$5:$D$8970&lt;=AK26)*(IFERROR(FRACAS!$AM$5:$AM$8970,0)))
    ),"")</f>
        <v/>
      </c>
      <c r="ML26" s="240" t="str" cm="1">
        <f t="array" ref="ML26">IFERROR(
    (((AL26/FRACAS!$AY$1)*60))
    /
    (((AL26/FRACAS!$AY$1)*60) + SUMPRODUCT((FRACAS!$B$5:$B$8970=AL$4)*(FRACAS!$D$5:$D$8970&lt;=AL26)*(IFERROR(FRACAS!$AM$5:$AM$8970,0)))
    ),"")</f>
        <v/>
      </c>
      <c r="MM26" s="240" t="str" cm="1">
        <f t="array" ref="MM26">IFERROR(
    (((AM26/FRACAS!$AY$1)*60))
    /
    (((AM26/FRACAS!$AY$1)*60) + SUMPRODUCT((FRACAS!$B$5:$B$8970=AM$4)*(FRACAS!$D$5:$D$8970&lt;=AM26)*(IFERROR(FRACAS!$AM$5:$AM$8970,0)))
    ),"")</f>
        <v/>
      </c>
      <c r="MN26" s="240" t="str" cm="1">
        <f t="array" ref="MN26">IFERROR(
    (((AN26/FRACAS!$AY$1)*60))
    /
    (((AN26/FRACAS!$AY$1)*60) + SUMPRODUCT((FRACAS!$B$5:$B$8970=AN$4)*(FRACAS!$D$5:$D$8970&lt;=AN26)*(IFERROR(FRACAS!$AM$5:$AM$8970,0)))
    ),"")</f>
        <v/>
      </c>
      <c r="MO26" s="240" t="str" cm="1">
        <f t="array" ref="MO26">IFERROR(
    (((AO26/FRACAS!$AY$1)*60))
    /
    (((AO26/FRACAS!$AY$1)*60) + SUMPRODUCT((FRACAS!$B$5:$B$8970=AO$4)*(FRACAS!$D$5:$D$8970&lt;=AO26)*(IFERROR(FRACAS!$AM$5:$AM$8970,0)))
    ),"")</f>
        <v/>
      </c>
      <c r="MP26" s="240" t="str" cm="1">
        <f t="array" ref="MP26">IFERROR(
    (((AP26/FRACAS!$AY$1)*60))
    /
    (((AP26/FRACAS!$AY$1)*60) + SUMPRODUCT((FRACAS!$B$5:$B$8970=AP$4)*(FRACAS!$D$5:$D$8970&lt;=AP26)*(IFERROR(FRACAS!$AM$5:$AM$8970,0)))
    ),"")</f>
        <v/>
      </c>
      <c r="MQ26" s="240" t="str" cm="1">
        <f t="array" ref="MQ26">IFERROR(
    (((AQ26/FRACAS!$AY$1)*60))
    /
    (((AQ26/FRACAS!$AY$1)*60) + SUMPRODUCT((FRACAS!$B$5:$B$8970=AQ$4)*(FRACAS!$D$5:$D$8970&lt;=AQ26)*(IFERROR(FRACAS!$AM$5:$AM$8970,0)))
    ),"")</f>
        <v/>
      </c>
      <c r="MR26" s="194"/>
      <c r="MS26" s="194"/>
      <c r="MT26" s="194"/>
      <c r="MU26" s="194"/>
      <c r="MV26" s="194"/>
      <c r="MW26" s="194"/>
      <c r="MX26" s="194"/>
      <c r="MY26" s="194"/>
      <c r="MZ26" s="194"/>
      <c r="NA26" s="195"/>
      <c r="ND26" s="241">
        <f t="shared" si="6"/>
        <v>0</v>
      </c>
      <c r="NE26" s="242" t="str">
        <f t="shared" si="7"/>
        <v/>
      </c>
      <c r="NF26" s="193" t="str" cm="1">
        <f t="array" ref="NF26">IF($ND26=0,"",(IFERROR( (IFERROR($ND26/FRACAS!$AY$1*60,0) - SUMPRODUCT( (FRACAS!$K$5:$K$8972=NF$2) * IFERROR(FRACAS!$AN$5:$AN$8972,0) ) ) / IFERROR($ND26/FRACAS!$AY$1*60,0), 1 )))</f>
        <v/>
      </c>
      <c r="NG26" s="193" t="str" cm="1">
        <f t="array" ref="NG26">IF($ND26=0,"",(IFERROR( (IFERROR($ND26/FRACAS!$AY$1*60,0) - SUMPRODUCT( (FRACAS!$K$5:$K$8972=NG$2) * IFERROR(FRACAS!$AN$5:$AN$8972,0) ) ) / IFERROR($ND26/FRACAS!$AY$1*60,0), 1 )))</f>
        <v/>
      </c>
      <c r="NH26" s="193" t="str" cm="1">
        <f t="array" ref="NH26">IF($ND26=0,"",(IFERROR( (IFERROR($ND26/FRACAS!$AY$1*60,0) - SUMPRODUCT( (FRACAS!$K$5:$K$8972=NH$2) * IFERROR(FRACAS!$AN$5:$AN$8972,0) ) ) / IFERROR($ND26/FRACAS!$AY$1*60,0), 1 )))</f>
        <v/>
      </c>
      <c r="NI26" s="193" t="str" cm="1">
        <f t="array" ref="NI26">IF($ND26=0,"",(IFERROR( (IFERROR($ND26/FRACAS!$AY$1*60,0) - SUMPRODUCT( (FRACAS!$K$5:$K$8972=NI$2) * IFERROR(FRACAS!$AN$5:$AN$8972,0) ) ) / IFERROR($ND26/FRACAS!$AY$1*60,0), 1 )))</f>
        <v/>
      </c>
      <c r="NJ26" s="193" t="str" cm="1">
        <f t="array" ref="NJ26">IF($ND26=0,"",(IFERROR( (IFERROR($ND26/FRACAS!$AY$1*60,0) - SUMPRODUCT( (FRACAS!$K$5:$K$8972=NJ$2) * IFERROR(FRACAS!$AN$5:$AN$8972,0) ) ) / IFERROR($ND26/FRACAS!$AY$1*60,0), 1 )))</f>
        <v/>
      </c>
      <c r="NK26" s="193" t="str" cm="1">
        <f t="array" ref="NK26">IF($ND26=0,"",(IFERROR( (IFERROR($ND26/FRACAS!$AY$1*60,0) - SUMPRODUCT( (FRACAS!$K$5:$K$8972=NK$2) * IFERROR(FRACAS!$AN$5:$AN$8972,0) ) ) / IFERROR($ND26/FRACAS!$AY$1*60,0), 1 )))</f>
        <v/>
      </c>
      <c r="NL26" s="193" t="str" cm="1">
        <f t="array" ref="NL26">IF($ND26=0,"",(IFERROR( (IFERROR($ND26/FRACAS!$AY$1*60,0) - SUMPRODUCT( (FRACAS!$K$5:$K$8972=NL$2) * IFERROR(FRACAS!$AN$5:$AN$8972,0) ) ) / IFERROR($ND26/FRACAS!$AY$1*60,0), 1 )))</f>
        <v/>
      </c>
      <c r="NM26" s="193" t="str" cm="1">
        <f t="array" ref="NM26">IF($ND26=0,"",(IFERROR( (IFERROR($ND26/FRACAS!$AY$1*60,0) - SUMPRODUCT( (FRACAS!$K$5:$K$8972=NM$2) * IFERROR(FRACAS!$AN$5:$AN$8972,0) ) ) / IFERROR($ND26/FRACAS!$AY$1*60,0), 1 )))</f>
        <v/>
      </c>
      <c r="NN26" s="193" t="str" cm="1">
        <f t="array" ref="NN26">IF($ND26=0,"",(IFERROR( (IFERROR($ND26/FRACAS!$AY$1*60,0) - SUMPRODUCT( (FRACAS!$K$5:$K$8972=NN$2) * IFERROR(FRACAS!$AN$5:$AN$8972,0) ) ) / IFERROR($ND26/FRACAS!$AY$1*60,0), 1 )))</f>
        <v/>
      </c>
      <c r="NO26" s="193" t="str" cm="1">
        <f t="array" ref="NO26">IF($ND26=0,"",(IFERROR( (IFERROR($ND26/FRACAS!$AY$1*60,0) - SUMPRODUCT( (FRACAS!$K$5:$K$8972=NO$2) * IFERROR(FRACAS!$AN$5:$AN$8972,0) ) ) / IFERROR($ND26/FRACAS!$AY$1*60,0), 1 )))</f>
        <v/>
      </c>
      <c r="NP26" s="193" t="str" cm="1">
        <f t="array" ref="NP26">IF($ND26=0,"",(IFERROR( (IFERROR($ND26/FRACAS!$AY$1*60,0) - SUMPRODUCT( (FRACAS!$K$5:$K$8972=NP$2) * IFERROR(FRACAS!$AN$5:$AN$8972,0) ) ) / IFERROR($ND26/FRACAS!$AY$1*60,0), 1 )))</f>
        <v/>
      </c>
      <c r="NQ26" s="193" t="str" cm="1">
        <f t="array" ref="NQ26">IF($ND26=0,"",(IFERROR( (IFERROR($ND26/FRACAS!$AY$1*60,0) - SUMPRODUCT( (FRACAS!$K$5:$K$8972=NQ$2) * IFERROR(FRACAS!$AN$5:$AN$8972,0) ) ) / IFERROR($ND26/FRACAS!$AY$1*60,0), 1 )))</f>
        <v/>
      </c>
      <c r="NR26" s="193" t="str" cm="1">
        <f t="array" ref="NR26">IF($ND26=0,"",(IFERROR( (IFERROR($ND26/FRACAS!$AY$1*60,0) - SUMPRODUCT( (FRACAS!$K$5:$K$8972=NR$2) * IFERROR(FRACAS!$AN$5:$AN$8972,0) ) ) / IFERROR($ND26/FRACAS!$AY$1*60,0), 1 )))</f>
        <v/>
      </c>
      <c r="NS26" s="193" t="str" cm="1">
        <f t="array" ref="NS26">IF($ND26=0,"",(IFERROR( (IFERROR($ND26/FRACAS!$AY$1*60,0) - SUMPRODUCT( (FRACAS!$K$5:$K$8972=NS$2) * IFERROR(FRACAS!$AN$5:$AN$8972,0) ) ) / IFERROR($ND26/FRACAS!$AY$1*60,0), 1 )))</f>
        <v/>
      </c>
      <c r="NT26" s="193" t="str" cm="1">
        <f t="array" ref="NT26">IF($ND26=0,"",(IFERROR( (IFERROR($ND26/FRACAS!$AY$1*60,0) - SUMPRODUCT( (FRACAS!$K$5:$K$8972=NT$2) * IFERROR(FRACAS!$AN$5:$AN$8972,0) ) ) / IFERROR($ND26/FRACAS!$AY$1*60,0), 1 )))</f>
        <v/>
      </c>
      <c r="NU26" s="193" t="str" cm="1">
        <f t="array" ref="NU26">IF($ND26=0,"",(IFERROR( (IFERROR($ND26/FRACAS!$AY$1*60,0) - SUMPRODUCT( (FRACAS!$K$5:$K$8972=NU$2) * IFERROR(FRACAS!$AN$5:$AN$8972,0) ) ) / IFERROR($ND26/FRACAS!$AY$1*60,0), 1 )))</f>
        <v/>
      </c>
      <c r="NV26" s="193" t="str" cm="1">
        <f t="array" ref="NV26">IF($ND26=0,"",(IFERROR( (IFERROR($ND26/FRACAS!$AY$1*60,0) - SUMPRODUCT( (FRACAS!$K$5:$K$8972=NV$2) * IFERROR(FRACAS!$AN$5:$AN$8972,0) ) ) / IFERROR($ND26/FRACAS!$AY$1*60,0), 1 )))</f>
        <v/>
      </c>
      <c r="NW26" s="193" t="str" cm="1">
        <f t="array" ref="NW26">IF($ND26=0,"",(IFERROR( (IFERROR($ND26/FRACAS!$AY$1*60,0) - SUMPRODUCT( (FRACAS!$K$5:$K$8972=NW$2) * IFERROR(FRACAS!$AN$5:$AN$8972,0) ) ) / IFERROR($ND26/FRACAS!$AY$1*60,0), 1 )))</f>
        <v/>
      </c>
      <c r="NX26" s="193" t="str" cm="1">
        <f t="array" ref="NX26">IF($ND26=0,"",(IFERROR( (IFERROR($ND26/FRACAS!$AY$1*60,0) - SUMPRODUCT( (FRACAS!$K$5:$K$8972=NX$2) * IFERROR(FRACAS!$AN$5:$AN$8972,0) ) ) / IFERROR($ND26/FRACAS!$AY$1*60,0), 1 )))</f>
        <v/>
      </c>
      <c r="NY26" s="193" t="str" cm="1">
        <f t="array" ref="NY26">IF($ND26=0,"",(IFERROR( (IFERROR($ND26/FRACAS!$AY$1*60,0) - SUMPRODUCT( (FRACAS!$K$5:$K$8972=NY$2) * IFERROR(FRACAS!$AN$5:$AN$8972,0) ) ) / IFERROR($ND26/FRACAS!$AY$1*60,0), 1 )))</f>
        <v/>
      </c>
      <c r="NZ26" s="193" t="str" cm="1">
        <f t="array" ref="NZ26">IF($ND26=0,"",(IFERROR( (IFERROR($ND26/FRACAS!$AY$1*60,0) - SUMPRODUCT( (FRACAS!$K$5:$K$8972=NZ$2) * IFERROR(FRACAS!$AN$5:$AN$8972,0) ) ) / IFERROR($ND26/FRACAS!$AY$1*60,0), 1 )))</f>
        <v/>
      </c>
      <c r="OA26" s="193" t="str" cm="1">
        <f t="array" ref="OA26">IF($ND26=0,"",(IFERROR( (IFERROR($ND26/FRACAS!$AY$1*60,0) - SUMPRODUCT( (FRACAS!$K$5:$K$8972=OA$2) * IFERROR(FRACAS!$AN$5:$AN$8972,0) ) ) / IFERROR($ND26/FRACAS!$AY$1*60,0), 1 )))</f>
        <v/>
      </c>
      <c r="OB26" s="193" t="str" cm="1">
        <f t="array" ref="OB26">IF($ND26=0,"",(IFERROR( (IFERROR($ND26/FRACAS!$AY$1*60,0) - SUMPRODUCT( (FRACAS!$K$5:$K$8972=OB$2) * IFERROR(FRACAS!$AN$5:$AN$8972,0) ) ) / IFERROR($ND26/FRACAS!$AY$1*60,0), 1 )))</f>
        <v/>
      </c>
      <c r="OC26" s="193" t="str" cm="1">
        <f t="array" ref="OC26">IF($ND26=0,"",(IFERROR( (IFERROR($ND26/FRACAS!$AY$1*60,0) - SUMPRODUCT( (FRACAS!$K$5:$K$8972=OC$2) * IFERROR(FRACAS!$AN$5:$AN$8972,0) ) ) / IFERROR($ND26/FRACAS!$AY$1*60,0), 1 )))</f>
        <v/>
      </c>
      <c r="OD26" s="193" t="str" cm="1">
        <f t="array" ref="OD26">IF($ND26=0,"",(IFERROR( (IFERROR($ND26/FRACAS!$AY$1*60,0) - SUMPRODUCT( (FRACAS!$K$5:$K$8972=OD$2) * IFERROR(FRACAS!$AN$5:$AN$8972,0) ) ) / IFERROR($ND26/FRACAS!$AY$1*60,0), 1 )))</f>
        <v/>
      </c>
      <c r="OE26" s="193" t="str" cm="1">
        <f t="array" ref="OE26">IF($ND26=0,"",(IFERROR( (IFERROR($ND26/FRACAS!$AY$1*60,0) - SUMPRODUCT( (FRACAS!$K$5:$K$8972=OE$2) * IFERROR(FRACAS!$AN$5:$AN$8972,0) ) ) / IFERROR($ND26/FRACAS!$AY$1*60,0), 1 )))</f>
        <v/>
      </c>
      <c r="OF26" s="193" t="str" cm="1">
        <f t="array" ref="OF26">IF($ND26=0,"",(IFERROR( (IFERROR($ND26/FRACAS!$AY$1*60,0) - SUMPRODUCT( (FRACAS!$K$5:$K$8972=OF$2) * IFERROR(FRACAS!$AN$5:$AN$8972,0) ) ) / IFERROR($ND26/FRACAS!$AY$1*60,0), 1 )))</f>
        <v/>
      </c>
      <c r="OG26" s="193" t="str" cm="1">
        <f t="array" ref="OG26">IF($ND26=0,"",(IFERROR( (IFERROR($ND26/FRACAS!$AY$1*60,0) - SUMPRODUCT( (FRACAS!$K$5:$K$8972=OG$2) * IFERROR(FRACAS!$AN$5:$AN$8972,0) ) ) / IFERROR($ND26/FRACAS!$AY$1*60,0), 1 )))</f>
        <v/>
      </c>
      <c r="OH26" s="193" t="str" cm="1">
        <f t="array" ref="OH26">IF($ND26=0,"",(IFERROR( (IFERROR($ND26/FRACAS!$AY$1*60,0) - SUMPRODUCT( (FRACAS!$K$5:$K$8972=OH$2) * IFERROR(FRACAS!$AN$5:$AN$8972,0) ) ) / IFERROR($ND26/FRACAS!$AY$1*60,0), 1 )))</f>
        <v/>
      </c>
      <c r="OI26" s="193" t="str" cm="1">
        <f t="array" ref="OI26">IF($ND26=0,"",(IFERROR( (IFERROR($ND26/FRACAS!$AY$1*60,0) - SUMPRODUCT( (FRACAS!$K$5:$K$8972=OI$2) * IFERROR(FRACAS!$AN$5:$AN$8972,0) ) ) / IFERROR($ND26/FRACAS!$AY$1*60,0), 1 )))</f>
        <v/>
      </c>
      <c r="OJ26" s="193" t="str" cm="1">
        <f t="array" ref="OJ26">IF($ND26=0,"",(IFERROR( (IFERROR($ND26/FRACAS!$AY$1*60,0) - SUMPRODUCT( (FRACAS!$K$5:$K$8972=OJ$2) * IFERROR(FRACAS!$AN$5:$AN$8972,0) ) ) / IFERROR($ND26/FRACAS!$AY$1*60,0), 1 )))</f>
        <v/>
      </c>
      <c r="OK26" s="193" t="str" cm="1">
        <f t="array" ref="OK26">IF($ND26=0,"",(IFERROR( (IFERROR($ND26/FRACAS!$AY$1*60,0) - SUMPRODUCT( (FRACAS!$K$5:$K$8972=OK$2) * IFERROR(FRACAS!$AN$5:$AN$8972,0) ) ) / IFERROR($ND26/FRACAS!$AY$1*60,0), 1 )))</f>
        <v/>
      </c>
      <c r="OL26" s="193" t="str" cm="1">
        <f t="array" ref="OL26">IF($ND26=0,"",(IFERROR( (IFERROR($ND26/FRACAS!$AY$1*60,0) - SUMPRODUCT( (FRACAS!$K$5:$K$8972=OL$2) * IFERROR(FRACAS!$AN$5:$AN$8972,0) ) ) / IFERROR($ND26/FRACAS!$AY$1*60,0), 1 )))</f>
        <v/>
      </c>
      <c r="OM26" s="193" t="str" cm="1">
        <f t="array" ref="OM26">IF($ND26=0,"",(IFERROR( (IFERROR($ND26/FRACAS!$AY$1*60,0) - SUMPRODUCT( (FRACAS!$K$5:$K$8972=OM$2) * IFERROR(FRACAS!$AN$5:$AN$8972,0) ) ) / IFERROR($ND26/FRACAS!$AY$1*60,0), 1 )))</f>
        <v/>
      </c>
      <c r="ON26" s="193" t="str" cm="1">
        <f t="array" ref="ON26">IF($ND26=0,"",(IFERROR( (IFERROR($ND26/FRACAS!$AY$1*60,0) - SUMPRODUCT( (FRACAS!$K$5:$K$8972=ON$2) * IFERROR(FRACAS!$AN$5:$AN$8972,0) ) ) / IFERROR($ND26/FRACAS!$AY$1*60,0), 1 )))</f>
        <v/>
      </c>
      <c r="OO26" s="193" t="str" cm="1">
        <f t="array" ref="OO26">IF($ND26=0,"",(IFERROR( (IFERROR($ND26/FRACAS!$AY$1*60,0) - SUMPRODUCT( (FRACAS!$K$5:$K$8972=OO$2) * IFERROR(FRACAS!$AN$5:$AN$8972,0) ) ) / IFERROR($ND26/FRACAS!$AY$1*60,0), 1 )))</f>
        <v/>
      </c>
      <c r="OP26" s="193" t="str" cm="1">
        <f t="array" ref="OP26">IF($ND26=0,"",(IFERROR( (IFERROR($ND26/FRACAS!$AY$1*60,0) - SUMPRODUCT( (FRACAS!$K$5:$K$8972=OP$2) * IFERROR(FRACAS!$AN$5:$AN$8972,0) ) ) / IFERROR($ND26/FRACAS!$AY$1*60,0), 1 )))</f>
        <v/>
      </c>
      <c r="OQ26" s="193" t="str" cm="1">
        <f t="array" ref="OQ26">IF($ND26=0,"",(IFERROR( (IFERROR($ND26/FRACAS!$AY$1*60,0) - SUMPRODUCT( (FRACAS!$K$5:$K$8972=OQ$2) * IFERROR(FRACAS!$AN$5:$AN$8972,0) ) ) / IFERROR($ND26/FRACAS!$AY$1*60,0), 1 )))</f>
        <v/>
      </c>
      <c r="OR26" s="193" t="str" cm="1">
        <f t="array" ref="OR26">IF($ND26=0,"",(IFERROR( (IFERROR($ND26/FRACAS!$AY$1*60,0) - SUMPRODUCT( (FRACAS!$K$5:$K$8972=OR$2) * IFERROR(FRACAS!$AN$5:$AN$8972,0) ) ) / IFERROR($ND26/FRACAS!$AY$1*60,0), 1 )))</f>
        <v/>
      </c>
      <c r="OS26" s="193" t="str" cm="1">
        <f t="array" ref="OS26">IF($ND26=0,"",(IFERROR( (IFERROR($ND26/FRACAS!$AY$1*60,0) - SUMPRODUCT( (FRACAS!$K$5:$K$8972=OS$2) * IFERROR(FRACAS!$AN$5:$AN$8972,0) ) ) / IFERROR($ND26/FRACAS!$AY$1*60,0), 1 )))</f>
        <v/>
      </c>
      <c r="OT26" s="243" t="str" cm="1">
        <f t="array" ref="OT26">IF($ND26=0,"",(IFERROR( (IFERROR($ND26/FRACAS!$AY$1*60,0) - SUMPRODUCT( (FRACAS!$K$5:$K$8972=OT$2) * IFERROR(FRACAS!$AN$5:$AN$8972,0) ) ) / IFERROR($ND26/FRACAS!$AY$1*60,0), 1 )))</f>
        <v/>
      </c>
    </row>
    <row r="27" spans="2:410" x14ac:dyDescent="0.2">
      <c r="B27" s="233"/>
      <c r="C27" s="259">
        <f>IF('[1]17.11.2025 IASI18 Mileage'!C27="","",'[1]17.11.2025 IASI18 Mileage'!C27)</f>
        <v>46125</v>
      </c>
      <c r="D27" s="201" t="str">
        <f>IF('[1]17.11.2025 IASI18 Mileage'!D27="","",'[1]17.11.2025 IASI18 Mileage'!D27)</f>
        <v/>
      </c>
      <c r="E27" s="201" t="str">
        <f>IF('[1]17.11.2025 IASI18 Mileage'!E27="","",'[1]17.11.2025 IASI18 Mileage'!E27)</f>
        <v/>
      </c>
      <c r="F27" s="201" t="str">
        <f>IF('[1]17.11.2025 IASI18 Mileage'!F27="","",'[1]17.11.2025 IASI18 Mileage'!F27)</f>
        <v/>
      </c>
      <c r="G27" s="201" t="str">
        <f>IF('[1]17.11.2025 IASI18 Mileage'!G27="","",'[1]17.11.2025 IASI18 Mileage'!G27)</f>
        <v/>
      </c>
      <c r="H27" s="201" t="str">
        <f>IF('[1]17.11.2025 IASI18 Mileage'!H27="","",'[1]17.11.2025 IASI18 Mileage'!H27)</f>
        <v/>
      </c>
      <c r="I27" s="201" t="str">
        <f>IF('[1]17.11.2025 IASI18 Mileage'!I27="","",'[1]17.11.2025 IASI18 Mileage'!I27)</f>
        <v/>
      </c>
      <c r="J27" s="201" t="str">
        <f>IF('[1]17.11.2025 IASI18 Mileage'!J27="","",'[1]17.11.2025 IASI18 Mileage'!J27)</f>
        <v/>
      </c>
      <c r="K27" s="201" t="str">
        <f>IF('[1]17.11.2025 IASI18 Mileage'!K27="","",'[1]17.11.2025 IASI18 Mileage'!K27)</f>
        <v/>
      </c>
      <c r="L27" s="201" t="str">
        <f>IF('[1]17.11.2025 IASI18 Mileage'!L27="","",'[1]17.11.2025 IASI18 Mileage'!L27)</f>
        <v/>
      </c>
      <c r="M27" s="201" t="str">
        <f>IF('[1]17.11.2025 IASI18 Mileage'!M27="","",'[1]17.11.2025 IASI18 Mileage'!M27)</f>
        <v/>
      </c>
      <c r="N27" s="201" t="str">
        <f>IF('[1]17.11.2025 IASI18 Mileage'!N27="","",'[1]17.11.2025 IASI18 Mileage'!N27)</f>
        <v/>
      </c>
      <c r="O27" s="201" t="str">
        <f>IF('[1]17.11.2025 IASI18 Mileage'!O27="","",'[1]17.11.2025 IASI18 Mileage'!O27)</f>
        <v/>
      </c>
      <c r="P27" s="201" t="str">
        <f>IF('[1]17.11.2025 IASI18 Mileage'!P27="","",'[1]17.11.2025 IASI18 Mileage'!P27)</f>
        <v/>
      </c>
      <c r="Q27" s="201" t="str">
        <f>IF('[1]17.11.2025 IASI18 Mileage'!Q27="","",'[1]17.11.2025 IASI18 Mileage'!Q27)</f>
        <v/>
      </c>
      <c r="R27" s="201" t="str">
        <f>IF('[1]17.11.2025 IASI18 Mileage'!R27="","",'[1]17.11.2025 IASI18 Mileage'!R27)</f>
        <v/>
      </c>
      <c r="S27" s="201" t="str">
        <f>IF('[1]17.11.2025 IASI18 Mileage'!S27="","",'[1]17.11.2025 IASI18 Mileage'!S27)</f>
        <v/>
      </c>
      <c r="T27" s="201" t="str">
        <f>IF('[1]17.11.2025 IASI18 Mileage'!T27="","",'[1]17.11.2025 IASI18 Mileage'!T27)</f>
        <v/>
      </c>
      <c r="U27" s="201" t="str">
        <f>IF('[1]17.11.2025 IASI18 Mileage'!U27="","",'[1]17.11.2025 IASI18 Mileage'!U27)</f>
        <v/>
      </c>
      <c r="V27" s="201"/>
      <c r="W27" s="201"/>
      <c r="X27" s="201"/>
      <c r="Y27" s="201"/>
      <c r="Z27" s="201"/>
      <c r="AA27" s="201"/>
      <c r="AB27" s="201"/>
      <c r="AC27" s="201"/>
      <c r="AD27" s="201"/>
      <c r="AE27" s="201"/>
      <c r="AF27" s="201"/>
      <c r="AG27" s="201"/>
      <c r="AH27" s="201"/>
      <c r="AI27" s="201"/>
      <c r="AJ27" s="201"/>
      <c r="AK27" s="201"/>
      <c r="AL27" s="201"/>
      <c r="AM27" s="201"/>
      <c r="AN27" s="201"/>
      <c r="AO27" s="201"/>
      <c r="AP27" s="201"/>
      <c r="AQ27" s="201"/>
      <c r="AR27" s="201"/>
      <c r="AS27" s="201"/>
      <c r="AT27" s="201"/>
      <c r="AU27" s="201"/>
      <c r="AV27" s="201"/>
      <c r="AW27" s="201"/>
      <c r="AX27" s="201"/>
      <c r="AY27" s="201"/>
      <c r="AZ27" s="201"/>
      <c r="BA27" s="202"/>
      <c r="BB27" s="184"/>
      <c r="BC27" s="184"/>
      <c r="BD27" s="234"/>
      <c r="BE27" s="234"/>
      <c r="BF27" s="234"/>
      <c r="BG27" s="234"/>
      <c r="BH27" s="234"/>
      <c r="BI27" s="234"/>
      <c r="BJ27" s="234"/>
      <c r="BK27" s="234"/>
      <c r="BL27" s="234"/>
      <c r="BM27" s="234"/>
      <c r="BN27" s="234"/>
      <c r="BO27" s="234"/>
      <c r="BP27" s="234"/>
      <c r="BQ27" s="234"/>
      <c r="BR27" s="234"/>
      <c r="BS27" s="234"/>
      <c r="BT27" s="234"/>
      <c r="BU27" s="234"/>
      <c r="BV27" s="234"/>
      <c r="BW27" s="234"/>
      <c r="BX27" s="234"/>
      <c r="BY27" s="234"/>
      <c r="BZ27" s="234"/>
      <c r="CA27" s="234"/>
      <c r="CB27" s="234"/>
      <c r="CC27" s="234"/>
      <c r="CD27" s="234"/>
      <c r="CE27" s="234"/>
      <c r="CF27" s="234"/>
      <c r="CG27" s="234"/>
      <c r="CH27" s="234"/>
      <c r="CI27" s="234"/>
      <c r="CJ27" s="234"/>
      <c r="CK27" s="234"/>
      <c r="CL27" s="234"/>
      <c r="CM27" s="234"/>
      <c r="CN27" s="234"/>
      <c r="CO27" s="234"/>
      <c r="CP27" s="234"/>
      <c r="CQ27" s="234"/>
      <c r="CR27" s="234"/>
      <c r="CS27" s="234"/>
      <c r="CT27" s="234"/>
      <c r="CU27" s="234"/>
      <c r="CV27" s="234"/>
      <c r="CW27" s="234"/>
      <c r="CX27" s="234"/>
      <c r="CY27" s="234"/>
      <c r="CZ27" s="234"/>
      <c r="DA27" s="234"/>
      <c r="DB27" s="234"/>
      <c r="DC27" s="184">
        <f t="shared" si="5"/>
        <v>0</v>
      </c>
      <c r="DD27" s="235" t="str">
        <f t="shared" si="3"/>
        <v/>
      </c>
      <c r="DE27" s="186">
        <f>IF(D27&gt; 0,(COUNTIFS(FRACAS!$B$5:$B$8972, D$4, FRACAS!$D$5:$D$8972, "&lt;="&amp;D27)), "" )</f>
        <v>0</v>
      </c>
      <c r="DF27" s="186">
        <f>IF(E27&gt; 0,(COUNTIFS(FRACAS!$B$5:$B$8972, E$4, FRACAS!$D$5:$D$8972, "&lt;="&amp;E27)), "" )</f>
        <v>0</v>
      </c>
      <c r="DG27" s="186">
        <f>IF(F27&gt; 0,(COUNTIFS(FRACAS!$B$5:$B$8972, F$4, FRACAS!$D$5:$D$8972, "&lt;="&amp;F27)), "" )</f>
        <v>0</v>
      </c>
      <c r="DH27" s="186">
        <f>IF(G27&gt; 0,(COUNTIFS(FRACAS!$B$5:$B$8972, G$4, FRACAS!$D$5:$D$8972, "&lt;="&amp;G27)), "" )</f>
        <v>0</v>
      </c>
      <c r="DI27" s="186">
        <f>IF(H27&gt; 0,(COUNTIFS(FRACAS!$B$5:$B$8972, H$4, FRACAS!$D$5:$D$8972, "&lt;="&amp;H27)), "" )</f>
        <v>0</v>
      </c>
      <c r="DJ27" s="186">
        <f>IF(I27&gt; 0,(COUNTIFS(FRACAS!$B$5:$B$8972, I$4, FRACAS!$D$5:$D$8972, "&lt;="&amp;I27)), "" )</f>
        <v>0</v>
      </c>
      <c r="DK27" s="186">
        <f>IF(J27&gt; 0,(COUNTIFS(FRACAS!$B$5:$B$8972, J$4, FRACAS!$D$5:$D$8972, "&lt;="&amp;J27)), "" )</f>
        <v>0</v>
      </c>
      <c r="DL27" s="186">
        <f>IF(K27&gt; 0,(COUNTIFS(FRACAS!$B$5:$B$8972, K$4, FRACAS!$D$5:$D$8972, "&lt;="&amp;K27)), "" )</f>
        <v>0</v>
      </c>
      <c r="DM27" s="186">
        <f>IF(L27&gt; 0,(COUNTIFS(FRACAS!$B$5:$B$8972, L$4, FRACAS!$D$5:$D$8972, "&lt;="&amp;L27)), "" )</f>
        <v>0</v>
      </c>
      <c r="DN27" s="186">
        <f>IF(M27&gt; 0,(COUNTIFS(FRACAS!$B$5:$B$8972, M$4, FRACAS!$D$5:$D$8972, "&lt;="&amp;M27)), "" )</f>
        <v>0</v>
      </c>
      <c r="DO27" s="186">
        <f>IF(N27&gt; 0,(COUNTIFS(FRACAS!$B$5:$B$8972, N$4, FRACAS!$D$5:$D$8972, "&lt;="&amp;N27)), "" )</f>
        <v>0</v>
      </c>
      <c r="DP27" s="186">
        <f>IF(O27&gt; 0,(COUNTIFS(FRACAS!$B$5:$B$8972, O$4, FRACAS!$D$5:$D$8972, "&lt;="&amp;O27)), "" )</f>
        <v>0</v>
      </c>
      <c r="DQ27" s="186">
        <f>IF(P27&gt; 0,(COUNTIFS(FRACAS!$B$5:$B$8972, P$4, FRACAS!$D$5:$D$8972, "&lt;="&amp;P27)), "" )</f>
        <v>0</v>
      </c>
      <c r="DR27" s="186">
        <f>IF(Q27&gt; 0,(COUNTIFS(FRACAS!$B$5:$B$8972, Q$4, FRACAS!$D$5:$D$8972, "&lt;="&amp;Q27)), "" )</f>
        <v>0</v>
      </c>
      <c r="DS27" s="186">
        <f>IF(R27&gt; 0,(COUNTIFS(FRACAS!$B$5:$B$8972, R$4, FRACAS!$D$5:$D$8972, "&lt;="&amp;R27)), "" )</f>
        <v>0</v>
      </c>
      <c r="DT27" s="186">
        <f>IF(S27&gt; 0,(COUNTIFS(FRACAS!$B$5:$B$8972, S$4, FRACAS!$D$5:$D$8972, "&lt;="&amp;S27)), "" )</f>
        <v>0</v>
      </c>
      <c r="DU27" s="186">
        <f>IF(T27&gt; 0,(COUNTIFS(FRACAS!$B$5:$B$8972, T$4, FRACAS!$D$5:$D$8972, "&lt;="&amp;T27)), "" )</f>
        <v>0</v>
      </c>
      <c r="DV27" s="186">
        <f>IF(U27&gt; 0,(COUNTIFS(FRACAS!$B$5:$B$8972, U$4, FRACAS!$D$5:$D$8972, "&lt;="&amp;U27)), "" )</f>
        <v>0</v>
      </c>
      <c r="DW27" s="186" t="str">
        <f>IF(V27&gt; 0,(COUNTIFS(FRACAS!$B$5:$B$8972, V$4, FRACAS!$D$5:$D$8972, "&lt;="&amp;V27)), "" )</f>
        <v/>
      </c>
      <c r="DX27" s="186" t="str">
        <f>IF(W27&gt; 0,(COUNTIFS(FRACAS!$B$5:$B$8972, W$4, FRACAS!$D$5:$D$8972, "&lt;="&amp;W27)), "" )</f>
        <v/>
      </c>
      <c r="DY27" s="186" t="str">
        <f>IF(X27&gt; 0,(COUNTIFS(FRACAS!$B$5:$B$8972, X$4, FRACAS!$D$5:$D$8972, "&lt;="&amp;X27)), "" )</f>
        <v/>
      </c>
      <c r="DZ27" s="186" t="str">
        <f>IF(Y27&gt; 0,(COUNTIFS(FRACAS!$B$5:$B$8972, Y$4, FRACAS!$D$5:$D$8972, "&lt;="&amp;Y27)), "" )</f>
        <v/>
      </c>
      <c r="EA27" s="186" t="str">
        <f>IF(Z27&gt; 0,(COUNTIFS(FRACAS!$B$5:$B$8972, Z$4, FRACAS!$D$5:$D$8972, "&lt;="&amp;Z27)), "" )</f>
        <v/>
      </c>
      <c r="EB27" s="186" t="str">
        <f>IF(AA27&gt; 0,(COUNTIFS(FRACAS!$B$5:$B$8972, AA$4, FRACAS!$D$5:$D$8972, "&lt;="&amp;AA27)), "" )</f>
        <v/>
      </c>
      <c r="EC27" s="186" t="str">
        <f>IF(AB27&gt; 0,(COUNTIFS(FRACAS!$B$5:$B$8972, AB$4, FRACAS!$D$5:$D$8972, "&lt;="&amp;AB27)), "" )</f>
        <v/>
      </c>
      <c r="ED27" s="186" t="str">
        <f>IF(AC27&gt; 0,(COUNTIFS(FRACAS!$B$5:$B$8972, AC$4, FRACAS!$D$5:$D$8972, "&lt;="&amp;AC27)), "" )</f>
        <v/>
      </c>
      <c r="EE27" s="186" t="str">
        <f>IF(AD27&gt; 0,(COUNTIFS(FRACAS!$B$5:$B$8972, AD$4, FRACAS!$D$5:$D$8972, "&lt;="&amp;AD27)), "" )</f>
        <v/>
      </c>
      <c r="EF27" s="186" t="str">
        <f>IF(AE27&gt; 0,(COUNTIFS(FRACAS!$B$5:$B$8972, AE$4, FRACAS!$D$5:$D$8972, "&lt;="&amp;AE27)), "" )</f>
        <v/>
      </c>
      <c r="EG27" s="186" t="str">
        <f>IF(AF27&gt; 0,(COUNTIFS(FRACAS!$B$5:$B$8972, AF$4, FRACAS!$D$5:$D$8972, "&lt;="&amp;AF27)), "" )</f>
        <v/>
      </c>
      <c r="EH27" s="186" t="str">
        <f>IF(AG27&gt; 0,(COUNTIFS(FRACAS!$B$5:$B$8972, AG$4, FRACAS!$D$5:$D$8972, "&lt;="&amp;AG27)), "" )</f>
        <v/>
      </c>
      <c r="EI27" s="186" t="str">
        <f>IF(AH27&gt; 0,(COUNTIFS(FRACAS!$B$5:$B$8972, AH$4, FRACAS!$D$5:$D$8972, "&lt;="&amp;AH27)), "" )</f>
        <v/>
      </c>
      <c r="EJ27" s="186" t="str">
        <f>IF(AI27&gt; 0,(COUNTIFS(FRACAS!$B$5:$B$8972, AI$4, FRACAS!$D$5:$D$8972, "&lt;="&amp;AI27)), "" )</f>
        <v/>
      </c>
      <c r="EK27" s="186" t="str">
        <f>IF(AJ27&gt; 0,(COUNTIFS(FRACAS!$B$5:$B$8972, AJ$4, FRACAS!$D$5:$D$8972, "&lt;="&amp;AJ27)), "" )</f>
        <v/>
      </c>
      <c r="EL27" s="186" t="str">
        <f>IF(AK27&gt; 0,(COUNTIFS(FRACAS!$B$5:$B$8972, AK$4, FRACAS!$D$5:$D$8972, "&lt;="&amp;AK27)), "" )</f>
        <v/>
      </c>
      <c r="EM27" s="186" t="str">
        <f>IF(AL27&gt; 0,(COUNTIFS(FRACAS!$B$5:$B$8972, AL$4, FRACAS!$D$5:$D$8972, "&lt;="&amp;AL27)), "" )</f>
        <v/>
      </c>
      <c r="EN27" s="186" t="str">
        <f>IF(AM27&gt; 0,(COUNTIFS(FRACAS!$B$5:$B$8972, AM$4, FRACAS!$D$5:$D$8972, "&lt;="&amp;AM27)), "" )</f>
        <v/>
      </c>
      <c r="EO27" s="186" t="str">
        <f>IF(AN27&gt; 0,(COUNTIFS(FRACAS!$B$5:$B$8972, AN$4, FRACAS!$D$5:$D$8972, "&lt;="&amp;AN27)), "" )</f>
        <v/>
      </c>
      <c r="EP27" s="186" t="str">
        <f>IF(AO27&gt; 0,(COUNTIFS(FRACAS!$B$5:$B$8972, AO$4, FRACAS!$D$5:$D$8972, "&lt;="&amp;AO27)), "" )</f>
        <v/>
      </c>
      <c r="EQ27" s="186" t="str">
        <f>IF(AP27&gt; 0,(COUNTIFS(FRACAS!$B$5:$B$8972, AP$4, FRACAS!$D$5:$D$8972, "&lt;="&amp;AP27)), "" )</f>
        <v/>
      </c>
      <c r="ER27" s="186" t="str">
        <f>IF(AQ27&gt; 0,(COUNTIFS(FRACAS!$B$5:$B$8972, AQ$4, FRACAS!$D$5:$D$8972, "&lt;="&amp;AQ27)), "" )</f>
        <v/>
      </c>
      <c r="ES27" s="244"/>
      <c r="ET27" s="186"/>
      <c r="EU27" s="186"/>
      <c r="EV27" s="186"/>
      <c r="EW27" s="186"/>
      <c r="EX27" s="186"/>
      <c r="EY27" s="186"/>
      <c r="EZ27" s="186"/>
      <c r="FA27" s="186"/>
      <c r="FB27" s="203"/>
      <c r="FC27" s="204"/>
      <c r="FD27" s="204"/>
      <c r="FE27" s="190"/>
      <c r="FF27" s="190"/>
      <c r="FG27" s="190"/>
      <c r="FH27" s="190"/>
      <c r="FI27" s="190"/>
      <c r="FJ27" s="190"/>
      <c r="FK27" s="190"/>
      <c r="FL27" s="190"/>
      <c r="FM27" s="190"/>
      <c r="FN27" s="190"/>
      <c r="FO27" s="190"/>
      <c r="FP27" s="190"/>
      <c r="FQ27" s="190"/>
      <c r="FR27" s="190"/>
      <c r="FS27" s="190"/>
      <c r="FT27" s="190"/>
      <c r="FU27" s="190"/>
      <c r="FV27" s="190"/>
      <c r="FW27" s="190"/>
      <c r="FX27" s="190"/>
      <c r="FY27" s="190"/>
      <c r="FZ27" s="190"/>
      <c r="GA27" s="190"/>
      <c r="GB27" s="190"/>
      <c r="GC27" s="190"/>
      <c r="GD27" s="190"/>
      <c r="GE27" s="190"/>
      <c r="GF27" s="190"/>
      <c r="GG27" s="190"/>
      <c r="GH27" s="190"/>
      <c r="GI27" s="190"/>
      <c r="GJ27" s="190"/>
      <c r="GK27" s="190"/>
      <c r="GL27" s="190"/>
      <c r="GM27" s="190"/>
      <c r="GN27" s="190"/>
      <c r="GO27" s="190"/>
      <c r="GP27" s="190"/>
      <c r="GQ27" s="190"/>
      <c r="GR27" s="190"/>
      <c r="GS27" s="190"/>
      <c r="GT27" s="190"/>
      <c r="GU27" s="190"/>
      <c r="GV27" s="190"/>
      <c r="GW27" s="190"/>
      <c r="GX27" s="190"/>
      <c r="GY27" s="190"/>
      <c r="GZ27" s="190"/>
      <c r="HA27" s="190"/>
      <c r="HB27" s="190"/>
      <c r="HD27" s="190"/>
      <c r="HE27" s="190"/>
      <c r="HF27" s="190"/>
      <c r="HG27" s="190"/>
      <c r="HH27" s="190"/>
      <c r="HI27" s="190"/>
      <c r="HJ27" s="190"/>
      <c r="HK27" s="190"/>
      <c r="HL27" s="190"/>
      <c r="HM27" s="190"/>
      <c r="HN27" s="190"/>
      <c r="HO27" s="190"/>
      <c r="HP27" s="190"/>
      <c r="HQ27" s="190"/>
      <c r="HR27" s="190"/>
      <c r="HS27" s="190"/>
      <c r="HT27" s="190"/>
      <c r="HU27" s="190"/>
      <c r="HV27" s="190"/>
      <c r="HW27" s="190"/>
      <c r="HX27" s="190"/>
      <c r="HY27" s="190"/>
      <c r="HZ27" s="190"/>
      <c r="IA27" s="190"/>
      <c r="IB27" s="190"/>
      <c r="IC27" s="190"/>
      <c r="ID27" s="190"/>
      <c r="IE27" s="190"/>
      <c r="IF27" s="190"/>
      <c r="IG27" s="190"/>
      <c r="IH27" s="190"/>
      <c r="II27" s="190"/>
      <c r="IJ27" s="190"/>
      <c r="IK27" s="190"/>
      <c r="IL27" s="190"/>
      <c r="IM27" s="190"/>
      <c r="IN27" s="190"/>
      <c r="IO27" s="190"/>
      <c r="IP27" s="190"/>
      <c r="IQ27" s="190"/>
      <c r="IR27" s="190"/>
      <c r="IS27" s="190"/>
      <c r="IT27" s="190"/>
      <c r="IU27" s="190"/>
      <c r="IV27" s="190"/>
      <c r="IW27" s="190"/>
      <c r="IX27" s="190"/>
      <c r="IY27" s="190"/>
      <c r="IZ27" s="190"/>
      <c r="JA27" s="190"/>
      <c r="JB27" s="190"/>
      <c r="JC27" s="190"/>
      <c r="JD27" s="238"/>
      <c r="JE27" s="238"/>
      <c r="JF27" s="238"/>
      <c r="JG27" s="238"/>
      <c r="JH27" s="238"/>
      <c r="JI27" s="238"/>
      <c r="JJ27" s="238"/>
      <c r="JK27" s="238"/>
      <c r="JL27" s="238"/>
      <c r="JM27" s="238"/>
      <c r="JN27" s="239"/>
      <c r="JO27" s="193"/>
      <c r="JP27" s="193"/>
      <c r="JQ27" s="193"/>
      <c r="JR27" s="193"/>
      <c r="JS27" s="193"/>
      <c r="JT27" s="193"/>
      <c r="JU27" s="193"/>
      <c r="JV27" s="193"/>
      <c r="JW27" s="193"/>
      <c r="JX27" s="193"/>
      <c r="JY27" s="193"/>
      <c r="JZ27" s="193"/>
      <c r="KA27" s="193"/>
      <c r="KB27" s="193"/>
      <c r="KC27" s="193"/>
      <c r="KD27" s="193"/>
      <c r="KE27" s="193"/>
      <c r="KF27" s="193"/>
      <c r="KG27" s="193"/>
      <c r="KH27" s="193"/>
      <c r="KI27" s="193"/>
      <c r="KJ27" s="193"/>
      <c r="KK27" s="193"/>
      <c r="KL27" s="193"/>
      <c r="KM27" s="193"/>
      <c r="KN27" s="193"/>
      <c r="KO27" s="193"/>
      <c r="KP27" s="193"/>
      <c r="KQ27" s="193"/>
      <c r="KR27" s="193"/>
      <c r="KS27" s="193"/>
      <c r="KT27" s="193"/>
      <c r="KU27" s="193"/>
      <c r="KV27" s="193"/>
      <c r="KW27" s="193"/>
      <c r="KX27" s="193"/>
      <c r="KY27" s="193"/>
      <c r="KZ27" s="193"/>
      <c r="LA27" s="193"/>
      <c r="LB27" s="192"/>
      <c r="LC27" s="235" t="str">
        <f t="shared" si="4"/>
        <v/>
      </c>
      <c r="LD27" s="240" t="str" cm="1">
        <f t="array" ref="LD27">IFERROR((((D27/FRACAS!$AY$1)*60
)-(SUMPRODUCT((FRACAS!$B$5:$B$8970=D$4)*(FRACAS!$D$5:$D$8970&lt;=D27)*(IFERROR(FRACAS!$AM$5:$AM$8970,0)))
))/((D27/FRACAS!$AY$1)*60),"")</f>
        <v/>
      </c>
      <c r="LE27" s="240" t="str" cm="1">
        <f t="array" ref="LE27">IFERROR((((E27/FRACAS!$AY$1)*60
)-(SUMPRODUCT((FRACAS!$B$5:$B$8970=E$4)*(FRACAS!$D$5:$D$8970&lt;=E27)*(IFERROR(FRACAS!$AM$5:$AM$8970,0)))
))/((E27/FRACAS!$AY$1)*60),"")</f>
        <v/>
      </c>
      <c r="LF27" s="240" t="str" cm="1">
        <f t="array" ref="LF27">IFERROR((((F27/FRACAS!$AY$1)*60
)-(SUMPRODUCT((FRACAS!$B$5:$B$8970=F$4)*(FRACAS!$D$5:$D$8970&lt;=F27)*(IFERROR(FRACAS!$AM$5:$AM$8970,0)))
))/((F27/FRACAS!$AY$1)*60),"")</f>
        <v/>
      </c>
      <c r="LG27" s="240" t="str" cm="1">
        <f t="array" ref="LG27">IFERROR((((G27/FRACAS!$AY$1)*60
)-(SUMPRODUCT((FRACAS!$B$5:$B$8970=G$4)*(FRACAS!$D$5:$D$8970&lt;=G27)*(IFERROR(FRACAS!$AM$5:$AM$8970,0)))
))/((G27/FRACAS!$AY$1)*60),"")</f>
        <v/>
      </c>
      <c r="LH27" s="240" t="str" cm="1">
        <f t="array" ref="LH27">IFERROR((((H27/FRACAS!$AY$1)*60
)-(SUMPRODUCT((FRACAS!$B$5:$B$8970=H$4)*(FRACAS!$D$5:$D$8970&lt;=H27)*(IFERROR(FRACAS!$AM$5:$AM$8970,0)))
))/((H27/FRACAS!$AY$1)*60),"")</f>
        <v/>
      </c>
      <c r="LI27" s="240" t="str" cm="1">
        <f t="array" ref="LI27">IFERROR((((I27/FRACAS!$AY$1)*60
)-(SUMPRODUCT((FRACAS!$B$5:$B$8970=I$4)*(FRACAS!$D$5:$D$8970&lt;=I27)*(IFERROR(FRACAS!$AM$5:$AM$8970,0)))
))/((I27/FRACAS!$AY$1)*60),"")</f>
        <v/>
      </c>
      <c r="LJ27" s="240" t="str" cm="1">
        <f t="array" ref="LJ27">IFERROR((((J27/FRACAS!$AY$1)*60
)-(SUMPRODUCT((FRACAS!$B$5:$B$8970=J$4)*(FRACAS!$D$5:$D$8970&lt;=J27)*(IFERROR(FRACAS!$AM$5:$AM$8970,0)))
))/((J27/FRACAS!$AY$1)*60),"")</f>
        <v/>
      </c>
      <c r="LK27" s="240" t="str" cm="1">
        <f t="array" ref="LK27">IFERROR((((K27/FRACAS!$AY$1)*60
)-(SUMPRODUCT((FRACAS!$B$5:$B$8970=K$4)*(FRACAS!$D$5:$D$8970&lt;=K27)*(IFERROR(FRACAS!$AM$5:$AM$8970,0)))
))/((K27/FRACAS!$AY$1)*60),"")</f>
        <v/>
      </c>
      <c r="LL27" s="240" t="str" cm="1">
        <f t="array" ref="LL27">IFERROR((((L27/FRACAS!$AY$1)*60
)-(SUMPRODUCT((FRACAS!$B$5:$B$8970=L$4)*(FRACAS!$D$5:$D$8970&lt;=L27)*(IFERROR(FRACAS!$AM$5:$AM$8970,0)))
))/((L27/FRACAS!$AY$1)*60),"")</f>
        <v/>
      </c>
      <c r="LM27" s="240" t="str" cm="1">
        <f t="array" ref="LM27">IFERROR((((M27/FRACAS!$AY$1)*60
)-(SUMPRODUCT((FRACAS!$B$5:$B$8970=M$4)*(FRACAS!$D$5:$D$8970&lt;=M27)*(IFERROR(FRACAS!$AM$5:$AM$8970,0)))
))/((M27/FRACAS!$AY$1)*60),"")</f>
        <v/>
      </c>
      <c r="LN27" s="240" t="str" cm="1">
        <f t="array" ref="LN27">IFERROR((((N27/FRACAS!$AY$1)*60
)-(SUMPRODUCT((FRACAS!$B$5:$B$8970=N$4)*(FRACAS!$D$5:$D$8970&lt;=N27)*(IFERROR(FRACAS!$AM$5:$AM$8970,0)))
))/((N27/FRACAS!$AY$1)*60),"")</f>
        <v/>
      </c>
      <c r="LO27" s="240" t="str" cm="1">
        <f t="array" ref="LO27">IFERROR((((O27/FRACAS!$AY$1)*60
)-(SUMPRODUCT((FRACAS!$B$5:$B$8970=O$4)*(FRACAS!$D$5:$D$8970&lt;=O27)*(IFERROR(FRACAS!$AM$5:$AM$8970,0)))
))/((O27/FRACAS!$AY$1)*60),"")</f>
        <v/>
      </c>
      <c r="LP27" s="240" t="str" cm="1">
        <f t="array" ref="LP27">IFERROR((((P27/FRACAS!$AY$1)*60
)-(SUMPRODUCT((FRACAS!$B$5:$B$8970=P$4)*(FRACAS!$D$5:$D$8970&lt;=P27)*(IFERROR(FRACAS!$AM$5:$AM$8970,0)))
))/((P27/FRACAS!$AY$1)*60),"")</f>
        <v/>
      </c>
      <c r="LQ27" s="240" t="str" cm="1">
        <f t="array" ref="LQ27">IFERROR((((Q27/FRACAS!$AY$1)*60
)-(SUMPRODUCT((FRACAS!$B$5:$B$8970=Q$4)*(FRACAS!$D$5:$D$8970&lt;=Q27)*(IFERROR(FRACAS!$AM$5:$AM$8970,0)))
))/((Q27/FRACAS!$AY$1)*60),"")</f>
        <v/>
      </c>
      <c r="LR27" s="240" t="str" cm="1">
        <f t="array" ref="LR27">IFERROR((((R27/FRACAS!$AY$1)*60
)-(SUMPRODUCT((FRACAS!$B$5:$B$8970=R$4)*(FRACAS!$D$5:$D$8970&lt;=R27)*(IFERROR(FRACAS!$AM$5:$AM$8970,0)))
))/((R27/FRACAS!$AY$1)*60),"")</f>
        <v/>
      </c>
      <c r="LS27" s="240" t="str" cm="1">
        <f t="array" ref="LS27">IFERROR((((S27/FRACAS!$AY$1)*60
)-(SUMPRODUCT((FRACAS!$B$5:$B$8970=S$4)*(FRACAS!$D$5:$D$8970&lt;=S27)*(IFERROR(FRACAS!$AM$5:$AM$8970,0)))
))/((S27/FRACAS!$AY$1)*60),"")</f>
        <v/>
      </c>
      <c r="LT27" s="240" t="str" cm="1">
        <f t="array" ref="LT27">IFERROR((((T27/FRACAS!$AY$1)*60
)-(SUMPRODUCT((FRACAS!$B$5:$B$8970=T$4)*(FRACAS!$D$5:$D$8970&lt;=T27)*(IFERROR(FRACAS!$AM$5:$AM$8970,0)))
))/((T27/FRACAS!$AY$1)*60),"")</f>
        <v/>
      </c>
      <c r="LU27" s="240" t="str" cm="1">
        <f t="array" ref="LU27">IFERROR((((U27/FRACAS!$AY$1)*60
)-(SUMPRODUCT((FRACAS!$B$5:$B$8970=U$4)*(FRACAS!$D$5:$D$8970&lt;=U27)*(IFERROR(FRACAS!$AM$5:$AM$8970,0)))
))/((U27/FRACAS!$AY$1)*60),"")</f>
        <v/>
      </c>
      <c r="LV27" s="240" t="str" cm="1">
        <f t="array" ref="LV27">IFERROR(
    (((V27/FRACAS!$AY$1)*60))
    /
    (((V27/FRACAS!$AY$1)*60) + SUMPRODUCT((FRACAS!$B$5:$B$8970=V$4)*(FRACAS!$D$5:$D$8970&lt;=V27)*(IFERROR(FRACAS!$AM$5:$AM$8970,0)))
    ),"")</f>
        <v/>
      </c>
      <c r="LW27" s="240" t="str" cm="1">
        <f t="array" ref="LW27">IFERROR(
    (((W27/FRACAS!$AY$1)*60))
    /
    (((W27/FRACAS!$AY$1)*60) + SUMPRODUCT((FRACAS!$B$5:$B$8970=W$4)*(FRACAS!$D$5:$D$8970&lt;=W27)*(IFERROR(FRACAS!$AM$5:$AM$8970,0)))
    ),"")</f>
        <v/>
      </c>
      <c r="LX27" s="240" t="str" cm="1">
        <f t="array" ref="LX27">IFERROR(
    (((X27/FRACAS!$AY$1)*60))
    /
    (((X27/FRACAS!$AY$1)*60) + SUMPRODUCT((FRACAS!$B$5:$B$8970=X$4)*(FRACAS!$D$5:$D$8970&lt;=X27)*(IFERROR(FRACAS!$AM$5:$AM$8970,0)))
    ),"")</f>
        <v/>
      </c>
      <c r="LY27" s="240" t="str" cm="1">
        <f t="array" ref="LY27">IFERROR(
    (((Y27/FRACAS!$AY$1)*60))
    /
    (((Y27/FRACAS!$AY$1)*60) + SUMPRODUCT((FRACAS!$B$5:$B$8970=Y$4)*(FRACAS!$D$5:$D$8970&lt;=Y27)*(IFERROR(FRACAS!$AM$5:$AM$8970,0)))
    ),"")</f>
        <v/>
      </c>
      <c r="LZ27" s="240" t="str" cm="1">
        <f t="array" ref="LZ27">IFERROR(
    (((Z27/FRACAS!$AY$1)*60))
    /
    (((Z27/FRACAS!$AY$1)*60) + SUMPRODUCT((FRACAS!$B$5:$B$8970=Z$4)*(FRACAS!$D$5:$D$8970&lt;=Z27)*(IFERROR(FRACAS!$AM$5:$AM$8970,0)))
    ),"")</f>
        <v/>
      </c>
      <c r="MA27" s="240" t="str" cm="1">
        <f t="array" ref="MA27">IFERROR(
    (((AA27/FRACAS!$AY$1)*60))
    /
    (((AA27/FRACAS!$AY$1)*60) + SUMPRODUCT((FRACAS!$B$5:$B$8970=AA$4)*(FRACAS!$D$5:$D$8970&lt;=AA27)*(IFERROR(FRACAS!$AM$5:$AM$8970,0)))
    ),"")</f>
        <v/>
      </c>
      <c r="MB27" s="240" t="str" cm="1">
        <f t="array" ref="MB27">IFERROR(
    (((AB27/FRACAS!$AY$1)*60))
    /
    (((AB27/FRACAS!$AY$1)*60) + SUMPRODUCT((FRACAS!$B$5:$B$8970=AB$4)*(FRACAS!$D$5:$D$8970&lt;=AB27)*(IFERROR(FRACAS!$AM$5:$AM$8970,0)))
    ),"")</f>
        <v/>
      </c>
      <c r="MC27" s="240" t="str" cm="1">
        <f t="array" ref="MC27">IFERROR(
    (((AC27/FRACAS!$AY$1)*60))
    /
    (((AC27/FRACAS!$AY$1)*60) + SUMPRODUCT((FRACAS!$B$5:$B$8970=AC$4)*(FRACAS!$D$5:$D$8970&lt;=AC27)*(IFERROR(FRACAS!$AM$5:$AM$8970,0)))
    ),"")</f>
        <v/>
      </c>
      <c r="MD27" s="240" t="str" cm="1">
        <f t="array" ref="MD27">IFERROR(
    (((AD27/FRACAS!$AY$1)*60))
    /
    (((AD27/FRACAS!$AY$1)*60) + SUMPRODUCT((FRACAS!$B$5:$B$8970=AD$4)*(FRACAS!$D$5:$D$8970&lt;=AD27)*(IFERROR(FRACAS!$AM$5:$AM$8970,0)))
    ),"")</f>
        <v/>
      </c>
      <c r="ME27" s="240" t="str" cm="1">
        <f t="array" ref="ME27">IFERROR(
    (((AE27/FRACAS!$AY$1)*60))
    /
    (((AE27/FRACAS!$AY$1)*60) + SUMPRODUCT((FRACAS!$B$5:$B$8970=AE$4)*(FRACAS!$D$5:$D$8970&lt;=AE27)*(IFERROR(FRACAS!$AM$5:$AM$8970,0)))
    ),"")</f>
        <v/>
      </c>
      <c r="MF27" s="240" t="str" cm="1">
        <f t="array" ref="MF27">IFERROR(
    (((AF27/FRACAS!$AY$1)*60))
    /
    (((AF27/FRACAS!$AY$1)*60) + SUMPRODUCT((FRACAS!$B$5:$B$8970=AF$4)*(FRACAS!$D$5:$D$8970&lt;=AF27)*(IFERROR(FRACAS!$AM$5:$AM$8970,0)))
    ),"")</f>
        <v/>
      </c>
      <c r="MG27" s="240" t="str" cm="1">
        <f t="array" ref="MG27">IFERROR(
    (((AG27/FRACAS!$AY$1)*60))
    /
    (((AG27/FRACAS!$AY$1)*60) + SUMPRODUCT((FRACAS!$B$5:$B$8970=AG$4)*(FRACAS!$D$5:$D$8970&lt;=AG27)*(IFERROR(FRACAS!$AM$5:$AM$8970,0)))
    ),"")</f>
        <v/>
      </c>
      <c r="MH27" s="240" t="str" cm="1">
        <f t="array" ref="MH27">IFERROR(
    (((AH27/FRACAS!$AY$1)*60))
    /
    (((AH27/FRACAS!$AY$1)*60) + SUMPRODUCT((FRACAS!$B$5:$B$8970=AH$4)*(FRACAS!$D$5:$D$8970&lt;=AH27)*(IFERROR(FRACAS!$AM$5:$AM$8970,0)))
    ),"")</f>
        <v/>
      </c>
      <c r="MI27" s="240" t="str" cm="1">
        <f t="array" ref="MI27">IFERROR(
    (((AI27/FRACAS!$AY$1)*60))
    /
    (((AI27/FRACAS!$AY$1)*60) + SUMPRODUCT((FRACAS!$B$5:$B$8970=AI$4)*(FRACAS!$D$5:$D$8970&lt;=AI27)*(IFERROR(FRACAS!$AM$5:$AM$8970,0)))
    ),"")</f>
        <v/>
      </c>
      <c r="MJ27" s="240" t="str" cm="1">
        <f t="array" ref="MJ27">IFERROR(
    (((AJ27/FRACAS!$AY$1)*60))
    /
    (((AJ27/FRACAS!$AY$1)*60) + SUMPRODUCT((FRACAS!$B$5:$B$8970=AJ$4)*(FRACAS!$D$5:$D$8970&lt;=AJ27)*(IFERROR(FRACAS!$AM$5:$AM$8970,0)))
    ),"")</f>
        <v/>
      </c>
      <c r="MK27" s="240" t="str" cm="1">
        <f t="array" ref="MK27">IFERROR(
    (((AK27/FRACAS!$AY$1)*60))
    /
    (((AK27/FRACAS!$AY$1)*60) + SUMPRODUCT((FRACAS!$B$5:$B$8970=AK$4)*(FRACAS!$D$5:$D$8970&lt;=AK27)*(IFERROR(FRACAS!$AM$5:$AM$8970,0)))
    ),"")</f>
        <v/>
      </c>
      <c r="ML27" s="240" t="str" cm="1">
        <f t="array" ref="ML27">IFERROR(
    (((AL27/FRACAS!$AY$1)*60))
    /
    (((AL27/FRACAS!$AY$1)*60) + SUMPRODUCT((FRACAS!$B$5:$B$8970=AL$4)*(FRACAS!$D$5:$D$8970&lt;=AL27)*(IFERROR(FRACAS!$AM$5:$AM$8970,0)))
    ),"")</f>
        <v/>
      </c>
      <c r="MM27" s="240" t="str" cm="1">
        <f t="array" ref="MM27">IFERROR(
    (((AM27/FRACAS!$AY$1)*60))
    /
    (((AM27/FRACAS!$AY$1)*60) + SUMPRODUCT((FRACAS!$B$5:$B$8970=AM$4)*(FRACAS!$D$5:$D$8970&lt;=AM27)*(IFERROR(FRACAS!$AM$5:$AM$8970,0)))
    ),"")</f>
        <v/>
      </c>
      <c r="MN27" s="240" t="str" cm="1">
        <f t="array" ref="MN27">IFERROR(
    (((AN27/FRACAS!$AY$1)*60))
    /
    (((AN27/FRACAS!$AY$1)*60) + SUMPRODUCT((FRACAS!$B$5:$B$8970=AN$4)*(FRACAS!$D$5:$D$8970&lt;=AN27)*(IFERROR(FRACAS!$AM$5:$AM$8970,0)))
    ),"")</f>
        <v/>
      </c>
      <c r="MO27" s="240" t="str" cm="1">
        <f t="array" ref="MO27">IFERROR(
    (((AO27/FRACAS!$AY$1)*60))
    /
    (((AO27/FRACAS!$AY$1)*60) + SUMPRODUCT((FRACAS!$B$5:$B$8970=AO$4)*(FRACAS!$D$5:$D$8970&lt;=AO27)*(IFERROR(FRACAS!$AM$5:$AM$8970,0)))
    ),"")</f>
        <v/>
      </c>
      <c r="MP27" s="240" t="str" cm="1">
        <f t="array" ref="MP27">IFERROR(
    (((AP27/FRACAS!$AY$1)*60))
    /
    (((AP27/FRACAS!$AY$1)*60) + SUMPRODUCT((FRACAS!$B$5:$B$8970=AP$4)*(FRACAS!$D$5:$D$8970&lt;=AP27)*(IFERROR(FRACAS!$AM$5:$AM$8970,0)))
    ),"")</f>
        <v/>
      </c>
      <c r="MQ27" s="240" t="str" cm="1">
        <f t="array" ref="MQ27">IFERROR(
    (((AQ27/FRACAS!$AY$1)*60))
    /
    (((AQ27/FRACAS!$AY$1)*60) + SUMPRODUCT((FRACAS!$B$5:$B$8970=AQ$4)*(FRACAS!$D$5:$D$8970&lt;=AQ27)*(IFERROR(FRACAS!$AM$5:$AM$8970,0)))
    ),"")</f>
        <v/>
      </c>
      <c r="MR27" s="194"/>
      <c r="MS27" s="194"/>
      <c r="MT27" s="194"/>
      <c r="MU27" s="194"/>
      <c r="MV27" s="194"/>
      <c r="MW27" s="194"/>
      <c r="MX27" s="194"/>
      <c r="MY27" s="194"/>
      <c r="MZ27" s="194"/>
      <c r="NA27" s="195"/>
      <c r="ND27" s="241">
        <f t="shared" si="6"/>
        <v>0</v>
      </c>
      <c r="NE27" s="242" t="str">
        <f t="shared" si="7"/>
        <v/>
      </c>
      <c r="NF27" s="193" t="str" cm="1">
        <f t="array" ref="NF27">IF($ND27=0,"",(IFERROR( (IFERROR($ND27/FRACAS!$AY$1*60,0) - SUMPRODUCT( (FRACAS!$K$5:$K$8972=NF$2) * IFERROR(FRACAS!$AN$5:$AN$8972,0) ) ) / IFERROR($ND27/FRACAS!$AY$1*60,0), 1 )))</f>
        <v/>
      </c>
      <c r="NG27" s="193" t="str" cm="1">
        <f t="array" ref="NG27">IF($ND27=0,"",(IFERROR( (IFERROR($ND27/FRACAS!$AY$1*60,0) - SUMPRODUCT( (FRACAS!$K$5:$K$8972=NG$2) * IFERROR(FRACAS!$AN$5:$AN$8972,0) ) ) / IFERROR($ND27/FRACAS!$AY$1*60,0), 1 )))</f>
        <v/>
      </c>
      <c r="NH27" s="193" t="str" cm="1">
        <f t="array" ref="NH27">IF($ND27=0,"",(IFERROR( (IFERROR($ND27/FRACAS!$AY$1*60,0) - SUMPRODUCT( (FRACAS!$K$5:$K$8972=NH$2) * IFERROR(FRACAS!$AN$5:$AN$8972,0) ) ) / IFERROR($ND27/FRACAS!$AY$1*60,0), 1 )))</f>
        <v/>
      </c>
      <c r="NI27" s="193" t="str" cm="1">
        <f t="array" ref="NI27">IF($ND27=0,"",(IFERROR( (IFERROR($ND27/FRACAS!$AY$1*60,0) - SUMPRODUCT( (FRACAS!$K$5:$K$8972=NI$2) * IFERROR(FRACAS!$AN$5:$AN$8972,0) ) ) / IFERROR($ND27/FRACAS!$AY$1*60,0), 1 )))</f>
        <v/>
      </c>
      <c r="NJ27" s="193" t="str" cm="1">
        <f t="array" ref="NJ27">IF($ND27=0,"",(IFERROR( (IFERROR($ND27/FRACAS!$AY$1*60,0) - SUMPRODUCT( (FRACAS!$K$5:$K$8972=NJ$2) * IFERROR(FRACAS!$AN$5:$AN$8972,0) ) ) / IFERROR($ND27/FRACAS!$AY$1*60,0), 1 )))</f>
        <v/>
      </c>
      <c r="NK27" s="193" t="str" cm="1">
        <f t="array" ref="NK27">IF($ND27=0,"",(IFERROR( (IFERROR($ND27/FRACAS!$AY$1*60,0) - SUMPRODUCT( (FRACAS!$K$5:$K$8972=NK$2) * IFERROR(FRACAS!$AN$5:$AN$8972,0) ) ) / IFERROR($ND27/FRACAS!$AY$1*60,0), 1 )))</f>
        <v/>
      </c>
      <c r="NL27" s="193" t="str" cm="1">
        <f t="array" ref="NL27">IF($ND27=0,"",(IFERROR( (IFERROR($ND27/FRACAS!$AY$1*60,0) - SUMPRODUCT( (FRACAS!$K$5:$K$8972=NL$2) * IFERROR(FRACAS!$AN$5:$AN$8972,0) ) ) / IFERROR($ND27/FRACAS!$AY$1*60,0), 1 )))</f>
        <v/>
      </c>
      <c r="NM27" s="193" t="str" cm="1">
        <f t="array" ref="NM27">IF($ND27=0,"",(IFERROR( (IFERROR($ND27/FRACAS!$AY$1*60,0) - SUMPRODUCT( (FRACAS!$K$5:$K$8972=NM$2) * IFERROR(FRACAS!$AN$5:$AN$8972,0) ) ) / IFERROR($ND27/FRACAS!$AY$1*60,0), 1 )))</f>
        <v/>
      </c>
      <c r="NN27" s="193" t="str" cm="1">
        <f t="array" ref="NN27">IF($ND27=0,"",(IFERROR( (IFERROR($ND27/FRACAS!$AY$1*60,0) - SUMPRODUCT( (FRACAS!$K$5:$K$8972=NN$2) * IFERROR(FRACAS!$AN$5:$AN$8972,0) ) ) / IFERROR($ND27/FRACAS!$AY$1*60,0), 1 )))</f>
        <v/>
      </c>
      <c r="NO27" s="193" t="str" cm="1">
        <f t="array" ref="NO27">IF($ND27=0,"",(IFERROR( (IFERROR($ND27/FRACAS!$AY$1*60,0) - SUMPRODUCT( (FRACAS!$K$5:$K$8972=NO$2) * IFERROR(FRACAS!$AN$5:$AN$8972,0) ) ) / IFERROR($ND27/FRACAS!$AY$1*60,0), 1 )))</f>
        <v/>
      </c>
      <c r="NP27" s="193" t="str" cm="1">
        <f t="array" ref="NP27">IF($ND27=0,"",(IFERROR( (IFERROR($ND27/FRACAS!$AY$1*60,0) - SUMPRODUCT( (FRACAS!$K$5:$K$8972=NP$2) * IFERROR(FRACAS!$AN$5:$AN$8972,0) ) ) / IFERROR($ND27/FRACAS!$AY$1*60,0), 1 )))</f>
        <v/>
      </c>
      <c r="NQ27" s="193" t="str" cm="1">
        <f t="array" ref="NQ27">IF($ND27=0,"",(IFERROR( (IFERROR($ND27/FRACAS!$AY$1*60,0) - SUMPRODUCT( (FRACAS!$K$5:$K$8972=NQ$2) * IFERROR(FRACAS!$AN$5:$AN$8972,0) ) ) / IFERROR($ND27/FRACAS!$AY$1*60,0), 1 )))</f>
        <v/>
      </c>
      <c r="NR27" s="193" t="str" cm="1">
        <f t="array" ref="NR27">IF($ND27=0,"",(IFERROR( (IFERROR($ND27/FRACAS!$AY$1*60,0) - SUMPRODUCT( (FRACAS!$K$5:$K$8972=NR$2) * IFERROR(FRACAS!$AN$5:$AN$8972,0) ) ) / IFERROR($ND27/FRACAS!$AY$1*60,0), 1 )))</f>
        <v/>
      </c>
      <c r="NS27" s="193" t="str" cm="1">
        <f t="array" ref="NS27">IF($ND27=0,"",(IFERROR( (IFERROR($ND27/FRACAS!$AY$1*60,0) - SUMPRODUCT( (FRACAS!$K$5:$K$8972=NS$2) * IFERROR(FRACAS!$AN$5:$AN$8972,0) ) ) / IFERROR($ND27/FRACAS!$AY$1*60,0), 1 )))</f>
        <v/>
      </c>
      <c r="NT27" s="193" t="str" cm="1">
        <f t="array" ref="NT27">IF($ND27=0,"",(IFERROR( (IFERROR($ND27/FRACAS!$AY$1*60,0) - SUMPRODUCT( (FRACAS!$K$5:$K$8972=NT$2) * IFERROR(FRACAS!$AN$5:$AN$8972,0) ) ) / IFERROR($ND27/FRACAS!$AY$1*60,0), 1 )))</f>
        <v/>
      </c>
      <c r="NU27" s="193" t="str" cm="1">
        <f t="array" ref="NU27">IF($ND27=0,"",(IFERROR( (IFERROR($ND27/FRACAS!$AY$1*60,0) - SUMPRODUCT( (FRACAS!$K$5:$K$8972=NU$2) * IFERROR(FRACAS!$AN$5:$AN$8972,0) ) ) / IFERROR($ND27/FRACAS!$AY$1*60,0), 1 )))</f>
        <v/>
      </c>
      <c r="NV27" s="193" t="str" cm="1">
        <f t="array" ref="NV27">IF($ND27=0,"",(IFERROR( (IFERROR($ND27/FRACAS!$AY$1*60,0) - SUMPRODUCT( (FRACAS!$K$5:$K$8972=NV$2) * IFERROR(FRACAS!$AN$5:$AN$8972,0) ) ) / IFERROR($ND27/FRACAS!$AY$1*60,0), 1 )))</f>
        <v/>
      </c>
      <c r="NW27" s="193" t="str" cm="1">
        <f t="array" ref="NW27">IF($ND27=0,"",(IFERROR( (IFERROR($ND27/FRACAS!$AY$1*60,0) - SUMPRODUCT( (FRACAS!$K$5:$K$8972=NW$2) * IFERROR(FRACAS!$AN$5:$AN$8972,0) ) ) / IFERROR($ND27/FRACAS!$AY$1*60,0), 1 )))</f>
        <v/>
      </c>
      <c r="NX27" s="193" t="str" cm="1">
        <f t="array" ref="NX27">IF($ND27=0,"",(IFERROR( (IFERROR($ND27/FRACAS!$AY$1*60,0) - SUMPRODUCT( (FRACAS!$K$5:$K$8972=NX$2) * IFERROR(FRACAS!$AN$5:$AN$8972,0) ) ) / IFERROR($ND27/FRACAS!$AY$1*60,0), 1 )))</f>
        <v/>
      </c>
      <c r="NY27" s="193" t="str" cm="1">
        <f t="array" ref="NY27">IF($ND27=0,"",(IFERROR( (IFERROR($ND27/FRACAS!$AY$1*60,0) - SUMPRODUCT( (FRACAS!$K$5:$K$8972=NY$2) * IFERROR(FRACAS!$AN$5:$AN$8972,0) ) ) / IFERROR($ND27/FRACAS!$AY$1*60,0), 1 )))</f>
        <v/>
      </c>
      <c r="NZ27" s="193" t="str" cm="1">
        <f t="array" ref="NZ27">IF($ND27=0,"",(IFERROR( (IFERROR($ND27/FRACAS!$AY$1*60,0) - SUMPRODUCT( (FRACAS!$K$5:$K$8972=NZ$2) * IFERROR(FRACAS!$AN$5:$AN$8972,0) ) ) / IFERROR($ND27/FRACAS!$AY$1*60,0), 1 )))</f>
        <v/>
      </c>
      <c r="OA27" s="193" t="str" cm="1">
        <f t="array" ref="OA27">IF($ND27=0,"",(IFERROR( (IFERROR($ND27/FRACAS!$AY$1*60,0) - SUMPRODUCT( (FRACAS!$K$5:$K$8972=OA$2) * IFERROR(FRACAS!$AN$5:$AN$8972,0) ) ) / IFERROR($ND27/FRACAS!$AY$1*60,0), 1 )))</f>
        <v/>
      </c>
      <c r="OB27" s="193" t="str" cm="1">
        <f t="array" ref="OB27">IF($ND27=0,"",(IFERROR( (IFERROR($ND27/FRACAS!$AY$1*60,0) - SUMPRODUCT( (FRACAS!$K$5:$K$8972=OB$2) * IFERROR(FRACAS!$AN$5:$AN$8972,0) ) ) / IFERROR($ND27/FRACAS!$AY$1*60,0), 1 )))</f>
        <v/>
      </c>
      <c r="OC27" s="193" t="str" cm="1">
        <f t="array" ref="OC27">IF($ND27=0,"",(IFERROR( (IFERROR($ND27/FRACAS!$AY$1*60,0) - SUMPRODUCT( (FRACAS!$K$5:$K$8972=OC$2) * IFERROR(FRACAS!$AN$5:$AN$8972,0) ) ) / IFERROR($ND27/FRACAS!$AY$1*60,0), 1 )))</f>
        <v/>
      </c>
      <c r="OD27" s="193" t="str" cm="1">
        <f t="array" ref="OD27">IF($ND27=0,"",(IFERROR( (IFERROR($ND27/FRACAS!$AY$1*60,0) - SUMPRODUCT( (FRACAS!$K$5:$K$8972=OD$2) * IFERROR(FRACAS!$AN$5:$AN$8972,0) ) ) / IFERROR($ND27/FRACAS!$AY$1*60,0), 1 )))</f>
        <v/>
      </c>
      <c r="OE27" s="193" t="str" cm="1">
        <f t="array" ref="OE27">IF($ND27=0,"",(IFERROR( (IFERROR($ND27/FRACAS!$AY$1*60,0) - SUMPRODUCT( (FRACAS!$K$5:$K$8972=OE$2) * IFERROR(FRACAS!$AN$5:$AN$8972,0) ) ) / IFERROR($ND27/FRACAS!$AY$1*60,0), 1 )))</f>
        <v/>
      </c>
      <c r="OF27" s="193" t="str" cm="1">
        <f t="array" ref="OF27">IF($ND27=0,"",(IFERROR( (IFERROR($ND27/FRACAS!$AY$1*60,0) - SUMPRODUCT( (FRACAS!$K$5:$K$8972=OF$2) * IFERROR(FRACAS!$AN$5:$AN$8972,0) ) ) / IFERROR($ND27/FRACAS!$AY$1*60,0), 1 )))</f>
        <v/>
      </c>
      <c r="OG27" s="193" t="str" cm="1">
        <f t="array" ref="OG27">IF($ND27=0,"",(IFERROR( (IFERROR($ND27/FRACAS!$AY$1*60,0) - SUMPRODUCT( (FRACAS!$K$5:$K$8972=OG$2) * IFERROR(FRACAS!$AN$5:$AN$8972,0) ) ) / IFERROR($ND27/FRACAS!$AY$1*60,0), 1 )))</f>
        <v/>
      </c>
      <c r="OH27" s="193" t="str" cm="1">
        <f t="array" ref="OH27">IF($ND27=0,"",(IFERROR( (IFERROR($ND27/FRACAS!$AY$1*60,0) - SUMPRODUCT( (FRACAS!$K$5:$K$8972=OH$2) * IFERROR(FRACAS!$AN$5:$AN$8972,0) ) ) / IFERROR($ND27/FRACAS!$AY$1*60,0), 1 )))</f>
        <v/>
      </c>
      <c r="OI27" s="193" t="str" cm="1">
        <f t="array" ref="OI27">IF($ND27=0,"",(IFERROR( (IFERROR($ND27/FRACAS!$AY$1*60,0) - SUMPRODUCT( (FRACAS!$K$5:$K$8972=OI$2) * IFERROR(FRACAS!$AN$5:$AN$8972,0) ) ) / IFERROR($ND27/FRACAS!$AY$1*60,0), 1 )))</f>
        <v/>
      </c>
      <c r="OJ27" s="193" t="str" cm="1">
        <f t="array" ref="OJ27">IF($ND27=0,"",(IFERROR( (IFERROR($ND27/FRACAS!$AY$1*60,0) - SUMPRODUCT( (FRACAS!$K$5:$K$8972=OJ$2) * IFERROR(FRACAS!$AN$5:$AN$8972,0) ) ) / IFERROR($ND27/FRACAS!$AY$1*60,0), 1 )))</f>
        <v/>
      </c>
      <c r="OK27" s="193" t="str" cm="1">
        <f t="array" ref="OK27">IF($ND27=0,"",(IFERROR( (IFERROR($ND27/FRACAS!$AY$1*60,0) - SUMPRODUCT( (FRACAS!$K$5:$K$8972=OK$2) * IFERROR(FRACAS!$AN$5:$AN$8972,0) ) ) / IFERROR($ND27/FRACAS!$AY$1*60,0), 1 )))</f>
        <v/>
      </c>
      <c r="OL27" s="193" t="str" cm="1">
        <f t="array" ref="OL27">IF($ND27=0,"",(IFERROR( (IFERROR($ND27/FRACAS!$AY$1*60,0) - SUMPRODUCT( (FRACAS!$K$5:$K$8972=OL$2) * IFERROR(FRACAS!$AN$5:$AN$8972,0) ) ) / IFERROR($ND27/FRACAS!$AY$1*60,0), 1 )))</f>
        <v/>
      </c>
      <c r="OM27" s="193" t="str" cm="1">
        <f t="array" ref="OM27">IF($ND27=0,"",(IFERROR( (IFERROR($ND27/FRACAS!$AY$1*60,0) - SUMPRODUCT( (FRACAS!$K$5:$K$8972=OM$2) * IFERROR(FRACAS!$AN$5:$AN$8972,0) ) ) / IFERROR($ND27/FRACAS!$AY$1*60,0), 1 )))</f>
        <v/>
      </c>
      <c r="ON27" s="193" t="str" cm="1">
        <f t="array" ref="ON27">IF($ND27=0,"",(IFERROR( (IFERROR($ND27/FRACAS!$AY$1*60,0) - SUMPRODUCT( (FRACAS!$K$5:$K$8972=ON$2) * IFERROR(FRACAS!$AN$5:$AN$8972,0) ) ) / IFERROR($ND27/FRACAS!$AY$1*60,0), 1 )))</f>
        <v/>
      </c>
      <c r="OO27" s="193" t="str" cm="1">
        <f t="array" ref="OO27">IF($ND27=0,"",(IFERROR( (IFERROR($ND27/FRACAS!$AY$1*60,0) - SUMPRODUCT( (FRACAS!$K$5:$K$8972=OO$2) * IFERROR(FRACAS!$AN$5:$AN$8972,0) ) ) / IFERROR($ND27/FRACAS!$AY$1*60,0), 1 )))</f>
        <v/>
      </c>
      <c r="OP27" s="193" t="str" cm="1">
        <f t="array" ref="OP27">IF($ND27=0,"",(IFERROR( (IFERROR($ND27/FRACAS!$AY$1*60,0) - SUMPRODUCT( (FRACAS!$K$5:$K$8972=OP$2) * IFERROR(FRACAS!$AN$5:$AN$8972,0) ) ) / IFERROR($ND27/FRACAS!$AY$1*60,0), 1 )))</f>
        <v/>
      </c>
      <c r="OQ27" s="193" t="str" cm="1">
        <f t="array" ref="OQ27">IF($ND27=0,"",(IFERROR( (IFERROR($ND27/FRACAS!$AY$1*60,0) - SUMPRODUCT( (FRACAS!$K$5:$K$8972=OQ$2) * IFERROR(FRACAS!$AN$5:$AN$8972,0) ) ) / IFERROR($ND27/FRACAS!$AY$1*60,0), 1 )))</f>
        <v/>
      </c>
      <c r="OR27" s="193" t="str" cm="1">
        <f t="array" ref="OR27">IF($ND27=0,"",(IFERROR( (IFERROR($ND27/FRACAS!$AY$1*60,0) - SUMPRODUCT( (FRACAS!$K$5:$K$8972=OR$2) * IFERROR(FRACAS!$AN$5:$AN$8972,0) ) ) / IFERROR($ND27/FRACAS!$AY$1*60,0), 1 )))</f>
        <v/>
      </c>
      <c r="OS27" s="193" t="str" cm="1">
        <f t="array" ref="OS27">IF($ND27=0,"",(IFERROR( (IFERROR($ND27/FRACAS!$AY$1*60,0) - SUMPRODUCT( (FRACAS!$K$5:$K$8972=OS$2) * IFERROR(FRACAS!$AN$5:$AN$8972,0) ) ) / IFERROR($ND27/FRACAS!$AY$1*60,0), 1 )))</f>
        <v/>
      </c>
      <c r="OT27" s="243" t="str" cm="1">
        <f t="array" ref="OT27">IF($ND27=0,"",(IFERROR( (IFERROR($ND27/FRACAS!$AY$1*60,0) - SUMPRODUCT( (FRACAS!$K$5:$K$8972=OT$2) * IFERROR(FRACAS!$AN$5:$AN$8972,0) ) ) / IFERROR($ND27/FRACAS!$AY$1*60,0), 1 )))</f>
        <v/>
      </c>
    </row>
    <row r="28" spans="2:410" x14ac:dyDescent="0.2">
      <c r="B28" s="233"/>
      <c r="C28" s="259">
        <f>IF('[1]17.11.2025 IASI18 Mileage'!C28="","",'[1]17.11.2025 IASI18 Mileage'!C28)</f>
        <v>46132</v>
      </c>
      <c r="D28" s="201" t="str">
        <f>IF('[1]17.11.2025 IASI18 Mileage'!D28="","",'[1]17.11.2025 IASI18 Mileage'!D28)</f>
        <v/>
      </c>
      <c r="E28" s="201" t="str">
        <f>IF('[1]17.11.2025 IASI18 Mileage'!E28="","",'[1]17.11.2025 IASI18 Mileage'!E28)</f>
        <v/>
      </c>
      <c r="F28" s="201" t="str">
        <f>IF('[1]17.11.2025 IASI18 Mileage'!F28="","",'[1]17.11.2025 IASI18 Mileage'!F28)</f>
        <v/>
      </c>
      <c r="G28" s="201" t="str">
        <f>IF('[1]17.11.2025 IASI18 Mileage'!G28="","",'[1]17.11.2025 IASI18 Mileage'!G28)</f>
        <v/>
      </c>
      <c r="H28" s="201" t="str">
        <f>IF('[1]17.11.2025 IASI18 Mileage'!H28="","",'[1]17.11.2025 IASI18 Mileage'!H28)</f>
        <v/>
      </c>
      <c r="I28" s="201" t="str">
        <f>IF('[1]17.11.2025 IASI18 Mileage'!I28="","",'[1]17.11.2025 IASI18 Mileage'!I28)</f>
        <v/>
      </c>
      <c r="J28" s="201" t="str">
        <f>IF('[1]17.11.2025 IASI18 Mileage'!J28="","",'[1]17.11.2025 IASI18 Mileage'!J28)</f>
        <v/>
      </c>
      <c r="K28" s="201" t="str">
        <f>IF('[1]17.11.2025 IASI18 Mileage'!K28="","",'[1]17.11.2025 IASI18 Mileage'!K28)</f>
        <v/>
      </c>
      <c r="L28" s="201" t="str">
        <f>IF('[1]17.11.2025 IASI18 Mileage'!L28="","",'[1]17.11.2025 IASI18 Mileage'!L28)</f>
        <v/>
      </c>
      <c r="M28" s="201" t="str">
        <f>IF('[1]17.11.2025 IASI18 Mileage'!M28="","",'[1]17.11.2025 IASI18 Mileage'!M28)</f>
        <v/>
      </c>
      <c r="N28" s="201" t="str">
        <f>IF('[1]17.11.2025 IASI18 Mileage'!N28="","",'[1]17.11.2025 IASI18 Mileage'!N28)</f>
        <v/>
      </c>
      <c r="O28" s="201" t="str">
        <f>IF('[1]17.11.2025 IASI18 Mileage'!O28="","",'[1]17.11.2025 IASI18 Mileage'!O28)</f>
        <v/>
      </c>
      <c r="P28" s="201" t="str">
        <f>IF('[1]17.11.2025 IASI18 Mileage'!P28="","",'[1]17.11.2025 IASI18 Mileage'!P28)</f>
        <v/>
      </c>
      <c r="Q28" s="201" t="str">
        <f>IF('[1]17.11.2025 IASI18 Mileage'!Q28="","",'[1]17.11.2025 IASI18 Mileage'!Q28)</f>
        <v/>
      </c>
      <c r="R28" s="201" t="str">
        <f>IF('[1]17.11.2025 IASI18 Mileage'!R28="","",'[1]17.11.2025 IASI18 Mileage'!R28)</f>
        <v/>
      </c>
      <c r="S28" s="201" t="str">
        <f>IF('[1]17.11.2025 IASI18 Mileage'!S28="","",'[1]17.11.2025 IASI18 Mileage'!S28)</f>
        <v/>
      </c>
      <c r="T28" s="201" t="str">
        <f>IF('[1]17.11.2025 IASI18 Mileage'!T28="","",'[1]17.11.2025 IASI18 Mileage'!T28)</f>
        <v/>
      </c>
      <c r="U28" s="201" t="str">
        <f>IF('[1]17.11.2025 IASI18 Mileage'!U28="","",'[1]17.11.2025 IASI18 Mileage'!U28)</f>
        <v/>
      </c>
      <c r="V28" s="201"/>
      <c r="W28" s="201"/>
      <c r="X28" s="201"/>
      <c r="Y28" s="201"/>
      <c r="Z28" s="201"/>
      <c r="AA28" s="201"/>
      <c r="AB28" s="201"/>
      <c r="AC28" s="201"/>
      <c r="AD28" s="201"/>
      <c r="AE28" s="201"/>
      <c r="AF28" s="201"/>
      <c r="AG28" s="201"/>
      <c r="AH28" s="201"/>
      <c r="AI28" s="201"/>
      <c r="AJ28" s="201"/>
      <c r="AK28" s="201"/>
      <c r="AL28" s="201"/>
      <c r="AM28" s="201"/>
      <c r="AN28" s="201"/>
      <c r="AO28" s="201"/>
      <c r="AP28" s="201"/>
      <c r="AQ28" s="201"/>
      <c r="AR28" s="201"/>
      <c r="AS28" s="201"/>
      <c r="AT28" s="201"/>
      <c r="AU28" s="201"/>
      <c r="AV28" s="201"/>
      <c r="AW28" s="201"/>
      <c r="AX28" s="201"/>
      <c r="AY28" s="201"/>
      <c r="AZ28" s="201"/>
      <c r="BA28" s="202"/>
      <c r="BB28" s="184"/>
      <c r="BC28" s="184"/>
      <c r="BD28" s="234"/>
      <c r="BE28" s="234"/>
      <c r="BF28" s="234"/>
      <c r="BG28" s="234"/>
      <c r="BH28" s="234"/>
      <c r="BI28" s="234"/>
      <c r="BJ28" s="234"/>
      <c r="BK28" s="234"/>
      <c r="BL28" s="234"/>
      <c r="BM28" s="234"/>
      <c r="BN28" s="234"/>
      <c r="BO28" s="234"/>
      <c r="BP28" s="234"/>
      <c r="BQ28" s="234"/>
      <c r="BR28" s="234"/>
      <c r="BS28" s="234"/>
      <c r="BT28" s="234"/>
      <c r="BU28" s="234"/>
      <c r="BV28" s="234"/>
      <c r="BW28" s="234"/>
      <c r="BX28" s="234"/>
      <c r="BY28" s="234"/>
      <c r="BZ28" s="234"/>
      <c r="CA28" s="234"/>
      <c r="CB28" s="234"/>
      <c r="CC28" s="234"/>
      <c r="CD28" s="234"/>
      <c r="CE28" s="234"/>
      <c r="CF28" s="234"/>
      <c r="CG28" s="234"/>
      <c r="CH28" s="234"/>
      <c r="CI28" s="234"/>
      <c r="CJ28" s="234"/>
      <c r="CK28" s="234"/>
      <c r="CL28" s="234"/>
      <c r="CM28" s="234"/>
      <c r="CN28" s="234"/>
      <c r="CO28" s="234"/>
      <c r="CP28" s="234"/>
      <c r="CQ28" s="234"/>
      <c r="CR28" s="234"/>
      <c r="CS28" s="234"/>
      <c r="CT28" s="234"/>
      <c r="CU28" s="234"/>
      <c r="CV28" s="234"/>
      <c r="CW28" s="234"/>
      <c r="CX28" s="234"/>
      <c r="CY28" s="234"/>
      <c r="CZ28" s="234"/>
      <c r="DA28" s="234"/>
      <c r="DB28" s="234"/>
      <c r="DC28" s="184">
        <f t="shared" si="5"/>
        <v>0</v>
      </c>
      <c r="DD28" s="235" t="str">
        <f t="shared" si="3"/>
        <v/>
      </c>
      <c r="DE28" s="186">
        <f>IF(D28&gt; 0,(COUNTIFS(FRACAS!$B$5:$B$8972, D$4, FRACAS!$D$5:$D$8972, "&lt;="&amp;D28)), "" )</f>
        <v>0</v>
      </c>
      <c r="DF28" s="186">
        <f>IF(E28&gt; 0,(COUNTIFS(FRACAS!$B$5:$B$8972, E$4, FRACAS!$D$5:$D$8972, "&lt;="&amp;E28)), "" )</f>
        <v>0</v>
      </c>
      <c r="DG28" s="186">
        <f>IF(F28&gt; 0,(COUNTIFS(FRACAS!$B$5:$B$8972, F$4, FRACAS!$D$5:$D$8972, "&lt;="&amp;F28)), "" )</f>
        <v>0</v>
      </c>
      <c r="DH28" s="186">
        <f>IF(G28&gt; 0,(COUNTIFS(FRACAS!$B$5:$B$8972, G$4, FRACAS!$D$5:$D$8972, "&lt;="&amp;G28)), "" )</f>
        <v>0</v>
      </c>
      <c r="DI28" s="186">
        <f>IF(H28&gt; 0,(COUNTIFS(FRACAS!$B$5:$B$8972, H$4, FRACAS!$D$5:$D$8972, "&lt;="&amp;H28)), "" )</f>
        <v>0</v>
      </c>
      <c r="DJ28" s="186">
        <f>IF(I28&gt; 0,(COUNTIFS(FRACAS!$B$5:$B$8972, I$4, FRACAS!$D$5:$D$8972, "&lt;="&amp;I28)), "" )</f>
        <v>0</v>
      </c>
      <c r="DK28" s="186">
        <f>IF(J28&gt; 0,(COUNTIFS(FRACAS!$B$5:$B$8972, J$4, FRACAS!$D$5:$D$8972, "&lt;="&amp;J28)), "" )</f>
        <v>0</v>
      </c>
      <c r="DL28" s="186">
        <f>IF(K28&gt; 0,(COUNTIFS(FRACAS!$B$5:$B$8972, K$4, FRACAS!$D$5:$D$8972, "&lt;="&amp;K28)), "" )</f>
        <v>0</v>
      </c>
      <c r="DM28" s="186">
        <f>IF(L28&gt; 0,(COUNTIFS(FRACAS!$B$5:$B$8972, L$4, FRACAS!$D$5:$D$8972, "&lt;="&amp;L28)), "" )</f>
        <v>0</v>
      </c>
      <c r="DN28" s="186">
        <f>IF(M28&gt; 0,(COUNTIFS(FRACAS!$B$5:$B$8972, M$4, FRACAS!$D$5:$D$8972, "&lt;="&amp;M28)), "" )</f>
        <v>0</v>
      </c>
      <c r="DO28" s="186">
        <f>IF(N28&gt; 0,(COUNTIFS(FRACAS!$B$5:$B$8972, N$4, FRACAS!$D$5:$D$8972, "&lt;="&amp;N28)), "" )</f>
        <v>0</v>
      </c>
      <c r="DP28" s="186">
        <f>IF(O28&gt; 0,(COUNTIFS(FRACAS!$B$5:$B$8972, O$4, FRACAS!$D$5:$D$8972, "&lt;="&amp;O28)), "" )</f>
        <v>0</v>
      </c>
      <c r="DQ28" s="186">
        <f>IF(P28&gt; 0,(COUNTIFS(FRACAS!$B$5:$B$8972, P$4, FRACAS!$D$5:$D$8972, "&lt;="&amp;P28)), "" )</f>
        <v>0</v>
      </c>
      <c r="DR28" s="186">
        <f>IF(Q28&gt; 0,(COUNTIFS(FRACAS!$B$5:$B$8972, Q$4, FRACAS!$D$5:$D$8972, "&lt;="&amp;Q28)), "" )</f>
        <v>0</v>
      </c>
      <c r="DS28" s="186">
        <f>IF(R28&gt; 0,(COUNTIFS(FRACAS!$B$5:$B$8972, R$4, FRACAS!$D$5:$D$8972, "&lt;="&amp;R28)), "" )</f>
        <v>0</v>
      </c>
      <c r="DT28" s="186">
        <f>IF(S28&gt; 0,(COUNTIFS(FRACAS!$B$5:$B$8972, S$4, FRACAS!$D$5:$D$8972, "&lt;="&amp;S28)), "" )</f>
        <v>0</v>
      </c>
      <c r="DU28" s="186">
        <f>IF(T28&gt; 0,(COUNTIFS(FRACAS!$B$5:$B$8972, T$4, FRACAS!$D$5:$D$8972, "&lt;="&amp;T28)), "" )</f>
        <v>0</v>
      </c>
      <c r="DV28" s="186">
        <f>IF(U28&gt; 0,(COUNTIFS(FRACAS!$B$5:$B$8972, U$4, FRACAS!$D$5:$D$8972, "&lt;="&amp;U28)), "" )</f>
        <v>0</v>
      </c>
      <c r="DW28" s="186" t="str">
        <f>IF(V28&gt; 0,(COUNTIFS(FRACAS!$B$5:$B$8972, V$4, FRACAS!$D$5:$D$8972, "&lt;="&amp;V28)), "" )</f>
        <v/>
      </c>
      <c r="DX28" s="186" t="str">
        <f>IF(W28&gt; 0,(COUNTIFS(FRACAS!$B$5:$B$8972, W$4, FRACAS!$D$5:$D$8972, "&lt;="&amp;W28)), "" )</f>
        <v/>
      </c>
      <c r="DY28" s="186" t="str">
        <f>IF(X28&gt; 0,(COUNTIFS(FRACAS!$B$5:$B$8972, X$4, FRACAS!$D$5:$D$8972, "&lt;="&amp;X28)), "" )</f>
        <v/>
      </c>
      <c r="DZ28" s="186" t="str">
        <f>IF(Y28&gt; 0,(COUNTIFS(FRACAS!$B$5:$B$8972, Y$4, FRACAS!$D$5:$D$8972, "&lt;="&amp;Y28)), "" )</f>
        <v/>
      </c>
      <c r="EA28" s="186" t="str">
        <f>IF(Z28&gt; 0,(COUNTIFS(FRACAS!$B$5:$B$8972, Z$4, FRACAS!$D$5:$D$8972, "&lt;="&amp;Z28)), "" )</f>
        <v/>
      </c>
      <c r="EB28" s="186" t="str">
        <f>IF(AA28&gt; 0,(COUNTIFS(FRACAS!$B$5:$B$8972, AA$4, FRACAS!$D$5:$D$8972, "&lt;="&amp;AA28)), "" )</f>
        <v/>
      </c>
      <c r="EC28" s="186" t="str">
        <f>IF(AB28&gt; 0,(COUNTIFS(FRACAS!$B$5:$B$8972, AB$4, FRACAS!$D$5:$D$8972, "&lt;="&amp;AB28)), "" )</f>
        <v/>
      </c>
      <c r="ED28" s="186" t="str">
        <f>IF(AC28&gt; 0,(COUNTIFS(FRACAS!$B$5:$B$8972, AC$4, FRACAS!$D$5:$D$8972, "&lt;="&amp;AC28)), "" )</f>
        <v/>
      </c>
      <c r="EE28" s="186" t="str">
        <f>IF(AD28&gt; 0,(COUNTIFS(FRACAS!$B$5:$B$8972, AD$4, FRACAS!$D$5:$D$8972, "&lt;="&amp;AD28)), "" )</f>
        <v/>
      </c>
      <c r="EF28" s="186" t="str">
        <f>IF(AE28&gt; 0,(COUNTIFS(FRACAS!$B$5:$B$8972, AE$4, FRACAS!$D$5:$D$8972, "&lt;="&amp;AE28)), "" )</f>
        <v/>
      </c>
      <c r="EG28" s="186" t="str">
        <f>IF(AF28&gt; 0,(COUNTIFS(FRACAS!$B$5:$B$8972, AF$4, FRACAS!$D$5:$D$8972, "&lt;="&amp;AF28)), "" )</f>
        <v/>
      </c>
      <c r="EH28" s="186" t="str">
        <f>IF(AG28&gt; 0,(COUNTIFS(FRACAS!$B$5:$B$8972, AG$4, FRACAS!$D$5:$D$8972, "&lt;="&amp;AG28)), "" )</f>
        <v/>
      </c>
      <c r="EI28" s="186" t="str">
        <f>IF(AH28&gt; 0,(COUNTIFS(FRACAS!$B$5:$B$8972, AH$4, FRACAS!$D$5:$D$8972, "&lt;="&amp;AH28)), "" )</f>
        <v/>
      </c>
      <c r="EJ28" s="186" t="str">
        <f>IF(AI28&gt; 0,(COUNTIFS(FRACAS!$B$5:$B$8972, AI$4, FRACAS!$D$5:$D$8972, "&lt;="&amp;AI28)), "" )</f>
        <v/>
      </c>
      <c r="EK28" s="186" t="str">
        <f>IF(AJ28&gt; 0,(COUNTIFS(FRACAS!$B$5:$B$8972, AJ$4, FRACAS!$D$5:$D$8972, "&lt;="&amp;AJ28)), "" )</f>
        <v/>
      </c>
      <c r="EL28" s="186" t="str">
        <f>IF(AK28&gt; 0,(COUNTIFS(FRACAS!$B$5:$B$8972, AK$4, FRACAS!$D$5:$D$8972, "&lt;="&amp;AK28)), "" )</f>
        <v/>
      </c>
      <c r="EM28" s="186" t="str">
        <f>IF(AL28&gt; 0,(COUNTIFS(FRACAS!$B$5:$B$8972, AL$4, FRACAS!$D$5:$D$8972, "&lt;="&amp;AL28)), "" )</f>
        <v/>
      </c>
      <c r="EN28" s="186" t="str">
        <f>IF(AM28&gt; 0,(COUNTIFS(FRACAS!$B$5:$B$8972, AM$4, FRACAS!$D$5:$D$8972, "&lt;="&amp;AM28)), "" )</f>
        <v/>
      </c>
      <c r="EO28" s="186" t="str">
        <f>IF(AN28&gt; 0,(COUNTIFS(FRACAS!$B$5:$B$8972, AN$4, FRACAS!$D$5:$D$8972, "&lt;="&amp;AN28)), "" )</f>
        <v/>
      </c>
      <c r="EP28" s="186" t="str">
        <f>IF(AO28&gt; 0,(COUNTIFS(FRACAS!$B$5:$B$8972, AO$4, FRACAS!$D$5:$D$8972, "&lt;="&amp;AO28)), "" )</f>
        <v/>
      </c>
      <c r="EQ28" s="186" t="str">
        <f>IF(AP28&gt; 0,(COUNTIFS(FRACAS!$B$5:$B$8972, AP$4, FRACAS!$D$5:$D$8972, "&lt;="&amp;AP28)), "" )</f>
        <v/>
      </c>
      <c r="ER28" s="186" t="str">
        <f>IF(AQ28&gt; 0,(COUNTIFS(FRACAS!$B$5:$B$8972, AQ$4, FRACAS!$D$5:$D$8972, "&lt;="&amp;AQ28)), "" )</f>
        <v/>
      </c>
      <c r="ES28" s="244"/>
      <c r="ET28" s="186"/>
      <c r="EU28" s="186"/>
      <c r="EV28" s="186"/>
      <c r="EW28" s="186"/>
      <c r="EX28" s="186"/>
      <c r="EY28" s="186"/>
      <c r="EZ28" s="186"/>
      <c r="FA28" s="186"/>
      <c r="FB28" s="203"/>
      <c r="FC28" s="204"/>
      <c r="FD28" s="204"/>
      <c r="FE28" s="190"/>
      <c r="FF28" s="190"/>
      <c r="FG28" s="190"/>
      <c r="FH28" s="190"/>
      <c r="FI28" s="190"/>
      <c r="FJ28" s="190"/>
      <c r="FK28" s="190"/>
      <c r="FL28" s="190"/>
      <c r="FM28" s="190"/>
      <c r="FN28" s="190"/>
      <c r="FO28" s="190"/>
      <c r="FP28" s="190"/>
      <c r="FQ28" s="190"/>
      <c r="FR28" s="190"/>
      <c r="FS28" s="190"/>
      <c r="FT28" s="190"/>
      <c r="FU28" s="190"/>
      <c r="FV28" s="190"/>
      <c r="FW28" s="190"/>
      <c r="FX28" s="190"/>
      <c r="FY28" s="190"/>
      <c r="FZ28" s="190"/>
      <c r="GA28" s="190"/>
      <c r="GB28" s="190"/>
      <c r="GC28" s="190"/>
      <c r="GD28" s="190"/>
      <c r="GE28" s="190"/>
      <c r="GF28" s="190"/>
      <c r="GG28" s="190"/>
      <c r="GH28" s="190"/>
      <c r="GI28" s="190"/>
      <c r="GJ28" s="190"/>
      <c r="GK28" s="190"/>
      <c r="GL28" s="190"/>
      <c r="GM28" s="190"/>
      <c r="GN28" s="190"/>
      <c r="GO28" s="190"/>
      <c r="GP28" s="190"/>
      <c r="GQ28" s="190"/>
      <c r="GR28" s="190"/>
      <c r="GS28" s="190"/>
      <c r="GT28" s="190"/>
      <c r="GU28" s="190"/>
      <c r="GV28" s="190"/>
      <c r="GW28" s="190"/>
      <c r="GX28" s="190"/>
      <c r="GY28" s="190"/>
      <c r="GZ28" s="190"/>
      <c r="HA28" s="190"/>
      <c r="HB28" s="190"/>
      <c r="HD28" s="190"/>
      <c r="HE28" s="190"/>
      <c r="HF28" s="190"/>
      <c r="HG28" s="190"/>
      <c r="HH28" s="190"/>
      <c r="HI28" s="190"/>
      <c r="HJ28" s="190"/>
      <c r="HK28" s="190"/>
      <c r="HL28" s="190"/>
      <c r="HM28" s="190"/>
      <c r="HN28" s="190"/>
      <c r="HO28" s="190"/>
      <c r="HP28" s="190"/>
      <c r="HQ28" s="190"/>
      <c r="HR28" s="190"/>
      <c r="HS28" s="190"/>
      <c r="HT28" s="190"/>
      <c r="HU28" s="190"/>
      <c r="HV28" s="190"/>
      <c r="HW28" s="190"/>
      <c r="HX28" s="190"/>
      <c r="HY28" s="190"/>
      <c r="HZ28" s="190"/>
      <c r="IA28" s="190"/>
      <c r="IB28" s="190"/>
      <c r="IC28" s="190"/>
      <c r="ID28" s="190"/>
      <c r="IE28" s="190"/>
      <c r="IF28" s="190"/>
      <c r="IG28" s="190"/>
      <c r="IH28" s="190"/>
      <c r="II28" s="190"/>
      <c r="IJ28" s="190"/>
      <c r="IK28" s="190"/>
      <c r="IL28" s="190"/>
      <c r="IM28" s="190"/>
      <c r="IN28" s="190"/>
      <c r="IO28" s="190"/>
      <c r="IP28" s="190"/>
      <c r="IQ28" s="190"/>
      <c r="IR28" s="190"/>
      <c r="IS28" s="190"/>
      <c r="IT28" s="190"/>
      <c r="IU28" s="190"/>
      <c r="IV28" s="190"/>
      <c r="IW28" s="190"/>
      <c r="IX28" s="190"/>
      <c r="IY28" s="190"/>
      <c r="IZ28" s="190"/>
      <c r="JA28" s="190"/>
      <c r="JB28" s="190"/>
      <c r="JC28" s="190"/>
      <c r="JD28" s="238"/>
      <c r="JE28" s="238"/>
      <c r="JF28" s="238"/>
      <c r="JG28" s="238"/>
      <c r="JH28" s="238"/>
      <c r="JI28" s="238"/>
      <c r="JJ28" s="238"/>
      <c r="JK28" s="238"/>
      <c r="JL28" s="238"/>
      <c r="JM28" s="238"/>
      <c r="JN28" s="239"/>
      <c r="JO28" s="193"/>
      <c r="JP28" s="193"/>
      <c r="JQ28" s="193"/>
      <c r="JR28" s="193"/>
      <c r="JS28" s="193"/>
      <c r="JT28" s="193"/>
      <c r="JU28" s="193"/>
      <c r="JV28" s="193"/>
      <c r="JW28" s="193"/>
      <c r="JX28" s="193"/>
      <c r="JY28" s="193"/>
      <c r="JZ28" s="193"/>
      <c r="KA28" s="193"/>
      <c r="KB28" s="193"/>
      <c r="KC28" s="193"/>
      <c r="KD28" s="193"/>
      <c r="KE28" s="193"/>
      <c r="KF28" s="193"/>
      <c r="KG28" s="193"/>
      <c r="KH28" s="193"/>
      <c r="KI28" s="193"/>
      <c r="KJ28" s="193"/>
      <c r="KK28" s="193"/>
      <c r="KL28" s="193"/>
      <c r="KM28" s="193"/>
      <c r="KN28" s="193"/>
      <c r="KO28" s="193"/>
      <c r="KP28" s="193"/>
      <c r="KQ28" s="193"/>
      <c r="KR28" s="193"/>
      <c r="KS28" s="193"/>
      <c r="KT28" s="193"/>
      <c r="KU28" s="193"/>
      <c r="KV28" s="193"/>
      <c r="KW28" s="193"/>
      <c r="KX28" s="193"/>
      <c r="KY28" s="193"/>
      <c r="KZ28" s="193"/>
      <c r="LA28" s="193"/>
      <c r="LB28" s="192"/>
      <c r="LC28" s="235" t="str">
        <f t="shared" si="4"/>
        <v/>
      </c>
      <c r="LD28" s="240" t="str" cm="1">
        <f t="array" ref="LD28">IFERROR((((D28/FRACAS!$AY$1)*60
)-(SUMPRODUCT((FRACAS!$B$5:$B$8970=D$4)*(FRACAS!$D$5:$D$8970&lt;=D28)*(IFERROR(FRACAS!$AM$5:$AM$8970,0)))
))/((D28/FRACAS!$AY$1)*60),"")</f>
        <v/>
      </c>
      <c r="LE28" s="240" t="str" cm="1">
        <f t="array" ref="LE28">IFERROR((((E28/FRACAS!$AY$1)*60
)-(SUMPRODUCT((FRACAS!$B$5:$B$8970=E$4)*(FRACAS!$D$5:$D$8970&lt;=E28)*(IFERROR(FRACAS!$AM$5:$AM$8970,0)))
))/((E28/FRACAS!$AY$1)*60),"")</f>
        <v/>
      </c>
      <c r="LF28" s="240" t="str" cm="1">
        <f t="array" ref="LF28">IFERROR((((F28/FRACAS!$AY$1)*60
)-(SUMPRODUCT((FRACAS!$B$5:$B$8970=F$4)*(FRACAS!$D$5:$D$8970&lt;=F28)*(IFERROR(FRACAS!$AM$5:$AM$8970,0)))
))/((F28/FRACAS!$AY$1)*60),"")</f>
        <v/>
      </c>
      <c r="LG28" s="240" t="str" cm="1">
        <f t="array" ref="LG28">IFERROR((((G28/FRACAS!$AY$1)*60
)-(SUMPRODUCT((FRACAS!$B$5:$B$8970=G$4)*(FRACAS!$D$5:$D$8970&lt;=G28)*(IFERROR(FRACAS!$AM$5:$AM$8970,0)))
))/((G28/FRACAS!$AY$1)*60),"")</f>
        <v/>
      </c>
      <c r="LH28" s="240" t="str" cm="1">
        <f t="array" ref="LH28">IFERROR((((H28/FRACAS!$AY$1)*60
)-(SUMPRODUCT((FRACAS!$B$5:$B$8970=H$4)*(FRACAS!$D$5:$D$8970&lt;=H28)*(IFERROR(FRACAS!$AM$5:$AM$8970,0)))
))/((H28/FRACAS!$AY$1)*60),"")</f>
        <v/>
      </c>
      <c r="LI28" s="240" t="str" cm="1">
        <f t="array" ref="LI28">IFERROR((((I28/FRACAS!$AY$1)*60
)-(SUMPRODUCT((FRACAS!$B$5:$B$8970=I$4)*(FRACAS!$D$5:$D$8970&lt;=I28)*(IFERROR(FRACAS!$AM$5:$AM$8970,0)))
))/((I28/FRACAS!$AY$1)*60),"")</f>
        <v/>
      </c>
      <c r="LJ28" s="240" t="str" cm="1">
        <f t="array" ref="LJ28">IFERROR((((J28/FRACAS!$AY$1)*60
)-(SUMPRODUCT((FRACAS!$B$5:$B$8970=J$4)*(FRACAS!$D$5:$D$8970&lt;=J28)*(IFERROR(FRACAS!$AM$5:$AM$8970,0)))
))/((J28/FRACAS!$AY$1)*60),"")</f>
        <v/>
      </c>
      <c r="LK28" s="240" t="str" cm="1">
        <f t="array" ref="LK28">IFERROR((((K28/FRACAS!$AY$1)*60
)-(SUMPRODUCT((FRACAS!$B$5:$B$8970=K$4)*(FRACAS!$D$5:$D$8970&lt;=K28)*(IFERROR(FRACAS!$AM$5:$AM$8970,0)))
))/((K28/FRACAS!$AY$1)*60),"")</f>
        <v/>
      </c>
      <c r="LL28" s="240" t="str" cm="1">
        <f t="array" ref="LL28">IFERROR((((L28/FRACAS!$AY$1)*60
)-(SUMPRODUCT((FRACAS!$B$5:$B$8970=L$4)*(FRACAS!$D$5:$D$8970&lt;=L28)*(IFERROR(FRACAS!$AM$5:$AM$8970,0)))
))/((L28/FRACAS!$AY$1)*60),"")</f>
        <v/>
      </c>
      <c r="LM28" s="240" t="str" cm="1">
        <f t="array" ref="LM28">IFERROR((((M28/FRACAS!$AY$1)*60
)-(SUMPRODUCT((FRACAS!$B$5:$B$8970=M$4)*(FRACAS!$D$5:$D$8970&lt;=M28)*(IFERROR(FRACAS!$AM$5:$AM$8970,0)))
))/((M28/FRACAS!$AY$1)*60),"")</f>
        <v/>
      </c>
      <c r="LN28" s="240" t="str" cm="1">
        <f t="array" ref="LN28">IFERROR((((N28/FRACAS!$AY$1)*60
)-(SUMPRODUCT((FRACAS!$B$5:$B$8970=N$4)*(FRACAS!$D$5:$D$8970&lt;=N28)*(IFERROR(FRACAS!$AM$5:$AM$8970,0)))
))/((N28/FRACAS!$AY$1)*60),"")</f>
        <v/>
      </c>
      <c r="LO28" s="240" t="str" cm="1">
        <f t="array" ref="LO28">IFERROR((((O28/FRACAS!$AY$1)*60
)-(SUMPRODUCT((FRACAS!$B$5:$B$8970=O$4)*(FRACAS!$D$5:$D$8970&lt;=O28)*(IFERROR(FRACAS!$AM$5:$AM$8970,0)))
))/((O28/FRACAS!$AY$1)*60),"")</f>
        <v/>
      </c>
      <c r="LP28" s="240" t="str" cm="1">
        <f t="array" ref="LP28">IFERROR((((P28/FRACAS!$AY$1)*60
)-(SUMPRODUCT((FRACAS!$B$5:$B$8970=P$4)*(FRACAS!$D$5:$D$8970&lt;=P28)*(IFERROR(FRACAS!$AM$5:$AM$8970,0)))
))/((P28/FRACAS!$AY$1)*60),"")</f>
        <v/>
      </c>
      <c r="LQ28" s="240" t="str" cm="1">
        <f t="array" ref="LQ28">IFERROR((((Q28/FRACAS!$AY$1)*60
)-(SUMPRODUCT((FRACAS!$B$5:$B$8970=Q$4)*(FRACAS!$D$5:$D$8970&lt;=Q28)*(IFERROR(FRACAS!$AM$5:$AM$8970,0)))
))/((Q28/FRACAS!$AY$1)*60),"")</f>
        <v/>
      </c>
      <c r="LR28" s="240" t="str" cm="1">
        <f t="array" ref="LR28">IFERROR((((R28/FRACAS!$AY$1)*60
)-(SUMPRODUCT((FRACAS!$B$5:$B$8970=R$4)*(FRACAS!$D$5:$D$8970&lt;=R28)*(IFERROR(FRACAS!$AM$5:$AM$8970,0)))
))/((R28/FRACAS!$AY$1)*60),"")</f>
        <v/>
      </c>
      <c r="LS28" s="240" t="str" cm="1">
        <f t="array" ref="LS28">IFERROR((((S28/FRACAS!$AY$1)*60
)-(SUMPRODUCT((FRACAS!$B$5:$B$8970=S$4)*(FRACAS!$D$5:$D$8970&lt;=S28)*(IFERROR(FRACAS!$AM$5:$AM$8970,0)))
))/((S28/FRACAS!$AY$1)*60),"")</f>
        <v/>
      </c>
      <c r="LT28" s="240" t="str" cm="1">
        <f t="array" ref="LT28">IFERROR((((T28/FRACAS!$AY$1)*60
)-(SUMPRODUCT((FRACAS!$B$5:$B$8970=T$4)*(FRACAS!$D$5:$D$8970&lt;=T28)*(IFERROR(FRACAS!$AM$5:$AM$8970,0)))
))/((T28/FRACAS!$AY$1)*60),"")</f>
        <v/>
      </c>
      <c r="LU28" s="240" t="str" cm="1">
        <f t="array" ref="LU28">IFERROR((((U28/FRACAS!$AY$1)*60
)-(SUMPRODUCT((FRACAS!$B$5:$B$8970=U$4)*(FRACAS!$D$5:$D$8970&lt;=U28)*(IFERROR(FRACAS!$AM$5:$AM$8970,0)))
))/((U28/FRACAS!$AY$1)*60),"")</f>
        <v/>
      </c>
      <c r="LV28" s="240" t="str" cm="1">
        <f t="array" ref="LV28">IFERROR(
    (((V28/FRACAS!$AY$1)*60))
    /
    (((V28/FRACAS!$AY$1)*60) + SUMPRODUCT((FRACAS!$B$5:$B$8970=V$4)*(FRACAS!$D$5:$D$8970&lt;=V28)*(IFERROR(FRACAS!$AM$5:$AM$8970,0)))
    ),"")</f>
        <v/>
      </c>
      <c r="LW28" s="240" t="str" cm="1">
        <f t="array" ref="LW28">IFERROR(
    (((W28/FRACAS!$AY$1)*60))
    /
    (((W28/FRACAS!$AY$1)*60) + SUMPRODUCT((FRACAS!$B$5:$B$8970=W$4)*(FRACAS!$D$5:$D$8970&lt;=W28)*(IFERROR(FRACAS!$AM$5:$AM$8970,0)))
    ),"")</f>
        <v/>
      </c>
      <c r="LX28" s="240" t="str" cm="1">
        <f t="array" ref="LX28">IFERROR(
    (((X28/FRACAS!$AY$1)*60))
    /
    (((X28/FRACAS!$AY$1)*60) + SUMPRODUCT((FRACAS!$B$5:$B$8970=X$4)*(FRACAS!$D$5:$D$8970&lt;=X28)*(IFERROR(FRACAS!$AM$5:$AM$8970,0)))
    ),"")</f>
        <v/>
      </c>
      <c r="LY28" s="240" t="str" cm="1">
        <f t="array" ref="LY28">IFERROR(
    (((Y28/FRACAS!$AY$1)*60))
    /
    (((Y28/FRACAS!$AY$1)*60) + SUMPRODUCT((FRACAS!$B$5:$B$8970=Y$4)*(FRACAS!$D$5:$D$8970&lt;=Y28)*(IFERROR(FRACAS!$AM$5:$AM$8970,0)))
    ),"")</f>
        <v/>
      </c>
      <c r="LZ28" s="240" t="str" cm="1">
        <f t="array" ref="LZ28">IFERROR(
    (((Z28/FRACAS!$AY$1)*60))
    /
    (((Z28/FRACAS!$AY$1)*60) + SUMPRODUCT((FRACAS!$B$5:$B$8970=Z$4)*(FRACAS!$D$5:$D$8970&lt;=Z28)*(IFERROR(FRACAS!$AM$5:$AM$8970,0)))
    ),"")</f>
        <v/>
      </c>
      <c r="MA28" s="240" t="str" cm="1">
        <f t="array" ref="MA28">IFERROR(
    (((AA28/FRACAS!$AY$1)*60))
    /
    (((AA28/FRACAS!$AY$1)*60) + SUMPRODUCT((FRACAS!$B$5:$B$8970=AA$4)*(FRACAS!$D$5:$D$8970&lt;=AA28)*(IFERROR(FRACAS!$AM$5:$AM$8970,0)))
    ),"")</f>
        <v/>
      </c>
      <c r="MB28" s="240" t="str" cm="1">
        <f t="array" ref="MB28">IFERROR(
    (((AB28/FRACAS!$AY$1)*60))
    /
    (((AB28/FRACAS!$AY$1)*60) + SUMPRODUCT((FRACAS!$B$5:$B$8970=AB$4)*(FRACAS!$D$5:$D$8970&lt;=AB28)*(IFERROR(FRACAS!$AM$5:$AM$8970,0)))
    ),"")</f>
        <v/>
      </c>
      <c r="MC28" s="240" t="str" cm="1">
        <f t="array" ref="MC28">IFERROR(
    (((AC28/FRACAS!$AY$1)*60))
    /
    (((AC28/FRACAS!$AY$1)*60) + SUMPRODUCT((FRACAS!$B$5:$B$8970=AC$4)*(FRACAS!$D$5:$D$8970&lt;=AC28)*(IFERROR(FRACAS!$AM$5:$AM$8970,0)))
    ),"")</f>
        <v/>
      </c>
      <c r="MD28" s="240" t="str" cm="1">
        <f t="array" ref="MD28">IFERROR(
    (((AD28/FRACAS!$AY$1)*60))
    /
    (((AD28/FRACAS!$AY$1)*60) + SUMPRODUCT((FRACAS!$B$5:$B$8970=AD$4)*(FRACAS!$D$5:$D$8970&lt;=AD28)*(IFERROR(FRACAS!$AM$5:$AM$8970,0)))
    ),"")</f>
        <v/>
      </c>
      <c r="ME28" s="240" t="str" cm="1">
        <f t="array" ref="ME28">IFERROR(
    (((AE28/FRACAS!$AY$1)*60))
    /
    (((AE28/FRACAS!$AY$1)*60) + SUMPRODUCT((FRACAS!$B$5:$B$8970=AE$4)*(FRACAS!$D$5:$D$8970&lt;=AE28)*(IFERROR(FRACAS!$AM$5:$AM$8970,0)))
    ),"")</f>
        <v/>
      </c>
      <c r="MF28" s="240" t="str" cm="1">
        <f t="array" ref="MF28">IFERROR(
    (((AF28/FRACAS!$AY$1)*60))
    /
    (((AF28/FRACAS!$AY$1)*60) + SUMPRODUCT((FRACAS!$B$5:$B$8970=AF$4)*(FRACAS!$D$5:$D$8970&lt;=AF28)*(IFERROR(FRACAS!$AM$5:$AM$8970,0)))
    ),"")</f>
        <v/>
      </c>
      <c r="MG28" s="240" t="str" cm="1">
        <f t="array" ref="MG28">IFERROR(
    (((AG28/FRACAS!$AY$1)*60))
    /
    (((AG28/FRACAS!$AY$1)*60) + SUMPRODUCT((FRACAS!$B$5:$B$8970=AG$4)*(FRACAS!$D$5:$D$8970&lt;=AG28)*(IFERROR(FRACAS!$AM$5:$AM$8970,0)))
    ),"")</f>
        <v/>
      </c>
      <c r="MH28" s="240" t="str" cm="1">
        <f t="array" ref="MH28">IFERROR(
    (((AH28/FRACAS!$AY$1)*60))
    /
    (((AH28/FRACAS!$AY$1)*60) + SUMPRODUCT((FRACAS!$B$5:$B$8970=AH$4)*(FRACAS!$D$5:$D$8970&lt;=AH28)*(IFERROR(FRACAS!$AM$5:$AM$8970,0)))
    ),"")</f>
        <v/>
      </c>
      <c r="MI28" s="240" t="str" cm="1">
        <f t="array" ref="MI28">IFERROR(
    (((AI28/FRACAS!$AY$1)*60))
    /
    (((AI28/FRACAS!$AY$1)*60) + SUMPRODUCT((FRACAS!$B$5:$B$8970=AI$4)*(FRACAS!$D$5:$D$8970&lt;=AI28)*(IFERROR(FRACAS!$AM$5:$AM$8970,0)))
    ),"")</f>
        <v/>
      </c>
      <c r="MJ28" s="240" t="str" cm="1">
        <f t="array" ref="MJ28">IFERROR(
    (((AJ28/FRACAS!$AY$1)*60))
    /
    (((AJ28/FRACAS!$AY$1)*60) + SUMPRODUCT((FRACAS!$B$5:$B$8970=AJ$4)*(FRACAS!$D$5:$D$8970&lt;=AJ28)*(IFERROR(FRACAS!$AM$5:$AM$8970,0)))
    ),"")</f>
        <v/>
      </c>
      <c r="MK28" s="240" t="str" cm="1">
        <f t="array" ref="MK28">IFERROR(
    (((AK28/FRACAS!$AY$1)*60))
    /
    (((AK28/FRACAS!$AY$1)*60) + SUMPRODUCT((FRACAS!$B$5:$B$8970=AK$4)*(FRACAS!$D$5:$D$8970&lt;=AK28)*(IFERROR(FRACAS!$AM$5:$AM$8970,0)))
    ),"")</f>
        <v/>
      </c>
      <c r="ML28" s="240" t="str" cm="1">
        <f t="array" ref="ML28">IFERROR(
    (((AL28/FRACAS!$AY$1)*60))
    /
    (((AL28/FRACAS!$AY$1)*60) + SUMPRODUCT((FRACAS!$B$5:$B$8970=AL$4)*(FRACAS!$D$5:$D$8970&lt;=AL28)*(IFERROR(FRACAS!$AM$5:$AM$8970,0)))
    ),"")</f>
        <v/>
      </c>
      <c r="MM28" s="240" t="str" cm="1">
        <f t="array" ref="MM28">IFERROR(
    (((AM28/FRACAS!$AY$1)*60))
    /
    (((AM28/FRACAS!$AY$1)*60) + SUMPRODUCT((FRACAS!$B$5:$B$8970=AM$4)*(FRACAS!$D$5:$D$8970&lt;=AM28)*(IFERROR(FRACAS!$AM$5:$AM$8970,0)))
    ),"")</f>
        <v/>
      </c>
      <c r="MN28" s="240" t="str" cm="1">
        <f t="array" ref="MN28">IFERROR(
    (((AN28/FRACAS!$AY$1)*60))
    /
    (((AN28/FRACAS!$AY$1)*60) + SUMPRODUCT((FRACAS!$B$5:$B$8970=AN$4)*(FRACAS!$D$5:$D$8970&lt;=AN28)*(IFERROR(FRACAS!$AM$5:$AM$8970,0)))
    ),"")</f>
        <v/>
      </c>
      <c r="MO28" s="240" t="str" cm="1">
        <f t="array" ref="MO28">IFERROR(
    (((AO28/FRACAS!$AY$1)*60))
    /
    (((AO28/FRACAS!$AY$1)*60) + SUMPRODUCT((FRACAS!$B$5:$B$8970=AO$4)*(FRACAS!$D$5:$D$8970&lt;=AO28)*(IFERROR(FRACAS!$AM$5:$AM$8970,0)))
    ),"")</f>
        <v/>
      </c>
      <c r="MP28" s="240" t="str" cm="1">
        <f t="array" ref="MP28">IFERROR(
    (((AP28/FRACAS!$AY$1)*60))
    /
    (((AP28/FRACAS!$AY$1)*60) + SUMPRODUCT((FRACAS!$B$5:$B$8970=AP$4)*(FRACAS!$D$5:$D$8970&lt;=AP28)*(IFERROR(FRACAS!$AM$5:$AM$8970,0)))
    ),"")</f>
        <v/>
      </c>
      <c r="MQ28" s="240" t="str" cm="1">
        <f t="array" ref="MQ28">IFERROR(
    (((AQ28/FRACAS!$AY$1)*60))
    /
    (((AQ28/FRACAS!$AY$1)*60) + SUMPRODUCT((FRACAS!$B$5:$B$8970=AQ$4)*(FRACAS!$D$5:$D$8970&lt;=AQ28)*(IFERROR(FRACAS!$AM$5:$AM$8970,0)))
    ),"")</f>
        <v/>
      </c>
      <c r="MR28" s="194"/>
      <c r="MS28" s="194"/>
      <c r="MT28" s="194"/>
      <c r="MU28" s="194"/>
      <c r="MV28" s="194"/>
      <c r="MW28" s="194"/>
      <c r="MX28" s="194"/>
      <c r="MY28" s="194"/>
      <c r="MZ28" s="194"/>
      <c r="NA28" s="195"/>
      <c r="ND28" s="241">
        <f t="shared" si="6"/>
        <v>0</v>
      </c>
      <c r="NE28" s="242" t="str">
        <f t="shared" si="7"/>
        <v/>
      </c>
      <c r="NF28" s="193" t="str" cm="1">
        <f t="array" ref="NF28">IF($ND28=0,"",(IFERROR( (IFERROR($ND28/FRACAS!$AY$1*60,0) - SUMPRODUCT( (FRACAS!$K$5:$K$8972=NF$2) * IFERROR(FRACAS!$AN$5:$AN$8972,0) ) ) / IFERROR($ND28/FRACAS!$AY$1*60,0), 1 )))</f>
        <v/>
      </c>
      <c r="NG28" s="193" t="str" cm="1">
        <f t="array" ref="NG28">IF($ND28=0,"",(IFERROR( (IFERROR($ND28/FRACAS!$AY$1*60,0) - SUMPRODUCT( (FRACAS!$K$5:$K$8972=NG$2) * IFERROR(FRACAS!$AN$5:$AN$8972,0) ) ) / IFERROR($ND28/FRACAS!$AY$1*60,0), 1 )))</f>
        <v/>
      </c>
      <c r="NH28" s="193" t="str" cm="1">
        <f t="array" ref="NH28">IF($ND28=0,"",(IFERROR( (IFERROR($ND28/FRACAS!$AY$1*60,0) - SUMPRODUCT( (FRACAS!$K$5:$K$8972=NH$2) * IFERROR(FRACAS!$AN$5:$AN$8972,0) ) ) / IFERROR($ND28/FRACAS!$AY$1*60,0), 1 )))</f>
        <v/>
      </c>
      <c r="NI28" s="193" t="str" cm="1">
        <f t="array" ref="NI28">IF($ND28=0,"",(IFERROR( (IFERROR($ND28/FRACAS!$AY$1*60,0) - SUMPRODUCT( (FRACAS!$K$5:$K$8972=NI$2) * IFERROR(FRACAS!$AN$5:$AN$8972,0) ) ) / IFERROR($ND28/FRACAS!$AY$1*60,0), 1 )))</f>
        <v/>
      </c>
      <c r="NJ28" s="193" t="str" cm="1">
        <f t="array" ref="NJ28">IF($ND28=0,"",(IFERROR( (IFERROR($ND28/FRACAS!$AY$1*60,0) - SUMPRODUCT( (FRACAS!$K$5:$K$8972=NJ$2) * IFERROR(FRACAS!$AN$5:$AN$8972,0) ) ) / IFERROR($ND28/FRACAS!$AY$1*60,0), 1 )))</f>
        <v/>
      </c>
      <c r="NK28" s="193" t="str" cm="1">
        <f t="array" ref="NK28">IF($ND28=0,"",(IFERROR( (IFERROR($ND28/FRACAS!$AY$1*60,0) - SUMPRODUCT( (FRACAS!$K$5:$K$8972=NK$2) * IFERROR(FRACAS!$AN$5:$AN$8972,0) ) ) / IFERROR($ND28/FRACAS!$AY$1*60,0), 1 )))</f>
        <v/>
      </c>
      <c r="NL28" s="193" t="str" cm="1">
        <f t="array" ref="NL28">IF($ND28=0,"",(IFERROR( (IFERROR($ND28/FRACAS!$AY$1*60,0) - SUMPRODUCT( (FRACAS!$K$5:$K$8972=NL$2) * IFERROR(FRACAS!$AN$5:$AN$8972,0) ) ) / IFERROR($ND28/FRACAS!$AY$1*60,0), 1 )))</f>
        <v/>
      </c>
      <c r="NM28" s="193" t="str" cm="1">
        <f t="array" ref="NM28">IF($ND28=0,"",(IFERROR( (IFERROR($ND28/FRACAS!$AY$1*60,0) - SUMPRODUCT( (FRACAS!$K$5:$K$8972=NM$2) * IFERROR(FRACAS!$AN$5:$AN$8972,0) ) ) / IFERROR($ND28/FRACAS!$AY$1*60,0), 1 )))</f>
        <v/>
      </c>
      <c r="NN28" s="193" t="str" cm="1">
        <f t="array" ref="NN28">IF($ND28=0,"",(IFERROR( (IFERROR($ND28/FRACAS!$AY$1*60,0) - SUMPRODUCT( (FRACAS!$K$5:$K$8972=NN$2) * IFERROR(FRACAS!$AN$5:$AN$8972,0) ) ) / IFERROR($ND28/FRACAS!$AY$1*60,0), 1 )))</f>
        <v/>
      </c>
      <c r="NO28" s="193" t="str" cm="1">
        <f t="array" ref="NO28">IF($ND28=0,"",(IFERROR( (IFERROR($ND28/FRACAS!$AY$1*60,0) - SUMPRODUCT( (FRACAS!$K$5:$K$8972=NO$2) * IFERROR(FRACAS!$AN$5:$AN$8972,0) ) ) / IFERROR($ND28/FRACAS!$AY$1*60,0), 1 )))</f>
        <v/>
      </c>
      <c r="NP28" s="193" t="str" cm="1">
        <f t="array" ref="NP28">IF($ND28=0,"",(IFERROR( (IFERROR($ND28/FRACAS!$AY$1*60,0) - SUMPRODUCT( (FRACAS!$K$5:$K$8972=NP$2) * IFERROR(FRACAS!$AN$5:$AN$8972,0) ) ) / IFERROR($ND28/FRACAS!$AY$1*60,0), 1 )))</f>
        <v/>
      </c>
      <c r="NQ28" s="193" t="str" cm="1">
        <f t="array" ref="NQ28">IF($ND28=0,"",(IFERROR( (IFERROR($ND28/FRACAS!$AY$1*60,0) - SUMPRODUCT( (FRACAS!$K$5:$K$8972=NQ$2) * IFERROR(FRACAS!$AN$5:$AN$8972,0) ) ) / IFERROR($ND28/FRACAS!$AY$1*60,0), 1 )))</f>
        <v/>
      </c>
      <c r="NR28" s="193" t="str" cm="1">
        <f t="array" ref="NR28">IF($ND28=0,"",(IFERROR( (IFERROR($ND28/FRACAS!$AY$1*60,0) - SUMPRODUCT( (FRACAS!$K$5:$K$8972=NR$2) * IFERROR(FRACAS!$AN$5:$AN$8972,0) ) ) / IFERROR($ND28/FRACAS!$AY$1*60,0), 1 )))</f>
        <v/>
      </c>
      <c r="NS28" s="193" t="str" cm="1">
        <f t="array" ref="NS28">IF($ND28=0,"",(IFERROR( (IFERROR($ND28/FRACAS!$AY$1*60,0) - SUMPRODUCT( (FRACAS!$K$5:$K$8972=NS$2) * IFERROR(FRACAS!$AN$5:$AN$8972,0) ) ) / IFERROR($ND28/FRACAS!$AY$1*60,0), 1 )))</f>
        <v/>
      </c>
      <c r="NT28" s="193" t="str" cm="1">
        <f t="array" ref="NT28">IF($ND28=0,"",(IFERROR( (IFERROR($ND28/FRACAS!$AY$1*60,0) - SUMPRODUCT( (FRACAS!$K$5:$K$8972=NT$2) * IFERROR(FRACAS!$AN$5:$AN$8972,0) ) ) / IFERROR($ND28/FRACAS!$AY$1*60,0), 1 )))</f>
        <v/>
      </c>
      <c r="NU28" s="193" t="str" cm="1">
        <f t="array" ref="NU28">IF($ND28=0,"",(IFERROR( (IFERROR($ND28/FRACAS!$AY$1*60,0) - SUMPRODUCT( (FRACAS!$K$5:$K$8972=NU$2) * IFERROR(FRACAS!$AN$5:$AN$8972,0) ) ) / IFERROR($ND28/FRACAS!$AY$1*60,0), 1 )))</f>
        <v/>
      </c>
      <c r="NV28" s="193" t="str" cm="1">
        <f t="array" ref="NV28">IF($ND28=0,"",(IFERROR( (IFERROR($ND28/FRACAS!$AY$1*60,0) - SUMPRODUCT( (FRACAS!$K$5:$K$8972=NV$2) * IFERROR(FRACAS!$AN$5:$AN$8972,0) ) ) / IFERROR($ND28/FRACAS!$AY$1*60,0), 1 )))</f>
        <v/>
      </c>
      <c r="NW28" s="193" t="str" cm="1">
        <f t="array" ref="NW28">IF($ND28=0,"",(IFERROR( (IFERROR($ND28/FRACAS!$AY$1*60,0) - SUMPRODUCT( (FRACAS!$K$5:$K$8972=NW$2) * IFERROR(FRACAS!$AN$5:$AN$8972,0) ) ) / IFERROR($ND28/FRACAS!$AY$1*60,0), 1 )))</f>
        <v/>
      </c>
      <c r="NX28" s="193" t="str" cm="1">
        <f t="array" ref="NX28">IF($ND28=0,"",(IFERROR( (IFERROR($ND28/FRACAS!$AY$1*60,0) - SUMPRODUCT( (FRACAS!$K$5:$K$8972=NX$2) * IFERROR(FRACAS!$AN$5:$AN$8972,0) ) ) / IFERROR($ND28/FRACAS!$AY$1*60,0), 1 )))</f>
        <v/>
      </c>
      <c r="NY28" s="193" t="str" cm="1">
        <f t="array" ref="NY28">IF($ND28=0,"",(IFERROR( (IFERROR($ND28/FRACAS!$AY$1*60,0) - SUMPRODUCT( (FRACAS!$K$5:$K$8972=NY$2) * IFERROR(FRACAS!$AN$5:$AN$8972,0) ) ) / IFERROR($ND28/FRACAS!$AY$1*60,0), 1 )))</f>
        <v/>
      </c>
      <c r="NZ28" s="193" t="str" cm="1">
        <f t="array" ref="NZ28">IF($ND28=0,"",(IFERROR( (IFERROR($ND28/FRACAS!$AY$1*60,0) - SUMPRODUCT( (FRACAS!$K$5:$K$8972=NZ$2) * IFERROR(FRACAS!$AN$5:$AN$8972,0) ) ) / IFERROR($ND28/FRACAS!$AY$1*60,0), 1 )))</f>
        <v/>
      </c>
      <c r="OA28" s="193" t="str" cm="1">
        <f t="array" ref="OA28">IF($ND28=0,"",(IFERROR( (IFERROR($ND28/FRACAS!$AY$1*60,0) - SUMPRODUCT( (FRACAS!$K$5:$K$8972=OA$2) * IFERROR(FRACAS!$AN$5:$AN$8972,0) ) ) / IFERROR($ND28/FRACAS!$AY$1*60,0), 1 )))</f>
        <v/>
      </c>
      <c r="OB28" s="193" t="str" cm="1">
        <f t="array" ref="OB28">IF($ND28=0,"",(IFERROR( (IFERROR($ND28/FRACAS!$AY$1*60,0) - SUMPRODUCT( (FRACAS!$K$5:$K$8972=OB$2) * IFERROR(FRACAS!$AN$5:$AN$8972,0) ) ) / IFERROR($ND28/FRACAS!$AY$1*60,0), 1 )))</f>
        <v/>
      </c>
      <c r="OC28" s="193" t="str" cm="1">
        <f t="array" ref="OC28">IF($ND28=0,"",(IFERROR( (IFERROR($ND28/FRACAS!$AY$1*60,0) - SUMPRODUCT( (FRACAS!$K$5:$K$8972=OC$2) * IFERROR(FRACAS!$AN$5:$AN$8972,0) ) ) / IFERROR($ND28/FRACAS!$AY$1*60,0), 1 )))</f>
        <v/>
      </c>
      <c r="OD28" s="193" t="str" cm="1">
        <f t="array" ref="OD28">IF($ND28=0,"",(IFERROR( (IFERROR($ND28/FRACAS!$AY$1*60,0) - SUMPRODUCT( (FRACAS!$K$5:$K$8972=OD$2) * IFERROR(FRACAS!$AN$5:$AN$8972,0) ) ) / IFERROR($ND28/FRACAS!$AY$1*60,0), 1 )))</f>
        <v/>
      </c>
      <c r="OE28" s="193" t="str" cm="1">
        <f t="array" ref="OE28">IF($ND28=0,"",(IFERROR( (IFERROR($ND28/FRACAS!$AY$1*60,0) - SUMPRODUCT( (FRACAS!$K$5:$K$8972=OE$2) * IFERROR(FRACAS!$AN$5:$AN$8972,0) ) ) / IFERROR($ND28/FRACAS!$AY$1*60,0), 1 )))</f>
        <v/>
      </c>
      <c r="OF28" s="193" t="str" cm="1">
        <f t="array" ref="OF28">IF($ND28=0,"",(IFERROR( (IFERROR($ND28/FRACAS!$AY$1*60,0) - SUMPRODUCT( (FRACAS!$K$5:$K$8972=OF$2) * IFERROR(FRACAS!$AN$5:$AN$8972,0) ) ) / IFERROR($ND28/FRACAS!$AY$1*60,0), 1 )))</f>
        <v/>
      </c>
      <c r="OG28" s="193" t="str" cm="1">
        <f t="array" ref="OG28">IF($ND28=0,"",(IFERROR( (IFERROR($ND28/FRACAS!$AY$1*60,0) - SUMPRODUCT( (FRACAS!$K$5:$K$8972=OG$2) * IFERROR(FRACAS!$AN$5:$AN$8972,0) ) ) / IFERROR($ND28/FRACAS!$AY$1*60,0), 1 )))</f>
        <v/>
      </c>
      <c r="OH28" s="193" t="str" cm="1">
        <f t="array" ref="OH28">IF($ND28=0,"",(IFERROR( (IFERROR($ND28/FRACAS!$AY$1*60,0) - SUMPRODUCT( (FRACAS!$K$5:$K$8972=OH$2) * IFERROR(FRACAS!$AN$5:$AN$8972,0) ) ) / IFERROR($ND28/FRACAS!$AY$1*60,0), 1 )))</f>
        <v/>
      </c>
      <c r="OI28" s="193" t="str" cm="1">
        <f t="array" ref="OI28">IF($ND28=0,"",(IFERROR( (IFERROR($ND28/FRACAS!$AY$1*60,0) - SUMPRODUCT( (FRACAS!$K$5:$K$8972=OI$2) * IFERROR(FRACAS!$AN$5:$AN$8972,0) ) ) / IFERROR($ND28/FRACAS!$AY$1*60,0), 1 )))</f>
        <v/>
      </c>
      <c r="OJ28" s="193" t="str" cm="1">
        <f t="array" ref="OJ28">IF($ND28=0,"",(IFERROR( (IFERROR($ND28/FRACAS!$AY$1*60,0) - SUMPRODUCT( (FRACAS!$K$5:$K$8972=OJ$2) * IFERROR(FRACAS!$AN$5:$AN$8972,0) ) ) / IFERROR($ND28/FRACAS!$AY$1*60,0), 1 )))</f>
        <v/>
      </c>
      <c r="OK28" s="193" t="str" cm="1">
        <f t="array" ref="OK28">IF($ND28=0,"",(IFERROR( (IFERROR($ND28/FRACAS!$AY$1*60,0) - SUMPRODUCT( (FRACAS!$K$5:$K$8972=OK$2) * IFERROR(FRACAS!$AN$5:$AN$8972,0) ) ) / IFERROR($ND28/FRACAS!$AY$1*60,0), 1 )))</f>
        <v/>
      </c>
      <c r="OL28" s="193" t="str" cm="1">
        <f t="array" ref="OL28">IF($ND28=0,"",(IFERROR( (IFERROR($ND28/FRACAS!$AY$1*60,0) - SUMPRODUCT( (FRACAS!$K$5:$K$8972=OL$2) * IFERROR(FRACAS!$AN$5:$AN$8972,0) ) ) / IFERROR($ND28/FRACAS!$AY$1*60,0), 1 )))</f>
        <v/>
      </c>
      <c r="OM28" s="193" t="str" cm="1">
        <f t="array" ref="OM28">IF($ND28=0,"",(IFERROR( (IFERROR($ND28/FRACAS!$AY$1*60,0) - SUMPRODUCT( (FRACAS!$K$5:$K$8972=OM$2) * IFERROR(FRACAS!$AN$5:$AN$8972,0) ) ) / IFERROR($ND28/FRACAS!$AY$1*60,0), 1 )))</f>
        <v/>
      </c>
      <c r="ON28" s="193" t="str" cm="1">
        <f t="array" ref="ON28">IF($ND28=0,"",(IFERROR( (IFERROR($ND28/FRACAS!$AY$1*60,0) - SUMPRODUCT( (FRACAS!$K$5:$K$8972=ON$2) * IFERROR(FRACAS!$AN$5:$AN$8972,0) ) ) / IFERROR($ND28/FRACAS!$AY$1*60,0), 1 )))</f>
        <v/>
      </c>
      <c r="OO28" s="193" t="str" cm="1">
        <f t="array" ref="OO28">IF($ND28=0,"",(IFERROR( (IFERROR($ND28/FRACAS!$AY$1*60,0) - SUMPRODUCT( (FRACAS!$K$5:$K$8972=OO$2) * IFERROR(FRACAS!$AN$5:$AN$8972,0) ) ) / IFERROR($ND28/FRACAS!$AY$1*60,0), 1 )))</f>
        <v/>
      </c>
      <c r="OP28" s="193" t="str" cm="1">
        <f t="array" ref="OP28">IF($ND28=0,"",(IFERROR( (IFERROR($ND28/FRACAS!$AY$1*60,0) - SUMPRODUCT( (FRACAS!$K$5:$K$8972=OP$2) * IFERROR(FRACAS!$AN$5:$AN$8972,0) ) ) / IFERROR($ND28/FRACAS!$AY$1*60,0), 1 )))</f>
        <v/>
      </c>
      <c r="OQ28" s="193" t="str" cm="1">
        <f t="array" ref="OQ28">IF($ND28=0,"",(IFERROR( (IFERROR($ND28/FRACAS!$AY$1*60,0) - SUMPRODUCT( (FRACAS!$K$5:$K$8972=OQ$2) * IFERROR(FRACAS!$AN$5:$AN$8972,0) ) ) / IFERROR($ND28/FRACAS!$AY$1*60,0), 1 )))</f>
        <v/>
      </c>
      <c r="OR28" s="193" t="str" cm="1">
        <f t="array" ref="OR28">IF($ND28=0,"",(IFERROR( (IFERROR($ND28/FRACAS!$AY$1*60,0) - SUMPRODUCT( (FRACAS!$K$5:$K$8972=OR$2) * IFERROR(FRACAS!$AN$5:$AN$8972,0) ) ) / IFERROR($ND28/FRACAS!$AY$1*60,0), 1 )))</f>
        <v/>
      </c>
      <c r="OS28" s="193" t="str" cm="1">
        <f t="array" ref="OS28">IF($ND28=0,"",(IFERROR( (IFERROR($ND28/FRACAS!$AY$1*60,0) - SUMPRODUCT( (FRACAS!$K$5:$K$8972=OS$2) * IFERROR(FRACAS!$AN$5:$AN$8972,0) ) ) / IFERROR($ND28/FRACAS!$AY$1*60,0), 1 )))</f>
        <v/>
      </c>
      <c r="OT28" s="243" t="str" cm="1">
        <f t="array" ref="OT28">IF($ND28=0,"",(IFERROR( (IFERROR($ND28/FRACAS!$AY$1*60,0) - SUMPRODUCT( (FRACAS!$K$5:$K$8972=OT$2) * IFERROR(FRACAS!$AN$5:$AN$8972,0) ) ) / IFERROR($ND28/FRACAS!$AY$1*60,0), 1 )))</f>
        <v/>
      </c>
    </row>
    <row r="29" spans="2:410" x14ac:dyDescent="0.2">
      <c r="B29" s="233"/>
      <c r="C29" s="259">
        <f>IF('[1]17.11.2025 IASI18 Mileage'!C29="","",'[1]17.11.2025 IASI18 Mileage'!C29)</f>
        <v>46139</v>
      </c>
      <c r="D29" s="201" t="str">
        <f>IF('[1]17.11.2025 IASI18 Mileage'!D29="","",'[1]17.11.2025 IASI18 Mileage'!D29)</f>
        <v/>
      </c>
      <c r="E29" s="201" t="str">
        <f>IF('[1]17.11.2025 IASI18 Mileage'!E29="","",'[1]17.11.2025 IASI18 Mileage'!E29)</f>
        <v/>
      </c>
      <c r="F29" s="201" t="str">
        <f>IF('[1]17.11.2025 IASI18 Mileage'!F29="","",'[1]17.11.2025 IASI18 Mileage'!F29)</f>
        <v/>
      </c>
      <c r="G29" s="201" t="str">
        <f>IF('[1]17.11.2025 IASI18 Mileage'!G29="","",'[1]17.11.2025 IASI18 Mileage'!G29)</f>
        <v/>
      </c>
      <c r="H29" s="201" t="str">
        <f>IF('[1]17.11.2025 IASI18 Mileage'!H29="","",'[1]17.11.2025 IASI18 Mileage'!H29)</f>
        <v/>
      </c>
      <c r="I29" s="201" t="str">
        <f>IF('[1]17.11.2025 IASI18 Mileage'!I29="","",'[1]17.11.2025 IASI18 Mileage'!I29)</f>
        <v/>
      </c>
      <c r="J29" s="201" t="str">
        <f>IF('[1]17.11.2025 IASI18 Mileage'!J29="","",'[1]17.11.2025 IASI18 Mileage'!J29)</f>
        <v/>
      </c>
      <c r="K29" s="201" t="str">
        <f>IF('[1]17.11.2025 IASI18 Mileage'!K29="","",'[1]17.11.2025 IASI18 Mileage'!K29)</f>
        <v/>
      </c>
      <c r="L29" s="201" t="str">
        <f>IF('[1]17.11.2025 IASI18 Mileage'!L29="","",'[1]17.11.2025 IASI18 Mileage'!L29)</f>
        <v/>
      </c>
      <c r="M29" s="201" t="str">
        <f>IF('[1]17.11.2025 IASI18 Mileage'!M29="","",'[1]17.11.2025 IASI18 Mileage'!M29)</f>
        <v/>
      </c>
      <c r="N29" s="201" t="str">
        <f>IF('[1]17.11.2025 IASI18 Mileage'!N29="","",'[1]17.11.2025 IASI18 Mileage'!N29)</f>
        <v/>
      </c>
      <c r="O29" s="201" t="str">
        <f>IF('[1]17.11.2025 IASI18 Mileage'!O29="","",'[1]17.11.2025 IASI18 Mileage'!O29)</f>
        <v/>
      </c>
      <c r="P29" s="201" t="str">
        <f>IF('[1]17.11.2025 IASI18 Mileage'!P29="","",'[1]17.11.2025 IASI18 Mileage'!P29)</f>
        <v/>
      </c>
      <c r="Q29" s="201" t="str">
        <f>IF('[1]17.11.2025 IASI18 Mileage'!Q29="","",'[1]17.11.2025 IASI18 Mileage'!Q29)</f>
        <v/>
      </c>
      <c r="R29" s="201" t="str">
        <f>IF('[1]17.11.2025 IASI18 Mileage'!R29="","",'[1]17.11.2025 IASI18 Mileage'!R29)</f>
        <v/>
      </c>
      <c r="S29" s="201" t="str">
        <f>IF('[1]17.11.2025 IASI18 Mileage'!S29="","",'[1]17.11.2025 IASI18 Mileage'!S29)</f>
        <v/>
      </c>
      <c r="T29" s="201" t="str">
        <f>IF('[1]17.11.2025 IASI18 Mileage'!T29="","",'[1]17.11.2025 IASI18 Mileage'!T29)</f>
        <v/>
      </c>
      <c r="U29" s="201" t="str">
        <f>IF('[1]17.11.2025 IASI18 Mileage'!U29="","",'[1]17.11.2025 IASI18 Mileage'!U29)</f>
        <v/>
      </c>
      <c r="V29" s="201"/>
      <c r="W29" s="201"/>
      <c r="X29" s="201"/>
      <c r="Y29" s="201"/>
      <c r="Z29" s="201"/>
      <c r="AA29" s="201"/>
      <c r="AB29" s="201"/>
      <c r="AC29" s="201"/>
      <c r="AD29" s="201"/>
      <c r="AE29" s="201"/>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2"/>
      <c r="BB29" s="184"/>
      <c r="BC29" s="184"/>
      <c r="BD29" s="234"/>
      <c r="BE29" s="234"/>
      <c r="BF29" s="234"/>
      <c r="BG29" s="234"/>
      <c r="BH29" s="234"/>
      <c r="BI29" s="234"/>
      <c r="BJ29" s="234"/>
      <c r="BK29" s="234"/>
      <c r="BL29" s="234"/>
      <c r="BM29" s="234"/>
      <c r="BN29" s="234"/>
      <c r="BO29" s="234"/>
      <c r="BP29" s="234"/>
      <c r="BQ29" s="234"/>
      <c r="BR29" s="234"/>
      <c r="BS29" s="234"/>
      <c r="BT29" s="234"/>
      <c r="BU29" s="234"/>
      <c r="BV29" s="234"/>
      <c r="BW29" s="234"/>
      <c r="BX29" s="234"/>
      <c r="BY29" s="234"/>
      <c r="BZ29" s="234"/>
      <c r="CA29" s="234"/>
      <c r="CB29" s="234"/>
      <c r="CC29" s="234"/>
      <c r="CD29" s="234"/>
      <c r="CE29" s="234"/>
      <c r="CF29" s="234"/>
      <c r="CG29" s="234"/>
      <c r="CH29" s="234"/>
      <c r="CI29" s="234"/>
      <c r="CJ29" s="234"/>
      <c r="CK29" s="234"/>
      <c r="CL29" s="234"/>
      <c r="CM29" s="234"/>
      <c r="CN29" s="234"/>
      <c r="CO29" s="234"/>
      <c r="CP29" s="234"/>
      <c r="CQ29" s="234"/>
      <c r="CR29" s="234"/>
      <c r="CS29" s="234"/>
      <c r="CT29" s="234"/>
      <c r="CU29" s="234"/>
      <c r="CV29" s="234"/>
      <c r="CW29" s="234"/>
      <c r="CX29" s="234"/>
      <c r="CY29" s="234"/>
      <c r="CZ29" s="234"/>
      <c r="DA29" s="234"/>
      <c r="DB29" s="234"/>
      <c r="DC29" s="184">
        <f t="shared" si="5"/>
        <v>0</v>
      </c>
      <c r="DD29" s="235" t="str">
        <f t="shared" si="3"/>
        <v/>
      </c>
      <c r="DE29" s="186">
        <f>IF(D29&gt; 0,(COUNTIFS(FRACAS!$B$5:$B$8972, D$4, FRACAS!$D$5:$D$8972, "&lt;="&amp;D29)), "" )</f>
        <v>0</v>
      </c>
      <c r="DF29" s="186">
        <f>IF(E29&gt; 0,(COUNTIFS(FRACAS!$B$5:$B$8972, E$4, FRACAS!$D$5:$D$8972, "&lt;="&amp;E29)), "" )</f>
        <v>0</v>
      </c>
      <c r="DG29" s="186">
        <f>IF(F29&gt; 0,(COUNTIFS(FRACAS!$B$5:$B$8972, F$4, FRACAS!$D$5:$D$8972, "&lt;="&amp;F29)), "" )</f>
        <v>0</v>
      </c>
      <c r="DH29" s="186">
        <f>IF(G29&gt; 0,(COUNTIFS(FRACAS!$B$5:$B$8972, G$4, FRACAS!$D$5:$D$8972, "&lt;="&amp;G29)), "" )</f>
        <v>0</v>
      </c>
      <c r="DI29" s="186">
        <f>IF(H29&gt; 0,(COUNTIFS(FRACAS!$B$5:$B$8972, H$4, FRACAS!$D$5:$D$8972, "&lt;="&amp;H29)), "" )</f>
        <v>0</v>
      </c>
      <c r="DJ29" s="186">
        <f>IF(I29&gt; 0,(COUNTIFS(FRACAS!$B$5:$B$8972, I$4, FRACAS!$D$5:$D$8972, "&lt;="&amp;I29)), "" )</f>
        <v>0</v>
      </c>
      <c r="DK29" s="186">
        <f>IF(J29&gt; 0,(COUNTIFS(FRACAS!$B$5:$B$8972, J$4, FRACAS!$D$5:$D$8972, "&lt;="&amp;J29)), "" )</f>
        <v>0</v>
      </c>
      <c r="DL29" s="186">
        <f>IF(K29&gt; 0,(COUNTIFS(FRACAS!$B$5:$B$8972, K$4, FRACAS!$D$5:$D$8972, "&lt;="&amp;K29)), "" )</f>
        <v>0</v>
      </c>
      <c r="DM29" s="186">
        <f>IF(L29&gt; 0,(COUNTIFS(FRACAS!$B$5:$B$8972, L$4, FRACAS!$D$5:$D$8972, "&lt;="&amp;L29)), "" )</f>
        <v>0</v>
      </c>
      <c r="DN29" s="186">
        <f>IF(M29&gt; 0,(COUNTIFS(FRACAS!$B$5:$B$8972, M$4, FRACAS!$D$5:$D$8972, "&lt;="&amp;M29)), "" )</f>
        <v>0</v>
      </c>
      <c r="DO29" s="186">
        <f>IF(N29&gt; 0,(COUNTIFS(FRACAS!$B$5:$B$8972, N$4, FRACAS!$D$5:$D$8972, "&lt;="&amp;N29)), "" )</f>
        <v>0</v>
      </c>
      <c r="DP29" s="186">
        <f>IF(O29&gt; 0,(COUNTIFS(FRACAS!$B$5:$B$8972, O$4, FRACAS!$D$5:$D$8972, "&lt;="&amp;O29)), "" )</f>
        <v>0</v>
      </c>
      <c r="DQ29" s="186">
        <f>IF(P29&gt; 0,(COUNTIFS(FRACAS!$B$5:$B$8972, P$4, FRACAS!$D$5:$D$8972, "&lt;="&amp;P29)), "" )</f>
        <v>0</v>
      </c>
      <c r="DR29" s="186">
        <f>IF(Q29&gt; 0,(COUNTIFS(FRACAS!$B$5:$B$8972, Q$4, FRACAS!$D$5:$D$8972, "&lt;="&amp;Q29)), "" )</f>
        <v>0</v>
      </c>
      <c r="DS29" s="186">
        <f>IF(R29&gt; 0,(COUNTIFS(FRACAS!$B$5:$B$8972, R$4, FRACAS!$D$5:$D$8972, "&lt;="&amp;R29)), "" )</f>
        <v>0</v>
      </c>
      <c r="DT29" s="186">
        <f>IF(S29&gt; 0,(COUNTIFS(FRACAS!$B$5:$B$8972, S$4, FRACAS!$D$5:$D$8972, "&lt;="&amp;S29)), "" )</f>
        <v>0</v>
      </c>
      <c r="DU29" s="186">
        <f>IF(T29&gt; 0,(COUNTIFS(FRACAS!$B$5:$B$8972, T$4, FRACAS!$D$5:$D$8972, "&lt;="&amp;T29)), "" )</f>
        <v>0</v>
      </c>
      <c r="DV29" s="186">
        <f>IF(U29&gt; 0,(COUNTIFS(FRACAS!$B$5:$B$8972, U$4, FRACAS!$D$5:$D$8972, "&lt;="&amp;U29)), "" )</f>
        <v>0</v>
      </c>
      <c r="DW29" s="186" t="str">
        <f>IF(V29&gt; 0,(COUNTIFS(FRACAS!$B$5:$B$8972, V$4, FRACAS!$D$5:$D$8972, "&lt;="&amp;V29)), "" )</f>
        <v/>
      </c>
      <c r="DX29" s="186" t="str">
        <f>IF(W29&gt; 0,(COUNTIFS(FRACAS!$B$5:$B$8972, W$4, FRACAS!$D$5:$D$8972, "&lt;="&amp;W29)), "" )</f>
        <v/>
      </c>
      <c r="DY29" s="186" t="str">
        <f>IF(X29&gt; 0,(COUNTIFS(FRACAS!$B$5:$B$8972, X$4, FRACAS!$D$5:$D$8972, "&lt;="&amp;X29)), "" )</f>
        <v/>
      </c>
      <c r="DZ29" s="186" t="str">
        <f>IF(Y29&gt; 0,(COUNTIFS(FRACAS!$B$5:$B$8972, Y$4, FRACAS!$D$5:$D$8972, "&lt;="&amp;Y29)), "" )</f>
        <v/>
      </c>
      <c r="EA29" s="186" t="str">
        <f>IF(Z29&gt; 0,(COUNTIFS(FRACAS!$B$5:$B$8972, Z$4, FRACAS!$D$5:$D$8972, "&lt;="&amp;Z29)), "" )</f>
        <v/>
      </c>
      <c r="EB29" s="186" t="str">
        <f>IF(AA29&gt; 0,(COUNTIFS(FRACAS!$B$5:$B$8972, AA$4, FRACAS!$D$5:$D$8972, "&lt;="&amp;AA29)), "" )</f>
        <v/>
      </c>
      <c r="EC29" s="186" t="str">
        <f>IF(AB29&gt; 0,(COUNTIFS(FRACAS!$B$5:$B$8972, AB$4, FRACAS!$D$5:$D$8972, "&lt;="&amp;AB29)), "" )</f>
        <v/>
      </c>
      <c r="ED29" s="186" t="str">
        <f>IF(AC29&gt; 0,(COUNTIFS(FRACAS!$B$5:$B$8972, AC$4, FRACAS!$D$5:$D$8972, "&lt;="&amp;AC29)), "" )</f>
        <v/>
      </c>
      <c r="EE29" s="186" t="str">
        <f>IF(AD29&gt; 0,(COUNTIFS(FRACAS!$B$5:$B$8972, AD$4, FRACAS!$D$5:$D$8972, "&lt;="&amp;AD29)), "" )</f>
        <v/>
      </c>
      <c r="EF29" s="186" t="str">
        <f>IF(AE29&gt; 0,(COUNTIFS(FRACAS!$B$5:$B$8972, AE$4, FRACAS!$D$5:$D$8972, "&lt;="&amp;AE29)), "" )</f>
        <v/>
      </c>
      <c r="EG29" s="186" t="str">
        <f>IF(AF29&gt; 0,(COUNTIFS(FRACAS!$B$5:$B$8972, AF$4, FRACAS!$D$5:$D$8972, "&lt;="&amp;AF29)), "" )</f>
        <v/>
      </c>
      <c r="EH29" s="186" t="str">
        <f>IF(AG29&gt; 0,(COUNTIFS(FRACAS!$B$5:$B$8972, AG$4, FRACAS!$D$5:$D$8972, "&lt;="&amp;AG29)), "" )</f>
        <v/>
      </c>
      <c r="EI29" s="186" t="str">
        <f>IF(AH29&gt; 0,(COUNTIFS(FRACAS!$B$5:$B$8972, AH$4, FRACAS!$D$5:$D$8972, "&lt;="&amp;AH29)), "" )</f>
        <v/>
      </c>
      <c r="EJ29" s="186" t="str">
        <f>IF(AI29&gt; 0,(COUNTIFS(FRACAS!$B$5:$B$8972, AI$4, FRACAS!$D$5:$D$8972, "&lt;="&amp;AI29)), "" )</f>
        <v/>
      </c>
      <c r="EK29" s="186" t="str">
        <f>IF(AJ29&gt; 0,(COUNTIFS(FRACAS!$B$5:$B$8972, AJ$4, FRACAS!$D$5:$D$8972, "&lt;="&amp;AJ29)), "" )</f>
        <v/>
      </c>
      <c r="EL29" s="186" t="str">
        <f>IF(AK29&gt; 0,(COUNTIFS(FRACAS!$B$5:$B$8972, AK$4, FRACAS!$D$5:$D$8972, "&lt;="&amp;AK29)), "" )</f>
        <v/>
      </c>
      <c r="EM29" s="186" t="str">
        <f>IF(AL29&gt; 0,(COUNTIFS(FRACAS!$B$5:$B$8972, AL$4, FRACAS!$D$5:$D$8972, "&lt;="&amp;AL29)), "" )</f>
        <v/>
      </c>
      <c r="EN29" s="186" t="str">
        <f>IF(AM29&gt; 0,(COUNTIFS(FRACAS!$B$5:$B$8972, AM$4, FRACAS!$D$5:$D$8972, "&lt;="&amp;AM29)), "" )</f>
        <v/>
      </c>
      <c r="EO29" s="186" t="str">
        <f>IF(AN29&gt; 0,(COUNTIFS(FRACAS!$B$5:$B$8972, AN$4, FRACAS!$D$5:$D$8972, "&lt;="&amp;AN29)), "" )</f>
        <v/>
      </c>
      <c r="EP29" s="186" t="str">
        <f>IF(AO29&gt; 0,(COUNTIFS(FRACAS!$B$5:$B$8972, AO$4, FRACAS!$D$5:$D$8972, "&lt;="&amp;AO29)), "" )</f>
        <v/>
      </c>
      <c r="EQ29" s="186" t="str">
        <f>IF(AP29&gt; 0,(COUNTIFS(FRACAS!$B$5:$B$8972, AP$4, FRACAS!$D$5:$D$8972, "&lt;="&amp;AP29)), "" )</f>
        <v/>
      </c>
      <c r="ER29" s="186" t="str">
        <f>IF(AQ29&gt; 0,(COUNTIFS(FRACAS!$B$5:$B$8972, AQ$4, FRACAS!$D$5:$D$8972, "&lt;="&amp;AQ29)), "" )</f>
        <v/>
      </c>
      <c r="ES29" s="244"/>
      <c r="ET29" s="186"/>
      <c r="EU29" s="186"/>
      <c r="EV29" s="186"/>
      <c r="EW29" s="186"/>
      <c r="EX29" s="186"/>
      <c r="EY29" s="186"/>
      <c r="EZ29" s="186"/>
      <c r="FA29" s="186"/>
      <c r="FB29" s="203"/>
      <c r="FC29" s="204"/>
      <c r="FD29" s="204"/>
      <c r="FE29" s="190"/>
      <c r="FF29" s="190"/>
      <c r="FG29" s="190"/>
      <c r="FH29" s="190"/>
      <c r="FI29" s="190"/>
      <c r="FJ29" s="190"/>
      <c r="FK29" s="190"/>
      <c r="FL29" s="190"/>
      <c r="FM29" s="190"/>
      <c r="FN29" s="190"/>
      <c r="FO29" s="190"/>
      <c r="FP29" s="190"/>
      <c r="FQ29" s="190"/>
      <c r="FR29" s="190"/>
      <c r="FS29" s="190"/>
      <c r="FT29" s="190"/>
      <c r="FU29" s="190"/>
      <c r="FV29" s="190"/>
      <c r="FW29" s="190"/>
      <c r="FX29" s="190"/>
      <c r="FY29" s="190"/>
      <c r="FZ29" s="190"/>
      <c r="GA29" s="190"/>
      <c r="GB29" s="190"/>
      <c r="GC29" s="190"/>
      <c r="GD29" s="190"/>
      <c r="GE29" s="190"/>
      <c r="GF29" s="190"/>
      <c r="GG29" s="190"/>
      <c r="GH29" s="190"/>
      <c r="GI29" s="190"/>
      <c r="GJ29" s="190"/>
      <c r="GK29" s="190"/>
      <c r="GL29" s="190"/>
      <c r="GM29" s="190"/>
      <c r="GN29" s="190"/>
      <c r="GO29" s="190"/>
      <c r="GP29" s="190"/>
      <c r="GQ29" s="190"/>
      <c r="GR29" s="190"/>
      <c r="GS29" s="190"/>
      <c r="GT29" s="190"/>
      <c r="GU29" s="190"/>
      <c r="GV29" s="190"/>
      <c r="GW29" s="190"/>
      <c r="GX29" s="190"/>
      <c r="GY29" s="190"/>
      <c r="GZ29" s="190"/>
      <c r="HA29" s="190"/>
      <c r="HB29" s="190"/>
      <c r="HD29" s="190"/>
      <c r="HE29" s="190"/>
      <c r="HF29" s="190"/>
      <c r="HG29" s="190"/>
      <c r="HH29" s="190"/>
      <c r="HI29" s="190"/>
      <c r="HJ29" s="190"/>
      <c r="HK29" s="190"/>
      <c r="HL29" s="190"/>
      <c r="HM29" s="190"/>
      <c r="HN29" s="190"/>
      <c r="HO29" s="190"/>
      <c r="HP29" s="190"/>
      <c r="HQ29" s="190"/>
      <c r="HR29" s="190"/>
      <c r="HS29" s="190"/>
      <c r="HT29" s="190"/>
      <c r="HU29" s="190"/>
      <c r="HV29" s="190"/>
      <c r="HW29" s="190"/>
      <c r="HX29" s="190"/>
      <c r="HY29" s="190"/>
      <c r="HZ29" s="190"/>
      <c r="IA29" s="190"/>
      <c r="IB29" s="190"/>
      <c r="IC29" s="190"/>
      <c r="ID29" s="190"/>
      <c r="IE29" s="190"/>
      <c r="IF29" s="190"/>
      <c r="IG29" s="190"/>
      <c r="IH29" s="190"/>
      <c r="II29" s="190"/>
      <c r="IJ29" s="190"/>
      <c r="IK29" s="190"/>
      <c r="IL29" s="190"/>
      <c r="IM29" s="190"/>
      <c r="IN29" s="190"/>
      <c r="IO29" s="190"/>
      <c r="IP29" s="190"/>
      <c r="IQ29" s="190"/>
      <c r="IR29" s="190"/>
      <c r="IS29" s="190"/>
      <c r="IT29" s="190"/>
      <c r="IU29" s="190"/>
      <c r="IV29" s="190"/>
      <c r="IW29" s="190"/>
      <c r="IX29" s="190"/>
      <c r="IY29" s="190"/>
      <c r="IZ29" s="190"/>
      <c r="JA29" s="190"/>
      <c r="JB29" s="190"/>
      <c r="JC29" s="190"/>
      <c r="JD29" s="238"/>
      <c r="JE29" s="238"/>
      <c r="JF29" s="238"/>
      <c r="JG29" s="238"/>
      <c r="JH29" s="238"/>
      <c r="JI29" s="238"/>
      <c r="JJ29" s="238"/>
      <c r="JK29" s="238"/>
      <c r="JL29" s="238"/>
      <c r="JM29" s="238"/>
      <c r="JN29" s="239"/>
      <c r="JO29" s="193"/>
      <c r="JP29" s="193"/>
      <c r="JQ29" s="193"/>
      <c r="JR29" s="193"/>
      <c r="JS29" s="193"/>
      <c r="JT29" s="193"/>
      <c r="JU29" s="193"/>
      <c r="JV29" s="193"/>
      <c r="JW29" s="193"/>
      <c r="JX29" s="193"/>
      <c r="JY29" s="193"/>
      <c r="JZ29" s="193"/>
      <c r="KA29" s="193"/>
      <c r="KB29" s="193"/>
      <c r="KC29" s="193"/>
      <c r="KD29" s="193"/>
      <c r="KE29" s="193"/>
      <c r="KF29" s="193"/>
      <c r="KG29" s="193"/>
      <c r="KH29" s="193"/>
      <c r="KI29" s="193"/>
      <c r="KJ29" s="193"/>
      <c r="KK29" s="193"/>
      <c r="KL29" s="193"/>
      <c r="KM29" s="193"/>
      <c r="KN29" s="193"/>
      <c r="KO29" s="193"/>
      <c r="KP29" s="193"/>
      <c r="KQ29" s="193"/>
      <c r="KR29" s="193"/>
      <c r="KS29" s="193"/>
      <c r="KT29" s="193"/>
      <c r="KU29" s="193"/>
      <c r="KV29" s="193"/>
      <c r="KW29" s="193"/>
      <c r="KX29" s="193"/>
      <c r="KY29" s="193"/>
      <c r="KZ29" s="193"/>
      <c r="LA29" s="193"/>
      <c r="LB29" s="192"/>
      <c r="LC29" s="235" t="str">
        <f t="shared" si="4"/>
        <v/>
      </c>
      <c r="LD29" s="240" t="str" cm="1">
        <f t="array" ref="LD29">IFERROR((((D29/FRACAS!$AY$1)*60
)-(SUMPRODUCT((FRACAS!$B$5:$B$8970=D$4)*(FRACAS!$D$5:$D$8970&lt;=D29)*(IFERROR(FRACAS!$AM$5:$AM$8970,0)))
))/((D29/FRACAS!$AY$1)*60),"")</f>
        <v/>
      </c>
      <c r="LE29" s="240" t="str" cm="1">
        <f t="array" ref="LE29">IFERROR((((E29/FRACAS!$AY$1)*60
)-(SUMPRODUCT((FRACAS!$B$5:$B$8970=E$4)*(FRACAS!$D$5:$D$8970&lt;=E29)*(IFERROR(FRACAS!$AM$5:$AM$8970,0)))
))/((E29/FRACAS!$AY$1)*60),"")</f>
        <v/>
      </c>
      <c r="LF29" s="240" t="str" cm="1">
        <f t="array" ref="LF29">IFERROR((((F29/FRACAS!$AY$1)*60
)-(SUMPRODUCT((FRACAS!$B$5:$B$8970=F$4)*(FRACAS!$D$5:$D$8970&lt;=F29)*(IFERROR(FRACAS!$AM$5:$AM$8970,0)))
))/((F29/FRACAS!$AY$1)*60),"")</f>
        <v/>
      </c>
      <c r="LG29" s="240" t="str" cm="1">
        <f t="array" ref="LG29">IFERROR((((G29/FRACAS!$AY$1)*60
)-(SUMPRODUCT((FRACAS!$B$5:$B$8970=G$4)*(FRACAS!$D$5:$D$8970&lt;=G29)*(IFERROR(FRACAS!$AM$5:$AM$8970,0)))
))/((G29/FRACAS!$AY$1)*60),"")</f>
        <v/>
      </c>
      <c r="LH29" s="240" t="str" cm="1">
        <f t="array" ref="LH29">IFERROR((((H29/FRACAS!$AY$1)*60
)-(SUMPRODUCT((FRACAS!$B$5:$B$8970=H$4)*(FRACAS!$D$5:$D$8970&lt;=H29)*(IFERROR(FRACAS!$AM$5:$AM$8970,0)))
))/((H29/FRACAS!$AY$1)*60),"")</f>
        <v/>
      </c>
      <c r="LI29" s="240" t="str" cm="1">
        <f t="array" ref="LI29">IFERROR((((I29/FRACAS!$AY$1)*60
)-(SUMPRODUCT((FRACAS!$B$5:$B$8970=I$4)*(FRACAS!$D$5:$D$8970&lt;=I29)*(IFERROR(FRACAS!$AM$5:$AM$8970,0)))
))/((I29/FRACAS!$AY$1)*60),"")</f>
        <v/>
      </c>
      <c r="LJ29" s="240" t="str" cm="1">
        <f t="array" ref="LJ29">IFERROR((((J29/FRACAS!$AY$1)*60
)-(SUMPRODUCT((FRACAS!$B$5:$B$8970=J$4)*(FRACAS!$D$5:$D$8970&lt;=J29)*(IFERROR(FRACAS!$AM$5:$AM$8970,0)))
))/((J29/FRACAS!$AY$1)*60),"")</f>
        <v/>
      </c>
      <c r="LK29" s="240" t="str" cm="1">
        <f t="array" ref="LK29">IFERROR((((K29/FRACAS!$AY$1)*60
)-(SUMPRODUCT((FRACAS!$B$5:$B$8970=K$4)*(FRACAS!$D$5:$D$8970&lt;=K29)*(IFERROR(FRACAS!$AM$5:$AM$8970,0)))
))/((K29/FRACAS!$AY$1)*60),"")</f>
        <v/>
      </c>
      <c r="LL29" s="240" t="str" cm="1">
        <f t="array" ref="LL29">IFERROR((((L29/FRACAS!$AY$1)*60
)-(SUMPRODUCT((FRACAS!$B$5:$B$8970=L$4)*(FRACAS!$D$5:$D$8970&lt;=L29)*(IFERROR(FRACAS!$AM$5:$AM$8970,0)))
))/((L29/FRACAS!$AY$1)*60),"")</f>
        <v/>
      </c>
      <c r="LM29" s="240" t="str" cm="1">
        <f t="array" ref="LM29">IFERROR((((M29/FRACAS!$AY$1)*60
)-(SUMPRODUCT((FRACAS!$B$5:$B$8970=M$4)*(FRACAS!$D$5:$D$8970&lt;=M29)*(IFERROR(FRACAS!$AM$5:$AM$8970,0)))
))/((M29/FRACAS!$AY$1)*60),"")</f>
        <v/>
      </c>
      <c r="LN29" s="240" t="str" cm="1">
        <f t="array" ref="LN29">IFERROR((((N29/FRACAS!$AY$1)*60
)-(SUMPRODUCT((FRACAS!$B$5:$B$8970=N$4)*(FRACAS!$D$5:$D$8970&lt;=N29)*(IFERROR(FRACAS!$AM$5:$AM$8970,0)))
))/((N29/FRACAS!$AY$1)*60),"")</f>
        <v/>
      </c>
      <c r="LO29" s="240" t="str" cm="1">
        <f t="array" ref="LO29">IFERROR((((O29/FRACAS!$AY$1)*60
)-(SUMPRODUCT((FRACAS!$B$5:$B$8970=O$4)*(FRACAS!$D$5:$D$8970&lt;=O29)*(IFERROR(FRACAS!$AM$5:$AM$8970,0)))
))/((O29/FRACAS!$AY$1)*60),"")</f>
        <v/>
      </c>
      <c r="LP29" s="240" t="str" cm="1">
        <f t="array" ref="LP29">IFERROR((((P29/FRACAS!$AY$1)*60
)-(SUMPRODUCT((FRACAS!$B$5:$B$8970=P$4)*(FRACAS!$D$5:$D$8970&lt;=P29)*(IFERROR(FRACAS!$AM$5:$AM$8970,0)))
))/((P29/FRACAS!$AY$1)*60),"")</f>
        <v/>
      </c>
      <c r="LQ29" s="240" t="str" cm="1">
        <f t="array" ref="LQ29">IFERROR((((Q29/FRACAS!$AY$1)*60
)-(SUMPRODUCT((FRACAS!$B$5:$B$8970=Q$4)*(FRACAS!$D$5:$D$8970&lt;=Q29)*(IFERROR(FRACAS!$AM$5:$AM$8970,0)))
))/((Q29/FRACAS!$AY$1)*60),"")</f>
        <v/>
      </c>
      <c r="LR29" s="240" t="str" cm="1">
        <f t="array" ref="LR29">IFERROR((((R29/FRACAS!$AY$1)*60
)-(SUMPRODUCT((FRACAS!$B$5:$B$8970=R$4)*(FRACAS!$D$5:$D$8970&lt;=R29)*(IFERROR(FRACAS!$AM$5:$AM$8970,0)))
))/((R29/FRACAS!$AY$1)*60),"")</f>
        <v/>
      </c>
      <c r="LS29" s="240" t="str" cm="1">
        <f t="array" ref="LS29">IFERROR((((S29/FRACAS!$AY$1)*60
)-(SUMPRODUCT((FRACAS!$B$5:$B$8970=S$4)*(FRACAS!$D$5:$D$8970&lt;=S29)*(IFERROR(FRACAS!$AM$5:$AM$8970,0)))
))/((S29/FRACAS!$AY$1)*60),"")</f>
        <v/>
      </c>
      <c r="LT29" s="240" t="str" cm="1">
        <f t="array" ref="LT29">IFERROR((((T29/FRACAS!$AY$1)*60
)-(SUMPRODUCT((FRACAS!$B$5:$B$8970=T$4)*(FRACAS!$D$5:$D$8970&lt;=T29)*(IFERROR(FRACAS!$AM$5:$AM$8970,0)))
))/((T29/FRACAS!$AY$1)*60),"")</f>
        <v/>
      </c>
      <c r="LU29" s="240" t="str" cm="1">
        <f t="array" ref="LU29">IFERROR((((U29/FRACAS!$AY$1)*60
)-(SUMPRODUCT((FRACAS!$B$5:$B$8970=U$4)*(FRACAS!$D$5:$D$8970&lt;=U29)*(IFERROR(FRACAS!$AM$5:$AM$8970,0)))
))/((U29/FRACAS!$AY$1)*60),"")</f>
        <v/>
      </c>
      <c r="LV29" s="240" t="str" cm="1">
        <f t="array" ref="LV29">IFERROR(
    (((V29/FRACAS!$AY$1)*60))
    /
    (((V29/FRACAS!$AY$1)*60) + SUMPRODUCT((FRACAS!$B$5:$B$8970=V$4)*(FRACAS!$D$5:$D$8970&lt;=V29)*(IFERROR(FRACAS!$AM$5:$AM$8970,0)))
    ),"")</f>
        <v/>
      </c>
      <c r="LW29" s="240" t="str" cm="1">
        <f t="array" ref="LW29">IFERROR(
    (((W29/FRACAS!$AY$1)*60))
    /
    (((W29/FRACAS!$AY$1)*60) + SUMPRODUCT((FRACAS!$B$5:$B$8970=W$4)*(FRACAS!$D$5:$D$8970&lt;=W29)*(IFERROR(FRACAS!$AM$5:$AM$8970,0)))
    ),"")</f>
        <v/>
      </c>
      <c r="LX29" s="240" t="str" cm="1">
        <f t="array" ref="LX29">IFERROR(
    (((X29/FRACAS!$AY$1)*60))
    /
    (((X29/FRACAS!$AY$1)*60) + SUMPRODUCT((FRACAS!$B$5:$B$8970=X$4)*(FRACAS!$D$5:$D$8970&lt;=X29)*(IFERROR(FRACAS!$AM$5:$AM$8970,0)))
    ),"")</f>
        <v/>
      </c>
      <c r="LY29" s="240" t="str" cm="1">
        <f t="array" ref="LY29">IFERROR(
    (((Y29/FRACAS!$AY$1)*60))
    /
    (((Y29/FRACAS!$AY$1)*60) + SUMPRODUCT((FRACAS!$B$5:$B$8970=Y$4)*(FRACAS!$D$5:$D$8970&lt;=Y29)*(IFERROR(FRACAS!$AM$5:$AM$8970,0)))
    ),"")</f>
        <v/>
      </c>
      <c r="LZ29" s="240" t="str" cm="1">
        <f t="array" ref="LZ29">IFERROR(
    (((Z29/FRACAS!$AY$1)*60))
    /
    (((Z29/FRACAS!$AY$1)*60) + SUMPRODUCT((FRACAS!$B$5:$B$8970=Z$4)*(FRACAS!$D$5:$D$8970&lt;=Z29)*(IFERROR(FRACAS!$AM$5:$AM$8970,0)))
    ),"")</f>
        <v/>
      </c>
      <c r="MA29" s="240" t="str" cm="1">
        <f t="array" ref="MA29">IFERROR(
    (((AA29/FRACAS!$AY$1)*60))
    /
    (((AA29/FRACAS!$AY$1)*60) + SUMPRODUCT((FRACAS!$B$5:$B$8970=AA$4)*(FRACAS!$D$5:$D$8970&lt;=AA29)*(IFERROR(FRACAS!$AM$5:$AM$8970,0)))
    ),"")</f>
        <v/>
      </c>
      <c r="MB29" s="240" t="str" cm="1">
        <f t="array" ref="MB29">IFERROR(
    (((AB29/FRACAS!$AY$1)*60))
    /
    (((AB29/FRACAS!$AY$1)*60) + SUMPRODUCT((FRACAS!$B$5:$B$8970=AB$4)*(FRACAS!$D$5:$D$8970&lt;=AB29)*(IFERROR(FRACAS!$AM$5:$AM$8970,0)))
    ),"")</f>
        <v/>
      </c>
      <c r="MC29" s="240" t="str" cm="1">
        <f t="array" ref="MC29">IFERROR(
    (((AC29/FRACAS!$AY$1)*60))
    /
    (((AC29/FRACAS!$AY$1)*60) + SUMPRODUCT((FRACAS!$B$5:$B$8970=AC$4)*(FRACAS!$D$5:$D$8970&lt;=AC29)*(IFERROR(FRACAS!$AM$5:$AM$8970,0)))
    ),"")</f>
        <v/>
      </c>
      <c r="MD29" s="240" t="str" cm="1">
        <f t="array" ref="MD29">IFERROR(
    (((AD29/FRACAS!$AY$1)*60))
    /
    (((AD29/FRACAS!$AY$1)*60) + SUMPRODUCT((FRACAS!$B$5:$B$8970=AD$4)*(FRACAS!$D$5:$D$8970&lt;=AD29)*(IFERROR(FRACAS!$AM$5:$AM$8970,0)))
    ),"")</f>
        <v/>
      </c>
      <c r="ME29" s="240" t="str" cm="1">
        <f t="array" ref="ME29">IFERROR(
    (((AE29/FRACAS!$AY$1)*60))
    /
    (((AE29/FRACAS!$AY$1)*60) + SUMPRODUCT((FRACAS!$B$5:$B$8970=AE$4)*(FRACAS!$D$5:$D$8970&lt;=AE29)*(IFERROR(FRACAS!$AM$5:$AM$8970,0)))
    ),"")</f>
        <v/>
      </c>
      <c r="MF29" s="240" t="str" cm="1">
        <f t="array" ref="MF29">IFERROR(
    (((AF29/FRACAS!$AY$1)*60))
    /
    (((AF29/FRACAS!$AY$1)*60) + SUMPRODUCT((FRACAS!$B$5:$B$8970=AF$4)*(FRACAS!$D$5:$D$8970&lt;=AF29)*(IFERROR(FRACAS!$AM$5:$AM$8970,0)))
    ),"")</f>
        <v/>
      </c>
      <c r="MG29" s="240" t="str" cm="1">
        <f t="array" ref="MG29">IFERROR(
    (((AG29/FRACAS!$AY$1)*60))
    /
    (((AG29/FRACAS!$AY$1)*60) + SUMPRODUCT((FRACAS!$B$5:$B$8970=AG$4)*(FRACAS!$D$5:$D$8970&lt;=AG29)*(IFERROR(FRACAS!$AM$5:$AM$8970,0)))
    ),"")</f>
        <v/>
      </c>
      <c r="MH29" s="240" t="str" cm="1">
        <f t="array" ref="MH29">IFERROR(
    (((AH29/FRACAS!$AY$1)*60))
    /
    (((AH29/FRACAS!$AY$1)*60) + SUMPRODUCT((FRACAS!$B$5:$B$8970=AH$4)*(FRACAS!$D$5:$D$8970&lt;=AH29)*(IFERROR(FRACAS!$AM$5:$AM$8970,0)))
    ),"")</f>
        <v/>
      </c>
      <c r="MI29" s="240" t="str" cm="1">
        <f t="array" ref="MI29">IFERROR(
    (((AI29/FRACAS!$AY$1)*60))
    /
    (((AI29/FRACAS!$AY$1)*60) + SUMPRODUCT((FRACAS!$B$5:$B$8970=AI$4)*(FRACAS!$D$5:$D$8970&lt;=AI29)*(IFERROR(FRACAS!$AM$5:$AM$8970,0)))
    ),"")</f>
        <v/>
      </c>
      <c r="MJ29" s="240" t="str" cm="1">
        <f t="array" ref="MJ29">IFERROR(
    (((AJ29/FRACAS!$AY$1)*60))
    /
    (((AJ29/FRACAS!$AY$1)*60) + SUMPRODUCT((FRACAS!$B$5:$B$8970=AJ$4)*(FRACAS!$D$5:$D$8970&lt;=AJ29)*(IFERROR(FRACAS!$AM$5:$AM$8970,0)))
    ),"")</f>
        <v/>
      </c>
      <c r="MK29" s="240" t="str" cm="1">
        <f t="array" ref="MK29">IFERROR(
    (((AK29/FRACAS!$AY$1)*60))
    /
    (((AK29/FRACAS!$AY$1)*60) + SUMPRODUCT((FRACAS!$B$5:$B$8970=AK$4)*(FRACAS!$D$5:$D$8970&lt;=AK29)*(IFERROR(FRACAS!$AM$5:$AM$8970,0)))
    ),"")</f>
        <v/>
      </c>
      <c r="ML29" s="240" t="str" cm="1">
        <f t="array" ref="ML29">IFERROR(
    (((AL29/FRACAS!$AY$1)*60))
    /
    (((AL29/FRACAS!$AY$1)*60) + SUMPRODUCT((FRACAS!$B$5:$B$8970=AL$4)*(FRACAS!$D$5:$D$8970&lt;=AL29)*(IFERROR(FRACAS!$AM$5:$AM$8970,0)))
    ),"")</f>
        <v/>
      </c>
      <c r="MM29" s="240" t="str" cm="1">
        <f t="array" ref="MM29">IFERROR(
    (((AM29/FRACAS!$AY$1)*60))
    /
    (((AM29/FRACAS!$AY$1)*60) + SUMPRODUCT((FRACAS!$B$5:$B$8970=AM$4)*(FRACAS!$D$5:$D$8970&lt;=AM29)*(IFERROR(FRACAS!$AM$5:$AM$8970,0)))
    ),"")</f>
        <v/>
      </c>
      <c r="MN29" s="240" t="str" cm="1">
        <f t="array" ref="MN29">IFERROR(
    (((AN29/FRACAS!$AY$1)*60))
    /
    (((AN29/FRACAS!$AY$1)*60) + SUMPRODUCT((FRACAS!$B$5:$B$8970=AN$4)*(FRACAS!$D$5:$D$8970&lt;=AN29)*(IFERROR(FRACAS!$AM$5:$AM$8970,0)))
    ),"")</f>
        <v/>
      </c>
      <c r="MO29" s="240" t="str" cm="1">
        <f t="array" ref="MO29">IFERROR(
    (((AO29/FRACAS!$AY$1)*60))
    /
    (((AO29/FRACAS!$AY$1)*60) + SUMPRODUCT((FRACAS!$B$5:$B$8970=AO$4)*(FRACAS!$D$5:$D$8970&lt;=AO29)*(IFERROR(FRACAS!$AM$5:$AM$8970,0)))
    ),"")</f>
        <v/>
      </c>
      <c r="MP29" s="240" t="str" cm="1">
        <f t="array" ref="MP29">IFERROR(
    (((AP29/FRACAS!$AY$1)*60))
    /
    (((AP29/FRACAS!$AY$1)*60) + SUMPRODUCT((FRACAS!$B$5:$B$8970=AP$4)*(FRACAS!$D$5:$D$8970&lt;=AP29)*(IFERROR(FRACAS!$AM$5:$AM$8970,0)))
    ),"")</f>
        <v/>
      </c>
      <c r="MQ29" s="240" t="str" cm="1">
        <f t="array" ref="MQ29">IFERROR(
    (((AQ29/FRACAS!$AY$1)*60))
    /
    (((AQ29/FRACAS!$AY$1)*60) + SUMPRODUCT((FRACAS!$B$5:$B$8970=AQ$4)*(FRACAS!$D$5:$D$8970&lt;=AQ29)*(IFERROR(FRACAS!$AM$5:$AM$8970,0)))
    ),"")</f>
        <v/>
      </c>
      <c r="MR29" s="194"/>
      <c r="MS29" s="194"/>
      <c r="MT29" s="194"/>
      <c r="MU29" s="194"/>
      <c r="MV29" s="194"/>
      <c r="MW29" s="194"/>
      <c r="MX29" s="194"/>
      <c r="MY29" s="194"/>
      <c r="MZ29" s="194"/>
      <c r="NA29" s="195"/>
      <c r="ND29" s="241">
        <f t="shared" si="6"/>
        <v>0</v>
      </c>
      <c r="NE29" s="242" t="str">
        <f t="shared" si="7"/>
        <v/>
      </c>
      <c r="NF29" s="193" t="str" cm="1">
        <f t="array" ref="NF29">IF($ND29=0,"",(IFERROR( (IFERROR($ND29/FRACAS!$AY$1*60,0) - SUMPRODUCT( (FRACAS!$K$5:$K$8972=NF$2) * IFERROR(FRACAS!$AN$5:$AN$8972,0) ) ) / IFERROR($ND29/FRACAS!$AY$1*60,0), 1 )))</f>
        <v/>
      </c>
      <c r="NG29" s="193" t="str" cm="1">
        <f t="array" ref="NG29">IF($ND29=0,"",(IFERROR( (IFERROR($ND29/FRACAS!$AY$1*60,0) - SUMPRODUCT( (FRACAS!$K$5:$K$8972=NG$2) * IFERROR(FRACAS!$AN$5:$AN$8972,0) ) ) / IFERROR($ND29/FRACAS!$AY$1*60,0), 1 )))</f>
        <v/>
      </c>
      <c r="NH29" s="193" t="str" cm="1">
        <f t="array" ref="NH29">IF($ND29=0,"",(IFERROR( (IFERROR($ND29/FRACAS!$AY$1*60,0) - SUMPRODUCT( (FRACAS!$K$5:$K$8972=NH$2) * IFERROR(FRACAS!$AN$5:$AN$8972,0) ) ) / IFERROR($ND29/FRACAS!$AY$1*60,0), 1 )))</f>
        <v/>
      </c>
      <c r="NI29" s="193" t="str" cm="1">
        <f t="array" ref="NI29">IF($ND29=0,"",(IFERROR( (IFERROR($ND29/FRACAS!$AY$1*60,0) - SUMPRODUCT( (FRACAS!$K$5:$K$8972=NI$2) * IFERROR(FRACAS!$AN$5:$AN$8972,0) ) ) / IFERROR($ND29/FRACAS!$AY$1*60,0), 1 )))</f>
        <v/>
      </c>
      <c r="NJ29" s="193" t="str" cm="1">
        <f t="array" ref="NJ29">IF($ND29=0,"",(IFERROR( (IFERROR($ND29/FRACAS!$AY$1*60,0) - SUMPRODUCT( (FRACAS!$K$5:$K$8972=NJ$2) * IFERROR(FRACAS!$AN$5:$AN$8972,0) ) ) / IFERROR($ND29/FRACAS!$AY$1*60,0), 1 )))</f>
        <v/>
      </c>
      <c r="NK29" s="193" t="str" cm="1">
        <f t="array" ref="NK29">IF($ND29=0,"",(IFERROR( (IFERROR($ND29/FRACAS!$AY$1*60,0) - SUMPRODUCT( (FRACAS!$K$5:$K$8972=NK$2) * IFERROR(FRACAS!$AN$5:$AN$8972,0) ) ) / IFERROR($ND29/FRACAS!$AY$1*60,0), 1 )))</f>
        <v/>
      </c>
      <c r="NL29" s="193" t="str" cm="1">
        <f t="array" ref="NL29">IF($ND29=0,"",(IFERROR( (IFERROR($ND29/FRACAS!$AY$1*60,0) - SUMPRODUCT( (FRACAS!$K$5:$K$8972=NL$2) * IFERROR(FRACAS!$AN$5:$AN$8972,0) ) ) / IFERROR($ND29/FRACAS!$AY$1*60,0), 1 )))</f>
        <v/>
      </c>
      <c r="NM29" s="193" t="str" cm="1">
        <f t="array" ref="NM29">IF($ND29=0,"",(IFERROR( (IFERROR($ND29/FRACAS!$AY$1*60,0) - SUMPRODUCT( (FRACAS!$K$5:$K$8972=NM$2) * IFERROR(FRACAS!$AN$5:$AN$8972,0) ) ) / IFERROR($ND29/FRACAS!$AY$1*60,0), 1 )))</f>
        <v/>
      </c>
      <c r="NN29" s="193" t="str" cm="1">
        <f t="array" ref="NN29">IF($ND29=0,"",(IFERROR( (IFERROR($ND29/FRACAS!$AY$1*60,0) - SUMPRODUCT( (FRACAS!$K$5:$K$8972=NN$2) * IFERROR(FRACAS!$AN$5:$AN$8972,0) ) ) / IFERROR($ND29/FRACAS!$AY$1*60,0), 1 )))</f>
        <v/>
      </c>
      <c r="NO29" s="193" t="str" cm="1">
        <f t="array" ref="NO29">IF($ND29=0,"",(IFERROR( (IFERROR($ND29/FRACAS!$AY$1*60,0) - SUMPRODUCT( (FRACAS!$K$5:$K$8972=NO$2) * IFERROR(FRACAS!$AN$5:$AN$8972,0) ) ) / IFERROR($ND29/FRACAS!$AY$1*60,0), 1 )))</f>
        <v/>
      </c>
      <c r="NP29" s="193" t="str" cm="1">
        <f t="array" ref="NP29">IF($ND29=0,"",(IFERROR( (IFERROR($ND29/FRACAS!$AY$1*60,0) - SUMPRODUCT( (FRACAS!$K$5:$K$8972=NP$2) * IFERROR(FRACAS!$AN$5:$AN$8972,0) ) ) / IFERROR($ND29/FRACAS!$AY$1*60,0), 1 )))</f>
        <v/>
      </c>
      <c r="NQ29" s="193" t="str" cm="1">
        <f t="array" ref="NQ29">IF($ND29=0,"",(IFERROR( (IFERROR($ND29/FRACAS!$AY$1*60,0) - SUMPRODUCT( (FRACAS!$K$5:$K$8972=NQ$2) * IFERROR(FRACAS!$AN$5:$AN$8972,0) ) ) / IFERROR($ND29/FRACAS!$AY$1*60,0), 1 )))</f>
        <v/>
      </c>
      <c r="NR29" s="193" t="str" cm="1">
        <f t="array" ref="NR29">IF($ND29=0,"",(IFERROR( (IFERROR($ND29/FRACAS!$AY$1*60,0) - SUMPRODUCT( (FRACAS!$K$5:$K$8972=NR$2) * IFERROR(FRACAS!$AN$5:$AN$8972,0) ) ) / IFERROR($ND29/FRACAS!$AY$1*60,0), 1 )))</f>
        <v/>
      </c>
      <c r="NS29" s="193" t="str" cm="1">
        <f t="array" ref="NS29">IF($ND29=0,"",(IFERROR( (IFERROR($ND29/FRACAS!$AY$1*60,0) - SUMPRODUCT( (FRACAS!$K$5:$K$8972=NS$2) * IFERROR(FRACAS!$AN$5:$AN$8972,0) ) ) / IFERROR($ND29/FRACAS!$AY$1*60,0), 1 )))</f>
        <v/>
      </c>
      <c r="NT29" s="193" t="str" cm="1">
        <f t="array" ref="NT29">IF($ND29=0,"",(IFERROR( (IFERROR($ND29/FRACAS!$AY$1*60,0) - SUMPRODUCT( (FRACAS!$K$5:$K$8972=NT$2) * IFERROR(FRACAS!$AN$5:$AN$8972,0) ) ) / IFERROR($ND29/FRACAS!$AY$1*60,0), 1 )))</f>
        <v/>
      </c>
      <c r="NU29" s="193" t="str" cm="1">
        <f t="array" ref="NU29">IF($ND29=0,"",(IFERROR( (IFERROR($ND29/FRACAS!$AY$1*60,0) - SUMPRODUCT( (FRACAS!$K$5:$K$8972=NU$2) * IFERROR(FRACAS!$AN$5:$AN$8972,0) ) ) / IFERROR($ND29/FRACAS!$AY$1*60,0), 1 )))</f>
        <v/>
      </c>
      <c r="NV29" s="193" t="str" cm="1">
        <f t="array" ref="NV29">IF($ND29=0,"",(IFERROR( (IFERROR($ND29/FRACAS!$AY$1*60,0) - SUMPRODUCT( (FRACAS!$K$5:$K$8972=NV$2) * IFERROR(FRACAS!$AN$5:$AN$8972,0) ) ) / IFERROR($ND29/FRACAS!$AY$1*60,0), 1 )))</f>
        <v/>
      </c>
      <c r="NW29" s="193" t="str" cm="1">
        <f t="array" ref="NW29">IF($ND29=0,"",(IFERROR( (IFERROR($ND29/FRACAS!$AY$1*60,0) - SUMPRODUCT( (FRACAS!$K$5:$K$8972=NW$2) * IFERROR(FRACAS!$AN$5:$AN$8972,0) ) ) / IFERROR($ND29/FRACAS!$AY$1*60,0), 1 )))</f>
        <v/>
      </c>
      <c r="NX29" s="193" t="str" cm="1">
        <f t="array" ref="NX29">IF($ND29=0,"",(IFERROR( (IFERROR($ND29/FRACAS!$AY$1*60,0) - SUMPRODUCT( (FRACAS!$K$5:$K$8972=NX$2) * IFERROR(FRACAS!$AN$5:$AN$8972,0) ) ) / IFERROR($ND29/FRACAS!$AY$1*60,0), 1 )))</f>
        <v/>
      </c>
      <c r="NY29" s="193" t="str" cm="1">
        <f t="array" ref="NY29">IF($ND29=0,"",(IFERROR( (IFERROR($ND29/FRACAS!$AY$1*60,0) - SUMPRODUCT( (FRACAS!$K$5:$K$8972=NY$2) * IFERROR(FRACAS!$AN$5:$AN$8972,0) ) ) / IFERROR($ND29/FRACAS!$AY$1*60,0), 1 )))</f>
        <v/>
      </c>
      <c r="NZ29" s="193" t="str" cm="1">
        <f t="array" ref="NZ29">IF($ND29=0,"",(IFERROR( (IFERROR($ND29/FRACAS!$AY$1*60,0) - SUMPRODUCT( (FRACAS!$K$5:$K$8972=NZ$2) * IFERROR(FRACAS!$AN$5:$AN$8972,0) ) ) / IFERROR($ND29/FRACAS!$AY$1*60,0), 1 )))</f>
        <v/>
      </c>
      <c r="OA29" s="193" t="str" cm="1">
        <f t="array" ref="OA29">IF($ND29=0,"",(IFERROR( (IFERROR($ND29/FRACAS!$AY$1*60,0) - SUMPRODUCT( (FRACAS!$K$5:$K$8972=OA$2) * IFERROR(FRACAS!$AN$5:$AN$8972,0) ) ) / IFERROR($ND29/FRACAS!$AY$1*60,0), 1 )))</f>
        <v/>
      </c>
      <c r="OB29" s="193" t="str" cm="1">
        <f t="array" ref="OB29">IF($ND29=0,"",(IFERROR( (IFERROR($ND29/FRACAS!$AY$1*60,0) - SUMPRODUCT( (FRACAS!$K$5:$K$8972=OB$2) * IFERROR(FRACAS!$AN$5:$AN$8972,0) ) ) / IFERROR($ND29/FRACAS!$AY$1*60,0), 1 )))</f>
        <v/>
      </c>
      <c r="OC29" s="193" t="str" cm="1">
        <f t="array" ref="OC29">IF($ND29=0,"",(IFERROR( (IFERROR($ND29/FRACAS!$AY$1*60,0) - SUMPRODUCT( (FRACAS!$K$5:$K$8972=OC$2) * IFERROR(FRACAS!$AN$5:$AN$8972,0) ) ) / IFERROR($ND29/FRACAS!$AY$1*60,0), 1 )))</f>
        <v/>
      </c>
      <c r="OD29" s="193" t="str" cm="1">
        <f t="array" ref="OD29">IF($ND29=0,"",(IFERROR( (IFERROR($ND29/FRACAS!$AY$1*60,0) - SUMPRODUCT( (FRACAS!$K$5:$K$8972=OD$2) * IFERROR(FRACAS!$AN$5:$AN$8972,0) ) ) / IFERROR($ND29/FRACAS!$AY$1*60,0), 1 )))</f>
        <v/>
      </c>
      <c r="OE29" s="193" t="str" cm="1">
        <f t="array" ref="OE29">IF($ND29=0,"",(IFERROR( (IFERROR($ND29/FRACAS!$AY$1*60,0) - SUMPRODUCT( (FRACAS!$K$5:$K$8972=OE$2) * IFERROR(FRACAS!$AN$5:$AN$8972,0) ) ) / IFERROR($ND29/FRACAS!$AY$1*60,0), 1 )))</f>
        <v/>
      </c>
      <c r="OF29" s="193" t="str" cm="1">
        <f t="array" ref="OF29">IF($ND29=0,"",(IFERROR( (IFERROR($ND29/FRACAS!$AY$1*60,0) - SUMPRODUCT( (FRACAS!$K$5:$K$8972=OF$2) * IFERROR(FRACAS!$AN$5:$AN$8972,0) ) ) / IFERROR($ND29/FRACAS!$AY$1*60,0), 1 )))</f>
        <v/>
      </c>
      <c r="OG29" s="193" t="str" cm="1">
        <f t="array" ref="OG29">IF($ND29=0,"",(IFERROR( (IFERROR($ND29/FRACAS!$AY$1*60,0) - SUMPRODUCT( (FRACAS!$K$5:$K$8972=OG$2) * IFERROR(FRACAS!$AN$5:$AN$8972,0) ) ) / IFERROR($ND29/FRACAS!$AY$1*60,0), 1 )))</f>
        <v/>
      </c>
      <c r="OH29" s="193" t="str" cm="1">
        <f t="array" ref="OH29">IF($ND29=0,"",(IFERROR( (IFERROR($ND29/FRACAS!$AY$1*60,0) - SUMPRODUCT( (FRACAS!$K$5:$K$8972=OH$2) * IFERROR(FRACAS!$AN$5:$AN$8972,0) ) ) / IFERROR($ND29/FRACAS!$AY$1*60,0), 1 )))</f>
        <v/>
      </c>
      <c r="OI29" s="193" t="str" cm="1">
        <f t="array" ref="OI29">IF($ND29=0,"",(IFERROR( (IFERROR($ND29/FRACAS!$AY$1*60,0) - SUMPRODUCT( (FRACAS!$K$5:$K$8972=OI$2) * IFERROR(FRACAS!$AN$5:$AN$8972,0) ) ) / IFERROR($ND29/FRACAS!$AY$1*60,0), 1 )))</f>
        <v/>
      </c>
      <c r="OJ29" s="193" t="str" cm="1">
        <f t="array" ref="OJ29">IF($ND29=0,"",(IFERROR( (IFERROR($ND29/FRACAS!$AY$1*60,0) - SUMPRODUCT( (FRACAS!$K$5:$K$8972=OJ$2) * IFERROR(FRACAS!$AN$5:$AN$8972,0) ) ) / IFERROR($ND29/FRACAS!$AY$1*60,0), 1 )))</f>
        <v/>
      </c>
      <c r="OK29" s="193" t="str" cm="1">
        <f t="array" ref="OK29">IF($ND29=0,"",(IFERROR( (IFERROR($ND29/FRACAS!$AY$1*60,0) - SUMPRODUCT( (FRACAS!$K$5:$K$8972=OK$2) * IFERROR(FRACAS!$AN$5:$AN$8972,0) ) ) / IFERROR($ND29/FRACAS!$AY$1*60,0), 1 )))</f>
        <v/>
      </c>
      <c r="OL29" s="193" t="str" cm="1">
        <f t="array" ref="OL29">IF($ND29=0,"",(IFERROR( (IFERROR($ND29/FRACAS!$AY$1*60,0) - SUMPRODUCT( (FRACAS!$K$5:$K$8972=OL$2) * IFERROR(FRACAS!$AN$5:$AN$8972,0) ) ) / IFERROR($ND29/FRACAS!$AY$1*60,0), 1 )))</f>
        <v/>
      </c>
      <c r="OM29" s="193" t="str" cm="1">
        <f t="array" ref="OM29">IF($ND29=0,"",(IFERROR( (IFERROR($ND29/FRACAS!$AY$1*60,0) - SUMPRODUCT( (FRACAS!$K$5:$K$8972=OM$2) * IFERROR(FRACAS!$AN$5:$AN$8972,0) ) ) / IFERROR($ND29/FRACAS!$AY$1*60,0), 1 )))</f>
        <v/>
      </c>
      <c r="ON29" s="193" t="str" cm="1">
        <f t="array" ref="ON29">IF($ND29=0,"",(IFERROR( (IFERROR($ND29/FRACAS!$AY$1*60,0) - SUMPRODUCT( (FRACAS!$K$5:$K$8972=ON$2) * IFERROR(FRACAS!$AN$5:$AN$8972,0) ) ) / IFERROR($ND29/FRACAS!$AY$1*60,0), 1 )))</f>
        <v/>
      </c>
      <c r="OO29" s="193" t="str" cm="1">
        <f t="array" ref="OO29">IF($ND29=0,"",(IFERROR( (IFERROR($ND29/FRACAS!$AY$1*60,0) - SUMPRODUCT( (FRACAS!$K$5:$K$8972=OO$2) * IFERROR(FRACAS!$AN$5:$AN$8972,0) ) ) / IFERROR($ND29/FRACAS!$AY$1*60,0), 1 )))</f>
        <v/>
      </c>
      <c r="OP29" s="193" t="str" cm="1">
        <f t="array" ref="OP29">IF($ND29=0,"",(IFERROR( (IFERROR($ND29/FRACAS!$AY$1*60,0) - SUMPRODUCT( (FRACAS!$K$5:$K$8972=OP$2) * IFERROR(FRACAS!$AN$5:$AN$8972,0) ) ) / IFERROR($ND29/FRACAS!$AY$1*60,0), 1 )))</f>
        <v/>
      </c>
      <c r="OQ29" s="193" t="str" cm="1">
        <f t="array" ref="OQ29">IF($ND29=0,"",(IFERROR( (IFERROR($ND29/FRACAS!$AY$1*60,0) - SUMPRODUCT( (FRACAS!$K$5:$K$8972=OQ$2) * IFERROR(FRACAS!$AN$5:$AN$8972,0) ) ) / IFERROR($ND29/FRACAS!$AY$1*60,0), 1 )))</f>
        <v/>
      </c>
      <c r="OR29" s="193" t="str" cm="1">
        <f t="array" ref="OR29">IF($ND29=0,"",(IFERROR( (IFERROR($ND29/FRACAS!$AY$1*60,0) - SUMPRODUCT( (FRACAS!$K$5:$K$8972=OR$2) * IFERROR(FRACAS!$AN$5:$AN$8972,0) ) ) / IFERROR($ND29/FRACAS!$AY$1*60,0), 1 )))</f>
        <v/>
      </c>
      <c r="OS29" s="193" t="str" cm="1">
        <f t="array" ref="OS29">IF($ND29=0,"",(IFERROR( (IFERROR($ND29/FRACAS!$AY$1*60,0) - SUMPRODUCT( (FRACAS!$K$5:$K$8972=OS$2) * IFERROR(FRACAS!$AN$5:$AN$8972,0) ) ) / IFERROR($ND29/FRACAS!$AY$1*60,0), 1 )))</f>
        <v/>
      </c>
      <c r="OT29" s="243" t="str" cm="1">
        <f t="array" ref="OT29">IF($ND29=0,"",(IFERROR( (IFERROR($ND29/FRACAS!$AY$1*60,0) - SUMPRODUCT( (FRACAS!$K$5:$K$8972=OT$2) * IFERROR(FRACAS!$AN$5:$AN$8972,0) ) ) / IFERROR($ND29/FRACAS!$AY$1*60,0), 1 )))</f>
        <v/>
      </c>
    </row>
    <row r="30" spans="2:410" x14ac:dyDescent="0.2">
      <c r="B30" s="233"/>
      <c r="C30" s="259">
        <f>IF('[1]17.11.2025 IASI18 Mileage'!C30="","",'[1]17.11.2025 IASI18 Mileage'!C30)</f>
        <v>46146</v>
      </c>
      <c r="D30" s="201" t="str">
        <f>IF('[1]17.11.2025 IASI18 Mileage'!D30="","",'[1]17.11.2025 IASI18 Mileage'!D30)</f>
        <v/>
      </c>
      <c r="E30" s="201" t="str">
        <f>IF('[1]17.11.2025 IASI18 Mileage'!E30="","",'[1]17.11.2025 IASI18 Mileage'!E30)</f>
        <v/>
      </c>
      <c r="F30" s="201" t="str">
        <f>IF('[1]17.11.2025 IASI18 Mileage'!F30="","",'[1]17.11.2025 IASI18 Mileage'!F30)</f>
        <v/>
      </c>
      <c r="G30" s="201" t="str">
        <f>IF('[1]17.11.2025 IASI18 Mileage'!G30="","",'[1]17.11.2025 IASI18 Mileage'!G30)</f>
        <v/>
      </c>
      <c r="H30" s="201" t="str">
        <f>IF('[1]17.11.2025 IASI18 Mileage'!H30="","",'[1]17.11.2025 IASI18 Mileage'!H30)</f>
        <v/>
      </c>
      <c r="I30" s="201" t="str">
        <f>IF('[1]17.11.2025 IASI18 Mileage'!I30="","",'[1]17.11.2025 IASI18 Mileage'!I30)</f>
        <v/>
      </c>
      <c r="J30" s="201" t="str">
        <f>IF('[1]17.11.2025 IASI18 Mileage'!J30="","",'[1]17.11.2025 IASI18 Mileage'!J30)</f>
        <v/>
      </c>
      <c r="K30" s="201" t="str">
        <f>IF('[1]17.11.2025 IASI18 Mileage'!K30="","",'[1]17.11.2025 IASI18 Mileage'!K30)</f>
        <v/>
      </c>
      <c r="L30" s="201" t="str">
        <f>IF('[1]17.11.2025 IASI18 Mileage'!L30="","",'[1]17.11.2025 IASI18 Mileage'!L30)</f>
        <v/>
      </c>
      <c r="M30" s="201" t="str">
        <f>IF('[1]17.11.2025 IASI18 Mileage'!M30="","",'[1]17.11.2025 IASI18 Mileage'!M30)</f>
        <v/>
      </c>
      <c r="N30" s="201" t="str">
        <f>IF('[1]17.11.2025 IASI18 Mileage'!N30="","",'[1]17.11.2025 IASI18 Mileage'!N30)</f>
        <v/>
      </c>
      <c r="O30" s="201" t="str">
        <f>IF('[1]17.11.2025 IASI18 Mileage'!O30="","",'[1]17.11.2025 IASI18 Mileage'!O30)</f>
        <v/>
      </c>
      <c r="P30" s="201" t="str">
        <f>IF('[1]17.11.2025 IASI18 Mileage'!P30="","",'[1]17.11.2025 IASI18 Mileage'!P30)</f>
        <v/>
      </c>
      <c r="Q30" s="201" t="str">
        <f>IF('[1]17.11.2025 IASI18 Mileage'!Q30="","",'[1]17.11.2025 IASI18 Mileage'!Q30)</f>
        <v/>
      </c>
      <c r="R30" s="201" t="str">
        <f>IF('[1]17.11.2025 IASI18 Mileage'!R30="","",'[1]17.11.2025 IASI18 Mileage'!R30)</f>
        <v/>
      </c>
      <c r="S30" s="201" t="str">
        <f>IF('[1]17.11.2025 IASI18 Mileage'!S30="","",'[1]17.11.2025 IASI18 Mileage'!S30)</f>
        <v/>
      </c>
      <c r="T30" s="201" t="str">
        <f>IF('[1]17.11.2025 IASI18 Mileage'!T30="","",'[1]17.11.2025 IASI18 Mileage'!T30)</f>
        <v/>
      </c>
      <c r="U30" s="201" t="str">
        <f>IF('[1]17.11.2025 IASI18 Mileage'!U30="","",'[1]17.11.2025 IASI18 Mileage'!U30)</f>
        <v/>
      </c>
      <c r="V30" s="201"/>
      <c r="W30" s="201"/>
      <c r="X30" s="201"/>
      <c r="Y30" s="201"/>
      <c r="Z30" s="201"/>
      <c r="AA30" s="201"/>
      <c r="AB30" s="201"/>
      <c r="AC30" s="201"/>
      <c r="AD30" s="201"/>
      <c r="AE30" s="201"/>
      <c r="AF30" s="201"/>
      <c r="AG30" s="201"/>
      <c r="AH30" s="201"/>
      <c r="AI30" s="201"/>
      <c r="AJ30" s="201"/>
      <c r="AK30" s="201"/>
      <c r="AL30" s="201"/>
      <c r="AM30" s="201"/>
      <c r="AN30" s="201"/>
      <c r="AO30" s="201"/>
      <c r="AP30" s="201"/>
      <c r="AQ30" s="201"/>
      <c r="AR30" s="201"/>
      <c r="AS30" s="201"/>
      <c r="AT30" s="201"/>
      <c r="AU30" s="201"/>
      <c r="AV30" s="201"/>
      <c r="AW30" s="201"/>
      <c r="AX30" s="201"/>
      <c r="AY30" s="201"/>
      <c r="AZ30" s="201"/>
      <c r="BA30" s="202"/>
      <c r="BB30" s="184"/>
      <c r="BC30" s="184"/>
      <c r="BD30" s="234"/>
      <c r="BE30" s="234"/>
      <c r="BF30" s="234"/>
      <c r="BG30" s="234"/>
      <c r="BH30" s="234"/>
      <c r="BI30" s="234"/>
      <c r="BJ30" s="234"/>
      <c r="BK30" s="234"/>
      <c r="BL30" s="234"/>
      <c r="BM30" s="234"/>
      <c r="BN30" s="234"/>
      <c r="BO30" s="234"/>
      <c r="BP30" s="234"/>
      <c r="BQ30" s="234"/>
      <c r="BR30" s="234"/>
      <c r="BS30" s="234"/>
      <c r="BT30" s="234"/>
      <c r="BU30" s="234"/>
      <c r="BV30" s="234"/>
      <c r="BW30" s="234"/>
      <c r="BX30" s="234"/>
      <c r="BY30" s="234"/>
      <c r="BZ30" s="234"/>
      <c r="CA30" s="234"/>
      <c r="CB30" s="234"/>
      <c r="CC30" s="234"/>
      <c r="CD30" s="234"/>
      <c r="CE30" s="234"/>
      <c r="CF30" s="234"/>
      <c r="CG30" s="234"/>
      <c r="CH30" s="234"/>
      <c r="CI30" s="234"/>
      <c r="CJ30" s="234"/>
      <c r="CK30" s="234"/>
      <c r="CL30" s="234"/>
      <c r="CM30" s="234"/>
      <c r="CN30" s="234"/>
      <c r="CO30" s="234"/>
      <c r="CP30" s="234"/>
      <c r="CQ30" s="234"/>
      <c r="CR30" s="234"/>
      <c r="CS30" s="234"/>
      <c r="CT30" s="234"/>
      <c r="CU30" s="234"/>
      <c r="CV30" s="234"/>
      <c r="CW30" s="234"/>
      <c r="CX30" s="234"/>
      <c r="CY30" s="234"/>
      <c r="CZ30" s="234"/>
      <c r="DA30" s="234"/>
      <c r="DB30" s="234"/>
      <c r="DC30" s="184">
        <f t="shared" si="5"/>
        <v>0</v>
      </c>
      <c r="DD30" s="235" t="str">
        <f t="shared" si="3"/>
        <v/>
      </c>
      <c r="DE30" s="186">
        <f>IF(D30&gt; 0,(COUNTIFS(FRACAS!$B$5:$B$8972, D$4, FRACAS!$D$5:$D$8972, "&lt;="&amp;D30)), "" )</f>
        <v>0</v>
      </c>
      <c r="DF30" s="186">
        <f>IF(E30&gt; 0,(COUNTIFS(FRACAS!$B$5:$B$8972, E$4, FRACAS!$D$5:$D$8972, "&lt;="&amp;E30)), "" )</f>
        <v>0</v>
      </c>
      <c r="DG30" s="186">
        <f>IF(F30&gt; 0,(COUNTIFS(FRACAS!$B$5:$B$8972, F$4, FRACAS!$D$5:$D$8972, "&lt;="&amp;F30)), "" )</f>
        <v>0</v>
      </c>
      <c r="DH30" s="186">
        <f>IF(G30&gt; 0,(COUNTIFS(FRACAS!$B$5:$B$8972, G$4, FRACAS!$D$5:$D$8972, "&lt;="&amp;G30)), "" )</f>
        <v>0</v>
      </c>
      <c r="DI30" s="186">
        <f>IF(H30&gt; 0,(COUNTIFS(FRACAS!$B$5:$B$8972, H$4, FRACAS!$D$5:$D$8972, "&lt;="&amp;H30)), "" )</f>
        <v>0</v>
      </c>
      <c r="DJ30" s="186">
        <f>IF(I30&gt; 0,(COUNTIFS(FRACAS!$B$5:$B$8972, I$4, FRACAS!$D$5:$D$8972, "&lt;="&amp;I30)), "" )</f>
        <v>0</v>
      </c>
      <c r="DK30" s="186">
        <f>IF(J30&gt; 0,(COUNTIFS(FRACAS!$B$5:$B$8972, J$4, FRACAS!$D$5:$D$8972, "&lt;="&amp;J30)), "" )</f>
        <v>0</v>
      </c>
      <c r="DL30" s="186">
        <f>IF(K30&gt; 0,(COUNTIFS(FRACAS!$B$5:$B$8972, K$4, FRACAS!$D$5:$D$8972, "&lt;="&amp;K30)), "" )</f>
        <v>0</v>
      </c>
      <c r="DM30" s="186">
        <f>IF(L30&gt; 0,(COUNTIFS(FRACAS!$B$5:$B$8972, L$4, FRACAS!$D$5:$D$8972, "&lt;="&amp;L30)), "" )</f>
        <v>0</v>
      </c>
      <c r="DN30" s="186">
        <f>IF(M30&gt; 0,(COUNTIFS(FRACAS!$B$5:$B$8972, M$4, FRACAS!$D$5:$D$8972, "&lt;="&amp;M30)), "" )</f>
        <v>0</v>
      </c>
      <c r="DO30" s="186">
        <f>IF(N30&gt; 0,(COUNTIFS(FRACAS!$B$5:$B$8972, N$4, FRACAS!$D$5:$D$8972, "&lt;="&amp;N30)), "" )</f>
        <v>0</v>
      </c>
      <c r="DP30" s="186">
        <f>IF(O30&gt; 0,(COUNTIFS(FRACAS!$B$5:$B$8972, O$4, FRACAS!$D$5:$D$8972, "&lt;="&amp;O30)), "" )</f>
        <v>0</v>
      </c>
      <c r="DQ30" s="186">
        <f>IF(P30&gt; 0,(COUNTIFS(FRACAS!$B$5:$B$8972, P$4, FRACAS!$D$5:$D$8972, "&lt;="&amp;P30)), "" )</f>
        <v>0</v>
      </c>
      <c r="DR30" s="186">
        <f>IF(Q30&gt; 0,(COUNTIFS(FRACAS!$B$5:$B$8972, Q$4, FRACAS!$D$5:$D$8972, "&lt;="&amp;Q30)), "" )</f>
        <v>0</v>
      </c>
      <c r="DS30" s="186">
        <f>IF(R30&gt; 0,(COUNTIFS(FRACAS!$B$5:$B$8972, R$4, FRACAS!$D$5:$D$8972, "&lt;="&amp;R30)), "" )</f>
        <v>0</v>
      </c>
      <c r="DT30" s="186">
        <f>IF(S30&gt; 0,(COUNTIFS(FRACAS!$B$5:$B$8972, S$4, FRACAS!$D$5:$D$8972, "&lt;="&amp;S30)), "" )</f>
        <v>0</v>
      </c>
      <c r="DU30" s="186">
        <f>IF(T30&gt; 0,(COUNTIFS(FRACAS!$B$5:$B$8972, T$4, FRACAS!$D$5:$D$8972, "&lt;="&amp;T30)), "" )</f>
        <v>0</v>
      </c>
      <c r="DV30" s="186">
        <f>IF(U30&gt; 0,(COUNTIFS(FRACAS!$B$5:$B$8972, U$4, FRACAS!$D$5:$D$8972, "&lt;="&amp;U30)), "" )</f>
        <v>0</v>
      </c>
      <c r="DW30" s="186" t="str">
        <f>IF(V30&gt; 0,(COUNTIFS(FRACAS!$B$5:$B$8972, V$4, FRACAS!$D$5:$D$8972, "&lt;="&amp;V30)), "" )</f>
        <v/>
      </c>
      <c r="DX30" s="186" t="str">
        <f>IF(W30&gt; 0,(COUNTIFS(FRACAS!$B$5:$B$8972, W$4, FRACAS!$D$5:$D$8972, "&lt;="&amp;W30)), "" )</f>
        <v/>
      </c>
      <c r="DY30" s="186" t="str">
        <f>IF(X30&gt; 0,(COUNTIFS(FRACAS!$B$5:$B$8972, X$4, FRACAS!$D$5:$D$8972, "&lt;="&amp;X30)), "" )</f>
        <v/>
      </c>
      <c r="DZ30" s="186" t="str">
        <f>IF(Y30&gt; 0,(COUNTIFS(FRACAS!$B$5:$B$8972, Y$4, FRACAS!$D$5:$D$8972, "&lt;="&amp;Y30)), "" )</f>
        <v/>
      </c>
      <c r="EA30" s="186" t="str">
        <f>IF(Z30&gt; 0,(COUNTIFS(FRACAS!$B$5:$B$8972, Z$4, FRACAS!$D$5:$D$8972, "&lt;="&amp;Z30)), "" )</f>
        <v/>
      </c>
      <c r="EB30" s="186" t="str">
        <f>IF(AA30&gt; 0,(COUNTIFS(FRACAS!$B$5:$B$8972, AA$4, FRACAS!$D$5:$D$8972, "&lt;="&amp;AA30)), "" )</f>
        <v/>
      </c>
      <c r="EC30" s="186" t="str">
        <f>IF(AB30&gt; 0,(COUNTIFS(FRACAS!$B$5:$B$8972, AB$4, FRACAS!$D$5:$D$8972, "&lt;="&amp;AB30)), "" )</f>
        <v/>
      </c>
      <c r="ED30" s="186" t="str">
        <f>IF(AC30&gt; 0,(COUNTIFS(FRACAS!$B$5:$B$8972, AC$4, FRACAS!$D$5:$D$8972, "&lt;="&amp;AC30)), "" )</f>
        <v/>
      </c>
      <c r="EE30" s="186" t="str">
        <f>IF(AD30&gt; 0,(COUNTIFS(FRACAS!$B$5:$B$8972, AD$4, FRACAS!$D$5:$D$8972, "&lt;="&amp;AD30)), "" )</f>
        <v/>
      </c>
      <c r="EF30" s="186" t="str">
        <f>IF(AE30&gt; 0,(COUNTIFS(FRACAS!$B$5:$B$8972, AE$4, FRACAS!$D$5:$D$8972, "&lt;="&amp;AE30)), "" )</f>
        <v/>
      </c>
      <c r="EG30" s="186" t="str">
        <f>IF(AF30&gt; 0,(COUNTIFS(FRACAS!$B$5:$B$8972, AF$4, FRACAS!$D$5:$D$8972, "&lt;="&amp;AF30)), "" )</f>
        <v/>
      </c>
      <c r="EH30" s="186" t="str">
        <f>IF(AG30&gt; 0,(COUNTIFS(FRACAS!$B$5:$B$8972, AG$4, FRACAS!$D$5:$D$8972, "&lt;="&amp;AG30)), "" )</f>
        <v/>
      </c>
      <c r="EI30" s="186" t="str">
        <f>IF(AH30&gt; 0,(COUNTIFS(FRACAS!$B$5:$B$8972, AH$4, FRACAS!$D$5:$D$8972, "&lt;="&amp;AH30)), "" )</f>
        <v/>
      </c>
      <c r="EJ30" s="186" t="str">
        <f>IF(AI30&gt; 0,(COUNTIFS(FRACAS!$B$5:$B$8972, AI$4, FRACAS!$D$5:$D$8972, "&lt;="&amp;AI30)), "" )</f>
        <v/>
      </c>
      <c r="EK30" s="186" t="str">
        <f>IF(AJ30&gt; 0,(COUNTIFS(FRACAS!$B$5:$B$8972, AJ$4, FRACAS!$D$5:$D$8972, "&lt;="&amp;AJ30)), "" )</f>
        <v/>
      </c>
      <c r="EL30" s="186" t="str">
        <f>IF(AK30&gt; 0,(COUNTIFS(FRACAS!$B$5:$B$8972, AK$4, FRACAS!$D$5:$D$8972, "&lt;="&amp;AK30)), "" )</f>
        <v/>
      </c>
      <c r="EM30" s="186" t="str">
        <f>IF(AL30&gt; 0,(COUNTIFS(FRACAS!$B$5:$B$8972, AL$4, FRACAS!$D$5:$D$8972, "&lt;="&amp;AL30)), "" )</f>
        <v/>
      </c>
      <c r="EN30" s="186" t="str">
        <f>IF(AM30&gt; 0,(COUNTIFS(FRACAS!$B$5:$B$8972, AM$4, FRACAS!$D$5:$D$8972, "&lt;="&amp;AM30)), "" )</f>
        <v/>
      </c>
      <c r="EO30" s="186" t="str">
        <f>IF(AN30&gt; 0,(COUNTIFS(FRACAS!$B$5:$B$8972, AN$4, FRACAS!$D$5:$D$8972, "&lt;="&amp;AN30)), "" )</f>
        <v/>
      </c>
      <c r="EP30" s="186" t="str">
        <f>IF(AO30&gt; 0,(COUNTIFS(FRACAS!$B$5:$B$8972, AO$4, FRACAS!$D$5:$D$8972, "&lt;="&amp;AO30)), "" )</f>
        <v/>
      </c>
      <c r="EQ30" s="186" t="str">
        <f>IF(AP30&gt; 0,(COUNTIFS(FRACAS!$B$5:$B$8972, AP$4, FRACAS!$D$5:$D$8972, "&lt;="&amp;AP30)), "" )</f>
        <v/>
      </c>
      <c r="ER30" s="186" t="str">
        <f>IF(AQ30&gt; 0,(COUNTIFS(FRACAS!$B$5:$B$8972, AQ$4, FRACAS!$D$5:$D$8972, "&lt;="&amp;AQ30)), "" )</f>
        <v/>
      </c>
      <c r="ES30" s="244"/>
      <c r="ET30" s="186"/>
      <c r="EU30" s="186"/>
      <c r="EV30" s="186"/>
      <c r="EW30" s="186"/>
      <c r="EX30" s="186"/>
      <c r="EY30" s="186"/>
      <c r="EZ30" s="186"/>
      <c r="FA30" s="186"/>
      <c r="FB30" s="203"/>
      <c r="FC30" s="204"/>
      <c r="FD30" s="204"/>
      <c r="FE30" s="190"/>
      <c r="FF30" s="190"/>
      <c r="FG30" s="190"/>
      <c r="FH30" s="190"/>
      <c r="FI30" s="190"/>
      <c r="FJ30" s="190"/>
      <c r="FK30" s="190"/>
      <c r="FL30" s="190"/>
      <c r="FM30" s="190"/>
      <c r="FN30" s="190"/>
      <c r="FO30" s="190"/>
      <c r="FP30" s="190"/>
      <c r="FQ30" s="190"/>
      <c r="FR30" s="190"/>
      <c r="FS30" s="190"/>
      <c r="FT30" s="190"/>
      <c r="FU30" s="190"/>
      <c r="FV30" s="190"/>
      <c r="FW30" s="190"/>
      <c r="FX30" s="190"/>
      <c r="FY30" s="190"/>
      <c r="FZ30" s="190"/>
      <c r="GA30" s="190"/>
      <c r="GB30" s="190"/>
      <c r="GC30" s="190"/>
      <c r="GD30" s="190"/>
      <c r="GE30" s="190"/>
      <c r="GF30" s="190"/>
      <c r="GG30" s="190"/>
      <c r="GH30" s="190"/>
      <c r="GI30" s="190"/>
      <c r="GJ30" s="190"/>
      <c r="GK30" s="190"/>
      <c r="GL30" s="190"/>
      <c r="GM30" s="190"/>
      <c r="GN30" s="190"/>
      <c r="GO30" s="190"/>
      <c r="GP30" s="190"/>
      <c r="GQ30" s="190"/>
      <c r="GR30" s="190"/>
      <c r="GS30" s="190"/>
      <c r="GT30" s="190"/>
      <c r="GU30" s="190"/>
      <c r="GV30" s="190"/>
      <c r="GW30" s="190"/>
      <c r="GX30" s="190"/>
      <c r="GY30" s="190"/>
      <c r="GZ30" s="190"/>
      <c r="HA30" s="190"/>
      <c r="HB30" s="190"/>
      <c r="HD30" s="190"/>
      <c r="HE30" s="190"/>
      <c r="HF30" s="190"/>
      <c r="HG30" s="190"/>
      <c r="HH30" s="190"/>
      <c r="HI30" s="190"/>
      <c r="HJ30" s="190"/>
      <c r="HK30" s="190"/>
      <c r="HL30" s="190"/>
      <c r="HM30" s="190"/>
      <c r="HN30" s="190"/>
      <c r="HO30" s="190"/>
      <c r="HP30" s="190"/>
      <c r="HQ30" s="190"/>
      <c r="HR30" s="190"/>
      <c r="HS30" s="190"/>
      <c r="HT30" s="190"/>
      <c r="HU30" s="190"/>
      <c r="HV30" s="190"/>
      <c r="HW30" s="190"/>
      <c r="HX30" s="190"/>
      <c r="HY30" s="190"/>
      <c r="HZ30" s="190"/>
      <c r="IA30" s="190"/>
      <c r="IB30" s="190"/>
      <c r="IC30" s="190"/>
      <c r="ID30" s="190"/>
      <c r="IE30" s="190"/>
      <c r="IF30" s="190"/>
      <c r="IG30" s="190"/>
      <c r="IH30" s="190"/>
      <c r="II30" s="190"/>
      <c r="IJ30" s="190"/>
      <c r="IK30" s="190"/>
      <c r="IL30" s="190"/>
      <c r="IM30" s="190"/>
      <c r="IN30" s="190"/>
      <c r="IO30" s="190"/>
      <c r="IP30" s="190"/>
      <c r="IQ30" s="190"/>
      <c r="IR30" s="190"/>
      <c r="IS30" s="190"/>
      <c r="IT30" s="190"/>
      <c r="IU30" s="190"/>
      <c r="IV30" s="190"/>
      <c r="IW30" s="190"/>
      <c r="IX30" s="190"/>
      <c r="IY30" s="190"/>
      <c r="IZ30" s="190"/>
      <c r="JA30" s="190"/>
      <c r="JB30" s="190"/>
      <c r="JC30" s="190"/>
      <c r="JD30" s="238"/>
      <c r="JE30" s="238"/>
      <c r="JF30" s="238"/>
      <c r="JG30" s="238"/>
      <c r="JH30" s="238"/>
      <c r="JI30" s="238"/>
      <c r="JJ30" s="238"/>
      <c r="JK30" s="238"/>
      <c r="JL30" s="238"/>
      <c r="JM30" s="238"/>
      <c r="JN30" s="239"/>
      <c r="JO30" s="193"/>
      <c r="JP30" s="193"/>
      <c r="JQ30" s="193"/>
      <c r="JR30" s="193"/>
      <c r="JS30" s="193"/>
      <c r="JT30" s="193"/>
      <c r="JU30" s="193"/>
      <c r="JV30" s="193"/>
      <c r="JW30" s="193"/>
      <c r="JX30" s="193"/>
      <c r="JY30" s="193"/>
      <c r="JZ30" s="193"/>
      <c r="KA30" s="193"/>
      <c r="KB30" s="193"/>
      <c r="KC30" s="193"/>
      <c r="KD30" s="193"/>
      <c r="KE30" s="193"/>
      <c r="KF30" s="193"/>
      <c r="KG30" s="193"/>
      <c r="KH30" s="193"/>
      <c r="KI30" s="193"/>
      <c r="KJ30" s="193"/>
      <c r="KK30" s="193"/>
      <c r="KL30" s="193"/>
      <c r="KM30" s="193"/>
      <c r="KN30" s="193"/>
      <c r="KO30" s="193"/>
      <c r="KP30" s="193"/>
      <c r="KQ30" s="193"/>
      <c r="KR30" s="193"/>
      <c r="KS30" s="193"/>
      <c r="KT30" s="193"/>
      <c r="KU30" s="193"/>
      <c r="KV30" s="193"/>
      <c r="KW30" s="193"/>
      <c r="KX30" s="193"/>
      <c r="KY30" s="193"/>
      <c r="KZ30" s="193"/>
      <c r="LA30" s="193"/>
      <c r="LB30" s="192"/>
      <c r="LC30" s="235" t="str">
        <f t="shared" si="4"/>
        <v/>
      </c>
      <c r="LD30" s="240" t="str" cm="1">
        <f t="array" ref="LD30">IFERROR((((D30/FRACAS!$AY$1)*60
)-(SUMPRODUCT((FRACAS!$B$5:$B$8970=D$4)*(FRACAS!$D$5:$D$8970&lt;=D30)*(IFERROR(FRACAS!$AM$5:$AM$8970,0)))
))/((D30/FRACAS!$AY$1)*60),"")</f>
        <v/>
      </c>
      <c r="LE30" s="240" t="str" cm="1">
        <f t="array" ref="LE30">IFERROR((((E30/FRACAS!$AY$1)*60
)-(SUMPRODUCT((FRACAS!$B$5:$B$8970=E$4)*(FRACAS!$D$5:$D$8970&lt;=E30)*(IFERROR(FRACAS!$AM$5:$AM$8970,0)))
))/((E30/FRACAS!$AY$1)*60),"")</f>
        <v/>
      </c>
      <c r="LF30" s="240" t="str" cm="1">
        <f t="array" ref="LF30">IFERROR((((F30/FRACAS!$AY$1)*60
)-(SUMPRODUCT((FRACAS!$B$5:$B$8970=F$4)*(FRACAS!$D$5:$D$8970&lt;=F30)*(IFERROR(FRACAS!$AM$5:$AM$8970,0)))
))/((F30/FRACAS!$AY$1)*60),"")</f>
        <v/>
      </c>
      <c r="LG30" s="240" t="str" cm="1">
        <f t="array" ref="LG30">IFERROR((((G30/FRACAS!$AY$1)*60
)-(SUMPRODUCT((FRACAS!$B$5:$B$8970=G$4)*(FRACAS!$D$5:$D$8970&lt;=G30)*(IFERROR(FRACAS!$AM$5:$AM$8970,0)))
))/((G30/FRACAS!$AY$1)*60),"")</f>
        <v/>
      </c>
      <c r="LH30" s="240" t="str" cm="1">
        <f t="array" ref="LH30">IFERROR((((H30/FRACAS!$AY$1)*60
)-(SUMPRODUCT((FRACAS!$B$5:$B$8970=H$4)*(FRACAS!$D$5:$D$8970&lt;=H30)*(IFERROR(FRACAS!$AM$5:$AM$8970,0)))
))/((H30/FRACAS!$AY$1)*60),"")</f>
        <v/>
      </c>
      <c r="LI30" s="240" t="str" cm="1">
        <f t="array" ref="LI30">IFERROR((((I30/FRACAS!$AY$1)*60
)-(SUMPRODUCT((FRACAS!$B$5:$B$8970=I$4)*(FRACAS!$D$5:$D$8970&lt;=I30)*(IFERROR(FRACAS!$AM$5:$AM$8970,0)))
))/((I30/FRACAS!$AY$1)*60),"")</f>
        <v/>
      </c>
      <c r="LJ30" s="240" t="str" cm="1">
        <f t="array" ref="LJ30">IFERROR((((J30/FRACAS!$AY$1)*60
)-(SUMPRODUCT((FRACAS!$B$5:$B$8970=J$4)*(FRACAS!$D$5:$D$8970&lt;=J30)*(IFERROR(FRACAS!$AM$5:$AM$8970,0)))
))/((J30/FRACAS!$AY$1)*60),"")</f>
        <v/>
      </c>
      <c r="LK30" s="240" t="str" cm="1">
        <f t="array" ref="LK30">IFERROR((((K30/FRACAS!$AY$1)*60
)-(SUMPRODUCT((FRACAS!$B$5:$B$8970=K$4)*(FRACAS!$D$5:$D$8970&lt;=K30)*(IFERROR(FRACAS!$AM$5:$AM$8970,0)))
))/((K30/FRACAS!$AY$1)*60),"")</f>
        <v/>
      </c>
      <c r="LL30" s="240" t="str" cm="1">
        <f t="array" ref="LL30">IFERROR((((L30/FRACAS!$AY$1)*60
)-(SUMPRODUCT((FRACAS!$B$5:$B$8970=L$4)*(FRACAS!$D$5:$D$8970&lt;=L30)*(IFERROR(FRACAS!$AM$5:$AM$8970,0)))
))/((L30/FRACAS!$AY$1)*60),"")</f>
        <v/>
      </c>
      <c r="LM30" s="240" t="str" cm="1">
        <f t="array" ref="LM30">IFERROR((((M30/FRACAS!$AY$1)*60
)-(SUMPRODUCT((FRACAS!$B$5:$B$8970=M$4)*(FRACAS!$D$5:$D$8970&lt;=M30)*(IFERROR(FRACAS!$AM$5:$AM$8970,0)))
))/((M30/FRACAS!$AY$1)*60),"")</f>
        <v/>
      </c>
      <c r="LN30" s="240" t="str" cm="1">
        <f t="array" ref="LN30">IFERROR((((N30/FRACAS!$AY$1)*60
)-(SUMPRODUCT((FRACAS!$B$5:$B$8970=N$4)*(FRACAS!$D$5:$D$8970&lt;=N30)*(IFERROR(FRACAS!$AM$5:$AM$8970,0)))
))/((N30/FRACAS!$AY$1)*60),"")</f>
        <v/>
      </c>
      <c r="LO30" s="240" t="str" cm="1">
        <f t="array" ref="LO30">IFERROR((((O30/FRACAS!$AY$1)*60
)-(SUMPRODUCT((FRACAS!$B$5:$B$8970=O$4)*(FRACAS!$D$5:$D$8970&lt;=O30)*(IFERROR(FRACAS!$AM$5:$AM$8970,0)))
))/((O30/FRACAS!$AY$1)*60),"")</f>
        <v/>
      </c>
      <c r="LP30" s="240" t="str" cm="1">
        <f t="array" ref="LP30">IFERROR((((P30/FRACAS!$AY$1)*60
)-(SUMPRODUCT((FRACAS!$B$5:$B$8970=P$4)*(FRACAS!$D$5:$D$8970&lt;=P30)*(IFERROR(FRACAS!$AM$5:$AM$8970,0)))
))/((P30/FRACAS!$AY$1)*60),"")</f>
        <v/>
      </c>
      <c r="LQ30" s="240" t="str" cm="1">
        <f t="array" ref="LQ30">IFERROR((((Q30/FRACAS!$AY$1)*60
)-(SUMPRODUCT((FRACAS!$B$5:$B$8970=Q$4)*(FRACAS!$D$5:$D$8970&lt;=Q30)*(IFERROR(FRACAS!$AM$5:$AM$8970,0)))
))/((Q30/FRACAS!$AY$1)*60),"")</f>
        <v/>
      </c>
      <c r="LR30" s="240" t="str" cm="1">
        <f t="array" ref="LR30">IFERROR((((R30/FRACAS!$AY$1)*60
)-(SUMPRODUCT((FRACAS!$B$5:$B$8970=R$4)*(FRACAS!$D$5:$D$8970&lt;=R30)*(IFERROR(FRACAS!$AM$5:$AM$8970,0)))
))/((R30/FRACAS!$AY$1)*60),"")</f>
        <v/>
      </c>
      <c r="LS30" s="240" t="str" cm="1">
        <f t="array" ref="LS30">IFERROR((((S30/FRACAS!$AY$1)*60
)-(SUMPRODUCT((FRACAS!$B$5:$B$8970=S$4)*(FRACAS!$D$5:$D$8970&lt;=S30)*(IFERROR(FRACAS!$AM$5:$AM$8970,0)))
))/((S30/FRACAS!$AY$1)*60),"")</f>
        <v/>
      </c>
      <c r="LT30" s="240" t="str" cm="1">
        <f t="array" ref="LT30">IFERROR((((T30/FRACAS!$AY$1)*60
)-(SUMPRODUCT((FRACAS!$B$5:$B$8970=T$4)*(FRACAS!$D$5:$D$8970&lt;=T30)*(IFERROR(FRACAS!$AM$5:$AM$8970,0)))
))/((T30/FRACAS!$AY$1)*60),"")</f>
        <v/>
      </c>
      <c r="LU30" s="240" t="str" cm="1">
        <f t="array" ref="LU30">IFERROR((((U30/FRACAS!$AY$1)*60
)-(SUMPRODUCT((FRACAS!$B$5:$B$8970=U$4)*(FRACAS!$D$5:$D$8970&lt;=U30)*(IFERROR(FRACAS!$AM$5:$AM$8970,0)))
))/((U30/FRACAS!$AY$1)*60),"")</f>
        <v/>
      </c>
      <c r="LV30" s="240" t="str" cm="1">
        <f t="array" ref="LV30">IFERROR(
    (((V30/FRACAS!$AY$1)*60))
    /
    (((V30/FRACAS!$AY$1)*60) + SUMPRODUCT((FRACAS!$B$5:$B$8970=V$4)*(FRACAS!$D$5:$D$8970&lt;=V30)*(IFERROR(FRACAS!$AM$5:$AM$8970,0)))
    ),"")</f>
        <v/>
      </c>
      <c r="LW30" s="240" t="str" cm="1">
        <f t="array" ref="LW30">IFERROR(
    (((W30/FRACAS!$AY$1)*60))
    /
    (((W30/FRACAS!$AY$1)*60) + SUMPRODUCT((FRACAS!$B$5:$B$8970=W$4)*(FRACAS!$D$5:$D$8970&lt;=W30)*(IFERROR(FRACAS!$AM$5:$AM$8970,0)))
    ),"")</f>
        <v/>
      </c>
      <c r="LX30" s="240" t="str" cm="1">
        <f t="array" ref="LX30">IFERROR(
    (((X30/FRACAS!$AY$1)*60))
    /
    (((X30/FRACAS!$AY$1)*60) + SUMPRODUCT((FRACAS!$B$5:$B$8970=X$4)*(FRACAS!$D$5:$D$8970&lt;=X30)*(IFERROR(FRACAS!$AM$5:$AM$8970,0)))
    ),"")</f>
        <v/>
      </c>
      <c r="LY30" s="240" t="str" cm="1">
        <f t="array" ref="LY30">IFERROR(
    (((Y30/FRACAS!$AY$1)*60))
    /
    (((Y30/FRACAS!$AY$1)*60) + SUMPRODUCT((FRACAS!$B$5:$B$8970=Y$4)*(FRACAS!$D$5:$D$8970&lt;=Y30)*(IFERROR(FRACAS!$AM$5:$AM$8970,0)))
    ),"")</f>
        <v/>
      </c>
      <c r="LZ30" s="240" t="str" cm="1">
        <f t="array" ref="LZ30">IFERROR(
    (((Z30/FRACAS!$AY$1)*60))
    /
    (((Z30/FRACAS!$AY$1)*60) + SUMPRODUCT((FRACAS!$B$5:$B$8970=Z$4)*(FRACAS!$D$5:$D$8970&lt;=Z30)*(IFERROR(FRACAS!$AM$5:$AM$8970,0)))
    ),"")</f>
        <v/>
      </c>
      <c r="MA30" s="240" t="str" cm="1">
        <f t="array" ref="MA30">IFERROR(
    (((AA30/FRACAS!$AY$1)*60))
    /
    (((AA30/FRACAS!$AY$1)*60) + SUMPRODUCT((FRACAS!$B$5:$B$8970=AA$4)*(FRACAS!$D$5:$D$8970&lt;=AA30)*(IFERROR(FRACAS!$AM$5:$AM$8970,0)))
    ),"")</f>
        <v/>
      </c>
      <c r="MB30" s="240" t="str" cm="1">
        <f t="array" ref="MB30">IFERROR(
    (((AB30/FRACAS!$AY$1)*60))
    /
    (((AB30/FRACAS!$AY$1)*60) + SUMPRODUCT((FRACAS!$B$5:$B$8970=AB$4)*(FRACAS!$D$5:$D$8970&lt;=AB30)*(IFERROR(FRACAS!$AM$5:$AM$8970,0)))
    ),"")</f>
        <v/>
      </c>
      <c r="MC30" s="240" t="str" cm="1">
        <f t="array" ref="MC30">IFERROR(
    (((AC30/FRACAS!$AY$1)*60))
    /
    (((AC30/FRACAS!$AY$1)*60) + SUMPRODUCT((FRACAS!$B$5:$B$8970=AC$4)*(FRACAS!$D$5:$D$8970&lt;=AC30)*(IFERROR(FRACAS!$AM$5:$AM$8970,0)))
    ),"")</f>
        <v/>
      </c>
      <c r="MD30" s="240" t="str" cm="1">
        <f t="array" ref="MD30">IFERROR(
    (((AD30/FRACAS!$AY$1)*60))
    /
    (((AD30/FRACAS!$AY$1)*60) + SUMPRODUCT((FRACAS!$B$5:$B$8970=AD$4)*(FRACAS!$D$5:$D$8970&lt;=AD30)*(IFERROR(FRACAS!$AM$5:$AM$8970,0)))
    ),"")</f>
        <v/>
      </c>
      <c r="ME30" s="240" t="str" cm="1">
        <f t="array" ref="ME30">IFERROR(
    (((AE30/FRACAS!$AY$1)*60))
    /
    (((AE30/FRACAS!$AY$1)*60) + SUMPRODUCT((FRACAS!$B$5:$B$8970=AE$4)*(FRACAS!$D$5:$D$8970&lt;=AE30)*(IFERROR(FRACAS!$AM$5:$AM$8970,0)))
    ),"")</f>
        <v/>
      </c>
      <c r="MF30" s="240" t="str" cm="1">
        <f t="array" ref="MF30">IFERROR(
    (((AF30/FRACAS!$AY$1)*60))
    /
    (((AF30/FRACAS!$AY$1)*60) + SUMPRODUCT((FRACAS!$B$5:$B$8970=AF$4)*(FRACAS!$D$5:$D$8970&lt;=AF30)*(IFERROR(FRACAS!$AM$5:$AM$8970,0)))
    ),"")</f>
        <v/>
      </c>
      <c r="MG30" s="240" t="str" cm="1">
        <f t="array" ref="MG30">IFERROR(
    (((AG30/FRACAS!$AY$1)*60))
    /
    (((AG30/FRACAS!$AY$1)*60) + SUMPRODUCT((FRACAS!$B$5:$B$8970=AG$4)*(FRACAS!$D$5:$D$8970&lt;=AG30)*(IFERROR(FRACAS!$AM$5:$AM$8970,0)))
    ),"")</f>
        <v/>
      </c>
      <c r="MH30" s="240" t="str" cm="1">
        <f t="array" ref="MH30">IFERROR(
    (((AH30/FRACAS!$AY$1)*60))
    /
    (((AH30/FRACAS!$AY$1)*60) + SUMPRODUCT((FRACAS!$B$5:$B$8970=AH$4)*(FRACAS!$D$5:$D$8970&lt;=AH30)*(IFERROR(FRACAS!$AM$5:$AM$8970,0)))
    ),"")</f>
        <v/>
      </c>
      <c r="MI30" s="240" t="str" cm="1">
        <f t="array" ref="MI30">IFERROR(
    (((AI30/FRACAS!$AY$1)*60))
    /
    (((AI30/FRACAS!$AY$1)*60) + SUMPRODUCT((FRACAS!$B$5:$B$8970=AI$4)*(FRACAS!$D$5:$D$8970&lt;=AI30)*(IFERROR(FRACAS!$AM$5:$AM$8970,0)))
    ),"")</f>
        <v/>
      </c>
      <c r="MJ30" s="240" t="str" cm="1">
        <f t="array" ref="MJ30">IFERROR(
    (((AJ30/FRACAS!$AY$1)*60))
    /
    (((AJ30/FRACAS!$AY$1)*60) + SUMPRODUCT((FRACAS!$B$5:$B$8970=AJ$4)*(FRACAS!$D$5:$D$8970&lt;=AJ30)*(IFERROR(FRACAS!$AM$5:$AM$8970,0)))
    ),"")</f>
        <v/>
      </c>
      <c r="MK30" s="240" t="str" cm="1">
        <f t="array" ref="MK30">IFERROR(
    (((AK30/FRACAS!$AY$1)*60))
    /
    (((AK30/FRACAS!$AY$1)*60) + SUMPRODUCT((FRACAS!$B$5:$B$8970=AK$4)*(FRACAS!$D$5:$D$8970&lt;=AK30)*(IFERROR(FRACAS!$AM$5:$AM$8970,0)))
    ),"")</f>
        <v/>
      </c>
      <c r="ML30" s="240" t="str" cm="1">
        <f t="array" ref="ML30">IFERROR(
    (((AL30/FRACAS!$AY$1)*60))
    /
    (((AL30/FRACAS!$AY$1)*60) + SUMPRODUCT((FRACAS!$B$5:$B$8970=AL$4)*(FRACAS!$D$5:$D$8970&lt;=AL30)*(IFERROR(FRACAS!$AM$5:$AM$8970,0)))
    ),"")</f>
        <v/>
      </c>
      <c r="MM30" s="240" t="str" cm="1">
        <f t="array" ref="MM30">IFERROR(
    (((AM30/FRACAS!$AY$1)*60))
    /
    (((AM30/FRACAS!$AY$1)*60) + SUMPRODUCT((FRACAS!$B$5:$B$8970=AM$4)*(FRACAS!$D$5:$D$8970&lt;=AM30)*(IFERROR(FRACAS!$AM$5:$AM$8970,0)))
    ),"")</f>
        <v/>
      </c>
      <c r="MN30" s="240" t="str" cm="1">
        <f t="array" ref="MN30">IFERROR(
    (((AN30/FRACAS!$AY$1)*60))
    /
    (((AN30/FRACAS!$AY$1)*60) + SUMPRODUCT((FRACAS!$B$5:$B$8970=AN$4)*(FRACAS!$D$5:$D$8970&lt;=AN30)*(IFERROR(FRACAS!$AM$5:$AM$8970,0)))
    ),"")</f>
        <v/>
      </c>
      <c r="MO30" s="240" t="str" cm="1">
        <f t="array" ref="MO30">IFERROR(
    (((AO30/FRACAS!$AY$1)*60))
    /
    (((AO30/FRACAS!$AY$1)*60) + SUMPRODUCT((FRACAS!$B$5:$B$8970=AO$4)*(FRACAS!$D$5:$D$8970&lt;=AO30)*(IFERROR(FRACAS!$AM$5:$AM$8970,0)))
    ),"")</f>
        <v/>
      </c>
      <c r="MP30" s="240" t="str" cm="1">
        <f t="array" ref="MP30">IFERROR(
    (((AP30/FRACAS!$AY$1)*60))
    /
    (((AP30/FRACAS!$AY$1)*60) + SUMPRODUCT((FRACAS!$B$5:$B$8970=AP$4)*(FRACAS!$D$5:$D$8970&lt;=AP30)*(IFERROR(FRACAS!$AM$5:$AM$8970,0)))
    ),"")</f>
        <v/>
      </c>
      <c r="MQ30" s="240" t="str" cm="1">
        <f t="array" ref="MQ30">IFERROR(
    (((AQ30/FRACAS!$AY$1)*60))
    /
    (((AQ30/FRACAS!$AY$1)*60) + SUMPRODUCT((FRACAS!$B$5:$B$8970=AQ$4)*(FRACAS!$D$5:$D$8970&lt;=AQ30)*(IFERROR(FRACAS!$AM$5:$AM$8970,0)))
    ),"")</f>
        <v/>
      </c>
      <c r="MR30" s="194"/>
      <c r="MS30" s="194"/>
      <c r="MT30" s="194"/>
      <c r="MU30" s="194"/>
      <c r="MV30" s="194"/>
      <c r="MW30" s="194"/>
      <c r="MX30" s="194"/>
      <c r="MY30" s="194"/>
      <c r="MZ30" s="194"/>
      <c r="NA30" s="195"/>
      <c r="ND30" s="241">
        <f t="shared" si="6"/>
        <v>0</v>
      </c>
      <c r="NE30" s="242" t="str">
        <f t="shared" si="7"/>
        <v/>
      </c>
      <c r="NF30" s="193" t="str" cm="1">
        <f t="array" ref="NF30">IF($ND30=0,"",(IFERROR( (IFERROR($ND30/FRACAS!$AY$1*60,0) - SUMPRODUCT( (FRACAS!$K$5:$K$8972=NF$2) * IFERROR(FRACAS!$AN$5:$AN$8972,0) ) ) / IFERROR($ND30/FRACAS!$AY$1*60,0), 1 )))</f>
        <v/>
      </c>
      <c r="NG30" s="193" t="str" cm="1">
        <f t="array" ref="NG30">IF($ND30=0,"",(IFERROR( (IFERROR($ND30/FRACAS!$AY$1*60,0) - SUMPRODUCT( (FRACAS!$K$5:$K$8972=NG$2) * IFERROR(FRACAS!$AN$5:$AN$8972,0) ) ) / IFERROR($ND30/FRACAS!$AY$1*60,0), 1 )))</f>
        <v/>
      </c>
      <c r="NH30" s="193" t="str" cm="1">
        <f t="array" ref="NH30">IF($ND30=0,"",(IFERROR( (IFERROR($ND30/FRACAS!$AY$1*60,0) - SUMPRODUCT( (FRACAS!$K$5:$K$8972=NH$2) * IFERROR(FRACAS!$AN$5:$AN$8972,0) ) ) / IFERROR($ND30/FRACAS!$AY$1*60,0), 1 )))</f>
        <v/>
      </c>
      <c r="NI30" s="193" t="str" cm="1">
        <f t="array" ref="NI30">IF($ND30=0,"",(IFERROR( (IFERROR($ND30/FRACAS!$AY$1*60,0) - SUMPRODUCT( (FRACAS!$K$5:$K$8972=NI$2) * IFERROR(FRACAS!$AN$5:$AN$8972,0) ) ) / IFERROR($ND30/FRACAS!$AY$1*60,0), 1 )))</f>
        <v/>
      </c>
      <c r="NJ30" s="193" t="str" cm="1">
        <f t="array" ref="NJ30">IF($ND30=0,"",(IFERROR( (IFERROR($ND30/FRACAS!$AY$1*60,0) - SUMPRODUCT( (FRACAS!$K$5:$K$8972=NJ$2) * IFERROR(FRACAS!$AN$5:$AN$8972,0) ) ) / IFERROR($ND30/FRACAS!$AY$1*60,0), 1 )))</f>
        <v/>
      </c>
      <c r="NK30" s="193" t="str" cm="1">
        <f t="array" ref="NK30">IF($ND30=0,"",(IFERROR( (IFERROR($ND30/FRACAS!$AY$1*60,0) - SUMPRODUCT( (FRACAS!$K$5:$K$8972=NK$2) * IFERROR(FRACAS!$AN$5:$AN$8972,0) ) ) / IFERROR($ND30/FRACAS!$AY$1*60,0), 1 )))</f>
        <v/>
      </c>
      <c r="NL30" s="193" t="str" cm="1">
        <f t="array" ref="NL30">IF($ND30=0,"",(IFERROR( (IFERROR($ND30/FRACAS!$AY$1*60,0) - SUMPRODUCT( (FRACAS!$K$5:$K$8972=NL$2) * IFERROR(FRACAS!$AN$5:$AN$8972,0) ) ) / IFERROR($ND30/FRACAS!$AY$1*60,0), 1 )))</f>
        <v/>
      </c>
      <c r="NM30" s="193" t="str" cm="1">
        <f t="array" ref="NM30">IF($ND30=0,"",(IFERROR( (IFERROR($ND30/FRACAS!$AY$1*60,0) - SUMPRODUCT( (FRACAS!$K$5:$K$8972=NM$2) * IFERROR(FRACAS!$AN$5:$AN$8972,0) ) ) / IFERROR($ND30/FRACAS!$AY$1*60,0), 1 )))</f>
        <v/>
      </c>
      <c r="NN30" s="193" t="str" cm="1">
        <f t="array" ref="NN30">IF($ND30=0,"",(IFERROR( (IFERROR($ND30/FRACAS!$AY$1*60,0) - SUMPRODUCT( (FRACAS!$K$5:$K$8972=NN$2) * IFERROR(FRACAS!$AN$5:$AN$8972,0) ) ) / IFERROR($ND30/FRACAS!$AY$1*60,0), 1 )))</f>
        <v/>
      </c>
      <c r="NO30" s="193" t="str" cm="1">
        <f t="array" ref="NO30">IF($ND30=0,"",(IFERROR( (IFERROR($ND30/FRACAS!$AY$1*60,0) - SUMPRODUCT( (FRACAS!$K$5:$K$8972=NO$2) * IFERROR(FRACAS!$AN$5:$AN$8972,0) ) ) / IFERROR($ND30/FRACAS!$AY$1*60,0), 1 )))</f>
        <v/>
      </c>
      <c r="NP30" s="193" t="str" cm="1">
        <f t="array" ref="NP30">IF($ND30=0,"",(IFERROR( (IFERROR($ND30/FRACAS!$AY$1*60,0) - SUMPRODUCT( (FRACAS!$K$5:$K$8972=NP$2) * IFERROR(FRACAS!$AN$5:$AN$8972,0) ) ) / IFERROR($ND30/FRACAS!$AY$1*60,0), 1 )))</f>
        <v/>
      </c>
      <c r="NQ30" s="193" t="str" cm="1">
        <f t="array" ref="NQ30">IF($ND30=0,"",(IFERROR( (IFERROR($ND30/FRACAS!$AY$1*60,0) - SUMPRODUCT( (FRACAS!$K$5:$K$8972=NQ$2) * IFERROR(FRACAS!$AN$5:$AN$8972,0) ) ) / IFERROR($ND30/FRACAS!$AY$1*60,0), 1 )))</f>
        <v/>
      </c>
      <c r="NR30" s="193" t="str" cm="1">
        <f t="array" ref="NR30">IF($ND30=0,"",(IFERROR( (IFERROR($ND30/FRACAS!$AY$1*60,0) - SUMPRODUCT( (FRACAS!$K$5:$K$8972=NR$2) * IFERROR(FRACAS!$AN$5:$AN$8972,0) ) ) / IFERROR($ND30/FRACAS!$AY$1*60,0), 1 )))</f>
        <v/>
      </c>
      <c r="NS30" s="193" t="str" cm="1">
        <f t="array" ref="NS30">IF($ND30=0,"",(IFERROR( (IFERROR($ND30/FRACAS!$AY$1*60,0) - SUMPRODUCT( (FRACAS!$K$5:$K$8972=NS$2) * IFERROR(FRACAS!$AN$5:$AN$8972,0) ) ) / IFERROR($ND30/FRACAS!$AY$1*60,0), 1 )))</f>
        <v/>
      </c>
      <c r="NT30" s="193" t="str" cm="1">
        <f t="array" ref="NT30">IF($ND30=0,"",(IFERROR( (IFERROR($ND30/FRACAS!$AY$1*60,0) - SUMPRODUCT( (FRACAS!$K$5:$K$8972=NT$2) * IFERROR(FRACAS!$AN$5:$AN$8972,0) ) ) / IFERROR($ND30/FRACAS!$AY$1*60,0), 1 )))</f>
        <v/>
      </c>
      <c r="NU30" s="193" t="str" cm="1">
        <f t="array" ref="NU30">IF($ND30=0,"",(IFERROR( (IFERROR($ND30/FRACAS!$AY$1*60,0) - SUMPRODUCT( (FRACAS!$K$5:$K$8972=NU$2) * IFERROR(FRACAS!$AN$5:$AN$8972,0) ) ) / IFERROR($ND30/FRACAS!$AY$1*60,0), 1 )))</f>
        <v/>
      </c>
      <c r="NV30" s="193" t="str" cm="1">
        <f t="array" ref="NV30">IF($ND30=0,"",(IFERROR( (IFERROR($ND30/FRACAS!$AY$1*60,0) - SUMPRODUCT( (FRACAS!$K$5:$K$8972=NV$2) * IFERROR(FRACAS!$AN$5:$AN$8972,0) ) ) / IFERROR($ND30/FRACAS!$AY$1*60,0), 1 )))</f>
        <v/>
      </c>
      <c r="NW30" s="193" t="str" cm="1">
        <f t="array" ref="NW30">IF($ND30=0,"",(IFERROR( (IFERROR($ND30/FRACAS!$AY$1*60,0) - SUMPRODUCT( (FRACAS!$K$5:$K$8972=NW$2) * IFERROR(FRACAS!$AN$5:$AN$8972,0) ) ) / IFERROR($ND30/FRACAS!$AY$1*60,0), 1 )))</f>
        <v/>
      </c>
      <c r="NX30" s="193" t="str" cm="1">
        <f t="array" ref="NX30">IF($ND30=0,"",(IFERROR( (IFERROR($ND30/FRACAS!$AY$1*60,0) - SUMPRODUCT( (FRACAS!$K$5:$K$8972=NX$2) * IFERROR(FRACAS!$AN$5:$AN$8972,0) ) ) / IFERROR($ND30/FRACAS!$AY$1*60,0), 1 )))</f>
        <v/>
      </c>
      <c r="NY30" s="193" t="str" cm="1">
        <f t="array" ref="NY30">IF($ND30=0,"",(IFERROR( (IFERROR($ND30/FRACAS!$AY$1*60,0) - SUMPRODUCT( (FRACAS!$K$5:$K$8972=NY$2) * IFERROR(FRACAS!$AN$5:$AN$8972,0) ) ) / IFERROR($ND30/FRACAS!$AY$1*60,0), 1 )))</f>
        <v/>
      </c>
      <c r="NZ30" s="193" t="str" cm="1">
        <f t="array" ref="NZ30">IF($ND30=0,"",(IFERROR( (IFERROR($ND30/FRACAS!$AY$1*60,0) - SUMPRODUCT( (FRACAS!$K$5:$K$8972=NZ$2) * IFERROR(FRACAS!$AN$5:$AN$8972,0) ) ) / IFERROR($ND30/FRACAS!$AY$1*60,0), 1 )))</f>
        <v/>
      </c>
      <c r="OA30" s="193" t="str" cm="1">
        <f t="array" ref="OA30">IF($ND30=0,"",(IFERROR( (IFERROR($ND30/FRACAS!$AY$1*60,0) - SUMPRODUCT( (FRACAS!$K$5:$K$8972=OA$2) * IFERROR(FRACAS!$AN$5:$AN$8972,0) ) ) / IFERROR($ND30/FRACAS!$AY$1*60,0), 1 )))</f>
        <v/>
      </c>
      <c r="OB30" s="193" t="str" cm="1">
        <f t="array" ref="OB30">IF($ND30=0,"",(IFERROR( (IFERROR($ND30/FRACAS!$AY$1*60,0) - SUMPRODUCT( (FRACAS!$K$5:$K$8972=OB$2) * IFERROR(FRACAS!$AN$5:$AN$8972,0) ) ) / IFERROR($ND30/FRACAS!$AY$1*60,0), 1 )))</f>
        <v/>
      </c>
      <c r="OC30" s="193" t="str" cm="1">
        <f t="array" ref="OC30">IF($ND30=0,"",(IFERROR( (IFERROR($ND30/FRACAS!$AY$1*60,0) - SUMPRODUCT( (FRACAS!$K$5:$K$8972=OC$2) * IFERROR(FRACAS!$AN$5:$AN$8972,0) ) ) / IFERROR($ND30/FRACAS!$AY$1*60,0), 1 )))</f>
        <v/>
      </c>
      <c r="OD30" s="193" t="str" cm="1">
        <f t="array" ref="OD30">IF($ND30=0,"",(IFERROR( (IFERROR($ND30/FRACAS!$AY$1*60,0) - SUMPRODUCT( (FRACAS!$K$5:$K$8972=OD$2) * IFERROR(FRACAS!$AN$5:$AN$8972,0) ) ) / IFERROR($ND30/FRACAS!$AY$1*60,0), 1 )))</f>
        <v/>
      </c>
      <c r="OE30" s="193" t="str" cm="1">
        <f t="array" ref="OE30">IF($ND30=0,"",(IFERROR( (IFERROR($ND30/FRACAS!$AY$1*60,0) - SUMPRODUCT( (FRACAS!$K$5:$K$8972=OE$2) * IFERROR(FRACAS!$AN$5:$AN$8972,0) ) ) / IFERROR($ND30/FRACAS!$AY$1*60,0), 1 )))</f>
        <v/>
      </c>
      <c r="OF30" s="193" t="str" cm="1">
        <f t="array" ref="OF30">IF($ND30=0,"",(IFERROR( (IFERROR($ND30/FRACAS!$AY$1*60,0) - SUMPRODUCT( (FRACAS!$K$5:$K$8972=OF$2) * IFERROR(FRACAS!$AN$5:$AN$8972,0) ) ) / IFERROR($ND30/FRACAS!$AY$1*60,0), 1 )))</f>
        <v/>
      </c>
      <c r="OG30" s="193" t="str" cm="1">
        <f t="array" ref="OG30">IF($ND30=0,"",(IFERROR( (IFERROR($ND30/FRACAS!$AY$1*60,0) - SUMPRODUCT( (FRACAS!$K$5:$K$8972=OG$2) * IFERROR(FRACAS!$AN$5:$AN$8972,0) ) ) / IFERROR($ND30/FRACAS!$AY$1*60,0), 1 )))</f>
        <v/>
      </c>
      <c r="OH30" s="193" t="str" cm="1">
        <f t="array" ref="OH30">IF($ND30=0,"",(IFERROR( (IFERROR($ND30/FRACAS!$AY$1*60,0) - SUMPRODUCT( (FRACAS!$K$5:$K$8972=OH$2) * IFERROR(FRACAS!$AN$5:$AN$8972,0) ) ) / IFERROR($ND30/FRACAS!$AY$1*60,0), 1 )))</f>
        <v/>
      </c>
      <c r="OI30" s="193" t="str" cm="1">
        <f t="array" ref="OI30">IF($ND30=0,"",(IFERROR( (IFERROR($ND30/FRACAS!$AY$1*60,0) - SUMPRODUCT( (FRACAS!$K$5:$K$8972=OI$2) * IFERROR(FRACAS!$AN$5:$AN$8972,0) ) ) / IFERROR($ND30/FRACAS!$AY$1*60,0), 1 )))</f>
        <v/>
      </c>
      <c r="OJ30" s="193" t="str" cm="1">
        <f t="array" ref="OJ30">IF($ND30=0,"",(IFERROR( (IFERROR($ND30/FRACAS!$AY$1*60,0) - SUMPRODUCT( (FRACAS!$K$5:$K$8972=OJ$2) * IFERROR(FRACAS!$AN$5:$AN$8972,0) ) ) / IFERROR($ND30/FRACAS!$AY$1*60,0), 1 )))</f>
        <v/>
      </c>
      <c r="OK30" s="193" t="str" cm="1">
        <f t="array" ref="OK30">IF($ND30=0,"",(IFERROR( (IFERROR($ND30/FRACAS!$AY$1*60,0) - SUMPRODUCT( (FRACAS!$K$5:$K$8972=OK$2) * IFERROR(FRACAS!$AN$5:$AN$8972,0) ) ) / IFERROR($ND30/FRACAS!$AY$1*60,0), 1 )))</f>
        <v/>
      </c>
      <c r="OL30" s="193" t="str" cm="1">
        <f t="array" ref="OL30">IF($ND30=0,"",(IFERROR( (IFERROR($ND30/FRACAS!$AY$1*60,0) - SUMPRODUCT( (FRACAS!$K$5:$K$8972=OL$2) * IFERROR(FRACAS!$AN$5:$AN$8972,0) ) ) / IFERROR($ND30/FRACAS!$AY$1*60,0), 1 )))</f>
        <v/>
      </c>
      <c r="OM30" s="193" t="str" cm="1">
        <f t="array" ref="OM30">IF($ND30=0,"",(IFERROR( (IFERROR($ND30/FRACAS!$AY$1*60,0) - SUMPRODUCT( (FRACAS!$K$5:$K$8972=OM$2) * IFERROR(FRACAS!$AN$5:$AN$8972,0) ) ) / IFERROR($ND30/FRACAS!$AY$1*60,0), 1 )))</f>
        <v/>
      </c>
      <c r="ON30" s="193" t="str" cm="1">
        <f t="array" ref="ON30">IF($ND30=0,"",(IFERROR( (IFERROR($ND30/FRACAS!$AY$1*60,0) - SUMPRODUCT( (FRACAS!$K$5:$K$8972=ON$2) * IFERROR(FRACAS!$AN$5:$AN$8972,0) ) ) / IFERROR($ND30/FRACAS!$AY$1*60,0), 1 )))</f>
        <v/>
      </c>
      <c r="OO30" s="193" t="str" cm="1">
        <f t="array" ref="OO30">IF($ND30=0,"",(IFERROR( (IFERROR($ND30/FRACAS!$AY$1*60,0) - SUMPRODUCT( (FRACAS!$K$5:$K$8972=OO$2) * IFERROR(FRACAS!$AN$5:$AN$8972,0) ) ) / IFERROR($ND30/FRACAS!$AY$1*60,0), 1 )))</f>
        <v/>
      </c>
      <c r="OP30" s="193" t="str" cm="1">
        <f t="array" ref="OP30">IF($ND30=0,"",(IFERROR( (IFERROR($ND30/FRACAS!$AY$1*60,0) - SUMPRODUCT( (FRACAS!$K$5:$K$8972=OP$2) * IFERROR(FRACAS!$AN$5:$AN$8972,0) ) ) / IFERROR($ND30/FRACAS!$AY$1*60,0), 1 )))</f>
        <v/>
      </c>
      <c r="OQ30" s="193" t="str" cm="1">
        <f t="array" ref="OQ30">IF($ND30=0,"",(IFERROR( (IFERROR($ND30/FRACAS!$AY$1*60,0) - SUMPRODUCT( (FRACAS!$K$5:$K$8972=OQ$2) * IFERROR(FRACAS!$AN$5:$AN$8972,0) ) ) / IFERROR($ND30/FRACAS!$AY$1*60,0), 1 )))</f>
        <v/>
      </c>
      <c r="OR30" s="193" t="str" cm="1">
        <f t="array" ref="OR30">IF($ND30=0,"",(IFERROR( (IFERROR($ND30/FRACAS!$AY$1*60,0) - SUMPRODUCT( (FRACAS!$K$5:$K$8972=OR$2) * IFERROR(FRACAS!$AN$5:$AN$8972,0) ) ) / IFERROR($ND30/FRACAS!$AY$1*60,0), 1 )))</f>
        <v/>
      </c>
      <c r="OS30" s="193" t="str" cm="1">
        <f t="array" ref="OS30">IF($ND30=0,"",(IFERROR( (IFERROR($ND30/FRACAS!$AY$1*60,0) - SUMPRODUCT( (FRACAS!$K$5:$K$8972=OS$2) * IFERROR(FRACAS!$AN$5:$AN$8972,0) ) ) / IFERROR($ND30/FRACAS!$AY$1*60,0), 1 )))</f>
        <v/>
      </c>
      <c r="OT30" s="243" t="str" cm="1">
        <f t="array" ref="OT30">IF($ND30=0,"",(IFERROR( (IFERROR($ND30/FRACAS!$AY$1*60,0) - SUMPRODUCT( (FRACAS!$K$5:$K$8972=OT$2) * IFERROR(FRACAS!$AN$5:$AN$8972,0) ) ) / IFERROR($ND30/FRACAS!$AY$1*60,0), 1 )))</f>
        <v/>
      </c>
    </row>
    <row r="31" spans="2:410" x14ac:dyDescent="0.2">
      <c r="B31" s="233"/>
      <c r="C31" s="259">
        <f>IF('[1]17.11.2025 IASI18 Mileage'!C31="","",'[1]17.11.2025 IASI18 Mileage'!C31)</f>
        <v>46153</v>
      </c>
      <c r="D31" s="201" t="str">
        <f>IF('[1]17.11.2025 IASI18 Mileage'!D31="","",'[1]17.11.2025 IASI18 Mileage'!D31)</f>
        <v/>
      </c>
      <c r="E31" s="201" t="str">
        <f>IF('[1]17.11.2025 IASI18 Mileage'!E31="","",'[1]17.11.2025 IASI18 Mileage'!E31)</f>
        <v/>
      </c>
      <c r="F31" s="201" t="str">
        <f>IF('[1]17.11.2025 IASI18 Mileage'!F31="","",'[1]17.11.2025 IASI18 Mileage'!F31)</f>
        <v/>
      </c>
      <c r="G31" s="201" t="str">
        <f>IF('[1]17.11.2025 IASI18 Mileage'!G31="","",'[1]17.11.2025 IASI18 Mileage'!G31)</f>
        <v/>
      </c>
      <c r="H31" s="201" t="str">
        <f>IF('[1]17.11.2025 IASI18 Mileage'!H31="","",'[1]17.11.2025 IASI18 Mileage'!H31)</f>
        <v/>
      </c>
      <c r="I31" s="201" t="str">
        <f>IF('[1]17.11.2025 IASI18 Mileage'!I31="","",'[1]17.11.2025 IASI18 Mileage'!I31)</f>
        <v/>
      </c>
      <c r="J31" s="201" t="str">
        <f>IF('[1]17.11.2025 IASI18 Mileage'!J31="","",'[1]17.11.2025 IASI18 Mileage'!J31)</f>
        <v/>
      </c>
      <c r="K31" s="201" t="str">
        <f>IF('[1]17.11.2025 IASI18 Mileage'!K31="","",'[1]17.11.2025 IASI18 Mileage'!K31)</f>
        <v/>
      </c>
      <c r="L31" s="201" t="str">
        <f>IF('[1]17.11.2025 IASI18 Mileage'!L31="","",'[1]17.11.2025 IASI18 Mileage'!L31)</f>
        <v/>
      </c>
      <c r="M31" s="201" t="str">
        <f>IF('[1]17.11.2025 IASI18 Mileage'!M31="","",'[1]17.11.2025 IASI18 Mileage'!M31)</f>
        <v/>
      </c>
      <c r="N31" s="201" t="str">
        <f>IF('[1]17.11.2025 IASI18 Mileage'!N31="","",'[1]17.11.2025 IASI18 Mileage'!N31)</f>
        <v/>
      </c>
      <c r="O31" s="201" t="str">
        <f>IF('[1]17.11.2025 IASI18 Mileage'!O31="","",'[1]17.11.2025 IASI18 Mileage'!O31)</f>
        <v/>
      </c>
      <c r="P31" s="201" t="str">
        <f>IF('[1]17.11.2025 IASI18 Mileage'!P31="","",'[1]17.11.2025 IASI18 Mileage'!P31)</f>
        <v/>
      </c>
      <c r="Q31" s="201" t="str">
        <f>IF('[1]17.11.2025 IASI18 Mileage'!Q31="","",'[1]17.11.2025 IASI18 Mileage'!Q31)</f>
        <v/>
      </c>
      <c r="R31" s="201" t="str">
        <f>IF('[1]17.11.2025 IASI18 Mileage'!R31="","",'[1]17.11.2025 IASI18 Mileage'!R31)</f>
        <v/>
      </c>
      <c r="S31" s="201" t="str">
        <f>IF('[1]17.11.2025 IASI18 Mileage'!S31="","",'[1]17.11.2025 IASI18 Mileage'!S31)</f>
        <v/>
      </c>
      <c r="T31" s="201" t="str">
        <f>IF('[1]17.11.2025 IASI18 Mileage'!T31="","",'[1]17.11.2025 IASI18 Mileage'!T31)</f>
        <v/>
      </c>
      <c r="U31" s="201" t="str">
        <f>IF('[1]17.11.2025 IASI18 Mileage'!U31="","",'[1]17.11.2025 IASI18 Mileage'!U31)</f>
        <v/>
      </c>
      <c r="V31" s="201"/>
      <c r="W31" s="201"/>
      <c r="X31" s="201"/>
      <c r="Y31" s="201"/>
      <c r="Z31" s="201"/>
      <c r="AA31" s="201"/>
      <c r="AB31" s="201"/>
      <c r="AC31" s="201"/>
      <c r="AD31" s="201"/>
      <c r="AE31" s="201"/>
      <c r="AF31" s="201"/>
      <c r="AG31" s="201"/>
      <c r="AH31" s="201"/>
      <c r="AI31" s="201"/>
      <c r="AJ31" s="201"/>
      <c r="AK31" s="201"/>
      <c r="AL31" s="201"/>
      <c r="AM31" s="201"/>
      <c r="AN31" s="201"/>
      <c r="AO31" s="201"/>
      <c r="AP31" s="201"/>
      <c r="AQ31" s="201"/>
      <c r="AR31" s="201"/>
      <c r="AS31" s="201"/>
      <c r="AT31" s="201"/>
      <c r="AU31" s="201"/>
      <c r="AV31" s="201"/>
      <c r="AW31" s="201"/>
      <c r="AX31" s="201"/>
      <c r="AY31" s="201"/>
      <c r="AZ31" s="201"/>
      <c r="BA31" s="202"/>
      <c r="BB31" s="184"/>
      <c r="BC31" s="184"/>
      <c r="BD31" s="234"/>
      <c r="BE31" s="234"/>
      <c r="BF31" s="234"/>
      <c r="BG31" s="234"/>
      <c r="BH31" s="234"/>
      <c r="BI31" s="234"/>
      <c r="BJ31" s="234"/>
      <c r="BK31" s="234"/>
      <c r="BL31" s="234"/>
      <c r="BM31" s="234"/>
      <c r="BN31" s="234"/>
      <c r="BO31" s="234"/>
      <c r="BP31" s="234"/>
      <c r="BQ31" s="234"/>
      <c r="BR31" s="234"/>
      <c r="BS31" s="234"/>
      <c r="BT31" s="234"/>
      <c r="BU31" s="234"/>
      <c r="BV31" s="234"/>
      <c r="BW31" s="234"/>
      <c r="BX31" s="234"/>
      <c r="BY31" s="234"/>
      <c r="BZ31" s="234"/>
      <c r="CA31" s="234"/>
      <c r="CB31" s="234"/>
      <c r="CC31" s="234"/>
      <c r="CD31" s="234"/>
      <c r="CE31" s="234"/>
      <c r="CF31" s="234"/>
      <c r="CG31" s="234"/>
      <c r="CH31" s="234"/>
      <c r="CI31" s="234"/>
      <c r="CJ31" s="234"/>
      <c r="CK31" s="234"/>
      <c r="CL31" s="234"/>
      <c r="CM31" s="234"/>
      <c r="CN31" s="234"/>
      <c r="CO31" s="234"/>
      <c r="CP31" s="234"/>
      <c r="CQ31" s="234"/>
      <c r="CR31" s="234"/>
      <c r="CS31" s="234"/>
      <c r="CT31" s="234"/>
      <c r="CU31" s="234"/>
      <c r="CV31" s="234"/>
      <c r="CW31" s="234"/>
      <c r="CX31" s="234"/>
      <c r="CY31" s="234"/>
      <c r="CZ31" s="234"/>
      <c r="DA31" s="234"/>
      <c r="DB31" s="234"/>
      <c r="DC31" s="184">
        <f t="shared" si="5"/>
        <v>0</v>
      </c>
      <c r="DD31" s="235" t="str">
        <f t="shared" si="3"/>
        <v/>
      </c>
      <c r="DE31" s="186">
        <f>IF(D31&gt; 0,(COUNTIFS(FRACAS!$B$5:$B$8972, D$4, FRACAS!$D$5:$D$8972, "&lt;="&amp;D31)), "" )</f>
        <v>0</v>
      </c>
      <c r="DF31" s="186">
        <f>IF(E31&gt; 0,(COUNTIFS(FRACAS!$B$5:$B$8972, E$4, FRACAS!$D$5:$D$8972, "&lt;="&amp;E31)), "" )</f>
        <v>0</v>
      </c>
      <c r="DG31" s="186">
        <f>IF(F31&gt; 0,(COUNTIFS(FRACAS!$B$5:$B$8972, F$4, FRACAS!$D$5:$D$8972, "&lt;="&amp;F31)), "" )</f>
        <v>0</v>
      </c>
      <c r="DH31" s="186">
        <f>IF(G31&gt; 0,(COUNTIFS(FRACAS!$B$5:$B$8972, G$4, FRACAS!$D$5:$D$8972, "&lt;="&amp;G31)), "" )</f>
        <v>0</v>
      </c>
      <c r="DI31" s="186">
        <f>IF(H31&gt; 0,(COUNTIFS(FRACAS!$B$5:$B$8972, H$4, FRACAS!$D$5:$D$8972, "&lt;="&amp;H31)), "" )</f>
        <v>0</v>
      </c>
      <c r="DJ31" s="186">
        <f>IF(I31&gt; 0,(COUNTIFS(FRACAS!$B$5:$B$8972, I$4, FRACAS!$D$5:$D$8972, "&lt;="&amp;I31)), "" )</f>
        <v>0</v>
      </c>
      <c r="DK31" s="186">
        <f>IF(J31&gt; 0,(COUNTIFS(FRACAS!$B$5:$B$8972, J$4, FRACAS!$D$5:$D$8972, "&lt;="&amp;J31)), "" )</f>
        <v>0</v>
      </c>
      <c r="DL31" s="186">
        <f>IF(K31&gt; 0,(COUNTIFS(FRACAS!$B$5:$B$8972, K$4, FRACAS!$D$5:$D$8972, "&lt;="&amp;K31)), "" )</f>
        <v>0</v>
      </c>
      <c r="DM31" s="186">
        <f>IF(L31&gt; 0,(COUNTIFS(FRACAS!$B$5:$B$8972, L$4, FRACAS!$D$5:$D$8972, "&lt;="&amp;L31)), "" )</f>
        <v>0</v>
      </c>
      <c r="DN31" s="186">
        <f>IF(M31&gt; 0,(COUNTIFS(FRACAS!$B$5:$B$8972, M$4, FRACAS!$D$5:$D$8972, "&lt;="&amp;M31)), "" )</f>
        <v>0</v>
      </c>
      <c r="DO31" s="186">
        <f>IF(N31&gt; 0,(COUNTIFS(FRACAS!$B$5:$B$8972, N$4, FRACAS!$D$5:$D$8972, "&lt;="&amp;N31)), "" )</f>
        <v>0</v>
      </c>
      <c r="DP31" s="186">
        <f>IF(O31&gt; 0,(COUNTIFS(FRACAS!$B$5:$B$8972, O$4, FRACAS!$D$5:$D$8972, "&lt;="&amp;O31)), "" )</f>
        <v>0</v>
      </c>
      <c r="DQ31" s="186">
        <f>IF(P31&gt; 0,(COUNTIFS(FRACAS!$B$5:$B$8972, P$4, FRACAS!$D$5:$D$8972, "&lt;="&amp;P31)), "" )</f>
        <v>0</v>
      </c>
      <c r="DR31" s="186">
        <f>IF(Q31&gt; 0,(COUNTIFS(FRACAS!$B$5:$B$8972, Q$4, FRACAS!$D$5:$D$8972, "&lt;="&amp;Q31)), "" )</f>
        <v>0</v>
      </c>
      <c r="DS31" s="186">
        <f>IF(R31&gt; 0,(COUNTIFS(FRACAS!$B$5:$B$8972, R$4, FRACAS!$D$5:$D$8972, "&lt;="&amp;R31)), "" )</f>
        <v>0</v>
      </c>
      <c r="DT31" s="186">
        <f>IF(S31&gt; 0,(COUNTIFS(FRACAS!$B$5:$B$8972, S$4, FRACAS!$D$5:$D$8972, "&lt;="&amp;S31)), "" )</f>
        <v>0</v>
      </c>
      <c r="DU31" s="186">
        <f>IF(T31&gt; 0,(COUNTIFS(FRACAS!$B$5:$B$8972, T$4, FRACAS!$D$5:$D$8972, "&lt;="&amp;T31)), "" )</f>
        <v>0</v>
      </c>
      <c r="DV31" s="186">
        <f>IF(U31&gt; 0,(COUNTIFS(FRACAS!$B$5:$B$8972, U$4, FRACAS!$D$5:$D$8972, "&lt;="&amp;U31)), "" )</f>
        <v>0</v>
      </c>
      <c r="DW31" s="186" t="str">
        <f>IF(V31&gt; 0,(COUNTIFS(FRACAS!$B$5:$B$8972, V$4, FRACAS!$D$5:$D$8972, "&lt;="&amp;V31)), "" )</f>
        <v/>
      </c>
      <c r="DX31" s="186" t="str">
        <f>IF(W31&gt; 0,(COUNTIFS(FRACAS!$B$5:$B$8972, W$4, FRACAS!$D$5:$D$8972, "&lt;="&amp;W31)), "" )</f>
        <v/>
      </c>
      <c r="DY31" s="186" t="str">
        <f>IF(X31&gt; 0,(COUNTIFS(FRACAS!$B$5:$B$8972, X$4, FRACAS!$D$5:$D$8972, "&lt;="&amp;X31)), "" )</f>
        <v/>
      </c>
      <c r="DZ31" s="186" t="str">
        <f>IF(Y31&gt; 0,(COUNTIFS(FRACAS!$B$5:$B$8972, Y$4, FRACAS!$D$5:$D$8972, "&lt;="&amp;Y31)), "" )</f>
        <v/>
      </c>
      <c r="EA31" s="186" t="str">
        <f>IF(Z31&gt; 0,(COUNTIFS(FRACAS!$B$5:$B$8972, Z$4, FRACAS!$D$5:$D$8972, "&lt;="&amp;Z31)), "" )</f>
        <v/>
      </c>
      <c r="EB31" s="186" t="str">
        <f>IF(AA31&gt; 0,(COUNTIFS(FRACAS!$B$5:$B$8972, AA$4, FRACAS!$D$5:$D$8972, "&lt;="&amp;AA31)), "" )</f>
        <v/>
      </c>
      <c r="EC31" s="186" t="str">
        <f>IF(AB31&gt; 0,(COUNTIFS(FRACAS!$B$5:$B$8972, AB$4, FRACAS!$D$5:$D$8972, "&lt;="&amp;AB31)), "" )</f>
        <v/>
      </c>
      <c r="ED31" s="186" t="str">
        <f>IF(AC31&gt; 0,(COUNTIFS(FRACAS!$B$5:$B$8972, AC$4, FRACAS!$D$5:$D$8972, "&lt;="&amp;AC31)), "" )</f>
        <v/>
      </c>
      <c r="EE31" s="186" t="str">
        <f>IF(AD31&gt; 0,(COUNTIFS(FRACAS!$B$5:$B$8972, AD$4, FRACAS!$D$5:$D$8972, "&lt;="&amp;AD31)), "" )</f>
        <v/>
      </c>
      <c r="EF31" s="186" t="str">
        <f>IF(AE31&gt; 0,(COUNTIFS(FRACAS!$B$5:$B$8972, AE$4, FRACAS!$D$5:$D$8972, "&lt;="&amp;AE31)), "" )</f>
        <v/>
      </c>
      <c r="EG31" s="186" t="str">
        <f>IF(AF31&gt; 0,(COUNTIFS(FRACAS!$B$5:$B$8972, AF$4, FRACAS!$D$5:$D$8972, "&lt;="&amp;AF31)), "" )</f>
        <v/>
      </c>
      <c r="EH31" s="186" t="str">
        <f>IF(AG31&gt; 0,(COUNTIFS(FRACAS!$B$5:$B$8972, AG$4, FRACAS!$D$5:$D$8972, "&lt;="&amp;AG31)), "" )</f>
        <v/>
      </c>
      <c r="EI31" s="186" t="str">
        <f>IF(AH31&gt; 0,(COUNTIFS(FRACAS!$B$5:$B$8972, AH$4, FRACAS!$D$5:$D$8972, "&lt;="&amp;AH31)), "" )</f>
        <v/>
      </c>
      <c r="EJ31" s="186" t="str">
        <f>IF(AI31&gt; 0,(COUNTIFS(FRACAS!$B$5:$B$8972, AI$4, FRACAS!$D$5:$D$8972, "&lt;="&amp;AI31)), "" )</f>
        <v/>
      </c>
      <c r="EK31" s="186" t="str">
        <f>IF(AJ31&gt; 0,(COUNTIFS(FRACAS!$B$5:$B$8972, AJ$4, FRACAS!$D$5:$D$8972, "&lt;="&amp;AJ31)), "" )</f>
        <v/>
      </c>
      <c r="EL31" s="186" t="str">
        <f>IF(AK31&gt; 0,(COUNTIFS(FRACAS!$B$5:$B$8972, AK$4, FRACAS!$D$5:$D$8972, "&lt;="&amp;AK31)), "" )</f>
        <v/>
      </c>
      <c r="EM31" s="186" t="str">
        <f>IF(AL31&gt; 0,(COUNTIFS(FRACAS!$B$5:$B$8972, AL$4, FRACAS!$D$5:$D$8972, "&lt;="&amp;AL31)), "" )</f>
        <v/>
      </c>
      <c r="EN31" s="186" t="str">
        <f>IF(AM31&gt; 0,(COUNTIFS(FRACAS!$B$5:$B$8972, AM$4, FRACAS!$D$5:$D$8972, "&lt;="&amp;AM31)), "" )</f>
        <v/>
      </c>
      <c r="EO31" s="186" t="str">
        <f>IF(AN31&gt; 0,(COUNTIFS(FRACAS!$B$5:$B$8972, AN$4, FRACAS!$D$5:$D$8972, "&lt;="&amp;AN31)), "" )</f>
        <v/>
      </c>
      <c r="EP31" s="186" t="str">
        <f>IF(AO31&gt; 0,(COUNTIFS(FRACAS!$B$5:$B$8972, AO$4, FRACAS!$D$5:$D$8972, "&lt;="&amp;AO31)), "" )</f>
        <v/>
      </c>
      <c r="EQ31" s="186" t="str">
        <f>IF(AP31&gt; 0,(COUNTIFS(FRACAS!$B$5:$B$8972, AP$4, FRACAS!$D$5:$D$8972, "&lt;="&amp;AP31)), "" )</f>
        <v/>
      </c>
      <c r="ER31" s="186" t="str">
        <f>IF(AQ31&gt; 0,(COUNTIFS(FRACAS!$B$5:$B$8972, AQ$4, FRACAS!$D$5:$D$8972, "&lt;="&amp;AQ31)), "" )</f>
        <v/>
      </c>
      <c r="ES31" s="244"/>
      <c r="ET31" s="186"/>
      <c r="EU31" s="186"/>
      <c r="EV31" s="186"/>
      <c r="EW31" s="186"/>
      <c r="EX31" s="186"/>
      <c r="EY31" s="186"/>
      <c r="EZ31" s="186"/>
      <c r="FA31" s="186"/>
      <c r="FB31" s="203"/>
      <c r="FC31" s="204"/>
      <c r="FD31" s="204"/>
      <c r="FE31" s="190"/>
      <c r="FF31" s="190"/>
      <c r="FG31" s="190"/>
      <c r="FH31" s="190"/>
      <c r="FI31" s="190"/>
      <c r="FJ31" s="190"/>
      <c r="FK31" s="190"/>
      <c r="FL31" s="190"/>
      <c r="FM31" s="190"/>
      <c r="FN31" s="190"/>
      <c r="FO31" s="190"/>
      <c r="FP31" s="190"/>
      <c r="FQ31" s="190"/>
      <c r="FR31" s="190"/>
      <c r="FS31" s="190"/>
      <c r="FT31" s="190"/>
      <c r="FU31" s="190"/>
      <c r="FV31" s="190"/>
      <c r="FW31" s="190"/>
      <c r="FX31" s="190"/>
      <c r="FY31" s="190"/>
      <c r="FZ31" s="190"/>
      <c r="GA31" s="190"/>
      <c r="GB31" s="190"/>
      <c r="GC31" s="190"/>
      <c r="GD31" s="190"/>
      <c r="GE31" s="190"/>
      <c r="GF31" s="190"/>
      <c r="GG31" s="190"/>
      <c r="GH31" s="190"/>
      <c r="GI31" s="190"/>
      <c r="GJ31" s="190"/>
      <c r="GK31" s="190"/>
      <c r="GL31" s="190"/>
      <c r="GM31" s="190"/>
      <c r="GN31" s="190"/>
      <c r="GO31" s="190"/>
      <c r="GP31" s="190"/>
      <c r="GQ31" s="190"/>
      <c r="GR31" s="190"/>
      <c r="GS31" s="190"/>
      <c r="GT31" s="190"/>
      <c r="GU31" s="190"/>
      <c r="GV31" s="190"/>
      <c r="GW31" s="190"/>
      <c r="GX31" s="190"/>
      <c r="GY31" s="190"/>
      <c r="GZ31" s="190"/>
      <c r="HA31" s="190"/>
      <c r="HB31" s="190"/>
      <c r="HD31" s="190"/>
      <c r="HE31" s="190"/>
      <c r="HF31" s="190"/>
      <c r="HG31" s="190"/>
      <c r="HH31" s="190"/>
      <c r="HI31" s="190"/>
      <c r="HJ31" s="190"/>
      <c r="HK31" s="190"/>
      <c r="HL31" s="190"/>
      <c r="HM31" s="190"/>
      <c r="HN31" s="190"/>
      <c r="HO31" s="190"/>
      <c r="HP31" s="190"/>
      <c r="HQ31" s="190"/>
      <c r="HR31" s="190"/>
      <c r="HS31" s="190"/>
      <c r="HT31" s="190"/>
      <c r="HU31" s="190"/>
      <c r="HV31" s="190"/>
      <c r="HW31" s="190"/>
      <c r="HX31" s="190"/>
      <c r="HY31" s="190"/>
      <c r="HZ31" s="190"/>
      <c r="IA31" s="190"/>
      <c r="IB31" s="190"/>
      <c r="IC31" s="190"/>
      <c r="ID31" s="190"/>
      <c r="IE31" s="190"/>
      <c r="IF31" s="190"/>
      <c r="IG31" s="190"/>
      <c r="IH31" s="190"/>
      <c r="II31" s="190"/>
      <c r="IJ31" s="190"/>
      <c r="IK31" s="190"/>
      <c r="IL31" s="190"/>
      <c r="IM31" s="190"/>
      <c r="IN31" s="190"/>
      <c r="IO31" s="190"/>
      <c r="IP31" s="190"/>
      <c r="IQ31" s="190"/>
      <c r="IR31" s="190"/>
      <c r="IS31" s="190"/>
      <c r="IT31" s="190"/>
      <c r="IU31" s="190"/>
      <c r="IV31" s="190"/>
      <c r="IW31" s="190"/>
      <c r="IX31" s="190"/>
      <c r="IY31" s="190"/>
      <c r="IZ31" s="190"/>
      <c r="JA31" s="190"/>
      <c r="JB31" s="190"/>
      <c r="JC31" s="190"/>
      <c r="JD31" s="238"/>
      <c r="JE31" s="238"/>
      <c r="JF31" s="238"/>
      <c r="JG31" s="238"/>
      <c r="JH31" s="238"/>
      <c r="JI31" s="238"/>
      <c r="JJ31" s="238"/>
      <c r="JK31" s="238"/>
      <c r="JL31" s="238"/>
      <c r="JM31" s="238"/>
      <c r="JN31" s="239"/>
      <c r="JO31" s="193"/>
      <c r="JP31" s="193"/>
      <c r="JQ31" s="193"/>
      <c r="JR31" s="193"/>
      <c r="JS31" s="193"/>
      <c r="JT31" s="193"/>
      <c r="JU31" s="193"/>
      <c r="JV31" s="193"/>
      <c r="JW31" s="193"/>
      <c r="JX31" s="193"/>
      <c r="JY31" s="193"/>
      <c r="JZ31" s="193"/>
      <c r="KA31" s="193"/>
      <c r="KB31" s="193"/>
      <c r="KC31" s="193"/>
      <c r="KD31" s="193"/>
      <c r="KE31" s="193"/>
      <c r="KF31" s="193"/>
      <c r="KG31" s="193"/>
      <c r="KH31" s="193"/>
      <c r="KI31" s="193"/>
      <c r="KJ31" s="193"/>
      <c r="KK31" s="193"/>
      <c r="KL31" s="193"/>
      <c r="KM31" s="193"/>
      <c r="KN31" s="193"/>
      <c r="KO31" s="193"/>
      <c r="KP31" s="193"/>
      <c r="KQ31" s="193"/>
      <c r="KR31" s="193"/>
      <c r="KS31" s="193"/>
      <c r="KT31" s="193"/>
      <c r="KU31" s="193"/>
      <c r="KV31" s="193"/>
      <c r="KW31" s="193"/>
      <c r="KX31" s="193"/>
      <c r="KY31" s="193"/>
      <c r="KZ31" s="193"/>
      <c r="LA31" s="193"/>
      <c r="LB31" s="192"/>
      <c r="LC31" s="235" t="str">
        <f t="shared" si="4"/>
        <v/>
      </c>
      <c r="LD31" s="240" t="str" cm="1">
        <f t="array" ref="LD31">IFERROR((((D31/FRACAS!$AY$1)*60
)-(SUMPRODUCT((FRACAS!$B$5:$B$8970=D$4)*(FRACAS!$D$5:$D$8970&lt;=D31)*(IFERROR(FRACAS!$AM$5:$AM$8970,0)))
))/((D31/FRACAS!$AY$1)*60),"")</f>
        <v/>
      </c>
      <c r="LE31" s="240" t="str" cm="1">
        <f t="array" ref="LE31">IFERROR((((E31/FRACAS!$AY$1)*60
)-(SUMPRODUCT((FRACAS!$B$5:$B$8970=E$4)*(FRACAS!$D$5:$D$8970&lt;=E31)*(IFERROR(FRACAS!$AM$5:$AM$8970,0)))
))/((E31/FRACAS!$AY$1)*60),"")</f>
        <v/>
      </c>
      <c r="LF31" s="240" t="str" cm="1">
        <f t="array" ref="LF31">IFERROR((((F31/FRACAS!$AY$1)*60
)-(SUMPRODUCT((FRACAS!$B$5:$B$8970=F$4)*(FRACAS!$D$5:$D$8970&lt;=F31)*(IFERROR(FRACAS!$AM$5:$AM$8970,0)))
))/((F31/FRACAS!$AY$1)*60),"")</f>
        <v/>
      </c>
      <c r="LG31" s="240" t="str" cm="1">
        <f t="array" ref="LG31">IFERROR((((G31/FRACAS!$AY$1)*60
)-(SUMPRODUCT((FRACAS!$B$5:$B$8970=G$4)*(FRACAS!$D$5:$D$8970&lt;=G31)*(IFERROR(FRACAS!$AM$5:$AM$8970,0)))
))/((G31/FRACAS!$AY$1)*60),"")</f>
        <v/>
      </c>
      <c r="LH31" s="240" t="str" cm="1">
        <f t="array" ref="LH31">IFERROR((((H31/FRACAS!$AY$1)*60
)-(SUMPRODUCT((FRACAS!$B$5:$B$8970=H$4)*(FRACAS!$D$5:$D$8970&lt;=H31)*(IFERROR(FRACAS!$AM$5:$AM$8970,0)))
))/((H31/FRACAS!$AY$1)*60),"")</f>
        <v/>
      </c>
      <c r="LI31" s="240" t="str" cm="1">
        <f t="array" ref="LI31">IFERROR((((I31/FRACAS!$AY$1)*60
)-(SUMPRODUCT((FRACAS!$B$5:$B$8970=I$4)*(FRACAS!$D$5:$D$8970&lt;=I31)*(IFERROR(FRACAS!$AM$5:$AM$8970,0)))
))/((I31/FRACAS!$AY$1)*60),"")</f>
        <v/>
      </c>
      <c r="LJ31" s="240" t="str" cm="1">
        <f t="array" ref="LJ31">IFERROR((((J31/FRACAS!$AY$1)*60
)-(SUMPRODUCT((FRACAS!$B$5:$B$8970=J$4)*(FRACAS!$D$5:$D$8970&lt;=J31)*(IFERROR(FRACAS!$AM$5:$AM$8970,0)))
))/((J31/FRACAS!$AY$1)*60),"")</f>
        <v/>
      </c>
      <c r="LK31" s="240" t="str" cm="1">
        <f t="array" ref="LK31">IFERROR((((K31/FRACAS!$AY$1)*60
)-(SUMPRODUCT((FRACAS!$B$5:$B$8970=K$4)*(FRACAS!$D$5:$D$8970&lt;=K31)*(IFERROR(FRACAS!$AM$5:$AM$8970,0)))
))/((K31/FRACAS!$AY$1)*60),"")</f>
        <v/>
      </c>
      <c r="LL31" s="240" t="str" cm="1">
        <f t="array" ref="LL31">IFERROR((((L31/FRACAS!$AY$1)*60
)-(SUMPRODUCT((FRACAS!$B$5:$B$8970=L$4)*(FRACAS!$D$5:$D$8970&lt;=L31)*(IFERROR(FRACAS!$AM$5:$AM$8970,0)))
))/((L31/FRACAS!$AY$1)*60),"")</f>
        <v/>
      </c>
      <c r="LM31" s="240" t="str" cm="1">
        <f t="array" ref="LM31">IFERROR((((M31/FRACAS!$AY$1)*60
)-(SUMPRODUCT((FRACAS!$B$5:$B$8970=M$4)*(FRACAS!$D$5:$D$8970&lt;=M31)*(IFERROR(FRACAS!$AM$5:$AM$8970,0)))
))/((M31/FRACAS!$AY$1)*60),"")</f>
        <v/>
      </c>
      <c r="LN31" s="240" t="str" cm="1">
        <f t="array" ref="LN31">IFERROR((((N31/FRACAS!$AY$1)*60
)-(SUMPRODUCT((FRACAS!$B$5:$B$8970=N$4)*(FRACAS!$D$5:$D$8970&lt;=N31)*(IFERROR(FRACAS!$AM$5:$AM$8970,0)))
))/((N31/FRACAS!$AY$1)*60),"")</f>
        <v/>
      </c>
      <c r="LO31" s="240" t="str" cm="1">
        <f t="array" ref="LO31">IFERROR((((O31/FRACAS!$AY$1)*60
)-(SUMPRODUCT((FRACAS!$B$5:$B$8970=O$4)*(FRACAS!$D$5:$D$8970&lt;=O31)*(IFERROR(FRACAS!$AM$5:$AM$8970,0)))
))/((O31/FRACAS!$AY$1)*60),"")</f>
        <v/>
      </c>
      <c r="LP31" s="240" t="str" cm="1">
        <f t="array" ref="LP31">IFERROR((((P31/FRACAS!$AY$1)*60
)-(SUMPRODUCT((FRACAS!$B$5:$B$8970=P$4)*(FRACAS!$D$5:$D$8970&lt;=P31)*(IFERROR(FRACAS!$AM$5:$AM$8970,0)))
))/((P31/FRACAS!$AY$1)*60),"")</f>
        <v/>
      </c>
      <c r="LQ31" s="240" t="str" cm="1">
        <f t="array" ref="LQ31">IFERROR((((Q31/FRACAS!$AY$1)*60
)-(SUMPRODUCT((FRACAS!$B$5:$B$8970=Q$4)*(FRACAS!$D$5:$D$8970&lt;=Q31)*(IFERROR(FRACAS!$AM$5:$AM$8970,0)))
))/((Q31/FRACAS!$AY$1)*60),"")</f>
        <v/>
      </c>
      <c r="LR31" s="240" t="str" cm="1">
        <f t="array" ref="LR31">IFERROR((((R31/FRACAS!$AY$1)*60
)-(SUMPRODUCT((FRACAS!$B$5:$B$8970=R$4)*(FRACAS!$D$5:$D$8970&lt;=R31)*(IFERROR(FRACAS!$AM$5:$AM$8970,0)))
))/((R31/FRACAS!$AY$1)*60),"")</f>
        <v/>
      </c>
      <c r="LS31" s="240" t="str" cm="1">
        <f t="array" ref="LS31">IFERROR((((S31/FRACAS!$AY$1)*60
)-(SUMPRODUCT((FRACAS!$B$5:$B$8970=S$4)*(FRACAS!$D$5:$D$8970&lt;=S31)*(IFERROR(FRACAS!$AM$5:$AM$8970,0)))
))/((S31/FRACAS!$AY$1)*60),"")</f>
        <v/>
      </c>
      <c r="LT31" s="240" t="str" cm="1">
        <f t="array" ref="LT31">IFERROR((((T31/FRACAS!$AY$1)*60
)-(SUMPRODUCT((FRACAS!$B$5:$B$8970=T$4)*(FRACAS!$D$5:$D$8970&lt;=T31)*(IFERROR(FRACAS!$AM$5:$AM$8970,0)))
))/((T31/FRACAS!$AY$1)*60),"")</f>
        <v/>
      </c>
      <c r="LU31" s="240" t="str" cm="1">
        <f t="array" ref="LU31">IFERROR((((U31/FRACAS!$AY$1)*60
)-(SUMPRODUCT((FRACAS!$B$5:$B$8970=U$4)*(FRACAS!$D$5:$D$8970&lt;=U31)*(IFERROR(FRACAS!$AM$5:$AM$8970,0)))
))/((U31/FRACAS!$AY$1)*60),"")</f>
        <v/>
      </c>
      <c r="LV31" s="240" t="str" cm="1">
        <f t="array" ref="LV31">IFERROR(
    (((V31/FRACAS!$AY$1)*60))
    /
    (((V31/FRACAS!$AY$1)*60) + SUMPRODUCT((FRACAS!$B$5:$B$8970=V$4)*(FRACAS!$D$5:$D$8970&lt;=V31)*(IFERROR(FRACAS!$AM$5:$AM$8970,0)))
    ),"")</f>
        <v/>
      </c>
      <c r="LW31" s="240" t="str" cm="1">
        <f t="array" ref="LW31">IFERROR(
    (((W31/FRACAS!$AY$1)*60))
    /
    (((W31/FRACAS!$AY$1)*60) + SUMPRODUCT((FRACAS!$B$5:$B$8970=W$4)*(FRACAS!$D$5:$D$8970&lt;=W31)*(IFERROR(FRACAS!$AM$5:$AM$8970,0)))
    ),"")</f>
        <v/>
      </c>
      <c r="LX31" s="240" t="str" cm="1">
        <f t="array" ref="LX31">IFERROR(
    (((X31/FRACAS!$AY$1)*60))
    /
    (((X31/FRACAS!$AY$1)*60) + SUMPRODUCT((FRACAS!$B$5:$B$8970=X$4)*(FRACAS!$D$5:$D$8970&lt;=X31)*(IFERROR(FRACAS!$AM$5:$AM$8970,0)))
    ),"")</f>
        <v/>
      </c>
      <c r="LY31" s="240" t="str" cm="1">
        <f t="array" ref="LY31">IFERROR(
    (((Y31/FRACAS!$AY$1)*60))
    /
    (((Y31/FRACAS!$AY$1)*60) + SUMPRODUCT((FRACAS!$B$5:$B$8970=Y$4)*(FRACAS!$D$5:$D$8970&lt;=Y31)*(IFERROR(FRACAS!$AM$5:$AM$8970,0)))
    ),"")</f>
        <v/>
      </c>
      <c r="LZ31" s="240" t="str" cm="1">
        <f t="array" ref="LZ31">IFERROR(
    (((Z31/FRACAS!$AY$1)*60))
    /
    (((Z31/FRACAS!$AY$1)*60) + SUMPRODUCT((FRACAS!$B$5:$B$8970=Z$4)*(FRACAS!$D$5:$D$8970&lt;=Z31)*(IFERROR(FRACAS!$AM$5:$AM$8970,0)))
    ),"")</f>
        <v/>
      </c>
      <c r="MA31" s="240" t="str" cm="1">
        <f t="array" ref="MA31">IFERROR(
    (((AA31/FRACAS!$AY$1)*60))
    /
    (((AA31/FRACAS!$AY$1)*60) + SUMPRODUCT((FRACAS!$B$5:$B$8970=AA$4)*(FRACAS!$D$5:$D$8970&lt;=AA31)*(IFERROR(FRACAS!$AM$5:$AM$8970,0)))
    ),"")</f>
        <v/>
      </c>
      <c r="MB31" s="240" t="str" cm="1">
        <f t="array" ref="MB31">IFERROR(
    (((AB31/FRACAS!$AY$1)*60))
    /
    (((AB31/FRACAS!$AY$1)*60) + SUMPRODUCT((FRACAS!$B$5:$B$8970=AB$4)*(FRACAS!$D$5:$D$8970&lt;=AB31)*(IFERROR(FRACAS!$AM$5:$AM$8970,0)))
    ),"")</f>
        <v/>
      </c>
      <c r="MC31" s="240" t="str" cm="1">
        <f t="array" ref="MC31">IFERROR(
    (((AC31/FRACAS!$AY$1)*60))
    /
    (((AC31/FRACAS!$AY$1)*60) + SUMPRODUCT((FRACAS!$B$5:$B$8970=AC$4)*(FRACAS!$D$5:$D$8970&lt;=AC31)*(IFERROR(FRACAS!$AM$5:$AM$8970,0)))
    ),"")</f>
        <v/>
      </c>
      <c r="MD31" s="240" t="str" cm="1">
        <f t="array" ref="MD31">IFERROR(
    (((AD31/FRACAS!$AY$1)*60))
    /
    (((AD31/FRACAS!$AY$1)*60) + SUMPRODUCT((FRACAS!$B$5:$B$8970=AD$4)*(FRACAS!$D$5:$D$8970&lt;=AD31)*(IFERROR(FRACAS!$AM$5:$AM$8970,0)))
    ),"")</f>
        <v/>
      </c>
      <c r="ME31" s="240" t="str" cm="1">
        <f t="array" ref="ME31">IFERROR(
    (((AE31/FRACAS!$AY$1)*60))
    /
    (((AE31/FRACAS!$AY$1)*60) + SUMPRODUCT((FRACAS!$B$5:$B$8970=AE$4)*(FRACAS!$D$5:$D$8970&lt;=AE31)*(IFERROR(FRACAS!$AM$5:$AM$8970,0)))
    ),"")</f>
        <v/>
      </c>
      <c r="MF31" s="240" t="str" cm="1">
        <f t="array" ref="MF31">IFERROR(
    (((AF31/FRACAS!$AY$1)*60))
    /
    (((AF31/FRACAS!$AY$1)*60) + SUMPRODUCT((FRACAS!$B$5:$B$8970=AF$4)*(FRACAS!$D$5:$D$8970&lt;=AF31)*(IFERROR(FRACAS!$AM$5:$AM$8970,0)))
    ),"")</f>
        <v/>
      </c>
      <c r="MG31" s="240" t="str" cm="1">
        <f t="array" ref="MG31">IFERROR(
    (((AG31/FRACAS!$AY$1)*60))
    /
    (((AG31/FRACAS!$AY$1)*60) + SUMPRODUCT((FRACAS!$B$5:$B$8970=AG$4)*(FRACAS!$D$5:$D$8970&lt;=AG31)*(IFERROR(FRACAS!$AM$5:$AM$8970,0)))
    ),"")</f>
        <v/>
      </c>
      <c r="MH31" s="240" t="str" cm="1">
        <f t="array" ref="MH31">IFERROR(
    (((AH31/FRACAS!$AY$1)*60))
    /
    (((AH31/FRACAS!$AY$1)*60) + SUMPRODUCT((FRACAS!$B$5:$B$8970=AH$4)*(FRACAS!$D$5:$D$8970&lt;=AH31)*(IFERROR(FRACAS!$AM$5:$AM$8970,0)))
    ),"")</f>
        <v/>
      </c>
      <c r="MI31" s="240" t="str" cm="1">
        <f t="array" ref="MI31">IFERROR(
    (((AI31/FRACAS!$AY$1)*60))
    /
    (((AI31/FRACAS!$AY$1)*60) + SUMPRODUCT((FRACAS!$B$5:$B$8970=AI$4)*(FRACAS!$D$5:$D$8970&lt;=AI31)*(IFERROR(FRACAS!$AM$5:$AM$8970,0)))
    ),"")</f>
        <v/>
      </c>
      <c r="MJ31" s="240" t="str" cm="1">
        <f t="array" ref="MJ31">IFERROR(
    (((AJ31/FRACAS!$AY$1)*60))
    /
    (((AJ31/FRACAS!$AY$1)*60) + SUMPRODUCT((FRACAS!$B$5:$B$8970=AJ$4)*(FRACAS!$D$5:$D$8970&lt;=AJ31)*(IFERROR(FRACAS!$AM$5:$AM$8970,0)))
    ),"")</f>
        <v/>
      </c>
      <c r="MK31" s="240" t="str" cm="1">
        <f t="array" ref="MK31">IFERROR(
    (((AK31/FRACAS!$AY$1)*60))
    /
    (((AK31/FRACAS!$AY$1)*60) + SUMPRODUCT((FRACAS!$B$5:$B$8970=AK$4)*(FRACAS!$D$5:$D$8970&lt;=AK31)*(IFERROR(FRACAS!$AM$5:$AM$8970,0)))
    ),"")</f>
        <v/>
      </c>
      <c r="ML31" s="240" t="str" cm="1">
        <f t="array" ref="ML31">IFERROR(
    (((AL31/FRACAS!$AY$1)*60))
    /
    (((AL31/FRACAS!$AY$1)*60) + SUMPRODUCT((FRACAS!$B$5:$B$8970=AL$4)*(FRACAS!$D$5:$D$8970&lt;=AL31)*(IFERROR(FRACAS!$AM$5:$AM$8970,0)))
    ),"")</f>
        <v/>
      </c>
      <c r="MM31" s="240" t="str" cm="1">
        <f t="array" ref="MM31">IFERROR(
    (((AM31/FRACAS!$AY$1)*60))
    /
    (((AM31/FRACAS!$AY$1)*60) + SUMPRODUCT((FRACAS!$B$5:$B$8970=AM$4)*(FRACAS!$D$5:$D$8970&lt;=AM31)*(IFERROR(FRACAS!$AM$5:$AM$8970,0)))
    ),"")</f>
        <v/>
      </c>
      <c r="MN31" s="240" t="str" cm="1">
        <f t="array" ref="MN31">IFERROR(
    (((AN31/FRACAS!$AY$1)*60))
    /
    (((AN31/FRACAS!$AY$1)*60) + SUMPRODUCT((FRACAS!$B$5:$B$8970=AN$4)*(FRACAS!$D$5:$D$8970&lt;=AN31)*(IFERROR(FRACAS!$AM$5:$AM$8970,0)))
    ),"")</f>
        <v/>
      </c>
      <c r="MO31" s="240" t="str" cm="1">
        <f t="array" ref="MO31">IFERROR(
    (((AO31/FRACAS!$AY$1)*60))
    /
    (((AO31/FRACAS!$AY$1)*60) + SUMPRODUCT((FRACAS!$B$5:$B$8970=AO$4)*(FRACAS!$D$5:$D$8970&lt;=AO31)*(IFERROR(FRACAS!$AM$5:$AM$8970,0)))
    ),"")</f>
        <v/>
      </c>
      <c r="MP31" s="240" t="str" cm="1">
        <f t="array" ref="MP31">IFERROR(
    (((AP31/FRACAS!$AY$1)*60))
    /
    (((AP31/FRACAS!$AY$1)*60) + SUMPRODUCT((FRACAS!$B$5:$B$8970=AP$4)*(FRACAS!$D$5:$D$8970&lt;=AP31)*(IFERROR(FRACAS!$AM$5:$AM$8970,0)))
    ),"")</f>
        <v/>
      </c>
      <c r="MQ31" s="240" t="str" cm="1">
        <f t="array" ref="MQ31">IFERROR(
    (((AQ31/FRACAS!$AY$1)*60))
    /
    (((AQ31/FRACAS!$AY$1)*60) + SUMPRODUCT((FRACAS!$B$5:$B$8970=AQ$4)*(FRACAS!$D$5:$D$8970&lt;=AQ31)*(IFERROR(FRACAS!$AM$5:$AM$8970,0)))
    ),"")</f>
        <v/>
      </c>
      <c r="MR31" s="194"/>
      <c r="MS31" s="194"/>
      <c r="MT31" s="194"/>
      <c r="MU31" s="194"/>
      <c r="MV31" s="194"/>
      <c r="MW31" s="194"/>
      <c r="MX31" s="194"/>
      <c r="MY31" s="194"/>
      <c r="MZ31" s="194"/>
      <c r="NA31" s="195"/>
      <c r="ND31" s="241">
        <f t="shared" si="6"/>
        <v>0</v>
      </c>
      <c r="NE31" s="242" t="str">
        <f t="shared" si="7"/>
        <v/>
      </c>
      <c r="NF31" s="193" t="str" cm="1">
        <f t="array" ref="NF31">IF($ND31=0,"",(IFERROR( (IFERROR($ND31/FRACAS!$AY$1*60,0) - SUMPRODUCT( (FRACAS!$K$5:$K$8972=NF$2) * IFERROR(FRACAS!$AN$5:$AN$8972,0) ) ) / IFERROR($ND31/FRACAS!$AY$1*60,0), 1 )))</f>
        <v/>
      </c>
      <c r="NG31" s="193" t="str" cm="1">
        <f t="array" ref="NG31">IF($ND31=0,"",(IFERROR( (IFERROR($ND31/FRACAS!$AY$1*60,0) - SUMPRODUCT( (FRACAS!$K$5:$K$8972=NG$2) * IFERROR(FRACAS!$AN$5:$AN$8972,0) ) ) / IFERROR($ND31/FRACAS!$AY$1*60,0), 1 )))</f>
        <v/>
      </c>
      <c r="NH31" s="193" t="str" cm="1">
        <f t="array" ref="NH31">IF($ND31=0,"",(IFERROR( (IFERROR($ND31/FRACAS!$AY$1*60,0) - SUMPRODUCT( (FRACAS!$K$5:$K$8972=NH$2) * IFERROR(FRACAS!$AN$5:$AN$8972,0) ) ) / IFERROR($ND31/FRACAS!$AY$1*60,0), 1 )))</f>
        <v/>
      </c>
      <c r="NI31" s="193" t="str" cm="1">
        <f t="array" ref="NI31">IF($ND31=0,"",(IFERROR( (IFERROR($ND31/FRACAS!$AY$1*60,0) - SUMPRODUCT( (FRACAS!$K$5:$K$8972=NI$2) * IFERROR(FRACAS!$AN$5:$AN$8972,0) ) ) / IFERROR($ND31/FRACAS!$AY$1*60,0), 1 )))</f>
        <v/>
      </c>
      <c r="NJ31" s="193" t="str" cm="1">
        <f t="array" ref="NJ31">IF($ND31=0,"",(IFERROR( (IFERROR($ND31/FRACAS!$AY$1*60,0) - SUMPRODUCT( (FRACAS!$K$5:$K$8972=NJ$2) * IFERROR(FRACAS!$AN$5:$AN$8972,0) ) ) / IFERROR($ND31/FRACAS!$AY$1*60,0), 1 )))</f>
        <v/>
      </c>
      <c r="NK31" s="193" t="str" cm="1">
        <f t="array" ref="NK31">IF($ND31=0,"",(IFERROR( (IFERROR($ND31/FRACAS!$AY$1*60,0) - SUMPRODUCT( (FRACAS!$K$5:$K$8972=NK$2) * IFERROR(FRACAS!$AN$5:$AN$8972,0) ) ) / IFERROR($ND31/FRACAS!$AY$1*60,0), 1 )))</f>
        <v/>
      </c>
      <c r="NL31" s="193" t="str" cm="1">
        <f t="array" ref="NL31">IF($ND31=0,"",(IFERROR( (IFERROR($ND31/FRACAS!$AY$1*60,0) - SUMPRODUCT( (FRACAS!$K$5:$K$8972=NL$2) * IFERROR(FRACAS!$AN$5:$AN$8972,0) ) ) / IFERROR($ND31/FRACAS!$AY$1*60,0), 1 )))</f>
        <v/>
      </c>
      <c r="NM31" s="193" t="str" cm="1">
        <f t="array" ref="NM31">IF($ND31=0,"",(IFERROR( (IFERROR($ND31/FRACAS!$AY$1*60,0) - SUMPRODUCT( (FRACAS!$K$5:$K$8972=NM$2) * IFERROR(FRACAS!$AN$5:$AN$8972,0) ) ) / IFERROR($ND31/FRACAS!$AY$1*60,0), 1 )))</f>
        <v/>
      </c>
      <c r="NN31" s="193" t="str" cm="1">
        <f t="array" ref="NN31">IF($ND31=0,"",(IFERROR( (IFERROR($ND31/FRACAS!$AY$1*60,0) - SUMPRODUCT( (FRACAS!$K$5:$K$8972=NN$2) * IFERROR(FRACAS!$AN$5:$AN$8972,0) ) ) / IFERROR($ND31/FRACAS!$AY$1*60,0), 1 )))</f>
        <v/>
      </c>
      <c r="NO31" s="193" t="str" cm="1">
        <f t="array" ref="NO31">IF($ND31=0,"",(IFERROR( (IFERROR($ND31/FRACAS!$AY$1*60,0) - SUMPRODUCT( (FRACAS!$K$5:$K$8972=NO$2) * IFERROR(FRACAS!$AN$5:$AN$8972,0) ) ) / IFERROR($ND31/FRACAS!$AY$1*60,0), 1 )))</f>
        <v/>
      </c>
      <c r="NP31" s="193" t="str" cm="1">
        <f t="array" ref="NP31">IF($ND31=0,"",(IFERROR( (IFERROR($ND31/FRACAS!$AY$1*60,0) - SUMPRODUCT( (FRACAS!$K$5:$K$8972=NP$2) * IFERROR(FRACAS!$AN$5:$AN$8972,0) ) ) / IFERROR($ND31/FRACAS!$AY$1*60,0), 1 )))</f>
        <v/>
      </c>
      <c r="NQ31" s="193" t="str" cm="1">
        <f t="array" ref="NQ31">IF($ND31=0,"",(IFERROR( (IFERROR($ND31/FRACAS!$AY$1*60,0) - SUMPRODUCT( (FRACAS!$K$5:$K$8972=NQ$2) * IFERROR(FRACAS!$AN$5:$AN$8972,0) ) ) / IFERROR($ND31/FRACAS!$AY$1*60,0), 1 )))</f>
        <v/>
      </c>
      <c r="NR31" s="193" t="str" cm="1">
        <f t="array" ref="NR31">IF($ND31=0,"",(IFERROR( (IFERROR($ND31/FRACAS!$AY$1*60,0) - SUMPRODUCT( (FRACAS!$K$5:$K$8972=NR$2) * IFERROR(FRACAS!$AN$5:$AN$8972,0) ) ) / IFERROR($ND31/FRACAS!$AY$1*60,0), 1 )))</f>
        <v/>
      </c>
      <c r="NS31" s="193" t="str" cm="1">
        <f t="array" ref="NS31">IF($ND31=0,"",(IFERROR( (IFERROR($ND31/FRACAS!$AY$1*60,0) - SUMPRODUCT( (FRACAS!$K$5:$K$8972=NS$2) * IFERROR(FRACAS!$AN$5:$AN$8972,0) ) ) / IFERROR($ND31/FRACAS!$AY$1*60,0), 1 )))</f>
        <v/>
      </c>
      <c r="NT31" s="193" t="str" cm="1">
        <f t="array" ref="NT31">IF($ND31=0,"",(IFERROR( (IFERROR($ND31/FRACAS!$AY$1*60,0) - SUMPRODUCT( (FRACAS!$K$5:$K$8972=NT$2) * IFERROR(FRACAS!$AN$5:$AN$8972,0) ) ) / IFERROR($ND31/FRACAS!$AY$1*60,0), 1 )))</f>
        <v/>
      </c>
      <c r="NU31" s="193" t="str" cm="1">
        <f t="array" ref="NU31">IF($ND31=0,"",(IFERROR( (IFERROR($ND31/FRACAS!$AY$1*60,0) - SUMPRODUCT( (FRACAS!$K$5:$K$8972=NU$2) * IFERROR(FRACAS!$AN$5:$AN$8972,0) ) ) / IFERROR($ND31/FRACAS!$AY$1*60,0), 1 )))</f>
        <v/>
      </c>
      <c r="NV31" s="193" t="str" cm="1">
        <f t="array" ref="NV31">IF($ND31=0,"",(IFERROR( (IFERROR($ND31/FRACAS!$AY$1*60,0) - SUMPRODUCT( (FRACAS!$K$5:$K$8972=NV$2) * IFERROR(FRACAS!$AN$5:$AN$8972,0) ) ) / IFERROR($ND31/FRACAS!$AY$1*60,0), 1 )))</f>
        <v/>
      </c>
      <c r="NW31" s="193" t="str" cm="1">
        <f t="array" ref="NW31">IF($ND31=0,"",(IFERROR( (IFERROR($ND31/FRACAS!$AY$1*60,0) - SUMPRODUCT( (FRACAS!$K$5:$K$8972=NW$2) * IFERROR(FRACAS!$AN$5:$AN$8972,0) ) ) / IFERROR($ND31/FRACAS!$AY$1*60,0), 1 )))</f>
        <v/>
      </c>
      <c r="NX31" s="193" t="str" cm="1">
        <f t="array" ref="NX31">IF($ND31=0,"",(IFERROR( (IFERROR($ND31/FRACAS!$AY$1*60,0) - SUMPRODUCT( (FRACAS!$K$5:$K$8972=NX$2) * IFERROR(FRACAS!$AN$5:$AN$8972,0) ) ) / IFERROR($ND31/FRACAS!$AY$1*60,0), 1 )))</f>
        <v/>
      </c>
      <c r="NY31" s="193" t="str" cm="1">
        <f t="array" ref="NY31">IF($ND31=0,"",(IFERROR( (IFERROR($ND31/FRACAS!$AY$1*60,0) - SUMPRODUCT( (FRACAS!$K$5:$K$8972=NY$2) * IFERROR(FRACAS!$AN$5:$AN$8972,0) ) ) / IFERROR($ND31/FRACAS!$AY$1*60,0), 1 )))</f>
        <v/>
      </c>
      <c r="NZ31" s="193" t="str" cm="1">
        <f t="array" ref="NZ31">IF($ND31=0,"",(IFERROR( (IFERROR($ND31/FRACAS!$AY$1*60,0) - SUMPRODUCT( (FRACAS!$K$5:$K$8972=NZ$2) * IFERROR(FRACAS!$AN$5:$AN$8972,0) ) ) / IFERROR($ND31/FRACAS!$AY$1*60,0), 1 )))</f>
        <v/>
      </c>
      <c r="OA31" s="193" t="str" cm="1">
        <f t="array" ref="OA31">IF($ND31=0,"",(IFERROR( (IFERROR($ND31/FRACAS!$AY$1*60,0) - SUMPRODUCT( (FRACAS!$K$5:$K$8972=OA$2) * IFERROR(FRACAS!$AN$5:$AN$8972,0) ) ) / IFERROR($ND31/FRACAS!$AY$1*60,0), 1 )))</f>
        <v/>
      </c>
      <c r="OB31" s="193" t="str" cm="1">
        <f t="array" ref="OB31">IF($ND31=0,"",(IFERROR( (IFERROR($ND31/FRACAS!$AY$1*60,0) - SUMPRODUCT( (FRACAS!$K$5:$K$8972=OB$2) * IFERROR(FRACAS!$AN$5:$AN$8972,0) ) ) / IFERROR($ND31/FRACAS!$AY$1*60,0), 1 )))</f>
        <v/>
      </c>
      <c r="OC31" s="193" t="str" cm="1">
        <f t="array" ref="OC31">IF($ND31=0,"",(IFERROR( (IFERROR($ND31/FRACAS!$AY$1*60,0) - SUMPRODUCT( (FRACAS!$K$5:$K$8972=OC$2) * IFERROR(FRACAS!$AN$5:$AN$8972,0) ) ) / IFERROR($ND31/FRACAS!$AY$1*60,0), 1 )))</f>
        <v/>
      </c>
      <c r="OD31" s="193" t="str" cm="1">
        <f t="array" ref="OD31">IF($ND31=0,"",(IFERROR( (IFERROR($ND31/FRACAS!$AY$1*60,0) - SUMPRODUCT( (FRACAS!$K$5:$K$8972=OD$2) * IFERROR(FRACAS!$AN$5:$AN$8972,0) ) ) / IFERROR($ND31/FRACAS!$AY$1*60,0), 1 )))</f>
        <v/>
      </c>
      <c r="OE31" s="193" t="str" cm="1">
        <f t="array" ref="OE31">IF($ND31=0,"",(IFERROR( (IFERROR($ND31/FRACAS!$AY$1*60,0) - SUMPRODUCT( (FRACAS!$K$5:$K$8972=OE$2) * IFERROR(FRACAS!$AN$5:$AN$8972,0) ) ) / IFERROR($ND31/FRACAS!$AY$1*60,0), 1 )))</f>
        <v/>
      </c>
      <c r="OF31" s="193" t="str" cm="1">
        <f t="array" ref="OF31">IF($ND31=0,"",(IFERROR( (IFERROR($ND31/FRACAS!$AY$1*60,0) - SUMPRODUCT( (FRACAS!$K$5:$K$8972=OF$2) * IFERROR(FRACAS!$AN$5:$AN$8972,0) ) ) / IFERROR($ND31/FRACAS!$AY$1*60,0), 1 )))</f>
        <v/>
      </c>
      <c r="OG31" s="193" t="str" cm="1">
        <f t="array" ref="OG31">IF($ND31=0,"",(IFERROR( (IFERROR($ND31/FRACAS!$AY$1*60,0) - SUMPRODUCT( (FRACAS!$K$5:$K$8972=OG$2) * IFERROR(FRACAS!$AN$5:$AN$8972,0) ) ) / IFERROR($ND31/FRACAS!$AY$1*60,0), 1 )))</f>
        <v/>
      </c>
      <c r="OH31" s="193" t="str" cm="1">
        <f t="array" ref="OH31">IF($ND31=0,"",(IFERROR( (IFERROR($ND31/FRACAS!$AY$1*60,0) - SUMPRODUCT( (FRACAS!$K$5:$K$8972=OH$2) * IFERROR(FRACAS!$AN$5:$AN$8972,0) ) ) / IFERROR($ND31/FRACAS!$AY$1*60,0), 1 )))</f>
        <v/>
      </c>
      <c r="OI31" s="193" t="str" cm="1">
        <f t="array" ref="OI31">IF($ND31=0,"",(IFERROR( (IFERROR($ND31/FRACAS!$AY$1*60,0) - SUMPRODUCT( (FRACAS!$K$5:$K$8972=OI$2) * IFERROR(FRACAS!$AN$5:$AN$8972,0) ) ) / IFERROR($ND31/FRACAS!$AY$1*60,0), 1 )))</f>
        <v/>
      </c>
      <c r="OJ31" s="193" t="str" cm="1">
        <f t="array" ref="OJ31">IF($ND31=0,"",(IFERROR( (IFERROR($ND31/FRACAS!$AY$1*60,0) - SUMPRODUCT( (FRACAS!$K$5:$K$8972=OJ$2) * IFERROR(FRACAS!$AN$5:$AN$8972,0) ) ) / IFERROR($ND31/FRACAS!$AY$1*60,0), 1 )))</f>
        <v/>
      </c>
      <c r="OK31" s="193" t="str" cm="1">
        <f t="array" ref="OK31">IF($ND31=0,"",(IFERROR( (IFERROR($ND31/FRACAS!$AY$1*60,0) - SUMPRODUCT( (FRACAS!$K$5:$K$8972=OK$2) * IFERROR(FRACAS!$AN$5:$AN$8972,0) ) ) / IFERROR($ND31/FRACAS!$AY$1*60,0), 1 )))</f>
        <v/>
      </c>
      <c r="OL31" s="193" t="str" cm="1">
        <f t="array" ref="OL31">IF($ND31=0,"",(IFERROR( (IFERROR($ND31/FRACAS!$AY$1*60,0) - SUMPRODUCT( (FRACAS!$K$5:$K$8972=OL$2) * IFERROR(FRACAS!$AN$5:$AN$8972,0) ) ) / IFERROR($ND31/FRACAS!$AY$1*60,0), 1 )))</f>
        <v/>
      </c>
      <c r="OM31" s="193" t="str" cm="1">
        <f t="array" ref="OM31">IF($ND31=0,"",(IFERROR( (IFERROR($ND31/FRACAS!$AY$1*60,0) - SUMPRODUCT( (FRACAS!$K$5:$K$8972=OM$2) * IFERROR(FRACAS!$AN$5:$AN$8972,0) ) ) / IFERROR($ND31/FRACAS!$AY$1*60,0), 1 )))</f>
        <v/>
      </c>
      <c r="ON31" s="193" t="str" cm="1">
        <f t="array" ref="ON31">IF($ND31=0,"",(IFERROR( (IFERROR($ND31/FRACAS!$AY$1*60,0) - SUMPRODUCT( (FRACAS!$K$5:$K$8972=ON$2) * IFERROR(FRACAS!$AN$5:$AN$8972,0) ) ) / IFERROR($ND31/FRACAS!$AY$1*60,0), 1 )))</f>
        <v/>
      </c>
      <c r="OO31" s="193" t="str" cm="1">
        <f t="array" ref="OO31">IF($ND31=0,"",(IFERROR( (IFERROR($ND31/FRACAS!$AY$1*60,0) - SUMPRODUCT( (FRACAS!$K$5:$K$8972=OO$2) * IFERROR(FRACAS!$AN$5:$AN$8972,0) ) ) / IFERROR($ND31/FRACAS!$AY$1*60,0), 1 )))</f>
        <v/>
      </c>
      <c r="OP31" s="193" t="str" cm="1">
        <f t="array" ref="OP31">IF($ND31=0,"",(IFERROR( (IFERROR($ND31/FRACAS!$AY$1*60,0) - SUMPRODUCT( (FRACAS!$K$5:$K$8972=OP$2) * IFERROR(FRACAS!$AN$5:$AN$8972,0) ) ) / IFERROR($ND31/FRACAS!$AY$1*60,0), 1 )))</f>
        <v/>
      </c>
      <c r="OQ31" s="193" t="str" cm="1">
        <f t="array" ref="OQ31">IF($ND31=0,"",(IFERROR( (IFERROR($ND31/FRACAS!$AY$1*60,0) - SUMPRODUCT( (FRACAS!$K$5:$K$8972=OQ$2) * IFERROR(FRACAS!$AN$5:$AN$8972,0) ) ) / IFERROR($ND31/FRACAS!$AY$1*60,0), 1 )))</f>
        <v/>
      </c>
      <c r="OR31" s="193" t="str" cm="1">
        <f t="array" ref="OR31">IF($ND31=0,"",(IFERROR( (IFERROR($ND31/FRACAS!$AY$1*60,0) - SUMPRODUCT( (FRACAS!$K$5:$K$8972=OR$2) * IFERROR(FRACAS!$AN$5:$AN$8972,0) ) ) / IFERROR($ND31/FRACAS!$AY$1*60,0), 1 )))</f>
        <v/>
      </c>
      <c r="OS31" s="193" t="str" cm="1">
        <f t="array" ref="OS31">IF($ND31=0,"",(IFERROR( (IFERROR($ND31/FRACAS!$AY$1*60,0) - SUMPRODUCT( (FRACAS!$K$5:$K$8972=OS$2) * IFERROR(FRACAS!$AN$5:$AN$8972,0) ) ) / IFERROR($ND31/FRACAS!$AY$1*60,0), 1 )))</f>
        <v/>
      </c>
      <c r="OT31" s="243" t="str" cm="1">
        <f t="array" ref="OT31">IF($ND31=0,"",(IFERROR( (IFERROR($ND31/FRACAS!$AY$1*60,0) - SUMPRODUCT( (FRACAS!$K$5:$K$8972=OT$2) * IFERROR(FRACAS!$AN$5:$AN$8972,0) ) ) / IFERROR($ND31/FRACAS!$AY$1*60,0), 1 )))</f>
        <v/>
      </c>
    </row>
    <row r="32" spans="2:410" x14ac:dyDescent="0.2">
      <c r="B32" s="233"/>
      <c r="C32" s="259">
        <f>IF('[1]17.11.2025 IASI18 Mileage'!C32="","",'[1]17.11.2025 IASI18 Mileage'!C32)</f>
        <v>46160</v>
      </c>
      <c r="D32" s="201" t="str">
        <f>IF('[1]17.11.2025 IASI18 Mileage'!D32="","",'[1]17.11.2025 IASI18 Mileage'!D32)</f>
        <v/>
      </c>
      <c r="E32" s="201" t="str">
        <f>IF('[1]17.11.2025 IASI18 Mileage'!E32="","",'[1]17.11.2025 IASI18 Mileage'!E32)</f>
        <v/>
      </c>
      <c r="F32" s="201" t="str">
        <f>IF('[1]17.11.2025 IASI18 Mileage'!F32="","",'[1]17.11.2025 IASI18 Mileage'!F32)</f>
        <v/>
      </c>
      <c r="G32" s="201" t="str">
        <f>IF('[1]17.11.2025 IASI18 Mileage'!G32="","",'[1]17.11.2025 IASI18 Mileage'!G32)</f>
        <v/>
      </c>
      <c r="H32" s="201" t="str">
        <f>IF('[1]17.11.2025 IASI18 Mileage'!H32="","",'[1]17.11.2025 IASI18 Mileage'!H32)</f>
        <v/>
      </c>
      <c r="I32" s="201" t="str">
        <f>IF('[1]17.11.2025 IASI18 Mileage'!I32="","",'[1]17.11.2025 IASI18 Mileage'!I32)</f>
        <v/>
      </c>
      <c r="J32" s="201" t="str">
        <f>IF('[1]17.11.2025 IASI18 Mileage'!J32="","",'[1]17.11.2025 IASI18 Mileage'!J32)</f>
        <v/>
      </c>
      <c r="K32" s="201" t="str">
        <f>IF('[1]17.11.2025 IASI18 Mileage'!K32="","",'[1]17.11.2025 IASI18 Mileage'!K32)</f>
        <v/>
      </c>
      <c r="L32" s="201" t="str">
        <f>IF('[1]17.11.2025 IASI18 Mileage'!L32="","",'[1]17.11.2025 IASI18 Mileage'!L32)</f>
        <v/>
      </c>
      <c r="M32" s="201" t="str">
        <f>IF('[1]17.11.2025 IASI18 Mileage'!M32="","",'[1]17.11.2025 IASI18 Mileage'!M32)</f>
        <v/>
      </c>
      <c r="N32" s="201" t="str">
        <f>IF('[1]17.11.2025 IASI18 Mileage'!N32="","",'[1]17.11.2025 IASI18 Mileage'!N32)</f>
        <v/>
      </c>
      <c r="O32" s="201" t="str">
        <f>IF('[1]17.11.2025 IASI18 Mileage'!O32="","",'[1]17.11.2025 IASI18 Mileage'!O32)</f>
        <v/>
      </c>
      <c r="P32" s="201" t="str">
        <f>IF('[1]17.11.2025 IASI18 Mileage'!P32="","",'[1]17.11.2025 IASI18 Mileage'!P32)</f>
        <v/>
      </c>
      <c r="Q32" s="201" t="str">
        <f>IF('[1]17.11.2025 IASI18 Mileage'!Q32="","",'[1]17.11.2025 IASI18 Mileage'!Q32)</f>
        <v/>
      </c>
      <c r="R32" s="201" t="str">
        <f>IF('[1]17.11.2025 IASI18 Mileage'!R32="","",'[1]17.11.2025 IASI18 Mileage'!R32)</f>
        <v/>
      </c>
      <c r="S32" s="201" t="str">
        <f>IF('[1]17.11.2025 IASI18 Mileage'!S32="","",'[1]17.11.2025 IASI18 Mileage'!S32)</f>
        <v/>
      </c>
      <c r="T32" s="201" t="str">
        <f>IF('[1]17.11.2025 IASI18 Mileage'!T32="","",'[1]17.11.2025 IASI18 Mileage'!T32)</f>
        <v/>
      </c>
      <c r="U32" s="201" t="str">
        <f>IF('[1]17.11.2025 IASI18 Mileage'!U32="","",'[1]17.11.2025 IASI18 Mileage'!U32)</f>
        <v/>
      </c>
      <c r="V32" s="201"/>
      <c r="W32" s="201"/>
      <c r="X32" s="201"/>
      <c r="Y32" s="201"/>
      <c r="Z32" s="201"/>
      <c r="AA32" s="201"/>
      <c r="AB32" s="201"/>
      <c r="AC32" s="201"/>
      <c r="AD32" s="201"/>
      <c r="AE32" s="201"/>
      <c r="AF32" s="201"/>
      <c r="AG32" s="201"/>
      <c r="AH32" s="201"/>
      <c r="AI32" s="201"/>
      <c r="AJ32" s="201"/>
      <c r="AK32" s="201"/>
      <c r="AL32" s="201"/>
      <c r="AM32" s="201"/>
      <c r="AN32" s="201"/>
      <c r="AO32" s="201"/>
      <c r="AP32" s="201"/>
      <c r="AQ32" s="201"/>
      <c r="AR32" s="201"/>
      <c r="AS32" s="201"/>
      <c r="AT32" s="201"/>
      <c r="AU32" s="201"/>
      <c r="AV32" s="201"/>
      <c r="AW32" s="201"/>
      <c r="AX32" s="201"/>
      <c r="AY32" s="201"/>
      <c r="AZ32" s="201"/>
      <c r="BA32" s="202"/>
      <c r="BB32" s="184"/>
      <c r="BC32" s="184"/>
      <c r="BD32" s="234"/>
      <c r="BE32" s="234"/>
      <c r="BF32" s="234"/>
      <c r="BG32" s="234"/>
      <c r="BH32" s="234"/>
      <c r="BI32" s="234"/>
      <c r="BJ32" s="234"/>
      <c r="BK32" s="234"/>
      <c r="BL32" s="234"/>
      <c r="BM32" s="234"/>
      <c r="BN32" s="234"/>
      <c r="BO32" s="234"/>
      <c r="BP32" s="234"/>
      <c r="BQ32" s="234"/>
      <c r="BR32" s="234"/>
      <c r="BS32" s="234"/>
      <c r="BT32" s="234"/>
      <c r="BU32" s="234"/>
      <c r="BV32" s="234"/>
      <c r="BW32" s="234"/>
      <c r="BX32" s="234"/>
      <c r="BY32" s="234"/>
      <c r="BZ32" s="234"/>
      <c r="CA32" s="234"/>
      <c r="CB32" s="234"/>
      <c r="CC32" s="234"/>
      <c r="CD32" s="234"/>
      <c r="CE32" s="234"/>
      <c r="CF32" s="234"/>
      <c r="CG32" s="234"/>
      <c r="CH32" s="234"/>
      <c r="CI32" s="234"/>
      <c r="CJ32" s="234"/>
      <c r="CK32" s="234"/>
      <c r="CL32" s="234"/>
      <c r="CM32" s="234"/>
      <c r="CN32" s="234"/>
      <c r="CO32" s="234"/>
      <c r="CP32" s="234"/>
      <c r="CQ32" s="234"/>
      <c r="CR32" s="234"/>
      <c r="CS32" s="234"/>
      <c r="CT32" s="234"/>
      <c r="CU32" s="234"/>
      <c r="CV32" s="234"/>
      <c r="CW32" s="234"/>
      <c r="CX32" s="234"/>
      <c r="CY32" s="234"/>
      <c r="CZ32" s="234"/>
      <c r="DA32" s="234"/>
      <c r="DB32" s="234"/>
      <c r="DC32" s="184">
        <f t="shared" si="5"/>
        <v>0</v>
      </c>
      <c r="DD32" s="235" t="str">
        <f t="shared" si="3"/>
        <v/>
      </c>
      <c r="DE32" s="186">
        <f>IF(D32&gt; 0,(COUNTIFS(FRACAS!$B$5:$B$8972, D$4, FRACAS!$D$5:$D$8972, "&lt;="&amp;D32)), "" )</f>
        <v>0</v>
      </c>
      <c r="DF32" s="186">
        <f>IF(E32&gt; 0,(COUNTIFS(FRACAS!$B$5:$B$8972, E$4, FRACAS!$D$5:$D$8972, "&lt;="&amp;E32)), "" )</f>
        <v>0</v>
      </c>
      <c r="DG32" s="186">
        <f>IF(F32&gt; 0,(COUNTIFS(FRACAS!$B$5:$B$8972, F$4, FRACAS!$D$5:$D$8972, "&lt;="&amp;F32)), "" )</f>
        <v>0</v>
      </c>
      <c r="DH32" s="186">
        <f>IF(G32&gt; 0,(COUNTIFS(FRACAS!$B$5:$B$8972, G$4, FRACAS!$D$5:$D$8972, "&lt;="&amp;G32)), "" )</f>
        <v>0</v>
      </c>
      <c r="DI32" s="186">
        <f>IF(H32&gt; 0,(COUNTIFS(FRACAS!$B$5:$B$8972, H$4, FRACAS!$D$5:$D$8972, "&lt;="&amp;H32)), "" )</f>
        <v>0</v>
      </c>
      <c r="DJ32" s="186">
        <f>IF(I32&gt; 0,(COUNTIFS(FRACAS!$B$5:$B$8972, I$4, FRACAS!$D$5:$D$8972, "&lt;="&amp;I32)), "" )</f>
        <v>0</v>
      </c>
      <c r="DK32" s="186">
        <f>IF(J32&gt; 0,(COUNTIFS(FRACAS!$B$5:$B$8972, J$4, FRACAS!$D$5:$D$8972, "&lt;="&amp;J32)), "" )</f>
        <v>0</v>
      </c>
      <c r="DL32" s="186">
        <f>IF(K32&gt; 0,(COUNTIFS(FRACAS!$B$5:$B$8972, K$4, FRACAS!$D$5:$D$8972, "&lt;="&amp;K32)), "" )</f>
        <v>0</v>
      </c>
      <c r="DM32" s="186">
        <f>IF(L32&gt; 0,(COUNTIFS(FRACAS!$B$5:$B$8972, L$4, FRACAS!$D$5:$D$8972, "&lt;="&amp;L32)), "" )</f>
        <v>0</v>
      </c>
      <c r="DN32" s="186">
        <f>IF(M32&gt; 0,(COUNTIFS(FRACAS!$B$5:$B$8972, M$4, FRACAS!$D$5:$D$8972, "&lt;="&amp;M32)), "" )</f>
        <v>0</v>
      </c>
      <c r="DO32" s="186">
        <f>IF(N32&gt; 0,(COUNTIFS(FRACAS!$B$5:$B$8972, N$4, FRACAS!$D$5:$D$8972, "&lt;="&amp;N32)), "" )</f>
        <v>0</v>
      </c>
      <c r="DP32" s="186">
        <f>IF(O32&gt; 0,(COUNTIFS(FRACAS!$B$5:$B$8972, O$4, FRACAS!$D$5:$D$8972, "&lt;="&amp;O32)), "" )</f>
        <v>0</v>
      </c>
      <c r="DQ32" s="186">
        <f>IF(P32&gt; 0,(COUNTIFS(FRACAS!$B$5:$B$8972, P$4, FRACAS!$D$5:$D$8972, "&lt;="&amp;P32)), "" )</f>
        <v>0</v>
      </c>
      <c r="DR32" s="186">
        <f>IF(Q32&gt; 0,(COUNTIFS(FRACAS!$B$5:$B$8972, Q$4, FRACAS!$D$5:$D$8972, "&lt;="&amp;Q32)), "" )</f>
        <v>0</v>
      </c>
      <c r="DS32" s="186">
        <f>IF(R32&gt; 0,(COUNTIFS(FRACAS!$B$5:$B$8972, R$4, FRACAS!$D$5:$D$8972, "&lt;="&amp;R32)), "" )</f>
        <v>0</v>
      </c>
      <c r="DT32" s="186">
        <f>IF(S32&gt; 0,(COUNTIFS(FRACAS!$B$5:$B$8972, S$4, FRACAS!$D$5:$D$8972, "&lt;="&amp;S32)), "" )</f>
        <v>0</v>
      </c>
      <c r="DU32" s="186">
        <f>IF(T32&gt; 0,(COUNTIFS(FRACAS!$B$5:$B$8972, T$4, FRACAS!$D$5:$D$8972, "&lt;="&amp;T32)), "" )</f>
        <v>0</v>
      </c>
      <c r="DV32" s="186">
        <f>IF(U32&gt; 0,(COUNTIFS(FRACAS!$B$5:$B$8972, U$4, FRACAS!$D$5:$D$8972, "&lt;="&amp;U32)), "" )</f>
        <v>0</v>
      </c>
      <c r="DW32" s="186" t="str">
        <f>IF(V32&gt; 0,(COUNTIFS(FRACAS!$B$5:$B$8972, V$4, FRACAS!$D$5:$D$8972, "&lt;="&amp;V32)), "" )</f>
        <v/>
      </c>
      <c r="DX32" s="186" t="str">
        <f>IF(W32&gt; 0,(COUNTIFS(FRACAS!$B$5:$B$8972, W$4, FRACAS!$D$5:$D$8972, "&lt;="&amp;W32)), "" )</f>
        <v/>
      </c>
      <c r="DY32" s="186" t="str">
        <f>IF(X32&gt; 0,(COUNTIFS(FRACAS!$B$5:$B$8972, X$4, FRACAS!$D$5:$D$8972, "&lt;="&amp;X32)), "" )</f>
        <v/>
      </c>
      <c r="DZ32" s="186" t="str">
        <f>IF(Y32&gt; 0,(COUNTIFS(FRACAS!$B$5:$B$8972, Y$4, FRACAS!$D$5:$D$8972, "&lt;="&amp;Y32)), "" )</f>
        <v/>
      </c>
      <c r="EA32" s="186" t="str">
        <f>IF(Z32&gt; 0,(COUNTIFS(FRACAS!$B$5:$B$8972, Z$4, FRACAS!$D$5:$D$8972, "&lt;="&amp;Z32)), "" )</f>
        <v/>
      </c>
      <c r="EB32" s="186" t="str">
        <f>IF(AA32&gt; 0,(COUNTIFS(FRACAS!$B$5:$B$8972, AA$4, FRACAS!$D$5:$D$8972, "&lt;="&amp;AA32)), "" )</f>
        <v/>
      </c>
      <c r="EC32" s="186" t="str">
        <f>IF(AB32&gt; 0,(COUNTIFS(FRACAS!$B$5:$B$8972, AB$4, FRACAS!$D$5:$D$8972, "&lt;="&amp;AB32)), "" )</f>
        <v/>
      </c>
      <c r="ED32" s="186" t="str">
        <f>IF(AC32&gt; 0,(COUNTIFS(FRACAS!$B$5:$B$8972, AC$4, FRACAS!$D$5:$D$8972, "&lt;="&amp;AC32)), "" )</f>
        <v/>
      </c>
      <c r="EE32" s="186" t="str">
        <f>IF(AD32&gt; 0,(COUNTIFS(FRACAS!$B$5:$B$8972, AD$4, FRACAS!$D$5:$D$8972, "&lt;="&amp;AD32)), "" )</f>
        <v/>
      </c>
      <c r="EF32" s="186" t="str">
        <f>IF(AE32&gt; 0,(COUNTIFS(FRACAS!$B$5:$B$8972, AE$4, FRACAS!$D$5:$D$8972, "&lt;="&amp;AE32)), "" )</f>
        <v/>
      </c>
      <c r="EG32" s="186" t="str">
        <f>IF(AF32&gt; 0,(COUNTIFS(FRACAS!$B$5:$B$8972, AF$4, FRACAS!$D$5:$D$8972, "&lt;="&amp;AF32)), "" )</f>
        <v/>
      </c>
      <c r="EH32" s="186" t="str">
        <f>IF(AG32&gt; 0,(COUNTIFS(FRACAS!$B$5:$B$8972, AG$4, FRACAS!$D$5:$D$8972, "&lt;="&amp;AG32)), "" )</f>
        <v/>
      </c>
      <c r="EI32" s="186" t="str">
        <f>IF(AH32&gt; 0,(COUNTIFS(FRACAS!$B$5:$B$8972, AH$4, FRACAS!$D$5:$D$8972, "&lt;="&amp;AH32)), "" )</f>
        <v/>
      </c>
      <c r="EJ32" s="186" t="str">
        <f>IF(AI32&gt; 0,(COUNTIFS(FRACAS!$B$5:$B$8972, AI$4, FRACAS!$D$5:$D$8972, "&lt;="&amp;AI32)), "" )</f>
        <v/>
      </c>
      <c r="EK32" s="186" t="str">
        <f>IF(AJ32&gt; 0,(COUNTIFS(FRACAS!$B$5:$B$8972, AJ$4, FRACAS!$D$5:$D$8972, "&lt;="&amp;AJ32)), "" )</f>
        <v/>
      </c>
      <c r="EL32" s="186" t="str">
        <f>IF(AK32&gt; 0,(COUNTIFS(FRACAS!$B$5:$B$8972, AK$4, FRACAS!$D$5:$D$8972, "&lt;="&amp;AK32)), "" )</f>
        <v/>
      </c>
      <c r="EM32" s="186" t="str">
        <f>IF(AL32&gt; 0,(COUNTIFS(FRACAS!$B$5:$B$8972, AL$4, FRACAS!$D$5:$D$8972, "&lt;="&amp;AL32)), "" )</f>
        <v/>
      </c>
      <c r="EN32" s="186" t="str">
        <f>IF(AM32&gt; 0,(COUNTIFS(FRACAS!$B$5:$B$8972, AM$4, FRACAS!$D$5:$D$8972, "&lt;="&amp;AM32)), "" )</f>
        <v/>
      </c>
      <c r="EO32" s="186" t="str">
        <f>IF(AN32&gt; 0,(COUNTIFS(FRACAS!$B$5:$B$8972, AN$4, FRACAS!$D$5:$D$8972, "&lt;="&amp;AN32)), "" )</f>
        <v/>
      </c>
      <c r="EP32" s="186" t="str">
        <f>IF(AO32&gt; 0,(COUNTIFS(FRACAS!$B$5:$B$8972, AO$4, FRACAS!$D$5:$D$8972, "&lt;="&amp;AO32)), "" )</f>
        <v/>
      </c>
      <c r="EQ32" s="186" t="str">
        <f>IF(AP32&gt; 0,(COUNTIFS(FRACAS!$B$5:$B$8972, AP$4, FRACAS!$D$5:$D$8972, "&lt;="&amp;AP32)), "" )</f>
        <v/>
      </c>
      <c r="ER32" s="186" t="str">
        <f>IF(AQ32&gt; 0,(COUNTIFS(FRACAS!$B$5:$B$8972, AQ$4, FRACAS!$D$5:$D$8972, "&lt;="&amp;AQ32)), "" )</f>
        <v/>
      </c>
      <c r="ES32" s="244"/>
      <c r="ET32" s="186"/>
      <c r="EU32" s="186"/>
      <c r="EV32" s="186"/>
      <c r="EW32" s="186"/>
      <c r="EX32" s="186"/>
      <c r="EY32" s="186"/>
      <c r="EZ32" s="186"/>
      <c r="FA32" s="186"/>
      <c r="FB32" s="203"/>
      <c r="FC32" s="204"/>
      <c r="FD32" s="204"/>
      <c r="FE32" s="190"/>
      <c r="FF32" s="190"/>
      <c r="FG32" s="190"/>
      <c r="FH32" s="190"/>
      <c r="FI32" s="190"/>
      <c r="FJ32" s="190"/>
      <c r="FK32" s="190"/>
      <c r="FL32" s="190"/>
      <c r="FM32" s="190"/>
      <c r="FN32" s="190"/>
      <c r="FO32" s="190"/>
      <c r="FP32" s="190"/>
      <c r="FQ32" s="190"/>
      <c r="FR32" s="190"/>
      <c r="FS32" s="190"/>
      <c r="FT32" s="190"/>
      <c r="FU32" s="190"/>
      <c r="FV32" s="190"/>
      <c r="FW32" s="190"/>
      <c r="FX32" s="190"/>
      <c r="FY32" s="190"/>
      <c r="FZ32" s="190"/>
      <c r="GA32" s="190"/>
      <c r="GB32" s="190"/>
      <c r="GC32" s="190"/>
      <c r="GD32" s="190"/>
      <c r="GE32" s="190"/>
      <c r="GF32" s="190"/>
      <c r="GG32" s="190"/>
      <c r="GH32" s="190"/>
      <c r="GI32" s="190"/>
      <c r="GJ32" s="190"/>
      <c r="GK32" s="190"/>
      <c r="GL32" s="190"/>
      <c r="GM32" s="190"/>
      <c r="GN32" s="190"/>
      <c r="GO32" s="190"/>
      <c r="GP32" s="190"/>
      <c r="GQ32" s="190"/>
      <c r="GR32" s="190"/>
      <c r="GS32" s="190"/>
      <c r="GT32" s="190"/>
      <c r="GU32" s="190"/>
      <c r="GV32" s="190"/>
      <c r="GW32" s="190"/>
      <c r="GX32" s="190"/>
      <c r="GY32" s="190"/>
      <c r="GZ32" s="190"/>
      <c r="HA32" s="190"/>
      <c r="HB32" s="190"/>
      <c r="HD32" s="190"/>
      <c r="HE32" s="190"/>
      <c r="HF32" s="190"/>
      <c r="HG32" s="190"/>
      <c r="HH32" s="190"/>
      <c r="HI32" s="190"/>
      <c r="HJ32" s="190"/>
      <c r="HK32" s="190"/>
      <c r="HL32" s="190"/>
      <c r="HM32" s="190"/>
      <c r="HN32" s="190"/>
      <c r="HO32" s="190"/>
      <c r="HP32" s="190"/>
      <c r="HQ32" s="190"/>
      <c r="HR32" s="190"/>
      <c r="HS32" s="190"/>
      <c r="HT32" s="190"/>
      <c r="HU32" s="190"/>
      <c r="HV32" s="190"/>
      <c r="HW32" s="190"/>
      <c r="HX32" s="190"/>
      <c r="HY32" s="190"/>
      <c r="HZ32" s="190"/>
      <c r="IA32" s="190"/>
      <c r="IB32" s="190"/>
      <c r="IC32" s="190"/>
      <c r="ID32" s="190"/>
      <c r="IE32" s="190"/>
      <c r="IF32" s="190"/>
      <c r="IG32" s="190"/>
      <c r="IH32" s="190"/>
      <c r="II32" s="190"/>
      <c r="IJ32" s="190"/>
      <c r="IK32" s="190"/>
      <c r="IL32" s="190"/>
      <c r="IM32" s="190"/>
      <c r="IN32" s="190"/>
      <c r="IO32" s="190"/>
      <c r="IP32" s="190"/>
      <c r="IQ32" s="190"/>
      <c r="IR32" s="190"/>
      <c r="IS32" s="190"/>
      <c r="IT32" s="190"/>
      <c r="IU32" s="190"/>
      <c r="IV32" s="190"/>
      <c r="IW32" s="190"/>
      <c r="IX32" s="190"/>
      <c r="IY32" s="190"/>
      <c r="IZ32" s="190"/>
      <c r="JA32" s="190"/>
      <c r="JB32" s="190"/>
      <c r="JC32" s="190"/>
      <c r="JD32" s="238"/>
      <c r="JE32" s="238"/>
      <c r="JF32" s="238"/>
      <c r="JG32" s="238"/>
      <c r="JH32" s="238"/>
      <c r="JI32" s="238"/>
      <c r="JJ32" s="238"/>
      <c r="JK32" s="238"/>
      <c r="JL32" s="238"/>
      <c r="JM32" s="238"/>
      <c r="JN32" s="239"/>
      <c r="JO32" s="193"/>
      <c r="JP32" s="193"/>
      <c r="JQ32" s="193"/>
      <c r="JR32" s="193"/>
      <c r="JS32" s="193"/>
      <c r="JT32" s="193"/>
      <c r="JU32" s="193"/>
      <c r="JV32" s="193"/>
      <c r="JW32" s="193"/>
      <c r="JX32" s="193"/>
      <c r="JY32" s="193"/>
      <c r="JZ32" s="193"/>
      <c r="KA32" s="193"/>
      <c r="KB32" s="193"/>
      <c r="KC32" s="193"/>
      <c r="KD32" s="193"/>
      <c r="KE32" s="193"/>
      <c r="KF32" s="193"/>
      <c r="KG32" s="193"/>
      <c r="KH32" s="193"/>
      <c r="KI32" s="193"/>
      <c r="KJ32" s="193"/>
      <c r="KK32" s="193"/>
      <c r="KL32" s="193"/>
      <c r="KM32" s="193"/>
      <c r="KN32" s="193"/>
      <c r="KO32" s="193"/>
      <c r="KP32" s="193"/>
      <c r="KQ32" s="193"/>
      <c r="KR32" s="193"/>
      <c r="KS32" s="193"/>
      <c r="KT32" s="193"/>
      <c r="KU32" s="193"/>
      <c r="KV32" s="193"/>
      <c r="KW32" s="193"/>
      <c r="KX32" s="193"/>
      <c r="KY32" s="193"/>
      <c r="KZ32" s="193"/>
      <c r="LA32" s="193"/>
      <c r="LB32" s="192"/>
      <c r="LC32" s="235" t="str">
        <f t="shared" si="4"/>
        <v/>
      </c>
      <c r="LD32" s="240" t="str" cm="1">
        <f t="array" ref="LD32">IFERROR((((D32/FRACAS!$AY$1)*60
)-(SUMPRODUCT((FRACAS!$B$5:$B$8970=D$4)*(FRACAS!$D$5:$D$8970&lt;=D32)*(IFERROR(FRACAS!$AM$5:$AM$8970,0)))
))/((D32/FRACAS!$AY$1)*60),"")</f>
        <v/>
      </c>
      <c r="LE32" s="240" t="str" cm="1">
        <f t="array" ref="LE32">IFERROR((((E32/FRACAS!$AY$1)*60
)-(SUMPRODUCT((FRACAS!$B$5:$B$8970=E$4)*(FRACAS!$D$5:$D$8970&lt;=E32)*(IFERROR(FRACAS!$AM$5:$AM$8970,0)))
))/((E32/FRACAS!$AY$1)*60),"")</f>
        <v/>
      </c>
      <c r="LF32" s="240" t="str" cm="1">
        <f t="array" ref="LF32">IFERROR((((F32/FRACAS!$AY$1)*60
)-(SUMPRODUCT((FRACAS!$B$5:$B$8970=F$4)*(FRACAS!$D$5:$D$8970&lt;=F32)*(IFERROR(FRACAS!$AM$5:$AM$8970,0)))
))/((F32/FRACAS!$AY$1)*60),"")</f>
        <v/>
      </c>
      <c r="LG32" s="240" t="str" cm="1">
        <f t="array" ref="LG32">IFERROR((((G32/FRACAS!$AY$1)*60
)-(SUMPRODUCT((FRACAS!$B$5:$B$8970=G$4)*(FRACAS!$D$5:$D$8970&lt;=G32)*(IFERROR(FRACAS!$AM$5:$AM$8970,0)))
))/((G32/FRACAS!$AY$1)*60),"")</f>
        <v/>
      </c>
      <c r="LH32" s="240" t="str" cm="1">
        <f t="array" ref="LH32">IFERROR((((H32/FRACAS!$AY$1)*60
)-(SUMPRODUCT((FRACAS!$B$5:$B$8970=H$4)*(FRACAS!$D$5:$D$8970&lt;=H32)*(IFERROR(FRACAS!$AM$5:$AM$8970,0)))
))/((H32/FRACAS!$AY$1)*60),"")</f>
        <v/>
      </c>
      <c r="LI32" s="240" t="str" cm="1">
        <f t="array" ref="LI32">IFERROR((((I32/FRACAS!$AY$1)*60
)-(SUMPRODUCT((FRACAS!$B$5:$B$8970=I$4)*(FRACAS!$D$5:$D$8970&lt;=I32)*(IFERROR(FRACAS!$AM$5:$AM$8970,0)))
))/((I32/FRACAS!$AY$1)*60),"")</f>
        <v/>
      </c>
      <c r="LJ32" s="240" t="str" cm="1">
        <f t="array" ref="LJ32">IFERROR((((J32/FRACAS!$AY$1)*60
)-(SUMPRODUCT((FRACAS!$B$5:$B$8970=J$4)*(FRACAS!$D$5:$D$8970&lt;=J32)*(IFERROR(FRACAS!$AM$5:$AM$8970,0)))
))/((J32/FRACAS!$AY$1)*60),"")</f>
        <v/>
      </c>
      <c r="LK32" s="240" t="str" cm="1">
        <f t="array" ref="LK32">IFERROR((((K32/FRACAS!$AY$1)*60
)-(SUMPRODUCT((FRACAS!$B$5:$B$8970=K$4)*(FRACAS!$D$5:$D$8970&lt;=K32)*(IFERROR(FRACAS!$AM$5:$AM$8970,0)))
))/((K32/FRACAS!$AY$1)*60),"")</f>
        <v/>
      </c>
      <c r="LL32" s="240" t="str" cm="1">
        <f t="array" ref="LL32">IFERROR((((L32/FRACAS!$AY$1)*60
)-(SUMPRODUCT((FRACAS!$B$5:$B$8970=L$4)*(FRACAS!$D$5:$D$8970&lt;=L32)*(IFERROR(FRACAS!$AM$5:$AM$8970,0)))
))/((L32/FRACAS!$AY$1)*60),"")</f>
        <v/>
      </c>
      <c r="LM32" s="240" t="str" cm="1">
        <f t="array" ref="LM32">IFERROR((((M32/FRACAS!$AY$1)*60
)-(SUMPRODUCT((FRACAS!$B$5:$B$8970=M$4)*(FRACAS!$D$5:$D$8970&lt;=M32)*(IFERROR(FRACAS!$AM$5:$AM$8970,0)))
))/((M32/FRACAS!$AY$1)*60),"")</f>
        <v/>
      </c>
      <c r="LN32" s="240" t="str" cm="1">
        <f t="array" ref="LN32">IFERROR((((N32/FRACAS!$AY$1)*60
)-(SUMPRODUCT((FRACAS!$B$5:$B$8970=N$4)*(FRACAS!$D$5:$D$8970&lt;=N32)*(IFERROR(FRACAS!$AM$5:$AM$8970,0)))
))/((N32/FRACAS!$AY$1)*60),"")</f>
        <v/>
      </c>
      <c r="LO32" s="240" t="str" cm="1">
        <f t="array" ref="LO32">IFERROR((((O32/FRACAS!$AY$1)*60
)-(SUMPRODUCT((FRACAS!$B$5:$B$8970=O$4)*(FRACAS!$D$5:$D$8970&lt;=O32)*(IFERROR(FRACAS!$AM$5:$AM$8970,0)))
))/((O32/FRACAS!$AY$1)*60),"")</f>
        <v/>
      </c>
      <c r="LP32" s="240" t="str" cm="1">
        <f t="array" ref="LP32">IFERROR((((P32/FRACAS!$AY$1)*60
)-(SUMPRODUCT((FRACAS!$B$5:$B$8970=P$4)*(FRACAS!$D$5:$D$8970&lt;=P32)*(IFERROR(FRACAS!$AM$5:$AM$8970,0)))
))/((P32/FRACAS!$AY$1)*60),"")</f>
        <v/>
      </c>
      <c r="LQ32" s="240" t="str" cm="1">
        <f t="array" ref="LQ32">IFERROR((((Q32/FRACAS!$AY$1)*60
)-(SUMPRODUCT((FRACAS!$B$5:$B$8970=Q$4)*(FRACAS!$D$5:$D$8970&lt;=Q32)*(IFERROR(FRACAS!$AM$5:$AM$8970,0)))
))/((Q32/FRACAS!$AY$1)*60),"")</f>
        <v/>
      </c>
      <c r="LR32" s="240" t="str" cm="1">
        <f t="array" ref="LR32">IFERROR((((R32/FRACAS!$AY$1)*60
)-(SUMPRODUCT((FRACAS!$B$5:$B$8970=R$4)*(FRACAS!$D$5:$D$8970&lt;=R32)*(IFERROR(FRACAS!$AM$5:$AM$8970,0)))
))/((R32/FRACAS!$AY$1)*60),"")</f>
        <v/>
      </c>
      <c r="LS32" s="240" t="str" cm="1">
        <f t="array" ref="LS32">IFERROR((((S32/FRACAS!$AY$1)*60
)-(SUMPRODUCT((FRACAS!$B$5:$B$8970=S$4)*(FRACAS!$D$5:$D$8970&lt;=S32)*(IFERROR(FRACAS!$AM$5:$AM$8970,0)))
))/((S32/FRACAS!$AY$1)*60),"")</f>
        <v/>
      </c>
      <c r="LT32" s="240" t="str" cm="1">
        <f t="array" ref="LT32">IFERROR((((T32/FRACAS!$AY$1)*60
)-(SUMPRODUCT((FRACAS!$B$5:$B$8970=T$4)*(FRACAS!$D$5:$D$8970&lt;=T32)*(IFERROR(FRACAS!$AM$5:$AM$8970,0)))
))/((T32/FRACAS!$AY$1)*60),"")</f>
        <v/>
      </c>
      <c r="LU32" s="240" t="str" cm="1">
        <f t="array" ref="LU32">IFERROR((((U32/FRACAS!$AY$1)*60
)-(SUMPRODUCT((FRACAS!$B$5:$B$8970=U$4)*(FRACAS!$D$5:$D$8970&lt;=U32)*(IFERROR(FRACAS!$AM$5:$AM$8970,0)))
))/((U32/FRACAS!$AY$1)*60),"")</f>
        <v/>
      </c>
      <c r="LV32" s="240" t="str" cm="1">
        <f t="array" ref="LV32">IFERROR(
    (((V32/FRACAS!$AY$1)*60))
    /
    (((V32/FRACAS!$AY$1)*60) + SUMPRODUCT((FRACAS!$B$5:$B$8970=V$4)*(FRACAS!$D$5:$D$8970&lt;=V32)*(IFERROR(FRACAS!$AM$5:$AM$8970,0)))
    ),"")</f>
        <v/>
      </c>
      <c r="LW32" s="240" t="str" cm="1">
        <f t="array" ref="LW32">IFERROR(
    (((W32/FRACAS!$AY$1)*60))
    /
    (((W32/FRACAS!$AY$1)*60) + SUMPRODUCT((FRACAS!$B$5:$B$8970=W$4)*(FRACAS!$D$5:$D$8970&lt;=W32)*(IFERROR(FRACAS!$AM$5:$AM$8970,0)))
    ),"")</f>
        <v/>
      </c>
      <c r="LX32" s="240" t="str" cm="1">
        <f t="array" ref="LX32">IFERROR(
    (((X32/FRACAS!$AY$1)*60))
    /
    (((X32/FRACAS!$AY$1)*60) + SUMPRODUCT((FRACAS!$B$5:$B$8970=X$4)*(FRACAS!$D$5:$D$8970&lt;=X32)*(IFERROR(FRACAS!$AM$5:$AM$8970,0)))
    ),"")</f>
        <v/>
      </c>
      <c r="LY32" s="240" t="str" cm="1">
        <f t="array" ref="LY32">IFERROR(
    (((Y32/FRACAS!$AY$1)*60))
    /
    (((Y32/FRACAS!$AY$1)*60) + SUMPRODUCT((FRACAS!$B$5:$B$8970=Y$4)*(FRACAS!$D$5:$D$8970&lt;=Y32)*(IFERROR(FRACAS!$AM$5:$AM$8970,0)))
    ),"")</f>
        <v/>
      </c>
      <c r="LZ32" s="240" t="str" cm="1">
        <f t="array" ref="LZ32">IFERROR(
    (((Z32/FRACAS!$AY$1)*60))
    /
    (((Z32/FRACAS!$AY$1)*60) + SUMPRODUCT((FRACAS!$B$5:$B$8970=Z$4)*(FRACAS!$D$5:$D$8970&lt;=Z32)*(IFERROR(FRACAS!$AM$5:$AM$8970,0)))
    ),"")</f>
        <v/>
      </c>
      <c r="MA32" s="240" t="str" cm="1">
        <f t="array" ref="MA32">IFERROR(
    (((AA32/FRACAS!$AY$1)*60))
    /
    (((AA32/FRACAS!$AY$1)*60) + SUMPRODUCT((FRACAS!$B$5:$B$8970=AA$4)*(FRACAS!$D$5:$D$8970&lt;=AA32)*(IFERROR(FRACAS!$AM$5:$AM$8970,0)))
    ),"")</f>
        <v/>
      </c>
      <c r="MB32" s="240" t="str" cm="1">
        <f t="array" ref="MB32">IFERROR(
    (((AB32/FRACAS!$AY$1)*60))
    /
    (((AB32/FRACAS!$AY$1)*60) + SUMPRODUCT((FRACAS!$B$5:$B$8970=AB$4)*(FRACAS!$D$5:$D$8970&lt;=AB32)*(IFERROR(FRACAS!$AM$5:$AM$8970,0)))
    ),"")</f>
        <v/>
      </c>
      <c r="MC32" s="240" t="str" cm="1">
        <f t="array" ref="MC32">IFERROR(
    (((AC32/FRACAS!$AY$1)*60))
    /
    (((AC32/FRACAS!$AY$1)*60) + SUMPRODUCT((FRACAS!$B$5:$B$8970=AC$4)*(FRACAS!$D$5:$D$8970&lt;=AC32)*(IFERROR(FRACAS!$AM$5:$AM$8970,0)))
    ),"")</f>
        <v/>
      </c>
      <c r="MD32" s="240" t="str" cm="1">
        <f t="array" ref="MD32">IFERROR(
    (((AD32/FRACAS!$AY$1)*60))
    /
    (((AD32/FRACAS!$AY$1)*60) + SUMPRODUCT((FRACAS!$B$5:$B$8970=AD$4)*(FRACAS!$D$5:$D$8970&lt;=AD32)*(IFERROR(FRACAS!$AM$5:$AM$8970,0)))
    ),"")</f>
        <v/>
      </c>
      <c r="ME32" s="240" t="str" cm="1">
        <f t="array" ref="ME32">IFERROR(
    (((AE32/FRACAS!$AY$1)*60))
    /
    (((AE32/FRACAS!$AY$1)*60) + SUMPRODUCT((FRACAS!$B$5:$B$8970=AE$4)*(FRACAS!$D$5:$D$8970&lt;=AE32)*(IFERROR(FRACAS!$AM$5:$AM$8970,0)))
    ),"")</f>
        <v/>
      </c>
      <c r="MF32" s="240" t="str" cm="1">
        <f t="array" ref="MF32">IFERROR(
    (((AF32/FRACAS!$AY$1)*60))
    /
    (((AF32/FRACAS!$AY$1)*60) + SUMPRODUCT((FRACAS!$B$5:$B$8970=AF$4)*(FRACAS!$D$5:$D$8970&lt;=AF32)*(IFERROR(FRACAS!$AM$5:$AM$8970,0)))
    ),"")</f>
        <v/>
      </c>
      <c r="MG32" s="240" t="str" cm="1">
        <f t="array" ref="MG32">IFERROR(
    (((AG32/FRACAS!$AY$1)*60))
    /
    (((AG32/FRACAS!$AY$1)*60) + SUMPRODUCT((FRACAS!$B$5:$B$8970=AG$4)*(FRACAS!$D$5:$D$8970&lt;=AG32)*(IFERROR(FRACAS!$AM$5:$AM$8970,0)))
    ),"")</f>
        <v/>
      </c>
      <c r="MH32" s="240" t="str" cm="1">
        <f t="array" ref="MH32">IFERROR(
    (((AH32/FRACAS!$AY$1)*60))
    /
    (((AH32/FRACAS!$AY$1)*60) + SUMPRODUCT((FRACAS!$B$5:$B$8970=AH$4)*(FRACAS!$D$5:$D$8970&lt;=AH32)*(IFERROR(FRACAS!$AM$5:$AM$8970,0)))
    ),"")</f>
        <v/>
      </c>
      <c r="MI32" s="240" t="str" cm="1">
        <f t="array" ref="MI32">IFERROR(
    (((AI32/FRACAS!$AY$1)*60))
    /
    (((AI32/FRACAS!$AY$1)*60) + SUMPRODUCT((FRACAS!$B$5:$B$8970=AI$4)*(FRACAS!$D$5:$D$8970&lt;=AI32)*(IFERROR(FRACAS!$AM$5:$AM$8970,0)))
    ),"")</f>
        <v/>
      </c>
      <c r="MJ32" s="240" t="str" cm="1">
        <f t="array" ref="MJ32">IFERROR(
    (((AJ32/FRACAS!$AY$1)*60))
    /
    (((AJ32/FRACAS!$AY$1)*60) + SUMPRODUCT((FRACAS!$B$5:$B$8970=AJ$4)*(FRACAS!$D$5:$D$8970&lt;=AJ32)*(IFERROR(FRACAS!$AM$5:$AM$8970,0)))
    ),"")</f>
        <v/>
      </c>
      <c r="MK32" s="240" t="str" cm="1">
        <f t="array" ref="MK32">IFERROR(
    (((AK32/FRACAS!$AY$1)*60))
    /
    (((AK32/FRACAS!$AY$1)*60) + SUMPRODUCT((FRACAS!$B$5:$B$8970=AK$4)*(FRACAS!$D$5:$D$8970&lt;=AK32)*(IFERROR(FRACAS!$AM$5:$AM$8970,0)))
    ),"")</f>
        <v/>
      </c>
      <c r="ML32" s="240" t="str" cm="1">
        <f t="array" ref="ML32">IFERROR(
    (((AL32/FRACAS!$AY$1)*60))
    /
    (((AL32/FRACAS!$AY$1)*60) + SUMPRODUCT((FRACAS!$B$5:$B$8970=AL$4)*(FRACAS!$D$5:$D$8970&lt;=AL32)*(IFERROR(FRACAS!$AM$5:$AM$8970,0)))
    ),"")</f>
        <v/>
      </c>
      <c r="MM32" s="240" t="str" cm="1">
        <f t="array" ref="MM32">IFERROR(
    (((AM32/FRACAS!$AY$1)*60))
    /
    (((AM32/FRACAS!$AY$1)*60) + SUMPRODUCT((FRACAS!$B$5:$B$8970=AM$4)*(FRACAS!$D$5:$D$8970&lt;=AM32)*(IFERROR(FRACAS!$AM$5:$AM$8970,0)))
    ),"")</f>
        <v/>
      </c>
      <c r="MN32" s="240" t="str" cm="1">
        <f t="array" ref="MN32">IFERROR(
    (((AN32/FRACAS!$AY$1)*60))
    /
    (((AN32/FRACAS!$AY$1)*60) + SUMPRODUCT((FRACAS!$B$5:$B$8970=AN$4)*(FRACAS!$D$5:$D$8970&lt;=AN32)*(IFERROR(FRACAS!$AM$5:$AM$8970,0)))
    ),"")</f>
        <v/>
      </c>
      <c r="MO32" s="240" t="str" cm="1">
        <f t="array" ref="MO32">IFERROR(
    (((AO32/FRACAS!$AY$1)*60))
    /
    (((AO32/FRACAS!$AY$1)*60) + SUMPRODUCT((FRACAS!$B$5:$B$8970=AO$4)*(FRACAS!$D$5:$D$8970&lt;=AO32)*(IFERROR(FRACAS!$AM$5:$AM$8970,0)))
    ),"")</f>
        <v/>
      </c>
      <c r="MP32" s="240" t="str" cm="1">
        <f t="array" ref="MP32">IFERROR(
    (((AP32/FRACAS!$AY$1)*60))
    /
    (((AP32/FRACAS!$AY$1)*60) + SUMPRODUCT((FRACAS!$B$5:$B$8970=AP$4)*(FRACAS!$D$5:$D$8970&lt;=AP32)*(IFERROR(FRACAS!$AM$5:$AM$8970,0)))
    ),"")</f>
        <v/>
      </c>
      <c r="MQ32" s="240" t="str" cm="1">
        <f t="array" ref="MQ32">IFERROR(
    (((AQ32/FRACAS!$AY$1)*60))
    /
    (((AQ32/FRACAS!$AY$1)*60) + SUMPRODUCT((FRACAS!$B$5:$B$8970=AQ$4)*(FRACAS!$D$5:$D$8970&lt;=AQ32)*(IFERROR(FRACAS!$AM$5:$AM$8970,0)))
    ),"")</f>
        <v/>
      </c>
      <c r="MR32" s="194"/>
      <c r="MS32" s="194"/>
      <c r="MT32" s="194"/>
      <c r="MU32" s="194"/>
      <c r="MV32" s="194"/>
      <c r="MW32" s="194"/>
      <c r="MX32" s="194"/>
      <c r="MY32" s="194"/>
      <c r="MZ32" s="194"/>
      <c r="NA32" s="195"/>
      <c r="ND32" s="241">
        <f t="shared" si="6"/>
        <v>0</v>
      </c>
      <c r="NE32" s="242" t="str">
        <f t="shared" si="7"/>
        <v/>
      </c>
      <c r="NF32" s="193" t="str" cm="1">
        <f t="array" ref="NF32">IF($ND32=0,"",(IFERROR( (IFERROR($ND32/FRACAS!$AY$1*60,0) - SUMPRODUCT( (FRACAS!$K$5:$K$8972=NF$2) * IFERROR(FRACAS!$AN$5:$AN$8972,0) ) ) / IFERROR($ND32/FRACAS!$AY$1*60,0), 1 )))</f>
        <v/>
      </c>
      <c r="NG32" s="193" t="str" cm="1">
        <f t="array" ref="NG32">IF($ND32=0,"",(IFERROR( (IFERROR($ND32/FRACAS!$AY$1*60,0) - SUMPRODUCT( (FRACAS!$K$5:$K$8972=NG$2) * IFERROR(FRACAS!$AN$5:$AN$8972,0) ) ) / IFERROR($ND32/FRACAS!$AY$1*60,0), 1 )))</f>
        <v/>
      </c>
      <c r="NH32" s="193" t="str" cm="1">
        <f t="array" ref="NH32">IF($ND32=0,"",(IFERROR( (IFERROR($ND32/FRACAS!$AY$1*60,0) - SUMPRODUCT( (FRACAS!$K$5:$K$8972=NH$2) * IFERROR(FRACAS!$AN$5:$AN$8972,0) ) ) / IFERROR($ND32/FRACAS!$AY$1*60,0), 1 )))</f>
        <v/>
      </c>
      <c r="NI32" s="193" t="str" cm="1">
        <f t="array" ref="NI32">IF($ND32=0,"",(IFERROR( (IFERROR($ND32/FRACAS!$AY$1*60,0) - SUMPRODUCT( (FRACAS!$K$5:$K$8972=NI$2) * IFERROR(FRACAS!$AN$5:$AN$8972,0) ) ) / IFERROR($ND32/FRACAS!$AY$1*60,0), 1 )))</f>
        <v/>
      </c>
      <c r="NJ32" s="193" t="str" cm="1">
        <f t="array" ref="NJ32">IF($ND32=0,"",(IFERROR( (IFERROR($ND32/FRACAS!$AY$1*60,0) - SUMPRODUCT( (FRACAS!$K$5:$K$8972=NJ$2) * IFERROR(FRACAS!$AN$5:$AN$8972,0) ) ) / IFERROR($ND32/FRACAS!$AY$1*60,0), 1 )))</f>
        <v/>
      </c>
      <c r="NK32" s="193" t="str" cm="1">
        <f t="array" ref="NK32">IF($ND32=0,"",(IFERROR( (IFERROR($ND32/FRACAS!$AY$1*60,0) - SUMPRODUCT( (FRACAS!$K$5:$K$8972=NK$2) * IFERROR(FRACAS!$AN$5:$AN$8972,0) ) ) / IFERROR($ND32/FRACAS!$AY$1*60,0), 1 )))</f>
        <v/>
      </c>
      <c r="NL32" s="193" t="str" cm="1">
        <f t="array" ref="NL32">IF($ND32=0,"",(IFERROR( (IFERROR($ND32/FRACAS!$AY$1*60,0) - SUMPRODUCT( (FRACAS!$K$5:$K$8972=NL$2) * IFERROR(FRACAS!$AN$5:$AN$8972,0) ) ) / IFERROR($ND32/FRACAS!$AY$1*60,0), 1 )))</f>
        <v/>
      </c>
      <c r="NM32" s="193" t="str" cm="1">
        <f t="array" ref="NM32">IF($ND32=0,"",(IFERROR( (IFERROR($ND32/FRACAS!$AY$1*60,0) - SUMPRODUCT( (FRACAS!$K$5:$K$8972=NM$2) * IFERROR(FRACAS!$AN$5:$AN$8972,0) ) ) / IFERROR($ND32/FRACAS!$AY$1*60,0), 1 )))</f>
        <v/>
      </c>
      <c r="NN32" s="193" t="str" cm="1">
        <f t="array" ref="NN32">IF($ND32=0,"",(IFERROR( (IFERROR($ND32/FRACAS!$AY$1*60,0) - SUMPRODUCT( (FRACAS!$K$5:$K$8972=NN$2) * IFERROR(FRACAS!$AN$5:$AN$8972,0) ) ) / IFERROR($ND32/FRACAS!$AY$1*60,0), 1 )))</f>
        <v/>
      </c>
      <c r="NO32" s="193" t="str" cm="1">
        <f t="array" ref="NO32">IF($ND32=0,"",(IFERROR( (IFERROR($ND32/FRACAS!$AY$1*60,0) - SUMPRODUCT( (FRACAS!$K$5:$K$8972=NO$2) * IFERROR(FRACAS!$AN$5:$AN$8972,0) ) ) / IFERROR($ND32/FRACAS!$AY$1*60,0), 1 )))</f>
        <v/>
      </c>
      <c r="NP32" s="193" t="str" cm="1">
        <f t="array" ref="NP32">IF($ND32=0,"",(IFERROR( (IFERROR($ND32/FRACAS!$AY$1*60,0) - SUMPRODUCT( (FRACAS!$K$5:$K$8972=NP$2) * IFERROR(FRACAS!$AN$5:$AN$8972,0) ) ) / IFERROR($ND32/FRACAS!$AY$1*60,0), 1 )))</f>
        <v/>
      </c>
      <c r="NQ32" s="193" t="str" cm="1">
        <f t="array" ref="NQ32">IF($ND32=0,"",(IFERROR( (IFERROR($ND32/FRACAS!$AY$1*60,0) - SUMPRODUCT( (FRACAS!$K$5:$K$8972=NQ$2) * IFERROR(FRACAS!$AN$5:$AN$8972,0) ) ) / IFERROR($ND32/FRACAS!$AY$1*60,0), 1 )))</f>
        <v/>
      </c>
      <c r="NR32" s="193" t="str" cm="1">
        <f t="array" ref="NR32">IF($ND32=0,"",(IFERROR( (IFERROR($ND32/FRACAS!$AY$1*60,0) - SUMPRODUCT( (FRACAS!$K$5:$K$8972=NR$2) * IFERROR(FRACAS!$AN$5:$AN$8972,0) ) ) / IFERROR($ND32/FRACAS!$AY$1*60,0), 1 )))</f>
        <v/>
      </c>
      <c r="NS32" s="193" t="str" cm="1">
        <f t="array" ref="NS32">IF($ND32=0,"",(IFERROR( (IFERROR($ND32/FRACAS!$AY$1*60,0) - SUMPRODUCT( (FRACAS!$K$5:$K$8972=NS$2) * IFERROR(FRACAS!$AN$5:$AN$8972,0) ) ) / IFERROR($ND32/FRACAS!$AY$1*60,0), 1 )))</f>
        <v/>
      </c>
      <c r="NT32" s="193" t="str" cm="1">
        <f t="array" ref="NT32">IF($ND32=0,"",(IFERROR( (IFERROR($ND32/FRACAS!$AY$1*60,0) - SUMPRODUCT( (FRACAS!$K$5:$K$8972=NT$2) * IFERROR(FRACAS!$AN$5:$AN$8972,0) ) ) / IFERROR($ND32/FRACAS!$AY$1*60,0), 1 )))</f>
        <v/>
      </c>
      <c r="NU32" s="193" t="str" cm="1">
        <f t="array" ref="NU32">IF($ND32=0,"",(IFERROR( (IFERROR($ND32/FRACAS!$AY$1*60,0) - SUMPRODUCT( (FRACAS!$K$5:$K$8972=NU$2) * IFERROR(FRACAS!$AN$5:$AN$8972,0) ) ) / IFERROR($ND32/FRACAS!$AY$1*60,0), 1 )))</f>
        <v/>
      </c>
      <c r="NV32" s="193" t="str" cm="1">
        <f t="array" ref="NV32">IF($ND32=0,"",(IFERROR( (IFERROR($ND32/FRACAS!$AY$1*60,0) - SUMPRODUCT( (FRACAS!$K$5:$K$8972=NV$2) * IFERROR(FRACAS!$AN$5:$AN$8972,0) ) ) / IFERROR($ND32/FRACAS!$AY$1*60,0), 1 )))</f>
        <v/>
      </c>
      <c r="NW32" s="193" t="str" cm="1">
        <f t="array" ref="NW32">IF($ND32=0,"",(IFERROR( (IFERROR($ND32/FRACAS!$AY$1*60,0) - SUMPRODUCT( (FRACAS!$K$5:$K$8972=NW$2) * IFERROR(FRACAS!$AN$5:$AN$8972,0) ) ) / IFERROR($ND32/FRACAS!$AY$1*60,0), 1 )))</f>
        <v/>
      </c>
      <c r="NX32" s="193" t="str" cm="1">
        <f t="array" ref="NX32">IF($ND32=0,"",(IFERROR( (IFERROR($ND32/FRACAS!$AY$1*60,0) - SUMPRODUCT( (FRACAS!$K$5:$K$8972=NX$2) * IFERROR(FRACAS!$AN$5:$AN$8972,0) ) ) / IFERROR($ND32/FRACAS!$AY$1*60,0), 1 )))</f>
        <v/>
      </c>
      <c r="NY32" s="193" t="str" cm="1">
        <f t="array" ref="NY32">IF($ND32=0,"",(IFERROR( (IFERROR($ND32/FRACAS!$AY$1*60,0) - SUMPRODUCT( (FRACAS!$K$5:$K$8972=NY$2) * IFERROR(FRACAS!$AN$5:$AN$8972,0) ) ) / IFERROR($ND32/FRACAS!$AY$1*60,0), 1 )))</f>
        <v/>
      </c>
      <c r="NZ32" s="193" t="str" cm="1">
        <f t="array" ref="NZ32">IF($ND32=0,"",(IFERROR( (IFERROR($ND32/FRACAS!$AY$1*60,0) - SUMPRODUCT( (FRACAS!$K$5:$K$8972=NZ$2) * IFERROR(FRACAS!$AN$5:$AN$8972,0) ) ) / IFERROR($ND32/FRACAS!$AY$1*60,0), 1 )))</f>
        <v/>
      </c>
      <c r="OA32" s="193" t="str" cm="1">
        <f t="array" ref="OA32">IF($ND32=0,"",(IFERROR( (IFERROR($ND32/FRACAS!$AY$1*60,0) - SUMPRODUCT( (FRACAS!$K$5:$K$8972=OA$2) * IFERROR(FRACAS!$AN$5:$AN$8972,0) ) ) / IFERROR($ND32/FRACAS!$AY$1*60,0), 1 )))</f>
        <v/>
      </c>
      <c r="OB32" s="193" t="str" cm="1">
        <f t="array" ref="OB32">IF($ND32=0,"",(IFERROR( (IFERROR($ND32/FRACAS!$AY$1*60,0) - SUMPRODUCT( (FRACAS!$K$5:$K$8972=OB$2) * IFERROR(FRACAS!$AN$5:$AN$8972,0) ) ) / IFERROR($ND32/FRACAS!$AY$1*60,0), 1 )))</f>
        <v/>
      </c>
      <c r="OC32" s="193" t="str" cm="1">
        <f t="array" ref="OC32">IF($ND32=0,"",(IFERROR( (IFERROR($ND32/FRACAS!$AY$1*60,0) - SUMPRODUCT( (FRACAS!$K$5:$K$8972=OC$2) * IFERROR(FRACAS!$AN$5:$AN$8972,0) ) ) / IFERROR($ND32/FRACAS!$AY$1*60,0), 1 )))</f>
        <v/>
      </c>
      <c r="OD32" s="193" t="str" cm="1">
        <f t="array" ref="OD32">IF($ND32=0,"",(IFERROR( (IFERROR($ND32/FRACAS!$AY$1*60,0) - SUMPRODUCT( (FRACAS!$K$5:$K$8972=OD$2) * IFERROR(FRACAS!$AN$5:$AN$8972,0) ) ) / IFERROR($ND32/FRACAS!$AY$1*60,0), 1 )))</f>
        <v/>
      </c>
      <c r="OE32" s="193" t="str" cm="1">
        <f t="array" ref="OE32">IF($ND32=0,"",(IFERROR( (IFERROR($ND32/FRACAS!$AY$1*60,0) - SUMPRODUCT( (FRACAS!$K$5:$K$8972=OE$2) * IFERROR(FRACAS!$AN$5:$AN$8972,0) ) ) / IFERROR($ND32/FRACAS!$AY$1*60,0), 1 )))</f>
        <v/>
      </c>
      <c r="OF32" s="193" t="str" cm="1">
        <f t="array" ref="OF32">IF($ND32=0,"",(IFERROR( (IFERROR($ND32/FRACAS!$AY$1*60,0) - SUMPRODUCT( (FRACAS!$K$5:$K$8972=OF$2) * IFERROR(FRACAS!$AN$5:$AN$8972,0) ) ) / IFERROR($ND32/FRACAS!$AY$1*60,0), 1 )))</f>
        <v/>
      </c>
      <c r="OG32" s="193" t="str" cm="1">
        <f t="array" ref="OG32">IF($ND32=0,"",(IFERROR( (IFERROR($ND32/FRACAS!$AY$1*60,0) - SUMPRODUCT( (FRACAS!$K$5:$K$8972=OG$2) * IFERROR(FRACAS!$AN$5:$AN$8972,0) ) ) / IFERROR($ND32/FRACAS!$AY$1*60,0), 1 )))</f>
        <v/>
      </c>
      <c r="OH32" s="193" t="str" cm="1">
        <f t="array" ref="OH32">IF($ND32=0,"",(IFERROR( (IFERROR($ND32/FRACAS!$AY$1*60,0) - SUMPRODUCT( (FRACAS!$K$5:$K$8972=OH$2) * IFERROR(FRACAS!$AN$5:$AN$8972,0) ) ) / IFERROR($ND32/FRACAS!$AY$1*60,0), 1 )))</f>
        <v/>
      </c>
      <c r="OI32" s="193" t="str" cm="1">
        <f t="array" ref="OI32">IF($ND32=0,"",(IFERROR( (IFERROR($ND32/FRACAS!$AY$1*60,0) - SUMPRODUCT( (FRACAS!$K$5:$K$8972=OI$2) * IFERROR(FRACAS!$AN$5:$AN$8972,0) ) ) / IFERROR($ND32/FRACAS!$AY$1*60,0), 1 )))</f>
        <v/>
      </c>
      <c r="OJ32" s="193" t="str" cm="1">
        <f t="array" ref="OJ32">IF($ND32=0,"",(IFERROR( (IFERROR($ND32/FRACAS!$AY$1*60,0) - SUMPRODUCT( (FRACAS!$K$5:$K$8972=OJ$2) * IFERROR(FRACAS!$AN$5:$AN$8972,0) ) ) / IFERROR($ND32/FRACAS!$AY$1*60,0), 1 )))</f>
        <v/>
      </c>
      <c r="OK32" s="193" t="str" cm="1">
        <f t="array" ref="OK32">IF($ND32=0,"",(IFERROR( (IFERROR($ND32/FRACAS!$AY$1*60,0) - SUMPRODUCT( (FRACAS!$K$5:$K$8972=OK$2) * IFERROR(FRACAS!$AN$5:$AN$8972,0) ) ) / IFERROR($ND32/FRACAS!$AY$1*60,0), 1 )))</f>
        <v/>
      </c>
      <c r="OL32" s="193" t="str" cm="1">
        <f t="array" ref="OL32">IF($ND32=0,"",(IFERROR( (IFERROR($ND32/FRACAS!$AY$1*60,0) - SUMPRODUCT( (FRACAS!$K$5:$K$8972=OL$2) * IFERROR(FRACAS!$AN$5:$AN$8972,0) ) ) / IFERROR($ND32/FRACAS!$AY$1*60,0), 1 )))</f>
        <v/>
      </c>
      <c r="OM32" s="193" t="str" cm="1">
        <f t="array" ref="OM32">IF($ND32=0,"",(IFERROR( (IFERROR($ND32/FRACAS!$AY$1*60,0) - SUMPRODUCT( (FRACAS!$K$5:$K$8972=OM$2) * IFERROR(FRACAS!$AN$5:$AN$8972,0) ) ) / IFERROR($ND32/FRACAS!$AY$1*60,0), 1 )))</f>
        <v/>
      </c>
      <c r="ON32" s="193" t="str" cm="1">
        <f t="array" ref="ON32">IF($ND32=0,"",(IFERROR( (IFERROR($ND32/FRACAS!$AY$1*60,0) - SUMPRODUCT( (FRACAS!$K$5:$K$8972=ON$2) * IFERROR(FRACAS!$AN$5:$AN$8972,0) ) ) / IFERROR($ND32/FRACAS!$AY$1*60,0), 1 )))</f>
        <v/>
      </c>
      <c r="OO32" s="193" t="str" cm="1">
        <f t="array" ref="OO32">IF($ND32=0,"",(IFERROR( (IFERROR($ND32/FRACAS!$AY$1*60,0) - SUMPRODUCT( (FRACAS!$K$5:$K$8972=OO$2) * IFERROR(FRACAS!$AN$5:$AN$8972,0) ) ) / IFERROR($ND32/FRACAS!$AY$1*60,0), 1 )))</f>
        <v/>
      </c>
      <c r="OP32" s="193" t="str" cm="1">
        <f t="array" ref="OP32">IF($ND32=0,"",(IFERROR( (IFERROR($ND32/FRACAS!$AY$1*60,0) - SUMPRODUCT( (FRACAS!$K$5:$K$8972=OP$2) * IFERROR(FRACAS!$AN$5:$AN$8972,0) ) ) / IFERROR($ND32/FRACAS!$AY$1*60,0), 1 )))</f>
        <v/>
      </c>
      <c r="OQ32" s="193" t="str" cm="1">
        <f t="array" ref="OQ32">IF($ND32=0,"",(IFERROR( (IFERROR($ND32/FRACAS!$AY$1*60,0) - SUMPRODUCT( (FRACAS!$K$5:$K$8972=OQ$2) * IFERROR(FRACAS!$AN$5:$AN$8972,0) ) ) / IFERROR($ND32/FRACAS!$AY$1*60,0), 1 )))</f>
        <v/>
      </c>
      <c r="OR32" s="193" t="str" cm="1">
        <f t="array" ref="OR32">IF($ND32=0,"",(IFERROR( (IFERROR($ND32/FRACAS!$AY$1*60,0) - SUMPRODUCT( (FRACAS!$K$5:$K$8972=OR$2) * IFERROR(FRACAS!$AN$5:$AN$8972,0) ) ) / IFERROR($ND32/FRACAS!$AY$1*60,0), 1 )))</f>
        <v/>
      </c>
      <c r="OS32" s="193" t="str" cm="1">
        <f t="array" ref="OS32">IF($ND32=0,"",(IFERROR( (IFERROR($ND32/FRACAS!$AY$1*60,0) - SUMPRODUCT( (FRACAS!$K$5:$K$8972=OS$2) * IFERROR(FRACAS!$AN$5:$AN$8972,0) ) ) / IFERROR($ND32/FRACAS!$AY$1*60,0), 1 )))</f>
        <v/>
      </c>
      <c r="OT32" s="243" t="str" cm="1">
        <f t="array" ref="OT32">IF($ND32=0,"",(IFERROR( (IFERROR($ND32/FRACAS!$AY$1*60,0) - SUMPRODUCT( (FRACAS!$K$5:$K$8972=OT$2) * IFERROR(FRACAS!$AN$5:$AN$8972,0) ) ) / IFERROR($ND32/FRACAS!$AY$1*60,0), 1 )))</f>
        <v/>
      </c>
    </row>
    <row r="33" spans="2:410" x14ac:dyDescent="0.2">
      <c r="B33" s="233"/>
      <c r="C33" s="259">
        <f>IF('[1]17.11.2025 IASI18 Mileage'!C33="","",'[1]17.11.2025 IASI18 Mileage'!C33)</f>
        <v>46167</v>
      </c>
      <c r="D33" s="201" t="str">
        <f>IF('[1]17.11.2025 IASI18 Mileage'!D33="","",'[1]17.11.2025 IASI18 Mileage'!D33)</f>
        <v/>
      </c>
      <c r="E33" s="201" t="str">
        <f>IF('[1]17.11.2025 IASI18 Mileage'!E33="","",'[1]17.11.2025 IASI18 Mileage'!E33)</f>
        <v/>
      </c>
      <c r="F33" s="201" t="str">
        <f>IF('[1]17.11.2025 IASI18 Mileage'!F33="","",'[1]17.11.2025 IASI18 Mileage'!F33)</f>
        <v/>
      </c>
      <c r="G33" s="201" t="str">
        <f>IF('[1]17.11.2025 IASI18 Mileage'!G33="","",'[1]17.11.2025 IASI18 Mileage'!G33)</f>
        <v/>
      </c>
      <c r="H33" s="201" t="str">
        <f>IF('[1]17.11.2025 IASI18 Mileage'!H33="","",'[1]17.11.2025 IASI18 Mileage'!H33)</f>
        <v/>
      </c>
      <c r="I33" s="201" t="str">
        <f>IF('[1]17.11.2025 IASI18 Mileage'!I33="","",'[1]17.11.2025 IASI18 Mileage'!I33)</f>
        <v/>
      </c>
      <c r="J33" s="201" t="str">
        <f>IF('[1]17.11.2025 IASI18 Mileage'!J33="","",'[1]17.11.2025 IASI18 Mileage'!J33)</f>
        <v/>
      </c>
      <c r="K33" s="201" t="str">
        <f>IF('[1]17.11.2025 IASI18 Mileage'!K33="","",'[1]17.11.2025 IASI18 Mileage'!K33)</f>
        <v/>
      </c>
      <c r="L33" s="201" t="str">
        <f>IF('[1]17.11.2025 IASI18 Mileage'!L33="","",'[1]17.11.2025 IASI18 Mileage'!L33)</f>
        <v/>
      </c>
      <c r="M33" s="201" t="str">
        <f>IF('[1]17.11.2025 IASI18 Mileage'!M33="","",'[1]17.11.2025 IASI18 Mileage'!M33)</f>
        <v/>
      </c>
      <c r="N33" s="201" t="str">
        <f>IF('[1]17.11.2025 IASI18 Mileage'!N33="","",'[1]17.11.2025 IASI18 Mileage'!N33)</f>
        <v/>
      </c>
      <c r="O33" s="201" t="str">
        <f>IF('[1]17.11.2025 IASI18 Mileage'!O33="","",'[1]17.11.2025 IASI18 Mileage'!O33)</f>
        <v/>
      </c>
      <c r="P33" s="201" t="str">
        <f>IF('[1]17.11.2025 IASI18 Mileage'!P33="","",'[1]17.11.2025 IASI18 Mileage'!P33)</f>
        <v/>
      </c>
      <c r="Q33" s="201" t="str">
        <f>IF('[1]17.11.2025 IASI18 Mileage'!Q33="","",'[1]17.11.2025 IASI18 Mileage'!Q33)</f>
        <v/>
      </c>
      <c r="R33" s="201" t="str">
        <f>IF('[1]17.11.2025 IASI18 Mileage'!R33="","",'[1]17.11.2025 IASI18 Mileage'!R33)</f>
        <v/>
      </c>
      <c r="S33" s="201" t="str">
        <f>IF('[1]17.11.2025 IASI18 Mileage'!S33="","",'[1]17.11.2025 IASI18 Mileage'!S33)</f>
        <v/>
      </c>
      <c r="T33" s="201" t="str">
        <f>IF('[1]17.11.2025 IASI18 Mileage'!T33="","",'[1]17.11.2025 IASI18 Mileage'!T33)</f>
        <v/>
      </c>
      <c r="U33" s="201" t="str">
        <f>IF('[1]17.11.2025 IASI18 Mileage'!U33="","",'[1]17.11.2025 IASI18 Mileage'!U33)</f>
        <v/>
      </c>
      <c r="V33" s="201"/>
      <c r="W33" s="201"/>
      <c r="X33" s="201"/>
      <c r="Y33" s="201"/>
      <c r="Z33" s="201"/>
      <c r="AA33" s="201"/>
      <c r="AB33" s="201"/>
      <c r="AC33" s="201"/>
      <c r="AD33" s="201"/>
      <c r="AE33" s="201"/>
      <c r="AF33" s="201"/>
      <c r="AG33" s="201"/>
      <c r="AH33" s="201"/>
      <c r="AI33" s="201"/>
      <c r="AJ33" s="201"/>
      <c r="AK33" s="201"/>
      <c r="AL33" s="201"/>
      <c r="AM33" s="201"/>
      <c r="AN33" s="201"/>
      <c r="AO33" s="201"/>
      <c r="AP33" s="201"/>
      <c r="AQ33" s="201"/>
      <c r="AR33" s="201"/>
      <c r="AS33" s="201"/>
      <c r="AT33" s="201"/>
      <c r="AU33" s="201"/>
      <c r="AV33" s="201"/>
      <c r="AW33" s="201"/>
      <c r="AX33" s="201"/>
      <c r="AY33" s="201"/>
      <c r="AZ33" s="201"/>
      <c r="BA33" s="202"/>
      <c r="BB33" s="184"/>
      <c r="BC33" s="184"/>
      <c r="BD33" s="234"/>
      <c r="BE33" s="234"/>
      <c r="BF33" s="234"/>
      <c r="BG33" s="234"/>
      <c r="BH33" s="234"/>
      <c r="BI33" s="234"/>
      <c r="BJ33" s="234"/>
      <c r="BK33" s="234"/>
      <c r="BL33" s="234"/>
      <c r="BM33" s="234"/>
      <c r="BN33" s="234"/>
      <c r="BO33" s="234"/>
      <c r="BP33" s="234"/>
      <c r="BQ33" s="234"/>
      <c r="BR33" s="234"/>
      <c r="BS33" s="234"/>
      <c r="BT33" s="234"/>
      <c r="BU33" s="234"/>
      <c r="BV33" s="234"/>
      <c r="BW33" s="234"/>
      <c r="BX33" s="234"/>
      <c r="BY33" s="234"/>
      <c r="BZ33" s="234"/>
      <c r="CA33" s="234"/>
      <c r="CB33" s="234"/>
      <c r="CC33" s="234"/>
      <c r="CD33" s="234"/>
      <c r="CE33" s="234"/>
      <c r="CF33" s="234"/>
      <c r="CG33" s="234"/>
      <c r="CH33" s="234"/>
      <c r="CI33" s="234"/>
      <c r="CJ33" s="234"/>
      <c r="CK33" s="234"/>
      <c r="CL33" s="234"/>
      <c r="CM33" s="234"/>
      <c r="CN33" s="234"/>
      <c r="CO33" s="234"/>
      <c r="CP33" s="234"/>
      <c r="CQ33" s="234"/>
      <c r="CR33" s="234"/>
      <c r="CS33" s="234"/>
      <c r="CT33" s="234"/>
      <c r="CU33" s="234"/>
      <c r="CV33" s="234"/>
      <c r="CW33" s="234"/>
      <c r="CX33" s="234"/>
      <c r="CY33" s="234"/>
      <c r="CZ33" s="234"/>
      <c r="DA33" s="234"/>
      <c r="DB33" s="234"/>
      <c r="DC33" s="184">
        <f t="shared" si="5"/>
        <v>0</v>
      </c>
      <c r="DD33" s="235" t="str">
        <f t="shared" si="3"/>
        <v/>
      </c>
      <c r="DE33" s="186">
        <f>IF(D33&gt; 0,(COUNTIFS(FRACAS!$B$5:$B$8972, D$4, FRACAS!$D$5:$D$8972, "&lt;="&amp;D33)), "" )</f>
        <v>0</v>
      </c>
      <c r="DF33" s="186">
        <f>IF(E33&gt; 0,(COUNTIFS(FRACAS!$B$5:$B$8972, E$4, FRACAS!$D$5:$D$8972, "&lt;="&amp;E33)), "" )</f>
        <v>0</v>
      </c>
      <c r="DG33" s="186">
        <f>IF(F33&gt; 0,(COUNTIFS(FRACAS!$B$5:$B$8972, F$4, FRACAS!$D$5:$D$8972, "&lt;="&amp;F33)), "" )</f>
        <v>0</v>
      </c>
      <c r="DH33" s="186">
        <f>IF(G33&gt; 0,(COUNTIFS(FRACAS!$B$5:$B$8972, G$4, FRACAS!$D$5:$D$8972, "&lt;="&amp;G33)), "" )</f>
        <v>0</v>
      </c>
      <c r="DI33" s="186">
        <f>IF(H33&gt; 0,(COUNTIFS(FRACAS!$B$5:$B$8972, H$4, FRACAS!$D$5:$D$8972, "&lt;="&amp;H33)), "" )</f>
        <v>0</v>
      </c>
      <c r="DJ33" s="186">
        <f>IF(I33&gt; 0,(COUNTIFS(FRACAS!$B$5:$B$8972, I$4, FRACAS!$D$5:$D$8972, "&lt;="&amp;I33)), "" )</f>
        <v>0</v>
      </c>
      <c r="DK33" s="186">
        <f>IF(J33&gt; 0,(COUNTIFS(FRACAS!$B$5:$B$8972, J$4, FRACAS!$D$5:$D$8972, "&lt;="&amp;J33)), "" )</f>
        <v>0</v>
      </c>
      <c r="DL33" s="186">
        <f>IF(K33&gt; 0,(COUNTIFS(FRACAS!$B$5:$B$8972, K$4, FRACAS!$D$5:$D$8972, "&lt;="&amp;K33)), "" )</f>
        <v>0</v>
      </c>
      <c r="DM33" s="186">
        <f>IF(L33&gt; 0,(COUNTIFS(FRACAS!$B$5:$B$8972, L$4, FRACAS!$D$5:$D$8972, "&lt;="&amp;L33)), "" )</f>
        <v>0</v>
      </c>
      <c r="DN33" s="186">
        <f>IF(M33&gt; 0,(COUNTIFS(FRACAS!$B$5:$B$8972, M$4, FRACAS!$D$5:$D$8972, "&lt;="&amp;M33)), "" )</f>
        <v>0</v>
      </c>
      <c r="DO33" s="186">
        <f>IF(N33&gt; 0,(COUNTIFS(FRACAS!$B$5:$B$8972, N$4, FRACAS!$D$5:$D$8972, "&lt;="&amp;N33)), "" )</f>
        <v>0</v>
      </c>
      <c r="DP33" s="186">
        <f>IF(O33&gt; 0,(COUNTIFS(FRACAS!$B$5:$B$8972, O$4, FRACAS!$D$5:$D$8972, "&lt;="&amp;O33)), "" )</f>
        <v>0</v>
      </c>
      <c r="DQ33" s="186">
        <f>IF(P33&gt; 0,(COUNTIFS(FRACAS!$B$5:$B$8972, P$4, FRACAS!$D$5:$D$8972, "&lt;="&amp;P33)), "" )</f>
        <v>0</v>
      </c>
      <c r="DR33" s="186">
        <f>IF(Q33&gt; 0,(COUNTIFS(FRACAS!$B$5:$B$8972, Q$4, FRACAS!$D$5:$D$8972, "&lt;="&amp;Q33)), "" )</f>
        <v>0</v>
      </c>
      <c r="DS33" s="186">
        <f>IF(R33&gt; 0,(COUNTIFS(FRACAS!$B$5:$B$8972, R$4, FRACAS!$D$5:$D$8972, "&lt;="&amp;R33)), "" )</f>
        <v>0</v>
      </c>
      <c r="DT33" s="186">
        <f>IF(S33&gt; 0,(COUNTIFS(FRACAS!$B$5:$B$8972, S$4, FRACAS!$D$5:$D$8972, "&lt;="&amp;S33)), "" )</f>
        <v>0</v>
      </c>
      <c r="DU33" s="186">
        <f>IF(T33&gt; 0,(COUNTIFS(FRACAS!$B$5:$B$8972, T$4, FRACAS!$D$5:$D$8972, "&lt;="&amp;T33)), "" )</f>
        <v>0</v>
      </c>
      <c r="DV33" s="186">
        <f>IF(U33&gt; 0,(COUNTIFS(FRACAS!$B$5:$B$8972, U$4, FRACAS!$D$5:$D$8972, "&lt;="&amp;U33)), "" )</f>
        <v>0</v>
      </c>
      <c r="DW33" s="186" t="str">
        <f>IF(V33&gt; 0,(COUNTIFS(FRACAS!$B$5:$B$8972, V$4, FRACAS!$D$5:$D$8972, "&lt;="&amp;V33)), "" )</f>
        <v/>
      </c>
      <c r="DX33" s="186" t="str">
        <f>IF(W33&gt; 0,(COUNTIFS(FRACAS!$B$5:$B$8972, W$4, FRACAS!$D$5:$D$8972, "&lt;="&amp;W33)), "" )</f>
        <v/>
      </c>
      <c r="DY33" s="186" t="str">
        <f>IF(X33&gt; 0,(COUNTIFS(FRACAS!$B$5:$B$8972, X$4, FRACAS!$D$5:$D$8972, "&lt;="&amp;X33)), "" )</f>
        <v/>
      </c>
      <c r="DZ33" s="186" t="str">
        <f>IF(Y33&gt; 0,(COUNTIFS(FRACAS!$B$5:$B$8972, Y$4, FRACAS!$D$5:$D$8972, "&lt;="&amp;Y33)), "" )</f>
        <v/>
      </c>
      <c r="EA33" s="186" t="str">
        <f>IF(Z33&gt; 0,(COUNTIFS(FRACAS!$B$5:$B$8972, Z$4, FRACAS!$D$5:$D$8972, "&lt;="&amp;Z33)), "" )</f>
        <v/>
      </c>
      <c r="EB33" s="186" t="str">
        <f>IF(AA33&gt; 0,(COUNTIFS(FRACAS!$B$5:$B$8972, AA$4, FRACAS!$D$5:$D$8972, "&lt;="&amp;AA33)), "" )</f>
        <v/>
      </c>
      <c r="EC33" s="186" t="str">
        <f>IF(AB33&gt; 0,(COUNTIFS(FRACAS!$B$5:$B$8972, AB$4, FRACAS!$D$5:$D$8972, "&lt;="&amp;AB33)), "" )</f>
        <v/>
      </c>
      <c r="ED33" s="186" t="str">
        <f>IF(AC33&gt; 0,(COUNTIFS(FRACAS!$B$5:$B$8972, AC$4, FRACAS!$D$5:$D$8972, "&lt;="&amp;AC33)), "" )</f>
        <v/>
      </c>
      <c r="EE33" s="186" t="str">
        <f>IF(AD33&gt; 0,(COUNTIFS(FRACAS!$B$5:$B$8972, AD$4, FRACAS!$D$5:$D$8972, "&lt;="&amp;AD33)), "" )</f>
        <v/>
      </c>
      <c r="EF33" s="186" t="str">
        <f>IF(AE33&gt; 0,(COUNTIFS(FRACAS!$B$5:$B$8972, AE$4, FRACAS!$D$5:$D$8972, "&lt;="&amp;AE33)), "" )</f>
        <v/>
      </c>
      <c r="EG33" s="186" t="str">
        <f>IF(AF33&gt; 0,(COUNTIFS(FRACAS!$B$5:$B$8972, AF$4, FRACAS!$D$5:$D$8972, "&lt;="&amp;AF33)), "" )</f>
        <v/>
      </c>
      <c r="EH33" s="186" t="str">
        <f>IF(AG33&gt; 0,(COUNTIFS(FRACAS!$B$5:$B$8972, AG$4, FRACAS!$D$5:$D$8972, "&lt;="&amp;AG33)), "" )</f>
        <v/>
      </c>
      <c r="EI33" s="186" t="str">
        <f>IF(AH33&gt; 0,(COUNTIFS(FRACAS!$B$5:$B$8972, AH$4, FRACAS!$D$5:$D$8972, "&lt;="&amp;AH33)), "" )</f>
        <v/>
      </c>
      <c r="EJ33" s="186" t="str">
        <f>IF(AI33&gt; 0,(COUNTIFS(FRACAS!$B$5:$B$8972, AI$4, FRACAS!$D$5:$D$8972, "&lt;="&amp;AI33)), "" )</f>
        <v/>
      </c>
      <c r="EK33" s="186" t="str">
        <f>IF(AJ33&gt; 0,(COUNTIFS(FRACAS!$B$5:$B$8972, AJ$4, FRACAS!$D$5:$D$8972, "&lt;="&amp;AJ33)), "" )</f>
        <v/>
      </c>
      <c r="EL33" s="186" t="str">
        <f>IF(AK33&gt; 0,(COUNTIFS(FRACAS!$B$5:$B$8972, AK$4, FRACAS!$D$5:$D$8972, "&lt;="&amp;AK33)), "" )</f>
        <v/>
      </c>
      <c r="EM33" s="186" t="str">
        <f>IF(AL33&gt; 0,(COUNTIFS(FRACAS!$B$5:$B$8972, AL$4, FRACAS!$D$5:$D$8972, "&lt;="&amp;AL33)), "" )</f>
        <v/>
      </c>
      <c r="EN33" s="186" t="str">
        <f>IF(AM33&gt; 0,(COUNTIFS(FRACAS!$B$5:$B$8972, AM$4, FRACAS!$D$5:$D$8972, "&lt;="&amp;AM33)), "" )</f>
        <v/>
      </c>
      <c r="EO33" s="186" t="str">
        <f>IF(AN33&gt; 0,(COUNTIFS(FRACAS!$B$5:$B$8972, AN$4, FRACAS!$D$5:$D$8972, "&lt;="&amp;AN33)), "" )</f>
        <v/>
      </c>
      <c r="EP33" s="186" t="str">
        <f>IF(AO33&gt; 0,(COUNTIFS(FRACAS!$B$5:$B$8972, AO$4, FRACAS!$D$5:$D$8972, "&lt;="&amp;AO33)), "" )</f>
        <v/>
      </c>
      <c r="EQ33" s="186" t="str">
        <f>IF(AP33&gt; 0,(COUNTIFS(FRACAS!$B$5:$B$8972, AP$4, FRACAS!$D$5:$D$8972, "&lt;="&amp;AP33)), "" )</f>
        <v/>
      </c>
      <c r="ER33" s="186" t="str">
        <f>IF(AQ33&gt; 0,(COUNTIFS(FRACAS!$B$5:$B$8972, AQ$4, FRACAS!$D$5:$D$8972, "&lt;="&amp;AQ33)), "" )</f>
        <v/>
      </c>
      <c r="ES33" s="244"/>
      <c r="ET33" s="186"/>
      <c r="EU33" s="186"/>
      <c r="EV33" s="186"/>
      <c r="EW33" s="186"/>
      <c r="EX33" s="186"/>
      <c r="EY33" s="186"/>
      <c r="EZ33" s="186"/>
      <c r="FA33" s="186"/>
      <c r="FB33" s="203"/>
      <c r="FC33" s="204"/>
      <c r="FD33" s="204"/>
      <c r="FE33" s="190"/>
      <c r="FF33" s="190"/>
      <c r="FG33" s="190"/>
      <c r="FH33" s="190"/>
      <c r="FI33" s="190"/>
      <c r="FJ33" s="190"/>
      <c r="FK33" s="190"/>
      <c r="FL33" s="190"/>
      <c r="FM33" s="190"/>
      <c r="FN33" s="190"/>
      <c r="FO33" s="190"/>
      <c r="FP33" s="190"/>
      <c r="FQ33" s="190"/>
      <c r="FR33" s="190"/>
      <c r="FS33" s="190"/>
      <c r="FT33" s="190"/>
      <c r="FU33" s="190"/>
      <c r="FV33" s="190"/>
      <c r="FW33" s="190"/>
      <c r="FX33" s="190"/>
      <c r="FY33" s="190"/>
      <c r="FZ33" s="190"/>
      <c r="GA33" s="190"/>
      <c r="GB33" s="190"/>
      <c r="GC33" s="190"/>
      <c r="GD33" s="190"/>
      <c r="GE33" s="190"/>
      <c r="GF33" s="190"/>
      <c r="GG33" s="190"/>
      <c r="GH33" s="190"/>
      <c r="GI33" s="190"/>
      <c r="GJ33" s="190"/>
      <c r="GK33" s="190"/>
      <c r="GL33" s="190"/>
      <c r="GM33" s="190"/>
      <c r="GN33" s="190"/>
      <c r="GO33" s="190"/>
      <c r="GP33" s="190"/>
      <c r="GQ33" s="190"/>
      <c r="GR33" s="190"/>
      <c r="GS33" s="190"/>
      <c r="GT33" s="190"/>
      <c r="GU33" s="190"/>
      <c r="GV33" s="190"/>
      <c r="GW33" s="190"/>
      <c r="GX33" s="190"/>
      <c r="GY33" s="190"/>
      <c r="GZ33" s="190"/>
      <c r="HA33" s="190"/>
      <c r="HB33" s="190"/>
      <c r="HD33" s="190"/>
      <c r="HE33" s="190"/>
      <c r="HF33" s="190"/>
      <c r="HG33" s="190"/>
      <c r="HH33" s="190"/>
      <c r="HI33" s="190"/>
      <c r="HJ33" s="190"/>
      <c r="HK33" s="190"/>
      <c r="HL33" s="190"/>
      <c r="HM33" s="190"/>
      <c r="HN33" s="190"/>
      <c r="HO33" s="190"/>
      <c r="HP33" s="190"/>
      <c r="HQ33" s="190"/>
      <c r="HR33" s="190"/>
      <c r="HS33" s="190"/>
      <c r="HT33" s="190"/>
      <c r="HU33" s="190"/>
      <c r="HV33" s="190"/>
      <c r="HW33" s="190"/>
      <c r="HX33" s="190"/>
      <c r="HY33" s="190"/>
      <c r="HZ33" s="190"/>
      <c r="IA33" s="190"/>
      <c r="IB33" s="190"/>
      <c r="IC33" s="190"/>
      <c r="ID33" s="190"/>
      <c r="IE33" s="190"/>
      <c r="IF33" s="190"/>
      <c r="IG33" s="190"/>
      <c r="IH33" s="190"/>
      <c r="II33" s="190"/>
      <c r="IJ33" s="190"/>
      <c r="IK33" s="190"/>
      <c r="IL33" s="190"/>
      <c r="IM33" s="190"/>
      <c r="IN33" s="190"/>
      <c r="IO33" s="190"/>
      <c r="IP33" s="190"/>
      <c r="IQ33" s="190"/>
      <c r="IR33" s="190"/>
      <c r="IS33" s="190"/>
      <c r="IT33" s="190"/>
      <c r="IU33" s="190"/>
      <c r="IV33" s="190"/>
      <c r="IW33" s="190"/>
      <c r="IX33" s="190"/>
      <c r="IY33" s="190"/>
      <c r="IZ33" s="190"/>
      <c r="JA33" s="190"/>
      <c r="JB33" s="190"/>
      <c r="JC33" s="190"/>
      <c r="JD33" s="238"/>
      <c r="JE33" s="238"/>
      <c r="JF33" s="238"/>
      <c r="JG33" s="238"/>
      <c r="JH33" s="238"/>
      <c r="JI33" s="238"/>
      <c r="JJ33" s="238"/>
      <c r="JK33" s="238"/>
      <c r="JL33" s="238"/>
      <c r="JM33" s="238"/>
      <c r="JN33" s="239"/>
      <c r="JO33" s="193"/>
      <c r="JP33" s="193"/>
      <c r="JQ33" s="193"/>
      <c r="JR33" s="193"/>
      <c r="JS33" s="193"/>
      <c r="JT33" s="193"/>
      <c r="JU33" s="193"/>
      <c r="JV33" s="193"/>
      <c r="JW33" s="193"/>
      <c r="JX33" s="193"/>
      <c r="JY33" s="193"/>
      <c r="JZ33" s="193"/>
      <c r="KA33" s="193"/>
      <c r="KB33" s="193"/>
      <c r="KC33" s="193"/>
      <c r="KD33" s="193"/>
      <c r="KE33" s="193"/>
      <c r="KF33" s="193"/>
      <c r="KG33" s="193"/>
      <c r="KH33" s="193"/>
      <c r="KI33" s="193"/>
      <c r="KJ33" s="193"/>
      <c r="KK33" s="193"/>
      <c r="KL33" s="193"/>
      <c r="KM33" s="193"/>
      <c r="KN33" s="193"/>
      <c r="KO33" s="193"/>
      <c r="KP33" s="193"/>
      <c r="KQ33" s="193"/>
      <c r="KR33" s="193"/>
      <c r="KS33" s="193"/>
      <c r="KT33" s="193"/>
      <c r="KU33" s="193"/>
      <c r="KV33" s="193"/>
      <c r="KW33" s="193"/>
      <c r="KX33" s="193"/>
      <c r="KY33" s="193"/>
      <c r="KZ33" s="193"/>
      <c r="LA33" s="193"/>
      <c r="LB33" s="192"/>
      <c r="LC33" s="235" t="str">
        <f t="shared" si="4"/>
        <v/>
      </c>
      <c r="LD33" s="240" t="str" cm="1">
        <f t="array" ref="LD33">IFERROR((((D33/FRACAS!$AY$1)*60
)-(SUMPRODUCT((FRACAS!$B$5:$B$8970=D$4)*(FRACAS!$D$5:$D$8970&lt;=D33)*(IFERROR(FRACAS!$AM$5:$AM$8970,0)))
))/((D33/FRACAS!$AY$1)*60),"")</f>
        <v/>
      </c>
      <c r="LE33" s="240" t="str" cm="1">
        <f t="array" ref="LE33">IFERROR((((E33/FRACAS!$AY$1)*60
)-(SUMPRODUCT((FRACAS!$B$5:$B$8970=E$4)*(FRACAS!$D$5:$D$8970&lt;=E33)*(IFERROR(FRACAS!$AM$5:$AM$8970,0)))
))/((E33/FRACAS!$AY$1)*60),"")</f>
        <v/>
      </c>
      <c r="LF33" s="240" t="str" cm="1">
        <f t="array" ref="LF33">IFERROR((((F33/FRACAS!$AY$1)*60
)-(SUMPRODUCT((FRACAS!$B$5:$B$8970=F$4)*(FRACAS!$D$5:$D$8970&lt;=F33)*(IFERROR(FRACAS!$AM$5:$AM$8970,0)))
))/((F33/FRACAS!$AY$1)*60),"")</f>
        <v/>
      </c>
      <c r="LG33" s="240" t="str" cm="1">
        <f t="array" ref="LG33">IFERROR((((G33/FRACAS!$AY$1)*60
)-(SUMPRODUCT((FRACAS!$B$5:$B$8970=G$4)*(FRACAS!$D$5:$D$8970&lt;=G33)*(IFERROR(FRACAS!$AM$5:$AM$8970,0)))
))/((G33/FRACAS!$AY$1)*60),"")</f>
        <v/>
      </c>
      <c r="LH33" s="240" t="str" cm="1">
        <f t="array" ref="LH33">IFERROR((((H33/FRACAS!$AY$1)*60
)-(SUMPRODUCT((FRACAS!$B$5:$B$8970=H$4)*(FRACAS!$D$5:$D$8970&lt;=H33)*(IFERROR(FRACAS!$AM$5:$AM$8970,0)))
))/((H33/FRACAS!$AY$1)*60),"")</f>
        <v/>
      </c>
      <c r="LI33" s="240" t="str" cm="1">
        <f t="array" ref="LI33">IFERROR((((I33/FRACAS!$AY$1)*60
)-(SUMPRODUCT((FRACAS!$B$5:$B$8970=I$4)*(FRACAS!$D$5:$D$8970&lt;=I33)*(IFERROR(FRACAS!$AM$5:$AM$8970,0)))
))/((I33/FRACAS!$AY$1)*60),"")</f>
        <v/>
      </c>
      <c r="LJ33" s="240" t="str" cm="1">
        <f t="array" ref="LJ33">IFERROR((((J33/FRACAS!$AY$1)*60
)-(SUMPRODUCT((FRACAS!$B$5:$B$8970=J$4)*(FRACAS!$D$5:$D$8970&lt;=J33)*(IFERROR(FRACAS!$AM$5:$AM$8970,0)))
))/((J33/FRACAS!$AY$1)*60),"")</f>
        <v/>
      </c>
      <c r="LK33" s="240" t="str" cm="1">
        <f t="array" ref="LK33">IFERROR((((K33/FRACAS!$AY$1)*60
)-(SUMPRODUCT((FRACAS!$B$5:$B$8970=K$4)*(FRACAS!$D$5:$D$8970&lt;=K33)*(IFERROR(FRACAS!$AM$5:$AM$8970,0)))
))/((K33/FRACAS!$AY$1)*60),"")</f>
        <v/>
      </c>
      <c r="LL33" s="240" t="str" cm="1">
        <f t="array" ref="LL33">IFERROR((((L33/FRACAS!$AY$1)*60
)-(SUMPRODUCT((FRACAS!$B$5:$B$8970=L$4)*(FRACAS!$D$5:$D$8970&lt;=L33)*(IFERROR(FRACAS!$AM$5:$AM$8970,0)))
))/((L33/FRACAS!$AY$1)*60),"")</f>
        <v/>
      </c>
      <c r="LM33" s="240" t="str" cm="1">
        <f t="array" ref="LM33">IFERROR((((M33/FRACAS!$AY$1)*60
)-(SUMPRODUCT((FRACAS!$B$5:$B$8970=M$4)*(FRACAS!$D$5:$D$8970&lt;=M33)*(IFERROR(FRACAS!$AM$5:$AM$8970,0)))
))/((M33/FRACAS!$AY$1)*60),"")</f>
        <v/>
      </c>
      <c r="LN33" s="240" t="str" cm="1">
        <f t="array" ref="LN33">IFERROR((((N33/FRACAS!$AY$1)*60
)-(SUMPRODUCT((FRACAS!$B$5:$B$8970=N$4)*(FRACAS!$D$5:$D$8970&lt;=N33)*(IFERROR(FRACAS!$AM$5:$AM$8970,0)))
))/((N33/FRACAS!$AY$1)*60),"")</f>
        <v/>
      </c>
      <c r="LO33" s="240" t="str" cm="1">
        <f t="array" ref="LO33">IFERROR((((O33/FRACAS!$AY$1)*60
)-(SUMPRODUCT((FRACAS!$B$5:$B$8970=O$4)*(FRACAS!$D$5:$D$8970&lt;=O33)*(IFERROR(FRACAS!$AM$5:$AM$8970,0)))
))/((O33/FRACAS!$AY$1)*60),"")</f>
        <v/>
      </c>
      <c r="LP33" s="240" t="str" cm="1">
        <f t="array" ref="LP33">IFERROR((((P33/FRACAS!$AY$1)*60
)-(SUMPRODUCT((FRACAS!$B$5:$B$8970=P$4)*(FRACAS!$D$5:$D$8970&lt;=P33)*(IFERROR(FRACAS!$AM$5:$AM$8970,0)))
))/((P33/FRACAS!$AY$1)*60),"")</f>
        <v/>
      </c>
      <c r="LQ33" s="240" t="str" cm="1">
        <f t="array" ref="LQ33">IFERROR((((Q33/FRACAS!$AY$1)*60
)-(SUMPRODUCT((FRACAS!$B$5:$B$8970=Q$4)*(FRACAS!$D$5:$D$8970&lt;=Q33)*(IFERROR(FRACAS!$AM$5:$AM$8970,0)))
))/((Q33/FRACAS!$AY$1)*60),"")</f>
        <v/>
      </c>
      <c r="LR33" s="240" t="str" cm="1">
        <f t="array" ref="LR33">IFERROR((((R33/FRACAS!$AY$1)*60
)-(SUMPRODUCT((FRACAS!$B$5:$B$8970=R$4)*(FRACAS!$D$5:$D$8970&lt;=R33)*(IFERROR(FRACAS!$AM$5:$AM$8970,0)))
))/((R33/FRACAS!$AY$1)*60),"")</f>
        <v/>
      </c>
      <c r="LS33" s="240" t="str" cm="1">
        <f t="array" ref="LS33">IFERROR((((S33/FRACAS!$AY$1)*60
)-(SUMPRODUCT((FRACAS!$B$5:$B$8970=S$4)*(FRACAS!$D$5:$D$8970&lt;=S33)*(IFERROR(FRACAS!$AM$5:$AM$8970,0)))
))/((S33/FRACAS!$AY$1)*60),"")</f>
        <v/>
      </c>
      <c r="LT33" s="240" t="str" cm="1">
        <f t="array" ref="LT33">IFERROR((((T33/FRACAS!$AY$1)*60
)-(SUMPRODUCT((FRACAS!$B$5:$B$8970=T$4)*(FRACAS!$D$5:$D$8970&lt;=T33)*(IFERROR(FRACAS!$AM$5:$AM$8970,0)))
))/((T33/FRACAS!$AY$1)*60),"")</f>
        <v/>
      </c>
      <c r="LU33" s="240" t="str" cm="1">
        <f t="array" ref="LU33">IFERROR((((U33/FRACAS!$AY$1)*60
)-(SUMPRODUCT((FRACAS!$B$5:$B$8970=U$4)*(FRACAS!$D$5:$D$8970&lt;=U33)*(IFERROR(FRACAS!$AM$5:$AM$8970,0)))
))/((U33/FRACAS!$AY$1)*60),"")</f>
        <v/>
      </c>
      <c r="LV33" s="240" t="str" cm="1">
        <f t="array" ref="LV33">IFERROR(
    (((V33/FRACAS!$AY$1)*60))
    /
    (((V33/FRACAS!$AY$1)*60) + SUMPRODUCT((FRACAS!$B$5:$B$8970=V$4)*(FRACAS!$D$5:$D$8970&lt;=V33)*(IFERROR(FRACAS!$AM$5:$AM$8970,0)))
    ),"")</f>
        <v/>
      </c>
      <c r="LW33" s="240" t="str" cm="1">
        <f t="array" ref="LW33">IFERROR(
    (((W33/FRACAS!$AY$1)*60))
    /
    (((W33/FRACAS!$AY$1)*60) + SUMPRODUCT((FRACAS!$B$5:$B$8970=W$4)*(FRACAS!$D$5:$D$8970&lt;=W33)*(IFERROR(FRACAS!$AM$5:$AM$8970,0)))
    ),"")</f>
        <v/>
      </c>
      <c r="LX33" s="240" t="str" cm="1">
        <f t="array" ref="LX33">IFERROR(
    (((X33/FRACAS!$AY$1)*60))
    /
    (((X33/FRACAS!$AY$1)*60) + SUMPRODUCT((FRACAS!$B$5:$B$8970=X$4)*(FRACAS!$D$5:$D$8970&lt;=X33)*(IFERROR(FRACAS!$AM$5:$AM$8970,0)))
    ),"")</f>
        <v/>
      </c>
      <c r="LY33" s="240" t="str" cm="1">
        <f t="array" ref="LY33">IFERROR(
    (((Y33/FRACAS!$AY$1)*60))
    /
    (((Y33/FRACAS!$AY$1)*60) + SUMPRODUCT((FRACAS!$B$5:$B$8970=Y$4)*(FRACAS!$D$5:$D$8970&lt;=Y33)*(IFERROR(FRACAS!$AM$5:$AM$8970,0)))
    ),"")</f>
        <v/>
      </c>
      <c r="LZ33" s="240" t="str" cm="1">
        <f t="array" ref="LZ33">IFERROR(
    (((Z33/FRACAS!$AY$1)*60))
    /
    (((Z33/FRACAS!$AY$1)*60) + SUMPRODUCT((FRACAS!$B$5:$B$8970=Z$4)*(FRACAS!$D$5:$D$8970&lt;=Z33)*(IFERROR(FRACAS!$AM$5:$AM$8970,0)))
    ),"")</f>
        <v/>
      </c>
      <c r="MA33" s="240" t="str" cm="1">
        <f t="array" ref="MA33">IFERROR(
    (((AA33/FRACAS!$AY$1)*60))
    /
    (((AA33/FRACAS!$AY$1)*60) + SUMPRODUCT((FRACAS!$B$5:$B$8970=AA$4)*(FRACAS!$D$5:$D$8970&lt;=AA33)*(IFERROR(FRACAS!$AM$5:$AM$8970,0)))
    ),"")</f>
        <v/>
      </c>
      <c r="MB33" s="240" t="str" cm="1">
        <f t="array" ref="MB33">IFERROR(
    (((AB33/FRACAS!$AY$1)*60))
    /
    (((AB33/FRACAS!$AY$1)*60) + SUMPRODUCT((FRACAS!$B$5:$B$8970=AB$4)*(FRACAS!$D$5:$D$8970&lt;=AB33)*(IFERROR(FRACAS!$AM$5:$AM$8970,0)))
    ),"")</f>
        <v/>
      </c>
      <c r="MC33" s="240" t="str" cm="1">
        <f t="array" ref="MC33">IFERROR(
    (((AC33/FRACAS!$AY$1)*60))
    /
    (((AC33/FRACAS!$AY$1)*60) + SUMPRODUCT((FRACAS!$B$5:$B$8970=AC$4)*(FRACAS!$D$5:$D$8970&lt;=AC33)*(IFERROR(FRACAS!$AM$5:$AM$8970,0)))
    ),"")</f>
        <v/>
      </c>
      <c r="MD33" s="240" t="str" cm="1">
        <f t="array" ref="MD33">IFERROR(
    (((AD33/FRACAS!$AY$1)*60))
    /
    (((AD33/FRACAS!$AY$1)*60) + SUMPRODUCT((FRACAS!$B$5:$B$8970=AD$4)*(FRACAS!$D$5:$D$8970&lt;=AD33)*(IFERROR(FRACAS!$AM$5:$AM$8970,0)))
    ),"")</f>
        <v/>
      </c>
      <c r="ME33" s="240" t="str" cm="1">
        <f t="array" ref="ME33">IFERROR(
    (((AE33/FRACAS!$AY$1)*60))
    /
    (((AE33/FRACAS!$AY$1)*60) + SUMPRODUCT((FRACAS!$B$5:$B$8970=AE$4)*(FRACAS!$D$5:$D$8970&lt;=AE33)*(IFERROR(FRACAS!$AM$5:$AM$8970,0)))
    ),"")</f>
        <v/>
      </c>
      <c r="MF33" s="240" t="str" cm="1">
        <f t="array" ref="MF33">IFERROR(
    (((AF33/FRACAS!$AY$1)*60))
    /
    (((AF33/FRACAS!$AY$1)*60) + SUMPRODUCT((FRACAS!$B$5:$B$8970=AF$4)*(FRACAS!$D$5:$D$8970&lt;=AF33)*(IFERROR(FRACAS!$AM$5:$AM$8970,0)))
    ),"")</f>
        <v/>
      </c>
      <c r="MG33" s="240" t="str" cm="1">
        <f t="array" ref="MG33">IFERROR(
    (((AG33/FRACAS!$AY$1)*60))
    /
    (((AG33/FRACAS!$AY$1)*60) + SUMPRODUCT((FRACAS!$B$5:$B$8970=AG$4)*(FRACAS!$D$5:$D$8970&lt;=AG33)*(IFERROR(FRACAS!$AM$5:$AM$8970,0)))
    ),"")</f>
        <v/>
      </c>
      <c r="MH33" s="240" t="str" cm="1">
        <f t="array" ref="MH33">IFERROR(
    (((AH33/FRACAS!$AY$1)*60))
    /
    (((AH33/FRACAS!$AY$1)*60) + SUMPRODUCT((FRACAS!$B$5:$B$8970=AH$4)*(FRACAS!$D$5:$D$8970&lt;=AH33)*(IFERROR(FRACAS!$AM$5:$AM$8970,0)))
    ),"")</f>
        <v/>
      </c>
      <c r="MI33" s="240" t="str" cm="1">
        <f t="array" ref="MI33">IFERROR(
    (((AI33/FRACAS!$AY$1)*60))
    /
    (((AI33/FRACAS!$AY$1)*60) + SUMPRODUCT((FRACAS!$B$5:$B$8970=AI$4)*(FRACAS!$D$5:$D$8970&lt;=AI33)*(IFERROR(FRACAS!$AM$5:$AM$8970,0)))
    ),"")</f>
        <v/>
      </c>
      <c r="MJ33" s="240" t="str" cm="1">
        <f t="array" ref="MJ33">IFERROR(
    (((AJ33/FRACAS!$AY$1)*60))
    /
    (((AJ33/FRACAS!$AY$1)*60) + SUMPRODUCT((FRACAS!$B$5:$B$8970=AJ$4)*(FRACAS!$D$5:$D$8970&lt;=AJ33)*(IFERROR(FRACAS!$AM$5:$AM$8970,0)))
    ),"")</f>
        <v/>
      </c>
      <c r="MK33" s="240" t="str" cm="1">
        <f t="array" ref="MK33">IFERROR(
    (((AK33/FRACAS!$AY$1)*60))
    /
    (((AK33/FRACAS!$AY$1)*60) + SUMPRODUCT((FRACAS!$B$5:$B$8970=AK$4)*(FRACAS!$D$5:$D$8970&lt;=AK33)*(IFERROR(FRACAS!$AM$5:$AM$8970,0)))
    ),"")</f>
        <v/>
      </c>
      <c r="ML33" s="240" t="str" cm="1">
        <f t="array" ref="ML33">IFERROR(
    (((AL33/FRACAS!$AY$1)*60))
    /
    (((AL33/FRACAS!$AY$1)*60) + SUMPRODUCT((FRACAS!$B$5:$B$8970=AL$4)*(FRACAS!$D$5:$D$8970&lt;=AL33)*(IFERROR(FRACAS!$AM$5:$AM$8970,0)))
    ),"")</f>
        <v/>
      </c>
      <c r="MM33" s="240" t="str" cm="1">
        <f t="array" ref="MM33">IFERROR(
    (((AM33/FRACAS!$AY$1)*60))
    /
    (((AM33/FRACAS!$AY$1)*60) + SUMPRODUCT((FRACAS!$B$5:$B$8970=AM$4)*(FRACAS!$D$5:$D$8970&lt;=AM33)*(IFERROR(FRACAS!$AM$5:$AM$8970,0)))
    ),"")</f>
        <v/>
      </c>
      <c r="MN33" s="240" t="str" cm="1">
        <f t="array" ref="MN33">IFERROR(
    (((AN33/FRACAS!$AY$1)*60))
    /
    (((AN33/FRACAS!$AY$1)*60) + SUMPRODUCT((FRACAS!$B$5:$B$8970=AN$4)*(FRACAS!$D$5:$D$8970&lt;=AN33)*(IFERROR(FRACAS!$AM$5:$AM$8970,0)))
    ),"")</f>
        <v/>
      </c>
      <c r="MO33" s="240" t="str" cm="1">
        <f t="array" ref="MO33">IFERROR(
    (((AO33/FRACAS!$AY$1)*60))
    /
    (((AO33/FRACAS!$AY$1)*60) + SUMPRODUCT((FRACAS!$B$5:$B$8970=AO$4)*(FRACAS!$D$5:$D$8970&lt;=AO33)*(IFERROR(FRACAS!$AM$5:$AM$8970,0)))
    ),"")</f>
        <v/>
      </c>
      <c r="MP33" s="240" t="str" cm="1">
        <f t="array" ref="MP33">IFERROR(
    (((AP33/FRACAS!$AY$1)*60))
    /
    (((AP33/FRACAS!$AY$1)*60) + SUMPRODUCT((FRACAS!$B$5:$B$8970=AP$4)*(FRACAS!$D$5:$D$8970&lt;=AP33)*(IFERROR(FRACAS!$AM$5:$AM$8970,0)))
    ),"")</f>
        <v/>
      </c>
      <c r="MQ33" s="240" t="str" cm="1">
        <f t="array" ref="MQ33">IFERROR(
    (((AQ33/FRACAS!$AY$1)*60))
    /
    (((AQ33/FRACAS!$AY$1)*60) + SUMPRODUCT((FRACAS!$B$5:$B$8970=AQ$4)*(FRACAS!$D$5:$D$8970&lt;=AQ33)*(IFERROR(FRACAS!$AM$5:$AM$8970,0)))
    ),"")</f>
        <v/>
      </c>
      <c r="MR33" s="194"/>
      <c r="MS33" s="194"/>
      <c r="MT33" s="194"/>
      <c r="MU33" s="194"/>
      <c r="MV33" s="194"/>
      <c r="MW33" s="194"/>
      <c r="MX33" s="194"/>
      <c r="MY33" s="194"/>
      <c r="MZ33" s="194"/>
      <c r="NA33" s="195"/>
      <c r="ND33" s="241">
        <f t="shared" si="6"/>
        <v>0</v>
      </c>
      <c r="NE33" s="242" t="str">
        <f t="shared" si="7"/>
        <v/>
      </c>
      <c r="NF33" s="193" t="str" cm="1">
        <f t="array" ref="NF33">IF($ND33=0,"",(IFERROR( (IFERROR($ND33/FRACAS!$AY$1*60,0) - SUMPRODUCT( (FRACAS!$K$5:$K$8972=NF$2) * IFERROR(FRACAS!$AN$5:$AN$8972,0) ) ) / IFERROR($ND33/FRACAS!$AY$1*60,0), 1 )))</f>
        <v/>
      </c>
      <c r="NG33" s="193" t="str" cm="1">
        <f t="array" ref="NG33">IF($ND33=0,"",(IFERROR( (IFERROR($ND33/FRACAS!$AY$1*60,0) - SUMPRODUCT( (FRACAS!$K$5:$K$8972=NG$2) * IFERROR(FRACAS!$AN$5:$AN$8972,0) ) ) / IFERROR($ND33/FRACAS!$AY$1*60,0), 1 )))</f>
        <v/>
      </c>
      <c r="NH33" s="193" t="str" cm="1">
        <f t="array" ref="NH33">IF($ND33=0,"",(IFERROR( (IFERROR($ND33/FRACAS!$AY$1*60,0) - SUMPRODUCT( (FRACAS!$K$5:$K$8972=NH$2) * IFERROR(FRACAS!$AN$5:$AN$8972,0) ) ) / IFERROR($ND33/FRACAS!$AY$1*60,0), 1 )))</f>
        <v/>
      </c>
      <c r="NI33" s="193" t="str" cm="1">
        <f t="array" ref="NI33">IF($ND33=0,"",(IFERROR( (IFERROR($ND33/FRACAS!$AY$1*60,0) - SUMPRODUCT( (FRACAS!$K$5:$K$8972=NI$2) * IFERROR(FRACAS!$AN$5:$AN$8972,0) ) ) / IFERROR($ND33/FRACAS!$AY$1*60,0), 1 )))</f>
        <v/>
      </c>
      <c r="NJ33" s="193" t="str" cm="1">
        <f t="array" ref="NJ33">IF($ND33=0,"",(IFERROR( (IFERROR($ND33/FRACAS!$AY$1*60,0) - SUMPRODUCT( (FRACAS!$K$5:$K$8972=NJ$2) * IFERROR(FRACAS!$AN$5:$AN$8972,0) ) ) / IFERROR($ND33/FRACAS!$AY$1*60,0), 1 )))</f>
        <v/>
      </c>
      <c r="NK33" s="193" t="str" cm="1">
        <f t="array" ref="NK33">IF($ND33=0,"",(IFERROR( (IFERROR($ND33/FRACAS!$AY$1*60,0) - SUMPRODUCT( (FRACAS!$K$5:$K$8972=NK$2) * IFERROR(FRACAS!$AN$5:$AN$8972,0) ) ) / IFERROR($ND33/FRACAS!$AY$1*60,0), 1 )))</f>
        <v/>
      </c>
      <c r="NL33" s="193" t="str" cm="1">
        <f t="array" ref="NL33">IF($ND33=0,"",(IFERROR( (IFERROR($ND33/FRACAS!$AY$1*60,0) - SUMPRODUCT( (FRACAS!$K$5:$K$8972=NL$2) * IFERROR(FRACAS!$AN$5:$AN$8972,0) ) ) / IFERROR($ND33/FRACAS!$AY$1*60,0), 1 )))</f>
        <v/>
      </c>
      <c r="NM33" s="193" t="str" cm="1">
        <f t="array" ref="NM33">IF($ND33=0,"",(IFERROR( (IFERROR($ND33/FRACAS!$AY$1*60,0) - SUMPRODUCT( (FRACAS!$K$5:$K$8972=NM$2) * IFERROR(FRACAS!$AN$5:$AN$8972,0) ) ) / IFERROR($ND33/FRACAS!$AY$1*60,0), 1 )))</f>
        <v/>
      </c>
      <c r="NN33" s="193" t="str" cm="1">
        <f t="array" ref="NN33">IF($ND33=0,"",(IFERROR( (IFERROR($ND33/FRACAS!$AY$1*60,0) - SUMPRODUCT( (FRACAS!$K$5:$K$8972=NN$2) * IFERROR(FRACAS!$AN$5:$AN$8972,0) ) ) / IFERROR($ND33/FRACAS!$AY$1*60,0), 1 )))</f>
        <v/>
      </c>
      <c r="NO33" s="193" t="str" cm="1">
        <f t="array" ref="NO33">IF($ND33=0,"",(IFERROR( (IFERROR($ND33/FRACAS!$AY$1*60,0) - SUMPRODUCT( (FRACAS!$K$5:$K$8972=NO$2) * IFERROR(FRACAS!$AN$5:$AN$8972,0) ) ) / IFERROR($ND33/FRACAS!$AY$1*60,0), 1 )))</f>
        <v/>
      </c>
      <c r="NP33" s="193" t="str" cm="1">
        <f t="array" ref="NP33">IF($ND33=0,"",(IFERROR( (IFERROR($ND33/FRACAS!$AY$1*60,0) - SUMPRODUCT( (FRACAS!$K$5:$K$8972=NP$2) * IFERROR(FRACAS!$AN$5:$AN$8972,0) ) ) / IFERROR($ND33/FRACAS!$AY$1*60,0), 1 )))</f>
        <v/>
      </c>
      <c r="NQ33" s="193" t="str" cm="1">
        <f t="array" ref="NQ33">IF($ND33=0,"",(IFERROR( (IFERROR($ND33/FRACAS!$AY$1*60,0) - SUMPRODUCT( (FRACAS!$K$5:$K$8972=NQ$2) * IFERROR(FRACAS!$AN$5:$AN$8972,0) ) ) / IFERROR($ND33/FRACAS!$AY$1*60,0), 1 )))</f>
        <v/>
      </c>
      <c r="NR33" s="193" t="str" cm="1">
        <f t="array" ref="NR33">IF($ND33=0,"",(IFERROR( (IFERROR($ND33/FRACAS!$AY$1*60,0) - SUMPRODUCT( (FRACAS!$K$5:$K$8972=NR$2) * IFERROR(FRACAS!$AN$5:$AN$8972,0) ) ) / IFERROR($ND33/FRACAS!$AY$1*60,0), 1 )))</f>
        <v/>
      </c>
      <c r="NS33" s="193" t="str" cm="1">
        <f t="array" ref="NS33">IF($ND33=0,"",(IFERROR( (IFERROR($ND33/FRACAS!$AY$1*60,0) - SUMPRODUCT( (FRACAS!$K$5:$K$8972=NS$2) * IFERROR(FRACAS!$AN$5:$AN$8972,0) ) ) / IFERROR($ND33/FRACAS!$AY$1*60,0), 1 )))</f>
        <v/>
      </c>
      <c r="NT33" s="193" t="str" cm="1">
        <f t="array" ref="NT33">IF($ND33=0,"",(IFERROR( (IFERROR($ND33/FRACAS!$AY$1*60,0) - SUMPRODUCT( (FRACAS!$K$5:$K$8972=NT$2) * IFERROR(FRACAS!$AN$5:$AN$8972,0) ) ) / IFERROR($ND33/FRACAS!$AY$1*60,0), 1 )))</f>
        <v/>
      </c>
      <c r="NU33" s="193" t="str" cm="1">
        <f t="array" ref="NU33">IF($ND33=0,"",(IFERROR( (IFERROR($ND33/FRACAS!$AY$1*60,0) - SUMPRODUCT( (FRACAS!$K$5:$K$8972=NU$2) * IFERROR(FRACAS!$AN$5:$AN$8972,0) ) ) / IFERROR($ND33/FRACAS!$AY$1*60,0), 1 )))</f>
        <v/>
      </c>
      <c r="NV33" s="193" t="str" cm="1">
        <f t="array" ref="NV33">IF($ND33=0,"",(IFERROR( (IFERROR($ND33/FRACAS!$AY$1*60,0) - SUMPRODUCT( (FRACAS!$K$5:$K$8972=NV$2) * IFERROR(FRACAS!$AN$5:$AN$8972,0) ) ) / IFERROR($ND33/FRACAS!$AY$1*60,0), 1 )))</f>
        <v/>
      </c>
      <c r="NW33" s="193" t="str" cm="1">
        <f t="array" ref="NW33">IF($ND33=0,"",(IFERROR( (IFERROR($ND33/FRACAS!$AY$1*60,0) - SUMPRODUCT( (FRACAS!$K$5:$K$8972=NW$2) * IFERROR(FRACAS!$AN$5:$AN$8972,0) ) ) / IFERROR($ND33/FRACAS!$AY$1*60,0), 1 )))</f>
        <v/>
      </c>
      <c r="NX33" s="193" t="str" cm="1">
        <f t="array" ref="NX33">IF($ND33=0,"",(IFERROR( (IFERROR($ND33/FRACAS!$AY$1*60,0) - SUMPRODUCT( (FRACAS!$K$5:$K$8972=NX$2) * IFERROR(FRACAS!$AN$5:$AN$8972,0) ) ) / IFERROR($ND33/FRACAS!$AY$1*60,0), 1 )))</f>
        <v/>
      </c>
      <c r="NY33" s="193" t="str" cm="1">
        <f t="array" ref="NY33">IF($ND33=0,"",(IFERROR( (IFERROR($ND33/FRACAS!$AY$1*60,0) - SUMPRODUCT( (FRACAS!$K$5:$K$8972=NY$2) * IFERROR(FRACAS!$AN$5:$AN$8972,0) ) ) / IFERROR($ND33/FRACAS!$AY$1*60,0), 1 )))</f>
        <v/>
      </c>
      <c r="NZ33" s="193" t="str" cm="1">
        <f t="array" ref="NZ33">IF($ND33=0,"",(IFERROR( (IFERROR($ND33/FRACAS!$AY$1*60,0) - SUMPRODUCT( (FRACAS!$K$5:$K$8972=NZ$2) * IFERROR(FRACAS!$AN$5:$AN$8972,0) ) ) / IFERROR($ND33/FRACAS!$AY$1*60,0), 1 )))</f>
        <v/>
      </c>
      <c r="OA33" s="193" t="str" cm="1">
        <f t="array" ref="OA33">IF($ND33=0,"",(IFERROR( (IFERROR($ND33/FRACAS!$AY$1*60,0) - SUMPRODUCT( (FRACAS!$K$5:$K$8972=OA$2) * IFERROR(FRACAS!$AN$5:$AN$8972,0) ) ) / IFERROR($ND33/FRACAS!$AY$1*60,0), 1 )))</f>
        <v/>
      </c>
      <c r="OB33" s="193" t="str" cm="1">
        <f t="array" ref="OB33">IF($ND33=0,"",(IFERROR( (IFERROR($ND33/FRACAS!$AY$1*60,0) - SUMPRODUCT( (FRACAS!$K$5:$K$8972=OB$2) * IFERROR(FRACAS!$AN$5:$AN$8972,0) ) ) / IFERROR($ND33/FRACAS!$AY$1*60,0), 1 )))</f>
        <v/>
      </c>
      <c r="OC33" s="193" t="str" cm="1">
        <f t="array" ref="OC33">IF($ND33=0,"",(IFERROR( (IFERROR($ND33/FRACAS!$AY$1*60,0) - SUMPRODUCT( (FRACAS!$K$5:$K$8972=OC$2) * IFERROR(FRACAS!$AN$5:$AN$8972,0) ) ) / IFERROR($ND33/FRACAS!$AY$1*60,0), 1 )))</f>
        <v/>
      </c>
      <c r="OD33" s="193" t="str" cm="1">
        <f t="array" ref="OD33">IF($ND33=0,"",(IFERROR( (IFERROR($ND33/FRACAS!$AY$1*60,0) - SUMPRODUCT( (FRACAS!$K$5:$K$8972=OD$2) * IFERROR(FRACAS!$AN$5:$AN$8972,0) ) ) / IFERROR($ND33/FRACAS!$AY$1*60,0), 1 )))</f>
        <v/>
      </c>
      <c r="OE33" s="193" t="str" cm="1">
        <f t="array" ref="OE33">IF($ND33=0,"",(IFERROR( (IFERROR($ND33/FRACAS!$AY$1*60,0) - SUMPRODUCT( (FRACAS!$K$5:$K$8972=OE$2) * IFERROR(FRACAS!$AN$5:$AN$8972,0) ) ) / IFERROR($ND33/FRACAS!$AY$1*60,0), 1 )))</f>
        <v/>
      </c>
      <c r="OF33" s="193" t="str" cm="1">
        <f t="array" ref="OF33">IF($ND33=0,"",(IFERROR( (IFERROR($ND33/FRACAS!$AY$1*60,0) - SUMPRODUCT( (FRACAS!$K$5:$K$8972=OF$2) * IFERROR(FRACAS!$AN$5:$AN$8972,0) ) ) / IFERROR($ND33/FRACAS!$AY$1*60,0), 1 )))</f>
        <v/>
      </c>
      <c r="OG33" s="193" t="str" cm="1">
        <f t="array" ref="OG33">IF($ND33=0,"",(IFERROR( (IFERROR($ND33/FRACAS!$AY$1*60,0) - SUMPRODUCT( (FRACAS!$K$5:$K$8972=OG$2) * IFERROR(FRACAS!$AN$5:$AN$8972,0) ) ) / IFERROR($ND33/FRACAS!$AY$1*60,0), 1 )))</f>
        <v/>
      </c>
      <c r="OH33" s="193" t="str" cm="1">
        <f t="array" ref="OH33">IF($ND33=0,"",(IFERROR( (IFERROR($ND33/FRACAS!$AY$1*60,0) - SUMPRODUCT( (FRACAS!$K$5:$K$8972=OH$2) * IFERROR(FRACAS!$AN$5:$AN$8972,0) ) ) / IFERROR($ND33/FRACAS!$AY$1*60,0), 1 )))</f>
        <v/>
      </c>
      <c r="OI33" s="193" t="str" cm="1">
        <f t="array" ref="OI33">IF($ND33=0,"",(IFERROR( (IFERROR($ND33/FRACAS!$AY$1*60,0) - SUMPRODUCT( (FRACAS!$K$5:$K$8972=OI$2) * IFERROR(FRACAS!$AN$5:$AN$8972,0) ) ) / IFERROR($ND33/FRACAS!$AY$1*60,0), 1 )))</f>
        <v/>
      </c>
      <c r="OJ33" s="193" t="str" cm="1">
        <f t="array" ref="OJ33">IF($ND33=0,"",(IFERROR( (IFERROR($ND33/FRACAS!$AY$1*60,0) - SUMPRODUCT( (FRACAS!$K$5:$K$8972=OJ$2) * IFERROR(FRACAS!$AN$5:$AN$8972,0) ) ) / IFERROR($ND33/FRACAS!$AY$1*60,0), 1 )))</f>
        <v/>
      </c>
      <c r="OK33" s="193" t="str" cm="1">
        <f t="array" ref="OK33">IF($ND33=0,"",(IFERROR( (IFERROR($ND33/FRACAS!$AY$1*60,0) - SUMPRODUCT( (FRACAS!$K$5:$K$8972=OK$2) * IFERROR(FRACAS!$AN$5:$AN$8972,0) ) ) / IFERROR($ND33/FRACAS!$AY$1*60,0), 1 )))</f>
        <v/>
      </c>
      <c r="OL33" s="193" t="str" cm="1">
        <f t="array" ref="OL33">IF($ND33=0,"",(IFERROR( (IFERROR($ND33/FRACAS!$AY$1*60,0) - SUMPRODUCT( (FRACAS!$K$5:$K$8972=OL$2) * IFERROR(FRACAS!$AN$5:$AN$8972,0) ) ) / IFERROR($ND33/FRACAS!$AY$1*60,0), 1 )))</f>
        <v/>
      </c>
      <c r="OM33" s="193" t="str" cm="1">
        <f t="array" ref="OM33">IF($ND33=0,"",(IFERROR( (IFERROR($ND33/FRACAS!$AY$1*60,0) - SUMPRODUCT( (FRACAS!$K$5:$K$8972=OM$2) * IFERROR(FRACAS!$AN$5:$AN$8972,0) ) ) / IFERROR($ND33/FRACAS!$AY$1*60,0), 1 )))</f>
        <v/>
      </c>
      <c r="ON33" s="193" t="str" cm="1">
        <f t="array" ref="ON33">IF($ND33=0,"",(IFERROR( (IFERROR($ND33/FRACAS!$AY$1*60,0) - SUMPRODUCT( (FRACAS!$K$5:$K$8972=ON$2) * IFERROR(FRACAS!$AN$5:$AN$8972,0) ) ) / IFERROR($ND33/FRACAS!$AY$1*60,0), 1 )))</f>
        <v/>
      </c>
      <c r="OO33" s="193" t="str" cm="1">
        <f t="array" ref="OO33">IF($ND33=0,"",(IFERROR( (IFERROR($ND33/FRACAS!$AY$1*60,0) - SUMPRODUCT( (FRACAS!$K$5:$K$8972=OO$2) * IFERROR(FRACAS!$AN$5:$AN$8972,0) ) ) / IFERROR($ND33/FRACAS!$AY$1*60,0), 1 )))</f>
        <v/>
      </c>
      <c r="OP33" s="193" t="str" cm="1">
        <f t="array" ref="OP33">IF($ND33=0,"",(IFERROR( (IFERROR($ND33/FRACAS!$AY$1*60,0) - SUMPRODUCT( (FRACAS!$K$5:$K$8972=OP$2) * IFERROR(FRACAS!$AN$5:$AN$8972,0) ) ) / IFERROR($ND33/FRACAS!$AY$1*60,0), 1 )))</f>
        <v/>
      </c>
      <c r="OQ33" s="193" t="str" cm="1">
        <f t="array" ref="OQ33">IF($ND33=0,"",(IFERROR( (IFERROR($ND33/FRACAS!$AY$1*60,0) - SUMPRODUCT( (FRACAS!$K$5:$K$8972=OQ$2) * IFERROR(FRACAS!$AN$5:$AN$8972,0) ) ) / IFERROR($ND33/FRACAS!$AY$1*60,0), 1 )))</f>
        <v/>
      </c>
      <c r="OR33" s="193" t="str" cm="1">
        <f t="array" ref="OR33">IF($ND33=0,"",(IFERROR( (IFERROR($ND33/FRACAS!$AY$1*60,0) - SUMPRODUCT( (FRACAS!$K$5:$K$8972=OR$2) * IFERROR(FRACAS!$AN$5:$AN$8972,0) ) ) / IFERROR($ND33/FRACAS!$AY$1*60,0), 1 )))</f>
        <v/>
      </c>
      <c r="OS33" s="193" t="str" cm="1">
        <f t="array" ref="OS33">IF($ND33=0,"",(IFERROR( (IFERROR($ND33/FRACAS!$AY$1*60,0) - SUMPRODUCT( (FRACAS!$K$5:$K$8972=OS$2) * IFERROR(FRACAS!$AN$5:$AN$8972,0) ) ) / IFERROR($ND33/FRACAS!$AY$1*60,0), 1 )))</f>
        <v/>
      </c>
      <c r="OT33" s="243" t="str" cm="1">
        <f t="array" ref="OT33">IF($ND33=0,"",(IFERROR( (IFERROR($ND33/FRACAS!$AY$1*60,0) - SUMPRODUCT( (FRACAS!$K$5:$K$8972=OT$2) * IFERROR(FRACAS!$AN$5:$AN$8972,0) ) ) / IFERROR($ND33/FRACAS!$AY$1*60,0), 1 )))</f>
        <v/>
      </c>
    </row>
    <row r="34" spans="2:410" x14ac:dyDescent="0.2">
      <c r="B34" s="233"/>
      <c r="C34" s="259">
        <f>IF('[1]17.11.2025 IASI18 Mileage'!C34="","",'[1]17.11.2025 IASI18 Mileage'!C34)</f>
        <v>46174</v>
      </c>
      <c r="D34" s="201" t="str">
        <f>IF('[1]17.11.2025 IASI18 Mileage'!D34="","",'[1]17.11.2025 IASI18 Mileage'!D34)</f>
        <v/>
      </c>
      <c r="E34" s="201" t="str">
        <f>IF('[1]17.11.2025 IASI18 Mileage'!E34="","",'[1]17.11.2025 IASI18 Mileage'!E34)</f>
        <v/>
      </c>
      <c r="F34" s="201" t="str">
        <f>IF('[1]17.11.2025 IASI18 Mileage'!F34="","",'[1]17.11.2025 IASI18 Mileage'!F34)</f>
        <v/>
      </c>
      <c r="G34" s="201" t="str">
        <f>IF('[1]17.11.2025 IASI18 Mileage'!G34="","",'[1]17.11.2025 IASI18 Mileage'!G34)</f>
        <v/>
      </c>
      <c r="H34" s="201" t="str">
        <f>IF('[1]17.11.2025 IASI18 Mileage'!H34="","",'[1]17.11.2025 IASI18 Mileage'!H34)</f>
        <v/>
      </c>
      <c r="I34" s="201" t="str">
        <f>IF('[1]17.11.2025 IASI18 Mileage'!I34="","",'[1]17.11.2025 IASI18 Mileage'!I34)</f>
        <v/>
      </c>
      <c r="J34" s="201" t="str">
        <f>IF('[1]17.11.2025 IASI18 Mileage'!J34="","",'[1]17.11.2025 IASI18 Mileage'!J34)</f>
        <v/>
      </c>
      <c r="K34" s="201" t="str">
        <f>IF('[1]17.11.2025 IASI18 Mileage'!K34="","",'[1]17.11.2025 IASI18 Mileage'!K34)</f>
        <v/>
      </c>
      <c r="L34" s="201" t="str">
        <f>IF('[1]17.11.2025 IASI18 Mileage'!L34="","",'[1]17.11.2025 IASI18 Mileage'!L34)</f>
        <v/>
      </c>
      <c r="M34" s="201" t="str">
        <f>IF('[1]17.11.2025 IASI18 Mileage'!M34="","",'[1]17.11.2025 IASI18 Mileage'!M34)</f>
        <v/>
      </c>
      <c r="N34" s="201" t="str">
        <f>IF('[1]17.11.2025 IASI18 Mileage'!N34="","",'[1]17.11.2025 IASI18 Mileage'!N34)</f>
        <v/>
      </c>
      <c r="O34" s="201" t="str">
        <f>IF('[1]17.11.2025 IASI18 Mileage'!O34="","",'[1]17.11.2025 IASI18 Mileage'!O34)</f>
        <v/>
      </c>
      <c r="P34" s="201" t="str">
        <f>IF('[1]17.11.2025 IASI18 Mileage'!P34="","",'[1]17.11.2025 IASI18 Mileage'!P34)</f>
        <v/>
      </c>
      <c r="Q34" s="201" t="str">
        <f>IF('[1]17.11.2025 IASI18 Mileage'!Q34="","",'[1]17.11.2025 IASI18 Mileage'!Q34)</f>
        <v/>
      </c>
      <c r="R34" s="201" t="str">
        <f>IF('[1]17.11.2025 IASI18 Mileage'!R34="","",'[1]17.11.2025 IASI18 Mileage'!R34)</f>
        <v/>
      </c>
      <c r="S34" s="201" t="str">
        <f>IF('[1]17.11.2025 IASI18 Mileage'!S34="","",'[1]17.11.2025 IASI18 Mileage'!S34)</f>
        <v/>
      </c>
      <c r="T34" s="201" t="str">
        <f>IF('[1]17.11.2025 IASI18 Mileage'!T34="","",'[1]17.11.2025 IASI18 Mileage'!T34)</f>
        <v/>
      </c>
      <c r="U34" s="201" t="str">
        <f>IF('[1]17.11.2025 IASI18 Mileage'!U34="","",'[1]17.11.2025 IASI18 Mileage'!U34)</f>
        <v/>
      </c>
      <c r="V34" s="201"/>
      <c r="W34" s="201"/>
      <c r="X34" s="201"/>
      <c r="Y34" s="201"/>
      <c r="Z34" s="201"/>
      <c r="AA34" s="201"/>
      <c r="AB34" s="201"/>
      <c r="AC34" s="201"/>
      <c r="AD34" s="201"/>
      <c r="AE34" s="201"/>
      <c r="AF34" s="201"/>
      <c r="AG34" s="201"/>
      <c r="AH34" s="201"/>
      <c r="AI34" s="201"/>
      <c r="AJ34" s="201"/>
      <c r="AK34" s="201"/>
      <c r="AL34" s="201"/>
      <c r="AM34" s="201"/>
      <c r="AN34" s="201"/>
      <c r="AO34" s="201"/>
      <c r="AP34" s="201"/>
      <c r="AQ34" s="201"/>
      <c r="AR34" s="201"/>
      <c r="AS34" s="201"/>
      <c r="AT34" s="201"/>
      <c r="AU34" s="201"/>
      <c r="AV34" s="201"/>
      <c r="AW34" s="201"/>
      <c r="AX34" s="201"/>
      <c r="AY34" s="201"/>
      <c r="AZ34" s="201"/>
      <c r="BA34" s="202"/>
      <c r="BB34" s="184"/>
      <c r="BC34" s="184"/>
      <c r="BD34" s="234"/>
      <c r="BE34" s="234"/>
      <c r="BF34" s="234"/>
      <c r="BG34" s="234"/>
      <c r="BH34" s="234"/>
      <c r="BI34" s="234"/>
      <c r="BJ34" s="234"/>
      <c r="BK34" s="234"/>
      <c r="BL34" s="234"/>
      <c r="BM34" s="234"/>
      <c r="BN34" s="234"/>
      <c r="BO34" s="234"/>
      <c r="BP34" s="234"/>
      <c r="BQ34" s="234"/>
      <c r="BR34" s="234"/>
      <c r="BS34" s="234"/>
      <c r="BT34" s="234"/>
      <c r="BU34" s="234"/>
      <c r="BV34" s="234"/>
      <c r="BW34" s="234"/>
      <c r="BX34" s="234"/>
      <c r="BY34" s="234"/>
      <c r="BZ34" s="234"/>
      <c r="CA34" s="234"/>
      <c r="CB34" s="234"/>
      <c r="CC34" s="234"/>
      <c r="CD34" s="234"/>
      <c r="CE34" s="234"/>
      <c r="CF34" s="234"/>
      <c r="CG34" s="234"/>
      <c r="CH34" s="234"/>
      <c r="CI34" s="234"/>
      <c r="CJ34" s="234"/>
      <c r="CK34" s="234"/>
      <c r="CL34" s="234"/>
      <c r="CM34" s="234"/>
      <c r="CN34" s="234"/>
      <c r="CO34" s="234"/>
      <c r="CP34" s="234"/>
      <c r="CQ34" s="234"/>
      <c r="CR34" s="234"/>
      <c r="CS34" s="234"/>
      <c r="CT34" s="234"/>
      <c r="CU34" s="234"/>
      <c r="CV34" s="234"/>
      <c r="CW34" s="234"/>
      <c r="CX34" s="234"/>
      <c r="CY34" s="234"/>
      <c r="CZ34" s="234"/>
      <c r="DA34" s="234"/>
      <c r="DB34" s="234"/>
      <c r="DC34" s="184">
        <f t="shared" si="5"/>
        <v>0</v>
      </c>
      <c r="DD34" s="235" t="str">
        <f t="shared" si="3"/>
        <v/>
      </c>
      <c r="DE34" s="186">
        <f>IF(D34&gt; 0,(COUNTIFS(FRACAS!$B$5:$B$8972, D$4, FRACAS!$D$5:$D$8972, "&lt;="&amp;D34)), "" )</f>
        <v>0</v>
      </c>
      <c r="DF34" s="186">
        <f>IF(E34&gt; 0,(COUNTIFS(FRACAS!$B$5:$B$8972, E$4, FRACAS!$D$5:$D$8972, "&lt;="&amp;E34)), "" )</f>
        <v>0</v>
      </c>
      <c r="DG34" s="186">
        <f>IF(F34&gt; 0,(COUNTIFS(FRACAS!$B$5:$B$8972, F$4, FRACAS!$D$5:$D$8972, "&lt;="&amp;F34)), "" )</f>
        <v>0</v>
      </c>
      <c r="DH34" s="186">
        <f>IF(G34&gt; 0,(COUNTIFS(FRACAS!$B$5:$B$8972, G$4, FRACAS!$D$5:$D$8972, "&lt;="&amp;G34)), "" )</f>
        <v>0</v>
      </c>
      <c r="DI34" s="186">
        <f>IF(H34&gt; 0,(COUNTIFS(FRACAS!$B$5:$B$8972, H$4, FRACAS!$D$5:$D$8972, "&lt;="&amp;H34)), "" )</f>
        <v>0</v>
      </c>
      <c r="DJ34" s="186">
        <f>IF(I34&gt; 0,(COUNTIFS(FRACAS!$B$5:$B$8972, I$4, FRACAS!$D$5:$D$8972, "&lt;="&amp;I34)), "" )</f>
        <v>0</v>
      </c>
      <c r="DK34" s="186">
        <f>IF(J34&gt; 0,(COUNTIFS(FRACAS!$B$5:$B$8972, J$4, FRACAS!$D$5:$D$8972, "&lt;="&amp;J34)), "" )</f>
        <v>0</v>
      </c>
      <c r="DL34" s="186">
        <f>IF(K34&gt; 0,(COUNTIFS(FRACAS!$B$5:$B$8972, K$4, FRACAS!$D$5:$D$8972, "&lt;="&amp;K34)), "" )</f>
        <v>0</v>
      </c>
      <c r="DM34" s="186">
        <f>IF(L34&gt; 0,(COUNTIFS(FRACAS!$B$5:$B$8972, L$4, FRACAS!$D$5:$D$8972, "&lt;="&amp;L34)), "" )</f>
        <v>0</v>
      </c>
      <c r="DN34" s="186">
        <f>IF(M34&gt; 0,(COUNTIFS(FRACAS!$B$5:$B$8972, M$4, FRACAS!$D$5:$D$8972, "&lt;="&amp;M34)), "" )</f>
        <v>0</v>
      </c>
      <c r="DO34" s="186">
        <f>IF(N34&gt; 0,(COUNTIFS(FRACAS!$B$5:$B$8972, N$4, FRACAS!$D$5:$D$8972, "&lt;="&amp;N34)), "" )</f>
        <v>0</v>
      </c>
      <c r="DP34" s="186">
        <f>IF(O34&gt; 0,(COUNTIFS(FRACAS!$B$5:$B$8972, O$4, FRACAS!$D$5:$D$8972, "&lt;="&amp;O34)), "" )</f>
        <v>0</v>
      </c>
      <c r="DQ34" s="186">
        <f>IF(P34&gt; 0,(COUNTIFS(FRACAS!$B$5:$B$8972, P$4, FRACAS!$D$5:$D$8972, "&lt;="&amp;P34)), "" )</f>
        <v>0</v>
      </c>
      <c r="DR34" s="186">
        <f>IF(Q34&gt; 0,(COUNTIFS(FRACAS!$B$5:$B$8972, Q$4, FRACAS!$D$5:$D$8972, "&lt;="&amp;Q34)), "" )</f>
        <v>0</v>
      </c>
      <c r="DS34" s="186">
        <f>IF(R34&gt; 0,(COUNTIFS(FRACAS!$B$5:$B$8972, R$4, FRACAS!$D$5:$D$8972, "&lt;="&amp;R34)), "" )</f>
        <v>0</v>
      </c>
      <c r="DT34" s="186">
        <f>IF(S34&gt; 0,(COUNTIFS(FRACAS!$B$5:$B$8972, S$4, FRACAS!$D$5:$D$8972, "&lt;="&amp;S34)), "" )</f>
        <v>0</v>
      </c>
      <c r="DU34" s="186">
        <f>IF(T34&gt; 0,(COUNTIFS(FRACAS!$B$5:$B$8972, T$4, FRACAS!$D$5:$D$8972, "&lt;="&amp;T34)), "" )</f>
        <v>0</v>
      </c>
      <c r="DV34" s="186">
        <f>IF(U34&gt; 0,(COUNTIFS(FRACAS!$B$5:$B$8972, U$4, FRACAS!$D$5:$D$8972, "&lt;="&amp;U34)), "" )</f>
        <v>0</v>
      </c>
      <c r="DW34" s="186" t="str">
        <f>IF(V34&gt; 0,(COUNTIFS(FRACAS!$B$5:$B$8972, V$4, FRACAS!$D$5:$D$8972, "&lt;="&amp;V34)), "" )</f>
        <v/>
      </c>
      <c r="DX34" s="186" t="str">
        <f>IF(W34&gt; 0,(COUNTIFS(FRACAS!$B$5:$B$8972, W$4, FRACAS!$D$5:$D$8972, "&lt;="&amp;W34)), "" )</f>
        <v/>
      </c>
      <c r="DY34" s="186" t="str">
        <f>IF(X34&gt; 0,(COUNTIFS(FRACAS!$B$5:$B$8972, X$4, FRACAS!$D$5:$D$8972, "&lt;="&amp;X34)), "" )</f>
        <v/>
      </c>
      <c r="DZ34" s="186" t="str">
        <f>IF(Y34&gt; 0,(COUNTIFS(FRACAS!$B$5:$B$8972, Y$4, FRACAS!$D$5:$D$8972, "&lt;="&amp;Y34)), "" )</f>
        <v/>
      </c>
      <c r="EA34" s="186" t="str">
        <f>IF(Z34&gt; 0,(COUNTIFS(FRACAS!$B$5:$B$8972, Z$4, FRACAS!$D$5:$D$8972, "&lt;="&amp;Z34)), "" )</f>
        <v/>
      </c>
      <c r="EB34" s="186" t="str">
        <f>IF(AA34&gt; 0,(COUNTIFS(FRACAS!$B$5:$B$8972, AA$4, FRACAS!$D$5:$D$8972, "&lt;="&amp;AA34)), "" )</f>
        <v/>
      </c>
      <c r="EC34" s="186" t="str">
        <f>IF(AB34&gt; 0,(COUNTIFS(FRACAS!$B$5:$B$8972, AB$4, FRACAS!$D$5:$D$8972, "&lt;="&amp;AB34)), "" )</f>
        <v/>
      </c>
      <c r="ED34" s="186" t="str">
        <f>IF(AC34&gt; 0,(COUNTIFS(FRACAS!$B$5:$B$8972, AC$4, FRACAS!$D$5:$D$8972, "&lt;="&amp;AC34)), "" )</f>
        <v/>
      </c>
      <c r="EE34" s="186" t="str">
        <f>IF(AD34&gt; 0,(COUNTIFS(FRACAS!$B$5:$B$8972, AD$4, FRACAS!$D$5:$D$8972, "&lt;="&amp;AD34)), "" )</f>
        <v/>
      </c>
      <c r="EF34" s="186" t="str">
        <f>IF(AE34&gt; 0,(COUNTIFS(FRACAS!$B$5:$B$8972, AE$4, FRACAS!$D$5:$D$8972, "&lt;="&amp;AE34)), "" )</f>
        <v/>
      </c>
      <c r="EG34" s="186" t="str">
        <f>IF(AF34&gt; 0,(COUNTIFS(FRACAS!$B$5:$B$8972, AF$4, FRACAS!$D$5:$D$8972, "&lt;="&amp;AF34)), "" )</f>
        <v/>
      </c>
      <c r="EH34" s="186" t="str">
        <f>IF(AG34&gt; 0,(COUNTIFS(FRACAS!$B$5:$B$8972, AG$4, FRACAS!$D$5:$D$8972, "&lt;="&amp;AG34)), "" )</f>
        <v/>
      </c>
      <c r="EI34" s="186" t="str">
        <f>IF(AH34&gt; 0,(COUNTIFS(FRACAS!$B$5:$B$8972, AH$4, FRACAS!$D$5:$D$8972, "&lt;="&amp;AH34)), "" )</f>
        <v/>
      </c>
      <c r="EJ34" s="186" t="str">
        <f>IF(AI34&gt; 0,(COUNTIFS(FRACAS!$B$5:$B$8972, AI$4, FRACAS!$D$5:$D$8972, "&lt;="&amp;AI34)), "" )</f>
        <v/>
      </c>
      <c r="EK34" s="186" t="str">
        <f>IF(AJ34&gt; 0,(COUNTIFS(FRACAS!$B$5:$B$8972, AJ$4, FRACAS!$D$5:$D$8972, "&lt;="&amp;AJ34)), "" )</f>
        <v/>
      </c>
      <c r="EL34" s="186" t="str">
        <f>IF(AK34&gt; 0,(COUNTIFS(FRACAS!$B$5:$B$8972, AK$4, FRACAS!$D$5:$D$8972, "&lt;="&amp;AK34)), "" )</f>
        <v/>
      </c>
      <c r="EM34" s="186" t="str">
        <f>IF(AL34&gt; 0,(COUNTIFS(FRACAS!$B$5:$B$8972, AL$4, FRACAS!$D$5:$D$8972, "&lt;="&amp;AL34)), "" )</f>
        <v/>
      </c>
      <c r="EN34" s="186" t="str">
        <f>IF(AM34&gt; 0,(COUNTIFS(FRACAS!$B$5:$B$8972, AM$4, FRACAS!$D$5:$D$8972, "&lt;="&amp;AM34)), "" )</f>
        <v/>
      </c>
      <c r="EO34" s="186" t="str">
        <f>IF(AN34&gt; 0,(COUNTIFS(FRACAS!$B$5:$B$8972, AN$4, FRACAS!$D$5:$D$8972, "&lt;="&amp;AN34)), "" )</f>
        <v/>
      </c>
      <c r="EP34" s="186" t="str">
        <f>IF(AO34&gt; 0,(COUNTIFS(FRACAS!$B$5:$B$8972, AO$4, FRACAS!$D$5:$D$8972, "&lt;="&amp;AO34)), "" )</f>
        <v/>
      </c>
      <c r="EQ34" s="186" t="str">
        <f>IF(AP34&gt; 0,(COUNTIFS(FRACAS!$B$5:$B$8972, AP$4, FRACAS!$D$5:$D$8972, "&lt;="&amp;AP34)), "" )</f>
        <v/>
      </c>
      <c r="ER34" s="186" t="str">
        <f>IF(AQ34&gt; 0,(COUNTIFS(FRACAS!$B$5:$B$8972, AQ$4, FRACAS!$D$5:$D$8972, "&lt;="&amp;AQ34)), "" )</f>
        <v/>
      </c>
      <c r="ES34" s="244"/>
      <c r="ET34" s="186"/>
      <c r="EU34" s="186"/>
      <c r="EV34" s="186"/>
      <c r="EW34" s="186"/>
      <c r="EX34" s="186"/>
      <c r="EY34" s="186"/>
      <c r="EZ34" s="186"/>
      <c r="FA34" s="186"/>
      <c r="FB34" s="203"/>
      <c r="FC34" s="204"/>
      <c r="FD34" s="204"/>
      <c r="FE34" s="190"/>
      <c r="FF34" s="190"/>
      <c r="FG34" s="190"/>
      <c r="FH34" s="190"/>
      <c r="FI34" s="190"/>
      <c r="FJ34" s="190"/>
      <c r="FK34" s="190"/>
      <c r="FL34" s="190"/>
      <c r="FM34" s="190"/>
      <c r="FN34" s="190"/>
      <c r="FO34" s="190"/>
      <c r="FP34" s="190"/>
      <c r="FQ34" s="190"/>
      <c r="FR34" s="190"/>
      <c r="FS34" s="190"/>
      <c r="FT34" s="190"/>
      <c r="FU34" s="190"/>
      <c r="FV34" s="190"/>
      <c r="FW34" s="190"/>
      <c r="FX34" s="190"/>
      <c r="FY34" s="190"/>
      <c r="FZ34" s="190"/>
      <c r="GA34" s="190"/>
      <c r="GB34" s="190"/>
      <c r="GC34" s="190"/>
      <c r="GD34" s="190"/>
      <c r="GE34" s="190"/>
      <c r="GF34" s="190"/>
      <c r="GG34" s="190"/>
      <c r="GH34" s="190"/>
      <c r="GI34" s="190"/>
      <c r="GJ34" s="190"/>
      <c r="GK34" s="190"/>
      <c r="GL34" s="190"/>
      <c r="GM34" s="190"/>
      <c r="GN34" s="190"/>
      <c r="GO34" s="190"/>
      <c r="GP34" s="190"/>
      <c r="GQ34" s="190"/>
      <c r="GR34" s="190"/>
      <c r="GS34" s="190"/>
      <c r="GT34" s="190"/>
      <c r="GU34" s="190"/>
      <c r="GV34" s="190"/>
      <c r="GW34" s="190"/>
      <c r="GX34" s="190"/>
      <c r="GY34" s="190"/>
      <c r="GZ34" s="190"/>
      <c r="HA34" s="190"/>
      <c r="HB34" s="190"/>
      <c r="HD34" s="190"/>
      <c r="HE34" s="190"/>
      <c r="HF34" s="190"/>
      <c r="HG34" s="190"/>
      <c r="HH34" s="190"/>
      <c r="HI34" s="190"/>
      <c r="HJ34" s="190"/>
      <c r="HK34" s="190"/>
      <c r="HL34" s="190"/>
      <c r="HM34" s="190"/>
      <c r="HN34" s="190"/>
      <c r="HO34" s="190"/>
      <c r="HP34" s="190"/>
      <c r="HQ34" s="190"/>
      <c r="HR34" s="190"/>
      <c r="HS34" s="190"/>
      <c r="HT34" s="190"/>
      <c r="HU34" s="190"/>
      <c r="HV34" s="190"/>
      <c r="HW34" s="190"/>
      <c r="HX34" s="190"/>
      <c r="HY34" s="190"/>
      <c r="HZ34" s="190"/>
      <c r="IA34" s="190"/>
      <c r="IB34" s="190"/>
      <c r="IC34" s="190"/>
      <c r="ID34" s="190"/>
      <c r="IE34" s="190"/>
      <c r="IF34" s="190"/>
      <c r="IG34" s="190"/>
      <c r="IH34" s="190"/>
      <c r="II34" s="190"/>
      <c r="IJ34" s="190"/>
      <c r="IK34" s="190"/>
      <c r="IL34" s="190"/>
      <c r="IM34" s="190"/>
      <c r="IN34" s="190"/>
      <c r="IO34" s="190"/>
      <c r="IP34" s="190"/>
      <c r="IQ34" s="190"/>
      <c r="IR34" s="190"/>
      <c r="IS34" s="190"/>
      <c r="IT34" s="190"/>
      <c r="IU34" s="190"/>
      <c r="IV34" s="190"/>
      <c r="IW34" s="190"/>
      <c r="IX34" s="190"/>
      <c r="IY34" s="190"/>
      <c r="IZ34" s="190"/>
      <c r="JA34" s="190"/>
      <c r="JB34" s="190"/>
      <c r="JC34" s="190"/>
      <c r="JD34" s="238"/>
      <c r="JE34" s="238"/>
      <c r="JF34" s="238"/>
      <c r="JG34" s="238"/>
      <c r="JH34" s="238"/>
      <c r="JI34" s="238"/>
      <c r="JJ34" s="238"/>
      <c r="JK34" s="238"/>
      <c r="JL34" s="238"/>
      <c r="JM34" s="238"/>
      <c r="JN34" s="239"/>
      <c r="JO34" s="193"/>
      <c r="JP34" s="193"/>
      <c r="JQ34" s="193"/>
      <c r="JR34" s="193"/>
      <c r="JS34" s="193"/>
      <c r="JT34" s="193"/>
      <c r="JU34" s="193"/>
      <c r="JV34" s="193"/>
      <c r="JW34" s="193"/>
      <c r="JX34" s="193"/>
      <c r="JY34" s="193"/>
      <c r="JZ34" s="193"/>
      <c r="KA34" s="193"/>
      <c r="KB34" s="193"/>
      <c r="KC34" s="193"/>
      <c r="KD34" s="193"/>
      <c r="KE34" s="193"/>
      <c r="KF34" s="193"/>
      <c r="KG34" s="193"/>
      <c r="KH34" s="193"/>
      <c r="KI34" s="193"/>
      <c r="KJ34" s="193"/>
      <c r="KK34" s="193"/>
      <c r="KL34" s="193"/>
      <c r="KM34" s="193"/>
      <c r="KN34" s="193"/>
      <c r="KO34" s="193"/>
      <c r="KP34" s="193"/>
      <c r="KQ34" s="193"/>
      <c r="KR34" s="193"/>
      <c r="KS34" s="193"/>
      <c r="KT34" s="193"/>
      <c r="KU34" s="193"/>
      <c r="KV34" s="193"/>
      <c r="KW34" s="193"/>
      <c r="KX34" s="193"/>
      <c r="KY34" s="193"/>
      <c r="KZ34" s="193"/>
      <c r="LA34" s="193"/>
      <c r="LB34" s="192"/>
      <c r="LC34" s="235" t="str">
        <f t="shared" si="4"/>
        <v/>
      </c>
      <c r="LD34" s="240" t="str" cm="1">
        <f t="array" ref="LD34">IFERROR((((D34/FRACAS!$AY$1)*60
)-(SUMPRODUCT((FRACAS!$B$5:$B$8970=D$4)*(FRACAS!$D$5:$D$8970&lt;=D34)*(IFERROR(FRACAS!$AM$5:$AM$8970,0)))
))/((D34/FRACAS!$AY$1)*60),"")</f>
        <v/>
      </c>
      <c r="LE34" s="240" t="str" cm="1">
        <f t="array" ref="LE34">IFERROR((((E34/FRACAS!$AY$1)*60
)-(SUMPRODUCT((FRACAS!$B$5:$B$8970=E$4)*(FRACAS!$D$5:$D$8970&lt;=E34)*(IFERROR(FRACAS!$AM$5:$AM$8970,0)))
))/((E34/FRACAS!$AY$1)*60),"")</f>
        <v/>
      </c>
      <c r="LF34" s="240" t="str" cm="1">
        <f t="array" ref="LF34">IFERROR((((F34/FRACAS!$AY$1)*60
)-(SUMPRODUCT((FRACAS!$B$5:$B$8970=F$4)*(FRACAS!$D$5:$D$8970&lt;=F34)*(IFERROR(FRACAS!$AM$5:$AM$8970,0)))
))/((F34/FRACAS!$AY$1)*60),"")</f>
        <v/>
      </c>
      <c r="LG34" s="240" t="str" cm="1">
        <f t="array" ref="LG34">IFERROR((((G34/FRACAS!$AY$1)*60
)-(SUMPRODUCT((FRACAS!$B$5:$B$8970=G$4)*(FRACAS!$D$5:$D$8970&lt;=G34)*(IFERROR(FRACAS!$AM$5:$AM$8970,0)))
))/((G34/FRACAS!$AY$1)*60),"")</f>
        <v/>
      </c>
      <c r="LH34" s="240" t="str" cm="1">
        <f t="array" ref="LH34">IFERROR((((H34/FRACAS!$AY$1)*60
)-(SUMPRODUCT((FRACAS!$B$5:$B$8970=H$4)*(FRACAS!$D$5:$D$8970&lt;=H34)*(IFERROR(FRACAS!$AM$5:$AM$8970,0)))
))/((H34/FRACAS!$AY$1)*60),"")</f>
        <v/>
      </c>
      <c r="LI34" s="240" t="str" cm="1">
        <f t="array" ref="LI34">IFERROR((((I34/FRACAS!$AY$1)*60
)-(SUMPRODUCT((FRACAS!$B$5:$B$8970=I$4)*(FRACAS!$D$5:$D$8970&lt;=I34)*(IFERROR(FRACAS!$AM$5:$AM$8970,0)))
))/((I34/FRACAS!$AY$1)*60),"")</f>
        <v/>
      </c>
      <c r="LJ34" s="240" t="str" cm="1">
        <f t="array" ref="LJ34">IFERROR((((J34/FRACAS!$AY$1)*60
)-(SUMPRODUCT((FRACAS!$B$5:$B$8970=J$4)*(FRACAS!$D$5:$D$8970&lt;=J34)*(IFERROR(FRACAS!$AM$5:$AM$8970,0)))
))/((J34/FRACAS!$AY$1)*60),"")</f>
        <v/>
      </c>
      <c r="LK34" s="240" t="str" cm="1">
        <f t="array" ref="LK34">IFERROR((((K34/FRACAS!$AY$1)*60
)-(SUMPRODUCT((FRACAS!$B$5:$B$8970=K$4)*(FRACAS!$D$5:$D$8970&lt;=K34)*(IFERROR(FRACAS!$AM$5:$AM$8970,0)))
))/((K34/FRACAS!$AY$1)*60),"")</f>
        <v/>
      </c>
      <c r="LL34" s="240" t="str" cm="1">
        <f t="array" ref="LL34">IFERROR((((L34/FRACAS!$AY$1)*60
)-(SUMPRODUCT((FRACAS!$B$5:$B$8970=L$4)*(FRACAS!$D$5:$D$8970&lt;=L34)*(IFERROR(FRACAS!$AM$5:$AM$8970,0)))
))/((L34/FRACAS!$AY$1)*60),"")</f>
        <v/>
      </c>
      <c r="LM34" s="240" t="str" cm="1">
        <f t="array" ref="LM34">IFERROR((((M34/FRACAS!$AY$1)*60
)-(SUMPRODUCT((FRACAS!$B$5:$B$8970=M$4)*(FRACAS!$D$5:$D$8970&lt;=M34)*(IFERROR(FRACAS!$AM$5:$AM$8970,0)))
))/((M34/FRACAS!$AY$1)*60),"")</f>
        <v/>
      </c>
      <c r="LN34" s="240" t="str" cm="1">
        <f t="array" ref="LN34">IFERROR((((N34/FRACAS!$AY$1)*60
)-(SUMPRODUCT((FRACAS!$B$5:$B$8970=N$4)*(FRACAS!$D$5:$D$8970&lt;=N34)*(IFERROR(FRACAS!$AM$5:$AM$8970,0)))
))/((N34/FRACAS!$AY$1)*60),"")</f>
        <v/>
      </c>
      <c r="LO34" s="240" t="str" cm="1">
        <f t="array" ref="LO34">IFERROR((((O34/FRACAS!$AY$1)*60
)-(SUMPRODUCT((FRACAS!$B$5:$B$8970=O$4)*(FRACAS!$D$5:$D$8970&lt;=O34)*(IFERROR(FRACAS!$AM$5:$AM$8970,0)))
))/((O34/FRACAS!$AY$1)*60),"")</f>
        <v/>
      </c>
      <c r="LP34" s="240" t="str" cm="1">
        <f t="array" ref="LP34">IFERROR((((P34/FRACAS!$AY$1)*60
)-(SUMPRODUCT((FRACAS!$B$5:$B$8970=P$4)*(FRACAS!$D$5:$D$8970&lt;=P34)*(IFERROR(FRACAS!$AM$5:$AM$8970,0)))
))/((P34/FRACAS!$AY$1)*60),"")</f>
        <v/>
      </c>
      <c r="LQ34" s="240" t="str" cm="1">
        <f t="array" ref="LQ34">IFERROR((((Q34/FRACAS!$AY$1)*60
)-(SUMPRODUCT((FRACAS!$B$5:$B$8970=Q$4)*(FRACAS!$D$5:$D$8970&lt;=Q34)*(IFERROR(FRACAS!$AM$5:$AM$8970,0)))
))/((Q34/FRACAS!$AY$1)*60),"")</f>
        <v/>
      </c>
      <c r="LR34" s="240" t="str" cm="1">
        <f t="array" ref="LR34">IFERROR((((R34/FRACAS!$AY$1)*60
)-(SUMPRODUCT((FRACAS!$B$5:$B$8970=R$4)*(FRACAS!$D$5:$D$8970&lt;=R34)*(IFERROR(FRACAS!$AM$5:$AM$8970,0)))
))/((R34/FRACAS!$AY$1)*60),"")</f>
        <v/>
      </c>
      <c r="LS34" s="240" t="str" cm="1">
        <f t="array" ref="LS34">IFERROR((((S34/FRACAS!$AY$1)*60
)-(SUMPRODUCT((FRACAS!$B$5:$B$8970=S$4)*(FRACAS!$D$5:$D$8970&lt;=S34)*(IFERROR(FRACAS!$AM$5:$AM$8970,0)))
))/((S34/FRACAS!$AY$1)*60),"")</f>
        <v/>
      </c>
      <c r="LT34" s="240" t="str" cm="1">
        <f t="array" ref="LT34">IFERROR((((T34/FRACAS!$AY$1)*60
)-(SUMPRODUCT((FRACAS!$B$5:$B$8970=T$4)*(FRACAS!$D$5:$D$8970&lt;=T34)*(IFERROR(FRACAS!$AM$5:$AM$8970,0)))
))/((T34/FRACAS!$AY$1)*60),"")</f>
        <v/>
      </c>
      <c r="LU34" s="240" t="str" cm="1">
        <f t="array" ref="LU34">IFERROR((((U34/FRACAS!$AY$1)*60
)-(SUMPRODUCT((FRACAS!$B$5:$B$8970=U$4)*(FRACAS!$D$5:$D$8970&lt;=U34)*(IFERROR(FRACAS!$AM$5:$AM$8970,0)))
))/((U34/FRACAS!$AY$1)*60),"")</f>
        <v/>
      </c>
      <c r="LV34" s="240" t="str" cm="1">
        <f t="array" ref="LV34">IFERROR(
    (((V34/FRACAS!$AY$1)*60))
    /
    (((V34/FRACAS!$AY$1)*60) + SUMPRODUCT((FRACAS!$B$5:$B$8970=V$4)*(FRACAS!$D$5:$D$8970&lt;=V34)*(IFERROR(FRACAS!$AM$5:$AM$8970,0)))
    ),"")</f>
        <v/>
      </c>
      <c r="LW34" s="240" t="str" cm="1">
        <f t="array" ref="LW34">IFERROR(
    (((W34/FRACAS!$AY$1)*60))
    /
    (((W34/FRACAS!$AY$1)*60) + SUMPRODUCT((FRACAS!$B$5:$B$8970=W$4)*(FRACAS!$D$5:$D$8970&lt;=W34)*(IFERROR(FRACAS!$AM$5:$AM$8970,0)))
    ),"")</f>
        <v/>
      </c>
      <c r="LX34" s="240" t="str" cm="1">
        <f t="array" ref="LX34">IFERROR(
    (((X34/FRACAS!$AY$1)*60))
    /
    (((X34/FRACAS!$AY$1)*60) + SUMPRODUCT((FRACAS!$B$5:$B$8970=X$4)*(FRACAS!$D$5:$D$8970&lt;=X34)*(IFERROR(FRACAS!$AM$5:$AM$8970,0)))
    ),"")</f>
        <v/>
      </c>
      <c r="LY34" s="240" t="str" cm="1">
        <f t="array" ref="LY34">IFERROR(
    (((Y34/FRACAS!$AY$1)*60))
    /
    (((Y34/FRACAS!$AY$1)*60) + SUMPRODUCT((FRACAS!$B$5:$B$8970=Y$4)*(FRACAS!$D$5:$D$8970&lt;=Y34)*(IFERROR(FRACAS!$AM$5:$AM$8970,0)))
    ),"")</f>
        <v/>
      </c>
      <c r="LZ34" s="240" t="str" cm="1">
        <f t="array" ref="LZ34">IFERROR(
    (((Z34/FRACAS!$AY$1)*60))
    /
    (((Z34/FRACAS!$AY$1)*60) + SUMPRODUCT((FRACAS!$B$5:$B$8970=Z$4)*(FRACAS!$D$5:$D$8970&lt;=Z34)*(IFERROR(FRACAS!$AM$5:$AM$8970,0)))
    ),"")</f>
        <v/>
      </c>
      <c r="MA34" s="240" t="str" cm="1">
        <f t="array" ref="MA34">IFERROR(
    (((AA34/FRACAS!$AY$1)*60))
    /
    (((AA34/FRACAS!$AY$1)*60) + SUMPRODUCT((FRACAS!$B$5:$B$8970=AA$4)*(FRACAS!$D$5:$D$8970&lt;=AA34)*(IFERROR(FRACAS!$AM$5:$AM$8970,0)))
    ),"")</f>
        <v/>
      </c>
      <c r="MB34" s="240" t="str" cm="1">
        <f t="array" ref="MB34">IFERROR(
    (((AB34/FRACAS!$AY$1)*60))
    /
    (((AB34/FRACAS!$AY$1)*60) + SUMPRODUCT((FRACAS!$B$5:$B$8970=AB$4)*(FRACAS!$D$5:$D$8970&lt;=AB34)*(IFERROR(FRACAS!$AM$5:$AM$8970,0)))
    ),"")</f>
        <v/>
      </c>
      <c r="MC34" s="240" t="str" cm="1">
        <f t="array" ref="MC34">IFERROR(
    (((AC34/FRACAS!$AY$1)*60))
    /
    (((AC34/FRACAS!$AY$1)*60) + SUMPRODUCT((FRACAS!$B$5:$B$8970=AC$4)*(FRACAS!$D$5:$D$8970&lt;=AC34)*(IFERROR(FRACAS!$AM$5:$AM$8970,0)))
    ),"")</f>
        <v/>
      </c>
      <c r="MD34" s="240" t="str" cm="1">
        <f t="array" ref="MD34">IFERROR(
    (((AD34/FRACAS!$AY$1)*60))
    /
    (((AD34/FRACAS!$AY$1)*60) + SUMPRODUCT((FRACAS!$B$5:$B$8970=AD$4)*(FRACAS!$D$5:$D$8970&lt;=AD34)*(IFERROR(FRACAS!$AM$5:$AM$8970,0)))
    ),"")</f>
        <v/>
      </c>
      <c r="ME34" s="240" t="str" cm="1">
        <f t="array" ref="ME34">IFERROR(
    (((AE34/FRACAS!$AY$1)*60))
    /
    (((AE34/FRACAS!$AY$1)*60) + SUMPRODUCT((FRACAS!$B$5:$B$8970=AE$4)*(FRACAS!$D$5:$D$8970&lt;=AE34)*(IFERROR(FRACAS!$AM$5:$AM$8970,0)))
    ),"")</f>
        <v/>
      </c>
      <c r="MF34" s="240" t="str" cm="1">
        <f t="array" ref="MF34">IFERROR(
    (((AF34/FRACAS!$AY$1)*60))
    /
    (((AF34/FRACAS!$AY$1)*60) + SUMPRODUCT((FRACAS!$B$5:$B$8970=AF$4)*(FRACAS!$D$5:$D$8970&lt;=AF34)*(IFERROR(FRACAS!$AM$5:$AM$8970,0)))
    ),"")</f>
        <v/>
      </c>
      <c r="MG34" s="240" t="str" cm="1">
        <f t="array" ref="MG34">IFERROR(
    (((AG34/FRACAS!$AY$1)*60))
    /
    (((AG34/FRACAS!$AY$1)*60) + SUMPRODUCT((FRACAS!$B$5:$B$8970=AG$4)*(FRACAS!$D$5:$D$8970&lt;=AG34)*(IFERROR(FRACAS!$AM$5:$AM$8970,0)))
    ),"")</f>
        <v/>
      </c>
      <c r="MH34" s="240" t="str" cm="1">
        <f t="array" ref="MH34">IFERROR(
    (((AH34/FRACAS!$AY$1)*60))
    /
    (((AH34/FRACAS!$AY$1)*60) + SUMPRODUCT((FRACAS!$B$5:$B$8970=AH$4)*(FRACAS!$D$5:$D$8970&lt;=AH34)*(IFERROR(FRACAS!$AM$5:$AM$8970,0)))
    ),"")</f>
        <v/>
      </c>
      <c r="MI34" s="240" t="str" cm="1">
        <f t="array" ref="MI34">IFERROR(
    (((AI34/FRACAS!$AY$1)*60))
    /
    (((AI34/FRACAS!$AY$1)*60) + SUMPRODUCT((FRACAS!$B$5:$B$8970=AI$4)*(FRACAS!$D$5:$D$8970&lt;=AI34)*(IFERROR(FRACAS!$AM$5:$AM$8970,0)))
    ),"")</f>
        <v/>
      </c>
      <c r="MJ34" s="240" t="str" cm="1">
        <f t="array" ref="MJ34">IFERROR(
    (((AJ34/FRACAS!$AY$1)*60))
    /
    (((AJ34/FRACAS!$AY$1)*60) + SUMPRODUCT((FRACAS!$B$5:$B$8970=AJ$4)*(FRACAS!$D$5:$D$8970&lt;=AJ34)*(IFERROR(FRACAS!$AM$5:$AM$8970,0)))
    ),"")</f>
        <v/>
      </c>
      <c r="MK34" s="240" t="str" cm="1">
        <f t="array" ref="MK34">IFERROR(
    (((AK34/FRACAS!$AY$1)*60))
    /
    (((AK34/FRACAS!$AY$1)*60) + SUMPRODUCT((FRACAS!$B$5:$B$8970=AK$4)*(FRACAS!$D$5:$D$8970&lt;=AK34)*(IFERROR(FRACAS!$AM$5:$AM$8970,0)))
    ),"")</f>
        <v/>
      </c>
      <c r="ML34" s="240" t="str" cm="1">
        <f t="array" ref="ML34">IFERROR(
    (((AL34/FRACAS!$AY$1)*60))
    /
    (((AL34/FRACAS!$AY$1)*60) + SUMPRODUCT((FRACAS!$B$5:$B$8970=AL$4)*(FRACAS!$D$5:$D$8970&lt;=AL34)*(IFERROR(FRACAS!$AM$5:$AM$8970,0)))
    ),"")</f>
        <v/>
      </c>
      <c r="MM34" s="240" t="str" cm="1">
        <f t="array" ref="MM34">IFERROR(
    (((AM34/FRACAS!$AY$1)*60))
    /
    (((AM34/FRACAS!$AY$1)*60) + SUMPRODUCT((FRACAS!$B$5:$B$8970=AM$4)*(FRACAS!$D$5:$D$8970&lt;=AM34)*(IFERROR(FRACAS!$AM$5:$AM$8970,0)))
    ),"")</f>
        <v/>
      </c>
      <c r="MN34" s="240" t="str" cm="1">
        <f t="array" ref="MN34">IFERROR(
    (((AN34/FRACAS!$AY$1)*60))
    /
    (((AN34/FRACAS!$AY$1)*60) + SUMPRODUCT((FRACAS!$B$5:$B$8970=AN$4)*(FRACAS!$D$5:$D$8970&lt;=AN34)*(IFERROR(FRACAS!$AM$5:$AM$8970,0)))
    ),"")</f>
        <v/>
      </c>
      <c r="MO34" s="240" t="str" cm="1">
        <f t="array" ref="MO34">IFERROR(
    (((AO34/FRACAS!$AY$1)*60))
    /
    (((AO34/FRACAS!$AY$1)*60) + SUMPRODUCT((FRACAS!$B$5:$B$8970=AO$4)*(FRACAS!$D$5:$D$8970&lt;=AO34)*(IFERROR(FRACAS!$AM$5:$AM$8970,0)))
    ),"")</f>
        <v/>
      </c>
      <c r="MP34" s="240" t="str" cm="1">
        <f t="array" ref="MP34">IFERROR(
    (((AP34/FRACAS!$AY$1)*60))
    /
    (((AP34/FRACAS!$AY$1)*60) + SUMPRODUCT((FRACAS!$B$5:$B$8970=AP$4)*(FRACAS!$D$5:$D$8970&lt;=AP34)*(IFERROR(FRACAS!$AM$5:$AM$8970,0)))
    ),"")</f>
        <v/>
      </c>
      <c r="MQ34" s="240" t="str" cm="1">
        <f t="array" ref="MQ34">IFERROR(
    (((AQ34/FRACAS!$AY$1)*60))
    /
    (((AQ34/FRACAS!$AY$1)*60) + SUMPRODUCT((FRACAS!$B$5:$B$8970=AQ$4)*(FRACAS!$D$5:$D$8970&lt;=AQ34)*(IFERROR(FRACAS!$AM$5:$AM$8970,0)))
    ),"")</f>
        <v/>
      </c>
      <c r="MR34" s="194"/>
      <c r="MS34" s="194"/>
      <c r="MT34" s="194"/>
      <c r="MU34" s="194"/>
      <c r="MV34" s="194"/>
      <c r="MW34" s="194"/>
      <c r="MX34" s="194"/>
      <c r="MY34" s="194"/>
      <c r="MZ34" s="194"/>
      <c r="NA34" s="195"/>
      <c r="ND34" s="241">
        <f t="shared" si="6"/>
        <v>0</v>
      </c>
      <c r="NE34" s="242" t="str">
        <f t="shared" si="7"/>
        <v/>
      </c>
      <c r="NF34" s="193" t="str" cm="1">
        <f t="array" ref="NF34">IF($ND34=0,"",(IFERROR( (IFERROR($ND34/FRACAS!$AY$1*60,0) - SUMPRODUCT( (FRACAS!$K$5:$K$8972=NF$2) * IFERROR(FRACAS!$AN$5:$AN$8972,0) ) ) / IFERROR($ND34/FRACAS!$AY$1*60,0), 1 )))</f>
        <v/>
      </c>
      <c r="NG34" s="193" t="str" cm="1">
        <f t="array" ref="NG34">IF($ND34=0,"",(IFERROR( (IFERROR($ND34/FRACAS!$AY$1*60,0) - SUMPRODUCT( (FRACAS!$K$5:$K$8972=NG$2) * IFERROR(FRACAS!$AN$5:$AN$8972,0) ) ) / IFERROR($ND34/FRACAS!$AY$1*60,0), 1 )))</f>
        <v/>
      </c>
      <c r="NH34" s="193" t="str" cm="1">
        <f t="array" ref="NH34">IF($ND34=0,"",(IFERROR( (IFERROR($ND34/FRACAS!$AY$1*60,0) - SUMPRODUCT( (FRACAS!$K$5:$K$8972=NH$2) * IFERROR(FRACAS!$AN$5:$AN$8972,0) ) ) / IFERROR($ND34/FRACAS!$AY$1*60,0), 1 )))</f>
        <v/>
      </c>
      <c r="NI34" s="193" t="str" cm="1">
        <f t="array" ref="NI34">IF($ND34=0,"",(IFERROR( (IFERROR($ND34/FRACAS!$AY$1*60,0) - SUMPRODUCT( (FRACAS!$K$5:$K$8972=NI$2) * IFERROR(FRACAS!$AN$5:$AN$8972,0) ) ) / IFERROR($ND34/FRACAS!$AY$1*60,0), 1 )))</f>
        <v/>
      </c>
      <c r="NJ34" s="193" t="str" cm="1">
        <f t="array" ref="NJ34">IF($ND34=0,"",(IFERROR( (IFERROR($ND34/FRACAS!$AY$1*60,0) - SUMPRODUCT( (FRACAS!$K$5:$K$8972=NJ$2) * IFERROR(FRACAS!$AN$5:$AN$8972,0) ) ) / IFERROR($ND34/FRACAS!$AY$1*60,0), 1 )))</f>
        <v/>
      </c>
      <c r="NK34" s="193" t="str" cm="1">
        <f t="array" ref="NK34">IF($ND34=0,"",(IFERROR( (IFERROR($ND34/FRACAS!$AY$1*60,0) - SUMPRODUCT( (FRACAS!$K$5:$K$8972=NK$2) * IFERROR(FRACAS!$AN$5:$AN$8972,0) ) ) / IFERROR($ND34/FRACAS!$AY$1*60,0), 1 )))</f>
        <v/>
      </c>
      <c r="NL34" s="193" t="str" cm="1">
        <f t="array" ref="NL34">IF($ND34=0,"",(IFERROR( (IFERROR($ND34/FRACAS!$AY$1*60,0) - SUMPRODUCT( (FRACAS!$K$5:$K$8972=NL$2) * IFERROR(FRACAS!$AN$5:$AN$8972,0) ) ) / IFERROR($ND34/FRACAS!$AY$1*60,0), 1 )))</f>
        <v/>
      </c>
      <c r="NM34" s="193" t="str" cm="1">
        <f t="array" ref="NM34">IF($ND34=0,"",(IFERROR( (IFERROR($ND34/FRACAS!$AY$1*60,0) - SUMPRODUCT( (FRACAS!$K$5:$K$8972=NM$2) * IFERROR(FRACAS!$AN$5:$AN$8972,0) ) ) / IFERROR($ND34/FRACAS!$AY$1*60,0), 1 )))</f>
        <v/>
      </c>
      <c r="NN34" s="193" t="str" cm="1">
        <f t="array" ref="NN34">IF($ND34=0,"",(IFERROR( (IFERROR($ND34/FRACAS!$AY$1*60,0) - SUMPRODUCT( (FRACAS!$K$5:$K$8972=NN$2) * IFERROR(FRACAS!$AN$5:$AN$8972,0) ) ) / IFERROR($ND34/FRACAS!$AY$1*60,0), 1 )))</f>
        <v/>
      </c>
      <c r="NO34" s="193" t="str" cm="1">
        <f t="array" ref="NO34">IF($ND34=0,"",(IFERROR( (IFERROR($ND34/FRACAS!$AY$1*60,0) - SUMPRODUCT( (FRACAS!$K$5:$K$8972=NO$2) * IFERROR(FRACAS!$AN$5:$AN$8972,0) ) ) / IFERROR($ND34/FRACAS!$AY$1*60,0), 1 )))</f>
        <v/>
      </c>
      <c r="NP34" s="193" t="str" cm="1">
        <f t="array" ref="NP34">IF($ND34=0,"",(IFERROR( (IFERROR($ND34/FRACAS!$AY$1*60,0) - SUMPRODUCT( (FRACAS!$K$5:$K$8972=NP$2) * IFERROR(FRACAS!$AN$5:$AN$8972,0) ) ) / IFERROR($ND34/FRACAS!$AY$1*60,0), 1 )))</f>
        <v/>
      </c>
      <c r="NQ34" s="193" t="str" cm="1">
        <f t="array" ref="NQ34">IF($ND34=0,"",(IFERROR( (IFERROR($ND34/FRACAS!$AY$1*60,0) - SUMPRODUCT( (FRACAS!$K$5:$K$8972=NQ$2) * IFERROR(FRACAS!$AN$5:$AN$8972,0) ) ) / IFERROR($ND34/FRACAS!$AY$1*60,0), 1 )))</f>
        <v/>
      </c>
      <c r="NR34" s="193" t="str" cm="1">
        <f t="array" ref="NR34">IF($ND34=0,"",(IFERROR( (IFERROR($ND34/FRACAS!$AY$1*60,0) - SUMPRODUCT( (FRACAS!$K$5:$K$8972=NR$2) * IFERROR(FRACAS!$AN$5:$AN$8972,0) ) ) / IFERROR($ND34/FRACAS!$AY$1*60,0), 1 )))</f>
        <v/>
      </c>
      <c r="NS34" s="193" t="str" cm="1">
        <f t="array" ref="NS34">IF($ND34=0,"",(IFERROR( (IFERROR($ND34/FRACAS!$AY$1*60,0) - SUMPRODUCT( (FRACAS!$K$5:$K$8972=NS$2) * IFERROR(FRACAS!$AN$5:$AN$8972,0) ) ) / IFERROR($ND34/FRACAS!$AY$1*60,0), 1 )))</f>
        <v/>
      </c>
      <c r="NT34" s="193" t="str" cm="1">
        <f t="array" ref="NT34">IF($ND34=0,"",(IFERROR( (IFERROR($ND34/FRACAS!$AY$1*60,0) - SUMPRODUCT( (FRACAS!$K$5:$K$8972=NT$2) * IFERROR(FRACAS!$AN$5:$AN$8972,0) ) ) / IFERROR($ND34/FRACAS!$AY$1*60,0), 1 )))</f>
        <v/>
      </c>
      <c r="NU34" s="193" t="str" cm="1">
        <f t="array" ref="NU34">IF($ND34=0,"",(IFERROR( (IFERROR($ND34/FRACAS!$AY$1*60,0) - SUMPRODUCT( (FRACAS!$K$5:$K$8972=NU$2) * IFERROR(FRACAS!$AN$5:$AN$8972,0) ) ) / IFERROR($ND34/FRACAS!$AY$1*60,0), 1 )))</f>
        <v/>
      </c>
      <c r="NV34" s="193" t="str" cm="1">
        <f t="array" ref="NV34">IF($ND34=0,"",(IFERROR( (IFERROR($ND34/FRACAS!$AY$1*60,0) - SUMPRODUCT( (FRACAS!$K$5:$K$8972=NV$2) * IFERROR(FRACAS!$AN$5:$AN$8972,0) ) ) / IFERROR($ND34/FRACAS!$AY$1*60,0), 1 )))</f>
        <v/>
      </c>
      <c r="NW34" s="193" t="str" cm="1">
        <f t="array" ref="NW34">IF($ND34=0,"",(IFERROR( (IFERROR($ND34/FRACAS!$AY$1*60,0) - SUMPRODUCT( (FRACAS!$K$5:$K$8972=NW$2) * IFERROR(FRACAS!$AN$5:$AN$8972,0) ) ) / IFERROR($ND34/FRACAS!$AY$1*60,0), 1 )))</f>
        <v/>
      </c>
      <c r="NX34" s="193" t="str" cm="1">
        <f t="array" ref="NX34">IF($ND34=0,"",(IFERROR( (IFERROR($ND34/FRACAS!$AY$1*60,0) - SUMPRODUCT( (FRACAS!$K$5:$K$8972=NX$2) * IFERROR(FRACAS!$AN$5:$AN$8972,0) ) ) / IFERROR($ND34/FRACAS!$AY$1*60,0), 1 )))</f>
        <v/>
      </c>
      <c r="NY34" s="193" t="str" cm="1">
        <f t="array" ref="NY34">IF($ND34=0,"",(IFERROR( (IFERROR($ND34/FRACAS!$AY$1*60,0) - SUMPRODUCT( (FRACAS!$K$5:$K$8972=NY$2) * IFERROR(FRACAS!$AN$5:$AN$8972,0) ) ) / IFERROR($ND34/FRACAS!$AY$1*60,0), 1 )))</f>
        <v/>
      </c>
      <c r="NZ34" s="193" t="str" cm="1">
        <f t="array" ref="NZ34">IF($ND34=0,"",(IFERROR( (IFERROR($ND34/FRACAS!$AY$1*60,0) - SUMPRODUCT( (FRACAS!$K$5:$K$8972=NZ$2) * IFERROR(FRACAS!$AN$5:$AN$8972,0) ) ) / IFERROR($ND34/FRACAS!$AY$1*60,0), 1 )))</f>
        <v/>
      </c>
      <c r="OA34" s="193" t="str" cm="1">
        <f t="array" ref="OA34">IF($ND34=0,"",(IFERROR( (IFERROR($ND34/FRACAS!$AY$1*60,0) - SUMPRODUCT( (FRACAS!$K$5:$K$8972=OA$2) * IFERROR(FRACAS!$AN$5:$AN$8972,0) ) ) / IFERROR($ND34/FRACAS!$AY$1*60,0), 1 )))</f>
        <v/>
      </c>
      <c r="OB34" s="193" t="str" cm="1">
        <f t="array" ref="OB34">IF($ND34=0,"",(IFERROR( (IFERROR($ND34/FRACAS!$AY$1*60,0) - SUMPRODUCT( (FRACAS!$K$5:$K$8972=OB$2) * IFERROR(FRACAS!$AN$5:$AN$8972,0) ) ) / IFERROR($ND34/FRACAS!$AY$1*60,0), 1 )))</f>
        <v/>
      </c>
      <c r="OC34" s="193" t="str" cm="1">
        <f t="array" ref="OC34">IF($ND34=0,"",(IFERROR( (IFERROR($ND34/FRACAS!$AY$1*60,0) - SUMPRODUCT( (FRACAS!$K$5:$K$8972=OC$2) * IFERROR(FRACAS!$AN$5:$AN$8972,0) ) ) / IFERROR($ND34/FRACAS!$AY$1*60,0), 1 )))</f>
        <v/>
      </c>
      <c r="OD34" s="193" t="str" cm="1">
        <f t="array" ref="OD34">IF($ND34=0,"",(IFERROR( (IFERROR($ND34/FRACAS!$AY$1*60,0) - SUMPRODUCT( (FRACAS!$K$5:$K$8972=OD$2) * IFERROR(FRACAS!$AN$5:$AN$8972,0) ) ) / IFERROR($ND34/FRACAS!$AY$1*60,0), 1 )))</f>
        <v/>
      </c>
      <c r="OE34" s="193" t="str" cm="1">
        <f t="array" ref="OE34">IF($ND34=0,"",(IFERROR( (IFERROR($ND34/FRACAS!$AY$1*60,0) - SUMPRODUCT( (FRACAS!$K$5:$K$8972=OE$2) * IFERROR(FRACAS!$AN$5:$AN$8972,0) ) ) / IFERROR($ND34/FRACAS!$AY$1*60,0), 1 )))</f>
        <v/>
      </c>
      <c r="OF34" s="193" t="str" cm="1">
        <f t="array" ref="OF34">IF($ND34=0,"",(IFERROR( (IFERROR($ND34/FRACAS!$AY$1*60,0) - SUMPRODUCT( (FRACAS!$K$5:$K$8972=OF$2) * IFERROR(FRACAS!$AN$5:$AN$8972,0) ) ) / IFERROR($ND34/FRACAS!$AY$1*60,0), 1 )))</f>
        <v/>
      </c>
      <c r="OG34" s="193" t="str" cm="1">
        <f t="array" ref="OG34">IF($ND34=0,"",(IFERROR( (IFERROR($ND34/FRACAS!$AY$1*60,0) - SUMPRODUCT( (FRACAS!$K$5:$K$8972=OG$2) * IFERROR(FRACAS!$AN$5:$AN$8972,0) ) ) / IFERROR($ND34/FRACAS!$AY$1*60,0), 1 )))</f>
        <v/>
      </c>
      <c r="OH34" s="193" t="str" cm="1">
        <f t="array" ref="OH34">IF($ND34=0,"",(IFERROR( (IFERROR($ND34/FRACAS!$AY$1*60,0) - SUMPRODUCT( (FRACAS!$K$5:$K$8972=OH$2) * IFERROR(FRACAS!$AN$5:$AN$8972,0) ) ) / IFERROR($ND34/FRACAS!$AY$1*60,0), 1 )))</f>
        <v/>
      </c>
      <c r="OI34" s="193" t="str" cm="1">
        <f t="array" ref="OI34">IF($ND34=0,"",(IFERROR( (IFERROR($ND34/FRACAS!$AY$1*60,0) - SUMPRODUCT( (FRACAS!$K$5:$K$8972=OI$2) * IFERROR(FRACAS!$AN$5:$AN$8972,0) ) ) / IFERROR($ND34/FRACAS!$AY$1*60,0), 1 )))</f>
        <v/>
      </c>
      <c r="OJ34" s="193" t="str" cm="1">
        <f t="array" ref="OJ34">IF($ND34=0,"",(IFERROR( (IFERROR($ND34/FRACAS!$AY$1*60,0) - SUMPRODUCT( (FRACAS!$K$5:$K$8972=OJ$2) * IFERROR(FRACAS!$AN$5:$AN$8972,0) ) ) / IFERROR($ND34/FRACAS!$AY$1*60,0), 1 )))</f>
        <v/>
      </c>
      <c r="OK34" s="193" t="str" cm="1">
        <f t="array" ref="OK34">IF($ND34=0,"",(IFERROR( (IFERROR($ND34/FRACAS!$AY$1*60,0) - SUMPRODUCT( (FRACAS!$K$5:$K$8972=OK$2) * IFERROR(FRACAS!$AN$5:$AN$8972,0) ) ) / IFERROR($ND34/FRACAS!$AY$1*60,0), 1 )))</f>
        <v/>
      </c>
      <c r="OL34" s="193" t="str" cm="1">
        <f t="array" ref="OL34">IF($ND34=0,"",(IFERROR( (IFERROR($ND34/FRACAS!$AY$1*60,0) - SUMPRODUCT( (FRACAS!$K$5:$K$8972=OL$2) * IFERROR(FRACAS!$AN$5:$AN$8972,0) ) ) / IFERROR($ND34/FRACAS!$AY$1*60,0), 1 )))</f>
        <v/>
      </c>
      <c r="OM34" s="193" t="str" cm="1">
        <f t="array" ref="OM34">IF($ND34=0,"",(IFERROR( (IFERROR($ND34/FRACAS!$AY$1*60,0) - SUMPRODUCT( (FRACAS!$K$5:$K$8972=OM$2) * IFERROR(FRACAS!$AN$5:$AN$8972,0) ) ) / IFERROR($ND34/FRACAS!$AY$1*60,0), 1 )))</f>
        <v/>
      </c>
      <c r="ON34" s="193" t="str" cm="1">
        <f t="array" ref="ON34">IF($ND34=0,"",(IFERROR( (IFERROR($ND34/FRACAS!$AY$1*60,0) - SUMPRODUCT( (FRACAS!$K$5:$K$8972=ON$2) * IFERROR(FRACAS!$AN$5:$AN$8972,0) ) ) / IFERROR($ND34/FRACAS!$AY$1*60,0), 1 )))</f>
        <v/>
      </c>
      <c r="OO34" s="193" t="str" cm="1">
        <f t="array" ref="OO34">IF($ND34=0,"",(IFERROR( (IFERROR($ND34/FRACAS!$AY$1*60,0) - SUMPRODUCT( (FRACAS!$K$5:$K$8972=OO$2) * IFERROR(FRACAS!$AN$5:$AN$8972,0) ) ) / IFERROR($ND34/FRACAS!$AY$1*60,0), 1 )))</f>
        <v/>
      </c>
      <c r="OP34" s="193" t="str" cm="1">
        <f t="array" ref="OP34">IF($ND34=0,"",(IFERROR( (IFERROR($ND34/FRACAS!$AY$1*60,0) - SUMPRODUCT( (FRACAS!$K$5:$K$8972=OP$2) * IFERROR(FRACAS!$AN$5:$AN$8972,0) ) ) / IFERROR($ND34/FRACAS!$AY$1*60,0), 1 )))</f>
        <v/>
      </c>
      <c r="OQ34" s="193" t="str" cm="1">
        <f t="array" ref="OQ34">IF($ND34=0,"",(IFERROR( (IFERROR($ND34/FRACAS!$AY$1*60,0) - SUMPRODUCT( (FRACAS!$K$5:$K$8972=OQ$2) * IFERROR(FRACAS!$AN$5:$AN$8972,0) ) ) / IFERROR($ND34/FRACAS!$AY$1*60,0), 1 )))</f>
        <v/>
      </c>
      <c r="OR34" s="193" t="str" cm="1">
        <f t="array" ref="OR34">IF($ND34=0,"",(IFERROR( (IFERROR($ND34/FRACAS!$AY$1*60,0) - SUMPRODUCT( (FRACAS!$K$5:$K$8972=OR$2) * IFERROR(FRACAS!$AN$5:$AN$8972,0) ) ) / IFERROR($ND34/FRACAS!$AY$1*60,0), 1 )))</f>
        <v/>
      </c>
      <c r="OS34" s="193" t="str" cm="1">
        <f t="array" ref="OS34">IF($ND34=0,"",(IFERROR( (IFERROR($ND34/FRACAS!$AY$1*60,0) - SUMPRODUCT( (FRACAS!$K$5:$K$8972=OS$2) * IFERROR(FRACAS!$AN$5:$AN$8972,0) ) ) / IFERROR($ND34/FRACAS!$AY$1*60,0), 1 )))</f>
        <v/>
      </c>
      <c r="OT34" s="243" t="str" cm="1">
        <f t="array" ref="OT34">IF($ND34=0,"",(IFERROR( (IFERROR($ND34/FRACAS!$AY$1*60,0) - SUMPRODUCT( (FRACAS!$K$5:$K$8972=OT$2) * IFERROR(FRACAS!$AN$5:$AN$8972,0) ) ) / IFERROR($ND34/FRACAS!$AY$1*60,0), 1 )))</f>
        <v/>
      </c>
    </row>
    <row r="35" spans="2:410" x14ac:dyDescent="0.2">
      <c r="B35" s="233"/>
      <c r="C35" s="259">
        <f>IF('[1]17.11.2025 IASI18 Mileage'!C35="","",'[1]17.11.2025 IASI18 Mileage'!C35)</f>
        <v>46181</v>
      </c>
      <c r="D35" s="201" t="str">
        <f>IF('[1]17.11.2025 IASI18 Mileage'!D35="","",'[1]17.11.2025 IASI18 Mileage'!D35)</f>
        <v/>
      </c>
      <c r="E35" s="201" t="str">
        <f>IF('[1]17.11.2025 IASI18 Mileage'!E35="","",'[1]17.11.2025 IASI18 Mileage'!E35)</f>
        <v/>
      </c>
      <c r="F35" s="201" t="str">
        <f>IF('[1]17.11.2025 IASI18 Mileage'!F35="","",'[1]17.11.2025 IASI18 Mileage'!F35)</f>
        <v/>
      </c>
      <c r="G35" s="201" t="str">
        <f>IF('[1]17.11.2025 IASI18 Mileage'!G35="","",'[1]17.11.2025 IASI18 Mileage'!G35)</f>
        <v/>
      </c>
      <c r="H35" s="201" t="str">
        <f>IF('[1]17.11.2025 IASI18 Mileage'!H35="","",'[1]17.11.2025 IASI18 Mileage'!H35)</f>
        <v/>
      </c>
      <c r="I35" s="201" t="str">
        <f>IF('[1]17.11.2025 IASI18 Mileage'!I35="","",'[1]17.11.2025 IASI18 Mileage'!I35)</f>
        <v/>
      </c>
      <c r="J35" s="201" t="str">
        <f>IF('[1]17.11.2025 IASI18 Mileage'!J35="","",'[1]17.11.2025 IASI18 Mileage'!J35)</f>
        <v/>
      </c>
      <c r="K35" s="201" t="str">
        <f>IF('[1]17.11.2025 IASI18 Mileage'!K35="","",'[1]17.11.2025 IASI18 Mileage'!K35)</f>
        <v/>
      </c>
      <c r="L35" s="201" t="str">
        <f>IF('[1]17.11.2025 IASI18 Mileage'!L35="","",'[1]17.11.2025 IASI18 Mileage'!L35)</f>
        <v/>
      </c>
      <c r="M35" s="201" t="str">
        <f>IF('[1]17.11.2025 IASI18 Mileage'!M35="","",'[1]17.11.2025 IASI18 Mileage'!M35)</f>
        <v/>
      </c>
      <c r="N35" s="201" t="str">
        <f>IF('[1]17.11.2025 IASI18 Mileage'!N35="","",'[1]17.11.2025 IASI18 Mileage'!N35)</f>
        <v/>
      </c>
      <c r="O35" s="201" t="str">
        <f>IF('[1]17.11.2025 IASI18 Mileage'!O35="","",'[1]17.11.2025 IASI18 Mileage'!O35)</f>
        <v/>
      </c>
      <c r="P35" s="201" t="str">
        <f>IF('[1]17.11.2025 IASI18 Mileage'!P35="","",'[1]17.11.2025 IASI18 Mileage'!P35)</f>
        <v/>
      </c>
      <c r="Q35" s="201" t="str">
        <f>IF('[1]17.11.2025 IASI18 Mileage'!Q35="","",'[1]17.11.2025 IASI18 Mileage'!Q35)</f>
        <v/>
      </c>
      <c r="R35" s="201" t="str">
        <f>IF('[1]17.11.2025 IASI18 Mileage'!R35="","",'[1]17.11.2025 IASI18 Mileage'!R35)</f>
        <v/>
      </c>
      <c r="S35" s="201" t="str">
        <f>IF('[1]17.11.2025 IASI18 Mileage'!S35="","",'[1]17.11.2025 IASI18 Mileage'!S35)</f>
        <v/>
      </c>
      <c r="T35" s="201" t="str">
        <f>IF('[1]17.11.2025 IASI18 Mileage'!T35="","",'[1]17.11.2025 IASI18 Mileage'!T35)</f>
        <v/>
      </c>
      <c r="U35" s="201" t="str">
        <f>IF('[1]17.11.2025 IASI18 Mileage'!U35="","",'[1]17.11.2025 IASI18 Mileage'!U35)</f>
        <v/>
      </c>
      <c r="V35" s="201"/>
      <c r="W35" s="201"/>
      <c r="X35" s="201"/>
      <c r="Y35" s="201"/>
      <c r="Z35" s="201"/>
      <c r="AA35" s="201"/>
      <c r="AB35" s="201"/>
      <c r="AC35" s="201"/>
      <c r="AD35" s="201"/>
      <c r="AE35" s="201"/>
      <c r="AF35" s="201"/>
      <c r="AG35" s="201"/>
      <c r="AH35" s="201"/>
      <c r="AI35" s="201"/>
      <c r="AJ35" s="201"/>
      <c r="AK35" s="201"/>
      <c r="AL35" s="201"/>
      <c r="AM35" s="201"/>
      <c r="AN35" s="201"/>
      <c r="AO35" s="201"/>
      <c r="AP35" s="201"/>
      <c r="AQ35" s="201"/>
      <c r="AR35" s="201"/>
      <c r="AS35" s="201"/>
      <c r="AT35" s="201"/>
      <c r="AU35" s="201"/>
      <c r="AV35" s="201"/>
      <c r="AW35" s="201"/>
      <c r="AX35" s="201"/>
      <c r="AY35" s="201"/>
      <c r="AZ35" s="201"/>
      <c r="BA35" s="202"/>
      <c r="BB35" s="184"/>
      <c r="BC35" s="184"/>
      <c r="BD35" s="234"/>
      <c r="BE35" s="234"/>
      <c r="BF35" s="234"/>
      <c r="BG35" s="234"/>
      <c r="BH35" s="234"/>
      <c r="BI35" s="234"/>
      <c r="BJ35" s="234"/>
      <c r="BK35" s="234"/>
      <c r="BL35" s="234"/>
      <c r="BM35" s="234"/>
      <c r="BN35" s="234"/>
      <c r="BO35" s="234"/>
      <c r="BP35" s="234"/>
      <c r="BQ35" s="234"/>
      <c r="BR35" s="234"/>
      <c r="BS35" s="234"/>
      <c r="BT35" s="234"/>
      <c r="BU35" s="234"/>
      <c r="BV35" s="234"/>
      <c r="BW35" s="234"/>
      <c r="BX35" s="234"/>
      <c r="BY35" s="234"/>
      <c r="BZ35" s="234"/>
      <c r="CA35" s="234"/>
      <c r="CB35" s="234"/>
      <c r="CC35" s="234"/>
      <c r="CD35" s="234"/>
      <c r="CE35" s="234"/>
      <c r="CF35" s="234"/>
      <c r="CG35" s="234"/>
      <c r="CH35" s="234"/>
      <c r="CI35" s="234"/>
      <c r="CJ35" s="234"/>
      <c r="CK35" s="234"/>
      <c r="CL35" s="234"/>
      <c r="CM35" s="234"/>
      <c r="CN35" s="234"/>
      <c r="CO35" s="234"/>
      <c r="CP35" s="234"/>
      <c r="CQ35" s="234"/>
      <c r="CR35" s="234"/>
      <c r="CS35" s="234"/>
      <c r="CT35" s="234"/>
      <c r="CU35" s="234"/>
      <c r="CV35" s="234"/>
      <c r="CW35" s="234"/>
      <c r="CX35" s="234"/>
      <c r="CY35" s="234"/>
      <c r="CZ35" s="234"/>
      <c r="DA35" s="234"/>
      <c r="DB35" s="234"/>
      <c r="DC35" s="184">
        <f t="shared" si="5"/>
        <v>0</v>
      </c>
      <c r="DD35" s="235" t="str">
        <f t="shared" si="3"/>
        <v/>
      </c>
      <c r="DE35" s="186">
        <f>IF(D35&gt; 0,(COUNTIFS(FRACAS!$B$5:$B$8972, D$4, FRACAS!$D$5:$D$8972, "&lt;="&amp;D35)), "" )</f>
        <v>0</v>
      </c>
      <c r="DF35" s="186">
        <f>IF(E35&gt; 0,(COUNTIFS(FRACAS!$B$5:$B$8972, E$4, FRACAS!$D$5:$D$8972, "&lt;="&amp;E35)), "" )</f>
        <v>0</v>
      </c>
      <c r="DG35" s="186">
        <f>IF(F35&gt; 0,(COUNTIFS(FRACAS!$B$5:$B$8972, F$4, FRACAS!$D$5:$D$8972, "&lt;="&amp;F35)), "" )</f>
        <v>0</v>
      </c>
      <c r="DH35" s="186">
        <f>IF(G35&gt; 0,(COUNTIFS(FRACAS!$B$5:$B$8972, G$4, FRACAS!$D$5:$D$8972, "&lt;="&amp;G35)), "" )</f>
        <v>0</v>
      </c>
      <c r="DI35" s="186">
        <f>IF(H35&gt; 0,(COUNTIFS(FRACAS!$B$5:$B$8972, H$4, FRACAS!$D$5:$D$8972, "&lt;="&amp;H35)), "" )</f>
        <v>0</v>
      </c>
      <c r="DJ35" s="186">
        <f>IF(I35&gt; 0,(COUNTIFS(FRACAS!$B$5:$B$8972, I$4, FRACAS!$D$5:$D$8972, "&lt;="&amp;I35)), "" )</f>
        <v>0</v>
      </c>
      <c r="DK35" s="186">
        <f>IF(J35&gt; 0,(COUNTIFS(FRACAS!$B$5:$B$8972, J$4, FRACAS!$D$5:$D$8972, "&lt;="&amp;J35)), "" )</f>
        <v>0</v>
      </c>
      <c r="DL35" s="186">
        <f>IF(K35&gt; 0,(COUNTIFS(FRACAS!$B$5:$B$8972, K$4, FRACAS!$D$5:$D$8972, "&lt;="&amp;K35)), "" )</f>
        <v>0</v>
      </c>
      <c r="DM35" s="186">
        <f>IF(L35&gt; 0,(COUNTIFS(FRACAS!$B$5:$B$8972, L$4, FRACAS!$D$5:$D$8972, "&lt;="&amp;L35)), "" )</f>
        <v>0</v>
      </c>
      <c r="DN35" s="186">
        <f>IF(M35&gt; 0,(COUNTIFS(FRACAS!$B$5:$B$8972, M$4, FRACAS!$D$5:$D$8972, "&lt;="&amp;M35)), "" )</f>
        <v>0</v>
      </c>
      <c r="DO35" s="186">
        <f>IF(N35&gt; 0,(COUNTIFS(FRACAS!$B$5:$B$8972, N$4, FRACAS!$D$5:$D$8972, "&lt;="&amp;N35)), "" )</f>
        <v>0</v>
      </c>
      <c r="DP35" s="186">
        <f>IF(O35&gt; 0,(COUNTIFS(FRACAS!$B$5:$B$8972, O$4, FRACAS!$D$5:$D$8972, "&lt;="&amp;O35)), "" )</f>
        <v>0</v>
      </c>
      <c r="DQ35" s="186">
        <f>IF(P35&gt; 0,(COUNTIFS(FRACAS!$B$5:$B$8972, P$4, FRACAS!$D$5:$D$8972, "&lt;="&amp;P35)), "" )</f>
        <v>0</v>
      </c>
      <c r="DR35" s="186">
        <f>IF(Q35&gt; 0,(COUNTIFS(FRACAS!$B$5:$B$8972, Q$4, FRACAS!$D$5:$D$8972, "&lt;="&amp;Q35)), "" )</f>
        <v>0</v>
      </c>
      <c r="DS35" s="186">
        <f>IF(R35&gt; 0,(COUNTIFS(FRACAS!$B$5:$B$8972, R$4, FRACAS!$D$5:$D$8972, "&lt;="&amp;R35)), "" )</f>
        <v>0</v>
      </c>
      <c r="DT35" s="186">
        <f>IF(S35&gt; 0,(COUNTIFS(FRACAS!$B$5:$B$8972, S$4, FRACAS!$D$5:$D$8972, "&lt;="&amp;S35)), "" )</f>
        <v>0</v>
      </c>
      <c r="DU35" s="186">
        <f>IF(T35&gt; 0,(COUNTIFS(FRACAS!$B$5:$B$8972, T$4, FRACAS!$D$5:$D$8972, "&lt;="&amp;T35)), "" )</f>
        <v>0</v>
      </c>
      <c r="DV35" s="186">
        <f>IF(U35&gt; 0,(COUNTIFS(FRACAS!$B$5:$B$8972, U$4, FRACAS!$D$5:$D$8972, "&lt;="&amp;U35)), "" )</f>
        <v>0</v>
      </c>
      <c r="DW35" s="186" t="str">
        <f>IF(V35&gt; 0,(COUNTIFS(FRACAS!$B$5:$B$8972, V$4, FRACAS!$D$5:$D$8972, "&lt;="&amp;V35)), "" )</f>
        <v/>
      </c>
      <c r="DX35" s="186" t="str">
        <f>IF(W35&gt; 0,(COUNTIFS(FRACAS!$B$5:$B$8972, W$4, FRACAS!$D$5:$D$8972, "&lt;="&amp;W35)), "" )</f>
        <v/>
      </c>
      <c r="DY35" s="186" t="str">
        <f>IF(X35&gt; 0,(COUNTIFS(FRACAS!$B$5:$B$8972, X$4, FRACAS!$D$5:$D$8972, "&lt;="&amp;X35)), "" )</f>
        <v/>
      </c>
      <c r="DZ35" s="186" t="str">
        <f>IF(Y35&gt; 0,(COUNTIFS(FRACAS!$B$5:$B$8972, Y$4, FRACAS!$D$5:$D$8972, "&lt;="&amp;Y35)), "" )</f>
        <v/>
      </c>
      <c r="EA35" s="186" t="str">
        <f>IF(Z35&gt; 0,(COUNTIFS(FRACAS!$B$5:$B$8972, Z$4, FRACAS!$D$5:$D$8972, "&lt;="&amp;Z35)), "" )</f>
        <v/>
      </c>
      <c r="EB35" s="186" t="str">
        <f>IF(AA35&gt; 0,(COUNTIFS(FRACAS!$B$5:$B$8972, AA$4, FRACAS!$D$5:$D$8972, "&lt;="&amp;AA35)), "" )</f>
        <v/>
      </c>
      <c r="EC35" s="186" t="str">
        <f>IF(AB35&gt; 0,(COUNTIFS(FRACAS!$B$5:$B$8972, AB$4, FRACAS!$D$5:$D$8972, "&lt;="&amp;AB35)), "" )</f>
        <v/>
      </c>
      <c r="ED35" s="186" t="str">
        <f>IF(AC35&gt; 0,(COUNTIFS(FRACAS!$B$5:$B$8972, AC$4, FRACAS!$D$5:$D$8972, "&lt;="&amp;AC35)), "" )</f>
        <v/>
      </c>
      <c r="EE35" s="186" t="str">
        <f>IF(AD35&gt; 0,(COUNTIFS(FRACAS!$B$5:$B$8972, AD$4, FRACAS!$D$5:$D$8972, "&lt;="&amp;AD35)), "" )</f>
        <v/>
      </c>
      <c r="EF35" s="186" t="str">
        <f>IF(AE35&gt; 0,(COUNTIFS(FRACAS!$B$5:$B$8972, AE$4, FRACAS!$D$5:$D$8972, "&lt;="&amp;AE35)), "" )</f>
        <v/>
      </c>
      <c r="EG35" s="186" t="str">
        <f>IF(AF35&gt; 0,(COUNTIFS(FRACAS!$B$5:$B$8972, AF$4, FRACAS!$D$5:$D$8972, "&lt;="&amp;AF35)), "" )</f>
        <v/>
      </c>
      <c r="EH35" s="186" t="str">
        <f>IF(AG35&gt; 0,(COUNTIFS(FRACAS!$B$5:$B$8972, AG$4, FRACAS!$D$5:$D$8972, "&lt;="&amp;AG35)), "" )</f>
        <v/>
      </c>
      <c r="EI35" s="186" t="str">
        <f>IF(AH35&gt; 0,(COUNTIFS(FRACAS!$B$5:$B$8972, AH$4, FRACAS!$D$5:$D$8972, "&lt;="&amp;AH35)), "" )</f>
        <v/>
      </c>
      <c r="EJ35" s="186" t="str">
        <f>IF(AI35&gt; 0,(COUNTIFS(FRACAS!$B$5:$B$8972, AI$4, FRACAS!$D$5:$D$8972, "&lt;="&amp;AI35)), "" )</f>
        <v/>
      </c>
      <c r="EK35" s="186" t="str">
        <f>IF(AJ35&gt; 0,(COUNTIFS(FRACAS!$B$5:$B$8972, AJ$4, FRACAS!$D$5:$D$8972, "&lt;="&amp;AJ35)), "" )</f>
        <v/>
      </c>
      <c r="EL35" s="186" t="str">
        <f>IF(AK35&gt; 0,(COUNTIFS(FRACAS!$B$5:$B$8972, AK$4, FRACAS!$D$5:$D$8972, "&lt;="&amp;AK35)), "" )</f>
        <v/>
      </c>
      <c r="EM35" s="186" t="str">
        <f>IF(AL35&gt; 0,(COUNTIFS(FRACAS!$B$5:$B$8972, AL$4, FRACAS!$D$5:$D$8972, "&lt;="&amp;AL35)), "" )</f>
        <v/>
      </c>
      <c r="EN35" s="186" t="str">
        <f>IF(AM35&gt; 0,(COUNTIFS(FRACAS!$B$5:$B$8972, AM$4, FRACAS!$D$5:$D$8972, "&lt;="&amp;AM35)), "" )</f>
        <v/>
      </c>
      <c r="EO35" s="186" t="str">
        <f>IF(AN35&gt; 0,(COUNTIFS(FRACAS!$B$5:$B$8972, AN$4, FRACAS!$D$5:$D$8972, "&lt;="&amp;AN35)), "" )</f>
        <v/>
      </c>
      <c r="EP35" s="186" t="str">
        <f>IF(AO35&gt; 0,(COUNTIFS(FRACAS!$B$5:$B$8972, AO$4, FRACAS!$D$5:$D$8972, "&lt;="&amp;AO35)), "" )</f>
        <v/>
      </c>
      <c r="EQ35" s="186" t="str">
        <f>IF(AP35&gt; 0,(COUNTIFS(FRACAS!$B$5:$B$8972, AP$4, FRACAS!$D$5:$D$8972, "&lt;="&amp;AP35)), "" )</f>
        <v/>
      </c>
      <c r="ER35" s="186" t="str">
        <f>IF(AQ35&gt; 0,(COUNTIFS(FRACAS!$B$5:$B$8972, AQ$4, FRACAS!$D$5:$D$8972, "&lt;="&amp;AQ35)), "" )</f>
        <v/>
      </c>
      <c r="ES35" s="244"/>
      <c r="ET35" s="186"/>
      <c r="EU35" s="186"/>
      <c r="EV35" s="186"/>
      <c r="EW35" s="186"/>
      <c r="EX35" s="186"/>
      <c r="EY35" s="186"/>
      <c r="EZ35" s="186"/>
      <c r="FA35" s="186"/>
      <c r="FB35" s="203"/>
      <c r="FC35" s="204"/>
      <c r="FD35" s="204"/>
      <c r="FE35" s="190"/>
      <c r="FF35" s="190"/>
      <c r="FG35" s="190"/>
      <c r="FH35" s="190"/>
      <c r="FI35" s="190"/>
      <c r="FJ35" s="190"/>
      <c r="FK35" s="190"/>
      <c r="FL35" s="190"/>
      <c r="FM35" s="190"/>
      <c r="FN35" s="190"/>
      <c r="FO35" s="190"/>
      <c r="FP35" s="190"/>
      <c r="FQ35" s="190"/>
      <c r="FR35" s="190"/>
      <c r="FS35" s="190"/>
      <c r="FT35" s="190"/>
      <c r="FU35" s="190"/>
      <c r="FV35" s="190"/>
      <c r="FW35" s="190"/>
      <c r="FX35" s="190"/>
      <c r="FY35" s="190"/>
      <c r="FZ35" s="190"/>
      <c r="GA35" s="190"/>
      <c r="GB35" s="190"/>
      <c r="GC35" s="190"/>
      <c r="GD35" s="190"/>
      <c r="GE35" s="190"/>
      <c r="GF35" s="190"/>
      <c r="GG35" s="190"/>
      <c r="GH35" s="190"/>
      <c r="GI35" s="190"/>
      <c r="GJ35" s="190"/>
      <c r="GK35" s="190"/>
      <c r="GL35" s="190"/>
      <c r="GM35" s="190"/>
      <c r="GN35" s="190"/>
      <c r="GO35" s="190"/>
      <c r="GP35" s="190"/>
      <c r="GQ35" s="190"/>
      <c r="GR35" s="190"/>
      <c r="GS35" s="190"/>
      <c r="GT35" s="190"/>
      <c r="GU35" s="190"/>
      <c r="GV35" s="190"/>
      <c r="GW35" s="190"/>
      <c r="GX35" s="190"/>
      <c r="GY35" s="190"/>
      <c r="GZ35" s="190"/>
      <c r="HA35" s="190"/>
      <c r="HB35" s="190"/>
      <c r="HD35" s="190"/>
      <c r="HE35" s="190"/>
      <c r="HF35" s="190"/>
      <c r="HG35" s="190"/>
      <c r="HH35" s="190"/>
      <c r="HI35" s="190"/>
      <c r="HJ35" s="190"/>
      <c r="HK35" s="190"/>
      <c r="HL35" s="190"/>
      <c r="HM35" s="190"/>
      <c r="HN35" s="190"/>
      <c r="HO35" s="190"/>
      <c r="HP35" s="190"/>
      <c r="HQ35" s="190"/>
      <c r="HR35" s="190"/>
      <c r="HS35" s="190"/>
      <c r="HT35" s="190"/>
      <c r="HU35" s="190"/>
      <c r="HV35" s="190"/>
      <c r="HW35" s="190"/>
      <c r="HX35" s="190"/>
      <c r="HY35" s="190"/>
      <c r="HZ35" s="190"/>
      <c r="IA35" s="190"/>
      <c r="IB35" s="190"/>
      <c r="IC35" s="190"/>
      <c r="ID35" s="190"/>
      <c r="IE35" s="190"/>
      <c r="IF35" s="190"/>
      <c r="IG35" s="190"/>
      <c r="IH35" s="190"/>
      <c r="II35" s="190"/>
      <c r="IJ35" s="190"/>
      <c r="IK35" s="190"/>
      <c r="IL35" s="190"/>
      <c r="IM35" s="190"/>
      <c r="IN35" s="190"/>
      <c r="IO35" s="190"/>
      <c r="IP35" s="190"/>
      <c r="IQ35" s="190"/>
      <c r="IR35" s="190"/>
      <c r="IS35" s="190"/>
      <c r="IT35" s="190"/>
      <c r="IU35" s="190"/>
      <c r="IV35" s="190"/>
      <c r="IW35" s="190"/>
      <c r="IX35" s="190"/>
      <c r="IY35" s="190"/>
      <c r="IZ35" s="190"/>
      <c r="JA35" s="190"/>
      <c r="JB35" s="190"/>
      <c r="JC35" s="190"/>
      <c r="JD35" s="238"/>
      <c r="JE35" s="238"/>
      <c r="JF35" s="238"/>
      <c r="JG35" s="238"/>
      <c r="JH35" s="238"/>
      <c r="JI35" s="238"/>
      <c r="JJ35" s="238"/>
      <c r="JK35" s="238"/>
      <c r="JL35" s="238"/>
      <c r="JM35" s="238"/>
      <c r="JN35" s="239"/>
      <c r="JO35" s="193"/>
      <c r="JP35" s="193"/>
      <c r="JQ35" s="193"/>
      <c r="JR35" s="193"/>
      <c r="JS35" s="193"/>
      <c r="JT35" s="193"/>
      <c r="JU35" s="193"/>
      <c r="JV35" s="193"/>
      <c r="JW35" s="193"/>
      <c r="JX35" s="193"/>
      <c r="JY35" s="193"/>
      <c r="JZ35" s="193"/>
      <c r="KA35" s="193"/>
      <c r="KB35" s="193"/>
      <c r="KC35" s="193"/>
      <c r="KD35" s="193"/>
      <c r="KE35" s="193"/>
      <c r="KF35" s="193"/>
      <c r="KG35" s="193"/>
      <c r="KH35" s="193"/>
      <c r="KI35" s="193"/>
      <c r="KJ35" s="193"/>
      <c r="KK35" s="193"/>
      <c r="KL35" s="193"/>
      <c r="KM35" s="193"/>
      <c r="KN35" s="193"/>
      <c r="KO35" s="193"/>
      <c r="KP35" s="193"/>
      <c r="KQ35" s="193"/>
      <c r="KR35" s="193"/>
      <c r="KS35" s="193"/>
      <c r="KT35" s="193"/>
      <c r="KU35" s="193"/>
      <c r="KV35" s="193"/>
      <c r="KW35" s="193"/>
      <c r="KX35" s="193"/>
      <c r="KY35" s="193"/>
      <c r="KZ35" s="193"/>
      <c r="LA35" s="193"/>
      <c r="LB35" s="192"/>
      <c r="LC35" s="235" t="str">
        <f t="shared" si="4"/>
        <v/>
      </c>
      <c r="LD35" s="240" t="str" cm="1">
        <f t="array" ref="LD35">IFERROR((((D35/FRACAS!$AY$1)*60
)-(SUMPRODUCT((FRACAS!$B$5:$B$8970=D$4)*(FRACAS!$D$5:$D$8970&lt;=D35)*(IFERROR(FRACAS!$AM$5:$AM$8970,0)))
))/((D35/FRACAS!$AY$1)*60),"")</f>
        <v/>
      </c>
      <c r="LE35" s="240" t="str" cm="1">
        <f t="array" ref="LE35">IFERROR((((E35/FRACAS!$AY$1)*60
)-(SUMPRODUCT((FRACAS!$B$5:$B$8970=E$4)*(FRACAS!$D$5:$D$8970&lt;=E35)*(IFERROR(FRACAS!$AM$5:$AM$8970,0)))
))/((E35/FRACAS!$AY$1)*60),"")</f>
        <v/>
      </c>
      <c r="LF35" s="240" t="str" cm="1">
        <f t="array" ref="LF35">IFERROR((((F35/FRACAS!$AY$1)*60
)-(SUMPRODUCT((FRACAS!$B$5:$B$8970=F$4)*(FRACAS!$D$5:$D$8970&lt;=F35)*(IFERROR(FRACAS!$AM$5:$AM$8970,0)))
))/((F35/FRACAS!$AY$1)*60),"")</f>
        <v/>
      </c>
      <c r="LG35" s="240" t="str" cm="1">
        <f t="array" ref="LG35">IFERROR((((G35/FRACAS!$AY$1)*60
)-(SUMPRODUCT((FRACAS!$B$5:$B$8970=G$4)*(FRACAS!$D$5:$D$8970&lt;=G35)*(IFERROR(FRACAS!$AM$5:$AM$8970,0)))
))/((G35/FRACAS!$AY$1)*60),"")</f>
        <v/>
      </c>
      <c r="LH35" s="240" t="str" cm="1">
        <f t="array" ref="LH35">IFERROR((((H35/FRACAS!$AY$1)*60
)-(SUMPRODUCT((FRACAS!$B$5:$B$8970=H$4)*(FRACAS!$D$5:$D$8970&lt;=H35)*(IFERROR(FRACAS!$AM$5:$AM$8970,0)))
))/((H35/FRACAS!$AY$1)*60),"")</f>
        <v/>
      </c>
      <c r="LI35" s="240" t="str" cm="1">
        <f t="array" ref="LI35">IFERROR((((I35/FRACAS!$AY$1)*60
)-(SUMPRODUCT((FRACAS!$B$5:$B$8970=I$4)*(FRACAS!$D$5:$D$8970&lt;=I35)*(IFERROR(FRACAS!$AM$5:$AM$8970,0)))
))/((I35/FRACAS!$AY$1)*60),"")</f>
        <v/>
      </c>
      <c r="LJ35" s="240" t="str" cm="1">
        <f t="array" ref="LJ35">IFERROR((((J35/FRACAS!$AY$1)*60
)-(SUMPRODUCT((FRACAS!$B$5:$B$8970=J$4)*(FRACAS!$D$5:$D$8970&lt;=J35)*(IFERROR(FRACAS!$AM$5:$AM$8970,0)))
))/((J35/FRACAS!$AY$1)*60),"")</f>
        <v/>
      </c>
      <c r="LK35" s="240" t="str" cm="1">
        <f t="array" ref="LK35">IFERROR((((K35/FRACAS!$AY$1)*60
)-(SUMPRODUCT((FRACAS!$B$5:$B$8970=K$4)*(FRACAS!$D$5:$D$8970&lt;=K35)*(IFERROR(FRACAS!$AM$5:$AM$8970,0)))
))/((K35/FRACAS!$AY$1)*60),"")</f>
        <v/>
      </c>
      <c r="LL35" s="240" t="str" cm="1">
        <f t="array" ref="LL35">IFERROR((((L35/FRACAS!$AY$1)*60
)-(SUMPRODUCT((FRACAS!$B$5:$B$8970=L$4)*(FRACAS!$D$5:$D$8970&lt;=L35)*(IFERROR(FRACAS!$AM$5:$AM$8970,0)))
))/((L35/FRACAS!$AY$1)*60),"")</f>
        <v/>
      </c>
      <c r="LM35" s="240" t="str" cm="1">
        <f t="array" ref="LM35">IFERROR((((M35/FRACAS!$AY$1)*60
)-(SUMPRODUCT((FRACAS!$B$5:$B$8970=M$4)*(FRACAS!$D$5:$D$8970&lt;=M35)*(IFERROR(FRACAS!$AM$5:$AM$8970,0)))
))/((M35/FRACAS!$AY$1)*60),"")</f>
        <v/>
      </c>
      <c r="LN35" s="240" t="str" cm="1">
        <f t="array" ref="LN35">IFERROR((((N35/FRACAS!$AY$1)*60
)-(SUMPRODUCT((FRACAS!$B$5:$B$8970=N$4)*(FRACAS!$D$5:$D$8970&lt;=N35)*(IFERROR(FRACAS!$AM$5:$AM$8970,0)))
))/((N35/FRACAS!$AY$1)*60),"")</f>
        <v/>
      </c>
      <c r="LO35" s="240" t="str" cm="1">
        <f t="array" ref="LO35">IFERROR((((O35/FRACAS!$AY$1)*60
)-(SUMPRODUCT((FRACAS!$B$5:$B$8970=O$4)*(FRACAS!$D$5:$D$8970&lt;=O35)*(IFERROR(FRACAS!$AM$5:$AM$8970,0)))
))/((O35/FRACAS!$AY$1)*60),"")</f>
        <v/>
      </c>
      <c r="LP35" s="240" t="str" cm="1">
        <f t="array" ref="LP35">IFERROR((((P35/FRACAS!$AY$1)*60
)-(SUMPRODUCT((FRACAS!$B$5:$B$8970=P$4)*(FRACAS!$D$5:$D$8970&lt;=P35)*(IFERROR(FRACAS!$AM$5:$AM$8970,0)))
))/((P35/FRACAS!$AY$1)*60),"")</f>
        <v/>
      </c>
      <c r="LQ35" s="240" t="str" cm="1">
        <f t="array" ref="LQ35">IFERROR((((Q35/FRACAS!$AY$1)*60
)-(SUMPRODUCT((FRACAS!$B$5:$B$8970=Q$4)*(FRACAS!$D$5:$D$8970&lt;=Q35)*(IFERROR(FRACAS!$AM$5:$AM$8970,0)))
))/((Q35/FRACAS!$AY$1)*60),"")</f>
        <v/>
      </c>
      <c r="LR35" s="240" t="str" cm="1">
        <f t="array" ref="LR35">IFERROR((((R35/FRACAS!$AY$1)*60
)-(SUMPRODUCT((FRACAS!$B$5:$B$8970=R$4)*(FRACAS!$D$5:$D$8970&lt;=R35)*(IFERROR(FRACAS!$AM$5:$AM$8970,0)))
))/((R35/FRACAS!$AY$1)*60),"")</f>
        <v/>
      </c>
      <c r="LS35" s="240" t="str" cm="1">
        <f t="array" ref="LS35">IFERROR((((S35/FRACAS!$AY$1)*60
)-(SUMPRODUCT((FRACAS!$B$5:$B$8970=S$4)*(FRACAS!$D$5:$D$8970&lt;=S35)*(IFERROR(FRACAS!$AM$5:$AM$8970,0)))
))/((S35/FRACAS!$AY$1)*60),"")</f>
        <v/>
      </c>
      <c r="LT35" s="240" t="str" cm="1">
        <f t="array" ref="LT35">IFERROR((((T35/FRACAS!$AY$1)*60
)-(SUMPRODUCT((FRACAS!$B$5:$B$8970=T$4)*(FRACAS!$D$5:$D$8970&lt;=T35)*(IFERROR(FRACAS!$AM$5:$AM$8970,0)))
))/((T35/FRACAS!$AY$1)*60),"")</f>
        <v/>
      </c>
      <c r="LU35" s="240" t="str" cm="1">
        <f t="array" ref="LU35">IFERROR((((U35/FRACAS!$AY$1)*60
)-(SUMPRODUCT((FRACAS!$B$5:$B$8970=U$4)*(FRACAS!$D$5:$D$8970&lt;=U35)*(IFERROR(FRACAS!$AM$5:$AM$8970,0)))
))/((U35/FRACAS!$AY$1)*60),"")</f>
        <v/>
      </c>
      <c r="LV35" s="240" t="str" cm="1">
        <f t="array" ref="LV35">IFERROR(
    (((V35/FRACAS!$AY$1)*60))
    /
    (((V35/FRACAS!$AY$1)*60) + SUMPRODUCT((FRACAS!$B$5:$B$8970=V$4)*(FRACAS!$D$5:$D$8970&lt;=V35)*(IFERROR(FRACAS!$AM$5:$AM$8970,0)))
    ),"")</f>
        <v/>
      </c>
      <c r="LW35" s="240" t="str" cm="1">
        <f t="array" ref="LW35">IFERROR(
    (((W35/FRACAS!$AY$1)*60))
    /
    (((W35/FRACAS!$AY$1)*60) + SUMPRODUCT((FRACAS!$B$5:$B$8970=W$4)*(FRACAS!$D$5:$D$8970&lt;=W35)*(IFERROR(FRACAS!$AM$5:$AM$8970,0)))
    ),"")</f>
        <v/>
      </c>
      <c r="LX35" s="240" t="str" cm="1">
        <f t="array" ref="LX35">IFERROR(
    (((X35/FRACAS!$AY$1)*60))
    /
    (((X35/FRACAS!$AY$1)*60) + SUMPRODUCT((FRACAS!$B$5:$B$8970=X$4)*(FRACAS!$D$5:$D$8970&lt;=X35)*(IFERROR(FRACAS!$AM$5:$AM$8970,0)))
    ),"")</f>
        <v/>
      </c>
      <c r="LY35" s="240" t="str" cm="1">
        <f t="array" ref="LY35">IFERROR(
    (((Y35/FRACAS!$AY$1)*60))
    /
    (((Y35/FRACAS!$AY$1)*60) + SUMPRODUCT((FRACAS!$B$5:$B$8970=Y$4)*(FRACAS!$D$5:$D$8970&lt;=Y35)*(IFERROR(FRACAS!$AM$5:$AM$8970,0)))
    ),"")</f>
        <v/>
      </c>
      <c r="LZ35" s="240" t="str" cm="1">
        <f t="array" ref="LZ35">IFERROR(
    (((Z35/FRACAS!$AY$1)*60))
    /
    (((Z35/FRACAS!$AY$1)*60) + SUMPRODUCT((FRACAS!$B$5:$B$8970=Z$4)*(FRACAS!$D$5:$D$8970&lt;=Z35)*(IFERROR(FRACAS!$AM$5:$AM$8970,0)))
    ),"")</f>
        <v/>
      </c>
      <c r="MA35" s="240" t="str" cm="1">
        <f t="array" ref="MA35">IFERROR(
    (((AA35/FRACAS!$AY$1)*60))
    /
    (((AA35/FRACAS!$AY$1)*60) + SUMPRODUCT((FRACAS!$B$5:$B$8970=AA$4)*(FRACAS!$D$5:$D$8970&lt;=AA35)*(IFERROR(FRACAS!$AM$5:$AM$8970,0)))
    ),"")</f>
        <v/>
      </c>
      <c r="MB35" s="240" t="str" cm="1">
        <f t="array" ref="MB35">IFERROR(
    (((AB35/FRACAS!$AY$1)*60))
    /
    (((AB35/FRACAS!$AY$1)*60) + SUMPRODUCT((FRACAS!$B$5:$B$8970=AB$4)*(FRACAS!$D$5:$D$8970&lt;=AB35)*(IFERROR(FRACAS!$AM$5:$AM$8970,0)))
    ),"")</f>
        <v/>
      </c>
      <c r="MC35" s="240" t="str" cm="1">
        <f t="array" ref="MC35">IFERROR(
    (((AC35/FRACAS!$AY$1)*60))
    /
    (((AC35/FRACAS!$AY$1)*60) + SUMPRODUCT((FRACAS!$B$5:$B$8970=AC$4)*(FRACAS!$D$5:$D$8970&lt;=AC35)*(IFERROR(FRACAS!$AM$5:$AM$8970,0)))
    ),"")</f>
        <v/>
      </c>
      <c r="MD35" s="240" t="str" cm="1">
        <f t="array" ref="MD35">IFERROR(
    (((AD35/FRACAS!$AY$1)*60))
    /
    (((AD35/FRACAS!$AY$1)*60) + SUMPRODUCT((FRACAS!$B$5:$B$8970=AD$4)*(FRACAS!$D$5:$D$8970&lt;=AD35)*(IFERROR(FRACAS!$AM$5:$AM$8970,0)))
    ),"")</f>
        <v/>
      </c>
      <c r="ME35" s="240" t="str" cm="1">
        <f t="array" ref="ME35">IFERROR(
    (((AE35/FRACAS!$AY$1)*60))
    /
    (((AE35/FRACAS!$AY$1)*60) + SUMPRODUCT((FRACAS!$B$5:$B$8970=AE$4)*(FRACAS!$D$5:$D$8970&lt;=AE35)*(IFERROR(FRACAS!$AM$5:$AM$8970,0)))
    ),"")</f>
        <v/>
      </c>
      <c r="MF35" s="240" t="str" cm="1">
        <f t="array" ref="MF35">IFERROR(
    (((AF35/FRACAS!$AY$1)*60))
    /
    (((AF35/FRACAS!$AY$1)*60) + SUMPRODUCT((FRACAS!$B$5:$B$8970=AF$4)*(FRACAS!$D$5:$D$8970&lt;=AF35)*(IFERROR(FRACAS!$AM$5:$AM$8970,0)))
    ),"")</f>
        <v/>
      </c>
      <c r="MG35" s="240" t="str" cm="1">
        <f t="array" ref="MG35">IFERROR(
    (((AG35/FRACAS!$AY$1)*60))
    /
    (((AG35/FRACAS!$AY$1)*60) + SUMPRODUCT((FRACAS!$B$5:$B$8970=AG$4)*(FRACAS!$D$5:$D$8970&lt;=AG35)*(IFERROR(FRACAS!$AM$5:$AM$8970,0)))
    ),"")</f>
        <v/>
      </c>
      <c r="MH35" s="240" t="str" cm="1">
        <f t="array" ref="MH35">IFERROR(
    (((AH35/FRACAS!$AY$1)*60))
    /
    (((AH35/FRACAS!$AY$1)*60) + SUMPRODUCT((FRACAS!$B$5:$B$8970=AH$4)*(FRACAS!$D$5:$D$8970&lt;=AH35)*(IFERROR(FRACAS!$AM$5:$AM$8970,0)))
    ),"")</f>
        <v/>
      </c>
      <c r="MI35" s="240" t="str" cm="1">
        <f t="array" ref="MI35">IFERROR(
    (((AI35/FRACAS!$AY$1)*60))
    /
    (((AI35/FRACAS!$AY$1)*60) + SUMPRODUCT((FRACAS!$B$5:$B$8970=AI$4)*(FRACAS!$D$5:$D$8970&lt;=AI35)*(IFERROR(FRACAS!$AM$5:$AM$8970,0)))
    ),"")</f>
        <v/>
      </c>
      <c r="MJ35" s="240" t="str" cm="1">
        <f t="array" ref="MJ35">IFERROR(
    (((AJ35/FRACAS!$AY$1)*60))
    /
    (((AJ35/FRACAS!$AY$1)*60) + SUMPRODUCT((FRACAS!$B$5:$B$8970=AJ$4)*(FRACAS!$D$5:$D$8970&lt;=AJ35)*(IFERROR(FRACAS!$AM$5:$AM$8970,0)))
    ),"")</f>
        <v/>
      </c>
      <c r="MK35" s="240" t="str" cm="1">
        <f t="array" ref="MK35">IFERROR(
    (((AK35/FRACAS!$AY$1)*60))
    /
    (((AK35/FRACAS!$AY$1)*60) + SUMPRODUCT((FRACAS!$B$5:$B$8970=AK$4)*(FRACAS!$D$5:$D$8970&lt;=AK35)*(IFERROR(FRACAS!$AM$5:$AM$8970,0)))
    ),"")</f>
        <v/>
      </c>
      <c r="ML35" s="240" t="str" cm="1">
        <f t="array" ref="ML35">IFERROR(
    (((AL35/FRACAS!$AY$1)*60))
    /
    (((AL35/FRACAS!$AY$1)*60) + SUMPRODUCT((FRACAS!$B$5:$B$8970=AL$4)*(FRACAS!$D$5:$D$8970&lt;=AL35)*(IFERROR(FRACAS!$AM$5:$AM$8970,0)))
    ),"")</f>
        <v/>
      </c>
      <c r="MM35" s="240" t="str" cm="1">
        <f t="array" ref="MM35">IFERROR(
    (((AM35/FRACAS!$AY$1)*60))
    /
    (((AM35/FRACAS!$AY$1)*60) + SUMPRODUCT((FRACAS!$B$5:$B$8970=AM$4)*(FRACAS!$D$5:$D$8970&lt;=AM35)*(IFERROR(FRACAS!$AM$5:$AM$8970,0)))
    ),"")</f>
        <v/>
      </c>
      <c r="MN35" s="240" t="str" cm="1">
        <f t="array" ref="MN35">IFERROR(
    (((AN35/FRACAS!$AY$1)*60))
    /
    (((AN35/FRACAS!$AY$1)*60) + SUMPRODUCT((FRACAS!$B$5:$B$8970=AN$4)*(FRACAS!$D$5:$D$8970&lt;=AN35)*(IFERROR(FRACAS!$AM$5:$AM$8970,0)))
    ),"")</f>
        <v/>
      </c>
      <c r="MO35" s="240" t="str" cm="1">
        <f t="array" ref="MO35">IFERROR(
    (((AO35/FRACAS!$AY$1)*60))
    /
    (((AO35/FRACAS!$AY$1)*60) + SUMPRODUCT((FRACAS!$B$5:$B$8970=AO$4)*(FRACAS!$D$5:$D$8970&lt;=AO35)*(IFERROR(FRACAS!$AM$5:$AM$8970,0)))
    ),"")</f>
        <v/>
      </c>
      <c r="MP35" s="240" t="str" cm="1">
        <f t="array" ref="MP35">IFERROR(
    (((AP35/FRACAS!$AY$1)*60))
    /
    (((AP35/FRACAS!$AY$1)*60) + SUMPRODUCT((FRACAS!$B$5:$B$8970=AP$4)*(FRACAS!$D$5:$D$8970&lt;=AP35)*(IFERROR(FRACAS!$AM$5:$AM$8970,0)))
    ),"")</f>
        <v/>
      </c>
      <c r="MQ35" s="240" t="str" cm="1">
        <f t="array" ref="MQ35">IFERROR(
    (((AQ35/FRACAS!$AY$1)*60))
    /
    (((AQ35/FRACAS!$AY$1)*60) + SUMPRODUCT((FRACAS!$B$5:$B$8970=AQ$4)*(FRACAS!$D$5:$D$8970&lt;=AQ35)*(IFERROR(FRACAS!$AM$5:$AM$8970,0)))
    ),"")</f>
        <v/>
      </c>
      <c r="MR35" s="194"/>
      <c r="MS35" s="194"/>
      <c r="MT35" s="194"/>
      <c r="MU35" s="194"/>
      <c r="MV35" s="194"/>
      <c r="MW35" s="194"/>
      <c r="MX35" s="194"/>
      <c r="MY35" s="194"/>
      <c r="MZ35" s="194"/>
      <c r="NA35" s="195"/>
      <c r="ND35" s="241">
        <f t="shared" si="6"/>
        <v>0</v>
      </c>
      <c r="NE35" s="242" t="str">
        <f t="shared" si="7"/>
        <v/>
      </c>
      <c r="NF35" s="193" t="str" cm="1">
        <f t="array" ref="NF35">IF($ND35=0,"",(IFERROR( (IFERROR($ND35/FRACAS!$AY$1*60,0) - SUMPRODUCT( (FRACAS!$K$5:$K$8972=NF$2) * IFERROR(FRACAS!$AN$5:$AN$8972,0) ) ) / IFERROR($ND35/FRACAS!$AY$1*60,0), 1 )))</f>
        <v/>
      </c>
      <c r="NG35" s="193" t="str" cm="1">
        <f t="array" ref="NG35">IF($ND35=0,"",(IFERROR( (IFERROR($ND35/FRACAS!$AY$1*60,0) - SUMPRODUCT( (FRACAS!$K$5:$K$8972=NG$2) * IFERROR(FRACAS!$AN$5:$AN$8972,0) ) ) / IFERROR($ND35/FRACAS!$AY$1*60,0), 1 )))</f>
        <v/>
      </c>
      <c r="NH35" s="193" t="str" cm="1">
        <f t="array" ref="NH35">IF($ND35=0,"",(IFERROR( (IFERROR($ND35/FRACAS!$AY$1*60,0) - SUMPRODUCT( (FRACAS!$K$5:$K$8972=NH$2) * IFERROR(FRACAS!$AN$5:$AN$8972,0) ) ) / IFERROR($ND35/FRACAS!$AY$1*60,0), 1 )))</f>
        <v/>
      </c>
      <c r="NI35" s="193" t="str" cm="1">
        <f t="array" ref="NI35">IF($ND35=0,"",(IFERROR( (IFERROR($ND35/FRACAS!$AY$1*60,0) - SUMPRODUCT( (FRACAS!$K$5:$K$8972=NI$2) * IFERROR(FRACAS!$AN$5:$AN$8972,0) ) ) / IFERROR($ND35/FRACAS!$AY$1*60,0), 1 )))</f>
        <v/>
      </c>
      <c r="NJ35" s="193" t="str" cm="1">
        <f t="array" ref="NJ35">IF($ND35=0,"",(IFERROR( (IFERROR($ND35/FRACAS!$AY$1*60,0) - SUMPRODUCT( (FRACAS!$K$5:$K$8972=NJ$2) * IFERROR(FRACAS!$AN$5:$AN$8972,0) ) ) / IFERROR($ND35/FRACAS!$AY$1*60,0), 1 )))</f>
        <v/>
      </c>
      <c r="NK35" s="193" t="str" cm="1">
        <f t="array" ref="NK35">IF($ND35=0,"",(IFERROR( (IFERROR($ND35/FRACAS!$AY$1*60,0) - SUMPRODUCT( (FRACAS!$K$5:$K$8972=NK$2) * IFERROR(FRACAS!$AN$5:$AN$8972,0) ) ) / IFERROR($ND35/FRACAS!$AY$1*60,0), 1 )))</f>
        <v/>
      </c>
      <c r="NL35" s="193" t="str" cm="1">
        <f t="array" ref="NL35">IF($ND35=0,"",(IFERROR( (IFERROR($ND35/FRACAS!$AY$1*60,0) - SUMPRODUCT( (FRACAS!$K$5:$K$8972=NL$2) * IFERROR(FRACAS!$AN$5:$AN$8972,0) ) ) / IFERROR($ND35/FRACAS!$AY$1*60,0), 1 )))</f>
        <v/>
      </c>
      <c r="NM35" s="193" t="str" cm="1">
        <f t="array" ref="NM35">IF($ND35=0,"",(IFERROR( (IFERROR($ND35/FRACAS!$AY$1*60,0) - SUMPRODUCT( (FRACAS!$K$5:$K$8972=NM$2) * IFERROR(FRACAS!$AN$5:$AN$8972,0) ) ) / IFERROR($ND35/FRACAS!$AY$1*60,0), 1 )))</f>
        <v/>
      </c>
      <c r="NN35" s="193" t="str" cm="1">
        <f t="array" ref="NN35">IF($ND35=0,"",(IFERROR( (IFERROR($ND35/FRACAS!$AY$1*60,0) - SUMPRODUCT( (FRACAS!$K$5:$K$8972=NN$2) * IFERROR(FRACAS!$AN$5:$AN$8972,0) ) ) / IFERROR($ND35/FRACAS!$AY$1*60,0), 1 )))</f>
        <v/>
      </c>
      <c r="NO35" s="193" t="str" cm="1">
        <f t="array" ref="NO35">IF($ND35=0,"",(IFERROR( (IFERROR($ND35/FRACAS!$AY$1*60,0) - SUMPRODUCT( (FRACAS!$K$5:$K$8972=NO$2) * IFERROR(FRACAS!$AN$5:$AN$8972,0) ) ) / IFERROR($ND35/FRACAS!$AY$1*60,0), 1 )))</f>
        <v/>
      </c>
      <c r="NP35" s="193" t="str" cm="1">
        <f t="array" ref="NP35">IF($ND35=0,"",(IFERROR( (IFERROR($ND35/FRACAS!$AY$1*60,0) - SUMPRODUCT( (FRACAS!$K$5:$K$8972=NP$2) * IFERROR(FRACAS!$AN$5:$AN$8972,0) ) ) / IFERROR($ND35/FRACAS!$AY$1*60,0), 1 )))</f>
        <v/>
      </c>
      <c r="NQ35" s="193" t="str" cm="1">
        <f t="array" ref="NQ35">IF($ND35=0,"",(IFERROR( (IFERROR($ND35/FRACAS!$AY$1*60,0) - SUMPRODUCT( (FRACAS!$K$5:$K$8972=NQ$2) * IFERROR(FRACAS!$AN$5:$AN$8972,0) ) ) / IFERROR($ND35/FRACAS!$AY$1*60,0), 1 )))</f>
        <v/>
      </c>
      <c r="NR35" s="193" t="str" cm="1">
        <f t="array" ref="NR35">IF($ND35=0,"",(IFERROR( (IFERROR($ND35/FRACAS!$AY$1*60,0) - SUMPRODUCT( (FRACAS!$K$5:$K$8972=NR$2) * IFERROR(FRACAS!$AN$5:$AN$8972,0) ) ) / IFERROR($ND35/FRACAS!$AY$1*60,0), 1 )))</f>
        <v/>
      </c>
      <c r="NS35" s="193" t="str" cm="1">
        <f t="array" ref="NS35">IF($ND35=0,"",(IFERROR( (IFERROR($ND35/FRACAS!$AY$1*60,0) - SUMPRODUCT( (FRACAS!$K$5:$K$8972=NS$2) * IFERROR(FRACAS!$AN$5:$AN$8972,0) ) ) / IFERROR($ND35/FRACAS!$AY$1*60,0), 1 )))</f>
        <v/>
      </c>
      <c r="NT35" s="193" t="str" cm="1">
        <f t="array" ref="NT35">IF($ND35=0,"",(IFERROR( (IFERROR($ND35/FRACAS!$AY$1*60,0) - SUMPRODUCT( (FRACAS!$K$5:$K$8972=NT$2) * IFERROR(FRACAS!$AN$5:$AN$8972,0) ) ) / IFERROR($ND35/FRACAS!$AY$1*60,0), 1 )))</f>
        <v/>
      </c>
      <c r="NU35" s="193" t="str" cm="1">
        <f t="array" ref="NU35">IF($ND35=0,"",(IFERROR( (IFERROR($ND35/FRACAS!$AY$1*60,0) - SUMPRODUCT( (FRACAS!$K$5:$K$8972=NU$2) * IFERROR(FRACAS!$AN$5:$AN$8972,0) ) ) / IFERROR($ND35/FRACAS!$AY$1*60,0), 1 )))</f>
        <v/>
      </c>
      <c r="NV35" s="193" t="str" cm="1">
        <f t="array" ref="NV35">IF($ND35=0,"",(IFERROR( (IFERROR($ND35/FRACAS!$AY$1*60,0) - SUMPRODUCT( (FRACAS!$K$5:$K$8972=NV$2) * IFERROR(FRACAS!$AN$5:$AN$8972,0) ) ) / IFERROR($ND35/FRACAS!$AY$1*60,0), 1 )))</f>
        <v/>
      </c>
      <c r="NW35" s="193" t="str" cm="1">
        <f t="array" ref="NW35">IF($ND35=0,"",(IFERROR( (IFERROR($ND35/FRACAS!$AY$1*60,0) - SUMPRODUCT( (FRACAS!$K$5:$K$8972=NW$2) * IFERROR(FRACAS!$AN$5:$AN$8972,0) ) ) / IFERROR($ND35/FRACAS!$AY$1*60,0), 1 )))</f>
        <v/>
      </c>
      <c r="NX35" s="193" t="str" cm="1">
        <f t="array" ref="NX35">IF($ND35=0,"",(IFERROR( (IFERROR($ND35/FRACAS!$AY$1*60,0) - SUMPRODUCT( (FRACAS!$K$5:$K$8972=NX$2) * IFERROR(FRACAS!$AN$5:$AN$8972,0) ) ) / IFERROR($ND35/FRACAS!$AY$1*60,0), 1 )))</f>
        <v/>
      </c>
      <c r="NY35" s="193" t="str" cm="1">
        <f t="array" ref="NY35">IF($ND35=0,"",(IFERROR( (IFERROR($ND35/FRACAS!$AY$1*60,0) - SUMPRODUCT( (FRACAS!$K$5:$K$8972=NY$2) * IFERROR(FRACAS!$AN$5:$AN$8972,0) ) ) / IFERROR($ND35/FRACAS!$AY$1*60,0), 1 )))</f>
        <v/>
      </c>
      <c r="NZ35" s="193" t="str" cm="1">
        <f t="array" ref="NZ35">IF($ND35=0,"",(IFERROR( (IFERROR($ND35/FRACAS!$AY$1*60,0) - SUMPRODUCT( (FRACAS!$K$5:$K$8972=NZ$2) * IFERROR(FRACAS!$AN$5:$AN$8972,0) ) ) / IFERROR($ND35/FRACAS!$AY$1*60,0), 1 )))</f>
        <v/>
      </c>
      <c r="OA35" s="193" t="str" cm="1">
        <f t="array" ref="OA35">IF($ND35=0,"",(IFERROR( (IFERROR($ND35/FRACAS!$AY$1*60,0) - SUMPRODUCT( (FRACAS!$K$5:$K$8972=OA$2) * IFERROR(FRACAS!$AN$5:$AN$8972,0) ) ) / IFERROR($ND35/FRACAS!$AY$1*60,0), 1 )))</f>
        <v/>
      </c>
      <c r="OB35" s="193" t="str" cm="1">
        <f t="array" ref="OB35">IF($ND35=0,"",(IFERROR( (IFERROR($ND35/FRACAS!$AY$1*60,0) - SUMPRODUCT( (FRACAS!$K$5:$K$8972=OB$2) * IFERROR(FRACAS!$AN$5:$AN$8972,0) ) ) / IFERROR($ND35/FRACAS!$AY$1*60,0), 1 )))</f>
        <v/>
      </c>
      <c r="OC35" s="193" t="str" cm="1">
        <f t="array" ref="OC35">IF($ND35=0,"",(IFERROR( (IFERROR($ND35/FRACAS!$AY$1*60,0) - SUMPRODUCT( (FRACAS!$K$5:$K$8972=OC$2) * IFERROR(FRACAS!$AN$5:$AN$8972,0) ) ) / IFERROR($ND35/FRACAS!$AY$1*60,0), 1 )))</f>
        <v/>
      </c>
      <c r="OD35" s="193" t="str" cm="1">
        <f t="array" ref="OD35">IF($ND35=0,"",(IFERROR( (IFERROR($ND35/FRACAS!$AY$1*60,0) - SUMPRODUCT( (FRACAS!$K$5:$K$8972=OD$2) * IFERROR(FRACAS!$AN$5:$AN$8972,0) ) ) / IFERROR($ND35/FRACAS!$AY$1*60,0), 1 )))</f>
        <v/>
      </c>
      <c r="OE35" s="193" t="str" cm="1">
        <f t="array" ref="OE35">IF($ND35=0,"",(IFERROR( (IFERROR($ND35/FRACAS!$AY$1*60,0) - SUMPRODUCT( (FRACAS!$K$5:$K$8972=OE$2) * IFERROR(FRACAS!$AN$5:$AN$8972,0) ) ) / IFERROR($ND35/FRACAS!$AY$1*60,0), 1 )))</f>
        <v/>
      </c>
      <c r="OF35" s="193" t="str" cm="1">
        <f t="array" ref="OF35">IF($ND35=0,"",(IFERROR( (IFERROR($ND35/FRACAS!$AY$1*60,0) - SUMPRODUCT( (FRACAS!$K$5:$K$8972=OF$2) * IFERROR(FRACAS!$AN$5:$AN$8972,0) ) ) / IFERROR($ND35/FRACAS!$AY$1*60,0), 1 )))</f>
        <v/>
      </c>
      <c r="OG35" s="193" t="str" cm="1">
        <f t="array" ref="OG35">IF($ND35=0,"",(IFERROR( (IFERROR($ND35/FRACAS!$AY$1*60,0) - SUMPRODUCT( (FRACAS!$K$5:$K$8972=OG$2) * IFERROR(FRACAS!$AN$5:$AN$8972,0) ) ) / IFERROR($ND35/FRACAS!$AY$1*60,0), 1 )))</f>
        <v/>
      </c>
      <c r="OH35" s="193" t="str" cm="1">
        <f t="array" ref="OH35">IF($ND35=0,"",(IFERROR( (IFERROR($ND35/FRACAS!$AY$1*60,0) - SUMPRODUCT( (FRACAS!$K$5:$K$8972=OH$2) * IFERROR(FRACAS!$AN$5:$AN$8972,0) ) ) / IFERROR($ND35/FRACAS!$AY$1*60,0), 1 )))</f>
        <v/>
      </c>
      <c r="OI35" s="193" t="str" cm="1">
        <f t="array" ref="OI35">IF($ND35=0,"",(IFERROR( (IFERROR($ND35/FRACAS!$AY$1*60,0) - SUMPRODUCT( (FRACAS!$K$5:$K$8972=OI$2) * IFERROR(FRACAS!$AN$5:$AN$8972,0) ) ) / IFERROR($ND35/FRACAS!$AY$1*60,0), 1 )))</f>
        <v/>
      </c>
      <c r="OJ35" s="193" t="str" cm="1">
        <f t="array" ref="OJ35">IF($ND35=0,"",(IFERROR( (IFERROR($ND35/FRACAS!$AY$1*60,0) - SUMPRODUCT( (FRACAS!$K$5:$K$8972=OJ$2) * IFERROR(FRACAS!$AN$5:$AN$8972,0) ) ) / IFERROR($ND35/FRACAS!$AY$1*60,0), 1 )))</f>
        <v/>
      </c>
      <c r="OK35" s="193" t="str" cm="1">
        <f t="array" ref="OK35">IF($ND35=0,"",(IFERROR( (IFERROR($ND35/FRACAS!$AY$1*60,0) - SUMPRODUCT( (FRACAS!$K$5:$K$8972=OK$2) * IFERROR(FRACAS!$AN$5:$AN$8972,0) ) ) / IFERROR($ND35/FRACAS!$AY$1*60,0), 1 )))</f>
        <v/>
      </c>
      <c r="OL35" s="193" t="str" cm="1">
        <f t="array" ref="OL35">IF($ND35=0,"",(IFERROR( (IFERROR($ND35/FRACAS!$AY$1*60,0) - SUMPRODUCT( (FRACAS!$K$5:$K$8972=OL$2) * IFERROR(FRACAS!$AN$5:$AN$8972,0) ) ) / IFERROR($ND35/FRACAS!$AY$1*60,0), 1 )))</f>
        <v/>
      </c>
      <c r="OM35" s="193" t="str" cm="1">
        <f t="array" ref="OM35">IF($ND35=0,"",(IFERROR( (IFERROR($ND35/FRACAS!$AY$1*60,0) - SUMPRODUCT( (FRACAS!$K$5:$K$8972=OM$2) * IFERROR(FRACAS!$AN$5:$AN$8972,0) ) ) / IFERROR($ND35/FRACAS!$AY$1*60,0), 1 )))</f>
        <v/>
      </c>
      <c r="ON35" s="193" t="str" cm="1">
        <f t="array" ref="ON35">IF($ND35=0,"",(IFERROR( (IFERROR($ND35/FRACAS!$AY$1*60,0) - SUMPRODUCT( (FRACAS!$K$5:$K$8972=ON$2) * IFERROR(FRACAS!$AN$5:$AN$8972,0) ) ) / IFERROR($ND35/FRACAS!$AY$1*60,0), 1 )))</f>
        <v/>
      </c>
      <c r="OO35" s="193" t="str" cm="1">
        <f t="array" ref="OO35">IF($ND35=0,"",(IFERROR( (IFERROR($ND35/FRACAS!$AY$1*60,0) - SUMPRODUCT( (FRACAS!$K$5:$K$8972=OO$2) * IFERROR(FRACAS!$AN$5:$AN$8972,0) ) ) / IFERROR($ND35/FRACAS!$AY$1*60,0), 1 )))</f>
        <v/>
      </c>
      <c r="OP35" s="193" t="str" cm="1">
        <f t="array" ref="OP35">IF($ND35=0,"",(IFERROR( (IFERROR($ND35/FRACAS!$AY$1*60,0) - SUMPRODUCT( (FRACAS!$K$5:$K$8972=OP$2) * IFERROR(FRACAS!$AN$5:$AN$8972,0) ) ) / IFERROR($ND35/FRACAS!$AY$1*60,0), 1 )))</f>
        <v/>
      </c>
      <c r="OQ35" s="193" t="str" cm="1">
        <f t="array" ref="OQ35">IF($ND35=0,"",(IFERROR( (IFERROR($ND35/FRACAS!$AY$1*60,0) - SUMPRODUCT( (FRACAS!$K$5:$K$8972=OQ$2) * IFERROR(FRACAS!$AN$5:$AN$8972,0) ) ) / IFERROR($ND35/FRACAS!$AY$1*60,0), 1 )))</f>
        <v/>
      </c>
      <c r="OR35" s="193" t="str" cm="1">
        <f t="array" ref="OR35">IF($ND35=0,"",(IFERROR( (IFERROR($ND35/FRACAS!$AY$1*60,0) - SUMPRODUCT( (FRACAS!$K$5:$K$8972=OR$2) * IFERROR(FRACAS!$AN$5:$AN$8972,0) ) ) / IFERROR($ND35/FRACAS!$AY$1*60,0), 1 )))</f>
        <v/>
      </c>
      <c r="OS35" s="193" t="str" cm="1">
        <f t="array" ref="OS35">IF($ND35=0,"",(IFERROR( (IFERROR($ND35/FRACAS!$AY$1*60,0) - SUMPRODUCT( (FRACAS!$K$5:$K$8972=OS$2) * IFERROR(FRACAS!$AN$5:$AN$8972,0) ) ) / IFERROR($ND35/FRACAS!$AY$1*60,0), 1 )))</f>
        <v/>
      </c>
      <c r="OT35" s="243" t="str" cm="1">
        <f t="array" ref="OT35">IF($ND35=0,"",(IFERROR( (IFERROR($ND35/FRACAS!$AY$1*60,0) - SUMPRODUCT( (FRACAS!$K$5:$K$8972=OT$2) * IFERROR(FRACAS!$AN$5:$AN$8972,0) ) ) / IFERROR($ND35/FRACAS!$AY$1*60,0), 1 )))</f>
        <v/>
      </c>
    </row>
    <row r="36" spans="2:410" x14ac:dyDescent="0.2">
      <c r="B36" s="233"/>
      <c r="C36" s="259">
        <f>IF('[1]17.11.2025 IASI18 Mileage'!C36="","",'[1]17.11.2025 IASI18 Mileage'!C36)</f>
        <v>46188</v>
      </c>
      <c r="D36" s="201" t="str">
        <f>IF('[1]17.11.2025 IASI18 Mileage'!D36="","",'[1]17.11.2025 IASI18 Mileage'!D36)</f>
        <v/>
      </c>
      <c r="E36" s="201" t="str">
        <f>IF('[1]17.11.2025 IASI18 Mileage'!E36="","",'[1]17.11.2025 IASI18 Mileage'!E36)</f>
        <v/>
      </c>
      <c r="F36" s="201" t="str">
        <f>IF('[1]17.11.2025 IASI18 Mileage'!F36="","",'[1]17.11.2025 IASI18 Mileage'!F36)</f>
        <v/>
      </c>
      <c r="G36" s="201" t="str">
        <f>IF('[1]17.11.2025 IASI18 Mileage'!G36="","",'[1]17.11.2025 IASI18 Mileage'!G36)</f>
        <v/>
      </c>
      <c r="H36" s="201" t="str">
        <f>IF('[1]17.11.2025 IASI18 Mileage'!H36="","",'[1]17.11.2025 IASI18 Mileage'!H36)</f>
        <v/>
      </c>
      <c r="I36" s="201" t="str">
        <f>IF('[1]17.11.2025 IASI18 Mileage'!I36="","",'[1]17.11.2025 IASI18 Mileage'!I36)</f>
        <v/>
      </c>
      <c r="J36" s="201" t="str">
        <f>IF('[1]17.11.2025 IASI18 Mileage'!J36="","",'[1]17.11.2025 IASI18 Mileage'!J36)</f>
        <v/>
      </c>
      <c r="K36" s="201" t="str">
        <f>IF('[1]17.11.2025 IASI18 Mileage'!K36="","",'[1]17.11.2025 IASI18 Mileage'!K36)</f>
        <v/>
      </c>
      <c r="L36" s="201" t="str">
        <f>IF('[1]17.11.2025 IASI18 Mileage'!L36="","",'[1]17.11.2025 IASI18 Mileage'!L36)</f>
        <v/>
      </c>
      <c r="M36" s="201" t="str">
        <f>IF('[1]17.11.2025 IASI18 Mileage'!M36="","",'[1]17.11.2025 IASI18 Mileage'!M36)</f>
        <v/>
      </c>
      <c r="N36" s="201" t="str">
        <f>IF('[1]17.11.2025 IASI18 Mileage'!N36="","",'[1]17.11.2025 IASI18 Mileage'!N36)</f>
        <v/>
      </c>
      <c r="O36" s="201" t="str">
        <f>IF('[1]17.11.2025 IASI18 Mileage'!O36="","",'[1]17.11.2025 IASI18 Mileage'!O36)</f>
        <v/>
      </c>
      <c r="P36" s="201" t="str">
        <f>IF('[1]17.11.2025 IASI18 Mileage'!P36="","",'[1]17.11.2025 IASI18 Mileage'!P36)</f>
        <v/>
      </c>
      <c r="Q36" s="201" t="str">
        <f>IF('[1]17.11.2025 IASI18 Mileage'!Q36="","",'[1]17.11.2025 IASI18 Mileage'!Q36)</f>
        <v/>
      </c>
      <c r="R36" s="201" t="str">
        <f>IF('[1]17.11.2025 IASI18 Mileage'!R36="","",'[1]17.11.2025 IASI18 Mileage'!R36)</f>
        <v/>
      </c>
      <c r="S36" s="201" t="str">
        <f>IF('[1]17.11.2025 IASI18 Mileage'!S36="","",'[1]17.11.2025 IASI18 Mileage'!S36)</f>
        <v/>
      </c>
      <c r="T36" s="201" t="str">
        <f>IF('[1]17.11.2025 IASI18 Mileage'!T36="","",'[1]17.11.2025 IASI18 Mileage'!T36)</f>
        <v/>
      </c>
      <c r="U36" s="201" t="str">
        <f>IF('[1]17.11.2025 IASI18 Mileage'!U36="","",'[1]17.11.2025 IASI18 Mileage'!U36)</f>
        <v/>
      </c>
      <c r="V36" s="201"/>
      <c r="W36" s="201"/>
      <c r="X36" s="201"/>
      <c r="Y36" s="201"/>
      <c r="Z36" s="201"/>
      <c r="AA36" s="201"/>
      <c r="AB36" s="201"/>
      <c r="AC36" s="201"/>
      <c r="AD36" s="201"/>
      <c r="AE36" s="201"/>
      <c r="AF36" s="201"/>
      <c r="AG36" s="201"/>
      <c r="AH36" s="201"/>
      <c r="AI36" s="201"/>
      <c r="AJ36" s="201"/>
      <c r="AK36" s="201"/>
      <c r="AL36" s="201"/>
      <c r="AM36" s="201"/>
      <c r="AN36" s="201"/>
      <c r="AO36" s="201"/>
      <c r="AP36" s="201"/>
      <c r="AQ36" s="201"/>
      <c r="AR36" s="201"/>
      <c r="AS36" s="201"/>
      <c r="AT36" s="201"/>
      <c r="AU36" s="201"/>
      <c r="AV36" s="201"/>
      <c r="AW36" s="201"/>
      <c r="AX36" s="201"/>
      <c r="AY36" s="201"/>
      <c r="AZ36" s="201"/>
      <c r="BA36" s="202"/>
      <c r="BB36" s="184"/>
      <c r="BC36" s="184"/>
      <c r="BD36" s="234"/>
      <c r="BE36" s="234"/>
      <c r="BF36" s="234"/>
      <c r="BG36" s="234"/>
      <c r="BH36" s="234"/>
      <c r="BI36" s="234"/>
      <c r="BJ36" s="234"/>
      <c r="BK36" s="234"/>
      <c r="BL36" s="234"/>
      <c r="BM36" s="234"/>
      <c r="BN36" s="234"/>
      <c r="BO36" s="234"/>
      <c r="BP36" s="234"/>
      <c r="BQ36" s="234"/>
      <c r="BR36" s="234"/>
      <c r="BS36" s="234"/>
      <c r="BT36" s="234"/>
      <c r="BU36" s="234"/>
      <c r="BV36" s="234"/>
      <c r="BW36" s="234"/>
      <c r="BX36" s="234"/>
      <c r="BY36" s="234"/>
      <c r="BZ36" s="234"/>
      <c r="CA36" s="234"/>
      <c r="CB36" s="234"/>
      <c r="CC36" s="234"/>
      <c r="CD36" s="234"/>
      <c r="CE36" s="234"/>
      <c r="CF36" s="234"/>
      <c r="CG36" s="234"/>
      <c r="CH36" s="234"/>
      <c r="CI36" s="234"/>
      <c r="CJ36" s="234"/>
      <c r="CK36" s="234"/>
      <c r="CL36" s="234"/>
      <c r="CM36" s="234"/>
      <c r="CN36" s="234"/>
      <c r="CO36" s="234"/>
      <c r="CP36" s="234"/>
      <c r="CQ36" s="234"/>
      <c r="CR36" s="234"/>
      <c r="CS36" s="234"/>
      <c r="CT36" s="234"/>
      <c r="CU36" s="234"/>
      <c r="CV36" s="234"/>
      <c r="CW36" s="234"/>
      <c r="CX36" s="234"/>
      <c r="CY36" s="234"/>
      <c r="CZ36" s="234"/>
      <c r="DA36" s="234"/>
      <c r="DB36" s="234"/>
      <c r="DC36" s="184">
        <f t="shared" si="5"/>
        <v>0</v>
      </c>
      <c r="DD36" s="235" t="str">
        <f t="shared" si="3"/>
        <v/>
      </c>
      <c r="DE36" s="186">
        <f>IF(D36&gt; 0,(COUNTIFS(FRACAS!$B$5:$B$8972, D$4, FRACAS!$D$5:$D$8972, "&lt;="&amp;D36)), "" )</f>
        <v>0</v>
      </c>
      <c r="DF36" s="186">
        <f>IF(E36&gt; 0,(COUNTIFS(FRACAS!$B$5:$B$8972, E$4, FRACAS!$D$5:$D$8972, "&lt;="&amp;E36)), "" )</f>
        <v>0</v>
      </c>
      <c r="DG36" s="186">
        <f>IF(F36&gt; 0,(COUNTIFS(FRACAS!$B$5:$B$8972, F$4, FRACAS!$D$5:$D$8972, "&lt;="&amp;F36)), "" )</f>
        <v>0</v>
      </c>
      <c r="DH36" s="186">
        <f>IF(G36&gt; 0,(COUNTIFS(FRACAS!$B$5:$B$8972, G$4, FRACAS!$D$5:$D$8972, "&lt;="&amp;G36)), "" )</f>
        <v>0</v>
      </c>
      <c r="DI36" s="186">
        <f>IF(H36&gt; 0,(COUNTIFS(FRACAS!$B$5:$B$8972, H$4, FRACAS!$D$5:$D$8972, "&lt;="&amp;H36)), "" )</f>
        <v>0</v>
      </c>
      <c r="DJ36" s="186">
        <f>IF(I36&gt; 0,(COUNTIFS(FRACAS!$B$5:$B$8972, I$4, FRACAS!$D$5:$D$8972, "&lt;="&amp;I36)), "" )</f>
        <v>0</v>
      </c>
      <c r="DK36" s="186">
        <f>IF(J36&gt; 0,(COUNTIFS(FRACAS!$B$5:$B$8972, J$4, FRACAS!$D$5:$D$8972, "&lt;="&amp;J36)), "" )</f>
        <v>0</v>
      </c>
      <c r="DL36" s="186">
        <f>IF(K36&gt; 0,(COUNTIFS(FRACAS!$B$5:$B$8972, K$4, FRACAS!$D$5:$D$8972, "&lt;="&amp;K36)), "" )</f>
        <v>0</v>
      </c>
      <c r="DM36" s="186">
        <f>IF(L36&gt; 0,(COUNTIFS(FRACAS!$B$5:$B$8972, L$4, FRACAS!$D$5:$D$8972, "&lt;="&amp;L36)), "" )</f>
        <v>0</v>
      </c>
      <c r="DN36" s="186">
        <f>IF(M36&gt; 0,(COUNTIFS(FRACAS!$B$5:$B$8972, M$4, FRACAS!$D$5:$D$8972, "&lt;="&amp;M36)), "" )</f>
        <v>0</v>
      </c>
      <c r="DO36" s="186">
        <f>IF(N36&gt; 0,(COUNTIFS(FRACAS!$B$5:$B$8972, N$4, FRACAS!$D$5:$D$8972, "&lt;="&amp;N36)), "" )</f>
        <v>0</v>
      </c>
      <c r="DP36" s="186">
        <f>IF(O36&gt; 0,(COUNTIFS(FRACAS!$B$5:$B$8972, O$4, FRACAS!$D$5:$D$8972, "&lt;="&amp;O36)), "" )</f>
        <v>0</v>
      </c>
      <c r="DQ36" s="186">
        <f>IF(P36&gt; 0,(COUNTIFS(FRACAS!$B$5:$B$8972, P$4, FRACAS!$D$5:$D$8972, "&lt;="&amp;P36)), "" )</f>
        <v>0</v>
      </c>
      <c r="DR36" s="186">
        <f>IF(Q36&gt; 0,(COUNTIFS(FRACAS!$B$5:$B$8972, Q$4, FRACAS!$D$5:$D$8972, "&lt;="&amp;Q36)), "" )</f>
        <v>0</v>
      </c>
      <c r="DS36" s="186">
        <f>IF(R36&gt; 0,(COUNTIFS(FRACAS!$B$5:$B$8972, R$4, FRACAS!$D$5:$D$8972, "&lt;="&amp;R36)), "" )</f>
        <v>0</v>
      </c>
      <c r="DT36" s="186">
        <f>IF(S36&gt; 0,(COUNTIFS(FRACAS!$B$5:$B$8972, S$4, FRACAS!$D$5:$D$8972, "&lt;="&amp;S36)), "" )</f>
        <v>0</v>
      </c>
      <c r="DU36" s="186">
        <f>IF(T36&gt; 0,(COUNTIFS(FRACAS!$B$5:$B$8972, T$4, FRACAS!$D$5:$D$8972, "&lt;="&amp;T36)), "" )</f>
        <v>0</v>
      </c>
      <c r="DV36" s="186">
        <f>IF(U36&gt; 0,(COUNTIFS(FRACAS!$B$5:$B$8972, U$4, FRACAS!$D$5:$D$8972, "&lt;="&amp;U36)), "" )</f>
        <v>0</v>
      </c>
      <c r="DW36" s="186" t="str">
        <f>IF(V36&gt; 0,(COUNTIFS(FRACAS!$B$5:$B$8972, V$4, FRACAS!$D$5:$D$8972, "&lt;="&amp;V36)), "" )</f>
        <v/>
      </c>
      <c r="DX36" s="186" t="str">
        <f>IF(W36&gt; 0,(COUNTIFS(FRACAS!$B$5:$B$8972, W$4, FRACAS!$D$5:$D$8972, "&lt;="&amp;W36)), "" )</f>
        <v/>
      </c>
      <c r="DY36" s="186" t="str">
        <f>IF(X36&gt; 0,(COUNTIFS(FRACAS!$B$5:$B$8972, X$4, FRACAS!$D$5:$D$8972, "&lt;="&amp;X36)), "" )</f>
        <v/>
      </c>
      <c r="DZ36" s="186" t="str">
        <f>IF(Y36&gt; 0,(COUNTIFS(FRACAS!$B$5:$B$8972, Y$4, FRACAS!$D$5:$D$8972, "&lt;="&amp;Y36)), "" )</f>
        <v/>
      </c>
      <c r="EA36" s="186" t="str">
        <f>IF(Z36&gt; 0,(COUNTIFS(FRACAS!$B$5:$B$8972, Z$4, FRACAS!$D$5:$D$8972, "&lt;="&amp;Z36)), "" )</f>
        <v/>
      </c>
      <c r="EB36" s="186" t="str">
        <f>IF(AA36&gt; 0,(COUNTIFS(FRACAS!$B$5:$B$8972, AA$4, FRACAS!$D$5:$D$8972, "&lt;="&amp;AA36)), "" )</f>
        <v/>
      </c>
      <c r="EC36" s="186" t="str">
        <f>IF(AB36&gt; 0,(COUNTIFS(FRACAS!$B$5:$B$8972, AB$4, FRACAS!$D$5:$D$8972, "&lt;="&amp;AB36)), "" )</f>
        <v/>
      </c>
      <c r="ED36" s="186" t="str">
        <f>IF(AC36&gt; 0,(COUNTIFS(FRACAS!$B$5:$B$8972, AC$4, FRACAS!$D$5:$D$8972, "&lt;="&amp;AC36)), "" )</f>
        <v/>
      </c>
      <c r="EE36" s="186" t="str">
        <f>IF(AD36&gt; 0,(COUNTIFS(FRACAS!$B$5:$B$8972, AD$4, FRACAS!$D$5:$D$8972, "&lt;="&amp;AD36)), "" )</f>
        <v/>
      </c>
      <c r="EF36" s="186" t="str">
        <f>IF(AE36&gt; 0,(COUNTIFS(FRACAS!$B$5:$B$8972, AE$4, FRACAS!$D$5:$D$8972, "&lt;="&amp;AE36)), "" )</f>
        <v/>
      </c>
      <c r="EG36" s="186" t="str">
        <f>IF(AF36&gt; 0,(COUNTIFS(FRACAS!$B$5:$B$8972, AF$4, FRACAS!$D$5:$D$8972, "&lt;="&amp;AF36)), "" )</f>
        <v/>
      </c>
      <c r="EH36" s="186" t="str">
        <f>IF(AG36&gt; 0,(COUNTIFS(FRACAS!$B$5:$B$8972, AG$4, FRACAS!$D$5:$D$8972, "&lt;="&amp;AG36)), "" )</f>
        <v/>
      </c>
      <c r="EI36" s="186" t="str">
        <f>IF(AH36&gt; 0,(COUNTIFS(FRACAS!$B$5:$B$8972, AH$4, FRACAS!$D$5:$D$8972, "&lt;="&amp;AH36)), "" )</f>
        <v/>
      </c>
      <c r="EJ36" s="186" t="str">
        <f>IF(AI36&gt; 0,(COUNTIFS(FRACAS!$B$5:$B$8972, AI$4, FRACAS!$D$5:$D$8972, "&lt;="&amp;AI36)), "" )</f>
        <v/>
      </c>
      <c r="EK36" s="186" t="str">
        <f>IF(AJ36&gt; 0,(COUNTIFS(FRACAS!$B$5:$B$8972, AJ$4, FRACAS!$D$5:$D$8972, "&lt;="&amp;AJ36)), "" )</f>
        <v/>
      </c>
      <c r="EL36" s="186" t="str">
        <f>IF(AK36&gt; 0,(COUNTIFS(FRACAS!$B$5:$B$8972, AK$4, FRACAS!$D$5:$D$8972, "&lt;="&amp;AK36)), "" )</f>
        <v/>
      </c>
      <c r="EM36" s="186" t="str">
        <f>IF(AL36&gt; 0,(COUNTIFS(FRACAS!$B$5:$B$8972, AL$4, FRACAS!$D$5:$D$8972, "&lt;="&amp;AL36)), "" )</f>
        <v/>
      </c>
      <c r="EN36" s="186" t="str">
        <f>IF(AM36&gt; 0,(COUNTIFS(FRACAS!$B$5:$B$8972, AM$4, FRACAS!$D$5:$D$8972, "&lt;="&amp;AM36)), "" )</f>
        <v/>
      </c>
      <c r="EO36" s="186" t="str">
        <f>IF(AN36&gt; 0,(COUNTIFS(FRACAS!$B$5:$B$8972, AN$4, FRACAS!$D$5:$D$8972, "&lt;="&amp;AN36)), "" )</f>
        <v/>
      </c>
      <c r="EP36" s="186" t="str">
        <f>IF(AO36&gt; 0,(COUNTIFS(FRACAS!$B$5:$B$8972, AO$4, FRACAS!$D$5:$D$8972, "&lt;="&amp;AO36)), "" )</f>
        <v/>
      </c>
      <c r="EQ36" s="186" t="str">
        <f>IF(AP36&gt; 0,(COUNTIFS(FRACAS!$B$5:$B$8972, AP$4, FRACAS!$D$5:$D$8972, "&lt;="&amp;AP36)), "" )</f>
        <v/>
      </c>
      <c r="ER36" s="186" t="str">
        <f>IF(AQ36&gt; 0,(COUNTIFS(FRACAS!$B$5:$B$8972, AQ$4, FRACAS!$D$5:$D$8972, "&lt;="&amp;AQ36)), "" )</f>
        <v/>
      </c>
      <c r="ES36" s="244"/>
      <c r="ET36" s="186"/>
      <c r="EU36" s="186"/>
      <c r="EV36" s="186"/>
      <c r="EW36" s="186"/>
      <c r="EX36" s="186"/>
      <c r="EY36" s="186"/>
      <c r="EZ36" s="186"/>
      <c r="FA36" s="186"/>
      <c r="FB36" s="203"/>
      <c r="FC36" s="204"/>
      <c r="FD36" s="204"/>
      <c r="FE36" s="190"/>
      <c r="FF36" s="190"/>
      <c r="FG36" s="190"/>
      <c r="FH36" s="190"/>
      <c r="FI36" s="190"/>
      <c r="FJ36" s="190"/>
      <c r="FK36" s="190"/>
      <c r="FL36" s="190"/>
      <c r="FM36" s="190"/>
      <c r="FN36" s="190"/>
      <c r="FO36" s="190"/>
      <c r="FP36" s="190"/>
      <c r="FQ36" s="190"/>
      <c r="FR36" s="190"/>
      <c r="FS36" s="190"/>
      <c r="FT36" s="190"/>
      <c r="FU36" s="190"/>
      <c r="FV36" s="190"/>
      <c r="FW36" s="190"/>
      <c r="FX36" s="190"/>
      <c r="FY36" s="190"/>
      <c r="FZ36" s="190"/>
      <c r="GA36" s="190"/>
      <c r="GB36" s="190"/>
      <c r="GC36" s="190"/>
      <c r="GD36" s="190"/>
      <c r="GE36" s="190"/>
      <c r="GF36" s="190"/>
      <c r="GG36" s="190"/>
      <c r="GH36" s="190"/>
      <c r="GI36" s="190"/>
      <c r="GJ36" s="190"/>
      <c r="GK36" s="190"/>
      <c r="GL36" s="190"/>
      <c r="GM36" s="190"/>
      <c r="GN36" s="190"/>
      <c r="GO36" s="190"/>
      <c r="GP36" s="190"/>
      <c r="GQ36" s="190"/>
      <c r="GR36" s="190"/>
      <c r="GS36" s="190"/>
      <c r="GT36" s="190"/>
      <c r="GU36" s="190"/>
      <c r="GV36" s="190"/>
      <c r="GW36" s="190"/>
      <c r="GX36" s="190"/>
      <c r="GY36" s="190"/>
      <c r="GZ36" s="190"/>
      <c r="HA36" s="190"/>
      <c r="HB36" s="190"/>
      <c r="HD36" s="190"/>
      <c r="HE36" s="190"/>
      <c r="HF36" s="190"/>
      <c r="HG36" s="190"/>
      <c r="HH36" s="190"/>
      <c r="HI36" s="190"/>
      <c r="HJ36" s="190"/>
      <c r="HK36" s="190"/>
      <c r="HL36" s="190"/>
      <c r="HM36" s="190"/>
      <c r="HN36" s="190"/>
      <c r="HO36" s="190"/>
      <c r="HP36" s="190"/>
      <c r="HQ36" s="190"/>
      <c r="HR36" s="190"/>
      <c r="HS36" s="190"/>
      <c r="HT36" s="190"/>
      <c r="HU36" s="190"/>
      <c r="HV36" s="190"/>
      <c r="HW36" s="190"/>
      <c r="HX36" s="190"/>
      <c r="HY36" s="190"/>
      <c r="HZ36" s="190"/>
      <c r="IA36" s="190"/>
      <c r="IB36" s="190"/>
      <c r="IC36" s="190"/>
      <c r="ID36" s="190"/>
      <c r="IE36" s="190"/>
      <c r="IF36" s="190"/>
      <c r="IG36" s="190"/>
      <c r="IH36" s="190"/>
      <c r="II36" s="190"/>
      <c r="IJ36" s="190"/>
      <c r="IK36" s="190"/>
      <c r="IL36" s="190"/>
      <c r="IM36" s="190"/>
      <c r="IN36" s="190"/>
      <c r="IO36" s="190"/>
      <c r="IP36" s="190"/>
      <c r="IQ36" s="190"/>
      <c r="IR36" s="190"/>
      <c r="IS36" s="190"/>
      <c r="IT36" s="190"/>
      <c r="IU36" s="190"/>
      <c r="IV36" s="190"/>
      <c r="IW36" s="190"/>
      <c r="IX36" s="190"/>
      <c r="IY36" s="190"/>
      <c r="IZ36" s="190"/>
      <c r="JA36" s="190"/>
      <c r="JB36" s="190"/>
      <c r="JC36" s="190"/>
      <c r="JD36" s="238"/>
      <c r="JE36" s="238"/>
      <c r="JF36" s="238"/>
      <c r="JG36" s="238"/>
      <c r="JH36" s="238"/>
      <c r="JI36" s="238"/>
      <c r="JJ36" s="238"/>
      <c r="JK36" s="238"/>
      <c r="JL36" s="238"/>
      <c r="JM36" s="238"/>
      <c r="JN36" s="239"/>
      <c r="JO36" s="193"/>
      <c r="JP36" s="193"/>
      <c r="JQ36" s="193"/>
      <c r="JR36" s="193"/>
      <c r="JS36" s="193"/>
      <c r="JT36" s="193"/>
      <c r="JU36" s="193"/>
      <c r="JV36" s="193"/>
      <c r="JW36" s="193"/>
      <c r="JX36" s="193"/>
      <c r="JY36" s="193"/>
      <c r="JZ36" s="193"/>
      <c r="KA36" s="193"/>
      <c r="KB36" s="193"/>
      <c r="KC36" s="193"/>
      <c r="KD36" s="193"/>
      <c r="KE36" s="193"/>
      <c r="KF36" s="193"/>
      <c r="KG36" s="193"/>
      <c r="KH36" s="193"/>
      <c r="KI36" s="193"/>
      <c r="KJ36" s="193"/>
      <c r="KK36" s="193"/>
      <c r="KL36" s="193"/>
      <c r="KM36" s="193"/>
      <c r="KN36" s="193"/>
      <c r="KO36" s="193"/>
      <c r="KP36" s="193"/>
      <c r="KQ36" s="193"/>
      <c r="KR36" s="193"/>
      <c r="KS36" s="193"/>
      <c r="KT36" s="193"/>
      <c r="KU36" s="193"/>
      <c r="KV36" s="193"/>
      <c r="KW36" s="193"/>
      <c r="KX36" s="193"/>
      <c r="KY36" s="193"/>
      <c r="KZ36" s="193"/>
      <c r="LA36" s="193"/>
      <c r="LB36" s="192"/>
      <c r="LC36" s="235" t="str">
        <f t="shared" si="4"/>
        <v/>
      </c>
      <c r="LD36" s="240" t="str" cm="1">
        <f t="array" ref="LD36">IFERROR((((D36/FRACAS!$AY$1)*60
)-(SUMPRODUCT((FRACAS!$B$5:$B$8970=D$4)*(FRACAS!$D$5:$D$8970&lt;=D36)*(IFERROR(FRACAS!$AM$5:$AM$8970,0)))
))/((D36/FRACAS!$AY$1)*60),"")</f>
        <v/>
      </c>
      <c r="LE36" s="240" t="str" cm="1">
        <f t="array" ref="LE36">IFERROR((((E36/FRACAS!$AY$1)*60
)-(SUMPRODUCT((FRACAS!$B$5:$B$8970=E$4)*(FRACAS!$D$5:$D$8970&lt;=E36)*(IFERROR(FRACAS!$AM$5:$AM$8970,0)))
))/((E36/FRACAS!$AY$1)*60),"")</f>
        <v/>
      </c>
      <c r="LF36" s="240" t="str" cm="1">
        <f t="array" ref="LF36">IFERROR((((F36/FRACAS!$AY$1)*60
)-(SUMPRODUCT((FRACAS!$B$5:$B$8970=F$4)*(FRACAS!$D$5:$D$8970&lt;=F36)*(IFERROR(FRACAS!$AM$5:$AM$8970,0)))
))/((F36/FRACAS!$AY$1)*60),"")</f>
        <v/>
      </c>
      <c r="LG36" s="240" t="str" cm="1">
        <f t="array" ref="LG36">IFERROR((((G36/FRACAS!$AY$1)*60
)-(SUMPRODUCT((FRACAS!$B$5:$B$8970=G$4)*(FRACAS!$D$5:$D$8970&lt;=G36)*(IFERROR(FRACAS!$AM$5:$AM$8970,0)))
))/((G36/FRACAS!$AY$1)*60),"")</f>
        <v/>
      </c>
      <c r="LH36" s="240" t="str" cm="1">
        <f t="array" ref="LH36">IFERROR((((H36/FRACAS!$AY$1)*60
)-(SUMPRODUCT((FRACAS!$B$5:$B$8970=H$4)*(FRACAS!$D$5:$D$8970&lt;=H36)*(IFERROR(FRACAS!$AM$5:$AM$8970,0)))
))/((H36/FRACAS!$AY$1)*60),"")</f>
        <v/>
      </c>
      <c r="LI36" s="240" t="str" cm="1">
        <f t="array" ref="LI36">IFERROR((((I36/FRACAS!$AY$1)*60
)-(SUMPRODUCT((FRACAS!$B$5:$B$8970=I$4)*(FRACAS!$D$5:$D$8970&lt;=I36)*(IFERROR(FRACAS!$AM$5:$AM$8970,0)))
))/((I36/FRACAS!$AY$1)*60),"")</f>
        <v/>
      </c>
      <c r="LJ36" s="240" t="str" cm="1">
        <f t="array" ref="LJ36">IFERROR((((J36/FRACAS!$AY$1)*60
)-(SUMPRODUCT((FRACAS!$B$5:$B$8970=J$4)*(FRACAS!$D$5:$D$8970&lt;=J36)*(IFERROR(FRACAS!$AM$5:$AM$8970,0)))
))/((J36/FRACAS!$AY$1)*60),"")</f>
        <v/>
      </c>
      <c r="LK36" s="240" t="str" cm="1">
        <f t="array" ref="LK36">IFERROR((((K36/FRACAS!$AY$1)*60
)-(SUMPRODUCT((FRACAS!$B$5:$B$8970=K$4)*(FRACAS!$D$5:$D$8970&lt;=K36)*(IFERROR(FRACAS!$AM$5:$AM$8970,0)))
))/((K36/FRACAS!$AY$1)*60),"")</f>
        <v/>
      </c>
      <c r="LL36" s="240" t="str" cm="1">
        <f t="array" ref="LL36">IFERROR((((L36/FRACAS!$AY$1)*60
)-(SUMPRODUCT((FRACAS!$B$5:$B$8970=L$4)*(FRACAS!$D$5:$D$8970&lt;=L36)*(IFERROR(FRACAS!$AM$5:$AM$8970,0)))
))/((L36/FRACAS!$AY$1)*60),"")</f>
        <v/>
      </c>
      <c r="LM36" s="240" t="str" cm="1">
        <f t="array" ref="LM36">IFERROR((((M36/FRACAS!$AY$1)*60
)-(SUMPRODUCT((FRACAS!$B$5:$B$8970=M$4)*(FRACAS!$D$5:$D$8970&lt;=M36)*(IFERROR(FRACAS!$AM$5:$AM$8970,0)))
))/((M36/FRACAS!$AY$1)*60),"")</f>
        <v/>
      </c>
      <c r="LN36" s="240" t="str" cm="1">
        <f t="array" ref="LN36">IFERROR((((N36/FRACAS!$AY$1)*60
)-(SUMPRODUCT((FRACAS!$B$5:$B$8970=N$4)*(FRACAS!$D$5:$D$8970&lt;=N36)*(IFERROR(FRACAS!$AM$5:$AM$8970,0)))
))/((N36/FRACAS!$AY$1)*60),"")</f>
        <v/>
      </c>
      <c r="LO36" s="240" t="str" cm="1">
        <f t="array" ref="LO36">IFERROR((((O36/FRACAS!$AY$1)*60
)-(SUMPRODUCT((FRACAS!$B$5:$B$8970=O$4)*(FRACAS!$D$5:$D$8970&lt;=O36)*(IFERROR(FRACAS!$AM$5:$AM$8970,0)))
))/((O36/FRACAS!$AY$1)*60),"")</f>
        <v/>
      </c>
      <c r="LP36" s="240" t="str" cm="1">
        <f t="array" ref="LP36">IFERROR((((P36/FRACAS!$AY$1)*60
)-(SUMPRODUCT((FRACAS!$B$5:$B$8970=P$4)*(FRACAS!$D$5:$D$8970&lt;=P36)*(IFERROR(FRACAS!$AM$5:$AM$8970,0)))
))/((P36/FRACAS!$AY$1)*60),"")</f>
        <v/>
      </c>
      <c r="LQ36" s="240" t="str" cm="1">
        <f t="array" ref="LQ36">IFERROR((((Q36/FRACAS!$AY$1)*60
)-(SUMPRODUCT((FRACAS!$B$5:$B$8970=Q$4)*(FRACAS!$D$5:$D$8970&lt;=Q36)*(IFERROR(FRACAS!$AM$5:$AM$8970,0)))
))/((Q36/FRACAS!$AY$1)*60),"")</f>
        <v/>
      </c>
      <c r="LR36" s="240" t="str" cm="1">
        <f t="array" ref="LR36">IFERROR((((R36/FRACAS!$AY$1)*60
)-(SUMPRODUCT((FRACAS!$B$5:$B$8970=R$4)*(FRACAS!$D$5:$D$8970&lt;=R36)*(IFERROR(FRACAS!$AM$5:$AM$8970,0)))
))/((R36/FRACAS!$AY$1)*60),"")</f>
        <v/>
      </c>
      <c r="LS36" s="240" t="str" cm="1">
        <f t="array" ref="LS36">IFERROR((((S36/FRACAS!$AY$1)*60
)-(SUMPRODUCT((FRACAS!$B$5:$B$8970=S$4)*(FRACAS!$D$5:$D$8970&lt;=S36)*(IFERROR(FRACAS!$AM$5:$AM$8970,0)))
))/((S36/FRACAS!$AY$1)*60),"")</f>
        <v/>
      </c>
      <c r="LT36" s="240" t="str" cm="1">
        <f t="array" ref="LT36">IFERROR((((T36/FRACAS!$AY$1)*60
)-(SUMPRODUCT((FRACAS!$B$5:$B$8970=T$4)*(FRACAS!$D$5:$D$8970&lt;=T36)*(IFERROR(FRACAS!$AM$5:$AM$8970,0)))
))/((T36/FRACAS!$AY$1)*60),"")</f>
        <v/>
      </c>
      <c r="LU36" s="240" t="str" cm="1">
        <f t="array" ref="LU36">IFERROR((((U36/FRACAS!$AY$1)*60
)-(SUMPRODUCT((FRACAS!$B$5:$B$8970=U$4)*(FRACAS!$D$5:$D$8970&lt;=U36)*(IFERROR(FRACAS!$AM$5:$AM$8970,0)))
))/((U36/FRACAS!$AY$1)*60),"")</f>
        <v/>
      </c>
      <c r="LV36" s="240" t="str" cm="1">
        <f t="array" ref="LV36">IFERROR(
    (((V36/FRACAS!$AY$1)*60))
    /
    (((V36/FRACAS!$AY$1)*60) + SUMPRODUCT((FRACAS!$B$5:$B$8970=V$4)*(FRACAS!$D$5:$D$8970&lt;=V36)*(IFERROR(FRACAS!$AM$5:$AM$8970,0)))
    ),"")</f>
        <v/>
      </c>
      <c r="LW36" s="240" t="str" cm="1">
        <f t="array" ref="LW36">IFERROR(
    (((W36/FRACAS!$AY$1)*60))
    /
    (((W36/FRACAS!$AY$1)*60) + SUMPRODUCT((FRACAS!$B$5:$B$8970=W$4)*(FRACAS!$D$5:$D$8970&lt;=W36)*(IFERROR(FRACAS!$AM$5:$AM$8970,0)))
    ),"")</f>
        <v/>
      </c>
      <c r="LX36" s="240" t="str" cm="1">
        <f t="array" ref="LX36">IFERROR(
    (((X36/FRACAS!$AY$1)*60))
    /
    (((X36/FRACAS!$AY$1)*60) + SUMPRODUCT((FRACAS!$B$5:$B$8970=X$4)*(FRACAS!$D$5:$D$8970&lt;=X36)*(IFERROR(FRACAS!$AM$5:$AM$8970,0)))
    ),"")</f>
        <v/>
      </c>
      <c r="LY36" s="240" t="str" cm="1">
        <f t="array" ref="LY36">IFERROR(
    (((Y36/FRACAS!$AY$1)*60))
    /
    (((Y36/FRACAS!$AY$1)*60) + SUMPRODUCT((FRACAS!$B$5:$B$8970=Y$4)*(FRACAS!$D$5:$D$8970&lt;=Y36)*(IFERROR(FRACAS!$AM$5:$AM$8970,0)))
    ),"")</f>
        <v/>
      </c>
      <c r="LZ36" s="240" t="str" cm="1">
        <f t="array" ref="LZ36">IFERROR(
    (((Z36/FRACAS!$AY$1)*60))
    /
    (((Z36/FRACAS!$AY$1)*60) + SUMPRODUCT((FRACAS!$B$5:$B$8970=Z$4)*(FRACAS!$D$5:$D$8970&lt;=Z36)*(IFERROR(FRACAS!$AM$5:$AM$8970,0)))
    ),"")</f>
        <v/>
      </c>
      <c r="MA36" s="240" t="str" cm="1">
        <f t="array" ref="MA36">IFERROR(
    (((AA36/FRACAS!$AY$1)*60))
    /
    (((AA36/FRACAS!$AY$1)*60) + SUMPRODUCT((FRACAS!$B$5:$B$8970=AA$4)*(FRACAS!$D$5:$D$8970&lt;=AA36)*(IFERROR(FRACAS!$AM$5:$AM$8970,0)))
    ),"")</f>
        <v/>
      </c>
      <c r="MB36" s="240" t="str" cm="1">
        <f t="array" ref="MB36">IFERROR(
    (((AB36/FRACAS!$AY$1)*60))
    /
    (((AB36/FRACAS!$AY$1)*60) + SUMPRODUCT((FRACAS!$B$5:$B$8970=AB$4)*(FRACAS!$D$5:$D$8970&lt;=AB36)*(IFERROR(FRACAS!$AM$5:$AM$8970,0)))
    ),"")</f>
        <v/>
      </c>
      <c r="MC36" s="240" t="str" cm="1">
        <f t="array" ref="MC36">IFERROR(
    (((AC36/FRACAS!$AY$1)*60))
    /
    (((AC36/FRACAS!$AY$1)*60) + SUMPRODUCT((FRACAS!$B$5:$B$8970=AC$4)*(FRACAS!$D$5:$D$8970&lt;=AC36)*(IFERROR(FRACAS!$AM$5:$AM$8970,0)))
    ),"")</f>
        <v/>
      </c>
      <c r="MD36" s="240" t="str" cm="1">
        <f t="array" ref="MD36">IFERROR(
    (((AD36/FRACAS!$AY$1)*60))
    /
    (((AD36/FRACAS!$AY$1)*60) + SUMPRODUCT((FRACAS!$B$5:$B$8970=AD$4)*(FRACAS!$D$5:$D$8970&lt;=AD36)*(IFERROR(FRACAS!$AM$5:$AM$8970,0)))
    ),"")</f>
        <v/>
      </c>
      <c r="ME36" s="240" t="str" cm="1">
        <f t="array" ref="ME36">IFERROR(
    (((AE36/FRACAS!$AY$1)*60))
    /
    (((AE36/FRACAS!$AY$1)*60) + SUMPRODUCT((FRACAS!$B$5:$B$8970=AE$4)*(FRACAS!$D$5:$D$8970&lt;=AE36)*(IFERROR(FRACAS!$AM$5:$AM$8970,0)))
    ),"")</f>
        <v/>
      </c>
      <c r="MF36" s="240" t="str" cm="1">
        <f t="array" ref="MF36">IFERROR(
    (((AF36/FRACAS!$AY$1)*60))
    /
    (((AF36/FRACAS!$AY$1)*60) + SUMPRODUCT((FRACAS!$B$5:$B$8970=AF$4)*(FRACAS!$D$5:$D$8970&lt;=AF36)*(IFERROR(FRACAS!$AM$5:$AM$8970,0)))
    ),"")</f>
        <v/>
      </c>
      <c r="MG36" s="240" t="str" cm="1">
        <f t="array" ref="MG36">IFERROR(
    (((AG36/FRACAS!$AY$1)*60))
    /
    (((AG36/FRACAS!$AY$1)*60) + SUMPRODUCT((FRACAS!$B$5:$B$8970=AG$4)*(FRACAS!$D$5:$D$8970&lt;=AG36)*(IFERROR(FRACAS!$AM$5:$AM$8970,0)))
    ),"")</f>
        <v/>
      </c>
      <c r="MH36" s="240" t="str" cm="1">
        <f t="array" ref="MH36">IFERROR(
    (((AH36/FRACAS!$AY$1)*60))
    /
    (((AH36/FRACAS!$AY$1)*60) + SUMPRODUCT((FRACAS!$B$5:$B$8970=AH$4)*(FRACAS!$D$5:$D$8970&lt;=AH36)*(IFERROR(FRACAS!$AM$5:$AM$8970,0)))
    ),"")</f>
        <v/>
      </c>
      <c r="MI36" s="240" t="str" cm="1">
        <f t="array" ref="MI36">IFERROR(
    (((AI36/FRACAS!$AY$1)*60))
    /
    (((AI36/FRACAS!$AY$1)*60) + SUMPRODUCT((FRACAS!$B$5:$B$8970=AI$4)*(FRACAS!$D$5:$D$8970&lt;=AI36)*(IFERROR(FRACAS!$AM$5:$AM$8970,0)))
    ),"")</f>
        <v/>
      </c>
      <c r="MJ36" s="240" t="str" cm="1">
        <f t="array" ref="MJ36">IFERROR(
    (((AJ36/FRACAS!$AY$1)*60))
    /
    (((AJ36/FRACAS!$AY$1)*60) + SUMPRODUCT((FRACAS!$B$5:$B$8970=AJ$4)*(FRACAS!$D$5:$D$8970&lt;=AJ36)*(IFERROR(FRACAS!$AM$5:$AM$8970,0)))
    ),"")</f>
        <v/>
      </c>
      <c r="MK36" s="240" t="str" cm="1">
        <f t="array" ref="MK36">IFERROR(
    (((AK36/FRACAS!$AY$1)*60))
    /
    (((AK36/FRACAS!$AY$1)*60) + SUMPRODUCT((FRACAS!$B$5:$B$8970=AK$4)*(FRACAS!$D$5:$D$8970&lt;=AK36)*(IFERROR(FRACAS!$AM$5:$AM$8970,0)))
    ),"")</f>
        <v/>
      </c>
      <c r="ML36" s="240" t="str" cm="1">
        <f t="array" ref="ML36">IFERROR(
    (((AL36/FRACAS!$AY$1)*60))
    /
    (((AL36/FRACAS!$AY$1)*60) + SUMPRODUCT((FRACAS!$B$5:$B$8970=AL$4)*(FRACAS!$D$5:$D$8970&lt;=AL36)*(IFERROR(FRACAS!$AM$5:$AM$8970,0)))
    ),"")</f>
        <v/>
      </c>
      <c r="MM36" s="240" t="str" cm="1">
        <f t="array" ref="MM36">IFERROR(
    (((AM36/FRACAS!$AY$1)*60))
    /
    (((AM36/FRACAS!$AY$1)*60) + SUMPRODUCT((FRACAS!$B$5:$B$8970=AM$4)*(FRACAS!$D$5:$D$8970&lt;=AM36)*(IFERROR(FRACAS!$AM$5:$AM$8970,0)))
    ),"")</f>
        <v/>
      </c>
      <c r="MN36" s="240" t="str" cm="1">
        <f t="array" ref="MN36">IFERROR(
    (((AN36/FRACAS!$AY$1)*60))
    /
    (((AN36/FRACAS!$AY$1)*60) + SUMPRODUCT((FRACAS!$B$5:$B$8970=AN$4)*(FRACAS!$D$5:$D$8970&lt;=AN36)*(IFERROR(FRACAS!$AM$5:$AM$8970,0)))
    ),"")</f>
        <v/>
      </c>
      <c r="MO36" s="240" t="str" cm="1">
        <f t="array" ref="MO36">IFERROR(
    (((AO36/FRACAS!$AY$1)*60))
    /
    (((AO36/FRACAS!$AY$1)*60) + SUMPRODUCT((FRACAS!$B$5:$B$8970=AO$4)*(FRACAS!$D$5:$D$8970&lt;=AO36)*(IFERROR(FRACAS!$AM$5:$AM$8970,0)))
    ),"")</f>
        <v/>
      </c>
      <c r="MP36" s="240" t="str" cm="1">
        <f t="array" ref="MP36">IFERROR(
    (((AP36/FRACAS!$AY$1)*60))
    /
    (((AP36/FRACAS!$AY$1)*60) + SUMPRODUCT((FRACAS!$B$5:$B$8970=AP$4)*(FRACAS!$D$5:$D$8970&lt;=AP36)*(IFERROR(FRACAS!$AM$5:$AM$8970,0)))
    ),"")</f>
        <v/>
      </c>
      <c r="MQ36" s="240" t="str" cm="1">
        <f t="array" ref="MQ36">IFERROR(
    (((AQ36/FRACAS!$AY$1)*60))
    /
    (((AQ36/FRACAS!$AY$1)*60) + SUMPRODUCT((FRACAS!$B$5:$B$8970=AQ$4)*(FRACAS!$D$5:$D$8970&lt;=AQ36)*(IFERROR(FRACAS!$AM$5:$AM$8970,0)))
    ),"")</f>
        <v/>
      </c>
      <c r="MR36" s="194"/>
      <c r="MS36" s="194"/>
      <c r="MT36" s="194"/>
      <c r="MU36" s="194"/>
      <c r="MV36" s="194"/>
      <c r="MW36" s="194"/>
      <c r="MX36" s="194"/>
      <c r="MY36" s="194"/>
      <c r="MZ36" s="194"/>
      <c r="NA36" s="195"/>
      <c r="ND36" s="241">
        <f t="shared" si="6"/>
        <v>0</v>
      </c>
      <c r="NE36" s="242" t="str">
        <f t="shared" si="7"/>
        <v/>
      </c>
      <c r="NF36" s="193" t="str" cm="1">
        <f t="array" ref="NF36">IF($ND36=0,"",(IFERROR( (IFERROR($ND36/FRACAS!$AY$1*60,0) - SUMPRODUCT( (FRACAS!$K$5:$K$8972=NF$2) * IFERROR(FRACAS!$AN$5:$AN$8972,0) ) ) / IFERROR($ND36/FRACAS!$AY$1*60,0), 1 )))</f>
        <v/>
      </c>
      <c r="NG36" s="193" t="str" cm="1">
        <f t="array" ref="NG36">IF($ND36=0,"",(IFERROR( (IFERROR($ND36/FRACAS!$AY$1*60,0) - SUMPRODUCT( (FRACAS!$K$5:$K$8972=NG$2) * IFERROR(FRACAS!$AN$5:$AN$8972,0) ) ) / IFERROR($ND36/FRACAS!$AY$1*60,0), 1 )))</f>
        <v/>
      </c>
      <c r="NH36" s="193" t="str" cm="1">
        <f t="array" ref="NH36">IF($ND36=0,"",(IFERROR( (IFERROR($ND36/FRACAS!$AY$1*60,0) - SUMPRODUCT( (FRACAS!$K$5:$K$8972=NH$2) * IFERROR(FRACAS!$AN$5:$AN$8972,0) ) ) / IFERROR($ND36/FRACAS!$AY$1*60,0), 1 )))</f>
        <v/>
      </c>
      <c r="NI36" s="193" t="str" cm="1">
        <f t="array" ref="NI36">IF($ND36=0,"",(IFERROR( (IFERROR($ND36/FRACAS!$AY$1*60,0) - SUMPRODUCT( (FRACAS!$K$5:$K$8972=NI$2) * IFERROR(FRACAS!$AN$5:$AN$8972,0) ) ) / IFERROR($ND36/FRACAS!$AY$1*60,0), 1 )))</f>
        <v/>
      </c>
      <c r="NJ36" s="193" t="str" cm="1">
        <f t="array" ref="NJ36">IF($ND36=0,"",(IFERROR( (IFERROR($ND36/FRACAS!$AY$1*60,0) - SUMPRODUCT( (FRACAS!$K$5:$K$8972=NJ$2) * IFERROR(FRACAS!$AN$5:$AN$8972,0) ) ) / IFERROR($ND36/FRACAS!$AY$1*60,0), 1 )))</f>
        <v/>
      </c>
      <c r="NK36" s="193" t="str" cm="1">
        <f t="array" ref="NK36">IF($ND36=0,"",(IFERROR( (IFERROR($ND36/FRACAS!$AY$1*60,0) - SUMPRODUCT( (FRACAS!$K$5:$K$8972=NK$2) * IFERROR(FRACAS!$AN$5:$AN$8972,0) ) ) / IFERROR($ND36/FRACAS!$AY$1*60,0), 1 )))</f>
        <v/>
      </c>
      <c r="NL36" s="193" t="str" cm="1">
        <f t="array" ref="NL36">IF($ND36=0,"",(IFERROR( (IFERROR($ND36/FRACAS!$AY$1*60,0) - SUMPRODUCT( (FRACAS!$K$5:$K$8972=NL$2) * IFERROR(FRACAS!$AN$5:$AN$8972,0) ) ) / IFERROR($ND36/FRACAS!$AY$1*60,0), 1 )))</f>
        <v/>
      </c>
      <c r="NM36" s="193" t="str" cm="1">
        <f t="array" ref="NM36">IF($ND36=0,"",(IFERROR( (IFERROR($ND36/FRACAS!$AY$1*60,0) - SUMPRODUCT( (FRACAS!$K$5:$K$8972=NM$2) * IFERROR(FRACAS!$AN$5:$AN$8972,0) ) ) / IFERROR($ND36/FRACAS!$AY$1*60,0), 1 )))</f>
        <v/>
      </c>
      <c r="NN36" s="193" t="str" cm="1">
        <f t="array" ref="NN36">IF($ND36=0,"",(IFERROR( (IFERROR($ND36/FRACAS!$AY$1*60,0) - SUMPRODUCT( (FRACAS!$K$5:$K$8972=NN$2) * IFERROR(FRACAS!$AN$5:$AN$8972,0) ) ) / IFERROR($ND36/FRACAS!$AY$1*60,0), 1 )))</f>
        <v/>
      </c>
      <c r="NO36" s="193" t="str" cm="1">
        <f t="array" ref="NO36">IF($ND36=0,"",(IFERROR( (IFERROR($ND36/FRACAS!$AY$1*60,0) - SUMPRODUCT( (FRACAS!$K$5:$K$8972=NO$2) * IFERROR(FRACAS!$AN$5:$AN$8972,0) ) ) / IFERROR($ND36/FRACAS!$AY$1*60,0), 1 )))</f>
        <v/>
      </c>
      <c r="NP36" s="193" t="str" cm="1">
        <f t="array" ref="NP36">IF($ND36=0,"",(IFERROR( (IFERROR($ND36/FRACAS!$AY$1*60,0) - SUMPRODUCT( (FRACAS!$K$5:$K$8972=NP$2) * IFERROR(FRACAS!$AN$5:$AN$8972,0) ) ) / IFERROR($ND36/FRACAS!$AY$1*60,0), 1 )))</f>
        <v/>
      </c>
      <c r="NQ36" s="193" t="str" cm="1">
        <f t="array" ref="NQ36">IF($ND36=0,"",(IFERROR( (IFERROR($ND36/FRACAS!$AY$1*60,0) - SUMPRODUCT( (FRACAS!$K$5:$K$8972=NQ$2) * IFERROR(FRACAS!$AN$5:$AN$8972,0) ) ) / IFERROR($ND36/FRACAS!$AY$1*60,0), 1 )))</f>
        <v/>
      </c>
      <c r="NR36" s="193" t="str" cm="1">
        <f t="array" ref="NR36">IF($ND36=0,"",(IFERROR( (IFERROR($ND36/FRACAS!$AY$1*60,0) - SUMPRODUCT( (FRACAS!$K$5:$K$8972=NR$2) * IFERROR(FRACAS!$AN$5:$AN$8972,0) ) ) / IFERROR($ND36/FRACAS!$AY$1*60,0), 1 )))</f>
        <v/>
      </c>
      <c r="NS36" s="193" t="str" cm="1">
        <f t="array" ref="NS36">IF($ND36=0,"",(IFERROR( (IFERROR($ND36/FRACAS!$AY$1*60,0) - SUMPRODUCT( (FRACAS!$K$5:$K$8972=NS$2) * IFERROR(FRACAS!$AN$5:$AN$8972,0) ) ) / IFERROR($ND36/FRACAS!$AY$1*60,0), 1 )))</f>
        <v/>
      </c>
      <c r="NT36" s="193" t="str" cm="1">
        <f t="array" ref="NT36">IF($ND36=0,"",(IFERROR( (IFERROR($ND36/FRACAS!$AY$1*60,0) - SUMPRODUCT( (FRACAS!$K$5:$K$8972=NT$2) * IFERROR(FRACAS!$AN$5:$AN$8972,0) ) ) / IFERROR($ND36/FRACAS!$AY$1*60,0), 1 )))</f>
        <v/>
      </c>
      <c r="NU36" s="193" t="str" cm="1">
        <f t="array" ref="NU36">IF($ND36=0,"",(IFERROR( (IFERROR($ND36/FRACAS!$AY$1*60,0) - SUMPRODUCT( (FRACAS!$K$5:$K$8972=NU$2) * IFERROR(FRACAS!$AN$5:$AN$8972,0) ) ) / IFERROR($ND36/FRACAS!$AY$1*60,0), 1 )))</f>
        <v/>
      </c>
      <c r="NV36" s="193" t="str" cm="1">
        <f t="array" ref="NV36">IF($ND36=0,"",(IFERROR( (IFERROR($ND36/FRACAS!$AY$1*60,0) - SUMPRODUCT( (FRACAS!$K$5:$K$8972=NV$2) * IFERROR(FRACAS!$AN$5:$AN$8972,0) ) ) / IFERROR($ND36/FRACAS!$AY$1*60,0), 1 )))</f>
        <v/>
      </c>
      <c r="NW36" s="193" t="str" cm="1">
        <f t="array" ref="NW36">IF($ND36=0,"",(IFERROR( (IFERROR($ND36/FRACAS!$AY$1*60,0) - SUMPRODUCT( (FRACAS!$K$5:$K$8972=NW$2) * IFERROR(FRACAS!$AN$5:$AN$8972,0) ) ) / IFERROR($ND36/FRACAS!$AY$1*60,0), 1 )))</f>
        <v/>
      </c>
      <c r="NX36" s="193" t="str" cm="1">
        <f t="array" ref="NX36">IF($ND36=0,"",(IFERROR( (IFERROR($ND36/FRACAS!$AY$1*60,0) - SUMPRODUCT( (FRACAS!$K$5:$K$8972=NX$2) * IFERROR(FRACAS!$AN$5:$AN$8972,0) ) ) / IFERROR($ND36/FRACAS!$AY$1*60,0), 1 )))</f>
        <v/>
      </c>
      <c r="NY36" s="193" t="str" cm="1">
        <f t="array" ref="NY36">IF($ND36=0,"",(IFERROR( (IFERROR($ND36/FRACAS!$AY$1*60,0) - SUMPRODUCT( (FRACAS!$K$5:$K$8972=NY$2) * IFERROR(FRACAS!$AN$5:$AN$8972,0) ) ) / IFERROR($ND36/FRACAS!$AY$1*60,0), 1 )))</f>
        <v/>
      </c>
      <c r="NZ36" s="193" t="str" cm="1">
        <f t="array" ref="NZ36">IF($ND36=0,"",(IFERROR( (IFERROR($ND36/FRACAS!$AY$1*60,0) - SUMPRODUCT( (FRACAS!$K$5:$K$8972=NZ$2) * IFERROR(FRACAS!$AN$5:$AN$8972,0) ) ) / IFERROR($ND36/FRACAS!$AY$1*60,0), 1 )))</f>
        <v/>
      </c>
      <c r="OA36" s="193" t="str" cm="1">
        <f t="array" ref="OA36">IF($ND36=0,"",(IFERROR( (IFERROR($ND36/FRACAS!$AY$1*60,0) - SUMPRODUCT( (FRACAS!$K$5:$K$8972=OA$2) * IFERROR(FRACAS!$AN$5:$AN$8972,0) ) ) / IFERROR($ND36/FRACAS!$AY$1*60,0), 1 )))</f>
        <v/>
      </c>
      <c r="OB36" s="193" t="str" cm="1">
        <f t="array" ref="OB36">IF($ND36=0,"",(IFERROR( (IFERROR($ND36/FRACAS!$AY$1*60,0) - SUMPRODUCT( (FRACAS!$K$5:$K$8972=OB$2) * IFERROR(FRACAS!$AN$5:$AN$8972,0) ) ) / IFERROR($ND36/FRACAS!$AY$1*60,0), 1 )))</f>
        <v/>
      </c>
      <c r="OC36" s="193" t="str" cm="1">
        <f t="array" ref="OC36">IF($ND36=0,"",(IFERROR( (IFERROR($ND36/FRACAS!$AY$1*60,0) - SUMPRODUCT( (FRACAS!$K$5:$K$8972=OC$2) * IFERROR(FRACAS!$AN$5:$AN$8972,0) ) ) / IFERROR($ND36/FRACAS!$AY$1*60,0), 1 )))</f>
        <v/>
      </c>
      <c r="OD36" s="193" t="str" cm="1">
        <f t="array" ref="OD36">IF($ND36=0,"",(IFERROR( (IFERROR($ND36/FRACAS!$AY$1*60,0) - SUMPRODUCT( (FRACAS!$K$5:$K$8972=OD$2) * IFERROR(FRACAS!$AN$5:$AN$8972,0) ) ) / IFERROR($ND36/FRACAS!$AY$1*60,0), 1 )))</f>
        <v/>
      </c>
      <c r="OE36" s="193" t="str" cm="1">
        <f t="array" ref="OE36">IF($ND36=0,"",(IFERROR( (IFERROR($ND36/FRACAS!$AY$1*60,0) - SUMPRODUCT( (FRACAS!$K$5:$K$8972=OE$2) * IFERROR(FRACAS!$AN$5:$AN$8972,0) ) ) / IFERROR($ND36/FRACAS!$AY$1*60,0), 1 )))</f>
        <v/>
      </c>
      <c r="OF36" s="193" t="str" cm="1">
        <f t="array" ref="OF36">IF($ND36=0,"",(IFERROR( (IFERROR($ND36/FRACAS!$AY$1*60,0) - SUMPRODUCT( (FRACAS!$K$5:$K$8972=OF$2) * IFERROR(FRACAS!$AN$5:$AN$8972,0) ) ) / IFERROR($ND36/FRACAS!$AY$1*60,0), 1 )))</f>
        <v/>
      </c>
      <c r="OG36" s="193" t="str" cm="1">
        <f t="array" ref="OG36">IF($ND36=0,"",(IFERROR( (IFERROR($ND36/FRACAS!$AY$1*60,0) - SUMPRODUCT( (FRACAS!$K$5:$K$8972=OG$2) * IFERROR(FRACAS!$AN$5:$AN$8972,0) ) ) / IFERROR($ND36/FRACAS!$AY$1*60,0), 1 )))</f>
        <v/>
      </c>
      <c r="OH36" s="193" t="str" cm="1">
        <f t="array" ref="OH36">IF($ND36=0,"",(IFERROR( (IFERROR($ND36/FRACAS!$AY$1*60,0) - SUMPRODUCT( (FRACAS!$K$5:$K$8972=OH$2) * IFERROR(FRACAS!$AN$5:$AN$8972,0) ) ) / IFERROR($ND36/FRACAS!$AY$1*60,0), 1 )))</f>
        <v/>
      </c>
      <c r="OI36" s="193" t="str" cm="1">
        <f t="array" ref="OI36">IF($ND36=0,"",(IFERROR( (IFERROR($ND36/FRACAS!$AY$1*60,0) - SUMPRODUCT( (FRACAS!$K$5:$K$8972=OI$2) * IFERROR(FRACAS!$AN$5:$AN$8972,0) ) ) / IFERROR($ND36/FRACAS!$AY$1*60,0), 1 )))</f>
        <v/>
      </c>
      <c r="OJ36" s="193" t="str" cm="1">
        <f t="array" ref="OJ36">IF($ND36=0,"",(IFERROR( (IFERROR($ND36/FRACAS!$AY$1*60,0) - SUMPRODUCT( (FRACAS!$K$5:$K$8972=OJ$2) * IFERROR(FRACAS!$AN$5:$AN$8972,0) ) ) / IFERROR($ND36/FRACAS!$AY$1*60,0), 1 )))</f>
        <v/>
      </c>
      <c r="OK36" s="193" t="str" cm="1">
        <f t="array" ref="OK36">IF($ND36=0,"",(IFERROR( (IFERROR($ND36/FRACAS!$AY$1*60,0) - SUMPRODUCT( (FRACAS!$K$5:$K$8972=OK$2) * IFERROR(FRACAS!$AN$5:$AN$8972,0) ) ) / IFERROR($ND36/FRACAS!$AY$1*60,0), 1 )))</f>
        <v/>
      </c>
      <c r="OL36" s="193" t="str" cm="1">
        <f t="array" ref="OL36">IF($ND36=0,"",(IFERROR( (IFERROR($ND36/FRACAS!$AY$1*60,0) - SUMPRODUCT( (FRACAS!$K$5:$K$8972=OL$2) * IFERROR(FRACAS!$AN$5:$AN$8972,0) ) ) / IFERROR($ND36/FRACAS!$AY$1*60,0), 1 )))</f>
        <v/>
      </c>
      <c r="OM36" s="193" t="str" cm="1">
        <f t="array" ref="OM36">IF($ND36=0,"",(IFERROR( (IFERROR($ND36/FRACAS!$AY$1*60,0) - SUMPRODUCT( (FRACAS!$K$5:$K$8972=OM$2) * IFERROR(FRACAS!$AN$5:$AN$8972,0) ) ) / IFERROR($ND36/FRACAS!$AY$1*60,0), 1 )))</f>
        <v/>
      </c>
      <c r="ON36" s="193" t="str" cm="1">
        <f t="array" ref="ON36">IF($ND36=0,"",(IFERROR( (IFERROR($ND36/FRACAS!$AY$1*60,0) - SUMPRODUCT( (FRACAS!$K$5:$K$8972=ON$2) * IFERROR(FRACAS!$AN$5:$AN$8972,0) ) ) / IFERROR($ND36/FRACAS!$AY$1*60,0), 1 )))</f>
        <v/>
      </c>
      <c r="OO36" s="193" t="str" cm="1">
        <f t="array" ref="OO36">IF($ND36=0,"",(IFERROR( (IFERROR($ND36/FRACAS!$AY$1*60,0) - SUMPRODUCT( (FRACAS!$K$5:$K$8972=OO$2) * IFERROR(FRACAS!$AN$5:$AN$8972,0) ) ) / IFERROR($ND36/FRACAS!$AY$1*60,0), 1 )))</f>
        <v/>
      </c>
      <c r="OP36" s="193" t="str" cm="1">
        <f t="array" ref="OP36">IF($ND36=0,"",(IFERROR( (IFERROR($ND36/FRACAS!$AY$1*60,0) - SUMPRODUCT( (FRACAS!$K$5:$K$8972=OP$2) * IFERROR(FRACAS!$AN$5:$AN$8972,0) ) ) / IFERROR($ND36/FRACAS!$AY$1*60,0), 1 )))</f>
        <v/>
      </c>
      <c r="OQ36" s="193" t="str" cm="1">
        <f t="array" ref="OQ36">IF($ND36=0,"",(IFERROR( (IFERROR($ND36/FRACAS!$AY$1*60,0) - SUMPRODUCT( (FRACAS!$K$5:$K$8972=OQ$2) * IFERROR(FRACAS!$AN$5:$AN$8972,0) ) ) / IFERROR($ND36/FRACAS!$AY$1*60,0), 1 )))</f>
        <v/>
      </c>
      <c r="OR36" s="193" t="str" cm="1">
        <f t="array" ref="OR36">IF($ND36=0,"",(IFERROR( (IFERROR($ND36/FRACAS!$AY$1*60,0) - SUMPRODUCT( (FRACAS!$K$5:$K$8972=OR$2) * IFERROR(FRACAS!$AN$5:$AN$8972,0) ) ) / IFERROR($ND36/FRACAS!$AY$1*60,0), 1 )))</f>
        <v/>
      </c>
      <c r="OS36" s="193" t="str" cm="1">
        <f t="array" ref="OS36">IF($ND36=0,"",(IFERROR( (IFERROR($ND36/FRACAS!$AY$1*60,0) - SUMPRODUCT( (FRACAS!$K$5:$K$8972=OS$2) * IFERROR(FRACAS!$AN$5:$AN$8972,0) ) ) / IFERROR($ND36/FRACAS!$AY$1*60,0), 1 )))</f>
        <v/>
      </c>
      <c r="OT36" s="243" t="str" cm="1">
        <f t="array" ref="OT36">IF($ND36=0,"",(IFERROR( (IFERROR($ND36/FRACAS!$AY$1*60,0) - SUMPRODUCT( (FRACAS!$K$5:$K$8972=OT$2) * IFERROR(FRACAS!$AN$5:$AN$8972,0) ) ) / IFERROR($ND36/FRACAS!$AY$1*60,0), 1 )))</f>
        <v/>
      </c>
    </row>
    <row r="37" spans="2:410" x14ac:dyDescent="0.2">
      <c r="B37" s="233"/>
      <c r="C37" s="259">
        <f>IF('[1]17.11.2025 IASI18 Mileage'!C37="","",'[1]17.11.2025 IASI18 Mileage'!C37)</f>
        <v>46195</v>
      </c>
      <c r="D37" s="201" t="str">
        <f>IF('[1]17.11.2025 IASI18 Mileage'!D37="","",'[1]17.11.2025 IASI18 Mileage'!D37)</f>
        <v/>
      </c>
      <c r="E37" s="201" t="str">
        <f>IF('[1]17.11.2025 IASI18 Mileage'!E37="","",'[1]17.11.2025 IASI18 Mileage'!E37)</f>
        <v/>
      </c>
      <c r="F37" s="201" t="str">
        <f>IF('[1]17.11.2025 IASI18 Mileage'!F37="","",'[1]17.11.2025 IASI18 Mileage'!F37)</f>
        <v/>
      </c>
      <c r="G37" s="201" t="str">
        <f>IF('[1]17.11.2025 IASI18 Mileage'!G37="","",'[1]17.11.2025 IASI18 Mileage'!G37)</f>
        <v/>
      </c>
      <c r="H37" s="201" t="str">
        <f>IF('[1]17.11.2025 IASI18 Mileage'!H37="","",'[1]17.11.2025 IASI18 Mileage'!H37)</f>
        <v/>
      </c>
      <c r="I37" s="201" t="str">
        <f>IF('[1]17.11.2025 IASI18 Mileage'!I37="","",'[1]17.11.2025 IASI18 Mileage'!I37)</f>
        <v/>
      </c>
      <c r="J37" s="201" t="str">
        <f>IF('[1]17.11.2025 IASI18 Mileage'!J37="","",'[1]17.11.2025 IASI18 Mileage'!J37)</f>
        <v/>
      </c>
      <c r="K37" s="201" t="str">
        <f>IF('[1]17.11.2025 IASI18 Mileage'!K37="","",'[1]17.11.2025 IASI18 Mileage'!K37)</f>
        <v/>
      </c>
      <c r="L37" s="201" t="str">
        <f>IF('[1]17.11.2025 IASI18 Mileage'!L37="","",'[1]17.11.2025 IASI18 Mileage'!L37)</f>
        <v/>
      </c>
      <c r="M37" s="201" t="str">
        <f>IF('[1]17.11.2025 IASI18 Mileage'!M37="","",'[1]17.11.2025 IASI18 Mileage'!M37)</f>
        <v/>
      </c>
      <c r="N37" s="201" t="str">
        <f>IF('[1]17.11.2025 IASI18 Mileage'!N37="","",'[1]17.11.2025 IASI18 Mileage'!N37)</f>
        <v/>
      </c>
      <c r="O37" s="201" t="str">
        <f>IF('[1]17.11.2025 IASI18 Mileage'!O37="","",'[1]17.11.2025 IASI18 Mileage'!O37)</f>
        <v/>
      </c>
      <c r="P37" s="201" t="str">
        <f>IF('[1]17.11.2025 IASI18 Mileage'!P37="","",'[1]17.11.2025 IASI18 Mileage'!P37)</f>
        <v/>
      </c>
      <c r="Q37" s="201" t="str">
        <f>IF('[1]17.11.2025 IASI18 Mileage'!Q37="","",'[1]17.11.2025 IASI18 Mileage'!Q37)</f>
        <v/>
      </c>
      <c r="R37" s="201" t="str">
        <f>IF('[1]17.11.2025 IASI18 Mileage'!R37="","",'[1]17.11.2025 IASI18 Mileage'!R37)</f>
        <v/>
      </c>
      <c r="S37" s="201" t="str">
        <f>IF('[1]17.11.2025 IASI18 Mileage'!S37="","",'[1]17.11.2025 IASI18 Mileage'!S37)</f>
        <v/>
      </c>
      <c r="T37" s="201" t="str">
        <f>IF('[1]17.11.2025 IASI18 Mileage'!T37="","",'[1]17.11.2025 IASI18 Mileage'!T37)</f>
        <v/>
      </c>
      <c r="U37" s="201" t="str">
        <f>IF('[1]17.11.2025 IASI18 Mileage'!U37="","",'[1]17.11.2025 IASI18 Mileage'!U37)</f>
        <v/>
      </c>
      <c r="V37" s="201"/>
      <c r="W37" s="201"/>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201"/>
      <c r="AT37" s="201"/>
      <c r="AU37" s="201"/>
      <c r="AV37" s="201"/>
      <c r="AW37" s="201"/>
      <c r="AX37" s="201"/>
      <c r="AY37" s="201"/>
      <c r="AZ37" s="201"/>
      <c r="BA37" s="202"/>
      <c r="BB37" s="184"/>
      <c r="BC37" s="184"/>
      <c r="BD37" s="234"/>
      <c r="BE37" s="234"/>
      <c r="BF37" s="234"/>
      <c r="BG37" s="234"/>
      <c r="BH37" s="234"/>
      <c r="BI37" s="234"/>
      <c r="BJ37" s="234"/>
      <c r="BK37" s="234"/>
      <c r="BL37" s="234"/>
      <c r="BM37" s="234"/>
      <c r="BN37" s="234"/>
      <c r="BO37" s="234"/>
      <c r="BP37" s="234"/>
      <c r="BQ37" s="234"/>
      <c r="BR37" s="234"/>
      <c r="BS37" s="234"/>
      <c r="BT37" s="234"/>
      <c r="BU37" s="234"/>
      <c r="BV37" s="234"/>
      <c r="BW37" s="234"/>
      <c r="BX37" s="234"/>
      <c r="BY37" s="234"/>
      <c r="BZ37" s="234"/>
      <c r="CA37" s="234"/>
      <c r="CB37" s="234"/>
      <c r="CC37" s="234"/>
      <c r="CD37" s="234"/>
      <c r="CE37" s="234"/>
      <c r="CF37" s="234"/>
      <c r="CG37" s="234"/>
      <c r="CH37" s="234"/>
      <c r="CI37" s="234"/>
      <c r="CJ37" s="234"/>
      <c r="CK37" s="234"/>
      <c r="CL37" s="234"/>
      <c r="CM37" s="234"/>
      <c r="CN37" s="234"/>
      <c r="CO37" s="234"/>
      <c r="CP37" s="234"/>
      <c r="CQ37" s="234"/>
      <c r="CR37" s="234"/>
      <c r="CS37" s="234"/>
      <c r="CT37" s="234"/>
      <c r="CU37" s="234"/>
      <c r="CV37" s="234"/>
      <c r="CW37" s="234"/>
      <c r="CX37" s="234"/>
      <c r="CY37" s="234"/>
      <c r="CZ37" s="234"/>
      <c r="DA37" s="234"/>
      <c r="DB37" s="234"/>
      <c r="DC37" s="184">
        <f t="shared" si="5"/>
        <v>0</v>
      </c>
      <c r="DD37" s="235" t="str">
        <f t="shared" si="3"/>
        <v/>
      </c>
      <c r="DE37" s="186">
        <f>IF(D37&gt; 0,(COUNTIFS(FRACAS!$B$5:$B$8972, D$4, FRACAS!$D$5:$D$8972, "&lt;="&amp;D37)), "" )</f>
        <v>0</v>
      </c>
      <c r="DF37" s="186">
        <f>IF(E37&gt; 0,(COUNTIFS(FRACAS!$B$5:$B$8972, E$4, FRACAS!$D$5:$D$8972, "&lt;="&amp;E37)), "" )</f>
        <v>0</v>
      </c>
      <c r="DG37" s="186">
        <f>IF(F37&gt; 0,(COUNTIFS(FRACAS!$B$5:$B$8972, F$4, FRACAS!$D$5:$D$8972, "&lt;="&amp;F37)), "" )</f>
        <v>0</v>
      </c>
      <c r="DH37" s="186">
        <f>IF(G37&gt; 0,(COUNTIFS(FRACAS!$B$5:$B$8972, G$4, FRACAS!$D$5:$D$8972, "&lt;="&amp;G37)), "" )</f>
        <v>0</v>
      </c>
      <c r="DI37" s="186">
        <f>IF(H37&gt; 0,(COUNTIFS(FRACAS!$B$5:$B$8972, H$4, FRACAS!$D$5:$D$8972, "&lt;="&amp;H37)), "" )</f>
        <v>0</v>
      </c>
      <c r="DJ37" s="186">
        <f>IF(I37&gt; 0,(COUNTIFS(FRACAS!$B$5:$B$8972, I$4, FRACAS!$D$5:$D$8972, "&lt;="&amp;I37)), "" )</f>
        <v>0</v>
      </c>
      <c r="DK37" s="186">
        <f>IF(J37&gt; 0,(COUNTIFS(FRACAS!$B$5:$B$8972, J$4, FRACAS!$D$5:$D$8972, "&lt;="&amp;J37)), "" )</f>
        <v>0</v>
      </c>
      <c r="DL37" s="186">
        <f>IF(K37&gt; 0,(COUNTIFS(FRACAS!$B$5:$B$8972, K$4, FRACAS!$D$5:$D$8972, "&lt;="&amp;K37)), "" )</f>
        <v>0</v>
      </c>
      <c r="DM37" s="186">
        <f>IF(L37&gt; 0,(COUNTIFS(FRACAS!$B$5:$B$8972, L$4, FRACAS!$D$5:$D$8972, "&lt;="&amp;L37)), "" )</f>
        <v>0</v>
      </c>
      <c r="DN37" s="186">
        <f>IF(M37&gt; 0,(COUNTIFS(FRACAS!$B$5:$B$8972, M$4, FRACAS!$D$5:$D$8972, "&lt;="&amp;M37)), "" )</f>
        <v>0</v>
      </c>
      <c r="DO37" s="186">
        <f>IF(N37&gt; 0,(COUNTIFS(FRACAS!$B$5:$B$8972, N$4, FRACAS!$D$5:$D$8972, "&lt;="&amp;N37)), "" )</f>
        <v>0</v>
      </c>
      <c r="DP37" s="186">
        <f>IF(O37&gt; 0,(COUNTIFS(FRACAS!$B$5:$B$8972, O$4, FRACAS!$D$5:$D$8972, "&lt;="&amp;O37)), "" )</f>
        <v>0</v>
      </c>
      <c r="DQ37" s="186">
        <f>IF(P37&gt; 0,(COUNTIFS(FRACAS!$B$5:$B$8972, P$4, FRACAS!$D$5:$D$8972, "&lt;="&amp;P37)), "" )</f>
        <v>0</v>
      </c>
      <c r="DR37" s="186">
        <f>IF(Q37&gt; 0,(COUNTIFS(FRACAS!$B$5:$B$8972, Q$4, FRACAS!$D$5:$D$8972, "&lt;="&amp;Q37)), "" )</f>
        <v>0</v>
      </c>
      <c r="DS37" s="186">
        <f>IF(R37&gt; 0,(COUNTIFS(FRACAS!$B$5:$B$8972, R$4, FRACAS!$D$5:$D$8972, "&lt;="&amp;R37)), "" )</f>
        <v>0</v>
      </c>
      <c r="DT37" s="186">
        <f>IF(S37&gt; 0,(COUNTIFS(FRACAS!$B$5:$B$8972, S$4, FRACAS!$D$5:$D$8972, "&lt;="&amp;S37)), "" )</f>
        <v>0</v>
      </c>
      <c r="DU37" s="186">
        <f>IF(T37&gt; 0,(COUNTIFS(FRACAS!$B$5:$B$8972, T$4, FRACAS!$D$5:$D$8972, "&lt;="&amp;T37)), "" )</f>
        <v>0</v>
      </c>
      <c r="DV37" s="186">
        <f>IF(U37&gt; 0,(COUNTIFS(FRACAS!$B$5:$B$8972, U$4, FRACAS!$D$5:$D$8972, "&lt;="&amp;U37)), "" )</f>
        <v>0</v>
      </c>
      <c r="DW37" s="186" t="str">
        <f>IF(V37&gt; 0,(COUNTIFS(FRACAS!$B$5:$B$8972, V$4, FRACAS!$D$5:$D$8972, "&lt;="&amp;V37)), "" )</f>
        <v/>
      </c>
      <c r="DX37" s="186" t="str">
        <f>IF(W37&gt; 0,(COUNTIFS(FRACAS!$B$5:$B$8972, W$4, FRACAS!$D$5:$D$8972, "&lt;="&amp;W37)), "" )</f>
        <v/>
      </c>
      <c r="DY37" s="186" t="str">
        <f>IF(X37&gt; 0,(COUNTIFS(FRACAS!$B$5:$B$8972, X$4, FRACAS!$D$5:$D$8972, "&lt;="&amp;X37)), "" )</f>
        <v/>
      </c>
      <c r="DZ37" s="186" t="str">
        <f>IF(Y37&gt; 0,(COUNTIFS(FRACAS!$B$5:$B$8972, Y$4, FRACAS!$D$5:$D$8972, "&lt;="&amp;Y37)), "" )</f>
        <v/>
      </c>
      <c r="EA37" s="186" t="str">
        <f>IF(Z37&gt; 0,(COUNTIFS(FRACAS!$B$5:$B$8972, Z$4, FRACAS!$D$5:$D$8972, "&lt;="&amp;Z37)), "" )</f>
        <v/>
      </c>
      <c r="EB37" s="186" t="str">
        <f>IF(AA37&gt; 0,(COUNTIFS(FRACAS!$B$5:$B$8972, AA$4, FRACAS!$D$5:$D$8972, "&lt;="&amp;AA37)), "" )</f>
        <v/>
      </c>
      <c r="EC37" s="186" t="str">
        <f>IF(AB37&gt; 0,(COUNTIFS(FRACAS!$B$5:$B$8972, AB$4, FRACAS!$D$5:$D$8972, "&lt;="&amp;AB37)), "" )</f>
        <v/>
      </c>
      <c r="ED37" s="186" t="str">
        <f>IF(AC37&gt; 0,(COUNTIFS(FRACAS!$B$5:$B$8972, AC$4, FRACAS!$D$5:$D$8972, "&lt;="&amp;AC37)), "" )</f>
        <v/>
      </c>
      <c r="EE37" s="186" t="str">
        <f>IF(AD37&gt; 0,(COUNTIFS(FRACAS!$B$5:$B$8972, AD$4, FRACAS!$D$5:$D$8972, "&lt;="&amp;AD37)), "" )</f>
        <v/>
      </c>
      <c r="EF37" s="186" t="str">
        <f>IF(AE37&gt; 0,(COUNTIFS(FRACAS!$B$5:$B$8972, AE$4, FRACAS!$D$5:$D$8972, "&lt;="&amp;AE37)), "" )</f>
        <v/>
      </c>
      <c r="EG37" s="186" t="str">
        <f>IF(AF37&gt; 0,(COUNTIFS(FRACAS!$B$5:$B$8972, AF$4, FRACAS!$D$5:$D$8972, "&lt;="&amp;AF37)), "" )</f>
        <v/>
      </c>
      <c r="EH37" s="186" t="str">
        <f>IF(AG37&gt; 0,(COUNTIFS(FRACAS!$B$5:$B$8972, AG$4, FRACAS!$D$5:$D$8972, "&lt;="&amp;AG37)), "" )</f>
        <v/>
      </c>
      <c r="EI37" s="186" t="str">
        <f>IF(AH37&gt; 0,(COUNTIFS(FRACAS!$B$5:$B$8972, AH$4, FRACAS!$D$5:$D$8972, "&lt;="&amp;AH37)), "" )</f>
        <v/>
      </c>
      <c r="EJ37" s="186" t="str">
        <f>IF(AI37&gt; 0,(COUNTIFS(FRACAS!$B$5:$B$8972, AI$4, FRACAS!$D$5:$D$8972, "&lt;="&amp;AI37)), "" )</f>
        <v/>
      </c>
      <c r="EK37" s="186" t="str">
        <f>IF(AJ37&gt; 0,(COUNTIFS(FRACAS!$B$5:$B$8972, AJ$4, FRACAS!$D$5:$D$8972, "&lt;="&amp;AJ37)), "" )</f>
        <v/>
      </c>
      <c r="EL37" s="186" t="str">
        <f>IF(AK37&gt; 0,(COUNTIFS(FRACAS!$B$5:$B$8972, AK$4, FRACAS!$D$5:$D$8972, "&lt;="&amp;AK37)), "" )</f>
        <v/>
      </c>
      <c r="EM37" s="186" t="str">
        <f>IF(AL37&gt; 0,(COUNTIFS(FRACAS!$B$5:$B$8972, AL$4, FRACAS!$D$5:$D$8972, "&lt;="&amp;AL37)), "" )</f>
        <v/>
      </c>
      <c r="EN37" s="186" t="str">
        <f>IF(AM37&gt; 0,(COUNTIFS(FRACAS!$B$5:$B$8972, AM$4, FRACAS!$D$5:$D$8972, "&lt;="&amp;AM37)), "" )</f>
        <v/>
      </c>
      <c r="EO37" s="186" t="str">
        <f>IF(AN37&gt; 0,(COUNTIFS(FRACAS!$B$5:$B$8972, AN$4, FRACAS!$D$5:$D$8972, "&lt;="&amp;AN37)), "" )</f>
        <v/>
      </c>
      <c r="EP37" s="186" t="str">
        <f>IF(AO37&gt; 0,(COUNTIFS(FRACAS!$B$5:$B$8972, AO$4, FRACAS!$D$5:$D$8972, "&lt;="&amp;AO37)), "" )</f>
        <v/>
      </c>
      <c r="EQ37" s="186" t="str">
        <f>IF(AP37&gt; 0,(COUNTIFS(FRACAS!$B$5:$B$8972, AP$4, FRACAS!$D$5:$D$8972, "&lt;="&amp;AP37)), "" )</f>
        <v/>
      </c>
      <c r="ER37" s="186" t="str">
        <f>IF(AQ37&gt; 0,(COUNTIFS(FRACAS!$B$5:$B$8972, AQ$4, FRACAS!$D$5:$D$8972, "&lt;="&amp;AQ37)), "" )</f>
        <v/>
      </c>
      <c r="ES37" s="244"/>
      <c r="ET37" s="186"/>
      <c r="EU37" s="186"/>
      <c r="EV37" s="186"/>
      <c r="EW37" s="186"/>
      <c r="EX37" s="186"/>
      <c r="EY37" s="186"/>
      <c r="EZ37" s="186"/>
      <c r="FA37" s="186"/>
      <c r="FB37" s="203"/>
      <c r="FC37" s="204"/>
      <c r="FD37" s="204"/>
      <c r="FE37" s="190"/>
      <c r="FF37" s="190"/>
      <c r="FG37" s="190"/>
      <c r="FH37" s="190"/>
      <c r="FI37" s="190"/>
      <c r="FJ37" s="190"/>
      <c r="FK37" s="190"/>
      <c r="FL37" s="190"/>
      <c r="FM37" s="190"/>
      <c r="FN37" s="190"/>
      <c r="FO37" s="190"/>
      <c r="FP37" s="190"/>
      <c r="FQ37" s="190"/>
      <c r="FR37" s="190"/>
      <c r="FS37" s="190"/>
      <c r="FT37" s="190"/>
      <c r="FU37" s="190"/>
      <c r="FV37" s="190"/>
      <c r="FW37" s="190"/>
      <c r="FX37" s="190"/>
      <c r="FY37" s="190"/>
      <c r="FZ37" s="190"/>
      <c r="GA37" s="190"/>
      <c r="GB37" s="190"/>
      <c r="GC37" s="190"/>
      <c r="GD37" s="190"/>
      <c r="GE37" s="190"/>
      <c r="GF37" s="190"/>
      <c r="GG37" s="190"/>
      <c r="GH37" s="190"/>
      <c r="GI37" s="190"/>
      <c r="GJ37" s="190"/>
      <c r="GK37" s="190"/>
      <c r="GL37" s="190"/>
      <c r="GM37" s="190"/>
      <c r="GN37" s="190"/>
      <c r="GO37" s="190"/>
      <c r="GP37" s="190"/>
      <c r="GQ37" s="190"/>
      <c r="GR37" s="190"/>
      <c r="GS37" s="190"/>
      <c r="GT37" s="190"/>
      <c r="GU37" s="190"/>
      <c r="GV37" s="190"/>
      <c r="GW37" s="190"/>
      <c r="GX37" s="190"/>
      <c r="GY37" s="190"/>
      <c r="GZ37" s="190"/>
      <c r="HA37" s="190"/>
      <c r="HB37" s="190"/>
      <c r="HD37" s="190"/>
      <c r="HE37" s="190"/>
      <c r="HF37" s="190"/>
      <c r="HG37" s="190"/>
      <c r="HH37" s="190"/>
      <c r="HI37" s="190"/>
      <c r="HJ37" s="190"/>
      <c r="HK37" s="190"/>
      <c r="HL37" s="190"/>
      <c r="HM37" s="190"/>
      <c r="HN37" s="190"/>
      <c r="HO37" s="190"/>
      <c r="HP37" s="190"/>
      <c r="HQ37" s="190"/>
      <c r="HR37" s="190"/>
      <c r="HS37" s="190"/>
      <c r="HT37" s="190"/>
      <c r="HU37" s="190"/>
      <c r="HV37" s="190"/>
      <c r="HW37" s="190"/>
      <c r="HX37" s="190"/>
      <c r="HY37" s="190"/>
      <c r="HZ37" s="190"/>
      <c r="IA37" s="190"/>
      <c r="IB37" s="190"/>
      <c r="IC37" s="190"/>
      <c r="ID37" s="190"/>
      <c r="IE37" s="190"/>
      <c r="IF37" s="190"/>
      <c r="IG37" s="190"/>
      <c r="IH37" s="190"/>
      <c r="II37" s="190"/>
      <c r="IJ37" s="190"/>
      <c r="IK37" s="190"/>
      <c r="IL37" s="190"/>
      <c r="IM37" s="190"/>
      <c r="IN37" s="190"/>
      <c r="IO37" s="190"/>
      <c r="IP37" s="190"/>
      <c r="IQ37" s="190"/>
      <c r="IR37" s="190"/>
      <c r="IS37" s="190"/>
      <c r="IT37" s="190"/>
      <c r="IU37" s="190"/>
      <c r="IV37" s="190"/>
      <c r="IW37" s="190"/>
      <c r="IX37" s="190"/>
      <c r="IY37" s="190"/>
      <c r="IZ37" s="190"/>
      <c r="JA37" s="190"/>
      <c r="JB37" s="190"/>
      <c r="JC37" s="190"/>
      <c r="JD37" s="238"/>
      <c r="JE37" s="238"/>
      <c r="JF37" s="238"/>
      <c r="JG37" s="238"/>
      <c r="JH37" s="238"/>
      <c r="JI37" s="238"/>
      <c r="JJ37" s="238"/>
      <c r="JK37" s="238"/>
      <c r="JL37" s="238"/>
      <c r="JM37" s="238"/>
      <c r="JN37" s="239"/>
      <c r="JO37" s="193"/>
      <c r="JP37" s="193"/>
      <c r="JQ37" s="193"/>
      <c r="JR37" s="193"/>
      <c r="JS37" s="193"/>
      <c r="JT37" s="193"/>
      <c r="JU37" s="193"/>
      <c r="JV37" s="193"/>
      <c r="JW37" s="193"/>
      <c r="JX37" s="193"/>
      <c r="JY37" s="193"/>
      <c r="JZ37" s="193"/>
      <c r="KA37" s="193"/>
      <c r="KB37" s="193"/>
      <c r="KC37" s="193"/>
      <c r="KD37" s="193"/>
      <c r="KE37" s="193"/>
      <c r="KF37" s="193"/>
      <c r="KG37" s="193"/>
      <c r="KH37" s="193"/>
      <c r="KI37" s="193"/>
      <c r="KJ37" s="193"/>
      <c r="KK37" s="193"/>
      <c r="KL37" s="193"/>
      <c r="KM37" s="193"/>
      <c r="KN37" s="193"/>
      <c r="KO37" s="193"/>
      <c r="KP37" s="193"/>
      <c r="KQ37" s="193"/>
      <c r="KR37" s="193"/>
      <c r="KS37" s="193"/>
      <c r="KT37" s="193"/>
      <c r="KU37" s="193"/>
      <c r="KV37" s="193"/>
      <c r="KW37" s="193"/>
      <c r="KX37" s="193"/>
      <c r="KY37" s="193"/>
      <c r="KZ37" s="193"/>
      <c r="LA37" s="193"/>
      <c r="LB37" s="192"/>
      <c r="LC37" s="235" t="str">
        <f t="shared" si="4"/>
        <v/>
      </c>
      <c r="LD37" s="240" t="str" cm="1">
        <f t="array" ref="LD37">IFERROR((((D37/FRACAS!$AY$1)*60
)-(SUMPRODUCT((FRACAS!$B$5:$B$8970=D$4)*(FRACAS!$D$5:$D$8970&lt;=D37)*(IFERROR(FRACAS!$AM$5:$AM$8970,0)))
))/((D37/FRACAS!$AY$1)*60),"")</f>
        <v/>
      </c>
      <c r="LE37" s="240" t="str" cm="1">
        <f t="array" ref="LE37">IFERROR((((E37/FRACAS!$AY$1)*60
)-(SUMPRODUCT((FRACAS!$B$5:$B$8970=E$4)*(FRACAS!$D$5:$D$8970&lt;=E37)*(IFERROR(FRACAS!$AM$5:$AM$8970,0)))
))/((E37/FRACAS!$AY$1)*60),"")</f>
        <v/>
      </c>
      <c r="LF37" s="240" t="str" cm="1">
        <f t="array" ref="LF37">IFERROR((((F37/FRACAS!$AY$1)*60
)-(SUMPRODUCT((FRACAS!$B$5:$B$8970=F$4)*(FRACAS!$D$5:$D$8970&lt;=F37)*(IFERROR(FRACAS!$AM$5:$AM$8970,0)))
))/((F37/FRACAS!$AY$1)*60),"")</f>
        <v/>
      </c>
      <c r="LG37" s="240" t="str" cm="1">
        <f t="array" ref="LG37">IFERROR((((G37/FRACAS!$AY$1)*60
)-(SUMPRODUCT((FRACAS!$B$5:$B$8970=G$4)*(FRACAS!$D$5:$D$8970&lt;=G37)*(IFERROR(FRACAS!$AM$5:$AM$8970,0)))
))/((G37/FRACAS!$AY$1)*60),"")</f>
        <v/>
      </c>
      <c r="LH37" s="240" t="str" cm="1">
        <f t="array" ref="LH37">IFERROR((((H37/FRACAS!$AY$1)*60
)-(SUMPRODUCT((FRACAS!$B$5:$B$8970=H$4)*(FRACAS!$D$5:$D$8970&lt;=H37)*(IFERROR(FRACAS!$AM$5:$AM$8970,0)))
))/((H37/FRACAS!$AY$1)*60),"")</f>
        <v/>
      </c>
      <c r="LI37" s="240" t="str" cm="1">
        <f t="array" ref="LI37">IFERROR((((I37/FRACAS!$AY$1)*60
)-(SUMPRODUCT((FRACAS!$B$5:$B$8970=I$4)*(FRACAS!$D$5:$D$8970&lt;=I37)*(IFERROR(FRACAS!$AM$5:$AM$8970,0)))
))/((I37/FRACAS!$AY$1)*60),"")</f>
        <v/>
      </c>
      <c r="LJ37" s="240" t="str" cm="1">
        <f t="array" ref="LJ37">IFERROR((((J37/FRACAS!$AY$1)*60
)-(SUMPRODUCT((FRACAS!$B$5:$B$8970=J$4)*(FRACAS!$D$5:$D$8970&lt;=J37)*(IFERROR(FRACAS!$AM$5:$AM$8970,0)))
))/((J37/FRACAS!$AY$1)*60),"")</f>
        <v/>
      </c>
      <c r="LK37" s="240" t="str" cm="1">
        <f t="array" ref="LK37">IFERROR((((K37/FRACAS!$AY$1)*60
)-(SUMPRODUCT((FRACAS!$B$5:$B$8970=K$4)*(FRACAS!$D$5:$D$8970&lt;=K37)*(IFERROR(FRACAS!$AM$5:$AM$8970,0)))
))/((K37/FRACAS!$AY$1)*60),"")</f>
        <v/>
      </c>
      <c r="LL37" s="240" t="str" cm="1">
        <f t="array" ref="LL37">IFERROR((((L37/FRACAS!$AY$1)*60
)-(SUMPRODUCT((FRACAS!$B$5:$B$8970=L$4)*(FRACAS!$D$5:$D$8970&lt;=L37)*(IFERROR(FRACAS!$AM$5:$AM$8970,0)))
))/((L37/FRACAS!$AY$1)*60),"")</f>
        <v/>
      </c>
      <c r="LM37" s="240" t="str" cm="1">
        <f t="array" ref="LM37">IFERROR((((M37/FRACAS!$AY$1)*60
)-(SUMPRODUCT((FRACAS!$B$5:$B$8970=M$4)*(FRACAS!$D$5:$D$8970&lt;=M37)*(IFERROR(FRACAS!$AM$5:$AM$8970,0)))
))/((M37/FRACAS!$AY$1)*60),"")</f>
        <v/>
      </c>
      <c r="LN37" s="240" t="str" cm="1">
        <f t="array" ref="LN37">IFERROR((((N37/FRACAS!$AY$1)*60
)-(SUMPRODUCT((FRACAS!$B$5:$B$8970=N$4)*(FRACAS!$D$5:$D$8970&lt;=N37)*(IFERROR(FRACAS!$AM$5:$AM$8970,0)))
))/((N37/FRACAS!$AY$1)*60),"")</f>
        <v/>
      </c>
      <c r="LO37" s="240" t="str" cm="1">
        <f t="array" ref="LO37">IFERROR((((O37/FRACAS!$AY$1)*60
)-(SUMPRODUCT((FRACAS!$B$5:$B$8970=O$4)*(FRACAS!$D$5:$D$8970&lt;=O37)*(IFERROR(FRACAS!$AM$5:$AM$8970,0)))
))/((O37/FRACAS!$AY$1)*60),"")</f>
        <v/>
      </c>
      <c r="LP37" s="240" t="str" cm="1">
        <f t="array" ref="LP37">IFERROR((((P37/FRACAS!$AY$1)*60
)-(SUMPRODUCT((FRACAS!$B$5:$B$8970=P$4)*(FRACAS!$D$5:$D$8970&lt;=P37)*(IFERROR(FRACAS!$AM$5:$AM$8970,0)))
))/((P37/FRACAS!$AY$1)*60),"")</f>
        <v/>
      </c>
      <c r="LQ37" s="240" t="str" cm="1">
        <f t="array" ref="LQ37">IFERROR((((Q37/FRACAS!$AY$1)*60
)-(SUMPRODUCT((FRACAS!$B$5:$B$8970=Q$4)*(FRACAS!$D$5:$D$8970&lt;=Q37)*(IFERROR(FRACAS!$AM$5:$AM$8970,0)))
))/((Q37/FRACAS!$AY$1)*60),"")</f>
        <v/>
      </c>
      <c r="LR37" s="240" t="str" cm="1">
        <f t="array" ref="LR37">IFERROR((((R37/FRACAS!$AY$1)*60
)-(SUMPRODUCT((FRACAS!$B$5:$B$8970=R$4)*(FRACAS!$D$5:$D$8970&lt;=R37)*(IFERROR(FRACAS!$AM$5:$AM$8970,0)))
))/((R37/FRACAS!$AY$1)*60),"")</f>
        <v/>
      </c>
      <c r="LS37" s="240" t="str" cm="1">
        <f t="array" ref="LS37">IFERROR((((S37/FRACAS!$AY$1)*60
)-(SUMPRODUCT((FRACAS!$B$5:$B$8970=S$4)*(FRACAS!$D$5:$D$8970&lt;=S37)*(IFERROR(FRACAS!$AM$5:$AM$8970,0)))
))/((S37/FRACAS!$AY$1)*60),"")</f>
        <v/>
      </c>
      <c r="LT37" s="240" t="str" cm="1">
        <f t="array" ref="LT37">IFERROR((((T37/FRACAS!$AY$1)*60
)-(SUMPRODUCT((FRACAS!$B$5:$B$8970=T$4)*(FRACAS!$D$5:$D$8970&lt;=T37)*(IFERROR(FRACAS!$AM$5:$AM$8970,0)))
))/((T37/FRACAS!$AY$1)*60),"")</f>
        <v/>
      </c>
      <c r="LU37" s="240" t="str" cm="1">
        <f t="array" ref="LU37">IFERROR((((U37/FRACAS!$AY$1)*60
)-(SUMPRODUCT((FRACAS!$B$5:$B$8970=U$4)*(FRACAS!$D$5:$D$8970&lt;=U37)*(IFERROR(FRACAS!$AM$5:$AM$8970,0)))
))/((U37/FRACAS!$AY$1)*60),"")</f>
        <v/>
      </c>
      <c r="LV37" s="240" t="str" cm="1">
        <f t="array" ref="LV37">IFERROR(
    (((V37/FRACAS!$AY$1)*60))
    /
    (((V37/FRACAS!$AY$1)*60) + SUMPRODUCT((FRACAS!$B$5:$B$8970=V$4)*(FRACAS!$D$5:$D$8970&lt;=V37)*(IFERROR(FRACAS!$AM$5:$AM$8970,0)))
    ),"")</f>
        <v/>
      </c>
      <c r="LW37" s="240" t="str" cm="1">
        <f t="array" ref="LW37">IFERROR(
    (((W37/FRACAS!$AY$1)*60))
    /
    (((W37/FRACAS!$AY$1)*60) + SUMPRODUCT((FRACAS!$B$5:$B$8970=W$4)*(FRACAS!$D$5:$D$8970&lt;=W37)*(IFERROR(FRACAS!$AM$5:$AM$8970,0)))
    ),"")</f>
        <v/>
      </c>
      <c r="LX37" s="240" t="str" cm="1">
        <f t="array" ref="LX37">IFERROR(
    (((X37/FRACAS!$AY$1)*60))
    /
    (((X37/FRACAS!$AY$1)*60) + SUMPRODUCT((FRACAS!$B$5:$B$8970=X$4)*(FRACAS!$D$5:$D$8970&lt;=X37)*(IFERROR(FRACAS!$AM$5:$AM$8970,0)))
    ),"")</f>
        <v/>
      </c>
      <c r="LY37" s="240" t="str" cm="1">
        <f t="array" ref="LY37">IFERROR(
    (((Y37/FRACAS!$AY$1)*60))
    /
    (((Y37/FRACAS!$AY$1)*60) + SUMPRODUCT((FRACAS!$B$5:$B$8970=Y$4)*(FRACAS!$D$5:$D$8970&lt;=Y37)*(IFERROR(FRACAS!$AM$5:$AM$8970,0)))
    ),"")</f>
        <v/>
      </c>
      <c r="LZ37" s="240" t="str" cm="1">
        <f t="array" ref="LZ37">IFERROR(
    (((Z37/FRACAS!$AY$1)*60))
    /
    (((Z37/FRACAS!$AY$1)*60) + SUMPRODUCT((FRACAS!$B$5:$B$8970=Z$4)*(FRACAS!$D$5:$D$8970&lt;=Z37)*(IFERROR(FRACAS!$AM$5:$AM$8970,0)))
    ),"")</f>
        <v/>
      </c>
      <c r="MA37" s="240" t="str" cm="1">
        <f t="array" ref="MA37">IFERROR(
    (((AA37/FRACAS!$AY$1)*60))
    /
    (((AA37/FRACAS!$AY$1)*60) + SUMPRODUCT((FRACAS!$B$5:$B$8970=AA$4)*(FRACAS!$D$5:$D$8970&lt;=AA37)*(IFERROR(FRACAS!$AM$5:$AM$8970,0)))
    ),"")</f>
        <v/>
      </c>
      <c r="MB37" s="240" t="str" cm="1">
        <f t="array" ref="MB37">IFERROR(
    (((AB37/FRACAS!$AY$1)*60))
    /
    (((AB37/FRACAS!$AY$1)*60) + SUMPRODUCT((FRACAS!$B$5:$B$8970=AB$4)*(FRACAS!$D$5:$D$8970&lt;=AB37)*(IFERROR(FRACAS!$AM$5:$AM$8970,0)))
    ),"")</f>
        <v/>
      </c>
      <c r="MC37" s="240" t="str" cm="1">
        <f t="array" ref="MC37">IFERROR(
    (((AC37/FRACAS!$AY$1)*60))
    /
    (((AC37/FRACAS!$AY$1)*60) + SUMPRODUCT((FRACAS!$B$5:$B$8970=AC$4)*(FRACAS!$D$5:$D$8970&lt;=AC37)*(IFERROR(FRACAS!$AM$5:$AM$8970,0)))
    ),"")</f>
        <v/>
      </c>
      <c r="MD37" s="240" t="str" cm="1">
        <f t="array" ref="MD37">IFERROR(
    (((AD37/FRACAS!$AY$1)*60))
    /
    (((AD37/FRACAS!$AY$1)*60) + SUMPRODUCT((FRACAS!$B$5:$B$8970=AD$4)*(FRACAS!$D$5:$D$8970&lt;=AD37)*(IFERROR(FRACAS!$AM$5:$AM$8970,0)))
    ),"")</f>
        <v/>
      </c>
      <c r="ME37" s="240" t="str" cm="1">
        <f t="array" ref="ME37">IFERROR(
    (((AE37/FRACAS!$AY$1)*60))
    /
    (((AE37/FRACAS!$AY$1)*60) + SUMPRODUCT((FRACAS!$B$5:$B$8970=AE$4)*(FRACAS!$D$5:$D$8970&lt;=AE37)*(IFERROR(FRACAS!$AM$5:$AM$8970,0)))
    ),"")</f>
        <v/>
      </c>
      <c r="MF37" s="240" t="str" cm="1">
        <f t="array" ref="MF37">IFERROR(
    (((AF37/FRACAS!$AY$1)*60))
    /
    (((AF37/FRACAS!$AY$1)*60) + SUMPRODUCT((FRACAS!$B$5:$B$8970=AF$4)*(FRACAS!$D$5:$D$8970&lt;=AF37)*(IFERROR(FRACAS!$AM$5:$AM$8970,0)))
    ),"")</f>
        <v/>
      </c>
      <c r="MG37" s="240" t="str" cm="1">
        <f t="array" ref="MG37">IFERROR(
    (((AG37/FRACAS!$AY$1)*60))
    /
    (((AG37/FRACAS!$AY$1)*60) + SUMPRODUCT((FRACAS!$B$5:$B$8970=AG$4)*(FRACAS!$D$5:$D$8970&lt;=AG37)*(IFERROR(FRACAS!$AM$5:$AM$8970,0)))
    ),"")</f>
        <v/>
      </c>
      <c r="MH37" s="240" t="str" cm="1">
        <f t="array" ref="MH37">IFERROR(
    (((AH37/FRACAS!$AY$1)*60))
    /
    (((AH37/FRACAS!$AY$1)*60) + SUMPRODUCT((FRACAS!$B$5:$B$8970=AH$4)*(FRACAS!$D$5:$D$8970&lt;=AH37)*(IFERROR(FRACAS!$AM$5:$AM$8970,0)))
    ),"")</f>
        <v/>
      </c>
      <c r="MI37" s="240" t="str" cm="1">
        <f t="array" ref="MI37">IFERROR(
    (((AI37/FRACAS!$AY$1)*60))
    /
    (((AI37/FRACAS!$AY$1)*60) + SUMPRODUCT((FRACAS!$B$5:$B$8970=AI$4)*(FRACAS!$D$5:$D$8970&lt;=AI37)*(IFERROR(FRACAS!$AM$5:$AM$8970,0)))
    ),"")</f>
        <v/>
      </c>
      <c r="MJ37" s="240" t="str" cm="1">
        <f t="array" ref="MJ37">IFERROR(
    (((AJ37/FRACAS!$AY$1)*60))
    /
    (((AJ37/FRACAS!$AY$1)*60) + SUMPRODUCT((FRACAS!$B$5:$B$8970=AJ$4)*(FRACAS!$D$5:$D$8970&lt;=AJ37)*(IFERROR(FRACAS!$AM$5:$AM$8970,0)))
    ),"")</f>
        <v/>
      </c>
      <c r="MK37" s="240" t="str" cm="1">
        <f t="array" ref="MK37">IFERROR(
    (((AK37/FRACAS!$AY$1)*60))
    /
    (((AK37/FRACAS!$AY$1)*60) + SUMPRODUCT((FRACAS!$B$5:$B$8970=AK$4)*(FRACAS!$D$5:$D$8970&lt;=AK37)*(IFERROR(FRACAS!$AM$5:$AM$8970,0)))
    ),"")</f>
        <v/>
      </c>
      <c r="ML37" s="240" t="str" cm="1">
        <f t="array" ref="ML37">IFERROR(
    (((AL37/FRACAS!$AY$1)*60))
    /
    (((AL37/FRACAS!$AY$1)*60) + SUMPRODUCT((FRACAS!$B$5:$B$8970=AL$4)*(FRACAS!$D$5:$D$8970&lt;=AL37)*(IFERROR(FRACAS!$AM$5:$AM$8970,0)))
    ),"")</f>
        <v/>
      </c>
      <c r="MM37" s="240" t="str" cm="1">
        <f t="array" ref="MM37">IFERROR(
    (((AM37/FRACAS!$AY$1)*60))
    /
    (((AM37/FRACAS!$AY$1)*60) + SUMPRODUCT((FRACAS!$B$5:$B$8970=AM$4)*(FRACAS!$D$5:$D$8970&lt;=AM37)*(IFERROR(FRACAS!$AM$5:$AM$8970,0)))
    ),"")</f>
        <v/>
      </c>
      <c r="MN37" s="240" t="str" cm="1">
        <f t="array" ref="MN37">IFERROR(
    (((AN37/FRACAS!$AY$1)*60))
    /
    (((AN37/FRACAS!$AY$1)*60) + SUMPRODUCT((FRACAS!$B$5:$B$8970=AN$4)*(FRACAS!$D$5:$D$8970&lt;=AN37)*(IFERROR(FRACAS!$AM$5:$AM$8970,0)))
    ),"")</f>
        <v/>
      </c>
      <c r="MO37" s="240" t="str" cm="1">
        <f t="array" ref="MO37">IFERROR(
    (((AO37/FRACAS!$AY$1)*60))
    /
    (((AO37/FRACAS!$AY$1)*60) + SUMPRODUCT((FRACAS!$B$5:$B$8970=AO$4)*(FRACAS!$D$5:$D$8970&lt;=AO37)*(IFERROR(FRACAS!$AM$5:$AM$8970,0)))
    ),"")</f>
        <v/>
      </c>
      <c r="MP37" s="240" t="str" cm="1">
        <f t="array" ref="MP37">IFERROR(
    (((AP37/FRACAS!$AY$1)*60))
    /
    (((AP37/FRACAS!$AY$1)*60) + SUMPRODUCT((FRACAS!$B$5:$B$8970=AP$4)*(FRACAS!$D$5:$D$8970&lt;=AP37)*(IFERROR(FRACAS!$AM$5:$AM$8970,0)))
    ),"")</f>
        <v/>
      </c>
      <c r="MQ37" s="240" t="str" cm="1">
        <f t="array" ref="MQ37">IFERROR(
    (((AQ37/FRACAS!$AY$1)*60))
    /
    (((AQ37/FRACAS!$AY$1)*60) + SUMPRODUCT((FRACAS!$B$5:$B$8970=AQ$4)*(FRACAS!$D$5:$D$8970&lt;=AQ37)*(IFERROR(FRACAS!$AM$5:$AM$8970,0)))
    ),"")</f>
        <v/>
      </c>
      <c r="MR37" s="194"/>
      <c r="MS37" s="194"/>
      <c r="MT37" s="194"/>
      <c r="MU37" s="194"/>
      <c r="MV37" s="194"/>
      <c r="MW37" s="194"/>
      <c r="MX37" s="194"/>
      <c r="MY37" s="194"/>
      <c r="MZ37" s="194"/>
      <c r="NA37" s="195"/>
      <c r="ND37" s="241">
        <f t="shared" si="6"/>
        <v>0</v>
      </c>
      <c r="NE37" s="242" t="str">
        <f t="shared" si="7"/>
        <v/>
      </c>
      <c r="NF37" s="193" t="str" cm="1">
        <f t="array" ref="NF37">IF($ND37=0,"",(IFERROR( (IFERROR($ND37/FRACAS!$AY$1*60,0) - SUMPRODUCT( (FRACAS!$K$5:$K$8972=NF$2) * IFERROR(FRACAS!$AN$5:$AN$8972,0) ) ) / IFERROR($ND37/FRACAS!$AY$1*60,0), 1 )))</f>
        <v/>
      </c>
      <c r="NG37" s="193" t="str" cm="1">
        <f t="array" ref="NG37">IF($ND37=0,"",(IFERROR( (IFERROR($ND37/FRACAS!$AY$1*60,0) - SUMPRODUCT( (FRACAS!$K$5:$K$8972=NG$2) * IFERROR(FRACAS!$AN$5:$AN$8972,0) ) ) / IFERROR($ND37/FRACAS!$AY$1*60,0), 1 )))</f>
        <v/>
      </c>
      <c r="NH37" s="193" t="str" cm="1">
        <f t="array" ref="NH37">IF($ND37=0,"",(IFERROR( (IFERROR($ND37/FRACAS!$AY$1*60,0) - SUMPRODUCT( (FRACAS!$K$5:$K$8972=NH$2) * IFERROR(FRACAS!$AN$5:$AN$8972,0) ) ) / IFERROR($ND37/FRACAS!$AY$1*60,0), 1 )))</f>
        <v/>
      </c>
      <c r="NI37" s="193" t="str" cm="1">
        <f t="array" ref="NI37">IF($ND37=0,"",(IFERROR( (IFERROR($ND37/FRACAS!$AY$1*60,0) - SUMPRODUCT( (FRACAS!$K$5:$K$8972=NI$2) * IFERROR(FRACAS!$AN$5:$AN$8972,0) ) ) / IFERROR($ND37/FRACAS!$AY$1*60,0), 1 )))</f>
        <v/>
      </c>
      <c r="NJ37" s="193" t="str" cm="1">
        <f t="array" ref="NJ37">IF($ND37=0,"",(IFERROR( (IFERROR($ND37/FRACAS!$AY$1*60,0) - SUMPRODUCT( (FRACAS!$K$5:$K$8972=NJ$2) * IFERROR(FRACAS!$AN$5:$AN$8972,0) ) ) / IFERROR($ND37/FRACAS!$AY$1*60,0), 1 )))</f>
        <v/>
      </c>
      <c r="NK37" s="193" t="str" cm="1">
        <f t="array" ref="NK37">IF($ND37=0,"",(IFERROR( (IFERROR($ND37/FRACAS!$AY$1*60,0) - SUMPRODUCT( (FRACAS!$K$5:$K$8972=NK$2) * IFERROR(FRACAS!$AN$5:$AN$8972,0) ) ) / IFERROR($ND37/FRACAS!$AY$1*60,0), 1 )))</f>
        <v/>
      </c>
      <c r="NL37" s="193" t="str" cm="1">
        <f t="array" ref="NL37">IF($ND37=0,"",(IFERROR( (IFERROR($ND37/FRACAS!$AY$1*60,0) - SUMPRODUCT( (FRACAS!$K$5:$K$8972=NL$2) * IFERROR(FRACAS!$AN$5:$AN$8972,0) ) ) / IFERROR($ND37/FRACAS!$AY$1*60,0), 1 )))</f>
        <v/>
      </c>
      <c r="NM37" s="193" t="str" cm="1">
        <f t="array" ref="NM37">IF($ND37=0,"",(IFERROR( (IFERROR($ND37/FRACAS!$AY$1*60,0) - SUMPRODUCT( (FRACAS!$K$5:$K$8972=NM$2) * IFERROR(FRACAS!$AN$5:$AN$8972,0) ) ) / IFERROR($ND37/FRACAS!$AY$1*60,0), 1 )))</f>
        <v/>
      </c>
      <c r="NN37" s="193" t="str" cm="1">
        <f t="array" ref="NN37">IF($ND37=0,"",(IFERROR( (IFERROR($ND37/FRACAS!$AY$1*60,0) - SUMPRODUCT( (FRACAS!$K$5:$K$8972=NN$2) * IFERROR(FRACAS!$AN$5:$AN$8972,0) ) ) / IFERROR($ND37/FRACAS!$AY$1*60,0), 1 )))</f>
        <v/>
      </c>
      <c r="NO37" s="193" t="str" cm="1">
        <f t="array" ref="NO37">IF($ND37=0,"",(IFERROR( (IFERROR($ND37/FRACAS!$AY$1*60,0) - SUMPRODUCT( (FRACAS!$K$5:$K$8972=NO$2) * IFERROR(FRACAS!$AN$5:$AN$8972,0) ) ) / IFERROR($ND37/FRACAS!$AY$1*60,0), 1 )))</f>
        <v/>
      </c>
      <c r="NP37" s="193" t="str" cm="1">
        <f t="array" ref="NP37">IF($ND37=0,"",(IFERROR( (IFERROR($ND37/FRACAS!$AY$1*60,0) - SUMPRODUCT( (FRACAS!$K$5:$K$8972=NP$2) * IFERROR(FRACAS!$AN$5:$AN$8972,0) ) ) / IFERROR($ND37/FRACAS!$AY$1*60,0), 1 )))</f>
        <v/>
      </c>
      <c r="NQ37" s="193" t="str" cm="1">
        <f t="array" ref="NQ37">IF($ND37=0,"",(IFERROR( (IFERROR($ND37/FRACAS!$AY$1*60,0) - SUMPRODUCT( (FRACAS!$K$5:$K$8972=NQ$2) * IFERROR(FRACAS!$AN$5:$AN$8972,0) ) ) / IFERROR($ND37/FRACAS!$AY$1*60,0), 1 )))</f>
        <v/>
      </c>
      <c r="NR37" s="193" t="str" cm="1">
        <f t="array" ref="NR37">IF($ND37=0,"",(IFERROR( (IFERROR($ND37/FRACAS!$AY$1*60,0) - SUMPRODUCT( (FRACAS!$K$5:$K$8972=NR$2) * IFERROR(FRACAS!$AN$5:$AN$8972,0) ) ) / IFERROR($ND37/FRACAS!$AY$1*60,0), 1 )))</f>
        <v/>
      </c>
      <c r="NS37" s="193" t="str" cm="1">
        <f t="array" ref="NS37">IF($ND37=0,"",(IFERROR( (IFERROR($ND37/FRACAS!$AY$1*60,0) - SUMPRODUCT( (FRACAS!$K$5:$K$8972=NS$2) * IFERROR(FRACAS!$AN$5:$AN$8972,0) ) ) / IFERROR($ND37/FRACAS!$AY$1*60,0), 1 )))</f>
        <v/>
      </c>
      <c r="NT37" s="193" t="str" cm="1">
        <f t="array" ref="NT37">IF($ND37=0,"",(IFERROR( (IFERROR($ND37/FRACAS!$AY$1*60,0) - SUMPRODUCT( (FRACAS!$K$5:$K$8972=NT$2) * IFERROR(FRACAS!$AN$5:$AN$8972,0) ) ) / IFERROR($ND37/FRACAS!$AY$1*60,0), 1 )))</f>
        <v/>
      </c>
      <c r="NU37" s="193" t="str" cm="1">
        <f t="array" ref="NU37">IF($ND37=0,"",(IFERROR( (IFERROR($ND37/FRACAS!$AY$1*60,0) - SUMPRODUCT( (FRACAS!$K$5:$K$8972=NU$2) * IFERROR(FRACAS!$AN$5:$AN$8972,0) ) ) / IFERROR($ND37/FRACAS!$AY$1*60,0), 1 )))</f>
        <v/>
      </c>
      <c r="NV37" s="193" t="str" cm="1">
        <f t="array" ref="NV37">IF($ND37=0,"",(IFERROR( (IFERROR($ND37/FRACAS!$AY$1*60,0) - SUMPRODUCT( (FRACAS!$K$5:$K$8972=NV$2) * IFERROR(FRACAS!$AN$5:$AN$8972,0) ) ) / IFERROR($ND37/FRACAS!$AY$1*60,0), 1 )))</f>
        <v/>
      </c>
      <c r="NW37" s="193" t="str" cm="1">
        <f t="array" ref="NW37">IF($ND37=0,"",(IFERROR( (IFERROR($ND37/FRACAS!$AY$1*60,0) - SUMPRODUCT( (FRACAS!$K$5:$K$8972=NW$2) * IFERROR(FRACAS!$AN$5:$AN$8972,0) ) ) / IFERROR($ND37/FRACAS!$AY$1*60,0), 1 )))</f>
        <v/>
      </c>
      <c r="NX37" s="193" t="str" cm="1">
        <f t="array" ref="NX37">IF($ND37=0,"",(IFERROR( (IFERROR($ND37/FRACAS!$AY$1*60,0) - SUMPRODUCT( (FRACAS!$K$5:$K$8972=NX$2) * IFERROR(FRACAS!$AN$5:$AN$8972,0) ) ) / IFERROR($ND37/FRACAS!$AY$1*60,0), 1 )))</f>
        <v/>
      </c>
      <c r="NY37" s="193" t="str" cm="1">
        <f t="array" ref="NY37">IF($ND37=0,"",(IFERROR( (IFERROR($ND37/FRACAS!$AY$1*60,0) - SUMPRODUCT( (FRACAS!$K$5:$K$8972=NY$2) * IFERROR(FRACAS!$AN$5:$AN$8972,0) ) ) / IFERROR($ND37/FRACAS!$AY$1*60,0), 1 )))</f>
        <v/>
      </c>
      <c r="NZ37" s="193" t="str" cm="1">
        <f t="array" ref="NZ37">IF($ND37=0,"",(IFERROR( (IFERROR($ND37/FRACAS!$AY$1*60,0) - SUMPRODUCT( (FRACAS!$K$5:$K$8972=NZ$2) * IFERROR(FRACAS!$AN$5:$AN$8972,0) ) ) / IFERROR($ND37/FRACAS!$AY$1*60,0), 1 )))</f>
        <v/>
      </c>
      <c r="OA37" s="193" t="str" cm="1">
        <f t="array" ref="OA37">IF($ND37=0,"",(IFERROR( (IFERROR($ND37/FRACAS!$AY$1*60,0) - SUMPRODUCT( (FRACAS!$K$5:$K$8972=OA$2) * IFERROR(FRACAS!$AN$5:$AN$8972,0) ) ) / IFERROR($ND37/FRACAS!$AY$1*60,0), 1 )))</f>
        <v/>
      </c>
      <c r="OB37" s="193" t="str" cm="1">
        <f t="array" ref="OB37">IF($ND37=0,"",(IFERROR( (IFERROR($ND37/FRACAS!$AY$1*60,0) - SUMPRODUCT( (FRACAS!$K$5:$K$8972=OB$2) * IFERROR(FRACAS!$AN$5:$AN$8972,0) ) ) / IFERROR($ND37/FRACAS!$AY$1*60,0), 1 )))</f>
        <v/>
      </c>
      <c r="OC37" s="193" t="str" cm="1">
        <f t="array" ref="OC37">IF($ND37=0,"",(IFERROR( (IFERROR($ND37/FRACAS!$AY$1*60,0) - SUMPRODUCT( (FRACAS!$K$5:$K$8972=OC$2) * IFERROR(FRACAS!$AN$5:$AN$8972,0) ) ) / IFERROR($ND37/FRACAS!$AY$1*60,0), 1 )))</f>
        <v/>
      </c>
      <c r="OD37" s="193" t="str" cm="1">
        <f t="array" ref="OD37">IF($ND37=0,"",(IFERROR( (IFERROR($ND37/FRACAS!$AY$1*60,0) - SUMPRODUCT( (FRACAS!$K$5:$K$8972=OD$2) * IFERROR(FRACAS!$AN$5:$AN$8972,0) ) ) / IFERROR($ND37/FRACAS!$AY$1*60,0), 1 )))</f>
        <v/>
      </c>
      <c r="OE37" s="193" t="str" cm="1">
        <f t="array" ref="OE37">IF($ND37=0,"",(IFERROR( (IFERROR($ND37/FRACAS!$AY$1*60,0) - SUMPRODUCT( (FRACAS!$K$5:$K$8972=OE$2) * IFERROR(FRACAS!$AN$5:$AN$8972,0) ) ) / IFERROR($ND37/FRACAS!$AY$1*60,0), 1 )))</f>
        <v/>
      </c>
      <c r="OF37" s="193" t="str" cm="1">
        <f t="array" ref="OF37">IF($ND37=0,"",(IFERROR( (IFERROR($ND37/FRACAS!$AY$1*60,0) - SUMPRODUCT( (FRACAS!$K$5:$K$8972=OF$2) * IFERROR(FRACAS!$AN$5:$AN$8972,0) ) ) / IFERROR($ND37/FRACAS!$AY$1*60,0), 1 )))</f>
        <v/>
      </c>
      <c r="OG37" s="193" t="str" cm="1">
        <f t="array" ref="OG37">IF($ND37=0,"",(IFERROR( (IFERROR($ND37/FRACAS!$AY$1*60,0) - SUMPRODUCT( (FRACAS!$K$5:$K$8972=OG$2) * IFERROR(FRACAS!$AN$5:$AN$8972,0) ) ) / IFERROR($ND37/FRACAS!$AY$1*60,0), 1 )))</f>
        <v/>
      </c>
      <c r="OH37" s="193" t="str" cm="1">
        <f t="array" ref="OH37">IF($ND37=0,"",(IFERROR( (IFERROR($ND37/FRACAS!$AY$1*60,0) - SUMPRODUCT( (FRACAS!$K$5:$K$8972=OH$2) * IFERROR(FRACAS!$AN$5:$AN$8972,0) ) ) / IFERROR($ND37/FRACAS!$AY$1*60,0), 1 )))</f>
        <v/>
      </c>
      <c r="OI37" s="193" t="str" cm="1">
        <f t="array" ref="OI37">IF($ND37=0,"",(IFERROR( (IFERROR($ND37/FRACAS!$AY$1*60,0) - SUMPRODUCT( (FRACAS!$K$5:$K$8972=OI$2) * IFERROR(FRACAS!$AN$5:$AN$8972,0) ) ) / IFERROR($ND37/FRACAS!$AY$1*60,0), 1 )))</f>
        <v/>
      </c>
      <c r="OJ37" s="193" t="str" cm="1">
        <f t="array" ref="OJ37">IF($ND37=0,"",(IFERROR( (IFERROR($ND37/FRACAS!$AY$1*60,0) - SUMPRODUCT( (FRACAS!$K$5:$K$8972=OJ$2) * IFERROR(FRACAS!$AN$5:$AN$8972,0) ) ) / IFERROR($ND37/FRACAS!$AY$1*60,0), 1 )))</f>
        <v/>
      </c>
      <c r="OK37" s="193" t="str" cm="1">
        <f t="array" ref="OK37">IF($ND37=0,"",(IFERROR( (IFERROR($ND37/FRACAS!$AY$1*60,0) - SUMPRODUCT( (FRACAS!$K$5:$K$8972=OK$2) * IFERROR(FRACAS!$AN$5:$AN$8972,0) ) ) / IFERROR($ND37/FRACAS!$AY$1*60,0), 1 )))</f>
        <v/>
      </c>
      <c r="OL37" s="193" t="str" cm="1">
        <f t="array" ref="OL37">IF($ND37=0,"",(IFERROR( (IFERROR($ND37/FRACAS!$AY$1*60,0) - SUMPRODUCT( (FRACAS!$K$5:$K$8972=OL$2) * IFERROR(FRACAS!$AN$5:$AN$8972,0) ) ) / IFERROR($ND37/FRACAS!$AY$1*60,0), 1 )))</f>
        <v/>
      </c>
      <c r="OM37" s="193" t="str" cm="1">
        <f t="array" ref="OM37">IF($ND37=0,"",(IFERROR( (IFERROR($ND37/FRACAS!$AY$1*60,0) - SUMPRODUCT( (FRACAS!$K$5:$K$8972=OM$2) * IFERROR(FRACAS!$AN$5:$AN$8972,0) ) ) / IFERROR($ND37/FRACAS!$AY$1*60,0), 1 )))</f>
        <v/>
      </c>
      <c r="ON37" s="193" t="str" cm="1">
        <f t="array" ref="ON37">IF($ND37=0,"",(IFERROR( (IFERROR($ND37/FRACAS!$AY$1*60,0) - SUMPRODUCT( (FRACAS!$K$5:$K$8972=ON$2) * IFERROR(FRACAS!$AN$5:$AN$8972,0) ) ) / IFERROR($ND37/FRACAS!$AY$1*60,0), 1 )))</f>
        <v/>
      </c>
      <c r="OO37" s="193" t="str" cm="1">
        <f t="array" ref="OO37">IF($ND37=0,"",(IFERROR( (IFERROR($ND37/FRACAS!$AY$1*60,0) - SUMPRODUCT( (FRACAS!$K$5:$K$8972=OO$2) * IFERROR(FRACAS!$AN$5:$AN$8972,0) ) ) / IFERROR($ND37/FRACAS!$AY$1*60,0), 1 )))</f>
        <v/>
      </c>
      <c r="OP37" s="193" t="str" cm="1">
        <f t="array" ref="OP37">IF($ND37=0,"",(IFERROR( (IFERROR($ND37/FRACAS!$AY$1*60,0) - SUMPRODUCT( (FRACAS!$K$5:$K$8972=OP$2) * IFERROR(FRACAS!$AN$5:$AN$8972,0) ) ) / IFERROR($ND37/FRACAS!$AY$1*60,0), 1 )))</f>
        <v/>
      </c>
      <c r="OQ37" s="193" t="str" cm="1">
        <f t="array" ref="OQ37">IF($ND37=0,"",(IFERROR( (IFERROR($ND37/FRACAS!$AY$1*60,0) - SUMPRODUCT( (FRACAS!$K$5:$K$8972=OQ$2) * IFERROR(FRACAS!$AN$5:$AN$8972,0) ) ) / IFERROR($ND37/FRACAS!$AY$1*60,0), 1 )))</f>
        <v/>
      </c>
      <c r="OR37" s="193" t="str" cm="1">
        <f t="array" ref="OR37">IF($ND37=0,"",(IFERROR( (IFERROR($ND37/FRACAS!$AY$1*60,0) - SUMPRODUCT( (FRACAS!$K$5:$K$8972=OR$2) * IFERROR(FRACAS!$AN$5:$AN$8972,0) ) ) / IFERROR($ND37/FRACAS!$AY$1*60,0), 1 )))</f>
        <v/>
      </c>
      <c r="OS37" s="193" t="str" cm="1">
        <f t="array" ref="OS37">IF($ND37=0,"",(IFERROR( (IFERROR($ND37/FRACAS!$AY$1*60,0) - SUMPRODUCT( (FRACAS!$K$5:$K$8972=OS$2) * IFERROR(FRACAS!$AN$5:$AN$8972,0) ) ) / IFERROR($ND37/FRACAS!$AY$1*60,0), 1 )))</f>
        <v/>
      </c>
      <c r="OT37" s="243" t="str" cm="1">
        <f t="array" ref="OT37">IF($ND37=0,"",(IFERROR( (IFERROR($ND37/FRACAS!$AY$1*60,0) - SUMPRODUCT( (FRACAS!$K$5:$K$8972=OT$2) * IFERROR(FRACAS!$AN$5:$AN$8972,0) ) ) / IFERROR($ND37/FRACAS!$AY$1*60,0), 1 )))</f>
        <v/>
      </c>
    </row>
    <row r="38" spans="2:410" x14ac:dyDescent="0.2">
      <c r="B38" s="233"/>
      <c r="C38" s="259">
        <f>IF('[1]17.11.2025 IASI18 Mileage'!C38="","",'[1]17.11.2025 IASI18 Mileage'!C38)</f>
        <v>46202</v>
      </c>
      <c r="D38" s="201" t="str">
        <f>IF('[1]17.11.2025 IASI18 Mileage'!D38="","",'[1]17.11.2025 IASI18 Mileage'!D38)</f>
        <v/>
      </c>
      <c r="E38" s="201" t="str">
        <f>IF('[1]17.11.2025 IASI18 Mileage'!E38="","",'[1]17.11.2025 IASI18 Mileage'!E38)</f>
        <v/>
      </c>
      <c r="F38" s="201" t="str">
        <f>IF('[1]17.11.2025 IASI18 Mileage'!F38="","",'[1]17.11.2025 IASI18 Mileage'!F38)</f>
        <v/>
      </c>
      <c r="G38" s="201" t="str">
        <f>IF('[1]17.11.2025 IASI18 Mileage'!G38="","",'[1]17.11.2025 IASI18 Mileage'!G38)</f>
        <v/>
      </c>
      <c r="H38" s="201" t="str">
        <f>IF('[1]17.11.2025 IASI18 Mileage'!H38="","",'[1]17.11.2025 IASI18 Mileage'!H38)</f>
        <v/>
      </c>
      <c r="I38" s="201" t="str">
        <f>IF('[1]17.11.2025 IASI18 Mileage'!I38="","",'[1]17.11.2025 IASI18 Mileage'!I38)</f>
        <v/>
      </c>
      <c r="J38" s="201" t="str">
        <f>IF('[1]17.11.2025 IASI18 Mileage'!J38="","",'[1]17.11.2025 IASI18 Mileage'!J38)</f>
        <v/>
      </c>
      <c r="K38" s="201" t="str">
        <f>IF('[1]17.11.2025 IASI18 Mileage'!K38="","",'[1]17.11.2025 IASI18 Mileage'!K38)</f>
        <v/>
      </c>
      <c r="L38" s="201" t="str">
        <f>IF('[1]17.11.2025 IASI18 Mileage'!L38="","",'[1]17.11.2025 IASI18 Mileage'!L38)</f>
        <v/>
      </c>
      <c r="M38" s="201" t="str">
        <f>IF('[1]17.11.2025 IASI18 Mileage'!M38="","",'[1]17.11.2025 IASI18 Mileage'!M38)</f>
        <v/>
      </c>
      <c r="N38" s="201" t="str">
        <f>IF('[1]17.11.2025 IASI18 Mileage'!N38="","",'[1]17.11.2025 IASI18 Mileage'!N38)</f>
        <v/>
      </c>
      <c r="O38" s="201" t="str">
        <f>IF('[1]17.11.2025 IASI18 Mileage'!O38="","",'[1]17.11.2025 IASI18 Mileage'!O38)</f>
        <v/>
      </c>
      <c r="P38" s="201" t="str">
        <f>IF('[1]17.11.2025 IASI18 Mileage'!P38="","",'[1]17.11.2025 IASI18 Mileage'!P38)</f>
        <v/>
      </c>
      <c r="Q38" s="201" t="str">
        <f>IF('[1]17.11.2025 IASI18 Mileage'!Q38="","",'[1]17.11.2025 IASI18 Mileage'!Q38)</f>
        <v/>
      </c>
      <c r="R38" s="201" t="str">
        <f>IF('[1]17.11.2025 IASI18 Mileage'!R38="","",'[1]17.11.2025 IASI18 Mileage'!R38)</f>
        <v/>
      </c>
      <c r="S38" s="201" t="str">
        <f>IF('[1]17.11.2025 IASI18 Mileage'!S38="","",'[1]17.11.2025 IASI18 Mileage'!S38)</f>
        <v/>
      </c>
      <c r="T38" s="201" t="str">
        <f>IF('[1]17.11.2025 IASI18 Mileage'!T38="","",'[1]17.11.2025 IASI18 Mileage'!T38)</f>
        <v/>
      </c>
      <c r="U38" s="201" t="str">
        <f>IF('[1]17.11.2025 IASI18 Mileage'!U38="","",'[1]17.11.2025 IASI18 Mileage'!U38)</f>
        <v/>
      </c>
      <c r="V38" s="201"/>
      <c r="W38" s="201"/>
      <c r="X38" s="201"/>
      <c r="Y38" s="201"/>
      <c r="Z38" s="201"/>
      <c r="AA38" s="201"/>
      <c r="AB38" s="201"/>
      <c r="AC38" s="201"/>
      <c r="AD38" s="201"/>
      <c r="AE38" s="201"/>
      <c r="AF38" s="201"/>
      <c r="AG38" s="201"/>
      <c r="AH38" s="201"/>
      <c r="AI38" s="201"/>
      <c r="AJ38" s="201"/>
      <c r="AK38" s="201"/>
      <c r="AL38" s="201"/>
      <c r="AM38" s="201"/>
      <c r="AN38" s="201"/>
      <c r="AO38" s="201"/>
      <c r="AP38" s="201"/>
      <c r="AQ38" s="201"/>
      <c r="AR38" s="201"/>
      <c r="AS38" s="201"/>
      <c r="AT38" s="201"/>
      <c r="AU38" s="201"/>
      <c r="AV38" s="201"/>
      <c r="AW38" s="201"/>
      <c r="AX38" s="201"/>
      <c r="AY38" s="201"/>
      <c r="AZ38" s="201"/>
      <c r="BA38" s="202"/>
      <c r="BB38" s="184"/>
      <c r="BC38" s="184"/>
      <c r="BD38" s="234"/>
      <c r="BE38" s="234"/>
      <c r="BF38" s="234"/>
      <c r="BG38" s="234"/>
      <c r="BH38" s="234"/>
      <c r="BI38" s="234"/>
      <c r="BJ38" s="234"/>
      <c r="BK38" s="234"/>
      <c r="BL38" s="234"/>
      <c r="BM38" s="234"/>
      <c r="BN38" s="234"/>
      <c r="BO38" s="234"/>
      <c r="BP38" s="234"/>
      <c r="BQ38" s="234"/>
      <c r="BR38" s="234"/>
      <c r="BS38" s="234"/>
      <c r="BT38" s="234"/>
      <c r="BU38" s="234"/>
      <c r="BV38" s="234"/>
      <c r="BW38" s="234"/>
      <c r="BX38" s="234"/>
      <c r="BY38" s="234"/>
      <c r="BZ38" s="234"/>
      <c r="CA38" s="234"/>
      <c r="CB38" s="234"/>
      <c r="CC38" s="234"/>
      <c r="CD38" s="234"/>
      <c r="CE38" s="234"/>
      <c r="CF38" s="234"/>
      <c r="CG38" s="234"/>
      <c r="CH38" s="234"/>
      <c r="CI38" s="234"/>
      <c r="CJ38" s="234"/>
      <c r="CK38" s="234"/>
      <c r="CL38" s="234"/>
      <c r="CM38" s="234"/>
      <c r="CN38" s="234"/>
      <c r="CO38" s="234"/>
      <c r="CP38" s="234"/>
      <c r="CQ38" s="234"/>
      <c r="CR38" s="234"/>
      <c r="CS38" s="234"/>
      <c r="CT38" s="234"/>
      <c r="CU38" s="234"/>
      <c r="CV38" s="234"/>
      <c r="CW38" s="234"/>
      <c r="CX38" s="234"/>
      <c r="CY38" s="234"/>
      <c r="CZ38" s="234"/>
      <c r="DA38" s="234"/>
      <c r="DB38" s="234"/>
      <c r="DC38" s="184">
        <f t="shared" si="5"/>
        <v>0</v>
      </c>
      <c r="DD38" s="235" t="str">
        <f t="shared" si="3"/>
        <v/>
      </c>
      <c r="DE38" s="186">
        <f>IF(D38&gt; 0,(COUNTIFS(FRACAS!$B$5:$B$8972, D$4, FRACAS!$D$5:$D$8972, "&lt;="&amp;D38)), "" )</f>
        <v>0</v>
      </c>
      <c r="DF38" s="186">
        <f>IF(E38&gt; 0,(COUNTIFS(FRACAS!$B$5:$B$8972, E$4, FRACAS!$D$5:$D$8972, "&lt;="&amp;E38)), "" )</f>
        <v>0</v>
      </c>
      <c r="DG38" s="186">
        <f>IF(F38&gt; 0,(COUNTIFS(FRACAS!$B$5:$B$8972, F$4, FRACAS!$D$5:$D$8972, "&lt;="&amp;F38)), "" )</f>
        <v>0</v>
      </c>
      <c r="DH38" s="186">
        <f>IF(G38&gt; 0,(COUNTIFS(FRACAS!$B$5:$B$8972, G$4, FRACAS!$D$5:$D$8972, "&lt;="&amp;G38)), "" )</f>
        <v>0</v>
      </c>
      <c r="DI38" s="186">
        <f>IF(H38&gt; 0,(COUNTIFS(FRACAS!$B$5:$B$8972, H$4, FRACAS!$D$5:$D$8972, "&lt;="&amp;H38)), "" )</f>
        <v>0</v>
      </c>
      <c r="DJ38" s="186">
        <f>IF(I38&gt; 0,(COUNTIFS(FRACAS!$B$5:$B$8972, I$4, FRACAS!$D$5:$D$8972, "&lt;="&amp;I38)), "" )</f>
        <v>0</v>
      </c>
      <c r="DK38" s="186">
        <f>IF(J38&gt; 0,(COUNTIFS(FRACAS!$B$5:$B$8972, J$4, FRACAS!$D$5:$D$8972, "&lt;="&amp;J38)), "" )</f>
        <v>0</v>
      </c>
      <c r="DL38" s="186">
        <f>IF(K38&gt; 0,(COUNTIFS(FRACAS!$B$5:$B$8972, K$4, FRACAS!$D$5:$D$8972, "&lt;="&amp;K38)), "" )</f>
        <v>0</v>
      </c>
      <c r="DM38" s="186">
        <f>IF(L38&gt; 0,(COUNTIFS(FRACAS!$B$5:$B$8972, L$4, FRACAS!$D$5:$D$8972, "&lt;="&amp;L38)), "" )</f>
        <v>0</v>
      </c>
      <c r="DN38" s="186">
        <f>IF(M38&gt; 0,(COUNTIFS(FRACAS!$B$5:$B$8972, M$4, FRACAS!$D$5:$D$8972, "&lt;="&amp;M38)), "" )</f>
        <v>0</v>
      </c>
      <c r="DO38" s="186">
        <f>IF(N38&gt; 0,(COUNTIFS(FRACAS!$B$5:$B$8972, N$4, FRACAS!$D$5:$D$8972, "&lt;="&amp;N38)), "" )</f>
        <v>0</v>
      </c>
      <c r="DP38" s="186">
        <f>IF(O38&gt; 0,(COUNTIFS(FRACAS!$B$5:$B$8972, O$4, FRACAS!$D$5:$D$8972, "&lt;="&amp;O38)), "" )</f>
        <v>0</v>
      </c>
      <c r="DQ38" s="186">
        <f>IF(P38&gt; 0,(COUNTIFS(FRACAS!$B$5:$B$8972, P$4, FRACAS!$D$5:$D$8972, "&lt;="&amp;P38)), "" )</f>
        <v>0</v>
      </c>
      <c r="DR38" s="186">
        <f>IF(Q38&gt; 0,(COUNTIFS(FRACAS!$B$5:$B$8972, Q$4, FRACAS!$D$5:$D$8972, "&lt;="&amp;Q38)), "" )</f>
        <v>0</v>
      </c>
      <c r="DS38" s="186">
        <f>IF(R38&gt; 0,(COUNTIFS(FRACAS!$B$5:$B$8972, R$4, FRACAS!$D$5:$D$8972, "&lt;="&amp;R38)), "" )</f>
        <v>0</v>
      </c>
      <c r="DT38" s="186">
        <f>IF(S38&gt; 0,(COUNTIFS(FRACAS!$B$5:$B$8972, S$4, FRACAS!$D$5:$D$8972, "&lt;="&amp;S38)), "" )</f>
        <v>0</v>
      </c>
      <c r="DU38" s="186">
        <f>IF(T38&gt; 0,(COUNTIFS(FRACAS!$B$5:$B$8972, T$4, FRACAS!$D$5:$D$8972, "&lt;="&amp;T38)), "" )</f>
        <v>0</v>
      </c>
      <c r="DV38" s="186">
        <f>IF(U38&gt; 0,(COUNTIFS(FRACAS!$B$5:$B$8972, U$4, FRACAS!$D$5:$D$8972, "&lt;="&amp;U38)), "" )</f>
        <v>0</v>
      </c>
      <c r="DW38" s="186" t="str">
        <f>IF(V38&gt; 0,(COUNTIFS(FRACAS!$B$5:$B$8972, V$4, FRACAS!$D$5:$D$8972, "&lt;="&amp;V38)), "" )</f>
        <v/>
      </c>
      <c r="DX38" s="186" t="str">
        <f>IF(W38&gt; 0,(COUNTIFS(FRACAS!$B$5:$B$8972, W$4, FRACAS!$D$5:$D$8972, "&lt;="&amp;W38)), "" )</f>
        <v/>
      </c>
      <c r="DY38" s="186" t="str">
        <f>IF(X38&gt; 0,(COUNTIFS(FRACAS!$B$5:$B$8972, X$4, FRACAS!$D$5:$D$8972, "&lt;="&amp;X38)), "" )</f>
        <v/>
      </c>
      <c r="DZ38" s="186" t="str">
        <f>IF(Y38&gt; 0,(COUNTIFS(FRACAS!$B$5:$B$8972, Y$4, FRACAS!$D$5:$D$8972, "&lt;="&amp;Y38)), "" )</f>
        <v/>
      </c>
      <c r="EA38" s="186" t="str">
        <f>IF(Z38&gt; 0,(COUNTIFS(FRACAS!$B$5:$B$8972, Z$4, FRACAS!$D$5:$D$8972, "&lt;="&amp;Z38)), "" )</f>
        <v/>
      </c>
      <c r="EB38" s="186" t="str">
        <f>IF(AA38&gt; 0,(COUNTIFS(FRACAS!$B$5:$B$8972, AA$4, FRACAS!$D$5:$D$8972, "&lt;="&amp;AA38)), "" )</f>
        <v/>
      </c>
      <c r="EC38" s="186" t="str">
        <f>IF(AB38&gt; 0,(COUNTIFS(FRACAS!$B$5:$B$8972, AB$4, FRACAS!$D$5:$D$8972, "&lt;="&amp;AB38)), "" )</f>
        <v/>
      </c>
      <c r="ED38" s="186" t="str">
        <f>IF(AC38&gt; 0,(COUNTIFS(FRACAS!$B$5:$B$8972, AC$4, FRACAS!$D$5:$D$8972, "&lt;="&amp;AC38)), "" )</f>
        <v/>
      </c>
      <c r="EE38" s="186" t="str">
        <f>IF(AD38&gt; 0,(COUNTIFS(FRACAS!$B$5:$B$8972, AD$4, FRACAS!$D$5:$D$8972, "&lt;="&amp;AD38)), "" )</f>
        <v/>
      </c>
      <c r="EF38" s="186" t="str">
        <f>IF(AE38&gt; 0,(COUNTIFS(FRACAS!$B$5:$B$8972, AE$4, FRACAS!$D$5:$D$8972, "&lt;="&amp;AE38)), "" )</f>
        <v/>
      </c>
      <c r="EG38" s="186" t="str">
        <f>IF(AF38&gt; 0,(COUNTIFS(FRACAS!$B$5:$B$8972, AF$4, FRACAS!$D$5:$D$8972, "&lt;="&amp;AF38)), "" )</f>
        <v/>
      </c>
      <c r="EH38" s="186" t="str">
        <f>IF(AG38&gt; 0,(COUNTIFS(FRACAS!$B$5:$B$8972, AG$4, FRACAS!$D$5:$D$8972, "&lt;="&amp;AG38)), "" )</f>
        <v/>
      </c>
      <c r="EI38" s="186" t="str">
        <f>IF(AH38&gt; 0,(COUNTIFS(FRACAS!$B$5:$B$8972, AH$4, FRACAS!$D$5:$D$8972, "&lt;="&amp;AH38)), "" )</f>
        <v/>
      </c>
      <c r="EJ38" s="186" t="str">
        <f>IF(AI38&gt; 0,(COUNTIFS(FRACAS!$B$5:$B$8972, AI$4, FRACAS!$D$5:$D$8972, "&lt;="&amp;AI38)), "" )</f>
        <v/>
      </c>
      <c r="EK38" s="186" t="str">
        <f>IF(AJ38&gt; 0,(COUNTIFS(FRACAS!$B$5:$B$8972, AJ$4, FRACAS!$D$5:$D$8972, "&lt;="&amp;AJ38)), "" )</f>
        <v/>
      </c>
      <c r="EL38" s="186" t="str">
        <f>IF(AK38&gt; 0,(COUNTIFS(FRACAS!$B$5:$B$8972, AK$4, FRACAS!$D$5:$D$8972, "&lt;="&amp;AK38)), "" )</f>
        <v/>
      </c>
      <c r="EM38" s="186" t="str">
        <f>IF(AL38&gt; 0,(COUNTIFS(FRACAS!$B$5:$B$8972, AL$4, FRACAS!$D$5:$D$8972, "&lt;="&amp;AL38)), "" )</f>
        <v/>
      </c>
      <c r="EN38" s="186" t="str">
        <f>IF(AM38&gt; 0,(COUNTIFS(FRACAS!$B$5:$B$8972, AM$4, FRACAS!$D$5:$D$8972, "&lt;="&amp;AM38)), "" )</f>
        <v/>
      </c>
      <c r="EO38" s="186" t="str">
        <f>IF(AN38&gt; 0,(COUNTIFS(FRACAS!$B$5:$B$8972, AN$4, FRACAS!$D$5:$D$8972, "&lt;="&amp;AN38)), "" )</f>
        <v/>
      </c>
      <c r="EP38" s="186" t="str">
        <f>IF(AO38&gt; 0,(COUNTIFS(FRACAS!$B$5:$B$8972, AO$4, FRACAS!$D$5:$D$8972, "&lt;="&amp;AO38)), "" )</f>
        <v/>
      </c>
      <c r="EQ38" s="186" t="str">
        <f>IF(AP38&gt; 0,(COUNTIFS(FRACAS!$B$5:$B$8972, AP$4, FRACAS!$D$5:$D$8972, "&lt;="&amp;AP38)), "" )</f>
        <v/>
      </c>
      <c r="ER38" s="186" t="str">
        <f>IF(AQ38&gt; 0,(COUNTIFS(FRACAS!$B$5:$B$8972, AQ$4, FRACAS!$D$5:$D$8972, "&lt;="&amp;AQ38)), "" )</f>
        <v/>
      </c>
      <c r="ES38" s="244"/>
      <c r="ET38" s="186"/>
      <c r="EU38" s="186"/>
      <c r="EV38" s="186"/>
      <c r="EW38" s="186"/>
      <c r="EX38" s="186"/>
      <c r="EY38" s="186"/>
      <c r="EZ38" s="186"/>
      <c r="FA38" s="186"/>
      <c r="FB38" s="203"/>
      <c r="FC38" s="204"/>
      <c r="FD38" s="204"/>
      <c r="FE38" s="190"/>
      <c r="FF38" s="190"/>
      <c r="FG38" s="190"/>
      <c r="FH38" s="190"/>
      <c r="FI38" s="190"/>
      <c r="FJ38" s="190"/>
      <c r="FK38" s="190"/>
      <c r="FL38" s="190"/>
      <c r="FM38" s="190"/>
      <c r="FN38" s="190"/>
      <c r="FO38" s="190"/>
      <c r="FP38" s="190"/>
      <c r="FQ38" s="190"/>
      <c r="FR38" s="190"/>
      <c r="FS38" s="190"/>
      <c r="FT38" s="190"/>
      <c r="FU38" s="190"/>
      <c r="FV38" s="190"/>
      <c r="FW38" s="190"/>
      <c r="FX38" s="190"/>
      <c r="FY38" s="190"/>
      <c r="FZ38" s="190"/>
      <c r="GA38" s="190"/>
      <c r="GB38" s="190"/>
      <c r="GC38" s="190"/>
      <c r="GD38" s="190"/>
      <c r="GE38" s="190"/>
      <c r="GF38" s="190"/>
      <c r="GG38" s="190"/>
      <c r="GH38" s="190"/>
      <c r="GI38" s="190"/>
      <c r="GJ38" s="190"/>
      <c r="GK38" s="190"/>
      <c r="GL38" s="190"/>
      <c r="GM38" s="190"/>
      <c r="GN38" s="190"/>
      <c r="GO38" s="190"/>
      <c r="GP38" s="190"/>
      <c r="GQ38" s="190"/>
      <c r="GR38" s="190"/>
      <c r="GS38" s="190"/>
      <c r="GT38" s="190"/>
      <c r="GU38" s="190"/>
      <c r="GV38" s="190"/>
      <c r="GW38" s="190"/>
      <c r="GX38" s="190"/>
      <c r="GY38" s="190"/>
      <c r="GZ38" s="190"/>
      <c r="HA38" s="190"/>
      <c r="HB38" s="190"/>
      <c r="HD38" s="190"/>
      <c r="HE38" s="190"/>
      <c r="HF38" s="190"/>
      <c r="HG38" s="190"/>
      <c r="HH38" s="190"/>
      <c r="HI38" s="190"/>
      <c r="HJ38" s="190"/>
      <c r="HK38" s="190"/>
      <c r="HL38" s="190"/>
      <c r="HM38" s="190"/>
      <c r="HN38" s="190"/>
      <c r="HO38" s="190"/>
      <c r="HP38" s="190"/>
      <c r="HQ38" s="190"/>
      <c r="HR38" s="190"/>
      <c r="HS38" s="190"/>
      <c r="HT38" s="190"/>
      <c r="HU38" s="190"/>
      <c r="HV38" s="190"/>
      <c r="HW38" s="190"/>
      <c r="HX38" s="190"/>
      <c r="HY38" s="190"/>
      <c r="HZ38" s="190"/>
      <c r="IA38" s="190"/>
      <c r="IB38" s="190"/>
      <c r="IC38" s="190"/>
      <c r="ID38" s="190"/>
      <c r="IE38" s="190"/>
      <c r="IF38" s="190"/>
      <c r="IG38" s="190"/>
      <c r="IH38" s="190"/>
      <c r="II38" s="190"/>
      <c r="IJ38" s="190"/>
      <c r="IK38" s="190"/>
      <c r="IL38" s="190"/>
      <c r="IM38" s="190"/>
      <c r="IN38" s="190"/>
      <c r="IO38" s="190"/>
      <c r="IP38" s="190"/>
      <c r="IQ38" s="190"/>
      <c r="IR38" s="190"/>
      <c r="IS38" s="190"/>
      <c r="IT38" s="190"/>
      <c r="IU38" s="190"/>
      <c r="IV38" s="190"/>
      <c r="IW38" s="190"/>
      <c r="IX38" s="190"/>
      <c r="IY38" s="190"/>
      <c r="IZ38" s="190"/>
      <c r="JA38" s="190"/>
      <c r="JB38" s="190"/>
      <c r="JC38" s="190"/>
      <c r="JD38" s="238"/>
      <c r="JE38" s="238"/>
      <c r="JF38" s="238"/>
      <c r="JG38" s="238"/>
      <c r="JH38" s="238"/>
      <c r="JI38" s="238"/>
      <c r="JJ38" s="238"/>
      <c r="JK38" s="238"/>
      <c r="JL38" s="238"/>
      <c r="JM38" s="238"/>
      <c r="JN38" s="239"/>
      <c r="JO38" s="193"/>
      <c r="JP38" s="193"/>
      <c r="JQ38" s="193"/>
      <c r="JR38" s="193"/>
      <c r="JS38" s="193"/>
      <c r="JT38" s="193"/>
      <c r="JU38" s="193"/>
      <c r="JV38" s="193"/>
      <c r="JW38" s="193"/>
      <c r="JX38" s="193"/>
      <c r="JY38" s="193"/>
      <c r="JZ38" s="193"/>
      <c r="KA38" s="193"/>
      <c r="KB38" s="193"/>
      <c r="KC38" s="193"/>
      <c r="KD38" s="193"/>
      <c r="KE38" s="193"/>
      <c r="KF38" s="193"/>
      <c r="KG38" s="193"/>
      <c r="KH38" s="193"/>
      <c r="KI38" s="193"/>
      <c r="KJ38" s="193"/>
      <c r="KK38" s="193"/>
      <c r="KL38" s="193"/>
      <c r="KM38" s="193"/>
      <c r="KN38" s="193"/>
      <c r="KO38" s="193"/>
      <c r="KP38" s="193"/>
      <c r="KQ38" s="193"/>
      <c r="KR38" s="193"/>
      <c r="KS38" s="193"/>
      <c r="KT38" s="193"/>
      <c r="KU38" s="193"/>
      <c r="KV38" s="193"/>
      <c r="KW38" s="193"/>
      <c r="KX38" s="193"/>
      <c r="KY38" s="193"/>
      <c r="KZ38" s="193"/>
      <c r="LA38" s="193"/>
      <c r="LB38" s="192"/>
      <c r="LC38" s="235" t="str">
        <f t="shared" si="4"/>
        <v/>
      </c>
      <c r="LD38" s="240" t="str" cm="1">
        <f t="array" ref="LD38">IFERROR((((D38/FRACAS!$AY$1)*60
)-(SUMPRODUCT((FRACAS!$B$5:$B$8970=D$4)*(FRACAS!$D$5:$D$8970&lt;=D38)*(IFERROR(FRACAS!$AM$5:$AM$8970,0)))
))/((D38/FRACAS!$AY$1)*60),"")</f>
        <v/>
      </c>
      <c r="LE38" s="240" t="str" cm="1">
        <f t="array" ref="LE38">IFERROR((((E38/FRACAS!$AY$1)*60
)-(SUMPRODUCT((FRACAS!$B$5:$B$8970=E$4)*(FRACAS!$D$5:$D$8970&lt;=E38)*(IFERROR(FRACAS!$AM$5:$AM$8970,0)))
))/((E38/FRACAS!$AY$1)*60),"")</f>
        <v/>
      </c>
      <c r="LF38" s="240" t="str" cm="1">
        <f t="array" ref="LF38">IFERROR((((F38/FRACAS!$AY$1)*60
)-(SUMPRODUCT((FRACAS!$B$5:$B$8970=F$4)*(FRACAS!$D$5:$D$8970&lt;=F38)*(IFERROR(FRACAS!$AM$5:$AM$8970,0)))
))/((F38/FRACAS!$AY$1)*60),"")</f>
        <v/>
      </c>
      <c r="LG38" s="240" t="str" cm="1">
        <f t="array" ref="LG38">IFERROR((((G38/FRACAS!$AY$1)*60
)-(SUMPRODUCT((FRACAS!$B$5:$B$8970=G$4)*(FRACAS!$D$5:$D$8970&lt;=G38)*(IFERROR(FRACAS!$AM$5:$AM$8970,0)))
))/((G38/FRACAS!$AY$1)*60),"")</f>
        <v/>
      </c>
      <c r="LH38" s="240" t="str" cm="1">
        <f t="array" ref="LH38">IFERROR((((H38/FRACAS!$AY$1)*60
)-(SUMPRODUCT((FRACAS!$B$5:$B$8970=H$4)*(FRACAS!$D$5:$D$8970&lt;=H38)*(IFERROR(FRACAS!$AM$5:$AM$8970,0)))
))/((H38/FRACAS!$AY$1)*60),"")</f>
        <v/>
      </c>
      <c r="LI38" s="240" t="str" cm="1">
        <f t="array" ref="LI38">IFERROR((((I38/FRACAS!$AY$1)*60
)-(SUMPRODUCT((FRACAS!$B$5:$B$8970=I$4)*(FRACAS!$D$5:$D$8970&lt;=I38)*(IFERROR(FRACAS!$AM$5:$AM$8970,0)))
))/((I38/FRACAS!$AY$1)*60),"")</f>
        <v/>
      </c>
      <c r="LJ38" s="240" t="str" cm="1">
        <f t="array" ref="LJ38">IFERROR((((J38/FRACAS!$AY$1)*60
)-(SUMPRODUCT((FRACAS!$B$5:$B$8970=J$4)*(FRACAS!$D$5:$D$8970&lt;=J38)*(IFERROR(FRACAS!$AM$5:$AM$8970,0)))
))/((J38/FRACAS!$AY$1)*60),"")</f>
        <v/>
      </c>
      <c r="LK38" s="240" t="str" cm="1">
        <f t="array" ref="LK38">IFERROR((((K38/FRACAS!$AY$1)*60
)-(SUMPRODUCT((FRACAS!$B$5:$B$8970=K$4)*(FRACAS!$D$5:$D$8970&lt;=K38)*(IFERROR(FRACAS!$AM$5:$AM$8970,0)))
))/((K38/FRACAS!$AY$1)*60),"")</f>
        <v/>
      </c>
      <c r="LL38" s="240" t="str" cm="1">
        <f t="array" ref="LL38">IFERROR((((L38/FRACAS!$AY$1)*60
)-(SUMPRODUCT((FRACAS!$B$5:$B$8970=L$4)*(FRACAS!$D$5:$D$8970&lt;=L38)*(IFERROR(FRACAS!$AM$5:$AM$8970,0)))
))/((L38/FRACAS!$AY$1)*60),"")</f>
        <v/>
      </c>
      <c r="LM38" s="240" t="str" cm="1">
        <f t="array" ref="LM38">IFERROR((((M38/FRACAS!$AY$1)*60
)-(SUMPRODUCT((FRACAS!$B$5:$B$8970=M$4)*(FRACAS!$D$5:$D$8970&lt;=M38)*(IFERROR(FRACAS!$AM$5:$AM$8970,0)))
))/((M38/FRACAS!$AY$1)*60),"")</f>
        <v/>
      </c>
      <c r="LN38" s="240" t="str" cm="1">
        <f t="array" ref="LN38">IFERROR((((N38/FRACAS!$AY$1)*60
)-(SUMPRODUCT((FRACAS!$B$5:$B$8970=N$4)*(FRACAS!$D$5:$D$8970&lt;=N38)*(IFERROR(FRACAS!$AM$5:$AM$8970,0)))
))/((N38/FRACAS!$AY$1)*60),"")</f>
        <v/>
      </c>
      <c r="LO38" s="240" t="str" cm="1">
        <f t="array" ref="LO38">IFERROR((((O38/FRACAS!$AY$1)*60
)-(SUMPRODUCT((FRACAS!$B$5:$B$8970=O$4)*(FRACAS!$D$5:$D$8970&lt;=O38)*(IFERROR(FRACAS!$AM$5:$AM$8970,0)))
))/((O38/FRACAS!$AY$1)*60),"")</f>
        <v/>
      </c>
      <c r="LP38" s="240" t="str" cm="1">
        <f t="array" ref="LP38">IFERROR((((P38/FRACAS!$AY$1)*60
)-(SUMPRODUCT((FRACAS!$B$5:$B$8970=P$4)*(FRACAS!$D$5:$D$8970&lt;=P38)*(IFERROR(FRACAS!$AM$5:$AM$8970,0)))
))/((P38/FRACAS!$AY$1)*60),"")</f>
        <v/>
      </c>
      <c r="LQ38" s="240" t="str" cm="1">
        <f t="array" ref="LQ38">IFERROR((((Q38/FRACAS!$AY$1)*60
)-(SUMPRODUCT((FRACAS!$B$5:$B$8970=Q$4)*(FRACAS!$D$5:$D$8970&lt;=Q38)*(IFERROR(FRACAS!$AM$5:$AM$8970,0)))
))/((Q38/FRACAS!$AY$1)*60),"")</f>
        <v/>
      </c>
      <c r="LR38" s="240" t="str" cm="1">
        <f t="array" ref="LR38">IFERROR((((R38/FRACAS!$AY$1)*60
)-(SUMPRODUCT((FRACAS!$B$5:$B$8970=R$4)*(FRACAS!$D$5:$D$8970&lt;=R38)*(IFERROR(FRACAS!$AM$5:$AM$8970,0)))
))/((R38/FRACAS!$AY$1)*60),"")</f>
        <v/>
      </c>
      <c r="LS38" s="240" t="str" cm="1">
        <f t="array" ref="LS38">IFERROR((((S38/FRACAS!$AY$1)*60
)-(SUMPRODUCT((FRACAS!$B$5:$B$8970=S$4)*(FRACAS!$D$5:$D$8970&lt;=S38)*(IFERROR(FRACAS!$AM$5:$AM$8970,0)))
))/((S38/FRACAS!$AY$1)*60),"")</f>
        <v/>
      </c>
      <c r="LT38" s="240" t="str" cm="1">
        <f t="array" ref="LT38">IFERROR((((T38/FRACAS!$AY$1)*60
)-(SUMPRODUCT((FRACAS!$B$5:$B$8970=T$4)*(FRACAS!$D$5:$D$8970&lt;=T38)*(IFERROR(FRACAS!$AM$5:$AM$8970,0)))
))/((T38/FRACAS!$AY$1)*60),"")</f>
        <v/>
      </c>
      <c r="LU38" s="240" t="str" cm="1">
        <f t="array" ref="LU38">IFERROR((((U38/FRACAS!$AY$1)*60
)-(SUMPRODUCT((FRACAS!$B$5:$B$8970=U$4)*(FRACAS!$D$5:$D$8970&lt;=U38)*(IFERROR(FRACAS!$AM$5:$AM$8970,0)))
))/((U38/FRACAS!$AY$1)*60),"")</f>
        <v/>
      </c>
      <c r="LV38" s="240" t="str" cm="1">
        <f t="array" ref="LV38">IFERROR(
    (((V38/FRACAS!$AY$1)*60))
    /
    (((V38/FRACAS!$AY$1)*60) + SUMPRODUCT((FRACAS!$B$5:$B$8970=V$4)*(FRACAS!$D$5:$D$8970&lt;=V38)*(IFERROR(FRACAS!$AM$5:$AM$8970,0)))
    ),"")</f>
        <v/>
      </c>
      <c r="LW38" s="240" t="str" cm="1">
        <f t="array" ref="LW38">IFERROR(
    (((W38/FRACAS!$AY$1)*60))
    /
    (((W38/FRACAS!$AY$1)*60) + SUMPRODUCT((FRACAS!$B$5:$B$8970=W$4)*(FRACAS!$D$5:$D$8970&lt;=W38)*(IFERROR(FRACAS!$AM$5:$AM$8970,0)))
    ),"")</f>
        <v/>
      </c>
      <c r="LX38" s="240" t="str" cm="1">
        <f t="array" ref="LX38">IFERROR(
    (((X38/FRACAS!$AY$1)*60))
    /
    (((X38/FRACAS!$AY$1)*60) + SUMPRODUCT((FRACAS!$B$5:$B$8970=X$4)*(FRACAS!$D$5:$D$8970&lt;=X38)*(IFERROR(FRACAS!$AM$5:$AM$8970,0)))
    ),"")</f>
        <v/>
      </c>
      <c r="LY38" s="240" t="str" cm="1">
        <f t="array" ref="LY38">IFERROR(
    (((Y38/FRACAS!$AY$1)*60))
    /
    (((Y38/FRACAS!$AY$1)*60) + SUMPRODUCT((FRACAS!$B$5:$B$8970=Y$4)*(FRACAS!$D$5:$D$8970&lt;=Y38)*(IFERROR(FRACAS!$AM$5:$AM$8970,0)))
    ),"")</f>
        <v/>
      </c>
      <c r="LZ38" s="240" t="str" cm="1">
        <f t="array" ref="LZ38">IFERROR(
    (((Z38/FRACAS!$AY$1)*60))
    /
    (((Z38/FRACAS!$AY$1)*60) + SUMPRODUCT((FRACAS!$B$5:$B$8970=Z$4)*(FRACAS!$D$5:$D$8970&lt;=Z38)*(IFERROR(FRACAS!$AM$5:$AM$8970,0)))
    ),"")</f>
        <v/>
      </c>
      <c r="MA38" s="240" t="str" cm="1">
        <f t="array" ref="MA38">IFERROR(
    (((AA38/FRACAS!$AY$1)*60))
    /
    (((AA38/FRACAS!$AY$1)*60) + SUMPRODUCT((FRACAS!$B$5:$B$8970=AA$4)*(FRACAS!$D$5:$D$8970&lt;=AA38)*(IFERROR(FRACAS!$AM$5:$AM$8970,0)))
    ),"")</f>
        <v/>
      </c>
      <c r="MB38" s="240" t="str" cm="1">
        <f t="array" ref="MB38">IFERROR(
    (((AB38/FRACAS!$AY$1)*60))
    /
    (((AB38/FRACAS!$AY$1)*60) + SUMPRODUCT((FRACAS!$B$5:$B$8970=AB$4)*(FRACAS!$D$5:$D$8970&lt;=AB38)*(IFERROR(FRACAS!$AM$5:$AM$8970,0)))
    ),"")</f>
        <v/>
      </c>
      <c r="MC38" s="240" t="str" cm="1">
        <f t="array" ref="MC38">IFERROR(
    (((AC38/FRACAS!$AY$1)*60))
    /
    (((AC38/FRACAS!$AY$1)*60) + SUMPRODUCT((FRACAS!$B$5:$B$8970=AC$4)*(FRACAS!$D$5:$D$8970&lt;=AC38)*(IFERROR(FRACAS!$AM$5:$AM$8970,0)))
    ),"")</f>
        <v/>
      </c>
      <c r="MD38" s="240" t="str" cm="1">
        <f t="array" ref="MD38">IFERROR(
    (((AD38/FRACAS!$AY$1)*60))
    /
    (((AD38/FRACAS!$AY$1)*60) + SUMPRODUCT((FRACAS!$B$5:$B$8970=AD$4)*(FRACAS!$D$5:$D$8970&lt;=AD38)*(IFERROR(FRACAS!$AM$5:$AM$8970,0)))
    ),"")</f>
        <v/>
      </c>
      <c r="ME38" s="240" t="str" cm="1">
        <f t="array" ref="ME38">IFERROR(
    (((AE38/FRACAS!$AY$1)*60))
    /
    (((AE38/FRACAS!$AY$1)*60) + SUMPRODUCT((FRACAS!$B$5:$B$8970=AE$4)*(FRACAS!$D$5:$D$8970&lt;=AE38)*(IFERROR(FRACAS!$AM$5:$AM$8970,0)))
    ),"")</f>
        <v/>
      </c>
      <c r="MF38" s="240" t="str" cm="1">
        <f t="array" ref="MF38">IFERROR(
    (((AF38/FRACAS!$AY$1)*60))
    /
    (((AF38/FRACAS!$AY$1)*60) + SUMPRODUCT((FRACAS!$B$5:$B$8970=AF$4)*(FRACAS!$D$5:$D$8970&lt;=AF38)*(IFERROR(FRACAS!$AM$5:$AM$8970,0)))
    ),"")</f>
        <v/>
      </c>
      <c r="MG38" s="240" t="str" cm="1">
        <f t="array" ref="MG38">IFERROR(
    (((AG38/FRACAS!$AY$1)*60))
    /
    (((AG38/FRACAS!$AY$1)*60) + SUMPRODUCT((FRACAS!$B$5:$B$8970=AG$4)*(FRACAS!$D$5:$D$8970&lt;=AG38)*(IFERROR(FRACAS!$AM$5:$AM$8970,0)))
    ),"")</f>
        <v/>
      </c>
      <c r="MH38" s="240" t="str" cm="1">
        <f t="array" ref="MH38">IFERROR(
    (((AH38/FRACAS!$AY$1)*60))
    /
    (((AH38/FRACAS!$AY$1)*60) + SUMPRODUCT((FRACAS!$B$5:$B$8970=AH$4)*(FRACAS!$D$5:$D$8970&lt;=AH38)*(IFERROR(FRACAS!$AM$5:$AM$8970,0)))
    ),"")</f>
        <v/>
      </c>
      <c r="MI38" s="240" t="str" cm="1">
        <f t="array" ref="MI38">IFERROR(
    (((AI38/FRACAS!$AY$1)*60))
    /
    (((AI38/FRACAS!$AY$1)*60) + SUMPRODUCT((FRACAS!$B$5:$B$8970=AI$4)*(FRACAS!$D$5:$D$8970&lt;=AI38)*(IFERROR(FRACAS!$AM$5:$AM$8970,0)))
    ),"")</f>
        <v/>
      </c>
      <c r="MJ38" s="240" t="str" cm="1">
        <f t="array" ref="MJ38">IFERROR(
    (((AJ38/FRACAS!$AY$1)*60))
    /
    (((AJ38/FRACAS!$AY$1)*60) + SUMPRODUCT((FRACAS!$B$5:$B$8970=AJ$4)*(FRACAS!$D$5:$D$8970&lt;=AJ38)*(IFERROR(FRACAS!$AM$5:$AM$8970,0)))
    ),"")</f>
        <v/>
      </c>
      <c r="MK38" s="240" t="str" cm="1">
        <f t="array" ref="MK38">IFERROR(
    (((AK38/FRACAS!$AY$1)*60))
    /
    (((AK38/FRACAS!$AY$1)*60) + SUMPRODUCT((FRACAS!$B$5:$B$8970=AK$4)*(FRACAS!$D$5:$D$8970&lt;=AK38)*(IFERROR(FRACAS!$AM$5:$AM$8970,0)))
    ),"")</f>
        <v/>
      </c>
      <c r="ML38" s="240" t="str" cm="1">
        <f t="array" ref="ML38">IFERROR(
    (((AL38/FRACAS!$AY$1)*60))
    /
    (((AL38/FRACAS!$AY$1)*60) + SUMPRODUCT((FRACAS!$B$5:$B$8970=AL$4)*(FRACAS!$D$5:$D$8970&lt;=AL38)*(IFERROR(FRACAS!$AM$5:$AM$8970,0)))
    ),"")</f>
        <v/>
      </c>
      <c r="MM38" s="240" t="str" cm="1">
        <f t="array" ref="MM38">IFERROR(
    (((AM38/FRACAS!$AY$1)*60))
    /
    (((AM38/FRACAS!$AY$1)*60) + SUMPRODUCT((FRACAS!$B$5:$B$8970=AM$4)*(FRACAS!$D$5:$D$8970&lt;=AM38)*(IFERROR(FRACAS!$AM$5:$AM$8970,0)))
    ),"")</f>
        <v/>
      </c>
      <c r="MN38" s="240" t="str" cm="1">
        <f t="array" ref="MN38">IFERROR(
    (((AN38/FRACAS!$AY$1)*60))
    /
    (((AN38/FRACAS!$AY$1)*60) + SUMPRODUCT((FRACAS!$B$5:$B$8970=AN$4)*(FRACAS!$D$5:$D$8970&lt;=AN38)*(IFERROR(FRACAS!$AM$5:$AM$8970,0)))
    ),"")</f>
        <v/>
      </c>
      <c r="MO38" s="240" t="str" cm="1">
        <f t="array" ref="MO38">IFERROR(
    (((AO38/FRACAS!$AY$1)*60))
    /
    (((AO38/FRACAS!$AY$1)*60) + SUMPRODUCT((FRACAS!$B$5:$B$8970=AO$4)*(FRACAS!$D$5:$D$8970&lt;=AO38)*(IFERROR(FRACAS!$AM$5:$AM$8970,0)))
    ),"")</f>
        <v/>
      </c>
      <c r="MP38" s="240" t="str" cm="1">
        <f t="array" ref="MP38">IFERROR(
    (((AP38/FRACAS!$AY$1)*60))
    /
    (((AP38/FRACAS!$AY$1)*60) + SUMPRODUCT((FRACAS!$B$5:$B$8970=AP$4)*(FRACAS!$D$5:$D$8970&lt;=AP38)*(IFERROR(FRACAS!$AM$5:$AM$8970,0)))
    ),"")</f>
        <v/>
      </c>
      <c r="MQ38" s="240" t="str" cm="1">
        <f t="array" ref="MQ38">IFERROR(
    (((AQ38/FRACAS!$AY$1)*60))
    /
    (((AQ38/FRACAS!$AY$1)*60) + SUMPRODUCT((FRACAS!$B$5:$B$8970=AQ$4)*(FRACAS!$D$5:$D$8970&lt;=AQ38)*(IFERROR(FRACAS!$AM$5:$AM$8970,0)))
    ),"")</f>
        <v/>
      </c>
      <c r="MR38" s="194"/>
      <c r="MS38" s="194"/>
      <c r="MT38" s="194"/>
      <c r="MU38" s="194"/>
      <c r="MV38" s="194"/>
      <c r="MW38" s="194"/>
      <c r="MX38" s="194"/>
      <c r="MY38" s="194"/>
      <c r="MZ38" s="194"/>
      <c r="NA38" s="195"/>
      <c r="ND38" s="241">
        <f t="shared" si="6"/>
        <v>0</v>
      </c>
      <c r="NE38" s="242" t="str">
        <f t="shared" si="7"/>
        <v/>
      </c>
      <c r="NF38" s="193" t="str" cm="1">
        <f t="array" ref="NF38">IF($ND38=0,"",(IFERROR( (IFERROR($ND38/FRACAS!$AY$1*60,0) - SUMPRODUCT( (FRACAS!$K$5:$K$8972=NF$2) * IFERROR(FRACAS!$AN$5:$AN$8972,0) ) ) / IFERROR($ND38/FRACAS!$AY$1*60,0), 1 )))</f>
        <v/>
      </c>
      <c r="NG38" s="193" t="str" cm="1">
        <f t="array" ref="NG38">IF($ND38=0,"",(IFERROR( (IFERROR($ND38/FRACAS!$AY$1*60,0) - SUMPRODUCT( (FRACAS!$K$5:$K$8972=NG$2) * IFERROR(FRACAS!$AN$5:$AN$8972,0) ) ) / IFERROR($ND38/FRACAS!$AY$1*60,0), 1 )))</f>
        <v/>
      </c>
      <c r="NH38" s="193" t="str" cm="1">
        <f t="array" ref="NH38">IF($ND38=0,"",(IFERROR( (IFERROR($ND38/FRACAS!$AY$1*60,0) - SUMPRODUCT( (FRACAS!$K$5:$K$8972=NH$2) * IFERROR(FRACAS!$AN$5:$AN$8972,0) ) ) / IFERROR($ND38/FRACAS!$AY$1*60,0), 1 )))</f>
        <v/>
      </c>
      <c r="NI38" s="193" t="str" cm="1">
        <f t="array" ref="NI38">IF($ND38=0,"",(IFERROR( (IFERROR($ND38/FRACAS!$AY$1*60,0) - SUMPRODUCT( (FRACAS!$K$5:$K$8972=NI$2) * IFERROR(FRACAS!$AN$5:$AN$8972,0) ) ) / IFERROR($ND38/FRACAS!$AY$1*60,0), 1 )))</f>
        <v/>
      </c>
      <c r="NJ38" s="193" t="str" cm="1">
        <f t="array" ref="NJ38">IF($ND38=0,"",(IFERROR( (IFERROR($ND38/FRACAS!$AY$1*60,0) - SUMPRODUCT( (FRACAS!$K$5:$K$8972=NJ$2) * IFERROR(FRACAS!$AN$5:$AN$8972,0) ) ) / IFERROR($ND38/FRACAS!$AY$1*60,0), 1 )))</f>
        <v/>
      </c>
      <c r="NK38" s="193" t="str" cm="1">
        <f t="array" ref="NK38">IF($ND38=0,"",(IFERROR( (IFERROR($ND38/FRACAS!$AY$1*60,0) - SUMPRODUCT( (FRACAS!$K$5:$K$8972=NK$2) * IFERROR(FRACAS!$AN$5:$AN$8972,0) ) ) / IFERROR($ND38/FRACAS!$AY$1*60,0), 1 )))</f>
        <v/>
      </c>
      <c r="NL38" s="193" t="str" cm="1">
        <f t="array" ref="NL38">IF($ND38=0,"",(IFERROR( (IFERROR($ND38/FRACAS!$AY$1*60,0) - SUMPRODUCT( (FRACAS!$K$5:$K$8972=NL$2) * IFERROR(FRACAS!$AN$5:$AN$8972,0) ) ) / IFERROR($ND38/FRACAS!$AY$1*60,0), 1 )))</f>
        <v/>
      </c>
      <c r="NM38" s="193" t="str" cm="1">
        <f t="array" ref="NM38">IF($ND38=0,"",(IFERROR( (IFERROR($ND38/FRACAS!$AY$1*60,0) - SUMPRODUCT( (FRACAS!$K$5:$K$8972=NM$2) * IFERROR(FRACAS!$AN$5:$AN$8972,0) ) ) / IFERROR($ND38/FRACAS!$AY$1*60,0), 1 )))</f>
        <v/>
      </c>
      <c r="NN38" s="193" t="str" cm="1">
        <f t="array" ref="NN38">IF($ND38=0,"",(IFERROR( (IFERROR($ND38/FRACAS!$AY$1*60,0) - SUMPRODUCT( (FRACAS!$K$5:$K$8972=NN$2) * IFERROR(FRACAS!$AN$5:$AN$8972,0) ) ) / IFERROR($ND38/FRACAS!$AY$1*60,0), 1 )))</f>
        <v/>
      </c>
      <c r="NO38" s="193" t="str" cm="1">
        <f t="array" ref="NO38">IF($ND38=0,"",(IFERROR( (IFERROR($ND38/FRACAS!$AY$1*60,0) - SUMPRODUCT( (FRACAS!$K$5:$K$8972=NO$2) * IFERROR(FRACAS!$AN$5:$AN$8972,0) ) ) / IFERROR($ND38/FRACAS!$AY$1*60,0), 1 )))</f>
        <v/>
      </c>
      <c r="NP38" s="193" t="str" cm="1">
        <f t="array" ref="NP38">IF($ND38=0,"",(IFERROR( (IFERROR($ND38/FRACAS!$AY$1*60,0) - SUMPRODUCT( (FRACAS!$K$5:$K$8972=NP$2) * IFERROR(FRACAS!$AN$5:$AN$8972,0) ) ) / IFERROR($ND38/FRACAS!$AY$1*60,0), 1 )))</f>
        <v/>
      </c>
      <c r="NQ38" s="193" t="str" cm="1">
        <f t="array" ref="NQ38">IF($ND38=0,"",(IFERROR( (IFERROR($ND38/FRACAS!$AY$1*60,0) - SUMPRODUCT( (FRACAS!$K$5:$K$8972=NQ$2) * IFERROR(FRACAS!$AN$5:$AN$8972,0) ) ) / IFERROR($ND38/FRACAS!$AY$1*60,0), 1 )))</f>
        <v/>
      </c>
      <c r="NR38" s="193" t="str" cm="1">
        <f t="array" ref="NR38">IF($ND38=0,"",(IFERROR( (IFERROR($ND38/FRACAS!$AY$1*60,0) - SUMPRODUCT( (FRACAS!$K$5:$K$8972=NR$2) * IFERROR(FRACAS!$AN$5:$AN$8972,0) ) ) / IFERROR($ND38/FRACAS!$AY$1*60,0), 1 )))</f>
        <v/>
      </c>
      <c r="NS38" s="193" t="str" cm="1">
        <f t="array" ref="NS38">IF($ND38=0,"",(IFERROR( (IFERROR($ND38/FRACAS!$AY$1*60,0) - SUMPRODUCT( (FRACAS!$K$5:$K$8972=NS$2) * IFERROR(FRACAS!$AN$5:$AN$8972,0) ) ) / IFERROR($ND38/FRACAS!$AY$1*60,0), 1 )))</f>
        <v/>
      </c>
      <c r="NT38" s="193" t="str" cm="1">
        <f t="array" ref="NT38">IF($ND38=0,"",(IFERROR( (IFERROR($ND38/FRACAS!$AY$1*60,0) - SUMPRODUCT( (FRACAS!$K$5:$K$8972=NT$2) * IFERROR(FRACAS!$AN$5:$AN$8972,0) ) ) / IFERROR($ND38/FRACAS!$AY$1*60,0), 1 )))</f>
        <v/>
      </c>
      <c r="NU38" s="193" t="str" cm="1">
        <f t="array" ref="NU38">IF($ND38=0,"",(IFERROR( (IFERROR($ND38/FRACAS!$AY$1*60,0) - SUMPRODUCT( (FRACAS!$K$5:$K$8972=NU$2) * IFERROR(FRACAS!$AN$5:$AN$8972,0) ) ) / IFERROR($ND38/FRACAS!$AY$1*60,0), 1 )))</f>
        <v/>
      </c>
      <c r="NV38" s="193" t="str" cm="1">
        <f t="array" ref="NV38">IF($ND38=0,"",(IFERROR( (IFERROR($ND38/FRACAS!$AY$1*60,0) - SUMPRODUCT( (FRACAS!$K$5:$K$8972=NV$2) * IFERROR(FRACAS!$AN$5:$AN$8972,0) ) ) / IFERROR($ND38/FRACAS!$AY$1*60,0), 1 )))</f>
        <v/>
      </c>
      <c r="NW38" s="193" t="str" cm="1">
        <f t="array" ref="NW38">IF($ND38=0,"",(IFERROR( (IFERROR($ND38/FRACAS!$AY$1*60,0) - SUMPRODUCT( (FRACAS!$K$5:$K$8972=NW$2) * IFERROR(FRACAS!$AN$5:$AN$8972,0) ) ) / IFERROR($ND38/FRACAS!$AY$1*60,0), 1 )))</f>
        <v/>
      </c>
      <c r="NX38" s="193" t="str" cm="1">
        <f t="array" ref="NX38">IF($ND38=0,"",(IFERROR( (IFERROR($ND38/FRACAS!$AY$1*60,0) - SUMPRODUCT( (FRACAS!$K$5:$K$8972=NX$2) * IFERROR(FRACAS!$AN$5:$AN$8972,0) ) ) / IFERROR($ND38/FRACAS!$AY$1*60,0), 1 )))</f>
        <v/>
      </c>
      <c r="NY38" s="193" t="str" cm="1">
        <f t="array" ref="NY38">IF($ND38=0,"",(IFERROR( (IFERROR($ND38/FRACAS!$AY$1*60,0) - SUMPRODUCT( (FRACAS!$K$5:$K$8972=NY$2) * IFERROR(FRACAS!$AN$5:$AN$8972,0) ) ) / IFERROR($ND38/FRACAS!$AY$1*60,0), 1 )))</f>
        <v/>
      </c>
      <c r="NZ38" s="193" t="str" cm="1">
        <f t="array" ref="NZ38">IF($ND38=0,"",(IFERROR( (IFERROR($ND38/FRACAS!$AY$1*60,0) - SUMPRODUCT( (FRACAS!$K$5:$K$8972=NZ$2) * IFERROR(FRACAS!$AN$5:$AN$8972,0) ) ) / IFERROR($ND38/FRACAS!$AY$1*60,0), 1 )))</f>
        <v/>
      </c>
      <c r="OA38" s="193" t="str" cm="1">
        <f t="array" ref="OA38">IF($ND38=0,"",(IFERROR( (IFERROR($ND38/FRACAS!$AY$1*60,0) - SUMPRODUCT( (FRACAS!$K$5:$K$8972=OA$2) * IFERROR(FRACAS!$AN$5:$AN$8972,0) ) ) / IFERROR($ND38/FRACAS!$AY$1*60,0), 1 )))</f>
        <v/>
      </c>
      <c r="OB38" s="193" t="str" cm="1">
        <f t="array" ref="OB38">IF($ND38=0,"",(IFERROR( (IFERROR($ND38/FRACAS!$AY$1*60,0) - SUMPRODUCT( (FRACAS!$K$5:$K$8972=OB$2) * IFERROR(FRACAS!$AN$5:$AN$8972,0) ) ) / IFERROR($ND38/FRACAS!$AY$1*60,0), 1 )))</f>
        <v/>
      </c>
      <c r="OC38" s="193" t="str" cm="1">
        <f t="array" ref="OC38">IF($ND38=0,"",(IFERROR( (IFERROR($ND38/FRACAS!$AY$1*60,0) - SUMPRODUCT( (FRACAS!$K$5:$K$8972=OC$2) * IFERROR(FRACAS!$AN$5:$AN$8972,0) ) ) / IFERROR($ND38/FRACAS!$AY$1*60,0), 1 )))</f>
        <v/>
      </c>
      <c r="OD38" s="193" t="str" cm="1">
        <f t="array" ref="OD38">IF($ND38=0,"",(IFERROR( (IFERROR($ND38/FRACAS!$AY$1*60,0) - SUMPRODUCT( (FRACAS!$K$5:$K$8972=OD$2) * IFERROR(FRACAS!$AN$5:$AN$8972,0) ) ) / IFERROR($ND38/FRACAS!$AY$1*60,0), 1 )))</f>
        <v/>
      </c>
      <c r="OE38" s="193" t="str" cm="1">
        <f t="array" ref="OE38">IF($ND38=0,"",(IFERROR( (IFERROR($ND38/FRACAS!$AY$1*60,0) - SUMPRODUCT( (FRACAS!$K$5:$K$8972=OE$2) * IFERROR(FRACAS!$AN$5:$AN$8972,0) ) ) / IFERROR($ND38/FRACAS!$AY$1*60,0), 1 )))</f>
        <v/>
      </c>
      <c r="OF38" s="193" t="str" cm="1">
        <f t="array" ref="OF38">IF($ND38=0,"",(IFERROR( (IFERROR($ND38/FRACAS!$AY$1*60,0) - SUMPRODUCT( (FRACAS!$K$5:$K$8972=OF$2) * IFERROR(FRACAS!$AN$5:$AN$8972,0) ) ) / IFERROR($ND38/FRACAS!$AY$1*60,0), 1 )))</f>
        <v/>
      </c>
      <c r="OG38" s="193" t="str" cm="1">
        <f t="array" ref="OG38">IF($ND38=0,"",(IFERROR( (IFERROR($ND38/FRACAS!$AY$1*60,0) - SUMPRODUCT( (FRACAS!$K$5:$K$8972=OG$2) * IFERROR(FRACAS!$AN$5:$AN$8972,0) ) ) / IFERROR($ND38/FRACAS!$AY$1*60,0), 1 )))</f>
        <v/>
      </c>
      <c r="OH38" s="193" t="str" cm="1">
        <f t="array" ref="OH38">IF($ND38=0,"",(IFERROR( (IFERROR($ND38/FRACAS!$AY$1*60,0) - SUMPRODUCT( (FRACAS!$K$5:$K$8972=OH$2) * IFERROR(FRACAS!$AN$5:$AN$8972,0) ) ) / IFERROR($ND38/FRACAS!$AY$1*60,0), 1 )))</f>
        <v/>
      </c>
      <c r="OI38" s="193" t="str" cm="1">
        <f t="array" ref="OI38">IF($ND38=0,"",(IFERROR( (IFERROR($ND38/FRACAS!$AY$1*60,0) - SUMPRODUCT( (FRACAS!$K$5:$K$8972=OI$2) * IFERROR(FRACAS!$AN$5:$AN$8972,0) ) ) / IFERROR($ND38/FRACAS!$AY$1*60,0), 1 )))</f>
        <v/>
      </c>
      <c r="OJ38" s="193" t="str" cm="1">
        <f t="array" ref="OJ38">IF($ND38=0,"",(IFERROR( (IFERROR($ND38/FRACAS!$AY$1*60,0) - SUMPRODUCT( (FRACAS!$K$5:$K$8972=OJ$2) * IFERROR(FRACAS!$AN$5:$AN$8972,0) ) ) / IFERROR($ND38/FRACAS!$AY$1*60,0), 1 )))</f>
        <v/>
      </c>
      <c r="OK38" s="193" t="str" cm="1">
        <f t="array" ref="OK38">IF($ND38=0,"",(IFERROR( (IFERROR($ND38/FRACAS!$AY$1*60,0) - SUMPRODUCT( (FRACAS!$K$5:$K$8972=OK$2) * IFERROR(FRACAS!$AN$5:$AN$8972,0) ) ) / IFERROR($ND38/FRACAS!$AY$1*60,0), 1 )))</f>
        <v/>
      </c>
      <c r="OL38" s="193" t="str" cm="1">
        <f t="array" ref="OL38">IF($ND38=0,"",(IFERROR( (IFERROR($ND38/FRACAS!$AY$1*60,0) - SUMPRODUCT( (FRACAS!$K$5:$K$8972=OL$2) * IFERROR(FRACAS!$AN$5:$AN$8972,0) ) ) / IFERROR($ND38/FRACAS!$AY$1*60,0), 1 )))</f>
        <v/>
      </c>
      <c r="OM38" s="193" t="str" cm="1">
        <f t="array" ref="OM38">IF($ND38=0,"",(IFERROR( (IFERROR($ND38/FRACAS!$AY$1*60,0) - SUMPRODUCT( (FRACAS!$K$5:$K$8972=OM$2) * IFERROR(FRACAS!$AN$5:$AN$8972,0) ) ) / IFERROR($ND38/FRACAS!$AY$1*60,0), 1 )))</f>
        <v/>
      </c>
      <c r="ON38" s="193" t="str" cm="1">
        <f t="array" ref="ON38">IF($ND38=0,"",(IFERROR( (IFERROR($ND38/FRACAS!$AY$1*60,0) - SUMPRODUCT( (FRACAS!$K$5:$K$8972=ON$2) * IFERROR(FRACAS!$AN$5:$AN$8972,0) ) ) / IFERROR($ND38/FRACAS!$AY$1*60,0), 1 )))</f>
        <v/>
      </c>
      <c r="OO38" s="193" t="str" cm="1">
        <f t="array" ref="OO38">IF($ND38=0,"",(IFERROR( (IFERROR($ND38/FRACAS!$AY$1*60,0) - SUMPRODUCT( (FRACAS!$K$5:$K$8972=OO$2) * IFERROR(FRACAS!$AN$5:$AN$8972,0) ) ) / IFERROR($ND38/FRACAS!$AY$1*60,0), 1 )))</f>
        <v/>
      </c>
      <c r="OP38" s="193" t="str" cm="1">
        <f t="array" ref="OP38">IF($ND38=0,"",(IFERROR( (IFERROR($ND38/FRACAS!$AY$1*60,0) - SUMPRODUCT( (FRACAS!$K$5:$K$8972=OP$2) * IFERROR(FRACAS!$AN$5:$AN$8972,0) ) ) / IFERROR($ND38/FRACAS!$AY$1*60,0), 1 )))</f>
        <v/>
      </c>
      <c r="OQ38" s="193" t="str" cm="1">
        <f t="array" ref="OQ38">IF($ND38=0,"",(IFERROR( (IFERROR($ND38/FRACAS!$AY$1*60,0) - SUMPRODUCT( (FRACAS!$K$5:$K$8972=OQ$2) * IFERROR(FRACAS!$AN$5:$AN$8972,0) ) ) / IFERROR($ND38/FRACAS!$AY$1*60,0), 1 )))</f>
        <v/>
      </c>
      <c r="OR38" s="193" t="str" cm="1">
        <f t="array" ref="OR38">IF($ND38=0,"",(IFERROR( (IFERROR($ND38/FRACAS!$AY$1*60,0) - SUMPRODUCT( (FRACAS!$K$5:$K$8972=OR$2) * IFERROR(FRACAS!$AN$5:$AN$8972,0) ) ) / IFERROR($ND38/FRACAS!$AY$1*60,0), 1 )))</f>
        <v/>
      </c>
      <c r="OS38" s="193" t="str" cm="1">
        <f t="array" ref="OS38">IF($ND38=0,"",(IFERROR( (IFERROR($ND38/FRACAS!$AY$1*60,0) - SUMPRODUCT( (FRACAS!$K$5:$K$8972=OS$2) * IFERROR(FRACAS!$AN$5:$AN$8972,0) ) ) / IFERROR($ND38/FRACAS!$AY$1*60,0), 1 )))</f>
        <v/>
      </c>
      <c r="OT38" s="243" t="str" cm="1">
        <f t="array" ref="OT38">IF($ND38=0,"",(IFERROR( (IFERROR($ND38/FRACAS!$AY$1*60,0) - SUMPRODUCT( (FRACAS!$K$5:$K$8972=OT$2) * IFERROR(FRACAS!$AN$5:$AN$8972,0) ) ) / IFERROR($ND38/FRACAS!$AY$1*60,0), 1 )))</f>
        <v/>
      </c>
    </row>
    <row r="39" spans="2:410" x14ac:dyDescent="0.2">
      <c r="B39" s="233"/>
      <c r="C39" s="259">
        <f>IF('[1]17.11.2025 IASI18 Mileage'!C39="","",'[1]17.11.2025 IASI18 Mileage'!C39)</f>
        <v>46209</v>
      </c>
      <c r="D39" s="201" t="str">
        <f>IF('[1]17.11.2025 IASI18 Mileage'!D39="","",'[1]17.11.2025 IASI18 Mileage'!D39)</f>
        <v/>
      </c>
      <c r="E39" s="201" t="str">
        <f>IF('[1]17.11.2025 IASI18 Mileage'!E39="","",'[1]17.11.2025 IASI18 Mileage'!E39)</f>
        <v/>
      </c>
      <c r="F39" s="201" t="str">
        <f>IF('[1]17.11.2025 IASI18 Mileage'!F39="","",'[1]17.11.2025 IASI18 Mileage'!F39)</f>
        <v/>
      </c>
      <c r="G39" s="201" t="str">
        <f>IF('[1]17.11.2025 IASI18 Mileage'!G39="","",'[1]17.11.2025 IASI18 Mileage'!G39)</f>
        <v/>
      </c>
      <c r="H39" s="201" t="str">
        <f>IF('[1]17.11.2025 IASI18 Mileage'!H39="","",'[1]17.11.2025 IASI18 Mileage'!H39)</f>
        <v/>
      </c>
      <c r="I39" s="201" t="str">
        <f>IF('[1]17.11.2025 IASI18 Mileage'!I39="","",'[1]17.11.2025 IASI18 Mileage'!I39)</f>
        <v/>
      </c>
      <c r="J39" s="201" t="str">
        <f>IF('[1]17.11.2025 IASI18 Mileage'!J39="","",'[1]17.11.2025 IASI18 Mileage'!J39)</f>
        <v/>
      </c>
      <c r="K39" s="201" t="str">
        <f>IF('[1]17.11.2025 IASI18 Mileage'!K39="","",'[1]17.11.2025 IASI18 Mileage'!K39)</f>
        <v/>
      </c>
      <c r="L39" s="201" t="str">
        <f>IF('[1]17.11.2025 IASI18 Mileage'!L39="","",'[1]17.11.2025 IASI18 Mileage'!L39)</f>
        <v/>
      </c>
      <c r="M39" s="201" t="str">
        <f>IF('[1]17.11.2025 IASI18 Mileage'!M39="","",'[1]17.11.2025 IASI18 Mileage'!M39)</f>
        <v/>
      </c>
      <c r="N39" s="201" t="str">
        <f>IF('[1]17.11.2025 IASI18 Mileage'!N39="","",'[1]17.11.2025 IASI18 Mileage'!N39)</f>
        <v/>
      </c>
      <c r="O39" s="201" t="str">
        <f>IF('[1]17.11.2025 IASI18 Mileage'!O39="","",'[1]17.11.2025 IASI18 Mileage'!O39)</f>
        <v/>
      </c>
      <c r="P39" s="201" t="str">
        <f>IF('[1]17.11.2025 IASI18 Mileage'!P39="","",'[1]17.11.2025 IASI18 Mileage'!P39)</f>
        <v/>
      </c>
      <c r="Q39" s="201" t="str">
        <f>IF('[1]17.11.2025 IASI18 Mileage'!Q39="","",'[1]17.11.2025 IASI18 Mileage'!Q39)</f>
        <v/>
      </c>
      <c r="R39" s="201" t="str">
        <f>IF('[1]17.11.2025 IASI18 Mileage'!R39="","",'[1]17.11.2025 IASI18 Mileage'!R39)</f>
        <v/>
      </c>
      <c r="S39" s="201" t="str">
        <f>IF('[1]17.11.2025 IASI18 Mileage'!S39="","",'[1]17.11.2025 IASI18 Mileage'!S39)</f>
        <v/>
      </c>
      <c r="T39" s="201" t="str">
        <f>IF('[1]17.11.2025 IASI18 Mileage'!T39="","",'[1]17.11.2025 IASI18 Mileage'!T39)</f>
        <v/>
      </c>
      <c r="U39" s="201" t="str">
        <f>IF('[1]17.11.2025 IASI18 Mileage'!U39="","",'[1]17.11.2025 IASI18 Mileage'!U39)</f>
        <v/>
      </c>
      <c r="V39" s="201"/>
      <c r="W39" s="201"/>
      <c r="X39" s="201"/>
      <c r="Y39" s="201"/>
      <c r="Z39" s="201"/>
      <c r="AA39" s="201"/>
      <c r="AB39" s="201"/>
      <c r="AC39" s="201"/>
      <c r="AD39" s="201"/>
      <c r="AE39" s="201"/>
      <c r="AF39" s="201"/>
      <c r="AG39" s="201"/>
      <c r="AH39" s="201"/>
      <c r="AI39" s="201"/>
      <c r="AJ39" s="201"/>
      <c r="AK39" s="201"/>
      <c r="AL39" s="201"/>
      <c r="AM39" s="201"/>
      <c r="AN39" s="201"/>
      <c r="AO39" s="201"/>
      <c r="AP39" s="201"/>
      <c r="AQ39" s="201"/>
      <c r="AR39" s="201"/>
      <c r="AS39" s="201"/>
      <c r="AT39" s="201"/>
      <c r="AU39" s="201"/>
      <c r="AV39" s="201"/>
      <c r="AW39" s="201"/>
      <c r="AX39" s="201"/>
      <c r="AY39" s="201"/>
      <c r="AZ39" s="201"/>
      <c r="BA39" s="202"/>
      <c r="BB39" s="184"/>
      <c r="BC39" s="184"/>
      <c r="BD39" s="234"/>
      <c r="BE39" s="234"/>
      <c r="BF39" s="234"/>
      <c r="BG39" s="234"/>
      <c r="BH39" s="234"/>
      <c r="BI39" s="234"/>
      <c r="BJ39" s="234"/>
      <c r="BK39" s="234"/>
      <c r="BL39" s="234"/>
      <c r="BM39" s="234"/>
      <c r="BN39" s="234"/>
      <c r="BO39" s="234"/>
      <c r="BP39" s="234"/>
      <c r="BQ39" s="234"/>
      <c r="BR39" s="234"/>
      <c r="BS39" s="234"/>
      <c r="BT39" s="234"/>
      <c r="BU39" s="234"/>
      <c r="BV39" s="234"/>
      <c r="BW39" s="234"/>
      <c r="BX39" s="234"/>
      <c r="BY39" s="234"/>
      <c r="BZ39" s="234"/>
      <c r="CA39" s="234"/>
      <c r="CB39" s="234"/>
      <c r="CC39" s="234"/>
      <c r="CD39" s="234"/>
      <c r="CE39" s="234"/>
      <c r="CF39" s="234"/>
      <c r="CG39" s="234"/>
      <c r="CH39" s="234"/>
      <c r="CI39" s="234"/>
      <c r="CJ39" s="234"/>
      <c r="CK39" s="234"/>
      <c r="CL39" s="234"/>
      <c r="CM39" s="234"/>
      <c r="CN39" s="234"/>
      <c r="CO39" s="234"/>
      <c r="CP39" s="234"/>
      <c r="CQ39" s="234"/>
      <c r="CR39" s="234"/>
      <c r="CS39" s="234"/>
      <c r="CT39" s="234"/>
      <c r="CU39" s="234"/>
      <c r="CV39" s="234"/>
      <c r="CW39" s="234"/>
      <c r="CX39" s="234"/>
      <c r="CY39" s="234"/>
      <c r="CZ39" s="234"/>
      <c r="DA39" s="234"/>
      <c r="DB39" s="234"/>
      <c r="DC39" s="184">
        <f t="shared" si="5"/>
        <v>0</v>
      </c>
      <c r="DD39" s="235" t="str">
        <f t="shared" si="3"/>
        <v/>
      </c>
      <c r="DE39" s="186">
        <f>IF(D39&gt; 0,(COUNTIFS(FRACAS!$B$5:$B$8972, D$4, FRACAS!$D$5:$D$8972, "&lt;="&amp;D39)), "" )</f>
        <v>0</v>
      </c>
      <c r="DF39" s="186">
        <f>IF(E39&gt; 0,(COUNTIFS(FRACAS!$B$5:$B$8972, E$4, FRACAS!$D$5:$D$8972, "&lt;="&amp;E39)), "" )</f>
        <v>0</v>
      </c>
      <c r="DG39" s="186">
        <f>IF(F39&gt; 0,(COUNTIFS(FRACAS!$B$5:$B$8972, F$4, FRACAS!$D$5:$D$8972, "&lt;="&amp;F39)), "" )</f>
        <v>0</v>
      </c>
      <c r="DH39" s="186">
        <f>IF(G39&gt; 0,(COUNTIFS(FRACAS!$B$5:$B$8972, G$4, FRACAS!$D$5:$D$8972, "&lt;="&amp;G39)), "" )</f>
        <v>0</v>
      </c>
      <c r="DI39" s="186">
        <f>IF(H39&gt; 0,(COUNTIFS(FRACAS!$B$5:$B$8972, H$4, FRACAS!$D$5:$D$8972, "&lt;="&amp;H39)), "" )</f>
        <v>0</v>
      </c>
      <c r="DJ39" s="186">
        <f>IF(I39&gt; 0,(COUNTIFS(FRACAS!$B$5:$B$8972, I$4, FRACAS!$D$5:$D$8972, "&lt;="&amp;I39)), "" )</f>
        <v>0</v>
      </c>
      <c r="DK39" s="186">
        <f>IF(J39&gt; 0,(COUNTIFS(FRACAS!$B$5:$B$8972, J$4, FRACAS!$D$5:$D$8972, "&lt;="&amp;J39)), "" )</f>
        <v>0</v>
      </c>
      <c r="DL39" s="186">
        <f>IF(K39&gt; 0,(COUNTIFS(FRACAS!$B$5:$B$8972, K$4, FRACAS!$D$5:$D$8972, "&lt;="&amp;K39)), "" )</f>
        <v>0</v>
      </c>
      <c r="DM39" s="186">
        <f>IF(L39&gt; 0,(COUNTIFS(FRACAS!$B$5:$B$8972, L$4, FRACAS!$D$5:$D$8972, "&lt;="&amp;L39)), "" )</f>
        <v>0</v>
      </c>
      <c r="DN39" s="186">
        <f>IF(M39&gt; 0,(COUNTIFS(FRACAS!$B$5:$B$8972, M$4, FRACAS!$D$5:$D$8972, "&lt;="&amp;M39)), "" )</f>
        <v>0</v>
      </c>
      <c r="DO39" s="186">
        <f>IF(N39&gt; 0,(COUNTIFS(FRACAS!$B$5:$B$8972, N$4, FRACAS!$D$5:$D$8972, "&lt;="&amp;N39)), "" )</f>
        <v>0</v>
      </c>
      <c r="DP39" s="186">
        <f>IF(O39&gt; 0,(COUNTIFS(FRACAS!$B$5:$B$8972, O$4, FRACAS!$D$5:$D$8972, "&lt;="&amp;O39)), "" )</f>
        <v>0</v>
      </c>
      <c r="DQ39" s="186">
        <f>IF(P39&gt; 0,(COUNTIFS(FRACAS!$B$5:$B$8972, P$4, FRACAS!$D$5:$D$8972, "&lt;="&amp;P39)), "" )</f>
        <v>0</v>
      </c>
      <c r="DR39" s="186">
        <f>IF(Q39&gt; 0,(COUNTIFS(FRACAS!$B$5:$B$8972, Q$4, FRACAS!$D$5:$D$8972, "&lt;="&amp;Q39)), "" )</f>
        <v>0</v>
      </c>
      <c r="DS39" s="186">
        <f>IF(R39&gt; 0,(COUNTIFS(FRACAS!$B$5:$B$8972, R$4, FRACAS!$D$5:$D$8972, "&lt;="&amp;R39)), "" )</f>
        <v>0</v>
      </c>
      <c r="DT39" s="186">
        <f>IF(S39&gt; 0,(COUNTIFS(FRACAS!$B$5:$B$8972, S$4, FRACAS!$D$5:$D$8972, "&lt;="&amp;S39)), "" )</f>
        <v>0</v>
      </c>
      <c r="DU39" s="186">
        <f>IF(T39&gt; 0,(COUNTIFS(FRACAS!$B$5:$B$8972, T$4, FRACAS!$D$5:$D$8972, "&lt;="&amp;T39)), "" )</f>
        <v>0</v>
      </c>
      <c r="DV39" s="186">
        <f>IF(U39&gt; 0,(COUNTIFS(FRACAS!$B$5:$B$8972, U$4, FRACAS!$D$5:$D$8972, "&lt;="&amp;U39)), "" )</f>
        <v>0</v>
      </c>
      <c r="DW39" s="186" t="str">
        <f>IF(V39&gt; 0,(COUNTIFS(FRACAS!$B$5:$B$8972, V$4, FRACAS!$D$5:$D$8972, "&lt;="&amp;V39)), "" )</f>
        <v/>
      </c>
      <c r="DX39" s="186" t="str">
        <f>IF(W39&gt; 0,(COUNTIFS(FRACAS!$B$5:$B$8972, W$4, FRACAS!$D$5:$D$8972, "&lt;="&amp;W39)), "" )</f>
        <v/>
      </c>
      <c r="DY39" s="186" t="str">
        <f>IF(X39&gt; 0,(COUNTIFS(FRACAS!$B$5:$B$8972, X$4, FRACAS!$D$5:$D$8972, "&lt;="&amp;X39)), "" )</f>
        <v/>
      </c>
      <c r="DZ39" s="186" t="str">
        <f>IF(Y39&gt; 0,(COUNTIFS(FRACAS!$B$5:$B$8972, Y$4, FRACAS!$D$5:$D$8972, "&lt;="&amp;Y39)), "" )</f>
        <v/>
      </c>
      <c r="EA39" s="186" t="str">
        <f>IF(Z39&gt; 0,(COUNTIFS(FRACAS!$B$5:$B$8972, Z$4, FRACAS!$D$5:$D$8972, "&lt;="&amp;Z39)), "" )</f>
        <v/>
      </c>
      <c r="EB39" s="186" t="str">
        <f>IF(AA39&gt; 0,(COUNTIFS(FRACAS!$B$5:$B$8972, AA$4, FRACAS!$D$5:$D$8972, "&lt;="&amp;AA39)), "" )</f>
        <v/>
      </c>
      <c r="EC39" s="186" t="str">
        <f>IF(AB39&gt; 0,(COUNTIFS(FRACAS!$B$5:$B$8972, AB$4, FRACAS!$D$5:$D$8972, "&lt;="&amp;AB39)), "" )</f>
        <v/>
      </c>
      <c r="ED39" s="186" t="str">
        <f>IF(AC39&gt; 0,(COUNTIFS(FRACAS!$B$5:$B$8972, AC$4, FRACAS!$D$5:$D$8972, "&lt;="&amp;AC39)), "" )</f>
        <v/>
      </c>
      <c r="EE39" s="186" t="str">
        <f>IF(AD39&gt; 0,(COUNTIFS(FRACAS!$B$5:$B$8972, AD$4, FRACAS!$D$5:$D$8972, "&lt;="&amp;AD39)), "" )</f>
        <v/>
      </c>
      <c r="EF39" s="186" t="str">
        <f>IF(AE39&gt; 0,(COUNTIFS(FRACAS!$B$5:$B$8972, AE$4, FRACAS!$D$5:$D$8972, "&lt;="&amp;AE39)), "" )</f>
        <v/>
      </c>
      <c r="EG39" s="186" t="str">
        <f>IF(AF39&gt; 0,(COUNTIFS(FRACAS!$B$5:$B$8972, AF$4, FRACAS!$D$5:$D$8972, "&lt;="&amp;AF39)), "" )</f>
        <v/>
      </c>
      <c r="EH39" s="186" t="str">
        <f>IF(AG39&gt; 0,(COUNTIFS(FRACAS!$B$5:$B$8972, AG$4, FRACAS!$D$5:$D$8972, "&lt;="&amp;AG39)), "" )</f>
        <v/>
      </c>
      <c r="EI39" s="186" t="str">
        <f>IF(AH39&gt; 0,(COUNTIFS(FRACAS!$B$5:$B$8972, AH$4, FRACAS!$D$5:$D$8972, "&lt;="&amp;AH39)), "" )</f>
        <v/>
      </c>
      <c r="EJ39" s="186" t="str">
        <f>IF(AI39&gt; 0,(COUNTIFS(FRACAS!$B$5:$B$8972, AI$4, FRACAS!$D$5:$D$8972, "&lt;="&amp;AI39)), "" )</f>
        <v/>
      </c>
      <c r="EK39" s="186" t="str">
        <f>IF(AJ39&gt; 0,(COUNTIFS(FRACAS!$B$5:$B$8972, AJ$4, FRACAS!$D$5:$D$8972, "&lt;="&amp;AJ39)), "" )</f>
        <v/>
      </c>
      <c r="EL39" s="186" t="str">
        <f>IF(AK39&gt; 0,(COUNTIFS(FRACAS!$B$5:$B$8972, AK$4, FRACAS!$D$5:$D$8972, "&lt;="&amp;AK39)), "" )</f>
        <v/>
      </c>
      <c r="EM39" s="186" t="str">
        <f>IF(AL39&gt; 0,(COUNTIFS(FRACAS!$B$5:$B$8972, AL$4, FRACAS!$D$5:$D$8972, "&lt;="&amp;AL39)), "" )</f>
        <v/>
      </c>
      <c r="EN39" s="186" t="str">
        <f>IF(AM39&gt; 0,(COUNTIFS(FRACAS!$B$5:$B$8972, AM$4, FRACAS!$D$5:$D$8972, "&lt;="&amp;AM39)), "" )</f>
        <v/>
      </c>
      <c r="EO39" s="186" t="str">
        <f>IF(AN39&gt; 0,(COUNTIFS(FRACAS!$B$5:$B$8972, AN$4, FRACAS!$D$5:$D$8972, "&lt;="&amp;AN39)), "" )</f>
        <v/>
      </c>
      <c r="EP39" s="186" t="str">
        <f>IF(AO39&gt; 0,(COUNTIFS(FRACAS!$B$5:$B$8972, AO$4, FRACAS!$D$5:$D$8972, "&lt;="&amp;AO39)), "" )</f>
        <v/>
      </c>
      <c r="EQ39" s="186" t="str">
        <f>IF(AP39&gt; 0,(COUNTIFS(FRACAS!$B$5:$B$8972, AP$4, FRACAS!$D$5:$D$8972, "&lt;="&amp;AP39)), "" )</f>
        <v/>
      </c>
      <c r="ER39" s="186" t="str">
        <f>IF(AQ39&gt; 0,(COUNTIFS(FRACAS!$B$5:$B$8972, AQ$4, FRACAS!$D$5:$D$8972, "&lt;="&amp;AQ39)), "" )</f>
        <v/>
      </c>
      <c r="ES39" s="244"/>
      <c r="ET39" s="186"/>
      <c r="EU39" s="186"/>
      <c r="EV39" s="186"/>
      <c r="EW39" s="186"/>
      <c r="EX39" s="186"/>
      <c r="EY39" s="186"/>
      <c r="EZ39" s="186"/>
      <c r="FA39" s="186"/>
      <c r="FB39" s="203"/>
      <c r="FC39" s="204"/>
      <c r="FD39" s="204"/>
      <c r="FE39" s="190"/>
      <c r="FF39" s="190"/>
      <c r="FG39" s="190"/>
      <c r="FH39" s="190"/>
      <c r="FI39" s="190"/>
      <c r="FJ39" s="190"/>
      <c r="FK39" s="190"/>
      <c r="FL39" s="190"/>
      <c r="FM39" s="190"/>
      <c r="FN39" s="190"/>
      <c r="FO39" s="190"/>
      <c r="FP39" s="190"/>
      <c r="FQ39" s="190"/>
      <c r="FR39" s="190"/>
      <c r="FS39" s="190"/>
      <c r="FT39" s="190"/>
      <c r="FU39" s="190"/>
      <c r="FV39" s="190"/>
      <c r="FW39" s="190"/>
      <c r="FX39" s="190"/>
      <c r="FY39" s="190"/>
      <c r="FZ39" s="190"/>
      <c r="GA39" s="190"/>
      <c r="GB39" s="190"/>
      <c r="GC39" s="190"/>
      <c r="GD39" s="190"/>
      <c r="GE39" s="190"/>
      <c r="GF39" s="190"/>
      <c r="GG39" s="190"/>
      <c r="GH39" s="190"/>
      <c r="GI39" s="190"/>
      <c r="GJ39" s="190"/>
      <c r="GK39" s="190"/>
      <c r="GL39" s="190"/>
      <c r="GM39" s="190"/>
      <c r="GN39" s="190"/>
      <c r="GO39" s="190"/>
      <c r="GP39" s="190"/>
      <c r="GQ39" s="190"/>
      <c r="GR39" s="190"/>
      <c r="GS39" s="190"/>
      <c r="GT39" s="190"/>
      <c r="GU39" s="190"/>
      <c r="GV39" s="190"/>
      <c r="GW39" s="190"/>
      <c r="GX39" s="190"/>
      <c r="GY39" s="190"/>
      <c r="GZ39" s="190"/>
      <c r="HA39" s="190"/>
      <c r="HB39" s="190"/>
      <c r="HD39" s="190"/>
      <c r="HE39" s="190"/>
      <c r="HF39" s="190"/>
      <c r="HG39" s="190"/>
      <c r="HH39" s="190"/>
      <c r="HI39" s="190"/>
      <c r="HJ39" s="190"/>
      <c r="HK39" s="190"/>
      <c r="HL39" s="190"/>
      <c r="HM39" s="190"/>
      <c r="HN39" s="190"/>
      <c r="HO39" s="190"/>
      <c r="HP39" s="190"/>
      <c r="HQ39" s="190"/>
      <c r="HR39" s="190"/>
      <c r="HS39" s="190"/>
      <c r="HT39" s="190"/>
      <c r="HU39" s="190"/>
      <c r="HV39" s="190"/>
      <c r="HW39" s="190"/>
      <c r="HX39" s="190"/>
      <c r="HY39" s="190"/>
      <c r="HZ39" s="190"/>
      <c r="IA39" s="190"/>
      <c r="IB39" s="190"/>
      <c r="IC39" s="190"/>
      <c r="ID39" s="190"/>
      <c r="IE39" s="190"/>
      <c r="IF39" s="190"/>
      <c r="IG39" s="190"/>
      <c r="IH39" s="190"/>
      <c r="II39" s="190"/>
      <c r="IJ39" s="190"/>
      <c r="IK39" s="190"/>
      <c r="IL39" s="190"/>
      <c r="IM39" s="190"/>
      <c r="IN39" s="190"/>
      <c r="IO39" s="190"/>
      <c r="IP39" s="190"/>
      <c r="IQ39" s="190"/>
      <c r="IR39" s="190"/>
      <c r="IS39" s="190"/>
      <c r="IT39" s="190"/>
      <c r="IU39" s="190"/>
      <c r="IV39" s="190"/>
      <c r="IW39" s="190"/>
      <c r="IX39" s="190"/>
      <c r="IY39" s="190"/>
      <c r="IZ39" s="190"/>
      <c r="JA39" s="190"/>
      <c r="JB39" s="190"/>
      <c r="JC39" s="190"/>
      <c r="JD39" s="238"/>
      <c r="JE39" s="238"/>
      <c r="JF39" s="238"/>
      <c r="JG39" s="238"/>
      <c r="JH39" s="238"/>
      <c r="JI39" s="238"/>
      <c r="JJ39" s="238"/>
      <c r="JK39" s="238"/>
      <c r="JL39" s="238"/>
      <c r="JM39" s="238"/>
      <c r="JN39" s="239"/>
      <c r="JO39" s="193"/>
      <c r="JP39" s="193"/>
      <c r="JQ39" s="193"/>
      <c r="JR39" s="193"/>
      <c r="JS39" s="193"/>
      <c r="JT39" s="193"/>
      <c r="JU39" s="193"/>
      <c r="JV39" s="193"/>
      <c r="JW39" s="193"/>
      <c r="JX39" s="193"/>
      <c r="JY39" s="193"/>
      <c r="JZ39" s="193"/>
      <c r="KA39" s="193"/>
      <c r="KB39" s="193"/>
      <c r="KC39" s="193"/>
      <c r="KD39" s="193"/>
      <c r="KE39" s="193"/>
      <c r="KF39" s="193"/>
      <c r="KG39" s="193"/>
      <c r="KH39" s="193"/>
      <c r="KI39" s="193"/>
      <c r="KJ39" s="193"/>
      <c r="KK39" s="193"/>
      <c r="KL39" s="193"/>
      <c r="KM39" s="193"/>
      <c r="KN39" s="193"/>
      <c r="KO39" s="193"/>
      <c r="KP39" s="193"/>
      <c r="KQ39" s="193"/>
      <c r="KR39" s="193"/>
      <c r="KS39" s="193"/>
      <c r="KT39" s="193"/>
      <c r="KU39" s="193"/>
      <c r="KV39" s="193"/>
      <c r="KW39" s="193"/>
      <c r="KX39" s="193"/>
      <c r="KY39" s="193"/>
      <c r="KZ39" s="193"/>
      <c r="LA39" s="193"/>
      <c r="LB39" s="192"/>
      <c r="LC39" s="235" t="str">
        <f t="shared" si="4"/>
        <v/>
      </c>
      <c r="LD39" s="240" t="str" cm="1">
        <f t="array" ref="LD39">IFERROR((((D39/FRACAS!$AY$1)*60
)-(SUMPRODUCT((FRACAS!$B$5:$B$8970=D$4)*(FRACAS!$D$5:$D$8970&lt;=D39)*(IFERROR(FRACAS!$AM$5:$AM$8970,0)))
))/((D39/FRACAS!$AY$1)*60),"")</f>
        <v/>
      </c>
      <c r="LE39" s="240" t="str" cm="1">
        <f t="array" ref="LE39">IFERROR((((E39/FRACAS!$AY$1)*60
)-(SUMPRODUCT((FRACAS!$B$5:$B$8970=E$4)*(FRACAS!$D$5:$D$8970&lt;=E39)*(IFERROR(FRACAS!$AM$5:$AM$8970,0)))
))/((E39/FRACAS!$AY$1)*60),"")</f>
        <v/>
      </c>
      <c r="LF39" s="240" t="str" cm="1">
        <f t="array" ref="LF39">IFERROR((((F39/FRACAS!$AY$1)*60
)-(SUMPRODUCT((FRACAS!$B$5:$B$8970=F$4)*(FRACAS!$D$5:$D$8970&lt;=F39)*(IFERROR(FRACAS!$AM$5:$AM$8970,0)))
))/((F39/FRACAS!$AY$1)*60),"")</f>
        <v/>
      </c>
      <c r="LG39" s="240" t="str" cm="1">
        <f t="array" ref="LG39">IFERROR((((G39/FRACAS!$AY$1)*60
)-(SUMPRODUCT((FRACAS!$B$5:$B$8970=G$4)*(FRACAS!$D$5:$D$8970&lt;=G39)*(IFERROR(FRACAS!$AM$5:$AM$8970,0)))
))/((G39/FRACAS!$AY$1)*60),"")</f>
        <v/>
      </c>
      <c r="LH39" s="240" t="str" cm="1">
        <f t="array" ref="LH39">IFERROR((((H39/FRACAS!$AY$1)*60
)-(SUMPRODUCT((FRACAS!$B$5:$B$8970=H$4)*(FRACAS!$D$5:$D$8970&lt;=H39)*(IFERROR(FRACAS!$AM$5:$AM$8970,0)))
))/((H39/FRACAS!$AY$1)*60),"")</f>
        <v/>
      </c>
      <c r="LI39" s="240" t="str" cm="1">
        <f t="array" ref="LI39">IFERROR((((I39/FRACAS!$AY$1)*60
)-(SUMPRODUCT((FRACAS!$B$5:$B$8970=I$4)*(FRACAS!$D$5:$D$8970&lt;=I39)*(IFERROR(FRACAS!$AM$5:$AM$8970,0)))
))/((I39/FRACAS!$AY$1)*60),"")</f>
        <v/>
      </c>
      <c r="LJ39" s="240" t="str" cm="1">
        <f t="array" ref="LJ39">IFERROR((((J39/FRACAS!$AY$1)*60
)-(SUMPRODUCT((FRACAS!$B$5:$B$8970=J$4)*(FRACAS!$D$5:$D$8970&lt;=J39)*(IFERROR(FRACAS!$AM$5:$AM$8970,0)))
))/((J39/FRACAS!$AY$1)*60),"")</f>
        <v/>
      </c>
      <c r="LK39" s="240" t="str" cm="1">
        <f t="array" ref="LK39">IFERROR((((K39/FRACAS!$AY$1)*60
)-(SUMPRODUCT((FRACAS!$B$5:$B$8970=K$4)*(FRACAS!$D$5:$D$8970&lt;=K39)*(IFERROR(FRACAS!$AM$5:$AM$8970,0)))
))/((K39/FRACAS!$AY$1)*60),"")</f>
        <v/>
      </c>
      <c r="LL39" s="240" t="str" cm="1">
        <f t="array" ref="LL39">IFERROR((((L39/FRACAS!$AY$1)*60
)-(SUMPRODUCT((FRACAS!$B$5:$B$8970=L$4)*(FRACAS!$D$5:$D$8970&lt;=L39)*(IFERROR(FRACAS!$AM$5:$AM$8970,0)))
))/((L39/FRACAS!$AY$1)*60),"")</f>
        <v/>
      </c>
      <c r="LM39" s="240" t="str" cm="1">
        <f t="array" ref="LM39">IFERROR((((M39/FRACAS!$AY$1)*60
)-(SUMPRODUCT((FRACAS!$B$5:$B$8970=M$4)*(FRACAS!$D$5:$D$8970&lt;=M39)*(IFERROR(FRACAS!$AM$5:$AM$8970,0)))
))/((M39/FRACAS!$AY$1)*60),"")</f>
        <v/>
      </c>
      <c r="LN39" s="240" t="str" cm="1">
        <f t="array" ref="LN39">IFERROR((((N39/FRACAS!$AY$1)*60
)-(SUMPRODUCT((FRACAS!$B$5:$B$8970=N$4)*(FRACAS!$D$5:$D$8970&lt;=N39)*(IFERROR(FRACAS!$AM$5:$AM$8970,0)))
))/((N39/FRACAS!$AY$1)*60),"")</f>
        <v/>
      </c>
      <c r="LO39" s="240" t="str" cm="1">
        <f t="array" ref="LO39">IFERROR((((O39/FRACAS!$AY$1)*60
)-(SUMPRODUCT((FRACAS!$B$5:$B$8970=O$4)*(FRACAS!$D$5:$D$8970&lt;=O39)*(IFERROR(FRACAS!$AM$5:$AM$8970,0)))
))/((O39/FRACAS!$AY$1)*60),"")</f>
        <v/>
      </c>
      <c r="LP39" s="240" t="str" cm="1">
        <f t="array" ref="LP39">IFERROR((((P39/FRACAS!$AY$1)*60
)-(SUMPRODUCT((FRACAS!$B$5:$B$8970=P$4)*(FRACAS!$D$5:$D$8970&lt;=P39)*(IFERROR(FRACAS!$AM$5:$AM$8970,0)))
))/((P39/FRACAS!$AY$1)*60),"")</f>
        <v/>
      </c>
      <c r="LQ39" s="240" t="str" cm="1">
        <f t="array" ref="LQ39">IFERROR((((Q39/FRACAS!$AY$1)*60
)-(SUMPRODUCT((FRACAS!$B$5:$B$8970=Q$4)*(FRACAS!$D$5:$D$8970&lt;=Q39)*(IFERROR(FRACAS!$AM$5:$AM$8970,0)))
))/((Q39/FRACAS!$AY$1)*60),"")</f>
        <v/>
      </c>
      <c r="LR39" s="240" t="str" cm="1">
        <f t="array" ref="LR39">IFERROR((((R39/FRACAS!$AY$1)*60
)-(SUMPRODUCT((FRACAS!$B$5:$B$8970=R$4)*(FRACAS!$D$5:$D$8970&lt;=R39)*(IFERROR(FRACAS!$AM$5:$AM$8970,0)))
))/((R39/FRACAS!$AY$1)*60),"")</f>
        <v/>
      </c>
      <c r="LS39" s="240" t="str" cm="1">
        <f t="array" ref="LS39">IFERROR((((S39/FRACAS!$AY$1)*60
)-(SUMPRODUCT((FRACAS!$B$5:$B$8970=S$4)*(FRACAS!$D$5:$D$8970&lt;=S39)*(IFERROR(FRACAS!$AM$5:$AM$8970,0)))
))/((S39/FRACAS!$AY$1)*60),"")</f>
        <v/>
      </c>
      <c r="LT39" s="240" t="str" cm="1">
        <f t="array" ref="LT39">IFERROR((((T39/FRACAS!$AY$1)*60
)-(SUMPRODUCT((FRACAS!$B$5:$B$8970=T$4)*(FRACAS!$D$5:$D$8970&lt;=T39)*(IFERROR(FRACAS!$AM$5:$AM$8970,0)))
))/((T39/FRACAS!$AY$1)*60),"")</f>
        <v/>
      </c>
      <c r="LU39" s="240" t="str" cm="1">
        <f t="array" ref="LU39">IFERROR((((U39/FRACAS!$AY$1)*60
)-(SUMPRODUCT((FRACAS!$B$5:$B$8970=U$4)*(FRACAS!$D$5:$D$8970&lt;=U39)*(IFERROR(FRACAS!$AM$5:$AM$8970,0)))
))/((U39/FRACAS!$AY$1)*60),"")</f>
        <v/>
      </c>
      <c r="LV39" s="240" t="str" cm="1">
        <f t="array" ref="LV39">IFERROR(
    (((V39/FRACAS!$AY$1)*60))
    /
    (((V39/FRACAS!$AY$1)*60) + SUMPRODUCT((FRACAS!$B$5:$B$8970=V$4)*(FRACAS!$D$5:$D$8970&lt;=V39)*(IFERROR(FRACAS!$AM$5:$AM$8970,0)))
    ),"")</f>
        <v/>
      </c>
      <c r="LW39" s="240" t="str" cm="1">
        <f t="array" ref="LW39">IFERROR(
    (((W39/FRACAS!$AY$1)*60))
    /
    (((W39/FRACAS!$AY$1)*60) + SUMPRODUCT((FRACAS!$B$5:$B$8970=W$4)*(FRACAS!$D$5:$D$8970&lt;=W39)*(IFERROR(FRACAS!$AM$5:$AM$8970,0)))
    ),"")</f>
        <v/>
      </c>
      <c r="LX39" s="240" t="str" cm="1">
        <f t="array" ref="LX39">IFERROR(
    (((X39/FRACAS!$AY$1)*60))
    /
    (((X39/FRACAS!$AY$1)*60) + SUMPRODUCT((FRACAS!$B$5:$B$8970=X$4)*(FRACAS!$D$5:$D$8970&lt;=X39)*(IFERROR(FRACAS!$AM$5:$AM$8970,0)))
    ),"")</f>
        <v/>
      </c>
      <c r="LY39" s="240" t="str" cm="1">
        <f t="array" ref="LY39">IFERROR(
    (((Y39/FRACAS!$AY$1)*60))
    /
    (((Y39/FRACAS!$AY$1)*60) + SUMPRODUCT((FRACAS!$B$5:$B$8970=Y$4)*(FRACAS!$D$5:$D$8970&lt;=Y39)*(IFERROR(FRACAS!$AM$5:$AM$8970,0)))
    ),"")</f>
        <v/>
      </c>
      <c r="LZ39" s="240" t="str" cm="1">
        <f t="array" ref="LZ39">IFERROR(
    (((Z39/FRACAS!$AY$1)*60))
    /
    (((Z39/FRACAS!$AY$1)*60) + SUMPRODUCT((FRACAS!$B$5:$B$8970=Z$4)*(FRACAS!$D$5:$D$8970&lt;=Z39)*(IFERROR(FRACAS!$AM$5:$AM$8970,0)))
    ),"")</f>
        <v/>
      </c>
      <c r="MA39" s="240" t="str" cm="1">
        <f t="array" ref="MA39">IFERROR(
    (((AA39/FRACAS!$AY$1)*60))
    /
    (((AA39/FRACAS!$AY$1)*60) + SUMPRODUCT((FRACAS!$B$5:$B$8970=AA$4)*(FRACAS!$D$5:$D$8970&lt;=AA39)*(IFERROR(FRACAS!$AM$5:$AM$8970,0)))
    ),"")</f>
        <v/>
      </c>
      <c r="MB39" s="240" t="str" cm="1">
        <f t="array" ref="MB39">IFERROR(
    (((AB39/FRACAS!$AY$1)*60))
    /
    (((AB39/FRACAS!$AY$1)*60) + SUMPRODUCT((FRACAS!$B$5:$B$8970=AB$4)*(FRACAS!$D$5:$D$8970&lt;=AB39)*(IFERROR(FRACAS!$AM$5:$AM$8970,0)))
    ),"")</f>
        <v/>
      </c>
      <c r="MC39" s="240" t="str" cm="1">
        <f t="array" ref="MC39">IFERROR(
    (((AC39/FRACAS!$AY$1)*60))
    /
    (((AC39/FRACAS!$AY$1)*60) + SUMPRODUCT((FRACAS!$B$5:$B$8970=AC$4)*(FRACAS!$D$5:$D$8970&lt;=AC39)*(IFERROR(FRACAS!$AM$5:$AM$8970,0)))
    ),"")</f>
        <v/>
      </c>
      <c r="MD39" s="240" t="str" cm="1">
        <f t="array" ref="MD39">IFERROR(
    (((AD39/FRACAS!$AY$1)*60))
    /
    (((AD39/FRACAS!$AY$1)*60) + SUMPRODUCT((FRACAS!$B$5:$B$8970=AD$4)*(FRACAS!$D$5:$D$8970&lt;=AD39)*(IFERROR(FRACAS!$AM$5:$AM$8970,0)))
    ),"")</f>
        <v/>
      </c>
      <c r="ME39" s="240" t="str" cm="1">
        <f t="array" ref="ME39">IFERROR(
    (((AE39/FRACAS!$AY$1)*60))
    /
    (((AE39/FRACAS!$AY$1)*60) + SUMPRODUCT((FRACAS!$B$5:$B$8970=AE$4)*(FRACAS!$D$5:$D$8970&lt;=AE39)*(IFERROR(FRACAS!$AM$5:$AM$8970,0)))
    ),"")</f>
        <v/>
      </c>
      <c r="MF39" s="240" t="str" cm="1">
        <f t="array" ref="MF39">IFERROR(
    (((AF39/FRACAS!$AY$1)*60))
    /
    (((AF39/FRACAS!$AY$1)*60) + SUMPRODUCT((FRACAS!$B$5:$B$8970=AF$4)*(FRACAS!$D$5:$D$8970&lt;=AF39)*(IFERROR(FRACAS!$AM$5:$AM$8970,0)))
    ),"")</f>
        <v/>
      </c>
      <c r="MG39" s="240" t="str" cm="1">
        <f t="array" ref="MG39">IFERROR(
    (((AG39/FRACAS!$AY$1)*60))
    /
    (((AG39/FRACAS!$AY$1)*60) + SUMPRODUCT((FRACAS!$B$5:$B$8970=AG$4)*(FRACAS!$D$5:$D$8970&lt;=AG39)*(IFERROR(FRACAS!$AM$5:$AM$8970,0)))
    ),"")</f>
        <v/>
      </c>
      <c r="MH39" s="240" t="str" cm="1">
        <f t="array" ref="MH39">IFERROR(
    (((AH39/FRACAS!$AY$1)*60))
    /
    (((AH39/FRACAS!$AY$1)*60) + SUMPRODUCT((FRACAS!$B$5:$B$8970=AH$4)*(FRACAS!$D$5:$D$8970&lt;=AH39)*(IFERROR(FRACAS!$AM$5:$AM$8970,0)))
    ),"")</f>
        <v/>
      </c>
      <c r="MI39" s="240" t="str" cm="1">
        <f t="array" ref="MI39">IFERROR(
    (((AI39/FRACAS!$AY$1)*60))
    /
    (((AI39/FRACAS!$AY$1)*60) + SUMPRODUCT((FRACAS!$B$5:$B$8970=AI$4)*(FRACAS!$D$5:$D$8970&lt;=AI39)*(IFERROR(FRACAS!$AM$5:$AM$8970,0)))
    ),"")</f>
        <v/>
      </c>
      <c r="MJ39" s="240" t="str" cm="1">
        <f t="array" ref="MJ39">IFERROR(
    (((AJ39/FRACAS!$AY$1)*60))
    /
    (((AJ39/FRACAS!$AY$1)*60) + SUMPRODUCT((FRACAS!$B$5:$B$8970=AJ$4)*(FRACAS!$D$5:$D$8970&lt;=AJ39)*(IFERROR(FRACAS!$AM$5:$AM$8970,0)))
    ),"")</f>
        <v/>
      </c>
      <c r="MK39" s="240" t="str" cm="1">
        <f t="array" ref="MK39">IFERROR(
    (((AK39/FRACAS!$AY$1)*60))
    /
    (((AK39/FRACAS!$AY$1)*60) + SUMPRODUCT((FRACAS!$B$5:$B$8970=AK$4)*(FRACAS!$D$5:$D$8970&lt;=AK39)*(IFERROR(FRACAS!$AM$5:$AM$8970,0)))
    ),"")</f>
        <v/>
      </c>
      <c r="ML39" s="240" t="str" cm="1">
        <f t="array" ref="ML39">IFERROR(
    (((AL39/FRACAS!$AY$1)*60))
    /
    (((AL39/FRACAS!$AY$1)*60) + SUMPRODUCT((FRACAS!$B$5:$B$8970=AL$4)*(FRACAS!$D$5:$D$8970&lt;=AL39)*(IFERROR(FRACAS!$AM$5:$AM$8970,0)))
    ),"")</f>
        <v/>
      </c>
      <c r="MM39" s="240" t="str" cm="1">
        <f t="array" ref="MM39">IFERROR(
    (((AM39/FRACAS!$AY$1)*60))
    /
    (((AM39/FRACAS!$AY$1)*60) + SUMPRODUCT((FRACAS!$B$5:$B$8970=AM$4)*(FRACAS!$D$5:$D$8970&lt;=AM39)*(IFERROR(FRACAS!$AM$5:$AM$8970,0)))
    ),"")</f>
        <v/>
      </c>
      <c r="MN39" s="240" t="str" cm="1">
        <f t="array" ref="MN39">IFERROR(
    (((AN39/FRACAS!$AY$1)*60))
    /
    (((AN39/FRACAS!$AY$1)*60) + SUMPRODUCT((FRACAS!$B$5:$B$8970=AN$4)*(FRACAS!$D$5:$D$8970&lt;=AN39)*(IFERROR(FRACAS!$AM$5:$AM$8970,0)))
    ),"")</f>
        <v/>
      </c>
      <c r="MO39" s="240" t="str" cm="1">
        <f t="array" ref="MO39">IFERROR(
    (((AO39/FRACAS!$AY$1)*60))
    /
    (((AO39/FRACAS!$AY$1)*60) + SUMPRODUCT((FRACAS!$B$5:$B$8970=AO$4)*(FRACAS!$D$5:$D$8970&lt;=AO39)*(IFERROR(FRACAS!$AM$5:$AM$8970,0)))
    ),"")</f>
        <v/>
      </c>
      <c r="MP39" s="240" t="str" cm="1">
        <f t="array" ref="MP39">IFERROR(
    (((AP39/FRACAS!$AY$1)*60))
    /
    (((AP39/FRACAS!$AY$1)*60) + SUMPRODUCT((FRACAS!$B$5:$B$8970=AP$4)*(FRACAS!$D$5:$D$8970&lt;=AP39)*(IFERROR(FRACAS!$AM$5:$AM$8970,0)))
    ),"")</f>
        <v/>
      </c>
      <c r="MQ39" s="240" t="str" cm="1">
        <f t="array" ref="MQ39">IFERROR(
    (((AQ39/FRACAS!$AY$1)*60))
    /
    (((AQ39/FRACAS!$AY$1)*60) + SUMPRODUCT((FRACAS!$B$5:$B$8970=AQ$4)*(FRACAS!$D$5:$D$8970&lt;=AQ39)*(IFERROR(FRACAS!$AM$5:$AM$8970,0)))
    ),"")</f>
        <v/>
      </c>
      <c r="MR39" s="194"/>
      <c r="MS39" s="194"/>
      <c r="MT39" s="194"/>
      <c r="MU39" s="194"/>
      <c r="MV39" s="194"/>
      <c r="MW39" s="194"/>
      <c r="MX39" s="194"/>
      <c r="MY39" s="194"/>
      <c r="MZ39" s="194"/>
      <c r="NA39" s="195"/>
      <c r="ND39" s="241">
        <f t="shared" si="6"/>
        <v>0</v>
      </c>
      <c r="NE39" s="242" t="str">
        <f t="shared" si="7"/>
        <v/>
      </c>
      <c r="NF39" s="193" t="str" cm="1">
        <f t="array" ref="NF39">IF($ND39=0,"",(IFERROR( (IFERROR($ND39/FRACAS!$AY$1*60,0) - SUMPRODUCT( (FRACAS!$K$5:$K$8972=NF$2) * IFERROR(FRACAS!$AN$5:$AN$8972,0) ) ) / IFERROR($ND39/FRACAS!$AY$1*60,0), 1 )))</f>
        <v/>
      </c>
      <c r="NG39" s="193" t="str" cm="1">
        <f t="array" ref="NG39">IF($ND39=0,"",(IFERROR( (IFERROR($ND39/FRACAS!$AY$1*60,0) - SUMPRODUCT( (FRACAS!$K$5:$K$8972=NG$2) * IFERROR(FRACAS!$AN$5:$AN$8972,0) ) ) / IFERROR($ND39/FRACAS!$AY$1*60,0), 1 )))</f>
        <v/>
      </c>
      <c r="NH39" s="193" t="str" cm="1">
        <f t="array" ref="NH39">IF($ND39=0,"",(IFERROR( (IFERROR($ND39/FRACAS!$AY$1*60,0) - SUMPRODUCT( (FRACAS!$K$5:$K$8972=NH$2) * IFERROR(FRACAS!$AN$5:$AN$8972,0) ) ) / IFERROR($ND39/FRACAS!$AY$1*60,0), 1 )))</f>
        <v/>
      </c>
      <c r="NI39" s="193" t="str" cm="1">
        <f t="array" ref="NI39">IF($ND39=0,"",(IFERROR( (IFERROR($ND39/FRACAS!$AY$1*60,0) - SUMPRODUCT( (FRACAS!$K$5:$K$8972=NI$2) * IFERROR(FRACAS!$AN$5:$AN$8972,0) ) ) / IFERROR($ND39/FRACAS!$AY$1*60,0), 1 )))</f>
        <v/>
      </c>
      <c r="NJ39" s="193" t="str" cm="1">
        <f t="array" ref="NJ39">IF($ND39=0,"",(IFERROR( (IFERROR($ND39/FRACAS!$AY$1*60,0) - SUMPRODUCT( (FRACAS!$K$5:$K$8972=NJ$2) * IFERROR(FRACAS!$AN$5:$AN$8972,0) ) ) / IFERROR($ND39/FRACAS!$AY$1*60,0), 1 )))</f>
        <v/>
      </c>
      <c r="NK39" s="193" t="str" cm="1">
        <f t="array" ref="NK39">IF($ND39=0,"",(IFERROR( (IFERROR($ND39/FRACAS!$AY$1*60,0) - SUMPRODUCT( (FRACAS!$K$5:$K$8972=NK$2) * IFERROR(FRACAS!$AN$5:$AN$8972,0) ) ) / IFERROR($ND39/FRACAS!$AY$1*60,0), 1 )))</f>
        <v/>
      </c>
      <c r="NL39" s="193" t="str" cm="1">
        <f t="array" ref="NL39">IF($ND39=0,"",(IFERROR( (IFERROR($ND39/FRACAS!$AY$1*60,0) - SUMPRODUCT( (FRACAS!$K$5:$K$8972=NL$2) * IFERROR(FRACAS!$AN$5:$AN$8972,0) ) ) / IFERROR($ND39/FRACAS!$AY$1*60,0), 1 )))</f>
        <v/>
      </c>
      <c r="NM39" s="193" t="str" cm="1">
        <f t="array" ref="NM39">IF($ND39=0,"",(IFERROR( (IFERROR($ND39/FRACAS!$AY$1*60,0) - SUMPRODUCT( (FRACAS!$K$5:$K$8972=NM$2) * IFERROR(FRACAS!$AN$5:$AN$8972,0) ) ) / IFERROR($ND39/FRACAS!$AY$1*60,0), 1 )))</f>
        <v/>
      </c>
      <c r="NN39" s="193" t="str" cm="1">
        <f t="array" ref="NN39">IF($ND39=0,"",(IFERROR( (IFERROR($ND39/FRACAS!$AY$1*60,0) - SUMPRODUCT( (FRACAS!$K$5:$K$8972=NN$2) * IFERROR(FRACAS!$AN$5:$AN$8972,0) ) ) / IFERROR($ND39/FRACAS!$AY$1*60,0), 1 )))</f>
        <v/>
      </c>
      <c r="NO39" s="193" t="str" cm="1">
        <f t="array" ref="NO39">IF($ND39=0,"",(IFERROR( (IFERROR($ND39/FRACAS!$AY$1*60,0) - SUMPRODUCT( (FRACAS!$K$5:$K$8972=NO$2) * IFERROR(FRACAS!$AN$5:$AN$8972,0) ) ) / IFERROR($ND39/FRACAS!$AY$1*60,0), 1 )))</f>
        <v/>
      </c>
      <c r="NP39" s="193" t="str" cm="1">
        <f t="array" ref="NP39">IF($ND39=0,"",(IFERROR( (IFERROR($ND39/FRACAS!$AY$1*60,0) - SUMPRODUCT( (FRACAS!$K$5:$K$8972=NP$2) * IFERROR(FRACAS!$AN$5:$AN$8972,0) ) ) / IFERROR($ND39/FRACAS!$AY$1*60,0), 1 )))</f>
        <v/>
      </c>
      <c r="NQ39" s="193" t="str" cm="1">
        <f t="array" ref="NQ39">IF($ND39=0,"",(IFERROR( (IFERROR($ND39/FRACAS!$AY$1*60,0) - SUMPRODUCT( (FRACAS!$K$5:$K$8972=NQ$2) * IFERROR(FRACAS!$AN$5:$AN$8972,0) ) ) / IFERROR($ND39/FRACAS!$AY$1*60,0), 1 )))</f>
        <v/>
      </c>
      <c r="NR39" s="193" t="str" cm="1">
        <f t="array" ref="NR39">IF($ND39=0,"",(IFERROR( (IFERROR($ND39/FRACAS!$AY$1*60,0) - SUMPRODUCT( (FRACAS!$K$5:$K$8972=NR$2) * IFERROR(FRACAS!$AN$5:$AN$8972,0) ) ) / IFERROR($ND39/FRACAS!$AY$1*60,0), 1 )))</f>
        <v/>
      </c>
      <c r="NS39" s="193" t="str" cm="1">
        <f t="array" ref="NS39">IF($ND39=0,"",(IFERROR( (IFERROR($ND39/FRACAS!$AY$1*60,0) - SUMPRODUCT( (FRACAS!$K$5:$K$8972=NS$2) * IFERROR(FRACAS!$AN$5:$AN$8972,0) ) ) / IFERROR($ND39/FRACAS!$AY$1*60,0), 1 )))</f>
        <v/>
      </c>
      <c r="NT39" s="193" t="str" cm="1">
        <f t="array" ref="NT39">IF($ND39=0,"",(IFERROR( (IFERROR($ND39/FRACAS!$AY$1*60,0) - SUMPRODUCT( (FRACAS!$K$5:$K$8972=NT$2) * IFERROR(FRACAS!$AN$5:$AN$8972,0) ) ) / IFERROR($ND39/FRACAS!$AY$1*60,0), 1 )))</f>
        <v/>
      </c>
      <c r="NU39" s="193" t="str" cm="1">
        <f t="array" ref="NU39">IF($ND39=0,"",(IFERROR( (IFERROR($ND39/FRACAS!$AY$1*60,0) - SUMPRODUCT( (FRACAS!$K$5:$K$8972=NU$2) * IFERROR(FRACAS!$AN$5:$AN$8972,0) ) ) / IFERROR($ND39/FRACAS!$AY$1*60,0), 1 )))</f>
        <v/>
      </c>
      <c r="NV39" s="193" t="str" cm="1">
        <f t="array" ref="NV39">IF($ND39=0,"",(IFERROR( (IFERROR($ND39/FRACAS!$AY$1*60,0) - SUMPRODUCT( (FRACAS!$K$5:$K$8972=NV$2) * IFERROR(FRACAS!$AN$5:$AN$8972,0) ) ) / IFERROR($ND39/FRACAS!$AY$1*60,0), 1 )))</f>
        <v/>
      </c>
      <c r="NW39" s="193" t="str" cm="1">
        <f t="array" ref="NW39">IF($ND39=0,"",(IFERROR( (IFERROR($ND39/FRACAS!$AY$1*60,0) - SUMPRODUCT( (FRACAS!$K$5:$K$8972=NW$2) * IFERROR(FRACAS!$AN$5:$AN$8972,0) ) ) / IFERROR($ND39/FRACAS!$AY$1*60,0), 1 )))</f>
        <v/>
      </c>
      <c r="NX39" s="193" t="str" cm="1">
        <f t="array" ref="NX39">IF($ND39=0,"",(IFERROR( (IFERROR($ND39/FRACAS!$AY$1*60,0) - SUMPRODUCT( (FRACAS!$K$5:$K$8972=NX$2) * IFERROR(FRACAS!$AN$5:$AN$8972,0) ) ) / IFERROR($ND39/FRACAS!$AY$1*60,0), 1 )))</f>
        <v/>
      </c>
      <c r="NY39" s="193" t="str" cm="1">
        <f t="array" ref="NY39">IF($ND39=0,"",(IFERROR( (IFERROR($ND39/FRACAS!$AY$1*60,0) - SUMPRODUCT( (FRACAS!$K$5:$K$8972=NY$2) * IFERROR(FRACAS!$AN$5:$AN$8972,0) ) ) / IFERROR($ND39/FRACAS!$AY$1*60,0), 1 )))</f>
        <v/>
      </c>
      <c r="NZ39" s="193" t="str" cm="1">
        <f t="array" ref="NZ39">IF($ND39=0,"",(IFERROR( (IFERROR($ND39/FRACAS!$AY$1*60,0) - SUMPRODUCT( (FRACAS!$K$5:$K$8972=NZ$2) * IFERROR(FRACAS!$AN$5:$AN$8972,0) ) ) / IFERROR($ND39/FRACAS!$AY$1*60,0), 1 )))</f>
        <v/>
      </c>
      <c r="OA39" s="193" t="str" cm="1">
        <f t="array" ref="OA39">IF($ND39=0,"",(IFERROR( (IFERROR($ND39/FRACAS!$AY$1*60,0) - SUMPRODUCT( (FRACAS!$K$5:$K$8972=OA$2) * IFERROR(FRACAS!$AN$5:$AN$8972,0) ) ) / IFERROR($ND39/FRACAS!$AY$1*60,0), 1 )))</f>
        <v/>
      </c>
      <c r="OB39" s="193" t="str" cm="1">
        <f t="array" ref="OB39">IF($ND39=0,"",(IFERROR( (IFERROR($ND39/FRACAS!$AY$1*60,0) - SUMPRODUCT( (FRACAS!$K$5:$K$8972=OB$2) * IFERROR(FRACAS!$AN$5:$AN$8972,0) ) ) / IFERROR($ND39/FRACAS!$AY$1*60,0), 1 )))</f>
        <v/>
      </c>
      <c r="OC39" s="193" t="str" cm="1">
        <f t="array" ref="OC39">IF($ND39=0,"",(IFERROR( (IFERROR($ND39/FRACAS!$AY$1*60,0) - SUMPRODUCT( (FRACAS!$K$5:$K$8972=OC$2) * IFERROR(FRACAS!$AN$5:$AN$8972,0) ) ) / IFERROR($ND39/FRACAS!$AY$1*60,0), 1 )))</f>
        <v/>
      </c>
      <c r="OD39" s="193" t="str" cm="1">
        <f t="array" ref="OD39">IF($ND39=0,"",(IFERROR( (IFERROR($ND39/FRACAS!$AY$1*60,0) - SUMPRODUCT( (FRACAS!$K$5:$K$8972=OD$2) * IFERROR(FRACAS!$AN$5:$AN$8972,0) ) ) / IFERROR($ND39/FRACAS!$AY$1*60,0), 1 )))</f>
        <v/>
      </c>
      <c r="OE39" s="193" t="str" cm="1">
        <f t="array" ref="OE39">IF($ND39=0,"",(IFERROR( (IFERROR($ND39/FRACAS!$AY$1*60,0) - SUMPRODUCT( (FRACAS!$K$5:$K$8972=OE$2) * IFERROR(FRACAS!$AN$5:$AN$8972,0) ) ) / IFERROR($ND39/FRACAS!$AY$1*60,0), 1 )))</f>
        <v/>
      </c>
      <c r="OF39" s="193" t="str" cm="1">
        <f t="array" ref="OF39">IF($ND39=0,"",(IFERROR( (IFERROR($ND39/FRACAS!$AY$1*60,0) - SUMPRODUCT( (FRACAS!$K$5:$K$8972=OF$2) * IFERROR(FRACAS!$AN$5:$AN$8972,0) ) ) / IFERROR($ND39/FRACAS!$AY$1*60,0), 1 )))</f>
        <v/>
      </c>
      <c r="OG39" s="193" t="str" cm="1">
        <f t="array" ref="OG39">IF($ND39=0,"",(IFERROR( (IFERROR($ND39/FRACAS!$AY$1*60,0) - SUMPRODUCT( (FRACAS!$K$5:$K$8972=OG$2) * IFERROR(FRACAS!$AN$5:$AN$8972,0) ) ) / IFERROR($ND39/FRACAS!$AY$1*60,0), 1 )))</f>
        <v/>
      </c>
      <c r="OH39" s="193" t="str" cm="1">
        <f t="array" ref="OH39">IF($ND39=0,"",(IFERROR( (IFERROR($ND39/FRACAS!$AY$1*60,0) - SUMPRODUCT( (FRACAS!$K$5:$K$8972=OH$2) * IFERROR(FRACAS!$AN$5:$AN$8972,0) ) ) / IFERROR($ND39/FRACAS!$AY$1*60,0), 1 )))</f>
        <v/>
      </c>
      <c r="OI39" s="193" t="str" cm="1">
        <f t="array" ref="OI39">IF($ND39=0,"",(IFERROR( (IFERROR($ND39/FRACAS!$AY$1*60,0) - SUMPRODUCT( (FRACAS!$K$5:$K$8972=OI$2) * IFERROR(FRACAS!$AN$5:$AN$8972,0) ) ) / IFERROR($ND39/FRACAS!$AY$1*60,0), 1 )))</f>
        <v/>
      </c>
      <c r="OJ39" s="193" t="str" cm="1">
        <f t="array" ref="OJ39">IF($ND39=0,"",(IFERROR( (IFERROR($ND39/FRACAS!$AY$1*60,0) - SUMPRODUCT( (FRACAS!$K$5:$K$8972=OJ$2) * IFERROR(FRACAS!$AN$5:$AN$8972,0) ) ) / IFERROR($ND39/FRACAS!$AY$1*60,0), 1 )))</f>
        <v/>
      </c>
      <c r="OK39" s="193" t="str" cm="1">
        <f t="array" ref="OK39">IF($ND39=0,"",(IFERROR( (IFERROR($ND39/FRACAS!$AY$1*60,0) - SUMPRODUCT( (FRACAS!$K$5:$K$8972=OK$2) * IFERROR(FRACAS!$AN$5:$AN$8972,0) ) ) / IFERROR($ND39/FRACAS!$AY$1*60,0), 1 )))</f>
        <v/>
      </c>
      <c r="OL39" s="193" t="str" cm="1">
        <f t="array" ref="OL39">IF($ND39=0,"",(IFERROR( (IFERROR($ND39/FRACAS!$AY$1*60,0) - SUMPRODUCT( (FRACAS!$K$5:$K$8972=OL$2) * IFERROR(FRACAS!$AN$5:$AN$8972,0) ) ) / IFERROR($ND39/FRACAS!$AY$1*60,0), 1 )))</f>
        <v/>
      </c>
      <c r="OM39" s="193" t="str" cm="1">
        <f t="array" ref="OM39">IF($ND39=0,"",(IFERROR( (IFERROR($ND39/FRACAS!$AY$1*60,0) - SUMPRODUCT( (FRACAS!$K$5:$K$8972=OM$2) * IFERROR(FRACAS!$AN$5:$AN$8972,0) ) ) / IFERROR($ND39/FRACAS!$AY$1*60,0), 1 )))</f>
        <v/>
      </c>
      <c r="ON39" s="193" t="str" cm="1">
        <f t="array" ref="ON39">IF($ND39=0,"",(IFERROR( (IFERROR($ND39/FRACAS!$AY$1*60,0) - SUMPRODUCT( (FRACAS!$K$5:$K$8972=ON$2) * IFERROR(FRACAS!$AN$5:$AN$8972,0) ) ) / IFERROR($ND39/FRACAS!$AY$1*60,0), 1 )))</f>
        <v/>
      </c>
      <c r="OO39" s="193" t="str" cm="1">
        <f t="array" ref="OO39">IF($ND39=0,"",(IFERROR( (IFERROR($ND39/FRACAS!$AY$1*60,0) - SUMPRODUCT( (FRACAS!$K$5:$K$8972=OO$2) * IFERROR(FRACAS!$AN$5:$AN$8972,0) ) ) / IFERROR($ND39/FRACAS!$AY$1*60,0), 1 )))</f>
        <v/>
      </c>
      <c r="OP39" s="193" t="str" cm="1">
        <f t="array" ref="OP39">IF($ND39=0,"",(IFERROR( (IFERROR($ND39/FRACAS!$AY$1*60,0) - SUMPRODUCT( (FRACAS!$K$5:$K$8972=OP$2) * IFERROR(FRACAS!$AN$5:$AN$8972,0) ) ) / IFERROR($ND39/FRACAS!$AY$1*60,0), 1 )))</f>
        <v/>
      </c>
      <c r="OQ39" s="193" t="str" cm="1">
        <f t="array" ref="OQ39">IF($ND39=0,"",(IFERROR( (IFERROR($ND39/FRACAS!$AY$1*60,0) - SUMPRODUCT( (FRACAS!$K$5:$K$8972=OQ$2) * IFERROR(FRACAS!$AN$5:$AN$8972,0) ) ) / IFERROR($ND39/FRACAS!$AY$1*60,0), 1 )))</f>
        <v/>
      </c>
      <c r="OR39" s="193" t="str" cm="1">
        <f t="array" ref="OR39">IF($ND39=0,"",(IFERROR( (IFERROR($ND39/FRACAS!$AY$1*60,0) - SUMPRODUCT( (FRACAS!$K$5:$K$8972=OR$2) * IFERROR(FRACAS!$AN$5:$AN$8972,0) ) ) / IFERROR($ND39/FRACAS!$AY$1*60,0), 1 )))</f>
        <v/>
      </c>
      <c r="OS39" s="193" t="str" cm="1">
        <f t="array" ref="OS39">IF($ND39=0,"",(IFERROR( (IFERROR($ND39/FRACAS!$AY$1*60,0) - SUMPRODUCT( (FRACAS!$K$5:$K$8972=OS$2) * IFERROR(FRACAS!$AN$5:$AN$8972,0) ) ) / IFERROR($ND39/FRACAS!$AY$1*60,0), 1 )))</f>
        <v/>
      </c>
      <c r="OT39" s="243" t="str" cm="1">
        <f t="array" ref="OT39">IF($ND39=0,"",(IFERROR( (IFERROR($ND39/FRACAS!$AY$1*60,0) - SUMPRODUCT( (FRACAS!$K$5:$K$8972=OT$2) * IFERROR(FRACAS!$AN$5:$AN$8972,0) ) ) / IFERROR($ND39/FRACAS!$AY$1*60,0), 1 )))</f>
        <v/>
      </c>
    </row>
    <row r="40" spans="2:410" x14ac:dyDescent="0.2">
      <c r="B40" s="233"/>
      <c r="C40" s="259">
        <f>IF('[1]17.11.2025 IASI18 Mileage'!C40="","",'[1]17.11.2025 IASI18 Mileage'!C40)</f>
        <v>46216</v>
      </c>
      <c r="D40" s="201" t="str">
        <f>IF('[1]17.11.2025 IASI18 Mileage'!D40="","",'[1]17.11.2025 IASI18 Mileage'!D40)</f>
        <v/>
      </c>
      <c r="E40" s="201" t="str">
        <f>IF('[1]17.11.2025 IASI18 Mileage'!E40="","",'[1]17.11.2025 IASI18 Mileage'!E40)</f>
        <v/>
      </c>
      <c r="F40" s="201" t="str">
        <f>IF('[1]17.11.2025 IASI18 Mileage'!F40="","",'[1]17.11.2025 IASI18 Mileage'!F40)</f>
        <v/>
      </c>
      <c r="G40" s="201" t="str">
        <f>IF('[1]17.11.2025 IASI18 Mileage'!G40="","",'[1]17.11.2025 IASI18 Mileage'!G40)</f>
        <v/>
      </c>
      <c r="H40" s="201" t="str">
        <f>IF('[1]17.11.2025 IASI18 Mileage'!H40="","",'[1]17.11.2025 IASI18 Mileage'!H40)</f>
        <v/>
      </c>
      <c r="I40" s="201" t="str">
        <f>IF('[1]17.11.2025 IASI18 Mileage'!I40="","",'[1]17.11.2025 IASI18 Mileage'!I40)</f>
        <v/>
      </c>
      <c r="J40" s="201" t="str">
        <f>IF('[1]17.11.2025 IASI18 Mileage'!J40="","",'[1]17.11.2025 IASI18 Mileage'!J40)</f>
        <v/>
      </c>
      <c r="K40" s="201" t="str">
        <f>IF('[1]17.11.2025 IASI18 Mileage'!K40="","",'[1]17.11.2025 IASI18 Mileage'!K40)</f>
        <v/>
      </c>
      <c r="L40" s="201" t="str">
        <f>IF('[1]17.11.2025 IASI18 Mileage'!L40="","",'[1]17.11.2025 IASI18 Mileage'!L40)</f>
        <v/>
      </c>
      <c r="M40" s="201" t="str">
        <f>IF('[1]17.11.2025 IASI18 Mileage'!M40="","",'[1]17.11.2025 IASI18 Mileage'!M40)</f>
        <v/>
      </c>
      <c r="N40" s="201" t="str">
        <f>IF('[1]17.11.2025 IASI18 Mileage'!N40="","",'[1]17.11.2025 IASI18 Mileage'!N40)</f>
        <v/>
      </c>
      <c r="O40" s="201" t="str">
        <f>IF('[1]17.11.2025 IASI18 Mileage'!O40="","",'[1]17.11.2025 IASI18 Mileage'!O40)</f>
        <v/>
      </c>
      <c r="P40" s="201" t="str">
        <f>IF('[1]17.11.2025 IASI18 Mileage'!P40="","",'[1]17.11.2025 IASI18 Mileage'!P40)</f>
        <v/>
      </c>
      <c r="Q40" s="201" t="str">
        <f>IF('[1]17.11.2025 IASI18 Mileage'!Q40="","",'[1]17.11.2025 IASI18 Mileage'!Q40)</f>
        <v/>
      </c>
      <c r="R40" s="201" t="str">
        <f>IF('[1]17.11.2025 IASI18 Mileage'!R40="","",'[1]17.11.2025 IASI18 Mileage'!R40)</f>
        <v/>
      </c>
      <c r="S40" s="201" t="str">
        <f>IF('[1]17.11.2025 IASI18 Mileage'!S40="","",'[1]17.11.2025 IASI18 Mileage'!S40)</f>
        <v/>
      </c>
      <c r="T40" s="201" t="str">
        <f>IF('[1]17.11.2025 IASI18 Mileage'!T40="","",'[1]17.11.2025 IASI18 Mileage'!T40)</f>
        <v/>
      </c>
      <c r="U40" s="201" t="str">
        <f>IF('[1]17.11.2025 IASI18 Mileage'!U40="","",'[1]17.11.2025 IASI18 Mileage'!U40)</f>
        <v/>
      </c>
      <c r="V40" s="201"/>
      <c r="W40" s="201"/>
      <c r="X40" s="201"/>
      <c r="Y40" s="201"/>
      <c r="Z40" s="201"/>
      <c r="AA40" s="201"/>
      <c r="AB40" s="201"/>
      <c r="AC40" s="201"/>
      <c r="AD40" s="201"/>
      <c r="AE40" s="201"/>
      <c r="AF40" s="201"/>
      <c r="AG40" s="201"/>
      <c r="AH40" s="201"/>
      <c r="AI40" s="201"/>
      <c r="AJ40" s="201"/>
      <c r="AK40" s="201"/>
      <c r="AL40" s="201"/>
      <c r="AM40" s="201"/>
      <c r="AN40" s="201"/>
      <c r="AO40" s="201"/>
      <c r="AP40" s="201"/>
      <c r="AQ40" s="201"/>
      <c r="AR40" s="201"/>
      <c r="AS40" s="201"/>
      <c r="AT40" s="201"/>
      <c r="AU40" s="201"/>
      <c r="AV40" s="201"/>
      <c r="AW40" s="201"/>
      <c r="AX40" s="201"/>
      <c r="AY40" s="201"/>
      <c r="AZ40" s="201"/>
      <c r="BA40" s="202"/>
      <c r="BB40" s="184"/>
      <c r="BC40" s="184"/>
      <c r="BD40" s="234"/>
      <c r="BE40" s="234"/>
      <c r="BF40" s="234"/>
      <c r="BG40" s="234"/>
      <c r="BH40" s="234"/>
      <c r="BI40" s="234"/>
      <c r="BJ40" s="234"/>
      <c r="BK40" s="234"/>
      <c r="BL40" s="234"/>
      <c r="BM40" s="234"/>
      <c r="BN40" s="234"/>
      <c r="BO40" s="234"/>
      <c r="BP40" s="234"/>
      <c r="BQ40" s="234"/>
      <c r="BR40" s="234"/>
      <c r="BS40" s="234"/>
      <c r="BT40" s="234"/>
      <c r="BU40" s="234"/>
      <c r="BV40" s="234"/>
      <c r="BW40" s="234"/>
      <c r="BX40" s="234"/>
      <c r="BY40" s="234"/>
      <c r="BZ40" s="234"/>
      <c r="CA40" s="234"/>
      <c r="CB40" s="234"/>
      <c r="CC40" s="234"/>
      <c r="CD40" s="234"/>
      <c r="CE40" s="234"/>
      <c r="CF40" s="234"/>
      <c r="CG40" s="234"/>
      <c r="CH40" s="234"/>
      <c r="CI40" s="234"/>
      <c r="CJ40" s="234"/>
      <c r="CK40" s="234"/>
      <c r="CL40" s="234"/>
      <c r="CM40" s="234"/>
      <c r="CN40" s="234"/>
      <c r="CO40" s="234"/>
      <c r="CP40" s="234"/>
      <c r="CQ40" s="234"/>
      <c r="CR40" s="234"/>
      <c r="CS40" s="234"/>
      <c r="CT40" s="234"/>
      <c r="CU40" s="234"/>
      <c r="CV40" s="234"/>
      <c r="CW40" s="234"/>
      <c r="CX40" s="234"/>
      <c r="CY40" s="234"/>
      <c r="CZ40" s="234"/>
      <c r="DA40" s="234"/>
      <c r="DB40" s="234"/>
      <c r="DC40" s="184">
        <f t="shared" si="5"/>
        <v>0</v>
      </c>
      <c r="DD40" s="235" t="str">
        <f t="shared" si="3"/>
        <v/>
      </c>
      <c r="DE40" s="186">
        <f>IF(D40&gt; 0,(COUNTIFS(FRACAS!$B$5:$B$8972, D$4, FRACAS!$D$5:$D$8972, "&lt;="&amp;D40)), "" )</f>
        <v>0</v>
      </c>
      <c r="DF40" s="186">
        <f>IF(E40&gt; 0,(COUNTIFS(FRACAS!$B$5:$B$8972, E$4, FRACAS!$D$5:$D$8972, "&lt;="&amp;E40)), "" )</f>
        <v>0</v>
      </c>
      <c r="DG40" s="186">
        <f>IF(F40&gt; 0,(COUNTIFS(FRACAS!$B$5:$B$8972, F$4, FRACAS!$D$5:$D$8972, "&lt;="&amp;F40)), "" )</f>
        <v>0</v>
      </c>
      <c r="DH40" s="186">
        <f>IF(G40&gt; 0,(COUNTIFS(FRACAS!$B$5:$B$8972, G$4, FRACAS!$D$5:$D$8972, "&lt;="&amp;G40)), "" )</f>
        <v>0</v>
      </c>
      <c r="DI40" s="186">
        <f>IF(H40&gt; 0,(COUNTIFS(FRACAS!$B$5:$B$8972, H$4, FRACAS!$D$5:$D$8972, "&lt;="&amp;H40)), "" )</f>
        <v>0</v>
      </c>
      <c r="DJ40" s="186">
        <f>IF(I40&gt; 0,(COUNTIFS(FRACAS!$B$5:$B$8972, I$4, FRACAS!$D$5:$D$8972, "&lt;="&amp;I40)), "" )</f>
        <v>0</v>
      </c>
      <c r="DK40" s="186">
        <f>IF(J40&gt; 0,(COUNTIFS(FRACAS!$B$5:$B$8972, J$4, FRACAS!$D$5:$D$8972, "&lt;="&amp;J40)), "" )</f>
        <v>0</v>
      </c>
      <c r="DL40" s="186">
        <f>IF(K40&gt; 0,(COUNTIFS(FRACAS!$B$5:$B$8972, K$4, FRACAS!$D$5:$D$8972, "&lt;="&amp;K40)), "" )</f>
        <v>0</v>
      </c>
      <c r="DM40" s="186">
        <f>IF(L40&gt; 0,(COUNTIFS(FRACAS!$B$5:$B$8972, L$4, FRACAS!$D$5:$D$8972, "&lt;="&amp;L40)), "" )</f>
        <v>0</v>
      </c>
      <c r="DN40" s="186">
        <f>IF(M40&gt; 0,(COUNTIFS(FRACAS!$B$5:$B$8972, M$4, FRACAS!$D$5:$D$8972, "&lt;="&amp;M40)), "" )</f>
        <v>0</v>
      </c>
      <c r="DO40" s="186">
        <f>IF(N40&gt; 0,(COUNTIFS(FRACAS!$B$5:$B$8972, N$4, FRACAS!$D$5:$D$8972, "&lt;="&amp;N40)), "" )</f>
        <v>0</v>
      </c>
      <c r="DP40" s="186">
        <f>IF(O40&gt; 0,(COUNTIFS(FRACAS!$B$5:$B$8972, O$4, FRACAS!$D$5:$D$8972, "&lt;="&amp;O40)), "" )</f>
        <v>0</v>
      </c>
      <c r="DQ40" s="186">
        <f>IF(P40&gt; 0,(COUNTIFS(FRACAS!$B$5:$B$8972, P$4, FRACAS!$D$5:$D$8972, "&lt;="&amp;P40)), "" )</f>
        <v>0</v>
      </c>
      <c r="DR40" s="186">
        <f>IF(Q40&gt; 0,(COUNTIFS(FRACAS!$B$5:$B$8972, Q$4, FRACAS!$D$5:$D$8972, "&lt;="&amp;Q40)), "" )</f>
        <v>0</v>
      </c>
      <c r="DS40" s="186">
        <f>IF(R40&gt; 0,(COUNTIFS(FRACAS!$B$5:$B$8972, R$4, FRACAS!$D$5:$D$8972, "&lt;="&amp;R40)), "" )</f>
        <v>0</v>
      </c>
      <c r="DT40" s="186">
        <f>IF(S40&gt; 0,(COUNTIFS(FRACAS!$B$5:$B$8972, S$4, FRACAS!$D$5:$D$8972, "&lt;="&amp;S40)), "" )</f>
        <v>0</v>
      </c>
      <c r="DU40" s="186">
        <f>IF(T40&gt; 0,(COUNTIFS(FRACAS!$B$5:$B$8972, T$4, FRACAS!$D$5:$D$8972, "&lt;="&amp;T40)), "" )</f>
        <v>0</v>
      </c>
      <c r="DV40" s="186">
        <f>IF(U40&gt; 0,(COUNTIFS(FRACAS!$B$5:$B$8972, U$4, FRACAS!$D$5:$D$8972, "&lt;="&amp;U40)), "" )</f>
        <v>0</v>
      </c>
      <c r="DW40" s="186" t="str">
        <f>IF(V40&gt; 0,(COUNTIFS(FRACAS!$B$5:$B$8972, V$4, FRACAS!$D$5:$D$8972, "&lt;="&amp;V40)), "" )</f>
        <v/>
      </c>
      <c r="DX40" s="186" t="str">
        <f>IF(W40&gt; 0,(COUNTIFS(FRACAS!$B$5:$B$8972, W$4, FRACAS!$D$5:$D$8972, "&lt;="&amp;W40)), "" )</f>
        <v/>
      </c>
      <c r="DY40" s="186" t="str">
        <f>IF(X40&gt; 0,(COUNTIFS(FRACAS!$B$5:$B$8972, X$4, FRACAS!$D$5:$D$8972, "&lt;="&amp;X40)), "" )</f>
        <v/>
      </c>
      <c r="DZ40" s="186" t="str">
        <f>IF(Y40&gt; 0,(COUNTIFS(FRACAS!$B$5:$B$8972, Y$4, FRACAS!$D$5:$D$8972, "&lt;="&amp;Y40)), "" )</f>
        <v/>
      </c>
      <c r="EA40" s="186" t="str">
        <f>IF(Z40&gt; 0,(COUNTIFS(FRACAS!$B$5:$B$8972, Z$4, FRACAS!$D$5:$D$8972, "&lt;="&amp;Z40)), "" )</f>
        <v/>
      </c>
      <c r="EB40" s="186" t="str">
        <f>IF(AA40&gt; 0,(COUNTIFS(FRACAS!$B$5:$B$8972, AA$4, FRACAS!$D$5:$D$8972, "&lt;="&amp;AA40)), "" )</f>
        <v/>
      </c>
      <c r="EC40" s="186" t="str">
        <f>IF(AB40&gt; 0,(COUNTIFS(FRACAS!$B$5:$B$8972, AB$4, FRACAS!$D$5:$D$8972, "&lt;="&amp;AB40)), "" )</f>
        <v/>
      </c>
      <c r="ED40" s="186" t="str">
        <f>IF(AC40&gt; 0,(COUNTIFS(FRACAS!$B$5:$B$8972, AC$4, FRACAS!$D$5:$D$8972, "&lt;="&amp;AC40)), "" )</f>
        <v/>
      </c>
      <c r="EE40" s="186" t="str">
        <f>IF(AD40&gt; 0,(COUNTIFS(FRACAS!$B$5:$B$8972, AD$4, FRACAS!$D$5:$D$8972, "&lt;="&amp;AD40)), "" )</f>
        <v/>
      </c>
      <c r="EF40" s="186" t="str">
        <f>IF(AE40&gt; 0,(COUNTIFS(FRACAS!$B$5:$B$8972, AE$4, FRACAS!$D$5:$D$8972, "&lt;="&amp;AE40)), "" )</f>
        <v/>
      </c>
      <c r="EG40" s="186" t="str">
        <f>IF(AF40&gt; 0,(COUNTIFS(FRACAS!$B$5:$B$8972, AF$4, FRACAS!$D$5:$D$8972, "&lt;="&amp;AF40)), "" )</f>
        <v/>
      </c>
      <c r="EH40" s="186" t="str">
        <f>IF(AG40&gt; 0,(COUNTIFS(FRACAS!$B$5:$B$8972, AG$4, FRACAS!$D$5:$D$8972, "&lt;="&amp;AG40)), "" )</f>
        <v/>
      </c>
      <c r="EI40" s="186" t="str">
        <f>IF(AH40&gt; 0,(COUNTIFS(FRACAS!$B$5:$B$8972, AH$4, FRACAS!$D$5:$D$8972, "&lt;="&amp;AH40)), "" )</f>
        <v/>
      </c>
      <c r="EJ40" s="186" t="str">
        <f>IF(AI40&gt; 0,(COUNTIFS(FRACAS!$B$5:$B$8972, AI$4, FRACAS!$D$5:$D$8972, "&lt;="&amp;AI40)), "" )</f>
        <v/>
      </c>
      <c r="EK40" s="186" t="str">
        <f>IF(AJ40&gt; 0,(COUNTIFS(FRACAS!$B$5:$B$8972, AJ$4, FRACAS!$D$5:$D$8972, "&lt;="&amp;AJ40)), "" )</f>
        <v/>
      </c>
      <c r="EL40" s="186" t="str">
        <f>IF(AK40&gt; 0,(COUNTIFS(FRACAS!$B$5:$B$8972, AK$4, FRACAS!$D$5:$D$8972, "&lt;="&amp;AK40)), "" )</f>
        <v/>
      </c>
      <c r="EM40" s="186" t="str">
        <f>IF(AL40&gt; 0,(COUNTIFS(FRACAS!$B$5:$B$8972, AL$4, FRACAS!$D$5:$D$8972, "&lt;="&amp;AL40)), "" )</f>
        <v/>
      </c>
      <c r="EN40" s="186" t="str">
        <f>IF(AM40&gt; 0,(COUNTIFS(FRACAS!$B$5:$B$8972, AM$4, FRACAS!$D$5:$D$8972, "&lt;="&amp;AM40)), "" )</f>
        <v/>
      </c>
      <c r="EO40" s="186" t="str">
        <f>IF(AN40&gt; 0,(COUNTIFS(FRACAS!$B$5:$B$8972, AN$4, FRACAS!$D$5:$D$8972, "&lt;="&amp;AN40)), "" )</f>
        <v/>
      </c>
      <c r="EP40" s="186" t="str">
        <f>IF(AO40&gt; 0,(COUNTIFS(FRACAS!$B$5:$B$8972, AO$4, FRACAS!$D$5:$D$8972, "&lt;="&amp;AO40)), "" )</f>
        <v/>
      </c>
      <c r="EQ40" s="186" t="str">
        <f>IF(AP40&gt; 0,(COUNTIFS(FRACAS!$B$5:$B$8972, AP$4, FRACAS!$D$5:$D$8972, "&lt;="&amp;AP40)), "" )</f>
        <v/>
      </c>
      <c r="ER40" s="186" t="str">
        <f>IF(AQ40&gt; 0,(COUNTIFS(FRACAS!$B$5:$B$8972, AQ$4, FRACAS!$D$5:$D$8972, "&lt;="&amp;AQ40)), "" )</f>
        <v/>
      </c>
      <c r="ES40" s="244"/>
      <c r="ET40" s="186"/>
      <c r="EU40" s="186"/>
      <c r="EV40" s="186"/>
      <c r="EW40" s="186"/>
      <c r="EX40" s="186"/>
      <c r="EY40" s="186"/>
      <c r="EZ40" s="186"/>
      <c r="FA40" s="186"/>
      <c r="FB40" s="203"/>
      <c r="FC40" s="204"/>
      <c r="FD40" s="204"/>
      <c r="FE40" s="190"/>
      <c r="FF40" s="190"/>
      <c r="FG40" s="190"/>
      <c r="FH40" s="190"/>
      <c r="FI40" s="190"/>
      <c r="FJ40" s="190"/>
      <c r="FK40" s="190"/>
      <c r="FL40" s="190"/>
      <c r="FM40" s="190"/>
      <c r="FN40" s="190"/>
      <c r="FO40" s="190"/>
      <c r="FP40" s="190"/>
      <c r="FQ40" s="190"/>
      <c r="FR40" s="190"/>
      <c r="FS40" s="190"/>
      <c r="FT40" s="190"/>
      <c r="FU40" s="190"/>
      <c r="FV40" s="190"/>
      <c r="FW40" s="190"/>
      <c r="FX40" s="190"/>
      <c r="FY40" s="190"/>
      <c r="FZ40" s="190"/>
      <c r="GA40" s="190"/>
      <c r="GB40" s="190"/>
      <c r="GC40" s="190"/>
      <c r="GD40" s="190"/>
      <c r="GE40" s="190"/>
      <c r="GF40" s="190"/>
      <c r="GG40" s="190"/>
      <c r="GH40" s="190"/>
      <c r="GI40" s="190"/>
      <c r="GJ40" s="190"/>
      <c r="GK40" s="190"/>
      <c r="GL40" s="190"/>
      <c r="GM40" s="190"/>
      <c r="GN40" s="190"/>
      <c r="GO40" s="190"/>
      <c r="GP40" s="190"/>
      <c r="GQ40" s="190"/>
      <c r="GR40" s="190"/>
      <c r="GS40" s="190"/>
      <c r="GT40" s="190"/>
      <c r="GU40" s="190"/>
      <c r="GV40" s="190"/>
      <c r="GW40" s="190"/>
      <c r="GX40" s="190"/>
      <c r="GY40" s="190"/>
      <c r="GZ40" s="190"/>
      <c r="HA40" s="190"/>
      <c r="HB40" s="190"/>
      <c r="HD40" s="190"/>
      <c r="HE40" s="190"/>
      <c r="HF40" s="190"/>
      <c r="HG40" s="190"/>
      <c r="HH40" s="190"/>
      <c r="HI40" s="190"/>
      <c r="HJ40" s="190"/>
      <c r="HK40" s="190"/>
      <c r="HL40" s="190"/>
      <c r="HM40" s="190"/>
      <c r="HN40" s="190"/>
      <c r="HO40" s="190"/>
      <c r="HP40" s="190"/>
      <c r="HQ40" s="190"/>
      <c r="HR40" s="190"/>
      <c r="HS40" s="190"/>
      <c r="HT40" s="190"/>
      <c r="HU40" s="190"/>
      <c r="HV40" s="190"/>
      <c r="HW40" s="190"/>
      <c r="HX40" s="190"/>
      <c r="HY40" s="190"/>
      <c r="HZ40" s="190"/>
      <c r="IA40" s="190"/>
      <c r="IB40" s="190"/>
      <c r="IC40" s="190"/>
      <c r="ID40" s="190"/>
      <c r="IE40" s="190"/>
      <c r="IF40" s="190"/>
      <c r="IG40" s="190"/>
      <c r="IH40" s="190"/>
      <c r="II40" s="190"/>
      <c r="IJ40" s="190"/>
      <c r="IK40" s="190"/>
      <c r="IL40" s="190"/>
      <c r="IM40" s="190"/>
      <c r="IN40" s="190"/>
      <c r="IO40" s="190"/>
      <c r="IP40" s="190"/>
      <c r="IQ40" s="190"/>
      <c r="IR40" s="190"/>
      <c r="IS40" s="190"/>
      <c r="IT40" s="190"/>
      <c r="IU40" s="190"/>
      <c r="IV40" s="190"/>
      <c r="IW40" s="190"/>
      <c r="IX40" s="190"/>
      <c r="IY40" s="190"/>
      <c r="IZ40" s="190"/>
      <c r="JA40" s="190"/>
      <c r="JB40" s="190"/>
      <c r="JC40" s="190"/>
      <c r="JD40" s="238"/>
      <c r="JE40" s="238"/>
      <c r="JF40" s="238"/>
      <c r="JG40" s="238"/>
      <c r="JH40" s="238"/>
      <c r="JI40" s="238"/>
      <c r="JJ40" s="238"/>
      <c r="JK40" s="238"/>
      <c r="JL40" s="238"/>
      <c r="JM40" s="238"/>
      <c r="JN40" s="239"/>
      <c r="JO40" s="193"/>
      <c r="JP40" s="193"/>
      <c r="JQ40" s="193"/>
      <c r="JR40" s="193"/>
      <c r="JS40" s="193"/>
      <c r="JT40" s="193"/>
      <c r="JU40" s="193"/>
      <c r="JV40" s="193"/>
      <c r="JW40" s="193"/>
      <c r="JX40" s="193"/>
      <c r="JY40" s="193"/>
      <c r="JZ40" s="193"/>
      <c r="KA40" s="193"/>
      <c r="KB40" s="193"/>
      <c r="KC40" s="193"/>
      <c r="KD40" s="193"/>
      <c r="KE40" s="193"/>
      <c r="KF40" s="193"/>
      <c r="KG40" s="193"/>
      <c r="KH40" s="193"/>
      <c r="KI40" s="193"/>
      <c r="KJ40" s="193"/>
      <c r="KK40" s="193"/>
      <c r="KL40" s="193"/>
      <c r="KM40" s="193"/>
      <c r="KN40" s="193"/>
      <c r="KO40" s="193"/>
      <c r="KP40" s="193"/>
      <c r="KQ40" s="193"/>
      <c r="KR40" s="193"/>
      <c r="KS40" s="193"/>
      <c r="KT40" s="193"/>
      <c r="KU40" s="193"/>
      <c r="KV40" s="193"/>
      <c r="KW40" s="193"/>
      <c r="KX40" s="193"/>
      <c r="KY40" s="193"/>
      <c r="KZ40" s="193"/>
      <c r="LA40" s="193"/>
      <c r="LB40" s="192"/>
      <c r="LC40" s="235" t="str">
        <f t="shared" si="4"/>
        <v/>
      </c>
      <c r="LD40" s="240" t="str" cm="1">
        <f t="array" ref="LD40">IFERROR((((D40/FRACAS!$AY$1)*60
)-(SUMPRODUCT((FRACAS!$B$5:$B$8970=D$4)*(FRACAS!$D$5:$D$8970&lt;=D40)*(IFERROR(FRACAS!$AM$5:$AM$8970,0)))
))/((D40/FRACAS!$AY$1)*60),"")</f>
        <v/>
      </c>
      <c r="LE40" s="240" t="str" cm="1">
        <f t="array" ref="LE40">IFERROR((((E40/FRACAS!$AY$1)*60
)-(SUMPRODUCT((FRACAS!$B$5:$B$8970=E$4)*(FRACAS!$D$5:$D$8970&lt;=E40)*(IFERROR(FRACAS!$AM$5:$AM$8970,0)))
))/((E40/FRACAS!$AY$1)*60),"")</f>
        <v/>
      </c>
      <c r="LF40" s="240" t="str" cm="1">
        <f t="array" ref="LF40">IFERROR((((F40/FRACAS!$AY$1)*60
)-(SUMPRODUCT((FRACAS!$B$5:$B$8970=F$4)*(FRACAS!$D$5:$D$8970&lt;=F40)*(IFERROR(FRACAS!$AM$5:$AM$8970,0)))
))/((F40/FRACAS!$AY$1)*60),"")</f>
        <v/>
      </c>
      <c r="LG40" s="240" t="str" cm="1">
        <f t="array" ref="LG40">IFERROR((((G40/FRACAS!$AY$1)*60
)-(SUMPRODUCT((FRACAS!$B$5:$B$8970=G$4)*(FRACAS!$D$5:$D$8970&lt;=G40)*(IFERROR(FRACAS!$AM$5:$AM$8970,0)))
))/((G40/FRACAS!$AY$1)*60),"")</f>
        <v/>
      </c>
      <c r="LH40" s="240" t="str" cm="1">
        <f t="array" ref="LH40">IFERROR((((H40/FRACAS!$AY$1)*60
)-(SUMPRODUCT((FRACAS!$B$5:$B$8970=H$4)*(FRACAS!$D$5:$D$8970&lt;=H40)*(IFERROR(FRACAS!$AM$5:$AM$8970,0)))
))/((H40/FRACAS!$AY$1)*60),"")</f>
        <v/>
      </c>
      <c r="LI40" s="240" t="str" cm="1">
        <f t="array" ref="LI40">IFERROR((((I40/FRACAS!$AY$1)*60
)-(SUMPRODUCT((FRACAS!$B$5:$B$8970=I$4)*(FRACAS!$D$5:$D$8970&lt;=I40)*(IFERROR(FRACAS!$AM$5:$AM$8970,0)))
))/((I40/FRACAS!$AY$1)*60),"")</f>
        <v/>
      </c>
      <c r="LJ40" s="240" t="str" cm="1">
        <f t="array" ref="LJ40">IFERROR((((J40/FRACAS!$AY$1)*60
)-(SUMPRODUCT((FRACAS!$B$5:$B$8970=J$4)*(FRACAS!$D$5:$D$8970&lt;=J40)*(IFERROR(FRACAS!$AM$5:$AM$8970,0)))
))/((J40/FRACAS!$AY$1)*60),"")</f>
        <v/>
      </c>
      <c r="LK40" s="240" t="str" cm="1">
        <f t="array" ref="LK40">IFERROR((((K40/FRACAS!$AY$1)*60
)-(SUMPRODUCT((FRACAS!$B$5:$B$8970=K$4)*(FRACAS!$D$5:$D$8970&lt;=K40)*(IFERROR(FRACAS!$AM$5:$AM$8970,0)))
))/((K40/FRACAS!$AY$1)*60),"")</f>
        <v/>
      </c>
      <c r="LL40" s="240" t="str" cm="1">
        <f t="array" ref="LL40">IFERROR((((L40/FRACAS!$AY$1)*60
)-(SUMPRODUCT((FRACAS!$B$5:$B$8970=L$4)*(FRACAS!$D$5:$D$8970&lt;=L40)*(IFERROR(FRACAS!$AM$5:$AM$8970,0)))
))/((L40/FRACAS!$AY$1)*60),"")</f>
        <v/>
      </c>
      <c r="LM40" s="240" t="str" cm="1">
        <f t="array" ref="LM40">IFERROR((((M40/FRACAS!$AY$1)*60
)-(SUMPRODUCT((FRACAS!$B$5:$B$8970=M$4)*(FRACAS!$D$5:$D$8970&lt;=M40)*(IFERROR(FRACAS!$AM$5:$AM$8970,0)))
))/((M40/FRACAS!$AY$1)*60),"")</f>
        <v/>
      </c>
      <c r="LN40" s="240" t="str" cm="1">
        <f t="array" ref="LN40">IFERROR((((N40/FRACAS!$AY$1)*60
)-(SUMPRODUCT((FRACAS!$B$5:$B$8970=N$4)*(FRACAS!$D$5:$D$8970&lt;=N40)*(IFERROR(FRACAS!$AM$5:$AM$8970,0)))
))/((N40/FRACAS!$AY$1)*60),"")</f>
        <v/>
      </c>
      <c r="LO40" s="240" t="str" cm="1">
        <f t="array" ref="LO40">IFERROR((((O40/FRACAS!$AY$1)*60
)-(SUMPRODUCT((FRACAS!$B$5:$B$8970=O$4)*(FRACAS!$D$5:$D$8970&lt;=O40)*(IFERROR(FRACAS!$AM$5:$AM$8970,0)))
))/((O40/FRACAS!$AY$1)*60),"")</f>
        <v/>
      </c>
      <c r="LP40" s="240" t="str" cm="1">
        <f t="array" ref="LP40">IFERROR((((P40/FRACAS!$AY$1)*60
)-(SUMPRODUCT((FRACAS!$B$5:$B$8970=P$4)*(FRACAS!$D$5:$D$8970&lt;=P40)*(IFERROR(FRACAS!$AM$5:$AM$8970,0)))
))/((P40/FRACAS!$AY$1)*60),"")</f>
        <v/>
      </c>
      <c r="LQ40" s="240" t="str" cm="1">
        <f t="array" ref="LQ40">IFERROR((((Q40/FRACAS!$AY$1)*60
)-(SUMPRODUCT((FRACAS!$B$5:$B$8970=Q$4)*(FRACAS!$D$5:$D$8970&lt;=Q40)*(IFERROR(FRACAS!$AM$5:$AM$8970,0)))
))/((Q40/FRACAS!$AY$1)*60),"")</f>
        <v/>
      </c>
      <c r="LR40" s="240" t="str" cm="1">
        <f t="array" ref="LR40">IFERROR((((R40/FRACAS!$AY$1)*60
)-(SUMPRODUCT((FRACAS!$B$5:$B$8970=R$4)*(FRACAS!$D$5:$D$8970&lt;=R40)*(IFERROR(FRACAS!$AM$5:$AM$8970,0)))
))/((R40/FRACAS!$AY$1)*60),"")</f>
        <v/>
      </c>
      <c r="LS40" s="240" t="str" cm="1">
        <f t="array" ref="LS40">IFERROR((((S40/FRACAS!$AY$1)*60
)-(SUMPRODUCT((FRACAS!$B$5:$B$8970=S$4)*(FRACAS!$D$5:$D$8970&lt;=S40)*(IFERROR(FRACAS!$AM$5:$AM$8970,0)))
))/((S40/FRACAS!$AY$1)*60),"")</f>
        <v/>
      </c>
      <c r="LT40" s="240" t="str" cm="1">
        <f t="array" ref="LT40">IFERROR((((T40/FRACAS!$AY$1)*60
)-(SUMPRODUCT((FRACAS!$B$5:$B$8970=T$4)*(FRACAS!$D$5:$D$8970&lt;=T40)*(IFERROR(FRACAS!$AM$5:$AM$8970,0)))
))/((T40/FRACAS!$AY$1)*60),"")</f>
        <v/>
      </c>
      <c r="LU40" s="240" t="str" cm="1">
        <f t="array" ref="LU40">IFERROR((((U40/FRACAS!$AY$1)*60
)-(SUMPRODUCT((FRACAS!$B$5:$B$8970=U$4)*(FRACAS!$D$5:$D$8970&lt;=U40)*(IFERROR(FRACAS!$AM$5:$AM$8970,0)))
))/((U40/FRACAS!$AY$1)*60),"")</f>
        <v/>
      </c>
      <c r="LV40" s="240" t="str" cm="1">
        <f t="array" ref="LV40">IFERROR(
    (((V40/FRACAS!$AY$1)*60))
    /
    (((V40/FRACAS!$AY$1)*60) + SUMPRODUCT((FRACAS!$B$5:$B$8970=V$4)*(FRACAS!$D$5:$D$8970&lt;=V40)*(IFERROR(FRACAS!$AM$5:$AM$8970,0)))
    ),"")</f>
        <v/>
      </c>
      <c r="LW40" s="240" t="str" cm="1">
        <f t="array" ref="LW40">IFERROR(
    (((W40/FRACAS!$AY$1)*60))
    /
    (((W40/FRACAS!$AY$1)*60) + SUMPRODUCT((FRACAS!$B$5:$B$8970=W$4)*(FRACAS!$D$5:$D$8970&lt;=W40)*(IFERROR(FRACAS!$AM$5:$AM$8970,0)))
    ),"")</f>
        <v/>
      </c>
      <c r="LX40" s="240" t="str" cm="1">
        <f t="array" ref="LX40">IFERROR(
    (((X40/FRACAS!$AY$1)*60))
    /
    (((X40/FRACAS!$AY$1)*60) + SUMPRODUCT((FRACAS!$B$5:$B$8970=X$4)*(FRACAS!$D$5:$D$8970&lt;=X40)*(IFERROR(FRACAS!$AM$5:$AM$8970,0)))
    ),"")</f>
        <v/>
      </c>
      <c r="LY40" s="240" t="str" cm="1">
        <f t="array" ref="LY40">IFERROR(
    (((Y40/FRACAS!$AY$1)*60))
    /
    (((Y40/FRACAS!$AY$1)*60) + SUMPRODUCT((FRACAS!$B$5:$B$8970=Y$4)*(FRACAS!$D$5:$D$8970&lt;=Y40)*(IFERROR(FRACAS!$AM$5:$AM$8970,0)))
    ),"")</f>
        <v/>
      </c>
      <c r="LZ40" s="240" t="str" cm="1">
        <f t="array" ref="LZ40">IFERROR(
    (((Z40/FRACAS!$AY$1)*60))
    /
    (((Z40/FRACAS!$AY$1)*60) + SUMPRODUCT((FRACAS!$B$5:$B$8970=Z$4)*(FRACAS!$D$5:$D$8970&lt;=Z40)*(IFERROR(FRACAS!$AM$5:$AM$8970,0)))
    ),"")</f>
        <v/>
      </c>
      <c r="MA40" s="240" t="str" cm="1">
        <f t="array" ref="MA40">IFERROR(
    (((AA40/FRACAS!$AY$1)*60))
    /
    (((AA40/FRACAS!$AY$1)*60) + SUMPRODUCT((FRACAS!$B$5:$B$8970=AA$4)*(FRACAS!$D$5:$D$8970&lt;=AA40)*(IFERROR(FRACAS!$AM$5:$AM$8970,0)))
    ),"")</f>
        <v/>
      </c>
      <c r="MB40" s="240" t="str" cm="1">
        <f t="array" ref="MB40">IFERROR(
    (((AB40/FRACAS!$AY$1)*60))
    /
    (((AB40/FRACAS!$AY$1)*60) + SUMPRODUCT((FRACAS!$B$5:$B$8970=AB$4)*(FRACAS!$D$5:$D$8970&lt;=AB40)*(IFERROR(FRACAS!$AM$5:$AM$8970,0)))
    ),"")</f>
        <v/>
      </c>
      <c r="MC40" s="240" t="str" cm="1">
        <f t="array" ref="MC40">IFERROR(
    (((AC40/FRACAS!$AY$1)*60))
    /
    (((AC40/FRACAS!$AY$1)*60) + SUMPRODUCT((FRACAS!$B$5:$B$8970=AC$4)*(FRACAS!$D$5:$D$8970&lt;=AC40)*(IFERROR(FRACAS!$AM$5:$AM$8970,0)))
    ),"")</f>
        <v/>
      </c>
      <c r="MD40" s="240" t="str" cm="1">
        <f t="array" ref="MD40">IFERROR(
    (((AD40/FRACAS!$AY$1)*60))
    /
    (((AD40/FRACAS!$AY$1)*60) + SUMPRODUCT((FRACAS!$B$5:$B$8970=AD$4)*(FRACAS!$D$5:$D$8970&lt;=AD40)*(IFERROR(FRACAS!$AM$5:$AM$8970,0)))
    ),"")</f>
        <v/>
      </c>
      <c r="ME40" s="240" t="str" cm="1">
        <f t="array" ref="ME40">IFERROR(
    (((AE40/FRACAS!$AY$1)*60))
    /
    (((AE40/FRACAS!$AY$1)*60) + SUMPRODUCT((FRACAS!$B$5:$B$8970=AE$4)*(FRACAS!$D$5:$D$8970&lt;=AE40)*(IFERROR(FRACAS!$AM$5:$AM$8970,0)))
    ),"")</f>
        <v/>
      </c>
      <c r="MF40" s="240" t="str" cm="1">
        <f t="array" ref="MF40">IFERROR(
    (((AF40/FRACAS!$AY$1)*60))
    /
    (((AF40/FRACAS!$AY$1)*60) + SUMPRODUCT((FRACAS!$B$5:$B$8970=AF$4)*(FRACAS!$D$5:$D$8970&lt;=AF40)*(IFERROR(FRACAS!$AM$5:$AM$8970,0)))
    ),"")</f>
        <v/>
      </c>
      <c r="MG40" s="240" t="str" cm="1">
        <f t="array" ref="MG40">IFERROR(
    (((AG40/FRACAS!$AY$1)*60))
    /
    (((AG40/FRACAS!$AY$1)*60) + SUMPRODUCT((FRACAS!$B$5:$B$8970=AG$4)*(FRACAS!$D$5:$D$8970&lt;=AG40)*(IFERROR(FRACAS!$AM$5:$AM$8970,0)))
    ),"")</f>
        <v/>
      </c>
      <c r="MH40" s="240" t="str" cm="1">
        <f t="array" ref="MH40">IFERROR(
    (((AH40/FRACAS!$AY$1)*60))
    /
    (((AH40/FRACAS!$AY$1)*60) + SUMPRODUCT((FRACAS!$B$5:$B$8970=AH$4)*(FRACAS!$D$5:$D$8970&lt;=AH40)*(IFERROR(FRACAS!$AM$5:$AM$8970,0)))
    ),"")</f>
        <v/>
      </c>
      <c r="MI40" s="240" t="str" cm="1">
        <f t="array" ref="MI40">IFERROR(
    (((AI40/FRACAS!$AY$1)*60))
    /
    (((AI40/FRACAS!$AY$1)*60) + SUMPRODUCT((FRACAS!$B$5:$B$8970=AI$4)*(FRACAS!$D$5:$D$8970&lt;=AI40)*(IFERROR(FRACAS!$AM$5:$AM$8970,0)))
    ),"")</f>
        <v/>
      </c>
      <c r="MJ40" s="240" t="str" cm="1">
        <f t="array" ref="MJ40">IFERROR(
    (((AJ40/FRACAS!$AY$1)*60))
    /
    (((AJ40/FRACAS!$AY$1)*60) + SUMPRODUCT((FRACAS!$B$5:$B$8970=AJ$4)*(FRACAS!$D$5:$D$8970&lt;=AJ40)*(IFERROR(FRACAS!$AM$5:$AM$8970,0)))
    ),"")</f>
        <v/>
      </c>
      <c r="MK40" s="240" t="str" cm="1">
        <f t="array" ref="MK40">IFERROR(
    (((AK40/FRACAS!$AY$1)*60))
    /
    (((AK40/FRACAS!$AY$1)*60) + SUMPRODUCT((FRACAS!$B$5:$B$8970=AK$4)*(FRACAS!$D$5:$D$8970&lt;=AK40)*(IFERROR(FRACAS!$AM$5:$AM$8970,0)))
    ),"")</f>
        <v/>
      </c>
      <c r="ML40" s="240" t="str" cm="1">
        <f t="array" ref="ML40">IFERROR(
    (((AL40/FRACAS!$AY$1)*60))
    /
    (((AL40/FRACAS!$AY$1)*60) + SUMPRODUCT((FRACAS!$B$5:$B$8970=AL$4)*(FRACAS!$D$5:$D$8970&lt;=AL40)*(IFERROR(FRACAS!$AM$5:$AM$8970,0)))
    ),"")</f>
        <v/>
      </c>
      <c r="MM40" s="240" t="str" cm="1">
        <f t="array" ref="MM40">IFERROR(
    (((AM40/FRACAS!$AY$1)*60))
    /
    (((AM40/FRACAS!$AY$1)*60) + SUMPRODUCT((FRACAS!$B$5:$B$8970=AM$4)*(FRACAS!$D$5:$D$8970&lt;=AM40)*(IFERROR(FRACAS!$AM$5:$AM$8970,0)))
    ),"")</f>
        <v/>
      </c>
      <c r="MN40" s="240" t="str" cm="1">
        <f t="array" ref="MN40">IFERROR(
    (((AN40/FRACAS!$AY$1)*60))
    /
    (((AN40/FRACAS!$AY$1)*60) + SUMPRODUCT((FRACAS!$B$5:$B$8970=AN$4)*(FRACAS!$D$5:$D$8970&lt;=AN40)*(IFERROR(FRACAS!$AM$5:$AM$8970,0)))
    ),"")</f>
        <v/>
      </c>
      <c r="MO40" s="240" t="str" cm="1">
        <f t="array" ref="MO40">IFERROR(
    (((AO40/FRACAS!$AY$1)*60))
    /
    (((AO40/FRACAS!$AY$1)*60) + SUMPRODUCT((FRACAS!$B$5:$B$8970=AO$4)*(FRACAS!$D$5:$D$8970&lt;=AO40)*(IFERROR(FRACAS!$AM$5:$AM$8970,0)))
    ),"")</f>
        <v/>
      </c>
      <c r="MP40" s="240" t="str" cm="1">
        <f t="array" ref="MP40">IFERROR(
    (((AP40/FRACAS!$AY$1)*60))
    /
    (((AP40/FRACAS!$AY$1)*60) + SUMPRODUCT((FRACAS!$B$5:$B$8970=AP$4)*(FRACAS!$D$5:$D$8970&lt;=AP40)*(IFERROR(FRACAS!$AM$5:$AM$8970,0)))
    ),"")</f>
        <v/>
      </c>
      <c r="MQ40" s="240" t="str" cm="1">
        <f t="array" ref="MQ40">IFERROR(
    (((AQ40/FRACAS!$AY$1)*60))
    /
    (((AQ40/FRACAS!$AY$1)*60) + SUMPRODUCT((FRACAS!$B$5:$B$8970=AQ$4)*(FRACAS!$D$5:$D$8970&lt;=AQ40)*(IFERROR(FRACAS!$AM$5:$AM$8970,0)))
    ),"")</f>
        <v/>
      </c>
      <c r="MR40" s="194"/>
      <c r="MS40" s="194"/>
      <c r="MT40" s="194"/>
      <c r="MU40" s="194"/>
      <c r="MV40" s="194"/>
      <c r="MW40" s="194"/>
      <c r="MX40" s="194"/>
      <c r="MY40" s="194"/>
      <c r="MZ40" s="194"/>
      <c r="NA40" s="195"/>
      <c r="ND40" s="241">
        <f t="shared" si="6"/>
        <v>0</v>
      </c>
      <c r="NE40" s="242" t="str">
        <f t="shared" si="7"/>
        <v/>
      </c>
      <c r="NF40" s="193" t="str" cm="1">
        <f t="array" ref="NF40">IF($ND40=0,"",(IFERROR( (IFERROR($ND40/FRACAS!$AY$1*60,0) - SUMPRODUCT( (FRACAS!$K$5:$K$8972=NF$2) * IFERROR(FRACAS!$AN$5:$AN$8972,0) ) ) / IFERROR($ND40/FRACAS!$AY$1*60,0), 1 )))</f>
        <v/>
      </c>
      <c r="NG40" s="193" t="str" cm="1">
        <f t="array" ref="NG40">IF($ND40=0,"",(IFERROR( (IFERROR($ND40/FRACAS!$AY$1*60,0) - SUMPRODUCT( (FRACAS!$K$5:$K$8972=NG$2) * IFERROR(FRACAS!$AN$5:$AN$8972,0) ) ) / IFERROR($ND40/FRACAS!$AY$1*60,0), 1 )))</f>
        <v/>
      </c>
      <c r="NH40" s="193" t="str" cm="1">
        <f t="array" ref="NH40">IF($ND40=0,"",(IFERROR( (IFERROR($ND40/FRACAS!$AY$1*60,0) - SUMPRODUCT( (FRACAS!$K$5:$K$8972=NH$2) * IFERROR(FRACAS!$AN$5:$AN$8972,0) ) ) / IFERROR($ND40/FRACAS!$AY$1*60,0), 1 )))</f>
        <v/>
      </c>
      <c r="NI40" s="193" t="str" cm="1">
        <f t="array" ref="NI40">IF($ND40=0,"",(IFERROR( (IFERROR($ND40/FRACAS!$AY$1*60,0) - SUMPRODUCT( (FRACAS!$K$5:$K$8972=NI$2) * IFERROR(FRACAS!$AN$5:$AN$8972,0) ) ) / IFERROR($ND40/FRACAS!$AY$1*60,0), 1 )))</f>
        <v/>
      </c>
      <c r="NJ40" s="193" t="str" cm="1">
        <f t="array" ref="NJ40">IF($ND40=0,"",(IFERROR( (IFERROR($ND40/FRACAS!$AY$1*60,0) - SUMPRODUCT( (FRACAS!$K$5:$K$8972=NJ$2) * IFERROR(FRACAS!$AN$5:$AN$8972,0) ) ) / IFERROR($ND40/FRACAS!$AY$1*60,0), 1 )))</f>
        <v/>
      </c>
      <c r="NK40" s="193" t="str" cm="1">
        <f t="array" ref="NK40">IF($ND40=0,"",(IFERROR( (IFERROR($ND40/FRACAS!$AY$1*60,0) - SUMPRODUCT( (FRACAS!$K$5:$K$8972=NK$2) * IFERROR(FRACAS!$AN$5:$AN$8972,0) ) ) / IFERROR($ND40/FRACAS!$AY$1*60,0), 1 )))</f>
        <v/>
      </c>
      <c r="NL40" s="193" t="str" cm="1">
        <f t="array" ref="NL40">IF($ND40=0,"",(IFERROR( (IFERROR($ND40/FRACAS!$AY$1*60,0) - SUMPRODUCT( (FRACAS!$K$5:$K$8972=NL$2) * IFERROR(FRACAS!$AN$5:$AN$8972,0) ) ) / IFERROR($ND40/FRACAS!$AY$1*60,0), 1 )))</f>
        <v/>
      </c>
      <c r="NM40" s="193" t="str" cm="1">
        <f t="array" ref="NM40">IF($ND40=0,"",(IFERROR( (IFERROR($ND40/FRACAS!$AY$1*60,0) - SUMPRODUCT( (FRACAS!$K$5:$K$8972=NM$2) * IFERROR(FRACAS!$AN$5:$AN$8972,0) ) ) / IFERROR($ND40/FRACAS!$AY$1*60,0), 1 )))</f>
        <v/>
      </c>
      <c r="NN40" s="193" t="str" cm="1">
        <f t="array" ref="NN40">IF($ND40=0,"",(IFERROR( (IFERROR($ND40/FRACAS!$AY$1*60,0) - SUMPRODUCT( (FRACAS!$K$5:$K$8972=NN$2) * IFERROR(FRACAS!$AN$5:$AN$8972,0) ) ) / IFERROR($ND40/FRACAS!$AY$1*60,0), 1 )))</f>
        <v/>
      </c>
      <c r="NO40" s="193" t="str" cm="1">
        <f t="array" ref="NO40">IF($ND40=0,"",(IFERROR( (IFERROR($ND40/FRACAS!$AY$1*60,0) - SUMPRODUCT( (FRACAS!$K$5:$K$8972=NO$2) * IFERROR(FRACAS!$AN$5:$AN$8972,0) ) ) / IFERROR($ND40/FRACAS!$AY$1*60,0), 1 )))</f>
        <v/>
      </c>
      <c r="NP40" s="193" t="str" cm="1">
        <f t="array" ref="NP40">IF($ND40=0,"",(IFERROR( (IFERROR($ND40/FRACAS!$AY$1*60,0) - SUMPRODUCT( (FRACAS!$K$5:$K$8972=NP$2) * IFERROR(FRACAS!$AN$5:$AN$8972,0) ) ) / IFERROR($ND40/FRACAS!$AY$1*60,0), 1 )))</f>
        <v/>
      </c>
      <c r="NQ40" s="193" t="str" cm="1">
        <f t="array" ref="NQ40">IF($ND40=0,"",(IFERROR( (IFERROR($ND40/FRACAS!$AY$1*60,0) - SUMPRODUCT( (FRACAS!$K$5:$K$8972=NQ$2) * IFERROR(FRACAS!$AN$5:$AN$8972,0) ) ) / IFERROR($ND40/FRACAS!$AY$1*60,0), 1 )))</f>
        <v/>
      </c>
      <c r="NR40" s="193" t="str" cm="1">
        <f t="array" ref="NR40">IF($ND40=0,"",(IFERROR( (IFERROR($ND40/FRACAS!$AY$1*60,0) - SUMPRODUCT( (FRACAS!$K$5:$K$8972=NR$2) * IFERROR(FRACAS!$AN$5:$AN$8972,0) ) ) / IFERROR($ND40/FRACAS!$AY$1*60,0), 1 )))</f>
        <v/>
      </c>
      <c r="NS40" s="193" t="str" cm="1">
        <f t="array" ref="NS40">IF($ND40=0,"",(IFERROR( (IFERROR($ND40/FRACAS!$AY$1*60,0) - SUMPRODUCT( (FRACAS!$K$5:$K$8972=NS$2) * IFERROR(FRACAS!$AN$5:$AN$8972,0) ) ) / IFERROR($ND40/FRACAS!$AY$1*60,0), 1 )))</f>
        <v/>
      </c>
      <c r="NT40" s="193" t="str" cm="1">
        <f t="array" ref="NT40">IF($ND40=0,"",(IFERROR( (IFERROR($ND40/FRACAS!$AY$1*60,0) - SUMPRODUCT( (FRACAS!$K$5:$K$8972=NT$2) * IFERROR(FRACAS!$AN$5:$AN$8972,0) ) ) / IFERROR($ND40/FRACAS!$AY$1*60,0), 1 )))</f>
        <v/>
      </c>
      <c r="NU40" s="193" t="str" cm="1">
        <f t="array" ref="NU40">IF($ND40=0,"",(IFERROR( (IFERROR($ND40/FRACAS!$AY$1*60,0) - SUMPRODUCT( (FRACAS!$K$5:$K$8972=NU$2) * IFERROR(FRACAS!$AN$5:$AN$8972,0) ) ) / IFERROR($ND40/FRACAS!$AY$1*60,0), 1 )))</f>
        <v/>
      </c>
      <c r="NV40" s="193" t="str" cm="1">
        <f t="array" ref="NV40">IF($ND40=0,"",(IFERROR( (IFERROR($ND40/FRACAS!$AY$1*60,0) - SUMPRODUCT( (FRACAS!$K$5:$K$8972=NV$2) * IFERROR(FRACAS!$AN$5:$AN$8972,0) ) ) / IFERROR($ND40/FRACAS!$AY$1*60,0), 1 )))</f>
        <v/>
      </c>
      <c r="NW40" s="193" t="str" cm="1">
        <f t="array" ref="NW40">IF($ND40=0,"",(IFERROR( (IFERROR($ND40/FRACAS!$AY$1*60,0) - SUMPRODUCT( (FRACAS!$K$5:$K$8972=NW$2) * IFERROR(FRACAS!$AN$5:$AN$8972,0) ) ) / IFERROR($ND40/FRACAS!$AY$1*60,0), 1 )))</f>
        <v/>
      </c>
      <c r="NX40" s="193" t="str" cm="1">
        <f t="array" ref="NX40">IF($ND40=0,"",(IFERROR( (IFERROR($ND40/FRACAS!$AY$1*60,0) - SUMPRODUCT( (FRACAS!$K$5:$K$8972=NX$2) * IFERROR(FRACAS!$AN$5:$AN$8972,0) ) ) / IFERROR($ND40/FRACAS!$AY$1*60,0), 1 )))</f>
        <v/>
      </c>
      <c r="NY40" s="193" t="str" cm="1">
        <f t="array" ref="NY40">IF($ND40=0,"",(IFERROR( (IFERROR($ND40/FRACAS!$AY$1*60,0) - SUMPRODUCT( (FRACAS!$K$5:$K$8972=NY$2) * IFERROR(FRACAS!$AN$5:$AN$8972,0) ) ) / IFERROR($ND40/FRACAS!$AY$1*60,0), 1 )))</f>
        <v/>
      </c>
      <c r="NZ40" s="193" t="str" cm="1">
        <f t="array" ref="NZ40">IF($ND40=0,"",(IFERROR( (IFERROR($ND40/FRACAS!$AY$1*60,0) - SUMPRODUCT( (FRACAS!$K$5:$K$8972=NZ$2) * IFERROR(FRACAS!$AN$5:$AN$8972,0) ) ) / IFERROR($ND40/FRACAS!$AY$1*60,0), 1 )))</f>
        <v/>
      </c>
      <c r="OA40" s="193" t="str" cm="1">
        <f t="array" ref="OA40">IF($ND40=0,"",(IFERROR( (IFERROR($ND40/FRACAS!$AY$1*60,0) - SUMPRODUCT( (FRACAS!$K$5:$K$8972=OA$2) * IFERROR(FRACAS!$AN$5:$AN$8972,0) ) ) / IFERROR($ND40/FRACAS!$AY$1*60,0), 1 )))</f>
        <v/>
      </c>
      <c r="OB40" s="193" t="str" cm="1">
        <f t="array" ref="OB40">IF($ND40=0,"",(IFERROR( (IFERROR($ND40/FRACAS!$AY$1*60,0) - SUMPRODUCT( (FRACAS!$K$5:$K$8972=OB$2) * IFERROR(FRACAS!$AN$5:$AN$8972,0) ) ) / IFERROR($ND40/FRACAS!$AY$1*60,0), 1 )))</f>
        <v/>
      </c>
      <c r="OC40" s="193" t="str" cm="1">
        <f t="array" ref="OC40">IF($ND40=0,"",(IFERROR( (IFERROR($ND40/FRACAS!$AY$1*60,0) - SUMPRODUCT( (FRACAS!$K$5:$K$8972=OC$2) * IFERROR(FRACAS!$AN$5:$AN$8972,0) ) ) / IFERROR($ND40/FRACAS!$AY$1*60,0), 1 )))</f>
        <v/>
      </c>
      <c r="OD40" s="193" t="str" cm="1">
        <f t="array" ref="OD40">IF($ND40=0,"",(IFERROR( (IFERROR($ND40/FRACAS!$AY$1*60,0) - SUMPRODUCT( (FRACAS!$K$5:$K$8972=OD$2) * IFERROR(FRACAS!$AN$5:$AN$8972,0) ) ) / IFERROR($ND40/FRACAS!$AY$1*60,0), 1 )))</f>
        <v/>
      </c>
      <c r="OE40" s="193" t="str" cm="1">
        <f t="array" ref="OE40">IF($ND40=0,"",(IFERROR( (IFERROR($ND40/FRACAS!$AY$1*60,0) - SUMPRODUCT( (FRACAS!$K$5:$K$8972=OE$2) * IFERROR(FRACAS!$AN$5:$AN$8972,0) ) ) / IFERROR($ND40/FRACAS!$AY$1*60,0), 1 )))</f>
        <v/>
      </c>
      <c r="OF40" s="193" t="str" cm="1">
        <f t="array" ref="OF40">IF($ND40=0,"",(IFERROR( (IFERROR($ND40/FRACAS!$AY$1*60,0) - SUMPRODUCT( (FRACAS!$K$5:$K$8972=OF$2) * IFERROR(FRACAS!$AN$5:$AN$8972,0) ) ) / IFERROR($ND40/FRACAS!$AY$1*60,0), 1 )))</f>
        <v/>
      </c>
      <c r="OG40" s="193" t="str" cm="1">
        <f t="array" ref="OG40">IF($ND40=0,"",(IFERROR( (IFERROR($ND40/FRACAS!$AY$1*60,0) - SUMPRODUCT( (FRACAS!$K$5:$K$8972=OG$2) * IFERROR(FRACAS!$AN$5:$AN$8972,0) ) ) / IFERROR($ND40/FRACAS!$AY$1*60,0), 1 )))</f>
        <v/>
      </c>
      <c r="OH40" s="193" t="str" cm="1">
        <f t="array" ref="OH40">IF($ND40=0,"",(IFERROR( (IFERROR($ND40/FRACAS!$AY$1*60,0) - SUMPRODUCT( (FRACAS!$K$5:$K$8972=OH$2) * IFERROR(FRACAS!$AN$5:$AN$8972,0) ) ) / IFERROR($ND40/FRACAS!$AY$1*60,0), 1 )))</f>
        <v/>
      </c>
      <c r="OI40" s="193" t="str" cm="1">
        <f t="array" ref="OI40">IF($ND40=0,"",(IFERROR( (IFERROR($ND40/FRACAS!$AY$1*60,0) - SUMPRODUCT( (FRACAS!$K$5:$K$8972=OI$2) * IFERROR(FRACAS!$AN$5:$AN$8972,0) ) ) / IFERROR($ND40/FRACAS!$AY$1*60,0), 1 )))</f>
        <v/>
      </c>
      <c r="OJ40" s="193" t="str" cm="1">
        <f t="array" ref="OJ40">IF($ND40=0,"",(IFERROR( (IFERROR($ND40/FRACAS!$AY$1*60,0) - SUMPRODUCT( (FRACAS!$K$5:$K$8972=OJ$2) * IFERROR(FRACAS!$AN$5:$AN$8972,0) ) ) / IFERROR($ND40/FRACAS!$AY$1*60,0), 1 )))</f>
        <v/>
      </c>
      <c r="OK40" s="193" t="str" cm="1">
        <f t="array" ref="OK40">IF($ND40=0,"",(IFERROR( (IFERROR($ND40/FRACAS!$AY$1*60,0) - SUMPRODUCT( (FRACAS!$K$5:$K$8972=OK$2) * IFERROR(FRACAS!$AN$5:$AN$8972,0) ) ) / IFERROR($ND40/FRACAS!$AY$1*60,0), 1 )))</f>
        <v/>
      </c>
      <c r="OL40" s="193" t="str" cm="1">
        <f t="array" ref="OL40">IF($ND40=0,"",(IFERROR( (IFERROR($ND40/FRACAS!$AY$1*60,0) - SUMPRODUCT( (FRACAS!$K$5:$K$8972=OL$2) * IFERROR(FRACAS!$AN$5:$AN$8972,0) ) ) / IFERROR($ND40/FRACAS!$AY$1*60,0), 1 )))</f>
        <v/>
      </c>
      <c r="OM40" s="193" t="str" cm="1">
        <f t="array" ref="OM40">IF($ND40=0,"",(IFERROR( (IFERROR($ND40/FRACAS!$AY$1*60,0) - SUMPRODUCT( (FRACAS!$K$5:$K$8972=OM$2) * IFERROR(FRACAS!$AN$5:$AN$8972,0) ) ) / IFERROR($ND40/FRACAS!$AY$1*60,0), 1 )))</f>
        <v/>
      </c>
      <c r="ON40" s="193" t="str" cm="1">
        <f t="array" ref="ON40">IF($ND40=0,"",(IFERROR( (IFERROR($ND40/FRACAS!$AY$1*60,0) - SUMPRODUCT( (FRACAS!$K$5:$K$8972=ON$2) * IFERROR(FRACAS!$AN$5:$AN$8972,0) ) ) / IFERROR($ND40/FRACAS!$AY$1*60,0), 1 )))</f>
        <v/>
      </c>
      <c r="OO40" s="193" t="str" cm="1">
        <f t="array" ref="OO40">IF($ND40=0,"",(IFERROR( (IFERROR($ND40/FRACAS!$AY$1*60,0) - SUMPRODUCT( (FRACAS!$K$5:$K$8972=OO$2) * IFERROR(FRACAS!$AN$5:$AN$8972,0) ) ) / IFERROR($ND40/FRACAS!$AY$1*60,0), 1 )))</f>
        <v/>
      </c>
      <c r="OP40" s="193" t="str" cm="1">
        <f t="array" ref="OP40">IF($ND40=0,"",(IFERROR( (IFERROR($ND40/FRACAS!$AY$1*60,0) - SUMPRODUCT( (FRACAS!$K$5:$K$8972=OP$2) * IFERROR(FRACAS!$AN$5:$AN$8972,0) ) ) / IFERROR($ND40/FRACAS!$AY$1*60,0), 1 )))</f>
        <v/>
      </c>
      <c r="OQ40" s="193" t="str" cm="1">
        <f t="array" ref="OQ40">IF($ND40=0,"",(IFERROR( (IFERROR($ND40/FRACAS!$AY$1*60,0) - SUMPRODUCT( (FRACAS!$K$5:$K$8972=OQ$2) * IFERROR(FRACAS!$AN$5:$AN$8972,0) ) ) / IFERROR($ND40/FRACAS!$AY$1*60,0), 1 )))</f>
        <v/>
      </c>
      <c r="OR40" s="193" t="str" cm="1">
        <f t="array" ref="OR40">IF($ND40=0,"",(IFERROR( (IFERROR($ND40/FRACAS!$AY$1*60,0) - SUMPRODUCT( (FRACAS!$K$5:$K$8972=OR$2) * IFERROR(FRACAS!$AN$5:$AN$8972,0) ) ) / IFERROR($ND40/FRACAS!$AY$1*60,0), 1 )))</f>
        <v/>
      </c>
      <c r="OS40" s="193" t="str" cm="1">
        <f t="array" ref="OS40">IF($ND40=0,"",(IFERROR( (IFERROR($ND40/FRACAS!$AY$1*60,0) - SUMPRODUCT( (FRACAS!$K$5:$K$8972=OS$2) * IFERROR(FRACAS!$AN$5:$AN$8972,0) ) ) / IFERROR($ND40/FRACAS!$AY$1*60,0), 1 )))</f>
        <v/>
      </c>
      <c r="OT40" s="243" t="str" cm="1">
        <f t="array" ref="OT40">IF($ND40=0,"",(IFERROR( (IFERROR($ND40/FRACAS!$AY$1*60,0) - SUMPRODUCT( (FRACAS!$K$5:$K$8972=OT$2) * IFERROR(FRACAS!$AN$5:$AN$8972,0) ) ) / IFERROR($ND40/FRACAS!$AY$1*60,0), 1 )))</f>
        <v/>
      </c>
    </row>
    <row r="41" spans="2:410" x14ac:dyDescent="0.2">
      <c r="B41" s="233"/>
      <c r="C41" s="259">
        <f>IF('[1]17.11.2025 IASI18 Mileage'!C41="","",'[1]17.11.2025 IASI18 Mileage'!C41)</f>
        <v>46223</v>
      </c>
      <c r="D41" s="201" t="str">
        <f>IF('[1]17.11.2025 IASI18 Mileage'!D41="","",'[1]17.11.2025 IASI18 Mileage'!D41)</f>
        <v/>
      </c>
      <c r="E41" s="201" t="str">
        <f>IF('[1]17.11.2025 IASI18 Mileage'!E41="","",'[1]17.11.2025 IASI18 Mileage'!E41)</f>
        <v/>
      </c>
      <c r="F41" s="201" t="str">
        <f>IF('[1]17.11.2025 IASI18 Mileage'!F41="","",'[1]17.11.2025 IASI18 Mileage'!F41)</f>
        <v/>
      </c>
      <c r="G41" s="201" t="str">
        <f>IF('[1]17.11.2025 IASI18 Mileage'!G41="","",'[1]17.11.2025 IASI18 Mileage'!G41)</f>
        <v/>
      </c>
      <c r="H41" s="201" t="str">
        <f>IF('[1]17.11.2025 IASI18 Mileage'!H41="","",'[1]17.11.2025 IASI18 Mileage'!H41)</f>
        <v/>
      </c>
      <c r="I41" s="201" t="str">
        <f>IF('[1]17.11.2025 IASI18 Mileage'!I41="","",'[1]17.11.2025 IASI18 Mileage'!I41)</f>
        <v/>
      </c>
      <c r="J41" s="201" t="str">
        <f>IF('[1]17.11.2025 IASI18 Mileage'!J41="","",'[1]17.11.2025 IASI18 Mileage'!J41)</f>
        <v/>
      </c>
      <c r="K41" s="201" t="str">
        <f>IF('[1]17.11.2025 IASI18 Mileage'!K41="","",'[1]17.11.2025 IASI18 Mileage'!K41)</f>
        <v/>
      </c>
      <c r="L41" s="201" t="str">
        <f>IF('[1]17.11.2025 IASI18 Mileage'!L41="","",'[1]17.11.2025 IASI18 Mileage'!L41)</f>
        <v/>
      </c>
      <c r="M41" s="201" t="str">
        <f>IF('[1]17.11.2025 IASI18 Mileage'!M41="","",'[1]17.11.2025 IASI18 Mileage'!M41)</f>
        <v/>
      </c>
      <c r="N41" s="201" t="str">
        <f>IF('[1]17.11.2025 IASI18 Mileage'!N41="","",'[1]17.11.2025 IASI18 Mileage'!N41)</f>
        <v/>
      </c>
      <c r="O41" s="201" t="str">
        <f>IF('[1]17.11.2025 IASI18 Mileage'!O41="","",'[1]17.11.2025 IASI18 Mileage'!O41)</f>
        <v/>
      </c>
      <c r="P41" s="201" t="str">
        <f>IF('[1]17.11.2025 IASI18 Mileage'!P41="","",'[1]17.11.2025 IASI18 Mileage'!P41)</f>
        <v/>
      </c>
      <c r="Q41" s="201" t="str">
        <f>IF('[1]17.11.2025 IASI18 Mileage'!Q41="","",'[1]17.11.2025 IASI18 Mileage'!Q41)</f>
        <v/>
      </c>
      <c r="R41" s="201" t="str">
        <f>IF('[1]17.11.2025 IASI18 Mileage'!R41="","",'[1]17.11.2025 IASI18 Mileage'!R41)</f>
        <v/>
      </c>
      <c r="S41" s="201" t="str">
        <f>IF('[1]17.11.2025 IASI18 Mileage'!S41="","",'[1]17.11.2025 IASI18 Mileage'!S41)</f>
        <v/>
      </c>
      <c r="T41" s="201" t="str">
        <f>IF('[1]17.11.2025 IASI18 Mileage'!T41="","",'[1]17.11.2025 IASI18 Mileage'!T41)</f>
        <v/>
      </c>
      <c r="U41" s="201" t="str">
        <f>IF('[1]17.11.2025 IASI18 Mileage'!U41="","",'[1]17.11.2025 IASI18 Mileage'!U41)</f>
        <v/>
      </c>
      <c r="V41" s="201"/>
      <c r="W41" s="201"/>
      <c r="X41" s="201"/>
      <c r="Y41" s="201"/>
      <c r="Z41" s="201"/>
      <c r="AA41" s="201"/>
      <c r="AB41" s="201"/>
      <c r="AC41" s="201"/>
      <c r="AD41" s="201"/>
      <c r="AE41" s="201"/>
      <c r="AF41" s="201"/>
      <c r="AG41" s="201"/>
      <c r="AH41" s="201"/>
      <c r="AI41" s="201"/>
      <c r="AJ41" s="201"/>
      <c r="AK41" s="201"/>
      <c r="AL41" s="201"/>
      <c r="AM41" s="201"/>
      <c r="AN41" s="201"/>
      <c r="AO41" s="201"/>
      <c r="AP41" s="201"/>
      <c r="AQ41" s="201"/>
      <c r="AR41" s="201"/>
      <c r="AS41" s="201"/>
      <c r="AT41" s="201"/>
      <c r="AU41" s="201"/>
      <c r="AV41" s="201"/>
      <c r="AW41" s="201"/>
      <c r="AX41" s="201"/>
      <c r="AY41" s="201"/>
      <c r="AZ41" s="201"/>
      <c r="BA41" s="202"/>
      <c r="BB41" s="184"/>
      <c r="BC41" s="184"/>
      <c r="BD41" s="234"/>
      <c r="BE41" s="234"/>
      <c r="BF41" s="234"/>
      <c r="BG41" s="234"/>
      <c r="BH41" s="234"/>
      <c r="BI41" s="234"/>
      <c r="BJ41" s="234"/>
      <c r="BK41" s="234"/>
      <c r="BL41" s="234"/>
      <c r="BM41" s="234"/>
      <c r="BN41" s="234"/>
      <c r="BO41" s="234"/>
      <c r="BP41" s="234"/>
      <c r="BQ41" s="234"/>
      <c r="BR41" s="234"/>
      <c r="BS41" s="234"/>
      <c r="BT41" s="234"/>
      <c r="BU41" s="234"/>
      <c r="BV41" s="234"/>
      <c r="BW41" s="234"/>
      <c r="BX41" s="234"/>
      <c r="BY41" s="234"/>
      <c r="BZ41" s="234"/>
      <c r="CA41" s="234"/>
      <c r="CB41" s="234"/>
      <c r="CC41" s="234"/>
      <c r="CD41" s="234"/>
      <c r="CE41" s="234"/>
      <c r="CF41" s="234"/>
      <c r="CG41" s="234"/>
      <c r="CH41" s="234"/>
      <c r="CI41" s="234"/>
      <c r="CJ41" s="234"/>
      <c r="CK41" s="234"/>
      <c r="CL41" s="234"/>
      <c r="CM41" s="234"/>
      <c r="CN41" s="234"/>
      <c r="CO41" s="234"/>
      <c r="CP41" s="234"/>
      <c r="CQ41" s="234"/>
      <c r="CR41" s="234"/>
      <c r="CS41" s="234"/>
      <c r="CT41" s="234"/>
      <c r="CU41" s="234"/>
      <c r="CV41" s="234"/>
      <c r="CW41" s="234"/>
      <c r="CX41" s="234"/>
      <c r="CY41" s="234"/>
      <c r="CZ41" s="234"/>
      <c r="DA41" s="234"/>
      <c r="DB41" s="234"/>
      <c r="DC41" s="184">
        <f t="shared" si="5"/>
        <v>0</v>
      </c>
      <c r="DD41" s="235" t="str">
        <f t="shared" si="3"/>
        <v/>
      </c>
      <c r="DE41" s="186">
        <f>IF(D41&gt; 0,(COUNTIFS(FRACAS!$B$5:$B$8972, D$4, FRACAS!$D$5:$D$8972, "&lt;="&amp;D41)), "" )</f>
        <v>0</v>
      </c>
      <c r="DF41" s="186">
        <f>IF(E41&gt; 0,(COUNTIFS(FRACAS!$B$5:$B$8972, E$4, FRACAS!$D$5:$D$8972, "&lt;="&amp;E41)), "" )</f>
        <v>0</v>
      </c>
      <c r="DG41" s="186">
        <f>IF(F41&gt; 0,(COUNTIFS(FRACAS!$B$5:$B$8972, F$4, FRACAS!$D$5:$D$8972, "&lt;="&amp;F41)), "" )</f>
        <v>0</v>
      </c>
      <c r="DH41" s="186">
        <f>IF(G41&gt; 0,(COUNTIFS(FRACAS!$B$5:$B$8972, G$4, FRACAS!$D$5:$D$8972, "&lt;="&amp;G41)), "" )</f>
        <v>0</v>
      </c>
      <c r="DI41" s="186">
        <f>IF(H41&gt; 0,(COUNTIFS(FRACAS!$B$5:$B$8972, H$4, FRACAS!$D$5:$D$8972, "&lt;="&amp;H41)), "" )</f>
        <v>0</v>
      </c>
      <c r="DJ41" s="186">
        <f>IF(I41&gt; 0,(COUNTIFS(FRACAS!$B$5:$B$8972, I$4, FRACAS!$D$5:$D$8972, "&lt;="&amp;I41)), "" )</f>
        <v>0</v>
      </c>
      <c r="DK41" s="186">
        <f>IF(J41&gt; 0,(COUNTIFS(FRACAS!$B$5:$B$8972, J$4, FRACAS!$D$5:$D$8972, "&lt;="&amp;J41)), "" )</f>
        <v>0</v>
      </c>
      <c r="DL41" s="186">
        <f>IF(K41&gt; 0,(COUNTIFS(FRACAS!$B$5:$B$8972, K$4, FRACAS!$D$5:$D$8972, "&lt;="&amp;K41)), "" )</f>
        <v>0</v>
      </c>
      <c r="DM41" s="186">
        <f>IF(L41&gt; 0,(COUNTIFS(FRACAS!$B$5:$B$8972, L$4, FRACAS!$D$5:$D$8972, "&lt;="&amp;L41)), "" )</f>
        <v>0</v>
      </c>
      <c r="DN41" s="186">
        <f>IF(M41&gt; 0,(COUNTIFS(FRACAS!$B$5:$B$8972, M$4, FRACAS!$D$5:$D$8972, "&lt;="&amp;M41)), "" )</f>
        <v>0</v>
      </c>
      <c r="DO41" s="186">
        <f>IF(N41&gt; 0,(COUNTIFS(FRACAS!$B$5:$B$8972, N$4, FRACAS!$D$5:$D$8972, "&lt;="&amp;N41)), "" )</f>
        <v>0</v>
      </c>
      <c r="DP41" s="186">
        <f>IF(O41&gt; 0,(COUNTIFS(FRACAS!$B$5:$B$8972, O$4, FRACAS!$D$5:$D$8972, "&lt;="&amp;O41)), "" )</f>
        <v>0</v>
      </c>
      <c r="DQ41" s="186">
        <f>IF(P41&gt; 0,(COUNTIFS(FRACAS!$B$5:$B$8972, P$4, FRACAS!$D$5:$D$8972, "&lt;="&amp;P41)), "" )</f>
        <v>0</v>
      </c>
      <c r="DR41" s="186">
        <f>IF(Q41&gt; 0,(COUNTIFS(FRACAS!$B$5:$B$8972, Q$4, FRACAS!$D$5:$D$8972, "&lt;="&amp;Q41)), "" )</f>
        <v>0</v>
      </c>
      <c r="DS41" s="186">
        <f>IF(R41&gt; 0,(COUNTIFS(FRACAS!$B$5:$B$8972, R$4, FRACAS!$D$5:$D$8972, "&lt;="&amp;R41)), "" )</f>
        <v>0</v>
      </c>
      <c r="DT41" s="186">
        <f>IF(S41&gt; 0,(COUNTIFS(FRACAS!$B$5:$B$8972, S$4, FRACAS!$D$5:$D$8972, "&lt;="&amp;S41)), "" )</f>
        <v>0</v>
      </c>
      <c r="DU41" s="186">
        <f>IF(T41&gt; 0,(COUNTIFS(FRACAS!$B$5:$B$8972, T$4, FRACAS!$D$5:$D$8972, "&lt;="&amp;T41)), "" )</f>
        <v>0</v>
      </c>
      <c r="DV41" s="186">
        <f>IF(U41&gt; 0,(COUNTIFS(FRACAS!$B$5:$B$8972, U$4, FRACAS!$D$5:$D$8972, "&lt;="&amp;U41)), "" )</f>
        <v>0</v>
      </c>
      <c r="DW41" s="186" t="str">
        <f>IF(V41&gt; 0,(COUNTIFS(FRACAS!$B$5:$B$8972, V$4, FRACAS!$D$5:$D$8972, "&lt;="&amp;V41)), "" )</f>
        <v/>
      </c>
      <c r="DX41" s="186" t="str">
        <f>IF(W41&gt; 0,(COUNTIFS(FRACAS!$B$5:$B$8972, W$4, FRACAS!$D$5:$D$8972, "&lt;="&amp;W41)), "" )</f>
        <v/>
      </c>
      <c r="DY41" s="186" t="str">
        <f>IF(X41&gt; 0,(COUNTIFS(FRACAS!$B$5:$B$8972, X$4, FRACAS!$D$5:$D$8972, "&lt;="&amp;X41)), "" )</f>
        <v/>
      </c>
      <c r="DZ41" s="186" t="str">
        <f>IF(Y41&gt; 0,(COUNTIFS(FRACAS!$B$5:$B$8972, Y$4, FRACAS!$D$5:$D$8972, "&lt;="&amp;Y41)), "" )</f>
        <v/>
      </c>
      <c r="EA41" s="186" t="str">
        <f>IF(Z41&gt; 0,(COUNTIFS(FRACAS!$B$5:$B$8972, Z$4, FRACAS!$D$5:$D$8972, "&lt;="&amp;Z41)), "" )</f>
        <v/>
      </c>
      <c r="EB41" s="186" t="str">
        <f>IF(AA41&gt; 0,(COUNTIFS(FRACAS!$B$5:$B$8972, AA$4, FRACAS!$D$5:$D$8972, "&lt;="&amp;AA41)), "" )</f>
        <v/>
      </c>
      <c r="EC41" s="186" t="str">
        <f>IF(AB41&gt; 0,(COUNTIFS(FRACAS!$B$5:$B$8972, AB$4, FRACAS!$D$5:$D$8972, "&lt;="&amp;AB41)), "" )</f>
        <v/>
      </c>
      <c r="ED41" s="186" t="str">
        <f>IF(AC41&gt; 0,(COUNTIFS(FRACAS!$B$5:$B$8972, AC$4, FRACAS!$D$5:$D$8972, "&lt;="&amp;AC41)), "" )</f>
        <v/>
      </c>
      <c r="EE41" s="186" t="str">
        <f>IF(AD41&gt; 0,(COUNTIFS(FRACAS!$B$5:$B$8972, AD$4, FRACAS!$D$5:$D$8972, "&lt;="&amp;AD41)), "" )</f>
        <v/>
      </c>
      <c r="EF41" s="186" t="str">
        <f>IF(AE41&gt; 0,(COUNTIFS(FRACAS!$B$5:$B$8972, AE$4, FRACAS!$D$5:$D$8972, "&lt;="&amp;AE41)), "" )</f>
        <v/>
      </c>
      <c r="EG41" s="186" t="str">
        <f>IF(AF41&gt; 0,(COUNTIFS(FRACAS!$B$5:$B$8972, AF$4, FRACAS!$D$5:$D$8972, "&lt;="&amp;AF41)), "" )</f>
        <v/>
      </c>
      <c r="EH41" s="186" t="str">
        <f>IF(AG41&gt; 0,(COUNTIFS(FRACAS!$B$5:$B$8972, AG$4, FRACAS!$D$5:$D$8972, "&lt;="&amp;AG41)), "" )</f>
        <v/>
      </c>
      <c r="EI41" s="186" t="str">
        <f>IF(AH41&gt; 0,(COUNTIFS(FRACAS!$B$5:$B$8972, AH$4, FRACAS!$D$5:$D$8972, "&lt;="&amp;AH41)), "" )</f>
        <v/>
      </c>
      <c r="EJ41" s="186" t="str">
        <f>IF(AI41&gt; 0,(COUNTIFS(FRACAS!$B$5:$B$8972, AI$4, FRACAS!$D$5:$D$8972, "&lt;="&amp;AI41)), "" )</f>
        <v/>
      </c>
      <c r="EK41" s="186" t="str">
        <f>IF(AJ41&gt; 0,(COUNTIFS(FRACAS!$B$5:$B$8972, AJ$4, FRACAS!$D$5:$D$8972, "&lt;="&amp;AJ41)), "" )</f>
        <v/>
      </c>
      <c r="EL41" s="186" t="str">
        <f>IF(AK41&gt; 0,(COUNTIFS(FRACAS!$B$5:$B$8972, AK$4, FRACAS!$D$5:$D$8972, "&lt;="&amp;AK41)), "" )</f>
        <v/>
      </c>
      <c r="EM41" s="186" t="str">
        <f>IF(AL41&gt; 0,(COUNTIFS(FRACAS!$B$5:$B$8972, AL$4, FRACAS!$D$5:$D$8972, "&lt;="&amp;AL41)), "" )</f>
        <v/>
      </c>
      <c r="EN41" s="186" t="str">
        <f>IF(AM41&gt; 0,(COUNTIFS(FRACAS!$B$5:$B$8972, AM$4, FRACAS!$D$5:$D$8972, "&lt;="&amp;AM41)), "" )</f>
        <v/>
      </c>
      <c r="EO41" s="186" t="str">
        <f>IF(AN41&gt; 0,(COUNTIFS(FRACAS!$B$5:$B$8972, AN$4, FRACAS!$D$5:$D$8972, "&lt;="&amp;AN41)), "" )</f>
        <v/>
      </c>
      <c r="EP41" s="186" t="str">
        <f>IF(AO41&gt; 0,(COUNTIFS(FRACAS!$B$5:$B$8972, AO$4, FRACAS!$D$5:$D$8972, "&lt;="&amp;AO41)), "" )</f>
        <v/>
      </c>
      <c r="EQ41" s="186" t="str">
        <f>IF(AP41&gt; 0,(COUNTIFS(FRACAS!$B$5:$B$8972, AP$4, FRACAS!$D$5:$D$8972, "&lt;="&amp;AP41)), "" )</f>
        <v/>
      </c>
      <c r="ER41" s="186" t="str">
        <f>IF(AQ41&gt; 0,(COUNTIFS(FRACAS!$B$5:$B$8972, AQ$4, FRACAS!$D$5:$D$8972, "&lt;="&amp;AQ41)), "" )</f>
        <v/>
      </c>
      <c r="ES41" s="244"/>
      <c r="ET41" s="186"/>
      <c r="EU41" s="186"/>
      <c r="EV41" s="186"/>
      <c r="EW41" s="186"/>
      <c r="EX41" s="186"/>
      <c r="EY41" s="186"/>
      <c r="EZ41" s="186"/>
      <c r="FA41" s="186"/>
      <c r="FB41" s="203"/>
      <c r="FC41" s="204"/>
      <c r="FD41" s="204"/>
      <c r="FE41" s="190"/>
      <c r="FF41" s="190"/>
      <c r="FG41" s="190"/>
      <c r="FH41" s="190"/>
      <c r="FI41" s="190"/>
      <c r="FJ41" s="190"/>
      <c r="FK41" s="190"/>
      <c r="FL41" s="190"/>
      <c r="FM41" s="190"/>
      <c r="FN41" s="190"/>
      <c r="FO41" s="190"/>
      <c r="FP41" s="190"/>
      <c r="FQ41" s="190"/>
      <c r="FR41" s="190"/>
      <c r="FS41" s="190"/>
      <c r="FT41" s="190"/>
      <c r="FU41" s="190"/>
      <c r="FV41" s="190"/>
      <c r="FW41" s="190"/>
      <c r="FX41" s="190"/>
      <c r="FY41" s="190"/>
      <c r="FZ41" s="190"/>
      <c r="GA41" s="190"/>
      <c r="GB41" s="190"/>
      <c r="GC41" s="190"/>
      <c r="GD41" s="190"/>
      <c r="GE41" s="190"/>
      <c r="GF41" s="190"/>
      <c r="GG41" s="190"/>
      <c r="GH41" s="190"/>
      <c r="GI41" s="190"/>
      <c r="GJ41" s="190"/>
      <c r="GK41" s="190"/>
      <c r="GL41" s="190"/>
      <c r="GM41" s="190"/>
      <c r="GN41" s="190"/>
      <c r="GO41" s="190"/>
      <c r="GP41" s="190"/>
      <c r="GQ41" s="190"/>
      <c r="GR41" s="190"/>
      <c r="GS41" s="190"/>
      <c r="GT41" s="190"/>
      <c r="GU41" s="190"/>
      <c r="GV41" s="190"/>
      <c r="GW41" s="190"/>
      <c r="GX41" s="190"/>
      <c r="GY41" s="190"/>
      <c r="GZ41" s="190"/>
      <c r="HA41" s="190"/>
      <c r="HB41" s="190"/>
      <c r="HD41" s="190"/>
      <c r="HE41" s="190"/>
      <c r="HF41" s="190"/>
      <c r="HG41" s="190"/>
      <c r="HH41" s="190"/>
      <c r="HI41" s="190"/>
      <c r="HJ41" s="190"/>
      <c r="HK41" s="190"/>
      <c r="HL41" s="190"/>
      <c r="HM41" s="190"/>
      <c r="HN41" s="190"/>
      <c r="HO41" s="190"/>
      <c r="HP41" s="190"/>
      <c r="HQ41" s="190"/>
      <c r="HR41" s="190"/>
      <c r="HS41" s="190"/>
      <c r="HT41" s="190"/>
      <c r="HU41" s="190"/>
      <c r="HV41" s="190"/>
      <c r="HW41" s="190"/>
      <c r="HX41" s="190"/>
      <c r="HY41" s="190"/>
      <c r="HZ41" s="190"/>
      <c r="IA41" s="190"/>
      <c r="IB41" s="190"/>
      <c r="IC41" s="190"/>
      <c r="ID41" s="190"/>
      <c r="IE41" s="190"/>
      <c r="IF41" s="190"/>
      <c r="IG41" s="190"/>
      <c r="IH41" s="190"/>
      <c r="II41" s="190"/>
      <c r="IJ41" s="190"/>
      <c r="IK41" s="190"/>
      <c r="IL41" s="190"/>
      <c r="IM41" s="190"/>
      <c r="IN41" s="190"/>
      <c r="IO41" s="190"/>
      <c r="IP41" s="190"/>
      <c r="IQ41" s="190"/>
      <c r="IR41" s="190"/>
      <c r="IS41" s="190"/>
      <c r="IT41" s="190"/>
      <c r="IU41" s="190"/>
      <c r="IV41" s="190"/>
      <c r="IW41" s="190"/>
      <c r="IX41" s="190"/>
      <c r="IY41" s="190"/>
      <c r="IZ41" s="190"/>
      <c r="JA41" s="190"/>
      <c r="JB41" s="190"/>
      <c r="JC41" s="190"/>
      <c r="JD41" s="238"/>
      <c r="JE41" s="238"/>
      <c r="JF41" s="238"/>
      <c r="JG41" s="238"/>
      <c r="JH41" s="238"/>
      <c r="JI41" s="238"/>
      <c r="JJ41" s="238"/>
      <c r="JK41" s="238"/>
      <c r="JL41" s="238"/>
      <c r="JM41" s="238"/>
      <c r="JN41" s="239"/>
      <c r="JO41" s="193"/>
      <c r="JP41" s="193"/>
      <c r="JQ41" s="193"/>
      <c r="JR41" s="193"/>
      <c r="JS41" s="193"/>
      <c r="JT41" s="193"/>
      <c r="JU41" s="193"/>
      <c r="JV41" s="193"/>
      <c r="JW41" s="193"/>
      <c r="JX41" s="193"/>
      <c r="JY41" s="193"/>
      <c r="JZ41" s="193"/>
      <c r="KA41" s="193"/>
      <c r="KB41" s="193"/>
      <c r="KC41" s="193"/>
      <c r="KD41" s="193"/>
      <c r="KE41" s="193"/>
      <c r="KF41" s="193"/>
      <c r="KG41" s="193"/>
      <c r="KH41" s="193"/>
      <c r="KI41" s="193"/>
      <c r="KJ41" s="193"/>
      <c r="KK41" s="193"/>
      <c r="KL41" s="193"/>
      <c r="KM41" s="193"/>
      <c r="KN41" s="193"/>
      <c r="KO41" s="193"/>
      <c r="KP41" s="193"/>
      <c r="KQ41" s="193"/>
      <c r="KR41" s="193"/>
      <c r="KS41" s="193"/>
      <c r="KT41" s="193"/>
      <c r="KU41" s="193"/>
      <c r="KV41" s="193"/>
      <c r="KW41" s="193"/>
      <c r="KX41" s="193"/>
      <c r="KY41" s="193"/>
      <c r="KZ41" s="193"/>
      <c r="LA41" s="193"/>
      <c r="LB41" s="192"/>
      <c r="LC41" s="235" t="str">
        <f t="shared" si="4"/>
        <v/>
      </c>
      <c r="LD41" s="240" t="str" cm="1">
        <f t="array" ref="LD41">IFERROR((((D41/FRACAS!$AY$1)*60
)-(SUMPRODUCT((FRACAS!$B$5:$B$8970=D$4)*(FRACAS!$D$5:$D$8970&lt;=D41)*(IFERROR(FRACAS!$AM$5:$AM$8970,0)))
))/((D41/FRACAS!$AY$1)*60),"")</f>
        <v/>
      </c>
      <c r="LE41" s="240" t="str" cm="1">
        <f t="array" ref="LE41">IFERROR((((E41/FRACAS!$AY$1)*60
)-(SUMPRODUCT((FRACAS!$B$5:$B$8970=E$4)*(FRACAS!$D$5:$D$8970&lt;=E41)*(IFERROR(FRACAS!$AM$5:$AM$8970,0)))
))/((E41/FRACAS!$AY$1)*60),"")</f>
        <v/>
      </c>
      <c r="LF41" s="240" t="str" cm="1">
        <f t="array" ref="LF41">IFERROR((((F41/FRACAS!$AY$1)*60
)-(SUMPRODUCT((FRACAS!$B$5:$B$8970=F$4)*(FRACAS!$D$5:$D$8970&lt;=F41)*(IFERROR(FRACAS!$AM$5:$AM$8970,0)))
))/((F41/FRACAS!$AY$1)*60),"")</f>
        <v/>
      </c>
      <c r="LG41" s="240" t="str" cm="1">
        <f t="array" ref="LG41">IFERROR((((G41/FRACAS!$AY$1)*60
)-(SUMPRODUCT((FRACAS!$B$5:$B$8970=G$4)*(FRACAS!$D$5:$D$8970&lt;=G41)*(IFERROR(FRACAS!$AM$5:$AM$8970,0)))
))/((G41/FRACAS!$AY$1)*60),"")</f>
        <v/>
      </c>
      <c r="LH41" s="240" t="str" cm="1">
        <f t="array" ref="LH41">IFERROR((((H41/FRACAS!$AY$1)*60
)-(SUMPRODUCT((FRACAS!$B$5:$B$8970=H$4)*(FRACAS!$D$5:$D$8970&lt;=H41)*(IFERROR(FRACAS!$AM$5:$AM$8970,0)))
))/((H41/FRACAS!$AY$1)*60),"")</f>
        <v/>
      </c>
      <c r="LI41" s="240" t="str" cm="1">
        <f t="array" ref="LI41">IFERROR((((I41/FRACAS!$AY$1)*60
)-(SUMPRODUCT((FRACAS!$B$5:$B$8970=I$4)*(FRACAS!$D$5:$D$8970&lt;=I41)*(IFERROR(FRACAS!$AM$5:$AM$8970,0)))
))/((I41/FRACAS!$AY$1)*60),"")</f>
        <v/>
      </c>
      <c r="LJ41" s="240" t="str" cm="1">
        <f t="array" ref="LJ41">IFERROR((((J41/FRACAS!$AY$1)*60
)-(SUMPRODUCT((FRACAS!$B$5:$B$8970=J$4)*(FRACAS!$D$5:$D$8970&lt;=J41)*(IFERROR(FRACAS!$AM$5:$AM$8970,0)))
))/((J41/FRACAS!$AY$1)*60),"")</f>
        <v/>
      </c>
      <c r="LK41" s="240" t="str" cm="1">
        <f t="array" ref="LK41">IFERROR((((K41/FRACAS!$AY$1)*60
)-(SUMPRODUCT((FRACAS!$B$5:$B$8970=K$4)*(FRACAS!$D$5:$D$8970&lt;=K41)*(IFERROR(FRACAS!$AM$5:$AM$8970,0)))
))/((K41/FRACAS!$AY$1)*60),"")</f>
        <v/>
      </c>
      <c r="LL41" s="240" t="str" cm="1">
        <f t="array" ref="LL41">IFERROR((((L41/FRACAS!$AY$1)*60
)-(SUMPRODUCT((FRACAS!$B$5:$B$8970=L$4)*(FRACAS!$D$5:$D$8970&lt;=L41)*(IFERROR(FRACAS!$AM$5:$AM$8970,0)))
))/((L41/FRACAS!$AY$1)*60),"")</f>
        <v/>
      </c>
      <c r="LM41" s="240" t="str" cm="1">
        <f t="array" ref="LM41">IFERROR((((M41/FRACAS!$AY$1)*60
)-(SUMPRODUCT((FRACAS!$B$5:$B$8970=M$4)*(FRACAS!$D$5:$D$8970&lt;=M41)*(IFERROR(FRACAS!$AM$5:$AM$8970,0)))
))/((M41/FRACAS!$AY$1)*60),"")</f>
        <v/>
      </c>
      <c r="LN41" s="240" t="str" cm="1">
        <f t="array" ref="LN41">IFERROR((((N41/FRACAS!$AY$1)*60
)-(SUMPRODUCT((FRACAS!$B$5:$B$8970=N$4)*(FRACAS!$D$5:$D$8970&lt;=N41)*(IFERROR(FRACAS!$AM$5:$AM$8970,0)))
))/((N41/FRACAS!$AY$1)*60),"")</f>
        <v/>
      </c>
      <c r="LO41" s="240" t="str" cm="1">
        <f t="array" ref="LO41">IFERROR((((O41/FRACAS!$AY$1)*60
)-(SUMPRODUCT((FRACAS!$B$5:$B$8970=O$4)*(FRACAS!$D$5:$D$8970&lt;=O41)*(IFERROR(FRACAS!$AM$5:$AM$8970,0)))
))/((O41/FRACAS!$AY$1)*60),"")</f>
        <v/>
      </c>
      <c r="LP41" s="240" t="str" cm="1">
        <f t="array" ref="LP41">IFERROR((((P41/FRACAS!$AY$1)*60
)-(SUMPRODUCT((FRACAS!$B$5:$B$8970=P$4)*(FRACAS!$D$5:$D$8970&lt;=P41)*(IFERROR(FRACAS!$AM$5:$AM$8970,0)))
))/((P41/FRACAS!$AY$1)*60),"")</f>
        <v/>
      </c>
      <c r="LQ41" s="240" t="str" cm="1">
        <f t="array" ref="LQ41">IFERROR((((Q41/FRACAS!$AY$1)*60
)-(SUMPRODUCT((FRACAS!$B$5:$B$8970=Q$4)*(FRACAS!$D$5:$D$8970&lt;=Q41)*(IFERROR(FRACAS!$AM$5:$AM$8970,0)))
))/((Q41/FRACAS!$AY$1)*60),"")</f>
        <v/>
      </c>
      <c r="LR41" s="240" t="str" cm="1">
        <f t="array" ref="LR41">IFERROR((((R41/FRACAS!$AY$1)*60
)-(SUMPRODUCT((FRACAS!$B$5:$B$8970=R$4)*(FRACAS!$D$5:$D$8970&lt;=R41)*(IFERROR(FRACAS!$AM$5:$AM$8970,0)))
))/((R41/FRACAS!$AY$1)*60),"")</f>
        <v/>
      </c>
      <c r="LS41" s="240" t="str" cm="1">
        <f t="array" ref="LS41">IFERROR((((S41/FRACAS!$AY$1)*60
)-(SUMPRODUCT((FRACAS!$B$5:$B$8970=S$4)*(FRACAS!$D$5:$D$8970&lt;=S41)*(IFERROR(FRACAS!$AM$5:$AM$8970,0)))
))/((S41/FRACAS!$AY$1)*60),"")</f>
        <v/>
      </c>
      <c r="LT41" s="240" t="str" cm="1">
        <f t="array" ref="LT41">IFERROR((((T41/FRACAS!$AY$1)*60
)-(SUMPRODUCT((FRACAS!$B$5:$B$8970=T$4)*(FRACAS!$D$5:$D$8970&lt;=T41)*(IFERROR(FRACAS!$AM$5:$AM$8970,0)))
))/((T41/FRACAS!$AY$1)*60),"")</f>
        <v/>
      </c>
      <c r="LU41" s="240" t="str" cm="1">
        <f t="array" ref="LU41">IFERROR((((U41/FRACAS!$AY$1)*60
)-(SUMPRODUCT((FRACAS!$B$5:$B$8970=U$4)*(FRACAS!$D$5:$D$8970&lt;=U41)*(IFERROR(FRACAS!$AM$5:$AM$8970,0)))
))/((U41/FRACAS!$AY$1)*60),"")</f>
        <v/>
      </c>
      <c r="LV41" s="240" t="str" cm="1">
        <f t="array" ref="LV41">IFERROR(
    (((V41/FRACAS!$AY$1)*60))
    /
    (((V41/FRACAS!$AY$1)*60) + SUMPRODUCT((FRACAS!$B$5:$B$8970=V$4)*(FRACAS!$D$5:$D$8970&lt;=V41)*(IFERROR(FRACAS!$AM$5:$AM$8970,0)))
    ),"")</f>
        <v/>
      </c>
      <c r="LW41" s="240" t="str" cm="1">
        <f t="array" ref="LW41">IFERROR(
    (((W41/FRACAS!$AY$1)*60))
    /
    (((W41/FRACAS!$AY$1)*60) + SUMPRODUCT((FRACAS!$B$5:$B$8970=W$4)*(FRACAS!$D$5:$D$8970&lt;=W41)*(IFERROR(FRACAS!$AM$5:$AM$8970,0)))
    ),"")</f>
        <v/>
      </c>
      <c r="LX41" s="240" t="str" cm="1">
        <f t="array" ref="LX41">IFERROR(
    (((X41/FRACAS!$AY$1)*60))
    /
    (((X41/FRACAS!$AY$1)*60) + SUMPRODUCT((FRACAS!$B$5:$B$8970=X$4)*(FRACAS!$D$5:$D$8970&lt;=X41)*(IFERROR(FRACAS!$AM$5:$AM$8970,0)))
    ),"")</f>
        <v/>
      </c>
      <c r="LY41" s="240" t="str" cm="1">
        <f t="array" ref="LY41">IFERROR(
    (((Y41/FRACAS!$AY$1)*60))
    /
    (((Y41/FRACAS!$AY$1)*60) + SUMPRODUCT((FRACAS!$B$5:$B$8970=Y$4)*(FRACAS!$D$5:$D$8970&lt;=Y41)*(IFERROR(FRACAS!$AM$5:$AM$8970,0)))
    ),"")</f>
        <v/>
      </c>
      <c r="LZ41" s="240" t="str" cm="1">
        <f t="array" ref="LZ41">IFERROR(
    (((Z41/FRACAS!$AY$1)*60))
    /
    (((Z41/FRACAS!$AY$1)*60) + SUMPRODUCT((FRACAS!$B$5:$B$8970=Z$4)*(FRACAS!$D$5:$D$8970&lt;=Z41)*(IFERROR(FRACAS!$AM$5:$AM$8970,0)))
    ),"")</f>
        <v/>
      </c>
      <c r="MA41" s="240" t="str" cm="1">
        <f t="array" ref="MA41">IFERROR(
    (((AA41/FRACAS!$AY$1)*60))
    /
    (((AA41/FRACAS!$AY$1)*60) + SUMPRODUCT((FRACAS!$B$5:$B$8970=AA$4)*(FRACAS!$D$5:$D$8970&lt;=AA41)*(IFERROR(FRACAS!$AM$5:$AM$8970,0)))
    ),"")</f>
        <v/>
      </c>
      <c r="MB41" s="240" t="str" cm="1">
        <f t="array" ref="MB41">IFERROR(
    (((AB41/FRACAS!$AY$1)*60))
    /
    (((AB41/FRACAS!$AY$1)*60) + SUMPRODUCT((FRACAS!$B$5:$B$8970=AB$4)*(FRACAS!$D$5:$D$8970&lt;=AB41)*(IFERROR(FRACAS!$AM$5:$AM$8970,0)))
    ),"")</f>
        <v/>
      </c>
      <c r="MC41" s="240" t="str" cm="1">
        <f t="array" ref="MC41">IFERROR(
    (((AC41/FRACAS!$AY$1)*60))
    /
    (((AC41/FRACAS!$AY$1)*60) + SUMPRODUCT((FRACAS!$B$5:$B$8970=AC$4)*(FRACAS!$D$5:$D$8970&lt;=AC41)*(IFERROR(FRACAS!$AM$5:$AM$8970,0)))
    ),"")</f>
        <v/>
      </c>
      <c r="MD41" s="240" t="str" cm="1">
        <f t="array" ref="MD41">IFERROR(
    (((AD41/FRACAS!$AY$1)*60))
    /
    (((AD41/FRACAS!$AY$1)*60) + SUMPRODUCT((FRACAS!$B$5:$B$8970=AD$4)*(FRACAS!$D$5:$D$8970&lt;=AD41)*(IFERROR(FRACAS!$AM$5:$AM$8970,0)))
    ),"")</f>
        <v/>
      </c>
      <c r="ME41" s="240" t="str" cm="1">
        <f t="array" ref="ME41">IFERROR(
    (((AE41/FRACAS!$AY$1)*60))
    /
    (((AE41/FRACAS!$AY$1)*60) + SUMPRODUCT((FRACAS!$B$5:$B$8970=AE$4)*(FRACAS!$D$5:$D$8970&lt;=AE41)*(IFERROR(FRACAS!$AM$5:$AM$8970,0)))
    ),"")</f>
        <v/>
      </c>
      <c r="MF41" s="240" t="str" cm="1">
        <f t="array" ref="MF41">IFERROR(
    (((AF41/FRACAS!$AY$1)*60))
    /
    (((AF41/FRACAS!$AY$1)*60) + SUMPRODUCT((FRACAS!$B$5:$B$8970=AF$4)*(FRACAS!$D$5:$D$8970&lt;=AF41)*(IFERROR(FRACAS!$AM$5:$AM$8970,0)))
    ),"")</f>
        <v/>
      </c>
      <c r="MG41" s="240" t="str" cm="1">
        <f t="array" ref="MG41">IFERROR(
    (((AG41/FRACAS!$AY$1)*60))
    /
    (((AG41/FRACAS!$AY$1)*60) + SUMPRODUCT((FRACAS!$B$5:$B$8970=AG$4)*(FRACAS!$D$5:$D$8970&lt;=AG41)*(IFERROR(FRACAS!$AM$5:$AM$8970,0)))
    ),"")</f>
        <v/>
      </c>
      <c r="MH41" s="240" t="str" cm="1">
        <f t="array" ref="MH41">IFERROR(
    (((AH41/FRACAS!$AY$1)*60))
    /
    (((AH41/FRACAS!$AY$1)*60) + SUMPRODUCT((FRACAS!$B$5:$B$8970=AH$4)*(FRACAS!$D$5:$D$8970&lt;=AH41)*(IFERROR(FRACAS!$AM$5:$AM$8970,0)))
    ),"")</f>
        <v/>
      </c>
      <c r="MI41" s="240" t="str" cm="1">
        <f t="array" ref="MI41">IFERROR(
    (((AI41/FRACAS!$AY$1)*60))
    /
    (((AI41/FRACAS!$AY$1)*60) + SUMPRODUCT((FRACAS!$B$5:$B$8970=AI$4)*(FRACAS!$D$5:$D$8970&lt;=AI41)*(IFERROR(FRACAS!$AM$5:$AM$8970,0)))
    ),"")</f>
        <v/>
      </c>
      <c r="MJ41" s="240" t="str" cm="1">
        <f t="array" ref="MJ41">IFERROR(
    (((AJ41/FRACAS!$AY$1)*60))
    /
    (((AJ41/FRACAS!$AY$1)*60) + SUMPRODUCT((FRACAS!$B$5:$B$8970=AJ$4)*(FRACAS!$D$5:$D$8970&lt;=AJ41)*(IFERROR(FRACAS!$AM$5:$AM$8970,0)))
    ),"")</f>
        <v/>
      </c>
      <c r="MK41" s="240" t="str" cm="1">
        <f t="array" ref="MK41">IFERROR(
    (((AK41/FRACAS!$AY$1)*60))
    /
    (((AK41/FRACAS!$AY$1)*60) + SUMPRODUCT((FRACAS!$B$5:$B$8970=AK$4)*(FRACAS!$D$5:$D$8970&lt;=AK41)*(IFERROR(FRACAS!$AM$5:$AM$8970,0)))
    ),"")</f>
        <v/>
      </c>
      <c r="ML41" s="240" t="str" cm="1">
        <f t="array" ref="ML41">IFERROR(
    (((AL41/FRACAS!$AY$1)*60))
    /
    (((AL41/FRACAS!$AY$1)*60) + SUMPRODUCT((FRACAS!$B$5:$B$8970=AL$4)*(FRACAS!$D$5:$D$8970&lt;=AL41)*(IFERROR(FRACAS!$AM$5:$AM$8970,0)))
    ),"")</f>
        <v/>
      </c>
      <c r="MM41" s="240" t="str" cm="1">
        <f t="array" ref="MM41">IFERROR(
    (((AM41/FRACAS!$AY$1)*60))
    /
    (((AM41/FRACAS!$AY$1)*60) + SUMPRODUCT((FRACAS!$B$5:$B$8970=AM$4)*(FRACAS!$D$5:$D$8970&lt;=AM41)*(IFERROR(FRACAS!$AM$5:$AM$8970,0)))
    ),"")</f>
        <v/>
      </c>
      <c r="MN41" s="240" t="str" cm="1">
        <f t="array" ref="MN41">IFERROR(
    (((AN41/FRACAS!$AY$1)*60))
    /
    (((AN41/FRACAS!$AY$1)*60) + SUMPRODUCT((FRACAS!$B$5:$B$8970=AN$4)*(FRACAS!$D$5:$D$8970&lt;=AN41)*(IFERROR(FRACAS!$AM$5:$AM$8970,0)))
    ),"")</f>
        <v/>
      </c>
      <c r="MO41" s="240" t="str" cm="1">
        <f t="array" ref="MO41">IFERROR(
    (((AO41/FRACAS!$AY$1)*60))
    /
    (((AO41/FRACAS!$AY$1)*60) + SUMPRODUCT((FRACAS!$B$5:$B$8970=AO$4)*(FRACAS!$D$5:$D$8970&lt;=AO41)*(IFERROR(FRACAS!$AM$5:$AM$8970,0)))
    ),"")</f>
        <v/>
      </c>
      <c r="MP41" s="240" t="str" cm="1">
        <f t="array" ref="MP41">IFERROR(
    (((AP41/FRACAS!$AY$1)*60))
    /
    (((AP41/FRACAS!$AY$1)*60) + SUMPRODUCT((FRACAS!$B$5:$B$8970=AP$4)*(FRACAS!$D$5:$D$8970&lt;=AP41)*(IFERROR(FRACAS!$AM$5:$AM$8970,0)))
    ),"")</f>
        <v/>
      </c>
      <c r="MQ41" s="240" t="str" cm="1">
        <f t="array" ref="MQ41">IFERROR(
    (((AQ41/FRACAS!$AY$1)*60))
    /
    (((AQ41/FRACAS!$AY$1)*60) + SUMPRODUCT((FRACAS!$B$5:$B$8970=AQ$4)*(FRACAS!$D$5:$D$8970&lt;=AQ41)*(IFERROR(FRACAS!$AM$5:$AM$8970,0)))
    ),"")</f>
        <v/>
      </c>
      <c r="MR41" s="194"/>
      <c r="MS41" s="194"/>
      <c r="MT41" s="194"/>
      <c r="MU41" s="194"/>
      <c r="MV41" s="194"/>
      <c r="MW41" s="194"/>
      <c r="MX41" s="194"/>
      <c r="MY41" s="194"/>
      <c r="MZ41" s="194"/>
      <c r="NA41" s="195"/>
      <c r="ND41" s="241">
        <f t="shared" si="6"/>
        <v>0</v>
      </c>
      <c r="NE41" s="242" t="str">
        <f t="shared" si="7"/>
        <v/>
      </c>
      <c r="NF41" s="193" t="str" cm="1">
        <f t="array" ref="NF41">IF($ND41=0,"",(IFERROR( (IFERROR($ND41/FRACAS!$AY$1*60,0) - SUMPRODUCT( (FRACAS!$K$5:$K$8972=NF$2) * IFERROR(FRACAS!$AN$5:$AN$8972,0) ) ) / IFERROR($ND41/FRACAS!$AY$1*60,0), 1 )))</f>
        <v/>
      </c>
      <c r="NG41" s="193" t="str" cm="1">
        <f t="array" ref="NG41">IF($ND41=0,"",(IFERROR( (IFERROR($ND41/FRACAS!$AY$1*60,0) - SUMPRODUCT( (FRACAS!$K$5:$K$8972=NG$2) * IFERROR(FRACAS!$AN$5:$AN$8972,0) ) ) / IFERROR($ND41/FRACAS!$AY$1*60,0), 1 )))</f>
        <v/>
      </c>
      <c r="NH41" s="193" t="str" cm="1">
        <f t="array" ref="NH41">IF($ND41=0,"",(IFERROR( (IFERROR($ND41/FRACAS!$AY$1*60,0) - SUMPRODUCT( (FRACAS!$K$5:$K$8972=NH$2) * IFERROR(FRACAS!$AN$5:$AN$8972,0) ) ) / IFERROR($ND41/FRACAS!$AY$1*60,0), 1 )))</f>
        <v/>
      </c>
      <c r="NI41" s="193" t="str" cm="1">
        <f t="array" ref="NI41">IF($ND41=0,"",(IFERROR( (IFERROR($ND41/FRACAS!$AY$1*60,0) - SUMPRODUCT( (FRACAS!$K$5:$K$8972=NI$2) * IFERROR(FRACAS!$AN$5:$AN$8972,0) ) ) / IFERROR($ND41/FRACAS!$AY$1*60,0), 1 )))</f>
        <v/>
      </c>
      <c r="NJ41" s="193" t="str" cm="1">
        <f t="array" ref="NJ41">IF($ND41=0,"",(IFERROR( (IFERROR($ND41/FRACAS!$AY$1*60,0) - SUMPRODUCT( (FRACAS!$K$5:$K$8972=NJ$2) * IFERROR(FRACAS!$AN$5:$AN$8972,0) ) ) / IFERROR($ND41/FRACAS!$AY$1*60,0), 1 )))</f>
        <v/>
      </c>
      <c r="NK41" s="193" t="str" cm="1">
        <f t="array" ref="NK41">IF($ND41=0,"",(IFERROR( (IFERROR($ND41/FRACAS!$AY$1*60,0) - SUMPRODUCT( (FRACAS!$K$5:$K$8972=NK$2) * IFERROR(FRACAS!$AN$5:$AN$8972,0) ) ) / IFERROR($ND41/FRACAS!$AY$1*60,0), 1 )))</f>
        <v/>
      </c>
      <c r="NL41" s="193" t="str" cm="1">
        <f t="array" ref="NL41">IF($ND41=0,"",(IFERROR( (IFERROR($ND41/FRACAS!$AY$1*60,0) - SUMPRODUCT( (FRACAS!$K$5:$K$8972=NL$2) * IFERROR(FRACAS!$AN$5:$AN$8972,0) ) ) / IFERROR($ND41/FRACAS!$AY$1*60,0), 1 )))</f>
        <v/>
      </c>
      <c r="NM41" s="193" t="str" cm="1">
        <f t="array" ref="NM41">IF($ND41=0,"",(IFERROR( (IFERROR($ND41/FRACAS!$AY$1*60,0) - SUMPRODUCT( (FRACAS!$K$5:$K$8972=NM$2) * IFERROR(FRACAS!$AN$5:$AN$8972,0) ) ) / IFERROR($ND41/FRACAS!$AY$1*60,0), 1 )))</f>
        <v/>
      </c>
      <c r="NN41" s="193" t="str" cm="1">
        <f t="array" ref="NN41">IF($ND41=0,"",(IFERROR( (IFERROR($ND41/FRACAS!$AY$1*60,0) - SUMPRODUCT( (FRACAS!$K$5:$K$8972=NN$2) * IFERROR(FRACAS!$AN$5:$AN$8972,0) ) ) / IFERROR($ND41/FRACAS!$AY$1*60,0), 1 )))</f>
        <v/>
      </c>
      <c r="NO41" s="193" t="str" cm="1">
        <f t="array" ref="NO41">IF($ND41=0,"",(IFERROR( (IFERROR($ND41/FRACAS!$AY$1*60,0) - SUMPRODUCT( (FRACAS!$K$5:$K$8972=NO$2) * IFERROR(FRACAS!$AN$5:$AN$8972,0) ) ) / IFERROR($ND41/FRACAS!$AY$1*60,0), 1 )))</f>
        <v/>
      </c>
      <c r="NP41" s="193" t="str" cm="1">
        <f t="array" ref="NP41">IF($ND41=0,"",(IFERROR( (IFERROR($ND41/FRACAS!$AY$1*60,0) - SUMPRODUCT( (FRACAS!$K$5:$K$8972=NP$2) * IFERROR(FRACAS!$AN$5:$AN$8972,0) ) ) / IFERROR($ND41/FRACAS!$AY$1*60,0), 1 )))</f>
        <v/>
      </c>
      <c r="NQ41" s="193" t="str" cm="1">
        <f t="array" ref="NQ41">IF($ND41=0,"",(IFERROR( (IFERROR($ND41/FRACAS!$AY$1*60,0) - SUMPRODUCT( (FRACAS!$K$5:$K$8972=NQ$2) * IFERROR(FRACAS!$AN$5:$AN$8972,0) ) ) / IFERROR($ND41/FRACAS!$AY$1*60,0), 1 )))</f>
        <v/>
      </c>
      <c r="NR41" s="193" t="str" cm="1">
        <f t="array" ref="NR41">IF($ND41=0,"",(IFERROR( (IFERROR($ND41/FRACAS!$AY$1*60,0) - SUMPRODUCT( (FRACAS!$K$5:$K$8972=NR$2) * IFERROR(FRACAS!$AN$5:$AN$8972,0) ) ) / IFERROR($ND41/FRACAS!$AY$1*60,0), 1 )))</f>
        <v/>
      </c>
      <c r="NS41" s="193" t="str" cm="1">
        <f t="array" ref="NS41">IF($ND41=0,"",(IFERROR( (IFERROR($ND41/FRACAS!$AY$1*60,0) - SUMPRODUCT( (FRACAS!$K$5:$K$8972=NS$2) * IFERROR(FRACAS!$AN$5:$AN$8972,0) ) ) / IFERROR($ND41/FRACAS!$AY$1*60,0), 1 )))</f>
        <v/>
      </c>
      <c r="NT41" s="193" t="str" cm="1">
        <f t="array" ref="NT41">IF($ND41=0,"",(IFERROR( (IFERROR($ND41/FRACAS!$AY$1*60,0) - SUMPRODUCT( (FRACAS!$K$5:$K$8972=NT$2) * IFERROR(FRACAS!$AN$5:$AN$8972,0) ) ) / IFERROR($ND41/FRACAS!$AY$1*60,0), 1 )))</f>
        <v/>
      </c>
      <c r="NU41" s="193" t="str" cm="1">
        <f t="array" ref="NU41">IF($ND41=0,"",(IFERROR( (IFERROR($ND41/FRACAS!$AY$1*60,0) - SUMPRODUCT( (FRACAS!$K$5:$K$8972=NU$2) * IFERROR(FRACAS!$AN$5:$AN$8972,0) ) ) / IFERROR($ND41/FRACAS!$AY$1*60,0), 1 )))</f>
        <v/>
      </c>
      <c r="NV41" s="193" t="str" cm="1">
        <f t="array" ref="NV41">IF($ND41=0,"",(IFERROR( (IFERROR($ND41/FRACAS!$AY$1*60,0) - SUMPRODUCT( (FRACAS!$K$5:$K$8972=NV$2) * IFERROR(FRACAS!$AN$5:$AN$8972,0) ) ) / IFERROR($ND41/FRACAS!$AY$1*60,0), 1 )))</f>
        <v/>
      </c>
      <c r="NW41" s="193" t="str" cm="1">
        <f t="array" ref="NW41">IF($ND41=0,"",(IFERROR( (IFERROR($ND41/FRACAS!$AY$1*60,0) - SUMPRODUCT( (FRACAS!$K$5:$K$8972=NW$2) * IFERROR(FRACAS!$AN$5:$AN$8972,0) ) ) / IFERROR($ND41/FRACAS!$AY$1*60,0), 1 )))</f>
        <v/>
      </c>
      <c r="NX41" s="193" t="str" cm="1">
        <f t="array" ref="NX41">IF($ND41=0,"",(IFERROR( (IFERROR($ND41/FRACAS!$AY$1*60,0) - SUMPRODUCT( (FRACAS!$K$5:$K$8972=NX$2) * IFERROR(FRACAS!$AN$5:$AN$8972,0) ) ) / IFERROR($ND41/FRACAS!$AY$1*60,0), 1 )))</f>
        <v/>
      </c>
      <c r="NY41" s="193" t="str" cm="1">
        <f t="array" ref="NY41">IF($ND41=0,"",(IFERROR( (IFERROR($ND41/FRACAS!$AY$1*60,0) - SUMPRODUCT( (FRACAS!$K$5:$K$8972=NY$2) * IFERROR(FRACAS!$AN$5:$AN$8972,0) ) ) / IFERROR($ND41/FRACAS!$AY$1*60,0), 1 )))</f>
        <v/>
      </c>
      <c r="NZ41" s="193" t="str" cm="1">
        <f t="array" ref="NZ41">IF($ND41=0,"",(IFERROR( (IFERROR($ND41/FRACAS!$AY$1*60,0) - SUMPRODUCT( (FRACAS!$K$5:$K$8972=NZ$2) * IFERROR(FRACAS!$AN$5:$AN$8972,0) ) ) / IFERROR($ND41/FRACAS!$AY$1*60,0), 1 )))</f>
        <v/>
      </c>
      <c r="OA41" s="193" t="str" cm="1">
        <f t="array" ref="OA41">IF($ND41=0,"",(IFERROR( (IFERROR($ND41/FRACAS!$AY$1*60,0) - SUMPRODUCT( (FRACAS!$K$5:$K$8972=OA$2) * IFERROR(FRACAS!$AN$5:$AN$8972,0) ) ) / IFERROR($ND41/FRACAS!$AY$1*60,0), 1 )))</f>
        <v/>
      </c>
      <c r="OB41" s="193" t="str" cm="1">
        <f t="array" ref="OB41">IF($ND41=0,"",(IFERROR( (IFERROR($ND41/FRACAS!$AY$1*60,0) - SUMPRODUCT( (FRACAS!$K$5:$K$8972=OB$2) * IFERROR(FRACAS!$AN$5:$AN$8972,0) ) ) / IFERROR($ND41/FRACAS!$AY$1*60,0), 1 )))</f>
        <v/>
      </c>
      <c r="OC41" s="193" t="str" cm="1">
        <f t="array" ref="OC41">IF($ND41=0,"",(IFERROR( (IFERROR($ND41/FRACAS!$AY$1*60,0) - SUMPRODUCT( (FRACAS!$K$5:$K$8972=OC$2) * IFERROR(FRACAS!$AN$5:$AN$8972,0) ) ) / IFERROR($ND41/FRACAS!$AY$1*60,0), 1 )))</f>
        <v/>
      </c>
      <c r="OD41" s="193" t="str" cm="1">
        <f t="array" ref="OD41">IF($ND41=0,"",(IFERROR( (IFERROR($ND41/FRACAS!$AY$1*60,0) - SUMPRODUCT( (FRACAS!$K$5:$K$8972=OD$2) * IFERROR(FRACAS!$AN$5:$AN$8972,0) ) ) / IFERROR($ND41/FRACAS!$AY$1*60,0), 1 )))</f>
        <v/>
      </c>
      <c r="OE41" s="193" t="str" cm="1">
        <f t="array" ref="OE41">IF($ND41=0,"",(IFERROR( (IFERROR($ND41/FRACAS!$AY$1*60,0) - SUMPRODUCT( (FRACAS!$K$5:$K$8972=OE$2) * IFERROR(FRACAS!$AN$5:$AN$8972,0) ) ) / IFERROR($ND41/FRACAS!$AY$1*60,0), 1 )))</f>
        <v/>
      </c>
      <c r="OF41" s="193" t="str" cm="1">
        <f t="array" ref="OF41">IF($ND41=0,"",(IFERROR( (IFERROR($ND41/FRACAS!$AY$1*60,0) - SUMPRODUCT( (FRACAS!$K$5:$K$8972=OF$2) * IFERROR(FRACAS!$AN$5:$AN$8972,0) ) ) / IFERROR($ND41/FRACAS!$AY$1*60,0), 1 )))</f>
        <v/>
      </c>
      <c r="OG41" s="193" t="str" cm="1">
        <f t="array" ref="OG41">IF($ND41=0,"",(IFERROR( (IFERROR($ND41/FRACAS!$AY$1*60,0) - SUMPRODUCT( (FRACAS!$K$5:$K$8972=OG$2) * IFERROR(FRACAS!$AN$5:$AN$8972,0) ) ) / IFERROR($ND41/FRACAS!$AY$1*60,0), 1 )))</f>
        <v/>
      </c>
      <c r="OH41" s="193" t="str" cm="1">
        <f t="array" ref="OH41">IF($ND41=0,"",(IFERROR( (IFERROR($ND41/FRACAS!$AY$1*60,0) - SUMPRODUCT( (FRACAS!$K$5:$K$8972=OH$2) * IFERROR(FRACAS!$AN$5:$AN$8972,0) ) ) / IFERROR($ND41/FRACAS!$AY$1*60,0), 1 )))</f>
        <v/>
      </c>
      <c r="OI41" s="193" t="str" cm="1">
        <f t="array" ref="OI41">IF($ND41=0,"",(IFERROR( (IFERROR($ND41/FRACAS!$AY$1*60,0) - SUMPRODUCT( (FRACAS!$K$5:$K$8972=OI$2) * IFERROR(FRACAS!$AN$5:$AN$8972,0) ) ) / IFERROR($ND41/FRACAS!$AY$1*60,0), 1 )))</f>
        <v/>
      </c>
      <c r="OJ41" s="193" t="str" cm="1">
        <f t="array" ref="OJ41">IF($ND41=0,"",(IFERROR( (IFERROR($ND41/FRACAS!$AY$1*60,0) - SUMPRODUCT( (FRACAS!$K$5:$K$8972=OJ$2) * IFERROR(FRACAS!$AN$5:$AN$8972,0) ) ) / IFERROR($ND41/FRACAS!$AY$1*60,0), 1 )))</f>
        <v/>
      </c>
      <c r="OK41" s="193" t="str" cm="1">
        <f t="array" ref="OK41">IF($ND41=0,"",(IFERROR( (IFERROR($ND41/FRACAS!$AY$1*60,0) - SUMPRODUCT( (FRACAS!$K$5:$K$8972=OK$2) * IFERROR(FRACAS!$AN$5:$AN$8972,0) ) ) / IFERROR($ND41/FRACAS!$AY$1*60,0), 1 )))</f>
        <v/>
      </c>
      <c r="OL41" s="193" t="str" cm="1">
        <f t="array" ref="OL41">IF($ND41=0,"",(IFERROR( (IFERROR($ND41/FRACAS!$AY$1*60,0) - SUMPRODUCT( (FRACAS!$K$5:$K$8972=OL$2) * IFERROR(FRACAS!$AN$5:$AN$8972,0) ) ) / IFERROR($ND41/FRACAS!$AY$1*60,0), 1 )))</f>
        <v/>
      </c>
      <c r="OM41" s="193" t="str" cm="1">
        <f t="array" ref="OM41">IF($ND41=0,"",(IFERROR( (IFERROR($ND41/FRACAS!$AY$1*60,0) - SUMPRODUCT( (FRACAS!$K$5:$K$8972=OM$2) * IFERROR(FRACAS!$AN$5:$AN$8972,0) ) ) / IFERROR($ND41/FRACAS!$AY$1*60,0), 1 )))</f>
        <v/>
      </c>
      <c r="ON41" s="193" t="str" cm="1">
        <f t="array" ref="ON41">IF($ND41=0,"",(IFERROR( (IFERROR($ND41/FRACAS!$AY$1*60,0) - SUMPRODUCT( (FRACAS!$K$5:$K$8972=ON$2) * IFERROR(FRACAS!$AN$5:$AN$8972,0) ) ) / IFERROR($ND41/FRACAS!$AY$1*60,0), 1 )))</f>
        <v/>
      </c>
      <c r="OO41" s="193" t="str" cm="1">
        <f t="array" ref="OO41">IF($ND41=0,"",(IFERROR( (IFERROR($ND41/FRACAS!$AY$1*60,0) - SUMPRODUCT( (FRACAS!$K$5:$K$8972=OO$2) * IFERROR(FRACAS!$AN$5:$AN$8972,0) ) ) / IFERROR($ND41/FRACAS!$AY$1*60,0), 1 )))</f>
        <v/>
      </c>
      <c r="OP41" s="193" t="str" cm="1">
        <f t="array" ref="OP41">IF($ND41=0,"",(IFERROR( (IFERROR($ND41/FRACAS!$AY$1*60,0) - SUMPRODUCT( (FRACAS!$K$5:$K$8972=OP$2) * IFERROR(FRACAS!$AN$5:$AN$8972,0) ) ) / IFERROR($ND41/FRACAS!$AY$1*60,0), 1 )))</f>
        <v/>
      </c>
      <c r="OQ41" s="193" t="str" cm="1">
        <f t="array" ref="OQ41">IF($ND41=0,"",(IFERROR( (IFERROR($ND41/FRACAS!$AY$1*60,0) - SUMPRODUCT( (FRACAS!$K$5:$K$8972=OQ$2) * IFERROR(FRACAS!$AN$5:$AN$8972,0) ) ) / IFERROR($ND41/FRACAS!$AY$1*60,0), 1 )))</f>
        <v/>
      </c>
      <c r="OR41" s="193" t="str" cm="1">
        <f t="array" ref="OR41">IF($ND41=0,"",(IFERROR( (IFERROR($ND41/FRACAS!$AY$1*60,0) - SUMPRODUCT( (FRACAS!$K$5:$K$8972=OR$2) * IFERROR(FRACAS!$AN$5:$AN$8972,0) ) ) / IFERROR($ND41/FRACAS!$AY$1*60,0), 1 )))</f>
        <v/>
      </c>
      <c r="OS41" s="193" t="str" cm="1">
        <f t="array" ref="OS41">IF($ND41=0,"",(IFERROR( (IFERROR($ND41/FRACAS!$AY$1*60,0) - SUMPRODUCT( (FRACAS!$K$5:$K$8972=OS$2) * IFERROR(FRACAS!$AN$5:$AN$8972,0) ) ) / IFERROR($ND41/FRACAS!$AY$1*60,0), 1 )))</f>
        <v/>
      </c>
      <c r="OT41" s="243" t="str" cm="1">
        <f t="array" ref="OT41">IF($ND41=0,"",(IFERROR( (IFERROR($ND41/FRACAS!$AY$1*60,0) - SUMPRODUCT( (FRACAS!$K$5:$K$8972=OT$2) * IFERROR(FRACAS!$AN$5:$AN$8972,0) ) ) / IFERROR($ND41/FRACAS!$AY$1*60,0), 1 )))</f>
        <v/>
      </c>
    </row>
    <row r="42" spans="2:410" x14ac:dyDescent="0.2">
      <c r="B42" s="233"/>
      <c r="C42" s="259">
        <f>IF('[1]17.11.2025 IASI18 Mileage'!C42="","",'[1]17.11.2025 IASI18 Mileage'!C42)</f>
        <v>46230</v>
      </c>
      <c r="D42" s="201" t="str">
        <f>IF('[1]17.11.2025 IASI18 Mileage'!D42="","",'[1]17.11.2025 IASI18 Mileage'!D42)</f>
        <v/>
      </c>
      <c r="E42" s="201" t="str">
        <f>IF('[1]17.11.2025 IASI18 Mileage'!E42="","",'[1]17.11.2025 IASI18 Mileage'!E42)</f>
        <v/>
      </c>
      <c r="F42" s="201" t="str">
        <f>IF('[1]17.11.2025 IASI18 Mileage'!F42="","",'[1]17.11.2025 IASI18 Mileage'!F42)</f>
        <v/>
      </c>
      <c r="G42" s="201" t="str">
        <f>IF('[1]17.11.2025 IASI18 Mileage'!G42="","",'[1]17.11.2025 IASI18 Mileage'!G42)</f>
        <v/>
      </c>
      <c r="H42" s="201" t="str">
        <f>IF('[1]17.11.2025 IASI18 Mileage'!H42="","",'[1]17.11.2025 IASI18 Mileage'!H42)</f>
        <v/>
      </c>
      <c r="I42" s="201" t="str">
        <f>IF('[1]17.11.2025 IASI18 Mileage'!I42="","",'[1]17.11.2025 IASI18 Mileage'!I42)</f>
        <v/>
      </c>
      <c r="J42" s="201" t="str">
        <f>IF('[1]17.11.2025 IASI18 Mileage'!J42="","",'[1]17.11.2025 IASI18 Mileage'!J42)</f>
        <v/>
      </c>
      <c r="K42" s="201" t="str">
        <f>IF('[1]17.11.2025 IASI18 Mileage'!K42="","",'[1]17.11.2025 IASI18 Mileage'!K42)</f>
        <v/>
      </c>
      <c r="L42" s="201" t="str">
        <f>IF('[1]17.11.2025 IASI18 Mileage'!L42="","",'[1]17.11.2025 IASI18 Mileage'!L42)</f>
        <v/>
      </c>
      <c r="M42" s="201" t="str">
        <f>IF('[1]17.11.2025 IASI18 Mileage'!M42="","",'[1]17.11.2025 IASI18 Mileage'!M42)</f>
        <v/>
      </c>
      <c r="N42" s="201" t="str">
        <f>IF('[1]17.11.2025 IASI18 Mileage'!N42="","",'[1]17.11.2025 IASI18 Mileage'!N42)</f>
        <v/>
      </c>
      <c r="O42" s="201" t="str">
        <f>IF('[1]17.11.2025 IASI18 Mileage'!O42="","",'[1]17.11.2025 IASI18 Mileage'!O42)</f>
        <v/>
      </c>
      <c r="P42" s="201" t="str">
        <f>IF('[1]17.11.2025 IASI18 Mileage'!P42="","",'[1]17.11.2025 IASI18 Mileage'!P42)</f>
        <v/>
      </c>
      <c r="Q42" s="201" t="str">
        <f>IF('[1]17.11.2025 IASI18 Mileage'!Q42="","",'[1]17.11.2025 IASI18 Mileage'!Q42)</f>
        <v/>
      </c>
      <c r="R42" s="201" t="str">
        <f>IF('[1]17.11.2025 IASI18 Mileage'!R42="","",'[1]17.11.2025 IASI18 Mileage'!R42)</f>
        <v/>
      </c>
      <c r="S42" s="201" t="str">
        <f>IF('[1]17.11.2025 IASI18 Mileage'!S42="","",'[1]17.11.2025 IASI18 Mileage'!S42)</f>
        <v/>
      </c>
      <c r="T42" s="201" t="str">
        <f>IF('[1]17.11.2025 IASI18 Mileage'!T42="","",'[1]17.11.2025 IASI18 Mileage'!T42)</f>
        <v/>
      </c>
      <c r="U42" s="201" t="str">
        <f>IF('[1]17.11.2025 IASI18 Mileage'!U42="","",'[1]17.11.2025 IASI18 Mileage'!U42)</f>
        <v/>
      </c>
      <c r="V42" s="201"/>
      <c r="W42" s="201"/>
      <c r="X42" s="201"/>
      <c r="Y42" s="201"/>
      <c r="Z42" s="201"/>
      <c r="AA42" s="201"/>
      <c r="AB42" s="201"/>
      <c r="AC42" s="201"/>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2"/>
      <c r="BB42" s="184"/>
      <c r="BC42" s="184"/>
      <c r="BD42" s="234"/>
      <c r="BE42" s="234"/>
      <c r="BF42" s="234"/>
      <c r="BG42" s="234"/>
      <c r="BH42" s="234"/>
      <c r="BI42" s="234"/>
      <c r="BJ42" s="234"/>
      <c r="BK42" s="234"/>
      <c r="BL42" s="234"/>
      <c r="BM42" s="234"/>
      <c r="BN42" s="234"/>
      <c r="BO42" s="234"/>
      <c r="BP42" s="234"/>
      <c r="BQ42" s="234"/>
      <c r="BR42" s="234"/>
      <c r="BS42" s="234"/>
      <c r="BT42" s="234"/>
      <c r="BU42" s="234"/>
      <c r="BV42" s="234"/>
      <c r="BW42" s="234"/>
      <c r="BX42" s="234"/>
      <c r="BY42" s="234"/>
      <c r="BZ42" s="234"/>
      <c r="CA42" s="234"/>
      <c r="CB42" s="234"/>
      <c r="CC42" s="234"/>
      <c r="CD42" s="234"/>
      <c r="CE42" s="234"/>
      <c r="CF42" s="234"/>
      <c r="CG42" s="234"/>
      <c r="CH42" s="234"/>
      <c r="CI42" s="234"/>
      <c r="CJ42" s="234"/>
      <c r="CK42" s="234"/>
      <c r="CL42" s="234"/>
      <c r="CM42" s="234"/>
      <c r="CN42" s="234"/>
      <c r="CO42" s="234"/>
      <c r="CP42" s="234"/>
      <c r="CQ42" s="234"/>
      <c r="CR42" s="234"/>
      <c r="CS42" s="234"/>
      <c r="CT42" s="234"/>
      <c r="CU42" s="234"/>
      <c r="CV42" s="234"/>
      <c r="CW42" s="234"/>
      <c r="CX42" s="234"/>
      <c r="CY42" s="234"/>
      <c r="CZ42" s="234"/>
      <c r="DA42" s="234"/>
      <c r="DB42" s="234"/>
      <c r="DC42" s="184">
        <f t="shared" si="5"/>
        <v>0</v>
      </c>
      <c r="DD42" s="235" t="str">
        <f t="shared" si="3"/>
        <v/>
      </c>
      <c r="DE42" s="186">
        <f>IF(D42&gt; 0,(COUNTIFS(FRACAS!$B$5:$B$8972, D$4, FRACAS!$D$5:$D$8972, "&lt;="&amp;D42)), "" )</f>
        <v>0</v>
      </c>
      <c r="DF42" s="186">
        <f>IF(E42&gt; 0,(COUNTIFS(FRACAS!$B$5:$B$8972, E$4, FRACAS!$D$5:$D$8972, "&lt;="&amp;E42)), "" )</f>
        <v>0</v>
      </c>
      <c r="DG42" s="186">
        <f>IF(F42&gt; 0,(COUNTIFS(FRACAS!$B$5:$B$8972, F$4, FRACAS!$D$5:$D$8972, "&lt;="&amp;F42)), "" )</f>
        <v>0</v>
      </c>
      <c r="DH42" s="186">
        <f>IF(G42&gt; 0,(COUNTIFS(FRACAS!$B$5:$B$8972, G$4, FRACAS!$D$5:$D$8972, "&lt;="&amp;G42)), "" )</f>
        <v>0</v>
      </c>
      <c r="DI42" s="186">
        <f>IF(H42&gt; 0,(COUNTIFS(FRACAS!$B$5:$B$8972, H$4, FRACAS!$D$5:$D$8972, "&lt;="&amp;H42)), "" )</f>
        <v>0</v>
      </c>
      <c r="DJ42" s="186">
        <f>IF(I42&gt; 0,(COUNTIFS(FRACAS!$B$5:$B$8972, I$4, FRACAS!$D$5:$D$8972, "&lt;="&amp;I42)), "" )</f>
        <v>0</v>
      </c>
      <c r="DK42" s="186">
        <f>IF(J42&gt; 0,(COUNTIFS(FRACAS!$B$5:$B$8972, J$4, FRACAS!$D$5:$D$8972, "&lt;="&amp;J42)), "" )</f>
        <v>0</v>
      </c>
      <c r="DL42" s="186">
        <f>IF(K42&gt; 0,(COUNTIFS(FRACAS!$B$5:$B$8972, K$4, FRACAS!$D$5:$D$8972, "&lt;="&amp;K42)), "" )</f>
        <v>0</v>
      </c>
      <c r="DM42" s="186">
        <f>IF(L42&gt; 0,(COUNTIFS(FRACAS!$B$5:$B$8972, L$4, FRACAS!$D$5:$D$8972, "&lt;="&amp;L42)), "" )</f>
        <v>0</v>
      </c>
      <c r="DN42" s="186">
        <f>IF(M42&gt; 0,(COUNTIFS(FRACAS!$B$5:$B$8972, M$4, FRACAS!$D$5:$D$8972, "&lt;="&amp;M42)), "" )</f>
        <v>0</v>
      </c>
      <c r="DO42" s="186">
        <f>IF(N42&gt; 0,(COUNTIFS(FRACAS!$B$5:$B$8972, N$4, FRACAS!$D$5:$D$8972, "&lt;="&amp;N42)), "" )</f>
        <v>0</v>
      </c>
      <c r="DP42" s="186">
        <f>IF(O42&gt; 0,(COUNTIFS(FRACAS!$B$5:$B$8972, O$4, FRACAS!$D$5:$D$8972, "&lt;="&amp;O42)), "" )</f>
        <v>0</v>
      </c>
      <c r="DQ42" s="186">
        <f>IF(P42&gt; 0,(COUNTIFS(FRACAS!$B$5:$B$8972, P$4, FRACAS!$D$5:$D$8972, "&lt;="&amp;P42)), "" )</f>
        <v>0</v>
      </c>
      <c r="DR42" s="186">
        <f>IF(Q42&gt; 0,(COUNTIFS(FRACAS!$B$5:$B$8972, Q$4, FRACAS!$D$5:$D$8972, "&lt;="&amp;Q42)), "" )</f>
        <v>0</v>
      </c>
      <c r="DS42" s="186">
        <f>IF(R42&gt; 0,(COUNTIFS(FRACAS!$B$5:$B$8972, R$4, FRACAS!$D$5:$D$8972, "&lt;="&amp;R42)), "" )</f>
        <v>0</v>
      </c>
      <c r="DT42" s="186">
        <f>IF(S42&gt; 0,(COUNTIFS(FRACAS!$B$5:$B$8972, S$4, FRACAS!$D$5:$D$8972, "&lt;="&amp;S42)), "" )</f>
        <v>0</v>
      </c>
      <c r="DU42" s="186">
        <f>IF(T42&gt; 0,(COUNTIFS(FRACAS!$B$5:$B$8972, T$4, FRACAS!$D$5:$D$8972, "&lt;="&amp;T42)), "" )</f>
        <v>0</v>
      </c>
      <c r="DV42" s="186">
        <f>IF(U42&gt; 0,(COUNTIFS(FRACAS!$B$5:$B$8972, U$4, FRACAS!$D$5:$D$8972, "&lt;="&amp;U42)), "" )</f>
        <v>0</v>
      </c>
      <c r="DW42" s="186" t="str">
        <f>IF(V42&gt; 0,(COUNTIFS(FRACAS!$B$5:$B$8972, V$4, FRACAS!$D$5:$D$8972, "&lt;="&amp;V42)), "" )</f>
        <v/>
      </c>
      <c r="DX42" s="186" t="str">
        <f>IF(W42&gt; 0,(COUNTIFS(FRACAS!$B$5:$B$8972, W$4, FRACAS!$D$5:$D$8972, "&lt;="&amp;W42)), "" )</f>
        <v/>
      </c>
      <c r="DY42" s="186" t="str">
        <f>IF(X42&gt; 0,(COUNTIFS(FRACAS!$B$5:$B$8972, X$4, FRACAS!$D$5:$D$8972, "&lt;="&amp;X42)), "" )</f>
        <v/>
      </c>
      <c r="DZ42" s="186" t="str">
        <f>IF(Y42&gt; 0,(COUNTIFS(FRACAS!$B$5:$B$8972, Y$4, FRACAS!$D$5:$D$8972, "&lt;="&amp;Y42)), "" )</f>
        <v/>
      </c>
      <c r="EA42" s="186" t="str">
        <f>IF(Z42&gt; 0,(COUNTIFS(FRACAS!$B$5:$B$8972, Z$4, FRACAS!$D$5:$D$8972, "&lt;="&amp;Z42)), "" )</f>
        <v/>
      </c>
      <c r="EB42" s="186" t="str">
        <f>IF(AA42&gt; 0,(COUNTIFS(FRACAS!$B$5:$B$8972, AA$4, FRACAS!$D$5:$D$8972, "&lt;="&amp;AA42)), "" )</f>
        <v/>
      </c>
      <c r="EC42" s="186" t="str">
        <f>IF(AB42&gt; 0,(COUNTIFS(FRACAS!$B$5:$B$8972, AB$4, FRACAS!$D$5:$D$8972, "&lt;="&amp;AB42)), "" )</f>
        <v/>
      </c>
      <c r="ED42" s="186" t="str">
        <f>IF(AC42&gt; 0,(COUNTIFS(FRACAS!$B$5:$B$8972, AC$4, FRACAS!$D$5:$D$8972, "&lt;="&amp;AC42)), "" )</f>
        <v/>
      </c>
      <c r="EE42" s="186" t="str">
        <f>IF(AD42&gt; 0,(COUNTIFS(FRACAS!$B$5:$B$8972, AD$4, FRACAS!$D$5:$D$8972, "&lt;="&amp;AD42)), "" )</f>
        <v/>
      </c>
      <c r="EF42" s="186" t="str">
        <f>IF(AE42&gt; 0,(COUNTIFS(FRACAS!$B$5:$B$8972, AE$4, FRACAS!$D$5:$D$8972, "&lt;="&amp;AE42)), "" )</f>
        <v/>
      </c>
      <c r="EG42" s="186" t="str">
        <f>IF(AF42&gt; 0,(COUNTIFS(FRACAS!$B$5:$B$8972, AF$4, FRACAS!$D$5:$D$8972, "&lt;="&amp;AF42)), "" )</f>
        <v/>
      </c>
      <c r="EH42" s="186" t="str">
        <f>IF(AG42&gt; 0,(COUNTIFS(FRACAS!$B$5:$B$8972, AG$4, FRACAS!$D$5:$D$8972, "&lt;="&amp;AG42)), "" )</f>
        <v/>
      </c>
      <c r="EI42" s="186" t="str">
        <f>IF(AH42&gt; 0,(COUNTIFS(FRACAS!$B$5:$B$8972, AH$4, FRACAS!$D$5:$D$8972, "&lt;="&amp;AH42)), "" )</f>
        <v/>
      </c>
      <c r="EJ42" s="186" t="str">
        <f>IF(AI42&gt; 0,(COUNTIFS(FRACAS!$B$5:$B$8972, AI$4, FRACAS!$D$5:$D$8972, "&lt;="&amp;AI42)), "" )</f>
        <v/>
      </c>
      <c r="EK42" s="186" t="str">
        <f>IF(AJ42&gt; 0,(COUNTIFS(FRACAS!$B$5:$B$8972, AJ$4, FRACAS!$D$5:$D$8972, "&lt;="&amp;AJ42)), "" )</f>
        <v/>
      </c>
      <c r="EL42" s="186" t="str">
        <f>IF(AK42&gt; 0,(COUNTIFS(FRACAS!$B$5:$B$8972, AK$4, FRACAS!$D$5:$D$8972, "&lt;="&amp;AK42)), "" )</f>
        <v/>
      </c>
      <c r="EM42" s="186" t="str">
        <f>IF(AL42&gt; 0,(COUNTIFS(FRACAS!$B$5:$B$8972, AL$4, FRACAS!$D$5:$D$8972, "&lt;="&amp;AL42)), "" )</f>
        <v/>
      </c>
      <c r="EN42" s="186" t="str">
        <f>IF(AM42&gt; 0,(COUNTIFS(FRACAS!$B$5:$B$8972, AM$4, FRACAS!$D$5:$D$8972, "&lt;="&amp;AM42)), "" )</f>
        <v/>
      </c>
      <c r="EO42" s="186" t="str">
        <f>IF(AN42&gt; 0,(COUNTIFS(FRACAS!$B$5:$B$8972, AN$4, FRACAS!$D$5:$D$8972, "&lt;="&amp;AN42)), "" )</f>
        <v/>
      </c>
      <c r="EP42" s="186" t="str">
        <f>IF(AO42&gt; 0,(COUNTIFS(FRACAS!$B$5:$B$8972, AO$4, FRACAS!$D$5:$D$8972, "&lt;="&amp;AO42)), "" )</f>
        <v/>
      </c>
      <c r="EQ42" s="186" t="str">
        <f>IF(AP42&gt; 0,(COUNTIFS(FRACAS!$B$5:$B$8972, AP$4, FRACAS!$D$5:$D$8972, "&lt;="&amp;AP42)), "" )</f>
        <v/>
      </c>
      <c r="ER42" s="186" t="str">
        <f>IF(AQ42&gt; 0,(COUNTIFS(FRACAS!$B$5:$B$8972, AQ$4, FRACAS!$D$5:$D$8972, "&lt;="&amp;AQ42)), "" )</f>
        <v/>
      </c>
      <c r="ES42" s="244"/>
      <c r="ET42" s="186"/>
      <c r="EU42" s="186"/>
      <c r="EV42" s="186"/>
      <c r="EW42" s="186"/>
      <c r="EX42" s="186"/>
      <c r="EY42" s="186"/>
      <c r="EZ42" s="186"/>
      <c r="FA42" s="186"/>
      <c r="FB42" s="203"/>
      <c r="FC42" s="204"/>
      <c r="FD42" s="204"/>
      <c r="FE42" s="190"/>
      <c r="FF42" s="190"/>
      <c r="FG42" s="190"/>
      <c r="FH42" s="190"/>
      <c r="FI42" s="190"/>
      <c r="FJ42" s="190"/>
      <c r="FK42" s="190"/>
      <c r="FL42" s="190"/>
      <c r="FM42" s="190"/>
      <c r="FN42" s="190"/>
      <c r="FO42" s="190"/>
      <c r="FP42" s="190"/>
      <c r="FQ42" s="190"/>
      <c r="FR42" s="190"/>
      <c r="FS42" s="190"/>
      <c r="FT42" s="190"/>
      <c r="FU42" s="190"/>
      <c r="FV42" s="190"/>
      <c r="FW42" s="190"/>
      <c r="FX42" s="190"/>
      <c r="FY42" s="190"/>
      <c r="FZ42" s="190"/>
      <c r="GA42" s="190"/>
      <c r="GB42" s="190"/>
      <c r="GC42" s="190"/>
      <c r="GD42" s="190"/>
      <c r="GE42" s="190"/>
      <c r="GF42" s="190"/>
      <c r="GG42" s="190"/>
      <c r="GH42" s="190"/>
      <c r="GI42" s="190"/>
      <c r="GJ42" s="190"/>
      <c r="GK42" s="190"/>
      <c r="GL42" s="190"/>
      <c r="GM42" s="190"/>
      <c r="GN42" s="190"/>
      <c r="GO42" s="190"/>
      <c r="GP42" s="190"/>
      <c r="GQ42" s="190"/>
      <c r="GR42" s="190"/>
      <c r="GS42" s="190"/>
      <c r="GT42" s="190"/>
      <c r="GU42" s="190"/>
      <c r="GV42" s="190"/>
      <c r="GW42" s="190"/>
      <c r="GX42" s="190"/>
      <c r="GY42" s="190"/>
      <c r="GZ42" s="190"/>
      <c r="HA42" s="190"/>
      <c r="HB42" s="190"/>
      <c r="HD42" s="190"/>
      <c r="HE42" s="190"/>
      <c r="HF42" s="190"/>
      <c r="HG42" s="190"/>
      <c r="HH42" s="190"/>
      <c r="HI42" s="190"/>
      <c r="HJ42" s="190"/>
      <c r="HK42" s="190"/>
      <c r="HL42" s="190"/>
      <c r="HM42" s="190"/>
      <c r="HN42" s="190"/>
      <c r="HO42" s="190"/>
      <c r="HP42" s="190"/>
      <c r="HQ42" s="190"/>
      <c r="HR42" s="190"/>
      <c r="HS42" s="190"/>
      <c r="HT42" s="190"/>
      <c r="HU42" s="190"/>
      <c r="HV42" s="190"/>
      <c r="HW42" s="190"/>
      <c r="HX42" s="190"/>
      <c r="HY42" s="190"/>
      <c r="HZ42" s="190"/>
      <c r="IA42" s="190"/>
      <c r="IB42" s="190"/>
      <c r="IC42" s="190"/>
      <c r="ID42" s="190"/>
      <c r="IE42" s="190"/>
      <c r="IF42" s="190"/>
      <c r="IG42" s="190"/>
      <c r="IH42" s="190"/>
      <c r="II42" s="190"/>
      <c r="IJ42" s="190"/>
      <c r="IK42" s="190"/>
      <c r="IL42" s="190"/>
      <c r="IM42" s="190"/>
      <c r="IN42" s="190"/>
      <c r="IO42" s="190"/>
      <c r="IP42" s="190"/>
      <c r="IQ42" s="190"/>
      <c r="IR42" s="190"/>
      <c r="IS42" s="190"/>
      <c r="IT42" s="190"/>
      <c r="IU42" s="190"/>
      <c r="IV42" s="190"/>
      <c r="IW42" s="190"/>
      <c r="IX42" s="190"/>
      <c r="IY42" s="190"/>
      <c r="IZ42" s="190"/>
      <c r="JA42" s="190"/>
      <c r="JB42" s="190"/>
      <c r="JC42" s="190"/>
      <c r="JD42" s="238"/>
      <c r="JE42" s="238"/>
      <c r="JF42" s="238"/>
      <c r="JG42" s="238"/>
      <c r="JH42" s="238"/>
      <c r="JI42" s="238"/>
      <c r="JJ42" s="238"/>
      <c r="JK42" s="238"/>
      <c r="JL42" s="238"/>
      <c r="JM42" s="238"/>
      <c r="JN42" s="239"/>
      <c r="JO42" s="193"/>
      <c r="JP42" s="193"/>
      <c r="JQ42" s="193"/>
      <c r="JR42" s="193"/>
      <c r="JS42" s="193"/>
      <c r="JT42" s="193"/>
      <c r="JU42" s="193"/>
      <c r="JV42" s="193"/>
      <c r="JW42" s="193"/>
      <c r="JX42" s="193"/>
      <c r="JY42" s="193"/>
      <c r="JZ42" s="193"/>
      <c r="KA42" s="193"/>
      <c r="KB42" s="193"/>
      <c r="KC42" s="193"/>
      <c r="KD42" s="193"/>
      <c r="KE42" s="193"/>
      <c r="KF42" s="193"/>
      <c r="KG42" s="193"/>
      <c r="KH42" s="193"/>
      <c r="KI42" s="193"/>
      <c r="KJ42" s="193"/>
      <c r="KK42" s="193"/>
      <c r="KL42" s="193"/>
      <c r="KM42" s="193"/>
      <c r="KN42" s="193"/>
      <c r="KO42" s="193"/>
      <c r="KP42" s="193"/>
      <c r="KQ42" s="193"/>
      <c r="KR42" s="193"/>
      <c r="KS42" s="193"/>
      <c r="KT42" s="193"/>
      <c r="KU42" s="193"/>
      <c r="KV42" s="193"/>
      <c r="KW42" s="193"/>
      <c r="KX42" s="193"/>
      <c r="KY42" s="193"/>
      <c r="KZ42" s="193"/>
      <c r="LA42" s="193"/>
      <c r="LB42" s="192"/>
      <c r="LC42" s="235" t="str">
        <f t="shared" si="4"/>
        <v/>
      </c>
      <c r="LD42" s="240" t="str" cm="1">
        <f t="array" ref="LD42">IFERROR((((D42/FRACAS!$AY$1)*60
)-(SUMPRODUCT((FRACAS!$B$5:$B$8970=D$4)*(FRACAS!$D$5:$D$8970&lt;=D42)*(IFERROR(FRACAS!$AM$5:$AM$8970,0)))
))/((D42/FRACAS!$AY$1)*60),"")</f>
        <v/>
      </c>
      <c r="LE42" s="240" t="str" cm="1">
        <f t="array" ref="LE42">IFERROR((((E42/FRACAS!$AY$1)*60
)-(SUMPRODUCT((FRACAS!$B$5:$B$8970=E$4)*(FRACAS!$D$5:$D$8970&lt;=E42)*(IFERROR(FRACAS!$AM$5:$AM$8970,0)))
))/((E42/FRACAS!$AY$1)*60),"")</f>
        <v/>
      </c>
      <c r="LF42" s="240" t="str" cm="1">
        <f t="array" ref="LF42">IFERROR((((F42/FRACAS!$AY$1)*60
)-(SUMPRODUCT((FRACAS!$B$5:$B$8970=F$4)*(FRACAS!$D$5:$D$8970&lt;=F42)*(IFERROR(FRACAS!$AM$5:$AM$8970,0)))
))/((F42/FRACAS!$AY$1)*60),"")</f>
        <v/>
      </c>
      <c r="LG42" s="240" t="str" cm="1">
        <f t="array" ref="LG42">IFERROR((((G42/FRACAS!$AY$1)*60
)-(SUMPRODUCT((FRACAS!$B$5:$B$8970=G$4)*(FRACAS!$D$5:$D$8970&lt;=G42)*(IFERROR(FRACAS!$AM$5:$AM$8970,0)))
))/((G42/FRACAS!$AY$1)*60),"")</f>
        <v/>
      </c>
      <c r="LH42" s="240" t="str" cm="1">
        <f t="array" ref="LH42">IFERROR((((H42/FRACAS!$AY$1)*60
)-(SUMPRODUCT((FRACAS!$B$5:$B$8970=H$4)*(FRACAS!$D$5:$D$8970&lt;=H42)*(IFERROR(FRACAS!$AM$5:$AM$8970,0)))
))/((H42/FRACAS!$AY$1)*60),"")</f>
        <v/>
      </c>
      <c r="LI42" s="240" t="str" cm="1">
        <f t="array" ref="LI42">IFERROR((((I42/FRACAS!$AY$1)*60
)-(SUMPRODUCT((FRACAS!$B$5:$B$8970=I$4)*(FRACAS!$D$5:$D$8970&lt;=I42)*(IFERROR(FRACAS!$AM$5:$AM$8970,0)))
))/((I42/FRACAS!$AY$1)*60),"")</f>
        <v/>
      </c>
      <c r="LJ42" s="240" t="str" cm="1">
        <f t="array" ref="LJ42">IFERROR((((J42/FRACAS!$AY$1)*60
)-(SUMPRODUCT((FRACAS!$B$5:$B$8970=J$4)*(FRACAS!$D$5:$D$8970&lt;=J42)*(IFERROR(FRACAS!$AM$5:$AM$8970,0)))
))/((J42/FRACAS!$AY$1)*60),"")</f>
        <v/>
      </c>
      <c r="LK42" s="240" t="str" cm="1">
        <f t="array" ref="LK42">IFERROR((((K42/FRACAS!$AY$1)*60
)-(SUMPRODUCT((FRACAS!$B$5:$B$8970=K$4)*(FRACAS!$D$5:$D$8970&lt;=K42)*(IFERROR(FRACAS!$AM$5:$AM$8970,0)))
))/((K42/FRACAS!$AY$1)*60),"")</f>
        <v/>
      </c>
      <c r="LL42" s="240" t="str" cm="1">
        <f t="array" ref="LL42">IFERROR((((L42/FRACAS!$AY$1)*60
)-(SUMPRODUCT((FRACAS!$B$5:$B$8970=L$4)*(FRACAS!$D$5:$D$8970&lt;=L42)*(IFERROR(FRACAS!$AM$5:$AM$8970,0)))
))/((L42/FRACAS!$AY$1)*60),"")</f>
        <v/>
      </c>
      <c r="LM42" s="240" t="str" cm="1">
        <f t="array" ref="LM42">IFERROR((((M42/FRACAS!$AY$1)*60
)-(SUMPRODUCT((FRACAS!$B$5:$B$8970=M$4)*(FRACAS!$D$5:$D$8970&lt;=M42)*(IFERROR(FRACAS!$AM$5:$AM$8970,0)))
))/((M42/FRACAS!$AY$1)*60),"")</f>
        <v/>
      </c>
      <c r="LN42" s="240" t="str" cm="1">
        <f t="array" ref="LN42">IFERROR((((N42/FRACAS!$AY$1)*60
)-(SUMPRODUCT((FRACAS!$B$5:$B$8970=N$4)*(FRACAS!$D$5:$D$8970&lt;=N42)*(IFERROR(FRACAS!$AM$5:$AM$8970,0)))
))/((N42/FRACAS!$AY$1)*60),"")</f>
        <v/>
      </c>
      <c r="LO42" s="240" t="str" cm="1">
        <f t="array" ref="LO42">IFERROR((((O42/FRACAS!$AY$1)*60
)-(SUMPRODUCT((FRACAS!$B$5:$B$8970=O$4)*(FRACAS!$D$5:$D$8970&lt;=O42)*(IFERROR(FRACAS!$AM$5:$AM$8970,0)))
))/((O42/FRACAS!$AY$1)*60),"")</f>
        <v/>
      </c>
      <c r="LP42" s="240" t="str" cm="1">
        <f t="array" ref="LP42">IFERROR((((P42/FRACAS!$AY$1)*60
)-(SUMPRODUCT((FRACAS!$B$5:$B$8970=P$4)*(FRACAS!$D$5:$D$8970&lt;=P42)*(IFERROR(FRACAS!$AM$5:$AM$8970,0)))
))/((P42/FRACAS!$AY$1)*60),"")</f>
        <v/>
      </c>
      <c r="LQ42" s="240" t="str" cm="1">
        <f t="array" ref="LQ42">IFERROR((((Q42/FRACAS!$AY$1)*60
)-(SUMPRODUCT((FRACAS!$B$5:$B$8970=Q$4)*(FRACAS!$D$5:$D$8970&lt;=Q42)*(IFERROR(FRACAS!$AM$5:$AM$8970,0)))
))/((Q42/FRACAS!$AY$1)*60),"")</f>
        <v/>
      </c>
      <c r="LR42" s="240" t="str" cm="1">
        <f t="array" ref="LR42">IFERROR((((R42/FRACAS!$AY$1)*60
)-(SUMPRODUCT((FRACAS!$B$5:$B$8970=R$4)*(FRACAS!$D$5:$D$8970&lt;=R42)*(IFERROR(FRACAS!$AM$5:$AM$8970,0)))
))/((R42/FRACAS!$AY$1)*60),"")</f>
        <v/>
      </c>
      <c r="LS42" s="240" t="str" cm="1">
        <f t="array" ref="LS42">IFERROR((((S42/FRACAS!$AY$1)*60
)-(SUMPRODUCT((FRACAS!$B$5:$B$8970=S$4)*(FRACAS!$D$5:$D$8970&lt;=S42)*(IFERROR(FRACAS!$AM$5:$AM$8970,0)))
))/((S42/FRACAS!$AY$1)*60),"")</f>
        <v/>
      </c>
      <c r="LT42" s="240" t="str" cm="1">
        <f t="array" ref="LT42">IFERROR((((T42/FRACAS!$AY$1)*60
)-(SUMPRODUCT((FRACAS!$B$5:$B$8970=T$4)*(FRACAS!$D$5:$D$8970&lt;=T42)*(IFERROR(FRACAS!$AM$5:$AM$8970,0)))
))/((T42/FRACAS!$AY$1)*60),"")</f>
        <v/>
      </c>
      <c r="LU42" s="240" t="str" cm="1">
        <f t="array" ref="LU42">IFERROR((((U42/FRACAS!$AY$1)*60
)-(SUMPRODUCT((FRACAS!$B$5:$B$8970=U$4)*(FRACAS!$D$5:$D$8970&lt;=U42)*(IFERROR(FRACAS!$AM$5:$AM$8970,0)))
))/((U42/FRACAS!$AY$1)*60),"")</f>
        <v/>
      </c>
      <c r="LV42" s="240" t="str" cm="1">
        <f t="array" ref="LV42">IFERROR(
    (((V42/FRACAS!$AY$1)*60))
    /
    (((V42/FRACAS!$AY$1)*60) + SUMPRODUCT((FRACAS!$B$5:$B$8970=V$4)*(FRACAS!$D$5:$D$8970&lt;=V42)*(IFERROR(FRACAS!$AM$5:$AM$8970,0)))
    ),"")</f>
        <v/>
      </c>
      <c r="LW42" s="240" t="str" cm="1">
        <f t="array" ref="LW42">IFERROR(
    (((W42/FRACAS!$AY$1)*60))
    /
    (((W42/FRACAS!$AY$1)*60) + SUMPRODUCT((FRACAS!$B$5:$B$8970=W$4)*(FRACAS!$D$5:$D$8970&lt;=W42)*(IFERROR(FRACAS!$AM$5:$AM$8970,0)))
    ),"")</f>
        <v/>
      </c>
      <c r="LX42" s="240" t="str" cm="1">
        <f t="array" ref="LX42">IFERROR(
    (((X42/FRACAS!$AY$1)*60))
    /
    (((X42/FRACAS!$AY$1)*60) + SUMPRODUCT((FRACAS!$B$5:$B$8970=X$4)*(FRACAS!$D$5:$D$8970&lt;=X42)*(IFERROR(FRACAS!$AM$5:$AM$8970,0)))
    ),"")</f>
        <v/>
      </c>
      <c r="LY42" s="240" t="str" cm="1">
        <f t="array" ref="LY42">IFERROR(
    (((Y42/FRACAS!$AY$1)*60))
    /
    (((Y42/FRACAS!$AY$1)*60) + SUMPRODUCT((FRACAS!$B$5:$B$8970=Y$4)*(FRACAS!$D$5:$D$8970&lt;=Y42)*(IFERROR(FRACAS!$AM$5:$AM$8970,0)))
    ),"")</f>
        <v/>
      </c>
      <c r="LZ42" s="240" t="str" cm="1">
        <f t="array" ref="LZ42">IFERROR(
    (((Z42/FRACAS!$AY$1)*60))
    /
    (((Z42/FRACAS!$AY$1)*60) + SUMPRODUCT((FRACAS!$B$5:$B$8970=Z$4)*(FRACAS!$D$5:$D$8970&lt;=Z42)*(IFERROR(FRACAS!$AM$5:$AM$8970,0)))
    ),"")</f>
        <v/>
      </c>
      <c r="MA42" s="240" t="str" cm="1">
        <f t="array" ref="MA42">IFERROR(
    (((AA42/FRACAS!$AY$1)*60))
    /
    (((AA42/FRACAS!$AY$1)*60) + SUMPRODUCT((FRACAS!$B$5:$B$8970=AA$4)*(FRACAS!$D$5:$D$8970&lt;=AA42)*(IFERROR(FRACAS!$AM$5:$AM$8970,0)))
    ),"")</f>
        <v/>
      </c>
      <c r="MB42" s="240" t="str" cm="1">
        <f t="array" ref="MB42">IFERROR(
    (((AB42/FRACAS!$AY$1)*60))
    /
    (((AB42/FRACAS!$AY$1)*60) + SUMPRODUCT((FRACAS!$B$5:$B$8970=AB$4)*(FRACAS!$D$5:$D$8970&lt;=AB42)*(IFERROR(FRACAS!$AM$5:$AM$8970,0)))
    ),"")</f>
        <v/>
      </c>
      <c r="MC42" s="240" t="str" cm="1">
        <f t="array" ref="MC42">IFERROR(
    (((AC42/FRACAS!$AY$1)*60))
    /
    (((AC42/FRACAS!$AY$1)*60) + SUMPRODUCT((FRACAS!$B$5:$B$8970=AC$4)*(FRACAS!$D$5:$D$8970&lt;=AC42)*(IFERROR(FRACAS!$AM$5:$AM$8970,0)))
    ),"")</f>
        <v/>
      </c>
      <c r="MD42" s="240" t="str" cm="1">
        <f t="array" ref="MD42">IFERROR(
    (((AD42/FRACAS!$AY$1)*60))
    /
    (((AD42/FRACAS!$AY$1)*60) + SUMPRODUCT((FRACAS!$B$5:$B$8970=AD$4)*(FRACAS!$D$5:$D$8970&lt;=AD42)*(IFERROR(FRACAS!$AM$5:$AM$8970,0)))
    ),"")</f>
        <v/>
      </c>
      <c r="ME42" s="240" t="str" cm="1">
        <f t="array" ref="ME42">IFERROR(
    (((AE42/FRACAS!$AY$1)*60))
    /
    (((AE42/FRACAS!$AY$1)*60) + SUMPRODUCT((FRACAS!$B$5:$B$8970=AE$4)*(FRACAS!$D$5:$D$8970&lt;=AE42)*(IFERROR(FRACAS!$AM$5:$AM$8970,0)))
    ),"")</f>
        <v/>
      </c>
      <c r="MF42" s="240" t="str" cm="1">
        <f t="array" ref="MF42">IFERROR(
    (((AF42/FRACAS!$AY$1)*60))
    /
    (((AF42/FRACAS!$AY$1)*60) + SUMPRODUCT((FRACAS!$B$5:$B$8970=AF$4)*(FRACAS!$D$5:$D$8970&lt;=AF42)*(IFERROR(FRACAS!$AM$5:$AM$8970,0)))
    ),"")</f>
        <v/>
      </c>
      <c r="MG42" s="240" t="str" cm="1">
        <f t="array" ref="MG42">IFERROR(
    (((AG42/FRACAS!$AY$1)*60))
    /
    (((AG42/FRACAS!$AY$1)*60) + SUMPRODUCT((FRACAS!$B$5:$B$8970=AG$4)*(FRACAS!$D$5:$D$8970&lt;=AG42)*(IFERROR(FRACAS!$AM$5:$AM$8970,0)))
    ),"")</f>
        <v/>
      </c>
      <c r="MH42" s="240" t="str" cm="1">
        <f t="array" ref="MH42">IFERROR(
    (((AH42/FRACAS!$AY$1)*60))
    /
    (((AH42/FRACAS!$AY$1)*60) + SUMPRODUCT((FRACAS!$B$5:$B$8970=AH$4)*(FRACAS!$D$5:$D$8970&lt;=AH42)*(IFERROR(FRACAS!$AM$5:$AM$8970,0)))
    ),"")</f>
        <v/>
      </c>
      <c r="MI42" s="240" t="str" cm="1">
        <f t="array" ref="MI42">IFERROR(
    (((AI42/FRACAS!$AY$1)*60))
    /
    (((AI42/FRACAS!$AY$1)*60) + SUMPRODUCT((FRACAS!$B$5:$B$8970=AI$4)*(FRACAS!$D$5:$D$8970&lt;=AI42)*(IFERROR(FRACAS!$AM$5:$AM$8970,0)))
    ),"")</f>
        <v/>
      </c>
      <c r="MJ42" s="240" t="str" cm="1">
        <f t="array" ref="MJ42">IFERROR(
    (((AJ42/FRACAS!$AY$1)*60))
    /
    (((AJ42/FRACAS!$AY$1)*60) + SUMPRODUCT((FRACAS!$B$5:$B$8970=AJ$4)*(FRACAS!$D$5:$D$8970&lt;=AJ42)*(IFERROR(FRACAS!$AM$5:$AM$8970,0)))
    ),"")</f>
        <v/>
      </c>
      <c r="MK42" s="240" t="str" cm="1">
        <f t="array" ref="MK42">IFERROR(
    (((AK42/FRACAS!$AY$1)*60))
    /
    (((AK42/FRACAS!$AY$1)*60) + SUMPRODUCT((FRACAS!$B$5:$B$8970=AK$4)*(FRACAS!$D$5:$D$8970&lt;=AK42)*(IFERROR(FRACAS!$AM$5:$AM$8970,0)))
    ),"")</f>
        <v/>
      </c>
      <c r="ML42" s="240" t="str" cm="1">
        <f t="array" ref="ML42">IFERROR(
    (((AL42/FRACAS!$AY$1)*60))
    /
    (((AL42/FRACAS!$AY$1)*60) + SUMPRODUCT((FRACAS!$B$5:$B$8970=AL$4)*(FRACAS!$D$5:$D$8970&lt;=AL42)*(IFERROR(FRACAS!$AM$5:$AM$8970,0)))
    ),"")</f>
        <v/>
      </c>
      <c r="MM42" s="240" t="str" cm="1">
        <f t="array" ref="MM42">IFERROR(
    (((AM42/FRACAS!$AY$1)*60))
    /
    (((AM42/FRACAS!$AY$1)*60) + SUMPRODUCT((FRACAS!$B$5:$B$8970=AM$4)*(FRACAS!$D$5:$D$8970&lt;=AM42)*(IFERROR(FRACAS!$AM$5:$AM$8970,0)))
    ),"")</f>
        <v/>
      </c>
      <c r="MN42" s="240" t="str" cm="1">
        <f t="array" ref="MN42">IFERROR(
    (((AN42/FRACAS!$AY$1)*60))
    /
    (((AN42/FRACAS!$AY$1)*60) + SUMPRODUCT((FRACAS!$B$5:$B$8970=AN$4)*(FRACAS!$D$5:$D$8970&lt;=AN42)*(IFERROR(FRACAS!$AM$5:$AM$8970,0)))
    ),"")</f>
        <v/>
      </c>
      <c r="MO42" s="240" t="str" cm="1">
        <f t="array" ref="MO42">IFERROR(
    (((AO42/FRACAS!$AY$1)*60))
    /
    (((AO42/FRACAS!$AY$1)*60) + SUMPRODUCT((FRACAS!$B$5:$B$8970=AO$4)*(FRACAS!$D$5:$D$8970&lt;=AO42)*(IFERROR(FRACAS!$AM$5:$AM$8970,0)))
    ),"")</f>
        <v/>
      </c>
      <c r="MP42" s="240" t="str" cm="1">
        <f t="array" ref="MP42">IFERROR(
    (((AP42/FRACAS!$AY$1)*60))
    /
    (((AP42/FRACAS!$AY$1)*60) + SUMPRODUCT((FRACAS!$B$5:$B$8970=AP$4)*(FRACAS!$D$5:$D$8970&lt;=AP42)*(IFERROR(FRACAS!$AM$5:$AM$8970,0)))
    ),"")</f>
        <v/>
      </c>
      <c r="MQ42" s="240" t="str" cm="1">
        <f t="array" ref="MQ42">IFERROR(
    (((AQ42/FRACAS!$AY$1)*60))
    /
    (((AQ42/FRACAS!$AY$1)*60) + SUMPRODUCT((FRACAS!$B$5:$B$8970=AQ$4)*(FRACAS!$D$5:$D$8970&lt;=AQ42)*(IFERROR(FRACAS!$AM$5:$AM$8970,0)))
    ),"")</f>
        <v/>
      </c>
      <c r="MR42" s="194"/>
      <c r="MS42" s="194"/>
      <c r="MT42" s="194"/>
      <c r="MU42" s="194"/>
      <c r="MV42" s="194"/>
      <c r="MW42" s="194"/>
      <c r="MX42" s="194"/>
      <c r="MY42" s="194"/>
      <c r="MZ42" s="194"/>
      <c r="NA42" s="195"/>
      <c r="ND42" s="241">
        <f t="shared" si="6"/>
        <v>0</v>
      </c>
      <c r="NE42" s="242" t="str">
        <f t="shared" si="7"/>
        <v/>
      </c>
      <c r="NF42" s="193" t="str" cm="1">
        <f t="array" ref="NF42">IF($ND42=0,"",(IFERROR( (IFERROR($ND42/FRACAS!$AY$1*60,0) - SUMPRODUCT( (FRACAS!$K$5:$K$8972=NF$2) * IFERROR(FRACAS!$AN$5:$AN$8972,0) ) ) / IFERROR($ND42/FRACAS!$AY$1*60,0), 1 )))</f>
        <v/>
      </c>
      <c r="NG42" s="193" t="str" cm="1">
        <f t="array" ref="NG42">IF($ND42=0,"",(IFERROR( (IFERROR($ND42/FRACAS!$AY$1*60,0) - SUMPRODUCT( (FRACAS!$K$5:$K$8972=NG$2) * IFERROR(FRACAS!$AN$5:$AN$8972,0) ) ) / IFERROR($ND42/FRACAS!$AY$1*60,0), 1 )))</f>
        <v/>
      </c>
      <c r="NH42" s="193" t="str" cm="1">
        <f t="array" ref="NH42">IF($ND42=0,"",(IFERROR( (IFERROR($ND42/FRACAS!$AY$1*60,0) - SUMPRODUCT( (FRACAS!$K$5:$K$8972=NH$2) * IFERROR(FRACAS!$AN$5:$AN$8972,0) ) ) / IFERROR($ND42/FRACAS!$AY$1*60,0), 1 )))</f>
        <v/>
      </c>
      <c r="NI42" s="193" t="str" cm="1">
        <f t="array" ref="NI42">IF($ND42=0,"",(IFERROR( (IFERROR($ND42/FRACAS!$AY$1*60,0) - SUMPRODUCT( (FRACAS!$K$5:$K$8972=NI$2) * IFERROR(FRACAS!$AN$5:$AN$8972,0) ) ) / IFERROR($ND42/FRACAS!$AY$1*60,0), 1 )))</f>
        <v/>
      </c>
      <c r="NJ42" s="193" t="str" cm="1">
        <f t="array" ref="NJ42">IF($ND42=0,"",(IFERROR( (IFERROR($ND42/FRACAS!$AY$1*60,0) - SUMPRODUCT( (FRACAS!$K$5:$K$8972=NJ$2) * IFERROR(FRACAS!$AN$5:$AN$8972,0) ) ) / IFERROR($ND42/FRACAS!$AY$1*60,0), 1 )))</f>
        <v/>
      </c>
      <c r="NK42" s="193" t="str" cm="1">
        <f t="array" ref="NK42">IF($ND42=0,"",(IFERROR( (IFERROR($ND42/FRACAS!$AY$1*60,0) - SUMPRODUCT( (FRACAS!$K$5:$K$8972=NK$2) * IFERROR(FRACAS!$AN$5:$AN$8972,0) ) ) / IFERROR($ND42/FRACAS!$AY$1*60,0), 1 )))</f>
        <v/>
      </c>
      <c r="NL42" s="193" t="str" cm="1">
        <f t="array" ref="NL42">IF($ND42=0,"",(IFERROR( (IFERROR($ND42/FRACAS!$AY$1*60,0) - SUMPRODUCT( (FRACAS!$K$5:$K$8972=NL$2) * IFERROR(FRACAS!$AN$5:$AN$8972,0) ) ) / IFERROR($ND42/FRACAS!$AY$1*60,0), 1 )))</f>
        <v/>
      </c>
      <c r="NM42" s="193" t="str" cm="1">
        <f t="array" ref="NM42">IF($ND42=0,"",(IFERROR( (IFERROR($ND42/FRACAS!$AY$1*60,0) - SUMPRODUCT( (FRACAS!$K$5:$K$8972=NM$2) * IFERROR(FRACAS!$AN$5:$AN$8972,0) ) ) / IFERROR($ND42/FRACAS!$AY$1*60,0), 1 )))</f>
        <v/>
      </c>
      <c r="NN42" s="193" t="str" cm="1">
        <f t="array" ref="NN42">IF($ND42=0,"",(IFERROR( (IFERROR($ND42/FRACAS!$AY$1*60,0) - SUMPRODUCT( (FRACAS!$K$5:$K$8972=NN$2) * IFERROR(FRACAS!$AN$5:$AN$8972,0) ) ) / IFERROR($ND42/FRACAS!$AY$1*60,0), 1 )))</f>
        <v/>
      </c>
      <c r="NO42" s="193" t="str" cm="1">
        <f t="array" ref="NO42">IF($ND42=0,"",(IFERROR( (IFERROR($ND42/FRACAS!$AY$1*60,0) - SUMPRODUCT( (FRACAS!$K$5:$K$8972=NO$2) * IFERROR(FRACAS!$AN$5:$AN$8972,0) ) ) / IFERROR($ND42/FRACAS!$AY$1*60,0), 1 )))</f>
        <v/>
      </c>
      <c r="NP42" s="193" t="str" cm="1">
        <f t="array" ref="NP42">IF($ND42=0,"",(IFERROR( (IFERROR($ND42/FRACAS!$AY$1*60,0) - SUMPRODUCT( (FRACAS!$K$5:$K$8972=NP$2) * IFERROR(FRACAS!$AN$5:$AN$8972,0) ) ) / IFERROR($ND42/FRACAS!$AY$1*60,0), 1 )))</f>
        <v/>
      </c>
      <c r="NQ42" s="193" t="str" cm="1">
        <f t="array" ref="NQ42">IF($ND42=0,"",(IFERROR( (IFERROR($ND42/FRACAS!$AY$1*60,0) - SUMPRODUCT( (FRACAS!$K$5:$K$8972=NQ$2) * IFERROR(FRACAS!$AN$5:$AN$8972,0) ) ) / IFERROR($ND42/FRACAS!$AY$1*60,0), 1 )))</f>
        <v/>
      </c>
      <c r="NR42" s="193" t="str" cm="1">
        <f t="array" ref="NR42">IF($ND42=0,"",(IFERROR( (IFERROR($ND42/FRACAS!$AY$1*60,0) - SUMPRODUCT( (FRACAS!$K$5:$K$8972=NR$2) * IFERROR(FRACAS!$AN$5:$AN$8972,0) ) ) / IFERROR($ND42/FRACAS!$AY$1*60,0), 1 )))</f>
        <v/>
      </c>
      <c r="NS42" s="193" t="str" cm="1">
        <f t="array" ref="NS42">IF($ND42=0,"",(IFERROR( (IFERROR($ND42/FRACAS!$AY$1*60,0) - SUMPRODUCT( (FRACAS!$K$5:$K$8972=NS$2) * IFERROR(FRACAS!$AN$5:$AN$8972,0) ) ) / IFERROR($ND42/FRACAS!$AY$1*60,0), 1 )))</f>
        <v/>
      </c>
      <c r="NT42" s="193" t="str" cm="1">
        <f t="array" ref="NT42">IF($ND42=0,"",(IFERROR( (IFERROR($ND42/FRACAS!$AY$1*60,0) - SUMPRODUCT( (FRACAS!$K$5:$K$8972=NT$2) * IFERROR(FRACAS!$AN$5:$AN$8972,0) ) ) / IFERROR($ND42/FRACAS!$AY$1*60,0), 1 )))</f>
        <v/>
      </c>
      <c r="NU42" s="193" t="str" cm="1">
        <f t="array" ref="NU42">IF($ND42=0,"",(IFERROR( (IFERROR($ND42/FRACAS!$AY$1*60,0) - SUMPRODUCT( (FRACAS!$K$5:$K$8972=NU$2) * IFERROR(FRACAS!$AN$5:$AN$8972,0) ) ) / IFERROR($ND42/FRACAS!$AY$1*60,0), 1 )))</f>
        <v/>
      </c>
      <c r="NV42" s="193" t="str" cm="1">
        <f t="array" ref="NV42">IF($ND42=0,"",(IFERROR( (IFERROR($ND42/FRACAS!$AY$1*60,0) - SUMPRODUCT( (FRACAS!$K$5:$K$8972=NV$2) * IFERROR(FRACAS!$AN$5:$AN$8972,0) ) ) / IFERROR($ND42/FRACAS!$AY$1*60,0), 1 )))</f>
        <v/>
      </c>
      <c r="NW42" s="193" t="str" cm="1">
        <f t="array" ref="NW42">IF($ND42=0,"",(IFERROR( (IFERROR($ND42/FRACAS!$AY$1*60,0) - SUMPRODUCT( (FRACAS!$K$5:$K$8972=NW$2) * IFERROR(FRACAS!$AN$5:$AN$8972,0) ) ) / IFERROR($ND42/FRACAS!$AY$1*60,0), 1 )))</f>
        <v/>
      </c>
      <c r="NX42" s="193" t="str" cm="1">
        <f t="array" ref="NX42">IF($ND42=0,"",(IFERROR( (IFERROR($ND42/FRACAS!$AY$1*60,0) - SUMPRODUCT( (FRACAS!$K$5:$K$8972=NX$2) * IFERROR(FRACAS!$AN$5:$AN$8972,0) ) ) / IFERROR($ND42/FRACAS!$AY$1*60,0), 1 )))</f>
        <v/>
      </c>
      <c r="NY42" s="193" t="str" cm="1">
        <f t="array" ref="NY42">IF($ND42=0,"",(IFERROR( (IFERROR($ND42/FRACAS!$AY$1*60,0) - SUMPRODUCT( (FRACAS!$K$5:$K$8972=NY$2) * IFERROR(FRACAS!$AN$5:$AN$8972,0) ) ) / IFERROR($ND42/FRACAS!$AY$1*60,0), 1 )))</f>
        <v/>
      </c>
      <c r="NZ42" s="193" t="str" cm="1">
        <f t="array" ref="NZ42">IF($ND42=0,"",(IFERROR( (IFERROR($ND42/FRACAS!$AY$1*60,0) - SUMPRODUCT( (FRACAS!$K$5:$K$8972=NZ$2) * IFERROR(FRACAS!$AN$5:$AN$8972,0) ) ) / IFERROR($ND42/FRACAS!$AY$1*60,0), 1 )))</f>
        <v/>
      </c>
      <c r="OA42" s="193" t="str" cm="1">
        <f t="array" ref="OA42">IF($ND42=0,"",(IFERROR( (IFERROR($ND42/FRACAS!$AY$1*60,0) - SUMPRODUCT( (FRACAS!$K$5:$K$8972=OA$2) * IFERROR(FRACAS!$AN$5:$AN$8972,0) ) ) / IFERROR($ND42/FRACAS!$AY$1*60,0), 1 )))</f>
        <v/>
      </c>
      <c r="OB42" s="193" t="str" cm="1">
        <f t="array" ref="OB42">IF($ND42=0,"",(IFERROR( (IFERROR($ND42/FRACAS!$AY$1*60,0) - SUMPRODUCT( (FRACAS!$K$5:$K$8972=OB$2) * IFERROR(FRACAS!$AN$5:$AN$8972,0) ) ) / IFERROR($ND42/FRACAS!$AY$1*60,0), 1 )))</f>
        <v/>
      </c>
      <c r="OC42" s="193" t="str" cm="1">
        <f t="array" ref="OC42">IF($ND42=0,"",(IFERROR( (IFERROR($ND42/FRACAS!$AY$1*60,0) - SUMPRODUCT( (FRACAS!$K$5:$K$8972=OC$2) * IFERROR(FRACAS!$AN$5:$AN$8972,0) ) ) / IFERROR($ND42/FRACAS!$AY$1*60,0), 1 )))</f>
        <v/>
      </c>
      <c r="OD42" s="193" t="str" cm="1">
        <f t="array" ref="OD42">IF($ND42=0,"",(IFERROR( (IFERROR($ND42/FRACAS!$AY$1*60,0) - SUMPRODUCT( (FRACAS!$K$5:$K$8972=OD$2) * IFERROR(FRACAS!$AN$5:$AN$8972,0) ) ) / IFERROR($ND42/FRACAS!$AY$1*60,0), 1 )))</f>
        <v/>
      </c>
      <c r="OE42" s="193" t="str" cm="1">
        <f t="array" ref="OE42">IF($ND42=0,"",(IFERROR( (IFERROR($ND42/FRACAS!$AY$1*60,0) - SUMPRODUCT( (FRACAS!$K$5:$K$8972=OE$2) * IFERROR(FRACAS!$AN$5:$AN$8972,0) ) ) / IFERROR($ND42/FRACAS!$AY$1*60,0), 1 )))</f>
        <v/>
      </c>
      <c r="OF42" s="193" t="str" cm="1">
        <f t="array" ref="OF42">IF($ND42=0,"",(IFERROR( (IFERROR($ND42/FRACAS!$AY$1*60,0) - SUMPRODUCT( (FRACAS!$K$5:$K$8972=OF$2) * IFERROR(FRACAS!$AN$5:$AN$8972,0) ) ) / IFERROR($ND42/FRACAS!$AY$1*60,0), 1 )))</f>
        <v/>
      </c>
      <c r="OG42" s="193" t="str" cm="1">
        <f t="array" ref="OG42">IF($ND42=0,"",(IFERROR( (IFERROR($ND42/FRACAS!$AY$1*60,0) - SUMPRODUCT( (FRACAS!$K$5:$K$8972=OG$2) * IFERROR(FRACAS!$AN$5:$AN$8972,0) ) ) / IFERROR($ND42/FRACAS!$AY$1*60,0), 1 )))</f>
        <v/>
      </c>
      <c r="OH42" s="193" t="str" cm="1">
        <f t="array" ref="OH42">IF($ND42=0,"",(IFERROR( (IFERROR($ND42/FRACAS!$AY$1*60,0) - SUMPRODUCT( (FRACAS!$K$5:$K$8972=OH$2) * IFERROR(FRACAS!$AN$5:$AN$8972,0) ) ) / IFERROR($ND42/FRACAS!$AY$1*60,0), 1 )))</f>
        <v/>
      </c>
      <c r="OI42" s="193" t="str" cm="1">
        <f t="array" ref="OI42">IF($ND42=0,"",(IFERROR( (IFERROR($ND42/FRACAS!$AY$1*60,0) - SUMPRODUCT( (FRACAS!$K$5:$K$8972=OI$2) * IFERROR(FRACAS!$AN$5:$AN$8972,0) ) ) / IFERROR($ND42/FRACAS!$AY$1*60,0), 1 )))</f>
        <v/>
      </c>
      <c r="OJ42" s="193" t="str" cm="1">
        <f t="array" ref="OJ42">IF($ND42=0,"",(IFERROR( (IFERROR($ND42/FRACAS!$AY$1*60,0) - SUMPRODUCT( (FRACAS!$K$5:$K$8972=OJ$2) * IFERROR(FRACAS!$AN$5:$AN$8972,0) ) ) / IFERROR($ND42/FRACAS!$AY$1*60,0), 1 )))</f>
        <v/>
      </c>
      <c r="OK42" s="193" t="str" cm="1">
        <f t="array" ref="OK42">IF($ND42=0,"",(IFERROR( (IFERROR($ND42/FRACAS!$AY$1*60,0) - SUMPRODUCT( (FRACAS!$K$5:$K$8972=OK$2) * IFERROR(FRACAS!$AN$5:$AN$8972,0) ) ) / IFERROR($ND42/FRACAS!$AY$1*60,0), 1 )))</f>
        <v/>
      </c>
      <c r="OL42" s="193" t="str" cm="1">
        <f t="array" ref="OL42">IF($ND42=0,"",(IFERROR( (IFERROR($ND42/FRACAS!$AY$1*60,0) - SUMPRODUCT( (FRACAS!$K$5:$K$8972=OL$2) * IFERROR(FRACAS!$AN$5:$AN$8972,0) ) ) / IFERROR($ND42/FRACAS!$AY$1*60,0), 1 )))</f>
        <v/>
      </c>
      <c r="OM42" s="193" t="str" cm="1">
        <f t="array" ref="OM42">IF($ND42=0,"",(IFERROR( (IFERROR($ND42/FRACAS!$AY$1*60,0) - SUMPRODUCT( (FRACAS!$K$5:$K$8972=OM$2) * IFERROR(FRACAS!$AN$5:$AN$8972,0) ) ) / IFERROR($ND42/FRACAS!$AY$1*60,0), 1 )))</f>
        <v/>
      </c>
      <c r="ON42" s="193" t="str" cm="1">
        <f t="array" ref="ON42">IF($ND42=0,"",(IFERROR( (IFERROR($ND42/FRACAS!$AY$1*60,0) - SUMPRODUCT( (FRACAS!$K$5:$K$8972=ON$2) * IFERROR(FRACAS!$AN$5:$AN$8972,0) ) ) / IFERROR($ND42/FRACAS!$AY$1*60,0), 1 )))</f>
        <v/>
      </c>
      <c r="OO42" s="193" t="str" cm="1">
        <f t="array" ref="OO42">IF($ND42=0,"",(IFERROR( (IFERROR($ND42/FRACAS!$AY$1*60,0) - SUMPRODUCT( (FRACAS!$K$5:$K$8972=OO$2) * IFERROR(FRACAS!$AN$5:$AN$8972,0) ) ) / IFERROR($ND42/FRACAS!$AY$1*60,0), 1 )))</f>
        <v/>
      </c>
      <c r="OP42" s="193" t="str" cm="1">
        <f t="array" ref="OP42">IF($ND42=0,"",(IFERROR( (IFERROR($ND42/FRACAS!$AY$1*60,0) - SUMPRODUCT( (FRACAS!$K$5:$K$8972=OP$2) * IFERROR(FRACAS!$AN$5:$AN$8972,0) ) ) / IFERROR($ND42/FRACAS!$AY$1*60,0), 1 )))</f>
        <v/>
      </c>
      <c r="OQ42" s="193" t="str" cm="1">
        <f t="array" ref="OQ42">IF($ND42=0,"",(IFERROR( (IFERROR($ND42/FRACAS!$AY$1*60,0) - SUMPRODUCT( (FRACAS!$K$5:$K$8972=OQ$2) * IFERROR(FRACAS!$AN$5:$AN$8972,0) ) ) / IFERROR($ND42/FRACAS!$AY$1*60,0), 1 )))</f>
        <v/>
      </c>
      <c r="OR42" s="193" t="str" cm="1">
        <f t="array" ref="OR42">IF($ND42=0,"",(IFERROR( (IFERROR($ND42/FRACAS!$AY$1*60,0) - SUMPRODUCT( (FRACAS!$K$5:$K$8972=OR$2) * IFERROR(FRACAS!$AN$5:$AN$8972,0) ) ) / IFERROR($ND42/FRACAS!$AY$1*60,0), 1 )))</f>
        <v/>
      </c>
      <c r="OS42" s="193" t="str" cm="1">
        <f t="array" ref="OS42">IF($ND42=0,"",(IFERROR( (IFERROR($ND42/FRACAS!$AY$1*60,0) - SUMPRODUCT( (FRACAS!$K$5:$K$8972=OS$2) * IFERROR(FRACAS!$AN$5:$AN$8972,0) ) ) / IFERROR($ND42/FRACAS!$AY$1*60,0), 1 )))</f>
        <v/>
      </c>
      <c r="OT42" s="243" t="str" cm="1">
        <f t="array" ref="OT42">IF($ND42=0,"",(IFERROR( (IFERROR($ND42/FRACAS!$AY$1*60,0) - SUMPRODUCT( (FRACAS!$K$5:$K$8972=OT$2) * IFERROR(FRACAS!$AN$5:$AN$8972,0) ) ) / IFERROR($ND42/FRACAS!$AY$1*60,0), 1 )))</f>
        <v/>
      </c>
    </row>
    <row r="43" spans="2:410" x14ac:dyDescent="0.2">
      <c r="B43" s="233"/>
      <c r="C43" s="259">
        <f>IF('[1]17.11.2025 IASI18 Mileage'!C43="","",'[1]17.11.2025 IASI18 Mileage'!C43)</f>
        <v>46237</v>
      </c>
      <c r="D43" s="201" t="str">
        <f>IF('[1]17.11.2025 IASI18 Mileage'!D43="","",'[1]17.11.2025 IASI18 Mileage'!D43)</f>
        <v/>
      </c>
      <c r="E43" s="201" t="str">
        <f>IF('[1]17.11.2025 IASI18 Mileage'!E43="","",'[1]17.11.2025 IASI18 Mileage'!E43)</f>
        <v/>
      </c>
      <c r="F43" s="201" t="str">
        <f>IF('[1]17.11.2025 IASI18 Mileage'!F43="","",'[1]17.11.2025 IASI18 Mileage'!F43)</f>
        <v/>
      </c>
      <c r="G43" s="201" t="str">
        <f>IF('[1]17.11.2025 IASI18 Mileage'!G43="","",'[1]17.11.2025 IASI18 Mileage'!G43)</f>
        <v/>
      </c>
      <c r="H43" s="201" t="str">
        <f>IF('[1]17.11.2025 IASI18 Mileage'!H43="","",'[1]17.11.2025 IASI18 Mileage'!H43)</f>
        <v/>
      </c>
      <c r="I43" s="201" t="str">
        <f>IF('[1]17.11.2025 IASI18 Mileage'!I43="","",'[1]17.11.2025 IASI18 Mileage'!I43)</f>
        <v/>
      </c>
      <c r="J43" s="201" t="str">
        <f>IF('[1]17.11.2025 IASI18 Mileage'!J43="","",'[1]17.11.2025 IASI18 Mileage'!J43)</f>
        <v/>
      </c>
      <c r="K43" s="201" t="str">
        <f>IF('[1]17.11.2025 IASI18 Mileage'!K43="","",'[1]17.11.2025 IASI18 Mileage'!K43)</f>
        <v/>
      </c>
      <c r="L43" s="201" t="str">
        <f>IF('[1]17.11.2025 IASI18 Mileage'!L43="","",'[1]17.11.2025 IASI18 Mileage'!L43)</f>
        <v/>
      </c>
      <c r="M43" s="201" t="str">
        <f>IF('[1]17.11.2025 IASI18 Mileage'!M43="","",'[1]17.11.2025 IASI18 Mileage'!M43)</f>
        <v/>
      </c>
      <c r="N43" s="201" t="str">
        <f>IF('[1]17.11.2025 IASI18 Mileage'!N43="","",'[1]17.11.2025 IASI18 Mileage'!N43)</f>
        <v/>
      </c>
      <c r="O43" s="201" t="str">
        <f>IF('[1]17.11.2025 IASI18 Mileage'!O43="","",'[1]17.11.2025 IASI18 Mileage'!O43)</f>
        <v/>
      </c>
      <c r="P43" s="201" t="str">
        <f>IF('[1]17.11.2025 IASI18 Mileage'!P43="","",'[1]17.11.2025 IASI18 Mileage'!P43)</f>
        <v/>
      </c>
      <c r="Q43" s="201" t="str">
        <f>IF('[1]17.11.2025 IASI18 Mileage'!Q43="","",'[1]17.11.2025 IASI18 Mileage'!Q43)</f>
        <v/>
      </c>
      <c r="R43" s="201" t="str">
        <f>IF('[1]17.11.2025 IASI18 Mileage'!R43="","",'[1]17.11.2025 IASI18 Mileage'!R43)</f>
        <v/>
      </c>
      <c r="S43" s="201" t="str">
        <f>IF('[1]17.11.2025 IASI18 Mileage'!S43="","",'[1]17.11.2025 IASI18 Mileage'!S43)</f>
        <v/>
      </c>
      <c r="T43" s="201" t="str">
        <f>IF('[1]17.11.2025 IASI18 Mileage'!T43="","",'[1]17.11.2025 IASI18 Mileage'!T43)</f>
        <v/>
      </c>
      <c r="U43" s="201" t="str">
        <f>IF('[1]17.11.2025 IASI18 Mileage'!U43="","",'[1]17.11.2025 IASI18 Mileage'!U43)</f>
        <v/>
      </c>
      <c r="V43" s="201"/>
      <c r="W43" s="201"/>
      <c r="X43" s="201"/>
      <c r="Y43" s="201"/>
      <c r="Z43" s="201"/>
      <c r="AA43" s="201"/>
      <c r="AB43" s="201"/>
      <c r="AC43" s="201"/>
      <c r="AD43" s="201"/>
      <c r="AE43" s="201"/>
      <c r="AF43" s="201"/>
      <c r="AG43" s="201"/>
      <c r="AH43" s="201"/>
      <c r="AI43" s="201"/>
      <c r="AJ43" s="201"/>
      <c r="AK43" s="201"/>
      <c r="AL43" s="201"/>
      <c r="AM43" s="201"/>
      <c r="AN43" s="201"/>
      <c r="AO43" s="201"/>
      <c r="AP43" s="201"/>
      <c r="AQ43" s="201"/>
      <c r="AR43" s="201"/>
      <c r="AS43" s="201"/>
      <c r="AT43" s="201"/>
      <c r="AU43" s="201"/>
      <c r="AV43" s="201"/>
      <c r="AW43" s="201"/>
      <c r="AX43" s="201"/>
      <c r="AY43" s="201"/>
      <c r="AZ43" s="201"/>
      <c r="BA43" s="202"/>
      <c r="BB43" s="184"/>
      <c r="BC43" s="184"/>
      <c r="BD43" s="234"/>
      <c r="BE43" s="234"/>
      <c r="BF43" s="234"/>
      <c r="BG43" s="234"/>
      <c r="BH43" s="234"/>
      <c r="BI43" s="234"/>
      <c r="BJ43" s="234"/>
      <c r="BK43" s="234"/>
      <c r="BL43" s="234"/>
      <c r="BM43" s="234"/>
      <c r="BN43" s="234"/>
      <c r="BO43" s="234"/>
      <c r="BP43" s="234"/>
      <c r="BQ43" s="234"/>
      <c r="BR43" s="234"/>
      <c r="BS43" s="234"/>
      <c r="BT43" s="234"/>
      <c r="BU43" s="234"/>
      <c r="BV43" s="234"/>
      <c r="BW43" s="234"/>
      <c r="BX43" s="234"/>
      <c r="BY43" s="234"/>
      <c r="BZ43" s="234"/>
      <c r="CA43" s="234"/>
      <c r="CB43" s="234"/>
      <c r="CC43" s="234"/>
      <c r="CD43" s="234"/>
      <c r="CE43" s="234"/>
      <c r="CF43" s="234"/>
      <c r="CG43" s="234"/>
      <c r="CH43" s="234"/>
      <c r="CI43" s="234"/>
      <c r="CJ43" s="234"/>
      <c r="CK43" s="234"/>
      <c r="CL43" s="234"/>
      <c r="CM43" s="234"/>
      <c r="CN43" s="234"/>
      <c r="CO43" s="234"/>
      <c r="CP43" s="234"/>
      <c r="CQ43" s="234"/>
      <c r="CR43" s="234"/>
      <c r="CS43" s="234"/>
      <c r="CT43" s="234"/>
      <c r="CU43" s="234"/>
      <c r="CV43" s="234"/>
      <c r="CW43" s="234"/>
      <c r="CX43" s="234"/>
      <c r="CY43" s="234"/>
      <c r="CZ43" s="234"/>
      <c r="DA43" s="234"/>
      <c r="DB43" s="234"/>
      <c r="DC43" s="184">
        <f t="shared" si="5"/>
        <v>0</v>
      </c>
      <c r="DD43" s="235" t="str">
        <f t="shared" si="3"/>
        <v/>
      </c>
      <c r="DE43" s="186">
        <f>IF(D43&gt; 0,(COUNTIFS(FRACAS!$B$5:$B$8972, D$4, FRACAS!$D$5:$D$8972, "&lt;="&amp;D43)), "" )</f>
        <v>0</v>
      </c>
      <c r="DF43" s="186">
        <f>IF(E43&gt; 0,(COUNTIFS(FRACAS!$B$5:$B$8972, E$4, FRACAS!$D$5:$D$8972, "&lt;="&amp;E43)), "" )</f>
        <v>0</v>
      </c>
      <c r="DG43" s="186">
        <f>IF(F43&gt; 0,(COUNTIFS(FRACAS!$B$5:$B$8972, F$4, FRACAS!$D$5:$D$8972, "&lt;="&amp;F43)), "" )</f>
        <v>0</v>
      </c>
      <c r="DH43" s="186">
        <f>IF(G43&gt; 0,(COUNTIFS(FRACAS!$B$5:$B$8972, G$4, FRACAS!$D$5:$D$8972, "&lt;="&amp;G43)), "" )</f>
        <v>0</v>
      </c>
      <c r="DI43" s="186">
        <f>IF(H43&gt; 0,(COUNTIFS(FRACAS!$B$5:$B$8972, H$4, FRACAS!$D$5:$D$8972, "&lt;="&amp;H43)), "" )</f>
        <v>0</v>
      </c>
      <c r="DJ43" s="186">
        <f>IF(I43&gt; 0,(COUNTIFS(FRACAS!$B$5:$B$8972, I$4, FRACAS!$D$5:$D$8972, "&lt;="&amp;I43)), "" )</f>
        <v>0</v>
      </c>
      <c r="DK43" s="186">
        <f>IF(J43&gt; 0,(COUNTIFS(FRACAS!$B$5:$B$8972, J$4, FRACAS!$D$5:$D$8972, "&lt;="&amp;J43)), "" )</f>
        <v>0</v>
      </c>
      <c r="DL43" s="186">
        <f>IF(K43&gt; 0,(COUNTIFS(FRACAS!$B$5:$B$8972, K$4, FRACAS!$D$5:$D$8972, "&lt;="&amp;K43)), "" )</f>
        <v>0</v>
      </c>
      <c r="DM43" s="186">
        <f>IF(L43&gt; 0,(COUNTIFS(FRACAS!$B$5:$B$8972, L$4, FRACAS!$D$5:$D$8972, "&lt;="&amp;L43)), "" )</f>
        <v>0</v>
      </c>
      <c r="DN43" s="186">
        <f>IF(M43&gt; 0,(COUNTIFS(FRACAS!$B$5:$B$8972, M$4, FRACAS!$D$5:$D$8972, "&lt;="&amp;M43)), "" )</f>
        <v>0</v>
      </c>
      <c r="DO43" s="186">
        <f>IF(N43&gt; 0,(COUNTIFS(FRACAS!$B$5:$B$8972, N$4, FRACAS!$D$5:$D$8972, "&lt;="&amp;N43)), "" )</f>
        <v>0</v>
      </c>
      <c r="DP43" s="186">
        <f>IF(O43&gt; 0,(COUNTIFS(FRACAS!$B$5:$B$8972, O$4, FRACAS!$D$5:$D$8972, "&lt;="&amp;O43)), "" )</f>
        <v>0</v>
      </c>
      <c r="DQ43" s="186">
        <f>IF(P43&gt; 0,(COUNTIFS(FRACAS!$B$5:$B$8972, P$4, FRACAS!$D$5:$D$8972, "&lt;="&amp;P43)), "" )</f>
        <v>0</v>
      </c>
      <c r="DR43" s="186">
        <f>IF(Q43&gt; 0,(COUNTIFS(FRACAS!$B$5:$B$8972, Q$4, FRACAS!$D$5:$D$8972, "&lt;="&amp;Q43)), "" )</f>
        <v>0</v>
      </c>
      <c r="DS43" s="186">
        <f>IF(R43&gt; 0,(COUNTIFS(FRACAS!$B$5:$B$8972, R$4, FRACAS!$D$5:$D$8972, "&lt;="&amp;R43)), "" )</f>
        <v>0</v>
      </c>
      <c r="DT43" s="186">
        <f>IF(S43&gt; 0,(COUNTIFS(FRACAS!$B$5:$B$8972, S$4, FRACAS!$D$5:$D$8972, "&lt;="&amp;S43)), "" )</f>
        <v>0</v>
      </c>
      <c r="DU43" s="186">
        <f>IF(T43&gt; 0,(COUNTIFS(FRACAS!$B$5:$B$8972, T$4, FRACAS!$D$5:$D$8972, "&lt;="&amp;T43)), "" )</f>
        <v>0</v>
      </c>
      <c r="DV43" s="186">
        <f>IF(U43&gt; 0,(COUNTIFS(FRACAS!$B$5:$B$8972, U$4, FRACAS!$D$5:$D$8972, "&lt;="&amp;U43)), "" )</f>
        <v>0</v>
      </c>
      <c r="DW43" s="186" t="str">
        <f>IF(V43&gt; 0,(COUNTIFS(FRACAS!$B$5:$B$8972, V$4, FRACAS!$D$5:$D$8972, "&lt;="&amp;V43)), "" )</f>
        <v/>
      </c>
      <c r="DX43" s="186" t="str">
        <f>IF(W43&gt; 0,(COUNTIFS(FRACAS!$B$5:$B$8972, W$4, FRACAS!$D$5:$D$8972, "&lt;="&amp;W43)), "" )</f>
        <v/>
      </c>
      <c r="DY43" s="186" t="str">
        <f>IF(X43&gt; 0,(COUNTIFS(FRACAS!$B$5:$B$8972, X$4, FRACAS!$D$5:$D$8972, "&lt;="&amp;X43)), "" )</f>
        <v/>
      </c>
      <c r="DZ43" s="186" t="str">
        <f>IF(Y43&gt; 0,(COUNTIFS(FRACAS!$B$5:$B$8972, Y$4, FRACAS!$D$5:$D$8972, "&lt;="&amp;Y43)), "" )</f>
        <v/>
      </c>
      <c r="EA43" s="186" t="str">
        <f>IF(Z43&gt; 0,(COUNTIFS(FRACAS!$B$5:$B$8972, Z$4, FRACAS!$D$5:$D$8972, "&lt;="&amp;Z43)), "" )</f>
        <v/>
      </c>
      <c r="EB43" s="186" t="str">
        <f>IF(AA43&gt; 0,(COUNTIFS(FRACAS!$B$5:$B$8972, AA$4, FRACAS!$D$5:$D$8972, "&lt;="&amp;AA43)), "" )</f>
        <v/>
      </c>
      <c r="EC43" s="186" t="str">
        <f>IF(AB43&gt; 0,(COUNTIFS(FRACAS!$B$5:$B$8972, AB$4, FRACAS!$D$5:$D$8972, "&lt;="&amp;AB43)), "" )</f>
        <v/>
      </c>
      <c r="ED43" s="186" t="str">
        <f>IF(AC43&gt; 0,(COUNTIFS(FRACAS!$B$5:$B$8972, AC$4, FRACAS!$D$5:$D$8972, "&lt;="&amp;AC43)), "" )</f>
        <v/>
      </c>
      <c r="EE43" s="186" t="str">
        <f>IF(AD43&gt; 0,(COUNTIFS(FRACAS!$B$5:$B$8972, AD$4, FRACAS!$D$5:$D$8972, "&lt;="&amp;AD43)), "" )</f>
        <v/>
      </c>
      <c r="EF43" s="186" t="str">
        <f>IF(AE43&gt; 0,(COUNTIFS(FRACAS!$B$5:$B$8972, AE$4, FRACAS!$D$5:$D$8972, "&lt;="&amp;AE43)), "" )</f>
        <v/>
      </c>
      <c r="EG43" s="186" t="str">
        <f>IF(AF43&gt; 0,(COUNTIFS(FRACAS!$B$5:$B$8972, AF$4, FRACAS!$D$5:$D$8972, "&lt;="&amp;AF43)), "" )</f>
        <v/>
      </c>
      <c r="EH43" s="186" t="str">
        <f>IF(AG43&gt; 0,(COUNTIFS(FRACAS!$B$5:$B$8972, AG$4, FRACAS!$D$5:$D$8972, "&lt;="&amp;AG43)), "" )</f>
        <v/>
      </c>
      <c r="EI43" s="186" t="str">
        <f>IF(AH43&gt; 0,(COUNTIFS(FRACAS!$B$5:$B$8972, AH$4, FRACAS!$D$5:$D$8972, "&lt;="&amp;AH43)), "" )</f>
        <v/>
      </c>
      <c r="EJ43" s="186" t="str">
        <f>IF(AI43&gt; 0,(COUNTIFS(FRACAS!$B$5:$B$8972, AI$4, FRACAS!$D$5:$D$8972, "&lt;="&amp;AI43)), "" )</f>
        <v/>
      </c>
      <c r="EK43" s="186" t="str">
        <f>IF(AJ43&gt; 0,(COUNTIFS(FRACAS!$B$5:$B$8972, AJ$4, FRACAS!$D$5:$D$8972, "&lt;="&amp;AJ43)), "" )</f>
        <v/>
      </c>
      <c r="EL43" s="186" t="str">
        <f>IF(AK43&gt; 0,(COUNTIFS(FRACAS!$B$5:$B$8972, AK$4, FRACAS!$D$5:$D$8972, "&lt;="&amp;AK43)), "" )</f>
        <v/>
      </c>
      <c r="EM43" s="186" t="str">
        <f>IF(AL43&gt; 0,(COUNTIFS(FRACAS!$B$5:$B$8972, AL$4, FRACAS!$D$5:$D$8972, "&lt;="&amp;AL43)), "" )</f>
        <v/>
      </c>
      <c r="EN43" s="186" t="str">
        <f>IF(AM43&gt; 0,(COUNTIFS(FRACAS!$B$5:$B$8972, AM$4, FRACAS!$D$5:$D$8972, "&lt;="&amp;AM43)), "" )</f>
        <v/>
      </c>
      <c r="EO43" s="186" t="str">
        <f>IF(AN43&gt; 0,(COUNTIFS(FRACAS!$B$5:$B$8972, AN$4, FRACAS!$D$5:$D$8972, "&lt;="&amp;AN43)), "" )</f>
        <v/>
      </c>
      <c r="EP43" s="186" t="str">
        <f>IF(AO43&gt; 0,(COUNTIFS(FRACAS!$B$5:$B$8972, AO$4, FRACAS!$D$5:$D$8972, "&lt;="&amp;AO43)), "" )</f>
        <v/>
      </c>
      <c r="EQ43" s="186" t="str">
        <f>IF(AP43&gt; 0,(COUNTIFS(FRACAS!$B$5:$B$8972, AP$4, FRACAS!$D$5:$D$8972, "&lt;="&amp;AP43)), "" )</f>
        <v/>
      </c>
      <c r="ER43" s="186" t="str">
        <f>IF(AQ43&gt; 0,(COUNTIFS(FRACAS!$B$5:$B$8972, AQ$4, FRACAS!$D$5:$D$8972, "&lt;="&amp;AQ43)), "" )</f>
        <v/>
      </c>
      <c r="ES43" s="244"/>
      <c r="ET43" s="186"/>
      <c r="EU43" s="186"/>
      <c r="EV43" s="186"/>
      <c r="EW43" s="186"/>
      <c r="EX43" s="186"/>
      <c r="EY43" s="186"/>
      <c r="EZ43" s="186"/>
      <c r="FA43" s="186"/>
      <c r="FB43" s="203"/>
      <c r="FC43" s="204"/>
      <c r="FD43" s="204"/>
      <c r="FE43" s="190"/>
      <c r="FF43" s="190"/>
      <c r="FG43" s="190"/>
      <c r="FH43" s="190"/>
      <c r="FI43" s="190"/>
      <c r="FJ43" s="190"/>
      <c r="FK43" s="190"/>
      <c r="FL43" s="190"/>
      <c r="FM43" s="190"/>
      <c r="FN43" s="190"/>
      <c r="FO43" s="190"/>
      <c r="FP43" s="190"/>
      <c r="FQ43" s="190"/>
      <c r="FR43" s="190"/>
      <c r="FS43" s="190"/>
      <c r="FT43" s="190"/>
      <c r="FU43" s="190"/>
      <c r="FV43" s="190"/>
      <c r="FW43" s="190"/>
      <c r="FX43" s="190"/>
      <c r="FY43" s="190"/>
      <c r="FZ43" s="190"/>
      <c r="GA43" s="190"/>
      <c r="GB43" s="190"/>
      <c r="GC43" s="190"/>
      <c r="GD43" s="190"/>
      <c r="GE43" s="190"/>
      <c r="GF43" s="190"/>
      <c r="GG43" s="190"/>
      <c r="GH43" s="190"/>
      <c r="GI43" s="190"/>
      <c r="GJ43" s="190"/>
      <c r="GK43" s="190"/>
      <c r="GL43" s="190"/>
      <c r="GM43" s="190"/>
      <c r="GN43" s="190"/>
      <c r="GO43" s="190"/>
      <c r="GP43" s="190"/>
      <c r="GQ43" s="190"/>
      <c r="GR43" s="190"/>
      <c r="GS43" s="190"/>
      <c r="GT43" s="190"/>
      <c r="GU43" s="190"/>
      <c r="GV43" s="190"/>
      <c r="GW43" s="190"/>
      <c r="GX43" s="190"/>
      <c r="GY43" s="190"/>
      <c r="GZ43" s="190"/>
      <c r="HA43" s="190"/>
      <c r="HB43" s="190"/>
      <c r="HD43" s="190"/>
      <c r="HE43" s="190"/>
      <c r="HF43" s="190"/>
      <c r="HG43" s="190"/>
      <c r="HH43" s="190"/>
      <c r="HI43" s="190"/>
      <c r="HJ43" s="190"/>
      <c r="HK43" s="190"/>
      <c r="HL43" s="190"/>
      <c r="HM43" s="190"/>
      <c r="HN43" s="190"/>
      <c r="HO43" s="190"/>
      <c r="HP43" s="190"/>
      <c r="HQ43" s="190"/>
      <c r="HR43" s="190"/>
      <c r="HS43" s="190"/>
      <c r="HT43" s="190"/>
      <c r="HU43" s="190"/>
      <c r="HV43" s="190"/>
      <c r="HW43" s="190"/>
      <c r="HX43" s="190"/>
      <c r="HY43" s="190"/>
      <c r="HZ43" s="190"/>
      <c r="IA43" s="190"/>
      <c r="IB43" s="190"/>
      <c r="IC43" s="190"/>
      <c r="ID43" s="190"/>
      <c r="IE43" s="190"/>
      <c r="IF43" s="190"/>
      <c r="IG43" s="190"/>
      <c r="IH43" s="190"/>
      <c r="II43" s="190"/>
      <c r="IJ43" s="190"/>
      <c r="IK43" s="190"/>
      <c r="IL43" s="190"/>
      <c r="IM43" s="190"/>
      <c r="IN43" s="190"/>
      <c r="IO43" s="190"/>
      <c r="IP43" s="190"/>
      <c r="IQ43" s="190"/>
      <c r="IR43" s="190"/>
      <c r="IS43" s="190"/>
      <c r="IT43" s="190"/>
      <c r="IU43" s="190"/>
      <c r="IV43" s="190"/>
      <c r="IW43" s="190"/>
      <c r="IX43" s="190"/>
      <c r="IY43" s="190"/>
      <c r="IZ43" s="190"/>
      <c r="JA43" s="190"/>
      <c r="JB43" s="190"/>
      <c r="JC43" s="190"/>
      <c r="JD43" s="238"/>
      <c r="JE43" s="238"/>
      <c r="JF43" s="238"/>
      <c r="JG43" s="238"/>
      <c r="JH43" s="238"/>
      <c r="JI43" s="238"/>
      <c r="JJ43" s="238"/>
      <c r="JK43" s="238"/>
      <c r="JL43" s="238"/>
      <c r="JM43" s="238"/>
      <c r="JN43" s="239"/>
      <c r="JO43" s="193"/>
      <c r="JP43" s="193"/>
      <c r="JQ43" s="193"/>
      <c r="JR43" s="193"/>
      <c r="JS43" s="193"/>
      <c r="JT43" s="193"/>
      <c r="JU43" s="193"/>
      <c r="JV43" s="193"/>
      <c r="JW43" s="193"/>
      <c r="JX43" s="193"/>
      <c r="JY43" s="193"/>
      <c r="JZ43" s="193"/>
      <c r="KA43" s="193"/>
      <c r="KB43" s="193"/>
      <c r="KC43" s="193"/>
      <c r="KD43" s="193"/>
      <c r="KE43" s="193"/>
      <c r="KF43" s="193"/>
      <c r="KG43" s="193"/>
      <c r="KH43" s="193"/>
      <c r="KI43" s="193"/>
      <c r="KJ43" s="193"/>
      <c r="KK43" s="193"/>
      <c r="KL43" s="193"/>
      <c r="KM43" s="193"/>
      <c r="KN43" s="193"/>
      <c r="KO43" s="193"/>
      <c r="KP43" s="193"/>
      <c r="KQ43" s="193"/>
      <c r="KR43" s="193"/>
      <c r="KS43" s="193"/>
      <c r="KT43" s="193"/>
      <c r="KU43" s="193"/>
      <c r="KV43" s="193"/>
      <c r="KW43" s="193"/>
      <c r="KX43" s="193"/>
      <c r="KY43" s="193"/>
      <c r="KZ43" s="193"/>
      <c r="LA43" s="193"/>
      <c r="LB43" s="192"/>
      <c r="LC43" s="235" t="str">
        <f t="shared" si="4"/>
        <v/>
      </c>
      <c r="LD43" s="240" t="str" cm="1">
        <f t="array" ref="LD43">IFERROR((((D43/FRACAS!$AY$1)*60
)-(SUMPRODUCT((FRACAS!$B$5:$B$8970=D$4)*(FRACAS!$D$5:$D$8970&lt;=D43)*(IFERROR(FRACAS!$AM$5:$AM$8970,0)))
))/((D43/FRACAS!$AY$1)*60),"")</f>
        <v/>
      </c>
      <c r="LE43" s="240" t="str" cm="1">
        <f t="array" ref="LE43">IFERROR((((E43/FRACAS!$AY$1)*60
)-(SUMPRODUCT((FRACAS!$B$5:$B$8970=E$4)*(FRACAS!$D$5:$D$8970&lt;=E43)*(IFERROR(FRACAS!$AM$5:$AM$8970,0)))
))/((E43/FRACAS!$AY$1)*60),"")</f>
        <v/>
      </c>
      <c r="LF43" s="240" t="str" cm="1">
        <f t="array" ref="LF43">IFERROR((((F43/FRACAS!$AY$1)*60
)-(SUMPRODUCT((FRACAS!$B$5:$B$8970=F$4)*(FRACAS!$D$5:$D$8970&lt;=F43)*(IFERROR(FRACAS!$AM$5:$AM$8970,0)))
))/((F43/FRACAS!$AY$1)*60),"")</f>
        <v/>
      </c>
      <c r="LG43" s="240" t="str" cm="1">
        <f t="array" ref="LG43">IFERROR((((G43/FRACAS!$AY$1)*60
)-(SUMPRODUCT((FRACAS!$B$5:$B$8970=G$4)*(FRACAS!$D$5:$D$8970&lt;=G43)*(IFERROR(FRACAS!$AM$5:$AM$8970,0)))
))/((G43/FRACAS!$AY$1)*60),"")</f>
        <v/>
      </c>
      <c r="LH43" s="240" t="str" cm="1">
        <f t="array" ref="LH43">IFERROR((((H43/FRACAS!$AY$1)*60
)-(SUMPRODUCT((FRACAS!$B$5:$B$8970=H$4)*(FRACAS!$D$5:$D$8970&lt;=H43)*(IFERROR(FRACAS!$AM$5:$AM$8970,0)))
))/((H43/FRACAS!$AY$1)*60),"")</f>
        <v/>
      </c>
      <c r="LI43" s="240" t="str" cm="1">
        <f t="array" ref="LI43">IFERROR((((I43/FRACAS!$AY$1)*60
)-(SUMPRODUCT((FRACAS!$B$5:$B$8970=I$4)*(FRACAS!$D$5:$D$8970&lt;=I43)*(IFERROR(FRACAS!$AM$5:$AM$8970,0)))
))/((I43/FRACAS!$AY$1)*60),"")</f>
        <v/>
      </c>
      <c r="LJ43" s="240" t="str" cm="1">
        <f t="array" ref="LJ43">IFERROR((((J43/FRACAS!$AY$1)*60
)-(SUMPRODUCT((FRACAS!$B$5:$B$8970=J$4)*(FRACAS!$D$5:$D$8970&lt;=J43)*(IFERROR(FRACAS!$AM$5:$AM$8970,0)))
))/((J43/FRACAS!$AY$1)*60),"")</f>
        <v/>
      </c>
      <c r="LK43" s="240" t="str" cm="1">
        <f t="array" ref="LK43">IFERROR((((K43/FRACAS!$AY$1)*60
)-(SUMPRODUCT((FRACAS!$B$5:$B$8970=K$4)*(FRACAS!$D$5:$D$8970&lt;=K43)*(IFERROR(FRACAS!$AM$5:$AM$8970,0)))
))/((K43/FRACAS!$AY$1)*60),"")</f>
        <v/>
      </c>
      <c r="LL43" s="240" t="str" cm="1">
        <f t="array" ref="LL43">IFERROR((((L43/FRACAS!$AY$1)*60
)-(SUMPRODUCT((FRACAS!$B$5:$B$8970=L$4)*(FRACAS!$D$5:$D$8970&lt;=L43)*(IFERROR(FRACAS!$AM$5:$AM$8970,0)))
))/((L43/FRACAS!$AY$1)*60),"")</f>
        <v/>
      </c>
      <c r="LM43" s="240" t="str" cm="1">
        <f t="array" ref="LM43">IFERROR((((M43/FRACAS!$AY$1)*60
)-(SUMPRODUCT((FRACAS!$B$5:$B$8970=M$4)*(FRACAS!$D$5:$D$8970&lt;=M43)*(IFERROR(FRACAS!$AM$5:$AM$8970,0)))
))/((M43/FRACAS!$AY$1)*60),"")</f>
        <v/>
      </c>
      <c r="LN43" s="240" t="str" cm="1">
        <f t="array" ref="LN43">IFERROR((((N43/FRACAS!$AY$1)*60
)-(SUMPRODUCT((FRACAS!$B$5:$B$8970=N$4)*(FRACAS!$D$5:$D$8970&lt;=N43)*(IFERROR(FRACAS!$AM$5:$AM$8970,0)))
))/((N43/FRACAS!$AY$1)*60),"")</f>
        <v/>
      </c>
      <c r="LO43" s="240" t="str" cm="1">
        <f t="array" ref="LO43">IFERROR((((O43/FRACAS!$AY$1)*60
)-(SUMPRODUCT((FRACAS!$B$5:$B$8970=O$4)*(FRACAS!$D$5:$D$8970&lt;=O43)*(IFERROR(FRACAS!$AM$5:$AM$8970,0)))
))/((O43/FRACAS!$AY$1)*60),"")</f>
        <v/>
      </c>
      <c r="LP43" s="240" t="str" cm="1">
        <f t="array" ref="LP43">IFERROR((((P43/FRACAS!$AY$1)*60
)-(SUMPRODUCT((FRACAS!$B$5:$B$8970=P$4)*(FRACAS!$D$5:$D$8970&lt;=P43)*(IFERROR(FRACAS!$AM$5:$AM$8970,0)))
))/((P43/FRACAS!$AY$1)*60),"")</f>
        <v/>
      </c>
      <c r="LQ43" s="240" t="str" cm="1">
        <f t="array" ref="LQ43">IFERROR((((Q43/FRACAS!$AY$1)*60
)-(SUMPRODUCT((FRACAS!$B$5:$B$8970=Q$4)*(FRACAS!$D$5:$D$8970&lt;=Q43)*(IFERROR(FRACAS!$AM$5:$AM$8970,0)))
))/((Q43/FRACAS!$AY$1)*60),"")</f>
        <v/>
      </c>
      <c r="LR43" s="240" t="str" cm="1">
        <f t="array" ref="LR43">IFERROR((((R43/FRACAS!$AY$1)*60
)-(SUMPRODUCT((FRACAS!$B$5:$B$8970=R$4)*(FRACAS!$D$5:$D$8970&lt;=R43)*(IFERROR(FRACAS!$AM$5:$AM$8970,0)))
))/((R43/FRACAS!$AY$1)*60),"")</f>
        <v/>
      </c>
      <c r="LS43" s="240" t="str" cm="1">
        <f t="array" ref="LS43">IFERROR((((S43/FRACAS!$AY$1)*60
)-(SUMPRODUCT((FRACAS!$B$5:$B$8970=S$4)*(FRACAS!$D$5:$D$8970&lt;=S43)*(IFERROR(FRACAS!$AM$5:$AM$8970,0)))
))/((S43/FRACAS!$AY$1)*60),"")</f>
        <v/>
      </c>
      <c r="LT43" s="240" t="str" cm="1">
        <f t="array" ref="LT43">IFERROR((((T43/FRACAS!$AY$1)*60
)-(SUMPRODUCT((FRACAS!$B$5:$B$8970=T$4)*(FRACAS!$D$5:$D$8970&lt;=T43)*(IFERROR(FRACAS!$AM$5:$AM$8970,0)))
))/((T43/FRACAS!$AY$1)*60),"")</f>
        <v/>
      </c>
      <c r="LU43" s="240" t="str" cm="1">
        <f t="array" ref="LU43">IFERROR((((U43/FRACAS!$AY$1)*60
)-(SUMPRODUCT((FRACAS!$B$5:$B$8970=U$4)*(FRACAS!$D$5:$D$8970&lt;=U43)*(IFERROR(FRACAS!$AM$5:$AM$8970,0)))
))/((U43/FRACAS!$AY$1)*60),"")</f>
        <v/>
      </c>
      <c r="LV43" s="240" t="str" cm="1">
        <f t="array" ref="LV43">IFERROR(
    (((V43/FRACAS!$AY$1)*60))
    /
    (((V43/FRACAS!$AY$1)*60) + SUMPRODUCT((FRACAS!$B$5:$B$8970=V$4)*(FRACAS!$D$5:$D$8970&lt;=V43)*(IFERROR(FRACAS!$AM$5:$AM$8970,0)))
    ),"")</f>
        <v/>
      </c>
      <c r="LW43" s="240" t="str" cm="1">
        <f t="array" ref="LW43">IFERROR(
    (((W43/FRACAS!$AY$1)*60))
    /
    (((W43/FRACAS!$AY$1)*60) + SUMPRODUCT((FRACAS!$B$5:$B$8970=W$4)*(FRACAS!$D$5:$D$8970&lt;=W43)*(IFERROR(FRACAS!$AM$5:$AM$8970,0)))
    ),"")</f>
        <v/>
      </c>
      <c r="LX43" s="240" t="str" cm="1">
        <f t="array" ref="LX43">IFERROR(
    (((X43/FRACAS!$AY$1)*60))
    /
    (((X43/FRACAS!$AY$1)*60) + SUMPRODUCT((FRACAS!$B$5:$B$8970=X$4)*(FRACAS!$D$5:$D$8970&lt;=X43)*(IFERROR(FRACAS!$AM$5:$AM$8970,0)))
    ),"")</f>
        <v/>
      </c>
      <c r="LY43" s="240" t="str" cm="1">
        <f t="array" ref="LY43">IFERROR(
    (((Y43/FRACAS!$AY$1)*60))
    /
    (((Y43/FRACAS!$AY$1)*60) + SUMPRODUCT((FRACAS!$B$5:$B$8970=Y$4)*(FRACAS!$D$5:$D$8970&lt;=Y43)*(IFERROR(FRACAS!$AM$5:$AM$8970,0)))
    ),"")</f>
        <v/>
      </c>
      <c r="LZ43" s="240" t="str" cm="1">
        <f t="array" ref="LZ43">IFERROR(
    (((Z43/FRACAS!$AY$1)*60))
    /
    (((Z43/FRACAS!$AY$1)*60) + SUMPRODUCT((FRACAS!$B$5:$B$8970=Z$4)*(FRACAS!$D$5:$D$8970&lt;=Z43)*(IFERROR(FRACAS!$AM$5:$AM$8970,0)))
    ),"")</f>
        <v/>
      </c>
      <c r="MA43" s="240" t="str" cm="1">
        <f t="array" ref="MA43">IFERROR(
    (((AA43/FRACAS!$AY$1)*60))
    /
    (((AA43/FRACAS!$AY$1)*60) + SUMPRODUCT((FRACAS!$B$5:$B$8970=AA$4)*(FRACAS!$D$5:$D$8970&lt;=AA43)*(IFERROR(FRACAS!$AM$5:$AM$8970,0)))
    ),"")</f>
        <v/>
      </c>
      <c r="MB43" s="240" t="str" cm="1">
        <f t="array" ref="MB43">IFERROR(
    (((AB43/FRACAS!$AY$1)*60))
    /
    (((AB43/FRACAS!$AY$1)*60) + SUMPRODUCT((FRACAS!$B$5:$B$8970=AB$4)*(FRACAS!$D$5:$D$8970&lt;=AB43)*(IFERROR(FRACAS!$AM$5:$AM$8970,0)))
    ),"")</f>
        <v/>
      </c>
      <c r="MC43" s="240" t="str" cm="1">
        <f t="array" ref="MC43">IFERROR(
    (((AC43/FRACAS!$AY$1)*60))
    /
    (((AC43/FRACAS!$AY$1)*60) + SUMPRODUCT((FRACAS!$B$5:$B$8970=AC$4)*(FRACAS!$D$5:$D$8970&lt;=AC43)*(IFERROR(FRACAS!$AM$5:$AM$8970,0)))
    ),"")</f>
        <v/>
      </c>
      <c r="MD43" s="240" t="str" cm="1">
        <f t="array" ref="MD43">IFERROR(
    (((AD43/FRACAS!$AY$1)*60))
    /
    (((AD43/FRACAS!$AY$1)*60) + SUMPRODUCT((FRACAS!$B$5:$B$8970=AD$4)*(FRACAS!$D$5:$D$8970&lt;=AD43)*(IFERROR(FRACAS!$AM$5:$AM$8970,0)))
    ),"")</f>
        <v/>
      </c>
      <c r="ME43" s="240" t="str" cm="1">
        <f t="array" ref="ME43">IFERROR(
    (((AE43/FRACAS!$AY$1)*60))
    /
    (((AE43/FRACAS!$AY$1)*60) + SUMPRODUCT((FRACAS!$B$5:$B$8970=AE$4)*(FRACAS!$D$5:$D$8970&lt;=AE43)*(IFERROR(FRACAS!$AM$5:$AM$8970,0)))
    ),"")</f>
        <v/>
      </c>
      <c r="MF43" s="240" t="str" cm="1">
        <f t="array" ref="MF43">IFERROR(
    (((AF43/FRACAS!$AY$1)*60))
    /
    (((AF43/FRACAS!$AY$1)*60) + SUMPRODUCT((FRACAS!$B$5:$B$8970=AF$4)*(FRACAS!$D$5:$D$8970&lt;=AF43)*(IFERROR(FRACAS!$AM$5:$AM$8970,0)))
    ),"")</f>
        <v/>
      </c>
      <c r="MG43" s="240" t="str" cm="1">
        <f t="array" ref="MG43">IFERROR(
    (((AG43/FRACAS!$AY$1)*60))
    /
    (((AG43/FRACAS!$AY$1)*60) + SUMPRODUCT((FRACAS!$B$5:$B$8970=AG$4)*(FRACAS!$D$5:$D$8970&lt;=AG43)*(IFERROR(FRACAS!$AM$5:$AM$8970,0)))
    ),"")</f>
        <v/>
      </c>
      <c r="MH43" s="240" t="str" cm="1">
        <f t="array" ref="MH43">IFERROR(
    (((AH43/FRACAS!$AY$1)*60))
    /
    (((AH43/FRACAS!$AY$1)*60) + SUMPRODUCT((FRACAS!$B$5:$B$8970=AH$4)*(FRACAS!$D$5:$D$8970&lt;=AH43)*(IFERROR(FRACAS!$AM$5:$AM$8970,0)))
    ),"")</f>
        <v/>
      </c>
      <c r="MI43" s="240" t="str" cm="1">
        <f t="array" ref="MI43">IFERROR(
    (((AI43/FRACAS!$AY$1)*60))
    /
    (((AI43/FRACAS!$AY$1)*60) + SUMPRODUCT((FRACAS!$B$5:$B$8970=AI$4)*(FRACAS!$D$5:$D$8970&lt;=AI43)*(IFERROR(FRACAS!$AM$5:$AM$8970,0)))
    ),"")</f>
        <v/>
      </c>
      <c r="MJ43" s="240" t="str" cm="1">
        <f t="array" ref="MJ43">IFERROR(
    (((AJ43/FRACAS!$AY$1)*60))
    /
    (((AJ43/FRACAS!$AY$1)*60) + SUMPRODUCT((FRACAS!$B$5:$B$8970=AJ$4)*(FRACAS!$D$5:$D$8970&lt;=AJ43)*(IFERROR(FRACAS!$AM$5:$AM$8970,0)))
    ),"")</f>
        <v/>
      </c>
      <c r="MK43" s="240" t="str" cm="1">
        <f t="array" ref="MK43">IFERROR(
    (((AK43/FRACAS!$AY$1)*60))
    /
    (((AK43/FRACAS!$AY$1)*60) + SUMPRODUCT((FRACAS!$B$5:$B$8970=AK$4)*(FRACAS!$D$5:$D$8970&lt;=AK43)*(IFERROR(FRACAS!$AM$5:$AM$8970,0)))
    ),"")</f>
        <v/>
      </c>
      <c r="ML43" s="240" t="str" cm="1">
        <f t="array" ref="ML43">IFERROR(
    (((AL43/FRACAS!$AY$1)*60))
    /
    (((AL43/FRACAS!$AY$1)*60) + SUMPRODUCT((FRACAS!$B$5:$B$8970=AL$4)*(FRACAS!$D$5:$D$8970&lt;=AL43)*(IFERROR(FRACAS!$AM$5:$AM$8970,0)))
    ),"")</f>
        <v/>
      </c>
      <c r="MM43" s="240" t="str" cm="1">
        <f t="array" ref="MM43">IFERROR(
    (((AM43/FRACAS!$AY$1)*60))
    /
    (((AM43/FRACAS!$AY$1)*60) + SUMPRODUCT((FRACAS!$B$5:$B$8970=AM$4)*(FRACAS!$D$5:$D$8970&lt;=AM43)*(IFERROR(FRACAS!$AM$5:$AM$8970,0)))
    ),"")</f>
        <v/>
      </c>
      <c r="MN43" s="240" t="str" cm="1">
        <f t="array" ref="MN43">IFERROR(
    (((AN43/FRACAS!$AY$1)*60))
    /
    (((AN43/FRACAS!$AY$1)*60) + SUMPRODUCT((FRACAS!$B$5:$B$8970=AN$4)*(FRACAS!$D$5:$D$8970&lt;=AN43)*(IFERROR(FRACAS!$AM$5:$AM$8970,0)))
    ),"")</f>
        <v/>
      </c>
      <c r="MO43" s="240" t="str" cm="1">
        <f t="array" ref="MO43">IFERROR(
    (((AO43/FRACAS!$AY$1)*60))
    /
    (((AO43/FRACAS!$AY$1)*60) + SUMPRODUCT((FRACAS!$B$5:$B$8970=AO$4)*(FRACAS!$D$5:$D$8970&lt;=AO43)*(IFERROR(FRACAS!$AM$5:$AM$8970,0)))
    ),"")</f>
        <v/>
      </c>
      <c r="MP43" s="240" t="str" cm="1">
        <f t="array" ref="MP43">IFERROR(
    (((AP43/FRACAS!$AY$1)*60))
    /
    (((AP43/FRACAS!$AY$1)*60) + SUMPRODUCT((FRACAS!$B$5:$B$8970=AP$4)*(FRACAS!$D$5:$D$8970&lt;=AP43)*(IFERROR(FRACAS!$AM$5:$AM$8970,0)))
    ),"")</f>
        <v/>
      </c>
      <c r="MQ43" s="240" t="str" cm="1">
        <f t="array" ref="MQ43">IFERROR(
    (((AQ43/FRACAS!$AY$1)*60))
    /
    (((AQ43/FRACAS!$AY$1)*60) + SUMPRODUCT((FRACAS!$B$5:$B$8970=AQ$4)*(FRACAS!$D$5:$D$8970&lt;=AQ43)*(IFERROR(FRACAS!$AM$5:$AM$8970,0)))
    ),"")</f>
        <v/>
      </c>
      <c r="MR43" s="194"/>
      <c r="MS43" s="194"/>
      <c r="MT43" s="194"/>
      <c r="MU43" s="194"/>
      <c r="MV43" s="194"/>
      <c r="MW43" s="194"/>
      <c r="MX43" s="194"/>
      <c r="MY43" s="194"/>
      <c r="MZ43" s="194"/>
      <c r="NA43" s="195"/>
      <c r="ND43" s="241">
        <f t="shared" si="6"/>
        <v>0</v>
      </c>
      <c r="NE43" s="242" t="str">
        <f t="shared" si="7"/>
        <v/>
      </c>
      <c r="NF43" s="193" t="str" cm="1">
        <f t="array" ref="NF43">IF($ND43=0,"",(IFERROR( (IFERROR($ND43/FRACAS!$AY$1*60,0) - SUMPRODUCT( (FRACAS!$K$5:$K$8972=NF$2) * IFERROR(FRACAS!$AN$5:$AN$8972,0) ) ) / IFERROR($ND43/FRACAS!$AY$1*60,0), 1 )))</f>
        <v/>
      </c>
      <c r="NG43" s="193" t="str" cm="1">
        <f t="array" ref="NG43">IF($ND43=0,"",(IFERROR( (IFERROR($ND43/FRACAS!$AY$1*60,0) - SUMPRODUCT( (FRACAS!$K$5:$K$8972=NG$2) * IFERROR(FRACAS!$AN$5:$AN$8972,0) ) ) / IFERROR($ND43/FRACAS!$AY$1*60,0), 1 )))</f>
        <v/>
      </c>
      <c r="NH43" s="193" t="str" cm="1">
        <f t="array" ref="NH43">IF($ND43=0,"",(IFERROR( (IFERROR($ND43/FRACAS!$AY$1*60,0) - SUMPRODUCT( (FRACAS!$K$5:$K$8972=NH$2) * IFERROR(FRACAS!$AN$5:$AN$8972,0) ) ) / IFERROR($ND43/FRACAS!$AY$1*60,0), 1 )))</f>
        <v/>
      </c>
      <c r="NI43" s="193" t="str" cm="1">
        <f t="array" ref="NI43">IF($ND43=0,"",(IFERROR( (IFERROR($ND43/FRACAS!$AY$1*60,0) - SUMPRODUCT( (FRACAS!$K$5:$K$8972=NI$2) * IFERROR(FRACAS!$AN$5:$AN$8972,0) ) ) / IFERROR($ND43/FRACAS!$AY$1*60,0), 1 )))</f>
        <v/>
      </c>
      <c r="NJ43" s="193" t="str" cm="1">
        <f t="array" ref="NJ43">IF($ND43=0,"",(IFERROR( (IFERROR($ND43/FRACAS!$AY$1*60,0) - SUMPRODUCT( (FRACAS!$K$5:$K$8972=NJ$2) * IFERROR(FRACAS!$AN$5:$AN$8972,0) ) ) / IFERROR($ND43/FRACAS!$AY$1*60,0), 1 )))</f>
        <v/>
      </c>
      <c r="NK43" s="193" t="str" cm="1">
        <f t="array" ref="NK43">IF($ND43=0,"",(IFERROR( (IFERROR($ND43/FRACAS!$AY$1*60,0) - SUMPRODUCT( (FRACAS!$K$5:$K$8972=NK$2) * IFERROR(FRACAS!$AN$5:$AN$8972,0) ) ) / IFERROR($ND43/FRACAS!$AY$1*60,0), 1 )))</f>
        <v/>
      </c>
      <c r="NL43" s="193" t="str" cm="1">
        <f t="array" ref="NL43">IF($ND43=0,"",(IFERROR( (IFERROR($ND43/FRACAS!$AY$1*60,0) - SUMPRODUCT( (FRACAS!$K$5:$K$8972=NL$2) * IFERROR(FRACAS!$AN$5:$AN$8972,0) ) ) / IFERROR($ND43/FRACAS!$AY$1*60,0), 1 )))</f>
        <v/>
      </c>
      <c r="NM43" s="193" t="str" cm="1">
        <f t="array" ref="NM43">IF($ND43=0,"",(IFERROR( (IFERROR($ND43/FRACAS!$AY$1*60,0) - SUMPRODUCT( (FRACAS!$K$5:$K$8972=NM$2) * IFERROR(FRACAS!$AN$5:$AN$8972,0) ) ) / IFERROR($ND43/FRACAS!$AY$1*60,0), 1 )))</f>
        <v/>
      </c>
      <c r="NN43" s="193" t="str" cm="1">
        <f t="array" ref="NN43">IF($ND43=0,"",(IFERROR( (IFERROR($ND43/FRACAS!$AY$1*60,0) - SUMPRODUCT( (FRACAS!$K$5:$K$8972=NN$2) * IFERROR(FRACAS!$AN$5:$AN$8972,0) ) ) / IFERROR($ND43/FRACAS!$AY$1*60,0), 1 )))</f>
        <v/>
      </c>
      <c r="NO43" s="193" t="str" cm="1">
        <f t="array" ref="NO43">IF($ND43=0,"",(IFERROR( (IFERROR($ND43/FRACAS!$AY$1*60,0) - SUMPRODUCT( (FRACAS!$K$5:$K$8972=NO$2) * IFERROR(FRACAS!$AN$5:$AN$8972,0) ) ) / IFERROR($ND43/FRACAS!$AY$1*60,0), 1 )))</f>
        <v/>
      </c>
      <c r="NP43" s="193" t="str" cm="1">
        <f t="array" ref="NP43">IF($ND43=0,"",(IFERROR( (IFERROR($ND43/FRACAS!$AY$1*60,0) - SUMPRODUCT( (FRACAS!$K$5:$K$8972=NP$2) * IFERROR(FRACAS!$AN$5:$AN$8972,0) ) ) / IFERROR($ND43/FRACAS!$AY$1*60,0), 1 )))</f>
        <v/>
      </c>
      <c r="NQ43" s="193" t="str" cm="1">
        <f t="array" ref="NQ43">IF($ND43=0,"",(IFERROR( (IFERROR($ND43/FRACAS!$AY$1*60,0) - SUMPRODUCT( (FRACAS!$K$5:$K$8972=NQ$2) * IFERROR(FRACAS!$AN$5:$AN$8972,0) ) ) / IFERROR($ND43/FRACAS!$AY$1*60,0), 1 )))</f>
        <v/>
      </c>
      <c r="NR43" s="193" t="str" cm="1">
        <f t="array" ref="NR43">IF($ND43=0,"",(IFERROR( (IFERROR($ND43/FRACAS!$AY$1*60,0) - SUMPRODUCT( (FRACAS!$K$5:$K$8972=NR$2) * IFERROR(FRACAS!$AN$5:$AN$8972,0) ) ) / IFERROR($ND43/FRACAS!$AY$1*60,0), 1 )))</f>
        <v/>
      </c>
      <c r="NS43" s="193" t="str" cm="1">
        <f t="array" ref="NS43">IF($ND43=0,"",(IFERROR( (IFERROR($ND43/FRACAS!$AY$1*60,0) - SUMPRODUCT( (FRACAS!$K$5:$K$8972=NS$2) * IFERROR(FRACAS!$AN$5:$AN$8972,0) ) ) / IFERROR($ND43/FRACAS!$AY$1*60,0), 1 )))</f>
        <v/>
      </c>
      <c r="NT43" s="193" t="str" cm="1">
        <f t="array" ref="NT43">IF($ND43=0,"",(IFERROR( (IFERROR($ND43/FRACAS!$AY$1*60,0) - SUMPRODUCT( (FRACAS!$K$5:$K$8972=NT$2) * IFERROR(FRACAS!$AN$5:$AN$8972,0) ) ) / IFERROR($ND43/FRACAS!$AY$1*60,0), 1 )))</f>
        <v/>
      </c>
      <c r="NU43" s="193" t="str" cm="1">
        <f t="array" ref="NU43">IF($ND43=0,"",(IFERROR( (IFERROR($ND43/FRACAS!$AY$1*60,0) - SUMPRODUCT( (FRACAS!$K$5:$K$8972=NU$2) * IFERROR(FRACAS!$AN$5:$AN$8972,0) ) ) / IFERROR($ND43/FRACAS!$AY$1*60,0), 1 )))</f>
        <v/>
      </c>
      <c r="NV43" s="193" t="str" cm="1">
        <f t="array" ref="NV43">IF($ND43=0,"",(IFERROR( (IFERROR($ND43/FRACAS!$AY$1*60,0) - SUMPRODUCT( (FRACAS!$K$5:$K$8972=NV$2) * IFERROR(FRACAS!$AN$5:$AN$8972,0) ) ) / IFERROR($ND43/FRACAS!$AY$1*60,0), 1 )))</f>
        <v/>
      </c>
      <c r="NW43" s="193" t="str" cm="1">
        <f t="array" ref="NW43">IF($ND43=0,"",(IFERROR( (IFERROR($ND43/FRACAS!$AY$1*60,0) - SUMPRODUCT( (FRACAS!$K$5:$K$8972=NW$2) * IFERROR(FRACAS!$AN$5:$AN$8972,0) ) ) / IFERROR($ND43/FRACAS!$AY$1*60,0), 1 )))</f>
        <v/>
      </c>
      <c r="NX43" s="193" t="str" cm="1">
        <f t="array" ref="NX43">IF($ND43=0,"",(IFERROR( (IFERROR($ND43/FRACAS!$AY$1*60,0) - SUMPRODUCT( (FRACAS!$K$5:$K$8972=NX$2) * IFERROR(FRACAS!$AN$5:$AN$8972,0) ) ) / IFERROR($ND43/FRACAS!$AY$1*60,0), 1 )))</f>
        <v/>
      </c>
      <c r="NY43" s="193" t="str" cm="1">
        <f t="array" ref="NY43">IF($ND43=0,"",(IFERROR( (IFERROR($ND43/FRACAS!$AY$1*60,0) - SUMPRODUCT( (FRACAS!$K$5:$K$8972=NY$2) * IFERROR(FRACAS!$AN$5:$AN$8972,0) ) ) / IFERROR($ND43/FRACAS!$AY$1*60,0), 1 )))</f>
        <v/>
      </c>
      <c r="NZ43" s="193" t="str" cm="1">
        <f t="array" ref="NZ43">IF($ND43=0,"",(IFERROR( (IFERROR($ND43/FRACAS!$AY$1*60,0) - SUMPRODUCT( (FRACAS!$K$5:$K$8972=NZ$2) * IFERROR(FRACAS!$AN$5:$AN$8972,0) ) ) / IFERROR($ND43/FRACAS!$AY$1*60,0), 1 )))</f>
        <v/>
      </c>
      <c r="OA43" s="193" t="str" cm="1">
        <f t="array" ref="OA43">IF($ND43=0,"",(IFERROR( (IFERROR($ND43/FRACAS!$AY$1*60,0) - SUMPRODUCT( (FRACAS!$K$5:$K$8972=OA$2) * IFERROR(FRACAS!$AN$5:$AN$8972,0) ) ) / IFERROR($ND43/FRACAS!$AY$1*60,0), 1 )))</f>
        <v/>
      </c>
      <c r="OB43" s="193" t="str" cm="1">
        <f t="array" ref="OB43">IF($ND43=0,"",(IFERROR( (IFERROR($ND43/FRACAS!$AY$1*60,0) - SUMPRODUCT( (FRACAS!$K$5:$K$8972=OB$2) * IFERROR(FRACAS!$AN$5:$AN$8972,0) ) ) / IFERROR($ND43/FRACAS!$AY$1*60,0), 1 )))</f>
        <v/>
      </c>
      <c r="OC43" s="193" t="str" cm="1">
        <f t="array" ref="OC43">IF($ND43=0,"",(IFERROR( (IFERROR($ND43/FRACAS!$AY$1*60,0) - SUMPRODUCT( (FRACAS!$K$5:$K$8972=OC$2) * IFERROR(FRACAS!$AN$5:$AN$8972,0) ) ) / IFERROR($ND43/FRACAS!$AY$1*60,0), 1 )))</f>
        <v/>
      </c>
      <c r="OD43" s="193" t="str" cm="1">
        <f t="array" ref="OD43">IF($ND43=0,"",(IFERROR( (IFERROR($ND43/FRACAS!$AY$1*60,0) - SUMPRODUCT( (FRACAS!$K$5:$K$8972=OD$2) * IFERROR(FRACAS!$AN$5:$AN$8972,0) ) ) / IFERROR($ND43/FRACAS!$AY$1*60,0), 1 )))</f>
        <v/>
      </c>
      <c r="OE43" s="193" t="str" cm="1">
        <f t="array" ref="OE43">IF($ND43=0,"",(IFERROR( (IFERROR($ND43/FRACAS!$AY$1*60,0) - SUMPRODUCT( (FRACAS!$K$5:$K$8972=OE$2) * IFERROR(FRACAS!$AN$5:$AN$8972,0) ) ) / IFERROR($ND43/FRACAS!$AY$1*60,0), 1 )))</f>
        <v/>
      </c>
      <c r="OF43" s="193" t="str" cm="1">
        <f t="array" ref="OF43">IF($ND43=0,"",(IFERROR( (IFERROR($ND43/FRACAS!$AY$1*60,0) - SUMPRODUCT( (FRACAS!$K$5:$K$8972=OF$2) * IFERROR(FRACAS!$AN$5:$AN$8972,0) ) ) / IFERROR($ND43/FRACAS!$AY$1*60,0), 1 )))</f>
        <v/>
      </c>
      <c r="OG43" s="193" t="str" cm="1">
        <f t="array" ref="OG43">IF($ND43=0,"",(IFERROR( (IFERROR($ND43/FRACAS!$AY$1*60,0) - SUMPRODUCT( (FRACAS!$K$5:$K$8972=OG$2) * IFERROR(FRACAS!$AN$5:$AN$8972,0) ) ) / IFERROR($ND43/FRACAS!$AY$1*60,0), 1 )))</f>
        <v/>
      </c>
      <c r="OH43" s="193" t="str" cm="1">
        <f t="array" ref="OH43">IF($ND43=0,"",(IFERROR( (IFERROR($ND43/FRACAS!$AY$1*60,0) - SUMPRODUCT( (FRACAS!$K$5:$K$8972=OH$2) * IFERROR(FRACAS!$AN$5:$AN$8972,0) ) ) / IFERROR($ND43/FRACAS!$AY$1*60,0), 1 )))</f>
        <v/>
      </c>
      <c r="OI43" s="193" t="str" cm="1">
        <f t="array" ref="OI43">IF($ND43=0,"",(IFERROR( (IFERROR($ND43/FRACAS!$AY$1*60,0) - SUMPRODUCT( (FRACAS!$K$5:$K$8972=OI$2) * IFERROR(FRACAS!$AN$5:$AN$8972,0) ) ) / IFERROR($ND43/FRACAS!$AY$1*60,0), 1 )))</f>
        <v/>
      </c>
      <c r="OJ43" s="193" t="str" cm="1">
        <f t="array" ref="OJ43">IF($ND43=0,"",(IFERROR( (IFERROR($ND43/FRACAS!$AY$1*60,0) - SUMPRODUCT( (FRACAS!$K$5:$K$8972=OJ$2) * IFERROR(FRACAS!$AN$5:$AN$8972,0) ) ) / IFERROR($ND43/FRACAS!$AY$1*60,0), 1 )))</f>
        <v/>
      </c>
      <c r="OK43" s="193" t="str" cm="1">
        <f t="array" ref="OK43">IF($ND43=0,"",(IFERROR( (IFERROR($ND43/FRACAS!$AY$1*60,0) - SUMPRODUCT( (FRACAS!$K$5:$K$8972=OK$2) * IFERROR(FRACAS!$AN$5:$AN$8972,0) ) ) / IFERROR($ND43/FRACAS!$AY$1*60,0), 1 )))</f>
        <v/>
      </c>
      <c r="OL43" s="193" t="str" cm="1">
        <f t="array" ref="OL43">IF($ND43=0,"",(IFERROR( (IFERROR($ND43/FRACAS!$AY$1*60,0) - SUMPRODUCT( (FRACAS!$K$5:$K$8972=OL$2) * IFERROR(FRACAS!$AN$5:$AN$8972,0) ) ) / IFERROR($ND43/FRACAS!$AY$1*60,0), 1 )))</f>
        <v/>
      </c>
      <c r="OM43" s="193" t="str" cm="1">
        <f t="array" ref="OM43">IF($ND43=0,"",(IFERROR( (IFERROR($ND43/FRACAS!$AY$1*60,0) - SUMPRODUCT( (FRACAS!$K$5:$K$8972=OM$2) * IFERROR(FRACAS!$AN$5:$AN$8972,0) ) ) / IFERROR($ND43/FRACAS!$AY$1*60,0), 1 )))</f>
        <v/>
      </c>
      <c r="ON43" s="193" t="str" cm="1">
        <f t="array" ref="ON43">IF($ND43=0,"",(IFERROR( (IFERROR($ND43/FRACAS!$AY$1*60,0) - SUMPRODUCT( (FRACAS!$K$5:$K$8972=ON$2) * IFERROR(FRACAS!$AN$5:$AN$8972,0) ) ) / IFERROR($ND43/FRACAS!$AY$1*60,0), 1 )))</f>
        <v/>
      </c>
      <c r="OO43" s="193" t="str" cm="1">
        <f t="array" ref="OO43">IF($ND43=0,"",(IFERROR( (IFERROR($ND43/FRACAS!$AY$1*60,0) - SUMPRODUCT( (FRACAS!$K$5:$K$8972=OO$2) * IFERROR(FRACAS!$AN$5:$AN$8972,0) ) ) / IFERROR($ND43/FRACAS!$AY$1*60,0), 1 )))</f>
        <v/>
      </c>
      <c r="OP43" s="193" t="str" cm="1">
        <f t="array" ref="OP43">IF($ND43=0,"",(IFERROR( (IFERROR($ND43/FRACAS!$AY$1*60,0) - SUMPRODUCT( (FRACAS!$K$5:$K$8972=OP$2) * IFERROR(FRACAS!$AN$5:$AN$8972,0) ) ) / IFERROR($ND43/FRACAS!$AY$1*60,0), 1 )))</f>
        <v/>
      </c>
      <c r="OQ43" s="193" t="str" cm="1">
        <f t="array" ref="OQ43">IF($ND43=0,"",(IFERROR( (IFERROR($ND43/FRACAS!$AY$1*60,0) - SUMPRODUCT( (FRACAS!$K$5:$K$8972=OQ$2) * IFERROR(FRACAS!$AN$5:$AN$8972,0) ) ) / IFERROR($ND43/FRACAS!$AY$1*60,0), 1 )))</f>
        <v/>
      </c>
      <c r="OR43" s="193" t="str" cm="1">
        <f t="array" ref="OR43">IF($ND43=0,"",(IFERROR( (IFERROR($ND43/FRACAS!$AY$1*60,0) - SUMPRODUCT( (FRACAS!$K$5:$K$8972=OR$2) * IFERROR(FRACAS!$AN$5:$AN$8972,0) ) ) / IFERROR($ND43/FRACAS!$AY$1*60,0), 1 )))</f>
        <v/>
      </c>
      <c r="OS43" s="193" t="str" cm="1">
        <f t="array" ref="OS43">IF($ND43=0,"",(IFERROR( (IFERROR($ND43/FRACAS!$AY$1*60,0) - SUMPRODUCT( (FRACAS!$K$5:$K$8972=OS$2) * IFERROR(FRACAS!$AN$5:$AN$8972,0) ) ) / IFERROR($ND43/FRACAS!$AY$1*60,0), 1 )))</f>
        <v/>
      </c>
      <c r="OT43" s="243" t="str" cm="1">
        <f t="array" ref="OT43">IF($ND43=0,"",(IFERROR( (IFERROR($ND43/FRACAS!$AY$1*60,0) - SUMPRODUCT( (FRACAS!$K$5:$K$8972=OT$2) * IFERROR(FRACAS!$AN$5:$AN$8972,0) ) ) / IFERROR($ND43/FRACAS!$AY$1*60,0), 1 )))</f>
        <v/>
      </c>
    </row>
    <row r="44" spans="2:410" x14ac:dyDescent="0.2">
      <c r="B44" s="233"/>
      <c r="C44" s="259">
        <f>IF('[1]17.11.2025 IASI18 Mileage'!C44="","",'[1]17.11.2025 IASI18 Mileage'!C44)</f>
        <v>46244</v>
      </c>
      <c r="D44" s="201" t="str">
        <f>IF('[1]17.11.2025 IASI18 Mileage'!D44="","",'[1]17.11.2025 IASI18 Mileage'!D44)</f>
        <v/>
      </c>
      <c r="E44" s="201" t="str">
        <f>IF('[1]17.11.2025 IASI18 Mileage'!E44="","",'[1]17.11.2025 IASI18 Mileage'!E44)</f>
        <v/>
      </c>
      <c r="F44" s="201" t="str">
        <f>IF('[1]17.11.2025 IASI18 Mileage'!F44="","",'[1]17.11.2025 IASI18 Mileage'!F44)</f>
        <v/>
      </c>
      <c r="G44" s="201" t="str">
        <f>IF('[1]17.11.2025 IASI18 Mileage'!G44="","",'[1]17.11.2025 IASI18 Mileage'!G44)</f>
        <v/>
      </c>
      <c r="H44" s="201" t="str">
        <f>IF('[1]17.11.2025 IASI18 Mileage'!H44="","",'[1]17.11.2025 IASI18 Mileage'!H44)</f>
        <v/>
      </c>
      <c r="I44" s="201" t="str">
        <f>IF('[1]17.11.2025 IASI18 Mileage'!I44="","",'[1]17.11.2025 IASI18 Mileage'!I44)</f>
        <v/>
      </c>
      <c r="J44" s="201" t="str">
        <f>IF('[1]17.11.2025 IASI18 Mileage'!J44="","",'[1]17.11.2025 IASI18 Mileage'!J44)</f>
        <v/>
      </c>
      <c r="K44" s="201" t="str">
        <f>IF('[1]17.11.2025 IASI18 Mileage'!K44="","",'[1]17.11.2025 IASI18 Mileage'!K44)</f>
        <v/>
      </c>
      <c r="L44" s="201" t="str">
        <f>IF('[1]17.11.2025 IASI18 Mileage'!L44="","",'[1]17.11.2025 IASI18 Mileage'!L44)</f>
        <v/>
      </c>
      <c r="M44" s="201" t="str">
        <f>IF('[1]17.11.2025 IASI18 Mileage'!M44="","",'[1]17.11.2025 IASI18 Mileage'!M44)</f>
        <v/>
      </c>
      <c r="N44" s="201" t="str">
        <f>IF('[1]17.11.2025 IASI18 Mileage'!N44="","",'[1]17.11.2025 IASI18 Mileage'!N44)</f>
        <v/>
      </c>
      <c r="O44" s="201" t="str">
        <f>IF('[1]17.11.2025 IASI18 Mileage'!O44="","",'[1]17.11.2025 IASI18 Mileage'!O44)</f>
        <v/>
      </c>
      <c r="P44" s="201" t="str">
        <f>IF('[1]17.11.2025 IASI18 Mileage'!P44="","",'[1]17.11.2025 IASI18 Mileage'!P44)</f>
        <v/>
      </c>
      <c r="Q44" s="201" t="str">
        <f>IF('[1]17.11.2025 IASI18 Mileage'!Q44="","",'[1]17.11.2025 IASI18 Mileage'!Q44)</f>
        <v/>
      </c>
      <c r="R44" s="201" t="str">
        <f>IF('[1]17.11.2025 IASI18 Mileage'!R44="","",'[1]17.11.2025 IASI18 Mileage'!R44)</f>
        <v/>
      </c>
      <c r="S44" s="201" t="str">
        <f>IF('[1]17.11.2025 IASI18 Mileage'!S44="","",'[1]17.11.2025 IASI18 Mileage'!S44)</f>
        <v/>
      </c>
      <c r="T44" s="201" t="str">
        <f>IF('[1]17.11.2025 IASI18 Mileage'!T44="","",'[1]17.11.2025 IASI18 Mileage'!T44)</f>
        <v/>
      </c>
      <c r="U44" s="201" t="str">
        <f>IF('[1]17.11.2025 IASI18 Mileage'!U44="","",'[1]17.11.2025 IASI18 Mileage'!U44)</f>
        <v/>
      </c>
      <c r="V44" s="201"/>
      <c r="W44" s="201"/>
      <c r="X44" s="201"/>
      <c r="Y44" s="201"/>
      <c r="Z44" s="201"/>
      <c r="AA44" s="201"/>
      <c r="AB44" s="201"/>
      <c r="AC44" s="201"/>
      <c r="AD44" s="201"/>
      <c r="AE44" s="201"/>
      <c r="AF44" s="201"/>
      <c r="AG44" s="201"/>
      <c r="AH44" s="201"/>
      <c r="AI44" s="201"/>
      <c r="AJ44" s="201"/>
      <c r="AK44" s="201"/>
      <c r="AL44" s="201"/>
      <c r="AM44" s="201"/>
      <c r="AN44" s="201"/>
      <c r="AO44" s="201"/>
      <c r="AP44" s="201"/>
      <c r="AQ44" s="201"/>
      <c r="AR44" s="201"/>
      <c r="AS44" s="201"/>
      <c r="AT44" s="201"/>
      <c r="AU44" s="201"/>
      <c r="AV44" s="201"/>
      <c r="AW44" s="201"/>
      <c r="AX44" s="201"/>
      <c r="AY44" s="201"/>
      <c r="AZ44" s="201"/>
      <c r="BA44" s="202"/>
      <c r="BB44" s="184"/>
      <c r="BC44" s="184"/>
      <c r="BD44" s="234"/>
      <c r="BE44" s="234"/>
      <c r="BF44" s="234"/>
      <c r="BG44" s="234"/>
      <c r="BH44" s="234"/>
      <c r="BI44" s="234"/>
      <c r="BJ44" s="234"/>
      <c r="BK44" s="234"/>
      <c r="BL44" s="234"/>
      <c r="BM44" s="234"/>
      <c r="BN44" s="234"/>
      <c r="BO44" s="234"/>
      <c r="BP44" s="234"/>
      <c r="BQ44" s="234"/>
      <c r="BR44" s="234"/>
      <c r="BS44" s="234"/>
      <c r="BT44" s="234"/>
      <c r="BU44" s="234"/>
      <c r="BV44" s="234"/>
      <c r="BW44" s="234"/>
      <c r="BX44" s="234"/>
      <c r="BY44" s="234"/>
      <c r="BZ44" s="234"/>
      <c r="CA44" s="234"/>
      <c r="CB44" s="234"/>
      <c r="CC44" s="234"/>
      <c r="CD44" s="234"/>
      <c r="CE44" s="234"/>
      <c r="CF44" s="234"/>
      <c r="CG44" s="234"/>
      <c r="CH44" s="234"/>
      <c r="CI44" s="234"/>
      <c r="CJ44" s="234"/>
      <c r="CK44" s="234"/>
      <c r="CL44" s="234"/>
      <c r="CM44" s="234"/>
      <c r="CN44" s="234"/>
      <c r="CO44" s="234"/>
      <c r="CP44" s="234"/>
      <c r="CQ44" s="234"/>
      <c r="CR44" s="234"/>
      <c r="CS44" s="234"/>
      <c r="CT44" s="234"/>
      <c r="CU44" s="234"/>
      <c r="CV44" s="234"/>
      <c r="CW44" s="234"/>
      <c r="CX44" s="234"/>
      <c r="CY44" s="234"/>
      <c r="CZ44" s="234"/>
      <c r="DA44" s="234"/>
      <c r="DB44" s="234"/>
      <c r="DC44" s="184">
        <f t="shared" si="5"/>
        <v>0</v>
      </c>
      <c r="DD44" s="235" t="str">
        <f t="shared" si="3"/>
        <v/>
      </c>
      <c r="DE44" s="186">
        <f>IF(D44&gt; 0,(COUNTIFS(FRACAS!$B$5:$B$8972, D$4, FRACAS!$D$5:$D$8972, "&lt;="&amp;D44)), "" )</f>
        <v>0</v>
      </c>
      <c r="DF44" s="186">
        <f>IF(E44&gt; 0,(COUNTIFS(FRACAS!$B$5:$B$8972, E$4, FRACAS!$D$5:$D$8972, "&lt;="&amp;E44)), "" )</f>
        <v>0</v>
      </c>
      <c r="DG44" s="186">
        <f>IF(F44&gt; 0,(COUNTIFS(FRACAS!$B$5:$B$8972, F$4, FRACAS!$D$5:$D$8972, "&lt;="&amp;F44)), "" )</f>
        <v>0</v>
      </c>
      <c r="DH44" s="186">
        <f>IF(G44&gt; 0,(COUNTIFS(FRACAS!$B$5:$B$8972, G$4, FRACAS!$D$5:$D$8972, "&lt;="&amp;G44)), "" )</f>
        <v>0</v>
      </c>
      <c r="DI44" s="186">
        <f>IF(H44&gt; 0,(COUNTIFS(FRACAS!$B$5:$B$8972, H$4, FRACAS!$D$5:$D$8972, "&lt;="&amp;H44)), "" )</f>
        <v>0</v>
      </c>
      <c r="DJ44" s="186">
        <f>IF(I44&gt; 0,(COUNTIFS(FRACAS!$B$5:$B$8972, I$4, FRACAS!$D$5:$D$8972, "&lt;="&amp;I44)), "" )</f>
        <v>0</v>
      </c>
      <c r="DK44" s="186">
        <f>IF(J44&gt; 0,(COUNTIFS(FRACAS!$B$5:$B$8972, J$4, FRACAS!$D$5:$D$8972, "&lt;="&amp;J44)), "" )</f>
        <v>0</v>
      </c>
      <c r="DL44" s="186">
        <f>IF(K44&gt; 0,(COUNTIFS(FRACAS!$B$5:$B$8972, K$4, FRACAS!$D$5:$D$8972, "&lt;="&amp;K44)), "" )</f>
        <v>0</v>
      </c>
      <c r="DM44" s="186">
        <f>IF(L44&gt; 0,(COUNTIFS(FRACAS!$B$5:$B$8972, L$4, FRACAS!$D$5:$D$8972, "&lt;="&amp;L44)), "" )</f>
        <v>0</v>
      </c>
      <c r="DN44" s="186">
        <f>IF(M44&gt; 0,(COUNTIFS(FRACAS!$B$5:$B$8972, M$4, FRACAS!$D$5:$D$8972, "&lt;="&amp;M44)), "" )</f>
        <v>0</v>
      </c>
      <c r="DO44" s="186">
        <f>IF(N44&gt; 0,(COUNTIFS(FRACAS!$B$5:$B$8972, N$4, FRACAS!$D$5:$D$8972, "&lt;="&amp;N44)), "" )</f>
        <v>0</v>
      </c>
      <c r="DP44" s="186">
        <f>IF(O44&gt; 0,(COUNTIFS(FRACAS!$B$5:$B$8972, O$4, FRACAS!$D$5:$D$8972, "&lt;="&amp;O44)), "" )</f>
        <v>0</v>
      </c>
      <c r="DQ44" s="186">
        <f>IF(P44&gt; 0,(COUNTIFS(FRACAS!$B$5:$B$8972, P$4, FRACAS!$D$5:$D$8972, "&lt;="&amp;P44)), "" )</f>
        <v>0</v>
      </c>
      <c r="DR44" s="186">
        <f>IF(Q44&gt; 0,(COUNTIFS(FRACAS!$B$5:$B$8972, Q$4, FRACAS!$D$5:$D$8972, "&lt;="&amp;Q44)), "" )</f>
        <v>0</v>
      </c>
      <c r="DS44" s="186">
        <f>IF(R44&gt; 0,(COUNTIFS(FRACAS!$B$5:$B$8972, R$4, FRACAS!$D$5:$D$8972, "&lt;="&amp;R44)), "" )</f>
        <v>0</v>
      </c>
      <c r="DT44" s="186">
        <f>IF(S44&gt; 0,(COUNTIFS(FRACAS!$B$5:$B$8972, S$4, FRACAS!$D$5:$D$8972, "&lt;="&amp;S44)), "" )</f>
        <v>0</v>
      </c>
      <c r="DU44" s="186">
        <f>IF(T44&gt; 0,(COUNTIFS(FRACAS!$B$5:$B$8972, T$4, FRACAS!$D$5:$D$8972, "&lt;="&amp;T44)), "" )</f>
        <v>0</v>
      </c>
      <c r="DV44" s="186">
        <f>IF(U44&gt; 0,(COUNTIFS(FRACAS!$B$5:$B$8972, U$4, FRACAS!$D$5:$D$8972, "&lt;="&amp;U44)), "" )</f>
        <v>0</v>
      </c>
      <c r="DW44" s="186" t="str">
        <f>IF(V44&gt; 0,(COUNTIFS(FRACAS!$B$5:$B$8972, V$4, FRACAS!$D$5:$D$8972, "&lt;="&amp;V44)), "" )</f>
        <v/>
      </c>
      <c r="DX44" s="186" t="str">
        <f>IF(W44&gt; 0,(COUNTIFS(FRACAS!$B$5:$B$8972, W$4, FRACAS!$D$5:$D$8972, "&lt;="&amp;W44)), "" )</f>
        <v/>
      </c>
      <c r="DY44" s="186" t="str">
        <f>IF(X44&gt; 0,(COUNTIFS(FRACAS!$B$5:$B$8972, X$4, FRACAS!$D$5:$D$8972, "&lt;="&amp;X44)), "" )</f>
        <v/>
      </c>
      <c r="DZ44" s="186" t="str">
        <f>IF(Y44&gt; 0,(COUNTIFS(FRACAS!$B$5:$B$8972, Y$4, FRACAS!$D$5:$D$8972, "&lt;="&amp;Y44)), "" )</f>
        <v/>
      </c>
      <c r="EA44" s="186" t="str">
        <f>IF(Z44&gt; 0,(COUNTIFS(FRACAS!$B$5:$B$8972, Z$4, FRACAS!$D$5:$D$8972, "&lt;="&amp;Z44)), "" )</f>
        <v/>
      </c>
      <c r="EB44" s="186" t="str">
        <f>IF(AA44&gt; 0,(COUNTIFS(FRACAS!$B$5:$B$8972, AA$4, FRACAS!$D$5:$D$8972, "&lt;="&amp;AA44)), "" )</f>
        <v/>
      </c>
      <c r="EC44" s="186" t="str">
        <f>IF(AB44&gt; 0,(COUNTIFS(FRACAS!$B$5:$B$8972, AB$4, FRACAS!$D$5:$D$8972, "&lt;="&amp;AB44)), "" )</f>
        <v/>
      </c>
      <c r="ED44" s="186" t="str">
        <f>IF(AC44&gt; 0,(COUNTIFS(FRACAS!$B$5:$B$8972, AC$4, FRACAS!$D$5:$D$8972, "&lt;="&amp;AC44)), "" )</f>
        <v/>
      </c>
      <c r="EE44" s="186" t="str">
        <f>IF(AD44&gt; 0,(COUNTIFS(FRACAS!$B$5:$B$8972, AD$4, FRACAS!$D$5:$D$8972, "&lt;="&amp;AD44)), "" )</f>
        <v/>
      </c>
      <c r="EF44" s="186" t="str">
        <f>IF(AE44&gt; 0,(COUNTIFS(FRACAS!$B$5:$B$8972, AE$4, FRACAS!$D$5:$D$8972, "&lt;="&amp;AE44)), "" )</f>
        <v/>
      </c>
      <c r="EG44" s="186" t="str">
        <f>IF(AF44&gt; 0,(COUNTIFS(FRACAS!$B$5:$B$8972, AF$4, FRACAS!$D$5:$D$8972, "&lt;="&amp;AF44)), "" )</f>
        <v/>
      </c>
      <c r="EH44" s="186" t="str">
        <f>IF(AG44&gt; 0,(COUNTIFS(FRACAS!$B$5:$B$8972, AG$4, FRACAS!$D$5:$D$8972, "&lt;="&amp;AG44)), "" )</f>
        <v/>
      </c>
      <c r="EI44" s="186" t="str">
        <f>IF(AH44&gt; 0,(COUNTIFS(FRACAS!$B$5:$B$8972, AH$4, FRACAS!$D$5:$D$8972, "&lt;="&amp;AH44)), "" )</f>
        <v/>
      </c>
      <c r="EJ44" s="186" t="str">
        <f>IF(AI44&gt; 0,(COUNTIFS(FRACAS!$B$5:$B$8972, AI$4, FRACAS!$D$5:$D$8972, "&lt;="&amp;AI44)), "" )</f>
        <v/>
      </c>
      <c r="EK44" s="186" t="str">
        <f>IF(AJ44&gt; 0,(COUNTIFS(FRACAS!$B$5:$B$8972, AJ$4, FRACAS!$D$5:$D$8972, "&lt;="&amp;AJ44)), "" )</f>
        <v/>
      </c>
      <c r="EL44" s="186" t="str">
        <f>IF(AK44&gt; 0,(COUNTIFS(FRACAS!$B$5:$B$8972, AK$4, FRACAS!$D$5:$D$8972, "&lt;="&amp;AK44)), "" )</f>
        <v/>
      </c>
      <c r="EM44" s="186" t="str">
        <f>IF(AL44&gt; 0,(COUNTIFS(FRACAS!$B$5:$B$8972, AL$4, FRACAS!$D$5:$D$8972, "&lt;="&amp;AL44)), "" )</f>
        <v/>
      </c>
      <c r="EN44" s="186" t="str">
        <f>IF(AM44&gt; 0,(COUNTIFS(FRACAS!$B$5:$B$8972, AM$4, FRACAS!$D$5:$D$8972, "&lt;="&amp;AM44)), "" )</f>
        <v/>
      </c>
      <c r="EO44" s="186" t="str">
        <f>IF(AN44&gt; 0,(COUNTIFS(FRACAS!$B$5:$B$8972, AN$4, FRACAS!$D$5:$D$8972, "&lt;="&amp;AN44)), "" )</f>
        <v/>
      </c>
      <c r="EP44" s="186" t="str">
        <f>IF(AO44&gt; 0,(COUNTIFS(FRACAS!$B$5:$B$8972, AO$4, FRACAS!$D$5:$D$8972, "&lt;="&amp;AO44)), "" )</f>
        <v/>
      </c>
      <c r="EQ44" s="186" t="str">
        <f>IF(AP44&gt; 0,(COUNTIFS(FRACAS!$B$5:$B$8972, AP$4, FRACAS!$D$5:$D$8972, "&lt;="&amp;AP44)), "" )</f>
        <v/>
      </c>
      <c r="ER44" s="186" t="str">
        <f>IF(AQ44&gt; 0,(COUNTIFS(FRACAS!$B$5:$B$8972, AQ$4, FRACAS!$D$5:$D$8972, "&lt;="&amp;AQ44)), "" )</f>
        <v/>
      </c>
      <c r="ES44" s="244"/>
      <c r="ET44" s="186"/>
      <c r="EU44" s="186"/>
      <c r="EV44" s="186"/>
      <c r="EW44" s="186"/>
      <c r="EX44" s="186"/>
      <c r="EY44" s="186"/>
      <c r="EZ44" s="186"/>
      <c r="FA44" s="186"/>
      <c r="FB44" s="203"/>
      <c r="FC44" s="204"/>
      <c r="FD44" s="204"/>
      <c r="FE44" s="190"/>
      <c r="FF44" s="190"/>
      <c r="FG44" s="190"/>
      <c r="FH44" s="190"/>
      <c r="FI44" s="190"/>
      <c r="FJ44" s="190"/>
      <c r="FK44" s="190"/>
      <c r="FL44" s="190"/>
      <c r="FM44" s="190"/>
      <c r="FN44" s="190"/>
      <c r="FO44" s="190"/>
      <c r="FP44" s="190"/>
      <c r="FQ44" s="190"/>
      <c r="FR44" s="190"/>
      <c r="FS44" s="190"/>
      <c r="FT44" s="190"/>
      <c r="FU44" s="190"/>
      <c r="FV44" s="190"/>
      <c r="FW44" s="190"/>
      <c r="FX44" s="190"/>
      <c r="FY44" s="190"/>
      <c r="FZ44" s="190"/>
      <c r="GA44" s="190"/>
      <c r="GB44" s="190"/>
      <c r="GC44" s="190"/>
      <c r="GD44" s="190"/>
      <c r="GE44" s="190"/>
      <c r="GF44" s="190"/>
      <c r="GG44" s="190"/>
      <c r="GH44" s="190"/>
      <c r="GI44" s="190"/>
      <c r="GJ44" s="190"/>
      <c r="GK44" s="190"/>
      <c r="GL44" s="190"/>
      <c r="GM44" s="190"/>
      <c r="GN44" s="190"/>
      <c r="GO44" s="190"/>
      <c r="GP44" s="190"/>
      <c r="GQ44" s="190"/>
      <c r="GR44" s="190"/>
      <c r="GS44" s="190"/>
      <c r="GT44" s="190"/>
      <c r="GU44" s="190"/>
      <c r="GV44" s="190"/>
      <c r="GW44" s="190"/>
      <c r="GX44" s="190"/>
      <c r="GY44" s="190"/>
      <c r="GZ44" s="190"/>
      <c r="HA44" s="190"/>
      <c r="HB44" s="190"/>
      <c r="HD44" s="190"/>
      <c r="HE44" s="190"/>
      <c r="HF44" s="190"/>
      <c r="HG44" s="190"/>
      <c r="HH44" s="190"/>
      <c r="HI44" s="190"/>
      <c r="HJ44" s="190"/>
      <c r="HK44" s="190"/>
      <c r="HL44" s="190"/>
      <c r="HM44" s="190"/>
      <c r="HN44" s="190"/>
      <c r="HO44" s="190"/>
      <c r="HP44" s="190"/>
      <c r="HQ44" s="190"/>
      <c r="HR44" s="190"/>
      <c r="HS44" s="190"/>
      <c r="HT44" s="190"/>
      <c r="HU44" s="190"/>
      <c r="HV44" s="190"/>
      <c r="HW44" s="190"/>
      <c r="HX44" s="190"/>
      <c r="HY44" s="190"/>
      <c r="HZ44" s="190"/>
      <c r="IA44" s="190"/>
      <c r="IB44" s="190"/>
      <c r="IC44" s="190"/>
      <c r="ID44" s="190"/>
      <c r="IE44" s="190"/>
      <c r="IF44" s="190"/>
      <c r="IG44" s="190"/>
      <c r="IH44" s="190"/>
      <c r="II44" s="190"/>
      <c r="IJ44" s="190"/>
      <c r="IK44" s="190"/>
      <c r="IL44" s="190"/>
      <c r="IM44" s="190"/>
      <c r="IN44" s="190"/>
      <c r="IO44" s="190"/>
      <c r="IP44" s="190"/>
      <c r="IQ44" s="190"/>
      <c r="IR44" s="190"/>
      <c r="IS44" s="190"/>
      <c r="IT44" s="190"/>
      <c r="IU44" s="190"/>
      <c r="IV44" s="190"/>
      <c r="IW44" s="190"/>
      <c r="IX44" s="190"/>
      <c r="IY44" s="190"/>
      <c r="IZ44" s="190"/>
      <c r="JA44" s="190"/>
      <c r="JB44" s="190"/>
      <c r="JC44" s="190"/>
      <c r="JD44" s="238"/>
      <c r="JE44" s="238"/>
      <c r="JF44" s="238"/>
      <c r="JG44" s="238"/>
      <c r="JH44" s="238"/>
      <c r="JI44" s="238"/>
      <c r="JJ44" s="238"/>
      <c r="JK44" s="238"/>
      <c r="JL44" s="238"/>
      <c r="JM44" s="238"/>
      <c r="JN44" s="239"/>
      <c r="JO44" s="193"/>
      <c r="JP44" s="193"/>
      <c r="JQ44" s="193"/>
      <c r="JR44" s="193"/>
      <c r="JS44" s="193"/>
      <c r="JT44" s="193"/>
      <c r="JU44" s="193"/>
      <c r="JV44" s="193"/>
      <c r="JW44" s="193"/>
      <c r="JX44" s="193"/>
      <c r="JY44" s="193"/>
      <c r="JZ44" s="193"/>
      <c r="KA44" s="193"/>
      <c r="KB44" s="193"/>
      <c r="KC44" s="193"/>
      <c r="KD44" s="193"/>
      <c r="KE44" s="193"/>
      <c r="KF44" s="193"/>
      <c r="KG44" s="193"/>
      <c r="KH44" s="193"/>
      <c r="KI44" s="193"/>
      <c r="KJ44" s="193"/>
      <c r="KK44" s="193"/>
      <c r="KL44" s="193"/>
      <c r="KM44" s="193"/>
      <c r="KN44" s="193"/>
      <c r="KO44" s="193"/>
      <c r="KP44" s="193"/>
      <c r="KQ44" s="193"/>
      <c r="KR44" s="193"/>
      <c r="KS44" s="193"/>
      <c r="KT44" s="193"/>
      <c r="KU44" s="193"/>
      <c r="KV44" s="193"/>
      <c r="KW44" s="193"/>
      <c r="KX44" s="193"/>
      <c r="KY44" s="193"/>
      <c r="KZ44" s="193"/>
      <c r="LA44" s="193"/>
      <c r="LB44" s="192"/>
      <c r="LC44" s="235" t="str">
        <f t="shared" si="4"/>
        <v/>
      </c>
      <c r="LD44" s="240" t="str" cm="1">
        <f t="array" ref="LD44">IFERROR((((D44/FRACAS!$AY$1)*60
)-(SUMPRODUCT((FRACAS!$B$5:$B$8970=D$4)*(FRACAS!$D$5:$D$8970&lt;=D44)*(IFERROR(FRACAS!$AM$5:$AM$8970,0)))
))/((D44/FRACAS!$AY$1)*60),"")</f>
        <v/>
      </c>
      <c r="LE44" s="240" t="str" cm="1">
        <f t="array" ref="LE44">IFERROR((((E44/FRACAS!$AY$1)*60
)-(SUMPRODUCT((FRACAS!$B$5:$B$8970=E$4)*(FRACAS!$D$5:$D$8970&lt;=E44)*(IFERROR(FRACAS!$AM$5:$AM$8970,0)))
))/((E44/FRACAS!$AY$1)*60),"")</f>
        <v/>
      </c>
      <c r="LF44" s="240" t="str" cm="1">
        <f t="array" ref="LF44">IFERROR((((F44/FRACAS!$AY$1)*60
)-(SUMPRODUCT((FRACAS!$B$5:$B$8970=F$4)*(FRACAS!$D$5:$D$8970&lt;=F44)*(IFERROR(FRACAS!$AM$5:$AM$8970,0)))
))/((F44/FRACAS!$AY$1)*60),"")</f>
        <v/>
      </c>
      <c r="LG44" s="240" t="str" cm="1">
        <f t="array" ref="LG44">IFERROR((((G44/FRACAS!$AY$1)*60
)-(SUMPRODUCT((FRACAS!$B$5:$B$8970=G$4)*(FRACAS!$D$5:$D$8970&lt;=G44)*(IFERROR(FRACAS!$AM$5:$AM$8970,0)))
))/((G44/FRACAS!$AY$1)*60),"")</f>
        <v/>
      </c>
      <c r="LH44" s="240" t="str" cm="1">
        <f t="array" ref="LH44">IFERROR((((H44/FRACAS!$AY$1)*60
)-(SUMPRODUCT((FRACAS!$B$5:$B$8970=H$4)*(FRACAS!$D$5:$D$8970&lt;=H44)*(IFERROR(FRACAS!$AM$5:$AM$8970,0)))
))/((H44/FRACAS!$AY$1)*60),"")</f>
        <v/>
      </c>
      <c r="LI44" s="240" t="str" cm="1">
        <f t="array" ref="LI44">IFERROR((((I44/FRACAS!$AY$1)*60
)-(SUMPRODUCT((FRACAS!$B$5:$B$8970=I$4)*(FRACAS!$D$5:$D$8970&lt;=I44)*(IFERROR(FRACAS!$AM$5:$AM$8970,0)))
))/((I44/FRACAS!$AY$1)*60),"")</f>
        <v/>
      </c>
      <c r="LJ44" s="240" t="str" cm="1">
        <f t="array" ref="LJ44">IFERROR((((J44/FRACAS!$AY$1)*60
)-(SUMPRODUCT((FRACAS!$B$5:$B$8970=J$4)*(FRACAS!$D$5:$D$8970&lt;=J44)*(IFERROR(FRACAS!$AM$5:$AM$8970,0)))
))/((J44/FRACAS!$AY$1)*60),"")</f>
        <v/>
      </c>
      <c r="LK44" s="240" t="str" cm="1">
        <f t="array" ref="LK44">IFERROR((((K44/FRACAS!$AY$1)*60
)-(SUMPRODUCT((FRACAS!$B$5:$B$8970=K$4)*(FRACAS!$D$5:$D$8970&lt;=K44)*(IFERROR(FRACAS!$AM$5:$AM$8970,0)))
))/((K44/FRACAS!$AY$1)*60),"")</f>
        <v/>
      </c>
      <c r="LL44" s="240" t="str" cm="1">
        <f t="array" ref="LL44">IFERROR((((L44/FRACAS!$AY$1)*60
)-(SUMPRODUCT((FRACAS!$B$5:$B$8970=L$4)*(FRACAS!$D$5:$D$8970&lt;=L44)*(IFERROR(FRACAS!$AM$5:$AM$8970,0)))
))/((L44/FRACAS!$AY$1)*60),"")</f>
        <v/>
      </c>
      <c r="LM44" s="240" t="str" cm="1">
        <f t="array" ref="LM44">IFERROR((((M44/FRACAS!$AY$1)*60
)-(SUMPRODUCT((FRACAS!$B$5:$B$8970=M$4)*(FRACAS!$D$5:$D$8970&lt;=M44)*(IFERROR(FRACAS!$AM$5:$AM$8970,0)))
))/((M44/FRACAS!$AY$1)*60),"")</f>
        <v/>
      </c>
      <c r="LN44" s="240" t="str" cm="1">
        <f t="array" ref="LN44">IFERROR((((N44/FRACAS!$AY$1)*60
)-(SUMPRODUCT((FRACAS!$B$5:$B$8970=N$4)*(FRACAS!$D$5:$D$8970&lt;=N44)*(IFERROR(FRACAS!$AM$5:$AM$8970,0)))
))/((N44/FRACAS!$AY$1)*60),"")</f>
        <v/>
      </c>
      <c r="LO44" s="240" t="str" cm="1">
        <f t="array" ref="LO44">IFERROR((((O44/FRACAS!$AY$1)*60
)-(SUMPRODUCT((FRACAS!$B$5:$B$8970=O$4)*(FRACAS!$D$5:$D$8970&lt;=O44)*(IFERROR(FRACAS!$AM$5:$AM$8970,0)))
))/((O44/FRACAS!$AY$1)*60),"")</f>
        <v/>
      </c>
      <c r="LP44" s="240" t="str" cm="1">
        <f t="array" ref="LP44">IFERROR((((P44/FRACAS!$AY$1)*60
)-(SUMPRODUCT((FRACAS!$B$5:$B$8970=P$4)*(FRACAS!$D$5:$D$8970&lt;=P44)*(IFERROR(FRACAS!$AM$5:$AM$8970,0)))
))/((P44/FRACAS!$AY$1)*60),"")</f>
        <v/>
      </c>
      <c r="LQ44" s="240" t="str" cm="1">
        <f t="array" ref="LQ44">IFERROR((((Q44/FRACAS!$AY$1)*60
)-(SUMPRODUCT((FRACAS!$B$5:$B$8970=Q$4)*(FRACAS!$D$5:$D$8970&lt;=Q44)*(IFERROR(FRACAS!$AM$5:$AM$8970,0)))
))/((Q44/FRACAS!$AY$1)*60),"")</f>
        <v/>
      </c>
      <c r="LR44" s="240" t="str" cm="1">
        <f t="array" ref="LR44">IFERROR((((R44/FRACAS!$AY$1)*60
)-(SUMPRODUCT((FRACAS!$B$5:$B$8970=R$4)*(FRACAS!$D$5:$D$8970&lt;=R44)*(IFERROR(FRACAS!$AM$5:$AM$8970,0)))
))/((R44/FRACAS!$AY$1)*60),"")</f>
        <v/>
      </c>
      <c r="LS44" s="240" t="str" cm="1">
        <f t="array" ref="LS44">IFERROR((((S44/FRACAS!$AY$1)*60
)-(SUMPRODUCT((FRACAS!$B$5:$B$8970=S$4)*(FRACAS!$D$5:$D$8970&lt;=S44)*(IFERROR(FRACAS!$AM$5:$AM$8970,0)))
))/((S44/FRACAS!$AY$1)*60),"")</f>
        <v/>
      </c>
      <c r="LT44" s="240" t="str" cm="1">
        <f t="array" ref="LT44">IFERROR((((T44/FRACAS!$AY$1)*60
)-(SUMPRODUCT((FRACAS!$B$5:$B$8970=T$4)*(FRACAS!$D$5:$D$8970&lt;=T44)*(IFERROR(FRACAS!$AM$5:$AM$8970,0)))
))/((T44/FRACAS!$AY$1)*60),"")</f>
        <v/>
      </c>
      <c r="LU44" s="240" t="str" cm="1">
        <f t="array" ref="LU44">IFERROR((((U44/FRACAS!$AY$1)*60
)-(SUMPRODUCT((FRACAS!$B$5:$B$8970=U$4)*(FRACAS!$D$5:$D$8970&lt;=U44)*(IFERROR(FRACAS!$AM$5:$AM$8970,0)))
))/((U44/FRACAS!$AY$1)*60),"")</f>
        <v/>
      </c>
      <c r="LV44" s="240" t="str" cm="1">
        <f t="array" ref="LV44">IFERROR(
    (((V44/FRACAS!$AY$1)*60))
    /
    (((V44/FRACAS!$AY$1)*60) + SUMPRODUCT((FRACAS!$B$5:$B$8970=V$4)*(FRACAS!$D$5:$D$8970&lt;=V44)*(IFERROR(FRACAS!$AM$5:$AM$8970,0)))
    ),"")</f>
        <v/>
      </c>
      <c r="LW44" s="240" t="str" cm="1">
        <f t="array" ref="LW44">IFERROR(
    (((W44/FRACAS!$AY$1)*60))
    /
    (((W44/FRACAS!$AY$1)*60) + SUMPRODUCT((FRACAS!$B$5:$B$8970=W$4)*(FRACAS!$D$5:$D$8970&lt;=W44)*(IFERROR(FRACAS!$AM$5:$AM$8970,0)))
    ),"")</f>
        <v/>
      </c>
      <c r="LX44" s="240" t="str" cm="1">
        <f t="array" ref="LX44">IFERROR(
    (((X44/FRACAS!$AY$1)*60))
    /
    (((X44/FRACAS!$AY$1)*60) + SUMPRODUCT((FRACAS!$B$5:$B$8970=X$4)*(FRACAS!$D$5:$D$8970&lt;=X44)*(IFERROR(FRACAS!$AM$5:$AM$8970,0)))
    ),"")</f>
        <v/>
      </c>
      <c r="LY44" s="240" t="str" cm="1">
        <f t="array" ref="LY44">IFERROR(
    (((Y44/FRACAS!$AY$1)*60))
    /
    (((Y44/FRACAS!$AY$1)*60) + SUMPRODUCT((FRACAS!$B$5:$B$8970=Y$4)*(FRACAS!$D$5:$D$8970&lt;=Y44)*(IFERROR(FRACAS!$AM$5:$AM$8970,0)))
    ),"")</f>
        <v/>
      </c>
      <c r="LZ44" s="240" t="str" cm="1">
        <f t="array" ref="LZ44">IFERROR(
    (((Z44/FRACAS!$AY$1)*60))
    /
    (((Z44/FRACAS!$AY$1)*60) + SUMPRODUCT((FRACAS!$B$5:$B$8970=Z$4)*(FRACAS!$D$5:$D$8970&lt;=Z44)*(IFERROR(FRACAS!$AM$5:$AM$8970,0)))
    ),"")</f>
        <v/>
      </c>
      <c r="MA44" s="240" t="str" cm="1">
        <f t="array" ref="MA44">IFERROR(
    (((AA44/FRACAS!$AY$1)*60))
    /
    (((AA44/FRACAS!$AY$1)*60) + SUMPRODUCT((FRACAS!$B$5:$B$8970=AA$4)*(FRACAS!$D$5:$D$8970&lt;=AA44)*(IFERROR(FRACAS!$AM$5:$AM$8970,0)))
    ),"")</f>
        <v/>
      </c>
      <c r="MB44" s="240" t="str" cm="1">
        <f t="array" ref="MB44">IFERROR(
    (((AB44/FRACAS!$AY$1)*60))
    /
    (((AB44/FRACAS!$AY$1)*60) + SUMPRODUCT((FRACAS!$B$5:$B$8970=AB$4)*(FRACAS!$D$5:$D$8970&lt;=AB44)*(IFERROR(FRACAS!$AM$5:$AM$8970,0)))
    ),"")</f>
        <v/>
      </c>
      <c r="MC44" s="240" t="str" cm="1">
        <f t="array" ref="MC44">IFERROR(
    (((AC44/FRACAS!$AY$1)*60))
    /
    (((AC44/FRACAS!$AY$1)*60) + SUMPRODUCT((FRACAS!$B$5:$B$8970=AC$4)*(FRACAS!$D$5:$D$8970&lt;=AC44)*(IFERROR(FRACAS!$AM$5:$AM$8970,0)))
    ),"")</f>
        <v/>
      </c>
      <c r="MD44" s="240" t="str" cm="1">
        <f t="array" ref="MD44">IFERROR(
    (((AD44/FRACAS!$AY$1)*60))
    /
    (((AD44/FRACAS!$AY$1)*60) + SUMPRODUCT((FRACAS!$B$5:$B$8970=AD$4)*(FRACAS!$D$5:$D$8970&lt;=AD44)*(IFERROR(FRACAS!$AM$5:$AM$8970,0)))
    ),"")</f>
        <v/>
      </c>
      <c r="ME44" s="240" t="str" cm="1">
        <f t="array" ref="ME44">IFERROR(
    (((AE44/FRACAS!$AY$1)*60))
    /
    (((AE44/FRACAS!$AY$1)*60) + SUMPRODUCT((FRACAS!$B$5:$B$8970=AE$4)*(FRACAS!$D$5:$D$8970&lt;=AE44)*(IFERROR(FRACAS!$AM$5:$AM$8970,0)))
    ),"")</f>
        <v/>
      </c>
      <c r="MF44" s="240" t="str" cm="1">
        <f t="array" ref="MF44">IFERROR(
    (((AF44/FRACAS!$AY$1)*60))
    /
    (((AF44/FRACAS!$AY$1)*60) + SUMPRODUCT((FRACAS!$B$5:$B$8970=AF$4)*(FRACAS!$D$5:$D$8970&lt;=AF44)*(IFERROR(FRACAS!$AM$5:$AM$8970,0)))
    ),"")</f>
        <v/>
      </c>
      <c r="MG44" s="240" t="str" cm="1">
        <f t="array" ref="MG44">IFERROR(
    (((AG44/FRACAS!$AY$1)*60))
    /
    (((AG44/FRACAS!$AY$1)*60) + SUMPRODUCT((FRACAS!$B$5:$B$8970=AG$4)*(FRACAS!$D$5:$D$8970&lt;=AG44)*(IFERROR(FRACAS!$AM$5:$AM$8970,0)))
    ),"")</f>
        <v/>
      </c>
      <c r="MH44" s="240" t="str" cm="1">
        <f t="array" ref="MH44">IFERROR(
    (((AH44/FRACAS!$AY$1)*60))
    /
    (((AH44/FRACAS!$AY$1)*60) + SUMPRODUCT((FRACAS!$B$5:$B$8970=AH$4)*(FRACAS!$D$5:$D$8970&lt;=AH44)*(IFERROR(FRACAS!$AM$5:$AM$8970,0)))
    ),"")</f>
        <v/>
      </c>
      <c r="MI44" s="240" t="str" cm="1">
        <f t="array" ref="MI44">IFERROR(
    (((AI44/FRACAS!$AY$1)*60))
    /
    (((AI44/FRACAS!$AY$1)*60) + SUMPRODUCT((FRACAS!$B$5:$B$8970=AI$4)*(FRACAS!$D$5:$D$8970&lt;=AI44)*(IFERROR(FRACAS!$AM$5:$AM$8970,0)))
    ),"")</f>
        <v/>
      </c>
      <c r="MJ44" s="240" t="str" cm="1">
        <f t="array" ref="MJ44">IFERROR(
    (((AJ44/FRACAS!$AY$1)*60))
    /
    (((AJ44/FRACAS!$AY$1)*60) + SUMPRODUCT((FRACAS!$B$5:$B$8970=AJ$4)*(FRACAS!$D$5:$D$8970&lt;=AJ44)*(IFERROR(FRACAS!$AM$5:$AM$8970,0)))
    ),"")</f>
        <v/>
      </c>
      <c r="MK44" s="240" t="str" cm="1">
        <f t="array" ref="MK44">IFERROR(
    (((AK44/FRACAS!$AY$1)*60))
    /
    (((AK44/FRACAS!$AY$1)*60) + SUMPRODUCT((FRACAS!$B$5:$B$8970=AK$4)*(FRACAS!$D$5:$D$8970&lt;=AK44)*(IFERROR(FRACAS!$AM$5:$AM$8970,0)))
    ),"")</f>
        <v/>
      </c>
      <c r="ML44" s="240" t="str" cm="1">
        <f t="array" ref="ML44">IFERROR(
    (((AL44/FRACAS!$AY$1)*60))
    /
    (((AL44/FRACAS!$AY$1)*60) + SUMPRODUCT((FRACAS!$B$5:$B$8970=AL$4)*(FRACAS!$D$5:$D$8970&lt;=AL44)*(IFERROR(FRACAS!$AM$5:$AM$8970,0)))
    ),"")</f>
        <v/>
      </c>
      <c r="MM44" s="240" t="str" cm="1">
        <f t="array" ref="MM44">IFERROR(
    (((AM44/FRACAS!$AY$1)*60))
    /
    (((AM44/FRACAS!$AY$1)*60) + SUMPRODUCT((FRACAS!$B$5:$B$8970=AM$4)*(FRACAS!$D$5:$D$8970&lt;=AM44)*(IFERROR(FRACAS!$AM$5:$AM$8970,0)))
    ),"")</f>
        <v/>
      </c>
      <c r="MN44" s="240" t="str" cm="1">
        <f t="array" ref="MN44">IFERROR(
    (((AN44/FRACAS!$AY$1)*60))
    /
    (((AN44/FRACAS!$AY$1)*60) + SUMPRODUCT((FRACAS!$B$5:$B$8970=AN$4)*(FRACAS!$D$5:$D$8970&lt;=AN44)*(IFERROR(FRACAS!$AM$5:$AM$8970,0)))
    ),"")</f>
        <v/>
      </c>
      <c r="MO44" s="240" t="str" cm="1">
        <f t="array" ref="MO44">IFERROR(
    (((AO44/FRACAS!$AY$1)*60))
    /
    (((AO44/FRACAS!$AY$1)*60) + SUMPRODUCT((FRACAS!$B$5:$B$8970=AO$4)*(FRACAS!$D$5:$D$8970&lt;=AO44)*(IFERROR(FRACAS!$AM$5:$AM$8970,0)))
    ),"")</f>
        <v/>
      </c>
      <c r="MP44" s="240" t="str" cm="1">
        <f t="array" ref="MP44">IFERROR(
    (((AP44/FRACAS!$AY$1)*60))
    /
    (((AP44/FRACAS!$AY$1)*60) + SUMPRODUCT((FRACAS!$B$5:$B$8970=AP$4)*(FRACAS!$D$5:$D$8970&lt;=AP44)*(IFERROR(FRACAS!$AM$5:$AM$8970,0)))
    ),"")</f>
        <v/>
      </c>
      <c r="MQ44" s="240" t="str" cm="1">
        <f t="array" ref="MQ44">IFERROR(
    (((AQ44/FRACAS!$AY$1)*60))
    /
    (((AQ44/FRACAS!$AY$1)*60) + SUMPRODUCT((FRACAS!$B$5:$B$8970=AQ$4)*(FRACAS!$D$5:$D$8970&lt;=AQ44)*(IFERROR(FRACAS!$AM$5:$AM$8970,0)))
    ),"")</f>
        <v/>
      </c>
      <c r="MR44" s="194"/>
      <c r="MS44" s="194"/>
      <c r="MT44" s="194"/>
      <c r="MU44" s="194"/>
      <c r="MV44" s="194"/>
      <c r="MW44" s="194"/>
      <c r="MX44" s="194"/>
      <c r="MY44" s="194"/>
      <c r="MZ44" s="194"/>
      <c r="NA44" s="195"/>
      <c r="ND44" s="241">
        <f t="shared" si="6"/>
        <v>0</v>
      </c>
      <c r="NE44" s="242" t="str">
        <f t="shared" si="7"/>
        <v/>
      </c>
      <c r="NF44" s="193" t="str" cm="1">
        <f t="array" ref="NF44">IF($ND44=0,"",(IFERROR( (IFERROR($ND44/FRACAS!$AY$1*60,0) - SUMPRODUCT( (FRACAS!$K$5:$K$8972=NF$2) * IFERROR(FRACAS!$AN$5:$AN$8972,0) ) ) / IFERROR($ND44/FRACAS!$AY$1*60,0), 1 )))</f>
        <v/>
      </c>
      <c r="NG44" s="193" t="str" cm="1">
        <f t="array" ref="NG44">IF($ND44=0,"",(IFERROR( (IFERROR($ND44/FRACAS!$AY$1*60,0) - SUMPRODUCT( (FRACAS!$K$5:$K$8972=NG$2) * IFERROR(FRACAS!$AN$5:$AN$8972,0) ) ) / IFERROR($ND44/FRACAS!$AY$1*60,0), 1 )))</f>
        <v/>
      </c>
      <c r="NH44" s="193" t="str" cm="1">
        <f t="array" ref="NH44">IF($ND44=0,"",(IFERROR( (IFERROR($ND44/FRACAS!$AY$1*60,0) - SUMPRODUCT( (FRACAS!$K$5:$K$8972=NH$2) * IFERROR(FRACAS!$AN$5:$AN$8972,0) ) ) / IFERROR($ND44/FRACAS!$AY$1*60,0), 1 )))</f>
        <v/>
      </c>
      <c r="NI44" s="193" t="str" cm="1">
        <f t="array" ref="NI44">IF($ND44=0,"",(IFERROR( (IFERROR($ND44/FRACAS!$AY$1*60,0) - SUMPRODUCT( (FRACAS!$K$5:$K$8972=NI$2) * IFERROR(FRACAS!$AN$5:$AN$8972,0) ) ) / IFERROR($ND44/FRACAS!$AY$1*60,0), 1 )))</f>
        <v/>
      </c>
      <c r="NJ44" s="193" t="str" cm="1">
        <f t="array" ref="NJ44">IF($ND44=0,"",(IFERROR( (IFERROR($ND44/FRACAS!$AY$1*60,0) - SUMPRODUCT( (FRACAS!$K$5:$K$8972=NJ$2) * IFERROR(FRACAS!$AN$5:$AN$8972,0) ) ) / IFERROR($ND44/FRACAS!$AY$1*60,0), 1 )))</f>
        <v/>
      </c>
      <c r="NK44" s="193" t="str" cm="1">
        <f t="array" ref="NK44">IF($ND44=0,"",(IFERROR( (IFERROR($ND44/FRACAS!$AY$1*60,0) - SUMPRODUCT( (FRACAS!$K$5:$K$8972=NK$2) * IFERROR(FRACAS!$AN$5:$AN$8972,0) ) ) / IFERROR($ND44/FRACAS!$AY$1*60,0), 1 )))</f>
        <v/>
      </c>
      <c r="NL44" s="193" t="str" cm="1">
        <f t="array" ref="NL44">IF($ND44=0,"",(IFERROR( (IFERROR($ND44/FRACAS!$AY$1*60,0) - SUMPRODUCT( (FRACAS!$K$5:$K$8972=NL$2) * IFERROR(FRACAS!$AN$5:$AN$8972,0) ) ) / IFERROR($ND44/FRACAS!$AY$1*60,0), 1 )))</f>
        <v/>
      </c>
      <c r="NM44" s="193" t="str" cm="1">
        <f t="array" ref="NM44">IF($ND44=0,"",(IFERROR( (IFERROR($ND44/FRACAS!$AY$1*60,0) - SUMPRODUCT( (FRACAS!$K$5:$K$8972=NM$2) * IFERROR(FRACAS!$AN$5:$AN$8972,0) ) ) / IFERROR($ND44/FRACAS!$AY$1*60,0), 1 )))</f>
        <v/>
      </c>
      <c r="NN44" s="193" t="str" cm="1">
        <f t="array" ref="NN44">IF($ND44=0,"",(IFERROR( (IFERROR($ND44/FRACAS!$AY$1*60,0) - SUMPRODUCT( (FRACAS!$K$5:$K$8972=NN$2) * IFERROR(FRACAS!$AN$5:$AN$8972,0) ) ) / IFERROR($ND44/FRACAS!$AY$1*60,0), 1 )))</f>
        <v/>
      </c>
      <c r="NO44" s="193" t="str" cm="1">
        <f t="array" ref="NO44">IF($ND44=0,"",(IFERROR( (IFERROR($ND44/FRACAS!$AY$1*60,0) - SUMPRODUCT( (FRACAS!$K$5:$K$8972=NO$2) * IFERROR(FRACAS!$AN$5:$AN$8972,0) ) ) / IFERROR($ND44/FRACAS!$AY$1*60,0), 1 )))</f>
        <v/>
      </c>
      <c r="NP44" s="193" t="str" cm="1">
        <f t="array" ref="NP44">IF($ND44=0,"",(IFERROR( (IFERROR($ND44/FRACAS!$AY$1*60,0) - SUMPRODUCT( (FRACAS!$K$5:$K$8972=NP$2) * IFERROR(FRACAS!$AN$5:$AN$8972,0) ) ) / IFERROR($ND44/FRACAS!$AY$1*60,0), 1 )))</f>
        <v/>
      </c>
      <c r="NQ44" s="193" t="str" cm="1">
        <f t="array" ref="NQ44">IF($ND44=0,"",(IFERROR( (IFERROR($ND44/FRACAS!$AY$1*60,0) - SUMPRODUCT( (FRACAS!$K$5:$K$8972=NQ$2) * IFERROR(FRACAS!$AN$5:$AN$8972,0) ) ) / IFERROR($ND44/FRACAS!$AY$1*60,0), 1 )))</f>
        <v/>
      </c>
      <c r="NR44" s="193" t="str" cm="1">
        <f t="array" ref="NR44">IF($ND44=0,"",(IFERROR( (IFERROR($ND44/FRACAS!$AY$1*60,0) - SUMPRODUCT( (FRACAS!$K$5:$K$8972=NR$2) * IFERROR(FRACAS!$AN$5:$AN$8972,0) ) ) / IFERROR($ND44/FRACAS!$AY$1*60,0), 1 )))</f>
        <v/>
      </c>
      <c r="NS44" s="193" t="str" cm="1">
        <f t="array" ref="NS44">IF($ND44=0,"",(IFERROR( (IFERROR($ND44/FRACAS!$AY$1*60,0) - SUMPRODUCT( (FRACAS!$K$5:$K$8972=NS$2) * IFERROR(FRACAS!$AN$5:$AN$8972,0) ) ) / IFERROR($ND44/FRACAS!$AY$1*60,0), 1 )))</f>
        <v/>
      </c>
      <c r="NT44" s="193" t="str" cm="1">
        <f t="array" ref="NT44">IF($ND44=0,"",(IFERROR( (IFERROR($ND44/FRACAS!$AY$1*60,0) - SUMPRODUCT( (FRACAS!$K$5:$K$8972=NT$2) * IFERROR(FRACAS!$AN$5:$AN$8972,0) ) ) / IFERROR($ND44/FRACAS!$AY$1*60,0), 1 )))</f>
        <v/>
      </c>
      <c r="NU44" s="193" t="str" cm="1">
        <f t="array" ref="NU44">IF($ND44=0,"",(IFERROR( (IFERROR($ND44/FRACAS!$AY$1*60,0) - SUMPRODUCT( (FRACAS!$K$5:$K$8972=NU$2) * IFERROR(FRACAS!$AN$5:$AN$8972,0) ) ) / IFERROR($ND44/FRACAS!$AY$1*60,0), 1 )))</f>
        <v/>
      </c>
      <c r="NV44" s="193" t="str" cm="1">
        <f t="array" ref="NV44">IF($ND44=0,"",(IFERROR( (IFERROR($ND44/FRACAS!$AY$1*60,0) - SUMPRODUCT( (FRACAS!$K$5:$K$8972=NV$2) * IFERROR(FRACAS!$AN$5:$AN$8972,0) ) ) / IFERROR($ND44/FRACAS!$AY$1*60,0), 1 )))</f>
        <v/>
      </c>
      <c r="NW44" s="193" t="str" cm="1">
        <f t="array" ref="NW44">IF($ND44=0,"",(IFERROR( (IFERROR($ND44/FRACAS!$AY$1*60,0) - SUMPRODUCT( (FRACAS!$K$5:$K$8972=NW$2) * IFERROR(FRACAS!$AN$5:$AN$8972,0) ) ) / IFERROR($ND44/FRACAS!$AY$1*60,0), 1 )))</f>
        <v/>
      </c>
      <c r="NX44" s="193" t="str" cm="1">
        <f t="array" ref="NX44">IF($ND44=0,"",(IFERROR( (IFERROR($ND44/FRACAS!$AY$1*60,0) - SUMPRODUCT( (FRACAS!$K$5:$K$8972=NX$2) * IFERROR(FRACAS!$AN$5:$AN$8972,0) ) ) / IFERROR($ND44/FRACAS!$AY$1*60,0), 1 )))</f>
        <v/>
      </c>
      <c r="NY44" s="193" t="str" cm="1">
        <f t="array" ref="NY44">IF($ND44=0,"",(IFERROR( (IFERROR($ND44/FRACAS!$AY$1*60,0) - SUMPRODUCT( (FRACAS!$K$5:$K$8972=NY$2) * IFERROR(FRACAS!$AN$5:$AN$8972,0) ) ) / IFERROR($ND44/FRACAS!$AY$1*60,0), 1 )))</f>
        <v/>
      </c>
      <c r="NZ44" s="193" t="str" cm="1">
        <f t="array" ref="NZ44">IF($ND44=0,"",(IFERROR( (IFERROR($ND44/FRACAS!$AY$1*60,0) - SUMPRODUCT( (FRACAS!$K$5:$K$8972=NZ$2) * IFERROR(FRACAS!$AN$5:$AN$8972,0) ) ) / IFERROR($ND44/FRACAS!$AY$1*60,0), 1 )))</f>
        <v/>
      </c>
      <c r="OA44" s="193" t="str" cm="1">
        <f t="array" ref="OA44">IF($ND44=0,"",(IFERROR( (IFERROR($ND44/FRACAS!$AY$1*60,0) - SUMPRODUCT( (FRACAS!$K$5:$K$8972=OA$2) * IFERROR(FRACAS!$AN$5:$AN$8972,0) ) ) / IFERROR($ND44/FRACAS!$AY$1*60,0), 1 )))</f>
        <v/>
      </c>
      <c r="OB44" s="193" t="str" cm="1">
        <f t="array" ref="OB44">IF($ND44=0,"",(IFERROR( (IFERROR($ND44/FRACAS!$AY$1*60,0) - SUMPRODUCT( (FRACAS!$K$5:$K$8972=OB$2) * IFERROR(FRACAS!$AN$5:$AN$8972,0) ) ) / IFERROR($ND44/FRACAS!$AY$1*60,0), 1 )))</f>
        <v/>
      </c>
      <c r="OC44" s="193" t="str" cm="1">
        <f t="array" ref="OC44">IF($ND44=0,"",(IFERROR( (IFERROR($ND44/FRACAS!$AY$1*60,0) - SUMPRODUCT( (FRACAS!$K$5:$K$8972=OC$2) * IFERROR(FRACAS!$AN$5:$AN$8972,0) ) ) / IFERROR($ND44/FRACAS!$AY$1*60,0), 1 )))</f>
        <v/>
      </c>
      <c r="OD44" s="193" t="str" cm="1">
        <f t="array" ref="OD44">IF($ND44=0,"",(IFERROR( (IFERROR($ND44/FRACAS!$AY$1*60,0) - SUMPRODUCT( (FRACAS!$K$5:$K$8972=OD$2) * IFERROR(FRACAS!$AN$5:$AN$8972,0) ) ) / IFERROR($ND44/FRACAS!$AY$1*60,0), 1 )))</f>
        <v/>
      </c>
      <c r="OE44" s="193" t="str" cm="1">
        <f t="array" ref="OE44">IF($ND44=0,"",(IFERROR( (IFERROR($ND44/FRACAS!$AY$1*60,0) - SUMPRODUCT( (FRACAS!$K$5:$K$8972=OE$2) * IFERROR(FRACAS!$AN$5:$AN$8972,0) ) ) / IFERROR($ND44/FRACAS!$AY$1*60,0), 1 )))</f>
        <v/>
      </c>
      <c r="OF44" s="193" t="str" cm="1">
        <f t="array" ref="OF44">IF($ND44=0,"",(IFERROR( (IFERROR($ND44/FRACAS!$AY$1*60,0) - SUMPRODUCT( (FRACAS!$K$5:$K$8972=OF$2) * IFERROR(FRACAS!$AN$5:$AN$8972,0) ) ) / IFERROR($ND44/FRACAS!$AY$1*60,0), 1 )))</f>
        <v/>
      </c>
      <c r="OG44" s="193" t="str" cm="1">
        <f t="array" ref="OG44">IF($ND44=0,"",(IFERROR( (IFERROR($ND44/FRACAS!$AY$1*60,0) - SUMPRODUCT( (FRACAS!$K$5:$K$8972=OG$2) * IFERROR(FRACAS!$AN$5:$AN$8972,0) ) ) / IFERROR($ND44/FRACAS!$AY$1*60,0), 1 )))</f>
        <v/>
      </c>
      <c r="OH44" s="193" t="str" cm="1">
        <f t="array" ref="OH44">IF($ND44=0,"",(IFERROR( (IFERROR($ND44/FRACAS!$AY$1*60,0) - SUMPRODUCT( (FRACAS!$K$5:$K$8972=OH$2) * IFERROR(FRACAS!$AN$5:$AN$8972,0) ) ) / IFERROR($ND44/FRACAS!$AY$1*60,0), 1 )))</f>
        <v/>
      </c>
      <c r="OI44" s="193" t="str" cm="1">
        <f t="array" ref="OI44">IF($ND44=0,"",(IFERROR( (IFERROR($ND44/FRACAS!$AY$1*60,0) - SUMPRODUCT( (FRACAS!$K$5:$K$8972=OI$2) * IFERROR(FRACAS!$AN$5:$AN$8972,0) ) ) / IFERROR($ND44/FRACAS!$AY$1*60,0), 1 )))</f>
        <v/>
      </c>
      <c r="OJ44" s="193" t="str" cm="1">
        <f t="array" ref="OJ44">IF($ND44=0,"",(IFERROR( (IFERROR($ND44/FRACAS!$AY$1*60,0) - SUMPRODUCT( (FRACAS!$K$5:$K$8972=OJ$2) * IFERROR(FRACAS!$AN$5:$AN$8972,0) ) ) / IFERROR($ND44/FRACAS!$AY$1*60,0), 1 )))</f>
        <v/>
      </c>
      <c r="OK44" s="193" t="str" cm="1">
        <f t="array" ref="OK44">IF($ND44=0,"",(IFERROR( (IFERROR($ND44/FRACAS!$AY$1*60,0) - SUMPRODUCT( (FRACAS!$K$5:$K$8972=OK$2) * IFERROR(FRACAS!$AN$5:$AN$8972,0) ) ) / IFERROR($ND44/FRACAS!$AY$1*60,0), 1 )))</f>
        <v/>
      </c>
      <c r="OL44" s="193" t="str" cm="1">
        <f t="array" ref="OL44">IF($ND44=0,"",(IFERROR( (IFERROR($ND44/FRACAS!$AY$1*60,0) - SUMPRODUCT( (FRACAS!$K$5:$K$8972=OL$2) * IFERROR(FRACAS!$AN$5:$AN$8972,0) ) ) / IFERROR($ND44/FRACAS!$AY$1*60,0), 1 )))</f>
        <v/>
      </c>
      <c r="OM44" s="193" t="str" cm="1">
        <f t="array" ref="OM44">IF($ND44=0,"",(IFERROR( (IFERROR($ND44/FRACAS!$AY$1*60,0) - SUMPRODUCT( (FRACAS!$K$5:$K$8972=OM$2) * IFERROR(FRACAS!$AN$5:$AN$8972,0) ) ) / IFERROR($ND44/FRACAS!$AY$1*60,0), 1 )))</f>
        <v/>
      </c>
      <c r="ON44" s="193" t="str" cm="1">
        <f t="array" ref="ON44">IF($ND44=0,"",(IFERROR( (IFERROR($ND44/FRACAS!$AY$1*60,0) - SUMPRODUCT( (FRACAS!$K$5:$K$8972=ON$2) * IFERROR(FRACAS!$AN$5:$AN$8972,0) ) ) / IFERROR($ND44/FRACAS!$AY$1*60,0), 1 )))</f>
        <v/>
      </c>
      <c r="OO44" s="193" t="str" cm="1">
        <f t="array" ref="OO44">IF($ND44=0,"",(IFERROR( (IFERROR($ND44/FRACAS!$AY$1*60,0) - SUMPRODUCT( (FRACAS!$K$5:$K$8972=OO$2) * IFERROR(FRACAS!$AN$5:$AN$8972,0) ) ) / IFERROR($ND44/FRACAS!$AY$1*60,0), 1 )))</f>
        <v/>
      </c>
      <c r="OP44" s="193" t="str" cm="1">
        <f t="array" ref="OP44">IF($ND44=0,"",(IFERROR( (IFERROR($ND44/FRACAS!$AY$1*60,0) - SUMPRODUCT( (FRACAS!$K$5:$K$8972=OP$2) * IFERROR(FRACAS!$AN$5:$AN$8972,0) ) ) / IFERROR($ND44/FRACAS!$AY$1*60,0), 1 )))</f>
        <v/>
      </c>
      <c r="OQ44" s="193" t="str" cm="1">
        <f t="array" ref="OQ44">IF($ND44=0,"",(IFERROR( (IFERROR($ND44/FRACAS!$AY$1*60,0) - SUMPRODUCT( (FRACAS!$K$5:$K$8972=OQ$2) * IFERROR(FRACAS!$AN$5:$AN$8972,0) ) ) / IFERROR($ND44/FRACAS!$AY$1*60,0), 1 )))</f>
        <v/>
      </c>
      <c r="OR44" s="193" t="str" cm="1">
        <f t="array" ref="OR44">IF($ND44=0,"",(IFERROR( (IFERROR($ND44/FRACAS!$AY$1*60,0) - SUMPRODUCT( (FRACAS!$K$5:$K$8972=OR$2) * IFERROR(FRACAS!$AN$5:$AN$8972,0) ) ) / IFERROR($ND44/FRACAS!$AY$1*60,0), 1 )))</f>
        <v/>
      </c>
      <c r="OS44" s="193" t="str" cm="1">
        <f t="array" ref="OS44">IF($ND44=0,"",(IFERROR( (IFERROR($ND44/FRACAS!$AY$1*60,0) - SUMPRODUCT( (FRACAS!$K$5:$K$8972=OS$2) * IFERROR(FRACAS!$AN$5:$AN$8972,0) ) ) / IFERROR($ND44/FRACAS!$AY$1*60,0), 1 )))</f>
        <v/>
      </c>
      <c r="OT44" s="243" t="str" cm="1">
        <f t="array" ref="OT44">IF($ND44=0,"",(IFERROR( (IFERROR($ND44/FRACAS!$AY$1*60,0) - SUMPRODUCT( (FRACAS!$K$5:$K$8972=OT$2) * IFERROR(FRACAS!$AN$5:$AN$8972,0) ) ) / IFERROR($ND44/FRACAS!$AY$1*60,0), 1 )))</f>
        <v/>
      </c>
    </row>
    <row r="45" spans="2:410" x14ac:dyDescent="0.2">
      <c r="B45" s="233"/>
      <c r="C45" s="259">
        <f>IF('[1]17.11.2025 IASI18 Mileage'!C45="","",'[1]17.11.2025 IASI18 Mileage'!C45)</f>
        <v>46251</v>
      </c>
      <c r="D45" s="201" t="str">
        <f>IF('[1]17.11.2025 IASI18 Mileage'!D45="","",'[1]17.11.2025 IASI18 Mileage'!D45)</f>
        <v/>
      </c>
      <c r="E45" s="201" t="str">
        <f>IF('[1]17.11.2025 IASI18 Mileage'!E45="","",'[1]17.11.2025 IASI18 Mileage'!E45)</f>
        <v/>
      </c>
      <c r="F45" s="201" t="str">
        <f>IF('[1]17.11.2025 IASI18 Mileage'!F45="","",'[1]17.11.2025 IASI18 Mileage'!F45)</f>
        <v/>
      </c>
      <c r="G45" s="201" t="str">
        <f>IF('[1]17.11.2025 IASI18 Mileage'!G45="","",'[1]17.11.2025 IASI18 Mileage'!G45)</f>
        <v/>
      </c>
      <c r="H45" s="201" t="str">
        <f>IF('[1]17.11.2025 IASI18 Mileage'!H45="","",'[1]17.11.2025 IASI18 Mileage'!H45)</f>
        <v/>
      </c>
      <c r="I45" s="201" t="str">
        <f>IF('[1]17.11.2025 IASI18 Mileage'!I45="","",'[1]17.11.2025 IASI18 Mileage'!I45)</f>
        <v/>
      </c>
      <c r="J45" s="201" t="str">
        <f>IF('[1]17.11.2025 IASI18 Mileage'!J45="","",'[1]17.11.2025 IASI18 Mileage'!J45)</f>
        <v/>
      </c>
      <c r="K45" s="201" t="str">
        <f>IF('[1]17.11.2025 IASI18 Mileage'!K45="","",'[1]17.11.2025 IASI18 Mileage'!K45)</f>
        <v/>
      </c>
      <c r="L45" s="201" t="str">
        <f>IF('[1]17.11.2025 IASI18 Mileage'!L45="","",'[1]17.11.2025 IASI18 Mileage'!L45)</f>
        <v/>
      </c>
      <c r="M45" s="201" t="str">
        <f>IF('[1]17.11.2025 IASI18 Mileage'!M45="","",'[1]17.11.2025 IASI18 Mileage'!M45)</f>
        <v/>
      </c>
      <c r="N45" s="201" t="str">
        <f>IF('[1]17.11.2025 IASI18 Mileage'!N45="","",'[1]17.11.2025 IASI18 Mileage'!N45)</f>
        <v/>
      </c>
      <c r="O45" s="201" t="str">
        <f>IF('[1]17.11.2025 IASI18 Mileage'!O45="","",'[1]17.11.2025 IASI18 Mileage'!O45)</f>
        <v/>
      </c>
      <c r="P45" s="201" t="str">
        <f>IF('[1]17.11.2025 IASI18 Mileage'!P45="","",'[1]17.11.2025 IASI18 Mileage'!P45)</f>
        <v/>
      </c>
      <c r="Q45" s="201" t="str">
        <f>IF('[1]17.11.2025 IASI18 Mileage'!Q45="","",'[1]17.11.2025 IASI18 Mileage'!Q45)</f>
        <v/>
      </c>
      <c r="R45" s="201" t="str">
        <f>IF('[1]17.11.2025 IASI18 Mileage'!R45="","",'[1]17.11.2025 IASI18 Mileage'!R45)</f>
        <v/>
      </c>
      <c r="S45" s="201" t="str">
        <f>IF('[1]17.11.2025 IASI18 Mileage'!S45="","",'[1]17.11.2025 IASI18 Mileage'!S45)</f>
        <v/>
      </c>
      <c r="T45" s="201" t="str">
        <f>IF('[1]17.11.2025 IASI18 Mileage'!T45="","",'[1]17.11.2025 IASI18 Mileage'!T45)</f>
        <v/>
      </c>
      <c r="U45" s="201" t="str">
        <f>IF('[1]17.11.2025 IASI18 Mileage'!U45="","",'[1]17.11.2025 IASI18 Mileage'!U45)</f>
        <v/>
      </c>
      <c r="V45" s="201"/>
      <c r="W45" s="201"/>
      <c r="X45" s="201"/>
      <c r="Y45" s="201"/>
      <c r="Z45" s="201"/>
      <c r="AA45" s="201"/>
      <c r="AB45" s="201"/>
      <c r="AC45" s="201"/>
      <c r="AD45" s="201"/>
      <c r="AE45" s="201"/>
      <c r="AF45" s="201"/>
      <c r="AG45" s="201"/>
      <c r="AH45" s="201"/>
      <c r="AI45" s="201"/>
      <c r="AJ45" s="201"/>
      <c r="AK45" s="201"/>
      <c r="AL45" s="201"/>
      <c r="AM45" s="201"/>
      <c r="AN45" s="201"/>
      <c r="AO45" s="201"/>
      <c r="AP45" s="201"/>
      <c r="AQ45" s="201"/>
      <c r="AR45" s="201"/>
      <c r="AS45" s="201"/>
      <c r="AT45" s="201"/>
      <c r="AU45" s="201"/>
      <c r="AV45" s="201"/>
      <c r="AW45" s="201"/>
      <c r="AX45" s="201"/>
      <c r="AY45" s="201"/>
      <c r="AZ45" s="201"/>
      <c r="BA45" s="202"/>
      <c r="BB45" s="184"/>
      <c r="BC45" s="184"/>
      <c r="BD45" s="234"/>
      <c r="BE45" s="234"/>
      <c r="BF45" s="234"/>
      <c r="BG45" s="234"/>
      <c r="BH45" s="234"/>
      <c r="BI45" s="234"/>
      <c r="BJ45" s="234"/>
      <c r="BK45" s="234"/>
      <c r="BL45" s="234"/>
      <c r="BM45" s="234"/>
      <c r="BN45" s="234"/>
      <c r="BO45" s="234"/>
      <c r="BP45" s="234"/>
      <c r="BQ45" s="234"/>
      <c r="BR45" s="234"/>
      <c r="BS45" s="234"/>
      <c r="BT45" s="234"/>
      <c r="BU45" s="234"/>
      <c r="BV45" s="234"/>
      <c r="BW45" s="234"/>
      <c r="BX45" s="234"/>
      <c r="BY45" s="234"/>
      <c r="BZ45" s="234"/>
      <c r="CA45" s="234"/>
      <c r="CB45" s="234"/>
      <c r="CC45" s="234"/>
      <c r="CD45" s="234"/>
      <c r="CE45" s="234"/>
      <c r="CF45" s="234"/>
      <c r="CG45" s="234"/>
      <c r="CH45" s="234"/>
      <c r="CI45" s="234"/>
      <c r="CJ45" s="234"/>
      <c r="CK45" s="234"/>
      <c r="CL45" s="234"/>
      <c r="CM45" s="234"/>
      <c r="CN45" s="234"/>
      <c r="CO45" s="234"/>
      <c r="CP45" s="234"/>
      <c r="CQ45" s="234"/>
      <c r="CR45" s="234"/>
      <c r="CS45" s="234"/>
      <c r="CT45" s="234"/>
      <c r="CU45" s="234"/>
      <c r="CV45" s="234"/>
      <c r="CW45" s="234"/>
      <c r="CX45" s="234"/>
      <c r="CY45" s="234"/>
      <c r="CZ45" s="234"/>
      <c r="DA45" s="234"/>
      <c r="DB45" s="234"/>
      <c r="DC45" s="184">
        <f t="shared" si="5"/>
        <v>0</v>
      </c>
      <c r="DD45" s="235" t="str">
        <f t="shared" si="3"/>
        <v/>
      </c>
      <c r="DE45" s="186">
        <f>IF(D45&gt; 0,(COUNTIFS(FRACAS!$B$5:$B$8972, D$4, FRACAS!$D$5:$D$8972, "&lt;="&amp;D45)), "" )</f>
        <v>0</v>
      </c>
      <c r="DF45" s="186">
        <f>IF(E45&gt; 0,(COUNTIFS(FRACAS!$B$5:$B$8972, E$4, FRACAS!$D$5:$D$8972, "&lt;="&amp;E45)), "" )</f>
        <v>0</v>
      </c>
      <c r="DG45" s="186">
        <f>IF(F45&gt; 0,(COUNTIFS(FRACAS!$B$5:$B$8972, F$4, FRACAS!$D$5:$D$8972, "&lt;="&amp;F45)), "" )</f>
        <v>0</v>
      </c>
      <c r="DH45" s="186">
        <f>IF(G45&gt; 0,(COUNTIFS(FRACAS!$B$5:$B$8972, G$4, FRACAS!$D$5:$D$8972, "&lt;="&amp;G45)), "" )</f>
        <v>0</v>
      </c>
      <c r="DI45" s="186">
        <f>IF(H45&gt; 0,(COUNTIFS(FRACAS!$B$5:$B$8972, H$4, FRACAS!$D$5:$D$8972, "&lt;="&amp;H45)), "" )</f>
        <v>0</v>
      </c>
      <c r="DJ45" s="186">
        <f>IF(I45&gt; 0,(COUNTIFS(FRACAS!$B$5:$B$8972, I$4, FRACAS!$D$5:$D$8972, "&lt;="&amp;I45)), "" )</f>
        <v>0</v>
      </c>
      <c r="DK45" s="186">
        <f>IF(J45&gt; 0,(COUNTIFS(FRACAS!$B$5:$B$8972, J$4, FRACAS!$D$5:$D$8972, "&lt;="&amp;J45)), "" )</f>
        <v>0</v>
      </c>
      <c r="DL45" s="186">
        <f>IF(K45&gt; 0,(COUNTIFS(FRACAS!$B$5:$B$8972, K$4, FRACAS!$D$5:$D$8972, "&lt;="&amp;K45)), "" )</f>
        <v>0</v>
      </c>
      <c r="DM45" s="186">
        <f>IF(L45&gt; 0,(COUNTIFS(FRACAS!$B$5:$B$8972, L$4, FRACAS!$D$5:$D$8972, "&lt;="&amp;L45)), "" )</f>
        <v>0</v>
      </c>
      <c r="DN45" s="186">
        <f>IF(M45&gt; 0,(COUNTIFS(FRACAS!$B$5:$B$8972, M$4, FRACAS!$D$5:$D$8972, "&lt;="&amp;M45)), "" )</f>
        <v>0</v>
      </c>
      <c r="DO45" s="186">
        <f>IF(N45&gt; 0,(COUNTIFS(FRACAS!$B$5:$B$8972, N$4, FRACAS!$D$5:$D$8972, "&lt;="&amp;N45)), "" )</f>
        <v>0</v>
      </c>
      <c r="DP45" s="186">
        <f>IF(O45&gt; 0,(COUNTIFS(FRACAS!$B$5:$B$8972, O$4, FRACAS!$D$5:$D$8972, "&lt;="&amp;O45)), "" )</f>
        <v>0</v>
      </c>
      <c r="DQ45" s="186">
        <f>IF(P45&gt; 0,(COUNTIFS(FRACAS!$B$5:$B$8972, P$4, FRACAS!$D$5:$D$8972, "&lt;="&amp;P45)), "" )</f>
        <v>0</v>
      </c>
      <c r="DR45" s="186">
        <f>IF(Q45&gt; 0,(COUNTIFS(FRACAS!$B$5:$B$8972, Q$4, FRACAS!$D$5:$D$8972, "&lt;="&amp;Q45)), "" )</f>
        <v>0</v>
      </c>
      <c r="DS45" s="186">
        <f>IF(R45&gt; 0,(COUNTIFS(FRACAS!$B$5:$B$8972, R$4, FRACAS!$D$5:$D$8972, "&lt;="&amp;R45)), "" )</f>
        <v>0</v>
      </c>
      <c r="DT45" s="186">
        <f>IF(S45&gt; 0,(COUNTIFS(FRACAS!$B$5:$B$8972, S$4, FRACAS!$D$5:$D$8972, "&lt;="&amp;S45)), "" )</f>
        <v>0</v>
      </c>
      <c r="DU45" s="186">
        <f>IF(T45&gt; 0,(COUNTIFS(FRACAS!$B$5:$B$8972, T$4, FRACAS!$D$5:$D$8972, "&lt;="&amp;T45)), "" )</f>
        <v>0</v>
      </c>
      <c r="DV45" s="186">
        <f>IF(U45&gt; 0,(COUNTIFS(FRACAS!$B$5:$B$8972, U$4, FRACAS!$D$5:$D$8972, "&lt;="&amp;U45)), "" )</f>
        <v>0</v>
      </c>
      <c r="DW45" s="186" t="str">
        <f>IF(V45&gt; 0,(COUNTIFS(FRACAS!$B$5:$B$8972, V$4, FRACAS!$D$5:$D$8972, "&lt;="&amp;V45)), "" )</f>
        <v/>
      </c>
      <c r="DX45" s="186" t="str">
        <f>IF(W45&gt; 0,(COUNTIFS(FRACAS!$B$5:$B$8972, W$4, FRACAS!$D$5:$D$8972, "&lt;="&amp;W45)), "" )</f>
        <v/>
      </c>
      <c r="DY45" s="186" t="str">
        <f>IF(X45&gt; 0,(COUNTIFS(FRACAS!$B$5:$B$8972, X$4, FRACAS!$D$5:$D$8972, "&lt;="&amp;X45)), "" )</f>
        <v/>
      </c>
      <c r="DZ45" s="186" t="str">
        <f>IF(Y45&gt; 0,(COUNTIFS(FRACAS!$B$5:$B$8972, Y$4, FRACAS!$D$5:$D$8972, "&lt;="&amp;Y45)), "" )</f>
        <v/>
      </c>
      <c r="EA45" s="186" t="str">
        <f>IF(Z45&gt; 0,(COUNTIFS(FRACAS!$B$5:$B$8972, Z$4, FRACAS!$D$5:$D$8972, "&lt;="&amp;Z45)), "" )</f>
        <v/>
      </c>
      <c r="EB45" s="186" t="str">
        <f>IF(AA45&gt; 0,(COUNTIFS(FRACAS!$B$5:$B$8972, AA$4, FRACAS!$D$5:$D$8972, "&lt;="&amp;AA45)), "" )</f>
        <v/>
      </c>
      <c r="EC45" s="186" t="str">
        <f>IF(AB45&gt; 0,(COUNTIFS(FRACAS!$B$5:$B$8972, AB$4, FRACAS!$D$5:$D$8972, "&lt;="&amp;AB45)), "" )</f>
        <v/>
      </c>
      <c r="ED45" s="186" t="str">
        <f>IF(AC45&gt; 0,(COUNTIFS(FRACAS!$B$5:$B$8972, AC$4, FRACAS!$D$5:$D$8972, "&lt;="&amp;AC45)), "" )</f>
        <v/>
      </c>
      <c r="EE45" s="186" t="str">
        <f>IF(AD45&gt; 0,(COUNTIFS(FRACAS!$B$5:$B$8972, AD$4, FRACAS!$D$5:$D$8972, "&lt;="&amp;AD45)), "" )</f>
        <v/>
      </c>
      <c r="EF45" s="186" t="str">
        <f>IF(AE45&gt; 0,(COUNTIFS(FRACAS!$B$5:$B$8972, AE$4, FRACAS!$D$5:$D$8972, "&lt;="&amp;AE45)), "" )</f>
        <v/>
      </c>
      <c r="EG45" s="186" t="str">
        <f>IF(AF45&gt; 0,(COUNTIFS(FRACAS!$B$5:$B$8972, AF$4, FRACAS!$D$5:$D$8972, "&lt;="&amp;AF45)), "" )</f>
        <v/>
      </c>
      <c r="EH45" s="186" t="str">
        <f>IF(AG45&gt; 0,(COUNTIFS(FRACAS!$B$5:$B$8972, AG$4, FRACAS!$D$5:$D$8972, "&lt;="&amp;AG45)), "" )</f>
        <v/>
      </c>
      <c r="EI45" s="186" t="str">
        <f>IF(AH45&gt; 0,(COUNTIFS(FRACAS!$B$5:$B$8972, AH$4, FRACAS!$D$5:$D$8972, "&lt;="&amp;AH45)), "" )</f>
        <v/>
      </c>
      <c r="EJ45" s="186" t="str">
        <f>IF(AI45&gt; 0,(COUNTIFS(FRACAS!$B$5:$B$8972, AI$4, FRACAS!$D$5:$D$8972, "&lt;="&amp;AI45)), "" )</f>
        <v/>
      </c>
      <c r="EK45" s="186" t="str">
        <f>IF(AJ45&gt; 0,(COUNTIFS(FRACAS!$B$5:$B$8972, AJ$4, FRACAS!$D$5:$D$8972, "&lt;="&amp;AJ45)), "" )</f>
        <v/>
      </c>
      <c r="EL45" s="186" t="str">
        <f>IF(AK45&gt; 0,(COUNTIFS(FRACAS!$B$5:$B$8972, AK$4, FRACAS!$D$5:$D$8972, "&lt;="&amp;AK45)), "" )</f>
        <v/>
      </c>
      <c r="EM45" s="186" t="str">
        <f>IF(AL45&gt; 0,(COUNTIFS(FRACAS!$B$5:$B$8972, AL$4, FRACAS!$D$5:$D$8972, "&lt;="&amp;AL45)), "" )</f>
        <v/>
      </c>
      <c r="EN45" s="186" t="str">
        <f>IF(AM45&gt; 0,(COUNTIFS(FRACAS!$B$5:$B$8972, AM$4, FRACAS!$D$5:$D$8972, "&lt;="&amp;AM45)), "" )</f>
        <v/>
      </c>
      <c r="EO45" s="186" t="str">
        <f>IF(AN45&gt; 0,(COUNTIFS(FRACAS!$B$5:$B$8972, AN$4, FRACAS!$D$5:$D$8972, "&lt;="&amp;AN45)), "" )</f>
        <v/>
      </c>
      <c r="EP45" s="186" t="str">
        <f>IF(AO45&gt; 0,(COUNTIFS(FRACAS!$B$5:$B$8972, AO$4, FRACAS!$D$5:$D$8972, "&lt;="&amp;AO45)), "" )</f>
        <v/>
      </c>
      <c r="EQ45" s="186" t="str">
        <f>IF(AP45&gt; 0,(COUNTIFS(FRACAS!$B$5:$B$8972, AP$4, FRACAS!$D$5:$D$8972, "&lt;="&amp;AP45)), "" )</f>
        <v/>
      </c>
      <c r="ER45" s="186" t="str">
        <f>IF(AQ45&gt; 0,(COUNTIFS(FRACAS!$B$5:$B$8972, AQ$4, FRACAS!$D$5:$D$8972, "&lt;="&amp;AQ45)), "" )</f>
        <v/>
      </c>
      <c r="ES45" s="244"/>
      <c r="ET45" s="186"/>
      <c r="EU45" s="186"/>
      <c r="EV45" s="186"/>
      <c r="EW45" s="186"/>
      <c r="EX45" s="186"/>
      <c r="EY45" s="186"/>
      <c r="EZ45" s="186"/>
      <c r="FA45" s="186"/>
      <c r="FB45" s="203"/>
      <c r="FC45" s="204"/>
      <c r="FD45" s="204"/>
      <c r="FE45" s="190"/>
      <c r="FF45" s="190"/>
      <c r="FG45" s="190"/>
      <c r="FH45" s="190"/>
      <c r="FI45" s="190"/>
      <c r="FJ45" s="190"/>
      <c r="FK45" s="190"/>
      <c r="FL45" s="190"/>
      <c r="FM45" s="190"/>
      <c r="FN45" s="190"/>
      <c r="FO45" s="190"/>
      <c r="FP45" s="190"/>
      <c r="FQ45" s="190"/>
      <c r="FR45" s="190"/>
      <c r="FS45" s="190"/>
      <c r="FT45" s="190"/>
      <c r="FU45" s="190"/>
      <c r="FV45" s="190"/>
      <c r="FW45" s="190"/>
      <c r="FX45" s="190"/>
      <c r="FY45" s="190"/>
      <c r="FZ45" s="190"/>
      <c r="GA45" s="190"/>
      <c r="GB45" s="190"/>
      <c r="GC45" s="190"/>
      <c r="GD45" s="190"/>
      <c r="GE45" s="190"/>
      <c r="GF45" s="190"/>
      <c r="GG45" s="190"/>
      <c r="GH45" s="190"/>
      <c r="GI45" s="190"/>
      <c r="GJ45" s="190"/>
      <c r="GK45" s="190"/>
      <c r="GL45" s="190"/>
      <c r="GM45" s="190"/>
      <c r="GN45" s="190"/>
      <c r="GO45" s="190"/>
      <c r="GP45" s="190"/>
      <c r="GQ45" s="190"/>
      <c r="GR45" s="190"/>
      <c r="GS45" s="190"/>
      <c r="GT45" s="190"/>
      <c r="GU45" s="190"/>
      <c r="GV45" s="190"/>
      <c r="GW45" s="190"/>
      <c r="GX45" s="190"/>
      <c r="GY45" s="190"/>
      <c r="GZ45" s="190"/>
      <c r="HA45" s="190"/>
      <c r="HB45" s="190"/>
      <c r="HD45" s="190"/>
      <c r="HE45" s="190"/>
      <c r="HF45" s="190"/>
      <c r="HG45" s="190"/>
      <c r="HH45" s="190"/>
      <c r="HI45" s="190"/>
      <c r="HJ45" s="190"/>
      <c r="HK45" s="190"/>
      <c r="HL45" s="190"/>
      <c r="HM45" s="190"/>
      <c r="HN45" s="190"/>
      <c r="HO45" s="190"/>
      <c r="HP45" s="190"/>
      <c r="HQ45" s="190"/>
      <c r="HR45" s="190"/>
      <c r="HS45" s="190"/>
      <c r="HT45" s="190"/>
      <c r="HU45" s="190"/>
      <c r="HV45" s="190"/>
      <c r="HW45" s="190"/>
      <c r="HX45" s="190"/>
      <c r="HY45" s="190"/>
      <c r="HZ45" s="190"/>
      <c r="IA45" s="190"/>
      <c r="IB45" s="190"/>
      <c r="IC45" s="190"/>
      <c r="ID45" s="190"/>
      <c r="IE45" s="190"/>
      <c r="IF45" s="190"/>
      <c r="IG45" s="190"/>
      <c r="IH45" s="190"/>
      <c r="II45" s="190"/>
      <c r="IJ45" s="190"/>
      <c r="IK45" s="190"/>
      <c r="IL45" s="190"/>
      <c r="IM45" s="190"/>
      <c r="IN45" s="190"/>
      <c r="IO45" s="190"/>
      <c r="IP45" s="190"/>
      <c r="IQ45" s="190"/>
      <c r="IR45" s="190"/>
      <c r="IS45" s="190"/>
      <c r="IT45" s="190"/>
      <c r="IU45" s="190"/>
      <c r="IV45" s="190"/>
      <c r="IW45" s="190"/>
      <c r="IX45" s="190"/>
      <c r="IY45" s="190"/>
      <c r="IZ45" s="190"/>
      <c r="JA45" s="190"/>
      <c r="JB45" s="190"/>
      <c r="JC45" s="190"/>
      <c r="JD45" s="238"/>
      <c r="JE45" s="238"/>
      <c r="JF45" s="238"/>
      <c r="JG45" s="238"/>
      <c r="JH45" s="238"/>
      <c r="JI45" s="238"/>
      <c r="JJ45" s="238"/>
      <c r="JK45" s="238"/>
      <c r="JL45" s="238"/>
      <c r="JM45" s="238"/>
      <c r="JN45" s="239"/>
      <c r="JO45" s="193"/>
      <c r="JP45" s="193"/>
      <c r="JQ45" s="193"/>
      <c r="JR45" s="193"/>
      <c r="JS45" s="193"/>
      <c r="JT45" s="193"/>
      <c r="JU45" s="193"/>
      <c r="JV45" s="193"/>
      <c r="JW45" s="193"/>
      <c r="JX45" s="193"/>
      <c r="JY45" s="193"/>
      <c r="JZ45" s="193"/>
      <c r="KA45" s="193"/>
      <c r="KB45" s="193"/>
      <c r="KC45" s="193"/>
      <c r="KD45" s="193"/>
      <c r="KE45" s="193"/>
      <c r="KF45" s="193"/>
      <c r="KG45" s="193"/>
      <c r="KH45" s="193"/>
      <c r="KI45" s="193"/>
      <c r="KJ45" s="193"/>
      <c r="KK45" s="193"/>
      <c r="KL45" s="193"/>
      <c r="KM45" s="193"/>
      <c r="KN45" s="193"/>
      <c r="KO45" s="193"/>
      <c r="KP45" s="193"/>
      <c r="KQ45" s="193"/>
      <c r="KR45" s="193"/>
      <c r="KS45" s="193"/>
      <c r="KT45" s="193"/>
      <c r="KU45" s="193"/>
      <c r="KV45" s="193"/>
      <c r="KW45" s="193"/>
      <c r="KX45" s="193"/>
      <c r="KY45" s="193"/>
      <c r="KZ45" s="193"/>
      <c r="LA45" s="193"/>
      <c r="LB45" s="192"/>
      <c r="LC45" s="235" t="str">
        <f t="shared" si="4"/>
        <v/>
      </c>
      <c r="LD45" s="240" t="str" cm="1">
        <f t="array" ref="LD45">IFERROR((((D45/FRACAS!$AY$1)*60
)-(SUMPRODUCT((FRACAS!$B$5:$B$8970=D$4)*(FRACAS!$D$5:$D$8970&lt;=D45)*(IFERROR(FRACAS!$AM$5:$AM$8970,0)))
))/((D45/FRACAS!$AY$1)*60),"")</f>
        <v/>
      </c>
      <c r="LE45" s="240" t="str" cm="1">
        <f t="array" ref="LE45">IFERROR((((E45/FRACAS!$AY$1)*60
)-(SUMPRODUCT((FRACAS!$B$5:$B$8970=E$4)*(FRACAS!$D$5:$D$8970&lt;=E45)*(IFERROR(FRACAS!$AM$5:$AM$8970,0)))
))/((E45/FRACAS!$AY$1)*60),"")</f>
        <v/>
      </c>
      <c r="LF45" s="240" t="str" cm="1">
        <f t="array" ref="LF45">IFERROR((((F45/FRACAS!$AY$1)*60
)-(SUMPRODUCT((FRACAS!$B$5:$B$8970=F$4)*(FRACAS!$D$5:$D$8970&lt;=F45)*(IFERROR(FRACAS!$AM$5:$AM$8970,0)))
))/((F45/FRACAS!$AY$1)*60),"")</f>
        <v/>
      </c>
      <c r="LG45" s="240" t="str" cm="1">
        <f t="array" ref="LG45">IFERROR((((G45/FRACAS!$AY$1)*60
)-(SUMPRODUCT((FRACAS!$B$5:$B$8970=G$4)*(FRACAS!$D$5:$D$8970&lt;=G45)*(IFERROR(FRACAS!$AM$5:$AM$8970,0)))
))/((G45/FRACAS!$AY$1)*60),"")</f>
        <v/>
      </c>
      <c r="LH45" s="240" t="str" cm="1">
        <f t="array" ref="LH45">IFERROR((((H45/FRACAS!$AY$1)*60
)-(SUMPRODUCT((FRACAS!$B$5:$B$8970=H$4)*(FRACAS!$D$5:$D$8970&lt;=H45)*(IFERROR(FRACAS!$AM$5:$AM$8970,0)))
))/((H45/FRACAS!$AY$1)*60),"")</f>
        <v/>
      </c>
      <c r="LI45" s="240" t="str" cm="1">
        <f t="array" ref="LI45">IFERROR((((I45/FRACAS!$AY$1)*60
)-(SUMPRODUCT((FRACAS!$B$5:$B$8970=I$4)*(FRACAS!$D$5:$D$8970&lt;=I45)*(IFERROR(FRACAS!$AM$5:$AM$8970,0)))
))/((I45/FRACAS!$AY$1)*60),"")</f>
        <v/>
      </c>
      <c r="LJ45" s="240" t="str" cm="1">
        <f t="array" ref="LJ45">IFERROR((((J45/FRACAS!$AY$1)*60
)-(SUMPRODUCT((FRACAS!$B$5:$B$8970=J$4)*(FRACAS!$D$5:$D$8970&lt;=J45)*(IFERROR(FRACAS!$AM$5:$AM$8970,0)))
))/((J45/FRACAS!$AY$1)*60),"")</f>
        <v/>
      </c>
      <c r="LK45" s="240" t="str" cm="1">
        <f t="array" ref="LK45">IFERROR((((K45/FRACAS!$AY$1)*60
)-(SUMPRODUCT((FRACAS!$B$5:$B$8970=K$4)*(FRACAS!$D$5:$D$8970&lt;=K45)*(IFERROR(FRACAS!$AM$5:$AM$8970,0)))
))/((K45/FRACAS!$AY$1)*60),"")</f>
        <v/>
      </c>
      <c r="LL45" s="240" t="str" cm="1">
        <f t="array" ref="LL45">IFERROR((((L45/FRACAS!$AY$1)*60
)-(SUMPRODUCT((FRACAS!$B$5:$B$8970=L$4)*(FRACAS!$D$5:$D$8970&lt;=L45)*(IFERROR(FRACAS!$AM$5:$AM$8970,0)))
))/((L45/FRACAS!$AY$1)*60),"")</f>
        <v/>
      </c>
      <c r="LM45" s="240" t="str" cm="1">
        <f t="array" ref="LM45">IFERROR((((M45/FRACAS!$AY$1)*60
)-(SUMPRODUCT((FRACAS!$B$5:$B$8970=M$4)*(FRACAS!$D$5:$D$8970&lt;=M45)*(IFERROR(FRACAS!$AM$5:$AM$8970,0)))
))/((M45/FRACAS!$AY$1)*60),"")</f>
        <v/>
      </c>
      <c r="LN45" s="240" t="str" cm="1">
        <f t="array" ref="LN45">IFERROR((((N45/FRACAS!$AY$1)*60
)-(SUMPRODUCT((FRACAS!$B$5:$B$8970=N$4)*(FRACAS!$D$5:$D$8970&lt;=N45)*(IFERROR(FRACAS!$AM$5:$AM$8970,0)))
))/((N45/FRACAS!$AY$1)*60),"")</f>
        <v/>
      </c>
      <c r="LO45" s="240" t="str" cm="1">
        <f t="array" ref="LO45">IFERROR((((O45/FRACAS!$AY$1)*60
)-(SUMPRODUCT((FRACAS!$B$5:$B$8970=O$4)*(FRACAS!$D$5:$D$8970&lt;=O45)*(IFERROR(FRACAS!$AM$5:$AM$8970,0)))
))/((O45/FRACAS!$AY$1)*60),"")</f>
        <v/>
      </c>
      <c r="LP45" s="240" t="str" cm="1">
        <f t="array" ref="LP45">IFERROR((((P45/FRACAS!$AY$1)*60
)-(SUMPRODUCT((FRACAS!$B$5:$B$8970=P$4)*(FRACAS!$D$5:$D$8970&lt;=P45)*(IFERROR(FRACAS!$AM$5:$AM$8970,0)))
))/((P45/FRACAS!$AY$1)*60),"")</f>
        <v/>
      </c>
      <c r="LQ45" s="240" t="str" cm="1">
        <f t="array" ref="LQ45">IFERROR((((Q45/FRACAS!$AY$1)*60
)-(SUMPRODUCT((FRACAS!$B$5:$B$8970=Q$4)*(FRACAS!$D$5:$D$8970&lt;=Q45)*(IFERROR(FRACAS!$AM$5:$AM$8970,0)))
))/((Q45/FRACAS!$AY$1)*60),"")</f>
        <v/>
      </c>
      <c r="LR45" s="240" t="str" cm="1">
        <f t="array" ref="LR45">IFERROR((((R45/FRACAS!$AY$1)*60
)-(SUMPRODUCT((FRACAS!$B$5:$B$8970=R$4)*(FRACAS!$D$5:$D$8970&lt;=R45)*(IFERROR(FRACAS!$AM$5:$AM$8970,0)))
))/((R45/FRACAS!$AY$1)*60),"")</f>
        <v/>
      </c>
      <c r="LS45" s="240" t="str" cm="1">
        <f t="array" ref="LS45">IFERROR((((S45/FRACAS!$AY$1)*60
)-(SUMPRODUCT((FRACAS!$B$5:$B$8970=S$4)*(FRACAS!$D$5:$D$8970&lt;=S45)*(IFERROR(FRACAS!$AM$5:$AM$8970,0)))
))/((S45/FRACAS!$AY$1)*60),"")</f>
        <v/>
      </c>
      <c r="LT45" s="240" t="str" cm="1">
        <f t="array" ref="LT45">IFERROR((((T45/FRACAS!$AY$1)*60
)-(SUMPRODUCT((FRACAS!$B$5:$B$8970=T$4)*(FRACAS!$D$5:$D$8970&lt;=T45)*(IFERROR(FRACAS!$AM$5:$AM$8970,0)))
))/((T45/FRACAS!$AY$1)*60),"")</f>
        <v/>
      </c>
      <c r="LU45" s="240" t="str" cm="1">
        <f t="array" ref="LU45">IFERROR((((U45/FRACAS!$AY$1)*60
)-(SUMPRODUCT((FRACAS!$B$5:$B$8970=U$4)*(FRACAS!$D$5:$D$8970&lt;=U45)*(IFERROR(FRACAS!$AM$5:$AM$8970,0)))
))/((U45/FRACAS!$AY$1)*60),"")</f>
        <v/>
      </c>
      <c r="LV45" s="240" t="str" cm="1">
        <f t="array" ref="LV45">IFERROR(
    (((V45/FRACAS!$AY$1)*60))
    /
    (((V45/FRACAS!$AY$1)*60) + SUMPRODUCT((FRACAS!$B$5:$B$8970=V$4)*(FRACAS!$D$5:$D$8970&lt;=V45)*(IFERROR(FRACAS!$AM$5:$AM$8970,0)))
    ),"")</f>
        <v/>
      </c>
      <c r="LW45" s="240" t="str" cm="1">
        <f t="array" ref="LW45">IFERROR(
    (((W45/FRACAS!$AY$1)*60))
    /
    (((W45/FRACAS!$AY$1)*60) + SUMPRODUCT((FRACAS!$B$5:$B$8970=W$4)*(FRACAS!$D$5:$D$8970&lt;=W45)*(IFERROR(FRACAS!$AM$5:$AM$8970,0)))
    ),"")</f>
        <v/>
      </c>
      <c r="LX45" s="240" t="str" cm="1">
        <f t="array" ref="LX45">IFERROR(
    (((X45/FRACAS!$AY$1)*60))
    /
    (((X45/FRACAS!$AY$1)*60) + SUMPRODUCT((FRACAS!$B$5:$B$8970=X$4)*(FRACAS!$D$5:$D$8970&lt;=X45)*(IFERROR(FRACAS!$AM$5:$AM$8970,0)))
    ),"")</f>
        <v/>
      </c>
      <c r="LY45" s="240" t="str" cm="1">
        <f t="array" ref="LY45">IFERROR(
    (((Y45/FRACAS!$AY$1)*60))
    /
    (((Y45/FRACAS!$AY$1)*60) + SUMPRODUCT((FRACAS!$B$5:$B$8970=Y$4)*(FRACAS!$D$5:$D$8970&lt;=Y45)*(IFERROR(FRACAS!$AM$5:$AM$8970,0)))
    ),"")</f>
        <v/>
      </c>
      <c r="LZ45" s="240" t="str" cm="1">
        <f t="array" ref="LZ45">IFERROR(
    (((Z45/FRACAS!$AY$1)*60))
    /
    (((Z45/FRACAS!$AY$1)*60) + SUMPRODUCT((FRACAS!$B$5:$B$8970=Z$4)*(FRACAS!$D$5:$D$8970&lt;=Z45)*(IFERROR(FRACAS!$AM$5:$AM$8970,0)))
    ),"")</f>
        <v/>
      </c>
      <c r="MA45" s="240" t="str" cm="1">
        <f t="array" ref="MA45">IFERROR(
    (((AA45/FRACAS!$AY$1)*60))
    /
    (((AA45/FRACAS!$AY$1)*60) + SUMPRODUCT((FRACAS!$B$5:$B$8970=AA$4)*(FRACAS!$D$5:$D$8970&lt;=AA45)*(IFERROR(FRACAS!$AM$5:$AM$8970,0)))
    ),"")</f>
        <v/>
      </c>
      <c r="MB45" s="240" t="str" cm="1">
        <f t="array" ref="MB45">IFERROR(
    (((AB45/FRACAS!$AY$1)*60))
    /
    (((AB45/FRACAS!$AY$1)*60) + SUMPRODUCT((FRACAS!$B$5:$B$8970=AB$4)*(FRACAS!$D$5:$D$8970&lt;=AB45)*(IFERROR(FRACAS!$AM$5:$AM$8970,0)))
    ),"")</f>
        <v/>
      </c>
      <c r="MC45" s="240" t="str" cm="1">
        <f t="array" ref="MC45">IFERROR(
    (((AC45/FRACAS!$AY$1)*60))
    /
    (((AC45/FRACAS!$AY$1)*60) + SUMPRODUCT((FRACAS!$B$5:$B$8970=AC$4)*(FRACAS!$D$5:$D$8970&lt;=AC45)*(IFERROR(FRACAS!$AM$5:$AM$8970,0)))
    ),"")</f>
        <v/>
      </c>
      <c r="MD45" s="240" t="str" cm="1">
        <f t="array" ref="MD45">IFERROR(
    (((AD45/FRACAS!$AY$1)*60))
    /
    (((AD45/FRACAS!$AY$1)*60) + SUMPRODUCT((FRACAS!$B$5:$B$8970=AD$4)*(FRACAS!$D$5:$D$8970&lt;=AD45)*(IFERROR(FRACAS!$AM$5:$AM$8970,0)))
    ),"")</f>
        <v/>
      </c>
      <c r="ME45" s="240" t="str" cm="1">
        <f t="array" ref="ME45">IFERROR(
    (((AE45/FRACAS!$AY$1)*60))
    /
    (((AE45/FRACAS!$AY$1)*60) + SUMPRODUCT((FRACAS!$B$5:$B$8970=AE$4)*(FRACAS!$D$5:$D$8970&lt;=AE45)*(IFERROR(FRACAS!$AM$5:$AM$8970,0)))
    ),"")</f>
        <v/>
      </c>
      <c r="MF45" s="240" t="str" cm="1">
        <f t="array" ref="MF45">IFERROR(
    (((AF45/FRACAS!$AY$1)*60))
    /
    (((AF45/FRACAS!$AY$1)*60) + SUMPRODUCT((FRACAS!$B$5:$B$8970=AF$4)*(FRACAS!$D$5:$D$8970&lt;=AF45)*(IFERROR(FRACAS!$AM$5:$AM$8970,0)))
    ),"")</f>
        <v/>
      </c>
      <c r="MG45" s="240" t="str" cm="1">
        <f t="array" ref="MG45">IFERROR(
    (((AG45/FRACAS!$AY$1)*60))
    /
    (((AG45/FRACAS!$AY$1)*60) + SUMPRODUCT((FRACAS!$B$5:$B$8970=AG$4)*(FRACAS!$D$5:$D$8970&lt;=AG45)*(IFERROR(FRACAS!$AM$5:$AM$8970,0)))
    ),"")</f>
        <v/>
      </c>
      <c r="MH45" s="240" t="str" cm="1">
        <f t="array" ref="MH45">IFERROR(
    (((AH45/FRACAS!$AY$1)*60))
    /
    (((AH45/FRACAS!$AY$1)*60) + SUMPRODUCT((FRACAS!$B$5:$B$8970=AH$4)*(FRACAS!$D$5:$D$8970&lt;=AH45)*(IFERROR(FRACAS!$AM$5:$AM$8970,0)))
    ),"")</f>
        <v/>
      </c>
      <c r="MI45" s="240" t="str" cm="1">
        <f t="array" ref="MI45">IFERROR(
    (((AI45/FRACAS!$AY$1)*60))
    /
    (((AI45/FRACAS!$AY$1)*60) + SUMPRODUCT((FRACAS!$B$5:$B$8970=AI$4)*(FRACAS!$D$5:$D$8970&lt;=AI45)*(IFERROR(FRACAS!$AM$5:$AM$8970,0)))
    ),"")</f>
        <v/>
      </c>
      <c r="MJ45" s="240" t="str" cm="1">
        <f t="array" ref="MJ45">IFERROR(
    (((AJ45/FRACAS!$AY$1)*60))
    /
    (((AJ45/FRACAS!$AY$1)*60) + SUMPRODUCT((FRACAS!$B$5:$B$8970=AJ$4)*(FRACAS!$D$5:$D$8970&lt;=AJ45)*(IFERROR(FRACAS!$AM$5:$AM$8970,0)))
    ),"")</f>
        <v/>
      </c>
      <c r="MK45" s="240" t="str" cm="1">
        <f t="array" ref="MK45">IFERROR(
    (((AK45/FRACAS!$AY$1)*60))
    /
    (((AK45/FRACAS!$AY$1)*60) + SUMPRODUCT((FRACAS!$B$5:$B$8970=AK$4)*(FRACAS!$D$5:$D$8970&lt;=AK45)*(IFERROR(FRACAS!$AM$5:$AM$8970,0)))
    ),"")</f>
        <v/>
      </c>
      <c r="ML45" s="240" t="str" cm="1">
        <f t="array" ref="ML45">IFERROR(
    (((AL45/FRACAS!$AY$1)*60))
    /
    (((AL45/FRACAS!$AY$1)*60) + SUMPRODUCT((FRACAS!$B$5:$B$8970=AL$4)*(FRACAS!$D$5:$D$8970&lt;=AL45)*(IFERROR(FRACAS!$AM$5:$AM$8970,0)))
    ),"")</f>
        <v/>
      </c>
      <c r="MM45" s="240" t="str" cm="1">
        <f t="array" ref="MM45">IFERROR(
    (((AM45/FRACAS!$AY$1)*60))
    /
    (((AM45/FRACAS!$AY$1)*60) + SUMPRODUCT((FRACAS!$B$5:$B$8970=AM$4)*(FRACAS!$D$5:$D$8970&lt;=AM45)*(IFERROR(FRACAS!$AM$5:$AM$8970,0)))
    ),"")</f>
        <v/>
      </c>
      <c r="MN45" s="240" t="str" cm="1">
        <f t="array" ref="MN45">IFERROR(
    (((AN45/FRACAS!$AY$1)*60))
    /
    (((AN45/FRACAS!$AY$1)*60) + SUMPRODUCT((FRACAS!$B$5:$B$8970=AN$4)*(FRACAS!$D$5:$D$8970&lt;=AN45)*(IFERROR(FRACAS!$AM$5:$AM$8970,0)))
    ),"")</f>
        <v/>
      </c>
      <c r="MO45" s="240" t="str" cm="1">
        <f t="array" ref="MO45">IFERROR(
    (((AO45/FRACAS!$AY$1)*60))
    /
    (((AO45/FRACAS!$AY$1)*60) + SUMPRODUCT((FRACAS!$B$5:$B$8970=AO$4)*(FRACAS!$D$5:$D$8970&lt;=AO45)*(IFERROR(FRACAS!$AM$5:$AM$8970,0)))
    ),"")</f>
        <v/>
      </c>
      <c r="MP45" s="240" t="str" cm="1">
        <f t="array" ref="MP45">IFERROR(
    (((AP45/FRACAS!$AY$1)*60))
    /
    (((AP45/FRACAS!$AY$1)*60) + SUMPRODUCT((FRACAS!$B$5:$B$8970=AP$4)*(FRACAS!$D$5:$D$8970&lt;=AP45)*(IFERROR(FRACAS!$AM$5:$AM$8970,0)))
    ),"")</f>
        <v/>
      </c>
      <c r="MQ45" s="240" t="str" cm="1">
        <f t="array" ref="MQ45">IFERROR(
    (((AQ45/FRACAS!$AY$1)*60))
    /
    (((AQ45/FRACAS!$AY$1)*60) + SUMPRODUCT((FRACAS!$B$5:$B$8970=AQ$4)*(FRACAS!$D$5:$D$8970&lt;=AQ45)*(IFERROR(FRACAS!$AM$5:$AM$8970,0)))
    ),"")</f>
        <v/>
      </c>
      <c r="MR45" s="194"/>
      <c r="MS45" s="194"/>
      <c r="MT45" s="194"/>
      <c r="MU45" s="194"/>
      <c r="MV45" s="194"/>
      <c r="MW45" s="194"/>
      <c r="MX45" s="194"/>
      <c r="MY45" s="194"/>
      <c r="MZ45" s="194"/>
      <c r="NA45" s="195"/>
      <c r="ND45" s="241">
        <f t="shared" si="6"/>
        <v>0</v>
      </c>
      <c r="NE45" s="242" t="str">
        <f t="shared" si="7"/>
        <v/>
      </c>
      <c r="NF45" s="193" t="str" cm="1">
        <f t="array" ref="NF45">IF($ND45=0,"",(IFERROR( (IFERROR($ND45/FRACAS!$AY$1*60,0) - SUMPRODUCT( (FRACAS!$K$5:$K$8972=NF$2) * IFERROR(FRACAS!$AN$5:$AN$8972,0) ) ) / IFERROR($ND45/FRACAS!$AY$1*60,0), 1 )))</f>
        <v/>
      </c>
      <c r="NG45" s="193" t="str" cm="1">
        <f t="array" ref="NG45">IF($ND45=0,"",(IFERROR( (IFERROR($ND45/FRACAS!$AY$1*60,0) - SUMPRODUCT( (FRACAS!$K$5:$K$8972=NG$2) * IFERROR(FRACAS!$AN$5:$AN$8972,0) ) ) / IFERROR($ND45/FRACAS!$AY$1*60,0), 1 )))</f>
        <v/>
      </c>
      <c r="NH45" s="193" t="str" cm="1">
        <f t="array" ref="NH45">IF($ND45=0,"",(IFERROR( (IFERROR($ND45/FRACAS!$AY$1*60,0) - SUMPRODUCT( (FRACAS!$K$5:$K$8972=NH$2) * IFERROR(FRACAS!$AN$5:$AN$8972,0) ) ) / IFERROR($ND45/FRACAS!$AY$1*60,0), 1 )))</f>
        <v/>
      </c>
      <c r="NI45" s="193" t="str" cm="1">
        <f t="array" ref="NI45">IF($ND45=0,"",(IFERROR( (IFERROR($ND45/FRACAS!$AY$1*60,0) - SUMPRODUCT( (FRACAS!$K$5:$K$8972=NI$2) * IFERROR(FRACAS!$AN$5:$AN$8972,0) ) ) / IFERROR($ND45/FRACAS!$AY$1*60,0), 1 )))</f>
        <v/>
      </c>
      <c r="NJ45" s="193" t="str" cm="1">
        <f t="array" ref="NJ45">IF($ND45=0,"",(IFERROR( (IFERROR($ND45/FRACAS!$AY$1*60,0) - SUMPRODUCT( (FRACAS!$K$5:$K$8972=NJ$2) * IFERROR(FRACAS!$AN$5:$AN$8972,0) ) ) / IFERROR($ND45/FRACAS!$AY$1*60,0), 1 )))</f>
        <v/>
      </c>
      <c r="NK45" s="193" t="str" cm="1">
        <f t="array" ref="NK45">IF($ND45=0,"",(IFERROR( (IFERROR($ND45/FRACAS!$AY$1*60,0) - SUMPRODUCT( (FRACAS!$K$5:$K$8972=NK$2) * IFERROR(FRACAS!$AN$5:$AN$8972,0) ) ) / IFERROR($ND45/FRACAS!$AY$1*60,0), 1 )))</f>
        <v/>
      </c>
      <c r="NL45" s="193" t="str" cm="1">
        <f t="array" ref="NL45">IF($ND45=0,"",(IFERROR( (IFERROR($ND45/FRACAS!$AY$1*60,0) - SUMPRODUCT( (FRACAS!$K$5:$K$8972=NL$2) * IFERROR(FRACAS!$AN$5:$AN$8972,0) ) ) / IFERROR($ND45/FRACAS!$AY$1*60,0), 1 )))</f>
        <v/>
      </c>
      <c r="NM45" s="193" t="str" cm="1">
        <f t="array" ref="NM45">IF($ND45=0,"",(IFERROR( (IFERROR($ND45/FRACAS!$AY$1*60,0) - SUMPRODUCT( (FRACAS!$K$5:$K$8972=NM$2) * IFERROR(FRACAS!$AN$5:$AN$8972,0) ) ) / IFERROR($ND45/FRACAS!$AY$1*60,0), 1 )))</f>
        <v/>
      </c>
      <c r="NN45" s="193" t="str" cm="1">
        <f t="array" ref="NN45">IF($ND45=0,"",(IFERROR( (IFERROR($ND45/FRACAS!$AY$1*60,0) - SUMPRODUCT( (FRACAS!$K$5:$K$8972=NN$2) * IFERROR(FRACAS!$AN$5:$AN$8972,0) ) ) / IFERROR($ND45/FRACAS!$AY$1*60,0), 1 )))</f>
        <v/>
      </c>
      <c r="NO45" s="193" t="str" cm="1">
        <f t="array" ref="NO45">IF($ND45=0,"",(IFERROR( (IFERROR($ND45/FRACAS!$AY$1*60,0) - SUMPRODUCT( (FRACAS!$K$5:$K$8972=NO$2) * IFERROR(FRACAS!$AN$5:$AN$8972,0) ) ) / IFERROR($ND45/FRACAS!$AY$1*60,0), 1 )))</f>
        <v/>
      </c>
      <c r="NP45" s="193" t="str" cm="1">
        <f t="array" ref="NP45">IF($ND45=0,"",(IFERROR( (IFERROR($ND45/FRACAS!$AY$1*60,0) - SUMPRODUCT( (FRACAS!$K$5:$K$8972=NP$2) * IFERROR(FRACAS!$AN$5:$AN$8972,0) ) ) / IFERROR($ND45/FRACAS!$AY$1*60,0), 1 )))</f>
        <v/>
      </c>
      <c r="NQ45" s="193" t="str" cm="1">
        <f t="array" ref="NQ45">IF($ND45=0,"",(IFERROR( (IFERROR($ND45/FRACAS!$AY$1*60,0) - SUMPRODUCT( (FRACAS!$K$5:$K$8972=NQ$2) * IFERROR(FRACAS!$AN$5:$AN$8972,0) ) ) / IFERROR($ND45/FRACAS!$AY$1*60,0), 1 )))</f>
        <v/>
      </c>
      <c r="NR45" s="193" t="str" cm="1">
        <f t="array" ref="NR45">IF($ND45=0,"",(IFERROR( (IFERROR($ND45/FRACAS!$AY$1*60,0) - SUMPRODUCT( (FRACAS!$K$5:$K$8972=NR$2) * IFERROR(FRACAS!$AN$5:$AN$8972,0) ) ) / IFERROR($ND45/FRACAS!$AY$1*60,0), 1 )))</f>
        <v/>
      </c>
      <c r="NS45" s="193" t="str" cm="1">
        <f t="array" ref="NS45">IF($ND45=0,"",(IFERROR( (IFERROR($ND45/FRACAS!$AY$1*60,0) - SUMPRODUCT( (FRACAS!$K$5:$K$8972=NS$2) * IFERROR(FRACAS!$AN$5:$AN$8972,0) ) ) / IFERROR($ND45/FRACAS!$AY$1*60,0), 1 )))</f>
        <v/>
      </c>
      <c r="NT45" s="193" t="str" cm="1">
        <f t="array" ref="NT45">IF($ND45=0,"",(IFERROR( (IFERROR($ND45/FRACAS!$AY$1*60,0) - SUMPRODUCT( (FRACAS!$K$5:$K$8972=NT$2) * IFERROR(FRACAS!$AN$5:$AN$8972,0) ) ) / IFERROR($ND45/FRACAS!$AY$1*60,0), 1 )))</f>
        <v/>
      </c>
      <c r="NU45" s="193" t="str" cm="1">
        <f t="array" ref="NU45">IF($ND45=0,"",(IFERROR( (IFERROR($ND45/FRACAS!$AY$1*60,0) - SUMPRODUCT( (FRACAS!$K$5:$K$8972=NU$2) * IFERROR(FRACAS!$AN$5:$AN$8972,0) ) ) / IFERROR($ND45/FRACAS!$AY$1*60,0), 1 )))</f>
        <v/>
      </c>
      <c r="NV45" s="193" t="str" cm="1">
        <f t="array" ref="NV45">IF($ND45=0,"",(IFERROR( (IFERROR($ND45/FRACAS!$AY$1*60,0) - SUMPRODUCT( (FRACAS!$K$5:$K$8972=NV$2) * IFERROR(FRACAS!$AN$5:$AN$8972,0) ) ) / IFERROR($ND45/FRACAS!$AY$1*60,0), 1 )))</f>
        <v/>
      </c>
      <c r="NW45" s="193" t="str" cm="1">
        <f t="array" ref="NW45">IF($ND45=0,"",(IFERROR( (IFERROR($ND45/FRACAS!$AY$1*60,0) - SUMPRODUCT( (FRACAS!$K$5:$K$8972=NW$2) * IFERROR(FRACAS!$AN$5:$AN$8972,0) ) ) / IFERROR($ND45/FRACAS!$AY$1*60,0), 1 )))</f>
        <v/>
      </c>
      <c r="NX45" s="193" t="str" cm="1">
        <f t="array" ref="NX45">IF($ND45=0,"",(IFERROR( (IFERROR($ND45/FRACAS!$AY$1*60,0) - SUMPRODUCT( (FRACAS!$K$5:$K$8972=NX$2) * IFERROR(FRACAS!$AN$5:$AN$8972,0) ) ) / IFERROR($ND45/FRACAS!$AY$1*60,0), 1 )))</f>
        <v/>
      </c>
      <c r="NY45" s="193" t="str" cm="1">
        <f t="array" ref="NY45">IF($ND45=0,"",(IFERROR( (IFERROR($ND45/FRACAS!$AY$1*60,0) - SUMPRODUCT( (FRACAS!$K$5:$K$8972=NY$2) * IFERROR(FRACAS!$AN$5:$AN$8972,0) ) ) / IFERROR($ND45/FRACAS!$AY$1*60,0), 1 )))</f>
        <v/>
      </c>
      <c r="NZ45" s="193" t="str" cm="1">
        <f t="array" ref="NZ45">IF($ND45=0,"",(IFERROR( (IFERROR($ND45/FRACAS!$AY$1*60,0) - SUMPRODUCT( (FRACAS!$K$5:$K$8972=NZ$2) * IFERROR(FRACAS!$AN$5:$AN$8972,0) ) ) / IFERROR($ND45/FRACAS!$AY$1*60,0), 1 )))</f>
        <v/>
      </c>
      <c r="OA45" s="193" t="str" cm="1">
        <f t="array" ref="OA45">IF($ND45=0,"",(IFERROR( (IFERROR($ND45/FRACAS!$AY$1*60,0) - SUMPRODUCT( (FRACAS!$K$5:$K$8972=OA$2) * IFERROR(FRACAS!$AN$5:$AN$8972,0) ) ) / IFERROR($ND45/FRACAS!$AY$1*60,0), 1 )))</f>
        <v/>
      </c>
      <c r="OB45" s="193" t="str" cm="1">
        <f t="array" ref="OB45">IF($ND45=0,"",(IFERROR( (IFERROR($ND45/FRACAS!$AY$1*60,0) - SUMPRODUCT( (FRACAS!$K$5:$K$8972=OB$2) * IFERROR(FRACAS!$AN$5:$AN$8972,0) ) ) / IFERROR($ND45/FRACAS!$AY$1*60,0), 1 )))</f>
        <v/>
      </c>
      <c r="OC45" s="193" t="str" cm="1">
        <f t="array" ref="OC45">IF($ND45=0,"",(IFERROR( (IFERROR($ND45/FRACAS!$AY$1*60,0) - SUMPRODUCT( (FRACAS!$K$5:$K$8972=OC$2) * IFERROR(FRACAS!$AN$5:$AN$8972,0) ) ) / IFERROR($ND45/FRACAS!$AY$1*60,0), 1 )))</f>
        <v/>
      </c>
      <c r="OD45" s="193" t="str" cm="1">
        <f t="array" ref="OD45">IF($ND45=0,"",(IFERROR( (IFERROR($ND45/FRACAS!$AY$1*60,0) - SUMPRODUCT( (FRACAS!$K$5:$K$8972=OD$2) * IFERROR(FRACAS!$AN$5:$AN$8972,0) ) ) / IFERROR($ND45/FRACAS!$AY$1*60,0), 1 )))</f>
        <v/>
      </c>
      <c r="OE45" s="193" t="str" cm="1">
        <f t="array" ref="OE45">IF($ND45=0,"",(IFERROR( (IFERROR($ND45/FRACAS!$AY$1*60,0) - SUMPRODUCT( (FRACAS!$K$5:$K$8972=OE$2) * IFERROR(FRACAS!$AN$5:$AN$8972,0) ) ) / IFERROR($ND45/FRACAS!$AY$1*60,0), 1 )))</f>
        <v/>
      </c>
      <c r="OF45" s="193" t="str" cm="1">
        <f t="array" ref="OF45">IF($ND45=0,"",(IFERROR( (IFERROR($ND45/FRACAS!$AY$1*60,0) - SUMPRODUCT( (FRACAS!$K$5:$K$8972=OF$2) * IFERROR(FRACAS!$AN$5:$AN$8972,0) ) ) / IFERROR($ND45/FRACAS!$AY$1*60,0), 1 )))</f>
        <v/>
      </c>
      <c r="OG45" s="193" t="str" cm="1">
        <f t="array" ref="OG45">IF($ND45=0,"",(IFERROR( (IFERROR($ND45/FRACAS!$AY$1*60,0) - SUMPRODUCT( (FRACAS!$K$5:$K$8972=OG$2) * IFERROR(FRACAS!$AN$5:$AN$8972,0) ) ) / IFERROR($ND45/FRACAS!$AY$1*60,0), 1 )))</f>
        <v/>
      </c>
      <c r="OH45" s="193" t="str" cm="1">
        <f t="array" ref="OH45">IF($ND45=0,"",(IFERROR( (IFERROR($ND45/FRACAS!$AY$1*60,0) - SUMPRODUCT( (FRACAS!$K$5:$K$8972=OH$2) * IFERROR(FRACAS!$AN$5:$AN$8972,0) ) ) / IFERROR($ND45/FRACAS!$AY$1*60,0), 1 )))</f>
        <v/>
      </c>
      <c r="OI45" s="193" t="str" cm="1">
        <f t="array" ref="OI45">IF($ND45=0,"",(IFERROR( (IFERROR($ND45/FRACAS!$AY$1*60,0) - SUMPRODUCT( (FRACAS!$K$5:$K$8972=OI$2) * IFERROR(FRACAS!$AN$5:$AN$8972,0) ) ) / IFERROR($ND45/FRACAS!$AY$1*60,0), 1 )))</f>
        <v/>
      </c>
      <c r="OJ45" s="193" t="str" cm="1">
        <f t="array" ref="OJ45">IF($ND45=0,"",(IFERROR( (IFERROR($ND45/FRACAS!$AY$1*60,0) - SUMPRODUCT( (FRACAS!$K$5:$K$8972=OJ$2) * IFERROR(FRACAS!$AN$5:$AN$8972,0) ) ) / IFERROR($ND45/FRACAS!$AY$1*60,0), 1 )))</f>
        <v/>
      </c>
      <c r="OK45" s="193" t="str" cm="1">
        <f t="array" ref="OK45">IF($ND45=0,"",(IFERROR( (IFERROR($ND45/FRACAS!$AY$1*60,0) - SUMPRODUCT( (FRACAS!$K$5:$K$8972=OK$2) * IFERROR(FRACAS!$AN$5:$AN$8972,0) ) ) / IFERROR($ND45/FRACAS!$AY$1*60,0), 1 )))</f>
        <v/>
      </c>
      <c r="OL45" s="193" t="str" cm="1">
        <f t="array" ref="OL45">IF($ND45=0,"",(IFERROR( (IFERROR($ND45/FRACAS!$AY$1*60,0) - SUMPRODUCT( (FRACAS!$K$5:$K$8972=OL$2) * IFERROR(FRACAS!$AN$5:$AN$8972,0) ) ) / IFERROR($ND45/FRACAS!$AY$1*60,0), 1 )))</f>
        <v/>
      </c>
      <c r="OM45" s="193" t="str" cm="1">
        <f t="array" ref="OM45">IF($ND45=0,"",(IFERROR( (IFERROR($ND45/FRACAS!$AY$1*60,0) - SUMPRODUCT( (FRACAS!$K$5:$K$8972=OM$2) * IFERROR(FRACAS!$AN$5:$AN$8972,0) ) ) / IFERROR($ND45/FRACAS!$AY$1*60,0), 1 )))</f>
        <v/>
      </c>
      <c r="ON45" s="193" t="str" cm="1">
        <f t="array" ref="ON45">IF($ND45=0,"",(IFERROR( (IFERROR($ND45/FRACAS!$AY$1*60,0) - SUMPRODUCT( (FRACAS!$K$5:$K$8972=ON$2) * IFERROR(FRACAS!$AN$5:$AN$8972,0) ) ) / IFERROR($ND45/FRACAS!$AY$1*60,0), 1 )))</f>
        <v/>
      </c>
      <c r="OO45" s="193" t="str" cm="1">
        <f t="array" ref="OO45">IF($ND45=0,"",(IFERROR( (IFERROR($ND45/FRACAS!$AY$1*60,0) - SUMPRODUCT( (FRACAS!$K$5:$K$8972=OO$2) * IFERROR(FRACAS!$AN$5:$AN$8972,0) ) ) / IFERROR($ND45/FRACAS!$AY$1*60,0), 1 )))</f>
        <v/>
      </c>
      <c r="OP45" s="193" t="str" cm="1">
        <f t="array" ref="OP45">IF($ND45=0,"",(IFERROR( (IFERROR($ND45/FRACAS!$AY$1*60,0) - SUMPRODUCT( (FRACAS!$K$5:$K$8972=OP$2) * IFERROR(FRACAS!$AN$5:$AN$8972,0) ) ) / IFERROR($ND45/FRACAS!$AY$1*60,0), 1 )))</f>
        <v/>
      </c>
      <c r="OQ45" s="193" t="str" cm="1">
        <f t="array" ref="OQ45">IF($ND45=0,"",(IFERROR( (IFERROR($ND45/FRACAS!$AY$1*60,0) - SUMPRODUCT( (FRACAS!$K$5:$K$8972=OQ$2) * IFERROR(FRACAS!$AN$5:$AN$8972,0) ) ) / IFERROR($ND45/FRACAS!$AY$1*60,0), 1 )))</f>
        <v/>
      </c>
      <c r="OR45" s="193" t="str" cm="1">
        <f t="array" ref="OR45">IF($ND45=0,"",(IFERROR( (IFERROR($ND45/FRACAS!$AY$1*60,0) - SUMPRODUCT( (FRACAS!$K$5:$K$8972=OR$2) * IFERROR(FRACAS!$AN$5:$AN$8972,0) ) ) / IFERROR($ND45/FRACAS!$AY$1*60,0), 1 )))</f>
        <v/>
      </c>
      <c r="OS45" s="193" t="str" cm="1">
        <f t="array" ref="OS45">IF($ND45=0,"",(IFERROR( (IFERROR($ND45/FRACAS!$AY$1*60,0) - SUMPRODUCT( (FRACAS!$K$5:$K$8972=OS$2) * IFERROR(FRACAS!$AN$5:$AN$8972,0) ) ) / IFERROR($ND45/FRACAS!$AY$1*60,0), 1 )))</f>
        <v/>
      </c>
      <c r="OT45" s="243" t="str" cm="1">
        <f t="array" ref="OT45">IF($ND45=0,"",(IFERROR( (IFERROR($ND45/FRACAS!$AY$1*60,0) - SUMPRODUCT( (FRACAS!$K$5:$K$8972=OT$2) * IFERROR(FRACAS!$AN$5:$AN$8972,0) ) ) / IFERROR($ND45/FRACAS!$AY$1*60,0), 1 )))</f>
        <v/>
      </c>
    </row>
    <row r="46" spans="2:410" x14ac:dyDescent="0.2">
      <c r="B46" s="233"/>
      <c r="C46" s="259">
        <f>IF('[1]17.11.2025 IASI18 Mileage'!C46="","",'[1]17.11.2025 IASI18 Mileage'!C46)</f>
        <v>46258</v>
      </c>
      <c r="D46" s="201" t="str">
        <f>IF('[1]17.11.2025 IASI18 Mileage'!D46="","",'[1]17.11.2025 IASI18 Mileage'!D46)</f>
        <v/>
      </c>
      <c r="E46" s="201" t="str">
        <f>IF('[1]17.11.2025 IASI18 Mileage'!E46="","",'[1]17.11.2025 IASI18 Mileage'!E46)</f>
        <v/>
      </c>
      <c r="F46" s="201" t="str">
        <f>IF('[1]17.11.2025 IASI18 Mileage'!F46="","",'[1]17.11.2025 IASI18 Mileage'!F46)</f>
        <v/>
      </c>
      <c r="G46" s="201" t="str">
        <f>IF('[1]17.11.2025 IASI18 Mileage'!G46="","",'[1]17.11.2025 IASI18 Mileage'!G46)</f>
        <v/>
      </c>
      <c r="H46" s="201" t="str">
        <f>IF('[1]17.11.2025 IASI18 Mileage'!H46="","",'[1]17.11.2025 IASI18 Mileage'!H46)</f>
        <v/>
      </c>
      <c r="I46" s="201" t="str">
        <f>IF('[1]17.11.2025 IASI18 Mileage'!I46="","",'[1]17.11.2025 IASI18 Mileage'!I46)</f>
        <v/>
      </c>
      <c r="J46" s="201" t="str">
        <f>IF('[1]17.11.2025 IASI18 Mileage'!J46="","",'[1]17.11.2025 IASI18 Mileage'!J46)</f>
        <v/>
      </c>
      <c r="K46" s="201" t="str">
        <f>IF('[1]17.11.2025 IASI18 Mileage'!K46="","",'[1]17.11.2025 IASI18 Mileage'!K46)</f>
        <v/>
      </c>
      <c r="L46" s="201" t="str">
        <f>IF('[1]17.11.2025 IASI18 Mileage'!L46="","",'[1]17.11.2025 IASI18 Mileage'!L46)</f>
        <v/>
      </c>
      <c r="M46" s="201" t="str">
        <f>IF('[1]17.11.2025 IASI18 Mileage'!M46="","",'[1]17.11.2025 IASI18 Mileage'!M46)</f>
        <v/>
      </c>
      <c r="N46" s="201" t="str">
        <f>IF('[1]17.11.2025 IASI18 Mileage'!N46="","",'[1]17.11.2025 IASI18 Mileage'!N46)</f>
        <v/>
      </c>
      <c r="O46" s="201" t="str">
        <f>IF('[1]17.11.2025 IASI18 Mileage'!O46="","",'[1]17.11.2025 IASI18 Mileage'!O46)</f>
        <v/>
      </c>
      <c r="P46" s="201" t="str">
        <f>IF('[1]17.11.2025 IASI18 Mileage'!P46="","",'[1]17.11.2025 IASI18 Mileage'!P46)</f>
        <v/>
      </c>
      <c r="Q46" s="201" t="str">
        <f>IF('[1]17.11.2025 IASI18 Mileage'!Q46="","",'[1]17.11.2025 IASI18 Mileage'!Q46)</f>
        <v/>
      </c>
      <c r="R46" s="201" t="str">
        <f>IF('[1]17.11.2025 IASI18 Mileage'!R46="","",'[1]17.11.2025 IASI18 Mileage'!R46)</f>
        <v/>
      </c>
      <c r="S46" s="201" t="str">
        <f>IF('[1]17.11.2025 IASI18 Mileage'!S46="","",'[1]17.11.2025 IASI18 Mileage'!S46)</f>
        <v/>
      </c>
      <c r="T46" s="201" t="str">
        <f>IF('[1]17.11.2025 IASI18 Mileage'!T46="","",'[1]17.11.2025 IASI18 Mileage'!T46)</f>
        <v/>
      </c>
      <c r="U46" s="201" t="str">
        <f>IF('[1]17.11.2025 IASI18 Mileage'!U46="","",'[1]17.11.2025 IASI18 Mileage'!U46)</f>
        <v/>
      </c>
      <c r="V46" s="201"/>
      <c r="W46" s="201"/>
      <c r="X46" s="201"/>
      <c r="Y46" s="201"/>
      <c r="Z46" s="201"/>
      <c r="AA46" s="201"/>
      <c r="AB46" s="201"/>
      <c r="AC46" s="201"/>
      <c r="AD46" s="201"/>
      <c r="AE46" s="201"/>
      <c r="AF46" s="201"/>
      <c r="AG46" s="201"/>
      <c r="AH46" s="201"/>
      <c r="AI46" s="201"/>
      <c r="AJ46" s="201"/>
      <c r="AK46" s="201"/>
      <c r="AL46" s="201"/>
      <c r="AM46" s="201"/>
      <c r="AN46" s="201"/>
      <c r="AO46" s="201"/>
      <c r="AP46" s="201"/>
      <c r="AQ46" s="201"/>
      <c r="AR46" s="201"/>
      <c r="AS46" s="201"/>
      <c r="AT46" s="201"/>
      <c r="AU46" s="201"/>
      <c r="AV46" s="201"/>
      <c r="AW46" s="201"/>
      <c r="AX46" s="201"/>
      <c r="AY46" s="201"/>
      <c r="AZ46" s="201"/>
      <c r="BA46" s="202"/>
      <c r="BB46" s="184"/>
      <c r="BC46" s="184"/>
      <c r="BD46" s="234"/>
      <c r="BE46" s="234"/>
      <c r="BF46" s="234"/>
      <c r="BG46" s="234"/>
      <c r="BH46" s="234"/>
      <c r="BI46" s="234"/>
      <c r="BJ46" s="234"/>
      <c r="BK46" s="234"/>
      <c r="BL46" s="234"/>
      <c r="BM46" s="234"/>
      <c r="BN46" s="234"/>
      <c r="BO46" s="234"/>
      <c r="BP46" s="234"/>
      <c r="BQ46" s="234"/>
      <c r="BR46" s="234"/>
      <c r="BS46" s="234"/>
      <c r="BT46" s="234"/>
      <c r="BU46" s="234"/>
      <c r="BV46" s="234"/>
      <c r="BW46" s="234"/>
      <c r="BX46" s="234"/>
      <c r="BY46" s="234"/>
      <c r="BZ46" s="234"/>
      <c r="CA46" s="234"/>
      <c r="CB46" s="234"/>
      <c r="CC46" s="234"/>
      <c r="CD46" s="234"/>
      <c r="CE46" s="234"/>
      <c r="CF46" s="234"/>
      <c r="CG46" s="234"/>
      <c r="CH46" s="234"/>
      <c r="CI46" s="234"/>
      <c r="CJ46" s="234"/>
      <c r="CK46" s="234"/>
      <c r="CL46" s="234"/>
      <c r="CM46" s="234"/>
      <c r="CN46" s="234"/>
      <c r="CO46" s="234"/>
      <c r="CP46" s="234"/>
      <c r="CQ46" s="234"/>
      <c r="CR46" s="234"/>
      <c r="CS46" s="234"/>
      <c r="CT46" s="234"/>
      <c r="CU46" s="234"/>
      <c r="CV46" s="234"/>
      <c r="CW46" s="234"/>
      <c r="CX46" s="234"/>
      <c r="CY46" s="234"/>
      <c r="CZ46" s="234"/>
      <c r="DA46" s="234"/>
      <c r="DB46" s="234"/>
      <c r="DC46" s="184">
        <f t="shared" si="5"/>
        <v>0</v>
      </c>
      <c r="DD46" s="235" t="str">
        <f t="shared" si="3"/>
        <v/>
      </c>
      <c r="DE46" s="186">
        <f>IF(D46&gt; 0,(COUNTIFS(FRACAS!$B$5:$B$8972, D$4, FRACAS!$D$5:$D$8972, "&lt;="&amp;D46)), "" )</f>
        <v>0</v>
      </c>
      <c r="DF46" s="186">
        <f>IF(E46&gt; 0,(COUNTIFS(FRACAS!$B$5:$B$8972, E$4, FRACAS!$D$5:$D$8972, "&lt;="&amp;E46)), "" )</f>
        <v>0</v>
      </c>
      <c r="DG46" s="186">
        <f>IF(F46&gt; 0,(COUNTIFS(FRACAS!$B$5:$B$8972, F$4, FRACAS!$D$5:$D$8972, "&lt;="&amp;F46)), "" )</f>
        <v>0</v>
      </c>
      <c r="DH46" s="186">
        <f>IF(G46&gt; 0,(COUNTIFS(FRACAS!$B$5:$B$8972, G$4, FRACAS!$D$5:$D$8972, "&lt;="&amp;G46)), "" )</f>
        <v>0</v>
      </c>
      <c r="DI46" s="186">
        <f>IF(H46&gt; 0,(COUNTIFS(FRACAS!$B$5:$B$8972, H$4, FRACAS!$D$5:$D$8972, "&lt;="&amp;H46)), "" )</f>
        <v>0</v>
      </c>
      <c r="DJ46" s="186">
        <f>IF(I46&gt; 0,(COUNTIFS(FRACAS!$B$5:$B$8972, I$4, FRACAS!$D$5:$D$8972, "&lt;="&amp;I46)), "" )</f>
        <v>0</v>
      </c>
      <c r="DK46" s="186">
        <f>IF(J46&gt; 0,(COUNTIFS(FRACAS!$B$5:$B$8972, J$4, FRACAS!$D$5:$D$8972, "&lt;="&amp;J46)), "" )</f>
        <v>0</v>
      </c>
      <c r="DL46" s="186">
        <f>IF(K46&gt; 0,(COUNTIFS(FRACAS!$B$5:$B$8972, K$4, FRACAS!$D$5:$D$8972, "&lt;="&amp;K46)), "" )</f>
        <v>0</v>
      </c>
      <c r="DM46" s="186">
        <f>IF(L46&gt; 0,(COUNTIFS(FRACAS!$B$5:$B$8972, L$4, FRACAS!$D$5:$D$8972, "&lt;="&amp;L46)), "" )</f>
        <v>0</v>
      </c>
      <c r="DN46" s="186">
        <f>IF(M46&gt; 0,(COUNTIFS(FRACAS!$B$5:$B$8972, M$4, FRACAS!$D$5:$D$8972, "&lt;="&amp;M46)), "" )</f>
        <v>0</v>
      </c>
      <c r="DO46" s="186">
        <f>IF(N46&gt; 0,(COUNTIFS(FRACAS!$B$5:$B$8972, N$4, FRACAS!$D$5:$D$8972, "&lt;="&amp;N46)), "" )</f>
        <v>0</v>
      </c>
      <c r="DP46" s="186">
        <f>IF(O46&gt; 0,(COUNTIFS(FRACAS!$B$5:$B$8972, O$4, FRACAS!$D$5:$D$8972, "&lt;="&amp;O46)), "" )</f>
        <v>0</v>
      </c>
      <c r="DQ46" s="186">
        <f>IF(P46&gt; 0,(COUNTIFS(FRACAS!$B$5:$B$8972, P$4, FRACAS!$D$5:$D$8972, "&lt;="&amp;P46)), "" )</f>
        <v>0</v>
      </c>
      <c r="DR46" s="186">
        <f>IF(Q46&gt; 0,(COUNTIFS(FRACAS!$B$5:$B$8972, Q$4, FRACAS!$D$5:$D$8972, "&lt;="&amp;Q46)), "" )</f>
        <v>0</v>
      </c>
      <c r="DS46" s="186">
        <f>IF(R46&gt; 0,(COUNTIFS(FRACAS!$B$5:$B$8972, R$4, FRACAS!$D$5:$D$8972, "&lt;="&amp;R46)), "" )</f>
        <v>0</v>
      </c>
      <c r="DT46" s="186">
        <f>IF(S46&gt; 0,(COUNTIFS(FRACAS!$B$5:$B$8972, S$4, FRACAS!$D$5:$D$8972, "&lt;="&amp;S46)), "" )</f>
        <v>0</v>
      </c>
      <c r="DU46" s="186">
        <f>IF(T46&gt; 0,(COUNTIFS(FRACAS!$B$5:$B$8972, T$4, FRACAS!$D$5:$D$8972, "&lt;="&amp;T46)), "" )</f>
        <v>0</v>
      </c>
      <c r="DV46" s="186">
        <f>IF(U46&gt; 0,(COUNTIFS(FRACAS!$B$5:$B$8972, U$4, FRACAS!$D$5:$D$8972, "&lt;="&amp;U46)), "" )</f>
        <v>0</v>
      </c>
      <c r="DW46" s="186" t="str">
        <f>IF(V46&gt; 0,(COUNTIFS(FRACAS!$B$5:$B$8972, V$4, FRACAS!$D$5:$D$8972, "&lt;="&amp;V46)), "" )</f>
        <v/>
      </c>
      <c r="DX46" s="186" t="str">
        <f>IF(W46&gt; 0,(COUNTIFS(FRACAS!$B$5:$B$8972, W$4, FRACAS!$D$5:$D$8972, "&lt;="&amp;W46)), "" )</f>
        <v/>
      </c>
      <c r="DY46" s="186" t="str">
        <f>IF(X46&gt; 0,(COUNTIFS(FRACAS!$B$5:$B$8972, X$4, FRACAS!$D$5:$D$8972, "&lt;="&amp;X46)), "" )</f>
        <v/>
      </c>
      <c r="DZ46" s="186" t="str">
        <f>IF(Y46&gt; 0,(COUNTIFS(FRACAS!$B$5:$B$8972, Y$4, FRACAS!$D$5:$D$8972, "&lt;="&amp;Y46)), "" )</f>
        <v/>
      </c>
      <c r="EA46" s="186" t="str">
        <f>IF(Z46&gt; 0,(COUNTIFS(FRACAS!$B$5:$B$8972, Z$4, FRACAS!$D$5:$D$8972, "&lt;="&amp;Z46)), "" )</f>
        <v/>
      </c>
      <c r="EB46" s="186" t="str">
        <f>IF(AA46&gt; 0,(COUNTIFS(FRACAS!$B$5:$B$8972, AA$4, FRACAS!$D$5:$D$8972, "&lt;="&amp;AA46)), "" )</f>
        <v/>
      </c>
      <c r="EC46" s="186" t="str">
        <f>IF(AB46&gt; 0,(COUNTIFS(FRACAS!$B$5:$B$8972, AB$4, FRACAS!$D$5:$D$8972, "&lt;="&amp;AB46)), "" )</f>
        <v/>
      </c>
      <c r="ED46" s="186" t="str">
        <f>IF(AC46&gt; 0,(COUNTIFS(FRACAS!$B$5:$B$8972, AC$4, FRACAS!$D$5:$D$8972, "&lt;="&amp;AC46)), "" )</f>
        <v/>
      </c>
      <c r="EE46" s="186" t="str">
        <f>IF(AD46&gt; 0,(COUNTIFS(FRACAS!$B$5:$B$8972, AD$4, FRACAS!$D$5:$D$8972, "&lt;="&amp;AD46)), "" )</f>
        <v/>
      </c>
      <c r="EF46" s="186" t="str">
        <f>IF(AE46&gt; 0,(COUNTIFS(FRACAS!$B$5:$B$8972, AE$4, FRACAS!$D$5:$D$8972, "&lt;="&amp;AE46)), "" )</f>
        <v/>
      </c>
      <c r="EG46" s="186" t="str">
        <f>IF(AF46&gt; 0,(COUNTIFS(FRACAS!$B$5:$B$8972, AF$4, FRACAS!$D$5:$D$8972, "&lt;="&amp;AF46)), "" )</f>
        <v/>
      </c>
      <c r="EH46" s="186" t="str">
        <f>IF(AG46&gt; 0,(COUNTIFS(FRACAS!$B$5:$B$8972, AG$4, FRACAS!$D$5:$D$8972, "&lt;="&amp;AG46)), "" )</f>
        <v/>
      </c>
      <c r="EI46" s="186" t="str">
        <f>IF(AH46&gt; 0,(COUNTIFS(FRACAS!$B$5:$B$8972, AH$4, FRACAS!$D$5:$D$8972, "&lt;="&amp;AH46)), "" )</f>
        <v/>
      </c>
      <c r="EJ46" s="186" t="str">
        <f>IF(AI46&gt; 0,(COUNTIFS(FRACAS!$B$5:$B$8972, AI$4, FRACAS!$D$5:$D$8972, "&lt;="&amp;AI46)), "" )</f>
        <v/>
      </c>
      <c r="EK46" s="186" t="str">
        <f>IF(AJ46&gt; 0,(COUNTIFS(FRACAS!$B$5:$B$8972, AJ$4, FRACAS!$D$5:$D$8972, "&lt;="&amp;AJ46)), "" )</f>
        <v/>
      </c>
      <c r="EL46" s="186" t="str">
        <f>IF(AK46&gt; 0,(COUNTIFS(FRACAS!$B$5:$B$8972, AK$4, FRACAS!$D$5:$D$8972, "&lt;="&amp;AK46)), "" )</f>
        <v/>
      </c>
      <c r="EM46" s="186" t="str">
        <f>IF(AL46&gt; 0,(COUNTIFS(FRACAS!$B$5:$B$8972, AL$4, FRACAS!$D$5:$D$8972, "&lt;="&amp;AL46)), "" )</f>
        <v/>
      </c>
      <c r="EN46" s="186" t="str">
        <f>IF(AM46&gt; 0,(COUNTIFS(FRACAS!$B$5:$B$8972, AM$4, FRACAS!$D$5:$D$8972, "&lt;="&amp;AM46)), "" )</f>
        <v/>
      </c>
      <c r="EO46" s="186" t="str">
        <f>IF(AN46&gt; 0,(COUNTIFS(FRACAS!$B$5:$B$8972, AN$4, FRACAS!$D$5:$D$8972, "&lt;="&amp;AN46)), "" )</f>
        <v/>
      </c>
      <c r="EP46" s="186" t="str">
        <f>IF(AO46&gt; 0,(COUNTIFS(FRACAS!$B$5:$B$8972, AO$4, FRACAS!$D$5:$D$8972, "&lt;="&amp;AO46)), "" )</f>
        <v/>
      </c>
      <c r="EQ46" s="186" t="str">
        <f>IF(AP46&gt; 0,(COUNTIFS(FRACAS!$B$5:$B$8972, AP$4, FRACAS!$D$5:$D$8972, "&lt;="&amp;AP46)), "" )</f>
        <v/>
      </c>
      <c r="ER46" s="186" t="str">
        <f>IF(AQ46&gt; 0,(COUNTIFS(FRACAS!$B$5:$B$8972, AQ$4, FRACAS!$D$5:$D$8972, "&lt;="&amp;AQ46)), "" )</f>
        <v/>
      </c>
      <c r="ES46" s="244"/>
      <c r="ET46" s="186"/>
      <c r="EU46" s="186"/>
      <c r="EV46" s="186"/>
      <c r="EW46" s="186"/>
      <c r="EX46" s="186"/>
      <c r="EY46" s="186"/>
      <c r="EZ46" s="186"/>
      <c r="FA46" s="186"/>
      <c r="FB46" s="203"/>
      <c r="FC46" s="204"/>
      <c r="FD46" s="204"/>
      <c r="FE46" s="190"/>
      <c r="FF46" s="190"/>
      <c r="FG46" s="190"/>
      <c r="FH46" s="190"/>
      <c r="FI46" s="190"/>
      <c r="FJ46" s="190"/>
      <c r="FK46" s="190"/>
      <c r="FL46" s="190"/>
      <c r="FM46" s="190"/>
      <c r="FN46" s="190"/>
      <c r="FO46" s="190"/>
      <c r="FP46" s="190"/>
      <c r="FQ46" s="190"/>
      <c r="FR46" s="190"/>
      <c r="FS46" s="190"/>
      <c r="FT46" s="190"/>
      <c r="FU46" s="190"/>
      <c r="FV46" s="190"/>
      <c r="FW46" s="190"/>
      <c r="FX46" s="190"/>
      <c r="FY46" s="190"/>
      <c r="FZ46" s="190"/>
      <c r="GA46" s="190"/>
      <c r="GB46" s="190"/>
      <c r="GC46" s="190"/>
      <c r="GD46" s="190"/>
      <c r="GE46" s="190"/>
      <c r="GF46" s="190"/>
      <c r="GG46" s="190"/>
      <c r="GH46" s="190"/>
      <c r="GI46" s="190"/>
      <c r="GJ46" s="190"/>
      <c r="GK46" s="190"/>
      <c r="GL46" s="190"/>
      <c r="GM46" s="190"/>
      <c r="GN46" s="190"/>
      <c r="GO46" s="190"/>
      <c r="GP46" s="190"/>
      <c r="GQ46" s="190"/>
      <c r="GR46" s="190"/>
      <c r="GS46" s="190"/>
      <c r="GT46" s="190"/>
      <c r="GU46" s="190"/>
      <c r="GV46" s="190"/>
      <c r="GW46" s="190"/>
      <c r="GX46" s="190"/>
      <c r="GY46" s="190"/>
      <c r="GZ46" s="190"/>
      <c r="HA46" s="190"/>
      <c r="HB46" s="190"/>
      <c r="HD46" s="190"/>
      <c r="HE46" s="190"/>
      <c r="HF46" s="190"/>
      <c r="HG46" s="190"/>
      <c r="HH46" s="190"/>
      <c r="HI46" s="190"/>
      <c r="HJ46" s="190"/>
      <c r="HK46" s="190"/>
      <c r="HL46" s="190"/>
      <c r="HM46" s="190"/>
      <c r="HN46" s="190"/>
      <c r="HO46" s="190"/>
      <c r="HP46" s="190"/>
      <c r="HQ46" s="190"/>
      <c r="HR46" s="190"/>
      <c r="HS46" s="190"/>
      <c r="HT46" s="190"/>
      <c r="HU46" s="190"/>
      <c r="HV46" s="190"/>
      <c r="HW46" s="190"/>
      <c r="HX46" s="190"/>
      <c r="HY46" s="190"/>
      <c r="HZ46" s="190"/>
      <c r="IA46" s="190"/>
      <c r="IB46" s="190"/>
      <c r="IC46" s="190"/>
      <c r="ID46" s="190"/>
      <c r="IE46" s="190"/>
      <c r="IF46" s="190"/>
      <c r="IG46" s="190"/>
      <c r="IH46" s="190"/>
      <c r="II46" s="190"/>
      <c r="IJ46" s="190"/>
      <c r="IK46" s="190"/>
      <c r="IL46" s="190"/>
      <c r="IM46" s="190"/>
      <c r="IN46" s="190"/>
      <c r="IO46" s="190"/>
      <c r="IP46" s="190"/>
      <c r="IQ46" s="190"/>
      <c r="IR46" s="190"/>
      <c r="IS46" s="190"/>
      <c r="IT46" s="190"/>
      <c r="IU46" s="190"/>
      <c r="IV46" s="190"/>
      <c r="IW46" s="190"/>
      <c r="IX46" s="190"/>
      <c r="IY46" s="190"/>
      <c r="IZ46" s="190"/>
      <c r="JA46" s="190"/>
      <c r="JB46" s="190"/>
      <c r="JC46" s="190"/>
      <c r="JD46" s="238"/>
      <c r="JE46" s="238"/>
      <c r="JF46" s="238"/>
      <c r="JG46" s="238"/>
      <c r="JH46" s="238"/>
      <c r="JI46" s="238"/>
      <c r="JJ46" s="238"/>
      <c r="JK46" s="238"/>
      <c r="JL46" s="238"/>
      <c r="JM46" s="238"/>
      <c r="JN46" s="239"/>
      <c r="JO46" s="193"/>
      <c r="JP46" s="193"/>
      <c r="JQ46" s="193"/>
      <c r="JR46" s="193"/>
      <c r="JS46" s="193"/>
      <c r="JT46" s="193"/>
      <c r="JU46" s="193"/>
      <c r="JV46" s="193"/>
      <c r="JW46" s="193"/>
      <c r="JX46" s="193"/>
      <c r="JY46" s="193"/>
      <c r="JZ46" s="193"/>
      <c r="KA46" s="193"/>
      <c r="KB46" s="193"/>
      <c r="KC46" s="193"/>
      <c r="KD46" s="193"/>
      <c r="KE46" s="193"/>
      <c r="KF46" s="193"/>
      <c r="KG46" s="193"/>
      <c r="KH46" s="193"/>
      <c r="KI46" s="193"/>
      <c r="KJ46" s="193"/>
      <c r="KK46" s="193"/>
      <c r="KL46" s="193"/>
      <c r="KM46" s="193"/>
      <c r="KN46" s="193"/>
      <c r="KO46" s="193"/>
      <c r="KP46" s="193"/>
      <c r="KQ46" s="193"/>
      <c r="KR46" s="193"/>
      <c r="KS46" s="193"/>
      <c r="KT46" s="193"/>
      <c r="KU46" s="193"/>
      <c r="KV46" s="193"/>
      <c r="KW46" s="193"/>
      <c r="KX46" s="193"/>
      <c r="KY46" s="193"/>
      <c r="KZ46" s="193"/>
      <c r="LA46" s="193"/>
      <c r="LB46" s="192"/>
      <c r="LC46" s="235" t="str">
        <f t="shared" si="4"/>
        <v/>
      </c>
      <c r="LD46" s="240" t="str" cm="1">
        <f t="array" ref="LD46">IFERROR((((D46/FRACAS!$AY$1)*60
)-(SUMPRODUCT((FRACAS!$B$5:$B$8970=D$4)*(FRACAS!$D$5:$D$8970&lt;=D46)*(IFERROR(FRACAS!$AM$5:$AM$8970,0)))
))/((D46/FRACAS!$AY$1)*60),"")</f>
        <v/>
      </c>
      <c r="LE46" s="240" t="str" cm="1">
        <f t="array" ref="LE46">IFERROR((((E46/FRACAS!$AY$1)*60
)-(SUMPRODUCT((FRACAS!$B$5:$B$8970=E$4)*(FRACAS!$D$5:$D$8970&lt;=E46)*(IFERROR(FRACAS!$AM$5:$AM$8970,0)))
))/((E46/FRACAS!$AY$1)*60),"")</f>
        <v/>
      </c>
      <c r="LF46" s="240" t="str" cm="1">
        <f t="array" ref="LF46">IFERROR((((F46/FRACAS!$AY$1)*60
)-(SUMPRODUCT((FRACAS!$B$5:$B$8970=F$4)*(FRACAS!$D$5:$D$8970&lt;=F46)*(IFERROR(FRACAS!$AM$5:$AM$8970,0)))
))/((F46/FRACAS!$AY$1)*60),"")</f>
        <v/>
      </c>
      <c r="LG46" s="240" t="str" cm="1">
        <f t="array" ref="LG46">IFERROR((((G46/FRACAS!$AY$1)*60
)-(SUMPRODUCT((FRACAS!$B$5:$B$8970=G$4)*(FRACAS!$D$5:$D$8970&lt;=G46)*(IFERROR(FRACAS!$AM$5:$AM$8970,0)))
))/((G46/FRACAS!$AY$1)*60),"")</f>
        <v/>
      </c>
      <c r="LH46" s="240" t="str" cm="1">
        <f t="array" ref="LH46">IFERROR((((H46/FRACAS!$AY$1)*60
)-(SUMPRODUCT((FRACAS!$B$5:$B$8970=H$4)*(FRACAS!$D$5:$D$8970&lt;=H46)*(IFERROR(FRACAS!$AM$5:$AM$8970,0)))
))/((H46/FRACAS!$AY$1)*60),"")</f>
        <v/>
      </c>
      <c r="LI46" s="240" t="str" cm="1">
        <f t="array" ref="LI46">IFERROR((((I46/FRACAS!$AY$1)*60
)-(SUMPRODUCT((FRACAS!$B$5:$B$8970=I$4)*(FRACAS!$D$5:$D$8970&lt;=I46)*(IFERROR(FRACAS!$AM$5:$AM$8970,0)))
))/((I46/FRACAS!$AY$1)*60),"")</f>
        <v/>
      </c>
      <c r="LJ46" s="240" t="str" cm="1">
        <f t="array" ref="LJ46">IFERROR((((J46/FRACAS!$AY$1)*60
)-(SUMPRODUCT((FRACAS!$B$5:$B$8970=J$4)*(FRACAS!$D$5:$D$8970&lt;=J46)*(IFERROR(FRACAS!$AM$5:$AM$8970,0)))
))/((J46/FRACAS!$AY$1)*60),"")</f>
        <v/>
      </c>
      <c r="LK46" s="240" t="str" cm="1">
        <f t="array" ref="LK46">IFERROR((((K46/FRACAS!$AY$1)*60
)-(SUMPRODUCT((FRACAS!$B$5:$B$8970=K$4)*(FRACAS!$D$5:$D$8970&lt;=K46)*(IFERROR(FRACAS!$AM$5:$AM$8970,0)))
))/((K46/FRACAS!$AY$1)*60),"")</f>
        <v/>
      </c>
      <c r="LL46" s="240" t="str" cm="1">
        <f t="array" ref="LL46">IFERROR((((L46/FRACAS!$AY$1)*60
)-(SUMPRODUCT((FRACAS!$B$5:$B$8970=L$4)*(FRACAS!$D$5:$D$8970&lt;=L46)*(IFERROR(FRACAS!$AM$5:$AM$8970,0)))
))/((L46/FRACAS!$AY$1)*60),"")</f>
        <v/>
      </c>
      <c r="LM46" s="240" t="str" cm="1">
        <f t="array" ref="LM46">IFERROR((((M46/FRACAS!$AY$1)*60
)-(SUMPRODUCT((FRACAS!$B$5:$B$8970=M$4)*(FRACAS!$D$5:$D$8970&lt;=M46)*(IFERROR(FRACAS!$AM$5:$AM$8970,0)))
))/((M46/FRACAS!$AY$1)*60),"")</f>
        <v/>
      </c>
      <c r="LN46" s="240" t="str" cm="1">
        <f t="array" ref="LN46">IFERROR((((N46/FRACAS!$AY$1)*60
)-(SUMPRODUCT((FRACAS!$B$5:$B$8970=N$4)*(FRACAS!$D$5:$D$8970&lt;=N46)*(IFERROR(FRACAS!$AM$5:$AM$8970,0)))
))/((N46/FRACAS!$AY$1)*60),"")</f>
        <v/>
      </c>
      <c r="LO46" s="240" t="str" cm="1">
        <f t="array" ref="LO46">IFERROR((((O46/FRACAS!$AY$1)*60
)-(SUMPRODUCT((FRACAS!$B$5:$B$8970=O$4)*(FRACAS!$D$5:$D$8970&lt;=O46)*(IFERROR(FRACAS!$AM$5:$AM$8970,0)))
))/((O46/FRACAS!$AY$1)*60),"")</f>
        <v/>
      </c>
      <c r="LP46" s="240" t="str" cm="1">
        <f t="array" ref="LP46">IFERROR((((P46/FRACAS!$AY$1)*60
)-(SUMPRODUCT((FRACAS!$B$5:$B$8970=P$4)*(FRACAS!$D$5:$D$8970&lt;=P46)*(IFERROR(FRACAS!$AM$5:$AM$8970,0)))
))/((P46/FRACAS!$AY$1)*60),"")</f>
        <v/>
      </c>
      <c r="LQ46" s="240" t="str" cm="1">
        <f t="array" ref="LQ46">IFERROR((((Q46/FRACAS!$AY$1)*60
)-(SUMPRODUCT((FRACAS!$B$5:$B$8970=Q$4)*(FRACAS!$D$5:$D$8970&lt;=Q46)*(IFERROR(FRACAS!$AM$5:$AM$8970,0)))
))/((Q46/FRACAS!$AY$1)*60),"")</f>
        <v/>
      </c>
      <c r="LR46" s="240" t="str" cm="1">
        <f t="array" ref="LR46">IFERROR((((R46/FRACAS!$AY$1)*60
)-(SUMPRODUCT((FRACAS!$B$5:$B$8970=R$4)*(FRACAS!$D$5:$D$8970&lt;=R46)*(IFERROR(FRACAS!$AM$5:$AM$8970,0)))
))/((R46/FRACAS!$AY$1)*60),"")</f>
        <v/>
      </c>
      <c r="LS46" s="240" t="str" cm="1">
        <f t="array" ref="LS46">IFERROR((((S46/FRACAS!$AY$1)*60
)-(SUMPRODUCT((FRACAS!$B$5:$B$8970=S$4)*(FRACAS!$D$5:$D$8970&lt;=S46)*(IFERROR(FRACAS!$AM$5:$AM$8970,0)))
))/((S46/FRACAS!$AY$1)*60),"")</f>
        <v/>
      </c>
      <c r="LT46" s="240" t="str" cm="1">
        <f t="array" ref="LT46">IFERROR((((T46/FRACAS!$AY$1)*60
)-(SUMPRODUCT((FRACAS!$B$5:$B$8970=T$4)*(FRACAS!$D$5:$D$8970&lt;=T46)*(IFERROR(FRACAS!$AM$5:$AM$8970,0)))
))/((T46/FRACAS!$AY$1)*60),"")</f>
        <v/>
      </c>
      <c r="LU46" s="240" t="str" cm="1">
        <f t="array" ref="LU46">IFERROR((((U46/FRACAS!$AY$1)*60
)-(SUMPRODUCT((FRACAS!$B$5:$B$8970=U$4)*(FRACAS!$D$5:$D$8970&lt;=U46)*(IFERROR(FRACAS!$AM$5:$AM$8970,0)))
))/((U46/FRACAS!$AY$1)*60),"")</f>
        <v/>
      </c>
      <c r="LV46" s="240" t="str" cm="1">
        <f t="array" ref="LV46">IFERROR(
    (((V46/FRACAS!$AY$1)*60))
    /
    (((V46/FRACAS!$AY$1)*60) + SUMPRODUCT((FRACAS!$B$5:$B$8970=V$4)*(FRACAS!$D$5:$D$8970&lt;=V46)*(IFERROR(FRACAS!$AM$5:$AM$8970,0)))
    ),"")</f>
        <v/>
      </c>
      <c r="LW46" s="240" t="str" cm="1">
        <f t="array" ref="LW46">IFERROR(
    (((W46/FRACAS!$AY$1)*60))
    /
    (((W46/FRACAS!$AY$1)*60) + SUMPRODUCT((FRACAS!$B$5:$B$8970=W$4)*(FRACAS!$D$5:$D$8970&lt;=W46)*(IFERROR(FRACAS!$AM$5:$AM$8970,0)))
    ),"")</f>
        <v/>
      </c>
      <c r="LX46" s="240" t="str" cm="1">
        <f t="array" ref="LX46">IFERROR(
    (((X46/FRACAS!$AY$1)*60))
    /
    (((X46/FRACAS!$AY$1)*60) + SUMPRODUCT((FRACAS!$B$5:$B$8970=X$4)*(FRACAS!$D$5:$D$8970&lt;=X46)*(IFERROR(FRACAS!$AM$5:$AM$8970,0)))
    ),"")</f>
        <v/>
      </c>
      <c r="LY46" s="240" t="str" cm="1">
        <f t="array" ref="LY46">IFERROR(
    (((Y46/FRACAS!$AY$1)*60))
    /
    (((Y46/FRACAS!$AY$1)*60) + SUMPRODUCT((FRACAS!$B$5:$B$8970=Y$4)*(FRACAS!$D$5:$D$8970&lt;=Y46)*(IFERROR(FRACAS!$AM$5:$AM$8970,0)))
    ),"")</f>
        <v/>
      </c>
      <c r="LZ46" s="240" t="str" cm="1">
        <f t="array" ref="LZ46">IFERROR(
    (((Z46/FRACAS!$AY$1)*60))
    /
    (((Z46/FRACAS!$AY$1)*60) + SUMPRODUCT((FRACAS!$B$5:$B$8970=Z$4)*(FRACAS!$D$5:$D$8970&lt;=Z46)*(IFERROR(FRACAS!$AM$5:$AM$8970,0)))
    ),"")</f>
        <v/>
      </c>
      <c r="MA46" s="240" t="str" cm="1">
        <f t="array" ref="MA46">IFERROR(
    (((AA46/FRACAS!$AY$1)*60))
    /
    (((AA46/FRACAS!$AY$1)*60) + SUMPRODUCT((FRACAS!$B$5:$B$8970=AA$4)*(FRACAS!$D$5:$D$8970&lt;=AA46)*(IFERROR(FRACAS!$AM$5:$AM$8970,0)))
    ),"")</f>
        <v/>
      </c>
      <c r="MB46" s="240" t="str" cm="1">
        <f t="array" ref="MB46">IFERROR(
    (((AB46/FRACAS!$AY$1)*60))
    /
    (((AB46/FRACAS!$AY$1)*60) + SUMPRODUCT((FRACAS!$B$5:$B$8970=AB$4)*(FRACAS!$D$5:$D$8970&lt;=AB46)*(IFERROR(FRACAS!$AM$5:$AM$8970,0)))
    ),"")</f>
        <v/>
      </c>
      <c r="MC46" s="240" t="str" cm="1">
        <f t="array" ref="MC46">IFERROR(
    (((AC46/FRACAS!$AY$1)*60))
    /
    (((AC46/FRACAS!$AY$1)*60) + SUMPRODUCT((FRACAS!$B$5:$B$8970=AC$4)*(FRACAS!$D$5:$D$8970&lt;=AC46)*(IFERROR(FRACAS!$AM$5:$AM$8970,0)))
    ),"")</f>
        <v/>
      </c>
      <c r="MD46" s="240" t="str" cm="1">
        <f t="array" ref="MD46">IFERROR(
    (((AD46/FRACAS!$AY$1)*60))
    /
    (((AD46/FRACAS!$AY$1)*60) + SUMPRODUCT((FRACAS!$B$5:$B$8970=AD$4)*(FRACAS!$D$5:$D$8970&lt;=AD46)*(IFERROR(FRACAS!$AM$5:$AM$8970,0)))
    ),"")</f>
        <v/>
      </c>
      <c r="ME46" s="240" t="str" cm="1">
        <f t="array" ref="ME46">IFERROR(
    (((AE46/FRACAS!$AY$1)*60))
    /
    (((AE46/FRACAS!$AY$1)*60) + SUMPRODUCT((FRACAS!$B$5:$B$8970=AE$4)*(FRACAS!$D$5:$D$8970&lt;=AE46)*(IFERROR(FRACAS!$AM$5:$AM$8970,0)))
    ),"")</f>
        <v/>
      </c>
      <c r="MF46" s="240" t="str" cm="1">
        <f t="array" ref="MF46">IFERROR(
    (((AF46/FRACAS!$AY$1)*60))
    /
    (((AF46/FRACAS!$AY$1)*60) + SUMPRODUCT((FRACAS!$B$5:$B$8970=AF$4)*(FRACAS!$D$5:$D$8970&lt;=AF46)*(IFERROR(FRACAS!$AM$5:$AM$8970,0)))
    ),"")</f>
        <v/>
      </c>
      <c r="MG46" s="240" t="str" cm="1">
        <f t="array" ref="MG46">IFERROR(
    (((AG46/FRACAS!$AY$1)*60))
    /
    (((AG46/FRACAS!$AY$1)*60) + SUMPRODUCT((FRACAS!$B$5:$B$8970=AG$4)*(FRACAS!$D$5:$D$8970&lt;=AG46)*(IFERROR(FRACAS!$AM$5:$AM$8970,0)))
    ),"")</f>
        <v/>
      </c>
      <c r="MH46" s="240" t="str" cm="1">
        <f t="array" ref="MH46">IFERROR(
    (((AH46/FRACAS!$AY$1)*60))
    /
    (((AH46/FRACAS!$AY$1)*60) + SUMPRODUCT((FRACAS!$B$5:$B$8970=AH$4)*(FRACAS!$D$5:$D$8970&lt;=AH46)*(IFERROR(FRACAS!$AM$5:$AM$8970,0)))
    ),"")</f>
        <v/>
      </c>
      <c r="MI46" s="240" t="str" cm="1">
        <f t="array" ref="MI46">IFERROR(
    (((AI46/FRACAS!$AY$1)*60))
    /
    (((AI46/FRACAS!$AY$1)*60) + SUMPRODUCT((FRACAS!$B$5:$B$8970=AI$4)*(FRACAS!$D$5:$D$8970&lt;=AI46)*(IFERROR(FRACAS!$AM$5:$AM$8970,0)))
    ),"")</f>
        <v/>
      </c>
      <c r="MJ46" s="240" t="str" cm="1">
        <f t="array" ref="MJ46">IFERROR(
    (((AJ46/FRACAS!$AY$1)*60))
    /
    (((AJ46/FRACAS!$AY$1)*60) + SUMPRODUCT((FRACAS!$B$5:$B$8970=AJ$4)*(FRACAS!$D$5:$D$8970&lt;=AJ46)*(IFERROR(FRACAS!$AM$5:$AM$8970,0)))
    ),"")</f>
        <v/>
      </c>
      <c r="MK46" s="240" t="str" cm="1">
        <f t="array" ref="MK46">IFERROR(
    (((AK46/FRACAS!$AY$1)*60))
    /
    (((AK46/FRACAS!$AY$1)*60) + SUMPRODUCT((FRACAS!$B$5:$B$8970=AK$4)*(FRACAS!$D$5:$D$8970&lt;=AK46)*(IFERROR(FRACAS!$AM$5:$AM$8970,0)))
    ),"")</f>
        <v/>
      </c>
      <c r="ML46" s="240" t="str" cm="1">
        <f t="array" ref="ML46">IFERROR(
    (((AL46/FRACAS!$AY$1)*60))
    /
    (((AL46/FRACAS!$AY$1)*60) + SUMPRODUCT((FRACAS!$B$5:$B$8970=AL$4)*(FRACAS!$D$5:$D$8970&lt;=AL46)*(IFERROR(FRACAS!$AM$5:$AM$8970,0)))
    ),"")</f>
        <v/>
      </c>
      <c r="MM46" s="240" t="str" cm="1">
        <f t="array" ref="MM46">IFERROR(
    (((AM46/FRACAS!$AY$1)*60))
    /
    (((AM46/FRACAS!$AY$1)*60) + SUMPRODUCT((FRACAS!$B$5:$B$8970=AM$4)*(FRACAS!$D$5:$D$8970&lt;=AM46)*(IFERROR(FRACAS!$AM$5:$AM$8970,0)))
    ),"")</f>
        <v/>
      </c>
      <c r="MN46" s="240" t="str" cm="1">
        <f t="array" ref="MN46">IFERROR(
    (((AN46/FRACAS!$AY$1)*60))
    /
    (((AN46/FRACAS!$AY$1)*60) + SUMPRODUCT((FRACAS!$B$5:$B$8970=AN$4)*(FRACAS!$D$5:$D$8970&lt;=AN46)*(IFERROR(FRACAS!$AM$5:$AM$8970,0)))
    ),"")</f>
        <v/>
      </c>
      <c r="MO46" s="240" t="str" cm="1">
        <f t="array" ref="MO46">IFERROR(
    (((AO46/FRACAS!$AY$1)*60))
    /
    (((AO46/FRACAS!$AY$1)*60) + SUMPRODUCT((FRACAS!$B$5:$B$8970=AO$4)*(FRACAS!$D$5:$D$8970&lt;=AO46)*(IFERROR(FRACAS!$AM$5:$AM$8970,0)))
    ),"")</f>
        <v/>
      </c>
      <c r="MP46" s="240" t="str" cm="1">
        <f t="array" ref="MP46">IFERROR(
    (((AP46/FRACAS!$AY$1)*60))
    /
    (((AP46/FRACAS!$AY$1)*60) + SUMPRODUCT((FRACAS!$B$5:$B$8970=AP$4)*(FRACAS!$D$5:$D$8970&lt;=AP46)*(IFERROR(FRACAS!$AM$5:$AM$8970,0)))
    ),"")</f>
        <v/>
      </c>
      <c r="MQ46" s="240" t="str" cm="1">
        <f t="array" ref="MQ46">IFERROR(
    (((AQ46/FRACAS!$AY$1)*60))
    /
    (((AQ46/FRACAS!$AY$1)*60) + SUMPRODUCT((FRACAS!$B$5:$B$8970=AQ$4)*(FRACAS!$D$5:$D$8970&lt;=AQ46)*(IFERROR(FRACAS!$AM$5:$AM$8970,0)))
    ),"")</f>
        <v/>
      </c>
      <c r="MR46" s="194"/>
      <c r="MS46" s="194"/>
      <c r="MT46" s="194"/>
      <c r="MU46" s="194"/>
      <c r="MV46" s="194"/>
      <c r="MW46" s="194"/>
      <c r="MX46" s="194"/>
      <c r="MY46" s="194"/>
      <c r="MZ46" s="194"/>
      <c r="NA46" s="195"/>
      <c r="ND46" s="241">
        <f t="shared" si="6"/>
        <v>0</v>
      </c>
      <c r="NE46" s="242" t="str">
        <f t="shared" si="7"/>
        <v/>
      </c>
      <c r="NF46" s="193" t="str" cm="1">
        <f t="array" ref="NF46">IF($ND46=0,"",(IFERROR( (IFERROR($ND46/FRACAS!$AY$1*60,0) - SUMPRODUCT( (FRACAS!$K$5:$K$8972=NF$2) * IFERROR(FRACAS!$AN$5:$AN$8972,0) ) ) / IFERROR($ND46/FRACAS!$AY$1*60,0), 1 )))</f>
        <v/>
      </c>
      <c r="NG46" s="193" t="str" cm="1">
        <f t="array" ref="NG46">IF($ND46=0,"",(IFERROR( (IFERROR($ND46/FRACAS!$AY$1*60,0) - SUMPRODUCT( (FRACAS!$K$5:$K$8972=NG$2) * IFERROR(FRACAS!$AN$5:$AN$8972,0) ) ) / IFERROR($ND46/FRACAS!$AY$1*60,0), 1 )))</f>
        <v/>
      </c>
      <c r="NH46" s="193" t="str" cm="1">
        <f t="array" ref="NH46">IF($ND46=0,"",(IFERROR( (IFERROR($ND46/FRACAS!$AY$1*60,0) - SUMPRODUCT( (FRACAS!$K$5:$K$8972=NH$2) * IFERROR(FRACAS!$AN$5:$AN$8972,0) ) ) / IFERROR($ND46/FRACAS!$AY$1*60,0), 1 )))</f>
        <v/>
      </c>
      <c r="NI46" s="193" t="str" cm="1">
        <f t="array" ref="NI46">IF($ND46=0,"",(IFERROR( (IFERROR($ND46/FRACAS!$AY$1*60,0) - SUMPRODUCT( (FRACAS!$K$5:$K$8972=NI$2) * IFERROR(FRACAS!$AN$5:$AN$8972,0) ) ) / IFERROR($ND46/FRACAS!$AY$1*60,0), 1 )))</f>
        <v/>
      </c>
      <c r="NJ46" s="193" t="str" cm="1">
        <f t="array" ref="NJ46">IF($ND46=0,"",(IFERROR( (IFERROR($ND46/FRACAS!$AY$1*60,0) - SUMPRODUCT( (FRACAS!$K$5:$K$8972=NJ$2) * IFERROR(FRACAS!$AN$5:$AN$8972,0) ) ) / IFERROR($ND46/FRACAS!$AY$1*60,0), 1 )))</f>
        <v/>
      </c>
      <c r="NK46" s="193" t="str" cm="1">
        <f t="array" ref="NK46">IF($ND46=0,"",(IFERROR( (IFERROR($ND46/FRACAS!$AY$1*60,0) - SUMPRODUCT( (FRACAS!$K$5:$K$8972=NK$2) * IFERROR(FRACAS!$AN$5:$AN$8972,0) ) ) / IFERROR($ND46/FRACAS!$AY$1*60,0), 1 )))</f>
        <v/>
      </c>
      <c r="NL46" s="193" t="str" cm="1">
        <f t="array" ref="NL46">IF($ND46=0,"",(IFERROR( (IFERROR($ND46/FRACAS!$AY$1*60,0) - SUMPRODUCT( (FRACAS!$K$5:$K$8972=NL$2) * IFERROR(FRACAS!$AN$5:$AN$8972,0) ) ) / IFERROR($ND46/FRACAS!$AY$1*60,0), 1 )))</f>
        <v/>
      </c>
      <c r="NM46" s="193" t="str" cm="1">
        <f t="array" ref="NM46">IF($ND46=0,"",(IFERROR( (IFERROR($ND46/FRACAS!$AY$1*60,0) - SUMPRODUCT( (FRACAS!$K$5:$K$8972=NM$2) * IFERROR(FRACAS!$AN$5:$AN$8972,0) ) ) / IFERROR($ND46/FRACAS!$AY$1*60,0), 1 )))</f>
        <v/>
      </c>
      <c r="NN46" s="193" t="str" cm="1">
        <f t="array" ref="NN46">IF($ND46=0,"",(IFERROR( (IFERROR($ND46/FRACAS!$AY$1*60,0) - SUMPRODUCT( (FRACAS!$K$5:$K$8972=NN$2) * IFERROR(FRACAS!$AN$5:$AN$8972,0) ) ) / IFERROR($ND46/FRACAS!$AY$1*60,0), 1 )))</f>
        <v/>
      </c>
      <c r="NO46" s="193" t="str" cm="1">
        <f t="array" ref="NO46">IF($ND46=0,"",(IFERROR( (IFERROR($ND46/FRACAS!$AY$1*60,0) - SUMPRODUCT( (FRACAS!$K$5:$K$8972=NO$2) * IFERROR(FRACAS!$AN$5:$AN$8972,0) ) ) / IFERROR($ND46/FRACAS!$AY$1*60,0), 1 )))</f>
        <v/>
      </c>
      <c r="NP46" s="193" t="str" cm="1">
        <f t="array" ref="NP46">IF($ND46=0,"",(IFERROR( (IFERROR($ND46/FRACAS!$AY$1*60,0) - SUMPRODUCT( (FRACAS!$K$5:$K$8972=NP$2) * IFERROR(FRACAS!$AN$5:$AN$8972,0) ) ) / IFERROR($ND46/FRACAS!$AY$1*60,0), 1 )))</f>
        <v/>
      </c>
      <c r="NQ46" s="193" t="str" cm="1">
        <f t="array" ref="NQ46">IF($ND46=0,"",(IFERROR( (IFERROR($ND46/FRACAS!$AY$1*60,0) - SUMPRODUCT( (FRACAS!$K$5:$K$8972=NQ$2) * IFERROR(FRACAS!$AN$5:$AN$8972,0) ) ) / IFERROR($ND46/FRACAS!$AY$1*60,0), 1 )))</f>
        <v/>
      </c>
      <c r="NR46" s="193" t="str" cm="1">
        <f t="array" ref="NR46">IF($ND46=0,"",(IFERROR( (IFERROR($ND46/FRACAS!$AY$1*60,0) - SUMPRODUCT( (FRACAS!$K$5:$K$8972=NR$2) * IFERROR(FRACAS!$AN$5:$AN$8972,0) ) ) / IFERROR($ND46/FRACAS!$AY$1*60,0), 1 )))</f>
        <v/>
      </c>
      <c r="NS46" s="193" t="str" cm="1">
        <f t="array" ref="NS46">IF($ND46=0,"",(IFERROR( (IFERROR($ND46/FRACAS!$AY$1*60,0) - SUMPRODUCT( (FRACAS!$K$5:$K$8972=NS$2) * IFERROR(FRACAS!$AN$5:$AN$8972,0) ) ) / IFERROR($ND46/FRACAS!$AY$1*60,0), 1 )))</f>
        <v/>
      </c>
      <c r="NT46" s="193" t="str" cm="1">
        <f t="array" ref="NT46">IF($ND46=0,"",(IFERROR( (IFERROR($ND46/FRACAS!$AY$1*60,0) - SUMPRODUCT( (FRACAS!$K$5:$K$8972=NT$2) * IFERROR(FRACAS!$AN$5:$AN$8972,0) ) ) / IFERROR($ND46/FRACAS!$AY$1*60,0), 1 )))</f>
        <v/>
      </c>
      <c r="NU46" s="193" t="str" cm="1">
        <f t="array" ref="NU46">IF($ND46=0,"",(IFERROR( (IFERROR($ND46/FRACAS!$AY$1*60,0) - SUMPRODUCT( (FRACAS!$K$5:$K$8972=NU$2) * IFERROR(FRACAS!$AN$5:$AN$8972,0) ) ) / IFERROR($ND46/FRACAS!$AY$1*60,0), 1 )))</f>
        <v/>
      </c>
      <c r="NV46" s="193" t="str" cm="1">
        <f t="array" ref="NV46">IF($ND46=0,"",(IFERROR( (IFERROR($ND46/FRACAS!$AY$1*60,0) - SUMPRODUCT( (FRACAS!$K$5:$K$8972=NV$2) * IFERROR(FRACAS!$AN$5:$AN$8972,0) ) ) / IFERROR($ND46/FRACAS!$AY$1*60,0), 1 )))</f>
        <v/>
      </c>
      <c r="NW46" s="193" t="str" cm="1">
        <f t="array" ref="NW46">IF($ND46=0,"",(IFERROR( (IFERROR($ND46/FRACAS!$AY$1*60,0) - SUMPRODUCT( (FRACAS!$K$5:$K$8972=NW$2) * IFERROR(FRACAS!$AN$5:$AN$8972,0) ) ) / IFERROR($ND46/FRACAS!$AY$1*60,0), 1 )))</f>
        <v/>
      </c>
      <c r="NX46" s="193" t="str" cm="1">
        <f t="array" ref="NX46">IF($ND46=0,"",(IFERROR( (IFERROR($ND46/FRACAS!$AY$1*60,0) - SUMPRODUCT( (FRACAS!$K$5:$K$8972=NX$2) * IFERROR(FRACAS!$AN$5:$AN$8972,0) ) ) / IFERROR($ND46/FRACAS!$AY$1*60,0), 1 )))</f>
        <v/>
      </c>
      <c r="NY46" s="193" t="str" cm="1">
        <f t="array" ref="NY46">IF($ND46=0,"",(IFERROR( (IFERROR($ND46/FRACAS!$AY$1*60,0) - SUMPRODUCT( (FRACAS!$K$5:$K$8972=NY$2) * IFERROR(FRACAS!$AN$5:$AN$8972,0) ) ) / IFERROR($ND46/FRACAS!$AY$1*60,0), 1 )))</f>
        <v/>
      </c>
      <c r="NZ46" s="193" t="str" cm="1">
        <f t="array" ref="NZ46">IF($ND46=0,"",(IFERROR( (IFERROR($ND46/FRACAS!$AY$1*60,0) - SUMPRODUCT( (FRACAS!$K$5:$K$8972=NZ$2) * IFERROR(FRACAS!$AN$5:$AN$8972,0) ) ) / IFERROR($ND46/FRACAS!$AY$1*60,0), 1 )))</f>
        <v/>
      </c>
      <c r="OA46" s="193" t="str" cm="1">
        <f t="array" ref="OA46">IF($ND46=0,"",(IFERROR( (IFERROR($ND46/FRACAS!$AY$1*60,0) - SUMPRODUCT( (FRACAS!$K$5:$K$8972=OA$2) * IFERROR(FRACAS!$AN$5:$AN$8972,0) ) ) / IFERROR($ND46/FRACAS!$AY$1*60,0), 1 )))</f>
        <v/>
      </c>
      <c r="OB46" s="193" t="str" cm="1">
        <f t="array" ref="OB46">IF($ND46=0,"",(IFERROR( (IFERROR($ND46/FRACAS!$AY$1*60,0) - SUMPRODUCT( (FRACAS!$K$5:$K$8972=OB$2) * IFERROR(FRACAS!$AN$5:$AN$8972,0) ) ) / IFERROR($ND46/FRACAS!$AY$1*60,0), 1 )))</f>
        <v/>
      </c>
      <c r="OC46" s="193" t="str" cm="1">
        <f t="array" ref="OC46">IF($ND46=0,"",(IFERROR( (IFERROR($ND46/FRACAS!$AY$1*60,0) - SUMPRODUCT( (FRACAS!$K$5:$K$8972=OC$2) * IFERROR(FRACAS!$AN$5:$AN$8972,0) ) ) / IFERROR($ND46/FRACAS!$AY$1*60,0), 1 )))</f>
        <v/>
      </c>
      <c r="OD46" s="193" t="str" cm="1">
        <f t="array" ref="OD46">IF($ND46=0,"",(IFERROR( (IFERROR($ND46/FRACAS!$AY$1*60,0) - SUMPRODUCT( (FRACAS!$K$5:$K$8972=OD$2) * IFERROR(FRACAS!$AN$5:$AN$8972,0) ) ) / IFERROR($ND46/FRACAS!$AY$1*60,0), 1 )))</f>
        <v/>
      </c>
      <c r="OE46" s="193" t="str" cm="1">
        <f t="array" ref="OE46">IF($ND46=0,"",(IFERROR( (IFERROR($ND46/FRACAS!$AY$1*60,0) - SUMPRODUCT( (FRACAS!$K$5:$K$8972=OE$2) * IFERROR(FRACAS!$AN$5:$AN$8972,0) ) ) / IFERROR($ND46/FRACAS!$AY$1*60,0), 1 )))</f>
        <v/>
      </c>
      <c r="OF46" s="193" t="str" cm="1">
        <f t="array" ref="OF46">IF($ND46=0,"",(IFERROR( (IFERROR($ND46/FRACAS!$AY$1*60,0) - SUMPRODUCT( (FRACAS!$K$5:$K$8972=OF$2) * IFERROR(FRACAS!$AN$5:$AN$8972,0) ) ) / IFERROR($ND46/FRACAS!$AY$1*60,0), 1 )))</f>
        <v/>
      </c>
      <c r="OG46" s="193" t="str" cm="1">
        <f t="array" ref="OG46">IF($ND46=0,"",(IFERROR( (IFERROR($ND46/FRACAS!$AY$1*60,0) - SUMPRODUCT( (FRACAS!$K$5:$K$8972=OG$2) * IFERROR(FRACAS!$AN$5:$AN$8972,0) ) ) / IFERROR($ND46/FRACAS!$AY$1*60,0), 1 )))</f>
        <v/>
      </c>
      <c r="OH46" s="193" t="str" cm="1">
        <f t="array" ref="OH46">IF($ND46=0,"",(IFERROR( (IFERROR($ND46/FRACAS!$AY$1*60,0) - SUMPRODUCT( (FRACAS!$K$5:$K$8972=OH$2) * IFERROR(FRACAS!$AN$5:$AN$8972,0) ) ) / IFERROR($ND46/FRACAS!$AY$1*60,0), 1 )))</f>
        <v/>
      </c>
      <c r="OI46" s="193" t="str" cm="1">
        <f t="array" ref="OI46">IF($ND46=0,"",(IFERROR( (IFERROR($ND46/FRACAS!$AY$1*60,0) - SUMPRODUCT( (FRACAS!$K$5:$K$8972=OI$2) * IFERROR(FRACAS!$AN$5:$AN$8972,0) ) ) / IFERROR($ND46/FRACAS!$AY$1*60,0), 1 )))</f>
        <v/>
      </c>
      <c r="OJ46" s="193" t="str" cm="1">
        <f t="array" ref="OJ46">IF($ND46=0,"",(IFERROR( (IFERROR($ND46/FRACAS!$AY$1*60,0) - SUMPRODUCT( (FRACAS!$K$5:$K$8972=OJ$2) * IFERROR(FRACAS!$AN$5:$AN$8972,0) ) ) / IFERROR($ND46/FRACAS!$AY$1*60,0), 1 )))</f>
        <v/>
      </c>
      <c r="OK46" s="193" t="str" cm="1">
        <f t="array" ref="OK46">IF($ND46=0,"",(IFERROR( (IFERROR($ND46/FRACAS!$AY$1*60,0) - SUMPRODUCT( (FRACAS!$K$5:$K$8972=OK$2) * IFERROR(FRACAS!$AN$5:$AN$8972,0) ) ) / IFERROR($ND46/FRACAS!$AY$1*60,0), 1 )))</f>
        <v/>
      </c>
      <c r="OL46" s="193" t="str" cm="1">
        <f t="array" ref="OL46">IF($ND46=0,"",(IFERROR( (IFERROR($ND46/FRACAS!$AY$1*60,0) - SUMPRODUCT( (FRACAS!$K$5:$K$8972=OL$2) * IFERROR(FRACAS!$AN$5:$AN$8972,0) ) ) / IFERROR($ND46/FRACAS!$AY$1*60,0), 1 )))</f>
        <v/>
      </c>
      <c r="OM46" s="193" t="str" cm="1">
        <f t="array" ref="OM46">IF($ND46=0,"",(IFERROR( (IFERROR($ND46/FRACAS!$AY$1*60,0) - SUMPRODUCT( (FRACAS!$K$5:$K$8972=OM$2) * IFERROR(FRACAS!$AN$5:$AN$8972,0) ) ) / IFERROR($ND46/FRACAS!$AY$1*60,0), 1 )))</f>
        <v/>
      </c>
      <c r="ON46" s="193" t="str" cm="1">
        <f t="array" ref="ON46">IF($ND46=0,"",(IFERROR( (IFERROR($ND46/FRACAS!$AY$1*60,0) - SUMPRODUCT( (FRACAS!$K$5:$K$8972=ON$2) * IFERROR(FRACAS!$AN$5:$AN$8972,0) ) ) / IFERROR($ND46/FRACAS!$AY$1*60,0), 1 )))</f>
        <v/>
      </c>
      <c r="OO46" s="193" t="str" cm="1">
        <f t="array" ref="OO46">IF($ND46=0,"",(IFERROR( (IFERROR($ND46/FRACAS!$AY$1*60,0) - SUMPRODUCT( (FRACAS!$K$5:$K$8972=OO$2) * IFERROR(FRACAS!$AN$5:$AN$8972,0) ) ) / IFERROR($ND46/FRACAS!$AY$1*60,0), 1 )))</f>
        <v/>
      </c>
      <c r="OP46" s="193" t="str" cm="1">
        <f t="array" ref="OP46">IF($ND46=0,"",(IFERROR( (IFERROR($ND46/FRACAS!$AY$1*60,0) - SUMPRODUCT( (FRACAS!$K$5:$K$8972=OP$2) * IFERROR(FRACAS!$AN$5:$AN$8972,0) ) ) / IFERROR($ND46/FRACAS!$AY$1*60,0), 1 )))</f>
        <v/>
      </c>
      <c r="OQ46" s="193" t="str" cm="1">
        <f t="array" ref="OQ46">IF($ND46=0,"",(IFERROR( (IFERROR($ND46/FRACAS!$AY$1*60,0) - SUMPRODUCT( (FRACAS!$K$5:$K$8972=OQ$2) * IFERROR(FRACAS!$AN$5:$AN$8972,0) ) ) / IFERROR($ND46/FRACAS!$AY$1*60,0), 1 )))</f>
        <v/>
      </c>
      <c r="OR46" s="193" t="str" cm="1">
        <f t="array" ref="OR46">IF($ND46=0,"",(IFERROR( (IFERROR($ND46/FRACAS!$AY$1*60,0) - SUMPRODUCT( (FRACAS!$K$5:$K$8972=OR$2) * IFERROR(FRACAS!$AN$5:$AN$8972,0) ) ) / IFERROR($ND46/FRACAS!$AY$1*60,0), 1 )))</f>
        <v/>
      </c>
      <c r="OS46" s="193" t="str" cm="1">
        <f t="array" ref="OS46">IF($ND46=0,"",(IFERROR( (IFERROR($ND46/FRACAS!$AY$1*60,0) - SUMPRODUCT( (FRACAS!$K$5:$K$8972=OS$2) * IFERROR(FRACAS!$AN$5:$AN$8972,0) ) ) / IFERROR($ND46/FRACAS!$AY$1*60,0), 1 )))</f>
        <v/>
      </c>
      <c r="OT46" s="243" t="str" cm="1">
        <f t="array" ref="OT46">IF($ND46=0,"",(IFERROR( (IFERROR($ND46/FRACAS!$AY$1*60,0) - SUMPRODUCT( (FRACAS!$K$5:$K$8972=OT$2) * IFERROR(FRACAS!$AN$5:$AN$8972,0) ) ) / IFERROR($ND46/FRACAS!$AY$1*60,0), 1 )))</f>
        <v/>
      </c>
    </row>
    <row r="47" spans="2:410" x14ac:dyDescent="0.2">
      <c r="B47" s="233"/>
      <c r="C47" s="259">
        <f>IF('[1]17.11.2025 IASI18 Mileage'!C47="","",'[1]17.11.2025 IASI18 Mileage'!C47)</f>
        <v>46265</v>
      </c>
      <c r="D47" s="201" t="str">
        <f>IF('[1]17.11.2025 IASI18 Mileage'!D47="","",'[1]17.11.2025 IASI18 Mileage'!D47)</f>
        <v/>
      </c>
      <c r="E47" s="201" t="str">
        <f>IF('[1]17.11.2025 IASI18 Mileage'!E47="","",'[1]17.11.2025 IASI18 Mileage'!E47)</f>
        <v/>
      </c>
      <c r="F47" s="201" t="str">
        <f>IF('[1]17.11.2025 IASI18 Mileage'!F47="","",'[1]17.11.2025 IASI18 Mileage'!F47)</f>
        <v/>
      </c>
      <c r="G47" s="201" t="str">
        <f>IF('[1]17.11.2025 IASI18 Mileage'!G47="","",'[1]17.11.2025 IASI18 Mileage'!G47)</f>
        <v/>
      </c>
      <c r="H47" s="201" t="str">
        <f>IF('[1]17.11.2025 IASI18 Mileage'!H47="","",'[1]17.11.2025 IASI18 Mileage'!H47)</f>
        <v/>
      </c>
      <c r="I47" s="201" t="str">
        <f>IF('[1]17.11.2025 IASI18 Mileage'!I47="","",'[1]17.11.2025 IASI18 Mileage'!I47)</f>
        <v/>
      </c>
      <c r="J47" s="201" t="str">
        <f>IF('[1]17.11.2025 IASI18 Mileage'!J47="","",'[1]17.11.2025 IASI18 Mileage'!J47)</f>
        <v/>
      </c>
      <c r="K47" s="201" t="str">
        <f>IF('[1]17.11.2025 IASI18 Mileage'!K47="","",'[1]17.11.2025 IASI18 Mileage'!K47)</f>
        <v/>
      </c>
      <c r="L47" s="201" t="str">
        <f>IF('[1]17.11.2025 IASI18 Mileage'!L47="","",'[1]17.11.2025 IASI18 Mileage'!L47)</f>
        <v/>
      </c>
      <c r="M47" s="201" t="str">
        <f>IF('[1]17.11.2025 IASI18 Mileage'!M47="","",'[1]17.11.2025 IASI18 Mileage'!M47)</f>
        <v/>
      </c>
      <c r="N47" s="201" t="str">
        <f>IF('[1]17.11.2025 IASI18 Mileage'!N47="","",'[1]17.11.2025 IASI18 Mileage'!N47)</f>
        <v/>
      </c>
      <c r="O47" s="201" t="str">
        <f>IF('[1]17.11.2025 IASI18 Mileage'!O47="","",'[1]17.11.2025 IASI18 Mileage'!O47)</f>
        <v/>
      </c>
      <c r="P47" s="201" t="str">
        <f>IF('[1]17.11.2025 IASI18 Mileage'!P47="","",'[1]17.11.2025 IASI18 Mileage'!P47)</f>
        <v/>
      </c>
      <c r="Q47" s="201" t="str">
        <f>IF('[1]17.11.2025 IASI18 Mileage'!Q47="","",'[1]17.11.2025 IASI18 Mileage'!Q47)</f>
        <v/>
      </c>
      <c r="R47" s="201" t="str">
        <f>IF('[1]17.11.2025 IASI18 Mileage'!R47="","",'[1]17.11.2025 IASI18 Mileage'!R47)</f>
        <v/>
      </c>
      <c r="S47" s="201" t="str">
        <f>IF('[1]17.11.2025 IASI18 Mileage'!S47="","",'[1]17.11.2025 IASI18 Mileage'!S47)</f>
        <v/>
      </c>
      <c r="T47" s="201" t="str">
        <f>IF('[1]17.11.2025 IASI18 Mileage'!T47="","",'[1]17.11.2025 IASI18 Mileage'!T47)</f>
        <v/>
      </c>
      <c r="U47" s="201" t="str">
        <f>IF('[1]17.11.2025 IASI18 Mileage'!U47="","",'[1]17.11.2025 IASI18 Mileage'!U47)</f>
        <v/>
      </c>
      <c r="V47" s="201"/>
      <c r="W47" s="201"/>
      <c r="X47" s="201"/>
      <c r="Y47" s="201"/>
      <c r="Z47" s="201"/>
      <c r="AA47" s="201"/>
      <c r="AB47" s="201"/>
      <c r="AC47" s="201"/>
      <c r="AD47" s="201"/>
      <c r="AE47" s="201"/>
      <c r="AF47" s="201"/>
      <c r="AG47" s="201"/>
      <c r="AH47" s="201"/>
      <c r="AI47" s="201"/>
      <c r="AJ47" s="201"/>
      <c r="AK47" s="201"/>
      <c r="AL47" s="201"/>
      <c r="AM47" s="201"/>
      <c r="AN47" s="201"/>
      <c r="AO47" s="201"/>
      <c r="AP47" s="201"/>
      <c r="AQ47" s="201"/>
      <c r="AR47" s="201"/>
      <c r="AS47" s="201"/>
      <c r="AT47" s="201"/>
      <c r="AU47" s="201"/>
      <c r="AV47" s="201"/>
      <c r="AW47" s="201"/>
      <c r="AX47" s="201"/>
      <c r="AY47" s="201"/>
      <c r="AZ47" s="201"/>
      <c r="BA47" s="202"/>
      <c r="BB47" s="184"/>
      <c r="BC47" s="184"/>
      <c r="BD47" s="234"/>
      <c r="BE47" s="234"/>
      <c r="BF47" s="234"/>
      <c r="BG47" s="234"/>
      <c r="BH47" s="234"/>
      <c r="BI47" s="234"/>
      <c r="BJ47" s="234"/>
      <c r="BK47" s="234"/>
      <c r="BL47" s="234"/>
      <c r="BM47" s="234"/>
      <c r="BN47" s="234"/>
      <c r="BO47" s="234"/>
      <c r="BP47" s="234"/>
      <c r="BQ47" s="234"/>
      <c r="BR47" s="234"/>
      <c r="BS47" s="234"/>
      <c r="BT47" s="234"/>
      <c r="BU47" s="234"/>
      <c r="BV47" s="234"/>
      <c r="BW47" s="234"/>
      <c r="BX47" s="234"/>
      <c r="BY47" s="234"/>
      <c r="BZ47" s="234"/>
      <c r="CA47" s="234"/>
      <c r="CB47" s="234"/>
      <c r="CC47" s="234"/>
      <c r="CD47" s="234"/>
      <c r="CE47" s="234"/>
      <c r="CF47" s="234"/>
      <c r="CG47" s="234"/>
      <c r="CH47" s="234"/>
      <c r="CI47" s="234"/>
      <c r="CJ47" s="234"/>
      <c r="CK47" s="234"/>
      <c r="CL47" s="234"/>
      <c r="CM47" s="234"/>
      <c r="CN47" s="234"/>
      <c r="CO47" s="234"/>
      <c r="CP47" s="234"/>
      <c r="CQ47" s="234"/>
      <c r="CR47" s="234"/>
      <c r="CS47" s="234"/>
      <c r="CT47" s="234"/>
      <c r="CU47" s="234"/>
      <c r="CV47" s="234"/>
      <c r="CW47" s="234"/>
      <c r="CX47" s="234"/>
      <c r="CY47" s="234"/>
      <c r="CZ47" s="234"/>
      <c r="DA47" s="234"/>
      <c r="DB47" s="234"/>
      <c r="DC47" s="184">
        <f t="shared" si="5"/>
        <v>0</v>
      </c>
      <c r="DD47" s="235" t="str">
        <f t="shared" si="3"/>
        <v/>
      </c>
      <c r="DE47" s="186">
        <f>IF(D47&gt; 0,(COUNTIFS(FRACAS!$B$5:$B$8972, D$4, FRACAS!$D$5:$D$8972, "&lt;="&amp;D47)), "" )</f>
        <v>0</v>
      </c>
      <c r="DF47" s="186">
        <f>IF(E47&gt; 0,(COUNTIFS(FRACAS!$B$5:$B$8972, E$4, FRACAS!$D$5:$D$8972, "&lt;="&amp;E47)), "" )</f>
        <v>0</v>
      </c>
      <c r="DG47" s="186">
        <f>IF(F47&gt; 0,(COUNTIFS(FRACAS!$B$5:$B$8972, F$4, FRACAS!$D$5:$D$8972, "&lt;="&amp;F47)), "" )</f>
        <v>0</v>
      </c>
      <c r="DH47" s="186">
        <f>IF(G47&gt; 0,(COUNTIFS(FRACAS!$B$5:$B$8972, G$4, FRACAS!$D$5:$D$8972, "&lt;="&amp;G47)), "" )</f>
        <v>0</v>
      </c>
      <c r="DI47" s="186">
        <f>IF(H47&gt; 0,(COUNTIFS(FRACAS!$B$5:$B$8972, H$4, FRACAS!$D$5:$D$8972, "&lt;="&amp;H47)), "" )</f>
        <v>0</v>
      </c>
      <c r="DJ47" s="186">
        <f>IF(I47&gt; 0,(COUNTIFS(FRACAS!$B$5:$B$8972, I$4, FRACAS!$D$5:$D$8972, "&lt;="&amp;I47)), "" )</f>
        <v>0</v>
      </c>
      <c r="DK47" s="186">
        <f>IF(J47&gt; 0,(COUNTIFS(FRACAS!$B$5:$B$8972, J$4, FRACAS!$D$5:$D$8972, "&lt;="&amp;J47)), "" )</f>
        <v>0</v>
      </c>
      <c r="DL47" s="186">
        <f>IF(K47&gt; 0,(COUNTIFS(FRACAS!$B$5:$B$8972, K$4, FRACAS!$D$5:$D$8972, "&lt;="&amp;K47)), "" )</f>
        <v>0</v>
      </c>
      <c r="DM47" s="186">
        <f>IF(L47&gt; 0,(COUNTIFS(FRACAS!$B$5:$B$8972, L$4, FRACAS!$D$5:$D$8972, "&lt;="&amp;L47)), "" )</f>
        <v>0</v>
      </c>
      <c r="DN47" s="186">
        <f>IF(M47&gt; 0,(COUNTIFS(FRACAS!$B$5:$B$8972, M$4, FRACAS!$D$5:$D$8972, "&lt;="&amp;M47)), "" )</f>
        <v>0</v>
      </c>
      <c r="DO47" s="186">
        <f>IF(N47&gt; 0,(COUNTIFS(FRACAS!$B$5:$B$8972, N$4, FRACAS!$D$5:$D$8972, "&lt;="&amp;N47)), "" )</f>
        <v>0</v>
      </c>
      <c r="DP47" s="186">
        <f>IF(O47&gt; 0,(COUNTIFS(FRACAS!$B$5:$B$8972, O$4, FRACAS!$D$5:$D$8972, "&lt;="&amp;O47)), "" )</f>
        <v>0</v>
      </c>
      <c r="DQ47" s="186">
        <f>IF(P47&gt; 0,(COUNTIFS(FRACAS!$B$5:$B$8972, P$4, FRACAS!$D$5:$D$8972, "&lt;="&amp;P47)), "" )</f>
        <v>0</v>
      </c>
      <c r="DR47" s="186">
        <f>IF(Q47&gt; 0,(COUNTIFS(FRACAS!$B$5:$B$8972, Q$4, FRACAS!$D$5:$D$8972, "&lt;="&amp;Q47)), "" )</f>
        <v>0</v>
      </c>
      <c r="DS47" s="186">
        <f>IF(R47&gt; 0,(COUNTIFS(FRACAS!$B$5:$B$8972, R$4, FRACAS!$D$5:$D$8972, "&lt;="&amp;R47)), "" )</f>
        <v>0</v>
      </c>
      <c r="DT47" s="186">
        <f>IF(S47&gt; 0,(COUNTIFS(FRACAS!$B$5:$B$8972, S$4, FRACAS!$D$5:$D$8972, "&lt;="&amp;S47)), "" )</f>
        <v>0</v>
      </c>
      <c r="DU47" s="186">
        <f>IF(T47&gt; 0,(COUNTIFS(FRACAS!$B$5:$B$8972, T$4, FRACAS!$D$5:$D$8972, "&lt;="&amp;T47)), "" )</f>
        <v>0</v>
      </c>
      <c r="DV47" s="186">
        <f>IF(U47&gt; 0,(COUNTIFS(FRACAS!$B$5:$B$8972, U$4, FRACAS!$D$5:$D$8972, "&lt;="&amp;U47)), "" )</f>
        <v>0</v>
      </c>
      <c r="DW47" s="186" t="str">
        <f>IF(V47&gt; 0,(COUNTIFS(FRACAS!$B$5:$B$8972, V$4, FRACAS!$D$5:$D$8972, "&lt;="&amp;V47)), "" )</f>
        <v/>
      </c>
      <c r="DX47" s="186" t="str">
        <f>IF(W47&gt; 0,(COUNTIFS(FRACAS!$B$5:$B$8972, W$4, FRACAS!$D$5:$D$8972, "&lt;="&amp;W47)), "" )</f>
        <v/>
      </c>
      <c r="DY47" s="186" t="str">
        <f>IF(X47&gt; 0,(COUNTIFS(FRACAS!$B$5:$B$8972, X$4, FRACAS!$D$5:$D$8972, "&lt;="&amp;X47)), "" )</f>
        <v/>
      </c>
      <c r="DZ47" s="186" t="str">
        <f>IF(Y47&gt; 0,(COUNTIFS(FRACAS!$B$5:$B$8972, Y$4, FRACAS!$D$5:$D$8972, "&lt;="&amp;Y47)), "" )</f>
        <v/>
      </c>
      <c r="EA47" s="186" t="str">
        <f>IF(Z47&gt; 0,(COUNTIFS(FRACAS!$B$5:$B$8972, Z$4, FRACAS!$D$5:$D$8972, "&lt;="&amp;Z47)), "" )</f>
        <v/>
      </c>
      <c r="EB47" s="186" t="str">
        <f>IF(AA47&gt; 0,(COUNTIFS(FRACAS!$B$5:$B$8972, AA$4, FRACAS!$D$5:$D$8972, "&lt;="&amp;AA47)), "" )</f>
        <v/>
      </c>
      <c r="EC47" s="186" t="str">
        <f>IF(AB47&gt; 0,(COUNTIFS(FRACAS!$B$5:$B$8972, AB$4, FRACAS!$D$5:$D$8972, "&lt;="&amp;AB47)), "" )</f>
        <v/>
      </c>
      <c r="ED47" s="186" t="str">
        <f>IF(AC47&gt; 0,(COUNTIFS(FRACAS!$B$5:$B$8972, AC$4, FRACAS!$D$5:$D$8972, "&lt;="&amp;AC47)), "" )</f>
        <v/>
      </c>
      <c r="EE47" s="186" t="str">
        <f>IF(AD47&gt; 0,(COUNTIFS(FRACAS!$B$5:$B$8972, AD$4, FRACAS!$D$5:$D$8972, "&lt;="&amp;AD47)), "" )</f>
        <v/>
      </c>
      <c r="EF47" s="186" t="str">
        <f>IF(AE47&gt; 0,(COUNTIFS(FRACAS!$B$5:$B$8972, AE$4, FRACAS!$D$5:$D$8972, "&lt;="&amp;AE47)), "" )</f>
        <v/>
      </c>
      <c r="EG47" s="186" t="str">
        <f>IF(AF47&gt; 0,(COUNTIFS(FRACAS!$B$5:$B$8972, AF$4, FRACAS!$D$5:$D$8972, "&lt;="&amp;AF47)), "" )</f>
        <v/>
      </c>
      <c r="EH47" s="186" t="str">
        <f>IF(AG47&gt; 0,(COUNTIFS(FRACAS!$B$5:$B$8972, AG$4, FRACAS!$D$5:$D$8972, "&lt;="&amp;AG47)), "" )</f>
        <v/>
      </c>
      <c r="EI47" s="186" t="str">
        <f>IF(AH47&gt; 0,(COUNTIFS(FRACAS!$B$5:$B$8972, AH$4, FRACAS!$D$5:$D$8972, "&lt;="&amp;AH47)), "" )</f>
        <v/>
      </c>
      <c r="EJ47" s="186" t="str">
        <f>IF(AI47&gt; 0,(COUNTIFS(FRACAS!$B$5:$B$8972, AI$4, FRACAS!$D$5:$D$8972, "&lt;="&amp;AI47)), "" )</f>
        <v/>
      </c>
      <c r="EK47" s="186" t="str">
        <f>IF(AJ47&gt; 0,(COUNTIFS(FRACAS!$B$5:$B$8972, AJ$4, FRACAS!$D$5:$D$8972, "&lt;="&amp;AJ47)), "" )</f>
        <v/>
      </c>
      <c r="EL47" s="186" t="str">
        <f>IF(AK47&gt; 0,(COUNTIFS(FRACAS!$B$5:$B$8972, AK$4, FRACAS!$D$5:$D$8972, "&lt;="&amp;AK47)), "" )</f>
        <v/>
      </c>
      <c r="EM47" s="186" t="str">
        <f>IF(AL47&gt; 0,(COUNTIFS(FRACAS!$B$5:$B$8972, AL$4, FRACAS!$D$5:$D$8972, "&lt;="&amp;AL47)), "" )</f>
        <v/>
      </c>
      <c r="EN47" s="186" t="str">
        <f>IF(AM47&gt; 0,(COUNTIFS(FRACAS!$B$5:$B$8972, AM$4, FRACAS!$D$5:$D$8972, "&lt;="&amp;AM47)), "" )</f>
        <v/>
      </c>
      <c r="EO47" s="186" t="str">
        <f>IF(AN47&gt; 0,(COUNTIFS(FRACAS!$B$5:$B$8972, AN$4, FRACAS!$D$5:$D$8972, "&lt;="&amp;AN47)), "" )</f>
        <v/>
      </c>
      <c r="EP47" s="186" t="str">
        <f>IF(AO47&gt; 0,(COUNTIFS(FRACAS!$B$5:$B$8972, AO$4, FRACAS!$D$5:$D$8972, "&lt;="&amp;AO47)), "" )</f>
        <v/>
      </c>
      <c r="EQ47" s="186" t="str">
        <f>IF(AP47&gt; 0,(COUNTIFS(FRACAS!$B$5:$B$8972, AP$4, FRACAS!$D$5:$D$8972, "&lt;="&amp;AP47)), "" )</f>
        <v/>
      </c>
      <c r="ER47" s="186" t="str">
        <f>IF(AQ47&gt; 0,(COUNTIFS(FRACAS!$B$5:$B$8972, AQ$4, FRACAS!$D$5:$D$8972, "&lt;="&amp;AQ47)), "" )</f>
        <v/>
      </c>
      <c r="ES47" s="244"/>
      <c r="ET47" s="186"/>
      <c r="EU47" s="186"/>
      <c r="EV47" s="186"/>
      <c r="EW47" s="186"/>
      <c r="EX47" s="186"/>
      <c r="EY47" s="186"/>
      <c r="EZ47" s="186"/>
      <c r="FA47" s="186"/>
      <c r="FB47" s="203"/>
      <c r="FC47" s="204"/>
      <c r="FD47" s="204"/>
      <c r="FE47" s="190"/>
      <c r="FF47" s="190"/>
      <c r="FG47" s="190"/>
      <c r="FH47" s="190"/>
      <c r="FI47" s="190"/>
      <c r="FJ47" s="190"/>
      <c r="FK47" s="190"/>
      <c r="FL47" s="190"/>
      <c r="FM47" s="190"/>
      <c r="FN47" s="190"/>
      <c r="FO47" s="190"/>
      <c r="FP47" s="190"/>
      <c r="FQ47" s="190"/>
      <c r="FR47" s="190"/>
      <c r="FS47" s="190"/>
      <c r="FT47" s="190"/>
      <c r="FU47" s="190"/>
      <c r="FV47" s="190"/>
      <c r="FW47" s="190"/>
      <c r="FX47" s="190"/>
      <c r="FY47" s="190"/>
      <c r="FZ47" s="190"/>
      <c r="GA47" s="190"/>
      <c r="GB47" s="190"/>
      <c r="GC47" s="190"/>
      <c r="GD47" s="190"/>
      <c r="GE47" s="190"/>
      <c r="GF47" s="190"/>
      <c r="GG47" s="190"/>
      <c r="GH47" s="190"/>
      <c r="GI47" s="190"/>
      <c r="GJ47" s="190"/>
      <c r="GK47" s="190"/>
      <c r="GL47" s="190"/>
      <c r="GM47" s="190"/>
      <c r="GN47" s="190"/>
      <c r="GO47" s="190"/>
      <c r="GP47" s="190"/>
      <c r="GQ47" s="190"/>
      <c r="GR47" s="190"/>
      <c r="GS47" s="190"/>
      <c r="GT47" s="190"/>
      <c r="GU47" s="190"/>
      <c r="GV47" s="190"/>
      <c r="GW47" s="190"/>
      <c r="GX47" s="190"/>
      <c r="GY47" s="190"/>
      <c r="GZ47" s="190"/>
      <c r="HA47" s="190"/>
      <c r="HB47" s="190"/>
      <c r="HD47" s="190"/>
      <c r="HE47" s="190"/>
      <c r="HF47" s="190"/>
      <c r="HG47" s="190"/>
      <c r="HH47" s="190"/>
      <c r="HI47" s="190"/>
      <c r="HJ47" s="190"/>
      <c r="HK47" s="190"/>
      <c r="HL47" s="190"/>
      <c r="HM47" s="190"/>
      <c r="HN47" s="190"/>
      <c r="HO47" s="190"/>
      <c r="HP47" s="190"/>
      <c r="HQ47" s="190"/>
      <c r="HR47" s="190"/>
      <c r="HS47" s="190"/>
      <c r="HT47" s="190"/>
      <c r="HU47" s="190"/>
      <c r="HV47" s="190"/>
      <c r="HW47" s="190"/>
      <c r="HX47" s="190"/>
      <c r="HY47" s="190"/>
      <c r="HZ47" s="190"/>
      <c r="IA47" s="190"/>
      <c r="IB47" s="190"/>
      <c r="IC47" s="190"/>
      <c r="ID47" s="190"/>
      <c r="IE47" s="190"/>
      <c r="IF47" s="190"/>
      <c r="IG47" s="190"/>
      <c r="IH47" s="190"/>
      <c r="II47" s="190"/>
      <c r="IJ47" s="190"/>
      <c r="IK47" s="190"/>
      <c r="IL47" s="190"/>
      <c r="IM47" s="190"/>
      <c r="IN47" s="190"/>
      <c r="IO47" s="190"/>
      <c r="IP47" s="190"/>
      <c r="IQ47" s="190"/>
      <c r="IR47" s="190"/>
      <c r="IS47" s="190"/>
      <c r="IT47" s="190"/>
      <c r="IU47" s="190"/>
      <c r="IV47" s="190"/>
      <c r="IW47" s="190"/>
      <c r="IX47" s="190"/>
      <c r="IY47" s="190"/>
      <c r="IZ47" s="190"/>
      <c r="JA47" s="190"/>
      <c r="JB47" s="190"/>
      <c r="JC47" s="190"/>
      <c r="JD47" s="238"/>
      <c r="JE47" s="238"/>
      <c r="JF47" s="238"/>
      <c r="JG47" s="238"/>
      <c r="JH47" s="238"/>
      <c r="JI47" s="238"/>
      <c r="JJ47" s="238"/>
      <c r="JK47" s="238"/>
      <c r="JL47" s="238"/>
      <c r="JM47" s="238"/>
      <c r="JN47" s="239"/>
      <c r="JO47" s="193"/>
      <c r="JP47" s="193"/>
      <c r="JQ47" s="193"/>
      <c r="JR47" s="193"/>
      <c r="JS47" s="193"/>
      <c r="JT47" s="193"/>
      <c r="JU47" s="193"/>
      <c r="JV47" s="193"/>
      <c r="JW47" s="193"/>
      <c r="JX47" s="193"/>
      <c r="JY47" s="193"/>
      <c r="JZ47" s="193"/>
      <c r="KA47" s="193"/>
      <c r="KB47" s="193"/>
      <c r="KC47" s="193"/>
      <c r="KD47" s="193"/>
      <c r="KE47" s="193"/>
      <c r="KF47" s="193"/>
      <c r="KG47" s="193"/>
      <c r="KH47" s="193"/>
      <c r="KI47" s="193"/>
      <c r="KJ47" s="193"/>
      <c r="KK47" s="193"/>
      <c r="KL47" s="193"/>
      <c r="KM47" s="193"/>
      <c r="KN47" s="193"/>
      <c r="KO47" s="193"/>
      <c r="KP47" s="193"/>
      <c r="KQ47" s="193"/>
      <c r="KR47" s="193"/>
      <c r="KS47" s="193"/>
      <c r="KT47" s="193"/>
      <c r="KU47" s="193"/>
      <c r="KV47" s="193"/>
      <c r="KW47" s="193"/>
      <c r="KX47" s="193"/>
      <c r="KY47" s="193"/>
      <c r="KZ47" s="193"/>
      <c r="LA47" s="193"/>
      <c r="LB47" s="192"/>
      <c r="LC47" s="235" t="str">
        <f t="shared" si="4"/>
        <v/>
      </c>
      <c r="LD47" s="240" t="str" cm="1">
        <f t="array" ref="LD47">IFERROR((((D47/FRACAS!$AY$1)*60
)-(SUMPRODUCT((FRACAS!$B$5:$B$8970=D$4)*(FRACAS!$D$5:$D$8970&lt;=D47)*(IFERROR(FRACAS!$AM$5:$AM$8970,0)))
))/((D47/FRACAS!$AY$1)*60),"")</f>
        <v/>
      </c>
      <c r="LE47" s="240" t="str" cm="1">
        <f t="array" ref="LE47">IFERROR((((E47/FRACAS!$AY$1)*60
)-(SUMPRODUCT((FRACAS!$B$5:$B$8970=E$4)*(FRACAS!$D$5:$D$8970&lt;=E47)*(IFERROR(FRACAS!$AM$5:$AM$8970,0)))
))/((E47/FRACAS!$AY$1)*60),"")</f>
        <v/>
      </c>
      <c r="LF47" s="240" t="str" cm="1">
        <f t="array" ref="LF47">IFERROR((((F47/FRACAS!$AY$1)*60
)-(SUMPRODUCT((FRACAS!$B$5:$B$8970=F$4)*(FRACAS!$D$5:$D$8970&lt;=F47)*(IFERROR(FRACAS!$AM$5:$AM$8970,0)))
))/((F47/FRACAS!$AY$1)*60),"")</f>
        <v/>
      </c>
      <c r="LG47" s="240" t="str" cm="1">
        <f t="array" ref="LG47">IFERROR((((G47/FRACAS!$AY$1)*60
)-(SUMPRODUCT((FRACAS!$B$5:$B$8970=G$4)*(FRACAS!$D$5:$D$8970&lt;=G47)*(IFERROR(FRACAS!$AM$5:$AM$8970,0)))
))/((G47/FRACAS!$AY$1)*60),"")</f>
        <v/>
      </c>
      <c r="LH47" s="240" t="str" cm="1">
        <f t="array" ref="LH47">IFERROR((((H47/FRACAS!$AY$1)*60
)-(SUMPRODUCT((FRACAS!$B$5:$B$8970=H$4)*(FRACAS!$D$5:$D$8970&lt;=H47)*(IFERROR(FRACAS!$AM$5:$AM$8970,0)))
))/((H47/FRACAS!$AY$1)*60),"")</f>
        <v/>
      </c>
      <c r="LI47" s="240" t="str" cm="1">
        <f t="array" ref="LI47">IFERROR((((I47/FRACAS!$AY$1)*60
)-(SUMPRODUCT((FRACAS!$B$5:$B$8970=I$4)*(FRACAS!$D$5:$D$8970&lt;=I47)*(IFERROR(FRACAS!$AM$5:$AM$8970,0)))
))/((I47/FRACAS!$AY$1)*60),"")</f>
        <v/>
      </c>
      <c r="LJ47" s="240" t="str" cm="1">
        <f t="array" ref="LJ47">IFERROR((((J47/FRACAS!$AY$1)*60
)-(SUMPRODUCT((FRACAS!$B$5:$B$8970=J$4)*(FRACAS!$D$5:$D$8970&lt;=J47)*(IFERROR(FRACAS!$AM$5:$AM$8970,0)))
))/((J47/FRACAS!$AY$1)*60),"")</f>
        <v/>
      </c>
      <c r="LK47" s="240" t="str" cm="1">
        <f t="array" ref="LK47">IFERROR((((K47/FRACAS!$AY$1)*60
)-(SUMPRODUCT((FRACAS!$B$5:$B$8970=K$4)*(FRACAS!$D$5:$D$8970&lt;=K47)*(IFERROR(FRACAS!$AM$5:$AM$8970,0)))
))/((K47/FRACAS!$AY$1)*60),"")</f>
        <v/>
      </c>
      <c r="LL47" s="240" t="str" cm="1">
        <f t="array" ref="LL47">IFERROR((((L47/FRACAS!$AY$1)*60
)-(SUMPRODUCT((FRACAS!$B$5:$B$8970=L$4)*(FRACAS!$D$5:$D$8970&lt;=L47)*(IFERROR(FRACAS!$AM$5:$AM$8970,0)))
))/((L47/FRACAS!$AY$1)*60),"")</f>
        <v/>
      </c>
      <c r="LM47" s="240" t="str" cm="1">
        <f t="array" ref="LM47">IFERROR((((M47/FRACAS!$AY$1)*60
)-(SUMPRODUCT((FRACAS!$B$5:$B$8970=M$4)*(FRACAS!$D$5:$D$8970&lt;=M47)*(IFERROR(FRACAS!$AM$5:$AM$8970,0)))
))/((M47/FRACAS!$AY$1)*60),"")</f>
        <v/>
      </c>
      <c r="LN47" s="240" t="str" cm="1">
        <f t="array" ref="LN47">IFERROR((((N47/FRACAS!$AY$1)*60
)-(SUMPRODUCT((FRACAS!$B$5:$B$8970=N$4)*(FRACAS!$D$5:$D$8970&lt;=N47)*(IFERROR(FRACAS!$AM$5:$AM$8970,0)))
))/((N47/FRACAS!$AY$1)*60),"")</f>
        <v/>
      </c>
      <c r="LO47" s="240" t="str" cm="1">
        <f t="array" ref="LO47">IFERROR((((O47/FRACAS!$AY$1)*60
)-(SUMPRODUCT((FRACAS!$B$5:$B$8970=O$4)*(FRACAS!$D$5:$D$8970&lt;=O47)*(IFERROR(FRACAS!$AM$5:$AM$8970,0)))
))/((O47/FRACAS!$AY$1)*60),"")</f>
        <v/>
      </c>
      <c r="LP47" s="240" t="str" cm="1">
        <f t="array" ref="LP47">IFERROR((((P47/FRACAS!$AY$1)*60
)-(SUMPRODUCT((FRACAS!$B$5:$B$8970=P$4)*(FRACAS!$D$5:$D$8970&lt;=P47)*(IFERROR(FRACAS!$AM$5:$AM$8970,0)))
))/((P47/FRACAS!$AY$1)*60),"")</f>
        <v/>
      </c>
      <c r="LQ47" s="240" t="str" cm="1">
        <f t="array" ref="LQ47">IFERROR((((Q47/FRACAS!$AY$1)*60
)-(SUMPRODUCT((FRACAS!$B$5:$B$8970=Q$4)*(FRACAS!$D$5:$D$8970&lt;=Q47)*(IFERROR(FRACAS!$AM$5:$AM$8970,0)))
))/((Q47/FRACAS!$AY$1)*60),"")</f>
        <v/>
      </c>
      <c r="LR47" s="240" t="str" cm="1">
        <f t="array" ref="LR47">IFERROR((((R47/FRACAS!$AY$1)*60
)-(SUMPRODUCT((FRACAS!$B$5:$B$8970=R$4)*(FRACAS!$D$5:$D$8970&lt;=R47)*(IFERROR(FRACAS!$AM$5:$AM$8970,0)))
))/((R47/FRACAS!$AY$1)*60),"")</f>
        <v/>
      </c>
      <c r="LS47" s="240" t="str" cm="1">
        <f t="array" ref="LS47">IFERROR((((S47/FRACAS!$AY$1)*60
)-(SUMPRODUCT((FRACAS!$B$5:$B$8970=S$4)*(FRACAS!$D$5:$D$8970&lt;=S47)*(IFERROR(FRACAS!$AM$5:$AM$8970,0)))
))/((S47/FRACAS!$AY$1)*60),"")</f>
        <v/>
      </c>
      <c r="LT47" s="240" t="str" cm="1">
        <f t="array" ref="LT47">IFERROR((((T47/FRACAS!$AY$1)*60
)-(SUMPRODUCT((FRACAS!$B$5:$B$8970=T$4)*(FRACAS!$D$5:$D$8970&lt;=T47)*(IFERROR(FRACAS!$AM$5:$AM$8970,0)))
))/((T47/FRACAS!$AY$1)*60),"")</f>
        <v/>
      </c>
      <c r="LU47" s="240" t="str" cm="1">
        <f t="array" ref="LU47">IFERROR((((U47/FRACAS!$AY$1)*60
)-(SUMPRODUCT((FRACAS!$B$5:$B$8970=U$4)*(FRACAS!$D$5:$D$8970&lt;=U47)*(IFERROR(FRACAS!$AM$5:$AM$8970,0)))
))/((U47/FRACAS!$AY$1)*60),"")</f>
        <v/>
      </c>
      <c r="LV47" s="240" t="str" cm="1">
        <f t="array" ref="LV47">IFERROR(
    (((V47/FRACAS!$AY$1)*60))
    /
    (((V47/FRACAS!$AY$1)*60) + SUMPRODUCT((FRACAS!$B$5:$B$8970=V$4)*(FRACAS!$D$5:$D$8970&lt;=V47)*(IFERROR(FRACAS!$AM$5:$AM$8970,0)))
    ),"")</f>
        <v/>
      </c>
      <c r="LW47" s="240" t="str" cm="1">
        <f t="array" ref="LW47">IFERROR(
    (((W47/FRACAS!$AY$1)*60))
    /
    (((W47/FRACAS!$AY$1)*60) + SUMPRODUCT((FRACAS!$B$5:$B$8970=W$4)*(FRACAS!$D$5:$D$8970&lt;=W47)*(IFERROR(FRACAS!$AM$5:$AM$8970,0)))
    ),"")</f>
        <v/>
      </c>
      <c r="LX47" s="240" t="str" cm="1">
        <f t="array" ref="LX47">IFERROR(
    (((X47/FRACAS!$AY$1)*60))
    /
    (((X47/FRACAS!$AY$1)*60) + SUMPRODUCT((FRACAS!$B$5:$B$8970=X$4)*(FRACAS!$D$5:$D$8970&lt;=X47)*(IFERROR(FRACAS!$AM$5:$AM$8970,0)))
    ),"")</f>
        <v/>
      </c>
      <c r="LY47" s="240" t="str" cm="1">
        <f t="array" ref="LY47">IFERROR(
    (((Y47/FRACAS!$AY$1)*60))
    /
    (((Y47/FRACAS!$AY$1)*60) + SUMPRODUCT((FRACAS!$B$5:$B$8970=Y$4)*(FRACAS!$D$5:$D$8970&lt;=Y47)*(IFERROR(FRACAS!$AM$5:$AM$8970,0)))
    ),"")</f>
        <v/>
      </c>
      <c r="LZ47" s="240" t="str" cm="1">
        <f t="array" ref="LZ47">IFERROR(
    (((Z47/FRACAS!$AY$1)*60))
    /
    (((Z47/FRACAS!$AY$1)*60) + SUMPRODUCT((FRACAS!$B$5:$B$8970=Z$4)*(FRACAS!$D$5:$D$8970&lt;=Z47)*(IFERROR(FRACAS!$AM$5:$AM$8970,0)))
    ),"")</f>
        <v/>
      </c>
      <c r="MA47" s="240" t="str" cm="1">
        <f t="array" ref="MA47">IFERROR(
    (((AA47/FRACAS!$AY$1)*60))
    /
    (((AA47/FRACAS!$AY$1)*60) + SUMPRODUCT((FRACAS!$B$5:$B$8970=AA$4)*(FRACAS!$D$5:$D$8970&lt;=AA47)*(IFERROR(FRACAS!$AM$5:$AM$8970,0)))
    ),"")</f>
        <v/>
      </c>
      <c r="MB47" s="240" t="str" cm="1">
        <f t="array" ref="MB47">IFERROR(
    (((AB47/FRACAS!$AY$1)*60))
    /
    (((AB47/FRACAS!$AY$1)*60) + SUMPRODUCT((FRACAS!$B$5:$B$8970=AB$4)*(FRACAS!$D$5:$D$8970&lt;=AB47)*(IFERROR(FRACAS!$AM$5:$AM$8970,0)))
    ),"")</f>
        <v/>
      </c>
      <c r="MC47" s="240" t="str" cm="1">
        <f t="array" ref="MC47">IFERROR(
    (((AC47/FRACAS!$AY$1)*60))
    /
    (((AC47/FRACAS!$AY$1)*60) + SUMPRODUCT((FRACAS!$B$5:$B$8970=AC$4)*(FRACAS!$D$5:$D$8970&lt;=AC47)*(IFERROR(FRACAS!$AM$5:$AM$8970,0)))
    ),"")</f>
        <v/>
      </c>
      <c r="MD47" s="240" t="str" cm="1">
        <f t="array" ref="MD47">IFERROR(
    (((AD47/FRACAS!$AY$1)*60))
    /
    (((AD47/FRACAS!$AY$1)*60) + SUMPRODUCT((FRACAS!$B$5:$B$8970=AD$4)*(FRACAS!$D$5:$D$8970&lt;=AD47)*(IFERROR(FRACAS!$AM$5:$AM$8970,0)))
    ),"")</f>
        <v/>
      </c>
      <c r="ME47" s="240" t="str" cm="1">
        <f t="array" ref="ME47">IFERROR(
    (((AE47/FRACAS!$AY$1)*60))
    /
    (((AE47/FRACAS!$AY$1)*60) + SUMPRODUCT((FRACAS!$B$5:$B$8970=AE$4)*(FRACAS!$D$5:$D$8970&lt;=AE47)*(IFERROR(FRACAS!$AM$5:$AM$8970,0)))
    ),"")</f>
        <v/>
      </c>
      <c r="MF47" s="240" t="str" cm="1">
        <f t="array" ref="MF47">IFERROR(
    (((AF47/FRACAS!$AY$1)*60))
    /
    (((AF47/FRACAS!$AY$1)*60) + SUMPRODUCT((FRACAS!$B$5:$B$8970=AF$4)*(FRACAS!$D$5:$D$8970&lt;=AF47)*(IFERROR(FRACAS!$AM$5:$AM$8970,0)))
    ),"")</f>
        <v/>
      </c>
      <c r="MG47" s="240" t="str" cm="1">
        <f t="array" ref="MG47">IFERROR(
    (((AG47/FRACAS!$AY$1)*60))
    /
    (((AG47/FRACAS!$AY$1)*60) + SUMPRODUCT((FRACAS!$B$5:$B$8970=AG$4)*(FRACAS!$D$5:$D$8970&lt;=AG47)*(IFERROR(FRACAS!$AM$5:$AM$8970,0)))
    ),"")</f>
        <v/>
      </c>
      <c r="MH47" s="240" t="str" cm="1">
        <f t="array" ref="MH47">IFERROR(
    (((AH47/FRACAS!$AY$1)*60))
    /
    (((AH47/FRACAS!$AY$1)*60) + SUMPRODUCT((FRACAS!$B$5:$B$8970=AH$4)*(FRACAS!$D$5:$D$8970&lt;=AH47)*(IFERROR(FRACAS!$AM$5:$AM$8970,0)))
    ),"")</f>
        <v/>
      </c>
      <c r="MI47" s="240" t="str" cm="1">
        <f t="array" ref="MI47">IFERROR(
    (((AI47/FRACAS!$AY$1)*60))
    /
    (((AI47/FRACAS!$AY$1)*60) + SUMPRODUCT((FRACAS!$B$5:$B$8970=AI$4)*(FRACAS!$D$5:$D$8970&lt;=AI47)*(IFERROR(FRACAS!$AM$5:$AM$8970,0)))
    ),"")</f>
        <v/>
      </c>
      <c r="MJ47" s="240" t="str" cm="1">
        <f t="array" ref="MJ47">IFERROR(
    (((AJ47/FRACAS!$AY$1)*60))
    /
    (((AJ47/FRACAS!$AY$1)*60) + SUMPRODUCT((FRACAS!$B$5:$B$8970=AJ$4)*(FRACAS!$D$5:$D$8970&lt;=AJ47)*(IFERROR(FRACAS!$AM$5:$AM$8970,0)))
    ),"")</f>
        <v/>
      </c>
      <c r="MK47" s="240" t="str" cm="1">
        <f t="array" ref="MK47">IFERROR(
    (((AK47/FRACAS!$AY$1)*60))
    /
    (((AK47/FRACAS!$AY$1)*60) + SUMPRODUCT((FRACAS!$B$5:$B$8970=AK$4)*(FRACAS!$D$5:$D$8970&lt;=AK47)*(IFERROR(FRACAS!$AM$5:$AM$8970,0)))
    ),"")</f>
        <v/>
      </c>
      <c r="ML47" s="240" t="str" cm="1">
        <f t="array" ref="ML47">IFERROR(
    (((AL47/FRACAS!$AY$1)*60))
    /
    (((AL47/FRACAS!$AY$1)*60) + SUMPRODUCT((FRACAS!$B$5:$B$8970=AL$4)*(FRACAS!$D$5:$D$8970&lt;=AL47)*(IFERROR(FRACAS!$AM$5:$AM$8970,0)))
    ),"")</f>
        <v/>
      </c>
      <c r="MM47" s="240" t="str" cm="1">
        <f t="array" ref="MM47">IFERROR(
    (((AM47/FRACAS!$AY$1)*60))
    /
    (((AM47/FRACAS!$AY$1)*60) + SUMPRODUCT((FRACAS!$B$5:$B$8970=AM$4)*(FRACAS!$D$5:$D$8970&lt;=AM47)*(IFERROR(FRACAS!$AM$5:$AM$8970,0)))
    ),"")</f>
        <v/>
      </c>
      <c r="MN47" s="240" t="str" cm="1">
        <f t="array" ref="MN47">IFERROR(
    (((AN47/FRACAS!$AY$1)*60))
    /
    (((AN47/FRACAS!$AY$1)*60) + SUMPRODUCT((FRACAS!$B$5:$B$8970=AN$4)*(FRACAS!$D$5:$D$8970&lt;=AN47)*(IFERROR(FRACAS!$AM$5:$AM$8970,0)))
    ),"")</f>
        <v/>
      </c>
      <c r="MO47" s="240" t="str" cm="1">
        <f t="array" ref="MO47">IFERROR(
    (((AO47/FRACAS!$AY$1)*60))
    /
    (((AO47/FRACAS!$AY$1)*60) + SUMPRODUCT((FRACAS!$B$5:$B$8970=AO$4)*(FRACAS!$D$5:$D$8970&lt;=AO47)*(IFERROR(FRACAS!$AM$5:$AM$8970,0)))
    ),"")</f>
        <v/>
      </c>
      <c r="MP47" s="240" t="str" cm="1">
        <f t="array" ref="MP47">IFERROR(
    (((AP47/FRACAS!$AY$1)*60))
    /
    (((AP47/FRACAS!$AY$1)*60) + SUMPRODUCT((FRACAS!$B$5:$B$8970=AP$4)*(FRACAS!$D$5:$D$8970&lt;=AP47)*(IFERROR(FRACAS!$AM$5:$AM$8970,0)))
    ),"")</f>
        <v/>
      </c>
      <c r="MQ47" s="240" t="str" cm="1">
        <f t="array" ref="MQ47">IFERROR(
    (((AQ47/FRACAS!$AY$1)*60))
    /
    (((AQ47/FRACAS!$AY$1)*60) + SUMPRODUCT((FRACAS!$B$5:$B$8970=AQ$4)*(FRACAS!$D$5:$D$8970&lt;=AQ47)*(IFERROR(FRACAS!$AM$5:$AM$8970,0)))
    ),"")</f>
        <v/>
      </c>
      <c r="MR47" s="194"/>
      <c r="MS47" s="194"/>
      <c r="MT47" s="194"/>
      <c r="MU47" s="194"/>
      <c r="MV47" s="194"/>
      <c r="MW47" s="194"/>
      <c r="MX47" s="194"/>
      <c r="MY47" s="194"/>
      <c r="MZ47" s="194"/>
      <c r="NA47" s="195"/>
      <c r="ND47" s="241">
        <f t="shared" si="6"/>
        <v>0</v>
      </c>
      <c r="NE47" s="242" t="str">
        <f t="shared" si="7"/>
        <v/>
      </c>
      <c r="NF47" s="193" t="str" cm="1">
        <f t="array" ref="NF47">IF($ND47=0,"",(IFERROR( (IFERROR($ND47/FRACAS!$AY$1*60,0) - SUMPRODUCT( (FRACAS!$K$5:$K$8972=NF$2) * IFERROR(FRACAS!$AN$5:$AN$8972,0) ) ) / IFERROR($ND47/FRACAS!$AY$1*60,0), 1 )))</f>
        <v/>
      </c>
      <c r="NG47" s="193" t="str" cm="1">
        <f t="array" ref="NG47">IF($ND47=0,"",(IFERROR( (IFERROR($ND47/FRACAS!$AY$1*60,0) - SUMPRODUCT( (FRACAS!$K$5:$K$8972=NG$2) * IFERROR(FRACAS!$AN$5:$AN$8972,0) ) ) / IFERROR($ND47/FRACAS!$AY$1*60,0), 1 )))</f>
        <v/>
      </c>
      <c r="NH47" s="193" t="str" cm="1">
        <f t="array" ref="NH47">IF($ND47=0,"",(IFERROR( (IFERROR($ND47/FRACAS!$AY$1*60,0) - SUMPRODUCT( (FRACAS!$K$5:$K$8972=NH$2) * IFERROR(FRACAS!$AN$5:$AN$8972,0) ) ) / IFERROR($ND47/FRACAS!$AY$1*60,0), 1 )))</f>
        <v/>
      </c>
      <c r="NI47" s="193" t="str" cm="1">
        <f t="array" ref="NI47">IF($ND47=0,"",(IFERROR( (IFERROR($ND47/FRACAS!$AY$1*60,0) - SUMPRODUCT( (FRACAS!$K$5:$K$8972=NI$2) * IFERROR(FRACAS!$AN$5:$AN$8972,0) ) ) / IFERROR($ND47/FRACAS!$AY$1*60,0), 1 )))</f>
        <v/>
      </c>
      <c r="NJ47" s="193" t="str" cm="1">
        <f t="array" ref="NJ47">IF($ND47=0,"",(IFERROR( (IFERROR($ND47/FRACAS!$AY$1*60,0) - SUMPRODUCT( (FRACAS!$K$5:$K$8972=NJ$2) * IFERROR(FRACAS!$AN$5:$AN$8972,0) ) ) / IFERROR($ND47/FRACAS!$AY$1*60,0), 1 )))</f>
        <v/>
      </c>
      <c r="NK47" s="193" t="str" cm="1">
        <f t="array" ref="NK47">IF($ND47=0,"",(IFERROR( (IFERROR($ND47/FRACAS!$AY$1*60,0) - SUMPRODUCT( (FRACAS!$K$5:$K$8972=NK$2) * IFERROR(FRACAS!$AN$5:$AN$8972,0) ) ) / IFERROR($ND47/FRACAS!$AY$1*60,0), 1 )))</f>
        <v/>
      </c>
      <c r="NL47" s="193" t="str" cm="1">
        <f t="array" ref="NL47">IF($ND47=0,"",(IFERROR( (IFERROR($ND47/FRACAS!$AY$1*60,0) - SUMPRODUCT( (FRACAS!$K$5:$K$8972=NL$2) * IFERROR(FRACAS!$AN$5:$AN$8972,0) ) ) / IFERROR($ND47/FRACAS!$AY$1*60,0), 1 )))</f>
        <v/>
      </c>
      <c r="NM47" s="193" t="str" cm="1">
        <f t="array" ref="NM47">IF($ND47=0,"",(IFERROR( (IFERROR($ND47/FRACAS!$AY$1*60,0) - SUMPRODUCT( (FRACAS!$K$5:$K$8972=NM$2) * IFERROR(FRACAS!$AN$5:$AN$8972,0) ) ) / IFERROR($ND47/FRACAS!$AY$1*60,0), 1 )))</f>
        <v/>
      </c>
      <c r="NN47" s="193" t="str" cm="1">
        <f t="array" ref="NN47">IF($ND47=0,"",(IFERROR( (IFERROR($ND47/FRACAS!$AY$1*60,0) - SUMPRODUCT( (FRACAS!$K$5:$K$8972=NN$2) * IFERROR(FRACAS!$AN$5:$AN$8972,0) ) ) / IFERROR($ND47/FRACAS!$AY$1*60,0), 1 )))</f>
        <v/>
      </c>
      <c r="NO47" s="193" t="str" cm="1">
        <f t="array" ref="NO47">IF($ND47=0,"",(IFERROR( (IFERROR($ND47/FRACAS!$AY$1*60,0) - SUMPRODUCT( (FRACAS!$K$5:$K$8972=NO$2) * IFERROR(FRACAS!$AN$5:$AN$8972,0) ) ) / IFERROR($ND47/FRACAS!$AY$1*60,0), 1 )))</f>
        <v/>
      </c>
      <c r="NP47" s="193" t="str" cm="1">
        <f t="array" ref="NP47">IF($ND47=0,"",(IFERROR( (IFERROR($ND47/FRACAS!$AY$1*60,0) - SUMPRODUCT( (FRACAS!$K$5:$K$8972=NP$2) * IFERROR(FRACAS!$AN$5:$AN$8972,0) ) ) / IFERROR($ND47/FRACAS!$AY$1*60,0), 1 )))</f>
        <v/>
      </c>
      <c r="NQ47" s="193" t="str" cm="1">
        <f t="array" ref="NQ47">IF($ND47=0,"",(IFERROR( (IFERROR($ND47/FRACAS!$AY$1*60,0) - SUMPRODUCT( (FRACAS!$K$5:$K$8972=NQ$2) * IFERROR(FRACAS!$AN$5:$AN$8972,0) ) ) / IFERROR($ND47/FRACAS!$AY$1*60,0), 1 )))</f>
        <v/>
      </c>
      <c r="NR47" s="193" t="str" cm="1">
        <f t="array" ref="NR47">IF($ND47=0,"",(IFERROR( (IFERROR($ND47/FRACAS!$AY$1*60,0) - SUMPRODUCT( (FRACAS!$K$5:$K$8972=NR$2) * IFERROR(FRACAS!$AN$5:$AN$8972,0) ) ) / IFERROR($ND47/FRACAS!$AY$1*60,0), 1 )))</f>
        <v/>
      </c>
      <c r="NS47" s="193" t="str" cm="1">
        <f t="array" ref="NS47">IF($ND47=0,"",(IFERROR( (IFERROR($ND47/FRACAS!$AY$1*60,0) - SUMPRODUCT( (FRACAS!$K$5:$K$8972=NS$2) * IFERROR(FRACAS!$AN$5:$AN$8972,0) ) ) / IFERROR($ND47/FRACAS!$AY$1*60,0), 1 )))</f>
        <v/>
      </c>
      <c r="NT47" s="193" t="str" cm="1">
        <f t="array" ref="NT47">IF($ND47=0,"",(IFERROR( (IFERROR($ND47/FRACAS!$AY$1*60,0) - SUMPRODUCT( (FRACAS!$K$5:$K$8972=NT$2) * IFERROR(FRACAS!$AN$5:$AN$8972,0) ) ) / IFERROR($ND47/FRACAS!$AY$1*60,0), 1 )))</f>
        <v/>
      </c>
      <c r="NU47" s="193" t="str" cm="1">
        <f t="array" ref="NU47">IF($ND47=0,"",(IFERROR( (IFERROR($ND47/FRACAS!$AY$1*60,0) - SUMPRODUCT( (FRACAS!$K$5:$K$8972=NU$2) * IFERROR(FRACAS!$AN$5:$AN$8972,0) ) ) / IFERROR($ND47/FRACAS!$AY$1*60,0), 1 )))</f>
        <v/>
      </c>
      <c r="NV47" s="193" t="str" cm="1">
        <f t="array" ref="NV47">IF($ND47=0,"",(IFERROR( (IFERROR($ND47/FRACAS!$AY$1*60,0) - SUMPRODUCT( (FRACAS!$K$5:$K$8972=NV$2) * IFERROR(FRACAS!$AN$5:$AN$8972,0) ) ) / IFERROR($ND47/FRACAS!$AY$1*60,0), 1 )))</f>
        <v/>
      </c>
      <c r="NW47" s="193" t="str" cm="1">
        <f t="array" ref="NW47">IF($ND47=0,"",(IFERROR( (IFERROR($ND47/FRACAS!$AY$1*60,0) - SUMPRODUCT( (FRACAS!$K$5:$K$8972=NW$2) * IFERROR(FRACAS!$AN$5:$AN$8972,0) ) ) / IFERROR($ND47/FRACAS!$AY$1*60,0), 1 )))</f>
        <v/>
      </c>
      <c r="NX47" s="193" t="str" cm="1">
        <f t="array" ref="NX47">IF($ND47=0,"",(IFERROR( (IFERROR($ND47/FRACAS!$AY$1*60,0) - SUMPRODUCT( (FRACAS!$K$5:$K$8972=NX$2) * IFERROR(FRACAS!$AN$5:$AN$8972,0) ) ) / IFERROR($ND47/FRACAS!$AY$1*60,0), 1 )))</f>
        <v/>
      </c>
      <c r="NY47" s="193" t="str" cm="1">
        <f t="array" ref="NY47">IF($ND47=0,"",(IFERROR( (IFERROR($ND47/FRACAS!$AY$1*60,0) - SUMPRODUCT( (FRACAS!$K$5:$K$8972=NY$2) * IFERROR(FRACAS!$AN$5:$AN$8972,0) ) ) / IFERROR($ND47/FRACAS!$AY$1*60,0), 1 )))</f>
        <v/>
      </c>
      <c r="NZ47" s="193" t="str" cm="1">
        <f t="array" ref="NZ47">IF($ND47=0,"",(IFERROR( (IFERROR($ND47/FRACAS!$AY$1*60,0) - SUMPRODUCT( (FRACAS!$K$5:$K$8972=NZ$2) * IFERROR(FRACAS!$AN$5:$AN$8972,0) ) ) / IFERROR($ND47/FRACAS!$AY$1*60,0), 1 )))</f>
        <v/>
      </c>
      <c r="OA47" s="193" t="str" cm="1">
        <f t="array" ref="OA47">IF($ND47=0,"",(IFERROR( (IFERROR($ND47/FRACAS!$AY$1*60,0) - SUMPRODUCT( (FRACAS!$K$5:$K$8972=OA$2) * IFERROR(FRACAS!$AN$5:$AN$8972,0) ) ) / IFERROR($ND47/FRACAS!$AY$1*60,0), 1 )))</f>
        <v/>
      </c>
      <c r="OB47" s="193" t="str" cm="1">
        <f t="array" ref="OB47">IF($ND47=0,"",(IFERROR( (IFERROR($ND47/FRACAS!$AY$1*60,0) - SUMPRODUCT( (FRACAS!$K$5:$K$8972=OB$2) * IFERROR(FRACAS!$AN$5:$AN$8972,0) ) ) / IFERROR($ND47/FRACAS!$AY$1*60,0), 1 )))</f>
        <v/>
      </c>
      <c r="OC47" s="193" t="str" cm="1">
        <f t="array" ref="OC47">IF($ND47=0,"",(IFERROR( (IFERROR($ND47/FRACAS!$AY$1*60,0) - SUMPRODUCT( (FRACAS!$K$5:$K$8972=OC$2) * IFERROR(FRACAS!$AN$5:$AN$8972,0) ) ) / IFERROR($ND47/FRACAS!$AY$1*60,0), 1 )))</f>
        <v/>
      </c>
      <c r="OD47" s="193" t="str" cm="1">
        <f t="array" ref="OD47">IF($ND47=0,"",(IFERROR( (IFERROR($ND47/FRACAS!$AY$1*60,0) - SUMPRODUCT( (FRACAS!$K$5:$K$8972=OD$2) * IFERROR(FRACAS!$AN$5:$AN$8972,0) ) ) / IFERROR($ND47/FRACAS!$AY$1*60,0), 1 )))</f>
        <v/>
      </c>
      <c r="OE47" s="193" t="str" cm="1">
        <f t="array" ref="OE47">IF($ND47=0,"",(IFERROR( (IFERROR($ND47/FRACAS!$AY$1*60,0) - SUMPRODUCT( (FRACAS!$K$5:$K$8972=OE$2) * IFERROR(FRACAS!$AN$5:$AN$8972,0) ) ) / IFERROR($ND47/FRACAS!$AY$1*60,0), 1 )))</f>
        <v/>
      </c>
      <c r="OF47" s="193" t="str" cm="1">
        <f t="array" ref="OF47">IF($ND47=0,"",(IFERROR( (IFERROR($ND47/FRACAS!$AY$1*60,0) - SUMPRODUCT( (FRACAS!$K$5:$K$8972=OF$2) * IFERROR(FRACAS!$AN$5:$AN$8972,0) ) ) / IFERROR($ND47/FRACAS!$AY$1*60,0), 1 )))</f>
        <v/>
      </c>
      <c r="OG47" s="193" t="str" cm="1">
        <f t="array" ref="OG47">IF($ND47=0,"",(IFERROR( (IFERROR($ND47/FRACAS!$AY$1*60,0) - SUMPRODUCT( (FRACAS!$K$5:$K$8972=OG$2) * IFERROR(FRACAS!$AN$5:$AN$8972,0) ) ) / IFERROR($ND47/FRACAS!$AY$1*60,0), 1 )))</f>
        <v/>
      </c>
      <c r="OH47" s="193" t="str" cm="1">
        <f t="array" ref="OH47">IF($ND47=0,"",(IFERROR( (IFERROR($ND47/FRACAS!$AY$1*60,0) - SUMPRODUCT( (FRACAS!$K$5:$K$8972=OH$2) * IFERROR(FRACAS!$AN$5:$AN$8972,0) ) ) / IFERROR($ND47/FRACAS!$AY$1*60,0), 1 )))</f>
        <v/>
      </c>
      <c r="OI47" s="193" t="str" cm="1">
        <f t="array" ref="OI47">IF($ND47=0,"",(IFERROR( (IFERROR($ND47/FRACAS!$AY$1*60,0) - SUMPRODUCT( (FRACAS!$K$5:$K$8972=OI$2) * IFERROR(FRACAS!$AN$5:$AN$8972,0) ) ) / IFERROR($ND47/FRACAS!$AY$1*60,0), 1 )))</f>
        <v/>
      </c>
      <c r="OJ47" s="193" t="str" cm="1">
        <f t="array" ref="OJ47">IF($ND47=0,"",(IFERROR( (IFERROR($ND47/FRACAS!$AY$1*60,0) - SUMPRODUCT( (FRACAS!$K$5:$K$8972=OJ$2) * IFERROR(FRACAS!$AN$5:$AN$8972,0) ) ) / IFERROR($ND47/FRACAS!$AY$1*60,0), 1 )))</f>
        <v/>
      </c>
      <c r="OK47" s="193" t="str" cm="1">
        <f t="array" ref="OK47">IF($ND47=0,"",(IFERROR( (IFERROR($ND47/FRACAS!$AY$1*60,0) - SUMPRODUCT( (FRACAS!$K$5:$K$8972=OK$2) * IFERROR(FRACAS!$AN$5:$AN$8972,0) ) ) / IFERROR($ND47/FRACAS!$AY$1*60,0), 1 )))</f>
        <v/>
      </c>
      <c r="OL47" s="193" t="str" cm="1">
        <f t="array" ref="OL47">IF($ND47=0,"",(IFERROR( (IFERROR($ND47/FRACAS!$AY$1*60,0) - SUMPRODUCT( (FRACAS!$K$5:$K$8972=OL$2) * IFERROR(FRACAS!$AN$5:$AN$8972,0) ) ) / IFERROR($ND47/FRACAS!$AY$1*60,0), 1 )))</f>
        <v/>
      </c>
      <c r="OM47" s="193" t="str" cm="1">
        <f t="array" ref="OM47">IF($ND47=0,"",(IFERROR( (IFERROR($ND47/FRACAS!$AY$1*60,0) - SUMPRODUCT( (FRACAS!$K$5:$K$8972=OM$2) * IFERROR(FRACAS!$AN$5:$AN$8972,0) ) ) / IFERROR($ND47/FRACAS!$AY$1*60,0), 1 )))</f>
        <v/>
      </c>
      <c r="ON47" s="193" t="str" cm="1">
        <f t="array" ref="ON47">IF($ND47=0,"",(IFERROR( (IFERROR($ND47/FRACAS!$AY$1*60,0) - SUMPRODUCT( (FRACAS!$K$5:$K$8972=ON$2) * IFERROR(FRACAS!$AN$5:$AN$8972,0) ) ) / IFERROR($ND47/FRACAS!$AY$1*60,0), 1 )))</f>
        <v/>
      </c>
      <c r="OO47" s="193" t="str" cm="1">
        <f t="array" ref="OO47">IF($ND47=0,"",(IFERROR( (IFERROR($ND47/FRACAS!$AY$1*60,0) - SUMPRODUCT( (FRACAS!$K$5:$K$8972=OO$2) * IFERROR(FRACAS!$AN$5:$AN$8972,0) ) ) / IFERROR($ND47/FRACAS!$AY$1*60,0), 1 )))</f>
        <v/>
      </c>
      <c r="OP47" s="193" t="str" cm="1">
        <f t="array" ref="OP47">IF($ND47=0,"",(IFERROR( (IFERROR($ND47/FRACAS!$AY$1*60,0) - SUMPRODUCT( (FRACAS!$K$5:$K$8972=OP$2) * IFERROR(FRACAS!$AN$5:$AN$8972,0) ) ) / IFERROR($ND47/FRACAS!$AY$1*60,0), 1 )))</f>
        <v/>
      </c>
      <c r="OQ47" s="193" t="str" cm="1">
        <f t="array" ref="OQ47">IF($ND47=0,"",(IFERROR( (IFERROR($ND47/FRACAS!$AY$1*60,0) - SUMPRODUCT( (FRACAS!$K$5:$K$8972=OQ$2) * IFERROR(FRACAS!$AN$5:$AN$8972,0) ) ) / IFERROR($ND47/FRACAS!$AY$1*60,0), 1 )))</f>
        <v/>
      </c>
      <c r="OR47" s="193" t="str" cm="1">
        <f t="array" ref="OR47">IF($ND47=0,"",(IFERROR( (IFERROR($ND47/FRACAS!$AY$1*60,0) - SUMPRODUCT( (FRACAS!$K$5:$K$8972=OR$2) * IFERROR(FRACAS!$AN$5:$AN$8972,0) ) ) / IFERROR($ND47/FRACAS!$AY$1*60,0), 1 )))</f>
        <v/>
      </c>
      <c r="OS47" s="193" t="str" cm="1">
        <f t="array" ref="OS47">IF($ND47=0,"",(IFERROR( (IFERROR($ND47/FRACAS!$AY$1*60,0) - SUMPRODUCT( (FRACAS!$K$5:$K$8972=OS$2) * IFERROR(FRACAS!$AN$5:$AN$8972,0) ) ) / IFERROR($ND47/FRACAS!$AY$1*60,0), 1 )))</f>
        <v/>
      </c>
      <c r="OT47" s="243" t="str" cm="1">
        <f t="array" ref="OT47">IF($ND47=0,"",(IFERROR( (IFERROR($ND47/FRACAS!$AY$1*60,0) - SUMPRODUCT( (FRACAS!$K$5:$K$8972=OT$2) * IFERROR(FRACAS!$AN$5:$AN$8972,0) ) ) / IFERROR($ND47/FRACAS!$AY$1*60,0), 1 )))</f>
        <v/>
      </c>
    </row>
    <row r="48" spans="2:410" x14ac:dyDescent="0.2">
      <c r="B48" s="233"/>
      <c r="C48" s="259">
        <f>IF('[1]17.11.2025 IASI18 Mileage'!C48="","",'[1]17.11.2025 IASI18 Mileage'!C48)</f>
        <v>46272</v>
      </c>
      <c r="D48" s="201" t="str">
        <f>IF('[1]17.11.2025 IASI18 Mileage'!D48="","",'[1]17.11.2025 IASI18 Mileage'!D48)</f>
        <v/>
      </c>
      <c r="E48" s="201" t="str">
        <f>IF('[1]17.11.2025 IASI18 Mileage'!E48="","",'[1]17.11.2025 IASI18 Mileage'!E48)</f>
        <v/>
      </c>
      <c r="F48" s="201" t="str">
        <f>IF('[1]17.11.2025 IASI18 Mileage'!F48="","",'[1]17.11.2025 IASI18 Mileage'!F48)</f>
        <v/>
      </c>
      <c r="G48" s="201" t="str">
        <f>IF('[1]17.11.2025 IASI18 Mileage'!G48="","",'[1]17.11.2025 IASI18 Mileage'!G48)</f>
        <v/>
      </c>
      <c r="H48" s="201" t="str">
        <f>IF('[1]17.11.2025 IASI18 Mileage'!H48="","",'[1]17.11.2025 IASI18 Mileage'!H48)</f>
        <v/>
      </c>
      <c r="I48" s="201" t="str">
        <f>IF('[1]17.11.2025 IASI18 Mileage'!I48="","",'[1]17.11.2025 IASI18 Mileage'!I48)</f>
        <v/>
      </c>
      <c r="J48" s="201" t="str">
        <f>IF('[1]17.11.2025 IASI18 Mileage'!J48="","",'[1]17.11.2025 IASI18 Mileage'!J48)</f>
        <v/>
      </c>
      <c r="K48" s="201" t="str">
        <f>IF('[1]17.11.2025 IASI18 Mileage'!K48="","",'[1]17.11.2025 IASI18 Mileage'!K48)</f>
        <v/>
      </c>
      <c r="L48" s="201" t="str">
        <f>IF('[1]17.11.2025 IASI18 Mileage'!L48="","",'[1]17.11.2025 IASI18 Mileage'!L48)</f>
        <v/>
      </c>
      <c r="M48" s="201" t="str">
        <f>IF('[1]17.11.2025 IASI18 Mileage'!M48="","",'[1]17.11.2025 IASI18 Mileage'!M48)</f>
        <v/>
      </c>
      <c r="N48" s="201" t="str">
        <f>IF('[1]17.11.2025 IASI18 Mileage'!N48="","",'[1]17.11.2025 IASI18 Mileage'!N48)</f>
        <v/>
      </c>
      <c r="O48" s="201" t="str">
        <f>IF('[1]17.11.2025 IASI18 Mileage'!O48="","",'[1]17.11.2025 IASI18 Mileage'!O48)</f>
        <v/>
      </c>
      <c r="P48" s="201" t="str">
        <f>IF('[1]17.11.2025 IASI18 Mileage'!P48="","",'[1]17.11.2025 IASI18 Mileage'!P48)</f>
        <v/>
      </c>
      <c r="Q48" s="201" t="str">
        <f>IF('[1]17.11.2025 IASI18 Mileage'!Q48="","",'[1]17.11.2025 IASI18 Mileage'!Q48)</f>
        <v/>
      </c>
      <c r="R48" s="201" t="str">
        <f>IF('[1]17.11.2025 IASI18 Mileage'!R48="","",'[1]17.11.2025 IASI18 Mileage'!R48)</f>
        <v/>
      </c>
      <c r="S48" s="201" t="str">
        <f>IF('[1]17.11.2025 IASI18 Mileage'!S48="","",'[1]17.11.2025 IASI18 Mileage'!S48)</f>
        <v/>
      </c>
      <c r="T48" s="201" t="str">
        <f>IF('[1]17.11.2025 IASI18 Mileage'!T48="","",'[1]17.11.2025 IASI18 Mileage'!T48)</f>
        <v/>
      </c>
      <c r="U48" s="201" t="str">
        <f>IF('[1]17.11.2025 IASI18 Mileage'!U48="","",'[1]17.11.2025 IASI18 Mileage'!U48)</f>
        <v/>
      </c>
      <c r="V48" s="201"/>
      <c r="W48" s="201"/>
      <c r="X48" s="201"/>
      <c r="Y48" s="201"/>
      <c r="Z48" s="201"/>
      <c r="AA48" s="201"/>
      <c r="AB48" s="201"/>
      <c r="AC48" s="201"/>
      <c r="AD48" s="201"/>
      <c r="AE48" s="201"/>
      <c r="AF48" s="201"/>
      <c r="AG48" s="201"/>
      <c r="AH48" s="201"/>
      <c r="AI48" s="201"/>
      <c r="AJ48" s="201"/>
      <c r="AK48" s="201"/>
      <c r="AL48" s="201"/>
      <c r="AM48" s="201"/>
      <c r="AN48" s="201"/>
      <c r="AO48" s="201"/>
      <c r="AP48" s="201"/>
      <c r="AQ48" s="201"/>
      <c r="AR48" s="201"/>
      <c r="AS48" s="201"/>
      <c r="AT48" s="201"/>
      <c r="AU48" s="201"/>
      <c r="AV48" s="201"/>
      <c r="AW48" s="201"/>
      <c r="AX48" s="201"/>
      <c r="AY48" s="201"/>
      <c r="AZ48" s="201"/>
      <c r="BA48" s="202"/>
      <c r="BB48" s="184"/>
      <c r="BC48" s="184"/>
      <c r="BD48" s="234"/>
      <c r="BE48" s="234"/>
      <c r="BF48" s="234"/>
      <c r="BG48" s="234"/>
      <c r="BH48" s="234"/>
      <c r="BI48" s="234"/>
      <c r="BJ48" s="234"/>
      <c r="BK48" s="234"/>
      <c r="BL48" s="234"/>
      <c r="BM48" s="234"/>
      <c r="BN48" s="234"/>
      <c r="BO48" s="234"/>
      <c r="BP48" s="234"/>
      <c r="BQ48" s="234"/>
      <c r="BR48" s="234"/>
      <c r="BS48" s="234"/>
      <c r="BT48" s="234"/>
      <c r="BU48" s="234"/>
      <c r="BV48" s="234"/>
      <c r="BW48" s="234"/>
      <c r="BX48" s="234"/>
      <c r="BY48" s="234"/>
      <c r="BZ48" s="234"/>
      <c r="CA48" s="234"/>
      <c r="CB48" s="234"/>
      <c r="CC48" s="234"/>
      <c r="CD48" s="234"/>
      <c r="CE48" s="234"/>
      <c r="CF48" s="234"/>
      <c r="CG48" s="234"/>
      <c r="CH48" s="234"/>
      <c r="CI48" s="234"/>
      <c r="CJ48" s="234"/>
      <c r="CK48" s="234"/>
      <c r="CL48" s="234"/>
      <c r="CM48" s="234"/>
      <c r="CN48" s="234"/>
      <c r="CO48" s="234"/>
      <c r="CP48" s="234"/>
      <c r="CQ48" s="234"/>
      <c r="CR48" s="234"/>
      <c r="CS48" s="234"/>
      <c r="CT48" s="234"/>
      <c r="CU48" s="234"/>
      <c r="CV48" s="234"/>
      <c r="CW48" s="234"/>
      <c r="CX48" s="234"/>
      <c r="CY48" s="234"/>
      <c r="CZ48" s="234"/>
      <c r="DA48" s="234"/>
      <c r="DB48" s="234"/>
      <c r="DC48" s="184">
        <f t="shared" si="5"/>
        <v>0</v>
      </c>
      <c r="DD48" s="235" t="str">
        <f t="shared" si="3"/>
        <v/>
      </c>
      <c r="DE48" s="186">
        <f>IF(D48&gt; 0,(COUNTIFS(FRACAS!$B$5:$B$8972, D$4, FRACAS!$D$5:$D$8972, "&lt;="&amp;D48)), "" )</f>
        <v>0</v>
      </c>
      <c r="DF48" s="186">
        <f>IF(E48&gt; 0,(COUNTIFS(FRACAS!$B$5:$B$8972, E$4, FRACAS!$D$5:$D$8972, "&lt;="&amp;E48)), "" )</f>
        <v>0</v>
      </c>
      <c r="DG48" s="186">
        <f>IF(F48&gt; 0,(COUNTIFS(FRACAS!$B$5:$B$8972, F$4, FRACAS!$D$5:$D$8972, "&lt;="&amp;F48)), "" )</f>
        <v>0</v>
      </c>
      <c r="DH48" s="186">
        <f>IF(G48&gt; 0,(COUNTIFS(FRACAS!$B$5:$B$8972, G$4, FRACAS!$D$5:$D$8972, "&lt;="&amp;G48)), "" )</f>
        <v>0</v>
      </c>
      <c r="DI48" s="186">
        <f>IF(H48&gt; 0,(COUNTIFS(FRACAS!$B$5:$B$8972, H$4, FRACAS!$D$5:$D$8972, "&lt;="&amp;H48)), "" )</f>
        <v>0</v>
      </c>
      <c r="DJ48" s="186">
        <f>IF(I48&gt; 0,(COUNTIFS(FRACAS!$B$5:$B$8972, I$4, FRACAS!$D$5:$D$8972, "&lt;="&amp;I48)), "" )</f>
        <v>0</v>
      </c>
      <c r="DK48" s="186">
        <f>IF(J48&gt; 0,(COUNTIFS(FRACAS!$B$5:$B$8972, J$4, FRACAS!$D$5:$D$8972, "&lt;="&amp;J48)), "" )</f>
        <v>0</v>
      </c>
      <c r="DL48" s="186">
        <f>IF(K48&gt; 0,(COUNTIFS(FRACAS!$B$5:$B$8972, K$4, FRACAS!$D$5:$D$8972, "&lt;="&amp;K48)), "" )</f>
        <v>0</v>
      </c>
      <c r="DM48" s="186">
        <f>IF(L48&gt; 0,(COUNTIFS(FRACAS!$B$5:$B$8972, L$4, FRACAS!$D$5:$D$8972, "&lt;="&amp;L48)), "" )</f>
        <v>0</v>
      </c>
      <c r="DN48" s="186">
        <f>IF(M48&gt; 0,(COUNTIFS(FRACAS!$B$5:$B$8972, M$4, FRACAS!$D$5:$D$8972, "&lt;="&amp;M48)), "" )</f>
        <v>0</v>
      </c>
      <c r="DO48" s="186">
        <f>IF(N48&gt; 0,(COUNTIFS(FRACAS!$B$5:$B$8972, N$4, FRACAS!$D$5:$D$8972, "&lt;="&amp;N48)), "" )</f>
        <v>0</v>
      </c>
      <c r="DP48" s="186">
        <f>IF(O48&gt; 0,(COUNTIFS(FRACAS!$B$5:$B$8972, O$4, FRACAS!$D$5:$D$8972, "&lt;="&amp;O48)), "" )</f>
        <v>0</v>
      </c>
      <c r="DQ48" s="186">
        <f>IF(P48&gt; 0,(COUNTIFS(FRACAS!$B$5:$B$8972, P$4, FRACAS!$D$5:$D$8972, "&lt;="&amp;P48)), "" )</f>
        <v>0</v>
      </c>
      <c r="DR48" s="186">
        <f>IF(Q48&gt; 0,(COUNTIFS(FRACAS!$B$5:$B$8972, Q$4, FRACAS!$D$5:$D$8972, "&lt;="&amp;Q48)), "" )</f>
        <v>0</v>
      </c>
      <c r="DS48" s="186">
        <f>IF(R48&gt; 0,(COUNTIFS(FRACAS!$B$5:$B$8972, R$4, FRACAS!$D$5:$D$8972, "&lt;="&amp;R48)), "" )</f>
        <v>0</v>
      </c>
      <c r="DT48" s="186">
        <f>IF(S48&gt; 0,(COUNTIFS(FRACAS!$B$5:$B$8972, S$4, FRACAS!$D$5:$D$8972, "&lt;="&amp;S48)), "" )</f>
        <v>0</v>
      </c>
      <c r="DU48" s="186">
        <f>IF(T48&gt; 0,(COUNTIFS(FRACAS!$B$5:$B$8972, T$4, FRACAS!$D$5:$D$8972, "&lt;="&amp;T48)), "" )</f>
        <v>0</v>
      </c>
      <c r="DV48" s="186">
        <f>IF(U48&gt; 0,(COUNTIFS(FRACAS!$B$5:$B$8972, U$4, FRACAS!$D$5:$D$8972, "&lt;="&amp;U48)), "" )</f>
        <v>0</v>
      </c>
      <c r="DW48" s="186" t="str">
        <f>IF(V48&gt; 0,(COUNTIFS(FRACAS!$B$5:$B$8972, V$4, FRACAS!$D$5:$D$8972, "&lt;="&amp;V48)), "" )</f>
        <v/>
      </c>
      <c r="DX48" s="186" t="str">
        <f>IF(W48&gt; 0,(COUNTIFS(FRACAS!$B$5:$B$8972, W$4, FRACAS!$D$5:$D$8972, "&lt;="&amp;W48)), "" )</f>
        <v/>
      </c>
      <c r="DY48" s="186" t="str">
        <f>IF(X48&gt; 0,(COUNTIFS(FRACAS!$B$5:$B$8972, X$4, FRACAS!$D$5:$D$8972, "&lt;="&amp;X48)), "" )</f>
        <v/>
      </c>
      <c r="DZ48" s="186" t="str">
        <f>IF(Y48&gt; 0,(COUNTIFS(FRACAS!$B$5:$B$8972, Y$4, FRACAS!$D$5:$D$8972, "&lt;="&amp;Y48)), "" )</f>
        <v/>
      </c>
      <c r="EA48" s="186" t="str">
        <f>IF(Z48&gt; 0,(COUNTIFS(FRACAS!$B$5:$B$8972, Z$4, FRACAS!$D$5:$D$8972, "&lt;="&amp;Z48)), "" )</f>
        <v/>
      </c>
      <c r="EB48" s="186" t="str">
        <f>IF(AA48&gt; 0,(COUNTIFS(FRACAS!$B$5:$B$8972, AA$4, FRACAS!$D$5:$D$8972, "&lt;="&amp;AA48)), "" )</f>
        <v/>
      </c>
      <c r="EC48" s="186" t="str">
        <f>IF(AB48&gt; 0,(COUNTIFS(FRACAS!$B$5:$B$8972, AB$4, FRACAS!$D$5:$D$8972, "&lt;="&amp;AB48)), "" )</f>
        <v/>
      </c>
      <c r="ED48" s="186" t="str">
        <f>IF(AC48&gt; 0,(COUNTIFS(FRACAS!$B$5:$B$8972, AC$4, FRACAS!$D$5:$D$8972, "&lt;="&amp;AC48)), "" )</f>
        <v/>
      </c>
      <c r="EE48" s="186" t="str">
        <f>IF(AD48&gt; 0,(COUNTIFS(FRACAS!$B$5:$B$8972, AD$4, FRACAS!$D$5:$D$8972, "&lt;="&amp;AD48)), "" )</f>
        <v/>
      </c>
      <c r="EF48" s="186" t="str">
        <f>IF(AE48&gt; 0,(COUNTIFS(FRACAS!$B$5:$B$8972, AE$4, FRACAS!$D$5:$D$8972, "&lt;="&amp;AE48)), "" )</f>
        <v/>
      </c>
      <c r="EG48" s="186" t="str">
        <f>IF(AF48&gt; 0,(COUNTIFS(FRACAS!$B$5:$B$8972, AF$4, FRACAS!$D$5:$D$8972, "&lt;="&amp;AF48)), "" )</f>
        <v/>
      </c>
      <c r="EH48" s="186" t="str">
        <f>IF(AG48&gt; 0,(COUNTIFS(FRACAS!$B$5:$B$8972, AG$4, FRACAS!$D$5:$D$8972, "&lt;="&amp;AG48)), "" )</f>
        <v/>
      </c>
      <c r="EI48" s="186" t="str">
        <f>IF(AH48&gt; 0,(COUNTIFS(FRACAS!$B$5:$B$8972, AH$4, FRACAS!$D$5:$D$8972, "&lt;="&amp;AH48)), "" )</f>
        <v/>
      </c>
      <c r="EJ48" s="186" t="str">
        <f>IF(AI48&gt; 0,(COUNTIFS(FRACAS!$B$5:$B$8972, AI$4, FRACAS!$D$5:$D$8972, "&lt;="&amp;AI48)), "" )</f>
        <v/>
      </c>
      <c r="EK48" s="186" t="str">
        <f>IF(AJ48&gt; 0,(COUNTIFS(FRACAS!$B$5:$B$8972, AJ$4, FRACAS!$D$5:$D$8972, "&lt;="&amp;AJ48)), "" )</f>
        <v/>
      </c>
      <c r="EL48" s="186" t="str">
        <f>IF(AK48&gt; 0,(COUNTIFS(FRACAS!$B$5:$B$8972, AK$4, FRACAS!$D$5:$D$8972, "&lt;="&amp;AK48)), "" )</f>
        <v/>
      </c>
      <c r="EM48" s="186" t="str">
        <f>IF(AL48&gt; 0,(COUNTIFS(FRACAS!$B$5:$B$8972, AL$4, FRACAS!$D$5:$D$8972, "&lt;="&amp;AL48)), "" )</f>
        <v/>
      </c>
      <c r="EN48" s="186" t="str">
        <f>IF(AM48&gt; 0,(COUNTIFS(FRACAS!$B$5:$B$8972, AM$4, FRACAS!$D$5:$D$8972, "&lt;="&amp;AM48)), "" )</f>
        <v/>
      </c>
      <c r="EO48" s="186" t="str">
        <f>IF(AN48&gt; 0,(COUNTIFS(FRACAS!$B$5:$B$8972, AN$4, FRACAS!$D$5:$D$8972, "&lt;="&amp;AN48)), "" )</f>
        <v/>
      </c>
      <c r="EP48" s="186" t="str">
        <f>IF(AO48&gt; 0,(COUNTIFS(FRACAS!$B$5:$B$8972, AO$4, FRACAS!$D$5:$D$8972, "&lt;="&amp;AO48)), "" )</f>
        <v/>
      </c>
      <c r="EQ48" s="186" t="str">
        <f>IF(AP48&gt; 0,(COUNTIFS(FRACAS!$B$5:$B$8972, AP$4, FRACAS!$D$5:$D$8972, "&lt;="&amp;AP48)), "" )</f>
        <v/>
      </c>
      <c r="ER48" s="186" t="str">
        <f>IF(AQ48&gt; 0,(COUNTIFS(FRACAS!$B$5:$B$8972, AQ$4, FRACAS!$D$5:$D$8972, "&lt;="&amp;AQ48)), "" )</f>
        <v/>
      </c>
      <c r="ES48" s="244"/>
      <c r="ET48" s="186"/>
      <c r="EU48" s="186"/>
      <c r="EV48" s="186"/>
      <c r="EW48" s="186"/>
      <c r="EX48" s="186"/>
      <c r="EY48" s="186"/>
      <c r="EZ48" s="186"/>
      <c r="FA48" s="186"/>
      <c r="FB48" s="203"/>
      <c r="FC48" s="204"/>
      <c r="FD48" s="204"/>
      <c r="FE48" s="190"/>
      <c r="FF48" s="190"/>
      <c r="FG48" s="190"/>
      <c r="FH48" s="190"/>
      <c r="FI48" s="190"/>
      <c r="FJ48" s="190"/>
      <c r="FK48" s="190"/>
      <c r="FL48" s="190"/>
      <c r="FM48" s="190"/>
      <c r="FN48" s="190"/>
      <c r="FO48" s="190"/>
      <c r="FP48" s="190"/>
      <c r="FQ48" s="190"/>
      <c r="FR48" s="190"/>
      <c r="FS48" s="190"/>
      <c r="FT48" s="190"/>
      <c r="FU48" s="190"/>
      <c r="FV48" s="190"/>
      <c r="FW48" s="190"/>
      <c r="FX48" s="190"/>
      <c r="FY48" s="190"/>
      <c r="FZ48" s="190"/>
      <c r="GA48" s="190"/>
      <c r="GB48" s="190"/>
      <c r="GC48" s="190"/>
      <c r="GD48" s="190"/>
      <c r="GE48" s="190"/>
      <c r="GF48" s="190"/>
      <c r="GG48" s="190"/>
      <c r="GH48" s="190"/>
      <c r="GI48" s="190"/>
      <c r="GJ48" s="190"/>
      <c r="GK48" s="190"/>
      <c r="GL48" s="190"/>
      <c r="GM48" s="190"/>
      <c r="GN48" s="190"/>
      <c r="GO48" s="190"/>
      <c r="GP48" s="190"/>
      <c r="GQ48" s="190"/>
      <c r="GR48" s="190"/>
      <c r="GS48" s="190"/>
      <c r="GT48" s="190"/>
      <c r="GU48" s="190"/>
      <c r="GV48" s="190"/>
      <c r="GW48" s="190"/>
      <c r="GX48" s="190"/>
      <c r="GY48" s="190"/>
      <c r="GZ48" s="190"/>
      <c r="HA48" s="190"/>
      <c r="HB48" s="190"/>
      <c r="HD48" s="190"/>
      <c r="HE48" s="190"/>
      <c r="HF48" s="190"/>
      <c r="HG48" s="190"/>
      <c r="HH48" s="190"/>
      <c r="HI48" s="190"/>
      <c r="HJ48" s="190"/>
      <c r="HK48" s="190"/>
      <c r="HL48" s="190"/>
      <c r="HM48" s="190"/>
      <c r="HN48" s="190"/>
      <c r="HO48" s="190"/>
      <c r="HP48" s="190"/>
      <c r="HQ48" s="190"/>
      <c r="HR48" s="190"/>
      <c r="HS48" s="190"/>
      <c r="HT48" s="190"/>
      <c r="HU48" s="190"/>
      <c r="HV48" s="190"/>
      <c r="HW48" s="190"/>
      <c r="HX48" s="190"/>
      <c r="HY48" s="190"/>
      <c r="HZ48" s="190"/>
      <c r="IA48" s="190"/>
      <c r="IB48" s="190"/>
      <c r="IC48" s="190"/>
      <c r="ID48" s="190"/>
      <c r="IE48" s="190"/>
      <c r="IF48" s="190"/>
      <c r="IG48" s="190"/>
      <c r="IH48" s="190"/>
      <c r="II48" s="190"/>
      <c r="IJ48" s="190"/>
      <c r="IK48" s="190"/>
      <c r="IL48" s="190"/>
      <c r="IM48" s="190"/>
      <c r="IN48" s="190"/>
      <c r="IO48" s="190"/>
      <c r="IP48" s="190"/>
      <c r="IQ48" s="190"/>
      <c r="IR48" s="190"/>
      <c r="IS48" s="190"/>
      <c r="IT48" s="190"/>
      <c r="IU48" s="190"/>
      <c r="IV48" s="190"/>
      <c r="IW48" s="190"/>
      <c r="IX48" s="190"/>
      <c r="IY48" s="190"/>
      <c r="IZ48" s="190"/>
      <c r="JA48" s="190"/>
      <c r="JB48" s="190"/>
      <c r="JC48" s="190"/>
      <c r="JD48" s="238"/>
      <c r="JE48" s="238"/>
      <c r="JF48" s="238"/>
      <c r="JG48" s="238"/>
      <c r="JH48" s="238"/>
      <c r="JI48" s="238"/>
      <c r="JJ48" s="238"/>
      <c r="JK48" s="238"/>
      <c r="JL48" s="238"/>
      <c r="JM48" s="238"/>
      <c r="JN48" s="239"/>
      <c r="JO48" s="193"/>
      <c r="JP48" s="193"/>
      <c r="JQ48" s="193"/>
      <c r="JR48" s="193"/>
      <c r="JS48" s="193"/>
      <c r="JT48" s="193"/>
      <c r="JU48" s="193"/>
      <c r="JV48" s="193"/>
      <c r="JW48" s="193"/>
      <c r="JX48" s="193"/>
      <c r="JY48" s="193"/>
      <c r="JZ48" s="193"/>
      <c r="KA48" s="193"/>
      <c r="KB48" s="193"/>
      <c r="KC48" s="193"/>
      <c r="KD48" s="193"/>
      <c r="KE48" s="193"/>
      <c r="KF48" s="193"/>
      <c r="KG48" s="193"/>
      <c r="KH48" s="193"/>
      <c r="KI48" s="193"/>
      <c r="KJ48" s="193"/>
      <c r="KK48" s="193"/>
      <c r="KL48" s="193"/>
      <c r="KM48" s="193"/>
      <c r="KN48" s="193"/>
      <c r="KO48" s="193"/>
      <c r="KP48" s="193"/>
      <c r="KQ48" s="193"/>
      <c r="KR48" s="193"/>
      <c r="KS48" s="193"/>
      <c r="KT48" s="193"/>
      <c r="KU48" s="193"/>
      <c r="KV48" s="193"/>
      <c r="KW48" s="193"/>
      <c r="KX48" s="193"/>
      <c r="KY48" s="193"/>
      <c r="KZ48" s="193"/>
      <c r="LA48" s="193"/>
      <c r="LB48" s="192"/>
      <c r="LC48" s="235" t="str">
        <f t="shared" si="4"/>
        <v/>
      </c>
      <c r="LD48" s="240" t="str" cm="1">
        <f t="array" ref="LD48">IFERROR((((D48/FRACAS!$AY$1)*60
)-(SUMPRODUCT((FRACAS!$B$5:$B$8970=D$4)*(FRACAS!$D$5:$D$8970&lt;=D48)*(IFERROR(FRACAS!$AM$5:$AM$8970,0)))
))/((D48/FRACAS!$AY$1)*60),"")</f>
        <v/>
      </c>
      <c r="LE48" s="240" t="str" cm="1">
        <f t="array" ref="LE48">IFERROR((((E48/FRACAS!$AY$1)*60
)-(SUMPRODUCT((FRACAS!$B$5:$B$8970=E$4)*(FRACAS!$D$5:$D$8970&lt;=E48)*(IFERROR(FRACAS!$AM$5:$AM$8970,0)))
))/((E48/FRACAS!$AY$1)*60),"")</f>
        <v/>
      </c>
      <c r="LF48" s="240" t="str" cm="1">
        <f t="array" ref="LF48">IFERROR((((F48/FRACAS!$AY$1)*60
)-(SUMPRODUCT((FRACAS!$B$5:$B$8970=F$4)*(FRACAS!$D$5:$D$8970&lt;=F48)*(IFERROR(FRACAS!$AM$5:$AM$8970,0)))
))/((F48/FRACAS!$AY$1)*60),"")</f>
        <v/>
      </c>
      <c r="LG48" s="240" t="str" cm="1">
        <f t="array" ref="LG48">IFERROR((((G48/FRACAS!$AY$1)*60
)-(SUMPRODUCT((FRACAS!$B$5:$B$8970=G$4)*(FRACAS!$D$5:$D$8970&lt;=G48)*(IFERROR(FRACAS!$AM$5:$AM$8970,0)))
))/((G48/FRACAS!$AY$1)*60),"")</f>
        <v/>
      </c>
      <c r="LH48" s="240" t="str" cm="1">
        <f t="array" ref="LH48">IFERROR((((H48/FRACAS!$AY$1)*60
)-(SUMPRODUCT((FRACAS!$B$5:$B$8970=H$4)*(FRACAS!$D$5:$D$8970&lt;=H48)*(IFERROR(FRACAS!$AM$5:$AM$8970,0)))
))/((H48/FRACAS!$AY$1)*60),"")</f>
        <v/>
      </c>
      <c r="LI48" s="240" t="str" cm="1">
        <f t="array" ref="LI48">IFERROR((((I48/FRACAS!$AY$1)*60
)-(SUMPRODUCT((FRACAS!$B$5:$B$8970=I$4)*(FRACAS!$D$5:$D$8970&lt;=I48)*(IFERROR(FRACAS!$AM$5:$AM$8970,0)))
))/((I48/FRACAS!$AY$1)*60),"")</f>
        <v/>
      </c>
      <c r="LJ48" s="240" t="str" cm="1">
        <f t="array" ref="LJ48">IFERROR((((J48/FRACAS!$AY$1)*60
)-(SUMPRODUCT((FRACAS!$B$5:$B$8970=J$4)*(FRACAS!$D$5:$D$8970&lt;=J48)*(IFERROR(FRACAS!$AM$5:$AM$8970,0)))
))/((J48/FRACAS!$AY$1)*60),"")</f>
        <v/>
      </c>
      <c r="LK48" s="240" t="str" cm="1">
        <f t="array" ref="LK48">IFERROR((((K48/FRACAS!$AY$1)*60
)-(SUMPRODUCT((FRACAS!$B$5:$B$8970=K$4)*(FRACAS!$D$5:$D$8970&lt;=K48)*(IFERROR(FRACAS!$AM$5:$AM$8970,0)))
))/((K48/FRACAS!$AY$1)*60),"")</f>
        <v/>
      </c>
      <c r="LL48" s="240" t="str" cm="1">
        <f t="array" ref="LL48">IFERROR((((L48/FRACAS!$AY$1)*60
)-(SUMPRODUCT((FRACAS!$B$5:$B$8970=L$4)*(FRACAS!$D$5:$D$8970&lt;=L48)*(IFERROR(FRACAS!$AM$5:$AM$8970,0)))
))/((L48/FRACAS!$AY$1)*60),"")</f>
        <v/>
      </c>
      <c r="LM48" s="240" t="str" cm="1">
        <f t="array" ref="LM48">IFERROR((((M48/FRACAS!$AY$1)*60
)-(SUMPRODUCT((FRACAS!$B$5:$B$8970=M$4)*(FRACAS!$D$5:$D$8970&lt;=M48)*(IFERROR(FRACAS!$AM$5:$AM$8970,0)))
))/((M48/FRACAS!$AY$1)*60),"")</f>
        <v/>
      </c>
      <c r="LN48" s="240" t="str" cm="1">
        <f t="array" ref="LN48">IFERROR((((N48/FRACAS!$AY$1)*60
)-(SUMPRODUCT((FRACAS!$B$5:$B$8970=N$4)*(FRACAS!$D$5:$D$8970&lt;=N48)*(IFERROR(FRACAS!$AM$5:$AM$8970,0)))
))/((N48/FRACAS!$AY$1)*60),"")</f>
        <v/>
      </c>
      <c r="LO48" s="240" t="str" cm="1">
        <f t="array" ref="LO48">IFERROR((((O48/FRACAS!$AY$1)*60
)-(SUMPRODUCT((FRACAS!$B$5:$B$8970=O$4)*(FRACAS!$D$5:$D$8970&lt;=O48)*(IFERROR(FRACAS!$AM$5:$AM$8970,0)))
))/((O48/FRACAS!$AY$1)*60),"")</f>
        <v/>
      </c>
      <c r="LP48" s="240" t="str" cm="1">
        <f t="array" ref="LP48">IFERROR((((P48/FRACAS!$AY$1)*60
)-(SUMPRODUCT((FRACAS!$B$5:$B$8970=P$4)*(FRACAS!$D$5:$D$8970&lt;=P48)*(IFERROR(FRACAS!$AM$5:$AM$8970,0)))
))/((P48/FRACAS!$AY$1)*60),"")</f>
        <v/>
      </c>
      <c r="LQ48" s="240" t="str" cm="1">
        <f t="array" ref="LQ48">IFERROR((((Q48/FRACAS!$AY$1)*60
)-(SUMPRODUCT((FRACAS!$B$5:$B$8970=Q$4)*(FRACAS!$D$5:$D$8970&lt;=Q48)*(IFERROR(FRACAS!$AM$5:$AM$8970,0)))
))/((Q48/FRACAS!$AY$1)*60),"")</f>
        <v/>
      </c>
      <c r="LR48" s="240" t="str" cm="1">
        <f t="array" ref="LR48">IFERROR((((R48/FRACAS!$AY$1)*60
)-(SUMPRODUCT((FRACAS!$B$5:$B$8970=R$4)*(FRACAS!$D$5:$D$8970&lt;=R48)*(IFERROR(FRACAS!$AM$5:$AM$8970,0)))
))/((R48/FRACAS!$AY$1)*60),"")</f>
        <v/>
      </c>
      <c r="LS48" s="240" t="str" cm="1">
        <f t="array" ref="LS48">IFERROR((((S48/FRACAS!$AY$1)*60
)-(SUMPRODUCT((FRACAS!$B$5:$B$8970=S$4)*(FRACAS!$D$5:$D$8970&lt;=S48)*(IFERROR(FRACAS!$AM$5:$AM$8970,0)))
))/((S48/FRACAS!$AY$1)*60),"")</f>
        <v/>
      </c>
      <c r="LT48" s="240" t="str" cm="1">
        <f t="array" ref="LT48">IFERROR((((T48/FRACAS!$AY$1)*60
)-(SUMPRODUCT((FRACAS!$B$5:$B$8970=T$4)*(FRACAS!$D$5:$D$8970&lt;=T48)*(IFERROR(FRACAS!$AM$5:$AM$8970,0)))
))/((T48/FRACAS!$AY$1)*60),"")</f>
        <v/>
      </c>
      <c r="LU48" s="240" t="str" cm="1">
        <f t="array" ref="LU48">IFERROR((((U48/FRACAS!$AY$1)*60
)-(SUMPRODUCT((FRACAS!$B$5:$B$8970=U$4)*(FRACAS!$D$5:$D$8970&lt;=U48)*(IFERROR(FRACAS!$AM$5:$AM$8970,0)))
))/((U48/FRACAS!$AY$1)*60),"")</f>
        <v/>
      </c>
      <c r="LV48" s="240" t="str" cm="1">
        <f t="array" ref="LV48">IFERROR(
    (((V48/FRACAS!$AY$1)*60))
    /
    (((V48/FRACAS!$AY$1)*60) + SUMPRODUCT((FRACAS!$B$5:$B$8970=V$4)*(FRACAS!$D$5:$D$8970&lt;=V48)*(IFERROR(FRACAS!$AM$5:$AM$8970,0)))
    ),"")</f>
        <v/>
      </c>
      <c r="LW48" s="240" t="str" cm="1">
        <f t="array" ref="LW48">IFERROR(
    (((W48/FRACAS!$AY$1)*60))
    /
    (((W48/FRACAS!$AY$1)*60) + SUMPRODUCT((FRACAS!$B$5:$B$8970=W$4)*(FRACAS!$D$5:$D$8970&lt;=W48)*(IFERROR(FRACAS!$AM$5:$AM$8970,0)))
    ),"")</f>
        <v/>
      </c>
      <c r="LX48" s="240" t="str" cm="1">
        <f t="array" ref="LX48">IFERROR(
    (((X48/FRACAS!$AY$1)*60))
    /
    (((X48/FRACAS!$AY$1)*60) + SUMPRODUCT((FRACAS!$B$5:$B$8970=X$4)*(FRACAS!$D$5:$D$8970&lt;=X48)*(IFERROR(FRACAS!$AM$5:$AM$8970,0)))
    ),"")</f>
        <v/>
      </c>
      <c r="LY48" s="240" t="str" cm="1">
        <f t="array" ref="LY48">IFERROR(
    (((Y48/FRACAS!$AY$1)*60))
    /
    (((Y48/FRACAS!$AY$1)*60) + SUMPRODUCT((FRACAS!$B$5:$B$8970=Y$4)*(FRACAS!$D$5:$D$8970&lt;=Y48)*(IFERROR(FRACAS!$AM$5:$AM$8970,0)))
    ),"")</f>
        <v/>
      </c>
      <c r="LZ48" s="240" t="str" cm="1">
        <f t="array" ref="LZ48">IFERROR(
    (((Z48/FRACAS!$AY$1)*60))
    /
    (((Z48/FRACAS!$AY$1)*60) + SUMPRODUCT((FRACAS!$B$5:$B$8970=Z$4)*(FRACAS!$D$5:$D$8970&lt;=Z48)*(IFERROR(FRACAS!$AM$5:$AM$8970,0)))
    ),"")</f>
        <v/>
      </c>
      <c r="MA48" s="240" t="str" cm="1">
        <f t="array" ref="MA48">IFERROR(
    (((AA48/FRACAS!$AY$1)*60))
    /
    (((AA48/FRACAS!$AY$1)*60) + SUMPRODUCT((FRACAS!$B$5:$B$8970=AA$4)*(FRACAS!$D$5:$D$8970&lt;=AA48)*(IFERROR(FRACAS!$AM$5:$AM$8970,0)))
    ),"")</f>
        <v/>
      </c>
      <c r="MB48" s="240" t="str" cm="1">
        <f t="array" ref="MB48">IFERROR(
    (((AB48/FRACAS!$AY$1)*60))
    /
    (((AB48/FRACAS!$AY$1)*60) + SUMPRODUCT((FRACAS!$B$5:$B$8970=AB$4)*(FRACAS!$D$5:$D$8970&lt;=AB48)*(IFERROR(FRACAS!$AM$5:$AM$8970,0)))
    ),"")</f>
        <v/>
      </c>
      <c r="MC48" s="240" t="str" cm="1">
        <f t="array" ref="MC48">IFERROR(
    (((AC48/FRACAS!$AY$1)*60))
    /
    (((AC48/FRACAS!$AY$1)*60) + SUMPRODUCT((FRACAS!$B$5:$B$8970=AC$4)*(FRACAS!$D$5:$D$8970&lt;=AC48)*(IFERROR(FRACAS!$AM$5:$AM$8970,0)))
    ),"")</f>
        <v/>
      </c>
      <c r="MD48" s="240" t="str" cm="1">
        <f t="array" ref="MD48">IFERROR(
    (((AD48/FRACAS!$AY$1)*60))
    /
    (((AD48/FRACAS!$AY$1)*60) + SUMPRODUCT((FRACAS!$B$5:$B$8970=AD$4)*(FRACAS!$D$5:$D$8970&lt;=AD48)*(IFERROR(FRACAS!$AM$5:$AM$8970,0)))
    ),"")</f>
        <v/>
      </c>
      <c r="ME48" s="240" t="str" cm="1">
        <f t="array" ref="ME48">IFERROR(
    (((AE48/FRACAS!$AY$1)*60))
    /
    (((AE48/FRACAS!$AY$1)*60) + SUMPRODUCT((FRACAS!$B$5:$B$8970=AE$4)*(FRACAS!$D$5:$D$8970&lt;=AE48)*(IFERROR(FRACAS!$AM$5:$AM$8970,0)))
    ),"")</f>
        <v/>
      </c>
      <c r="MF48" s="240" t="str" cm="1">
        <f t="array" ref="MF48">IFERROR(
    (((AF48/FRACAS!$AY$1)*60))
    /
    (((AF48/FRACAS!$AY$1)*60) + SUMPRODUCT((FRACAS!$B$5:$B$8970=AF$4)*(FRACAS!$D$5:$D$8970&lt;=AF48)*(IFERROR(FRACAS!$AM$5:$AM$8970,0)))
    ),"")</f>
        <v/>
      </c>
      <c r="MG48" s="240" t="str" cm="1">
        <f t="array" ref="MG48">IFERROR(
    (((AG48/FRACAS!$AY$1)*60))
    /
    (((AG48/FRACAS!$AY$1)*60) + SUMPRODUCT((FRACAS!$B$5:$B$8970=AG$4)*(FRACAS!$D$5:$D$8970&lt;=AG48)*(IFERROR(FRACAS!$AM$5:$AM$8970,0)))
    ),"")</f>
        <v/>
      </c>
      <c r="MH48" s="240" t="str" cm="1">
        <f t="array" ref="MH48">IFERROR(
    (((AH48/FRACAS!$AY$1)*60))
    /
    (((AH48/FRACAS!$AY$1)*60) + SUMPRODUCT((FRACAS!$B$5:$B$8970=AH$4)*(FRACAS!$D$5:$D$8970&lt;=AH48)*(IFERROR(FRACAS!$AM$5:$AM$8970,0)))
    ),"")</f>
        <v/>
      </c>
      <c r="MI48" s="240" t="str" cm="1">
        <f t="array" ref="MI48">IFERROR(
    (((AI48/FRACAS!$AY$1)*60))
    /
    (((AI48/FRACAS!$AY$1)*60) + SUMPRODUCT((FRACAS!$B$5:$B$8970=AI$4)*(FRACAS!$D$5:$D$8970&lt;=AI48)*(IFERROR(FRACAS!$AM$5:$AM$8970,0)))
    ),"")</f>
        <v/>
      </c>
      <c r="MJ48" s="240" t="str" cm="1">
        <f t="array" ref="MJ48">IFERROR(
    (((AJ48/FRACAS!$AY$1)*60))
    /
    (((AJ48/FRACAS!$AY$1)*60) + SUMPRODUCT((FRACAS!$B$5:$B$8970=AJ$4)*(FRACAS!$D$5:$D$8970&lt;=AJ48)*(IFERROR(FRACAS!$AM$5:$AM$8970,0)))
    ),"")</f>
        <v/>
      </c>
      <c r="MK48" s="240" t="str" cm="1">
        <f t="array" ref="MK48">IFERROR(
    (((AK48/FRACAS!$AY$1)*60))
    /
    (((AK48/FRACAS!$AY$1)*60) + SUMPRODUCT((FRACAS!$B$5:$B$8970=AK$4)*(FRACAS!$D$5:$D$8970&lt;=AK48)*(IFERROR(FRACAS!$AM$5:$AM$8970,0)))
    ),"")</f>
        <v/>
      </c>
      <c r="ML48" s="240" t="str" cm="1">
        <f t="array" ref="ML48">IFERROR(
    (((AL48/FRACAS!$AY$1)*60))
    /
    (((AL48/FRACAS!$AY$1)*60) + SUMPRODUCT((FRACAS!$B$5:$B$8970=AL$4)*(FRACAS!$D$5:$D$8970&lt;=AL48)*(IFERROR(FRACAS!$AM$5:$AM$8970,0)))
    ),"")</f>
        <v/>
      </c>
      <c r="MM48" s="240" t="str" cm="1">
        <f t="array" ref="MM48">IFERROR(
    (((AM48/FRACAS!$AY$1)*60))
    /
    (((AM48/FRACAS!$AY$1)*60) + SUMPRODUCT((FRACAS!$B$5:$B$8970=AM$4)*(FRACAS!$D$5:$D$8970&lt;=AM48)*(IFERROR(FRACAS!$AM$5:$AM$8970,0)))
    ),"")</f>
        <v/>
      </c>
      <c r="MN48" s="240" t="str" cm="1">
        <f t="array" ref="MN48">IFERROR(
    (((AN48/FRACAS!$AY$1)*60))
    /
    (((AN48/FRACAS!$AY$1)*60) + SUMPRODUCT((FRACAS!$B$5:$B$8970=AN$4)*(FRACAS!$D$5:$D$8970&lt;=AN48)*(IFERROR(FRACAS!$AM$5:$AM$8970,0)))
    ),"")</f>
        <v/>
      </c>
      <c r="MO48" s="240" t="str" cm="1">
        <f t="array" ref="MO48">IFERROR(
    (((AO48/FRACAS!$AY$1)*60))
    /
    (((AO48/FRACAS!$AY$1)*60) + SUMPRODUCT((FRACAS!$B$5:$B$8970=AO$4)*(FRACAS!$D$5:$D$8970&lt;=AO48)*(IFERROR(FRACAS!$AM$5:$AM$8970,0)))
    ),"")</f>
        <v/>
      </c>
      <c r="MP48" s="240" t="str" cm="1">
        <f t="array" ref="MP48">IFERROR(
    (((AP48/FRACAS!$AY$1)*60))
    /
    (((AP48/FRACAS!$AY$1)*60) + SUMPRODUCT((FRACAS!$B$5:$B$8970=AP$4)*(FRACAS!$D$5:$D$8970&lt;=AP48)*(IFERROR(FRACAS!$AM$5:$AM$8970,0)))
    ),"")</f>
        <v/>
      </c>
      <c r="MQ48" s="240" t="str" cm="1">
        <f t="array" ref="MQ48">IFERROR(
    (((AQ48/FRACAS!$AY$1)*60))
    /
    (((AQ48/FRACAS!$AY$1)*60) + SUMPRODUCT((FRACAS!$B$5:$B$8970=AQ$4)*(FRACAS!$D$5:$D$8970&lt;=AQ48)*(IFERROR(FRACAS!$AM$5:$AM$8970,0)))
    ),"")</f>
        <v/>
      </c>
      <c r="MR48" s="194"/>
      <c r="MS48" s="194"/>
      <c r="MT48" s="194"/>
      <c r="MU48" s="194"/>
      <c r="MV48" s="194"/>
      <c r="MW48" s="194"/>
      <c r="MX48" s="194"/>
      <c r="MY48" s="194"/>
      <c r="MZ48" s="194"/>
      <c r="NA48" s="195"/>
      <c r="ND48" s="241">
        <f t="shared" si="6"/>
        <v>0</v>
      </c>
      <c r="NE48" s="242" t="str">
        <f t="shared" si="7"/>
        <v/>
      </c>
      <c r="NF48" s="193" t="str" cm="1">
        <f t="array" ref="NF48">IF($ND48=0,"",(IFERROR( (IFERROR($ND48/FRACAS!$AY$1*60,0) - SUMPRODUCT( (FRACAS!$K$5:$K$8972=NF$2) * IFERROR(FRACAS!$AN$5:$AN$8972,0) ) ) / IFERROR($ND48/FRACAS!$AY$1*60,0), 1 )))</f>
        <v/>
      </c>
      <c r="NG48" s="193" t="str" cm="1">
        <f t="array" ref="NG48">IF($ND48=0,"",(IFERROR( (IFERROR($ND48/FRACAS!$AY$1*60,0) - SUMPRODUCT( (FRACAS!$K$5:$K$8972=NG$2) * IFERROR(FRACAS!$AN$5:$AN$8972,0) ) ) / IFERROR($ND48/FRACAS!$AY$1*60,0), 1 )))</f>
        <v/>
      </c>
      <c r="NH48" s="193" t="str" cm="1">
        <f t="array" ref="NH48">IF($ND48=0,"",(IFERROR( (IFERROR($ND48/FRACAS!$AY$1*60,0) - SUMPRODUCT( (FRACAS!$K$5:$K$8972=NH$2) * IFERROR(FRACAS!$AN$5:$AN$8972,0) ) ) / IFERROR($ND48/FRACAS!$AY$1*60,0), 1 )))</f>
        <v/>
      </c>
      <c r="NI48" s="193" t="str" cm="1">
        <f t="array" ref="NI48">IF($ND48=0,"",(IFERROR( (IFERROR($ND48/FRACAS!$AY$1*60,0) - SUMPRODUCT( (FRACAS!$K$5:$K$8972=NI$2) * IFERROR(FRACAS!$AN$5:$AN$8972,0) ) ) / IFERROR($ND48/FRACAS!$AY$1*60,0), 1 )))</f>
        <v/>
      </c>
      <c r="NJ48" s="193" t="str" cm="1">
        <f t="array" ref="NJ48">IF($ND48=0,"",(IFERROR( (IFERROR($ND48/FRACAS!$AY$1*60,0) - SUMPRODUCT( (FRACAS!$K$5:$K$8972=NJ$2) * IFERROR(FRACAS!$AN$5:$AN$8972,0) ) ) / IFERROR($ND48/FRACAS!$AY$1*60,0), 1 )))</f>
        <v/>
      </c>
      <c r="NK48" s="193" t="str" cm="1">
        <f t="array" ref="NK48">IF($ND48=0,"",(IFERROR( (IFERROR($ND48/FRACAS!$AY$1*60,0) - SUMPRODUCT( (FRACAS!$K$5:$K$8972=NK$2) * IFERROR(FRACAS!$AN$5:$AN$8972,0) ) ) / IFERROR($ND48/FRACAS!$AY$1*60,0), 1 )))</f>
        <v/>
      </c>
      <c r="NL48" s="193" t="str" cm="1">
        <f t="array" ref="NL48">IF($ND48=0,"",(IFERROR( (IFERROR($ND48/FRACAS!$AY$1*60,0) - SUMPRODUCT( (FRACAS!$K$5:$K$8972=NL$2) * IFERROR(FRACAS!$AN$5:$AN$8972,0) ) ) / IFERROR($ND48/FRACAS!$AY$1*60,0), 1 )))</f>
        <v/>
      </c>
      <c r="NM48" s="193" t="str" cm="1">
        <f t="array" ref="NM48">IF($ND48=0,"",(IFERROR( (IFERROR($ND48/FRACAS!$AY$1*60,0) - SUMPRODUCT( (FRACAS!$K$5:$K$8972=NM$2) * IFERROR(FRACAS!$AN$5:$AN$8972,0) ) ) / IFERROR($ND48/FRACAS!$AY$1*60,0), 1 )))</f>
        <v/>
      </c>
      <c r="NN48" s="193" t="str" cm="1">
        <f t="array" ref="NN48">IF($ND48=0,"",(IFERROR( (IFERROR($ND48/FRACAS!$AY$1*60,0) - SUMPRODUCT( (FRACAS!$K$5:$K$8972=NN$2) * IFERROR(FRACAS!$AN$5:$AN$8972,0) ) ) / IFERROR($ND48/FRACAS!$AY$1*60,0), 1 )))</f>
        <v/>
      </c>
      <c r="NO48" s="193" t="str" cm="1">
        <f t="array" ref="NO48">IF($ND48=0,"",(IFERROR( (IFERROR($ND48/FRACAS!$AY$1*60,0) - SUMPRODUCT( (FRACAS!$K$5:$K$8972=NO$2) * IFERROR(FRACAS!$AN$5:$AN$8972,0) ) ) / IFERROR($ND48/FRACAS!$AY$1*60,0), 1 )))</f>
        <v/>
      </c>
      <c r="NP48" s="193" t="str" cm="1">
        <f t="array" ref="NP48">IF($ND48=0,"",(IFERROR( (IFERROR($ND48/FRACAS!$AY$1*60,0) - SUMPRODUCT( (FRACAS!$K$5:$K$8972=NP$2) * IFERROR(FRACAS!$AN$5:$AN$8972,0) ) ) / IFERROR($ND48/FRACAS!$AY$1*60,0), 1 )))</f>
        <v/>
      </c>
      <c r="NQ48" s="193" t="str" cm="1">
        <f t="array" ref="NQ48">IF($ND48=0,"",(IFERROR( (IFERROR($ND48/FRACAS!$AY$1*60,0) - SUMPRODUCT( (FRACAS!$K$5:$K$8972=NQ$2) * IFERROR(FRACAS!$AN$5:$AN$8972,0) ) ) / IFERROR($ND48/FRACAS!$AY$1*60,0), 1 )))</f>
        <v/>
      </c>
      <c r="NR48" s="193" t="str" cm="1">
        <f t="array" ref="NR48">IF($ND48=0,"",(IFERROR( (IFERROR($ND48/FRACAS!$AY$1*60,0) - SUMPRODUCT( (FRACAS!$K$5:$K$8972=NR$2) * IFERROR(FRACAS!$AN$5:$AN$8972,0) ) ) / IFERROR($ND48/FRACAS!$AY$1*60,0), 1 )))</f>
        <v/>
      </c>
      <c r="NS48" s="193" t="str" cm="1">
        <f t="array" ref="NS48">IF($ND48=0,"",(IFERROR( (IFERROR($ND48/FRACAS!$AY$1*60,0) - SUMPRODUCT( (FRACAS!$K$5:$K$8972=NS$2) * IFERROR(FRACAS!$AN$5:$AN$8972,0) ) ) / IFERROR($ND48/FRACAS!$AY$1*60,0), 1 )))</f>
        <v/>
      </c>
      <c r="NT48" s="193" t="str" cm="1">
        <f t="array" ref="NT48">IF($ND48=0,"",(IFERROR( (IFERROR($ND48/FRACAS!$AY$1*60,0) - SUMPRODUCT( (FRACAS!$K$5:$K$8972=NT$2) * IFERROR(FRACAS!$AN$5:$AN$8972,0) ) ) / IFERROR($ND48/FRACAS!$AY$1*60,0), 1 )))</f>
        <v/>
      </c>
      <c r="NU48" s="193" t="str" cm="1">
        <f t="array" ref="NU48">IF($ND48=0,"",(IFERROR( (IFERROR($ND48/FRACAS!$AY$1*60,0) - SUMPRODUCT( (FRACAS!$K$5:$K$8972=NU$2) * IFERROR(FRACAS!$AN$5:$AN$8972,0) ) ) / IFERROR($ND48/FRACAS!$AY$1*60,0), 1 )))</f>
        <v/>
      </c>
      <c r="NV48" s="193" t="str" cm="1">
        <f t="array" ref="NV48">IF($ND48=0,"",(IFERROR( (IFERROR($ND48/FRACAS!$AY$1*60,0) - SUMPRODUCT( (FRACAS!$K$5:$K$8972=NV$2) * IFERROR(FRACAS!$AN$5:$AN$8972,0) ) ) / IFERROR($ND48/FRACAS!$AY$1*60,0), 1 )))</f>
        <v/>
      </c>
      <c r="NW48" s="193" t="str" cm="1">
        <f t="array" ref="NW48">IF($ND48=0,"",(IFERROR( (IFERROR($ND48/FRACAS!$AY$1*60,0) - SUMPRODUCT( (FRACAS!$K$5:$K$8972=NW$2) * IFERROR(FRACAS!$AN$5:$AN$8972,0) ) ) / IFERROR($ND48/FRACAS!$AY$1*60,0), 1 )))</f>
        <v/>
      </c>
      <c r="NX48" s="193" t="str" cm="1">
        <f t="array" ref="NX48">IF($ND48=0,"",(IFERROR( (IFERROR($ND48/FRACAS!$AY$1*60,0) - SUMPRODUCT( (FRACAS!$K$5:$K$8972=NX$2) * IFERROR(FRACAS!$AN$5:$AN$8972,0) ) ) / IFERROR($ND48/FRACAS!$AY$1*60,0), 1 )))</f>
        <v/>
      </c>
      <c r="NY48" s="193" t="str" cm="1">
        <f t="array" ref="NY48">IF($ND48=0,"",(IFERROR( (IFERROR($ND48/FRACAS!$AY$1*60,0) - SUMPRODUCT( (FRACAS!$K$5:$K$8972=NY$2) * IFERROR(FRACAS!$AN$5:$AN$8972,0) ) ) / IFERROR($ND48/FRACAS!$AY$1*60,0), 1 )))</f>
        <v/>
      </c>
      <c r="NZ48" s="193" t="str" cm="1">
        <f t="array" ref="NZ48">IF($ND48=0,"",(IFERROR( (IFERROR($ND48/FRACAS!$AY$1*60,0) - SUMPRODUCT( (FRACAS!$K$5:$K$8972=NZ$2) * IFERROR(FRACAS!$AN$5:$AN$8972,0) ) ) / IFERROR($ND48/FRACAS!$AY$1*60,0), 1 )))</f>
        <v/>
      </c>
      <c r="OA48" s="193" t="str" cm="1">
        <f t="array" ref="OA48">IF($ND48=0,"",(IFERROR( (IFERROR($ND48/FRACAS!$AY$1*60,0) - SUMPRODUCT( (FRACAS!$K$5:$K$8972=OA$2) * IFERROR(FRACAS!$AN$5:$AN$8972,0) ) ) / IFERROR($ND48/FRACAS!$AY$1*60,0), 1 )))</f>
        <v/>
      </c>
      <c r="OB48" s="193" t="str" cm="1">
        <f t="array" ref="OB48">IF($ND48=0,"",(IFERROR( (IFERROR($ND48/FRACAS!$AY$1*60,0) - SUMPRODUCT( (FRACAS!$K$5:$K$8972=OB$2) * IFERROR(FRACAS!$AN$5:$AN$8972,0) ) ) / IFERROR($ND48/FRACAS!$AY$1*60,0), 1 )))</f>
        <v/>
      </c>
      <c r="OC48" s="193" t="str" cm="1">
        <f t="array" ref="OC48">IF($ND48=0,"",(IFERROR( (IFERROR($ND48/FRACAS!$AY$1*60,0) - SUMPRODUCT( (FRACAS!$K$5:$K$8972=OC$2) * IFERROR(FRACAS!$AN$5:$AN$8972,0) ) ) / IFERROR($ND48/FRACAS!$AY$1*60,0), 1 )))</f>
        <v/>
      </c>
      <c r="OD48" s="193" t="str" cm="1">
        <f t="array" ref="OD48">IF($ND48=0,"",(IFERROR( (IFERROR($ND48/FRACAS!$AY$1*60,0) - SUMPRODUCT( (FRACAS!$K$5:$K$8972=OD$2) * IFERROR(FRACAS!$AN$5:$AN$8972,0) ) ) / IFERROR($ND48/FRACAS!$AY$1*60,0), 1 )))</f>
        <v/>
      </c>
      <c r="OE48" s="193" t="str" cm="1">
        <f t="array" ref="OE48">IF($ND48=0,"",(IFERROR( (IFERROR($ND48/FRACAS!$AY$1*60,0) - SUMPRODUCT( (FRACAS!$K$5:$K$8972=OE$2) * IFERROR(FRACAS!$AN$5:$AN$8972,0) ) ) / IFERROR($ND48/FRACAS!$AY$1*60,0), 1 )))</f>
        <v/>
      </c>
      <c r="OF48" s="193" t="str" cm="1">
        <f t="array" ref="OF48">IF($ND48=0,"",(IFERROR( (IFERROR($ND48/FRACAS!$AY$1*60,0) - SUMPRODUCT( (FRACAS!$K$5:$K$8972=OF$2) * IFERROR(FRACAS!$AN$5:$AN$8972,0) ) ) / IFERROR($ND48/FRACAS!$AY$1*60,0), 1 )))</f>
        <v/>
      </c>
      <c r="OG48" s="193" t="str" cm="1">
        <f t="array" ref="OG48">IF($ND48=0,"",(IFERROR( (IFERROR($ND48/FRACAS!$AY$1*60,0) - SUMPRODUCT( (FRACAS!$K$5:$K$8972=OG$2) * IFERROR(FRACAS!$AN$5:$AN$8972,0) ) ) / IFERROR($ND48/FRACAS!$AY$1*60,0), 1 )))</f>
        <v/>
      </c>
      <c r="OH48" s="193" t="str" cm="1">
        <f t="array" ref="OH48">IF($ND48=0,"",(IFERROR( (IFERROR($ND48/FRACAS!$AY$1*60,0) - SUMPRODUCT( (FRACAS!$K$5:$K$8972=OH$2) * IFERROR(FRACAS!$AN$5:$AN$8972,0) ) ) / IFERROR($ND48/FRACAS!$AY$1*60,0), 1 )))</f>
        <v/>
      </c>
      <c r="OI48" s="193" t="str" cm="1">
        <f t="array" ref="OI48">IF($ND48=0,"",(IFERROR( (IFERROR($ND48/FRACAS!$AY$1*60,0) - SUMPRODUCT( (FRACAS!$K$5:$K$8972=OI$2) * IFERROR(FRACAS!$AN$5:$AN$8972,0) ) ) / IFERROR($ND48/FRACAS!$AY$1*60,0), 1 )))</f>
        <v/>
      </c>
      <c r="OJ48" s="193" t="str" cm="1">
        <f t="array" ref="OJ48">IF($ND48=0,"",(IFERROR( (IFERROR($ND48/FRACAS!$AY$1*60,0) - SUMPRODUCT( (FRACAS!$K$5:$K$8972=OJ$2) * IFERROR(FRACAS!$AN$5:$AN$8972,0) ) ) / IFERROR($ND48/FRACAS!$AY$1*60,0), 1 )))</f>
        <v/>
      </c>
      <c r="OK48" s="193" t="str" cm="1">
        <f t="array" ref="OK48">IF($ND48=0,"",(IFERROR( (IFERROR($ND48/FRACAS!$AY$1*60,0) - SUMPRODUCT( (FRACAS!$K$5:$K$8972=OK$2) * IFERROR(FRACAS!$AN$5:$AN$8972,0) ) ) / IFERROR($ND48/FRACAS!$AY$1*60,0), 1 )))</f>
        <v/>
      </c>
      <c r="OL48" s="193" t="str" cm="1">
        <f t="array" ref="OL48">IF($ND48=0,"",(IFERROR( (IFERROR($ND48/FRACAS!$AY$1*60,0) - SUMPRODUCT( (FRACAS!$K$5:$K$8972=OL$2) * IFERROR(FRACAS!$AN$5:$AN$8972,0) ) ) / IFERROR($ND48/FRACAS!$AY$1*60,0), 1 )))</f>
        <v/>
      </c>
      <c r="OM48" s="193" t="str" cm="1">
        <f t="array" ref="OM48">IF($ND48=0,"",(IFERROR( (IFERROR($ND48/FRACAS!$AY$1*60,0) - SUMPRODUCT( (FRACAS!$K$5:$K$8972=OM$2) * IFERROR(FRACAS!$AN$5:$AN$8972,0) ) ) / IFERROR($ND48/FRACAS!$AY$1*60,0), 1 )))</f>
        <v/>
      </c>
      <c r="ON48" s="193" t="str" cm="1">
        <f t="array" ref="ON48">IF($ND48=0,"",(IFERROR( (IFERROR($ND48/FRACAS!$AY$1*60,0) - SUMPRODUCT( (FRACAS!$K$5:$K$8972=ON$2) * IFERROR(FRACAS!$AN$5:$AN$8972,0) ) ) / IFERROR($ND48/FRACAS!$AY$1*60,0), 1 )))</f>
        <v/>
      </c>
      <c r="OO48" s="193" t="str" cm="1">
        <f t="array" ref="OO48">IF($ND48=0,"",(IFERROR( (IFERROR($ND48/FRACAS!$AY$1*60,0) - SUMPRODUCT( (FRACAS!$K$5:$K$8972=OO$2) * IFERROR(FRACAS!$AN$5:$AN$8972,0) ) ) / IFERROR($ND48/FRACAS!$AY$1*60,0), 1 )))</f>
        <v/>
      </c>
      <c r="OP48" s="193" t="str" cm="1">
        <f t="array" ref="OP48">IF($ND48=0,"",(IFERROR( (IFERROR($ND48/FRACAS!$AY$1*60,0) - SUMPRODUCT( (FRACAS!$K$5:$K$8972=OP$2) * IFERROR(FRACAS!$AN$5:$AN$8972,0) ) ) / IFERROR($ND48/FRACAS!$AY$1*60,0), 1 )))</f>
        <v/>
      </c>
      <c r="OQ48" s="193" t="str" cm="1">
        <f t="array" ref="OQ48">IF($ND48=0,"",(IFERROR( (IFERROR($ND48/FRACAS!$AY$1*60,0) - SUMPRODUCT( (FRACAS!$K$5:$K$8972=OQ$2) * IFERROR(FRACAS!$AN$5:$AN$8972,0) ) ) / IFERROR($ND48/FRACAS!$AY$1*60,0), 1 )))</f>
        <v/>
      </c>
      <c r="OR48" s="193" t="str" cm="1">
        <f t="array" ref="OR48">IF($ND48=0,"",(IFERROR( (IFERROR($ND48/FRACAS!$AY$1*60,0) - SUMPRODUCT( (FRACAS!$K$5:$K$8972=OR$2) * IFERROR(FRACAS!$AN$5:$AN$8972,0) ) ) / IFERROR($ND48/FRACAS!$AY$1*60,0), 1 )))</f>
        <v/>
      </c>
      <c r="OS48" s="193" t="str" cm="1">
        <f t="array" ref="OS48">IF($ND48=0,"",(IFERROR( (IFERROR($ND48/FRACAS!$AY$1*60,0) - SUMPRODUCT( (FRACAS!$K$5:$K$8972=OS$2) * IFERROR(FRACAS!$AN$5:$AN$8972,0) ) ) / IFERROR($ND48/FRACAS!$AY$1*60,0), 1 )))</f>
        <v/>
      </c>
      <c r="OT48" s="243" t="str" cm="1">
        <f t="array" ref="OT48">IF($ND48=0,"",(IFERROR( (IFERROR($ND48/FRACAS!$AY$1*60,0) - SUMPRODUCT( (FRACAS!$K$5:$K$8972=OT$2) * IFERROR(FRACAS!$AN$5:$AN$8972,0) ) ) / IFERROR($ND48/FRACAS!$AY$1*60,0), 1 )))</f>
        <v/>
      </c>
    </row>
    <row r="49" spans="2:410" x14ac:dyDescent="0.2">
      <c r="B49" s="233"/>
      <c r="C49" s="259">
        <f>IF('[1]17.11.2025 IASI18 Mileage'!C49="","",'[1]17.11.2025 IASI18 Mileage'!C49)</f>
        <v>46279</v>
      </c>
      <c r="D49" s="201" t="str">
        <f>IF('[1]17.11.2025 IASI18 Mileage'!D49="","",'[1]17.11.2025 IASI18 Mileage'!D49)</f>
        <v/>
      </c>
      <c r="E49" s="201" t="str">
        <f>IF('[1]17.11.2025 IASI18 Mileage'!E49="","",'[1]17.11.2025 IASI18 Mileage'!E49)</f>
        <v/>
      </c>
      <c r="F49" s="201" t="str">
        <f>IF('[1]17.11.2025 IASI18 Mileage'!F49="","",'[1]17.11.2025 IASI18 Mileage'!F49)</f>
        <v/>
      </c>
      <c r="G49" s="201" t="str">
        <f>IF('[1]17.11.2025 IASI18 Mileage'!G49="","",'[1]17.11.2025 IASI18 Mileage'!G49)</f>
        <v/>
      </c>
      <c r="H49" s="201" t="str">
        <f>IF('[1]17.11.2025 IASI18 Mileage'!H49="","",'[1]17.11.2025 IASI18 Mileage'!H49)</f>
        <v/>
      </c>
      <c r="I49" s="201" t="str">
        <f>IF('[1]17.11.2025 IASI18 Mileage'!I49="","",'[1]17.11.2025 IASI18 Mileage'!I49)</f>
        <v/>
      </c>
      <c r="J49" s="201" t="str">
        <f>IF('[1]17.11.2025 IASI18 Mileage'!J49="","",'[1]17.11.2025 IASI18 Mileage'!J49)</f>
        <v/>
      </c>
      <c r="K49" s="201" t="str">
        <f>IF('[1]17.11.2025 IASI18 Mileage'!K49="","",'[1]17.11.2025 IASI18 Mileage'!K49)</f>
        <v/>
      </c>
      <c r="L49" s="201" t="str">
        <f>IF('[1]17.11.2025 IASI18 Mileage'!L49="","",'[1]17.11.2025 IASI18 Mileage'!L49)</f>
        <v/>
      </c>
      <c r="M49" s="201" t="str">
        <f>IF('[1]17.11.2025 IASI18 Mileage'!M49="","",'[1]17.11.2025 IASI18 Mileage'!M49)</f>
        <v/>
      </c>
      <c r="N49" s="201" t="str">
        <f>IF('[1]17.11.2025 IASI18 Mileage'!N49="","",'[1]17.11.2025 IASI18 Mileage'!N49)</f>
        <v/>
      </c>
      <c r="O49" s="201" t="str">
        <f>IF('[1]17.11.2025 IASI18 Mileage'!O49="","",'[1]17.11.2025 IASI18 Mileage'!O49)</f>
        <v/>
      </c>
      <c r="P49" s="201" t="str">
        <f>IF('[1]17.11.2025 IASI18 Mileage'!P49="","",'[1]17.11.2025 IASI18 Mileage'!P49)</f>
        <v/>
      </c>
      <c r="Q49" s="201" t="str">
        <f>IF('[1]17.11.2025 IASI18 Mileage'!Q49="","",'[1]17.11.2025 IASI18 Mileage'!Q49)</f>
        <v/>
      </c>
      <c r="R49" s="201" t="str">
        <f>IF('[1]17.11.2025 IASI18 Mileage'!R49="","",'[1]17.11.2025 IASI18 Mileage'!R49)</f>
        <v/>
      </c>
      <c r="S49" s="201" t="str">
        <f>IF('[1]17.11.2025 IASI18 Mileage'!S49="","",'[1]17.11.2025 IASI18 Mileage'!S49)</f>
        <v/>
      </c>
      <c r="T49" s="201" t="str">
        <f>IF('[1]17.11.2025 IASI18 Mileage'!T49="","",'[1]17.11.2025 IASI18 Mileage'!T49)</f>
        <v/>
      </c>
      <c r="U49" s="201" t="str">
        <f>IF('[1]17.11.2025 IASI18 Mileage'!U49="","",'[1]17.11.2025 IASI18 Mileage'!U49)</f>
        <v/>
      </c>
      <c r="V49" s="201"/>
      <c r="W49" s="201"/>
      <c r="X49" s="201"/>
      <c r="Y49" s="201"/>
      <c r="Z49" s="201"/>
      <c r="AA49" s="201"/>
      <c r="AB49" s="201"/>
      <c r="AC49" s="201"/>
      <c r="AD49" s="201"/>
      <c r="AE49" s="201"/>
      <c r="AF49" s="201"/>
      <c r="AG49" s="201"/>
      <c r="AH49" s="201"/>
      <c r="AI49" s="201"/>
      <c r="AJ49" s="201"/>
      <c r="AK49" s="201"/>
      <c r="AL49" s="201"/>
      <c r="AM49" s="201"/>
      <c r="AN49" s="201"/>
      <c r="AO49" s="201"/>
      <c r="AP49" s="201"/>
      <c r="AQ49" s="201"/>
      <c r="AR49" s="201"/>
      <c r="AS49" s="201"/>
      <c r="AT49" s="201"/>
      <c r="AU49" s="201"/>
      <c r="AV49" s="201"/>
      <c r="AW49" s="201"/>
      <c r="AX49" s="201"/>
      <c r="AY49" s="201"/>
      <c r="AZ49" s="201"/>
      <c r="BA49" s="202"/>
      <c r="BB49" s="184"/>
      <c r="BC49" s="184"/>
      <c r="BD49" s="234"/>
      <c r="BE49" s="234"/>
      <c r="BF49" s="234"/>
      <c r="BG49" s="234"/>
      <c r="BH49" s="234"/>
      <c r="BI49" s="234"/>
      <c r="BJ49" s="234"/>
      <c r="BK49" s="234"/>
      <c r="BL49" s="234"/>
      <c r="BM49" s="234"/>
      <c r="BN49" s="234"/>
      <c r="BO49" s="234"/>
      <c r="BP49" s="234"/>
      <c r="BQ49" s="234"/>
      <c r="BR49" s="234"/>
      <c r="BS49" s="234"/>
      <c r="BT49" s="234"/>
      <c r="BU49" s="234"/>
      <c r="BV49" s="234"/>
      <c r="BW49" s="234"/>
      <c r="BX49" s="234"/>
      <c r="BY49" s="234"/>
      <c r="BZ49" s="234"/>
      <c r="CA49" s="234"/>
      <c r="CB49" s="234"/>
      <c r="CC49" s="234"/>
      <c r="CD49" s="234"/>
      <c r="CE49" s="234"/>
      <c r="CF49" s="234"/>
      <c r="CG49" s="234"/>
      <c r="CH49" s="234"/>
      <c r="CI49" s="234"/>
      <c r="CJ49" s="234"/>
      <c r="CK49" s="234"/>
      <c r="CL49" s="234"/>
      <c r="CM49" s="234"/>
      <c r="CN49" s="234"/>
      <c r="CO49" s="234"/>
      <c r="CP49" s="234"/>
      <c r="CQ49" s="234"/>
      <c r="CR49" s="234"/>
      <c r="CS49" s="234"/>
      <c r="CT49" s="234"/>
      <c r="CU49" s="234"/>
      <c r="CV49" s="234"/>
      <c r="CW49" s="234"/>
      <c r="CX49" s="234"/>
      <c r="CY49" s="234"/>
      <c r="CZ49" s="234"/>
      <c r="DA49" s="234"/>
      <c r="DB49" s="234"/>
      <c r="DC49" s="184">
        <f t="shared" si="5"/>
        <v>0</v>
      </c>
      <c r="DD49" s="235" t="str">
        <f t="shared" si="3"/>
        <v/>
      </c>
      <c r="DE49" s="186">
        <f>IF(D49&gt; 0,(COUNTIFS(FRACAS!$B$5:$B$8972, D$4, FRACAS!$D$5:$D$8972, "&lt;="&amp;D49)), "" )</f>
        <v>0</v>
      </c>
      <c r="DF49" s="186">
        <f>IF(E49&gt; 0,(COUNTIFS(FRACAS!$B$5:$B$8972, E$4, FRACAS!$D$5:$D$8972, "&lt;="&amp;E49)), "" )</f>
        <v>0</v>
      </c>
      <c r="DG49" s="186">
        <f>IF(F49&gt; 0,(COUNTIFS(FRACAS!$B$5:$B$8972, F$4, FRACAS!$D$5:$D$8972, "&lt;="&amp;F49)), "" )</f>
        <v>0</v>
      </c>
      <c r="DH49" s="186">
        <f>IF(G49&gt; 0,(COUNTIFS(FRACAS!$B$5:$B$8972, G$4, FRACAS!$D$5:$D$8972, "&lt;="&amp;G49)), "" )</f>
        <v>0</v>
      </c>
      <c r="DI49" s="186">
        <f>IF(H49&gt; 0,(COUNTIFS(FRACAS!$B$5:$B$8972, H$4, FRACAS!$D$5:$D$8972, "&lt;="&amp;H49)), "" )</f>
        <v>0</v>
      </c>
      <c r="DJ49" s="186">
        <f>IF(I49&gt; 0,(COUNTIFS(FRACAS!$B$5:$B$8972, I$4, FRACAS!$D$5:$D$8972, "&lt;="&amp;I49)), "" )</f>
        <v>0</v>
      </c>
      <c r="DK49" s="186">
        <f>IF(J49&gt; 0,(COUNTIFS(FRACAS!$B$5:$B$8972, J$4, FRACAS!$D$5:$D$8972, "&lt;="&amp;J49)), "" )</f>
        <v>0</v>
      </c>
      <c r="DL49" s="186">
        <f>IF(K49&gt; 0,(COUNTIFS(FRACAS!$B$5:$B$8972, K$4, FRACAS!$D$5:$D$8972, "&lt;="&amp;K49)), "" )</f>
        <v>0</v>
      </c>
      <c r="DM49" s="186">
        <f>IF(L49&gt; 0,(COUNTIFS(FRACAS!$B$5:$B$8972, L$4, FRACAS!$D$5:$D$8972, "&lt;="&amp;L49)), "" )</f>
        <v>0</v>
      </c>
      <c r="DN49" s="186">
        <f>IF(M49&gt; 0,(COUNTIFS(FRACAS!$B$5:$B$8972, M$4, FRACAS!$D$5:$D$8972, "&lt;="&amp;M49)), "" )</f>
        <v>0</v>
      </c>
      <c r="DO49" s="186">
        <f>IF(N49&gt; 0,(COUNTIFS(FRACAS!$B$5:$B$8972, N$4, FRACAS!$D$5:$D$8972, "&lt;="&amp;N49)), "" )</f>
        <v>0</v>
      </c>
      <c r="DP49" s="186">
        <f>IF(O49&gt; 0,(COUNTIFS(FRACAS!$B$5:$B$8972, O$4, FRACAS!$D$5:$D$8972, "&lt;="&amp;O49)), "" )</f>
        <v>0</v>
      </c>
      <c r="DQ49" s="186">
        <f>IF(P49&gt; 0,(COUNTIFS(FRACAS!$B$5:$B$8972, P$4, FRACAS!$D$5:$D$8972, "&lt;="&amp;P49)), "" )</f>
        <v>0</v>
      </c>
      <c r="DR49" s="186">
        <f>IF(Q49&gt; 0,(COUNTIFS(FRACAS!$B$5:$B$8972, Q$4, FRACAS!$D$5:$D$8972, "&lt;="&amp;Q49)), "" )</f>
        <v>0</v>
      </c>
      <c r="DS49" s="186">
        <f>IF(R49&gt; 0,(COUNTIFS(FRACAS!$B$5:$B$8972, R$4, FRACAS!$D$5:$D$8972, "&lt;="&amp;R49)), "" )</f>
        <v>0</v>
      </c>
      <c r="DT49" s="186">
        <f>IF(S49&gt; 0,(COUNTIFS(FRACAS!$B$5:$B$8972, S$4, FRACAS!$D$5:$D$8972, "&lt;="&amp;S49)), "" )</f>
        <v>0</v>
      </c>
      <c r="DU49" s="186">
        <f>IF(T49&gt; 0,(COUNTIFS(FRACAS!$B$5:$B$8972, T$4, FRACAS!$D$5:$D$8972, "&lt;="&amp;T49)), "" )</f>
        <v>0</v>
      </c>
      <c r="DV49" s="186">
        <f>IF(U49&gt; 0,(COUNTIFS(FRACAS!$B$5:$B$8972, U$4, FRACAS!$D$5:$D$8972, "&lt;="&amp;U49)), "" )</f>
        <v>0</v>
      </c>
      <c r="DW49" s="186" t="str">
        <f>IF(V49&gt; 0,(COUNTIFS(FRACAS!$B$5:$B$8972, V$4, FRACAS!$D$5:$D$8972, "&lt;="&amp;V49)), "" )</f>
        <v/>
      </c>
      <c r="DX49" s="186" t="str">
        <f>IF(W49&gt; 0,(COUNTIFS(FRACAS!$B$5:$B$8972, W$4, FRACAS!$D$5:$D$8972, "&lt;="&amp;W49)), "" )</f>
        <v/>
      </c>
      <c r="DY49" s="186" t="str">
        <f>IF(X49&gt; 0,(COUNTIFS(FRACAS!$B$5:$B$8972, X$4, FRACAS!$D$5:$D$8972, "&lt;="&amp;X49)), "" )</f>
        <v/>
      </c>
      <c r="DZ49" s="186" t="str">
        <f>IF(Y49&gt; 0,(COUNTIFS(FRACAS!$B$5:$B$8972, Y$4, FRACAS!$D$5:$D$8972, "&lt;="&amp;Y49)), "" )</f>
        <v/>
      </c>
      <c r="EA49" s="186" t="str">
        <f>IF(Z49&gt; 0,(COUNTIFS(FRACAS!$B$5:$B$8972, Z$4, FRACAS!$D$5:$D$8972, "&lt;="&amp;Z49)), "" )</f>
        <v/>
      </c>
      <c r="EB49" s="186" t="str">
        <f>IF(AA49&gt; 0,(COUNTIFS(FRACAS!$B$5:$B$8972, AA$4, FRACAS!$D$5:$D$8972, "&lt;="&amp;AA49)), "" )</f>
        <v/>
      </c>
      <c r="EC49" s="186" t="str">
        <f>IF(AB49&gt; 0,(COUNTIFS(FRACAS!$B$5:$B$8972, AB$4, FRACAS!$D$5:$D$8972, "&lt;="&amp;AB49)), "" )</f>
        <v/>
      </c>
      <c r="ED49" s="186" t="str">
        <f>IF(AC49&gt; 0,(COUNTIFS(FRACAS!$B$5:$B$8972, AC$4, FRACAS!$D$5:$D$8972, "&lt;="&amp;AC49)), "" )</f>
        <v/>
      </c>
      <c r="EE49" s="186" t="str">
        <f>IF(AD49&gt; 0,(COUNTIFS(FRACAS!$B$5:$B$8972, AD$4, FRACAS!$D$5:$D$8972, "&lt;="&amp;AD49)), "" )</f>
        <v/>
      </c>
      <c r="EF49" s="186" t="str">
        <f>IF(AE49&gt; 0,(COUNTIFS(FRACAS!$B$5:$B$8972, AE$4, FRACAS!$D$5:$D$8972, "&lt;="&amp;AE49)), "" )</f>
        <v/>
      </c>
      <c r="EG49" s="186" t="str">
        <f>IF(AF49&gt; 0,(COUNTIFS(FRACAS!$B$5:$B$8972, AF$4, FRACAS!$D$5:$D$8972, "&lt;="&amp;AF49)), "" )</f>
        <v/>
      </c>
      <c r="EH49" s="186" t="str">
        <f>IF(AG49&gt; 0,(COUNTIFS(FRACAS!$B$5:$B$8972, AG$4, FRACAS!$D$5:$D$8972, "&lt;="&amp;AG49)), "" )</f>
        <v/>
      </c>
      <c r="EI49" s="186" t="str">
        <f>IF(AH49&gt; 0,(COUNTIFS(FRACAS!$B$5:$B$8972, AH$4, FRACAS!$D$5:$D$8972, "&lt;="&amp;AH49)), "" )</f>
        <v/>
      </c>
      <c r="EJ49" s="186" t="str">
        <f>IF(AI49&gt; 0,(COUNTIFS(FRACAS!$B$5:$B$8972, AI$4, FRACAS!$D$5:$D$8972, "&lt;="&amp;AI49)), "" )</f>
        <v/>
      </c>
      <c r="EK49" s="186" t="str">
        <f>IF(AJ49&gt; 0,(COUNTIFS(FRACAS!$B$5:$B$8972, AJ$4, FRACAS!$D$5:$D$8972, "&lt;="&amp;AJ49)), "" )</f>
        <v/>
      </c>
      <c r="EL49" s="186" t="str">
        <f>IF(AK49&gt; 0,(COUNTIFS(FRACAS!$B$5:$B$8972, AK$4, FRACAS!$D$5:$D$8972, "&lt;="&amp;AK49)), "" )</f>
        <v/>
      </c>
      <c r="EM49" s="186" t="str">
        <f>IF(AL49&gt; 0,(COUNTIFS(FRACAS!$B$5:$B$8972, AL$4, FRACAS!$D$5:$D$8972, "&lt;="&amp;AL49)), "" )</f>
        <v/>
      </c>
      <c r="EN49" s="186" t="str">
        <f>IF(AM49&gt; 0,(COUNTIFS(FRACAS!$B$5:$B$8972, AM$4, FRACAS!$D$5:$D$8972, "&lt;="&amp;AM49)), "" )</f>
        <v/>
      </c>
      <c r="EO49" s="186" t="str">
        <f>IF(AN49&gt; 0,(COUNTIFS(FRACAS!$B$5:$B$8972, AN$4, FRACAS!$D$5:$D$8972, "&lt;="&amp;AN49)), "" )</f>
        <v/>
      </c>
      <c r="EP49" s="186" t="str">
        <f>IF(AO49&gt; 0,(COUNTIFS(FRACAS!$B$5:$B$8972, AO$4, FRACAS!$D$5:$D$8972, "&lt;="&amp;AO49)), "" )</f>
        <v/>
      </c>
      <c r="EQ49" s="186" t="str">
        <f>IF(AP49&gt; 0,(COUNTIFS(FRACAS!$B$5:$B$8972, AP$4, FRACAS!$D$5:$D$8972, "&lt;="&amp;AP49)), "" )</f>
        <v/>
      </c>
      <c r="ER49" s="186" t="str">
        <f>IF(AQ49&gt; 0,(COUNTIFS(FRACAS!$B$5:$B$8972, AQ$4, FRACAS!$D$5:$D$8972, "&lt;="&amp;AQ49)), "" )</f>
        <v/>
      </c>
      <c r="ES49" s="244"/>
      <c r="ET49" s="186"/>
      <c r="EU49" s="186"/>
      <c r="EV49" s="186"/>
      <c r="EW49" s="186"/>
      <c r="EX49" s="186"/>
      <c r="EY49" s="186"/>
      <c r="EZ49" s="186"/>
      <c r="FA49" s="186"/>
      <c r="FB49" s="203"/>
      <c r="FC49" s="204"/>
      <c r="FD49" s="204"/>
      <c r="FE49" s="190"/>
      <c r="FF49" s="190"/>
      <c r="FG49" s="190"/>
      <c r="FH49" s="190"/>
      <c r="FI49" s="190"/>
      <c r="FJ49" s="190"/>
      <c r="FK49" s="190"/>
      <c r="FL49" s="190"/>
      <c r="FM49" s="190"/>
      <c r="FN49" s="190"/>
      <c r="FO49" s="190"/>
      <c r="FP49" s="190"/>
      <c r="FQ49" s="190"/>
      <c r="FR49" s="190"/>
      <c r="FS49" s="190"/>
      <c r="FT49" s="190"/>
      <c r="FU49" s="190"/>
      <c r="FV49" s="190"/>
      <c r="FW49" s="190"/>
      <c r="FX49" s="190"/>
      <c r="FY49" s="190"/>
      <c r="FZ49" s="190"/>
      <c r="GA49" s="190"/>
      <c r="GB49" s="190"/>
      <c r="GC49" s="190"/>
      <c r="GD49" s="190"/>
      <c r="GE49" s="190"/>
      <c r="GF49" s="190"/>
      <c r="GG49" s="190"/>
      <c r="GH49" s="190"/>
      <c r="GI49" s="190"/>
      <c r="GJ49" s="190"/>
      <c r="GK49" s="190"/>
      <c r="GL49" s="190"/>
      <c r="GM49" s="190"/>
      <c r="GN49" s="190"/>
      <c r="GO49" s="190"/>
      <c r="GP49" s="190"/>
      <c r="GQ49" s="190"/>
      <c r="GR49" s="190"/>
      <c r="GS49" s="190"/>
      <c r="GT49" s="190"/>
      <c r="GU49" s="190"/>
      <c r="GV49" s="190"/>
      <c r="GW49" s="190"/>
      <c r="GX49" s="190"/>
      <c r="GY49" s="190"/>
      <c r="GZ49" s="190"/>
      <c r="HA49" s="190"/>
      <c r="HB49" s="190"/>
      <c r="HD49" s="190"/>
      <c r="HE49" s="190"/>
      <c r="HF49" s="190"/>
      <c r="HG49" s="190"/>
      <c r="HH49" s="190"/>
      <c r="HI49" s="190"/>
      <c r="HJ49" s="190"/>
      <c r="HK49" s="190"/>
      <c r="HL49" s="190"/>
      <c r="HM49" s="190"/>
      <c r="HN49" s="190"/>
      <c r="HO49" s="190"/>
      <c r="HP49" s="190"/>
      <c r="HQ49" s="190"/>
      <c r="HR49" s="190"/>
      <c r="HS49" s="190"/>
      <c r="HT49" s="190"/>
      <c r="HU49" s="190"/>
      <c r="HV49" s="190"/>
      <c r="HW49" s="190"/>
      <c r="HX49" s="190"/>
      <c r="HY49" s="190"/>
      <c r="HZ49" s="190"/>
      <c r="IA49" s="190"/>
      <c r="IB49" s="190"/>
      <c r="IC49" s="190"/>
      <c r="ID49" s="190"/>
      <c r="IE49" s="190"/>
      <c r="IF49" s="190"/>
      <c r="IG49" s="190"/>
      <c r="IH49" s="190"/>
      <c r="II49" s="190"/>
      <c r="IJ49" s="190"/>
      <c r="IK49" s="190"/>
      <c r="IL49" s="190"/>
      <c r="IM49" s="190"/>
      <c r="IN49" s="190"/>
      <c r="IO49" s="190"/>
      <c r="IP49" s="190"/>
      <c r="IQ49" s="190"/>
      <c r="IR49" s="190"/>
      <c r="IS49" s="190"/>
      <c r="IT49" s="190"/>
      <c r="IU49" s="190"/>
      <c r="IV49" s="190"/>
      <c r="IW49" s="190"/>
      <c r="IX49" s="190"/>
      <c r="IY49" s="190"/>
      <c r="IZ49" s="190"/>
      <c r="JA49" s="190"/>
      <c r="JB49" s="190"/>
      <c r="JC49" s="190"/>
      <c r="JD49" s="238"/>
      <c r="JE49" s="238"/>
      <c r="JF49" s="238"/>
      <c r="JG49" s="238"/>
      <c r="JH49" s="238"/>
      <c r="JI49" s="238"/>
      <c r="JJ49" s="238"/>
      <c r="JK49" s="238"/>
      <c r="JL49" s="238"/>
      <c r="JM49" s="238"/>
      <c r="JN49" s="239"/>
      <c r="JO49" s="193"/>
      <c r="JP49" s="193"/>
      <c r="JQ49" s="193"/>
      <c r="JR49" s="193"/>
      <c r="JS49" s="193"/>
      <c r="JT49" s="193"/>
      <c r="JU49" s="193"/>
      <c r="JV49" s="193"/>
      <c r="JW49" s="193"/>
      <c r="JX49" s="193"/>
      <c r="JY49" s="193"/>
      <c r="JZ49" s="193"/>
      <c r="KA49" s="193"/>
      <c r="KB49" s="193"/>
      <c r="KC49" s="193"/>
      <c r="KD49" s="193"/>
      <c r="KE49" s="193"/>
      <c r="KF49" s="193"/>
      <c r="KG49" s="193"/>
      <c r="KH49" s="193"/>
      <c r="KI49" s="193"/>
      <c r="KJ49" s="193"/>
      <c r="KK49" s="193"/>
      <c r="KL49" s="193"/>
      <c r="KM49" s="193"/>
      <c r="KN49" s="193"/>
      <c r="KO49" s="193"/>
      <c r="KP49" s="193"/>
      <c r="KQ49" s="193"/>
      <c r="KR49" s="193"/>
      <c r="KS49" s="193"/>
      <c r="KT49" s="193"/>
      <c r="KU49" s="193"/>
      <c r="KV49" s="193"/>
      <c r="KW49" s="193"/>
      <c r="KX49" s="193"/>
      <c r="KY49" s="193"/>
      <c r="KZ49" s="193"/>
      <c r="LA49" s="193"/>
      <c r="LB49" s="192"/>
      <c r="LC49" s="235" t="str">
        <f t="shared" si="4"/>
        <v/>
      </c>
      <c r="LD49" s="240" t="str" cm="1">
        <f t="array" ref="LD49">IFERROR((((D49/FRACAS!$AY$1)*60
)-(SUMPRODUCT((FRACAS!$B$5:$B$8970=D$4)*(FRACAS!$D$5:$D$8970&lt;=D49)*(IFERROR(FRACAS!$AM$5:$AM$8970,0)))
))/((D49/FRACAS!$AY$1)*60),"")</f>
        <v/>
      </c>
      <c r="LE49" s="240" t="str" cm="1">
        <f t="array" ref="LE49">IFERROR((((E49/FRACAS!$AY$1)*60
)-(SUMPRODUCT((FRACAS!$B$5:$B$8970=E$4)*(FRACAS!$D$5:$D$8970&lt;=E49)*(IFERROR(FRACAS!$AM$5:$AM$8970,0)))
))/((E49/FRACAS!$AY$1)*60),"")</f>
        <v/>
      </c>
      <c r="LF49" s="240" t="str" cm="1">
        <f t="array" ref="LF49">IFERROR((((F49/FRACAS!$AY$1)*60
)-(SUMPRODUCT((FRACAS!$B$5:$B$8970=F$4)*(FRACAS!$D$5:$D$8970&lt;=F49)*(IFERROR(FRACAS!$AM$5:$AM$8970,0)))
))/((F49/FRACAS!$AY$1)*60),"")</f>
        <v/>
      </c>
      <c r="LG49" s="240" t="str" cm="1">
        <f t="array" ref="LG49">IFERROR((((G49/FRACAS!$AY$1)*60
)-(SUMPRODUCT((FRACAS!$B$5:$B$8970=G$4)*(FRACAS!$D$5:$D$8970&lt;=G49)*(IFERROR(FRACAS!$AM$5:$AM$8970,0)))
))/((G49/FRACAS!$AY$1)*60),"")</f>
        <v/>
      </c>
      <c r="LH49" s="240" t="str" cm="1">
        <f t="array" ref="LH49">IFERROR((((H49/FRACAS!$AY$1)*60
)-(SUMPRODUCT((FRACAS!$B$5:$B$8970=H$4)*(FRACAS!$D$5:$D$8970&lt;=H49)*(IFERROR(FRACAS!$AM$5:$AM$8970,0)))
))/((H49/FRACAS!$AY$1)*60),"")</f>
        <v/>
      </c>
      <c r="LI49" s="240" t="str" cm="1">
        <f t="array" ref="LI49">IFERROR((((I49/FRACAS!$AY$1)*60
)-(SUMPRODUCT((FRACAS!$B$5:$B$8970=I$4)*(FRACAS!$D$5:$D$8970&lt;=I49)*(IFERROR(FRACAS!$AM$5:$AM$8970,0)))
))/((I49/FRACAS!$AY$1)*60),"")</f>
        <v/>
      </c>
      <c r="LJ49" s="240" t="str" cm="1">
        <f t="array" ref="LJ49">IFERROR((((J49/FRACAS!$AY$1)*60
)-(SUMPRODUCT((FRACAS!$B$5:$B$8970=J$4)*(FRACAS!$D$5:$D$8970&lt;=J49)*(IFERROR(FRACAS!$AM$5:$AM$8970,0)))
))/((J49/FRACAS!$AY$1)*60),"")</f>
        <v/>
      </c>
      <c r="LK49" s="240" t="str" cm="1">
        <f t="array" ref="LK49">IFERROR((((K49/FRACAS!$AY$1)*60
)-(SUMPRODUCT((FRACAS!$B$5:$B$8970=K$4)*(FRACAS!$D$5:$D$8970&lt;=K49)*(IFERROR(FRACAS!$AM$5:$AM$8970,0)))
))/((K49/FRACAS!$AY$1)*60),"")</f>
        <v/>
      </c>
      <c r="LL49" s="240" t="str" cm="1">
        <f t="array" ref="LL49">IFERROR((((L49/FRACAS!$AY$1)*60
)-(SUMPRODUCT((FRACAS!$B$5:$B$8970=L$4)*(FRACAS!$D$5:$D$8970&lt;=L49)*(IFERROR(FRACAS!$AM$5:$AM$8970,0)))
))/((L49/FRACAS!$AY$1)*60),"")</f>
        <v/>
      </c>
      <c r="LM49" s="240" t="str" cm="1">
        <f t="array" ref="LM49">IFERROR((((M49/FRACAS!$AY$1)*60
)-(SUMPRODUCT((FRACAS!$B$5:$B$8970=M$4)*(FRACAS!$D$5:$D$8970&lt;=M49)*(IFERROR(FRACAS!$AM$5:$AM$8970,0)))
))/((M49/FRACAS!$AY$1)*60),"")</f>
        <v/>
      </c>
      <c r="LN49" s="240" t="str" cm="1">
        <f t="array" ref="LN49">IFERROR((((N49/FRACAS!$AY$1)*60
)-(SUMPRODUCT((FRACAS!$B$5:$B$8970=N$4)*(FRACAS!$D$5:$D$8970&lt;=N49)*(IFERROR(FRACAS!$AM$5:$AM$8970,0)))
))/((N49/FRACAS!$AY$1)*60),"")</f>
        <v/>
      </c>
      <c r="LO49" s="240" t="str" cm="1">
        <f t="array" ref="LO49">IFERROR((((O49/FRACAS!$AY$1)*60
)-(SUMPRODUCT((FRACAS!$B$5:$B$8970=O$4)*(FRACAS!$D$5:$D$8970&lt;=O49)*(IFERROR(FRACAS!$AM$5:$AM$8970,0)))
))/((O49/FRACAS!$AY$1)*60),"")</f>
        <v/>
      </c>
      <c r="LP49" s="240" t="str" cm="1">
        <f t="array" ref="LP49">IFERROR((((P49/FRACAS!$AY$1)*60
)-(SUMPRODUCT((FRACAS!$B$5:$B$8970=P$4)*(FRACAS!$D$5:$D$8970&lt;=P49)*(IFERROR(FRACAS!$AM$5:$AM$8970,0)))
))/((P49/FRACAS!$AY$1)*60),"")</f>
        <v/>
      </c>
      <c r="LQ49" s="240" t="str" cm="1">
        <f t="array" ref="LQ49">IFERROR((((Q49/FRACAS!$AY$1)*60
)-(SUMPRODUCT((FRACAS!$B$5:$B$8970=Q$4)*(FRACAS!$D$5:$D$8970&lt;=Q49)*(IFERROR(FRACAS!$AM$5:$AM$8970,0)))
))/((Q49/FRACAS!$AY$1)*60),"")</f>
        <v/>
      </c>
      <c r="LR49" s="240" t="str" cm="1">
        <f t="array" ref="LR49">IFERROR((((R49/FRACAS!$AY$1)*60
)-(SUMPRODUCT((FRACAS!$B$5:$B$8970=R$4)*(FRACAS!$D$5:$D$8970&lt;=R49)*(IFERROR(FRACAS!$AM$5:$AM$8970,0)))
))/((R49/FRACAS!$AY$1)*60),"")</f>
        <v/>
      </c>
      <c r="LS49" s="240" t="str" cm="1">
        <f t="array" ref="LS49">IFERROR((((S49/FRACAS!$AY$1)*60
)-(SUMPRODUCT((FRACAS!$B$5:$B$8970=S$4)*(FRACAS!$D$5:$D$8970&lt;=S49)*(IFERROR(FRACAS!$AM$5:$AM$8970,0)))
))/((S49/FRACAS!$AY$1)*60),"")</f>
        <v/>
      </c>
      <c r="LT49" s="240" t="str" cm="1">
        <f t="array" ref="LT49">IFERROR((((T49/FRACAS!$AY$1)*60
)-(SUMPRODUCT((FRACAS!$B$5:$B$8970=T$4)*(FRACAS!$D$5:$D$8970&lt;=T49)*(IFERROR(FRACAS!$AM$5:$AM$8970,0)))
))/((T49/FRACAS!$AY$1)*60),"")</f>
        <v/>
      </c>
      <c r="LU49" s="240" t="str" cm="1">
        <f t="array" ref="LU49">IFERROR((((U49/FRACAS!$AY$1)*60
)-(SUMPRODUCT((FRACAS!$B$5:$B$8970=U$4)*(FRACAS!$D$5:$D$8970&lt;=U49)*(IFERROR(FRACAS!$AM$5:$AM$8970,0)))
))/((U49/FRACAS!$AY$1)*60),"")</f>
        <v/>
      </c>
      <c r="LV49" s="240" t="str" cm="1">
        <f t="array" ref="LV49">IFERROR(
    (((V49/FRACAS!$AY$1)*60))
    /
    (((V49/FRACAS!$AY$1)*60) + SUMPRODUCT((FRACAS!$B$5:$B$8970=V$4)*(FRACAS!$D$5:$D$8970&lt;=V49)*(IFERROR(FRACAS!$AM$5:$AM$8970,0)))
    ),"")</f>
        <v/>
      </c>
      <c r="LW49" s="240" t="str" cm="1">
        <f t="array" ref="LW49">IFERROR(
    (((W49/FRACAS!$AY$1)*60))
    /
    (((W49/FRACAS!$AY$1)*60) + SUMPRODUCT((FRACAS!$B$5:$B$8970=W$4)*(FRACAS!$D$5:$D$8970&lt;=W49)*(IFERROR(FRACAS!$AM$5:$AM$8970,0)))
    ),"")</f>
        <v/>
      </c>
      <c r="LX49" s="240" t="str" cm="1">
        <f t="array" ref="LX49">IFERROR(
    (((X49/FRACAS!$AY$1)*60))
    /
    (((X49/FRACAS!$AY$1)*60) + SUMPRODUCT((FRACAS!$B$5:$B$8970=X$4)*(FRACAS!$D$5:$D$8970&lt;=X49)*(IFERROR(FRACAS!$AM$5:$AM$8970,0)))
    ),"")</f>
        <v/>
      </c>
      <c r="LY49" s="240" t="str" cm="1">
        <f t="array" ref="LY49">IFERROR(
    (((Y49/FRACAS!$AY$1)*60))
    /
    (((Y49/FRACAS!$AY$1)*60) + SUMPRODUCT((FRACAS!$B$5:$B$8970=Y$4)*(FRACAS!$D$5:$D$8970&lt;=Y49)*(IFERROR(FRACAS!$AM$5:$AM$8970,0)))
    ),"")</f>
        <v/>
      </c>
      <c r="LZ49" s="240" t="str" cm="1">
        <f t="array" ref="LZ49">IFERROR(
    (((Z49/FRACAS!$AY$1)*60))
    /
    (((Z49/FRACAS!$AY$1)*60) + SUMPRODUCT((FRACAS!$B$5:$B$8970=Z$4)*(FRACAS!$D$5:$D$8970&lt;=Z49)*(IFERROR(FRACAS!$AM$5:$AM$8970,0)))
    ),"")</f>
        <v/>
      </c>
      <c r="MA49" s="240" t="str" cm="1">
        <f t="array" ref="MA49">IFERROR(
    (((AA49/FRACAS!$AY$1)*60))
    /
    (((AA49/FRACAS!$AY$1)*60) + SUMPRODUCT((FRACAS!$B$5:$B$8970=AA$4)*(FRACAS!$D$5:$D$8970&lt;=AA49)*(IFERROR(FRACAS!$AM$5:$AM$8970,0)))
    ),"")</f>
        <v/>
      </c>
      <c r="MB49" s="240" t="str" cm="1">
        <f t="array" ref="MB49">IFERROR(
    (((AB49/FRACAS!$AY$1)*60))
    /
    (((AB49/FRACAS!$AY$1)*60) + SUMPRODUCT((FRACAS!$B$5:$B$8970=AB$4)*(FRACAS!$D$5:$D$8970&lt;=AB49)*(IFERROR(FRACAS!$AM$5:$AM$8970,0)))
    ),"")</f>
        <v/>
      </c>
      <c r="MC49" s="240" t="str" cm="1">
        <f t="array" ref="MC49">IFERROR(
    (((AC49/FRACAS!$AY$1)*60))
    /
    (((AC49/FRACAS!$AY$1)*60) + SUMPRODUCT((FRACAS!$B$5:$B$8970=AC$4)*(FRACAS!$D$5:$D$8970&lt;=AC49)*(IFERROR(FRACAS!$AM$5:$AM$8970,0)))
    ),"")</f>
        <v/>
      </c>
      <c r="MD49" s="240" t="str" cm="1">
        <f t="array" ref="MD49">IFERROR(
    (((AD49/FRACAS!$AY$1)*60))
    /
    (((AD49/FRACAS!$AY$1)*60) + SUMPRODUCT((FRACAS!$B$5:$B$8970=AD$4)*(FRACAS!$D$5:$D$8970&lt;=AD49)*(IFERROR(FRACAS!$AM$5:$AM$8970,0)))
    ),"")</f>
        <v/>
      </c>
      <c r="ME49" s="240" t="str" cm="1">
        <f t="array" ref="ME49">IFERROR(
    (((AE49/FRACAS!$AY$1)*60))
    /
    (((AE49/FRACAS!$AY$1)*60) + SUMPRODUCT((FRACAS!$B$5:$B$8970=AE$4)*(FRACAS!$D$5:$D$8970&lt;=AE49)*(IFERROR(FRACAS!$AM$5:$AM$8970,0)))
    ),"")</f>
        <v/>
      </c>
      <c r="MF49" s="240" t="str" cm="1">
        <f t="array" ref="MF49">IFERROR(
    (((AF49/FRACAS!$AY$1)*60))
    /
    (((AF49/FRACAS!$AY$1)*60) + SUMPRODUCT((FRACAS!$B$5:$B$8970=AF$4)*(FRACAS!$D$5:$D$8970&lt;=AF49)*(IFERROR(FRACAS!$AM$5:$AM$8970,0)))
    ),"")</f>
        <v/>
      </c>
      <c r="MG49" s="240" t="str" cm="1">
        <f t="array" ref="MG49">IFERROR(
    (((AG49/FRACAS!$AY$1)*60))
    /
    (((AG49/FRACAS!$AY$1)*60) + SUMPRODUCT((FRACAS!$B$5:$B$8970=AG$4)*(FRACAS!$D$5:$D$8970&lt;=AG49)*(IFERROR(FRACAS!$AM$5:$AM$8970,0)))
    ),"")</f>
        <v/>
      </c>
      <c r="MH49" s="240" t="str" cm="1">
        <f t="array" ref="MH49">IFERROR(
    (((AH49/FRACAS!$AY$1)*60))
    /
    (((AH49/FRACAS!$AY$1)*60) + SUMPRODUCT((FRACAS!$B$5:$B$8970=AH$4)*(FRACAS!$D$5:$D$8970&lt;=AH49)*(IFERROR(FRACAS!$AM$5:$AM$8970,0)))
    ),"")</f>
        <v/>
      </c>
      <c r="MI49" s="240" t="str" cm="1">
        <f t="array" ref="MI49">IFERROR(
    (((AI49/FRACAS!$AY$1)*60))
    /
    (((AI49/FRACAS!$AY$1)*60) + SUMPRODUCT((FRACAS!$B$5:$B$8970=AI$4)*(FRACAS!$D$5:$D$8970&lt;=AI49)*(IFERROR(FRACAS!$AM$5:$AM$8970,0)))
    ),"")</f>
        <v/>
      </c>
      <c r="MJ49" s="240" t="str" cm="1">
        <f t="array" ref="MJ49">IFERROR(
    (((AJ49/FRACAS!$AY$1)*60))
    /
    (((AJ49/FRACAS!$AY$1)*60) + SUMPRODUCT((FRACAS!$B$5:$B$8970=AJ$4)*(FRACAS!$D$5:$D$8970&lt;=AJ49)*(IFERROR(FRACAS!$AM$5:$AM$8970,0)))
    ),"")</f>
        <v/>
      </c>
      <c r="MK49" s="240" t="str" cm="1">
        <f t="array" ref="MK49">IFERROR(
    (((AK49/FRACAS!$AY$1)*60))
    /
    (((AK49/FRACAS!$AY$1)*60) + SUMPRODUCT((FRACAS!$B$5:$B$8970=AK$4)*(FRACAS!$D$5:$D$8970&lt;=AK49)*(IFERROR(FRACAS!$AM$5:$AM$8970,0)))
    ),"")</f>
        <v/>
      </c>
      <c r="ML49" s="240" t="str" cm="1">
        <f t="array" ref="ML49">IFERROR(
    (((AL49/FRACAS!$AY$1)*60))
    /
    (((AL49/FRACAS!$AY$1)*60) + SUMPRODUCT((FRACAS!$B$5:$B$8970=AL$4)*(FRACAS!$D$5:$D$8970&lt;=AL49)*(IFERROR(FRACAS!$AM$5:$AM$8970,0)))
    ),"")</f>
        <v/>
      </c>
      <c r="MM49" s="240" t="str" cm="1">
        <f t="array" ref="MM49">IFERROR(
    (((AM49/FRACAS!$AY$1)*60))
    /
    (((AM49/FRACAS!$AY$1)*60) + SUMPRODUCT((FRACAS!$B$5:$B$8970=AM$4)*(FRACAS!$D$5:$D$8970&lt;=AM49)*(IFERROR(FRACAS!$AM$5:$AM$8970,0)))
    ),"")</f>
        <v/>
      </c>
      <c r="MN49" s="240" t="str" cm="1">
        <f t="array" ref="MN49">IFERROR(
    (((AN49/FRACAS!$AY$1)*60))
    /
    (((AN49/FRACAS!$AY$1)*60) + SUMPRODUCT((FRACAS!$B$5:$B$8970=AN$4)*(FRACAS!$D$5:$D$8970&lt;=AN49)*(IFERROR(FRACAS!$AM$5:$AM$8970,0)))
    ),"")</f>
        <v/>
      </c>
      <c r="MO49" s="240" t="str" cm="1">
        <f t="array" ref="MO49">IFERROR(
    (((AO49/FRACAS!$AY$1)*60))
    /
    (((AO49/FRACAS!$AY$1)*60) + SUMPRODUCT((FRACAS!$B$5:$B$8970=AO$4)*(FRACAS!$D$5:$D$8970&lt;=AO49)*(IFERROR(FRACAS!$AM$5:$AM$8970,0)))
    ),"")</f>
        <v/>
      </c>
      <c r="MP49" s="240" t="str" cm="1">
        <f t="array" ref="MP49">IFERROR(
    (((AP49/FRACAS!$AY$1)*60))
    /
    (((AP49/FRACAS!$AY$1)*60) + SUMPRODUCT((FRACAS!$B$5:$B$8970=AP$4)*(FRACAS!$D$5:$D$8970&lt;=AP49)*(IFERROR(FRACAS!$AM$5:$AM$8970,0)))
    ),"")</f>
        <v/>
      </c>
      <c r="MQ49" s="240" t="str" cm="1">
        <f t="array" ref="MQ49">IFERROR(
    (((AQ49/FRACAS!$AY$1)*60))
    /
    (((AQ49/FRACAS!$AY$1)*60) + SUMPRODUCT((FRACAS!$B$5:$B$8970=AQ$4)*(FRACAS!$D$5:$D$8970&lt;=AQ49)*(IFERROR(FRACAS!$AM$5:$AM$8970,0)))
    ),"")</f>
        <v/>
      </c>
      <c r="MR49" s="194"/>
      <c r="MS49" s="194"/>
      <c r="MT49" s="194"/>
      <c r="MU49" s="194"/>
      <c r="MV49" s="194"/>
      <c r="MW49" s="194"/>
      <c r="MX49" s="194"/>
      <c r="MY49" s="194"/>
      <c r="MZ49" s="194"/>
      <c r="NA49" s="195"/>
      <c r="ND49" s="241">
        <f t="shared" si="6"/>
        <v>0</v>
      </c>
      <c r="NE49" s="242" t="str">
        <f t="shared" si="7"/>
        <v/>
      </c>
      <c r="NF49" s="193" t="str" cm="1">
        <f t="array" ref="NF49">IF($ND49=0,"",(IFERROR( (IFERROR($ND49/FRACAS!$AY$1*60,0) - SUMPRODUCT( (FRACAS!$K$5:$K$8972=NF$2) * IFERROR(FRACAS!$AN$5:$AN$8972,0) ) ) / IFERROR($ND49/FRACAS!$AY$1*60,0), 1 )))</f>
        <v/>
      </c>
      <c r="NG49" s="193" t="str" cm="1">
        <f t="array" ref="NG49">IF($ND49=0,"",(IFERROR( (IFERROR($ND49/FRACAS!$AY$1*60,0) - SUMPRODUCT( (FRACAS!$K$5:$K$8972=NG$2) * IFERROR(FRACAS!$AN$5:$AN$8972,0) ) ) / IFERROR($ND49/FRACAS!$AY$1*60,0), 1 )))</f>
        <v/>
      </c>
      <c r="NH49" s="193" t="str" cm="1">
        <f t="array" ref="NH49">IF($ND49=0,"",(IFERROR( (IFERROR($ND49/FRACAS!$AY$1*60,0) - SUMPRODUCT( (FRACAS!$K$5:$K$8972=NH$2) * IFERROR(FRACAS!$AN$5:$AN$8972,0) ) ) / IFERROR($ND49/FRACAS!$AY$1*60,0), 1 )))</f>
        <v/>
      </c>
      <c r="NI49" s="193" t="str" cm="1">
        <f t="array" ref="NI49">IF($ND49=0,"",(IFERROR( (IFERROR($ND49/FRACAS!$AY$1*60,0) - SUMPRODUCT( (FRACAS!$K$5:$K$8972=NI$2) * IFERROR(FRACAS!$AN$5:$AN$8972,0) ) ) / IFERROR($ND49/FRACAS!$AY$1*60,0), 1 )))</f>
        <v/>
      </c>
      <c r="NJ49" s="193" t="str" cm="1">
        <f t="array" ref="NJ49">IF($ND49=0,"",(IFERROR( (IFERROR($ND49/FRACAS!$AY$1*60,0) - SUMPRODUCT( (FRACAS!$K$5:$K$8972=NJ$2) * IFERROR(FRACAS!$AN$5:$AN$8972,0) ) ) / IFERROR($ND49/FRACAS!$AY$1*60,0), 1 )))</f>
        <v/>
      </c>
      <c r="NK49" s="193" t="str" cm="1">
        <f t="array" ref="NK49">IF($ND49=0,"",(IFERROR( (IFERROR($ND49/FRACAS!$AY$1*60,0) - SUMPRODUCT( (FRACAS!$K$5:$K$8972=NK$2) * IFERROR(FRACAS!$AN$5:$AN$8972,0) ) ) / IFERROR($ND49/FRACAS!$AY$1*60,0), 1 )))</f>
        <v/>
      </c>
      <c r="NL49" s="193" t="str" cm="1">
        <f t="array" ref="NL49">IF($ND49=0,"",(IFERROR( (IFERROR($ND49/FRACAS!$AY$1*60,0) - SUMPRODUCT( (FRACAS!$K$5:$K$8972=NL$2) * IFERROR(FRACAS!$AN$5:$AN$8972,0) ) ) / IFERROR($ND49/FRACAS!$AY$1*60,0), 1 )))</f>
        <v/>
      </c>
      <c r="NM49" s="193" t="str" cm="1">
        <f t="array" ref="NM49">IF($ND49=0,"",(IFERROR( (IFERROR($ND49/FRACAS!$AY$1*60,0) - SUMPRODUCT( (FRACAS!$K$5:$K$8972=NM$2) * IFERROR(FRACAS!$AN$5:$AN$8972,0) ) ) / IFERROR($ND49/FRACAS!$AY$1*60,0), 1 )))</f>
        <v/>
      </c>
      <c r="NN49" s="193" t="str" cm="1">
        <f t="array" ref="NN49">IF($ND49=0,"",(IFERROR( (IFERROR($ND49/FRACAS!$AY$1*60,0) - SUMPRODUCT( (FRACAS!$K$5:$K$8972=NN$2) * IFERROR(FRACAS!$AN$5:$AN$8972,0) ) ) / IFERROR($ND49/FRACAS!$AY$1*60,0), 1 )))</f>
        <v/>
      </c>
      <c r="NO49" s="193" t="str" cm="1">
        <f t="array" ref="NO49">IF($ND49=0,"",(IFERROR( (IFERROR($ND49/FRACAS!$AY$1*60,0) - SUMPRODUCT( (FRACAS!$K$5:$K$8972=NO$2) * IFERROR(FRACAS!$AN$5:$AN$8972,0) ) ) / IFERROR($ND49/FRACAS!$AY$1*60,0), 1 )))</f>
        <v/>
      </c>
      <c r="NP49" s="193" t="str" cm="1">
        <f t="array" ref="NP49">IF($ND49=0,"",(IFERROR( (IFERROR($ND49/FRACAS!$AY$1*60,0) - SUMPRODUCT( (FRACAS!$K$5:$K$8972=NP$2) * IFERROR(FRACAS!$AN$5:$AN$8972,0) ) ) / IFERROR($ND49/FRACAS!$AY$1*60,0), 1 )))</f>
        <v/>
      </c>
      <c r="NQ49" s="193" t="str" cm="1">
        <f t="array" ref="NQ49">IF($ND49=0,"",(IFERROR( (IFERROR($ND49/FRACAS!$AY$1*60,0) - SUMPRODUCT( (FRACAS!$K$5:$K$8972=NQ$2) * IFERROR(FRACAS!$AN$5:$AN$8972,0) ) ) / IFERROR($ND49/FRACAS!$AY$1*60,0), 1 )))</f>
        <v/>
      </c>
      <c r="NR49" s="193" t="str" cm="1">
        <f t="array" ref="NR49">IF($ND49=0,"",(IFERROR( (IFERROR($ND49/FRACAS!$AY$1*60,0) - SUMPRODUCT( (FRACAS!$K$5:$K$8972=NR$2) * IFERROR(FRACAS!$AN$5:$AN$8972,0) ) ) / IFERROR($ND49/FRACAS!$AY$1*60,0), 1 )))</f>
        <v/>
      </c>
      <c r="NS49" s="193" t="str" cm="1">
        <f t="array" ref="NS49">IF($ND49=0,"",(IFERROR( (IFERROR($ND49/FRACAS!$AY$1*60,0) - SUMPRODUCT( (FRACAS!$K$5:$K$8972=NS$2) * IFERROR(FRACAS!$AN$5:$AN$8972,0) ) ) / IFERROR($ND49/FRACAS!$AY$1*60,0), 1 )))</f>
        <v/>
      </c>
      <c r="NT49" s="193" t="str" cm="1">
        <f t="array" ref="NT49">IF($ND49=0,"",(IFERROR( (IFERROR($ND49/FRACAS!$AY$1*60,0) - SUMPRODUCT( (FRACAS!$K$5:$K$8972=NT$2) * IFERROR(FRACAS!$AN$5:$AN$8972,0) ) ) / IFERROR($ND49/FRACAS!$AY$1*60,0), 1 )))</f>
        <v/>
      </c>
      <c r="NU49" s="193" t="str" cm="1">
        <f t="array" ref="NU49">IF($ND49=0,"",(IFERROR( (IFERROR($ND49/FRACAS!$AY$1*60,0) - SUMPRODUCT( (FRACAS!$K$5:$K$8972=NU$2) * IFERROR(FRACAS!$AN$5:$AN$8972,0) ) ) / IFERROR($ND49/FRACAS!$AY$1*60,0), 1 )))</f>
        <v/>
      </c>
      <c r="NV49" s="193" t="str" cm="1">
        <f t="array" ref="NV49">IF($ND49=0,"",(IFERROR( (IFERROR($ND49/FRACAS!$AY$1*60,0) - SUMPRODUCT( (FRACAS!$K$5:$K$8972=NV$2) * IFERROR(FRACAS!$AN$5:$AN$8972,0) ) ) / IFERROR($ND49/FRACAS!$AY$1*60,0), 1 )))</f>
        <v/>
      </c>
      <c r="NW49" s="193" t="str" cm="1">
        <f t="array" ref="NW49">IF($ND49=0,"",(IFERROR( (IFERROR($ND49/FRACAS!$AY$1*60,0) - SUMPRODUCT( (FRACAS!$K$5:$K$8972=NW$2) * IFERROR(FRACAS!$AN$5:$AN$8972,0) ) ) / IFERROR($ND49/FRACAS!$AY$1*60,0), 1 )))</f>
        <v/>
      </c>
      <c r="NX49" s="193" t="str" cm="1">
        <f t="array" ref="NX49">IF($ND49=0,"",(IFERROR( (IFERROR($ND49/FRACAS!$AY$1*60,0) - SUMPRODUCT( (FRACAS!$K$5:$K$8972=NX$2) * IFERROR(FRACAS!$AN$5:$AN$8972,0) ) ) / IFERROR($ND49/FRACAS!$AY$1*60,0), 1 )))</f>
        <v/>
      </c>
      <c r="NY49" s="193" t="str" cm="1">
        <f t="array" ref="NY49">IF($ND49=0,"",(IFERROR( (IFERROR($ND49/FRACAS!$AY$1*60,0) - SUMPRODUCT( (FRACAS!$K$5:$K$8972=NY$2) * IFERROR(FRACAS!$AN$5:$AN$8972,0) ) ) / IFERROR($ND49/FRACAS!$AY$1*60,0), 1 )))</f>
        <v/>
      </c>
      <c r="NZ49" s="193" t="str" cm="1">
        <f t="array" ref="NZ49">IF($ND49=0,"",(IFERROR( (IFERROR($ND49/FRACAS!$AY$1*60,0) - SUMPRODUCT( (FRACAS!$K$5:$K$8972=NZ$2) * IFERROR(FRACAS!$AN$5:$AN$8972,0) ) ) / IFERROR($ND49/FRACAS!$AY$1*60,0), 1 )))</f>
        <v/>
      </c>
      <c r="OA49" s="193" t="str" cm="1">
        <f t="array" ref="OA49">IF($ND49=0,"",(IFERROR( (IFERROR($ND49/FRACAS!$AY$1*60,0) - SUMPRODUCT( (FRACAS!$K$5:$K$8972=OA$2) * IFERROR(FRACAS!$AN$5:$AN$8972,0) ) ) / IFERROR($ND49/FRACAS!$AY$1*60,0), 1 )))</f>
        <v/>
      </c>
      <c r="OB49" s="193" t="str" cm="1">
        <f t="array" ref="OB49">IF($ND49=0,"",(IFERROR( (IFERROR($ND49/FRACAS!$AY$1*60,0) - SUMPRODUCT( (FRACAS!$K$5:$K$8972=OB$2) * IFERROR(FRACAS!$AN$5:$AN$8972,0) ) ) / IFERROR($ND49/FRACAS!$AY$1*60,0), 1 )))</f>
        <v/>
      </c>
      <c r="OC49" s="193" t="str" cm="1">
        <f t="array" ref="OC49">IF($ND49=0,"",(IFERROR( (IFERROR($ND49/FRACAS!$AY$1*60,0) - SUMPRODUCT( (FRACAS!$K$5:$K$8972=OC$2) * IFERROR(FRACAS!$AN$5:$AN$8972,0) ) ) / IFERROR($ND49/FRACAS!$AY$1*60,0), 1 )))</f>
        <v/>
      </c>
      <c r="OD49" s="193" t="str" cm="1">
        <f t="array" ref="OD49">IF($ND49=0,"",(IFERROR( (IFERROR($ND49/FRACAS!$AY$1*60,0) - SUMPRODUCT( (FRACAS!$K$5:$K$8972=OD$2) * IFERROR(FRACAS!$AN$5:$AN$8972,0) ) ) / IFERROR($ND49/FRACAS!$AY$1*60,0), 1 )))</f>
        <v/>
      </c>
      <c r="OE49" s="193" t="str" cm="1">
        <f t="array" ref="OE49">IF($ND49=0,"",(IFERROR( (IFERROR($ND49/FRACAS!$AY$1*60,0) - SUMPRODUCT( (FRACAS!$K$5:$K$8972=OE$2) * IFERROR(FRACAS!$AN$5:$AN$8972,0) ) ) / IFERROR($ND49/FRACAS!$AY$1*60,0), 1 )))</f>
        <v/>
      </c>
      <c r="OF49" s="193" t="str" cm="1">
        <f t="array" ref="OF49">IF($ND49=0,"",(IFERROR( (IFERROR($ND49/FRACAS!$AY$1*60,0) - SUMPRODUCT( (FRACAS!$K$5:$K$8972=OF$2) * IFERROR(FRACAS!$AN$5:$AN$8972,0) ) ) / IFERROR($ND49/FRACAS!$AY$1*60,0), 1 )))</f>
        <v/>
      </c>
      <c r="OG49" s="193" t="str" cm="1">
        <f t="array" ref="OG49">IF($ND49=0,"",(IFERROR( (IFERROR($ND49/FRACAS!$AY$1*60,0) - SUMPRODUCT( (FRACAS!$K$5:$K$8972=OG$2) * IFERROR(FRACAS!$AN$5:$AN$8972,0) ) ) / IFERROR($ND49/FRACAS!$AY$1*60,0), 1 )))</f>
        <v/>
      </c>
      <c r="OH49" s="193" t="str" cm="1">
        <f t="array" ref="OH49">IF($ND49=0,"",(IFERROR( (IFERROR($ND49/FRACAS!$AY$1*60,0) - SUMPRODUCT( (FRACAS!$K$5:$K$8972=OH$2) * IFERROR(FRACAS!$AN$5:$AN$8972,0) ) ) / IFERROR($ND49/FRACAS!$AY$1*60,0), 1 )))</f>
        <v/>
      </c>
      <c r="OI49" s="193" t="str" cm="1">
        <f t="array" ref="OI49">IF($ND49=0,"",(IFERROR( (IFERROR($ND49/FRACAS!$AY$1*60,0) - SUMPRODUCT( (FRACAS!$K$5:$K$8972=OI$2) * IFERROR(FRACAS!$AN$5:$AN$8972,0) ) ) / IFERROR($ND49/FRACAS!$AY$1*60,0), 1 )))</f>
        <v/>
      </c>
      <c r="OJ49" s="193" t="str" cm="1">
        <f t="array" ref="OJ49">IF($ND49=0,"",(IFERROR( (IFERROR($ND49/FRACAS!$AY$1*60,0) - SUMPRODUCT( (FRACAS!$K$5:$K$8972=OJ$2) * IFERROR(FRACAS!$AN$5:$AN$8972,0) ) ) / IFERROR($ND49/FRACAS!$AY$1*60,0), 1 )))</f>
        <v/>
      </c>
      <c r="OK49" s="193" t="str" cm="1">
        <f t="array" ref="OK49">IF($ND49=0,"",(IFERROR( (IFERROR($ND49/FRACAS!$AY$1*60,0) - SUMPRODUCT( (FRACAS!$K$5:$K$8972=OK$2) * IFERROR(FRACAS!$AN$5:$AN$8972,0) ) ) / IFERROR($ND49/FRACAS!$AY$1*60,0), 1 )))</f>
        <v/>
      </c>
      <c r="OL49" s="193" t="str" cm="1">
        <f t="array" ref="OL49">IF($ND49=0,"",(IFERROR( (IFERROR($ND49/FRACAS!$AY$1*60,0) - SUMPRODUCT( (FRACAS!$K$5:$K$8972=OL$2) * IFERROR(FRACAS!$AN$5:$AN$8972,0) ) ) / IFERROR($ND49/FRACAS!$AY$1*60,0), 1 )))</f>
        <v/>
      </c>
      <c r="OM49" s="193" t="str" cm="1">
        <f t="array" ref="OM49">IF($ND49=0,"",(IFERROR( (IFERROR($ND49/FRACAS!$AY$1*60,0) - SUMPRODUCT( (FRACAS!$K$5:$K$8972=OM$2) * IFERROR(FRACAS!$AN$5:$AN$8972,0) ) ) / IFERROR($ND49/FRACAS!$AY$1*60,0), 1 )))</f>
        <v/>
      </c>
      <c r="ON49" s="193" t="str" cm="1">
        <f t="array" ref="ON49">IF($ND49=0,"",(IFERROR( (IFERROR($ND49/FRACAS!$AY$1*60,0) - SUMPRODUCT( (FRACAS!$K$5:$K$8972=ON$2) * IFERROR(FRACAS!$AN$5:$AN$8972,0) ) ) / IFERROR($ND49/FRACAS!$AY$1*60,0), 1 )))</f>
        <v/>
      </c>
      <c r="OO49" s="193" t="str" cm="1">
        <f t="array" ref="OO49">IF($ND49=0,"",(IFERROR( (IFERROR($ND49/FRACAS!$AY$1*60,0) - SUMPRODUCT( (FRACAS!$K$5:$K$8972=OO$2) * IFERROR(FRACAS!$AN$5:$AN$8972,0) ) ) / IFERROR($ND49/FRACAS!$AY$1*60,0), 1 )))</f>
        <v/>
      </c>
      <c r="OP49" s="193" t="str" cm="1">
        <f t="array" ref="OP49">IF($ND49=0,"",(IFERROR( (IFERROR($ND49/FRACAS!$AY$1*60,0) - SUMPRODUCT( (FRACAS!$K$5:$K$8972=OP$2) * IFERROR(FRACAS!$AN$5:$AN$8972,0) ) ) / IFERROR($ND49/FRACAS!$AY$1*60,0), 1 )))</f>
        <v/>
      </c>
      <c r="OQ49" s="193" t="str" cm="1">
        <f t="array" ref="OQ49">IF($ND49=0,"",(IFERROR( (IFERROR($ND49/FRACAS!$AY$1*60,0) - SUMPRODUCT( (FRACAS!$K$5:$K$8972=OQ$2) * IFERROR(FRACAS!$AN$5:$AN$8972,0) ) ) / IFERROR($ND49/FRACAS!$AY$1*60,0), 1 )))</f>
        <v/>
      </c>
      <c r="OR49" s="193" t="str" cm="1">
        <f t="array" ref="OR49">IF($ND49=0,"",(IFERROR( (IFERROR($ND49/FRACAS!$AY$1*60,0) - SUMPRODUCT( (FRACAS!$K$5:$K$8972=OR$2) * IFERROR(FRACAS!$AN$5:$AN$8972,0) ) ) / IFERROR($ND49/FRACAS!$AY$1*60,0), 1 )))</f>
        <v/>
      </c>
      <c r="OS49" s="193" t="str" cm="1">
        <f t="array" ref="OS49">IF($ND49=0,"",(IFERROR( (IFERROR($ND49/FRACAS!$AY$1*60,0) - SUMPRODUCT( (FRACAS!$K$5:$K$8972=OS$2) * IFERROR(FRACAS!$AN$5:$AN$8972,0) ) ) / IFERROR($ND49/FRACAS!$AY$1*60,0), 1 )))</f>
        <v/>
      </c>
      <c r="OT49" s="243" t="str" cm="1">
        <f t="array" ref="OT49">IF($ND49=0,"",(IFERROR( (IFERROR($ND49/FRACAS!$AY$1*60,0) - SUMPRODUCT( (FRACAS!$K$5:$K$8972=OT$2) * IFERROR(FRACAS!$AN$5:$AN$8972,0) ) ) / IFERROR($ND49/FRACAS!$AY$1*60,0), 1 )))</f>
        <v/>
      </c>
    </row>
    <row r="50" spans="2:410" x14ac:dyDescent="0.2">
      <c r="B50" s="233"/>
      <c r="C50" s="259">
        <f>IF('[1]17.11.2025 IASI18 Mileage'!C50="","",'[1]17.11.2025 IASI18 Mileage'!C50)</f>
        <v>46286</v>
      </c>
      <c r="D50" s="201" t="str">
        <f>IF('[1]17.11.2025 IASI18 Mileage'!D50="","",'[1]17.11.2025 IASI18 Mileage'!D50)</f>
        <v/>
      </c>
      <c r="E50" s="201" t="str">
        <f>IF('[1]17.11.2025 IASI18 Mileage'!E50="","",'[1]17.11.2025 IASI18 Mileage'!E50)</f>
        <v/>
      </c>
      <c r="F50" s="201" t="str">
        <f>IF('[1]17.11.2025 IASI18 Mileage'!F50="","",'[1]17.11.2025 IASI18 Mileage'!F50)</f>
        <v/>
      </c>
      <c r="G50" s="201" t="str">
        <f>IF('[1]17.11.2025 IASI18 Mileage'!G50="","",'[1]17.11.2025 IASI18 Mileage'!G50)</f>
        <v/>
      </c>
      <c r="H50" s="201" t="str">
        <f>IF('[1]17.11.2025 IASI18 Mileage'!H50="","",'[1]17.11.2025 IASI18 Mileage'!H50)</f>
        <v/>
      </c>
      <c r="I50" s="201" t="str">
        <f>IF('[1]17.11.2025 IASI18 Mileage'!I50="","",'[1]17.11.2025 IASI18 Mileage'!I50)</f>
        <v/>
      </c>
      <c r="J50" s="201" t="str">
        <f>IF('[1]17.11.2025 IASI18 Mileage'!J50="","",'[1]17.11.2025 IASI18 Mileage'!J50)</f>
        <v/>
      </c>
      <c r="K50" s="201" t="str">
        <f>IF('[1]17.11.2025 IASI18 Mileage'!K50="","",'[1]17.11.2025 IASI18 Mileage'!K50)</f>
        <v/>
      </c>
      <c r="L50" s="201" t="str">
        <f>IF('[1]17.11.2025 IASI18 Mileage'!L50="","",'[1]17.11.2025 IASI18 Mileage'!L50)</f>
        <v/>
      </c>
      <c r="M50" s="201" t="str">
        <f>IF('[1]17.11.2025 IASI18 Mileage'!M50="","",'[1]17.11.2025 IASI18 Mileage'!M50)</f>
        <v/>
      </c>
      <c r="N50" s="201" t="str">
        <f>IF('[1]17.11.2025 IASI18 Mileage'!N50="","",'[1]17.11.2025 IASI18 Mileage'!N50)</f>
        <v/>
      </c>
      <c r="O50" s="201" t="str">
        <f>IF('[1]17.11.2025 IASI18 Mileage'!O50="","",'[1]17.11.2025 IASI18 Mileage'!O50)</f>
        <v/>
      </c>
      <c r="P50" s="201" t="str">
        <f>IF('[1]17.11.2025 IASI18 Mileage'!P50="","",'[1]17.11.2025 IASI18 Mileage'!P50)</f>
        <v/>
      </c>
      <c r="Q50" s="201" t="str">
        <f>IF('[1]17.11.2025 IASI18 Mileage'!Q50="","",'[1]17.11.2025 IASI18 Mileage'!Q50)</f>
        <v/>
      </c>
      <c r="R50" s="201" t="str">
        <f>IF('[1]17.11.2025 IASI18 Mileage'!R50="","",'[1]17.11.2025 IASI18 Mileage'!R50)</f>
        <v/>
      </c>
      <c r="S50" s="201" t="str">
        <f>IF('[1]17.11.2025 IASI18 Mileage'!S50="","",'[1]17.11.2025 IASI18 Mileage'!S50)</f>
        <v/>
      </c>
      <c r="T50" s="201" t="str">
        <f>IF('[1]17.11.2025 IASI18 Mileage'!T50="","",'[1]17.11.2025 IASI18 Mileage'!T50)</f>
        <v/>
      </c>
      <c r="U50" s="201" t="str">
        <f>IF('[1]17.11.2025 IASI18 Mileage'!U50="","",'[1]17.11.2025 IASI18 Mileage'!U50)</f>
        <v/>
      </c>
      <c r="V50" s="201"/>
      <c r="W50" s="201"/>
      <c r="X50" s="201"/>
      <c r="Y50" s="201"/>
      <c r="Z50" s="201"/>
      <c r="AA50" s="201"/>
      <c r="AB50" s="201"/>
      <c r="AC50" s="201"/>
      <c r="AD50" s="201"/>
      <c r="AE50" s="201"/>
      <c r="AF50" s="201"/>
      <c r="AG50" s="201"/>
      <c r="AH50" s="201"/>
      <c r="AI50" s="201"/>
      <c r="AJ50" s="201"/>
      <c r="AK50" s="201"/>
      <c r="AL50" s="201"/>
      <c r="AM50" s="201"/>
      <c r="AN50" s="201"/>
      <c r="AO50" s="201"/>
      <c r="AP50" s="201"/>
      <c r="AQ50" s="201"/>
      <c r="AR50" s="201"/>
      <c r="AS50" s="201"/>
      <c r="AT50" s="201"/>
      <c r="AU50" s="201"/>
      <c r="AV50" s="201"/>
      <c r="AW50" s="201"/>
      <c r="AX50" s="201"/>
      <c r="AY50" s="201"/>
      <c r="AZ50" s="201"/>
      <c r="BA50" s="202"/>
      <c r="BB50" s="184"/>
      <c r="BC50" s="184"/>
      <c r="BD50" s="234"/>
      <c r="BE50" s="234"/>
      <c r="BF50" s="234"/>
      <c r="BG50" s="234"/>
      <c r="BH50" s="234"/>
      <c r="BI50" s="234"/>
      <c r="BJ50" s="234"/>
      <c r="BK50" s="234"/>
      <c r="BL50" s="234"/>
      <c r="BM50" s="234"/>
      <c r="BN50" s="234"/>
      <c r="BO50" s="234"/>
      <c r="BP50" s="234"/>
      <c r="BQ50" s="234"/>
      <c r="BR50" s="234"/>
      <c r="BS50" s="234"/>
      <c r="BT50" s="234"/>
      <c r="BU50" s="234"/>
      <c r="BV50" s="234"/>
      <c r="BW50" s="234"/>
      <c r="BX50" s="234"/>
      <c r="BY50" s="234"/>
      <c r="BZ50" s="234"/>
      <c r="CA50" s="234"/>
      <c r="CB50" s="234"/>
      <c r="CC50" s="234"/>
      <c r="CD50" s="234"/>
      <c r="CE50" s="234"/>
      <c r="CF50" s="234"/>
      <c r="CG50" s="234"/>
      <c r="CH50" s="234"/>
      <c r="CI50" s="234"/>
      <c r="CJ50" s="234"/>
      <c r="CK50" s="234"/>
      <c r="CL50" s="234"/>
      <c r="CM50" s="234"/>
      <c r="CN50" s="234"/>
      <c r="CO50" s="234"/>
      <c r="CP50" s="234"/>
      <c r="CQ50" s="234"/>
      <c r="CR50" s="234"/>
      <c r="CS50" s="234"/>
      <c r="CT50" s="234"/>
      <c r="CU50" s="234"/>
      <c r="CV50" s="234"/>
      <c r="CW50" s="234"/>
      <c r="CX50" s="234"/>
      <c r="CY50" s="234"/>
      <c r="CZ50" s="234"/>
      <c r="DA50" s="234"/>
      <c r="DB50" s="234"/>
      <c r="DC50" s="184">
        <f t="shared" si="5"/>
        <v>0</v>
      </c>
      <c r="DD50" s="235" t="str">
        <f t="shared" si="3"/>
        <v/>
      </c>
      <c r="DE50" s="186">
        <f>IF(D50&gt; 0,(COUNTIFS(FRACAS!$B$5:$B$8972, D$4, FRACAS!$D$5:$D$8972, "&lt;="&amp;D50)), "" )</f>
        <v>0</v>
      </c>
      <c r="DF50" s="186">
        <f>IF(E50&gt; 0,(COUNTIFS(FRACAS!$B$5:$B$8972, E$4, FRACAS!$D$5:$D$8972, "&lt;="&amp;E50)), "" )</f>
        <v>0</v>
      </c>
      <c r="DG50" s="186">
        <f>IF(F50&gt; 0,(COUNTIFS(FRACAS!$B$5:$B$8972, F$4, FRACAS!$D$5:$D$8972, "&lt;="&amp;F50)), "" )</f>
        <v>0</v>
      </c>
      <c r="DH50" s="186">
        <f>IF(G50&gt; 0,(COUNTIFS(FRACAS!$B$5:$B$8972, G$4, FRACAS!$D$5:$D$8972, "&lt;="&amp;G50)), "" )</f>
        <v>0</v>
      </c>
      <c r="DI50" s="186">
        <f>IF(H50&gt; 0,(COUNTIFS(FRACAS!$B$5:$B$8972, H$4, FRACAS!$D$5:$D$8972, "&lt;="&amp;H50)), "" )</f>
        <v>0</v>
      </c>
      <c r="DJ50" s="186">
        <f>IF(I50&gt; 0,(COUNTIFS(FRACAS!$B$5:$B$8972, I$4, FRACAS!$D$5:$D$8972, "&lt;="&amp;I50)), "" )</f>
        <v>0</v>
      </c>
      <c r="DK50" s="186">
        <f>IF(J50&gt; 0,(COUNTIFS(FRACAS!$B$5:$B$8972, J$4, FRACAS!$D$5:$D$8972, "&lt;="&amp;J50)), "" )</f>
        <v>0</v>
      </c>
      <c r="DL50" s="186">
        <f>IF(K50&gt; 0,(COUNTIFS(FRACAS!$B$5:$B$8972, K$4, FRACAS!$D$5:$D$8972, "&lt;="&amp;K50)), "" )</f>
        <v>0</v>
      </c>
      <c r="DM50" s="186">
        <f>IF(L50&gt; 0,(COUNTIFS(FRACAS!$B$5:$B$8972, L$4, FRACAS!$D$5:$D$8972, "&lt;="&amp;L50)), "" )</f>
        <v>0</v>
      </c>
      <c r="DN50" s="186">
        <f>IF(M50&gt; 0,(COUNTIFS(FRACAS!$B$5:$B$8972, M$4, FRACAS!$D$5:$D$8972, "&lt;="&amp;M50)), "" )</f>
        <v>0</v>
      </c>
      <c r="DO50" s="186">
        <f>IF(N50&gt; 0,(COUNTIFS(FRACAS!$B$5:$B$8972, N$4, FRACAS!$D$5:$D$8972, "&lt;="&amp;N50)), "" )</f>
        <v>0</v>
      </c>
      <c r="DP50" s="186">
        <f>IF(O50&gt; 0,(COUNTIFS(FRACAS!$B$5:$B$8972, O$4, FRACAS!$D$5:$D$8972, "&lt;="&amp;O50)), "" )</f>
        <v>0</v>
      </c>
      <c r="DQ50" s="186">
        <f>IF(P50&gt; 0,(COUNTIFS(FRACAS!$B$5:$B$8972, P$4, FRACAS!$D$5:$D$8972, "&lt;="&amp;P50)), "" )</f>
        <v>0</v>
      </c>
      <c r="DR50" s="186">
        <f>IF(Q50&gt; 0,(COUNTIFS(FRACAS!$B$5:$B$8972, Q$4, FRACAS!$D$5:$D$8972, "&lt;="&amp;Q50)), "" )</f>
        <v>0</v>
      </c>
      <c r="DS50" s="186">
        <f>IF(R50&gt; 0,(COUNTIFS(FRACAS!$B$5:$B$8972, R$4, FRACAS!$D$5:$D$8972, "&lt;="&amp;R50)), "" )</f>
        <v>0</v>
      </c>
      <c r="DT50" s="186">
        <f>IF(S50&gt; 0,(COUNTIFS(FRACAS!$B$5:$B$8972, S$4, FRACAS!$D$5:$D$8972, "&lt;="&amp;S50)), "" )</f>
        <v>0</v>
      </c>
      <c r="DU50" s="186">
        <f>IF(T50&gt; 0,(COUNTIFS(FRACAS!$B$5:$B$8972, T$4, FRACAS!$D$5:$D$8972, "&lt;="&amp;T50)), "" )</f>
        <v>0</v>
      </c>
      <c r="DV50" s="186">
        <f>IF(U50&gt; 0,(COUNTIFS(FRACAS!$B$5:$B$8972, U$4, FRACAS!$D$5:$D$8972, "&lt;="&amp;U50)), "" )</f>
        <v>0</v>
      </c>
      <c r="DW50" s="186" t="str">
        <f>IF(V50&gt; 0,(COUNTIFS(FRACAS!$B$5:$B$8972, V$4, FRACAS!$D$5:$D$8972, "&lt;="&amp;V50)), "" )</f>
        <v/>
      </c>
      <c r="DX50" s="186" t="str">
        <f>IF(W50&gt; 0,(COUNTIFS(FRACAS!$B$5:$B$8972, W$4, FRACAS!$D$5:$D$8972, "&lt;="&amp;W50)), "" )</f>
        <v/>
      </c>
      <c r="DY50" s="186" t="str">
        <f>IF(X50&gt; 0,(COUNTIFS(FRACAS!$B$5:$B$8972, X$4, FRACAS!$D$5:$D$8972, "&lt;="&amp;X50)), "" )</f>
        <v/>
      </c>
      <c r="DZ50" s="186" t="str">
        <f>IF(Y50&gt; 0,(COUNTIFS(FRACAS!$B$5:$B$8972, Y$4, FRACAS!$D$5:$D$8972, "&lt;="&amp;Y50)), "" )</f>
        <v/>
      </c>
      <c r="EA50" s="186" t="str">
        <f>IF(Z50&gt; 0,(COUNTIFS(FRACAS!$B$5:$B$8972, Z$4, FRACAS!$D$5:$D$8972, "&lt;="&amp;Z50)), "" )</f>
        <v/>
      </c>
      <c r="EB50" s="186" t="str">
        <f>IF(AA50&gt; 0,(COUNTIFS(FRACAS!$B$5:$B$8972, AA$4, FRACAS!$D$5:$D$8972, "&lt;="&amp;AA50)), "" )</f>
        <v/>
      </c>
      <c r="EC50" s="186" t="str">
        <f>IF(AB50&gt; 0,(COUNTIFS(FRACAS!$B$5:$B$8972, AB$4, FRACAS!$D$5:$D$8972, "&lt;="&amp;AB50)), "" )</f>
        <v/>
      </c>
      <c r="ED50" s="186" t="str">
        <f>IF(AC50&gt; 0,(COUNTIFS(FRACAS!$B$5:$B$8972, AC$4, FRACAS!$D$5:$D$8972, "&lt;="&amp;AC50)), "" )</f>
        <v/>
      </c>
      <c r="EE50" s="186" t="str">
        <f>IF(AD50&gt; 0,(COUNTIFS(FRACAS!$B$5:$B$8972, AD$4, FRACAS!$D$5:$D$8972, "&lt;="&amp;AD50)), "" )</f>
        <v/>
      </c>
      <c r="EF50" s="186" t="str">
        <f>IF(AE50&gt; 0,(COUNTIFS(FRACAS!$B$5:$B$8972, AE$4, FRACAS!$D$5:$D$8972, "&lt;="&amp;AE50)), "" )</f>
        <v/>
      </c>
      <c r="EG50" s="186" t="str">
        <f>IF(AF50&gt; 0,(COUNTIFS(FRACAS!$B$5:$B$8972, AF$4, FRACAS!$D$5:$D$8972, "&lt;="&amp;AF50)), "" )</f>
        <v/>
      </c>
      <c r="EH50" s="186" t="str">
        <f>IF(AG50&gt; 0,(COUNTIFS(FRACAS!$B$5:$B$8972, AG$4, FRACAS!$D$5:$D$8972, "&lt;="&amp;AG50)), "" )</f>
        <v/>
      </c>
      <c r="EI50" s="186" t="str">
        <f>IF(AH50&gt; 0,(COUNTIFS(FRACAS!$B$5:$B$8972, AH$4, FRACAS!$D$5:$D$8972, "&lt;="&amp;AH50)), "" )</f>
        <v/>
      </c>
      <c r="EJ50" s="186" t="str">
        <f>IF(AI50&gt; 0,(COUNTIFS(FRACAS!$B$5:$B$8972, AI$4, FRACAS!$D$5:$D$8972, "&lt;="&amp;AI50)), "" )</f>
        <v/>
      </c>
      <c r="EK50" s="186" t="str">
        <f>IF(AJ50&gt; 0,(COUNTIFS(FRACAS!$B$5:$B$8972, AJ$4, FRACAS!$D$5:$D$8972, "&lt;="&amp;AJ50)), "" )</f>
        <v/>
      </c>
      <c r="EL50" s="186" t="str">
        <f>IF(AK50&gt; 0,(COUNTIFS(FRACAS!$B$5:$B$8972, AK$4, FRACAS!$D$5:$D$8972, "&lt;="&amp;AK50)), "" )</f>
        <v/>
      </c>
      <c r="EM50" s="186" t="str">
        <f>IF(AL50&gt; 0,(COUNTIFS(FRACAS!$B$5:$B$8972, AL$4, FRACAS!$D$5:$D$8972, "&lt;="&amp;AL50)), "" )</f>
        <v/>
      </c>
      <c r="EN50" s="186" t="str">
        <f>IF(AM50&gt; 0,(COUNTIFS(FRACAS!$B$5:$B$8972, AM$4, FRACAS!$D$5:$D$8972, "&lt;="&amp;AM50)), "" )</f>
        <v/>
      </c>
      <c r="EO50" s="186" t="str">
        <f>IF(AN50&gt; 0,(COUNTIFS(FRACAS!$B$5:$B$8972, AN$4, FRACAS!$D$5:$D$8972, "&lt;="&amp;AN50)), "" )</f>
        <v/>
      </c>
      <c r="EP50" s="186" t="str">
        <f>IF(AO50&gt; 0,(COUNTIFS(FRACAS!$B$5:$B$8972, AO$4, FRACAS!$D$5:$D$8972, "&lt;="&amp;AO50)), "" )</f>
        <v/>
      </c>
      <c r="EQ50" s="186" t="str">
        <f>IF(AP50&gt; 0,(COUNTIFS(FRACAS!$B$5:$B$8972, AP$4, FRACAS!$D$5:$D$8972, "&lt;="&amp;AP50)), "" )</f>
        <v/>
      </c>
      <c r="ER50" s="186" t="str">
        <f>IF(AQ50&gt; 0,(COUNTIFS(FRACAS!$B$5:$B$8972, AQ$4, FRACAS!$D$5:$D$8972, "&lt;="&amp;AQ50)), "" )</f>
        <v/>
      </c>
      <c r="ES50" s="244"/>
      <c r="ET50" s="186"/>
      <c r="EU50" s="186"/>
      <c r="EV50" s="186"/>
      <c r="EW50" s="186"/>
      <c r="EX50" s="186"/>
      <c r="EY50" s="186"/>
      <c r="EZ50" s="186"/>
      <c r="FA50" s="186"/>
      <c r="FB50" s="203"/>
      <c r="FC50" s="204"/>
      <c r="FD50" s="204"/>
      <c r="FE50" s="190"/>
      <c r="FF50" s="190"/>
      <c r="FG50" s="190"/>
      <c r="FH50" s="190"/>
      <c r="FI50" s="190"/>
      <c r="FJ50" s="190"/>
      <c r="FK50" s="190"/>
      <c r="FL50" s="190"/>
      <c r="FM50" s="190"/>
      <c r="FN50" s="190"/>
      <c r="FO50" s="190"/>
      <c r="FP50" s="190"/>
      <c r="FQ50" s="190"/>
      <c r="FR50" s="190"/>
      <c r="FS50" s="190"/>
      <c r="FT50" s="190"/>
      <c r="FU50" s="190"/>
      <c r="FV50" s="190"/>
      <c r="FW50" s="190"/>
      <c r="FX50" s="190"/>
      <c r="FY50" s="190"/>
      <c r="FZ50" s="190"/>
      <c r="GA50" s="190"/>
      <c r="GB50" s="190"/>
      <c r="GC50" s="190"/>
      <c r="GD50" s="190"/>
      <c r="GE50" s="190"/>
      <c r="GF50" s="190"/>
      <c r="GG50" s="190"/>
      <c r="GH50" s="190"/>
      <c r="GI50" s="190"/>
      <c r="GJ50" s="190"/>
      <c r="GK50" s="190"/>
      <c r="GL50" s="190"/>
      <c r="GM50" s="190"/>
      <c r="GN50" s="190"/>
      <c r="GO50" s="190"/>
      <c r="GP50" s="190"/>
      <c r="GQ50" s="190"/>
      <c r="GR50" s="190"/>
      <c r="GS50" s="190"/>
      <c r="GT50" s="190"/>
      <c r="GU50" s="190"/>
      <c r="GV50" s="190"/>
      <c r="GW50" s="190"/>
      <c r="GX50" s="190"/>
      <c r="GY50" s="190"/>
      <c r="GZ50" s="190"/>
      <c r="HA50" s="190"/>
      <c r="HB50" s="190"/>
      <c r="HD50" s="190"/>
      <c r="HE50" s="190"/>
      <c r="HF50" s="190"/>
      <c r="HG50" s="190"/>
      <c r="HH50" s="190"/>
      <c r="HI50" s="190"/>
      <c r="HJ50" s="190"/>
      <c r="HK50" s="190"/>
      <c r="HL50" s="190"/>
      <c r="HM50" s="190"/>
      <c r="HN50" s="190"/>
      <c r="HO50" s="190"/>
      <c r="HP50" s="190"/>
      <c r="HQ50" s="190"/>
      <c r="HR50" s="190"/>
      <c r="HS50" s="190"/>
      <c r="HT50" s="190"/>
      <c r="HU50" s="190"/>
      <c r="HV50" s="190"/>
      <c r="HW50" s="190"/>
      <c r="HX50" s="190"/>
      <c r="HY50" s="190"/>
      <c r="HZ50" s="190"/>
      <c r="IA50" s="190"/>
      <c r="IB50" s="190"/>
      <c r="IC50" s="190"/>
      <c r="ID50" s="190"/>
      <c r="IE50" s="190"/>
      <c r="IF50" s="190"/>
      <c r="IG50" s="190"/>
      <c r="IH50" s="190"/>
      <c r="II50" s="190"/>
      <c r="IJ50" s="190"/>
      <c r="IK50" s="190"/>
      <c r="IL50" s="190"/>
      <c r="IM50" s="190"/>
      <c r="IN50" s="190"/>
      <c r="IO50" s="190"/>
      <c r="IP50" s="190"/>
      <c r="IQ50" s="190"/>
      <c r="IR50" s="190"/>
      <c r="IS50" s="190"/>
      <c r="IT50" s="190"/>
      <c r="IU50" s="190"/>
      <c r="IV50" s="190"/>
      <c r="IW50" s="190"/>
      <c r="IX50" s="190"/>
      <c r="IY50" s="190"/>
      <c r="IZ50" s="190"/>
      <c r="JA50" s="190"/>
      <c r="JB50" s="190"/>
      <c r="JC50" s="190"/>
      <c r="JD50" s="238"/>
      <c r="JE50" s="238"/>
      <c r="JF50" s="238"/>
      <c r="JG50" s="238"/>
      <c r="JH50" s="238"/>
      <c r="JI50" s="238"/>
      <c r="JJ50" s="238"/>
      <c r="JK50" s="238"/>
      <c r="JL50" s="238"/>
      <c r="JM50" s="238"/>
      <c r="JN50" s="239"/>
      <c r="JO50" s="193"/>
      <c r="JP50" s="193"/>
      <c r="JQ50" s="193"/>
      <c r="JR50" s="193"/>
      <c r="JS50" s="193"/>
      <c r="JT50" s="193"/>
      <c r="JU50" s="193"/>
      <c r="JV50" s="193"/>
      <c r="JW50" s="193"/>
      <c r="JX50" s="193"/>
      <c r="JY50" s="193"/>
      <c r="JZ50" s="193"/>
      <c r="KA50" s="193"/>
      <c r="KB50" s="193"/>
      <c r="KC50" s="193"/>
      <c r="KD50" s="193"/>
      <c r="KE50" s="193"/>
      <c r="KF50" s="193"/>
      <c r="KG50" s="193"/>
      <c r="KH50" s="193"/>
      <c r="KI50" s="193"/>
      <c r="KJ50" s="193"/>
      <c r="KK50" s="193"/>
      <c r="KL50" s="193"/>
      <c r="KM50" s="193"/>
      <c r="KN50" s="193"/>
      <c r="KO50" s="193"/>
      <c r="KP50" s="193"/>
      <c r="KQ50" s="193"/>
      <c r="KR50" s="193"/>
      <c r="KS50" s="193"/>
      <c r="KT50" s="193"/>
      <c r="KU50" s="193"/>
      <c r="KV50" s="193"/>
      <c r="KW50" s="193"/>
      <c r="KX50" s="193"/>
      <c r="KY50" s="193"/>
      <c r="KZ50" s="193"/>
      <c r="LA50" s="193"/>
      <c r="LB50" s="192"/>
      <c r="LC50" s="235" t="str">
        <f t="shared" si="4"/>
        <v/>
      </c>
      <c r="LD50" s="240" t="str" cm="1">
        <f t="array" ref="LD50">IFERROR((((D50/FRACAS!$AY$1)*60
)-(SUMPRODUCT((FRACAS!$B$5:$B$8970=D$4)*(FRACAS!$D$5:$D$8970&lt;=D50)*(IFERROR(FRACAS!$AM$5:$AM$8970,0)))
))/((D50/FRACAS!$AY$1)*60),"")</f>
        <v/>
      </c>
      <c r="LE50" s="240" t="str" cm="1">
        <f t="array" ref="LE50">IFERROR((((E50/FRACAS!$AY$1)*60
)-(SUMPRODUCT((FRACAS!$B$5:$B$8970=E$4)*(FRACAS!$D$5:$D$8970&lt;=E50)*(IFERROR(FRACAS!$AM$5:$AM$8970,0)))
))/((E50/FRACAS!$AY$1)*60),"")</f>
        <v/>
      </c>
      <c r="LF50" s="240" t="str" cm="1">
        <f t="array" ref="LF50">IFERROR((((F50/FRACAS!$AY$1)*60
)-(SUMPRODUCT((FRACAS!$B$5:$B$8970=F$4)*(FRACAS!$D$5:$D$8970&lt;=F50)*(IFERROR(FRACAS!$AM$5:$AM$8970,0)))
))/((F50/FRACAS!$AY$1)*60),"")</f>
        <v/>
      </c>
      <c r="LG50" s="240" t="str" cm="1">
        <f t="array" ref="LG50">IFERROR((((G50/FRACAS!$AY$1)*60
)-(SUMPRODUCT((FRACAS!$B$5:$B$8970=G$4)*(FRACAS!$D$5:$D$8970&lt;=G50)*(IFERROR(FRACAS!$AM$5:$AM$8970,0)))
))/((G50/FRACAS!$AY$1)*60),"")</f>
        <v/>
      </c>
      <c r="LH50" s="240" t="str" cm="1">
        <f t="array" ref="LH50">IFERROR((((H50/FRACAS!$AY$1)*60
)-(SUMPRODUCT((FRACAS!$B$5:$B$8970=H$4)*(FRACAS!$D$5:$D$8970&lt;=H50)*(IFERROR(FRACAS!$AM$5:$AM$8970,0)))
))/((H50/FRACAS!$AY$1)*60),"")</f>
        <v/>
      </c>
      <c r="LI50" s="240" t="str" cm="1">
        <f t="array" ref="LI50">IFERROR((((I50/FRACAS!$AY$1)*60
)-(SUMPRODUCT((FRACAS!$B$5:$B$8970=I$4)*(FRACAS!$D$5:$D$8970&lt;=I50)*(IFERROR(FRACAS!$AM$5:$AM$8970,0)))
))/((I50/FRACAS!$AY$1)*60),"")</f>
        <v/>
      </c>
      <c r="LJ50" s="240" t="str" cm="1">
        <f t="array" ref="LJ50">IFERROR((((J50/FRACAS!$AY$1)*60
)-(SUMPRODUCT((FRACAS!$B$5:$B$8970=J$4)*(FRACAS!$D$5:$D$8970&lt;=J50)*(IFERROR(FRACAS!$AM$5:$AM$8970,0)))
))/((J50/FRACAS!$AY$1)*60),"")</f>
        <v/>
      </c>
      <c r="LK50" s="240" t="str" cm="1">
        <f t="array" ref="LK50">IFERROR((((K50/FRACAS!$AY$1)*60
)-(SUMPRODUCT((FRACAS!$B$5:$B$8970=K$4)*(FRACAS!$D$5:$D$8970&lt;=K50)*(IFERROR(FRACAS!$AM$5:$AM$8970,0)))
))/((K50/FRACAS!$AY$1)*60),"")</f>
        <v/>
      </c>
      <c r="LL50" s="240" t="str" cm="1">
        <f t="array" ref="LL50">IFERROR((((L50/FRACAS!$AY$1)*60
)-(SUMPRODUCT((FRACAS!$B$5:$B$8970=L$4)*(FRACAS!$D$5:$D$8970&lt;=L50)*(IFERROR(FRACAS!$AM$5:$AM$8970,0)))
))/((L50/FRACAS!$AY$1)*60),"")</f>
        <v/>
      </c>
      <c r="LM50" s="240" t="str" cm="1">
        <f t="array" ref="LM50">IFERROR((((M50/FRACAS!$AY$1)*60
)-(SUMPRODUCT((FRACAS!$B$5:$B$8970=M$4)*(FRACAS!$D$5:$D$8970&lt;=M50)*(IFERROR(FRACAS!$AM$5:$AM$8970,0)))
))/((M50/FRACAS!$AY$1)*60),"")</f>
        <v/>
      </c>
      <c r="LN50" s="240" t="str" cm="1">
        <f t="array" ref="LN50">IFERROR((((N50/FRACAS!$AY$1)*60
)-(SUMPRODUCT((FRACAS!$B$5:$B$8970=N$4)*(FRACAS!$D$5:$D$8970&lt;=N50)*(IFERROR(FRACAS!$AM$5:$AM$8970,0)))
))/((N50/FRACAS!$AY$1)*60),"")</f>
        <v/>
      </c>
      <c r="LO50" s="240" t="str" cm="1">
        <f t="array" ref="LO50">IFERROR((((O50/FRACAS!$AY$1)*60
)-(SUMPRODUCT((FRACAS!$B$5:$B$8970=O$4)*(FRACAS!$D$5:$D$8970&lt;=O50)*(IFERROR(FRACAS!$AM$5:$AM$8970,0)))
))/((O50/FRACAS!$AY$1)*60),"")</f>
        <v/>
      </c>
      <c r="LP50" s="240" t="str" cm="1">
        <f t="array" ref="LP50">IFERROR((((P50/FRACAS!$AY$1)*60
)-(SUMPRODUCT((FRACAS!$B$5:$B$8970=P$4)*(FRACAS!$D$5:$D$8970&lt;=P50)*(IFERROR(FRACAS!$AM$5:$AM$8970,0)))
))/((P50/FRACAS!$AY$1)*60),"")</f>
        <v/>
      </c>
      <c r="LQ50" s="240" t="str" cm="1">
        <f t="array" ref="LQ50">IFERROR((((Q50/FRACAS!$AY$1)*60
)-(SUMPRODUCT((FRACAS!$B$5:$B$8970=Q$4)*(FRACAS!$D$5:$D$8970&lt;=Q50)*(IFERROR(FRACAS!$AM$5:$AM$8970,0)))
))/((Q50/FRACAS!$AY$1)*60),"")</f>
        <v/>
      </c>
      <c r="LR50" s="240" t="str" cm="1">
        <f t="array" ref="LR50">IFERROR((((R50/FRACAS!$AY$1)*60
)-(SUMPRODUCT((FRACAS!$B$5:$B$8970=R$4)*(FRACAS!$D$5:$D$8970&lt;=R50)*(IFERROR(FRACAS!$AM$5:$AM$8970,0)))
))/((R50/FRACAS!$AY$1)*60),"")</f>
        <v/>
      </c>
      <c r="LS50" s="240" t="str" cm="1">
        <f t="array" ref="LS50">IFERROR((((S50/FRACAS!$AY$1)*60
)-(SUMPRODUCT((FRACAS!$B$5:$B$8970=S$4)*(FRACAS!$D$5:$D$8970&lt;=S50)*(IFERROR(FRACAS!$AM$5:$AM$8970,0)))
))/((S50/FRACAS!$AY$1)*60),"")</f>
        <v/>
      </c>
      <c r="LT50" s="240" t="str" cm="1">
        <f t="array" ref="LT50">IFERROR((((T50/FRACAS!$AY$1)*60
)-(SUMPRODUCT((FRACAS!$B$5:$B$8970=T$4)*(FRACAS!$D$5:$D$8970&lt;=T50)*(IFERROR(FRACAS!$AM$5:$AM$8970,0)))
))/((T50/FRACAS!$AY$1)*60),"")</f>
        <v/>
      </c>
      <c r="LU50" s="240" t="str" cm="1">
        <f t="array" ref="LU50">IFERROR((((U50/FRACAS!$AY$1)*60
)-(SUMPRODUCT((FRACAS!$B$5:$B$8970=U$4)*(FRACAS!$D$5:$D$8970&lt;=U50)*(IFERROR(FRACAS!$AM$5:$AM$8970,0)))
))/((U50/FRACAS!$AY$1)*60),"")</f>
        <v/>
      </c>
      <c r="LV50" s="240" t="str" cm="1">
        <f t="array" ref="LV50">IFERROR(
    (((V50/FRACAS!$AY$1)*60))
    /
    (((V50/FRACAS!$AY$1)*60) + SUMPRODUCT((FRACAS!$B$5:$B$8970=V$4)*(FRACAS!$D$5:$D$8970&lt;=V50)*(IFERROR(FRACAS!$AM$5:$AM$8970,0)))
    ),"")</f>
        <v/>
      </c>
      <c r="LW50" s="240" t="str" cm="1">
        <f t="array" ref="LW50">IFERROR(
    (((W50/FRACAS!$AY$1)*60))
    /
    (((W50/FRACAS!$AY$1)*60) + SUMPRODUCT((FRACAS!$B$5:$B$8970=W$4)*(FRACAS!$D$5:$D$8970&lt;=W50)*(IFERROR(FRACAS!$AM$5:$AM$8970,0)))
    ),"")</f>
        <v/>
      </c>
      <c r="LX50" s="240" t="str" cm="1">
        <f t="array" ref="LX50">IFERROR(
    (((X50/FRACAS!$AY$1)*60))
    /
    (((X50/FRACAS!$AY$1)*60) + SUMPRODUCT((FRACAS!$B$5:$B$8970=X$4)*(FRACAS!$D$5:$D$8970&lt;=X50)*(IFERROR(FRACAS!$AM$5:$AM$8970,0)))
    ),"")</f>
        <v/>
      </c>
      <c r="LY50" s="240" t="str" cm="1">
        <f t="array" ref="LY50">IFERROR(
    (((Y50/FRACAS!$AY$1)*60))
    /
    (((Y50/FRACAS!$AY$1)*60) + SUMPRODUCT((FRACAS!$B$5:$B$8970=Y$4)*(FRACAS!$D$5:$D$8970&lt;=Y50)*(IFERROR(FRACAS!$AM$5:$AM$8970,0)))
    ),"")</f>
        <v/>
      </c>
      <c r="LZ50" s="240" t="str" cm="1">
        <f t="array" ref="LZ50">IFERROR(
    (((Z50/FRACAS!$AY$1)*60))
    /
    (((Z50/FRACAS!$AY$1)*60) + SUMPRODUCT((FRACAS!$B$5:$B$8970=Z$4)*(FRACAS!$D$5:$D$8970&lt;=Z50)*(IFERROR(FRACAS!$AM$5:$AM$8970,0)))
    ),"")</f>
        <v/>
      </c>
      <c r="MA50" s="240" t="str" cm="1">
        <f t="array" ref="MA50">IFERROR(
    (((AA50/FRACAS!$AY$1)*60))
    /
    (((AA50/FRACAS!$AY$1)*60) + SUMPRODUCT((FRACAS!$B$5:$B$8970=AA$4)*(FRACAS!$D$5:$D$8970&lt;=AA50)*(IFERROR(FRACAS!$AM$5:$AM$8970,0)))
    ),"")</f>
        <v/>
      </c>
      <c r="MB50" s="240" t="str" cm="1">
        <f t="array" ref="MB50">IFERROR(
    (((AB50/FRACAS!$AY$1)*60))
    /
    (((AB50/FRACAS!$AY$1)*60) + SUMPRODUCT((FRACAS!$B$5:$B$8970=AB$4)*(FRACAS!$D$5:$D$8970&lt;=AB50)*(IFERROR(FRACAS!$AM$5:$AM$8970,0)))
    ),"")</f>
        <v/>
      </c>
      <c r="MC50" s="240" t="str" cm="1">
        <f t="array" ref="MC50">IFERROR(
    (((AC50/FRACAS!$AY$1)*60))
    /
    (((AC50/FRACAS!$AY$1)*60) + SUMPRODUCT((FRACAS!$B$5:$B$8970=AC$4)*(FRACAS!$D$5:$D$8970&lt;=AC50)*(IFERROR(FRACAS!$AM$5:$AM$8970,0)))
    ),"")</f>
        <v/>
      </c>
      <c r="MD50" s="240" t="str" cm="1">
        <f t="array" ref="MD50">IFERROR(
    (((AD50/FRACAS!$AY$1)*60))
    /
    (((AD50/FRACAS!$AY$1)*60) + SUMPRODUCT((FRACAS!$B$5:$B$8970=AD$4)*(FRACAS!$D$5:$D$8970&lt;=AD50)*(IFERROR(FRACAS!$AM$5:$AM$8970,0)))
    ),"")</f>
        <v/>
      </c>
      <c r="ME50" s="240" t="str" cm="1">
        <f t="array" ref="ME50">IFERROR(
    (((AE50/FRACAS!$AY$1)*60))
    /
    (((AE50/FRACAS!$AY$1)*60) + SUMPRODUCT((FRACAS!$B$5:$B$8970=AE$4)*(FRACAS!$D$5:$D$8970&lt;=AE50)*(IFERROR(FRACAS!$AM$5:$AM$8970,0)))
    ),"")</f>
        <v/>
      </c>
      <c r="MF50" s="240" t="str" cm="1">
        <f t="array" ref="MF50">IFERROR(
    (((AF50/FRACAS!$AY$1)*60))
    /
    (((AF50/FRACAS!$AY$1)*60) + SUMPRODUCT((FRACAS!$B$5:$B$8970=AF$4)*(FRACAS!$D$5:$D$8970&lt;=AF50)*(IFERROR(FRACAS!$AM$5:$AM$8970,0)))
    ),"")</f>
        <v/>
      </c>
      <c r="MG50" s="240" t="str" cm="1">
        <f t="array" ref="MG50">IFERROR(
    (((AG50/FRACAS!$AY$1)*60))
    /
    (((AG50/FRACAS!$AY$1)*60) + SUMPRODUCT((FRACAS!$B$5:$B$8970=AG$4)*(FRACAS!$D$5:$D$8970&lt;=AG50)*(IFERROR(FRACAS!$AM$5:$AM$8970,0)))
    ),"")</f>
        <v/>
      </c>
      <c r="MH50" s="240" t="str" cm="1">
        <f t="array" ref="MH50">IFERROR(
    (((AH50/FRACAS!$AY$1)*60))
    /
    (((AH50/FRACAS!$AY$1)*60) + SUMPRODUCT((FRACAS!$B$5:$B$8970=AH$4)*(FRACAS!$D$5:$D$8970&lt;=AH50)*(IFERROR(FRACAS!$AM$5:$AM$8970,0)))
    ),"")</f>
        <v/>
      </c>
      <c r="MI50" s="240" t="str" cm="1">
        <f t="array" ref="MI50">IFERROR(
    (((AI50/FRACAS!$AY$1)*60))
    /
    (((AI50/FRACAS!$AY$1)*60) + SUMPRODUCT((FRACAS!$B$5:$B$8970=AI$4)*(FRACAS!$D$5:$D$8970&lt;=AI50)*(IFERROR(FRACAS!$AM$5:$AM$8970,0)))
    ),"")</f>
        <v/>
      </c>
      <c r="MJ50" s="240" t="str" cm="1">
        <f t="array" ref="MJ50">IFERROR(
    (((AJ50/FRACAS!$AY$1)*60))
    /
    (((AJ50/FRACAS!$AY$1)*60) + SUMPRODUCT((FRACAS!$B$5:$B$8970=AJ$4)*(FRACAS!$D$5:$D$8970&lt;=AJ50)*(IFERROR(FRACAS!$AM$5:$AM$8970,0)))
    ),"")</f>
        <v/>
      </c>
      <c r="MK50" s="240" t="str" cm="1">
        <f t="array" ref="MK50">IFERROR(
    (((AK50/FRACAS!$AY$1)*60))
    /
    (((AK50/FRACAS!$AY$1)*60) + SUMPRODUCT((FRACAS!$B$5:$B$8970=AK$4)*(FRACAS!$D$5:$D$8970&lt;=AK50)*(IFERROR(FRACAS!$AM$5:$AM$8970,0)))
    ),"")</f>
        <v/>
      </c>
      <c r="ML50" s="240" t="str" cm="1">
        <f t="array" ref="ML50">IFERROR(
    (((AL50/FRACAS!$AY$1)*60))
    /
    (((AL50/FRACAS!$AY$1)*60) + SUMPRODUCT((FRACAS!$B$5:$B$8970=AL$4)*(FRACAS!$D$5:$D$8970&lt;=AL50)*(IFERROR(FRACAS!$AM$5:$AM$8970,0)))
    ),"")</f>
        <v/>
      </c>
      <c r="MM50" s="240" t="str" cm="1">
        <f t="array" ref="MM50">IFERROR(
    (((AM50/FRACAS!$AY$1)*60))
    /
    (((AM50/FRACAS!$AY$1)*60) + SUMPRODUCT((FRACAS!$B$5:$B$8970=AM$4)*(FRACAS!$D$5:$D$8970&lt;=AM50)*(IFERROR(FRACAS!$AM$5:$AM$8970,0)))
    ),"")</f>
        <v/>
      </c>
      <c r="MN50" s="240" t="str" cm="1">
        <f t="array" ref="MN50">IFERROR(
    (((AN50/FRACAS!$AY$1)*60))
    /
    (((AN50/FRACAS!$AY$1)*60) + SUMPRODUCT((FRACAS!$B$5:$B$8970=AN$4)*(FRACAS!$D$5:$D$8970&lt;=AN50)*(IFERROR(FRACAS!$AM$5:$AM$8970,0)))
    ),"")</f>
        <v/>
      </c>
      <c r="MO50" s="240" t="str" cm="1">
        <f t="array" ref="MO50">IFERROR(
    (((AO50/FRACAS!$AY$1)*60))
    /
    (((AO50/FRACAS!$AY$1)*60) + SUMPRODUCT((FRACAS!$B$5:$B$8970=AO$4)*(FRACAS!$D$5:$D$8970&lt;=AO50)*(IFERROR(FRACAS!$AM$5:$AM$8970,0)))
    ),"")</f>
        <v/>
      </c>
      <c r="MP50" s="240" t="str" cm="1">
        <f t="array" ref="MP50">IFERROR(
    (((AP50/FRACAS!$AY$1)*60))
    /
    (((AP50/FRACAS!$AY$1)*60) + SUMPRODUCT((FRACAS!$B$5:$B$8970=AP$4)*(FRACAS!$D$5:$D$8970&lt;=AP50)*(IFERROR(FRACAS!$AM$5:$AM$8970,0)))
    ),"")</f>
        <v/>
      </c>
      <c r="MQ50" s="240" t="str" cm="1">
        <f t="array" ref="MQ50">IFERROR(
    (((AQ50/FRACAS!$AY$1)*60))
    /
    (((AQ50/FRACAS!$AY$1)*60) + SUMPRODUCT((FRACAS!$B$5:$B$8970=AQ$4)*(FRACAS!$D$5:$D$8970&lt;=AQ50)*(IFERROR(FRACAS!$AM$5:$AM$8970,0)))
    ),"")</f>
        <v/>
      </c>
      <c r="MR50" s="194"/>
      <c r="MS50" s="194"/>
      <c r="MT50" s="194"/>
      <c r="MU50" s="194"/>
      <c r="MV50" s="194"/>
      <c r="MW50" s="194"/>
      <c r="MX50" s="194"/>
      <c r="MY50" s="194"/>
      <c r="MZ50" s="194"/>
      <c r="NA50" s="195"/>
      <c r="ND50" s="241">
        <f t="shared" si="6"/>
        <v>0</v>
      </c>
      <c r="NE50" s="242" t="str">
        <f t="shared" si="7"/>
        <v/>
      </c>
      <c r="NF50" s="193" t="str" cm="1">
        <f t="array" ref="NF50">IF($ND50=0,"",(IFERROR( (IFERROR($ND50/FRACAS!$AY$1*60,0) - SUMPRODUCT( (FRACAS!$K$5:$K$8972=NF$2) * IFERROR(FRACAS!$AN$5:$AN$8972,0) ) ) / IFERROR($ND50/FRACAS!$AY$1*60,0), 1 )))</f>
        <v/>
      </c>
      <c r="NG50" s="193" t="str" cm="1">
        <f t="array" ref="NG50">IF($ND50=0,"",(IFERROR( (IFERROR($ND50/FRACAS!$AY$1*60,0) - SUMPRODUCT( (FRACAS!$K$5:$K$8972=NG$2) * IFERROR(FRACAS!$AN$5:$AN$8972,0) ) ) / IFERROR($ND50/FRACAS!$AY$1*60,0), 1 )))</f>
        <v/>
      </c>
      <c r="NH50" s="193" t="str" cm="1">
        <f t="array" ref="NH50">IF($ND50=0,"",(IFERROR( (IFERROR($ND50/FRACAS!$AY$1*60,0) - SUMPRODUCT( (FRACAS!$K$5:$K$8972=NH$2) * IFERROR(FRACAS!$AN$5:$AN$8972,0) ) ) / IFERROR($ND50/FRACAS!$AY$1*60,0), 1 )))</f>
        <v/>
      </c>
      <c r="NI50" s="193" t="str" cm="1">
        <f t="array" ref="NI50">IF($ND50=0,"",(IFERROR( (IFERROR($ND50/FRACAS!$AY$1*60,0) - SUMPRODUCT( (FRACAS!$K$5:$K$8972=NI$2) * IFERROR(FRACAS!$AN$5:$AN$8972,0) ) ) / IFERROR($ND50/FRACAS!$AY$1*60,0), 1 )))</f>
        <v/>
      </c>
      <c r="NJ50" s="193" t="str" cm="1">
        <f t="array" ref="NJ50">IF($ND50=0,"",(IFERROR( (IFERROR($ND50/FRACAS!$AY$1*60,0) - SUMPRODUCT( (FRACAS!$K$5:$K$8972=NJ$2) * IFERROR(FRACAS!$AN$5:$AN$8972,0) ) ) / IFERROR($ND50/FRACAS!$AY$1*60,0), 1 )))</f>
        <v/>
      </c>
      <c r="NK50" s="193" t="str" cm="1">
        <f t="array" ref="NK50">IF($ND50=0,"",(IFERROR( (IFERROR($ND50/FRACAS!$AY$1*60,0) - SUMPRODUCT( (FRACAS!$K$5:$K$8972=NK$2) * IFERROR(FRACAS!$AN$5:$AN$8972,0) ) ) / IFERROR($ND50/FRACAS!$AY$1*60,0), 1 )))</f>
        <v/>
      </c>
      <c r="NL50" s="193" t="str" cm="1">
        <f t="array" ref="NL50">IF($ND50=0,"",(IFERROR( (IFERROR($ND50/FRACAS!$AY$1*60,0) - SUMPRODUCT( (FRACAS!$K$5:$K$8972=NL$2) * IFERROR(FRACAS!$AN$5:$AN$8972,0) ) ) / IFERROR($ND50/FRACAS!$AY$1*60,0), 1 )))</f>
        <v/>
      </c>
      <c r="NM50" s="193" t="str" cm="1">
        <f t="array" ref="NM50">IF($ND50=0,"",(IFERROR( (IFERROR($ND50/FRACAS!$AY$1*60,0) - SUMPRODUCT( (FRACAS!$K$5:$K$8972=NM$2) * IFERROR(FRACAS!$AN$5:$AN$8972,0) ) ) / IFERROR($ND50/FRACAS!$AY$1*60,0), 1 )))</f>
        <v/>
      </c>
      <c r="NN50" s="193" t="str" cm="1">
        <f t="array" ref="NN50">IF($ND50=0,"",(IFERROR( (IFERROR($ND50/FRACAS!$AY$1*60,0) - SUMPRODUCT( (FRACAS!$K$5:$K$8972=NN$2) * IFERROR(FRACAS!$AN$5:$AN$8972,0) ) ) / IFERROR($ND50/FRACAS!$AY$1*60,0), 1 )))</f>
        <v/>
      </c>
      <c r="NO50" s="193" t="str" cm="1">
        <f t="array" ref="NO50">IF($ND50=0,"",(IFERROR( (IFERROR($ND50/FRACAS!$AY$1*60,0) - SUMPRODUCT( (FRACAS!$K$5:$K$8972=NO$2) * IFERROR(FRACAS!$AN$5:$AN$8972,0) ) ) / IFERROR($ND50/FRACAS!$AY$1*60,0), 1 )))</f>
        <v/>
      </c>
      <c r="NP50" s="193" t="str" cm="1">
        <f t="array" ref="NP50">IF($ND50=0,"",(IFERROR( (IFERROR($ND50/FRACAS!$AY$1*60,0) - SUMPRODUCT( (FRACAS!$K$5:$K$8972=NP$2) * IFERROR(FRACAS!$AN$5:$AN$8972,0) ) ) / IFERROR($ND50/FRACAS!$AY$1*60,0), 1 )))</f>
        <v/>
      </c>
      <c r="NQ50" s="193" t="str" cm="1">
        <f t="array" ref="NQ50">IF($ND50=0,"",(IFERROR( (IFERROR($ND50/FRACAS!$AY$1*60,0) - SUMPRODUCT( (FRACAS!$K$5:$K$8972=NQ$2) * IFERROR(FRACAS!$AN$5:$AN$8972,0) ) ) / IFERROR($ND50/FRACAS!$AY$1*60,0), 1 )))</f>
        <v/>
      </c>
      <c r="NR50" s="193" t="str" cm="1">
        <f t="array" ref="NR50">IF($ND50=0,"",(IFERROR( (IFERROR($ND50/FRACAS!$AY$1*60,0) - SUMPRODUCT( (FRACAS!$K$5:$K$8972=NR$2) * IFERROR(FRACAS!$AN$5:$AN$8972,0) ) ) / IFERROR($ND50/FRACAS!$AY$1*60,0), 1 )))</f>
        <v/>
      </c>
      <c r="NS50" s="193" t="str" cm="1">
        <f t="array" ref="NS50">IF($ND50=0,"",(IFERROR( (IFERROR($ND50/FRACAS!$AY$1*60,0) - SUMPRODUCT( (FRACAS!$K$5:$K$8972=NS$2) * IFERROR(FRACAS!$AN$5:$AN$8972,0) ) ) / IFERROR($ND50/FRACAS!$AY$1*60,0), 1 )))</f>
        <v/>
      </c>
      <c r="NT50" s="193" t="str" cm="1">
        <f t="array" ref="NT50">IF($ND50=0,"",(IFERROR( (IFERROR($ND50/FRACAS!$AY$1*60,0) - SUMPRODUCT( (FRACAS!$K$5:$K$8972=NT$2) * IFERROR(FRACAS!$AN$5:$AN$8972,0) ) ) / IFERROR($ND50/FRACAS!$AY$1*60,0), 1 )))</f>
        <v/>
      </c>
      <c r="NU50" s="193" t="str" cm="1">
        <f t="array" ref="NU50">IF($ND50=0,"",(IFERROR( (IFERROR($ND50/FRACAS!$AY$1*60,0) - SUMPRODUCT( (FRACAS!$K$5:$K$8972=NU$2) * IFERROR(FRACAS!$AN$5:$AN$8972,0) ) ) / IFERROR($ND50/FRACAS!$AY$1*60,0), 1 )))</f>
        <v/>
      </c>
      <c r="NV50" s="193" t="str" cm="1">
        <f t="array" ref="NV50">IF($ND50=0,"",(IFERROR( (IFERROR($ND50/FRACAS!$AY$1*60,0) - SUMPRODUCT( (FRACAS!$K$5:$K$8972=NV$2) * IFERROR(FRACAS!$AN$5:$AN$8972,0) ) ) / IFERROR($ND50/FRACAS!$AY$1*60,0), 1 )))</f>
        <v/>
      </c>
      <c r="NW50" s="193" t="str" cm="1">
        <f t="array" ref="NW50">IF($ND50=0,"",(IFERROR( (IFERROR($ND50/FRACAS!$AY$1*60,0) - SUMPRODUCT( (FRACAS!$K$5:$K$8972=NW$2) * IFERROR(FRACAS!$AN$5:$AN$8972,0) ) ) / IFERROR($ND50/FRACAS!$AY$1*60,0), 1 )))</f>
        <v/>
      </c>
      <c r="NX50" s="193" t="str" cm="1">
        <f t="array" ref="NX50">IF($ND50=0,"",(IFERROR( (IFERROR($ND50/FRACAS!$AY$1*60,0) - SUMPRODUCT( (FRACAS!$K$5:$K$8972=NX$2) * IFERROR(FRACAS!$AN$5:$AN$8972,0) ) ) / IFERROR($ND50/FRACAS!$AY$1*60,0), 1 )))</f>
        <v/>
      </c>
      <c r="NY50" s="193" t="str" cm="1">
        <f t="array" ref="NY50">IF($ND50=0,"",(IFERROR( (IFERROR($ND50/FRACAS!$AY$1*60,0) - SUMPRODUCT( (FRACAS!$K$5:$K$8972=NY$2) * IFERROR(FRACAS!$AN$5:$AN$8972,0) ) ) / IFERROR($ND50/FRACAS!$AY$1*60,0), 1 )))</f>
        <v/>
      </c>
      <c r="NZ50" s="193" t="str" cm="1">
        <f t="array" ref="NZ50">IF($ND50=0,"",(IFERROR( (IFERROR($ND50/FRACAS!$AY$1*60,0) - SUMPRODUCT( (FRACAS!$K$5:$K$8972=NZ$2) * IFERROR(FRACAS!$AN$5:$AN$8972,0) ) ) / IFERROR($ND50/FRACAS!$AY$1*60,0), 1 )))</f>
        <v/>
      </c>
      <c r="OA50" s="193" t="str" cm="1">
        <f t="array" ref="OA50">IF($ND50=0,"",(IFERROR( (IFERROR($ND50/FRACAS!$AY$1*60,0) - SUMPRODUCT( (FRACAS!$K$5:$K$8972=OA$2) * IFERROR(FRACAS!$AN$5:$AN$8972,0) ) ) / IFERROR($ND50/FRACAS!$AY$1*60,0), 1 )))</f>
        <v/>
      </c>
      <c r="OB50" s="193" t="str" cm="1">
        <f t="array" ref="OB50">IF($ND50=0,"",(IFERROR( (IFERROR($ND50/FRACAS!$AY$1*60,0) - SUMPRODUCT( (FRACAS!$K$5:$K$8972=OB$2) * IFERROR(FRACAS!$AN$5:$AN$8972,0) ) ) / IFERROR($ND50/FRACAS!$AY$1*60,0), 1 )))</f>
        <v/>
      </c>
      <c r="OC50" s="193" t="str" cm="1">
        <f t="array" ref="OC50">IF($ND50=0,"",(IFERROR( (IFERROR($ND50/FRACAS!$AY$1*60,0) - SUMPRODUCT( (FRACAS!$K$5:$K$8972=OC$2) * IFERROR(FRACAS!$AN$5:$AN$8972,0) ) ) / IFERROR($ND50/FRACAS!$AY$1*60,0), 1 )))</f>
        <v/>
      </c>
      <c r="OD50" s="193" t="str" cm="1">
        <f t="array" ref="OD50">IF($ND50=0,"",(IFERROR( (IFERROR($ND50/FRACAS!$AY$1*60,0) - SUMPRODUCT( (FRACAS!$K$5:$K$8972=OD$2) * IFERROR(FRACAS!$AN$5:$AN$8972,0) ) ) / IFERROR($ND50/FRACAS!$AY$1*60,0), 1 )))</f>
        <v/>
      </c>
      <c r="OE50" s="193" t="str" cm="1">
        <f t="array" ref="OE50">IF($ND50=0,"",(IFERROR( (IFERROR($ND50/FRACAS!$AY$1*60,0) - SUMPRODUCT( (FRACAS!$K$5:$K$8972=OE$2) * IFERROR(FRACAS!$AN$5:$AN$8972,0) ) ) / IFERROR($ND50/FRACAS!$AY$1*60,0), 1 )))</f>
        <v/>
      </c>
      <c r="OF50" s="193" t="str" cm="1">
        <f t="array" ref="OF50">IF($ND50=0,"",(IFERROR( (IFERROR($ND50/FRACAS!$AY$1*60,0) - SUMPRODUCT( (FRACAS!$K$5:$K$8972=OF$2) * IFERROR(FRACAS!$AN$5:$AN$8972,0) ) ) / IFERROR($ND50/FRACAS!$AY$1*60,0), 1 )))</f>
        <v/>
      </c>
      <c r="OG50" s="193" t="str" cm="1">
        <f t="array" ref="OG50">IF($ND50=0,"",(IFERROR( (IFERROR($ND50/FRACAS!$AY$1*60,0) - SUMPRODUCT( (FRACAS!$K$5:$K$8972=OG$2) * IFERROR(FRACAS!$AN$5:$AN$8972,0) ) ) / IFERROR($ND50/FRACAS!$AY$1*60,0), 1 )))</f>
        <v/>
      </c>
      <c r="OH50" s="193" t="str" cm="1">
        <f t="array" ref="OH50">IF($ND50=0,"",(IFERROR( (IFERROR($ND50/FRACAS!$AY$1*60,0) - SUMPRODUCT( (FRACAS!$K$5:$K$8972=OH$2) * IFERROR(FRACAS!$AN$5:$AN$8972,0) ) ) / IFERROR($ND50/FRACAS!$AY$1*60,0), 1 )))</f>
        <v/>
      </c>
      <c r="OI50" s="193" t="str" cm="1">
        <f t="array" ref="OI50">IF($ND50=0,"",(IFERROR( (IFERROR($ND50/FRACAS!$AY$1*60,0) - SUMPRODUCT( (FRACAS!$K$5:$K$8972=OI$2) * IFERROR(FRACAS!$AN$5:$AN$8972,0) ) ) / IFERROR($ND50/FRACAS!$AY$1*60,0), 1 )))</f>
        <v/>
      </c>
      <c r="OJ50" s="193" t="str" cm="1">
        <f t="array" ref="OJ50">IF($ND50=0,"",(IFERROR( (IFERROR($ND50/FRACAS!$AY$1*60,0) - SUMPRODUCT( (FRACAS!$K$5:$K$8972=OJ$2) * IFERROR(FRACAS!$AN$5:$AN$8972,0) ) ) / IFERROR($ND50/FRACAS!$AY$1*60,0), 1 )))</f>
        <v/>
      </c>
      <c r="OK50" s="193" t="str" cm="1">
        <f t="array" ref="OK50">IF($ND50=0,"",(IFERROR( (IFERROR($ND50/FRACAS!$AY$1*60,0) - SUMPRODUCT( (FRACAS!$K$5:$K$8972=OK$2) * IFERROR(FRACAS!$AN$5:$AN$8972,0) ) ) / IFERROR($ND50/FRACAS!$AY$1*60,0), 1 )))</f>
        <v/>
      </c>
      <c r="OL50" s="193" t="str" cm="1">
        <f t="array" ref="OL50">IF($ND50=0,"",(IFERROR( (IFERROR($ND50/FRACAS!$AY$1*60,0) - SUMPRODUCT( (FRACAS!$K$5:$K$8972=OL$2) * IFERROR(FRACAS!$AN$5:$AN$8972,0) ) ) / IFERROR($ND50/FRACAS!$AY$1*60,0), 1 )))</f>
        <v/>
      </c>
      <c r="OM50" s="193" t="str" cm="1">
        <f t="array" ref="OM50">IF($ND50=0,"",(IFERROR( (IFERROR($ND50/FRACAS!$AY$1*60,0) - SUMPRODUCT( (FRACAS!$K$5:$K$8972=OM$2) * IFERROR(FRACAS!$AN$5:$AN$8972,0) ) ) / IFERROR($ND50/FRACAS!$AY$1*60,0), 1 )))</f>
        <v/>
      </c>
      <c r="ON50" s="193" t="str" cm="1">
        <f t="array" ref="ON50">IF($ND50=0,"",(IFERROR( (IFERROR($ND50/FRACAS!$AY$1*60,0) - SUMPRODUCT( (FRACAS!$K$5:$K$8972=ON$2) * IFERROR(FRACAS!$AN$5:$AN$8972,0) ) ) / IFERROR($ND50/FRACAS!$AY$1*60,0), 1 )))</f>
        <v/>
      </c>
      <c r="OO50" s="193" t="str" cm="1">
        <f t="array" ref="OO50">IF($ND50=0,"",(IFERROR( (IFERROR($ND50/FRACAS!$AY$1*60,0) - SUMPRODUCT( (FRACAS!$K$5:$K$8972=OO$2) * IFERROR(FRACAS!$AN$5:$AN$8972,0) ) ) / IFERROR($ND50/FRACAS!$AY$1*60,0), 1 )))</f>
        <v/>
      </c>
      <c r="OP50" s="193" t="str" cm="1">
        <f t="array" ref="OP50">IF($ND50=0,"",(IFERROR( (IFERROR($ND50/FRACAS!$AY$1*60,0) - SUMPRODUCT( (FRACAS!$K$5:$K$8972=OP$2) * IFERROR(FRACAS!$AN$5:$AN$8972,0) ) ) / IFERROR($ND50/FRACAS!$AY$1*60,0), 1 )))</f>
        <v/>
      </c>
      <c r="OQ50" s="193" t="str" cm="1">
        <f t="array" ref="OQ50">IF($ND50=0,"",(IFERROR( (IFERROR($ND50/FRACAS!$AY$1*60,0) - SUMPRODUCT( (FRACAS!$K$5:$K$8972=OQ$2) * IFERROR(FRACAS!$AN$5:$AN$8972,0) ) ) / IFERROR($ND50/FRACAS!$AY$1*60,0), 1 )))</f>
        <v/>
      </c>
      <c r="OR50" s="193" t="str" cm="1">
        <f t="array" ref="OR50">IF($ND50=0,"",(IFERROR( (IFERROR($ND50/FRACAS!$AY$1*60,0) - SUMPRODUCT( (FRACAS!$K$5:$K$8972=OR$2) * IFERROR(FRACAS!$AN$5:$AN$8972,0) ) ) / IFERROR($ND50/FRACAS!$AY$1*60,0), 1 )))</f>
        <v/>
      </c>
      <c r="OS50" s="193" t="str" cm="1">
        <f t="array" ref="OS50">IF($ND50=0,"",(IFERROR( (IFERROR($ND50/FRACAS!$AY$1*60,0) - SUMPRODUCT( (FRACAS!$K$5:$K$8972=OS$2) * IFERROR(FRACAS!$AN$5:$AN$8972,0) ) ) / IFERROR($ND50/FRACAS!$AY$1*60,0), 1 )))</f>
        <v/>
      </c>
      <c r="OT50" s="243" t="str" cm="1">
        <f t="array" ref="OT50">IF($ND50=0,"",(IFERROR( (IFERROR($ND50/FRACAS!$AY$1*60,0) - SUMPRODUCT( (FRACAS!$K$5:$K$8972=OT$2) * IFERROR(FRACAS!$AN$5:$AN$8972,0) ) ) / IFERROR($ND50/FRACAS!$AY$1*60,0), 1 )))</f>
        <v/>
      </c>
    </row>
    <row r="51" spans="2:410" x14ac:dyDescent="0.2">
      <c r="B51" s="233"/>
      <c r="C51" s="259">
        <f>IF('[1]17.11.2025 IASI18 Mileage'!C51="","",'[1]17.11.2025 IASI18 Mileage'!C51)</f>
        <v>46293</v>
      </c>
      <c r="D51" s="201" t="str">
        <f>IF('[1]17.11.2025 IASI18 Mileage'!D51="","",'[1]17.11.2025 IASI18 Mileage'!D51)</f>
        <v/>
      </c>
      <c r="E51" s="201" t="str">
        <f>IF('[1]17.11.2025 IASI18 Mileage'!E51="","",'[1]17.11.2025 IASI18 Mileage'!E51)</f>
        <v/>
      </c>
      <c r="F51" s="201" t="str">
        <f>IF('[1]17.11.2025 IASI18 Mileage'!F51="","",'[1]17.11.2025 IASI18 Mileage'!F51)</f>
        <v/>
      </c>
      <c r="G51" s="201" t="str">
        <f>IF('[1]17.11.2025 IASI18 Mileage'!G51="","",'[1]17.11.2025 IASI18 Mileage'!G51)</f>
        <v/>
      </c>
      <c r="H51" s="201" t="str">
        <f>IF('[1]17.11.2025 IASI18 Mileage'!H51="","",'[1]17.11.2025 IASI18 Mileage'!H51)</f>
        <v/>
      </c>
      <c r="I51" s="201" t="str">
        <f>IF('[1]17.11.2025 IASI18 Mileage'!I51="","",'[1]17.11.2025 IASI18 Mileage'!I51)</f>
        <v/>
      </c>
      <c r="J51" s="201" t="str">
        <f>IF('[1]17.11.2025 IASI18 Mileage'!J51="","",'[1]17.11.2025 IASI18 Mileage'!J51)</f>
        <v/>
      </c>
      <c r="K51" s="201" t="str">
        <f>IF('[1]17.11.2025 IASI18 Mileage'!K51="","",'[1]17.11.2025 IASI18 Mileage'!K51)</f>
        <v/>
      </c>
      <c r="L51" s="201" t="str">
        <f>IF('[1]17.11.2025 IASI18 Mileage'!L51="","",'[1]17.11.2025 IASI18 Mileage'!L51)</f>
        <v/>
      </c>
      <c r="M51" s="201" t="str">
        <f>IF('[1]17.11.2025 IASI18 Mileage'!M51="","",'[1]17.11.2025 IASI18 Mileage'!M51)</f>
        <v/>
      </c>
      <c r="N51" s="201" t="str">
        <f>IF('[1]17.11.2025 IASI18 Mileage'!N51="","",'[1]17.11.2025 IASI18 Mileage'!N51)</f>
        <v/>
      </c>
      <c r="O51" s="201" t="str">
        <f>IF('[1]17.11.2025 IASI18 Mileage'!O51="","",'[1]17.11.2025 IASI18 Mileage'!O51)</f>
        <v/>
      </c>
      <c r="P51" s="201" t="str">
        <f>IF('[1]17.11.2025 IASI18 Mileage'!P51="","",'[1]17.11.2025 IASI18 Mileage'!P51)</f>
        <v/>
      </c>
      <c r="Q51" s="201" t="str">
        <f>IF('[1]17.11.2025 IASI18 Mileage'!Q51="","",'[1]17.11.2025 IASI18 Mileage'!Q51)</f>
        <v/>
      </c>
      <c r="R51" s="201" t="str">
        <f>IF('[1]17.11.2025 IASI18 Mileage'!R51="","",'[1]17.11.2025 IASI18 Mileage'!R51)</f>
        <v/>
      </c>
      <c r="S51" s="201" t="str">
        <f>IF('[1]17.11.2025 IASI18 Mileage'!S51="","",'[1]17.11.2025 IASI18 Mileage'!S51)</f>
        <v/>
      </c>
      <c r="T51" s="201" t="str">
        <f>IF('[1]17.11.2025 IASI18 Mileage'!T51="","",'[1]17.11.2025 IASI18 Mileage'!T51)</f>
        <v/>
      </c>
      <c r="U51" s="201" t="str">
        <f>IF('[1]17.11.2025 IASI18 Mileage'!U51="","",'[1]17.11.2025 IASI18 Mileage'!U51)</f>
        <v/>
      </c>
      <c r="V51" s="201"/>
      <c r="W51" s="201"/>
      <c r="X51" s="201"/>
      <c r="Y51" s="201"/>
      <c r="Z51" s="201"/>
      <c r="AA51" s="201"/>
      <c r="AB51" s="201"/>
      <c r="AC51" s="201"/>
      <c r="AD51" s="201"/>
      <c r="AE51" s="201"/>
      <c r="AF51" s="201"/>
      <c r="AG51" s="201"/>
      <c r="AH51" s="201"/>
      <c r="AI51" s="201"/>
      <c r="AJ51" s="201"/>
      <c r="AK51" s="201"/>
      <c r="AL51" s="201"/>
      <c r="AM51" s="201"/>
      <c r="AN51" s="201"/>
      <c r="AO51" s="201"/>
      <c r="AP51" s="201"/>
      <c r="AQ51" s="201"/>
      <c r="AR51" s="201"/>
      <c r="AS51" s="201"/>
      <c r="AT51" s="201"/>
      <c r="AU51" s="201"/>
      <c r="AV51" s="201"/>
      <c r="AW51" s="201"/>
      <c r="AX51" s="201"/>
      <c r="AY51" s="201"/>
      <c r="AZ51" s="201"/>
      <c r="BA51" s="202"/>
      <c r="BB51" s="184"/>
      <c r="BC51" s="184"/>
      <c r="BD51" s="234"/>
      <c r="BE51" s="234"/>
      <c r="BF51" s="234"/>
      <c r="BG51" s="234"/>
      <c r="BH51" s="234"/>
      <c r="BI51" s="234"/>
      <c r="BJ51" s="234"/>
      <c r="BK51" s="234"/>
      <c r="BL51" s="234"/>
      <c r="BM51" s="234"/>
      <c r="BN51" s="234"/>
      <c r="BO51" s="234"/>
      <c r="BP51" s="234"/>
      <c r="BQ51" s="234"/>
      <c r="BR51" s="234"/>
      <c r="BS51" s="234"/>
      <c r="BT51" s="234"/>
      <c r="BU51" s="234"/>
      <c r="BV51" s="234"/>
      <c r="BW51" s="234"/>
      <c r="BX51" s="234"/>
      <c r="BY51" s="234"/>
      <c r="BZ51" s="234"/>
      <c r="CA51" s="234"/>
      <c r="CB51" s="234"/>
      <c r="CC51" s="234"/>
      <c r="CD51" s="234"/>
      <c r="CE51" s="234"/>
      <c r="CF51" s="234"/>
      <c r="CG51" s="234"/>
      <c r="CH51" s="234"/>
      <c r="CI51" s="234"/>
      <c r="CJ51" s="234"/>
      <c r="CK51" s="234"/>
      <c r="CL51" s="234"/>
      <c r="CM51" s="234"/>
      <c r="CN51" s="234"/>
      <c r="CO51" s="234"/>
      <c r="CP51" s="234"/>
      <c r="CQ51" s="234"/>
      <c r="CR51" s="234"/>
      <c r="CS51" s="234"/>
      <c r="CT51" s="234"/>
      <c r="CU51" s="234"/>
      <c r="CV51" s="234"/>
      <c r="CW51" s="234"/>
      <c r="CX51" s="234"/>
      <c r="CY51" s="234"/>
      <c r="CZ51" s="234"/>
      <c r="DA51" s="234"/>
      <c r="DB51" s="234"/>
      <c r="DC51" s="184">
        <f t="shared" si="5"/>
        <v>0</v>
      </c>
      <c r="DD51" s="235" t="str">
        <f t="shared" si="3"/>
        <v/>
      </c>
      <c r="DE51" s="186">
        <f>IF(D51&gt; 0,(COUNTIFS(FRACAS!$B$5:$B$8972, D$4, FRACAS!$D$5:$D$8972, "&lt;="&amp;D51)), "" )</f>
        <v>0</v>
      </c>
      <c r="DF51" s="186">
        <f>IF(E51&gt; 0,(COUNTIFS(FRACAS!$B$5:$B$8972, E$4, FRACAS!$D$5:$D$8972, "&lt;="&amp;E51)), "" )</f>
        <v>0</v>
      </c>
      <c r="DG51" s="186">
        <f>IF(F51&gt; 0,(COUNTIFS(FRACAS!$B$5:$B$8972, F$4, FRACAS!$D$5:$D$8972, "&lt;="&amp;F51)), "" )</f>
        <v>0</v>
      </c>
      <c r="DH51" s="186">
        <f>IF(G51&gt; 0,(COUNTIFS(FRACAS!$B$5:$B$8972, G$4, FRACAS!$D$5:$D$8972, "&lt;="&amp;G51)), "" )</f>
        <v>0</v>
      </c>
      <c r="DI51" s="186">
        <f>IF(H51&gt; 0,(COUNTIFS(FRACAS!$B$5:$B$8972, H$4, FRACAS!$D$5:$D$8972, "&lt;="&amp;H51)), "" )</f>
        <v>0</v>
      </c>
      <c r="DJ51" s="186">
        <f>IF(I51&gt; 0,(COUNTIFS(FRACAS!$B$5:$B$8972, I$4, FRACAS!$D$5:$D$8972, "&lt;="&amp;I51)), "" )</f>
        <v>0</v>
      </c>
      <c r="DK51" s="186">
        <f>IF(J51&gt; 0,(COUNTIFS(FRACAS!$B$5:$B$8972, J$4, FRACAS!$D$5:$D$8972, "&lt;="&amp;J51)), "" )</f>
        <v>0</v>
      </c>
      <c r="DL51" s="186">
        <f>IF(K51&gt; 0,(COUNTIFS(FRACAS!$B$5:$B$8972, K$4, FRACAS!$D$5:$D$8972, "&lt;="&amp;K51)), "" )</f>
        <v>0</v>
      </c>
      <c r="DM51" s="186">
        <f>IF(L51&gt; 0,(COUNTIFS(FRACAS!$B$5:$B$8972, L$4, FRACAS!$D$5:$D$8972, "&lt;="&amp;L51)), "" )</f>
        <v>0</v>
      </c>
      <c r="DN51" s="186">
        <f>IF(M51&gt; 0,(COUNTIFS(FRACAS!$B$5:$B$8972, M$4, FRACAS!$D$5:$D$8972, "&lt;="&amp;M51)), "" )</f>
        <v>0</v>
      </c>
      <c r="DO51" s="186">
        <f>IF(N51&gt; 0,(COUNTIFS(FRACAS!$B$5:$B$8972, N$4, FRACAS!$D$5:$D$8972, "&lt;="&amp;N51)), "" )</f>
        <v>0</v>
      </c>
      <c r="DP51" s="186">
        <f>IF(O51&gt; 0,(COUNTIFS(FRACAS!$B$5:$B$8972, O$4, FRACAS!$D$5:$D$8972, "&lt;="&amp;O51)), "" )</f>
        <v>0</v>
      </c>
      <c r="DQ51" s="186">
        <f>IF(P51&gt; 0,(COUNTIFS(FRACAS!$B$5:$B$8972, P$4, FRACAS!$D$5:$D$8972, "&lt;="&amp;P51)), "" )</f>
        <v>0</v>
      </c>
      <c r="DR51" s="186">
        <f>IF(Q51&gt; 0,(COUNTIFS(FRACAS!$B$5:$B$8972, Q$4, FRACAS!$D$5:$D$8972, "&lt;="&amp;Q51)), "" )</f>
        <v>0</v>
      </c>
      <c r="DS51" s="186">
        <f>IF(R51&gt; 0,(COUNTIFS(FRACAS!$B$5:$B$8972, R$4, FRACAS!$D$5:$D$8972, "&lt;="&amp;R51)), "" )</f>
        <v>0</v>
      </c>
      <c r="DT51" s="186">
        <f>IF(S51&gt; 0,(COUNTIFS(FRACAS!$B$5:$B$8972, S$4, FRACAS!$D$5:$D$8972, "&lt;="&amp;S51)), "" )</f>
        <v>0</v>
      </c>
      <c r="DU51" s="186">
        <f>IF(T51&gt; 0,(COUNTIFS(FRACAS!$B$5:$B$8972, T$4, FRACAS!$D$5:$D$8972, "&lt;="&amp;T51)), "" )</f>
        <v>0</v>
      </c>
      <c r="DV51" s="186">
        <f>IF(U51&gt; 0,(COUNTIFS(FRACAS!$B$5:$B$8972, U$4, FRACAS!$D$5:$D$8972, "&lt;="&amp;U51)), "" )</f>
        <v>0</v>
      </c>
      <c r="DW51" s="186" t="str">
        <f>IF(V51&gt; 0,(COUNTIFS(FRACAS!$B$5:$B$8972, V$4, FRACAS!$D$5:$D$8972, "&lt;="&amp;V51)), "" )</f>
        <v/>
      </c>
      <c r="DX51" s="186" t="str">
        <f>IF(W51&gt; 0,(COUNTIFS(FRACAS!$B$5:$B$8972, W$4, FRACAS!$D$5:$D$8972, "&lt;="&amp;W51)), "" )</f>
        <v/>
      </c>
      <c r="DY51" s="186" t="str">
        <f>IF(X51&gt; 0,(COUNTIFS(FRACAS!$B$5:$B$8972, X$4, FRACAS!$D$5:$D$8972, "&lt;="&amp;X51)), "" )</f>
        <v/>
      </c>
      <c r="DZ51" s="186" t="str">
        <f>IF(Y51&gt; 0,(COUNTIFS(FRACAS!$B$5:$B$8972, Y$4, FRACAS!$D$5:$D$8972, "&lt;="&amp;Y51)), "" )</f>
        <v/>
      </c>
      <c r="EA51" s="186" t="str">
        <f>IF(Z51&gt; 0,(COUNTIFS(FRACAS!$B$5:$B$8972, Z$4, FRACAS!$D$5:$D$8972, "&lt;="&amp;Z51)), "" )</f>
        <v/>
      </c>
      <c r="EB51" s="186" t="str">
        <f>IF(AA51&gt; 0,(COUNTIFS(FRACAS!$B$5:$B$8972, AA$4, FRACAS!$D$5:$D$8972, "&lt;="&amp;AA51)), "" )</f>
        <v/>
      </c>
      <c r="EC51" s="186" t="str">
        <f>IF(AB51&gt; 0,(COUNTIFS(FRACAS!$B$5:$B$8972, AB$4, FRACAS!$D$5:$D$8972, "&lt;="&amp;AB51)), "" )</f>
        <v/>
      </c>
      <c r="ED51" s="186" t="str">
        <f>IF(AC51&gt; 0,(COUNTIFS(FRACAS!$B$5:$B$8972, AC$4, FRACAS!$D$5:$D$8972, "&lt;="&amp;AC51)), "" )</f>
        <v/>
      </c>
      <c r="EE51" s="186" t="str">
        <f>IF(AD51&gt; 0,(COUNTIFS(FRACAS!$B$5:$B$8972, AD$4, FRACAS!$D$5:$D$8972, "&lt;="&amp;AD51)), "" )</f>
        <v/>
      </c>
      <c r="EF51" s="186" t="str">
        <f>IF(AE51&gt; 0,(COUNTIFS(FRACAS!$B$5:$B$8972, AE$4, FRACAS!$D$5:$D$8972, "&lt;="&amp;AE51)), "" )</f>
        <v/>
      </c>
      <c r="EG51" s="186" t="str">
        <f>IF(AF51&gt; 0,(COUNTIFS(FRACAS!$B$5:$B$8972, AF$4, FRACAS!$D$5:$D$8972, "&lt;="&amp;AF51)), "" )</f>
        <v/>
      </c>
      <c r="EH51" s="186" t="str">
        <f>IF(AG51&gt; 0,(COUNTIFS(FRACAS!$B$5:$B$8972, AG$4, FRACAS!$D$5:$D$8972, "&lt;="&amp;AG51)), "" )</f>
        <v/>
      </c>
      <c r="EI51" s="186" t="str">
        <f>IF(AH51&gt; 0,(COUNTIFS(FRACAS!$B$5:$B$8972, AH$4, FRACAS!$D$5:$D$8972, "&lt;="&amp;AH51)), "" )</f>
        <v/>
      </c>
      <c r="EJ51" s="186" t="str">
        <f>IF(AI51&gt; 0,(COUNTIFS(FRACAS!$B$5:$B$8972, AI$4, FRACAS!$D$5:$D$8972, "&lt;="&amp;AI51)), "" )</f>
        <v/>
      </c>
      <c r="EK51" s="186" t="str">
        <f>IF(AJ51&gt; 0,(COUNTIFS(FRACAS!$B$5:$B$8972, AJ$4, FRACAS!$D$5:$D$8972, "&lt;="&amp;AJ51)), "" )</f>
        <v/>
      </c>
      <c r="EL51" s="186" t="str">
        <f>IF(AK51&gt; 0,(COUNTIFS(FRACAS!$B$5:$B$8972, AK$4, FRACAS!$D$5:$D$8972, "&lt;="&amp;AK51)), "" )</f>
        <v/>
      </c>
      <c r="EM51" s="186" t="str">
        <f>IF(AL51&gt; 0,(COUNTIFS(FRACAS!$B$5:$B$8972, AL$4, FRACAS!$D$5:$D$8972, "&lt;="&amp;AL51)), "" )</f>
        <v/>
      </c>
      <c r="EN51" s="186" t="str">
        <f>IF(AM51&gt; 0,(COUNTIFS(FRACAS!$B$5:$B$8972, AM$4, FRACAS!$D$5:$D$8972, "&lt;="&amp;AM51)), "" )</f>
        <v/>
      </c>
      <c r="EO51" s="186" t="str">
        <f>IF(AN51&gt; 0,(COUNTIFS(FRACAS!$B$5:$B$8972, AN$4, FRACAS!$D$5:$D$8972, "&lt;="&amp;AN51)), "" )</f>
        <v/>
      </c>
      <c r="EP51" s="186" t="str">
        <f>IF(AO51&gt; 0,(COUNTIFS(FRACAS!$B$5:$B$8972, AO$4, FRACAS!$D$5:$D$8972, "&lt;="&amp;AO51)), "" )</f>
        <v/>
      </c>
      <c r="EQ51" s="186" t="str">
        <f>IF(AP51&gt; 0,(COUNTIFS(FRACAS!$B$5:$B$8972, AP$4, FRACAS!$D$5:$D$8972, "&lt;="&amp;AP51)), "" )</f>
        <v/>
      </c>
      <c r="ER51" s="186" t="str">
        <f>IF(AQ51&gt; 0,(COUNTIFS(FRACAS!$B$5:$B$8972, AQ$4, FRACAS!$D$5:$D$8972, "&lt;="&amp;AQ51)), "" )</f>
        <v/>
      </c>
      <c r="ES51" s="244"/>
      <c r="ET51" s="186"/>
      <c r="EU51" s="186"/>
      <c r="EV51" s="186"/>
      <c r="EW51" s="186"/>
      <c r="EX51" s="186"/>
      <c r="EY51" s="186"/>
      <c r="EZ51" s="186"/>
      <c r="FA51" s="186"/>
      <c r="FB51" s="203"/>
      <c r="FC51" s="204"/>
      <c r="FD51" s="204"/>
      <c r="FE51" s="190"/>
      <c r="FF51" s="190"/>
      <c r="FG51" s="190"/>
      <c r="FH51" s="190"/>
      <c r="FI51" s="190"/>
      <c r="FJ51" s="190"/>
      <c r="FK51" s="190"/>
      <c r="FL51" s="190"/>
      <c r="FM51" s="190"/>
      <c r="FN51" s="190"/>
      <c r="FO51" s="190"/>
      <c r="FP51" s="190"/>
      <c r="FQ51" s="190"/>
      <c r="FR51" s="190"/>
      <c r="FS51" s="190"/>
      <c r="FT51" s="190"/>
      <c r="FU51" s="190"/>
      <c r="FV51" s="190"/>
      <c r="FW51" s="190"/>
      <c r="FX51" s="190"/>
      <c r="FY51" s="190"/>
      <c r="FZ51" s="190"/>
      <c r="GA51" s="190"/>
      <c r="GB51" s="190"/>
      <c r="GC51" s="190"/>
      <c r="GD51" s="190"/>
      <c r="GE51" s="190"/>
      <c r="GF51" s="190"/>
      <c r="GG51" s="190"/>
      <c r="GH51" s="190"/>
      <c r="GI51" s="190"/>
      <c r="GJ51" s="190"/>
      <c r="GK51" s="190"/>
      <c r="GL51" s="190"/>
      <c r="GM51" s="190"/>
      <c r="GN51" s="190"/>
      <c r="GO51" s="190"/>
      <c r="GP51" s="190"/>
      <c r="GQ51" s="190"/>
      <c r="GR51" s="190"/>
      <c r="GS51" s="190"/>
      <c r="GT51" s="190"/>
      <c r="GU51" s="190"/>
      <c r="GV51" s="190"/>
      <c r="GW51" s="190"/>
      <c r="GX51" s="190"/>
      <c r="GY51" s="190"/>
      <c r="GZ51" s="190"/>
      <c r="HA51" s="190"/>
      <c r="HB51" s="190"/>
      <c r="HD51" s="190"/>
      <c r="HE51" s="190"/>
      <c r="HF51" s="190"/>
      <c r="HG51" s="190"/>
      <c r="HH51" s="190"/>
      <c r="HI51" s="190"/>
      <c r="HJ51" s="190"/>
      <c r="HK51" s="190"/>
      <c r="HL51" s="190"/>
      <c r="HM51" s="190"/>
      <c r="HN51" s="190"/>
      <c r="HO51" s="190"/>
      <c r="HP51" s="190"/>
      <c r="HQ51" s="190"/>
      <c r="HR51" s="190"/>
      <c r="HS51" s="190"/>
      <c r="HT51" s="190"/>
      <c r="HU51" s="190"/>
      <c r="HV51" s="190"/>
      <c r="HW51" s="190"/>
      <c r="HX51" s="190"/>
      <c r="HY51" s="190"/>
      <c r="HZ51" s="190"/>
      <c r="IA51" s="190"/>
      <c r="IB51" s="190"/>
      <c r="IC51" s="190"/>
      <c r="ID51" s="190"/>
      <c r="IE51" s="190"/>
      <c r="IF51" s="190"/>
      <c r="IG51" s="190"/>
      <c r="IH51" s="190"/>
      <c r="II51" s="190"/>
      <c r="IJ51" s="190"/>
      <c r="IK51" s="190"/>
      <c r="IL51" s="190"/>
      <c r="IM51" s="190"/>
      <c r="IN51" s="190"/>
      <c r="IO51" s="190"/>
      <c r="IP51" s="190"/>
      <c r="IQ51" s="190"/>
      <c r="IR51" s="190"/>
      <c r="IS51" s="190"/>
      <c r="IT51" s="190"/>
      <c r="IU51" s="190"/>
      <c r="IV51" s="190"/>
      <c r="IW51" s="190"/>
      <c r="IX51" s="190"/>
      <c r="IY51" s="190"/>
      <c r="IZ51" s="190"/>
      <c r="JA51" s="190"/>
      <c r="JB51" s="190"/>
      <c r="JC51" s="190"/>
      <c r="JD51" s="238"/>
      <c r="JE51" s="238"/>
      <c r="JF51" s="238"/>
      <c r="JG51" s="238"/>
      <c r="JH51" s="238"/>
      <c r="JI51" s="238"/>
      <c r="JJ51" s="238"/>
      <c r="JK51" s="238"/>
      <c r="JL51" s="238"/>
      <c r="JM51" s="238"/>
      <c r="JN51" s="239"/>
      <c r="JO51" s="193"/>
      <c r="JP51" s="193"/>
      <c r="JQ51" s="193"/>
      <c r="JR51" s="193"/>
      <c r="JS51" s="193"/>
      <c r="JT51" s="193"/>
      <c r="JU51" s="193"/>
      <c r="JV51" s="193"/>
      <c r="JW51" s="193"/>
      <c r="JX51" s="193"/>
      <c r="JY51" s="193"/>
      <c r="JZ51" s="193"/>
      <c r="KA51" s="193"/>
      <c r="KB51" s="193"/>
      <c r="KC51" s="193"/>
      <c r="KD51" s="193"/>
      <c r="KE51" s="193"/>
      <c r="KF51" s="193"/>
      <c r="KG51" s="193"/>
      <c r="KH51" s="193"/>
      <c r="KI51" s="193"/>
      <c r="KJ51" s="193"/>
      <c r="KK51" s="193"/>
      <c r="KL51" s="193"/>
      <c r="KM51" s="193"/>
      <c r="KN51" s="193"/>
      <c r="KO51" s="193"/>
      <c r="KP51" s="193"/>
      <c r="KQ51" s="193"/>
      <c r="KR51" s="193"/>
      <c r="KS51" s="193"/>
      <c r="KT51" s="193"/>
      <c r="KU51" s="193"/>
      <c r="KV51" s="193"/>
      <c r="KW51" s="193"/>
      <c r="KX51" s="193"/>
      <c r="KY51" s="193"/>
      <c r="KZ51" s="193"/>
      <c r="LA51" s="193"/>
      <c r="LB51" s="192"/>
      <c r="LC51" s="235" t="str">
        <f t="shared" si="4"/>
        <v/>
      </c>
      <c r="LD51" s="240" t="str" cm="1">
        <f t="array" ref="LD51">IFERROR((((D51/FRACAS!$AY$1)*60
)-(SUMPRODUCT((FRACAS!$B$5:$B$8970=D$4)*(FRACAS!$D$5:$D$8970&lt;=D51)*(IFERROR(FRACAS!$AM$5:$AM$8970,0)))
))/((D51/FRACAS!$AY$1)*60),"")</f>
        <v/>
      </c>
      <c r="LE51" s="240" t="str" cm="1">
        <f t="array" ref="LE51">IFERROR((((E51/FRACAS!$AY$1)*60
)-(SUMPRODUCT((FRACAS!$B$5:$B$8970=E$4)*(FRACAS!$D$5:$D$8970&lt;=E51)*(IFERROR(FRACAS!$AM$5:$AM$8970,0)))
))/((E51/FRACAS!$AY$1)*60),"")</f>
        <v/>
      </c>
      <c r="LF51" s="240" t="str" cm="1">
        <f t="array" ref="LF51">IFERROR((((F51/FRACAS!$AY$1)*60
)-(SUMPRODUCT((FRACAS!$B$5:$B$8970=F$4)*(FRACAS!$D$5:$D$8970&lt;=F51)*(IFERROR(FRACAS!$AM$5:$AM$8970,0)))
))/((F51/FRACAS!$AY$1)*60),"")</f>
        <v/>
      </c>
      <c r="LG51" s="240" t="str" cm="1">
        <f t="array" ref="LG51">IFERROR((((G51/FRACAS!$AY$1)*60
)-(SUMPRODUCT((FRACAS!$B$5:$B$8970=G$4)*(FRACAS!$D$5:$D$8970&lt;=G51)*(IFERROR(FRACAS!$AM$5:$AM$8970,0)))
))/((G51/FRACAS!$AY$1)*60),"")</f>
        <v/>
      </c>
      <c r="LH51" s="240" t="str" cm="1">
        <f t="array" ref="LH51">IFERROR((((H51/FRACAS!$AY$1)*60
)-(SUMPRODUCT((FRACAS!$B$5:$B$8970=H$4)*(FRACAS!$D$5:$D$8970&lt;=H51)*(IFERROR(FRACAS!$AM$5:$AM$8970,0)))
))/((H51/FRACAS!$AY$1)*60),"")</f>
        <v/>
      </c>
      <c r="LI51" s="240" t="str" cm="1">
        <f t="array" ref="LI51">IFERROR((((I51/FRACAS!$AY$1)*60
)-(SUMPRODUCT((FRACAS!$B$5:$B$8970=I$4)*(FRACAS!$D$5:$D$8970&lt;=I51)*(IFERROR(FRACAS!$AM$5:$AM$8970,0)))
))/((I51/FRACAS!$AY$1)*60),"")</f>
        <v/>
      </c>
      <c r="LJ51" s="240" t="str" cm="1">
        <f t="array" ref="LJ51">IFERROR((((J51/FRACAS!$AY$1)*60
)-(SUMPRODUCT((FRACAS!$B$5:$B$8970=J$4)*(FRACAS!$D$5:$D$8970&lt;=J51)*(IFERROR(FRACAS!$AM$5:$AM$8970,0)))
))/((J51/FRACAS!$AY$1)*60),"")</f>
        <v/>
      </c>
      <c r="LK51" s="240" t="str" cm="1">
        <f t="array" ref="LK51">IFERROR((((K51/FRACAS!$AY$1)*60
)-(SUMPRODUCT((FRACAS!$B$5:$B$8970=K$4)*(FRACAS!$D$5:$D$8970&lt;=K51)*(IFERROR(FRACAS!$AM$5:$AM$8970,0)))
))/((K51/FRACAS!$AY$1)*60),"")</f>
        <v/>
      </c>
      <c r="LL51" s="240" t="str" cm="1">
        <f t="array" ref="LL51">IFERROR((((L51/FRACAS!$AY$1)*60
)-(SUMPRODUCT((FRACAS!$B$5:$B$8970=L$4)*(FRACAS!$D$5:$D$8970&lt;=L51)*(IFERROR(FRACAS!$AM$5:$AM$8970,0)))
))/((L51/FRACAS!$AY$1)*60),"")</f>
        <v/>
      </c>
      <c r="LM51" s="240" t="str" cm="1">
        <f t="array" ref="LM51">IFERROR((((M51/FRACAS!$AY$1)*60
)-(SUMPRODUCT((FRACAS!$B$5:$B$8970=M$4)*(FRACAS!$D$5:$D$8970&lt;=M51)*(IFERROR(FRACAS!$AM$5:$AM$8970,0)))
))/((M51/FRACAS!$AY$1)*60),"")</f>
        <v/>
      </c>
      <c r="LN51" s="240" t="str" cm="1">
        <f t="array" ref="LN51">IFERROR((((N51/FRACAS!$AY$1)*60
)-(SUMPRODUCT((FRACAS!$B$5:$B$8970=N$4)*(FRACAS!$D$5:$D$8970&lt;=N51)*(IFERROR(FRACAS!$AM$5:$AM$8970,0)))
))/((N51/FRACAS!$AY$1)*60),"")</f>
        <v/>
      </c>
      <c r="LO51" s="240" t="str" cm="1">
        <f t="array" ref="LO51">IFERROR((((O51/FRACAS!$AY$1)*60
)-(SUMPRODUCT((FRACAS!$B$5:$B$8970=O$4)*(FRACAS!$D$5:$D$8970&lt;=O51)*(IFERROR(FRACAS!$AM$5:$AM$8970,0)))
))/((O51/FRACAS!$AY$1)*60),"")</f>
        <v/>
      </c>
      <c r="LP51" s="240" t="str" cm="1">
        <f t="array" ref="LP51">IFERROR((((P51/FRACAS!$AY$1)*60
)-(SUMPRODUCT((FRACAS!$B$5:$B$8970=P$4)*(FRACAS!$D$5:$D$8970&lt;=P51)*(IFERROR(FRACAS!$AM$5:$AM$8970,0)))
))/((P51/FRACAS!$AY$1)*60),"")</f>
        <v/>
      </c>
      <c r="LQ51" s="240" t="str" cm="1">
        <f t="array" ref="LQ51">IFERROR((((Q51/FRACAS!$AY$1)*60
)-(SUMPRODUCT((FRACAS!$B$5:$B$8970=Q$4)*(FRACAS!$D$5:$D$8970&lt;=Q51)*(IFERROR(FRACAS!$AM$5:$AM$8970,0)))
))/((Q51/FRACAS!$AY$1)*60),"")</f>
        <v/>
      </c>
      <c r="LR51" s="240" t="str" cm="1">
        <f t="array" ref="LR51">IFERROR((((R51/FRACAS!$AY$1)*60
)-(SUMPRODUCT((FRACAS!$B$5:$B$8970=R$4)*(FRACAS!$D$5:$D$8970&lt;=R51)*(IFERROR(FRACAS!$AM$5:$AM$8970,0)))
))/((R51/FRACAS!$AY$1)*60),"")</f>
        <v/>
      </c>
      <c r="LS51" s="240" t="str" cm="1">
        <f t="array" ref="LS51">IFERROR((((S51/FRACAS!$AY$1)*60
)-(SUMPRODUCT((FRACAS!$B$5:$B$8970=S$4)*(FRACAS!$D$5:$D$8970&lt;=S51)*(IFERROR(FRACAS!$AM$5:$AM$8970,0)))
))/((S51/FRACAS!$AY$1)*60),"")</f>
        <v/>
      </c>
      <c r="LT51" s="240" t="str" cm="1">
        <f t="array" ref="LT51">IFERROR((((T51/FRACAS!$AY$1)*60
)-(SUMPRODUCT((FRACAS!$B$5:$B$8970=T$4)*(FRACAS!$D$5:$D$8970&lt;=T51)*(IFERROR(FRACAS!$AM$5:$AM$8970,0)))
))/((T51/FRACAS!$AY$1)*60),"")</f>
        <v/>
      </c>
      <c r="LU51" s="240" t="str" cm="1">
        <f t="array" ref="LU51">IFERROR((((U51/FRACAS!$AY$1)*60
)-(SUMPRODUCT((FRACAS!$B$5:$B$8970=U$4)*(FRACAS!$D$5:$D$8970&lt;=U51)*(IFERROR(FRACAS!$AM$5:$AM$8970,0)))
))/((U51/FRACAS!$AY$1)*60),"")</f>
        <v/>
      </c>
      <c r="LV51" s="240" t="str" cm="1">
        <f t="array" ref="LV51">IFERROR(
    (((V51/FRACAS!$AY$1)*60))
    /
    (((V51/FRACAS!$AY$1)*60) + SUMPRODUCT((FRACAS!$B$5:$B$8970=V$4)*(FRACAS!$D$5:$D$8970&lt;=V51)*(IFERROR(FRACAS!$AM$5:$AM$8970,0)))
    ),"")</f>
        <v/>
      </c>
      <c r="LW51" s="240" t="str" cm="1">
        <f t="array" ref="LW51">IFERROR(
    (((W51/FRACAS!$AY$1)*60))
    /
    (((W51/FRACAS!$AY$1)*60) + SUMPRODUCT((FRACAS!$B$5:$B$8970=W$4)*(FRACAS!$D$5:$D$8970&lt;=W51)*(IFERROR(FRACAS!$AM$5:$AM$8970,0)))
    ),"")</f>
        <v/>
      </c>
      <c r="LX51" s="240" t="str" cm="1">
        <f t="array" ref="LX51">IFERROR(
    (((X51/FRACAS!$AY$1)*60))
    /
    (((X51/FRACAS!$AY$1)*60) + SUMPRODUCT((FRACAS!$B$5:$B$8970=X$4)*(FRACAS!$D$5:$D$8970&lt;=X51)*(IFERROR(FRACAS!$AM$5:$AM$8970,0)))
    ),"")</f>
        <v/>
      </c>
      <c r="LY51" s="240" t="str" cm="1">
        <f t="array" ref="LY51">IFERROR(
    (((Y51/FRACAS!$AY$1)*60))
    /
    (((Y51/FRACAS!$AY$1)*60) + SUMPRODUCT((FRACAS!$B$5:$B$8970=Y$4)*(FRACAS!$D$5:$D$8970&lt;=Y51)*(IFERROR(FRACAS!$AM$5:$AM$8970,0)))
    ),"")</f>
        <v/>
      </c>
      <c r="LZ51" s="240" t="str" cm="1">
        <f t="array" ref="LZ51">IFERROR(
    (((Z51/FRACAS!$AY$1)*60))
    /
    (((Z51/FRACAS!$AY$1)*60) + SUMPRODUCT((FRACAS!$B$5:$B$8970=Z$4)*(FRACAS!$D$5:$D$8970&lt;=Z51)*(IFERROR(FRACAS!$AM$5:$AM$8970,0)))
    ),"")</f>
        <v/>
      </c>
      <c r="MA51" s="240" t="str" cm="1">
        <f t="array" ref="MA51">IFERROR(
    (((AA51/FRACAS!$AY$1)*60))
    /
    (((AA51/FRACAS!$AY$1)*60) + SUMPRODUCT((FRACAS!$B$5:$B$8970=AA$4)*(FRACAS!$D$5:$D$8970&lt;=AA51)*(IFERROR(FRACAS!$AM$5:$AM$8970,0)))
    ),"")</f>
        <v/>
      </c>
      <c r="MB51" s="240" t="str" cm="1">
        <f t="array" ref="MB51">IFERROR(
    (((AB51/FRACAS!$AY$1)*60))
    /
    (((AB51/FRACAS!$AY$1)*60) + SUMPRODUCT((FRACAS!$B$5:$B$8970=AB$4)*(FRACAS!$D$5:$D$8970&lt;=AB51)*(IFERROR(FRACAS!$AM$5:$AM$8970,0)))
    ),"")</f>
        <v/>
      </c>
      <c r="MC51" s="240" t="str" cm="1">
        <f t="array" ref="MC51">IFERROR(
    (((AC51/FRACAS!$AY$1)*60))
    /
    (((AC51/FRACAS!$AY$1)*60) + SUMPRODUCT((FRACAS!$B$5:$B$8970=AC$4)*(FRACAS!$D$5:$D$8970&lt;=AC51)*(IFERROR(FRACAS!$AM$5:$AM$8970,0)))
    ),"")</f>
        <v/>
      </c>
      <c r="MD51" s="240" t="str" cm="1">
        <f t="array" ref="MD51">IFERROR(
    (((AD51/FRACAS!$AY$1)*60))
    /
    (((AD51/FRACAS!$AY$1)*60) + SUMPRODUCT((FRACAS!$B$5:$B$8970=AD$4)*(FRACAS!$D$5:$D$8970&lt;=AD51)*(IFERROR(FRACAS!$AM$5:$AM$8970,0)))
    ),"")</f>
        <v/>
      </c>
      <c r="ME51" s="240" t="str" cm="1">
        <f t="array" ref="ME51">IFERROR(
    (((AE51/FRACAS!$AY$1)*60))
    /
    (((AE51/FRACAS!$AY$1)*60) + SUMPRODUCT((FRACAS!$B$5:$B$8970=AE$4)*(FRACAS!$D$5:$D$8970&lt;=AE51)*(IFERROR(FRACAS!$AM$5:$AM$8970,0)))
    ),"")</f>
        <v/>
      </c>
      <c r="MF51" s="240" t="str" cm="1">
        <f t="array" ref="MF51">IFERROR(
    (((AF51/FRACAS!$AY$1)*60))
    /
    (((AF51/FRACAS!$AY$1)*60) + SUMPRODUCT((FRACAS!$B$5:$B$8970=AF$4)*(FRACAS!$D$5:$D$8970&lt;=AF51)*(IFERROR(FRACAS!$AM$5:$AM$8970,0)))
    ),"")</f>
        <v/>
      </c>
      <c r="MG51" s="240" t="str" cm="1">
        <f t="array" ref="MG51">IFERROR(
    (((AG51/FRACAS!$AY$1)*60))
    /
    (((AG51/FRACAS!$AY$1)*60) + SUMPRODUCT((FRACAS!$B$5:$B$8970=AG$4)*(FRACAS!$D$5:$D$8970&lt;=AG51)*(IFERROR(FRACAS!$AM$5:$AM$8970,0)))
    ),"")</f>
        <v/>
      </c>
      <c r="MH51" s="240" t="str" cm="1">
        <f t="array" ref="MH51">IFERROR(
    (((AH51/FRACAS!$AY$1)*60))
    /
    (((AH51/FRACAS!$AY$1)*60) + SUMPRODUCT((FRACAS!$B$5:$B$8970=AH$4)*(FRACAS!$D$5:$D$8970&lt;=AH51)*(IFERROR(FRACAS!$AM$5:$AM$8970,0)))
    ),"")</f>
        <v/>
      </c>
      <c r="MI51" s="240" t="str" cm="1">
        <f t="array" ref="MI51">IFERROR(
    (((AI51/FRACAS!$AY$1)*60))
    /
    (((AI51/FRACAS!$AY$1)*60) + SUMPRODUCT((FRACAS!$B$5:$B$8970=AI$4)*(FRACAS!$D$5:$D$8970&lt;=AI51)*(IFERROR(FRACAS!$AM$5:$AM$8970,0)))
    ),"")</f>
        <v/>
      </c>
      <c r="MJ51" s="240" t="str" cm="1">
        <f t="array" ref="MJ51">IFERROR(
    (((AJ51/FRACAS!$AY$1)*60))
    /
    (((AJ51/FRACAS!$AY$1)*60) + SUMPRODUCT((FRACAS!$B$5:$B$8970=AJ$4)*(FRACAS!$D$5:$D$8970&lt;=AJ51)*(IFERROR(FRACAS!$AM$5:$AM$8970,0)))
    ),"")</f>
        <v/>
      </c>
      <c r="MK51" s="240" t="str" cm="1">
        <f t="array" ref="MK51">IFERROR(
    (((AK51/FRACAS!$AY$1)*60))
    /
    (((AK51/FRACAS!$AY$1)*60) + SUMPRODUCT((FRACAS!$B$5:$B$8970=AK$4)*(FRACAS!$D$5:$D$8970&lt;=AK51)*(IFERROR(FRACAS!$AM$5:$AM$8970,0)))
    ),"")</f>
        <v/>
      </c>
      <c r="ML51" s="240" t="str" cm="1">
        <f t="array" ref="ML51">IFERROR(
    (((AL51/FRACAS!$AY$1)*60))
    /
    (((AL51/FRACAS!$AY$1)*60) + SUMPRODUCT((FRACAS!$B$5:$B$8970=AL$4)*(FRACAS!$D$5:$D$8970&lt;=AL51)*(IFERROR(FRACAS!$AM$5:$AM$8970,0)))
    ),"")</f>
        <v/>
      </c>
      <c r="MM51" s="240" t="str" cm="1">
        <f t="array" ref="MM51">IFERROR(
    (((AM51/FRACAS!$AY$1)*60))
    /
    (((AM51/FRACAS!$AY$1)*60) + SUMPRODUCT((FRACAS!$B$5:$B$8970=AM$4)*(FRACAS!$D$5:$D$8970&lt;=AM51)*(IFERROR(FRACAS!$AM$5:$AM$8970,0)))
    ),"")</f>
        <v/>
      </c>
      <c r="MN51" s="240" t="str" cm="1">
        <f t="array" ref="MN51">IFERROR(
    (((AN51/FRACAS!$AY$1)*60))
    /
    (((AN51/FRACAS!$AY$1)*60) + SUMPRODUCT((FRACAS!$B$5:$B$8970=AN$4)*(FRACAS!$D$5:$D$8970&lt;=AN51)*(IFERROR(FRACAS!$AM$5:$AM$8970,0)))
    ),"")</f>
        <v/>
      </c>
      <c r="MO51" s="240" t="str" cm="1">
        <f t="array" ref="MO51">IFERROR(
    (((AO51/FRACAS!$AY$1)*60))
    /
    (((AO51/FRACAS!$AY$1)*60) + SUMPRODUCT((FRACAS!$B$5:$B$8970=AO$4)*(FRACAS!$D$5:$D$8970&lt;=AO51)*(IFERROR(FRACAS!$AM$5:$AM$8970,0)))
    ),"")</f>
        <v/>
      </c>
      <c r="MP51" s="240" t="str" cm="1">
        <f t="array" ref="MP51">IFERROR(
    (((AP51/FRACAS!$AY$1)*60))
    /
    (((AP51/FRACAS!$AY$1)*60) + SUMPRODUCT((FRACAS!$B$5:$B$8970=AP$4)*(FRACAS!$D$5:$D$8970&lt;=AP51)*(IFERROR(FRACAS!$AM$5:$AM$8970,0)))
    ),"")</f>
        <v/>
      </c>
      <c r="MQ51" s="240" t="str" cm="1">
        <f t="array" ref="MQ51">IFERROR(
    (((AQ51/FRACAS!$AY$1)*60))
    /
    (((AQ51/FRACAS!$AY$1)*60) + SUMPRODUCT((FRACAS!$B$5:$B$8970=AQ$4)*(FRACAS!$D$5:$D$8970&lt;=AQ51)*(IFERROR(FRACAS!$AM$5:$AM$8970,0)))
    ),"")</f>
        <v/>
      </c>
      <c r="MR51" s="194"/>
      <c r="MS51" s="194"/>
      <c r="MT51" s="194"/>
      <c r="MU51" s="194"/>
      <c r="MV51" s="194"/>
      <c r="MW51" s="194"/>
      <c r="MX51" s="194"/>
      <c r="MY51" s="194"/>
      <c r="MZ51" s="194"/>
      <c r="NA51" s="195"/>
      <c r="ND51" s="241">
        <f t="shared" si="6"/>
        <v>0</v>
      </c>
      <c r="NE51" s="242" t="str">
        <f t="shared" si="7"/>
        <v/>
      </c>
      <c r="NF51" s="193" t="str" cm="1">
        <f t="array" ref="NF51">IF($ND51=0,"",(IFERROR( (IFERROR($ND51/FRACAS!$AY$1*60,0) - SUMPRODUCT( (FRACAS!$K$5:$K$8972=NF$2) * IFERROR(FRACAS!$AN$5:$AN$8972,0) ) ) / IFERROR($ND51/FRACAS!$AY$1*60,0), 1 )))</f>
        <v/>
      </c>
      <c r="NG51" s="193" t="str" cm="1">
        <f t="array" ref="NG51">IF($ND51=0,"",(IFERROR( (IFERROR($ND51/FRACAS!$AY$1*60,0) - SUMPRODUCT( (FRACAS!$K$5:$K$8972=NG$2) * IFERROR(FRACAS!$AN$5:$AN$8972,0) ) ) / IFERROR($ND51/FRACAS!$AY$1*60,0), 1 )))</f>
        <v/>
      </c>
      <c r="NH51" s="193" t="str" cm="1">
        <f t="array" ref="NH51">IF($ND51=0,"",(IFERROR( (IFERROR($ND51/FRACAS!$AY$1*60,0) - SUMPRODUCT( (FRACAS!$K$5:$K$8972=NH$2) * IFERROR(FRACAS!$AN$5:$AN$8972,0) ) ) / IFERROR($ND51/FRACAS!$AY$1*60,0), 1 )))</f>
        <v/>
      </c>
      <c r="NI51" s="193" t="str" cm="1">
        <f t="array" ref="NI51">IF($ND51=0,"",(IFERROR( (IFERROR($ND51/FRACAS!$AY$1*60,0) - SUMPRODUCT( (FRACAS!$K$5:$K$8972=NI$2) * IFERROR(FRACAS!$AN$5:$AN$8972,0) ) ) / IFERROR($ND51/FRACAS!$AY$1*60,0), 1 )))</f>
        <v/>
      </c>
      <c r="NJ51" s="193" t="str" cm="1">
        <f t="array" ref="NJ51">IF($ND51=0,"",(IFERROR( (IFERROR($ND51/FRACAS!$AY$1*60,0) - SUMPRODUCT( (FRACAS!$K$5:$K$8972=NJ$2) * IFERROR(FRACAS!$AN$5:$AN$8972,0) ) ) / IFERROR($ND51/FRACAS!$AY$1*60,0), 1 )))</f>
        <v/>
      </c>
      <c r="NK51" s="193" t="str" cm="1">
        <f t="array" ref="NK51">IF($ND51=0,"",(IFERROR( (IFERROR($ND51/FRACAS!$AY$1*60,0) - SUMPRODUCT( (FRACAS!$K$5:$K$8972=NK$2) * IFERROR(FRACAS!$AN$5:$AN$8972,0) ) ) / IFERROR($ND51/FRACAS!$AY$1*60,0), 1 )))</f>
        <v/>
      </c>
      <c r="NL51" s="193" t="str" cm="1">
        <f t="array" ref="NL51">IF($ND51=0,"",(IFERROR( (IFERROR($ND51/FRACAS!$AY$1*60,0) - SUMPRODUCT( (FRACAS!$K$5:$K$8972=NL$2) * IFERROR(FRACAS!$AN$5:$AN$8972,0) ) ) / IFERROR($ND51/FRACAS!$AY$1*60,0), 1 )))</f>
        <v/>
      </c>
      <c r="NM51" s="193" t="str" cm="1">
        <f t="array" ref="NM51">IF($ND51=0,"",(IFERROR( (IFERROR($ND51/FRACAS!$AY$1*60,0) - SUMPRODUCT( (FRACAS!$K$5:$K$8972=NM$2) * IFERROR(FRACAS!$AN$5:$AN$8972,0) ) ) / IFERROR($ND51/FRACAS!$AY$1*60,0), 1 )))</f>
        <v/>
      </c>
      <c r="NN51" s="193" t="str" cm="1">
        <f t="array" ref="NN51">IF($ND51=0,"",(IFERROR( (IFERROR($ND51/FRACAS!$AY$1*60,0) - SUMPRODUCT( (FRACAS!$K$5:$K$8972=NN$2) * IFERROR(FRACAS!$AN$5:$AN$8972,0) ) ) / IFERROR($ND51/FRACAS!$AY$1*60,0), 1 )))</f>
        <v/>
      </c>
      <c r="NO51" s="193" t="str" cm="1">
        <f t="array" ref="NO51">IF($ND51=0,"",(IFERROR( (IFERROR($ND51/FRACAS!$AY$1*60,0) - SUMPRODUCT( (FRACAS!$K$5:$K$8972=NO$2) * IFERROR(FRACAS!$AN$5:$AN$8972,0) ) ) / IFERROR($ND51/FRACAS!$AY$1*60,0), 1 )))</f>
        <v/>
      </c>
      <c r="NP51" s="193" t="str" cm="1">
        <f t="array" ref="NP51">IF($ND51=0,"",(IFERROR( (IFERROR($ND51/FRACAS!$AY$1*60,0) - SUMPRODUCT( (FRACAS!$K$5:$K$8972=NP$2) * IFERROR(FRACAS!$AN$5:$AN$8972,0) ) ) / IFERROR($ND51/FRACAS!$AY$1*60,0), 1 )))</f>
        <v/>
      </c>
      <c r="NQ51" s="193" t="str" cm="1">
        <f t="array" ref="NQ51">IF($ND51=0,"",(IFERROR( (IFERROR($ND51/FRACAS!$AY$1*60,0) - SUMPRODUCT( (FRACAS!$K$5:$K$8972=NQ$2) * IFERROR(FRACAS!$AN$5:$AN$8972,0) ) ) / IFERROR($ND51/FRACAS!$AY$1*60,0), 1 )))</f>
        <v/>
      </c>
      <c r="NR51" s="193" t="str" cm="1">
        <f t="array" ref="NR51">IF($ND51=0,"",(IFERROR( (IFERROR($ND51/FRACAS!$AY$1*60,0) - SUMPRODUCT( (FRACAS!$K$5:$K$8972=NR$2) * IFERROR(FRACAS!$AN$5:$AN$8972,0) ) ) / IFERROR($ND51/FRACAS!$AY$1*60,0), 1 )))</f>
        <v/>
      </c>
      <c r="NS51" s="193" t="str" cm="1">
        <f t="array" ref="NS51">IF($ND51=0,"",(IFERROR( (IFERROR($ND51/FRACAS!$AY$1*60,0) - SUMPRODUCT( (FRACAS!$K$5:$K$8972=NS$2) * IFERROR(FRACAS!$AN$5:$AN$8972,0) ) ) / IFERROR($ND51/FRACAS!$AY$1*60,0), 1 )))</f>
        <v/>
      </c>
      <c r="NT51" s="193" t="str" cm="1">
        <f t="array" ref="NT51">IF($ND51=0,"",(IFERROR( (IFERROR($ND51/FRACAS!$AY$1*60,0) - SUMPRODUCT( (FRACAS!$K$5:$K$8972=NT$2) * IFERROR(FRACAS!$AN$5:$AN$8972,0) ) ) / IFERROR($ND51/FRACAS!$AY$1*60,0), 1 )))</f>
        <v/>
      </c>
      <c r="NU51" s="193" t="str" cm="1">
        <f t="array" ref="NU51">IF($ND51=0,"",(IFERROR( (IFERROR($ND51/FRACAS!$AY$1*60,0) - SUMPRODUCT( (FRACAS!$K$5:$K$8972=NU$2) * IFERROR(FRACAS!$AN$5:$AN$8972,0) ) ) / IFERROR($ND51/FRACAS!$AY$1*60,0), 1 )))</f>
        <v/>
      </c>
      <c r="NV51" s="193" t="str" cm="1">
        <f t="array" ref="NV51">IF($ND51=0,"",(IFERROR( (IFERROR($ND51/FRACAS!$AY$1*60,0) - SUMPRODUCT( (FRACAS!$K$5:$K$8972=NV$2) * IFERROR(FRACAS!$AN$5:$AN$8972,0) ) ) / IFERROR($ND51/FRACAS!$AY$1*60,0), 1 )))</f>
        <v/>
      </c>
      <c r="NW51" s="193" t="str" cm="1">
        <f t="array" ref="NW51">IF($ND51=0,"",(IFERROR( (IFERROR($ND51/FRACAS!$AY$1*60,0) - SUMPRODUCT( (FRACAS!$K$5:$K$8972=NW$2) * IFERROR(FRACAS!$AN$5:$AN$8972,0) ) ) / IFERROR($ND51/FRACAS!$AY$1*60,0), 1 )))</f>
        <v/>
      </c>
      <c r="NX51" s="193" t="str" cm="1">
        <f t="array" ref="NX51">IF($ND51=0,"",(IFERROR( (IFERROR($ND51/FRACAS!$AY$1*60,0) - SUMPRODUCT( (FRACAS!$K$5:$K$8972=NX$2) * IFERROR(FRACAS!$AN$5:$AN$8972,0) ) ) / IFERROR($ND51/FRACAS!$AY$1*60,0), 1 )))</f>
        <v/>
      </c>
      <c r="NY51" s="193" t="str" cm="1">
        <f t="array" ref="NY51">IF($ND51=0,"",(IFERROR( (IFERROR($ND51/FRACAS!$AY$1*60,0) - SUMPRODUCT( (FRACAS!$K$5:$K$8972=NY$2) * IFERROR(FRACAS!$AN$5:$AN$8972,0) ) ) / IFERROR($ND51/FRACAS!$AY$1*60,0), 1 )))</f>
        <v/>
      </c>
      <c r="NZ51" s="193" t="str" cm="1">
        <f t="array" ref="NZ51">IF($ND51=0,"",(IFERROR( (IFERROR($ND51/FRACAS!$AY$1*60,0) - SUMPRODUCT( (FRACAS!$K$5:$K$8972=NZ$2) * IFERROR(FRACAS!$AN$5:$AN$8972,0) ) ) / IFERROR($ND51/FRACAS!$AY$1*60,0), 1 )))</f>
        <v/>
      </c>
      <c r="OA51" s="193" t="str" cm="1">
        <f t="array" ref="OA51">IF($ND51=0,"",(IFERROR( (IFERROR($ND51/FRACAS!$AY$1*60,0) - SUMPRODUCT( (FRACAS!$K$5:$K$8972=OA$2) * IFERROR(FRACAS!$AN$5:$AN$8972,0) ) ) / IFERROR($ND51/FRACAS!$AY$1*60,0), 1 )))</f>
        <v/>
      </c>
      <c r="OB51" s="193" t="str" cm="1">
        <f t="array" ref="OB51">IF($ND51=0,"",(IFERROR( (IFERROR($ND51/FRACAS!$AY$1*60,0) - SUMPRODUCT( (FRACAS!$K$5:$K$8972=OB$2) * IFERROR(FRACAS!$AN$5:$AN$8972,0) ) ) / IFERROR($ND51/FRACAS!$AY$1*60,0), 1 )))</f>
        <v/>
      </c>
      <c r="OC51" s="193" t="str" cm="1">
        <f t="array" ref="OC51">IF($ND51=0,"",(IFERROR( (IFERROR($ND51/FRACAS!$AY$1*60,0) - SUMPRODUCT( (FRACAS!$K$5:$K$8972=OC$2) * IFERROR(FRACAS!$AN$5:$AN$8972,0) ) ) / IFERROR($ND51/FRACAS!$AY$1*60,0), 1 )))</f>
        <v/>
      </c>
      <c r="OD51" s="193" t="str" cm="1">
        <f t="array" ref="OD51">IF($ND51=0,"",(IFERROR( (IFERROR($ND51/FRACAS!$AY$1*60,0) - SUMPRODUCT( (FRACAS!$K$5:$K$8972=OD$2) * IFERROR(FRACAS!$AN$5:$AN$8972,0) ) ) / IFERROR($ND51/FRACAS!$AY$1*60,0), 1 )))</f>
        <v/>
      </c>
      <c r="OE51" s="193" t="str" cm="1">
        <f t="array" ref="OE51">IF($ND51=0,"",(IFERROR( (IFERROR($ND51/FRACAS!$AY$1*60,0) - SUMPRODUCT( (FRACAS!$K$5:$K$8972=OE$2) * IFERROR(FRACAS!$AN$5:$AN$8972,0) ) ) / IFERROR($ND51/FRACAS!$AY$1*60,0), 1 )))</f>
        <v/>
      </c>
      <c r="OF51" s="193" t="str" cm="1">
        <f t="array" ref="OF51">IF($ND51=0,"",(IFERROR( (IFERROR($ND51/FRACAS!$AY$1*60,0) - SUMPRODUCT( (FRACAS!$K$5:$K$8972=OF$2) * IFERROR(FRACAS!$AN$5:$AN$8972,0) ) ) / IFERROR($ND51/FRACAS!$AY$1*60,0), 1 )))</f>
        <v/>
      </c>
      <c r="OG51" s="193" t="str" cm="1">
        <f t="array" ref="OG51">IF($ND51=0,"",(IFERROR( (IFERROR($ND51/FRACAS!$AY$1*60,0) - SUMPRODUCT( (FRACAS!$K$5:$K$8972=OG$2) * IFERROR(FRACAS!$AN$5:$AN$8972,0) ) ) / IFERROR($ND51/FRACAS!$AY$1*60,0), 1 )))</f>
        <v/>
      </c>
      <c r="OH51" s="193" t="str" cm="1">
        <f t="array" ref="OH51">IF($ND51=0,"",(IFERROR( (IFERROR($ND51/FRACAS!$AY$1*60,0) - SUMPRODUCT( (FRACAS!$K$5:$K$8972=OH$2) * IFERROR(FRACAS!$AN$5:$AN$8972,0) ) ) / IFERROR($ND51/FRACAS!$AY$1*60,0), 1 )))</f>
        <v/>
      </c>
      <c r="OI51" s="193" t="str" cm="1">
        <f t="array" ref="OI51">IF($ND51=0,"",(IFERROR( (IFERROR($ND51/FRACAS!$AY$1*60,0) - SUMPRODUCT( (FRACAS!$K$5:$K$8972=OI$2) * IFERROR(FRACAS!$AN$5:$AN$8972,0) ) ) / IFERROR($ND51/FRACAS!$AY$1*60,0), 1 )))</f>
        <v/>
      </c>
      <c r="OJ51" s="193" t="str" cm="1">
        <f t="array" ref="OJ51">IF($ND51=0,"",(IFERROR( (IFERROR($ND51/FRACAS!$AY$1*60,0) - SUMPRODUCT( (FRACAS!$K$5:$K$8972=OJ$2) * IFERROR(FRACAS!$AN$5:$AN$8972,0) ) ) / IFERROR($ND51/FRACAS!$AY$1*60,0), 1 )))</f>
        <v/>
      </c>
      <c r="OK51" s="193" t="str" cm="1">
        <f t="array" ref="OK51">IF($ND51=0,"",(IFERROR( (IFERROR($ND51/FRACAS!$AY$1*60,0) - SUMPRODUCT( (FRACAS!$K$5:$K$8972=OK$2) * IFERROR(FRACAS!$AN$5:$AN$8972,0) ) ) / IFERROR($ND51/FRACAS!$AY$1*60,0), 1 )))</f>
        <v/>
      </c>
      <c r="OL51" s="193" t="str" cm="1">
        <f t="array" ref="OL51">IF($ND51=0,"",(IFERROR( (IFERROR($ND51/FRACAS!$AY$1*60,0) - SUMPRODUCT( (FRACAS!$K$5:$K$8972=OL$2) * IFERROR(FRACAS!$AN$5:$AN$8972,0) ) ) / IFERROR($ND51/FRACAS!$AY$1*60,0), 1 )))</f>
        <v/>
      </c>
      <c r="OM51" s="193" t="str" cm="1">
        <f t="array" ref="OM51">IF($ND51=0,"",(IFERROR( (IFERROR($ND51/FRACAS!$AY$1*60,0) - SUMPRODUCT( (FRACAS!$K$5:$K$8972=OM$2) * IFERROR(FRACAS!$AN$5:$AN$8972,0) ) ) / IFERROR($ND51/FRACAS!$AY$1*60,0), 1 )))</f>
        <v/>
      </c>
      <c r="ON51" s="193" t="str" cm="1">
        <f t="array" ref="ON51">IF($ND51=0,"",(IFERROR( (IFERROR($ND51/FRACAS!$AY$1*60,0) - SUMPRODUCT( (FRACAS!$K$5:$K$8972=ON$2) * IFERROR(FRACAS!$AN$5:$AN$8972,0) ) ) / IFERROR($ND51/FRACAS!$AY$1*60,0), 1 )))</f>
        <v/>
      </c>
      <c r="OO51" s="193" t="str" cm="1">
        <f t="array" ref="OO51">IF($ND51=0,"",(IFERROR( (IFERROR($ND51/FRACAS!$AY$1*60,0) - SUMPRODUCT( (FRACAS!$K$5:$K$8972=OO$2) * IFERROR(FRACAS!$AN$5:$AN$8972,0) ) ) / IFERROR($ND51/FRACAS!$AY$1*60,0), 1 )))</f>
        <v/>
      </c>
      <c r="OP51" s="193" t="str" cm="1">
        <f t="array" ref="OP51">IF($ND51=0,"",(IFERROR( (IFERROR($ND51/FRACAS!$AY$1*60,0) - SUMPRODUCT( (FRACAS!$K$5:$K$8972=OP$2) * IFERROR(FRACAS!$AN$5:$AN$8972,0) ) ) / IFERROR($ND51/FRACAS!$AY$1*60,0), 1 )))</f>
        <v/>
      </c>
      <c r="OQ51" s="193" t="str" cm="1">
        <f t="array" ref="OQ51">IF($ND51=0,"",(IFERROR( (IFERROR($ND51/FRACAS!$AY$1*60,0) - SUMPRODUCT( (FRACAS!$K$5:$K$8972=OQ$2) * IFERROR(FRACAS!$AN$5:$AN$8972,0) ) ) / IFERROR($ND51/FRACAS!$AY$1*60,0), 1 )))</f>
        <v/>
      </c>
      <c r="OR51" s="193" t="str" cm="1">
        <f t="array" ref="OR51">IF($ND51=0,"",(IFERROR( (IFERROR($ND51/FRACAS!$AY$1*60,0) - SUMPRODUCT( (FRACAS!$K$5:$K$8972=OR$2) * IFERROR(FRACAS!$AN$5:$AN$8972,0) ) ) / IFERROR($ND51/FRACAS!$AY$1*60,0), 1 )))</f>
        <v/>
      </c>
      <c r="OS51" s="193" t="str" cm="1">
        <f t="array" ref="OS51">IF($ND51=0,"",(IFERROR( (IFERROR($ND51/FRACAS!$AY$1*60,0) - SUMPRODUCT( (FRACAS!$K$5:$K$8972=OS$2) * IFERROR(FRACAS!$AN$5:$AN$8972,0) ) ) / IFERROR($ND51/FRACAS!$AY$1*60,0), 1 )))</f>
        <v/>
      </c>
      <c r="OT51" s="243" t="str" cm="1">
        <f t="array" ref="OT51">IF($ND51=0,"",(IFERROR( (IFERROR($ND51/FRACAS!$AY$1*60,0) - SUMPRODUCT( (FRACAS!$K$5:$K$8972=OT$2) * IFERROR(FRACAS!$AN$5:$AN$8972,0) ) ) / IFERROR($ND51/FRACAS!$AY$1*60,0), 1 )))</f>
        <v/>
      </c>
    </row>
    <row r="52" spans="2:410" x14ac:dyDescent="0.2">
      <c r="B52" s="233"/>
      <c r="C52" s="259">
        <f>IF('[1]17.11.2025 IASI18 Mileage'!C52="","",'[1]17.11.2025 IASI18 Mileage'!C52)</f>
        <v>46300</v>
      </c>
      <c r="D52" s="201" t="str">
        <f>IF('[1]17.11.2025 IASI18 Mileage'!D52="","",'[1]17.11.2025 IASI18 Mileage'!D52)</f>
        <v/>
      </c>
      <c r="E52" s="201" t="str">
        <f>IF('[1]17.11.2025 IASI18 Mileage'!E52="","",'[1]17.11.2025 IASI18 Mileage'!E52)</f>
        <v/>
      </c>
      <c r="F52" s="201" t="str">
        <f>IF('[1]17.11.2025 IASI18 Mileage'!F52="","",'[1]17.11.2025 IASI18 Mileage'!F52)</f>
        <v/>
      </c>
      <c r="G52" s="201" t="str">
        <f>IF('[1]17.11.2025 IASI18 Mileage'!G52="","",'[1]17.11.2025 IASI18 Mileage'!G52)</f>
        <v/>
      </c>
      <c r="H52" s="201" t="str">
        <f>IF('[1]17.11.2025 IASI18 Mileage'!H52="","",'[1]17.11.2025 IASI18 Mileage'!H52)</f>
        <v/>
      </c>
      <c r="I52" s="201" t="str">
        <f>IF('[1]17.11.2025 IASI18 Mileage'!I52="","",'[1]17.11.2025 IASI18 Mileage'!I52)</f>
        <v/>
      </c>
      <c r="J52" s="201" t="str">
        <f>IF('[1]17.11.2025 IASI18 Mileage'!J52="","",'[1]17.11.2025 IASI18 Mileage'!J52)</f>
        <v/>
      </c>
      <c r="K52" s="201" t="str">
        <f>IF('[1]17.11.2025 IASI18 Mileage'!K52="","",'[1]17.11.2025 IASI18 Mileage'!K52)</f>
        <v/>
      </c>
      <c r="L52" s="201" t="str">
        <f>IF('[1]17.11.2025 IASI18 Mileage'!L52="","",'[1]17.11.2025 IASI18 Mileage'!L52)</f>
        <v/>
      </c>
      <c r="M52" s="201" t="str">
        <f>IF('[1]17.11.2025 IASI18 Mileage'!M52="","",'[1]17.11.2025 IASI18 Mileage'!M52)</f>
        <v/>
      </c>
      <c r="N52" s="201" t="str">
        <f>IF('[1]17.11.2025 IASI18 Mileage'!N52="","",'[1]17.11.2025 IASI18 Mileage'!N52)</f>
        <v/>
      </c>
      <c r="O52" s="201" t="str">
        <f>IF('[1]17.11.2025 IASI18 Mileage'!O52="","",'[1]17.11.2025 IASI18 Mileage'!O52)</f>
        <v/>
      </c>
      <c r="P52" s="201" t="str">
        <f>IF('[1]17.11.2025 IASI18 Mileage'!P52="","",'[1]17.11.2025 IASI18 Mileage'!P52)</f>
        <v/>
      </c>
      <c r="Q52" s="201" t="str">
        <f>IF('[1]17.11.2025 IASI18 Mileage'!Q52="","",'[1]17.11.2025 IASI18 Mileage'!Q52)</f>
        <v/>
      </c>
      <c r="R52" s="201" t="str">
        <f>IF('[1]17.11.2025 IASI18 Mileage'!R52="","",'[1]17.11.2025 IASI18 Mileage'!R52)</f>
        <v/>
      </c>
      <c r="S52" s="201" t="str">
        <f>IF('[1]17.11.2025 IASI18 Mileage'!S52="","",'[1]17.11.2025 IASI18 Mileage'!S52)</f>
        <v/>
      </c>
      <c r="T52" s="201" t="str">
        <f>IF('[1]17.11.2025 IASI18 Mileage'!T52="","",'[1]17.11.2025 IASI18 Mileage'!T52)</f>
        <v/>
      </c>
      <c r="U52" s="201" t="str">
        <f>IF('[1]17.11.2025 IASI18 Mileage'!U52="","",'[1]17.11.2025 IASI18 Mileage'!U52)</f>
        <v/>
      </c>
      <c r="V52" s="201"/>
      <c r="W52" s="201"/>
      <c r="X52" s="201"/>
      <c r="Y52" s="201"/>
      <c r="Z52" s="201"/>
      <c r="AA52" s="201"/>
      <c r="AB52" s="201"/>
      <c r="AC52" s="201"/>
      <c r="AD52" s="201"/>
      <c r="AE52" s="201"/>
      <c r="AF52" s="201"/>
      <c r="AG52" s="201"/>
      <c r="AH52" s="201"/>
      <c r="AI52" s="201"/>
      <c r="AJ52" s="201"/>
      <c r="AK52" s="201"/>
      <c r="AL52" s="201"/>
      <c r="AM52" s="201"/>
      <c r="AN52" s="201"/>
      <c r="AO52" s="201"/>
      <c r="AP52" s="201"/>
      <c r="AQ52" s="201"/>
      <c r="AR52" s="201"/>
      <c r="AS52" s="201"/>
      <c r="AT52" s="201"/>
      <c r="AU52" s="201"/>
      <c r="AV52" s="201"/>
      <c r="AW52" s="201"/>
      <c r="AX52" s="201"/>
      <c r="AY52" s="201"/>
      <c r="AZ52" s="201"/>
      <c r="BA52" s="202"/>
      <c r="BB52" s="184"/>
      <c r="BC52" s="184"/>
      <c r="BD52" s="234"/>
      <c r="BE52" s="234"/>
      <c r="BF52" s="234"/>
      <c r="BG52" s="234"/>
      <c r="BH52" s="234"/>
      <c r="BI52" s="234"/>
      <c r="BJ52" s="234"/>
      <c r="BK52" s="234"/>
      <c r="BL52" s="234"/>
      <c r="BM52" s="234"/>
      <c r="BN52" s="234"/>
      <c r="BO52" s="234"/>
      <c r="BP52" s="234"/>
      <c r="BQ52" s="234"/>
      <c r="BR52" s="234"/>
      <c r="BS52" s="234"/>
      <c r="BT52" s="234"/>
      <c r="BU52" s="234"/>
      <c r="BV52" s="234"/>
      <c r="BW52" s="234"/>
      <c r="BX52" s="234"/>
      <c r="BY52" s="234"/>
      <c r="BZ52" s="234"/>
      <c r="CA52" s="234"/>
      <c r="CB52" s="234"/>
      <c r="CC52" s="234"/>
      <c r="CD52" s="234"/>
      <c r="CE52" s="234"/>
      <c r="CF52" s="234"/>
      <c r="CG52" s="234"/>
      <c r="CH52" s="234"/>
      <c r="CI52" s="234"/>
      <c r="CJ52" s="234"/>
      <c r="CK52" s="234"/>
      <c r="CL52" s="234"/>
      <c r="CM52" s="234"/>
      <c r="CN52" s="234"/>
      <c r="CO52" s="234"/>
      <c r="CP52" s="234"/>
      <c r="CQ52" s="234"/>
      <c r="CR52" s="234"/>
      <c r="CS52" s="234"/>
      <c r="CT52" s="234"/>
      <c r="CU52" s="234"/>
      <c r="CV52" s="234"/>
      <c r="CW52" s="234"/>
      <c r="CX52" s="234"/>
      <c r="CY52" s="234"/>
      <c r="CZ52" s="234"/>
      <c r="DA52" s="234"/>
      <c r="DB52" s="234"/>
      <c r="DC52" s="184">
        <f t="shared" si="5"/>
        <v>0</v>
      </c>
      <c r="DD52" s="235" t="str">
        <f t="shared" si="3"/>
        <v/>
      </c>
      <c r="DE52" s="186">
        <f>IF(D52&gt; 0,(COUNTIFS(FRACAS!$B$5:$B$8972, D$4, FRACAS!$D$5:$D$8972, "&lt;="&amp;D52)), "" )</f>
        <v>0</v>
      </c>
      <c r="DF52" s="186">
        <f>IF(E52&gt; 0,(COUNTIFS(FRACAS!$B$5:$B$8972, E$4, FRACAS!$D$5:$D$8972, "&lt;="&amp;E52)), "" )</f>
        <v>0</v>
      </c>
      <c r="DG52" s="186">
        <f>IF(F52&gt; 0,(COUNTIFS(FRACAS!$B$5:$B$8972, F$4, FRACAS!$D$5:$D$8972, "&lt;="&amp;F52)), "" )</f>
        <v>0</v>
      </c>
      <c r="DH52" s="186">
        <f>IF(G52&gt; 0,(COUNTIFS(FRACAS!$B$5:$B$8972, G$4, FRACAS!$D$5:$D$8972, "&lt;="&amp;G52)), "" )</f>
        <v>0</v>
      </c>
      <c r="DI52" s="186">
        <f>IF(H52&gt; 0,(COUNTIFS(FRACAS!$B$5:$B$8972, H$4, FRACAS!$D$5:$D$8972, "&lt;="&amp;H52)), "" )</f>
        <v>0</v>
      </c>
      <c r="DJ52" s="186">
        <f>IF(I52&gt; 0,(COUNTIFS(FRACAS!$B$5:$B$8972, I$4, FRACAS!$D$5:$D$8972, "&lt;="&amp;I52)), "" )</f>
        <v>0</v>
      </c>
      <c r="DK52" s="186">
        <f>IF(J52&gt; 0,(COUNTIFS(FRACAS!$B$5:$B$8972, J$4, FRACAS!$D$5:$D$8972, "&lt;="&amp;J52)), "" )</f>
        <v>0</v>
      </c>
      <c r="DL52" s="186">
        <f>IF(K52&gt; 0,(COUNTIFS(FRACAS!$B$5:$B$8972, K$4, FRACAS!$D$5:$D$8972, "&lt;="&amp;K52)), "" )</f>
        <v>0</v>
      </c>
      <c r="DM52" s="186">
        <f>IF(L52&gt; 0,(COUNTIFS(FRACAS!$B$5:$B$8972, L$4, FRACAS!$D$5:$D$8972, "&lt;="&amp;L52)), "" )</f>
        <v>0</v>
      </c>
      <c r="DN52" s="186">
        <f>IF(M52&gt; 0,(COUNTIFS(FRACAS!$B$5:$B$8972, M$4, FRACAS!$D$5:$D$8972, "&lt;="&amp;M52)), "" )</f>
        <v>0</v>
      </c>
      <c r="DO52" s="186">
        <f>IF(N52&gt; 0,(COUNTIFS(FRACAS!$B$5:$B$8972, N$4, FRACAS!$D$5:$D$8972, "&lt;="&amp;N52)), "" )</f>
        <v>0</v>
      </c>
      <c r="DP52" s="186">
        <f>IF(O52&gt; 0,(COUNTIFS(FRACAS!$B$5:$B$8972, O$4, FRACAS!$D$5:$D$8972, "&lt;="&amp;O52)), "" )</f>
        <v>0</v>
      </c>
      <c r="DQ52" s="186">
        <f>IF(P52&gt; 0,(COUNTIFS(FRACAS!$B$5:$B$8972, P$4, FRACAS!$D$5:$D$8972, "&lt;="&amp;P52)), "" )</f>
        <v>0</v>
      </c>
      <c r="DR52" s="186">
        <f>IF(Q52&gt; 0,(COUNTIFS(FRACAS!$B$5:$B$8972, Q$4, FRACAS!$D$5:$D$8972, "&lt;="&amp;Q52)), "" )</f>
        <v>0</v>
      </c>
      <c r="DS52" s="186">
        <f>IF(R52&gt; 0,(COUNTIFS(FRACAS!$B$5:$B$8972, R$4, FRACAS!$D$5:$D$8972, "&lt;="&amp;R52)), "" )</f>
        <v>0</v>
      </c>
      <c r="DT52" s="186">
        <f>IF(S52&gt; 0,(COUNTIFS(FRACAS!$B$5:$B$8972, S$4, FRACAS!$D$5:$D$8972, "&lt;="&amp;S52)), "" )</f>
        <v>0</v>
      </c>
      <c r="DU52" s="186">
        <f>IF(T52&gt; 0,(COUNTIFS(FRACAS!$B$5:$B$8972, T$4, FRACAS!$D$5:$D$8972, "&lt;="&amp;T52)), "" )</f>
        <v>0</v>
      </c>
      <c r="DV52" s="186">
        <f>IF(U52&gt; 0,(COUNTIFS(FRACAS!$B$5:$B$8972, U$4, FRACAS!$D$5:$D$8972, "&lt;="&amp;U52)), "" )</f>
        <v>0</v>
      </c>
      <c r="DW52" s="186" t="str">
        <f>IF(V52&gt; 0,(COUNTIFS(FRACAS!$B$5:$B$8972, V$4, FRACAS!$D$5:$D$8972, "&lt;="&amp;V52)), "" )</f>
        <v/>
      </c>
      <c r="DX52" s="186" t="str">
        <f>IF(W52&gt; 0,(COUNTIFS(FRACAS!$B$5:$B$8972, W$4, FRACAS!$D$5:$D$8972, "&lt;="&amp;W52)), "" )</f>
        <v/>
      </c>
      <c r="DY52" s="186" t="str">
        <f>IF(X52&gt; 0,(COUNTIFS(FRACAS!$B$5:$B$8972, X$4, FRACAS!$D$5:$D$8972, "&lt;="&amp;X52)), "" )</f>
        <v/>
      </c>
      <c r="DZ52" s="186" t="str">
        <f>IF(Y52&gt; 0,(COUNTIFS(FRACAS!$B$5:$B$8972, Y$4, FRACAS!$D$5:$D$8972, "&lt;="&amp;Y52)), "" )</f>
        <v/>
      </c>
      <c r="EA52" s="186" t="str">
        <f>IF(Z52&gt; 0,(COUNTIFS(FRACAS!$B$5:$B$8972, Z$4, FRACAS!$D$5:$D$8972, "&lt;="&amp;Z52)), "" )</f>
        <v/>
      </c>
      <c r="EB52" s="186" t="str">
        <f>IF(AA52&gt; 0,(COUNTIFS(FRACAS!$B$5:$B$8972, AA$4, FRACAS!$D$5:$D$8972, "&lt;="&amp;AA52)), "" )</f>
        <v/>
      </c>
      <c r="EC52" s="186" t="str">
        <f>IF(AB52&gt; 0,(COUNTIFS(FRACAS!$B$5:$B$8972, AB$4, FRACAS!$D$5:$D$8972, "&lt;="&amp;AB52)), "" )</f>
        <v/>
      </c>
      <c r="ED52" s="186" t="str">
        <f>IF(AC52&gt; 0,(COUNTIFS(FRACAS!$B$5:$B$8972, AC$4, FRACAS!$D$5:$D$8972, "&lt;="&amp;AC52)), "" )</f>
        <v/>
      </c>
      <c r="EE52" s="186" t="str">
        <f>IF(AD52&gt; 0,(COUNTIFS(FRACAS!$B$5:$B$8972, AD$4, FRACAS!$D$5:$D$8972, "&lt;="&amp;AD52)), "" )</f>
        <v/>
      </c>
      <c r="EF52" s="186" t="str">
        <f>IF(AE52&gt; 0,(COUNTIFS(FRACAS!$B$5:$B$8972, AE$4, FRACAS!$D$5:$D$8972, "&lt;="&amp;AE52)), "" )</f>
        <v/>
      </c>
      <c r="EG52" s="186" t="str">
        <f>IF(AF52&gt; 0,(COUNTIFS(FRACAS!$B$5:$B$8972, AF$4, FRACAS!$D$5:$D$8972, "&lt;="&amp;AF52)), "" )</f>
        <v/>
      </c>
      <c r="EH52" s="186" t="str">
        <f>IF(AG52&gt; 0,(COUNTIFS(FRACAS!$B$5:$B$8972, AG$4, FRACAS!$D$5:$D$8972, "&lt;="&amp;AG52)), "" )</f>
        <v/>
      </c>
      <c r="EI52" s="186" t="str">
        <f>IF(AH52&gt; 0,(COUNTIFS(FRACAS!$B$5:$B$8972, AH$4, FRACAS!$D$5:$D$8972, "&lt;="&amp;AH52)), "" )</f>
        <v/>
      </c>
      <c r="EJ52" s="186" t="str">
        <f>IF(AI52&gt; 0,(COUNTIFS(FRACAS!$B$5:$B$8972, AI$4, FRACAS!$D$5:$D$8972, "&lt;="&amp;AI52)), "" )</f>
        <v/>
      </c>
      <c r="EK52" s="186" t="str">
        <f>IF(AJ52&gt; 0,(COUNTIFS(FRACAS!$B$5:$B$8972, AJ$4, FRACAS!$D$5:$D$8972, "&lt;="&amp;AJ52)), "" )</f>
        <v/>
      </c>
      <c r="EL52" s="186" t="str">
        <f>IF(AK52&gt; 0,(COUNTIFS(FRACAS!$B$5:$B$8972, AK$4, FRACAS!$D$5:$D$8972, "&lt;="&amp;AK52)), "" )</f>
        <v/>
      </c>
      <c r="EM52" s="186" t="str">
        <f>IF(AL52&gt; 0,(COUNTIFS(FRACAS!$B$5:$B$8972, AL$4, FRACAS!$D$5:$D$8972, "&lt;="&amp;AL52)), "" )</f>
        <v/>
      </c>
      <c r="EN52" s="186" t="str">
        <f>IF(AM52&gt; 0,(COUNTIFS(FRACAS!$B$5:$B$8972, AM$4, FRACAS!$D$5:$D$8972, "&lt;="&amp;AM52)), "" )</f>
        <v/>
      </c>
      <c r="EO52" s="186" t="str">
        <f>IF(AN52&gt; 0,(COUNTIFS(FRACAS!$B$5:$B$8972, AN$4, FRACAS!$D$5:$D$8972, "&lt;="&amp;AN52)), "" )</f>
        <v/>
      </c>
      <c r="EP52" s="186" t="str">
        <f>IF(AO52&gt; 0,(COUNTIFS(FRACAS!$B$5:$B$8972, AO$4, FRACAS!$D$5:$D$8972, "&lt;="&amp;AO52)), "" )</f>
        <v/>
      </c>
      <c r="EQ52" s="186" t="str">
        <f>IF(AP52&gt; 0,(COUNTIFS(FRACAS!$B$5:$B$8972, AP$4, FRACAS!$D$5:$D$8972, "&lt;="&amp;AP52)), "" )</f>
        <v/>
      </c>
      <c r="ER52" s="186" t="str">
        <f>IF(AQ52&gt; 0,(COUNTIFS(FRACAS!$B$5:$B$8972, AQ$4, FRACAS!$D$5:$D$8972, "&lt;="&amp;AQ52)), "" )</f>
        <v/>
      </c>
      <c r="ES52" s="244"/>
      <c r="ET52" s="186"/>
      <c r="EU52" s="186"/>
      <c r="EV52" s="186"/>
      <c r="EW52" s="186"/>
      <c r="EX52" s="186"/>
      <c r="EY52" s="186"/>
      <c r="EZ52" s="186"/>
      <c r="FA52" s="186"/>
      <c r="FB52" s="203"/>
      <c r="FC52" s="204"/>
      <c r="FD52" s="204"/>
      <c r="FE52" s="190"/>
      <c r="FF52" s="190"/>
      <c r="FG52" s="190"/>
      <c r="FH52" s="190"/>
      <c r="FI52" s="190"/>
      <c r="FJ52" s="190"/>
      <c r="FK52" s="190"/>
      <c r="FL52" s="190"/>
      <c r="FM52" s="190"/>
      <c r="FN52" s="190"/>
      <c r="FO52" s="190"/>
      <c r="FP52" s="190"/>
      <c r="FQ52" s="190"/>
      <c r="FR52" s="190"/>
      <c r="FS52" s="190"/>
      <c r="FT52" s="190"/>
      <c r="FU52" s="190"/>
      <c r="FV52" s="190"/>
      <c r="FW52" s="190"/>
      <c r="FX52" s="190"/>
      <c r="FY52" s="190"/>
      <c r="FZ52" s="190"/>
      <c r="GA52" s="190"/>
      <c r="GB52" s="190"/>
      <c r="GC52" s="190"/>
      <c r="GD52" s="190"/>
      <c r="GE52" s="190"/>
      <c r="GF52" s="190"/>
      <c r="GG52" s="190"/>
      <c r="GH52" s="190"/>
      <c r="GI52" s="190"/>
      <c r="GJ52" s="190"/>
      <c r="GK52" s="190"/>
      <c r="GL52" s="190"/>
      <c r="GM52" s="190"/>
      <c r="GN52" s="190"/>
      <c r="GO52" s="190"/>
      <c r="GP52" s="190"/>
      <c r="GQ52" s="190"/>
      <c r="GR52" s="190"/>
      <c r="GS52" s="190"/>
      <c r="GT52" s="190"/>
      <c r="GU52" s="190"/>
      <c r="GV52" s="190"/>
      <c r="GW52" s="190"/>
      <c r="GX52" s="190"/>
      <c r="GY52" s="190"/>
      <c r="GZ52" s="190"/>
      <c r="HA52" s="190"/>
      <c r="HB52" s="190"/>
      <c r="HD52" s="190"/>
      <c r="HE52" s="190"/>
      <c r="HF52" s="190"/>
      <c r="HG52" s="190"/>
      <c r="HH52" s="190"/>
      <c r="HI52" s="190"/>
      <c r="HJ52" s="190"/>
      <c r="HK52" s="190"/>
      <c r="HL52" s="190"/>
      <c r="HM52" s="190"/>
      <c r="HN52" s="190"/>
      <c r="HO52" s="190"/>
      <c r="HP52" s="190"/>
      <c r="HQ52" s="190"/>
      <c r="HR52" s="190"/>
      <c r="HS52" s="190"/>
      <c r="HT52" s="190"/>
      <c r="HU52" s="190"/>
      <c r="HV52" s="190"/>
      <c r="HW52" s="190"/>
      <c r="HX52" s="190"/>
      <c r="HY52" s="190"/>
      <c r="HZ52" s="190"/>
      <c r="IA52" s="190"/>
      <c r="IB52" s="190"/>
      <c r="IC52" s="190"/>
      <c r="ID52" s="190"/>
      <c r="IE52" s="190"/>
      <c r="IF52" s="190"/>
      <c r="IG52" s="190"/>
      <c r="IH52" s="190"/>
      <c r="II52" s="190"/>
      <c r="IJ52" s="190"/>
      <c r="IK52" s="190"/>
      <c r="IL52" s="190"/>
      <c r="IM52" s="190"/>
      <c r="IN52" s="190"/>
      <c r="IO52" s="190"/>
      <c r="IP52" s="190"/>
      <c r="IQ52" s="190"/>
      <c r="IR52" s="190"/>
      <c r="IS52" s="190"/>
      <c r="IT52" s="190"/>
      <c r="IU52" s="190"/>
      <c r="IV52" s="190"/>
      <c r="IW52" s="190"/>
      <c r="IX52" s="190"/>
      <c r="IY52" s="190"/>
      <c r="IZ52" s="190"/>
      <c r="JA52" s="190"/>
      <c r="JB52" s="190"/>
      <c r="JC52" s="190"/>
      <c r="JD52" s="238"/>
      <c r="JE52" s="238"/>
      <c r="JF52" s="238"/>
      <c r="JG52" s="238"/>
      <c r="JH52" s="238"/>
      <c r="JI52" s="238"/>
      <c r="JJ52" s="238"/>
      <c r="JK52" s="238"/>
      <c r="JL52" s="238"/>
      <c r="JM52" s="238"/>
      <c r="JN52" s="239"/>
      <c r="JO52" s="193"/>
      <c r="JP52" s="193"/>
      <c r="JQ52" s="193"/>
      <c r="JR52" s="193"/>
      <c r="JS52" s="193"/>
      <c r="JT52" s="193"/>
      <c r="JU52" s="193"/>
      <c r="JV52" s="193"/>
      <c r="JW52" s="193"/>
      <c r="JX52" s="193"/>
      <c r="JY52" s="193"/>
      <c r="JZ52" s="193"/>
      <c r="KA52" s="193"/>
      <c r="KB52" s="193"/>
      <c r="KC52" s="193"/>
      <c r="KD52" s="193"/>
      <c r="KE52" s="193"/>
      <c r="KF52" s="193"/>
      <c r="KG52" s="193"/>
      <c r="KH52" s="193"/>
      <c r="KI52" s="193"/>
      <c r="KJ52" s="193"/>
      <c r="KK52" s="193"/>
      <c r="KL52" s="193"/>
      <c r="KM52" s="193"/>
      <c r="KN52" s="193"/>
      <c r="KO52" s="193"/>
      <c r="KP52" s="193"/>
      <c r="KQ52" s="193"/>
      <c r="KR52" s="193"/>
      <c r="KS52" s="193"/>
      <c r="KT52" s="193"/>
      <c r="KU52" s="193"/>
      <c r="KV52" s="193"/>
      <c r="KW52" s="193"/>
      <c r="KX52" s="193"/>
      <c r="KY52" s="193"/>
      <c r="KZ52" s="193"/>
      <c r="LA52" s="193"/>
      <c r="LB52" s="192"/>
      <c r="LC52" s="235" t="str">
        <f t="shared" si="4"/>
        <v/>
      </c>
      <c r="LD52" s="240" t="str" cm="1">
        <f t="array" ref="LD52">IFERROR((((D52/FRACAS!$AY$1)*60
)-(SUMPRODUCT((FRACAS!$B$5:$B$8970=D$4)*(FRACAS!$D$5:$D$8970&lt;=D52)*(IFERROR(FRACAS!$AM$5:$AM$8970,0)))
))/((D52/FRACAS!$AY$1)*60),"")</f>
        <v/>
      </c>
      <c r="LE52" s="240" t="str" cm="1">
        <f t="array" ref="LE52">IFERROR((((E52/FRACAS!$AY$1)*60
)-(SUMPRODUCT((FRACAS!$B$5:$B$8970=E$4)*(FRACAS!$D$5:$D$8970&lt;=E52)*(IFERROR(FRACAS!$AM$5:$AM$8970,0)))
))/((E52/FRACAS!$AY$1)*60),"")</f>
        <v/>
      </c>
      <c r="LF52" s="240" t="str" cm="1">
        <f t="array" ref="LF52">IFERROR((((F52/FRACAS!$AY$1)*60
)-(SUMPRODUCT((FRACAS!$B$5:$B$8970=F$4)*(FRACAS!$D$5:$D$8970&lt;=F52)*(IFERROR(FRACAS!$AM$5:$AM$8970,0)))
))/((F52/FRACAS!$AY$1)*60),"")</f>
        <v/>
      </c>
      <c r="LG52" s="240" t="str" cm="1">
        <f t="array" ref="LG52">IFERROR((((G52/FRACAS!$AY$1)*60
)-(SUMPRODUCT((FRACAS!$B$5:$B$8970=G$4)*(FRACAS!$D$5:$D$8970&lt;=G52)*(IFERROR(FRACAS!$AM$5:$AM$8970,0)))
))/((G52/FRACAS!$AY$1)*60),"")</f>
        <v/>
      </c>
      <c r="LH52" s="240" t="str" cm="1">
        <f t="array" ref="LH52">IFERROR((((H52/FRACAS!$AY$1)*60
)-(SUMPRODUCT((FRACAS!$B$5:$B$8970=H$4)*(FRACAS!$D$5:$D$8970&lt;=H52)*(IFERROR(FRACAS!$AM$5:$AM$8970,0)))
))/((H52/FRACAS!$AY$1)*60),"")</f>
        <v/>
      </c>
      <c r="LI52" s="240" t="str" cm="1">
        <f t="array" ref="LI52">IFERROR((((I52/FRACAS!$AY$1)*60
)-(SUMPRODUCT((FRACAS!$B$5:$B$8970=I$4)*(FRACAS!$D$5:$D$8970&lt;=I52)*(IFERROR(FRACAS!$AM$5:$AM$8970,0)))
))/((I52/FRACAS!$AY$1)*60),"")</f>
        <v/>
      </c>
      <c r="LJ52" s="240" t="str" cm="1">
        <f t="array" ref="LJ52">IFERROR((((J52/FRACAS!$AY$1)*60
)-(SUMPRODUCT((FRACAS!$B$5:$B$8970=J$4)*(FRACAS!$D$5:$D$8970&lt;=J52)*(IFERROR(FRACAS!$AM$5:$AM$8970,0)))
))/((J52/FRACAS!$AY$1)*60),"")</f>
        <v/>
      </c>
      <c r="LK52" s="240" t="str" cm="1">
        <f t="array" ref="LK52">IFERROR((((K52/FRACAS!$AY$1)*60
)-(SUMPRODUCT((FRACAS!$B$5:$B$8970=K$4)*(FRACAS!$D$5:$D$8970&lt;=K52)*(IFERROR(FRACAS!$AM$5:$AM$8970,0)))
))/((K52/FRACAS!$AY$1)*60),"")</f>
        <v/>
      </c>
      <c r="LL52" s="240" t="str" cm="1">
        <f t="array" ref="LL52">IFERROR((((L52/FRACAS!$AY$1)*60
)-(SUMPRODUCT((FRACAS!$B$5:$B$8970=L$4)*(FRACAS!$D$5:$D$8970&lt;=L52)*(IFERROR(FRACAS!$AM$5:$AM$8970,0)))
))/((L52/FRACAS!$AY$1)*60),"")</f>
        <v/>
      </c>
      <c r="LM52" s="240" t="str" cm="1">
        <f t="array" ref="LM52">IFERROR((((M52/FRACAS!$AY$1)*60
)-(SUMPRODUCT((FRACAS!$B$5:$B$8970=M$4)*(FRACAS!$D$5:$D$8970&lt;=M52)*(IFERROR(FRACAS!$AM$5:$AM$8970,0)))
))/((M52/FRACAS!$AY$1)*60),"")</f>
        <v/>
      </c>
      <c r="LN52" s="240" t="str" cm="1">
        <f t="array" ref="LN52">IFERROR((((N52/FRACAS!$AY$1)*60
)-(SUMPRODUCT((FRACAS!$B$5:$B$8970=N$4)*(FRACAS!$D$5:$D$8970&lt;=N52)*(IFERROR(FRACAS!$AM$5:$AM$8970,0)))
))/((N52/FRACAS!$AY$1)*60),"")</f>
        <v/>
      </c>
      <c r="LO52" s="240" t="str" cm="1">
        <f t="array" ref="LO52">IFERROR((((O52/FRACAS!$AY$1)*60
)-(SUMPRODUCT((FRACAS!$B$5:$B$8970=O$4)*(FRACAS!$D$5:$D$8970&lt;=O52)*(IFERROR(FRACAS!$AM$5:$AM$8970,0)))
))/((O52/FRACAS!$AY$1)*60),"")</f>
        <v/>
      </c>
      <c r="LP52" s="240" t="str" cm="1">
        <f t="array" ref="LP52">IFERROR((((P52/FRACAS!$AY$1)*60
)-(SUMPRODUCT((FRACAS!$B$5:$B$8970=P$4)*(FRACAS!$D$5:$D$8970&lt;=P52)*(IFERROR(FRACAS!$AM$5:$AM$8970,0)))
))/((P52/FRACAS!$AY$1)*60),"")</f>
        <v/>
      </c>
      <c r="LQ52" s="240" t="str" cm="1">
        <f t="array" ref="LQ52">IFERROR((((Q52/FRACAS!$AY$1)*60
)-(SUMPRODUCT((FRACAS!$B$5:$B$8970=Q$4)*(FRACAS!$D$5:$D$8970&lt;=Q52)*(IFERROR(FRACAS!$AM$5:$AM$8970,0)))
))/((Q52/FRACAS!$AY$1)*60),"")</f>
        <v/>
      </c>
      <c r="LR52" s="240" t="str" cm="1">
        <f t="array" ref="LR52">IFERROR((((R52/FRACAS!$AY$1)*60
)-(SUMPRODUCT((FRACAS!$B$5:$B$8970=R$4)*(FRACAS!$D$5:$D$8970&lt;=R52)*(IFERROR(FRACAS!$AM$5:$AM$8970,0)))
))/((R52/FRACAS!$AY$1)*60),"")</f>
        <v/>
      </c>
      <c r="LS52" s="240" t="str" cm="1">
        <f t="array" ref="LS52">IFERROR((((S52/FRACAS!$AY$1)*60
)-(SUMPRODUCT((FRACAS!$B$5:$B$8970=S$4)*(FRACAS!$D$5:$D$8970&lt;=S52)*(IFERROR(FRACAS!$AM$5:$AM$8970,0)))
))/((S52/FRACAS!$AY$1)*60),"")</f>
        <v/>
      </c>
      <c r="LT52" s="240" t="str" cm="1">
        <f t="array" ref="LT52">IFERROR((((T52/FRACAS!$AY$1)*60
)-(SUMPRODUCT((FRACAS!$B$5:$B$8970=T$4)*(FRACAS!$D$5:$D$8970&lt;=T52)*(IFERROR(FRACAS!$AM$5:$AM$8970,0)))
))/((T52/FRACAS!$AY$1)*60),"")</f>
        <v/>
      </c>
      <c r="LU52" s="240" t="str" cm="1">
        <f t="array" ref="LU52">IFERROR((((U52/FRACAS!$AY$1)*60
)-(SUMPRODUCT((FRACAS!$B$5:$B$8970=U$4)*(FRACAS!$D$5:$D$8970&lt;=U52)*(IFERROR(FRACAS!$AM$5:$AM$8970,0)))
))/((U52/FRACAS!$AY$1)*60),"")</f>
        <v/>
      </c>
      <c r="LV52" s="240" t="str" cm="1">
        <f t="array" ref="LV52">IFERROR(
    (((V52/FRACAS!$AY$1)*60))
    /
    (((V52/FRACAS!$AY$1)*60) + SUMPRODUCT((FRACAS!$B$5:$B$8970=V$4)*(FRACAS!$D$5:$D$8970&lt;=V52)*(IFERROR(FRACAS!$AM$5:$AM$8970,0)))
    ),"")</f>
        <v/>
      </c>
      <c r="LW52" s="240" t="str" cm="1">
        <f t="array" ref="LW52">IFERROR(
    (((W52/FRACAS!$AY$1)*60))
    /
    (((W52/FRACAS!$AY$1)*60) + SUMPRODUCT((FRACAS!$B$5:$B$8970=W$4)*(FRACAS!$D$5:$D$8970&lt;=W52)*(IFERROR(FRACAS!$AM$5:$AM$8970,0)))
    ),"")</f>
        <v/>
      </c>
      <c r="LX52" s="240" t="str" cm="1">
        <f t="array" ref="LX52">IFERROR(
    (((X52/FRACAS!$AY$1)*60))
    /
    (((X52/FRACAS!$AY$1)*60) + SUMPRODUCT((FRACAS!$B$5:$B$8970=X$4)*(FRACAS!$D$5:$D$8970&lt;=X52)*(IFERROR(FRACAS!$AM$5:$AM$8970,0)))
    ),"")</f>
        <v/>
      </c>
      <c r="LY52" s="240" t="str" cm="1">
        <f t="array" ref="LY52">IFERROR(
    (((Y52/FRACAS!$AY$1)*60))
    /
    (((Y52/FRACAS!$AY$1)*60) + SUMPRODUCT((FRACAS!$B$5:$B$8970=Y$4)*(FRACAS!$D$5:$D$8970&lt;=Y52)*(IFERROR(FRACAS!$AM$5:$AM$8970,0)))
    ),"")</f>
        <v/>
      </c>
      <c r="LZ52" s="240" t="str" cm="1">
        <f t="array" ref="LZ52">IFERROR(
    (((Z52/FRACAS!$AY$1)*60))
    /
    (((Z52/FRACAS!$AY$1)*60) + SUMPRODUCT((FRACAS!$B$5:$B$8970=Z$4)*(FRACAS!$D$5:$D$8970&lt;=Z52)*(IFERROR(FRACAS!$AM$5:$AM$8970,0)))
    ),"")</f>
        <v/>
      </c>
      <c r="MA52" s="240" t="str" cm="1">
        <f t="array" ref="MA52">IFERROR(
    (((AA52/FRACAS!$AY$1)*60))
    /
    (((AA52/FRACAS!$AY$1)*60) + SUMPRODUCT((FRACAS!$B$5:$B$8970=AA$4)*(FRACAS!$D$5:$D$8970&lt;=AA52)*(IFERROR(FRACAS!$AM$5:$AM$8970,0)))
    ),"")</f>
        <v/>
      </c>
      <c r="MB52" s="240" t="str" cm="1">
        <f t="array" ref="MB52">IFERROR(
    (((AB52/FRACAS!$AY$1)*60))
    /
    (((AB52/FRACAS!$AY$1)*60) + SUMPRODUCT((FRACAS!$B$5:$B$8970=AB$4)*(FRACAS!$D$5:$D$8970&lt;=AB52)*(IFERROR(FRACAS!$AM$5:$AM$8970,0)))
    ),"")</f>
        <v/>
      </c>
      <c r="MC52" s="240" t="str" cm="1">
        <f t="array" ref="MC52">IFERROR(
    (((AC52/FRACAS!$AY$1)*60))
    /
    (((AC52/FRACAS!$AY$1)*60) + SUMPRODUCT((FRACAS!$B$5:$B$8970=AC$4)*(FRACAS!$D$5:$D$8970&lt;=AC52)*(IFERROR(FRACAS!$AM$5:$AM$8970,0)))
    ),"")</f>
        <v/>
      </c>
      <c r="MD52" s="240" t="str" cm="1">
        <f t="array" ref="MD52">IFERROR(
    (((AD52/FRACAS!$AY$1)*60))
    /
    (((AD52/FRACAS!$AY$1)*60) + SUMPRODUCT((FRACAS!$B$5:$B$8970=AD$4)*(FRACAS!$D$5:$D$8970&lt;=AD52)*(IFERROR(FRACAS!$AM$5:$AM$8970,0)))
    ),"")</f>
        <v/>
      </c>
      <c r="ME52" s="240" t="str" cm="1">
        <f t="array" ref="ME52">IFERROR(
    (((AE52/FRACAS!$AY$1)*60))
    /
    (((AE52/FRACAS!$AY$1)*60) + SUMPRODUCT((FRACAS!$B$5:$B$8970=AE$4)*(FRACAS!$D$5:$D$8970&lt;=AE52)*(IFERROR(FRACAS!$AM$5:$AM$8970,0)))
    ),"")</f>
        <v/>
      </c>
      <c r="MF52" s="240" t="str" cm="1">
        <f t="array" ref="MF52">IFERROR(
    (((AF52/FRACAS!$AY$1)*60))
    /
    (((AF52/FRACAS!$AY$1)*60) + SUMPRODUCT((FRACAS!$B$5:$B$8970=AF$4)*(FRACAS!$D$5:$D$8970&lt;=AF52)*(IFERROR(FRACAS!$AM$5:$AM$8970,0)))
    ),"")</f>
        <v/>
      </c>
      <c r="MG52" s="240" t="str" cm="1">
        <f t="array" ref="MG52">IFERROR(
    (((AG52/FRACAS!$AY$1)*60))
    /
    (((AG52/FRACAS!$AY$1)*60) + SUMPRODUCT((FRACAS!$B$5:$B$8970=AG$4)*(FRACAS!$D$5:$D$8970&lt;=AG52)*(IFERROR(FRACAS!$AM$5:$AM$8970,0)))
    ),"")</f>
        <v/>
      </c>
      <c r="MH52" s="240" t="str" cm="1">
        <f t="array" ref="MH52">IFERROR(
    (((AH52/FRACAS!$AY$1)*60))
    /
    (((AH52/FRACAS!$AY$1)*60) + SUMPRODUCT((FRACAS!$B$5:$B$8970=AH$4)*(FRACAS!$D$5:$D$8970&lt;=AH52)*(IFERROR(FRACAS!$AM$5:$AM$8970,0)))
    ),"")</f>
        <v/>
      </c>
      <c r="MI52" s="240" t="str" cm="1">
        <f t="array" ref="MI52">IFERROR(
    (((AI52/FRACAS!$AY$1)*60))
    /
    (((AI52/FRACAS!$AY$1)*60) + SUMPRODUCT((FRACAS!$B$5:$B$8970=AI$4)*(FRACAS!$D$5:$D$8970&lt;=AI52)*(IFERROR(FRACAS!$AM$5:$AM$8970,0)))
    ),"")</f>
        <v/>
      </c>
      <c r="MJ52" s="240" t="str" cm="1">
        <f t="array" ref="MJ52">IFERROR(
    (((AJ52/FRACAS!$AY$1)*60))
    /
    (((AJ52/FRACAS!$AY$1)*60) + SUMPRODUCT((FRACAS!$B$5:$B$8970=AJ$4)*(FRACAS!$D$5:$D$8970&lt;=AJ52)*(IFERROR(FRACAS!$AM$5:$AM$8970,0)))
    ),"")</f>
        <v/>
      </c>
      <c r="MK52" s="240" t="str" cm="1">
        <f t="array" ref="MK52">IFERROR(
    (((AK52/FRACAS!$AY$1)*60))
    /
    (((AK52/FRACAS!$AY$1)*60) + SUMPRODUCT((FRACAS!$B$5:$B$8970=AK$4)*(FRACAS!$D$5:$D$8970&lt;=AK52)*(IFERROR(FRACAS!$AM$5:$AM$8970,0)))
    ),"")</f>
        <v/>
      </c>
      <c r="ML52" s="240" t="str" cm="1">
        <f t="array" ref="ML52">IFERROR(
    (((AL52/FRACAS!$AY$1)*60))
    /
    (((AL52/FRACAS!$AY$1)*60) + SUMPRODUCT((FRACAS!$B$5:$B$8970=AL$4)*(FRACAS!$D$5:$D$8970&lt;=AL52)*(IFERROR(FRACAS!$AM$5:$AM$8970,0)))
    ),"")</f>
        <v/>
      </c>
      <c r="MM52" s="240" t="str" cm="1">
        <f t="array" ref="MM52">IFERROR(
    (((AM52/FRACAS!$AY$1)*60))
    /
    (((AM52/FRACAS!$AY$1)*60) + SUMPRODUCT((FRACAS!$B$5:$B$8970=AM$4)*(FRACAS!$D$5:$D$8970&lt;=AM52)*(IFERROR(FRACAS!$AM$5:$AM$8970,0)))
    ),"")</f>
        <v/>
      </c>
      <c r="MN52" s="240" t="str" cm="1">
        <f t="array" ref="MN52">IFERROR(
    (((AN52/FRACAS!$AY$1)*60))
    /
    (((AN52/FRACAS!$AY$1)*60) + SUMPRODUCT((FRACAS!$B$5:$B$8970=AN$4)*(FRACAS!$D$5:$D$8970&lt;=AN52)*(IFERROR(FRACAS!$AM$5:$AM$8970,0)))
    ),"")</f>
        <v/>
      </c>
      <c r="MO52" s="240" t="str" cm="1">
        <f t="array" ref="MO52">IFERROR(
    (((AO52/FRACAS!$AY$1)*60))
    /
    (((AO52/FRACAS!$AY$1)*60) + SUMPRODUCT((FRACAS!$B$5:$B$8970=AO$4)*(FRACAS!$D$5:$D$8970&lt;=AO52)*(IFERROR(FRACAS!$AM$5:$AM$8970,0)))
    ),"")</f>
        <v/>
      </c>
      <c r="MP52" s="240" t="str" cm="1">
        <f t="array" ref="MP52">IFERROR(
    (((AP52/FRACAS!$AY$1)*60))
    /
    (((AP52/FRACAS!$AY$1)*60) + SUMPRODUCT((FRACAS!$B$5:$B$8970=AP$4)*(FRACAS!$D$5:$D$8970&lt;=AP52)*(IFERROR(FRACAS!$AM$5:$AM$8970,0)))
    ),"")</f>
        <v/>
      </c>
      <c r="MQ52" s="240" t="str" cm="1">
        <f t="array" ref="MQ52">IFERROR(
    (((AQ52/FRACAS!$AY$1)*60))
    /
    (((AQ52/FRACAS!$AY$1)*60) + SUMPRODUCT((FRACAS!$B$5:$B$8970=AQ$4)*(FRACAS!$D$5:$D$8970&lt;=AQ52)*(IFERROR(FRACAS!$AM$5:$AM$8970,0)))
    ),"")</f>
        <v/>
      </c>
      <c r="MR52" s="194"/>
      <c r="MS52" s="194"/>
      <c r="MT52" s="194"/>
      <c r="MU52" s="194"/>
      <c r="MV52" s="194"/>
      <c r="MW52" s="194"/>
      <c r="MX52" s="194"/>
      <c r="MY52" s="194"/>
      <c r="MZ52" s="194"/>
      <c r="NA52" s="195"/>
      <c r="ND52" s="241">
        <f t="shared" si="6"/>
        <v>0</v>
      </c>
      <c r="NE52" s="242" t="str">
        <f t="shared" si="7"/>
        <v/>
      </c>
      <c r="NF52" s="193" t="str" cm="1">
        <f t="array" ref="NF52">IF($ND52=0,"",(IFERROR( (IFERROR($ND52/FRACAS!$AY$1*60,0) - SUMPRODUCT( (FRACAS!$K$5:$K$8972=NF$2) * IFERROR(FRACAS!$AN$5:$AN$8972,0) ) ) / IFERROR($ND52/FRACAS!$AY$1*60,0), 1 )))</f>
        <v/>
      </c>
      <c r="NG52" s="193" t="str" cm="1">
        <f t="array" ref="NG52">IF($ND52=0,"",(IFERROR( (IFERROR($ND52/FRACAS!$AY$1*60,0) - SUMPRODUCT( (FRACAS!$K$5:$K$8972=NG$2) * IFERROR(FRACAS!$AN$5:$AN$8972,0) ) ) / IFERROR($ND52/FRACAS!$AY$1*60,0), 1 )))</f>
        <v/>
      </c>
      <c r="NH52" s="193" t="str" cm="1">
        <f t="array" ref="NH52">IF($ND52=0,"",(IFERROR( (IFERROR($ND52/FRACAS!$AY$1*60,0) - SUMPRODUCT( (FRACAS!$K$5:$K$8972=NH$2) * IFERROR(FRACAS!$AN$5:$AN$8972,0) ) ) / IFERROR($ND52/FRACAS!$AY$1*60,0), 1 )))</f>
        <v/>
      </c>
      <c r="NI52" s="193" t="str" cm="1">
        <f t="array" ref="NI52">IF($ND52=0,"",(IFERROR( (IFERROR($ND52/FRACAS!$AY$1*60,0) - SUMPRODUCT( (FRACAS!$K$5:$K$8972=NI$2) * IFERROR(FRACAS!$AN$5:$AN$8972,0) ) ) / IFERROR($ND52/FRACAS!$AY$1*60,0), 1 )))</f>
        <v/>
      </c>
      <c r="NJ52" s="193" t="str" cm="1">
        <f t="array" ref="NJ52">IF($ND52=0,"",(IFERROR( (IFERROR($ND52/FRACAS!$AY$1*60,0) - SUMPRODUCT( (FRACAS!$K$5:$K$8972=NJ$2) * IFERROR(FRACAS!$AN$5:$AN$8972,0) ) ) / IFERROR($ND52/FRACAS!$AY$1*60,0), 1 )))</f>
        <v/>
      </c>
      <c r="NK52" s="193" t="str" cm="1">
        <f t="array" ref="NK52">IF($ND52=0,"",(IFERROR( (IFERROR($ND52/FRACAS!$AY$1*60,0) - SUMPRODUCT( (FRACAS!$K$5:$K$8972=NK$2) * IFERROR(FRACAS!$AN$5:$AN$8972,0) ) ) / IFERROR($ND52/FRACAS!$AY$1*60,0), 1 )))</f>
        <v/>
      </c>
      <c r="NL52" s="193" t="str" cm="1">
        <f t="array" ref="NL52">IF($ND52=0,"",(IFERROR( (IFERROR($ND52/FRACAS!$AY$1*60,0) - SUMPRODUCT( (FRACAS!$K$5:$K$8972=NL$2) * IFERROR(FRACAS!$AN$5:$AN$8972,0) ) ) / IFERROR($ND52/FRACAS!$AY$1*60,0), 1 )))</f>
        <v/>
      </c>
      <c r="NM52" s="193" t="str" cm="1">
        <f t="array" ref="NM52">IF($ND52=0,"",(IFERROR( (IFERROR($ND52/FRACAS!$AY$1*60,0) - SUMPRODUCT( (FRACAS!$K$5:$K$8972=NM$2) * IFERROR(FRACAS!$AN$5:$AN$8972,0) ) ) / IFERROR($ND52/FRACAS!$AY$1*60,0), 1 )))</f>
        <v/>
      </c>
      <c r="NN52" s="193" t="str" cm="1">
        <f t="array" ref="NN52">IF($ND52=0,"",(IFERROR( (IFERROR($ND52/FRACAS!$AY$1*60,0) - SUMPRODUCT( (FRACAS!$K$5:$K$8972=NN$2) * IFERROR(FRACAS!$AN$5:$AN$8972,0) ) ) / IFERROR($ND52/FRACAS!$AY$1*60,0), 1 )))</f>
        <v/>
      </c>
      <c r="NO52" s="193" t="str" cm="1">
        <f t="array" ref="NO52">IF($ND52=0,"",(IFERROR( (IFERROR($ND52/FRACAS!$AY$1*60,0) - SUMPRODUCT( (FRACAS!$K$5:$K$8972=NO$2) * IFERROR(FRACAS!$AN$5:$AN$8972,0) ) ) / IFERROR($ND52/FRACAS!$AY$1*60,0), 1 )))</f>
        <v/>
      </c>
      <c r="NP52" s="193" t="str" cm="1">
        <f t="array" ref="NP52">IF($ND52=0,"",(IFERROR( (IFERROR($ND52/FRACAS!$AY$1*60,0) - SUMPRODUCT( (FRACAS!$K$5:$K$8972=NP$2) * IFERROR(FRACAS!$AN$5:$AN$8972,0) ) ) / IFERROR($ND52/FRACAS!$AY$1*60,0), 1 )))</f>
        <v/>
      </c>
      <c r="NQ52" s="193" t="str" cm="1">
        <f t="array" ref="NQ52">IF($ND52=0,"",(IFERROR( (IFERROR($ND52/FRACAS!$AY$1*60,0) - SUMPRODUCT( (FRACAS!$K$5:$K$8972=NQ$2) * IFERROR(FRACAS!$AN$5:$AN$8972,0) ) ) / IFERROR($ND52/FRACAS!$AY$1*60,0), 1 )))</f>
        <v/>
      </c>
      <c r="NR52" s="193" t="str" cm="1">
        <f t="array" ref="NR52">IF($ND52=0,"",(IFERROR( (IFERROR($ND52/FRACAS!$AY$1*60,0) - SUMPRODUCT( (FRACAS!$K$5:$K$8972=NR$2) * IFERROR(FRACAS!$AN$5:$AN$8972,0) ) ) / IFERROR($ND52/FRACAS!$AY$1*60,0), 1 )))</f>
        <v/>
      </c>
      <c r="NS52" s="193" t="str" cm="1">
        <f t="array" ref="NS52">IF($ND52=0,"",(IFERROR( (IFERROR($ND52/FRACAS!$AY$1*60,0) - SUMPRODUCT( (FRACAS!$K$5:$K$8972=NS$2) * IFERROR(FRACAS!$AN$5:$AN$8972,0) ) ) / IFERROR($ND52/FRACAS!$AY$1*60,0), 1 )))</f>
        <v/>
      </c>
      <c r="NT52" s="193" t="str" cm="1">
        <f t="array" ref="NT52">IF($ND52=0,"",(IFERROR( (IFERROR($ND52/FRACAS!$AY$1*60,0) - SUMPRODUCT( (FRACAS!$K$5:$K$8972=NT$2) * IFERROR(FRACAS!$AN$5:$AN$8972,0) ) ) / IFERROR($ND52/FRACAS!$AY$1*60,0), 1 )))</f>
        <v/>
      </c>
      <c r="NU52" s="193" t="str" cm="1">
        <f t="array" ref="NU52">IF($ND52=0,"",(IFERROR( (IFERROR($ND52/FRACAS!$AY$1*60,0) - SUMPRODUCT( (FRACAS!$K$5:$K$8972=NU$2) * IFERROR(FRACAS!$AN$5:$AN$8972,0) ) ) / IFERROR($ND52/FRACAS!$AY$1*60,0), 1 )))</f>
        <v/>
      </c>
      <c r="NV52" s="193" t="str" cm="1">
        <f t="array" ref="NV52">IF($ND52=0,"",(IFERROR( (IFERROR($ND52/FRACAS!$AY$1*60,0) - SUMPRODUCT( (FRACAS!$K$5:$K$8972=NV$2) * IFERROR(FRACAS!$AN$5:$AN$8972,0) ) ) / IFERROR($ND52/FRACAS!$AY$1*60,0), 1 )))</f>
        <v/>
      </c>
      <c r="NW52" s="193" t="str" cm="1">
        <f t="array" ref="NW52">IF($ND52=0,"",(IFERROR( (IFERROR($ND52/FRACAS!$AY$1*60,0) - SUMPRODUCT( (FRACAS!$K$5:$K$8972=NW$2) * IFERROR(FRACAS!$AN$5:$AN$8972,0) ) ) / IFERROR($ND52/FRACAS!$AY$1*60,0), 1 )))</f>
        <v/>
      </c>
      <c r="NX52" s="193" t="str" cm="1">
        <f t="array" ref="NX52">IF($ND52=0,"",(IFERROR( (IFERROR($ND52/FRACAS!$AY$1*60,0) - SUMPRODUCT( (FRACAS!$K$5:$K$8972=NX$2) * IFERROR(FRACAS!$AN$5:$AN$8972,0) ) ) / IFERROR($ND52/FRACAS!$AY$1*60,0), 1 )))</f>
        <v/>
      </c>
      <c r="NY52" s="193" t="str" cm="1">
        <f t="array" ref="NY52">IF($ND52=0,"",(IFERROR( (IFERROR($ND52/FRACAS!$AY$1*60,0) - SUMPRODUCT( (FRACAS!$K$5:$K$8972=NY$2) * IFERROR(FRACAS!$AN$5:$AN$8972,0) ) ) / IFERROR($ND52/FRACAS!$AY$1*60,0), 1 )))</f>
        <v/>
      </c>
      <c r="NZ52" s="193" t="str" cm="1">
        <f t="array" ref="NZ52">IF($ND52=0,"",(IFERROR( (IFERROR($ND52/FRACAS!$AY$1*60,0) - SUMPRODUCT( (FRACAS!$K$5:$K$8972=NZ$2) * IFERROR(FRACAS!$AN$5:$AN$8972,0) ) ) / IFERROR($ND52/FRACAS!$AY$1*60,0), 1 )))</f>
        <v/>
      </c>
      <c r="OA52" s="193" t="str" cm="1">
        <f t="array" ref="OA52">IF($ND52=0,"",(IFERROR( (IFERROR($ND52/FRACAS!$AY$1*60,0) - SUMPRODUCT( (FRACAS!$K$5:$K$8972=OA$2) * IFERROR(FRACAS!$AN$5:$AN$8972,0) ) ) / IFERROR($ND52/FRACAS!$AY$1*60,0), 1 )))</f>
        <v/>
      </c>
      <c r="OB52" s="193" t="str" cm="1">
        <f t="array" ref="OB52">IF($ND52=0,"",(IFERROR( (IFERROR($ND52/FRACAS!$AY$1*60,0) - SUMPRODUCT( (FRACAS!$K$5:$K$8972=OB$2) * IFERROR(FRACAS!$AN$5:$AN$8972,0) ) ) / IFERROR($ND52/FRACAS!$AY$1*60,0), 1 )))</f>
        <v/>
      </c>
      <c r="OC52" s="193" t="str" cm="1">
        <f t="array" ref="OC52">IF($ND52=0,"",(IFERROR( (IFERROR($ND52/FRACAS!$AY$1*60,0) - SUMPRODUCT( (FRACAS!$K$5:$K$8972=OC$2) * IFERROR(FRACAS!$AN$5:$AN$8972,0) ) ) / IFERROR($ND52/FRACAS!$AY$1*60,0), 1 )))</f>
        <v/>
      </c>
      <c r="OD52" s="193" t="str" cm="1">
        <f t="array" ref="OD52">IF($ND52=0,"",(IFERROR( (IFERROR($ND52/FRACAS!$AY$1*60,0) - SUMPRODUCT( (FRACAS!$K$5:$K$8972=OD$2) * IFERROR(FRACAS!$AN$5:$AN$8972,0) ) ) / IFERROR($ND52/FRACAS!$AY$1*60,0), 1 )))</f>
        <v/>
      </c>
      <c r="OE52" s="193" t="str" cm="1">
        <f t="array" ref="OE52">IF($ND52=0,"",(IFERROR( (IFERROR($ND52/FRACAS!$AY$1*60,0) - SUMPRODUCT( (FRACAS!$K$5:$K$8972=OE$2) * IFERROR(FRACAS!$AN$5:$AN$8972,0) ) ) / IFERROR($ND52/FRACAS!$AY$1*60,0), 1 )))</f>
        <v/>
      </c>
      <c r="OF52" s="193" t="str" cm="1">
        <f t="array" ref="OF52">IF($ND52=0,"",(IFERROR( (IFERROR($ND52/FRACAS!$AY$1*60,0) - SUMPRODUCT( (FRACAS!$K$5:$K$8972=OF$2) * IFERROR(FRACAS!$AN$5:$AN$8972,0) ) ) / IFERROR($ND52/FRACAS!$AY$1*60,0), 1 )))</f>
        <v/>
      </c>
      <c r="OG52" s="193" t="str" cm="1">
        <f t="array" ref="OG52">IF($ND52=0,"",(IFERROR( (IFERROR($ND52/FRACAS!$AY$1*60,0) - SUMPRODUCT( (FRACAS!$K$5:$K$8972=OG$2) * IFERROR(FRACAS!$AN$5:$AN$8972,0) ) ) / IFERROR($ND52/FRACAS!$AY$1*60,0), 1 )))</f>
        <v/>
      </c>
      <c r="OH52" s="193" t="str" cm="1">
        <f t="array" ref="OH52">IF($ND52=0,"",(IFERROR( (IFERROR($ND52/FRACAS!$AY$1*60,0) - SUMPRODUCT( (FRACAS!$K$5:$K$8972=OH$2) * IFERROR(FRACAS!$AN$5:$AN$8972,0) ) ) / IFERROR($ND52/FRACAS!$AY$1*60,0), 1 )))</f>
        <v/>
      </c>
      <c r="OI52" s="193" t="str" cm="1">
        <f t="array" ref="OI52">IF($ND52=0,"",(IFERROR( (IFERROR($ND52/FRACAS!$AY$1*60,0) - SUMPRODUCT( (FRACAS!$K$5:$K$8972=OI$2) * IFERROR(FRACAS!$AN$5:$AN$8972,0) ) ) / IFERROR($ND52/FRACAS!$AY$1*60,0), 1 )))</f>
        <v/>
      </c>
      <c r="OJ52" s="193" t="str" cm="1">
        <f t="array" ref="OJ52">IF($ND52=0,"",(IFERROR( (IFERROR($ND52/FRACAS!$AY$1*60,0) - SUMPRODUCT( (FRACAS!$K$5:$K$8972=OJ$2) * IFERROR(FRACAS!$AN$5:$AN$8972,0) ) ) / IFERROR($ND52/FRACAS!$AY$1*60,0), 1 )))</f>
        <v/>
      </c>
      <c r="OK52" s="193" t="str" cm="1">
        <f t="array" ref="OK52">IF($ND52=0,"",(IFERROR( (IFERROR($ND52/FRACAS!$AY$1*60,0) - SUMPRODUCT( (FRACAS!$K$5:$K$8972=OK$2) * IFERROR(FRACAS!$AN$5:$AN$8972,0) ) ) / IFERROR($ND52/FRACAS!$AY$1*60,0), 1 )))</f>
        <v/>
      </c>
      <c r="OL52" s="193" t="str" cm="1">
        <f t="array" ref="OL52">IF($ND52=0,"",(IFERROR( (IFERROR($ND52/FRACAS!$AY$1*60,0) - SUMPRODUCT( (FRACAS!$K$5:$K$8972=OL$2) * IFERROR(FRACAS!$AN$5:$AN$8972,0) ) ) / IFERROR($ND52/FRACAS!$AY$1*60,0), 1 )))</f>
        <v/>
      </c>
      <c r="OM52" s="193" t="str" cm="1">
        <f t="array" ref="OM52">IF($ND52=0,"",(IFERROR( (IFERROR($ND52/FRACAS!$AY$1*60,0) - SUMPRODUCT( (FRACAS!$K$5:$K$8972=OM$2) * IFERROR(FRACAS!$AN$5:$AN$8972,0) ) ) / IFERROR($ND52/FRACAS!$AY$1*60,0), 1 )))</f>
        <v/>
      </c>
      <c r="ON52" s="193" t="str" cm="1">
        <f t="array" ref="ON52">IF($ND52=0,"",(IFERROR( (IFERROR($ND52/FRACAS!$AY$1*60,0) - SUMPRODUCT( (FRACAS!$K$5:$K$8972=ON$2) * IFERROR(FRACAS!$AN$5:$AN$8972,0) ) ) / IFERROR($ND52/FRACAS!$AY$1*60,0), 1 )))</f>
        <v/>
      </c>
      <c r="OO52" s="193" t="str" cm="1">
        <f t="array" ref="OO52">IF($ND52=0,"",(IFERROR( (IFERROR($ND52/FRACAS!$AY$1*60,0) - SUMPRODUCT( (FRACAS!$K$5:$K$8972=OO$2) * IFERROR(FRACAS!$AN$5:$AN$8972,0) ) ) / IFERROR($ND52/FRACAS!$AY$1*60,0), 1 )))</f>
        <v/>
      </c>
      <c r="OP52" s="193" t="str" cm="1">
        <f t="array" ref="OP52">IF($ND52=0,"",(IFERROR( (IFERROR($ND52/FRACAS!$AY$1*60,0) - SUMPRODUCT( (FRACAS!$K$5:$K$8972=OP$2) * IFERROR(FRACAS!$AN$5:$AN$8972,0) ) ) / IFERROR($ND52/FRACAS!$AY$1*60,0), 1 )))</f>
        <v/>
      </c>
      <c r="OQ52" s="193" t="str" cm="1">
        <f t="array" ref="OQ52">IF($ND52=0,"",(IFERROR( (IFERROR($ND52/FRACAS!$AY$1*60,0) - SUMPRODUCT( (FRACAS!$K$5:$K$8972=OQ$2) * IFERROR(FRACAS!$AN$5:$AN$8972,0) ) ) / IFERROR($ND52/FRACAS!$AY$1*60,0), 1 )))</f>
        <v/>
      </c>
      <c r="OR52" s="193" t="str" cm="1">
        <f t="array" ref="OR52">IF($ND52=0,"",(IFERROR( (IFERROR($ND52/FRACAS!$AY$1*60,0) - SUMPRODUCT( (FRACAS!$K$5:$K$8972=OR$2) * IFERROR(FRACAS!$AN$5:$AN$8972,0) ) ) / IFERROR($ND52/FRACAS!$AY$1*60,0), 1 )))</f>
        <v/>
      </c>
      <c r="OS52" s="193" t="str" cm="1">
        <f t="array" ref="OS52">IF($ND52=0,"",(IFERROR( (IFERROR($ND52/FRACAS!$AY$1*60,0) - SUMPRODUCT( (FRACAS!$K$5:$K$8972=OS$2) * IFERROR(FRACAS!$AN$5:$AN$8972,0) ) ) / IFERROR($ND52/FRACAS!$AY$1*60,0), 1 )))</f>
        <v/>
      </c>
      <c r="OT52" s="243" t="str" cm="1">
        <f t="array" ref="OT52">IF($ND52=0,"",(IFERROR( (IFERROR($ND52/FRACAS!$AY$1*60,0) - SUMPRODUCT( (FRACAS!$K$5:$K$8972=OT$2) * IFERROR(FRACAS!$AN$5:$AN$8972,0) ) ) / IFERROR($ND52/FRACAS!$AY$1*60,0), 1 )))</f>
        <v/>
      </c>
    </row>
    <row r="53" spans="2:410" x14ac:dyDescent="0.2">
      <c r="B53" s="233"/>
      <c r="C53" s="259">
        <f>IF('[1]17.11.2025 IASI18 Mileage'!C53="","",'[1]17.11.2025 IASI18 Mileage'!C53)</f>
        <v>46307</v>
      </c>
      <c r="D53" s="201" t="str">
        <f>IF('[1]17.11.2025 IASI18 Mileage'!D53="","",'[1]17.11.2025 IASI18 Mileage'!D53)</f>
        <v/>
      </c>
      <c r="E53" s="201" t="str">
        <f>IF('[1]17.11.2025 IASI18 Mileage'!E53="","",'[1]17.11.2025 IASI18 Mileage'!E53)</f>
        <v/>
      </c>
      <c r="F53" s="201" t="str">
        <f>IF('[1]17.11.2025 IASI18 Mileage'!F53="","",'[1]17.11.2025 IASI18 Mileage'!F53)</f>
        <v/>
      </c>
      <c r="G53" s="201" t="str">
        <f>IF('[1]17.11.2025 IASI18 Mileage'!G53="","",'[1]17.11.2025 IASI18 Mileage'!G53)</f>
        <v/>
      </c>
      <c r="H53" s="201" t="str">
        <f>IF('[1]17.11.2025 IASI18 Mileage'!H53="","",'[1]17.11.2025 IASI18 Mileage'!H53)</f>
        <v/>
      </c>
      <c r="I53" s="201" t="str">
        <f>IF('[1]17.11.2025 IASI18 Mileage'!I53="","",'[1]17.11.2025 IASI18 Mileage'!I53)</f>
        <v/>
      </c>
      <c r="J53" s="201" t="str">
        <f>IF('[1]17.11.2025 IASI18 Mileage'!J53="","",'[1]17.11.2025 IASI18 Mileage'!J53)</f>
        <v/>
      </c>
      <c r="K53" s="201" t="str">
        <f>IF('[1]17.11.2025 IASI18 Mileage'!K53="","",'[1]17.11.2025 IASI18 Mileage'!K53)</f>
        <v/>
      </c>
      <c r="L53" s="201" t="str">
        <f>IF('[1]17.11.2025 IASI18 Mileage'!L53="","",'[1]17.11.2025 IASI18 Mileage'!L53)</f>
        <v/>
      </c>
      <c r="M53" s="201" t="str">
        <f>IF('[1]17.11.2025 IASI18 Mileage'!M53="","",'[1]17.11.2025 IASI18 Mileage'!M53)</f>
        <v/>
      </c>
      <c r="N53" s="201" t="str">
        <f>IF('[1]17.11.2025 IASI18 Mileage'!N53="","",'[1]17.11.2025 IASI18 Mileage'!N53)</f>
        <v/>
      </c>
      <c r="O53" s="201" t="str">
        <f>IF('[1]17.11.2025 IASI18 Mileage'!O53="","",'[1]17.11.2025 IASI18 Mileage'!O53)</f>
        <v/>
      </c>
      <c r="P53" s="201" t="str">
        <f>IF('[1]17.11.2025 IASI18 Mileage'!P53="","",'[1]17.11.2025 IASI18 Mileage'!P53)</f>
        <v/>
      </c>
      <c r="Q53" s="201" t="str">
        <f>IF('[1]17.11.2025 IASI18 Mileage'!Q53="","",'[1]17.11.2025 IASI18 Mileage'!Q53)</f>
        <v/>
      </c>
      <c r="R53" s="201" t="str">
        <f>IF('[1]17.11.2025 IASI18 Mileage'!R53="","",'[1]17.11.2025 IASI18 Mileage'!R53)</f>
        <v/>
      </c>
      <c r="S53" s="201" t="str">
        <f>IF('[1]17.11.2025 IASI18 Mileage'!S53="","",'[1]17.11.2025 IASI18 Mileage'!S53)</f>
        <v/>
      </c>
      <c r="T53" s="201" t="str">
        <f>IF('[1]17.11.2025 IASI18 Mileage'!T53="","",'[1]17.11.2025 IASI18 Mileage'!T53)</f>
        <v/>
      </c>
      <c r="U53" s="201" t="str">
        <f>IF('[1]17.11.2025 IASI18 Mileage'!U53="","",'[1]17.11.2025 IASI18 Mileage'!U53)</f>
        <v/>
      </c>
      <c r="V53" s="201"/>
      <c r="W53" s="201"/>
      <c r="X53" s="201"/>
      <c r="Y53" s="201"/>
      <c r="Z53" s="201"/>
      <c r="AA53" s="201"/>
      <c r="AB53" s="201"/>
      <c r="AC53" s="201"/>
      <c r="AD53" s="201"/>
      <c r="AE53" s="201"/>
      <c r="AF53" s="201"/>
      <c r="AG53" s="201"/>
      <c r="AH53" s="201"/>
      <c r="AI53" s="201"/>
      <c r="AJ53" s="201"/>
      <c r="AK53" s="201"/>
      <c r="AL53" s="201"/>
      <c r="AM53" s="201"/>
      <c r="AN53" s="201"/>
      <c r="AO53" s="201"/>
      <c r="AP53" s="201"/>
      <c r="AQ53" s="201"/>
      <c r="AR53" s="201"/>
      <c r="AS53" s="201"/>
      <c r="AT53" s="201"/>
      <c r="AU53" s="201"/>
      <c r="AV53" s="201"/>
      <c r="AW53" s="201"/>
      <c r="AX53" s="201"/>
      <c r="AY53" s="201"/>
      <c r="AZ53" s="201"/>
      <c r="BA53" s="202"/>
      <c r="BB53" s="184"/>
      <c r="BC53" s="184"/>
      <c r="BD53" s="234"/>
      <c r="BE53" s="234"/>
      <c r="BF53" s="234"/>
      <c r="BG53" s="234"/>
      <c r="BH53" s="234"/>
      <c r="BI53" s="234"/>
      <c r="BJ53" s="234"/>
      <c r="BK53" s="234"/>
      <c r="BL53" s="234"/>
      <c r="BM53" s="234"/>
      <c r="BN53" s="234"/>
      <c r="BO53" s="234"/>
      <c r="BP53" s="234"/>
      <c r="BQ53" s="234"/>
      <c r="BR53" s="234"/>
      <c r="BS53" s="234"/>
      <c r="BT53" s="234"/>
      <c r="BU53" s="234"/>
      <c r="BV53" s="234"/>
      <c r="BW53" s="234"/>
      <c r="BX53" s="234"/>
      <c r="BY53" s="234"/>
      <c r="BZ53" s="234"/>
      <c r="CA53" s="234"/>
      <c r="CB53" s="234"/>
      <c r="CC53" s="234"/>
      <c r="CD53" s="234"/>
      <c r="CE53" s="234"/>
      <c r="CF53" s="234"/>
      <c r="CG53" s="234"/>
      <c r="CH53" s="234"/>
      <c r="CI53" s="234"/>
      <c r="CJ53" s="234"/>
      <c r="CK53" s="234"/>
      <c r="CL53" s="234"/>
      <c r="CM53" s="234"/>
      <c r="CN53" s="234"/>
      <c r="CO53" s="234"/>
      <c r="CP53" s="234"/>
      <c r="CQ53" s="234"/>
      <c r="CR53" s="234"/>
      <c r="CS53" s="234"/>
      <c r="CT53" s="234"/>
      <c r="CU53" s="234"/>
      <c r="CV53" s="234"/>
      <c r="CW53" s="234"/>
      <c r="CX53" s="234"/>
      <c r="CY53" s="234"/>
      <c r="CZ53" s="234"/>
      <c r="DA53" s="234"/>
      <c r="DB53" s="234"/>
      <c r="DC53" s="184">
        <f t="shared" si="5"/>
        <v>0</v>
      </c>
      <c r="DD53" s="235" t="str">
        <f t="shared" si="3"/>
        <v/>
      </c>
      <c r="DE53" s="186">
        <f>IF(D53&gt; 0,(COUNTIFS(FRACAS!$B$5:$B$8972, D$4, FRACAS!$D$5:$D$8972, "&lt;="&amp;D53)), "" )</f>
        <v>0</v>
      </c>
      <c r="DF53" s="186">
        <f>IF(E53&gt; 0,(COUNTIFS(FRACAS!$B$5:$B$8972, E$4, FRACAS!$D$5:$D$8972, "&lt;="&amp;E53)), "" )</f>
        <v>0</v>
      </c>
      <c r="DG53" s="186">
        <f>IF(F53&gt; 0,(COUNTIFS(FRACAS!$B$5:$B$8972, F$4, FRACAS!$D$5:$D$8972, "&lt;="&amp;F53)), "" )</f>
        <v>0</v>
      </c>
      <c r="DH53" s="186">
        <f>IF(G53&gt; 0,(COUNTIFS(FRACAS!$B$5:$B$8972, G$4, FRACAS!$D$5:$D$8972, "&lt;="&amp;G53)), "" )</f>
        <v>0</v>
      </c>
      <c r="DI53" s="186">
        <f>IF(H53&gt; 0,(COUNTIFS(FRACAS!$B$5:$B$8972, H$4, FRACAS!$D$5:$D$8972, "&lt;="&amp;H53)), "" )</f>
        <v>0</v>
      </c>
      <c r="DJ53" s="186">
        <f>IF(I53&gt; 0,(COUNTIFS(FRACAS!$B$5:$B$8972, I$4, FRACAS!$D$5:$D$8972, "&lt;="&amp;I53)), "" )</f>
        <v>0</v>
      </c>
      <c r="DK53" s="186">
        <f>IF(J53&gt; 0,(COUNTIFS(FRACAS!$B$5:$B$8972, J$4, FRACAS!$D$5:$D$8972, "&lt;="&amp;J53)), "" )</f>
        <v>0</v>
      </c>
      <c r="DL53" s="186">
        <f>IF(K53&gt; 0,(COUNTIFS(FRACAS!$B$5:$B$8972, K$4, FRACAS!$D$5:$D$8972, "&lt;="&amp;K53)), "" )</f>
        <v>0</v>
      </c>
      <c r="DM53" s="186">
        <f>IF(L53&gt; 0,(COUNTIFS(FRACAS!$B$5:$B$8972, L$4, FRACAS!$D$5:$D$8972, "&lt;="&amp;L53)), "" )</f>
        <v>0</v>
      </c>
      <c r="DN53" s="186">
        <f>IF(M53&gt; 0,(COUNTIFS(FRACAS!$B$5:$B$8972, M$4, FRACAS!$D$5:$D$8972, "&lt;="&amp;M53)), "" )</f>
        <v>0</v>
      </c>
      <c r="DO53" s="186">
        <f>IF(N53&gt; 0,(COUNTIFS(FRACAS!$B$5:$B$8972, N$4, FRACAS!$D$5:$D$8972, "&lt;="&amp;N53)), "" )</f>
        <v>0</v>
      </c>
      <c r="DP53" s="186">
        <f>IF(O53&gt; 0,(COUNTIFS(FRACAS!$B$5:$B$8972, O$4, FRACAS!$D$5:$D$8972, "&lt;="&amp;O53)), "" )</f>
        <v>0</v>
      </c>
      <c r="DQ53" s="186">
        <f>IF(P53&gt; 0,(COUNTIFS(FRACAS!$B$5:$B$8972, P$4, FRACAS!$D$5:$D$8972, "&lt;="&amp;P53)), "" )</f>
        <v>0</v>
      </c>
      <c r="DR53" s="186">
        <f>IF(Q53&gt; 0,(COUNTIFS(FRACAS!$B$5:$B$8972, Q$4, FRACAS!$D$5:$D$8972, "&lt;="&amp;Q53)), "" )</f>
        <v>0</v>
      </c>
      <c r="DS53" s="186">
        <f>IF(R53&gt; 0,(COUNTIFS(FRACAS!$B$5:$B$8972, R$4, FRACAS!$D$5:$D$8972, "&lt;="&amp;R53)), "" )</f>
        <v>0</v>
      </c>
      <c r="DT53" s="186">
        <f>IF(S53&gt; 0,(COUNTIFS(FRACAS!$B$5:$B$8972, S$4, FRACAS!$D$5:$D$8972, "&lt;="&amp;S53)), "" )</f>
        <v>0</v>
      </c>
      <c r="DU53" s="186">
        <f>IF(T53&gt; 0,(COUNTIFS(FRACAS!$B$5:$B$8972, T$4, FRACAS!$D$5:$D$8972, "&lt;="&amp;T53)), "" )</f>
        <v>0</v>
      </c>
      <c r="DV53" s="186">
        <f>IF(U53&gt; 0,(COUNTIFS(FRACAS!$B$5:$B$8972, U$4, FRACAS!$D$5:$D$8972, "&lt;="&amp;U53)), "" )</f>
        <v>0</v>
      </c>
      <c r="DW53" s="186" t="str">
        <f>IF(V53&gt; 0,(COUNTIFS(FRACAS!$B$5:$B$8972, V$4, FRACAS!$D$5:$D$8972, "&lt;="&amp;V53)), "" )</f>
        <v/>
      </c>
      <c r="DX53" s="186" t="str">
        <f>IF(W53&gt; 0,(COUNTIFS(FRACAS!$B$5:$B$8972, W$4, FRACAS!$D$5:$D$8972, "&lt;="&amp;W53)), "" )</f>
        <v/>
      </c>
      <c r="DY53" s="186" t="str">
        <f>IF(X53&gt; 0,(COUNTIFS(FRACAS!$B$5:$B$8972, X$4, FRACAS!$D$5:$D$8972, "&lt;="&amp;X53)), "" )</f>
        <v/>
      </c>
      <c r="DZ53" s="186" t="str">
        <f>IF(Y53&gt; 0,(COUNTIFS(FRACAS!$B$5:$B$8972, Y$4, FRACAS!$D$5:$D$8972, "&lt;="&amp;Y53)), "" )</f>
        <v/>
      </c>
      <c r="EA53" s="186" t="str">
        <f>IF(Z53&gt; 0,(COUNTIFS(FRACAS!$B$5:$B$8972, Z$4, FRACAS!$D$5:$D$8972, "&lt;="&amp;Z53)), "" )</f>
        <v/>
      </c>
      <c r="EB53" s="186" t="str">
        <f>IF(AA53&gt; 0,(COUNTIFS(FRACAS!$B$5:$B$8972, AA$4, FRACAS!$D$5:$D$8972, "&lt;="&amp;AA53)), "" )</f>
        <v/>
      </c>
      <c r="EC53" s="186" t="str">
        <f>IF(AB53&gt; 0,(COUNTIFS(FRACAS!$B$5:$B$8972, AB$4, FRACAS!$D$5:$D$8972, "&lt;="&amp;AB53)), "" )</f>
        <v/>
      </c>
      <c r="ED53" s="186" t="str">
        <f>IF(AC53&gt; 0,(COUNTIFS(FRACAS!$B$5:$B$8972, AC$4, FRACAS!$D$5:$D$8972, "&lt;="&amp;AC53)), "" )</f>
        <v/>
      </c>
      <c r="EE53" s="186" t="str">
        <f>IF(AD53&gt; 0,(COUNTIFS(FRACAS!$B$5:$B$8972, AD$4, FRACAS!$D$5:$D$8972, "&lt;="&amp;AD53)), "" )</f>
        <v/>
      </c>
      <c r="EF53" s="186" t="str">
        <f>IF(AE53&gt; 0,(COUNTIFS(FRACAS!$B$5:$B$8972, AE$4, FRACAS!$D$5:$D$8972, "&lt;="&amp;AE53)), "" )</f>
        <v/>
      </c>
      <c r="EG53" s="186" t="str">
        <f>IF(AF53&gt; 0,(COUNTIFS(FRACAS!$B$5:$B$8972, AF$4, FRACAS!$D$5:$D$8972, "&lt;="&amp;AF53)), "" )</f>
        <v/>
      </c>
      <c r="EH53" s="186" t="str">
        <f>IF(AG53&gt; 0,(COUNTIFS(FRACAS!$B$5:$B$8972, AG$4, FRACAS!$D$5:$D$8972, "&lt;="&amp;AG53)), "" )</f>
        <v/>
      </c>
      <c r="EI53" s="186" t="str">
        <f>IF(AH53&gt; 0,(COUNTIFS(FRACAS!$B$5:$B$8972, AH$4, FRACAS!$D$5:$D$8972, "&lt;="&amp;AH53)), "" )</f>
        <v/>
      </c>
      <c r="EJ53" s="186" t="str">
        <f>IF(AI53&gt; 0,(COUNTIFS(FRACAS!$B$5:$B$8972, AI$4, FRACAS!$D$5:$D$8972, "&lt;="&amp;AI53)), "" )</f>
        <v/>
      </c>
      <c r="EK53" s="186" t="str">
        <f>IF(AJ53&gt; 0,(COUNTIFS(FRACAS!$B$5:$B$8972, AJ$4, FRACAS!$D$5:$D$8972, "&lt;="&amp;AJ53)), "" )</f>
        <v/>
      </c>
      <c r="EL53" s="186" t="str">
        <f>IF(AK53&gt; 0,(COUNTIFS(FRACAS!$B$5:$B$8972, AK$4, FRACAS!$D$5:$D$8972, "&lt;="&amp;AK53)), "" )</f>
        <v/>
      </c>
      <c r="EM53" s="186" t="str">
        <f>IF(AL53&gt; 0,(COUNTIFS(FRACAS!$B$5:$B$8972, AL$4, FRACAS!$D$5:$D$8972, "&lt;="&amp;AL53)), "" )</f>
        <v/>
      </c>
      <c r="EN53" s="186" t="str">
        <f>IF(AM53&gt; 0,(COUNTIFS(FRACAS!$B$5:$B$8972, AM$4, FRACAS!$D$5:$D$8972, "&lt;="&amp;AM53)), "" )</f>
        <v/>
      </c>
      <c r="EO53" s="186" t="str">
        <f>IF(AN53&gt; 0,(COUNTIFS(FRACAS!$B$5:$B$8972, AN$4, FRACAS!$D$5:$D$8972, "&lt;="&amp;AN53)), "" )</f>
        <v/>
      </c>
      <c r="EP53" s="186" t="str">
        <f>IF(AO53&gt; 0,(COUNTIFS(FRACAS!$B$5:$B$8972, AO$4, FRACAS!$D$5:$D$8972, "&lt;="&amp;AO53)), "" )</f>
        <v/>
      </c>
      <c r="EQ53" s="186" t="str">
        <f>IF(AP53&gt; 0,(COUNTIFS(FRACAS!$B$5:$B$8972, AP$4, FRACAS!$D$5:$D$8972, "&lt;="&amp;AP53)), "" )</f>
        <v/>
      </c>
      <c r="ER53" s="186" t="str">
        <f>IF(AQ53&gt; 0,(COUNTIFS(FRACAS!$B$5:$B$8972, AQ$4, FRACAS!$D$5:$D$8972, "&lt;="&amp;AQ53)), "" )</f>
        <v/>
      </c>
      <c r="ES53" s="244"/>
      <c r="ET53" s="186"/>
      <c r="EU53" s="186"/>
      <c r="EV53" s="186"/>
      <c r="EW53" s="186"/>
      <c r="EX53" s="186"/>
      <c r="EY53" s="186"/>
      <c r="EZ53" s="186"/>
      <c r="FA53" s="186"/>
      <c r="FB53" s="203"/>
      <c r="FC53" s="204"/>
      <c r="FD53" s="204"/>
      <c r="FE53" s="190"/>
      <c r="FF53" s="190"/>
      <c r="FG53" s="190"/>
      <c r="FH53" s="190"/>
      <c r="FI53" s="190"/>
      <c r="FJ53" s="190"/>
      <c r="FK53" s="190"/>
      <c r="FL53" s="190"/>
      <c r="FM53" s="190"/>
      <c r="FN53" s="190"/>
      <c r="FO53" s="190"/>
      <c r="FP53" s="190"/>
      <c r="FQ53" s="190"/>
      <c r="FR53" s="190"/>
      <c r="FS53" s="190"/>
      <c r="FT53" s="190"/>
      <c r="FU53" s="190"/>
      <c r="FV53" s="190"/>
      <c r="FW53" s="190"/>
      <c r="FX53" s="190"/>
      <c r="FY53" s="190"/>
      <c r="FZ53" s="190"/>
      <c r="GA53" s="190"/>
      <c r="GB53" s="190"/>
      <c r="GC53" s="190"/>
      <c r="GD53" s="190"/>
      <c r="GE53" s="190"/>
      <c r="GF53" s="190"/>
      <c r="GG53" s="190"/>
      <c r="GH53" s="190"/>
      <c r="GI53" s="190"/>
      <c r="GJ53" s="190"/>
      <c r="GK53" s="190"/>
      <c r="GL53" s="190"/>
      <c r="GM53" s="190"/>
      <c r="GN53" s="190"/>
      <c r="GO53" s="190"/>
      <c r="GP53" s="190"/>
      <c r="GQ53" s="190"/>
      <c r="GR53" s="190"/>
      <c r="GS53" s="190"/>
      <c r="GT53" s="190"/>
      <c r="GU53" s="190"/>
      <c r="GV53" s="190"/>
      <c r="GW53" s="190"/>
      <c r="GX53" s="190"/>
      <c r="GY53" s="190"/>
      <c r="GZ53" s="190"/>
      <c r="HA53" s="190"/>
      <c r="HB53" s="190"/>
      <c r="HD53" s="190"/>
      <c r="HE53" s="190"/>
      <c r="HF53" s="190"/>
      <c r="HG53" s="190"/>
      <c r="HH53" s="190"/>
      <c r="HI53" s="190"/>
      <c r="HJ53" s="190"/>
      <c r="HK53" s="190"/>
      <c r="HL53" s="190"/>
      <c r="HM53" s="190"/>
      <c r="HN53" s="190"/>
      <c r="HO53" s="190"/>
      <c r="HP53" s="190"/>
      <c r="HQ53" s="190"/>
      <c r="HR53" s="190"/>
      <c r="HS53" s="190"/>
      <c r="HT53" s="190"/>
      <c r="HU53" s="190"/>
      <c r="HV53" s="190"/>
      <c r="HW53" s="190"/>
      <c r="HX53" s="190"/>
      <c r="HY53" s="190"/>
      <c r="HZ53" s="190"/>
      <c r="IA53" s="190"/>
      <c r="IB53" s="190"/>
      <c r="IC53" s="190"/>
      <c r="ID53" s="190"/>
      <c r="IE53" s="190"/>
      <c r="IF53" s="190"/>
      <c r="IG53" s="190"/>
      <c r="IH53" s="190"/>
      <c r="II53" s="190"/>
      <c r="IJ53" s="190"/>
      <c r="IK53" s="190"/>
      <c r="IL53" s="190"/>
      <c r="IM53" s="190"/>
      <c r="IN53" s="190"/>
      <c r="IO53" s="190"/>
      <c r="IP53" s="190"/>
      <c r="IQ53" s="190"/>
      <c r="IR53" s="190"/>
      <c r="IS53" s="190"/>
      <c r="IT53" s="190"/>
      <c r="IU53" s="190"/>
      <c r="IV53" s="190"/>
      <c r="IW53" s="190"/>
      <c r="IX53" s="190"/>
      <c r="IY53" s="190"/>
      <c r="IZ53" s="190"/>
      <c r="JA53" s="190"/>
      <c r="JB53" s="190"/>
      <c r="JC53" s="190"/>
      <c r="JD53" s="238"/>
      <c r="JE53" s="238"/>
      <c r="JF53" s="238"/>
      <c r="JG53" s="238"/>
      <c r="JH53" s="238"/>
      <c r="JI53" s="238"/>
      <c r="JJ53" s="238"/>
      <c r="JK53" s="238"/>
      <c r="JL53" s="238"/>
      <c r="JM53" s="238"/>
      <c r="JN53" s="239"/>
      <c r="JO53" s="193"/>
      <c r="JP53" s="193"/>
      <c r="JQ53" s="193"/>
      <c r="JR53" s="193"/>
      <c r="JS53" s="193"/>
      <c r="JT53" s="193"/>
      <c r="JU53" s="193"/>
      <c r="JV53" s="193"/>
      <c r="JW53" s="193"/>
      <c r="JX53" s="193"/>
      <c r="JY53" s="193"/>
      <c r="JZ53" s="193"/>
      <c r="KA53" s="193"/>
      <c r="KB53" s="193"/>
      <c r="KC53" s="193"/>
      <c r="KD53" s="193"/>
      <c r="KE53" s="193"/>
      <c r="KF53" s="193"/>
      <c r="KG53" s="193"/>
      <c r="KH53" s="193"/>
      <c r="KI53" s="193"/>
      <c r="KJ53" s="193"/>
      <c r="KK53" s="193"/>
      <c r="KL53" s="193"/>
      <c r="KM53" s="193"/>
      <c r="KN53" s="193"/>
      <c r="KO53" s="193"/>
      <c r="KP53" s="193"/>
      <c r="KQ53" s="193"/>
      <c r="KR53" s="193"/>
      <c r="KS53" s="193"/>
      <c r="KT53" s="193"/>
      <c r="KU53" s="193"/>
      <c r="KV53" s="193"/>
      <c r="KW53" s="193"/>
      <c r="KX53" s="193"/>
      <c r="KY53" s="193"/>
      <c r="KZ53" s="193"/>
      <c r="LA53" s="193"/>
      <c r="LB53" s="192"/>
      <c r="LC53" s="235" t="str">
        <f t="shared" si="4"/>
        <v/>
      </c>
      <c r="LD53" s="240" t="str" cm="1">
        <f t="array" ref="LD53">IFERROR((((D53/FRACAS!$AY$1)*60
)-(SUMPRODUCT((FRACAS!$B$5:$B$8970=D$4)*(FRACAS!$D$5:$D$8970&lt;=D53)*(IFERROR(FRACAS!$AM$5:$AM$8970,0)))
))/((D53/FRACAS!$AY$1)*60),"")</f>
        <v/>
      </c>
      <c r="LE53" s="240" t="str" cm="1">
        <f t="array" ref="LE53">IFERROR((((E53/FRACAS!$AY$1)*60
)-(SUMPRODUCT((FRACAS!$B$5:$B$8970=E$4)*(FRACAS!$D$5:$D$8970&lt;=E53)*(IFERROR(FRACAS!$AM$5:$AM$8970,0)))
))/((E53/FRACAS!$AY$1)*60),"")</f>
        <v/>
      </c>
      <c r="LF53" s="240" t="str" cm="1">
        <f t="array" ref="LF53">IFERROR((((F53/FRACAS!$AY$1)*60
)-(SUMPRODUCT((FRACAS!$B$5:$B$8970=F$4)*(FRACAS!$D$5:$D$8970&lt;=F53)*(IFERROR(FRACAS!$AM$5:$AM$8970,0)))
))/((F53/FRACAS!$AY$1)*60),"")</f>
        <v/>
      </c>
      <c r="LG53" s="240" t="str" cm="1">
        <f t="array" ref="LG53">IFERROR((((G53/FRACAS!$AY$1)*60
)-(SUMPRODUCT((FRACAS!$B$5:$B$8970=G$4)*(FRACAS!$D$5:$D$8970&lt;=G53)*(IFERROR(FRACAS!$AM$5:$AM$8970,0)))
))/((G53/FRACAS!$AY$1)*60),"")</f>
        <v/>
      </c>
      <c r="LH53" s="240" t="str" cm="1">
        <f t="array" ref="LH53">IFERROR((((H53/FRACAS!$AY$1)*60
)-(SUMPRODUCT((FRACAS!$B$5:$B$8970=H$4)*(FRACAS!$D$5:$D$8970&lt;=H53)*(IFERROR(FRACAS!$AM$5:$AM$8970,0)))
))/((H53/FRACAS!$AY$1)*60),"")</f>
        <v/>
      </c>
      <c r="LI53" s="240" t="str" cm="1">
        <f t="array" ref="LI53">IFERROR((((I53/FRACAS!$AY$1)*60
)-(SUMPRODUCT((FRACAS!$B$5:$B$8970=I$4)*(FRACAS!$D$5:$D$8970&lt;=I53)*(IFERROR(FRACAS!$AM$5:$AM$8970,0)))
))/((I53/FRACAS!$AY$1)*60),"")</f>
        <v/>
      </c>
      <c r="LJ53" s="240" t="str" cm="1">
        <f t="array" ref="LJ53">IFERROR((((J53/FRACAS!$AY$1)*60
)-(SUMPRODUCT((FRACAS!$B$5:$B$8970=J$4)*(FRACAS!$D$5:$D$8970&lt;=J53)*(IFERROR(FRACAS!$AM$5:$AM$8970,0)))
))/((J53/FRACAS!$AY$1)*60),"")</f>
        <v/>
      </c>
      <c r="LK53" s="240" t="str" cm="1">
        <f t="array" ref="LK53">IFERROR((((K53/FRACAS!$AY$1)*60
)-(SUMPRODUCT((FRACAS!$B$5:$B$8970=K$4)*(FRACAS!$D$5:$D$8970&lt;=K53)*(IFERROR(FRACAS!$AM$5:$AM$8970,0)))
))/((K53/FRACAS!$AY$1)*60),"")</f>
        <v/>
      </c>
      <c r="LL53" s="240" t="str" cm="1">
        <f t="array" ref="LL53">IFERROR((((L53/FRACAS!$AY$1)*60
)-(SUMPRODUCT((FRACAS!$B$5:$B$8970=L$4)*(FRACAS!$D$5:$D$8970&lt;=L53)*(IFERROR(FRACAS!$AM$5:$AM$8970,0)))
))/((L53/FRACAS!$AY$1)*60),"")</f>
        <v/>
      </c>
      <c r="LM53" s="240" t="str" cm="1">
        <f t="array" ref="LM53">IFERROR((((M53/FRACAS!$AY$1)*60
)-(SUMPRODUCT((FRACAS!$B$5:$B$8970=M$4)*(FRACAS!$D$5:$D$8970&lt;=M53)*(IFERROR(FRACAS!$AM$5:$AM$8970,0)))
))/((M53/FRACAS!$AY$1)*60),"")</f>
        <v/>
      </c>
      <c r="LN53" s="240" t="str" cm="1">
        <f t="array" ref="LN53">IFERROR((((N53/FRACAS!$AY$1)*60
)-(SUMPRODUCT((FRACAS!$B$5:$B$8970=N$4)*(FRACAS!$D$5:$D$8970&lt;=N53)*(IFERROR(FRACAS!$AM$5:$AM$8970,0)))
))/((N53/FRACAS!$AY$1)*60),"")</f>
        <v/>
      </c>
      <c r="LO53" s="240" t="str" cm="1">
        <f t="array" ref="LO53">IFERROR((((O53/FRACAS!$AY$1)*60
)-(SUMPRODUCT((FRACAS!$B$5:$B$8970=O$4)*(FRACAS!$D$5:$D$8970&lt;=O53)*(IFERROR(FRACAS!$AM$5:$AM$8970,0)))
))/((O53/FRACAS!$AY$1)*60),"")</f>
        <v/>
      </c>
      <c r="LP53" s="240" t="str" cm="1">
        <f t="array" ref="LP53">IFERROR((((P53/FRACAS!$AY$1)*60
)-(SUMPRODUCT((FRACAS!$B$5:$B$8970=P$4)*(FRACAS!$D$5:$D$8970&lt;=P53)*(IFERROR(FRACAS!$AM$5:$AM$8970,0)))
))/((P53/FRACAS!$AY$1)*60),"")</f>
        <v/>
      </c>
      <c r="LQ53" s="240" t="str" cm="1">
        <f t="array" ref="LQ53">IFERROR((((Q53/FRACAS!$AY$1)*60
)-(SUMPRODUCT((FRACAS!$B$5:$B$8970=Q$4)*(FRACAS!$D$5:$D$8970&lt;=Q53)*(IFERROR(FRACAS!$AM$5:$AM$8970,0)))
))/((Q53/FRACAS!$AY$1)*60),"")</f>
        <v/>
      </c>
      <c r="LR53" s="240" t="str" cm="1">
        <f t="array" ref="LR53">IFERROR((((R53/FRACAS!$AY$1)*60
)-(SUMPRODUCT((FRACAS!$B$5:$B$8970=R$4)*(FRACAS!$D$5:$D$8970&lt;=R53)*(IFERROR(FRACAS!$AM$5:$AM$8970,0)))
))/((R53/FRACAS!$AY$1)*60),"")</f>
        <v/>
      </c>
      <c r="LS53" s="240" t="str" cm="1">
        <f t="array" ref="LS53">IFERROR((((S53/FRACAS!$AY$1)*60
)-(SUMPRODUCT((FRACAS!$B$5:$B$8970=S$4)*(FRACAS!$D$5:$D$8970&lt;=S53)*(IFERROR(FRACAS!$AM$5:$AM$8970,0)))
))/((S53/FRACAS!$AY$1)*60),"")</f>
        <v/>
      </c>
      <c r="LT53" s="240" t="str" cm="1">
        <f t="array" ref="LT53">IFERROR((((T53/FRACAS!$AY$1)*60
)-(SUMPRODUCT((FRACAS!$B$5:$B$8970=T$4)*(FRACAS!$D$5:$D$8970&lt;=T53)*(IFERROR(FRACAS!$AM$5:$AM$8970,0)))
))/((T53/FRACAS!$AY$1)*60),"")</f>
        <v/>
      </c>
      <c r="LU53" s="240" t="str" cm="1">
        <f t="array" ref="LU53">IFERROR((((U53/FRACAS!$AY$1)*60
)-(SUMPRODUCT((FRACAS!$B$5:$B$8970=U$4)*(FRACAS!$D$5:$D$8970&lt;=U53)*(IFERROR(FRACAS!$AM$5:$AM$8970,0)))
))/((U53/FRACAS!$AY$1)*60),"")</f>
        <v/>
      </c>
      <c r="LV53" s="240" t="str" cm="1">
        <f t="array" ref="LV53">IFERROR(
    (((V53/FRACAS!$AY$1)*60))
    /
    (((V53/FRACAS!$AY$1)*60) + SUMPRODUCT((FRACAS!$B$5:$B$8970=V$4)*(FRACAS!$D$5:$D$8970&lt;=V53)*(IFERROR(FRACAS!$AM$5:$AM$8970,0)))
    ),"")</f>
        <v/>
      </c>
      <c r="LW53" s="240" t="str" cm="1">
        <f t="array" ref="LW53">IFERROR(
    (((W53/FRACAS!$AY$1)*60))
    /
    (((W53/FRACAS!$AY$1)*60) + SUMPRODUCT((FRACAS!$B$5:$B$8970=W$4)*(FRACAS!$D$5:$D$8970&lt;=W53)*(IFERROR(FRACAS!$AM$5:$AM$8970,0)))
    ),"")</f>
        <v/>
      </c>
      <c r="LX53" s="240" t="str" cm="1">
        <f t="array" ref="LX53">IFERROR(
    (((X53/FRACAS!$AY$1)*60))
    /
    (((X53/FRACAS!$AY$1)*60) + SUMPRODUCT((FRACAS!$B$5:$B$8970=X$4)*(FRACAS!$D$5:$D$8970&lt;=X53)*(IFERROR(FRACAS!$AM$5:$AM$8970,0)))
    ),"")</f>
        <v/>
      </c>
      <c r="LY53" s="240" t="str" cm="1">
        <f t="array" ref="LY53">IFERROR(
    (((Y53/FRACAS!$AY$1)*60))
    /
    (((Y53/FRACAS!$AY$1)*60) + SUMPRODUCT((FRACAS!$B$5:$B$8970=Y$4)*(FRACAS!$D$5:$D$8970&lt;=Y53)*(IFERROR(FRACAS!$AM$5:$AM$8970,0)))
    ),"")</f>
        <v/>
      </c>
      <c r="LZ53" s="240" t="str" cm="1">
        <f t="array" ref="LZ53">IFERROR(
    (((Z53/FRACAS!$AY$1)*60))
    /
    (((Z53/FRACAS!$AY$1)*60) + SUMPRODUCT((FRACAS!$B$5:$B$8970=Z$4)*(FRACAS!$D$5:$D$8970&lt;=Z53)*(IFERROR(FRACAS!$AM$5:$AM$8970,0)))
    ),"")</f>
        <v/>
      </c>
      <c r="MA53" s="240" t="str" cm="1">
        <f t="array" ref="MA53">IFERROR(
    (((AA53/FRACAS!$AY$1)*60))
    /
    (((AA53/FRACAS!$AY$1)*60) + SUMPRODUCT((FRACAS!$B$5:$B$8970=AA$4)*(FRACAS!$D$5:$D$8970&lt;=AA53)*(IFERROR(FRACAS!$AM$5:$AM$8970,0)))
    ),"")</f>
        <v/>
      </c>
      <c r="MB53" s="240" t="str" cm="1">
        <f t="array" ref="MB53">IFERROR(
    (((AB53/FRACAS!$AY$1)*60))
    /
    (((AB53/FRACAS!$AY$1)*60) + SUMPRODUCT((FRACAS!$B$5:$B$8970=AB$4)*(FRACAS!$D$5:$D$8970&lt;=AB53)*(IFERROR(FRACAS!$AM$5:$AM$8970,0)))
    ),"")</f>
        <v/>
      </c>
      <c r="MC53" s="240" t="str" cm="1">
        <f t="array" ref="MC53">IFERROR(
    (((AC53/FRACAS!$AY$1)*60))
    /
    (((AC53/FRACAS!$AY$1)*60) + SUMPRODUCT((FRACAS!$B$5:$B$8970=AC$4)*(FRACAS!$D$5:$D$8970&lt;=AC53)*(IFERROR(FRACAS!$AM$5:$AM$8970,0)))
    ),"")</f>
        <v/>
      </c>
      <c r="MD53" s="240" t="str" cm="1">
        <f t="array" ref="MD53">IFERROR(
    (((AD53/FRACAS!$AY$1)*60))
    /
    (((AD53/FRACAS!$AY$1)*60) + SUMPRODUCT((FRACAS!$B$5:$B$8970=AD$4)*(FRACAS!$D$5:$D$8970&lt;=AD53)*(IFERROR(FRACAS!$AM$5:$AM$8970,0)))
    ),"")</f>
        <v/>
      </c>
      <c r="ME53" s="240" t="str" cm="1">
        <f t="array" ref="ME53">IFERROR(
    (((AE53/FRACAS!$AY$1)*60))
    /
    (((AE53/FRACAS!$AY$1)*60) + SUMPRODUCT((FRACAS!$B$5:$B$8970=AE$4)*(FRACAS!$D$5:$D$8970&lt;=AE53)*(IFERROR(FRACAS!$AM$5:$AM$8970,0)))
    ),"")</f>
        <v/>
      </c>
      <c r="MF53" s="240" t="str" cm="1">
        <f t="array" ref="MF53">IFERROR(
    (((AF53/FRACAS!$AY$1)*60))
    /
    (((AF53/FRACAS!$AY$1)*60) + SUMPRODUCT((FRACAS!$B$5:$B$8970=AF$4)*(FRACAS!$D$5:$D$8970&lt;=AF53)*(IFERROR(FRACAS!$AM$5:$AM$8970,0)))
    ),"")</f>
        <v/>
      </c>
      <c r="MG53" s="240" t="str" cm="1">
        <f t="array" ref="MG53">IFERROR(
    (((AG53/FRACAS!$AY$1)*60))
    /
    (((AG53/FRACAS!$AY$1)*60) + SUMPRODUCT((FRACAS!$B$5:$B$8970=AG$4)*(FRACAS!$D$5:$D$8970&lt;=AG53)*(IFERROR(FRACAS!$AM$5:$AM$8970,0)))
    ),"")</f>
        <v/>
      </c>
      <c r="MH53" s="240" t="str" cm="1">
        <f t="array" ref="MH53">IFERROR(
    (((AH53/FRACAS!$AY$1)*60))
    /
    (((AH53/FRACAS!$AY$1)*60) + SUMPRODUCT((FRACAS!$B$5:$B$8970=AH$4)*(FRACAS!$D$5:$D$8970&lt;=AH53)*(IFERROR(FRACAS!$AM$5:$AM$8970,0)))
    ),"")</f>
        <v/>
      </c>
      <c r="MI53" s="240" t="str" cm="1">
        <f t="array" ref="MI53">IFERROR(
    (((AI53/FRACAS!$AY$1)*60))
    /
    (((AI53/FRACAS!$AY$1)*60) + SUMPRODUCT((FRACAS!$B$5:$B$8970=AI$4)*(FRACAS!$D$5:$D$8970&lt;=AI53)*(IFERROR(FRACAS!$AM$5:$AM$8970,0)))
    ),"")</f>
        <v/>
      </c>
      <c r="MJ53" s="240" t="str" cm="1">
        <f t="array" ref="MJ53">IFERROR(
    (((AJ53/FRACAS!$AY$1)*60))
    /
    (((AJ53/FRACAS!$AY$1)*60) + SUMPRODUCT((FRACAS!$B$5:$B$8970=AJ$4)*(FRACAS!$D$5:$D$8970&lt;=AJ53)*(IFERROR(FRACAS!$AM$5:$AM$8970,0)))
    ),"")</f>
        <v/>
      </c>
      <c r="MK53" s="240" t="str" cm="1">
        <f t="array" ref="MK53">IFERROR(
    (((AK53/FRACAS!$AY$1)*60))
    /
    (((AK53/FRACAS!$AY$1)*60) + SUMPRODUCT((FRACAS!$B$5:$B$8970=AK$4)*(FRACAS!$D$5:$D$8970&lt;=AK53)*(IFERROR(FRACAS!$AM$5:$AM$8970,0)))
    ),"")</f>
        <v/>
      </c>
      <c r="ML53" s="240" t="str" cm="1">
        <f t="array" ref="ML53">IFERROR(
    (((AL53/FRACAS!$AY$1)*60))
    /
    (((AL53/FRACAS!$AY$1)*60) + SUMPRODUCT((FRACAS!$B$5:$B$8970=AL$4)*(FRACAS!$D$5:$D$8970&lt;=AL53)*(IFERROR(FRACAS!$AM$5:$AM$8970,0)))
    ),"")</f>
        <v/>
      </c>
      <c r="MM53" s="240" t="str" cm="1">
        <f t="array" ref="MM53">IFERROR(
    (((AM53/FRACAS!$AY$1)*60))
    /
    (((AM53/FRACAS!$AY$1)*60) + SUMPRODUCT((FRACAS!$B$5:$B$8970=AM$4)*(FRACAS!$D$5:$D$8970&lt;=AM53)*(IFERROR(FRACAS!$AM$5:$AM$8970,0)))
    ),"")</f>
        <v/>
      </c>
      <c r="MN53" s="240" t="str" cm="1">
        <f t="array" ref="MN53">IFERROR(
    (((AN53/FRACAS!$AY$1)*60))
    /
    (((AN53/FRACAS!$AY$1)*60) + SUMPRODUCT((FRACAS!$B$5:$B$8970=AN$4)*(FRACAS!$D$5:$D$8970&lt;=AN53)*(IFERROR(FRACAS!$AM$5:$AM$8970,0)))
    ),"")</f>
        <v/>
      </c>
      <c r="MO53" s="240" t="str" cm="1">
        <f t="array" ref="MO53">IFERROR(
    (((AO53/FRACAS!$AY$1)*60))
    /
    (((AO53/FRACAS!$AY$1)*60) + SUMPRODUCT((FRACAS!$B$5:$B$8970=AO$4)*(FRACAS!$D$5:$D$8970&lt;=AO53)*(IFERROR(FRACAS!$AM$5:$AM$8970,0)))
    ),"")</f>
        <v/>
      </c>
      <c r="MP53" s="240" t="str" cm="1">
        <f t="array" ref="MP53">IFERROR(
    (((AP53/FRACAS!$AY$1)*60))
    /
    (((AP53/FRACAS!$AY$1)*60) + SUMPRODUCT((FRACAS!$B$5:$B$8970=AP$4)*(FRACAS!$D$5:$D$8970&lt;=AP53)*(IFERROR(FRACAS!$AM$5:$AM$8970,0)))
    ),"")</f>
        <v/>
      </c>
      <c r="MQ53" s="240" t="str" cm="1">
        <f t="array" ref="MQ53">IFERROR(
    (((AQ53/FRACAS!$AY$1)*60))
    /
    (((AQ53/FRACAS!$AY$1)*60) + SUMPRODUCT((FRACAS!$B$5:$B$8970=AQ$4)*(FRACAS!$D$5:$D$8970&lt;=AQ53)*(IFERROR(FRACAS!$AM$5:$AM$8970,0)))
    ),"")</f>
        <v/>
      </c>
      <c r="MR53" s="194"/>
      <c r="MS53" s="194"/>
      <c r="MT53" s="194"/>
      <c r="MU53" s="194"/>
      <c r="MV53" s="194"/>
      <c r="MW53" s="194"/>
      <c r="MX53" s="194"/>
      <c r="MY53" s="194"/>
      <c r="MZ53" s="194"/>
      <c r="NA53" s="195"/>
      <c r="ND53" s="241">
        <f t="shared" si="6"/>
        <v>0</v>
      </c>
      <c r="NE53" s="242" t="str">
        <f t="shared" si="7"/>
        <v/>
      </c>
      <c r="NF53" s="193" t="str" cm="1">
        <f t="array" ref="NF53">IF($ND53=0,"",(IFERROR( (IFERROR($ND53/FRACAS!$AY$1*60,0) - SUMPRODUCT( (FRACAS!$K$5:$K$8972=NF$2) * IFERROR(FRACAS!$AN$5:$AN$8972,0) ) ) / IFERROR($ND53/FRACAS!$AY$1*60,0), 1 )))</f>
        <v/>
      </c>
      <c r="NG53" s="193" t="str" cm="1">
        <f t="array" ref="NG53">IF($ND53=0,"",(IFERROR( (IFERROR($ND53/FRACAS!$AY$1*60,0) - SUMPRODUCT( (FRACAS!$K$5:$K$8972=NG$2) * IFERROR(FRACAS!$AN$5:$AN$8972,0) ) ) / IFERROR($ND53/FRACAS!$AY$1*60,0), 1 )))</f>
        <v/>
      </c>
      <c r="NH53" s="193" t="str" cm="1">
        <f t="array" ref="NH53">IF($ND53=0,"",(IFERROR( (IFERROR($ND53/FRACAS!$AY$1*60,0) - SUMPRODUCT( (FRACAS!$K$5:$K$8972=NH$2) * IFERROR(FRACAS!$AN$5:$AN$8972,0) ) ) / IFERROR($ND53/FRACAS!$AY$1*60,0), 1 )))</f>
        <v/>
      </c>
      <c r="NI53" s="193" t="str" cm="1">
        <f t="array" ref="NI53">IF($ND53=0,"",(IFERROR( (IFERROR($ND53/FRACAS!$AY$1*60,0) - SUMPRODUCT( (FRACAS!$K$5:$K$8972=NI$2) * IFERROR(FRACAS!$AN$5:$AN$8972,0) ) ) / IFERROR($ND53/FRACAS!$AY$1*60,0), 1 )))</f>
        <v/>
      </c>
      <c r="NJ53" s="193" t="str" cm="1">
        <f t="array" ref="NJ53">IF($ND53=0,"",(IFERROR( (IFERROR($ND53/FRACAS!$AY$1*60,0) - SUMPRODUCT( (FRACAS!$K$5:$K$8972=NJ$2) * IFERROR(FRACAS!$AN$5:$AN$8972,0) ) ) / IFERROR($ND53/FRACAS!$AY$1*60,0), 1 )))</f>
        <v/>
      </c>
      <c r="NK53" s="193" t="str" cm="1">
        <f t="array" ref="NK53">IF($ND53=0,"",(IFERROR( (IFERROR($ND53/FRACAS!$AY$1*60,0) - SUMPRODUCT( (FRACAS!$K$5:$K$8972=NK$2) * IFERROR(FRACAS!$AN$5:$AN$8972,0) ) ) / IFERROR($ND53/FRACAS!$AY$1*60,0), 1 )))</f>
        <v/>
      </c>
      <c r="NL53" s="193" t="str" cm="1">
        <f t="array" ref="NL53">IF($ND53=0,"",(IFERROR( (IFERROR($ND53/FRACAS!$AY$1*60,0) - SUMPRODUCT( (FRACAS!$K$5:$K$8972=NL$2) * IFERROR(FRACAS!$AN$5:$AN$8972,0) ) ) / IFERROR($ND53/FRACAS!$AY$1*60,0), 1 )))</f>
        <v/>
      </c>
      <c r="NM53" s="193" t="str" cm="1">
        <f t="array" ref="NM53">IF($ND53=0,"",(IFERROR( (IFERROR($ND53/FRACAS!$AY$1*60,0) - SUMPRODUCT( (FRACAS!$K$5:$K$8972=NM$2) * IFERROR(FRACAS!$AN$5:$AN$8972,0) ) ) / IFERROR($ND53/FRACAS!$AY$1*60,0), 1 )))</f>
        <v/>
      </c>
      <c r="NN53" s="193" t="str" cm="1">
        <f t="array" ref="NN53">IF($ND53=0,"",(IFERROR( (IFERROR($ND53/FRACAS!$AY$1*60,0) - SUMPRODUCT( (FRACAS!$K$5:$K$8972=NN$2) * IFERROR(FRACAS!$AN$5:$AN$8972,0) ) ) / IFERROR($ND53/FRACAS!$AY$1*60,0), 1 )))</f>
        <v/>
      </c>
      <c r="NO53" s="193" t="str" cm="1">
        <f t="array" ref="NO53">IF($ND53=0,"",(IFERROR( (IFERROR($ND53/FRACAS!$AY$1*60,0) - SUMPRODUCT( (FRACAS!$K$5:$K$8972=NO$2) * IFERROR(FRACAS!$AN$5:$AN$8972,0) ) ) / IFERROR($ND53/FRACAS!$AY$1*60,0), 1 )))</f>
        <v/>
      </c>
      <c r="NP53" s="193" t="str" cm="1">
        <f t="array" ref="NP53">IF($ND53=0,"",(IFERROR( (IFERROR($ND53/FRACAS!$AY$1*60,0) - SUMPRODUCT( (FRACAS!$K$5:$K$8972=NP$2) * IFERROR(FRACAS!$AN$5:$AN$8972,0) ) ) / IFERROR($ND53/FRACAS!$AY$1*60,0), 1 )))</f>
        <v/>
      </c>
      <c r="NQ53" s="193" t="str" cm="1">
        <f t="array" ref="NQ53">IF($ND53=0,"",(IFERROR( (IFERROR($ND53/FRACAS!$AY$1*60,0) - SUMPRODUCT( (FRACAS!$K$5:$K$8972=NQ$2) * IFERROR(FRACAS!$AN$5:$AN$8972,0) ) ) / IFERROR($ND53/FRACAS!$AY$1*60,0), 1 )))</f>
        <v/>
      </c>
      <c r="NR53" s="193" t="str" cm="1">
        <f t="array" ref="NR53">IF($ND53=0,"",(IFERROR( (IFERROR($ND53/FRACAS!$AY$1*60,0) - SUMPRODUCT( (FRACAS!$K$5:$K$8972=NR$2) * IFERROR(FRACAS!$AN$5:$AN$8972,0) ) ) / IFERROR($ND53/FRACAS!$AY$1*60,0), 1 )))</f>
        <v/>
      </c>
      <c r="NS53" s="193" t="str" cm="1">
        <f t="array" ref="NS53">IF($ND53=0,"",(IFERROR( (IFERROR($ND53/FRACAS!$AY$1*60,0) - SUMPRODUCT( (FRACAS!$K$5:$K$8972=NS$2) * IFERROR(FRACAS!$AN$5:$AN$8972,0) ) ) / IFERROR($ND53/FRACAS!$AY$1*60,0), 1 )))</f>
        <v/>
      </c>
      <c r="NT53" s="193" t="str" cm="1">
        <f t="array" ref="NT53">IF($ND53=0,"",(IFERROR( (IFERROR($ND53/FRACAS!$AY$1*60,0) - SUMPRODUCT( (FRACAS!$K$5:$K$8972=NT$2) * IFERROR(FRACAS!$AN$5:$AN$8972,0) ) ) / IFERROR($ND53/FRACAS!$AY$1*60,0), 1 )))</f>
        <v/>
      </c>
      <c r="NU53" s="193" t="str" cm="1">
        <f t="array" ref="NU53">IF($ND53=0,"",(IFERROR( (IFERROR($ND53/FRACAS!$AY$1*60,0) - SUMPRODUCT( (FRACAS!$K$5:$K$8972=NU$2) * IFERROR(FRACAS!$AN$5:$AN$8972,0) ) ) / IFERROR($ND53/FRACAS!$AY$1*60,0), 1 )))</f>
        <v/>
      </c>
      <c r="NV53" s="193" t="str" cm="1">
        <f t="array" ref="NV53">IF($ND53=0,"",(IFERROR( (IFERROR($ND53/FRACAS!$AY$1*60,0) - SUMPRODUCT( (FRACAS!$K$5:$K$8972=NV$2) * IFERROR(FRACAS!$AN$5:$AN$8972,0) ) ) / IFERROR($ND53/FRACAS!$AY$1*60,0), 1 )))</f>
        <v/>
      </c>
      <c r="NW53" s="193" t="str" cm="1">
        <f t="array" ref="NW53">IF($ND53=0,"",(IFERROR( (IFERROR($ND53/FRACAS!$AY$1*60,0) - SUMPRODUCT( (FRACAS!$K$5:$K$8972=NW$2) * IFERROR(FRACAS!$AN$5:$AN$8972,0) ) ) / IFERROR($ND53/FRACAS!$AY$1*60,0), 1 )))</f>
        <v/>
      </c>
      <c r="NX53" s="193" t="str" cm="1">
        <f t="array" ref="NX53">IF($ND53=0,"",(IFERROR( (IFERROR($ND53/FRACAS!$AY$1*60,0) - SUMPRODUCT( (FRACAS!$K$5:$K$8972=NX$2) * IFERROR(FRACAS!$AN$5:$AN$8972,0) ) ) / IFERROR($ND53/FRACAS!$AY$1*60,0), 1 )))</f>
        <v/>
      </c>
      <c r="NY53" s="193" t="str" cm="1">
        <f t="array" ref="NY53">IF($ND53=0,"",(IFERROR( (IFERROR($ND53/FRACAS!$AY$1*60,0) - SUMPRODUCT( (FRACAS!$K$5:$K$8972=NY$2) * IFERROR(FRACAS!$AN$5:$AN$8972,0) ) ) / IFERROR($ND53/FRACAS!$AY$1*60,0), 1 )))</f>
        <v/>
      </c>
      <c r="NZ53" s="193" t="str" cm="1">
        <f t="array" ref="NZ53">IF($ND53=0,"",(IFERROR( (IFERROR($ND53/FRACAS!$AY$1*60,0) - SUMPRODUCT( (FRACAS!$K$5:$K$8972=NZ$2) * IFERROR(FRACAS!$AN$5:$AN$8972,0) ) ) / IFERROR($ND53/FRACAS!$AY$1*60,0), 1 )))</f>
        <v/>
      </c>
      <c r="OA53" s="193" t="str" cm="1">
        <f t="array" ref="OA53">IF($ND53=0,"",(IFERROR( (IFERROR($ND53/FRACAS!$AY$1*60,0) - SUMPRODUCT( (FRACAS!$K$5:$K$8972=OA$2) * IFERROR(FRACAS!$AN$5:$AN$8972,0) ) ) / IFERROR($ND53/FRACAS!$AY$1*60,0), 1 )))</f>
        <v/>
      </c>
      <c r="OB53" s="193" t="str" cm="1">
        <f t="array" ref="OB53">IF($ND53=0,"",(IFERROR( (IFERROR($ND53/FRACAS!$AY$1*60,0) - SUMPRODUCT( (FRACAS!$K$5:$K$8972=OB$2) * IFERROR(FRACAS!$AN$5:$AN$8972,0) ) ) / IFERROR($ND53/FRACAS!$AY$1*60,0), 1 )))</f>
        <v/>
      </c>
      <c r="OC53" s="193" t="str" cm="1">
        <f t="array" ref="OC53">IF($ND53=0,"",(IFERROR( (IFERROR($ND53/FRACAS!$AY$1*60,0) - SUMPRODUCT( (FRACAS!$K$5:$K$8972=OC$2) * IFERROR(FRACAS!$AN$5:$AN$8972,0) ) ) / IFERROR($ND53/FRACAS!$AY$1*60,0), 1 )))</f>
        <v/>
      </c>
      <c r="OD53" s="193" t="str" cm="1">
        <f t="array" ref="OD53">IF($ND53=0,"",(IFERROR( (IFERROR($ND53/FRACAS!$AY$1*60,0) - SUMPRODUCT( (FRACAS!$K$5:$K$8972=OD$2) * IFERROR(FRACAS!$AN$5:$AN$8972,0) ) ) / IFERROR($ND53/FRACAS!$AY$1*60,0), 1 )))</f>
        <v/>
      </c>
      <c r="OE53" s="193" t="str" cm="1">
        <f t="array" ref="OE53">IF($ND53=0,"",(IFERROR( (IFERROR($ND53/FRACAS!$AY$1*60,0) - SUMPRODUCT( (FRACAS!$K$5:$K$8972=OE$2) * IFERROR(FRACAS!$AN$5:$AN$8972,0) ) ) / IFERROR($ND53/FRACAS!$AY$1*60,0), 1 )))</f>
        <v/>
      </c>
      <c r="OF53" s="193" t="str" cm="1">
        <f t="array" ref="OF53">IF($ND53=0,"",(IFERROR( (IFERROR($ND53/FRACAS!$AY$1*60,0) - SUMPRODUCT( (FRACAS!$K$5:$K$8972=OF$2) * IFERROR(FRACAS!$AN$5:$AN$8972,0) ) ) / IFERROR($ND53/FRACAS!$AY$1*60,0), 1 )))</f>
        <v/>
      </c>
      <c r="OG53" s="193" t="str" cm="1">
        <f t="array" ref="OG53">IF($ND53=0,"",(IFERROR( (IFERROR($ND53/FRACAS!$AY$1*60,0) - SUMPRODUCT( (FRACAS!$K$5:$K$8972=OG$2) * IFERROR(FRACAS!$AN$5:$AN$8972,0) ) ) / IFERROR($ND53/FRACAS!$AY$1*60,0), 1 )))</f>
        <v/>
      </c>
      <c r="OH53" s="193" t="str" cm="1">
        <f t="array" ref="OH53">IF($ND53=0,"",(IFERROR( (IFERROR($ND53/FRACAS!$AY$1*60,0) - SUMPRODUCT( (FRACAS!$K$5:$K$8972=OH$2) * IFERROR(FRACAS!$AN$5:$AN$8972,0) ) ) / IFERROR($ND53/FRACAS!$AY$1*60,0), 1 )))</f>
        <v/>
      </c>
      <c r="OI53" s="193" t="str" cm="1">
        <f t="array" ref="OI53">IF($ND53=0,"",(IFERROR( (IFERROR($ND53/FRACAS!$AY$1*60,0) - SUMPRODUCT( (FRACAS!$K$5:$K$8972=OI$2) * IFERROR(FRACAS!$AN$5:$AN$8972,0) ) ) / IFERROR($ND53/FRACAS!$AY$1*60,0), 1 )))</f>
        <v/>
      </c>
      <c r="OJ53" s="193" t="str" cm="1">
        <f t="array" ref="OJ53">IF($ND53=0,"",(IFERROR( (IFERROR($ND53/FRACAS!$AY$1*60,0) - SUMPRODUCT( (FRACAS!$K$5:$K$8972=OJ$2) * IFERROR(FRACAS!$AN$5:$AN$8972,0) ) ) / IFERROR($ND53/FRACAS!$AY$1*60,0), 1 )))</f>
        <v/>
      </c>
      <c r="OK53" s="193" t="str" cm="1">
        <f t="array" ref="OK53">IF($ND53=0,"",(IFERROR( (IFERROR($ND53/FRACAS!$AY$1*60,0) - SUMPRODUCT( (FRACAS!$K$5:$K$8972=OK$2) * IFERROR(FRACAS!$AN$5:$AN$8972,0) ) ) / IFERROR($ND53/FRACAS!$AY$1*60,0), 1 )))</f>
        <v/>
      </c>
      <c r="OL53" s="193" t="str" cm="1">
        <f t="array" ref="OL53">IF($ND53=0,"",(IFERROR( (IFERROR($ND53/FRACAS!$AY$1*60,0) - SUMPRODUCT( (FRACAS!$K$5:$K$8972=OL$2) * IFERROR(FRACAS!$AN$5:$AN$8972,0) ) ) / IFERROR($ND53/FRACAS!$AY$1*60,0), 1 )))</f>
        <v/>
      </c>
      <c r="OM53" s="193" t="str" cm="1">
        <f t="array" ref="OM53">IF($ND53=0,"",(IFERROR( (IFERROR($ND53/FRACAS!$AY$1*60,0) - SUMPRODUCT( (FRACAS!$K$5:$K$8972=OM$2) * IFERROR(FRACAS!$AN$5:$AN$8972,0) ) ) / IFERROR($ND53/FRACAS!$AY$1*60,0), 1 )))</f>
        <v/>
      </c>
      <c r="ON53" s="193" t="str" cm="1">
        <f t="array" ref="ON53">IF($ND53=0,"",(IFERROR( (IFERROR($ND53/FRACAS!$AY$1*60,0) - SUMPRODUCT( (FRACAS!$K$5:$K$8972=ON$2) * IFERROR(FRACAS!$AN$5:$AN$8972,0) ) ) / IFERROR($ND53/FRACAS!$AY$1*60,0), 1 )))</f>
        <v/>
      </c>
      <c r="OO53" s="193" t="str" cm="1">
        <f t="array" ref="OO53">IF($ND53=0,"",(IFERROR( (IFERROR($ND53/FRACAS!$AY$1*60,0) - SUMPRODUCT( (FRACAS!$K$5:$K$8972=OO$2) * IFERROR(FRACAS!$AN$5:$AN$8972,0) ) ) / IFERROR($ND53/FRACAS!$AY$1*60,0), 1 )))</f>
        <v/>
      </c>
      <c r="OP53" s="193" t="str" cm="1">
        <f t="array" ref="OP53">IF($ND53=0,"",(IFERROR( (IFERROR($ND53/FRACAS!$AY$1*60,0) - SUMPRODUCT( (FRACAS!$K$5:$K$8972=OP$2) * IFERROR(FRACAS!$AN$5:$AN$8972,0) ) ) / IFERROR($ND53/FRACAS!$AY$1*60,0), 1 )))</f>
        <v/>
      </c>
      <c r="OQ53" s="193" t="str" cm="1">
        <f t="array" ref="OQ53">IF($ND53=0,"",(IFERROR( (IFERROR($ND53/FRACAS!$AY$1*60,0) - SUMPRODUCT( (FRACAS!$K$5:$K$8972=OQ$2) * IFERROR(FRACAS!$AN$5:$AN$8972,0) ) ) / IFERROR($ND53/FRACAS!$AY$1*60,0), 1 )))</f>
        <v/>
      </c>
      <c r="OR53" s="193" t="str" cm="1">
        <f t="array" ref="OR53">IF($ND53=0,"",(IFERROR( (IFERROR($ND53/FRACAS!$AY$1*60,0) - SUMPRODUCT( (FRACAS!$K$5:$K$8972=OR$2) * IFERROR(FRACAS!$AN$5:$AN$8972,0) ) ) / IFERROR($ND53/FRACAS!$AY$1*60,0), 1 )))</f>
        <v/>
      </c>
      <c r="OS53" s="193" t="str" cm="1">
        <f t="array" ref="OS53">IF($ND53=0,"",(IFERROR( (IFERROR($ND53/FRACAS!$AY$1*60,0) - SUMPRODUCT( (FRACAS!$K$5:$K$8972=OS$2) * IFERROR(FRACAS!$AN$5:$AN$8972,0) ) ) / IFERROR($ND53/FRACAS!$AY$1*60,0), 1 )))</f>
        <v/>
      </c>
      <c r="OT53" s="243" t="str" cm="1">
        <f t="array" ref="OT53">IF($ND53=0,"",(IFERROR( (IFERROR($ND53/FRACAS!$AY$1*60,0) - SUMPRODUCT( (FRACAS!$K$5:$K$8972=OT$2) * IFERROR(FRACAS!$AN$5:$AN$8972,0) ) ) / IFERROR($ND53/FRACAS!$AY$1*60,0), 1 )))</f>
        <v/>
      </c>
    </row>
    <row r="54" spans="2:410" x14ac:dyDescent="0.2">
      <c r="B54" s="233"/>
      <c r="C54" s="259">
        <f>IF('[1]17.11.2025 IASI18 Mileage'!C54="","",'[1]17.11.2025 IASI18 Mileage'!C54)</f>
        <v>46314</v>
      </c>
      <c r="D54" s="201" t="str">
        <f>IF('[1]17.11.2025 IASI18 Mileage'!D54="","",'[1]17.11.2025 IASI18 Mileage'!D54)</f>
        <v/>
      </c>
      <c r="E54" s="201" t="str">
        <f>IF('[1]17.11.2025 IASI18 Mileage'!E54="","",'[1]17.11.2025 IASI18 Mileage'!E54)</f>
        <v/>
      </c>
      <c r="F54" s="201" t="str">
        <f>IF('[1]17.11.2025 IASI18 Mileage'!F54="","",'[1]17.11.2025 IASI18 Mileage'!F54)</f>
        <v/>
      </c>
      <c r="G54" s="201" t="str">
        <f>IF('[1]17.11.2025 IASI18 Mileage'!G54="","",'[1]17.11.2025 IASI18 Mileage'!G54)</f>
        <v/>
      </c>
      <c r="H54" s="201" t="str">
        <f>IF('[1]17.11.2025 IASI18 Mileage'!H54="","",'[1]17.11.2025 IASI18 Mileage'!H54)</f>
        <v/>
      </c>
      <c r="I54" s="201" t="str">
        <f>IF('[1]17.11.2025 IASI18 Mileage'!I54="","",'[1]17.11.2025 IASI18 Mileage'!I54)</f>
        <v/>
      </c>
      <c r="J54" s="201" t="str">
        <f>IF('[1]17.11.2025 IASI18 Mileage'!J54="","",'[1]17.11.2025 IASI18 Mileage'!J54)</f>
        <v/>
      </c>
      <c r="K54" s="201" t="str">
        <f>IF('[1]17.11.2025 IASI18 Mileage'!K54="","",'[1]17.11.2025 IASI18 Mileage'!K54)</f>
        <v/>
      </c>
      <c r="L54" s="201" t="str">
        <f>IF('[1]17.11.2025 IASI18 Mileage'!L54="","",'[1]17.11.2025 IASI18 Mileage'!L54)</f>
        <v/>
      </c>
      <c r="M54" s="201" t="str">
        <f>IF('[1]17.11.2025 IASI18 Mileage'!M54="","",'[1]17.11.2025 IASI18 Mileage'!M54)</f>
        <v/>
      </c>
      <c r="N54" s="201" t="str">
        <f>IF('[1]17.11.2025 IASI18 Mileage'!N54="","",'[1]17.11.2025 IASI18 Mileage'!N54)</f>
        <v/>
      </c>
      <c r="O54" s="201" t="str">
        <f>IF('[1]17.11.2025 IASI18 Mileage'!O54="","",'[1]17.11.2025 IASI18 Mileage'!O54)</f>
        <v/>
      </c>
      <c r="P54" s="201" t="str">
        <f>IF('[1]17.11.2025 IASI18 Mileage'!P54="","",'[1]17.11.2025 IASI18 Mileage'!P54)</f>
        <v/>
      </c>
      <c r="Q54" s="201" t="str">
        <f>IF('[1]17.11.2025 IASI18 Mileage'!Q54="","",'[1]17.11.2025 IASI18 Mileage'!Q54)</f>
        <v/>
      </c>
      <c r="R54" s="201" t="str">
        <f>IF('[1]17.11.2025 IASI18 Mileage'!R54="","",'[1]17.11.2025 IASI18 Mileage'!R54)</f>
        <v/>
      </c>
      <c r="S54" s="201" t="str">
        <f>IF('[1]17.11.2025 IASI18 Mileage'!S54="","",'[1]17.11.2025 IASI18 Mileage'!S54)</f>
        <v/>
      </c>
      <c r="T54" s="201" t="str">
        <f>IF('[1]17.11.2025 IASI18 Mileage'!T54="","",'[1]17.11.2025 IASI18 Mileage'!T54)</f>
        <v/>
      </c>
      <c r="U54" s="201" t="str">
        <f>IF('[1]17.11.2025 IASI18 Mileage'!U54="","",'[1]17.11.2025 IASI18 Mileage'!U54)</f>
        <v/>
      </c>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2"/>
      <c r="BB54" s="184"/>
      <c r="BC54" s="184"/>
      <c r="BD54" s="234"/>
      <c r="BE54" s="234"/>
      <c r="BF54" s="234"/>
      <c r="BG54" s="234"/>
      <c r="BH54" s="234"/>
      <c r="BI54" s="234"/>
      <c r="BJ54" s="234"/>
      <c r="BK54" s="234"/>
      <c r="BL54" s="234"/>
      <c r="BM54" s="234"/>
      <c r="BN54" s="234"/>
      <c r="BO54" s="234"/>
      <c r="BP54" s="234"/>
      <c r="BQ54" s="234"/>
      <c r="BR54" s="234"/>
      <c r="BS54" s="234"/>
      <c r="BT54" s="234"/>
      <c r="BU54" s="234"/>
      <c r="BV54" s="234"/>
      <c r="BW54" s="234"/>
      <c r="BX54" s="234"/>
      <c r="BY54" s="234"/>
      <c r="BZ54" s="234"/>
      <c r="CA54" s="234"/>
      <c r="CB54" s="234"/>
      <c r="CC54" s="234"/>
      <c r="CD54" s="234"/>
      <c r="CE54" s="234"/>
      <c r="CF54" s="234"/>
      <c r="CG54" s="234"/>
      <c r="CH54" s="234"/>
      <c r="CI54" s="234"/>
      <c r="CJ54" s="234"/>
      <c r="CK54" s="234"/>
      <c r="CL54" s="234"/>
      <c r="CM54" s="234"/>
      <c r="CN54" s="234"/>
      <c r="CO54" s="234"/>
      <c r="CP54" s="234"/>
      <c r="CQ54" s="234"/>
      <c r="CR54" s="234"/>
      <c r="CS54" s="234"/>
      <c r="CT54" s="234"/>
      <c r="CU54" s="234"/>
      <c r="CV54" s="234"/>
      <c r="CW54" s="234"/>
      <c r="CX54" s="234"/>
      <c r="CY54" s="234"/>
      <c r="CZ54" s="234"/>
      <c r="DA54" s="234"/>
      <c r="DB54" s="234"/>
      <c r="DC54" s="184">
        <f t="shared" si="5"/>
        <v>0</v>
      </c>
      <c r="DD54" s="235" t="str">
        <f t="shared" si="3"/>
        <v/>
      </c>
      <c r="DE54" s="186">
        <f>IF(D54&gt; 0,(COUNTIFS(FRACAS!$B$5:$B$8972, D$4, FRACAS!$D$5:$D$8972, "&lt;="&amp;D54)), "" )</f>
        <v>0</v>
      </c>
      <c r="DF54" s="186">
        <f>IF(E54&gt; 0,(COUNTIFS(FRACAS!$B$5:$B$8972, E$4, FRACAS!$D$5:$D$8972, "&lt;="&amp;E54)), "" )</f>
        <v>0</v>
      </c>
      <c r="DG54" s="186">
        <f>IF(F54&gt; 0,(COUNTIFS(FRACAS!$B$5:$B$8972, F$4, FRACAS!$D$5:$D$8972, "&lt;="&amp;F54)), "" )</f>
        <v>0</v>
      </c>
      <c r="DH54" s="186">
        <f>IF(G54&gt; 0,(COUNTIFS(FRACAS!$B$5:$B$8972, G$4, FRACAS!$D$5:$D$8972, "&lt;="&amp;G54)), "" )</f>
        <v>0</v>
      </c>
      <c r="DI54" s="186">
        <f>IF(H54&gt; 0,(COUNTIFS(FRACAS!$B$5:$B$8972, H$4, FRACAS!$D$5:$D$8972, "&lt;="&amp;H54)), "" )</f>
        <v>0</v>
      </c>
      <c r="DJ54" s="186">
        <f>IF(I54&gt; 0,(COUNTIFS(FRACAS!$B$5:$B$8972, I$4, FRACAS!$D$5:$D$8972, "&lt;="&amp;I54)), "" )</f>
        <v>0</v>
      </c>
      <c r="DK54" s="186">
        <f>IF(J54&gt; 0,(COUNTIFS(FRACAS!$B$5:$B$8972, J$4, FRACAS!$D$5:$D$8972, "&lt;="&amp;J54)), "" )</f>
        <v>0</v>
      </c>
      <c r="DL54" s="186">
        <f>IF(K54&gt; 0,(COUNTIFS(FRACAS!$B$5:$B$8972, K$4, FRACAS!$D$5:$D$8972, "&lt;="&amp;K54)), "" )</f>
        <v>0</v>
      </c>
      <c r="DM54" s="186">
        <f>IF(L54&gt; 0,(COUNTIFS(FRACAS!$B$5:$B$8972, L$4, FRACAS!$D$5:$D$8972, "&lt;="&amp;L54)), "" )</f>
        <v>0</v>
      </c>
      <c r="DN54" s="186">
        <f>IF(M54&gt; 0,(COUNTIFS(FRACAS!$B$5:$B$8972, M$4, FRACAS!$D$5:$D$8972, "&lt;="&amp;M54)), "" )</f>
        <v>0</v>
      </c>
      <c r="DO54" s="186">
        <f>IF(N54&gt; 0,(COUNTIFS(FRACAS!$B$5:$B$8972, N$4, FRACAS!$D$5:$D$8972, "&lt;="&amp;N54)), "" )</f>
        <v>0</v>
      </c>
      <c r="DP54" s="186">
        <f>IF(O54&gt; 0,(COUNTIFS(FRACAS!$B$5:$B$8972, O$4, FRACAS!$D$5:$D$8972, "&lt;="&amp;O54)), "" )</f>
        <v>0</v>
      </c>
      <c r="DQ54" s="186">
        <f>IF(P54&gt; 0,(COUNTIFS(FRACAS!$B$5:$B$8972, P$4, FRACAS!$D$5:$D$8972, "&lt;="&amp;P54)), "" )</f>
        <v>0</v>
      </c>
      <c r="DR54" s="186">
        <f>IF(Q54&gt; 0,(COUNTIFS(FRACAS!$B$5:$B$8972, Q$4, FRACAS!$D$5:$D$8972, "&lt;="&amp;Q54)), "" )</f>
        <v>0</v>
      </c>
      <c r="DS54" s="186">
        <f>IF(R54&gt; 0,(COUNTIFS(FRACAS!$B$5:$B$8972, R$4, FRACAS!$D$5:$D$8972, "&lt;="&amp;R54)), "" )</f>
        <v>0</v>
      </c>
      <c r="DT54" s="186">
        <f>IF(S54&gt; 0,(COUNTIFS(FRACAS!$B$5:$B$8972, S$4, FRACAS!$D$5:$D$8972, "&lt;="&amp;S54)), "" )</f>
        <v>0</v>
      </c>
      <c r="DU54" s="186">
        <f>IF(T54&gt; 0,(COUNTIFS(FRACAS!$B$5:$B$8972, T$4, FRACAS!$D$5:$D$8972, "&lt;="&amp;T54)), "" )</f>
        <v>0</v>
      </c>
      <c r="DV54" s="186">
        <f>IF(U54&gt; 0,(COUNTIFS(FRACAS!$B$5:$B$8972, U$4, FRACAS!$D$5:$D$8972, "&lt;="&amp;U54)), "" )</f>
        <v>0</v>
      </c>
      <c r="DW54" s="186" t="str">
        <f>IF(V54&gt; 0,(COUNTIFS(FRACAS!$B$5:$B$8972, V$4, FRACAS!$D$5:$D$8972, "&lt;="&amp;V54)), "" )</f>
        <v/>
      </c>
      <c r="DX54" s="186" t="str">
        <f>IF(W54&gt; 0,(COUNTIFS(FRACAS!$B$5:$B$8972, W$4, FRACAS!$D$5:$D$8972, "&lt;="&amp;W54)), "" )</f>
        <v/>
      </c>
      <c r="DY54" s="186" t="str">
        <f>IF(X54&gt; 0,(COUNTIFS(FRACAS!$B$5:$B$8972, X$4, FRACAS!$D$5:$D$8972, "&lt;="&amp;X54)), "" )</f>
        <v/>
      </c>
      <c r="DZ54" s="186" t="str">
        <f>IF(Y54&gt; 0,(COUNTIFS(FRACAS!$B$5:$B$8972, Y$4, FRACAS!$D$5:$D$8972, "&lt;="&amp;Y54)), "" )</f>
        <v/>
      </c>
      <c r="EA54" s="186" t="str">
        <f>IF(Z54&gt; 0,(COUNTIFS(FRACAS!$B$5:$B$8972, Z$4, FRACAS!$D$5:$D$8972, "&lt;="&amp;Z54)), "" )</f>
        <v/>
      </c>
      <c r="EB54" s="186" t="str">
        <f>IF(AA54&gt; 0,(COUNTIFS(FRACAS!$B$5:$B$8972, AA$4, FRACAS!$D$5:$D$8972, "&lt;="&amp;AA54)), "" )</f>
        <v/>
      </c>
      <c r="EC54" s="186" t="str">
        <f>IF(AB54&gt; 0,(COUNTIFS(FRACAS!$B$5:$B$8972, AB$4, FRACAS!$D$5:$D$8972, "&lt;="&amp;AB54)), "" )</f>
        <v/>
      </c>
      <c r="ED54" s="186" t="str">
        <f>IF(AC54&gt; 0,(COUNTIFS(FRACAS!$B$5:$B$8972, AC$4, FRACAS!$D$5:$D$8972, "&lt;="&amp;AC54)), "" )</f>
        <v/>
      </c>
      <c r="EE54" s="186" t="str">
        <f>IF(AD54&gt; 0,(COUNTIFS(FRACAS!$B$5:$B$8972, AD$4, FRACAS!$D$5:$D$8972, "&lt;="&amp;AD54)), "" )</f>
        <v/>
      </c>
      <c r="EF54" s="186" t="str">
        <f>IF(AE54&gt; 0,(COUNTIFS(FRACAS!$B$5:$B$8972, AE$4, FRACAS!$D$5:$D$8972, "&lt;="&amp;AE54)), "" )</f>
        <v/>
      </c>
      <c r="EG54" s="186" t="str">
        <f>IF(AF54&gt; 0,(COUNTIFS(FRACAS!$B$5:$B$8972, AF$4, FRACAS!$D$5:$D$8972, "&lt;="&amp;AF54)), "" )</f>
        <v/>
      </c>
      <c r="EH54" s="186" t="str">
        <f>IF(AG54&gt; 0,(COUNTIFS(FRACAS!$B$5:$B$8972, AG$4, FRACAS!$D$5:$D$8972, "&lt;="&amp;AG54)), "" )</f>
        <v/>
      </c>
      <c r="EI54" s="186" t="str">
        <f>IF(AH54&gt; 0,(COUNTIFS(FRACAS!$B$5:$B$8972, AH$4, FRACAS!$D$5:$D$8972, "&lt;="&amp;AH54)), "" )</f>
        <v/>
      </c>
      <c r="EJ54" s="186" t="str">
        <f>IF(AI54&gt; 0,(COUNTIFS(FRACAS!$B$5:$B$8972, AI$4, FRACAS!$D$5:$D$8972, "&lt;="&amp;AI54)), "" )</f>
        <v/>
      </c>
      <c r="EK54" s="186" t="str">
        <f>IF(AJ54&gt; 0,(COUNTIFS(FRACAS!$B$5:$B$8972, AJ$4, FRACAS!$D$5:$D$8972, "&lt;="&amp;AJ54)), "" )</f>
        <v/>
      </c>
      <c r="EL54" s="186" t="str">
        <f>IF(AK54&gt; 0,(COUNTIFS(FRACAS!$B$5:$B$8972, AK$4, FRACAS!$D$5:$D$8972, "&lt;="&amp;AK54)), "" )</f>
        <v/>
      </c>
      <c r="EM54" s="186" t="str">
        <f>IF(AL54&gt; 0,(COUNTIFS(FRACAS!$B$5:$B$8972, AL$4, FRACAS!$D$5:$D$8972, "&lt;="&amp;AL54)), "" )</f>
        <v/>
      </c>
      <c r="EN54" s="186" t="str">
        <f>IF(AM54&gt; 0,(COUNTIFS(FRACAS!$B$5:$B$8972, AM$4, FRACAS!$D$5:$D$8972, "&lt;="&amp;AM54)), "" )</f>
        <v/>
      </c>
      <c r="EO54" s="186" t="str">
        <f>IF(AN54&gt; 0,(COUNTIFS(FRACAS!$B$5:$B$8972, AN$4, FRACAS!$D$5:$D$8972, "&lt;="&amp;AN54)), "" )</f>
        <v/>
      </c>
      <c r="EP54" s="186" t="str">
        <f>IF(AO54&gt; 0,(COUNTIFS(FRACAS!$B$5:$B$8972, AO$4, FRACAS!$D$5:$D$8972, "&lt;="&amp;AO54)), "" )</f>
        <v/>
      </c>
      <c r="EQ54" s="186" t="str">
        <f>IF(AP54&gt; 0,(COUNTIFS(FRACAS!$B$5:$B$8972, AP$4, FRACAS!$D$5:$D$8972, "&lt;="&amp;AP54)), "" )</f>
        <v/>
      </c>
      <c r="ER54" s="186" t="str">
        <f>IF(AQ54&gt; 0,(COUNTIFS(FRACAS!$B$5:$B$8972, AQ$4, FRACAS!$D$5:$D$8972, "&lt;="&amp;AQ54)), "" )</f>
        <v/>
      </c>
      <c r="ES54" s="244"/>
      <c r="ET54" s="186"/>
      <c r="EU54" s="186"/>
      <c r="EV54" s="186"/>
      <c r="EW54" s="186"/>
      <c r="EX54" s="186"/>
      <c r="EY54" s="186"/>
      <c r="EZ54" s="186"/>
      <c r="FA54" s="186"/>
      <c r="FB54" s="203"/>
      <c r="FC54" s="204"/>
      <c r="FD54" s="204"/>
      <c r="FE54" s="190"/>
      <c r="FF54" s="190"/>
      <c r="FG54" s="190"/>
      <c r="FH54" s="190"/>
      <c r="FI54" s="190"/>
      <c r="FJ54" s="190"/>
      <c r="FK54" s="190"/>
      <c r="FL54" s="190"/>
      <c r="FM54" s="190"/>
      <c r="FN54" s="190"/>
      <c r="FO54" s="190"/>
      <c r="FP54" s="190"/>
      <c r="FQ54" s="190"/>
      <c r="FR54" s="190"/>
      <c r="FS54" s="190"/>
      <c r="FT54" s="190"/>
      <c r="FU54" s="190"/>
      <c r="FV54" s="190"/>
      <c r="FW54" s="190"/>
      <c r="FX54" s="190"/>
      <c r="FY54" s="190"/>
      <c r="FZ54" s="190"/>
      <c r="GA54" s="190"/>
      <c r="GB54" s="190"/>
      <c r="GC54" s="190"/>
      <c r="GD54" s="190"/>
      <c r="GE54" s="190"/>
      <c r="GF54" s="190"/>
      <c r="GG54" s="190"/>
      <c r="GH54" s="190"/>
      <c r="GI54" s="190"/>
      <c r="GJ54" s="190"/>
      <c r="GK54" s="190"/>
      <c r="GL54" s="190"/>
      <c r="GM54" s="190"/>
      <c r="GN54" s="190"/>
      <c r="GO54" s="190"/>
      <c r="GP54" s="190"/>
      <c r="GQ54" s="190"/>
      <c r="GR54" s="190"/>
      <c r="GS54" s="190"/>
      <c r="GT54" s="190"/>
      <c r="GU54" s="190"/>
      <c r="GV54" s="190"/>
      <c r="GW54" s="190"/>
      <c r="GX54" s="190"/>
      <c r="GY54" s="190"/>
      <c r="GZ54" s="190"/>
      <c r="HA54" s="190"/>
      <c r="HB54" s="190"/>
      <c r="HD54" s="190"/>
      <c r="HE54" s="190"/>
      <c r="HF54" s="190"/>
      <c r="HG54" s="190"/>
      <c r="HH54" s="190"/>
      <c r="HI54" s="190"/>
      <c r="HJ54" s="190"/>
      <c r="HK54" s="190"/>
      <c r="HL54" s="190"/>
      <c r="HM54" s="190"/>
      <c r="HN54" s="190"/>
      <c r="HO54" s="190"/>
      <c r="HP54" s="190"/>
      <c r="HQ54" s="190"/>
      <c r="HR54" s="190"/>
      <c r="HS54" s="190"/>
      <c r="HT54" s="190"/>
      <c r="HU54" s="190"/>
      <c r="HV54" s="190"/>
      <c r="HW54" s="190"/>
      <c r="HX54" s="190"/>
      <c r="HY54" s="190"/>
      <c r="HZ54" s="190"/>
      <c r="IA54" s="190"/>
      <c r="IB54" s="190"/>
      <c r="IC54" s="190"/>
      <c r="ID54" s="190"/>
      <c r="IE54" s="190"/>
      <c r="IF54" s="190"/>
      <c r="IG54" s="190"/>
      <c r="IH54" s="190"/>
      <c r="II54" s="190"/>
      <c r="IJ54" s="190"/>
      <c r="IK54" s="190"/>
      <c r="IL54" s="190"/>
      <c r="IM54" s="190"/>
      <c r="IN54" s="190"/>
      <c r="IO54" s="190"/>
      <c r="IP54" s="190"/>
      <c r="IQ54" s="190"/>
      <c r="IR54" s="190"/>
      <c r="IS54" s="190"/>
      <c r="IT54" s="190"/>
      <c r="IU54" s="190"/>
      <c r="IV54" s="190"/>
      <c r="IW54" s="190"/>
      <c r="IX54" s="190"/>
      <c r="IY54" s="190"/>
      <c r="IZ54" s="190"/>
      <c r="JA54" s="190"/>
      <c r="JB54" s="190"/>
      <c r="JC54" s="190"/>
      <c r="JD54" s="238"/>
      <c r="JE54" s="238"/>
      <c r="JF54" s="238"/>
      <c r="JG54" s="238"/>
      <c r="JH54" s="238"/>
      <c r="JI54" s="238"/>
      <c r="JJ54" s="238"/>
      <c r="JK54" s="238"/>
      <c r="JL54" s="238"/>
      <c r="JM54" s="238"/>
      <c r="JN54" s="239"/>
      <c r="JO54" s="193"/>
      <c r="JP54" s="193"/>
      <c r="JQ54" s="193"/>
      <c r="JR54" s="193"/>
      <c r="JS54" s="193"/>
      <c r="JT54" s="193"/>
      <c r="JU54" s="193"/>
      <c r="JV54" s="193"/>
      <c r="JW54" s="193"/>
      <c r="JX54" s="193"/>
      <c r="JY54" s="193"/>
      <c r="JZ54" s="193"/>
      <c r="KA54" s="193"/>
      <c r="KB54" s="193"/>
      <c r="KC54" s="193"/>
      <c r="KD54" s="193"/>
      <c r="KE54" s="193"/>
      <c r="KF54" s="193"/>
      <c r="KG54" s="193"/>
      <c r="KH54" s="193"/>
      <c r="KI54" s="193"/>
      <c r="KJ54" s="193"/>
      <c r="KK54" s="193"/>
      <c r="KL54" s="193"/>
      <c r="KM54" s="193"/>
      <c r="KN54" s="193"/>
      <c r="KO54" s="193"/>
      <c r="KP54" s="193"/>
      <c r="KQ54" s="193"/>
      <c r="KR54" s="193"/>
      <c r="KS54" s="193"/>
      <c r="KT54" s="193"/>
      <c r="KU54" s="193"/>
      <c r="KV54" s="193"/>
      <c r="KW54" s="193"/>
      <c r="KX54" s="193"/>
      <c r="KY54" s="193"/>
      <c r="KZ54" s="193"/>
      <c r="LA54" s="193"/>
      <c r="LB54" s="192"/>
      <c r="LC54" s="235" t="str">
        <f t="shared" si="4"/>
        <v/>
      </c>
      <c r="LD54" s="240" t="str" cm="1">
        <f t="array" ref="LD54">IFERROR((((D54/FRACAS!$AY$1)*60
)-(SUMPRODUCT((FRACAS!$B$5:$B$8970=D$4)*(FRACAS!$D$5:$D$8970&lt;=D54)*(IFERROR(FRACAS!$AM$5:$AM$8970,0)))
))/((D54/FRACAS!$AY$1)*60),"")</f>
        <v/>
      </c>
      <c r="LE54" s="240" t="str" cm="1">
        <f t="array" ref="LE54">IFERROR((((E54/FRACAS!$AY$1)*60
)-(SUMPRODUCT((FRACAS!$B$5:$B$8970=E$4)*(FRACAS!$D$5:$D$8970&lt;=E54)*(IFERROR(FRACAS!$AM$5:$AM$8970,0)))
))/((E54/FRACAS!$AY$1)*60),"")</f>
        <v/>
      </c>
      <c r="LF54" s="240" t="str" cm="1">
        <f t="array" ref="LF54">IFERROR((((F54/FRACAS!$AY$1)*60
)-(SUMPRODUCT((FRACAS!$B$5:$B$8970=F$4)*(FRACAS!$D$5:$D$8970&lt;=F54)*(IFERROR(FRACAS!$AM$5:$AM$8970,0)))
))/((F54/FRACAS!$AY$1)*60),"")</f>
        <v/>
      </c>
      <c r="LG54" s="240" t="str" cm="1">
        <f t="array" ref="LG54">IFERROR((((G54/FRACAS!$AY$1)*60
)-(SUMPRODUCT((FRACAS!$B$5:$B$8970=G$4)*(FRACAS!$D$5:$D$8970&lt;=G54)*(IFERROR(FRACAS!$AM$5:$AM$8970,0)))
))/((G54/FRACAS!$AY$1)*60),"")</f>
        <v/>
      </c>
      <c r="LH54" s="240" t="str" cm="1">
        <f t="array" ref="LH54">IFERROR((((H54/FRACAS!$AY$1)*60
)-(SUMPRODUCT((FRACAS!$B$5:$B$8970=H$4)*(FRACAS!$D$5:$D$8970&lt;=H54)*(IFERROR(FRACAS!$AM$5:$AM$8970,0)))
))/((H54/FRACAS!$AY$1)*60),"")</f>
        <v/>
      </c>
      <c r="LI54" s="240" t="str" cm="1">
        <f t="array" ref="LI54">IFERROR((((I54/FRACAS!$AY$1)*60
)-(SUMPRODUCT((FRACAS!$B$5:$B$8970=I$4)*(FRACAS!$D$5:$D$8970&lt;=I54)*(IFERROR(FRACAS!$AM$5:$AM$8970,0)))
))/((I54/FRACAS!$AY$1)*60),"")</f>
        <v/>
      </c>
      <c r="LJ54" s="240" t="str" cm="1">
        <f t="array" ref="LJ54">IFERROR((((J54/FRACAS!$AY$1)*60
)-(SUMPRODUCT((FRACAS!$B$5:$B$8970=J$4)*(FRACAS!$D$5:$D$8970&lt;=J54)*(IFERROR(FRACAS!$AM$5:$AM$8970,0)))
))/((J54/FRACAS!$AY$1)*60),"")</f>
        <v/>
      </c>
      <c r="LK54" s="240" t="str" cm="1">
        <f t="array" ref="LK54">IFERROR((((K54/FRACAS!$AY$1)*60
)-(SUMPRODUCT((FRACAS!$B$5:$B$8970=K$4)*(FRACAS!$D$5:$D$8970&lt;=K54)*(IFERROR(FRACAS!$AM$5:$AM$8970,0)))
))/((K54/FRACAS!$AY$1)*60),"")</f>
        <v/>
      </c>
      <c r="LL54" s="240" t="str" cm="1">
        <f t="array" ref="LL54">IFERROR((((L54/FRACAS!$AY$1)*60
)-(SUMPRODUCT((FRACAS!$B$5:$B$8970=L$4)*(FRACAS!$D$5:$D$8970&lt;=L54)*(IFERROR(FRACAS!$AM$5:$AM$8970,0)))
))/((L54/FRACAS!$AY$1)*60),"")</f>
        <v/>
      </c>
      <c r="LM54" s="240" t="str" cm="1">
        <f t="array" ref="LM54">IFERROR((((M54/FRACAS!$AY$1)*60
)-(SUMPRODUCT((FRACAS!$B$5:$B$8970=M$4)*(FRACAS!$D$5:$D$8970&lt;=M54)*(IFERROR(FRACAS!$AM$5:$AM$8970,0)))
))/((M54/FRACAS!$AY$1)*60),"")</f>
        <v/>
      </c>
      <c r="LN54" s="240" t="str" cm="1">
        <f t="array" ref="LN54">IFERROR((((N54/FRACAS!$AY$1)*60
)-(SUMPRODUCT((FRACAS!$B$5:$B$8970=N$4)*(FRACAS!$D$5:$D$8970&lt;=N54)*(IFERROR(FRACAS!$AM$5:$AM$8970,0)))
))/((N54/FRACAS!$AY$1)*60),"")</f>
        <v/>
      </c>
      <c r="LO54" s="240" t="str" cm="1">
        <f t="array" ref="LO54">IFERROR((((O54/FRACAS!$AY$1)*60
)-(SUMPRODUCT((FRACAS!$B$5:$B$8970=O$4)*(FRACAS!$D$5:$D$8970&lt;=O54)*(IFERROR(FRACAS!$AM$5:$AM$8970,0)))
))/((O54/FRACAS!$AY$1)*60),"")</f>
        <v/>
      </c>
      <c r="LP54" s="240" t="str" cm="1">
        <f t="array" ref="LP54">IFERROR((((P54/FRACAS!$AY$1)*60
)-(SUMPRODUCT((FRACAS!$B$5:$B$8970=P$4)*(FRACAS!$D$5:$D$8970&lt;=P54)*(IFERROR(FRACAS!$AM$5:$AM$8970,0)))
))/((P54/FRACAS!$AY$1)*60),"")</f>
        <v/>
      </c>
      <c r="LQ54" s="240" t="str" cm="1">
        <f t="array" ref="LQ54">IFERROR((((Q54/FRACAS!$AY$1)*60
)-(SUMPRODUCT((FRACAS!$B$5:$B$8970=Q$4)*(FRACAS!$D$5:$D$8970&lt;=Q54)*(IFERROR(FRACAS!$AM$5:$AM$8970,0)))
))/((Q54/FRACAS!$AY$1)*60),"")</f>
        <v/>
      </c>
      <c r="LR54" s="240" t="str" cm="1">
        <f t="array" ref="LR54">IFERROR((((R54/FRACAS!$AY$1)*60
)-(SUMPRODUCT((FRACAS!$B$5:$B$8970=R$4)*(FRACAS!$D$5:$D$8970&lt;=R54)*(IFERROR(FRACAS!$AM$5:$AM$8970,0)))
))/((R54/FRACAS!$AY$1)*60),"")</f>
        <v/>
      </c>
      <c r="LS54" s="240" t="str" cm="1">
        <f t="array" ref="LS54">IFERROR((((S54/FRACAS!$AY$1)*60
)-(SUMPRODUCT((FRACAS!$B$5:$B$8970=S$4)*(FRACAS!$D$5:$D$8970&lt;=S54)*(IFERROR(FRACAS!$AM$5:$AM$8970,0)))
))/((S54/FRACAS!$AY$1)*60),"")</f>
        <v/>
      </c>
      <c r="LT54" s="240" t="str" cm="1">
        <f t="array" ref="LT54">IFERROR((((T54/FRACAS!$AY$1)*60
)-(SUMPRODUCT((FRACAS!$B$5:$B$8970=T$4)*(FRACAS!$D$5:$D$8970&lt;=T54)*(IFERROR(FRACAS!$AM$5:$AM$8970,0)))
))/((T54/FRACAS!$AY$1)*60),"")</f>
        <v/>
      </c>
      <c r="LU54" s="240" t="str" cm="1">
        <f t="array" ref="LU54">IFERROR((((U54/FRACAS!$AY$1)*60
)-(SUMPRODUCT((FRACAS!$B$5:$B$8970=U$4)*(FRACAS!$D$5:$D$8970&lt;=U54)*(IFERROR(FRACAS!$AM$5:$AM$8970,0)))
))/((U54/FRACAS!$AY$1)*60),"")</f>
        <v/>
      </c>
      <c r="LV54" s="240" t="str" cm="1">
        <f t="array" ref="LV54">IFERROR(
    (((V54/FRACAS!$AY$1)*60))
    /
    (((V54/FRACAS!$AY$1)*60) + SUMPRODUCT((FRACAS!$B$5:$B$8970=V$4)*(FRACAS!$D$5:$D$8970&lt;=V54)*(IFERROR(FRACAS!$AM$5:$AM$8970,0)))
    ),"")</f>
        <v/>
      </c>
      <c r="LW54" s="240" t="str" cm="1">
        <f t="array" ref="LW54">IFERROR(
    (((W54/FRACAS!$AY$1)*60))
    /
    (((W54/FRACAS!$AY$1)*60) + SUMPRODUCT((FRACAS!$B$5:$B$8970=W$4)*(FRACAS!$D$5:$D$8970&lt;=W54)*(IFERROR(FRACAS!$AM$5:$AM$8970,0)))
    ),"")</f>
        <v/>
      </c>
      <c r="LX54" s="240" t="str" cm="1">
        <f t="array" ref="LX54">IFERROR(
    (((X54/FRACAS!$AY$1)*60))
    /
    (((X54/FRACAS!$AY$1)*60) + SUMPRODUCT((FRACAS!$B$5:$B$8970=X$4)*(FRACAS!$D$5:$D$8970&lt;=X54)*(IFERROR(FRACAS!$AM$5:$AM$8970,0)))
    ),"")</f>
        <v/>
      </c>
      <c r="LY54" s="240" t="str" cm="1">
        <f t="array" ref="LY54">IFERROR(
    (((Y54/FRACAS!$AY$1)*60))
    /
    (((Y54/FRACAS!$AY$1)*60) + SUMPRODUCT((FRACAS!$B$5:$B$8970=Y$4)*(FRACAS!$D$5:$D$8970&lt;=Y54)*(IFERROR(FRACAS!$AM$5:$AM$8970,0)))
    ),"")</f>
        <v/>
      </c>
      <c r="LZ54" s="240" t="str" cm="1">
        <f t="array" ref="LZ54">IFERROR(
    (((Z54/FRACAS!$AY$1)*60))
    /
    (((Z54/FRACAS!$AY$1)*60) + SUMPRODUCT((FRACAS!$B$5:$B$8970=Z$4)*(FRACAS!$D$5:$D$8970&lt;=Z54)*(IFERROR(FRACAS!$AM$5:$AM$8970,0)))
    ),"")</f>
        <v/>
      </c>
      <c r="MA54" s="240" t="str" cm="1">
        <f t="array" ref="MA54">IFERROR(
    (((AA54/FRACAS!$AY$1)*60))
    /
    (((AA54/FRACAS!$AY$1)*60) + SUMPRODUCT((FRACAS!$B$5:$B$8970=AA$4)*(FRACAS!$D$5:$D$8970&lt;=AA54)*(IFERROR(FRACAS!$AM$5:$AM$8970,0)))
    ),"")</f>
        <v/>
      </c>
      <c r="MB54" s="240" t="str" cm="1">
        <f t="array" ref="MB54">IFERROR(
    (((AB54/FRACAS!$AY$1)*60))
    /
    (((AB54/FRACAS!$AY$1)*60) + SUMPRODUCT((FRACAS!$B$5:$B$8970=AB$4)*(FRACAS!$D$5:$D$8970&lt;=AB54)*(IFERROR(FRACAS!$AM$5:$AM$8970,0)))
    ),"")</f>
        <v/>
      </c>
      <c r="MC54" s="240" t="str" cm="1">
        <f t="array" ref="MC54">IFERROR(
    (((AC54/FRACAS!$AY$1)*60))
    /
    (((AC54/FRACAS!$AY$1)*60) + SUMPRODUCT((FRACAS!$B$5:$B$8970=AC$4)*(FRACAS!$D$5:$D$8970&lt;=AC54)*(IFERROR(FRACAS!$AM$5:$AM$8970,0)))
    ),"")</f>
        <v/>
      </c>
      <c r="MD54" s="240" t="str" cm="1">
        <f t="array" ref="MD54">IFERROR(
    (((AD54/FRACAS!$AY$1)*60))
    /
    (((AD54/FRACAS!$AY$1)*60) + SUMPRODUCT((FRACAS!$B$5:$B$8970=AD$4)*(FRACAS!$D$5:$D$8970&lt;=AD54)*(IFERROR(FRACAS!$AM$5:$AM$8970,0)))
    ),"")</f>
        <v/>
      </c>
      <c r="ME54" s="240" t="str" cm="1">
        <f t="array" ref="ME54">IFERROR(
    (((AE54/FRACAS!$AY$1)*60))
    /
    (((AE54/FRACAS!$AY$1)*60) + SUMPRODUCT((FRACAS!$B$5:$B$8970=AE$4)*(FRACAS!$D$5:$D$8970&lt;=AE54)*(IFERROR(FRACAS!$AM$5:$AM$8970,0)))
    ),"")</f>
        <v/>
      </c>
      <c r="MF54" s="240" t="str" cm="1">
        <f t="array" ref="MF54">IFERROR(
    (((AF54/FRACAS!$AY$1)*60))
    /
    (((AF54/FRACAS!$AY$1)*60) + SUMPRODUCT((FRACAS!$B$5:$B$8970=AF$4)*(FRACAS!$D$5:$D$8970&lt;=AF54)*(IFERROR(FRACAS!$AM$5:$AM$8970,0)))
    ),"")</f>
        <v/>
      </c>
      <c r="MG54" s="240" t="str" cm="1">
        <f t="array" ref="MG54">IFERROR(
    (((AG54/FRACAS!$AY$1)*60))
    /
    (((AG54/FRACAS!$AY$1)*60) + SUMPRODUCT((FRACAS!$B$5:$B$8970=AG$4)*(FRACAS!$D$5:$D$8970&lt;=AG54)*(IFERROR(FRACAS!$AM$5:$AM$8970,0)))
    ),"")</f>
        <v/>
      </c>
      <c r="MH54" s="240" t="str" cm="1">
        <f t="array" ref="MH54">IFERROR(
    (((AH54/FRACAS!$AY$1)*60))
    /
    (((AH54/FRACAS!$AY$1)*60) + SUMPRODUCT((FRACAS!$B$5:$B$8970=AH$4)*(FRACAS!$D$5:$D$8970&lt;=AH54)*(IFERROR(FRACAS!$AM$5:$AM$8970,0)))
    ),"")</f>
        <v/>
      </c>
      <c r="MI54" s="240" t="str" cm="1">
        <f t="array" ref="MI54">IFERROR(
    (((AI54/FRACAS!$AY$1)*60))
    /
    (((AI54/FRACAS!$AY$1)*60) + SUMPRODUCT((FRACAS!$B$5:$B$8970=AI$4)*(FRACAS!$D$5:$D$8970&lt;=AI54)*(IFERROR(FRACAS!$AM$5:$AM$8970,0)))
    ),"")</f>
        <v/>
      </c>
      <c r="MJ54" s="240" t="str" cm="1">
        <f t="array" ref="MJ54">IFERROR(
    (((AJ54/FRACAS!$AY$1)*60))
    /
    (((AJ54/FRACAS!$AY$1)*60) + SUMPRODUCT((FRACAS!$B$5:$B$8970=AJ$4)*(FRACAS!$D$5:$D$8970&lt;=AJ54)*(IFERROR(FRACAS!$AM$5:$AM$8970,0)))
    ),"")</f>
        <v/>
      </c>
      <c r="MK54" s="240" t="str" cm="1">
        <f t="array" ref="MK54">IFERROR(
    (((AK54/FRACAS!$AY$1)*60))
    /
    (((AK54/FRACAS!$AY$1)*60) + SUMPRODUCT((FRACAS!$B$5:$B$8970=AK$4)*(FRACAS!$D$5:$D$8970&lt;=AK54)*(IFERROR(FRACAS!$AM$5:$AM$8970,0)))
    ),"")</f>
        <v/>
      </c>
      <c r="ML54" s="240" t="str" cm="1">
        <f t="array" ref="ML54">IFERROR(
    (((AL54/FRACAS!$AY$1)*60))
    /
    (((AL54/FRACAS!$AY$1)*60) + SUMPRODUCT((FRACAS!$B$5:$B$8970=AL$4)*(FRACAS!$D$5:$D$8970&lt;=AL54)*(IFERROR(FRACAS!$AM$5:$AM$8970,0)))
    ),"")</f>
        <v/>
      </c>
      <c r="MM54" s="240" t="str" cm="1">
        <f t="array" ref="MM54">IFERROR(
    (((AM54/FRACAS!$AY$1)*60))
    /
    (((AM54/FRACAS!$AY$1)*60) + SUMPRODUCT((FRACAS!$B$5:$B$8970=AM$4)*(FRACAS!$D$5:$D$8970&lt;=AM54)*(IFERROR(FRACAS!$AM$5:$AM$8970,0)))
    ),"")</f>
        <v/>
      </c>
      <c r="MN54" s="240" t="str" cm="1">
        <f t="array" ref="MN54">IFERROR(
    (((AN54/FRACAS!$AY$1)*60))
    /
    (((AN54/FRACAS!$AY$1)*60) + SUMPRODUCT((FRACAS!$B$5:$B$8970=AN$4)*(FRACAS!$D$5:$D$8970&lt;=AN54)*(IFERROR(FRACAS!$AM$5:$AM$8970,0)))
    ),"")</f>
        <v/>
      </c>
      <c r="MO54" s="240" t="str" cm="1">
        <f t="array" ref="MO54">IFERROR(
    (((AO54/FRACAS!$AY$1)*60))
    /
    (((AO54/FRACAS!$AY$1)*60) + SUMPRODUCT((FRACAS!$B$5:$B$8970=AO$4)*(FRACAS!$D$5:$D$8970&lt;=AO54)*(IFERROR(FRACAS!$AM$5:$AM$8970,0)))
    ),"")</f>
        <v/>
      </c>
      <c r="MP54" s="240" t="str" cm="1">
        <f t="array" ref="MP54">IFERROR(
    (((AP54/FRACAS!$AY$1)*60))
    /
    (((AP54/FRACAS!$AY$1)*60) + SUMPRODUCT((FRACAS!$B$5:$B$8970=AP$4)*(FRACAS!$D$5:$D$8970&lt;=AP54)*(IFERROR(FRACAS!$AM$5:$AM$8970,0)))
    ),"")</f>
        <v/>
      </c>
      <c r="MQ54" s="240" t="str" cm="1">
        <f t="array" ref="MQ54">IFERROR(
    (((AQ54/FRACAS!$AY$1)*60))
    /
    (((AQ54/FRACAS!$AY$1)*60) + SUMPRODUCT((FRACAS!$B$5:$B$8970=AQ$4)*(FRACAS!$D$5:$D$8970&lt;=AQ54)*(IFERROR(FRACAS!$AM$5:$AM$8970,0)))
    ),"")</f>
        <v/>
      </c>
      <c r="MR54" s="194"/>
      <c r="MS54" s="194"/>
      <c r="MT54" s="194"/>
      <c r="MU54" s="194"/>
      <c r="MV54" s="194"/>
      <c r="MW54" s="194"/>
      <c r="MX54" s="194"/>
      <c r="MY54" s="194"/>
      <c r="MZ54" s="194"/>
      <c r="NA54" s="195"/>
      <c r="ND54" s="241">
        <f t="shared" si="6"/>
        <v>0</v>
      </c>
      <c r="NE54" s="242" t="str">
        <f t="shared" si="7"/>
        <v/>
      </c>
      <c r="NF54" s="193" t="str" cm="1">
        <f t="array" ref="NF54">IF($ND54=0,"",(IFERROR( (IFERROR($ND54/FRACAS!$AY$1*60,0) - SUMPRODUCT( (FRACAS!$K$5:$K$8972=NF$2) * IFERROR(FRACAS!$AN$5:$AN$8972,0) ) ) / IFERROR($ND54/FRACAS!$AY$1*60,0), 1 )))</f>
        <v/>
      </c>
      <c r="NG54" s="193" t="str" cm="1">
        <f t="array" ref="NG54">IF($ND54=0,"",(IFERROR( (IFERROR($ND54/FRACAS!$AY$1*60,0) - SUMPRODUCT( (FRACAS!$K$5:$K$8972=NG$2) * IFERROR(FRACAS!$AN$5:$AN$8972,0) ) ) / IFERROR($ND54/FRACAS!$AY$1*60,0), 1 )))</f>
        <v/>
      </c>
      <c r="NH54" s="193" t="str" cm="1">
        <f t="array" ref="NH54">IF($ND54=0,"",(IFERROR( (IFERROR($ND54/FRACAS!$AY$1*60,0) - SUMPRODUCT( (FRACAS!$K$5:$K$8972=NH$2) * IFERROR(FRACAS!$AN$5:$AN$8972,0) ) ) / IFERROR($ND54/FRACAS!$AY$1*60,0), 1 )))</f>
        <v/>
      </c>
      <c r="NI54" s="193" t="str" cm="1">
        <f t="array" ref="NI54">IF($ND54=0,"",(IFERROR( (IFERROR($ND54/FRACAS!$AY$1*60,0) - SUMPRODUCT( (FRACAS!$K$5:$K$8972=NI$2) * IFERROR(FRACAS!$AN$5:$AN$8972,0) ) ) / IFERROR($ND54/FRACAS!$AY$1*60,0), 1 )))</f>
        <v/>
      </c>
      <c r="NJ54" s="193" t="str" cm="1">
        <f t="array" ref="NJ54">IF($ND54=0,"",(IFERROR( (IFERROR($ND54/FRACAS!$AY$1*60,0) - SUMPRODUCT( (FRACAS!$K$5:$K$8972=NJ$2) * IFERROR(FRACAS!$AN$5:$AN$8972,0) ) ) / IFERROR($ND54/FRACAS!$AY$1*60,0), 1 )))</f>
        <v/>
      </c>
      <c r="NK54" s="193" t="str" cm="1">
        <f t="array" ref="NK54">IF($ND54=0,"",(IFERROR( (IFERROR($ND54/FRACAS!$AY$1*60,0) - SUMPRODUCT( (FRACAS!$K$5:$K$8972=NK$2) * IFERROR(FRACAS!$AN$5:$AN$8972,0) ) ) / IFERROR($ND54/FRACAS!$AY$1*60,0), 1 )))</f>
        <v/>
      </c>
      <c r="NL54" s="193" t="str" cm="1">
        <f t="array" ref="NL54">IF($ND54=0,"",(IFERROR( (IFERROR($ND54/FRACAS!$AY$1*60,0) - SUMPRODUCT( (FRACAS!$K$5:$K$8972=NL$2) * IFERROR(FRACAS!$AN$5:$AN$8972,0) ) ) / IFERROR($ND54/FRACAS!$AY$1*60,0), 1 )))</f>
        <v/>
      </c>
      <c r="NM54" s="193" t="str" cm="1">
        <f t="array" ref="NM54">IF($ND54=0,"",(IFERROR( (IFERROR($ND54/FRACAS!$AY$1*60,0) - SUMPRODUCT( (FRACAS!$K$5:$K$8972=NM$2) * IFERROR(FRACAS!$AN$5:$AN$8972,0) ) ) / IFERROR($ND54/FRACAS!$AY$1*60,0), 1 )))</f>
        <v/>
      </c>
      <c r="NN54" s="193" t="str" cm="1">
        <f t="array" ref="NN54">IF($ND54=0,"",(IFERROR( (IFERROR($ND54/FRACAS!$AY$1*60,0) - SUMPRODUCT( (FRACAS!$K$5:$K$8972=NN$2) * IFERROR(FRACAS!$AN$5:$AN$8972,0) ) ) / IFERROR($ND54/FRACAS!$AY$1*60,0), 1 )))</f>
        <v/>
      </c>
      <c r="NO54" s="193" t="str" cm="1">
        <f t="array" ref="NO54">IF($ND54=0,"",(IFERROR( (IFERROR($ND54/FRACAS!$AY$1*60,0) - SUMPRODUCT( (FRACAS!$K$5:$K$8972=NO$2) * IFERROR(FRACAS!$AN$5:$AN$8972,0) ) ) / IFERROR($ND54/FRACAS!$AY$1*60,0), 1 )))</f>
        <v/>
      </c>
      <c r="NP54" s="193" t="str" cm="1">
        <f t="array" ref="NP54">IF($ND54=0,"",(IFERROR( (IFERROR($ND54/FRACAS!$AY$1*60,0) - SUMPRODUCT( (FRACAS!$K$5:$K$8972=NP$2) * IFERROR(FRACAS!$AN$5:$AN$8972,0) ) ) / IFERROR($ND54/FRACAS!$AY$1*60,0), 1 )))</f>
        <v/>
      </c>
      <c r="NQ54" s="193" t="str" cm="1">
        <f t="array" ref="NQ54">IF($ND54=0,"",(IFERROR( (IFERROR($ND54/FRACAS!$AY$1*60,0) - SUMPRODUCT( (FRACAS!$K$5:$K$8972=NQ$2) * IFERROR(FRACAS!$AN$5:$AN$8972,0) ) ) / IFERROR($ND54/FRACAS!$AY$1*60,0), 1 )))</f>
        <v/>
      </c>
      <c r="NR54" s="193" t="str" cm="1">
        <f t="array" ref="NR54">IF($ND54=0,"",(IFERROR( (IFERROR($ND54/FRACAS!$AY$1*60,0) - SUMPRODUCT( (FRACAS!$K$5:$K$8972=NR$2) * IFERROR(FRACAS!$AN$5:$AN$8972,0) ) ) / IFERROR($ND54/FRACAS!$AY$1*60,0), 1 )))</f>
        <v/>
      </c>
      <c r="NS54" s="193" t="str" cm="1">
        <f t="array" ref="NS54">IF($ND54=0,"",(IFERROR( (IFERROR($ND54/FRACAS!$AY$1*60,0) - SUMPRODUCT( (FRACAS!$K$5:$K$8972=NS$2) * IFERROR(FRACAS!$AN$5:$AN$8972,0) ) ) / IFERROR($ND54/FRACAS!$AY$1*60,0), 1 )))</f>
        <v/>
      </c>
      <c r="NT54" s="193" t="str" cm="1">
        <f t="array" ref="NT54">IF($ND54=0,"",(IFERROR( (IFERROR($ND54/FRACAS!$AY$1*60,0) - SUMPRODUCT( (FRACAS!$K$5:$K$8972=NT$2) * IFERROR(FRACAS!$AN$5:$AN$8972,0) ) ) / IFERROR($ND54/FRACAS!$AY$1*60,0), 1 )))</f>
        <v/>
      </c>
      <c r="NU54" s="193" t="str" cm="1">
        <f t="array" ref="NU54">IF($ND54=0,"",(IFERROR( (IFERROR($ND54/FRACAS!$AY$1*60,0) - SUMPRODUCT( (FRACAS!$K$5:$K$8972=NU$2) * IFERROR(FRACAS!$AN$5:$AN$8972,0) ) ) / IFERROR($ND54/FRACAS!$AY$1*60,0), 1 )))</f>
        <v/>
      </c>
      <c r="NV54" s="193" t="str" cm="1">
        <f t="array" ref="NV54">IF($ND54=0,"",(IFERROR( (IFERROR($ND54/FRACAS!$AY$1*60,0) - SUMPRODUCT( (FRACAS!$K$5:$K$8972=NV$2) * IFERROR(FRACAS!$AN$5:$AN$8972,0) ) ) / IFERROR($ND54/FRACAS!$AY$1*60,0), 1 )))</f>
        <v/>
      </c>
      <c r="NW54" s="193" t="str" cm="1">
        <f t="array" ref="NW54">IF($ND54=0,"",(IFERROR( (IFERROR($ND54/FRACAS!$AY$1*60,0) - SUMPRODUCT( (FRACAS!$K$5:$K$8972=NW$2) * IFERROR(FRACAS!$AN$5:$AN$8972,0) ) ) / IFERROR($ND54/FRACAS!$AY$1*60,0), 1 )))</f>
        <v/>
      </c>
      <c r="NX54" s="193" t="str" cm="1">
        <f t="array" ref="NX54">IF($ND54=0,"",(IFERROR( (IFERROR($ND54/FRACAS!$AY$1*60,0) - SUMPRODUCT( (FRACAS!$K$5:$K$8972=NX$2) * IFERROR(FRACAS!$AN$5:$AN$8972,0) ) ) / IFERROR($ND54/FRACAS!$AY$1*60,0), 1 )))</f>
        <v/>
      </c>
      <c r="NY54" s="193" t="str" cm="1">
        <f t="array" ref="NY54">IF($ND54=0,"",(IFERROR( (IFERROR($ND54/FRACAS!$AY$1*60,0) - SUMPRODUCT( (FRACAS!$K$5:$K$8972=NY$2) * IFERROR(FRACAS!$AN$5:$AN$8972,0) ) ) / IFERROR($ND54/FRACAS!$AY$1*60,0), 1 )))</f>
        <v/>
      </c>
      <c r="NZ54" s="193" t="str" cm="1">
        <f t="array" ref="NZ54">IF($ND54=0,"",(IFERROR( (IFERROR($ND54/FRACAS!$AY$1*60,0) - SUMPRODUCT( (FRACAS!$K$5:$K$8972=NZ$2) * IFERROR(FRACAS!$AN$5:$AN$8972,0) ) ) / IFERROR($ND54/FRACAS!$AY$1*60,0), 1 )))</f>
        <v/>
      </c>
      <c r="OA54" s="193" t="str" cm="1">
        <f t="array" ref="OA54">IF($ND54=0,"",(IFERROR( (IFERROR($ND54/FRACAS!$AY$1*60,0) - SUMPRODUCT( (FRACAS!$K$5:$K$8972=OA$2) * IFERROR(FRACAS!$AN$5:$AN$8972,0) ) ) / IFERROR($ND54/FRACAS!$AY$1*60,0), 1 )))</f>
        <v/>
      </c>
      <c r="OB54" s="193" t="str" cm="1">
        <f t="array" ref="OB54">IF($ND54=0,"",(IFERROR( (IFERROR($ND54/FRACAS!$AY$1*60,0) - SUMPRODUCT( (FRACAS!$K$5:$K$8972=OB$2) * IFERROR(FRACAS!$AN$5:$AN$8972,0) ) ) / IFERROR($ND54/FRACAS!$AY$1*60,0), 1 )))</f>
        <v/>
      </c>
      <c r="OC54" s="193" t="str" cm="1">
        <f t="array" ref="OC54">IF($ND54=0,"",(IFERROR( (IFERROR($ND54/FRACAS!$AY$1*60,0) - SUMPRODUCT( (FRACAS!$K$5:$K$8972=OC$2) * IFERROR(FRACAS!$AN$5:$AN$8972,0) ) ) / IFERROR($ND54/FRACAS!$AY$1*60,0), 1 )))</f>
        <v/>
      </c>
      <c r="OD54" s="193" t="str" cm="1">
        <f t="array" ref="OD54">IF($ND54=0,"",(IFERROR( (IFERROR($ND54/FRACAS!$AY$1*60,0) - SUMPRODUCT( (FRACAS!$K$5:$K$8972=OD$2) * IFERROR(FRACAS!$AN$5:$AN$8972,0) ) ) / IFERROR($ND54/FRACAS!$AY$1*60,0), 1 )))</f>
        <v/>
      </c>
      <c r="OE54" s="193" t="str" cm="1">
        <f t="array" ref="OE54">IF($ND54=0,"",(IFERROR( (IFERROR($ND54/FRACAS!$AY$1*60,0) - SUMPRODUCT( (FRACAS!$K$5:$K$8972=OE$2) * IFERROR(FRACAS!$AN$5:$AN$8972,0) ) ) / IFERROR($ND54/FRACAS!$AY$1*60,0), 1 )))</f>
        <v/>
      </c>
      <c r="OF54" s="193" t="str" cm="1">
        <f t="array" ref="OF54">IF($ND54=0,"",(IFERROR( (IFERROR($ND54/FRACAS!$AY$1*60,0) - SUMPRODUCT( (FRACAS!$K$5:$K$8972=OF$2) * IFERROR(FRACAS!$AN$5:$AN$8972,0) ) ) / IFERROR($ND54/FRACAS!$AY$1*60,0), 1 )))</f>
        <v/>
      </c>
      <c r="OG54" s="193" t="str" cm="1">
        <f t="array" ref="OG54">IF($ND54=0,"",(IFERROR( (IFERROR($ND54/FRACAS!$AY$1*60,0) - SUMPRODUCT( (FRACAS!$K$5:$K$8972=OG$2) * IFERROR(FRACAS!$AN$5:$AN$8972,0) ) ) / IFERROR($ND54/FRACAS!$AY$1*60,0), 1 )))</f>
        <v/>
      </c>
      <c r="OH54" s="193" t="str" cm="1">
        <f t="array" ref="OH54">IF($ND54=0,"",(IFERROR( (IFERROR($ND54/FRACAS!$AY$1*60,0) - SUMPRODUCT( (FRACAS!$K$5:$K$8972=OH$2) * IFERROR(FRACAS!$AN$5:$AN$8972,0) ) ) / IFERROR($ND54/FRACAS!$AY$1*60,0), 1 )))</f>
        <v/>
      </c>
      <c r="OI54" s="193" t="str" cm="1">
        <f t="array" ref="OI54">IF($ND54=0,"",(IFERROR( (IFERROR($ND54/FRACAS!$AY$1*60,0) - SUMPRODUCT( (FRACAS!$K$5:$K$8972=OI$2) * IFERROR(FRACAS!$AN$5:$AN$8972,0) ) ) / IFERROR($ND54/FRACAS!$AY$1*60,0), 1 )))</f>
        <v/>
      </c>
      <c r="OJ54" s="193" t="str" cm="1">
        <f t="array" ref="OJ54">IF($ND54=0,"",(IFERROR( (IFERROR($ND54/FRACAS!$AY$1*60,0) - SUMPRODUCT( (FRACAS!$K$5:$K$8972=OJ$2) * IFERROR(FRACAS!$AN$5:$AN$8972,0) ) ) / IFERROR($ND54/FRACAS!$AY$1*60,0), 1 )))</f>
        <v/>
      </c>
      <c r="OK54" s="193" t="str" cm="1">
        <f t="array" ref="OK54">IF($ND54=0,"",(IFERROR( (IFERROR($ND54/FRACAS!$AY$1*60,0) - SUMPRODUCT( (FRACAS!$K$5:$K$8972=OK$2) * IFERROR(FRACAS!$AN$5:$AN$8972,0) ) ) / IFERROR($ND54/FRACAS!$AY$1*60,0), 1 )))</f>
        <v/>
      </c>
      <c r="OL54" s="193" t="str" cm="1">
        <f t="array" ref="OL54">IF($ND54=0,"",(IFERROR( (IFERROR($ND54/FRACAS!$AY$1*60,0) - SUMPRODUCT( (FRACAS!$K$5:$K$8972=OL$2) * IFERROR(FRACAS!$AN$5:$AN$8972,0) ) ) / IFERROR($ND54/FRACAS!$AY$1*60,0), 1 )))</f>
        <v/>
      </c>
      <c r="OM54" s="193" t="str" cm="1">
        <f t="array" ref="OM54">IF($ND54=0,"",(IFERROR( (IFERROR($ND54/FRACAS!$AY$1*60,0) - SUMPRODUCT( (FRACAS!$K$5:$K$8972=OM$2) * IFERROR(FRACAS!$AN$5:$AN$8972,0) ) ) / IFERROR($ND54/FRACAS!$AY$1*60,0), 1 )))</f>
        <v/>
      </c>
      <c r="ON54" s="193" t="str" cm="1">
        <f t="array" ref="ON54">IF($ND54=0,"",(IFERROR( (IFERROR($ND54/FRACAS!$AY$1*60,0) - SUMPRODUCT( (FRACAS!$K$5:$K$8972=ON$2) * IFERROR(FRACAS!$AN$5:$AN$8972,0) ) ) / IFERROR($ND54/FRACAS!$AY$1*60,0), 1 )))</f>
        <v/>
      </c>
      <c r="OO54" s="193" t="str" cm="1">
        <f t="array" ref="OO54">IF($ND54=0,"",(IFERROR( (IFERROR($ND54/FRACAS!$AY$1*60,0) - SUMPRODUCT( (FRACAS!$K$5:$K$8972=OO$2) * IFERROR(FRACAS!$AN$5:$AN$8972,0) ) ) / IFERROR($ND54/FRACAS!$AY$1*60,0), 1 )))</f>
        <v/>
      </c>
      <c r="OP54" s="193" t="str" cm="1">
        <f t="array" ref="OP54">IF($ND54=0,"",(IFERROR( (IFERROR($ND54/FRACAS!$AY$1*60,0) - SUMPRODUCT( (FRACAS!$K$5:$K$8972=OP$2) * IFERROR(FRACAS!$AN$5:$AN$8972,0) ) ) / IFERROR($ND54/FRACAS!$AY$1*60,0), 1 )))</f>
        <v/>
      </c>
      <c r="OQ54" s="193" t="str" cm="1">
        <f t="array" ref="OQ54">IF($ND54=0,"",(IFERROR( (IFERROR($ND54/FRACAS!$AY$1*60,0) - SUMPRODUCT( (FRACAS!$K$5:$K$8972=OQ$2) * IFERROR(FRACAS!$AN$5:$AN$8972,0) ) ) / IFERROR($ND54/FRACAS!$AY$1*60,0), 1 )))</f>
        <v/>
      </c>
      <c r="OR54" s="193" t="str" cm="1">
        <f t="array" ref="OR54">IF($ND54=0,"",(IFERROR( (IFERROR($ND54/FRACAS!$AY$1*60,0) - SUMPRODUCT( (FRACAS!$K$5:$K$8972=OR$2) * IFERROR(FRACAS!$AN$5:$AN$8972,0) ) ) / IFERROR($ND54/FRACAS!$AY$1*60,0), 1 )))</f>
        <v/>
      </c>
      <c r="OS54" s="193" t="str" cm="1">
        <f t="array" ref="OS54">IF($ND54=0,"",(IFERROR( (IFERROR($ND54/FRACAS!$AY$1*60,0) - SUMPRODUCT( (FRACAS!$K$5:$K$8972=OS$2) * IFERROR(FRACAS!$AN$5:$AN$8972,0) ) ) / IFERROR($ND54/FRACAS!$AY$1*60,0), 1 )))</f>
        <v/>
      </c>
      <c r="OT54" s="243" t="str" cm="1">
        <f t="array" ref="OT54">IF($ND54=0,"",(IFERROR( (IFERROR($ND54/FRACAS!$AY$1*60,0) - SUMPRODUCT( (FRACAS!$K$5:$K$8972=OT$2) * IFERROR(FRACAS!$AN$5:$AN$8972,0) ) ) / IFERROR($ND54/FRACAS!$AY$1*60,0), 1 )))</f>
        <v/>
      </c>
    </row>
    <row r="55" spans="2:410" x14ac:dyDescent="0.2">
      <c r="B55" s="233"/>
      <c r="C55" s="259">
        <f>IF('[1]17.11.2025 IASI18 Mileage'!C55="","",'[1]17.11.2025 IASI18 Mileage'!C55)</f>
        <v>46321</v>
      </c>
      <c r="D55" s="201" t="str">
        <f>IF('[1]17.11.2025 IASI18 Mileage'!D55="","",'[1]17.11.2025 IASI18 Mileage'!D55)</f>
        <v/>
      </c>
      <c r="E55" s="201" t="str">
        <f>IF('[1]17.11.2025 IASI18 Mileage'!E55="","",'[1]17.11.2025 IASI18 Mileage'!E55)</f>
        <v/>
      </c>
      <c r="F55" s="201" t="str">
        <f>IF('[1]17.11.2025 IASI18 Mileage'!F55="","",'[1]17.11.2025 IASI18 Mileage'!F55)</f>
        <v/>
      </c>
      <c r="G55" s="201" t="str">
        <f>IF('[1]17.11.2025 IASI18 Mileage'!G55="","",'[1]17.11.2025 IASI18 Mileage'!G55)</f>
        <v/>
      </c>
      <c r="H55" s="201" t="str">
        <f>IF('[1]17.11.2025 IASI18 Mileage'!H55="","",'[1]17.11.2025 IASI18 Mileage'!H55)</f>
        <v/>
      </c>
      <c r="I55" s="201" t="str">
        <f>IF('[1]17.11.2025 IASI18 Mileage'!I55="","",'[1]17.11.2025 IASI18 Mileage'!I55)</f>
        <v/>
      </c>
      <c r="J55" s="201" t="str">
        <f>IF('[1]17.11.2025 IASI18 Mileage'!J55="","",'[1]17.11.2025 IASI18 Mileage'!J55)</f>
        <v/>
      </c>
      <c r="K55" s="201" t="str">
        <f>IF('[1]17.11.2025 IASI18 Mileage'!K55="","",'[1]17.11.2025 IASI18 Mileage'!K55)</f>
        <v/>
      </c>
      <c r="L55" s="201" t="str">
        <f>IF('[1]17.11.2025 IASI18 Mileage'!L55="","",'[1]17.11.2025 IASI18 Mileage'!L55)</f>
        <v/>
      </c>
      <c r="M55" s="201" t="str">
        <f>IF('[1]17.11.2025 IASI18 Mileage'!M55="","",'[1]17.11.2025 IASI18 Mileage'!M55)</f>
        <v/>
      </c>
      <c r="N55" s="201" t="str">
        <f>IF('[1]17.11.2025 IASI18 Mileage'!N55="","",'[1]17.11.2025 IASI18 Mileage'!N55)</f>
        <v/>
      </c>
      <c r="O55" s="201" t="str">
        <f>IF('[1]17.11.2025 IASI18 Mileage'!O55="","",'[1]17.11.2025 IASI18 Mileage'!O55)</f>
        <v/>
      </c>
      <c r="P55" s="201" t="str">
        <f>IF('[1]17.11.2025 IASI18 Mileage'!P55="","",'[1]17.11.2025 IASI18 Mileage'!P55)</f>
        <v/>
      </c>
      <c r="Q55" s="201" t="str">
        <f>IF('[1]17.11.2025 IASI18 Mileage'!Q55="","",'[1]17.11.2025 IASI18 Mileage'!Q55)</f>
        <v/>
      </c>
      <c r="R55" s="201" t="str">
        <f>IF('[1]17.11.2025 IASI18 Mileage'!R55="","",'[1]17.11.2025 IASI18 Mileage'!R55)</f>
        <v/>
      </c>
      <c r="S55" s="201" t="str">
        <f>IF('[1]17.11.2025 IASI18 Mileage'!S55="","",'[1]17.11.2025 IASI18 Mileage'!S55)</f>
        <v/>
      </c>
      <c r="T55" s="201" t="str">
        <f>IF('[1]17.11.2025 IASI18 Mileage'!T55="","",'[1]17.11.2025 IASI18 Mileage'!T55)</f>
        <v/>
      </c>
      <c r="U55" s="201" t="str">
        <f>IF('[1]17.11.2025 IASI18 Mileage'!U55="","",'[1]17.11.2025 IASI18 Mileage'!U55)</f>
        <v/>
      </c>
      <c r="V55" s="201"/>
      <c r="W55" s="201"/>
      <c r="X55" s="201"/>
      <c r="Y55" s="201"/>
      <c r="Z55" s="201"/>
      <c r="AA55" s="201"/>
      <c r="AB55" s="201"/>
      <c r="AC55" s="201"/>
      <c r="AD55" s="201"/>
      <c r="AE55" s="201"/>
      <c r="AF55" s="201"/>
      <c r="AG55" s="201"/>
      <c r="AH55" s="201"/>
      <c r="AI55" s="201"/>
      <c r="AJ55" s="201"/>
      <c r="AK55" s="201"/>
      <c r="AL55" s="201"/>
      <c r="AM55" s="201"/>
      <c r="AN55" s="201"/>
      <c r="AO55" s="201"/>
      <c r="AP55" s="201"/>
      <c r="AQ55" s="201"/>
      <c r="AR55" s="201"/>
      <c r="AS55" s="201"/>
      <c r="AT55" s="201"/>
      <c r="AU55" s="201"/>
      <c r="AV55" s="201"/>
      <c r="AW55" s="201"/>
      <c r="AX55" s="201"/>
      <c r="AY55" s="201"/>
      <c r="AZ55" s="201"/>
      <c r="BA55" s="202"/>
      <c r="BB55" s="184"/>
      <c r="BC55" s="184"/>
      <c r="BD55" s="234"/>
      <c r="BE55" s="234"/>
      <c r="BF55" s="234"/>
      <c r="BG55" s="234"/>
      <c r="BH55" s="234"/>
      <c r="BI55" s="234"/>
      <c r="BJ55" s="234"/>
      <c r="BK55" s="234"/>
      <c r="BL55" s="234"/>
      <c r="BM55" s="234"/>
      <c r="BN55" s="234"/>
      <c r="BO55" s="234"/>
      <c r="BP55" s="234"/>
      <c r="BQ55" s="234"/>
      <c r="BR55" s="234"/>
      <c r="BS55" s="234"/>
      <c r="BT55" s="234"/>
      <c r="BU55" s="234"/>
      <c r="BV55" s="234"/>
      <c r="BW55" s="234"/>
      <c r="BX55" s="234"/>
      <c r="BY55" s="234"/>
      <c r="BZ55" s="234"/>
      <c r="CA55" s="234"/>
      <c r="CB55" s="234"/>
      <c r="CC55" s="234"/>
      <c r="CD55" s="234"/>
      <c r="CE55" s="234"/>
      <c r="CF55" s="234"/>
      <c r="CG55" s="234"/>
      <c r="CH55" s="234"/>
      <c r="CI55" s="234"/>
      <c r="CJ55" s="234"/>
      <c r="CK55" s="234"/>
      <c r="CL55" s="234"/>
      <c r="CM55" s="234"/>
      <c r="CN55" s="234"/>
      <c r="CO55" s="234"/>
      <c r="CP55" s="234"/>
      <c r="CQ55" s="234"/>
      <c r="CR55" s="234"/>
      <c r="CS55" s="234"/>
      <c r="CT55" s="234"/>
      <c r="CU55" s="234"/>
      <c r="CV55" s="234"/>
      <c r="CW55" s="234"/>
      <c r="CX55" s="234"/>
      <c r="CY55" s="234"/>
      <c r="CZ55" s="234"/>
      <c r="DA55" s="234"/>
      <c r="DB55" s="234"/>
      <c r="DC55" s="184">
        <f t="shared" si="5"/>
        <v>0</v>
      </c>
      <c r="DD55" s="235" t="str">
        <f t="shared" si="3"/>
        <v/>
      </c>
      <c r="DE55" s="186">
        <f>IF(D55&gt; 0,(COUNTIFS(FRACAS!$B$5:$B$8972, D$4, FRACAS!$D$5:$D$8972, "&lt;="&amp;D55)), "" )</f>
        <v>0</v>
      </c>
      <c r="DF55" s="186">
        <f>IF(E55&gt; 0,(COUNTIFS(FRACAS!$B$5:$B$8972, E$4, FRACAS!$D$5:$D$8972, "&lt;="&amp;E55)), "" )</f>
        <v>0</v>
      </c>
      <c r="DG55" s="186">
        <f>IF(F55&gt; 0,(COUNTIFS(FRACAS!$B$5:$B$8972, F$4, FRACAS!$D$5:$D$8972, "&lt;="&amp;F55)), "" )</f>
        <v>0</v>
      </c>
      <c r="DH55" s="186">
        <f>IF(G55&gt; 0,(COUNTIFS(FRACAS!$B$5:$B$8972, G$4, FRACAS!$D$5:$D$8972, "&lt;="&amp;G55)), "" )</f>
        <v>0</v>
      </c>
      <c r="DI55" s="186">
        <f>IF(H55&gt; 0,(COUNTIFS(FRACAS!$B$5:$B$8972, H$4, FRACAS!$D$5:$D$8972, "&lt;="&amp;H55)), "" )</f>
        <v>0</v>
      </c>
      <c r="DJ55" s="186">
        <f>IF(I55&gt; 0,(COUNTIFS(FRACAS!$B$5:$B$8972, I$4, FRACAS!$D$5:$D$8972, "&lt;="&amp;I55)), "" )</f>
        <v>0</v>
      </c>
      <c r="DK55" s="186">
        <f>IF(J55&gt; 0,(COUNTIFS(FRACAS!$B$5:$B$8972, J$4, FRACAS!$D$5:$D$8972, "&lt;="&amp;J55)), "" )</f>
        <v>0</v>
      </c>
      <c r="DL55" s="186">
        <f>IF(K55&gt; 0,(COUNTIFS(FRACAS!$B$5:$B$8972, K$4, FRACAS!$D$5:$D$8972, "&lt;="&amp;K55)), "" )</f>
        <v>0</v>
      </c>
      <c r="DM55" s="186">
        <f>IF(L55&gt; 0,(COUNTIFS(FRACAS!$B$5:$B$8972, L$4, FRACAS!$D$5:$D$8972, "&lt;="&amp;L55)), "" )</f>
        <v>0</v>
      </c>
      <c r="DN55" s="186">
        <f>IF(M55&gt; 0,(COUNTIFS(FRACAS!$B$5:$B$8972, M$4, FRACAS!$D$5:$D$8972, "&lt;="&amp;M55)), "" )</f>
        <v>0</v>
      </c>
      <c r="DO55" s="186">
        <f>IF(N55&gt; 0,(COUNTIFS(FRACAS!$B$5:$B$8972, N$4, FRACAS!$D$5:$D$8972, "&lt;="&amp;N55)), "" )</f>
        <v>0</v>
      </c>
      <c r="DP55" s="186">
        <f>IF(O55&gt; 0,(COUNTIFS(FRACAS!$B$5:$B$8972, O$4, FRACAS!$D$5:$D$8972, "&lt;="&amp;O55)), "" )</f>
        <v>0</v>
      </c>
      <c r="DQ55" s="186">
        <f>IF(P55&gt; 0,(COUNTIFS(FRACAS!$B$5:$B$8972, P$4, FRACAS!$D$5:$D$8972, "&lt;="&amp;P55)), "" )</f>
        <v>0</v>
      </c>
      <c r="DR55" s="186">
        <f>IF(Q55&gt; 0,(COUNTIFS(FRACAS!$B$5:$B$8972, Q$4, FRACAS!$D$5:$D$8972, "&lt;="&amp;Q55)), "" )</f>
        <v>0</v>
      </c>
      <c r="DS55" s="186">
        <f>IF(R55&gt; 0,(COUNTIFS(FRACAS!$B$5:$B$8972, R$4, FRACAS!$D$5:$D$8972, "&lt;="&amp;R55)), "" )</f>
        <v>0</v>
      </c>
      <c r="DT55" s="186">
        <f>IF(S55&gt; 0,(COUNTIFS(FRACAS!$B$5:$B$8972, S$4, FRACAS!$D$5:$D$8972, "&lt;="&amp;S55)), "" )</f>
        <v>0</v>
      </c>
      <c r="DU55" s="186">
        <f>IF(T55&gt; 0,(COUNTIFS(FRACAS!$B$5:$B$8972, T$4, FRACAS!$D$5:$D$8972, "&lt;="&amp;T55)), "" )</f>
        <v>0</v>
      </c>
      <c r="DV55" s="186">
        <f>IF(U55&gt; 0,(COUNTIFS(FRACAS!$B$5:$B$8972, U$4, FRACAS!$D$5:$D$8972, "&lt;="&amp;U55)), "" )</f>
        <v>0</v>
      </c>
      <c r="DW55" s="186" t="str">
        <f>IF(V55&gt; 0,(COUNTIFS(FRACAS!$B$5:$B$8972, V$4, FRACAS!$D$5:$D$8972, "&lt;="&amp;V55)), "" )</f>
        <v/>
      </c>
      <c r="DX55" s="186" t="str">
        <f>IF(W55&gt; 0,(COUNTIFS(FRACAS!$B$5:$B$8972, W$4, FRACAS!$D$5:$D$8972, "&lt;="&amp;W55)), "" )</f>
        <v/>
      </c>
      <c r="DY55" s="186" t="str">
        <f>IF(X55&gt; 0,(COUNTIFS(FRACAS!$B$5:$B$8972, X$4, FRACAS!$D$5:$D$8972, "&lt;="&amp;X55)), "" )</f>
        <v/>
      </c>
      <c r="DZ55" s="186" t="str">
        <f>IF(Y55&gt; 0,(COUNTIFS(FRACAS!$B$5:$B$8972, Y$4, FRACAS!$D$5:$D$8972, "&lt;="&amp;Y55)), "" )</f>
        <v/>
      </c>
      <c r="EA55" s="186" t="str">
        <f>IF(Z55&gt; 0,(COUNTIFS(FRACAS!$B$5:$B$8972, Z$4, FRACAS!$D$5:$D$8972, "&lt;="&amp;Z55)), "" )</f>
        <v/>
      </c>
      <c r="EB55" s="186" t="str">
        <f>IF(AA55&gt; 0,(COUNTIFS(FRACAS!$B$5:$B$8972, AA$4, FRACAS!$D$5:$D$8972, "&lt;="&amp;AA55)), "" )</f>
        <v/>
      </c>
      <c r="EC55" s="186" t="str">
        <f>IF(AB55&gt; 0,(COUNTIFS(FRACAS!$B$5:$B$8972, AB$4, FRACAS!$D$5:$D$8972, "&lt;="&amp;AB55)), "" )</f>
        <v/>
      </c>
      <c r="ED55" s="186" t="str">
        <f>IF(AC55&gt; 0,(COUNTIFS(FRACAS!$B$5:$B$8972, AC$4, FRACAS!$D$5:$D$8972, "&lt;="&amp;AC55)), "" )</f>
        <v/>
      </c>
      <c r="EE55" s="186" t="str">
        <f>IF(AD55&gt; 0,(COUNTIFS(FRACAS!$B$5:$B$8972, AD$4, FRACAS!$D$5:$D$8972, "&lt;="&amp;AD55)), "" )</f>
        <v/>
      </c>
      <c r="EF55" s="186" t="str">
        <f>IF(AE55&gt; 0,(COUNTIFS(FRACAS!$B$5:$B$8972, AE$4, FRACAS!$D$5:$D$8972, "&lt;="&amp;AE55)), "" )</f>
        <v/>
      </c>
      <c r="EG55" s="186" t="str">
        <f>IF(AF55&gt; 0,(COUNTIFS(FRACAS!$B$5:$B$8972, AF$4, FRACAS!$D$5:$D$8972, "&lt;="&amp;AF55)), "" )</f>
        <v/>
      </c>
      <c r="EH55" s="186" t="str">
        <f>IF(AG55&gt; 0,(COUNTIFS(FRACAS!$B$5:$B$8972, AG$4, FRACAS!$D$5:$D$8972, "&lt;="&amp;AG55)), "" )</f>
        <v/>
      </c>
      <c r="EI55" s="186" t="str">
        <f>IF(AH55&gt; 0,(COUNTIFS(FRACAS!$B$5:$B$8972, AH$4, FRACAS!$D$5:$D$8972, "&lt;="&amp;AH55)), "" )</f>
        <v/>
      </c>
      <c r="EJ55" s="186" t="str">
        <f>IF(AI55&gt; 0,(COUNTIFS(FRACAS!$B$5:$B$8972, AI$4, FRACAS!$D$5:$D$8972, "&lt;="&amp;AI55)), "" )</f>
        <v/>
      </c>
      <c r="EK55" s="186" t="str">
        <f>IF(AJ55&gt; 0,(COUNTIFS(FRACAS!$B$5:$B$8972, AJ$4, FRACAS!$D$5:$D$8972, "&lt;="&amp;AJ55)), "" )</f>
        <v/>
      </c>
      <c r="EL55" s="186" t="str">
        <f>IF(AK55&gt; 0,(COUNTIFS(FRACAS!$B$5:$B$8972, AK$4, FRACAS!$D$5:$D$8972, "&lt;="&amp;AK55)), "" )</f>
        <v/>
      </c>
      <c r="EM55" s="186" t="str">
        <f>IF(AL55&gt; 0,(COUNTIFS(FRACAS!$B$5:$B$8972, AL$4, FRACAS!$D$5:$D$8972, "&lt;="&amp;AL55)), "" )</f>
        <v/>
      </c>
      <c r="EN55" s="186" t="str">
        <f>IF(AM55&gt; 0,(COUNTIFS(FRACAS!$B$5:$B$8972, AM$4, FRACAS!$D$5:$D$8972, "&lt;="&amp;AM55)), "" )</f>
        <v/>
      </c>
      <c r="EO55" s="186" t="str">
        <f>IF(AN55&gt; 0,(COUNTIFS(FRACAS!$B$5:$B$8972, AN$4, FRACAS!$D$5:$D$8972, "&lt;="&amp;AN55)), "" )</f>
        <v/>
      </c>
      <c r="EP55" s="186" t="str">
        <f>IF(AO55&gt; 0,(COUNTIFS(FRACAS!$B$5:$B$8972, AO$4, FRACAS!$D$5:$D$8972, "&lt;="&amp;AO55)), "" )</f>
        <v/>
      </c>
      <c r="EQ55" s="186" t="str">
        <f>IF(AP55&gt; 0,(COUNTIFS(FRACAS!$B$5:$B$8972, AP$4, FRACAS!$D$5:$D$8972, "&lt;="&amp;AP55)), "" )</f>
        <v/>
      </c>
      <c r="ER55" s="186" t="str">
        <f>IF(AQ55&gt; 0,(COUNTIFS(FRACAS!$B$5:$B$8972, AQ$4, FRACAS!$D$5:$D$8972, "&lt;="&amp;AQ55)), "" )</f>
        <v/>
      </c>
      <c r="ES55" s="244"/>
      <c r="ET55" s="186"/>
      <c r="EU55" s="186"/>
      <c r="EV55" s="186"/>
      <c r="EW55" s="186"/>
      <c r="EX55" s="186"/>
      <c r="EY55" s="186"/>
      <c r="EZ55" s="186"/>
      <c r="FA55" s="186"/>
      <c r="FB55" s="203"/>
      <c r="FC55" s="204"/>
      <c r="FD55" s="204"/>
      <c r="FE55" s="190"/>
      <c r="FF55" s="190"/>
      <c r="FG55" s="190"/>
      <c r="FH55" s="190"/>
      <c r="FI55" s="190"/>
      <c r="FJ55" s="190"/>
      <c r="FK55" s="190"/>
      <c r="FL55" s="190"/>
      <c r="FM55" s="190"/>
      <c r="FN55" s="190"/>
      <c r="FO55" s="190"/>
      <c r="FP55" s="190"/>
      <c r="FQ55" s="190"/>
      <c r="FR55" s="190"/>
      <c r="FS55" s="190"/>
      <c r="FT55" s="190"/>
      <c r="FU55" s="190"/>
      <c r="FV55" s="190"/>
      <c r="FW55" s="190"/>
      <c r="FX55" s="190"/>
      <c r="FY55" s="190"/>
      <c r="FZ55" s="190"/>
      <c r="GA55" s="190"/>
      <c r="GB55" s="190"/>
      <c r="GC55" s="190"/>
      <c r="GD55" s="190"/>
      <c r="GE55" s="190"/>
      <c r="GF55" s="190"/>
      <c r="GG55" s="190"/>
      <c r="GH55" s="190"/>
      <c r="GI55" s="190"/>
      <c r="GJ55" s="190"/>
      <c r="GK55" s="190"/>
      <c r="GL55" s="190"/>
      <c r="GM55" s="190"/>
      <c r="GN55" s="190"/>
      <c r="GO55" s="190"/>
      <c r="GP55" s="190"/>
      <c r="GQ55" s="190"/>
      <c r="GR55" s="190"/>
      <c r="GS55" s="190"/>
      <c r="GT55" s="190"/>
      <c r="GU55" s="190"/>
      <c r="GV55" s="190"/>
      <c r="GW55" s="190"/>
      <c r="GX55" s="190"/>
      <c r="GY55" s="190"/>
      <c r="GZ55" s="190"/>
      <c r="HA55" s="190"/>
      <c r="HB55" s="190"/>
      <c r="HD55" s="190"/>
      <c r="HE55" s="190"/>
      <c r="HF55" s="190"/>
      <c r="HG55" s="190"/>
      <c r="HH55" s="190"/>
      <c r="HI55" s="190"/>
      <c r="HJ55" s="190"/>
      <c r="HK55" s="190"/>
      <c r="HL55" s="190"/>
      <c r="HM55" s="190"/>
      <c r="HN55" s="190"/>
      <c r="HO55" s="190"/>
      <c r="HP55" s="190"/>
      <c r="HQ55" s="190"/>
      <c r="HR55" s="190"/>
      <c r="HS55" s="190"/>
      <c r="HT55" s="190"/>
      <c r="HU55" s="190"/>
      <c r="HV55" s="190"/>
      <c r="HW55" s="190"/>
      <c r="HX55" s="190"/>
      <c r="HY55" s="190"/>
      <c r="HZ55" s="190"/>
      <c r="IA55" s="190"/>
      <c r="IB55" s="190"/>
      <c r="IC55" s="190"/>
      <c r="ID55" s="190"/>
      <c r="IE55" s="190"/>
      <c r="IF55" s="190"/>
      <c r="IG55" s="190"/>
      <c r="IH55" s="190"/>
      <c r="II55" s="190"/>
      <c r="IJ55" s="190"/>
      <c r="IK55" s="190"/>
      <c r="IL55" s="190"/>
      <c r="IM55" s="190"/>
      <c r="IN55" s="190"/>
      <c r="IO55" s="190"/>
      <c r="IP55" s="190"/>
      <c r="IQ55" s="190"/>
      <c r="IR55" s="190"/>
      <c r="IS55" s="190"/>
      <c r="IT55" s="190"/>
      <c r="IU55" s="190"/>
      <c r="IV55" s="190"/>
      <c r="IW55" s="190"/>
      <c r="IX55" s="190"/>
      <c r="IY55" s="190"/>
      <c r="IZ55" s="190"/>
      <c r="JA55" s="190"/>
      <c r="JB55" s="190"/>
      <c r="JC55" s="190"/>
      <c r="JD55" s="238"/>
      <c r="JE55" s="238"/>
      <c r="JF55" s="238"/>
      <c r="JG55" s="238"/>
      <c r="JH55" s="238"/>
      <c r="JI55" s="238"/>
      <c r="JJ55" s="238"/>
      <c r="JK55" s="238"/>
      <c r="JL55" s="238"/>
      <c r="JM55" s="238"/>
      <c r="JN55" s="239"/>
      <c r="JO55" s="193"/>
      <c r="JP55" s="193"/>
      <c r="JQ55" s="193"/>
      <c r="JR55" s="193"/>
      <c r="JS55" s="193"/>
      <c r="JT55" s="193"/>
      <c r="JU55" s="193"/>
      <c r="JV55" s="193"/>
      <c r="JW55" s="193"/>
      <c r="JX55" s="193"/>
      <c r="JY55" s="193"/>
      <c r="JZ55" s="193"/>
      <c r="KA55" s="193"/>
      <c r="KB55" s="193"/>
      <c r="KC55" s="193"/>
      <c r="KD55" s="193"/>
      <c r="KE55" s="193"/>
      <c r="KF55" s="193"/>
      <c r="KG55" s="193"/>
      <c r="KH55" s="193"/>
      <c r="KI55" s="193"/>
      <c r="KJ55" s="193"/>
      <c r="KK55" s="193"/>
      <c r="KL55" s="193"/>
      <c r="KM55" s="193"/>
      <c r="KN55" s="193"/>
      <c r="KO55" s="193"/>
      <c r="KP55" s="193"/>
      <c r="KQ55" s="193"/>
      <c r="KR55" s="193"/>
      <c r="KS55" s="193"/>
      <c r="KT55" s="193"/>
      <c r="KU55" s="193"/>
      <c r="KV55" s="193"/>
      <c r="KW55" s="193"/>
      <c r="KX55" s="193"/>
      <c r="KY55" s="193"/>
      <c r="KZ55" s="193"/>
      <c r="LA55" s="193"/>
      <c r="LB55" s="192"/>
      <c r="LC55" s="235" t="str">
        <f t="shared" si="4"/>
        <v/>
      </c>
      <c r="LD55" s="240" t="str" cm="1">
        <f t="array" ref="LD55">IFERROR((((D55/FRACAS!$AY$1)*60
)-(SUMPRODUCT((FRACAS!$B$5:$B$8970=D$4)*(FRACAS!$D$5:$D$8970&lt;=D55)*(IFERROR(FRACAS!$AM$5:$AM$8970,0)))
))/((D55/FRACAS!$AY$1)*60),"")</f>
        <v/>
      </c>
      <c r="LE55" s="240" t="str" cm="1">
        <f t="array" ref="LE55">IFERROR((((E55/FRACAS!$AY$1)*60
)-(SUMPRODUCT((FRACAS!$B$5:$B$8970=E$4)*(FRACAS!$D$5:$D$8970&lt;=E55)*(IFERROR(FRACAS!$AM$5:$AM$8970,0)))
))/((E55/FRACAS!$AY$1)*60),"")</f>
        <v/>
      </c>
      <c r="LF55" s="240" t="str" cm="1">
        <f t="array" ref="LF55">IFERROR((((F55/FRACAS!$AY$1)*60
)-(SUMPRODUCT((FRACAS!$B$5:$B$8970=F$4)*(FRACAS!$D$5:$D$8970&lt;=F55)*(IFERROR(FRACAS!$AM$5:$AM$8970,0)))
))/((F55/FRACAS!$AY$1)*60),"")</f>
        <v/>
      </c>
      <c r="LG55" s="240" t="str" cm="1">
        <f t="array" ref="LG55">IFERROR((((G55/FRACAS!$AY$1)*60
)-(SUMPRODUCT((FRACAS!$B$5:$B$8970=G$4)*(FRACAS!$D$5:$D$8970&lt;=G55)*(IFERROR(FRACAS!$AM$5:$AM$8970,0)))
))/((G55/FRACAS!$AY$1)*60),"")</f>
        <v/>
      </c>
      <c r="LH55" s="240" t="str" cm="1">
        <f t="array" ref="LH55">IFERROR((((H55/FRACAS!$AY$1)*60
)-(SUMPRODUCT((FRACAS!$B$5:$B$8970=H$4)*(FRACAS!$D$5:$D$8970&lt;=H55)*(IFERROR(FRACAS!$AM$5:$AM$8970,0)))
))/((H55/FRACAS!$AY$1)*60),"")</f>
        <v/>
      </c>
      <c r="LI55" s="240" t="str" cm="1">
        <f t="array" ref="LI55">IFERROR((((I55/FRACAS!$AY$1)*60
)-(SUMPRODUCT((FRACAS!$B$5:$B$8970=I$4)*(FRACAS!$D$5:$D$8970&lt;=I55)*(IFERROR(FRACAS!$AM$5:$AM$8970,0)))
))/((I55/FRACAS!$AY$1)*60),"")</f>
        <v/>
      </c>
      <c r="LJ55" s="240" t="str" cm="1">
        <f t="array" ref="LJ55">IFERROR((((J55/FRACAS!$AY$1)*60
)-(SUMPRODUCT((FRACAS!$B$5:$B$8970=J$4)*(FRACAS!$D$5:$D$8970&lt;=J55)*(IFERROR(FRACAS!$AM$5:$AM$8970,0)))
))/((J55/FRACAS!$AY$1)*60),"")</f>
        <v/>
      </c>
      <c r="LK55" s="240" t="str" cm="1">
        <f t="array" ref="LK55">IFERROR((((K55/FRACAS!$AY$1)*60
)-(SUMPRODUCT((FRACAS!$B$5:$B$8970=K$4)*(FRACAS!$D$5:$D$8970&lt;=K55)*(IFERROR(FRACAS!$AM$5:$AM$8970,0)))
))/((K55/FRACAS!$AY$1)*60),"")</f>
        <v/>
      </c>
      <c r="LL55" s="240" t="str" cm="1">
        <f t="array" ref="LL55">IFERROR((((L55/FRACAS!$AY$1)*60
)-(SUMPRODUCT((FRACAS!$B$5:$B$8970=L$4)*(FRACAS!$D$5:$D$8970&lt;=L55)*(IFERROR(FRACAS!$AM$5:$AM$8970,0)))
))/((L55/FRACAS!$AY$1)*60),"")</f>
        <v/>
      </c>
      <c r="LM55" s="240" t="str" cm="1">
        <f t="array" ref="LM55">IFERROR((((M55/FRACAS!$AY$1)*60
)-(SUMPRODUCT((FRACAS!$B$5:$B$8970=M$4)*(FRACAS!$D$5:$D$8970&lt;=M55)*(IFERROR(FRACAS!$AM$5:$AM$8970,0)))
))/((M55/FRACAS!$AY$1)*60),"")</f>
        <v/>
      </c>
      <c r="LN55" s="240" t="str" cm="1">
        <f t="array" ref="LN55">IFERROR((((N55/FRACAS!$AY$1)*60
)-(SUMPRODUCT((FRACAS!$B$5:$B$8970=N$4)*(FRACAS!$D$5:$D$8970&lt;=N55)*(IFERROR(FRACAS!$AM$5:$AM$8970,0)))
))/((N55/FRACAS!$AY$1)*60),"")</f>
        <v/>
      </c>
      <c r="LO55" s="240" t="str" cm="1">
        <f t="array" ref="LO55">IFERROR((((O55/FRACAS!$AY$1)*60
)-(SUMPRODUCT((FRACAS!$B$5:$B$8970=O$4)*(FRACAS!$D$5:$D$8970&lt;=O55)*(IFERROR(FRACAS!$AM$5:$AM$8970,0)))
))/((O55/FRACAS!$AY$1)*60),"")</f>
        <v/>
      </c>
      <c r="LP55" s="240" t="str" cm="1">
        <f t="array" ref="LP55">IFERROR((((P55/FRACAS!$AY$1)*60
)-(SUMPRODUCT((FRACAS!$B$5:$B$8970=P$4)*(FRACAS!$D$5:$D$8970&lt;=P55)*(IFERROR(FRACAS!$AM$5:$AM$8970,0)))
))/((P55/FRACAS!$AY$1)*60),"")</f>
        <v/>
      </c>
      <c r="LQ55" s="240" t="str" cm="1">
        <f t="array" ref="LQ55">IFERROR((((Q55/FRACAS!$AY$1)*60
)-(SUMPRODUCT((FRACAS!$B$5:$B$8970=Q$4)*(FRACAS!$D$5:$D$8970&lt;=Q55)*(IFERROR(FRACAS!$AM$5:$AM$8970,0)))
))/((Q55/FRACAS!$AY$1)*60),"")</f>
        <v/>
      </c>
      <c r="LR55" s="240" t="str" cm="1">
        <f t="array" ref="LR55">IFERROR((((R55/FRACAS!$AY$1)*60
)-(SUMPRODUCT((FRACAS!$B$5:$B$8970=R$4)*(FRACAS!$D$5:$D$8970&lt;=R55)*(IFERROR(FRACAS!$AM$5:$AM$8970,0)))
))/((R55/FRACAS!$AY$1)*60),"")</f>
        <v/>
      </c>
      <c r="LS55" s="240" t="str" cm="1">
        <f t="array" ref="LS55">IFERROR((((S55/FRACAS!$AY$1)*60
)-(SUMPRODUCT((FRACAS!$B$5:$B$8970=S$4)*(FRACAS!$D$5:$D$8970&lt;=S55)*(IFERROR(FRACAS!$AM$5:$AM$8970,0)))
))/((S55/FRACAS!$AY$1)*60),"")</f>
        <v/>
      </c>
      <c r="LT55" s="240" t="str" cm="1">
        <f t="array" ref="LT55">IFERROR((((T55/FRACAS!$AY$1)*60
)-(SUMPRODUCT((FRACAS!$B$5:$B$8970=T$4)*(FRACAS!$D$5:$D$8970&lt;=T55)*(IFERROR(FRACAS!$AM$5:$AM$8970,0)))
))/((T55/FRACAS!$AY$1)*60),"")</f>
        <v/>
      </c>
      <c r="LU55" s="240" t="str" cm="1">
        <f t="array" ref="LU55">IFERROR((((U55/FRACAS!$AY$1)*60
)-(SUMPRODUCT((FRACAS!$B$5:$B$8970=U$4)*(FRACAS!$D$5:$D$8970&lt;=U55)*(IFERROR(FRACAS!$AM$5:$AM$8970,0)))
))/((U55/FRACAS!$AY$1)*60),"")</f>
        <v/>
      </c>
      <c r="LV55" s="240" t="str" cm="1">
        <f t="array" ref="LV55">IFERROR(
    (((V55/FRACAS!$AY$1)*60))
    /
    (((V55/FRACAS!$AY$1)*60) + SUMPRODUCT((FRACAS!$B$5:$B$8970=V$4)*(FRACAS!$D$5:$D$8970&lt;=V55)*(IFERROR(FRACAS!$AM$5:$AM$8970,0)))
    ),"")</f>
        <v/>
      </c>
      <c r="LW55" s="240" t="str" cm="1">
        <f t="array" ref="LW55">IFERROR(
    (((W55/FRACAS!$AY$1)*60))
    /
    (((W55/FRACAS!$AY$1)*60) + SUMPRODUCT((FRACAS!$B$5:$B$8970=W$4)*(FRACAS!$D$5:$D$8970&lt;=W55)*(IFERROR(FRACAS!$AM$5:$AM$8970,0)))
    ),"")</f>
        <v/>
      </c>
      <c r="LX55" s="240" t="str" cm="1">
        <f t="array" ref="LX55">IFERROR(
    (((X55/FRACAS!$AY$1)*60))
    /
    (((X55/FRACAS!$AY$1)*60) + SUMPRODUCT((FRACAS!$B$5:$B$8970=X$4)*(FRACAS!$D$5:$D$8970&lt;=X55)*(IFERROR(FRACAS!$AM$5:$AM$8970,0)))
    ),"")</f>
        <v/>
      </c>
      <c r="LY55" s="240" t="str" cm="1">
        <f t="array" ref="LY55">IFERROR(
    (((Y55/FRACAS!$AY$1)*60))
    /
    (((Y55/FRACAS!$AY$1)*60) + SUMPRODUCT((FRACAS!$B$5:$B$8970=Y$4)*(FRACAS!$D$5:$D$8970&lt;=Y55)*(IFERROR(FRACAS!$AM$5:$AM$8970,0)))
    ),"")</f>
        <v/>
      </c>
      <c r="LZ55" s="240" t="str" cm="1">
        <f t="array" ref="LZ55">IFERROR(
    (((Z55/FRACAS!$AY$1)*60))
    /
    (((Z55/FRACAS!$AY$1)*60) + SUMPRODUCT((FRACAS!$B$5:$B$8970=Z$4)*(FRACAS!$D$5:$D$8970&lt;=Z55)*(IFERROR(FRACAS!$AM$5:$AM$8970,0)))
    ),"")</f>
        <v/>
      </c>
      <c r="MA55" s="240" t="str" cm="1">
        <f t="array" ref="MA55">IFERROR(
    (((AA55/FRACAS!$AY$1)*60))
    /
    (((AA55/FRACAS!$AY$1)*60) + SUMPRODUCT((FRACAS!$B$5:$B$8970=AA$4)*(FRACAS!$D$5:$D$8970&lt;=AA55)*(IFERROR(FRACAS!$AM$5:$AM$8970,0)))
    ),"")</f>
        <v/>
      </c>
      <c r="MB55" s="240" t="str" cm="1">
        <f t="array" ref="MB55">IFERROR(
    (((AB55/FRACAS!$AY$1)*60))
    /
    (((AB55/FRACAS!$AY$1)*60) + SUMPRODUCT((FRACAS!$B$5:$B$8970=AB$4)*(FRACAS!$D$5:$D$8970&lt;=AB55)*(IFERROR(FRACAS!$AM$5:$AM$8970,0)))
    ),"")</f>
        <v/>
      </c>
      <c r="MC55" s="240" t="str" cm="1">
        <f t="array" ref="MC55">IFERROR(
    (((AC55/FRACAS!$AY$1)*60))
    /
    (((AC55/FRACAS!$AY$1)*60) + SUMPRODUCT((FRACAS!$B$5:$B$8970=AC$4)*(FRACAS!$D$5:$D$8970&lt;=AC55)*(IFERROR(FRACAS!$AM$5:$AM$8970,0)))
    ),"")</f>
        <v/>
      </c>
      <c r="MD55" s="240" t="str" cm="1">
        <f t="array" ref="MD55">IFERROR(
    (((AD55/FRACAS!$AY$1)*60))
    /
    (((AD55/FRACAS!$AY$1)*60) + SUMPRODUCT((FRACAS!$B$5:$B$8970=AD$4)*(FRACAS!$D$5:$D$8970&lt;=AD55)*(IFERROR(FRACAS!$AM$5:$AM$8970,0)))
    ),"")</f>
        <v/>
      </c>
      <c r="ME55" s="240" t="str" cm="1">
        <f t="array" ref="ME55">IFERROR(
    (((AE55/FRACAS!$AY$1)*60))
    /
    (((AE55/FRACAS!$AY$1)*60) + SUMPRODUCT((FRACAS!$B$5:$B$8970=AE$4)*(FRACAS!$D$5:$D$8970&lt;=AE55)*(IFERROR(FRACAS!$AM$5:$AM$8970,0)))
    ),"")</f>
        <v/>
      </c>
      <c r="MF55" s="240" t="str" cm="1">
        <f t="array" ref="MF55">IFERROR(
    (((AF55/FRACAS!$AY$1)*60))
    /
    (((AF55/FRACAS!$AY$1)*60) + SUMPRODUCT((FRACAS!$B$5:$B$8970=AF$4)*(FRACAS!$D$5:$D$8970&lt;=AF55)*(IFERROR(FRACAS!$AM$5:$AM$8970,0)))
    ),"")</f>
        <v/>
      </c>
      <c r="MG55" s="240" t="str" cm="1">
        <f t="array" ref="MG55">IFERROR(
    (((AG55/FRACAS!$AY$1)*60))
    /
    (((AG55/FRACAS!$AY$1)*60) + SUMPRODUCT((FRACAS!$B$5:$B$8970=AG$4)*(FRACAS!$D$5:$D$8970&lt;=AG55)*(IFERROR(FRACAS!$AM$5:$AM$8970,0)))
    ),"")</f>
        <v/>
      </c>
      <c r="MH55" s="240" t="str" cm="1">
        <f t="array" ref="MH55">IFERROR(
    (((AH55/FRACAS!$AY$1)*60))
    /
    (((AH55/FRACAS!$AY$1)*60) + SUMPRODUCT((FRACAS!$B$5:$B$8970=AH$4)*(FRACAS!$D$5:$D$8970&lt;=AH55)*(IFERROR(FRACAS!$AM$5:$AM$8970,0)))
    ),"")</f>
        <v/>
      </c>
      <c r="MI55" s="240" t="str" cm="1">
        <f t="array" ref="MI55">IFERROR(
    (((AI55/FRACAS!$AY$1)*60))
    /
    (((AI55/FRACAS!$AY$1)*60) + SUMPRODUCT((FRACAS!$B$5:$B$8970=AI$4)*(FRACAS!$D$5:$D$8970&lt;=AI55)*(IFERROR(FRACAS!$AM$5:$AM$8970,0)))
    ),"")</f>
        <v/>
      </c>
      <c r="MJ55" s="240" t="str" cm="1">
        <f t="array" ref="MJ55">IFERROR(
    (((AJ55/FRACAS!$AY$1)*60))
    /
    (((AJ55/FRACAS!$AY$1)*60) + SUMPRODUCT((FRACAS!$B$5:$B$8970=AJ$4)*(FRACAS!$D$5:$D$8970&lt;=AJ55)*(IFERROR(FRACAS!$AM$5:$AM$8970,0)))
    ),"")</f>
        <v/>
      </c>
      <c r="MK55" s="240" t="str" cm="1">
        <f t="array" ref="MK55">IFERROR(
    (((AK55/FRACAS!$AY$1)*60))
    /
    (((AK55/FRACAS!$AY$1)*60) + SUMPRODUCT((FRACAS!$B$5:$B$8970=AK$4)*(FRACAS!$D$5:$D$8970&lt;=AK55)*(IFERROR(FRACAS!$AM$5:$AM$8970,0)))
    ),"")</f>
        <v/>
      </c>
      <c r="ML55" s="240" t="str" cm="1">
        <f t="array" ref="ML55">IFERROR(
    (((AL55/FRACAS!$AY$1)*60))
    /
    (((AL55/FRACAS!$AY$1)*60) + SUMPRODUCT((FRACAS!$B$5:$B$8970=AL$4)*(FRACAS!$D$5:$D$8970&lt;=AL55)*(IFERROR(FRACAS!$AM$5:$AM$8970,0)))
    ),"")</f>
        <v/>
      </c>
      <c r="MM55" s="240" t="str" cm="1">
        <f t="array" ref="MM55">IFERROR(
    (((AM55/FRACAS!$AY$1)*60))
    /
    (((AM55/FRACAS!$AY$1)*60) + SUMPRODUCT((FRACAS!$B$5:$B$8970=AM$4)*(FRACAS!$D$5:$D$8970&lt;=AM55)*(IFERROR(FRACAS!$AM$5:$AM$8970,0)))
    ),"")</f>
        <v/>
      </c>
      <c r="MN55" s="240" t="str" cm="1">
        <f t="array" ref="MN55">IFERROR(
    (((AN55/FRACAS!$AY$1)*60))
    /
    (((AN55/FRACAS!$AY$1)*60) + SUMPRODUCT((FRACAS!$B$5:$B$8970=AN$4)*(FRACAS!$D$5:$D$8970&lt;=AN55)*(IFERROR(FRACAS!$AM$5:$AM$8970,0)))
    ),"")</f>
        <v/>
      </c>
      <c r="MO55" s="240" t="str" cm="1">
        <f t="array" ref="MO55">IFERROR(
    (((AO55/FRACAS!$AY$1)*60))
    /
    (((AO55/FRACAS!$AY$1)*60) + SUMPRODUCT((FRACAS!$B$5:$B$8970=AO$4)*(FRACAS!$D$5:$D$8970&lt;=AO55)*(IFERROR(FRACAS!$AM$5:$AM$8970,0)))
    ),"")</f>
        <v/>
      </c>
      <c r="MP55" s="240" t="str" cm="1">
        <f t="array" ref="MP55">IFERROR(
    (((AP55/FRACAS!$AY$1)*60))
    /
    (((AP55/FRACAS!$AY$1)*60) + SUMPRODUCT((FRACAS!$B$5:$B$8970=AP$4)*(FRACAS!$D$5:$D$8970&lt;=AP55)*(IFERROR(FRACAS!$AM$5:$AM$8970,0)))
    ),"")</f>
        <v/>
      </c>
      <c r="MQ55" s="240" t="str" cm="1">
        <f t="array" ref="MQ55">IFERROR(
    (((AQ55/FRACAS!$AY$1)*60))
    /
    (((AQ55/FRACAS!$AY$1)*60) + SUMPRODUCT((FRACAS!$B$5:$B$8970=AQ$4)*(FRACAS!$D$5:$D$8970&lt;=AQ55)*(IFERROR(FRACAS!$AM$5:$AM$8970,0)))
    ),"")</f>
        <v/>
      </c>
      <c r="MR55" s="194"/>
      <c r="MS55" s="194"/>
      <c r="MT55" s="194"/>
      <c r="MU55" s="194"/>
      <c r="MV55" s="194"/>
      <c r="MW55" s="194"/>
      <c r="MX55" s="194"/>
      <c r="MY55" s="194"/>
      <c r="MZ55" s="194"/>
      <c r="NA55" s="195"/>
      <c r="ND55" s="241">
        <f t="shared" si="6"/>
        <v>0</v>
      </c>
      <c r="NE55" s="242" t="str">
        <f t="shared" si="7"/>
        <v/>
      </c>
      <c r="NF55" s="193" t="str" cm="1">
        <f t="array" ref="NF55">IF($ND55=0,"",(IFERROR( (IFERROR($ND55/FRACAS!$AY$1*60,0) - SUMPRODUCT( (FRACAS!$K$5:$K$8972=NF$2) * IFERROR(FRACAS!$AN$5:$AN$8972,0) ) ) / IFERROR($ND55/FRACAS!$AY$1*60,0), 1 )))</f>
        <v/>
      </c>
      <c r="NG55" s="193" t="str" cm="1">
        <f t="array" ref="NG55">IF($ND55=0,"",(IFERROR( (IFERROR($ND55/FRACAS!$AY$1*60,0) - SUMPRODUCT( (FRACAS!$K$5:$K$8972=NG$2) * IFERROR(FRACAS!$AN$5:$AN$8972,0) ) ) / IFERROR($ND55/FRACAS!$AY$1*60,0), 1 )))</f>
        <v/>
      </c>
      <c r="NH55" s="193" t="str" cm="1">
        <f t="array" ref="NH55">IF($ND55=0,"",(IFERROR( (IFERROR($ND55/FRACAS!$AY$1*60,0) - SUMPRODUCT( (FRACAS!$K$5:$K$8972=NH$2) * IFERROR(FRACAS!$AN$5:$AN$8972,0) ) ) / IFERROR($ND55/FRACAS!$AY$1*60,0), 1 )))</f>
        <v/>
      </c>
      <c r="NI55" s="193" t="str" cm="1">
        <f t="array" ref="NI55">IF($ND55=0,"",(IFERROR( (IFERROR($ND55/FRACAS!$AY$1*60,0) - SUMPRODUCT( (FRACAS!$K$5:$K$8972=NI$2) * IFERROR(FRACAS!$AN$5:$AN$8972,0) ) ) / IFERROR($ND55/FRACAS!$AY$1*60,0), 1 )))</f>
        <v/>
      </c>
      <c r="NJ55" s="193" t="str" cm="1">
        <f t="array" ref="NJ55">IF($ND55=0,"",(IFERROR( (IFERROR($ND55/FRACAS!$AY$1*60,0) - SUMPRODUCT( (FRACAS!$K$5:$K$8972=NJ$2) * IFERROR(FRACAS!$AN$5:$AN$8972,0) ) ) / IFERROR($ND55/FRACAS!$AY$1*60,0), 1 )))</f>
        <v/>
      </c>
      <c r="NK55" s="193" t="str" cm="1">
        <f t="array" ref="NK55">IF($ND55=0,"",(IFERROR( (IFERROR($ND55/FRACAS!$AY$1*60,0) - SUMPRODUCT( (FRACAS!$K$5:$K$8972=NK$2) * IFERROR(FRACAS!$AN$5:$AN$8972,0) ) ) / IFERROR($ND55/FRACAS!$AY$1*60,0), 1 )))</f>
        <v/>
      </c>
      <c r="NL55" s="193" t="str" cm="1">
        <f t="array" ref="NL55">IF($ND55=0,"",(IFERROR( (IFERROR($ND55/FRACAS!$AY$1*60,0) - SUMPRODUCT( (FRACAS!$K$5:$K$8972=NL$2) * IFERROR(FRACAS!$AN$5:$AN$8972,0) ) ) / IFERROR($ND55/FRACAS!$AY$1*60,0), 1 )))</f>
        <v/>
      </c>
      <c r="NM55" s="193" t="str" cm="1">
        <f t="array" ref="NM55">IF($ND55=0,"",(IFERROR( (IFERROR($ND55/FRACAS!$AY$1*60,0) - SUMPRODUCT( (FRACAS!$K$5:$K$8972=NM$2) * IFERROR(FRACAS!$AN$5:$AN$8972,0) ) ) / IFERROR($ND55/FRACAS!$AY$1*60,0), 1 )))</f>
        <v/>
      </c>
      <c r="NN55" s="193" t="str" cm="1">
        <f t="array" ref="NN55">IF($ND55=0,"",(IFERROR( (IFERROR($ND55/FRACAS!$AY$1*60,0) - SUMPRODUCT( (FRACAS!$K$5:$K$8972=NN$2) * IFERROR(FRACAS!$AN$5:$AN$8972,0) ) ) / IFERROR($ND55/FRACAS!$AY$1*60,0), 1 )))</f>
        <v/>
      </c>
      <c r="NO55" s="193" t="str" cm="1">
        <f t="array" ref="NO55">IF($ND55=0,"",(IFERROR( (IFERROR($ND55/FRACAS!$AY$1*60,0) - SUMPRODUCT( (FRACAS!$K$5:$K$8972=NO$2) * IFERROR(FRACAS!$AN$5:$AN$8972,0) ) ) / IFERROR($ND55/FRACAS!$AY$1*60,0), 1 )))</f>
        <v/>
      </c>
      <c r="NP55" s="193" t="str" cm="1">
        <f t="array" ref="NP55">IF($ND55=0,"",(IFERROR( (IFERROR($ND55/FRACAS!$AY$1*60,0) - SUMPRODUCT( (FRACAS!$K$5:$K$8972=NP$2) * IFERROR(FRACAS!$AN$5:$AN$8972,0) ) ) / IFERROR($ND55/FRACAS!$AY$1*60,0), 1 )))</f>
        <v/>
      </c>
      <c r="NQ55" s="193" t="str" cm="1">
        <f t="array" ref="NQ55">IF($ND55=0,"",(IFERROR( (IFERROR($ND55/FRACAS!$AY$1*60,0) - SUMPRODUCT( (FRACAS!$K$5:$K$8972=NQ$2) * IFERROR(FRACAS!$AN$5:$AN$8972,0) ) ) / IFERROR($ND55/FRACAS!$AY$1*60,0), 1 )))</f>
        <v/>
      </c>
      <c r="NR55" s="193" t="str" cm="1">
        <f t="array" ref="NR55">IF($ND55=0,"",(IFERROR( (IFERROR($ND55/FRACAS!$AY$1*60,0) - SUMPRODUCT( (FRACAS!$K$5:$K$8972=NR$2) * IFERROR(FRACAS!$AN$5:$AN$8972,0) ) ) / IFERROR($ND55/FRACAS!$AY$1*60,0), 1 )))</f>
        <v/>
      </c>
      <c r="NS55" s="193" t="str" cm="1">
        <f t="array" ref="NS55">IF($ND55=0,"",(IFERROR( (IFERROR($ND55/FRACAS!$AY$1*60,0) - SUMPRODUCT( (FRACAS!$K$5:$K$8972=NS$2) * IFERROR(FRACAS!$AN$5:$AN$8972,0) ) ) / IFERROR($ND55/FRACAS!$AY$1*60,0), 1 )))</f>
        <v/>
      </c>
      <c r="NT55" s="193" t="str" cm="1">
        <f t="array" ref="NT55">IF($ND55=0,"",(IFERROR( (IFERROR($ND55/FRACAS!$AY$1*60,0) - SUMPRODUCT( (FRACAS!$K$5:$K$8972=NT$2) * IFERROR(FRACAS!$AN$5:$AN$8972,0) ) ) / IFERROR($ND55/FRACAS!$AY$1*60,0), 1 )))</f>
        <v/>
      </c>
      <c r="NU55" s="193" t="str" cm="1">
        <f t="array" ref="NU55">IF($ND55=0,"",(IFERROR( (IFERROR($ND55/FRACAS!$AY$1*60,0) - SUMPRODUCT( (FRACAS!$K$5:$K$8972=NU$2) * IFERROR(FRACAS!$AN$5:$AN$8972,0) ) ) / IFERROR($ND55/FRACAS!$AY$1*60,0), 1 )))</f>
        <v/>
      </c>
      <c r="NV55" s="193" t="str" cm="1">
        <f t="array" ref="NV55">IF($ND55=0,"",(IFERROR( (IFERROR($ND55/FRACAS!$AY$1*60,0) - SUMPRODUCT( (FRACAS!$K$5:$K$8972=NV$2) * IFERROR(FRACAS!$AN$5:$AN$8972,0) ) ) / IFERROR($ND55/FRACAS!$AY$1*60,0), 1 )))</f>
        <v/>
      </c>
      <c r="NW55" s="193" t="str" cm="1">
        <f t="array" ref="NW55">IF($ND55=0,"",(IFERROR( (IFERROR($ND55/FRACAS!$AY$1*60,0) - SUMPRODUCT( (FRACAS!$K$5:$K$8972=NW$2) * IFERROR(FRACAS!$AN$5:$AN$8972,0) ) ) / IFERROR($ND55/FRACAS!$AY$1*60,0), 1 )))</f>
        <v/>
      </c>
      <c r="NX55" s="193" t="str" cm="1">
        <f t="array" ref="NX55">IF($ND55=0,"",(IFERROR( (IFERROR($ND55/FRACAS!$AY$1*60,0) - SUMPRODUCT( (FRACAS!$K$5:$K$8972=NX$2) * IFERROR(FRACAS!$AN$5:$AN$8972,0) ) ) / IFERROR($ND55/FRACAS!$AY$1*60,0), 1 )))</f>
        <v/>
      </c>
      <c r="NY55" s="193" t="str" cm="1">
        <f t="array" ref="NY55">IF($ND55=0,"",(IFERROR( (IFERROR($ND55/FRACAS!$AY$1*60,0) - SUMPRODUCT( (FRACAS!$K$5:$K$8972=NY$2) * IFERROR(FRACAS!$AN$5:$AN$8972,0) ) ) / IFERROR($ND55/FRACAS!$AY$1*60,0), 1 )))</f>
        <v/>
      </c>
      <c r="NZ55" s="193" t="str" cm="1">
        <f t="array" ref="NZ55">IF($ND55=0,"",(IFERROR( (IFERROR($ND55/FRACAS!$AY$1*60,0) - SUMPRODUCT( (FRACAS!$K$5:$K$8972=NZ$2) * IFERROR(FRACAS!$AN$5:$AN$8972,0) ) ) / IFERROR($ND55/FRACAS!$AY$1*60,0), 1 )))</f>
        <v/>
      </c>
      <c r="OA55" s="193" t="str" cm="1">
        <f t="array" ref="OA55">IF($ND55=0,"",(IFERROR( (IFERROR($ND55/FRACAS!$AY$1*60,0) - SUMPRODUCT( (FRACAS!$K$5:$K$8972=OA$2) * IFERROR(FRACAS!$AN$5:$AN$8972,0) ) ) / IFERROR($ND55/FRACAS!$AY$1*60,0), 1 )))</f>
        <v/>
      </c>
      <c r="OB55" s="193" t="str" cm="1">
        <f t="array" ref="OB55">IF($ND55=0,"",(IFERROR( (IFERROR($ND55/FRACAS!$AY$1*60,0) - SUMPRODUCT( (FRACAS!$K$5:$K$8972=OB$2) * IFERROR(FRACAS!$AN$5:$AN$8972,0) ) ) / IFERROR($ND55/FRACAS!$AY$1*60,0), 1 )))</f>
        <v/>
      </c>
      <c r="OC55" s="193" t="str" cm="1">
        <f t="array" ref="OC55">IF($ND55=0,"",(IFERROR( (IFERROR($ND55/FRACAS!$AY$1*60,0) - SUMPRODUCT( (FRACAS!$K$5:$K$8972=OC$2) * IFERROR(FRACAS!$AN$5:$AN$8972,0) ) ) / IFERROR($ND55/FRACAS!$AY$1*60,0), 1 )))</f>
        <v/>
      </c>
      <c r="OD55" s="193" t="str" cm="1">
        <f t="array" ref="OD55">IF($ND55=0,"",(IFERROR( (IFERROR($ND55/FRACAS!$AY$1*60,0) - SUMPRODUCT( (FRACAS!$K$5:$K$8972=OD$2) * IFERROR(FRACAS!$AN$5:$AN$8972,0) ) ) / IFERROR($ND55/FRACAS!$AY$1*60,0), 1 )))</f>
        <v/>
      </c>
      <c r="OE55" s="193" t="str" cm="1">
        <f t="array" ref="OE55">IF($ND55=0,"",(IFERROR( (IFERROR($ND55/FRACAS!$AY$1*60,0) - SUMPRODUCT( (FRACAS!$K$5:$K$8972=OE$2) * IFERROR(FRACAS!$AN$5:$AN$8972,0) ) ) / IFERROR($ND55/FRACAS!$AY$1*60,0), 1 )))</f>
        <v/>
      </c>
      <c r="OF55" s="193" t="str" cm="1">
        <f t="array" ref="OF55">IF($ND55=0,"",(IFERROR( (IFERROR($ND55/FRACAS!$AY$1*60,0) - SUMPRODUCT( (FRACAS!$K$5:$K$8972=OF$2) * IFERROR(FRACAS!$AN$5:$AN$8972,0) ) ) / IFERROR($ND55/FRACAS!$AY$1*60,0), 1 )))</f>
        <v/>
      </c>
      <c r="OG55" s="193" t="str" cm="1">
        <f t="array" ref="OG55">IF($ND55=0,"",(IFERROR( (IFERROR($ND55/FRACAS!$AY$1*60,0) - SUMPRODUCT( (FRACAS!$K$5:$K$8972=OG$2) * IFERROR(FRACAS!$AN$5:$AN$8972,0) ) ) / IFERROR($ND55/FRACAS!$AY$1*60,0), 1 )))</f>
        <v/>
      </c>
      <c r="OH55" s="193" t="str" cm="1">
        <f t="array" ref="OH55">IF($ND55=0,"",(IFERROR( (IFERROR($ND55/FRACAS!$AY$1*60,0) - SUMPRODUCT( (FRACAS!$K$5:$K$8972=OH$2) * IFERROR(FRACAS!$AN$5:$AN$8972,0) ) ) / IFERROR($ND55/FRACAS!$AY$1*60,0), 1 )))</f>
        <v/>
      </c>
      <c r="OI55" s="193" t="str" cm="1">
        <f t="array" ref="OI55">IF($ND55=0,"",(IFERROR( (IFERROR($ND55/FRACAS!$AY$1*60,0) - SUMPRODUCT( (FRACAS!$K$5:$K$8972=OI$2) * IFERROR(FRACAS!$AN$5:$AN$8972,0) ) ) / IFERROR($ND55/FRACAS!$AY$1*60,0), 1 )))</f>
        <v/>
      </c>
      <c r="OJ55" s="193" t="str" cm="1">
        <f t="array" ref="OJ55">IF($ND55=0,"",(IFERROR( (IFERROR($ND55/FRACAS!$AY$1*60,0) - SUMPRODUCT( (FRACAS!$K$5:$K$8972=OJ$2) * IFERROR(FRACAS!$AN$5:$AN$8972,0) ) ) / IFERROR($ND55/FRACAS!$AY$1*60,0), 1 )))</f>
        <v/>
      </c>
      <c r="OK55" s="193" t="str" cm="1">
        <f t="array" ref="OK55">IF($ND55=0,"",(IFERROR( (IFERROR($ND55/FRACAS!$AY$1*60,0) - SUMPRODUCT( (FRACAS!$K$5:$K$8972=OK$2) * IFERROR(FRACAS!$AN$5:$AN$8972,0) ) ) / IFERROR($ND55/FRACAS!$AY$1*60,0), 1 )))</f>
        <v/>
      </c>
      <c r="OL55" s="193" t="str" cm="1">
        <f t="array" ref="OL55">IF($ND55=0,"",(IFERROR( (IFERROR($ND55/FRACAS!$AY$1*60,0) - SUMPRODUCT( (FRACAS!$K$5:$K$8972=OL$2) * IFERROR(FRACAS!$AN$5:$AN$8972,0) ) ) / IFERROR($ND55/FRACAS!$AY$1*60,0), 1 )))</f>
        <v/>
      </c>
      <c r="OM55" s="193" t="str" cm="1">
        <f t="array" ref="OM55">IF($ND55=0,"",(IFERROR( (IFERROR($ND55/FRACAS!$AY$1*60,0) - SUMPRODUCT( (FRACAS!$K$5:$K$8972=OM$2) * IFERROR(FRACAS!$AN$5:$AN$8972,0) ) ) / IFERROR($ND55/FRACAS!$AY$1*60,0), 1 )))</f>
        <v/>
      </c>
      <c r="ON55" s="193" t="str" cm="1">
        <f t="array" ref="ON55">IF($ND55=0,"",(IFERROR( (IFERROR($ND55/FRACAS!$AY$1*60,0) - SUMPRODUCT( (FRACAS!$K$5:$K$8972=ON$2) * IFERROR(FRACAS!$AN$5:$AN$8972,0) ) ) / IFERROR($ND55/FRACAS!$AY$1*60,0), 1 )))</f>
        <v/>
      </c>
      <c r="OO55" s="193" t="str" cm="1">
        <f t="array" ref="OO55">IF($ND55=0,"",(IFERROR( (IFERROR($ND55/FRACAS!$AY$1*60,0) - SUMPRODUCT( (FRACAS!$K$5:$K$8972=OO$2) * IFERROR(FRACAS!$AN$5:$AN$8972,0) ) ) / IFERROR($ND55/FRACAS!$AY$1*60,0), 1 )))</f>
        <v/>
      </c>
      <c r="OP55" s="193" t="str" cm="1">
        <f t="array" ref="OP55">IF($ND55=0,"",(IFERROR( (IFERROR($ND55/FRACAS!$AY$1*60,0) - SUMPRODUCT( (FRACAS!$K$5:$K$8972=OP$2) * IFERROR(FRACAS!$AN$5:$AN$8972,0) ) ) / IFERROR($ND55/FRACAS!$AY$1*60,0), 1 )))</f>
        <v/>
      </c>
      <c r="OQ55" s="193" t="str" cm="1">
        <f t="array" ref="OQ55">IF($ND55=0,"",(IFERROR( (IFERROR($ND55/FRACAS!$AY$1*60,0) - SUMPRODUCT( (FRACAS!$K$5:$K$8972=OQ$2) * IFERROR(FRACAS!$AN$5:$AN$8972,0) ) ) / IFERROR($ND55/FRACAS!$AY$1*60,0), 1 )))</f>
        <v/>
      </c>
      <c r="OR55" s="193" t="str" cm="1">
        <f t="array" ref="OR55">IF($ND55=0,"",(IFERROR( (IFERROR($ND55/FRACAS!$AY$1*60,0) - SUMPRODUCT( (FRACAS!$K$5:$K$8972=OR$2) * IFERROR(FRACAS!$AN$5:$AN$8972,0) ) ) / IFERROR($ND55/FRACAS!$AY$1*60,0), 1 )))</f>
        <v/>
      </c>
      <c r="OS55" s="193" t="str" cm="1">
        <f t="array" ref="OS55">IF($ND55=0,"",(IFERROR( (IFERROR($ND55/FRACAS!$AY$1*60,0) - SUMPRODUCT( (FRACAS!$K$5:$K$8972=OS$2) * IFERROR(FRACAS!$AN$5:$AN$8972,0) ) ) / IFERROR($ND55/FRACAS!$AY$1*60,0), 1 )))</f>
        <v/>
      </c>
      <c r="OT55" s="243" t="str" cm="1">
        <f t="array" ref="OT55">IF($ND55=0,"",(IFERROR( (IFERROR($ND55/FRACAS!$AY$1*60,0) - SUMPRODUCT( (FRACAS!$K$5:$K$8972=OT$2) * IFERROR(FRACAS!$AN$5:$AN$8972,0) ) ) / IFERROR($ND55/FRACAS!$AY$1*60,0), 1 )))</f>
        <v/>
      </c>
    </row>
    <row r="56" spans="2:410" x14ac:dyDescent="0.2">
      <c r="B56" s="233"/>
      <c r="C56" s="259">
        <f>IF('[1]17.11.2025 IASI18 Mileage'!C56="","",'[1]17.11.2025 IASI18 Mileage'!C56)</f>
        <v>46328</v>
      </c>
      <c r="D56" s="201" t="str">
        <f>IF('[1]17.11.2025 IASI18 Mileage'!D56="","",'[1]17.11.2025 IASI18 Mileage'!D56)</f>
        <v/>
      </c>
      <c r="E56" s="201" t="str">
        <f>IF('[1]17.11.2025 IASI18 Mileage'!E56="","",'[1]17.11.2025 IASI18 Mileage'!E56)</f>
        <v/>
      </c>
      <c r="F56" s="201" t="str">
        <f>IF('[1]17.11.2025 IASI18 Mileage'!F56="","",'[1]17.11.2025 IASI18 Mileage'!F56)</f>
        <v/>
      </c>
      <c r="G56" s="201" t="str">
        <f>IF('[1]17.11.2025 IASI18 Mileage'!G56="","",'[1]17.11.2025 IASI18 Mileage'!G56)</f>
        <v/>
      </c>
      <c r="H56" s="201" t="str">
        <f>IF('[1]17.11.2025 IASI18 Mileage'!H56="","",'[1]17.11.2025 IASI18 Mileage'!H56)</f>
        <v/>
      </c>
      <c r="I56" s="201" t="str">
        <f>IF('[1]17.11.2025 IASI18 Mileage'!I56="","",'[1]17.11.2025 IASI18 Mileage'!I56)</f>
        <v/>
      </c>
      <c r="J56" s="201" t="str">
        <f>IF('[1]17.11.2025 IASI18 Mileage'!J56="","",'[1]17.11.2025 IASI18 Mileage'!J56)</f>
        <v/>
      </c>
      <c r="K56" s="201" t="str">
        <f>IF('[1]17.11.2025 IASI18 Mileage'!K56="","",'[1]17.11.2025 IASI18 Mileage'!K56)</f>
        <v/>
      </c>
      <c r="L56" s="201" t="str">
        <f>IF('[1]17.11.2025 IASI18 Mileage'!L56="","",'[1]17.11.2025 IASI18 Mileage'!L56)</f>
        <v/>
      </c>
      <c r="M56" s="201" t="str">
        <f>IF('[1]17.11.2025 IASI18 Mileage'!M56="","",'[1]17.11.2025 IASI18 Mileage'!M56)</f>
        <v/>
      </c>
      <c r="N56" s="201" t="str">
        <f>IF('[1]17.11.2025 IASI18 Mileage'!N56="","",'[1]17.11.2025 IASI18 Mileage'!N56)</f>
        <v/>
      </c>
      <c r="O56" s="201" t="str">
        <f>IF('[1]17.11.2025 IASI18 Mileage'!O56="","",'[1]17.11.2025 IASI18 Mileage'!O56)</f>
        <v/>
      </c>
      <c r="P56" s="201" t="str">
        <f>IF('[1]17.11.2025 IASI18 Mileage'!P56="","",'[1]17.11.2025 IASI18 Mileage'!P56)</f>
        <v/>
      </c>
      <c r="Q56" s="201" t="str">
        <f>IF('[1]17.11.2025 IASI18 Mileage'!Q56="","",'[1]17.11.2025 IASI18 Mileage'!Q56)</f>
        <v/>
      </c>
      <c r="R56" s="201" t="str">
        <f>IF('[1]17.11.2025 IASI18 Mileage'!R56="","",'[1]17.11.2025 IASI18 Mileage'!R56)</f>
        <v/>
      </c>
      <c r="S56" s="201" t="str">
        <f>IF('[1]17.11.2025 IASI18 Mileage'!S56="","",'[1]17.11.2025 IASI18 Mileage'!S56)</f>
        <v/>
      </c>
      <c r="T56" s="201" t="str">
        <f>IF('[1]17.11.2025 IASI18 Mileage'!T56="","",'[1]17.11.2025 IASI18 Mileage'!T56)</f>
        <v/>
      </c>
      <c r="U56" s="201" t="str">
        <f>IF('[1]17.11.2025 IASI18 Mileage'!U56="","",'[1]17.11.2025 IASI18 Mileage'!U56)</f>
        <v/>
      </c>
      <c r="V56" s="201"/>
      <c r="W56" s="201"/>
      <c r="X56" s="201"/>
      <c r="Y56" s="201"/>
      <c r="Z56" s="201"/>
      <c r="AA56" s="201"/>
      <c r="AB56" s="201"/>
      <c r="AC56" s="201"/>
      <c r="AD56" s="201"/>
      <c r="AE56" s="201"/>
      <c r="AF56" s="201"/>
      <c r="AG56" s="201"/>
      <c r="AH56" s="201"/>
      <c r="AI56" s="201"/>
      <c r="AJ56" s="201"/>
      <c r="AK56" s="201"/>
      <c r="AL56" s="201"/>
      <c r="AM56" s="201"/>
      <c r="AN56" s="201"/>
      <c r="AO56" s="201"/>
      <c r="AP56" s="201"/>
      <c r="AQ56" s="201"/>
      <c r="AR56" s="201"/>
      <c r="AS56" s="201"/>
      <c r="AT56" s="201"/>
      <c r="AU56" s="201"/>
      <c r="AV56" s="201"/>
      <c r="AW56" s="201"/>
      <c r="AX56" s="201"/>
      <c r="AY56" s="201"/>
      <c r="AZ56" s="201"/>
      <c r="BA56" s="202"/>
      <c r="BB56" s="184"/>
      <c r="BC56" s="184"/>
      <c r="BD56" s="234"/>
      <c r="BE56" s="234"/>
      <c r="BF56" s="234"/>
      <c r="BG56" s="234"/>
      <c r="BH56" s="234"/>
      <c r="BI56" s="234"/>
      <c r="BJ56" s="234"/>
      <c r="BK56" s="234"/>
      <c r="BL56" s="234"/>
      <c r="BM56" s="234"/>
      <c r="BN56" s="234"/>
      <c r="BO56" s="234"/>
      <c r="BP56" s="234"/>
      <c r="BQ56" s="234"/>
      <c r="BR56" s="234"/>
      <c r="BS56" s="234"/>
      <c r="BT56" s="234"/>
      <c r="BU56" s="234"/>
      <c r="BV56" s="234"/>
      <c r="BW56" s="234"/>
      <c r="BX56" s="234"/>
      <c r="BY56" s="234"/>
      <c r="BZ56" s="234"/>
      <c r="CA56" s="234"/>
      <c r="CB56" s="234"/>
      <c r="CC56" s="234"/>
      <c r="CD56" s="234"/>
      <c r="CE56" s="234"/>
      <c r="CF56" s="234"/>
      <c r="CG56" s="234"/>
      <c r="CH56" s="234"/>
      <c r="CI56" s="234"/>
      <c r="CJ56" s="234"/>
      <c r="CK56" s="234"/>
      <c r="CL56" s="234"/>
      <c r="CM56" s="234"/>
      <c r="CN56" s="234"/>
      <c r="CO56" s="234"/>
      <c r="CP56" s="234"/>
      <c r="CQ56" s="234"/>
      <c r="CR56" s="234"/>
      <c r="CS56" s="234"/>
      <c r="CT56" s="234"/>
      <c r="CU56" s="234"/>
      <c r="CV56" s="234"/>
      <c r="CW56" s="234"/>
      <c r="CX56" s="234"/>
      <c r="CY56" s="234"/>
      <c r="CZ56" s="234"/>
      <c r="DA56" s="234"/>
      <c r="DB56" s="234"/>
      <c r="DC56" s="184">
        <f t="shared" si="5"/>
        <v>0</v>
      </c>
      <c r="DD56" s="235" t="str">
        <f t="shared" si="3"/>
        <v/>
      </c>
      <c r="DE56" s="186">
        <f>IF(D56&gt; 0,(COUNTIFS(FRACAS!$B$5:$B$8972, D$4, FRACAS!$D$5:$D$8972, "&lt;="&amp;D56)), "" )</f>
        <v>0</v>
      </c>
      <c r="DF56" s="186">
        <f>IF(E56&gt; 0,(COUNTIFS(FRACAS!$B$5:$B$8972, E$4, FRACAS!$D$5:$D$8972, "&lt;="&amp;E56)), "" )</f>
        <v>0</v>
      </c>
      <c r="DG56" s="186">
        <f>IF(F56&gt; 0,(COUNTIFS(FRACAS!$B$5:$B$8972, F$4, FRACAS!$D$5:$D$8972, "&lt;="&amp;F56)), "" )</f>
        <v>0</v>
      </c>
      <c r="DH56" s="186">
        <f>IF(G56&gt; 0,(COUNTIFS(FRACAS!$B$5:$B$8972, G$4, FRACAS!$D$5:$D$8972, "&lt;="&amp;G56)), "" )</f>
        <v>0</v>
      </c>
      <c r="DI56" s="186">
        <f>IF(H56&gt; 0,(COUNTIFS(FRACAS!$B$5:$B$8972, H$4, FRACAS!$D$5:$D$8972, "&lt;="&amp;H56)), "" )</f>
        <v>0</v>
      </c>
      <c r="DJ56" s="186">
        <f>IF(I56&gt; 0,(COUNTIFS(FRACAS!$B$5:$B$8972, I$4, FRACAS!$D$5:$D$8972, "&lt;="&amp;I56)), "" )</f>
        <v>0</v>
      </c>
      <c r="DK56" s="186">
        <f>IF(J56&gt; 0,(COUNTIFS(FRACAS!$B$5:$B$8972, J$4, FRACAS!$D$5:$D$8972, "&lt;="&amp;J56)), "" )</f>
        <v>0</v>
      </c>
      <c r="DL56" s="186">
        <f>IF(K56&gt; 0,(COUNTIFS(FRACAS!$B$5:$B$8972, K$4, FRACAS!$D$5:$D$8972, "&lt;="&amp;K56)), "" )</f>
        <v>0</v>
      </c>
      <c r="DM56" s="186">
        <f>IF(L56&gt; 0,(COUNTIFS(FRACAS!$B$5:$B$8972, L$4, FRACAS!$D$5:$D$8972, "&lt;="&amp;L56)), "" )</f>
        <v>0</v>
      </c>
      <c r="DN56" s="186">
        <f>IF(M56&gt; 0,(COUNTIFS(FRACAS!$B$5:$B$8972, M$4, FRACAS!$D$5:$D$8972, "&lt;="&amp;M56)), "" )</f>
        <v>0</v>
      </c>
      <c r="DO56" s="186">
        <f>IF(N56&gt; 0,(COUNTIFS(FRACAS!$B$5:$B$8972, N$4, FRACAS!$D$5:$D$8972, "&lt;="&amp;N56)), "" )</f>
        <v>0</v>
      </c>
      <c r="DP56" s="186">
        <f>IF(O56&gt; 0,(COUNTIFS(FRACAS!$B$5:$B$8972, O$4, FRACAS!$D$5:$D$8972, "&lt;="&amp;O56)), "" )</f>
        <v>0</v>
      </c>
      <c r="DQ56" s="186">
        <f>IF(P56&gt; 0,(COUNTIFS(FRACAS!$B$5:$B$8972, P$4, FRACAS!$D$5:$D$8972, "&lt;="&amp;P56)), "" )</f>
        <v>0</v>
      </c>
      <c r="DR56" s="186">
        <f>IF(Q56&gt; 0,(COUNTIFS(FRACAS!$B$5:$B$8972, Q$4, FRACAS!$D$5:$D$8972, "&lt;="&amp;Q56)), "" )</f>
        <v>0</v>
      </c>
      <c r="DS56" s="186">
        <f>IF(R56&gt; 0,(COUNTIFS(FRACAS!$B$5:$B$8972, R$4, FRACAS!$D$5:$D$8972, "&lt;="&amp;R56)), "" )</f>
        <v>0</v>
      </c>
      <c r="DT56" s="186">
        <f>IF(S56&gt; 0,(COUNTIFS(FRACAS!$B$5:$B$8972, S$4, FRACAS!$D$5:$D$8972, "&lt;="&amp;S56)), "" )</f>
        <v>0</v>
      </c>
      <c r="DU56" s="186">
        <f>IF(T56&gt; 0,(COUNTIFS(FRACAS!$B$5:$B$8972, T$4, FRACAS!$D$5:$D$8972, "&lt;="&amp;T56)), "" )</f>
        <v>0</v>
      </c>
      <c r="DV56" s="186">
        <f>IF(U56&gt; 0,(COUNTIFS(FRACAS!$B$5:$B$8972, U$4, FRACAS!$D$5:$D$8972, "&lt;="&amp;U56)), "" )</f>
        <v>0</v>
      </c>
      <c r="DW56" s="186" t="str">
        <f>IF(V56&gt; 0,(COUNTIFS(FRACAS!$B$5:$B$8972, V$4, FRACAS!$D$5:$D$8972, "&lt;="&amp;V56)), "" )</f>
        <v/>
      </c>
      <c r="DX56" s="186" t="str">
        <f>IF(W56&gt; 0,(COUNTIFS(FRACAS!$B$5:$B$8972, W$4, FRACAS!$D$5:$D$8972, "&lt;="&amp;W56)), "" )</f>
        <v/>
      </c>
      <c r="DY56" s="186" t="str">
        <f>IF(X56&gt; 0,(COUNTIFS(FRACAS!$B$5:$B$8972, X$4, FRACAS!$D$5:$D$8972, "&lt;="&amp;X56)), "" )</f>
        <v/>
      </c>
      <c r="DZ56" s="186" t="str">
        <f>IF(Y56&gt; 0,(COUNTIFS(FRACAS!$B$5:$B$8972, Y$4, FRACAS!$D$5:$D$8972, "&lt;="&amp;Y56)), "" )</f>
        <v/>
      </c>
      <c r="EA56" s="186" t="str">
        <f>IF(Z56&gt; 0,(COUNTIFS(FRACAS!$B$5:$B$8972, Z$4, FRACAS!$D$5:$D$8972, "&lt;="&amp;Z56)), "" )</f>
        <v/>
      </c>
      <c r="EB56" s="186" t="str">
        <f>IF(AA56&gt; 0,(COUNTIFS(FRACAS!$B$5:$B$8972, AA$4, FRACAS!$D$5:$D$8972, "&lt;="&amp;AA56)), "" )</f>
        <v/>
      </c>
      <c r="EC56" s="186" t="str">
        <f>IF(AB56&gt; 0,(COUNTIFS(FRACAS!$B$5:$B$8972, AB$4, FRACAS!$D$5:$D$8972, "&lt;="&amp;AB56)), "" )</f>
        <v/>
      </c>
      <c r="ED56" s="186" t="str">
        <f>IF(AC56&gt; 0,(COUNTIFS(FRACAS!$B$5:$B$8972, AC$4, FRACAS!$D$5:$D$8972, "&lt;="&amp;AC56)), "" )</f>
        <v/>
      </c>
      <c r="EE56" s="186" t="str">
        <f>IF(AD56&gt; 0,(COUNTIFS(FRACAS!$B$5:$B$8972, AD$4, FRACAS!$D$5:$D$8972, "&lt;="&amp;AD56)), "" )</f>
        <v/>
      </c>
      <c r="EF56" s="186" t="str">
        <f>IF(AE56&gt; 0,(COUNTIFS(FRACAS!$B$5:$B$8972, AE$4, FRACAS!$D$5:$D$8972, "&lt;="&amp;AE56)), "" )</f>
        <v/>
      </c>
      <c r="EG56" s="186" t="str">
        <f>IF(AF56&gt; 0,(COUNTIFS(FRACAS!$B$5:$B$8972, AF$4, FRACAS!$D$5:$D$8972, "&lt;="&amp;AF56)), "" )</f>
        <v/>
      </c>
      <c r="EH56" s="186" t="str">
        <f>IF(AG56&gt; 0,(COUNTIFS(FRACAS!$B$5:$B$8972, AG$4, FRACAS!$D$5:$D$8972, "&lt;="&amp;AG56)), "" )</f>
        <v/>
      </c>
      <c r="EI56" s="186" t="str">
        <f>IF(AH56&gt; 0,(COUNTIFS(FRACAS!$B$5:$B$8972, AH$4, FRACAS!$D$5:$D$8972, "&lt;="&amp;AH56)), "" )</f>
        <v/>
      </c>
      <c r="EJ56" s="186" t="str">
        <f>IF(AI56&gt; 0,(COUNTIFS(FRACAS!$B$5:$B$8972, AI$4, FRACAS!$D$5:$D$8972, "&lt;="&amp;AI56)), "" )</f>
        <v/>
      </c>
      <c r="EK56" s="186" t="str">
        <f>IF(AJ56&gt; 0,(COUNTIFS(FRACAS!$B$5:$B$8972, AJ$4, FRACAS!$D$5:$D$8972, "&lt;="&amp;AJ56)), "" )</f>
        <v/>
      </c>
      <c r="EL56" s="186" t="str">
        <f>IF(AK56&gt; 0,(COUNTIFS(FRACAS!$B$5:$B$8972, AK$4, FRACAS!$D$5:$D$8972, "&lt;="&amp;AK56)), "" )</f>
        <v/>
      </c>
      <c r="EM56" s="186" t="str">
        <f>IF(AL56&gt; 0,(COUNTIFS(FRACAS!$B$5:$B$8972, AL$4, FRACAS!$D$5:$D$8972, "&lt;="&amp;AL56)), "" )</f>
        <v/>
      </c>
      <c r="EN56" s="186" t="str">
        <f>IF(AM56&gt; 0,(COUNTIFS(FRACAS!$B$5:$B$8972, AM$4, FRACAS!$D$5:$D$8972, "&lt;="&amp;AM56)), "" )</f>
        <v/>
      </c>
      <c r="EO56" s="186" t="str">
        <f>IF(AN56&gt; 0,(COUNTIFS(FRACAS!$B$5:$B$8972, AN$4, FRACAS!$D$5:$D$8972, "&lt;="&amp;AN56)), "" )</f>
        <v/>
      </c>
      <c r="EP56" s="186" t="str">
        <f>IF(AO56&gt; 0,(COUNTIFS(FRACAS!$B$5:$B$8972, AO$4, FRACAS!$D$5:$D$8972, "&lt;="&amp;AO56)), "" )</f>
        <v/>
      </c>
      <c r="EQ56" s="186" t="str">
        <f>IF(AP56&gt; 0,(COUNTIFS(FRACAS!$B$5:$B$8972, AP$4, FRACAS!$D$5:$D$8972, "&lt;="&amp;AP56)), "" )</f>
        <v/>
      </c>
      <c r="ER56" s="186" t="str">
        <f>IF(AQ56&gt; 0,(COUNTIFS(FRACAS!$B$5:$B$8972, AQ$4, FRACAS!$D$5:$D$8972, "&lt;="&amp;AQ56)), "" )</f>
        <v/>
      </c>
      <c r="ES56" s="244"/>
      <c r="ET56" s="186"/>
      <c r="EU56" s="186"/>
      <c r="EV56" s="186"/>
      <c r="EW56" s="186"/>
      <c r="EX56" s="186"/>
      <c r="EY56" s="186"/>
      <c r="EZ56" s="186"/>
      <c r="FA56" s="186"/>
      <c r="FB56" s="203"/>
      <c r="FC56" s="204"/>
      <c r="FD56" s="204"/>
      <c r="FE56" s="190"/>
      <c r="FF56" s="190"/>
      <c r="FG56" s="190"/>
      <c r="FH56" s="190"/>
      <c r="FI56" s="190"/>
      <c r="FJ56" s="190"/>
      <c r="FK56" s="190"/>
      <c r="FL56" s="190"/>
      <c r="FM56" s="190"/>
      <c r="FN56" s="190"/>
      <c r="FO56" s="190"/>
      <c r="FP56" s="190"/>
      <c r="FQ56" s="190"/>
      <c r="FR56" s="190"/>
      <c r="FS56" s="190"/>
      <c r="FT56" s="190"/>
      <c r="FU56" s="190"/>
      <c r="FV56" s="190"/>
      <c r="FW56" s="190"/>
      <c r="FX56" s="190"/>
      <c r="FY56" s="190"/>
      <c r="FZ56" s="190"/>
      <c r="GA56" s="190"/>
      <c r="GB56" s="190"/>
      <c r="GC56" s="190"/>
      <c r="GD56" s="190"/>
      <c r="GE56" s="190"/>
      <c r="GF56" s="190"/>
      <c r="GG56" s="190"/>
      <c r="GH56" s="190"/>
      <c r="GI56" s="190"/>
      <c r="GJ56" s="190"/>
      <c r="GK56" s="190"/>
      <c r="GL56" s="190"/>
      <c r="GM56" s="190"/>
      <c r="GN56" s="190"/>
      <c r="GO56" s="190"/>
      <c r="GP56" s="190"/>
      <c r="GQ56" s="190"/>
      <c r="GR56" s="190"/>
      <c r="GS56" s="190"/>
      <c r="GT56" s="190"/>
      <c r="GU56" s="190"/>
      <c r="GV56" s="190"/>
      <c r="GW56" s="190"/>
      <c r="GX56" s="190"/>
      <c r="GY56" s="190"/>
      <c r="GZ56" s="190"/>
      <c r="HA56" s="190"/>
      <c r="HB56" s="190"/>
      <c r="HD56" s="190"/>
      <c r="HE56" s="190"/>
      <c r="HF56" s="190"/>
      <c r="HG56" s="190"/>
      <c r="HH56" s="190"/>
      <c r="HI56" s="190"/>
      <c r="HJ56" s="190"/>
      <c r="HK56" s="190"/>
      <c r="HL56" s="190"/>
      <c r="HM56" s="190"/>
      <c r="HN56" s="190"/>
      <c r="HO56" s="190"/>
      <c r="HP56" s="190"/>
      <c r="HQ56" s="190"/>
      <c r="HR56" s="190"/>
      <c r="HS56" s="190"/>
      <c r="HT56" s="190"/>
      <c r="HU56" s="190"/>
      <c r="HV56" s="190"/>
      <c r="HW56" s="190"/>
      <c r="HX56" s="190"/>
      <c r="HY56" s="190"/>
      <c r="HZ56" s="190"/>
      <c r="IA56" s="190"/>
      <c r="IB56" s="190"/>
      <c r="IC56" s="190"/>
      <c r="ID56" s="190"/>
      <c r="IE56" s="190"/>
      <c r="IF56" s="190"/>
      <c r="IG56" s="190"/>
      <c r="IH56" s="190"/>
      <c r="II56" s="190"/>
      <c r="IJ56" s="190"/>
      <c r="IK56" s="190"/>
      <c r="IL56" s="190"/>
      <c r="IM56" s="190"/>
      <c r="IN56" s="190"/>
      <c r="IO56" s="190"/>
      <c r="IP56" s="190"/>
      <c r="IQ56" s="190"/>
      <c r="IR56" s="190"/>
      <c r="IS56" s="190"/>
      <c r="IT56" s="190"/>
      <c r="IU56" s="190"/>
      <c r="IV56" s="190"/>
      <c r="IW56" s="190"/>
      <c r="IX56" s="190"/>
      <c r="IY56" s="190"/>
      <c r="IZ56" s="190"/>
      <c r="JA56" s="190"/>
      <c r="JB56" s="190"/>
      <c r="JC56" s="190"/>
      <c r="JD56" s="238"/>
      <c r="JE56" s="238"/>
      <c r="JF56" s="238"/>
      <c r="JG56" s="238"/>
      <c r="JH56" s="238"/>
      <c r="JI56" s="238"/>
      <c r="JJ56" s="238"/>
      <c r="JK56" s="238"/>
      <c r="JL56" s="238"/>
      <c r="JM56" s="238"/>
      <c r="JN56" s="239"/>
      <c r="JO56" s="193"/>
      <c r="JP56" s="193"/>
      <c r="JQ56" s="193"/>
      <c r="JR56" s="193"/>
      <c r="JS56" s="193"/>
      <c r="JT56" s="193"/>
      <c r="JU56" s="193"/>
      <c r="JV56" s="193"/>
      <c r="JW56" s="193"/>
      <c r="JX56" s="193"/>
      <c r="JY56" s="193"/>
      <c r="JZ56" s="193"/>
      <c r="KA56" s="193"/>
      <c r="KB56" s="193"/>
      <c r="KC56" s="193"/>
      <c r="KD56" s="193"/>
      <c r="KE56" s="193"/>
      <c r="KF56" s="193"/>
      <c r="KG56" s="193"/>
      <c r="KH56" s="193"/>
      <c r="KI56" s="193"/>
      <c r="KJ56" s="193"/>
      <c r="KK56" s="193"/>
      <c r="KL56" s="193"/>
      <c r="KM56" s="193"/>
      <c r="KN56" s="193"/>
      <c r="KO56" s="193"/>
      <c r="KP56" s="193"/>
      <c r="KQ56" s="193"/>
      <c r="KR56" s="193"/>
      <c r="KS56" s="193"/>
      <c r="KT56" s="193"/>
      <c r="KU56" s="193"/>
      <c r="KV56" s="193"/>
      <c r="KW56" s="193"/>
      <c r="KX56" s="193"/>
      <c r="KY56" s="193"/>
      <c r="KZ56" s="193"/>
      <c r="LA56" s="193"/>
      <c r="LB56" s="192"/>
      <c r="LC56" s="235" t="str">
        <f t="shared" si="4"/>
        <v/>
      </c>
      <c r="LD56" s="240" t="str" cm="1">
        <f t="array" ref="LD56">IFERROR((((D56/FRACAS!$AY$1)*60
)-(SUMPRODUCT((FRACAS!$B$5:$B$8970=D$4)*(FRACAS!$D$5:$D$8970&lt;=D56)*(IFERROR(FRACAS!$AM$5:$AM$8970,0)))
))/((D56/FRACAS!$AY$1)*60),"")</f>
        <v/>
      </c>
      <c r="LE56" s="240" t="str" cm="1">
        <f t="array" ref="LE56">IFERROR((((E56/FRACAS!$AY$1)*60
)-(SUMPRODUCT((FRACAS!$B$5:$B$8970=E$4)*(FRACAS!$D$5:$D$8970&lt;=E56)*(IFERROR(FRACAS!$AM$5:$AM$8970,0)))
))/((E56/FRACAS!$AY$1)*60),"")</f>
        <v/>
      </c>
      <c r="LF56" s="240" t="str" cm="1">
        <f t="array" ref="LF56">IFERROR((((F56/FRACAS!$AY$1)*60
)-(SUMPRODUCT((FRACAS!$B$5:$B$8970=F$4)*(FRACAS!$D$5:$D$8970&lt;=F56)*(IFERROR(FRACAS!$AM$5:$AM$8970,0)))
))/((F56/FRACAS!$AY$1)*60),"")</f>
        <v/>
      </c>
      <c r="LG56" s="240" t="str" cm="1">
        <f t="array" ref="LG56">IFERROR((((G56/FRACAS!$AY$1)*60
)-(SUMPRODUCT((FRACAS!$B$5:$B$8970=G$4)*(FRACAS!$D$5:$D$8970&lt;=G56)*(IFERROR(FRACAS!$AM$5:$AM$8970,0)))
))/((G56/FRACAS!$AY$1)*60),"")</f>
        <v/>
      </c>
      <c r="LH56" s="240" t="str" cm="1">
        <f t="array" ref="LH56">IFERROR((((H56/FRACAS!$AY$1)*60
)-(SUMPRODUCT((FRACAS!$B$5:$B$8970=H$4)*(FRACAS!$D$5:$D$8970&lt;=H56)*(IFERROR(FRACAS!$AM$5:$AM$8970,0)))
))/((H56/FRACAS!$AY$1)*60),"")</f>
        <v/>
      </c>
      <c r="LI56" s="240" t="str" cm="1">
        <f t="array" ref="LI56">IFERROR((((I56/FRACAS!$AY$1)*60
)-(SUMPRODUCT((FRACAS!$B$5:$B$8970=I$4)*(FRACAS!$D$5:$D$8970&lt;=I56)*(IFERROR(FRACAS!$AM$5:$AM$8970,0)))
))/((I56/FRACAS!$AY$1)*60),"")</f>
        <v/>
      </c>
      <c r="LJ56" s="240" t="str" cm="1">
        <f t="array" ref="LJ56">IFERROR((((J56/FRACAS!$AY$1)*60
)-(SUMPRODUCT((FRACAS!$B$5:$B$8970=J$4)*(FRACAS!$D$5:$D$8970&lt;=J56)*(IFERROR(FRACAS!$AM$5:$AM$8970,0)))
))/((J56/FRACAS!$AY$1)*60),"")</f>
        <v/>
      </c>
      <c r="LK56" s="240" t="str" cm="1">
        <f t="array" ref="LK56">IFERROR((((K56/FRACAS!$AY$1)*60
)-(SUMPRODUCT((FRACAS!$B$5:$B$8970=K$4)*(FRACAS!$D$5:$D$8970&lt;=K56)*(IFERROR(FRACAS!$AM$5:$AM$8970,0)))
))/((K56/FRACAS!$AY$1)*60),"")</f>
        <v/>
      </c>
      <c r="LL56" s="240" t="str" cm="1">
        <f t="array" ref="LL56">IFERROR((((L56/FRACAS!$AY$1)*60
)-(SUMPRODUCT((FRACAS!$B$5:$B$8970=L$4)*(FRACAS!$D$5:$D$8970&lt;=L56)*(IFERROR(FRACAS!$AM$5:$AM$8970,0)))
))/((L56/FRACAS!$AY$1)*60),"")</f>
        <v/>
      </c>
      <c r="LM56" s="240" t="str" cm="1">
        <f t="array" ref="LM56">IFERROR((((M56/FRACAS!$AY$1)*60
)-(SUMPRODUCT((FRACAS!$B$5:$B$8970=M$4)*(FRACAS!$D$5:$D$8970&lt;=M56)*(IFERROR(FRACAS!$AM$5:$AM$8970,0)))
))/((M56/FRACAS!$AY$1)*60),"")</f>
        <v/>
      </c>
      <c r="LN56" s="240" t="str" cm="1">
        <f t="array" ref="LN56">IFERROR((((N56/FRACAS!$AY$1)*60
)-(SUMPRODUCT((FRACAS!$B$5:$B$8970=N$4)*(FRACAS!$D$5:$D$8970&lt;=N56)*(IFERROR(FRACAS!$AM$5:$AM$8970,0)))
))/((N56/FRACAS!$AY$1)*60),"")</f>
        <v/>
      </c>
      <c r="LO56" s="240" t="str" cm="1">
        <f t="array" ref="LO56">IFERROR((((O56/FRACAS!$AY$1)*60
)-(SUMPRODUCT((FRACAS!$B$5:$B$8970=O$4)*(FRACAS!$D$5:$D$8970&lt;=O56)*(IFERROR(FRACAS!$AM$5:$AM$8970,0)))
))/((O56/FRACAS!$AY$1)*60),"")</f>
        <v/>
      </c>
      <c r="LP56" s="240" t="str" cm="1">
        <f t="array" ref="LP56">IFERROR((((P56/FRACAS!$AY$1)*60
)-(SUMPRODUCT((FRACAS!$B$5:$B$8970=P$4)*(FRACAS!$D$5:$D$8970&lt;=P56)*(IFERROR(FRACAS!$AM$5:$AM$8970,0)))
))/((P56/FRACAS!$AY$1)*60),"")</f>
        <v/>
      </c>
      <c r="LQ56" s="240" t="str" cm="1">
        <f t="array" ref="LQ56">IFERROR((((Q56/FRACAS!$AY$1)*60
)-(SUMPRODUCT((FRACAS!$B$5:$B$8970=Q$4)*(FRACAS!$D$5:$D$8970&lt;=Q56)*(IFERROR(FRACAS!$AM$5:$AM$8970,0)))
))/((Q56/FRACAS!$AY$1)*60),"")</f>
        <v/>
      </c>
      <c r="LR56" s="240" t="str" cm="1">
        <f t="array" ref="LR56">IFERROR((((R56/FRACAS!$AY$1)*60
)-(SUMPRODUCT((FRACAS!$B$5:$B$8970=R$4)*(FRACAS!$D$5:$D$8970&lt;=R56)*(IFERROR(FRACAS!$AM$5:$AM$8970,0)))
))/((R56/FRACAS!$AY$1)*60),"")</f>
        <v/>
      </c>
      <c r="LS56" s="240" t="str" cm="1">
        <f t="array" ref="LS56">IFERROR((((S56/FRACAS!$AY$1)*60
)-(SUMPRODUCT((FRACAS!$B$5:$B$8970=S$4)*(FRACAS!$D$5:$D$8970&lt;=S56)*(IFERROR(FRACAS!$AM$5:$AM$8970,0)))
))/((S56/FRACAS!$AY$1)*60),"")</f>
        <v/>
      </c>
      <c r="LT56" s="240" t="str" cm="1">
        <f t="array" ref="LT56">IFERROR((((T56/FRACAS!$AY$1)*60
)-(SUMPRODUCT((FRACAS!$B$5:$B$8970=T$4)*(FRACAS!$D$5:$D$8970&lt;=T56)*(IFERROR(FRACAS!$AM$5:$AM$8970,0)))
))/((T56/FRACAS!$AY$1)*60),"")</f>
        <v/>
      </c>
      <c r="LU56" s="240" t="str" cm="1">
        <f t="array" ref="LU56">IFERROR((((U56/FRACAS!$AY$1)*60
)-(SUMPRODUCT((FRACAS!$B$5:$B$8970=U$4)*(FRACAS!$D$5:$D$8970&lt;=U56)*(IFERROR(FRACAS!$AM$5:$AM$8970,0)))
))/((U56/FRACAS!$AY$1)*60),"")</f>
        <v/>
      </c>
      <c r="LV56" s="240" t="str" cm="1">
        <f t="array" ref="LV56">IFERROR(
    (((V56/FRACAS!$AY$1)*60))
    /
    (((V56/FRACAS!$AY$1)*60) + SUMPRODUCT((FRACAS!$B$5:$B$8970=V$4)*(FRACAS!$D$5:$D$8970&lt;=V56)*(IFERROR(FRACAS!$AM$5:$AM$8970,0)))
    ),"")</f>
        <v/>
      </c>
      <c r="LW56" s="240" t="str" cm="1">
        <f t="array" ref="LW56">IFERROR(
    (((W56/FRACAS!$AY$1)*60))
    /
    (((W56/FRACAS!$AY$1)*60) + SUMPRODUCT((FRACAS!$B$5:$B$8970=W$4)*(FRACAS!$D$5:$D$8970&lt;=W56)*(IFERROR(FRACAS!$AM$5:$AM$8970,0)))
    ),"")</f>
        <v/>
      </c>
      <c r="LX56" s="240" t="str" cm="1">
        <f t="array" ref="LX56">IFERROR(
    (((X56/FRACAS!$AY$1)*60))
    /
    (((X56/FRACAS!$AY$1)*60) + SUMPRODUCT((FRACAS!$B$5:$B$8970=X$4)*(FRACAS!$D$5:$D$8970&lt;=X56)*(IFERROR(FRACAS!$AM$5:$AM$8970,0)))
    ),"")</f>
        <v/>
      </c>
      <c r="LY56" s="240" t="str" cm="1">
        <f t="array" ref="LY56">IFERROR(
    (((Y56/FRACAS!$AY$1)*60))
    /
    (((Y56/FRACAS!$AY$1)*60) + SUMPRODUCT((FRACAS!$B$5:$B$8970=Y$4)*(FRACAS!$D$5:$D$8970&lt;=Y56)*(IFERROR(FRACAS!$AM$5:$AM$8970,0)))
    ),"")</f>
        <v/>
      </c>
      <c r="LZ56" s="240" t="str" cm="1">
        <f t="array" ref="LZ56">IFERROR(
    (((Z56/FRACAS!$AY$1)*60))
    /
    (((Z56/FRACAS!$AY$1)*60) + SUMPRODUCT((FRACAS!$B$5:$B$8970=Z$4)*(FRACAS!$D$5:$D$8970&lt;=Z56)*(IFERROR(FRACAS!$AM$5:$AM$8970,0)))
    ),"")</f>
        <v/>
      </c>
      <c r="MA56" s="240" t="str" cm="1">
        <f t="array" ref="MA56">IFERROR(
    (((AA56/FRACAS!$AY$1)*60))
    /
    (((AA56/FRACAS!$AY$1)*60) + SUMPRODUCT((FRACAS!$B$5:$B$8970=AA$4)*(FRACAS!$D$5:$D$8970&lt;=AA56)*(IFERROR(FRACAS!$AM$5:$AM$8970,0)))
    ),"")</f>
        <v/>
      </c>
      <c r="MB56" s="240" t="str" cm="1">
        <f t="array" ref="MB56">IFERROR(
    (((AB56/FRACAS!$AY$1)*60))
    /
    (((AB56/FRACAS!$AY$1)*60) + SUMPRODUCT((FRACAS!$B$5:$B$8970=AB$4)*(FRACAS!$D$5:$D$8970&lt;=AB56)*(IFERROR(FRACAS!$AM$5:$AM$8970,0)))
    ),"")</f>
        <v/>
      </c>
      <c r="MC56" s="240" t="str" cm="1">
        <f t="array" ref="MC56">IFERROR(
    (((AC56/FRACAS!$AY$1)*60))
    /
    (((AC56/FRACAS!$AY$1)*60) + SUMPRODUCT((FRACAS!$B$5:$B$8970=AC$4)*(FRACAS!$D$5:$D$8970&lt;=AC56)*(IFERROR(FRACAS!$AM$5:$AM$8970,0)))
    ),"")</f>
        <v/>
      </c>
      <c r="MD56" s="240" t="str" cm="1">
        <f t="array" ref="MD56">IFERROR(
    (((AD56/FRACAS!$AY$1)*60))
    /
    (((AD56/FRACAS!$AY$1)*60) + SUMPRODUCT((FRACAS!$B$5:$B$8970=AD$4)*(FRACAS!$D$5:$D$8970&lt;=AD56)*(IFERROR(FRACAS!$AM$5:$AM$8970,0)))
    ),"")</f>
        <v/>
      </c>
      <c r="ME56" s="240" t="str" cm="1">
        <f t="array" ref="ME56">IFERROR(
    (((AE56/FRACAS!$AY$1)*60))
    /
    (((AE56/FRACAS!$AY$1)*60) + SUMPRODUCT((FRACAS!$B$5:$B$8970=AE$4)*(FRACAS!$D$5:$D$8970&lt;=AE56)*(IFERROR(FRACAS!$AM$5:$AM$8970,0)))
    ),"")</f>
        <v/>
      </c>
      <c r="MF56" s="240" t="str" cm="1">
        <f t="array" ref="MF56">IFERROR(
    (((AF56/FRACAS!$AY$1)*60))
    /
    (((AF56/FRACAS!$AY$1)*60) + SUMPRODUCT((FRACAS!$B$5:$B$8970=AF$4)*(FRACAS!$D$5:$D$8970&lt;=AF56)*(IFERROR(FRACAS!$AM$5:$AM$8970,0)))
    ),"")</f>
        <v/>
      </c>
      <c r="MG56" s="240" t="str" cm="1">
        <f t="array" ref="MG56">IFERROR(
    (((AG56/FRACAS!$AY$1)*60))
    /
    (((AG56/FRACAS!$AY$1)*60) + SUMPRODUCT((FRACAS!$B$5:$B$8970=AG$4)*(FRACAS!$D$5:$D$8970&lt;=AG56)*(IFERROR(FRACAS!$AM$5:$AM$8970,0)))
    ),"")</f>
        <v/>
      </c>
      <c r="MH56" s="240" t="str" cm="1">
        <f t="array" ref="MH56">IFERROR(
    (((AH56/FRACAS!$AY$1)*60))
    /
    (((AH56/FRACAS!$AY$1)*60) + SUMPRODUCT((FRACAS!$B$5:$B$8970=AH$4)*(FRACAS!$D$5:$D$8970&lt;=AH56)*(IFERROR(FRACAS!$AM$5:$AM$8970,0)))
    ),"")</f>
        <v/>
      </c>
      <c r="MI56" s="240" t="str" cm="1">
        <f t="array" ref="MI56">IFERROR(
    (((AI56/FRACAS!$AY$1)*60))
    /
    (((AI56/FRACAS!$AY$1)*60) + SUMPRODUCT((FRACAS!$B$5:$B$8970=AI$4)*(FRACAS!$D$5:$D$8970&lt;=AI56)*(IFERROR(FRACAS!$AM$5:$AM$8970,0)))
    ),"")</f>
        <v/>
      </c>
      <c r="MJ56" s="240" t="str" cm="1">
        <f t="array" ref="MJ56">IFERROR(
    (((AJ56/FRACAS!$AY$1)*60))
    /
    (((AJ56/FRACAS!$AY$1)*60) + SUMPRODUCT((FRACAS!$B$5:$B$8970=AJ$4)*(FRACAS!$D$5:$D$8970&lt;=AJ56)*(IFERROR(FRACAS!$AM$5:$AM$8970,0)))
    ),"")</f>
        <v/>
      </c>
      <c r="MK56" s="240" t="str" cm="1">
        <f t="array" ref="MK56">IFERROR(
    (((AK56/FRACAS!$AY$1)*60))
    /
    (((AK56/FRACAS!$AY$1)*60) + SUMPRODUCT((FRACAS!$B$5:$B$8970=AK$4)*(FRACAS!$D$5:$D$8970&lt;=AK56)*(IFERROR(FRACAS!$AM$5:$AM$8970,0)))
    ),"")</f>
        <v/>
      </c>
      <c r="ML56" s="240" t="str" cm="1">
        <f t="array" ref="ML56">IFERROR(
    (((AL56/FRACAS!$AY$1)*60))
    /
    (((AL56/FRACAS!$AY$1)*60) + SUMPRODUCT((FRACAS!$B$5:$B$8970=AL$4)*(FRACAS!$D$5:$D$8970&lt;=AL56)*(IFERROR(FRACAS!$AM$5:$AM$8970,0)))
    ),"")</f>
        <v/>
      </c>
      <c r="MM56" s="240" t="str" cm="1">
        <f t="array" ref="MM56">IFERROR(
    (((AM56/FRACAS!$AY$1)*60))
    /
    (((AM56/FRACAS!$AY$1)*60) + SUMPRODUCT((FRACAS!$B$5:$B$8970=AM$4)*(FRACAS!$D$5:$D$8970&lt;=AM56)*(IFERROR(FRACAS!$AM$5:$AM$8970,0)))
    ),"")</f>
        <v/>
      </c>
      <c r="MN56" s="240" t="str" cm="1">
        <f t="array" ref="MN56">IFERROR(
    (((AN56/FRACAS!$AY$1)*60))
    /
    (((AN56/FRACAS!$AY$1)*60) + SUMPRODUCT((FRACAS!$B$5:$B$8970=AN$4)*(FRACAS!$D$5:$D$8970&lt;=AN56)*(IFERROR(FRACAS!$AM$5:$AM$8970,0)))
    ),"")</f>
        <v/>
      </c>
      <c r="MO56" s="240" t="str" cm="1">
        <f t="array" ref="MO56">IFERROR(
    (((AO56/FRACAS!$AY$1)*60))
    /
    (((AO56/FRACAS!$AY$1)*60) + SUMPRODUCT((FRACAS!$B$5:$B$8970=AO$4)*(FRACAS!$D$5:$D$8970&lt;=AO56)*(IFERROR(FRACAS!$AM$5:$AM$8970,0)))
    ),"")</f>
        <v/>
      </c>
      <c r="MP56" s="240" t="str" cm="1">
        <f t="array" ref="MP56">IFERROR(
    (((AP56/FRACAS!$AY$1)*60))
    /
    (((AP56/FRACAS!$AY$1)*60) + SUMPRODUCT((FRACAS!$B$5:$B$8970=AP$4)*(FRACAS!$D$5:$D$8970&lt;=AP56)*(IFERROR(FRACAS!$AM$5:$AM$8970,0)))
    ),"")</f>
        <v/>
      </c>
      <c r="MQ56" s="240" t="str" cm="1">
        <f t="array" ref="MQ56">IFERROR(
    (((AQ56/FRACAS!$AY$1)*60))
    /
    (((AQ56/FRACAS!$AY$1)*60) + SUMPRODUCT((FRACAS!$B$5:$B$8970=AQ$4)*(FRACAS!$D$5:$D$8970&lt;=AQ56)*(IFERROR(FRACAS!$AM$5:$AM$8970,0)))
    ),"")</f>
        <v/>
      </c>
      <c r="MR56" s="194"/>
      <c r="MS56" s="194"/>
      <c r="MT56" s="194"/>
      <c r="MU56" s="194"/>
      <c r="MV56" s="194"/>
      <c r="MW56" s="194"/>
      <c r="MX56" s="194"/>
      <c r="MY56" s="194"/>
      <c r="MZ56" s="194"/>
      <c r="NA56" s="195"/>
      <c r="ND56" s="241">
        <f t="shared" si="6"/>
        <v>0</v>
      </c>
      <c r="NE56" s="242" t="str">
        <f t="shared" si="7"/>
        <v/>
      </c>
      <c r="NF56" s="193" t="str" cm="1">
        <f t="array" ref="NF56">IF($ND56=0,"",(IFERROR( (IFERROR($ND56/FRACAS!$AY$1*60,0) - SUMPRODUCT( (FRACAS!$K$5:$K$8972=NF$2) * IFERROR(FRACAS!$AN$5:$AN$8972,0) ) ) / IFERROR($ND56/FRACAS!$AY$1*60,0), 1 )))</f>
        <v/>
      </c>
      <c r="NG56" s="193" t="str" cm="1">
        <f t="array" ref="NG56">IF($ND56=0,"",(IFERROR( (IFERROR($ND56/FRACAS!$AY$1*60,0) - SUMPRODUCT( (FRACAS!$K$5:$K$8972=NG$2) * IFERROR(FRACAS!$AN$5:$AN$8972,0) ) ) / IFERROR($ND56/FRACAS!$AY$1*60,0), 1 )))</f>
        <v/>
      </c>
      <c r="NH56" s="193" t="str" cm="1">
        <f t="array" ref="NH56">IF($ND56=0,"",(IFERROR( (IFERROR($ND56/FRACAS!$AY$1*60,0) - SUMPRODUCT( (FRACAS!$K$5:$K$8972=NH$2) * IFERROR(FRACAS!$AN$5:$AN$8972,0) ) ) / IFERROR($ND56/FRACAS!$AY$1*60,0), 1 )))</f>
        <v/>
      </c>
      <c r="NI56" s="193" t="str" cm="1">
        <f t="array" ref="NI56">IF($ND56=0,"",(IFERROR( (IFERROR($ND56/FRACAS!$AY$1*60,0) - SUMPRODUCT( (FRACAS!$K$5:$K$8972=NI$2) * IFERROR(FRACAS!$AN$5:$AN$8972,0) ) ) / IFERROR($ND56/FRACAS!$AY$1*60,0), 1 )))</f>
        <v/>
      </c>
      <c r="NJ56" s="193" t="str" cm="1">
        <f t="array" ref="NJ56">IF($ND56=0,"",(IFERROR( (IFERROR($ND56/FRACAS!$AY$1*60,0) - SUMPRODUCT( (FRACAS!$K$5:$K$8972=NJ$2) * IFERROR(FRACAS!$AN$5:$AN$8972,0) ) ) / IFERROR($ND56/FRACAS!$AY$1*60,0), 1 )))</f>
        <v/>
      </c>
      <c r="NK56" s="193" t="str" cm="1">
        <f t="array" ref="NK56">IF($ND56=0,"",(IFERROR( (IFERROR($ND56/FRACAS!$AY$1*60,0) - SUMPRODUCT( (FRACAS!$K$5:$K$8972=NK$2) * IFERROR(FRACAS!$AN$5:$AN$8972,0) ) ) / IFERROR($ND56/FRACAS!$AY$1*60,0), 1 )))</f>
        <v/>
      </c>
      <c r="NL56" s="193" t="str" cm="1">
        <f t="array" ref="NL56">IF($ND56=0,"",(IFERROR( (IFERROR($ND56/FRACAS!$AY$1*60,0) - SUMPRODUCT( (FRACAS!$K$5:$K$8972=NL$2) * IFERROR(FRACAS!$AN$5:$AN$8972,0) ) ) / IFERROR($ND56/FRACAS!$AY$1*60,0), 1 )))</f>
        <v/>
      </c>
      <c r="NM56" s="193" t="str" cm="1">
        <f t="array" ref="NM56">IF($ND56=0,"",(IFERROR( (IFERROR($ND56/FRACAS!$AY$1*60,0) - SUMPRODUCT( (FRACAS!$K$5:$K$8972=NM$2) * IFERROR(FRACAS!$AN$5:$AN$8972,0) ) ) / IFERROR($ND56/FRACAS!$AY$1*60,0), 1 )))</f>
        <v/>
      </c>
      <c r="NN56" s="193" t="str" cm="1">
        <f t="array" ref="NN56">IF($ND56=0,"",(IFERROR( (IFERROR($ND56/FRACAS!$AY$1*60,0) - SUMPRODUCT( (FRACAS!$K$5:$K$8972=NN$2) * IFERROR(FRACAS!$AN$5:$AN$8972,0) ) ) / IFERROR($ND56/FRACAS!$AY$1*60,0), 1 )))</f>
        <v/>
      </c>
      <c r="NO56" s="193" t="str" cm="1">
        <f t="array" ref="NO56">IF($ND56=0,"",(IFERROR( (IFERROR($ND56/FRACAS!$AY$1*60,0) - SUMPRODUCT( (FRACAS!$K$5:$K$8972=NO$2) * IFERROR(FRACAS!$AN$5:$AN$8972,0) ) ) / IFERROR($ND56/FRACAS!$AY$1*60,0), 1 )))</f>
        <v/>
      </c>
      <c r="NP56" s="193" t="str" cm="1">
        <f t="array" ref="NP56">IF($ND56=0,"",(IFERROR( (IFERROR($ND56/FRACAS!$AY$1*60,0) - SUMPRODUCT( (FRACAS!$K$5:$K$8972=NP$2) * IFERROR(FRACAS!$AN$5:$AN$8972,0) ) ) / IFERROR($ND56/FRACAS!$AY$1*60,0), 1 )))</f>
        <v/>
      </c>
      <c r="NQ56" s="193" t="str" cm="1">
        <f t="array" ref="NQ56">IF($ND56=0,"",(IFERROR( (IFERROR($ND56/FRACAS!$AY$1*60,0) - SUMPRODUCT( (FRACAS!$K$5:$K$8972=NQ$2) * IFERROR(FRACAS!$AN$5:$AN$8972,0) ) ) / IFERROR($ND56/FRACAS!$AY$1*60,0), 1 )))</f>
        <v/>
      </c>
      <c r="NR56" s="193" t="str" cm="1">
        <f t="array" ref="NR56">IF($ND56=0,"",(IFERROR( (IFERROR($ND56/FRACAS!$AY$1*60,0) - SUMPRODUCT( (FRACAS!$K$5:$K$8972=NR$2) * IFERROR(FRACAS!$AN$5:$AN$8972,0) ) ) / IFERROR($ND56/FRACAS!$AY$1*60,0), 1 )))</f>
        <v/>
      </c>
      <c r="NS56" s="193" t="str" cm="1">
        <f t="array" ref="NS56">IF($ND56=0,"",(IFERROR( (IFERROR($ND56/FRACAS!$AY$1*60,0) - SUMPRODUCT( (FRACAS!$K$5:$K$8972=NS$2) * IFERROR(FRACAS!$AN$5:$AN$8972,0) ) ) / IFERROR($ND56/FRACAS!$AY$1*60,0), 1 )))</f>
        <v/>
      </c>
      <c r="NT56" s="193" t="str" cm="1">
        <f t="array" ref="NT56">IF($ND56=0,"",(IFERROR( (IFERROR($ND56/FRACAS!$AY$1*60,0) - SUMPRODUCT( (FRACAS!$K$5:$K$8972=NT$2) * IFERROR(FRACAS!$AN$5:$AN$8972,0) ) ) / IFERROR($ND56/FRACAS!$AY$1*60,0), 1 )))</f>
        <v/>
      </c>
      <c r="NU56" s="193" t="str" cm="1">
        <f t="array" ref="NU56">IF($ND56=0,"",(IFERROR( (IFERROR($ND56/FRACAS!$AY$1*60,0) - SUMPRODUCT( (FRACAS!$K$5:$K$8972=NU$2) * IFERROR(FRACAS!$AN$5:$AN$8972,0) ) ) / IFERROR($ND56/FRACAS!$AY$1*60,0), 1 )))</f>
        <v/>
      </c>
      <c r="NV56" s="193" t="str" cm="1">
        <f t="array" ref="NV56">IF($ND56=0,"",(IFERROR( (IFERROR($ND56/FRACAS!$AY$1*60,0) - SUMPRODUCT( (FRACAS!$K$5:$K$8972=NV$2) * IFERROR(FRACAS!$AN$5:$AN$8972,0) ) ) / IFERROR($ND56/FRACAS!$AY$1*60,0), 1 )))</f>
        <v/>
      </c>
      <c r="NW56" s="193" t="str" cm="1">
        <f t="array" ref="NW56">IF($ND56=0,"",(IFERROR( (IFERROR($ND56/FRACAS!$AY$1*60,0) - SUMPRODUCT( (FRACAS!$K$5:$K$8972=NW$2) * IFERROR(FRACAS!$AN$5:$AN$8972,0) ) ) / IFERROR($ND56/FRACAS!$AY$1*60,0), 1 )))</f>
        <v/>
      </c>
      <c r="NX56" s="193" t="str" cm="1">
        <f t="array" ref="NX56">IF($ND56=0,"",(IFERROR( (IFERROR($ND56/FRACAS!$AY$1*60,0) - SUMPRODUCT( (FRACAS!$K$5:$K$8972=NX$2) * IFERROR(FRACAS!$AN$5:$AN$8972,0) ) ) / IFERROR($ND56/FRACAS!$AY$1*60,0), 1 )))</f>
        <v/>
      </c>
      <c r="NY56" s="193" t="str" cm="1">
        <f t="array" ref="NY56">IF($ND56=0,"",(IFERROR( (IFERROR($ND56/FRACAS!$AY$1*60,0) - SUMPRODUCT( (FRACAS!$K$5:$K$8972=NY$2) * IFERROR(FRACAS!$AN$5:$AN$8972,0) ) ) / IFERROR($ND56/FRACAS!$AY$1*60,0), 1 )))</f>
        <v/>
      </c>
      <c r="NZ56" s="193" t="str" cm="1">
        <f t="array" ref="NZ56">IF($ND56=0,"",(IFERROR( (IFERROR($ND56/FRACAS!$AY$1*60,0) - SUMPRODUCT( (FRACAS!$K$5:$K$8972=NZ$2) * IFERROR(FRACAS!$AN$5:$AN$8972,0) ) ) / IFERROR($ND56/FRACAS!$AY$1*60,0), 1 )))</f>
        <v/>
      </c>
      <c r="OA56" s="193" t="str" cm="1">
        <f t="array" ref="OA56">IF($ND56=0,"",(IFERROR( (IFERROR($ND56/FRACAS!$AY$1*60,0) - SUMPRODUCT( (FRACAS!$K$5:$K$8972=OA$2) * IFERROR(FRACAS!$AN$5:$AN$8972,0) ) ) / IFERROR($ND56/FRACAS!$AY$1*60,0), 1 )))</f>
        <v/>
      </c>
      <c r="OB56" s="193" t="str" cm="1">
        <f t="array" ref="OB56">IF($ND56=0,"",(IFERROR( (IFERROR($ND56/FRACAS!$AY$1*60,0) - SUMPRODUCT( (FRACAS!$K$5:$K$8972=OB$2) * IFERROR(FRACAS!$AN$5:$AN$8972,0) ) ) / IFERROR($ND56/FRACAS!$AY$1*60,0), 1 )))</f>
        <v/>
      </c>
      <c r="OC56" s="193" t="str" cm="1">
        <f t="array" ref="OC56">IF($ND56=0,"",(IFERROR( (IFERROR($ND56/FRACAS!$AY$1*60,0) - SUMPRODUCT( (FRACAS!$K$5:$K$8972=OC$2) * IFERROR(FRACAS!$AN$5:$AN$8972,0) ) ) / IFERROR($ND56/FRACAS!$AY$1*60,0), 1 )))</f>
        <v/>
      </c>
      <c r="OD56" s="193" t="str" cm="1">
        <f t="array" ref="OD56">IF($ND56=0,"",(IFERROR( (IFERROR($ND56/FRACAS!$AY$1*60,0) - SUMPRODUCT( (FRACAS!$K$5:$K$8972=OD$2) * IFERROR(FRACAS!$AN$5:$AN$8972,0) ) ) / IFERROR($ND56/FRACAS!$AY$1*60,0), 1 )))</f>
        <v/>
      </c>
      <c r="OE56" s="193" t="str" cm="1">
        <f t="array" ref="OE56">IF($ND56=0,"",(IFERROR( (IFERROR($ND56/FRACAS!$AY$1*60,0) - SUMPRODUCT( (FRACAS!$K$5:$K$8972=OE$2) * IFERROR(FRACAS!$AN$5:$AN$8972,0) ) ) / IFERROR($ND56/FRACAS!$AY$1*60,0), 1 )))</f>
        <v/>
      </c>
      <c r="OF56" s="193" t="str" cm="1">
        <f t="array" ref="OF56">IF($ND56=0,"",(IFERROR( (IFERROR($ND56/FRACAS!$AY$1*60,0) - SUMPRODUCT( (FRACAS!$K$5:$K$8972=OF$2) * IFERROR(FRACAS!$AN$5:$AN$8972,0) ) ) / IFERROR($ND56/FRACAS!$AY$1*60,0), 1 )))</f>
        <v/>
      </c>
      <c r="OG56" s="193" t="str" cm="1">
        <f t="array" ref="OG56">IF($ND56=0,"",(IFERROR( (IFERROR($ND56/FRACAS!$AY$1*60,0) - SUMPRODUCT( (FRACAS!$K$5:$K$8972=OG$2) * IFERROR(FRACAS!$AN$5:$AN$8972,0) ) ) / IFERROR($ND56/FRACAS!$AY$1*60,0), 1 )))</f>
        <v/>
      </c>
      <c r="OH56" s="193" t="str" cm="1">
        <f t="array" ref="OH56">IF($ND56=0,"",(IFERROR( (IFERROR($ND56/FRACAS!$AY$1*60,0) - SUMPRODUCT( (FRACAS!$K$5:$K$8972=OH$2) * IFERROR(FRACAS!$AN$5:$AN$8972,0) ) ) / IFERROR($ND56/FRACAS!$AY$1*60,0), 1 )))</f>
        <v/>
      </c>
      <c r="OI56" s="193" t="str" cm="1">
        <f t="array" ref="OI56">IF($ND56=0,"",(IFERROR( (IFERROR($ND56/FRACAS!$AY$1*60,0) - SUMPRODUCT( (FRACAS!$K$5:$K$8972=OI$2) * IFERROR(FRACAS!$AN$5:$AN$8972,0) ) ) / IFERROR($ND56/FRACAS!$AY$1*60,0), 1 )))</f>
        <v/>
      </c>
      <c r="OJ56" s="193" t="str" cm="1">
        <f t="array" ref="OJ56">IF($ND56=0,"",(IFERROR( (IFERROR($ND56/FRACAS!$AY$1*60,0) - SUMPRODUCT( (FRACAS!$K$5:$K$8972=OJ$2) * IFERROR(FRACAS!$AN$5:$AN$8972,0) ) ) / IFERROR($ND56/FRACAS!$AY$1*60,0), 1 )))</f>
        <v/>
      </c>
      <c r="OK56" s="193" t="str" cm="1">
        <f t="array" ref="OK56">IF($ND56=0,"",(IFERROR( (IFERROR($ND56/FRACAS!$AY$1*60,0) - SUMPRODUCT( (FRACAS!$K$5:$K$8972=OK$2) * IFERROR(FRACAS!$AN$5:$AN$8972,0) ) ) / IFERROR($ND56/FRACAS!$AY$1*60,0), 1 )))</f>
        <v/>
      </c>
      <c r="OL56" s="193" t="str" cm="1">
        <f t="array" ref="OL56">IF($ND56=0,"",(IFERROR( (IFERROR($ND56/FRACAS!$AY$1*60,0) - SUMPRODUCT( (FRACAS!$K$5:$K$8972=OL$2) * IFERROR(FRACAS!$AN$5:$AN$8972,0) ) ) / IFERROR($ND56/FRACAS!$AY$1*60,0), 1 )))</f>
        <v/>
      </c>
      <c r="OM56" s="193" t="str" cm="1">
        <f t="array" ref="OM56">IF($ND56=0,"",(IFERROR( (IFERROR($ND56/FRACAS!$AY$1*60,0) - SUMPRODUCT( (FRACAS!$K$5:$K$8972=OM$2) * IFERROR(FRACAS!$AN$5:$AN$8972,0) ) ) / IFERROR($ND56/FRACAS!$AY$1*60,0), 1 )))</f>
        <v/>
      </c>
      <c r="ON56" s="193" t="str" cm="1">
        <f t="array" ref="ON56">IF($ND56=0,"",(IFERROR( (IFERROR($ND56/FRACAS!$AY$1*60,0) - SUMPRODUCT( (FRACAS!$K$5:$K$8972=ON$2) * IFERROR(FRACAS!$AN$5:$AN$8972,0) ) ) / IFERROR($ND56/FRACAS!$AY$1*60,0), 1 )))</f>
        <v/>
      </c>
      <c r="OO56" s="193" t="str" cm="1">
        <f t="array" ref="OO56">IF($ND56=0,"",(IFERROR( (IFERROR($ND56/FRACAS!$AY$1*60,0) - SUMPRODUCT( (FRACAS!$K$5:$K$8972=OO$2) * IFERROR(FRACAS!$AN$5:$AN$8972,0) ) ) / IFERROR($ND56/FRACAS!$AY$1*60,0), 1 )))</f>
        <v/>
      </c>
      <c r="OP56" s="193" t="str" cm="1">
        <f t="array" ref="OP56">IF($ND56=0,"",(IFERROR( (IFERROR($ND56/FRACAS!$AY$1*60,0) - SUMPRODUCT( (FRACAS!$K$5:$K$8972=OP$2) * IFERROR(FRACAS!$AN$5:$AN$8972,0) ) ) / IFERROR($ND56/FRACAS!$AY$1*60,0), 1 )))</f>
        <v/>
      </c>
      <c r="OQ56" s="193" t="str" cm="1">
        <f t="array" ref="OQ56">IF($ND56=0,"",(IFERROR( (IFERROR($ND56/FRACAS!$AY$1*60,0) - SUMPRODUCT( (FRACAS!$K$5:$K$8972=OQ$2) * IFERROR(FRACAS!$AN$5:$AN$8972,0) ) ) / IFERROR($ND56/FRACAS!$AY$1*60,0), 1 )))</f>
        <v/>
      </c>
      <c r="OR56" s="193" t="str" cm="1">
        <f t="array" ref="OR56">IF($ND56=0,"",(IFERROR( (IFERROR($ND56/FRACAS!$AY$1*60,0) - SUMPRODUCT( (FRACAS!$K$5:$K$8972=OR$2) * IFERROR(FRACAS!$AN$5:$AN$8972,0) ) ) / IFERROR($ND56/FRACAS!$AY$1*60,0), 1 )))</f>
        <v/>
      </c>
      <c r="OS56" s="193" t="str" cm="1">
        <f t="array" ref="OS56">IF($ND56=0,"",(IFERROR( (IFERROR($ND56/FRACAS!$AY$1*60,0) - SUMPRODUCT( (FRACAS!$K$5:$K$8972=OS$2) * IFERROR(FRACAS!$AN$5:$AN$8972,0) ) ) / IFERROR($ND56/FRACAS!$AY$1*60,0), 1 )))</f>
        <v/>
      </c>
      <c r="OT56" s="243" t="str" cm="1">
        <f t="array" ref="OT56">IF($ND56=0,"",(IFERROR( (IFERROR($ND56/FRACAS!$AY$1*60,0) - SUMPRODUCT( (FRACAS!$K$5:$K$8972=OT$2) * IFERROR(FRACAS!$AN$5:$AN$8972,0) ) ) / IFERROR($ND56/FRACAS!$AY$1*60,0), 1 )))</f>
        <v/>
      </c>
    </row>
    <row r="57" spans="2:410" x14ac:dyDescent="0.2">
      <c r="B57" s="233"/>
      <c r="C57" s="259">
        <f>IF('[1]17.11.2025 IASI18 Mileage'!C57="","",'[1]17.11.2025 IASI18 Mileage'!C57)</f>
        <v>46335</v>
      </c>
      <c r="D57" s="201" t="str">
        <f>IF('[1]17.11.2025 IASI18 Mileage'!D57="","",'[1]17.11.2025 IASI18 Mileage'!D57)</f>
        <v/>
      </c>
      <c r="E57" s="201" t="str">
        <f>IF('[1]17.11.2025 IASI18 Mileage'!E57="","",'[1]17.11.2025 IASI18 Mileage'!E57)</f>
        <v/>
      </c>
      <c r="F57" s="201" t="str">
        <f>IF('[1]17.11.2025 IASI18 Mileage'!F57="","",'[1]17.11.2025 IASI18 Mileage'!F57)</f>
        <v/>
      </c>
      <c r="G57" s="201" t="str">
        <f>IF('[1]17.11.2025 IASI18 Mileage'!G57="","",'[1]17.11.2025 IASI18 Mileage'!G57)</f>
        <v/>
      </c>
      <c r="H57" s="201" t="str">
        <f>IF('[1]17.11.2025 IASI18 Mileage'!H57="","",'[1]17.11.2025 IASI18 Mileage'!H57)</f>
        <v/>
      </c>
      <c r="I57" s="201" t="str">
        <f>IF('[1]17.11.2025 IASI18 Mileage'!I57="","",'[1]17.11.2025 IASI18 Mileage'!I57)</f>
        <v/>
      </c>
      <c r="J57" s="201" t="str">
        <f>IF('[1]17.11.2025 IASI18 Mileage'!J57="","",'[1]17.11.2025 IASI18 Mileage'!J57)</f>
        <v/>
      </c>
      <c r="K57" s="201" t="str">
        <f>IF('[1]17.11.2025 IASI18 Mileage'!K57="","",'[1]17.11.2025 IASI18 Mileage'!K57)</f>
        <v/>
      </c>
      <c r="L57" s="201" t="str">
        <f>IF('[1]17.11.2025 IASI18 Mileage'!L57="","",'[1]17.11.2025 IASI18 Mileage'!L57)</f>
        <v/>
      </c>
      <c r="M57" s="201" t="str">
        <f>IF('[1]17.11.2025 IASI18 Mileage'!M57="","",'[1]17.11.2025 IASI18 Mileage'!M57)</f>
        <v/>
      </c>
      <c r="N57" s="201" t="str">
        <f>IF('[1]17.11.2025 IASI18 Mileage'!N57="","",'[1]17.11.2025 IASI18 Mileage'!N57)</f>
        <v/>
      </c>
      <c r="O57" s="201" t="str">
        <f>IF('[1]17.11.2025 IASI18 Mileage'!O57="","",'[1]17.11.2025 IASI18 Mileage'!O57)</f>
        <v/>
      </c>
      <c r="P57" s="201" t="str">
        <f>IF('[1]17.11.2025 IASI18 Mileage'!P57="","",'[1]17.11.2025 IASI18 Mileage'!P57)</f>
        <v/>
      </c>
      <c r="Q57" s="201" t="str">
        <f>IF('[1]17.11.2025 IASI18 Mileage'!Q57="","",'[1]17.11.2025 IASI18 Mileage'!Q57)</f>
        <v/>
      </c>
      <c r="R57" s="201" t="str">
        <f>IF('[1]17.11.2025 IASI18 Mileage'!R57="","",'[1]17.11.2025 IASI18 Mileage'!R57)</f>
        <v/>
      </c>
      <c r="S57" s="201" t="str">
        <f>IF('[1]17.11.2025 IASI18 Mileage'!S57="","",'[1]17.11.2025 IASI18 Mileage'!S57)</f>
        <v/>
      </c>
      <c r="T57" s="201" t="str">
        <f>IF('[1]17.11.2025 IASI18 Mileage'!T57="","",'[1]17.11.2025 IASI18 Mileage'!T57)</f>
        <v/>
      </c>
      <c r="U57" s="201" t="str">
        <f>IF('[1]17.11.2025 IASI18 Mileage'!U57="","",'[1]17.11.2025 IASI18 Mileage'!U57)</f>
        <v/>
      </c>
      <c r="V57" s="201"/>
      <c r="W57" s="201"/>
      <c r="X57" s="201"/>
      <c r="Y57" s="201"/>
      <c r="Z57" s="201"/>
      <c r="AA57" s="201"/>
      <c r="AB57" s="201"/>
      <c r="AC57" s="201"/>
      <c r="AD57" s="201"/>
      <c r="AE57" s="201"/>
      <c r="AF57" s="201"/>
      <c r="AG57" s="201"/>
      <c r="AH57" s="201"/>
      <c r="AI57" s="201"/>
      <c r="AJ57" s="201"/>
      <c r="AK57" s="201"/>
      <c r="AL57" s="201"/>
      <c r="AM57" s="201"/>
      <c r="AN57" s="201"/>
      <c r="AO57" s="201"/>
      <c r="AP57" s="201"/>
      <c r="AQ57" s="201"/>
      <c r="AR57" s="201"/>
      <c r="AS57" s="201"/>
      <c r="AT57" s="201"/>
      <c r="AU57" s="201"/>
      <c r="AV57" s="201"/>
      <c r="AW57" s="201"/>
      <c r="AX57" s="201"/>
      <c r="AY57" s="201"/>
      <c r="AZ57" s="201"/>
      <c r="BA57" s="202"/>
      <c r="BB57" s="184"/>
      <c r="BC57" s="184"/>
      <c r="BD57" s="234"/>
      <c r="BE57" s="234"/>
      <c r="BF57" s="234"/>
      <c r="BG57" s="234"/>
      <c r="BH57" s="234"/>
      <c r="BI57" s="234"/>
      <c r="BJ57" s="234"/>
      <c r="BK57" s="234"/>
      <c r="BL57" s="234"/>
      <c r="BM57" s="234"/>
      <c r="BN57" s="234"/>
      <c r="BO57" s="234"/>
      <c r="BP57" s="234"/>
      <c r="BQ57" s="234"/>
      <c r="BR57" s="234"/>
      <c r="BS57" s="234"/>
      <c r="BT57" s="234"/>
      <c r="BU57" s="234"/>
      <c r="BV57" s="234"/>
      <c r="BW57" s="234"/>
      <c r="BX57" s="234"/>
      <c r="BY57" s="234"/>
      <c r="BZ57" s="234"/>
      <c r="CA57" s="234"/>
      <c r="CB57" s="234"/>
      <c r="CC57" s="234"/>
      <c r="CD57" s="234"/>
      <c r="CE57" s="234"/>
      <c r="CF57" s="234"/>
      <c r="CG57" s="234"/>
      <c r="CH57" s="234"/>
      <c r="CI57" s="234"/>
      <c r="CJ57" s="234"/>
      <c r="CK57" s="234"/>
      <c r="CL57" s="234"/>
      <c r="CM57" s="234"/>
      <c r="CN57" s="234"/>
      <c r="CO57" s="234"/>
      <c r="CP57" s="234"/>
      <c r="CQ57" s="234"/>
      <c r="CR57" s="234"/>
      <c r="CS57" s="234"/>
      <c r="CT57" s="234"/>
      <c r="CU57" s="234"/>
      <c r="CV57" s="234"/>
      <c r="CW57" s="234"/>
      <c r="CX57" s="234"/>
      <c r="CY57" s="234"/>
      <c r="CZ57" s="234"/>
      <c r="DA57" s="234"/>
      <c r="DB57" s="234"/>
      <c r="DC57" s="184">
        <f t="shared" si="5"/>
        <v>0</v>
      </c>
      <c r="DD57" s="235" t="str">
        <f t="shared" si="3"/>
        <v/>
      </c>
      <c r="DE57" s="186">
        <f>IF(D57&gt; 0,(COUNTIFS(FRACAS!$B$5:$B$8972, D$4, FRACAS!$D$5:$D$8972, "&lt;="&amp;D57)), "" )</f>
        <v>0</v>
      </c>
      <c r="DF57" s="186">
        <f>IF(E57&gt; 0,(COUNTIFS(FRACAS!$B$5:$B$8972, E$4, FRACAS!$D$5:$D$8972, "&lt;="&amp;E57)), "" )</f>
        <v>0</v>
      </c>
      <c r="DG57" s="186">
        <f>IF(F57&gt; 0,(COUNTIFS(FRACAS!$B$5:$B$8972, F$4, FRACAS!$D$5:$D$8972, "&lt;="&amp;F57)), "" )</f>
        <v>0</v>
      </c>
      <c r="DH57" s="186">
        <f>IF(G57&gt; 0,(COUNTIFS(FRACAS!$B$5:$B$8972, G$4, FRACAS!$D$5:$D$8972, "&lt;="&amp;G57)), "" )</f>
        <v>0</v>
      </c>
      <c r="DI57" s="186">
        <f>IF(H57&gt; 0,(COUNTIFS(FRACAS!$B$5:$B$8972, H$4, FRACAS!$D$5:$D$8972, "&lt;="&amp;H57)), "" )</f>
        <v>0</v>
      </c>
      <c r="DJ57" s="186">
        <f>IF(I57&gt; 0,(COUNTIFS(FRACAS!$B$5:$B$8972, I$4, FRACAS!$D$5:$D$8972, "&lt;="&amp;I57)), "" )</f>
        <v>0</v>
      </c>
      <c r="DK57" s="186">
        <f>IF(J57&gt; 0,(COUNTIFS(FRACAS!$B$5:$B$8972, J$4, FRACAS!$D$5:$D$8972, "&lt;="&amp;J57)), "" )</f>
        <v>0</v>
      </c>
      <c r="DL57" s="186">
        <f>IF(K57&gt; 0,(COUNTIFS(FRACAS!$B$5:$B$8972, K$4, FRACAS!$D$5:$D$8972, "&lt;="&amp;K57)), "" )</f>
        <v>0</v>
      </c>
      <c r="DM57" s="186">
        <f>IF(L57&gt; 0,(COUNTIFS(FRACAS!$B$5:$B$8972, L$4, FRACAS!$D$5:$D$8972, "&lt;="&amp;L57)), "" )</f>
        <v>0</v>
      </c>
      <c r="DN57" s="186">
        <f>IF(M57&gt; 0,(COUNTIFS(FRACAS!$B$5:$B$8972, M$4, FRACAS!$D$5:$D$8972, "&lt;="&amp;M57)), "" )</f>
        <v>0</v>
      </c>
      <c r="DO57" s="186">
        <f>IF(N57&gt; 0,(COUNTIFS(FRACAS!$B$5:$B$8972, N$4, FRACAS!$D$5:$D$8972, "&lt;="&amp;N57)), "" )</f>
        <v>0</v>
      </c>
      <c r="DP57" s="186">
        <f>IF(O57&gt; 0,(COUNTIFS(FRACAS!$B$5:$B$8972, O$4, FRACAS!$D$5:$D$8972, "&lt;="&amp;O57)), "" )</f>
        <v>0</v>
      </c>
      <c r="DQ57" s="186">
        <f>IF(P57&gt; 0,(COUNTIFS(FRACAS!$B$5:$B$8972, P$4, FRACAS!$D$5:$D$8972, "&lt;="&amp;P57)), "" )</f>
        <v>0</v>
      </c>
      <c r="DR57" s="186">
        <f>IF(Q57&gt; 0,(COUNTIFS(FRACAS!$B$5:$B$8972, Q$4, FRACAS!$D$5:$D$8972, "&lt;="&amp;Q57)), "" )</f>
        <v>0</v>
      </c>
      <c r="DS57" s="186">
        <f>IF(R57&gt; 0,(COUNTIFS(FRACAS!$B$5:$B$8972, R$4, FRACAS!$D$5:$D$8972, "&lt;="&amp;R57)), "" )</f>
        <v>0</v>
      </c>
      <c r="DT57" s="186">
        <f>IF(S57&gt; 0,(COUNTIFS(FRACAS!$B$5:$B$8972, S$4, FRACAS!$D$5:$D$8972, "&lt;="&amp;S57)), "" )</f>
        <v>0</v>
      </c>
      <c r="DU57" s="186">
        <f>IF(T57&gt; 0,(COUNTIFS(FRACAS!$B$5:$B$8972, T$4, FRACAS!$D$5:$D$8972, "&lt;="&amp;T57)), "" )</f>
        <v>0</v>
      </c>
      <c r="DV57" s="186">
        <f>IF(U57&gt; 0,(COUNTIFS(FRACAS!$B$5:$B$8972, U$4, FRACAS!$D$5:$D$8972, "&lt;="&amp;U57)), "" )</f>
        <v>0</v>
      </c>
      <c r="DW57" s="186" t="str">
        <f>IF(V57&gt; 0,(COUNTIFS(FRACAS!$B$5:$B$8972, V$4, FRACAS!$D$5:$D$8972, "&lt;="&amp;V57)), "" )</f>
        <v/>
      </c>
      <c r="DX57" s="186" t="str">
        <f>IF(W57&gt; 0,(COUNTIFS(FRACAS!$B$5:$B$8972, W$4, FRACAS!$D$5:$D$8972, "&lt;="&amp;W57)), "" )</f>
        <v/>
      </c>
      <c r="DY57" s="186" t="str">
        <f>IF(X57&gt; 0,(COUNTIFS(FRACAS!$B$5:$B$8972, X$4, FRACAS!$D$5:$D$8972, "&lt;="&amp;X57)), "" )</f>
        <v/>
      </c>
      <c r="DZ57" s="186" t="str">
        <f>IF(Y57&gt; 0,(COUNTIFS(FRACAS!$B$5:$B$8972, Y$4, FRACAS!$D$5:$D$8972, "&lt;="&amp;Y57)), "" )</f>
        <v/>
      </c>
      <c r="EA57" s="186" t="str">
        <f>IF(Z57&gt; 0,(COUNTIFS(FRACAS!$B$5:$B$8972, Z$4, FRACAS!$D$5:$D$8972, "&lt;="&amp;Z57)), "" )</f>
        <v/>
      </c>
      <c r="EB57" s="186" t="str">
        <f>IF(AA57&gt; 0,(COUNTIFS(FRACAS!$B$5:$B$8972, AA$4, FRACAS!$D$5:$D$8972, "&lt;="&amp;AA57)), "" )</f>
        <v/>
      </c>
      <c r="EC57" s="186" t="str">
        <f>IF(AB57&gt; 0,(COUNTIFS(FRACAS!$B$5:$B$8972, AB$4, FRACAS!$D$5:$D$8972, "&lt;="&amp;AB57)), "" )</f>
        <v/>
      </c>
      <c r="ED57" s="186" t="str">
        <f>IF(AC57&gt; 0,(COUNTIFS(FRACAS!$B$5:$B$8972, AC$4, FRACAS!$D$5:$D$8972, "&lt;="&amp;AC57)), "" )</f>
        <v/>
      </c>
      <c r="EE57" s="186" t="str">
        <f>IF(AD57&gt; 0,(COUNTIFS(FRACAS!$B$5:$B$8972, AD$4, FRACAS!$D$5:$D$8972, "&lt;="&amp;AD57)), "" )</f>
        <v/>
      </c>
      <c r="EF57" s="186" t="str">
        <f>IF(AE57&gt; 0,(COUNTIFS(FRACAS!$B$5:$B$8972, AE$4, FRACAS!$D$5:$D$8972, "&lt;="&amp;AE57)), "" )</f>
        <v/>
      </c>
      <c r="EG57" s="186" t="str">
        <f>IF(AF57&gt; 0,(COUNTIFS(FRACAS!$B$5:$B$8972, AF$4, FRACAS!$D$5:$D$8972, "&lt;="&amp;AF57)), "" )</f>
        <v/>
      </c>
      <c r="EH57" s="186" t="str">
        <f>IF(AG57&gt; 0,(COUNTIFS(FRACAS!$B$5:$B$8972, AG$4, FRACAS!$D$5:$D$8972, "&lt;="&amp;AG57)), "" )</f>
        <v/>
      </c>
      <c r="EI57" s="186" t="str">
        <f>IF(AH57&gt; 0,(COUNTIFS(FRACAS!$B$5:$B$8972, AH$4, FRACAS!$D$5:$D$8972, "&lt;="&amp;AH57)), "" )</f>
        <v/>
      </c>
      <c r="EJ57" s="186" t="str">
        <f>IF(AI57&gt; 0,(COUNTIFS(FRACAS!$B$5:$B$8972, AI$4, FRACAS!$D$5:$D$8972, "&lt;="&amp;AI57)), "" )</f>
        <v/>
      </c>
      <c r="EK57" s="186" t="str">
        <f>IF(AJ57&gt; 0,(COUNTIFS(FRACAS!$B$5:$B$8972, AJ$4, FRACAS!$D$5:$D$8972, "&lt;="&amp;AJ57)), "" )</f>
        <v/>
      </c>
      <c r="EL57" s="186" t="str">
        <f>IF(AK57&gt; 0,(COUNTIFS(FRACAS!$B$5:$B$8972, AK$4, FRACAS!$D$5:$D$8972, "&lt;="&amp;AK57)), "" )</f>
        <v/>
      </c>
      <c r="EM57" s="186" t="str">
        <f>IF(AL57&gt; 0,(COUNTIFS(FRACAS!$B$5:$B$8972, AL$4, FRACAS!$D$5:$D$8972, "&lt;="&amp;AL57)), "" )</f>
        <v/>
      </c>
      <c r="EN57" s="186" t="str">
        <f>IF(AM57&gt; 0,(COUNTIFS(FRACAS!$B$5:$B$8972, AM$4, FRACAS!$D$5:$D$8972, "&lt;="&amp;AM57)), "" )</f>
        <v/>
      </c>
      <c r="EO57" s="186" t="str">
        <f>IF(AN57&gt; 0,(COUNTIFS(FRACAS!$B$5:$B$8972, AN$4, FRACAS!$D$5:$D$8972, "&lt;="&amp;AN57)), "" )</f>
        <v/>
      </c>
      <c r="EP57" s="186" t="str">
        <f>IF(AO57&gt; 0,(COUNTIFS(FRACAS!$B$5:$B$8972, AO$4, FRACAS!$D$5:$D$8972, "&lt;="&amp;AO57)), "" )</f>
        <v/>
      </c>
      <c r="EQ57" s="186" t="str">
        <f>IF(AP57&gt; 0,(COUNTIFS(FRACAS!$B$5:$B$8972, AP$4, FRACAS!$D$5:$D$8972, "&lt;="&amp;AP57)), "" )</f>
        <v/>
      </c>
      <c r="ER57" s="186" t="str">
        <f>IF(AQ57&gt; 0,(COUNTIFS(FRACAS!$B$5:$B$8972, AQ$4, FRACAS!$D$5:$D$8972, "&lt;="&amp;AQ57)), "" )</f>
        <v/>
      </c>
      <c r="ES57" s="244"/>
      <c r="ET57" s="186"/>
      <c r="EU57" s="186"/>
      <c r="EV57" s="186"/>
      <c r="EW57" s="186"/>
      <c r="EX57" s="186"/>
      <c r="EY57" s="186"/>
      <c r="EZ57" s="186"/>
      <c r="FA57" s="186"/>
      <c r="FB57" s="203"/>
      <c r="FC57" s="204"/>
      <c r="FD57" s="204"/>
      <c r="FE57" s="190"/>
      <c r="FF57" s="190"/>
      <c r="FG57" s="190"/>
      <c r="FH57" s="190"/>
      <c r="FI57" s="190"/>
      <c r="FJ57" s="190"/>
      <c r="FK57" s="190"/>
      <c r="FL57" s="190"/>
      <c r="FM57" s="190"/>
      <c r="FN57" s="190"/>
      <c r="FO57" s="190"/>
      <c r="FP57" s="190"/>
      <c r="FQ57" s="190"/>
      <c r="FR57" s="190"/>
      <c r="FS57" s="190"/>
      <c r="FT57" s="190"/>
      <c r="FU57" s="190"/>
      <c r="FV57" s="190"/>
      <c r="FW57" s="190"/>
      <c r="FX57" s="190"/>
      <c r="FY57" s="190"/>
      <c r="FZ57" s="190"/>
      <c r="GA57" s="190"/>
      <c r="GB57" s="190"/>
      <c r="GC57" s="190"/>
      <c r="GD57" s="190"/>
      <c r="GE57" s="190"/>
      <c r="GF57" s="190"/>
      <c r="GG57" s="190"/>
      <c r="GH57" s="190"/>
      <c r="GI57" s="190"/>
      <c r="GJ57" s="190"/>
      <c r="GK57" s="190"/>
      <c r="GL57" s="190"/>
      <c r="GM57" s="190"/>
      <c r="GN57" s="190"/>
      <c r="GO57" s="190"/>
      <c r="GP57" s="190"/>
      <c r="GQ57" s="190"/>
      <c r="GR57" s="190"/>
      <c r="GS57" s="190"/>
      <c r="GT57" s="190"/>
      <c r="GU57" s="190"/>
      <c r="GV57" s="190"/>
      <c r="GW57" s="190"/>
      <c r="GX57" s="190"/>
      <c r="GY57" s="190"/>
      <c r="GZ57" s="190"/>
      <c r="HA57" s="190"/>
      <c r="HB57" s="190"/>
      <c r="HD57" s="190"/>
      <c r="HE57" s="190"/>
      <c r="HF57" s="190"/>
      <c r="HG57" s="190"/>
      <c r="HH57" s="190"/>
      <c r="HI57" s="190"/>
      <c r="HJ57" s="190"/>
      <c r="HK57" s="190"/>
      <c r="HL57" s="190"/>
      <c r="HM57" s="190"/>
      <c r="HN57" s="190"/>
      <c r="HO57" s="190"/>
      <c r="HP57" s="190"/>
      <c r="HQ57" s="190"/>
      <c r="HR57" s="190"/>
      <c r="HS57" s="190"/>
      <c r="HT57" s="190"/>
      <c r="HU57" s="190"/>
      <c r="HV57" s="190"/>
      <c r="HW57" s="190"/>
      <c r="HX57" s="190"/>
      <c r="HY57" s="190"/>
      <c r="HZ57" s="190"/>
      <c r="IA57" s="190"/>
      <c r="IB57" s="190"/>
      <c r="IC57" s="190"/>
      <c r="ID57" s="190"/>
      <c r="IE57" s="190"/>
      <c r="IF57" s="190"/>
      <c r="IG57" s="190"/>
      <c r="IH57" s="190"/>
      <c r="II57" s="190"/>
      <c r="IJ57" s="190"/>
      <c r="IK57" s="190"/>
      <c r="IL57" s="190"/>
      <c r="IM57" s="190"/>
      <c r="IN57" s="190"/>
      <c r="IO57" s="190"/>
      <c r="IP57" s="190"/>
      <c r="IQ57" s="190"/>
      <c r="IR57" s="190"/>
      <c r="IS57" s="190"/>
      <c r="IT57" s="190"/>
      <c r="IU57" s="190"/>
      <c r="IV57" s="190"/>
      <c r="IW57" s="190"/>
      <c r="IX57" s="190"/>
      <c r="IY57" s="190"/>
      <c r="IZ57" s="190"/>
      <c r="JA57" s="190"/>
      <c r="JB57" s="190"/>
      <c r="JC57" s="190"/>
      <c r="JD57" s="238"/>
      <c r="JE57" s="238"/>
      <c r="JF57" s="238"/>
      <c r="JG57" s="238"/>
      <c r="JH57" s="238"/>
      <c r="JI57" s="238"/>
      <c r="JJ57" s="238"/>
      <c r="JK57" s="238"/>
      <c r="JL57" s="238"/>
      <c r="JM57" s="238"/>
      <c r="JN57" s="239"/>
      <c r="JO57" s="193"/>
      <c r="JP57" s="193"/>
      <c r="JQ57" s="193"/>
      <c r="JR57" s="193"/>
      <c r="JS57" s="193"/>
      <c r="JT57" s="193"/>
      <c r="JU57" s="193"/>
      <c r="JV57" s="193"/>
      <c r="JW57" s="193"/>
      <c r="JX57" s="193"/>
      <c r="JY57" s="193"/>
      <c r="JZ57" s="193"/>
      <c r="KA57" s="193"/>
      <c r="KB57" s="193"/>
      <c r="KC57" s="193"/>
      <c r="KD57" s="193"/>
      <c r="KE57" s="193"/>
      <c r="KF57" s="193"/>
      <c r="KG57" s="193"/>
      <c r="KH57" s="193"/>
      <c r="KI57" s="193"/>
      <c r="KJ57" s="193"/>
      <c r="KK57" s="193"/>
      <c r="KL57" s="193"/>
      <c r="KM57" s="193"/>
      <c r="KN57" s="193"/>
      <c r="KO57" s="193"/>
      <c r="KP57" s="193"/>
      <c r="KQ57" s="193"/>
      <c r="KR57" s="193"/>
      <c r="KS57" s="193"/>
      <c r="KT57" s="193"/>
      <c r="KU57" s="193"/>
      <c r="KV57" s="193"/>
      <c r="KW57" s="193"/>
      <c r="KX57" s="193"/>
      <c r="KY57" s="193"/>
      <c r="KZ57" s="193"/>
      <c r="LA57" s="193"/>
      <c r="LB57" s="192"/>
      <c r="LC57" s="235" t="str">
        <f t="shared" si="4"/>
        <v/>
      </c>
      <c r="LD57" s="240" t="str" cm="1">
        <f t="array" ref="LD57">IFERROR((((D57/FRACAS!$AY$1)*60
)-(SUMPRODUCT((FRACAS!$B$5:$B$8970=D$4)*(FRACAS!$D$5:$D$8970&lt;=D57)*(IFERROR(FRACAS!$AM$5:$AM$8970,0)))
))/((D57/FRACAS!$AY$1)*60),"")</f>
        <v/>
      </c>
      <c r="LE57" s="240" t="str" cm="1">
        <f t="array" ref="LE57">IFERROR((((E57/FRACAS!$AY$1)*60
)-(SUMPRODUCT((FRACAS!$B$5:$B$8970=E$4)*(FRACAS!$D$5:$D$8970&lt;=E57)*(IFERROR(FRACAS!$AM$5:$AM$8970,0)))
))/((E57/FRACAS!$AY$1)*60),"")</f>
        <v/>
      </c>
      <c r="LF57" s="240" t="str" cm="1">
        <f t="array" ref="LF57">IFERROR((((F57/FRACAS!$AY$1)*60
)-(SUMPRODUCT((FRACAS!$B$5:$B$8970=F$4)*(FRACAS!$D$5:$D$8970&lt;=F57)*(IFERROR(FRACAS!$AM$5:$AM$8970,0)))
))/((F57/FRACAS!$AY$1)*60),"")</f>
        <v/>
      </c>
      <c r="LG57" s="240" t="str" cm="1">
        <f t="array" ref="LG57">IFERROR((((G57/FRACAS!$AY$1)*60
)-(SUMPRODUCT((FRACAS!$B$5:$B$8970=G$4)*(FRACAS!$D$5:$D$8970&lt;=G57)*(IFERROR(FRACAS!$AM$5:$AM$8970,0)))
))/((G57/FRACAS!$AY$1)*60),"")</f>
        <v/>
      </c>
      <c r="LH57" s="240" t="str" cm="1">
        <f t="array" ref="LH57">IFERROR((((H57/FRACAS!$AY$1)*60
)-(SUMPRODUCT((FRACAS!$B$5:$B$8970=H$4)*(FRACAS!$D$5:$D$8970&lt;=H57)*(IFERROR(FRACAS!$AM$5:$AM$8970,0)))
))/((H57/FRACAS!$AY$1)*60),"")</f>
        <v/>
      </c>
      <c r="LI57" s="240" t="str" cm="1">
        <f t="array" ref="LI57">IFERROR((((I57/FRACAS!$AY$1)*60
)-(SUMPRODUCT((FRACAS!$B$5:$B$8970=I$4)*(FRACAS!$D$5:$D$8970&lt;=I57)*(IFERROR(FRACAS!$AM$5:$AM$8970,0)))
))/((I57/FRACAS!$AY$1)*60),"")</f>
        <v/>
      </c>
      <c r="LJ57" s="240" t="str" cm="1">
        <f t="array" ref="LJ57">IFERROR((((J57/FRACAS!$AY$1)*60
)-(SUMPRODUCT((FRACAS!$B$5:$B$8970=J$4)*(FRACAS!$D$5:$D$8970&lt;=J57)*(IFERROR(FRACAS!$AM$5:$AM$8970,0)))
))/((J57/FRACAS!$AY$1)*60),"")</f>
        <v/>
      </c>
      <c r="LK57" s="240" t="str" cm="1">
        <f t="array" ref="LK57">IFERROR((((K57/FRACAS!$AY$1)*60
)-(SUMPRODUCT((FRACAS!$B$5:$B$8970=K$4)*(FRACAS!$D$5:$D$8970&lt;=K57)*(IFERROR(FRACAS!$AM$5:$AM$8970,0)))
))/((K57/FRACAS!$AY$1)*60),"")</f>
        <v/>
      </c>
      <c r="LL57" s="240" t="str" cm="1">
        <f t="array" ref="LL57">IFERROR((((L57/FRACAS!$AY$1)*60
)-(SUMPRODUCT((FRACAS!$B$5:$B$8970=L$4)*(FRACAS!$D$5:$D$8970&lt;=L57)*(IFERROR(FRACAS!$AM$5:$AM$8970,0)))
))/((L57/FRACAS!$AY$1)*60),"")</f>
        <v/>
      </c>
      <c r="LM57" s="240" t="str" cm="1">
        <f t="array" ref="LM57">IFERROR((((M57/FRACAS!$AY$1)*60
)-(SUMPRODUCT((FRACAS!$B$5:$B$8970=M$4)*(FRACAS!$D$5:$D$8970&lt;=M57)*(IFERROR(FRACAS!$AM$5:$AM$8970,0)))
))/((M57/FRACAS!$AY$1)*60),"")</f>
        <v/>
      </c>
      <c r="LN57" s="240" t="str" cm="1">
        <f t="array" ref="LN57">IFERROR((((N57/FRACAS!$AY$1)*60
)-(SUMPRODUCT((FRACAS!$B$5:$B$8970=N$4)*(FRACAS!$D$5:$D$8970&lt;=N57)*(IFERROR(FRACAS!$AM$5:$AM$8970,0)))
))/((N57/FRACAS!$AY$1)*60),"")</f>
        <v/>
      </c>
      <c r="LO57" s="240" t="str" cm="1">
        <f t="array" ref="LO57">IFERROR((((O57/FRACAS!$AY$1)*60
)-(SUMPRODUCT((FRACAS!$B$5:$B$8970=O$4)*(FRACAS!$D$5:$D$8970&lt;=O57)*(IFERROR(FRACAS!$AM$5:$AM$8970,0)))
))/((O57/FRACAS!$AY$1)*60),"")</f>
        <v/>
      </c>
      <c r="LP57" s="240" t="str" cm="1">
        <f t="array" ref="LP57">IFERROR((((P57/FRACAS!$AY$1)*60
)-(SUMPRODUCT((FRACAS!$B$5:$B$8970=P$4)*(FRACAS!$D$5:$D$8970&lt;=P57)*(IFERROR(FRACAS!$AM$5:$AM$8970,0)))
))/((P57/FRACAS!$AY$1)*60),"")</f>
        <v/>
      </c>
      <c r="LQ57" s="240" t="str" cm="1">
        <f t="array" ref="LQ57">IFERROR((((Q57/FRACAS!$AY$1)*60
)-(SUMPRODUCT((FRACAS!$B$5:$B$8970=Q$4)*(FRACAS!$D$5:$D$8970&lt;=Q57)*(IFERROR(FRACAS!$AM$5:$AM$8970,0)))
))/((Q57/FRACAS!$AY$1)*60),"")</f>
        <v/>
      </c>
      <c r="LR57" s="240" t="str" cm="1">
        <f t="array" ref="LR57">IFERROR((((R57/FRACAS!$AY$1)*60
)-(SUMPRODUCT((FRACAS!$B$5:$B$8970=R$4)*(FRACAS!$D$5:$D$8970&lt;=R57)*(IFERROR(FRACAS!$AM$5:$AM$8970,0)))
))/((R57/FRACAS!$AY$1)*60),"")</f>
        <v/>
      </c>
      <c r="LS57" s="240" t="str" cm="1">
        <f t="array" ref="LS57">IFERROR((((S57/FRACAS!$AY$1)*60
)-(SUMPRODUCT((FRACAS!$B$5:$B$8970=S$4)*(FRACAS!$D$5:$D$8970&lt;=S57)*(IFERROR(FRACAS!$AM$5:$AM$8970,0)))
))/((S57/FRACAS!$AY$1)*60),"")</f>
        <v/>
      </c>
      <c r="LT57" s="240" t="str" cm="1">
        <f t="array" ref="LT57">IFERROR((((T57/FRACAS!$AY$1)*60
)-(SUMPRODUCT((FRACAS!$B$5:$B$8970=T$4)*(FRACAS!$D$5:$D$8970&lt;=T57)*(IFERROR(FRACAS!$AM$5:$AM$8970,0)))
))/((T57/FRACAS!$AY$1)*60),"")</f>
        <v/>
      </c>
      <c r="LU57" s="240" t="str" cm="1">
        <f t="array" ref="LU57">IFERROR((((U57/FRACAS!$AY$1)*60
)-(SUMPRODUCT((FRACAS!$B$5:$B$8970=U$4)*(FRACAS!$D$5:$D$8970&lt;=U57)*(IFERROR(FRACAS!$AM$5:$AM$8970,0)))
))/((U57/FRACAS!$AY$1)*60),"")</f>
        <v/>
      </c>
      <c r="LV57" s="240" t="str" cm="1">
        <f t="array" ref="LV57">IFERROR(
    (((V57/FRACAS!$AY$1)*60))
    /
    (((V57/FRACAS!$AY$1)*60) + SUMPRODUCT((FRACAS!$B$5:$B$8970=V$4)*(FRACAS!$D$5:$D$8970&lt;=V57)*(IFERROR(FRACAS!$AM$5:$AM$8970,0)))
    ),"")</f>
        <v/>
      </c>
      <c r="LW57" s="240" t="str" cm="1">
        <f t="array" ref="LW57">IFERROR(
    (((W57/FRACAS!$AY$1)*60))
    /
    (((W57/FRACAS!$AY$1)*60) + SUMPRODUCT((FRACAS!$B$5:$B$8970=W$4)*(FRACAS!$D$5:$D$8970&lt;=W57)*(IFERROR(FRACAS!$AM$5:$AM$8970,0)))
    ),"")</f>
        <v/>
      </c>
      <c r="LX57" s="240" t="str" cm="1">
        <f t="array" ref="LX57">IFERROR(
    (((X57/FRACAS!$AY$1)*60))
    /
    (((X57/FRACAS!$AY$1)*60) + SUMPRODUCT((FRACAS!$B$5:$B$8970=X$4)*(FRACAS!$D$5:$D$8970&lt;=X57)*(IFERROR(FRACAS!$AM$5:$AM$8970,0)))
    ),"")</f>
        <v/>
      </c>
      <c r="LY57" s="240" t="str" cm="1">
        <f t="array" ref="LY57">IFERROR(
    (((Y57/FRACAS!$AY$1)*60))
    /
    (((Y57/FRACAS!$AY$1)*60) + SUMPRODUCT((FRACAS!$B$5:$B$8970=Y$4)*(FRACAS!$D$5:$D$8970&lt;=Y57)*(IFERROR(FRACAS!$AM$5:$AM$8970,0)))
    ),"")</f>
        <v/>
      </c>
      <c r="LZ57" s="240" t="str" cm="1">
        <f t="array" ref="LZ57">IFERROR(
    (((Z57/FRACAS!$AY$1)*60))
    /
    (((Z57/FRACAS!$AY$1)*60) + SUMPRODUCT((FRACAS!$B$5:$B$8970=Z$4)*(FRACAS!$D$5:$D$8970&lt;=Z57)*(IFERROR(FRACAS!$AM$5:$AM$8970,0)))
    ),"")</f>
        <v/>
      </c>
      <c r="MA57" s="240" t="str" cm="1">
        <f t="array" ref="MA57">IFERROR(
    (((AA57/FRACAS!$AY$1)*60))
    /
    (((AA57/FRACAS!$AY$1)*60) + SUMPRODUCT((FRACAS!$B$5:$B$8970=AA$4)*(FRACAS!$D$5:$D$8970&lt;=AA57)*(IFERROR(FRACAS!$AM$5:$AM$8970,0)))
    ),"")</f>
        <v/>
      </c>
      <c r="MB57" s="240" t="str" cm="1">
        <f t="array" ref="MB57">IFERROR(
    (((AB57/FRACAS!$AY$1)*60))
    /
    (((AB57/FRACAS!$AY$1)*60) + SUMPRODUCT((FRACAS!$B$5:$B$8970=AB$4)*(FRACAS!$D$5:$D$8970&lt;=AB57)*(IFERROR(FRACAS!$AM$5:$AM$8970,0)))
    ),"")</f>
        <v/>
      </c>
      <c r="MC57" s="240" t="str" cm="1">
        <f t="array" ref="MC57">IFERROR(
    (((AC57/FRACAS!$AY$1)*60))
    /
    (((AC57/FRACAS!$AY$1)*60) + SUMPRODUCT((FRACAS!$B$5:$B$8970=AC$4)*(FRACAS!$D$5:$D$8970&lt;=AC57)*(IFERROR(FRACAS!$AM$5:$AM$8970,0)))
    ),"")</f>
        <v/>
      </c>
      <c r="MD57" s="240" t="str" cm="1">
        <f t="array" ref="MD57">IFERROR(
    (((AD57/FRACAS!$AY$1)*60))
    /
    (((AD57/FRACAS!$AY$1)*60) + SUMPRODUCT((FRACAS!$B$5:$B$8970=AD$4)*(FRACAS!$D$5:$D$8970&lt;=AD57)*(IFERROR(FRACAS!$AM$5:$AM$8970,0)))
    ),"")</f>
        <v/>
      </c>
      <c r="ME57" s="240" t="str" cm="1">
        <f t="array" ref="ME57">IFERROR(
    (((AE57/FRACAS!$AY$1)*60))
    /
    (((AE57/FRACAS!$AY$1)*60) + SUMPRODUCT((FRACAS!$B$5:$B$8970=AE$4)*(FRACAS!$D$5:$D$8970&lt;=AE57)*(IFERROR(FRACAS!$AM$5:$AM$8970,0)))
    ),"")</f>
        <v/>
      </c>
      <c r="MF57" s="240" t="str" cm="1">
        <f t="array" ref="MF57">IFERROR(
    (((AF57/FRACAS!$AY$1)*60))
    /
    (((AF57/FRACAS!$AY$1)*60) + SUMPRODUCT((FRACAS!$B$5:$B$8970=AF$4)*(FRACAS!$D$5:$D$8970&lt;=AF57)*(IFERROR(FRACAS!$AM$5:$AM$8970,0)))
    ),"")</f>
        <v/>
      </c>
      <c r="MG57" s="240" t="str" cm="1">
        <f t="array" ref="MG57">IFERROR(
    (((AG57/FRACAS!$AY$1)*60))
    /
    (((AG57/FRACAS!$AY$1)*60) + SUMPRODUCT((FRACAS!$B$5:$B$8970=AG$4)*(FRACAS!$D$5:$D$8970&lt;=AG57)*(IFERROR(FRACAS!$AM$5:$AM$8970,0)))
    ),"")</f>
        <v/>
      </c>
      <c r="MH57" s="240" t="str" cm="1">
        <f t="array" ref="MH57">IFERROR(
    (((AH57/FRACAS!$AY$1)*60))
    /
    (((AH57/FRACAS!$AY$1)*60) + SUMPRODUCT((FRACAS!$B$5:$B$8970=AH$4)*(FRACAS!$D$5:$D$8970&lt;=AH57)*(IFERROR(FRACAS!$AM$5:$AM$8970,0)))
    ),"")</f>
        <v/>
      </c>
      <c r="MI57" s="240" t="str" cm="1">
        <f t="array" ref="MI57">IFERROR(
    (((AI57/FRACAS!$AY$1)*60))
    /
    (((AI57/FRACAS!$AY$1)*60) + SUMPRODUCT((FRACAS!$B$5:$B$8970=AI$4)*(FRACAS!$D$5:$D$8970&lt;=AI57)*(IFERROR(FRACAS!$AM$5:$AM$8970,0)))
    ),"")</f>
        <v/>
      </c>
      <c r="MJ57" s="240" t="str" cm="1">
        <f t="array" ref="MJ57">IFERROR(
    (((AJ57/FRACAS!$AY$1)*60))
    /
    (((AJ57/FRACAS!$AY$1)*60) + SUMPRODUCT((FRACAS!$B$5:$B$8970=AJ$4)*(FRACAS!$D$5:$D$8970&lt;=AJ57)*(IFERROR(FRACAS!$AM$5:$AM$8970,0)))
    ),"")</f>
        <v/>
      </c>
      <c r="MK57" s="240" t="str" cm="1">
        <f t="array" ref="MK57">IFERROR(
    (((AK57/FRACAS!$AY$1)*60))
    /
    (((AK57/FRACAS!$AY$1)*60) + SUMPRODUCT((FRACAS!$B$5:$B$8970=AK$4)*(FRACAS!$D$5:$D$8970&lt;=AK57)*(IFERROR(FRACAS!$AM$5:$AM$8970,0)))
    ),"")</f>
        <v/>
      </c>
      <c r="ML57" s="240" t="str" cm="1">
        <f t="array" ref="ML57">IFERROR(
    (((AL57/FRACAS!$AY$1)*60))
    /
    (((AL57/FRACAS!$AY$1)*60) + SUMPRODUCT((FRACAS!$B$5:$B$8970=AL$4)*(FRACAS!$D$5:$D$8970&lt;=AL57)*(IFERROR(FRACAS!$AM$5:$AM$8970,0)))
    ),"")</f>
        <v/>
      </c>
      <c r="MM57" s="240" t="str" cm="1">
        <f t="array" ref="MM57">IFERROR(
    (((AM57/FRACAS!$AY$1)*60))
    /
    (((AM57/FRACAS!$AY$1)*60) + SUMPRODUCT((FRACAS!$B$5:$B$8970=AM$4)*(FRACAS!$D$5:$D$8970&lt;=AM57)*(IFERROR(FRACAS!$AM$5:$AM$8970,0)))
    ),"")</f>
        <v/>
      </c>
      <c r="MN57" s="240" t="str" cm="1">
        <f t="array" ref="MN57">IFERROR(
    (((AN57/FRACAS!$AY$1)*60))
    /
    (((AN57/FRACAS!$AY$1)*60) + SUMPRODUCT((FRACAS!$B$5:$B$8970=AN$4)*(FRACAS!$D$5:$D$8970&lt;=AN57)*(IFERROR(FRACAS!$AM$5:$AM$8970,0)))
    ),"")</f>
        <v/>
      </c>
      <c r="MO57" s="240" t="str" cm="1">
        <f t="array" ref="MO57">IFERROR(
    (((AO57/FRACAS!$AY$1)*60))
    /
    (((AO57/FRACAS!$AY$1)*60) + SUMPRODUCT((FRACAS!$B$5:$B$8970=AO$4)*(FRACAS!$D$5:$D$8970&lt;=AO57)*(IFERROR(FRACAS!$AM$5:$AM$8970,0)))
    ),"")</f>
        <v/>
      </c>
      <c r="MP57" s="240" t="str" cm="1">
        <f t="array" ref="MP57">IFERROR(
    (((AP57/FRACAS!$AY$1)*60))
    /
    (((AP57/FRACAS!$AY$1)*60) + SUMPRODUCT((FRACAS!$B$5:$B$8970=AP$4)*(FRACAS!$D$5:$D$8970&lt;=AP57)*(IFERROR(FRACAS!$AM$5:$AM$8970,0)))
    ),"")</f>
        <v/>
      </c>
      <c r="MQ57" s="240" t="str" cm="1">
        <f t="array" ref="MQ57">IFERROR(
    (((AQ57/FRACAS!$AY$1)*60))
    /
    (((AQ57/FRACAS!$AY$1)*60) + SUMPRODUCT((FRACAS!$B$5:$B$8970=AQ$4)*(FRACAS!$D$5:$D$8970&lt;=AQ57)*(IFERROR(FRACAS!$AM$5:$AM$8970,0)))
    ),"")</f>
        <v/>
      </c>
      <c r="MR57" s="194"/>
      <c r="MS57" s="194"/>
      <c r="MT57" s="194"/>
      <c r="MU57" s="194"/>
      <c r="MV57" s="194"/>
      <c r="MW57" s="194"/>
      <c r="MX57" s="194"/>
      <c r="MY57" s="194"/>
      <c r="MZ57" s="194"/>
      <c r="NA57" s="195"/>
      <c r="ND57" s="241">
        <f t="shared" si="6"/>
        <v>0</v>
      </c>
      <c r="NE57" s="242" t="str">
        <f t="shared" si="7"/>
        <v/>
      </c>
      <c r="NF57" s="193" t="str" cm="1">
        <f t="array" ref="NF57">IF($ND57=0,"",(IFERROR( (IFERROR($ND57/FRACAS!$AY$1*60,0) - SUMPRODUCT( (FRACAS!$K$5:$K$8972=NF$2) * IFERROR(FRACAS!$AN$5:$AN$8972,0) ) ) / IFERROR($ND57/FRACAS!$AY$1*60,0), 1 )))</f>
        <v/>
      </c>
      <c r="NG57" s="193" t="str" cm="1">
        <f t="array" ref="NG57">IF($ND57=0,"",(IFERROR( (IFERROR($ND57/FRACAS!$AY$1*60,0) - SUMPRODUCT( (FRACAS!$K$5:$K$8972=NG$2) * IFERROR(FRACAS!$AN$5:$AN$8972,0) ) ) / IFERROR($ND57/FRACAS!$AY$1*60,0), 1 )))</f>
        <v/>
      </c>
      <c r="NH57" s="193" t="str" cm="1">
        <f t="array" ref="NH57">IF($ND57=0,"",(IFERROR( (IFERROR($ND57/FRACAS!$AY$1*60,0) - SUMPRODUCT( (FRACAS!$K$5:$K$8972=NH$2) * IFERROR(FRACAS!$AN$5:$AN$8972,0) ) ) / IFERROR($ND57/FRACAS!$AY$1*60,0), 1 )))</f>
        <v/>
      </c>
      <c r="NI57" s="193" t="str" cm="1">
        <f t="array" ref="NI57">IF($ND57=0,"",(IFERROR( (IFERROR($ND57/FRACAS!$AY$1*60,0) - SUMPRODUCT( (FRACAS!$K$5:$K$8972=NI$2) * IFERROR(FRACAS!$AN$5:$AN$8972,0) ) ) / IFERROR($ND57/FRACAS!$AY$1*60,0), 1 )))</f>
        <v/>
      </c>
      <c r="NJ57" s="193" t="str" cm="1">
        <f t="array" ref="NJ57">IF($ND57=0,"",(IFERROR( (IFERROR($ND57/FRACAS!$AY$1*60,0) - SUMPRODUCT( (FRACAS!$K$5:$K$8972=NJ$2) * IFERROR(FRACAS!$AN$5:$AN$8972,0) ) ) / IFERROR($ND57/FRACAS!$AY$1*60,0), 1 )))</f>
        <v/>
      </c>
      <c r="NK57" s="193" t="str" cm="1">
        <f t="array" ref="NK57">IF($ND57=0,"",(IFERROR( (IFERROR($ND57/FRACAS!$AY$1*60,0) - SUMPRODUCT( (FRACAS!$K$5:$K$8972=NK$2) * IFERROR(FRACAS!$AN$5:$AN$8972,0) ) ) / IFERROR($ND57/FRACAS!$AY$1*60,0), 1 )))</f>
        <v/>
      </c>
      <c r="NL57" s="193" t="str" cm="1">
        <f t="array" ref="NL57">IF($ND57=0,"",(IFERROR( (IFERROR($ND57/FRACAS!$AY$1*60,0) - SUMPRODUCT( (FRACAS!$K$5:$K$8972=NL$2) * IFERROR(FRACAS!$AN$5:$AN$8972,0) ) ) / IFERROR($ND57/FRACAS!$AY$1*60,0), 1 )))</f>
        <v/>
      </c>
      <c r="NM57" s="193" t="str" cm="1">
        <f t="array" ref="NM57">IF($ND57=0,"",(IFERROR( (IFERROR($ND57/FRACAS!$AY$1*60,0) - SUMPRODUCT( (FRACAS!$K$5:$K$8972=NM$2) * IFERROR(FRACAS!$AN$5:$AN$8972,0) ) ) / IFERROR($ND57/FRACAS!$AY$1*60,0), 1 )))</f>
        <v/>
      </c>
      <c r="NN57" s="193" t="str" cm="1">
        <f t="array" ref="NN57">IF($ND57=0,"",(IFERROR( (IFERROR($ND57/FRACAS!$AY$1*60,0) - SUMPRODUCT( (FRACAS!$K$5:$K$8972=NN$2) * IFERROR(FRACAS!$AN$5:$AN$8972,0) ) ) / IFERROR($ND57/FRACAS!$AY$1*60,0), 1 )))</f>
        <v/>
      </c>
      <c r="NO57" s="193" t="str" cm="1">
        <f t="array" ref="NO57">IF($ND57=0,"",(IFERROR( (IFERROR($ND57/FRACAS!$AY$1*60,0) - SUMPRODUCT( (FRACAS!$K$5:$K$8972=NO$2) * IFERROR(FRACAS!$AN$5:$AN$8972,0) ) ) / IFERROR($ND57/FRACAS!$AY$1*60,0), 1 )))</f>
        <v/>
      </c>
      <c r="NP57" s="193" t="str" cm="1">
        <f t="array" ref="NP57">IF($ND57=0,"",(IFERROR( (IFERROR($ND57/FRACAS!$AY$1*60,0) - SUMPRODUCT( (FRACAS!$K$5:$K$8972=NP$2) * IFERROR(FRACAS!$AN$5:$AN$8972,0) ) ) / IFERROR($ND57/FRACAS!$AY$1*60,0), 1 )))</f>
        <v/>
      </c>
      <c r="NQ57" s="193" t="str" cm="1">
        <f t="array" ref="NQ57">IF($ND57=0,"",(IFERROR( (IFERROR($ND57/FRACAS!$AY$1*60,0) - SUMPRODUCT( (FRACAS!$K$5:$K$8972=NQ$2) * IFERROR(FRACAS!$AN$5:$AN$8972,0) ) ) / IFERROR($ND57/FRACAS!$AY$1*60,0), 1 )))</f>
        <v/>
      </c>
      <c r="NR57" s="193" t="str" cm="1">
        <f t="array" ref="NR57">IF($ND57=0,"",(IFERROR( (IFERROR($ND57/FRACAS!$AY$1*60,0) - SUMPRODUCT( (FRACAS!$K$5:$K$8972=NR$2) * IFERROR(FRACAS!$AN$5:$AN$8972,0) ) ) / IFERROR($ND57/FRACAS!$AY$1*60,0), 1 )))</f>
        <v/>
      </c>
      <c r="NS57" s="193" t="str" cm="1">
        <f t="array" ref="NS57">IF($ND57=0,"",(IFERROR( (IFERROR($ND57/FRACAS!$AY$1*60,0) - SUMPRODUCT( (FRACAS!$K$5:$K$8972=NS$2) * IFERROR(FRACAS!$AN$5:$AN$8972,0) ) ) / IFERROR($ND57/FRACAS!$AY$1*60,0), 1 )))</f>
        <v/>
      </c>
      <c r="NT57" s="193" t="str" cm="1">
        <f t="array" ref="NT57">IF($ND57=0,"",(IFERROR( (IFERROR($ND57/FRACAS!$AY$1*60,0) - SUMPRODUCT( (FRACAS!$K$5:$K$8972=NT$2) * IFERROR(FRACAS!$AN$5:$AN$8972,0) ) ) / IFERROR($ND57/FRACAS!$AY$1*60,0), 1 )))</f>
        <v/>
      </c>
      <c r="NU57" s="193" t="str" cm="1">
        <f t="array" ref="NU57">IF($ND57=0,"",(IFERROR( (IFERROR($ND57/FRACAS!$AY$1*60,0) - SUMPRODUCT( (FRACAS!$K$5:$K$8972=NU$2) * IFERROR(FRACAS!$AN$5:$AN$8972,0) ) ) / IFERROR($ND57/FRACAS!$AY$1*60,0), 1 )))</f>
        <v/>
      </c>
      <c r="NV57" s="193" t="str" cm="1">
        <f t="array" ref="NV57">IF($ND57=0,"",(IFERROR( (IFERROR($ND57/FRACAS!$AY$1*60,0) - SUMPRODUCT( (FRACAS!$K$5:$K$8972=NV$2) * IFERROR(FRACAS!$AN$5:$AN$8972,0) ) ) / IFERROR($ND57/FRACAS!$AY$1*60,0), 1 )))</f>
        <v/>
      </c>
      <c r="NW57" s="193" t="str" cm="1">
        <f t="array" ref="NW57">IF($ND57=0,"",(IFERROR( (IFERROR($ND57/FRACAS!$AY$1*60,0) - SUMPRODUCT( (FRACAS!$K$5:$K$8972=NW$2) * IFERROR(FRACAS!$AN$5:$AN$8972,0) ) ) / IFERROR($ND57/FRACAS!$AY$1*60,0), 1 )))</f>
        <v/>
      </c>
      <c r="NX57" s="193" t="str" cm="1">
        <f t="array" ref="NX57">IF($ND57=0,"",(IFERROR( (IFERROR($ND57/FRACAS!$AY$1*60,0) - SUMPRODUCT( (FRACAS!$K$5:$K$8972=NX$2) * IFERROR(FRACAS!$AN$5:$AN$8972,0) ) ) / IFERROR($ND57/FRACAS!$AY$1*60,0), 1 )))</f>
        <v/>
      </c>
      <c r="NY57" s="193" t="str" cm="1">
        <f t="array" ref="NY57">IF($ND57=0,"",(IFERROR( (IFERROR($ND57/FRACAS!$AY$1*60,0) - SUMPRODUCT( (FRACAS!$K$5:$K$8972=NY$2) * IFERROR(FRACAS!$AN$5:$AN$8972,0) ) ) / IFERROR($ND57/FRACAS!$AY$1*60,0), 1 )))</f>
        <v/>
      </c>
      <c r="NZ57" s="193" t="str" cm="1">
        <f t="array" ref="NZ57">IF($ND57=0,"",(IFERROR( (IFERROR($ND57/FRACAS!$AY$1*60,0) - SUMPRODUCT( (FRACAS!$K$5:$K$8972=NZ$2) * IFERROR(FRACAS!$AN$5:$AN$8972,0) ) ) / IFERROR($ND57/FRACAS!$AY$1*60,0), 1 )))</f>
        <v/>
      </c>
      <c r="OA57" s="193" t="str" cm="1">
        <f t="array" ref="OA57">IF($ND57=0,"",(IFERROR( (IFERROR($ND57/FRACAS!$AY$1*60,0) - SUMPRODUCT( (FRACAS!$K$5:$K$8972=OA$2) * IFERROR(FRACAS!$AN$5:$AN$8972,0) ) ) / IFERROR($ND57/FRACAS!$AY$1*60,0), 1 )))</f>
        <v/>
      </c>
      <c r="OB57" s="193" t="str" cm="1">
        <f t="array" ref="OB57">IF($ND57=0,"",(IFERROR( (IFERROR($ND57/FRACAS!$AY$1*60,0) - SUMPRODUCT( (FRACAS!$K$5:$K$8972=OB$2) * IFERROR(FRACAS!$AN$5:$AN$8972,0) ) ) / IFERROR($ND57/FRACAS!$AY$1*60,0), 1 )))</f>
        <v/>
      </c>
      <c r="OC57" s="193" t="str" cm="1">
        <f t="array" ref="OC57">IF($ND57=0,"",(IFERROR( (IFERROR($ND57/FRACAS!$AY$1*60,0) - SUMPRODUCT( (FRACAS!$K$5:$K$8972=OC$2) * IFERROR(FRACAS!$AN$5:$AN$8972,0) ) ) / IFERROR($ND57/FRACAS!$AY$1*60,0), 1 )))</f>
        <v/>
      </c>
      <c r="OD57" s="193" t="str" cm="1">
        <f t="array" ref="OD57">IF($ND57=0,"",(IFERROR( (IFERROR($ND57/FRACAS!$AY$1*60,0) - SUMPRODUCT( (FRACAS!$K$5:$K$8972=OD$2) * IFERROR(FRACAS!$AN$5:$AN$8972,0) ) ) / IFERROR($ND57/FRACAS!$AY$1*60,0), 1 )))</f>
        <v/>
      </c>
      <c r="OE57" s="193" t="str" cm="1">
        <f t="array" ref="OE57">IF($ND57=0,"",(IFERROR( (IFERROR($ND57/FRACAS!$AY$1*60,0) - SUMPRODUCT( (FRACAS!$K$5:$K$8972=OE$2) * IFERROR(FRACAS!$AN$5:$AN$8972,0) ) ) / IFERROR($ND57/FRACAS!$AY$1*60,0), 1 )))</f>
        <v/>
      </c>
      <c r="OF57" s="193" t="str" cm="1">
        <f t="array" ref="OF57">IF($ND57=0,"",(IFERROR( (IFERROR($ND57/FRACAS!$AY$1*60,0) - SUMPRODUCT( (FRACAS!$K$5:$K$8972=OF$2) * IFERROR(FRACAS!$AN$5:$AN$8972,0) ) ) / IFERROR($ND57/FRACAS!$AY$1*60,0), 1 )))</f>
        <v/>
      </c>
      <c r="OG57" s="193" t="str" cm="1">
        <f t="array" ref="OG57">IF($ND57=0,"",(IFERROR( (IFERROR($ND57/FRACAS!$AY$1*60,0) - SUMPRODUCT( (FRACAS!$K$5:$K$8972=OG$2) * IFERROR(FRACAS!$AN$5:$AN$8972,0) ) ) / IFERROR($ND57/FRACAS!$AY$1*60,0), 1 )))</f>
        <v/>
      </c>
      <c r="OH57" s="193" t="str" cm="1">
        <f t="array" ref="OH57">IF($ND57=0,"",(IFERROR( (IFERROR($ND57/FRACAS!$AY$1*60,0) - SUMPRODUCT( (FRACAS!$K$5:$K$8972=OH$2) * IFERROR(FRACAS!$AN$5:$AN$8972,0) ) ) / IFERROR($ND57/FRACAS!$AY$1*60,0), 1 )))</f>
        <v/>
      </c>
      <c r="OI57" s="193" t="str" cm="1">
        <f t="array" ref="OI57">IF($ND57=0,"",(IFERROR( (IFERROR($ND57/FRACAS!$AY$1*60,0) - SUMPRODUCT( (FRACAS!$K$5:$K$8972=OI$2) * IFERROR(FRACAS!$AN$5:$AN$8972,0) ) ) / IFERROR($ND57/FRACAS!$AY$1*60,0), 1 )))</f>
        <v/>
      </c>
      <c r="OJ57" s="193" t="str" cm="1">
        <f t="array" ref="OJ57">IF($ND57=0,"",(IFERROR( (IFERROR($ND57/FRACAS!$AY$1*60,0) - SUMPRODUCT( (FRACAS!$K$5:$K$8972=OJ$2) * IFERROR(FRACAS!$AN$5:$AN$8972,0) ) ) / IFERROR($ND57/FRACAS!$AY$1*60,0), 1 )))</f>
        <v/>
      </c>
      <c r="OK57" s="193" t="str" cm="1">
        <f t="array" ref="OK57">IF($ND57=0,"",(IFERROR( (IFERROR($ND57/FRACAS!$AY$1*60,0) - SUMPRODUCT( (FRACAS!$K$5:$K$8972=OK$2) * IFERROR(FRACAS!$AN$5:$AN$8972,0) ) ) / IFERROR($ND57/FRACAS!$AY$1*60,0), 1 )))</f>
        <v/>
      </c>
      <c r="OL57" s="193" t="str" cm="1">
        <f t="array" ref="OL57">IF($ND57=0,"",(IFERROR( (IFERROR($ND57/FRACAS!$AY$1*60,0) - SUMPRODUCT( (FRACAS!$K$5:$K$8972=OL$2) * IFERROR(FRACAS!$AN$5:$AN$8972,0) ) ) / IFERROR($ND57/FRACAS!$AY$1*60,0), 1 )))</f>
        <v/>
      </c>
      <c r="OM57" s="193" t="str" cm="1">
        <f t="array" ref="OM57">IF($ND57=0,"",(IFERROR( (IFERROR($ND57/FRACAS!$AY$1*60,0) - SUMPRODUCT( (FRACAS!$K$5:$K$8972=OM$2) * IFERROR(FRACAS!$AN$5:$AN$8972,0) ) ) / IFERROR($ND57/FRACAS!$AY$1*60,0), 1 )))</f>
        <v/>
      </c>
      <c r="ON57" s="193" t="str" cm="1">
        <f t="array" ref="ON57">IF($ND57=0,"",(IFERROR( (IFERROR($ND57/FRACAS!$AY$1*60,0) - SUMPRODUCT( (FRACAS!$K$5:$K$8972=ON$2) * IFERROR(FRACAS!$AN$5:$AN$8972,0) ) ) / IFERROR($ND57/FRACAS!$AY$1*60,0), 1 )))</f>
        <v/>
      </c>
      <c r="OO57" s="193" t="str" cm="1">
        <f t="array" ref="OO57">IF($ND57=0,"",(IFERROR( (IFERROR($ND57/FRACAS!$AY$1*60,0) - SUMPRODUCT( (FRACAS!$K$5:$K$8972=OO$2) * IFERROR(FRACAS!$AN$5:$AN$8972,0) ) ) / IFERROR($ND57/FRACAS!$AY$1*60,0), 1 )))</f>
        <v/>
      </c>
      <c r="OP57" s="193" t="str" cm="1">
        <f t="array" ref="OP57">IF($ND57=0,"",(IFERROR( (IFERROR($ND57/FRACAS!$AY$1*60,0) - SUMPRODUCT( (FRACAS!$K$5:$K$8972=OP$2) * IFERROR(FRACAS!$AN$5:$AN$8972,0) ) ) / IFERROR($ND57/FRACAS!$AY$1*60,0), 1 )))</f>
        <v/>
      </c>
      <c r="OQ57" s="193" t="str" cm="1">
        <f t="array" ref="OQ57">IF($ND57=0,"",(IFERROR( (IFERROR($ND57/FRACAS!$AY$1*60,0) - SUMPRODUCT( (FRACAS!$K$5:$K$8972=OQ$2) * IFERROR(FRACAS!$AN$5:$AN$8972,0) ) ) / IFERROR($ND57/FRACAS!$AY$1*60,0), 1 )))</f>
        <v/>
      </c>
      <c r="OR57" s="193" t="str" cm="1">
        <f t="array" ref="OR57">IF($ND57=0,"",(IFERROR( (IFERROR($ND57/FRACAS!$AY$1*60,0) - SUMPRODUCT( (FRACAS!$K$5:$K$8972=OR$2) * IFERROR(FRACAS!$AN$5:$AN$8972,0) ) ) / IFERROR($ND57/FRACAS!$AY$1*60,0), 1 )))</f>
        <v/>
      </c>
      <c r="OS57" s="193" t="str" cm="1">
        <f t="array" ref="OS57">IF($ND57=0,"",(IFERROR( (IFERROR($ND57/FRACAS!$AY$1*60,0) - SUMPRODUCT( (FRACAS!$K$5:$K$8972=OS$2) * IFERROR(FRACAS!$AN$5:$AN$8972,0) ) ) / IFERROR($ND57/FRACAS!$AY$1*60,0), 1 )))</f>
        <v/>
      </c>
      <c r="OT57" s="243" t="str" cm="1">
        <f t="array" ref="OT57">IF($ND57=0,"",(IFERROR( (IFERROR($ND57/FRACAS!$AY$1*60,0) - SUMPRODUCT( (FRACAS!$K$5:$K$8972=OT$2) * IFERROR(FRACAS!$AN$5:$AN$8972,0) ) ) / IFERROR($ND57/FRACAS!$AY$1*60,0), 1 )))</f>
        <v/>
      </c>
    </row>
    <row r="58" spans="2:410" x14ac:dyDescent="0.2">
      <c r="B58" s="233"/>
      <c r="C58" s="259">
        <f>IF('[1]17.11.2025 IASI18 Mileage'!C58="","",'[1]17.11.2025 IASI18 Mileage'!C58)</f>
        <v>46342</v>
      </c>
      <c r="D58" s="201" t="str">
        <f>IF('[1]17.11.2025 IASI18 Mileage'!D58="","",'[1]17.11.2025 IASI18 Mileage'!D58)</f>
        <v/>
      </c>
      <c r="E58" s="201" t="str">
        <f>IF('[1]17.11.2025 IASI18 Mileage'!E58="","",'[1]17.11.2025 IASI18 Mileage'!E58)</f>
        <v/>
      </c>
      <c r="F58" s="201" t="str">
        <f>IF('[1]17.11.2025 IASI18 Mileage'!F58="","",'[1]17.11.2025 IASI18 Mileage'!F58)</f>
        <v/>
      </c>
      <c r="G58" s="201" t="str">
        <f>IF('[1]17.11.2025 IASI18 Mileage'!G58="","",'[1]17.11.2025 IASI18 Mileage'!G58)</f>
        <v/>
      </c>
      <c r="H58" s="201" t="str">
        <f>IF('[1]17.11.2025 IASI18 Mileage'!H58="","",'[1]17.11.2025 IASI18 Mileage'!H58)</f>
        <v/>
      </c>
      <c r="I58" s="201" t="str">
        <f>IF('[1]17.11.2025 IASI18 Mileage'!I58="","",'[1]17.11.2025 IASI18 Mileage'!I58)</f>
        <v/>
      </c>
      <c r="J58" s="201" t="str">
        <f>IF('[1]17.11.2025 IASI18 Mileage'!J58="","",'[1]17.11.2025 IASI18 Mileage'!J58)</f>
        <v/>
      </c>
      <c r="K58" s="201" t="str">
        <f>IF('[1]17.11.2025 IASI18 Mileage'!K58="","",'[1]17.11.2025 IASI18 Mileage'!K58)</f>
        <v/>
      </c>
      <c r="L58" s="201" t="str">
        <f>IF('[1]17.11.2025 IASI18 Mileage'!L58="","",'[1]17.11.2025 IASI18 Mileage'!L58)</f>
        <v/>
      </c>
      <c r="M58" s="201" t="str">
        <f>IF('[1]17.11.2025 IASI18 Mileage'!M58="","",'[1]17.11.2025 IASI18 Mileage'!M58)</f>
        <v/>
      </c>
      <c r="N58" s="201" t="str">
        <f>IF('[1]17.11.2025 IASI18 Mileage'!N58="","",'[1]17.11.2025 IASI18 Mileage'!N58)</f>
        <v/>
      </c>
      <c r="O58" s="201" t="str">
        <f>IF('[1]17.11.2025 IASI18 Mileage'!O58="","",'[1]17.11.2025 IASI18 Mileage'!O58)</f>
        <v/>
      </c>
      <c r="P58" s="201" t="str">
        <f>IF('[1]17.11.2025 IASI18 Mileage'!P58="","",'[1]17.11.2025 IASI18 Mileage'!P58)</f>
        <v/>
      </c>
      <c r="Q58" s="201" t="str">
        <f>IF('[1]17.11.2025 IASI18 Mileage'!Q58="","",'[1]17.11.2025 IASI18 Mileage'!Q58)</f>
        <v/>
      </c>
      <c r="R58" s="201" t="str">
        <f>IF('[1]17.11.2025 IASI18 Mileage'!R58="","",'[1]17.11.2025 IASI18 Mileage'!R58)</f>
        <v/>
      </c>
      <c r="S58" s="201" t="str">
        <f>IF('[1]17.11.2025 IASI18 Mileage'!S58="","",'[1]17.11.2025 IASI18 Mileage'!S58)</f>
        <v/>
      </c>
      <c r="T58" s="201" t="str">
        <f>IF('[1]17.11.2025 IASI18 Mileage'!T58="","",'[1]17.11.2025 IASI18 Mileage'!T58)</f>
        <v/>
      </c>
      <c r="U58" s="201" t="str">
        <f>IF('[1]17.11.2025 IASI18 Mileage'!U58="","",'[1]17.11.2025 IASI18 Mileage'!U58)</f>
        <v/>
      </c>
      <c r="V58" s="201"/>
      <c r="W58" s="201"/>
      <c r="X58" s="201"/>
      <c r="Y58" s="201"/>
      <c r="Z58" s="201"/>
      <c r="AA58" s="201"/>
      <c r="AB58" s="201"/>
      <c r="AC58" s="201"/>
      <c r="AD58" s="201"/>
      <c r="AE58" s="201"/>
      <c r="AF58" s="201"/>
      <c r="AG58" s="201"/>
      <c r="AH58" s="201"/>
      <c r="AI58" s="201"/>
      <c r="AJ58" s="201"/>
      <c r="AK58" s="201"/>
      <c r="AL58" s="201"/>
      <c r="AM58" s="201"/>
      <c r="AN58" s="201"/>
      <c r="AO58" s="201"/>
      <c r="AP58" s="201"/>
      <c r="AQ58" s="201"/>
      <c r="AR58" s="201"/>
      <c r="AS58" s="201"/>
      <c r="AT58" s="201"/>
      <c r="AU58" s="201"/>
      <c r="AV58" s="201"/>
      <c r="AW58" s="201"/>
      <c r="AX58" s="201"/>
      <c r="AY58" s="201"/>
      <c r="AZ58" s="201"/>
      <c r="BA58" s="202"/>
      <c r="BB58" s="184"/>
      <c r="BC58" s="184"/>
      <c r="BD58" s="234"/>
      <c r="BE58" s="234"/>
      <c r="BF58" s="234"/>
      <c r="BG58" s="234"/>
      <c r="BH58" s="234"/>
      <c r="BI58" s="234"/>
      <c r="BJ58" s="234"/>
      <c r="BK58" s="234"/>
      <c r="BL58" s="234"/>
      <c r="BM58" s="234"/>
      <c r="BN58" s="234"/>
      <c r="BO58" s="234"/>
      <c r="BP58" s="234"/>
      <c r="BQ58" s="234"/>
      <c r="BR58" s="234"/>
      <c r="BS58" s="234"/>
      <c r="BT58" s="234"/>
      <c r="BU58" s="234"/>
      <c r="BV58" s="234"/>
      <c r="BW58" s="234"/>
      <c r="BX58" s="234"/>
      <c r="BY58" s="234"/>
      <c r="BZ58" s="234"/>
      <c r="CA58" s="234"/>
      <c r="CB58" s="234"/>
      <c r="CC58" s="234"/>
      <c r="CD58" s="234"/>
      <c r="CE58" s="234"/>
      <c r="CF58" s="234"/>
      <c r="CG58" s="234"/>
      <c r="CH58" s="234"/>
      <c r="CI58" s="234"/>
      <c r="CJ58" s="234"/>
      <c r="CK58" s="234"/>
      <c r="CL58" s="234"/>
      <c r="CM58" s="234"/>
      <c r="CN58" s="234"/>
      <c r="CO58" s="234"/>
      <c r="CP58" s="234"/>
      <c r="CQ58" s="234"/>
      <c r="CR58" s="234"/>
      <c r="CS58" s="234"/>
      <c r="CT58" s="234"/>
      <c r="CU58" s="234"/>
      <c r="CV58" s="234"/>
      <c r="CW58" s="234"/>
      <c r="CX58" s="234"/>
      <c r="CY58" s="234"/>
      <c r="CZ58" s="234"/>
      <c r="DA58" s="234"/>
      <c r="DB58" s="234"/>
      <c r="DC58" s="184">
        <f t="shared" si="5"/>
        <v>0</v>
      </c>
      <c r="DD58" s="235" t="str">
        <f t="shared" si="3"/>
        <v/>
      </c>
      <c r="DE58" s="186">
        <f>IF(D58&gt; 0,(COUNTIFS(FRACAS!$B$5:$B$8972, D$4, FRACAS!$D$5:$D$8972, "&lt;="&amp;D58)), "" )</f>
        <v>0</v>
      </c>
      <c r="DF58" s="186">
        <f>IF(E58&gt; 0,(COUNTIFS(FRACAS!$B$5:$B$8972, E$4, FRACAS!$D$5:$D$8972, "&lt;="&amp;E58)), "" )</f>
        <v>0</v>
      </c>
      <c r="DG58" s="186">
        <f>IF(F58&gt; 0,(COUNTIFS(FRACAS!$B$5:$B$8972, F$4, FRACAS!$D$5:$D$8972, "&lt;="&amp;F58)), "" )</f>
        <v>0</v>
      </c>
      <c r="DH58" s="186">
        <f>IF(G58&gt; 0,(COUNTIFS(FRACAS!$B$5:$B$8972, G$4, FRACAS!$D$5:$D$8972, "&lt;="&amp;G58)), "" )</f>
        <v>0</v>
      </c>
      <c r="DI58" s="186">
        <f>IF(H58&gt; 0,(COUNTIFS(FRACAS!$B$5:$B$8972, H$4, FRACAS!$D$5:$D$8972, "&lt;="&amp;H58)), "" )</f>
        <v>0</v>
      </c>
      <c r="DJ58" s="186">
        <f>IF(I58&gt; 0,(COUNTIFS(FRACAS!$B$5:$B$8972, I$4, FRACAS!$D$5:$D$8972, "&lt;="&amp;I58)), "" )</f>
        <v>0</v>
      </c>
      <c r="DK58" s="186">
        <f>IF(J58&gt; 0,(COUNTIFS(FRACAS!$B$5:$B$8972, J$4, FRACAS!$D$5:$D$8972, "&lt;="&amp;J58)), "" )</f>
        <v>0</v>
      </c>
      <c r="DL58" s="186">
        <f>IF(K58&gt; 0,(COUNTIFS(FRACAS!$B$5:$B$8972, K$4, FRACAS!$D$5:$D$8972, "&lt;="&amp;K58)), "" )</f>
        <v>0</v>
      </c>
      <c r="DM58" s="186">
        <f>IF(L58&gt; 0,(COUNTIFS(FRACAS!$B$5:$B$8972, L$4, FRACAS!$D$5:$D$8972, "&lt;="&amp;L58)), "" )</f>
        <v>0</v>
      </c>
      <c r="DN58" s="186">
        <f>IF(M58&gt; 0,(COUNTIFS(FRACAS!$B$5:$B$8972, M$4, FRACAS!$D$5:$D$8972, "&lt;="&amp;M58)), "" )</f>
        <v>0</v>
      </c>
      <c r="DO58" s="186">
        <f>IF(N58&gt; 0,(COUNTIFS(FRACAS!$B$5:$B$8972, N$4, FRACAS!$D$5:$D$8972, "&lt;="&amp;N58)), "" )</f>
        <v>0</v>
      </c>
      <c r="DP58" s="186">
        <f>IF(O58&gt; 0,(COUNTIFS(FRACAS!$B$5:$B$8972, O$4, FRACAS!$D$5:$D$8972, "&lt;="&amp;O58)), "" )</f>
        <v>0</v>
      </c>
      <c r="DQ58" s="186">
        <f>IF(P58&gt; 0,(COUNTIFS(FRACAS!$B$5:$B$8972, P$4, FRACAS!$D$5:$D$8972, "&lt;="&amp;P58)), "" )</f>
        <v>0</v>
      </c>
      <c r="DR58" s="186">
        <f>IF(Q58&gt; 0,(COUNTIFS(FRACAS!$B$5:$B$8972, Q$4, FRACAS!$D$5:$D$8972, "&lt;="&amp;Q58)), "" )</f>
        <v>0</v>
      </c>
      <c r="DS58" s="186">
        <f>IF(R58&gt; 0,(COUNTIFS(FRACAS!$B$5:$B$8972, R$4, FRACAS!$D$5:$D$8972, "&lt;="&amp;R58)), "" )</f>
        <v>0</v>
      </c>
      <c r="DT58" s="186">
        <f>IF(S58&gt; 0,(COUNTIFS(FRACAS!$B$5:$B$8972, S$4, FRACAS!$D$5:$D$8972, "&lt;="&amp;S58)), "" )</f>
        <v>0</v>
      </c>
      <c r="DU58" s="186">
        <f>IF(T58&gt; 0,(COUNTIFS(FRACAS!$B$5:$B$8972, T$4, FRACAS!$D$5:$D$8972, "&lt;="&amp;T58)), "" )</f>
        <v>0</v>
      </c>
      <c r="DV58" s="186">
        <f>IF(U58&gt; 0,(COUNTIFS(FRACAS!$B$5:$B$8972, U$4, FRACAS!$D$5:$D$8972, "&lt;="&amp;U58)), "" )</f>
        <v>0</v>
      </c>
      <c r="DW58" s="186" t="str">
        <f>IF(V58&gt; 0,(COUNTIFS(FRACAS!$B$5:$B$8972, V$4, FRACAS!$D$5:$D$8972, "&lt;="&amp;V58)), "" )</f>
        <v/>
      </c>
      <c r="DX58" s="186" t="str">
        <f>IF(W58&gt; 0,(COUNTIFS(FRACAS!$B$5:$B$8972, W$4, FRACAS!$D$5:$D$8972, "&lt;="&amp;W58)), "" )</f>
        <v/>
      </c>
      <c r="DY58" s="186" t="str">
        <f>IF(X58&gt; 0,(COUNTIFS(FRACAS!$B$5:$B$8972, X$4, FRACAS!$D$5:$D$8972, "&lt;="&amp;X58)), "" )</f>
        <v/>
      </c>
      <c r="DZ58" s="186" t="str">
        <f>IF(Y58&gt; 0,(COUNTIFS(FRACAS!$B$5:$B$8972, Y$4, FRACAS!$D$5:$D$8972, "&lt;="&amp;Y58)), "" )</f>
        <v/>
      </c>
      <c r="EA58" s="186" t="str">
        <f>IF(Z58&gt; 0,(COUNTIFS(FRACAS!$B$5:$B$8972, Z$4, FRACAS!$D$5:$D$8972, "&lt;="&amp;Z58)), "" )</f>
        <v/>
      </c>
      <c r="EB58" s="186" t="str">
        <f>IF(AA58&gt; 0,(COUNTIFS(FRACAS!$B$5:$B$8972, AA$4, FRACAS!$D$5:$D$8972, "&lt;="&amp;AA58)), "" )</f>
        <v/>
      </c>
      <c r="EC58" s="186" t="str">
        <f>IF(AB58&gt; 0,(COUNTIFS(FRACAS!$B$5:$B$8972, AB$4, FRACAS!$D$5:$D$8972, "&lt;="&amp;AB58)), "" )</f>
        <v/>
      </c>
      <c r="ED58" s="186" t="str">
        <f>IF(AC58&gt; 0,(COUNTIFS(FRACAS!$B$5:$B$8972, AC$4, FRACAS!$D$5:$D$8972, "&lt;="&amp;AC58)), "" )</f>
        <v/>
      </c>
      <c r="EE58" s="186" t="str">
        <f>IF(AD58&gt; 0,(COUNTIFS(FRACAS!$B$5:$B$8972, AD$4, FRACAS!$D$5:$D$8972, "&lt;="&amp;AD58)), "" )</f>
        <v/>
      </c>
      <c r="EF58" s="186" t="str">
        <f>IF(AE58&gt; 0,(COUNTIFS(FRACAS!$B$5:$B$8972, AE$4, FRACAS!$D$5:$D$8972, "&lt;="&amp;AE58)), "" )</f>
        <v/>
      </c>
      <c r="EG58" s="186" t="str">
        <f>IF(AF58&gt; 0,(COUNTIFS(FRACAS!$B$5:$B$8972, AF$4, FRACAS!$D$5:$D$8972, "&lt;="&amp;AF58)), "" )</f>
        <v/>
      </c>
      <c r="EH58" s="186" t="str">
        <f>IF(AG58&gt; 0,(COUNTIFS(FRACAS!$B$5:$B$8972, AG$4, FRACAS!$D$5:$D$8972, "&lt;="&amp;AG58)), "" )</f>
        <v/>
      </c>
      <c r="EI58" s="186" t="str">
        <f>IF(AH58&gt; 0,(COUNTIFS(FRACAS!$B$5:$B$8972, AH$4, FRACAS!$D$5:$D$8972, "&lt;="&amp;AH58)), "" )</f>
        <v/>
      </c>
      <c r="EJ58" s="186" t="str">
        <f>IF(AI58&gt; 0,(COUNTIFS(FRACAS!$B$5:$B$8972, AI$4, FRACAS!$D$5:$D$8972, "&lt;="&amp;AI58)), "" )</f>
        <v/>
      </c>
      <c r="EK58" s="186" t="str">
        <f>IF(AJ58&gt; 0,(COUNTIFS(FRACAS!$B$5:$B$8972, AJ$4, FRACAS!$D$5:$D$8972, "&lt;="&amp;AJ58)), "" )</f>
        <v/>
      </c>
      <c r="EL58" s="186" t="str">
        <f>IF(AK58&gt; 0,(COUNTIFS(FRACAS!$B$5:$B$8972, AK$4, FRACAS!$D$5:$D$8972, "&lt;="&amp;AK58)), "" )</f>
        <v/>
      </c>
      <c r="EM58" s="186" t="str">
        <f>IF(AL58&gt; 0,(COUNTIFS(FRACAS!$B$5:$B$8972, AL$4, FRACAS!$D$5:$D$8972, "&lt;="&amp;AL58)), "" )</f>
        <v/>
      </c>
      <c r="EN58" s="186" t="str">
        <f>IF(AM58&gt; 0,(COUNTIFS(FRACAS!$B$5:$B$8972, AM$4, FRACAS!$D$5:$D$8972, "&lt;="&amp;AM58)), "" )</f>
        <v/>
      </c>
      <c r="EO58" s="186" t="str">
        <f>IF(AN58&gt; 0,(COUNTIFS(FRACAS!$B$5:$B$8972, AN$4, FRACAS!$D$5:$D$8972, "&lt;="&amp;AN58)), "" )</f>
        <v/>
      </c>
      <c r="EP58" s="186" t="str">
        <f>IF(AO58&gt; 0,(COUNTIFS(FRACAS!$B$5:$B$8972, AO$4, FRACAS!$D$5:$D$8972, "&lt;="&amp;AO58)), "" )</f>
        <v/>
      </c>
      <c r="EQ58" s="186" t="str">
        <f>IF(AP58&gt; 0,(COUNTIFS(FRACAS!$B$5:$B$8972, AP$4, FRACAS!$D$5:$D$8972, "&lt;="&amp;AP58)), "" )</f>
        <v/>
      </c>
      <c r="ER58" s="186" t="str">
        <f>IF(AQ58&gt; 0,(COUNTIFS(FRACAS!$B$5:$B$8972, AQ$4, FRACAS!$D$5:$D$8972, "&lt;="&amp;AQ58)), "" )</f>
        <v/>
      </c>
      <c r="ES58" s="244"/>
      <c r="ET58" s="186"/>
      <c r="EU58" s="186"/>
      <c r="EV58" s="186"/>
      <c r="EW58" s="186"/>
      <c r="EX58" s="186"/>
      <c r="EY58" s="186"/>
      <c r="EZ58" s="186"/>
      <c r="FA58" s="186"/>
      <c r="FB58" s="203"/>
      <c r="FC58" s="204"/>
      <c r="FD58" s="204"/>
      <c r="FE58" s="190"/>
      <c r="FF58" s="190"/>
      <c r="FG58" s="190"/>
      <c r="FH58" s="190"/>
      <c r="FI58" s="190"/>
      <c r="FJ58" s="190"/>
      <c r="FK58" s="190"/>
      <c r="FL58" s="190"/>
      <c r="FM58" s="190"/>
      <c r="FN58" s="190"/>
      <c r="FO58" s="190"/>
      <c r="FP58" s="190"/>
      <c r="FQ58" s="190"/>
      <c r="FR58" s="190"/>
      <c r="FS58" s="190"/>
      <c r="FT58" s="190"/>
      <c r="FU58" s="190"/>
      <c r="FV58" s="190"/>
      <c r="FW58" s="190"/>
      <c r="FX58" s="190"/>
      <c r="FY58" s="190"/>
      <c r="FZ58" s="190"/>
      <c r="GA58" s="190"/>
      <c r="GB58" s="190"/>
      <c r="GC58" s="190"/>
      <c r="GD58" s="190"/>
      <c r="GE58" s="190"/>
      <c r="GF58" s="190"/>
      <c r="GG58" s="190"/>
      <c r="GH58" s="190"/>
      <c r="GI58" s="190"/>
      <c r="GJ58" s="190"/>
      <c r="GK58" s="190"/>
      <c r="GL58" s="190"/>
      <c r="GM58" s="190"/>
      <c r="GN58" s="190"/>
      <c r="GO58" s="190"/>
      <c r="GP58" s="190"/>
      <c r="GQ58" s="190"/>
      <c r="GR58" s="190"/>
      <c r="GS58" s="190"/>
      <c r="GT58" s="190"/>
      <c r="GU58" s="190"/>
      <c r="GV58" s="190"/>
      <c r="GW58" s="190"/>
      <c r="GX58" s="190"/>
      <c r="GY58" s="190"/>
      <c r="GZ58" s="190"/>
      <c r="HA58" s="190"/>
      <c r="HB58" s="190"/>
      <c r="HD58" s="190"/>
      <c r="HE58" s="190"/>
      <c r="HF58" s="190"/>
      <c r="HG58" s="190"/>
      <c r="HH58" s="190"/>
      <c r="HI58" s="190"/>
      <c r="HJ58" s="190"/>
      <c r="HK58" s="190"/>
      <c r="HL58" s="190"/>
      <c r="HM58" s="190"/>
      <c r="HN58" s="190"/>
      <c r="HO58" s="190"/>
      <c r="HP58" s="190"/>
      <c r="HQ58" s="190"/>
      <c r="HR58" s="190"/>
      <c r="HS58" s="190"/>
      <c r="HT58" s="190"/>
      <c r="HU58" s="190"/>
      <c r="HV58" s="190"/>
      <c r="HW58" s="190"/>
      <c r="HX58" s="190"/>
      <c r="HY58" s="190"/>
      <c r="HZ58" s="190"/>
      <c r="IA58" s="190"/>
      <c r="IB58" s="190"/>
      <c r="IC58" s="190"/>
      <c r="ID58" s="190"/>
      <c r="IE58" s="190"/>
      <c r="IF58" s="190"/>
      <c r="IG58" s="190"/>
      <c r="IH58" s="190"/>
      <c r="II58" s="190"/>
      <c r="IJ58" s="190"/>
      <c r="IK58" s="190"/>
      <c r="IL58" s="190"/>
      <c r="IM58" s="190"/>
      <c r="IN58" s="190"/>
      <c r="IO58" s="190"/>
      <c r="IP58" s="190"/>
      <c r="IQ58" s="190"/>
      <c r="IR58" s="190"/>
      <c r="IS58" s="190"/>
      <c r="IT58" s="190"/>
      <c r="IU58" s="190"/>
      <c r="IV58" s="190"/>
      <c r="IW58" s="190"/>
      <c r="IX58" s="190"/>
      <c r="IY58" s="190"/>
      <c r="IZ58" s="190"/>
      <c r="JA58" s="190"/>
      <c r="JB58" s="190"/>
      <c r="JC58" s="190"/>
      <c r="JD58" s="238"/>
      <c r="JE58" s="238"/>
      <c r="JF58" s="238"/>
      <c r="JG58" s="238"/>
      <c r="JH58" s="238"/>
      <c r="JI58" s="238"/>
      <c r="JJ58" s="238"/>
      <c r="JK58" s="238"/>
      <c r="JL58" s="238"/>
      <c r="JM58" s="238"/>
      <c r="JN58" s="239"/>
      <c r="JO58" s="193"/>
      <c r="JP58" s="193"/>
      <c r="JQ58" s="193"/>
      <c r="JR58" s="193"/>
      <c r="JS58" s="193"/>
      <c r="JT58" s="193"/>
      <c r="JU58" s="193"/>
      <c r="JV58" s="193"/>
      <c r="JW58" s="193"/>
      <c r="JX58" s="193"/>
      <c r="JY58" s="193"/>
      <c r="JZ58" s="193"/>
      <c r="KA58" s="193"/>
      <c r="KB58" s="193"/>
      <c r="KC58" s="193"/>
      <c r="KD58" s="193"/>
      <c r="KE58" s="193"/>
      <c r="KF58" s="193"/>
      <c r="KG58" s="193"/>
      <c r="KH58" s="193"/>
      <c r="KI58" s="193"/>
      <c r="KJ58" s="193"/>
      <c r="KK58" s="193"/>
      <c r="KL58" s="193"/>
      <c r="KM58" s="193"/>
      <c r="KN58" s="193"/>
      <c r="KO58" s="193"/>
      <c r="KP58" s="193"/>
      <c r="KQ58" s="193"/>
      <c r="KR58" s="193"/>
      <c r="KS58" s="193"/>
      <c r="KT58" s="193"/>
      <c r="KU58" s="193"/>
      <c r="KV58" s="193"/>
      <c r="KW58" s="193"/>
      <c r="KX58" s="193"/>
      <c r="KY58" s="193"/>
      <c r="KZ58" s="193"/>
      <c r="LA58" s="193"/>
      <c r="LB58" s="192"/>
      <c r="LC58" s="235" t="str">
        <f t="shared" si="4"/>
        <v/>
      </c>
      <c r="LD58" s="240" t="str" cm="1">
        <f t="array" ref="LD58">IFERROR((((D58/FRACAS!$AY$1)*60
)-(SUMPRODUCT((FRACAS!$B$5:$B$8970=D$4)*(FRACAS!$D$5:$D$8970&lt;=D58)*(IFERROR(FRACAS!$AM$5:$AM$8970,0)))
))/((D58/FRACAS!$AY$1)*60),"")</f>
        <v/>
      </c>
      <c r="LE58" s="240" t="str" cm="1">
        <f t="array" ref="LE58">IFERROR((((E58/FRACAS!$AY$1)*60
)-(SUMPRODUCT((FRACAS!$B$5:$B$8970=E$4)*(FRACAS!$D$5:$D$8970&lt;=E58)*(IFERROR(FRACAS!$AM$5:$AM$8970,0)))
))/((E58/FRACAS!$AY$1)*60),"")</f>
        <v/>
      </c>
      <c r="LF58" s="240" t="str" cm="1">
        <f t="array" ref="LF58">IFERROR((((F58/FRACAS!$AY$1)*60
)-(SUMPRODUCT((FRACAS!$B$5:$B$8970=F$4)*(FRACAS!$D$5:$D$8970&lt;=F58)*(IFERROR(FRACAS!$AM$5:$AM$8970,0)))
))/((F58/FRACAS!$AY$1)*60),"")</f>
        <v/>
      </c>
      <c r="LG58" s="240" t="str" cm="1">
        <f t="array" ref="LG58">IFERROR((((G58/FRACAS!$AY$1)*60
)-(SUMPRODUCT((FRACAS!$B$5:$B$8970=G$4)*(FRACAS!$D$5:$D$8970&lt;=G58)*(IFERROR(FRACAS!$AM$5:$AM$8970,0)))
))/((G58/FRACAS!$AY$1)*60),"")</f>
        <v/>
      </c>
      <c r="LH58" s="240" t="str" cm="1">
        <f t="array" ref="LH58">IFERROR((((H58/FRACAS!$AY$1)*60
)-(SUMPRODUCT((FRACAS!$B$5:$B$8970=H$4)*(FRACAS!$D$5:$D$8970&lt;=H58)*(IFERROR(FRACAS!$AM$5:$AM$8970,0)))
))/((H58/FRACAS!$AY$1)*60),"")</f>
        <v/>
      </c>
      <c r="LI58" s="240" t="str" cm="1">
        <f t="array" ref="LI58">IFERROR((((I58/FRACAS!$AY$1)*60
)-(SUMPRODUCT((FRACAS!$B$5:$B$8970=I$4)*(FRACAS!$D$5:$D$8970&lt;=I58)*(IFERROR(FRACAS!$AM$5:$AM$8970,0)))
))/((I58/FRACAS!$AY$1)*60),"")</f>
        <v/>
      </c>
      <c r="LJ58" s="240" t="str" cm="1">
        <f t="array" ref="LJ58">IFERROR((((J58/FRACAS!$AY$1)*60
)-(SUMPRODUCT((FRACAS!$B$5:$B$8970=J$4)*(FRACAS!$D$5:$D$8970&lt;=J58)*(IFERROR(FRACAS!$AM$5:$AM$8970,0)))
))/((J58/FRACAS!$AY$1)*60),"")</f>
        <v/>
      </c>
      <c r="LK58" s="240" t="str" cm="1">
        <f t="array" ref="LK58">IFERROR((((K58/FRACAS!$AY$1)*60
)-(SUMPRODUCT((FRACAS!$B$5:$B$8970=K$4)*(FRACAS!$D$5:$D$8970&lt;=K58)*(IFERROR(FRACAS!$AM$5:$AM$8970,0)))
))/((K58/FRACAS!$AY$1)*60),"")</f>
        <v/>
      </c>
      <c r="LL58" s="240" t="str" cm="1">
        <f t="array" ref="LL58">IFERROR((((L58/FRACAS!$AY$1)*60
)-(SUMPRODUCT((FRACAS!$B$5:$B$8970=L$4)*(FRACAS!$D$5:$D$8970&lt;=L58)*(IFERROR(FRACAS!$AM$5:$AM$8970,0)))
))/((L58/FRACAS!$AY$1)*60),"")</f>
        <v/>
      </c>
      <c r="LM58" s="240" t="str" cm="1">
        <f t="array" ref="LM58">IFERROR((((M58/FRACAS!$AY$1)*60
)-(SUMPRODUCT((FRACAS!$B$5:$B$8970=M$4)*(FRACAS!$D$5:$D$8970&lt;=M58)*(IFERROR(FRACAS!$AM$5:$AM$8970,0)))
))/((M58/FRACAS!$AY$1)*60),"")</f>
        <v/>
      </c>
      <c r="LN58" s="240" t="str" cm="1">
        <f t="array" ref="LN58">IFERROR((((N58/FRACAS!$AY$1)*60
)-(SUMPRODUCT((FRACAS!$B$5:$B$8970=N$4)*(FRACAS!$D$5:$D$8970&lt;=N58)*(IFERROR(FRACAS!$AM$5:$AM$8970,0)))
))/((N58/FRACAS!$AY$1)*60),"")</f>
        <v/>
      </c>
      <c r="LO58" s="240" t="str" cm="1">
        <f t="array" ref="LO58">IFERROR((((O58/FRACAS!$AY$1)*60
)-(SUMPRODUCT((FRACAS!$B$5:$B$8970=O$4)*(FRACAS!$D$5:$D$8970&lt;=O58)*(IFERROR(FRACAS!$AM$5:$AM$8970,0)))
))/((O58/FRACAS!$AY$1)*60),"")</f>
        <v/>
      </c>
      <c r="LP58" s="240" t="str" cm="1">
        <f t="array" ref="LP58">IFERROR((((P58/FRACAS!$AY$1)*60
)-(SUMPRODUCT((FRACAS!$B$5:$B$8970=P$4)*(FRACAS!$D$5:$D$8970&lt;=P58)*(IFERROR(FRACAS!$AM$5:$AM$8970,0)))
))/((P58/FRACAS!$AY$1)*60),"")</f>
        <v/>
      </c>
      <c r="LQ58" s="240" t="str" cm="1">
        <f t="array" ref="LQ58">IFERROR((((Q58/FRACAS!$AY$1)*60
)-(SUMPRODUCT((FRACAS!$B$5:$B$8970=Q$4)*(FRACAS!$D$5:$D$8970&lt;=Q58)*(IFERROR(FRACAS!$AM$5:$AM$8970,0)))
))/((Q58/FRACAS!$AY$1)*60),"")</f>
        <v/>
      </c>
      <c r="LR58" s="240" t="str" cm="1">
        <f t="array" ref="LR58">IFERROR((((R58/FRACAS!$AY$1)*60
)-(SUMPRODUCT((FRACAS!$B$5:$B$8970=R$4)*(FRACAS!$D$5:$D$8970&lt;=R58)*(IFERROR(FRACAS!$AM$5:$AM$8970,0)))
))/((R58/FRACAS!$AY$1)*60),"")</f>
        <v/>
      </c>
      <c r="LS58" s="240" t="str" cm="1">
        <f t="array" ref="LS58">IFERROR((((S58/FRACAS!$AY$1)*60
)-(SUMPRODUCT((FRACAS!$B$5:$B$8970=S$4)*(FRACAS!$D$5:$D$8970&lt;=S58)*(IFERROR(FRACAS!$AM$5:$AM$8970,0)))
))/((S58/FRACAS!$AY$1)*60),"")</f>
        <v/>
      </c>
      <c r="LT58" s="240" t="str" cm="1">
        <f t="array" ref="LT58">IFERROR((((T58/FRACAS!$AY$1)*60
)-(SUMPRODUCT((FRACAS!$B$5:$B$8970=T$4)*(FRACAS!$D$5:$D$8970&lt;=T58)*(IFERROR(FRACAS!$AM$5:$AM$8970,0)))
))/((T58/FRACAS!$AY$1)*60),"")</f>
        <v/>
      </c>
      <c r="LU58" s="240" t="str" cm="1">
        <f t="array" ref="LU58">IFERROR((((U58/FRACAS!$AY$1)*60
)-(SUMPRODUCT((FRACAS!$B$5:$B$8970=U$4)*(FRACAS!$D$5:$D$8970&lt;=U58)*(IFERROR(FRACAS!$AM$5:$AM$8970,0)))
))/((U58/FRACAS!$AY$1)*60),"")</f>
        <v/>
      </c>
      <c r="LV58" s="240" t="str" cm="1">
        <f t="array" ref="LV58">IFERROR(
    (((V58/FRACAS!$AY$1)*60))
    /
    (((V58/FRACAS!$AY$1)*60) + SUMPRODUCT((FRACAS!$B$5:$B$8970=V$4)*(FRACAS!$D$5:$D$8970&lt;=V58)*(IFERROR(FRACAS!$AM$5:$AM$8970,0)))
    ),"")</f>
        <v/>
      </c>
      <c r="LW58" s="240" t="str" cm="1">
        <f t="array" ref="LW58">IFERROR(
    (((W58/FRACAS!$AY$1)*60))
    /
    (((W58/FRACAS!$AY$1)*60) + SUMPRODUCT((FRACAS!$B$5:$B$8970=W$4)*(FRACAS!$D$5:$D$8970&lt;=W58)*(IFERROR(FRACAS!$AM$5:$AM$8970,0)))
    ),"")</f>
        <v/>
      </c>
      <c r="LX58" s="240" t="str" cm="1">
        <f t="array" ref="LX58">IFERROR(
    (((X58/FRACAS!$AY$1)*60))
    /
    (((X58/FRACAS!$AY$1)*60) + SUMPRODUCT((FRACAS!$B$5:$B$8970=X$4)*(FRACAS!$D$5:$D$8970&lt;=X58)*(IFERROR(FRACAS!$AM$5:$AM$8970,0)))
    ),"")</f>
        <v/>
      </c>
      <c r="LY58" s="240" t="str" cm="1">
        <f t="array" ref="LY58">IFERROR(
    (((Y58/FRACAS!$AY$1)*60))
    /
    (((Y58/FRACAS!$AY$1)*60) + SUMPRODUCT((FRACAS!$B$5:$B$8970=Y$4)*(FRACAS!$D$5:$D$8970&lt;=Y58)*(IFERROR(FRACAS!$AM$5:$AM$8970,0)))
    ),"")</f>
        <v/>
      </c>
      <c r="LZ58" s="240" t="str" cm="1">
        <f t="array" ref="LZ58">IFERROR(
    (((Z58/FRACAS!$AY$1)*60))
    /
    (((Z58/FRACAS!$AY$1)*60) + SUMPRODUCT((FRACAS!$B$5:$B$8970=Z$4)*(FRACAS!$D$5:$D$8970&lt;=Z58)*(IFERROR(FRACAS!$AM$5:$AM$8970,0)))
    ),"")</f>
        <v/>
      </c>
      <c r="MA58" s="240" t="str" cm="1">
        <f t="array" ref="MA58">IFERROR(
    (((AA58/FRACAS!$AY$1)*60))
    /
    (((AA58/FRACAS!$AY$1)*60) + SUMPRODUCT((FRACAS!$B$5:$B$8970=AA$4)*(FRACAS!$D$5:$D$8970&lt;=AA58)*(IFERROR(FRACAS!$AM$5:$AM$8970,0)))
    ),"")</f>
        <v/>
      </c>
      <c r="MB58" s="240" t="str" cm="1">
        <f t="array" ref="MB58">IFERROR(
    (((AB58/FRACAS!$AY$1)*60))
    /
    (((AB58/FRACAS!$AY$1)*60) + SUMPRODUCT((FRACAS!$B$5:$B$8970=AB$4)*(FRACAS!$D$5:$D$8970&lt;=AB58)*(IFERROR(FRACAS!$AM$5:$AM$8970,0)))
    ),"")</f>
        <v/>
      </c>
      <c r="MC58" s="240" t="str" cm="1">
        <f t="array" ref="MC58">IFERROR(
    (((AC58/FRACAS!$AY$1)*60))
    /
    (((AC58/FRACAS!$AY$1)*60) + SUMPRODUCT((FRACAS!$B$5:$B$8970=AC$4)*(FRACAS!$D$5:$D$8970&lt;=AC58)*(IFERROR(FRACAS!$AM$5:$AM$8970,0)))
    ),"")</f>
        <v/>
      </c>
      <c r="MD58" s="240" t="str" cm="1">
        <f t="array" ref="MD58">IFERROR(
    (((AD58/FRACAS!$AY$1)*60))
    /
    (((AD58/FRACAS!$AY$1)*60) + SUMPRODUCT((FRACAS!$B$5:$B$8970=AD$4)*(FRACAS!$D$5:$D$8970&lt;=AD58)*(IFERROR(FRACAS!$AM$5:$AM$8970,0)))
    ),"")</f>
        <v/>
      </c>
      <c r="ME58" s="240" t="str" cm="1">
        <f t="array" ref="ME58">IFERROR(
    (((AE58/FRACAS!$AY$1)*60))
    /
    (((AE58/FRACAS!$AY$1)*60) + SUMPRODUCT((FRACAS!$B$5:$B$8970=AE$4)*(FRACAS!$D$5:$D$8970&lt;=AE58)*(IFERROR(FRACAS!$AM$5:$AM$8970,0)))
    ),"")</f>
        <v/>
      </c>
      <c r="MF58" s="240" t="str" cm="1">
        <f t="array" ref="MF58">IFERROR(
    (((AF58/FRACAS!$AY$1)*60))
    /
    (((AF58/FRACAS!$AY$1)*60) + SUMPRODUCT((FRACAS!$B$5:$B$8970=AF$4)*(FRACAS!$D$5:$D$8970&lt;=AF58)*(IFERROR(FRACAS!$AM$5:$AM$8970,0)))
    ),"")</f>
        <v/>
      </c>
      <c r="MG58" s="240" t="str" cm="1">
        <f t="array" ref="MG58">IFERROR(
    (((AG58/FRACAS!$AY$1)*60))
    /
    (((AG58/FRACAS!$AY$1)*60) + SUMPRODUCT((FRACAS!$B$5:$B$8970=AG$4)*(FRACAS!$D$5:$D$8970&lt;=AG58)*(IFERROR(FRACAS!$AM$5:$AM$8970,0)))
    ),"")</f>
        <v/>
      </c>
      <c r="MH58" s="240" t="str" cm="1">
        <f t="array" ref="MH58">IFERROR(
    (((AH58/FRACAS!$AY$1)*60))
    /
    (((AH58/FRACAS!$AY$1)*60) + SUMPRODUCT((FRACAS!$B$5:$B$8970=AH$4)*(FRACAS!$D$5:$D$8970&lt;=AH58)*(IFERROR(FRACAS!$AM$5:$AM$8970,0)))
    ),"")</f>
        <v/>
      </c>
      <c r="MI58" s="240" t="str" cm="1">
        <f t="array" ref="MI58">IFERROR(
    (((AI58/FRACAS!$AY$1)*60))
    /
    (((AI58/FRACAS!$AY$1)*60) + SUMPRODUCT((FRACAS!$B$5:$B$8970=AI$4)*(FRACAS!$D$5:$D$8970&lt;=AI58)*(IFERROR(FRACAS!$AM$5:$AM$8970,0)))
    ),"")</f>
        <v/>
      </c>
      <c r="MJ58" s="240" t="str" cm="1">
        <f t="array" ref="MJ58">IFERROR(
    (((AJ58/FRACAS!$AY$1)*60))
    /
    (((AJ58/FRACAS!$AY$1)*60) + SUMPRODUCT((FRACAS!$B$5:$B$8970=AJ$4)*(FRACAS!$D$5:$D$8970&lt;=AJ58)*(IFERROR(FRACAS!$AM$5:$AM$8970,0)))
    ),"")</f>
        <v/>
      </c>
      <c r="MK58" s="240" t="str" cm="1">
        <f t="array" ref="MK58">IFERROR(
    (((AK58/FRACAS!$AY$1)*60))
    /
    (((AK58/FRACAS!$AY$1)*60) + SUMPRODUCT((FRACAS!$B$5:$B$8970=AK$4)*(FRACAS!$D$5:$D$8970&lt;=AK58)*(IFERROR(FRACAS!$AM$5:$AM$8970,0)))
    ),"")</f>
        <v/>
      </c>
      <c r="ML58" s="240" t="str" cm="1">
        <f t="array" ref="ML58">IFERROR(
    (((AL58/FRACAS!$AY$1)*60))
    /
    (((AL58/FRACAS!$AY$1)*60) + SUMPRODUCT((FRACAS!$B$5:$B$8970=AL$4)*(FRACAS!$D$5:$D$8970&lt;=AL58)*(IFERROR(FRACAS!$AM$5:$AM$8970,0)))
    ),"")</f>
        <v/>
      </c>
      <c r="MM58" s="240" t="str" cm="1">
        <f t="array" ref="MM58">IFERROR(
    (((AM58/FRACAS!$AY$1)*60))
    /
    (((AM58/FRACAS!$AY$1)*60) + SUMPRODUCT((FRACAS!$B$5:$B$8970=AM$4)*(FRACAS!$D$5:$D$8970&lt;=AM58)*(IFERROR(FRACAS!$AM$5:$AM$8970,0)))
    ),"")</f>
        <v/>
      </c>
      <c r="MN58" s="240" t="str" cm="1">
        <f t="array" ref="MN58">IFERROR(
    (((AN58/FRACAS!$AY$1)*60))
    /
    (((AN58/FRACAS!$AY$1)*60) + SUMPRODUCT((FRACAS!$B$5:$B$8970=AN$4)*(FRACAS!$D$5:$D$8970&lt;=AN58)*(IFERROR(FRACAS!$AM$5:$AM$8970,0)))
    ),"")</f>
        <v/>
      </c>
      <c r="MO58" s="240" t="str" cm="1">
        <f t="array" ref="MO58">IFERROR(
    (((AO58/FRACAS!$AY$1)*60))
    /
    (((AO58/FRACAS!$AY$1)*60) + SUMPRODUCT((FRACAS!$B$5:$B$8970=AO$4)*(FRACAS!$D$5:$D$8970&lt;=AO58)*(IFERROR(FRACAS!$AM$5:$AM$8970,0)))
    ),"")</f>
        <v/>
      </c>
      <c r="MP58" s="240" t="str" cm="1">
        <f t="array" ref="MP58">IFERROR(
    (((AP58/FRACAS!$AY$1)*60))
    /
    (((AP58/FRACAS!$AY$1)*60) + SUMPRODUCT((FRACAS!$B$5:$B$8970=AP$4)*(FRACAS!$D$5:$D$8970&lt;=AP58)*(IFERROR(FRACAS!$AM$5:$AM$8970,0)))
    ),"")</f>
        <v/>
      </c>
      <c r="MQ58" s="240" t="str" cm="1">
        <f t="array" ref="MQ58">IFERROR(
    (((AQ58/FRACAS!$AY$1)*60))
    /
    (((AQ58/FRACAS!$AY$1)*60) + SUMPRODUCT((FRACAS!$B$5:$B$8970=AQ$4)*(FRACAS!$D$5:$D$8970&lt;=AQ58)*(IFERROR(FRACAS!$AM$5:$AM$8970,0)))
    ),"")</f>
        <v/>
      </c>
      <c r="MR58" s="194"/>
      <c r="MS58" s="194"/>
      <c r="MT58" s="194"/>
      <c r="MU58" s="194"/>
      <c r="MV58" s="194"/>
      <c r="MW58" s="194"/>
      <c r="MX58" s="194"/>
      <c r="MY58" s="194"/>
      <c r="MZ58" s="194"/>
      <c r="NA58" s="195"/>
      <c r="ND58" s="241">
        <f t="shared" si="6"/>
        <v>0</v>
      </c>
      <c r="NE58" s="242" t="str">
        <f t="shared" si="7"/>
        <v/>
      </c>
      <c r="NF58" s="193" t="str" cm="1">
        <f t="array" ref="NF58">IF($ND58=0,"",(IFERROR( (IFERROR($ND58/FRACAS!$AY$1*60,0) - SUMPRODUCT( (FRACAS!$K$5:$K$8972=NF$2) * IFERROR(FRACAS!$AN$5:$AN$8972,0) ) ) / IFERROR($ND58/FRACAS!$AY$1*60,0), 1 )))</f>
        <v/>
      </c>
      <c r="NG58" s="193" t="str" cm="1">
        <f t="array" ref="NG58">IF($ND58=0,"",(IFERROR( (IFERROR($ND58/FRACAS!$AY$1*60,0) - SUMPRODUCT( (FRACAS!$K$5:$K$8972=NG$2) * IFERROR(FRACAS!$AN$5:$AN$8972,0) ) ) / IFERROR($ND58/FRACAS!$AY$1*60,0), 1 )))</f>
        <v/>
      </c>
      <c r="NH58" s="193" t="str" cm="1">
        <f t="array" ref="NH58">IF($ND58=0,"",(IFERROR( (IFERROR($ND58/FRACAS!$AY$1*60,0) - SUMPRODUCT( (FRACAS!$K$5:$K$8972=NH$2) * IFERROR(FRACAS!$AN$5:$AN$8972,0) ) ) / IFERROR($ND58/FRACAS!$AY$1*60,0), 1 )))</f>
        <v/>
      </c>
      <c r="NI58" s="193" t="str" cm="1">
        <f t="array" ref="NI58">IF($ND58=0,"",(IFERROR( (IFERROR($ND58/FRACAS!$AY$1*60,0) - SUMPRODUCT( (FRACAS!$K$5:$K$8972=NI$2) * IFERROR(FRACAS!$AN$5:$AN$8972,0) ) ) / IFERROR($ND58/FRACAS!$AY$1*60,0), 1 )))</f>
        <v/>
      </c>
      <c r="NJ58" s="193" t="str" cm="1">
        <f t="array" ref="NJ58">IF($ND58=0,"",(IFERROR( (IFERROR($ND58/FRACAS!$AY$1*60,0) - SUMPRODUCT( (FRACAS!$K$5:$K$8972=NJ$2) * IFERROR(FRACAS!$AN$5:$AN$8972,0) ) ) / IFERROR($ND58/FRACAS!$AY$1*60,0), 1 )))</f>
        <v/>
      </c>
      <c r="NK58" s="193" t="str" cm="1">
        <f t="array" ref="NK58">IF($ND58=0,"",(IFERROR( (IFERROR($ND58/FRACAS!$AY$1*60,0) - SUMPRODUCT( (FRACAS!$K$5:$K$8972=NK$2) * IFERROR(FRACAS!$AN$5:$AN$8972,0) ) ) / IFERROR($ND58/FRACAS!$AY$1*60,0), 1 )))</f>
        <v/>
      </c>
      <c r="NL58" s="193" t="str" cm="1">
        <f t="array" ref="NL58">IF($ND58=0,"",(IFERROR( (IFERROR($ND58/FRACAS!$AY$1*60,0) - SUMPRODUCT( (FRACAS!$K$5:$K$8972=NL$2) * IFERROR(FRACAS!$AN$5:$AN$8972,0) ) ) / IFERROR($ND58/FRACAS!$AY$1*60,0), 1 )))</f>
        <v/>
      </c>
      <c r="NM58" s="193" t="str" cm="1">
        <f t="array" ref="NM58">IF($ND58=0,"",(IFERROR( (IFERROR($ND58/FRACAS!$AY$1*60,0) - SUMPRODUCT( (FRACAS!$K$5:$K$8972=NM$2) * IFERROR(FRACAS!$AN$5:$AN$8972,0) ) ) / IFERROR($ND58/FRACAS!$AY$1*60,0), 1 )))</f>
        <v/>
      </c>
      <c r="NN58" s="193" t="str" cm="1">
        <f t="array" ref="NN58">IF($ND58=0,"",(IFERROR( (IFERROR($ND58/FRACAS!$AY$1*60,0) - SUMPRODUCT( (FRACAS!$K$5:$K$8972=NN$2) * IFERROR(FRACAS!$AN$5:$AN$8972,0) ) ) / IFERROR($ND58/FRACAS!$AY$1*60,0), 1 )))</f>
        <v/>
      </c>
      <c r="NO58" s="193" t="str" cm="1">
        <f t="array" ref="NO58">IF($ND58=0,"",(IFERROR( (IFERROR($ND58/FRACAS!$AY$1*60,0) - SUMPRODUCT( (FRACAS!$K$5:$K$8972=NO$2) * IFERROR(FRACAS!$AN$5:$AN$8972,0) ) ) / IFERROR($ND58/FRACAS!$AY$1*60,0), 1 )))</f>
        <v/>
      </c>
      <c r="NP58" s="193" t="str" cm="1">
        <f t="array" ref="NP58">IF($ND58=0,"",(IFERROR( (IFERROR($ND58/FRACAS!$AY$1*60,0) - SUMPRODUCT( (FRACAS!$K$5:$K$8972=NP$2) * IFERROR(FRACAS!$AN$5:$AN$8972,0) ) ) / IFERROR($ND58/FRACAS!$AY$1*60,0), 1 )))</f>
        <v/>
      </c>
      <c r="NQ58" s="193" t="str" cm="1">
        <f t="array" ref="NQ58">IF($ND58=0,"",(IFERROR( (IFERROR($ND58/FRACAS!$AY$1*60,0) - SUMPRODUCT( (FRACAS!$K$5:$K$8972=NQ$2) * IFERROR(FRACAS!$AN$5:$AN$8972,0) ) ) / IFERROR($ND58/FRACAS!$AY$1*60,0), 1 )))</f>
        <v/>
      </c>
      <c r="NR58" s="193" t="str" cm="1">
        <f t="array" ref="NR58">IF($ND58=0,"",(IFERROR( (IFERROR($ND58/FRACAS!$AY$1*60,0) - SUMPRODUCT( (FRACAS!$K$5:$K$8972=NR$2) * IFERROR(FRACAS!$AN$5:$AN$8972,0) ) ) / IFERROR($ND58/FRACAS!$AY$1*60,0), 1 )))</f>
        <v/>
      </c>
      <c r="NS58" s="193" t="str" cm="1">
        <f t="array" ref="NS58">IF($ND58=0,"",(IFERROR( (IFERROR($ND58/FRACAS!$AY$1*60,0) - SUMPRODUCT( (FRACAS!$K$5:$K$8972=NS$2) * IFERROR(FRACAS!$AN$5:$AN$8972,0) ) ) / IFERROR($ND58/FRACAS!$AY$1*60,0), 1 )))</f>
        <v/>
      </c>
      <c r="NT58" s="193" t="str" cm="1">
        <f t="array" ref="NT58">IF($ND58=0,"",(IFERROR( (IFERROR($ND58/FRACAS!$AY$1*60,0) - SUMPRODUCT( (FRACAS!$K$5:$K$8972=NT$2) * IFERROR(FRACAS!$AN$5:$AN$8972,0) ) ) / IFERROR($ND58/FRACAS!$AY$1*60,0), 1 )))</f>
        <v/>
      </c>
      <c r="NU58" s="193" t="str" cm="1">
        <f t="array" ref="NU58">IF($ND58=0,"",(IFERROR( (IFERROR($ND58/FRACAS!$AY$1*60,0) - SUMPRODUCT( (FRACAS!$K$5:$K$8972=NU$2) * IFERROR(FRACAS!$AN$5:$AN$8972,0) ) ) / IFERROR($ND58/FRACAS!$AY$1*60,0), 1 )))</f>
        <v/>
      </c>
      <c r="NV58" s="193" t="str" cm="1">
        <f t="array" ref="NV58">IF($ND58=0,"",(IFERROR( (IFERROR($ND58/FRACAS!$AY$1*60,0) - SUMPRODUCT( (FRACAS!$K$5:$K$8972=NV$2) * IFERROR(FRACAS!$AN$5:$AN$8972,0) ) ) / IFERROR($ND58/FRACAS!$AY$1*60,0), 1 )))</f>
        <v/>
      </c>
      <c r="NW58" s="193" t="str" cm="1">
        <f t="array" ref="NW58">IF($ND58=0,"",(IFERROR( (IFERROR($ND58/FRACAS!$AY$1*60,0) - SUMPRODUCT( (FRACAS!$K$5:$K$8972=NW$2) * IFERROR(FRACAS!$AN$5:$AN$8972,0) ) ) / IFERROR($ND58/FRACAS!$AY$1*60,0), 1 )))</f>
        <v/>
      </c>
      <c r="NX58" s="193" t="str" cm="1">
        <f t="array" ref="NX58">IF($ND58=0,"",(IFERROR( (IFERROR($ND58/FRACAS!$AY$1*60,0) - SUMPRODUCT( (FRACAS!$K$5:$K$8972=NX$2) * IFERROR(FRACAS!$AN$5:$AN$8972,0) ) ) / IFERROR($ND58/FRACAS!$AY$1*60,0), 1 )))</f>
        <v/>
      </c>
      <c r="NY58" s="193" t="str" cm="1">
        <f t="array" ref="NY58">IF($ND58=0,"",(IFERROR( (IFERROR($ND58/FRACAS!$AY$1*60,0) - SUMPRODUCT( (FRACAS!$K$5:$K$8972=NY$2) * IFERROR(FRACAS!$AN$5:$AN$8972,0) ) ) / IFERROR($ND58/FRACAS!$AY$1*60,0), 1 )))</f>
        <v/>
      </c>
      <c r="NZ58" s="193" t="str" cm="1">
        <f t="array" ref="NZ58">IF($ND58=0,"",(IFERROR( (IFERROR($ND58/FRACAS!$AY$1*60,0) - SUMPRODUCT( (FRACAS!$K$5:$K$8972=NZ$2) * IFERROR(FRACAS!$AN$5:$AN$8972,0) ) ) / IFERROR($ND58/FRACAS!$AY$1*60,0), 1 )))</f>
        <v/>
      </c>
      <c r="OA58" s="193" t="str" cm="1">
        <f t="array" ref="OA58">IF($ND58=0,"",(IFERROR( (IFERROR($ND58/FRACAS!$AY$1*60,0) - SUMPRODUCT( (FRACAS!$K$5:$K$8972=OA$2) * IFERROR(FRACAS!$AN$5:$AN$8972,0) ) ) / IFERROR($ND58/FRACAS!$AY$1*60,0), 1 )))</f>
        <v/>
      </c>
      <c r="OB58" s="193" t="str" cm="1">
        <f t="array" ref="OB58">IF($ND58=0,"",(IFERROR( (IFERROR($ND58/FRACAS!$AY$1*60,0) - SUMPRODUCT( (FRACAS!$K$5:$K$8972=OB$2) * IFERROR(FRACAS!$AN$5:$AN$8972,0) ) ) / IFERROR($ND58/FRACAS!$AY$1*60,0), 1 )))</f>
        <v/>
      </c>
      <c r="OC58" s="193" t="str" cm="1">
        <f t="array" ref="OC58">IF($ND58=0,"",(IFERROR( (IFERROR($ND58/FRACAS!$AY$1*60,0) - SUMPRODUCT( (FRACAS!$K$5:$K$8972=OC$2) * IFERROR(FRACAS!$AN$5:$AN$8972,0) ) ) / IFERROR($ND58/FRACAS!$AY$1*60,0), 1 )))</f>
        <v/>
      </c>
      <c r="OD58" s="193" t="str" cm="1">
        <f t="array" ref="OD58">IF($ND58=0,"",(IFERROR( (IFERROR($ND58/FRACAS!$AY$1*60,0) - SUMPRODUCT( (FRACAS!$K$5:$K$8972=OD$2) * IFERROR(FRACAS!$AN$5:$AN$8972,0) ) ) / IFERROR($ND58/FRACAS!$AY$1*60,0), 1 )))</f>
        <v/>
      </c>
      <c r="OE58" s="193" t="str" cm="1">
        <f t="array" ref="OE58">IF($ND58=0,"",(IFERROR( (IFERROR($ND58/FRACAS!$AY$1*60,0) - SUMPRODUCT( (FRACAS!$K$5:$K$8972=OE$2) * IFERROR(FRACAS!$AN$5:$AN$8972,0) ) ) / IFERROR($ND58/FRACAS!$AY$1*60,0), 1 )))</f>
        <v/>
      </c>
      <c r="OF58" s="193" t="str" cm="1">
        <f t="array" ref="OF58">IF($ND58=0,"",(IFERROR( (IFERROR($ND58/FRACAS!$AY$1*60,0) - SUMPRODUCT( (FRACAS!$K$5:$K$8972=OF$2) * IFERROR(FRACAS!$AN$5:$AN$8972,0) ) ) / IFERROR($ND58/FRACAS!$AY$1*60,0), 1 )))</f>
        <v/>
      </c>
      <c r="OG58" s="193" t="str" cm="1">
        <f t="array" ref="OG58">IF($ND58=0,"",(IFERROR( (IFERROR($ND58/FRACAS!$AY$1*60,0) - SUMPRODUCT( (FRACAS!$K$5:$K$8972=OG$2) * IFERROR(FRACAS!$AN$5:$AN$8972,0) ) ) / IFERROR($ND58/FRACAS!$AY$1*60,0), 1 )))</f>
        <v/>
      </c>
      <c r="OH58" s="193" t="str" cm="1">
        <f t="array" ref="OH58">IF($ND58=0,"",(IFERROR( (IFERROR($ND58/FRACAS!$AY$1*60,0) - SUMPRODUCT( (FRACAS!$K$5:$K$8972=OH$2) * IFERROR(FRACAS!$AN$5:$AN$8972,0) ) ) / IFERROR($ND58/FRACAS!$AY$1*60,0), 1 )))</f>
        <v/>
      </c>
      <c r="OI58" s="193" t="str" cm="1">
        <f t="array" ref="OI58">IF($ND58=0,"",(IFERROR( (IFERROR($ND58/FRACAS!$AY$1*60,0) - SUMPRODUCT( (FRACAS!$K$5:$K$8972=OI$2) * IFERROR(FRACAS!$AN$5:$AN$8972,0) ) ) / IFERROR($ND58/FRACAS!$AY$1*60,0), 1 )))</f>
        <v/>
      </c>
      <c r="OJ58" s="193" t="str" cm="1">
        <f t="array" ref="OJ58">IF($ND58=0,"",(IFERROR( (IFERROR($ND58/FRACAS!$AY$1*60,0) - SUMPRODUCT( (FRACAS!$K$5:$K$8972=OJ$2) * IFERROR(FRACAS!$AN$5:$AN$8972,0) ) ) / IFERROR($ND58/FRACAS!$AY$1*60,0), 1 )))</f>
        <v/>
      </c>
      <c r="OK58" s="193" t="str" cm="1">
        <f t="array" ref="OK58">IF($ND58=0,"",(IFERROR( (IFERROR($ND58/FRACAS!$AY$1*60,0) - SUMPRODUCT( (FRACAS!$K$5:$K$8972=OK$2) * IFERROR(FRACAS!$AN$5:$AN$8972,0) ) ) / IFERROR($ND58/FRACAS!$AY$1*60,0), 1 )))</f>
        <v/>
      </c>
      <c r="OL58" s="193" t="str" cm="1">
        <f t="array" ref="OL58">IF($ND58=0,"",(IFERROR( (IFERROR($ND58/FRACAS!$AY$1*60,0) - SUMPRODUCT( (FRACAS!$K$5:$K$8972=OL$2) * IFERROR(FRACAS!$AN$5:$AN$8972,0) ) ) / IFERROR($ND58/FRACAS!$AY$1*60,0), 1 )))</f>
        <v/>
      </c>
      <c r="OM58" s="193" t="str" cm="1">
        <f t="array" ref="OM58">IF($ND58=0,"",(IFERROR( (IFERROR($ND58/FRACAS!$AY$1*60,0) - SUMPRODUCT( (FRACAS!$K$5:$K$8972=OM$2) * IFERROR(FRACAS!$AN$5:$AN$8972,0) ) ) / IFERROR($ND58/FRACAS!$AY$1*60,0), 1 )))</f>
        <v/>
      </c>
      <c r="ON58" s="193" t="str" cm="1">
        <f t="array" ref="ON58">IF($ND58=0,"",(IFERROR( (IFERROR($ND58/FRACAS!$AY$1*60,0) - SUMPRODUCT( (FRACAS!$K$5:$K$8972=ON$2) * IFERROR(FRACAS!$AN$5:$AN$8972,0) ) ) / IFERROR($ND58/FRACAS!$AY$1*60,0), 1 )))</f>
        <v/>
      </c>
      <c r="OO58" s="193" t="str" cm="1">
        <f t="array" ref="OO58">IF($ND58=0,"",(IFERROR( (IFERROR($ND58/FRACAS!$AY$1*60,0) - SUMPRODUCT( (FRACAS!$K$5:$K$8972=OO$2) * IFERROR(FRACAS!$AN$5:$AN$8972,0) ) ) / IFERROR($ND58/FRACAS!$AY$1*60,0), 1 )))</f>
        <v/>
      </c>
      <c r="OP58" s="193" t="str" cm="1">
        <f t="array" ref="OP58">IF($ND58=0,"",(IFERROR( (IFERROR($ND58/FRACAS!$AY$1*60,0) - SUMPRODUCT( (FRACAS!$K$5:$K$8972=OP$2) * IFERROR(FRACAS!$AN$5:$AN$8972,0) ) ) / IFERROR($ND58/FRACAS!$AY$1*60,0), 1 )))</f>
        <v/>
      </c>
      <c r="OQ58" s="193" t="str" cm="1">
        <f t="array" ref="OQ58">IF($ND58=0,"",(IFERROR( (IFERROR($ND58/FRACAS!$AY$1*60,0) - SUMPRODUCT( (FRACAS!$K$5:$K$8972=OQ$2) * IFERROR(FRACAS!$AN$5:$AN$8972,0) ) ) / IFERROR($ND58/FRACAS!$AY$1*60,0), 1 )))</f>
        <v/>
      </c>
      <c r="OR58" s="193" t="str" cm="1">
        <f t="array" ref="OR58">IF($ND58=0,"",(IFERROR( (IFERROR($ND58/FRACAS!$AY$1*60,0) - SUMPRODUCT( (FRACAS!$K$5:$K$8972=OR$2) * IFERROR(FRACAS!$AN$5:$AN$8972,0) ) ) / IFERROR($ND58/FRACAS!$AY$1*60,0), 1 )))</f>
        <v/>
      </c>
      <c r="OS58" s="193" t="str" cm="1">
        <f t="array" ref="OS58">IF($ND58=0,"",(IFERROR( (IFERROR($ND58/FRACAS!$AY$1*60,0) - SUMPRODUCT( (FRACAS!$K$5:$K$8972=OS$2) * IFERROR(FRACAS!$AN$5:$AN$8972,0) ) ) / IFERROR($ND58/FRACAS!$AY$1*60,0), 1 )))</f>
        <v/>
      </c>
      <c r="OT58" s="243" t="str" cm="1">
        <f t="array" ref="OT58">IF($ND58=0,"",(IFERROR( (IFERROR($ND58/FRACAS!$AY$1*60,0) - SUMPRODUCT( (FRACAS!$K$5:$K$8972=OT$2) * IFERROR(FRACAS!$AN$5:$AN$8972,0) ) ) / IFERROR($ND58/FRACAS!$AY$1*60,0), 1 )))</f>
        <v/>
      </c>
    </row>
    <row r="59" spans="2:410" x14ac:dyDescent="0.2">
      <c r="B59" s="233"/>
      <c r="C59" s="259">
        <f>IF('[1]17.11.2025 IASI18 Mileage'!C59="","",'[1]17.11.2025 IASI18 Mileage'!C59)</f>
        <v>46349</v>
      </c>
      <c r="D59" s="201" t="str">
        <f>IF('[1]17.11.2025 IASI18 Mileage'!D59="","",'[1]17.11.2025 IASI18 Mileage'!D59)</f>
        <v/>
      </c>
      <c r="E59" s="201" t="str">
        <f>IF('[1]17.11.2025 IASI18 Mileage'!E59="","",'[1]17.11.2025 IASI18 Mileage'!E59)</f>
        <v/>
      </c>
      <c r="F59" s="201" t="str">
        <f>IF('[1]17.11.2025 IASI18 Mileage'!F59="","",'[1]17.11.2025 IASI18 Mileage'!F59)</f>
        <v/>
      </c>
      <c r="G59" s="201" t="str">
        <f>IF('[1]17.11.2025 IASI18 Mileage'!G59="","",'[1]17.11.2025 IASI18 Mileage'!G59)</f>
        <v/>
      </c>
      <c r="H59" s="201" t="str">
        <f>IF('[1]17.11.2025 IASI18 Mileage'!H59="","",'[1]17.11.2025 IASI18 Mileage'!H59)</f>
        <v/>
      </c>
      <c r="I59" s="201" t="str">
        <f>IF('[1]17.11.2025 IASI18 Mileage'!I59="","",'[1]17.11.2025 IASI18 Mileage'!I59)</f>
        <v/>
      </c>
      <c r="J59" s="201" t="str">
        <f>IF('[1]17.11.2025 IASI18 Mileage'!J59="","",'[1]17.11.2025 IASI18 Mileage'!J59)</f>
        <v/>
      </c>
      <c r="K59" s="201" t="str">
        <f>IF('[1]17.11.2025 IASI18 Mileage'!K59="","",'[1]17.11.2025 IASI18 Mileage'!K59)</f>
        <v/>
      </c>
      <c r="L59" s="201" t="str">
        <f>IF('[1]17.11.2025 IASI18 Mileage'!L59="","",'[1]17.11.2025 IASI18 Mileage'!L59)</f>
        <v/>
      </c>
      <c r="M59" s="201" t="str">
        <f>IF('[1]17.11.2025 IASI18 Mileage'!M59="","",'[1]17.11.2025 IASI18 Mileage'!M59)</f>
        <v/>
      </c>
      <c r="N59" s="201" t="str">
        <f>IF('[1]17.11.2025 IASI18 Mileage'!N59="","",'[1]17.11.2025 IASI18 Mileage'!N59)</f>
        <v/>
      </c>
      <c r="O59" s="201" t="str">
        <f>IF('[1]17.11.2025 IASI18 Mileage'!O59="","",'[1]17.11.2025 IASI18 Mileage'!O59)</f>
        <v/>
      </c>
      <c r="P59" s="201" t="str">
        <f>IF('[1]17.11.2025 IASI18 Mileage'!P59="","",'[1]17.11.2025 IASI18 Mileage'!P59)</f>
        <v/>
      </c>
      <c r="Q59" s="201" t="str">
        <f>IF('[1]17.11.2025 IASI18 Mileage'!Q59="","",'[1]17.11.2025 IASI18 Mileage'!Q59)</f>
        <v/>
      </c>
      <c r="R59" s="201" t="str">
        <f>IF('[1]17.11.2025 IASI18 Mileage'!R59="","",'[1]17.11.2025 IASI18 Mileage'!R59)</f>
        <v/>
      </c>
      <c r="S59" s="201" t="str">
        <f>IF('[1]17.11.2025 IASI18 Mileage'!S59="","",'[1]17.11.2025 IASI18 Mileage'!S59)</f>
        <v/>
      </c>
      <c r="T59" s="201" t="str">
        <f>IF('[1]17.11.2025 IASI18 Mileage'!T59="","",'[1]17.11.2025 IASI18 Mileage'!T59)</f>
        <v/>
      </c>
      <c r="U59" s="201" t="str">
        <f>IF('[1]17.11.2025 IASI18 Mileage'!U59="","",'[1]17.11.2025 IASI18 Mileage'!U59)</f>
        <v/>
      </c>
      <c r="V59" s="201"/>
      <c r="W59" s="201"/>
      <c r="X59" s="201"/>
      <c r="Y59" s="201"/>
      <c r="Z59" s="201"/>
      <c r="AA59" s="201"/>
      <c r="AB59" s="201"/>
      <c r="AC59" s="201"/>
      <c r="AD59" s="201"/>
      <c r="AE59" s="201"/>
      <c r="AF59" s="201"/>
      <c r="AG59" s="201"/>
      <c r="AH59" s="201"/>
      <c r="AI59" s="201"/>
      <c r="AJ59" s="201"/>
      <c r="AK59" s="201"/>
      <c r="AL59" s="201"/>
      <c r="AM59" s="201"/>
      <c r="AN59" s="201"/>
      <c r="AO59" s="201"/>
      <c r="AP59" s="201"/>
      <c r="AQ59" s="201"/>
      <c r="AR59" s="201"/>
      <c r="AS59" s="201"/>
      <c r="AT59" s="201"/>
      <c r="AU59" s="201"/>
      <c r="AV59" s="201"/>
      <c r="AW59" s="201"/>
      <c r="AX59" s="201"/>
      <c r="AY59" s="201"/>
      <c r="AZ59" s="201"/>
      <c r="BA59" s="202"/>
      <c r="BB59" s="184"/>
      <c r="BC59" s="184"/>
      <c r="BD59" s="234"/>
      <c r="BE59" s="234"/>
      <c r="BF59" s="234"/>
      <c r="BG59" s="234"/>
      <c r="BH59" s="234"/>
      <c r="BI59" s="234"/>
      <c r="BJ59" s="234"/>
      <c r="BK59" s="234"/>
      <c r="BL59" s="234"/>
      <c r="BM59" s="234"/>
      <c r="BN59" s="234"/>
      <c r="BO59" s="234"/>
      <c r="BP59" s="234"/>
      <c r="BQ59" s="234"/>
      <c r="BR59" s="234"/>
      <c r="BS59" s="234"/>
      <c r="BT59" s="234"/>
      <c r="BU59" s="234"/>
      <c r="BV59" s="234"/>
      <c r="BW59" s="234"/>
      <c r="BX59" s="234"/>
      <c r="BY59" s="234"/>
      <c r="BZ59" s="234"/>
      <c r="CA59" s="234"/>
      <c r="CB59" s="234"/>
      <c r="CC59" s="234"/>
      <c r="CD59" s="234"/>
      <c r="CE59" s="234"/>
      <c r="CF59" s="234"/>
      <c r="CG59" s="234"/>
      <c r="CH59" s="234"/>
      <c r="CI59" s="234"/>
      <c r="CJ59" s="234"/>
      <c r="CK59" s="234"/>
      <c r="CL59" s="234"/>
      <c r="CM59" s="234"/>
      <c r="CN59" s="234"/>
      <c r="CO59" s="234"/>
      <c r="CP59" s="234"/>
      <c r="CQ59" s="234"/>
      <c r="CR59" s="234"/>
      <c r="CS59" s="234"/>
      <c r="CT59" s="234"/>
      <c r="CU59" s="234"/>
      <c r="CV59" s="234"/>
      <c r="CW59" s="234"/>
      <c r="CX59" s="234"/>
      <c r="CY59" s="234"/>
      <c r="CZ59" s="234"/>
      <c r="DA59" s="234"/>
      <c r="DB59" s="234"/>
      <c r="DC59" s="184">
        <f t="shared" si="5"/>
        <v>0</v>
      </c>
      <c r="DD59" s="235" t="str">
        <f t="shared" si="3"/>
        <v/>
      </c>
      <c r="DE59" s="186">
        <f>IF(D59&gt; 0,(COUNTIFS(FRACAS!$B$5:$B$8972, D$4, FRACAS!$D$5:$D$8972, "&lt;="&amp;D59)), "" )</f>
        <v>0</v>
      </c>
      <c r="DF59" s="186">
        <f>IF(E59&gt; 0,(COUNTIFS(FRACAS!$B$5:$B$8972, E$4, FRACAS!$D$5:$D$8972, "&lt;="&amp;E59)), "" )</f>
        <v>0</v>
      </c>
      <c r="DG59" s="186">
        <f>IF(F59&gt; 0,(COUNTIFS(FRACAS!$B$5:$B$8972, F$4, FRACAS!$D$5:$D$8972, "&lt;="&amp;F59)), "" )</f>
        <v>0</v>
      </c>
      <c r="DH59" s="186">
        <f>IF(G59&gt; 0,(COUNTIFS(FRACAS!$B$5:$B$8972, G$4, FRACAS!$D$5:$D$8972, "&lt;="&amp;G59)), "" )</f>
        <v>0</v>
      </c>
      <c r="DI59" s="186">
        <f>IF(H59&gt; 0,(COUNTIFS(FRACAS!$B$5:$B$8972, H$4, FRACAS!$D$5:$D$8972, "&lt;="&amp;H59)), "" )</f>
        <v>0</v>
      </c>
      <c r="DJ59" s="186">
        <f>IF(I59&gt; 0,(COUNTIFS(FRACAS!$B$5:$B$8972, I$4, FRACAS!$D$5:$D$8972, "&lt;="&amp;I59)), "" )</f>
        <v>0</v>
      </c>
      <c r="DK59" s="186">
        <f>IF(J59&gt; 0,(COUNTIFS(FRACAS!$B$5:$B$8972, J$4, FRACAS!$D$5:$D$8972, "&lt;="&amp;J59)), "" )</f>
        <v>0</v>
      </c>
      <c r="DL59" s="186">
        <f>IF(K59&gt; 0,(COUNTIFS(FRACAS!$B$5:$B$8972, K$4, FRACAS!$D$5:$D$8972, "&lt;="&amp;K59)), "" )</f>
        <v>0</v>
      </c>
      <c r="DM59" s="186">
        <f>IF(L59&gt; 0,(COUNTIFS(FRACAS!$B$5:$B$8972, L$4, FRACAS!$D$5:$D$8972, "&lt;="&amp;L59)), "" )</f>
        <v>0</v>
      </c>
      <c r="DN59" s="186">
        <f>IF(M59&gt; 0,(COUNTIFS(FRACAS!$B$5:$B$8972, M$4, FRACAS!$D$5:$D$8972, "&lt;="&amp;M59)), "" )</f>
        <v>0</v>
      </c>
      <c r="DO59" s="186">
        <f>IF(N59&gt; 0,(COUNTIFS(FRACAS!$B$5:$B$8972, N$4, FRACAS!$D$5:$D$8972, "&lt;="&amp;N59)), "" )</f>
        <v>0</v>
      </c>
      <c r="DP59" s="186">
        <f>IF(O59&gt; 0,(COUNTIFS(FRACAS!$B$5:$B$8972, O$4, FRACAS!$D$5:$D$8972, "&lt;="&amp;O59)), "" )</f>
        <v>0</v>
      </c>
      <c r="DQ59" s="186">
        <f>IF(P59&gt; 0,(COUNTIFS(FRACAS!$B$5:$B$8972, P$4, FRACAS!$D$5:$D$8972, "&lt;="&amp;P59)), "" )</f>
        <v>0</v>
      </c>
      <c r="DR59" s="186">
        <f>IF(Q59&gt; 0,(COUNTIFS(FRACAS!$B$5:$B$8972, Q$4, FRACAS!$D$5:$D$8972, "&lt;="&amp;Q59)), "" )</f>
        <v>0</v>
      </c>
      <c r="DS59" s="186">
        <f>IF(R59&gt; 0,(COUNTIFS(FRACAS!$B$5:$B$8972, R$4, FRACAS!$D$5:$D$8972, "&lt;="&amp;R59)), "" )</f>
        <v>0</v>
      </c>
      <c r="DT59" s="186">
        <f>IF(S59&gt; 0,(COUNTIFS(FRACAS!$B$5:$B$8972, S$4, FRACAS!$D$5:$D$8972, "&lt;="&amp;S59)), "" )</f>
        <v>0</v>
      </c>
      <c r="DU59" s="186">
        <f>IF(T59&gt; 0,(COUNTIFS(FRACAS!$B$5:$B$8972, T$4, FRACAS!$D$5:$D$8972, "&lt;="&amp;T59)), "" )</f>
        <v>0</v>
      </c>
      <c r="DV59" s="186">
        <f>IF(U59&gt; 0,(COUNTIFS(FRACAS!$B$5:$B$8972, U$4, FRACAS!$D$5:$D$8972, "&lt;="&amp;U59)), "" )</f>
        <v>0</v>
      </c>
      <c r="DW59" s="186" t="str">
        <f>IF(V59&gt; 0,(COUNTIFS(FRACAS!$B$5:$B$8972, V$4, FRACAS!$D$5:$D$8972, "&lt;="&amp;V59)), "" )</f>
        <v/>
      </c>
      <c r="DX59" s="186" t="str">
        <f>IF(W59&gt; 0,(COUNTIFS(FRACAS!$B$5:$B$8972, W$4, FRACAS!$D$5:$D$8972, "&lt;="&amp;W59)), "" )</f>
        <v/>
      </c>
      <c r="DY59" s="186" t="str">
        <f>IF(X59&gt; 0,(COUNTIFS(FRACAS!$B$5:$B$8972, X$4, FRACAS!$D$5:$D$8972, "&lt;="&amp;X59)), "" )</f>
        <v/>
      </c>
      <c r="DZ59" s="186" t="str">
        <f>IF(Y59&gt; 0,(COUNTIFS(FRACAS!$B$5:$B$8972, Y$4, FRACAS!$D$5:$D$8972, "&lt;="&amp;Y59)), "" )</f>
        <v/>
      </c>
      <c r="EA59" s="186" t="str">
        <f>IF(Z59&gt; 0,(COUNTIFS(FRACAS!$B$5:$B$8972, Z$4, FRACAS!$D$5:$D$8972, "&lt;="&amp;Z59)), "" )</f>
        <v/>
      </c>
      <c r="EB59" s="186" t="str">
        <f>IF(AA59&gt; 0,(COUNTIFS(FRACAS!$B$5:$B$8972, AA$4, FRACAS!$D$5:$D$8972, "&lt;="&amp;AA59)), "" )</f>
        <v/>
      </c>
      <c r="EC59" s="186" t="str">
        <f>IF(AB59&gt; 0,(COUNTIFS(FRACAS!$B$5:$B$8972, AB$4, FRACAS!$D$5:$D$8972, "&lt;="&amp;AB59)), "" )</f>
        <v/>
      </c>
      <c r="ED59" s="186" t="str">
        <f>IF(AC59&gt; 0,(COUNTIFS(FRACAS!$B$5:$B$8972, AC$4, FRACAS!$D$5:$D$8972, "&lt;="&amp;AC59)), "" )</f>
        <v/>
      </c>
      <c r="EE59" s="186" t="str">
        <f>IF(AD59&gt; 0,(COUNTIFS(FRACAS!$B$5:$B$8972, AD$4, FRACAS!$D$5:$D$8972, "&lt;="&amp;AD59)), "" )</f>
        <v/>
      </c>
      <c r="EF59" s="186" t="str">
        <f>IF(AE59&gt; 0,(COUNTIFS(FRACAS!$B$5:$B$8972, AE$4, FRACAS!$D$5:$D$8972, "&lt;="&amp;AE59)), "" )</f>
        <v/>
      </c>
      <c r="EG59" s="186" t="str">
        <f>IF(AF59&gt; 0,(COUNTIFS(FRACAS!$B$5:$B$8972, AF$4, FRACAS!$D$5:$D$8972, "&lt;="&amp;AF59)), "" )</f>
        <v/>
      </c>
      <c r="EH59" s="186" t="str">
        <f>IF(AG59&gt; 0,(COUNTIFS(FRACAS!$B$5:$B$8972, AG$4, FRACAS!$D$5:$D$8972, "&lt;="&amp;AG59)), "" )</f>
        <v/>
      </c>
      <c r="EI59" s="186" t="str">
        <f>IF(AH59&gt; 0,(COUNTIFS(FRACAS!$B$5:$B$8972, AH$4, FRACAS!$D$5:$D$8972, "&lt;="&amp;AH59)), "" )</f>
        <v/>
      </c>
      <c r="EJ59" s="186" t="str">
        <f>IF(AI59&gt; 0,(COUNTIFS(FRACAS!$B$5:$B$8972, AI$4, FRACAS!$D$5:$D$8972, "&lt;="&amp;AI59)), "" )</f>
        <v/>
      </c>
      <c r="EK59" s="186" t="str">
        <f>IF(AJ59&gt; 0,(COUNTIFS(FRACAS!$B$5:$B$8972, AJ$4, FRACAS!$D$5:$D$8972, "&lt;="&amp;AJ59)), "" )</f>
        <v/>
      </c>
      <c r="EL59" s="186" t="str">
        <f>IF(AK59&gt; 0,(COUNTIFS(FRACAS!$B$5:$B$8972, AK$4, FRACAS!$D$5:$D$8972, "&lt;="&amp;AK59)), "" )</f>
        <v/>
      </c>
      <c r="EM59" s="186" t="str">
        <f>IF(AL59&gt; 0,(COUNTIFS(FRACAS!$B$5:$B$8972, AL$4, FRACAS!$D$5:$D$8972, "&lt;="&amp;AL59)), "" )</f>
        <v/>
      </c>
      <c r="EN59" s="186" t="str">
        <f>IF(AM59&gt; 0,(COUNTIFS(FRACAS!$B$5:$B$8972, AM$4, FRACAS!$D$5:$D$8972, "&lt;="&amp;AM59)), "" )</f>
        <v/>
      </c>
      <c r="EO59" s="186" t="str">
        <f>IF(AN59&gt; 0,(COUNTIFS(FRACAS!$B$5:$B$8972, AN$4, FRACAS!$D$5:$D$8972, "&lt;="&amp;AN59)), "" )</f>
        <v/>
      </c>
      <c r="EP59" s="186" t="str">
        <f>IF(AO59&gt; 0,(COUNTIFS(FRACAS!$B$5:$B$8972, AO$4, FRACAS!$D$5:$D$8972, "&lt;="&amp;AO59)), "" )</f>
        <v/>
      </c>
      <c r="EQ59" s="186" t="str">
        <f>IF(AP59&gt; 0,(COUNTIFS(FRACAS!$B$5:$B$8972, AP$4, FRACAS!$D$5:$D$8972, "&lt;="&amp;AP59)), "" )</f>
        <v/>
      </c>
      <c r="ER59" s="186" t="str">
        <f>IF(AQ59&gt; 0,(COUNTIFS(FRACAS!$B$5:$B$8972, AQ$4, FRACAS!$D$5:$D$8972, "&lt;="&amp;AQ59)), "" )</f>
        <v/>
      </c>
      <c r="ES59" s="244"/>
      <c r="ET59" s="186"/>
      <c r="EU59" s="186"/>
      <c r="EV59" s="186"/>
      <c r="EW59" s="186"/>
      <c r="EX59" s="186"/>
      <c r="EY59" s="186"/>
      <c r="EZ59" s="186"/>
      <c r="FA59" s="186"/>
      <c r="FB59" s="203"/>
      <c r="FC59" s="204"/>
      <c r="FD59" s="204"/>
      <c r="FE59" s="190"/>
      <c r="FF59" s="190"/>
      <c r="FG59" s="190"/>
      <c r="FH59" s="190"/>
      <c r="FI59" s="190"/>
      <c r="FJ59" s="190"/>
      <c r="FK59" s="190"/>
      <c r="FL59" s="190"/>
      <c r="FM59" s="190"/>
      <c r="FN59" s="190"/>
      <c r="FO59" s="190"/>
      <c r="FP59" s="190"/>
      <c r="FQ59" s="190"/>
      <c r="FR59" s="190"/>
      <c r="FS59" s="190"/>
      <c r="FT59" s="190"/>
      <c r="FU59" s="190"/>
      <c r="FV59" s="190"/>
      <c r="FW59" s="190"/>
      <c r="FX59" s="190"/>
      <c r="FY59" s="190"/>
      <c r="FZ59" s="190"/>
      <c r="GA59" s="190"/>
      <c r="GB59" s="190"/>
      <c r="GC59" s="190"/>
      <c r="GD59" s="190"/>
      <c r="GE59" s="190"/>
      <c r="GF59" s="190"/>
      <c r="GG59" s="190"/>
      <c r="GH59" s="190"/>
      <c r="GI59" s="190"/>
      <c r="GJ59" s="190"/>
      <c r="GK59" s="190"/>
      <c r="GL59" s="190"/>
      <c r="GM59" s="190"/>
      <c r="GN59" s="190"/>
      <c r="GO59" s="190"/>
      <c r="GP59" s="190"/>
      <c r="GQ59" s="190"/>
      <c r="GR59" s="190"/>
      <c r="GS59" s="190"/>
      <c r="GT59" s="190"/>
      <c r="GU59" s="190"/>
      <c r="GV59" s="190"/>
      <c r="GW59" s="190"/>
      <c r="GX59" s="190"/>
      <c r="GY59" s="190"/>
      <c r="GZ59" s="190"/>
      <c r="HA59" s="190"/>
      <c r="HB59" s="190"/>
      <c r="HD59" s="190"/>
      <c r="HE59" s="190"/>
      <c r="HF59" s="190"/>
      <c r="HG59" s="190"/>
      <c r="HH59" s="190"/>
      <c r="HI59" s="190"/>
      <c r="HJ59" s="190"/>
      <c r="HK59" s="190"/>
      <c r="HL59" s="190"/>
      <c r="HM59" s="190"/>
      <c r="HN59" s="190"/>
      <c r="HO59" s="190"/>
      <c r="HP59" s="190"/>
      <c r="HQ59" s="190"/>
      <c r="HR59" s="190"/>
      <c r="HS59" s="190"/>
      <c r="HT59" s="190"/>
      <c r="HU59" s="190"/>
      <c r="HV59" s="190"/>
      <c r="HW59" s="190"/>
      <c r="HX59" s="190"/>
      <c r="HY59" s="190"/>
      <c r="HZ59" s="190"/>
      <c r="IA59" s="190"/>
      <c r="IB59" s="190"/>
      <c r="IC59" s="190"/>
      <c r="ID59" s="190"/>
      <c r="IE59" s="190"/>
      <c r="IF59" s="190"/>
      <c r="IG59" s="190"/>
      <c r="IH59" s="190"/>
      <c r="II59" s="190"/>
      <c r="IJ59" s="190"/>
      <c r="IK59" s="190"/>
      <c r="IL59" s="190"/>
      <c r="IM59" s="190"/>
      <c r="IN59" s="190"/>
      <c r="IO59" s="190"/>
      <c r="IP59" s="190"/>
      <c r="IQ59" s="190"/>
      <c r="IR59" s="190"/>
      <c r="IS59" s="190"/>
      <c r="IT59" s="190"/>
      <c r="IU59" s="190"/>
      <c r="IV59" s="190"/>
      <c r="IW59" s="190"/>
      <c r="IX59" s="190"/>
      <c r="IY59" s="190"/>
      <c r="IZ59" s="190"/>
      <c r="JA59" s="190"/>
      <c r="JB59" s="190"/>
      <c r="JC59" s="190"/>
      <c r="JD59" s="238"/>
      <c r="JE59" s="238"/>
      <c r="JF59" s="238"/>
      <c r="JG59" s="238"/>
      <c r="JH59" s="238"/>
      <c r="JI59" s="238"/>
      <c r="JJ59" s="238"/>
      <c r="JK59" s="238"/>
      <c r="JL59" s="238"/>
      <c r="JM59" s="238"/>
      <c r="JN59" s="239"/>
      <c r="JO59" s="193"/>
      <c r="JP59" s="193"/>
      <c r="JQ59" s="193"/>
      <c r="JR59" s="193"/>
      <c r="JS59" s="193"/>
      <c r="JT59" s="193"/>
      <c r="JU59" s="193"/>
      <c r="JV59" s="193"/>
      <c r="JW59" s="193"/>
      <c r="JX59" s="193"/>
      <c r="JY59" s="193"/>
      <c r="JZ59" s="193"/>
      <c r="KA59" s="193"/>
      <c r="KB59" s="193"/>
      <c r="KC59" s="193"/>
      <c r="KD59" s="193"/>
      <c r="KE59" s="193"/>
      <c r="KF59" s="193"/>
      <c r="KG59" s="193"/>
      <c r="KH59" s="193"/>
      <c r="KI59" s="193"/>
      <c r="KJ59" s="193"/>
      <c r="KK59" s="193"/>
      <c r="KL59" s="193"/>
      <c r="KM59" s="193"/>
      <c r="KN59" s="193"/>
      <c r="KO59" s="193"/>
      <c r="KP59" s="193"/>
      <c r="KQ59" s="193"/>
      <c r="KR59" s="193"/>
      <c r="KS59" s="193"/>
      <c r="KT59" s="193"/>
      <c r="KU59" s="193"/>
      <c r="KV59" s="193"/>
      <c r="KW59" s="193"/>
      <c r="KX59" s="193"/>
      <c r="KY59" s="193"/>
      <c r="KZ59" s="193"/>
      <c r="LA59" s="193"/>
      <c r="LB59" s="192"/>
      <c r="LC59" s="235" t="str">
        <f t="shared" si="4"/>
        <v/>
      </c>
      <c r="LD59" s="240" t="str" cm="1">
        <f t="array" ref="LD59">IFERROR((((D59/FRACAS!$AY$1)*60
)-(SUMPRODUCT((FRACAS!$B$5:$B$8970=D$4)*(FRACAS!$D$5:$D$8970&lt;=D59)*(IFERROR(FRACAS!$AM$5:$AM$8970,0)))
))/((D59/FRACAS!$AY$1)*60),"")</f>
        <v/>
      </c>
      <c r="LE59" s="240" t="str" cm="1">
        <f t="array" ref="LE59">IFERROR((((E59/FRACAS!$AY$1)*60
)-(SUMPRODUCT((FRACAS!$B$5:$B$8970=E$4)*(FRACAS!$D$5:$D$8970&lt;=E59)*(IFERROR(FRACAS!$AM$5:$AM$8970,0)))
))/((E59/FRACAS!$AY$1)*60),"")</f>
        <v/>
      </c>
      <c r="LF59" s="240" t="str" cm="1">
        <f t="array" ref="LF59">IFERROR((((F59/FRACAS!$AY$1)*60
)-(SUMPRODUCT((FRACAS!$B$5:$B$8970=F$4)*(FRACAS!$D$5:$D$8970&lt;=F59)*(IFERROR(FRACAS!$AM$5:$AM$8970,0)))
))/((F59/FRACAS!$AY$1)*60),"")</f>
        <v/>
      </c>
      <c r="LG59" s="240" t="str" cm="1">
        <f t="array" ref="LG59">IFERROR((((G59/FRACAS!$AY$1)*60
)-(SUMPRODUCT((FRACAS!$B$5:$B$8970=G$4)*(FRACAS!$D$5:$D$8970&lt;=G59)*(IFERROR(FRACAS!$AM$5:$AM$8970,0)))
))/((G59/FRACAS!$AY$1)*60),"")</f>
        <v/>
      </c>
      <c r="LH59" s="240" t="str" cm="1">
        <f t="array" ref="LH59">IFERROR((((H59/FRACAS!$AY$1)*60
)-(SUMPRODUCT((FRACAS!$B$5:$B$8970=H$4)*(FRACAS!$D$5:$D$8970&lt;=H59)*(IFERROR(FRACAS!$AM$5:$AM$8970,0)))
))/((H59/FRACAS!$AY$1)*60),"")</f>
        <v/>
      </c>
      <c r="LI59" s="240" t="str" cm="1">
        <f t="array" ref="LI59">IFERROR((((I59/FRACAS!$AY$1)*60
)-(SUMPRODUCT((FRACAS!$B$5:$B$8970=I$4)*(FRACAS!$D$5:$D$8970&lt;=I59)*(IFERROR(FRACAS!$AM$5:$AM$8970,0)))
))/((I59/FRACAS!$AY$1)*60),"")</f>
        <v/>
      </c>
      <c r="LJ59" s="240" t="str" cm="1">
        <f t="array" ref="LJ59">IFERROR((((J59/FRACAS!$AY$1)*60
)-(SUMPRODUCT((FRACAS!$B$5:$B$8970=J$4)*(FRACAS!$D$5:$D$8970&lt;=J59)*(IFERROR(FRACAS!$AM$5:$AM$8970,0)))
))/((J59/FRACAS!$AY$1)*60),"")</f>
        <v/>
      </c>
      <c r="LK59" s="240" t="str" cm="1">
        <f t="array" ref="LK59">IFERROR((((K59/FRACAS!$AY$1)*60
)-(SUMPRODUCT((FRACAS!$B$5:$B$8970=K$4)*(FRACAS!$D$5:$D$8970&lt;=K59)*(IFERROR(FRACAS!$AM$5:$AM$8970,0)))
))/((K59/FRACAS!$AY$1)*60),"")</f>
        <v/>
      </c>
      <c r="LL59" s="240" t="str" cm="1">
        <f t="array" ref="LL59">IFERROR((((L59/FRACAS!$AY$1)*60
)-(SUMPRODUCT((FRACAS!$B$5:$B$8970=L$4)*(FRACAS!$D$5:$D$8970&lt;=L59)*(IFERROR(FRACAS!$AM$5:$AM$8970,0)))
))/((L59/FRACAS!$AY$1)*60),"")</f>
        <v/>
      </c>
      <c r="LM59" s="240" t="str" cm="1">
        <f t="array" ref="LM59">IFERROR((((M59/FRACAS!$AY$1)*60
)-(SUMPRODUCT((FRACAS!$B$5:$B$8970=M$4)*(FRACAS!$D$5:$D$8970&lt;=M59)*(IFERROR(FRACAS!$AM$5:$AM$8970,0)))
))/((M59/FRACAS!$AY$1)*60),"")</f>
        <v/>
      </c>
      <c r="LN59" s="240" t="str" cm="1">
        <f t="array" ref="LN59">IFERROR((((N59/FRACAS!$AY$1)*60
)-(SUMPRODUCT((FRACAS!$B$5:$B$8970=N$4)*(FRACAS!$D$5:$D$8970&lt;=N59)*(IFERROR(FRACAS!$AM$5:$AM$8970,0)))
))/((N59/FRACAS!$AY$1)*60),"")</f>
        <v/>
      </c>
      <c r="LO59" s="240" t="str" cm="1">
        <f t="array" ref="LO59">IFERROR((((O59/FRACAS!$AY$1)*60
)-(SUMPRODUCT((FRACAS!$B$5:$B$8970=O$4)*(FRACAS!$D$5:$D$8970&lt;=O59)*(IFERROR(FRACAS!$AM$5:$AM$8970,0)))
))/((O59/FRACAS!$AY$1)*60),"")</f>
        <v/>
      </c>
      <c r="LP59" s="240" t="str" cm="1">
        <f t="array" ref="LP59">IFERROR((((P59/FRACAS!$AY$1)*60
)-(SUMPRODUCT((FRACAS!$B$5:$B$8970=P$4)*(FRACAS!$D$5:$D$8970&lt;=P59)*(IFERROR(FRACAS!$AM$5:$AM$8970,0)))
))/((P59/FRACAS!$AY$1)*60),"")</f>
        <v/>
      </c>
      <c r="LQ59" s="240" t="str" cm="1">
        <f t="array" ref="LQ59">IFERROR((((Q59/FRACAS!$AY$1)*60
)-(SUMPRODUCT((FRACAS!$B$5:$B$8970=Q$4)*(FRACAS!$D$5:$D$8970&lt;=Q59)*(IFERROR(FRACAS!$AM$5:$AM$8970,0)))
))/((Q59/FRACAS!$AY$1)*60),"")</f>
        <v/>
      </c>
      <c r="LR59" s="240" t="str" cm="1">
        <f t="array" ref="LR59">IFERROR((((R59/FRACAS!$AY$1)*60
)-(SUMPRODUCT((FRACAS!$B$5:$B$8970=R$4)*(FRACAS!$D$5:$D$8970&lt;=R59)*(IFERROR(FRACAS!$AM$5:$AM$8970,0)))
))/((R59/FRACAS!$AY$1)*60),"")</f>
        <v/>
      </c>
      <c r="LS59" s="240" t="str" cm="1">
        <f t="array" ref="LS59">IFERROR((((S59/FRACAS!$AY$1)*60
)-(SUMPRODUCT((FRACAS!$B$5:$B$8970=S$4)*(FRACAS!$D$5:$D$8970&lt;=S59)*(IFERROR(FRACAS!$AM$5:$AM$8970,0)))
))/((S59/FRACAS!$AY$1)*60),"")</f>
        <v/>
      </c>
      <c r="LT59" s="240" t="str" cm="1">
        <f t="array" ref="LT59">IFERROR((((T59/FRACAS!$AY$1)*60
)-(SUMPRODUCT((FRACAS!$B$5:$B$8970=T$4)*(FRACAS!$D$5:$D$8970&lt;=T59)*(IFERROR(FRACAS!$AM$5:$AM$8970,0)))
))/((T59/FRACAS!$AY$1)*60),"")</f>
        <v/>
      </c>
      <c r="LU59" s="240" t="str" cm="1">
        <f t="array" ref="LU59">IFERROR((((U59/FRACAS!$AY$1)*60
)-(SUMPRODUCT((FRACAS!$B$5:$B$8970=U$4)*(FRACAS!$D$5:$D$8970&lt;=U59)*(IFERROR(FRACAS!$AM$5:$AM$8970,0)))
))/((U59/FRACAS!$AY$1)*60),"")</f>
        <v/>
      </c>
      <c r="LV59" s="240" t="str" cm="1">
        <f t="array" ref="LV59">IFERROR(
    (((V59/FRACAS!$AY$1)*60))
    /
    (((V59/FRACAS!$AY$1)*60) + SUMPRODUCT((FRACAS!$B$5:$B$8970=V$4)*(FRACAS!$D$5:$D$8970&lt;=V59)*(IFERROR(FRACAS!$AM$5:$AM$8970,0)))
    ),"")</f>
        <v/>
      </c>
      <c r="LW59" s="240" t="str" cm="1">
        <f t="array" ref="LW59">IFERROR(
    (((W59/FRACAS!$AY$1)*60))
    /
    (((W59/FRACAS!$AY$1)*60) + SUMPRODUCT((FRACAS!$B$5:$B$8970=W$4)*(FRACAS!$D$5:$D$8970&lt;=W59)*(IFERROR(FRACAS!$AM$5:$AM$8970,0)))
    ),"")</f>
        <v/>
      </c>
      <c r="LX59" s="240" t="str" cm="1">
        <f t="array" ref="LX59">IFERROR(
    (((X59/FRACAS!$AY$1)*60))
    /
    (((X59/FRACAS!$AY$1)*60) + SUMPRODUCT((FRACAS!$B$5:$B$8970=X$4)*(FRACAS!$D$5:$D$8970&lt;=X59)*(IFERROR(FRACAS!$AM$5:$AM$8970,0)))
    ),"")</f>
        <v/>
      </c>
      <c r="LY59" s="240" t="str" cm="1">
        <f t="array" ref="LY59">IFERROR(
    (((Y59/FRACAS!$AY$1)*60))
    /
    (((Y59/FRACAS!$AY$1)*60) + SUMPRODUCT((FRACAS!$B$5:$B$8970=Y$4)*(FRACAS!$D$5:$D$8970&lt;=Y59)*(IFERROR(FRACAS!$AM$5:$AM$8970,0)))
    ),"")</f>
        <v/>
      </c>
      <c r="LZ59" s="240" t="str" cm="1">
        <f t="array" ref="LZ59">IFERROR(
    (((Z59/FRACAS!$AY$1)*60))
    /
    (((Z59/FRACAS!$AY$1)*60) + SUMPRODUCT((FRACAS!$B$5:$B$8970=Z$4)*(FRACAS!$D$5:$D$8970&lt;=Z59)*(IFERROR(FRACAS!$AM$5:$AM$8970,0)))
    ),"")</f>
        <v/>
      </c>
      <c r="MA59" s="240" t="str" cm="1">
        <f t="array" ref="MA59">IFERROR(
    (((AA59/FRACAS!$AY$1)*60))
    /
    (((AA59/FRACAS!$AY$1)*60) + SUMPRODUCT((FRACAS!$B$5:$B$8970=AA$4)*(FRACAS!$D$5:$D$8970&lt;=AA59)*(IFERROR(FRACAS!$AM$5:$AM$8970,0)))
    ),"")</f>
        <v/>
      </c>
      <c r="MB59" s="240" t="str" cm="1">
        <f t="array" ref="MB59">IFERROR(
    (((AB59/FRACAS!$AY$1)*60))
    /
    (((AB59/FRACAS!$AY$1)*60) + SUMPRODUCT((FRACAS!$B$5:$B$8970=AB$4)*(FRACAS!$D$5:$D$8970&lt;=AB59)*(IFERROR(FRACAS!$AM$5:$AM$8970,0)))
    ),"")</f>
        <v/>
      </c>
      <c r="MC59" s="240" t="str" cm="1">
        <f t="array" ref="MC59">IFERROR(
    (((AC59/FRACAS!$AY$1)*60))
    /
    (((AC59/FRACAS!$AY$1)*60) + SUMPRODUCT((FRACAS!$B$5:$B$8970=AC$4)*(FRACAS!$D$5:$D$8970&lt;=AC59)*(IFERROR(FRACAS!$AM$5:$AM$8970,0)))
    ),"")</f>
        <v/>
      </c>
      <c r="MD59" s="240" t="str" cm="1">
        <f t="array" ref="MD59">IFERROR(
    (((AD59/FRACAS!$AY$1)*60))
    /
    (((AD59/FRACAS!$AY$1)*60) + SUMPRODUCT((FRACAS!$B$5:$B$8970=AD$4)*(FRACAS!$D$5:$D$8970&lt;=AD59)*(IFERROR(FRACAS!$AM$5:$AM$8970,0)))
    ),"")</f>
        <v/>
      </c>
      <c r="ME59" s="240" t="str" cm="1">
        <f t="array" ref="ME59">IFERROR(
    (((AE59/FRACAS!$AY$1)*60))
    /
    (((AE59/FRACAS!$AY$1)*60) + SUMPRODUCT((FRACAS!$B$5:$B$8970=AE$4)*(FRACAS!$D$5:$D$8970&lt;=AE59)*(IFERROR(FRACAS!$AM$5:$AM$8970,0)))
    ),"")</f>
        <v/>
      </c>
      <c r="MF59" s="240" t="str" cm="1">
        <f t="array" ref="MF59">IFERROR(
    (((AF59/FRACAS!$AY$1)*60))
    /
    (((AF59/FRACAS!$AY$1)*60) + SUMPRODUCT((FRACAS!$B$5:$B$8970=AF$4)*(FRACAS!$D$5:$D$8970&lt;=AF59)*(IFERROR(FRACAS!$AM$5:$AM$8970,0)))
    ),"")</f>
        <v/>
      </c>
      <c r="MG59" s="240" t="str" cm="1">
        <f t="array" ref="MG59">IFERROR(
    (((AG59/FRACAS!$AY$1)*60))
    /
    (((AG59/FRACAS!$AY$1)*60) + SUMPRODUCT((FRACAS!$B$5:$B$8970=AG$4)*(FRACAS!$D$5:$D$8970&lt;=AG59)*(IFERROR(FRACAS!$AM$5:$AM$8970,0)))
    ),"")</f>
        <v/>
      </c>
      <c r="MH59" s="240" t="str" cm="1">
        <f t="array" ref="MH59">IFERROR(
    (((AH59/FRACAS!$AY$1)*60))
    /
    (((AH59/FRACAS!$AY$1)*60) + SUMPRODUCT((FRACAS!$B$5:$B$8970=AH$4)*(FRACAS!$D$5:$D$8970&lt;=AH59)*(IFERROR(FRACAS!$AM$5:$AM$8970,0)))
    ),"")</f>
        <v/>
      </c>
      <c r="MI59" s="240" t="str" cm="1">
        <f t="array" ref="MI59">IFERROR(
    (((AI59/FRACAS!$AY$1)*60))
    /
    (((AI59/FRACAS!$AY$1)*60) + SUMPRODUCT((FRACAS!$B$5:$B$8970=AI$4)*(FRACAS!$D$5:$D$8970&lt;=AI59)*(IFERROR(FRACAS!$AM$5:$AM$8970,0)))
    ),"")</f>
        <v/>
      </c>
      <c r="MJ59" s="240" t="str" cm="1">
        <f t="array" ref="MJ59">IFERROR(
    (((AJ59/FRACAS!$AY$1)*60))
    /
    (((AJ59/FRACAS!$AY$1)*60) + SUMPRODUCT((FRACAS!$B$5:$B$8970=AJ$4)*(FRACAS!$D$5:$D$8970&lt;=AJ59)*(IFERROR(FRACAS!$AM$5:$AM$8970,0)))
    ),"")</f>
        <v/>
      </c>
      <c r="MK59" s="240" t="str" cm="1">
        <f t="array" ref="MK59">IFERROR(
    (((AK59/FRACAS!$AY$1)*60))
    /
    (((AK59/FRACAS!$AY$1)*60) + SUMPRODUCT((FRACAS!$B$5:$B$8970=AK$4)*(FRACAS!$D$5:$D$8970&lt;=AK59)*(IFERROR(FRACAS!$AM$5:$AM$8970,0)))
    ),"")</f>
        <v/>
      </c>
      <c r="ML59" s="240" t="str" cm="1">
        <f t="array" ref="ML59">IFERROR(
    (((AL59/FRACAS!$AY$1)*60))
    /
    (((AL59/FRACAS!$AY$1)*60) + SUMPRODUCT((FRACAS!$B$5:$B$8970=AL$4)*(FRACAS!$D$5:$D$8970&lt;=AL59)*(IFERROR(FRACAS!$AM$5:$AM$8970,0)))
    ),"")</f>
        <v/>
      </c>
      <c r="MM59" s="240" t="str" cm="1">
        <f t="array" ref="MM59">IFERROR(
    (((AM59/FRACAS!$AY$1)*60))
    /
    (((AM59/FRACAS!$AY$1)*60) + SUMPRODUCT((FRACAS!$B$5:$B$8970=AM$4)*(FRACAS!$D$5:$D$8970&lt;=AM59)*(IFERROR(FRACAS!$AM$5:$AM$8970,0)))
    ),"")</f>
        <v/>
      </c>
      <c r="MN59" s="240" t="str" cm="1">
        <f t="array" ref="MN59">IFERROR(
    (((AN59/FRACAS!$AY$1)*60))
    /
    (((AN59/FRACAS!$AY$1)*60) + SUMPRODUCT((FRACAS!$B$5:$B$8970=AN$4)*(FRACAS!$D$5:$D$8970&lt;=AN59)*(IFERROR(FRACAS!$AM$5:$AM$8970,0)))
    ),"")</f>
        <v/>
      </c>
      <c r="MO59" s="240" t="str" cm="1">
        <f t="array" ref="MO59">IFERROR(
    (((AO59/FRACAS!$AY$1)*60))
    /
    (((AO59/FRACAS!$AY$1)*60) + SUMPRODUCT((FRACAS!$B$5:$B$8970=AO$4)*(FRACAS!$D$5:$D$8970&lt;=AO59)*(IFERROR(FRACAS!$AM$5:$AM$8970,0)))
    ),"")</f>
        <v/>
      </c>
      <c r="MP59" s="240" t="str" cm="1">
        <f t="array" ref="MP59">IFERROR(
    (((AP59/FRACAS!$AY$1)*60))
    /
    (((AP59/FRACAS!$AY$1)*60) + SUMPRODUCT((FRACAS!$B$5:$B$8970=AP$4)*(FRACAS!$D$5:$D$8970&lt;=AP59)*(IFERROR(FRACAS!$AM$5:$AM$8970,0)))
    ),"")</f>
        <v/>
      </c>
      <c r="MQ59" s="240" t="str" cm="1">
        <f t="array" ref="MQ59">IFERROR(
    (((AQ59/FRACAS!$AY$1)*60))
    /
    (((AQ59/FRACAS!$AY$1)*60) + SUMPRODUCT((FRACAS!$B$5:$B$8970=AQ$4)*(FRACAS!$D$5:$D$8970&lt;=AQ59)*(IFERROR(FRACAS!$AM$5:$AM$8970,0)))
    ),"")</f>
        <v/>
      </c>
      <c r="MR59" s="194"/>
      <c r="MS59" s="194"/>
      <c r="MT59" s="194"/>
      <c r="MU59" s="194"/>
      <c r="MV59" s="194"/>
      <c r="MW59" s="194"/>
      <c r="MX59" s="194"/>
      <c r="MY59" s="194"/>
      <c r="MZ59" s="194"/>
      <c r="NA59" s="195"/>
      <c r="ND59" s="241">
        <f t="shared" si="6"/>
        <v>0</v>
      </c>
      <c r="NE59" s="242" t="str">
        <f t="shared" si="7"/>
        <v/>
      </c>
      <c r="NF59" s="193" t="str" cm="1">
        <f t="array" ref="NF59">IF($ND59=0,"",(IFERROR( (IFERROR($ND59/FRACAS!$AY$1*60,0) - SUMPRODUCT( (FRACAS!$K$5:$K$8972=NF$2) * IFERROR(FRACAS!$AN$5:$AN$8972,0) ) ) / IFERROR($ND59/FRACAS!$AY$1*60,0), 1 )))</f>
        <v/>
      </c>
      <c r="NG59" s="193" t="str" cm="1">
        <f t="array" ref="NG59">IF($ND59=0,"",(IFERROR( (IFERROR($ND59/FRACAS!$AY$1*60,0) - SUMPRODUCT( (FRACAS!$K$5:$K$8972=NG$2) * IFERROR(FRACAS!$AN$5:$AN$8972,0) ) ) / IFERROR($ND59/FRACAS!$AY$1*60,0), 1 )))</f>
        <v/>
      </c>
      <c r="NH59" s="193" t="str" cm="1">
        <f t="array" ref="NH59">IF($ND59=0,"",(IFERROR( (IFERROR($ND59/FRACAS!$AY$1*60,0) - SUMPRODUCT( (FRACAS!$K$5:$K$8972=NH$2) * IFERROR(FRACAS!$AN$5:$AN$8972,0) ) ) / IFERROR($ND59/FRACAS!$AY$1*60,0), 1 )))</f>
        <v/>
      </c>
      <c r="NI59" s="193" t="str" cm="1">
        <f t="array" ref="NI59">IF($ND59=0,"",(IFERROR( (IFERROR($ND59/FRACAS!$AY$1*60,0) - SUMPRODUCT( (FRACAS!$K$5:$K$8972=NI$2) * IFERROR(FRACAS!$AN$5:$AN$8972,0) ) ) / IFERROR($ND59/FRACAS!$AY$1*60,0), 1 )))</f>
        <v/>
      </c>
      <c r="NJ59" s="193" t="str" cm="1">
        <f t="array" ref="NJ59">IF($ND59=0,"",(IFERROR( (IFERROR($ND59/FRACAS!$AY$1*60,0) - SUMPRODUCT( (FRACAS!$K$5:$K$8972=NJ$2) * IFERROR(FRACAS!$AN$5:$AN$8972,0) ) ) / IFERROR($ND59/FRACAS!$AY$1*60,0), 1 )))</f>
        <v/>
      </c>
      <c r="NK59" s="193" t="str" cm="1">
        <f t="array" ref="NK59">IF($ND59=0,"",(IFERROR( (IFERROR($ND59/FRACAS!$AY$1*60,0) - SUMPRODUCT( (FRACAS!$K$5:$K$8972=NK$2) * IFERROR(FRACAS!$AN$5:$AN$8972,0) ) ) / IFERROR($ND59/FRACAS!$AY$1*60,0), 1 )))</f>
        <v/>
      </c>
      <c r="NL59" s="193" t="str" cm="1">
        <f t="array" ref="NL59">IF($ND59=0,"",(IFERROR( (IFERROR($ND59/FRACAS!$AY$1*60,0) - SUMPRODUCT( (FRACAS!$K$5:$K$8972=NL$2) * IFERROR(FRACAS!$AN$5:$AN$8972,0) ) ) / IFERROR($ND59/FRACAS!$AY$1*60,0), 1 )))</f>
        <v/>
      </c>
      <c r="NM59" s="193" t="str" cm="1">
        <f t="array" ref="NM59">IF($ND59=0,"",(IFERROR( (IFERROR($ND59/FRACAS!$AY$1*60,0) - SUMPRODUCT( (FRACAS!$K$5:$K$8972=NM$2) * IFERROR(FRACAS!$AN$5:$AN$8972,0) ) ) / IFERROR($ND59/FRACAS!$AY$1*60,0), 1 )))</f>
        <v/>
      </c>
      <c r="NN59" s="193" t="str" cm="1">
        <f t="array" ref="NN59">IF($ND59=0,"",(IFERROR( (IFERROR($ND59/FRACAS!$AY$1*60,0) - SUMPRODUCT( (FRACAS!$K$5:$K$8972=NN$2) * IFERROR(FRACAS!$AN$5:$AN$8972,0) ) ) / IFERROR($ND59/FRACAS!$AY$1*60,0), 1 )))</f>
        <v/>
      </c>
      <c r="NO59" s="193" t="str" cm="1">
        <f t="array" ref="NO59">IF($ND59=0,"",(IFERROR( (IFERROR($ND59/FRACAS!$AY$1*60,0) - SUMPRODUCT( (FRACAS!$K$5:$K$8972=NO$2) * IFERROR(FRACAS!$AN$5:$AN$8972,0) ) ) / IFERROR($ND59/FRACAS!$AY$1*60,0), 1 )))</f>
        <v/>
      </c>
      <c r="NP59" s="193" t="str" cm="1">
        <f t="array" ref="NP59">IF($ND59=0,"",(IFERROR( (IFERROR($ND59/FRACAS!$AY$1*60,0) - SUMPRODUCT( (FRACAS!$K$5:$K$8972=NP$2) * IFERROR(FRACAS!$AN$5:$AN$8972,0) ) ) / IFERROR($ND59/FRACAS!$AY$1*60,0), 1 )))</f>
        <v/>
      </c>
      <c r="NQ59" s="193" t="str" cm="1">
        <f t="array" ref="NQ59">IF($ND59=0,"",(IFERROR( (IFERROR($ND59/FRACAS!$AY$1*60,0) - SUMPRODUCT( (FRACAS!$K$5:$K$8972=NQ$2) * IFERROR(FRACAS!$AN$5:$AN$8972,0) ) ) / IFERROR($ND59/FRACAS!$AY$1*60,0), 1 )))</f>
        <v/>
      </c>
      <c r="NR59" s="193" t="str" cm="1">
        <f t="array" ref="NR59">IF($ND59=0,"",(IFERROR( (IFERROR($ND59/FRACAS!$AY$1*60,0) - SUMPRODUCT( (FRACAS!$K$5:$K$8972=NR$2) * IFERROR(FRACAS!$AN$5:$AN$8972,0) ) ) / IFERROR($ND59/FRACAS!$AY$1*60,0), 1 )))</f>
        <v/>
      </c>
      <c r="NS59" s="193" t="str" cm="1">
        <f t="array" ref="NS59">IF($ND59=0,"",(IFERROR( (IFERROR($ND59/FRACAS!$AY$1*60,0) - SUMPRODUCT( (FRACAS!$K$5:$K$8972=NS$2) * IFERROR(FRACAS!$AN$5:$AN$8972,0) ) ) / IFERROR($ND59/FRACAS!$AY$1*60,0), 1 )))</f>
        <v/>
      </c>
      <c r="NT59" s="193" t="str" cm="1">
        <f t="array" ref="NT59">IF($ND59=0,"",(IFERROR( (IFERROR($ND59/FRACAS!$AY$1*60,0) - SUMPRODUCT( (FRACAS!$K$5:$K$8972=NT$2) * IFERROR(FRACAS!$AN$5:$AN$8972,0) ) ) / IFERROR($ND59/FRACAS!$AY$1*60,0), 1 )))</f>
        <v/>
      </c>
      <c r="NU59" s="193" t="str" cm="1">
        <f t="array" ref="NU59">IF($ND59=0,"",(IFERROR( (IFERROR($ND59/FRACAS!$AY$1*60,0) - SUMPRODUCT( (FRACAS!$K$5:$K$8972=NU$2) * IFERROR(FRACAS!$AN$5:$AN$8972,0) ) ) / IFERROR($ND59/FRACAS!$AY$1*60,0), 1 )))</f>
        <v/>
      </c>
      <c r="NV59" s="193" t="str" cm="1">
        <f t="array" ref="NV59">IF($ND59=0,"",(IFERROR( (IFERROR($ND59/FRACAS!$AY$1*60,0) - SUMPRODUCT( (FRACAS!$K$5:$K$8972=NV$2) * IFERROR(FRACAS!$AN$5:$AN$8972,0) ) ) / IFERROR($ND59/FRACAS!$AY$1*60,0), 1 )))</f>
        <v/>
      </c>
      <c r="NW59" s="193" t="str" cm="1">
        <f t="array" ref="NW59">IF($ND59=0,"",(IFERROR( (IFERROR($ND59/FRACAS!$AY$1*60,0) - SUMPRODUCT( (FRACAS!$K$5:$K$8972=NW$2) * IFERROR(FRACAS!$AN$5:$AN$8972,0) ) ) / IFERROR($ND59/FRACAS!$AY$1*60,0), 1 )))</f>
        <v/>
      </c>
      <c r="NX59" s="193" t="str" cm="1">
        <f t="array" ref="NX59">IF($ND59=0,"",(IFERROR( (IFERROR($ND59/FRACAS!$AY$1*60,0) - SUMPRODUCT( (FRACAS!$K$5:$K$8972=NX$2) * IFERROR(FRACAS!$AN$5:$AN$8972,0) ) ) / IFERROR($ND59/FRACAS!$AY$1*60,0), 1 )))</f>
        <v/>
      </c>
      <c r="NY59" s="193" t="str" cm="1">
        <f t="array" ref="NY59">IF($ND59=0,"",(IFERROR( (IFERROR($ND59/FRACAS!$AY$1*60,0) - SUMPRODUCT( (FRACAS!$K$5:$K$8972=NY$2) * IFERROR(FRACAS!$AN$5:$AN$8972,0) ) ) / IFERROR($ND59/FRACAS!$AY$1*60,0), 1 )))</f>
        <v/>
      </c>
      <c r="NZ59" s="193" t="str" cm="1">
        <f t="array" ref="NZ59">IF($ND59=0,"",(IFERROR( (IFERROR($ND59/FRACAS!$AY$1*60,0) - SUMPRODUCT( (FRACAS!$K$5:$K$8972=NZ$2) * IFERROR(FRACAS!$AN$5:$AN$8972,0) ) ) / IFERROR($ND59/FRACAS!$AY$1*60,0), 1 )))</f>
        <v/>
      </c>
      <c r="OA59" s="193" t="str" cm="1">
        <f t="array" ref="OA59">IF($ND59=0,"",(IFERROR( (IFERROR($ND59/FRACAS!$AY$1*60,0) - SUMPRODUCT( (FRACAS!$K$5:$K$8972=OA$2) * IFERROR(FRACAS!$AN$5:$AN$8972,0) ) ) / IFERROR($ND59/FRACAS!$AY$1*60,0), 1 )))</f>
        <v/>
      </c>
      <c r="OB59" s="193" t="str" cm="1">
        <f t="array" ref="OB59">IF($ND59=0,"",(IFERROR( (IFERROR($ND59/FRACAS!$AY$1*60,0) - SUMPRODUCT( (FRACAS!$K$5:$K$8972=OB$2) * IFERROR(FRACAS!$AN$5:$AN$8972,0) ) ) / IFERROR($ND59/FRACAS!$AY$1*60,0), 1 )))</f>
        <v/>
      </c>
      <c r="OC59" s="193" t="str" cm="1">
        <f t="array" ref="OC59">IF($ND59=0,"",(IFERROR( (IFERROR($ND59/FRACAS!$AY$1*60,0) - SUMPRODUCT( (FRACAS!$K$5:$K$8972=OC$2) * IFERROR(FRACAS!$AN$5:$AN$8972,0) ) ) / IFERROR($ND59/FRACAS!$AY$1*60,0), 1 )))</f>
        <v/>
      </c>
      <c r="OD59" s="193" t="str" cm="1">
        <f t="array" ref="OD59">IF($ND59=0,"",(IFERROR( (IFERROR($ND59/FRACAS!$AY$1*60,0) - SUMPRODUCT( (FRACAS!$K$5:$K$8972=OD$2) * IFERROR(FRACAS!$AN$5:$AN$8972,0) ) ) / IFERROR($ND59/FRACAS!$AY$1*60,0), 1 )))</f>
        <v/>
      </c>
      <c r="OE59" s="193" t="str" cm="1">
        <f t="array" ref="OE59">IF($ND59=0,"",(IFERROR( (IFERROR($ND59/FRACAS!$AY$1*60,0) - SUMPRODUCT( (FRACAS!$K$5:$K$8972=OE$2) * IFERROR(FRACAS!$AN$5:$AN$8972,0) ) ) / IFERROR($ND59/FRACAS!$AY$1*60,0), 1 )))</f>
        <v/>
      </c>
      <c r="OF59" s="193" t="str" cm="1">
        <f t="array" ref="OF59">IF($ND59=0,"",(IFERROR( (IFERROR($ND59/FRACAS!$AY$1*60,0) - SUMPRODUCT( (FRACAS!$K$5:$K$8972=OF$2) * IFERROR(FRACAS!$AN$5:$AN$8972,0) ) ) / IFERROR($ND59/FRACAS!$AY$1*60,0), 1 )))</f>
        <v/>
      </c>
      <c r="OG59" s="193" t="str" cm="1">
        <f t="array" ref="OG59">IF($ND59=0,"",(IFERROR( (IFERROR($ND59/FRACAS!$AY$1*60,0) - SUMPRODUCT( (FRACAS!$K$5:$K$8972=OG$2) * IFERROR(FRACAS!$AN$5:$AN$8972,0) ) ) / IFERROR($ND59/FRACAS!$AY$1*60,0), 1 )))</f>
        <v/>
      </c>
      <c r="OH59" s="193" t="str" cm="1">
        <f t="array" ref="OH59">IF($ND59=0,"",(IFERROR( (IFERROR($ND59/FRACAS!$AY$1*60,0) - SUMPRODUCT( (FRACAS!$K$5:$K$8972=OH$2) * IFERROR(FRACAS!$AN$5:$AN$8972,0) ) ) / IFERROR($ND59/FRACAS!$AY$1*60,0), 1 )))</f>
        <v/>
      </c>
      <c r="OI59" s="193" t="str" cm="1">
        <f t="array" ref="OI59">IF($ND59=0,"",(IFERROR( (IFERROR($ND59/FRACAS!$AY$1*60,0) - SUMPRODUCT( (FRACAS!$K$5:$K$8972=OI$2) * IFERROR(FRACAS!$AN$5:$AN$8972,0) ) ) / IFERROR($ND59/FRACAS!$AY$1*60,0), 1 )))</f>
        <v/>
      </c>
      <c r="OJ59" s="193" t="str" cm="1">
        <f t="array" ref="OJ59">IF($ND59=0,"",(IFERROR( (IFERROR($ND59/FRACAS!$AY$1*60,0) - SUMPRODUCT( (FRACAS!$K$5:$K$8972=OJ$2) * IFERROR(FRACAS!$AN$5:$AN$8972,0) ) ) / IFERROR($ND59/FRACAS!$AY$1*60,0), 1 )))</f>
        <v/>
      </c>
      <c r="OK59" s="193" t="str" cm="1">
        <f t="array" ref="OK59">IF($ND59=0,"",(IFERROR( (IFERROR($ND59/FRACAS!$AY$1*60,0) - SUMPRODUCT( (FRACAS!$K$5:$K$8972=OK$2) * IFERROR(FRACAS!$AN$5:$AN$8972,0) ) ) / IFERROR($ND59/FRACAS!$AY$1*60,0), 1 )))</f>
        <v/>
      </c>
      <c r="OL59" s="193" t="str" cm="1">
        <f t="array" ref="OL59">IF($ND59=0,"",(IFERROR( (IFERROR($ND59/FRACAS!$AY$1*60,0) - SUMPRODUCT( (FRACAS!$K$5:$K$8972=OL$2) * IFERROR(FRACAS!$AN$5:$AN$8972,0) ) ) / IFERROR($ND59/FRACAS!$AY$1*60,0), 1 )))</f>
        <v/>
      </c>
      <c r="OM59" s="193" t="str" cm="1">
        <f t="array" ref="OM59">IF($ND59=0,"",(IFERROR( (IFERROR($ND59/FRACAS!$AY$1*60,0) - SUMPRODUCT( (FRACAS!$K$5:$K$8972=OM$2) * IFERROR(FRACAS!$AN$5:$AN$8972,0) ) ) / IFERROR($ND59/FRACAS!$AY$1*60,0), 1 )))</f>
        <v/>
      </c>
      <c r="ON59" s="193" t="str" cm="1">
        <f t="array" ref="ON59">IF($ND59=0,"",(IFERROR( (IFERROR($ND59/FRACAS!$AY$1*60,0) - SUMPRODUCT( (FRACAS!$K$5:$K$8972=ON$2) * IFERROR(FRACAS!$AN$5:$AN$8972,0) ) ) / IFERROR($ND59/FRACAS!$AY$1*60,0), 1 )))</f>
        <v/>
      </c>
      <c r="OO59" s="193" t="str" cm="1">
        <f t="array" ref="OO59">IF($ND59=0,"",(IFERROR( (IFERROR($ND59/FRACAS!$AY$1*60,0) - SUMPRODUCT( (FRACAS!$K$5:$K$8972=OO$2) * IFERROR(FRACAS!$AN$5:$AN$8972,0) ) ) / IFERROR($ND59/FRACAS!$AY$1*60,0), 1 )))</f>
        <v/>
      </c>
      <c r="OP59" s="193" t="str" cm="1">
        <f t="array" ref="OP59">IF($ND59=0,"",(IFERROR( (IFERROR($ND59/FRACAS!$AY$1*60,0) - SUMPRODUCT( (FRACAS!$K$5:$K$8972=OP$2) * IFERROR(FRACAS!$AN$5:$AN$8972,0) ) ) / IFERROR($ND59/FRACAS!$AY$1*60,0), 1 )))</f>
        <v/>
      </c>
      <c r="OQ59" s="193" t="str" cm="1">
        <f t="array" ref="OQ59">IF($ND59=0,"",(IFERROR( (IFERROR($ND59/FRACAS!$AY$1*60,0) - SUMPRODUCT( (FRACAS!$K$5:$K$8972=OQ$2) * IFERROR(FRACAS!$AN$5:$AN$8972,0) ) ) / IFERROR($ND59/FRACAS!$AY$1*60,0), 1 )))</f>
        <v/>
      </c>
      <c r="OR59" s="193" t="str" cm="1">
        <f t="array" ref="OR59">IF($ND59=0,"",(IFERROR( (IFERROR($ND59/FRACAS!$AY$1*60,0) - SUMPRODUCT( (FRACAS!$K$5:$K$8972=OR$2) * IFERROR(FRACAS!$AN$5:$AN$8972,0) ) ) / IFERROR($ND59/FRACAS!$AY$1*60,0), 1 )))</f>
        <v/>
      </c>
      <c r="OS59" s="193" t="str" cm="1">
        <f t="array" ref="OS59">IF($ND59=0,"",(IFERROR( (IFERROR($ND59/FRACAS!$AY$1*60,0) - SUMPRODUCT( (FRACAS!$K$5:$K$8972=OS$2) * IFERROR(FRACAS!$AN$5:$AN$8972,0) ) ) / IFERROR($ND59/FRACAS!$AY$1*60,0), 1 )))</f>
        <v/>
      </c>
      <c r="OT59" s="243" t="str" cm="1">
        <f t="array" ref="OT59">IF($ND59=0,"",(IFERROR( (IFERROR($ND59/FRACAS!$AY$1*60,0) - SUMPRODUCT( (FRACAS!$K$5:$K$8972=OT$2) * IFERROR(FRACAS!$AN$5:$AN$8972,0) ) ) / IFERROR($ND59/FRACAS!$AY$1*60,0), 1 )))</f>
        <v/>
      </c>
    </row>
    <row r="60" spans="2:410" x14ac:dyDescent="0.2">
      <c r="B60" s="233"/>
      <c r="C60" s="259">
        <f>IF('[1]17.11.2025 IASI18 Mileage'!C60="","",'[1]17.11.2025 IASI18 Mileage'!C60)</f>
        <v>46356</v>
      </c>
      <c r="D60" s="201" t="str">
        <f>IF('[1]17.11.2025 IASI18 Mileage'!D60="","",'[1]17.11.2025 IASI18 Mileage'!D60)</f>
        <v/>
      </c>
      <c r="E60" s="201" t="str">
        <f>IF('[1]17.11.2025 IASI18 Mileage'!E60="","",'[1]17.11.2025 IASI18 Mileage'!E60)</f>
        <v/>
      </c>
      <c r="F60" s="201" t="str">
        <f>IF('[1]17.11.2025 IASI18 Mileage'!F60="","",'[1]17.11.2025 IASI18 Mileage'!F60)</f>
        <v/>
      </c>
      <c r="G60" s="201" t="str">
        <f>IF('[1]17.11.2025 IASI18 Mileage'!G60="","",'[1]17.11.2025 IASI18 Mileage'!G60)</f>
        <v/>
      </c>
      <c r="H60" s="201" t="str">
        <f>IF('[1]17.11.2025 IASI18 Mileage'!H60="","",'[1]17.11.2025 IASI18 Mileage'!H60)</f>
        <v/>
      </c>
      <c r="I60" s="201" t="str">
        <f>IF('[1]17.11.2025 IASI18 Mileage'!I60="","",'[1]17.11.2025 IASI18 Mileage'!I60)</f>
        <v/>
      </c>
      <c r="J60" s="201" t="str">
        <f>IF('[1]17.11.2025 IASI18 Mileage'!J60="","",'[1]17.11.2025 IASI18 Mileage'!J60)</f>
        <v/>
      </c>
      <c r="K60" s="201" t="str">
        <f>IF('[1]17.11.2025 IASI18 Mileage'!K60="","",'[1]17.11.2025 IASI18 Mileage'!K60)</f>
        <v/>
      </c>
      <c r="L60" s="201" t="str">
        <f>IF('[1]17.11.2025 IASI18 Mileage'!L60="","",'[1]17.11.2025 IASI18 Mileage'!L60)</f>
        <v/>
      </c>
      <c r="M60" s="201" t="str">
        <f>IF('[1]17.11.2025 IASI18 Mileage'!M60="","",'[1]17.11.2025 IASI18 Mileage'!M60)</f>
        <v/>
      </c>
      <c r="N60" s="201" t="str">
        <f>IF('[1]17.11.2025 IASI18 Mileage'!N60="","",'[1]17.11.2025 IASI18 Mileage'!N60)</f>
        <v/>
      </c>
      <c r="O60" s="201" t="str">
        <f>IF('[1]17.11.2025 IASI18 Mileage'!O60="","",'[1]17.11.2025 IASI18 Mileage'!O60)</f>
        <v/>
      </c>
      <c r="P60" s="201" t="str">
        <f>IF('[1]17.11.2025 IASI18 Mileage'!P60="","",'[1]17.11.2025 IASI18 Mileage'!P60)</f>
        <v/>
      </c>
      <c r="Q60" s="201" t="str">
        <f>IF('[1]17.11.2025 IASI18 Mileage'!Q60="","",'[1]17.11.2025 IASI18 Mileage'!Q60)</f>
        <v/>
      </c>
      <c r="R60" s="201" t="str">
        <f>IF('[1]17.11.2025 IASI18 Mileage'!R60="","",'[1]17.11.2025 IASI18 Mileage'!R60)</f>
        <v/>
      </c>
      <c r="S60" s="201" t="str">
        <f>IF('[1]17.11.2025 IASI18 Mileage'!S60="","",'[1]17.11.2025 IASI18 Mileage'!S60)</f>
        <v/>
      </c>
      <c r="T60" s="201" t="str">
        <f>IF('[1]17.11.2025 IASI18 Mileage'!T60="","",'[1]17.11.2025 IASI18 Mileage'!T60)</f>
        <v/>
      </c>
      <c r="U60" s="201" t="str">
        <f>IF('[1]17.11.2025 IASI18 Mileage'!U60="","",'[1]17.11.2025 IASI18 Mileage'!U60)</f>
        <v/>
      </c>
      <c r="V60" s="201"/>
      <c r="W60" s="201"/>
      <c r="X60" s="201"/>
      <c r="Y60" s="201"/>
      <c r="Z60" s="201"/>
      <c r="AA60" s="201"/>
      <c r="AB60" s="201"/>
      <c r="AC60" s="201"/>
      <c r="AD60" s="201"/>
      <c r="AE60" s="201"/>
      <c r="AF60" s="201"/>
      <c r="AG60" s="201"/>
      <c r="AH60" s="201"/>
      <c r="AI60" s="201"/>
      <c r="AJ60" s="201"/>
      <c r="AK60" s="201"/>
      <c r="AL60" s="201"/>
      <c r="AM60" s="201"/>
      <c r="AN60" s="201"/>
      <c r="AO60" s="201"/>
      <c r="AP60" s="201"/>
      <c r="AQ60" s="201"/>
      <c r="AR60" s="201"/>
      <c r="AS60" s="201"/>
      <c r="AT60" s="201"/>
      <c r="AU60" s="201"/>
      <c r="AV60" s="201"/>
      <c r="AW60" s="201"/>
      <c r="AX60" s="201"/>
      <c r="AY60" s="201"/>
      <c r="AZ60" s="201"/>
      <c r="BA60" s="202"/>
      <c r="BB60" s="184"/>
      <c r="BC60" s="184"/>
      <c r="BD60" s="234"/>
      <c r="BE60" s="234"/>
      <c r="BF60" s="234"/>
      <c r="BG60" s="234"/>
      <c r="BH60" s="234"/>
      <c r="BI60" s="234"/>
      <c r="BJ60" s="234"/>
      <c r="BK60" s="234"/>
      <c r="BL60" s="234"/>
      <c r="BM60" s="234"/>
      <c r="BN60" s="234"/>
      <c r="BO60" s="234"/>
      <c r="BP60" s="234"/>
      <c r="BQ60" s="234"/>
      <c r="BR60" s="234"/>
      <c r="BS60" s="234"/>
      <c r="BT60" s="234"/>
      <c r="BU60" s="234"/>
      <c r="BV60" s="234"/>
      <c r="BW60" s="234"/>
      <c r="BX60" s="234"/>
      <c r="BY60" s="234"/>
      <c r="BZ60" s="234"/>
      <c r="CA60" s="234"/>
      <c r="CB60" s="234"/>
      <c r="CC60" s="234"/>
      <c r="CD60" s="234"/>
      <c r="CE60" s="234"/>
      <c r="CF60" s="234"/>
      <c r="CG60" s="234"/>
      <c r="CH60" s="234"/>
      <c r="CI60" s="234"/>
      <c r="CJ60" s="234"/>
      <c r="CK60" s="234"/>
      <c r="CL60" s="234"/>
      <c r="CM60" s="234"/>
      <c r="CN60" s="234"/>
      <c r="CO60" s="234"/>
      <c r="CP60" s="234"/>
      <c r="CQ60" s="234"/>
      <c r="CR60" s="234"/>
      <c r="CS60" s="234"/>
      <c r="CT60" s="234"/>
      <c r="CU60" s="234"/>
      <c r="CV60" s="234"/>
      <c r="CW60" s="234"/>
      <c r="CX60" s="234"/>
      <c r="CY60" s="234"/>
      <c r="CZ60" s="234"/>
      <c r="DA60" s="234"/>
      <c r="DB60" s="234"/>
      <c r="DC60" s="184">
        <f t="shared" si="5"/>
        <v>0</v>
      </c>
      <c r="DD60" s="235" t="str">
        <f t="shared" si="3"/>
        <v/>
      </c>
      <c r="DE60" s="186">
        <f>IF(D60&gt; 0,(COUNTIFS(FRACAS!$B$5:$B$8972, D$4, FRACAS!$D$5:$D$8972, "&lt;="&amp;D60)), "" )</f>
        <v>0</v>
      </c>
      <c r="DF60" s="186">
        <f>IF(E60&gt; 0,(COUNTIFS(FRACAS!$B$5:$B$8972, E$4, FRACAS!$D$5:$D$8972, "&lt;="&amp;E60)), "" )</f>
        <v>0</v>
      </c>
      <c r="DG60" s="186">
        <f>IF(F60&gt; 0,(COUNTIFS(FRACAS!$B$5:$B$8972, F$4, FRACAS!$D$5:$D$8972, "&lt;="&amp;F60)), "" )</f>
        <v>0</v>
      </c>
      <c r="DH60" s="186">
        <f>IF(G60&gt; 0,(COUNTIFS(FRACAS!$B$5:$B$8972, G$4, FRACAS!$D$5:$D$8972, "&lt;="&amp;G60)), "" )</f>
        <v>0</v>
      </c>
      <c r="DI60" s="186">
        <f>IF(H60&gt; 0,(COUNTIFS(FRACAS!$B$5:$B$8972, H$4, FRACAS!$D$5:$D$8972, "&lt;="&amp;H60)), "" )</f>
        <v>0</v>
      </c>
      <c r="DJ60" s="186">
        <f>IF(I60&gt; 0,(COUNTIFS(FRACAS!$B$5:$B$8972, I$4, FRACAS!$D$5:$D$8972, "&lt;="&amp;I60)), "" )</f>
        <v>0</v>
      </c>
      <c r="DK60" s="186">
        <f>IF(J60&gt; 0,(COUNTIFS(FRACAS!$B$5:$B$8972, J$4, FRACAS!$D$5:$D$8972, "&lt;="&amp;J60)), "" )</f>
        <v>0</v>
      </c>
      <c r="DL60" s="186">
        <f>IF(K60&gt; 0,(COUNTIFS(FRACAS!$B$5:$B$8972, K$4, FRACAS!$D$5:$D$8972, "&lt;="&amp;K60)), "" )</f>
        <v>0</v>
      </c>
      <c r="DM60" s="186">
        <f>IF(L60&gt; 0,(COUNTIFS(FRACAS!$B$5:$B$8972, L$4, FRACAS!$D$5:$D$8972, "&lt;="&amp;L60)), "" )</f>
        <v>0</v>
      </c>
      <c r="DN60" s="186">
        <f>IF(M60&gt; 0,(COUNTIFS(FRACAS!$B$5:$B$8972, M$4, FRACAS!$D$5:$D$8972, "&lt;="&amp;M60)), "" )</f>
        <v>0</v>
      </c>
      <c r="DO60" s="186">
        <f>IF(N60&gt; 0,(COUNTIFS(FRACAS!$B$5:$B$8972, N$4, FRACAS!$D$5:$D$8972, "&lt;="&amp;N60)), "" )</f>
        <v>0</v>
      </c>
      <c r="DP60" s="186">
        <f>IF(O60&gt; 0,(COUNTIFS(FRACAS!$B$5:$B$8972, O$4, FRACAS!$D$5:$D$8972, "&lt;="&amp;O60)), "" )</f>
        <v>0</v>
      </c>
      <c r="DQ60" s="186">
        <f>IF(P60&gt; 0,(COUNTIFS(FRACAS!$B$5:$B$8972, P$4, FRACAS!$D$5:$D$8972, "&lt;="&amp;P60)), "" )</f>
        <v>0</v>
      </c>
      <c r="DR60" s="186">
        <f>IF(Q60&gt; 0,(COUNTIFS(FRACAS!$B$5:$B$8972, Q$4, FRACAS!$D$5:$D$8972, "&lt;="&amp;Q60)), "" )</f>
        <v>0</v>
      </c>
      <c r="DS60" s="186">
        <f>IF(R60&gt; 0,(COUNTIFS(FRACAS!$B$5:$B$8972, R$4, FRACAS!$D$5:$D$8972, "&lt;="&amp;R60)), "" )</f>
        <v>0</v>
      </c>
      <c r="DT60" s="186">
        <f>IF(S60&gt; 0,(COUNTIFS(FRACAS!$B$5:$B$8972, S$4, FRACAS!$D$5:$D$8972, "&lt;="&amp;S60)), "" )</f>
        <v>0</v>
      </c>
      <c r="DU60" s="186">
        <f>IF(T60&gt; 0,(COUNTIFS(FRACAS!$B$5:$B$8972, T$4, FRACAS!$D$5:$D$8972, "&lt;="&amp;T60)), "" )</f>
        <v>0</v>
      </c>
      <c r="DV60" s="186">
        <f>IF(U60&gt; 0,(COUNTIFS(FRACAS!$B$5:$B$8972, U$4, FRACAS!$D$5:$D$8972, "&lt;="&amp;U60)), "" )</f>
        <v>0</v>
      </c>
      <c r="DW60" s="186" t="str">
        <f>IF(V60&gt; 0,(COUNTIFS(FRACAS!$B$5:$B$8972, V$4, FRACAS!$D$5:$D$8972, "&lt;="&amp;V60)), "" )</f>
        <v/>
      </c>
      <c r="DX60" s="186" t="str">
        <f>IF(W60&gt; 0,(COUNTIFS(FRACAS!$B$5:$B$8972, W$4, FRACAS!$D$5:$D$8972, "&lt;="&amp;W60)), "" )</f>
        <v/>
      </c>
      <c r="DY60" s="186" t="str">
        <f>IF(X60&gt; 0,(COUNTIFS(FRACAS!$B$5:$B$8972, X$4, FRACAS!$D$5:$D$8972, "&lt;="&amp;X60)), "" )</f>
        <v/>
      </c>
      <c r="DZ60" s="186" t="str">
        <f>IF(Y60&gt; 0,(COUNTIFS(FRACAS!$B$5:$B$8972, Y$4, FRACAS!$D$5:$D$8972, "&lt;="&amp;Y60)), "" )</f>
        <v/>
      </c>
      <c r="EA60" s="186" t="str">
        <f>IF(Z60&gt; 0,(COUNTIFS(FRACAS!$B$5:$B$8972, Z$4, FRACAS!$D$5:$D$8972, "&lt;="&amp;Z60)), "" )</f>
        <v/>
      </c>
      <c r="EB60" s="186" t="str">
        <f>IF(AA60&gt; 0,(COUNTIFS(FRACAS!$B$5:$B$8972, AA$4, FRACAS!$D$5:$D$8972, "&lt;="&amp;AA60)), "" )</f>
        <v/>
      </c>
      <c r="EC60" s="186" t="str">
        <f>IF(AB60&gt; 0,(COUNTIFS(FRACAS!$B$5:$B$8972, AB$4, FRACAS!$D$5:$D$8972, "&lt;="&amp;AB60)), "" )</f>
        <v/>
      </c>
      <c r="ED60" s="186" t="str">
        <f>IF(AC60&gt; 0,(COUNTIFS(FRACAS!$B$5:$B$8972, AC$4, FRACAS!$D$5:$D$8972, "&lt;="&amp;AC60)), "" )</f>
        <v/>
      </c>
      <c r="EE60" s="186" t="str">
        <f>IF(AD60&gt; 0,(COUNTIFS(FRACAS!$B$5:$B$8972, AD$4, FRACAS!$D$5:$D$8972, "&lt;="&amp;AD60)), "" )</f>
        <v/>
      </c>
      <c r="EF60" s="186" t="str">
        <f>IF(AE60&gt; 0,(COUNTIFS(FRACAS!$B$5:$B$8972, AE$4, FRACAS!$D$5:$D$8972, "&lt;="&amp;AE60)), "" )</f>
        <v/>
      </c>
      <c r="EG60" s="186" t="str">
        <f>IF(AF60&gt; 0,(COUNTIFS(FRACAS!$B$5:$B$8972, AF$4, FRACAS!$D$5:$D$8972, "&lt;="&amp;AF60)), "" )</f>
        <v/>
      </c>
      <c r="EH60" s="186" t="str">
        <f>IF(AG60&gt; 0,(COUNTIFS(FRACAS!$B$5:$B$8972, AG$4, FRACAS!$D$5:$D$8972, "&lt;="&amp;AG60)), "" )</f>
        <v/>
      </c>
      <c r="EI60" s="186" t="str">
        <f>IF(AH60&gt; 0,(COUNTIFS(FRACAS!$B$5:$B$8972, AH$4, FRACAS!$D$5:$D$8972, "&lt;="&amp;AH60)), "" )</f>
        <v/>
      </c>
      <c r="EJ60" s="186" t="str">
        <f>IF(AI60&gt; 0,(COUNTIFS(FRACAS!$B$5:$B$8972, AI$4, FRACAS!$D$5:$D$8972, "&lt;="&amp;AI60)), "" )</f>
        <v/>
      </c>
      <c r="EK60" s="186" t="str">
        <f>IF(AJ60&gt; 0,(COUNTIFS(FRACAS!$B$5:$B$8972, AJ$4, FRACAS!$D$5:$D$8972, "&lt;="&amp;AJ60)), "" )</f>
        <v/>
      </c>
      <c r="EL60" s="186" t="str">
        <f>IF(AK60&gt; 0,(COUNTIFS(FRACAS!$B$5:$B$8972, AK$4, FRACAS!$D$5:$D$8972, "&lt;="&amp;AK60)), "" )</f>
        <v/>
      </c>
      <c r="EM60" s="186" t="str">
        <f>IF(AL60&gt; 0,(COUNTIFS(FRACAS!$B$5:$B$8972, AL$4, FRACAS!$D$5:$D$8972, "&lt;="&amp;AL60)), "" )</f>
        <v/>
      </c>
      <c r="EN60" s="186" t="str">
        <f>IF(AM60&gt; 0,(COUNTIFS(FRACAS!$B$5:$B$8972, AM$4, FRACAS!$D$5:$D$8972, "&lt;="&amp;AM60)), "" )</f>
        <v/>
      </c>
      <c r="EO60" s="186" t="str">
        <f>IF(AN60&gt; 0,(COUNTIFS(FRACAS!$B$5:$B$8972, AN$4, FRACAS!$D$5:$D$8972, "&lt;="&amp;AN60)), "" )</f>
        <v/>
      </c>
      <c r="EP60" s="186" t="str">
        <f>IF(AO60&gt; 0,(COUNTIFS(FRACAS!$B$5:$B$8972, AO$4, FRACAS!$D$5:$D$8972, "&lt;="&amp;AO60)), "" )</f>
        <v/>
      </c>
      <c r="EQ60" s="186" t="str">
        <f>IF(AP60&gt; 0,(COUNTIFS(FRACAS!$B$5:$B$8972, AP$4, FRACAS!$D$5:$D$8972, "&lt;="&amp;AP60)), "" )</f>
        <v/>
      </c>
      <c r="ER60" s="186" t="str">
        <f>IF(AQ60&gt; 0,(COUNTIFS(FRACAS!$B$5:$B$8972, AQ$4, FRACAS!$D$5:$D$8972, "&lt;="&amp;AQ60)), "" )</f>
        <v/>
      </c>
      <c r="ES60" s="244"/>
      <c r="ET60" s="186"/>
      <c r="EU60" s="186"/>
      <c r="EV60" s="186"/>
      <c r="EW60" s="186"/>
      <c r="EX60" s="186"/>
      <c r="EY60" s="186"/>
      <c r="EZ60" s="186"/>
      <c r="FA60" s="186"/>
      <c r="FB60" s="203"/>
      <c r="FC60" s="204"/>
      <c r="FD60" s="204"/>
      <c r="FE60" s="190"/>
      <c r="FF60" s="190"/>
      <c r="FG60" s="190"/>
      <c r="FH60" s="190"/>
      <c r="FI60" s="190"/>
      <c r="FJ60" s="190"/>
      <c r="FK60" s="190"/>
      <c r="FL60" s="190"/>
      <c r="FM60" s="190"/>
      <c r="FN60" s="190"/>
      <c r="FO60" s="190"/>
      <c r="FP60" s="190"/>
      <c r="FQ60" s="190"/>
      <c r="FR60" s="190"/>
      <c r="FS60" s="190"/>
      <c r="FT60" s="190"/>
      <c r="FU60" s="190"/>
      <c r="FV60" s="190"/>
      <c r="FW60" s="190"/>
      <c r="FX60" s="190"/>
      <c r="FY60" s="190"/>
      <c r="FZ60" s="190"/>
      <c r="GA60" s="190"/>
      <c r="GB60" s="190"/>
      <c r="GC60" s="190"/>
      <c r="GD60" s="190"/>
      <c r="GE60" s="190"/>
      <c r="GF60" s="190"/>
      <c r="GG60" s="190"/>
      <c r="GH60" s="190"/>
      <c r="GI60" s="190"/>
      <c r="GJ60" s="190"/>
      <c r="GK60" s="190"/>
      <c r="GL60" s="190"/>
      <c r="GM60" s="190"/>
      <c r="GN60" s="190"/>
      <c r="GO60" s="190"/>
      <c r="GP60" s="190"/>
      <c r="GQ60" s="190"/>
      <c r="GR60" s="190"/>
      <c r="GS60" s="190"/>
      <c r="GT60" s="190"/>
      <c r="GU60" s="190"/>
      <c r="GV60" s="190"/>
      <c r="GW60" s="190"/>
      <c r="GX60" s="190"/>
      <c r="GY60" s="190"/>
      <c r="GZ60" s="190"/>
      <c r="HA60" s="190"/>
      <c r="HB60" s="190"/>
      <c r="HD60" s="190"/>
      <c r="HE60" s="190"/>
      <c r="HF60" s="190"/>
      <c r="HG60" s="190"/>
      <c r="HH60" s="190"/>
      <c r="HI60" s="190"/>
      <c r="HJ60" s="190"/>
      <c r="HK60" s="190"/>
      <c r="HL60" s="190"/>
      <c r="HM60" s="190"/>
      <c r="HN60" s="190"/>
      <c r="HO60" s="190"/>
      <c r="HP60" s="190"/>
      <c r="HQ60" s="190"/>
      <c r="HR60" s="190"/>
      <c r="HS60" s="190"/>
      <c r="HT60" s="190"/>
      <c r="HU60" s="190"/>
      <c r="HV60" s="190"/>
      <c r="HW60" s="190"/>
      <c r="HX60" s="190"/>
      <c r="HY60" s="190"/>
      <c r="HZ60" s="190"/>
      <c r="IA60" s="190"/>
      <c r="IB60" s="190"/>
      <c r="IC60" s="190"/>
      <c r="ID60" s="190"/>
      <c r="IE60" s="190"/>
      <c r="IF60" s="190"/>
      <c r="IG60" s="190"/>
      <c r="IH60" s="190"/>
      <c r="II60" s="190"/>
      <c r="IJ60" s="190"/>
      <c r="IK60" s="190"/>
      <c r="IL60" s="190"/>
      <c r="IM60" s="190"/>
      <c r="IN60" s="190"/>
      <c r="IO60" s="190"/>
      <c r="IP60" s="190"/>
      <c r="IQ60" s="190"/>
      <c r="IR60" s="190"/>
      <c r="IS60" s="190"/>
      <c r="IT60" s="190"/>
      <c r="IU60" s="190"/>
      <c r="IV60" s="190"/>
      <c r="IW60" s="190"/>
      <c r="IX60" s="190"/>
      <c r="IY60" s="190"/>
      <c r="IZ60" s="190"/>
      <c r="JA60" s="190"/>
      <c r="JB60" s="190"/>
      <c r="JC60" s="190"/>
      <c r="JD60" s="238"/>
      <c r="JE60" s="238"/>
      <c r="JF60" s="238"/>
      <c r="JG60" s="238"/>
      <c r="JH60" s="238"/>
      <c r="JI60" s="238"/>
      <c r="JJ60" s="238"/>
      <c r="JK60" s="238"/>
      <c r="JL60" s="238"/>
      <c r="JM60" s="238"/>
      <c r="JN60" s="239"/>
      <c r="JO60" s="193"/>
      <c r="JP60" s="193"/>
      <c r="JQ60" s="193"/>
      <c r="JR60" s="193"/>
      <c r="JS60" s="193"/>
      <c r="JT60" s="193"/>
      <c r="JU60" s="193"/>
      <c r="JV60" s="193"/>
      <c r="JW60" s="193"/>
      <c r="JX60" s="193"/>
      <c r="JY60" s="193"/>
      <c r="JZ60" s="193"/>
      <c r="KA60" s="193"/>
      <c r="KB60" s="193"/>
      <c r="KC60" s="193"/>
      <c r="KD60" s="193"/>
      <c r="KE60" s="193"/>
      <c r="KF60" s="193"/>
      <c r="KG60" s="193"/>
      <c r="KH60" s="193"/>
      <c r="KI60" s="193"/>
      <c r="KJ60" s="193"/>
      <c r="KK60" s="193"/>
      <c r="KL60" s="193"/>
      <c r="KM60" s="193"/>
      <c r="KN60" s="193"/>
      <c r="KO60" s="193"/>
      <c r="KP60" s="193"/>
      <c r="KQ60" s="193"/>
      <c r="KR60" s="193"/>
      <c r="KS60" s="193"/>
      <c r="KT60" s="193"/>
      <c r="KU60" s="193"/>
      <c r="KV60" s="193"/>
      <c r="KW60" s="193"/>
      <c r="KX60" s="193"/>
      <c r="KY60" s="193"/>
      <c r="KZ60" s="193"/>
      <c r="LA60" s="193"/>
      <c r="LB60" s="192"/>
      <c r="LC60" s="235" t="str">
        <f t="shared" si="4"/>
        <v/>
      </c>
      <c r="LD60" s="240" t="str" cm="1">
        <f t="array" ref="LD60">IFERROR((((D60/FRACAS!$AY$1)*60
)-(SUMPRODUCT((FRACAS!$B$5:$B$8970=D$4)*(FRACAS!$D$5:$D$8970&lt;=D60)*(IFERROR(FRACAS!$AM$5:$AM$8970,0)))
))/((D60/FRACAS!$AY$1)*60),"")</f>
        <v/>
      </c>
      <c r="LE60" s="240" t="str" cm="1">
        <f t="array" ref="LE60">IFERROR((((E60/FRACAS!$AY$1)*60
)-(SUMPRODUCT((FRACAS!$B$5:$B$8970=E$4)*(FRACAS!$D$5:$D$8970&lt;=E60)*(IFERROR(FRACAS!$AM$5:$AM$8970,0)))
))/((E60/FRACAS!$AY$1)*60),"")</f>
        <v/>
      </c>
      <c r="LF60" s="240" t="str" cm="1">
        <f t="array" ref="LF60">IFERROR((((F60/FRACAS!$AY$1)*60
)-(SUMPRODUCT((FRACAS!$B$5:$B$8970=F$4)*(FRACAS!$D$5:$D$8970&lt;=F60)*(IFERROR(FRACAS!$AM$5:$AM$8970,0)))
))/((F60/FRACAS!$AY$1)*60),"")</f>
        <v/>
      </c>
      <c r="LG60" s="240" t="str" cm="1">
        <f t="array" ref="LG60">IFERROR((((G60/FRACAS!$AY$1)*60
)-(SUMPRODUCT((FRACAS!$B$5:$B$8970=G$4)*(FRACAS!$D$5:$D$8970&lt;=G60)*(IFERROR(FRACAS!$AM$5:$AM$8970,0)))
))/((G60/FRACAS!$AY$1)*60),"")</f>
        <v/>
      </c>
      <c r="LH60" s="240" t="str" cm="1">
        <f t="array" ref="LH60">IFERROR((((H60/FRACAS!$AY$1)*60
)-(SUMPRODUCT((FRACAS!$B$5:$B$8970=H$4)*(FRACAS!$D$5:$D$8970&lt;=H60)*(IFERROR(FRACAS!$AM$5:$AM$8970,0)))
))/((H60/FRACAS!$AY$1)*60),"")</f>
        <v/>
      </c>
      <c r="LI60" s="240" t="str" cm="1">
        <f t="array" ref="LI60">IFERROR((((I60/FRACAS!$AY$1)*60
)-(SUMPRODUCT((FRACAS!$B$5:$B$8970=I$4)*(FRACAS!$D$5:$D$8970&lt;=I60)*(IFERROR(FRACAS!$AM$5:$AM$8970,0)))
))/((I60/FRACAS!$AY$1)*60),"")</f>
        <v/>
      </c>
      <c r="LJ60" s="240" t="str" cm="1">
        <f t="array" ref="LJ60">IFERROR((((J60/FRACAS!$AY$1)*60
)-(SUMPRODUCT((FRACAS!$B$5:$B$8970=J$4)*(FRACAS!$D$5:$D$8970&lt;=J60)*(IFERROR(FRACAS!$AM$5:$AM$8970,0)))
))/((J60/FRACAS!$AY$1)*60),"")</f>
        <v/>
      </c>
      <c r="LK60" s="240" t="str" cm="1">
        <f t="array" ref="LK60">IFERROR((((K60/FRACAS!$AY$1)*60
)-(SUMPRODUCT((FRACAS!$B$5:$B$8970=K$4)*(FRACAS!$D$5:$D$8970&lt;=K60)*(IFERROR(FRACAS!$AM$5:$AM$8970,0)))
))/((K60/FRACAS!$AY$1)*60),"")</f>
        <v/>
      </c>
      <c r="LL60" s="240" t="str" cm="1">
        <f t="array" ref="LL60">IFERROR((((L60/FRACAS!$AY$1)*60
)-(SUMPRODUCT((FRACAS!$B$5:$B$8970=L$4)*(FRACAS!$D$5:$D$8970&lt;=L60)*(IFERROR(FRACAS!$AM$5:$AM$8970,0)))
))/((L60/FRACAS!$AY$1)*60),"")</f>
        <v/>
      </c>
      <c r="LM60" s="240" t="str" cm="1">
        <f t="array" ref="LM60">IFERROR((((M60/FRACAS!$AY$1)*60
)-(SUMPRODUCT((FRACAS!$B$5:$B$8970=M$4)*(FRACAS!$D$5:$D$8970&lt;=M60)*(IFERROR(FRACAS!$AM$5:$AM$8970,0)))
))/((M60/FRACAS!$AY$1)*60),"")</f>
        <v/>
      </c>
      <c r="LN60" s="240" t="str" cm="1">
        <f t="array" ref="LN60">IFERROR((((N60/FRACAS!$AY$1)*60
)-(SUMPRODUCT((FRACAS!$B$5:$B$8970=N$4)*(FRACAS!$D$5:$D$8970&lt;=N60)*(IFERROR(FRACAS!$AM$5:$AM$8970,0)))
))/((N60/FRACAS!$AY$1)*60),"")</f>
        <v/>
      </c>
      <c r="LO60" s="240" t="str" cm="1">
        <f t="array" ref="LO60">IFERROR((((O60/FRACAS!$AY$1)*60
)-(SUMPRODUCT((FRACAS!$B$5:$B$8970=O$4)*(FRACAS!$D$5:$D$8970&lt;=O60)*(IFERROR(FRACAS!$AM$5:$AM$8970,0)))
))/((O60/FRACAS!$AY$1)*60),"")</f>
        <v/>
      </c>
      <c r="LP60" s="240" t="str" cm="1">
        <f t="array" ref="LP60">IFERROR((((P60/FRACAS!$AY$1)*60
)-(SUMPRODUCT((FRACAS!$B$5:$B$8970=P$4)*(FRACAS!$D$5:$D$8970&lt;=P60)*(IFERROR(FRACAS!$AM$5:$AM$8970,0)))
))/((P60/FRACAS!$AY$1)*60),"")</f>
        <v/>
      </c>
      <c r="LQ60" s="240" t="str" cm="1">
        <f t="array" ref="LQ60">IFERROR((((Q60/FRACAS!$AY$1)*60
)-(SUMPRODUCT((FRACAS!$B$5:$B$8970=Q$4)*(FRACAS!$D$5:$D$8970&lt;=Q60)*(IFERROR(FRACAS!$AM$5:$AM$8970,0)))
))/((Q60/FRACAS!$AY$1)*60),"")</f>
        <v/>
      </c>
      <c r="LR60" s="240" t="str" cm="1">
        <f t="array" ref="LR60">IFERROR((((R60/FRACAS!$AY$1)*60
)-(SUMPRODUCT((FRACAS!$B$5:$B$8970=R$4)*(FRACAS!$D$5:$D$8970&lt;=R60)*(IFERROR(FRACAS!$AM$5:$AM$8970,0)))
))/((R60/FRACAS!$AY$1)*60),"")</f>
        <v/>
      </c>
      <c r="LS60" s="240" t="str" cm="1">
        <f t="array" ref="LS60">IFERROR((((S60/FRACAS!$AY$1)*60
)-(SUMPRODUCT((FRACAS!$B$5:$B$8970=S$4)*(FRACAS!$D$5:$D$8970&lt;=S60)*(IFERROR(FRACAS!$AM$5:$AM$8970,0)))
))/((S60/FRACAS!$AY$1)*60),"")</f>
        <v/>
      </c>
      <c r="LT60" s="240" t="str" cm="1">
        <f t="array" ref="LT60">IFERROR((((T60/FRACAS!$AY$1)*60
)-(SUMPRODUCT((FRACAS!$B$5:$B$8970=T$4)*(FRACAS!$D$5:$D$8970&lt;=T60)*(IFERROR(FRACAS!$AM$5:$AM$8970,0)))
))/((T60/FRACAS!$AY$1)*60),"")</f>
        <v/>
      </c>
      <c r="LU60" s="240" t="str" cm="1">
        <f t="array" ref="LU60">IFERROR((((U60/FRACAS!$AY$1)*60
)-(SUMPRODUCT((FRACAS!$B$5:$B$8970=U$4)*(FRACAS!$D$5:$D$8970&lt;=U60)*(IFERROR(FRACAS!$AM$5:$AM$8970,0)))
))/((U60/FRACAS!$AY$1)*60),"")</f>
        <v/>
      </c>
      <c r="LV60" s="240" t="str" cm="1">
        <f t="array" ref="LV60">IFERROR(
    (((V60/FRACAS!$AY$1)*60))
    /
    (((V60/FRACAS!$AY$1)*60) + SUMPRODUCT((FRACAS!$B$5:$B$8970=V$4)*(FRACAS!$D$5:$D$8970&lt;=V60)*(IFERROR(FRACAS!$AM$5:$AM$8970,0)))
    ),"")</f>
        <v/>
      </c>
      <c r="LW60" s="240" t="str" cm="1">
        <f t="array" ref="LW60">IFERROR(
    (((W60/FRACAS!$AY$1)*60))
    /
    (((W60/FRACAS!$AY$1)*60) + SUMPRODUCT((FRACAS!$B$5:$B$8970=W$4)*(FRACAS!$D$5:$D$8970&lt;=W60)*(IFERROR(FRACAS!$AM$5:$AM$8970,0)))
    ),"")</f>
        <v/>
      </c>
      <c r="LX60" s="240" t="str" cm="1">
        <f t="array" ref="LX60">IFERROR(
    (((X60/FRACAS!$AY$1)*60))
    /
    (((X60/FRACAS!$AY$1)*60) + SUMPRODUCT((FRACAS!$B$5:$B$8970=X$4)*(FRACAS!$D$5:$D$8970&lt;=X60)*(IFERROR(FRACAS!$AM$5:$AM$8970,0)))
    ),"")</f>
        <v/>
      </c>
      <c r="LY60" s="240" t="str" cm="1">
        <f t="array" ref="LY60">IFERROR(
    (((Y60/FRACAS!$AY$1)*60))
    /
    (((Y60/FRACAS!$AY$1)*60) + SUMPRODUCT((FRACAS!$B$5:$B$8970=Y$4)*(FRACAS!$D$5:$D$8970&lt;=Y60)*(IFERROR(FRACAS!$AM$5:$AM$8970,0)))
    ),"")</f>
        <v/>
      </c>
      <c r="LZ60" s="240" t="str" cm="1">
        <f t="array" ref="LZ60">IFERROR(
    (((Z60/FRACAS!$AY$1)*60))
    /
    (((Z60/FRACAS!$AY$1)*60) + SUMPRODUCT((FRACAS!$B$5:$B$8970=Z$4)*(FRACAS!$D$5:$D$8970&lt;=Z60)*(IFERROR(FRACAS!$AM$5:$AM$8970,0)))
    ),"")</f>
        <v/>
      </c>
      <c r="MA60" s="240" t="str" cm="1">
        <f t="array" ref="MA60">IFERROR(
    (((AA60/FRACAS!$AY$1)*60))
    /
    (((AA60/FRACAS!$AY$1)*60) + SUMPRODUCT((FRACAS!$B$5:$B$8970=AA$4)*(FRACAS!$D$5:$D$8970&lt;=AA60)*(IFERROR(FRACAS!$AM$5:$AM$8970,0)))
    ),"")</f>
        <v/>
      </c>
      <c r="MB60" s="240" t="str" cm="1">
        <f t="array" ref="MB60">IFERROR(
    (((AB60/FRACAS!$AY$1)*60))
    /
    (((AB60/FRACAS!$AY$1)*60) + SUMPRODUCT((FRACAS!$B$5:$B$8970=AB$4)*(FRACAS!$D$5:$D$8970&lt;=AB60)*(IFERROR(FRACAS!$AM$5:$AM$8970,0)))
    ),"")</f>
        <v/>
      </c>
      <c r="MC60" s="240" t="str" cm="1">
        <f t="array" ref="MC60">IFERROR(
    (((AC60/FRACAS!$AY$1)*60))
    /
    (((AC60/FRACAS!$AY$1)*60) + SUMPRODUCT((FRACAS!$B$5:$B$8970=AC$4)*(FRACAS!$D$5:$D$8970&lt;=AC60)*(IFERROR(FRACAS!$AM$5:$AM$8970,0)))
    ),"")</f>
        <v/>
      </c>
      <c r="MD60" s="240" t="str" cm="1">
        <f t="array" ref="MD60">IFERROR(
    (((AD60/FRACAS!$AY$1)*60))
    /
    (((AD60/FRACAS!$AY$1)*60) + SUMPRODUCT((FRACAS!$B$5:$B$8970=AD$4)*(FRACAS!$D$5:$D$8970&lt;=AD60)*(IFERROR(FRACAS!$AM$5:$AM$8970,0)))
    ),"")</f>
        <v/>
      </c>
      <c r="ME60" s="240" t="str" cm="1">
        <f t="array" ref="ME60">IFERROR(
    (((AE60/FRACAS!$AY$1)*60))
    /
    (((AE60/FRACAS!$AY$1)*60) + SUMPRODUCT((FRACAS!$B$5:$B$8970=AE$4)*(FRACAS!$D$5:$D$8970&lt;=AE60)*(IFERROR(FRACAS!$AM$5:$AM$8970,0)))
    ),"")</f>
        <v/>
      </c>
      <c r="MF60" s="240" t="str" cm="1">
        <f t="array" ref="MF60">IFERROR(
    (((AF60/FRACAS!$AY$1)*60))
    /
    (((AF60/FRACAS!$AY$1)*60) + SUMPRODUCT((FRACAS!$B$5:$B$8970=AF$4)*(FRACAS!$D$5:$D$8970&lt;=AF60)*(IFERROR(FRACAS!$AM$5:$AM$8970,0)))
    ),"")</f>
        <v/>
      </c>
      <c r="MG60" s="240" t="str" cm="1">
        <f t="array" ref="MG60">IFERROR(
    (((AG60/FRACAS!$AY$1)*60))
    /
    (((AG60/FRACAS!$AY$1)*60) + SUMPRODUCT((FRACAS!$B$5:$B$8970=AG$4)*(FRACAS!$D$5:$D$8970&lt;=AG60)*(IFERROR(FRACAS!$AM$5:$AM$8970,0)))
    ),"")</f>
        <v/>
      </c>
      <c r="MH60" s="240" t="str" cm="1">
        <f t="array" ref="MH60">IFERROR(
    (((AH60/FRACAS!$AY$1)*60))
    /
    (((AH60/FRACAS!$AY$1)*60) + SUMPRODUCT((FRACAS!$B$5:$B$8970=AH$4)*(FRACAS!$D$5:$D$8970&lt;=AH60)*(IFERROR(FRACAS!$AM$5:$AM$8970,0)))
    ),"")</f>
        <v/>
      </c>
      <c r="MI60" s="240" t="str" cm="1">
        <f t="array" ref="MI60">IFERROR(
    (((AI60/FRACAS!$AY$1)*60))
    /
    (((AI60/FRACAS!$AY$1)*60) + SUMPRODUCT((FRACAS!$B$5:$B$8970=AI$4)*(FRACAS!$D$5:$D$8970&lt;=AI60)*(IFERROR(FRACAS!$AM$5:$AM$8970,0)))
    ),"")</f>
        <v/>
      </c>
      <c r="MJ60" s="240" t="str" cm="1">
        <f t="array" ref="MJ60">IFERROR(
    (((AJ60/FRACAS!$AY$1)*60))
    /
    (((AJ60/FRACAS!$AY$1)*60) + SUMPRODUCT((FRACAS!$B$5:$B$8970=AJ$4)*(FRACAS!$D$5:$D$8970&lt;=AJ60)*(IFERROR(FRACAS!$AM$5:$AM$8970,0)))
    ),"")</f>
        <v/>
      </c>
      <c r="MK60" s="240" t="str" cm="1">
        <f t="array" ref="MK60">IFERROR(
    (((AK60/FRACAS!$AY$1)*60))
    /
    (((AK60/FRACAS!$AY$1)*60) + SUMPRODUCT((FRACAS!$B$5:$B$8970=AK$4)*(FRACAS!$D$5:$D$8970&lt;=AK60)*(IFERROR(FRACAS!$AM$5:$AM$8970,0)))
    ),"")</f>
        <v/>
      </c>
      <c r="ML60" s="240" t="str" cm="1">
        <f t="array" ref="ML60">IFERROR(
    (((AL60/FRACAS!$AY$1)*60))
    /
    (((AL60/FRACAS!$AY$1)*60) + SUMPRODUCT((FRACAS!$B$5:$B$8970=AL$4)*(FRACAS!$D$5:$D$8970&lt;=AL60)*(IFERROR(FRACAS!$AM$5:$AM$8970,0)))
    ),"")</f>
        <v/>
      </c>
      <c r="MM60" s="240" t="str" cm="1">
        <f t="array" ref="MM60">IFERROR(
    (((AM60/FRACAS!$AY$1)*60))
    /
    (((AM60/FRACAS!$AY$1)*60) + SUMPRODUCT((FRACAS!$B$5:$B$8970=AM$4)*(FRACAS!$D$5:$D$8970&lt;=AM60)*(IFERROR(FRACAS!$AM$5:$AM$8970,0)))
    ),"")</f>
        <v/>
      </c>
      <c r="MN60" s="240" t="str" cm="1">
        <f t="array" ref="MN60">IFERROR(
    (((AN60/FRACAS!$AY$1)*60))
    /
    (((AN60/FRACAS!$AY$1)*60) + SUMPRODUCT((FRACAS!$B$5:$B$8970=AN$4)*(FRACAS!$D$5:$D$8970&lt;=AN60)*(IFERROR(FRACAS!$AM$5:$AM$8970,0)))
    ),"")</f>
        <v/>
      </c>
      <c r="MO60" s="240" t="str" cm="1">
        <f t="array" ref="MO60">IFERROR(
    (((AO60/FRACAS!$AY$1)*60))
    /
    (((AO60/FRACAS!$AY$1)*60) + SUMPRODUCT((FRACAS!$B$5:$B$8970=AO$4)*(FRACAS!$D$5:$D$8970&lt;=AO60)*(IFERROR(FRACAS!$AM$5:$AM$8970,0)))
    ),"")</f>
        <v/>
      </c>
      <c r="MP60" s="240" t="str" cm="1">
        <f t="array" ref="MP60">IFERROR(
    (((AP60/FRACAS!$AY$1)*60))
    /
    (((AP60/FRACAS!$AY$1)*60) + SUMPRODUCT((FRACAS!$B$5:$B$8970=AP$4)*(FRACAS!$D$5:$D$8970&lt;=AP60)*(IFERROR(FRACAS!$AM$5:$AM$8970,0)))
    ),"")</f>
        <v/>
      </c>
      <c r="MQ60" s="240" t="str" cm="1">
        <f t="array" ref="MQ60">IFERROR(
    (((AQ60/FRACAS!$AY$1)*60))
    /
    (((AQ60/FRACAS!$AY$1)*60) + SUMPRODUCT((FRACAS!$B$5:$B$8970=AQ$4)*(FRACAS!$D$5:$D$8970&lt;=AQ60)*(IFERROR(FRACAS!$AM$5:$AM$8970,0)))
    ),"")</f>
        <v/>
      </c>
      <c r="MR60" s="194"/>
      <c r="MS60" s="194"/>
      <c r="MT60" s="194"/>
      <c r="MU60" s="194"/>
      <c r="MV60" s="194"/>
      <c r="MW60" s="194"/>
      <c r="MX60" s="194"/>
      <c r="MY60" s="194"/>
      <c r="MZ60" s="194"/>
      <c r="NA60" s="195"/>
      <c r="ND60" s="241">
        <f t="shared" si="6"/>
        <v>0</v>
      </c>
      <c r="NE60" s="242" t="str">
        <f t="shared" si="7"/>
        <v/>
      </c>
      <c r="NF60" s="193" t="str" cm="1">
        <f t="array" ref="NF60">IF($ND60=0,"",(IFERROR( (IFERROR($ND60/FRACAS!$AY$1*60,0) - SUMPRODUCT( (FRACAS!$K$5:$K$8972=NF$2) * IFERROR(FRACAS!$AN$5:$AN$8972,0) ) ) / IFERROR($ND60/FRACAS!$AY$1*60,0), 1 )))</f>
        <v/>
      </c>
      <c r="NG60" s="193" t="str" cm="1">
        <f t="array" ref="NG60">IF($ND60=0,"",(IFERROR( (IFERROR($ND60/FRACAS!$AY$1*60,0) - SUMPRODUCT( (FRACAS!$K$5:$K$8972=NG$2) * IFERROR(FRACAS!$AN$5:$AN$8972,0) ) ) / IFERROR($ND60/FRACAS!$AY$1*60,0), 1 )))</f>
        <v/>
      </c>
      <c r="NH60" s="193" t="str" cm="1">
        <f t="array" ref="NH60">IF($ND60=0,"",(IFERROR( (IFERROR($ND60/FRACAS!$AY$1*60,0) - SUMPRODUCT( (FRACAS!$K$5:$K$8972=NH$2) * IFERROR(FRACAS!$AN$5:$AN$8972,0) ) ) / IFERROR($ND60/FRACAS!$AY$1*60,0), 1 )))</f>
        <v/>
      </c>
      <c r="NI60" s="193" t="str" cm="1">
        <f t="array" ref="NI60">IF($ND60=0,"",(IFERROR( (IFERROR($ND60/FRACAS!$AY$1*60,0) - SUMPRODUCT( (FRACAS!$K$5:$K$8972=NI$2) * IFERROR(FRACAS!$AN$5:$AN$8972,0) ) ) / IFERROR($ND60/FRACAS!$AY$1*60,0), 1 )))</f>
        <v/>
      </c>
      <c r="NJ60" s="193" t="str" cm="1">
        <f t="array" ref="NJ60">IF($ND60=0,"",(IFERROR( (IFERROR($ND60/FRACAS!$AY$1*60,0) - SUMPRODUCT( (FRACAS!$K$5:$K$8972=NJ$2) * IFERROR(FRACAS!$AN$5:$AN$8972,0) ) ) / IFERROR($ND60/FRACAS!$AY$1*60,0), 1 )))</f>
        <v/>
      </c>
      <c r="NK60" s="193" t="str" cm="1">
        <f t="array" ref="NK60">IF($ND60=0,"",(IFERROR( (IFERROR($ND60/FRACAS!$AY$1*60,0) - SUMPRODUCT( (FRACAS!$K$5:$K$8972=NK$2) * IFERROR(FRACAS!$AN$5:$AN$8972,0) ) ) / IFERROR($ND60/FRACAS!$AY$1*60,0), 1 )))</f>
        <v/>
      </c>
      <c r="NL60" s="193" t="str" cm="1">
        <f t="array" ref="NL60">IF($ND60=0,"",(IFERROR( (IFERROR($ND60/FRACAS!$AY$1*60,0) - SUMPRODUCT( (FRACAS!$K$5:$K$8972=NL$2) * IFERROR(FRACAS!$AN$5:$AN$8972,0) ) ) / IFERROR($ND60/FRACAS!$AY$1*60,0), 1 )))</f>
        <v/>
      </c>
      <c r="NM60" s="193" t="str" cm="1">
        <f t="array" ref="NM60">IF($ND60=0,"",(IFERROR( (IFERROR($ND60/FRACAS!$AY$1*60,0) - SUMPRODUCT( (FRACAS!$K$5:$K$8972=NM$2) * IFERROR(FRACAS!$AN$5:$AN$8972,0) ) ) / IFERROR($ND60/FRACAS!$AY$1*60,0), 1 )))</f>
        <v/>
      </c>
      <c r="NN60" s="193" t="str" cm="1">
        <f t="array" ref="NN60">IF($ND60=0,"",(IFERROR( (IFERROR($ND60/FRACAS!$AY$1*60,0) - SUMPRODUCT( (FRACAS!$K$5:$K$8972=NN$2) * IFERROR(FRACAS!$AN$5:$AN$8972,0) ) ) / IFERROR($ND60/FRACAS!$AY$1*60,0), 1 )))</f>
        <v/>
      </c>
      <c r="NO60" s="193" t="str" cm="1">
        <f t="array" ref="NO60">IF($ND60=0,"",(IFERROR( (IFERROR($ND60/FRACAS!$AY$1*60,0) - SUMPRODUCT( (FRACAS!$K$5:$K$8972=NO$2) * IFERROR(FRACAS!$AN$5:$AN$8972,0) ) ) / IFERROR($ND60/FRACAS!$AY$1*60,0), 1 )))</f>
        <v/>
      </c>
      <c r="NP60" s="193" t="str" cm="1">
        <f t="array" ref="NP60">IF($ND60=0,"",(IFERROR( (IFERROR($ND60/FRACAS!$AY$1*60,0) - SUMPRODUCT( (FRACAS!$K$5:$K$8972=NP$2) * IFERROR(FRACAS!$AN$5:$AN$8972,0) ) ) / IFERROR($ND60/FRACAS!$AY$1*60,0), 1 )))</f>
        <v/>
      </c>
      <c r="NQ60" s="193" t="str" cm="1">
        <f t="array" ref="NQ60">IF($ND60=0,"",(IFERROR( (IFERROR($ND60/FRACAS!$AY$1*60,0) - SUMPRODUCT( (FRACAS!$K$5:$K$8972=NQ$2) * IFERROR(FRACAS!$AN$5:$AN$8972,0) ) ) / IFERROR($ND60/FRACAS!$AY$1*60,0), 1 )))</f>
        <v/>
      </c>
      <c r="NR60" s="193" t="str" cm="1">
        <f t="array" ref="NR60">IF($ND60=0,"",(IFERROR( (IFERROR($ND60/FRACAS!$AY$1*60,0) - SUMPRODUCT( (FRACAS!$K$5:$K$8972=NR$2) * IFERROR(FRACAS!$AN$5:$AN$8972,0) ) ) / IFERROR($ND60/FRACAS!$AY$1*60,0), 1 )))</f>
        <v/>
      </c>
      <c r="NS60" s="193" t="str" cm="1">
        <f t="array" ref="NS60">IF($ND60=0,"",(IFERROR( (IFERROR($ND60/FRACAS!$AY$1*60,0) - SUMPRODUCT( (FRACAS!$K$5:$K$8972=NS$2) * IFERROR(FRACAS!$AN$5:$AN$8972,0) ) ) / IFERROR($ND60/FRACAS!$AY$1*60,0), 1 )))</f>
        <v/>
      </c>
      <c r="NT60" s="193" t="str" cm="1">
        <f t="array" ref="NT60">IF($ND60=0,"",(IFERROR( (IFERROR($ND60/FRACAS!$AY$1*60,0) - SUMPRODUCT( (FRACAS!$K$5:$K$8972=NT$2) * IFERROR(FRACAS!$AN$5:$AN$8972,0) ) ) / IFERROR($ND60/FRACAS!$AY$1*60,0), 1 )))</f>
        <v/>
      </c>
      <c r="NU60" s="193" t="str" cm="1">
        <f t="array" ref="NU60">IF($ND60=0,"",(IFERROR( (IFERROR($ND60/FRACAS!$AY$1*60,0) - SUMPRODUCT( (FRACAS!$K$5:$K$8972=NU$2) * IFERROR(FRACAS!$AN$5:$AN$8972,0) ) ) / IFERROR($ND60/FRACAS!$AY$1*60,0), 1 )))</f>
        <v/>
      </c>
      <c r="NV60" s="193" t="str" cm="1">
        <f t="array" ref="NV60">IF($ND60=0,"",(IFERROR( (IFERROR($ND60/FRACAS!$AY$1*60,0) - SUMPRODUCT( (FRACAS!$K$5:$K$8972=NV$2) * IFERROR(FRACAS!$AN$5:$AN$8972,0) ) ) / IFERROR($ND60/FRACAS!$AY$1*60,0), 1 )))</f>
        <v/>
      </c>
      <c r="NW60" s="193" t="str" cm="1">
        <f t="array" ref="NW60">IF($ND60=0,"",(IFERROR( (IFERROR($ND60/FRACAS!$AY$1*60,0) - SUMPRODUCT( (FRACAS!$K$5:$K$8972=NW$2) * IFERROR(FRACAS!$AN$5:$AN$8972,0) ) ) / IFERROR($ND60/FRACAS!$AY$1*60,0), 1 )))</f>
        <v/>
      </c>
      <c r="NX60" s="193" t="str" cm="1">
        <f t="array" ref="NX60">IF($ND60=0,"",(IFERROR( (IFERROR($ND60/FRACAS!$AY$1*60,0) - SUMPRODUCT( (FRACAS!$K$5:$K$8972=NX$2) * IFERROR(FRACAS!$AN$5:$AN$8972,0) ) ) / IFERROR($ND60/FRACAS!$AY$1*60,0), 1 )))</f>
        <v/>
      </c>
      <c r="NY60" s="193" t="str" cm="1">
        <f t="array" ref="NY60">IF($ND60=0,"",(IFERROR( (IFERROR($ND60/FRACAS!$AY$1*60,0) - SUMPRODUCT( (FRACAS!$K$5:$K$8972=NY$2) * IFERROR(FRACAS!$AN$5:$AN$8972,0) ) ) / IFERROR($ND60/FRACAS!$AY$1*60,0), 1 )))</f>
        <v/>
      </c>
      <c r="NZ60" s="193" t="str" cm="1">
        <f t="array" ref="NZ60">IF($ND60=0,"",(IFERROR( (IFERROR($ND60/FRACAS!$AY$1*60,0) - SUMPRODUCT( (FRACAS!$K$5:$K$8972=NZ$2) * IFERROR(FRACAS!$AN$5:$AN$8972,0) ) ) / IFERROR($ND60/FRACAS!$AY$1*60,0), 1 )))</f>
        <v/>
      </c>
      <c r="OA60" s="193" t="str" cm="1">
        <f t="array" ref="OA60">IF($ND60=0,"",(IFERROR( (IFERROR($ND60/FRACAS!$AY$1*60,0) - SUMPRODUCT( (FRACAS!$K$5:$K$8972=OA$2) * IFERROR(FRACAS!$AN$5:$AN$8972,0) ) ) / IFERROR($ND60/FRACAS!$AY$1*60,0), 1 )))</f>
        <v/>
      </c>
      <c r="OB60" s="193" t="str" cm="1">
        <f t="array" ref="OB60">IF($ND60=0,"",(IFERROR( (IFERROR($ND60/FRACAS!$AY$1*60,0) - SUMPRODUCT( (FRACAS!$K$5:$K$8972=OB$2) * IFERROR(FRACAS!$AN$5:$AN$8972,0) ) ) / IFERROR($ND60/FRACAS!$AY$1*60,0), 1 )))</f>
        <v/>
      </c>
      <c r="OC60" s="193" t="str" cm="1">
        <f t="array" ref="OC60">IF($ND60=0,"",(IFERROR( (IFERROR($ND60/FRACAS!$AY$1*60,0) - SUMPRODUCT( (FRACAS!$K$5:$K$8972=OC$2) * IFERROR(FRACAS!$AN$5:$AN$8972,0) ) ) / IFERROR($ND60/FRACAS!$AY$1*60,0), 1 )))</f>
        <v/>
      </c>
      <c r="OD60" s="193" t="str" cm="1">
        <f t="array" ref="OD60">IF($ND60=0,"",(IFERROR( (IFERROR($ND60/FRACAS!$AY$1*60,0) - SUMPRODUCT( (FRACAS!$K$5:$K$8972=OD$2) * IFERROR(FRACAS!$AN$5:$AN$8972,0) ) ) / IFERROR($ND60/FRACAS!$AY$1*60,0), 1 )))</f>
        <v/>
      </c>
      <c r="OE60" s="193" t="str" cm="1">
        <f t="array" ref="OE60">IF($ND60=0,"",(IFERROR( (IFERROR($ND60/FRACAS!$AY$1*60,0) - SUMPRODUCT( (FRACAS!$K$5:$K$8972=OE$2) * IFERROR(FRACAS!$AN$5:$AN$8972,0) ) ) / IFERROR($ND60/FRACAS!$AY$1*60,0), 1 )))</f>
        <v/>
      </c>
      <c r="OF60" s="193" t="str" cm="1">
        <f t="array" ref="OF60">IF($ND60=0,"",(IFERROR( (IFERROR($ND60/FRACAS!$AY$1*60,0) - SUMPRODUCT( (FRACAS!$K$5:$K$8972=OF$2) * IFERROR(FRACAS!$AN$5:$AN$8972,0) ) ) / IFERROR($ND60/FRACAS!$AY$1*60,0), 1 )))</f>
        <v/>
      </c>
      <c r="OG60" s="193" t="str" cm="1">
        <f t="array" ref="OG60">IF($ND60=0,"",(IFERROR( (IFERROR($ND60/FRACAS!$AY$1*60,0) - SUMPRODUCT( (FRACAS!$K$5:$K$8972=OG$2) * IFERROR(FRACAS!$AN$5:$AN$8972,0) ) ) / IFERROR($ND60/FRACAS!$AY$1*60,0), 1 )))</f>
        <v/>
      </c>
      <c r="OH60" s="193" t="str" cm="1">
        <f t="array" ref="OH60">IF($ND60=0,"",(IFERROR( (IFERROR($ND60/FRACAS!$AY$1*60,0) - SUMPRODUCT( (FRACAS!$K$5:$K$8972=OH$2) * IFERROR(FRACAS!$AN$5:$AN$8972,0) ) ) / IFERROR($ND60/FRACAS!$AY$1*60,0), 1 )))</f>
        <v/>
      </c>
      <c r="OI60" s="193" t="str" cm="1">
        <f t="array" ref="OI60">IF($ND60=0,"",(IFERROR( (IFERROR($ND60/FRACAS!$AY$1*60,0) - SUMPRODUCT( (FRACAS!$K$5:$K$8972=OI$2) * IFERROR(FRACAS!$AN$5:$AN$8972,0) ) ) / IFERROR($ND60/FRACAS!$AY$1*60,0), 1 )))</f>
        <v/>
      </c>
      <c r="OJ60" s="193" t="str" cm="1">
        <f t="array" ref="OJ60">IF($ND60=0,"",(IFERROR( (IFERROR($ND60/FRACAS!$AY$1*60,0) - SUMPRODUCT( (FRACAS!$K$5:$K$8972=OJ$2) * IFERROR(FRACAS!$AN$5:$AN$8972,0) ) ) / IFERROR($ND60/FRACAS!$AY$1*60,0), 1 )))</f>
        <v/>
      </c>
      <c r="OK60" s="193" t="str" cm="1">
        <f t="array" ref="OK60">IF($ND60=0,"",(IFERROR( (IFERROR($ND60/FRACAS!$AY$1*60,0) - SUMPRODUCT( (FRACAS!$K$5:$K$8972=OK$2) * IFERROR(FRACAS!$AN$5:$AN$8972,0) ) ) / IFERROR($ND60/FRACAS!$AY$1*60,0), 1 )))</f>
        <v/>
      </c>
      <c r="OL60" s="193" t="str" cm="1">
        <f t="array" ref="OL60">IF($ND60=0,"",(IFERROR( (IFERROR($ND60/FRACAS!$AY$1*60,0) - SUMPRODUCT( (FRACAS!$K$5:$K$8972=OL$2) * IFERROR(FRACAS!$AN$5:$AN$8972,0) ) ) / IFERROR($ND60/FRACAS!$AY$1*60,0), 1 )))</f>
        <v/>
      </c>
      <c r="OM60" s="193" t="str" cm="1">
        <f t="array" ref="OM60">IF($ND60=0,"",(IFERROR( (IFERROR($ND60/FRACAS!$AY$1*60,0) - SUMPRODUCT( (FRACAS!$K$5:$K$8972=OM$2) * IFERROR(FRACAS!$AN$5:$AN$8972,0) ) ) / IFERROR($ND60/FRACAS!$AY$1*60,0), 1 )))</f>
        <v/>
      </c>
      <c r="ON60" s="193" t="str" cm="1">
        <f t="array" ref="ON60">IF($ND60=0,"",(IFERROR( (IFERROR($ND60/FRACAS!$AY$1*60,0) - SUMPRODUCT( (FRACAS!$K$5:$K$8972=ON$2) * IFERROR(FRACAS!$AN$5:$AN$8972,0) ) ) / IFERROR($ND60/FRACAS!$AY$1*60,0), 1 )))</f>
        <v/>
      </c>
      <c r="OO60" s="193" t="str" cm="1">
        <f t="array" ref="OO60">IF($ND60=0,"",(IFERROR( (IFERROR($ND60/FRACAS!$AY$1*60,0) - SUMPRODUCT( (FRACAS!$K$5:$K$8972=OO$2) * IFERROR(FRACAS!$AN$5:$AN$8972,0) ) ) / IFERROR($ND60/FRACAS!$AY$1*60,0), 1 )))</f>
        <v/>
      </c>
      <c r="OP60" s="193" t="str" cm="1">
        <f t="array" ref="OP60">IF($ND60=0,"",(IFERROR( (IFERROR($ND60/FRACAS!$AY$1*60,0) - SUMPRODUCT( (FRACAS!$K$5:$K$8972=OP$2) * IFERROR(FRACAS!$AN$5:$AN$8972,0) ) ) / IFERROR($ND60/FRACAS!$AY$1*60,0), 1 )))</f>
        <v/>
      </c>
      <c r="OQ60" s="193" t="str" cm="1">
        <f t="array" ref="OQ60">IF($ND60=0,"",(IFERROR( (IFERROR($ND60/FRACAS!$AY$1*60,0) - SUMPRODUCT( (FRACAS!$K$5:$K$8972=OQ$2) * IFERROR(FRACAS!$AN$5:$AN$8972,0) ) ) / IFERROR($ND60/FRACAS!$AY$1*60,0), 1 )))</f>
        <v/>
      </c>
      <c r="OR60" s="193" t="str" cm="1">
        <f t="array" ref="OR60">IF($ND60=0,"",(IFERROR( (IFERROR($ND60/FRACAS!$AY$1*60,0) - SUMPRODUCT( (FRACAS!$K$5:$K$8972=OR$2) * IFERROR(FRACAS!$AN$5:$AN$8972,0) ) ) / IFERROR($ND60/FRACAS!$AY$1*60,0), 1 )))</f>
        <v/>
      </c>
      <c r="OS60" s="193" t="str" cm="1">
        <f t="array" ref="OS60">IF($ND60=0,"",(IFERROR( (IFERROR($ND60/FRACAS!$AY$1*60,0) - SUMPRODUCT( (FRACAS!$K$5:$K$8972=OS$2) * IFERROR(FRACAS!$AN$5:$AN$8972,0) ) ) / IFERROR($ND60/FRACAS!$AY$1*60,0), 1 )))</f>
        <v/>
      </c>
      <c r="OT60" s="243" t="str" cm="1">
        <f t="array" ref="OT60">IF($ND60=0,"",(IFERROR( (IFERROR($ND60/FRACAS!$AY$1*60,0) - SUMPRODUCT( (FRACAS!$K$5:$K$8972=OT$2) * IFERROR(FRACAS!$AN$5:$AN$8972,0) ) ) / IFERROR($ND60/FRACAS!$AY$1*60,0), 1 )))</f>
        <v/>
      </c>
    </row>
    <row r="61" spans="2:410" x14ac:dyDescent="0.2">
      <c r="B61" s="233"/>
      <c r="C61" s="259">
        <f>IF('[1]17.11.2025 IASI18 Mileage'!C61="","",'[1]17.11.2025 IASI18 Mileage'!C61)</f>
        <v>46363</v>
      </c>
      <c r="D61" s="201" t="str">
        <f>IF('[1]17.11.2025 IASI18 Mileage'!D61="","",'[1]17.11.2025 IASI18 Mileage'!D61)</f>
        <v/>
      </c>
      <c r="E61" s="201" t="str">
        <f>IF('[1]17.11.2025 IASI18 Mileage'!E61="","",'[1]17.11.2025 IASI18 Mileage'!E61)</f>
        <v/>
      </c>
      <c r="F61" s="201" t="str">
        <f>IF('[1]17.11.2025 IASI18 Mileage'!F61="","",'[1]17.11.2025 IASI18 Mileage'!F61)</f>
        <v/>
      </c>
      <c r="G61" s="201" t="str">
        <f>IF('[1]17.11.2025 IASI18 Mileage'!G61="","",'[1]17.11.2025 IASI18 Mileage'!G61)</f>
        <v/>
      </c>
      <c r="H61" s="201" t="str">
        <f>IF('[1]17.11.2025 IASI18 Mileage'!H61="","",'[1]17.11.2025 IASI18 Mileage'!H61)</f>
        <v/>
      </c>
      <c r="I61" s="201" t="str">
        <f>IF('[1]17.11.2025 IASI18 Mileage'!I61="","",'[1]17.11.2025 IASI18 Mileage'!I61)</f>
        <v/>
      </c>
      <c r="J61" s="201" t="str">
        <f>IF('[1]17.11.2025 IASI18 Mileage'!J61="","",'[1]17.11.2025 IASI18 Mileage'!J61)</f>
        <v/>
      </c>
      <c r="K61" s="201" t="str">
        <f>IF('[1]17.11.2025 IASI18 Mileage'!K61="","",'[1]17.11.2025 IASI18 Mileage'!K61)</f>
        <v/>
      </c>
      <c r="L61" s="201" t="str">
        <f>IF('[1]17.11.2025 IASI18 Mileage'!L61="","",'[1]17.11.2025 IASI18 Mileage'!L61)</f>
        <v/>
      </c>
      <c r="M61" s="201" t="str">
        <f>IF('[1]17.11.2025 IASI18 Mileage'!M61="","",'[1]17.11.2025 IASI18 Mileage'!M61)</f>
        <v/>
      </c>
      <c r="N61" s="201" t="str">
        <f>IF('[1]17.11.2025 IASI18 Mileage'!N61="","",'[1]17.11.2025 IASI18 Mileage'!N61)</f>
        <v/>
      </c>
      <c r="O61" s="201" t="str">
        <f>IF('[1]17.11.2025 IASI18 Mileage'!O61="","",'[1]17.11.2025 IASI18 Mileage'!O61)</f>
        <v/>
      </c>
      <c r="P61" s="201" t="str">
        <f>IF('[1]17.11.2025 IASI18 Mileage'!P61="","",'[1]17.11.2025 IASI18 Mileage'!P61)</f>
        <v/>
      </c>
      <c r="Q61" s="201" t="str">
        <f>IF('[1]17.11.2025 IASI18 Mileage'!Q61="","",'[1]17.11.2025 IASI18 Mileage'!Q61)</f>
        <v/>
      </c>
      <c r="R61" s="201" t="str">
        <f>IF('[1]17.11.2025 IASI18 Mileage'!R61="","",'[1]17.11.2025 IASI18 Mileage'!R61)</f>
        <v/>
      </c>
      <c r="S61" s="201" t="str">
        <f>IF('[1]17.11.2025 IASI18 Mileage'!S61="","",'[1]17.11.2025 IASI18 Mileage'!S61)</f>
        <v/>
      </c>
      <c r="T61" s="201" t="str">
        <f>IF('[1]17.11.2025 IASI18 Mileage'!T61="","",'[1]17.11.2025 IASI18 Mileage'!T61)</f>
        <v/>
      </c>
      <c r="U61" s="201" t="str">
        <f>IF('[1]17.11.2025 IASI18 Mileage'!U61="","",'[1]17.11.2025 IASI18 Mileage'!U61)</f>
        <v/>
      </c>
      <c r="V61" s="201"/>
      <c r="W61" s="201"/>
      <c r="X61" s="201"/>
      <c r="Y61" s="201"/>
      <c r="Z61" s="201"/>
      <c r="AA61" s="201"/>
      <c r="AB61" s="201"/>
      <c r="AC61" s="201"/>
      <c r="AD61" s="201"/>
      <c r="AE61" s="201"/>
      <c r="AF61" s="201"/>
      <c r="AG61" s="201"/>
      <c r="AH61" s="201"/>
      <c r="AI61" s="201"/>
      <c r="AJ61" s="201"/>
      <c r="AK61" s="201"/>
      <c r="AL61" s="201"/>
      <c r="AM61" s="201"/>
      <c r="AN61" s="201"/>
      <c r="AO61" s="201"/>
      <c r="AP61" s="201"/>
      <c r="AQ61" s="201"/>
      <c r="AR61" s="201"/>
      <c r="AS61" s="201"/>
      <c r="AT61" s="201"/>
      <c r="AU61" s="201"/>
      <c r="AV61" s="201"/>
      <c r="AW61" s="201"/>
      <c r="AX61" s="201"/>
      <c r="AY61" s="201"/>
      <c r="AZ61" s="201"/>
      <c r="BA61" s="202"/>
      <c r="BB61" s="184"/>
      <c r="BC61" s="184"/>
      <c r="BD61" s="234"/>
      <c r="BE61" s="234"/>
      <c r="BF61" s="234"/>
      <c r="BG61" s="234"/>
      <c r="BH61" s="234"/>
      <c r="BI61" s="234"/>
      <c r="BJ61" s="234"/>
      <c r="BK61" s="234"/>
      <c r="BL61" s="234"/>
      <c r="BM61" s="234"/>
      <c r="BN61" s="234"/>
      <c r="BO61" s="234"/>
      <c r="BP61" s="234"/>
      <c r="BQ61" s="234"/>
      <c r="BR61" s="234"/>
      <c r="BS61" s="234"/>
      <c r="BT61" s="234"/>
      <c r="BU61" s="234"/>
      <c r="BV61" s="234"/>
      <c r="BW61" s="234"/>
      <c r="BX61" s="234"/>
      <c r="BY61" s="234"/>
      <c r="BZ61" s="234"/>
      <c r="CA61" s="234"/>
      <c r="CB61" s="234"/>
      <c r="CC61" s="234"/>
      <c r="CD61" s="234"/>
      <c r="CE61" s="234"/>
      <c r="CF61" s="234"/>
      <c r="CG61" s="234"/>
      <c r="CH61" s="234"/>
      <c r="CI61" s="234"/>
      <c r="CJ61" s="234"/>
      <c r="CK61" s="234"/>
      <c r="CL61" s="234"/>
      <c r="CM61" s="234"/>
      <c r="CN61" s="234"/>
      <c r="CO61" s="234"/>
      <c r="CP61" s="234"/>
      <c r="CQ61" s="234"/>
      <c r="CR61" s="234"/>
      <c r="CS61" s="234"/>
      <c r="CT61" s="234"/>
      <c r="CU61" s="234"/>
      <c r="CV61" s="234"/>
      <c r="CW61" s="234"/>
      <c r="CX61" s="234"/>
      <c r="CY61" s="234"/>
      <c r="CZ61" s="234"/>
      <c r="DA61" s="234"/>
      <c r="DB61" s="234"/>
      <c r="DC61" s="184">
        <f t="shared" si="5"/>
        <v>0</v>
      </c>
      <c r="DD61" s="235" t="str">
        <f t="shared" si="3"/>
        <v/>
      </c>
      <c r="DE61" s="186">
        <f>IF(D61&gt; 0,(COUNTIFS(FRACAS!$B$5:$B$8972, D$4, FRACAS!$D$5:$D$8972, "&lt;="&amp;D61)), "" )</f>
        <v>0</v>
      </c>
      <c r="DF61" s="186">
        <f>IF(E61&gt; 0,(COUNTIFS(FRACAS!$B$5:$B$8972, E$4, FRACAS!$D$5:$D$8972, "&lt;="&amp;E61)), "" )</f>
        <v>0</v>
      </c>
      <c r="DG61" s="186">
        <f>IF(F61&gt; 0,(COUNTIFS(FRACAS!$B$5:$B$8972, F$4, FRACAS!$D$5:$D$8972, "&lt;="&amp;F61)), "" )</f>
        <v>0</v>
      </c>
      <c r="DH61" s="186">
        <f>IF(G61&gt; 0,(COUNTIFS(FRACAS!$B$5:$B$8972, G$4, FRACAS!$D$5:$D$8972, "&lt;="&amp;G61)), "" )</f>
        <v>0</v>
      </c>
      <c r="DI61" s="186">
        <f>IF(H61&gt; 0,(COUNTIFS(FRACAS!$B$5:$B$8972, H$4, FRACAS!$D$5:$D$8972, "&lt;="&amp;H61)), "" )</f>
        <v>0</v>
      </c>
      <c r="DJ61" s="186">
        <f>IF(I61&gt; 0,(COUNTIFS(FRACAS!$B$5:$B$8972, I$4, FRACAS!$D$5:$D$8972, "&lt;="&amp;I61)), "" )</f>
        <v>0</v>
      </c>
      <c r="DK61" s="186">
        <f>IF(J61&gt; 0,(COUNTIFS(FRACAS!$B$5:$B$8972, J$4, FRACAS!$D$5:$D$8972, "&lt;="&amp;J61)), "" )</f>
        <v>0</v>
      </c>
      <c r="DL61" s="186">
        <f>IF(K61&gt; 0,(COUNTIFS(FRACAS!$B$5:$B$8972, K$4, FRACAS!$D$5:$D$8972, "&lt;="&amp;K61)), "" )</f>
        <v>0</v>
      </c>
      <c r="DM61" s="186">
        <f>IF(L61&gt; 0,(COUNTIFS(FRACAS!$B$5:$B$8972, L$4, FRACAS!$D$5:$D$8972, "&lt;="&amp;L61)), "" )</f>
        <v>0</v>
      </c>
      <c r="DN61" s="186">
        <f>IF(M61&gt; 0,(COUNTIFS(FRACAS!$B$5:$B$8972, M$4, FRACAS!$D$5:$D$8972, "&lt;="&amp;M61)), "" )</f>
        <v>0</v>
      </c>
      <c r="DO61" s="186">
        <f>IF(N61&gt; 0,(COUNTIFS(FRACAS!$B$5:$B$8972, N$4, FRACAS!$D$5:$D$8972, "&lt;="&amp;N61)), "" )</f>
        <v>0</v>
      </c>
      <c r="DP61" s="186">
        <f>IF(O61&gt; 0,(COUNTIFS(FRACAS!$B$5:$B$8972, O$4, FRACAS!$D$5:$D$8972, "&lt;="&amp;O61)), "" )</f>
        <v>0</v>
      </c>
      <c r="DQ61" s="186">
        <f>IF(P61&gt; 0,(COUNTIFS(FRACAS!$B$5:$B$8972, P$4, FRACAS!$D$5:$D$8972, "&lt;="&amp;P61)), "" )</f>
        <v>0</v>
      </c>
      <c r="DR61" s="186">
        <f>IF(Q61&gt; 0,(COUNTIFS(FRACAS!$B$5:$B$8972, Q$4, FRACAS!$D$5:$D$8972, "&lt;="&amp;Q61)), "" )</f>
        <v>0</v>
      </c>
      <c r="DS61" s="186">
        <f>IF(R61&gt; 0,(COUNTIFS(FRACAS!$B$5:$B$8972, R$4, FRACAS!$D$5:$D$8972, "&lt;="&amp;R61)), "" )</f>
        <v>0</v>
      </c>
      <c r="DT61" s="186">
        <f>IF(S61&gt; 0,(COUNTIFS(FRACAS!$B$5:$B$8972, S$4, FRACAS!$D$5:$D$8972, "&lt;="&amp;S61)), "" )</f>
        <v>0</v>
      </c>
      <c r="DU61" s="186">
        <f>IF(T61&gt; 0,(COUNTIFS(FRACAS!$B$5:$B$8972, T$4, FRACAS!$D$5:$D$8972, "&lt;="&amp;T61)), "" )</f>
        <v>0</v>
      </c>
      <c r="DV61" s="186">
        <f>IF(U61&gt; 0,(COUNTIFS(FRACAS!$B$5:$B$8972, U$4, FRACAS!$D$5:$D$8972, "&lt;="&amp;U61)), "" )</f>
        <v>0</v>
      </c>
      <c r="DW61" s="186" t="str">
        <f>IF(V61&gt; 0,(COUNTIFS(FRACAS!$B$5:$B$8972, V$4, FRACAS!$D$5:$D$8972, "&lt;="&amp;V61)), "" )</f>
        <v/>
      </c>
      <c r="DX61" s="186" t="str">
        <f>IF(W61&gt; 0,(COUNTIFS(FRACAS!$B$5:$B$8972, W$4, FRACAS!$D$5:$D$8972, "&lt;="&amp;W61)), "" )</f>
        <v/>
      </c>
      <c r="DY61" s="186" t="str">
        <f>IF(X61&gt; 0,(COUNTIFS(FRACAS!$B$5:$B$8972, X$4, FRACAS!$D$5:$D$8972, "&lt;="&amp;X61)), "" )</f>
        <v/>
      </c>
      <c r="DZ61" s="186" t="str">
        <f>IF(Y61&gt; 0,(COUNTIFS(FRACAS!$B$5:$B$8972, Y$4, FRACAS!$D$5:$D$8972, "&lt;="&amp;Y61)), "" )</f>
        <v/>
      </c>
      <c r="EA61" s="186" t="str">
        <f>IF(Z61&gt; 0,(COUNTIFS(FRACAS!$B$5:$B$8972, Z$4, FRACAS!$D$5:$D$8972, "&lt;="&amp;Z61)), "" )</f>
        <v/>
      </c>
      <c r="EB61" s="186" t="str">
        <f>IF(AA61&gt; 0,(COUNTIFS(FRACAS!$B$5:$B$8972, AA$4, FRACAS!$D$5:$D$8972, "&lt;="&amp;AA61)), "" )</f>
        <v/>
      </c>
      <c r="EC61" s="186" t="str">
        <f>IF(AB61&gt; 0,(COUNTIFS(FRACAS!$B$5:$B$8972, AB$4, FRACAS!$D$5:$D$8972, "&lt;="&amp;AB61)), "" )</f>
        <v/>
      </c>
      <c r="ED61" s="186" t="str">
        <f>IF(AC61&gt; 0,(COUNTIFS(FRACAS!$B$5:$B$8972, AC$4, FRACAS!$D$5:$D$8972, "&lt;="&amp;AC61)), "" )</f>
        <v/>
      </c>
      <c r="EE61" s="186" t="str">
        <f>IF(AD61&gt; 0,(COUNTIFS(FRACAS!$B$5:$B$8972, AD$4, FRACAS!$D$5:$D$8972, "&lt;="&amp;AD61)), "" )</f>
        <v/>
      </c>
      <c r="EF61" s="186" t="str">
        <f>IF(AE61&gt; 0,(COUNTIFS(FRACAS!$B$5:$B$8972, AE$4, FRACAS!$D$5:$D$8972, "&lt;="&amp;AE61)), "" )</f>
        <v/>
      </c>
      <c r="EG61" s="186" t="str">
        <f>IF(AF61&gt; 0,(COUNTIFS(FRACAS!$B$5:$B$8972, AF$4, FRACAS!$D$5:$D$8972, "&lt;="&amp;AF61)), "" )</f>
        <v/>
      </c>
      <c r="EH61" s="186" t="str">
        <f>IF(AG61&gt; 0,(COUNTIFS(FRACAS!$B$5:$B$8972, AG$4, FRACAS!$D$5:$D$8972, "&lt;="&amp;AG61)), "" )</f>
        <v/>
      </c>
      <c r="EI61" s="186" t="str">
        <f>IF(AH61&gt; 0,(COUNTIFS(FRACAS!$B$5:$B$8972, AH$4, FRACAS!$D$5:$D$8972, "&lt;="&amp;AH61)), "" )</f>
        <v/>
      </c>
      <c r="EJ61" s="186" t="str">
        <f>IF(AI61&gt; 0,(COUNTIFS(FRACAS!$B$5:$B$8972, AI$4, FRACAS!$D$5:$D$8972, "&lt;="&amp;AI61)), "" )</f>
        <v/>
      </c>
      <c r="EK61" s="186" t="str">
        <f>IF(AJ61&gt; 0,(COUNTIFS(FRACAS!$B$5:$B$8972, AJ$4, FRACAS!$D$5:$D$8972, "&lt;="&amp;AJ61)), "" )</f>
        <v/>
      </c>
      <c r="EL61" s="186" t="str">
        <f>IF(AK61&gt; 0,(COUNTIFS(FRACAS!$B$5:$B$8972, AK$4, FRACAS!$D$5:$D$8972, "&lt;="&amp;AK61)), "" )</f>
        <v/>
      </c>
      <c r="EM61" s="186" t="str">
        <f>IF(AL61&gt; 0,(COUNTIFS(FRACAS!$B$5:$B$8972, AL$4, FRACAS!$D$5:$D$8972, "&lt;="&amp;AL61)), "" )</f>
        <v/>
      </c>
      <c r="EN61" s="186" t="str">
        <f>IF(AM61&gt; 0,(COUNTIFS(FRACAS!$B$5:$B$8972, AM$4, FRACAS!$D$5:$D$8972, "&lt;="&amp;AM61)), "" )</f>
        <v/>
      </c>
      <c r="EO61" s="186" t="str">
        <f>IF(AN61&gt; 0,(COUNTIFS(FRACAS!$B$5:$B$8972, AN$4, FRACAS!$D$5:$D$8972, "&lt;="&amp;AN61)), "" )</f>
        <v/>
      </c>
      <c r="EP61" s="186" t="str">
        <f>IF(AO61&gt; 0,(COUNTIFS(FRACAS!$B$5:$B$8972, AO$4, FRACAS!$D$5:$D$8972, "&lt;="&amp;AO61)), "" )</f>
        <v/>
      </c>
      <c r="EQ61" s="186" t="str">
        <f>IF(AP61&gt; 0,(COUNTIFS(FRACAS!$B$5:$B$8972, AP$4, FRACAS!$D$5:$D$8972, "&lt;="&amp;AP61)), "" )</f>
        <v/>
      </c>
      <c r="ER61" s="186" t="str">
        <f>IF(AQ61&gt; 0,(COUNTIFS(FRACAS!$B$5:$B$8972, AQ$4, FRACAS!$D$5:$D$8972, "&lt;="&amp;AQ61)), "" )</f>
        <v/>
      </c>
      <c r="ES61" s="244"/>
      <c r="ET61" s="186"/>
      <c r="EU61" s="186"/>
      <c r="EV61" s="186"/>
      <c r="EW61" s="186"/>
      <c r="EX61" s="186"/>
      <c r="EY61" s="186"/>
      <c r="EZ61" s="186"/>
      <c r="FA61" s="186"/>
      <c r="FB61" s="203"/>
      <c r="FC61" s="204"/>
      <c r="FD61" s="204"/>
      <c r="FE61" s="190"/>
      <c r="FF61" s="190"/>
      <c r="FG61" s="190"/>
      <c r="FH61" s="190"/>
      <c r="FI61" s="190"/>
      <c r="FJ61" s="190"/>
      <c r="FK61" s="190"/>
      <c r="FL61" s="190"/>
      <c r="FM61" s="190"/>
      <c r="FN61" s="190"/>
      <c r="FO61" s="190"/>
      <c r="FP61" s="190"/>
      <c r="FQ61" s="190"/>
      <c r="FR61" s="190"/>
      <c r="FS61" s="190"/>
      <c r="FT61" s="190"/>
      <c r="FU61" s="190"/>
      <c r="FV61" s="190"/>
      <c r="FW61" s="190"/>
      <c r="FX61" s="190"/>
      <c r="FY61" s="190"/>
      <c r="FZ61" s="190"/>
      <c r="GA61" s="190"/>
      <c r="GB61" s="190"/>
      <c r="GC61" s="190"/>
      <c r="GD61" s="190"/>
      <c r="GE61" s="190"/>
      <c r="GF61" s="190"/>
      <c r="GG61" s="190"/>
      <c r="GH61" s="190"/>
      <c r="GI61" s="190"/>
      <c r="GJ61" s="190"/>
      <c r="GK61" s="190"/>
      <c r="GL61" s="190"/>
      <c r="GM61" s="190"/>
      <c r="GN61" s="190"/>
      <c r="GO61" s="190"/>
      <c r="GP61" s="190"/>
      <c r="GQ61" s="190"/>
      <c r="GR61" s="190"/>
      <c r="GS61" s="190"/>
      <c r="GT61" s="190"/>
      <c r="GU61" s="190"/>
      <c r="GV61" s="190"/>
      <c r="GW61" s="190"/>
      <c r="GX61" s="190"/>
      <c r="GY61" s="190"/>
      <c r="GZ61" s="190"/>
      <c r="HA61" s="190"/>
      <c r="HB61" s="190"/>
      <c r="HD61" s="190"/>
      <c r="HE61" s="190"/>
      <c r="HF61" s="190"/>
      <c r="HG61" s="190"/>
      <c r="HH61" s="190"/>
      <c r="HI61" s="190"/>
      <c r="HJ61" s="190"/>
      <c r="HK61" s="190"/>
      <c r="HL61" s="190"/>
      <c r="HM61" s="190"/>
      <c r="HN61" s="190"/>
      <c r="HO61" s="190"/>
      <c r="HP61" s="190"/>
      <c r="HQ61" s="190"/>
      <c r="HR61" s="190"/>
      <c r="HS61" s="190"/>
      <c r="HT61" s="190"/>
      <c r="HU61" s="190"/>
      <c r="HV61" s="190"/>
      <c r="HW61" s="190"/>
      <c r="HX61" s="190"/>
      <c r="HY61" s="190"/>
      <c r="HZ61" s="190"/>
      <c r="IA61" s="190"/>
      <c r="IB61" s="190"/>
      <c r="IC61" s="190"/>
      <c r="ID61" s="190"/>
      <c r="IE61" s="190"/>
      <c r="IF61" s="190"/>
      <c r="IG61" s="190"/>
      <c r="IH61" s="190"/>
      <c r="II61" s="190"/>
      <c r="IJ61" s="190"/>
      <c r="IK61" s="190"/>
      <c r="IL61" s="190"/>
      <c r="IM61" s="190"/>
      <c r="IN61" s="190"/>
      <c r="IO61" s="190"/>
      <c r="IP61" s="190"/>
      <c r="IQ61" s="190"/>
      <c r="IR61" s="190"/>
      <c r="IS61" s="190"/>
      <c r="IT61" s="190"/>
      <c r="IU61" s="190"/>
      <c r="IV61" s="190"/>
      <c r="IW61" s="190"/>
      <c r="IX61" s="190"/>
      <c r="IY61" s="190"/>
      <c r="IZ61" s="190"/>
      <c r="JA61" s="190"/>
      <c r="JB61" s="190"/>
      <c r="JC61" s="190"/>
      <c r="JD61" s="238"/>
      <c r="JE61" s="238"/>
      <c r="JF61" s="238"/>
      <c r="JG61" s="238"/>
      <c r="JH61" s="238"/>
      <c r="JI61" s="238"/>
      <c r="JJ61" s="238"/>
      <c r="JK61" s="238"/>
      <c r="JL61" s="238"/>
      <c r="JM61" s="238"/>
      <c r="JN61" s="239"/>
      <c r="JO61" s="193"/>
      <c r="JP61" s="193"/>
      <c r="JQ61" s="193"/>
      <c r="JR61" s="193"/>
      <c r="JS61" s="193"/>
      <c r="JT61" s="193"/>
      <c r="JU61" s="193"/>
      <c r="JV61" s="193"/>
      <c r="JW61" s="193"/>
      <c r="JX61" s="193"/>
      <c r="JY61" s="193"/>
      <c r="JZ61" s="193"/>
      <c r="KA61" s="193"/>
      <c r="KB61" s="193"/>
      <c r="KC61" s="193"/>
      <c r="KD61" s="193"/>
      <c r="KE61" s="193"/>
      <c r="KF61" s="193"/>
      <c r="KG61" s="193"/>
      <c r="KH61" s="193"/>
      <c r="KI61" s="193"/>
      <c r="KJ61" s="193"/>
      <c r="KK61" s="193"/>
      <c r="KL61" s="193"/>
      <c r="KM61" s="193"/>
      <c r="KN61" s="193"/>
      <c r="KO61" s="193"/>
      <c r="KP61" s="193"/>
      <c r="KQ61" s="193"/>
      <c r="KR61" s="193"/>
      <c r="KS61" s="193"/>
      <c r="KT61" s="193"/>
      <c r="KU61" s="193"/>
      <c r="KV61" s="193"/>
      <c r="KW61" s="193"/>
      <c r="KX61" s="193"/>
      <c r="KY61" s="193"/>
      <c r="KZ61" s="193"/>
      <c r="LA61" s="193"/>
      <c r="LB61" s="192"/>
      <c r="LC61" s="235" t="str">
        <f t="shared" si="4"/>
        <v/>
      </c>
      <c r="LD61" s="240" t="str" cm="1">
        <f t="array" ref="LD61">IFERROR((((D61/FRACAS!$AY$1)*60
)-(SUMPRODUCT((FRACAS!$B$5:$B$8970=D$4)*(FRACAS!$D$5:$D$8970&lt;=D61)*(IFERROR(FRACAS!$AM$5:$AM$8970,0)))
))/((D61/FRACAS!$AY$1)*60),"")</f>
        <v/>
      </c>
      <c r="LE61" s="240" t="str" cm="1">
        <f t="array" ref="LE61">IFERROR((((E61/FRACAS!$AY$1)*60
)-(SUMPRODUCT((FRACAS!$B$5:$B$8970=E$4)*(FRACAS!$D$5:$D$8970&lt;=E61)*(IFERROR(FRACAS!$AM$5:$AM$8970,0)))
))/((E61/FRACAS!$AY$1)*60),"")</f>
        <v/>
      </c>
      <c r="LF61" s="240" t="str" cm="1">
        <f t="array" ref="LF61">IFERROR((((F61/FRACAS!$AY$1)*60
)-(SUMPRODUCT((FRACAS!$B$5:$B$8970=F$4)*(FRACAS!$D$5:$D$8970&lt;=F61)*(IFERROR(FRACAS!$AM$5:$AM$8970,0)))
))/((F61/FRACAS!$AY$1)*60),"")</f>
        <v/>
      </c>
      <c r="LG61" s="240" t="str" cm="1">
        <f t="array" ref="LG61">IFERROR((((G61/FRACAS!$AY$1)*60
)-(SUMPRODUCT((FRACAS!$B$5:$B$8970=G$4)*(FRACAS!$D$5:$D$8970&lt;=G61)*(IFERROR(FRACAS!$AM$5:$AM$8970,0)))
))/((G61/FRACAS!$AY$1)*60),"")</f>
        <v/>
      </c>
      <c r="LH61" s="240" t="str" cm="1">
        <f t="array" ref="LH61">IFERROR((((H61/FRACAS!$AY$1)*60
)-(SUMPRODUCT((FRACAS!$B$5:$B$8970=H$4)*(FRACAS!$D$5:$D$8970&lt;=H61)*(IFERROR(FRACAS!$AM$5:$AM$8970,0)))
))/((H61/FRACAS!$AY$1)*60),"")</f>
        <v/>
      </c>
      <c r="LI61" s="240" t="str" cm="1">
        <f t="array" ref="LI61">IFERROR((((I61/FRACAS!$AY$1)*60
)-(SUMPRODUCT((FRACAS!$B$5:$B$8970=I$4)*(FRACAS!$D$5:$D$8970&lt;=I61)*(IFERROR(FRACAS!$AM$5:$AM$8970,0)))
))/((I61/FRACAS!$AY$1)*60),"")</f>
        <v/>
      </c>
      <c r="LJ61" s="240" t="str" cm="1">
        <f t="array" ref="LJ61">IFERROR((((J61/FRACAS!$AY$1)*60
)-(SUMPRODUCT((FRACAS!$B$5:$B$8970=J$4)*(FRACAS!$D$5:$D$8970&lt;=J61)*(IFERROR(FRACAS!$AM$5:$AM$8970,0)))
))/((J61/FRACAS!$AY$1)*60),"")</f>
        <v/>
      </c>
      <c r="LK61" s="240" t="str" cm="1">
        <f t="array" ref="LK61">IFERROR((((K61/FRACAS!$AY$1)*60
)-(SUMPRODUCT((FRACAS!$B$5:$B$8970=K$4)*(FRACAS!$D$5:$D$8970&lt;=K61)*(IFERROR(FRACAS!$AM$5:$AM$8970,0)))
))/((K61/FRACAS!$AY$1)*60),"")</f>
        <v/>
      </c>
      <c r="LL61" s="240" t="str" cm="1">
        <f t="array" ref="LL61">IFERROR((((L61/FRACAS!$AY$1)*60
)-(SUMPRODUCT((FRACAS!$B$5:$B$8970=L$4)*(FRACAS!$D$5:$D$8970&lt;=L61)*(IFERROR(FRACAS!$AM$5:$AM$8970,0)))
))/((L61/FRACAS!$AY$1)*60),"")</f>
        <v/>
      </c>
      <c r="LM61" s="240" t="str" cm="1">
        <f t="array" ref="LM61">IFERROR((((M61/FRACAS!$AY$1)*60
)-(SUMPRODUCT((FRACAS!$B$5:$B$8970=M$4)*(FRACAS!$D$5:$D$8970&lt;=M61)*(IFERROR(FRACAS!$AM$5:$AM$8970,0)))
))/((M61/FRACAS!$AY$1)*60),"")</f>
        <v/>
      </c>
      <c r="LN61" s="240" t="str" cm="1">
        <f t="array" ref="LN61">IFERROR((((N61/FRACAS!$AY$1)*60
)-(SUMPRODUCT((FRACAS!$B$5:$B$8970=N$4)*(FRACAS!$D$5:$D$8970&lt;=N61)*(IFERROR(FRACAS!$AM$5:$AM$8970,0)))
))/((N61/FRACAS!$AY$1)*60),"")</f>
        <v/>
      </c>
      <c r="LO61" s="240" t="str" cm="1">
        <f t="array" ref="LO61">IFERROR((((O61/FRACAS!$AY$1)*60
)-(SUMPRODUCT((FRACAS!$B$5:$B$8970=O$4)*(FRACAS!$D$5:$D$8970&lt;=O61)*(IFERROR(FRACAS!$AM$5:$AM$8970,0)))
))/((O61/FRACAS!$AY$1)*60),"")</f>
        <v/>
      </c>
      <c r="LP61" s="240" t="str" cm="1">
        <f t="array" ref="LP61">IFERROR((((P61/FRACAS!$AY$1)*60
)-(SUMPRODUCT((FRACAS!$B$5:$B$8970=P$4)*(FRACAS!$D$5:$D$8970&lt;=P61)*(IFERROR(FRACAS!$AM$5:$AM$8970,0)))
))/((P61/FRACAS!$AY$1)*60),"")</f>
        <v/>
      </c>
      <c r="LQ61" s="240" t="str" cm="1">
        <f t="array" ref="LQ61">IFERROR((((Q61/FRACAS!$AY$1)*60
)-(SUMPRODUCT((FRACAS!$B$5:$B$8970=Q$4)*(FRACAS!$D$5:$D$8970&lt;=Q61)*(IFERROR(FRACAS!$AM$5:$AM$8970,0)))
))/((Q61/FRACAS!$AY$1)*60),"")</f>
        <v/>
      </c>
      <c r="LR61" s="240" t="str" cm="1">
        <f t="array" ref="LR61">IFERROR((((R61/FRACAS!$AY$1)*60
)-(SUMPRODUCT((FRACAS!$B$5:$B$8970=R$4)*(FRACAS!$D$5:$D$8970&lt;=R61)*(IFERROR(FRACAS!$AM$5:$AM$8970,0)))
))/((R61/FRACAS!$AY$1)*60),"")</f>
        <v/>
      </c>
      <c r="LS61" s="240" t="str" cm="1">
        <f t="array" ref="LS61">IFERROR((((S61/FRACAS!$AY$1)*60
)-(SUMPRODUCT((FRACAS!$B$5:$B$8970=S$4)*(FRACAS!$D$5:$D$8970&lt;=S61)*(IFERROR(FRACAS!$AM$5:$AM$8970,0)))
))/((S61/FRACAS!$AY$1)*60),"")</f>
        <v/>
      </c>
      <c r="LT61" s="240" t="str" cm="1">
        <f t="array" ref="LT61">IFERROR((((T61/FRACAS!$AY$1)*60
)-(SUMPRODUCT((FRACAS!$B$5:$B$8970=T$4)*(FRACAS!$D$5:$D$8970&lt;=T61)*(IFERROR(FRACAS!$AM$5:$AM$8970,0)))
))/((T61/FRACAS!$AY$1)*60),"")</f>
        <v/>
      </c>
      <c r="LU61" s="240" t="str" cm="1">
        <f t="array" ref="LU61">IFERROR((((U61/FRACAS!$AY$1)*60
)-(SUMPRODUCT((FRACAS!$B$5:$B$8970=U$4)*(FRACAS!$D$5:$D$8970&lt;=U61)*(IFERROR(FRACAS!$AM$5:$AM$8970,0)))
))/((U61/FRACAS!$AY$1)*60),"")</f>
        <v/>
      </c>
      <c r="LV61" s="240" t="str" cm="1">
        <f t="array" ref="LV61">IFERROR(
    (((V61/FRACAS!$AY$1)*60))
    /
    (((V61/FRACAS!$AY$1)*60) + SUMPRODUCT((FRACAS!$B$5:$B$8970=V$4)*(FRACAS!$D$5:$D$8970&lt;=V61)*(IFERROR(FRACAS!$AM$5:$AM$8970,0)))
    ),"")</f>
        <v/>
      </c>
      <c r="LW61" s="240" t="str" cm="1">
        <f t="array" ref="LW61">IFERROR(
    (((W61/FRACAS!$AY$1)*60))
    /
    (((W61/FRACAS!$AY$1)*60) + SUMPRODUCT((FRACAS!$B$5:$B$8970=W$4)*(FRACAS!$D$5:$D$8970&lt;=W61)*(IFERROR(FRACAS!$AM$5:$AM$8970,0)))
    ),"")</f>
        <v/>
      </c>
      <c r="LX61" s="240" t="str" cm="1">
        <f t="array" ref="LX61">IFERROR(
    (((X61/FRACAS!$AY$1)*60))
    /
    (((X61/FRACAS!$AY$1)*60) + SUMPRODUCT((FRACAS!$B$5:$B$8970=X$4)*(FRACAS!$D$5:$D$8970&lt;=X61)*(IFERROR(FRACAS!$AM$5:$AM$8970,0)))
    ),"")</f>
        <v/>
      </c>
      <c r="LY61" s="240" t="str" cm="1">
        <f t="array" ref="LY61">IFERROR(
    (((Y61/FRACAS!$AY$1)*60))
    /
    (((Y61/FRACAS!$AY$1)*60) + SUMPRODUCT((FRACAS!$B$5:$B$8970=Y$4)*(FRACAS!$D$5:$D$8970&lt;=Y61)*(IFERROR(FRACAS!$AM$5:$AM$8970,0)))
    ),"")</f>
        <v/>
      </c>
      <c r="LZ61" s="240" t="str" cm="1">
        <f t="array" ref="LZ61">IFERROR(
    (((Z61/FRACAS!$AY$1)*60))
    /
    (((Z61/FRACAS!$AY$1)*60) + SUMPRODUCT((FRACAS!$B$5:$B$8970=Z$4)*(FRACAS!$D$5:$D$8970&lt;=Z61)*(IFERROR(FRACAS!$AM$5:$AM$8970,0)))
    ),"")</f>
        <v/>
      </c>
      <c r="MA61" s="240" t="str" cm="1">
        <f t="array" ref="MA61">IFERROR(
    (((AA61/FRACAS!$AY$1)*60))
    /
    (((AA61/FRACAS!$AY$1)*60) + SUMPRODUCT((FRACAS!$B$5:$B$8970=AA$4)*(FRACAS!$D$5:$D$8970&lt;=AA61)*(IFERROR(FRACAS!$AM$5:$AM$8970,0)))
    ),"")</f>
        <v/>
      </c>
      <c r="MB61" s="240" t="str" cm="1">
        <f t="array" ref="MB61">IFERROR(
    (((AB61/FRACAS!$AY$1)*60))
    /
    (((AB61/FRACAS!$AY$1)*60) + SUMPRODUCT((FRACAS!$B$5:$B$8970=AB$4)*(FRACAS!$D$5:$D$8970&lt;=AB61)*(IFERROR(FRACAS!$AM$5:$AM$8970,0)))
    ),"")</f>
        <v/>
      </c>
      <c r="MC61" s="240" t="str" cm="1">
        <f t="array" ref="MC61">IFERROR(
    (((AC61/FRACAS!$AY$1)*60))
    /
    (((AC61/FRACAS!$AY$1)*60) + SUMPRODUCT((FRACAS!$B$5:$B$8970=AC$4)*(FRACAS!$D$5:$D$8970&lt;=AC61)*(IFERROR(FRACAS!$AM$5:$AM$8970,0)))
    ),"")</f>
        <v/>
      </c>
      <c r="MD61" s="240" t="str" cm="1">
        <f t="array" ref="MD61">IFERROR(
    (((AD61/FRACAS!$AY$1)*60))
    /
    (((AD61/FRACAS!$AY$1)*60) + SUMPRODUCT((FRACAS!$B$5:$B$8970=AD$4)*(FRACAS!$D$5:$D$8970&lt;=AD61)*(IFERROR(FRACAS!$AM$5:$AM$8970,0)))
    ),"")</f>
        <v/>
      </c>
      <c r="ME61" s="240" t="str" cm="1">
        <f t="array" ref="ME61">IFERROR(
    (((AE61/FRACAS!$AY$1)*60))
    /
    (((AE61/FRACAS!$AY$1)*60) + SUMPRODUCT((FRACAS!$B$5:$B$8970=AE$4)*(FRACAS!$D$5:$D$8970&lt;=AE61)*(IFERROR(FRACAS!$AM$5:$AM$8970,0)))
    ),"")</f>
        <v/>
      </c>
      <c r="MF61" s="240" t="str" cm="1">
        <f t="array" ref="MF61">IFERROR(
    (((AF61/FRACAS!$AY$1)*60))
    /
    (((AF61/FRACAS!$AY$1)*60) + SUMPRODUCT((FRACAS!$B$5:$B$8970=AF$4)*(FRACAS!$D$5:$D$8970&lt;=AF61)*(IFERROR(FRACAS!$AM$5:$AM$8970,0)))
    ),"")</f>
        <v/>
      </c>
      <c r="MG61" s="240" t="str" cm="1">
        <f t="array" ref="MG61">IFERROR(
    (((AG61/FRACAS!$AY$1)*60))
    /
    (((AG61/FRACAS!$AY$1)*60) + SUMPRODUCT((FRACAS!$B$5:$B$8970=AG$4)*(FRACAS!$D$5:$D$8970&lt;=AG61)*(IFERROR(FRACAS!$AM$5:$AM$8970,0)))
    ),"")</f>
        <v/>
      </c>
      <c r="MH61" s="240" t="str" cm="1">
        <f t="array" ref="MH61">IFERROR(
    (((AH61/FRACAS!$AY$1)*60))
    /
    (((AH61/FRACAS!$AY$1)*60) + SUMPRODUCT((FRACAS!$B$5:$B$8970=AH$4)*(FRACAS!$D$5:$D$8970&lt;=AH61)*(IFERROR(FRACAS!$AM$5:$AM$8970,0)))
    ),"")</f>
        <v/>
      </c>
      <c r="MI61" s="240" t="str" cm="1">
        <f t="array" ref="MI61">IFERROR(
    (((AI61/FRACAS!$AY$1)*60))
    /
    (((AI61/FRACAS!$AY$1)*60) + SUMPRODUCT((FRACAS!$B$5:$B$8970=AI$4)*(FRACAS!$D$5:$D$8970&lt;=AI61)*(IFERROR(FRACAS!$AM$5:$AM$8970,0)))
    ),"")</f>
        <v/>
      </c>
      <c r="MJ61" s="240" t="str" cm="1">
        <f t="array" ref="MJ61">IFERROR(
    (((AJ61/FRACAS!$AY$1)*60))
    /
    (((AJ61/FRACAS!$AY$1)*60) + SUMPRODUCT((FRACAS!$B$5:$B$8970=AJ$4)*(FRACAS!$D$5:$D$8970&lt;=AJ61)*(IFERROR(FRACAS!$AM$5:$AM$8970,0)))
    ),"")</f>
        <v/>
      </c>
      <c r="MK61" s="240" t="str" cm="1">
        <f t="array" ref="MK61">IFERROR(
    (((AK61/FRACAS!$AY$1)*60))
    /
    (((AK61/FRACAS!$AY$1)*60) + SUMPRODUCT((FRACAS!$B$5:$B$8970=AK$4)*(FRACAS!$D$5:$D$8970&lt;=AK61)*(IFERROR(FRACAS!$AM$5:$AM$8970,0)))
    ),"")</f>
        <v/>
      </c>
      <c r="ML61" s="240" t="str" cm="1">
        <f t="array" ref="ML61">IFERROR(
    (((AL61/FRACAS!$AY$1)*60))
    /
    (((AL61/FRACAS!$AY$1)*60) + SUMPRODUCT((FRACAS!$B$5:$B$8970=AL$4)*(FRACAS!$D$5:$D$8970&lt;=AL61)*(IFERROR(FRACAS!$AM$5:$AM$8970,0)))
    ),"")</f>
        <v/>
      </c>
      <c r="MM61" s="240" t="str" cm="1">
        <f t="array" ref="MM61">IFERROR(
    (((AM61/FRACAS!$AY$1)*60))
    /
    (((AM61/FRACAS!$AY$1)*60) + SUMPRODUCT((FRACAS!$B$5:$B$8970=AM$4)*(FRACAS!$D$5:$D$8970&lt;=AM61)*(IFERROR(FRACAS!$AM$5:$AM$8970,0)))
    ),"")</f>
        <v/>
      </c>
      <c r="MN61" s="240" t="str" cm="1">
        <f t="array" ref="MN61">IFERROR(
    (((AN61/FRACAS!$AY$1)*60))
    /
    (((AN61/FRACAS!$AY$1)*60) + SUMPRODUCT((FRACAS!$B$5:$B$8970=AN$4)*(FRACAS!$D$5:$D$8970&lt;=AN61)*(IFERROR(FRACAS!$AM$5:$AM$8970,0)))
    ),"")</f>
        <v/>
      </c>
      <c r="MO61" s="240" t="str" cm="1">
        <f t="array" ref="MO61">IFERROR(
    (((AO61/FRACAS!$AY$1)*60))
    /
    (((AO61/FRACAS!$AY$1)*60) + SUMPRODUCT((FRACAS!$B$5:$B$8970=AO$4)*(FRACAS!$D$5:$D$8970&lt;=AO61)*(IFERROR(FRACAS!$AM$5:$AM$8970,0)))
    ),"")</f>
        <v/>
      </c>
      <c r="MP61" s="240" t="str" cm="1">
        <f t="array" ref="MP61">IFERROR(
    (((AP61/FRACAS!$AY$1)*60))
    /
    (((AP61/FRACAS!$AY$1)*60) + SUMPRODUCT((FRACAS!$B$5:$B$8970=AP$4)*(FRACAS!$D$5:$D$8970&lt;=AP61)*(IFERROR(FRACAS!$AM$5:$AM$8970,0)))
    ),"")</f>
        <v/>
      </c>
      <c r="MQ61" s="240" t="str" cm="1">
        <f t="array" ref="MQ61">IFERROR(
    (((AQ61/FRACAS!$AY$1)*60))
    /
    (((AQ61/FRACAS!$AY$1)*60) + SUMPRODUCT((FRACAS!$B$5:$B$8970=AQ$4)*(FRACAS!$D$5:$D$8970&lt;=AQ61)*(IFERROR(FRACAS!$AM$5:$AM$8970,0)))
    ),"")</f>
        <v/>
      </c>
      <c r="MR61" s="194"/>
      <c r="MS61" s="194"/>
      <c r="MT61" s="194"/>
      <c r="MU61" s="194"/>
      <c r="MV61" s="194"/>
      <c r="MW61" s="194"/>
      <c r="MX61" s="194"/>
      <c r="MY61" s="194"/>
      <c r="MZ61" s="194"/>
      <c r="NA61" s="195"/>
      <c r="ND61" s="241">
        <f t="shared" si="6"/>
        <v>0</v>
      </c>
      <c r="NE61" s="242" t="str">
        <f t="shared" si="7"/>
        <v/>
      </c>
      <c r="NF61" s="193" t="str" cm="1">
        <f t="array" ref="NF61">IF($ND61=0,"",(IFERROR( (IFERROR($ND61/FRACAS!$AY$1*60,0) - SUMPRODUCT( (FRACAS!$K$5:$K$8972=NF$2) * IFERROR(FRACAS!$AN$5:$AN$8972,0) ) ) / IFERROR($ND61/FRACAS!$AY$1*60,0), 1 )))</f>
        <v/>
      </c>
      <c r="NG61" s="193" t="str" cm="1">
        <f t="array" ref="NG61">IF($ND61=0,"",(IFERROR( (IFERROR($ND61/FRACAS!$AY$1*60,0) - SUMPRODUCT( (FRACAS!$K$5:$K$8972=NG$2) * IFERROR(FRACAS!$AN$5:$AN$8972,0) ) ) / IFERROR($ND61/FRACAS!$AY$1*60,0), 1 )))</f>
        <v/>
      </c>
      <c r="NH61" s="193" t="str" cm="1">
        <f t="array" ref="NH61">IF($ND61=0,"",(IFERROR( (IFERROR($ND61/FRACAS!$AY$1*60,0) - SUMPRODUCT( (FRACAS!$K$5:$K$8972=NH$2) * IFERROR(FRACAS!$AN$5:$AN$8972,0) ) ) / IFERROR($ND61/FRACAS!$AY$1*60,0), 1 )))</f>
        <v/>
      </c>
      <c r="NI61" s="193" t="str" cm="1">
        <f t="array" ref="NI61">IF($ND61=0,"",(IFERROR( (IFERROR($ND61/FRACAS!$AY$1*60,0) - SUMPRODUCT( (FRACAS!$K$5:$K$8972=NI$2) * IFERROR(FRACAS!$AN$5:$AN$8972,0) ) ) / IFERROR($ND61/FRACAS!$AY$1*60,0), 1 )))</f>
        <v/>
      </c>
      <c r="NJ61" s="193" t="str" cm="1">
        <f t="array" ref="NJ61">IF($ND61=0,"",(IFERROR( (IFERROR($ND61/FRACAS!$AY$1*60,0) - SUMPRODUCT( (FRACAS!$K$5:$K$8972=NJ$2) * IFERROR(FRACAS!$AN$5:$AN$8972,0) ) ) / IFERROR($ND61/FRACAS!$AY$1*60,0), 1 )))</f>
        <v/>
      </c>
      <c r="NK61" s="193" t="str" cm="1">
        <f t="array" ref="NK61">IF($ND61=0,"",(IFERROR( (IFERROR($ND61/FRACAS!$AY$1*60,0) - SUMPRODUCT( (FRACAS!$K$5:$K$8972=NK$2) * IFERROR(FRACAS!$AN$5:$AN$8972,0) ) ) / IFERROR($ND61/FRACAS!$AY$1*60,0), 1 )))</f>
        <v/>
      </c>
      <c r="NL61" s="193" t="str" cm="1">
        <f t="array" ref="NL61">IF($ND61=0,"",(IFERROR( (IFERROR($ND61/FRACAS!$AY$1*60,0) - SUMPRODUCT( (FRACAS!$K$5:$K$8972=NL$2) * IFERROR(FRACAS!$AN$5:$AN$8972,0) ) ) / IFERROR($ND61/FRACAS!$AY$1*60,0), 1 )))</f>
        <v/>
      </c>
      <c r="NM61" s="193" t="str" cm="1">
        <f t="array" ref="NM61">IF($ND61=0,"",(IFERROR( (IFERROR($ND61/FRACAS!$AY$1*60,0) - SUMPRODUCT( (FRACAS!$K$5:$K$8972=NM$2) * IFERROR(FRACAS!$AN$5:$AN$8972,0) ) ) / IFERROR($ND61/FRACAS!$AY$1*60,0), 1 )))</f>
        <v/>
      </c>
      <c r="NN61" s="193" t="str" cm="1">
        <f t="array" ref="NN61">IF($ND61=0,"",(IFERROR( (IFERROR($ND61/FRACAS!$AY$1*60,0) - SUMPRODUCT( (FRACAS!$K$5:$K$8972=NN$2) * IFERROR(FRACAS!$AN$5:$AN$8972,0) ) ) / IFERROR($ND61/FRACAS!$AY$1*60,0), 1 )))</f>
        <v/>
      </c>
      <c r="NO61" s="193" t="str" cm="1">
        <f t="array" ref="NO61">IF($ND61=0,"",(IFERROR( (IFERROR($ND61/FRACAS!$AY$1*60,0) - SUMPRODUCT( (FRACAS!$K$5:$K$8972=NO$2) * IFERROR(FRACAS!$AN$5:$AN$8972,0) ) ) / IFERROR($ND61/FRACAS!$AY$1*60,0), 1 )))</f>
        <v/>
      </c>
      <c r="NP61" s="193" t="str" cm="1">
        <f t="array" ref="NP61">IF($ND61=0,"",(IFERROR( (IFERROR($ND61/FRACAS!$AY$1*60,0) - SUMPRODUCT( (FRACAS!$K$5:$K$8972=NP$2) * IFERROR(FRACAS!$AN$5:$AN$8972,0) ) ) / IFERROR($ND61/FRACAS!$AY$1*60,0), 1 )))</f>
        <v/>
      </c>
      <c r="NQ61" s="193" t="str" cm="1">
        <f t="array" ref="NQ61">IF($ND61=0,"",(IFERROR( (IFERROR($ND61/FRACAS!$AY$1*60,0) - SUMPRODUCT( (FRACAS!$K$5:$K$8972=NQ$2) * IFERROR(FRACAS!$AN$5:$AN$8972,0) ) ) / IFERROR($ND61/FRACAS!$AY$1*60,0), 1 )))</f>
        <v/>
      </c>
      <c r="NR61" s="193" t="str" cm="1">
        <f t="array" ref="NR61">IF($ND61=0,"",(IFERROR( (IFERROR($ND61/FRACAS!$AY$1*60,0) - SUMPRODUCT( (FRACAS!$K$5:$K$8972=NR$2) * IFERROR(FRACAS!$AN$5:$AN$8972,0) ) ) / IFERROR($ND61/FRACAS!$AY$1*60,0), 1 )))</f>
        <v/>
      </c>
      <c r="NS61" s="193" t="str" cm="1">
        <f t="array" ref="NS61">IF($ND61=0,"",(IFERROR( (IFERROR($ND61/FRACAS!$AY$1*60,0) - SUMPRODUCT( (FRACAS!$K$5:$K$8972=NS$2) * IFERROR(FRACAS!$AN$5:$AN$8972,0) ) ) / IFERROR($ND61/FRACAS!$AY$1*60,0), 1 )))</f>
        <v/>
      </c>
      <c r="NT61" s="193" t="str" cm="1">
        <f t="array" ref="NT61">IF($ND61=0,"",(IFERROR( (IFERROR($ND61/FRACAS!$AY$1*60,0) - SUMPRODUCT( (FRACAS!$K$5:$K$8972=NT$2) * IFERROR(FRACAS!$AN$5:$AN$8972,0) ) ) / IFERROR($ND61/FRACAS!$AY$1*60,0), 1 )))</f>
        <v/>
      </c>
      <c r="NU61" s="193" t="str" cm="1">
        <f t="array" ref="NU61">IF($ND61=0,"",(IFERROR( (IFERROR($ND61/FRACAS!$AY$1*60,0) - SUMPRODUCT( (FRACAS!$K$5:$K$8972=NU$2) * IFERROR(FRACAS!$AN$5:$AN$8972,0) ) ) / IFERROR($ND61/FRACAS!$AY$1*60,0), 1 )))</f>
        <v/>
      </c>
      <c r="NV61" s="193" t="str" cm="1">
        <f t="array" ref="NV61">IF($ND61=0,"",(IFERROR( (IFERROR($ND61/FRACAS!$AY$1*60,0) - SUMPRODUCT( (FRACAS!$K$5:$K$8972=NV$2) * IFERROR(FRACAS!$AN$5:$AN$8972,0) ) ) / IFERROR($ND61/FRACAS!$AY$1*60,0), 1 )))</f>
        <v/>
      </c>
      <c r="NW61" s="193" t="str" cm="1">
        <f t="array" ref="NW61">IF($ND61=0,"",(IFERROR( (IFERROR($ND61/FRACAS!$AY$1*60,0) - SUMPRODUCT( (FRACAS!$K$5:$K$8972=NW$2) * IFERROR(FRACAS!$AN$5:$AN$8972,0) ) ) / IFERROR($ND61/FRACAS!$AY$1*60,0), 1 )))</f>
        <v/>
      </c>
      <c r="NX61" s="193" t="str" cm="1">
        <f t="array" ref="NX61">IF($ND61=0,"",(IFERROR( (IFERROR($ND61/FRACAS!$AY$1*60,0) - SUMPRODUCT( (FRACAS!$K$5:$K$8972=NX$2) * IFERROR(FRACAS!$AN$5:$AN$8972,0) ) ) / IFERROR($ND61/FRACAS!$AY$1*60,0), 1 )))</f>
        <v/>
      </c>
      <c r="NY61" s="193" t="str" cm="1">
        <f t="array" ref="NY61">IF($ND61=0,"",(IFERROR( (IFERROR($ND61/FRACAS!$AY$1*60,0) - SUMPRODUCT( (FRACAS!$K$5:$K$8972=NY$2) * IFERROR(FRACAS!$AN$5:$AN$8972,0) ) ) / IFERROR($ND61/FRACAS!$AY$1*60,0), 1 )))</f>
        <v/>
      </c>
      <c r="NZ61" s="193" t="str" cm="1">
        <f t="array" ref="NZ61">IF($ND61=0,"",(IFERROR( (IFERROR($ND61/FRACAS!$AY$1*60,0) - SUMPRODUCT( (FRACAS!$K$5:$K$8972=NZ$2) * IFERROR(FRACAS!$AN$5:$AN$8972,0) ) ) / IFERROR($ND61/FRACAS!$AY$1*60,0), 1 )))</f>
        <v/>
      </c>
      <c r="OA61" s="193" t="str" cm="1">
        <f t="array" ref="OA61">IF($ND61=0,"",(IFERROR( (IFERROR($ND61/FRACAS!$AY$1*60,0) - SUMPRODUCT( (FRACAS!$K$5:$K$8972=OA$2) * IFERROR(FRACAS!$AN$5:$AN$8972,0) ) ) / IFERROR($ND61/FRACAS!$AY$1*60,0), 1 )))</f>
        <v/>
      </c>
      <c r="OB61" s="193" t="str" cm="1">
        <f t="array" ref="OB61">IF($ND61=0,"",(IFERROR( (IFERROR($ND61/FRACAS!$AY$1*60,0) - SUMPRODUCT( (FRACAS!$K$5:$K$8972=OB$2) * IFERROR(FRACAS!$AN$5:$AN$8972,0) ) ) / IFERROR($ND61/FRACAS!$AY$1*60,0), 1 )))</f>
        <v/>
      </c>
      <c r="OC61" s="193" t="str" cm="1">
        <f t="array" ref="OC61">IF($ND61=0,"",(IFERROR( (IFERROR($ND61/FRACAS!$AY$1*60,0) - SUMPRODUCT( (FRACAS!$K$5:$K$8972=OC$2) * IFERROR(FRACAS!$AN$5:$AN$8972,0) ) ) / IFERROR($ND61/FRACAS!$AY$1*60,0), 1 )))</f>
        <v/>
      </c>
      <c r="OD61" s="193" t="str" cm="1">
        <f t="array" ref="OD61">IF($ND61=0,"",(IFERROR( (IFERROR($ND61/FRACAS!$AY$1*60,0) - SUMPRODUCT( (FRACAS!$K$5:$K$8972=OD$2) * IFERROR(FRACAS!$AN$5:$AN$8972,0) ) ) / IFERROR($ND61/FRACAS!$AY$1*60,0), 1 )))</f>
        <v/>
      </c>
      <c r="OE61" s="193" t="str" cm="1">
        <f t="array" ref="OE61">IF($ND61=0,"",(IFERROR( (IFERROR($ND61/FRACAS!$AY$1*60,0) - SUMPRODUCT( (FRACAS!$K$5:$K$8972=OE$2) * IFERROR(FRACAS!$AN$5:$AN$8972,0) ) ) / IFERROR($ND61/FRACAS!$AY$1*60,0), 1 )))</f>
        <v/>
      </c>
      <c r="OF61" s="193" t="str" cm="1">
        <f t="array" ref="OF61">IF($ND61=0,"",(IFERROR( (IFERROR($ND61/FRACAS!$AY$1*60,0) - SUMPRODUCT( (FRACAS!$K$5:$K$8972=OF$2) * IFERROR(FRACAS!$AN$5:$AN$8972,0) ) ) / IFERROR($ND61/FRACAS!$AY$1*60,0), 1 )))</f>
        <v/>
      </c>
      <c r="OG61" s="193" t="str" cm="1">
        <f t="array" ref="OG61">IF($ND61=0,"",(IFERROR( (IFERROR($ND61/FRACAS!$AY$1*60,0) - SUMPRODUCT( (FRACAS!$K$5:$K$8972=OG$2) * IFERROR(FRACAS!$AN$5:$AN$8972,0) ) ) / IFERROR($ND61/FRACAS!$AY$1*60,0), 1 )))</f>
        <v/>
      </c>
      <c r="OH61" s="193" t="str" cm="1">
        <f t="array" ref="OH61">IF($ND61=0,"",(IFERROR( (IFERROR($ND61/FRACAS!$AY$1*60,0) - SUMPRODUCT( (FRACAS!$K$5:$K$8972=OH$2) * IFERROR(FRACAS!$AN$5:$AN$8972,0) ) ) / IFERROR($ND61/FRACAS!$AY$1*60,0), 1 )))</f>
        <v/>
      </c>
      <c r="OI61" s="193" t="str" cm="1">
        <f t="array" ref="OI61">IF($ND61=0,"",(IFERROR( (IFERROR($ND61/FRACAS!$AY$1*60,0) - SUMPRODUCT( (FRACAS!$K$5:$K$8972=OI$2) * IFERROR(FRACAS!$AN$5:$AN$8972,0) ) ) / IFERROR($ND61/FRACAS!$AY$1*60,0), 1 )))</f>
        <v/>
      </c>
      <c r="OJ61" s="193" t="str" cm="1">
        <f t="array" ref="OJ61">IF($ND61=0,"",(IFERROR( (IFERROR($ND61/FRACAS!$AY$1*60,0) - SUMPRODUCT( (FRACAS!$K$5:$K$8972=OJ$2) * IFERROR(FRACAS!$AN$5:$AN$8972,0) ) ) / IFERROR($ND61/FRACAS!$AY$1*60,0), 1 )))</f>
        <v/>
      </c>
      <c r="OK61" s="193" t="str" cm="1">
        <f t="array" ref="OK61">IF($ND61=0,"",(IFERROR( (IFERROR($ND61/FRACAS!$AY$1*60,0) - SUMPRODUCT( (FRACAS!$K$5:$K$8972=OK$2) * IFERROR(FRACAS!$AN$5:$AN$8972,0) ) ) / IFERROR($ND61/FRACAS!$AY$1*60,0), 1 )))</f>
        <v/>
      </c>
      <c r="OL61" s="193" t="str" cm="1">
        <f t="array" ref="OL61">IF($ND61=0,"",(IFERROR( (IFERROR($ND61/FRACAS!$AY$1*60,0) - SUMPRODUCT( (FRACAS!$K$5:$K$8972=OL$2) * IFERROR(FRACAS!$AN$5:$AN$8972,0) ) ) / IFERROR($ND61/FRACAS!$AY$1*60,0), 1 )))</f>
        <v/>
      </c>
      <c r="OM61" s="193" t="str" cm="1">
        <f t="array" ref="OM61">IF($ND61=0,"",(IFERROR( (IFERROR($ND61/FRACAS!$AY$1*60,0) - SUMPRODUCT( (FRACAS!$K$5:$K$8972=OM$2) * IFERROR(FRACAS!$AN$5:$AN$8972,0) ) ) / IFERROR($ND61/FRACAS!$AY$1*60,0), 1 )))</f>
        <v/>
      </c>
      <c r="ON61" s="193" t="str" cm="1">
        <f t="array" ref="ON61">IF($ND61=0,"",(IFERROR( (IFERROR($ND61/FRACAS!$AY$1*60,0) - SUMPRODUCT( (FRACAS!$K$5:$K$8972=ON$2) * IFERROR(FRACAS!$AN$5:$AN$8972,0) ) ) / IFERROR($ND61/FRACAS!$AY$1*60,0), 1 )))</f>
        <v/>
      </c>
      <c r="OO61" s="193" t="str" cm="1">
        <f t="array" ref="OO61">IF($ND61=0,"",(IFERROR( (IFERROR($ND61/FRACAS!$AY$1*60,0) - SUMPRODUCT( (FRACAS!$K$5:$K$8972=OO$2) * IFERROR(FRACAS!$AN$5:$AN$8972,0) ) ) / IFERROR($ND61/FRACAS!$AY$1*60,0), 1 )))</f>
        <v/>
      </c>
      <c r="OP61" s="193" t="str" cm="1">
        <f t="array" ref="OP61">IF($ND61=0,"",(IFERROR( (IFERROR($ND61/FRACAS!$AY$1*60,0) - SUMPRODUCT( (FRACAS!$K$5:$K$8972=OP$2) * IFERROR(FRACAS!$AN$5:$AN$8972,0) ) ) / IFERROR($ND61/FRACAS!$AY$1*60,0), 1 )))</f>
        <v/>
      </c>
      <c r="OQ61" s="193" t="str" cm="1">
        <f t="array" ref="OQ61">IF($ND61=0,"",(IFERROR( (IFERROR($ND61/FRACAS!$AY$1*60,0) - SUMPRODUCT( (FRACAS!$K$5:$K$8972=OQ$2) * IFERROR(FRACAS!$AN$5:$AN$8972,0) ) ) / IFERROR($ND61/FRACAS!$AY$1*60,0), 1 )))</f>
        <v/>
      </c>
      <c r="OR61" s="193" t="str" cm="1">
        <f t="array" ref="OR61">IF($ND61=0,"",(IFERROR( (IFERROR($ND61/FRACAS!$AY$1*60,0) - SUMPRODUCT( (FRACAS!$K$5:$K$8972=OR$2) * IFERROR(FRACAS!$AN$5:$AN$8972,0) ) ) / IFERROR($ND61/FRACAS!$AY$1*60,0), 1 )))</f>
        <v/>
      </c>
      <c r="OS61" s="193" t="str" cm="1">
        <f t="array" ref="OS61">IF($ND61=0,"",(IFERROR( (IFERROR($ND61/FRACAS!$AY$1*60,0) - SUMPRODUCT( (FRACAS!$K$5:$K$8972=OS$2) * IFERROR(FRACAS!$AN$5:$AN$8972,0) ) ) / IFERROR($ND61/FRACAS!$AY$1*60,0), 1 )))</f>
        <v/>
      </c>
      <c r="OT61" s="243" t="str" cm="1">
        <f t="array" ref="OT61">IF($ND61=0,"",(IFERROR( (IFERROR($ND61/FRACAS!$AY$1*60,0) - SUMPRODUCT( (FRACAS!$K$5:$K$8972=OT$2) * IFERROR(FRACAS!$AN$5:$AN$8972,0) ) ) / IFERROR($ND61/FRACAS!$AY$1*60,0), 1 )))</f>
        <v/>
      </c>
    </row>
    <row r="62" spans="2:410" x14ac:dyDescent="0.2">
      <c r="B62" s="233"/>
      <c r="C62" s="259">
        <f>IF('[1]17.11.2025 IASI18 Mileage'!C62="","",'[1]17.11.2025 IASI18 Mileage'!C62)</f>
        <v>46370</v>
      </c>
      <c r="D62" s="201" t="str">
        <f>IF('[1]17.11.2025 IASI18 Mileage'!D62="","",'[1]17.11.2025 IASI18 Mileage'!D62)</f>
        <v/>
      </c>
      <c r="E62" s="201" t="str">
        <f>IF('[1]17.11.2025 IASI18 Mileage'!E62="","",'[1]17.11.2025 IASI18 Mileage'!E62)</f>
        <v/>
      </c>
      <c r="F62" s="201" t="str">
        <f>IF('[1]17.11.2025 IASI18 Mileage'!F62="","",'[1]17.11.2025 IASI18 Mileage'!F62)</f>
        <v/>
      </c>
      <c r="G62" s="201" t="str">
        <f>IF('[1]17.11.2025 IASI18 Mileage'!G62="","",'[1]17.11.2025 IASI18 Mileage'!G62)</f>
        <v/>
      </c>
      <c r="H62" s="201" t="str">
        <f>IF('[1]17.11.2025 IASI18 Mileage'!H62="","",'[1]17.11.2025 IASI18 Mileage'!H62)</f>
        <v/>
      </c>
      <c r="I62" s="201" t="str">
        <f>IF('[1]17.11.2025 IASI18 Mileage'!I62="","",'[1]17.11.2025 IASI18 Mileage'!I62)</f>
        <v/>
      </c>
      <c r="J62" s="201" t="str">
        <f>IF('[1]17.11.2025 IASI18 Mileage'!J62="","",'[1]17.11.2025 IASI18 Mileage'!J62)</f>
        <v/>
      </c>
      <c r="K62" s="201" t="str">
        <f>IF('[1]17.11.2025 IASI18 Mileage'!K62="","",'[1]17.11.2025 IASI18 Mileage'!K62)</f>
        <v/>
      </c>
      <c r="L62" s="201" t="str">
        <f>IF('[1]17.11.2025 IASI18 Mileage'!L62="","",'[1]17.11.2025 IASI18 Mileage'!L62)</f>
        <v/>
      </c>
      <c r="M62" s="201" t="str">
        <f>IF('[1]17.11.2025 IASI18 Mileage'!M62="","",'[1]17.11.2025 IASI18 Mileage'!M62)</f>
        <v/>
      </c>
      <c r="N62" s="201" t="str">
        <f>IF('[1]17.11.2025 IASI18 Mileage'!N62="","",'[1]17.11.2025 IASI18 Mileage'!N62)</f>
        <v/>
      </c>
      <c r="O62" s="201" t="str">
        <f>IF('[1]17.11.2025 IASI18 Mileage'!O62="","",'[1]17.11.2025 IASI18 Mileage'!O62)</f>
        <v/>
      </c>
      <c r="P62" s="201" t="str">
        <f>IF('[1]17.11.2025 IASI18 Mileage'!P62="","",'[1]17.11.2025 IASI18 Mileage'!P62)</f>
        <v/>
      </c>
      <c r="Q62" s="201" t="str">
        <f>IF('[1]17.11.2025 IASI18 Mileage'!Q62="","",'[1]17.11.2025 IASI18 Mileage'!Q62)</f>
        <v/>
      </c>
      <c r="R62" s="201" t="str">
        <f>IF('[1]17.11.2025 IASI18 Mileage'!R62="","",'[1]17.11.2025 IASI18 Mileage'!R62)</f>
        <v/>
      </c>
      <c r="S62" s="201" t="str">
        <f>IF('[1]17.11.2025 IASI18 Mileage'!S62="","",'[1]17.11.2025 IASI18 Mileage'!S62)</f>
        <v/>
      </c>
      <c r="T62" s="201" t="str">
        <f>IF('[1]17.11.2025 IASI18 Mileage'!T62="","",'[1]17.11.2025 IASI18 Mileage'!T62)</f>
        <v/>
      </c>
      <c r="U62" s="201" t="str">
        <f>IF('[1]17.11.2025 IASI18 Mileage'!U62="","",'[1]17.11.2025 IASI18 Mileage'!U62)</f>
        <v/>
      </c>
      <c r="V62" s="201"/>
      <c r="W62" s="201"/>
      <c r="X62" s="201"/>
      <c r="Y62" s="201"/>
      <c r="Z62" s="201"/>
      <c r="AA62" s="201"/>
      <c r="AB62" s="201"/>
      <c r="AC62" s="201"/>
      <c r="AD62" s="201"/>
      <c r="AE62" s="201"/>
      <c r="AF62" s="201"/>
      <c r="AG62" s="201"/>
      <c r="AH62" s="201"/>
      <c r="AI62" s="201"/>
      <c r="AJ62" s="201"/>
      <c r="AK62" s="201"/>
      <c r="AL62" s="201"/>
      <c r="AM62" s="201"/>
      <c r="AN62" s="201"/>
      <c r="AO62" s="201"/>
      <c r="AP62" s="201"/>
      <c r="AQ62" s="201"/>
      <c r="AR62" s="201"/>
      <c r="AS62" s="201"/>
      <c r="AT62" s="201"/>
      <c r="AU62" s="201"/>
      <c r="AV62" s="201"/>
      <c r="AW62" s="201"/>
      <c r="AX62" s="201"/>
      <c r="AY62" s="201"/>
      <c r="AZ62" s="201"/>
      <c r="BA62" s="202"/>
      <c r="BB62" s="184"/>
      <c r="BC62" s="184"/>
      <c r="BD62" s="234"/>
      <c r="BE62" s="234"/>
      <c r="BF62" s="234"/>
      <c r="BG62" s="234"/>
      <c r="BH62" s="234"/>
      <c r="BI62" s="234"/>
      <c r="BJ62" s="234"/>
      <c r="BK62" s="234"/>
      <c r="BL62" s="234"/>
      <c r="BM62" s="234"/>
      <c r="BN62" s="234"/>
      <c r="BO62" s="234"/>
      <c r="BP62" s="234"/>
      <c r="BQ62" s="234"/>
      <c r="BR62" s="234"/>
      <c r="BS62" s="234"/>
      <c r="BT62" s="234"/>
      <c r="BU62" s="234"/>
      <c r="BV62" s="234"/>
      <c r="BW62" s="234"/>
      <c r="BX62" s="234"/>
      <c r="BY62" s="234"/>
      <c r="BZ62" s="234"/>
      <c r="CA62" s="234"/>
      <c r="CB62" s="234"/>
      <c r="CC62" s="234"/>
      <c r="CD62" s="234"/>
      <c r="CE62" s="234"/>
      <c r="CF62" s="234"/>
      <c r="CG62" s="234"/>
      <c r="CH62" s="234"/>
      <c r="CI62" s="234"/>
      <c r="CJ62" s="234"/>
      <c r="CK62" s="234"/>
      <c r="CL62" s="234"/>
      <c r="CM62" s="234"/>
      <c r="CN62" s="234"/>
      <c r="CO62" s="234"/>
      <c r="CP62" s="234"/>
      <c r="CQ62" s="234"/>
      <c r="CR62" s="234"/>
      <c r="CS62" s="234"/>
      <c r="CT62" s="234"/>
      <c r="CU62" s="234"/>
      <c r="CV62" s="234"/>
      <c r="CW62" s="234"/>
      <c r="CX62" s="234"/>
      <c r="CY62" s="234"/>
      <c r="CZ62" s="234"/>
      <c r="DA62" s="234"/>
      <c r="DB62" s="234"/>
      <c r="DC62" s="184">
        <f t="shared" si="5"/>
        <v>0</v>
      </c>
      <c r="DD62" s="235" t="str">
        <f t="shared" si="3"/>
        <v/>
      </c>
      <c r="DE62" s="186">
        <f>IF(D62&gt; 0,(COUNTIFS(FRACAS!$B$5:$B$8972, D$4, FRACAS!$D$5:$D$8972, "&lt;="&amp;D62)), "" )</f>
        <v>0</v>
      </c>
      <c r="DF62" s="186">
        <f>IF(E62&gt; 0,(COUNTIFS(FRACAS!$B$5:$B$8972, E$4, FRACAS!$D$5:$D$8972, "&lt;="&amp;E62)), "" )</f>
        <v>0</v>
      </c>
      <c r="DG62" s="186">
        <f>IF(F62&gt; 0,(COUNTIFS(FRACAS!$B$5:$B$8972, F$4, FRACAS!$D$5:$D$8972, "&lt;="&amp;F62)), "" )</f>
        <v>0</v>
      </c>
      <c r="DH62" s="186">
        <f>IF(G62&gt; 0,(COUNTIFS(FRACAS!$B$5:$B$8972, G$4, FRACAS!$D$5:$D$8972, "&lt;="&amp;G62)), "" )</f>
        <v>0</v>
      </c>
      <c r="DI62" s="186">
        <f>IF(H62&gt; 0,(COUNTIFS(FRACAS!$B$5:$B$8972, H$4, FRACAS!$D$5:$D$8972, "&lt;="&amp;H62)), "" )</f>
        <v>0</v>
      </c>
      <c r="DJ62" s="186">
        <f>IF(I62&gt; 0,(COUNTIFS(FRACAS!$B$5:$B$8972, I$4, FRACAS!$D$5:$D$8972, "&lt;="&amp;I62)), "" )</f>
        <v>0</v>
      </c>
      <c r="DK62" s="186">
        <f>IF(J62&gt; 0,(COUNTIFS(FRACAS!$B$5:$B$8972, J$4, FRACAS!$D$5:$D$8972, "&lt;="&amp;J62)), "" )</f>
        <v>0</v>
      </c>
      <c r="DL62" s="186">
        <f>IF(K62&gt; 0,(COUNTIFS(FRACAS!$B$5:$B$8972, K$4, FRACAS!$D$5:$D$8972, "&lt;="&amp;K62)), "" )</f>
        <v>0</v>
      </c>
      <c r="DM62" s="186">
        <f>IF(L62&gt; 0,(COUNTIFS(FRACAS!$B$5:$B$8972, L$4, FRACAS!$D$5:$D$8972, "&lt;="&amp;L62)), "" )</f>
        <v>0</v>
      </c>
      <c r="DN62" s="186">
        <f>IF(M62&gt; 0,(COUNTIFS(FRACAS!$B$5:$B$8972, M$4, FRACAS!$D$5:$D$8972, "&lt;="&amp;M62)), "" )</f>
        <v>0</v>
      </c>
      <c r="DO62" s="186">
        <f>IF(N62&gt; 0,(COUNTIFS(FRACAS!$B$5:$B$8972, N$4, FRACAS!$D$5:$D$8972, "&lt;="&amp;N62)), "" )</f>
        <v>0</v>
      </c>
      <c r="DP62" s="186">
        <f>IF(O62&gt; 0,(COUNTIFS(FRACAS!$B$5:$B$8972, O$4, FRACAS!$D$5:$D$8972, "&lt;="&amp;O62)), "" )</f>
        <v>0</v>
      </c>
      <c r="DQ62" s="186">
        <f>IF(P62&gt; 0,(COUNTIFS(FRACAS!$B$5:$B$8972, P$4, FRACAS!$D$5:$D$8972, "&lt;="&amp;P62)), "" )</f>
        <v>0</v>
      </c>
      <c r="DR62" s="186">
        <f>IF(Q62&gt; 0,(COUNTIFS(FRACAS!$B$5:$B$8972, Q$4, FRACAS!$D$5:$D$8972, "&lt;="&amp;Q62)), "" )</f>
        <v>0</v>
      </c>
      <c r="DS62" s="186">
        <f>IF(R62&gt; 0,(COUNTIFS(FRACAS!$B$5:$B$8972, R$4, FRACAS!$D$5:$D$8972, "&lt;="&amp;R62)), "" )</f>
        <v>0</v>
      </c>
      <c r="DT62" s="186">
        <f>IF(S62&gt; 0,(COUNTIFS(FRACAS!$B$5:$B$8972, S$4, FRACAS!$D$5:$D$8972, "&lt;="&amp;S62)), "" )</f>
        <v>0</v>
      </c>
      <c r="DU62" s="186">
        <f>IF(T62&gt; 0,(COUNTIFS(FRACAS!$B$5:$B$8972, T$4, FRACAS!$D$5:$D$8972, "&lt;="&amp;T62)), "" )</f>
        <v>0</v>
      </c>
      <c r="DV62" s="186">
        <f>IF(U62&gt; 0,(COUNTIFS(FRACAS!$B$5:$B$8972, U$4, FRACAS!$D$5:$D$8972, "&lt;="&amp;U62)), "" )</f>
        <v>0</v>
      </c>
      <c r="DW62" s="186" t="str">
        <f>IF(V62&gt; 0,(COUNTIFS(FRACAS!$B$5:$B$8972, V$4, FRACAS!$D$5:$D$8972, "&lt;="&amp;V62)), "" )</f>
        <v/>
      </c>
      <c r="DX62" s="186" t="str">
        <f>IF(W62&gt; 0,(COUNTIFS(FRACAS!$B$5:$B$8972, W$4, FRACAS!$D$5:$D$8972, "&lt;="&amp;W62)), "" )</f>
        <v/>
      </c>
      <c r="DY62" s="186" t="str">
        <f>IF(X62&gt; 0,(COUNTIFS(FRACAS!$B$5:$B$8972, X$4, FRACAS!$D$5:$D$8972, "&lt;="&amp;X62)), "" )</f>
        <v/>
      </c>
      <c r="DZ62" s="186" t="str">
        <f>IF(Y62&gt; 0,(COUNTIFS(FRACAS!$B$5:$B$8972, Y$4, FRACAS!$D$5:$D$8972, "&lt;="&amp;Y62)), "" )</f>
        <v/>
      </c>
      <c r="EA62" s="186" t="str">
        <f>IF(Z62&gt; 0,(COUNTIFS(FRACAS!$B$5:$B$8972, Z$4, FRACAS!$D$5:$D$8972, "&lt;="&amp;Z62)), "" )</f>
        <v/>
      </c>
      <c r="EB62" s="186" t="str">
        <f>IF(AA62&gt; 0,(COUNTIFS(FRACAS!$B$5:$B$8972, AA$4, FRACAS!$D$5:$D$8972, "&lt;="&amp;AA62)), "" )</f>
        <v/>
      </c>
      <c r="EC62" s="186" t="str">
        <f>IF(AB62&gt; 0,(COUNTIFS(FRACAS!$B$5:$B$8972, AB$4, FRACAS!$D$5:$D$8972, "&lt;="&amp;AB62)), "" )</f>
        <v/>
      </c>
      <c r="ED62" s="186" t="str">
        <f>IF(AC62&gt; 0,(COUNTIFS(FRACAS!$B$5:$B$8972, AC$4, FRACAS!$D$5:$D$8972, "&lt;="&amp;AC62)), "" )</f>
        <v/>
      </c>
      <c r="EE62" s="186" t="str">
        <f>IF(AD62&gt; 0,(COUNTIFS(FRACAS!$B$5:$B$8972, AD$4, FRACAS!$D$5:$D$8972, "&lt;="&amp;AD62)), "" )</f>
        <v/>
      </c>
      <c r="EF62" s="186" t="str">
        <f>IF(AE62&gt; 0,(COUNTIFS(FRACAS!$B$5:$B$8972, AE$4, FRACAS!$D$5:$D$8972, "&lt;="&amp;AE62)), "" )</f>
        <v/>
      </c>
      <c r="EG62" s="186" t="str">
        <f>IF(AF62&gt; 0,(COUNTIFS(FRACAS!$B$5:$B$8972, AF$4, FRACAS!$D$5:$D$8972, "&lt;="&amp;AF62)), "" )</f>
        <v/>
      </c>
      <c r="EH62" s="186" t="str">
        <f>IF(AG62&gt; 0,(COUNTIFS(FRACAS!$B$5:$B$8972, AG$4, FRACAS!$D$5:$D$8972, "&lt;="&amp;AG62)), "" )</f>
        <v/>
      </c>
      <c r="EI62" s="186" t="str">
        <f>IF(AH62&gt; 0,(COUNTIFS(FRACAS!$B$5:$B$8972, AH$4, FRACAS!$D$5:$D$8972, "&lt;="&amp;AH62)), "" )</f>
        <v/>
      </c>
      <c r="EJ62" s="186" t="str">
        <f>IF(AI62&gt; 0,(COUNTIFS(FRACAS!$B$5:$B$8972, AI$4, FRACAS!$D$5:$D$8972, "&lt;="&amp;AI62)), "" )</f>
        <v/>
      </c>
      <c r="EK62" s="186" t="str">
        <f>IF(AJ62&gt; 0,(COUNTIFS(FRACAS!$B$5:$B$8972, AJ$4, FRACAS!$D$5:$D$8972, "&lt;="&amp;AJ62)), "" )</f>
        <v/>
      </c>
      <c r="EL62" s="186" t="str">
        <f>IF(AK62&gt; 0,(COUNTIFS(FRACAS!$B$5:$B$8972, AK$4, FRACAS!$D$5:$D$8972, "&lt;="&amp;AK62)), "" )</f>
        <v/>
      </c>
      <c r="EM62" s="186" t="str">
        <f>IF(AL62&gt; 0,(COUNTIFS(FRACAS!$B$5:$B$8972, AL$4, FRACAS!$D$5:$D$8972, "&lt;="&amp;AL62)), "" )</f>
        <v/>
      </c>
      <c r="EN62" s="186" t="str">
        <f>IF(AM62&gt; 0,(COUNTIFS(FRACAS!$B$5:$B$8972, AM$4, FRACAS!$D$5:$D$8972, "&lt;="&amp;AM62)), "" )</f>
        <v/>
      </c>
      <c r="EO62" s="186" t="str">
        <f>IF(AN62&gt; 0,(COUNTIFS(FRACAS!$B$5:$B$8972, AN$4, FRACAS!$D$5:$D$8972, "&lt;="&amp;AN62)), "" )</f>
        <v/>
      </c>
      <c r="EP62" s="186" t="str">
        <f>IF(AO62&gt; 0,(COUNTIFS(FRACAS!$B$5:$B$8972, AO$4, FRACAS!$D$5:$D$8972, "&lt;="&amp;AO62)), "" )</f>
        <v/>
      </c>
      <c r="EQ62" s="186" t="str">
        <f>IF(AP62&gt; 0,(COUNTIFS(FRACAS!$B$5:$B$8972, AP$4, FRACAS!$D$5:$D$8972, "&lt;="&amp;AP62)), "" )</f>
        <v/>
      </c>
      <c r="ER62" s="186" t="str">
        <f>IF(AQ62&gt; 0,(COUNTIFS(FRACAS!$B$5:$B$8972, AQ$4, FRACAS!$D$5:$D$8972, "&lt;="&amp;AQ62)), "" )</f>
        <v/>
      </c>
      <c r="ES62" s="244"/>
      <c r="ET62" s="186"/>
      <c r="EU62" s="186"/>
      <c r="EV62" s="186"/>
      <c r="EW62" s="186"/>
      <c r="EX62" s="186"/>
      <c r="EY62" s="186"/>
      <c r="EZ62" s="186"/>
      <c r="FA62" s="186"/>
      <c r="FB62" s="203"/>
      <c r="FC62" s="204"/>
      <c r="FD62" s="204"/>
      <c r="FE62" s="190"/>
      <c r="FF62" s="190"/>
      <c r="FG62" s="190"/>
      <c r="FH62" s="190"/>
      <c r="FI62" s="190"/>
      <c r="FJ62" s="190"/>
      <c r="FK62" s="190"/>
      <c r="FL62" s="190"/>
      <c r="FM62" s="190"/>
      <c r="FN62" s="190"/>
      <c r="FO62" s="190"/>
      <c r="FP62" s="190"/>
      <c r="FQ62" s="190"/>
      <c r="FR62" s="190"/>
      <c r="FS62" s="190"/>
      <c r="FT62" s="190"/>
      <c r="FU62" s="190"/>
      <c r="FV62" s="190"/>
      <c r="FW62" s="190"/>
      <c r="FX62" s="190"/>
      <c r="FY62" s="190"/>
      <c r="FZ62" s="190"/>
      <c r="GA62" s="190"/>
      <c r="GB62" s="190"/>
      <c r="GC62" s="190"/>
      <c r="GD62" s="190"/>
      <c r="GE62" s="190"/>
      <c r="GF62" s="190"/>
      <c r="GG62" s="190"/>
      <c r="GH62" s="190"/>
      <c r="GI62" s="190"/>
      <c r="GJ62" s="190"/>
      <c r="GK62" s="190"/>
      <c r="GL62" s="190"/>
      <c r="GM62" s="190"/>
      <c r="GN62" s="190"/>
      <c r="GO62" s="190"/>
      <c r="GP62" s="190"/>
      <c r="GQ62" s="190"/>
      <c r="GR62" s="190"/>
      <c r="GS62" s="190"/>
      <c r="GT62" s="190"/>
      <c r="GU62" s="190"/>
      <c r="GV62" s="190"/>
      <c r="GW62" s="190"/>
      <c r="GX62" s="190"/>
      <c r="GY62" s="190"/>
      <c r="GZ62" s="190"/>
      <c r="HA62" s="190"/>
      <c r="HB62" s="190"/>
      <c r="HD62" s="190"/>
      <c r="HE62" s="190"/>
      <c r="HF62" s="190"/>
      <c r="HG62" s="190"/>
      <c r="HH62" s="190"/>
      <c r="HI62" s="190"/>
      <c r="HJ62" s="190"/>
      <c r="HK62" s="190"/>
      <c r="HL62" s="190"/>
      <c r="HM62" s="190"/>
      <c r="HN62" s="190"/>
      <c r="HO62" s="190"/>
      <c r="HP62" s="190"/>
      <c r="HQ62" s="190"/>
      <c r="HR62" s="190"/>
      <c r="HS62" s="190"/>
      <c r="HT62" s="190"/>
      <c r="HU62" s="190"/>
      <c r="HV62" s="190"/>
      <c r="HW62" s="190"/>
      <c r="HX62" s="190"/>
      <c r="HY62" s="190"/>
      <c r="HZ62" s="190"/>
      <c r="IA62" s="190"/>
      <c r="IB62" s="190"/>
      <c r="IC62" s="190"/>
      <c r="ID62" s="190"/>
      <c r="IE62" s="190"/>
      <c r="IF62" s="190"/>
      <c r="IG62" s="190"/>
      <c r="IH62" s="190"/>
      <c r="II62" s="190"/>
      <c r="IJ62" s="190"/>
      <c r="IK62" s="190"/>
      <c r="IL62" s="190"/>
      <c r="IM62" s="190"/>
      <c r="IN62" s="190"/>
      <c r="IO62" s="190"/>
      <c r="IP62" s="190"/>
      <c r="IQ62" s="190"/>
      <c r="IR62" s="190"/>
      <c r="IS62" s="190"/>
      <c r="IT62" s="190"/>
      <c r="IU62" s="190"/>
      <c r="IV62" s="190"/>
      <c r="IW62" s="190"/>
      <c r="IX62" s="190"/>
      <c r="IY62" s="190"/>
      <c r="IZ62" s="190"/>
      <c r="JA62" s="190"/>
      <c r="JB62" s="190"/>
      <c r="JC62" s="190"/>
      <c r="JD62" s="238"/>
      <c r="JE62" s="238"/>
      <c r="JF62" s="238"/>
      <c r="JG62" s="238"/>
      <c r="JH62" s="238"/>
      <c r="JI62" s="238"/>
      <c r="JJ62" s="238"/>
      <c r="JK62" s="238"/>
      <c r="JL62" s="238"/>
      <c r="JM62" s="238"/>
      <c r="JN62" s="239"/>
      <c r="JO62" s="193"/>
      <c r="JP62" s="193"/>
      <c r="JQ62" s="193"/>
      <c r="JR62" s="193"/>
      <c r="JS62" s="193"/>
      <c r="JT62" s="193"/>
      <c r="JU62" s="193"/>
      <c r="JV62" s="193"/>
      <c r="JW62" s="193"/>
      <c r="JX62" s="193"/>
      <c r="JY62" s="193"/>
      <c r="JZ62" s="193"/>
      <c r="KA62" s="193"/>
      <c r="KB62" s="193"/>
      <c r="KC62" s="193"/>
      <c r="KD62" s="193"/>
      <c r="KE62" s="193"/>
      <c r="KF62" s="193"/>
      <c r="KG62" s="193"/>
      <c r="KH62" s="193"/>
      <c r="KI62" s="193"/>
      <c r="KJ62" s="193"/>
      <c r="KK62" s="193"/>
      <c r="KL62" s="193"/>
      <c r="KM62" s="193"/>
      <c r="KN62" s="193"/>
      <c r="KO62" s="193"/>
      <c r="KP62" s="193"/>
      <c r="KQ62" s="193"/>
      <c r="KR62" s="193"/>
      <c r="KS62" s="193"/>
      <c r="KT62" s="193"/>
      <c r="KU62" s="193"/>
      <c r="KV62" s="193"/>
      <c r="KW62" s="193"/>
      <c r="KX62" s="193"/>
      <c r="KY62" s="193"/>
      <c r="KZ62" s="193"/>
      <c r="LA62" s="193"/>
      <c r="LB62" s="192"/>
      <c r="LC62" s="235" t="str">
        <f t="shared" si="4"/>
        <v/>
      </c>
      <c r="LD62" s="240" t="str" cm="1">
        <f t="array" ref="LD62">IFERROR((((D62/FRACAS!$AY$1)*60
)-(SUMPRODUCT((FRACAS!$B$5:$B$8970=D$4)*(FRACAS!$D$5:$D$8970&lt;=D62)*(IFERROR(FRACAS!$AM$5:$AM$8970,0)))
))/((D62/FRACAS!$AY$1)*60),"")</f>
        <v/>
      </c>
      <c r="LE62" s="240" t="str" cm="1">
        <f t="array" ref="LE62">IFERROR((((E62/FRACAS!$AY$1)*60
)-(SUMPRODUCT((FRACAS!$B$5:$B$8970=E$4)*(FRACAS!$D$5:$D$8970&lt;=E62)*(IFERROR(FRACAS!$AM$5:$AM$8970,0)))
))/((E62/FRACAS!$AY$1)*60),"")</f>
        <v/>
      </c>
      <c r="LF62" s="240" t="str" cm="1">
        <f t="array" ref="LF62">IFERROR((((F62/FRACAS!$AY$1)*60
)-(SUMPRODUCT((FRACAS!$B$5:$B$8970=F$4)*(FRACAS!$D$5:$D$8970&lt;=F62)*(IFERROR(FRACAS!$AM$5:$AM$8970,0)))
))/((F62/FRACAS!$AY$1)*60),"")</f>
        <v/>
      </c>
      <c r="LG62" s="240" t="str" cm="1">
        <f t="array" ref="LG62">IFERROR((((G62/FRACAS!$AY$1)*60
)-(SUMPRODUCT((FRACAS!$B$5:$B$8970=G$4)*(FRACAS!$D$5:$D$8970&lt;=G62)*(IFERROR(FRACAS!$AM$5:$AM$8970,0)))
))/((G62/FRACAS!$AY$1)*60),"")</f>
        <v/>
      </c>
      <c r="LH62" s="240" t="str" cm="1">
        <f t="array" ref="LH62">IFERROR((((H62/FRACAS!$AY$1)*60
)-(SUMPRODUCT((FRACAS!$B$5:$B$8970=H$4)*(FRACAS!$D$5:$D$8970&lt;=H62)*(IFERROR(FRACAS!$AM$5:$AM$8970,0)))
))/((H62/FRACAS!$AY$1)*60),"")</f>
        <v/>
      </c>
      <c r="LI62" s="240" t="str" cm="1">
        <f t="array" ref="LI62">IFERROR((((I62/FRACAS!$AY$1)*60
)-(SUMPRODUCT((FRACAS!$B$5:$B$8970=I$4)*(FRACAS!$D$5:$D$8970&lt;=I62)*(IFERROR(FRACAS!$AM$5:$AM$8970,0)))
))/((I62/FRACAS!$AY$1)*60),"")</f>
        <v/>
      </c>
      <c r="LJ62" s="240" t="str" cm="1">
        <f t="array" ref="LJ62">IFERROR((((J62/FRACAS!$AY$1)*60
)-(SUMPRODUCT((FRACAS!$B$5:$B$8970=J$4)*(FRACAS!$D$5:$D$8970&lt;=J62)*(IFERROR(FRACAS!$AM$5:$AM$8970,0)))
))/((J62/FRACAS!$AY$1)*60),"")</f>
        <v/>
      </c>
      <c r="LK62" s="240" t="str" cm="1">
        <f t="array" ref="LK62">IFERROR((((K62/FRACAS!$AY$1)*60
)-(SUMPRODUCT((FRACAS!$B$5:$B$8970=K$4)*(FRACAS!$D$5:$D$8970&lt;=K62)*(IFERROR(FRACAS!$AM$5:$AM$8970,0)))
))/((K62/FRACAS!$AY$1)*60),"")</f>
        <v/>
      </c>
      <c r="LL62" s="240" t="str" cm="1">
        <f t="array" ref="LL62">IFERROR((((L62/FRACAS!$AY$1)*60
)-(SUMPRODUCT((FRACAS!$B$5:$B$8970=L$4)*(FRACAS!$D$5:$D$8970&lt;=L62)*(IFERROR(FRACAS!$AM$5:$AM$8970,0)))
))/((L62/FRACAS!$AY$1)*60),"")</f>
        <v/>
      </c>
      <c r="LM62" s="240" t="str" cm="1">
        <f t="array" ref="LM62">IFERROR((((M62/FRACAS!$AY$1)*60
)-(SUMPRODUCT((FRACAS!$B$5:$B$8970=M$4)*(FRACAS!$D$5:$D$8970&lt;=M62)*(IFERROR(FRACAS!$AM$5:$AM$8970,0)))
))/((M62/FRACAS!$AY$1)*60),"")</f>
        <v/>
      </c>
      <c r="LN62" s="240" t="str" cm="1">
        <f t="array" ref="LN62">IFERROR((((N62/FRACAS!$AY$1)*60
)-(SUMPRODUCT((FRACAS!$B$5:$B$8970=N$4)*(FRACAS!$D$5:$D$8970&lt;=N62)*(IFERROR(FRACAS!$AM$5:$AM$8970,0)))
))/((N62/FRACAS!$AY$1)*60),"")</f>
        <v/>
      </c>
      <c r="LO62" s="240" t="str" cm="1">
        <f t="array" ref="LO62">IFERROR((((O62/FRACAS!$AY$1)*60
)-(SUMPRODUCT((FRACAS!$B$5:$B$8970=O$4)*(FRACAS!$D$5:$D$8970&lt;=O62)*(IFERROR(FRACAS!$AM$5:$AM$8970,0)))
))/((O62/FRACAS!$AY$1)*60),"")</f>
        <v/>
      </c>
      <c r="LP62" s="240" t="str" cm="1">
        <f t="array" ref="LP62">IFERROR((((P62/FRACAS!$AY$1)*60
)-(SUMPRODUCT((FRACAS!$B$5:$B$8970=P$4)*(FRACAS!$D$5:$D$8970&lt;=P62)*(IFERROR(FRACAS!$AM$5:$AM$8970,0)))
))/((P62/FRACAS!$AY$1)*60),"")</f>
        <v/>
      </c>
      <c r="LQ62" s="240" t="str" cm="1">
        <f t="array" ref="LQ62">IFERROR((((Q62/FRACAS!$AY$1)*60
)-(SUMPRODUCT((FRACAS!$B$5:$B$8970=Q$4)*(FRACAS!$D$5:$D$8970&lt;=Q62)*(IFERROR(FRACAS!$AM$5:$AM$8970,0)))
))/((Q62/FRACAS!$AY$1)*60),"")</f>
        <v/>
      </c>
      <c r="LR62" s="240" t="str" cm="1">
        <f t="array" ref="LR62">IFERROR((((R62/FRACAS!$AY$1)*60
)-(SUMPRODUCT((FRACAS!$B$5:$B$8970=R$4)*(FRACAS!$D$5:$D$8970&lt;=R62)*(IFERROR(FRACAS!$AM$5:$AM$8970,0)))
))/((R62/FRACAS!$AY$1)*60),"")</f>
        <v/>
      </c>
      <c r="LS62" s="240" t="str" cm="1">
        <f t="array" ref="LS62">IFERROR((((S62/FRACAS!$AY$1)*60
)-(SUMPRODUCT((FRACAS!$B$5:$B$8970=S$4)*(FRACAS!$D$5:$D$8970&lt;=S62)*(IFERROR(FRACAS!$AM$5:$AM$8970,0)))
))/((S62/FRACAS!$AY$1)*60),"")</f>
        <v/>
      </c>
      <c r="LT62" s="240" t="str" cm="1">
        <f t="array" ref="LT62">IFERROR((((T62/FRACAS!$AY$1)*60
)-(SUMPRODUCT((FRACAS!$B$5:$B$8970=T$4)*(FRACAS!$D$5:$D$8970&lt;=T62)*(IFERROR(FRACAS!$AM$5:$AM$8970,0)))
))/((T62/FRACAS!$AY$1)*60),"")</f>
        <v/>
      </c>
      <c r="LU62" s="240" t="str" cm="1">
        <f t="array" ref="LU62">IFERROR((((U62/FRACAS!$AY$1)*60
)-(SUMPRODUCT((FRACAS!$B$5:$B$8970=U$4)*(FRACAS!$D$5:$D$8970&lt;=U62)*(IFERROR(FRACAS!$AM$5:$AM$8970,0)))
))/((U62/FRACAS!$AY$1)*60),"")</f>
        <v/>
      </c>
      <c r="LV62" s="240" t="str" cm="1">
        <f t="array" ref="LV62">IFERROR(
    (((V62/FRACAS!$AY$1)*60))
    /
    (((V62/FRACAS!$AY$1)*60) + SUMPRODUCT((FRACAS!$B$5:$B$8970=V$4)*(FRACAS!$D$5:$D$8970&lt;=V62)*(IFERROR(FRACAS!$AM$5:$AM$8970,0)))
    ),"")</f>
        <v/>
      </c>
      <c r="LW62" s="240" t="str" cm="1">
        <f t="array" ref="LW62">IFERROR(
    (((W62/FRACAS!$AY$1)*60))
    /
    (((W62/FRACAS!$AY$1)*60) + SUMPRODUCT((FRACAS!$B$5:$B$8970=W$4)*(FRACAS!$D$5:$D$8970&lt;=W62)*(IFERROR(FRACAS!$AM$5:$AM$8970,0)))
    ),"")</f>
        <v/>
      </c>
      <c r="LX62" s="240" t="str" cm="1">
        <f t="array" ref="LX62">IFERROR(
    (((X62/FRACAS!$AY$1)*60))
    /
    (((X62/FRACAS!$AY$1)*60) + SUMPRODUCT((FRACAS!$B$5:$B$8970=X$4)*(FRACAS!$D$5:$D$8970&lt;=X62)*(IFERROR(FRACAS!$AM$5:$AM$8970,0)))
    ),"")</f>
        <v/>
      </c>
      <c r="LY62" s="240" t="str" cm="1">
        <f t="array" ref="LY62">IFERROR(
    (((Y62/FRACAS!$AY$1)*60))
    /
    (((Y62/FRACAS!$AY$1)*60) + SUMPRODUCT((FRACAS!$B$5:$B$8970=Y$4)*(FRACAS!$D$5:$D$8970&lt;=Y62)*(IFERROR(FRACAS!$AM$5:$AM$8970,0)))
    ),"")</f>
        <v/>
      </c>
      <c r="LZ62" s="240" t="str" cm="1">
        <f t="array" ref="LZ62">IFERROR(
    (((Z62/FRACAS!$AY$1)*60))
    /
    (((Z62/FRACAS!$AY$1)*60) + SUMPRODUCT((FRACAS!$B$5:$B$8970=Z$4)*(FRACAS!$D$5:$D$8970&lt;=Z62)*(IFERROR(FRACAS!$AM$5:$AM$8970,0)))
    ),"")</f>
        <v/>
      </c>
      <c r="MA62" s="240" t="str" cm="1">
        <f t="array" ref="MA62">IFERROR(
    (((AA62/FRACAS!$AY$1)*60))
    /
    (((AA62/FRACAS!$AY$1)*60) + SUMPRODUCT((FRACAS!$B$5:$B$8970=AA$4)*(FRACAS!$D$5:$D$8970&lt;=AA62)*(IFERROR(FRACAS!$AM$5:$AM$8970,0)))
    ),"")</f>
        <v/>
      </c>
      <c r="MB62" s="240" t="str" cm="1">
        <f t="array" ref="MB62">IFERROR(
    (((AB62/FRACAS!$AY$1)*60))
    /
    (((AB62/FRACAS!$AY$1)*60) + SUMPRODUCT((FRACAS!$B$5:$B$8970=AB$4)*(FRACAS!$D$5:$D$8970&lt;=AB62)*(IFERROR(FRACAS!$AM$5:$AM$8970,0)))
    ),"")</f>
        <v/>
      </c>
      <c r="MC62" s="240" t="str" cm="1">
        <f t="array" ref="MC62">IFERROR(
    (((AC62/FRACAS!$AY$1)*60))
    /
    (((AC62/FRACAS!$AY$1)*60) + SUMPRODUCT((FRACAS!$B$5:$B$8970=AC$4)*(FRACAS!$D$5:$D$8970&lt;=AC62)*(IFERROR(FRACAS!$AM$5:$AM$8970,0)))
    ),"")</f>
        <v/>
      </c>
      <c r="MD62" s="240" t="str" cm="1">
        <f t="array" ref="MD62">IFERROR(
    (((AD62/FRACAS!$AY$1)*60))
    /
    (((AD62/FRACAS!$AY$1)*60) + SUMPRODUCT((FRACAS!$B$5:$B$8970=AD$4)*(FRACAS!$D$5:$D$8970&lt;=AD62)*(IFERROR(FRACAS!$AM$5:$AM$8970,0)))
    ),"")</f>
        <v/>
      </c>
      <c r="ME62" s="240" t="str" cm="1">
        <f t="array" ref="ME62">IFERROR(
    (((AE62/FRACAS!$AY$1)*60))
    /
    (((AE62/FRACAS!$AY$1)*60) + SUMPRODUCT((FRACAS!$B$5:$B$8970=AE$4)*(FRACAS!$D$5:$D$8970&lt;=AE62)*(IFERROR(FRACAS!$AM$5:$AM$8970,0)))
    ),"")</f>
        <v/>
      </c>
      <c r="MF62" s="240" t="str" cm="1">
        <f t="array" ref="MF62">IFERROR(
    (((AF62/FRACAS!$AY$1)*60))
    /
    (((AF62/FRACAS!$AY$1)*60) + SUMPRODUCT((FRACAS!$B$5:$B$8970=AF$4)*(FRACAS!$D$5:$D$8970&lt;=AF62)*(IFERROR(FRACAS!$AM$5:$AM$8970,0)))
    ),"")</f>
        <v/>
      </c>
      <c r="MG62" s="240" t="str" cm="1">
        <f t="array" ref="MG62">IFERROR(
    (((AG62/FRACAS!$AY$1)*60))
    /
    (((AG62/FRACAS!$AY$1)*60) + SUMPRODUCT((FRACAS!$B$5:$B$8970=AG$4)*(FRACAS!$D$5:$D$8970&lt;=AG62)*(IFERROR(FRACAS!$AM$5:$AM$8970,0)))
    ),"")</f>
        <v/>
      </c>
      <c r="MH62" s="240" t="str" cm="1">
        <f t="array" ref="MH62">IFERROR(
    (((AH62/FRACAS!$AY$1)*60))
    /
    (((AH62/FRACAS!$AY$1)*60) + SUMPRODUCT((FRACAS!$B$5:$B$8970=AH$4)*(FRACAS!$D$5:$D$8970&lt;=AH62)*(IFERROR(FRACAS!$AM$5:$AM$8970,0)))
    ),"")</f>
        <v/>
      </c>
      <c r="MI62" s="240" t="str" cm="1">
        <f t="array" ref="MI62">IFERROR(
    (((AI62/FRACAS!$AY$1)*60))
    /
    (((AI62/FRACAS!$AY$1)*60) + SUMPRODUCT((FRACAS!$B$5:$B$8970=AI$4)*(FRACAS!$D$5:$D$8970&lt;=AI62)*(IFERROR(FRACAS!$AM$5:$AM$8970,0)))
    ),"")</f>
        <v/>
      </c>
      <c r="MJ62" s="240" t="str" cm="1">
        <f t="array" ref="MJ62">IFERROR(
    (((AJ62/FRACAS!$AY$1)*60))
    /
    (((AJ62/FRACAS!$AY$1)*60) + SUMPRODUCT((FRACAS!$B$5:$B$8970=AJ$4)*(FRACAS!$D$5:$D$8970&lt;=AJ62)*(IFERROR(FRACAS!$AM$5:$AM$8970,0)))
    ),"")</f>
        <v/>
      </c>
      <c r="MK62" s="240" t="str" cm="1">
        <f t="array" ref="MK62">IFERROR(
    (((AK62/FRACAS!$AY$1)*60))
    /
    (((AK62/FRACAS!$AY$1)*60) + SUMPRODUCT((FRACAS!$B$5:$B$8970=AK$4)*(FRACAS!$D$5:$D$8970&lt;=AK62)*(IFERROR(FRACAS!$AM$5:$AM$8970,0)))
    ),"")</f>
        <v/>
      </c>
      <c r="ML62" s="240" t="str" cm="1">
        <f t="array" ref="ML62">IFERROR(
    (((AL62/FRACAS!$AY$1)*60))
    /
    (((AL62/FRACAS!$AY$1)*60) + SUMPRODUCT((FRACAS!$B$5:$B$8970=AL$4)*(FRACAS!$D$5:$D$8970&lt;=AL62)*(IFERROR(FRACAS!$AM$5:$AM$8970,0)))
    ),"")</f>
        <v/>
      </c>
      <c r="MM62" s="240" t="str" cm="1">
        <f t="array" ref="MM62">IFERROR(
    (((AM62/FRACAS!$AY$1)*60))
    /
    (((AM62/FRACAS!$AY$1)*60) + SUMPRODUCT((FRACAS!$B$5:$B$8970=AM$4)*(FRACAS!$D$5:$D$8970&lt;=AM62)*(IFERROR(FRACAS!$AM$5:$AM$8970,0)))
    ),"")</f>
        <v/>
      </c>
      <c r="MN62" s="240" t="str" cm="1">
        <f t="array" ref="MN62">IFERROR(
    (((AN62/FRACAS!$AY$1)*60))
    /
    (((AN62/FRACAS!$AY$1)*60) + SUMPRODUCT((FRACAS!$B$5:$B$8970=AN$4)*(FRACAS!$D$5:$D$8970&lt;=AN62)*(IFERROR(FRACAS!$AM$5:$AM$8970,0)))
    ),"")</f>
        <v/>
      </c>
      <c r="MO62" s="240" t="str" cm="1">
        <f t="array" ref="MO62">IFERROR(
    (((AO62/FRACAS!$AY$1)*60))
    /
    (((AO62/FRACAS!$AY$1)*60) + SUMPRODUCT((FRACAS!$B$5:$B$8970=AO$4)*(FRACAS!$D$5:$D$8970&lt;=AO62)*(IFERROR(FRACAS!$AM$5:$AM$8970,0)))
    ),"")</f>
        <v/>
      </c>
      <c r="MP62" s="240" t="str" cm="1">
        <f t="array" ref="MP62">IFERROR(
    (((AP62/FRACAS!$AY$1)*60))
    /
    (((AP62/FRACAS!$AY$1)*60) + SUMPRODUCT((FRACAS!$B$5:$B$8970=AP$4)*(FRACAS!$D$5:$D$8970&lt;=AP62)*(IFERROR(FRACAS!$AM$5:$AM$8970,0)))
    ),"")</f>
        <v/>
      </c>
      <c r="MQ62" s="240" t="str" cm="1">
        <f t="array" ref="MQ62">IFERROR(
    (((AQ62/FRACAS!$AY$1)*60))
    /
    (((AQ62/FRACAS!$AY$1)*60) + SUMPRODUCT((FRACAS!$B$5:$B$8970=AQ$4)*(FRACAS!$D$5:$D$8970&lt;=AQ62)*(IFERROR(FRACAS!$AM$5:$AM$8970,0)))
    ),"")</f>
        <v/>
      </c>
      <c r="MR62" s="194"/>
      <c r="MS62" s="194"/>
      <c r="MT62" s="194"/>
      <c r="MU62" s="194"/>
      <c r="MV62" s="194"/>
      <c r="MW62" s="194"/>
      <c r="MX62" s="194"/>
      <c r="MY62" s="194"/>
      <c r="MZ62" s="194"/>
      <c r="NA62" s="195"/>
      <c r="ND62" s="241">
        <f t="shared" si="6"/>
        <v>0</v>
      </c>
      <c r="NE62" s="242" t="str">
        <f t="shared" si="7"/>
        <v/>
      </c>
      <c r="NF62" s="193" t="str" cm="1">
        <f t="array" ref="NF62">IF($ND62=0,"",(IFERROR( (IFERROR($ND62/FRACAS!$AY$1*60,0) - SUMPRODUCT( (FRACAS!$K$5:$K$8972=NF$2) * IFERROR(FRACAS!$AN$5:$AN$8972,0) ) ) / IFERROR($ND62/FRACAS!$AY$1*60,0), 1 )))</f>
        <v/>
      </c>
      <c r="NG62" s="193" t="str" cm="1">
        <f t="array" ref="NG62">IF($ND62=0,"",(IFERROR( (IFERROR($ND62/FRACAS!$AY$1*60,0) - SUMPRODUCT( (FRACAS!$K$5:$K$8972=NG$2) * IFERROR(FRACAS!$AN$5:$AN$8972,0) ) ) / IFERROR($ND62/FRACAS!$AY$1*60,0), 1 )))</f>
        <v/>
      </c>
      <c r="NH62" s="193" t="str" cm="1">
        <f t="array" ref="NH62">IF($ND62=0,"",(IFERROR( (IFERROR($ND62/FRACAS!$AY$1*60,0) - SUMPRODUCT( (FRACAS!$K$5:$K$8972=NH$2) * IFERROR(FRACAS!$AN$5:$AN$8972,0) ) ) / IFERROR($ND62/FRACAS!$AY$1*60,0), 1 )))</f>
        <v/>
      </c>
      <c r="NI62" s="193" t="str" cm="1">
        <f t="array" ref="NI62">IF($ND62=0,"",(IFERROR( (IFERROR($ND62/FRACAS!$AY$1*60,0) - SUMPRODUCT( (FRACAS!$K$5:$K$8972=NI$2) * IFERROR(FRACAS!$AN$5:$AN$8972,0) ) ) / IFERROR($ND62/FRACAS!$AY$1*60,0), 1 )))</f>
        <v/>
      </c>
      <c r="NJ62" s="193" t="str" cm="1">
        <f t="array" ref="NJ62">IF($ND62=0,"",(IFERROR( (IFERROR($ND62/FRACAS!$AY$1*60,0) - SUMPRODUCT( (FRACAS!$K$5:$K$8972=NJ$2) * IFERROR(FRACAS!$AN$5:$AN$8972,0) ) ) / IFERROR($ND62/FRACAS!$AY$1*60,0), 1 )))</f>
        <v/>
      </c>
      <c r="NK62" s="193" t="str" cm="1">
        <f t="array" ref="NK62">IF($ND62=0,"",(IFERROR( (IFERROR($ND62/FRACAS!$AY$1*60,0) - SUMPRODUCT( (FRACAS!$K$5:$K$8972=NK$2) * IFERROR(FRACAS!$AN$5:$AN$8972,0) ) ) / IFERROR($ND62/FRACAS!$AY$1*60,0), 1 )))</f>
        <v/>
      </c>
      <c r="NL62" s="193" t="str" cm="1">
        <f t="array" ref="NL62">IF($ND62=0,"",(IFERROR( (IFERROR($ND62/FRACAS!$AY$1*60,0) - SUMPRODUCT( (FRACAS!$K$5:$K$8972=NL$2) * IFERROR(FRACAS!$AN$5:$AN$8972,0) ) ) / IFERROR($ND62/FRACAS!$AY$1*60,0), 1 )))</f>
        <v/>
      </c>
      <c r="NM62" s="193" t="str" cm="1">
        <f t="array" ref="NM62">IF($ND62=0,"",(IFERROR( (IFERROR($ND62/FRACAS!$AY$1*60,0) - SUMPRODUCT( (FRACAS!$K$5:$K$8972=NM$2) * IFERROR(FRACAS!$AN$5:$AN$8972,0) ) ) / IFERROR($ND62/FRACAS!$AY$1*60,0), 1 )))</f>
        <v/>
      </c>
      <c r="NN62" s="193" t="str" cm="1">
        <f t="array" ref="NN62">IF($ND62=0,"",(IFERROR( (IFERROR($ND62/FRACAS!$AY$1*60,0) - SUMPRODUCT( (FRACAS!$K$5:$K$8972=NN$2) * IFERROR(FRACAS!$AN$5:$AN$8972,0) ) ) / IFERROR($ND62/FRACAS!$AY$1*60,0), 1 )))</f>
        <v/>
      </c>
      <c r="NO62" s="193" t="str" cm="1">
        <f t="array" ref="NO62">IF($ND62=0,"",(IFERROR( (IFERROR($ND62/FRACAS!$AY$1*60,0) - SUMPRODUCT( (FRACAS!$K$5:$K$8972=NO$2) * IFERROR(FRACAS!$AN$5:$AN$8972,0) ) ) / IFERROR($ND62/FRACAS!$AY$1*60,0), 1 )))</f>
        <v/>
      </c>
      <c r="NP62" s="193" t="str" cm="1">
        <f t="array" ref="NP62">IF($ND62=0,"",(IFERROR( (IFERROR($ND62/FRACAS!$AY$1*60,0) - SUMPRODUCT( (FRACAS!$K$5:$K$8972=NP$2) * IFERROR(FRACAS!$AN$5:$AN$8972,0) ) ) / IFERROR($ND62/FRACAS!$AY$1*60,0), 1 )))</f>
        <v/>
      </c>
      <c r="NQ62" s="193" t="str" cm="1">
        <f t="array" ref="NQ62">IF($ND62=0,"",(IFERROR( (IFERROR($ND62/FRACAS!$AY$1*60,0) - SUMPRODUCT( (FRACAS!$K$5:$K$8972=NQ$2) * IFERROR(FRACAS!$AN$5:$AN$8972,0) ) ) / IFERROR($ND62/FRACAS!$AY$1*60,0), 1 )))</f>
        <v/>
      </c>
      <c r="NR62" s="193" t="str" cm="1">
        <f t="array" ref="NR62">IF($ND62=0,"",(IFERROR( (IFERROR($ND62/FRACAS!$AY$1*60,0) - SUMPRODUCT( (FRACAS!$K$5:$K$8972=NR$2) * IFERROR(FRACAS!$AN$5:$AN$8972,0) ) ) / IFERROR($ND62/FRACAS!$AY$1*60,0), 1 )))</f>
        <v/>
      </c>
      <c r="NS62" s="193" t="str" cm="1">
        <f t="array" ref="NS62">IF($ND62=0,"",(IFERROR( (IFERROR($ND62/FRACAS!$AY$1*60,0) - SUMPRODUCT( (FRACAS!$K$5:$K$8972=NS$2) * IFERROR(FRACAS!$AN$5:$AN$8972,0) ) ) / IFERROR($ND62/FRACAS!$AY$1*60,0), 1 )))</f>
        <v/>
      </c>
      <c r="NT62" s="193" t="str" cm="1">
        <f t="array" ref="NT62">IF($ND62=0,"",(IFERROR( (IFERROR($ND62/FRACAS!$AY$1*60,0) - SUMPRODUCT( (FRACAS!$K$5:$K$8972=NT$2) * IFERROR(FRACAS!$AN$5:$AN$8972,0) ) ) / IFERROR($ND62/FRACAS!$AY$1*60,0), 1 )))</f>
        <v/>
      </c>
      <c r="NU62" s="193" t="str" cm="1">
        <f t="array" ref="NU62">IF($ND62=0,"",(IFERROR( (IFERROR($ND62/FRACAS!$AY$1*60,0) - SUMPRODUCT( (FRACAS!$K$5:$K$8972=NU$2) * IFERROR(FRACAS!$AN$5:$AN$8972,0) ) ) / IFERROR($ND62/FRACAS!$AY$1*60,0), 1 )))</f>
        <v/>
      </c>
      <c r="NV62" s="193" t="str" cm="1">
        <f t="array" ref="NV62">IF($ND62=0,"",(IFERROR( (IFERROR($ND62/FRACAS!$AY$1*60,0) - SUMPRODUCT( (FRACAS!$K$5:$K$8972=NV$2) * IFERROR(FRACAS!$AN$5:$AN$8972,0) ) ) / IFERROR($ND62/FRACAS!$AY$1*60,0), 1 )))</f>
        <v/>
      </c>
      <c r="NW62" s="193" t="str" cm="1">
        <f t="array" ref="NW62">IF($ND62=0,"",(IFERROR( (IFERROR($ND62/FRACAS!$AY$1*60,0) - SUMPRODUCT( (FRACAS!$K$5:$K$8972=NW$2) * IFERROR(FRACAS!$AN$5:$AN$8972,0) ) ) / IFERROR($ND62/FRACAS!$AY$1*60,0), 1 )))</f>
        <v/>
      </c>
      <c r="NX62" s="193" t="str" cm="1">
        <f t="array" ref="NX62">IF($ND62=0,"",(IFERROR( (IFERROR($ND62/FRACAS!$AY$1*60,0) - SUMPRODUCT( (FRACAS!$K$5:$K$8972=NX$2) * IFERROR(FRACAS!$AN$5:$AN$8972,0) ) ) / IFERROR($ND62/FRACAS!$AY$1*60,0), 1 )))</f>
        <v/>
      </c>
      <c r="NY62" s="193" t="str" cm="1">
        <f t="array" ref="NY62">IF($ND62=0,"",(IFERROR( (IFERROR($ND62/FRACAS!$AY$1*60,0) - SUMPRODUCT( (FRACAS!$K$5:$K$8972=NY$2) * IFERROR(FRACAS!$AN$5:$AN$8972,0) ) ) / IFERROR($ND62/FRACAS!$AY$1*60,0), 1 )))</f>
        <v/>
      </c>
      <c r="NZ62" s="193" t="str" cm="1">
        <f t="array" ref="NZ62">IF($ND62=0,"",(IFERROR( (IFERROR($ND62/FRACAS!$AY$1*60,0) - SUMPRODUCT( (FRACAS!$K$5:$K$8972=NZ$2) * IFERROR(FRACAS!$AN$5:$AN$8972,0) ) ) / IFERROR($ND62/FRACAS!$AY$1*60,0), 1 )))</f>
        <v/>
      </c>
      <c r="OA62" s="193" t="str" cm="1">
        <f t="array" ref="OA62">IF($ND62=0,"",(IFERROR( (IFERROR($ND62/FRACAS!$AY$1*60,0) - SUMPRODUCT( (FRACAS!$K$5:$K$8972=OA$2) * IFERROR(FRACAS!$AN$5:$AN$8972,0) ) ) / IFERROR($ND62/FRACAS!$AY$1*60,0), 1 )))</f>
        <v/>
      </c>
      <c r="OB62" s="193" t="str" cm="1">
        <f t="array" ref="OB62">IF($ND62=0,"",(IFERROR( (IFERROR($ND62/FRACAS!$AY$1*60,0) - SUMPRODUCT( (FRACAS!$K$5:$K$8972=OB$2) * IFERROR(FRACAS!$AN$5:$AN$8972,0) ) ) / IFERROR($ND62/FRACAS!$AY$1*60,0), 1 )))</f>
        <v/>
      </c>
      <c r="OC62" s="193" t="str" cm="1">
        <f t="array" ref="OC62">IF($ND62=0,"",(IFERROR( (IFERROR($ND62/FRACAS!$AY$1*60,0) - SUMPRODUCT( (FRACAS!$K$5:$K$8972=OC$2) * IFERROR(FRACAS!$AN$5:$AN$8972,0) ) ) / IFERROR($ND62/FRACAS!$AY$1*60,0), 1 )))</f>
        <v/>
      </c>
      <c r="OD62" s="193" t="str" cm="1">
        <f t="array" ref="OD62">IF($ND62=0,"",(IFERROR( (IFERROR($ND62/FRACAS!$AY$1*60,0) - SUMPRODUCT( (FRACAS!$K$5:$K$8972=OD$2) * IFERROR(FRACAS!$AN$5:$AN$8972,0) ) ) / IFERROR($ND62/FRACAS!$AY$1*60,0), 1 )))</f>
        <v/>
      </c>
      <c r="OE62" s="193" t="str" cm="1">
        <f t="array" ref="OE62">IF($ND62=0,"",(IFERROR( (IFERROR($ND62/FRACAS!$AY$1*60,0) - SUMPRODUCT( (FRACAS!$K$5:$K$8972=OE$2) * IFERROR(FRACAS!$AN$5:$AN$8972,0) ) ) / IFERROR($ND62/FRACAS!$AY$1*60,0), 1 )))</f>
        <v/>
      </c>
      <c r="OF62" s="193" t="str" cm="1">
        <f t="array" ref="OF62">IF($ND62=0,"",(IFERROR( (IFERROR($ND62/FRACAS!$AY$1*60,0) - SUMPRODUCT( (FRACAS!$K$5:$K$8972=OF$2) * IFERROR(FRACAS!$AN$5:$AN$8972,0) ) ) / IFERROR($ND62/FRACAS!$AY$1*60,0), 1 )))</f>
        <v/>
      </c>
      <c r="OG62" s="193" t="str" cm="1">
        <f t="array" ref="OG62">IF($ND62=0,"",(IFERROR( (IFERROR($ND62/FRACAS!$AY$1*60,0) - SUMPRODUCT( (FRACAS!$K$5:$K$8972=OG$2) * IFERROR(FRACAS!$AN$5:$AN$8972,0) ) ) / IFERROR($ND62/FRACAS!$AY$1*60,0), 1 )))</f>
        <v/>
      </c>
      <c r="OH62" s="193" t="str" cm="1">
        <f t="array" ref="OH62">IF($ND62=0,"",(IFERROR( (IFERROR($ND62/FRACAS!$AY$1*60,0) - SUMPRODUCT( (FRACAS!$K$5:$K$8972=OH$2) * IFERROR(FRACAS!$AN$5:$AN$8972,0) ) ) / IFERROR($ND62/FRACAS!$AY$1*60,0), 1 )))</f>
        <v/>
      </c>
      <c r="OI62" s="193" t="str" cm="1">
        <f t="array" ref="OI62">IF($ND62=0,"",(IFERROR( (IFERROR($ND62/FRACAS!$AY$1*60,0) - SUMPRODUCT( (FRACAS!$K$5:$K$8972=OI$2) * IFERROR(FRACAS!$AN$5:$AN$8972,0) ) ) / IFERROR($ND62/FRACAS!$AY$1*60,0), 1 )))</f>
        <v/>
      </c>
      <c r="OJ62" s="193" t="str" cm="1">
        <f t="array" ref="OJ62">IF($ND62=0,"",(IFERROR( (IFERROR($ND62/FRACAS!$AY$1*60,0) - SUMPRODUCT( (FRACAS!$K$5:$K$8972=OJ$2) * IFERROR(FRACAS!$AN$5:$AN$8972,0) ) ) / IFERROR($ND62/FRACAS!$AY$1*60,0), 1 )))</f>
        <v/>
      </c>
      <c r="OK62" s="193" t="str" cm="1">
        <f t="array" ref="OK62">IF($ND62=0,"",(IFERROR( (IFERROR($ND62/FRACAS!$AY$1*60,0) - SUMPRODUCT( (FRACAS!$K$5:$K$8972=OK$2) * IFERROR(FRACAS!$AN$5:$AN$8972,0) ) ) / IFERROR($ND62/FRACAS!$AY$1*60,0), 1 )))</f>
        <v/>
      </c>
      <c r="OL62" s="193" t="str" cm="1">
        <f t="array" ref="OL62">IF($ND62=0,"",(IFERROR( (IFERROR($ND62/FRACAS!$AY$1*60,0) - SUMPRODUCT( (FRACAS!$K$5:$K$8972=OL$2) * IFERROR(FRACAS!$AN$5:$AN$8972,0) ) ) / IFERROR($ND62/FRACAS!$AY$1*60,0), 1 )))</f>
        <v/>
      </c>
      <c r="OM62" s="193" t="str" cm="1">
        <f t="array" ref="OM62">IF($ND62=0,"",(IFERROR( (IFERROR($ND62/FRACAS!$AY$1*60,0) - SUMPRODUCT( (FRACAS!$K$5:$K$8972=OM$2) * IFERROR(FRACAS!$AN$5:$AN$8972,0) ) ) / IFERROR($ND62/FRACAS!$AY$1*60,0), 1 )))</f>
        <v/>
      </c>
      <c r="ON62" s="193" t="str" cm="1">
        <f t="array" ref="ON62">IF($ND62=0,"",(IFERROR( (IFERROR($ND62/FRACAS!$AY$1*60,0) - SUMPRODUCT( (FRACAS!$K$5:$K$8972=ON$2) * IFERROR(FRACAS!$AN$5:$AN$8972,0) ) ) / IFERROR($ND62/FRACAS!$AY$1*60,0), 1 )))</f>
        <v/>
      </c>
      <c r="OO62" s="193" t="str" cm="1">
        <f t="array" ref="OO62">IF($ND62=0,"",(IFERROR( (IFERROR($ND62/FRACAS!$AY$1*60,0) - SUMPRODUCT( (FRACAS!$K$5:$K$8972=OO$2) * IFERROR(FRACAS!$AN$5:$AN$8972,0) ) ) / IFERROR($ND62/FRACAS!$AY$1*60,0), 1 )))</f>
        <v/>
      </c>
      <c r="OP62" s="193" t="str" cm="1">
        <f t="array" ref="OP62">IF($ND62=0,"",(IFERROR( (IFERROR($ND62/FRACAS!$AY$1*60,0) - SUMPRODUCT( (FRACAS!$K$5:$K$8972=OP$2) * IFERROR(FRACAS!$AN$5:$AN$8972,0) ) ) / IFERROR($ND62/FRACAS!$AY$1*60,0), 1 )))</f>
        <v/>
      </c>
      <c r="OQ62" s="193" t="str" cm="1">
        <f t="array" ref="OQ62">IF($ND62=0,"",(IFERROR( (IFERROR($ND62/FRACAS!$AY$1*60,0) - SUMPRODUCT( (FRACAS!$K$5:$K$8972=OQ$2) * IFERROR(FRACAS!$AN$5:$AN$8972,0) ) ) / IFERROR($ND62/FRACAS!$AY$1*60,0), 1 )))</f>
        <v/>
      </c>
      <c r="OR62" s="193" t="str" cm="1">
        <f t="array" ref="OR62">IF($ND62=0,"",(IFERROR( (IFERROR($ND62/FRACAS!$AY$1*60,0) - SUMPRODUCT( (FRACAS!$K$5:$K$8972=OR$2) * IFERROR(FRACAS!$AN$5:$AN$8972,0) ) ) / IFERROR($ND62/FRACAS!$AY$1*60,0), 1 )))</f>
        <v/>
      </c>
      <c r="OS62" s="193" t="str" cm="1">
        <f t="array" ref="OS62">IF($ND62=0,"",(IFERROR( (IFERROR($ND62/FRACAS!$AY$1*60,0) - SUMPRODUCT( (FRACAS!$K$5:$K$8972=OS$2) * IFERROR(FRACAS!$AN$5:$AN$8972,0) ) ) / IFERROR($ND62/FRACAS!$AY$1*60,0), 1 )))</f>
        <v/>
      </c>
      <c r="OT62" s="243" t="str" cm="1">
        <f t="array" ref="OT62">IF($ND62=0,"",(IFERROR( (IFERROR($ND62/FRACAS!$AY$1*60,0) - SUMPRODUCT( (FRACAS!$K$5:$K$8972=OT$2) * IFERROR(FRACAS!$AN$5:$AN$8972,0) ) ) / IFERROR($ND62/FRACAS!$AY$1*60,0), 1 )))</f>
        <v/>
      </c>
    </row>
    <row r="63" spans="2:410" x14ac:dyDescent="0.2">
      <c r="B63" s="233"/>
      <c r="C63" s="259">
        <f>IF('[1]17.11.2025 IASI18 Mileage'!C63="","",'[1]17.11.2025 IASI18 Mileage'!C63)</f>
        <v>46377</v>
      </c>
      <c r="D63" s="201" t="str">
        <f>IF('[1]17.11.2025 IASI18 Mileage'!D63="","",'[1]17.11.2025 IASI18 Mileage'!D63)</f>
        <v/>
      </c>
      <c r="E63" s="201" t="str">
        <f>IF('[1]17.11.2025 IASI18 Mileage'!E63="","",'[1]17.11.2025 IASI18 Mileage'!E63)</f>
        <v/>
      </c>
      <c r="F63" s="201" t="str">
        <f>IF('[1]17.11.2025 IASI18 Mileage'!F63="","",'[1]17.11.2025 IASI18 Mileage'!F63)</f>
        <v/>
      </c>
      <c r="G63" s="201" t="str">
        <f>IF('[1]17.11.2025 IASI18 Mileage'!G63="","",'[1]17.11.2025 IASI18 Mileage'!G63)</f>
        <v/>
      </c>
      <c r="H63" s="201" t="str">
        <f>IF('[1]17.11.2025 IASI18 Mileage'!H63="","",'[1]17.11.2025 IASI18 Mileage'!H63)</f>
        <v/>
      </c>
      <c r="I63" s="201" t="str">
        <f>IF('[1]17.11.2025 IASI18 Mileage'!I63="","",'[1]17.11.2025 IASI18 Mileage'!I63)</f>
        <v/>
      </c>
      <c r="J63" s="201" t="str">
        <f>IF('[1]17.11.2025 IASI18 Mileage'!J63="","",'[1]17.11.2025 IASI18 Mileage'!J63)</f>
        <v/>
      </c>
      <c r="K63" s="201" t="str">
        <f>IF('[1]17.11.2025 IASI18 Mileage'!K63="","",'[1]17.11.2025 IASI18 Mileage'!K63)</f>
        <v/>
      </c>
      <c r="L63" s="201" t="str">
        <f>IF('[1]17.11.2025 IASI18 Mileage'!L63="","",'[1]17.11.2025 IASI18 Mileage'!L63)</f>
        <v/>
      </c>
      <c r="M63" s="201" t="str">
        <f>IF('[1]17.11.2025 IASI18 Mileage'!M63="","",'[1]17.11.2025 IASI18 Mileage'!M63)</f>
        <v/>
      </c>
      <c r="N63" s="201" t="str">
        <f>IF('[1]17.11.2025 IASI18 Mileage'!N63="","",'[1]17.11.2025 IASI18 Mileage'!N63)</f>
        <v/>
      </c>
      <c r="O63" s="201" t="str">
        <f>IF('[1]17.11.2025 IASI18 Mileage'!O63="","",'[1]17.11.2025 IASI18 Mileage'!O63)</f>
        <v/>
      </c>
      <c r="P63" s="201" t="str">
        <f>IF('[1]17.11.2025 IASI18 Mileage'!P63="","",'[1]17.11.2025 IASI18 Mileage'!P63)</f>
        <v/>
      </c>
      <c r="Q63" s="201" t="str">
        <f>IF('[1]17.11.2025 IASI18 Mileage'!Q63="","",'[1]17.11.2025 IASI18 Mileage'!Q63)</f>
        <v/>
      </c>
      <c r="R63" s="201" t="str">
        <f>IF('[1]17.11.2025 IASI18 Mileage'!R63="","",'[1]17.11.2025 IASI18 Mileage'!R63)</f>
        <v/>
      </c>
      <c r="S63" s="201" t="str">
        <f>IF('[1]17.11.2025 IASI18 Mileage'!S63="","",'[1]17.11.2025 IASI18 Mileage'!S63)</f>
        <v/>
      </c>
      <c r="T63" s="201" t="str">
        <f>IF('[1]17.11.2025 IASI18 Mileage'!T63="","",'[1]17.11.2025 IASI18 Mileage'!T63)</f>
        <v/>
      </c>
      <c r="U63" s="201" t="str">
        <f>IF('[1]17.11.2025 IASI18 Mileage'!U63="","",'[1]17.11.2025 IASI18 Mileage'!U63)</f>
        <v/>
      </c>
      <c r="V63" s="201"/>
      <c r="W63" s="201"/>
      <c r="X63" s="201"/>
      <c r="Y63" s="201"/>
      <c r="Z63" s="201"/>
      <c r="AA63" s="201"/>
      <c r="AB63" s="201"/>
      <c r="AC63" s="201"/>
      <c r="AD63" s="201"/>
      <c r="AE63" s="201"/>
      <c r="AF63" s="201"/>
      <c r="AG63" s="201"/>
      <c r="AH63" s="201"/>
      <c r="AI63" s="201"/>
      <c r="AJ63" s="201"/>
      <c r="AK63" s="201"/>
      <c r="AL63" s="201"/>
      <c r="AM63" s="201"/>
      <c r="AN63" s="201"/>
      <c r="AO63" s="201"/>
      <c r="AP63" s="201"/>
      <c r="AQ63" s="201"/>
      <c r="AR63" s="201"/>
      <c r="AS63" s="201"/>
      <c r="AT63" s="201"/>
      <c r="AU63" s="201"/>
      <c r="AV63" s="201"/>
      <c r="AW63" s="201"/>
      <c r="AX63" s="201"/>
      <c r="AY63" s="201"/>
      <c r="AZ63" s="201"/>
      <c r="BA63" s="202"/>
      <c r="BB63" s="184"/>
      <c r="BC63" s="184"/>
      <c r="BD63" s="234"/>
      <c r="BE63" s="234"/>
      <c r="BF63" s="234"/>
      <c r="BG63" s="234"/>
      <c r="BH63" s="234"/>
      <c r="BI63" s="234"/>
      <c r="BJ63" s="234"/>
      <c r="BK63" s="234"/>
      <c r="BL63" s="234"/>
      <c r="BM63" s="234"/>
      <c r="BN63" s="234"/>
      <c r="BO63" s="234"/>
      <c r="BP63" s="234"/>
      <c r="BQ63" s="234"/>
      <c r="BR63" s="234"/>
      <c r="BS63" s="234"/>
      <c r="BT63" s="234"/>
      <c r="BU63" s="234"/>
      <c r="BV63" s="234"/>
      <c r="BW63" s="234"/>
      <c r="BX63" s="234"/>
      <c r="BY63" s="234"/>
      <c r="BZ63" s="234"/>
      <c r="CA63" s="234"/>
      <c r="CB63" s="234"/>
      <c r="CC63" s="234"/>
      <c r="CD63" s="234"/>
      <c r="CE63" s="234"/>
      <c r="CF63" s="234"/>
      <c r="CG63" s="234"/>
      <c r="CH63" s="234"/>
      <c r="CI63" s="234"/>
      <c r="CJ63" s="234"/>
      <c r="CK63" s="234"/>
      <c r="CL63" s="234"/>
      <c r="CM63" s="234"/>
      <c r="CN63" s="234"/>
      <c r="CO63" s="234"/>
      <c r="CP63" s="234"/>
      <c r="CQ63" s="234"/>
      <c r="CR63" s="234"/>
      <c r="CS63" s="234"/>
      <c r="CT63" s="234"/>
      <c r="CU63" s="234"/>
      <c r="CV63" s="234"/>
      <c r="CW63" s="234"/>
      <c r="CX63" s="234"/>
      <c r="CY63" s="234"/>
      <c r="CZ63" s="234"/>
      <c r="DA63" s="234"/>
      <c r="DB63" s="234"/>
      <c r="DC63" s="184">
        <f t="shared" si="5"/>
        <v>0</v>
      </c>
      <c r="DD63" s="235" t="str">
        <f t="shared" si="3"/>
        <v/>
      </c>
      <c r="DE63" s="186">
        <f>IF(D63&gt; 0,(COUNTIFS(FRACAS!$B$5:$B$8972, D$4, FRACAS!$D$5:$D$8972, "&lt;="&amp;D63)), "" )</f>
        <v>0</v>
      </c>
      <c r="DF63" s="186">
        <f>IF(E63&gt; 0,(COUNTIFS(FRACAS!$B$5:$B$8972, E$4, FRACAS!$D$5:$D$8972, "&lt;="&amp;E63)), "" )</f>
        <v>0</v>
      </c>
      <c r="DG63" s="186">
        <f>IF(F63&gt; 0,(COUNTIFS(FRACAS!$B$5:$B$8972, F$4, FRACAS!$D$5:$D$8972, "&lt;="&amp;F63)), "" )</f>
        <v>0</v>
      </c>
      <c r="DH63" s="186">
        <f>IF(G63&gt; 0,(COUNTIFS(FRACAS!$B$5:$B$8972, G$4, FRACAS!$D$5:$D$8972, "&lt;="&amp;G63)), "" )</f>
        <v>0</v>
      </c>
      <c r="DI63" s="186">
        <f>IF(H63&gt; 0,(COUNTIFS(FRACAS!$B$5:$B$8972, H$4, FRACAS!$D$5:$D$8972, "&lt;="&amp;H63)), "" )</f>
        <v>0</v>
      </c>
      <c r="DJ63" s="186">
        <f>IF(I63&gt; 0,(COUNTIFS(FRACAS!$B$5:$B$8972, I$4, FRACAS!$D$5:$D$8972, "&lt;="&amp;I63)), "" )</f>
        <v>0</v>
      </c>
      <c r="DK63" s="186">
        <f>IF(J63&gt; 0,(COUNTIFS(FRACAS!$B$5:$B$8972, J$4, FRACAS!$D$5:$D$8972, "&lt;="&amp;J63)), "" )</f>
        <v>0</v>
      </c>
      <c r="DL63" s="186">
        <f>IF(K63&gt; 0,(COUNTIFS(FRACAS!$B$5:$B$8972, K$4, FRACAS!$D$5:$D$8972, "&lt;="&amp;K63)), "" )</f>
        <v>0</v>
      </c>
      <c r="DM63" s="186">
        <f>IF(L63&gt; 0,(COUNTIFS(FRACAS!$B$5:$B$8972, L$4, FRACAS!$D$5:$D$8972, "&lt;="&amp;L63)), "" )</f>
        <v>0</v>
      </c>
      <c r="DN63" s="186">
        <f>IF(M63&gt; 0,(COUNTIFS(FRACAS!$B$5:$B$8972, M$4, FRACAS!$D$5:$D$8972, "&lt;="&amp;M63)), "" )</f>
        <v>0</v>
      </c>
      <c r="DO63" s="186">
        <f>IF(N63&gt; 0,(COUNTIFS(FRACAS!$B$5:$B$8972, N$4, FRACAS!$D$5:$D$8972, "&lt;="&amp;N63)), "" )</f>
        <v>0</v>
      </c>
      <c r="DP63" s="186">
        <f>IF(O63&gt; 0,(COUNTIFS(FRACAS!$B$5:$B$8972, O$4, FRACAS!$D$5:$D$8972, "&lt;="&amp;O63)), "" )</f>
        <v>0</v>
      </c>
      <c r="DQ63" s="186">
        <f>IF(P63&gt; 0,(COUNTIFS(FRACAS!$B$5:$B$8972, P$4, FRACAS!$D$5:$D$8972, "&lt;="&amp;P63)), "" )</f>
        <v>0</v>
      </c>
      <c r="DR63" s="186">
        <f>IF(Q63&gt; 0,(COUNTIFS(FRACAS!$B$5:$B$8972, Q$4, FRACAS!$D$5:$D$8972, "&lt;="&amp;Q63)), "" )</f>
        <v>0</v>
      </c>
      <c r="DS63" s="186">
        <f>IF(R63&gt; 0,(COUNTIFS(FRACAS!$B$5:$B$8972, R$4, FRACAS!$D$5:$D$8972, "&lt;="&amp;R63)), "" )</f>
        <v>0</v>
      </c>
      <c r="DT63" s="186">
        <f>IF(S63&gt; 0,(COUNTIFS(FRACAS!$B$5:$B$8972, S$4, FRACAS!$D$5:$D$8972, "&lt;="&amp;S63)), "" )</f>
        <v>0</v>
      </c>
      <c r="DU63" s="186">
        <f>IF(T63&gt; 0,(COUNTIFS(FRACAS!$B$5:$B$8972, T$4, FRACAS!$D$5:$D$8972, "&lt;="&amp;T63)), "" )</f>
        <v>0</v>
      </c>
      <c r="DV63" s="186">
        <f>IF(U63&gt; 0,(COUNTIFS(FRACAS!$B$5:$B$8972, U$4, FRACAS!$D$5:$D$8972, "&lt;="&amp;U63)), "" )</f>
        <v>0</v>
      </c>
      <c r="DW63" s="186" t="str">
        <f>IF(V63&gt; 0,(COUNTIFS(FRACAS!$B$5:$B$8972, V$4, FRACAS!$D$5:$D$8972, "&lt;="&amp;V63)), "" )</f>
        <v/>
      </c>
      <c r="DX63" s="186" t="str">
        <f>IF(W63&gt; 0,(COUNTIFS(FRACAS!$B$5:$B$8972, W$4, FRACAS!$D$5:$D$8972, "&lt;="&amp;W63)), "" )</f>
        <v/>
      </c>
      <c r="DY63" s="186" t="str">
        <f>IF(X63&gt; 0,(COUNTIFS(FRACAS!$B$5:$B$8972, X$4, FRACAS!$D$5:$D$8972, "&lt;="&amp;X63)), "" )</f>
        <v/>
      </c>
      <c r="DZ63" s="186" t="str">
        <f>IF(Y63&gt; 0,(COUNTIFS(FRACAS!$B$5:$B$8972, Y$4, FRACAS!$D$5:$D$8972, "&lt;="&amp;Y63)), "" )</f>
        <v/>
      </c>
      <c r="EA63" s="186" t="str">
        <f>IF(Z63&gt; 0,(COUNTIFS(FRACAS!$B$5:$B$8972, Z$4, FRACAS!$D$5:$D$8972, "&lt;="&amp;Z63)), "" )</f>
        <v/>
      </c>
      <c r="EB63" s="186" t="str">
        <f>IF(AA63&gt; 0,(COUNTIFS(FRACAS!$B$5:$B$8972, AA$4, FRACAS!$D$5:$D$8972, "&lt;="&amp;AA63)), "" )</f>
        <v/>
      </c>
      <c r="EC63" s="186" t="str">
        <f>IF(AB63&gt; 0,(COUNTIFS(FRACAS!$B$5:$B$8972, AB$4, FRACAS!$D$5:$D$8972, "&lt;="&amp;AB63)), "" )</f>
        <v/>
      </c>
      <c r="ED63" s="186" t="str">
        <f>IF(AC63&gt; 0,(COUNTIFS(FRACAS!$B$5:$B$8972, AC$4, FRACAS!$D$5:$D$8972, "&lt;="&amp;AC63)), "" )</f>
        <v/>
      </c>
      <c r="EE63" s="186" t="str">
        <f>IF(AD63&gt; 0,(COUNTIFS(FRACAS!$B$5:$B$8972, AD$4, FRACAS!$D$5:$D$8972, "&lt;="&amp;AD63)), "" )</f>
        <v/>
      </c>
      <c r="EF63" s="186" t="str">
        <f>IF(AE63&gt; 0,(COUNTIFS(FRACAS!$B$5:$B$8972, AE$4, FRACAS!$D$5:$D$8972, "&lt;="&amp;AE63)), "" )</f>
        <v/>
      </c>
      <c r="EG63" s="186" t="str">
        <f>IF(AF63&gt; 0,(COUNTIFS(FRACAS!$B$5:$B$8972, AF$4, FRACAS!$D$5:$D$8972, "&lt;="&amp;AF63)), "" )</f>
        <v/>
      </c>
      <c r="EH63" s="186" t="str">
        <f>IF(AG63&gt; 0,(COUNTIFS(FRACAS!$B$5:$B$8972, AG$4, FRACAS!$D$5:$D$8972, "&lt;="&amp;AG63)), "" )</f>
        <v/>
      </c>
      <c r="EI63" s="186" t="str">
        <f>IF(AH63&gt; 0,(COUNTIFS(FRACAS!$B$5:$B$8972, AH$4, FRACAS!$D$5:$D$8972, "&lt;="&amp;AH63)), "" )</f>
        <v/>
      </c>
      <c r="EJ63" s="186" t="str">
        <f>IF(AI63&gt; 0,(COUNTIFS(FRACAS!$B$5:$B$8972, AI$4, FRACAS!$D$5:$D$8972, "&lt;="&amp;AI63)), "" )</f>
        <v/>
      </c>
      <c r="EK63" s="186" t="str">
        <f>IF(AJ63&gt; 0,(COUNTIFS(FRACAS!$B$5:$B$8972, AJ$4, FRACAS!$D$5:$D$8972, "&lt;="&amp;AJ63)), "" )</f>
        <v/>
      </c>
      <c r="EL63" s="186" t="str">
        <f>IF(AK63&gt; 0,(COUNTIFS(FRACAS!$B$5:$B$8972, AK$4, FRACAS!$D$5:$D$8972, "&lt;="&amp;AK63)), "" )</f>
        <v/>
      </c>
      <c r="EM63" s="186" t="str">
        <f>IF(AL63&gt; 0,(COUNTIFS(FRACAS!$B$5:$B$8972, AL$4, FRACAS!$D$5:$D$8972, "&lt;="&amp;AL63)), "" )</f>
        <v/>
      </c>
      <c r="EN63" s="186" t="str">
        <f>IF(AM63&gt; 0,(COUNTIFS(FRACAS!$B$5:$B$8972, AM$4, FRACAS!$D$5:$D$8972, "&lt;="&amp;AM63)), "" )</f>
        <v/>
      </c>
      <c r="EO63" s="186" t="str">
        <f>IF(AN63&gt; 0,(COUNTIFS(FRACAS!$B$5:$B$8972, AN$4, FRACAS!$D$5:$D$8972, "&lt;="&amp;AN63)), "" )</f>
        <v/>
      </c>
      <c r="EP63" s="186" t="str">
        <f>IF(AO63&gt; 0,(COUNTIFS(FRACAS!$B$5:$B$8972, AO$4, FRACAS!$D$5:$D$8972, "&lt;="&amp;AO63)), "" )</f>
        <v/>
      </c>
      <c r="EQ63" s="186" t="str">
        <f>IF(AP63&gt; 0,(COUNTIFS(FRACAS!$B$5:$B$8972, AP$4, FRACAS!$D$5:$D$8972, "&lt;="&amp;AP63)), "" )</f>
        <v/>
      </c>
      <c r="ER63" s="186" t="str">
        <f>IF(AQ63&gt; 0,(COUNTIFS(FRACAS!$B$5:$B$8972, AQ$4, FRACAS!$D$5:$D$8972, "&lt;="&amp;AQ63)), "" )</f>
        <v/>
      </c>
      <c r="ES63" s="244"/>
      <c r="ET63" s="186"/>
      <c r="EU63" s="186"/>
      <c r="EV63" s="186"/>
      <c r="EW63" s="186"/>
      <c r="EX63" s="186"/>
      <c r="EY63" s="186"/>
      <c r="EZ63" s="186"/>
      <c r="FA63" s="186"/>
      <c r="FB63" s="203"/>
      <c r="FC63" s="204"/>
      <c r="FD63" s="204"/>
      <c r="FE63" s="190"/>
      <c r="FF63" s="190"/>
      <c r="FG63" s="190"/>
      <c r="FH63" s="190"/>
      <c r="FI63" s="190"/>
      <c r="FJ63" s="190"/>
      <c r="FK63" s="190"/>
      <c r="FL63" s="190"/>
      <c r="FM63" s="190"/>
      <c r="FN63" s="190"/>
      <c r="FO63" s="190"/>
      <c r="FP63" s="190"/>
      <c r="FQ63" s="190"/>
      <c r="FR63" s="190"/>
      <c r="FS63" s="190"/>
      <c r="FT63" s="190"/>
      <c r="FU63" s="190"/>
      <c r="FV63" s="190"/>
      <c r="FW63" s="190"/>
      <c r="FX63" s="190"/>
      <c r="FY63" s="190"/>
      <c r="FZ63" s="190"/>
      <c r="GA63" s="190"/>
      <c r="GB63" s="190"/>
      <c r="GC63" s="190"/>
      <c r="GD63" s="190"/>
      <c r="GE63" s="190"/>
      <c r="GF63" s="190"/>
      <c r="GG63" s="190"/>
      <c r="GH63" s="190"/>
      <c r="GI63" s="190"/>
      <c r="GJ63" s="190"/>
      <c r="GK63" s="190"/>
      <c r="GL63" s="190"/>
      <c r="GM63" s="190"/>
      <c r="GN63" s="190"/>
      <c r="GO63" s="190"/>
      <c r="GP63" s="190"/>
      <c r="GQ63" s="190"/>
      <c r="GR63" s="190"/>
      <c r="GS63" s="190"/>
      <c r="GT63" s="190"/>
      <c r="GU63" s="190"/>
      <c r="GV63" s="190"/>
      <c r="GW63" s="190"/>
      <c r="GX63" s="190"/>
      <c r="GY63" s="190"/>
      <c r="GZ63" s="190"/>
      <c r="HA63" s="190"/>
      <c r="HB63" s="190"/>
      <c r="HD63" s="190"/>
      <c r="HE63" s="190"/>
      <c r="HF63" s="190"/>
      <c r="HG63" s="190"/>
      <c r="HH63" s="190"/>
      <c r="HI63" s="190"/>
      <c r="HJ63" s="190"/>
      <c r="HK63" s="190"/>
      <c r="HL63" s="190"/>
      <c r="HM63" s="190"/>
      <c r="HN63" s="190"/>
      <c r="HO63" s="190"/>
      <c r="HP63" s="190"/>
      <c r="HQ63" s="190"/>
      <c r="HR63" s="190"/>
      <c r="HS63" s="190"/>
      <c r="HT63" s="190"/>
      <c r="HU63" s="190"/>
      <c r="HV63" s="190"/>
      <c r="HW63" s="190"/>
      <c r="HX63" s="190"/>
      <c r="HY63" s="190"/>
      <c r="HZ63" s="190"/>
      <c r="IA63" s="190"/>
      <c r="IB63" s="190"/>
      <c r="IC63" s="190"/>
      <c r="ID63" s="190"/>
      <c r="IE63" s="190"/>
      <c r="IF63" s="190"/>
      <c r="IG63" s="190"/>
      <c r="IH63" s="190"/>
      <c r="II63" s="190"/>
      <c r="IJ63" s="190"/>
      <c r="IK63" s="190"/>
      <c r="IL63" s="190"/>
      <c r="IM63" s="190"/>
      <c r="IN63" s="190"/>
      <c r="IO63" s="190"/>
      <c r="IP63" s="190"/>
      <c r="IQ63" s="190"/>
      <c r="IR63" s="190"/>
      <c r="IS63" s="190"/>
      <c r="IT63" s="190"/>
      <c r="IU63" s="190"/>
      <c r="IV63" s="190"/>
      <c r="IW63" s="190"/>
      <c r="IX63" s="190"/>
      <c r="IY63" s="190"/>
      <c r="IZ63" s="190"/>
      <c r="JA63" s="190"/>
      <c r="JB63" s="190"/>
      <c r="JC63" s="190"/>
      <c r="JD63" s="238"/>
      <c r="JE63" s="238"/>
      <c r="JF63" s="238"/>
      <c r="JG63" s="238"/>
      <c r="JH63" s="238"/>
      <c r="JI63" s="238"/>
      <c r="JJ63" s="238"/>
      <c r="JK63" s="238"/>
      <c r="JL63" s="238"/>
      <c r="JM63" s="238"/>
      <c r="JN63" s="239"/>
      <c r="JO63" s="193"/>
      <c r="JP63" s="193"/>
      <c r="JQ63" s="193"/>
      <c r="JR63" s="193"/>
      <c r="JS63" s="193"/>
      <c r="JT63" s="193"/>
      <c r="JU63" s="193"/>
      <c r="JV63" s="193"/>
      <c r="JW63" s="193"/>
      <c r="JX63" s="193"/>
      <c r="JY63" s="193"/>
      <c r="JZ63" s="193"/>
      <c r="KA63" s="193"/>
      <c r="KB63" s="193"/>
      <c r="KC63" s="193"/>
      <c r="KD63" s="193"/>
      <c r="KE63" s="193"/>
      <c r="KF63" s="193"/>
      <c r="KG63" s="193"/>
      <c r="KH63" s="193"/>
      <c r="KI63" s="193"/>
      <c r="KJ63" s="193"/>
      <c r="KK63" s="193"/>
      <c r="KL63" s="193"/>
      <c r="KM63" s="193"/>
      <c r="KN63" s="193"/>
      <c r="KO63" s="193"/>
      <c r="KP63" s="193"/>
      <c r="KQ63" s="193"/>
      <c r="KR63" s="193"/>
      <c r="KS63" s="193"/>
      <c r="KT63" s="193"/>
      <c r="KU63" s="193"/>
      <c r="KV63" s="193"/>
      <c r="KW63" s="193"/>
      <c r="KX63" s="193"/>
      <c r="KY63" s="193"/>
      <c r="KZ63" s="193"/>
      <c r="LA63" s="193"/>
      <c r="LB63" s="192"/>
      <c r="LC63" s="235" t="str">
        <f t="shared" si="4"/>
        <v/>
      </c>
      <c r="LD63" s="240" t="str" cm="1">
        <f t="array" ref="LD63">IFERROR((((D63/FRACAS!$AY$1)*60
)-(SUMPRODUCT((FRACAS!$B$5:$B$8970=D$4)*(FRACAS!$D$5:$D$8970&lt;=D63)*(IFERROR(FRACAS!$AM$5:$AM$8970,0)))
))/((D63/FRACAS!$AY$1)*60),"")</f>
        <v/>
      </c>
      <c r="LE63" s="240" t="str" cm="1">
        <f t="array" ref="LE63">IFERROR((((E63/FRACAS!$AY$1)*60
)-(SUMPRODUCT((FRACAS!$B$5:$B$8970=E$4)*(FRACAS!$D$5:$D$8970&lt;=E63)*(IFERROR(FRACAS!$AM$5:$AM$8970,0)))
))/((E63/FRACAS!$AY$1)*60),"")</f>
        <v/>
      </c>
      <c r="LF63" s="240" t="str" cm="1">
        <f t="array" ref="LF63">IFERROR((((F63/FRACAS!$AY$1)*60
)-(SUMPRODUCT((FRACAS!$B$5:$B$8970=F$4)*(FRACAS!$D$5:$D$8970&lt;=F63)*(IFERROR(FRACAS!$AM$5:$AM$8970,0)))
))/((F63/FRACAS!$AY$1)*60),"")</f>
        <v/>
      </c>
      <c r="LG63" s="240" t="str" cm="1">
        <f t="array" ref="LG63">IFERROR((((G63/FRACAS!$AY$1)*60
)-(SUMPRODUCT((FRACAS!$B$5:$B$8970=G$4)*(FRACAS!$D$5:$D$8970&lt;=G63)*(IFERROR(FRACAS!$AM$5:$AM$8970,0)))
))/((G63/FRACAS!$AY$1)*60),"")</f>
        <v/>
      </c>
      <c r="LH63" s="240" t="str" cm="1">
        <f t="array" ref="LH63">IFERROR((((H63/FRACAS!$AY$1)*60
)-(SUMPRODUCT((FRACAS!$B$5:$B$8970=H$4)*(FRACAS!$D$5:$D$8970&lt;=H63)*(IFERROR(FRACAS!$AM$5:$AM$8970,0)))
))/((H63/FRACAS!$AY$1)*60),"")</f>
        <v/>
      </c>
      <c r="LI63" s="240" t="str" cm="1">
        <f t="array" ref="LI63">IFERROR((((I63/FRACAS!$AY$1)*60
)-(SUMPRODUCT((FRACAS!$B$5:$B$8970=I$4)*(FRACAS!$D$5:$D$8970&lt;=I63)*(IFERROR(FRACAS!$AM$5:$AM$8970,0)))
))/((I63/FRACAS!$AY$1)*60),"")</f>
        <v/>
      </c>
      <c r="LJ63" s="240" t="str" cm="1">
        <f t="array" ref="LJ63">IFERROR((((J63/FRACAS!$AY$1)*60
)-(SUMPRODUCT((FRACAS!$B$5:$B$8970=J$4)*(FRACAS!$D$5:$D$8970&lt;=J63)*(IFERROR(FRACAS!$AM$5:$AM$8970,0)))
))/((J63/FRACAS!$AY$1)*60),"")</f>
        <v/>
      </c>
      <c r="LK63" s="240" t="str" cm="1">
        <f t="array" ref="LK63">IFERROR((((K63/FRACAS!$AY$1)*60
)-(SUMPRODUCT((FRACAS!$B$5:$B$8970=K$4)*(FRACAS!$D$5:$D$8970&lt;=K63)*(IFERROR(FRACAS!$AM$5:$AM$8970,0)))
))/((K63/FRACAS!$AY$1)*60),"")</f>
        <v/>
      </c>
      <c r="LL63" s="240" t="str" cm="1">
        <f t="array" ref="LL63">IFERROR((((L63/FRACAS!$AY$1)*60
)-(SUMPRODUCT((FRACAS!$B$5:$B$8970=L$4)*(FRACAS!$D$5:$D$8970&lt;=L63)*(IFERROR(FRACAS!$AM$5:$AM$8970,0)))
))/((L63/FRACAS!$AY$1)*60),"")</f>
        <v/>
      </c>
      <c r="LM63" s="240" t="str" cm="1">
        <f t="array" ref="LM63">IFERROR((((M63/FRACAS!$AY$1)*60
)-(SUMPRODUCT((FRACAS!$B$5:$B$8970=M$4)*(FRACAS!$D$5:$D$8970&lt;=M63)*(IFERROR(FRACAS!$AM$5:$AM$8970,0)))
))/((M63/FRACAS!$AY$1)*60),"")</f>
        <v/>
      </c>
      <c r="LN63" s="240" t="str" cm="1">
        <f t="array" ref="LN63">IFERROR((((N63/FRACAS!$AY$1)*60
)-(SUMPRODUCT((FRACAS!$B$5:$B$8970=N$4)*(FRACAS!$D$5:$D$8970&lt;=N63)*(IFERROR(FRACAS!$AM$5:$AM$8970,0)))
))/((N63/FRACAS!$AY$1)*60),"")</f>
        <v/>
      </c>
      <c r="LO63" s="240" t="str" cm="1">
        <f t="array" ref="LO63">IFERROR((((O63/FRACAS!$AY$1)*60
)-(SUMPRODUCT((FRACAS!$B$5:$B$8970=O$4)*(FRACAS!$D$5:$D$8970&lt;=O63)*(IFERROR(FRACAS!$AM$5:$AM$8970,0)))
))/((O63/FRACAS!$AY$1)*60),"")</f>
        <v/>
      </c>
      <c r="LP63" s="240" t="str" cm="1">
        <f t="array" ref="LP63">IFERROR((((P63/FRACAS!$AY$1)*60
)-(SUMPRODUCT((FRACAS!$B$5:$B$8970=P$4)*(FRACAS!$D$5:$D$8970&lt;=P63)*(IFERROR(FRACAS!$AM$5:$AM$8970,0)))
))/((P63/FRACAS!$AY$1)*60),"")</f>
        <v/>
      </c>
      <c r="LQ63" s="240" t="str" cm="1">
        <f t="array" ref="LQ63">IFERROR((((Q63/FRACAS!$AY$1)*60
)-(SUMPRODUCT((FRACAS!$B$5:$B$8970=Q$4)*(FRACAS!$D$5:$D$8970&lt;=Q63)*(IFERROR(FRACAS!$AM$5:$AM$8970,0)))
))/((Q63/FRACAS!$AY$1)*60),"")</f>
        <v/>
      </c>
      <c r="LR63" s="240" t="str" cm="1">
        <f t="array" ref="LR63">IFERROR((((R63/FRACAS!$AY$1)*60
)-(SUMPRODUCT((FRACAS!$B$5:$B$8970=R$4)*(FRACAS!$D$5:$D$8970&lt;=R63)*(IFERROR(FRACAS!$AM$5:$AM$8970,0)))
))/((R63/FRACAS!$AY$1)*60),"")</f>
        <v/>
      </c>
      <c r="LS63" s="240" t="str" cm="1">
        <f t="array" ref="LS63">IFERROR((((S63/FRACAS!$AY$1)*60
)-(SUMPRODUCT((FRACAS!$B$5:$B$8970=S$4)*(FRACAS!$D$5:$D$8970&lt;=S63)*(IFERROR(FRACAS!$AM$5:$AM$8970,0)))
))/((S63/FRACAS!$AY$1)*60),"")</f>
        <v/>
      </c>
      <c r="LT63" s="240" t="str" cm="1">
        <f t="array" ref="LT63">IFERROR((((T63/FRACAS!$AY$1)*60
)-(SUMPRODUCT((FRACAS!$B$5:$B$8970=T$4)*(FRACAS!$D$5:$D$8970&lt;=T63)*(IFERROR(FRACAS!$AM$5:$AM$8970,0)))
))/((T63/FRACAS!$AY$1)*60),"")</f>
        <v/>
      </c>
      <c r="LU63" s="240" t="str" cm="1">
        <f t="array" ref="LU63">IFERROR((((U63/FRACAS!$AY$1)*60
)-(SUMPRODUCT((FRACAS!$B$5:$B$8970=U$4)*(FRACAS!$D$5:$D$8970&lt;=U63)*(IFERROR(FRACAS!$AM$5:$AM$8970,0)))
))/((U63/FRACAS!$AY$1)*60),"")</f>
        <v/>
      </c>
      <c r="LV63" s="240" t="str" cm="1">
        <f t="array" ref="LV63">IFERROR(
    (((V63/FRACAS!$AY$1)*60))
    /
    (((V63/FRACAS!$AY$1)*60) + SUMPRODUCT((FRACAS!$B$5:$B$8970=V$4)*(FRACAS!$D$5:$D$8970&lt;=V63)*(IFERROR(FRACAS!$AM$5:$AM$8970,0)))
    ),"")</f>
        <v/>
      </c>
      <c r="LW63" s="240" t="str" cm="1">
        <f t="array" ref="LW63">IFERROR(
    (((W63/FRACAS!$AY$1)*60))
    /
    (((W63/FRACAS!$AY$1)*60) + SUMPRODUCT((FRACAS!$B$5:$B$8970=W$4)*(FRACAS!$D$5:$D$8970&lt;=W63)*(IFERROR(FRACAS!$AM$5:$AM$8970,0)))
    ),"")</f>
        <v/>
      </c>
      <c r="LX63" s="240" t="str" cm="1">
        <f t="array" ref="LX63">IFERROR(
    (((X63/FRACAS!$AY$1)*60))
    /
    (((X63/FRACAS!$AY$1)*60) + SUMPRODUCT((FRACAS!$B$5:$B$8970=X$4)*(FRACAS!$D$5:$D$8970&lt;=X63)*(IFERROR(FRACAS!$AM$5:$AM$8970,0)))
    ),"")</f>
        <v/>
      </c>
      <c r="LY63" s="240" t="str" cm="1">
        <f t="array" ref="LY63">IFERROR(
    (((Y63/FRACAS!$AY$1)*60))
    /
    (((Y63/FRACAS!$AY$1)*60) + SUMPRODUCT((FRACAS!$B$5:$B$8970=Y$4)*(FRACAS!$D$5:$D$8970&lt;=Y63)*(IFERROR(FRACAS!$AM$5:$AM$8970,0)))
    ),"")</f>
        <v/>
      </c>
      <c r="LZ63" s="240" t="str" cm="1">
        <f t="array" ref="LZ63">IFERROR(
    (((Z63/FRACAS!$AY$1)*60))
    /
    (((Z63/FRACAS!$AY$1)*60) + SUMPRODUCT((FRACAS!$B$5:$B$8970=Z$4)*(FRACAS!$D$5:$D$8970&lt;=Z63)*(IFERROR(FRACAS!$AM$5:$AM$8970,0)))
    ),"")</f>
        <v/>
      </c>
      <c r="MA63" s="240" t="str" cm="1">
        <f t="array" ref="MA63">IFERROR(
    (((AA63/FRACAS!$AY$1)*60))
    /
    (((AA63/FRACAS!$AY$1)*60) + SUMPRODUCT((FRACAS!$B$5:$B$8970=AA$4)*(FRACAS!$D$5:$D$8970&lt;=AA63)*(IFERROR(FRACAS!$AM$5:$AM$8970,0)))
    ),"")</f>
        <v/>
      </c>
      <c r="MB63" s="240" t="str" cm="1">
        <f t="array" ref="MB63">IFERROR(
    (((AB63/FRACAS!$AY$1)*60))
    /
    (((AB63/FRACAS!$AY$1)*60) + SUMPRODUCT((FRACAS!$B$5:$B$8970=AB$4)*(FRACAS!$D$5:$D$8970&lt;=AB63)*(IFERROR(FRACAS!$AM$5:$AM$8970,0)))
    ),"")</f>
        <v/>
      </c>
      <c r="MC63" s="240" t="str" cm="1">
        <f t="array" ref="MC63">IFERROR(
    (((AC63/FRACAS!$AY$1)*60))
    /
    (((AC63/FRACAS!$AY$1)*60) + SUMPRODUCT((FRACAS!$B$5:$B$8970=AC$4)*(FRACAS!$D$5:$D$8970&lt;=AC63)*(IFERROR(FRACAS!$AM$5:$AM$8970,0)))
    ),"")</f>
        <v/>
      </c>
      <c r="MD63" s="240" t="str" cm="1">
        <f t="array" ref="MD63">IFERROR(
    (((AD63/FRACAS!$AY$1)*60))
    /
    (((AD63/FRACAS!$AY$1)*60) + SUMPRODUCT((FRACAS!$B$5:$B$8970=AD$4)*(FRACAS!$D$5:$D$8970&lt;=AD63)*(IFERROR(FRACAS!$AM$5:$AM$8970,0)))
    ),"")</f>
        <v/>
      </c>
      <c r="ME63" s="240" t="str" cm="1">
        <f t="array" ref="ME63">IFERROR(
    (((AE63/FRACAS!$AY$1)*60))
    /
    (((AE63/FRACAS!$AY$1)*60) + SUMPRODUCT((FRACAS!$B$5:$B$8970=AE$4)*(FRACAS!$D$5:$D$8970&lt;=AE63)*(IFERROR(FRACAS!$AM$5:$AM$8970,0)))
    ),"")</f>
        <v/>
      </c>
      <c r="MF63" s="240" t="str" cm="1">
        <f t="array" ref="MF63">IFERROR(
    (((AF63/FRACAS!$AY$1)*60))
    /
    (((AF63/FRACAS!$AY$1)*60) + SUMPRODUCT((FRACAS!$B$5:$B$8970=AF$4)*(FRACAS!$D$5:$D$8970&lt;=AF63)*(IFERROR(FRACAS!$AM$5:$AM$8970,0)))
    ),"")</f>
        <v/>
      </c>
      <c r="MG63" s="240" t="str" cm="1">
        <f t="array" ref="MG63">IFERROR(
    (((AG63/FRACAS!$AY$1)*60))
    /
    (((AG63/FRACAS!$AY$1)*60) + SUMPRODUCT((FRACAS!$B$5:$B$8970=AG$4)*(FRACAS!$D$5:$D$8970&lt;=AG63)*(IFERROR(FRACAS!$AM$5:$AM$8970,0)))
    ),"")</f>
        <v/>
      </c>
      <c r="MH63" s="240" t="str" cm="1">
        <f t="array" ref="MH63">IFERROR(
    (((AH63/FRACAS!$AY$1)*60))
    /
    (((AH63/FRACAS!$AY$1)*60) + SUMPRODUCT((FRACAS!$B$5:$B$8970=AH$4)*(FRACAS!$D$5:$D$8970&lt;=AH63)*(IFERROR(FRACAS!$AM$5:$AM$8970,0)))
    ),"")</f>
        <v/>
      </c>
      <c r="MI63" s="240" t="str" cm="1">
        <f t="array" ref="MI63">IFERROR(
    (((AI63/FRACAS!$AY$1)*60))
    /
    (((AI63/FRACAS!$AY$1)*60) + SUMPRODUCT((FRACAS!$B$5:$B$8970=AI$4)*(FRACAS!$D$5:$D$8970&lt;=AI63)*(IFERROR(FRACAS!$AM$5:$AM$8970,0)))
    ),"")</f>
        <v/>
      </c>
      <c r="MJ63" s="240" t="str" cm="1">
        <f t="array" ref="MJ63">IFERROR(
    (((AJ63/FRACAS!$AY$1)*60))
    /
    (((AJ63/FRACAS!$AY$1)*60) + SUMPRODUCT((FRACAS!$B$5:$B$8970=AJ$4)*(FRACAS!$D$5:$D$8970&lt;=AJ63)*(IFERROR(FRACAS!$AM$5:$AM$8970,0)))
    ),"")</f>
        <v/>
      </c>
      <c r="MK63" s="240" t="str" cm="1">
        <f t="array" ref="MK63">IFERROR(
    (((AK63/FRACAS!$AY$1)*60))
    /
    (((AK63/FRACAS!$AY$1)*60) + SUMPRODUCT((FRACAS!$B$5:$B$8970=AK$4)*(FRACAS!$D$5:$D$8970&lt;=AK63)*(IFERROR(FRACAS!$AM$5:$AM$8970,0)))
    ),"")</f>
        <v/>
      </c>
      <c r="ML63" s="240" t="str" cm="1">
        <f t="array" ref="ML63">IFERROR(
    (((AL63/FRACAS!$AY$1)*60))
    /
    (((AL63/FRACAS!$AY$1)*60) + SUMPRODUCT((FRACAS!$B$5:$B$8970=AL$4)*(FRACAS!$D$5:$D$8970&lt;=AL63)*(IFERROR(FRACAS!$AM$5:$AM$8970,0)))
    ),"")</f>
        <v/>
      </c>
      <c r="MM63" s="240" t="str" cm="1">
        <f t="array" ref="MM63">IFERROR(
    (((AM63/FRACAS!$AY$1)*60))
    /
    (((AM63/FRACAS!$AY$1)*60) + SUMPRODUCT((FRACAS!$B$5:$B$8970=AM$4)*(FRACAS!$D$5:$D$8970&lt;=AM63)*(IFERROR(FRACAS!$AM$5:$AM$8970,0)))
    ),"")</f>
        <v/>
      </c>
      <c r="MN63" s="240" t="str" cm="1">
        <f t="array" ref="MN63">IFERROR(
    (((AN63/FRACAS!$AY$1)*60))
    /
    (((AN63/FRACAS!$AY$1)*60) + SUMPRODUCT((FRACAS!$B$5:$B$8970=AN$4)*(FRACAS!$D$5:$D$8970&lt;=AN63)*(IFERROR(FRACAS!$AM$5:$AM$8970,0)))
    ),"")</f>
        <v/>
      </c>
      <c r="MO63" s="240" t="str" cm="1">
        <f t="array" ref="MO63">IFERROR(
    (((AO63/FRACAS!$AY$1)*60))
    /
    (((AO63/FRACAS!$AY$1)*60) + SUMPRODUCT((FRACAS!$B$5:$B$8970=AO$4)*(FRACAS!$D$5:$D$8970&lt;=AO63)*(IFERROR(FRACAS!$AM$5:$AM$8970,0)))
    ),"")</f>
        <v/>
      </c>
      <c r="MP63" s="240" t="str" cm="1">
        <f t="array" ref="MP63">IFERROR(
    (((AP63/FRACAS!$AY$1)*60))
    /
    (((AP63/FRACAS!$AY$1)*60) + SUMPRODUCT((FRACAS!$B$5:$B$8970=AP$4)*(FRACAS!$D$5:$D$8970&lt;=AP63)*(IFERROR(FRACAS!$AM$5:$AM$8970,0)))
    ),"")</f>
        <v/>
      </c>
      <c r="MQ63" s="240" t="str" cm="1">
        <f t="array" ref="MQ63">IFERROR(
    (((AQ63/FRACAS!$AY$1)*60))
    /
    (((AQ63/FRACAS!$AY$1)*60) + SUMPRODUCT((FRACAS!$B$5:$B$8970=AQ$4)*(FRACAS!$D$5:$D$8970&lt;=AQ63)*(IFERROR(FRACAS!$AM$5:$AM$8970,0)))
    ),"")</f>
        <v/>
      </c>
      <c r="MR63" s="194"/>
      <c r="MS63" s="194"/>
      <c r="MT63" s="194"/>
      <c r="MU63" s="194"/>
      <c r="MV63" s="194"/>
      <c r="MW63" s="194"/>
      <c r="MX63" s="194"/>
      <c r="MY63" s="194"/>
      <c r="MZ63" s="194"/>
      <c r="NA63" s="195"/>
      <c r="ND63" s="241">
        <f t="shared" si="6"/>
        <v>0</v>
      </c>
      <c r="NE63" s="242" t="str">
        <f t="shared" si="7"/>
        <v/>
      </c>
      <c r="NF63" s="193" t="str" cm="1">
        <f t="array" ref="NF63">IF($ND63=0,"",(IFERROR( (IFERROR($ND63/FRACAS!$AY$1*60,0) - SUMPRODUCT( (FRACAS!$K$5:$K$8972=NF$2) * IFERROR(FRACAS!$AN$5:$AN$8972,0) ) ) / IFERROR($ND63/FRACAS!$AY$1*60,0), 1 )))</f>
        <v/>
      </c>
      <c r="NG63" s="193" t="str" cm="1">
        <f t="array" ref="NG63">IF($ND63=0,"",(IFERROR( (IFERROR($ND63/FRACAS!$AY$1*60,0) - SUMPRODUCT( (FRACAS!$K$5:$K$8972=NG$2) * IFERROR(FRACAS!$AN$5:$AN$8972,0) ) ) / IFERROR($ND63/FRACAS!$AY$1*60,0), 1 )))</f>
        <v/>
      </c>
      <c r="NH63" s="193" t="str" cm="1">
        <f t="array" ref="NH63">IF($ND63=0,"",(IFERROR( (IFERROR($ND63/FRACAS!$AY$1*60,0) - SUMPRODUCT( (FRACAS!$K$5:$K$8972=NH$2) * IFERROR(FRACAS!$AN$5:$AN$8972,0) ) ) / IFERROR($ND63/FRACAS!$AY$1*60,0), 1 )))</f>
        <v/>
      </c>
      <c r="NI63" s="193" t="str" cm="1">
        <f t="array" ref="NI63">IF($ND63=0,"",(IFERROR( (IFERROR($ND63/FRACAS!$AY$1*60,0) - SUMPRODUCT( (FRACAS!$K$5:$K$8972=NI$2) * IFERROR(FRACAS!$AN$5:$AN$8972,0) ) ) / IFERROR($ND63/FRACAS!$AY$1*60,0), 1 )))</f>
        <v/>
      </c>
      <c r="NJ63" s="193" t="str" cm="1">
        <f t="array" ref="NJ63">IF($ND63=0,"",(IFERROR( (IFERROR($ND63/FRACAS!$AY$1*60,0) - SUMPRODUCT( (FRACAS!$K$5:$K$8972=NJ$2) * IFERROR(FRACAS!$AN$5:$AN$8972,0) ) ) / IFERROR($ND63/FRACAS!$AY$1*60,0), 1 )))</f>
        <v/>
      </c>
      <c r="NK63" s="193" t="str" cm="1">
        <f t="array" ref="NK63">IF($ND63=0,"",(IFERROR( (IFERROR($ND63/FRACAS!$AY$1*60,0) - SUMPRODUCT( (FRACAS!$K$5:$K$8972=NK$2) * IFERROR(FRACAS!$AN$5:$AN$8972,0) ) ) / IFERROR($ND63/FRACAS!$AY$1*60,0), 1 )))</f>
        <v/>
      </c>
      <c r="NL63" s="193" t="str" cm="1">
        <f t="array" ref="NL63">IF($ND63=0,"",(IFERROR( (IFERROR($ND63/FRACAS!$AY$1*60,0) - SUMPRODUCT( (FRACAS!$K$5:$K$8972=NL$2) * IFERROR(FRACAS!$AN$5:$AN$8972,0) ) ) / IFERROR($ND63/FRACAS!$AY$1*60,0), 1 )))</f>
        <v/>
      </c>
      <c r="NM63" s="193" t="str" cm="1">
        <f t="array" ref="NM63">IF($ND63=0,"",(IFERROR( (IFERROR($ND63/FRACAS!$AY$1*60,0) - SUMPRODUCT( (FRACAS!$K$5:$K$8972=NM$2) * IFERROR(FRACAS!$AN$5:$AN$8972,0) ) ) / IFERROR($ND63/FRACAS!$AY$1*60,0), 1 )))</f>
        <v/>
      </c>
      <c r="NN63" s="193" t="str" cm="1">
        <f t="array" ref="NN63">IF($ND63=0,"",(IFERROR( (IFERROR($ND63/FRACAS!$AY$1*60,0) - SUMPRODUCT( (FRACAS!$K$5:$K$8972=NN$2) * IFERROR(FRACAS!$AN$5:$AN$8972,0) ) ) / IFERROR($ND63/FRACAS!$AY$1*60,0), 1 )))</f>
        <v/>
      </c>
      <c r="NO63" s="193" t="str" cm="1">
        <f t="array" ref="NO63">IF($ND63=0,"",(IFERROR( (IFERROR($ND63/FRACAS!$AY$1*60,0) - SUMPRODUCT( (FRACAS!$K$5:$K$8972=NO$2) * IFERROR(FRACAS!$AN$5:$AN$8972,0) ) ) / IFERROR($ND63/FRACAS!$AY$1*60,0), 1 )))</f>
        <v/>
      </c>
      <c r="NP63" s="193" t="str" cm="1">
        <f t="array" ref="NP63">IF($ND63=0,"",(IFERROR( (IFERROR($ND63/FRACAS!$AY$1*60,0) - SUMPRODUCT( (FRACAS!$K$5:$K$8972=NP$2) * IFERROR(FRACAS!$AN$5:$AN$8972,0) ) ) / IFERROR($ND63/FRACAS!$AY$1*60,0), 1 )))</f>
        <v/>
      </c>
      <c r="NQ63" s="193" t="str" cm="1">
        <f t="array" ref="NQ63">IF($ND63=0,"",(IFERROR( (IFERROR($ND63/FRACAS!$AY$1*60,0) - SUMPRODUCT( (FRACAS!$K$5:$K$8972=NQ$2) * IFERROR(FRACAS!$AN$5:$AN$8972,0) ) ) / IFERROR($ND63/FRACAS!$AY$1*60,0), 1 )))</f>
        <v/>
      </c>
      <c r="NR63" s="193" t="str" cm="1">
        <f t="array" ref="NR63">IF($ND63=0,"",(IFERROR( (IFERROR($ND63/FRACAS!$AY$1*60,0) - SUMPRODUCT( (FRACAS!$K$5:$K$8972=NR$2) * IFERROR(FRACAS!$AN$5:$AN$8972,0) ) ) / IFERROR($ND63/FRACAS!$AY$1*60,0), 1 )))</f>
        <v/>
      </c>
      <c r="NS63" s="193" t="str" cm="1">
        <f t="array" ref="NS63">IF($ND63=0,"",(IFERROR( (IFERROR($ND63/FRACAS!$AY$1*60,0) - SUMPRODUCT( (FRACAS!$K$5:$K$8972=NS$2) * IFERROR(FRACAS!$AN$5:$AN$8972,0) ) ) / IFERROR($ND63/FRACAS!$AY$1*60,0), 1 )))</f>
        <v/>
      </c>
      <c r="NT63" s="193" t="str" cm="1">
        <f t="array" ref="NT63">IF($ND63=0,"",(IFERROR( (IFERROR($ND63/FRACAS!$AY$1*60,0) - SUMPRODUCT( (FRACAS!$K$5:$K$8972=NT$2) * IFERROR(FRACAS!$AN$5:$AN$8972,0) ) ) / IFERROR($ND63/FRACAS!$AY$1*60,0), 1 )))</f>
        <v/>
      </c>
      <c r="NU63" s="193" t="str" cm="1">
        <f t="array" ref="NU63">IF($ND63=0,"",(IFERROR( (IFERROR($ND63/FRACAS!$AY$1*60,0) - SUMPRODUCT( (FRACAS!$K$5:$K$8972=NU$2) * IFERROR(FRACAS!$AN$5:$AN$8972,0) ) ) / IFERROR($ND63/FRACAS!$AY$1*60,0), 1 )))</f>
        <v/>
      </c>
      <c r="NV63" s="193" t="str" cm="1">
        <f t="array" ref="NV63">IF($ND63=0,"",(IFERROR( (IFERROR($ND63/FRACAS!$AY$1*60,0) - SUMPRODUCT( (FRACAS!$K$5:$K$8972=NV$2) * IFERROR(FRACAS!$AN$5:$AN$8972,0) ) ) / IFERROR($ND63/FRACAS!$AY$1*60,0), 1 )))</f>
        <v/>
      </c>
      <c r="NW63" s="193" t="str" cm="1">
        <f t="array" ref="NW63">IF($ND63=0,"",(IFERROR( (IFERROR($ND63/FRACAS!$AY$1*60,0) - SUMPRODUCT( (FRACAS!$K$5:$K$8972=NW$2) * IFERROR(FRACAS!$AN$5:$AN$8972,0) ) ) / IFERROR($ND63/FRACAS!$AY$1*60,0), 1 )))</f>
        <v/>
      </c>
      <c r="NX63" s="193" t="str" cm="1">
        <f t="array" ref="NX63">IF($ND63=0,"",(IFERROR( (IFERROR($ND63/FRACAS!$AY$1*60,0) - SUMPRODUCT( (FRACAS!$K$5:$K$8972=NX$2) * IFERROR(FRACAS!$AN$5:$AN$8972,0) ) ) / IFERROR($ND63/FRACAS!$AY$1*60,0), 1 )))</f>
        <v/>
      </c>
      <c r="NY63" s="193" t="str" cm="1">
        <f t="array" ref="NY63">IF($ND63=0,"",(IFERROR( (IFERROR($ND63/FRACAS!$AY$1*60,0) - SUMPRODUCT( (FRACAS!$K$5:$K$8972=NY$2) * IFERROR(FRACAS!$AN$5:$AN$8972,0) ) ) / IFERROR($ND63/FRACAS!$AY$1*60,0), 1 )))</f>
        <v/>
      </c>
      <c r="NZ63" s="193" t="str" cm="1">
        <f t="array" ref="NZ63">IF($ND63=0,"",(IFERROR( (IFERROR($ND63/FRACAS!$AY$1*60,0) - SUMPRODUCT( (FRACAS!$K$5:$K$8972=NZ$2) * IFERROR(FRACAS!$AN$5:$AN$8972,0) ) ) / IFERROR($ND63/FRACAS!$AY$1*60,0), 1 )))</f>
        <v/>
      </c>
      <c r="OA63" s="193" t="str" cm="1">
        <f t="array" ref="OA63">IF($ND63=0,"",(IFERROR( (IFERROR($ND63/FRACAS!$AY$1*60,0) - SUMPRODUCT( (FRACAS!$K$5:$K$8972=OA$2) * IFERROR(FRACAS!$AN$5:$AN$8972,0) ) ) / IFERROR($ND63/FRACAS!$AY$1*60,0), 1 )))</f>
        <v/>
      </c>
      <c r="OB63" s="193" t="str" cm="1">
        <f t="array" ref="OB63">IF($ND63=0,"",(IFERROR( (IFERROR($ND63/FRACAS!$AY$1*60,0) - SUMPRODUCT( (FRACAS!$K$5:$K$8972=OB$2) * IFERROR(FRACAS!$AN$5:$AN$8972,0) ) ) / IFERROR($ND63/FRACAS!$AY$1*60,0), 1 )))</f>
        <v/>
      </c>
      <c r="OC63" s="193" t="str" cm="1">
        <f t="array" ref="OC63">IF($ND63=0,"",(IFERROR( (IFERROR($ND63/FRACAS!$AY$1*60,0) - SUMPRODUCT( (FRACAS!$K$5:$K$8972=OC$2) * IFERROR(FRACAS!$AN$5:$AN$8972,0) ) ) / IFERROR($ND63/FRACAS!$AY$1*60,0), 1 )))</f>
        <v/>
      </c>
      <c r="OD63" s="193" t="str" cm="1">
        <f t="array" ref="OD63">IF($ND63=0,"",(IFERROR( (IFERROR($ND63/FRACAS!$AY$1*60,0) - SUMPRODUCT( (FRACAS!$K$5:$K$8972=OD$2) * IFERROR(FRACAS!$AN$5:$AN$8972,0) ) ) / IFERROR($ND63/FRACAS!$AY$1*60,0), 1 )))</f>
        <v/>
      </c>
      <c r="OE63" s="193" t="str" cm="1">
        <f t="array" ref="OE63">IF($ND63=0,"",(IFERROR( (IFERROR($ND63/FRACAS!$AY$1*60,0) - SUMPRODUCT( (FRACAS!$K$5:$K$8972=OE$2) * IFERROR(FRACAS!$AN$5:$AN$8972,0) ) ) / IFERROR($ND63/FRACAS!$AY$1*60,0), 1 )))</f>
        <v/>
      </c>
      <c r="OF63" s="193" t="str" cm="1">
        <f t="array" ref="OF63">IF($ND63=0,"",(IFERROR( (IFERROR($ND63/FRACAS!$AY$1*60,0) - SUMPRODUCT( (FRACAS!$K$5:$K$8972=OF$2) * IFERROR(FRACAS!$AN$5:$AN$8972,0) ) ) / IFERROR($ND63/FRACAS!$AY$1*60,0), 1 )))</f>
        <v/>
      </c>
      <c r="OG63" s="193" t="str" cm="1">
        <f t="array" ref="OG63">IF($ND63=0,"",(IFERROR( (IFERROR($ND63/FRACAS!$AY$1*60,0) - SUMPRODUCT( (FRACAS!$K$5:$K$8972=OG$2) * IFERROR(FRACAS!$AN$5:$AN$8972,0) ) ) / IFERROR($ND63/FRACAS!$AY$1*60,0), 1 )))</f>
        <v/>
      </c>
      <c r="OH63" s="193" t="str" cm="1">
        <f t="array" ref="OH63">IF($ND63=0,"",(IFERROR( (IFERROR($ND63/FRACAS!$AY$1*60,0) - SUMPRODUCT( (FRACAS!$K$5:$K$8972=OH$2) * IFERROR(FRACAS!$AN$5:$AN$8972,0) ) ) / IFERROR($ND63/FRACAS!$AY$1*60,0), 1 )))</f>
        <v/>
      </c>
      <c r="OI63" s="193" t="str" cm="1">
        <f t="array" ref="OI63">IF($ND63=0,"",(IFERROR( (IFERROR($ND63/FRACAS!$AY$1*60,0) - SUMPRODUCT( (FRACAS!$K$5:$K$8972=OI$2) * IFERROR(FRACAS!$AN$5:$AN$8972,0) ) ) / IFERROR($ND63/FRACAS!$AY$1*60,0), 1 )))</f>
        <v/>
      </c>
      <c r="OJ63" s="193" t="str" cm="1">
        <f t="array" ref="OJ63">IF($ND63=0,"",(IFERROR( (IFERROR($ND63/FRACAS!$AY$1*60,0) - SUMPRODUCT( (FRACAS!$K$5:$K$8972=OJ$2) * IFERROR(FRACAS!$AN$5:$AN$8972,0) ) ) / IFERROR($ND63/FRACAS!$AY$1*60,0), 1 )))</f>
        <v/>
      </c>
      <c r="OK63" s="193" t="str" cm="1">
        <f t="array" ref="OK63">IF($ND63=0,"",(IFERROR( (IFERROR($ND63/FRACAS!$AY$1*60,0) - SUMPRODUCT( (FRACAS!$K$5:$K$8972=OK$2) * IFERROR(FRACAS!$AN$5:$AN$8972,0) ) ) / IFERROR($ND63/FRACAS!$AY$1*60,0), 1 )))</f>
        <v/>
      </c>
      <c r="OL63" s="193" t="str" cm="1">
        <f t="array" ref="OL63">IF($ND63=0,"",(IFERROR( (IFERROR($ND63/FRACAS!$AY$1*60,0) - SUMPRODUCT( (FRACAS!$K$5:$K$8972=OL$2) * IFERROR(FRACAS!$AN$5:$AN$8972,0) ) ) / IFERROR($ND63/FRACAS!$AY$1*60,0), 1 )))</f>
        <v/>
      </c>
      <c r="OM63" s="193" t="str" cm="1">
        <f t="array" ref="OM63">IF($ND63=0,"",(IFERROR( (IFERROR($ND63/FRACAS!$AY$1*60,0) - SUMPRODUCT( (FRACAS!$K$5:$K$8972=OM$2) * IFERROR(FRACAS!$AN$5:$AN$8972,0) ) ) / IFERROR($ND63/FRACAS!$AY$1*60,0), 1 )))</f>
        <v/>
      </c>
      <c r="ON63" s="193" t="str" cm="1">
        <f t="array" ref="ON63">IF($ND63=0,"",(IFERROR( (IFERROR($ND63/FRACAS!$AY$1*60,0) - SUMPRODUCT( (FRACAS!$K$5:$K$8972=ON$2) * IFERROR(FRACAS!$AN$5:$AN$8972,0) ) ) / IFERROR($ND63/FRACAS!$AY$1*60,0), 1 )))</f>
        <v/>
      </c>
      <c r="OO63" s="193" t="str" cm="1">
        <f t="array" ref="OO63">IF($ND63=0,"",(IFERROR( (IFERROR($ND63/FRACAS!$AY$1*60,0) - SUMPRODUCT( (FRACAS!$K$5:$K$8972=OO$2) * IFERROR(FRACAS!$AN$5:$AN$8972,0) ) ) / IFERROR($ND63/FRACAS!$AY$1*60,0), 1 )))</f>
        <v/>
      </c>
      <c r="OP63" s="193" t="str" cm="1">
        <f t="array" ref="OP63">IF($ND63=0,"",(IFERROR( (IFERROR($ND63/FRACAS!$AY$1*60,0) - SUMPRODUCT( (FRACAS!$K$5:$K$8972=OP$2) * IFERROR(FRACAS!$AN$5:$AN$8972,0) ) ) / IFERROR($ND63/FRACAS!$AY$1*60,0), 1 )))</f>
        <v/>
      </c>
      <c r="OQ63" s="193" t="str" cm="1">
        <f t="array" ref="OQ63">IF($ND63=0,"",(IFERROR( (IFERROR($ND63/FRACAS!$AY$1*60,0) - SUMPRODUCT( (FRACAS!$K$5:$K$8972=OQ$2) * IFERROR(FRACAS!$AN$5:$AN$8972,0) ) ) / IFERROR($ND63/FRACAS!$AY$1*60,0), 1 )))</f>
        <v/>
      </c>
      <c r="OR63" s="193" t="str" cm="1">
        <f t="array" ref="OR63">IF($ND63=0,"",(IFERROR( (IFERROR($ND63/FRACAS!$AY$1*60,0) - SUMPRODUCT( (FRACAS!$K$5:$K$8972=OR$2) * IFERROR(FRACAS!$AN$5:$AN$8972,0) ) ) / IFERROR($ND63/FRACAS!$AY$1*60,0), 1 )))</f>
        <v/>
      </c>
      <c r="OS63" s="193" t="str" cm="1">
        <f t="array" ref="OS63">IF($ND63=0,"",(IFERROR( (IFERROR($ND63/FRACAS!$AY$1*60,0) - SUMPRODUCT( (FRACAS!$K$5:$K$8972=OS$2) * IFERROR(FRACAS!$AN$5:$AN$8972,0) ) ) / IFERROR($ND63/FRACAS!$AY$1*60,0), 1 )))</f>
        <v/>
      </c>
      <c r="OT63" s="243" t="str" cm="1">
        <f t="array" ref="OT63">IF($ND63=0,"",(IFERROR( (IFERROR($ND63/FRACAS!$AY$1*60,0) - SUMPRODUCT( (FRACAS!$K$5:$K$8972=OT$2) * IFERROR(FRACAS!$AN$5:$AN$8972,0) ) ) / IFERROR($ND63/FRACAS!$AY$1*60,0), 1 )))</f>
        <v/>
      </c>
    </row>
    <row r="64" spans="2:410" x14ac:dyDescent="0.2">
      <c r="B64" s="233"/>
      <c r="C64" s="259">
        <f>IF('[1]17.11.2025 IASI18 Mileage'!C64="","",'[1]17.11.2025 IASI18 Mileage'!C64)</f>
        <v>46384</v>
      </c>
      <c r="D64" s="201" t="str">
        <f>IF('[1]17.11.2025 IASI18 Mileage'!D64="","",'[1]17.11.2025 IASI18 Mileage'!D64)</f>
        <v/>
      </c>
      <c r="E64" s="201" t="str">
        <f>IF('[1]17.11.2025 IASI18 Mileage'!E64="","",'[1]17.11.2025 IASI18 Mileage'!E64)</f>
        <v/>
      </c>
      <c r="F64" s="201" t="str">
        <f>IF('[1]17.11.2025 IASI18 Mileage'!F64="","",'[1]17.11.2025 IASI18 Mileage'!F64)</f>
        <v/>
      </c>
      <c r="G64" s="201" t="str">
        <f>IF('[1]17.11.2025 IASI18 Mileage'!G64="","",'[1]17.11.2025 IASI18 Mileage'!G64)</f>
        <v/>
      </c>
      <c r="H64" s="201" t="str">
        <f>IF('[1]17.11.2025 IASI18 Mileage'!H64="","",'[1]17.11.2025 IASI18 Mileage'!H64)</f>
        <v/>
      </c>
      <c r="I64" s="201" t="str">
        <f>IF('[1]17.11.2025 IASI18 Mileage'!I64="","",'[1]17.11.2025 IASI18 Mileage'!I64)</f>
        <v/>
      </c>
      <c r="J64" s="201" t="str">
        <f>IF('[1]17.11.2025 IASI18 Mileage'!J64="","",'[1]17.11.2025 IASI18 Mileage'!J64)</f>
        <v/>
      </c>
      <c r="K64" s="201" t="str">
        <f>IF('[1]17.11.2025 IASI18 Mileage'!K64="","",'[1]17.11.2025 IASI18 Mileage'!K64)</f>
        <v/>
      </c>
      <c r="L64" s="201" t="str">
        <f>IF('[1]17.11.2025 IASI18 Mileage'!L64="","",'[1]17.11.2025 IASI18 Mileage'!L64)</f>
        <v/>
      </c>
      <c r="M64" s="201" t="str">
        <f>IF('[1]17.11.2025 IASI18 Mileage'!M64="","",'[1]17.11.2025 IASI18 Mileage'!M64)</f>
        <v/>
      </c>
      <c r="N64" s="201" t="str">
        <f>IF('[1]17.11.2025 IASI18 Mileage'!N64="","",'[1]17.11.2025 IASI18 Mileage'!N64)</f>
        <v/>
      </c>
      <c r="O64" s="201" t="str">
        <f>IF('[1]17.11.2025 IASI18 Mileage'!O64="","",'[1]17.11.2025 IASI18 Mileage'!O64)</f>
        <v/>
      </c>
      <c r="P64" s="201" t="str">
        <f>IF('[1]17.11.2025 IASI18 Mileage'!P64="","",'[1]17.11.2025 IASI18 Mileage'!P64)</f>
        <v/>
      </c>
      <c r="Q64" s="201" t="str">
        <f>IF('[1]17.11.2025 IASI18 Mileage'!Q64="","",'[1]17.11.2025 IASI18 Mileage'!Q64)</f>
        <v/>
      </c>
      <c r="R64" s="201" t="str">
        <f>IF('[1]17.11.2025 IASI18 Mileage'!R64="","",'[1]17.11.2025 IASI18 Mileage'!R64)</f>
        <v/>
      </c>
      <c r="S64" s="201" t="str">
        <f>IF('[1]17.11.2025 IASI18 Mileage'!S64="","",'[1]17.11.2025 IASI18 Mileage'!S64)</f>
        <v/>
      </c>
      <c r="T64" s="201" t="str">
        <f>IF('[1]17.11.2025 IASI18 Mileage'!T64="","",'[1]17.11.2025 IASI18 Mileage'!T64)</f>
        <v/>
      </c>
      <c r="U64" s="201" t="str">
        <f>IF('[1]17.11.2025 IASI18 Mileage'!U64="","",'[1]17.11.2025 IASI18 Mileage'!U64)</f>
        <v/>
      </c>
      <c r="V64" s="201"/>
      <c r="W64" s="201"/>
      <c r="X64" s="201"/>
      <c r="Y64" s="201"/>
      <c r="Z64" s="201"/>
      <c r="AA64" s="201"/>
      <c r="AB64" s="201"/>
      <c r="AC64" s="201"/>
      <c r="AD64" s="201"/>
      <c r="AE64" s="201"/>
      <c r="AF64" s="201"/>
      <c r="AG64" s="201"/>
      <c r="AH64" s="201"/>
      <c r="AI64" s="201"/>
      <c r="AJ64" s="201"/>
      <c r="AK64" s="201"/>
      <c r="AL64" s="201"/>
      <c r="AM64" s="201"/>
      <c r="AN64" s="201"/>
      <c r="AO64" s="201"/>
      <c r="AP64" s="201"/>
      <c r="AQ64" s="201"/>
      <c r="AR64" s="201"/>
      <c r="AS64" s="201"/>
      <c r="AT64" s="201"/>
      <c r="AU64" s="201"/>
      <c r="AV64" s="201"/>
      <c r="AW64" s="201"/>
      <c r="AX64" s="201"/>
      <c r="AY64" s="201"/>
      <c r="AZ64" s="201"/>
      <c r="BA64" s="202"/>
      <c r="BB64" s="184"/>
      <c r="BC64" s="184"/>
      <c r="BD64" s="234"/>
      <c r="BE64" s="234"/>
      <c r="BF64" s="234"/>
      <c r="BG64" s="234"/>
      <c r="BH64" s="234"/>
      <c r="BI64" s="234"/>
      <c r="BJ64" s="234"/>
      <c r="BK64" s="234"/>
      <c r="BL64" s="234"/>
      <c r="BM64" s="234"/>
      <c r="BN64" s="234"/>
      <c r="BO64" s="234"/>
      <c r="BP64" s="234"/>
      <c r="BQ64" s="234"/>
      <c r="BR64" s="234"/>
      <c r="BS64" s="234"/>
      <c r="BT64" s="234"/>
      <c r="BU64" s="234"/>
      <c r="BV64" s="234"/>
      <c r="BW64" s="234"/>
      <c r="BX64" s="234"/>
      <c r="BY64" s="234"/>
      <c r="BZ64" s="234"/>
      <c r="CA64" s="234"/>
      <c r="CB64" s="234"/>
      <c r="CC64" s="234"/>
      <c r="CD64" s="234"/>
      <c r="CE64" s="234"/>
      <c r="CF64" s="234"/>
      <c r="CG64" s="234"/>
      <c r="CH64" s="234"/>
      <c r="CI64" s="234"/>
      <c r="CJ64" s="234"/>
      <c r="CK64" s="234"/>
      <c r="CL64" s="234"/>
      <c r="CM64" s="234"/>
      <c r="CN64" s="234"/>
      <c r="CO64" s="234"/>
      <c r="CP64" s="234"/>
      <c r="CQ64" s="234"/>
      <c r="CR64" s="234"/>
      <c r="CS64" s="234"/>
      <c r="CT64" s="234"/>
      <c r="CU64" s="234"/>
      <c r="CV64" s="234"/>
      <c r="CW64" s="234"/>
      <c r="CX64" s="234"/>
      <c r="CY64" s="234"/>
      <c r="CZ64" s="234"/>
      <c r="DA64" s="234"/>
      <c r="DB64" s="234"/>
      <c r="DC64" s="184">
        <f t="shared" si="5"/>
        <v>0</v>
      </c>
      <c r="DD64" s="235" t="str">
        <f t="shared" si="3"/>
        <v/>
      </c>
      <c r="DE64" s="186">
        <f>IF(D64&gt; 0,(COUNTIFS(FRACAS!$B$5:$B$8972, D$4, FRACAS!$D$5:$D$8972, "&lt;="&amp;D64)), "" )</f>
        <v>0</v>
      </c>
      <c r="DF64" s="186">
        <f>IF(E64&gt; 0,(COUNTIFS(FRACAS!$B$5:$B$8972, E$4, FRACAS!$D$5:$D$8972, "&lt;="&amp;E64)), "" )</f>
        <v>0</v>
      </c>
      <c r="DG64" s="186">
        <f>IF(F64&gt; 0,(COUNTIFS(FRACAS!$B$5:$B$8972, F$4, FRACAS!$D$5:$D$8972, "&lt;="&amp;F64)), "" )</f>
        <v>0</v>
      </c>
      <c r="DH64" s="186">
        <f>IF(G64&gt; 0,(COUNTIFS(FRACAS!$B$5:$B$8972, G$4, FRACAS!$D$5:$D$8972, "&lt;="&amp;G64)), "" )</f>
        <v>0</v>
      </c>
      <c r="DI64" s="186">
        <f>IF(H64&gt; 0,(COUNTIFS(FRACAS!$B$5:$B$8972, H$4, FRACAS!$D$5:$D$8972, "&lt;="&amp;H64)), "" )</f>
        <v>0</v>
      </c>
      <c r="DJ64" s="186">
        <f>IF(I64&gt; 0,(COUNTIFS(FRACAS!$B$5:$B$8972, I$4, FRACAS!$D$5:$D$8972, "&lt;="&amp;I64)), "" )</f>
        <v>0</v>
      </c>
      <c r="DK64" s="186">
        <f>IF(J64&gt; 0,(COUNTIFS(FRACAS!$B$5:$B$8972, J$4, FRACAS!$D$5:$D$8972, "&lt;="&amp;J64)), "" )</f>
        <v>0</v>
      </c>
      <c r="DL64" s="186">
        <f>IF(K64&gt; 0,(COUNTIFS(FRACAS!$B$5:$B$8972, K$4, FRACAS!$D$5:$D$8972, "&lt;="&amp;K64)), "" )</f>
        <v>0</v>
      </c>
      <c r="DM64" s="186">
        <f>IF(L64&gt; 0,(COUNTIFS(FRACAS!$B$5:$B$8972, L$4, FRACAS!$D$5:$D$8972, "&lt;="&amp;L64)), "" )</f>
        <v>0</v>
      </c>
      <c r="DN64" s="186">
        <f>IF(M64&gt; 0,(COUNTIFS(FRACAS!$B$5:$B$8972, M$4, FRACAS!$D$5:$D$8972, "&lt;="&amp;M64)), "" )</f>
        <v>0</v>
      </c>
      <c r="DO64" s="186">
        <f>IF(N64&gt; 0,(COUNTIFS(FRACAS!$B$5:$B$8972, N$4, FRACAS!$D$5:$D$8972, "&lt;="&amp;N64)), "" )</f>
        <v>0</v>
      </c>
      <c r="DP64" s="186">
        <f>IF(O64&gt; 0,(COUNTIFS(FRACAS!$B$5:$B$8972, O$4, FRACAS!$D$5:$D$8972, "&lt;="&amp;O64)), "" )</f>
        <v>0</v>
      </c>
      <c r="DQ64" s="186">
        <f>IF(P64&gt; 0,(COUNTIFS(FRACAS!$B$5:$B$8972, P$4, FRACAS!$D$5:$D$8972, "&lt;="&amp;P64)), "" )</f>
        <v>0</v>
      </c>
      <c r="DR64" s="186">
        <f>IF(Q64&gt; 0,(COUNTIFS(FRACAS!$B$5:$B$8972, Q$4, FRACAS!$D$5:$D$8972, "&lt;="&amp;Q64)), "" )</f>
        <v>0</v>
      </c>
      <c r="DS64" s="186">
        <f>IF(R64&gt; 0,(COUNTIFS(FRACAS!$B$5:$B$8972, R$4, FRACAS!$D$5:$D$8972, "&lt;="&amp;R64)), "" )</f>
        <v>0</v>
      </c>
      <c r="DT64" s="186">
        <f>IF(S64&gt; 0,(COUNTIFS(FRACAS!$B$5:$B$8972, S$4, FRACAS!$D$5:$D$8972, "&lt;="&amp;S64)), "" )</f>
        <v>0</v>
      </c>
      <c r="DU64" s="186">
        <f>IF(T64&gt; 0,(COUNTIFS(FRACAS!$B$5:$B$8972, T$4, FRACAS!$D$5:$D$8972, "&lt;="&amp;T64)), "" )</f>
        <v>0</v>
      </c>
      <c r="DV64" s="186">
        <f>IF(U64&gt; 0,(COUNTIFS(FRACAS!$B$5:$B$8972, U$4, FRACAS!$D$5:$D$8972, "&lt;="&amp;U64)), "" )</f>
        <v>0</v>
      </c>
      <c r="DW64" s="186" t="str">
        <f>IF(V64&gt; 0,(COUNTIFS(FRACAS!$B$5:$B$8972, V$4, FRACAS!$D$5:$D$8972, "&lt;="&amp;V64)), "" )</f>
        <v/>
      </c>
      <c r="DX64" s="186" t="str">
        <f>IF(W64&gt; 0,(COUNTIFS(FRACAS!$B$5:$B$8972, W$4, FRACAS!$D$5:$D$8972, "&lt;="&amp;W64)), "" )</f>
        <v/>
      </c>
      <c r="DY64" s="186" t="str">
        <f>IF(X64&gt; 0,(COUNTIFS(FRACAS!$B$5:$B$8972, X$4, FRACAS!$D$5:$D$8972, "&lt;="&amp;X64)), "" )</f>
        <v/>
      </c>
      <c r="DZ64" s="186" t="str">
        <f>IF(Y64&gt; 0,(COUNTIFS(FRACAS!$B$5:$B$8972, Y$4, FRACAS!$D$5:$D$8972, "&lt;="&amp;Y64)), "" )</f>
        <v/>
      </c>
      <c r="EA64" s="186" t="str">
        <f>IF(Z64&gt; 0,(COUNTIFS(FRACAS!$B$5:$B$8972, Z$4, FRACAS!$D$5:$D$8972, "&lt;="&amp;Z64)), "" )</f>
        <v/>
      </c>
      <c r="EB64" s="186" t="str">
        <f>IF(AA64&gt; 0,(COUNTIFS(FRACAS!$B$5:$B$8972, AA$4, FRACAS!$D$5:$D$8972, "&lt;="&amp;AA64)), "" )</f>
        <v/>
      </c>
      <c r="EC64" s="186" t="str">
        <f>IF(AB64&gt; 0,(COUNTIFS(FRACAS!$B$5:$B$8972, AB$4, FRACAS!$D$5:$D$8972, "&lt;="&amp;AB64)), "" )</f>
        <v/>
      </c>
      <c r="ED64" s="186" t="str">
        <f>IF(AC64&gt; 0,(COUNTIFS(FRACAS!$B$5:$B$8972, AC$4, FRACAS!$D$5:$D$8972, "&lt;="&amp;AC64)), "" )</f>
        <v/>
      </c>
      <c r="EE64" s="186" t="str">
        <f>IF(AD64&gt; 0,(COUNTIFS(FRACAS!$B$5:$B$8972, AD$4, FRACAS!$D$5:$D$8972, "&lt;="&amp;AD64)), "" )</f>
        <v/>
      </c>
      <c r="EF64" s="186" t="str">
        <f>IF(AE64&gt; 0,(COUNTIFS(FRACAS!$B$5:$B$8972, AE$4, FRACAS!$D$5:$D$8972, "&lt;="&amp;AE64)), "" )</f>
        <v/>
      </c>
      <c r="EG64" s="186" t="str">
        <f>IF(AF64&gt; 0,(COUNTIFS(FRACAS!$B$5:$B$8972, AF$4, FRACAS!$D$5:$D$8972, "&lt;="&amp;AF64)), "" )</f>
        <v/>
      </c>
      <c r="EH64" s="186" t="str">
        <f>IF(AG64&gt; 0,(COUNTIFS(FRACAS!$B$5:$B$8972, AG$4, FRACAS!$D$5:$D$8972, "&lt;="&amp;AG64)), "" )</f>
        <v/>
      </c>
      <c r="EI64" s="186" t="str">
        <f>IF(AH64&gt; 0,(COUNTIFS(FRACAS!$B$5:$B$8972, AH$4, FRACAS!$D$5:$D$8972, "&lt;="&amp;AH64)), "" )</f>
        <v/>
      </c>
      <c r="EJ64" s="186" t="str">
        <f>IF(AI64&gt; 0,(COUNTIFS(FRACAS!$B$5:$B$8972, AI$4, FRACAS!$D$5:$D$8972, "&lt;="&amp;AI64)), "" )</f>
        <v/>
      </c>
      <c r="EK64" s="186" t="str">
        <f>IF(AJ64&gt; 0,(COUNTIFS(FRACAS!$B$5:$B$8972, AJ$4, FRACAS!$D$5:$D$8972, "&lt;="&amp;AJ64)), "" )</f>
        <v/>
      </c>
      <c r="EL64" s="186" t="str">
        <f>IF(AK64&gt; 0,(COUNTIFS(FRACAS!$B$5:$B$8972, AK$4, FRACAS!$D$5:$D$8972, "&lt;="&amp;AK64)), "" )</f>
        <v/>
      </c>
      <c r="EM64" s="186" t="str">
        <f>IF(AL64&gt; 0,(COUNTIFS(FRACAS!$B$5:$B$8972, AL$4, FRACAS!$D$5:$D$8972, "&lt;="&amp;AL64)), "" )</f>
        <v/>
      </c>
      <c r="EN64" s="186" t="str">
        <f>IF(AM64&gt; 0,(COUNTIFS(FRACAS!$B$5:$B$8972, AM$4, FRACAS!$D$5:$D$8972, "&lt;="&amp;AM64)), "" )</f>
        <v/>
      </c>
      <c r="EO64" s="186" t="str">
        <f>IF(AN64&gt; 0,(COUNTIFS(FRACAS!$B$5:$B$8972, AN$4, FRACAS!$D$5:$D$8972, "&lt;="&amp;AN64)), "" )</f>
        <v/>
      </c>
      <c r="EP64" s="186" t="str">
        <f>IF(AO64&gt; 0,(COUNTIFS(FRACAS!$B$5:$B$8972, AO$4, FRACAS!$D$5:$D$8972, "&lt;="&amp;AO64)), "" )</f>
        <v/>
      </c>
      <c r="EQ64" s="186" t="str">
        <f>IF(AP64&gt; 0,(COUNTIFS(FRACAS!$B$5:$B$8972, AP$4, FRACAS!$D$5:$D$8972, "&lt;="&amp;AP64)), "" )</f>
        <v/>
      </c>
      <c r="ER64" s="186" t="str">
        <f>IF(AQ64&gt; 0,(COUNTIFS(FRACAS!$B$5:$B$8972, AQ$4, FRACAS!$D$5:$D$8972, "&lt;="&amp;AQ64)), "" )</f>
        <v/>
      </c>
      <c r="ES64" s="244"/>
      <c r="ET64" s="186"/>
      <c r="EU64" s="186"/>
      <c r="EV64" s="186"/>
      <c r="EW64" s="186"/>
      <c r="EX64" s="186"/>
      <c r="EY64" s="186"/>
      <c r="EZ64" s="186"/>
      <c r="FA64" s="186"/>
      <c r="FB64" s="203"/>
      <c r="FC64" s="204"/>
      <c r="FD64" s="204"/>
      <c r="FE64" s="190"/>
      <c r="FF64" s="190"/>
      <c r="FG64" s="190"/>
      <c r="FH64" s="190"/>
      <c r="FI64" s="190"/>
      <c r="FJ64" s="190"/>
      <c r="FK64" s="190"/>
      <c r="FL64" s="190"/>
      <c r="FM64" s="190"/>
      <c r="FN64" s="190"/>
      <c r="FO64" s="190"/>
      <c r="FP64" s="190"/>
      <c r="FQ64" s="190"/>
      <c r="FR64" s="190"/>
      <c r="FS64" s="190"/>
      <c r="FT64" s="190"/>
      <c r="FU64" s="190"/>
      <c r="FV64" s="190"/>
      <c r="FW64" s="190"/>
      <c r="FX64" s="190"/>
      <c r="FY64" s="190"/>
      <c r="FZ64" s="190"/>
      <c r="GA64" s="190"/>
      <c r="GB64" s="190"/>
      <c r="GC64" s="190"/>
      <c r="GD64" s="190"/>
      <c r="GE64" s="190"/>
      <c r="GF64" s="190"/>
      <c r="GG64" s="190"/>
      <c r="GH64" s="190"/>
      <c r="GI64" s="190"/>
      <c r="GJ64" s="190"/>
      <c r="GK64" s="190"/>
      <c r="GL64" s="190"/>
      <c r="GM64" s="190"/>
      <c r="GN64" s="190"/>
      <c r="GO64" s="190"/>
      <c r="GP64" s="190"/>
      <c r="GQ64" s="190"/>
      <c r="GR64" s="190"/>
      <c r="GS64" s="190"/>
      <c r="GT64" s="190"/>
      <c r="GU64" s="190"/>
      <c r="GV64" s="190"/>
      <c r="GW64" s="190"/>
      <c r="GX64" s="190"/>
      <c r="GY64" s="190"/>
      <c r="GZ64" s="190"/>
      <c r="HA64" s="190"/>
      <c r="HB64" s="190"/>
      <c r="HD64" s="190"/>
      <c r="HE64" s="190"/>
      <c r="HF64" s="190"/>
      <c r="HG64" s="190"/>
      <c r="HH64" s="190"/>
      <c r="HI64" s="190"/>
      <c r="HJ64" s="190"/>
      <c r="HK64" s="190"/>
      <c r="HL64" s="190"/>
      <c r="HM64" s="190"/>
      <c r="HN64" s="190"/>
      <c r="HO64" s="190"/>
      <c r="HP64" s="190"/>
      <c r="HQ64" s="190"/>
      <c r="HR64" s="190"/>
      <c r="HS64" s="190"/>
      <c r="HT64" s="190"/>
      <c r="HU64" s="190"/>
      <c r="HV64" s="190"/>
      <c r="HW64" s="190"/>
      <c r="HX64" s="190"/>
      <c r="HY64" s="190"/>
      <c r="HZ64" s="190"/>
      <c r="IA64" s="190"/>
      <c r="IB64" s="190"/>
      <c r="IC64" s="190"/>
      <c r="ID64" s="190"/>
      <c r="IE64" s="190"/>
      <c r="IF64" s="190"/>
      <c r="IG64" s="190"/>
      <c r="IH64" s="190"/>
      <c r="II64" s="190"/>
      <c r="IJ64" s="190"/>
      <c r="IK64" s="190"/>
      <c r="IL64" s="190"/>
      <c r="IM64" s="190"/>
      <c r="IN64" s="190"/>
      <c r="IO64" s="190"/>
      <c r="IP64" s="190"/>
      <c r="IQ64" s="190"/>
      <c r="IR64" s="190"/>
      <c r="IS64" s="190"/>
      <c r="IT64" s="190"/>
      <c r="IU64" s="190"/>
      <c r="IV64" s="190"/>
      <c r="IW64" s="190"/>
      <c r="IX64" s="190"/>
      <c r="IY64" s="190"/>
      <c r="IZ64" s="190"/>
      <c r="JA64" s="190"/>
      <c r="JB64" s="190"/>
      <c r="JC64" s="190"/>
      <c r="JD64" s="238"/>
      <c r="JE64" s="238"/>
      <c r="JF64" s="238"/>
      <c r="JG64" s="238"/>
      <c r="JH64" s="238"/>
      <c r="JI64" s="238"/>
      <c r="JJ64" s="238"/>
      <c r="JK64" s="238"/>
      <c r="JL64" s="238"/>
      <c r="JM64" s="238"/>
      <c r="JN64" s="239"/>
      <c r="JO64" s="193"/>
      <c r="JP64" s="193"/>
      <c r="JQ64" s="193"/>
      <c r="JR64" s="193"/>
      <c r="JS64" s="193"/>
      <c r="JT64" s="193"/>
      <c r="JU64" s="193"/>
      <c r="JV64" s="193"/>
      <c r="JW64" s="193"/>
      <c r="JX64" s="193"/>
      <c r="JY64" s="193"/>
      <c r="JZ64" s="193"/>
      <c r="KA64" s="193"/>
      <c r="KB64" s="193"/>
      <c r="KC64" s="193"/>
      <c r="KD64" s="193"/>
      <c r="KE64" s="193"/>
      <c r="KF64" s="193"/>
      <c r="KG64" s="193"/>
      <c r="KH64" s="193"/>
      <c r="KI64" s="193"/>
      <c r="KJ64" s="193"/>
      <c r="KK64" s="193"/>
      <c r="KL64" s="193"/>
      <c r="KM64" s="193"/>
      <c r="KN64" s="193"/>
      <c r="KO64" s="193"/>
      <c r="KP64" s="193"/>
      <c r="KQ64" s="193"/>
      <c r="KR64" s="193"/>
      <c r="KS64" s="193"/>
      <c r="KT64" s="193"/>
      <c r="KU64" s="193"/>
      <c r="KV64" s="193"/>
      <c r="KW64" s="193"/>
      <c r="KX64" s="193"/>
      <c r="KY64" s="193"/>
      <c r="KZ64" s="193"/>
      <c r="LA64" s="193"/>
      <c r="LB64" s="192"/>
      <c r="LC64" s="235" t="str">
        <f t="shared" si="4"/>
        <v/>
      </c>
      <c r="LD64" s="240" t="str" cm="1">
        <f t="array" ref="LD64">IFERROR((((D64/FRACAS!$AY$1)*60
)-(SUMPRODUCT((FRACAS!$B$5:$B$8970=D$4)*(FRACAS!$D$5:$D$8970&lt;=D64)*(IFERROR(FRACAS!$AM$5:$AM$8970,0)))
))/((D64/FRACAS!$AY$1)*60),"")</f>
        <v/>
      </c>
      <c r="LE64" s="240" t="str" cm="1">
        <f t="array" ref="LE64">IFERROR((((E64/FRACAS!$AY$1)*60
)-(SUMPRODUCT((FRACAS!$B$5:$B$8970=E$4)*(FRACAS!$D$5:$D$8970&lt;=E64)*(IFERROR(FRACAS!$AM$5:$AM$8970,0)))
))/((E64/FRACAS!$AY$1)*60),"")</f>
        <v/>
      </c>
      <c r="LF64" s="240" t="str" cm="1">
        <f t="array" ref="LF64">IFERROR((((F64/FRACAS!$AY$1)*60
)-(SUMPRODUCT((FRACAS!$B$5:$B$8970=F$4)*(FRACAS!$D$5:$D$8970&lt;=F64)*(IFERROR(FRACAS!$AM$5:$AM$8970,0)))
))/((F64/FRACAS!$AY$1)*60),"")</f>
        <v/>
      </c>
      <c r="LG64" s="240" t="str" cm="1">
        <f t="array" ref="LG64">IFERROR((((G64/FRACAS!$AY$1)*60
)-(SUMPRODUCT((FRACAS!$B$5:$B$8970=G$4)*(FRACAS!$D$5:$D$8970&lt;=G64)*(IFERROR(FRACAS!$AM$5:$AM$8970,0)))
))/((G64/FRACAS!$AY$1)*60),"")</f>
        <v/>
      </c>
      <c r="LH64" s="240" t="str" cm="1">
        <f t="array" ref="LH64">IFERROR((((H64/FRACAS!$AY$1)*60
)-(SUMPRODUCT((FRACAS!$B$5:$B$8970=H$4)*(FRACAS!$D$5:$D$8970&lt;=H64)*(IFERROR(FRACAS!$AM$5:$AM$8970,0)))
))/((H64/FRACAS!$AY$1)*60),"")</f>
        <v/>
      </c>
      <c r="LI64" s="240" t="str" cm="1">
        <f t="array" ref="LI64">IFERROR((((I64/FRACAS!$AY$1)*60
)-(SUMPRODUCT((FRACAS!$B$5:$B$8970=I$4)*(FRACAS!$D$5:$D$8970&lt;=I64)*(IFERROR(FRACAS!$AM$5:$AM$8970,0)))
))/((I64/FRACAS!$AY$1)*60),"")</f>
        <v/>
      </c>
      <c r="LJ64" s="240" t="str" cm="1">
        <f t="array" ref="LJ64">IFERROR((((J64/FRACAS!$AY$1)*60
)-(SUMPRODUCT((FRACAS!$B$5:$B$8970=J$4)*(FRACAS!$D$5:$D$8970&lt;=J64)*(IFERROR(FRACAS!$AM$5:$AM$8970,0)))
))/((J64/FRACAS!$AY$1)*60),"")</f>
        <v/>
      </c>
      <c r="LK64" s="240" t="str" cm="1">
        <f t="array" ref="LK64">IFERROR((((K64/FRACAS!$AY$1)*60
)-(SUMPRODUCT((FRACAS!$B$5:$B$8970=K$4)*(FRACAS!$D$5:$D$8970&lt;=K64)*(IFERROR(FRACAS!$AM$5:$AM$8970,0)))
))/((K64/FRACAS!$AY$1)*60),"")</f>
        <v/>
      </c>
      <c r="LL64" s="240" t="str" cm="1">
        <f t="array" ref="LL64">IFERROR((((L64/FRACAS!$AY$1)*60
)-(SUMPRODUCT((FRACAS!$B$5:$B$8970=L$4)*(FRACAS!$D$5:$D$8970&lt;=L64)*(IFERROR(FRACAS!$AM$5:$AM$8970,0)))
))/((L64/FRACAS!$AY$1)*60),"")</f>
        <v/>
      </c>
      <c r="LM64" s="240" t="str" cm="1">
        <f t="array" ref="LM64">IFERROR((((M64/FRACAS!$AY$1)*60
)-(SUMPRODUCT((FRACAS!$B$5:$B$8970=M$4)*(FRACAS!$D$5:$D$8970&lt;=M64)*(IFERROR(FRACAS!$AM$5:$AM$8970,0)))
))/((M64/FRACAS!$AY$1)*60),"")</f>
        <v/>
      </c>
      <c r="LN64" s="240" t="str" cm="1">
        <f t="array" ref="LN64">IFERROR((((N64/FRACAS!$AY$1)*60
)-(SUMPRODUCT((FRACAS!$B$5:$B$8970=N$4)*(FRACAS!$D$5:$D$8970&lt;=N64)*(IFERROR(FRACAS!$AM$5:$AM$8970,0)))
))/((N64/FRACAS!$AY$1)*60),"")</f>
        <v/>
      </c>
      <c r="LO64" s="240" t="str" cm="1">
        <f t="array" ref="LO64">IFERROR((((O64/FRACAS!$AY$1)*60
)-(SUMPRODUCT((FRACAS!$B$5:$B$8970=O$4)*(FRACAS!$D$5:$D$8970&lt;=O64)*(IFERROR(FRACAS!$AM$5:$AM$8970,0)))
))/((O64/FRACAS!$AY$1)*60),"")</f>
        <v/>
      </c>
      <c r="LP64" s="240" t="str" cm="1">
        <f t="array" ref="LP64">IFERROR((((P64/FRACAS!$AY$1)*60
)-(SUMPRODUCT((FRACAS!$B$5:$B$8970=P$4)*(FRACAS!$D$5:$D$8970&lt;=P64)*(IFERROR(FRACAS!$AM$5:$AM$8970,0)))
))/((P64/FRACAS!$AY$1)*60),"")</f>
        <v/>
      </c>
      <c r="LQ64" s="240" t="str" cm="1">
        <f t="array" ref="LQ64">IFERROR((((Q64/FRACAS!$AY$1)*60
)-(SUMPRODUCT((FRACAS!$B$5:$B$8970=Q$4)*(FRACAS!$D$5:$D$8970&lt;=Q64)*(IFERROR(FRACAS!$AM$5:$AM$8970,0)))
))/((Q64/FRACAS!$AY$1)*60),"")</f>
        <v/>
      </c>
      <c r="LR64" s="240" t="str" cm="1">
        <f t="array" ref="LR64">IFERROR((((R64/FRACAS!$AY$1)*60
)-(SUMPRODUCT((FRACAS!$B$5:$B$8970=R$4)*(FRACAS!$D$5:$D$8970&lt;=R64)*(IFERROR(FRACAS!$AM$5:$AM$8970,0)))
))/((R64/FRACAS!$AY$1)*60),"")</f>
        <v/>
      </c>
      <c r="LS64" s="240" t="str" cm="1">
        <f t="array" ref="LS64">IFERROR((((S64/FRACAS!$AY$1)*60
)-(SUMPRODUCT((FRACAS!$B$5:$B$8970=S$4)*(FRACAS!$D$5:$D$8970&lt;=S64)*(IFERROR(FRACAS!$AM$5:$AM$8970,0)))
))/((S64/FRACAS!$AY$1)*60),"")</f>
        <v/>
      </c>
      <c r="LT64" s="240" t="str" cm="1">
        <f t="array" ref="LT64">IFERROR((((T64/FRACAS!$AY$1)*60
)-(SUMPRODUCT((FRACAS!$B$5:$B$8970=T$4)*(FRACAS!$D$5:$D$8970&lt;=T64)*(IFERROR(FRACAS!$AM$5:$AM$8970,0)))
))/((T64/FRACAS!$AY$1)*60),"")</f>
        <v/>
      </c>
      <c r="LU64" s="240" t="str" cm="1">
        <f t="array" ref="LU64">IFERROR((((U64/FRACAS!$AY$1)*60
)-(SUMPRODUCT((FRACAS!$B$5:$B$8970=U$4)*(FRACAS!$D$5:$D$8970&lt;=U64)*(IFERROR(FRACAS!$AM$5:$AM$8970,0)))
))/((U64/FRACAS!$AY$1)*60),"")</f>
        <v/>
      </c>
      <c r="LV64" s="240" t="str" cm="1">
        <f t="array" ref="LV64">IFERROR(
    (((V64/FRACAS!$AY$1)*60))
    /
    (((V64/FRACAS!$AY$1)*60) + SUMPRODUCT((FRACAS!$B$5:$B$8970=V$4)*(FRACAS!$D$5:$D$8970&lt;=V64)*(IFERROR(FRACAS!$AM$5:$AM$8970,0)))
    ),"")</f>
        <v/>
      </c>
      <c r="LW64" s="240" t="str" cm="1">
        <f t="array" ref="LW64">IFERROR(
    (((W64/FRACAS!$AY$1)*60))
    /
    (((W64/FRACAS!$AY$1)*60) + SUMPRODUCT((FRACAS!$B$5:$B$8970=W$4)*(FRACAS!$D$5:$D$8970&lt;=W64)*(IFERROR(FRACAS!$AM$5:$AM$8970,0)))
    ),"")</f>
        <v/>
      </c>
      <c r="LX64" s="240" t="str" cm="1">
        <f t="array" ref="LX64">IFERROR(
    (((X64/FRACAS!$AY$1)*60))
    /
    (((X64/FRACAS!$AY$1)*60) + SUMPRODUCT((FRACAS!$B$5:$B$8970=X$4)*(FRACAS!$D$5:$D$8970&lt;=X64)*(IFERROR(FRACAS!$AM$5:$AM$8970,0)))
    ),"")</f>
        <v/>
      </c>
      <c r="LY64" s="240" t="str" cm="1">
        <f t="array" ref="LY64">IFERROR(
    (((Y64/FRACAS!$AY$1)*60))
    /
    (((Y64/FRACAS!$AY$1)*60) + SUMPRODUCT((FRACAS!$B$5:$B$8970=Y$4)*(FRACAS!$D$5:$D$8970&lt;=Y64)*(IFERROR(FRACAS!$AM$5:$AM$8970,0)))
    ),"")</f>
        <v/>
      </c>
      <c r="LZ64" s="240" t="str" cm="1">
        <f t="array" ref="LZ64">IFERROR(
    (((Z64/FRACAS!$AY$1)*60))
    /
    (((Z64/FRACAS!$AY$1)*60) + SUMPRODUCT((FRACAS!$B$5:$B$8970=Z$4)*(FRACAS!$D$5:$D$8970&lt;=Z64)*(IFERROR(FRACAS!$AM$5:$AM$8970,0)))
    ),"")</f>
        <v/>
      </c>
      <c r="MA64" s="240" t="str" cm="1">
        <f t="array" ref="MA64">IFERROR(
    (((AA64/FRACAS!$AY$1)*60))
    /
    (((AA64/FRACAS!$AY$1)*60) + SUMPRODUCT((FRACAS!$B$5:$B$8970=AA$4)*(FRACAS!$D$5:$D$8970&lt;=AA64)*(IFERROR(FRACAS!$AM$5:$AM$8970,0)))
    ),"")</f>
        <v/>
      </c>
      <c r="MB64" s="240" t="str" cm="1">
        <f t="array" ref="MB64">IFERROR(
    (((AB64/FRACAS!$AY$1)*60))
    /
    (((AB64/FRACAS!$AY$1)*60) + SUMPRODUCT((FRACAS!$B$5:$B$8970=AB$4)*(FRACAS!$D$5:$D$8970&lt;=AB64)*(IFERROR(FRACAS!$AM$5:$AM$8970,0)))
    ),"")</f>
        <v/>
      </c>
      <c r="MC64" s="240" t="str" cm="1">
        <f t="array" ref="MC64">IFERROR(
    (((AC64/FRACAS!$AY$1)*60))
    /
    (((AC64/FRACAS!$AY$1)*60) + SUMPRODUCT((FRACAS!$B$5:$B$8970=AC$4)*(FRACAS!$D$5:$D$8970&lt;=AC64)*(IFERROR(FRACAS!$AM$5:$AM$8970,0)))
    ),"")</f>
        <v/>
      </c>
      <c r="MD64" s="240" t="str" cm="1">
        <f t="array" ref="MD64">IFERROR(
    (((AD64/FRACAS!$AY$1)*60))
    /
    (((AD64/FRACAS!$AY$1)*60) + SUMPRODUCT((FRACAS!$B$5:$B$8970=AD$4)*(FRACAS!$D$5:$D$8970&lt;=AD64)*(IFERROR(FRACAS!$AM$5:$AM$8970,0)))
    ),"")</f>
        <v/>
      </c>
      <c r="ME64" s="240" t="str" cm="1">
        <f t="array" ref="ME64">IFERROR(
    (((AE64/FRACAS!$AY$1)*60))
    /
    (((AE64/FRACAS!$AY$1)*60) + SUMPRODUCT((FRACAS!$B$5:$B$8970=AE$4)*(FRACAS!$D$5:$D$8970&lt;=AE64)*(IFERROR(FRACAS!$AM$5:$AM$8970,0)))
    ),"")</f>
        <v/>
      </c>
      <c r="MF64" s="240" t="str" cm="1">
        <f t="array" ref="MF64">IFERROR(
    (((AF64/FRACAS!$AY$1)*60))
    /
    (((AF64/FRACAS!$AY$1)*60) + SUMPRODUCT((FRACAS!$B$5:$B$8970=AF$4)*(FRACAS!$D$5:$D$8970&lt;=AF64)*(IFERROR(FRACAS!$AM$5:$AM$8970,0)))
    ),"")</f>
        <v/>
      </c>
      <c r="MG64" s="240" t="str" cm="1">
        <f t="array" ref="MG64">IFERROR(
    (((AG64/FRACAS!$AY$1)*60))
    /
    (((AG64/FRACAS!$AY$1)*60) + SUMPRODUCT((FRACAS!$B$5:$B$8970=AG$4)*(FRACAS!$D$5:$D$8970&lt;=AG64)*(IFERROR(FRACAS!$AM$5:$AM$8970,0)))
    ),"")</f>
        <v/>
      </c>
      <c r="MH64" s="240" t="str" cm="1">
        <f t="array" ref="MH64">IFERROR(
    (((AH64/FRACAS!$AY$1)*60))
    /
    (((AH64/FRACAS!$AY$1)*60) + SUMPRODUCT((FRACAS!$B$5:$B$8970=AH$4)*(FRACAS!$D$5:$D$8970&lt;=AH64)*(IFERROR(FRACAS!$AM$5:$AM$8970,0)))
    ),"")</f>
        <v/>
      </c>
      <c r="MI64" s="240" t="str" cm="1">
        <f t="array" ref="MI64">IFERROR(
    (((AI64/FRACAS!$AY$1)*60))
    /
    (((AI64/FRACAS!$AY$1)*60) + SUMPRODUCT((FRACAS!$B$5:$B$8970=AI$4)*(FRACAS!$D$5:$D$8970&lt;=AI64)*(IFERROR(FRACAS!$AM$5:$AM$8970,0)))
    ),"")</f>
        <v/>
      </c>
      <c r="MJ64" s="240" t="str" cm="1">
        <f t="array" ref="MJ64">IFERROR(
    (((AJ64/FRACAS!$AY$1)*60))
    /
    (((AJ64/FRACAS!$AY$1)*60) + SUMPRODUCT((FRACAS!$B$5:$B$8970=AJ$4)*(FRACAS!$D$5:$D$8970&lt;=AJ64)*(IFERROR(FRACAS!$AM$5:$AM$8970,0)))
    ),"")</f>
        <v/>
      </c>
      <c r="MK64" s="240" t="str" cm="1">
        <f t="array" ref="MK64">IFERROR(
    (((AK64/FRACAS!$AY$1)*60))
    /
    (((AK64/FRACAS!$AY$1)*60) + SUMPRODUCT((FRACAS!$B$5:$B$8970=AK$4)*(FRACAS!$D$5:$D$8970&lt;=AK64)*(IFERROR(FRACAS!$AM$5:$AM$8970,0)))
    ),"")</f>
        <v/>
      </c>
      <c r="ML64" s="240" t="str" cm="1">
        <f t="array" ref="ML64">IFERROR(
    (((AL64/FRACAS!$AY$1)*60))
    /
    (((AL64/FRACAS!$AY$1)*60) + SUMPRODUCT((FRACAS!$B$5:$B$8970=AL$4)*(FRACAS!$D$5:$D$8970&lt;=AL64)*(IFERROR(FRACAS!$AM$5:$AM$8970,0)))
    ),"")</f>
        <v/>
      </c>
      <c r="MM64" s="240" t="str" cm="1">
        <f t="array" ref="MM64">IFERROR(
    (((AM64/FRACAS!$AY$1)*60))
    /
    (((AM64/FRACAS!$AY$1)*60) + SUMPRODUCT((FRACAS!$B$5:$B$8970=AM$4)*(FRACAS!$D$5:$D$8970&lt;=AM64)*(IFERROR(FRACAS!$AM$5:$AM$8970,0)))
    ),"")</f>
        <v/>
      </c>
      <c r="MN64" s="240" t="str" cm="1">
        <f t="array" ref="MN64">IFERROR(
    (((AN64/FRACAS!$AY$1)*60))
    /
    (((AN64/FRACAS!$AY$1)*60) + SUMPRODUCT((FRACAS!$B$5:$B$8970=AN$4)*(FRACAS!$D$5:$D$8970&lt;=AN64)*(IFERROR(FRACAS!$AM$5:$AM$8970,0)))
    ),"")</f>
        <v/>
      </c>
      <c r="MO64" s="240" t="str" cm="1">
        <f t="array" ref="MO64">IFERROR(
    (((AO64/FRACAS!$AY$1)*60))
    /
    (((AO64/FRACAS!$AY$1)*60) + SUMPRODUCT((FRACAS!$B$5:$B$8970=AO$4)*(FRACAS!$D$5:$D$8970&lt;=AO64)*(IFERROR(FRACAS!$AM$5:$AM$8970,0)))
    ),"")</f>
        <v/>
      </c>
      <c r="MP64" s="240" t="str" cm="1">
        <f t="array" ref="MP64">IFERROR(
    (((AP64/FRACAS!$AY$1)*60))
    /
    (((AP64/FRACAS!$AY$1)*60) + SUMPRODUCT((FRACAS!$B$5:$B$8970=AP$4)*(FRACAS!$D$5:$D$8970&lt;=AP64)*(IFERROR(FRACAS!$AM$5:$AM$8970,0)))
    ),"")</f>
        <v/>
      </c>
      <c r="MQ64" s="240" t="str" cm="1">
        <f t="array" ref="MQ64">IFERROR(
    (((AQ64/FRACAS!$AY$1)*60))
    /
    (((AQ64/FRACAS!$AY$1)*60) + SUMPRODUCT((FRACAS!$B$5:$B$8970=AQ$4)*(FRACAS!$D$5:$D$8970&lt;=AQ64)*(IFERROR(FRACAS!$AM$5:$AM$8970,0)))
    ),"")</f>
        <v/>
      </c>
      <c r="MR64" s="194"/>
      <c r="MS64" s="194"/>
      <c r="MT64" s="194"/>
      <c r="MU64" s="194"/>
      <c r="MV64" s="194"/>
      <c r="MW64" s="194"/>
      <c r="MX64" s="194"/>
      <c r="MY64" s="194"/>
      <c r="MZ64" s="194"/>
      <c r="NA64" s="195"/>
      <c r="ND64" s="241">
        <f t="shared" si="6"/>
        <v>0</v>
      </c>
      <c r="NE64" s="242" t="str">
        <f t="shared" si="7"/>
        <v/>
      </c>
      <c r="NF64" s="193" t="str" cm="1">
        <f t="array" ref="NF64">IF($ND64=0,"",(IFERROR( (IFERROR($ND64/FRACAS!$AY$1*60,0) - SUMPRODUCT( (FRACAS!$K$5:$K$8972=NF$2) * IFERROR(FRACAS!$AN$5:$AN$8972,0) ) ) / IFERROR($ND64/FRACAS!$AY$1*60,0), 1 )))</f>
        <v/>
      </c>
      <c r="NG64" s="193" t="str" cm="1">
        <f t="array" ref="NG64">IF($ND64=0,"",(IFERROR( (IFERROR($ND64/FRACAS!$AY$1*60,0) - SUMPRODUCT( (FRACAS!$K$5:$K$8972=NG$2) * IFERROR(FRACAS!$AN$5:$AN$8972,0) ) ) / IFERROR($ND64/FRACAS!$AY$1*60,0), 1 )))</f>
        <v/>
      </c>
      <c r="NH64" s="193" t="str" cm="1">
        <f t="array" ref="NH64">IF($ND64=0,"",(IFERROR( (IFERROR($ND64/FRACAS!$AY$1*60,0) - SUMPRODUCT( (FRACAS!$K$5:$K$8972=NH$2) * IFERROR(FRACAS!$AN$5:$AN$8972,0) ) ) / IFERROR($ND64/FRACAS!$AY$1*60,0), 1 )))</f>
        <v/>
      </c>
      <c r="NI64" s="193" t="str" cm="1">
        <f t="array" ref="NI64">IF($ND64=0,"",(IFERROR( (IFERROR($ND64/FRACAS!$AY$1*60,0) - SUMPRODUCT( (FRACAS!$K$5:$K$8972=NI$2) * IFERROR(FRACAS!$AN$5:$AN$8972,0) ) ) / IFERROR($ND64/FRACAS!$AY$1*60,0), 1 )))</f>
        <v/>
      </c>
      <c r="NJ64" s="193" t="str" cm="1">
        <f t="array" ref="NJ64">IF($ND64=0,"",(IFERROR( (IFERROR($ND64/FRACAS!$AY$1*60,0) - SUMPRODUCT( (FRACAS!$K$5:$K$8972=NJ$2) * IFERROR(FRACAS!$AN$5:$AN$8972,0) ) ) / IFERROR($ND64/FRACAS!$AY$1*60,0), 1 )))</f>
        <v/>
      </c>
      <c r="NK64" s="193" t="str" cm="1">
        <f t="array" ref="NK64">IF($ND64=0,"",(IFERROR( (IFERROR($ND64/FRACAS!$AY$1*60,0) - SUMPRODUCT( (FRACAS!$K$5:$K$8972=NK$2) * IFERROR(FRACAS!$AN$5:$AN$8972,0) ) ) / IFERROR($ND64/FRACAS!$AY$1*60,0), 1 )))</f>
        <v/>
      </c>
      <c r="NL64" s="193" t="str" cm="1">
        <f t="array" ref="NL64">IF($ND64=0,"",(IFERROR( (IFERROR($ND64/FRACAS!$AY$1*60,0) - SUMPRODUCT( (FRACAS!$K$5:$K$8972=NL$2) * IFERROR(FRACAS!$AN$5:$AN$8972,0) ) ) / IFERROR($ND64/FRACAS!$AY$1*60,0), 1 )))</f>
        <v/>
      </c>
      <c r="NM64" s="193" t="str" cm="1">
        <f t="array" ref="NM64">IF($ND64=0,"",(IFERROR( (IFERROR($ND64/FRACAS!$AY$1*60,0) - SUMPRODUCT( (FRACAS!$K$5:$K$8972=NM$2) * IFERROR(FRACAS!$AN$5:$AN$8972,0) ) ) / IFERROR($ND64/FRACAS!$AY$1*60,0), 1 )))</f>
        <v/>
      </c>
      <c r="NN64" s="193" t="str" cm="1">
        <f t="array" ref="NN64">IF($ND64=0,"",(IFERROR( (IFERROR($ND64/FRACAS!$AY$1*60,0) - SUMPRODUCT( (FRACAS!$K$5:$K$8972=NN$2) * IFERROR(FRACAS!$AN$5:$AN$8972,0) ) ) / IFERROR($ND64/FRACAS!$AY$1*60,0), 1 )))</f>
        <v/>
      </c>
      <c r="NO64" s="193" t="str" cm="1">
        <f t="array" ref="NO64">IF($ND64=0,"",(IFERROR( (IFERROR($ND64/FRACAS!$AY$1*60,0) - SUMPRODUCT( (FRACAS!$K$5:$K$8972=NO$2) * IFERROR(FRACAS!$AN$5:$AN$8972,0) ) ) / IFERROR($ND64/FRACAS!$AY$1*60,0), 1 )))</f>
        <v/>
      </c>
      <c r="NP64" s="193" t="str" cm="1">
        <f t="array" ref="NP64">IF($ND64=0,"",(IFERROR( (IFERROR($ND64/FRACAS!$AY$1*60,0) - SUMPRODUCT( (FRACAS!$K$5:$K$8972=NP$2) * IFERROR(FRACAS!$AN$5:$AN$8972,0) ) ) / IFERROR($ND64/FRACAS!$AY$1*60,0), 1 )))</f>
        <v/>
      </c>
      <c r="NQ64" s="193" t="str" cm="1">
        <f t="array" ref="NQ64">IF($ND64=0,"",(IFERROR( (IFERROR($ND64/FRACAS!$AY$1*60,0) - SUMPRODUCT( (FRACAS!$K$5:$K$8972=NQ$2) * IFERROR(FRACAS!$AN$5:$AN$8972,0) ) ) / IFERROR($ND64/FRACAS!$AY$1*60,0), 1 )))</f>
        <v/>
      </c>
      <c r="NR64" s="193" t="str" cm="1">
        <f t="array" ref="NR64">IF($ND64=0,"",(IFERROR( (IFERROR($ND64/FRACAS!$AY$1*60,0) - SUMPRODUCT( (FRACAS!$K$5:$K$8972=NR$2) * IFERROR(FRACAS!$AN$5:$AN$8972,0) ) ) / IFERROR($ND64/FRACAS!$AY$1*60,0), 1 )))</f>
        <v/>
      </c>
      <c r="NS64" s="193" t="str" cm="1">
        <f t="array" ref="NS64">IF($ND64=0,"",(IFERROR( (IFERROR($ND64/FRACAS!$AY$1*60,0) - SUMPRODUCT( (FRACAS!$K$5:$K$8972=NS$2) * IFERROR(FRACAS!$AN$5:$AN$8972,0) ) ) / IFERROR($ND64/FRACAS!$AY$1*60,0), 1 )))</f>
        <v/>
      </c>
      <c r="NT64" s="193" t="str" cm="1">
        <f t="array" ref="NT64">IF($ND64=0,"",(IFERROR( (IFERROR($ND64/FRACAS!$AY$1*60,0) - SUMPRODUCT( (FRACAS!$K$5:$K$8972=NT$2) * IFERROR(FRACAS!$AN$5:$AN$8972,0) ) ) / IFERROR($ND64/FRACAS!$AY$1*60,0), 1 )))</f>
        <v/>
      </c>
      <c r="NU64" s="193" t="str" cm="1">
        <f t="array" ref="NU64">IF($ND64=0,"",(IFERROR( (IFERROR($ND64/FRACAS!$AY$1*60,0) - SUMPRODUCT( (FRACAS!$K$5:$K$8972=NU$2) * IFERROR(FRACAS!$AN$5:$AN$8972,0) ) ) / IFERROR($ND64/FRACAS!$AY$1*60,0), 1 )))</f>
        <v/>
      </c>
      <c r="NV64" s="193" t="str" cm="1">
        <f t="array" ref="NV64">IF($ND64=0,"",(IFERROR( (IFERROR($ND64/FRACAS!$AY$1*60,0) - SUMPRODUCT( (FRACAS!$K$5:$K$8972=NV$2) * IFERROR(FRACAS!$AN$5:$AN$8972,0) ) ) / IFERROR($ND64/FRACAS!$AY$1*60,0), 1 )))</f>
        <v/>
      </c>
      <c r="NW64" s="193" t="str" cm="1">
        <f t="array" ref="NW64">IF($ND64=0,"",(IFERROR( (IFERROR($ND64/FRACAS!$AY$1*60,0) - SUMPRODUCT( (FRACAS!$K$5:$K$8972=NW$2) * IFERROR(FRACAS!$AN$5:$AN$8972,0) ) ) / IFERROR($ND64/FRACAS!$AY$1*60,0), 1 )))</f>
        <v/>
      </c>
      <c r="NX64" s="193" t="str" cm="1">
        <f t="array" ref="NX64">IF($ND64=0,"",(IFERROR( (IFERROR($ND64/FRACAS!$AY$1*60,0) - SUMPRODUCT( (FRACAS!$K$5:$K$8972=NX$2) * IFERROR(FRACAS!$AN$5:$AN$8972,0) ) ) / IFERROR($ND64/FRACAS!$AY$1*60,0), 1 )))</f>
        <v/>
      </c>
      <c r="NY64" s="193" t="str" cm="1">
        <f t="array" ref="NY64">IF($ND64=0,"",(IFERROR( (IFERROR($ND64/FRACAS!$AY$1*60,0) - SUMPRODUCT( (FRACAS!$K$5:$K$8972=NY$2) * IFERROR(FRACAS!$AN$5:$AN$8972,0) ) ) / IFERROR($ND64/FRACAS!$AY$1*60,0), 1 )))</f>
        <v/>
      </c>
      <c r="NZ64" s="193" t="str" cm="1">
        <f t="array" ref="NZ64">IF($ND64=0,"",(IFERROR( (IFERROR($ND64/FRACAS!$AY$1*60,0) - SUMPRODUCT( (FRACAS!$K$5:$K$8972=NZ$2) * IFERROR(FRACAS!$AN$5:$AN$8972,0) ) ) / IFERROR($ND64/FRACAS!$AY$1*60,0), 1 )))</f>
        <v/>
      </c>
      <c r="OA64" s="193" t="str" cm="1">
        <f t="array" ref="OA64">IF($ND64=0,"",(IFERROR( (IFERROR($ND64/FRACAS!$AY$1*60,0) - SUMPRODUCT( (FRACAS!$K$5:$K$8972=OA$2) * IFERROR(FRACAS!$AN$5:$AN$8972,0) ) ) / IFERROR($ND64/FRACAS!$AY$1*60,0), 1 )))</f>
        <v/>
      </c>
      <c r="OB64" s="193" t="str" cm="1">
        <f t="array" ref="OB64">IF($ND64=0,"",(IFERROR( (IFERROR($ND64/FRACAS!$AY$1*60,0) - SUMPRODUCT( (FRACAS!$K$5:$K$8972=OB$2) * IFERROR(FRACAS!$AN$5:$AN$8972,0) ) ) / IFERROR($ND64/FRACAS!$AY$1*60,0), 1 )))</f>
        <v/>
      </c>
      <c r="OC64" s="193" t="str" cm="1">
        <f t="array" ref="OC64">IF($ND64=0,"",(IFERROR( (IFERROR($ND64/FRACAS!$AY$1*60,0) - SUMPRODUCT( (FRACAS!$K$5:$K$8972=OC$2) * IFERROR(FRACAS!$AN$5:$AN$8972,0) ) ) / IFERROR($ND64/FRACAS!$AY$1*60,0), 1 )))</f>
        <v/>
      </c>
      <c r="OD64" s="193" t="str" cm="1">
        <f t="array" ref="OD64">IF($ND64=0,"",(IFERROR( (IFERROR($ND64/FRACAS!$AY$1*60,0) - SUMPRODUCT( (FRACAS!$K$5:$K$8972=OD$2) * IFERROR(FRACAS!$AN$5:$AN$8972,0) ) ) / IFERROR($ND64/FRACAS!$AY$1*60,0), 1 )))</f>
        <v/>
      </c>
      <c r="OE64" s="193" t="str" cm="1">
        <f t="array" ref="OE64">IF($ND64=0,"",(IFERROR( (IFERROR($ND64/FRACAS!$AY$1*60,0) - SUMPRODUCT( (FRACAS!$K$5:$K$8972=OE$2) * IFERROR(FRACAS!$AN$5:$AN$8972,0) ) ) / IFERROR($ND64/FRACAS!$AY$1*60,0), 1 )))</f>
        <v/>
      </c>
      <c r="OF64" s="193" t="str" cm="1">
        <f t="array" ref="OF64">IF($ND64=0,"",(IFERROR( (IFERROR($ND64/FRACAS!$AY$1*60,0) - SUMPRODUCT( (FRACAS!$K$5:$K$8972=OF$2) * IFERROR(FRACAS!$AN$5:$AN$8972,0) ) ) / IFERROR($ND64/FRACAS!$AY$1*60,0), 1 )))</f>
        <v/>
      </c>
      <c r="OG64" s="193" t="str" cm="1">
        <f t="array" ref="OG64">IF($ND64=0,"",(IFERROR( (IFERROR($ND64/FRACAS!$AY$1*60,0) - SUMPRODUCT( (FRACAS!$K$5:$K$8972=OG$2) * IFERROR(FRACAS!$AN$5:$AN$8972,0) ) ) / IFERROR($ND64/FRACAS!$AY$1*60,0), 1 )))</f>
        <v/>
      </c>
      <c r="OH64" s="193" t="str" cm="1">
        <f t="array" ref="OH64">IF($ND64=0,"",(IFERROR( (IFERROR($ND64/FRACAS!$AY$1*60,0) - SUMPRODUCT( (FRACAS!$K$5:$K$8972=OH$2) * IFERROR(FRACAS!$AN$5:$AN$8972,0) ) ) / IFERROR($ND64/FRACAS!$AY$1*60,0), 1 )))</f>
        <v/>
      </c>
      <c r="OI64" s="193" t="str" cm="1">
        <f t="array" ref="OI64">IF($ND64=0,"",(IFERROR( (IFERROR($ND64/FRACAS!$AY$1*60,0) - SUMPRODUCT( (FRACAS!$K$5:$K$8972=OI$2) * IFERROR(FRACAS!$AN$5:$AN$8972,0) ) ) / IFERROR($ND64/FRACAS!$AY$1*60,0), 1 )))</f>
        <v/>
      </c>
      <c r="OJ64" s="193" t="str" cm="1">
        <f t="array" ref="OJ64">IF($ND64=0,"",(IFERROR( (IFERROR($ND64/FRACAS!$AY$1*60,0) - SUMPRODUCT( (FRACAS!$K$5:$K$8972=OJ$2) * IFERROR(FRACAS!$AN$5:$AN$8972,0) ) ) / IFERROR($ND64/FRACAS!$AY$1*60,0), 1 )))</f>
        <v/>
      </c>
      <c r="OK64" s="193" t="str" cm="1">
        <f t="array" ref="OK64">IF($ND64=0,"",(IFERROR( (IFERROR($ND64/FRACAS!$AY$1*60,0) - SUMPRODUCT( (FRACAS!$K$5:$K$8972=OK$2) * IFERROR(FRACAS!$AN$5:$AN$8972,0) ) ) / IFERROR($ND64/FRACAS!$AY$1*60,0), 1 )))</f>
        <v/>
      </c>
      <c r="OL64" s="193" t="str" cm="1">
        <f t="array" ref="OL64">IF($ND64=0,"",(IFERROR( (IFERROR($ND64/FRACAS!$AY$1*60,0) - SUMPRODUCT( (FRACAS!$K$5:$K$8972=OL$2) * IFERROR(FRACAS!$AN$5:$AN$8972,0) ) ) / IFERROR($ND64/FRACAS!$AY$1*60,0), 1 )))</f>
        <v/>
      </c>
      <c r="OM64" s="193" t="str" cm="1">
        <f t="array" ref="OM64">IF($ND64=0,"",(IFERROR( (IFERROR($ND64/FRACAS!$AY$1*60,0) - SUMPRODUCT( (FRACAS!$K$5:$K$8972=OM$2) * IFERROR(FRACAS!$AN$5:$AN$8972,0) ) ) / IFERROR($ND64/FRACAS!$AY$1*60,0), 1 )))</f>
        <v/>
      </c>
      <c r="ON64" s="193" t="str" cm="1">
        <f t="array" ref="ON64">IF($ND64=0,"",(IFERROR( (IFERROR($ND64/FRACAS!$AY$1*60,0) - SUMPRODUCT( (FRACAS!$K$5:$K$8972=ON$2) * IFERROR(FRACAS!$AN$5:$AN$8972,0) ) ) / IFERROR($ND64/FRACAS!$AY$1*60,0), 1 )))</f>
        <v/>
      </c>
      <c r="OO64" s="193" t="str" cm="1">
        <f t="array" ref="OO64">IF($ND64=0,"",(IFERROR( (IFERROR($ND64/FRACAS!$AY$1*60,0) - SUMPRODUCT( (FRACAS!$K$5:$K$8972=OO$2) * IFERROR(FRACAS!$AN$5:$AN$8972,0) ) ) / IFERROR($ND64/FRACAS!$AY$1*60,0), 1 )))</f>
        <v/>
      </c>
      <c r="OP64" s="193" t="str" cm="1">
        <f t="array" ref="OP64">IF($ND64=0,"",(IFERROR( (IFERROR($ND64/FRACAS!$AY$1*60,0) - SUMPRODUCT( (FRACAS!$K$5:$K$8972=OP$2) * IFERROR(FRACAS!$AN$5:$AN$8972,0) ) ) / IFERROR($ND64/FRACAS!$AY$1*60,0), 1 )))</f>
        <v/>
      </c>
      <c r="OQ64" s="193" t="str" cm="1">
        <f t="array" ref="OQ64">IF($ND64=0,"",(IFERROR( (IFERROR($ND64/FRACAS!$AY$1*60,0) - SUMPRODUCT( (FRACAS!$K$5:$K$8972=OQ$2) * IFERROR(FRACAS!$AN$5:$AN$8972,0) ) ) / IFERROR($ND64/FRACAS!$AY$1*60,0), 1 )))</f>
        <v/>
      </c>
      <c r="OR64" s="193" t="str" cm="1">
        <f t="array" ref="OR64">IF($ND64=0,"",(IFERROR( (IFERROR($ND64/FRACAS!$AY$1*60,0) - SUMPRODUCT( (FRACAS!$K$5:$K$8972=OR$2) * IFERROR(FRACAS!$AN$5:$AN$8972,0) ) ) / IFERROR($ND64/FRACAS!$AY$1*60,0), 1 )))</f>
        <v/>
      </c>
      <c r="OS64" s="193" t="str" cm="1">
        <f t="array" ref="OS64">IF($ND64=0,"",(IFERROR( (IFERROR($ND64/FRACAS!$AY$1*60,0) - SUMPRODUCT( (FRACAS!$K$5:$K$8972=OS$2) * IFERROR(FRACAS!$AN$5:$AN$8972,0) ) ) / IFERROR($ND64/FRACAS!$AY$1*60,0), 1 )))</f>
        <v/>
      </c>
      <c r="OT64" s="243" t="str" cm="1">
        <f t="array" ref="OT64">IF($ND64=0,"",(IFERROR( (IFERROR($ND64/FRACAS!$AY$1*60,0) - SUMPRODUCT( (FRACAS!$K$5:$K$8972=OT$2) * IFERROR(FRACAS!$AN$5:$AN$8972,0) ) ) / IFERROR($ND64/FRACAS!$AY$1*60,0), 1 )))</f>
        <v/>
      </c>
    </row>
    <row r="65" spans="2:410" x14ac:dyDescent="0.2">
      <c r="B65" s="233"/>
      <c r="C65" s="259">
        <f>IF('[1]17.11.2025 IASI18 Mileage'!C65="","",'[1]17.11.2025 IASI18 Mileage'!C65)</f>
        <v>46391</v>
      </c>
      <c r="D65" s="201" t="str">
        <f>IF('[1]17.11.2025 IASI18 Mileage'!D65="","",'[1]17.11.2025 IASI18 Mileage'!D65)</f>
        <v/>
      </c>
      <c r="E65" s="201" t="str">
        <f>IF('[1]17.11.2025 IASI18 Mileage'!E65="","",'[1]17.11.2025 IASI18 Mileage'!E65)</f>
        <v/>
      </c>
      <c r="F65" s="201" t="str">
        <f>IF('[1]17.11.2025 IASI18 Mileage'!F65="","",'[1]17.11.2025 IASI18 Mileage'!F65)</f>
        <v/>
      </c>
      <c r="G65" s="201" t="str">
        <f>IF('[1]17.11.2025 IASI18 Mileage'!G65="","",'[1]17.11.2025 IASI18 Mileage'!G65)</f>
        <v/>
      </c>
      <c r="H65" s="201" t="str">
        <f>IF('[1]17.11.2025 IASI18 Mileage'!H65="","",'[1]17.11.2025 IASI18 Mileage'!H65)</f>
        <v/>
      </c>
      <c r="I65" s="201" t="str">
        <f>IF('[1]17.11.2025 IASI18 Mileage'!I65="","",'[1]17.11.2025 IASI18 Mileage'!I65)</f>
        <v/>
      </c>
      <c r="J65" s="201" t="str">
        <f>IF('[1]17.11.2025 IASI18 Mileage'!J65="","",'[1]17.11.2025 IASI18 Mileage'!J65)</f>
        <v/>
      </c>
      <c r="K65" s="201" t="str">
        <f>IF('[1]17.11.2025 IASI18 Mileage'!K65="","",'[1]17.11.2025 IASI18 Mileage'!K65)</f>
        <v/>
      </c>
      <c r="L65" s="201" t="str">
        <f>IF('[1]17.11.2025 IASI18 Mileage'!L65="","",'[1]17.11.2025 IASI18 Mileage'!L65)</f>
        <v/>
      </c>
      <c r="M65" s="201" t="str">
        <f>IF('[1]17.11.2025 IASI18 Mileage'!M65="","",'[1]17.11.2025 IASI18 Mileage'!M65)</f>
        <v/>
      </c>
      <c r="N65" s="201" t="str">
        <f>IF('[1]17.11.2025 IASI18 Mileage'!N65="","",'[1]17.11.2025 IASI18 Mileage'!N65)</f>
        <v/>
      </c>
      <c r="O65" s="201" t="str">
        <f>IF('[1]17.11.2025 IASI18 Mileage'!O65="","",'[1]17.11.2025 IASI18 Mileage'!O65)</f>
        <v/>
      </c>
      <c r="P65" s="201" t="str">
        <f>IF('[1]17.11.2025 IASI18 Mileage'!P65="","",'[1]17.11.2025 IASI18 Mileage'!P65)</f>
        <v/>
      </c>
      <c r="Q65" s="201" t="str">
        <f>IF('[1]17.11.2025 IASI18 Mileage'!Q65="","",'[1]17.11.2025 IASI18 Mileage'!Q65)</f>
        <v/>
      </c>
      <c r="R65" s="201" t="str">
        <f>IF('[1]17.11.2025 IASI18 Mileage'!R65="","",'[1]17.11.2025 IASI18 Mileage'!R65)</f>
        <v/>
      </c>
      <c r="S65" s="201" t="str">
        <f>IF('[1]17.11.2025 IASI18 Mileage'!S65="","",'[1]17.11.2025 IASI18 Mileage'!S65)</f>
        <v/>
      </c>
      <c r="T65" s="201" t="str">
        <f>IF('[1]17.11.2025 IASI18 Mileage'!T65="","",'[1]17.11.2025 IASI18 Mileage'!T65)</f>
        <v/>
      </c>
      <c r="U65" s="201" t="str">
        <f>IF('[1]17.11.2025 IASI18 Mileage'!U65="","",'[1]17.11.2025 IASI18 Mileage'!U65)</f>
        <v/>
      </c>
      <c r="V65" s="201"/>
      <c r="W65" s="201"/>
      <c r="X65" s="201"/>
      <c r="Y65" s="201"/>
      <c r="Z65" s="201"/>
      <c r="AA65" s="201"/>
      <c r="AB65" s="201"/>
      <c r="AC65" s="201"/>
      <c r="AD65" s="201"/>
      <c r="AE65" s="201"/>
      <c r="AF65" s="201"/>
      <c r="AG65" s="201"/>
      <c r="AH65" s="201"/>
      <c r="AI65" s="201"/>
      <c r="AJ65" s="201"/>
      <c r="AK65" s="201"/>
      <c r="AL65" s="201"/>
      <c r="AM65" s="201"/>
      <c r="AN65" s="201"/>
      <c r="AO65" s="201"/>
      <c r="AP65" s="201"/>
      <c r="AQ65" s="201"/>
      <c r="AR65" s="201"/>
      <c r="AS65" s="201"/>
      <c r="AT65" s="201"/>
      <c r="AU65" s="201"/>
      <c r="AV65" s="201"/>
      <c r="AW65" s="201"/>
      <c r="AX65" s="201"/>
      <c r="AY65" s="201"/>
      <c r="AZ65" s="201"/>
      <c r="BA65" s="202"/>
      <c r="BB65" s="184"/>
      <c r="BC65" s="184"/>
      <c r="BD65" s="234"/>
      <c r="BE65" s="234"/>
      <c r="BF65" s="234"/>
      <c r="BG65" s="234"/>
      <c r="BH65" s="234"/>
      <c r="BI65" s="234"/>
      <c r="BJ65" s="234"/>
      <c r="BK65" s="234"/>
      <c r="BL65" s="234"/>
      <c r="BM65" s="234"/>
      <c r="BN65" s="234"/>
      <c r="BO65" s="234"/>
      <c r="BP65" s="234"/>
      <c r="BQ65" s="234"/>
      <c r="BR65" s="234"/>
      <c r="BS65" s="234"/>
      <c r="BT65" s="234"/>
      <c r="BU65" s="234"/>
      <c r="BV65" s="234"/>
      <c r="BW65" s="234"/>
      <c r="BX65" s="234"/>
      <c r="BY65" s="234"/>
      <c r="BZ65" s="234"/>
      <c r="CA65" s="234"/>
      <c r="CB65" s="234"/>
      <c r="CC65" s="234"/>
      <c r="CD65" s="234"/>
      <c r="CE65" s="234"/>
      <c r="CF65" s="234"/>
      <c r="CG65" s="234"/>
      <c r="CH65" s="234"/>
      <c r="CI65" s="234"/>
      <c r="CJ65" s="234"/>
      <c r="CK65" s="234"/>
      <c r="CL65" s="234"/>
      <c r="CM65" s="234"/>
      <c r="CN65" s="234"/>
      <c r="CO65" s="234"/>
      <c r="CP65" s="234"/>
      <c r="CQ65" s="234"/>
      <c r="CR65" s="234"/>
      <c r="CS65" s="234"/>
      <c r="CT65" s="234"/>
      <c r="CU65" s="234"/>
      <c r="CV65" s="234"/>
      <c r="CW65" s="234"/>
      <c r="CX65" s="234"/>
      <c r="CY65" s="234"/>
      <c r="CZ65" s="234"/>
      <c r="DA65" s="234"/>
      <c r="DB65" s="234"/>
      <c r="DC65" s="184">
        <f t="shared" si="5"/>
        <v>0</v>
      </c>
      <c r="DD65" s="235" t="str">
        <f t="shared" si="3"/>
        <v/>
      </c>
      <c r="DE65" s="186">
        <f>IF(D65&gt; 0,(COUNTIFS(FRACAS!$B$5:$B$8972, D$4, FRACAS!$D$5:$D$8972, "&lt;="&amp;D65)), "" )</f>
        <v>0</v>
      </c>
      <c r="DF65" s="186">
        <f>IF(E65&gt; 0,(COUNTIFS(FRACAS!$B$5:$B$8972, E$4, FRACAS!$D$5:$D$8972, "&lt;="&amp;E65)), "" )</f>
        <v>0</v>
      </c>
      <c r="DG65" s="186">
        <f>IF(F65&gt; 0,(COUNTIFS(FRACAS!$B$5:$B$8972, F$4, FRACAS!$D$5:$D$8972, "&lt;="&amp;F65)), "" )</f>
        <v>0</v>
      </c>
      <c r="DH65" s="186">
        <f>IF(G65&gt; 0,(COUNTIFS(FRACAS!$B$5:$B$8972, G$4, FRACAS!$D$5:$D$8972, "&lt;="&amp;G65)), "" )</f>
        <v>0</v>
      </c>
      <c r="DI65" s="186">
        <f>IF(H65&gt; 0,(COUNTIFS(FRACAS!$B$5:$B$8972, H$4, FRACAS!$D$5:$D$8972, "&lt;="&amp;H65)), "" )</f>
        <v>0</v>
      </c>
      <c r="DJ65" s="186">
        <f>IF(I65&gt; 0,(COUNTIFS(FRACAS!$B$5:$B$8972, I$4, FRACAS!$D$5:$D$8972, "&lt;="&amp;I65)), "" )</f>
        <v>0</v>
      </c>
      <c r="DK65" s="186">
        <f>IF(J65&gt; 0,(COUNTIFS(FRACAS!$B$5:$B$8972, J$4, FRACAS!$D$5:$D$8972, "&lt;="&amp;J65)), "" )</f>
        <v>0</v>
      </c>
      <c r="DL65" s="186">
        <f>IF(K65&gt; 0,(COUNTIFS(FRACAS!$B$5:$B$8972, K$4, FRACAS!$D$5:$D$8972, "&lt;="&amp;K65)), "" )</f>
        <v>0</v>
      </c>
      <c r="DM65" s="186">
        <f>IF(L65&gt; 0,(COUNTIFS(FRACAS!$B$5:$B$8972, L$4, FRACAS!$D$5:$D$8972, "&lt;="&amp;L65)), "" )</f>
        <v>0</v>
      </c>
      <c r="DN65" s="186">
        <f>IF(M65&gt; 0,(COUNTIFS(FRACAS!$B$5:$B$8972, M$4, FRACAS!$D$5:$D$8972, "&lt;="&amp;M65)), "" )</f>
        <v>0</v>
      </c>
      <c r="DO65" s="186">
        <f>IF(N65&gt; 0,(COUNTIFS(FRACAS!$B$5:$B$8972, N$4, FRACAS!$D$5:$D$8972, "&lt;="&amp;N65)), "" )</f>
        <v>0</v>
      </c>
      <c r="DP65" s="186">
        <f>IF(O65&gt; 0,(COUNTIFS(FRACAS!$B$5:$B$8972, O$4, FRACAS!$D$5:$D$8972, "&lt;="&amp;O65)), "" )</f>
        <v>0</v>
      </c>
      <c r="DQ65" s="186">
        <f>IF(P65&gt; 0,(COUNTIFS(FRACAS!$B$5:$B$8972, P$4, FRACAS!$D$5:$D$8972, "&lt;="&amp;P65)), "" )</f>
        <v>0</v>
      </c>
      <c r="DR65" s="186">
        <f>IF(Q65&gt; 0,(COUNTIFS(FRACAS!$B$5:$B$8972, Q$4, FRACAS!$D$5:$D$8972, "&lt;="&amp;Q65)), "" )</f>
        <v>0</v>
      </c>
      <c r="DS65" s="186">
        <f>IF(R65&gt; 0,(COUNTIFS(FRACAS!$B$5:$B$8972, R$4, FRACAS!$D$5:$D$8972, "&lt;="&amp;R65)), "" )</f>
        <v>0</v>
      </c>
      <c r="DT65" s="186">
        <f>IF(S65&gt; 0,(COUNTIFS(FRACAS!$B$5:$B$8972, S$4, FRACAS!$D$5:$D$8972, "&lt;="&amp;S65)), "" )</f>
        <v>0</v>
      </c>
      <c r="DU65" s="186">
        <f>IF(T65&gt; 0,(COUNTIFS(FRACAS!$B$5:$B$8972, T$4, FRACAS!$D$5:$D$8972, "&lt;="&amp;T65)), "" )</f>
        <v>0</v>
      </c>
      <c r="DV65" s="186">
        <f>IF(U65&gt; 0,(COUNTIFS(FRACAS!$B$5:$B$8972, U$4, FRACAS!$D$5:$D$8972, "&lt;="&amp;U65)), "" )</f>
        <v>0</v>
      </c>
      <c r="DW65" s="186" t="str">
        <f>IF(V65&gt; 0,(COUNTIFS(FRACAS!$B$5:$B$8972, V$4, FRACAS!$D$5:$D$8972, "&lt;="&amp;V65)), "" )</f>
        <v/>
      </c>
      <c r="DX65" s="186" t="str">
        <f>IF(W65&gt; 0,(COUNTIFS(FRACAS!$B$5:$B$8972, W$4, FRACAS!$D$5:$D$8972, "&lt;="&amp;W65)), "" )</f>
        <v/>
      </c>
      <c r="DY65" s="186" t="str">
        <f>IF(X65&gt; 0,(COUNTIFS(FRACAS!$B$5:$B$8972, X$4, FRACAS!$D$5:$D$8972, "&lt;="&amp;X65)), "" )</f>
        <v/>
      </c>
      <c r="DZ65" s="186" t="str">
        <f>IF(Y65&gt; 0,(COUNTIFS(FRACAS!$B$5:$B$8972, Y$4, FRACAS!$D$5:$D$8972, "&lt;="&amp;Y65)), "" )</f>
        <v/>
      </c>
      <c r="EA65" s="186" t="str">
        <f>IF(Z65&gt; 0,(COUNTIFS(FRACAS!$B$5:$B$8972, Z$4, FRACAS!$D$5:$D$8972, "&lt;="&amp;Z65)), "" )</f>
        <v/>
      </c>
      <c r="EB65" s="186" t="str">
        <f>IF(AA65&gt; 0,(COUNTIFS(FRACAS!$B$5:$B$8972, AA$4, FRACAS!$D$5:$D$8972, "&lt;="&amp;AA65)), "" )</f>
        <v/>
      </c>
      <c r="EC65" s="186" t="str">
        <f>IF(AB65&gt; 0,(COUNTIFS(FRACAS!$B$5:$B$8972, AB$4, FRACAS!$D$5:$D$8972, "&lt;="&amp;AB65)), "" )</f>
        <v/>
      </c>
      <c r="ED65" s="186" t="str">
        <f>IF(AC65&gt; 0,(COUNTIFS(FRACAS!$B$5:$B$8972, AC$4, FRACAS!$D$5:$D$8972, "&lt;="&amp;AC65)), "" )</f>
        <v/>
      </c>
      <c r="EE65" s="186" t="str">
        <f>IF(AD65&gt; 0,(COUNTIFS(FRACAS!$B$5:$B$8972, AD$4, FRACAS!$D$5:$D$8972, "&lt;="&amp;AD65)), "" )</f>
        <v/>
      </c>
      <c r="EF65" s="186" t="str">
        <f>IF(AE65&gt; 0,(COUNTIFS(FRACAS!$B$5:$B$8972, AE$4, FRACAS!$D$5:$D$8972, "&lt;="&amp;AE65)), "" )</f>
        <v/>
      </c>
      <c r="EG65" s="186" t="str">
        <f>IF(AF65&gt; 0,(COUNTIFS(FRACAS!$B$5:$B$8972, AF$4, FRACAS!$D$5:$D$8972, "&lt;="&amp;AF65)), "" )</f>
        <v/>
      </c>
      <c r="EH65" s="186" t="str">
        <f>IF(AG65&gt; 0,(COUNTIFS(FRACAS!$B$5:$B$8972, AG$4, FRACAS!$D$5:$D$8972, "&lt;="&amp;AG65)), "" )</f>
        <v/>
      </c>
      <c r="EI65" s="186" t="str">
        <f>IF(AH65&gt; 0,(COUNTIFS(FRACAS!$B$5:$B$8972, AH$4, FRACAS!$D$5:$D$8972, "&lt;="&amp;AH65)), "" )</f>
        <v/>
      </c>
      <c r="EJ65" s="186" t="str">
        <f>IF(AI65&gt; 0,(COUNTIFS(FRACAS!$B$5:$B$8972, AI$4, FRACAS!$D$5:$D$8972, "&lt;="&amp;AI65)), "" )</f>
        <v/>
      </c>
      <c r="EK65" s="186" t="str">
        <f>IF(AJ65&gt; 0,(COUNTIFS(FRACAS!$B$5:$B$8972, AJ$4, FRACAS!$D$5:$D$8972, "&lt;="&amp;AJ65)), "" )</f>
        <v/>
      </c>
      <c r="EL65" s="186" t="str">
        <f>IF(AK65&gt; 0,(COUNTIFS(FRACAS!$B$5:$B$8972, AK$4, FRACAS!$D$5:$D$8972, "&lt;="&amp;AK65)), "" )</f>
        <v/>
      </c>
      <c r="EM65" s="186" t="str">
        <f>IF(AL65&gt; 0,(COUNTIFS(FRACAS!$B$5:$B$8972, AL$4, FRACAS!$D$5:$D$8972, "&lt;="&amp;AL65)), "" )</f>
        <v/>
      </c>
      <c r="EN65" s="186" t="str">
        <f>IF(AM65&gt; 0,(COUNTIFS(FRACAS!$B$5:$B$8972, AM$4, FRACAS!$D$5:$D$8972, "&lt;="&amp;AM65)), "" )</f>
        <v/>
      </c>
      <c r="EO65" s="186" t="str">
        <f>IF(AN65&gt; 0,(COUNTIFS(FRACAS!$B$5:$B$8972, AN$4, FRACAS!$D$5:$D$8972, "&lt;="&amp;AN65)), "" )</f>
        <v/>
      </c>
      <c r="EP65" s="186" t="str">
        <f>IF(AO65&gt; 0,(COUNTIFS(FRACAS!$B$5:$B$8972, AO$4, FRACAS!$D$5:$D$8972, "&lt;="&amp;AO65)), "" )</f>
        <v/>
      </c>
      <c r="EQ65" s="186" t="str">
        <f>IF(AP65&gt; 0,(COUNTIFS(FRACAS!$B$5:$B$8972, AP$4, FRACAS!$D$5:$D$8972, "&lt;="&amp;AP65)), "" )</f>
        <v/>
      </c>
      <c r="ER65" s="186" t="str">
        <f>IF(AQ65&gt; 0,(COUNTIFS(FRACAS!$B$5:$B$8972, AQ$4, FRACAS!$D$5:$D$8972, "&lt;="&amp;AQ65)), "" )</f>
        <v/>
      </c>
      <c r="ES65" s="244"/>
      <c r="ET65" s="186"/>
      <c r="EU65" s="186"/>
      <c r="EV65" s="186"/>
      <c r="EW65" s="186"/>
      <c r="EX65" s="186"/>
      <c r="EY65" s="186"/>
      <c r="EZ65" s="186"/>
      <c r="FA65" s="186"/>
      <c r="FB65" s="203"/>
      <c r="FC65" s="204"/>
      <c r="FD65" s="204"/>
      <c r="FE65" s="190"/>
      <c r="FF65" s="190"/>
      <c r="FG65" s="190"/>
      <c r="FH65" s="190"/>
      <c r="FI65" s="190"/>
      <c r="FJ65" s="190"/>
      <c r="FK65" s="190"/>
      <c r="FL65" s="190"/>
      <c r="FM65" s="190"/>
      <c r="FN65" s="190"/>
      <c r="FO65" s="190"/>
      <c r="FP65" s="190"/>
      <c r="FQ65" s="190"/>
      <c r="FR65" s="190"/>
      <c r="FS65" s="190"/>
      <c r="FT65" s="190"/>
      <c r="FU65" s="190"/>
      <c r="FV65" s="190"/>
      <c r="FW65" s="190"/>
      <c r="FX65" s="190"/>
      <c r="FY65" s="190"/>
      <c r="FZ65" s="190"/>
      <c r="GA65" s="190"/>
      <c r="GB65" s="190"/>
      <c r="GC65" s="190"/>
      <c r="GD65" s="190"/>
      <c r="GE65" s="190"/>
      <c r="GF65" s="190"/>
      <c r="GG65" s="190"/>
      <c r="GH65" s="190"/>
      <c r="GI65" s="190"/>
      <c r="GJ65" s="190"/>
      <c r="GK65" s="190"/>
      <c r="GL65" s="190"/>
      <c r="GM65" s="190"/>
      <c r="GN65" s="190"/>
      <c r="GO65" s="190"/>
      <c r="GP65" s="190"/>
      <c r="GQ65" s="190"/>
      <c r="GR65" s="190"/>
      <c r="GS65" s="190"/>
      <c r="GT65" s="190"/>
      <c r="GU65" s="190"/>
      <c r="GV65" s="190"/>
      <c r="GW65" s="190"/>
      <c r="GX65" s="190"/>
      <c r="GY65" s="190"/>
      <c r="GZ65" s="190"/>
      <c r="HA65" s="190"/>
      <c r="HB65" s="190"/>
      <c r="HD65" s="190"/>
      <c r="HE65" s="190"/>
      <c r="HF65" s="190"/>
      <c r="HG65" s="190"/>
      <c r="HH65" s="190"/>
      <c r="HI65" s="190"/>
      <c r="HJ65" s="190"/>
      <c r="HK65" s="190"/>
      <c r="HL65" s="190"/>
      <c r="HM65" s="190"/>
      <c r="HN65" s="190"/>
      <c r="HO65" s="190"/>
      <c r="HP65" s="190"/>
      <c r="HQ65" s="190"/>
      <c r="HR65" s="190"/>
      <c r="HS65" s="190"/>
      <c r="HT65" s="190"/>
      <c r="HU65" s="190"/>
      <c r="HV65" s="190"/>
      <c r="HW65" s="190"/>
      <c r="HX65" s="190"/>
      <c r="HY65" s="190"/>
      <c r="HZ65" s="190"/>
      <c r="IA65" s="190"/>
      <c r="IB65" s="190"/>
      <c r="IC65" s="190"/>
      <c r="ID65" s="190"/>
      <c r="IE65" s="190"/>
      <c r="IF65" s="190"/>
      <c r="IG65" s="190"/>
      <c r="IH65" s="190"/>
      <c r="II65" s="190"/>
      <c r="IJ65" s="190"/>
      <c r="IK65" s="190"/>
      <c r="IL65" s="190"/>
      <c r="IM65" s="190"/>
      <c r="IN65" s="190"/>
      <c r="IO65" s="190"/>
      <c r="IP65" s="190"/>
      <c r="IQ65" s="190"/>
      <c r="IR65" s="190"/>
      <c r="IS65" s="190"/>
      <c r="IT65" s="190"/>
      <c r="IU65" s="190"/>
      <c r="IV65" s="190"/>
      <c r="IW65" s="190"/>
      <c r="IX65" s="190"/>
      <c r="IY65" s="190"/>
      <c r="IZ65" s="190"/>
      <c r="JA65" s="190"/>
      <c r="JB65" s="190"/>
      <c r="JC65" s="190"/>
      <c r="JD65" s="238"/>
      <c r="JE65" s="238"/>
      <c r="JF65" s="238"/>
      <c r="JG65" s="238"/>
      <c r="JH65" s="238"/>
      <c r="JI65" s="238"/>
      <c r="JJ65" s="238"/>
      <c r="JK65" s="238"/>
      <c r="JL65" s="238"/>
      <c r="JM65" s="238"/>
      <c r="JN65" s="239"/>
      <c r="JO65" s="193"/>
      <c r="JP65" s="193"/>
      <c r="JQ65" s="193"/>
      <c r="JR65" s="193"/>
      <c r="JS65" s="193"/>
      <c r="JT65" s="193"/>
      <c r="JU65" s="193"/>
      <c r="JV65" s="193"/>
      <c r="JW65" s="193"/>
      <c r="JX65" s="193"/>
      <c r="JY65" s="193"/>
      <c r="JZ65" s="193"/>
      <c r="KA65" s="193"/>
      <c r="KB65" s="193"/>
      <c r="KC65" s="193"/>
      <c r="KD65" s="193"/>
      <c r="KE65" s="193"/>
      <c r="KF65" s="193"/>
      <c r="KG65" s="193"/>
      <c r="KH65" s="193"/>
      <c r="KI65" s="193"/>
      <c r="KJ65" s="193"/>
      <c r="KK65" s="193"/>
      <c r="KL65" s="193"/>
      <c r="KM65" s="193"/>
      <c r="KN65" s="193"/>
      <c r="KO65" s="193"/>
      <c r="KP65" s="193"/>
      <c r="KQ65" s="193"/>
      <c r="KR65" s="193"/>
      <c r="KS65" s="193"/>
      <c r="KT65" s="193"/>
      <c r="KU65" s="193"/>
      <c r="KV65" s="193"/>
      <c r="KW65" s="193"/>
      <c r="KX65" s="193"/>
      <c r="KY65" s="193"/>
      <c r="KZ65" s="193"/>
      <c r="LA65" s="193"/>
      <c r="LB65" s="192"/>
      <c r="LC65" s="235" t="str">
        <f t="shared" si="4"/>
        <v/>
      </c>
      <c r="LD65" s="240" t="str" cm="1">
        <f t="array" ref="LD65">IFERROR((((D65/FRACAS!$AY$1)*60
)-(SUMPRODUCT((FRACAS!$B$5:$B$8970=D$4)*(FRACAS!$D$5:$D$8970&lt;=D65)*(IFERROR(FRACAS!$AM$5:$AM$8970,0)))
))/((D65/FRACAS!$AY$1)*60),"")</f>
        <v/>
      </c>
      <c r="LE65" s="240" t="str" cm="1">
        <f t="array" ref="LE65">IFERROR((((E65/FRACAS!$AY$1)*60
)-(SUMPRODUCT((FRACAS!$B$5:$B$8970=E$4)*(FRACAS!$D$5:$D$8970&lt;=E65)*(IFERROR(FRACAS!$AM$5:$AM$8970,0)))
))/((E65/FRACAS!$AY$1)*60),"")</f>
        <v/>
      </c>
      <c r="LF65" s="240" t="str" cm="1">
        <f t="array" ref="LF65">IFERROR((((F65/FRACAS!$AY$1)*60
)-(SUMPRODUCT((FRACAS!$B$5:$B$8970=F$4)*(FRACAS!$D$5:$D$8970&lt;=F65)*(IFERROR(FRACAS!$AM$5:$AM$8970,0)))
))/((F65/FRACAS!$AY$1)*60),"")</f>
        <v/>
      </c>
      <c r="LG65" s="240" t="str" cm="1">
        <f t="array" ref="LG65">IFERROR((((G65/FRACAS!$AY$1)*60
)-(SUMPRODUCT((FRACAS!$B$5:$B$8970=G$4)*(FRACAS!$D$5:$D$8970&lt;=G65)*(IFERROR(FRACAS!$AM$5:$AM$8970,0)))
))/((G65/FRACAS!$AY$1)*60),"")</f>
        <v/>
      </c>
      <c r="LH65" s="240" t="str" cm="1">
        <f t="array" ref="LH65">IFERROR((((H65/FRACAS!$AY$1)*60
)-(SUMPRODUCT((FRACAS!$B$5:$B$8970=H$4)*(FRACAS!$D$5:$D$8970&lt;=H65)*(IFERROR(FRACAS!$AM$5:$AM$8970,0)))
))/((H65/FRACAS!$AY$1)*60),"")</f>
        <v/>
      </c>
      <c r="LI65" s="240" t="str" cm="1">
        <f t="array" ref="LI65">IFERROR((((I65/FRACAS!$AY$1)*60
)-(SUMPRODUCT((FRACAS!$B$5:$B$8970=I$4)*(FRACAS!$D$5:$D$8970&lt;=I65)*(IFERROR(FRACAS!$AM$5:$AM$8970,0)))
))/((I65/FRACAS!$AY$1)*60),"")</f>
        <v/>
      </c>
      <c r="LJ65" s="240" t="str" cm="1">
        <f t="array" ref="LJ65">IFERROR((((J65/FRACAS!$AY$1)*60
)-(SUMPRODUCT((FRACAS!$B$5:$B$8970=J$4)*(FRACAS!$D$5:$D$8970&lt;=J65)*(IFERROR(FRACAS!$AM$5:$AM$8970,0)))
))/((J65/FRACAS!$AY$1)*60),"")</f>
        <v/>
      </c>
      <c r="LK65" s="240" t="str" cm="1">
        <f t="array" ref="LK65">IFERROR((((K65/FRACAS!$AY$1)*60
)-(SUMPRODUCT((FRACAS!$B$5:$B$8970=K$4)*(FRACAS!$D$5:$D$8970&lt;=K65)*(IFERROR(FRACAS!$AM$5:$AM$8970,0)))
))/((K65/FRACAS!$AY$1)*60),"")</f>
        <v/>
      </c>
      <c r="LL65" s="240" t="str" cm="1">
        <f t="array" ref="LL65">IFERROR((((L65/FRACAS!$AY$1)*60
)-(SUMPRODUCT((FRACAS!$B$5:$B$8970=L$4)*(FRACAS!$D$5:$D$8970&lt;=L65)*(IFERROR(FRACAS!$AM$5:$AM$8970,0)))
))/((L65/FRACAS!$AY$1)*60),"")</f>
        <v/>
      </c>
      <c r="LM65" s="240" t="str" cm="1">
        <f t="array" ref="LM65">IFERROR((((M65/FRACAS!$AY$1)*60
)-(SUMPRODUCT((FRACAS!$B$5:$B$8970=M$4)*(FRACAS!$D$5:$D$8970&lt;=M65)*(IFERROR(FRACAS!$AM$5:$AM$8970,0)))
))/((M65/FRACAS!$AY$1)*60),"")</f>
        <v/>
      </c>
      <c r="LN65" s="240" t="str" cm="1">
        <f t="array" ref="LN65">IFERROR((((N65/FRACAS!$AY$1)*60
)-(SUMPRODUCT((FRACAS!$B$5:$B$8970=N$4)*(FRACAS!$D$5:$D$8970&lt;=N65)*(IFERROR(FRACAS!$AM$5:$AM$8970,0)))
))/((N65/FRACAS!$AY$1)*60),"")</f>
        <v/>
      </c>
      <c r="LO65" s="240" t="str" cm="1">
        <f t="array" ref="LO65">IFERROR((((O65/FRACAS!$AY$1)*60
)-(SUMPRODUCT((FRACAS!$B$5:$B$8970=O$4)*(FRACAS!$D$5:$D$8970&lt;=O65)*(IFERROR(FRACAS!$AM$5:$AM$8970,0)))
))/((O65/FRACAS!$AY$1)*60),"")</f>
        <v/>
      </c>
      <c r="LP65" s="240" t="str" cm="1">
        <f t="array" ref="LP65">IFERROR((((P65/FRACAS!$AY$1)*60
)-(SUMPRODUCT((FRACAS!$B$5:$B$8970=P$4)*(FRACAS!$D$5:$D$8970&lt;=P65)*(IFERROR(FRACAS!$AM$5:$AM$8970,0)))
))/((P65/FRACAS!$AY$1)*60),"")</f>
        <v/>
      </c>
      <c r="LQ65" s="240" t="str" cm="1">
        <f t="array" ref="LQ65">IFERROR((((Q65/FRACAS!$AY$1)*60
)-(SUMPRODUCT((FRACAS!$B$5:$B$8970=Q$4)*(FRACAS!$D$5:$D$8970&lt;=Q65)*(IFERROR(FRACAS!$AM$5:$AM$8970,0)))
))/((Q65/FRACAS!$AY$1)*60),"")</f>
        <v/>
      </c>
      <c r="LR65" s="240" t="str" cm="1">
        <f t="array" ref="LR65">IFERROR((((R65/FRACAS!$AY$1)*60
)-(SUMPRODUCT((FRACAS!$B$5:$B$8970=R$4)*(FRACAS!$D$5:$D$8970&lt;=R65)*(IFERROR(FRACAS!$AM$5:$AM$8970,0)))
))/((R65/FRACAS!$AY$1)*60),"")</f>
        <v/>
      </c>
      <c r="LS65" s="240" t="str" cm="1">
        <f t="array" ref="LS65">IFERROR((((S65/FRACAS!$AY$1)*60
)-(SUMPRODUCT((FRACAS!$B$5:$B$8970=S$4)*(FRACAS!$D$5:$D$8970&lt;=S65)*(IFERROR(FRACAS!$AM$5:$AM$8970,0)))
))/((S65/FRACAS!$AY$1)*60),"")</f>
        <v/>
      </c>
      <c r="LT65" s="240" t="str" cm="1">
        <f t="array" ref="LT65">IFERROR((((T65/FRACAS!$AY$1)*60
)-(SUMPRODUCT((FRACAS!$B$5:$B$8970=T$4)*(FRACAS!$D$5:$D$8970&lt;=T65)*(IFERROR(FRACAS!$AM$5:$AM$8970,0)))
))/((T65/FRACAS!$AY$1)*60),"")</f>
        <v/>
      </c>
      <c r="LU65" s="240" t="str" cm="1">
        <f t="array" ref="LU65">IFERROR((((U65/FRACAS!$AY$1)*60
)-(SUMPRODUCT((FRACAS!$B$5:$B$8970=U$4)*(FRACAS!$D$5:$D$8970&lt;=U65)*(IFERROR(FRACAS!$AM$5:$AM$8970,0)))
))/((U65/FRACAS!$AY$1)*60),"")</f>
        <v/>
      </c>
      <c r="LV65" s="240" t="str" cm="1">
        <f t="array" ref="LV65">IFERROR(
    (((V65/FRACAS!$AY$1)*60))
    /
    (((V65/FRACAS!$AY$1)*60) + SUMPRODUCT((FRACAS!$B$5:$B$8970=V$4)*(FRACAS!$D$5:$D$8970&lt;=V65)*(IFERROR(FRACAS!$AM$5:$AM$8970,0)))
    ),"")</f>
        <v/>
      </c>
      <c r="LW65" s="240" t="str" cm="1">
        <f t="array" ref="LW65">IFERROR(
    (((W65/FRACAS!$AY$1)*60))
    /
    (((W65/FRACAS!$AY$1)*60) + SUMPRODUCT((FRACAS!$B$5:$B$8970=W$4)*(FRACAS!$D$5:$D$8970&lt;=W65)*(IFERROR(FRACAS!$AM$5:$AM$8970,0)))
    ),"")</f>
        <v/>
      </c>
      <c r="LX65" s="240" t="str" cm="1">
        <f t="array" ref="LX65">IFERROR(
    (((X65/FRACAS!$AY$1)*60))
    /
    (((X65/FRACAS!$AY$1)*60) + SUMPRODUCT((FRACAS!$B$5:$B$8970=X$4)*(FRACAS!$D$5:$D$8970&lt;=X65)*(IFERROR(FRACAS!$AM$5:$AM$8970,0)))
    ),"")</f>
        <v/>
      </c>
      <c r="LY65" s="240" t="str" cm="1">
        <f t="array" ref="LY65">IFERROR(
    (((Y65/FRACAS!$AY$1)*60))
    /
    (((Y65/FRACAS!$AY$1)*60) + SUMPRODUCT((FRACAS!$B$5:$B$8970=Y$4)*(FRACAS!$D$5:$D$8970&lt;=Y65)*(IFERROR(FRACAS!$AM$5:$AM$8970,0)))
    ),"")</f>
        <v/>
      </c>
      <c r="LZ65" s="240" t="str" cm="1">
        <f t="array" ref="LZ65">IFERROR(
    (((Z65/FRACAS!$AY$1)*60))
    /
    (((Z65/FRACAS!$AY$1)*60) + SUMPRODUCT((FRACAS!$B$5:$B$8970=Z$4)*(FRACAS!$D$5:$D$8970&lt;=Z65)*(IFERROR(FRACAS!$AM$5:$AM$8970,0)))
    ),"")</f>
        <v/>
      </c>
      <c r="MA65" s="240" t="str" cm="1">
        <f t="array" ref="MA65">IFERROR(
    (((AA65/FRACAS!$AY$1)*60))
    /
    (((AA65/FRACAS!$AY$1)*60) + SUMPRODUCT((FRACAS!$B$5:$B$8970=AA$4)*(FRACAS!$D$5:$D$8970&lt;=AA65)*(IFERROR(FRACAS!$AM$5:$AM$8970,0)))
    ),"")</f>
        <v/>
      </c>
      <c r="MB65" s="240" t="str" cm="1">
        <f t="array" ref="MB65">IFERROR(
    (((AB65/FRACAS!$AY$1)*60))
    /
    (((AB65/FRACAS!$AY$1)*60) + SUMPRODUCT((FRACAS!$B$5:$B$8970=AB$4)*(FRACAS!$D$5:$D$8970&lt;=AB65)*(IFERROR(FRACAS!$AM$5:$AM$8970,0)))
    ),"")</f>
        <v/>
      </c>
      <c r="MC65" s="240" t="str" cm="1">
        <f t="array" ref="MC65">IFERROR(
    (((AC65/FRACAS!$AY$1)*60))
    /
    (((AC65/FRACAS!$AY$1)*60) + SUMPRODUCT((FRACAS!$B$5:$B$8970=AC$4)*(FRACAS!$D$5:$D$8970&lt;=AC65)*(IFERROR(FRACAS!$AM$5:$AM$8970,0)))
    ),"")</f>
        <v/>
      </c>
      <c r="MD65" s="240" t="str" cm="1">
        <f t="array" ref="MD65">IFERROR(
    (((AD65/FRACAS!$AY$1)*60))
    /
    (((AD65/FRACAS!$AY$1)*60) + SUMPRODUCT((FRACAS!$B$5:$B$8970=AD$4)*(FRACAS!$D$5:$D$8970&lt;=AD65)*(IFERROR(FRACAS!$AM$5:$AM$8970,0)))
    ),"")</f>
        <v/>
      </c>
      <c r="ME65" s="240" t="str" cm="1">
        <f t="array" ref="ME65">IFERROR(
    (((AE65/FRACAS!$AY$1)*60))
    /
    (((AE65/FRACAS!$AY$1)*60) + SUMPRODUCT((FRACAS!$B$5:$B$8970=AE$4)*(FRACAS!$D$5:$D$8970&lt;=AE65)*(IFERROR(FRACAS!$AM$5:$AM$8970,0)))
    ),"")</f>
        <v/>
      </c>
      <c r="MF65" s="240" t="str" cm="1">
        <f t="array" ref="MF65">IFERROR(
    (((AF65/FRACAS!$AY$1)*60))
    /
    (((AF65/FRACAS!$AY$1)*60) + SUMPRODUCT((FRACAS!$B$5:$B$8970=AF$4)*(FRACAS!$D$5:$D$8970&lt;=AF65)*(IFERROR(FRACAS!$AM$5:$AM$8970,0)))
    ),"")</f>
        <v/>
      </c>
      <c r="MG65" s="240" t="str" cm="1">
        <f t="array" ref="MG65">IFERROR(
    (((AG65/FRACAS!$AY$1)*60))
    /
    (((AG65/FRACAS!$AY$1)*60) + SUMPRODUCT((FRACAS!$B$5:$B$8970=AG$4)*(FRACAS!$D$5:$D$8970&lt;=AG65)*(IFERROR(FRACAS!$AM$5:$AM$8970,0)))
    ),"")</f>
        <v/>
      </c>
      <c r="MH65" s="240" t="str" cm="1">
        <f t="array" ref="MH65">IFERROR(
    (((AH65/FRACAS!$AY$1)*60))
    /
    (((AH65/FRACAS!$AY$1)*60) + SUMPRODUCT((FRACAS!$B$5:$B$8970=AH$4)*(FRACAS!$D$5:$D$8970&lt;=AH65)*(IFERROR(FRACAS!$AM$5:$AM$8970,0)))
    ),"")</f>
        <v/>
      </c>
      <c r="MI65" s="240" t="str" cm="1">
        <f t="array" ref="MI65">IFERROR(
    (((AI65/FRACAS!$AY$1)*60))
    /
    (((AI65/FRACAS!$AY$1)*60) + SUMPRODUCT((FRACAS!$B$5:$B$8970=AI$4)*(FRACAS!$D$5:$D$8970&lt;=AI65)*(IFERROR(FRACAS!$AM$5:$AM$8970,0)))
    ),"")</f>
        <v/>
      </c>
      <c r="MJ65" s="240" t="str" cm="1">
        <f t="array" ref="MJ65">IFERROR(
    (((AJ65/FRACAS!$AY$1)*60))
    /
    (((AJ65/FRACAS!$AY$1)*60) + SUMPRODUCT((FRACAS!$B$5:$B$8970=AJ$4)*(FRACAS!$D$5:$D$8970&lt;=AJ65)*(IFERROR(FRACAS!$AM$5:$AM$8970,0)))
    ),"")</f>
        <v/>
      </c>
      <c r="MK65" s="240" t="str" cm="1">
        <f t="array" ref="MK65">IFERROR(
    (((AK65/FRACAS!$AY$1)*60))
    /
    (((AK65/FRACAS!$AY$1)*60) + SUMPRODUCT((FRACAS!$B$5:$B$8970=AK$4)*(FRACAS!$D$5:$D$8970&lt;=AK65)*(IFERROR(FRACAS!$AM$5:$AM$8970,0)))
    ),"")</f>
        <v/>
      </c>
      <c r="ML65" s="240" t="str" cm="1">
        <f t="array" ref="ML65">IFERROR(
    (((AL65/FRACAS!$AY$1)*60))
    /
    (((AL65/FRACAS!$AY$1)*60) + SUMPRODUCT((FRACAS!$B$5:$B$8970=AL$4)*(FRACAS!$D$5:$D$8970&lt;=AL65)*(IFERROR(FRACAS!$AM$5:$AM$8970,0)))
    ),"")</f>
        <v/>
      </c>
      <c r="MM65" s="240" t="str" cm="1">
        <f t="array" ref="MM65">IFERROR(
    (((AM65/FRACAS!$AY$1)*60))
    /
    (((AM65/FRACAS!$AY$1)*60) + SUMPRODUCT((FRACAS!$B$5:$B$8970=AM$4)*(FRACAS!$D$5:$D$8970&lt;=AM65)*(IFERROR(FRACAS!$AM$5:$AM$8970,0)))
    ),"")</f>
        <v/>
      </c>
      <c r="MN65" s="240" t="str" cm="1">
        <f t="array" ref="MN65">IFERROR(
    (((AN65/FRACAS!$AY$1)*60))
    /
    (((AN65/FRACAS!$AY$1)*60) + SUMPRODUCT((FRACAS!$B$5:$B$8970=AN$4)*(FRACAS!$D$5:$D$8970&lt;=AN65)*(IFERROR(FRACAS!$AM$5:$AM$8970,0)))
    ),"")</f>
        <v/>
      </c>
      <c r="MO65" s="240" t="str" cm="1">
        <f t="array" ref="MO65">IFERROR(
    (((AO65/FRACAS!$AY$1)*60))
    /
    (((AO65/FRACAS!$AY$1)*60) + SUMPRODUCT((FRACAS!$B$5:$B$8970=AO$4)*(FRACAS!$D$5:$D$8970&lt;=AO65)*(IFERROR(FRACAS!$AM$5:$AM$8970,0)))
    ),"")</f>
        <v/>
      </c>
      <c r="MP65" s="240" t="str" cm="1">
        <f t="array" ref="MP65">IFERROR(
    (((AP65/FRACAS!$AY$1)*60))
    /
    (((AP65/FRACAS!$AY$1)*60) + SUMPRODUCT((FRACAS!$B$5:$B$8970=AP$4)*(FRACAS!$D$5:$D$8970&lt;=AP65)*(IFERROR(FRACAS!$AM$5:$AM$8970,0)))
    ),"")</f>
        <v/>
      </c>
      <c r="MQ65" s="240" t="str" cm="1">
        <f t="array" ref="MQ65">IFERROR(
    (((AQ65/FRACAS!$AY$1)*60))
    /
    (((AQ65/FRACAS!$AY$1)*60) + SUMPRODUCT((FRACAS!$B$5:$B$8970=AQ$4)*(FRACAS!$D$5:$D$8970&lt;=AQ65)*(IFERROR(FRACAS!$AM$5:$AM$8970,0)))
    ),"")</f>
        <v/>
      </c>
      <c r="MR65" s="194"/>
      <c r="MS65" s="194"/>
      <c r="MT65" s="194"/>
      <c r="MU65" s="194"/>
      <c r="MV65" s="194"/>
      <c r="MW65" s="194"/>
      <c r="MX65" s="194"/>
      <c r="MY65" s="194"/>
      <c r="MZ65" s="194"/>
      <c r="NA65" s="195"/>
      <c r="ND65" s="241">
        <f t="shared" si="6"/>
        <v>0</v>
      </c>
      <c r="NE65" s="242" t="str">
        <f t="shared" si="7"/>
        <v/>
      </c>
      <c r="NF65" s="193" t="str" cm="1">
        <f t="array" ref="NF65">IF($ND65=0,"",(IFERROR( (IFERROR($ND65/FRACAS!$AY$1*60,0) - SUMPRODUCT( (FRACAS!$K$5:$K$8972=NF$2) * IFERROR(FRACAS!$AN$5:$AN$8972,0) ) ) / IFERROR($ND65/FRACAS!$AY$1*60,0), 1 )))</f>
        <v/>
      </c>
      <c r="NG65" s="193" t="str" cm="1">
        <f t="array" ref="NG65">IF($ND65=0,"",(IFERROR( (IFERROR($ND65/FRACAS!$AY$1*60,0) - SUMPRODUCT( (FRACAS!$K$5:$K$8972=NG$2) * IFERROR(FRACAS!$AN$5:$AN$8972,0) ) ) / IFERROR($ND65/FRACAS!$AY$1*60,0), 1 )))</f>
        <v/>
      </c>
      <c r="NH65" s="193" t="str" cm="1">
        <f t="array" ref="NH65">IF($ND65=0,"",(IFERROR( (IFERROR($ND65/FRACAS!$AY$1*60,0) - SUMPRODUCT( (FRACAS!$K$5:$K$8972=NH$2) * IFERROR(FRACAS!$AN$5:$AN$8972,0) ) ) / IFERROR($ND65/FRACAS!$AY$1*60,0), 1 )))</f>
        <v/>
      </c>
      <c r="NI65" s="193" t="str" cm="1">
        <f t="array" ref="NI65">IF($ND65=0,"",(IFERROR( (IFERROR($ND65/FRACAS!$AY$1*60,0) - SUMPRODUCT( (FRACAS!$K$5:$K$8972=NI$2) * IFERROR(FRACAS!$AN$5:$AN$8972,0) ) ) / IFERROR($ND65/FRACAS!$AY$1*60,0), 1 )))</f>
        <v/>
      </c>
      <c r="NJ65" s="193" t="str" cm="1">
        <f t="array" ref="NJ65">IF($ND65=0,"",(IFERROR( (IFERROR($ND65/FRACAS!$AY$1*60,0) - SUMPRODUCT( (FRACAS!$K$5:$K$8972=NJ$2) * IFERROR(FRACAS!$AN$5:$AN$8972,0) ) ) / IFERROR($ND65/FRACAS!$AY$1*60,0), 1 )))</f>
        <v/>
      </c>
      <c r="NK65" s="193" t="str" cm="1">
        <f t="array" ref="NK65">IF($ND65=0,"",(IFERROR( (IFERROR($ND65/FRACAS!$AY$1*60,0) - SUMPRODUCT( (FRACAS!$K$5:$K$8972=NK$2) * IFERROR(FRACAS!$AN$5:$AN$8972,0) ) ) / IFERROR($ND65/FRACAS!$AY$1*60,0), 1 )))</f>
        <v/>
      </c>
      <c r="NL65" s="193" t="str" cm="1">
        <f t="array" ref="NL65">IF($ND65=0,"",(IFERROR( (IFERROR($ND65/FRACAS!$AY$1*60,0) - SUMPRODUCT( (FRACAS!$K$5:$K$8972=NL$2) * IFERROR(FRACAS!$AN$5:$AN$8972,0) ) ) / IFERROR($ND65/FRACAS!$AY$1*60,0), 1 )))</f>
        <v/>
      </c>
      <c r="NM65" s="193" t="str" cm="1">
        <f t="array" ref="NM65">IF($ND65=0,"",(IFERROR( (IFERROR($ND65/FRACAS!$AY$1*60,0) - SUMPRODUCT( (FRACAS!$K$5:$K$8972=NM$2) * IFERROR(FRACAS!$AN$5:$AN$8972,0) ) ) / IFERROR($ND65/FRACAS!$AY$1*60,0), 1 )))</f>
        <v/>
      </c>
      <c r="NN65" s="193" t="str" cm="1">
        <f t="array" ref="NN65">IF($ND65=0,"",(IFERROR( (IFERROR($ND65/FRACAS!$AY$1*60,0) - SUMPRODUCT( (FRACAS!$K$5:$K$8972=NN$2) * IFERROR(FRACAS!$AN$5:$AN$8972,0) ) ) / IFERROR($ND65/FRACAS!$AY$1*60,0), 1 )))</f>
        <v/>
      </c>
      <c r="NO65" s="193" t="str" cm="1">
        <f t="array" ref="NO65">IF($ND65=0,"",(IFERROR( (IFERROR($ND65/FRACAS!$AY$1*60,0) - SUMPRODUCT( (FRACAS!$K$5:$K$8972=NO$2) * IFERROR(FRACAS!$AN$5:$AN$8972,0) ) ) / IFERROR($ND65/FRACAS!$AY$1*60,0), 1 )))</f>
        <v/>
      </c>
      <c r="NP65" s="193" t="str" cm="1">
        <f t="array" ref="NP65">IF($ND65=0,"",(IFERROR( (IFERROR($ND65/FRACAS!$AY$1*60,0) - SUMPRODUCT( (FRACAS!$K$5:$K$8972=NP$2) * IFERROR(FRACAS!$AN$5:$AN$8972,0) ) ) / IFERROR($ND65/FRACAS!$AY$1*60,0), 1 )))</f>
        <v/>
      </c>
      <c r="NQ65" s="193" t="str" cm="1">
        <f t="array" ref="NQ65">IF($ND65=0,"",(IFERROR( (IFERROR($ND65/FRACAS!$AY$1*60,0) - SUMPRODUCT( (FRACAS!$K$5:$K$8972=NQ$2) * IFERROR(FRACAS!$AN$5:$AN$8972,0) ) ) / IFERROR($ND65/FRACAS!$AY$1*60,0), 1 )))</f>
        <v/>
      </c>
      <c r="NR65" s="193" t="str" cm="1">
        <f t="array" ref="NR65">IF($ND65=0,"",(IFERROR( (IFERROR($ND65/FRACAS!$AY$1*60,0) - SUMPRODUCT( (FRACAS!$K$5:$K$8972=NR$2) * IFERROR(FRACAS!$AN$5:$AN$8972,0) ) ) / IFERROR($ND65/FRACAS!$AY$1*60,0), 1 )))</f>
        <v/>
      </c>
      <c r="NS65" s="193" t="str" cm="1">
        <f t="array" ref="NS65">IF($ND65=0,"",(IFERROR( (IFERROR($ND65/FRACAS!$AY$1*60,0) - SUMPRODUCT( (FRACAS!$K$5:$K$8972=NS$2) * IFERROR(FRACAS!$AN$5:$AN$8972,0) ) ) / IFERROR($ND65/FRACAS!$AY$1*60,0), 1 )))</f>
        <v/>
      </c>
      <c r="NT65" s="193" t="str" cm="1">
        <f t="array" ref="NT65">IF($ND65=0,"",(IFERROR( (IFERROR($ND65/FRACAS!$AY$1*60,0) - SUMPRODUCT( (FRACAS!$K$5:$K$8972=NT$2) * IFERROR(FRACAS!$AN$5:$AN$8972,0) ) ) / IFERROR($ND65/FRACAS!$AY$1*60,0), 1 )))</f>
        <v/>
      </c>
      <c r="NU65" s="193" t="str" cm="1">
        <f t="array" ref="NU65">IF($ND65=0,"",(IFERROR( (IFERROR($ND65/FRACAS!$AY$1*60,0) - SUMPRODUCT( (FRACAS!$K$5:$K$8972=NU$2) * IFERROR(FRACAS!$AN$5:$AN$8972,0) ) ) / IFERROR($ND65/FRACAS!$AY$1*60,0), 1 )))</f>
        <v/>
      </c>
      <c r="NV65" s="193" t="str" cm="1">
        <f t="array" ref="NV65">IF($ND65=0,"",(IFERROR( (IFERROR($ND65/FRACAS!$AY$1*60,0) - SUMPRODUCT( (FRACAS!$K$5:$K$8972=NV$2) * IFERROR(FRACAS!$AN$5:$AN$8972,0) ) ) / IFERROR($ND65/FRACAS!$AY$1*60,0), 1 )))</f>
        <v/>
      </c>
      <c r="NW65" s="193" t="str" cm="1">
        <f t="array" ref="NW65">IF($ND65=0,"",(IFERROR( (IFERROR($ND65/FRACAS!$AY$1*60,0) - SUMPRODUCT( (FRACAS!$K$5:$K$8972=NW$2) * IFERROR(FRACAS!$AN$5:$AN$8972,0) ) ) / IFERROR($ND65/FRACAS!$AY$1*60,0), 1 )))</f>
        <v/>
      </c>
      <c r="NX65" s="193" t="str" cm="1">
        <f t="array" ref="NX65">IF($ND65=0,"",(IFERROR( (IFERROR($ND65/FRACAS!$AY$1*60,0) - SUMPRODUCT( (FRACAS!$K$5:$K$8972=NX$2) * IFERROR(FRACAS!$AN$5:$AN$8972,0) ) ) / IFERROR($ND65/FRACAS!$AY$1*60,0), 1 )))</f>
        <v/>
      </c>
      <c r="NY65" s="193" t="str" cm="1">
        <f t="array" ref="NY65">IF($ND65=0,"",(IFERROR( (IFERROR($ND65/FRACAS!$AY$1*60,0) - SUMPRODUCT( (FRACAS!$K$5:$K$8972=NY$2) * IFERROR(FRACAS!$AN$5:$AN$8972,0) ) ) / IFERROR($ND65/FRACAS!$AY$1*60,0), 1 )))</f>
        <v/>
      </c>
      <c r="NZ65" s="193" t="str" cm="1">
        <f t="array" ref="NZ65">IF($ND65=0,"",(IFERROR( (IFERROR($ND65/FRACAS!$AY$1*60,0) - SUMPRODUCT( (FRACAS!$K$5:$K$8972=NZ$2) * IFERROR(FRACAS!$AN$5:$AN$8972,0) ) ) / IFERROR($ND65/FRACAS!$AY$1*60,0), 1 )))</f>
        <v/>
      </c>
      <c r="OA65" s="193" t="str" cm="1">
        <f t="array" ref="OA65">IF($ND65=0,"",(IFERROR( (IFERROR($ND65/FRACAS!$AY$1*60,0) - SUMPRODUCT( (FRACAS!$K$5:$K$8972=OA$2) * IFERROR(FRACAS!$AN$5:$AN$8972,0) ) ) / IFERROR($ND65/FRACAS!$AY$1*60,0), 1 )))</f>
        <v/>
      </c>
      <c r="OB65" s="193" t="str" cm="1">
        <f t="array" ref="OB65">IF($ND65=0,"",(IFERROR( (IFERROR($ND65/FRACAS!$AY$1*60,0) - SUMPRODUCT( (FRACAS!$K$5:$K$8972=OB$2) * IFERROR(FRACAS!$AN$5:$AN$8972,0) ) ) / IFERROR($ND65/FRACAS!$AY$1*60,0), 1 )))</f>
        <v/>
      </c>
      <c r="OC65" s="193" t="str" cm="1">
        <f t="array" ref="OC65">IF($ND65=0,"",(IFERROR( (IFERROR($ND65/FRACAS!$AY$1*60,0) - SUMPRODUCT( (FRACAS!$K$5:$K$8972=OC$2) * IFERROR(FRACAS!$AN$5:$AN$8972,0) ) ) / IFERROR($ND65/FRACAS!$AY$1*60,0), 1 )))</f>
        <v/>
      </c>
      <c r="OD65" s="193" t="str" cm="1">
        <f t="array" ref="OD65">IF($ND65=0,"",(IFERROR( (IFERROR($ND65/FRACAS!$AY$1*60,0) - SUMPRODUCT( (FRACAS!$K$5:$K$8972=OD$2) * IFERROR(FRACAS!$AN$5:$AN$8972,0) ) ) / IFERROR($ND65/FRACAS!$AY$1*60,0), 1 )))</f>
        <v/>
      </c>
      <c r="OE65" s="193" t="str" cm="1">
        <f t="array" ref="OE65">IF($ND65=0,"",(IFERROR( (IFERROR($ND65/FRACAS!$AY$1*60,0) - SUMPRODUCT( (FRACAS!$K$5:$K$8972=OE$2) * IFERROR(FRACAS!$AN$5:$AN$8972,0) ) ) / IFERROR($ND65/FRACAS!$AY$1*60,0), 1 )))</f>
        <v/>
      </c>
      <c r="OF65" s="193" t="str" cm="1">
        <f t="array" ref="OF65">IF($ND65=0,"",(IFERROR( (IFERROR($ND65/FRACAS!$AY$1*60,0) - SUMPRODUCT( (FRACAS!$K$5:$K$8972=OF$2) * IFERROR(FRACAS!$AN$5:$AN$8972,0) ) ) / IFERROR($ND65/FRACAS!$AY$1*60,0), 1 )))</f>
        <v/>
      </c>
      <c r="OG65" s="193" t="str" cm="1">
        <f t="array" ref="OG65">IF($ND65=0,"",(IFERROR( (IFERROR($ND65/FRACAS!$AY$1*60,0) - SUMPRODUCT( (FRACAS!$K$5:$K$8972=OG$2) * IFERROR(FRACAS!$AN$5:$AN$8972,0) ) ) / IFERROR($ND65/FRACAS!$AY$1*60,0), 1 )))</f>
        <v/>
      </c>
      <c r="OH65" s="193" t="str" cm="1">
        <f t="array" ref="OH65">IF($ND65=0,"",(IFERROR( (IFERROR($ND65/FRACAS!$AY$1*60,0) - SUMPRODUCT( (FRACAS!$K$5:$K$8972=OH$2) * IFERROR(FRACAS!$AN$5:$AN$8972,0) ) ) / IFERROR($ND65/FRACAS!$AY$1*60,0), 1 )))</f>
        <v/>
      </c>
      <c r="OI65" s="193" t="str" cm="1">
        <f t="array" ref="OI65">IF($ND65=0,"",(IFERROR( (IFERROR($ND65/FRACAS!$AY$1*60,0) - SUMPRODUCT( (FRACAS!$K$5:$K$8972=OI$2) * IFERROR(FRACAS!$AN$5:$AN$8972,0) ) ) / IFERROR($ND65/FRACAS!$AY$1*60,0), 1 )))</f>
        <v/>
      </c>
      <c r="OJ65" s="193" t="str" cm="1">
        <f t="array" ref="OJ65">IF($ND65=0,"",(IFERROR( (IFERROR($ND65/FRACAS!$AY$1*60,0) - SUMPRODUCT( (FRACAS!$K$5:$K$8972=OJ$2) * IFERROR(FRACAS!$AN$5:$AN$8972,0) ) ) / IFERROR($ND65/FRACAS!$AY$1*60,0), 1 )))</f>
        <v/>
      </c>
      <c r="OK65" s="193" t="str" cm="1">
        <f t="array" ref="OK65">IF($ND65=0,"",(IFERROR( (IFERROR($ND65/FRACAS!$AY$1*60,0) - SUMPRODUCT( (FRACAS!$K$5:$K$8972=OK$2) * IFERROR(FRACAS!$AN$5:$AN$8972,0) ) ) / IFERROR($ND65/FRACAS!$AY$1*60,0), 1 )))</f>
        <v/>
      </c>
      <c r="OL65" s="193" t="str" cm="1">
        <f t="array" ref="OL65">IF($ND65=0,"",(IFERROR( (IFERROR($ND65/FRACAS!$AY$1*60,0) - SUMPRODUCT( (FRACAS!$K$5:$K$8972=OL$2) * IFERROR(FRACAS!$AN$5:$AN$8972,0) ) ) / IFERROR($ND65/FRACAS!$AY$1*60,0), 1 )))</f>
        <v/>
      </c>
      <c r="OM65" s="193" t="str" cm="1">
        <f t="array" ref="OM65">IF($ND65=0,"",(IFERROR( (IFERROR($ND65/FRACAS!$AY$1*60,0) - SUMPRODUCT( (FRACAS!$K$5:$K$8972=OM$2) * IFERROR(FRACAS!$AN$5:$AN$8972,0) ) ) / IFERROR($ND65/FRACAS!$AY$1*60,0), 1 )))</f>
        <v/>
      </c>
      <c r="ON65" s="193" t="str" cm="1">
        <f t="array" ref="ON65">IF($ND65=0,"",(IFERROR( (IFERROR($ND65/FRACAS!$AY$1*60,0) - SUMPRODUCT( (FRACAS!$K$5:$K$8972=ON$2) * IFERROR(FRACAS!$AN$5:$AN$8972,0) ) ) / IFERROR($ND65/FRACAS!$AY$1*60,0), 1 )))</f>
        <v/>
      </c>
      <c r="OO65" s="193" t="str" cm="1">
        <f t="array" ref="OO65">IF($ND65=0,"",(IFERROR( (IFERROR($ND65/FRACAS!$AY$1*60,0) - SUMPRODUCT( (FRACAS!$K$5:$K$8972=OO$2) * IFERROR(FRACAS!$AN$5:$AN$8972,0) ) ) / IFERROR($ND65/FRACAS!$AY$1*60,0), 1 )))</f>
        <v/>
      </c>
      <c r="OP65" s="193" t="str" cm="1">
        <f t="array" ref="OP65">IF($ND65=0,"",(IFERROR( (IFERROR($ND65/FRACAS!$AY$1*60,0) - SUMPRODUCT( (FRACAS!$K$5:$K$8972=OP$2) * IFERROR(FRACAS!$AN$5:$AN$8972,0) ) ) / IFERROR($ND65/FRACAS!$AY$1*60,0), 1 )))</f>
        <v/>
      </c>
      <c r="OQ65" s="193" t="str" cm="1">
        <f t="array" ref="OQ65">IF($ND65=0,"",(IFERROR( (IFERROR($ND65/FRACAS!$AY$1*60,0) - SUMPRODUCT( (FRACAS!$K$5:$K$8972=OQ$2) * IFERROR(FRACAS!$AN$5:$AN$8972,0) ) ) / IFERROR($ND65/FRACAS!$AY$1*60,0), 1 )))</f>
        <v/>
      </c>
      <c r="OR65" s="193" t="str" cm="1">
        <f t="array" ref="OR65">IF($ND65=0,"",(IFERROR( (IFERROR($ND65/FRACAS!$AY$1*60,0) - SUMPRODUCT( (FRACAS!$K$5:$K$8972=OR$2) * IFERROR(FRACAS!$AN$5:$AN$8972,0) ) ) / IFERROR($ND65/FRACAS!$AY$1*60,0), 1 )))</f>
        <v/>
      </c>
      <c r="OS65" s="193" t="str" cm="1">
        <f t="array" ref="OS65">IF($ND65=0,"",(IFERROR( (IFERROR($ND65/FRACAS!$AY$1*60,0) - SUMPRODUCT( (FRACAS!$K$5:$K$8972=OS$2) * IFERROR(FRACAS!$AN$5:$AN$8972,0) ) ) / IFERROR($ND65/FRACAS!$AY$1*60,0), 1 )))</f>
        <v/>
      </c>
      <c r="OT65" s="243" t="str" cm="1">
        <f t="array" ref="OT65">IF($ND65=0,"",(IFERROR( (IFERROR($ND65/FRACAS!$AY$1*60,0) - SUMPRODUCT( (FRACAS!$K$5:$K$8972=OT$2) * IFERROR(FRACAS!$AN$5:$AN$8972,0) ) ) / IFERROR($ND65/FRACAS!$AY$1*60,0), 1 )))</f>
        <v/>
      </c>
    </row>
    <row r="66" spans="2:410" x14ac:dyDescent="0.2">
      <c r="B66" s="233"/>
      <c r="C66" s="259">
        <f>IF('[1]17.11.2025 IASI18 Mileage'!C66="","",'[1]17.11.2025 IASI18 Mileage'!C66)</f>
        <v>46398</v>
      </c>
      <c r="D66" s="201" t="str">
        <f>IF('[1]17.11.2025 IASI18 Mileage'!D66="","",'[1]17.11.2025 IASI18 Mileage'!D66)</f>
        <v/>
      </c>
      <c r="E66" s="201" t="str">
        <f>IF('[1]17.11.2025 IASI18 Mileage'!E66="","",'[1]17.11.2025 IASI18 Mileage'!E66)</f>
        <v/>
      </c>
      <c r="F66" s="201" t="str">
        <f>IF('[1]17.11.2025 IASI18 Mileage'!F66="","",'[1]17.11.2025 IASI18 Mileage'!F66)</f>
        <v/>
      </c>
      <c r="G66" s="201" t="str">
        <f>IF('[1]17.11.2025 IASI18 Mileage'!G66="","",'[1]17.11.2025 IASI18 Mileage'!G66)</f>
        <v/>
      </c>
      <c r="H66" s="201" t="str">
        <f>IF('[1]17.11.2025 IASI18 Mileage'!H66="","",'[1]17.11.2025 IASI18 Mileage'!H66)</f>
        <v/>
      </c>
      <c r="I66" s="201" t="str">
        <f>IF('[1]17.11.2025 IASI18 Mileage'!I66="","",'[1]17.11.2025 IASI18 Mileage'!I66)</f>
        <v/>
      </c>
      <c r="J66" s="201" t="str">
        <f>IF('[1]17.11.2025 IASI18 Mileage'!J66="","",'[1]17.11.2025 IASI18 Mileage'!J66)</f>
        <v/>
      </c>
      <c r="K66" s="201" t="str">
        <f>IF('[1]17.11.2025 IASI18 Mileage'!K66="","",'[1]17.11.2025 IASI18 Mileage'!K66)</f>
        <v/>
      </c>
      <c r="L66" s="201" t="str">
        <f>IF('[1]17.11.2025 IASI18 Mileage'!L66="","",'[1]17.11.2025 IASI18 Mileage'!L66)</f>
        <v/>
      </c>
      <c r="M66" s="201" t="str">
        <f>IF('[1]17.11.2025 IASI18 Mileage'!M66="","",'[1]17.11.2025 IASI18 Mileage'!M66)</f>
        <v/>
      </c>
      <c r="N66" s="201" t="str">
        <f>IF('[1]17.11.2025 IASI18 Mileage'!N66="","",'[1]17.11.2025 IASI18 Mileage'!N66)</f>
        <v/>
      </c>
      <c r="O66" s="201" t="str">
        <f>IF('[1]17.11.2025 IASI18 Mileage'!O66="","",'[1]17.11.2025 IASI18 Mileage'!O66)</f>
        <v/>
      </c>
      <c r="P66" s="201" t="str">
        <f>IF('[1]17.11.2025 IASI18 Mileage'!P66="","",'[1]17.11.2025 IASI18 Mileage'!P66)</f>
        <v/>
      </c>
      <c r="Q66" s="201" t="str">
        <f>IF('[1]17.11.2025 IASI18 Mileage'!Q66="","",'[1]17.11.2025 IASI18 Mileage'!Q66)</f>
        <v/>
      </c>
      <c r="R66" s="201" t="str">
        <f>IF('[1]17.11.2025 IASI18 Mileage'!R66="","",'[1]17.11.2025 IASI18 Mileage'!R66)</f>
        <v/>
      </c>
      <c r="S66" s="201" t="str">
        <f>IF('[1]17.11.2025 IASI18 Mileage'!S66="","",'[1]17.11.2025 IASI18 Mileage'!S66)</f>
        <v/>
      </c>
      <c r="T66" s="201" t="str">
        <f>IF('[1]17.11.2025 IASI18 Mileage'!T66="","",'[1]17.11.2025 IASI18 Mileage'!T66)</f>
        <v/>
      </c>
      <c r="U66" s="201" t="str">
        <f>IF('[1]17.11.2025 IASI18 Mileage'!U66="","",'[1]17.11.2025 IASI18 Mileage'!U66)</f>
        <v/>
      </c>
      <c r="V66" s="201"/>
      <c r="W66" s="201"/>
      <c r="X66" s="201"/>
      <c r="Y66" s="201"/>
      <c r="Z66" s="201"/>
      <c r="AA66" s="201"/>
      <c r="AB66" s="201"/>
      <c r="AC66" s="201"/>
      <c r="AD66" s="201"/>
      <c r="AE66" s="201"/>
      <c r="AF66" s="201"/>
      <c r="AG66" s="201"/>
      <c r="AH66" s="201"/>
      <c r="AI66" s="201"/>
      <c r="AJ66" s="201"/>
      <c r="AK66" s="201"/>
      <c r="AL66" s="201"/>
      <c r="AM66" s="201"/>
      <c r="AN66" s="201"/>
      <c r="AO66" s="201"/>
      <c r="AP66" s="201"/>
      <c r="AQ66" s="201"/>
      <c r="AR66" s="201"/>
      <c r="AS66" s="201"/>
      <c r="AT66" s="201"/>
      <c r="AU66" s="201"/>
      <c r="AV66" s="201"/>
      <c r="AW66" s="201"/>
      <c r="AX66" s="201"/>
      <c r="AY66" s="201"/>
      <c r="AZ66" s="201"/>
      <c r="BA66" s="202"/>
      <c r="BB66" s="184"/>
      <c r="BC66" s="184"/>
      <c r="BD66" s="234"/>
      <c r="BE66" s="234"/>
      <c r="BF66" s="234"/>
      <c r="BG66" s="234"/>
      <c r="BH66" s="234"/>
      <c r="BI66" s="234"/>
      <c r="BJ66" s="234"/>
      <c r="BK66" s="234"/>
      <c r="BL66" s="234"/>
      <c r="BM66" s="234"/>
      <c r="BN66" s="234"/>
      <c r="BO66" s="234"/>
      <c r="BP66" s="234"/>
      <c r="BQ66" s="234"/>
      <c r="BR66" s="234"/>
      <c r="BS66" s="234"/>
      <c r="BT66" s="234"/>
      <c r="BU66" s="234"/>
      <c r="BV66" s="234"/>
      <c r="BW66" s="234"/>
      <c r="BX66" s="234"/>
      <c r="BY66" s="234"/>
      <c r="BZ66" s="234"/>
      <c r="CA66" s="234"/>
      <c r="CB66" s="234"/>
      <c r="CC66" s="234"/>
      <c r="CD66" s="234"/>
      <c r="CE66" s="234"/>
      <c r="CF66" s="234"/>
      <c r="CG66" s="234"/>
      <c r="CH66" s="234"/>
      <c r="CI66" s="234"/>
      <c r="CJ66" s="234"/>
      <c r="CK66" s="234"/>
      <c r="CL66" s="234"/>
      <c r="CM66" s="234"/>
      <c r="CN66" s="234"/>
      <c r="CO66" s="234"/>
      <c r="CP66" s="234"/>
      <c r="CQ66" s="234"/>
      <c r="CR66" s="234"/>
      <c r="CS66" s="234"/>
      <c r="CT66" s="234"/>
      <c r="CU66" s="234"/>
      <c r="CV66" s="234"/>
      <c r="CW66" s="234"/>
      <c r="CX66" s="234"/>
      <c r="CY66" s="234"/>
      <c r="CZ66" s="234"/>
      <c r="DA66" s="234"/>
      <c r="DB66" s="234"/>
      <c r="DC66" s="184">
        <f t="shared" si="5"/>
        <v>0</v>
      </c>
      <c r="DD66" s="235" t="str">
        <f t="shared" si="3"/>
        <v/>
      </c>
      <c r="DE66" s="186">
        <f>IF(D66&gt; 0,(COUNTIFS(FRACAS!$B$5:$B$8972, D$4, FRACAS!$D$5:$D$8972, "&lt;="&amp;D66)), "" )</f>
        <v>0</v>
      </c>
      <c r="DF66" s="186">
        <f>IF(E66&gt; 0,(COUNTIFS(FRACAS!$B$5:$B$8972, E$4, FRACAS!$D$5:$D$8972, "&lt;="&amp;E66)), "" )</f>
        <v>0</v>
      </c>
      <c r="DG66" s="186">
        <f>IF(F66&gt; 0,(COUNTIFS(FRACAS!$B$5:$B$8972, F$4, FRACAS!$D$5:$D$8972, "&lt;="&amp;F66)), "" )</f>
        <v>0</v>
      </c>
      <c r="DH66" s="186">
        <f>IF(G66&gt; 0,(COUNTIFS(FRACAS!$B$5:$B$8972, G$4, FRACAS!$D$5:$D$8972, "&lt;="&amp;G66)), "" )</f>
        <v>0</v>
      </c>
      <c r="DI66" s="186">
        <f>IF(H66&gt; 0,(COUNTIFS(FRACAS!$B$5:$B$8972, H$4, FRACAS!$D$5:$D$8972, "&lt;="&amp;H66)), "" )</f>
        <v>0</v>
      </c>
      <c r="DJ66" s="186">
        <f>IF(I66&gt; 0,(COUNTIFS(FRACAS!$B$5:$B$8972, I$4, FRACAS!$D$5:$D$8972, "&lt;="&amp;I66)), "" )</f>
        <v>0</v>
      </c>
      <c r="DK66" s="186">
        <f>IF(J66&gt; 0,(COUNTIFS(FRACAS!$B$5:$B$8972, J$4, FRACAS!$D$5:$D$8972, "&lt;="&amp;J66)), "" )</f>
        <v>0</v>
      </c>
      <c r="DL66" s="186">
        <f>IF(K66&gt; 0,(COUNTIFS(FRACAS!$B$5:$B$8972, K$4, FRACAS!$D$5:$D$8972, "&lt;="&amp;K66)), "" )</f>
        <v>0</v>
      </c>
      <c r="DM66" s="186">
        <f>IF(L66&gt; 0,(COUNTIFS(FRACAS!$B$5:$B$8972, L$4, FRACAS!$D$5:$D$8972, "&lt;="&amp;L66)), "" )</f>
        <v>0</v>
      </c>
      <c r="DN66" s="186">
        <f>IF(M66&gt; 0,(COUNTIFS(FRACAS!$B$5:$B$8972, M$4, FRACAS!$D$5:$D$8972, "&lt;="&amp;M66)), "" )</f>
        <v>0</v>
      </c>
      <c r="DO66" s="186">
        <f>IF(N66&gt; 0,(COUNTIFS(FRACAS!$B$5:$B$8972, N$4, FRACAS!$D$5:$D$8972, "&lt;="&amp;N66)), "" )</f>
        <v>0</v>
      </c>
      <c r="DP66" s="186">
        <f>IF(O66&gt; 0,(COUNTIFS(FRACAS!$B$5:$B$8972, O$4, FRACAS!$D$5:$D$8972, "&lt;="&amp;O66)), "" )</f>
        <v>0</v>
      </c>
      <c r="DQ66" s="186">
        <f>IF(P66&gt; 0,(COUNTIFS(FRACAS!$B$5:$B$8972, P$4, FRACAS!$D$5:$D$8972, "&lt;="&amp;P66)), "" )</f>
        <v>0</v>
      </c>
      <c r="DR66" s="186">
        <f>IF(Q66&gt; 0,(COUNTIFS(FRACAS!$B$5:$B$8972, Q$4, FRACAS!$D$5:$D$8972, "&lt;="&amp;Q66)), "" )</f>
        <v>0</v>
      </c>
      <c r="DS66" s="186">
        <f>IF(R66&gt; 0,(COUNTIFS(FRACAS!$B$5:$B$8972, R$4, FRACAS!$D$5:$D$8972, "&lt;="&amp;R66)), "" )</f>
        <v>0</v>
      </c>
      <c r="DT66" s="186">
        <f>IF(S66&gt; 0,(COUNTIFS(FRACAS!$B$5:$B$8972, S$4, FRACAS!$D$5:$D$8972, "&lt;="&amp;S66)), "" )</f>
        <v>0</v>
      </c>
      <c r="DU66" s="186">
        <f>IF(T66&gt; 0,(COUNTIFS(FRACAS!$B$5:$B$8972, T$4, FRACAS!$D$5:$D$8972, "&lt;="&amp;T66)), "" )</f>
        <v>0</v>
      </c>
      <c r="DV66" s="186">
        <f>IF(U66&gt; 0,(COUNTIFS(FRACAS!$B$5:$B$8972, U$4, FRACAS!$D$5:$D$8972, "&lt;="&amp;U66)), "" )</f>
        <v>0</v>
      </c>
      <c r="DW66" s="186" t="str">
        <f>IF(V66&gt; 0,(COUNTIFS(FRACAS!$B$5:$B$8972, V$4, FRACAS!$D$5:$D$8972, "&lt;="&amp;V66)), "" )</f>
        <v/>
      </c>
      <c r="DX66" s="186" t="str">
        <f>IF(W66&gt; 0,(COUNTIFS(FRACAS!$B$5:$B$8972, W$4, FRACAS!$D$5:$D$8972, "&lt;="&amp;W66)), "" )</f>
        <v/>
      </c>
      <c r="DY66" s="186" t="str">
        <f>IF(X66&gt; 0,(COUNTIFS(FRACAS!$B$5:$B$8972, X$4, FRACAS!$D$5:$D$8972, "&lt;="&amp;X66)), "" )</f>
        <v/>
      </c>
      <c r="DZ66" s="186" t="str">
        <f>IF(Y66&gt; 0,(COUNTIFS(FRACAS!$B$5:$B$8972, Y$4, FRACAS!$D$5:$D$8972, "&lt;="&amp;Y66)), "" )</f>
        <v/>
      </c>
      <c r="EA66" s="186" t="str">
        <f>IF(Z66&gt; 0,(COUNTIFS(FRACAS!$B$5:$B$8972, Z$4, FRACAS!$D$5:$D$8972, "&lt;="&amp;Z66)), "" )</f>
        <v/>
      </c>
      <c r="EB66" s="186" t="str">
        <f>IF(AA66&gt; 0,(COUNTIFS(FRACAS!$B$5:$B$8972, AA$4, FRACAS!$D$5:$D$8972, "&lt;="&amp;AA66)), "" )</f>
        <v/>
      </c>
      <c r="EC66" s="186" t="str">
        <f>IF(AB66&gt; 0,(COUNTIFS(FRACAS!$B$5:$B$8972, AB$4, FRACAS!$D$5:$D$8972, "&lt;="&amp;AB66)), "" )</f>
        <v/>
      </c>
      <c r="ED66" s="186" t="str">
        <f>IF(AC66&gt; 0,(COUNTIFS(FRACAS!$B$5:$B$8972, AC$4, FRACAS!$D$5:$D$8972, "&lt;="&amp;AC66)), "" )</f>
        <v/>
      </c>
      <c r="EE66" s="186" t="str">
        <f>IF(AD66&gt; 0,(COUNTIFS(FRACAS!$B$5:$B$8972, AD$4, FRACAS!$D$5:$D$8972, "&lt;="&amp;AD66)), "" )</f>
        <v/>
      </c>
      <c r="EF66" s="186" t="str">
        <f>IF(AE66&gt; 0,(COUNTIFS(FRACAS!$B$5:$B$8972, AE$4, FRACAS!$D$5:$D$8972, "&lt;="&amp;AE66)), "" )</f>
        <v/>
      </c>
      <c r="EG66" s="186" t="str">
        <f>IF(AF66&gt; 0,(COUNTIFS(FRACAS!$B$5:$B$8972, AF$4, FRACAS!$D$5:$D$8972, "&lt;="&amp;AF66)), "" )</f>
        <v/>
      </c>
      <c r="EH66" s="186" t="str">
        <f>IF(AG66&gt; 0,(COUNTIFS(FRACAS!$B$5:$B$8972, AG$4, FRACAS!$D$5:$D$8972, "&lt;="&amp;AG66)), "" )</f>
        <v/>
      </c>
      <c r="EI66" s="186" t="str">
        <f>IF(AH66&gt; 0,(COUNTIFS(FRACAS!$B$5:$B$8972, AH$4, FRACAS!$D$5:$D$8972, "&lt;="&amp;AH66)), "" )</f>
        <v/>
      </c>
      <c r="EJ66" s="186" t="str">
        <f>IF(AI66&gt; 0,(COUNTIFS(FRACAS!$B$5:$B$8972, AI$4, FRACAS!$D$5:$D$8972, "&lt;="&amp;AI66)), "" )</f>
        <v/>
      </c>
      <c r="EK66" s="186" t="str">
        <f>IF(AJ66&gt; 0,(COUNTIFS(FRACAS!$B$5:$B$8972, AJ$4, FRACAS!$D$5:$D$8972, "&lt;="&amp;AJ66)), "" )</f>
        <v/>
      </c>
      <c r="EL66" s="186" t="str">
        <f>IF(AK66&gt; 0,(COUNTIFS(FRACAS!$B$5:$B$8972, AK$4, FRACAS!$D$5:$D$8972, "&lt;="&amp;AK66)), "" )</f>
        <v/>
      </c>
      <c r="EM66" s="186" t="str">
        <f>IF(AL66&gt; 0,(COUNTIFS(FRACAS!$B$5:$B$8972, AL$4, FRACAS!$D$5:$D$8972, "&lt;="&amp;AL66)), "" )</f>
        <v/>
      </c>
      <c r="EN66" s="186" t="str">
        <f>IF(AM66&gt; 0,(COUNTIFS(FRACAS!$B$5:$B$8972, AM$4, FRACAS!$D$5:$D$8972, "&lt;="&amp;AM66)), "" )</f>
        <v/>
      </c>
      <c r="EO66" s="186" t="str">
        <f>IF(AN66&gt; 0,(COUNTIFS(FRACAS!$B$5:$B$8972, AN$4, FRACAS!$D$5:$D$8972, "&lt;="&amp;AN66)), "" )</f>
        <v/>
      </c>
      <c r="EP66" s="186" t="str">
        <f>IF(AO66&gt; 0,(COUNTIFS(FRACAS!$B$5:$B$8972, AO$4, FRACAS!$D$5:$D$8972, "&lt;="&amp;AO66)), "" )</f>
        <v/>
      </c>
      <c r="EQ66" s="186" t="str">
        <f>IF(AP66&gt; 0,(COUNTIFS(FRACAS!$B$5:$B$8972, AP$4, FRACAS!$D$5:$D$8972, "&lt;="&amp;AP66)), "" )</f>
        <v/>
      </c>
      <c r="ER66" s="186" t="str">
        <f>IF(AQ66&gt; 0,(COUNTIFS(FRACAS!$B$5:$B$8972, AQ$4, FRACAS!$D$5:$D$8972, "&lt;="&amp;AQ66)), "" )</f>
        <v/>
      </c>
      <c r="ES66" s="244"/>
      <c r="ET66" s="186"/>
      <c r="EU66" s="186"/>
      <c r="EV66" s="186"/>
      <c r="EW66" s="186"/>
      <c r="EX66" s="186"/>
      <c r="EY66" s="186"/>
      <c r="EZ66" s="186"/>
      <c r="FA66" s="186"/>
      <c r="FB66" s="203"/>
      <c r="FC66" s="204"/>
      <c r="FD66" s="204"/>
      <c r="FE66" s="190"/>
      <c r="FF66" s="190"/>
      <c r="FG66" s="190"/>
      <c r="FH66" s="190"/>
      <c r="FI66" s="190"/>
      <c r="FJ66" s="190"/>
      <c r="FK66" s="190"/>
      <c r="FL66" s="190"/>
      <c r="FM66" s="190"/>
      <c r="FN66" s="190"/>
      <c r="FO66" s="190"/>
      <c r="FP66" s="190"/>
      <c r="FQ66" s="190"/>
      <c r="FR66" s="190"/>
      <c r="FS66" s="190"/>
      <c r="FT66" s="190"/>
      <c r="FU66" s="190"/>
      <c r="FV66" s="190"/>
      <c r="FW66" s="190"/>
      <c r="FX66" s="190"/>
      <c r="FY66" s="190"/>
      <c r="FZ66" s="190"/>
      <c r="GA66" s="190"/>
      <c r="GB66" s="190"/>
      <c r="GC66" s="190"/>
      <c r="GD66" s="190"/>
      <c r="GE66" s="190"/>
      <c r="GF66" s="190"/>
      <c r="GG66" s="190"/>
      <c r="GH66" s="190"/>
      <c r="GI66" s="190"/>
      <c r="GJ66" s="190"/>
      <c r="GK66" s="190"/>
      <c r="GL66" s="190"/>
      <c r="GM66" s="190"/>
      <c r="GN66" s="190"/>
      <c r="GO66" s="190"/>
      <c r="GP66" s="190"/>
      <c r="GQ66" s="190"/>
      <c r="GR66" s="190"/>
      <c r="GS66" s="190"/>
      <c r="GT66" s="190"/>
      <c r="GU66" s="190"/>
      <c r="GV66" s="190"/>
      <c r="GW66" s="190"/>
      <c r="GX66" s="190"/>
      <c r="GY66" s="190"/>
      <c r="GZ66" s="190"/>
      <c r="HA66" s="190"/>
      <c r="HB66" s="190"/>
      <c r="HD66" s="190"/>
      <c r="HE66" s="190"/>
      <c r="HF66" s="190"/>
      <c r="HG66" s="190"/>
      <c r="HH66" s="190"/>
      <c r="HI66" s="190"/>
      <c r="HJ66" s="190"/>
      <c r="HK66" s="190"/>
      <c r="HL66" s="190"/>
      <c r="HM66" s="190"/>
      <c r="HN66" s="190"/>
      <c r="HO66" s="190"/>
      <c r="HP66" s="190"/>
      <c r="HQ66" s="190"/>
      <c r="HR66" s="190"/>
      <c r="HS66" s="190"/>
      <c r="HT66" s="190"/>
      <c r="HU66" s="190"/>
      <c r="HV66" s="190"/>
      <c r="HW66" s="190"/>
      <c r="HX66" s="190"/>
      <c r="HY66" s="190"/>
      <c r="HZ66" s="190"/>
      <c r="IA66" s="190"/>
      <c r="IB66" s="190"/>
      <c r="IC66" s="190"/>
      <c r="ID66" s="190"/>
      <c r="IE66" s="190"/>
      <c r="IF66" s="190"/>
      <c r="IG66" s="190"/>
      <c r="IH66" s="190"/>
      <c r="II66" s="190"/>
      <c r="IJ66" s="190"/>
      <c r="IK66" s="190"/>
      <c r="IL66" s="190"/>
      <c r="IM66" s="190"/>
      <c r="IN66" s="190"/>
      <c r="IO66" s="190"/>
      <c r="IP66" s="190"/>
      <c r="IQ66" s="190"/>
      <c r="IR66" s="190"/>
      <c r="IS66" s="190"/>
      <c r="IT66" s="190"/>
      <c r="IU66" s="190"/>
      <c r="IV66" s="190"/>
      <c r="IW66" s="190"/>
      <c r="IX66" s="190"/>
      <c r="IY66" s="190"/>
      <c r="IZ66" s="190"/>
      <c r="JA66" s="190"/>
      <c r="JB66" s="190"/>
      <c r="JC66" s="190"/>
      <c r="JD66" s="238"/>
      <c r="JE66" s="238"/>
      <c r="JF66" s="238"/>
      <c r="JG66" s="238"/>
      <c r="JH66" s="238"/>
      <c r="JI66" s="238"/>
      <c r="JJ66" s="238"/>
      <c r="JK66" s="238"/>
      <c r="JL66" s="238"/>
      <c r="JM66" s="238"/>
      <c r="JN66" s="239"/>
      <c r="JO66" s="193"/>
      <c r="JP66" s="193"/>
      <c r="JQ66" s="193"/>
      <c r="JR66" s="193"/>
      <c r="JS66" s="193"/>
      <c r="JT66" s="193"/>
      <c r="JU66" s="193"/>
      <c r="JV66" s="193"/>
      <c r="JW66" s="193"/>
      <c r="JX66" s="193"/>
      <c r="JY66" s="193"/>
      <c r="JZ66" s="193"/>
      <c r="KA66" s="193"/>
      <c r="KB66" s="193"/>
      <c r="KC66" s="193"/>
      <c r="KD66" s="193"/>
      <c r="KE66" s="193"/>
      <c r="KF66" s="193"/>
      <c r="KG66" s="193"/>
      <c r="KH66" s="193"/>
      <c r="KI66" s="193"/>
      <c r="KJ66" s="193"/>
      <c r="KK66" s="193"/>
      <c r="KL66" s="193"/>
      <c r="KM66" s="193"/>
      <c r="KN66" s="193"/>
      <c r="KO66" s="193"/>
      <c r="KP66" s="193"/>
      <c r="KQ66" s="193"/>
      <c r="KR66" s="193"/>
      <c r="KS66" s="193"/>
      <c r="KT66" s="193"/>
      <c r="KU66" s="193"/>
      <c r="KV66" s="193"/>
      <c r="KW66" s="193"/>
      <c r="KX66" s="193"/>
      <c r="KY66" s="193"/>
      <c r="KZ66" s="193"/>
      <c r="LA66" s="193"/>
      <c r="LB66" s="192"/>
      <c r="LC66" s="235" t="str">
        <f t="shared" si="4"/>
        <v/>
      </c>
      <c r="LD66" s="240" t="str" cm="1">
        <f t="array" ref="LD66">IFERROR((((D66/FRACAS!$AY$1)*60
)-(SUMPRODUCT((FRACAS!$B$5:$B$8970=D$4)*(FRACAS!$D$5:$D$8970&lt;=D66)*(IFERROR(FRACAS!$AM$5:$AM$8970,0)))
))/((D66/FRACAS!$AY$1)*60),"")</f>
        <v/>
      </c>
      <c r="LE66" s="240" t="str" cm="1">
        <f t="array" ref="LE66">IFERROR((((E66/FRACAS!$AY$1)*60
)-(SUMPRODUCT((FRACAS!$B$5:$B$8970=E$4)*(FRACAS!$D$5:$D$8970&lt;=E66)*(IFERROR(FRACAS!$AM$5:$AM$8970,0)))
))/((E66/FRACAS!$AY$1)*60),"")</f>
        <v/>
      </c>
      <c r="LF66" s="240" t="str" cm="1">
        <f t="array" ref="LF66">IFERROR((((F66/FRACAS!$AY$1)*60
)-(SUMPRODUCT((FRACAS!$B$5:$B$8970=F$4)*(FRACAS!$D$5:$D$8970&lt;=F66)*(IFERROR(FRACAS!$AM$5:$AM$8970,0)))
))/((F66/FRACAS!$AY$1)*60),"")</f>
        <v/>
      </c>
      <c r="LG66" s="240" t="str" cm="1">
        <f t="array" ref="LG66">IFERROR((((G66/FRACAS!$AY$1)*60
)-(SUMPRODUCT((FRACAS!$B$5:$B$8970=G$4)*(FRACAS!$D$5:$D$8970&lt;=G66)*(IFERROR(FRACAS!$AM$5:$AM$8970,0)))
))/((G66/FRACAS!$AY$1)*60),"")</f>
        <v/>
      </c>
      <c r="LH66" s="240" t="str" cm="1">
        <f t="array" ref="LH66">IFERROR((((H66/FRACAS!$AY$1)*60
)-(SUMPRODUCT((FRACAS!$B$5:$B$8970=H$4)*(FRACAS!$D$5:$D$8970&lt;=H66)*(IFERROR(FRACAS!$AM$5:$AM$8970,0)))
))/((H66/FRACAS!$AY$1)*60),"")</f>
        <v/>
      </c>
      <c r="LI66" s="240" t="str" cm="1">
        <f t="array" ref="LI66">IFERROR((((I66/FRACAS!$AY$1)*60
)-(SUMPRODUCT((FRACAS!$B$5:$B$8970=I$4)*(FRACAS!$D$5:$D$8970&lt;=I66)*(IFERROR(FRACAS!$AM$5:$AM$8970,0)))
))/((I66/FRACAS!$AY$1)*60),"")</f>
        <v/>
      </c>
      <c r="LJ66" s="240" t="str" cm="1">
        <f t="array" ref="LJ66">IFERROR((((J66/FRACAS!$AY$1)*60
)-(SUMPRODUCT((FRACAS!$B$5:$B$8970=J$4)*(FRACAS!$D$5:$D$8970&lt;=J66)*(IFERROR(FRACAS!$AM$5:$AM$8970,0)))
))/((J66/FRACAS!$AY$1)*60),"")</f>
        <v/>
      </c>
      <c r="LK66" s="240" t="str" cm="1">
        <f t="array" ref="LK66">IFERROR((((K66/FRACAS!$AY$1)*60
)-(SUMPRODUCT((FRACAS!$B$5:$B$8970=K$4)*(FRACAS!$D$5:$D$8970&lt;=K66)*(IFERROR(FRACAS!$AM$5:$AM$8970,0)))
))/((K66/FRACAS!$AY$1)*60),"")</f>
        <v/>
      </c>
      <c r="LL66" s="240" t="str" cm="1">
        <f t="array" ref="LL66">IFERROR((((L66/FRACAS!$AY$1)*60
)-(SUMPRODUCT((FRACAS!$B$5:$B$8970=L$4)*(FRACAS!$D$5:$D$8970&lt;=L66)*(IFERROR(FRACAS!$AM$5:$AM$8970,0)))
))/((L66/FRACAS!$AY$1)*60),"")</f>
        <v/>
      </c>
      <c r="LM66" s="240" t="str" cm="1">
        <f t="array" ref="LM66">IFERROR((((M66/FRACAS!$AY$1)*60
)-(SUMPRODUCT((FRACAS!$B$5:$B$8970=M$4)*(FRACAS!$D$5:$D$8970&lt;=M66)*(IFERROR(FRACAS!$AM$5:$AM$8970,0)))
))/((M66/FRACAS!$AY$1)*60),"")</f>
        <v/>
      </c>
      <c r="LN66" s="240" t="str" cm="1">
        <f t="array" ref="LN66">IFERROR((((N66/FRACAS!$AY$1)*60
)-(SUMPRODUCT((FRACAS!$B$5:$B$8970=N$4)*(FRACAS!$D$5:$D$8970&lt;=N66)*(IFERROR(FRACAS!$AM$5:$AM$8970,0)))
))/((N66/FRACAS!$AY$1)*60),"")</f>
        <v/>
      </c>
      <c r="LO66" s="240" t="str" cm="1">
        <f t="array" ref="LO66">IFERROR((((O66/FRACAS!$AY$1)*60
)-(SUMPRODUCT((FRACAS!$B$5:$B$8970=O$4)*(FRACAS!$D$5:$D$8970&lt;=O66)*(IFERROR(FRACAS!$AM$5:$AM$8970,0)))
))/((O66/FRACAS!$AY$1)*60),"")</f>
        <v/>
      </c>
      <c r="LP66" s="240" t="str" cm="1">
        <f t="array" ref="LP66">IFERROR((((P66/FRACAS!$AY$1)*60
)-(SUMPRODUCT((FRACAS!$B$5:$B$8970=P$4)*(FRACAS!$D$5:$D$8970&lt;=P66)*(IFERROR(FRACAS!$AM$5:$AM$8970,0)))
))/((P66/FRACAS!$AY$1)*60),"")</f>
        <v/>
      </c>
      <c r="LQ66" s="240" t="str" cm="1">
        <f t="array" ref="LQ66">IFERROR((((Q66/FRACAS!$AY$1)*60
)-(SUMPRODUCT((FRACAS!$B$5:$B$8970=Q$4)*(FRACAS!$D$5:$D$8970&lt;=Q66)*(IFERROR(FRACAS!$AM$5:$AM$8970,0)))
))/((Q66/FRACAS!$AY$1)*60),"")</f>
        <v/>
      </c>
      <c r="LR66" s="240" t="str" cm="1">
        <f t="array" ref="LR66">IFERROR((((R66/FRACAS!$AY$1)*60
)-(SUMPRODUCT((FRACAS!$B$5:$B$8970=R$4)*(FRACAS!$D$5:$D$8970&lt;=R66)*(IFERROR(FRACAS!$AM$5:$AM$8970,0)))
))/((R66/FRACAS!$AY$1)*60),"")</f>
        <v/>
      </c>
      <c r="LS66" s="240" t="str" cm="1">
        <f t="array" ref="LS66">IFERROR((((S66/FRACAS!$AY$1)*60
)-(SUMPRODUCT((FRACAS!$B$5:$B$8970=S$4)*(FRACAS!$D$5:$D$8970&lt;=S66)*(IFERROR(FRACAS!$AM$5:$AM$8970,0)))
))/((S66/FRACAS!$AY$1)*60),"")</f>
        <v/>
      </c>
      <c r="LT66" s="240" t="str" cm="1">
        <f t="array" ref="LT66">IFERROR((((T66/FRACAS!$AY$1)*60
)-(SUMPRODUCT((FRACAS!$B$5:$B$8970=T$4)*(FRACAS!$D$5:$D$8970&lt;=T66)*(IFERROR(FRACAS!$AM$5:$AM$8970,0)))
))/((T66/FRACAS!$AY$1)*60),"")</f>
        <v/>
      </c>
      <c r="LU66" s="240" t="str" cm="1">
        <f t="array" ref="LU66">IFERROR((((U66/FRACAS!$AY$1)*60
)-(SUMPRODUCT((FRACAS!$B$5:$B$8970=U$4)*(FRACAS!$D$5:$D$8970&lt;=U66)*(IFERROR(FRACAS!$AM$5:$AM$8970,0)))
))/((U66/FRACAS!$AY$1)*60),"")</f>
        <v/>
      </c>
      <c r="LV66" s="240" t="str" cm="1">
        <f t="array" ref="LV66">IFERROR(
    (((V66/FRACAS!$AY$1)*60))
    /
    (((V66/FRACAS!$AY$1)*60) + SUMPRODUCT((FRACAS!$B$5:$B$8970=V$4)*(FRACAS!$D$5:$D$8970&lt;=V66)*(IFERROR(FRACAS!$AM$5:$AM$8970,0)))
    ),"")</f>
        <v/>
      </c>
      <c r="LW66" s="240" t="str" cm="1">
        <f t="array" ref="LW66">IFERROR(
    (((W66/FRACAS!$AY$1)*60))
    /
    (((W66/FRACAS!$AY$1)*60) + SUMPRODUCT((FRACAS!$B$5:$B$8970=W$4)*(FRACAS!$D$5:$D$8970&lt;=W66)*(IFERROR(FRACAS!$AM$5:$AM$8970,0)))
    ),"")</f>
        <v/>
      </c>
      <c r="LX66" s="240" t="str" cm="1">
        <f t="array" ref="LX66">IFERROR(
    (((X66/FRACAS!$AY$1)*60))
    /
    (((X66/FRACAS!$AY$1)*60) + SUMPRODUCT((FRACAS!$B$5:$B$8970=X$4)*(FRACAS!$D$5:$D$8970&lt;=X66)*(IFERROR(FRACAS!$AM$5:$AM$8970,0)))
    ),"")</f>
        <v/>
      </c>
      <c r="LY66" s="240" t="str" cm="1">
        <f t="array" ref="LY66">IFERROR(
    (((Y66/FRACAS!$AY$1)*60))
    /
    (((Y66/FRACAS!$AY$1)*60) + SUMPRODUCT((FRACAS!$B$5:$B$8970=Y$4)*(FRACAS!$D$5:$D$8970&lt;=Y66)*(IFERROR(FRACAS!$AM$5:$AM$8970,0)))
    ),"")</f>
        <v/>
      </c>
      <c r="LZ66" s="240" t="str" cm="1">
        <f t="array" ref="LZ66">IFERROR(
    (((Z66/FRACAS!$AY$1)*60))
    /
    (((Z66/FRACAS!$AY$1)*60) + SUMPRODUCT((FRACAS!$B$5:$B$8970=Z$4)*(FRACAS!$D$5:$D$8970&lt;=Z66)*(IFERROR(FRACAS!$AM$5:$AM$8970,0)))
    ),"")</f>
        <v/>
      </c>
      <c r="MA66" s="240" t="str" cm="1">
        <f t="array" ref="MA66">IFERROR(
    (((AA66/FRACAS!$AY$1)*60))
    /
    (((AA66/FRACAS!$AY$1)*60) + SUMPRODUCT((FRACAS!$B$5:$B$8970=AA$4)*(FRACAS!$D$5:$D$8970&lt;=AA66)*(IFERROR(FRACAS!$AM$5:$AM$8970,0)))
    ),"")</f>
        <v/>
      </c>
      <c r="MB66" s="240" t="str" cm="1">
        <f t="array" ref="MB66">IFERROR(
    (((AB66/FRACAS!$AY$1)*60))
    /
    (((AB66/FRACAS!$AY$1)*60) + SUMPRODUCT((FRACAS!$B$5:$B$8970=AB$4)*(FRACAS!$D$5:$D$8970&lt;=AB66)*(IFERROR(FRACAS!$AM$5:$AM$8970,0)))
    ),"")</f>
        <v/>
      </c>
      <c r="MC66" s="240" t="str" cm="1">
        <f t="array" ref="MC66">IFERROR(
    (((AC66/FRACAS!$AY$1)*60))
    /
    (((AC66/FRACAS!$AY$1)*60) + SUMPRODUCT((FRACAS!$B$5:$B$8970=AC$4)*(FRACAS!$D$5:$D$8970&lt;=AC66)*(IFERROR(FRACAS!$AM$5:$AM$8970,0)))
    ),"")</f>
        <v/>
      </c>
      <c r="MD66" s="240" t="str" cm="1">
        <f t="array" ref="MD66">IFERROR(
    (((AD66/FRACAS!$AY$1)*60))
    /
    (((AD66/FRACAS!$AY$1)*60) + SUMPRODUCT((FRACAS!$B$5:$B$8970=AD$4)*(FRACAS!$D$5:$D$8970&lt;=AD66)*(IFERROR(FRACAS!$AM$5:$AM$8970,0)))
    ),"")</f>
        <v/>
      </c>
      <c r="ME66" s="240" t="str" cm="1">
        <f t="array" ref="ME66">IFERROR(
    (((AE66/FRACAS!$AY$1)*60))
    /
    (((AE66/FRACAS!$AY$1)*60) + SUMPRODUCT((FRACAS!$B$5:$B$8970=AE$4)*(FRACAS!$D$5:$D$8970&lt;=AE66)*(IFERROR(FRACAS!$AM$5:$AM$8970,0)))
    ),"")</f>
        <v/>
      </c>
      <c r="MF66" s="240" t="str" cm="1">
        <f t="array" ref="MF66">IFERROR(
    (((AF66/FRACAS!$AY$1)*60))
    /
    (((AF66/FRACAS!$AY$1)*60) + SUMPRODUCT((FRACAS!$B$5:$B$8970=AF$4)*(FRACAS!$D$5:$D$8970&lt;=AF66)*(IFERROR(FRACAS!$AM$5:$AM$8970,0)))
    ),"")</f>
        <v/>
      </c>
      <c r="MG66" s="240" t="str" cm="1">
        <f t="array" ref="MG66">IFERROR(
    (((AG66/FRACAS!$AY$1)*60))
    /
    (((AG66/FRACAS!$AY$1)*60) + SUMPRODUCT((FRACAS!$B$5:$B$8970=AG$4)*(FRACAS!$D$5:$D$8970&lt;=AG66)*(IFERROR(FRACAS!$AM$5:$AM$8970,0)))
    ),"")</f>
        <v/>
      </c>
      <c r="MH66" s="240" t="str" cm="1">
        <f t="array" ref="MH66">IFERROR(
    (((AH66/FRACAS!$AY$1)*60))
    /
    (((AH66/FRACAS!$AY$1)*60) + SUMPRODUCT((FRACAS!$B$5:$B$8970=AH$4)*(FRACAS!$D$5:$D$8970&lt;=AH66)*(IFERROR(FRACAS!$AM$5:$AM$8970,0)))
    ),"")</f>
        <v/>
      </c>
      <c r="MI66" s="240" t="str" cm="1">
        <f t="array" ref="MI66">IFERROR(
    (((AI66/FRACAS!$AY$1)*60))
    /
    (((AI66/FRACAS!$AY$1)*60) + SUMPRODUCT((FRACAS!$B$5:$B$8970=AI$4)*(FRACAS!$D$5:$D$8970&lt;=AI66)*(IFERROR(FRACAS!$AM$5:$AM$8970,0)))
    ),"")</f>
        <v/>
      </c>
      <c r="MJ66" s="240" t="str" cm="1">
        <f t="array" ref="MJ66">IFERROR(
    (((AJ66/FRACAS!$AY$1)*60))
    /
    (((AJ66/FRACAS!$AY$1)*60) + SUMPRODUCT((FRACAS!$B$5:$B$8970=AJ$4)*(FRACAS!$D$5:$D$8970&lt;=AJ66)*(IFERROR(FRACAS!$AM$5:$AM$8970,0)))
    ),"")</f>
        <v/>
      </c>
      <c r="MK66" s="240" t="str" cm="1">
        <f t="array" ref="MK66">IFERROR(
    (((AK66/FRACAS!$AY$1)*60))
    /
    (((AK66/FRACAS!$AY$1)*60) + SUMPRODUCT((FRACAS!$B$5:$B$8970=AK$4)*(FRACAS!$D$5:$D$8970&lt;=AK66)*(IFERROR(FRACAS!$AM$5:$AM$8970,0)))
    ),"")</f>
        <v/>
      </c>
      <c r="ML66" s="240" t="str" cm="1">
        <f t="array" ref="ML66">IFERROR(
    (((AL66/FRACAS!$AY$1)*60))
    /
    (((AL66/FRACAS!$AY$1)*60) + SUMPRODUCT((FRACAS!$B$5:$B$8970=AL$4)*(FRACAS!$D$5:$D$8970&lt;=AL66)*(IFERROR(FRACAS!$AM$5:$AM$8970,0)))
    ),"")</f>
        <v/>
      </c>
      <c r="MM66" s="240" t="str" cm="1">
        <f t="array" ref="MM66">IFERROR(
    (((AM66/FRACAS!$AY$1)*60))
    /
    (((AM66/FRACAS!$AY$1)*60) + SUMPRODUCT((FRACAS!$B$5:$B$8970=AM$4)*(FRACAS!$D$5:$D$8970&lt;=AM66)*(IFERROR(FRACAS!$AM$5:$AM$8970,0)))
    ),"")</f>
        <v/>
      </c>
      <c r="MN66" s="240" t="str" cm="1">
        <f t="array" ref="MN66">IFERROR(
    (((AN66/FRACAS!$AY$1)*60))
    /
    (((AN66/FRACAS!$AY$1)*60) + SUMPRODUCT((FRACAS!$B$5:$B$8970=AN$4)*(FRACAS!$D$5:$D$8970&lt;=AN66)*(IFERROR(FRACAS!$AM$5:$AM$8970,0)))
    ),"")</f>
        <v/>
      </c>
      <c r="MO66" s="240" t="str" cm="1">
        <f t="array" ref="MO66">IFERROR(
    (((AO66/FRACAS!$AY$1)*60))
    /
    (((AO66/FRACAS!$AY$1)*60) + SUMPRODUCT((FRACAS!$B$5:$B$8970=AO$4)*(FRACAS!$D$5:$D$8970&lt;=AO66)*(IFERROR(FRACAS!$AM$5:$AM$8970,0)))
    ),"")</f>
        <v/>
      </c>
      <c r="MP66" s="240" t="str" cm="1">
        <f t="array" ref="MP66">IFERROR(
    (((AP66/FRACAS!$AY$1)*60))
    /
    (((AP66/FRACAS!$AY$1)*60) + SUMPRODUCT((FRACAS!$B$5:$B$8970=AP$4)*(FRACAS!$D$5:$D$8970&lt;=AP66)*(IFERROR(FRACAS!$AM$5:$AM$8970,0)))
    ),"")</f>
        <v/>
      </c>
      <c r="MQ66" s="240" t="str" cm="1">
        <f t="array" ref="MQ66">IFERROR(
    (((AQ66/FRACAS!$AY$1)*60))
    /
    (((AQ66/FRACAS!$AY$1)*60) + SUMPRODUCT((FRACAS!$B$5:$B$8970=AQ$4)*(FRACAS!$D$5:$D$8970&lt;=AQ66)*(IFERROR(FRACAS!$AM$5:$AM$8970,0)))
    ),"")</f>
        <v/>
      </c>
      <c r="MR66" s="194"/>
      <c r="MS66" s="194"/>
      <c r="MT66" s="194"/>
      <c r="MU66" s="194"/>
      <c r="MV66" s="194"/>
      <c r="MW66" s="194"/>
      <c r="MX66" s="194"/>
      <c r="MY66" s="194"/>
      <c r="MZ66" s="194"/>
      <c r="NA66" s="195"/>
      <c r="ND66" s="241">
        <f t="shared" si="6"/>
        <v>0</v>
      </c>
      <c r="NE66" s="242" t="str">
        <f t="shared" si="7"/>
        <v/>
      </c>
      <c r="NF66" s="193" t="str" cm="1">
        <f t="array" ref="NF66">IF($ND66=0,"",(IFERROR( (IFERROR($ND66/FRACAS!$AY$1*60,0) - SUMPRODUCT( (FRACAS!$K$5:$K$8972=NF$2) * IFERROR(FRACAS!$AN$5:$AN$8972,0) ) ) / IFERROR($ND66/FRACAS!$AY$1*60,0), 1 )))</f>
        <v/>
      </c>
      <c r="NG66" s="193" t="str" cm="1">
        <f t="array" ref="NG66">IF($ND66=0,"",(IFERROR( (IFERROR($ND66/FRACAS!$AY$1*60,0) - SUMPRODUCT( (FRACAS!$K$5:$K$8972=NG$2) * IFERROR(FRACAS!$AN$5:$AN$8972,0) ) ) / IFERROR($ND66/FRACAS!$AY$1*60,0), 1 )))</f>
        <v/>
      </c>
      <c r="NH66" s="193" t="str" cm="1">
        <f t="array" ref="NH66">IF($ND66=0,"",(IFERROR( (IFERROR($ND66/FRACAS!$AY$1*60,0) - SUMPRODUCT( (FRACAS!$K$5:$K$8972=NH$2) * IFERROR(FRACAS!$AN$5:$AN$8972,0) ) ) / IFERROR($ND66/FRACAS!$AY$1*60,0), 1 )))</f>
        <v/>
      </c>
      <c r="NI66" s="193" t="str" cm="1">
        <f t="array" ref="NI66">IF($ND66=0,"",(IFERROR( (IFERROR($ND66/FRACAS!$AY$1*60,0) - SUMPRODUCT( (FRACAS!$K$5:$K$8972=NI$2) * IFERROR(FRACAS!$AN$5:$AN$8972,0) ) ) / IFERROR($ND66/FRACAS!$AY$1*60,0), 1 )))</f>
        <v/>
      </c>
      <c r="NJ66" s="193" t="str" cm="1">
        <f t="array" ref="NJ66">IF($ND66=0,"",(IFERROR( (IFERROR($ND66/FRACAS!$AY$1*60,0) - SUMPRODUCT( (FRACAS!$K$5:$K$8972=NJ$2) * IFERROR(FRACAS!$AN$5:$AN$8972,0) ) ) / IFERROR($ND66/FRACAS!$AY$1*60,0), 1 )))</f>
        <v/>
      </c>
      <c r="NK66" s="193" t="str" cm="1">
        <f t="array" ref="NK66">IF($ND66=0,"",(IFERROR( (IFERROR($ND66/FRACAS!$AY$1*60,0) - SUMPRODUCT( (FRACAS!$K$5:$K$8972=NK$2) * IFERROR(FRACAS!$AN$5:$AN$8972,0) ) ) / IFERROR($ND66/FRACAS!$AY$1*60,0), 1 )))</f>
        <v/>
      </c>
      <c r="NL66" s="193" t="str" cm="1">
        <f t="array" ref="NL66">IF($ND66=0,"",(IFERROR( (IFERROR($ND66/FRACAS!$AY$1*60,0) - SUMPRODUCT( (FRACAS!$K$5:$K$8972=NL$2) * IFERROR(FRACAS!$AN$5:$AN$8972,0) ) ) / IFERROR($ND66/FRACAS!$AY$1*60,0), 1 )))</f>
        <v/>
      </c>
      <c r="NM66" s="193" t="str" cm="1">
        <f t="array" ref="NM66">IF($ND66=0,"",(IFERROR( (IFERROR($ND66/FRACAS!$AY$1*60,0) - SUMPRODUCT( (FRACAS!$K$5:$K$8972=NM$2) * IFERROR(FRACAS!$AN$5:$AN$8972,0) ) ) / IFERROR($ND66/FRACAS!$AY$1*60,0), 1 )))</f>
        <v/>
      </c>
      <c r="NN66" s="193" t="str" cm="1">
        <f t="array" ref="NN66">IF($ND66=0,"",(IFERROR( (IFERROR($ND66/FRACAS!$AY$1*60,0) - SUMPRODUCT( (FRACAS!$K$5:$K$8972=NN$2) * IFERROR(FRACAS!$AN$5:$AN$8972,0) ) ) / IFERROR($ND66/FRACAS!$AY$1*60,0), 1 )))</f>
        <v/>
      </c>
      <c r="NO66" s="193" t="str" cm="1">
        <f t="array" ref="NO66">IF($ND66=0,"",(IFERROR( (IFERROR($ND66/FRACAS!$AY$1*60,0) - SUMPRODUCT( (FRACAS!$K$5:$K$8972=NO$2) * IFERROR(FRACAS!$AN$5:$AN$8972,0) ) ) / IFERROR($ND66/FRACAS!$AY$1*60,0), 1 )))</f>
        <v/>
      </c>
      <c r="NP66" s="193" t="str" cm="1">
        <f t="array" ref="NP66">IF($ND66=0,"",(IFERROR( (IFERROR($ND66/FRACAS!$AY$1*60,0) - SUMPRODUCT( (FRACAS!$K$5:$K$8972=NP$2) * IFERROR(FRACAS!$AN$5:$AN$8972,0) ) ) / IFERROR($ND66/FRACAS!$AY$1*60,0), 1 )))</f>
        <v/>
      </c>
      <c r="NQ66" s="193" t="str" cm="1">
        <f t="array" ref="NQ66">IF($ND66=0,"",(IFERROR( (IFERROR($ND66/FRACAS!$AY$1*60,0) - SUMPRODUCT( (FRACAS!$K$5:$K$8972=NQ$2) * IFERROR(FRACAS!$AN$5:$AN$8972,0) ) ) / IFERROR($ND66/FRACAS!$AY$1*60,0), 1 )))</f>
        <v/>
      </c>
      <c r="NR66" s="193" t="str" cm="1">
        <f t="array" ref="NR66">IF($ND66=0,"",(IFERROR( (IFERROR($ND66/FRACAS!$AY$1*60,0) - SUMPRODUCT( (FRACAS!$K$5:$K$8972=NR$2) * IFERROR(FRACAS!$AN$5:$AN$8972,0) ) ) / IFERROR($ND66/FRACAS!$AY$1*60,0), 1 )))</f>
        <v/>
      </c>
      <c r="NS66" s="193" t="str" cm="1">
        <f t="array" ref="NS66">IF($ND66=0,"",(IFERROR( (IFERROR($ND66/FRACAS!$AY$1*60,0) - SUMPRODUCT( (FRACAS!$K$5:$K$8972=NS$2) * IFERROR(FRACAS!$AN$5:$AN$8972,0) ) ) / IFERROR($ND66/FRACAS!$AY$1*60,0), 1 )))</f>
        <v/>
      </c>
      <c r="NT66" s="193" t="str" cm="1">
        <f t="array" ref="NT66">IF($ND66=0,"",(IFERROR( (IFERROR($ND66/FRACAS!$AY$1*60,0) - SUMPRODUCT( (FRACAS!$K$5:$K$8972=NT$2) * IFERROR(FRACAS!$AN$5:$AN$8972,0) ) ) / IFERROR($ND66/FRACAS!$AY$1*60,0), 1 )))</f>
        <v/>
      </c>
      <c r="NU66" s="193" t="str" cm="1">
        <f t="array" ref="NU66">IF($ND66=0,"",(IFERROR( (IFERROR($ND66/FRACAS!$AY$1*60,0) - SUMPRODUCT( (FRACAS!$K$5:$K$8972=NU$2) * IFERROR(FRACAS!$AN$5:$AN$8972,0) ) ) / IFERROR($ND66/FRACAS!$AY$1*60,0), 1 )))</f>
        <v/>
      </c>
      <c r="NV66" s="193" t="str" cm="1">
        <f t="array" ref="NV66">IF($ND66=0,"",(IFERROR( (IFERROR($ND66/FRACAS!$AY$1*60,0) - SUMPRODUCT( (FRACAS!$K$5:$K$8972=NV$2) * IFERROR(FRACAS!$AN$5:$AN$8972,0) ) ) / IFERROR($ND66/FRACAS!$AY$1*60,0), 1 )))</f>
        <v/>
      </c>
      <c r="NW66" s="193" t="str" cm="1">
        <f t="array" ref="NW66">IF($ND66=0,"",(IFERROR( (IFERROR($ND66/FRACAS!$AY$1*60,0) - SUMPRODUCT( (FRACAS!$K$5:$K$8972=NW$2) * IFERROR(FRACAS!$AN$5:$AN$8972,0) ) ) / IFERROR($ND66/FRACAS!$AY$1*60,0), 1 )))</f>
        <v/>
      </c>
      <c r="NX66" s="193" t="str" cm="1">
        <f t="array" ref="NX66">IF($ND66=0,"",(IFERROR( (IFERROR($ND66/FRACAS!$AY$1*60,0) - SUMPRODUCT( (FRACAS!$K$5:$K$8972=NX$2) * IFERROR(FRACAS!$AN$5:$AN$8972,0) ) ) / IFERROR($ND66/FRACAS!$AY$1*60,0), 1 )))</f>
        <v/>
      </c>
      <c r="NY66" s="193" t="str" cm="1">
        <f t="array" ref="NY66">IF($ND66=0,"",(IFERROR( (IFERROR($ND66/FRACAS!$AY$1*60,0) - SUMPRODUCT( (FRACAS!$K$5:$K$8972=NY$2) * IFERROR(FRACAS!$AN$5:$AN$8972,0) ) ) / IFERROR($ND66/FRACAS!$AY$1*60,0), 1 )))</f>
        <v/>
      </c>
      <c r="NZ66" s="193" t="str" cm="1">
        <f t="array" ref="NZ66">IF($ND66=0,"",(IFERROR( (IFERROR($ND66/FRACAS!$AY$1*60,0) - SUMPRODUCT( (FRACAS!$K$5:$K$8972=NZ$2) * IFERROR(FRACAS!$AN$5:$AN$8972,0) ) ) / IFERROR($ND66/FRACAS!$AY$1*60,0), 1 )))</f>
        <v/>
      </c>
      <c r="OA66" s="193" t="str" cm="1">
        <f t="array" ref="OA66">IF($ND66=0,"",(IFERROR( (IFERROR($ND66/FRACAS!$AY$1*60,0) - SUMPRODUCT( (FRACAS!$K$5:$K$8972=OA$2) * IFERROR(FRACAS!$AN$5:$AN$8972,0) ) ) / IFERROR($ND66/FRACAS!$AY$1*60,0), 1 )))</f>
        <v/>
      </c>
      <c r="OB66" s="193" t="str" cm="1">
        <f t="array" ref="OB66">IF($ND66=0,"",(IFERROR( (IFERROR($ND66/FRACAS!$AY$1*60,0) - SUMPRODUCT( (FRACAS!$K$5:$K$8972=OB$2) * IFERROR(FRACAS!$AN$5:$AN$8972,0) ) ) / IFERROR($ND66/FRACAS!$AY$1*60,0), 1 )))</f>
        <v/>
      </c>
      <c r="OC66" s="193" t="str" cm="1">
        <f t="array" ref="OC66">IF($ND66=0,"",(IFERROR( (IFERROR($ND66/FRACAS!$AY$1*60,0) - SUMPRODUCT( (FRACAS!$K$5:$K$8972=OC$2) * IFERROR(FRACAS!$AN$5:$AN$8972,0) ) ) / IFERROR($ND66/FRACAS!$AY$1*60,0), 1 )))</f>
        <v/>
      </c>
      <c r="OD66" s="193" t="str" cm="1">
        <f t="array" ref="OD66">IF($ND66=0,"",(IFERROR( (IFERROR($ND66/FRACAS!$AY$1*60,0) - SUMPRODUCT( (FRACAS!$K$5:$K$8972=OD$2) * IFERROR(FRACAS!$AN$5:$AN$8972,0) ) ) / IFERROR($ND66/FRACAS!$AY$1*60,0), 1 )))</f>
        <v/>
      </c>
      <c r="OE66" s="193" t="str" cm="1">
        <f t="array" ref="OE66">IF($ND66=0,"",(IFERROR( (IFERROR($ND66/FRACAS!$AY$1*60,0) - SUMPRODUCT( (FRACAS!$K$5:$K$8972=OE$2) * IFERROR(FRACAS!$AN$5:$AN$8972,0) ) ) / IFERROR($ND66/FRACAS!$AY$1*60,0), 1 )))</f>
        <v/>
      </c>
      <c r="OF66" s="193" t="str" cm="1">
        <f t="array" ref="OF66">IF($ND66=0,"",(IFERROR( (IFERROR($ND66/FRACAS!$AY$1*60,0) - SUMPRODUCT( (FRACAS!$K$5:$K$8972=OF$2) * IFERROR(FRACAS!$AN$5:$AN$8972,0) ) ) / IFERROR($ND66/FRACAS!$AY$1*60,0), 1 )))</f>
        <v/>
      </c>
      <c r="OG66" s="193" t="str" cm="1">
        <f t="array" ref="OG66">IF($ND66=0,"",(IFERROR( (IFERROR($ND66/FRACAS!$AY$1*60,0) - SUMPRODUCT( (FRACAS!$K$5:$K$8972=OG$2) * IFERROR(FRACAS!$AN$5:$AN$8972,0) ) ) / IFERROR($ND66/FRACAS!$AY$1*60,0), 1 )))</f>
        <v/>
      </c>
      <c r="OH66" s="193" t="str" cm="1">
        <f t="array" ref="OH66">IF($ND66=0,"",(IFERROR( (IFERROR($ND66/FRACAS!$AY$1*60,0) - SUMPRODUCT( (FRACAS!$K$5:$K$8972=OH$2) * IFERROR(FRACAS!$AN$5:$AN$8972,0) ) ) / IFERROR($ND66/FRACAS!$AY$1*60,0), 1 )))</f>
        <v/>
      </c>
      <c r="OI66" s="193" t="str" cm="1">
        <f t="array" ref="OI66">IF($ND66=0,"",(IFERROR( (IFERROR($ND66/FRACAS!$AY$1*60,0) - SUMPRODUCT( (FRACAS!$K$5:$K$8972=OI$2) * IFERROR(FRACAS!$AN$5:$AN$8972,0) ) ) / IFERROR($ND66/FRACAS!$AY$1*60,0), 1 )))</f>
        <v/>
      </c>
      <c r="OJ66" s="193" t="str" cm="1">
        <f t="array" ref="OJ66">IF($ND66=0,"",(IFERROR( (IFERROR($ND66/FRACAS!$AY$1*60,0) - SUMPRODUCT( (FRACAS!$K$5:$K$8972=OJ$2) * IFERROR(FRACAS!$AN$5:$AN$8972,0) ) ) / IFERROR($ND66/FRACAS!$AY$1*60,0), 1 )))</f>
        <v/>
      </c>
      <c r="OK66" s="193" t="str" cm="1">
        <f t="array" ref="OK66">IF($ND66=0,"",(IFERROR( (IFERROR($ND66/FRACAS!$AY$1*60,0) - SUMPRODUCT( (FRACAS!$K$5:$K$8972=OK$2) * IFERROR(FRACAS!$AN$5:$AN$8972,0) ) ) / IFERROR($ND66/FRACAS!$AY$1*60,0), 1 )))</f>
        <v/>
      </c>
      <c r="OL66" s="193" t="str" cm="1">
        <f t="array" ref="OL66">IF($ND66=0,"",(IFERROR( (IFERROR($ND66/FRACAS!$AY$1*60,0) - SUMPRODUCT( (FRACAS!$K$5:$K$8972=OL$2) * IFERROR(FRACAS!$AN$5:$AN$8972,0) ) ) / IFERROR($ND66/FRACAS!$AY$1*60,0), 1 )))</f>
        <v/>
      </c>
      <c r="OM66" s="193" t="str" cm="1">
        <f t="array" ref="OM66">IF($ND66=0,"",(IFERROR( (IFERROR($ND66/FRACAS!$AY$1*60,0) - SUMPRODUCT( (FRACAS!$K$5:$K$8972=OM$2) * IFERROR(FRACAS!$AN$5:$AN$8972,0) ) ) / IFERROR($ND66/FRACAS!$AY$1*60,0), 1 )))</f>
        <v/>
      </c>
      <c r="ON66" s="193" t="str" cm="1">
        <f t="array" ref="ON66">IF($ND66=0,"",(IFERROR( (IFERROR($ND66/FRACAS!$AY$1*60,0) - SUMPRODUCT( (FRACAS!$K$5:$K$8972=ON$2) * IFERROR(FRACAS!$AN$5:$AN$8972,0) ) ) / IFERROR($ND66/FRACAS!$AY$1*60,0), 1 )))</f>
        <v/>
      </c>
      <c r="OO66" s="193" t="str" cm="1">
        <f t="array" ref="OO66">IF($ND66=0,"",(IFERROR( (IFERROR($ND66/FRACAS!$AY$1*60,0) - SUMPRODUCT( (FRACAS!$K$5:$K$8972=OO$2) * IFERROR(FRACAS!$AN$5:$AN$8972,0) ) ) / IFERROR($ND66/FRACAS!$AY$1*60,0), 1 )))</f>
        <v/>
      </c>
      <c r="OP66" s="193" t="str" cm="1">
        <f t="array" ref="OP66">IF($ND66=0,"",(IFERROR( (IFERROR($ND66/FRACAS!$AY$1*60,0) - SUMPRODUCT( (FRACAS!$K$5:$K$8972=OP$2) * IFERROR(FRACAS!$AN$5:$AN$8972,0) ) ) / IFERROR($ND66/FRACAS!$AY$1*60,0), 1 )))</f>
        <v/>
      </c>
      <c r="OQ66" s="193" t="str" cm="1">
        <f t="array" ref="OQ66">IF($ND66=0,"",(IFERROR( (IFERROR($ND66/FRACAS!$AY$1*60,0) - SUMPRODUCT( (FRACAS!$K$5:$K$8972=OQ$2) * IFERROR(FRACAS!$AN$5:$AN$8972,0) ) ) / IFERROR($ND66/FRACAS!$AY$1*60,0), 1 )))</f>
        <v/>
      </c>
      <c r="OR66" s="193" t="str" cm="1">
        <f t="array" ref="OR66">IF($ND66=0,"",(IFERROR( (IFERROR($ND66/FRACAS!$AY$1*60,0) - SUMPRODUCT( (FRACAS!$K$5:$K$8972=OR$2) * IFERROR(FRACAS!$AN$5:$AN$8972,0) ) ) / IFERROR($ND66/FRACAS!$AY$1*60,0), 1 )))</f>
        <v/>
      </c>
      <c r="OS66" s="193" t="str" cm="1">
        <f t="array" ref="OS66">IF($ND66=0,"",(IFERROR( (IFERROR($ND66/FRACAS!$AY$1*60,0) - SUMPRODUCT( (FRACAS!$K$5:$K$8972=OS$2) * IFERROR(FRACAS!$AN$5:$AN$8972,0) ) ) / IFERROR($ND66/FRACAS!$AY$1*60,0), 1 )))</f>
        <v/>
      </c>
      <c r="OT66" s="243" t="str" cm="1">
        <f t="array" ref="OT66">IF($ND66=0,"",(IFERROR( (IFERROR($ND66/FRACAS!$AY$1*60,0) - SUMPRODUCT( (FRACAS!$K$5:$K$8972=OT$2) * IFERROR(FRACAS!$AN$5:$AN$8972,0) ) ) / IFERROR($ND66/FRACAS!$AY$1*60,0), 1 )))</f>
        <v/>
      </c>
    </row>
    <row r="67" spans="2:410" x14ac:dyDescent="0.2">
      <c r="B67" s="233"/>
      <c r="C67" s="259">
        <f>IF('[1]17.11.2025 IASI18 Mileage'!C67="","",'[1]17.11.2025 IASI18 Mileage'!C67)</f>
        <v>46405</v>
      </c>
      <c r="D67" s="201" t="str">
        <f>IF('[1]17.11.2025 IASI18 Mileage'!D67="","",'[1]17.11.2025 IASI18 Mileage'!D67)</f>
        <v/>
      </c>
      <c r="E67" s="201" t="str">
        <f>IF('[1]17.11.2025 IASI18 Mileage'!E67="","",'[1]17.11.2025 IASI18 Mileage'!E67)</f>
        <v/>
      </c>
      <c r="F67" s="201" t="str">
        <f>IF('[1]17.11.2025 IASI18 Mileage'!F67="","",'[1]17.11.2025 IASI18 Mileage'!F67)</f>
        <v/>
      </c>
      <c r="G67" s="201" t="str">
        <f>IF('[1]17.11.2025 IASI18 Mileage'!G67="","",'[1]17.11.2025 IASI18 Mileage'!G67)</f>
        <v/>
      </c>
      <c r="H67" s="201" t="str">
        <f>IF('[1]17.11.2025 IASI18 Mileage'!H67="","",'[1]17.11.2025 IASI18 Mileage'!H67)</f>
        <v/>
      </c>
      <c r="I67" s="201" t="str">
        <f>IF('[1]17.11.2025 IASI18 Mileage'!I67="","",'[1]17.11.2025 IASI18 Mileage'!I67)</f>
        <v/>
      </c>
      <c r="J67" s="201" t="str">
        <f>IF('[1]17.11.2025 IASI18 Mileage'!J67="","",'[1]17.11.2025 IASI18 Mileage'!J67)</f>
        <v/>
      </c>
      <c r="K67" s="201" t="str">
        <f>IF('[1]17.11.2025 IASI18 Mileage'!K67="","",'[1]17.11.2025 IASI18 Mileage'!K67)</f>
        <v/>
      </c>
      <c r="L67" s="201" t="str">
        <f>IF('[1]17.11.2025 IASI18 Mileage'!L67="","",'[1]17.11.2025 IASI18 Mileage'!L67)</f>
        <v/>
      </c>
      <c r="M67" s="201" t="str">
        <f>IF('[1]17.11.2025 IASI18 Mileage'!M67="","",'[1]17.11.2025 IASI18 Mileage'!M67)</f>
        <v/>
      </c>
      <c r="N67" s="201" t="str">
        <f>IF('[1]17.11.2025 IASI18 Mileage'!N67="","",'[1]17.11.2025 IASI18 Mileage'!N67)</f>
        <v/>
      </c>
      <c r="O67" s="201" t="str">
        <f>IF('[1]17.11.2025 IASI18 Mileage'!O67="","",'[1]17.11.2025 IASI18 Mileage'!O67)</f>
        <v/>
      </c>
      <c r="P67" s="201" t="str">
        <f>IF('[1]17.11.2025 IASI18 Mileage'!P67="","",'[1]17.11.2025 IASI18 Mileage'!P67)</f>
        <v/>
      </c>
      <c r="Q67" s="201" t="str">
        <f>IF('[1]17.11.2025 IASI18 Mileage'!Q67="","",'[1]17.11.2025 IASI18 Mileage'!Q67)</f>
        <v/>
      </c>
      <c r="R67" s="201" t="str">
        <f>IF('[1]17.11.2025 IASI18 Mileage'!R67="","",'[1]17.11.2025 IASI18 Mileage'!R67)</f>
        <v/>
      </c>
      <c r="S67" s="201" t="str">
        <f>IF('[1]17.11.2025 IASI18 Mileage'!S67="","",'[1]17.11.2025 IASI18 Mileage'!S67)</f>
        <v/>
      </c>
      <c r="T67" s="201" t="str">
        <f>IF('[1]17.11.2025 IASI18 Mileage'!T67="","",'[1]17.11.2025 IASI18 Mileage'!T67)</f>
        <v/>
      </c>
      <c r="U67" s="201" t="str">
        <f>IF('[1]17.11.2025 IASI18 Mileage'!U67="","",'[1]17.11.2025 IASI18 Mileage'!U67)</f>
        <v/>
      </c>
      <c r="V67" s="201"/>
      <c r="W67" s="201"/>
      <c r="X67" s="201"/>
      <c r="Y67" s="201"/>
      <c r="Z67" s="201"/>
      <c r="AA67" s="201"/>
      <c r="AB67" s="201"/>
      <c r="AC67" s="201"/>
      <c r="AD67" s="201"/>
      <c r="AE67" s="201"/>
      <c r="AF67" s="201"/>
      <c r="AG67" s="201"/>
      <c r="AH67" s="201"/>
      <c r="AI67" s="201"/>
      <c r="AJ67" s="201"/>
      <c r="AK67" s="201"/>
      <c r="AL67" s="201"/>
      <c r="AM67" s="201"/>
      <c r="AN67" s="201"/>
      <c r="AO67" s="201"/>
      <c r="AP67" s="201"/>
      <c r="AQ67" s="201"/>
      <c r="AR67" s="201"/>
      <c r="AS67" s="201"/>
      <c r="AT67" s="201"/>
      <c r="AU67" s="201"/>
      <c r="AV67" s="201"/>
      <c r="AW67" s="201"/>
      <c r="AX67" s="201"/>
      <c r="AY67" s="201"/>
      <c r="AZ67" s="201"/>
      <c r="BA67" s="202"/>
      <c r="BB67" s="184"/>
      <c r="BC67" s="184"/>
      <c r="BD67" s="234"/>
      <c r="BE67" s="234"/>
      <c r="BF67" s="234"/>
      <c r="BG67" s="234"/>
      <c r="BH67" s="234"/>
      <c r="BI67" s="234"/>
      <c r="BJ67" s="234"/>
      <c r="BK67" s="234"/>
      <c r="BL67" s="234"/>
      <c r="BM67" s="234"/>
      <c r="BN67" s="234"/>
      <c r="BO67" s="234"/>
      <c r="BP67" s="234"/>
      <c r="BQ67" s="234"/>
      <c r="BR67" s="234"/>
      <c r="BS67" s="234"/>
      <c r="BT67" s="234"/>
      <c r="BU67" s="234"/>
      <c r="BV67" s="234"/>
      <c r="BW67" s="234"/>
      <c r="BX67" s="234"/>
      <c r="BY67" s="234"/>
      <c r="BZ67" s="234"/>
      <c r="CA67" s="234"/>
      <c r="CB67" s="234"/>
      <c r="CC67" s="234"/>
      <c r="CD67" s="234"/>
      <c r="CE67" s="234"/>
      <c r="CF67" s="234"/>
      <c r="CG67" s="234"/>
      <c r="CH67" s="234"/>
      <c r="CI67" s="234"/>
      <c r="CJ67" s="234"/>
      <c r="CK67" s="234"/>
      <c r="CL67" s="234"/>
      <c r="CM67" s="234"/>
      <c r="CN67" s="234"/>
      <c r="CO67" s="234"/>
      <c r="CP67" s="234"/>
      <c r="CQ67" s="234"/>
      <c r="CR67" s="234"/>
      <c r="CS67" s="234"/>
      <c r="CT67" s="234"/>
      <c r="CU67" s="234"/>
      <c r="CV67" s="234"/>
      <c r="CW67" s="234"/>
      <c r="CX67" s="234"/>
      <c r="CY67" s="234"/>
      <c r="CZ67" s="234"/>
      <c r="DA67" s="234"/>
      <c r="DB67" s="234"/>
      <c r="DC67" s="184">
        <f t="shared" si="5"/>
        <v>0</v>
      </c>
      <c r="DD67" s="235" t="str">
        <f t="shared" si="3"/>
        <v/>
      </c>
      <c r="DE67" s="186">
        <f>IF(D67&gt; 0,(COUNTIFS(FRACAS!$B$5:$B$8972, D$4, FRACAS!$D$5:$D$8972, "&lt;="&amp;D67)), "" )</f>
        <v>0</v>
      </c>
      <c r="DF67" s="186">
        <f>IF(E67&gt; 0,(COUNTIFS(FRACAS!$B$5:$B$8972, E$4, FRACAS!$D$5:$D$8972, "&lt;="&amp;E67)), "" )</f>
        <v>0</v>
      </c>
      <c r="DG67" s="186">
        <f>IF(F67&gt; 0,(COUNTIFS(FRACAS!$B$5:$B$8972, F$4, FRACAS!$D$5:$D$8972, "&lt;="&amp;F67)), "" )</f>
        <v>0</v>
      </c>
      <c r="DH67" s="186">
        <f>IF(G67&gt; 0,(COUNTIFS(FRACAS!$B$5:$B$8972, G$4, FRACAS!$D$5:$D$8972, "&lt;="&amp;G67)), "" )</f>
        <v>0</v>
      </c>
      <c r="DI67" s="186">
        <f>IF(H67&gt; 0,(COUNTIFS(FRACAS!$B$5:$B$8972, H$4, FRACAS!$D$5:$D$8972, "&lt;="&amp;H67)), "" )</f>
        <v>0</v>
      </c>
      <c r="DJ67" s="186">
        <f>IF(I67&gt; 0,(COUNTIFS(FRACAS!$B$5:$B$8972, I$4, FRACAS!$D$5:$D$8972, "&lt;="&amp;I67)), "" )</f>
        <v>0</v>
      </c>
      <c r="DK67" s="186">
        <f>IF(J67&gt; 0,(COUNTIFS(FRACAS!$B$5:$B$8972, J$4, FRACAS!$D$5:$D$8972, "&lt;="&amp;J67)), "" )</f>
        <v>0</v>
      </c>
      <c r="DL67" s="186">
        <f>IF(K67&gt; 0,(COUNTIFS(FRACAS!$B$5:$B$8972, K$4, FRACAS!$D$5:$D$8972, "&lt;="&amp;K67)), "" )</f>
        <v>0</v>
      </c>
      <c r="DM67" s="186">
        <f>IF(L67&gt; 0,(COUNTIFS(FRACAS!$B$5:$B$8972, L$4, FRACAS!$D$5:$D$8972, "&lt;="&amp;L67)), "" )</f>
        <v>0</v>
      </c>
      <c r="DN67" s="186">
        <f>IF(M67&gt; 0,(COUNTIFS(FRACAS!$B$5:$B$8972, M$4, FRACAS!$D$5:$D$8972, "&lt;="&amp;M67)), "" )</f>
        <v>0</v>
      </c>
      <c r="DO67" s="186">
        <f>IF(N67&gt; 0,(COUNTIFS(FRACAS!$B$5:$B$8972, N$4, FRACAS!$D$5:$D$8972, "&lt;="&amp;N67)), "" )</f>
        <v>0</v>
      </c>
      <c r="DP67" s="186">
        <f>IF(O67&gt; 0,(COUNTIFS(FRACAS!$B$5:$B$8972, O$4, FRACAS!$D$5:$D$8972, "&lt;="&amp;O67)), "" )</f>
        <v>0</v>
      </c>
      <c r="DQ67" s="186">
        <f>IF(P67&gt; 0,(COUNTIFS(FRACAS!$B$5:$B$8972, P$4, FRACAS!$D$5:$D$8972, "&lt;="&amp;P67)), "" )</f>
        <v>0</v>
      </c>
      <c r="DR67" s="186">
        <f>IF(Q67&gt; 0,(COUNTIFS(FRACAS!$B$5:$B$8972, Q$4, FRACAS!$D$5:$D$8972, "&lt;="&amp;Q67)), "" )</f>
        <v>0</v>
      </c>
      <c r="DS67" s="186">
        <f>IF(R67&gt; 0,(COUNTIFS(FRACAS!$B$5:$B$8972, R$4, FRACAS!$D$5:$D$8972, "&lt;="&amp;R67)), "" )</f>
        <v>0</v>
      </c>
      <c r="DT67" s="186">
        <f>IF(S67&gt; 0,(COUNTIFS(FRACAS!$B$5:$B$8972, S$4, FRACAS!$D$5:$D$8972, "&lt;="&amp;S67)), "" )</f>
        <v>0</v>
      </c>
      <c r="DU67" s="186">
        <f>IF(T67&gt; 0,(COUNTIFS(FRACAS!$B$5:$B$8972, T$4, FRACAS!$D$5:$D$8972, "&lt;="&amp;T67)), "" )</f>
        <v>0</v>
      </c>
      <c r="DV67" s="186">
        <f>IF(U67&gt; 0,(COUNTIFS(FRACAS!$B$5:$B$8972, U$4, FRACAS!$D$5:$D$8972, "&lt;="&amp;U67)), "" )</f>
        <v>0</v>
      </c>
      <c r="DW67" s="186" t="str">
        <f>IF(V67&gt; 0,(COUNTIFS(FRACAS!$B$5:$B$8972, V$4, FRACAS!$D$5:$D$8972, "&lt;="&amp;V67)), "" )</f>
        <v/>
      </c>
      <c r="DX67" s="186" t="str">
        <f>IF(W67&gt; 0,(COUNTIFS(FRACAS!$B$5:$B$8972, W$4, FRACAS!$D$5:$D$8972, "&lt;="&amp;W67)), "" )</f>
        <v/>
      </c>
      <c r="DY67" s="186" t="str">
        <f>IF(X67&gt; 0,(COUNTIFS(FRACAS!$B$5:$B$8972, X$4, FRACAS!$D$5:$D$8972, "&lt;="&amp;X67)), "" )</f>
        <v/>
      </c>
      <c r="DZ67" s="186" t="str">
        <f>IF(Y67&gt; 0,(COUNTIFS(FRACAS!$B$5:$B$8972, Y$4, FRACAS!$D$5:$D$8972, "&lt;="&amp;Y67)), "" )</f>
        <v/>
      </c>
      <c r="EA67" s="186" t="str">
        <f>IF(Z67&gt; 0,(COUNTIFS(FRACAS!$B$5:$B$8972, Z$4, FRACAS!$D$5:$D$8972, "&lt;="&amp;Z67)), "" )</f>
        <v/>
      </c>
      <c r="EB67" s="186" t="str">
        <f>IF(AA67&gt; 0,(COUNTIFS(FRACAS!$B$5:$B$8972, AA$4, FRACAS!$D$5:$D$8972, "&lt;="&amp;AA67)), "" )</f>
        <v/>
      </c>
      <c r="EC67" s="186" t="str">
        <f>IF(AB67&gt; 0,(COUNTIFS(FRACAS!$B$5:$B$8972, AB$4, FRACAS!$D$5:$D$8972, "&lt;="&amp;AB67)), "" )</f>
        <v/>
      </c>
      <c r="ED67" s="186" t="str">
        <f>IF(AC67&gt; 0,(COUNTIFS(FRACAS!$B$5:$B$8972, AC$4, FRACAS!$D$5:$D$8972, "&lt;="&amp;AC67)), "" )</f>
        <v/>
      </c>
      <c r="EE67" s="186" t="str">
        <f>IF(AD67&gt; 0,(COUNTIFS(FRACAS!$B$5:$B$8972, AD$4, FRACAS!$D$5:$D$8972, "&lt;="&amp;AD67)), "" )</f>
        <v/>
      </c>
      <c r="EF67" s="186" t="str">
        <f>IF(AE67&gt; 0,(COUNTIFS(FRACAS!$B$5:$B$8972, AE$4, FRACAS!$D$5:$D$8972, "&lt;="&amp;AE67)), "" )</f>
        <v/>
      </c>
      <c r="EG67" s="186" t="str">
        <f>IF(AF67&gt; 0,(COUNTIFS(FRACAS!$B$5:$B$8972, AF$4, FRACAS!$D$5:$D$8972, "&lt;="&amp;AF67)), "" )</f>
        <v/>
      </c>
      <c r="EH67" s="186" t="str">
        <f>IF(AG67&gt; 0,(COUNTIFS(FRACAS!$B$5:$B$8972, AG$4, FRACAS!$D$5:$D$8972, "&lt;="&amp;AG67)), "" )</f>
        <v/>
      </c>
      <c r="EI67" s="186" t="str">
        <f>IF(AH67&gt; 0,(COUNTIFS(FRACAS!$B$5:$B$8972, AH$4, FRACAS!$D$5:$D$8972, "&lt;="&amp;AH67)), "" )</f>
        <v/>
      </c>
      <c r="EJ67" s="186" t="str">
        <f>IF(AI67&gt; 0,(COUNTIFS(FRACAS!$B$5:$B$8972, AI$4, FRACAS!$D$5:$D$8972, "&lt;="&amp;AI67)), "" )</f>
        <v/>
      </c>
      <c r="EK67" s="186" t="str">
        <f>IF(AJ67&gt; 0,(COUNTIFS(FRACAS!$B$5:$B$8972, AJ$4, FRACAS!$D$5:$D$8972, "&lt;="&amp;AJ67)), "" )</f>
        <v/>
      </c>
      <c r="EL67" s="186" t="str">
        <f>IF(AK67&gt; 0,(COUNTIFS(FRACAS!$B$5:$B$8972, AK$4, FRACAS!$D$5:$D$8972, "&lt;="&amp;AK67)), "" )</f>
        <v/>
      </c>
      <c r="EM67" s="186" t="str">
        <f>IF(AL67&gt; 0,(COUNTIFS(FRACAS!$B$5:$B$8972, AL$4, FRACAS!$D$5:$D$8972, "&lt;="&amp;AL67)), "" )</f>
        <v/>
      </c>
      <c r="EN67" s="186" t="str">
        <f>IF(AM67&gt; 0,(COUNTIFS(FRACAS!$B$5:$B$8972, AM$4, FRACAS!$D$5:$D$8972, "&lt;="&amp;AM67)), "" )</f>
        <v/>
      </c>
      <c r="EO67" s="186" t="str">
        <f>IF(AN67&gt; 0,(COUNTIFS(FRACAS!$B$5:$B$8972, AN$4, FRACAS!$D$5:$D$8972, "&lt;="&amp;AN67)), "" )</f>
        <v/>
      </c>
      <c r="EP67" s="186" t="str">
        <f>IF(AO67&gt; 0,(COUNTIFS(FRACAS!$B$5:$B$8972, AO$4, FRACAS!$D$5:$D$8972, "&lt;="&amp;AO67)), "" )</f>
        <v/>
      </c>
      <c r="EQ67" s="186" t="str">
        <f>IF(AP67&gt; 0,(COUNTIFS(FRACAS!$B$5:$B$8972, AP$4, FRACAS!$D$5:$D$8972, "&lt;="&amp;AP67)), "" )</f>
        <v/>
      </c>
      <c r="ER67" s="186" t="str">
        <f>IF(AQ67&gt; 0,(COUNTIFS(FRACAS!$B$5:$B$8972, AQ$4, FRACAS!$D$5:$D$8972, "&lt;="&amp;AQ67)), "" )</f>
        <v/>
      </c>
      <c r="ES67" s="244"/>
      <c r="ET67" s="186"/>
      <c r="EU67" s="186"/>
      <c r="EV67" s="186"/>
      <c r="EW67" s="186"/>
      <c r="EX67" s="186"/>
      <c r="EY67" s="186"/>
      <c r="EZ67" s="186"/>
      <c r="FA67" s="186"/>
      <c r="FB67" s="203"/>
      <c r="FC67" s="204"/>
      <c r="FD67" s="204"/>
      <c r="FE67" s="190"/>
      <c r="FF67" s="190"/>
      <c r="FG67" s="190"/>
      <c r="FH67" s="190"/>
      <c r="FI67" s="190"/>
      <c r="FJ67" s="190"/>
      <c r="FK67" s="190"/>
      <c r="FL67" s="190"/>
      <c r="FM67" s="190"/>
      <c r="FN67" s="190"/>
      <c r="FO67" s="190"/>
      <c r="FP67" s="190"/>
      <c r="FQ67" s="190"/>
      <c r="FR67" s="190"/>
      <c r="FS67" s="190"/>
      <c r="FT67" s="190"/>
      <c r="FU67" s="190"/>
      <c r="FV67" s="190"/>
      <c r="FW67" s="190"/>
      <c r="FX67" s="190"/>
      <c r="FY67" s="190"/>
      <c r="FZ67" s="190"/>
      <c r="GA67" s="190"/>
      <c r="GB67" s="190"/>
      <c r="GC67" s="190"/>
      <c r="GD67" s="190"/>
      <c r="GE67" s="190"/>
      <c r="GF67" s="190"/>
      <c r="GG67" s="190"/>
      <c r="GH67" s="190"/>
      <c r="GI67" s="190"/>
      <c r="GJ67" s="190"/>
      <c r="GK67" s="190"/>
      <c r="GL67" s="190"/>
      <c r="GM67" s="190"/>
      <c r="GN67" s="190"/>
      <c r="GO67" s="190"/>
      <c r="GP67" s="190"/>
      <c r="GQ67" s="190"/>
      <c r="GR67" s="190"/>
      <c r="GS67" s="190"/>
      <c r="GT67" s="190"/>
      <c r="GU67" s="190"/>
      <c r="GV67" s="190"/>
      <c r="GW67" s="190"/>
      <c r="GX67" s="190"/>
      <c r="GY67" s="190"/>
      <c r="GZ67" s="190"/>
      <c r="HA67" s="190"/>
      <c r="HB67" s="190"/>
      <c r="HD67" s="190"/>
      <c r="HE67" s="190"/>
      <c r="HF67" s="190"/>
      <c r="HG67" s="190"/>
      <c r="HH67" s="190"/>
      <c r="HI67" s="190"/>
      <c r="HJ67" s="190"/>
      <c r="HK67" s="190"/>
      <c r="HL67" s="190"/>
      <c r="HM67" s="190"/>
      <c r="HN67" s="190"/>
      <c r="HO67" s="190"/>
      <c r="HP67" s="190"/>
      <c r="HQ67" s="190"/>
      <c r="HR67" s="190"/>
      <c r="HS67" s="190"/>
      <c r="HT67" s="190"/>
      <c r="HU67" s="190"/>
      <c r="HV67" s="190"/>
      <c r="HW67" s="190"/>
      <c r="HX67" s="190"/>
      <c r="HY67" s="190"/>
      <c r="HZ67" s="190"/>
      <c r="IA67" s="190"/>
      <c r="IB67" s="190"/>
      <c r="IC67" s="190"/>
      <c r="ID67" s="190"/>
      <c r="IE67" s="190"/>
      <c r="IF67" s="190"/>
      <c r="IG67" s="190"/>
      <c r="IH67" s="190"/>
      <c r="II67" s="190"/>
      <c r="IJ67" s="190"/>
      <c r="IK67" s="190"/>
      <c r="IL67" s="190"/>
      <c r="IM67" s="190"/>
      <c r="IN67" s="190"/>
      <c r="IO67" s="190"/>
      <c r="IP67" s="190"/>
      <c r="IQ67" s="190"/>
      <c r="IR67" s="190"/>
      <c r="IS67" s="190"/>
      <c r="IT67" s="190"/>
      <c r="IU67" s="190"/>
      <c r="IV67" s="190"/>
      <c r="IW67" s="190"/>
      <c r="IX67" s="190"/>
      <c r="IY67" s="190"/>
      <c r="IZ67" s="190"/>
      <c r="JA67" s="190"/>
      <c r="JB67" s="190"/>
      <c r="JC67" s="190"/>
      <c r="JD67" s="238"/>
      <c r="JE67" s="238"/>
      <c r="JF67" s="238"/>
      <c r="JG67" s="238"/>
      <c r="JH67" s="238"/>
      <c r="JI67" s="238"/>
      <c r="JJ67" s="238"/>
      <c r="JK67" s="238"/>
      <c r="JL67" s="238"/>
      <c r="JM67" s="238"/>
      <c r="JN67" s="239"/>
      <c r="JO67" s="193"/>
      <c r="JP67" s="193"/>
      <c r="JQ67" s="193"/>
      <c r="JR67" s="193"/>
      <c r="JS67" s="193"/>
      <c r="JT67" s="193"/>
      <c r="JU67" s="193"/>
      <c r="JV67" s="193"/>
      <c r="JW67" s="193"/>
      <c r="JX67" s="193"/>
      <c r="JY67" s="193"/>
      <c r="JZ67" s="193"/>
      <c r="KA67" s="193"/>
      <c r="KB67" s="193"/>
      <c r="KC67" s="193"/>
      <c r="KD67" s="193"/>
      <c r="KE67" s="193"/>
      <c r="KF67" s="193"/>
      <c r="KG67" s="193"/>
      <c r="KH67" s="193"/>
      <c r="KI67" s="193"/>
      <c r="KJ67" s="193"/>
      <c r="KK67" s="193"/>
      <c r="KL67" s="193"/>
      <c r="KM67" s="193"/>
      <c r="KN67" s="193"/>
      <c r="KO67" s="193"/>
      <c r="KP67" s="193"/>
      <c r="KQ67" s="193"/>
      <c r="KR67" s="193"/>
      <c r="KS67" s="193"/>
      <c r="KT67" s="193"/>
      <c r="KU67" s="193"/>
      <c r="KV67" s="193"/>
      <c r="KW67" s="193"/>
      <c r="KX67" s="193"/>
      <c r="KY67" s="193"/>
      <c r="KZ67" s="193"/>
      <c r="LA67" s="193"/>
      <c r="LB67" s="192"/>
      <c r="LC67" s="235" t="str">
        <f t="shared" si="4"/>
        <v/>
      </c>
      <c r="LD67" s="240" t="str" cm="1">
        <f t="array" ref="LD67">IFERROR((((D67/FRACAS!$AY$1)*60
)-(SUMPRODUCT((FRACAS!$B$5:$B$8970=D$4)*(FRACAS!$D$5:$D$8970&lt;=D67)*(IFERROR(FRACAS!$AM$5:$AM$8970,0)))
))/((D67/FRACAS!$AY$1)*60),"")</f>
        <v/>
      </c>
      <c r="LE67" s="240" t="str" cm="1">
        <f t="array" ref="LE67">IFERROR((((E67/FRACAS!$AY$1)*60
)-(SUMPRODUCT((FRACAS!$B$5:$B$8970=E$4)*(FRACAS!$D$5:$D$8970&lt;=E67)*(IFERROR(FRACAS!$AM$5:$AM$8970,0)))
))/((E67/FRACAS!$AY$1)*60),"")</f>
        <v/>
      </c>
      <c r="LF67" s="240" t="str" cm="1">
        <f t="array" ref="LF67">IFERROR((((F67/FRACAS!$AY$1)*60
)-(SUMPRODUCT((FRACAS!$B$5:$B$8970=F$4)*(FRACAS!$D$5:$D$8970&lt;=F67)*(IFERROR(FRACAS!$AM$5:$AM$8970,0)))
))/((F67/FRACAS!$AY$1)*60),"")</f>
        <v/>
      </c>
      <c r="LG67" s="240" t="str" cm="1">
        <f t="array" ref="LG67">IFERROR((((G67/FRACAS!$AY$1)*60
)-(SUMPRODUCT((FRACAS!$B$5:$B$8970=G$4)*(FRACAS!$D$5:$D$8970&lt;=G67)*(IFERROR(FRACAS!$AM$5:$AM$8970,0)))
))/((G67/FRACAS!$AY$1)*60),"")</f>
        <v/>
      </c>
      <c r="LH67" s="240" t="str" cm="1">
        <f t="array" ref="LH67">IFERROR((((H67/FRACAS!$AY$1)*60
)-(SUMPRODUCT((FRACAS!$B$5:$B$8970=H$4)*(FRACAS!$D$5:$D$8970&lt;=H67)*(IFERROR(FRACAS!$AM$5:$AM$8970,0)))
))/((H67/FRACAS!$AY$1)*60),"")</f>
        <v/>
      </c>
      <c r="LI67" s="240" t="str" cm="1">
        <f t="array" ref="LI67">IFERROR((((I67/FRACAS!$AY$1)*60
)-(SUMPRODUCT((FRACAS!$B$5:$B$8970=I$4)*(FRACAS!$D$5:$D$8970&lt;=I67)*(IFERROR(FRACAS!$AM$5:$AM$8970,0)))
))/((I67/FRACAS!$AY$1)*60),"")</f>
        <v/>
      </c>
      <c r="LJ67" s="240" t="str" cm="1">
        <f t="array" ref="LJ67">IFERROR((((J67/FRACAS!$AY$1)*60
)-(SUMPRODUCT((FRACAS!$B$5:$B$8970=J$4)*(FRACAS!$D$5:$D$8970&lt;=J67)*(IFERROR(FRACAS!$AM$5:$AM$8970,0)))
))/((J67/FRACAS!$AY$1)*60),"")</f>
        <v/>
      </c>
      <c r="LK67" s="240" t="str" cm="1">
        <f t="array" ref="LK67">IFERROR((((K67/FRACAS!$AY$1)*60
)-(SUMPRODUCT((FRACAS!$B$5:$B$8970=K$4)*(FRACAS!$D$5:$D$8970&lt;=K67)*(IFERROR(FRACAS!$AM$5:$AM$8970,0)))
))/((K67/FRACAS!$AY$1)*60),"")</f>
        <v/>
      </c>
      <c r="LL67" s="240" t="str" cm="1">
        <f t="array" ref="LL67">IFERROR((((L67/FRACAS!$AY$1)*60
)-(SUMPRODUCT((FRACAS!$B$5:$B$8970=L$4)*(FRACAS!$D$5:$D$8970&lt;=L67)*(IFERROR(FRACAS!$AM$5:$AM$8970,0)))
))/((L67/FRACAS!$AY$1)*60),"")</f>
        <v/>
      </c>
      <c r="LM67" s="240" t="str" cm="1">
        <f t="array" ref="LM67">IFERROR((((M67/FRACAS!$AY$1)*60
)-(SUMPRODUCT((FRACAS!$B$5:$B$8970=M$4)*(FRACAS!$D$5:$D$8970&lt;=M67)*(IFERROR(FRACAS!$AM$5:$AM$8970,0)))
))/((M67/FRACAS!$AY$1)*60),"")</f>
        <v/>
      </c>
      <c r="LN67" s="240" t="str" cm="1">
        <f t="array" ref="LN67">IFERROR((((N67/FRACAS!$AY$1)*60
)-(SUMPRODUCT((FRACAS!$B$5:$B$8970=N$4)*(FRACAS!$D$5:$D$8970&lt;=N67)*(IFERROR(FRACAS!$AM$5:$AM$8970,0)))
))/((N67/FRACAS!$AY$1)*60),"")</f>
        <v/>
      </c>
      <c r="LO67" s="240" t="str" cm="1">
        <f t="array" ref="LO67">IFERROR((((O67/FRACAS!$AY$1)*60
)-(SUMPRODUCT((FRACAS!$B$5:$B$8970=O$4)*(FRACAS!$D$5:$D$8970&lt;=O67)*(IFERROR(FRACAS!$AM$5:$AM$8970,0)))
))/((O67/FRACAS!$AY$1)*60),"")</f>
        <v/>
      </c>
      <c r="LP67" s="240" t="str" cm="1">
        <f t="array" ref="LP67">IFERROR((((P67/FRACAS!$AY$1)*60
)-(SUMPRODUCT((FRACAS!$B$5:$B$8970=P$4)*(FRACAS!$D$5:$D$8970&lt;=P67)*(IFERROR(FRACAS!$AM$5:$AM$8970,0)))
))/((P67/FRACAS!$AY$1)*60),"")</f>
        <v/>
      </c>
      <c r="LQ67" s="240" t="str" cm="1">
        <f t="array" ref="LQ67">IFERROR((((Q67/FRACAS!$AY$1)*60
)-(SUMPRODUCT((FRACAS!$B$5:$B$8970=Q$4)*(FRACAS!$D$5:$D$8970&lt;=Q67)*(IFERROR(FRACAS!$AM$5:$AM$8970,0)))
))/((Q67/FRACAS!$AY$1)*60),"")</f>
        <v/>
      </c>
      <c r="LR67" s="240" t="str" cm="1">
        <f t="array" ref="LR67">IFERROR((((R67/FRACAS!$AY$1)*60
)-(SUMPRODUCT((FRACAS!$B$5:$B$8970=R$4)*(FRACAS!$D$5:$D$8970&lt;=R67)*(IFERROR(FRACAS!$AM$5:$AM$8970,0)))
))/((R67/FRACAS!$AY$1)*60),"")</f>
        <v/>
      </c>
      <c r="LS67" s="240" t="str" cm="1">
        <f t="array" ref="LS67">IFERROR((((S67/FRACAS!$AY$1)*60
)-(SUMPRODUCT((FRACAS!$B$5:$B$8970=S$4)*(FRACAS!$D$5:$D$8970&lt;=S67)*(IFERROR(FRACAS!$AM$5:$AM$8970,0)))
))/((S67/FRACAS!$AY$1)*60),"")</f>
        <v/>
      </c>
      <c r="LT67" s="240" t="str" cm="1">
        <f t="array" ref="LT67">IFERROR((((T67/FRACAS!$AY$1)*60
)-(SUMPRODUCT((FRACAS!$B$5:$B$8970=T$4)*(FRACAS!$D$5:$D$8970&lt;=T67)*(IFERROR(FRACAS!$AM$5:$AM$8970,0)))
))/((T67/FRACAS!$AY$1)*60),"")</f>
        <v/>
      </c>
      <c r="LU67" s="240" t="str" cm="1">
        <f t="array" ref="LU67">IFERROR((((U67/FRACAS!$AY$1)*60
)-(SUMPRODUCT((FRACAS!$B$5:$B$8970=U$4)*(FRACAS!$D$5:$D$8970&lt;=U67)*(IFERROR(FRACAS!$AM$5:$AM$8970,0)))
))/((U67/FRACAS!$AY$1)*60),"")</f>
        <v/>
      </c>
      <c r="LV67" s="240" t="str" cm="1">
        <f t="array" ref="LV67">IFERROR(
    (((V67/FRACAS!$AY$1)*60))
    /
    (((V67/FRACAS!$AY$1)*60) + SUMPRODUCT((FRACAS!$B$5:$B$8970=V$4)*(FRACAS!$D$5:$D$8970&lt;=V67)*(IFERROR(FRACAS!$AM$5:$AM$8970,0)))
    ),"")</f>
        <v/>
      </c>
      <c r="LW67" s="240" t="str" cm="1">
        <f t="array" ref="LW67">IFERROR(
    (((W67/FRACAS!$AY$1)*60))
    /
    (((W67/FRACAS!$AY$1)*60) + SUMPRODUCT((FRACAS!$B$5:$B$8970=W$4)*(FRACAS!$D$5:$D$8970&lt;=W67)*(IFERROR(FRACAS!$AM$5:$AM$8970,0)))
    ),"")</f>
        <v/>
      </c>
      <c r="LX67" s="240" t="str" cm="1">
        <f t="array" ref="LX67">IFERROR(
    (((X67/FRACAS!$AY$1)*60))
    /
    (((X67/FRACAS!$AY$1)*60) + SUMPRODUCT((FRACAS!$B$5:$B$8970=X$4)*(FRACAS!$D$5:$D$8970&lt;=X67)*(IFERROR(FRACAS!$AM$5:$AM$8970,0)))
    ),"")</f>
        <v/>
      </c>
      <c r="LY67" s="240" t="str" cm="1">
        <f t="array" ref="LY67">IFERROR(
    (((Y67/FRACAS!$AY$1)*60))
    /
    (((Y67/FRACAS!$AY$1)*60) + SUMPRODUCT((FRACAS!$B$5:$B$8970=Y$4)*(FRACAS!$D$5:$D$8970&lt;=Y67)*(IFERROR(FRACAS!$AM$5:$AM$8970,0)))
    ),"")</f>
        <v/>
      </c>
      <c r="LZ67" s="240" t="str" cm="1">
        <f t="array" ref="LZ67">IFERROR(
    (((Z67/FRACAS!$AY$1)*60))
    /
    (((Z67/FRACAS!$AY$1)*60) + SUMPRODUCT((FRACAS!$B$5:$B$8970=Z$4)*(FRACAS!$D$5:$D$8970&lt;=Z67)*(IFERROR(FRACAS!$AM$5:$AM$8970,0)))
    ),"")</f>
        <v/>
      </c>
      <c r="MA67" s="240" t="str" cm="1">
        <f t="array" ref="MA67">IFERROR(
    (((AA67/FRACAS!$AY$1)*60))
    /
    (((AA67/FRACAS!$AY$1)*60) + SUMPRODUCT((FRACAS!$B$5:$B$8970=AA$4)*(FRACAS!$D$5:$D$8970&lt;=AA67)*(IFERROR(FRACAS!$AM$5:$AM$8970,0)))
    ),"")</f>
        <v/>
      </c>
      <c r="MB67" s="240" t="str" cm="1">
        <f t="array" ref="MB67">IFERROR(
    (((AB67/FRACAS!$AY$1)*60))
    /
    (((AB67/FRACAS!$AY$1)*60) + SUMPRODUCT((FRACAS!$B$5:$B$8970=AB$4)*(FRACAS!$D$5:$D$8970&lt;=AB67)*(IFERROR(FRACAS!$AM$5:$AM$8970,0)))
    ),"")</f>
        <v/>
      </c>
      <c r="MC67" s="240" t="str" cm="1">
        <f t="array" ref="MC67">IFERROR(
    (((AC67/FRACAS!$AY$1)*60))
    /
    (((AC67/FRACAS!$AY$1)*60) + SUMPRODUCT((FRACAS!$B$5:$B$8970=AC$4)*(FRACAS!$D$5:$D$8970&lt;=AC67)*(IFERROR(FRACAS!$AM$5:$AM$8970,0)))
    ),"")</f>
        <v/>
      </c>
      <c r="MD67" s="240" t="str" cm="1">
        <f t="array" ref="MD67">IFERROR(
    (((AD67/FRACAS!$AY$1)*60))
    /
    (((AD67/FRACAS!$AY$1)*60) + SUMPRODUCT((FRACAS!$B$5:$B$8970=AD$4)*(FRACAS!$D$5:$D$8970&lt;=AD67)*(IFERROR(FRACAS!$AM$5:$AM$8970,0)))
    ),"")</f>
        <v/>
      </c>
      <c r="ME67" s="240" t="str" cm="1">
        <f t="array" ref="ME67">IFERROR(
    (((AE67/FRACAS!$AY$1)*60))
    /
    (((AE67/FRACAS!$AY$1)*60) + SUMPRODUCT((FRACAS!$B$5:$B$8970=AE$4)*(FRACAS!$D$5:$D$8970&lt;=AE67)*(IFERROR(FRACAS!$AM$5:$AM$8970,0)))
    ),"")</f>
        <v/>
      </c>
      <c r="MF67" s="240" t="str" cm="1">
        <f t="array" ref="MF67">IFERROR(
    (((AF67/FRACAS!$AY$1)*60))
    /
    (((AF67/FRACAS!$AY$1)*60) + SUMPRODUCT((FRACAS!$B$5:$B$8970=AF$4)*(FRACAS!$D$5:$D$8970&lt;=AF67)*(IFERROR(FRACAS!$AM$5:$AM$8970,0)))
    ),"")</f>
        <v/>
      </c>
      <c r="MG67" s="240" t="str" cm="1">
        <f t="array" ref="MG67">IFERROR(
    (((AG67/FRACAS!$AY$1)*60))
    /
    (((AG67/FRACAS!$AY$1)*60) + SUMPRODUCT((FRACAS!$B$5:$B$8970=AG$4)*(FRACAS!$D$5:$D$8970&lt;=AG67)*(IFERROR(FRACAS!$AM$5:$AM$8970,0)))
    ),"")</f>
        <v/>
      </c>
      <c r="MH67" s="240" t="str" cm="1">
        <f t="array" ref="MH67">IFERROR(
    (((AH67/FRACAS!$AY$1)*60))
    /
    (((AH67/FRACAS!$AY$1)*60) + SUMPRODUCT((FRACAS!$B$5:$B$8970=AH$4)*(FRACAS!$D$5:$D$8970&lt;=AH67)*(IFERROR(FRACAS!$AM$5:$AM$8970,0)))
    ),"")</f>
        <v/>
      </c>
      <c r="MI67" s="240" t="str" cm="1">
        <f t="array" ref="MI67">IFERROR(
    (((AI67/FRACAS!$AY$1)*60))
    /
    (((AI67/FRACAS!$AY$1)*60) + SUMPRODUCT((FRACAS!$B$5:$B$8970=AI$4)*(FRACAS!$D$5:$D$8970&lt;=AI67)*(IFERROR(FRACAS!$AM$5:$AM$8970,0)))
    ),"")</f>
        <v/>
      </c>
      <c r="MJ67" s="240" t="str" cm="1">
        <f t="array" ref="MJ67">IFERROR(
    (((AJ67/FRACAS!$AY$1)*60))
    /
    (((AJ67/FRACAS!$AY$1)*60) + SUMPRODUCT((FRACAS!$B$5:$B$8970=AJ$4)*(FRACAS!$D$5:$D$8970&lt;=AJ67)*(IFERROR(FRACAS!$AM$5:$AM$8970,0)))
    ),"")</f>
        <v/>
      </c>
      <c r="MK67" s="240" t="str" cm="1">
        <f t="array" ref="MK67">IFERROR(
    (((AK67/FRACAS!$AY$1)*60))
    /
    (((AK67/FRACAS!$AY$1)*60) + SUMPRODUCT((FRACAS!$B$5:$B$8970=AK$4)*(FRACAS!$D$5:$D$8970&lt;=AK67)*(IFERROR(FRACAS!$AM$5:$AM$8970,0)))
    ),"")</f>
        <v/>
      </c>
      <c r="ML67" s="240" t="str" cm="1">
        <f t="array" ref="ML67">IFERROR(
    (((AL67/FRACAS!$AY$1)*60))
    /
    (((AL67/FRACAS!$AY$1)*60) + SUMPRODUCT((FRACAS!$B$5:$B$8970=AL$4)*(FRACAS!$D$5:$D$8970&lt;=AL67)*(IFERROR(FRACAS!$AM$5:$AM$8970,0)))
    ),"")</f>
        <v/>
      </c>
      <c r="MM67" s="240" t="str" cm="1">
        <f t="array" ref="MM67">IFERROR(
    (((AM67/FRACAS!$AY$1)*60))
    /
    (((AM67/FRACAS!$AY$1)*60) + SUMPRODUCT((FRACAS!$B$5:$B$8970=AM$4)*(FRACAS!$D$5:$D$8970&lt;=AM67)*(IFERROR(FRACAS!$AM$5:$AM$8970,0)))
    ),"")</f>
        <v/>
      </c>
      <c r="MN67" s="240" t="str" cm="1">
        <f t="array" ref="MN67">IFERROR(
    (((AN67/FRACAS!$AY$1)*60))
    /
    (((AN67/FRACAS!$AY$1)*60) + SUMPRODUCT((FRACAS!$B$5:$B$8970=AN$4)*(FRACAS!$D$5:$D$8970&lt;=AN67)*(IFERROR(FRACAS!$AM$5:$AM$8970,0)))
    ),"")</f>
        <v/>
      </c>
      <c r="MO67" s="240" t="str" cm="1">
        <f t="array" ref="MO67">IFERROR(
    (((AO67/FRACAS!$AY$1)*60))
    /
    (((AO67/FRACAS!$AY$1)*60) + SUMPRODUCT((FRACAS!$B$5:$B$8970=AO$4)*(FRACAS!$D$5:$D$8970&lt;=AO67)*(IFERROR(FRACAS!$AM$5:$AM$8970,0)))
    ),"")</f>
        <v/>
      </c>
      <c r="MP67" s="240" t="str" cm="1">
        <f t="array" ref="MP67">IFERROR(
    (((AP67/FRACAS!$AY$1)*60))
    /
    (((AP67/FRACAS!$AY$1)*60) + SUMPRODUCT((FRACAS!$B$5:$B$8970=AP$4)*(FRACAS!$D$5:$D$8970&lt;=AP67)*(IFERROR(FRACAS!$AM$5:$AM$8970,0)))
    ),"")</f>
        <v/>
      </c>
      <c r="MQ67" s="240" t="str" cm="1">
        <f t="array" ref="MQ67">IFERROR(
    (((AQ67/FRACAS!$AY$1)*60))
    /
    (((AQ67/FRACAS!$AY$1)*60) + SUMPRODUCT((FRACAS!$B$5:$B$8970=AQ$4)*(FRACAS!$D$5:$D$8970&lt;=AQ67)*(IFERROR(FRACAS!$AM$5:$AM$8970,0)))
    ),"")</f>
        <v/>
      </c>
      <c r="MR67" s="194"/>
      <c r="MS67" s="194"/>
      <c r="MT67" s="194"/>
      <c r="MU67" s="194"/>
      <c r="MV67" s="194"/>
      <c r="MW67" s="194"/>
      <c r="MX67" s="194"/>
      <c r="MY67" s="194"/>
      <c r="MZ67" s="194"/>
      <c r="NA67" s="195"/>
      <c r="ND67" s="241">
        <f t="shared" si="6"/>
        <v>0</v>
      </c>
      <c r="NE67" s="242" t="str">
        <f t="shared" si="7"/>
        <v/>
      </c>
      <c r="NF67" s="193" t="str" cm="1">
        <f t="array" ref="NF67">IF($ND67=0,"",(IFERROR( (IFERROR($ND67/FRACAS!$AY$1*60,0) - SUMPRODUCT( (FRACAS!$K$5:$K$8972=NF$2) * IFERROR(FRACAS!$AN$5:$AN$8972,0) ) ) / IFERROR($ND67/FRACAS!$AY$1*60,0), 1 )))</f>
        <v/>
      </c>
      <c r="NG67" s="193" t="str" cm="1">
        <f t="array" ref="NG67">IF($ND67=0,"",(IFERROR( (IFERROR($ND67/FRACAS!$AY$1*60,0) - SUMPRODUCT( (FRACAS!$K$5:$K$8972=NG$2) * IFERROR(FRACAS!$AN$5:$AN$8972,0) ) ) / IFERROR($ND67/FRACAS!$AY$1*60,0), 1 )))</f>
        <v/>
      </c>
      <c r="NH67" s="193" t="str" cm="1">
        <f t="array" ref="NH67">IF($ND67=0,"",(IFERROR( (IFERROR($ND67/FRACAS!$AY$1*60,0) - SUMPRODUCT( (FRACAS!$K$5:$K$8972=NH$2) * IFERROR(FRACAS!$AN$5:$AN$8972,0) ) ) / IFERROR($ND67/FRACAS!$AY$1*60,0), 1 )))</f>
        <v/>
      </c>
      <c r="NI67" s="193" t="str" cm="1">
        <f t="array" ref="NI67">IF($ND67=0,"",(IFERROR( (IFERROR($ND67/FRACAS!$AY$1*60,0) - SUMPRODUCT( (FRACAS!$K$5:$K$8972=NI$2) * IFERROR(FRACAS!$AN$5:$AN$8972,0) ) ) / IFERROR($ND67/FRACAS!$AY$1*60,0), 1 )))</f>
        <v/>
      </c>
      <c r="NJ67" s="193" t="str" cm="1">
        <f t="array" ref="NJ67">IF($ND67=0,"",(IFERROR( (IFERROR($ND67/FRACAS!$AY$1*60,0) - SUMPRODUCT( (FRACAS!$K$5:$K$8972=NJ$2) * IFERROR(FRACAS!$AN$5:$AN$8972,0) ) ) / IFERROR($ND67/FRACAS!$AY$1*60,0), 1 )))</f>
        <v/>
      </c>
      <c r="NK67" s="193" t="str" cm="1">
        <f t="array" ref="NK67">IF($ND67=0,"",(IFERROR( (IFERROR($ND67/FRACAS!$AY$1*60,0) - SUMPRODUCT( (FRACAS!$K$5:$K$8972=NK$2) * IFERROR(FRACAS!$AN$5:$AN$8972,0) ) ) / IFERROR($ND67/FRACAS!$AY$1*60,0), 1 )))</f>
        <v/>
      </c>
      <c r="NL67" s="193" t="str" cm="1">
        <f t="array" ref="NL67">IF($ND67=0,"",(IFERROR( (IFERROR($ND67/FRACAS!$AY$1*60,0) - SUMPRODUCT( (FRACAS!$K$5:$K$8972=NL$2) * IFERROR(FRACAS!$AN$5:$AN$8972,0) ) ) / IFERROR($ND67/FRACAS!$AY$1*60,0), 1 )))</f>
        <v/>
      </c>
      <c r="NM67" s="193" t="str" cm="1">
        <f t="array" ref="NM67">IF($ND67=0,"",(IFERROR( (IFERROR($ND67/FRACAS!$AY$1*60,0) - SUMPRODUCT( (FRACAS!$K$5:$K$8972=NM$2) * IFERROR(FRACAS!$AN$5:$AN$8972,0) ) ) / IFERROR($ND67/FRACAS!$AY$1*60,0), 1 )))</f>
        <v/>
      </c>
      <c r="NN67" s="193" t="str" cm="1">
        <f t="array" ref="NN67">IF($ND67=0,"",(IFERROR( (IFERROR($ND67/FRACAS!$AY$1*60,0) - SUMPRODUCT( (FRACAS!$K$5:$K$8972=NN$2) * IFERROR(FRACAS!$AN$5:$AN$8972,0) ) ) / IFERROR($ND67/FRACAS!$AY$1*60,0), 1 )))</f>
        <v/>
      </c>
      <c r="NO67" s="193" t="str" cm="1">
        <f t="array" ref="NO67">IF($ND67=0,"",(IFERROR( (IFERROR($ND67/FRACAS!$AY$1*60,0) - SUMPRODUCT( (FRACAS!$K$5:$K$8972=NO$2) * IFERROR(FRACAS!$AN$5:$AN$8972,0) ) ) / IFERROR($ND67/FRACAS!$AY$1*60,0), 1 )))</f>
        <v/>
      </c>
      <c r="NP67" s="193" t="str" cm="1">
        <f t="array" ref="NP67">IF($ND67=0,"",(IFERROR( (IFERROR($ND67/FRACAS!$AY$1*60,0) - SUMPRODUCT( (FRACAS!$K$5:$K$8972=NP$2) * IFERROR(FRACAS!$AN$5:$AN$8972,0) ) ) / IFERROR($ND67/FRACAS!$AY$1*60,0), 1 )))</f>
        <v/>
      </c>
      <c r="NQ67" s="193" t="str" cm="1">
        <f t="array" ref="NQ67">IF($ND67=0,"",(IFERROR( (IFERROR($ND67/FRACAS!$AY$1*60,0) - SUMPRODUCT( (FRACAS!$K$5:$K$8972=NQ$2) * IFERROR(FRACAS!$AN$5:$AN$8972,0) ) ) / IFERROR($ND67/FRACAS!$AY$1*60,0), 1 )))</f>
        <v/>
      </c>
      <c r="NR67" s="193" t="str" cm="1">
        <f t="array" ref="NR67">IF($ND67=0,"",(IFERROR( (IFERROR($ND67/FRACAS!$AY$1*60,0) - SUMPRODUCT( (FRACAS!$K$5:$K$8972=NR$2) * IFERROR(FRACAS!$AN$5:$AN$8972,0) ) ) / IFERROR($ND67/FRACAS!$AY$1*60,0), 1 )))</f>
        <v/>
      </c>
      <c r="NS67" s="193" t="str" cm="1">
        <f t="array" ref="NS67">IF($ND67=0,"",(IFERROR( (IFERROR($ND67/FRACAS!$AY$1*60,0) - SUMPRODUCT( (FRACAS!$K$5:$K$8972=NS$2) * IFERROR(FRACAS!$AN$5:$AN$8972,0) ) ) / IFERROR($ND67/FRACAS!$AY$1*60,0), 1 )))</f>
        <v/>
      </c>
      <c r="NT67" s="193" t="str" cm="1">
        <f t="array" ref="NT67">IF($ND67=0,"",(IFERROR( (IFERROR($ND67/FRACAS!$AY$1*60,0) - SUMPRODUCT( (FRACAS!$K$5:$K$8972=NT$2) * IFERROR(FRACAS!$AN$5:$AN$8972,0) ) ) / IFERROR($ND67/FRACAS!$AY$1*60,0), 1 )))</f>
        <v/>
      </c>
      <c r="NU67" s="193" t="str" cm="1">
        <f t="array" ref="NU67">IF($ND67=0,"",(IFERROR( (IFERROR($ND67/FRACAS!$AY$1*60,0) - SUMPRODUCT( (FRACAS!$K$5:$K$8972=NU$2) * IFERROR(FRACAS!$AN$5:$AN$8972,0) ) ) / IFERROR($ND67/FRACAS!$AY$1*60,0), 1 )))</f>
        <v/>
      </c>
      <c r="NV67" s="193" t="str" cm="1">
        <f t="array" ref="NV67">IF($ND67=0,"",(IFERROR( (IFERROR($ND67/FRACAS!$AY$1*60,0) - SUMPRODUCT( (FRACAS!$K$5:$K$8972=NV$2) * IFERROR(FRACAS!$AN$5:$AN$8972,0) ) ) / IFERROR($ND67/FRACAS!$AY$1*60,0), 1 )))</f>
        <v/>
      </c>
      <c r="NW67" s="193" t="str" cm="1">
        <f t="array" ref="NW67">IF($ND67=0,"",(IFERROR( (IFERROR($ND67/FRACAS!$AY$1*60,0) - SUMPRODUCT( (FRACAS!$K$5:$K$8972=NW$2) * IFERROR(FRACAS!$AN$5:$AN$8972,0) ) ) / IFERROR($ND67/FRACAS!$AY$1*60,0), 1 )))</f>
        <v/>
      </c>
      <c r="NX67" s="193" t="str" cm="1">
        <f t="array" ref="NX67">IF($ND67=0,"",(IFERROR( (IFERROR($ND67/FRACAS!$AY$1*60,0) - SUMPRODUCT( (FRACAS!$K$5:$K$8972=NX$2) * IFERROR(FRACAS!$AN$5:$AN$8972,0) ) ) / IFERROR($ND67/FRACAS!$AY$1*60,0), 1 )))</f>
        <v/>
      </c>
      <c r="NY67" s="193" t="str" cm="1">
        <f t="array" ref="NY67">IF($ND67=0,"",(IFERROR( (IFERROR($ND67/FRACAS!$AY$1*60,0) - SUMPRODUCT( (FRACAS!$K$5:$K$8972=NY$2) * IFERROR(FRACAS!$AN$5:$AN$8972,0) ) ) / IFERROR($ND67/FRACAS!$AY$1*60,0), 1 )))</f>
        <v/>
      </c>
      <c r="NZ67" s="193" t="str" cm="1">
        <f t="array" ref="NZ67">IF($ND67=0,"",(IFERROR( (IFERROR($ND67/FRACAS!$AY$1*60,0) - SUMPRODUCT( (FRACAS!$K$5:$K$8972=NZ$2) * IFERROR(FRACAS!$AN$5:$AN$8972,0) ) ) / IFERROR($ND67/FRACAS!$AY$1*60,0), 1 )))</f>
        <v/>
      </c>
      <c r="OA67" s="193" t="str" cm="1">
        <f t="array" ref="OA67">IF($ND67=0,"",(IFERROR( (IFERROR($ND67/FRACAS!$AY$1*60,0) - SUMPRODUCT( (FRACAS!$K$5:$K$8972=OA$2) * IFERROR(FRACAS!$AN$5:$AN$8972,0) ) ) / IFERROR($ND67/FRACAS!$AY$1*60,0), 1 )))</f>
        <v/>
      </c>
      <c r="OB67" s="193" t="str" cm="1">
        <f t="array" ref="OB67">IF($ND67=0,"",(IFERROR( (IFERROR($ND67/FRACAS!$AY$1*60,0) - SUMPRODUCT( (FRACAS!$K$5:$K$8972=OB$2) * IFERROR(FRACAS!$AN$5:$AN$8972,0) ) ) / IFERROR($ND67/FRACAS!$AY$1*60,0), 1 )))</f>
        <v/>
      </c>
      <c r="OC67" s="193" t="str" cm="1">
        <f t="array" ref="OC67">IF($ND67=0,"",(IFERROR( (IFERROR($ND67/FRACAS!$AY$1*60,0) - SUMPRODUCT( (FRACAS!$K$5:$K$8972=OC$2) * IFERROR(FRACAS!$AN$5:$AN$8972,0) ) ) / IFERROR($ND67/FRACAS!$AY$1*60,0), 1 )))</f>
        <v/>
      </c>
      <c r="OD67" s="193" t="str" cm="1">
        <f t="array" ref="OD67">IF($ND67=0,"",(IFERROR( (IFERROR($ND67/FRACAS!$AY$1*60,0) - SUMPRODUCT( (FRACAS!$K$5:$K$8972=OD$2) * IFERROR(FRACAS!$AN$5:$AN$8972,0) ) ) / IFERROR($ND67/FRACAS!$AY$1*60,0), 1 )))</f>
        <v/>
      </c>
      <c r="OE67" s="193" t="str" cm="1">
        <f t="array" ref="OE67">IF($ND67=0,"",(IFERROR( (IFERROR($ND67/FRACAS!$AY$1*60,0) - SUMPRODUCT( (FRACAS!$K$5:$K$8972=OE$2) * IFERROR(FRACAS!$AN$5:$AN$8972,0) ) ) / IFERROR($ND67/FRACAS!$AY$1*60,0), 1 )))</f>
        <v/>
      </c>
      <c r="OF67" s="193" t="str" cm="1">
        <f t="array" ref="OF67">IF($ND67=0,"",(IFERROR( (IFERROR($ND67/FRACAS!$AY$1*60,0) - SUMPRODUCT( (FRACAS!$K$5:$K$8972=OF$2) * IFERROR(FRACAS!$AN$5:$AN$8972,0) ) ) / IFERROR($ND67/FRACAS!$AY$1*60,0), 1 )))</f>
        <v/>
      </c>
      <c r="OG67" s="193" t="str" cm="1">
        <f t="array" ref="OG67">IF($ND67=0,"",(IFERROR( (IFERROR($ND67/FRACAS!$AY$1*60,0) - SUMPRODUCT( (FRACAS!$K$5:$K$8972=OG$2) * IFERROR(FRACAS!$AN$5:$AN$8972,0) ) ) / IFERROR($ND67/FRACAS!$AY$1*60,0), 1 )))</f>
        <v/>
      </c>
      <c r="OH67" s="193" t="str" cm="1">
        <f t="array" ref="OH67">IF($ND67=0,"",(IFERROR( (IFERROR($ND67/FRACAS!$AY$1*60,0) - SUMPRODUCT( (FRACAS!$K$5:$K$8972=OH$2) * IFERROR(FRACAS!$AN$5:$AN$8972,0) ) ) / IFERROR($ND67/FRACAS!$AY$1*60,0), 1 )))</f>
        <v/>
      </c>
      <c r="OI67" s="193" t="str" cm="1">
        <f t="array" ref="OI67">IF($ND67=0,"",(IFERROR( (IFERROR($ND67/FRACAS!$AY$1*60,0) - SUMPRODUCT( (FRACAS!$K$5:$K$8972=OI$2) * IFERROR(FRACAS!$AN$5:$AN$8972,0) ) ) / IFERROR($ND67/FRACAS!$AY$1*60,0), 1 )))</f>
        <v/>
      </c>
      <c r="OJ67" s="193" t="str" cm="1">
        <f t="array" ref="OJ67">IF($ND67=0,"",(IFERROR( (IFERROR($ND67/FRACAS!$AY$1*60,0) - SUMPRODUCT( (FRACAS!$K$5:$K$8972=OJ$2) * IFERROR(FRACAS!$AN$5:$AN$8972,0) ) ) / IFERROR($ND67/FRACAS!$AY$1*60,0), 1 )))</f>
        <v/>
      </c>
      <c r="OK67" s="193" t="str" cm="1">
        <f t="array" ref="OK67">IF($ND67=0,"",(IFERROR( (IFERROR($ND67/FRACAS!$AY$1*60,0) - SUMPRODUCT( (FRACAS!$K$5:$K$8972=OK$2) * IFERROR(FRACAS!$AN$5:$AN$8972,0) ) ) / IFERROR($ND67/FRACAS!$AY$1*60,0), 1 )))</f>
        <v/>
      </c>
      <c r="OL67" s="193" t="str" cm="1">
        <f t="array" ref="OL67">IF($ND67=0,"",(IFERROR( (IFERROR($ND67/FRACAS!$AY$1*60,0) - SUMPRODUCT( (FRACAS!$K$5:$K$8972=OL$2) * IFERROR(FRACAS!$AN$5:$AN$8972,0) ) ) / IFERROR($ND67/FRACAS!$AY$1*60,0), 1 )))</f>
        <v/>
      </c>
      <c r="OM67" s="193" t="str" cm="1">
        <f t="array" ref="OM67">IF($ND67=0,"",(IFERROR( (IFERROR($ND67/FRACAS!$AY$1*60,0) - SUMPRODUCT( (FRACAS!$K$5:$K$8972=OM$2) * IFERROR(FRACAS!$AN$5:$AN$8972,0) ) ) / IFERROR($ND67/FRACAS!$AY$1*60,0), 1 )))</f>
        <v/>
      </c>
      <c r="ON67" s="193" t="str" cm="1">
        <f t="array" ref="ON67">IF($ND67=0,"",(IFERROR( (IFERROR($ND67/FRACAS!$AY$1*60,0) - SUMPRODUCT( (FRACAS!$K$5:$K$8972=ON$2) * IFERROR(FRACAS!$AN$5:$AN$8972,0) ) ) / IFERROR($ND67/FRACAS!$AY$1*60,0), 1 )))</f>
        <v/>
      </c>
      <c r="OO67" s="193" t="str" cm="1">
        <f t="array" ref="OO67">IF($ND67=0,"",(IFERROR( (IFERROR($ND67/FRACAS!$AY$1*60,0) - SUMPRODUCT( (FRACAS!$K$5:$K$8972=OO$2) * IFERROR(FRACAS!$AN$5:$AN$8972,0) ) ) / IFERROR($ND67/FRACAS!$AY$1*60,0), 1 )))</f>
        <v/>
      </c>
      <c r="OP67" s="193" t="str" cm="1">
        <f t="array" ref="OP67">IF($ND67=0,"",(IFERROR( (IFERROR($ND67/FRACAS!$AY$1*60,0) - SUMPRODUCT( (FRACAS!$K$5:$K$8972=OP$2) * IFERROR(FRACAS!$AN$5:$AN$8972,0) ) ) / IFERROR($ND67/FRACAS!$AY$1*60,0), 1 )))</f>
        <v/>
      </c>
      <c r="OQ67" s="193" t="str" cm="1">
        <f t="array" ref="OQ67">IF($ND67=0,"",(IFERROR( (IFERROR($ND67/FRACAS!$AY$1*60,0) - SUMPRODUCT( (FRACAS!$K$5:$K$8972=OQ$2) * IFERROR(FRACAS!$AN$5:$AN$8972,0) ) ) / IFERROR($ND67/FRACAS!$AY$1*60,0), 1 )))</f>
        <v/>
      </c>
      <c r="OR67" s="193" t="str" cm="1">
        <f t="array" ref="OR67">IF($ND67=0,"",(IFERROR( (IFERROR($ND67/FRACAS!$AY$1*60,0) - SUMPRODUCT( (FRACAS!$K$5:$K$8972=OR$2) * IFERROR(FRACAS!$AN$5:$AN$8972,0) ) ) / IFERROR($ND67/FRACAS!$AY$1*60,0), 1 )))</f>
        <v/>
      </c>
      <c r="OS67" s="193" t="str" cm="1">
        <f t="array" ref="OS67">IF($ND67=0,"",(IFERROR( (IFERROR($ND67/FRACAS!$AY$1*60,0) - SUMPRODUCT( (FRACAS!$K$5:$K$8972=OS$2) * IFERROR(FRACAS!$AN$5:$AN$8972,0) ) ) / IFERROR($ND67/FRACAS!$AY$1*60,0), 1 )))</f>
        <v/>
      </c>
      <c r="OT67" s="243" t="str" cm="1">
        <f t="array" ref="OT67">IF($ND67=0,"",(IFERROR( (IFERROR($ND67/FRACAS!$AY$1*60,0) - SUMPRODUCT( (FRACAS!$K$5:$K$8972=OT$2) * IFERROR(FRACAS!$AN$5:$AN$8972,0) ) ) / IFERROR($ND67/FRACAS!$AY$1*60,0), 1 )))</f>
        <v/>
      </c>
    </row>
    <row r="68" spans="2:410" x14ac:dyDescent="0.2">
      <c r="B68" s="233"/>
      <c r="C68" s="259">
        <f>IF('[1]17.11.2025 IASI18 Mileage'!C68="","",'[1]17.11.2025 IASI18 Mileage'!C68)</f>
        <v>46412</v>
      </c>
      <c r="D68" s="201" t="str">
        <f>IF('[1]17.11.2025 IASI18 Mileage'!D68="","",'[1]17.11.2025 IASI18 Mileage'!D68)</f>
        <v/>
      </c>
      <c r="E68" s="201" t="str">
        <f>IF('[1]17.11.2025 IASI18 Mileage'!E68="","",'[1]17.11.2025 IASI18 Mileage'!E68)</f>
        <v/>
      </c>
      <c r="F68" s="201" t="str">
        <f>IF('[1]17.11.2025 IASI18 Mileage'!F68="","",'[1]17.11.2025 IASI18 Mileage'!F68)</f>
        <v/>
      </c>
      <c r="G68" s="201" t="str">
        <f>IF('[1]17.11.2025 IASI18 Mileage'!G68="","",'[1]17.11.2025 IASI18 Mileage'!G68)</f>
        <v/>
      </c>
      <c r="H68" s="201" t="str">
        <f>IF('[1]17.11.2025 IASI18 Mileage'!H68="","",'[1]17.11.2025 IASI18 Mileage'!H68)</f>
        <v/>
      </c>
      <c r="I68" s="201" t="str">
        <f>IF('[1]17.11.2025 IASI18 Mileage'!I68="","",'[1]17.11.2025 IASI18 Mileage'!I68)</f>
        <v/>
      </c>
      <c r="J68" s="201" t="str">
        <f>IF('[1]17.11.2025 IASI18 Mileage'!J68="","",'[1]17.11.2025 IASI18 Mileage'!J68)</f>
        <v/>
      </c>
      <c r="K68" s="201" t="str">
        <f>IF('[1]17.11.2025 IASI18 Mileage'!K68="","",'[1]17.11.2025 IASI18 Mileage'!K68)</f>
        <v/>
      </c>
      <c r="L68" s="201" t="str">
        <f>IF('[1]17.11.2025 IASI18 Mileage'!L68="","",'[1]17.11.2025 IASI18 Mileage'!L68)</f>
        <v/>
      </c>
      <c r="M68" s="201" t="str">
        <f>IF('[1]17.11.2025 IASI18 Mileage'!M68="","",'[1]17.11.2025 IASI18 Mileage'!M68)</f>
        <v/>
      </c>
      <c r="N68" s="201" t="str">
        <f>IF('[1]17.11.2025 IASI18 Mileage'!N68="","",'[1]17.11.2025 IASI18 Mileage'!N68)</f>
        <v/>
      </c>
      <c r="O68" s="201" t="str">
        <f>IF('[1]17.11.2025 IASI18 Mileage'!O68="","",'[1]17.11.2025 IASI18 Mileage'!O68)</f>
        <v/>
      </c>
      <c r="P68" s="201" t="str">
        <f>IF('[1]17.11.2025 IASI18 Mileage'!P68="","",'[1]17.11.2025 IASI18 Mileage'!P68)</f>
        <v/>
      </c>
      <c r="Q68" s="201" t="str">
        <f>IF('[1]17.11.2025 IASI18 Mileage'!Q68="","",'[1]17.11.2025 IASI18 Mileage'!Q68)</f>
        <v/>
      </c>
      <c r="R68" s="201" t="str">
        <f>IF('[1]17.11.2025 IASI18 Mileage'!R68="","",'[1]17.11.2025 IASI18 Mileage'!R68)</f>
        <v/>
      </c>
      <c r="S68" s="201" t="str">
        <f>IF('[1]17.11.2025 IASI18 Mileage'!S68="","",'[1]17.11.2025 IASI18 Mileage'!S68)</f>
        <v/>
      </c>
      <c r="T68" s="201" t="str">
        <f>IF('[1]17.11.2025 IASI18 Mileage'!T68="","",'[1]17.11.2025 IASI18 Mileage'!T68)</f>
        <v/>
      </c>
      <c r="U68" s="201" t="str">
        <f>IF('[1]17.11.2025 IASI18 Mileage'!U68="","",'[1]17.11.2025 IASI18 Mileage'!U68)</f>
        <v/>
      </c>
      <c r="V68" s="201"/>
      <c r="W68" s="201"/>
      <c r="X68" s="201"/>
      <c r="Y68" s="201"/>
      <c r="Z68" s="201"/>
      <c r="AA68" s="201"/>
      <c r="AB68" s="201"/>
      <c r="AC68" s="201"/>
      <c r="AD68" s="201"/>
      <c r="AE68" s="201"/>
      <c r="AF68" s="201"/>
      <c r="AG68" s="201"/>
      <c r="AH68" s="201"/>
      <c r="AI68" s="201"/>
      <c r="AJ68" s="201"/>
      <c r="AK68" s="201"/>
      <c r="AL68" s="201"/>
      <c r="AM68" s="201"/>
      <c r="AN68" s="201"/>
      <c r="AO68" s="201"/>
      <c r="AP68" s="201"/>
      <c r="AQ68" s="201"/>
      <c r="AR68" s="201"/>
      <c r="AS68" s="201"/>
      <c r="AT68" s="201"/>
      <c r="AU68" s="201"/>
      <c r="AV68" s="201"/>
      <c r="AW68" s="201"/>
      <c r="AX68" s="201"/>
      <c r="AY68" s="201"/>
      <c r="AZ68" s="201"/>
      <c r="BA68" s="202"/>
      <c r="BB68" s="184"/>
      <c r="BC68" s="184"/>
      <c r="BD68" s="234"/>
      <c r="BE68" s="234"/>
      <c r="BF68" s="234"/>
      <c r="BG68" s="234"/>
      <c r="BH68" s="234"/>
      <c r="BI68" s="234"/>
      <c r="BJ68" s="234"/>
      <c r="BK68" s="234"/>
      <c r="BL68" s="234"/>
      <c r="BM68" s="234"/>
      <c r="BN68" s="234"/>
      <c r="BO68" s="234"/>
      <c r="BP68" s="234"/>
      <c r="BQ68" s="234"/>
      <c r="BR68" s="234"/>
      <c r="BS68" s="234"/>
      <c r="BT68" s="234"/>
      <c r="BU68" s="234"/>
      <c r="BV68" s="234"/>
      <c r="BW68" s="234"/>
      <c r="BX68" s="234"/>
      <c r="BY68" s="234"/>
      <c r="BZ68" s="234"/>
      <c r="CA68" s="234"/>
      <c r="CB68" s="234"/>
      <c r="CC68" s="234"/>
      <c r="CD68" s="234"/>
      <c r="CE68" s="234"/>
      <c r="CF68" s="234"/>
      <c r="CG68" s="234"/>
      <c r="CH68" s="234"/>
      <c r="CI68" s="234"/>
      <c r="CJ68" s="234"/>
      <c r="CK68" s="234"/>
      <c r="CL68" s="234"/>
      <c r="CM68" s="234"/>
      <c r="CN68" s="234"/>
      <c r="CO68" s="234"/>
      <c r="CP68" s="234"/>
      <c r="CQ68" s="234"/>
      <c r="CR68" s="234"/>
      <c r="CS68" s="234"/>
      <c r="CT68" s="234"/>
      <c r="CU68" s="234"/>
      <c r="CV68" s="234"/>
      <c r="CW68" s="234"/>
      <c r="CX68" s="234"/>
      <c r="CY68" s="234"/>
      <c r="CZ68" s="234"/>
      <c r="DA68" s="234"/>
      <c r="DB68" s="234"/>
      <c r="DC68" s="184">
        <f t="shared" si="5"/>
        <v>0</v>
      </c>
      <c r="DD68" s="235" t="str">
        <f t="shared" si="3"/>
        <v/>
      </c>
      <c r="DE68" s="186">
        <f>IF(D68&gt; 0,(COUNTIFS(FRACAS!$B$5:$B$8972, D$4, FRACAS!$D$5:$D$8972, "&lt;="&amp;D68)), "" )</f>
        <v>0</v>
      </c>
      <c r="DF68" s="186">
        <f>IF(E68&gt; 0,(COUNTIFS(FRACAS!$B$5:$B$8972, E$4, FRACAS!$D$5:$D$8972, "&lt;="&amp;E68)), "" )</f>
        <v>0</v>
      </c>
      <c r="DG68" s="186">
        <f>IF(F68&gt; 0,(COUNTIFS(FRACAS!$B$5:$B$8972, F$4, FRACAS!$D$5:$D$8972, "&lt;="&amp;F68)), "" )</f>
        <v>0</v>
      </c>
      <c r="DH68" s="186">
        <f>IF(G68&gt; 0,(COUNTIFS(FRACAS!$B$5:$B$8972, G$4, FRACAS!$D$5:$D$8972, "&lt;="&amp;G68)), "" )</f>
        <v>0</v>
      </c>
      <c r="DI68" s="186">
        <f>IF(H68&gt; 0,(COUNTIFS(FRACAS!$B$5:$B$8972, H$4, FRACAS!$D$5:$D$8972, "&lt;="&amp;H68)), "" )</f>
        <v>0</v>
      </c>
      <c r="DJ68" s="186">
        <f>IF(I68&gt; 0,(COUNTIFS(FRACAS!$B$5:$B$8972, I$4, FRACAS!$D$5:$D$8972, "&lt;="&amp;I68)), "" )</f>
        <v>0</v>
      </c>
      <c r="DK68" s="186">
        <f>IF(J68&gt; 0,(COUNTIFS(FRACAS!$B$5:$B$8972, J$4, FRACAS!$D$5:$D$8972, "&lt;="&amp;J68)), "" )</f>
        <v>0</v>
      </c>
      <c r="DL68" s="186">
        <f>IF(K68&gt; 0,(COUNTIFS(FRACAS!$B$5:$B$8972, K$4, FRACAS!$D$5:$D$8972, "&lt;="&amp;K68)), "" )</f>
        <v>0</v>
      </c>
      <c r="DM68" s="186">
        <f>IF(L68&gt; 0,(COUNTIFS(FRACAS!$B$5:$B$8972, L$4, FRACAS!$D$5:$D$8972, "&lt;="&amp;L68)), "" )</f>
        <v>0</v>
      </c>
      <c r="DN68" s="186">
        <f>IF(M68&gt; 0,(COUNTIFS(FRACAS!$B$5:$B$8972, M$4, FRACAS!$D$5:$D$8972, "&lt;="&amp;M68)), "" )</f>
        <v>0</v>
      </c>
      <c r="DO68" s="186">
        <f>IF(N68&gt; 0,(COUNTIFS(FRACAS!$B$5:$B$8972, N$4, FRACAS!$D$5:$D$8972, "&lt;="&amp;N68)), "" )</f>
        <v>0</v>
      </c>
      <c r="DP68" s="186">
        <f>IF(O68&gt; 0,(COUNTIFS(FRACAS!$B$5:$B$8972, O$4, FRACAS!$D$5:$D$8972, "&lt;="&amp;O68)), "" )</f>
        <v>0</v>
      </c>
      <c r="DQ68" s="186">
        <f>IF(P68&gt; 0,(COUNTIFS(FRACAS!$B$5:$B$8972, P$4, FRACAS!$D$5:$D$8972, "&lt;="&amp;P68)), "" )</f>
        <v>0</v>
      </c>
      <c r="DR68" s="186">
        <f>IF(Q68&gt; 0,(COUNTIFS(FRACAS!$B$5:$B$8972, Q$4, FRACAS!$D$5:$D$8972, "&lt;="&amp;Q68)), "" )</f>
        <v>0</v>
      </c>
      <c r="DS68" s="186">
        <f>IF(R68&gt; 0,(COUNTIFS(FRACAS!$B$5:$B$8972, R$4, FRACAS!$D$5:$D$8972, "&lt;="&amp;R68)), "" )</f>
        <v>0</v>
      </c>
      <c r="DT68" s="186">
        <f>IF(S68&gt; 0,(COUNTIFS(FRACAS!$B$5:$B$8972, S$4, FRACAS!$D$5:$D$8972, "&lt;="&amp;S68)), "" )</f>
        <v>0</v>
      </c>
      <c r="DU68" s="186">
        <f>IF(T68&gt; 0,(COUNTIFS(FRACAS!$B$5:$B$8972, T$4, FRACAS!$D$5:$D$8972, "&lt;="&amp;T68)), "" )</f>
        <v>0</v>
      </c>
      <c r="DV68" s="186">
        <f>IF(U68&gt; 0,(COUNTIFS(FRACAS!$B$5:$B$8972, U$4, FRACAS!$D$5:$D$8972, "&lt;="&amp;U68)), "" )</f>
        <v>0</v>
      </c>
      <c r="DW68" s="186" t="str">
        <f>IF(V68&gt; 0,(COUNTIFS(FRACAS!$B$5:$B$8972, V$4, FRACAS!$D$5:$D$8972, "&lt;="&amp;V68)), "" )</f>
        <v/>
      </c>
      <c r="DX68" s="186" t="str">
        <f>IF(W68&gt; 0,(COUNTIFS(FRACAS!$B$5:$B$8972, W$4, FRACAS!$D$5:$D$8972, "&lt;="&amp;W68)), "" )</f>
        <v/>
      </c>
      <c r="DY68" s="186" t="str">
        <f>IF(X68&gt; 0,(COUNTIFS(FRACAS!$B$5:$B$8972, X$4, FRACAS!$D$5:$D$8972, "&lt;="&amp;X68)), "" )</f>
        <v/>
      </c>
      <c r="DZ68" s="186" t="str">
        <f>IF(Y68&gt; 0,(COUNTIFS(FRACAS!$B$5:$B$8972, Y$4, FRACAS!$D$5:$D$8972, "&lt;="&amp;Y68)), "" )</f>
        <v/>
      </c>
      <c r="EA68" s="186" t="str">
        <f>IF(Z68&gt; 0,(COUNTIFS(FRACAS!$B$5:$B$8972, Z$4, FRACAS!$D$5:$D$8972, "&lt;="&amp;Z68)), "" )</f>
        <v/>
      </c>
      <c r="EB68" s="186" t="str">
        <f>IF(AA68&gt; 0,(COUNTIFS(FRACAS!$B$5:$B$8972, AA$4, FRACAS!$D$5:$D$8972, "&lt;="&amp;AA68)), "" )</f>
        <v/>
      </c>
      <c r="EC68" s="186" t="str">
        <f>IF(AB68&gt; 0,(COUNTIFS(FRACAS!$B$5:$B$8972, AB$4, FRACAS!$D$5:$D$8972, "&lt;="&amp;AB68)), "" )</f>
        <v/>
      </c>
      <c r="ED68" s="186" t="str">
        <f>IF(AC68&gt; 0,(COUNTIFS(FRACAS!$B$5:$B$8972, AC$4, FRACAS!$D$5:$D$8972, "&lt;="&amp;AC68)), "" )</f>
        <v/>
      </c>
      <c r="EE68" s="186" t="str">
        <f>IF(AD68&gt; 0,(COUNTIFS(FRACAS!$B$5:$B$8972, AD$4, FRACAS!$D$5:$D$8972, "&lt;="&amp;AD68)), "" )</f>
        <v/>
      </c>
      <c r="EF68" s="186" t="str">
        <f>IF(AE68&gt; 0,(COUNTIFS(FRACAS!$B$5:$B$8972, AE$4, FRACAS!$D$5:$D$8972, "&lt;="&amp;AE68)), "" )</f>
        <v/>
      </c>
      <c r="EG68" s="186" t="str">
        <f>IF(AF68&gt; 0,(COUNTIFS(FRACAS!$B$5:$B$8972, AF$4, FRACAS!$D$5:$D$8972, "&lt;="&amp;AF68)), "" )</f>
        <v/>
      </c>
      <c r="EH68" s="186" t="str">
        <f>IF(AG68&gt; 0,(COUNTIFS(FRACAS!$B$5:$B$8972, AG$4, FRACAS!$D$5:$D$8972, "&lt;="&amp;AG68)), "" )</f>
        <v/>
      </c>
      <c r="EI68" s="186" t="str">
        <f>IF(AH68&gt; 0,(COUNTIFS(FRACAS!$B$5:$B$8972, AH$4, FRACAS!$D$5:$D$8972, "&lt;="&amp;AH68)), "" )</f>
        <v/>
      </c>
      <c r="EJ68" s="186" t="str">
        <f>IF(AI68&gt; 0,(COUNTIFS(FRACAS!$B$5:$B$8972, AI$4, FRACAS!$D$5:$D$8972, "&lt;="&amp;AI68)), "" )</f>
        <v/>
      </c>
      <c r="EK68" s="186" t="str">
        <f>IF(AJ68&gt; 0,(COUNTIFS(FRACAS!$B$5:$B$8972, AJ$4, FRACAS!$D$5:$D$8972, "&lt;="&amp;AJ68)), "" )</f>
        <v/>
      </c>
      <c r="EL68" s="186" t="str">
        <f>IF(AK68&gt; 0,(COUNTIFS(FRACAS!$B$5:$B$8972, AK$4, FRACAS!$D$5:$D$8972, "&lt;="&amp;AK68)), "" )</f>
        <v/>
      </c>
      <c r="EM68" s="186" t="str">
        <f>IF(AL68&gt; 0,(COUNTIFS(FRACAS!$B$5:$B$8972, AL$4, FRACAS!$D$5:$D$8972, "&lt;="&amp;AL68)), "" )</f>
        <v/>
      </c>
      <c r="EN68" s="186" t="str">
        <f>IF(AM68&gt; 0,(COUNTIFS(FRACAS!$B$5:$B$8972, AM$4, FRACAS!$D$5:$D$8972, "&lt;="&amp;AM68)), "" )</f>
        <v/>
      </c>
      <c r="EO68" s="186" t="str">
        <f>IF(AN68&gt; 0,(COUNTIFS(FRACAS!$B$5:$B$8972, AN$4, FRACAS!$D$5:$D$8972, "&lt;="&amp;AN68)), "" )</f>
        <v/>
      </c>
      <c r="EP68" s="186" t="str">
        <f>IF(AO68&gt; 0,(COUNTIFS(FRACAS!$B$5:$B$8972, AO$4, FRACAS!$D$5:$D$8972, "&lt;="&amp;AO68)), "" )</f>
        <v/>
      </c>
      <c r="EQ68" s="186" t="str">
        <f>IF(AP68&gt; 0,(COUNTIFS(FRACAS!$B$5:$B$8972, AP$4, FRACAS!$D$5:$D$8972, "&lt;="&amp;AP68)), "" )</f>
        <v/>
      </c>
      <c r="ER68" s="186" t="str">
        <f>IF(AQ68&gt; 0,(COUNTIFS(FRACAS!$B$5:$B$8972, AQ$4, FRACAS!$D$5:$D$8972, "&lt;="&amp;AQ68)), "" )</f>
        <v/>
      </c>
      <c r="ES68" s="244"/>
      <c r="ET68" s="186"/>
      <c r="EU68" s="186"/>
      <c r="EV68" s="186"/>
      <c r="EW68" s="186"/>
      <c r="EX68" s="186"/>
      <c r="EY68" s="186"/>
      <c r="EZ68" s="186"/>
      <c r="FA68" s="186"/>
      <c r="FB68" s="203"/>
      <c r="FC68" s="204"/>
      <c r="FD68" s="204"/>
      <c r="FE68" s="190"/>
      <c r="FF68" s="190"/>
      <c r="FG68" s="190"/>
      <c r="FH68" s="190"/>
      <c r="FI68" s="190"/>
      <c r="FJ68" s="190"/>
      <c r="FK68" s="190"/>
      <c r="FL68" s="190"/>
      <c r="FM68" s="190"/>
      <c r="FN68" s="190"/>
      <c r="FO68" s="190"/>
      <c r="FP68" s="190"/>
      <c r="FQ68" s="190"/>
      <c r="FR68" s="190"/>
      <c r="FS68" s="190"/>
      <c r="FT68" s="190"/>
      <c r="FU68" s="190"/>
      <c r="FV68" s="190"/>
      <c r="FW68" s="190"/>
      <c r="FX68" s="190"/>
      <c r="FY68" s="190"/>
      <c r="FZ68" s="190"/>
      <c r="GA68" s="190"/>
      <c r="GB68" s="190"/>
      <c r="GC68" s="190"/>
      <c r="GD68" s="190"/>
      <c r="GE68" s="190"/>
      <c r="GF68" s="190"/>
      <c r="GG68" s="190"/>
      <c r="GH68" s="190"/>
      <c r="GI68" s="190"/>
      <c r="GJ68" s="190"/>
      <c r="GK68" s="190"/>
      <c r="GL68" s="190"/>
      <c r="GM68" s="190"/>
      <c r="GN68" s="190"/>
      <c r="GO68" s="190"/>
      <c r="GP68" s="190"/>
      <c r="GQ68" s="190"/>
      <c r="GR68" s="190"/>
      <c r="GS68" s="190"/>
      <c r="GT68" s="190"/>
      <c r="GU68" s="190"/>
      <c r="GV68" s="190"/>
      <c r="GW68" s="190"/>
      <c r="GX68" s="190"/>
      <c r="GY68" s="190"/>
      <c r="GZ68" s="190"/>
      <c r="HA68" s="190"/>
      <c r="HB68" s="190"/>
      <c r="HD68" s="190"/>
      <c r="HE68" s="190"/>
      <c r="HF68" s="190"/>
      <c r="HG68" s="190"/>
      <c r="HH68" s="190"/>
      <c r="HI68" s="190"/>
      <c r="HJ68" s="190"/>
      <c r="HK68" s="190"/>
      <c r="HL68" s="190"/>
      <c r="HM68" s="190"/>
      <c r="HN68" s="190"/>
      <c r="HO68" s="190"/>
      <c r="HP68" s="190"/>
      <c r="HQ68" s="190"/>
      <c r="HR68" s="190"/>
      <c r="HS68" s="190"/>
      <c r="HT68" s="190"/>
      <c r="HU68" s="190"/>
      <c r="HV68" s="190"/>
      <c r="HW68" s="190"/>
      <c r="HX68" s="190"/>
      <c r="HY68" s="190"/>
      <c r="HZ68" s="190"/>
      <c r="IA68" s="190"/>
      <c r="IB68" s="190"/>
      <c r="IC68" s="190"/>
      <c r="ID68" s="190"/>
      <c r="IE68" s="190"/>
      <c r="IF68" s="190"/>
      <c r="IG68" s="190"/>
      <c r="IH68" s="190"/>
      <c r="II68" s="190"/>
      <c r="IJ68" s="190"/>
      <c r="IK68" s="190"/>
      <c r="IL68" s="190"/>
      <c r="IM68" s="190"/>
      <c r="IN68" s="190"/>
      <c r="IO68" s="190"/>
      <c r="IP68" s="190"/>
      <c r="IQ68" s="190"/>
      <c r="IR68" s="190"/>
      <c r="IS68" s="190"/>
      <c r="IT68" s="190"/>
      <c r="IU68" s="190"/>
      <c r="IV68" s="190"/>
      <c r="IW68" s="190"/>
      <c r="IX68" s="190"/>
      <c r="IY68" s="190"/>
      <c r="IZ68" s="190"/>
      <c r="JA68" s="190"/>
      <c r="JB68" s="190"/>
      <c r="JC68" s="190"/>
      <c r="JD68" s="238"/>
      <c r="JE68" s="238"/>
      <c r="JF68" s="238"/>
      <c r="JG68" s="238"/>
      <c r="JH68" s="238"/>
      <c r="JI68" s="238"/>
      <c r="JJ68" s="238"/>
      <c r="JK68" s="238"/>
      <c r="JL68" s="238"/>
      <c r="JM68" s="238"/>
      <c r="JN68" s="239"/>
      <c r="JO68" s="193"/>
      <c r="JP68" s="193"/>
      <c r="JQ68" s="193"/>
      <c r="JR68" s="193"/>
      <c r="JS68" s="193"/>
      <c r="JT68" s="193"/>
      <c r="JU68" s="193"/>
      <c r="JV68" s="193"/>
      <c r="JW68" s="193"/>
      <c r="JX68" s="193"/>
      <c r="JY68" s="193"/>
      <c r="JZ68" s="193"/>
      <c r="KA68" s="193"/>
      <c r="KB68" s="193"/>
      <c r="KC68" s="193"/>
      <c r="KD68" s="193"/>
      <c r="KE68" s="193"/>
      <c r="KF68" s="193"/>
      <c r="KG68" s="193"/>
      <c r="KH68" s="193"/>
      <c r="KI68" s="193"/>
      <c r="KJ68" s="193"/>
      <c r="KK68" s="193"/>
      <c r="KL68" s="193"/>
      <c r="KM68" s="193"/>
      <c r="KN68" s="193"/>
      <c r="KO68" s="193"/>
      <c r="KP68" s="193"/>
      <c r="KQ68" s="193"/>
      <c r="KR68" s="193"/>
      <c r="KS68" s="193"/>
      <c r="KT68" s="193"/>
      <c r="KU68" s="193"/>
      <c r="KV68" s="193"/>
      <c r="KW68" s="193"/>
      <c r="KX68" s="193"/>
      <c r="KY68" s="193"/>
      <c r="KZ68" s="193"/>
      <c r="LA68" s="193"/>
      <c r="LB68" s="192"/>
      <c r="LC68" s="235" t="str">
        <f t="shared" si="4"/>
        <v/>
      </c>
      <c r="LD68" s="240" t="str" cm="1">
        <f t="array" ref="LD68">IFERROR((((D68/FRACAS!$AY$1)*60
)-(SUMPRODUCT((FRACAS!$B$5:$B$8970=D$4)*(FRACAS!$D$5:$D$8970&lt;=D68)*(IFERROR(FRACAS!$AM$5:$AM$8970,0)))
))/((D68/FRACAS!$AY$1)*60),"")</f>
        <v/>
      </c>
      <c r="LE68" s="240" t="str" cm="1">
        <f t="array" ref="LE68">IFERROR((((E68/FRACAS!$AY$1)*60
)-(SUMPRODUCT((FRACAS!$B$5:$B$8970=E$4)*(FRACAS!$D$5:$D$8970&lt;=E68)*(IFERROR(FRACAS!$AM$5:$AM$8970,0)))
))/((E68/FRACAS!$AY$1)*60),"")</f>
        <v/>
      </c>
      <c r="LF68" s="240" t="str" cm="1">
        <f t="array" ref="LF68">IFERROR((((F68/FRACAS!$AY$1)*60
)-(SUMPRODUCT((FRACAS!$B$5:$B$8970=F$4)*(FRACAS!$D$5:$D$8970&lt;=F68)*(IFERROR(FRACAS!$AM$5:$AM$8970,0)))
))/((F68/FRACAS!$AY$1)*60),"")</f>
        <v/>
      </c>
      <c r="LG68" s="240" t="str" cm="1">
        <f t="array" ref="LG68">IFERROR((((G68/FRACAS!$AY$1)*60
)-(SUMPRODUCT((FRACAS!$B$5:$B$8970=G$4)*(FRACAS!$D$5:$D$8970&lt;=G68)*(IFERROR(FRACAS!$AM$5:$AM$8970,0)))
))/((G68/FRACAS!$AY$1)*60),"")</f>
        <v/>
      </c>
      <c r="LH68" s="240" t="str" cm="1">
        <f t="array" ref="LH68">IFERROR((((H68/FRACAS!$AY$1)*60
)-(SUMPRODUCT((FRACAS!$B$5:$B$8970=H$4)*(FRACAS!$D$5:$D$8970&lt;=H68)*(IFERROR(FRACAS!$AM$5:$AM$8970,0)))
))/((H68/FRACAS!$AY$1)*60),"")</f>
        <v/>
      </c>
      <c r="LI68" s="240" t="str" cm="1">
        <f t="array" ref="LI68">IFERROR((((I68/FRACAS!$AY$1)*60
)-(SUMPRODUCT((FRACAS!$B$5:$B$8970=I$4)*(FRACAS!$D$5:$D$8970&lt;=I68)*(IFERROR(FRACAS!$AM$5:$AM$8970,0)))
))/((I68/FRACAS!$AY$1)*60),"")</f>
        <v/>
      </c>
      <c r="LJ68" s="240" t="str" cm="1">
        <f t="array" ref="LJ68">IFERROR((((J68/FRACAS!$AY$1)*60
)-(SUMPRODUCT((FRACAS!$B$5:$B$8970=J$4)*(FRACAS!$D$5:$D$8970&lt;=J68)*(IFERROR(FRACAS!$AM$5:$AM$8970,0)))
))/((J68/FRACAS!$AY$1)*60),"")</f>
        <v/>
      </c>
      <c r="LK68" s="240" t="str" cm="1">
        <f t="array" ref="LK68">IFERROR((((K68/FRACAS!$AY$1)*60
)-(SUMPRODUCT((FRACAS!$B$5:$B$8970=K$4)*(FRACAS!$D$5:$D$8970&lt;=K68)*(IFERROR(FRACAS!$AM$5:$AM$8970,0)))
))/((K68/FRACAS!$AY$1)*60),"")</f>
        <v/>
      </c>
      <c r="LL68" s="240" t="str" cm="1">
        <f t="array" ref="LL68">IFERROR((((L68/FRACAS!$AY$1)*60
)-(SUMPRODUCT((FRACAS!$B$5:$B$8970=L$4)*(FRACAS!$D$5:$D$8970&lt;=L68)*(IFERROR(FRACAS!$AM$5:$AM$8970,0)))
))/((L68/FRACAS!$AY$1)*60),"")</f>
        <v/>
      </c>
      <c r="LM68" s="240" t="str" cm="1">
        <f t="array" ref="LM68">IFERROR((((M68/FRACAS!$AY$1)*60
)-(SUMPRODUCT((FRACAS!$B$5:$B$8970=M$4)*(FRACAS!$D$5:$D$8970&lt;=M68)*(IFERROR(FRACAS!$AM$5:$AM$8970,0)))
))/((M68/FRACAS!$AY$1)*60),"")</f>
        <v/>
      </c>
      <c r="LN68" s="240" t="str" cm="1">
        <f t="array" ref="LN68">IFERROR((((N68/FRACAS!$AY$1)*60
)-(SUMPRODUCT((FRACAS!$B$5:$B$8970=N$4)*(FRACAS!$D$5:$D$8970&lt;=N68)*(IFERROR(FRACAS!$AM$5:$AM$8970,0)))
))/((N68/FRACAS!$AY$1)*60),"")</f>
        <v/>
      </c>
      <c r="LO68" s="240" t="str" cm="1">
        <f t="array" ref="LO68">IFERROR((((O68/FRACAS!$AY$1)*60
)-(SUMPRODUCT((FRACAS!$B$5:$B$8970=O$4)*(FRACAS!$D$5:$D$8970&lt;=O68)*(IFERROR(FRACAS!$AM$5:$AM$8970,0)))
))/((O68/FRACAS!$AY$1)*60),"")</f>
        <v/>
      </c>
      <c r="LP68" s="240" t="str" cm="1">
        <f t="array" ref="LP68">IFERROR((((P68/FRACAS!$AY$1)*60
)-(SUMPRODUCT((FRACAS!$B$5:$B$8970=P$4)*(FRACAS!$D$5:$D$8970&lt;=P68)*(IFERROR(FRACAS!$AM$5:$AM$8970,0)))
))/((P68/FRACAS!$AY$1)*60),"")</f>
        <v/>
      </c>
      <c r="LQ68" s="240" t="str" cm="1">
        <f t="array" ref="LQ68">IFERROR((((Q68/FRACAS!$AY$1)*60
)-(SUMPRODUCT((FRACAS!$B$5:$B$8970=Q$4)*(FRACAS!$D$5:$D$8970&lt;=Q68)*(IFERROR(FRACAS!$AM$5:$AM$8970,0)))
))/((Q68/FRACAS!$AY$1)*60),"")</f>
        <v/>
      </c>
      <c r="LR68" s="240" t="str" cm="1">
        <f t="array" ref="LR68">IFERROR((((R68/FRACAS!$AY$1)*60
)-(SUMPRODUCT((FRACAS!$B$5:$B$8970=R$4)*(FRACAS!$D$5:$D$8970&lt;=R68)*(IFERROR(FRACAS!$AM$5:$AM$8970,0)))
))/((R68/FRACAS!$AY$1)*60),"")</f>
        <v/>
      </c>
      <c r="LS68" s="240" t="str" cm="1">
        <f t="array" ref="LS68">IFERROR((((S68/FRACAS!$AY$1)*60
)-(SUMPRODUCT((FRACAS!$B$5:$B$8970=S$4)*(FRACAS!$D$5:$D$8970&lt;=S68)*(IFERROR(FRACAS!$AM$5:$AM$8970,0)))
))/((S68/FRACAS!$AY$1)*60),"")</f>
        <v/>
      </c>
      <c r="LT68" s="240" t="str" cm="1">
        <f t="array" ref="LT68">IFERROR((((T68/FRACAS!$AY$1)*60
)-(SUMPRODUCT((FRACAS!$B$5:$B$8970=T$4)*(FRACAS!$D$5:$D$8970&lt;=T68)*(IFERROR(FRACAS!$AM$5:$AM$8970,0)))
))/((T68/FRACAS!$AY$1)*60),"")</f>
        <v/>
      </c>
      <c r="LU68" s="240" t="str" cm="1">
        <f t="array" ref="LU68">IFERROR((((U68/FRACAS!$AY$1)*60
)-(SUMPRODUCT((FRACAS!$B$5:$B$8970=U$4)*(FRACAS!$D$5:$D$8970&lt;=U68)*(IFERROR(FRACAS!$AM$5:$AM$8970,0)))
))/((U68/FRACAS!$AY$1)*60),"")</f>
        <v/>
      </c>
      <c r="LV68" s="240" t="str" cm="1">
        <f t="array" ref="LV68">IFERROR(
    (((V68/FRACAS!$AY$1)*60))
    /
    (((V68/FRACAS!$AY$1)*60) + SUMPRODUCT((FRACAS!$B$5:$B$8970=V$4)*(FRACAS!$D$5:$D$8970&lt;=V68)*(IFERROR(FRACAS!$AM$5:$AM$8970,0)))
    ),"")</f>
        <v/>
      </c>
      <c r="LW68" s="240" t="str" cm="1">
        <f t="array" ref="LW68">IFERROR(
    (((W68/FRACAS!$AY$1)*60))
    /
    (((W68/FRACAS!$AY$1)*60) + SUMPRODUCT((FRACAS!$B$5:$B$8970=W$4)*(FRACAS!$D$5:$D$8970&lt;=W68)*(IFERROR(FRACAS!$AM$5:$AM$8970,0)))
    ),"")</f>
        <v/>
      </c>
      <c r="LX68" s="240" t="str" cm="1">
        <f t="array" ref="LX68">IFERROR(
    (((X68/FRACAS!$AY$1)*60))
    /
    (((X68/FRACAS!$AY$1)*60) + SUMPRODUCT((FRACAS!$B$5:$B$8970=X$4)*(FRACAS!$D$5:$D$8970&lt;=X68)*(IFERROR(FRACAS!$AM$5:$AM$8970,0)))
    ),"")</f>
        <v/>
      </c>
      <c r="LY68" s="240" t="str" cm="1">
        <f t="array" ref="LY68">IFERROR(
    (((Y68/FRACAS!$AY$1)*60))
    /
    (((Y68/FRACAS!$AY$1)*60) + SUMPRODUCT((FRACAS!$B$5:$B$8970=Y$4)*(FRACAS!$D$5:$D$8970&lt;=Y68)*(IFERROR(FRACAS!$AM$5:$AM$8970,0)))
    ),"")</f>
        <v/>
      </c>
      <c r="LZ68" s="240" t="str" cm="1">
        <f t="array" ref="LZ68">IFERROR(
    (((Z68/FRACAS!$AY$1)*60))
    /
    (((Z68/FRACAS!$AY$1)*60) + SUMPRODUCT((FRACAS!$B$5:$B$8970=Z$4)*(FRACAS!$D$5:$D$8970&lt;=Z68)*(IFERROR(FRACAS!$AM$5:$AM$8970,0)))
    ),"")</f>
        <v/>
      </c>
      <c r="MA68" s="240" t="str" cm="1">
        <f t="array" ref="MA68">IFERROR(
    (((AA68/FRACAS!$AY$1)*60))
    /
    (((AA68/FRACAS!$AY$1)*60) + SUMPRODUCT((FRACAS!$B$5:$B$8970=AA$4)*(FRACAS!$D$5:$D$8970&lt;=AA68)*(IFERROR(FRACAS!$AM$5:$AM$8970,0)))
    ),"")</f>
        <v/>
      </c>
      <c r="MB68" s="240" t="str" cm="1">
        <f t="array" ref="MB68">IFERROR(
    (((AB68/FRACAS!$AY$1)*60))
    /
    (((AB68/FRACAS!$AY$1)*60) + SUMPRODUCT((FRACAS!$B$5:$B$8970=AB$4)*(FRACAS!$D$5:$D$8970&lt;=AB68)*(IFERROR(FRACAS!$AM$5:$AM$8970,0)))
    ),"")</f>
        <v/>
      </c>
      <c r="MC68" s="240" t="str" cm="1">
        <f t="array" ref="MC68">IFERROR(
    (((AC68/FRACAS!$AY$1)*60))
    /
    (((AC68/FRACAS!$AY$1)*60) + SUMPRODUCT((FRACAS!$B$5:$B$8970=AC$4)*(FRACAS!$D$5:$D$8970&lt;=AC68)*(IFERROR(FRACAS!$AM$5:$AM$8970,0)))
    ),"")</f>
        <v/>
      </c>
      <c r="MD68" s="240" t="str" cm="1">
        <f t="array" ref="MD68">IFERROR(
    (((AD68/FRACAS!$AY$1)*60))
    /
    (((AD68/FRACAS!$AY$1)*60) + SUMPRODUCT((FRACAS!$B$5:$B$8970=AD$4)*(FRACAS!$D$5:$D$8970&lt;=AD68)*(IFERROR(FRACAS!$AM$5:$AM$8970,0)))
    ),"")</f>
        <v/>
      </c>
      <c r="ME68" s="240" t="str" cm="1">
        <f t="array" ref="ME68">IFERROR(
    (((AE68/FRACAS!$AY$1)*60))
    /
    (((AE68/FRACAS!$AY$1)*60) + SUMPRODUCT((FRACAS!$B$5:$B$8970=AE$4)*(FRACAS!$D$5:$D$8970&lt;=AE68)*(IFERROR(FRACAS!$AM$5:$AM$8970,0)))
    ),"")</f>
        <v/>
      </c>
      <c r="MF68" s="240" t="str" cm="1">
        <f t="array" ref="MF68">IFERROR(
    (((AF68/FRACAS!$AY$1)*60))
    /
    (((AF68/FRACAS!$AY$1)*60) + SUMPRODUCT((FRACAS!$B$5:$B$8970=AF$4)*(FRACAS!$D$5:$D$8970&lt;=AF68)*(IFERROR(FRACAS!$AM$5:$AM$8970,0)))
    ),"")</f>
        <v/>
      </c>
      <c r="MG68" s="240" t="str" cm="1">
        <f t="array" ref="MG68">IFERROR(
    (((AG68/FRACAS!$AY$1)*60))
    /
    (((AG68/FRACAS!$AY$1)*60) + SUMPRODUCT((FRACAS!$B$5:$B$8970=AG$4)*(FRACAS!$D$5:$D$8970&lt;=AG68)*(IFERROR(FRACAS!$AM$5:$AM$8970,0)))
    ),"")</f>
        <v/>
      </c>
      <c r="MH68" s="240" t="str" cm="1">
        <f t="array" ref="MH68">IFERROR(
    (((AH68/FRACAS!$AY$1)*60))
    /
    (((AH68/FRACAS!$AY$1)*60) + SUMPRODUCT((FRACAS!$B$5:$B$8970=AH$4)*(FRACAS!$D$5:$D$8970&lt;=AH68)*(IFERROR(FRACAS!$AM$5:$AM$8970,0)))
    ),"")</f>
        <v/>
      </c>
      <c r="MI68" s="240" t="str" cm="1">
        <f t="array" ref="MI68">IFERROR(
    (((AI68/FRACAS!$AY$1)*60))
    /
    (((AI68/FRACAS!$AY$1)*60) + SUMPRODUCT((FRACAS!$B$5:$B$8970=AI$4)*(FRACAS!$D$5:$D$8970&lt;=AI68)*(IFERROR(FRACAS!$AM$5:$AM$8970,0)))
    ),"")</f>
        <v/>
      </c>
      <c r="MJ68" s="240" t="str" cm="1">
        <f t="array" ref="MJ68">IFERROR(
    (((AJ68/FRACAS!$AY$1)*60))
    /
    (((AJ68/FRACAS!$AY$1)*60) + SUMPRODUCT((FRACAS!$B$5:$B$8970=AJ$4)*(FRACAS!$D$5:$D$8970&lt;=AJ68)*(IFERROR(FRACAS!$AM$5:$AM$8970,0)))
    ),"")</f>
        <v/>
      </c>
      <c r="MK68" s="240" t="str" cm="1">
        <f t="array" ref="MK68">IFERROR(
    (((AK68/FRACAS!$AY$1)*60))
    /
    (((AK68/FRACAS!$AY$1)*60) + SUMPRODUCT((FRACAS!$B$5:$B$8970=AK$4)*(FRACAS!$D$5:$D$8970&lt;=AK68)*(IFERROR(FRACAS!$AM$5:$AM$8970,0)))
    ),"")</f>
        <v/>
      </c>
      <c r="ML68" s="240" t="str" cm="1">
        <f t="array" ref="ML68">IFERROR(
    (((AL68/FRACAS!$AY$1)*60))
    /
    (((AL68/FRACAS!$AY$1)*60) + SUMPRODUCT((FRACAS!$B$5:$B$8970=AL$4)*(FRACAS!$D$5:$D$8970&lt;=AL68)*(IFERROR(FRACAS!$AM$5:$AM$8970,0)))
    ),"")</f>
        <v/>
      </c>
      <c r="MM68" s="240" t="str" cm="1">
        <f t="array" ref="MM68">IFERROR(
    (((AM68/FRACAS!$AY$1)*60))
    /
    (((AM68/FRACAS!$AY$1)*60) + SUMPRODUCT((FRACAS!$B$5:$B$8970=AM$4)*(FRACAS!$D$5:$D$8970&lt;=AM68)*(IFERROR(FRACAS!$AM$5:$AM$8970,0)))
    ),"")</f>
        <v/>
      </c>
      <c r="MN68" s="240" t="str" cm="1">
        <f t="array" ref="MN68">IFERROR(
    (((AN68/FRACAS!$AY$1)*60))
    /
    (((AN68/FRACAS!$AY$1)*60) + SUMPRODUCT((FRACAS!$B$5:$B$8970=AN$4)*(FRACAS!$D$5:$D$8970&lt;=AN68)*(IFERROR(FRACAS!$AM$5:$AM$8970,0)))
    ),"")</f>
        <v/>
      </c>
      <c r="MO68" s="240" t="str" cm="1">
        <f t="array" ref="MO68">IFERROR(
    (((AO68/FRACAS!$AY$1)*60))
    /
    (((AO68/FRACAS!$AY$1)*60) + SUMPRODUCT((FRACAS!$B$5:$B$8970=AO$4)*(FRACAS!$D$5:$D$8970&lt;=AO68)*(IFERROR(FRACAS!$AM$5:$AM$8970,0)))
    ),"")</f>
        <v/>
      </c>
      <c r="MP68" s="240" t="str" cm="1">
        <f t="array" ref="MP68">IFERROR(
    (((AP68/FRACAS!$AY$1)*60))
    /
    (((AP68/FRACAS!$AY$1)*60) + SUMPRODUCT((FRACAS!$B$5:$B$8970=AP$4)*(FRACAS!$D$5:$D$8970&lt;=AP68)*(IFERROR(FRACAS!$AM$5:$AM$8970,0)))
    ),"")</f>
        <v/>
      </c>
      <c r="MQ68" s="240" t="str" cm="1">
        <f t="array" ref="MQ68">IFERROR(
    (((AQ68/FRACAS!$AY$1)*60))
    /
    (((AQ68/FRACAS!$AY$1)*60) + SUMPRODUCT((FRACAS!$B$5:$B$8970=AQ$4)*(FRACAS!$D$5:$D$8970&lt;=AQ68)*(IFERROR(FRACAS!$AM$5:$AM$8970,0)))
    ),"")</f>
        <v/>
      </c>
      <c r="MR68" s="194"/>
      <c r="MS68" s="194"/>
      <c r="MT68" s="194"/>
      <c r="MU68" s="194"/>
      <c r="MV68" s="194"/>
      <c r="MW68" s="194"/>
      <c r="MX68" s="194"/>
      <c r="MY68" s="194"/>
      <c r="MZ68" s="194"/>
      <c r="NA68" s="195"/>
      <c r="ND68" s="241">
        <f t="shared" si="6"/>
        <v>0</v>
      </c>
      <c r="NE68" s="242" t="str">
        <f t="shared" si="7"/>
        <v/>
      </c>
      <c r="NF68" s="193" t="str" cm="1">
        <f t="array" ref="NF68">IF($ND68=0,"",(IFERROR( (IFERROR($ND68/FRACAS!$AY$1*60,0) - SUMPRODUCT( (FRACAS!$K$5:$K$8972=NF$2) * IFERROR(FRACAS!$AN$5:$AN$8972,0) ) ) / IFERROR($ND68/FRACAS!$AY$1*60,0), 1 )))</f>
        <v/>
      </c>
      <c r="NG68" s="193" t="str" cm="1">
        <f t="array" ref="NG68">IF($ND68=0,"",(IFERROR( (IFERROR($ND68/FRACAS!$AY$1*60,0) - SUMPRODUCT( (FRACAS!$K$5:$K$8972=NG$2) * IFERROR(FRACAS!$AN$5:$AN$8972,0) ) ) / IFERROR($ND68/FRACAS!$AY$1*60,0), 1 )))</f>
        <v/>
      </c>
      <c r="NH68" s="193" t="str" cm="1">
        <f t="array" ref="NH68">IF($ND68=0,"",(IFERROR( (IFERROR($ND68/FRACAS!$AY$1*60,0) - SUMPRODUCT( (FRACAS!$K$5:$K$8972=NH$2) * IFERROR(FRACAS!$AN$5:$AN$8972,0) ) ) / IFERROR($ND68/FRACAS!$AY$1*60,0), 1 )))</f>
        <v/>
      </c>
      <c r="NI68" s="193" t="str" cm="1">
        <f t="array" ref="NI68">IF($ND68=0,"",(IFERROR( (IFERROR($ND68/FRACAS!$AY$1*60,0) - SUMPRODUCT( (FRACAS!$K$5:$K$8972=NI$2) * IFERROR(FRACAS!$AN$5:$AN$8972,0) ) ) / IFERROR($ND68/FRACAS!$AY$1*60,0), 1 )))</f>
        <v/>
      </c>
      <c r="NJ68" s="193" t="str" cm="1">
        <f t="array" ref="NJ68">IF($ND68=0,"",(IFERROR( (IFERROR($ND68/FRACAS!$AY$1*60,0) - SUMPRODUCT( (FRACAS!$K$5:$K$8972=NJ$2) * IFERROR(FRACAS!$AN$5:$AN$8972,0) ) ) / IFERROR($ND68/FRACAS!$AY$1*60,0), 1 )))</f>
        <v/>
      </c>
      <c r="NK68" s="193" t="str" cm="1">
        <f t="array" ref="NK68">IF($ND68=0,"",(IFERROR( (IFERROR($ND68/FRACAS!$AY$1*60,0) - SUMPRODUCT( (FRACAS!$K$5:$K$8972=NK$2) * IFERROR(FRACAS!$AN$5:$AN$8972,0) ) ) / IFERROR($ND68/FRACAS!$AY$1*60,0), 1 )))</f>
        <v/>
      </c>
      <c r="NL68" s="193" t="str" cm="1">
        <f t="array" ref="NL68">IF($ND68=0,"",(IFERROR( (IFERROR($ND68/FRACAS!$AY$1*60,0) - SUMPRODUCT( (FRACAS!$K$5:$K$8972=NL$2) * IFERROR(FRACAS!$AN$5:$AN$8972,0) ) ) / IFERROR($ND68/FRACAS!$AY$1*60,0), 1 )))</f>
        <v/>
      </c>
      <c r="NM68" s="193" t="str" cm="1">
        <f t="array" ref="NM68">IF($ND68=0,"",(IFERROR( (IFERROR($ND68/FRACAS!$AY$1*60,0) - SUMPRODUCT( (FRACAS!$K$5:$K$8972=NM$2) * IFERROR(FRACAS!$AN$5:$AN$8972,0) ) ) / IFERROR($ND68/FRACAS!$AY$1*60,0), 1 )))</f>
        <v/>
      </c>
      <c r="NN68" s="193" t="str" cm="1">
        <f t="array" ref="NN68">IF($ND68=0,"",(IFERROR( (IFERROR($ND68/FRACAS!$AY$1*60,0) - SUMPRODUCT( (FRACAS!$K$5:$K$8972=NN$2) * IFERROR(FRACAS!$AN$5:$AN$8972,0) ) ) / IFERROR($ND68/FRACAS!$AY$1*60,0), 1 )))</f>
        <v/>
      </c>
      <c r="NO68" s="193" t="str" cm="1">
        <f t="array" ref="NO68">IF($ND68=0,"",(IFERROR( (IFERROR($ND68/FRACAS!$AY$1*60,0) - SUMPRODUCT( (FRACAS!$K$5:$K$8972=NO$2) * IFERROR(FRACAS!$AN$5:$AN$8972,0) ) ) / IFERROR($ND68/FRACAS!$AY$1*60,0), 1 )))</f>
        <v/>
      </c>
      <c r="NP68" s="193" t="str" cm="1">
        <f t="array" ref="NP68">IF($ND68=0,"",(IFERROR( (IFERROR($ND68/FRACAS!$AY$1*60,0) - SUMPRODUCT( (FRACAS!$K$5:$K$8972=NP$2) * IFERROR(FRACAS!$AN$5:$AN$8972,0) ) ) / IFERROR($ND68/FRACAS!$AY$1*60,0), 1 )))</f>
        <v/>
      </c>
      <c r="NQ68" s="193" t="str" cm="1">
        <f t="array" ref="NQ68">IF($ND68=0,"",(IFERROR( (IFERROR($ND68/FRACAS!$AY$1*60,0) - SUMPRODUCT( (FRACAS!$K$5:$K$8972=NQ$2) * IFERROR(FRACAS!$AN$5:$AN$8972,0) ) ) / IFERROR($ND68/FRACAS!$AY$1*60,0), 1 )))</f>
        <v/>
      </c>
      <c r="NR68" s="193" t="str" cm="1">
        <f t="array" ref="NR68">IF($ND68=0,"",(IFERROR( (IFERROR($ND68/FRACAS!$AY$1*60,0) - SUMPRODUCT( (FRACAS!$K$5:$K$8972=NR$2) * IFERROR(FRACAS!$AN$5:$AN$8972,0) ) ) / IFERROR($ND68/FRACAS!$AY$1*60,0), 1 )))</f>
        <v/>
      </c>
      <c r="NS68" s="193" t="str" cm="1">
        <f t="array" ref="NS68">IF($ND68=0,"",(IFERROR( (IFERROR($ND68/FRACAS!$AY$1*60,0) - SUMPRODUCT( (FRACAS!$K$5:$K$8972=NS$2) * IFERROR(FRACAS!$AN$5:$AN$8972,0) ) ) / IFERROR($ND68/FRACAS!$AY$1*60,0), 1 )))</f>
        <v/>
      </c>
      <c r="NT68" s="193" t="str" cm="1">
        <f t="array" ref="NT68">IF($ND68=0,"",(IFERROR( (IFERROR($ND68/FRACAS!$AY$1*60,0) - SUMPRODUCT( (FRACAS!$K$5:$K$8972=NT$2) * IFERROR(FRACAS!$AN$5:$AN$8972,0) ) ) / IFERROR($ND68/FRACAS!$AY$1*60,0), 1 )))</f>
        <v/>
      </c>
      <c r="NU68" s="193" t="str" cm="1">
        <f t="array" ref="NU68">IF($ND68=0,"",(IFERROR( (IFERROR($ND68/FRACAS!$AY$1*60,0) - SUMPRODUCT( (FRACAS!$K$5:$K$8972=NU$2) * IFERROR(FRACAS!$AN$5:$AN$8972,0) ) ) / IFERROR($ND68/FRACAS!$AY$1*60,0), 1 )))</f>
        <v/>
      </c>
      <c r="NV68" s="193" t="str" cm="1">
        <f t="array" ref="NV68">IF($ND68=0,"",(IFERROR( (IFERROR($ND68/FRACAS!$AY$1*60,0) - SUMPRODUCT( (FRACAS!$K$5:$K$8972=NV$2) * IFERROR(FRACAS!$AN$5:$AN$8972,0) ) ) / IFERROR($ND68/FRACAS!$AY$1*60,0), 1 )))</f>
        <v/>
      </c>
      <c r="NW68" s="193" t="str" cm="1">
        <f t="array" ref="NW68">IF($ND68=0,"",(IFERROR( (IFERROR($ND68/FRACAS!$AY$1*60,0) - SUMPRODUCT( (FRACAS!$K$5:$K$8972=NW$2) * IFERROR(FRACAS!$AN$5:$AN$8972,0) ) ) / IFERROR($ND68/FRACAS!$AY$1*60,0), 1 )))</f>
        <v/>
      </c>
      <c r="NX68" s="193" t="str" cm="1">
        <f t="array" ref="NX68">IF($ND68=0,"",(IFERROR( (IFERROR($ND68/FRACAS!$AY$1*60,0) - SUMPRODUCT( (FRACAS!$K$5:$K$8972=NX$2) * IFERROR(FRACAS!$AN$5:$AN$8972,0) ) ) / IFERROR($ND68/FRACAS!$AY$1*60,0), 1 )))</f>
        <v/>
      </c>
      <c r="NY68" s="193" t="str" cm="1">
        <f t="array" ref="NY68">IF($ND68=0,"",(IFERROR( (IFERROR($ND68/FRACAS!$AY$1*60,0) - SUMPRODUCT( (FRACAS!$K$5:$K$8972=NY$2) * IFERROR(FRACAS!$AN$5:$AN$8972,0) ) ) / IFERROR($ND68/FRACAS!$AY$1*60,0), 1 )))</f>
        <v/>
      </c>
      <c r="NZ68" s="193" t="str" cm="1">
        <f t="array" ref="NZ68">IF($ND68=0,"",(IFERROR( (IFERROR($ND68/FRACAS!$AY$1*60,0) - SUMPRODUCT( (FRACAS!$K$5:$K$8972=NZ$2) * IFERROR(FRACAS!$AN$5:$AN$8972,0) ) ) / IFERROR($ND68/FRACAS!$AY$1*60,0), 1 )))</f>
        <v/>
      </c>
      <c r="OA68" s="193" t="str" cm="1">
        <f t="array" ref="OA68">IF($ND68=0,"",(IFERROR( (IFERROR($ND68/FRACAS!$AY$1*60,0) - SUMPRODUCT( (FRACAS!$K$5:$K$8972=OA$2) * IFERROR(FRACAS!$AN$5:$AN$8972,0) ) ) / IFERROR($ND68/FRACAS!$AY$1*60,0), 1 )))</f>
        <v/>
      </c>
      <c r="OB68" s="193" t="str" cm="1">
        <f t="array" ref="OB68">IF($ND68=0,"",(IFERROR( (IFERROR($ND68/FRACAS!$AY$1*60,0) - SUMPRODUCT( (FRACAS!$K$5:$K$8972=OB$2) * IFERROR(FRACAS!$AN$5:$AN$8972,0) ) ) / IFERROR($ND68/FRACAS!$AY$1*60,0), 1 )))</f>
        <v/>
      </c>
      <c r="OC68" s="193" t="str" cm="1">
        <f t="array" ref="OC68">IF($ND68=0,"",(IFERROR( (IFERROR($ND68/FRACAS!$AY$1*60,0) - SUMPRODUCT( (FRACAS!$K$5:$K$8972=OC$2) * IFERROR(FRACAS!$AN$5:$AN$8972,0) ) ) / IFERROR($ND68/FRACAS!$AY$1*60,0), 1 )))</f>
        <v/>
      </c>
      <c r="OD68" s="193" t="str" cm="1">
        <f t="array" ref="OD68">IF($ND68=0,"",(IFERROR( (IFERROR($ND68/FRACAS!$AY$1*60,0) - SUMPRODUCT( (FRACAS!$K$5:$K$8972=OD$2) * IFERROR(FRACAS!$AN$5:$AN$8972,0) ) ) / IFERROR($ND68/FRACAS!$AY$1*60,0), 1 )))</f>
        <v/>
      </c>
      <c r="OE68" s="193" t="str" cm="1">
        <f t="array" ref="OE68">IF($ND68=0,"",(IFERROR( (IFERROR($ND68/FRACAS!$AY$1*60,0) - SUMPRODUCT( (FRACAS!$K$5:$K$8972=OE$2) * IFERROR(FRACAS!$AN$5:$AN$8972,0) ) ) / IFERROR($ND68/FRACAS!$AY$1*60,0), 1 )))</f>
        <v/>
      </c>
      <c r="OF68" s="193" t="str" cm="1">
        <f t="array" ref="OF68">IF($ND68=0,"",(IFERROR( (IFERROR($ND68/FRACAS!$AY$1*60,0) - SUMPRODUCT( (FRACAS!$K$5:$K$8972=OF$2) * IFERROR(FRACAS!$AN$5:$AN$8972,0) ) ) / IFERROR($ND68/FRACAS!$AY$1*60,0), 1 )))</f>
        <v/>
      </c>
      <c r="OG68" s="193" t="str" cm="1">
        <f t="array" ref="OG68">IF($ND68=0,"",(IFERROR( (IFERROR($ND68/FRACAS!$AY$1*60,0) - SUMPRODUCT( (FRACAS!$K$5:$K$8972=OG$2) * IFERROR(FRACAS!$AN$5:$AN$8972,0) ) ) / IFERROR($ND68/FRACAS!$AY$1*60,0), 1 )))</f>
        <v/>
      </c>
      <c r="OH68" s="193" t="str" cm="1">
        <f t="array" ref="OH68">IF($ND68=0,"",(IFERROR( (IFERROR($ND68/FRACAS!$AY$1*60,0) - SUMPRODUCT( (FRACAS!$K$5:$K$8972=OH$2) * IFERROR(FRACAS!$AN$5:$AN$8972,0) ) ) / IFERROR($ND68/FRACAS!$AY$1*60,0), 1 )))</f>
        <v/>
      </c>
      <c r="OI68" s="193" t="str" cm="1">
        <f t="array" ref="OI68">IF($ND68=0,"",(IFERROR( (IFERROR($ND68/FRACAS!$AY$1*60,0) - SUMPRODUCT( (FRACAS!$K$5:$K$8972=OI$2) * IFERROR(FRACAS!$AN$5:$AN$8972,0) ) ) / IFERROR($ND68/FRACAS!$AY$1*60,0), 1 )))</f>
        <v/>
      </c>
      <c r="OJ68" s="193" t="str" cm="1">
        <f t="array" ref="OJ68">IF($ND68=0,"",(IFERROR( (IFERROR($ND68/FRACAS!$AY$1*60,0) - SUMPRODUCT( (FRACAS!$K$5:$K$8972=OJ$2) * IFERROR(FRACAS!$AN$5:$AN$8972,0) ) ) / IFERROR($ND68/FRACAS!$AY$1*60,0), 1 )))</f>
        <v/>
      </c>
      <c r="OK68" s="193" t="str" cm="1">
        <f t="array" ref="OK68">IF($ND68=0,"",(IFERROR( (IFERROR($ND68/FRACAS!$AY$1*60,0) - SUMPRODUCT( (FRACAS!$K$5:$K$8972=OK$2) * IFERROR(FRACAS!$AN$5:$AN$8972,0) ) ) / IFERROR($ND68/FRACAS!$AY$1*60,0), 1 )))</f>
        <v/>
      </c>
      <c r="OL68" s="193" t="str" cm="1">
        <f t="array" ref="OL68">IF($ND68=0,"",(IFERROR( (IFERROR($ND68/FRACAS!$AY$1*60,0) - SUMPRODUCT( (FRACAS!$K$5:$K$8972=OL$2) * IFERROR(FRACAS!$AN$5:$AN$8972,0) ) ) / IFERROR($ND68/FRACAS!$AY$1*60,0), 1 )))</f>
        <v/>
      </c>
      <c r="OM68" s="193" t="str" cm="1">
        <f t="array" ref="OM68">IF($ND68=0,"",(IFERROR( (IFERROR($ND68/FRACAS!$AY$1*60,0) - SUMPRODUCT( (FRACAS!$K$5:$K$8972=OM$2) * IFERROR(FRACAS!$AN$5:$AN$8972,0) ) ) / IFERROR($ND68/FRACAS!$AY$1*60,0), 1 )))</f>
        <v/>
      </c>
      <c r="ON68" s="193" t="str" cm="1">
        <f t="array" ref="ON68">IF($ND68=0,"",(IFERROR( (IFERROR($ND68/FRACAS!$AY$1*60,0) - SUMPRODUCT( (FRACAS!$K$5:$K$8972=ON$2) * IFERROR(FRACAS!$AN$5:$AN$8972,0) ) ) / IFERROR($ND68/FRACAS!$AY$1*60,0), 1 )))</f>
        <v/>
      </c>
      <c r="OO68" s="193" t="str" cm="1">
        <f t="array" ref="OO68">IF($ND68=0,"",(IFERROR( (IFERROR($ND68/FRACAS!$AY$1*60,0) - SUMPRODUCT( (FRACAS!$K$5:$K$8972=OO$2) * IFERROR(FRACAS!$AN$5:$AN$8972,0) ) ) / IFERROR($ND68/FRACAS!$AY$1*60,0), 1 )))</f>
        <v/>
      </c>
      <c r="OP68" s="193" t="str" cm="1">
        <f t="array" ref="OP68">IF($ND68=0,"",(IFERROR( (IFERROR($ND68/FRACAS!$AY$1*60,0) - SUMPRODUCT( (FRACAS!$K$5:$K$8972=OP$2) * IFERROR(FRACAS!$AN$5:$AN$8972,0) ) ) / IFERROR($ND68/FRACAS!$AY$1*60,0), 1 )))</f>
        <v/>
      </c>
      <c r="OQ68" s="193" t="str" cm="1">
        <f t="array" ref="OQ68">IF($ND68=0,"",(IFERROR( (IFERROR($ND68/FRACAS!$AY$1*60,0) - SUMPRODUCT( (FRACAS!$K$5:$K$8972=OQ$2) * IFERROR(FRACAS!$AN$5:$AN$8972,0) ) ) / IFERROR($ND68/FRACAS!$AY$1*60,0), 1 )))</f>
        <v/>
      </c>
      <c r="OR68" s="193" t="str" cm="1">
        <f t="array" ref="OR68">IF($ND68=0,"",(IFERROR( (IFERROR($ND68/FRACAS!$AY$1*60,0) - SUMPRODUCT( (FRACAS!$K$5:$K$8972=OR$2) * IFERROR(FRACAS!$AN$5:$AN$8972,0) ) ) / IFERROR($ND68/FRACAS!$AY$1*60,0), 1 )))</f>
        <v/>
      </c>
      <c r="OS68" s="193" t="str" cm="1">
        <f t="array" ref="OS68">IF($ND68=0,"",(IFERROR( (IFERROR($ND68/FRACAS!$AY$1*60,0) - SUMPRODUCT( (FRACAS!$K$5:$K$8972=OS$2) * IFERROR(FRACAS!$AN$5:$AN$8972,0) ) ) / IFERROR($ND68/FRACAS!$AY$1*60,0), 1 )))</f>
        <v/>
      </c>
      <c r="OT68" s="243" t="str" cm="1">
        <f t="array" ref="OT68">IF($ND68=0,"",(IFERROR( (IFERROR($ND68/FRACAS!$AY$1*60,0) - SUMPRODUCT( (FRACAS!$K$5:$K$8972=OT$2) * IFERROR(FRACAS!$AN$5:$AN$8972,0) ) ) / IFERROR($ND68/FRACAS!$AY$1*60,0), 1 )))</f>
        <v/>
      </c>
    </row>
    <row r="69" spans="2:410" x14ac:dyDescent="0.2">
      <c r="B69" s="233"/>
      <c r="C69" s="259">
        <f>IF('[1]17.11.2025 IASI18 Mileage'!C69="","",'[1]17.11.2025 IASI18 Mileage'!C69)</f>
        <v>46419</v>
      </c>
      <c r="D69" s="201" t="str">
        <f>IF('[1]17.11.2025 IASI18 Mileage'!D69="","",'[1]17.11.2025 IASI18 Mileage'!D69)</f>
        <v/>
      </c>
      <c r="E69" s="201" t="str">
        <f>IF('[1]17.11.2025 IASI18 Mileage'!E69="","",'[1]17.11.2025 IASI18 Mileage'!E69)</f>
        <v/>
      </c>
      <c r="F69" s="201" t="str">
        <f>IF('[1]17.11.2025 IASI18 Mileage'!F69="","",'[1]17.11.2025 IASI18 Mileage'!F69)</f>
        <v/>
      </c>
      <c r="G69" s="201" t="str">
        <f>IF('[1]17.11.2025 IASI18 Mileage'!G69="","",'[1]17.11.2025 IASI18 Mileage'!G69)</f>
        <v/>
      </c>
      <c r="H69" s="201" t="str">
        <f>IF('[1]17.11.2025 IASI18 Mileage'!H69="","",'[1]17.11.2025 IASI18 Mileage'!H69)</f>
        <v/>
      </c>
      <c r="I69" s="201" t="str">
        <f>IF('[1]17.11.2025 IASI18 Mileage'!I69="","",'[1]17.11.2025 IASI18 Mileage'!I69)</f>
        <v/>
      </c>
      <c r="J69" s="201" t="str">
        <f>IF('[1]17.11.2025 IASI18 Mileage'!J69="","",'[1]17.11.2025 IASI18 Mileage'!J69)</f>
        <v/>
      </c>
      <c r="K69" s="201" t="str">
        <f>IF('[1]17.11.2025 IASI18 Mileage'!K69="","",'[1]17.11.2025 IASI18 Mileage'!K69)</f>
        <v/>
      </c>
      <c r="L69" s="201" t="str">
        <f>IF('[1]17.11.2025 IASI18 Mileage'!L69="","",'[1]17.11.2025 IASI18 Mileage'!L69)</f>
        <v/>
      </c>
      <c r="M69" s="201" t="str">
        <f>IF('[1]17.11.2025 IASI18 Mileage'!M69="","",'[1]17.11.2025 IASI18 Mileage'!M69)</f>
        <v/>
      </c>
      <c r="N69" s="201" t="str">
        <f>IF('[1]17.11.2025 IASI18 Mileage'!N69="","",'[1]17.11.2025 IASI18 Mileage'!N69)</f>
        <v/>
      </c>
      <c r="O69" s="201" t="str">
        <f>IF('[1]17.11.2025 IASI18 Mileage'!O69="","",'[1]17.11.2025 IASI18 Mileage'!O69)</f>
        <v/>
      </c>
      <c r="P69" s="201" t="str">
        <f>IF('[1]17.11.2025 IASI18 Mileage'!P69="","",'[1]17.11.2025 IASI18 Mileage'!P69)</f>
        <v/>
      </c>
      <c r="Q69" s="201" t="str">
        <f>IF('[1]17.11.2025 IASI18 Mileage'!Q69="","",'[1]17.11.2025 IASI18 Mileage'!Q69)</f>
        <v/>
      </c>
      <c r="R69" s="201" t="str">
        <f>IF('[1]17.11.2025 IASI18 Mileage'!R69="","",'[1]17.11.2025 IASI18 Mileage'!R69)</f>
        <v/>
      </c>
      <c r="S69" s="201" t="str">
        <f>IF('[1]17.11.2025 IASI18 Mileage'!S69="","",'[1]17.11.2025 IASI18 Mileage'!S69)</f>
        <v/>
      </c>
      <c r="T69" s="201" t="str">
        <f>IF('[1]17.11.2025 IASI18 Mileage'!T69="","",'[1]17.11.2025 IASI18 Mileage'!T69)</f>
        <v/>
      </c>
      <c r="U69" s="201" t="str">
        <f>IF('[1]17.11.2025 IASI18 Mileage'!U69="","",'[1]17.11.2025 IASI18 Mileage'!U69)</f>
        <v/>
      </c>
      <c r="V69" s="201"/>
      <c r="W69" s="201"/>
      <c r="X69" s="201"/>
      <c r="Y69" s="201"/>
      <c r="Z69" s="201"/>
      <c r="AA69" s="201"/>
      <c r="AB69" s="201"/>
      <c r="AC69" s="201"/>
      <c r="AD69" s="201"/>
      <c r="AE69" s="201"/>
      <c r="AF69" s="201"/>
      <c r="AG69" s="201"/>
      <c r="AH69" s="201"/>
      <c r="AI69" s="201"/>
      <c r="AJ69" s="201"/>
      <c r="AK69" s="201"/>
      <c r="AL69" s="201"/>
      <c r="AM69" s="201"/>
      <c r="AN69" s="201"/>
      <c r="AO69" s="201"/>
      <c r="AP69" s="201"/>
      <c r="AQ69" s="201"/>
      <c r="AR69" s="201"/>
      <c r="AS69" s="201"/>
      <c r="AT69" s="201"/>
      <c r="AU69" s="201"/>
      <c r="AV69" s="201"/>
      <c r="AW69" s="201"/>
      <c r="AX69" s="201"/>
      <c r="AY69" s="201"/>
      <c r="AZ69" s="201"/>
      <c r="BA69" s="202"/>
      <c r="BB69" s="184"/>
      <c r="BC69" s="184"/>
      <c r="BD69" s="234"/>
      <c r="BE69" s="234"/>
      <c r="BF69" s="234"/>
      <c r="BG69" s="234"/>
      <c r="BH69" s="234"/>
      <c r="BI69" s="234"/>
      <c r="BJ69" s="234"/>
      <c r="BK69" s="234"/>
      <c r="BL69" s="234"/>
      <c r="BM69" s="234"/>
      <c r="BN69" s="234"/>
      <c r="BO69" s="234"/>
      <c r="BP69" s="234"/>
      <c r="BQ69" s="234"/>
      <c r="BR69" s="234"/>
      <c r="BS69" s="234"/>
      <c r="BT69" s="234"/>
      <c r="BU69" s="234"/>
      <c r="BV69" s="234"/>
      <c r="BW69" s="234"/>
      <c r="BX69" s="234"/>
      <c r="BY69" s="234"/>
      <c r="BZ69" s="234"/>
      <c r="CA69" s="234"/>
      <c r="CB69" s="234"/>
      <c r="CC69" s="234"/>
      <c r="CD69" s="234"/>
      <c r="CE69" s="234"/>
      <c r="CF69" s="234"/>
      <c r="CG69" s="234"/>
      <c r="CH69" s="234"/>
      <c r="CI69" s="234"/>
      <c r="CJ69" s="234"/>
      <c r="CK69" s="234"/>
      <c r="CL69" s="234"/>
      <c r="CM69" s="234"/>
      <c r="CN69" s="234"/>
      <c r="CO69" s="234"/>
      <c r="CP69" s="234"/>
      <c r="CQ69" s="234"/>
      <c r="CR69" s="234"/>
      <c r="CS69" s="234"/>
      <c r="CT69" s="234"/>
      <c r="CU69" s="234"/>
      <c r="CV69" s="234"/>
      <c r="CW69" s="234"/>
      <c r="CX69" s="234"/>
      <c r="CY69" s="234"/>
      <c r="CZ69" s="234"/>
      <c r="DA69" s="234"/>
      <c r="DB69" s="234"/>
      <c r="DC69" s="184">
        <f t="shared" si="5"/>
        <v>0</v>
      </c>
      <c r="DD69" s="235" t="str">
        <f t="shared" si="3"/>
        <v/>
      </c>
      <c r="DE69" s="186">
        <f>IF(D69&gt; 0,(COUNTIFS(FRACAS!$B$5:$B$8972, D$4, FRACAS!$D$5:$D$8972, "&lt;="&amp;D69)), "" )</f>
        <v>0</v>
      </c>
      <c r="DF69" s="186">
        <f>IF(E69&gt; 0,(COUNTIFS(FRACAS!$B$5:$B$8972, E$4, FRACAS!$D$5:$D$8972, "&lt;="&amp;E69)), "" )</f>
        <v>0</v>
      </c>
      <c r="DG69" s="186">
        <f>IF(F69&gt; 0,(COUNTIFS(FRACAS!$B$5:$B$8972, F$4, FRACAS!$D$5:$D$8972, "&lt;="&amp;F69)), "" )</f>
        <v>0</v>
      </c>
      <c r="DH69" s="186">
        <f>IF(G69&gt; 0,(COUNTIFS(FRACAS!$B$5:$B$8972, G$4, FRACAS!$D$5:$D$8972, "&lt;="&amp;G69)), "" )</f>
        <v>0</v>
      </c>
      <c r="DI69" s="186">
        <f>IF(H69&gt; 0,(COUNTIFS(FRACAS!$B$5:$B$8972, H$4, FRACAS!$D$5:$D$8972, "&lt;="&amp;H69)), "" )</f>
        <v>0</v>
      </c>
      <c r="DJ69" s="186">
        <f>IF(I69&gt; 0,(COUNTIFS(FRACAS!$B$5:$B$8972, I$4, FRACAS!$D$5:$D$8972, "&lt;="&amp;I69)), "" )</f>
        <v>0</v>
      </c>
      <c r="DK69" s="186">
        <f>IF(J69&gt; 0,(COUNTIFS(FRACAS!$B$5:$B$8972, J$4, FRACAS!$D$5:$D$8972, "&lt;="&amp;J69)), "" )</f>
        <v>0</v>
      </c>
      <c r="DL69" s="186">
        <f>IF(K69&gt; 0,(COUNTIFS(FRACAS!$B$5:$B$8972, K$4, FRACAS!$D$5:$D$8972, "&lt;="&amp;K69)), "" )</f>
        <v>0</v>
      </c>
      <c r="DM69" s="186">
        <f>IF(L69&gt; 0,(COUNTIFS(FRACAS!$B$5:$B$8972, L$4, FRACAS!$D$5:$D$8972, "&lt;="&amp;L69)), "" )</f>
        <v>0</v>
      </c>
      <c r="DN69" s="186">
        <f>IF(M69&gt; 0,(COUNTIFS(FRACAS!$B$5:$B$8972, M$4, FRACAS!$D$5:$D$8972, "&lt;="&amp;M69)), "" )</f>
        <v>0</v>
      </c>
      <c r="DO69" s="186">
        <f>IF(N69&gt; 0,(COUNTIFS(FRACAS!$B$5:$B$8972, N$4, FRACAS!$D$5:$D$8972, "&lt;="&amp;N69)), "" )</f>
        <v>0</v>
      </c>
      <c r="DP69" s="186">
        <f>IF(O69&gt; 0,(COUNTIFS(FRACAS!$B$5:$B$8972, O$4, FRACAS!$D$5:$D$8972, "&lt;="&amp;O69)), "" )</f>
        <v>0</v>
      </c>
      <c r="DQ69" s="186">
        <f>IF(P69&gt; 0,(COUNTIFS(FRACAS!$B$5:$B$8972, P$4, FRACAS!$D$5:$D$8972, "&lt;="&amp;P69)), "" )</f>
        <v>0</v>
      </c>
      <c r="DR69" s="186">
        <f>IF(Q69&gt; 0,(COUNTIFS(FRACAS!$B$5:$B$8972, Q$4, FRACAS!$D$5:$D$8972, "&lt;="&amp;Q69)), "" )</f>
        <v>0</v>
      </c>
      <c r="DS69" s="186">
        <f>IF(R69&gt; 0,(COUNTIFS(FRACAS!$B$5:$B$8972, R$4, FRACAS!$D$5:$D$8972, "&lt;="&amp;R69)), "" )</f>
        <v>0</v>
      </c>
      <c r="DT69" s="186">
        <f>IF(S69&gt; 0,(COUNTIFS(FRACAS!$B$5:$B$8972, S$4, FRACAS!$D$5:$D$8972, "&lt;="&amp;S69)), "" )</f>
        <v>0</v>
      </c>
      <c r="DU69" s="186">
        <f>IF(T69&gt; 0,(COUNTIFS(FRACAS!$B$5:$B$8972, T$4, FRACAS!$D$5:$D$8972, "&lt;="&amp;T69)), "" )</f>
        <v>0</v>
      </c>
      <c r="DV69" s="186">
        <f>IF(U69&gt; 0,(COUNTIFS(FRACAS!$B$5:$B$8972, U$4, FRACAS!$D$5:$D$8972, "&lt;="&amp;U69)), "" )</f>
        <v>0</v>
      </c>
      <c r="DW69" s="186" t="str">
        <f>IF(V69&gt; 0,(COUNTIFS(FRACAS!$B$5:$B$8972, V$4, FRACAS!$D$5:$D$8972, "&lt;="&amp;V69)), "" )</f>
        <v/>
      </c>
      <c r="DX69" s="186" t="str">
        <f>IF(W69&gt; 0,(COUNTIFS(FRACAS!$B$5:$B$8972, W$4, FRACAS!$D$5:$D$8972, "&lt;="&amp;W69)), "" )</f>
        <v/>
      </c>
      <c r="DY69" s="186" t="str">
        <f>IF(X69&gt; 0,(COUNTIFS(FRACAS!$B$5:$B$8972, X$4, FRACAS!$D$5:$D$8972, "&lt;="&amp;X69)), "" )</f>
        <v/>
      </c>
      <c r="DZ69" s="186" t="str">
        <f>IF(Y69&gt; 0,(COUNTIFS(FRACAS!$B$5:$B$8972, Y$4, FRACAS!$D$5:$D$8972, "&lt;="&amp;Y69)), "" )</f>
        <v/>
      </c>
      <c r="EA69" s="186" t="str">
        <f>IF(Z69&gt; 0,(COUNTIFS(FRACAS!$B$5:$B$8972, Z$4, FRACAS!$D$5:$D$8972, "&lt;="&amp;Z69)), "" )</f>
        <v/>
      </c>
      <c r="EB69" s="186" t="str">
        <f>IF(AA69&gt; 0,(COUNTIFS(FRACAS!$B$5:$B$8972, AA$4, FRACAS!$D$5:$D$8972, "&lt;="&amp;AA69)), "" )</f>
        <v/>
      </c>
      <c r="EC69" s="186" t="str">
        <f>IF(AB69&gt; 0,(COUNTIFS(FRACAS!$B$5:$B$8972, AB$4, FRACAS!$D$5:$D$8972, "&lt;="&amp;AB69)), "" )</f>
        <v/>
      </c>
      <c r="ED69" s="186" t="str">
        <f>IF(AC69&gt; 0,(COUNTIFS(FRACAS!$B$5:$B$8972, AC$4, FRACAS!$D$5:$D$8972, "&lt;="&amp;AC69)), "" )</f>
        <v/>
      </c>
      <c r="EE69" s="186" t="str">
        <f>IF(AD69&gt; 0,(COUNTIFS(FRACAS!$B$5:$B$8972, AD$4, FRACAS!$D$5:$D$8972, "&lt;="&amp;AD69)), "" )</f>
        <v/>
      </c>
      <c r="EF69" s="186" t="str">
        <f>IF(AE69&gt; 0,(COUNTIFS(FRACAS!$B$5:$B$8972, AE$4, FRACAS!$D$5:$D$8972, "&lt;="&amp;AE69)), "" )</f>
        <v/>
      </c>
      <c r="EG69" s="186" t="str">
        <f>IF(AF69&gt; 0,(COUNTIFS(FRACAS!$B$5:$B$8972, AF$4, FRACAS!$D$5:$D$8972, "&lt;="&amp;AF69)), "" )</f>
        <v/>
      </c>
      <c r="EH69" s="186" t="str">
        <f>IF(AG69&gt; 0,(COUNTIFS(FRACAS!$B$5:$B$8972, AG$4, FRACAS!$D$5:$D$8972, "&lt;="&amp;AG69)), "" )</f>
        <v/>
      </c>
      <c r="EI69" s="186" t="str">
        <f>IF(AH69&gt; 0,(COUNTIFS(FRACAS!$B$5:$B$8972, AH$4, FRACAS!$D$5:$D$8972, "&lt;="&amp;AH69)), "" )</f>
        <v/>
      </c>
      <c r="EJ69" s="186" t="str">
        <f>IF(AI69&gt; 0,(COUNTIFS(FRACAS!$B$5:$B$8972, AI$4, FRACAS!$D$5:$D$8972, "&lt;="&amp;AI69)), "" )</f>
        <v/>
      </c>
      <c r="EK69" s="186" t="str">
        <f>IF(AJ69&gt; 0,(COUNTIFS(FRACAS!$B$5:$B$8972, AJ$4, FRACAS!$D$5:$D$8972, "&lt;="&amp;AJ69)), "" )</f>
        <v/>
      </c>
      <c r="EL69" s="186" t="str">
        <f>IF(AK69&gt; 0,(COUNTIFS(FRACAS!$B$5:$B$8972, AK$4, FRACAS!$D$5:$D$8972, "&lt;="&amp;AK69)), "" )</f>
        <v/>
      </c>
      <c r="EM69" s="186" t="str">
        <f>IF(AL69&gt; 0,(COUNTIFS(FRACAS!$B$5:$B$8972, AL$4, FRACAS!$D$5:$D$8972, "&lt;="&amp;AL69)), "" )</f>
        <v/>
      </c>
      <c r="EN69" s="186" t="str">
        <f>IF(AM69&gt; 0,(COUNTIFS(FRACAS!$B$5:$B$8972, AM$4, FRACAS!$D$5:$D$8972, "&lt;="&amp;AM69)), "" )</f>
        <v/>
      </c>
      <c r="EO69" s="186" t="str">
        <f>IF(AN69&gt; 0,(COUNTIFS(FRACAS!$B$5:$B$8972, AN$4, FRACAS!$D$5:$D$8972, "&lt;="&amp;AN69)), "" )</f>
        <v/>
      </c>
      <c r="EP69" s="186" t="str">
        <f>IF(AO69&gt; 0,(COUNTIFS(FRACAS!$B$5:$B$8972, AO$4, FRACAS!$D$5:$D$8972, "&lt;="&amp;AO69)), "" )</f>
        <v/>
      </c>
      <c r="EQ69" s="186" t="str">
        <f>IF(AP69&gt; 0,(COUNTIFS(FRACAS!$B$5:$B$8972, AP$4, FRACAS!$D$5:$D$8972, "&lt;="&amp;AP69)), "" )</f>
        <v/>
      </c>
      <c r="ER69" s="186" t="str">
        <f>IF(AQ69&gt; 0,(COUNTIFS(FRACAS!$B$5:$B$8972, AQ$4, FRACAS!$D$5:$D$8972, "&lt;="&amp;AQ69)), "" )</f>
        <v/>
      </c>
      <c r="ES69" s="244"/>
      <c r="ET69" s="186"/>
      <c r="EU69" s="186"/>
      <c r="EV69" s="186"/>
      <c r="EW69" s="186"/>
      <c r="EX69" s="186"/>
      <c r="EY69" s="186"/>
      <c r="EZ69" s="186"/>
      <c r="FA69" s="186"/>
      <c r="FB69" s="203"/>
      <c r="FC69" s="204"/>
      <c r="FD69" s="204"/>
      <c r="FE69" s="190"/>
      <c r="FF69" s="190"/>
      <c r="FG69" s="190"/>
      <c r="FH69" s="190"/>
      <c r="FI69" s="190"/>
      <c r="FJ69" s="190"/>
      <c r="FK69" s="190"/>
      <c r="FL69" s="190"/>
      <c r="FM69" s="190"/>
      <c r="FN69" s="190"/>
      <c r="FO69" s="190"/>
      <c r="FP69" s="190"/>
      <c r="FQ69" s="190"/>
      <c r="FR69" s="190"/>
      <c r="FS69" s="190"/>
      <c r="FT69" s="190"/>
      <c r="FU69" s="190"/>
      <c r="FV69" s="190"/>
      <c r="FW69" s="190"/>
      <c r="FX69" s="190"/>
      <c r="FY69" s="190"/>
      <c r="FZ69" s="190"/>
      <c r="GA69" s="190"/>
      <c r="GB69" s="190"/>
      <c r="GC69" s="190"/>
      <c r="GD69" s="190"/>
      <c r="GE69" s="190"/>
      <c r="GF69" s="190"/>
      <c r="GG69" s="190"/>
      <c r="GH69" s="190"/>
      <c r="GI69" s="190"/>
      <c r="GJ69" s="190"/>
      <c r="GK69" s="190"/>
      <c r="GL69" s="190"/>
      <c r="GM69" s="190"/>
      <c r="GN69" s="190"/>
      <c r="GO69" s="190"/>
      <c r="GP69" s="190"/>
      <c r="GQ69" s="190"/>
      <c r="GR69" s="190"/>
      <c r="GS69" s="190"/>
      <c r="GT69" s="190"/>
      <c r="GU69" s="190"/>
      <c r="GV69" s="190"/>
      <c r="GW69" s="190"/>
      <c r="GX69" s="190"/>
      <c r="GY69" s="190"/>
      <c r="GZ69" s="190"/>
      <c r="HA69" s="190"/>
      <c r="HB69" s="190"/>
      <c r="HD69" s="190"/>
      <c r="HE69" s="190"/>
      <c r="HF69" s="190"/>
      <c r="HG69" s="190"/>
      <c r="HH69" s="190"/>
      <c r="HI69" s="190"/>
      <c r="HJ69" s="190"/>
      <c r="HK69" s="190"/>
      <c r="HL69" s="190"/>
      <c r="HM69" s="190"/>
      <c r="HN69" s="190"/>
      <c r="HO69" s="190"/>
      <c r="HP69" s="190"/>
      <c r="HQ69" s="190"/>
      <c r="HR69" s="190"/>
      <c r="HS69" s="190"/>
      <c r="HT69" s="190"/>
      <c r="HU69" s="190"/>
      <c r="HV69" s="190"/>
      <c r="HW69" s="190"/>
      <c r="HX69" s="190"/>
      <c r="HY69" s="190"/>
      <c r="HZ69" s="190"/>
      <c r="IA69" s="190"/>
      <c r="IB69" s="190"/>
      <c r="IC69" s="190"/>
      <c r="ID69" s="190"/>
      <c r="IE69" s="190"/>
      <c r="IF69" s="190"/>
      <c r="IG69" s="190"/>
      <c r="IH69" s="190"/>
      <c r="II69" s="190"/>
      <c r="IJ69" s="190"/>
      <c r="IK69" s="190"/>
      <c r="IL69" s="190"/>
      <c r="IM69" s="190"/>
      <c r="IN69" s="190"/>
      <c r="IO69" s="190"/>
      <c r="IP69" s="190"/>
      <c r="IQ69" s="190"/>
      <c r="IR69" s="190"/>
      <c r="IS69" s="190"/>
      <c r="IT69" s="190"/>
      <c r="IU69" s="190"/>
      <c r="IV69" s="190"/>
      <c r="IW69" s="190"/>
      <c r="IX69" s="190"/>
      <c r="IY69" s="190"/>
      <c r="IZ69" s="190"/>
      <c r="JA69" s="190"/>
      <c r="JB69" s="190"/>
      <c r="JC69" s="190"/>
      <c r="JD69" s="238"/>
      <c r="JE69" s="238"/>
      <c r="JF69" s="238"/>
      <c r="JG69" s="238"/>
      <c r="JH69" s="238"/>
      <c r="JI69" s="238"/>
      <c r="JJ69" s="238"/>
      <c r="JK69" s="238"/>
      <c r="JL69" s="238"/>
      <c r="JM69" s="238"/>
      <c r="JN69" s="239"/>
      <c r="JO69" s="193"/>
      <c r="JP69" s="193"/>
      <c r="JQ69" s="193"/>
      <c r="JR69" s="193"/>
      <c r="JS69" s="193"/>
      <c r="JT69" s="193"/>
      <c r="JU69" s="193"/>
      <c r="JV69" s="193"/>
      <c r="JW69" s="193"/>
      <c r="JX69" s="193"/>
      <c r="JY69" s="193"/>
      <c r="JZ69" s="193"/>
      <c r="KA69" s="193"/>
      <c r="KB69" s="193"/>
      <c r="KC69" s="193"/>
      <c r="KD69" s="193"/>
      <c r="KE69" s="193"/>
      <c r="KF69" s="193"/>
      <c r="KG69" s="193"/>
      <c r="KH69" s="193"/>
      <c r="KI69" s="193"/>
      <c r="KJ69" s="193"/>
      <c r="KK69" s="193"/>
      <c r="KL69" s="193"/>
      <c r="KM69" s="193"/>
      <c r="KN69" s="193"/>
      <c r="KO69" s="193"/>
      <c r="KP69" s="193"/>
      <c r="KQ69" s="193"/>
      <c r="KR69" s="193"/>
      <c r="KS69" s="193"/>
      <c r="KT69" s="193"/>
      <c r="KU69" s="193"/>
      <c r="KV69" s="193"/>
      <c r="KW69" s="193"/>
      <c r="KX69" s="193"/>
      <c r="KY69" s="193"/>
      <c r="KZ69" s="193"/>
      <c r="LA69" s="193"/>
      <c r="LB69" s="192"/>
      <c r="LC69" s="235" t="str">
        <f t="shared" ref="LC69:LC132" si="8">DD69</f>
        <v/>
      </c>
      <c r="LD69" s="240" t="str" cm="1">
        <f t="array" ref="LD69">IFERROR((((D69/FRACAS!$AY$1)*60
)-(SUMPRODUCT((FRACAS!$B$5:$B$8970=D$4)*(FRACAS!$D$5:$D$8970&lt;=D69)*(IFERROR(FRACAS!$AM$5:$AM$8970,0)))
))/((D69/FRACAS!$AY$1)*60),"")</f>
        <v/>
      </c>
      <c r="LE69" s="240" t="str" cm="1">
        <f t="array" ref="LE69">IFERROR((((E69/FRACAS!$AY$1)*60
)-(SUMPRODUCT((FRACAS!$B$5:$B$8970=E$4)*(FRACAS!$D$5:$D$8970&lt;=E69)*(IFERROR(FRACAS!$AM$5:$AM$8970,0)))
))/((E69/FRACAS!$AY$1)*60),"")</f>
        <v/>
      </c>
      <c r="LF69" s="240" t="str" cm="1">
        <f t="array" ref="LF69">IFERROR((((F69/FRACAS!$AY$1)*60
)-(SUMPRODUCT((FRACAS!$B$5:$B$8970=F$4)*(FRACAS!$D$5:$D$8970&lt;=F69)*(IFERROR(FRACAS!$AM$5:$AM$8970,0)))
))/((F69/FRACAS!$AY$1)*60),"")</f>
        <v/>
      </c>
      <c r="LG69" s="240" t="str" cm="1">
        <f t="array" ref="LG69">IFERROR((((G69/FRACAS!$AY$1)*60
)-(SUMPRODUCT((FRACAS!$B$5:$B$8970=G$4)*(FRACAS!$D$5:$D$8970&lt;=G69)*(IFERROR(FRACAS!$AM$5:$AM$8970,0)))
))/((G69/FRACAS!$AY$1)*60),"")</f>
        <v/>
      </c>
      <c r="LH69" s="240" t="str" cm="1">
        <f t="array" ref="LH69">IFERROR((((H69/FRACAS!$AY$1)*60
)-(SUMPRODUCT((FRACAS!$B$5:$B$8970=H$4)*(FRACAS!$D$5:$D$8970&lt;=H69)*(IFERROR(FRACAS!$AM$5:$AM$8970,0)))
))/((H69/FRACAS!$AY$1)*60),"")</f>
        <v/>
      </c>
      <c r="LI69" s="240" t="str" cm="1">
        <f t="array" ref="LI69">IFERROR((((I69/FRACAS!$AY$1)*60
)-(SUMPRODUCT((FRACAS!$B$5:$B$8970=I$4)*(FRACAS!$D$5:$D$8970&lt;=I69)*(IFERROR(FRACAS!$AM$5:$AM$8970,0)))
))/((I69/FRACAS!$AY$1)*60),"")</f>
        <v/>
      </c>
      <c r="LJ69" s="240" t="str" cm="1">
        <f t="array" ref="LJ69">IFERROR((((J69/FRACAS!$AY$1)*60
)-(SUMPRODUCT((FRACAS!$B$5:$B$8970=J$4)*(FRACAS!$D$5:$D$8970&lt;=J69)*(IFERROR(FRACAS!$AM$5:$AM$8970,0)))
))/((J69/FRACAS!$AY$1)*60),"")</f>
        <v/>
      </c>
      <c r="LK69" s="240" t="str" cm="1">
        <f t="array" ref="LK69">IFERROR((((K69/FRACAS!$AY$1)*60
)-(SUMPRODUCT((FRACAS!$B$5:$B$8970=K$4)*(FRACAS!$D$5:$D$8970&lt;=K69)*(IFERROR(FRACAS!$AM$5:$AM$8970,0)))
))/((K69/FRACAS!$AY$1)*60),"")</f>
        <v/>
      </c>
      <c r="LL69" s="240" t="str" cm="1">
        <f t="array" ref="LL69">IFERROR((((L69/FRACAS!$AY$1)*60
)-(SUMPRODUCT((FRACAS!$B$5:$B$8970=L$4)*(FRACAS!$D$5:$D$8970&lt;=L69)*(IFERROR(FRACAS!$AM$5:$AM$8970,0)))
))/((L69/FRACAS!$AY$1)*60),"")</f>
        <v/>
      </c>
      <c r="LM69" s="240" t="str" cm="1">
        <f t="array" ref="LM69">IFERROR((((M69/FRACAS!$AY$1)*60
)-(SUMPRODUCT((FRACAS!$B$5:$B$8970=M$4)*(FRACAS!$D$5:$D$8970&lt;=M69)*(IFERROR(FRACAS!$AM$5:$AM$8970,0)))
))/((M69/FRACAS!$AY$1)*60),"")</f>
        <v/>
      </c>
      <c r="LN69" s="240" t="str" cm="1">
        <f t="array" ref="LN69">IFERROR((((N69/FRACAS!$AY$1)*60
)-(SUMPRODUCT((FRACAS!$B$5:$B$8970=N$4)*(FRACAS!$D$5:$D$8970&lt;=N69)*(IFERROR(FRACAS!$AM$5:$AM$8970,0)))
))/((N69/FRACAS!$AY$1)*60),"")</f>
        <v/>
      </c>
      <c r="LO69" s="240" t="str" cm="1">
        <f t="array" ref="LO69">IFERROR((((O69/FRACAS!$AY$1)*60
)-(SUMPRODUCT((FRACAS!$B$5:$B$8970=O$4)*(FRACAS!$D$5:$D$8970&lt;=O69)*(IFERROR(FRACAS!$AM$5:$AM$8970,0)))
))/((O69/FRACAS!$AY$1)*60),"")</f>
        <v/>
      </c>
      <c r="LP69" s="240" t="str" cm="1">
        <f t="array" ref="LP69">IFERROR((((P69/FRACAS!$AY$1)*60
)-(SUMPRODUCT((FRACAS!$B$5:$B$8970=P$4)*(FRACAS!$D$5:$D$8970&lt;=P69)*(IFERROR(FRACAS!$AM$5:$AM$8970,0)))
))/((P69/FRACAS!$AY$1)*60),"")</f>
        <v/>
      </c>
      <c r="LQ69" s="240" t="str" cm="1">
        <f t="array" ref="LQ69">IFERROR((((Q69/FRACAS!$AY$1)*60
)-(SUMPRODUCT((FRACAS!$B$5:$B$8970=Q$4)*(FRACAS!$D$5:$D$8970&lt;=Q69)*(IFERROR(FRACAS!$AM$5:$AM$8970,0)))
))/((Q69/FRACAS!$AY$1)*60),"")</f>
        <v/>
      </c>
      <c r="LR69" s="240" t="str" cm="1">
        <f t="array" ref="LR69">IFERROR((((R69/FRACAS!$AY$1)*60
)-(SUMPRODUCT((FRACAS!$B$5:$B$8970=R$4)*(FRACAS!$D$5:$D$8970&lt;=R69)*(IFERROR(FRACAS!$AM$5:$AM$8970,0)))
))/((R69/FRACAS!$AY$1)*60),"")</f>
        <v/>
      </c>
      <c r="LS69" s="240" t="str" cm="1">
        <f t="array" ref="LS69">IFERROR((((S69/FRACAS!$AY$1)*60
)-(SUMPRODUCT((FRACAS!$B$5:$B$8970=S$4)*(FRACAS!$D$5:$D$8970&lt;=S69)*(IFERROR(FRACAS!$AM$5:$AM$8970,0)))
))/((S69/FRACAS!$AY$1)*60),"")</f>
        <v/>
      </c>
      <c r="LT69" s="240" t="str" cm="1">
        <f t="array" ref="LT69">IFERROR((((T69/FRACAS!$AY$1)*60
)-(SUMPRODUCT((FRACAS!$B$5:$B$8970=T$4)*(FRACAS!$D$5:$D$8970&lt;=T69)*(IFERROR(FRACAS!$AM$5:$AM$8970,0)))
))/((T69/FRACAS!$AY$1)*60),"")</f>
        <v/>
      </c>
      <c r="LU69" s="240" t="str" cm="1">
        <f t="array" ref="LU69">IFERROR((((U69/FRACAS!$AY$1)*60
)-(SUMPRODUCT((FRACAS!$B$5:$B$8970=U$4)*(FRACAS!$D$5:$D$8970&lt;=U69)*(IFERROR(FRACAS!$AM$5:$AM$8970,0)))
))/((U69/FRACAS!$AY$1)*60),"")</f>
        <v/>
      </c>
      <c r="LV69" s="240" t="str" cm="1">
        <f t="array" ref="LV69">IFERROR(
    (((V69/FRACAS!$AY$1)*60))
    /
    (((V69/FRACAS!$AY$1)*60) + SUMPRODUCT((FRACAS!$B$5:$B$8970=V$4)*(FRACAS!$D$5:$D$8970&lt;=V69)*(IFERROR(FRACAS!$AM$5:$AM$8970,0)))
    ),"")</f>
        <v/>
      </c>
      <c r="LW69" s="240" t="str" cm="1">
        <f t="array" ref="LW69">IFERROR(
    (((W69/FRACAS!$AY$1)*60))
    /
    (((W69/FRACAS!$AY$1)*60) + SUMPRODUCT((FRACAS!$B$5:$B$8970=W$4)*(FRACAS!$D$5:$D$8970&lt;=W69)*(IFERROR(FRACAS!$AM$5:$AM$8970,0)))
    ),"")</f>
        <v/>
      </c>
      <c r="LX69" s="240" t="str" cm="1">
        <f t="array" ref="LX69">IFERROR(
    (((X69/FRACAS!$AY$1)*60))
    /
    (((X69/FRACAS!$AY$1)*60) + SUMPRODUCT((FRACAS!$B$5:$B$8970=X$4)*(FRACAS!$D$5:$D$8970&lt;=X69)*(IFERROR(FRACAS!$AM$5:$AM$8970,0)))
    ),"")</f>
        <v/>
      </c>
      <c r="LY69" s="240" t="str" cm="1">
        <f t="array" ref="LY69">IFERROR(
    (((Y69/FRACAS!$AY$1)*60))
    /
    (((Y69/FRACAS!$AY$1)*60) + SUMPRODUCT((FRACAS!$B$5:$B$8970=Y$4)*(FRACAS!$D$5:$D$8970&lt;=Y69)*(IFERROR(FRACAS!$AM$5:$AM$8970,0)))
    ),"")</f>
        <v/>
      </c>
      <c r="LZ69" s="240" t="str" cm="1">
        <f t="array" ref="LZ69">IFERROR(
    (((Z69/FRACAS!$AY$1)*60))
    /
    (((Z69/FRACAS!$AY$1)*60) + SUMPRODUCT((FRACAS!$B$5:$B$8970=Z$4)*(FRACAS!$D$5:$D$8970&lt;=Z69)*(IFERROR(FRACAS!$AM$5:$AM$8970,0)))
    ),"")</f>
        <v/>
      </c>
      <c r="MA69" s="240" t="str" cm="1">
        <f t="array" ref="MA69">IFERROR(
    (((AA69/FRACAS!$AY$1)*60))
    /
    (((AA69/FRACAS!$AY$1)*60) + SUMPRODUCT((FRACAS!$B$5:$B$8970=AA$4)*(FRACAS!$D$5:$D$8970&lt;=AA69)*(IFERROR(FRACAS!$AM$5:$AM$8970,0)))
    ),"")</f>
        <v/>
      </c>
      <c r="MB69" s="240" t="str" cm="1">
        <f t="array" ref="MB69">IFERROR(
    (((AB69/FRACAS!$AY$1)*60))
    /
    (((AB69/FRACAS!$AY$1)*60) + SUMPRODUCT((FRACAS!$B$5:$B$8970=AB$4)*(FRACAS!$D$5:$D$8970&lt;=AB69)*(IFERROR(FRACAS!$AM$5:$AM$8970,0)))
    ),"")</f>
        <v/>
      </c>
      <c r="MC69" s="240" t="str" cm="1">
        <f t="array" ref="MC69">IFERROR(
    (((AC69/FRACAS!$AY$1)*60))
    /
    (((AC69/FRACAS!$AY$1)*60) + SUMPRODUCT((FRACAS!$B$5:$B$8970=AC$4)*(FRACAS!$D$5:$D$8970&lt;=AC69)*(IFERROR(FRACAS!$AM$5:$AM$8970,0)))
    ),"")</f>
        <v/>
      </c>
      <c r="MD69" s="240" t="str" cm="1">
        <f t="array" ref="MD69">IFERROR(
    (((AD69/FRACAS!$AY$1)*60))
    /
    (((AD69/FRACAS!$AY$1)*60) + SUMPRODUCT((FRACAS!$B$5:$B$8970=AD$4)*(FRACAS!$D$5:$D$8970&lt;=AD69)*(IFERROR(FRACAS!$AM$5:$AM$8970,0)))
    ),"")</f>
        <v/>
      </c>
      <c r="ME69" s="240" t="str" cm="1">
        <f t="array" ref="ME69">IFERROR(
    (((AE69/FRACAS!$AY$1)*60))
    /
    (((AE69/FRACAS!$AY$1)*60) + SUMPRODUCT((FRACAS!$B$5:$B$8970=AE$4)*(FRACAS!$D$5:$D$8970&lt;=AE69)*(IFERROR(FRACAS!$AM$5:$AM$8970,0)))
    ),"")</f>
        <v/>
      </c>
      <c r="MF69" s="240" t="str" cm="1">
        <f t="array" ref="MF69">IFERROR(
    (((AF69/FRACAS!$AY$1)*60))
    /
    (((AF69/FRACAS!$AY$1)*60) + SUMPRODUCT((FRACAS!$B$5:$B$8970=AF$4)*(FRACAS!$D$5:$D$8970&lt;=AF69)*(IFERROR(FRACAS!$AM$5:$AM$8970,0)))
    ),"")</f>
        <v/>
      </c>
      <c r="MG69" s="240" t="str" cm="1">
        <f t="array" ref="MG69">IFERROR(
    (((AG69/FRACAS!$AY$1)*60))
    /
    (((AG69/FRACAS!$AY$1)*60) + SUMPRODUCT((FRACAS!$B$5:$B$8970=AG$4)*(FRACAS!$D$5:$D$8970&lt;=AG69)*(IFERROR(FRACAS!$AM$5:$AM$8970,0)))
    ),"")</f>
        <v/>
      </c>
      <c r="MH69" s="240" t="str" cm="1">
        <f t="array" ref="MH69">IFERROR(
    (((AH69/FRACAS!$AY$1)*60))
    /
    (((AH69/FRACAS!$AY$1)*60) + SUMPRODUCT((FRACAS!$B$5:$B$8970=AH$4)*(FRACAS!$D$5:$D$8970&lt;=AH69)*(IFERROR(FRACAS!$AM$5:$AM$8970,0)))
    ),"")</f>
        <v/>
      </c>
      <c r="MI69" s="240" t="str" cm="1">
        <f t="array" ref="MI69">IFERROR(
    (((AI69/FRACAS!$AY$1)*60))
    /
    (((AI69/FRACAS!$AY$1)*60) + SUMPRODUCT((FRACAS!$B$5:$B$8970=AI$4)*(FRACAS!$D$5:$D$8970&lt;=AI69)*(IFERROR(FRACAS!$AM$5:$AM$8970,0)))
    ),"")</f>
        <v/>
      </c>
      <c r="MJ69" s="240" t="str" cm="1">
        <f t="array" ref="MJ69">IFERROR(
    (((AJ69/FRACAS!$AY$1)*60))
    /
    (((AJ69/FRACAS!$AY$1)*60) + SUMPRODUCT((FRACAS!$B$5:$B$8970=AJ$4)*(FRACAS!$D$5:$D$8970&lt;=AJ69)*(IFERROR(FRACAS!$AM$5:$AM$8970,0)))
    ),"")</f>
        <v/>
      </c>
      <c r="MK69" s="240" t="str" cm="1">
        <f t="array" ref="MK69">IFERROR(
    (((AK69/FRACAS!$AY$1)*60))
    /
    (((AK69/FRACAS!$AY$1)*60) + SUMPRODUCT((FRACAS!$B$5:$B$8970=AK$4)*(FRACAS!$D$5:$D$8970&lt;=AK69)*(IFERROR(FRACAS!$AM$5:$AM$8970,0)))
    ),"")</f>
        <v/>
      </c>
      <c r="ML69" s="240" t="str" cm="1">
        <f t="array" ref="ML69">IFERROR(
    (((AL69/FRACAS!$AY$1)*60))
    /
    (((AL69/FRACAS!$AY$1)*60) + SUMPRODUCT((FRACAS!$B$5:$B$8970=AL$4)*(FRACAS!$D$5:$D$8970&lt;=AL69)*(IFERROR(FRACAS!$AM$5:$AM$8970,0)))
    ),"")</f>
        <v/>
      </c>
      <c r="MM69" s="240" t="str" cm="1">
        <f t="array" ref="MM69">IFERROR(
    (((AM69/FRACAS!$AY$1)*60))
    /
    (((AM69/FRACAS!$AY$1)*60) + SUMPRODUCT((FRACAS!$B$5:$B$8970=AM$4)*(FRACAS!$D$5:$D$8970&lt;=AM69)*(IFERROR(FRACAS!$AM$5:$AM$8970,0)))
    ),"")</f>
        <v/>
      </c>
      <c r="MN69" s="240" t="str" cm="1">
        <f t="array" ref="MN69">IFERROR(
    (((AN69/FRACAS!$AY$1)*60))
    /
    (((AN69/FRACAS!$AY$1)*60) + SUMPRODUCT((FRACAS!$B$5:$B$8970=AN$4)*(FRACAS!$D$5:$D$8970&lt;=AN69)*(IFERROR(FRACAS!$AM$5:$AM$8970,0)))
    ),"")</f>
        <v/>
      </c>
      <c r="MO69" s="240" t="str" cm="1">
        <f t="array" ref="MO69">IFERROR(
    (((AO69/FRACAS!$AY$1)*60))
    /
    (((AO69/FRACAS!$AY$1)*60) + SUMPRODUCT((FRACAS!$B$5:$B$8970=AO$4)*(FRACAS!$D$5:$D$8970&lt;=AO69)*(IFERROR(FRACAS!$AM$5:$AM$8970,0)))
    ),"")</f>
        <v/>
      </c>
      <c r="MP69" s="240" t="str" cm="1">
        <f t="array" ref="MP69">IFERROR(
    (((AP69/FRACAS!$AY$1)*60))
    /
    (((AP69/FRACAS!$AY$1)*60) + SUMPRODUCT((FRACAS!$B$5:$B$8970=AP$4)*(FRACAS!$D$5:$D$8970&lt;=AP69)*(IFERROR(FRACAS!$AM$5:$AM$8970,0)))
    ),"")</f>
        <v/>
      </c>
      <c r="MQ69" s="240" t="str" cm="1">
        <f t="array" ref="MQ69">IFERROR(
    (((AQ69/FRACAS!$AY$1)*60))
    /
    (((AQ69/FRACAS!$AY$1)*60) + SUMPRODUCT((FRACAS!$B$5:$B$8970=AQ$4)*(FRACAS!$D$5:$D$8970&lt;=AQ69)*(IFERROR(FRACAS!$AM$5:$AM$8970,0)))
    ),"")</f>
        <v/>
      </c>
      <c r="MR69" s="194"/>
      <c r="MS69" s="194"/>
      <c r="MT69" s="194"/>
      <c r="MU69" s="194"/>
      <c r="MV69" s="194"/>
      <c r="MW69" s="194"/>
      <c r="MX69" s="194"/>
      <c r="MY69" s="194"/>
      <c r="MZ69" s="194"/>
      <c r="NA69" s="195"/>
      <c r="ND69" s="241">
        <f t="shared" si="6"/>
        <v>0</v>
      </c>
      <c r="NE69" s="242" t="str">
        <f t="shared" si="7"/>
        <v/>
      </c>
      <c r="NF69" s="193" t="str" cm="1">
        <f t="array" ref="NF69">IF($ND69=0,"",(IFERROR( (IFERROR($ND69/FRACAS!$AY$1*60,0) - SUMPRODUCT( (FRACAS!$K$5:$K$8972=NF$2) * IFERROR(FRACAS!$AN$5:$AN$8972,0) ) ) / IFERROR($ND69/FRACAS!$AY$1*60,0), 1 )))</f>
        <v/>
      </c>
      <c r="NG69" s="193" t="str" cm="1">
        <f t="array" ref="NG69">IF($ND69=0,"",(IFERROR( (IFERROR($ND69/FRACAS!$AY$1*60,0) - SUMPRODUCT( (FRACAS!$K$5:$K$8972=NG$2) * IFERROR(FRACAS!$AN$5:$AN$8972,0) ) ) / IFERROR($ND69/FRACAS!$AY$1*60,0), 1 )))</f>
        <v/>
      </c>
      <c r="NH69" s="193" t="str" cm="1">
        <f t="array" ref="NH69">IF($ND69=0,"",(IFERROR( (IFERROR($ND69/FRACAS!$AY$1*60,0) - SUMPRODUCT( (FRACAS!$K$5:$K$8972=NH$2) * IFERROR(FRACAS!$AN$5:$AN$8972,0) ) ) / IFERROR($ND69/FRACAS!$AY$1*60,0), 1 )))</f>
        <v/>
      </c>
      <c r="NI69" s="193" t="str" cm="1">
        <f t="array" ref="NI69">IF($ND69=0,"",(IFERROR( (IFERROR($ND69/FRACAS!$AY$1*60,0) - SUMPRODUCT( (FRACAS!$K$5:$K$8972=NI$2) * IFERROR(FRACAS!$AN$5:$AN$8972,0) ) ) / IFERROR($ND69/FRACAS!$AY$1*60,0), 1 )))</f>
        <v/>
      </c>
      <c r="NJ69" s="193" t="str" cm="1">
        <f t="array" ref="NJ69">IF($ND69=0,"",(IFERROR( (IFERROR($ND69/FRACAS!$AY$1*60,0) - SUMPRODUCT( (FRACAS!$K$5:$K$8972=NJ$2) * IFERROR(FRACAS!$AN$5:$AN$8972,0) ) ) / IFERROR($ND69/FRACAS!$AY$1*60,0), 1 )))</f>
        <v/>
      </c>
      <c r="NK69" s="193" t="str" cm="1">
        <f t="array" ref="NK69">IF($ND69=0,"",(IFERROR( (IFERROR($ND69/FRACAS!$AY$1*60,0) - SUMPRODUCT( (FRACAS!$K$5:$K$8972=NK$2) * IFERROR(FRACAS!$AN$5:$AN$8972,0) ) ) / IFERROR($ND69/FRACAS!$AY$1*60,0), 1 )))</f>
        <v/>
      </c>
      <c r="NL69" s="193" t="str" cm="1">
        <f t="array" ref="NL69">IF($ND69=0,"",(IFERROR( (IFERROR($ND69/FRACAS!$AY$1*60,0) - SUMPRODUCT( (FRACAS!$K$5:$K$8972=NL$2) * IFERROR(FRACAS!$AN$5:$AN$8972,0) ) ) / IFERROR($ND69/FRACAS!$AY$1*60,0), 1 )))</f>
        <v/>
      </c>
      <c r="NM69" s="193" t="str" cm="1">
        <f t="array" ref="NM69">IF($ND69=0,"",(IFERROR( (IFERROR($ND69/FRACAS!$AY$1*60,0) - SUMPRODUCT( (FRACAS!$K$5:$K$8972=NM$2) * IFERROR(FRACAS!$AN$5:$AN$8972,0) ) ) / IFERROR($ND69/FRACAS!$AY$1*60,0), 1 )))</f>
        <v/>
      </c>
      <c r="NN69" s="193" t="str" cm="1">
        <f t="array" ref="NN69">IF($ND69=0,"",(IFERROR( (IFERROR($ND69/FRACAS!$AY$1*60,0) - SUMPRODUCT( (FRACAS!$K$5:$K$8972=NN$2) * IFERROR(FRACAS!$AN$5:$AN$8972,0) ) ) / IFERROR($ND69/FRACAS!$AY$1*60,0), 1 )))</f>
        <v/>
      </c>
      <c r="NO69" s="193" t="str" cm="1">
        <f t="array" ref="NO69">IF($ND69=0,"",(IFERROR( (IFERROR($ND69/FRACAS!$AY$1*60,0) - SUMPRODUCT( (FRACAS!$K$5:$K$8972=NO$2) * IFERROR(FRACAS!$AN$5:$AN$8972,0) ) ) / IFERROR($ND69/FRACAS!$AY$1*60,0), 1 )))</f>
        <v/>
      </c>
      <c r="NP69" s="193" t="str" cm="1">
        <f t="array" ref="NP69">IF($ND69=0,"",(IFERROR( (IFERROR($ND69/FRACAS!$AY$1*60,0) - SUMPRODUCT( (FRACAS!$K$5:$K$8972=NP$2) * IFERROR(FRACAS!$AN$5:$AN$8972,0) ) ) / IFERROR($ND69/FRACAS!$AY$1*60,0), 1 )))</f>
        <v/>
      </c>
      <c r="NQ69" s="193" t="str" cm="1">
        <f t="array" ref="NQ69">IF($ND69=0,"",(IFERROR( (IFERROR($ND69/FRACAS!$AY$1*60,0) - SUMPRODUCT( (FRACAS!$K$5:$K$8972=NQ$2) * IFERROR(FRACAS!$AN$5:$AN$8972,0) ) ) / IFERROR($ND69/FRACAS!$AY$1*60,0), 1 )))</f>
        <v/>
      </c>
      <c r="NR69" s="193" t="str" cm="1">
        <f t="array" ref="NR69">IF($ND69=0,"",(IFERROR( (IFERROR($ND69/FRACAS!$AY$1*60,0) - SUMPRODUCT( (FRACAS!$K$5:$K$8972=NR$2) * IFERROR(FRACAS!$AN$5:$AN$8972,0) ) ) / IFERROR($ND69/FRACAS!$AY$1*60,0), 1 )))</f>
        <v/>
      </c>
      <c r="NS69" s="193" t="str" cm="1">
        <f t="array" ref="NS69">IF($ND69=0,"",(IFERROR( (IFERROR($ND69/FRACAS!$AY$1*60,0) - SUMPRODUCT( (FRACAS!$K$5:$K$8972=NS$2) * IFERROR(FRACAS!$AN$5:$AN$8972,0) ) ) / IFERROR($ND69/FRACAS!$AY$1*60,0), 1 )))</f>
        <v/>
      </c>
      <c r="NT69" s="193" t="str" cm="1">
        <f t="array" ref="NT69">IF($ND69=0,"",(IFERROR( (IFERROR($ND69/FRACAS!$AY$1*60,0) - SUMPRODUCT( (FRACAS!$K$5:$K$8972=NT$2) * IFERROR(FRACAS!$AN$5:$AN$8972,0) ) ) / IFERROR($ND69/FRACAS!$AY$1*60,0), 1 )))</f>
        <v/>
      </c>
      <c r="NU69" s="193" t="str" cm="1">
        <f t="array" ref="NU69">IF($ND69=0,"",(IFERROR( (IFERROR($ND69/FRACAS!$AY$1*60,0) - SUMPRODUCT( (FRACAS!$K$5:$K$8972=NU$2) * IFERROR(FRACAS!$AN$5:$AN$8972,0) ) ) / IFERROR($ND69/FRACAS!$AY$1*60,0), 1 )))</f>
        <v/>
      </c>
      <c r="NV69" s="193" t="str" cm="1">
        <f t="array" ref="NV69">IF($ND69=0,"",(IFERROR( (IFERROR($ND69/FRACAS!$AY$1*60,0) - SUMPRODUCT( (FRACAS!$K$5:$K$8972=NV$2) * IFERROR(FRACAS!$AN$5:$AN$8972,0) ) ) / IFERROR($ND69/FRACAS!$AY$1*60,0), 1 )))</f>
        <v/>
      </c>
      <c r="NW69" s="193" t="str" cm="1">
        <f t="array" ref="NW69">IF($ND69=0,"",(IFERROR( (IFERROR($ND69/FRACAS!$AY$1*60,0) - SUMPRODUCT( (FRACAS!$K$5:$K$8972=NW$2) * IFERROR(FRACAS!$AN$5:$AN$8972,0) ) ) / IFERROR($ND69/FRACAS!$AY$1*60,0), 1 )))</f>
        <v/>
      </c>
      <c r="NX69" s="193" t="str" cm="1">
        <f t="array" ref="NX69">IF($ND69=0,"",(IFERROR( (IFERROR($ND69/FRACAS!$AY$1*60,0) - SUMPRODUCT( (FRACAS!$K$5:$K$8972=NX$2) * IFERROR(FRACAS!$AN$5:$AN$8972,0) ) ) / IFERROR($ND69/FRACAS!$AY$1*60,0), 1 )))</f>
        <v/>
      </c>
      <c r="NY69" s="193" t="str" cm="1">
        <f t="array" ref="NY69">IF($ND69=0,"",(IFERROR( (IFERROR($ND69/FRACAS!$AY$1*60,0) - SUMPRODUCT( (FRACAS!$K$5:$K$8972=NY$2) * IFERROR(FRACAS!$AN$5:$AN$8972,0) ) ) / IFERROR($ND69/FRACAS!$AY$1*60,0), 1 )))</f>
        <v/>
      </c>
      <c r="NZ69" s="193" t="str" cm="1">
        <f t="array" ref="NZ69">IF($ND69=0,"",(IFERROR( (IFERROR($ND69/FRACAS!$AY$1*60,0) - SUMPRODUCT( (FRACAS!$K$5:$K$8972=NZ$2) * IFERROR(FRACAS!$AN$5:$AN$8972,0) ) ) / IFERROR($ND69/FRACAS!$AY$1*60,0), 1 )))</f>
        <v/>
      </c>
      <c r="OA69" s="193" t="str" cm="1">
        <f t="array" ref="OA69">IF($ND69=0,"",(IFERROR( (IFERROR($ND69/FRACAS!$AY$1*60,0) - SUMPRODUCT( (FRACAS!$K$5:$K$8972=OA$2) * IFERROR(FRACAS!$AN$5:$AN$8972,0) ) ) / IFERROR($ND69/FRACAS!$AY$1*60,0), 1 )))</f>
        <v/>
      </c>
      <c r="OB69" s="193" t="str" cm="1">
        <f t="array" ref="OB69">IF($ND69=0,"",(IFERROR( (IFERROR($ND69/FRACAS!$AY$1*60,0) - SUMPRODUCT( (FRACAS!$K$5:$K$8972=OB$2) * IFERROR(FRACAS!$AN$5:$AN$8972,0) ) ) / IFERROR($ND69/FRACAS!$AY$1*60,0), 1 )))</f>
        <v/>
      </c>
      <c r="OC69" s="193" t="str" cm="1">
        <f t="array" ref="OC69">IF($ND69=0,"",(IFERROR( (IFERROR($ND69/FRACAS!$AY$1*60,0) - SUMPRODUCT( (FRACAS!$K$5:$K$8972=OC$2) * IFERROR(FRACAS!$AN$5:$AN$8972,0) ) ) / IFERROR($ND69/FRACAS!$AY$1*60,0), 1 )))</f>
        <v/>
      </c>
      <c r="OD69" s="193" t="str" cm="1">
        <f t="array" ref="OD69">IF($ND69=0,"",(IFERROR( (IFERROR($ND69/FRACAS!$AY$1*60,0) - SUMPRODUCT( (FRACAS!$K$5:$K$8972=OD$2) * IFERROR(FRACAS!$AN$5:$AN$8972,0) ) ) / IFERROR($ND69/FRACAS!$AY$1*60,0), 1 )))</f>
        <v/>
      </c>
      <c r="OE69" s="193" t="str" cm="1">
        <f t="array" ref="OE69">IF($ND69=0,"",(IFERROR( (IFERROR($ND69/FRACAS!$AY$1*60,0) - SUMPRODUCT( (FRACAS!$K$5:$K$8972=OE$2) * IFERROR(FRACAS!$AN$5:$AN$8972,0) ) ) / IFERROR($ND69/FRACAS!$AY$1*60,0), 1 )))</f>
        <v/>
      </c>
      <c r="OF69" s="193" t="str" cm="1">
        <f t="array" ref="OF69">IF($ND69=0,"",(IFERROR( (IFERROR($ND69/FRACAS!$AY$1*60,0) - SUMPRODUCT( (FRACAS!$K$5:$K$8972=OF$2) * IFERROR(FRACAS!$AN$5:$AN$8972,0) ) ) / IFERROR($ND69/FRACAS!$AY$1*60,0), 1 )))</f>
        <v/>
      </c>
      <c r="OG69" s="193" t="str" cm="1">
        <f t="array" ref="OG69">IF($ND69=0,"",(IFERROR( (IFERROR($ND69/FRACAS!$AY$1*60,0) - SUMPRODUCT( (FRACAS!$K$5:$K$8972=OG$2) * IFERROR(FRACAS!$AN$5:$AN$8972,0) ) ) / IFERROR($ND69/FRACAS!$AY$1*60,0), 1 )))</f>
        <v/>
      </c>
      <c r="OH69" s="193" t="str" cm="1">
        <f t="array" ref="OH69">IF($ND69=0,"",(IFERROR( (IFERROR($ND69/FRACAS!$AY$1*60,0) - SUMPRODUCT( (FRACAS!$K$5:$K$8972=OH$2) * IFERROR(FRACAS!$AN$5:$AN$8972,0) ) ) / IFERROR($ND69/FRACAS!$AY$1*60,0), 1 )))</f>
        <v/>
      </c>
      <c r="OI69" s="193" t="str" cm="1">
        <f t="array" ref="OI69">IF($ND69=0,"",(IFERROR( (IFERROR($ND69/FRACAS!$AY$1*60,0) - SUMPRODUCT( (FRACAS!$K$5:$K$8972=OI$2) * IFERROR(FRACAS!$AN$5:$AN$8972,0) ) ) / IFERROR($ND69/FRACAS!$AY$1*60,0), 1 )))</f>
        <v/>
      </c>
      <c r="OJ69" s="193" t="str" cm="1">
        <f t="array" ref="OJ69">IF($ND69=0,"",(IFERROR( (IFERROR($ND69/FRACAS!$AY$1*60,0) - SUMPRODUCT( (FRACAS!$K$5:$K$8972=OJ$2) * IFERROR(FRACAS!$AN$5:$AN$8972,0) ) ) / IFERROR($ND69/FRACAS!$AY$1*60,0), 1 )))</f>
        <v/>
      </c>
      <c r="OK69" s="193" t="str" cm="1">
        <f t="array" ref="OK69">IF($ND69=0,"",(IFERROR( (IFERROR($ND69/FRACAS!$AY$1*60,0) - SUMPRODUCT( (FRACAS!$K$5:$K$8972=OK$2) * IFERROR(FRACAS!$AN$5:$AN$8972,0) ) ) / IFERROR($ND69/FRACAS!$AY$1*60,0), 1 )))</f>
        <v/>
      </c>
      <c r="OL69" s="193" t="str" cm="1">
        <f t="array" ref="OL69">IF($ND69=0,"",(IFERROR( (IFERROR($ND69/FRACAS!$AY$1*60,0) - SUMPRODUCT( (FRACAS!$K$5:$K$8972=OL$2) * IFERROR(FRACAS!$AN$5:$AN$8972,0) ) ) / IFERROR($ND69/FRACAS!$AY$1*60,0), 1 )))</f>
        <v/>
      </c>
      <c r="OM69" s="193" t="str" cm="1">
        <f t="array" ref="OM69">IF($ND69=0,"",(IFERROR( (IFERROR($ND69/FRACAS!$AY$1*60,0) - SUMPRODUCT( (FRACAS!$K$5:$K$8972=OM$2) * IFERROR(FRACAS!$AN$5:$AN$8972,0) ) ) / IFERROR($ND69/FRACAS!$AY$1*60,0), 1 )))</f>
        <v/>
      </c>
      <c r="ON69" s="193" t="str" cm="1">
        <f t="array" ref="ON69">IF($ND69=0,"",(IFERROR( (IFERROR($ND69/FRACAS!$AY$1*60,0) - SUMPRODUCT( (FRACAS!$K$5:$K$8972=ON$2) * IFERROR(FRACAS!$AN$5:$AN$8972,0) ) ) / IFERROR($ND69/FRACAS!$AY$1*60,0), 1 )))</f>
        <v/>
      </c>
      <c r="OO69" s="193" t="str" cm="1">
        <f t="array" ref="OO69">IF($ND69=0,"",(IFERROR( (IFERROR($ND69/FRACAS!$AY$1*60,0) - SUMPRODUCT( (FRACAS!$K$5:$K$8972=OO$2) * IFERROR(FRACAS!$AN$5:$AN$8972,0) ) ) / IFERROR($ND69/FRACAS!$AY$1*60,0), 1 )))</f>
        <v/>
      </c>
      <c r="OP69" s="193" t="str" cm="1">
        <f t="array" ref="OP69">IF($ND69=0,"",(IFERROR( (IFERROR($ND69/FRACAS!$AY$1*60,0) - SUMPRODUCT( (FRACAS!$K$5:$K$8972=OP$2) * IFERROR(FRACAS!$AN$5:$AN$8972,0) ) ) / IFERROR($ND69/FRACAS!$AY$1*60,0), 1 )))</f>
        <v/>
      </c>
      <c r="OQ69" s="193" t="str" cm="1">
        <f t="array" ref="OQ69">IF($ND69=0,"",(IFERROR( (IFERROR($ND69/FRACAS!$AY$1*60,0) - SUMPRODUCT( (FRACAS!$K$5:$K$8972=OQ$2) * IFERROR(FRACAS!$AN$5:$AN$8972,0) ) ) / IFERROR($ND69/FRACAS!$AY$1*60,0), 1 )))</f>
        <v/>
      </c>
      <c r="OR69" s="193" t="str" cm="1">
        <f t="array" ref="OR69">IF($ND69=0,"",(IFERROR( (IFERROR($ND69/FRACAS!$AY$1*60,0) - SUMPRODUCT( (FRACAS!$K$5:$K$8972=OR$2) * IFERROR(FRACAS!$AN$5:$AN$8972,0) ) ) / IFERROR($ND69/FRACAS!$AY$1*60,0), 1 )))</f>
        <v/>
      </c>
      <c r="OS69" s="193" t="str" cm="1">
        <f t="array" ref="OS69">IF($ND69=0,"",(IFERROR( (IFERROR($ND69/FRACAS!$AY$1*60,0) - SUMPRODUCT( (FRACAS!$K$5:$K$8972=OS$2) * IFERROR(FRACAS!$AN$5:$AN$8972,0) ) ) / IFERROR($ND69/FRACAS!$AY$1*60,0), 1 )))</f>
        <v/>
      </c>
      <c r="OT69" s="243" t="str" cm="1">
        <f t="array" ref="OT69">IF($ND69=0,"",(IFERROR( (IFERROR($ND69/FRACAS!$AY$1*60,0) - SUMPRODUCT( (FRACAS!$K$5:$K$8972=OT$2) * IFERROR(FRACAS!$AN$5:$AN$8972,0) ) ) / IFERROR($ND69/FRACAS!$AY$1*60,0), 1 )))</f>
        <v/>
      </c>
    </row>
    <row r="70" spans="2:410" x14ac:dyDescent="0.2">
      <c r="B70" s="233"/>
      <c r="C70" s="259">
        <f>IF('[1]17.11.2025 IASI18 Mileage'!C70="","",'[1]17.11.2025 IASI18 Mileage'!C70)</f>
        <v>46426</v>
      </c>
      <c r="D70" s="201" t="str">
        <f>IF('[1]17.11.2025 IASI18 Mileage'!D70="","",'[1]17.11.2025 IASI18 Mileage'!D70)</f>
        <v/>
      </c>
      <c r="E70" s="201" t="str">
        <f>IF('[1]17.11.2025 IASI18 Mileage'!E70="","",'[1]17.11.2025 IASI18 Mileage'!E70)</f>
        <v/>
      </c>
      <c r="F70" s="201" t="str">
        <f>IF('[1]17.11.2025 IASI18 Mileage'!F70="","",'[1]17.11.2025 IASI18 Mileage'!F70)</f>
        <v/>
      </c>
      <c r="G70" s="201" t="str">
        <f>IF('[1]17.11.2025 IASI18 Mileage'!G70="","",'[1]17.11.2025 IASI18 Mileage'!G70)</f>
        <v/>
      </c>
      <c r="H70" s="201" t="str">
        <f>IF('[1]17.11.2025 IASI18 Mileage'!H70="","",'[1]17.11.2025 IASI18 Mileage'!H70)</f>
        <v/>
      </c>
      <c r="I70" s="201" t="str">
        <f>IF('[1]17.11.2025 IASI18 Mileage'!I70="","",'[1]17.11.2025 IASI18 Mileage'!I70)</f>
        <v/>
      </c>
      <c r="J70" s="201" t="str">
        <f>IF('[1]17.11.2025 IASI18 Mileage'!J70="","",'[1]17.11.2025 IASI18 Mileage'!J70)</f>
        <v/>
      </c>
      <c r="K70" s="201" t="str">
        <f>IF('[1]17.11.2025 IASI18 Mileage'!K70="","",'[1]17.11.2025 IASI18 Mileage'!K70)</f>
        <v/>
      </c>
      <c r="L70" s="201" t="str">
        <f>IF('[1]17.11.2025 IASI18 Mileage'!L70="","",'[1]17.11.2025 IASI18 Mileage'!L70)</f>
        <v/>
      </c>
      <c r="M70" s="201" t="str">
        <f>IF('[1]17.11.2025 IASI18 Mileage'!M70="","",'[1]17.11.2025 IASI18 Mileage'!M70)</f>
        <v/>
      </c>
      <c r="N70" s="201" t="str">
        <f>IF('[1]17.11.2025 IASI18 Mileage'!N70="","",'[1]17.11.2025 IASI18 Mileage'!N70)</f>
        <v/>
      </c>
      <c r="O70" s="201" t="str">
        <f>IF('[1]17.11.2025 IASI18 Mileage'!O70="","",'[1]17.11.2025 IASI18 Mileage'!O70)</f>
        <v/>
      </c>
      <c r="P70" s="201" t="str">
        <f>IF('[1]17.11.2025 IASI18 Mileage'!P70="","",'[1]17.11.2025 IASI18 Mileage'!P70)</f>
        <v/>
      </c>
      <c r="Q70" s="201" t="str">
        <f>IF('[1]17.11.2025 IASI18 Mileage'!Q70="","",'[1]17.11.2025 IASI18 Mileage'!Q70)</f>
        <v/>
      </c>
      <c r="R70" s="201" t="str">
        <f>IF('[1]17.11.2025 IASI18 Mileage'!R70="","",'[1]17.11.2025 IASI18 Mileage'!R70)</f>
        <v/>
      </c>
      <c r="S70" s="201" t="str">
        <f>IF('[1]17.11.2025 IASI18 Mileage'!S70="","",'[1]17.11.2025 IASI18 Mileage'!S70)</f>
        <v/>
      </c>
      <c r="T70" s="201" t="str">
        <f>IF('[1]17.11.2025 IASI18 Mileage'!T70="","",'[1]17.11.2025 IASI18 Mileage'!T70)</f>
        <v/>
      </c>
      <c r="U70" s="201" t="str">
        <f>IF('[1]17.11.2025 IASI18 Mileage'!U70="","",'[1]17.11.2025 IASI18 Mileage'!U70)</f>
        <v/>
      </c>
      <c r="V70" s="201"/>
      <c r="W70" s="201"/>
      <c r="X70" s="201"/>
      <c r="Y70" s="201"/>
      <c r="Z70" s="201"/>
      <c r="AA70" s="201"/>
      <c r="AB70" s="201"/>
      <c r="AC70" s="201"/>
      <c r="AD70" s="201"/>
      <c r="AE70" s="201"/>
      <c r="AF70" s="201"/>
      <c r="AG70" s="201"/>
      <c r="AH70" s="201"/>
      <c r="AI70" s="201"/>
      <c r="AJ70" s="201"/>
      <c r="AK70" s="201"/>
      <c r="AL70" s="201"/>
      <c r="AM70" s="201"/>
      <c r="AN70" s="201"/>
      <c r="AO70" s="201"/>
      <c r="AP70" s="201"/>
      <c r="AQ70" s="201"/>
      <c r="AR70" s="201"/>
      <c r="AS70" s="201"/>
      <c r="AT70" s="201"/>
      <c r="AU70" s="201"/>
      <c r="AV70" s="201"/>
      <c r="AW70" s="201"/>
      <c r="AX70" s="201"/>
      <c r="AY70" s="201"/>
      <c r="AZ70" s="201"/>
      <c r="BA70" s="202"/>
      <c r="BB70" s="184"/>
      <c r="BC70" s="184"/>
      <c r="BD70" s="234"/>
      <c r="BE70" s="234"/>
      <c r="BF70" s="234"/>
      <c r="BG70" s="234"/>
      <c r="BH70" s="234"/>
      <c r="BI70" s="234"/>
      <c r="BJ70" s="234"/>
      <c r="BK70" s="234"/>
      <c r="BL70" s="234"/>
      <c r="BM70" s="234"/>
      <c r="BN70" s="234"/>
      <c r="BO70" s="234"/>
      <c r="BP70" s="234"/>
      <c r="BQ70" s="234"/>
      <c r="BR70" s="234"/>
      <c r="BS70" s="234"/>
      <c r="BT70" s="234"/>
      <c r="BU70" s="234"/>
      <c r="BV70" s="234"/>
      <c r="BW70" s="234"/>
      <c r="BX70" s="234"/>
      <c r="BY70" s="234"/>
      <c r="BZ70" s="234"/>
      <c r="CA70" s="234"/>
      <c r="CB70" s="234"/>
      <c r="CC70" s="234"/>
      <c r="CD70" s="234"/>
      <c r="CE70" s="234"/>
      <c r="CF70" s="234"/>
      <c r="CG70" s="234"/>
      <c r="CH70" s="234"/>
      <c r="CI70" s="234"/>
      <c r="CJ70" s="234"/>
      <c r="CK70" s="234"/>
      <c r="CL70" s="234"/>
      <c r="CM70" s="234"/>
      <c r="CN70" s="234"/>
      <c r="CO70" s="234"/>
      <c r="CP70" s="234"/>
      <c r="CQ70" s="234"/>
      <c r="CR70" s="234"/>
      <c r="CS70" s="234"/>
      <c r="CT70" s="234"/>
      <c r="CU70" s="234"/>
      <c r="CV70" s="234"/>
      <c r="CW70" s="234"/>
      <c r="CX70" s="234"/>
      <c r="CY70" s="234"/>
      <c r="CZ70" s="234"/>
      <c r="DA70" s="234"/>
      <c r="DB70" s="234"/>
      <c r="DC70" s="184">
        <f t="shared" ref="DC70:DC133" si="9">SUM(DE70:DT70)</f>
        <v>0</v>
      </c>
      <c r="DD70" s="235" t="str">
        <f t="shared" ref="DD70:DD133" si="10">IF(DC70&gt;0,C70,"")</f>
        <v/>
      </c>
      <c r="DE70" s="186">
        <f>IF(D70&gt; 0,(COUNTIFS(FRACAS!$B$5:$B$8972, D$4, FRACAS!$D$5:$D$8972, "&lt;="&amp;D70)), "" )</f>
        <v>0</v>
      </c>
      <c r="DF70" s="186">
        <f>IF(E70&gt; 0,(COUNTIFS(FRACAS!$B$5:$B$8972, E$4, FRACAS!$D$5:$D$8972, "&lt;="&amp;E70)), "" )</f>
        <v>0</v>
      </c>
      <c r="DG70" s="186">
        <f>IF(F70&gt; 0,(COUNTIFS(FRACAS!$B$5:$B$8972, F$4, FRACAS!$D$5:$D$8972, "&lt;="&amp;F70)), "" )</f>
        <v>0</v>
      </c>
      <c r="DH70" s="186">
        <f>IF(G70&gt; 0,(COUNTIFS(FRACAS!$B$5:$B$8972, G$4, FRACAS!$D$5:$D$8972, "&lt;="&amp;G70)), "" )</f>
        <v>0</v>
      </c>
      <c r="DI70" s="186">
        <f>IF(H70&gt; 0,(COUNTIFS(FRACAS!$B$5:$B$8972, H$4, FRACAS!$D$5:$D$8972, "&lt;="&amp;H70)), "" )</f>
        <v>0</v>
      </c>
      <c r="DJ70" s="186">
        <f>IF(I70&gt; 0,(COUNTIFS(FRACAS!$B$5:$B$8972, I$4, FRACAS!$D$5:$D$8972, "&lt;="&amp;I70)), "" )</f>
        <v>0</v>
      </c>
      <c r="DK70" s="186">
        <f>IF(J70&gt; 0,(COUNTIFS(FRACAS!$B$5:$B$8972, J$4, FRACAS!$D$5:$D$8972, "&lt;="&amp;J70)), "" )</f>
        <v>0</v>
      </c>
      <c r="DL70" s="186">
        <f>IF(K70&gt; 0,(COUNTIFS(FRACAS!$B$5:$B$8972, K$4, FRACAS!$D$5:$D$8972, "&lt;="&amp;K70)), "" )</f>
        <v>0</v>
      </c>
      <c r="DM70" s="186">
        <f>IF(L70&gt; 0,(COUNTIFS(FRACAS!$B$5:$B$8972, L$4, FRACAS!$D$5:$D$8972, "&lt;="&amp;L70)), "" )</f>
        <v>0</v>
      </c>
      <c r="DN70" s="186">
        <f>IF(M70&gt; 0,(COUNTIFS(FRACAS!$B$5:$B$8972, M$4, FRACAS!$D$5:$D$8972, "&lt;="&amp;M70)), "" )</f>
        <v>0</v>
      </c>
      <c r="DO70" s="186">
        <f>IF(N70&gt; 0,(COUNTIFS(FRACAS!$B$5:$B$8972, N$4, FRACAS!$D$5:$D$8972, "&lt;="&amp;N70)), "" )</f>
        <v>0</v>
      </c>
      <c r="DP70" s="186">
        <f>IF(O70&gt; 0,(COUNTIFS(FRACAS!$B$5:$B$8972, O$4, FRACAS!$D$5:$D$8972, "&lt;="&amp;O70)), "" )</f>
        <v>0</v>
      </c>
      <c r="DQ70" s="186">
        <f>IF(P70&gt; 0,(COUNTIFS(FRACAS!$B$5:$B$8972, P$4, FRACAS!$D$5:$D$8972, "&lt;="&amp;P70)), "" )</f>
        <v>0</v>
      </c>
      <c r="DR70" s="186">
        <f>IF(Q70&gt; 0,(COUNTIFS(FRACAS!$B$5:$B$8972, Q$4, FRACAS!$D$5:$D$8972, "&lt;="&amp;Q70)), "" )</f>
        <v>0</v>
      </c>
      <c r="DS70" s="186">
        <f>IF(R70&gt; 0,(COUNTIFS(FRACAS!$B$5:$B$8972, R$4, FRACAS!$D$5:$D$8972, "&lt;="&amp;R70)), "" )</f>
        <v>0</v>
      </c>
      <c r="DT70" s="186">
        <f>IF(S70&gt; 0,(COUNTIFS(FRACAS!$B$5:$B$8972, S$4, FRACAS!$D$5:$D$8972, "&lt;="&amp;S70)), "" )</f>
        <v>0</v>
      </c>
      <c r="DU70" s="186">
        <f>IF(T70&gt; 0,(COUNTIFS(FRACAS!$B$5:$B$8972, T$4, FRACAS!$D$5:$D$8972, "&lt;="&amp;T70)), "" )</f>
        <v>0</v>
      </c>
      <c r="DV70" s="186">
        <f>IF(U70&gt; 0,(COUNTIFS(FRACAS!$B$5:$B$8972, U$4, FRACAS!$D$5:$D$8972, "&lt;="&amp;U70)), "" )</f>
        <v>0</v>
      </c>
      <c r="DW70" s="186" t="str">
        <f>IF(V70&gt; 0,(COUNTIFS(FRACAS!$B$5:$B$8972, V$4, FRACAS!$D$5:$D$8972, "&lt;="&amp;V70)), "" )</f>
        <v/>
      </c>
      <c r="DX70" s="186" t="str">
        <f>IF(W70&gt; 0,(COUNTIFS(FRACAS!$B$5:$B$8972, W$4, FRACAS!$D$5:$D$8972, "&lt;="&amp;W70)), "" )</f>
        <v/>
      </c>
      <c r="DY70" s="186" t="str">
        <f>IF(X70&gt; 0,(COUNTIFS(FRACAS!$B$5:$B$8972, X$4, FRACAS!$D$5:$D$8972, "&lt;="&amp;X70)), "" )</f>
        <v/>
      </c>
      <c r="DZ70" s="186" t="str">
        <f>IF(Y70&gt; 0,(COUNTIFS(FRACAS!$B$5:$B$8972, Y$4, FRACAS!$D$5:$D$8972, "&lt;="&amp;Y70)), "" )</f>
        <v/>
      </c>
      <c r="EA70" s="186" t="str">
        <f>IF(Z70&gt; 0,(COUNTIFS(FRACAS!$B$5:$B$8972, Z$4, FRACAS!$D$5:$D$8972, "&lt;="&amp;Z70)), "" )</f>
        <v/>
      </c>
      <c r="EB70" s="186" t="str">
        <f>IF(AA70&gt; 0,(COUNTIFS(FRACAS!$B$5:$B$8972, AA$4, FRACAS!$D$5:$D$8972, "&lt;="&amp;AA70)), "" )</f>
        <v/>
      </c>
      <c r="EC70" s="186" t="str">
        <f>IF(AB70&gt; 0,(COUNTIFS(FRACAS!$B$5:$B$8972, AB$4, FRACAS!$D$5:$D$8972, "&lt;="&amp;AB70)), "" )</f>
        <v/>
      </c>
      <c r="ED70" s="186" t="str">
        <f>IF(AC70&gt; 0,(COUNTIFS(FRACAS!$B$5:$B$8972, AC$4, FRACAS!$D$5:$D$8972, "&lt;="&amp;AC70)), "" )</f>
        <v/>
      </c>
      <c r="EE70" s="186" t="str">
        <f>IF(AD70&gt; 0,(COUNTIFS(FRACAS!$B$5:$B$8972, AD$4, FRACAS!$D$5:$D$8972, "&lt;="&amp;AD70)), "" )</f>
        <v/>
      </c>
      <c r="EF70" s="186" t="str">
        <f>IF(AE70&gt; 0,(COUNTIFS(FRACAS!$B$5:$B$8972, AE$4, FRACAS!$D$5:$D$8972, "&lt;="&amp;AE70)), "" )</f>
        <v/>
      </c>
      <c r="EG70" s="186" t="str">
        <f>IF(AF70&gt; 0,(COUNTIFS(FRACAS!$B$5:$B$8972, AF$4, FRACAS!$D$5:$D$8972, "&lt;="&amp;AF70)), "" )</f>
        <v/>
      </c>
      <c r="EH70" s="186" t="str">
        <f>IF(AG70&gt; 0,(COUNTIFS(FRACAS!$B$5:$B$8972, AG$4, FRACAS!$D$5:$D$8972, "&lt;="&amp;AG70)), "" )</f>
        <v/>
      </c>
      <c r="EI70" s="186" t="str">
        <f>IF(AH70&gt; 0,(COUNTIFS(FRACAS!$B$5:$B$8972, AH$4, FRACAS!$D$5:$D$8972, "&lt;="&amp;AH70)), "" )</f>
        <v/>
      </c>
      <c r="EJ70" s="186" t="str">
        <f>IF(AI70&gt; 0,(COUNTIFS(FRACAS!$B$5:$B$8972, AI$4, FRACAS!$D$5:$D$8972, "&lt;="&amp;AI70)), "" )</f>
        <v/>
      </c>
      <c r="EK70" s="186" t="str">
        <f>IF(AJ70&gt; 0,(COUNTIFS(FRACAS!$B$5:$B$8972, AJ$4, FRACAS!$D$5:$D$8972, "&lt;="&amp;AJ70)), "" )</f>
        <v/>
      </c>
      <c r="EL70" s="186" t="str">
        <f>IF(AK70&gt; 0,(COUNTIFS(FRACAS!$B$5:$B$8972, AK$4, FRACAS!$D$5:$D$8972, "&lt;="&amp;AK70)), "" )</f>
        <v/>
      </c>
      <c r="EM70" s="186" t="str">
        <f>IF(AL70&gt; 0,(COUNTIFS(FRACAS!$B$5:$B$8972, AL$4, FRACAS!$D$5:$D$8972, "&lt;="&amp;AL70)), "" )</f>
        <v/>
      </c>
      <c r="EN70" s="186" t="str">
        <f>IF(AM70&gt; 0,(COUNTIFS(FRACAS!$B$5:$B$8972, AM$4, FRACAS!$D$5:$D$8972, "&lt;="&amp;AM70)), "" )</f>
        <v/>
      </c>
      <c r="EO70" s="186" t="str">
        <f>IF(AN70&gt; 0,(COUNTIFS(FRACAS!$B$5:$B$8972, AN$4, FRACAS!$D$5:$D$8972, "&lt;="&amp;AN70)), "" )</f>
        <v/>
      </c>
      <c r="EP70" s="186" t="str">
        <f>IF(AO70&gt; 0,(COUNTIFS(FRACAS!$B$5:$B$8972, AO$4, FRACAS!$D$5:$D$8972, "&lt;="&amp;AO70)), "" )</f>
        <v/>
      </c>
      <c r="EQ70" s="186" t="str">
        <f>IF(AP70&gt; 0,(COUNTIFS(FRACAS!$B$5:$B$8972, AP$4, FRACAS!$D$5:$D$8972, "&lt;="&amp;AP70)), "" )</f>
        <v/>
      </c>
      <c r="ER70" s="186" t="str">
        <f>IF(AQ70&gt; 0,(COUNTIFS(FRACAS!$B$5:$B$8972, AQ$4, FRACAS!$D$5:$D$8972, "&lt;="&amp;AQ70)), "" )</f>
        <v/>
      </c>
      <c r="ES70" s="244"/>
      <c r="ET70" s="186"/>
      <c r="EU70" s="186"/>
      <c r="EV70" s="186"/>
      <c r="EW70" s="186"/>
      <c r="EX70" s="186"/>
      <c r="EY70" s="186"/>
      <c r="EZ70" s="186"/>
      <c r="FA70" s="186"/>
      <c r="FB70" s="203"/>
      <c r="FC70" s="204"/>
      <c r="FD70" s="204"/>
      <c r="FE70" s="190"/>
      <c r="FF70" s="190"/>
      <c r="FG70" s="190"/>
      <c r="FH70" s="190"/>
      <c r="FI70" s="190"/>
      <c r="FJ70" s="190"/>
      <c r="FK70" s="190"/>
      <c r="FL70" s="190"/>
      <c r="FM70" s="190"/>
      <c r="FN70" s="190"/>
      <c r="FO70" s="190"/>
      <c r="FP70" s="190"/>
      <c r="FQ70" s="190"/>
      <c r="FR70" s="190"/>
      <c r="FS70" s="190"/>
      <c r="FT70" s="190"/>
      <c r="FU70" s="190"/>
      <c r="FV70" s="190"/>
      <c r="FW70" s="190"/>
      <c r="FX70" s="190"/>
      <c r="FY70" s="190"/>
      <c r="FZ70" s="190"/>
      <c r="GA70" s="190"/>
      <c r="GB70" s="190"/>
      <c r="GC70" s="190"/>
      <c r="GD70" s="190"/>
      <c r="GE70" s="190"/>
      <c r="GF70" s="190"/>
      <c r="GG70" s="190"/>
      <c r="GH70" s="190"/>
      <c r="GI70" s="190"/>
      <c r="GJ70" s="190"/>
      <c r="GK70" s="190"/>
      <c r="GL70" s="190"/>
      <c r="GM70" s="190"/>
      <c r="GN70" s="190"/>
      <c r="GO70" s="190"/>
      <c r="GP70" s="190"/>
      <c r="GQ70" s="190"/>
      <c r="GR70" s="190"/>
      <c r="GS70" s="190"/>
      <c r="GT70" s="190"/>
      <c r="GU70" s="190"/>
      <c r="GV70" s="190"/>
      <c r="GW70" s="190"/>
      <c r="GX70" s="190"/>
      <c r="GY70" s="190"/>
      <c r="GZ70" s="190"/>
      <c r="HA70" s="190"/>
      <c r="HB70" s="190"/>
      <c r="HD70" s="190"/>
      <c r="HE70" s="190"/>
      <c r="HF70" s="190"/>
      <c r="HG70" s="190"/>
      <c r="HH70" s="190"/>
      <c r="HI70" s="190"/>
      <c r="HJ70" s="190"/>
      <c r="HK70" s="190"/>
      <c r="HL70" s="190"/>
      <c r="HM70" s="190"/>
      <c r="HN70" s="190"/>
      <c r="HO70" s="190"/>
      <c r="HP70" s="190"/>
      <c r="HQ70" s="190"/>
      <c r="HR70" s="190"/>
      <c r="HS70" s="190"/>
      <c r="HT70" s="190"/>
      <c r="HU70" s="190"/>
      <c r="HV70" s="190"/>
      <c r="HW70" s="190"/>
      <c r="HX70" s="190"/>
      <c r="HY70" s="190"/>
      <c r="HZ70" s="190"/>
      <c r="IA70" s="190"/>
      <c r="IB70" s="190"/>
      <c r="IC70" s="190"/>
      <c r="ID70" s="190"/>
      <c r="IE70" s="190"/>
      <c r="IF70" s="190"/>
      <c r="IG70" s="190"/>
      <c r="IH70" s="190"/>
      <c r="II70" s="190"/>
      <c r="IJ70" s="190"/>
      <c r="IK70" s="190"/>
      <c r="IL70" s="190"/>
      <c r="IM70" s="190"/>
      <c r="IN70" s="190"/>
      <c r="IO70" s="190"/>
      <c r="IP70" s="190"/>
      <c r="IQ70" s="190"/>
      <c r="IR70" s="190"/>
      <c r="IS70" s="190"/>
      <c r="IT70" s="190"/>
      <c r="IU70" s="190"/>
      <c r="IV70" s="190"/>
      <c r="IW70" s="190"/>
      <c r="IX70" s="190"/>
      <c r="IY70" s="190"/>
      <c r="IZ70" s="190"/>
      <c r="JA70" s="190"/>
      <c r="JB70" s="190"/>
      <c r="JC70" s="190"/>
      <c r="JD70" s="238"/>
      <c r="JE70" s="238"/>
      <c r="JF70" s="238"/>
      <c r="JG70" s="238"/>
      <c r="JH70" s="238"/>
      <c r="JI70" s="238"/>
      <c r="JJ70" s="238"/>
      <c r="JK70" s="238"/>
      <c r="JL70" s="238"/>
      <c r="JM70" s="238"/>
      <c r="JN70" s="239"/>
      <c r="JO70" s="193"/>
      <c r="JP70" s="193"/>
      <c r="JQ70" s="193"/>
      <c r="JR70" s="193"/>
      <c r="JS70" s="193"/>
      <c r="JT70" s="193"/>
      <c r="JU70" s="193"/>
      <c r="JV70" s="193"/>
      <c r="JW70" s="193"/>
      <c r="JX70" s="193"/>
      <c r="JY70" s="193"/>
      <c r="JZ70" s="193"/>
      <c r="KA70" s="193"/>
      <c r="KB70" s="193"/>
      <c r="KC70" s="193"/>
      <c r="KD70" s="193"/>
      <c r="KE70" s="193"/>
      <c r="KF70" s="193"/>
      <c r="KG70" s="193"/>
      <c r="KH70" s="193"/>
      <c r="KI70" s="193"/>
      <c r="KJ70" s="193"/>
      <c r="KK70" s="193"/>
      <c r="KL70" s="193"/>
      <c r="KM70" s="193"/>
      <c r="KN70" s="193"/>
      <c r="KO70" s="193"/>
      <c r="KP70" s="193"/>
      <c r="KQ70" s="193"/>
      <c r="KR70" s="193"/>
      <c r="KS70" s="193"/>
      <c r="KT70" s="193"/>
      <c r="KU70" s="193"/>
      <c r="KV70" s="193"/>
      <c r="KW70" s="193"/>
      <c r="KX70" s="193"/>
      <c r="KY70" s="193"/>
      <c r="KZ70" s="193"/>
      <c r="LA70" s="193"/>
      <c r="LB70" s="192"/>
      <c r="LC70" s="235" t="str">
        <f t="shared" si="8"/>
        <v/>
      </c>
      <c r="LD70" s="240" t="str" cm="1">
        <f t="array" ref="LD70">IFERROR((((D70/FRACAS!$AY$1)*60
)-(SUMPRODUCT((FRACAS!$B$5:$B$8970=D$4)*(FRACAS!$D$5:$D$8970&lt;=D70)*(IFERROR(FRACAS!$AM$5:$AM$8970,0)))
))/((D70/FRACAS!$AY$1)*60),"")</f>
        <v/>
      </c>
      <c r="LE70" s="240" t="str" cm="1">
        <f t="array" ref="LE70">IFERROR((((E70/FRACAS!$AY$1)*60
)-(SUMPRODUCT((FRACAS!$B$5:$B$8970=E$4)*(FRACAS!$D$5:$D$8970&lt;=E70)*(IFERROR(FRACAS!$AM$5:$AM$8970,0)))
))/((E70/FRACAS!$AY$1)*60),"")</f>
        <v/>
      </c>
      <c r="LF70" s="240" t="str" cm="1">
        <f t="array" ref="LF70">IFERROR((((F70/FRACAS!$AY$1)*60
)-(SUMPRODUCT((FRACAS!$B$5:$B$8970=F$4)*(FRACAS!$D$5:$D$8970&lt;=F70)*(IFERROR(FRACAS!$AM$5:$AM$8970,0)))
))/((F70/FRACAS!$AY$1)*60),"")</f>
        <v/>
      </c>
      <c r="LG70" s="240" t="str" cm="1">
        <f t="array" ref="LG70">IFERROR((((G70/FRACAS!$AY$1)*60
)-(SUMPRODUCT((FRACAS!$B$5:$B$8970=G$4)*(FRACAS!$D$5:$D$8970&lt;=G70)*(IFERROR(FRACAS!$AM$5:$AM$8970,0)))
))/((G70/FRACAS!$AY$1)*60),"")</f>
        <v/>
      </c>
      <c r="LH70" s="240" t="str" cm="1">
        <f t="array" ref="LH70">IFERROR((((H70/FRACAS!$AY$1)*60
)-(SUMPRODUCT((FRACAS!$B$5:$B$8970=H$4)*(FRACAS!$D$5:$D$8970&lt;=H70)*(IFERROR(FRACAS!$AM$5:$AM$8970,0)))
))/((H70/FRACAS!$AY$1)*60),"")</f>
        <v/>
      </c>
      <c r="LI70" s="240" t="str" cm="1">
        <f t="array" ref="LI70">IFERROR((((I70/FRACAS!$AY$1)*60
)-(SUMPRODUCT((FRACAS!$B$5:$B$8970=I$4)*(FRACAS!$D$5:$D$8970&lt;=I70)*(IFERROR(FRACAS!$AM$5:$AM$8970,0)))
))/((I70/FRACAS!$AY$1)*60),"")</f>
        <v/>
      </c>
      <c r="LJ70" s="240" t="str" cm="1">
        <f t="array" ref="LJ70">IFERROR((((J70/FRACAS!$AY$1)*60
)-(SUMPRODUCT((FRACAS!$B$5:$B$8970=J$4)*(FRACAS!$D$5:$D$8970&lt;=J70)*(IFERROR(FRACAS!$AM$5:$AM$8970,0)))
))/((J70/FRACAS!$AY$1)*60),"")</f>
        <v/>
      </c>
      <c r="LK70" s="240" t="str" cm="1">
        <f t="array" ref="LK70">IFERROR((((K70/FRACAS!$AY$1)*60
)-(SUMPRODUCT((FRACAS!$B$5:$B$8970=K$4)*(FRACAS!$D$5:$D$8970&lt;=K70)*(IFERROR(FRACAS!$AM$5:$AM$8970,0)))
))/((K70/FRACAS!$AY$1)*60),"")</f>
        <v/>
      </c>
      <c r="LL70" s="240" t="str" cm="1">
        <f t="array" ref="LL70">IFERROR((((L70/FRACAS!$AY$1)*60
)-(SUMPRODUCT((FRACAS!$B$5:$B$8970=L$4)*(FRACAS!$D$5:$D$8970&lt;=L70)*(IFERROR(FRACAS!$AM$5:$AM$8970,0)))
))/((L70/FRACAS!$AY$1)*60),"")</f>
        <v/>
      </c>
      <c r="LM70" s="240" t="str" cm="1">
        <f t="array" ref="LM70">IFERROR((((M70/FRACAS!$AY$1)*60
)-(SUMPRODUCT((FRACAS!$B$5:$B$8970=M$4)*(FRACAS!$D$5:$D$8970&lt;=M70)*(IFERROR(FRACAS!$AM$5:$AM$8970,0)))
))/((M70/FRACAS!$AY$1)*60),"")</f>
        <v/>
      </c>
      <c r="LN70" s="240" t="str" cm="1">
        <f t="array" ref="LN70">IFERROR((((N70/FRACAS!$AY$1)*60
)-(SUMPRODUCT((FRACAS!$B$5:$B$8970=N$4)*(FRACAS!$D$5:$D$8970&lt;=N70)*(IFERROR(FRACAS!$AM$5:$AM$8970,0)))
))/((N70/FRACAS!$AY$1)*60),"")</f>
        <v/>
      </c>
      <c r="LO70" s="240" t="str" cm="1">
        <f t="array" ref="LO70">IFERROR((((O70/FRACAS!$AY$1)*60
)-(SUMPRODUCT((FRACAS!$B$5:$B$8970=O$4)*(FRACAS!$D$5:$D$8970&lt;=O70)*(IFERROR(FRACAS!$AM$5:$AM$8970,0)))
))/((O70/FRACAS!$AY$1)*60),"")</f>
        <v/>
      </c>
      <c r="LP70" s="240" t="str" cm="1">
        <f t="array" ref="LP70">IFERROR((((P70/FRACAS!$AY$1)*60
)-(SUMPRODUCT((FRACAS!$B$5:$B$8970=P$4)*(FRACAS!$D$5:$D$8970&lt;=P70)*(IFERROR(FRACAS!$AM$5:$AM$8970,0)))
))/((P70/FRACAS!$AY$1)*60),"")</f>
        <v/>
      </c>
      <c r="LQ70" s="240" t="str" cm="1">
        <f t="array" ref="LQ70">IFERROR((((Q70/FRACAS!$AY$1)*60
)-(SUMPRODUCT((FRACAS!$B$5:$B$8970=Q$4)*(FRACAS!$D$5:$D$8970&lt;=Q70)*(IFERROR(FRACAS!$AM$5:$AM$8970,0)))
))/((Q70/FRACAS!$AY$1)*60),"")</f>
        <v/>
      </c>
      <c r="LR70" s="240" t="str" cm="1">
        <f t="array" ref="LR70">IFERROR((((R70/FRACAS!$AY$1)*60
)-(SUMPRODUCT((FRACAS!$B$5:$B$8970=R$4)*(FRACAS!$D$5:$D$8970&lt;=R70)*(IFERROR(FRACAS!$AM$5:$AM$8970,0)))
))/((R70/FRACAS!$AY$1)*60),"")</f>
        <v/>
      </c>
      <c r="LS70" s="240" t="str" cm="1">
        <f t="array" ref="LS70">IFERROR((((S70/FRACAS!$AY$1)*60
)-(SUMPRODUCT((FRACAS!$B$5:$B$8970=S$4)*(FRACAS!$D$5:$D$8970&lt;=S70)*(IFERROR(FRACAS!$AM$5:$AM$8970,0)))
))/((S70/FRACAS!$AY$1)*60),"")</f>
        <v/>
      </c>
      <c r="LT70" s="240" t="str" cm="1">
        <f t="array" ref="LT70">IFERROR((((T70/FRACAS!$AY$1)*60
)-(SUMPRODUCT((FRACAS!$B$5:$B$8970=T$4)*(FRACAS!$D$5:$D$8970&lt;=T70)*(IFERROR(FRACAS!$AM$5:$AM$8970,0)))
))/((T70/FRACAS!$AY$1)*60),"")</f>
        <v/>
      </c>
      <c r="LU70" s="240" t="str" cm="1">
        <f t="array" ref="LU70">IFERROR((((U70/FRACAS!$AY$1)*60
)-(SUMPRODUCT((FRACAS!$B$5:$B$8970=U$4)*(FRACAS!$D$5:$D$8970&lt;=U70)*(IFERROR(FRACAS!$AM$5:$AM$8970,0)))
))/((U70/FRACAS!$AY$1)*60),"")</f>
        <v/>
      </c>
      <c r="LV70" s="240" t="str" cm="1">
        <f t="array" ref="LV70">IFERROR(
    (((V70/FRACAS!$AY$1)*60))
    /
    (((V70/FRACAS!$AY$1)*60) + SUMPRODUCT((FRACAS!$B$5:$B$8970=V$4)*(FRACAS!$D$5:$D$8970&lt;=V70)*(IFERROR(FRACAS!$AM$5:$AM$8970,0)))
    ),"")</f>
        <v/>
      </c>
      <c r="LW70" s="240" t="str" cm="1">
        <f t="array" ref="LW70">IFERROR(
    (((W70/FRACAS!$AY$1)*60))
    /
    (((W70/FRACAS!$AY$1)*60) + SUMPRODUCT((FRACAS!$B$5:$B$8970=W$4)*(FRACAS!$D$5:$D$8970&lt;=W70)*(IFERROR(FRACAS!$AM$5:$AM$8970,0)))
    ),"")</f>
        <v/>
      </c>
      <c r="LX70" s="240" t="str" cm="1">
        <f t="array" ref="LX70">IFERROR(
    (((X70/FRACAS!$AY$1)*60))
    /
    (((X70/FRACAS!$AY$1)*60) + SUMPRODUCT((FRACAS!$B$5:$B$8970=X$4)*(FRACAS!$D$5:$D$8970&lt;=X70)*(IFERROR(FRACAS!$AM$5:$AM$8970,0)))
    ),"")</f>
        <v/>
      </c>
      <c r="LY70" s="240" t="str" cm="1">
        <f t="array" ref="LY70">IFERROR(
    (((Y70/FRACAS!$AY$1)*60))
    /
    (((Y70/FRACAS!$AY$1)*60) + SUMPRODUCT((FRACAS!$B$5:$B$8970=Y$4)*(FRACAS!$D$5:$D$8970&lt;=Y70)*(IFERROR(FRACAS!$AM$5:$AM$8970,0)))
    ),"")</f>
        <v/>
      </c>
      <c r="LZ70" s="240" t="str" cm="1">
        <f t="array" ref="LZ70">IFERROR(
    (((Z70/FRACAS!$AY$1)*60))
    /
    (((Z70/FRACAS!$AY$1)*60) + SUMPRODUCT((FRACAS!$B$5:$B$8970=Z$4)*(FRACAS!$D$5:$D$8970&lt;=Z70)*(IFERROR(FRACAS!$AM$5:$AM$8970,0)))
    ),"")</f>
        <v/>
      </c>
      <c r="MA70" s="240" t="str" cm="1">
        <f t="array" ref="MA70">IFERROR(
    (((AA70/FRACAS!$AY$1)*60))
    /
    (((AA70/FRACAS!$AY$1)*60) + SUMPRODUCT((FRACAS!$B$5:$B$8970=AA$4)*(FRACAS!$D$5:$D$8970&lt;=AA70)*(IFERROR(FRACAS!$AM$5:$AM$8970,0)))
    ),"")</f>
        <v/>
      </c>
      <c r="MB70" s="240" t="str" cm="1">
        <f t="array" ref="MB70">IFERROR(
    (((AB70/FRACAS!$AY$1)*60))
    /
    (((AB70/FRACAS!$AY$1)*60) + SUMPRODUCT((FRACAS!$B$5:$B$8970=AB$4)*(FRACAS!$D$5:$D$8970&lt;=AB70)*(IFERROR(FRACAS!$AM$5:$AM$8970,0)))
    ),"")</f>
        <v/>
      </c>
      <c r="MC70" s="240" t="str" cm="1">
        <f t="array" ref="MC70">IFERROR(
    (((AC70/FRACAS!$AY$1)*60))
    /
    (((AC70/FRACAS!$AY$1)*60) + SUMPRODUCT((FRACAS!$B$5:$B$8970=AC$4)*(FRACAS!$D$5:$D$8970&lt;=AC70)*(IFERROR(FRACAS!$AM$5:$AM$8970,0)))
    ),"")</f>
        <v/>
      </c>
      <c r="MD70" s="240" t="str" cm="1">
        <f t="array" ref="MD70">IFERROR(
    (((AD70/FRACAS!$AY$1)*60))
    /
    (((AD70/FRACAS!$AY$1)*60) + SUMPRODUCT((FRACAS!$B$5:$B$8970=AD$4)*(FRACAS!$D$5:$D$8970&lt;=AD70)*(IFERROR(FRACAS!$AM$5:$AM$8970,0)))
    ),"")</f>
        <v/>
      </c>
      <c r="ME70" s="240" t="str" cm="1">
        <f t="array" ref="ME70">IFERROR(
    (((AE70/FRACAS!$AY$1)*60))
    /
    (((AE70/FRACAS!$AY$1)*60) + SUMPRODUCT((FRACAS!$B$5:$B$8970=AE$4)*(FRACAS!$D$5:$D$8970&lt;=AE70)*(IFERROR(FRACAS!$AM$5:$AM$8970,0)))
    ),"")</f>
        <v/>
      </c>
      <c r="MF70" s="240" t="str" cm="1">
        <f t="array" ref="MF70">IFERROR(
    (((AF70/FRACAS!$AY$1)*60))
    /
    (((AF70/FRACAS!$AY$1)*60) + SUMPRODUCT((FRACAS!$B$5:$B$8970=AF$4)*(FRACAS!$D$5:$D$8970&lt;=AF70)*(IFERROR(FRACAS!$AM$5:$AM$8970,0)))
    ),"")</f>
        <v/>
      </c>
      <c r="MG70" s="240" t="str" cm="1">
        <f t="array" ref="MG70">IFERROR(
    (((AG70/FRACAS!$AY$1)*60))
    /
    (((AG70/FRACAS!$AY$1)*60) + SUMPRODUCT((FRACAS!$B$5:$B$8970=AG$4)*(FRACAS!$D$5:$D$8970&lt;=AG70)*(IFERROR(FRACAS!$AM$5:$AM$8970,0)))
    ),"")</f>
        <v/>
      </c>
      <c r="MH70" s="240" t="str" cm="1">
        <f t="array" ref="MH70">IFERROR(
    (((AH70/FRACAS!$AY$1)*60))
    /
    (((AH70/FRACAS!$AY$1)*60) + SUMPRODUCT((FRACAS!$B$5:$B$8970=AH$4)*(FRACAS!$D$5:$D$8970&lt;=AH70)*(IFERROR(FRACAS!$AM$5:$AM$8970,0)))
    ),"")</f>
        <v/>
      </c>
      <c r="MI70" s="240" t="str" cm="1">
        <f t="array" ref="MI70">IFERROR(
    (((AI70/FRACAS!$AY$1)*60))
    /
    (((AI70/FRACAS!$AY$1)*60) + SUMPRODUCT((FRACAS!$B$5:$B$8970=AI$4)*(FRACAS!$D$5:$D$8970&lt;=AI70)*(IFERROR(FRACAS!$AM$5:$AM$8970,0)))
    ),"")</f>
        <v/>
      </c>
      <c r="MJ70" s="240" t="str" cm="1">
        <f t="array" ref="MJ70">IFERROR(
    (((AJ70/FRACAS!$AY$1)*60))
    /
    (((AJ70/FRACAS!$AY$1)*60) + SUMPRODUCT((FRACAS!$B$5:$B$8970=AJ$4)*(FRACAS!$D$5:$D$8970&lt;=AJ70)*(IFERROR(FRACAS!$AM$5:$AM$8970,0)))
    ),"")</f>
        <v/>
      </c>
      <c r="MK70" s="240" t="str" cm="1">
        <f t="array" ref="MK70">IFERROR(
    (((AK70/FRACAS!$AY$1)*60))
    /
    (((AK70/FRACAS!$AY$1)*60) + SUMPRODUCT((FRACAS!$B$5:$B$8970=AK$4)*(FRACAS!$D$5:$D$8970&lt;=AK70)*(IFERROR(FRACAS!$AM$5:$AM$8970,0)))
    ),"")</f>
        <v/>
      </c>
      <c r="ML70" s="240" t="str" cm="1">
        <f t="array" ref="ML70">IFERROR(
    (((AL70/FRACAS!$AY$1)*60))
    /
    (((AL70/FRACAS!$AY$1)*60) + SUMPRODUCT((FRACAS!$B$5:$B$8970=AL$4)*(FRACAS!$D$5:$D$8970&lt;=AL70)*(IFERROR(FRACAS!$AM$5:$AM$8970,0)))
    ),"")</f>
        <v/>
      </c>
      <c r="MM70" s="240" t="str" cm="1">
        <f t="array" ref="MM70">IFERROR(
    (((AM70/FRACAS!$AY$1)*60))
    /
    (((AM70/FRACAS!$AY$1)*60) + SUMPRODUCT((FRACAS!$B$5:$B$8970=AM$4)*(FRACAS!$D$5:$D$8970&lt;=AM70)*(IFERROR(FRACAS!$AM$5:$AM$8970,0)))
    ),"")</f>
        <v/>
      </c>
      <c r="MN70" s="240" t="str" cm="1">
        <f t="array" ref="MN70">IFERROR(
    (((AN70/FRACAS!$AY$1)*60))
    /
    (((AN70/FRACAS!$AY$1)*60) + SUMPRODUCT((FRACAS!$B$5:$B$8970=AN$4)*(FRACAS!$D$5:$D$8970&lt;=AN70)*(IFERROR(FRACAS!$AM$5:$AM$8970,0)))
    ),"")</f>
        <v/>
      </c>
      <c r="MO70" s="240" t="str" cm="1">
        <f t="array" ref="MO70">IFERROR(
    (((AO70/FRACAS!$AY$1)*60))
    /
    (((AO70/FRACAS!$AY$1)*60) + SUMPRODUCT((FRACAS!$B$5:$B$8970=AO$4)*(FRACAS!$D$5:$D$8970&lt;=AO70)*(IFERROR(FRACAS!$AM$5:$AM$8970,0)))
    ),"")</f>
        <v/>
      </c>
      <c r="MP70" s="240" t="str" cm="1">
        <f t="array" ref="MP70">IFERROR(
    (((AP70/FRACAS!$AY$1)*60))
    /
    (((AP70/FRACAS!$AY$1)*60) + SUMPRODUCT((FRACAS!$B$5:$B$8970=AP$4)*(FRACAS!$D$5:$D$8970&lt;=AP70)*(IFERROR(FRACAS!$AM$5:$AM$8970,0)))
    ),"")</f>
        <v/>
      </c>
      <c r="MQ70" s="240" t="str" cm="1">
        <f t="array" ref="MQ70">IFERROR(
    (((AQ70/FRACAS!$AY$1)*60))
    /
    (((AQ70/FRACAS!$AY$1)*60) + SUMPRODUCT((FRACAS!$B$5:$B$8970=AQ$4)*(FRACAS!$D$5:$D$8970&lt;=AQ70)*(IFERROR(FRACAS!$AM$5:$AM$8970,0)))
    ),"")</f>
        <v/>
      </c>
      <c r="MR70" s="194"/>
      <c r="MS70" s="194"/>
      <c r="MT70" s="194"/>
      <c r="MU70" s="194"/>
      <c r="MV70" s="194"/>
      <c r="MW70" s="194"/>
      <c r="MX70" s="194"/>
      <c r="MY70" s="194"/>
      <c r="MZ70" s="194"/>
      <c r="NA70" s="195"/>
      <c r="ND70" s="241">
        <f t="shared" ref="ND70:ND133" si="11">SUM(D70:CZ70)</f>
        <v>0</v>
      </c>
      <c r="NE70" s="242" t="str">
        <f t="shared" ref="NE70:NE133" si="12">IF(ND70=0,"",C70)</f>
        <v/>
      </c>
      <c r="NF70" s="193" t="str" cm="1">
        <f t="array" ref="NF70">IF($ND70=0,"",(IFERROR( (IFERROR($ND70/FRACAS!$AY$1*60,0) - SUMPRODUCT( (FRACAS!$K$5:$K$8972=NF$2) * IFERROR(FRACAS!$AN$5:$AN$8972,0) ) ) / IFERROR($ND70/FRACAS!$AY$1*60,0), 1 )))</f>
        <v/>
      </c>
      <c r="NG70" s="193" t="str" cm="1">
        <f t="array" ref="NG70">IF($ND70=0,"",(IFERROR( (IFERROR($ND70/FRACAS!$AY$1*60,0) - SUMPRODUCT( (FRACAS!$K$5:$K$8972=NG$2) * IFERROR(FRACAS!$AN$5:$AN$8972,0) ) ) / IFERROR($ND70/FRACAS!$AY$1*60,0), 1 )))</f>
        <v/>
      </c>
      <c r="NH70" s="193" t="str" cm="1">
        <f t="array" ref="NH70">IF($ND70=0,"",(IFERROR( (IFERROR($ND70/FRACAS!$AY$1*60,0) - SUMPRODUCT( (FRACAS!$K$5:$K$8972=NH$2) * IFERROR(FRACAS!$AN$5:$AN$8972,0) ) ) / IFERROR($ND70/FRACAS!$AY$1*60,0), 1 )))</f>
        <v/>
      </c>
      <c r="NI70" s="193" t="str" cm="1">
        <f t="array" ref="NI70">IF($ND70=0,"",(IFERROR( (IFERROR($ND70/FRACAS!$AY$1*60,0) - SUMPRODUCT( (FRACAS!$K$5:$K$8972=NI$2) * IFERROR(FRACAS!$AN$5:$AN$8972,0) ) ) / IFERROR($ND70/FRACAS!$AY$1*60,0), 1 )))</f>
        <v/>
      </c>
      <c r="NJ70" s="193" t="str" cm="1">
        <f t="array" ref="NJ70">IF($ND70=0,"",(IFERROR( (IFERROR($ND70/FRACAS!$AY$1*60,0) - SUMPRODUCT( (FRACAS!$K$5:$K$8972=NJ$2) * IFERROR(FRACAS!$AN$5:$AN$8972,0) ) ) / IFERROR($ND70/FRACAS!$AY$1*60,0), 1 )))</f>
        <v/>
      </c>
      <c r="NK70" s="193" t="str" cm="1">
        <f t="array" ref="NK70">IF($ND70=0,"",(IFERROR( (IFERROR($ND70/FRACAS!$AY$1*60,0) - SUMPRODUCT( (FRACAS!$K$5:$K$8972=NK$2) * IFERROR(FRACAS!$AN$5:$AN$8972,0) ) ) / IFERROR($ND70/FRACAS!$AY$1*60,0), 1 )))</f>
        <v/>
      </c>
      <c r="NL70" s="193" t="str" cm="1">
        <f t="array" ref="NL70">IF($ND70=0,"",(IFERROR( (IFERROR($ND70/FRACAS!$AY$1*60,0) - SUMPRODUCT( (FRACAS!$K$5:$K$8972=NL$2) * IFERROR(FRACAS!$AN$5:$AN$8972,0) ) ) / IFERROR($ND70/FRACAS!$AY$1*60,0), 1 )))</f>
        <v/>
      </c>
      <c r="NM70" s="193" t="str" cm="1">
        <f t="array" ref="NM70">IF($ND70=0,"",(IFERROR( (IFERROR($ND70/FRACAS!$AY$1*60,0) - SUMPRODUCT( (FRACAS!$K$5:$K$8972=NM$2) * IFERROR(FRACAS!$AN$5:$AN$8972,0) ) ) / IFERROR($ND70/FRACAS!$AY$1*60,0), 1 )))</f>
        <v/>
      </c>
      <c r="NN70" s="193" t="str" cm="1">
        <f t="array" ref="NN70">IF($ND70=0,"",(IFERROR( (IFERROR($ND70/FRACAS!$AY$1*60,0) - SUMPRODUCT( (FRACAS!$K$5:$K$8972=NN$2) * IFERROR(FRACAS!$AN$5:$AN$8972,0) ) ) / IFERROR($ND70/FRACAS!$AY$1*60,0), 1 )))</f>
        <v/>
      </c>
      <c r="NO70" s="193" t="str" cm="1">
        <f t="array" ref="NO70">IF($ND70=0,"",(IFERROR( (IFERROR($ND70/FRACAS!$AY$1*60,0) - SUMPRODUCT( (FRACAS!$K$5:$K$8972=NO$2) * IFERROR(FRACAS!$AN$5:$AN$8972,0) ) ) / IFERROR($ND70/FRACAS!$AY$1*60,0), 1 )))</f>
        <v/>
      </c>
      <c r="NP70" s="193" t="str" cm="1">
        <f t="array" ref="NP70">IF($ND70=0,"",(IFERROR( (IFERROR($ND70/FRACAS!$AY$1*60,0) - SUMPRODUCT( (FRACAS!$K$5:$K$8972=NP$2) * IFERROR(FRACAS!$AN$5:$AN$8972,0) ) ) / IFERROR($ND70/FRACAS!$AY$1*60,0), 1 )))</f>
        <v/>
      </c>
      <c r="NQ70" s="193" t="str" cm="1">
        <f t="array" ref="NQ70">IF($ND70=0,"",(IFERROR( (IFERROR($ND70/FRACAS!$AY$1*60,0) - SUMPRODUCT( (FRACAS!$K$5:$K$8972=NQ$2) * IFERROR(FRACAS!$AN$5:$AN$8972,0) ) ) / IFERROR($ND70/FRACAS!$AY$1*60,0), 1 )))</f>
        <v/>
      </c>
      <c r="NR70" s="193" t="str" cm="1">
        <f t="array" ref="NR70">IF($ND70=0,"",(IFERROR( (IFERROR($ND70/FRACAS!$AY$1*60,0) - SUMPRODUCT( (FRACAS!$K$5:$K$8972=NR$2) * IFERROR(FRACAS!$AN$5:$AN$8972,0) ) ) / IFERROR($ND70/FRACAS!$AY$1*60,0), 1 )))</f>
        <v/>
      </c>
      <c r="NS70" s="193" t="str" cm="1">
        <f t="array" ref="NS70">IF($ND70=0,"",(IFERROR( (IFERROR($ND70/FRACAS!$AY$1*60,0) - SUMPRODUCT( (FRACAS!$K$5:$K$8972=NS$2) * IFERROR(FRACAS!$AN$5:$AN$8972,0) ) ) / IFERROR($ND70/FRACAS!$AY$1*60,0), 1 )))</f>
        <v/>
      </c>
      <c r="NT70" s="193" t="str" cm="1">
        <f t="array" ref="NT70">IF($ND70=0,"",(IFERROR( (IFERROR($ND70/FRACAS!$AY$1*60,0) - SUMPRODUCT( (FRACAS!$K$5:$K$8972=NT$2) * IFERROR(FRACAS!$AN$5:$AN$8972,0) ) ) / IFERROR($ND70/FRACAS!$AY$1*60,0), 1 )))</f>
        <v/>
      </c>
      <c r="NU70" s="193" t="str" cm="1">
        <f t="array" ref="NU70">IF($ND70=0,"",(IFERROR( (IFERROR($ND70/FRACAS!$AY$1*60,0) - SUMPRODUCT( (FRACAS!$K$5:$K$8972=NU$2) * IFERROR(FRACAS!$AN$5:$AN$8972,0) ) ) / IFERROR($ND70/FRACAS!$AY$1*60,0), 1 )))</f>
        <v/>
      </c>
      <c r="NV70" s="193" t="str" cm="1">
        <f t="array" ref="NV70">IF($ND70=0,"",(IFERROR( (IFERROR($ND70/FRACAS!$AY$1*60,0) - SUMPRODUCT( (FRACAS!$K$5:$K$8972=NV$2) * IFERROR(FRACAS!$AN$5:$AN$8972,0) ) ) / IFERROR($ND70/FRACAS!$AY$1*60,0), 1 )))</f>
        <v/>
      </c>
      <c r="NW70" s="193" t="str" cm="1">
        <f t="array" ref="NW70">IF($ND70=0,"",(IFERROR( (IFERROR($ND70/FRACAS!$AY$1*60,0) - SUMPRODUCT( (FRACAS!$K$5:$K$8972=NW$2) * IFERROR(FRACAS!$AN$5:$AN$8972,0) ) ) / IFERROR($ND70/FRACAS!$AY$1*60,0), 1 )))</f>
        <v/>
      </c>
      <c r="NX70" s="193" t="str" cm="1">
        <f t="array" ref="NX70">IF($ND70=0,"",(IFERROR( (IFERROR($ND70/FRACAS!$AY$1*60,0) - SUMPRODUCT( (FRACAS!$K$5:$K$8972=NX$2) * IFERROR(FRACAS!$AN$5:$AN$8972,0) ) ) / IFERROR($ND70/FRACAS!$AY$1*60,0), 1 )))</f>
        <v/>
      </c>
      <c r="NY70" s="193" t="str" cm="1">
        <f t="array" ref="NY70">IF($ND70=0,"",(IFERROR( (IFERROR($ND70/FRACAS!$AY$1*60,0) - SUMPRODUCT( (FRACAS!$K$5:$K$8972=NY$2) * IFERROR(FRACAS!$AN$5:$AN$8972,0) ) ) / IFERROR($ND70/FRACAS!$AY$1*60,0), 1 )))</f>
        <v/>
      </c>
      <c r="NZ70" s="193" t="str" cm="1">
        <f t="array" ref="NZ70">IF($ND70=0,"",(IFERROR( (IFERROR($ND70/FRACAS!$AY$1*60,0) - SUMPRODUCT( (FRACAS!$K$5:$K$8972=NZ$2) * IFERROR(FRACAS!$AN$5:$AN$8972,0) ) ) / IFERROR($ND70/FRACAS!$AY$1*60,0), 1 )))</f>
        <v/>
      </c>
      <c r="OA70" s="193" t="str" cm="1">
        <f t="array" ref="OA70">IF($ND70=0,"",(IFERROR( (IFERROR($ND70/FRACAS!$AY$1*60,0) - SUMPRODUCT( (FRACAS!$K$5:$K$8972=OA$2) * IFERROR(FRACAS!$AN$5:$AN$8972,0) ) ) / IFERROR($ND70/FRACAS!$AY$1*60,0), 1 )))</f>
        <v/>
      </c>
      <c r="OB70" s="193" t="str" cm="1">
        <f t="array" ref="OB70">IF($ND70=0,"",(IFERROR( (IFERROR($ND70/FRACAS!$AY$1*60,0) - SUMPRODUCT( (FRACAS!$K$5:$K$8972=OB$2) * IFERROR(FRACAS!$AN$5:$AN$8972,0) ) ) / IFERROR($ND70/FRACAS!$AY$1*60,0), 1 )))</f>
        <v/>
      </c>
      <c r="OC70" s="193" t="str" cm="1">
        <f t="array" ref="OC70">IF($ND70=0,"",(IFERROR( (IFERROR($ND70/FRACAS!$AY$1*60,0) - SUMPRODUCT( (FRACAS!$K$5:$K$8972=OC$2) * IFERROR(FRACAS!$AN$5:$AN$8972,0) ) ) / IFERROR($ND70/FRACAS!$AY$1*60,0), 1 )))</f>
        <v/>
      </c>
      <c r="OD70" s="193" t="str" cm="1">
        <f t="array" ref="OD70">IF($ND70=0,"",(IFERROR( (IFERROR($ND70/FRACAS!$AY$1*60,0) - SUMPRODUCT( (FRACAS!$K$5:$K$8972=OD$2) * IFERROR(FRACAS!$AN$5:$AN$8972,0) ) ) / IFERROR($ND70/FRACAS!$AY$1*60,0), 1 )))</f>
        <v/>
      </c>
      <c r="OE70" s="193" t="str" cm="1">
        <f t="array" ref="OE70">IF($ND70=0,"",(IFERROR( (IFERROR($ND70/FRACAS!$AY$1*60,0) - SUMPRODUCT( (FRACAS!$K$5:$K$8972=OE$2) * IFERROR(FRACAS!$AN$5:$AN$8972,0) ) ) / IFERROR($ND70/FRACAS!$AY$1*60,0), 1 )))</f>
        <v/>
      </c>
      <c r="OF70" s="193" t="str" cm="1">
        <f t="array" ref="OF70">IF($ND70=0,"",(IFERROR( (IFERROR($ND70/FRACAS!$AY$1*60,0) - SUMPRODUCT( (FRACAS!$K$5:$K$8972=OF$2) * IFERROR(FRACAS!$AN$5:$AN$8972,0) ) ) / IFERROR($ND70/FRACAS!$AY$1*60,0), 1 )))</f>
        <v/>
      </c>
      <c r="OG70" s="193" t="str" cm="1">
        <f t="array" ref="OG70">IF($ND70=0,"",(IFERROR( (IFERROR($ND70/FRACAS!$AY$1*60,0) - SUMPRODUCT( (FRACAS!$K$5:$K$8972=OG$2) * IFERROR(FRACAS!$AN$5:$AN$8972,0) ) ) / IFERROR($ND70/FRACAS!$AY$1*60,0), 1 )))</f>
        <v/>
      </c>
      <c r="OH70" s="193" t="str" cm="1">
        <f t="array" ref="OH70">IF($ND70=0,"",(IFERROR( (IFERROR($ND70/FRACAS!$AY$1*60,0) - SUMPRODUCT( (FRACAS!$K$5:$K$8972=OH$2) * IFERROR(FRACAS!$AN$5:$AN$8972,0) ) ) / IFERROR($ND70/FRACAS!$AY$1*60,0), 1 )))</f>
        <v/>
      </c>
      <c r="OI70" s="193" t="str" cm="1">
        <f t="array" ref="OI70">IF($ND70=0,"",(IFERROR( (IFERROR($ND70/FRACAS!$AY$1*60,0) - SUMPRODUCT( (FRACAS!$K$5:$K$8972=OI$2) * IFERROR(FRACAS!$AN$5:$AN$8972,0) ) ) / IFERROR($ND70/FRACAS!$AY$1*60,0), 1 )))</f>
        <v/>
      </c>
      <c r="OJ70" s="193" t="str" cm="1">
        <f t="array" ref="OJ70">IF($ND70=0,"",(IFERROR( (IFERROR($ND70/FRACAS!$AY$1*60,0) - SUMPRODUCT( (FRACAS!$K$5:$K$8972=OJ$2) * IFERROR(FRACAS!$AN$5:$AN$8972,0) ) ) / IFERROR($ND70/FRACAS!$AY$1*60,0), 1 )))</f>
        <v/>
      </c>
      <c r="OK70" s="193" t="str" cm="1">
        <f t="array" ref="OK70">IF($ND70=0,"",(IFERROR( (IFERROR($ND70/FRACAS!$AY$1*60,0) - SUMPRODUCT( (FRACAS!$K$5:$K$8972=OK$2) * IFERROR(FRACAS!$AN$5:$AN$8972,0) ) ) / IFERROR($ND70/FRACAS!$AY$1*60,0), 1 )))</f>
        <v/>
      </c>
      <c r="OL70" s="193" t="str" cm="1">
        <f t="array" ref="OL70">IF($ND70=0,"",(IFERROR( (IFERROR($ND70/FRACAS!$AY$1*60,0) - SUMPRODUCT( (FRACAS!$K$5:$K$8972=OL$2) * IFERROR(FRACAS!$AN$5:$AN$8972,0) ) ) / IFERROR($ND70/FRACAS!$AY$1*60,0), 1 )))</f>
        <v/>
      </c>
      <c r="OM70" s="193" t="str" cm="1">
        <f t="array" ref="OM70">IF($ND70=0,"",(IFERROR( (IFERROR($ND70/FRACAS!$AY$1*60,0) - SUMPRODUCT( (FRACAS!$K$5:$K$8972=OM$2) * IFERROR(FRACAS!$AN$5:$AN$8972,0) ) ) / IFERROR($ND70/FRACAS!$AY$1*60,0), 1 )))</f>
        <v/>
      </c>
      <c r="ON70" s="193" t="str" cm="1">
        <f t="array" ref="ON70">IF($ND70=0,"",(IFERROR( (IFERROR($ND70/FRACAS!$AY$1*60,0) - SUMPRODUCT( (FRACAS!$K$5:$K$8972=ON$2) * IFERROR(FRACAS!$AN$5:$AN$8972,0) ) ) / IFERROR($ND70/FRACAS!$AY$1*60,0), 1 )))</f>
        <v/>
      </c>
      <c r="OO70" s="193" t="str" cm="1">
        <f t="array" ref="OO70">IF($ND70=0,"",(IFERROR( (IFERROR($ND70/FRACAS!$AY$1*60,0) - SUMPRODUCT( (FRACAS!$K$5:$K$8972=OO$2) * IFERROR(FRACAS!$AN$5:$AN$8972,0) ) ) / IFERROR($ND70/FRACAS!$AY$1*60,0), 1 )))</f>
        <v/>
      </c>
      <c r="OP70" s="193" t="str" cm="1">
        <f t="array" ref="OP70">IF($ND70=0,"",(IFERROR( (IFERROR($ND70/FRACAS!$AY$1*60,0) - SUMPRODUCT( (FRACAS!$K$5:$K$8972=OP$2) * IFERROR(FRACAS!$AN$5:$AN$8972,0) ) ) / IFERROR($ND70/FRACAS!$AY$1*60,0), 1 )))</f>
        <v/>
      </c>
      <c r="OQ70" s="193" t="str" cm="1">
        <f t="array" ref="OQ70">IF($ND70=0,"",(IFERROR( (IFERROR($ND70/FRACAS!$AY$1*60,0) - SUMPRODUCT( (FRACAS!$K$5:$K$8972=OQ$2) * IFERROR(FRACAS!$AN$5:$AN$8972,0) ) ) / IFERROR($ND70/FRACAS!$AY$1*60,0), 1 )))</f>
        <v/>
      </c>
      <c r="OR70" s="193" t="str" cm="1">
        <f t="array" ref="OR70">IF($ND70=0,"",(IFERROR( (IFERROR($ND70/FRACAS!$AY$1*60,0) - SUMPRODUCT( (FRACAS!$K$5:$K$8972=OR$2) * IFERROR(FRACAS!$AN$5:$AN$8972,0) ) ) / IFERROR($ND70/FRACAS!$AY$1*60,0), 1 )))</f>
        <v/>
      </c>
      <c r="OS70" s="193" t="str" cm="1">
        <f t="array" ref="OS70">IF($ND70=0,"",(IFERROR( (IFERROR($ND70/FRACAS!$AY$1*60,0) - SUMPRODUCT( (FRACAS!$K$5:$K$8972=OS$2) * IFERROR(FRACAS!$AN$5:$AN$8972,0) ) ) / IFERROR($ND70/FRACAS!$AY$1*60,0), 1 )))</f>
        <v/>
      </c>
      <c r="OT70" s="243" t="str" cm="1">
        <f t="array" ref="OT70">IF($ND70=0,"",(IFERROR( (IFERROR($ND70/FRACAS!$AY$1*60,0) - SUMPRODUCT( (FRACAS!$K$5:$K$8972=OT$2) * IFERROR(FRACAS!$AN$5:$AN$8972,0) ) ) / IFERROR($ND70/FRACAS!$AY$1*60,0), 1 )))</f>
        <v/>
      </c>
    </row>
    <row r="71" spans="2:410" x14ac:dyDescent="0.2">
      <c r="B71" s="233"/>
      <c r="C71" s="259">
        <f>IF('[1]17.11.2025 IASI18 Mileage'!C71="","",'[1]17.11.2025 IASI18 Mileage'!C71)</f>
        <v>46433</v>
      </c>
      <c r="D71" s="201" t="str">
        <f>IF('[1]17.11.2025 IASI18 Mileage'!D71="","",'[1]17.11.2025 IASI18 Mileage'!D71)</f>
        <v/>
      </c>
      <c r="E71" s="201" t="str">
        <f>IF('[1]17.11.2025 IASI18 Mileage'!E71="","",'[1]17.11.2025 IASI18 Mileage'!E71)</f>
        <v/>
      </c>
      <c r="F71" s="201" t="str">
        <f>IF('[1]17.11.2025 IASI18 Mileage'!F71="","",'[1]17.11.2025 IASI18 Mileage'!F71)</f>
        <v/>
      </c>
      <c r="G71" s="201" t="str">
        <f>IF('[1]17.11.2025 IASI18 Mileage'!G71="","",'[1]17.11.2025 IASI18 Mileage'!G71)</f>
        <v/>
      </c>
      <c r="H71" s="201" t="str">
        <f>IF('[1]17.11.2025 IASI18 Mileage'!H71="","",'[1]17.11.2025 IASI18 Mileage'!H71)</f>
        <v/>
      </c>
      <c r="I71" s="201" t="str">
        <f>IF('[1]17.11.2025 IASI18 Mileage'!I71="","",'[1]17.11.2025 IASI18 Mileage'!I71)</f>
        <v/>
      </c>
      <c r="J71" s="201" t="str">
        <f>IF('[1]17.11.2025 IASI18 Mileage'!J71="","",'[1]17.11.2025 IASI18 Mileage'!J71)</f>
        <v/>
      </c>
      <c r="K71" s="201" t="str">
        <f>IF('[1]17.11.2025 IASI18 Mileage'!K71="","",'[1]17.11.2025 IASI18 Mileage'!K71)</f>
        <v/>
      </c>
      <c r="L71" s="201" t="str">
        <f>IF('[1]17.11.2025 IASI18 Mileage'!L71="","",'[1]17.11.2025 IASI18 Mileage'!L71)</f>
        <v/>
      </c>
      <c r="M71" s="201" t="str">
        <f>IF('[1]17.11.2025 IASI18 Mileage'!M71="","",'[1]17.11.2025 IASI18 Mileage'!M71)</f>
        <v/>
      </c>
      <c r="N71" s="201" t="str">
        <f>IF('[1]17.11.2025 IASI18 Mileage'!N71="","",'[1]17.11.2025 IASI18 Mileage'!N71)</f>
        <v/>
      </c>
      <c r="O71" s="201" t="str">
        <f>IF('[1]17.11.2025 IASI18 Mileage'!O71="","",'[1]17.11.2025 IASI18 Mileage'!O71)</f>
        <v/>
      </c>
      <c r="P71" s="201" t="str">
        <f>IF('[1]17.11.2025 IASI18 Mileage'!P71="","",'[1]17.11.2025 IASI18 Mileage'!P71)</f>
        <v/>
      </c>
      <c r="Q71" s="201" t="str">
        <f>IF('[1]17.11.2025 IASI18 Mileage'!Q71="","",'[1]17.11.2025 IASI18 Mileage'!Q71)</f>
        <v/>
      </c>
      <c r="R71" s="201" t="str">
        <f>IF('[1]17.11.2025 IASI18 Mileage'!R71="","",'[1]17.11.2025 IASI18 Mileage'!R71)</f>
        <v/>
      </c>
      <c r="S71" s="201" t="str">
        <f>IF('[1]17.11.2025 IASI18 Mileage'!S71="","",'[1]17.11.2025 IASI18 Mileage'!S71)</f>
        <v/>
      </c>
      <c r="T71" s="201" t="str">
        <f>IF('[1]17.11.2025 IASI18 Mileage'!T71="","",'[1]17.11.2025 IASI18 Mileage'!T71)</f>
        <v/>
      </c>
      <c r="U71" s="201" t="str">
        <f>IF('[1]17.11.2025 IASI18 Mileage'!U71="","",'[1]17.11.2025 IASI18 Mileage'!U71)</f>
        <v/>
      </c>
      <c r="V71" s="201"/>
      <c r="W71" s="201"/>
      <c r="X71" s="201"/>
      <c r="Y71" s="201"/>
      <c r="Z71" s="201"/>
      <c r="AA71" s="201"/>
      <c r="AB71" s="201"/>
      <c r="AC71" s="201"/>
      <c r="AD71" s="201"/>
      <c r="AE71" s="201"/>
      <c r="AF71" s="201"/>
      <c r="AG71" s="201"/>
      <c r="AH71" s="201"/>
      <c r="AI71" s="201"/>
      <c r="AJ71" s="201"/>
      <c r="AK71" s="201"/>
      <c r="AL71" s="201"/>
      <c r="AM71" s="201"/>
      <c r="AN71" s="201"/>
      <c r="AO71" s="201"/>
      <c r="AP71" s="201"/>
      <c r="AQ71" s="201"/>
      <c r="AR71" s="201"/>
      <c r="AS71" s="201"/>
      <c r="AT71" s="201"/>
      <c r="AU71" s="201"/>
      <c r="AV71" s="201"/>
      <c r="AW71" s="201"/>
      <c r="AX71" s="201"/>
      <c r="AY71" s="201"/>
      <c r="AZ71" s="201"/>
      <c r="BA71" s="202"/>
      <c r="BB71" s="184"/>
      <c r="BC71" s="184"/>
      <c r="BD71" s="234"/>
      <c r="BE71" s="234"/>
      <c r="BF71" s="234"/>
      <c r="BG71" s="234"/>
      <c r="BH71" s="234"/>
      <c r="BI71" s="234"/>
      <c r="BJ71" s="234"/>
      <c r="BK71" s="234"/>
      <c r="BL71" s="234"/>
      <c r="BM71" s="234"/>
      <c r="BN71" s="234"/>
      <c r="BO71" s="234"/>
      <c r="BP71" s="234"/>
      <c r="BQ71" s="234"/>
      <c r="BR71" s="234"/>
      <c r="BS71" s="234"/>
      <c r="BT71" s="234"/>
      <c r="BU71" s="234"/>
      <c r="BV71" s="234"/>
      <c r="BW71" s="234"/>
      <c r="BX71" s="234"/>
      <c r="BY71" s="234"/>
      <c r="BZ71" s="234"/>
      <c r="CA71" s="234"/>
      <c r="CB71" s="234"/>
      <c r="CC71" s="234"/>
      <c r="CD71" s="234"/>
      <c r="CE71" s="234"/>
      <c r="CF71" s="234"/>
      <c r="CG71" s="234"/>
      <c r="CH71" s="234"/>
      <c r="CI71" s="234"/>
      <c r="CJ71" s="234"/>
      <c r="CK71" s="234"/>
      <c r="CL71" s="234"/>
      <c r="CM71" s="234"/>
      <c r="CN71" s="234"/>
      <c r="CO71" s="234"/>
      <c r="CP71" s="234"/>
      <c r="CQ71" s="234"/>
      <c r="CR71" s="234"/>
      <c r="CS71" s="234"/>
      <c r="CT71" s="234"/>
      <c r="CU71" s="234"/>
      <c r="CV71" s="234"/>
      <c r="CW71" s="234"/>
      <c r="CX71" s="234"/>
      <c r="CY71" s="234"/>
      <c r="CZ71" s="234"/>
      <c r="DA71" s="234"/>
      <c r="DB71" s="234"/>
      <c r="DC71" s="184">
        <f t="shared" si="9"/>
        <v>0</v>
      </c>
      <c r="DD71" s="235" t="str">
        <f t="shared" si="10"/>
        <v/>
      </c>
      <c r="DE71" s="186">
        <f>IF(D71&gt; 0,(COUNTIFS(FRACAS!$B$5:$B$8972, D$4, FRACAS!$D$5:$D$8972, "&lt;="&amp;D71)), "" )</f>
        <v>0</v>
      </c>
      <c r="DF71" s="186">
        <f>IF(E71&gt; 0,(COUNTIFS(FRACAS!$B$5:$B$8972, E$4, FRACAS!$D$5:$D$8972, "&lt;="&amp;E71)), "" )</f>
        <v>0</v>
      </c>
      <c r="DG71" s="186">
        <f>IF(F71&gt; 0,(COUNTIFS(FRACAS!$B$5:$B$8972, F$4, FRACAS!$D$5:$D$8972, "&lt;="&amp;F71)), "" )</f>
        <v>0</v>
      </c>
      <c r="DH71" s="186">
        <f>IF(G71&gt; 0,(COUNTIFS(FRACAS!$B$5:$B$8972, G$4, FRACAS!$D$5:$D$8972, "&lt;="&amp;G71)), "" )</f>
        <v>0</v>
      </c>
      <c r="DI71" s="186">
        <f>IF(H71&gt; 0,(COUNTIFS(FRACAS!$B$5:$B$8972, H$4, FRACAS!$D$5:$D$8972, "&lt;="&amp;H71)), "" )</f>
        <v>0</v>
      </c>
      <c r="DJ71" s="186">
        <f>IF(I71&gt; 0,(COUNTIFS(FRACAS!$B$5:$B$8972, I$4, FRACAS!$D$5:$D$8972, "&lt;="&amp;I71)), "" )</f>
        <v>0</v>
      </c>
      <c r="DK71" s="186">
        <f>IF(J71&gt; 0,(COUNTIFS(FRACAS!$B$5:$B$8972, J$4, FRACAS!$D$5:$D$8972, "&lt;="&amp;J71)), "" )</f>
        <v>0</v>
      </c>
      <c r="DL71" s="186">
        <f>IF(K71&gt; 0,(COUNTIFS(FRACAS!$B$5:$B$8972, K$4, FRACAS!$D$5:$D$8972, "&lt;="&amp;K71)), "" )</f>
        <v>0</v>
      </c>
      <c r="DM71" s="186">
        <f>IF(L71&gt; 0,(COUNTIFS(FRACAS!$B$5:$B$8972, L$4, FRACAS!$D$5:$D$8972, "&lt;="&amp;L71)), "" )</f>
        <v>0</v>
      </c>
      <c r="DN71" s="186">
        <f>IF(M71&gt; 0,(COUNTIFS(FRACAS!$B$5:$B$8972, M$4, FRACAS!$D$5:$D$8972, "&lt;="&amp;M71)), "" )</f>
        <v>0</v>
      </c>
      <c r="DO71" s="186">
        <f>IF(N71&gt; 0,(COUNTIFS(FRACAS!$B$5:$B$8972, N$4, FRACAS!$D$5:$D$8972, "&lt;="&amp;N71)), "" )</f>
        <v>0</v>
      </c>
      <c r="DP71" s="186">
        <f>IF(O71&gt; 0,(COUNTIFS(FRACAS!$B$5:$B$8972, O$4, FRACAS!$D$5:$D$8972, "&lt;="&amp;O71)), "" )</f>
        <v>0</v>
      </c>
      <c r="DQ71" s="186">
        <f>IF(P71&gt; 0,(COUNTIFS(FRACAS!$B$5:$B$8972, P$4, FRACAS!$D$5:$D$8972, "&lt;="&amp;P71)), "" )</f>
        <v>0</v>
      </c>
      <c r="DR71" s="186">
        <f>IF(Q71&gt; 0,(COUNTIFS(FRACAS!$B$5:$B$8972, Q$4, FRACAS!$D$5:$D$8972, "&lt;="&amp;Q71)), "" )</f>
        <v>0</v>
      </c>
      <c r="DS71" s="186">
        <f>IF(R71&gt; 0,(COUNTIFS(FRACAS!$B$5:$B$8972, R$4, FRACAS!$D$5:$D$8972, "&lt;="&amp;R71)), "" )</f>
        <v>0</v>
      </c>
      <c r="DT71" s="186">
        <f>IF(S71&gt; 0,(COUNTIFS(FRACAS!$B$5:$B$8972, S$4, FRACAS!$D$5:$D$8972, "&lt;="&amp;S71)), "" )</f>
        <v>0</v>
      </c>
      <c r="DU71" s="186">
        <f>IF(T71&gt; 0,(COUNTIFS(FRACAS!$B$5:$B$8972, T$4, FRACAS!$D$5:$D$8972, "&lt;="&amp;T71)), "" )</f>
        <v>0</v>
      </c>
      <c r="DV71" s="186">
        <f>IF(U71&gt; 0,(COUNTIFS(FRACAS!$B$5:$B$8972, U$4, FRACAS!$D$5:$D$8972, "&lt;="&amp;U71)), "" )</f>
        <v>0</v>
      </c>
      <c r="DW71" s="186" t="str">
        <f>IF(V71&gt; 0,(COUNTIFS(FRACAS!$B$5:$B$8972, V$4, FRACAS!$D$5:$D$8972, "&lt;="&amp;V71)), "" )</f>
        <v/>
      </c>
      <c r="DX71" s="186" t="str">
        <f>IF(W71&gt; 0,(COUNTIFS(FRACAS!$B$5:$B$8972, W$4, FRACAS!$D$5:$D$8972, "&lt;="&amp;W71)), "" )</f>
        <v/>
      </c>
      <c r="DY71" s="186" t="str">
        <f>IF(X71&gt; 0,(COUNTIFS(FRACAS!$B$5:$B$8972, X$4, FRACAS!$D$5:$D$8972, "&lt;="&amp;X71)), "" )</f>
        <v/>
      </c>
      <c r="DZ71" s="186" t="str">
        <f>IF(Y71&gt; 0,(COUNTIFS(FRACAS!$B$5:$B$8972, Y$4, FRACAS!$D$5:$D$8972, "&lt;="&amp;Y71)), "" )</f>
        <v/>
      </c>
      <c r="EA71" s="186" t="str">
        <f>IF(Z71&gt; 0,(COUNTIFS(FRACAS!$B$5:$B$8972, Z$4, FRACAS!$D$5:$D$8972, "&lt;="&amp;Z71)), "" )</f>
        <v/>
      </c>
      <c r="EB71" s="186" t="str">
        <f>IF(AA71&gt; 0,(COUNTIFS(FRACAS!$B$5:$B$8972, AA$4, FRACAS!$D$5:$D$8972, "&lt;="&amp;AA71)), "" )</f>
        <v/>
      </c>
      <c r="EC71" s="186" t="str">
        <f>IF(AB71&gt; 0,(COUNTIFS(FRACAS!$B$5:$B$8972, AB$4, FRACAS!$D$5:$D$8972, "&lt;="&amp;AB71)), "" )</f>
        <v/>
      </c>
      <c r="ED71" s="186" t="str">
        <f>IF(AC71&gt; 0,(COUNTIFS(FRACAS!$B$5:$B$8972, AC$4, FRACAS!$D$5:$D$8972, "&lt;="&amp;AC71)), "" )</f>
        <v/>
      </c>
      <c r="EE71" s="186" t="str">
        <f>IF(AD71&gt; 0,(COUNTIFS(FRACAS!$B$5:$B$8972, AD$4, FRACAS!$D$5:$D$8972, "&lt;="&amp;AD71)), "" )</f>
        <v/>
      </c>
      <c r="EF71" s="186" t="str">
        <f>IF(AE71&gt; 0,(COUNTIFS(FRACAS!$B$5:$B$8972, AE$4, FRACAS!$D$5:$D$8972, "&lt;="&amp;AE71)), "" )</f>
        <v/>
      </c>
      <c r="EG71" s="186" t="str">
        <f>IF(AF71&gt; 0,(COUNTIFS(FRACAS!$B$5:$B$8972, AF$4, FRACAS!$D$5:$D$8972, "&lt;="&amp;AF71)), "" )</f>
        <v/>
      </c>
      <c r="EH71" s="186" t="str">
        <f>IF(AG71&gt; 0,(COUNTIFS(FRACAS!$B$5:$B$8972, AG$4, FRACAS!$D$5:$D$8972, "&lt;="&amp;AG71)), "" )</f>
        <v/>
      </c>
      <c r="EI71" s="186" t="str">
        <f>IF(AH71&gt; 0,(COUNTIFS(FRACAS!$B$5:$B$8972, AH$4, FRACAS!$D$5:$D$8972, "&lt;="&amp;AH71)), "" )</f>
        <v/>
      </c>
      <c r="EJ71" s="186" t="str">
        <f>IF(AI71&gt; 0,(COUNTIFS(FRACAS!$B$5:$B$8972, AI$4, FRACAS!$D$5:$D$8972, "&lt;="&amp;AI71)), "" )</f>
        <v/>
      </c>
      <c r="EK71" s="186" t="str">
        <f>IF(AJ71&gt; 0,(COUNTIFS(FRACAS!$B$5:$B$8972, AJ$4, FRACAS!$D$5:$D$8972, "&lt;="&amp;AJ71)), "" )</f>
        <v/>
      </c>
      <c r="EL71" s="186" t="str">
        <f>IF(AK71&gt; 0,(COUNTIFS(FRACAS!$B$5:$B$8972, AK$4, FRACAS!$D$5:$D$8972, "&lt;="&amp;AK71)), "" )</f>
        <v/>
      </c>
      <c r="EM71" s="186" t="str">
        <f>IF(AL71&gt; 0,(COUNTIFS(FRACAS!$B$5:$B$8972, AL$4, FRACAS!$D$5:$D$8972, "&lt;="&amp;AL71)), "" )</f>
        <v/>
      </c>
      <c r="EN71" s="186" t="str">
        <f>IF(AM71&gt; 0,(COUNTIFS(FRACAS!$B$5:$B$8972, AM$4, FRACAS!$D$5:$D$8972, "&lt;="&amp;AM71)), "" )</f>
        <v/>
      </c>
      <c r="EO71" s="186" t="str">
        <f>IF(AN71&gt; 0,(COUNTIFS(FRACAS!$B$5:$B$8972, AN$4, FRACAS!$D$5:$D$8972, "&lt;="&amp;AN71)), "" )</f>
        <v/>
      </c>
      <c r="EP71" s="186" t="str">
        <f>IF(AO71&gt; 0,(COUNTIFS(FRACAS!$B$5:$B$8972, AO$4, FRACAS!$D$5:$D$8972, "&lt;="&amp;AO71)), "" )</f>
        <v/>
      </c>
      <c r="EQ71" s="186" t="str">
        <f>IF(AP71&gt; 0,(COUNTIFS(FRACAS!$B$5:$B$8972, AP$4, FRACAS!$D$5:$D$8972, "&lt;="&amp;AP71)), "" )</f>
        <v/>
      </c>
      <c r="ER71" s="186" t="str">
        <f>IF(AQ71&gt; 0,(COUNTIFS(FRACAS!$B$5:$B$8972, AQ$4, FRACAS!$D$5:$D$8972, "&lt;="&amp;AQ71)), "" )</f>
        <v/>
      </c>
      <c r="ES71" s="244"/>
      <c r="ET71" s="186"/>
      <c r="EU71" s="186"/>
      <c r="EV71" s="186"/>
      <c r="EW71" s="186"/>
      <c r="EX71" s="186"/>
      <c r="EY71" s="186"/>
      <c r="EZ71" s="186"/>
      <c r="FA71" s="186"/>
      <c r="FB71" s="203"/>
      <c r="FC71" s="204"/>
      <c r="FD71" s="204"/>
      <c r="FE71" s="190"/>
      <c r="FF71" s="190"/>
      <c r="FG71" s="190"/>
      <c r="FH71" s="190"/>
      <c r="FI71" s="190"/>
      <c r="FJ71" s="190"/>
      <c r="FK71" s="190"/>
      <c r="FL71" s="190"/>
      <c r="FM71" s="190"/>
      <c r="FN71" s="190"/>
      <c r="FO71" s="190"/>
      <c r="FP71" s="190"/>
      <c r="FQ71" s="190"/>
      <c r="FR71" s="190"/>
      <c r="FS71" s="190"/>
      <c r="FT71" s="190"/>
      <c r="FU71" s="190"/>
      <c r="FV71" s="190"/>
      <c r="FW71" s="190"/>
      <c r="FX71" s="190"/>
      <c r="FY71" s="190"/>
      <c r="FZ71" s="190"/>
      <c r="GA71" s="190"/>
      <c r="GB71" s="190"/>
      <c r="GC71" s="190"/>
      <c r="GD71" s="190"/>
      <c r="GE71" s="190"/>
      <c r="GF71" s="190"/>
      <c r="GG71" s="190"/>
      <c r="GH71" s="190"/>
      <c r="GI71" s="190"/>
      <c r="GJ71" s="190"/>
      <c r="GK71" s="190"/>
      <c r="GL71" s="190"/>
      <c r="GM71" s="190"/>
      <c r="GN71" s="190"/>
      <c r="GO71" s="190"/>
      <c r="GP71" s="190"/>
      <c r="GQ71" s="190"/>
      <c r="GR71" s="190"/>
      <c r="GS71" s="190"/>
      <c r="GT71" s="190"/>
      <c r="GU71" s="190"/>
      <c r="GV71" s="190"/>
      <c r="GW71" s="190"/>
      <c r="GX71" s="190"/>
      <c r="GY71" s="190"/>
      <c r="GZ71" s="190"/>
      <c r="HA71" s="190"/>
      <c r="HB71" s="190"/>
      <c r="HD71" s="190"/>
      <c r="HE71" s="190"/>
      <c r="HF71" s="190"/>
      <c r="HG71" s="190"/>
      <c r="HH71" s="190"/>
      <c r="HI71" s="190"/>
      <c r="HJ71" s="190"/>
      <c r="HK71" s="190"/>
      <c r="HL71" s="190"/>
      <c r="HM71" s="190"/>
      <c r="HN71" s="190"/>
      <c r="HO71" s="190"/>
      <c r="HP71" s="190"/>
      <c r="HQ71" s="190"/>
      <c r="HR71" s="190"/>
      <c r="HS71" s="190"/>
      <c r="HT71" s="190"/>
      <c r="HU71" s="190"/>
      <c r="HV71" s="190"/>
      <c r="HW71" s="190"/>
      <c r="HX71" s="190"/>
      <c r="HY71" s="190"/>
      <c r="HZ71" s="190"/>
      <c r="IA71" s="190"/>
      <c r="IB71" s="190"/>
      <c r="IC71" s="190"/>
      <c r="ID71" s="190"/>
      <c r="IE71" s="190"/>
      <c r="IF71" s="190"/>
      <c r="IG71" s="190"/>
      <c r="IH71" s="190"/>
      <c r="II71" s="190"/>
      <c r="IJ71" s="190"/>
      <c r="IK71" s="190"/>
      <c r="IL71" s="190"/>
      <c r="IM71" s="190"/>
      <c r="IN71" s="190"/>
      <c r="IO71" s="190"/>
      <c r="IP71" s="190"/>
      <c r="IQ71" s="190"/>
      <c r="IR71" s="190"/>
      <c r="IS71" s="190"/>
      <c r="IT71" s="190"/>
      <c r="IU71" s="190"/>
      <c r="IV71" s="190"/>
      <c r="IW71" s="190"/>
      <c r="IX71" s="190"/>
      <c r="IY71" s="190"/>
      <c r="IZ71" s="190"/>
      <c r="JA71" s="190"/>
      <c r="JB71" s="190"/>
      <c r="JC71" s="190"/>
      <c r="JD71" s="238"/>
      <c r="JE71" s="238"/>
      <c r="JF71" s="238"/>
      <c r="JG71" s="238"/>
      <c r="JH71" s="238"/>
      <c r="JI71" s="238"/>
      <c r="JJ71" s="238"/>
      <c r="JK71" s="238"/>
      <c r="JL71" s="238"/>
      <c r="JM71" s="238"/>
      <c r="JN71" s="239"/>
      <c r="JO71" s="193"/>
      <c r="JP71" s="193"/>
      <c r="JQ71" s="193"/>
      <c r="JR71" s="193"/>
      <c r="JS71" s="193"/>
      <c r="JT71" s="193"/>
      <c r="JU71" s="193"/>
      <c r="JV71" s="193"/>
      <c r="JW71" s="193"/>
      <c r="JX71" s="193"/>
      <c r="JY71" s="193"/>
      <c r="JZ71" s="193"/>
      <c r="KA71" s="193"/>
      <c r="KB71" s="193"/>
      <c r="KC71" s="193"/>
      <c r="KD71" s="193"/>
      <c r="KE71" s="193"/>
      <c r="KF71" s="193"/>
      <c r="KG71" s="193"/>
      <c r="KH71" s="193"/>
      <c r="KI71" s="193"/>
      <c r="KJ71" s="193"/>
      <c r="KK71" s="193"/>
      <c r="KL71" s="193"/>
      <c r="KM71" s="193"/>
      <c r="KN71" s="193"/>
      <c r="KO71" s="193"/>
      <c r="KP71" s="193"/>
      <c r="KQ71" s="193"/>
      <c r="KR71" s="193"/>
      <c r="KS71" s="193"/>
      <c r="KT71" s="193"/>
      <c r="KU71" s="193"/>
      <c r="KV71" s="193"/>
      <c r="KW71" s="193"/>
      <c r="KX71" s="193"/>
      <c r="KY71" s="193"/>
      <c r="KZ71" s="193"/>
      <c r="LA71" s="193"/>
      <c r="LB71" s="192"/>
      <c r="LC71" s="235" t="str">
        <f t="shared" si="8"/>
        <v/>
      </c>
      <c r="LD71" s="240" t="str" cm="1">
        <f t="array" ref="LD71">IFERROR((((D71/FRACAS!$AY$1)*60
)-(SUMPRODUCT((FRACAS!$B$5:$B$8970=D$4)*(FRACAS!$D$5:$D$8970&lt;=D71)*(IFERROR(FRACAS!$AM$5:$AM$8970,0)))
))/((D71/FRACAS!$AY$1)*60),"")</f>
        <v/>
      </c>
      <c r="LE71" s="240" t="str" cm="1">
        <f t="array" ref="LE71">IFERROR((((E71/FRACAS!$AY$1)*60
)-(SUMPRODUCT((FRACAS!$B$5:$B$8970=E$4)*(FRACAS!$D$5:$D$8970&lt;=E71)*(IFERROR(FRACAS!$AM$5:$AM$8970,0)))
))/((E71/FRACAS!$AY$1)*60),"")</f>
        <v/>
      </c>
      <c r="LF71" s="240" t="str" cm="1">
        <f t="array" ref="LF71">IFERROR((((F71/FRACAS!$AY$1)*60
)-(SUMPRODUCT((FRACAS!$B$5:$B$8970=F$4)*(FRACAS!$D$5:$D$8970&lt;=F71)*(IFERROR(FRACAS!$AM$5:$AM$8970,0)))
))/((F71/FRACAS!$AY$1)*60),"")</f>
        <v/>
      </c>
      <c r="LG71" s="240" t="str" cm="1">
        <f t="array" ref="LG71">IFERROR((((G71/FRACAS!$AY$1)*60
)-(SUMPRODUCT((FRACAS!$B$5:$B$8970=G$4)*(FRACAS!$D$5:$D$8970&lt;=G71)*(IFERROR(FRACAS!$AM$5:$AM$8970,0)))
))/((G71/FRACAS!$AY$1)*60),"")</f>
        <v/>
      </c>
      <c r="LH71" s="240" t="str" cm="1">
        <f t="array" ref="LH71">IFERROR((((H71/FRACAS!$AY$1)*60
)-(SUMPRODUCT((FRACAS!$B$5:$B$8970=H$4)*(FRACAS!$D$5:$D$8970&lt;=H71)*(IFERROR(FRACAS!$AM$5:$AM$8970,0)))
))/((H71/FRACAS!$AY$1)*60),"")</f>
        <v/>
      </c>
      <c r="LI71" s="240" t="str" cm="1">
        <f t="array" ref="LI71">IFERROR((((I71/FRACAS!$AY$1)*60
)-(SUMPRODUCT((FRACAS!$B$5:$B$8970=I$4)*(FRACAS!$D$5:$D$8970&lt;=I71)*(IFERROR(FRACAS!$AM$5:$AM$8970,0)))
))/((I71/FRACAS!$AY$1)*60),"")</f>
        <v/>
      </c>
      <c r="LJ71" s="240" t="str" cm="1">
        <f t="array" ref="LJ71">IFERROR((((J71/FRACAS!$AY$1)*60
)-(SUMPRODUCT((FRACAS!$B$5:$B$8970=J$4)*(FRACAS!$D$5:$D$8970&lt;=J71)*(IFERROR(FRACAS!$AM$5:$AM$8970,0)))
))/((J71/FRACAS!$AY$1)*60),"")</f>
        <v/>
      </c>
      <c r="LK71" s="240" t="str" cm="1">
        <f t="array" ref="LK71">IFERROR((((K71/FRACAS!$AY$1)*60
)-(SUMPRODUCT((FRACAS!$B$5:$B$8970=K$4)*(FRACAS!$D$5:$D$8970&lt;=K71)*(IFERROR(FRACAS!$AM$5:$AM$8970,0)))
))/((K71/FRACAS!$AY$1)*60),"")</f>
        <v/>
      </c>
      <c r="LL71" s="240" t="str" cm="1">
        <f t="array" ref="LL71">IFERROR((((L71/FRACAS!$AY$1)*60
)-(SUMPRODUCT((FRACAS!$B$5:$B$8970=L$4)*(FRACAS!$D$5:$D$8970&lt;=L71)*(IFERROR(FRACAS!$AM$5:$AM$8970,0)))
))/((L71/FRACAS!$AY$1)*60),"")</f>
        <v/>
      </c>
      <c r="LM71" s="240" t="str" cm="1">
        <f t="array" ref="LM71">IFERROR((((M71/FRACAS!$AY$1)*60
)-(SUMPRODUCT((FRACAS!$B$5:$B$8970=M$4)*(FRACAS!$D$5:$D$8970&lt;=M71)*(IFERROR(FRACAS!$AM$5:$AM$8970,0)))
))/((M71/FRACAS!$AY$1)*60),"")</f>
        <v/>
      </c>
      <c r="LN71" s="240" t="str" cm="1">
        <f t="array" ref="LN71">IFERROR((((N71/FRACAS!$AY$1)*60
)-(SUMPRODUCT((FRACAS!$B$5:$B$8970=N$4)*(FRACAS!$D$5:$D$8970&lt;=N71)*(IFERROR(FRACAS!$AM$5:$AM$8970,0)))
))/((N71/FRACAS!$AY$1)*60),"")</f>
        <v/>
      </c>
      <c r="LO71" s="240" t="str" cm="1">
        <f t="array" ref="LO71">IFERROR((((O71/FRACAS!$AY$1)*60
)-(SUMPRODUCT((FRACAS!$B$5:$B$8970=O$4)*(FRACAS!$D$5:$D$8970&lt;=O71)*(IFERROR(FRACAS!$AM$5:$AM$8970,0)))
))/((O71/FRACAS!$AY$1)*60),"")</f>
        <v/>
      </c>
      <c r="LP71" s="240" t="str" cm="1">
        <f t="array" ref="LP71">IFERROR((((P71/FRACAS!$AY$1)*60
)-(SUMPRODUCT((FRACAS!$B$5:$B$8970=P$4)*(FRACAS!$D$5:$D$8970&lt;=P71)*(IFERROR(FRACAS!$AM$5:$AM$8970,0)))
))/((P71/FRACAS!$AY$1)*60),"")</f>
        <v/>
      </c>
      <c r="LQ71" s="240" t="str" cm="1">
        <f t="array" ref="LQ71">IFERROR((((Q71/FRACAS!$AY$1)*60
)-(SUMPRODUCT((FRACAS!$B$5:$B$8970=Q$4)*(FRACAS!$D$5:$D$8970&lt;=Q71)*(IFERROR(FRACAS!$AM$5:$AM$8970,0)))
))/((Q71/FRACAS!$AY$1)*60),"")</f>
        <v/>
      </c>
      <c r="LR71" s="240" t="str" cm="1">
        <f t="array" ref="LR71">IFERROR((((R71/FRACAS!$AY$1)*60
)-(SUMPRODUCT((FRACAS!$B$5:$B$8970=R$4)*(FRACAS!$D$5:$D$8970&lt;=R71)*(IFERROR(FRACAS!$AM$5:$AM$8970,0)))
))/((R71/FRACAS!$AY$1)*60),"")</f>
        <v/>
      </c>
      <c r="LS71" s="240" t="str" cm="1">
        <f t="array" ref="LS71">IFERROR((((S71/FRACAS!$AY$1)*60
)-(SUMPRODUCT((FRACAS!$B$5:$B$8970=S$4)*(FRACAS!$D$5:$D$8970&lt;=S71)*(IFERROR(FRACAS!$AM$5:$AM$8970,0)))
))/((S71/FRACAS!$AY$1)*60),"")</f>
        <v/>
      </c>
      <c r="LT71" s="240" t="str" cm="1">
        <f t="array" ref="LT71">IFERROR((((T71/FRACAS!$AY$1)*60
)-(SUMPRODUCT((FRACAS!$B$5:$B$8970=T$4)*(FRACAS!$D$5:$D$8970&lt;=T71)*(IFERROR(FRACAS!$AM$5:$AM$8970,0)))
))/((T71/FRACAS!$AY$1)*60),"")</f>
        <v/>
      </c>
      <c r="LU71" s="240" t="str" cm="1">
        <f t="array" ref="LU71">IFERROR((((U71/FRACAS!$AY$1)*60
)-(SUMPRODUCT((FRACAS!$B$5:$B$8970=U$4)*(FRACAS!$D$5:$D$8970&lt;=U71)*(IFERROR(FRACAS!$AM$5:$AM$8970,0)))
))/((U71/FRACAS!$AY$1)*60),"")</f>
        <v/>
      </c>
      <c r="LV71" s="240" t="str" cm="1">
        <f t="array" ref="LV71">IFERROR(
    (((V71/FRACAS!$AY$1)*60))
    /
    (((V71/FRACAS!$AY$1)*60) + SUMPRODUCT((FRACAS!$B$5:$B$8970=V$4)*(FRACAS!$D$5:$D$8970&lt;=V71)*(IFERROR(FRACAS!$AM$5:$AM$8970,0)))
    ),"")</f>
        <v/>
      </c>
      <c r="LW71" s="240" t="str" cm="1">
        <f t="array" ref="LW71">IFERROR(
    (((W71/FRACAS!$AY$1)*60))
    /
    (((W71/FRACAS!$AY$1)*60) + SUMPRODUCT((FRACAS!$B$5:$B$8970=W$4)*(FRACAS!$D$5:$D$8970&lt;=W71)*(IFERROR(FRACAS!$AM$5:$AM$8970,0)))
    ),"")</f>
        <v/>
      </c>
      <c r="LX71" s="240" t="str" cm="1">
        <f t="array" ref="LX71">IFERROR(
    (((X71/FRACAS!$AY$1)*60))
    /
    (((X71/FRACAS!$AY$1)*60) + SUMPRODUCT((FRACAS!$B$5:$B$8970=X$4)*(FRACAS!$D$5:$D$8970&lt;=X71)*(IFERROR(FRACAS!$AM$5:$AM$8970,0)))
    ),"")</f>
        <v/>
      </c>
      <c r="LY71" s="240" t="str" cm="1">
        <f t="array" ref="LY71">IFERROR(
    (((Y71/FRACAS!$AY$1)*60))
    /
    (((Y71/FRACAS!$AY$1)*60) + SUMPRODUCT((FRACAS!$B$5:$B$8970=Y$4)*(FRACAS!$D$5:$D$8970&lt;=Y71)*(IFERROR(FRACAS!$AM$5:$AM$8970,0)))
    ),"")</f>
        <v/>
      </c>
      <c r="LZ71" s="240" t="str" cm="1">
        <f t="array" ref="LZ71">IFERROR(
    (((Z71/FRACAS!$AY$1)*60))
    /
    (((Z71/FRACAS!$AY$1)*60) + SUMPRODUCT((FRACAS!$B$5:$B$8970=Z$4)*(FRACAS!$D$5:$D$8970&lt;=Z71)*(IFERROR(FRACAS!$AM$5:$AM$8970,0)))
    ),"")</f>
        <v/>
      </c>
      <c r="MA71" s="240" t="str" cm="1">
        <f t="array" ref="MA71">IFERROR(
    (((AA71/FRACAS!$AY$1)*60))
    /
    (((AA71/FRACAS!$AY$1)*60) + SUMPRODUCT((FRACAS!$B$5:$B$8970=AA$4)*(FRACAS!$D$5:$D$8970&lt;=AA71)*(IFERROR(FRACAS!$AM$5:$AM$8970,0)))
    ),"")</f>
        <v/>
      </c>
      <c r="MB71" s="240" t="str" cm="1">
        <f t="array" ref="MB71">IFERROR(
    (((AB71/FRACAS!$AY$1)*60))
    /
    (((AB71/FRACAS!$AY$1)*60) + SUMPRODUCT((FRACAS!$B$5:$B$8970=AB$4)*(FRACAS!$D$5:$D$8970&lt;=AB71)*(IFERROR(FRACAS!$AM$5:$AM$8970,0)))
    ),"")</f>
        <v/>
      </c>
      <c r="MC71" s="240" t="str" cm="1">
        <f t="array" ref="MC71">IFERROR(
    (((AC71/FRACAS!$AY$1)*60))
    /
    (((AC71/FRACAS!$AY$1)*60) + SUMPRODUCT((FRACAS!$B$5:$B$8970=AC$4)*(FRACAS!$D$5:$D$8970&lt;=AC71)*(IFERROR(FRACAS!$AM$5:$AM$8970,0)))
    ),"")</f>
        <v/>
      </c>
      <c r="MD71" s="240" t="str" cm="1">
        <f t="array" ref="MD71">IFERROR(
    (((AD71/FRACAS!$AY$1)*60))
    /
    (((AD71/FRACAS!$AY$1)*60) + SUMPRODUCT((FRACAS!$B$5:$B$8970=AD$4)*(FRACAS!$D$5:$D$8970&lt;=AD71)*(IFERROR(FRACAS!$AM$5:$AM$8970,0)))
    ),"")</f>
        <v/>
      </c>
      <c r="ME71" s="240" t="str" cm="1">
        <f t="array" ref="ME71">IFERROR(
    (((AE71/FRACAS!$AY$1)*60))
    /
    (((AE71/FRACAS!$AY$1)*60) + SUMPRODUCT((FRACAS!$B$5:$B$8970=AE$4)*(FRACAS!$D$5:$D$8970&lt;=AE71)*(IFERROR(FRACAS!$AM$5:$AM$8970,0)))
    ),"")</f>
        <v/>
      </c>
      <c r="MF71" s="240" t="str" cm="1">
        <f t="array" ref="MF71">IFERROR(
    (((AF71/FRACAS!$AY$1)*60))
    /
    (((AF71/FRACAS!$AY$1)*60) + SUMPRODUCT((FRACAS!$B$5:$B$8970=AF$4)*(FRACAS!$D$5:$D$8970&lt;=AF71)*(IFERROR(FRACAS!$AM$5:$AM$8970,0)))
    ),"")</f>
        <v/>
      </c>
      <c r="MG71" s="240" t="str" cm="1">
        <f t="array" ref="MG71">IFERROR(
    (((AG71/FRACAS!$AY$1)*60))
    /
    (((AG71/FRACAS!$AY$1)*60) + SUMPRODUCT((FRACAS!$B$5:$B$8970=AG$4)*(FRACAS!$D$5:$D$8970&lt;=AG71)*(IFERROR(FRACAS!$AM$5:$AM$8970,0)))
    ),"")</f>
        <v/>
      </c>
      <c r="MH71" s="240" t="str" cm="1">
        <f t="array" ref="MH71">IFERROR(
    (((AH71/FRACAS!$AY$1)*60))
    /
    (((AH71/FRACAS!$AY$1)*60) + SUMPRODUCT((FRACAS!$B$5:$B$8970=AH$4)*(FRACAS!$D$5:$D$8970&lt;=AH71)*(IFERROR(FRACAS!$AM$5:$AM$8970,0)))
    ),"")</f>
        <v/>
      </c>
      <c r="MI71" s="240" t="str" cm="1">
        <f t="array" ref="MI71">IFERROR(
    (((AI71/FRACAS!$AY$1)*60))
    /
    (((AI71/FRACAS!$AY$1)*60) + SUMPRODUCT((FRACAS!$B$5:$B$8970=AI$4)*(FRACAS!$D$5:$D$8970&lt;=AI71)*(IFERROR(FRACAS!$AM$5:$AM$8970,0)))
    ),"")</f>
        <v/>
      </c>
      <c r="MJ71" s="240" t="str" cm="1">
        <f t="array" ref="MJ71">IFERROR(
    (((AJ71/FRACAS!$AY$1)*60))
    /
    (((AJ71/FRACAS!$AY$1)*60) + SUMPRODUCT((FRACAS!$B$5:$B$8970=AJ$4)*(FRACAS!$D$5:$D$8970&lt;=AJ71)*(IFERROR(FRACAS!$AM$5:$AM$8970,0)))
    ),"")</f>
        <v/>
      </c>
      <c r="MK71" s="240" t="str" cm="1">
        <f t="array" ref="MK71">IFERROR(
    (((AK71/FRACAS!$AY$1)*60))
    /
    (((AK71/FRACAS!$AY$1)*60) + SUMPRODUCT((FRACAS!$B$5:$B$8970=AK$4)*(FRACAS!$D$5:$D$8970&lt;=AK71)*(IFERROR(FRACAS!$AM$5:$AM$8970,0)))
    ),"")</f>
        <v/>
      </c>
      <c r="ML71" s="240" t="str" cm="1">
        <f t="array" ref="ML71">IFERROR(
    (((AL71/FRACAS!$AY$1)*60))
    /
    (((AL71/FRACAS!$AY$1)*60) + SUMPRODUCT((FRACAS!$B$5:$B$8970=AL$4)*(FRACAS!$D$5:$D$8970&lt;=AL71)*(IFERROR(FRACAS!$AM$5:$AM$8970,0)))
    ),"")</f>
        <v/>
      </c>
      <c r="MM71" s="240" t="str" cm="1">
        <f t="array" ref="MM71">IFERROR(
    (((AM71/FRACAS!$AY$1)*60))
    /
    (((AM71/FRACAS!$AY$1)*60) + SUMPRODUCT((FRACAS!$B$5:$B$8970=AM$4)*(FRACAS!$D$5:$D$8970&lt;=AM71)*(IFERROR(FRACAS!$AM$5:$AM$8970,0)))
    ),"")</f>
        <v/>
      </c>
      <c r="MN71" s="240" t="str" cm="1">
        <f t="array" ref="MN71">IFERROR(
    (((AN71/FRACAS!$AY$1)*60))
    /
    (((AN71/FRACAS!$AY$1)*60) + SUMPRODUCT((FRACAS!$B$5:$B$8970=AN$4)*(FRACAS!$D$5:$D$8970&lt;=AN71)*(IFERROR(FRACAS!$AM$5:$AM$8970,0)))
    ),"")</f>
        <v/>
      </c>
      <c r="MO71" s="240" t="str" cm="1">
        <f t="array" ref="MO71">IFERROR(
    (((AO71/FRACAS!$AY$1)*60))
    /
    (((AO71/FRACAS!$AY$1)*60) + SUMPRODUCT((FRACAS!$B$5:$B$8970=AO$4)*(FRACAS!$D$5:$D$8970&lt;=AO71)*(IFERROR(FRACAS!$AM$5:$AM$8970,0)))
    ),"")</f>
        <v/>
      </c>
      <c r="MP71" s="240" t="str" cm="1">
        <f t="array" ref="MP71">IFERROR(
    (((AP71/FRACAS!$AY$1)*60))
    /
    (((AP71/FRACAS!$AY$1)*60) + SUMPRODUCT((FRACAS!$B$5:$B$8970=AP$4)*(FRACAS!$D$5:$D$8970&lt;=AP71)*(IFERROR(FRACAS!$AM$5:$AM$8970,0)))
    ),"")</f>
        <v/>
      </c>
      <c r="MQ71" s="240" t="str" cm="1">
        <f t="array" ref="MQ71">IFERROR(
    (((AQ71/FRACAS!$AY$1)*60))
    /
    (((AQ71/FRACAS!$AY$1)*60) + SUMPRODUCT((FRACAS!$B$5:$B$8970=AQ$4)*(FRACAS!$D$5:$D$8970&lt;=AQ71)*(IFERROR(FRACAS!$AM$5:$AM$8970,0)))
    ),"")</f>
        <v/>
      </c>
      <c r="MR71" s="194"/>
      <c r="MS71" s="194"/>
      <c r="MT71" s="194"/>
      <c r="MU71" s="194"/>
      <c r="MV71" s="194"/>
      <c r="MW71" s="194"/>
      <c r="MX71" s="194"/>
      <c r="MY71" s="194"/>
      <c r="MZ71" s="194"/>
      <c r="NA71" s="195"/>
      <c r="ND71" s="241">
        <f t="shared" si="11"/>
        <v>0</v>
      </c>
      <c r="NE71" s="242" t="str">
        <f t="shared" si="12"/>
        <v/>
      </c>
      <c r="NF71" s="193" t="str" cm="1">
        <f t="array" ref="NF71">IF($ND71=0,"",(IFERROR( (IFERROR($ND71/FRACAS!$AY$1*60,0) - SUMPRODUCT( (FRACAS!$K$5:$K$8972=NF$2) * IFERROR(FRACAS!$AN$5:$AN$8972,0) ) ) / IFERROR($ND71/FRACAS!$AY$1*60,0), 1 )))</f>
        <v/>
      </c>
      <c r="NG71" s="193" t="str" cm="1">
        <f t="array" ref="NG71">IF($ND71=0,"",(IFERROR( (IFERROR($ND71/FRACAS!$AY$1*60,0) - SUMPRODUCT( (FRACAS!$K$5:$K$8972=NG$2) * IFERROR(FRACAS!$AN$5:$AN$8972,0) ) ) / IFERROR($ND71/FRACAS!$AY$1*60,0), 1 )))</f>
        <v/>
      </c>
      <c r="NH71" s="193" t="str" cm="1">
        <f t="array" ref="NH71">IF($ND71=0,"",(IFERROR( (IFERROR($ND71/FRACAS!$AY$1*60,0) - SUMPRODUCT( (FRACAS!$K$5:$K$8972=NH$2) * IFERROR(FRACAS!$AN$5:$AN$8972,0) ) ) / IFERROR($ND71/FRACAS!$AY$1*60,0), 1 )))</f>
        <v/>
      </c>
      <c r="NI71" s="193" t="str" cm="1">
        <f t="array" ref="NI71">IF($ND71=0,"",(IFERROR( (IFERROR($ND71/FRACAS!$AY$1*60,0) - SUMPRODUCT( (FRACAS!$K$5:$K$8972=NI$2) * IFERROR(FRACAS!$AN$5:$AN$8972,0) ) ) / IFERROR($ND71/FRACAS!$AY$1*60,0), 1 )))</f>
        <v/>
      </c>
      <c r="NJ71" s="193" t="str" cm="1">
        <f t="array" ref="NJ71">IF($ND71=0,"",(IFERROR( (IFERROR($ND71/FRACAS!$AY$1*60,0) - SUMPRODUCT( (FRACAS!$K$5:$K$8972=NJ$2) * IFERROR(FRACAS!$AN$5:$AN$8972,0) ) ) / IFERROR($ND71/FRACAS!$AY$1*60,0), 1 )))</f>
        <v/>
      </c>
      <c r="NK71" s="193" t="str" cm="1">
        <f t="array" ref="NK71">IF($ND71=0,"",(IFERROR( (IFERROR($ND71/FRACAS!$AY$1*60,0) - SUMPRODUCT( (FRACAS!$K$5:$K$8972=NK$2) * IFERROR(FRACAS!$AN$5:$AN$8972,0) ) ) / IFERROR($ND71/FRACAS!$AY$1*60,0), 1 )))</f>
        <v/>
      </c>
      <c r="NL71" s="193" t="str" cm="1">
        <f t="array" ref="NL71">IF($ND71=0,"",(IFERROR( (IFERROR($ND71/FRACAS!$AY$1*60,0) - SUMPRODUCT( (FRACAS!$K$5:$K$8972=NL$2) * IFERROR(FRACAS!$AN$5:$AN$8972,0) ) ) / IFERROR($ND71/FRACAS!$AY$1*60,0), 1 )))</f>
        <v/>
      </c>
      <c r="NM71" s="193" t="str" cm="1">
        <f t="array" ref="NM71">IF($ND71=0,"",(IFERROR( (IFERROR($ND71/FRACAS!$AY$1*60,0) - SUMPRODUCT( (FRACAS!$K$5:$K$8972=NM$2) * IFERROR(FRACAS!$AN$5:$AN$8972,0) ) ) / IFERROR($ND71/FRACAS!$AY$1*60,0), 1 )))</f>
        <v/>
      </c>
      <c r="NN71" s="193" t="str" cm="1">
        <f t="array" ref="NN71">IF($ND71=0,"",(IFERROR( (IFERROR($ND71/FRACAS!$AY$1*60,0) - SUMPRODUCT( (FRACAS!$K$5:$K$8972=NN$2) * IFERROR(FRACAS!$AN$5:$AN$8972,0) ) ) / IFERROR($ND71/FRACAS!$AY$1*60,0), 1 )))</f>
        <v/>
      </c>
      <c r="NO71" s="193" t="str" cm="1">
        <f t="array" ref="NO71">IF($ND71=0,"",(IFERROR( (IFERROR($ND71/FRACAS!$AY$1*60,0) - SUMPRODUCT( (FRACAS!$K$5:$K$8972=NO$2) * IFERROR(FRACAS!$AN$5:$AN$8972,0) ) ) / IFERROR($ND71/FRACAS!$AY$1*60,0), 1 )))</f>
        <v/>
      </c>
      <c r="NP71" s="193" t="str" cm="1">
        <f t="array" ref="NP71">IF($ND71=0,"",(IFERROR( (IFERROR($ND71/FRACAS!$AY$1*60,0) - SUMPRODUCT( (FRACAS!$K$5:$K$8972=NP$2) * IFERROR(FRACAS!$AN$5:$AN$8972,0) ) ) / IFERROR($ND71/FRACAS!$AY$1*60,0), 1 )))</f>
        <v/>
      </c>
      <c r="NQ71" s="193" t="str" cm="1">
        <f t="array" ref="NQ71">IF($ND71=0,"",(IFERROR( (IFERROR($ND71/FRACAS!$AY$1*60,0) - SUMPRODUCT( (FRACAS!$K$5:$K$8972=NQ$2) * IFERROR(FRACAS!$AN$5:$AN$8972,0) ) ) / IFERROR($ND71/FRACAS!$AY$1*60,0), 1 )))</f>
        <v/>
      </c>
      <c r="NR71" s="193" t="str" cm="1">
        <f t="array" ref="NR71">IF($ND71=0,"",(IFERROR( (IFERROR($ND71/FRACAS!$AY$1*60,0) - SUMPRODUCT( (FRACAS!$K$5:$K$8972=NR$2) * IFERROR(FRACAS!$AN$5:$AN$8972,0) ) ) / IFERROR($ND71/FRACAS!$AY$1*60,0), 1 )))</f>
        <v/>
      </c>
      <c r="NS71" s="193" t="str" cm="1">
        <f t="array" ref="NS71">IF($ND71=0,"",(IFERROR( (IFERROR($ND71/FRACAS!$AY$1*60,0) - SUMPRODUCT( (FRACAS!$K$5:$K$8972=NS$2) * IFERROR(FRACAS!$AN$5:$AN$8972,0) ) ) / IFERROR($ND71/FRACAS!$AY$1*60,0), 1 )))</f>
        <v/>
      </c>
      <c r="NT71" s="193" t="str" cm="1">
        <f t="array" ref="NT71">IF($ND71=0,"",(IFERROR( (IFERROR($ND71/FRACAS!$AY$1*60,0) - SUMPRODUCT( (FRACAS!$K$5:$K$8972=NT$2) * IFERROR(FRACAS!$AN$5:$AN$8972,0) ) ) / IFERROR($ND71/FRACAS!$AY$1*60,0), 1 )))</f>
        <v/>
      </c>
      <c r="NU71" s="193" t="str" cm="1">
        <f t="array" ref="NU71">IF($ND71=0,"",(IFERROR( (IFERROR($ND71/FRACAS!$AY$1*60,0) - SUMPRODUCT( (FRACAS!$K$5:$K$8972=NU$2) * IFERROR(FRACAS!$AN$5:$AN$8972,0) ) ) / IFERROR($ND71/FRACAS!$AY$1*60,0), 1 )))</f>
        <v/>
      </c>
      <c r="NV71" s="193" t="str" cm="1">
        <f t="array" ref="NV71">IF($ND71=0,"",(IFERROR( (IFERROR($ND71/FRACAS!$AY$1*60,0) - SUMPRODUCT( (FRACAS!$K$5:$K$8972=NV$2) * IFERROR(FRACAS!$AN$5:$AN$8972,0) ) ) / IFERROR($ND71/FRACAS!$AY$1*60,0), 1 )))</f>
        <v/>
      </c>
      <c r="NW71" s="193" t="str" cm="1">
        <f t="array" ref="NW71">IF($ND71=0,"",(IFERROR( (IFERROR($ND71/FRACAS!$AY$1*60,0) - SUMPRODUCT( (FRACAS!$K$5:$K$8972=NW$2) * IFERROR(FRACAS!$AN$5:$AN$8972,0) ) ) / IFERROR($ND71/FRACAS!$AY$1*60,0), 1 )))</f>
        <v/>
      </c>
      <c r="NX71" s="193" t="str" cm="1">
        <f t="array" ref="NX71">IF($ND71=0,"",(IFERROR( (IFERROR($ND71/FRACAS!$AY$1*60,0) - SUMPRODUCT( (FRACAS!$K$5:$K$8972=NX$2) * IFERROR(FRACAS!$AN$5:$AN$8972,0) ) ) / IFERROR($ND71/FRACAS!$AY$1*60,0), 1 )))</f>
        <v/>
      </c>
      <c r="NY71" s="193" t="str" cm="1">
        <f t="array" ref="NY71">IF($ND71=0,"",(IFERROR( (IFERROR($ND71/FRACAS!$AY$1*60,0) - SUMPRODUCT( (FRACAS!$K$5:$K$8972=NY$2) * IFERROR(FRACAS!$AN$5:$AN$8972,0) ) ) / IFERROR($ND71/FRACAS!$AY$1*60,0), 1 )))</f>
        <v/>
      </c>
      <c r="NZ71" s="193" t="str" cm="1">
        <f t="array" ref="NZ71">IF($ND71=0,"",(IFERROR( (IFERROR($ND71/FRACAS!$AY$1*60,0) - SUMPRODUCT( (FRACAS!$K$5:$K$8972=NZ$2) * IFERROR(FRACAS!$AN$5:$AN$8972,0) ) ) / IFERROR($ND71/FRACAS!$AY$1*60,0), 1 )))</f>
        <v/>
      </c>
      <c r="OA71" s="193" t="str" cm="1">
        <f t="array" ref="OA71">IF($ND71=0,"",(IFERROR( (IFERROR($ND71/FRACAS!$AY$1*60,0) - SUMPRODUCT( (FRACAS!$K$5:$K$8972=OA$2) * IFERROR(FRACAS!$AN$5:$AN$8972,0) ) ) / IFERROR($ND71/FRACAS!$AY$1*60,0), 1 )))</f>
        <v/>
      </c>
      <c r="OB71" s="193" t="str" cm="1">
        <f t="array" ref="OB71">IF($ND71=0,"",(IFERROR( (IFERROR($ND71/FRACAS!$AY$1*60,0) - SUMPRODUCT( (FRACAS!$K$5:$K$8972=OB$2) * IFERROR(FRACAS!$AN$5:$AN$8972,0) ) ) / IFERROR($ND71/FRACAS!$AY$1*60,0), 1 )))</f>
        <v/>
      </c>
      <c r="OC71" s="193" t="str" cm="1">
        <f t="array" ref="OC71">IF($ND71=0,"",(IFERROR( (IFERROR($ND71/FRACAS!$AY$1*60,0) - SUMPRODUCT( (FRACAS!$K$5:$K$8972=OC$2) * IFERROR(FRACAS!$AN$5:$AN$8972,0) ) ) / IFERROR($ND71/FRACAS!$AY$1*60,0), 1 )))</f>
        <v/>
      </c>
      <c r="OD71" s="193" t="str" cm="1">
        <f t="array" ref="OD71">IF($ND71=0,"",(IFERROR( (IFERROR($ND71/FRACAS!$AY$1*60,0) - SUMPRODUCT( (FRACAS!$K$5:$K$8972=OD$2) * IFERROR(FRACAS!$AN$5:$AN$8972,0) ) ) / IFERROR($ND71/FRACAS!$AY$1*60,0), 1 )))</f>
        <v/>
      </c>
      <c r="OE71" s="193" t="str" cm="1">
        <f t="array" ref="OE71">IF($ND71=0,"",(IFERROR( (IFERROR($ND71/FRACAS!$AY$1*60,0) - SUMPRODUCT( (FRACAS!$K$5:$K$8972=OE$2) * IFERROR(FRACAS!$AN$5:$AN$8972,0) ) ) / IFERROR($ND71/FRACAS!$AY$1*60,0), 1 )))</f>
        <v/>
      </c>
      <c r="OF71" s="193" t="str" cm="1">
        <f t="array" ref="OF71">IF($ND71=0,"",(IFERROR( (IFERROR($ND71/FRACAS!$AY$1*60,0) - SUMPRODUCT( (FRACAS!$K$5:$K$8972=OF$2) * IFERROR(FRACAS!$AN$5:$AN$8972,0) ) ) / IFERROR($ND71/FRACAS!$AY$1*60,0), 1 )))</f>
        <v/>
      </c>
      <c r="OG71" s="193" t="str" cm="1">
        <f t="array" ref="OG71">IF($ND71=0,"",(IFERROR( (IFERROR($ND71/FRACAS!$AY$1*60,0) - SUMPRODUCT( (FRACAS!$K$5:$K$8972=OG$2) * IFERROR(FRACAS!$AN$5:$AN$8972,0) ) ) / IFERROR($ND71/FRACAS!$AY$1*60,0), 1 )))</f>
        <v/>
      </c>
      <c r="OH71" s="193" t="str" cm="1">
        <f t="array" ref="OH71">IF($ND71=0,"",(IFERROR( (IFERROR($ND71/FRACAS!$AY$1*60,0) - SUMPRODUCT( (FRACAS!$K$5:$K$8972=OH$2) * IFERROR(FRACAS!$AN$5:$AN$8972,0) ) ) / IFERROR($ND71/FRACAS!$AY$1*60,0), 1 )))</f>
        <v/>
      </c>
      <c r="OI71" s="193" t="str" cm="1">
        <f t="array" ref="OI71">IF($ND71=0,"",(IFERROR( (IFERROR($ND71/FRACAS!$AY$1*60,0) - SUMPRODUCT( (FRACAS!$K$5:$K$8972=OI$2) * IFERROR(FRACAS!$AN$5:$AN$8972,0) ) ) / IFERROR($ND71/FRACAS!$AY$1*60,0), 1 )))</f>
        <v/>
      </c>
      <c r="OJ71" s="193" t="str" cm="1">
        <f t="array" ref="OJ71">IF($ND71=0,"",(IFERROR( (IFERROR($ND71/FRACAS!$AY$1*60,0) - SUMPRODUCT( (FRACAS!$K$5:$K$8972=OJ$2) * IFERROR(FRACAS!$AN$5:$AN$8972,0) ) ) / IFERROR($ND71/FRACAS!$AY$1*60,0), 1 )))</f>
        <v/>
      </c>
      <c r="OK71" s="193" t="str" cm="1">
        <f t="array" ref="OK71">IF($ND71=0,"",(IFERROR( (IFERROR($ND71/FRACAS!$AY$1*60,0) - SUMPRODUCT( (FRACAS!$K$5:$K$8972=OK$2) * IFERROR(FRACAS!$AN$5:$AN$8972,0) ) ) / IFERROR($ND71/FRACAS!$AY$1*60,0), 1 )))</f>
        <v/>
      </c>
      <c r="OL71" s="193" t="str" cm="1">
        <f t="array" ref="OL71">IF($ND71=0,"",(IFERROR( (IFERROR($ND71/FRACAS!$AY$1*60,0) - SUMPRODUCT( (FRACAS!$K$5:$K$8972=OL$2) * IFERROR(FRACAS!$AN$5:$AN$8972,0) ) ) / IFERROR($ND71/FRACAS!$AY$1*60,0), 1 )))</f>
        <v/>
      </c>
      <c r="OM71" s="193" t="str" cm="1">
        <f t="array" ref="OM71">IF($ND71=0,"",(IFERROR( (IFERROR($ND71/FRACAS!$AY$1*60,0) - SUMPRODUCT( (FRACAS!$K$5:$K$8972=OM$2) * IFERROR(FRACAS!$AN$5:$AN$8972,0) ) ) / IFERROR($ND71/FRACAS!$AY$1*60,0), 1 )))</f>
        <v/>
      </c>
      <c r="ON71" s="193" t="str" cm="1">
        <f t="array" ref="ON71">IF($ND71=0,"",(IFERROR( (IFERROR($ND71/FRACAS!$AY$1*60,0) - SUMPRODUCT( (FRACAS!$K$5:$K$8972=ON$2) * IFERROR(FRACAS!$AN$5:$AN$8972,0) ) ) / IFERROR($ND71/FRACAS!$AY$1*60,0), 1 )))</f>
        <v/>
      </c>
      <c r="OO71" s="193" t="str" cm="1">
        <f t="array" ref="OO71">IF($ND71=0,"",(IFERROR( (IFERROR($ND71/FRACAS!$AY$1*60,0) - SUMPRODUCT( (FRACAS!$K$5:$K$8972=OO$2) * IFERROR(FRACAS!$AN$5:$AN$8972,0) ) ) / IFERROR($ND71/FRACAS!$AY$1*60,0), 1 )))</f>
        <v/>
      </c>
      <c r="OP71" s="193" t="str" cm="1">
        <f t="array" ref="OP71">IF($ND71=0,"",(IFERROR( (IFERROR($ND71/FRACAS!$AY$1*60,0) - SUMPRODUCT( (FRACAS!$K$5:$K$8972=OP$2) * IFERROR(FRACAS!$AN$5:$AN$8972,0) ) ) / IFERROR($ND71/FRACAS!$AY$1*60,0), 1 )))</f>
        <v/>
      </c>
      <c r="OQ71" s="193" t="str" cm="1">
        <f t="array" ref="OQ71">IF($ND71=0,"",(IFERROR( (IFERROR($ND71/FRACAS!$AY$1*60,0) - SUMPRODUCT( (FRACAS!$K$5:$K$8972=OQ$2) * IFERROR(FRACAS!$AN$5:$AN$8972,0) ) ) / IFERROR($ND71/FRACAS!$AY$1*60,0), 1 )))</f>
        <v/>
      </c>
      <c r="OR71" s="193" t="str" cm="1">
        <f t="array" ref="OR71">IF($ND71=0,"",(IFERROR( (IFERROR($ND71/FRACAS!$AY$1*60,0) - SUMPRODUCT( (FRACAS!$K$5:$K$8972=OR$2) * IFERROR(FRACAS!$AN$5:$AN$8972,0) ) ) / IFERROR($ND71/FRACAS!$AY$1*60,0), 1 )))</f>
        <v/>
      </c>
      <c r="OS71" s="193" t="str" cm="1">
        <f t="array" ref="OS71">IF($ND71=0,"",(IFERROR( (IFERROR($ND71/FRACAS!$AY$1*60,0) - SUMPRODUCT( (FRACAS!$K$5:$K$8972=OS$2) * IFERROR(FRACAS!$AN$5:$AN$8972,0) ) ) / IFERROR($ND71/FRACAS!$AY$1*60,0), 1 )))</f>
        <v/>
      </c>
      <c r="OT71" s="243" t="str" cm="1">
        <f t="array" ref="OT71">IF($ND71=0,"",(IFERROR( (IFERROR($ND71/FRACAS!$AY$1*60,0) - SUMPRODUCT( (FRACAS!$K$5:$K$8972=OT$2) * IFERROR(FRACAS!$AN$5:$AN$8972,0) ) ) / IFERROR($ND71/FRACAS!$AY$1*60,0), 1 )))</f>
        <v/>
      </c>
    </row>
    <row r="72" spans="2:410" x14ac:dyDescent="0.2">
      <c r="B72" s="233"/>
      <c r="C72" s="259">
        <f>IF('[1]17.11.2025 IASI18 Mileage'!C72="","",'[1]17.11.2025 IASI18 Mileage'!C72)</f>
        <v>46440</v>
      </c>
      <c r="D72" s="201" t="str">
        <f>IF('[1]17.11.2025 IASI18 Mileage'!D72="","",'[1]17.11.2025 IASI18 Mileage'!D72)</f>
        <v/>
      </c>
      <c r="E72" s="201" t="str">
        <f>IF('[1]17.11.2025 IASI18 Mileage'!E72="","",'[1]17.11.2025 IASI18 Mileage'!E72)</f>
        <v/>
      </c>
      <c r="F72" s="201" t="str">
        <f>IF('[1]17.11.2025 IASI18 Mileage'!F72="","",'[1]17.11.2025 IASI18 Mileage'!F72)</f>
        <v/>
      </c>
      <c r="G72" s="201" t="str">
        <f>IF('[1]17.11.2025 IASI18 Mileage'!G72="","",'[1]17.11.2025 IASI18 Mileage'!G72)</f>
        <v/>
      </c>
      <c r="H72" s="201" t="str">
        <f>IF('[1]17.11.2025 IASI18 Mileage'!H72="","",'[1]17.11.2025 IASI18 Mileage'!H72)</f>
        <v/>
      </c>
      <c r="I72" s="201" t="str">
        <f>IF('[1]17.11.2025 IASI18 Mileage'!I72="","",'[1]17.11.2025 IASI18 Mileage'!I72)</f>
        <v/>
      </c>
      <c r="J72" s="201" t="str">
        <f>IF('[1]17.11.2025 IASI18 Mileage'!J72="","",'[1]17.11.2025 IASI18 Mileage'!J72)</f>
        <v/>
      </c>
      <c r="K72" s="201" t="str">
        <f>IF('[1]17.11.2025 IASI18 Mileage'!K72="","",'[1]17.11.2025 IASI18 Mileage'!K72)</f>
        <v/>
      </c>
      <c r="L72" s="201" t="str">
        <f>IF('[1]17.11.2025 IASI18 Mileage'!L72="","",'[1]17.11.2025 IASI18 Mileage'!L72)</f>
        <v/>
      </c>
      <c r="M72" s="201" t="str">
        <f>IF('[1]17.11.2025 IASI18 Mileage'!M72="","",'[1]17.11.2025 IASI18 Mileage'!M72)</f>
        <v/>
      </c>
      <c r="N72" s="201" t="str">
        <f>IF('[1]17.11.2025 IASI18 Mileage'!N72="","",'[1]17.11.2025 IASI18 Mileage'!N72)</f>
        <v/>
      </c>
      <c r="O72" s="201" t="str">
        <f>IF('[1]17.11.2025 IASI18 Mileage'!O72="","",'[1]17.11.2025 IASI18 Mileage'!O72)</f>
        <v/>
      </c>
      <c r="P72" s="201" t="str">
        <f>IF('[1]17.11.2025 IASI18 Mileage'!P72="","",'[1]17.11.2025 IASI18 Mileage'!P72)</f>
        <v/>
      </c>
      <c r="Q72" s="201" t="str">
        <f>IF('[1]17.11.2025 IASI18 Mileage'!Q72="","",'[1]17.11.2025 IASI18 Mileage'!Q72)</f>
        <v/>
      </c>
      <c r="R72" s="201" t="str">
        <f>IF('[1]17.11.2025 IASI18 Mileage'!R72="","",'[1]17.11.2025 IASI18 Mileage'!R72)</f>
        <v/>
      </c>
      <c r="S72" s="201" t="str">
        <f>IF('[1]17.11.2025 IASI18 Mileage'!S72="","",'[1]17.11.2025 IASI18 Mileage'!S72)</f>
        <v/>
      </c>
      <c r="T72" s="201" t="str">
        <f>IF('[1]17.11.2025 IASI18 Mileage'!T72="","",'[1]17.11.2025 IASI18 Mileage'!T72)</f>
        <v/>
      </c>
      <c r="U72" s="201" t="str">
        <f>IF('[1]17.11.2025 IASI18 Mileage'!U72="","",'[1]17.11.2025 IASI18 Mileage'!U72)</f>
        <v/>
      </c>
      <c r="V72" s="201"/>
      <c r="W72" s="201"/>
      <c r="X72" s="201"/>
      <c r="Y72" s="201"/>
      <c r="Z72" s="201"/>
      <c r="AA72" s="201"/>
      <c r="AB72" s="201"/>
      <c r="AC72" s="201"/>
      <c r="AD72" s="201"/>
      <c r="AE72" s="201"/>
      <c r="AF72" s="201"/>
      <c r="AG72" s="201"/>
      <c r="AH72" s="201"/>
      <c r="AI72" s="201"/>
      <c r="AJ72" s="201"/>
      <c r="AK72" s="201"/>
      <c r="AL72" s="201"/>
      <c r="AM72" s="201"/>
      <c r="AN72" s="201"/>
      <c r="AO72" s="201"/>
      <c r="AP72" s="201"/>
      <c r="AQ72" s="201"/>
      <c r="AR72" s="201"/>
      <c r="AS72" s="201"/>
      <c r="AT72" s="201"/>
      <c r="AU72" s="201"/>
      <c r="AV72" s="201"/>
      <c r="AW72" s="201"/>
      <c r="AX72" s="201"/>
      <c r="AY72" s="201"/>
      <c r="AZ72" s="201"/>
      <c r="BA72" s="202"/>
      <c r="BB72" s="184"/>
      <c r="BC72" s="184"/>
      <c r="BD72" s="234"/>
      <c r="BE72" s="234"/>
      <c r="BF72" s="234"/>
      <c r="BG72" s="234"/>
      <c r="BH72" s="234"/>
      <c r="BI72" s="234"/>
      <c r="BJ72" s="234"/>
      <c r="BK72" s="234"/>
      <c r="BL72" s="234"/>
      <c r="BM72" s="234"/>
      <c r="BN72" s="234"/>
      <c r="BO72" s="234"/>
      <c r="BP72" s="234"/>
      <c r="BQ72" s="234"/>
      <c r="BR72" s="234"/>
      <c r="BS72" s="234"/>
      <c r="BT72" s="234"/>
      <c r="BU72" s="234"/>
      <c r="BV72" s="234"/>
      <c r="BW72" s="234"/>
      <c r="BX72" s="234"/>
      <c r="BY72" s="234"/>
      <c r="BZ72" s="234"/>
      <c r="CA72" s="234"/>
      <c r="CB72" s="234"/>
      <c r="CC72" s="234"/>
      <c r="CD72" s="234"/>
      <c r="CE72" s="234"/>
      <c r="CF72" s="234"/>
      <c r="CG72" s="234"/>
      <c r="CH72" s="234"/>
      <c r="CI72" s="234"/>
      <c r="CJ72" s="234"/>
      <c r="CK72" s="234"/>
      <c r="CL72" s="234"/>
      <c r="CM72" s="234"/>
      <c r="CN72" s="234"/>
      <c r="CO72" s="234"/>
      <c r="CP72" s="234"/>
      <c r="CQ72" s="234"/>
      <c r="CR72" s="234"/>
      <c r="CS72" s="234"/>
      <c r="CT72" s="234"/>
      <c r="CU72" s="234"/>
      <c r="CV72" s="234"/>
      <c r="CW72" s="234"/>
      <c r="CX72" s="234"/>
      <c r="CY72" s="234"/>
      <c r="CZ72" s="234"/>
      <c r="DA72" s="234"/>
      <c r="DB72" s="234"/>
      <c r="DC72" s="184">
        <f t="shared" si="9"/>
        <v>0</v>
      </c>
      <c r="DD72" s="235" t="str">
        <f t="shared" si="10"/>
        <v/>
      </c>
      <c r="DE72" s="186">
        <f>IF(D72&gt; 0,(COUNTIFS(FRACAS!$B$5:$B$8972, D$4, FRACAS!$D$5:$D$8972, "&lt;="&amp;D72)), "" )</f>
        <v>0</v>
      </c>
      <c r="DF72" s="186">
        <f>IF(E72&gt; 0,(COUNTIFS(FRACAS!$B$5:$B$8972, E$4, FRACAS!$D$5:$D$8972, "&lt;="&amp;E72)), "" )</f>
        <v>0</v>
      </c>
      <c r="DG72" s="186">
        <f>IF(F72&gt; 0,(COUNTIFS(FRACAS!$B$5:$B$8972, F$4, FRACAS!$D$5:$D$8972, "&lt;="&amp;F72)), "" )</f>
        <v>0</v>
      </c>
      <c r="DH72" s="186">
        <f>IF(G72&gt; 0,(COUNTIFS(FRACAS!$B$5:$B$8972, G$4, FRACAS!$D$5:$D$8972, "&lt;="&amp;G72)), "" )</f>
        <v>0</v>
      </c>
      <c r="DI72" s="186">
        <f>IF(H72&gt; 0,(COUNTIFS(FRACAS!$B$5:$B$8972, H$4, FRACAS!$D$5:$D$8972, "&lt;="&amp;H72)), "" )</f>
        <v>0</v>
      </c>
      <c r="DJ72" s="186">
        <f>IF(I72&gt; 0,(COUNTIFS(FRACAS!$B$5:$B$8972, I$4, FRACAS!$D$5:$D$8972, "&lt;="&amp;I72)), "" )</f>
        <v>0</v>
      </c>
      <c r="DK72" s="186">
        <f>IF(J72&gt; 0,(COUNTIFS(FRACAS!$B$5:$B$8972, J$4, FRACAS!$D$5:$D$8972, "&lt;="&amp;J72)), "" )</f>
        <v>0</v>
      </c>
      <c r="DL72" s="186">
        <f>IF(K72&gt; 0,(COUNTIFS(FRACAS!$B$5:$B$8972, K$4, FRACAS!$D$5:$D$8972, "&lt;="&amp;K72)), "" )</f>
        <v>0</v>
      </c>
      <c r="DM72" s="186">
        <f>IF(L72&gt; 0,(COUNTIFS(FRACAS!$B$5:$B$8972, L$4, FRACAS!$D$5:$D$8972, "&lt;="&amp;L72)), "" )</f>
        <v>0</v>
      </c>
      <c r="DN72" s="186">
        <f>IF(M72&gt; 0,(COUNTIFS(FRACAS!$B$5:$B$8972, M$4, FRACAS!$D$5:$D$8972, "&lt;="&amp;M72)), "" )</f>
        <v>0</v>
      </c>
      <c r="DO72" s="186">
        <f>IF(N72&gt; 0,(COUNTIFS(FRACAS!$B$5:$B$8972, N$4, FRACAS!$D$5:$D$8972, "&lt;="&amp;N72)), "" )</f>
        <v>0</v>
      </c>
      <c r="DP72" s="186">
        <f>IF(O72&gt; 0,(COUNTIFS(FRACAS!$B$5:$B$8972, O$4, FRACAS!$D$5:$D$8972, "&lt;="&amp;O72)), "" )</f>
        <v>0</v>
      </c>
      <c r="DQ72" s="186">
        <f>IF(P72&gt; 0,(COUNTIFS(FRACAS!$B$5:$B$8972, P$4, FRACAS!$D$5:$D$8972, "&lt;="&amp;P72)), "" )</f>
        <v>0</v>
      </c>
      <c r="DR72" s="186">
        <f>IF(Q72&gt; 0,(COUNTIFS(FRACAS!$B$5:$B$8972, Q$4, FRACAS!$D$5:$D$8972, "&lt;="&amp;Q72)), "" )</f>
        <v>0</v>
      </c>
      <c r="DS72" s="186">
        <f>IF(R72&gt; 0,(COUNTIFS(FRACAS!$B$5:$B$8972, R$4, FRACAS!$D$5:$D$8972, "&lt;="&amp;R72)), "" )</f>
        <v>0</v>
      </c>
      <c r="DT72" s="186">
        <f>IF(S72&gt; 0,(COUNTIFS(FRACAS!$B$5:$B$8972, S$4, FRACAS!$D$5:$D$8972, "&lt;="&amp;S72)), "" )</f>
        <v>0</v>
      </c>
      <c r="DU72" s="186">
        <f>IF(T72&gt; 0,(COUNTIFS(FRACAS!$B$5:$B$8972, T$4, FRACAS!$D$5:$D$8972, "&lt;="&amp;T72)), "" )</f>
        <v>0</v>
      </c>
      <c r="DV72" s="186">
        <f>IF(U72&gt; 0,(COUNTIFS(FRACAS!$B$5:$B$8972, U$4, FRACAS!$D$5:$D$8972, "&lt;="&amp;U72)), "" )</f>
        <v>0</v>
      </c>
      <c r="DW72" s="186" t="str">
        <f>IF(V72&gt; 0,(COUNTIFS(FRACAS!$B$5:$B$8972, V$4, FRACAS!$D$5:$D$8972, "&lt;="&amp;V72)), "" )</f>
        <v/>
      </c>
      <c r="DX72" s="186" t="str">
        <f>IF(W72&gt; 0,(COUNTIFS(FRACAS!$B$5:$B$8972, W$4, FRACAS!$D$5:$D$8972, "&lt;="&amp;W72)), "" )</f>
        <v/>
      </c>
      <c r="DY72" s="186" t="str">
        <f>IF(X72&gt; 0,(COUNTIFS(FRACAS!$B$5:$B$8972, X$4, FRACAS!$D$5:$D$8972, "&lt;="&amp;X72)), "" )</f>
        <v/>
      </c>
      <c r="DZ72" s="186" t="str">
        <f>IF(Y72&gt; 0,(COUNTIFS(FRACAS!$B$5:$B$8972, Y$4, FRACAS!$D$5:$D$8972, "&lt;="&amp;Y72)), "" )</f>
        <v/>
      </c>
      <c r="EA72" s="186" t="str">
        <f>IF(Z72&gt; 0,(COUNTIFS(FRACAS!$B$5:$B$8972, Z$4, FRACAS!$D$5:$D$8972, "&lt;="&amp;Z72)), "" )</f>
        <v/>
      </c>
      <c r="EB72" s="186" t="str">
        <f>IF(AA72&gt; 0,(COUNTIFS(FRACAS!$B$5:$B$8972, AA$4, FRACAS!$D$5:$D$8972, "&lt;="&amp;AA72)), "" )</f>
        <v/>
      </c>
      <c r="EC72" s="186" t="str">
        <f>IF(AB72&gt; 0,(COUNTIFS(FRACAS!$B$5:$B$8972, AB$4, FRACAS!$D$5:$D$8972, "&lt;="&amp;AB72)), "" )</f>
        <v/>
      </c>
      <c r="ED72" s="186" t="str">
        <f>IF(AC72&gt; 0,(COUNTIFS(FRACAS!$B$5:$B$8972, AC$4, FRACAS!$D$5:$D$8972, "&lt;="&amp;AC72)), "" )</f>
        <v/>
      </c>
      <c r="EE72" s="186" t="str">
        <f>IF(AD72&gt; 0,(COUNTIFS(FRACAS!$B$5:$B$8972, AD$4, FRACAS!$D$5:$D$8972, "&lt;="&amp;AD72)), "" )</f>
        <v/>
      </c>
      <c r="EF72" s="186" t="str">
        <f>IF(AE72&gt; 0,(COUNTIFS(FRACAS!$B$5:$B$8972, AE$4, FRACAS!$D$5:$D$8972, "&lt;="&amp;AE72)), "" )</f>
        <v/>
      </c>
      <c r="EG72" s="186" t="str">
        <f>IF(AF72&gt; 0,(COUNTIFS(FRACAS!$B$5:$B$8972, AF$4, FRACAS!$D$5:$D$8972, "&lt;="&amp;AF72)), "" )</f>
        <v/>
      </c>
      <c r="EH72" s="186" t="str">
        <f>IF(AG72&gt; 0,(COUNTIFS(FRACAS!$B$5:$B$8972, AG$4, FRACAS!$D$5:$D$8972, "&lt;="&amp;AG72)), "" )</f>
        <v/>
      </c>
      <c r="EI72" s="186" t="str">
        <f>IF(AH72&gt; 0,(COUNTIFS(FRACAS!$B$5:$B$8972, AH$4, FRACAS!$D$5:$D$8972, "&lt;="&amp;AH72)), "" )</f>
        <v/>
      </c>
      <c r="EJ72" s="186" t="str">
        <f>IF(AI72&gt; 0,(COUNTIFS(FRACAS!$B$5:$B$8972, AI$4, FRACAS!$D$5:$D$8972, "&lt;="&amp;AI72)), "" )</f>
        <v/>
      </c>
      <c r="EK72" s="186" t="str">
        <f>IF(AJ72&gt; 0,(COUNTIFS(FRACAS!$B$5:$B$8972, AJ$4, FRACAS!$D$5:$D$8972, "&lt;="&amp;AJ72)), "" )</f>
        <v/>
      </c>
      <c r="EL72" s="186" t="str">
        <f>IF(AK72&gt; 0,(COUNTIFS(FRACAS!$B$5:$B$8972, AK$4, FRACAS!$D$5:$D$8972, "&lt;="&amp;AK72)), "" )</f>
        <v/>
      </c>
      <c r="EM72" s="186" t="str">
        <f>IF(AL72&gt; 0,(COUNTIFS(FRACAS!$B$5:$B$8972, AL$4, FRACAS!$D$5:$D$8972, "&lt;="&amp;AL72)), "" )</f>
        <v/>
      </c>
      <c r="EN72" s="186" t="str">
        <f>IF(AM72&gt; 0,(COUNTIFS(FRACAS!$B$5:$B$8972, AM$4, FRACAS!$D$5:$D$8972, "&lt;="&amp;AM72)), "" )</f>
        <v/>
      </c>
      <c r="EO72" s="186" t="str">
        <f>IF(AN72&gt; 0,(COUNTIFS(FRACAS!$B$5:$B$8972, AN$4, FRACAS!$D$5:$D$8972, "&lt;="&amp;AN72)), "" )</f>
        <v/>
      </c>
      <c r="EP72" s="186" t="str">
        <f>IF(AO72&gt; 0,(COUNTIFS(FRACAS!$B$5:$B$8972, AO$4, FRACAS!$D$5:$D$8972, "&lt;="&amp;AO72)), "" )</f>
        <v/>
      </c>
      <c r="EQ72" s="186" t="str">
        <f>IF(AP72&gt; 0,(COUNTIFS(FRACAS!$B$5:$B$8972, AP$4, FRACAS!$D$5:$D$8972, "&lt;="&amp;AP72)), "" )</f>
        <v/>
      </c>
      <c r="ER72" s="186" t="str">
        <f>IF(AQ72&gt; 0,(COUNTIFS(FRACAS!$B$5:$B$8972, AQ$4, FRACAS!$D$5:$D$8972, "&lt;="&amp;AQ72)), "" )</f>
        <v/>
      </c>
      <c r="ES72" s="244"/>
      <c r="ET72" s="186"/>
      <c r="EU72" s="186"/>
      <c r="EV72" s="186"/>
      <c r="EW72" s="186"/>
      <c r="EX72" s="186"/>
      <c r="EY72" s="186"/>
      <c r="EZ72" s="186"/>
      <c r="FA72" s="186"/>
      <c r="FB72" s="203"/>
      <c r="FC72" s="204"/>
      <c r="FD72" s="204"/>
      <c r="FE72" s="190"/>
      <c r="FF72" s="190"/>
      <c r="FG72" s="190"/>
      <c r="FH72" s="190"/>
      <c r="FI72" s="190"/>
      <c r="FJ72" s="190"/>
      <c r="FK72" s="190"/>
      <c r="FL72" s="190"/>
      <c r="FM72" s="190"/>
      <c r="FN72" s="190"/>
      <c r="FO72" s="190"/>
      <c r="FP72" s="190"/>
      <c r="FQ72" s="190"/>
      <c r="FR72" s="190"/>
      <c r="FS72" s="190"/>
      <c r="FT72" s="190"/>
      <c r="FU72" s="190"/>
      <c r="FV72" s="190"/>
      <c r="FW72" s="190"/>
      <c r="FX72" s="190"/>
      <c r="FY72" s="190"/>
      <c r="FZ72" s="190"/>
      <c r="GA72" s="190"/>
      <c r="GB72" s="190"/>
      <c r="GC72" s="190"/>
      <c r="GD72" s="190"/>
      <c r="GE72" s="190"/>
      <c r="GF72" s="190"/>
      <c r="GG72" s="190"/>
      <c r="GH72" s="190"/>
      <c r="GI72" s="190"/>
      <c r="GJ72" s="190"/>
      <c r="GK72" s="190"/>
      <c r="GL72" s="190"/>
      <c r="GM72" s="190"/>
      <c r="GN72" s="190"/>
      <c r="GO72" s="190"/>
      <c r="GP72" s="190"/>
      <c r="GQ72" s="190"/>
      <c r="GR72" s="190"/>
      <c r="GS72" s="190"/>
      <c r="GT72" s="190"/>
      <c r="GU72" s="190"/>
      <c r="GV72" s="190"/>
      <c r="GW72" s="190"/>
      <c r="GX72" s="190"/>
      <c r="GY72" s="190"/>
      <c r="GZ72" s="190"/>
      <c r="HA72" s="190"/>
      <c r="HB72" s="190"/>
      <c r="HD72" s="190"/>
      <c r="HE72" s="190"/>
      <c r="HF72" s="190"/>
      <c r="HG72" s="190"/>
      <c r="HH72" s="190"/>
      <c r="HI72" s="190"/>
      <c r="HJ72" s="190"/>
      <c r="HK72" s="190"/>
      <c r="HL72" s="190"/>
      <c r="HM72" s="190"/>
      <c r="HN72" s="190"/>
      <c r="HO72" s="190"/>
      <c r="HP72" s="190"/>
      <c r="HQ72" s="190"/>
      <c r="HR72" s="190"/>
      <c r="HS72" s="190"/>
      <c r="HT72" s="190"/>
      <c r="HU72" s="190"/>
      <c r="HV72" s="190"/>
      <c r="HW72" s="190"/>
      <c r="HX72" s="190"/>
      <c r="HY72" s="190"/>
      <c r="HZ72" s="190"/>
      <c r="IA72" s="190"/>
      <c r="IB72" s="190"/>
      <c r="IC72" s="190"/>
      <c r="ID72" s="190"/>
      <c r="IE72" s="190"/>
      <c r="IF72" s="190"/>
      <c r="IG72" s="190"/>
      <c r="IH72" s="190"/>
      <c r="II72" s="190"/>
      <c r="IJ72" s="190"/>
      <c r="IK72" s="190"/>
      <c r="IL72" s="190"/>
      <c r="IM72" s="190"/>
      <c r="IN72" s="190"/>
      <c r="IO72" s="190"/>
      <c r="IP72" s="190"/>
      <c r="IQ72" s="190"/>
      <c r="IR72" s="190"/>
      <c r="IS72" s="190"/>
      <c r="IT72" s="190"/>
      <c r="IU72" s="190"/>
      <c r="IV72" s="190"/>
      <c r="IW72" s="190"/>
      <c r="IX72" s="190"/>
      <c r="IY72" s="190"/>
      <c r="IZ72" s="190"/>
      <c r="JA72" s="190"/>
      <c r="JB72" s="190"/>
      <c r="JC72" s="190"/>
      <c r="JD72" s="238"/>
      <c r="JE72" s="238"/>
      <c r="JF72" s="238"/>
      <c r="JG72" s="238"/>
      <c r="JH72" s="238"/>
      <c r="JI72" s="238"/>
      <c r="JJ72" s="238"/>
      <c r="JK72" s="238"/>
      <c r="JL72" s="238"/>
      <c r="JM72" s="238"/>
      <c r="JN72" s="239"/>
      <c r="JO72" s="193"/>
      <c r="JP72" s="193"/>
      <c r="JQ72" s="193"/>
      <c r="JR72" s="193"/>
      <c r="JS72" s="193"/>
      <c r="JT72" s="193"/>
      <c r="JU72" s="193"/>
      <c r="JV72" s="193"/>
      <c r="JW72" s="193"/>
      <c r="JX72" s="193"/>
      <c r="JY72" s="193"/>
      <c r="JZ72" s="193"/>
      <c r="KA72" s="193"/>
      <c r="KB72" s="193"/>
      <c r="KC72" s="193"/>
      <c r="KD72" s="193"/>
      <c r="KE72" s="193"/>
      <c r="KF72" s="193"/>
      <c r="KG72" s="193"/>
      <c r="KH72" s="193"/>
      <c r="KI72" s="193"/>
      <c r="KJ72" s="193"/>
      <c r="KK72" s="193"/>
      <c r="KL72" s="193"/>
      <c r="KM72" s="193"/>
      <c r="KN72" s="193"/>
      <c r="KO72" s="193"/>
      <c r="KP72" s="193"/>
      <c r="KQ72" s="193"/>
      <c r="KR72" s="193"/>
      <c r="KS72" s="193"/>
      <c r="KT72" s="193"/>
      <c r="KU72" s="193"/>
      <c r="KV72" s="193"/>
      <c r="KW72" s="193"/>
      <c r="KX72" s="193"/>
      <c r="KY72" s="193"/>
      <c r="KZ72" s="193"/>
      <c r="LA72" s="193"/>
      <c r="LB72" s="192"/>
      <c r="LC72" s="235" t="str">
        <f t="shared" si="8"/>
        <v/>
      </c>
      <c r="LD72" s="240" t="str" cm="1">
        <f t="array" ref="LD72">IFERROR((((D72/FRACAS!$AY$1)*60
)-(SUMPRODUCT((FRACAS!$B$5:$B$8970=D$4)*(FRACAS!$D$5:$D$8970&lt;=D72)*(IFERROR(FRACAS!$AM$5:$AM$8970,0)))
))/((D72/FRACAS!$AY$1)*60),"")</f>
        <v/>
      </c>
      <c r="LE72" s="240" t="str" cm="1">
        <f t="array" ref="LE72">IFERROR((((E72/FRACAS!$AY$1)*60
)-(SUMPRODUCT((FRACAS!$B$5:$B$8970=E$4)*(FRACAS!$D$5:$D$8970&lt;=E72)*(IFERROR(FRACAS!$AM$5:$AM$8970,0)))
))/((E72/FRACAS!$AY$1)*60),"")</f>
        <v/>
      </c>
      <c r="LF72" s="240" t="str" cm="1">
        <f t="array" ref="LF72">IFERROR((((F72/FRACAS!$AY$1)*60
)-(SUMPRODUCT((FRACAS!$B$5:$B$8970=F$4)*(FRACAS!$D$5:$D$8970&lt;=F72)*(IFERROR(FRACAS!$AM$5:$AM$8970,0)))
))/((F72/FRACAS!$AY$1)*60),"")</f>
        <v/>
      </c>
      <c r="LG72" s="240" t="str" cm="1">
        <f t="array" ref="LG72">IFERROR((((G72/FRACAS!$AY$1)*60
)-(SUMPRODUCT((FRACAS!$B$5:$B$8970=G$4)*(FRACAS!$D$5:$D$8970&lt;=G72)*(IFERROR(FRACAS!$AM$5:$AM$8970,0)))
))/((G72/FRACAS!$AY$1)*60),"")</f>
        <v/>
      </c>
      <c r="LH72" s="240" t="str" cm="1">
        <f t="array" ref="LH72">IFERROR((((H72/FRACAS!$AY$1)*60
)-(SUMPRODUCT((FRACAS!$B$5:$B$8970=H$4)*(FRACAS!$D$5:$D$8970&lt;=H72)*(IFERROR(FRACAS!$AM$5:$AM$8970,0)))
))/((H72/FRACAS!$AY$1)*60),"")</f>
        <v/>
      </c>
      <c r="LI72" s="240" t="str" cm="1">
        <f t="array" ref="LI72">IFERROR((((I72/FRACAS!$AY$1)*60
)-(SUMPRODUCT((FRACAS!$B$5:$B$8970=I$4)*(FRACAS!$D$5:$D$8970&lt;=I72)*(IFERROR(FRACAS!$AM$5:$AM$8970,0)))
))/((I72/FRACAS!$AY$1)*60),"")</f>
        <v/>
      </c>
      <c r="LJ72" s="240" t="str" cm="1">
        <f t="array" ref="LJ72">IFERROR((((J72/FRACAS!$AY$1)*60
)-(SUMPRODUCT((FRACAS!$B$5:$B$8970=J$4)*(FRACAS!$D$5:$D$8970&lt;=J72)*(IFERROR(FRACAS!$AM$5:$AM$8970,0)))
))/((J72/FRACAS!$AY$1)*60),"")</f>
        <v/>
      </c>
      <c r="LK72" s="240" t="str" cm="1">
        <f t="array" ref="LK72">IFERROR((((K72/FRACAS!$AY$1)*60
)-(SUMPRODUCT((FRACAS!$B$5:$B$8970=K$4)*(FRACAS!$D$5:$D$8970&lt;=K72)*(IFERROR(FRACAS!$AM$5:$AM$8970,0)))
))/((K72/FRACAS!$AY$1)*60),"")</f>
        <v/>
      </c>
      <c r="LL72" s="240" t="str" cm="1">
        <f t="array" ref="LL72">IFERROR((((L72/FRACAS!$AY$1)*60
)-(SUMPRODUCT((FRACAS!$B$5:$B$8970=L$4)*(FRACAS!$D$5:$D$8970&lt;=L72)*(IFERROR(FRACAS!$AM$5:$AM$8970,0)))
))/((L72/FRACAS!$AY$1)*60),"")</f>
        <v/>
      </c>
      <c r="LM72" s="240" t="str" cm="1">
        <f t="array" ref="LM72">IFERROR((((M72/FRACAS!$AY$1)*60
)-(SUMPRODUCT((FRACAS!$B$5:$B$8970=M$4)*(FRACAS!$D$5:$D$8970&lt;=M72)*(IFERROR(FRACAS!$AM$5:$AM$8970,0)))
))/((M72/FRACAS!$AY$1)*60),"")</f>
        <v/>
      </c>
      <c r="LN72" s="240" t="str" cm="1">
        <f t="array" ref="LN72">IFERROR((((N72/FRACAS!$AY$1)*60
)-(SUMPRODUCT((FRACAS!$B$5:$B$8970=N$4)*(FRACAS!$D$5:$D$8970&lt;=N72)*(IFERROR(FRACAS!$AM$5:$AM$8970,0)))
))/((N72/FRACAS!$AY$1)*60),"")</f>
        <v/>
      </c>
      <c r="LO72" s="240" t="str" cm="1">
        <f t="array" ref="LO72">IFERROR((((O72/FRACAS!$AY$1)*60
)-(SUMPRODUCT((FRACAS!$B$5:$B$8970=O$4)*(FRACAS!$D$5:$D$8970&lt;=O72)*(IFERROR(FRACAS!$AM$5:$AM$8970,0)))
))/((O72/FRACAS!$AY$1)*60),"")</f>
        <v/>
      </c>
      <c r="LP72" s="240" t="str" cm="1">
        <f t="array" ref="LP72">IFERROR((((P72/FRACAS!$AY$1)*60
)-(SUMPRODUCT((FRACAS!$B$5:$B$8970=P$4)*(FRACAS!$D$5:$D$8970&lt;=P72)*(IFERROR(FRACAS!$AM$5:$AM$8970,0)))
))/((P72/FRACAS!$AY$1)*60),"")</f>
        <v/>
      </c>
      <c r="LQ72" s="240" t="str" cm="1">
        <f t="array" ref="LQ72">IFERROR((((Q72/FRACAS!$AY$1)*60
)-(SUMPRODUCT((FRACAS!$B$5:$B$8970=Q$4)*(FRACAS!$D$5:$D$8970&lt;=Q72)*(IFERROR(FRACAS!$AM$5:$AM$8970,0)))
))/((Q72/FRACAS!$AY$1)*60),"")</f>
        <v/>
      </c>
      <c r="LR72" s="240" t="str" cm="1">
        <f t="array" ref="LR72">IFERROR((((R72/FRACAS!$AY$1)*60
)-(SUMPRODUCT((FRACAS!$B$5:$B$8970=R$4)*(FRACAS!$D$5:$D$8970&lt;=R72)*(IFERROR(FRACAS!$AM$5:$AM$8970,0)))
))/((R72/FRACAS!$AY$1)*60),"")</f>
        <v/>
      </c>
      <c r="LS72" s="240" t="str" cm="1">
        <f t="array" ref="LS72">IFERROR((((S72/FRACAS!$AY$1)*60
)-(SUMPRODUCT((FRACAS!$B$5:$B$8970=S$4)*(FRACAS!$D$5:$D$8970&lt;=S72)*(IFERROR(FRACAS!$AM$5:$AM$8970,0)))
))/((S72/FRACAS!$AY$1)*60),"")</f>
        <v/>
      </c>
      <c r="LT72" s="240" t="str" cm="1">
        <f t="array" ref="LT72">IFERROR((((T72/FRACAS!$AY$1)*60
)-(SUMPRODUCT((FRACAS!$B$5:$B$8970=T$4)*(FRACAS!$D$5:$D$8970&lt;=T72)*(IFERROR(FRACAS!$AM$5:$AM$8970,0)))
))/((T72/FRACAS!$AY$1)*60),"")</f>
        <v/>
      </c>
      <c r="LU72" s="240" t="str" cm="1">
        <f t="array" ref="LU72">IFERROR((((U72/FRACAS!$AY$1)*60
)-(SUMPRODUCT((FRACAS!$B$5:$B$8970=U$4)*(FRACAS!$D$5:$D$8970&lt;=U72)*(IFERROR(FRACAS!$AM$5:$AM$8970,0)))
))/((U72/FRACAS!$AY$1)*60),"")</f>
        <v/>
      </c>
      <c r="LV72" s="240" t="str" cm="1">
        <f t="array" ref="LV72">IFERROR(
    (((V72/FRACAS!$AY$1)*60))
    /
    (((V72/FRACAS!$AY$1)*60) + SUMPRODUCT((FRACAS!$B$5:$B$8970=V$4)*(FRACAS!$D$5:$D$8970&lt;=V72)*(IFERROR(FRACAS!$AM$5:$AM$8970,0)))
    ),"")</f>
        <v/>
      </c>
      <c r="LW72" s="240" t="str" cm="1">
        <f t="array" ref="LW72">IFERROR(
    (((W72/FRACAS!$AY$1)*60))
    /
    (((W72/FRACAS!$AY$1)*60) + SUMPRODUCT((FRACAS!$B$5:$B$8970=W$4)*(FRACAS!$D$5:$D$8970&lt;=W72)*(IFERROR(FRACAS!$AM$5:$AM$8970,0)))
    ),"")</f>
        <v/>
      </c>
      <c r="LX72" s="240" t="str" cm="1">
        <f t="array" ref="LX72">IFERROR(
    (((X72/FRACAS!$AY$1)*60))
    /
    (((X72/FRACAS!$AY$1)*60) + SUMPRODUCT((FRACAS!$B$5:$B$8970=X$4)*(FRACAS!$D$5:$D$8970&lt;=X72)*(IFERROR(FRACAS!$AM$5:$AM$8970,0)))
    ),"")</f>
        <v/>
      </c>
      <c r="LY72" s="240" t="str" cm="1">
        <f t="array" ref="LY72">IFERROR(
    (((Y72/FRACAS!$AY$1)*60))
    /
    (((Y72/FRACAS!$AY$1)*60) + SUMPRODUCT((FRACAS!$B$5:$B$8970=Y$4)*(FRACAS!$D$5:$D$8970&lt;=Y72)*(IFERROR(FRACAS!$AM$5:$AM$8970,0)))
    ),"")</f>
        <v/>
      </c>
      <c r="LZ72" s="240" t="str" cm="1">
        <f t="array" ref="LZ72">IFERROR(
    (((Z72/FRACAS!$AY$1)*60))
    /
    (((Z72/FRACAS!$AY$1)*60) + SUMPRODUCT((FRACAS!$B$5:$B$8970=Z$4)*(FRACAS!$D$5:$D$8970&lt;=Z72)*(IFERROR(FRACAS!$AM$5:$AM$8970,0)))
    ),"")</f>
        <v/>
      </c>
      <c r="MA72" s="240" t="str" cm="1">
        <f t="array" ref="MA72">IFERROR(
    (((AA72/FRACAS!$AY$1)*60))
    /
    (((AA72/FRACAS!$AY$1)*60) + SUMPRODUCT((FRACAS!$B$5:$B$8970=AA$4)*(FRACAS!$D$5:$D$8970&lt;=AA72)*(IFERROR(FRACAS!$AM$5:$AM$8970,0)))
    ),"")</f>
        <v/>
      </c>
      <c r="MB72" s="240" t="str" cm="1">
        <f t="array" ref="MB72">IFERROR(
    (((AB72/FRACAS!$AY$1)*60))
    /
    (((AB72/FRACAS!$AY$1)*60) + SUMPRODUCT((FRACAS!$B$5:$B$8970=AB$4)*(FRACAS!$D$5:$D$8970&lt;=AB72)*(IFERROR(FRACAS!$AM$5:$AM$8970,0)))
    ),"")</f>
        <v/>
      </c>
      <c r="MC72" s="240" t="str" cm="1">
        <f t="array" ref="MC72">IFERROR(
    (((AC72/FRACAS!$AY$1)*60))
    /
    (((AC72/FRACAS!$AY$1)*60) + SUMPRODUCT((FRACAS!$B$5:$B$8970=AC$4)*(FRACAS!$D$5:$D$8970&lt;=AC72)*(IFERROR(FRACAS!$AM$5:$AM$8970,0)))
    ),"")</f>
        <v/>
      </c>
      <c r="MD72" s="240" t="str" cm="1">
        <f t="array" ref="MD72">IFERROR(
    (((AD72/FRACAS!$AY$1)*60))
    /
    (((AD72/FRACAS!$AY$1)*60) + SUMPRODUCT((FRACAS!$B$5:$B$8970=AD$4)*(FRACAS!$D$5:$D$8970&lt;=AD72)*(IFERROR(FRACAS!$AM$5:$AM$8970,0)))
    ),"")</f>
        <v/>
      </c>
      <c r="ME72" s="240" t="str" cm="1">
        <f t="array" ref="ME72">IFERROR(
    (((AE72/FRACAS!$AY$1)*60))
    /
    (((AE72/FRACAS!$AY$1)*60) + SUMPRODUCT((FRACAS!$B$5:$B$8970=AE$4)*(FRACAS!$D$5:$D$8970&lt;=AE72)*(IFERROR(FRACAS!$AM$5:$AM$8970,0)))
    ),"")</f>
        <v/>
      </c>
      <c r="MF72" s="240" t="str" cm="1">
        <f t="array" ref="MF72">IFERROR(
    (((AF72/FRACAS!$AY$1)*60))
    /
    (((AF72/FRACAS!$AY$1)*60) + SUMPRODUCT((FRACAS!$B$5:$B$8970=AF$4)*(FRACAS!$D$5:$D$8970&lt;=AF72)*(IFERROR(FRACAS!$AM$5:$AM$8970,0)))
    ),"")</f>
        <v/>
      </c>
      <c r="MG72" s="240" t="str" cm="1">
        <f t="array" ref="MG72">IFERROR(
    (((AG72/FRACAS!$AY$1)*60))
    /
    (((AG72/FRACAS!$AY$1)*60) + SUMPRODUCT((FRACAS!$B$5:$B$8970=AG$4)*(FRACAS!$D$5:$D$8970&lt;=AG72)*(IFERROR(FRACAS!$AM$5:$AM$8970,0)))
    ),"")</f>
        <v/>
      </c>
      <c r="MH72" s="240" t="str" cm="1">
        <f t="array" ref="MH72">IFERROR(
    (((AH72/FRACAS!$AY$1)*60))
    /
    (((AH72/FRACAS!$AY$1)*60) + SUMPRODUCT((FRACAS!$B$5:$B$8970=AH$4)*(FRACAS!$D$5:$D$8970&lt;=AH72)*(IFERROR(FRACAS!$AM$5:$AM$8970,0)))
    ),"")</f>
        <v/>
      </c>
      <c r="MI72" s="240" t="str" cm="1">
        <f t="array" ref="MI72">IFERROR(
    (((AI72/FRACAS!$AY$1)*60))
    /
    (((AI72/FRACAS!$AY$1)*60) + SUMPRODUCT((FRACAS!$B$5:$B$8970=AI$4)*(FRACAS!$D$5:$D$8970&lt;=AI72)*(IFERROR(FRACAS!$AM$5:$AM$8970,0)))
    ),"")</f>
        <v/>
      </c>
      <c r="MJ72" s="240" t="str" cm="1">
        <f t="array" ref="MJ72">IFERROR(
    (((AJ72/FRACAS!$AY$1)*60))
    /
    (((AJ72/FRACAS!$AY$1)*60) + SUMPRODUCT((FRACAS!$B$5:$B$8970=AJ$4)*(FRACAS!$D$5:$D$8970&lt;=AJ72)*(IFERROR(FRACAS!$AM$5:$AM$8970,0)))
    ),"")</f>
        <v/>
      </c>
      <c r="MK72" s="240" t="str" cm="1">
        <f t="array" ref="MK72">IFERROR(
    (((AK72/FRACAS!$AY$1)*60))
    /
    (((AK72/FRACAS!$AY$1)*60) + SUMPRODUCT((FRACAS!$B$5:$B$8970=AK$4)*(FRACAS!$D$5:$D$8970&lt;=AK72)*(IFERROR(FRACAS!$AM$5:$AM$8970,0)))
    ),"")</f>
        <v/>
      </c>
      <c r="ML72" s="240" t="str" cm="1">
        <f t="array" ref="ML72">IFERROR(
    (((AL72/FRACAS!$AY$1)*60))
    /
    (((AL72/FRACAS!$AY$1)*60) + SUMPRODUCT((FRACAS!$B$5:$B$8970=AL$4)*(FRACAS!$D$5:$D$8970&lt;=AL72)*(IFERROR(FRACAS!$AM$5:$AM$8970,0)))
    ),"")</f>
        <v/>
      </c>
      <c r="MM72" s="240" t="str" cm="1">
        <f t="array" ref="MM72">IFERROR(
    (((AM72/FRACAS!$AY$1)*60))
    /
    (((AM72/FRACAS!$AY$1)*60) + SUMPRODUCT((FRACAS!$B$5:$B$8970=AM$4)*(FRACAS!$D$5:$D$8970&lt;=AM72)*(IFERROR(FRACAS!$AM$5:$AM$8970,0)))
    ),"")</f>
        <v/>
      </c>
      <c r="MN72" s="240" t="str" cm="1">
        <f t="array" ref="MN72">IFERROR(
    (((AN72/FRACAS!$AY$1)*60))
    /
    (((AN72/FRACAS!$AY$1)*60) + SUMPRODUCT((FRACAS!$B$5:$B$8970=AN$4)*(FRACAS!$D$5:$D$8970&lt;=AN72)*(IFERROR(FRACAS!$AM$5:$AM$8970,0)))
    ),"")</f>
        <v/>
      </c>
      <c r="MO72" s="240" t="str" cm="1">
        <f t="array" ref="MO72">IFERROR(
    (((AO72/FRACAS!$AY$1)*60))
    /
    (((AO72/FRACAS!$AY$1)*60) + SUMPRODUCT((FRACAS!$B$5:$B$8970=AO$4)*(FRACAS!$D$5:$D$8970&lt;=AO72)*(IFERROR(FRACAS!$AM$5:$AM$8970,0)))
    ),"")</f>
        <v/>
      </c>
      <c r="MP72" s="240" t="str" cm="1">
        <f t="array" ref="MP72">IFERROR(
    (((AP72/FRACAS!$AY$1)*60))
    /
    (((AP72/FRACAS!$AY$1)*60) + SUMPRODUCT((FRACAS!$B$5:$B$8970=AP$4)*(FRACAS!$D$5:$D$8970&lt;=AP72)*(IFERROR(FRACAS!$AM$5:$AM$8970,0)))
    ),"")</f>
        <v/>
      </c>
      <c r="MQ72" s="240" t="str" cm="1">
        <f t="array" ref="MQ72">IFERROR(
    (((AQ72/FRACAS!$AY$1)*60))
    /
    (((AQ72/FRACAS!$AY$1)*60) + SUMPRODUCT((FRACAS!$B$5:$B$8970=AQ$4)*(FRACAS!$D$5:$D$8970&lt;=AQ72)*(IFERROR(FRACAS!$AM$5:$AM$8970,0)))
    ),"")</f>
        <v/>
      </c>
      <c r="MR72" s="194"/>
      <c r="MS72" s="194"/>
      <c r="MT72" s="194"/>
      <c r="MU72" s="194"/>
      <c r="MV72" s="194"/>
      <c r="MW72" s="194"/>
      <c r="MX72" s="194"/>
      <c r="MY72" s="194"/>
      <c r="MZ72" s="194"/>
      <c r="NA72" s="195"/>
      <c r="ND72" s="241">
        <f t="shared" si="11"/>
        <v>0</v>
      </c>
      <c r="NE72" s="242" t="str">
        <f t="shared" si="12"/>
        <v/>
      </c>
      <c r="NF72" s="193" t="str" cm="1">
        <f t="array" ref="NF72">IF($ND72=0,"",(IFERROR( (IFERROR($ND72/FRACAS!$AY$1*60,0) - SUMPRODUCT( (FRACAS!$K$5:$K$8972=NF$2) * IFERROR(FRACAS!$AN$5:$AN$8972,0) ) ) / IFERROR($ND72/FRACAS!$AY$1*60,0), 1 )))</f>
        <v/>
      </c>
      <c r="NG72" s="193" t="str" cm="1">
        <f t="array" ref="NG72">IF($ND72=0,"",(IFERROR( (IFERROR($ND72/FRACAS!$AY$1*60,0) - SUMPRODUCT( (FRACAS!$K$5:$K$8972=NG$2) * IFERROR(FRACAS!$AN$5:$AN$8972,0) ) ) / IFERROR($ND72/FRACAS!$AY$1*60,0), 1 )))</f>
        <v/>
      </c>
      <c r="NH72" s="193" t="str" cm="1">
        <f t="array" ref="NH72">IF($ND72=0,"",(IFERROR( (IFERROR($ND72/FRACAS!$AY$1*60,0) - SUMPRODUCT( (FRACAS!$K$5:$K$8972=NH$2) * IFERROR(FRACAS!$AN$5:$AN$8972,0) ) ) / IFERROR($ND72/FRACAS!$AY$1*60,0), 1 )))</f>
        <v/>
      </c>
      <c r="NI72" s="193" t="str" cm="1">
        <f t="array" ref="NI72">IF($ND72=0,"",(IFERROR( (IFERROR($ND72/FRACAS!$AY$1*60,0) - SUMPRODUCT( (FRACAS!$K$5:$K$8972=NI$2) * IFERROR(FRACAS!$AN$5:$AN$8972,0) ) ) / IFERROR($ND72/FRACAS!$AY$1*60,0), 1 )))</f>
        <v/>
      </c>
      <c r="NJ72" s="193" t="str" cm="1">
        <f t="array" ref="NJ72">IF($ND72=0,"",(IFERROR( (IFERROR($ND72/FRACAS!$AY$1*60,0) - SUMPRODUCT( (FRACAS!$K$5:$K$8972=NJ$2) * IFERROR(FRACAS!$AN$5:$AN$8972,0) ) ) / IFERROR($ND72/FRACAS!$AY$1*60,0), 1 )))</f>
        <v/>
      </c>
      <c r="NK72" s="193" t="str" cm="1">
        <f t="array" ref="NK72">IF($ND72=0,"",(IFERROR( (IFERROR($ND72/FRACAS!$AY$1*60,0) - SUMPRODUCT( (FRACAS!$K$5:$K$8972=NK$2) * IFERROR(FRACAS!$AN$5:$AN$8972,0) ) ) / IFERROR($ND72/FRACAS!$AY$1*60,0), 1 )))</f>
        <v/>
      </c>
      <c r="NL72" s="193" t="str" cm="1">
        <f t="array" ref="NL72">IF($ND72=0,"",(IFERROR( (IFERROR($ND72/FRACAS!$AY$1*60,0) - SUMPRODUCT( (FRACAS!$K$5:$K$8972=NL$2) * IFERROR(FRACAS!$AN$5:$AN$8972,0) ) ) / IFERROR($ND72/FRACAS!$AY$1*60,0), 1 )))</f>
        <v/>
      </c>
      <c r="NM72" s="193" t="str" cm="1">
        <f t="array" ref="NM72">IF($ND72=0,"",(IFERROR( (IFERROR($ND72/FRACAS!$AY$1*60,0) - SUMPRODUCT( (FRACAS!$K$5:$K$8972=NM$2) * IFERROR(FRACAS!$AN$5:$AN$8972,0) ) ) / IFERROR($ND72/FRACAS!$AY$1*60,0), 1 )))</f>
        <v/>
      </c>
      <c r="NN72" s="193" t="str" cm="1">
        <f t="array" ref="NN72">IF($ND72=0,"",(IFERROR( (IFERROR($ND72/FRACAS!$AY$1*60,0) - SUMPRODUCT( (FRACAS!$K$5:$K$8972=NN$2) * IFERROR(FRACAS!$AN$5:$AN$8972,0) ) ) / IFERROR($ND72/FRACAS!$AY$1*60,0), 1 )))</f>
        <v/>
      </c>
      <c r="NO72" s="193" t="str" cm="1">
        <f t="array" ref="NO72">IF($ND72=0,"",(IFERROR( (IFERROR($ND72/FRACAS!$AY$1*60,0) - SUMPRODUCT( (FRACAS!$K$5:$K$8972=NO$2) * IFERROR(FRACAS!$AN$5:$AN$8972,0) ) ) / IFERROR($ND72/FRACAS!$AY$1*60,0), 1 )))</f>
        <v/>
      </c>
      <c r="NP72" s="193" t="str" cm="1">
        <f t="array" ref="NP72">IF($ND72=0,"",(IFERROR( (IFERROR($ND72/FRACAS!$AY$1*60,0) - SUMPRODUCT( (FRACAS!$K$5:$K$8972=NP$2) * IFERROR(FRACAS!$AN$5:$AN$8972,0) ) ) / IFERROR($ND72/FRACAS!$AY$1*60,0), 1 )))</f>
        <v/>
      </c>
      <c r="NQ72" s="193" t="str" cm="1">
        <f t="array" ref="NQ72">IF($ND72=0,"",(IFERROR( (IFERROR($ND72/FRACAS!$AY$1*60,0) - SUMPRODUCT( (FRACAS!$K$5:$K$8972=NQ$2) * IFERROR(FRACAS!$AN$5:$AN$8972,0) ) ) / IFERROR($ND72/FRACAS!$AY$1*60,0), 1 )))</f>
        <v/>
      </c>
      <c r="NR72" s="193" t="str" cm="1">
        <f t="array" ref="NR72">IF($ND72=0,"",(IFERROR( (IFERROR($ND72/FRACAS!$AY$1*60,0) - SUMPRODUCT( (FRACAS!$K$5:$K$8972=NR$2) * IFERROR(FRACAS!$AN$5:$AN$8972,0) ) ) / IFERROR($ND72/FRACAS!$AY$1*60,0), 1 )))</f>
        <v/>
      </c>
      <c r="NS72" s="193" t="str" cm="1">
        <f t="array" ref="NS72">IF($ND72=0,"",(IFERROR( (IFERROR($ND72/FRACAS!$AY$1*60,0) - SUMPRODUCT( (FRACAS!$K$5:$K$8972=NS$2) * IFERROR(FRACAS!$AN$5:$AN$8972,0) ) ) / IFERROR($ND72/FRACAS!$AY$1*60,0), 1 )))</f>
        <v/>
      </c>
      <c r="NT72" s="193" t="str" cm="1">
        <f t="array" ref="NT72">IF($ND72=0,"",(IFERROR( (IFERROR($ND72/FRACAS!$AY$1*60,0) - SUMPRODUCT( (FRACAS!$K$5:$K$8972=NT$2) * IFERROR(FRACAS!$AN$5:$AN$8972,0) ) ) / IFERROR($ND72/FRACAS!$AY$1*60,0), 1 )))</f>
        <v/>
      </c>
      <c r="NU72" s="193" t="str" cm="1">
        <f t="array" ref="NU72">IF($ND72=0,"",(IFERROR( (IFERROR($ND72/FRACAS!$AY$1*60,0) - SUMPRODUCT( (FRACAS!$K$5:$K$8972=NU$2) * IFERROR(FRACAS!$AN$5:$AN$8972,0) ) ) / IFERROR($ND72/FRACAS!$AY$1*60,0), 1 )))</f>
        <v/>
      </c>
      <c r="NV72" s="193" t="str" cm="1">
        <f t="array" ref="NV72">IF($ND72=0,"",(IFERROR( (IFERROR($ND72/FRACAS!$AY$1*60,0) - SUMPRODUCT( (FRACAS!$K$5:$K$8972=NV$2) * IFERROR(FRACAS!$AN$5:$AN$8972,0) ) ) / IFERROR($ND72/FRACAS!$AY$1*60,0), 1 )))</f>
        <v/>
      </c>
      <c r="NW72" s="193" t="str" cm="1">
        <f t="array" ref="NW72">IF($ND72=0,"",(IFERROR( (IFERROR($ND72/FRACAS!$AY$1*60,0) - SUMPRODUCT( (FRACAS!$K$5:$K$8972=NW$2) * IFERROR(FRACAS!$AN$5:$AN$8972,0) ) ) / IFERROR($ND72/FRACAS!$AY$1*60,0), 1 )))</f>
        <v/>
      </c>
      <c r="NX72" s="193" t="str" cm="1">
        <f t="array" ref="NX72">IF($ND72=0,"",(IFERROR( (IFERROR($ND72/FRACAS!$AY$1*60,0) - SUMPRODUCT( (FRACAS!$K$5:$K$8972=NX$2) * IFERROR(FRACAS!$AN$5:$AN$8972,0) ) ) / IFERROR($ND72/FRACAS!$AY$1*60,0), 1 )))</f>
        <v/>
      </c>
      <c r="NY72" s="193" t="str" cm="1">
        <f t="array" ref="NY72">IF($ND72=0,"",(IFERROR( (IFERROR($ND72/FRACAS!$AY$1*60,0) - SUMPRODUCT( (FRACAS!$K$5:$K$8972=NY$2) * IFERROR(FRACAS!$AN$5:$AN$8972,0) ) ) / IFERROR($ND72/FRACAS!$AY$1*60,0), 1 )))</f>
        <v/>
      </c>
      <c r="NZ72" s="193" t="str" cm="1">
        <f t="array" ref="NZ72">IF($ND72=0,"",(IFERROR( (IFERROR($ND72/FRACAS!$AY$1*60,0) - SUMPRODUCT( (FRACAS!$K$5:$K$8972=NZ$2) * IFERROR(FRACAS!$AN$5:$AN$8972,0) ) ) / IFERROR($ND72/FRACAS!$AY$1*60,0), 1 )))</f>
        <v/>
      </c>
      <c r="OA72" s="193" t="str" cm="1">
        <f t="array" ref="OA72">IF($ND72=0,"",(IFERROR( (IFERROR($ND72/FRACAS!$AY$1*60,0) - SUMPRODUCT( (FRACAS!$K$5:$K$8972=OA$2) * IFERROR(FRACAS!$AN$5:$AN$8972,0) ) ) / IFERROR($ND72/FRACAS!$AY$1*60,0), 1 )))</f>
        <v/>
      </c>
      <c r="OB72" s="193" t="str" cm="1">
        <f t="array" ref="OB72">IF($ND72=0,"",(IFERROR( (IFERROR($ND72/FRACAS!$AY$1*60,0) - SUMPRODUCT( (FRACAS!$K$5:$K$8972=OB$2) * IFERROR(FRACAS!$AN$5:$AN$8972,0) ) ) / IFERROR($ND72/FRACAS!$AY$1*60,0), 1 )))</f>
        <v/>
      </c>
      <c r="OC72" s="193" t="str" cm="1">
        <f t="array" ref="OC72">IF($ND72=0,"",(IFERROR( (IFERROR($ND72/FRACAS!$AY$1*60,0) - SUMPRODUCT( (FRACAS!$K$5:$K$8972=OC$2) * IFERROR(FRACAS!$AN$5:$AN$8972,0) ) ) / IFERROR($ND72/FRACAS!$AY$1*60,0), 1 )))</f>
        <v/>
      </c>
      <c r="OD72" s="193" t="str" cm="1">
        <f t="array" ref="OD72">IF($ND72=0,"",(IFERROR( (IFERROR($ND72/FRACAS!$AY$1*60,0) - SUMPRODUCT( (FRACAS!$K$5:$K$8972=OD$2) * IFERROR(FRACAS!$AN$5:$AN$8972,0) ) ) / IFERROR($ND72/FRACAS!$AY$1*60,0), 1 )))</f>
        <v/>
      </c>
      <c r="OE72" s="193" t="str" cm="1">
        <f t="array" ref="OE72">IF($ND72=0,"",(IFERROR( (IFERROR($ND72/FRACAS!$AY$1*60,0) - SUMPRODUCT( (FRACAS!$K$5:$K$8972=OE$2) * IFERROR(FRACAS!$AN$5:$AN$8972,0) ) ) / IFERROR($ND72/FRACAS!$AY$1*60,0), 1 )))</f>
        <v/>
      </c>
      <c r="OF72" s="193" t="str" cm="1">
        <f t="array" ref="OF72">IF($ND72=0,"",(IFERROR( (IFERROR($ND72/FRACAS!$AY$1*60,0) - SUMPRODUCT( (FRACAS!$K$5:$K$8972=OF$2) * IFERROR(FRACAS!$AN$5:$AN$8972,0) ) ) / IFERROR($ND72/FRACAS!$AY$1*60,0), 1 )))</f>
        <v/>
      </c>
      <c r="OG72" s="193" t="str" cm="1">
        <f t="array" ref="OG72">IF($ND72=0,"",(IFERROR( (IFERROR($ND72/FRACAS!$AY$1*60,0) - SUMPRODUCT( (FRACAS!$K$5:$K$8972=OG$2) * IFERROR(FRACAS!$AN$5:$AN$8972,0) ) ) / IFERROR($ND72/FRACAS!$AY$1*60,0), 1 )))</f>
        <v/>
      </c>
      <c r="OH72" s="193" t="str" cm="1">
        <f t="array" ref="OH72">IF($ND72=0,"",(IFERROR( (IFERROR($ND72/FRACAS!$AY$1*60,0) - SUMPRODUCT( (FRACAS!$K$5:$K$8972=OH$2) * IFERROR(FRACAS!$AN$5:$AN$8972,0) ) ) / IFERROR($ND72/FRACAS!$AY$1*60,0), 1 )))</f>
        <v/>
      </c>
      <c r="OI72" s="193" t="str" cm="1">
        <f t="array" ref="OI72">IF($ND72=0,"",(IFERROR( (IFERROR($ND72/FRACAS!$AY$1*60,0) - SUMPRODUCT( (FRACAS!$K$5:$K$8972=OI$2) * IFERROR(FRACAS!$AN$5:$AN$8972,0) ) ) / IFERROR($ND72/FRACAS!$AY$1*60,0), 1 )))</f>
        <v/>
      </c>
      <c r="OJ72" s="193" t="str" cm="1">
        <f t="array" ref="OJ72">IF($ND72=0,"",(IFERROR( (IFERROR($ND72/FRACAS!$AY$1*60,0) - SUMPRODUCT( (FRACAS!$K$5:$K$8972=OJ$2) * IFERROR(FRACAS!$AN$5:$AN$8972,0) ) ) / IFERROR($ND72/FRACAS!$AY$1*60,0), 1 )))</f>
        <v/>
      </c>
      <c r="OK72" s="193" t="str" cm="1">
        <f t="array" ref="OK72">IF($ND72=0,"",(IFERROR( (IFERROR($ND72/FRACAS!$AY$1*60,0) - SUMPRODUCT( (FRACAS!$K$5:$K$8972=OK$2) * IFERROR(FRACAS!$AN$5:$AN$8972,0) ) ) / IFERROR($ND72/FRACAS!$AY$1*60,0), 1 )))</f>
        <v/>
      </c>
      <c r="OL72" s="193" t="str" cm="1">
        <f t="array" ref="OL72">IF($ND72=0,"",(IFERROR( (IFERROR($ND72/FRACAS!$AY$1*60,0) - SUMPRODUCT( (FRACAS!$K$5:$K$8972=OL$2) * IFERROR(FRACAS!$AN$5:$AN$8972,0) ) ) / IFERROR($ND72/FRACAS!$AY$1*60,0), 1 )))</f>
        <v/>
      </c>
      <c r="OM72" s="193" t="str" cm="1">
        <f t="array" ref="OM72">IF($ND72=0,"",(IFERROR( (IFERROR($ND72/FRACAS!$AY$1*60,0) - SUMPRODUCT( (FRACAS!$K$5:$K$8972=OM$2) * IFERROR(FRACAS!$AN$5:$AN$8972,0) ) ) / IFERROR($ND72/FRACAS!$AY$1*60,0), 1 )))</f>
        <v/>
      </c>
      <c r="ON72" s="193" t="str" cm="1">
        <f t="array" ref="ON72">IF($ND72=0,"",(IFERROR( (IFERROR($ND72/FRACAS!$AY$1*60,0) - SUMPRODUCT( (FRACAS!$K$5:$K$8972=ON$2) * IFERROR(FRACAS!$AN$5:$AN$8972,0) ) ) / IFERROR($ND72/FRACAS!$AY$1*60,0), 1 )))</f>
        <v/>
      </c>
      <c r="OO72" s="193" t="str" cm="1">
        <f t="array" ref="OO72">IF($ND72=0,"",(IFERROR( (IFERROR($ND72/FRACAS!$AY$1*60,0) - SUMPRODUCT( (FRACAS!$K$5:$K$8972=OO$2) * IFERROR(FRACAS!$AN$5:$AN$8972,0) ) ) / IFERROR($ND72/FRACAS!$AY$1*60,0), 1 )))</f>
        <v/>
      </c>
      <c r="OP72" s="193" t="str" cm="1">
        <f t="array" ref="OP72">IF($ND72=0,"",(IFERROR( (IFERROR($ND72/FRACAS!$AY$1*60,0) - SUMPRODUCT( (FRACAS!$K$5:$K$8972=OP$2) * IFERROR(FRACAS!$AN$5:$AN$8972,0) ) ) / IFERROR($ND72/FRACAS!$AY$1*60,0), 1 )))</f>
        <v/>
      </c>
      <c r="OQ72" s="193" t="str" cm="1">
        <f t="array" ref="OQ72">IF($ND72=0,"",(IFERROR( (IFERROR($ND72/FRACAS!$AY$1*60,0) - SUMPRODUCT( (FRACAS!$K$5:$K$8972=OQ$2) * IFERROR(FRACAS!$AN$5:$AN$8972,0) ) ) / IFERROR($ND72/FRACAS!$AY$1*60,0), 1 )))</f>
        <v/>
      </c>
      <c r="OR72" s="193" t="str" cm="1">
        <f t="array" ref="OR72">IF($ND72=0,"",(IFERROR( (IFERROR($ND72/FRACAS!$AY$1*60,0) - SUMPRODUCT( (FRACAS!$K$5:$K$8972=OR$2) * IFERROR(FRACAS!$AN$5:$AN$8972,0) ) ) / IFERROR($ND72/FRACAS!$AY$1*60,0), 1 )))</f>
        <v/>
      </c>
      <c r="OS72" s="193" t="str" cm="1">
        <f t="array" ref="OS72">IF($ND72=0,"",(IFERROR( (IFERROR($ND72/FRACAS!$AY$1*60,0) - SUMPRODUCT( (FRACAS!$K$5:$K$8972=OS$2) * IFERROR(FRACAS!$AN$5:$AN$8972,0) ) ) / IFERROR($ND72/FRACAS!$AY$1*60,0), 1 )))</f>
        <v/>
      </c>
      <c r="OT72" s="243" t="str" cm="1">
        <f t="array" ref="OT72">IF($ND72=0,"",(IFERROR( (IFERROR($ND72/FRACAS!$AY$1*60,0) - SUMPRODUCT( (FRACAS!$K$5:$K$8972=OT$2) * IFERROR(FRACAS!$AN$5:$AN$8972,0) ) ) / IFERROR($ND72/FRACAS!$AY$1*60,0), 1 )))</f>
        <v/>
      </c>
    </row>
    <row r="73" spans="2:410" x14ac:dyDescent="0.2">
      <c r="B73" s="233"/>
      <c r="C73" s="259">
        <f>IF('[1]17.11.2025 IASI18 Mileage'!C73="","",'[1]17.11.2025 IASI18 Mileage'!C73)</f>
        <v>46447</v>
      </c>
      <c r="D73" s="201" t="str">
        <f>IF('[1]17.11.2025 IASI18 Mileage'!D73="","",'[1]17.11.2025 IASI18 Mileage'!D73)</f>
        <v/>
      </c>
      <c r="E73" s="201" t="str">
        <f>IF('[1]17.11.2025 IASI18 Mileage'!E73="","",'[1]17.11.2025 IASI18 Mileage'!E73)</f>
        <v/>
      </c>
      <c r="F73" s="201" t="str">
        <f>IF('[1]17.11.2025 IASI18 Mileage'!F73="","",'[1]17.11.2025 IASI18 Mileage'!F73)</f>
        <v/>
      </c>
      <c r="G73" s="201" t="str">
        <f>IF('[1]17.11.2025 IASI18 Mileage'!G73="","",'[1]17.11.2025 IASI18 Mileage'!G73)</f>
        <v/>
      </c>
      <c r="H73" s="201" t="str">
        <f>IF('[1]17.11.2025 IASI18 Mileage'!H73="","",'[1]17.11.2025 IASI18 Mileage'!H73)</f>
        <v/>
      </c>
      <c r="I73" s="201" t="str">
        <f>IF('[1]17.11.2025 IASI18 Mileage'!I73="","",'[1]17.11.2025 IASI18 Mileage'!I73)</f>
        <v/>
      </c>
      <c r="J73" s="201" t="str">
        <f>IF('[1]17.11.2025 IASI18 Mileage'!J73="","",'[1]17.11.2025 IASI18 Mileage'!J73)</f>
        <v/>
      </c>
      <c r="K73" s="201" t="str">
        <f>IF('[1]17.11.2025 IASI18 Mileage'!K73="","",'[1]17.11.2025 IASI18 Mileage'!K73)</f>
        <v/>
      </c>
      <c r="L73" s="201" t="str">
        <f>IF('[1]17.11.2025 IASI18 Mileage'!L73="","",'[1]17.11.2025 IASI18 Mileage'!L73)</f>
        <v/>
      </c>
      <c r="M73" s="201" t="str">
        <f>IF('[1]17.11.2025 IASI18 Mileage'!M73="","",'[1]17.11.2025 IASI18 Mileage'!M73)</f>
        <v/>
      </c>
      <c r="N73" s="201" t="str">
        <f>IF('[1]17.11.2025 IASI18 Mileage'!N73="","",'[1]17.11.2025 IASI18 Mileage'!N73)</f>
        <v/>
      </c>
      <c r="O73" s="201" t="str">
        <f>IF('[1]17.11.2025 IASI18 Mileage'!O73="","",'[1]17.11.2025 IASI18 Mileage'!O73)</f>
        <v/>
      </c>
      <c r="P73" s="201" t="str">
        <f>IF('[1]17.11.2025 IASI18 Mileage'!P73="","",'[1]17.11.2025 IASI18 Mileage'!P73)</f>
        <v/>
      </c>
      <c r="Q73" s="201" t="str">
        <f>IF('[1]17.11.2025 IASI18 Mileage'!Q73="","",'[1]17.11.2025 IASI18 Mileage'!Q73)</f>
        <v/>
      </c>
      <c r="R73" s="201" t="str">
        <f>IF('[1]17.11.2025 IASI18 Mileage'!R73="","",'[1]17.11.2025 IASI18 Mileage'!R73)</f>
        <v/>
      </c>
      <c r="S73" s="201" t="str">
        <f>IF('[1]17.11.2025 IASI18 Mileage'!S73="","",'[1]17.11.2025 IASI18 Mileage'!S73)</f>
        <v/>
      </c>
      <c r="T73" s="201" t="str">
        <f>IF('[1]17.11.2025 IASI18 Mileage'!T73="","",'[1]17.11.2025 IASI18 Mileage'!T73)</f>
        <v/>
      </c>
      <c r="U73" s="201" t="str">
        <f>IF('[1]17.11.2025 IASI18 Mileage'!U73="","",'[1]17.11.2025 IASI18 Mileage'!U73)</f>
        <v/>
      </c>
      <c r="V73" s="201"/>
      <c r="W73" s="201"/>
      <c r="X73" s="201"/>
      <c r="Y73" s="201"/>
      <c r="Z73" s="201"/>
      <c r="AA73" s="201"/>
      <c r="AB73" s="201"/>
      <c r="AC73" s="201"/>
      <c r="AD73" s="201"/>
      <c r="AE73" s="201"/>
      <c r="AF73" s="201"/>
      <c r="AG73" s="201"/>
      <c r="AH73" s="201"/>
      <c r="AI73" s="201"/>
      <c r="AJ73" s="201"/>
      <c r="AK73" s="201"/>
      <c r="AL73" s="201"/>
      <c r="AM73" s="201"/>
      <c r="AN73" s="201"/>
      <c r="AO73" s="201"/>
      <c r="AP73" s="201"/>
      <c r="AQ73" s="201"/>
      <c r="AR73" s="201"/>
      <c r="AS73" s="201"/>
      <c r="AT73" s="201"/>
      <c r="AU73" s="201"/>
      <c r="AV73" s="201"/>
      <c r="AW73" s="201"/>
      <c r="AX73" s="201"/>
      <c r="AY73" s="201"/>
      <c r="AZ73" s="201"/>
      <c r="BA73" s="202"/>
      <c r="BB73" s="184"/>
      <c r="BC73" s="184"/>
      <c r="BD73" s="234"/>
      <c r="BE73" s="234"/>
      <c r="BF73" s="234"/>
      <c r="BG73" s="234"/>
      <c r="BH73" s="234"/>
      <c r="BI73" s="234"/>
      <c r="BJ73" s="234"/>
      <c r="BK73" s="234"/>
      <c r="BL73" s="234"/>
      <c r="BM73" s="234"/>
      <c r="BN73" s="234"/>
      <c r="BO73" s="234"/>
      <c r="BP73" s="234"/>
      <c r="BQ73" s="234"/>
      <c r="BR73" s="234"/>
      <c r="BS73" s="234"/>
      <c r="BT73" s="234"/>
      <c r="BU73" s="234"/>
      <c r="BV73" s="234"/>
      <c r="BW73" s="234"/>
      <c r="BX73" s="234"/>
      <c r="BY73" s="234"/>
      <c r="BZ73" s="234"/>
      <c r="CA73" s="234"/>
      <c r="CB73" s="234"/>
      <c r="CC73" s="234"/>
      <c r="CD73" s="234"/>
      <c r="CE73" s="234"/>
      <c r="CF73" s="234"/>
      <c r="CG73" s="234"/>
      <c r="CH73" s="234"/>
      <c r="CI73" s="234"/>
      <c r="CJ73" s="234"/>
      <c r="CK73" s="234"/>
      <c r="CL73" s="234"/>
      <c r="CM73" s="234"/>
      <c r="CN73" s="234"/>
      <c r="CO73" s="234"/>
      <c r="CP73" s="234"/>
      <c r="CQ73" s="234"/>
      <c r="CR73" s="234"/>
      <c r="CS73" s="234"/>
      <c r="CT73" s="234"/>
      <c r="CU73" s="234"/>
      <c r="CV73" s="234"/>
      <c r="CW73" s="234"/>
      <c r="CX73" s="234"/>
      <c r="CY73" s="234"/>
      <c r="CZ73" s="234"/>
      <c r="DA73" s="234"/>
      <c r="DB73" s="234"/>
      <c r="DC73" s="184">
        <f t="shared" si="9"/>
        <v>0</v>
      </c>
      <c r="DD73" s="235" t="str">
        <f t="shared" si="10"/>
        <v/>
      </c>
      <c r="DE73" s="186">
        <f>IF(D73&gt; 0,(COUNTIFS(FRACAS!$B$5:$B$8972, D$4, FRACAS!$D$5:$D$8972, "&lt;="&amp;D73)), "" )</f>
        <v>0</v>
      </c>
      <c r="DF73" s="186">
        <f>IF(E73&gt; 0,(COUNTIFS(FRACAS!$B$5:$B$8972, E$4, FRACAS!$D$5:$D$8972, "&lt;="&amp;E73)), "" )</f>
        <v>0</v>
      </c>
      <c r="DG73" s="186">
        <f>IF(F73&gt; 0,(COUNTIFS(FRACAS!$B$5:$B$8972, F$4, FRACAS!$D$5:$D$8972, "&lt;="&amp;F73)), "" )</f>
        <v>0</v>
      </c>
      <c r="DH73" s="186">
        <f>IF(G73&gt; 0,(COUNTIFS(FRACAS!$B$5:$B$8972, G$4, FRACAS!$D$5:$D$8972, "&lt;="&amp;G73)), "" )</f>
        <v>0</v>
      </c>
      <c r="DI73" s="186">
        <f>IF(H73&gt; 0,(COUNTIFS(FRACAS!$B$5:$B$8972, H$4, FRACAS!$D$5:$D$8972, "&lt;="&amp;H73)), "" )</f>
        <v>0</v>
      </c>
      <c r="DJ73" s="186">
        <f>IF(I73&gt; 0,(COUNTIFS(FRACAS!$B$5:$B$8972, I$4, FRACAS!$D$5:$D$8972, "&lt;="&amp;I73)), "" )</f>
        <v>0</v>
      </c>
      <c r="DK73" s="186">
        <f>IF(J73&gt; 0,(COUNTIFS(FRACAS!$B$5:$B$8972, J$4, FRACAS!$D$5:$D$8972, "&lt;="&amp;J73)), "" )</f>
        <v>0</v>
      </c>
      <c r="DL73" s="186">
        <f>IF(K73&gt; 0,(COUNTIFS(FRACAS!$B$5:$B$8972, K$4, FRACAS!$D$5:$D$8972, "&lt;="&amp;K73)), "" )</f>
        <v>0</v>
      </c>
      <c r="DM73" s="186">
        <f>IF(L73&gt; 0,(COUNTIFS(FRACAS!$B$5:$B$8972, L$4, FRACAS!$D$5:$D$8972, "&lt;="&amp;L73)), "" )</f>
        <v>0</v>
      </c>
      <c r="DN73" s="186">
        <f>IF(M73&gt; 0,(COUNTIFS(FRACAS!$B$5:$B$8972, M$4, FRACAS!$D$5:$D$8972, "&lt;="&amp;M73)), "" )</f>
        <v>0</v>
      </c>
      <c r="DO73" s="186">
        <f>IF(N73&gt; 0,(COUNTIFS(FRACAS!$B$5:$B$8972, N$4, FRACAS!$D$5:$D$8972, "&lt;="&amp;N73)), "" )</f>
        <v>0</v>
      </c>
      <c r="DP73" s="186">
        <f>IF(O73&gt; 0,(COUNTIFS(FRACAS!$B$5:$B$8972, O$4, FRACAS!$D$5:$D$8972, "&lt;="&amp;O73)), "" )</f>
        <v>0</v>
      </c>
      <c r="DQ73" s="186">
        <f>IF(P73&gt; 0,(COUNTIFS(FRACAS!$B$5:$B$8972, P$4, FRACAS!$D$5:$D$8972, "&lt;="&amp;P73)), "" )</f>
        <v>0</v>
      </c>
      <c r="DR73" s="186">
        <f>IF(Q73&gt; 0,(COUNTIFS(FRACAS!$B$5:$B$8972, Q$4, FRACAS!$D$5:$D$8972, "&lt;="&amp;Q73)), "" )</f>
        <v>0</v>
      </c>
      <c r="DS73" s="186">
        <f>IF(R73&gt; 0,(COUNTIFS(FRACAS!$B$5:$B$8972, R$4, FRACAS!$D$5:$D$8972, "&lt;="&amp;R73)), "" )</f>
        <v>0</v>
      </c>
      <c r="DT73" s="186">
        <f>IF(S73&gt; 0,(COUNTIFS(FRACAS!$B$5:$B$8972, S$4, FRACAS!$D$5:$D$8972, "&lt;="&amp;S73)), "" )</f>
        <v>0</v>
      </c>
      <c r="DU73" s="186">
        <f>IF(T73&gt; 0,(COUNTIFS(FRACAS!$B$5:$B$8972, T$4, FRACAS!$D$5:$D$8972, "&lt;="&amp;T73)), "" )</f>
        <v>0</v>
      </c>
      <c r="DV73" s="186">
        <f>IF(U73&gt; 0,(COUNTIFS(FRACAS!$B$5:$B$8972, U$4, FRACAS!$D$5:$D$8972, "&lt;="&amp;U73)), "" )</f>
        <v>0</v>
      </c>
      <c r="DW73" s="186" t="str">
        <f>IF(V73&gt; 0,(COUNTIFS(FRACAS!$B$5:$B$8972, V$4, FRACAS!$D$5:$D$8972, "&lt;="&amp;V73)), "" )</f>
        <v/>
      </c>
      <c r="DX73" s="186" t="str">
        <f>IF(W73&gt; 0,(COUNTIFS(FRACAS!$B$5:$B$8972, W$4, FRACAS!$D$5:$D$8972, "&lt;="&amp;W73)), "" )</f>
        <v/>
      </c>
      <c r="DY73" s="186" t="str">
        <f>IF(X73&gt; 0,(COUNTIFS(FRACAS!$B$5:$B$8972, X$4, FRACAS!$D$5:$D$8972, "&lt;="&amp;X73)), "" )</f>
        <v/>
      </c>
      <c r="DZ73" s="186" t="str">
        <f>IF(Y73&gt; 0,(COUNTIFS(FRACAS!$B$5:$B$8972, Y$4, FRACAS!$D$5:$D$8972, "&lt;="&amp;Y73)), "" )</f>
        <v/>
      </c>
      <c r="EA73" s="186" t="str">
        <f>IF(Z73&gt; 0,(COUNTIFS(FRACAS!$B$5:$B$8972, Z$4, FRACAS!$D$5:$D$8972, "&lt;="&amp;Z73)), "" )</f>
        <v/>
      </c>
      <c r="EB73" s="186" t="str">
        <f>IF(AA73&gt; 0,(COUNTIFS(FRACAS!$B$5:$B$8972, AA$4, FRACAS!$D$5:$D$8972, "&lt;="&amp;AA73)), "" )</f>
        <v/>
      </c>
      <c r="EC73" s="186" t="str">
        <f>IF(AB73&gt; 0,(COUNTIFS(FRACAS!$B$5:$B$8972, AB$4, FRACAS!$D$5:$D$8972, "&lt;="&amp;AB73)), "" )</f>
        <v/>
      </c>
      <c r="ED73" s="186" t="str">
        <f>IF(AC73&gt; 0,(COUNTIFS(FRACAS!$B$5:$B$8972, AC$4, FRACAS!$D$5:$D$8972, "&lt;="&amp;AC73)), "" )</f>
        <v/>
      </c>
      <c r="EE73" s="186" t="str">
        <f>IF(AD73&gt; 0,(COUNTIFS(FRACAS!$B$5:$B$8972, AD$4, FRACAS!$D$5:$D$8972, "&lt;="&amp;AD73)), "" )</f>
        <v/>
      </c>
      <c r="EF73" s="186" t="str">
        <f>IF(AE73&gt; 0,(COUNTIFS(FRACAS!$B$5:$B$8972, AE$4, FRACAS!$D$5:$D$8972, "&lt;="&amp;AE73)), "" )</f>
        <v/>
      </c>
      <c r="EG73" s="186" t="str">
        <f>IF(AF73&gt; 0,(COUNTIFS(FRACAS!$B$5:$B$8972, AF$4, FRACAS!$D$5:$D$8972, "&lt;="&amp;AF73)), "" )</f>
        <v/>
      </c>
      <c r="EH73" s="186" t="str">
        <f>IF(AG73&gt; 0,(COUNTIFS(FRACAS!$B$5:$B$8972, AG$4, FRACAS!$D$5:$D$8972, "&lt;="&amp;AG73)), "" )</f>
        <v/>
      </c>
      <c r="EI73" s="186" t="str">
        <f>IF(AH73&gt; 0,(COUNTIFS(FRACAS!$B$5:$B$8972, AH$4, FRACAS!$D$5:$D$8972, "&lt;="&amp;AH73)), "" )</f>
        <v/>
      </c>
      <c r="EJ73" s="186" t="str">
        <f>IF(AI73&gt; 0,(COUNTIFS(FRACAS!$B$5:$B$8972, AI$4, FRACAS!$D$5:$D$8972, "&lt;="&amp;AI73)), "" )</f>
        <v/>
      </c>
      <c r="EK73" s="186" t="str">
        <f>IF(AJ73&gt; 0,(COUNTIFS(FRACAS!$B$5:$B$8972, AJ$4, FRACAS!$D$5:$D$8972, "&lt;="&amp;AJ73)), "" )</f>
        <v/>
      </c>
      <c r="EL73" s="186" t="str">
        <f>IF(AK73&gt; 0,(COUNTIFS(FRACAS!$B$5:$B$8972, AK$4, FRACAS!$D$5:$D$8972, "&lt;="&amp;AK73)), "" )</f>
        <v/>
      </c>
      <c r="EM73" s="186" t="str">
        <f>IF(AL73&gt; 0,(COUNTIFS(FRACAS!$B$5:$B$8972, AL$4, FRACAS!$D$5:$D$8972, "&lt;="&amp;AL73)), "" )</f>
        <v/>
      </c>
      <c r="EN73" s="186" t="str">
        <f>IF(AM73&gt; 0,(COUNTIFS(FRACAS!$B$5:$B$8972, AM$4, FRACAS!$D$5:$D$8972, "&lt;="&amp;AM73)), "" )</f>
        <v/>
      </c>
      <c r="EO73" s="186" t="str">
        <f>IF(AN73&gt; 0,(COUNTIFS(FRACAS!$B$5:$B$8972, AN$4, FRACAS!$D$5:$D$8972, "&lt;="&amp;AN73)), "" )</f>
        <v/>
      </c>
      <c r="EP73" s="186" t="str">
        <f>IF(AO73&gt; 0,(COUNTIFS(FRACAS!$B$5:$B$8972, AO$4, FRACAS!$D$5:$D$8972, "&lt;="&amp;AO73)), "" )</f>
        <v/>
      </c>
      <c r="EQ73" s="186" t="str">
        <f>IF(AP73&gt; 0,(COUNTIFS(FRACAS!$B$5:$B$8972, AP$4, FRACAS!$D$5:$D$8972, "&lt;="&amp;AP73)), "" )</f>
        <v/>
      </c>
      <c r="ER73" s="186" t="str">
        <f>IF(AQ73&gt; 0,(COUNTIFS(FRACAS!$B$5:$B$8972, AQ$4, FRACAS!$D$5:$D$8972, "&lt;="&amp;AQ73)), "" )</f>
        <v/>
      </c>
      <c r="ES73" s="244"/>
      <c r="ET73" s="186"/>
      <c r="EU73" s="186"/>
      <c r="EV73" s="186"/>
      <c r="EW73" s="186"/>
      <c r="EX73" s="186"/>
      <c r="EY73" s="186"/>
      <c r="EZ73" s="186"/>
      <c r="FA73" s="186"/>
      <c r="FB73" s="203"/>
      <c r="FC73" s="204"/>
      <c r="FD73" s="204"/>
      <c r="FE73" s="190"/>
      <c r="FF73" s="190"/>
      <c r="FG73" s="190"/>
      <c r="FH73" s="190"/>
      <c r="FI73" s="190"/>
      <c r="FJ73" s="190"/>
      <c r="FK73" s="190"/>
      <c r="FL73" s="190"/>
      <c r="FM73" s="190"/>
      <c r="FN73" s="190"/>
      <c r="FO73" s="190"/>
      <c r="FP73" s="190"/>
      <c r="FQ73" s="190"/>
      <c r="FR73" s="190"/>
      <c r="FS73" s="190"/>
      <c r="FT73" s="190"/>
      <c r="FU73" s="190"/>
      <c r="FV73" s="190"/>
      <c r="FW73" s="190"/>
      <c r="FX73" s="190"/>
      <c r="FY73" s="190"/>
      <c r="FZ73" s="190"/>
      <c r="GA73" s="190"/>
      <c r="GB73" s="190"/>
      <c r="GC73" s="190"/>
      <c r="GD73" s="190"/>
      <c r="GE73" s="190"/>
      <c r="GF73" s="190"/>
      <c r="GG73" s="190"/>
      <c r="GH73" s="190"/>
      <c r="GI73" s="190"/>
      <c r="GJ73" s="190"/>
      <c r="GK73" s="190"/>
      <c r="GL73" s="190"/>
      <c r="GM73" s="190"/>
      <c r="GN73" s="190"/>
      <c r="GO73" s="190"/>
      <c r="GP73" s="190"/>
      <c r="GQ73" s="190"/>
      <c r="GR73" s="190"/>
      <c r="GS73" s="190"/>
      <c r="GT73" s="190"/>
      <c r="GU73" s="190"/>
      <c r="GV73" s="190"/>
      <c r="GW73" s="190"/>
      <c r="GX73" s="190"/>
      <c r="GY73" s="190"/>
      <c r="GZ73" s="190"/>
      <c r="HA73" s="190"/>
      <c r="HB73" s="190"/>
      <c r="HD73" s="190"/>
      <c r="HE73" s="190"/>
      <c r="HF73" s="190"/>
      <c r="HG73" s="190"/>
      <c r="HH73" s="190"/>
      <c r="HI73" s="190"/>
      <c r="HJ73" s="190"/>
      <c r="HK73" s="190"/>
      <c r="HL73" s="190"/>
      <c r="HM73" s="190"/>
      <c r="HN73" s="190"/>
      <c r="HO73" s="190"/>
      <c r="HP73" s="190"/>
      <c r="HQ73" s="190"/>
      <c r="HR73" s="190"/>
      <c r="HS73" s="190"/>
      <c r="HT73" s="190"/>
      <c r="HU73" s="190"/>
      <c r="HV73" s="190"/>
      <c r="HW73" s="190"/>
      <c r="HX73" s="190"/>
      <c r="HY73" s="190"/>
      <c r="HZ73" s="190"/>
      <c r="IA73" s="190"/>
      <c r="IB73" s="190"/>
      <c r="IC73" s="190"/>
      <c r="ID73" s="190"/>
      <c r="IE73" s="190"/>
      <c r="IF73" s="190"/>
      <c r="IG73" s="190"/>
      <c r="IH73" s="190"/>
      <c r="II73" s="190"/>
      <c r="IJ73" s="190"/>
      <c r="IK73" s="190"/>
      <c r="IL73" s="190"/>
      <c r="IM73" s="190"/>
      <c r="IN73" s="190"/>
      <c r="IO73" s="190"/>
      <c r="IP73" s="190"/>
      <c r="IQ73" s="190"/>
      <c r="IR73" s="190"/>
      <c r="IS73" s="190"/>
      <c r="IT73" s="190"/>
      <c r="IU73" s="190"/>
      <c r="IV73" s="190"/>
      <c r="IW73" s="190"/>
      <c r="IX73" s="190"/>
      <c r="IY73" s="190"/>
      <c r="IZ73" s="190"/>
      <c r="JA73" s="190"/>
      <c r="JB73" s="190"/>
      <c r="JC73" s="190"/>
      <c r="JD73" s="238"/>
      <c r="JE73" s="238"/>
      <c r="JF73" s="238"/>
      <c r="JG73" s="238"/>
      <c r="JH73" s="238"/>
      <c r="JI73" s="238"/>
      <c r="JJ73" s="238"/>
      <c r="JK73" s="238"/>
      <c r="JL73" s="238"/>
      <c r="JM73" s="238"/>
      <c r="JN73" s="239"/>
      <c r="JO73" s="193"/>
      <c r="JP73" s="193"/>
      <c r="JQ73" s="193"/>
      <c r="JR73" s="193"/>
      <c r="JS73" s="193"/>
      <c r="JT73" s="193"/>
      <c r="JU73" s="193"/>
      <c r="JV73" s="193"/>
      <c r="JW73" s="193"/>
      <c r="JX73" s="193"/>
      <c r="JY73" s="193"/>
      <c r="JZ73" s="193"/>
      <c r="KA73" s="193"/>
      <c r="KB73" s="193"/>
      <c r="KC73" s="193"/>
      <c r="KD73" s="193"/>
      <c r="KE73" s="193"/>
      <c r="KF73" s="193"/>
      <c r="KG73" s="193"/>
      <c r="KH73" s="193"/>
      <c r="KI73" s="193"/>
      <c r="KJ73" s="193"/>
      <c r="KK73" s="193"/>
      <c r="KL73" s="193"/>
      <c r="KM73" s="193"/>
      <c r="KN73" s="193"/>
      <c r="KO73" s="193"/>
      <c r="KP73" s="193"/>
      <c r="KQ73" s="193"/>
      <c r="KR73" s="193"/>
      <c r="KS73" s="193"/>
      <c r="KT73" s="193"/>
      <c r="KU73" s="193"/>
      <c r="KV73" s="193"/>
      <c r="KW73" s="193"/>
      <c r="KX73" s="193"/>
      <c r="KY73" s="193"/>
      <c r="KZ73" s="193"/>
      <c r="LA73" s="193"/>
      <c r="LB73" s="192"/>
      <c r="LC73" s="235" t="str">
        <f t="shared" si="8"/>
        <v/>
      </c>
      <c r="LD73" s="240" t="str" cm="1">
        <f t="array" ref="LD73">IFERROR((((D73/FRACAS!$AY$1)*60
)-(SUMPRODUCT((FRACAS!$B$5:$B$8970=D$4)*(FRACAS!$D$5:$D$8970&lt;=D73)*(IFERROR(FRACAS!$AM$5:$AM$8970,0)))
))/((D73/FRACAS!$AY$1)*60),"")</f>
        <v/>
      </c>
      <c r="LE73" s="240" t="str" cm="1">
        <f t="array" ref="LE73">IFERROR((((E73/FRACAS!$AY$1)*60
)-(SUMPRODUCT((FRACAS!$B$5:$B$8970=E$4)*(FRACAS!$D$5:$D$8970&lt;=E73)*(IFERROR(FRACAS!$AM$5:$AM$8970,0)))
))/((E73/FRACAS!$AY$1)*60),"")</f>
        <v/>
      </c>
      <c r="LF73" s="240" t="str" cm="1">
        <f t="array" ref="LF73">IFERROR((((F73/FRACAS!$AY$1)*60
)-(SUMPRODUCT((FRACAS!$B$5:$B$8970=F$4)*(FRACAS!$D$5:$D$8970&lt;=F73)*(IFERROR(FRACAS!$AM$5:$AM$8970,0)))
))/((F73/FRACAS!$AY$1)*60),"")</f>
        <v/>
      </c>
      <c r="LG73" s="240" t="str" cm="1">
        <f t="array" ref="LG73">IFERROR((((G73/FRACAS!$AY$1)*60
)-(SUMPRODUCT((FRACAS!$B$5:$B$8970=G$4)*(FRACAS!$D$5:$D$8970&lt;=G73)*(IFERROR(FRACAS!$AM$5:$AM$8970,0)))
))/((G73/FRACAS!$AY$1)*60),"")</f>
        <v/>
      </c>
      <c r="LH73" s="240" t="str" cm="1">
        <f t="array" ref="LH73">IFERROR((((H73/FRACAS!$AY$1)*60
)-(SUMPRODUCT((FRACAS!$B$5:$B$8970=H$4)*(FRACAS!$D$5:$D$8970&lt;=H73)*(IFERROR(FRACAS!$AM$5:$AM$8970,0)))
))/((H73/FRACAS!$AY$1)*60),"")</f>
        <v/>
      </c>
      <c r="LI73" s="240" t="str" cm="1">
        <f t="array" ref="LI73">IFERROR((((I73/FRACAS!$AY$1)*60
)-(SUMPRODUCT((FRACAS!$B$5:$B$8970=I$4)*(FRACAS!$D$5:$D$8970&lt;=I73)*(IFERROR(FRACAS!$AM$5:$AM$8970,0)))
))/((I73/FRACAS!$AY$1)*60),"")</f>
        <v/>
      </c>
      <c r="LJ73" s="240" t="str" cm="1">
        <f t="array" ref="LJ73">IFERROR((((J73/FRACAS!$AY$1)*60
)-(SUMPRODUCT((FRACAS!$B$5:$B$8970=J$4)*(FRACAS!$D$5:$D$8970&lt;=J73)*(IFERROR(FRACAS!$AM$5:$AM$8970,0)))
))/((J73/FRACAS!$AY$1)*60),"")</f>
        <v/>
      </c>
      <c r="LK73" s="240" t="str" cm="1">
        <f t="array" ref="LK73">IFERROR((((K73/FRACAS!$AY$1)*60
)-(SUMPRODUCT((FRACAS!$B$5:$B$8970=K$4)*(FRACAS!$D$5:$D$8970&lt;=K73)*(IFERROR(FRACAS!$AM$5:$AM$8970,0)))
))/((K73/FRACAS!$AY$1)*60),"")</f>
        <v/>
      </c>
      <c r="LL73" s="240" t="str" cm="1">
        <f t="array" ref="LL73">IFERROR((((L73/FRACAS!$AY$1)*60
)-(SUMPRODUCT((FRACAS!$B$5:$B$8970=L$4)*(FRACAS!$D$5:$D$8970&lt;=L73)*(IFERROR(FRACAS!$AM$5:$AM$8970,0)))
))/((L73/FRACAS!$AY$1)*60),"")</f>
        <v/>
      </c>
      <c r="LM73" s="240" t="str" cm="1">
        <f t="array" ref="LM73">IFERROR((((M73/FRACAS!$AY$1)*60
)-(SUMPRODUCT((FRACAS!$B$5:$B$8970=M$4)*(FRACAS!$D$5:$D$8970&lt;=M73)*(IFERROR(FRACAS!$AM$5:$AM$8970,0)))
))/((M73/FRACAS!$AY$1)*60),"")</f>
        <v/>
      </c>
      <c r="LN73" s="240" t="str" cm="1">
        <f t="array" ref="LN73">IFERROR((((N73/FRACAS!$AY$1)*60
)-(SUMPRODUCT((FRACAS!$B$5:$B$8970=N$4)*(FRACAS!$D$5:$D$8970&lt;=N73)*(IFERROR(FRACAS!$AM$5:$AM$8970,0)))
))/((N73/FRACAS!$AY$1)*60),"")</f>
        <v/>
      </c>
      <c r="LO73" s="240" t="str" cm="1">
        <f t="array" ref="LO73">IFERROR((((O73/FRACAS!$AY$1)*60
)-(SUMPRODUCT((FRACAS!$B$5:$B$8970=O$4)*(FRACAS!$D$5:$D$8970&lt;=O73)*(IFERROR(FRACAS!$AM$5:$AM$8970,0)))
))/((O73/FRACAS!$AY$1)*60),"")</f>
        <v/>
      </c>
      <c r="LP73" s="240" t="str" cm="1">
        <f t="array" ref="LP73">IFERROR((((P73/FRACAS!$AY$1)*60
)-(SUMPRODUCT((FRACAS!$B$5:$B$8970=P$4)*(FRACAS!$D$5:$D$8970&lt;=P73)*(IFERROR(FRACAS!$AM$5:$AM$8970,0)))
))/((P73/FRACAS!$AY$1)*60),"")</f>
        <v/>
      </c>
      <c r="LQ73" s="240" t="str" cm="1">
        <f t="array" ref="LQ73">IFERROR((((Q73/FRACAS!$AY$1)*60
)-(SUMPRODUCT((FRACAS!$B$5:$B$8970=Q$4)*(FRACAS!$D$5:$D$8970&lt;=Q73)*(IFERROR(FRACAS!$AM$5:$AM$8970,0)))
))/((Q73/FRACAS!$AY$1)*60),"")</f>
        <v/>
      </c>
      <c r="LR73" s="240" t="str" cm="1">
        <f t="array" ref="LR73">IFERROR((((R73/FRACAS!$AY$1)*60
)-(SUMPRODUCT((FRACAS!$B$5:$B$8970=R$4)*(FRACAS!$D$5:$D$8970&lt;=R73)*(IFERROR(FRACAS!$AM$5:$AM$8970,0)))
))/((R73/FRACAS!$AY$1)*60),"")</f>
        <v/>
      </c>
      <c r="LS73" s="240" t="str" cm="1">
        <f t="array" ref="LS73">IFERROR((((S73/FRACAS!$AY$1)*60
)-(SUMPRODUCT((FRACAS!$B$5:$B$8970=S$4)*(FRACAS!$D$5:$D$8970&lt;=S73)*(IFERROR(FRACAS!$AM$5:$AM$8970,0)))
))/((S73/FRACAS!$AY$1)*60),"")</f>
        <v/>
      </c>
      <c r="LT73" s="240" t="str" cm="1">
        <f t="array" ref="LT73">IFERROR((((T73/FRACAS!$AY$1)*60
)-(SUMPRODUCT((FRACAS!$B$5:$B$8970=T$4)*(FRACAS!$D$5:$D$8970&lt;=T73)*(IFERROR(FRACAS!$AM$5:$AM$8970,0)))
))/((T73/FRACAS!$AY$1)*60),"")</f>
        <v/>
      </c>
      <c r="LU73" s="240" t="str" cm="1">
        <f t="array" ref="LU73">IFERROR((((U73/FRACAS!$AY$1)*60
)-(SUMPRODUCT((FRACAS!$B$5:$B$8970=U$4)*(FRACAS!$D$5:$D$8970&lt;=U73)*(IFERROR(FRACAS!$AM$5:$AM$8970,0)))
))/((U73/FRACAS!$AY$1)*60),"")</f>
        <v/>
      </c>
      <c r="LV73" s="240" t="str" cm="1">
        <f t="array" ref="LV73">IFERROR(
    (((V73/FRACAS!$AY$1)*60))
    /
    (((V73/FRACAS!$AY$1)*60) + SUMPRODUCT((FRACAS!$B$5:$B$8970=V$4)*(FRACAS!$D$5:$D$8970&lt;=V73)*(IFERROR(FRACAS!$AM$5:$AM$8970,0)))
    ),"")</f>
        <v/>
      </c>
      <c r="LW73" s="240" t="str" cm="1">
        <f t="array" ref="LW73">IFERROR(
    (((W73/FRACAS!$AY$1)*60))
    /
    (((W73/FRACAS!$AY$1)*60) + SUMPRODUCT((FRACAS!$B$5:$B$8970=W$4)*(FRACAS!$D$5:$D$8970&lt;=W73)*(IFERROR(FRACAS!$AM$5:$AM$8970,0)))
    ),"")</f>
        <v/>
      </c>
      <c r="LX73" s="240" t="str" cm="1">
        <f t="array" ref="LX73">IFERROR(
    (((X73/FRACAS!$AY$1)*60))
    /
    (((X73/FRACAS!$AY$1)*60) + SUMPRODUCT((FRACAS!$B$5:$B$8970=X$4)*(FRACAS!$D$5:$D$8970&lt;=X73)*(IFERROR(FRACAS!$AM$5:$AM$8970,0)))
    ),"")</f>
        <v/>
      </c>
      <c r="LY73" s="240" t="str" cm="1">
        <f t="array" ref="LY73">IFERROR(
    (((Y73/FRACAS!$AY$1)*60))
    /
    (((Y73/FRACAS!$AY$1)*60) + SUMPRODUCT((FRACAS!$B$5:$B$8970=Y$4)*(FRACAS!$D$5:$D$8970&lt;=Y73)*(IFERROR(FRACAS!$AM$5:$AM$8970,0)))
    ),"")</f>
        <v/>
      </c>
      <c r="LZ73" s="240" t="str" cm="1">
        <f t="array" ref="LZ73">IFERROR(
    (((Z73/FRACAS!$AY$1)*60))
    /
    (((Z73/FRACAS!$AY$1)*60) + SUMPRODUCT((FRACAS!$B$5:$B$8970=Z$4)*(FRACAS!$D$5:$D$8970&lt;=Z73)*(IFERROR(FRACAS!$AM$5:$AM$8970,0)))
    ),"")</f>
        <v/>
      </c>
      <c r="MA73" s="240" t="str" cm="1">
        <f t="array" ref="MA73">IFERROR(
    (((AA73/FRACAS!$AY$1)*60))
    /
    (((AA73/FRACAS!$AY$1)*60) + SUMPRODUCT((FRACAS!$B$5:$B$8970=AA$4)*(FRACAS!$D$5:$D$8970&lt;=AA73)*(IFERROR(FRACAS!$AM$5:$AM$8970,0)))
    ),"")</f>
        <v/>
      </c>
      <c r="MB73" s="240" t="str" cm="1">
        <f t="array" ref="MB73">IFERROR(
    (((AB73/FRACAS!$AY$1)*60))
    /
    (((AB73/FRACAS!$AY$1)*60) + SUMPRODUCT((FRACAS!$B$5:$B$8970=AB$4)*(FRACAS!$D$5:$D$8970&lt;=AB73)*(IFERROR(FRACAS!$AM$5:$AM$8970,0)))
    ),"")</f>
        <v/>
      </c>
      <c r="MC73" s="240" t="str" cm="1">
        <f t="array" ref="MC73">IFERROR(
    (((AC73/FRACAS!$AY$1)*60))
    /
    (((AC73/FRACAS!$AY$1)*60) + SUMPRODUCT((FRACAS!$B$5:$B$8970=AC$4)*(FRACAS!$D$5:$D$8970&lt;=AC73)*(IFERROR(FRACAS!$AM$5:$AM$8970,0)))
    ),"")</f>
        <v/>
      </c>
      <c r="MD73" s="240" t="str" cm="1">
        <f t="array" ref="MD73">IFERROR(
    (((AD73/FRACAS!$AY$1)*60))
    /
    (((AD73/FRACAS!$AY$1)*60) + SUMPRODUCT((FRACAS!$B$5:$B$8970=AD$4)*(FRACAS!$D$5:$D$8970&lt;=AD73)*(IFERROR(FRACAS!$AM$5:$AM$8970,0)))
    ),"")</f>
        <v/>
      </c>
      <c r="ME73" s="240" t="str" cm="1">
        <f t="array" ref="ME73">IFERROR(
    (((AE73/FRACAS!$AY$1)*60))
    /
    (((AE73/FRACAS!$AY$1)*60) + SUMPRODUCT((FRACAS!$B$5:$B$8970=AE$4)*(FRACAS!$D$5:$D$8970&lt;=AE73)*(IFERROR(FRACAS!$AM$5:$AM$8970,0)))
    ),"")</f>
        <v/>
      </c>
      <c r="MF73" s="240" t="str" cm="1">
        <f t="array" ref="MF73">IFERROR(
    (((AF73/FRACAS!$AY$1)*60))
    /
    (((AF73/FRACAS!$AY$1)*60) + SUMPRODUCT((FRACAS!$B$5:$B$8970=AF$4)*(FRACAS!$D$5:$D$8970&lt;=AF73)*(IFERROR(FRACAS!$AM$5:$AM$8970,0)))
    ),"")</f>
        <v/>
      </c>
      <c r="MG73" s="240" t="str" cm="1">
        <f t="array" ref="MG73">IFERROR(
    (((AG73/FRACAS!$AY$1)*60))
    /
    (((AG73/FRACAS!$AY$1)*60) + SUMPRODUCT((FRACAS!$B$5:$B$8970=AG$4)*(FRACAS!$D$5:$D$8970&lt;=AG73)*(IFERROR(FRACAS!$AM$5:$AM$8970,0)))
    ),"")</f>
        <v/>
      </c>
      <c r="MH73" s="240" t="str" cm="1">
        <f t="array" ref="MH73">IFERROR(
    (((AH73/FRACAS!$AY$1)*60))
    /
    (((AH73/FRACAS!$AY$1)*60) + SUMPRODUCT((FRACAS!$B$5:$B$8970=AH$4)*(FRACAS!$D$5:$D$8970&lt;=AH73)*(IFERROR(FRACAS!$AM$5:$AM$8970,0)))
    ),"")</f>
        <v/>
      </c>
      <c r="MI73" s="240" t="str" cm="1">
        <f t="array" ref="MI73">IFERROR(
    (((AI73/FRACAS!$AY$1)*60))
    /
    (((AI73/FRACAS!$AY$1)*60) + SUMPRODUCT((FRACAS!$B$5:$B$8970=AI$4)*(FRACAS!$D$5:$D$8970&lt;=AI73)*(IFERROR(FRACAS!$AM$5:$AM$8970,0)))
    ),"")</f>
        <v/>
      </c>
      <c r="MJ73" s="240" t="str" cm="1">
        <f t="array" ref="MJ73">IFERROR(
    (((AJ73/FRACAS!$AY$1)*60))
    /
    (((AJ73/FRACAS!$AY$1)*60) + SUMPRODUCT((FRACAS!$B$5:$B$8970=AJ$4)*(FRACAS!$D$5:$D$8970&lt;=AJ73)*(IFERROR(FRACAS!$AM$5:$AM$8970,0)))
    ),"")</f>
        <v/>
      </c>
      <c r="MK73" s="240" t="str" cm="1">
        <f t="array" ref="MK73">IFERROR(
    (((AK73/FRACAS!$AY$1)*60))
    /
    (((AK73/FRACAS!$AY$1)*60) + SUMPRODUCT((FRACAS!$B$5:$B$8970=AK$4)*(FRACAS!$D$5:$D$8970&lt;=AK73)*(IFERROR(FRACAS!$AM$5:$AM$8970,0)))
    ),"")</f>
        <v/>
      </c>
      <c r="ML73" s="240" t="str" cm="1">
        <f t="array" ref="ML73">IFERROR(
    (((AL73/FRACAS!$AY$1)*60))
    /
    (((AL73/FRACAS!$AY$1)*60) + SUMPRODUCT((FRACAS!$B$5:$B$8970=AL$4)*(FRACAS!$D$5:$D$8970&lt;=AL73)*(IFERROR(FRACAS!$AM$5:$AM$8970,0)))
    ),"")</f>
        <v/>
      </c>
      <c r="MM73" s="240" t="str" cm="1">
        <f t="array" ref="MM73">IFERROR(
    (((AM73/FRACAS!$AY$1)*60))
    /
    (((AM73/FRACAS!$AY$1)*60) + SUMPRODUCT((FRACAS!$B$5:$B$8970=AM$4)*(FRACAS!$D$5:$D$8970&lt;=AM73)*(IFERROR(FRACAS!$AM$5:$AM$8970,0)))
    ),"")</f>
        <v/>
      </c>
      <c r="MN73" s="240" t="str" cm="1">
        <f t="array" ref="MN73">IFERROR(
    (((AN73/FRACAS!$AY$1)*60))
    /
    (((AN73/FRACAS!$AY$1)*60) + SUMPRODUCT((FRACAS!$B$5:$B$8970=AN$4)*(FRACAS!$D$5:$D$8970&lt;=AN73)*(IFERROR(FRACAS!$AM$5:$AM$8970,0)))
    ),"")</f>
        <v/>
      </c>
      <c r="MO73" s="240" t="str" cm="1">
        <f t="array" ref="MO73">IFERROR(
    (((AO73/FRACAS!$AY$1)*60))
    /
    (((AO73/FRACAS!$AY$1)*60) + SUMPRODUCT((FRACAS!$B$5:$B$8970=AO$4)*(FRACAS!$D$5:$D$8970&lt;=AO73)*(IFERROR(FRACAS!$AM$5:$AM$8970,0)))
    ),"")</f>
        <v/>
      </c>
      <c r="MP73" s="240" t="str" cm="1">
        <f t="array" ref="MP73">IFERROR(
    (((AP73/FRACAS!$AY$1)*60))
    /
    (((AP73/FRACAS!$AY$1)*60) + SUMPRODUCT((FRACAS!$B$5:$B$8970=AP$4)*(FRACAS!$D$5:$D$8970&lt;=AP73)*(IFERROR(FRACAS!$AM$5:$AM$8970,0)))
    ),"")</f>
        <v/>
      </c>
      <c r="MQ73" s="240" t="str" cm="1">
        <f t="array" ref="MQ73">IFERROR(
    (((AQ73/FRACAS!$AY$1)*60))
    /
    (((AQ73/FRACAS!$AY$1)*60) + SUMPRODUCT((FRACAS!$B$5:$B$8970=AQ$4)*(FRACAS!$D$5:$D$8970&lt;=AQ73)*(IFERROR(FRACAS!$AM$5:$AM$8970,0)))
    ),"")</f>
        <v/>
      </c>
      <c r="MR73" s="194"/>
      <c r="MS73" s="194"/>
      <c r="MT73" s="194"/>
      <c r="MU73" s="194"/>
      <c r="MV73" s="194"/>
      <c r="MW73" s="194"/>
      <c r="MX73" s="194"/>
      <c r="MY73" s="194"/>
      <c r="MZ73" s="194"/>
      <c r="NA73" s="195"/>
      <c r="ND73" s="241">
        <f t="shared" si="11"/>
        <v>0</v>
      </c>
      <c r="NE73" s="242" t="str">
        <f t="shared" si="12"/>
        <v/>
      </c>
      <c r="NF73" s="193" t="str" cm="1">
        <f t="array" ref="NF73">IF($ND73=0,"",(IFERROR( (IFERROR($ND73/FRACAS!$AY$1*60,0) - SUMPRODUCT( (FRACAS!$K$5:$K$8972=NF$2) * IFERROR(FRACAS!$AN$5:$AN$8972,0) ) ) / IFERROR($ND73/FRACAS!$AY$1*60,0), 1 )))</f>
        <v/>
      </c>
      <c r="NG73" s="193" t="str" cm="1">
        <f t="array" ref="NG73">IF($ND73=0,"",(IFERROR( (IFERROR($ND73/FRACAS!$AY$1*60,0) - SUMPRODUCT( (FRACAS!$K$5:$K$8972=NG$2) * IFERROR(FRACAS!$AN$5:$AN$8972,0) ) ) / IFERROR($ND73/FRACAS!$AY$1*60,0), 1 )))</f>
        <v/>
      </c>
      <c r="NH73" s="193" t="str" cm="1">
        <f t="array" ref="NH73">IF($ND73=0,"",(IFERROR( (IFERROR($ND73/FRACAS!$AY$1*60,0) - SUMPRODUCT( (FRACAS!$K$5:$K$8972=NH$2) * IFERROR(FRACAS!$AN$5:$AN$8972,0) ) ) / IFERROR($ND73/FRACAS!$AY$1*60,0), 1 )))</f>
        <v/>
      </c>
      <c r="NI73" s="193" t="str" cm="1">
        <f t="array" ref="NI73">IF($ND73=0,"",(IFERROR( (IFERROR($ND73/FRACAS!$AY$1*60,0) - SUMPRODUCT( (FRACAS!$K$5:$K$8972=NI$2) * IFERROR(FRACAS!$AN$5:$AN$8972,0) ) ) / IFERROR($ND73/FRACAS!$AY$1*60,0), 1 )))</f>
        <v/>
      </c>
      <c r="NJ73" s="193" t="str" cm="1">
        <f t="array" ref="NJ73">IF($ND73=0,"",(IFERROR( (IFERROR($ND73/FRACAS!$AY$1*60,0) - SUMPRODUCT( (FRACAS!$K$5:$K$8972=NJ$2) * IFERROR(FRACAS!$AN$5:$AN$8972,0) ) ) / IFERROR($ND73/FRACAS!$AY$1*60,0), 1 )))</f>
        <v/>
      </c>
      <c r="NK73" s="193" t="str" cm="1">
        <f t="array" ref="NK73">IF($ND73=0,"",(IFERROR( (IFERROR($ND73/FRACAS!$AY$1*60,0) - SUMPRODUCT( (FRACAS!$K$5:$K$8972=NK$2) * IFERROR(FRACAS!$AN$5:$AN$8972,0) ) ) / IFERROR($ND73/FRACAS!$AY$1*60,0), 1 )))</f>
        <v/>
      </c>
      <c r="NL73" s="193" t="str" cm="1">
        <f t="array" ref="NL73">IF($ND73=0,"",(IFERROR( (IFERROR($ND73/FRACAS!$AY$1*60,0) - SUMPRODUCT( (FRACAS!$K$5:$K$8972=NL$2) * IFERROR(FRACAS!$AN$5:$AN$8972,0) ) ) / IFERROR($ND73/FRACAS!$AY$1*60,0), 1 )))</f>
        <v/>
      </c>
      <c r="NM73" s="193" t="str" cm="1">
        <f t="array" ref="NM73">IF($ND73=0,"",(IFERROR( (IFERROR($ND73/FRACAS!$AY$1*60,0) - SUMPRODUCT( (FRACAS!$K$5:$K$8972=NM$2) * IFERROR(FRACAS!$AN$5:$AN$8972,0) ) ) / IFERROR($ND73/FRACAS!$AY$1*60,0), 1 )))</f>
        <v/>
      </c>
      <c r="NN73" s="193" t="str" cm="1">
        <f t="array" ref="NN73">IF($ND73=0,"",(IFERROR( (IFERROR($ND73/FRACAS!$AY$1*60,0) - SUMPRODUCT( (FRACAS!$K$5:$K$8972=NN$2) * IFERROR(FRACAS!$AN$5:$AN$8972,0) ) ) / IFERROR($ND73/FRACAS!$AY$1*60,0), 1 )))</f>
        <v/>
      </c>
      <c r="NO73" s="193" t="str" cm="1">
        <f t="array" ref="NO73">IF($ND73=0,"",(IFERROR( (IFERROR($ND73/FRACAS!$AY$1*60,0) - SUMPRODUCT( (FRACAS!$K$5:$K$8972=NO$2) * IFERROR(FRACAS!$AN$5:$AN$8972,0) ) ) / IFERROR($ND73/FRACAS!$AY$1*60,0), 1 )))</f>
        <v/>
      </c>
      <c r="NP73" s="193" t="str" cm="1">
        <f t="array" ref="NP73">IF($ND73=0,"",(IFERROR( (IFERROR($ND73/FRACAS!$AY$1*60,0) - SUMPRODUCT( (FRACAS!$K$5:$K$8972=NP$2) * IFERROR(FRACAS!$AN$5:$AN$8972,0) ) ) / IFERROR($ND73/FRACAS!$AY$1*60,0), 1 )))</f>
        <v/>
      </c>
      <c r="NQ73" s="193" t="str" cm="1">
        <f t="array" ref="NQ73">IF($ND73=0,"",(IFERROR( (IFERROR($ND73/FRACAS!$AY$1*60,0) - SUMPRODUCT( (FRACAS!$K$5:$K$8972=NQ$2) * IFERROR(FRACAS!$AN$5:$AN$8972,0) ) ) / IFERROR($ND73/FRACAS!$AY$1*60,0), 1 )))</f>
        <v/>
      </c>
      <c r="NR73" s="193" t="str" cm="1">
        <f t="array" ref="NR73">IF($ND73=0,"",(IFERROR( (IFERROR($ND73/FRACAS!$AY$1*60,0) - SUMPRODUCT( (FRACAS!$K$5:$K$8972=NR$2) * IFERROR(FRACAS!$AN$5:$AN$8972,0) ) ) / IFERROR($ND73/FRACAS!$AY$1*60,0), 1 )))</f>
        <v/>
      </c>
      <c r="NS73" s="193" t="str" cm="1">
        <f t="array" ref="NS73">IF($ND73=0,"",(IFERROR( (IFERROR($ND73/FRACAS!$AY$1*60,0) - SUMPRODUCT( (FRACAS!$K$5:$K$8972=NS$2) * IFERROR(FRACAS!$AN$5:$AN$8972,0) ) ) / IFERROR($ND73/FRACAS!$AY$1*60,0), 1 )))</f>
        <v/>
      </c>
      <c r="NT73" s="193" t="str" cm="1">
        <f t="array" ref="NT73">IF($ND73=0,"",(IFERROR( (IFERROR($ND73/FRACAS!$AY$1*60,0) - SUMPRODUCT( (FRACAS!$K$5:$K$8972=NT$2) * IFERROR(FRACAS!$AN$5:$AN$8972,0) ) ) / IFERROR($ND73/FRACAS!$AY$1*60,0), 1 )))</f>
        <v/>
      </c>
      <c r="NU73" s="193" t="str" cm="1">
        <f t="array" ref="NU73">IF($ND73=0,"",(IFERROR( (IFERROR($ND73/FRACAS!$AY$1*60,0) - SUMPRODUCT( (FRACAS!$K$5:$K$8972=NU$2) * IFERROR(FRACAS!$AN$5:$AN$8972,0) ) ) / IFERROR($ND73/FRACAS!$AY$1*60,0), 1 )))</f>
        <v/>
      </c>
      <c r="NV73" s="193" t="str" cm="1">
        <f t="array" ref="NV73">IF($ND73=0,"",(IFERROR( (IFERROR($ND73/FRACAS!$AY$1*60,0) - SUMPRODUCT( (FRACAS!$K$5:$K$8972=NV$2) * IFERROR(FRACAS!$AN$5:$AN$8972,0) ) ) / IFERROR($ND73/FRACAS!$AY$1*60,0), 1 )))</f>
        <v/>
      </c>
      <c r="NW73" s="193" t="str" cm="1">
        <f t="array" ref="NW73">IF($ND73=0,"",(IFERROR( (IFERROR($ND73/FRACAS!$AY$1*60,0) - SUMPRODUCT( (FRACAS!$K$5:$K$8972=NW$2) * IFERROR(FRACAS!$AN$5:$AN$8972,0) ) ) / IFERROR($ND73/FRACAS!$AY$1*60,0), 1 )))</f>
        <v/>
      </c>
      <c r="NX73" s="193" t="str" cm="1">
        <f t="array" ref="NX73">IF($ND73=0,"",(IFERROR( (IFERROR($ND73/FRACAS!$AY$1*60,0) - SUMPRODUCT( (FRACAS!$K$5:$K$8972=NX$2) * IFERROR(FRACAS!$AN$5:$AN$8972,0) ) ) / IFERROR($ND73/FRACAS!$AY$1*60,0), 1 )))</f>
        <v/>
      </c>
      <c r="NY73" s="193" t="str" cm="1">
        <f t="array" ref="NY73">IF($ND73=0,"",(IFERROR( (IFERROR($ND73/FRACAS!$AY$1*60,0) - SUMPRODUCT( (FRACAS!$K$5:$K$8972=NY$2) * IFERROR(FRACAS!$AN$5:$AN$8972,0) ) ) / IFERROR($ND73/FRACAS!$AY$1*60,0), 1 )))</f>
        <v/>
      </c>
      <c r="NZ73" s="193" t="str" cm="1">
        <f t="array" ref="NZ73">IF($ND73=0,"",(IFERROR( (IFERROR($ND73/FRACAS!$AY$1*60,0) - SUMPRODUCT( (FRACAS!$K$5:$K$8972=NZ$2) * IFERROR(FRACAS!$AN$5:$AN$8972,0) ) ) / IFERROR($ND73/FRACAS!$AY$1*60,0), 1 )))</f>
        <v/>
      </c>
      <c r="OA73" s="193" t="str" cm="1">
        <f t="array" ref="OA73">IF($ND73=0,"",(IFERROR( (IFERROR($ND73/FRACAS!$AY$1*60,0) - SUMPRODUCT( (FRACAS!$K$5:$K$8972=OA$2) * IFERROR(FRACAS!$AN$5:$AN$8972,0) ) ) / IFERROR($ND73/FRACAS!$AY$1*60,0), 1 )))</f>
        <v/>
      </c>
      <c r="OB73" s="193" t="str" cm="1">
        <f t="array" ref="OB73">IF($ND73=0,"",(IFERROR( (IFERROR($ND73/FRACAS!$AY$1*60,0) - SUMPRODUCT( (FRACAS!$K$5:$K$8972=OB$2) * IFERROR(FRACAS!$AN$5:$AN$8972,0) ) ) / IFERROR($ND73/FRACAS!$AY$1*60,0), 1 )))</f>
        <v/>
      </c>
      <c r="OC73" s="193" t="str" cm="1">
        <f t="array" ref="OC73">IF($ND73=0,"",(IFERROR( (IFERROR($ND73/FRACAS!$AY$1*60,0) - SUMPRODUCT( (FRACAS!$K$5:$K$8972=OC$2) * IFERROR(FRACAS!$AN$5:$AN$8972,0) ) ) / IFERROR($ND73/FRACAS!$AY$1*60,0), 1 )))</f>
        <v/>
      </c>
      <c r="OD73" s="193" t="str" cm="1">
        <f t="array" ref="OD73">IF($ND73=0,"",(IFERROR( (IFERROR($ND73/FRACAS!$AY$1*60,0) - SUMPRODUCT( (FRACAS!$K$5:$K$8972=OD$2) * IFERROR(FRACAS!$AN$5:$AN$8972,0) ) ) / IFERROR($ND73/FRACAS!$AY$1*60,0), 1 )))</f>
        <v/>
      </c>
      <c r="OE73" s="193" t="str" cm="1">
        <f t="array" ref="OE73">IF($ND73=0,"",(IFERROR( (IFERROR($ND73/FRACAS!$AY$1*60,0) - SUMPRODUCT( (FRACAS!$K$5:$K$8972=OE$2) * IFERROR(FRACAS!$AN$5:$AN$8972,0) ) ) / IFERROR($ND73/FRACAS!$AY$1*60,0), 1 )))</f>
        <v/>
      </c>
      <c r="OF73" s="193" t="str" cm="1">
        <f t="array" ref="OF73">IF($ND73=0,"",(IFERROR( (IFERROR($ND73/FRACAS!$AY$1*60,0) - SUMPRODUCT( (FRACAS!$K$5:$K$8972=OF$2) * IFERROR(FRACAS!$AN$5:$AN$8972,0) ) ) / IFERROR($ND73/FRACAS!$AY$1*60,0), 1 )))</f>
        <v/>
      </c>
      <c r="OG73" s="193" t="str" cm="1">
        <f t="array" ref="OG73">IF($ND73=0,"",(IFERROR( (IFERROR($ND73/FRACAS!$AY$1*60,0) - SUMPRODUCT( (FRACAS!$K$5:$K$8972=OG$2) * IFERROR(FRACAS!$AN$5:$AN$8972,0) ) ) / IFERROR($ND73/FRACAS!$AY$1*60,0), 1 )))</f>
        <v/>
      </c>
      <c r="OH73" s="193" t="str" cm="1">
        <f t="array" ref="OH73">IF($ND73=0,"",(IFERROR( (IFERROR($ND73/FRACAS!$AY$1*60,0) - SUMPRODUCT( (FRACAS!$K$5:$K$8972=OH$2) * IFERROR(FRACAS!$AN$5:$AN$8972,0) ) ) / IFERROR($ND73/FRACAS!$AY$1*60,0), 1 )))</f>
        <v/>
      </c>
      <c r="OI73" s="193" t="str" cm="1">
        <f t="array" ref="OI73">IF($ND73=0,"",(IFERROR( (IFERROR($ND73/FRACAS!$AY$1*60,0) - SUMPRODUCT( (FRACAS!$K$5:$K$8972=OI$2) * IFERROR(FRACAS!$AN$5:$AN$8972,0) ) ) / IFERROR($ND73/FRACAS!$AY$1*60,0), 1 )))</f>
        <v/>
      </c>
      <c r="OJ73" s="193" t="str" cm="1">
        <f t="array" ref="OJ73">IF($ND73=0,"",(IFERROR( (IFERROR($ND73/FRACAS!$AY$1*60,0) - SUMPRODUCT( (FRACAS!$K$5:$K$8972=OJ$2) * IFERROR(FRACAS!$AN$5:$AN$8972,0) ) ) / IFERROR($ND73/FRACAS!$AY$1*60,0), 1 )))</f>
        <v/>
      </c>
      <c r="OK73" s="193" t="str" cm="1">
        <f t="array" ref="OK73">IF($ND73=0,"",(IFERROR( (IFERROR($ND73/FRACAS!$AY$1*60,0) - SUMPRODUCT( (FRACAS!$K$5:$K$8972=OK$2) * IFERROR(FRACAS!$AN$5:$AN$8972,0) ) ) / IFERROR($ND73/FRACAS!$AY$1*60,0), 1 )))</f>
        <v/>
      </c>
      <c r="OL73" s="193" t="str" cm="1">
        <f t="array" ref="OL73">IF($ND73=0,"",(IFERROR( (IFERROR($ND73/FRACAS!$AY$1*60,0) - SUMPRODUCT( (FRACAS!$K$5:$K$8972=OL$2) * IFERROR(FRACAS!$AN$5:$AN$8972,0) ) ) / IFERROR($ND73/FRACAS!$AY$1*60,0), 1 )))</f>
        <v/>
      </c>
      <c r="OM73" s="193" t="str" cm="1">
        <f t="array" ref="OM73">IF($ND73=0,"",(IFERROR( (IFERROR($ND73/FRACAS!$AY$1*60,0) - SUMPRODUCT( (FRACAS!$K$5:$K$8972=OM$2) * IFERROR(FRACAS!$AN$5:$AN$8972,0) ) ) / IFERROR($ND73/FRACAS!$AY$1*60,0), 1 )))</f>
        <v/>
      </c>
      <c r="ON73" s="193" t="str" cm="1">
        <f t="array" ref="ON73">IF($ND73=0,"",(IFERROR( (IFERROR($ND73/FRACAS!$AY$1*60,0) - SUMPRODUCT( (FRACAS!$K$5:$K$8972=ON$2) * IFERROR(FRACAS!$AN$5:$AN$8972,0) ) ) / IFERROR($ND73/FRACAS!$AY$1*60,0), 1 )))</f>
        <v/>
      </c>
      <c r="OO73" s="193" t="str" cm="1">
        <f t="array" ref="OO73">IF($ND73=0,"",(IFERROR( (IFERROR($ND73/FRACAS!$AY$1*60,0) - SUMPRODUCT( (FRACAS!$K$5:$K$8972=OO$2) * IFERROR(FRACAS!$AN$5:$AN$8972,0) ) ) / IFERROR($ND73/FRACAS!$AY$1*60,0), 1 )))</f>
        <v/>
      </c>
      <c r="OP73" s="193" t="str" cm="1">
        <f t="array" ref="OP73">IF($ND73=0,"",(IFERROR( (IFERROR($ND73/FRACAS!$AY$1*60,0) - SUMPRODUCT( (FRACAS!$K$5:$K$8972=OP$2) * IFERROR(FRACAS!$AN$5:$AN$8972,0) ) ) / IFERROR($ND73/FRACAS!$AY$1*60,0), 1 )))</f>
        <v/>
      </c>
      <c r="OQ73" s="193" t="str" cm="1">
        <f t="array" ref="OQ73">IF($ND73=0,"",(IFERROR( (IFERROR($ND73/FRACAS!$AY$1*60,0) - SUMPRODUCT( (FRACAS!$K$5:$K$8972=OQ$2) * IFERROR(FRACAS!$AN$5:$AN$8972,0) ) ) / IFERROR($ND73/FRACAS!$AY$1*60,0), 1 )))</f>
        <v/>
      </c>
      <c r="OR73" s="193" t="str" cm="1">
        <f t="array" ref="OR73">IF($ND73=0,"",(IFERROR( (IFERROR($ND73/FRACAS!$AY$1*60,0) - SUMPRODUCT( (FRACAS!$K$5:$K$8972=OR$2) * IFERROR(FRACAS!$AN$5:$AN$8972,0) ) ) / IFERROR($ND73/FRACAS!$AY$1*60,0), 1 )))</f>
        <v/>
      </c>
      <c r="OS73" s="193" t="str" cm="1">
        <f t="array" ref="OS73">IF($ND73=0,"",(IFERROR( (IFERROR($ND73/FRACAS!$AY$1*60,0) - SUMPRODUCT( (FRACAS!$K$5:$K$8972=OS$2) * IFERROR(FRACAS!$AN$5:$AN$8972,0) ) ) / IFERROR($ND73/FRACAS!$AY$1*60,0), 1 )))</f>
        <v/>
      </c>
      <c r="OT73" s="243" t="str" cm="1">
        <f t="array" ref="OT73">IF($ND73=0,"",(IFERROR( (IFERROR($ND73/FRACAS!$AY$1*60,0) - SUMPRODUCT( (FRACAS!$K$5:$K$8972=OT$2) * IFERROR(FRACAS!$AN$5:$AN$8972,0) ) ) / IFERROR($ND73/FRACAS!$AY$1*60,0), 1 )))</f>
        <v/>
      </c>
    </row>
    <row r="74" spans="2:410" x14ac:dyDescent="0.2">
      <c r="B74" s="233"/>
      <c r="C74" s="259">
        <f>IF('[1]17.11.2025 IASI18 Mileage'!C74="","",'[1]17.11.2025 IASI18 Mileage'!C74)</f>
        <v>46454</v>
      </c>
      <c r="D74" s="201" t="str">
        <f>IF('[1]17.11.2025 IASI18 Mileage'!D74="","",'[1]17.11.2025 IASI18 Mileage'!D74)</f>
        <v/>
      </c>
      <c r="E74" s="201" t="str">
        <f>IF('[1]17.11.2025 IASI18 Mileage'!E74="","",'[1]17.11.2025 IASI18 Mileage'!E74)</f>
        <v/>
      </c>
      <c r="F74" s="201" t="str">
        <f>IF('[1]17.11.2025 IASI18 Mileage'!F74="","",'[1]17.11.2025 IASI18 Mileage'!F74)</f>
        <v/>
      </c>
      <c r="G74" s="201" t="str">
        <f>IF('[1]17.11.2025 IASI18 Mileage'!G74="","",'[1]17.11.2025 IASI18 Mileage'!G74)</f>
        <v/>
      </c>
      <c r="H74" s="201" t="str">
        <f>IF('[1]17.11.2025 IASI18 Mileage'!H74="","",'[1]17.11.2025 IASI18 Mileage'!H74)</f>
        <v/>
      </c>
      <c r="I74" s="201" t="str">
        <f>IF('[1]17.11.2025 IASI18 Mileage'!I74="","",'[1]17.11.2025 IASI18 Mileage'!I74)</f>
        <v/>
      </c>
      <c r="J74" s="201" t="str">
        <f>IF('[1]17.11.2025 IASI18 Mileage'!J74="","",'[1]17.11.2025 IASI18 Mileage'!J74)</f>
        <v/>
      </c>
      <c r="K74" s="201" t="str">
        <f>IF('[1]17.11.2025 IASI18 Mileage'!K74="","",'[1]17.11.2025 IASI18 Mileage'!K74)</f>
        <v/>
      </c>
      <c r="L74" s="201" t="str">
        <f>IF('[1]17.11.2025 IASI18 Mileage'!L74="","",'[1]17.11.2025 IASI18 Mileage'!L74)</f>
        <v/>
      </c>
      <c r="M74" s="201" t="str">
        <f>IF('[1]17.11.2025 IASI18 Mileage'!M74="","",'[1]17.11.2025 IASI18 Mileage'!M74)</f>
        <v/>
      </c>
      <c r="N74" s="201" t="str">
        <f>IF('[1]17.11.2025 IASI18 Mileage'!N74="","",'[1]17.11.2025 IASI18 Mileage'!N74)</f>
        <v/>
      </c>
      <c r="O74" s="201" t="str">
        <f>IF('[1]17.11.2025 IASI18 Mileage'!O74="","",'[1]17.11.2025 IASI18 Mileage'!O74)</f>
        <v/>
      </c>
      <c r="P74" s="201" t="str">
        <f>IF('[1]17.11.2025 IASI18 Mileage'!P74="","",'[1]17.11.2025 IASI18 Mileage'!P74)</f>
        <v/>
      </c>
      <c r="Q74" s="201" t="str">
        <f>IF('[1]17.11.2025 IASI18 Mileage'!Q74="","",'[1]17.11.2025 IASI18 Mileage'!Q74)</f>
        <v/>
      </c>
      <c r="R74" s="201" t="str">
        <f>IF('[1]17.11.2025 IASI18 Mileage'!R74="","",'[1]17.11.2025 IASI18 Mileage'!R74)</f>
        <v/>
      </c>
      <c r="S74" s="201" t="str">
        <f>IF('[1]17.11.2025 IASI18 Mileage'!S74="","",'[1]17.11.2025 IASI18 Mileage'!S74)</f>
        <v/>
      </c>
      <c r="T74" s="201" t="str">
        <f>IF('[1]17.11.2025 IASI18 Mileage'!T74="","",'[1]17.11.2025 IASI18 Mileage'!T74)</f>
        <v/>
      </c>
      <c r="U74" s="201" t="str">
        <f>IF('[1]17.11.2025 IASI18 Mileage'!U74="","",'[1]17.11.2025 IASI18 Mileage'!U74)</f>
        <v/>
      </c>
      <c r="V74" s="201"/>
      <c r="W74" s="201"/>
      <c r="X74" s="201"/>
      <c r="Y74" s="201"/>
      <c r="Z74" s="201"/>
      <c r="AA74" s="201"/>
      <c r="AB74" s="201"/>
      <c r="AC74" s="201"/>
      <c r="AD74" s="201"/>
      <c r="AE74" s="201"/>
      <c r="AF74" s="201"/>
      <c r="AG74" s="201"/>
      <c r="AH74" s="201"/>
      <c r="AI74" s="201"/>
      <c r="AJ74" s="201"/>
      <c r="AK74" s="201"/>
      <c r="AL74" s="201"/>
      <c r="AM74" s="201"/>
      <c r="AN74" s="201"/>
      <c r="AO74" s="201"/>
      <c r="AP74" s="201"/>
      <c r="AQ74" s="201"/>
      <c r="AR74" s="201"/>
      <c r="AS74" s="201"/>
      <c r="AT74" s="201"/>
      <c r="AU74" s="201"/>
      <c r="AV74" s="201"/>
      <c r="AW74" s="201"/>
      <c r="AX74" s="201"/>
      <c r="AY74" s="201"/>
      <c r="AZ74" s="201"/>
      <c r="BA74" s="202"/>
      <c r="BB74" s="184"/>
      <c r="BC74" s="184"/>
      <c r="BD74" s="234"/>
      <c r="BE74" s="234"/>
      <c r="BF74" s="234"/>
      <c r="BG74" s="234"/>
      <c r="BH74" s="234"/>
      <c r="BI74" s="234"/>
      <c r="BJ74" s="234"/>
      <c r="BK74" s="234"/>
      <c r="BL74" s="234"/>
      <c r="BM74" s="234"/>
      <c r="BN74" s="234"/>
      <c r="BO74" s="234"/>
      <c r="BP74" s="234"/>
      <c r="BQ74" s="234"/>
      <c r="BR74" s="234"/>
      <c r="BS74" s="234"/>
      <c r="BT74" s="234"/>
      <c r="BU74" s="234"/>
      <c r="BV74" s="234"/>
      <c r="BW74" s="234"/>
      <c r="BX74" s="234"/>
      <c r="BY74" s="234"/>
      <c r="BZ74" s="234"/>
      <c r="CA74" s="234"/>
      <c r="CB74" s="234"/>
      <c r="CC74" s="234"/>
      <c r="CD74" s="234"/>
      <c r="CE74" s="234"/>
      <c r="CF74" s="234"/>
      <c r="CG74" s="234"/>
      <c r="CH74" s="234"/>
      <c r="CI74" s="234"/>
      <c r="CJ74" s="234"/>
      <c r="CK74" s="234"/>
      <c r="CL74" s="234"/>
      <c r="CM74" s="234"/>
      <c r="CN74" s="234"/>
      <c r="CO74" s="234"/>
      <c r="CP74" s="234"/>
      <c r="CQ74" s="234"/>
      <c r="CR74" s="234"/>
      <c r="CS74" s="234"/>
      <c r="CT74" s="234"/>
      <c r="CU74" s="234"/>
      <c r="CV74" s="234"/>
      <c r="CW74" s="234"/>
      <c r="CX74" s="234"/>
      <c r="CY74" s="234"/>
      <c r="CZ74" s="234"/>
      <c r="DA74" s="234"/>
      <c r="DB74" s="234"/>
      <c r="DC74" s="184">
        <f t="shared" si="9"/>
        <v>0</v>
      </c>
      <c r="DD74" s="235" t="str">
        <f t="shared" si="10"/>
        <v/>
      </c>
      <c r="DE74" s="186">
        <f>IF(D74&gt; 0,(COUNTIFS(FRACAS!$B$5:$B$8972, D$4, FRACAS!$D$5:$D$8972, "&lt;="&amp;D74)), "" )</f>
        <v>0</v>
      </c>
      <c r="DF74" s="186">
        <f>IF(E74&gt; 0,(COUNTIFS(FRACAS!$B$5:$B$8972, E$4, FRACAS!$D$5:$D$8972, "&lt;="&amp;E74)), "" )</f>
        <v>0</v>
      </c>
      <c r="DG74" s="186">
        <f>IF(F74&gt; 0,(COUNTIFS(FRACAS!$B$5:$B$8972, F$4, FRACAS!$D$5:$D$8972, "&lt;="&amp;F74)), "" )</f>
        <v>0</v>
      </c>
      <c r="DH74" s="186">
        <f>IF(G74&gt; 0,(COUNTIFS(FRACAS!$B$5:$B$8972, G$4, FRACAS!$D$5:$D$8972, "&lt;="&amp;G74)), "" )</f>
        <v>0</v>
      </c>
      <c r="DI74" s="186">
        <f>IF(H74&gt; 0,(COUNTIFS(FRACAS!$B$5:$B$8972, H$4, FRACAS!$D$5:$D$8972, "&lt;="&amp;H74)), "" )</f>
        <v>0</v>
      </c>
      <c r="DJ74" s="186">
        <f>IF(I74&gt; 0,(COUNTIFS(FRACAS!$B$5:$B$8972, I$4, FRACAS!$D$5:$D$8972, "&lt;="&amp;I74)), "" )</f>
        <v>0</v>
      </c>
      <c r="DK74" s="186">
        <f>IF(J74&gt; 0,(COUNTIFS(FRACAS!$B$5:$B$8972, J$4, FRACAS!$D$5:$D$8972, "&lt;="&amp;J74)), "" )</f>
        <v>0</v>
      </c>
      <c r="DL74" s="186">
        <f>IF(K74&gt; 0,(COUNTIFS(FRACAS!$B$5:$B$8972, K$4, FRACAS!$D$5:$D$8972, "&lt;="&amp;K74)), "" )</f>
        <v>0</v>
      </c>
      <c r="DM74" s="186">
        <f>IF(L74&gt; 0,(COUNTIFS(FRACAS!$B$5:$B$8972, L$4, FRACAS!$D$5:$D$8972, "&lt;="&amp;L74)), "" )</f>
        <v>0</v>
      </c>
      <c r="DN74" s="186">
        <f>IF(M74&gt; 0,(COUNTIFS(FRACAS!$B$5:$B$8972, M$4, FRACAS!$D$5:$D$8972, "&lt;="&amp;M74)), "" )</f>
        <v>0</v>
      </c>
      <c r="DO74" s="186">
        <f>IF(N74&gt; 0,(COUNTIFS(FRACAS!$B$5:$B$8972, N$4, FRACAS!$D$5:$D$8972, "&lt;="&amp;N74)), "" )</f>
        <v>0</v>
      </c>
      <c r="DP74" s="186">
        <f>IF(O74&gt; 0,(COUNTIFS(FRACAS!$B$5:$B$8972, O$4, FRACAS!$D$5:$D$8972, "&lt;="&amp;O74)), "" )</f>
        <v>0</v>
      </c>
      <c r="DQ74" s="186">
        <f>IF(P74&gt; 0,(COUNTIFS(FRACAS!$B$5:$B$8972, P$4, FRACAS!$D$5:$D$8972, "&lt;="&amp;P74)), "" )</f>
        <v>0</v>
      </c>
      <c r="DR74" s="186">
        <f>IF(Q74&gt; 0,(COUNTIFS(FRACAS!$B$5:$B$8972, Q$4, FRACAS!$D$5:$D$8972, "&lt;="&amp;Q74)), "" )</f>
        <v>0</v>
      </c>
      <c r="DS74" s="186">
        <f>IF(R74&gt; 0,(COUNTIFS(FRACAS!$B$5:$B$8972, R$4, FRACAS!$D$5:$D$8972, "&lt;="&amp;R74)), "" )</f>
        <v>0</v>
      </c>
      <c r="DT74" s="186">
        <f>IF(S74&gt; 0,(COUNTIFS(FRACAS!$B$5:$B$8972, S$4, FRACAS!$D$5:$D$8972, "&lt;="&amp;S74)), "" )</f>
        <v>0</v>
      </c>
      <c r="DU74" s="186">
        <f>IF(T74&gt; 0,(COUNTIFS(FRACAS!$B$5:$B$8972, T$4, FRACAS!$D$5:$D$8972, "&lt;="&amp;T74)), "" )</f>
        <v>0</v>
      </c>
      <c r="DV74" s="186">
        <f>IF(U74&gt; 0,(COUNTIFS(FRACAS!$B$5:$B$8972, U$4, FRACAS!$D$5:$D$8972, "&lt;="&amp;U74)), "" )</f>
        <v>0</v>
      </c>
      <c r="DW74" s="186" t="str">
        <f>IF(V74&gt; 0,(COUNTIFS(FRACAS!$B$5:$B$8972, V$4, FRACAS!$D$5:$D$8972, "&lt;="&amp;V74)), "" )</f>
        <v/>
      </c>
      <c r="DX74" s="186" t="str">
        <f>IF(W74&gt; 0,(COUNTIFS(FRACAS!$B$5:$B$8972, W$4, FRACAS!$D$5:$D$8972, "&lt;="&amp;W74)), "" )</f>
        <v/>
      </c>
      <c r="DY74" s="186" t="str">
        <f>IF(X74&gt; 0,(COUNTIFS(FRACAS!$B$5:$B$8972, X$4, FRACAS!$D$5:$D$8972, "&lt;="&amp;X74)), "" )</f>
        <v/>
      </c>
      <c r="DZ74" s="186" t="str">
        <f>IF(Y74&gt; 0,(COUNTIFS(FRACAS!$B$5:$B$8972, Y$4, FRACAS!$D$5:$D$8972, "&lt;="&amp;Y74)), "" )</f>
        <v/>
      </c>
      <c r="EA74" s="186" t="str">
        <f>IF(Z74&gt; 0,(COUNTIFS(FRACAS!$B$5:$B$8972, Z$4, FRACAS!$D$5:$D$8972, "&lt;="&amp;Z74)), "" )</f>
        <v/>
      </c>
      <c r="EB74" s="186" t="str">
        <f>IF(AA74&gt; 0,(COUNTIFS(FRACAS!$B$5:$B$8972, AA$4, FRACAS!$D$5:$D$8972, "&lt;="&amp;AA74)), "" )</f>
        <v/>
      </c>
      <c r="EC74" s="186" t="str">
        <f>IF(AB74&gt; 0,(COUNTIFS(FRACAS!$B$5:$B$8972, AB$4, FRACAS!$D$5:$D$8972, "&lt;="&amp;AB74)), "" )</f>
        <v/>
      </c>
      <c r="ED74" s="186" t="str">
        <f>IF(AC74&gt; 0,(COUNTIFS(FRACAS!$B$5:$B$8972, AC$4, FRACAS!$D$5:$D$8972, "&lt;="&amp;AC74)), "" )</f>
        <v/>
      </c>
      <c r="EE74" s="186" t="str">
        <f>IF(AD74&gt; 0,(COUNTIFS(FRACAS!$B$5:$B$8972, AD$4, FRACAS!$D$5:$D$8972, "&lt;="&amp;AD74)), "" )</f>
        <v/>
      </c>
      <c r="EF74" s="186" t="str">
        <f>IF(AE74&gt; 0,(COUNTIFS(FRACAS!$B$5:$B$8972, AE$4, FRACAS!$D$5:$D$8972, "&lt;="&amp;AE74)), "" )</f>
        <v/>
      </c>
      <c r="EG74" s="186" t="str">
        <f>IF(AF74&gt; 0,(COUNTIFS(FRACAS!$B$5:$B$8972, AF$4, FRACAS!$D$5:$D$8972, "&lt;="&amp;AF74)), "" )</f>
        <v/>
      </c>
      <c r="EH74" s="186" t="str">
        <f>IF(AG74&gt; 0,(COUNTIFS(FRACAS!$B$5:$B$8972, AG$4, FRACAS!$D$5:$D$8972, "&lt;="&amp;AG74)), "" )</f>
        <v/>
      </c>
      <c r="EI74" s="186" t="str">
        <f>IF(AH74&gt; 0,(COUNTIFS(FRACAS!$B$5:$B$8972, AH$4, FRACAS!$D$5:$D$8972, "&lt;="&amp;AH74)), "" )</f>
        <v/>
      </c>
      <c r="EJ74" s="186" t="str">
        <f>IF(AI74&gt; 0,(COUNTIFS(FRACAS!$B$5:$B$8972, AI$4, FRACAS!$D$5:$D$8972, "&lt;="&amp;AI74)), "" )</f>
        <v/>
      </c>
      <c r="EK74" s="186" t="str">
        <f>IF(AJ74&gt; 0,(COUNTIFS(FRACAS!$B$5:$B$8972, AJ$4, FRACAS!$D$5:$D$8972, "&lt;="&amp;AJ74)), "" )</f>
        <v/>
      </c>
      <c r="EL74" s="186" t="str">
        <f>IF(AK74&gt; 0,(COUNTIFS(FRACAS!$B$5:$B$8972, AK$4, FRACAS!$D$5:$D$8972, "&lt;="&amp;AK74)), "" )</f>
        <v/>
      </c>
      <c r="EM74" s="186" t="str">
        <f>IF(AL74&gt; 0,(COUNTIFS(FRACAS!$B$5:$B$8972, AL$4, FRACAS!$D$5:$D$8972, "&lt;="&amp;AL74)), "" )</f>
        <v/>
      </c>
      <c r="EN74" s="186" t="str">
        <f>IF(AM74&gt; 0,(COUNTIFS(FRACAS!$B$5:$B$8972, AM$4, FRACAS!$D$5:$D$8972, "&lt;="&amp;AM74)), "" )</f>
        <v/>
      </c>
      <c r="EO74" s="186" t="str">
        <f>IF(AN74&gt; 0,(COUNTIFS(FRACAS!$B$5:$B$8972, AN$4, FRACAS!$D$5:$D$8972, "&lt;="&amp;AN74)), "" )</f>
        <v/>
      </c>
      <c r="EP74" s="186" t="str">
        <f>IF(AO74&gt; 0,(COUNTIFS(FRACAS!$B$5:$B$8972, AO$4, FRACAS!$D$5:$D$8972, "&lt;="&amp;AO74)), "" )</f>
        <v/>
      </c>
      <c r="EQ74" s="186" t="str">
        <f>IF(AP74&gt; 0,(COUNTIFS(FRACAS!$B$5:$B$8972, AP$4, FRACAS!$D$5:$D$8972, "&lt;="&amp;AP74)), "" )</f>
        <v/>
      </c>
      <c r="ER74" s="186" t="str">
        <f>IF(AQ74&gt; 0,(COUNTIFS(FRACAS!$B$5:$B$8972, AQ$4, FRACAS!$D$5:$D$8972, "&lt;="&amp;AQ74)), "" )</f>
        <v/>
      </c>
      <c r="ES74" s="244"/>
      <c r="ET74" s="186"/>
      <c r="EU74" s="186"/>
      <c r="EV74" s="186"/>
      <c r="EW74" s="186"/>
      <c r="EX74" s="186"/>
      <c r="EY74" s="186"/>
      <c r="EZ74" s="186"/>
      <c r="FA74" s="186"/>
      <c r="FB74" s="203"/>
      <c r="FC74" s="204"/>
      <c r="FD74" s="204"/>
      <c r="FE74" s="190"/>
      <c r="FF74" s="190"/>
      <c r="FG74" s="190"/>
      <c r="FH74" s="190"/>
      <c r="FI74" s="190"/>
      <c r="FJ74" s="190"/>
      <c r="FK74" s="190"/>
      <c r="FL74" s="190"/>
      <c r="FM74" s="190"/>
      <c r="FN74" s="190"/>
      <c r="FO74" s="190"/>
      <c r="FP74" s="190"/>
      <c r="FQ74" s="190"/>
      <c r="FR74" s="190"/>
      <c r="FS74" s="190"/>
      <c r="FT74" s="190"/>
      <c r="FU74" s="190"/>
      <c r="FV74" s="190"/>
      <c r="FW74" s="190"/>
      <c r="FX74" s="190"/>
      <c r="FY74" s="190"/>
      <c r="FZ74" s="190"/>
      <c r="GA74" s="190"/>
      <c r="GB74" s="190"/>
      <c r="GC74" s="190"/>
      <c r="GD74" s="190"/>
      <c r="GE74" s="190"/>
      <c r="GF74" s="190"/>
      <c r="GG74" s="190"/>
      <c r="GH74" s="190"/>
      <c r="GI74" s="190"/>
      <c r="GJ74" s="190"/>
      <c r="GK74" s="190"/>
      <c r="GL74" s="190"/>
      <c r="GM74" s="190"/>
      <c r="GN74" s="190"/>
      <c r="GO74" s="190"/>
      <c r="GP74" s="190"/>
      <c r="GQ74" s="190"/>
      <c r="GR74" s="190"/>
      <c r="GS74" s="190"/>
      <c r="GT74" s="190"/>
      <c r="GU74" s="190"/>
      <c r="GV74" s="190"/>
      <c r="GW74" s="190"/>
      <c r="GX74" s="190"/>
      <c r="GY74" s="190"/>
      <c r="GZ74" s="190"/>
      <c r="HA74" s="190"/>
      <c r="HB74" s="190"/>
      <c r="HD74" s="190"/>
      <c r="HE74" s="190"/>
      <c r="HF74" s="190"/>
      <c r="HG74" s="190"/>
      <c r="HH74" s="190"/>
      <c r="HI74" s="190"/>
      <c r="HJ74" s="190"/>
      <c r="HK74" s="190"/>
      <c r="HL74" s="190"/>
      <c r="HM74" s="190"/>
      <c r="HN74" s="190"/>
      <c r="HO74" s="190"/>
      <c r="HP74" s="190"/>
      <c r="HQ74" s="190"/>
      <c r="HR74" s="190"/>
      <c r="HS74" s="190"/>
      <c r="HT74" s="190"/>
      <c r="HU74" s="190"/>
      <c r="HV74" s="190"/>
      <c r="HW74" s="190"/>
      <c r="HX74" s="190"/>
      <c r="HY74" s="190"/>
      <c r="HZ74" s="190"/>
      <c r="IA74" s="190"/>
      <c r="IB74" s="190"/>
      <c r="IC74" s="190"/>
      <c r="ID74" s="190"/>
      <c r="IE74" s="190"/>
      <c r="IF74" s="190"/>
      <c r="IG74" s="190"/>
      <c r="IH74" s="190"/>
      <c r="II74" s="190"/>
      <c r="IJ74" s="190"/>
      <c r="IK74" s="190"/>
      <c r="IL74" s="190"/>
      <c r="IM74" s="190"/>
      <c r="IN74" s="190"/>
      <c r="IO74" s="190"/>
      <c r="IP74" s="190"/>
      <c r="IQ74" s="190"/>
      <c r="IR74" s="190"/>
      <c r="IS74" s="190"/>
      <c r="IT74" s="190"/>
      <c r="IU74" s="190"/>
      <c r="IV74" s="190"/>
      <c r="IW74" s="190"/>
      <c r="IX74" s="190"/>
      <c r="IY74" s="190"/>
      <c r="IZ74" s="190"/>
      <c r="JA74" s="190"/>
      <c r="JB74" s="190"/>
      <c r="JC74" s="190"/>
      <c r="JD74" s="238"/>
      <c r="JE74" s="238"/>
      <c r="JF74" s="238"/>
      <c r="JG74" s="238"/>
      <c r="JH74" s="238"/>
      <c r="JI74" s="238"/>
      <c r="JJ74" s="238"/>
      <c r="JK74" s="238"/>
      <c r="JL74" s="238"/>
      <c r="JM74" s="238"/>
      <c r="JN74" s="239"/>
      <c r="JO74" s="193"/>
      <c r="JP74" s="193"/>
      <c r="JQ74" s="193"/>
      <c r="JR74" s="193"/>
      <c r="JS74" s="193"/>
      <c r="JT74" s="193"/>
      <c r="JU74" s="193"/>
      <c r="JV74" s="193"/>
      <c r="JW74" s="193"/>
      <c r="JX74" s="193"/>
      <c r="JY74" s="193"/>
      <c r="JZ74" s="193"/>
      <c r="KA74" s="193"/>
      <c r="KB74" s="193"/>
      <c r="KC74" s="193"/>
      <c r="KD74" s="193"/>
      <c r="KE74" s="193"/>
      <c r="KF74" s="193"/>
      <c r="KG74" s="193"/>
      <c r="KH74" s="193"/>
      <c r="KI74" s="193"/>
      <c r="KJ74" s="193"/>
      <c r="KK74" s="193"/>
      <c r="KL74" s="193"/>
      <c r="KM74" s="193"/>
      <c r="KN74" s="193"/>
      <c r="KO74" s="193"/>
      <c r="KP74" s="193"/>
      <c r="KQ74" s="193"/>
      <c r="KR74" s="193"/>
      <c r="KS74" s="193"/>
      <c r="KT74" s="193"/>
      <c r="KU74" s="193"/>
      <c r="KV74" s="193"/>
      <c r="KW74" s="193"/>
      <c r="KX74" s="193"/>
      <c r="KY74" s="193"/>
      <c r="KZ74" s="193"/>
      <c r="LA74" s="193"/>
      <c r="LB74" s="192"/>
      <c r="LC74" s="235" t="str">
        <f t="shared" si="8"/>
        <v/>
      </c>
      <c r="LD74" s="240" t="str" cm="1">
        <f t="array" ref="LD74">IFERROR((((D74/FRACAS!$AY$1)*60
)-(SUMPRODUCT((FRACAS!$B$5:$B$8970=D$4)*(FRACAS!$D$5:$D$8970&lt;=D74)*(IFERROR(FRACAS!$AM$5:$AM$8970,0)))
))/((D74/FRACAS!$AY$1)*60),"")</f>
        <v/>
      </c>
      <c r="LE74" s="240" t="str" cm="1">
        <f t="array" ref="LE74">IFERROR((((E74/FRACAS!$AY$1)*60
)-(SUMPRODUCT((FRACAS!$B$5:$B$8970=E$4)*(FRACAS!$D$5:$D$8970&lt;=E74)*(IFERROR(FRACAS!$AM$5:$AM$8970,0)))
))/((E74/FRACAS!$AY$1)*60),"")</f>
        <v/>
      </c>
      <c r="LF74" s="240" t="str" cm="1">
        <f t="array" ref="LF74">IFERROR((((F74/FRACAS!$AY$1)*60
)-(SUMPRODUCT((FRACAS!$B$5:$B$8970=F$4)*(FRACAS!$D$5:$D$8970&lt;=F74)*(IFERROR(FRACAS!$AM$5:$AM$8970,0)))
))/((F74/FRACAS!$AY$1)*60),"")</f>
        <v/>
      </c>
      <c r="LG74" s="240" t="str" cm="1">
        <f t="array" ref="LG74">IFERROR((((G74/FRACAS!$AY$1)*60
)-(SUMPRODUCT((FRACAS!$B$5:$B$8970=G$4)*(FRACAS!$D$5:$D$8970&lt;=G74)*(IFERROR(FRACAS!$AM$5:$AM$8970,0)))
))/((G74/FRACAS!$AY$1)*60),"")</f>
        <v/>
      </c>
      <c r="LH74" s="240" t="str" cm="1">
        <f t="array" ref="LH74">IFERROR((((H74/FRACAS!$AY$1)*60
)-(SUMPRODUCT((FRACAS!$B$5:$B$8970=H$4)*(FRACAS!$D$5:$D$8970&lt;=H74)*(IFERROR(FRACAS!$AM$5:$AM$8970,0)))
))/((H74/FRACAS!$AY$1)*60),"")</f>
        <v/>
      </c>
      <c r="LI74" s="240" t="str" cm="1">
        <f t="array" ref="LI74">IFERROR((((I74/FRACAS!$AY$1)*60
)-(SUMPRODUCT((FRACAS!$B$5:$B$8970=I$4)*(FRACAS!$D$5:$D$8970&lt;=I74)*(IFERROR(FRACAS!$AM$5:$AM$8970,0)))
))/((I74/FRACAS!$AY$1)*60),"")</f>
        <v/>
      </c>
      <c r="LJ74" s="240" t="str" cm="1">
        <f t="array" ref="LJ74">IFERROR((((J74/FRACAS!$AY$1)*60
)-(SUMPRODUCT((FRACAS!$B$5:$B$8970=J$4)*(FRACAS!$D$5:$D$8970&lt;=J74)*(IFERROR(FRACAS!$AM$5:$AM$8970,0)))
))/((J74/FRACAS!$AY$1)*60),"")</f>
        <v/>
      </c>
      <c r="LK74" s="240" t="str" cm="1">
        <f t="array" ref="LK74">IFERROR((((K74/FRACAS!$AY$1)*60
)-(SUMPRODUCT((FRACAS!$B$5:$B$8970=K$4)*(FRACAS!$D$5:$D$8970&lt;=K74)*(IFERROR(FRACAS!$AM$5:$AM$8970,0)))
))/((K74/FRACAS!$AY$1)*60),"")</f>
        <v/>
      </c>
      <c r="LL74" s="240" t="str" cm="1">
        <f t="array" ref="LL74">IFERROR((((L74/FRACAS!$AY$1)*60
)-(SUMPRODUCT((FRACAS!$B$5:$B$8970=L$4)*(FRACAS!$D$5:$D$8970&lt;=L74)*(IFERROR(FRACAS!$AM$5:$AM$8970,0)))
))/((L74/FRACAS!$AY$1)*60),"")</f>
        <v/>
      </c>
      <c r="LM74" s="240" t="str" cm="1">
        <f t="array" ref="LM74">IFERROR((((M74/FRACAS!$AY$1)*60
)-(SUMPRODUCT((FRACAS!$B$5:$B$8970=M$4)*(FRACAS!$D$5:$D$8970&lt;=M74)*(IFERROR(FRACAS!$AM$5:$AM$8970,0)))
))/((M74/FRACAS!$AY$1)*60),"")</f>
        <v/>
      </c>
      <c r="LN74" s="240" t="str" cm="1">
        <f t="array" ref="LN74">IFERROR((((N74/FRACAS!$AY$1)*60
)-(SUMPRODUCT((FRACAS!$B$5:$B$8970=N$4)*(FRACAS!$D$5:$D$8970&lt;=N74)*(IFERROR(FRACAS!$AM$5:$AM$8970,0)))
))/((N74/FRACAS!$AY$1)*60),"")</f>
        <v/>
      </c>
      <c r="LO74" s="240" t="str" cm="1">
        <f t="array" ref="LO74">IFERROR((((O74/FRACAS!$AY$1)*60
)-(SUMPRODUCT((FRACAS!$B$5:$B$8970=O$4)*(FRACAS!$D$5:$D$8970&lt;=O74)*(IFERROR(FRACAS!$AM$5:$AM$8970,0)))
))/((O74/FRACAS!$AY$1)*60),"")</f>
        <v/>
      </c>
      <c r="LP74" s="240" t="str" cm="1">
        <f t="array" ref="LP74">IFERROR((((P74/FRACAS!$AY$1)*60
)-(SUMPRODUCT((FRACAS!$B$5:$B$8970=P$4)*(FRACAS!$D$5:$D$8970&lt;=P74)*(IFERROR(FRACAS!$AM$5:$AM$8970,0)))
))/((P74/FRACAS!$AY$1)*60),"")</f>
        <v/>
      </c>
      <c r="LQ74" s="240" t="str" cm="1">
        <f t="array" ref="LQ74">IFERROR((((Q74/FRACAS!$AY$1)*60
)-(SUMPRODUCT((FRACAS!$B$5:$B$8970=Q$4)*(FRACAS!$D$5:$D$8970&lt;=Q74)*(IFERROR(FRACAS!$AM$5:$AM$8970,0)))
))/((Q74/FRACAS!$AY$1)*60),"")</f>
        <v/>
      </c>
      <c r="LR74" s="240" t="str" cm="1">
        <f t="array" ref="LR74">IFERROR((((R74/FRACAS!$AY$1)*60
)-(SUMPRODUCT((FRACAS!$B$5:$B$8970=R$4)*(FRACAS!$D$5:$D$8970&lt;=R74)*(IFERROR(FRACAS!$AM$5:$AM$8970,0)))
))/((R74/FRACAS!$AY$1)*60),"")</f>
        <v/>
      </c>
      <c r="LS74" s="240" t="str" cm="1">
        <f t="array" ref="LS74">IFERROR((((S74/FRACAS!$AY$1)*60
)-(SUMPRODUCT((FRACAS!$B$5:$B$8970=S$4)*(FRACAS!$D$5:$D$8970&lt;=S74)*(IFERROR(FRACAS!$AM$5:$AM$8970,0)))
))/((S74/FRACAS!$AY$1)*60),"")</f>
        <v/>
      </c>
      <c r="LT74" s="240" t="str" cm="1">
        <f t="array" ref="LT74">IFERROR((((T74/FRACAS!$AY$1)*60
)-(SUMPRODUCT((FRACAS!$B$5:$B$8970=T$4)*(FRACAS!$D$5:$D$8970&lt;=T74)*(IFERROR(FRACAS!$AM$5:$AM$8970,0)))
))/((T74/FRACAS!$AY$1)*60),"")</f>
        <v/>
      </c>
      <c r="LU74" s="240" t="str" cm="1">
        <f t="array" ref="LU74">IFERROR((((U74/FRACAS!$AY$1)*60
)-(SUMPRODUCT((FRACAS!$B$5:$B$8970=U$4)*(FRACAS!$D$5:$D$8970&lt;=U74)*(IFERROR(FRACAS!$AM$5:$AM$8970,0)))
))/((U74/FRACAS!$AY$1)*60),"")</f>
        <v/>
      </c>
      <c r="LV74" s="240" t="str" cm="1">
        <f t="array" ref="LV74">IFERROR(
    (((V74/FRACAS!$AY$1)*60))
    /
    (((V74/FRACAS!$AY$1)*60) + SUMPRODUCT((FRACAS!$B$5:$B$8970=V$4)*(FRACAS!$D$5:$D$8970&lt;=V74)*(IFERROR(FRACAS!$AM$5:$AM$8970,0)))
    ),"")</f>
        <v/>
      </c>
      <c r="LW74" s="240" t="str" cm="1">
        <f t="array" ref="LW74">IFERROR(
    (((W74/FRACAS!$AY$1)*60))
    /
    (((W74/FRACAS!$AY$1)*60) + SUMPRODUCT((FRACAS!$B$5:$B$8970=W$4)*(FRACAS!$D$5:$D$8970&lt;=W74)*(IFERROR(FRACAS!$AM$5:$AM$8970,0)))
    ),"")</f>
        <v/>
      </c>
      <c r="LX74" s="240" t="str" cm="1">
        <f t="array" ref="LX74">IFERROR(
    (((X74/FRACAS!$AY$1)*60))
    /
    (((X74/FRACAS!$AY$1)*60) + SUMPRODUCT((FRACAS!$B$5:$B$8970=X$4)*(FRACAS!$D$5:$D$8970&lt;=X74)*(IFERROR(FRACAS!$AM$5:$AM$8970,0)))
    ),"")</f>
        <v/>
      </c>
      <c r="LY74" s="240" t="str" cm="1">
        <f t="array" ref="LY74">IFERROR(
    (((Y74/FRACAS!$AY$1)*60))
    /
    (((Y74/FRACAS!$AY$1)*60) + SUMPRODUCT((FRACAS!$B$5:$B$8970=Y$4)*(FRACAS!$D$5:$D$8970&lt;=Y74)*(IFERROR(FRACAS!$AM$5:$AM$8970,0)))
    ),"")</f>
        <v/>
      </c>
      <c r="LZ74" s="240" t="str" cm="1">
        <f t="array" ref="LZ74">IFERROR(
    (((Z74/FRACAS!$AY$1)*60))
    /
    (((Z74/FRACAS!$AY$1)*60) + SUMPRODUCT((FRACAS!$B$5:$B$8970=Z$4)*(FRACAS!$D$5:$D$8970&lt;=Z74)*(IFERROR(FRACAS!$AM$5:$AM$8970,0)))
    ),"")</f>
        <v/>
      </c>
      <c r="MA74" s="240" t="str" cm="1">
        <f t="array" ref="MA74">IFERROR(
    (((AA74/FRACAS!$AY$1)*60))
    /
    (((AA74/FRACAS!$AY$1)*60) + SUMPRODUCT((FRACAS!$B$5:$B$8970=AA$4)*(FRACAS!$D$5:$D$8970&lt;=AA74)*(IFERROR(FRACAS!$AM$5:$AM$8970,0)))
    ),"")</f>
        <v/>
      </c>
      <c r="MB74" s="240" t="str" cm="1">
        <f t="array" ref="MB74">IFERROR(
    (((AB74/FRACAS!$AY$1)*60))
    /
    (((AB74/FRACAS!$AY$1)*60) + SUMPRODUCT((FRACAS!$B$5:$B$8970=AB$4)*(FRACAS!$D$5:$D$8970&lt;=AB74)*(IFERROR(FRACAS!$AM$5:$AM$8970,0)))
    ),"")</f>
        <v/>
      </c>
      <c r="MC74" s="240" t="str" cm="1">
        <f t="array" ref="MC74">IFERROR(
    (((AC74/FRACAS!$AY$1)*60))
    /
    (((AC74/FRACAS!$AY$1)*60) + SUMPRODUCT((FRACAS!$B$5:$B$8970=AC$4)*(FRACAS!$D$5:$D$8970&lt;=AC74)*(IFERROR(FRACAS!$AM$5:$AM$8970,0)))
    ),"")</f>
        <v/>
      </c>
      <c r="MD74" s="240" t="str" cm="1">
        <f t="array" ref="MD74">IFERROR(
    (((AD74/FRACAS!$AY$1)*60))
    /
    (((AD74/FRACAS!$AY$1)*60) + SUMPRODUCT((FRACAS!$B$5:$B$8970=AD$4)*(FRACAS!$D$5:$D$8970&lt;=AD74)*(IFERROR(FRACAS!$AM$5:$AM$8970,0)))
    ),"")</f>
        <v/>
      </c>
      <c r="ME74" s="240" t="str" cm="1">
        <f t="array" ref="ME74">IFERROR(
    (((AE74/FRACAS!$AY$1)*60))
    /
    (((AE74/FRACAS!$AY$1)*60) + SUMPRODUCT((FRACAS!$B$5:$B$8970=AE$4)*(FRACAS!$D$5:$D$8970&lt;=AE74)*(IFERROR(FRACAS!$AM$5:$AM$8970,0)))
    ),"")</f>
        <v/>
      </c>
      <c r="MF74" s="240" t="str" cm="1">
        <f t="array" ref="MF74">IFERROR(
    (((AF74/FRACAS!$AY$1)*60))
    /
    (((AF74/FRACAS!$AY$1)*60) + SUMPRODUCT((FRACAS!$B$5:$B$8970=AF$4)*(FRACAS!$D$5:$D$8970&lt;=AF74)*(IFERROR(FRACAS!$AM$5:$AM$8970,0)))
    ),"")</f>
        <v/>
      </c>
      <c r="MG74" s="240" t="str" cm="1">
        <f t="array" ref="MG74">IFERROR(
    (((AG74/FRACAS!$AY$1)*60))
    /
    (((AG74/FRACAS!$AY$1)*60) + SUMPRODUCT((FRACAS!$B$5:$B$8970=AG$4)*(FRACAS!$D$5:$D$8970&lt;=AG74)*(IFERROR(FRACAS!$AM$5:$AM$8970,0)))
    ),"")</f>
        <v/>
      </c>
      <c r="MH74" s="240" t="str" cm="1">
        <f t="array" ref="MH74">IFERROR(
    (((AH74/FRACAS!$AY$1)*60))
    /
    (((AH74/FRACAS!$AY$1)*60) + SUMPRODUCT((FRACAS!$B$5:$B$8970=AH$4)*(FRACAS!$D$5:$D$8970&lt;=AH74)*(IFERROR(FRACAS!$AM$5:$AM$8970,0)))
    ),"")</f>
        <v/>
      </c>
      <c r="MI74" s="240" t="str" cm="1">
        <f t="array" ref="MI74">IFERROR(
    (((AI74/FRACAS!$AY$1)*60))
    /
    (((AI74/FRACAS!$AY$1)*60) + SUMPRODUCT((FRACAS!$B$5:$B$8970=AI$4)*(FRACAS!$D$5:$D$8970&lt;=AI74)*(IFERROR(FRACAS!$AM$5:$AM$8970,0)))
    ),"")</f>
        <v/>
      </c>
      <c r="MJ74" s="240" t="str" cm="1">
        <f t="array" ref="MJ74">IFERROR(
    (((AJ74/FRACAS!$AY$1)*60))
    /
    (((AJ74/FRACAS!$AY$1)*60) + SUMPRODUCT((FRACAS!$B$5:$B$8970=AJ$4)*(FRACAS!$D$5:$D$8970&lt;=AJ74)*(IFERROR(FRACAS!$AM$5:$AM$8970,0)))
    ),"")</f>
        <v/>
      </c>
      <c r="MK74" s="240" t="str" cm="1">
        <f t="array" ref="MK74">IFERROR(
    (((AK74/FRACAS!$AY$1)*60))
    /
    (((AK74/FRACAS!$AY$1)*60) + SUMPRODUCT((FRACAS!$B$5:$B$8970=AK$4)*(FRACAS!$D$5:$D$8970&lt;=AK74)*(IFERROR(FRACAS!$AM$5:$AM$8970,0)))
    ),"")</f>
        <v/>
      </c>
      <c r="ML74" s="240" t="str" cm="1">
        <f t="array" ref="ML74">IFERROR(
    (((AL74/FRACAS!$AY$1)*60))
    /
    (((AL74/FRACAS!$AY$1)*60) + SUMPRODUCT((FRACAS!$B$5:$B$8970=AL$4)*(FRACAS!$D$5:$D$8970&lt;=AL74)*(IFERROR(FRACAS!$AM$5:$AM$8970,0)))
    ),"")</f>
        <v/>
      </c>
      <c r="MM74" s="240" t="str" cm="1">
        <f t="array" ref="MM74">IFERROR(
    (((AM74/FRACAS!$AY$1)*60))
    /
    (((AM74/FRACAS!$AY$1)*60) + SUMPRODUCT((FRACAS!$B$5:$B$8970=AM$4)*(FRACAS!$D$5:$D$8970&lt;=AM74)*(IFERROR(FRACAS!$AM$5:$AM$8970,0)))
    ),"")</f>
        <v/>
      </c>
      <c r="MN74" s="240" t="str" cm="1">
        <f t="array" ref="MN74">IFERROR(
    (((AN74/FRACAS!$AY$1)*60))
    /
    (((AN74/FRACAS!$AY$1)*60) + SUMPRODUCT((FRACAS!$B$5:$B$8970=AN$4)*(FRACAS!$D$5:$D$8970&lt;=AN74)*(IFERROR(FRACAS!$AM$5:$AM$8970,0)))
    ),"")</f>
        <v/>
      </c>
      <c r="MO74" s="240" t="str" cm="1">
        <f t="array" ref="MO74">IFERROR(
    (((AO74/FRACAS!$AY$1)*60))
    /
    (((AO74/FRACAS!$AY$1)*60) + SUMPRODUCT((FRACAS!$B$5:$B$8970=AO$4)*(FRACAS!$D$5:$D$8970&lt;=AO74)*(IFERROR(FRACAS!$AM$5:$AM$8970,0)))
    ),"")</f>
        <v/>
      </c>
      <c r="MP74" s="240" t="str" cm="1">
        <f t="array" ref="MP74">IFERROR(
    (((AP74/FRACAS!$AY$1)*60))
    /
    (((AP74/FRACAS!$AY$1)*60) + SUMPRODUCT((FRACAS!$B$5:$B$8970=AP$4)*(FRACAS!$D$5:$D$8970&lt;=AP74)*(IFERROR(FRACAS!$AM$5:$AM$8970,0)))
    ),"")</f>
        <v/>
      </c>
      <c r="MQ74" s="240" t="str" cm="1">
        <f t="array" ref="MQ74">IFERROR(
    (((AQ74/FRACAS!$AY$1)*60))
    /
    (((AQ74/FRACAS!$AY$1)*60) + SUMPRODUCT((FRACAS!$B$5:$B$8970=AQ$4)*(FRACAS!$D$5:$D$8970&lt;=AQ74)*(IFERROR(FRACAS!$AM$5:$AM$8970,0)))
    ),"")</f>
        <v/>
      </c>
      <c r="MR74" s="194"/>
      <c r="MS74" s="194"/>
      <c r="MT74" s="194"/>
      <c r="MU74" s="194"/>
      <c r="MV74" s="194"/>
      <c r="MW74" s="194"/>
      <c r="MX74" s="194"/>
      <c r="MY74" s="194"/>
      <c r="MZ74" s="194"/>
      <c r="NA74" s="195"/>
      <c r="ND74" s="241">
        <f t="shared" si="11"/>
        <v>0</v>
      </c>
      <c r="NE74" s="242" t="str">
        <f t="shared" si="12"/>
        <v/>
      </c>
      <c r="NF74" s="193" t="str" cm="1">
        <f t="array" ref="NF74">IF($ND74=0,"",(IFERROR( (IFERROR($ND74/FRACAS!$AY$1*60,0) - SUMPRODUCT( (FRACAS!$K$5:$K$8972=NF$2) * IFERROR(FRACAS!$AN$5:$AN$8972,0) ) ) / IFERROR($ND74/FRACAS!$AY$1*60,0), 1 )))</f>
        <v/>
      </c>
      <c r="NG74" s="193" t="str" cm="1">
        <f t="array" ref="NG74">IF($ND74=0,"",(IFERROR( (IFERROR($ND74/FRACAS!$AY$1*60,0) - SUMPRODUCT( (FRACAS!$K$5:$K$8972=NG$2) * IFERROR(FRACAS!$AN$5:$AN$8972,0) ) ) / IFERROR($ND74/FRACAS!$AY$1*60,0), 1 )))</f>
        <v/>
      </c>
      <c r="NH74" s="193" t="str" cm="1">
        <f t="array" ref="NH74">IF($ND74=0,"",(IFERROR( (IFERROR($ND74/FRACAS!$AY$1*60,0) - SUMPRODUCT( (FRACAS!$K$5:$K$8972=NH$2) * IFERROR(FRACAS!$AN$5:$AN$8972,0) ) ) / IFERROR($ND74/FRACAS!$AY$1*60,0), 1 )))</f>
        <v/>
      </c>
      <c r="NI74" s="193" t="str" cm="1">
        <f t="array" ref="NI74">IF($ND74=0,"",(IFERROR( (IFERROR($ND74/FRACAS!$AY$1*60,0) - SUMPRODUCT( (FRACAS!$K$5:$K$8972=NI$2) * IFERROR(FRACAS!$AN$5:$AN$8972,0) ) ) / IFERROR($ND74/FRACAS!$AY$1*60,0), 1 )))</f>
        <v/>
      </c>
      <c r="NJ74" s="193" t="str" cm="1">
        <f t="array" ref="NJ74">IF($ND74=0,"",(IFERROR( (IFERROR($ND74/FRACAS!$AY$1*60,0) - SUMPRODUCT( (FRACAS!$K$5:$K$8972=NJ$2) * IFERROR(FRACAS!$AN$5:$AN$8972,0) ) ) / IFERROR($ND74/FRACAS!$AY$1*60,0), 1 )))</f>
        <v/>
      </c>
      <c r="NK74" s="193" t="str" cm="1">
        <f t="array" ref="NK74">IF($ND74=0,"",(IFERROR( (IFERROR($ND74/FRACAS!$AY$1*60,0) - SUMPRODUCT( (FRACAS!$K$5:$K$8972=NK$2) * IFERROR(FRACAS!$AN$5:$AN$8972,0) ) ) / IFERROR($ND74/FRACAS!$AY$1*60,0), 1 )))</f>
        <v/>
      </c>
      <c r="NL74" s="193" t="str" cm="1">
        <f t="array" ref="NL74">IF($ND74=0,"",(IFERROR( (IFERROR($ND74/FRACAS!$AY$1*60,0) - SUMPRODUCT( (FRACAS!$K$5:$K$8972=NL$2) * IFERROR(FRACAS!$AN$5:$AN$8972,0) ) ) / IFERROR($ND74/FRACAS!$AY$1*60,0), 1 )))</f>
        <v/>
      </c>
      <c r="NM74" s="193" t="str" cm="1">
        <f t="array" ref="NM74">IF($ND74=0,"",(IFERROR( (IFERROR($ND74/FRACAS!$AY$1*60,0) - SUMPRODUCT( (FRACAS!$K$5:$K$8972=NM$2) * IFERROR(FRACAS!$AN$5:$AN$8972,0) ) ) / IFERROR($ND74/FRACAS!$AY$1*60,0), 1 )))</f>
        <v/>
      </c>
      <c r="NN74" s="193" t="str" cm="1">
        <f t="array" ref="NN74">IF($ND74=0,"",(IFERROR( (IFERROR($ND74/FRACAS!$AY$1*60,0) - SUMPRODUCT( (FRACAS!$K$5:$K$8972=NN$2) * IFERROR(FRACAS!$AN$5:$AN$8972,0) ) ) / IFERROR($ND74/FRACAS!$AY$1*60,0), 1 )))</f>
        <v/>
      </c>
      <c r="NO74" s="193" t="str" cm="1">
        <f t="array" ref="NO74">IF($ND74=0,"",(IFERROR( (IFERROR($ND74/FRACAS!$AY$1*60,0) - SUMPRODUCT( (FRACAS!$K$5:$K$8972=NO$2) * IFERROR(FRACAS!$AN$5:$AN$8972,0) ) ) / IFERROR($ND74/FRACAS!$AY$1*60,0), 1 )))</f>
        <v/>
      </c>
      <c r="NP74" s="193" t="str" cm="1">
        <f t="array" ref="NP74">IF($ND74=0,"",(IFERROR( (IFERROR($ND74/FRACAS!$AY$1*60,0) - SUMPRODUCT( (FRACAS!$K$5:$K$8972=NP$2) * IFERROR(FRACAS!$AN$5:$AN$8972,0) ) ) / IFERROR($ND74/FRACAS!$AY$1*60,0), 1 )))</f>
        <v/>
      </c>
      <c r="NQ74" s="193" t="str" cm="1">
        <f t="array" ref="NQ74">IF($ND74=0,"",(IFERROR( (IFERROR($ND74/FRACAS!$AY$1*60,0) - SUMPRODUCT( (FRACAS!$K$5:$K$8972=NQ$2) * IFERROR(FRACAS!$AN$5:$AN$8972,0) ) ) / IFERROR($ND74/FRACAS!$AY$1*60,0), 1 )))</f>
        <v/>
      </c>
      <c r="NR74" s="193" t="str" cm="1">
        <f t="array" ref="NR74">IF($ND74=0,"",(IFERROR( (IFERROR($ND74/FRACAS!$AY$1*60,0) - SUMPRODUCT( (FRACAS!$K$5:$K$8972=NR$2) * IFERROR(FRACAS!$AN$5:$AN$8972,0) ) ) / IFERROR($ND74/FRACAS!$AY$1*60,0), 1 )))</f>
        <v/>
      </c>
      <c r="NS74" s="193" t="str" cm="1">
        <f t="array" ref="NS74">IF($ND74=0,"",(IFERROR( (IFERROR($ND74/FRACAS!$AY$1*60,0) - SUMPRODUCT( (FRACAS!$K$5:$K$8972=NS$2) * IFERROR(FRACAS!$AN$5:$AN$8972,0) ) ) / IFERROR($ND74/FRACAS!$AY$1*60,0), 1 )))</f>
        <v/>
      </c>
      <c r="NT74" s="193" t="str" cm="1">
        <f t="array" ref="NT74">IF($ND74=0,"",(IFERROR( (IFERROR($ND74/FRACAS!$AY$1*60,0) - SUMPRODUCT( (FRACAS!$K$5:$K$8972=NT$2) * IFERROR(FRACAS!$AN$5:$AN$8972,0) ) ) / IFERROR($ND74/FRACAS!$AY$1*60,0), 1 )))</f>
        <v/>
      </c>
      <c r="NU74" s="193" t="str" cm="1">
        <f t="array" ref="NU74">IF($ND74=0,"",(IFERROR( (IFERROR($ND74/FRACAS!$AY$1*60,0) - SUMPRODUCT( (FRACAS!$K$5:$K$8972=NU$2) * IFERROR(FRACAS!$AN$5:$AN$8972,0) ) ) / IFERROR($ND74/FRACAS!$AY$1*60,0), 1 )))</f>
        <v/>
      </c>
      <c r="NV74" s="193" t="str" cm="1">
        <f t="array" ref="NV74">IF($ND74=0,"",(IFERROR( (IFERROR($ND74/FRACAS!$AY$1*60,0) - SUMPRODUCT( (FRACAS!$K$5:$K$8972=NV$2) * IFERROR(FRACAS!$AN$5:$AN$8972,0) ) ) / IFERROR($ND74/FRACAS!$AY$1*60,0), 1 )))</f>
        <v/>
      </c>
      <c r="NW74" s="193" t="str" cm="1">
        <f t="array" ref="NW74">IF($ND74=0,"",(IFERROR( (IFERROR($ND74/FRACAS!$AY$1*60,0) - SUMPRODUCT( (FRACAS!$K$5:$K$8972=NW$2) * IFERROR(FRACAS!$AN$5:$AN$8972,0) ) ) / IFERROR($ND74/FRACAS!$AY$1*60,0), 1 )))</f>
        <v/>
      </c>
      <c r="NX74" s="193" t="str" cm="1">
        <f t="array" ref="NX74">IF($ND74=0,"",(IFERROR( (IFERROR($ND74/FRACAS!$AY$1*60,0) - SUMPRODUCT( (FRACAS!$K$5:$K$8972=NX$2) * IFERROR(FRACAS!$AN$5:$AN$8972,0) ) ) / IFERROR($ND74/FRACAS!$AY$1*60,0), 1 )))</f>
        <v/>
      </c>
      <c r="NY74" s="193" t="str" cm="1">
        <f t="array" ref="NY74">IF($ND74=0,"",(IFERROR( (IFERROR($ND74/FRACAS!$AY$1*60,0) - SUMPRODUCT( (FRACAS!$K$5:$K$8972=NY$2) * IFERROR(FRACAS!$AN$5:$AN$8972,0) ) ) / IFERROR($ND74/FRACAS!$AY$1*60,0), 1 )))</f>
        <v/>
      </c>
      <c r="NZ74" s="193" t="str" cm="1">
        <f t="array" ref="NZ74">IF($ND74=0,"",(IFERROR( (IFERROR($ND74/FRACAS!$AY$1*60,0) - SUMPRODUCT( (FRACAS!$K$5:$K$8972=NZ$2) * IFERROR(FRACAS!$AN$5:$AN$8972,0) ) ) / IFERROR($ND74/FRACAS!$AY$1*60,0), 1 )))</f>
        <v/>
      </c>
      <c r="OA74" s="193" t="str" cm="1">
        <f t="array" ref="OA74">IF($ND74=0,"",(IFERROR( (IFERROR($ND74/FRACAS!$AY$1*60,0) - SUMPRODUCT( (FRACAS!$K$5:$K$8972=OA$2) * IFERROR(FRACAS!$AN$5:$AN$8972,0) ) ) / IFERROR($ND74/FRACAS!$AY$1*60,0), 1 )))</f>
        <v/>
      </c>
      <c r="OB74" s="193" t="str" cm="1">
        <f t="array" ref="OB74">IF($ND74=0,"",(IFERROR( (IFERROR($ND74/FRACAS!$AY$1*60,0) - SUMPRODUCT( (FRACAS!$K$5:$K$8972=OB$2) * IFERROR(FRACAS!$AN$5:$AN$8972,0) ) ) / IFERROR($ND74/FRACAS!$AY$1*60,0), 1 )))</f>
        <v/>
      </c>
      <c r="OC74" s="193" t="str" cm="1">
        <f t="array" ref="OC74">IF($ND74=0,"",(IFERROR( (IFERROR($ND74/FRACAS!$AY$1*60,0) - SUMPRODUCT( (FRACAS!$K$5:$K$8972=OC$2) * IFERROR(FRACAS!$AN$5:$AN$8972,0) ) ) / IFERROR($ND74/FRACAS!$AY$1*60,0), 1 )))</f>
        <v/>
      </c>
      <c r="OD74" s="193" t="str" cm="1">
        <f t="array" ref="OD74">IF($ND74=0,"",(IFERROR( (IFERROR($ND74/FRACAS!$AY$1*60,0) - SUMPRODUCT( (FRACAS!$K$5:$K$8972=OD$2) * IFERROR(FRACAS!$AN$5:$AN$8972,0) ) ) / IFERROR($ND74/FRACAS!$AY$1*60,0), 1 )))</f>
        <v/>
      </c>
      <c r="OE74" s="193" t="str" cm="1">
        <f t="array" ref="OE74">IF($ND74=0,"",(IFERROR( (IFERROR($ND74/FRACAS!$AY$1*60,0) - SUMPRODUCT( (FRACAS!$K$5:$K$8972=OE$2) * IFERROR(FRACAS!$AN$5:$AN$8972,0) ) ) / IFERROR($ND74/FRACAS!$AY$1*60,0), 1 )))</f>
        <v/>
      </c>
      <c r="OF74" s="193" t="str" cm="1">
        <f t="array" ref="OF74">IF($ND74=0,"",(IFERROR( (IFERROR($ND74/FRACAS!$AY$1*60,0) - SUMPRODUCT( (FRACAS!$K$5:$K$8972=OF$2) * IFERROR(FRACAS!$AN$5:$AN$8972,0) ) ) / IFERROR($ND74/FRACAS!$AY$1*60,0), 1 )))</f>
        <v/>
      </c>
      <c r="OG74" s="193" t="str" cm="1">
        <f t="array" ref="OG74">IF($ND74=0,"",(IFERROR( (IFERROR($ND74/FRACAS!$AY$1*60,0) - SUMPRODUCT( (FRACAS!$K$5:$K$8972=OG$2) * IFERROR(FRACAS!$AN$5:$AN$8972,0) ) ) / IFERROR($ND74/FRACAS!$AY$1*60,0), 1 )))</f>
        <v/>
      </c>
      <c r="OH74" s="193" t="str" cm="1">
        <f t="array" ref="OH74">IF($ND74=0,"",(IFERROR( (IFERROR($ND74/FRACAS!$AY$1*60,0) - SUMPRODUCT( (FRACAS!$K$5:$K$8972=OH$2) * IFERROR(FRACAS!$AN$5:$AN$8972,0) ) ) / IFERROR($ND74/FRACAS!$AY$1*60,0), 1 )))</f>
        <v/>
      </c>
      <c r="OI74" s="193" t="str" cm="1">
        <f t="array" ref="OI74">IF($ND74=0,"",(IFERROR( (IFERROR($ND74/FRACAS!$AY$1*60,0) - SUMPRODUCT( (FRACAS!$K$5:$K$8972=OI$2) * IFERROR(FRACAS!$AN$5:$AN$8972,0) ) ) / IFERROR($ND74/FRACAS!$AY$1*60,0), 1 )))</f>
        <v/>
      </c>
      <c r="OJ74" s="193" t="str" cm="1">
        <f t="array" ref="OJ74">IF($ND74=0,"",(IFERROR( (IFERROR($ND74/FRACAS!$AY$1*60,0) - SUMPRODUCT( (FRACAS!$K$5:$K$8972=OJ$2) * IFERROR(FRACAS!$AN$5:$AN$8972,0) ) ) / IFERROR($ND74/FRACAS!$AY$1*60,0), 1 )))</f>
        <v/>
      </c>
      <c r="OK74" s="193" t="str" cm="1">
        <f t="array" ref="OK74">IF($ND74=0,"",(IFERROR( (IFERROR($ND74/FRACAS!$AY$1*60,0) - SUMPRODUCT( (FRACAS!$K$5:$K$8972=OK$2) * IFERROR(FRACAS!$AN$5:$AN$8972,0) ) ) / IFERROR($ND74/FRACAS!$AY$1*60,0), 1 )))</f>
        <v/>
      </c>
      <c r="OL74" s="193" t="str" cm="1">
        <f t="array" ref="OL74">IF($ND74=0,"",(IFERROR( (IFERROR($ND74/FRACAS!$AY$1*60,0) - SUMPRODUCT( (FRACAS!$K$5:$K$8972=OL$2) * IFERROR(FRACAS!$AN$5:$AN$8972,0) ) ) / IFERROR($ND74/FRACAS!$AY$1*60,0), 1 )))</f>
        <v/>
      </c>
      <c r="OM74" s="193" t="str" cm="1">
        <f t="array" ref="OM74">IF($ND74=0,"",(IFERROR( (IFERROR($ND74/FRACAS!$AY$1*60,0) - SUMPRODUCT( (FRACAS!$K$5:$K$8972=OM$2) * IFERROR(FRACAS!$AN$5:$AN$8972,0) ) ) / IFERROR($ND74/FRACAS!$AY$1*60,0), 1 )))</f>
        <v/>
      </c>
      <c r="ON74" s="193" t="str" cm="1">
        <f t="array" ref="ON74">IF($ND74=0,"",(IFERROR( (IFERROR($ND74/FRACAS!$AY$1*60,0) - SUMPRODUCT( (FRACAS!$K$5:$K$8972=ON$2) * IFERROR(FRACAS!$AN$5:$AN$8972,0) ) ) / IFERROR($ND74/FRACAS!$AY$1*60,0), 1 )))</f>
        <v/>
      </c>
      <c r="OO74" s="193" t="str" cm="1">
        <f t="array" ref="OO74">IF($ND74=0,"",(IFERROR( (IFERROR($ND74/FRACAS!$AY$1*60,0) - SUMPRODUCT( (FRACAS!$K$5:$K$8972=OO$2) * IFERROR(FRACAS!$AN$5:$AN$8972,0) ) ) / IFERROR($ND74/FRACAS!$AY$1*60,0), 1 )))</f>
        <v/>
      </c>
      <c r="OP74" s="193" t="str" cm="1">
        <f t="array" ref="OP74">IF($ND74=0,"",(IFERROR( (IFERROR($ND74/FRACAS!$AY$1*60,0) - SUMPRODUCT( (FRACAS!$K$5:$K$8972=OP$2) * IFERROR(FRACAS!$AN$5:$AN$8972,0) ) ) / IFERROR($ND74/FRACAS!$AY$1*60,0), 1 )))</f>
        <v/>
      </c>
      <c r="OQ74" s="193" t="str" cm="1">
        <f t="array" ref="OQ74">IF($ND74=0,"",(IFERROR( (IFERROR($ND74/FRACAS!$AY$1*60,0) - SUMPRODUCT( (FRACAS!$K$5:$K$8972=OQ$2) * IFERROR(FRACAS!$AN$5:$AN$8972,0) ) ) / IFERROR($ND74/FRACAS!$AY$1*60,0), 1 )))</f>
        <v/>
      </c>
      <c r="OR74" s="193" t="str" cm="1">
        <f t="array" ref="OR74">IF($ND74=0,"",(IFERROR( (IFERROR($ND74/FRACAS!$AY$1*60,0) - SUMPRODUCT( (FRACAS!$K$5:$K$8972=OR$2) * IFERROR(FRACAS!$AN$5:$AN$8972,0) ) ) / IFERROR($ND74/FRACAS!$AY$1*60,0), 1 )))</f>
        <v/>
      </c>
      <c r="OS74" s="193" t="str" cm="1">
        <f t="array" ref="OS74">IF($ND74=0,"",(IFERROR( (IFERROR($ND74/FRACAS!$AY$1*60,0) - SUMPRODUCT( (FRACAS!$K$5:$K$8972=OS$2) * IFERROR(FRACAS!$AN$5:$AN$8972,0) ) ) / IFERROR($ND74/FRACAS!$AY$1*60,0), 1 )))</f>
        <v/>
      </c>
      <c r="OT74" s="243" t="str" cm="1">
        <f t="array" ref="OT74">IF($ND74=0,"",(IFERROR( (IFERROR($ND74/FRACAS!$AY$1*60,0) - SUMPRODUCT( (FRACAS!$K$5:$K$8972=OT$2) * IFERROR(FRACAS!$AN$5:$AN$8972,0) ) ) / IFERROR($ND74/FRACAS!$AY$1*60,0), 1 )))</f>
        <v/>
      </c>
    </row>
    <row r="75" spans="2:410" x14ac:dyDescent="0.2">
      <c r="B75" s="233"/>
      <c r="C75" s="259">
        <f>IF('[1]17.11.2025 IASI18 Mileage'!C75="","",'[1]17.11.2025 IASI18 Mileage'!C75)</f>
        <v>46461</v>
      </c>
      <c r="D75" s="201" t="str">
        <f>IF('[1]17.11.2025 IASI18 Mileage'!D75="","",'[1]17.11.2025 IASI18 Mileage'!D75)</f>
        <v/>
      </c>
      <c r="E75" s="201" t="str">
        <f>IF('[1]17.11.2025 IASI18 Mileage'!E75="","",'[1]17.11.2025 IASI18 Mileage'!E75)</f>
        <v/>
      </c>
      <c r="F75" s="201" t="str">
        <f>IF('[1]17.11.2025 IASI18 Mileage'!F75="","",'[1]17.11.2025 IASI18 Mileage'!F75)</f>
        <v/>
      </c>
      <c r="G75" s="201" t="str">
        <f>IF('[1]17.11.2025 IASI18 Mileage'!G75="","",'[1]17.11.2025 IASI18 Mileage'!G75)</f>
        <v/>
      </c>
      <c r="H75" s="201" t="str">
        <f>IF('[1]17.11.2025 IASI18 Mileage'!H75="","",'[1]17.11.2025 IASI18 Mileage'!H75)</f>
        <v/>
      </c>
      <c r="I75" s="201" t="str">
        <f>IF('[1]17.11.2025 IASI18 Mileage'!I75="","",'[1]17.11.2025 IASI18 Mileage'!I75)</f>
        <v/>
      </c>
      <c r="J75" s="201" t="str">
        <f>IF('[1]17.11.2025 IASI18 Mileage'!J75="","",'[1]17.11.2025 IASI18 Mileage'!J75)</f>
        <v/>
      </c>
      <c r="K75" s="201" t="str">
        <f>IF('[1]17.11.2025 IASI18 Mileage'!K75="","",'[1]17.11.2025 IASI18 Mileage'!K75)</f>
        <v/>
      </c>
      <c r="L75" s="201" t="str">
        <f>IF('[1]17.11.2025 IASI18 Mileage'!L75="","",'[1]17.11.2025 IASI18 Mileage'!L75)</f>
        <v/>
      </c>
      <c r="M75" s="201" t="str">
        <f>IF('[1]17.11.2025 IASI18 Mileage'!M75="","",'[1]17.11.2025 IASI18 Mileage'!M75)</f>
        <v/>
      </c>
      <c r="N75" s="201" t="str">
        <f>IF('[1]17.11.2025 IASI18 Mileage'!N75="","",'[1]17.11.2025 IASI18 Mileage'!N75)</f>
        <v/>
      </c>
      <c r="O75" s="201" t="str">
        <f>IF('[1]17.11.2025 IASI18 Mileage'!O75="","",'[1]17.11.2025 IASI18 Mileage'!O75)</f>
        <v/>
      </c>
      <c r="P75" s="201" t="str">
        <f>IF('[1]17.11.2025 IASI18 Mileage'!P75="","",'[1]17.11.2025 IASI18 Mileage'!P75)</f>
        <v/>
      </c>
      <c r="Q75" s="201" t="str">
        <f>IF('[1]17.11.2025 IASI18 Mileage'!Q75="","",'[1]17.11.2025 IASI18 Mileage'!Q75)</f>
        <v/>
      </c>
      <c r="R75" s="201" t="str">
        <f>IF('[1]17.11.2025 IASI18 Mileage'!R75="","",'[1]17.11.2025 IASI18 Mileage'!R75)</f>
        <v/>
      </c>
      <c r="S75" s="201" t="str">
        <f>IF('[1]17.11.2025 IASI18 Mileage'!S75="","",'[1]17.11.2025 IASI18 Mileage'!S75)</f>
        <v/>
      </c>
      <c r="T75" s="201" t="str">
        <f>IF('[1]17.11.2025 IASI18 Mileage'!T75="","",'[1]17.11.2025 IASI18 Mileage'!T75)</f>
        <v/>
      </c>
      <c r="U75" s="201" t="str">
        <f>IF('[1]17.11.2025 IASI18 Mileage'!U75="","",'[1]17.11.2025 IASI18 Mileage'!U75)</f>
        <v/>
      </c>
      <c r="V75" s="201"/>
      <c r="W75" s="201"/>
      <c r="X75" s="201"/>
      <c r="Y75" s="201"/>
      <c r="Z75" s="201"/>
      <c r="AA75" s="201"/>
      <c r="AB75" s="201"/>
      <c r="AC75" s="201"/>
      <c r="AD75" s="201"/>
      <c r="AE75" s="201"/>
      <c r="AF75" s="201"/>
      <c r="AG75" s="201"/>
      <c r="AH75" s="201"/>
      <c r="AI75" s="201"/>
      <c r="AJ75" s="201"/>
      <c r="AK75" s="201"/>
      <c r="AL75" s="201"/>
      <c r="AM75" s="201"/>
      <c r="AN75" s="201"/>
      <c r="AO75" s="201"/>
      <c r="AP75" s="201"/>
      <c r="AQ75" s="201"/>
      <c r="AR75" s="201"/>
      <c r="AS75" s="201"/>
      <c r="AT75" s="201"/>
      <c r="AU75" s="201"/>
      <c r="AV75" s="201"/>
      <c r="AW75" s="201"/>
      <c r="AX75" s="201"/>
      <c r="AY75" s="201"/>
      <c r="AZ75" s="201"/>
      <c r="BA75" s="202"/>
      <c r="BB75" s="184"/>
      <c r="BC75" s="184"/>
      <c r="BD75" s="234"/>
      <c r="BE75" s="234"/>
      <c r="BF75" s="234"/>
      <c r="BG75" s="234"/>
      <c r="BH75" s="234"/>
      <c r="BI75" s="234"/>
      <c r="BJ75" s="234"/>
      <c r="BK75" s="234"/>
      <c r="BL75" s="234"/>
      <c r="BM75" s="234"/>
      <c r="BN75" s="234"/>
      <c r="BO75" s="234"/>
      <c r="BP75" s="234"/>
      <c r="BQ75" s="234"/>
      <c r="BR75" s="234"/>
      <c r="BS75" s="234"/>
      <c r="BT75" s="234"/>
      <c r="BU75" s="234"/>
      <c r="BV75" s="234"/>
      <c r="BW75" s="234"/>
      <c r="BX75" s="234"/>
      <c r="BY75" s="234"/>
      <c r="BZ75" s="234"/>
      <c r="CA75" s="234"/>
      <c r="CB75" s="234"/>
      <c r="CC75" s="234"/>
      <c r="CD75" s="234"/>
      <c r="CE75" s="234"/>
      <c r="CF75" s="234"/>
      <c r="CG75" s="234"/>
      <c r="CH75" s="234"/>
      <c r="CI75" s="234"/>
      <c r="CJ75" s="234"/>
      <c r="CK75" s="234"/>
      <c r="CL75" s="234"/>
      <c r="CM75" s="234"/>
      <c r="CN75" s="234"/>
      <c r="CO75" s="234"/>
      <c r="CP75" s="234"/>
      <c r="CQ75" s="234"/>
      <c r="CR75" s="234"/>
      <c r="CS75" s="234"/>
      <c r="CT75" s="234"/>
      <c r="CU75" s="234"/>
      <c r="CV75" s="234"/>
      <c r="CW75" s="234"/>
      <c r="CX75" s="234"/>
      <c r="CY75" s="234"/>
      <c r="CZ75" s="234"/>
      <c r="DA75" s="234"/>
      <c r="DB75" s="234"/>
      <c r="DC75" s="184">
        <f t="shared" si="9"/>
        <v>0</v>
      </c>
      <c r="DD75" s="235" t="str">
        <f t="shared" si="10"/>
        <v/>
      </c>
      <c r="DE75" s="186">
        <f>IF(D75&gt; 0,(COUNTIFS(FRACAS!$B$5:$B$8972, D$4, FRACAS!$D$5:$D$8972, "&lt;="&amp;D75)), "" )</f>
        <v>0</v>
      </c>
      <c r="DF75" s="186">
        <f>IF(E75&gt; 0,(COUNTIFS(FRACAS!$B$5:$B$8972, E$4, FRACAS!$D$5:$D$8972, "&lt;="&amp;E75)), "" )</f>
        <v>0</v>
      </c>
      <c r="DG75" s="186">
        <f>IF(F75&gt; 0,(COUNTIFS(FRACAS!$B$5:$B$8972, F$4, FRACAS!$D$5:$D$8972, "&lt;="&amp;F75)), "" )</f>
        <v>0</v>
      </c>
      <c r="DH75" s="186">
        <f>IF(G75&gt; 0,(COUNTIFS(FRACAS!$B$5:$B$8972, G$4, FRACAS!$D$5:$D$8972, "&lt;="&amp;G75)), "" )</f>
        <v>0</v>
      </c>
      <c r="DI75" s="186">
        <f>IF(H75&gt; 0,(COUNTIFS(FRACAS!$B$5:$B$8972, H$4, FRACAS!$D$5:$D$8972, "&lt;="&amp;H75)), "" )</f>
        <v>0</v>
      </c>
      <c r="DJ75" s="186">
        <f>IF(I75&gt; 0,(COUNTIFS(FRACAS!$B$5:$B$8972, I$4, FRACAS!$D$5:$D$8972, "&lt;="&amp;I75)), "" )</f>
        <v>0</v>
      </c>
      <c r="DK75" s="186">
        <f>IF(J75&gt; 0,(COUNTIFS(FRACAS!$B$5:$B$8972, J$4, FRACAS!$D$5:$D$8972, "&lt;="&amp;J75)), "" )</f>
        <v>0</v>
      </c>
      <c r="DL75" s="186">
        <f>IF(K75&gt; 0,(COUNTIFS(FRACAS!$B$5:$B$8972, K$4, FRACAS!$D$5:$D$8972, "&lt;="&amp;K75)), "" )</f>
        <v>0</v>
      </c>
      <c r="DM75" s="186">
        <f>IF(L75&gt; 0,(COUNTIFS(FRACAS!$B$5:$B$8972, L$4, FRACAS!$D$5:$D$8972, "&lt;="&amp;L75)), "" )</f>
        <v>0</v>
      </c>
      <c r="DN75" s="186">
        <f>IF(M75&gt; 0,(COUNTIFS(FRACAS!$B$5:$B$8972, M$4, FRACAS!$D$5:$D$8972, "&lt;="&amp;M75)), "" )</f>
        <v>0</v>
      </c>
      <c r="DO75" s="186">
        <f>IF(N75&gt; 0,(COUNTIFS(FRACAS!$B$5:$B$8972, N$4, FRACAS!$D$5:$D$8972, "&lt;="&amp;N75)), "" )</f>
        <v>0</v>
      </c>
      <c r="DP75" s="186">
        <f>IF(O75&gt; 0,(COUNTIFS(FRACAS!$B$5:$B$8972, O$4, FRACAS!$D$5:$D$8972, "&lt;="&amp;O75)), "" )</f>
        <v>0</v>
      </c>
      <c r="DQ75" s="186">
        <f>IF(P75&gt; 0,(COUNTIFS(FRACAS!$B$5:$B$8972, P$4, FRACAS!$D$5:$D$8972, "&lt;="&amp;P75)), "" )</f>
        <v>0</v>
      </c>
      <c r="DR75" s="186">
        <f>IF(Q75&gt; 0,(COUNTIFS(FRACAS!$B$5:$B$8972, Q$4, FRACAS!$D$5:$D$8972, "&lt;="&amp;Q75)), "" )</f>
        <v>0</v>
      </c>
      <c r="DS75" s="186">
        <f>IF(R75&gt; 0,(COUNTIFS(FRACAS!$B$5:$B$8972, R$4, FRACAS!$D$5:$D$8972, "&lt;="&amp;R75)), "" )</f>
        <v>0</v>
      </c>
      <c r="DT75" s="186">
        <f>IF(S75&gt; 0,(COUNTIFS(FRACAS!$B$5:$B$8972, S$4, FRACAS!$D$5:$D$8972, "&lt;="&amp;S75)), "" )</f>
        <v>0</v>
      </c>
      <c r="DU75" s="186">
        <f>IF(T75&gt; 0,(COUNTIFS(FRACAS!$B$5:$B$8972, T$4, FRACAS!$D$5:$D$8972, "&lt;="&amp;T75)), "" )</f>
        <v>0</v>
      </c>
      <c r="DV75" s="186">
        <f>IF(U75&gt; 0,(COUNTIFS(FRACAS!$B$5:$B$8972, U$4, FRACAS!$D$5:$D$8972, "&lt;="&amp;U75)), "" )</f>
        <v>0</v>
      </c>
      <c r="DW75" s="186" t="str">
        <f>IF(V75&gt; 0,(COUNTIFS(FRACAS!$B$5:$B$8972, V$4, FRACAS!$D$5:$D$8972, "&lt;="&amp;V75)), "" )</f>
        <v/>
      </c>
      <c r="DX75" s="186" t="str">
        <f>IF(W75&gt; 0,(COUNTIFS(FRACAS!$B$5:$B$8972, W$4, FRACAS!$D$5:$D$8972, "&lt;="&amp;W75)), "" )</f>
        <v/>
      </c>
      <c r="DY75" s="186" t="str">
        <f>IF(X75&gt; 0,(COUNTIFS(FRACAS!$B$5:$B$8972, X$4, FRACAS!$D$5:$D$8972, "&lt;="&amp;X75)), "" )</f>
        <v/>
      </c>
      <c r="DZ75" s="186" t="str">
        <f>IF(Y75&gt; 0,(COUNTIFS(FRACAS!$B$5:$B$8972, Y$4, FRACAS!$D$5:$D$8972, "&lt;="&amp;Y75)), "" )</f>
        <v/>
      </c>
      <c r="EA75" s="186" t="str">
        <f>IF(Z75&gt; 0,(COUNTIFS(FRACAS!$B$5:$B$8972, Z$4, FRACAS!$D$5:$D$8972, "&lt;="&amp;Z75)), "" )</f>
        <v/>
      </c>
      <c r="EB75" s="186" t="str">
        <f>IF(AA75&gt; 0,(COUNTIFS(FRACAS!$B$5:$B$8972, AA$4, FRACAS!$D$5:$D$8972, "&lt;="&amp;AA75)), "" )</f>
        <v/>
      </c>
      <c r="EC75" s="186" t="str">
        <f>IF(AB75&gt; 0,(COUNTIFS(FRACAS!$B$5:$B$8972, AB$4, FRACAS!$D$5:$D$8972, "&lt;="&amp;AB75)), "" )</f>
        <v/>
      </c>
      <c r="ED75" s="186" t="str">
        <f>IF(AC75&gt; 0,(COUNTIFS(FRACAS!$B$5:$B$8972, AC$4, FRACAS!$D$5:$D$8972, "&lt;="&amp;AC75)), "" )</f>
        <v/>
      </c>
      <c r="EE75" s="186" t="str">
        <f>IF(AD75&gt; 0,(COUNTIFS(FRACAS!$B$5:$B$8972, AD$4, FRACAS!$D$5:$D$8972, "&lt;="&amp;AD75)), "" )</f>
        <v/>
      </c>
      <c r="EF75" s="186" t="str">
        <f>IF(AE75&gt; 0,(COUNTIFS(FRACAS!$B$5:$B$8972, AE$4, FRACAS!$D$5:$D$8972, "&lt;="&amp;AE75)), "" )</f>
        <v/>
      </c>
      <c r="EG75" s="186" t="str">
        <f>IF(AF75&gt; 0,(COUNTIFS(FRACAS!$B$5:$B$8972, AF$4, FRACAS!$D$5:$D$8972, "&lt;="&amp;AF75)), "" )</f>
        <v/>
      </c>
      <c r="EH75" s="186" t="str">
        <f>IF(AG75&gt; 0,(COUNTIFS(FRACAS!$B$5:$B$8972, AG$4, FRACAS!$D$5:$D$8972, "&lt;="&amp;AG75)), "" )</f>
        <v/>
      </c>
      <c r="EI75" s="186" t="str">
        <f>IF(AH75&gt; 0,(COUNTIFS(FRACAS!$B$5:$B$8972, AH$4, FRACAS!$D$5:$D$8972, "&lt;="&amp;AH75)), "" )</f>
        <v/>
      </c>
      <c r="EJ75" s="186" t="str">
        <f>IF(AI75&gt; 0,(COUNTIFS(FRACAS!$B$5:$B$8972, AI$4, FRACAS!$D$5:$D$8972, "&lt;="&amp;AI75)), "" )</f>
        <v/>
      </c>
      <c r="EK75" s="186" t="str">
        <f>IF(AJ75&gt; 0,(COUNTIFS(FRACAS!$B$5:$B$8972, AJ$4, FRACAS!$D$5:$D$8972, "&lt;="&amp;AJ75)), "" )</f>
        <v/>
      </c>
      <c r="EL75" s="186" t="str">
        <f>IF(AK75&gt; 0,(COUNTIFS(FRACAS!$B$5:$B$8972, AK$4, FRACAS!$D$5:$D$8972, "&lt;="&amp;AK75)), "" )</f>
        <v/>
      </c>
      <c r="EM75" s="186" t="str">
        <f>IF(AL75&gt; 0,(COUNTIFS(FRACAS!$B$5:$B$8972, AL$4, FRACAS!$D$5:$D$8972, "&lt;="&amp;AL75)), "" )</f>
        <v/>
      </c>
      <c r="EN75" s="186" t="str">
        <f>IF(AM75&gt; 0,(COUNTIFS(FRACAS!$B$5:$B$8972, AM$4, FRACAS!$D$5:$D$8972, "&lt;="&amp;AM75)), "" )</f>
        <v/>
      </c>
      <c r="EO75" s="186" t="str">
        <f>IF(AN75&gt; 0,(COUNTIFS(FRACAS!$B$5:$B$8972, AN$4, FRACAS!$D$5:$D$8972, "&lt;="&amp;AN75)), "" )</f>
        <v/>
      </c>
      <c r="EP75" s="186" t="str">
        <f>IF(AO75&gt; 0,(COUNTIFS(FRACAS!$B$5:$B$8972, AO$4, FRACAS!$D$5:$D$8972, "&lt;="&amp;AO75)), "" )</f>
        <v/>
      </c>
      <c r="EQ75" s="186" t="str">
        <f>IF(AP75&gt; 0,(COUNTIFS(FRACAS!$B$5:$B$8972, AP$4, FRACAS!$D$5:$D$8972, "&lt;="&amp;AP75)), "" )</f>
        <v/>
      </c>
      <c r="ER75" s="186" t="str">
        <f>IF(AQ75&gt; 0,(COUNTIFS(FRACAS!$B$5:$B$8972, AQ$4, FRACAS!$D$5:$D$8972, "&lt;="&amp;AQ75)), "" )</f>
        <v/>
      </c>
      <c r="ES75" s="244"/>
      <c r="ET75" s="186"/>
      <c r="EU75" s="186"/>
      <c r="EV75" s="186"/>
      <c r="EW75" s="186"/>
      <c r="EX75" s="186"/>
      <c r="EY75" s="186"/>
      <c r="EZ75" s="186"/>
      <c r="FA75" s="186"/>
      <c r="FB75" s="203"/>
      <c r="FC75" s="204"/>
      <c r="FD75" s="204"/>
      <c r="FE75" s="190"/>
      <c r="FF75" s="190"/>
      <c r="FG75" s="190"/>
      <c r="FH75" s="190"/>
      <c r="FI75" s="190"/>
      <c r="FJ75" s="190"/>
      <c r="FK75" s="190"/>
      <c r="FL75" s="190"/>
      <c r="FM75" s="190"/>
      <c r="FN75" s="190"/>
      <c r="FO75" s="190"/>
      <c r="FP75" s="190"/>
      <c r="FQ75" s="190"/>
      <c r="FR75" s="190"/>
      <c r="FS75" s="190"/>
      <c r="FT75" s="190"/>
      <c r="FU75" s="190"/>
      <c r="FV75" s="190"/>
      <c r="FW75" s="190"/>
      <c r="FX75" s="190"/>
      <c r="FY75" s="190"/>
      <c r="FZ75" s="190"/>
      <c r="GA75" s="190"/>
      <c r="GB75" s="190"/>
      <c r="GC75" s="190"/>
      <c r="GD75" s="190"/>
      <c r="GE75" s="190"/>
      <c r="GF75" s="190"/>
      <c r="GG75" s="190"/>
      <c r="GH75" s="190"/>
      <c r="GI75" s="190"/>
      <c r="GJ75" s="190"/>
      <c r="GK75" s="190"/>
      <c r="GL75" s="190"/>
      <c r="GM75" s="190"/>
      <c r="GN75" s="190"/>
      <c r="GO75" s="190"/>
      <c r="GP75" s="190"/>
      <c r="GQ75" s="190"/>
      <c r="GR75" s="190"/>
      <c r="GS75" s="190"/>
      <c r="GT75" s="190"/>
      <c r="GU75" s="190"/>
      <c r="GV75" s="190"/>
      <c r="GW75" s="190"/>
      <c r="GX75" s="190"/>
      <c r="GY75" s="190"/>
      <c r="GZ75" s="190"/>
      <c r="HA75" s="190"/>
      <c r="HB75" s="190"/>
      <c r="HD75" s="190"/>
      <c r="HE75" s="190"/>
      <c r="HF75" s="190"/>
      <c r="HG75" s="190"/>
      <c r="HH75" s="190"/>
      <c r="HI75" s="190"/>
      <c r="HJ75" s="190"/>
      <c r="HK75" s="190"/>
      <c r="HL75" s="190"/>
      <c r="HM75" s="190"/>
      <c r="HN75" s="190"/>
      <c r="HO75" s="190"/>
      <c r="HP75" s="190"/>
      <c r="HQ75" s="190"/>
      <c r="HR75" s="190"/>
      <c r="HS75" s="190"/>
      <c r="HT75" s="190"/>
      <c r="HU75" s="190"/>
      <c r="HV75" s="190"/>
      <c r="HW75" s="190"/>
      <c r="HX75" s="190"/>
      <c r="HY75" s="190"/>
      <c r="HZ75" s="190"/>
      <c r="IA75" s="190"/>
      <c r="IB75" s="190"/>
      <c r="IC75" s="190"/>
      <c r="ID75" s="190"/>
      <c r="IE75" s="190"/>
      <c r="IF75" s="190"/>
      <c r="IG75" s="190"/>
      <c r="IH75" s="190"/>
      <c r="II75" s="190"/>
      <c r="IJ75" s="190"/>
      <c r="IK75" s="190"/>
      <c r="IL75" s="190"/>
      <c r="IM75" s="190"/>
      <c r="IN75" s="190"/>
      <c r="IO75" s="190"/>
      <c r="IP75" s="190"/>
      <c r="IQ75" s="190"/>
      <c r="IR75" s="190"/>
      <c r="IS75" s="190"/>
      <c r="IT75" s="190"/>
      <c r="IU75" s="190"/>
      <c r="IV75" s="190"/>
      <c r="IW75" s="190"/>
      <c r="IX75" s="190"/>
      <c r="IY75" s="190"/>
      <c r="IZ75" s="190"/>
      <c r="JA75" s="190"/>
      <c r="JB75" s="190"/>
      <c r="JC75" s="190"/>
      <c r="JD75" s="238"/>
      <c r="JE75" s="238"/>
      <c r="JF75" s="238"/>
      <c r="JG75" s="238"/>
      <c r="JH75" s="238"/>
      <c r="JI75" s="238"/>
      <c r="JJ75" s="238"/>
      <c r="JK75" s="238"/>
      <c r="JL75" s="238"/>
      <c r="JM75" s="238"/>
      <c r="JN75" s="239"/>
      <c r="JO75" s="193"/>
      <c r="JP75" s="193"/>
      <c r="JQ75" s="193"/>
      <c r="JR75" s="193"/>
      <c r="JS75" s="193"/>
      <c r="JT75" s="193"/>
      <c r="JU75" s="193"/>
      <c r="JV75" s="193"/>
      <c r="JW75" s="193"/>
      <c r="JX75" s="193"/>
      <c r="JY75" s="193"/>
      <c r="JZ75" s="193"/>
      <c r="KA75" s="193"/>
      <c r="KB75" s="193"/>
      <c r="KC75" s="193"/>
      <c r="KD75" s="193"/>
      <c r="KE75" s="193"/>
      <c r="KF75" s="193"/>
      <c r="KG75" s="193"/>
      <c r="KH75" s="193"/>
      <c r="KI75" s="193"/>
      <c r="KJ75" s="193"/>
      <c r="KK75" s="193"/>
      <c r="KL75" s="193"/>
      <c r="KM75" s="193"/>
      <c r="KN75" s="193"/>
      <c r="KO75" s="193"/>
      <c r="KP75" s="193"/>
      <c r="KQ75" s="193"/>
      <c r="KR75" s="193"/>
      <c r="KS75" s="193"/>
      <c r="KT75" s="193"/>
      <c r="KU75" s="193"/>
      <c r="KV75" s="193"/>
      <c r="KW75" s="193"/>
      <c r="KX75" s="193"/>
      <c r="KY75" s="193"/>
      <c r="KZ75" s="193"/>
      <c r="LA75" s="193"/>
      <c r="LB75" s="192"/>
      <c r="LC75" s="235" t="str">
        <f t="shared" si="8"/>
        <v/>
      </c>
      <c r="LD75" s="240" t="str" cm="1">
        <f t="array" ref="LD75">IFERROR((((D75/FRACAS!$AY$1)*60
)-(SUMPRODUCT((FRACAS!$B$5:$B$8970=D$4)*(FRACAS!$D$5:$D$8970&lt;=D75)*(IFERROR(FRACAS!$AM$5:$AM$8970,0)))
))/((D75/FRACAS!$AY$1)*60),"")</f>
        <v/>
      </c>
      <c r="LE75" s="240" t="str" cm="1">
        <f t="array" ref="LE75">IFERROR((((E75/FRACAS!$AY$1)*60
)-(SUMPRODUCT((FRACAS!$B$5:$B$8970=E$4)*(FRACAS!$D$5:$D$8970&lt;=E75)*(IFERROR(FRACAS!$AM$5:$AM$8970,0)))
))/((E75/FRACAS!$AY$1)*60),"")</f>
        <v/>
      </c>
      <c r="LF75" s="240" t="str" cm="1">
        <f t="array" ref="LF75">IFERROR((((F75/FRACAS!$AY$1)*60
)-(SUMPRODUCT((FRACAS!$B$5:$B$8970=F$4)*(FRACAS!$D$5:$D$8970&lt;=F75)*(IFERROR(FRACAS!$AM$5:$AM$8970,0)))
))/((F75/FRACAS!$AY$1)*60),"")</f>
        <v/>
      </c>
      <c r="LG75" s="240" t="str" cm="1">
        <f t="array" ref="LG75">IFERROR((((G75/FRACAS!$AY$1)*60
)-(SUMPRODUCT((FRACAS!$B$5:$B$8970=G$4)*(FRACAS!$D$5:$D$8970&lt;=G75)*(IFERROR(FRACAS!$AM$5:$AM$8970,0)))
))/((G75/FRACAS!$AY$1)*60),"")</f>
        <v/>
      </c>
      <c r="LH75" s="240" t="str" cm="1">
        <f t="array" ref="LH75">IFERROR((((H75/FRACAS!$AY$1)*60
)-(SUMPRODUCT((FRACAS!$B$5:$B$8970=H$4)*(FRACAS!$D$5:$D$8970&lt;=H75)*(IFERROR(FRACAS!$AM$5:$AM$8970,0)))
))/((H75/FRACAS!$AY$1)*60),"")</f>
        <v/>
      </c>
      <c r="LI75" s="240" t="str" cm="1">
        <f t="array" ref="LI75">IFERROR((((I75/FRACAS!$AY$1)*60
)-(SUMPRODUCT((FRACAS!$B$5:$B$8970=I$4)*(FRACAS!$D$5:$D$8970&lt;=I75)*(IFERROR(FRACAS!$AM$5:$AM$8970,0)))
))/((I75/FRACAS!$AY$1)*60),"")</f>
        <v/>
      </c>
      <c r="LJ75" s="240" t="str" cm="1">
        <f t="array" ref="LJ75">IFERROR((((J75/FRACAS!$AY$1)*60
)-(SUMPRODUCT((FRACAS!$B$5:$B$8970=J$4)*(FRACAS!$D$5:$D$8970&lt;=J75)*(IFERROR(FRACAS!$AM$5:$AM$8970,0)))
))/((J75/FRACAS!$AY$1)*60),"")</f>
        <v/>
      </c>
      <c r="LK75" s="240" t="str" cm="1">
        <f t="array" ref="LK75">IFERROR((((K75/FRACAS!$AY$1)*60
)-(SUMPRODUCT((FRACAS!$B$5:$B$8970=K$4)*(FRACAS!$D$5:$D$8970&lt;=K75)*(IFERROR(FRACAS!$AM$5:$AM$8970,0)))
))/((K75/FRACAS!$AY$1)*60),"")</f>
        <v/>
      </c>
      <c r="LL75" s="240" t="str" cm="1">
        <f t="array" ref="LL75">IFERROR((((L75/FRACAS!$AY$1)*60
)-(SUMPRODUCT((FRACAS!$B$5:$B$8970=L$4)*(FRACAS!$D$5:$D$8970&lt;=L75)*(IFERROR(FRACAS!$AM$5:$AM$8970,0)))
))/((L75/FRACAS!$AY$1)*60),"")</f>
        <v/>
      </c>
      <c r="LM75" s="240" t="str" cm="1">
        <f t="array" ref="LM75">IFERROR((((M75/FRACAS!$AY$1)*60
)-(SUMPRODUCT((FRACAS!$B$5:$B$8970=M$4)*(FRACAS!$D$5:$D$8970&lt;=M75)*(IFERROR(FRACAS!$AM$5:$AM$8970,0)))
))/((M75/FRACAS!$AY$1)*60),"")</f>
        <v/>
      </c>
      <c r="LN75" s="240" t="str" cm="1">
        <f t="array" ref="LN75">IFERROR((((N75/FRACAS!$AY$1)*60
)-(SUMPRODUCT((FRACAS!$B$5:$B$8970=N$4)*(FRACAS!$D$5:$D$8970&lt;=N75)*(IFERROR(FRACAS!$AM$5:$AM$8970,0)))
))/((N75/FRACAS!$AY$1)*60),"")</f>
        <v/>
      </c>
      <c r="LO75" s="240" t="str" cm="1">
        <f t="array" ref="LO75">IFERROR((((O75/FRACAS!$AY$1)*60
)-(SUMPRODUCT((FRACAS!$B$5:$B$8970=O$4)*(FRACAS!$D$5:$D$8970&lt;=O75)*(IFERROR(FRACAS!$AM$5:$AM$8970,0)))
))/((O75/FRACAS!$AY$1)*60),"")</f>
        <v/>
      </c>
      <c r="LP75" s="240" t="str" cm="1">
        <f t="array" ref="LP75">IFERROR((((P75/FRACAS!$AY$1)*60
)-(SUMPRODUCT((FRACAS!$B$5:$B$8970=P$4)*(FRACAS!$D$5:$D$8970&lt;=P75)*(IFERROR(FRACAS!$AM$5:$AM$8970,0)))
))/((P75/FRACAS!$AY$1)*60),"")</f>
        <v/>
      </c>
      <c r="LQ75" s="240" t="str" cm="1">
        <f t="array" ref="LQ75">IFERROR((((Q75/FRACAS!$AY$1)*60
)-(SUMPRODUCT((FRACAS!$B$5:$B$8970=Q$4)*(FRACAS!$D$5:$D$8970&lt;=Q75)*(IFERROR(FRACAS!$AM$5:$AM$8970,0)))
))/((Q75/FRACAS!$AY$1)*60),"")</f>
        <v/>
      </c>
      <c r="LR75" s="240" t="str" cm="1">
        <f t="array" ref="LR75">IFERROR((((R75/FRACAS!$AY$1)*60
)-(SUMPRODUCT((FRACAS!$B$5:$B$8970=R$4)*(FRACAS!$D$5:$D$8970&lt;=R75)*(IFERROR(FRACAS!$AM$5:$AM$8970,0)))
))/((R75/FRACAS!$AY$1)*60),"")</f>
        <v/>
      </c>
      <c r="LS75" s="240" t="str" cm="1">
        <f t="array" ref="LS75">IFERROR((((S75/FRACAS!$AY$1)*60
)-(SUMPRODUCT((FRACAS!$B$5:$B$8970=S$4)*(FRACAS!$D$5:$D$8970&lt;=S75)*(IFERROR(FRACAS!$AM$5:$AM$8970,0)))
))/((S75/FRACAS!$AY$1)*60),"")</f>
        <v/>
      </c>
      <c r="LT75" s="240" t="str" cm="1">
        <f t="array" ref="LT75">IFERROR((((T75/FRACAS!$AY$1)*60
)-(SUMPRODUCT((FRACAS!$B$5:$B$8970=T$4)*(FRACAS!$D$5:$D$8970&lt;=T75)*(IFERROR(FRACAS!$AM$5:$AM$8970,0)))
))/((T75/FRACAS!$AY$1)*60),"")</f>
        <v/>
      </c>
      <c r="LU75" s="240" t="str" cm="1">
        <f t="array" ref="LU75">IFERROR((((U75/FRACAS!$AY$1)*60
)-(SUMPRODUCT((FRACAS!$B$5:$B$8970=U$4)*(FRACAS!$D$5:$D$8970&lt;=U75)*(IFERROR(FRACAS!$AM$5:$AM$8970,0)))
))/((U75/FRACAS!$AY$1)*60),"")</f>
        <v/>
      </c>
      <c r="LV75" s="240" t="str" cm="1">
        <f t="array" ref="LV75">IFERROR(
    (((V75/FRACAS!$AY$1)*60))
    /
    (((V75/FRACAS!$AY$1)*60) + SUMPRODUCT((FRACAS!$B$5:$B$8970=V$4)*(FRACAS!$D$5:$D$8970&lt;=V75)*(IFERROR(FRACAS!$AM$5:$AM$8970,0)))
    ),"")</f>
        <v/>
      </c>
      <c r="LW75" s="240" t="str" cm="1">
        <f t="array" ref="LW75">IFERROR(
    (((W75/FRACAS!$AY$1)*60))
    /
    (((W75/FRACAS!$AY$1)*60) + SUMPRODUCT((FRACAS!$B$5:$B$8970=W$4)*(FRACAS!$D$5:$D$8970&lt;=W75)*(IFERROR(FRACAS!$AM$5:$AM$8970,0)))
    ),"")</f>
        <v/>
      </c>
      <c r="LX75" s="240" t="str" cm="1">
        <f t="array" ref="LX75">IFERROR(
    (((X75/FRACAS!$AY$1)*60))
    /
    (((X75/FRACAS!$AY$1)*60) + SUMPRODUCT((FRACAS!$B$5:$B$8970=X$4)*(FRACAS!$D$5:$D$8970&lt;=X75)*(IFERROR(FRACAS!$AM$5:$AM$8970,0)))
    ),"")</f>
        <v/>
      </c>
      <c r="LY75" s="240" t="str" cm="1">
        <f t="array" ref="LY75">IFERROR(
    (((Y75/FRACAS!$AY$1)*60))
    /
    (((Y75/FRACAS!$AY$1)*60) + SUMPRODUCT((FRACAS!$B$5:$B$8970=Y$4)*(FRACAS!$D$5:$D$8970&lt;=Y75)*(IFERROR(FRACAS!$AM$5:$AM$8970,0)))
    ),"")</f>
        <v/>
      </c>
      <c r="LZ75" s="240" t="str" cm="1">
        <f t="array" ref="LZ75">IFERROR(
    (((Z75/FRACAS!$AY$1)*60))
    /
    (((Z75/FRACAS!$AY$1)*60) + SUMPRODUCT((FRACAS!$B$5:$B$8970=Z$4)*(FRACAS!$D$5:$D$8970&lt;=Z75)*(IFERROR(FRACAS!$AM$5:$AM$8970,0)))
    ),"")</f>
        <v/>
      </c>
      <c r="MA75" s="240" t="str" cm="1">
        <f t="array" ref="MA75">IFERROR(
    (((AA75/FRACAS!$AY$1)*60))
    /
    (((AA75/FRACAS!$AY$1)*60) + SUMPRODUCT((FRACAS!$B$5:$B$8970=AA$4)*(FRACAS!$D$5:$D$8970&lt;=AA75)*(IFERROR(FRACAS!$AM$5:$AM$8970,0)))
    ),"")</f>
        <v/>
      </c>
      <c r="MB75" s="240" t="str" cm="1">
        <f t="array" ref="MB75">IFERROR(
    (((AB75/FRACAS!$AY$1)*60))
    /
    (((AB75/FRACAS!$AY$1)*60) + SUMPRODUCT((FRACAS!$B$5:$B$8970=AB$4)*(FRACAS!$D$5:$D$8970&lt;=AB75)*(IFERROR(FRACAS!$AM$5:$AM$8970,0)))
    ),"")</f>
        <v/>
      </c>
      <c r="MC75" s="240" t="str" cm="1">
        <f t="array" ref="MC75">IFERROR(
    (((AC75/FRACAS!$AY$1)*60))
    /
    (((AC75/FRACAS!$AY$1)*60) + SUMPRODUCT((FRACAS!$B$5:$B$8970=AC$4)*(FRACAS!$D$5:$D$8970&lt;=AC75)*(IFERROR(FRACAS!$AM$5:$AM$8970,0)))
    ),"")</f>
        <v/>
      </c>
      <c r="MD75" s="240" t="str" cm="1">
        <f t="array" ref="MD75">IFERROR(
    (((AD75/FRACAS!$AY$1)*60))
    /
    (((AD75/FRACAS!$AY$1)*60) + SUMPRODUCT((FRACAS!$B$5:$B$8970=AD$4)*(FRACAS!$D$5:$D$8970&lt;=AD75)*(IFERROR(FRACAS!$AM$5:$AM$8970,0)))
    ),"")</f>
        <v/>
      </c>
      <c r="ME75" s="240" t="str" cm="1">
        <f t="array" ref="ME75">IFERROR(
    (((AE75/FRACAS!$AY$1)*60))
    /
    (((AE75/FRACAS!$AY$1)*60) + SUMPRODUCT((FRACAS!$B$5:$B$8970=AE$4)*(FRACAS!$D$5:$D$8970&lt;=AE75)*(IFERROR(FRACAS!$AM$5:$AM$8970,0)))
    ),"")</f>
        <v/>
      </c>
      <c r="MF75" s="240" t="str" cm="1">
        <f t="array" ref="MF75">IFERROR(
    (((AF75/FRACAS!$AY$1)*60))
    /
    (((AF75/FRACAS!$AY$1)*60) + SUMPRODUCT((FRACAS!$B$5:$B$8970=AF$4)*(FRACAS!$D$5:$D$8970&lt;=AF75)*(IFERROR(FRACAS!$AM$5:$AM$8970,0)))
    ),"")</f>
        <v/>
      </c>
      <c r="MG75" s="240" t="str" cm="1">
        <f t="array" ref="MG75">IFERROR(
    (((AG75/FRACAS!$AY$1)*60))
    /
    (((AG75/FRACAS!$AY$1)*60) + SUMPRODUCT((FRACAS!$B$5:$B$8970=AG$4)*(FRACAS!$D$5:$D$8970&lt;=AG75)*(IFERROR(FRACAS!$AM$5:$AM$8970,0)))
    ),"")</f>
        <v/>
      </c>
      <c r="MH75" s="240" t="str" cm="1">
        <f t="array" ref="MH75">IFERROR(
    (((AH75/FRACAS!$AY$1)*60))
    /
    (((AH75/FRACAS!$AY$1)*60) + SUMPRODUCT((FRACAS!$B$5:$B$8970=AH$4)*(FRACAS!$D$5:$D$8970&lt;=AH75)*(IFERROR(FRACAS!$AM$5:$AM$8970,0)))
    ),"")</f>
        <v/>
      </c>
      <c r="MI75" s="240" t="str" cm="1">
        <f t="array" ref="MI75">IFERROR(
    (((AI75/FRACAS!$AY$1)*60))
    /
    (((AI75/FRACAS!$AY$1)*60) + SUMPRODUCT((FRACAS!$B$5:$B$8970=AI$4)*(FRACAS!$D$5:$D$8970&lt;=AI75)*(IFERROR(FRACAS!$AM$5:$AM$8970,0)))
    ),"")</f>
        <v/>
      </c>
      <c r="MJ75" s="240" t="str" cm="1">
        <f t="array" ref="MJ75">IFERROR(
    (((AJ75/FRACAS!$AY$1)*60))
    /
    (((AJ75/FRACAS!$AY$1)*60) + SUMPRODUCT((FRACAS!$B$5:$B$8970=AJ$4)*(FRACAS!$D$5:$D$8970&lt;=AJ75)*(IFERROR(FRACAS!$AM$5:$AM$8970,0)))
    ),"")</f>
        <v/>
      </c>
      <c r="MK75" s="240" t="str" cm="1">
        <f t="array" ref="MK75">IFERROR(
    (((AK75/FRACAS!$AY$1)*60))
    /
    (((AK75/FRACAS!$AY$1)*60) + SUMPRODUCT((FRACAS!$B$5:$B$8970=AK$4)*(FRACAS!$D$5:$D$8970&lt;=AK75)*(IFERROR(FRACAS!$AM$5:$AM$8970,0)))
    ),"")</f>
        <v/>
      </c>
      <c r="ML75" s="240" t="str" cm="1">
        <f t="array" ref="ML75">IFERROR(
    (((AL75/FRACAS!$AY$1)*60))
    /
    (((AL75/FRACAS!$AY$1)*60) + SUMPRODUCT((FRACAS!$B$5:$B$8970=AL$4)*(FRACAS!$D$5:$D$8970&lt;=AL75)*(IFERROR(FRACAS!$AM$5:$AM$8970,0)))
    ),"")</f>
        <v/>
      </c>
      <c r="MM75" s="240" t="str" cm="1">
        <f t="array" ref="MM75">IFERROR(
    (((AM75/FRACAS!$AY$1)*60))
    /
    (((AM75/FRACAS!$AY$1)*60) + SUMPRODUCT((FRACAS!$B$5:$B$8970=AM$4)*(FRACAS!$D$5:$D$8970&lt;=AM75)*(IFERROR(FRACAS!$AM$5:$AM$8970,0)))
    ),"")</f>
        <v/>
      </c>
      <c r="MN75" s="240" t="str" cm="1">
        <f t="array" ref="MN75">IFERROR(
    (((AN75/FRACAS!$AY$1)*60))
    /
    (((AN75/FRACAS!$AY$1)*60) + SUMPRODUCT((FRACAS!$B$5:$B$8970=AN$4)*(FRACAS!$D$5:$D$8970&lt;=AN75)*(IFERROR(FRACAS!$AM$5:$AM$8970,0)))
    ),"")</f>
        <v/>
      </c>
      <c r="MO75" s="240" t="str" cm="1">
        <f t="array" ref="MO75">IFERROR(
    (((AO75/FRACAS!$AY$1)*60))
    /
    (((AO75/FRACAS!$AY$1)*60) + SUMPRODUCT((FRACAS!$B$5:$B$8970=AO$4)*(FRACAS!$D$5:$D$8970&lt;=AO75)*(IFERROR(FRACAS!$AM$5:$AM$8970,0)))
    ),"")</f>
        <v/>
      </c>
      <c r="MP75" s="240" t="str" cm="1">
        <f t="array" ref="MP75">IFERROR(
    (((AP75/FRACAS!$AY$1)*60))
    /
    (((AP75/FRACAS!$AY$1)*60) + SUMPRODUCT((FRACAS!$B$5:$B$8970=AP$4)*(FRACAS!$D$5:$D$8970&lt;=AP75)*(IFERROR(FRACAS!$AM$5:$AM$8970,0)))
    ),"")</f>
        <v/>
      </c>
      <c r="MQ75" s="240" t="str" cm="1">
        <f t="array" ref="MQ75">IFERROR(
    (((AQ75/FRACAS!$AY$1)*60))
    /
    (((AQ75/FRACAS!$AY$1)*60) + SUMPRODUCT((FRACAS!$B$5:$B$8970=AQ$4)*(FRACAS!$D$5:$D$8970&lt;=AQ75)*(IFERROR(FRACAS!$AM$5:$AM$8970,0)))
    ),"")</f>
        <v/>
      </c>
      <c r="MR75" s="194"/>
      <c r="MS75" s="194"/>
      <c r="MT75" s="194"/>
      <c r="MU75" s="194"/>
      <c r="MV75" s="194"/>
      <c r="MW75" s="194"/>
      <c r="MX75" s="194"/>
      <c r="MY75" s="194"/>
      <c r="MZ75" s="194"/>
      <c r="NA75" s="195"/>
      <c r="ND75" s="241">
        <f t="shared" si="11"/>
        <v>0</v>
      </c>
      <c r="NE75" s="242" t="str">
        <f t="shared" si="12"/>
        <v/>
      </c>
      <c r="NF75" s="193" t="str" cm="1">
        <f t="array" ref="NF75">IF($ND75=0,"",(IFERROR( (IFERROR($ND75/FRACAS!$AY$1*60,0) - SUMPRODUCT( (FRACAS!$K$5:$K$8972=NF$2) * IFERROR(FRACAS!$AN$5:$AN$8972,0) ) ) / IFERROR($ND75/FRACAS!$AY$1*60,0), 1 )))</f>
        <v/>
      </c>
      <c r="NG75" s="193" t="str" cm="1">
        <f t="array" ref="NG75">IF($ND75=0,"",(IFERROR( (IFERROR($ND75/FRACAS!$AY$1*60,0) - SUMPRODUCT( (FRACAS!$K$5:$K$8972=NG$2) * IFERROR(FRACAS!$AN$5:$AN$8972,0) ) ) / IFERROR($ND75/FRACAS!$AY$1*60,0), 1 )))</f>
        <v/>
      </c>
      <c r="NH75" s="193" t="str" cm="1">
        <f t="array" ref="NH75">IF($ND75=0,"",(IFERROR( (IFERROR($ND75/FRACAS!$AY$1*60,0) - SUMPRODUCT( (FRACAS!$K$5:$K$8972=NH$2) * IFERROR(FRACAS!$AN$5:$AN$8972,0) ) ) / IFERROR($ND75/FRACAS!$AY$1*60,0), 1 )))</f>
        <v/>
      </c>
      <c r="NI75" s="193" t="str" cm="1">
        <f t="array" ref="NI75">IF($ND75=0,"",(IFERROR( (IFERROR($ND75/FRACAS!$AY$1*60,0) - SUMPRODUCT( (FRACAS!$K$5:$K$8972=NI$2) * IFERROR(FRACAS!$AN$5:$AN$8972,0) ) ) / IFERROR($ND75/FRACAS!$AY$1*60,0), 1 )))</f>
        <v/>
      </c>
      <c r="NJ75" s="193" t="str" cm="1">
        <f t="array" ref="NJ75">IF($ND75=0,"",(IFERROR( (IFERROR($ND75/FRACAS!$AY$1*60,0) - SUMPRODUCT( (FRACAS!$K$5:$K$8972=NJ$2) * IFERROR(FRACAS!$AN$5:$AN$8972,0) ) ) / IFERROR($ND75/FRACAS!$AY$1*60,0), 1 )))</f>
        <v/>
      </c>
      <c r="NK75" s="193" t="str" cm="1">
        <f t="array" ref="NK75">IF($ND75=0,"",(IFERROR( (IFERROR($ND75/FRACAS!$AY$1*60,0) - SUMPRODUCT( (FRACAS!$K$5:$K$8972=NK$2) * IFERROR(FRACAS!$AN$5:$AN$8972,0) ) ) / IFERROR($ND75/FRACAS!$AY$1*60,0), 1 )))</f>
        <v/>
      </c>
      <c r="NL75" s="193" t="str" cm="1">
        <f t="array" ref="NL75">IF($ND75=0,"",(IFERROR( (IFERROR($ND75/FRACAS!$AY$1*60,0) - SUMPRODUCT( (FRACAS!$K$5:$K$8972=NL$2) * IFERROR(FRACAS!$AN$5:$AN$8972,0) ) ) / IFERROR($ND75/FRACAS!$AY$1*60,0), 1 )))</f>
        <v/>
      </c>
      <c r="NM75" s="193" t="str" cm="1">
        <f t="array" ref="NM75">IF($ND75=0,"",(IFERROR( (IFERROR($ND75/FRACAS!$AY$1*60,0) - SUMPRODUCT( (FRACAS!$K$5:$K$8972=NM$2) * IFERROR(FRACAS!$AN$5:$AN$8972,0) ) ) / IFERROR($ND75/FRACAS!$AY$1*60,0), 1 )))</f>
        <v/>
      </c>
      <c r="NN75" s="193" t="str" cm="1">
        <f t="array" ref="NN75">IF($ND75=0,"",(IFERROR( (IFERROR($ND75/FRACAS!$AY$1*60,0) - SUMPRODUCT( (FRACAS!$K$5:$K$8972=NN$2) * IFERROR(FRACAS!$AN$5:$AN$8972,0) ) ) / IFERROR($ND75/FRACAS!$AY$1*60,0), 1 )))</f>
        <v/>
      </c>
      <c r="NO75" s="193" t="str" cm="1">
        <f t="array" ref="NO75">IF($ND75=0,"",(IFERROR( (IFERROR($ND75/FRACAS!$AY$1*60,0) - SUMPRODUCT( (FRACAS!$K$5:$K$8972=NO$2) * IFERROR(FRACAS!$AN$5:$AN$8972,0) ) ) / IFERROR($ND75/FRACAS!$AY$1*60,0), 1 )))</f>
        <v/>
      </c>
      <c r="NP75" s="193" t="str" cm="1">
        <f t="array" ref="NP75">IF($ND75=0,"",(IFERROR( (IFERROR($ND75/FRACAS!$AY$1*60,0) - SUMPRODUCT( (FRACAS!$K$5:$K$8972=NP$2) * IFERROR(FRACAS!$AN$5:$AN$8972,0) ) ) / IFERROR($ND75/FRACAS!$AY$1*60,0), 1 )))</f>
        <v/>
      </c>
      <c r="NQ75" s="193" t="str" cm="1">
        <f t="array" ref="NQ75">IF($ND75=0,"",(IFERROR( (IFERROR($ND75/FRACAS!$AY$1*60,0) - SUMPRODUCT( (FRACAS!$K$5:$K$8972=NQ$2) * IFERROR(FRACAS!$AN$5:$AN$8972,0) ) ) / IFERROR($ND75/FRACAS!$AY$1*60,0), 1 )))</f>
        <v/>
      </c>
      <c r="NR75" s="193" t="str" cm="1">
        <f t="array" ref="NR75">IF($ND75=0,"",(IFERROR( (IFERROR($ND75/FRACAS!$AY$1*60,0) - SUMPRODUCT( (FRACAS!$K$5:$K$8972=NR$2) * IFERROR(FRACAS!$AN$5:$AN$8972,0) ) ) / IFERROR($ND75/FRACAS!$AY$1*60,0), 1 )))</f>
        <v/>
      </c>
      <c r="NS75" s="193" t="str" cm="1">
        <f t="array" ref="NS75">IF($ND75=0,"",(IFERROR( (IFERROR($ND75/FRACAS!$AY$1*60,0) - SUMPRODUCT( (FRACAS!$K$5:$K$8972=NS$2) * IFERROR(FRACAS!$AN$5:$AN$8972,0) ) ) / IFERROR($ND75/FRACAS!$AY$1*60,0), 1 )))</f>
        <v/>
      </c>
      <c r="NT75" s="193" t="str" cm="1">
        <f t="array" ref="NT75">IF($ND75=0,"",(IFERROR( (IFERROR($ND75/FRACAS!$AY$1*60,0) - SUMPRODUCT( (FRACAS!$K$5:$K$8972=NT$2) * IFERROR(FRACAS!$AN$5:$AN$8972,0) ) ) / IFERROR($ND75/FRACAS!$AY$1*60,0), 1 )))</f>
        <v/>
      </c>
      <c r="NU75" s="193" t="str" cm="1">
        <f t="array" ref="NU75">IF($ND75=0,"",(IFERROR( (IFERROR($ND75/FRACAS!$AY$1*60,0) - SUMPRODUCT( (FRACAS!$K$5:$K$8972=NU$2) * IFERROR(FRACAS!$AN$5:$AN$8972,0) ) ) / IFERROR($ND75/FRACAS!$AY$1*60,0), 1 )))</f>
        <v/>
      </c>
      <c r="NV75" s="193" t="str" cm="1">
        <f t="array" ref="NV75">IF($ND75=0,"",(IFERROR( (IFERROR($ND75/FRACAS!$AY$1*60,0) - SUMPRODUCT( (FRACAS!$K$5:$K$8972=NV$2) * IFERROR(FRACAS!$AN$5:$AN$8972,0) ) ) / IFERROR($ND75/FRACAS!$AY$1*60,0), 1 )))</f>
        <v/>
      </c>
      <c r="NW75" s="193" t="str" cm="1">
        <f t="array" ref="NW75">IF($ND75=0,"",(IFERROR( (IFERROR($ND75/FRACAS!$AY$1*60,0) - SUMPRODUCT( (FRACAS!$K$5:$K$8972=NW$2) * IFERROR(FRACAS!$AN$5:$AN$8972,0) ) ) / IFERROR($ND75/FRACAS!$AY$1*60,0), 1 )))</f>
        <v/>
      </c>
      <c r="NX75" s="193" t="str" cm="1">
        <f t="array" ref="NX75">IF($ND75=0,"",(IFERROR( (IFERROR($ND75/FRACAS!$AY$1*60,0) - SUMPRODUCT( (FRACAS!$K$5:$K$8972=NX$2) * IFERROR(FRACAS!$AN$5:$AN$8972,0) ) ) / IFERROR($ND75/FRACAS!$AY$1*60,0), 1 )))</f>
        <v/>
      </c>
      <c r="NY75" s="193" t="str" cm="1">
        <f t="array" ref="NY75">IF($ND75=0,"",(IFERROR( (IFERROR($ND75/FRACAS!$AY$1*60,0) - SUMPRODUCT( (FRACAS!$K$5:$K$8972=NY$2) * IFERROR(FRACAS!$AN$5:$AN$8972,0) ) ) / IFERROR($ND75/FRACAS!$AY$1*60,0), 1 )))</f>
        <v/>
      </c>
      <c r="NZ75" s="193" t="str" cm="1">
        <f t="array" ref="NZ75">IF($ND75=0,"",(IFERROR( (IFERROR($ND75/FRACAS!$AY$1*60,0) - SUMPRODUCT( (FRACAS!$K$5:$K$8972=NZ$2) * IFERROR(FRACAS!$AN$5:$AN$8972,0) ) ) / IFERROR($ND75/FRACAS!$AY$1*60,0), 1 )))</f>
        <v/>
      </c>
      <c r="OA75" s="193" t="str" cm="1">
        <f t="array" ref="OA75">IF($ND75=0,"",(IFERROR( (IFERROR($ND75/FRACAS!$AY$1*60,0) - SUMPRODUCT( (FRACAS!$K$5:$K$8972=OA$2) * IFERROR(FRACAS!$AN$5:$AN$8972,0) ) ) / IFERROR($ND75/FRACAS!$AY$1*60,0), 1 )))</f>
        <v/>
      </c>
      <c r="OB75" s="193" t="str" cm="1">
        <f t="array" ref="OB75">IF($ND75=0,"",(IFERROR( (IFERROR($ND75/FRACAS!$AY$1*60,0) - SUMPRODUCT( (FRACAS!$K$5:$K$8972=OB$2) * IFERROR(FRACAS!$AN$5:$AN$8972,0) ) ) / IFERROR($ND75/FRACAS!$AY$1*60,0), 1 )))</f>
        <v/>
      </c>
      <c r="OC75" s="193" t="str" cm="1">
        <f t="array" ref="OC75">IF($ND75=0,"",(IFERROR( (IFERROR($ND75/FRACAS!$AY$1*60,0) - SUMPRODUCT( (FRACAS!$K$5:$K$8972=OC$2) * IFERROR(FRACAS!$AN$5:$AN$8972,0) ) ) / IFERROR($ND75/FRACAS!$AY$1*60,0), 1 )))</f>
        <v/>
      </c>
      <c r="OD75" s="193" t="str" cm="1">
        <f t="array" ref="OD75">IF($ND75=0,"",(IFERROR( (IFERROR($ND75/FRACAS!$AY$1*60,0) - SUMPRODUCT( (FRACAS!$K$5:$K$8972=OD$2) * IFERROR(FRACAS!$AN$5:$AN$8972,0) ) ) / IFERROR($ND75/FRACAS!$AY$1*60,0), 1 )))</f>
        <v/>
      </c>
      <c r="OE75" s="193" t="str" cm="1">
        <f t="array" ref="OE75">IF($ND75=0,"",(IFERROR( (IFERROR($ND75/FRACAS!$AY$1*60,0) - SUMPRODUCT( (FRACAS!$K$5:$K$8972=OE$2) * IFERROR(FRACAS!$AN$5:$AN$8972,0) ) ) / IFERROR($ND75/FRACAS!$AY$1*60,0), 1 )))</f>
        <v/>
      </c>
      <c r="OF75" s="193" t="str" cm="1">
        <f t="array" ref="OF75">IF($ND75=0,"",(IFERROR( (IFERROR($ND75/FRACAS!$AY$1*60,0) - SUMPRODUCT( (FRACAS!$K$5:$K$8972=OF$2) * IFERROR(FRACAS!$AN$5:$AN$8972,0) ) ) / IFERROR($ND75/FRACAS!$AY$1*60,0), 1 )))</f>
        <v/>
      </c>
      <c r="OG75" s="193" t="str" cm="1">
        <f t="array" ref="OG75">IF($ND75=0,"",(IFERROR( (IFERROR($ND75/FRACAS!$AY$1*60,0) - SUMPRODUCT( (FRACAS!$K$5:$K$8972=OG$2) * IFERROR(FRACAS!$AN$5:$AN$8972,0) ) ) / IFERROR($ND75/FRACAS!$AY$1*60,0), 1 )))</f>
        <v/>
      </c>
      <c r="OH75" s="193" t="str" cm="1">
        <f t="array" ref="OH75">IF($ND75=0,"",(IFERROR( (IFERROR($ND75/FRACAS!$AY$1*60,0) - SUMPRODUCT( (FRACAS!$K$5:$K$8972=OH$2) * IFERROR(FRACAS!$AN$5:$AN$8972,0) ) ) / IFERROR($ND75/FRACAS!$AY$1*60,0), 1 )))</f>
        <v/>
      </c>
      <c r="OI75" s="193" t="str" cm="1">
        <f t="array" ref="OI75">IF($ND75=0,"",(IFERROR( (IFERROR($ND75/FRACAS!$AY$1*60,0) - SUMPRODUCT( (FRACAS!$K$5:$K$8972=OI$2) * IFERROR(FRACAS!$AN$5:$AN$8972,0) ) ) / IFERROR($ND75/FRACAS!$AY$1*60,0), 1 )))</f>
        <v/>
      </c>
      <c r="OJ75" s="193" t="str" cm="1">
        <f t="array" ref="OJ75">IF($ND75=0,"",(IFERROR( (IFERROR($ND75/FRACAS!$AY$1*60,0) - SUMPRODUCT( (FRACAS!$K$5:$K$8972=OJ$2) * IFERROR(FRACAS!$AN$5:$AN$8972,0) ) ) / IFERROR($ND75/FRACAS!$AY$1*60,0), 1 )))</f>
        <v/>
      </c>
      <c r="OK75" s="193" t="str" cm="1">
        <f t="array" ref="OK75">IF($ND75=0,"",(IFERROR( (IFERROR($ND75/FRACAS!$AY$1*60,0) - SUMPRODUCT( (FRACAS!$K$5:$K$8972=OK$2) * IFERROR(FRACAS!$AN$5:$AN$8972,0) ) ) / IFERROR($ND75/FRACAS!$AY$1*60,0), 1 )))</f>
        <v/>
      </c>
      <c r="OL75" s="193" t="str" cm="1">
        <f t="array" ref="OL75">IF($ND75=0,"",(IFERROR( (IFERROR($ND75/FRACAS!$AY$1*60,0) - SUMPRODUCT( (FRACAS!$K$5:$K$8972=OL$2) * IFERROR(FRACAS!$AN$5:$AN$8972,0) ) ) / IFERROR($ND75/FRACAS!$AY$1*60,0), 1 )))</f>
        <v/>
      </c>
      <c r="OM75" s="193" t="str" cm="1">
        <f t="array" ref="OM75">IF($ND75=0,"",(IFERROR( (IFERROR($ND75/FRACAS!$AY$1*60,0) - SUMPRODUCT( (FRACAS!$K$5:$K$8972=OM$2) * IFERROR(FRACAS!$AN$5:$AN$8972,0) ) ) / IFERROR($ND75/FRACAS!$AY$1*60,0), 1 )))</f>
        <v/>
      </c>
      <c r="ON75" s="193" t="str" cm="1">
        <f t="array" ref="ON75">IF($ND75=0,"",(IFERROR( (IFERROR($ND75/FRACAS!$AY$1*60,0) - SUMPRODUCT( (FRACAS!$K$5:$K$8972=ON$2) * IFERROR(FRACAS!$AN$5:$AN$8972,0) ) ) / IFERROR($ND75/FRACAS!$AY$1*60,0), 1 )))</f>
        <v/>
      </c>
      <c r="OO75" s="193" t="str" cm="1">
        <f t="array" ref="OO75">IF($ND75=0,"",(IFERROR( (IFERROR($ND75/FRACAS!$AY$1*60,0) - SUMPRODUCT( (FRACAS!$K$5:$K$8972=OO$2) * IFERROR(FRACAS!$AN$5:$AN$8972,0) ) ) / IFERROR($ND75/FRACAS!$AY$1*60,0), 1 )))</f>
        <v/>
      </c>
      <c r="OP75" s="193" t="str" cm="1">
        <f t="array" ref="OP75">IF($ND75=0,"",(IFERROR( (IFERROR($ND75/FRACAS!$AY$1*60,0) - SUMPRODUCT( (FRACAS!$K$5:$K$8972=OP$2) * IFERROR(FRACAS!$AN$5:$AN$8972,0) ) ) / IFERROR($ND75/FRACAS!$AY$1*60,0), 1 )))</f>
        <v/>
      </c>
      <c r="OQ75" s="193" t="str" cm="1">
        <f t="array" ref="OQ75">IF($ND75=0,"",(IFERROR( (IFERROR($ND75/FRACAS!$AY$1*60,0) - SUMPRODUCT( (FRACAS!$K$5:$K$8972=OQ$2) * IFERROR(FRACAS!$AN$5:$AN$8972,0) ) ) / IFERROR($ND75/FRACAS!$AY$1*60,0), 1 )))</f>
        <v/>
      </c>
      <c r="OR75" s="193" t="str" cm="1">
        <f t="array" ref="OR75">IF($ND75=0,"",(IFERROR( (IFERROR($ND75/FRACAS!$AY$1*60,0) - SUMPRODUCT( (FRACAS!$K$5:$K$8972=OR$2) * IFERROR(FRACAS!$AN$5:$AN$8972,0) ) ) / IFERROR($ND75/FRACAS!$AY$1*60,0), 1 )))</f>
        <v/>
      </c>
      <c r="OS75" s="193" t="str" cm="1">
        <f t="array" ref="OS75">IF($ND75=0,"",(IFERROR( (IFERROR($ND75/FRACAS!$AY$1*60,0) - SUMPRODUCT( (FRACAS!$K$5:$K$8972=OS$2) * IFERROR(FRACAS!$AN$5:$AN$8972,0) ) ) / IFERROR($ND75/FRACAS!$AY$1*60,0), 1 )))</f>
        <v/>
      </c>
      <c r="OT75" s="243" t="str" cm="1">
        <f t="array" ref="OT75">IF($ND75=0,"",(IFERROR( (IFERROR($ND75/FRACAS!$AY$1*60,0) - SUMPRODUCT( (FRACAS!$K$5:$K$8972=OT$2) * IFERROR(FRACAS!$AN$5:$AN$8972,0) ) ) / IFERROR($ND75/FRACAS!$AY$1*60,0), 1 )))</f>
        <v/>
      </c>
    </row>
    <row r="76" spans="2:410" x14ac:dyDescent="0.2">
      <c r="B76" s="233"/>
      <c r="C76" s="259">
        <f>IF('[1]17.11.2025 IASI18 Mileage'!C76="","",'[1]17.11.2025 IASI18 Mileage'!C76)</f>
        <v>46468</v>
      </c>
      <c r="D76" s="201" t="str">
        <f>IF('[1]17.11.2025 IASI18 Mileage'!D76="","",'[1]17.11.2025 IASI18 Mileage'!D76)</f>
        <v/>
      </c>
      <c r="E76" s="201" t="str">
        <f>IF('[1]17.11.2025 IASI18 Mileage'!E76="","",'[1]17.11.2025 IASI18 Mileage'!E76)</f>
        <v/>
      </c>
      <c r="F76" s="201" t="str">
        <f>IF('[1]17.11.2025 IASI18 Mileage'!F76="","",'[1]17.11.2025 IASI18 Mileage'!F76)</f>
        <v/>
      </c>
      <c r="G76" s="201" t="str">
        <f>IF('[1]17.11.2025 IASI18 Mileage'!G76="","",'[1]17.11.2025 IASI18 Mileage'!G76)</f>
        <v/>
      </c>
      <c r="H76" s="201" t="str">
        <f>IF('[1]17.11.2025 IASI18 Mileage'!H76="","",'[1]17.11.2025 IASI18 Mileage'!H76)</f>
        <v/>
      </c>
      <c r="I76" s="201" t="str">
        <f>IF('[1]17.11.2025 IASI18 Mileage'!I76="","",'[1]17.11.2025 IASI18 Mileage'!I76)</f>
        <v/>
      </c>
      <c r="J76" s="201" t="str">
        <f>IF('[1]17.11.2025 IASI18 Mileage'!J76="","",'[1]17.11.2025 IASI18 Mileage'!J76)</f>
        <v/>
      </c>
      <c r="K76" s="201" t="str">
        <f>IF('[1]17.11.2025 IASI18 Mileage'!K76="","",'[1]17.11.2025 IASI18 Mileage'!K76)</f>
        <v/>
      </c>
      <c r="L76" s="201" t="str">
        <f>IF('[1]17.11.2025 IASI18 Mileage'!L76="","",'[1]17.11.2025 IASI18 Mileage'!L76)</f>
        <v/>
      </c>
      <c r="M76" s="201" t="str">
        <f>IF('[1]17.11.2025 IASI18 Mileage'!M76="","",'[1]17.11.2025 IASI18 Mileage'!M76)</f>
        <v/>
      </c>
      <c r="N76" s="201" t="str">
        <f>IF('[1]17.11.2025 IASI18 Mileage'!N76="","",'[1]17.11.2025 IASI18 Mileage'!N76)</f>
        <v/>
      </c>
      <c r="O76" s="201" t="str">
        <f>IF('[1]17.11.2025 IASI18 Mileage'!O76="","",'[1]17.11.2025 IASI18 Mileage'!O76)</f>
        <v/>
      </c>
      <c r="P76" s="201" t="str">
        <f>IF('[1]17.11.2025 IASI18 Mileage'!P76="","",'[1]17.11.2025 IASI18 Mileage'!P76)</f>
        <v/>
      </c>
      <c r="Q76" s="201" t="str">
        <f>IF('[1]17.11.2025 IASI18 Mileage'!Q76="","",'[1]17.11.2025 IASI18 Mileage'!Q76)</f>
        <v/>
      </c>
      <c r="R76" s="201" t="str">
        <f>IF('[1]17.11.2025 IASI18 Mileage'!R76="","",'[1]17.11.2025 IASI18 Mileage'!R76)</f>
        <v/>
      </c>
      <c r="S76" s="201" t="str">
        <f>IF('[1]17.11.2025 IASI18 Mileage'!S76="","",'[1]17.11.2025 IASI18 Mileage'!S76)</f>
        <v/>
      </c>
      <c r="T76" s="201" t="str">
        <f>IF('[1]17.11.2025 IASI18 Mileage'!T76="","",'[1]17.11.2025 IASI18 Mileage'!T76)</f>
        <v/>
      </c>
      <c r="U76" s="201" t="str">
        <f>IF('[1]17.11.2025 IASI18 Mileage'!U76="","",'[1]17.11.2025 IASI18 Mileage'!U76)</f>
        <v/>
      </c>
      <c r="V76" s="201"/>
      <c r="W76" s="201"/>
      <c r="X76" s="201"/>
      <c r="Y76" s="201"/>
      <c r="Z76" s="201"/>
      <c r="AA76" s="201"/>
      <c r="AB76" s="201"/>
      <c r="AC76" s="201"/>
      <c r="AD76" s="201"/>
      <c r="AE76" s="201"/>
      <c r="AF76" s="201"/>
      <c r="AG76" s="201"/>
      <c r="AH76" s="201"/>
      <c r="AI76" s="201"/>
      <c r="AJ76" s="201"/>
      <c r="AK76" s="201"/>
      <c r="AL76" s="201"/>
      <c r="AM76" s="201"/>
      <c r="AN76" s="201"/>
      <c r="AO76" s="201"/>
      <c r="AP76" s="201"/>
      <c r="AQ76" s="201"/>
      <c r="AR76" s="201"/>
      <c r="AS76" s="201"/>
      <c r="AT76" s="201"/>
      <c r="AU76" s="201"/>
      <c r="AV76" s="201"/>
      <c r="AW76" s="201"/>
      <c r="AX76" s="201"/>
      <c r="AY76" s="201"/>
      <c r="AZ76" s="201"/>
      <c r="BA76" s="202"/>
      <c r="BB76" s="184"/>
      <c r="BC76" s="184"/>
      <c r="BD76" s="234"/>
      <c r="BE76" s="234"/>
      <c r="BF76" s="234"/>
      <c r="BG76" s="234"/>
      <c r="BH76" s="234"/>
      <c r="BI76" s="234"/>
      <c r="BJ76" s="234"/>
      <c r="BK76" s="234"/>
      <c r="BL76" s="234"/>
      <c r="BM76" s="234"/>
      <c r="BN76" s="234"/>
      <c r="BO76" s="234"/>
      <c r="BP76" s="234"/>
      <c r="BQ76" s="234"/>
      <c r="BR76" s="234"/>
      <c r="BS76" s="234"/>
      <c r="BT76" s="234"/>
      <c r="BU76" s="234"/>
      <c r="BV76" s="234"/>
      <c r="BW76" s="234"/>
      <c r="BX76" s="234"/>
      <c r="BY76" s="234"/>
      <c r="BZ76" s="234"/>
      <c r="CA76" s="234"/>
      <c r="CB76" s="234"/>
      <c r="CC76" s="234"/>
      <c r="CD76" s="234"/>
      <c r="CE76" s="234"/>
      <c r="CF76" s="234"/>
      <c r="CG76" s="234"/>
      <c r="CH76" s="234"/>
      <c r="CI76" s="234"/>
      <c r="CJ76" s="234"/>
      <c r="CK76" s="234"/>
      <c r="CL76" s="234"/>
      <c r="CM76" s="234"/>
      <c r="CN76" s="234"/>
      <c r="CO76" s="234"/>
      <c r="CP76" s="234"/>
      <c r="CQ76" s="234"/>
      <c r="CR76" s="234"/>
      <c r="CS76" s="234"/>
      <c r="CT76" s="234"/>
      <c r="CU76" s="234"/>
      <c r="CV76" s="234"/>
      <c r="CW76" s="234"/>
      <c r="CX76" s="234"/>
      <c r="CY76" s="234"/>
      <c r="CZ76" s="234"/>
      <c r="DA76" s="234"/>
      <c r="DB76" s="234"/>
      <c r="DC76" s="184">
        <f t="shared" si="9"/>
        <v>0</v>
      </c>
      <c r="DD76" s="235" t="str">
        <f t="shared" si="10"/>
        <v/>
      </c>
      <c r="DE76" s="186">
        <f>IF(D76&gt; 0,(COUNTIFS(FRACAS!$B$5:$B$8972, D$4, FRACAS!$D$5:$D$8972, "&lt;="&amp;D76)), "" )</f>
        <v>0</v>
      </c>
      <c r="DF76" s="186">
        <f>IF(E76&gt; 0,(COUNTIFS(FRACAS!$B$5:$B$8972, E$4, FRACAS!$D$5:$D$8972, "&lt;="&amp;E76)), "" )</f>
        <v>0</v>
      </c>
      <c r="DG76" s="186">
        <f>IF(F76&gt; 0,(COUNTIFS(FRACAS!$B$5:$B$8972, F$4, FRACAS!$D$5:$D$8972, "&lt;="&amp;F76)), "" )</f>
        <v>0</v>
      </c>
      <c r="DH76" s="186">
        <f>IF(G76&gt; 0,(COUNTIFS(FRACAS!$B$5:$B$8972, G$4, FRACAS!$D$5:$D$8972, "&lt;="&amp;G76)), "" )</f>
        <v>0</v>
      </c>
      <c r="DI76" s="186">
        <f>IF(H76&gt; 0,(COUNTIFS(FRACAS!$B$5:$B$8972, H$4, FRACAS!$D$5:$D$8972, "&lt;="&amp;H76)), "" )</f>
        <v>0</v>
      </c>
      <c r="DJ76" s="186">
        <f>IF(I76&gt; 0,(COUNTIFS(FRACAS!$B$5:$B$8972, I$4, FRACAS!$D$5:$D$8972, "&lt;="&amp;I76)), "" )</f>
        <v>0</v>
      </c>
      <c r="DK76" s="186">
        <f>IF(J76&gt; 0,(COUNTIFS(FRACAS!$B$5:$B$8972, J$4, FRACAS!$D$5:$D$8972, "&lt;="&amp;J76)), "" )</f>
        <v>0</v>
      </c>
      <c r="DL76" s="186">
        <f>IF(K76&gt; 0,(COUNTIFS(FRACAS!$B$5:$B$8972, K$4, FRACAS!$D$5:$D$8972, "&lt;="&amp;K76)), "" )</f>
        <v>0</v>
      </c>
      <c r="DM76" s="186">
        <f>IF(L76&gt; 0,(COUNTIFS(FRACAS!$B$5:$B$8972, L$4, FRACAS!$D$5:$D$8972, "&lt;="&amp;L76)), "" )</f>
        <v>0</v>
      </c>
      <c r="DN76" s="186">
        <f>IF(M76&gt; 0,(COUNTIFS(FRACAS!$B$5:$B$8972, M$4, FRACAS!$D$5:$D$8972, "&lt;="&amp;M76)), "" )</f>
        <v>0</v>
      </c>
      <c r="DO76" s="186">
        <f>IF(N76&gt; 0,(COUNTIFS(FRACAS!$B$5:$B$8972, N$4, FRACAS!$D$5:$D$8972, "&lt;="&amp;N76)), "" )</f>
        <v>0</v>
      </c>
      <c r="DP76" s="186">
        <f>IF(O76&gt; 0,(COUNTIFS(FRACAS!$B$5:$B$8972, O$4, FRACAS!$D$5:$D$8972, "&lt;="&amp;O76)), "" )</f>
        <v>0</v>
      </c>
      <c r="DQ76" s="186">
        <f>IF(P76&gt; 0,(COUNTIFS(FRACAS!$B$5:$B$8972, P$4, FRACAS!$D$5:$D$8972, "&lt;="&amp;P76)), "" )</f>
        <v>0</v>
      </c>
      <c r="DR76" s="186">
        <f>IF(Q76&gt; 0,(COUNTIFS(FRACAS!$B$5:$B$8972, Q$4, FRACAS!$D$5:$D$8972, "&lt;="&amp;Q76)), "" )</f>
        <v>0</v>
      </c>
      <c r="DS76" s="186">
        <f>IF(R76&gt; 0,(COUNTIFS(FRACAS!$B$5:$B$8972, R$4, FRACAS!$D$5:$D$8972, "&lt;="&amp;R76)), "" )</f>
        <v>0</v>
      </c>
      <c r="DT76" s="186">
        <f>IF(S76&gt; 0,(COUNTIFS(FRACAS!$B$5:$B$8972, S$4, FRACAS!$D$5:$D$8972, "&lt;="&amp;S76)), "" )</f>
        <v>0</v>
      </c>
      <c r="DU76" s="186">
        <f>IF(T76&gt; 0,(COUNTIFS(FRACAS!$B$5:$B$8972, T$4, FRACAS!$D$5:$D$8972, "&lt;="&amp;T76)), "" )</f>
        <v>0</v>
      </c>
      <c r="DV76" s="186">
        <f>IF(U76&gt; 0,(COUNTIFS(FRACAS!$B$5:$B$8972, U$4, FRACAS!$D$5:$D$8972, "&lt;="&amp;U76)), "" )</f>
        <v>0</v>
      </c>
      <c r="DW76" s="186" t="str">
        <f>IF(V76&gt; 0,(COUNTIFS(FRACAS!$B$5:$B$8972, V$4, FRACAS!$D$5:$D$8972, "&lt;="&amp;V76)), "" )</f>
        <v/>
      </c>
      <c r="DX76" s="186" t="str">
        <f>IF(W76&gt; 0,(COUNTIFS(FRACAS!$B$5:$B$8972, W$4, FRACAS!$D$5:$D$8972, "&lt;="&amp;W76)), "" )</f>
        <v/>
      </c>
      <c r="DY76" s="186" t="str">
        <f>IF(X76&gt; 0,(COUNTIFS(FRACAS!$B$5:$B$8972, X$4, FRACAS!$D$5:$D$8972, "&lt;="&amp;X76)), "" )</f>
        <v/>
      </c>
      <c r="DZ76" s="186" t="str">
        <f>IF(Y76&gt; 0,(COUNTIFS(FRACAS!$B$5:$B$8972, Y$4, FRACAS!$D$5:$D$8972, "&lt;="&amp;Y76)), "" )</f>
        <v/>
      </c>
      <c r="EA76" s="186" t="str">
        <f>IF(Z76&gt; 0,(COUNTIFS(FRACAS!$B$5:$B$8972, Z$4, FRACAS!$D$5:$D$8972, "&lt;="&amp;Z76)), "" )</f>
        <v/>
      </c>
      <c r="EB76" s="186" t="str">
        <f>IF(AA76&gt; 0,(COUNTIFS(FRACAS!$B$5:$B$8972, AA$4, FRACAS!$D$5:$D$8972, "&lt;="&amp;AA76)), "" )</f>
        <v/>
      </c>
      <c r="EC76" s="186" t="str">
        <f>IF(AB76&gt; 0,(COUNTIFS(FRACAS!$B$5:$B$8972, AB$4, FRACAS!$D$5:$D$8972, "&lt;="&amp;AB76)), "" )</f>
        <v/>
      </c>
      <c r="ED76" s="186" t="str">
        <f>IF(AC76&gt; 0,(COUNTIFS(FRACAS!$B$5:$B$8972, AC$4, FRACAS!$D$5:$D$8972, "&lt;="&amp;AC76)), "" )</f>
        <v/>
      </c>
      <c r="EE76" s="186" t="str">
        <f>IF(AD76&gt; 0,(COUNTIFS(FRACAS!$B$5:$B$8972, AD$4, FRACAS!$D$5:$D$8972, "&lt;="&amp;AD76)), "" )</f>
        <v/>
      </c>
      <c r="EF76" s="186" t="str">
        <f>IF(AE76&gt; 0,(COUNTIFS(FRACAS!$B$5:$B$8972, AE$4, FRACAS!$D$5:$D$8972, "&lt;="&amp;AE76)), "" )</f>
        <v/>
      </c>
      <c r="EG76" s="186" t="str">
        <f>IF(AF76&gt; 0,(COUNTIFS(FRACAS!$B$5:$B$8972, AF$4, FRACAS!$D$5:$D$8972, "&lt;="&amp;AF76)), "" )</f>
        <v/>
      </c>
      <c r="EH76" s="186" t="str">
        <f>IF(AG76&gt; 0,(COUNTIFS(FRACAS!$B$5:$B$8972, AG$4, FRACAS!$D$5:$D$8972, "&lt;="&amp;AG76)), "" )</f>
        <v/>
      </c>
      <c r="EI76" s="186" t="str">
        <f>IF(AH76&gt; 0,(COUNTIFS(FRACAS!$B$5:$B$8972, AH$4, FRACAS!$D$5:$D$8972, "&lt;="&amp;AH76)), "" )</f>
        <v/>
      </c>
      <c r="EJ76" s="186" t="str">
        <f>IF(AI76&gt; 0,(COUNTIFS(FRACAS!$B$5:$B$8972, AI$4, FRACAS!$D$5:$D$8972, "&lt;="&amp;AI76)), "" )</f>
        <v/>
      </c>
      <c r="EK76" s="186" t="str">
        <f>IF(AJ76&gt; 0,(COUNTIFS(FRACAS!$B$5:$B$8972, AJ$4, FRACAS!$D$5:$D$8972, "&lt;="&amp;AJ76)), "" )</f>
        <v/>
      </c>
      <c r="EL76" s="186" t="str">
        <f>IF(AK76&gt; 0,(COUNTIFS(FRACAS!$B$5:$B$8972, AK$4, FRACAS!$D$5:$D$8972, "&lt;="&amp;AK76)), "" )</f>
        <v/>
      </c>
      <c r="EM76" s="186" t="str">
        <f>IF(AL76&gt; 0,(COUNTIFS(FRACAS!$B$5:$B$8972, AL$4, FRACAS!$D$5:$D$8972, "&lt;="&amp;AL76)), "" )</f>
        <v/>
      </c>
      <c r="EN76" s="186" t="str">
        <f>IF(AM76&gt; 0,(COUNTIFS(FRACAS!$B$5:$B$8972, AM$4, FRACAS!$D$5:$D$8972, "&lt;="&amp;AM76)), "" )</f>
        <v/>
      </c>
      <c r="EO76" s="186" t="str">
        <f>IF(AN76&gt; 0,(COUNTIFS(FRACAS!$B$5:$B$8972, AN$4, FRACAS!$D$5:$D$8972, "&lt;="&amp;AN76)), "" )</f>
        <v/>
      </c>
      <c r="EP76" s="186" t="str">
        <f>IF(AO76&gt; 0,(COUNTIFS(FRACAS!$B$5:$B$8972, AO$4, FRACAS!$D$5:$D$8972, "&lt;="&amp;AO76)), "" )</f>
        <v/>
      </c>
      <c r="EQ76" s="186" t="str">
        <f>IF(AP76&gt; 0,(COUNTIFS(FRACAS!$B$5:$B$8972, AP$4, FRACAS!$D$5:$D$8972, "&lt;="&amp;AP76)), "" )</f>
        <v/>
      </c>
      <c r="ER76" s="186" t="str">
        <f>IF(AQ76&gt; 0,(COUNTIFS(FRACAS!$B$5:$B$8972, AQ$4, FRACAS!$D$5:$D$8972, "&lt;="&amp;AQ76)), "" )</f>
        <v/>
      </c>
      <c r="ES76" s="244"/>
      <c r="ET76" s="186"/>
      <c r="EU76" s="186"/>
      <c r="EV76" s="186"/>
      <c r="EW76" s="186"/>
      <c r="EX76" s="186"/>
      <c r="EY76" s="186"/>
      <c r="EZ76" s="186"/>
      <c r="FA76" s="186"/>
      <c r="FB76" s="203"/>
      <c r="FC76" s="204"/>
      <c r="FD76" s="204"/>
      <c r="FE76" s="190"/>
      <c r="FF76" s="190"/>
      <c r="FG76" s="190"/>
      <c r="FH76" s="190"/>
      <c r="FI76" s="190"/>
      <c r="FJ76" s="190"/>
      <c r="FK76" s="190"/>
      <c r="FL76" s="190"/>
      <c r="FM76" s="190"/>
      <c r="FN76" s="190"/>
      <c r="FO76" s="190"/>
      <c r="FP76" s="190"/>
      <c r="FQ76" s="190"/>
      <c r="FR76" s="190"/>
      <c r="FS76" s="190"/>
      <c r="FT76" s="190"/>
      <c r="FU76" s="190"/>
      <c r="FV76" s="190"/>
      <c r="FW76" s="190"/>
      <c r="FX76" s="190"/>
      <c r="FY76" s="190"/>
      <c r="FZ76" s="190"/>
      <c r="GA76" s="190"/>
      <c r="GB76" s="190"/>
      <c r="GC76" s="190"/>
      <c r="GD76" s="190"/>
      <c r="GE76" s="190"/>
      <c r="GF76" s="190"/>
      <c r="GG76" s="190"/>
      <c r="GH76" s="190"/>
      <c r="GI76" s="190"/>
      <c r="GJ76" s="190"/>
      <c r="GK76" s="190"/>
      <c r="GL76" s="190"/>
      <c r="GM76" s="190"/>
      <c r="GN76" s="190"/>
      <c r="GO76" s="190"/>
      <c r="GP76" s="190"/>
      <c r="GQ76" s="190"/>
      <c r="GR76" s="190"/>
      <c r="GS76" s="190"/>
      <c r="GT76" s="190"/>
      <c r="GU76" s="190"/>
      <c r="GV76" s="190"/>
      <c r="GW76" s="190"/>
      <c r="GX76" s="190"/>
      <c r="GY76" s="190"/>
      <c r="GZ76" s="190"/>
      <c r="HA76" s="190"/>
      <c r="HB76" s="190"/>
      <c r="HD76" s="190"/>
      <c r="HE76" s="190"/>
      <c r="HF76" s="190"/>
      <c r="HG76" s="190"/>
      <c r="HH76" s="190"/>
      <c r="HI76" s="190"/>
      <c r="HJ76" s="190"/>
      <c r="HK76" s="190"/>
      <c r="HL76" s="190"/>
      <c r="HM76" s="190"/>
      <c r="HN76" s="190"/>
      <c r="HO76" s="190"/>
      <c r="HP76" s="190"/>
      <c r="HQ76" s="190"/>
      <c r="HR76" s="190"/>
      <c r="HS76" s="190"/>
      <c r="HT76" s="190"/>
      <c r="HU76" s="190"/>
      <c r="HV76" s="190"/>
      <c r="HW76" s="190"/>
      <c r="HX76" s="190"/>
      <c r="HY76" s="190"/>
      <c r="HZ76" s="190"/>
      <c r="IA76" s="190"/>
      <c r="IB76" s="190"/>
      <c r="IC76" s="190"/>
      <c r="ID76" s="190"/>
      <c r="IE76" s="190"/>
      <c r="IF76" s="190"/>
      <c r="IG76" s="190"/>
      <c r="IH76" s="190"/>
      <c r="II76" s="190"/>
      <c r="IJ76" s="190"/>
      <c r="IK76" s="190"/>
      <c r="IL76" s="190"/>
      <c r="IM76" s="190"/>
      <c r="IN76" s="190"/>
      <c r="IO76" s="190"/>
      <c r="IP76" s="190"/>
      <c r="IQ76" s="190"/>
      <c r="IR76" s="190"/>
      <c r="IS76" s="190"/>
      <c r="IT76" s="190"/>
      <c r="IU76" s="190"/>
      <c r="IV76" s="190"/>
      <c r="IW76" s="190"/>
      <c r="IX76" s="190"/>
      <c r="IY76" s="190"/>
      <c r="IZ76" s="190"/>
      <c r="JA76" s="190"/>
      <c r="JB76" s="190"/>
      <c r="JC76" s="190"/>
      <c r="JD76" s="238"/>
      <c r="JE76" s="238"/>
      <c r="JF76" s="238"/>
      <c r="JG76" s="238"/>
      <c r="JH76" s="238"/>
      <c r="JI76" s="238"/>
      <c r="JJ76" s="238"/>
      <c r="JK76" s="238"/>
      <c r="JL76" s="238"/>
      <c r="JM76" s="238"/>
      <c r="JN76" s="239"/>
      <c r="JO76" s="193"/>
      <c r="JP76" s="193"/>
      <c r="JQ76" s="193"/>
      <c r="JR76" s="193"/>
      <c r="JS76" s="193"/>
      <c r="JT76" s="193"/>
      <c r="JU76" s="193"/>
      <c r="JV76" s="193"/>
      <c r="JW76" s="193"/>
      <c r="JX76" s="193"/>
      <c r="JY76" s="193"/>
      <c r="JZ76" s="193"/>
      <c r="KA76" s="193"/>
      <c r="KB76" s="193"/>
      <c r="KC76" s="193"/>
      <c r="KD76" s="193"/>
      <c r="KE76" s="193"/>
      <c r="KF76" s="193"/>
      <c r="KG76" s="193"/>
      <c r="KH76" s="193"/>
      <c r="KI76" s="193"/>
      <c r="KJ76" s="193"/>
      <c r="KK76" s="193"/>
      <c r="KL76" s="193"/>
      <c r="KM76" s="193"/>
      <c r="KN76" s="193"/>
      <c r="KO76" s="193"/>
      <c r="KP76" s="193"/>
      <c r="KQ76" s="193"/>
      <c r="KR76" s="193"/>
      <c r="KS76" s="193"/>
      <c r="KT76" s="193"/>
      <c r="KU76" s="193"/>
      <c r="KV76" s="193"/>
      <c r="KW76" s="193"/>
      <c r="KX76" s="193"/>
      <c r="KY76" s="193"/>
      <c r="KZ76" s="193"/>
      <c r="LA76" s="193"/>
      <c r="LB76" s="192"/>
      <c r="LC76" s="235" t="str">
        <f t="shared" si="8"/>
        <v/>
      </c>
      <c r="LD76" s="240" t="str" cm="1">
        <f t="array" ref="LD76">IFERROR((((D76/FRACAS!$AY$1)*60
)-(SUMPRODUCT((FRACAS!$B$5:$B$8970=D$4)*(FRACAS!$D$5:$D$8970&lt;=D76)*(IFERROR(FRACAS!$AM$5:$AM$8970,0)))
))/((D76/FRACAS!$AY$1)*60),"")</f>
        <v/>
      </c>
      <c r="LE76" s="240" t="str" cm="1">
        <f t="array" ref="LE76">IFERROR((((E76/FRACAS!$AY$1)*60
)-(SUMPRODUCT((FRACAS!$B$5:$B$8970=E$4)*(FRACAS!$D$5:$D$8970&lt;=E76)*(IFERROR(FRACAS!$AM$5:$AM$8970,0)))
))/((E76/FRACAS!$AY$1)*60),"")</f>
        <v/>
      </c>
      <c r="LF76" s="240" t="str" cm="1">
        <f t="array" ref="LF76">IFERROR((((F76/FRACAS!$AY$1)*60
)-(SUMPRODUCT((FRACAS!$B$5:$B$8970=F$4)*(FRACAS!$D$5:$D$8970&lt;=F76)*(IFERROR(FRACAS!$AM$5:$AM$8970,0)))
))/((F76/FRACAS!$AY$1)*60),"")</f>
        <v/>
      </c>
      <c r="LG76" s="240" t="str" cm="1">
        <f t="array" ref="LG76">IFERROR((((G76/FRACAS!$AY$1)*60
)-(SUMPRODUCT((FRACAS!$B$5:$B$8970=G$4)*(FRACAS!$D$5:$D$8970&lt;=G76)*(IFERROR(FRACAS!$AM$5:$AM$8970,0)))
))/((G76/FRACAS!$AY$1)*60),"")</f>
        <v/>
      </c>
      <c r="LH76" s="240" t="str" cm="1">
        <f t="array" ref="LH76">IFERROR((((H76/FRACAS!$AY$1)*60
)-(SUMPRODUCT((FRACAS!$B$5:$B$8970=H$4)*(FRACAS!$D$5:$D$8970&lt;=H76)*(IFERROR(FRACAS!$AM$5:$AM$8970,0)))
))/((H76/FRACAS!$AY$1)*60),"")</f>
        <v/>
      </c>
      <c r="LI76" s="240" t="str" cm="1">
        <f t="array" ref="LI76">IFERROR((((I76/FRACAS!$AY$1)*60
)-(SUMPRODUCT((FRACAS!$B$5:$B$8970=I$4)*(FRACAS!$D$5:$D$8970&lt;=I76)*(IFERROR(FRACAS!$AM$5:$AM$8970,0)))
))/((I76/FRACAS!$AY$1)*60),"")</f>
        <v/>
      </c>
      <c r="LJ76" s="240" t="str" cm="1">
        <f t="array" ref="LJ76">IFERROR((((J76/FRACAS!$AY$1)*60
)-(SUMPRODUCT((FRACAS!$B$5:$B$8970=J$4)*(FRACAS!$D$5:$D$8970&lt;=J76)*(IFERROR(FRACAS!$AM$5:$AM$8970,0)))
))/((J76/FRACAS!$AY$1)*60),"")</f>
        <v/>
      </c>
      <c r="LK76" s="240" t="str" cm="1">
        <f t="array" ref="LK76">IFERROR((((K76/FRACAS!$AY$1)*60
)-(SUMPRODUCT((FRACAS!$B$5:$B$8970=K$4)*(FRACAS!$D$5:$D$8970&lt;=K76)*(IFERROR(FRACAS!$AM$5:$AM$8970,0)))
))/((K76/FRACAS!$AY$1)*60),"")</f>
        <v/>
      </c>
      <c r="LL76" s="240" t="str" cm="1">
        <f t="array" ref="LL76">IFERROR((((L76/FRACAS!$AY$1)*60
)-(SUMPRODUCT((FRACAS!$B$5:$B$8970=L$4)*(FRACAS!$D$5:$D$8970&lt;=L76)*(IFERROR(FRACAS!$AM$5:$AM$8970,0)))
))/((L76/FRACAS!$AY$1)*60),"")</f>
        <v/>
      </c>
      <c r="LM76" s="240" t="str" cm="1">
        <f t="array" ref="LM76">IFERROR((((M76/FRACAS!$AY$1)*60
)-(SUMPRODUCT((FRACAS!$B$5:$B$8970=M$4)*(FRACAS!$D$5:$D$8970&lt;=M76)*(IFERROR(FRACAS!$AM$5:$AM$8970,0)))
))/((M76/FRACAS!$AY$1)*60),"")</f>
        <v/>
      </c>
      <c r="LN76" s="240" t="str" cm="1">
        <f t="array" ref="LN76">IFERROR((((N76/FRACAS!$AY$1)*60
)-(SUMPRODUCT((FRACAS!$B$5:$B$8970=N$4)*(FRACAS!$D$5:$D$8970&lt;=N76)*(IFERROR(FRACAS!$AM$5:$AM$8970,0)))
))/((N76/FRACAS!$AY$1)*60),"")</f>
        <v/>
      </c>
      <c r="LO76" s="240" t="str" cm="1">
        <f t="array" ref="LO76">IFERROR((((O76/FRACAS!$AY$1)*60
)-(SUMPRODUCT((FRACAS!$B$5:$B$8970=O$4)*(FRACAS!$D$5:$D$8970&lt;=O76)*(IFERROR(FRACAS!$AM$5:$AM$8970,0)))
))/((O76/FRACAS!$AY$1)*60),"")</f>
        <v/>
      </c>
      <c r="LP76" s="240" t="str" cm="1">
        <f t="array" ref="LP76">IFERROR((((P76/FRACAS!$AY$1)*60
)-(SUMPRODUCT((FRACAS!$B$5:$B$8970=P$4)*(FRACAS!$D$5:$D$8970&lt;=P76)*(IFERROR(FRACAS!$AM$5:$AM$8970,0)))
))/((P76/FRACAS!$AY$1)*60),"")</f>
        <v/>
      </c>
      <c r="LQ76" s="240" t="str" cm="1">
        <f t="array" ref="LQ76">IFERROR((((Q76/FRACAS!$AY$1)*60
)-(SUMPRODUCT((FRACAS!$B$5:$B$8970=Q$4)*(FRACAS!$D$5:$D$8970&lt;=Q76)*(IFERROR(FRACAS!$AM$5:$AM$8970,0)))
))/((Q76/FRACAS!$AY$1)*60),"")</f>
        <v/>
      </c>
      <c r="LR76" s="240" t="str" cm="1">
        <f t="array" ref="LR76">IFERROR((((R76/FRACAS!$AY$1)*60
)-(SUMPRODUCT((FRACAS!$B$5:$B$8970=R$4)*(FRACAS!$D$5:$D$8970&lt;=R76)*(IFERROR(FRACAS!$AM$5:$AM$8970,0)))
))/((R76/FRACAS!$AY$1)*60),"")</f>
        <v/>
      </c>
      <c r="LS76" s="240" t="str" cm="1">
        <f t="array" ref="LS76">IFERROR((((S76/FRACAS!$AY$1)*60
)-(SUMPRODUCT((FRACAS!$B$5:$B$8970=S$4)*(FRACAS!$D$5:$D$8970&lt;=S76)*(IFERROR(FRACAS!$AM$5:$AM$8970,0)))
))/((S76/FRACAS!$AY$1)*60),"")</f>
        <v/>
      </c>
      <c r="LT76" s="240" t="str" cm="1">
        <f t="array" ref="LT76">IFERROR((((T76/FRACAS!$AY$1)*60
)-(SUMPRODUCT((FRACAS!$B$5:$B$8970=T$4)*(FRACAS!$D$5:$D$8970&lt;=T76)*(IFERROR(FRACAS!$AM$5:$AM$8970,0)))
))/((T76/FRACAS!$AY$1)*60),"")</f>
        <v/>
      </c>
      <c r="LU76" s="240" t="str" cm="1">
        <f t="array" ref="LU76">IFERROR((((U76/FRACAS!$AY$1)*60
)-(SUMPRODUCT((FRACAS!$B$5:$B$8970=U$4)*(FRACAS!$D$5:$D$8970&lt;=U76)*(IFERROR(FRACAS!$AM$5:$AM$8970,0)))
))/((U76/FRACAS!$AY$1)*60),"")</f>
        <v/>
      </c>
      <c r="LV76" s="240" t="str" cm="1">
        <f t="array" ref="LV76">IFERROR(
    (((V76/FRACAS!$AY$1)*60))
    /
    (((V76/FRACAS!$AY$1)*60) + SUMPRODUCT((FRACAS!$B$5:$B$8970=V$4)*(FRACAS!$D$5:$D$8970&lt;=V76)*(IFERROR(FRACAS!$AM$5:$AM$8970,0)))
    ),"")</f>
        <v/>
      </c>
      <c r="LW76" s="240" t="str" cm="1">
        <f t="array" ref="LW76">IFERROR(
    (((W76/FRACAS!$AY$1)*60))
    /
    (((W76/FRACAS!$AY$1)*60) + SUMPRODUCT((FRACAS!$B$5:$B$8970=W$4)*(FRACAS!$D$5:$D$8970&lt;=W76)*(IFERROR(FRACAS!$AM$5:$AM$8970,0)))
    ),"")</f>
        <v/>
      </c>
      <c r="LX76" s="240" t="str" cm="1">
        <f t="array" ref="LX76">IFERROR(
    (((X76/FRACAS!$AY$1)*60))
    /
    (((X76/FRACAS!$AY$1)*60) + SUMPRODUCT((FRACAS!$B$5:$B$8970=X$4)*(FRACAS!$D$5:$D$8970&lt;=X76)*(IFERROR(FRACAS!$AM$5:$AM$8970,0)))
    ),"")</f>
        <v/>
      </c>
      <c r="LY76" s="240" t="str" cm="1">
        <f t="array" ref="LY76">IFERROR(
    (((Y76/FRACAS!$AY$1)*60))
    /
    (((Y76/FRACAS!$AY$1)*60) + SUMPRODUCT((FRACAS!$B$5:$B$8970=Y$4)*(FRACAS!$D$5:$D$8970&lt;=Y76)*(IFERROR(FRACAS!$AM$5:$AM$8970,0)))
    ),"")</f>
        <v/>
      </c>
      <c r="LZ76" s="240" t="str" cm="1">
        <f t="array" ref="LZ76">IFERROR(
    (((Z76/FRACAS!$AY$1)*60))
    /
    (((Z76/FRACAS!$AY$1)*60) + SUMPRODUCT((FRACAS!$B$5:$B$8970=Z$4)*(FRACAS!$D$5:$D$8970&lt;=Z76)*(IFERROR(FRACAS!$AM$5:$AM$8970,0)))
    ),"")</f>
        <v/>
      </c>
      <c r="MA76" s="240" t="str" cm="1">
        <f t="array" ref="MA76">IFERROR(
    (((AA76/FRACAS!$AY$1)*60))
    /
    (((AA76/FRACAS!$AY$1)*60) + SUMPRODUCT((FRACAS!$B$5:$B$8970=AA$4)*(FRACAS!$D$5:$D$8970&lt;=AA76)*(IFERROR(FRACAS!$AM$5:$AM$8970,0)))
    ),"")</f>
        <v/>
      </c>
      <c r="MB76" s="240" t="str" cm="1">
        <f t="array" ref="MB76">IFERROR(
    (((AB76/FRACAS!$AY$1)*60))
    /
    (((AB76/FRACAS!$AY$1)*60) + SUMPRODUCT((FRACAS!$B$5:$B$8970=AB$4)*(FRACAS!$D$5:$D$8970&lt;=AB76)*(IFERROR(FRACAS!$AM$5:$AM$8970,0)))
    ),"")</f>
        <v/>
      </c>
      <c r="MC76" s="240" t="str" cm="1">
        <f t="array" ref="MC76">IFERROR(
    (((AC76/FRACAS!$AY$1)*60))
    /
    (((AC76/FRACAS!$AY$1)*60) + SUMPRODUCT((FRACAS!$B$5:$B$8970=AC$4)*(FRACAS!$D$5:$D$8970&lt;=AC76)*(IFERROR(FRACAS!$AM$5:$AM$8970,0)))
    ),"")</f>
        <v/>
      </c>
      <c r="MD76" s="240" t="str" cm="1">
        <f t="array" ref="MD76">IFERROR(
    (((AD76/FRACAS!$AY$1)*60))
    /
    (((AD76/FRACAS!$AY$1)*60) + SUMPRODUCT((FRACAS!$B$5:$B$8970=AD$4)*(FRACAS!$D$5:$D$8970&lt;=AD76)*(IFERROR(FRACAS!$AM$5:$AM$8970,0)))
    ),"")</f>
        <v/>
      </c>
      <c r="ME76" s="240" t="str" cm="1">
        <f t="array" ref="ME76">IFERROR(
    (((AE76/FRACAS!$AY$1)*60))
    /
    (((AE76/FRACAS!$AY$1)*60) + SUMPRODUCT((FRACAS!$B$5:$B$8970=AE$4)*(FRACAS!$D$5:$D$8970&lt;=AE76)*(IFERROR(FRACAS!$AM$5:$AM$8970,0)))
    ),"")</f>
        <v/>
      </c>
      <c r="MF76" s="240" t="str" cm="1">
        <f t="array" ref="MF76">IFERROR(
    (((AF76/FRACAS!$AY$1)*60))
    /
    (((AF76/FRACAS!$AY$1)*60) + SUMPRODUCT((FRACAS!$B$5:$B$8970=AF$4)*(FRACAS!$D$5:$D$8970&lt;=AF76)*(IFERROR(FRACAS!$AM$5:$AM$8970,0)))
    ),"")</f>
        <v/>
      </c>
      <c r="MG76" s="240" t="str" cm="1">
        <f t="array" ref="MG76">IFERROR(
    (((AG76/FRACAS!$AY$1)*60))
    /
    (((AG76/FRACAS!$AY$1)*60) + SUMPRODUCT((FRACAS!$B$5:$B$8970=AG$4)*(FRACAS!$D$5:$D$8970&lt;=AG76)*(IFERROR(FRACAS!$AM$5:$AM$8970,0)))
    ),"")</f>
        <v/>
      </c>
      <c r="MH76" s="240" t="str" cm="1">
        <f t="array" ref="MH76">IFERROR(
    (((AH76/FRACAS!$AY$1)*60))
    /
    (((AH76/FRACAS!$AY$1)*60) + SUMPRODUCT((FRACAS!$B$5:$B$8970=AH$4)*(FRACAS!$D$5:$D$8970&lt;=AH76)*(IFERROR(FRACAS!$AM$5:$AM$8970,0)))
    ),"")</f>
        <v/>
      </c>
      <c r="MI76" s="240" t="str" cm="1">
        <f t="array" ref="MI76">IFERROR(
    (((AI76/FRACAS!$AY$1)*60))
    /
    (((AI76/FRACAS!$AY$1)*60) + SUMPRODUCT((FRACAS!$B$5:$B$8970=AI$4)*(FRACAS!$D$5:$D$8970&lt;=AI76)*(IFERROR(FRACAS!$AM$5:$AM$8970,0)))
    ),"")</f>
        <v/>
      </c>
      <c r="MJ76" s="240" t="str" cm="1">
        <f t="array" ref="MJ76">IFERROR(
    (((AJ76/FRACAS!$AY$1)*60))
    /
    (((AJ76/FRACAS!$AY$1)*60) + SUMPRODUCT((FRACAS!$B$5:$B$8970=AJ$4)*(FRACAS!$D$5:$D$8970&lt;=AJ76)*(IFERROR(FRACAS!$AM$5:$AM$8970,0)))
    ),"")</f>
        <v/>
      </c>
      <c r="MK76" s="240" t="str" cm="1">
        <f t="array" ref="MK76">IFERROR(
    (((AK76/FRACAS!$AY$1)*60))
    /
    (((AK76/FRACAS!$AY$1)*60) + SUMPRODUCT((FRACAS!$B$5:$B$8970=AK$4)*(FRACAS!$D$5:$D$8970&lt;=AK76)*(IFERROR(FRACAS!$AM$5:$AM$8970,0)))
    ),"")</f>
        <v/>
      </c>
      <c r="ML76" s="240" t="str" cm="1">
        <f t="array" ref="ML76">IFERROR(
    (((AL76/FRACAS!$AY$1)*60))
    /
    (((AL76/FRACAS!$AY$1)*60) + SUMPRODUCT((FRACAS!$B$5:$B$8970=AL$4)*(FRACAS!$D$5:$D$8970&lt;=AL76)*(IFERROR(FRACAS!$AM$5:$AM$8970,0)))
    ),"")</f>
        <v/>
      </c>
      <c r="MM76" s="240" t="str" cm="1">
        <f t="array" ref="MM76">IFERROR(
    (((AM76/FRACAS!$AY$1)*60))
    /
    (((AM76/FRACAS!$AY$1)*60) + SUMPRODUCT((FRACAS!$B$5:$B$8970=AM$4)*(FRACAS!$D$5:$D$8970&lt;=AM76)*(IFERROR(FRACAS!$AM$5:$AM$8970,0)))
    ),"")</f>
        <v/>
      </c>
      <c r="MN76" s="240" t="str" cm="1">
        <f t="array" ref="MN76">IFERROR(
    (((AN76/FRACAS!$AY$1)*60))
    /
    (((AN76/FRACAS!$AY$1)*60) + SUMPRODUCT((FRACAS!$B$5:$B$8970=AN$4)*(FRACAS!$D$5:$D$8970&lt;=AN76)*(IFERROR(FRACAS!$AM$5:$AM$8970,0)))
    ),"")</f>
        <v/>
      </c>
      <c r="MO76" s="240" t="str" cm="1">
        <f t="array" ref="MO76">IFERROR(
    (((AO76/FRACAS!$AY$1)*60))
    /
    (((AO76/FRACAS!$AY$1)*60) + SUMPRODUCT((FRACAS!$B$5:$B$8970=AO$4)*(FRACAS!$D$5:$D$8970&lt;=AO76)*(IFERROR(FRACAS!$AM$5:$AM$8970,0)))
    ),"")</f>
        <v/>
      </c>
      <c r="MP76" s="240" t="str" cm="1">
        <f t="array" ref="MP76">IFERROR(
    (((AP76/FRACAS!$AY$1)*60))
    /
    (((AP76/FRACAS!$AY$1)*60) + SUMPRODUCT((FRACAS!$B$5:$B$8970=AP$4)*(FRACAS!$D$5:$D$8970&lt;=AP76)*(IFERROR(FRACAS!$AM$5:$AM$8970,0)))
    ),"")</f>
        <v/>
      </c>
      <c r="MQ76" s="240" t="str" cm="1">
        <f t="array" ref="MQ76">IFERROR(
    (((AQ76/FRACAS!$AY$1)*60))
    /
    (((AQ76/FRACAS!$AY$1)*60) + SUMPRODUCT((FRACAS!$B$5:$B$8970=AQ$4)*(FRACAS!$D$5:$D$8970&lt;=AQ76)*(IFERROR(FRACAS!$AM$5:$AM$8970,0)))
    ),"")</f>
        <v/>
      </c>
      <c r="MR76" s="194"/>
      <c r="MS76" s="194"/>
      <c r="MT76" s="194"/>
      <c r="MU76" s="194"/>
      <c r="MV76" s="194"/>
      <c r="MW76" s="194"/>
      <c r="MX76" s="194"/>
      <c r="MY76" s="194"/>
      <c r="MZ76" s="194"/>
      <c r="NA76" s="195"/>
      <c r="ND76" s="241">
        <f t="shared" si="11"/>
        <v>0</v>
      </c>
      <c r="NE76" s="242" t="str">
        <f t="shared" si="12"/>
        <v/>
      </c>
      <c r="NF76" s="193" t="str" cm="1">
        <f t="array" ref="NF76">IF($ND76=0,"",(IFERROR( (IFERROR($ND76/FRACAS!$AY$1*60,0) - SUMPRODUCT( (FRACAS!$K$5:$K$8972=NF$2) * IFERROR(FRACAS!$AN$5:$AN$8972,0) ) ) / IFERROR($ND76/FRACAS!$AY$1*60,0), 1 )))</f>
        <v/>
      </c>
      <c r="NG76" s="193" t="str" cm="1">
        <f t="array" ref="NG76">IF($ND76=0,"",(IFERROR( (IFERROR($ND76/FRACAS!$AY$1*60,0) - SUMPRODUCT( (FRACAS!$K$5:$K$8972=NG$2) * IFERROR(FRACAS!$AN$5:$AN$8972,0) ) ) / IFERROR($ND76/FRACAS!$AY$1*60,0), 1 )))</f>
        <v/>
      </c>
      <c r="NH76" s="193" t="str" cm="1">
        <f t="array" ref="NH76">IF($ND76=0,"",(IFERROR( (IFERROR($ND76/FRACAS!$AY$1*60,0) - SUMPRODUCT( (FRACAS!$K$5:$K$8972=NH$2) * IFERROR(FRACAS!$AN$5:$AN$8972,0) ) ) / IFERROR($ND76/FRACAS!$AY$1*60,0), 1 )))</f>
        <v/>
      </c>
      <c r="NI76" s="193" t="str" cm="1">
        <f t="array" ref="NI76">IF($ND76=0,"",(IFERROR( (IFERROR($ND76/FRACAS!$AY$1*60,0) - SUMPRODUCT( (FRACAS!$K$5:$K$8972=NI$2) * IFERROR(FRACAS!$AN$5:$AN$8972,0) ) ) / IFERROR($ND76/FRACAS!$AY$1*60,0), 1 )))</f>
        <v/>
      </c>
      <c r="NJ76" s="193" t="str" cm="1">
        <f t="array" ref="NJ76">IF($ND76=0,"",(IFERROR( (IFERROR($ND76/FRACAS!$AY$1*60,0) - SUMPRODUCT( (FRACAS!$K$5:$K$8972=NJ$2) * IFERROR(FRACAS!$AN$5:$AN$8972,0) ) ) / IFERROR($ND76/FRACAS!$AY$1*60,0), 1 )))</f>
        <v/>
      </c>
      <c r="NK76" s="193" t="str" cm="1">
        <f t="array" ref="NK76">IF($ND76=0,"",(IFERROR( (IFERROR($ND76/FRACAS!$AY$1*60,0) - SUMPRODUCT( (FRACAS!$K$5:$K$8972=NK$2) * IFERROR(FRACAS!$AN$5:$AN$8972,0) ) ) / IFERROR($ND76/FRACAS!$AY$1*60,0), 1 )))</f>
        <v/>
      </c>
      <c r="NL76" s="193" t="str" cm="1">
        <f t="array" ref="NL76">IF($ND76=0,"",(IFERROR( (IFERROR($ND76/FRACAS!$AY$1*60,0) - SUMPRODUCT( (FRACAS!$K$5:$K$8972=NL$2) * IFERROR(FRACAS!$AN$5:$AN$8972,0) ) ) / IFERROR($ND76/FRACAS!$AY$1*60,0), 1 )))</f>
        <v/>
      </c>
      <c r="NM76" s="193" t="str" cm="1">
        <f t="array" ref="NM76">IF($ND76=0,"",(IFERROR( (IFERROR($ND76/FRACAS!$AY$1*60,0) - SUMPRODUCT( (FRACAS!$K$5:$K$8972=NM$2) * IFERROR(FRACAS!$AN$5:$AN$8972,0) ) ) / IFERROR($ND76/FRACAS!$AY$1*60,0), 1 )))</f>
        <v/>
      </c>
      <c r="NN76" s="193" t="str" cm="1">
        <f t="array" ref="NN76">IF($ND76=0,"",(IFERROR( (IFERROR($ND76/FRACAS!$AY$1*60,0) - SUMPRODUCT( (FRACAS!$K$5:$K$8972=NN$2) * IFERROR(FRACAS!$AN$5:$AN$8972,0) ) ) / IFERROR($ND76/FRACAS!$AY$1*60,0), 1 )))</f>
        <v/>
      </c>
      <c r="NO76" s="193" t="str" cm="1">
        <f t="array" ref="NO76">IF($ND76=0,"",(IFERROR( (IFERROR($ND76/FRACAS!$AY$1*60,0) - SUMPRODUCT( (FRACAS!$K$5:$K$8972=NO$2) * IFERROR(FRACAS!$AN$5:$AN$8972,0) ) ) / IFERROR($ND76/FRACAS!$AY$1*60,0), 1 )))</f>
        <v/>
      </c>
      <c r="NP76" s="193" t="str" cm="1">
        <f t="array" ref="NP76">IF($ND76=0,"",(IFERROR( (IFERROR($ND76/FRACAS!$AY$1*60,0) - SUMPRODUCT( (FRACAS!$K$5:$K$8972=NP$2) * IFERROR(FRACAS!$AN$5:$AN$8972,0) ) ) / IFERROR($ND76/FRACAS!$AY$1*60,0), 1 )))</f>
        <v/>
      </c>
      <c r="NQ76" s="193" t="str" cm="1">
        <f t="array" ref="NQ76">IF($ND76=0,"",(IFERROR( (IFERROR($ND76/FRACAS!$AY$1*60,0) - SUMPRODUCT( (FRACAS!$K$5:$K$8972=NQ$2) * IFERROR(FRACAS!$AN$5:$AN$8972,0) ) ) / IFERROR($ND76/FRACAS!$AY$1*60,0), 1 )))</f>
        <v/>
      </c>
      <c r="NR76" s="193" t="str" cm="1">
        <f t="array" ref="NR76">IF($ND76=0,"",(IFERROR( (IFERROR($ND76/FRACAS!$AY$1*60,0) - SUMPRODUCT( (FRACAS!$K$5:$K$8972=NR$2) * IFERROR(FRACAS!$AN$5:$AN$8972,0) ) ) / IFERROR($ND76/FRACAS!$AY$1*60,0), 1 )))</f>
        <v/>
      </c>
      <c r="NS76" s="193" t="str" cm="1">
        <f t="array" ref="NS76">IF($ND76=0,"",(IFERROR( (IFERROR($ND76/FRACAS!$AY$1*60,0) - SUMPRODUCT( (FRACAS!$K$5:$K$8972=NS$2) * IFERROR(FRACAS!$AN$5:$AN$8972,0) ) ) / IFERROR($ND76/FRACAS!$AY$1*60,0), 1 )))</f>
        <v/>
      </c>
      <c r="NT76" s="193" t="str" cm="1">
        <f t="array" ref="NT76">IF($ND76=0,"",(IFERROR( (IFERROR($ND76/FRACAS!$AY$1*60,0) - SUMPRODUCT( (FRACAS!$K$5:$K$8972=NT$2) * IFERROR(FRACAS!$AN$5:$AN$8972,0) ) ) / IFERROR($ND76/FRACAS!$AY$1*60,0), 1 )))</f>
        <v/>
      </c>
      <c r="NU76" s="193" t="str" cm="1">
        <f t="array" ref="NU76">IF($ND76=0,"",(IFERROR( (IFERROR($ND76/FRACAS!$AY$1*60,0) - SUMPRODUCT( (FRACAS!$K$5:$K$8972=NU$2) * IFERROR(FRACAS!$AN$5:$AN$8972,0) ) ) / IFERROR($ND76/FRACAS!$AY$1*60,0), 1 )))</f>
        <v/>
      </c>
      <c r="NV76" s="193" t="str" cm="1">
        <f t="array" ref="NV76">IF($ND76=0,"",(IFERROR( (IFERROR($ND76/FRACAS!$AY$1*60,0) - SUMPRODUCT( (FRACAS!$K$5:$K$8972=NV$2) * IFERROR(FRACAS!$AN$5:$AN$8972,0) ) ) / IFERROR($ND76/FRACAS!$AY$1*60,0), 1 )))</f>
        <v/>
      </c>
      <c r="NW76" s="193" t="str" cm="1">
        <f t="array" ref="NW76">IF($ND76=0,"",(IFERROR( (IFERROR($ND76/FRACAS!$AY$1*60,0) - SUMPRODUCT( (FRACAS!$K$5:$K$8972=NW$2) * IFERROR(FRACAS!$AN$5:$AN$8972,0) ) ) / IFERROR($ND76/FRACAS!$AY$1*60,0), 1 )))</f>
        <v/>
      </c>
      <c r="NX76" s="193" t="str" cm="1">
        <f t="array" ref="NX76">IF($ND76=0,"",(IFERROR( (IFERROR($ND76/FRACAS!$AY$1*60,0) - SUMPRODUCT( (FRACAS!$K$5:$K$8972=NX$2) * IFERROR(FRACAS!$AN$5:$AN$8972,0) ) ) / IFERROR($ND76/FRACAS!$AY$1*60,0), 1 )))</f>
        <v/>
      </c>
      <c r="NY76" s="193" t="str" cm="1">
        <f t="array" ref="NY76">IF($ND76=0,"",(IFERROR( (IFERROR($ND76/FRACAS!$AY$1*60,0) - SUMPRODUCT( (FRACAS!$K$5:$K$8972=NY$2) * IFERROR(FRACAS!$AN$5:$AN$8972,0) ) ) / IFERROR($ND76/FRACAS!$AY$1*60,0), 1 )))</f>
        <v/>
      </c>
      <c r="NZ76" s="193" t="str" cm="1">
        <f t="array" ref="NZ76">IF($ND76=0,"",(IFERROR( (IFERROR($ND76/FRACAS!$AY$1*60,0) - SUMPRODUCT( (FRACAS!$K$5:$K$8972=NZ$2) * IFERROR(FRACAS!$AN$5:$AN$8972,0) ) ) / IFERROR($ND76/FRACAS!$AY$1*60,0), 1 )))</f>
        <v/>
      </c>
      <c r="OA76" s="193" t="str" cm="1">
        <f t="array" ref="OA76">IF($ND76=0,"",(IFERROR( (IFERROR($ND76/FRACAS!$AY$1*60,0) - SUMPRODUCT( (FRACAS!$K$5:$K$8972=OA$2) * IFERROR(FRACAS!$AN$5:$AN$8972,0) ) ) / IFERROR($ND76/FRACAS!$AY$1*60,0), 1 )))</f>
        <v/>
      </c>
      <c r="OB76" s="193" t="str" cm="1">
        <f t="array" ref="OB76">IF($ND76=0,"",(IFERROR( (IFERROR($ND76/FRACAS!$AY$1*60,0) - SUMPRODUCT( (FRACAS!$K$5:$K$8972=OB$2) * IFERROR(FRACAS!$AN$5:$AN$8972,0) ) ) / IFERROR($ND76/FRACAS!$AY$1*60,0), 1 )))</f>
        <v/>
      </c>
      <c r="OC76" s="193" t="str" cm="1">
        <f t="array" ref="OC76">IF($ND76=0,"",(IFERROR( (IFERROR($ND76/FRACAS!$AY$1*60,0) - SUMPRODUCT( (FRACAS!$K$5:$K$8972=OC$2) * IFERROR(FRACAS!$AN$5:$AN$8972,0) ) ) / IFERROR($ND76/FRACAS!$AY$1*60,0), 1 )))</f>
        <v/>
      </c>
      <c r="OD76" s="193" t="str" cm="1">
        <f t="array" ref="OD76">IF($ND76=0,"",(IFERROR( (IFERROR($ND76/FRACAS!$AY$1*60,0) - SUMPRODUCT( (FRACAS!$K$5:$K$8972=OD$2) * IFERROR(FRACAS!$AN$5:$AN$8972,0) ) ) / IFERROR($ND76/FRACAS!$AY$1*60,0), 1 )))</f>
        <v/>
      </c>
      <c r="OE76" s="193" t="str" cm="1">
        <f t="array" ref="OE76">IF($ND76=0,"",(IFERROR( (IFERROR($ND76/FRACAS!$AY$1*60,0) - SUMPRODUCT( (FRACAS!$K$5:$K$8972=OE$2) * IFERROR(FRACAS!$AN$5:$AN$8972,0) ) ) / IFERROR($ND76/FRACAS!$AY$1*60,0), 1 )))</f>
        <v/>
      </c>
      <c r="OF76" s="193" t="str" cm="1">
        <f t="array" ref="OF76">IF($ND76=0,"",(IFERROR( (IFERROR($ND76/FRACAS!$AY$1*60,0) - SUMPRODUCT( (FRACAS!$K$5:$K$8972=OF$2) * IFERROR(FRACAS!$AN$5:$AN$8972,0) ) ) / IFERROR($ND76/FRACAS!$AY$1*60,0), 1 )))</f>
        <v/>
      </c>
      <c r="OG76" s="193" t="str" cm="1">
        <f t="array" ref="OG76">IF($ND76=0,"",(IFERROR( (IFERROR($ND76/FRACAS!$AY$1*60,0) - SUMPRODUCT( (FRACAS!$K$5:$K$8972=OG$2) * IFERROR(FRACAS!$AN$5:$AN$8972,0) ) ) / IFERROR($ND76/FRACAS!$AY$1*60,0), 1 )))</f>
        <v/>
      </c>
      <c r="OH76" s="193" t="str" cm="1">
        <f t="array" ref="OH76">IF($ND76=0,"",(IFERROR( (IFERROR($ND76/FRACAS!$AY$1*60,0) - SUMPRODUCT( (FRACAS!$K$5:$K$8972=OH$2) * IFERROR(FRACAS!$AN$5:$AN$8972,0) ) ) / IFERROR($ND76/FRACAS!$AY$1*60,0), 1 )))</f>
        <v/>
      </c>
      <c r="OI76" s="193" t="str" cm="1">
        <f t="array" ref="OI76">IF($ND76=0,"",(IFERROR( (IFERROR($ND76/FRACAS!$AY$1*60,0) - SUMPRODUCT( (FRACAS!$K$5:$K$8972=OI$2) * IFERROR(FRACAS!$AN$5:$AN$8972,0) ) ) / IFERROR($ND76/FRACAS!$AY$1*60,0), 1 )))</f>
        <v/>
      </c>
      <c r="OJ76" s="193" t="str" cm="1">
        <f t="array" ref="OJ76">IF($ND76=0,"",(IFERROR( (IFERROR($ND76/FRACAS!$AY$1*60,0) - SUMPRODUCT( (FRACAS!$K$5:$K$8972=OJ$2) * IFERROR(FRACAS!$AN$5:$AN$8972,0) ) ) / IFERROR($ND76/FRACAS!$AY$1*60,0), 1 )))</f>
        <v/>
      </c>
      <c r="OK76" s="193" t="str" cm="1">
        <f t="array" ref="OK76">IF($ND76=0,"",(IFERROR( (IFERROR($ND76/FRACAS!$AY$1*60,0) - SUMPRODUCT( (FRACAS!$K$5:$K$8972=OK$2) * IFERROR(FRACAS!$AN$5:$AN$8972,0) ) ) / IFERROR($ND76/FRACAS!$AY$1*60,0), 1 )))</f>
        <v/>
      </c>
      <c r="OL76" s="193" t="str" cm="1">
        <f t="array" ref="OL76">IF($ND76=0,"",(IFERROR( (IFERROR($ND76/FRACAS!$AY$1*60,0) - SUMPRODUCT( (FRACAS!$K$5:$K$8972=OL$2) * IFERROR(FRACAS!$AN$5:$AN$8972,0) ) ) / IFERROR($ND76/FRACAS!$AY$1*60,0), 1 )))</f>
        <v/>
      </c>
      <c r="OM76" s="193" t="str" cm="1">
        <f t="array" ref="OM76">IF($ND76=0,"",(IFERROR( (IFERROR($ND76/FRACAS!$AY$1*60,0) - SUMPRODUCT( (FRACAS!$K$5:$K$8972=OM$2) * IFERROR(FRACAS!$AN$5:$AN$8972,0) ) ) / IFERROR($ND76/FRACAS!$AY$1*60,0), 1 )))</f>
        <v/>
      </c>
      <c r="ON76" s="193" t="str" cm="1">
        <f t="array" ref="ON76">IF($ND76=0,"",(IFERROR( (IFERROR($ND76/FRACAS!$AY$1*60,0) - SUMPRODUCT( (FRACAS!$K$5:$K$8972=ON$2) * IFERROR(FRACAS!$AN$5:$AN$8972,0) ) ) / IFERROR($ND76/FRACAS!$AY$1*60,0), 1 )))</f>
        <v/>
      </c>
      <c r="OO76" s="193" t="str" cm="1">
        <f t="array" ref="OO76">IF($ND76=0,"",(IFERROR( (IFERROR($ND76/FRACAS!$AY$1*60,0) - SUMPRODUCT( (FRACAS!$K$5:$K$8972=OO$2) * IFERROR(FRACAS!$AN$5:$AN$8972,0) ) ) / IFERROR($ND76/FRACAS!$AY$1*60,0), 1 )))</f>
        <v/>
      </c>
      <c r="OP76" s="193" t="str" cm="1">
        <f t="array" ref="OP76">IF($ND76=0,"",(IFERROR( (IFERROR($ND76/FRACAS!$AY$1*60,0) - SUMPRODUCT( (FRACAS!$K$5:$K$8972=OP$2) * IFERROR(FRACAS!$AN$5:$AN$8972,0) ) ) / IFERROR($ND76/FRACAS!$AY$1*60,0), 1 )))</f>
        <v/>
      </c>
      <c r="OQ76" s="193" t="str" cm="1">
        <f t="array" ref="OQ76">IF($ND76=0,"",(IFERROR( (IFERROR($ND76/FRACAS!$AY$1*60,0) - SUMPRODUCT( (FRACAS!$K$5:$K$8972=OQ$2) * IFERROR(FRACAS!$AN$5:$AN$8972,0) ) ) / IFERROR($ND76/FRACAS!$AY$1*60,0), 1 )))</f>
        <v/>
      </c>
      <c r="OR76" s="193" t="str" cm="1">
        <f t="array" ref="OR76">IF($ND76=0,"",(IFERROR( (IFERROR($ND76/FRACAS!$AY$1*60,0) - SUMPRODUCT( (FRACAS!$K$5:$K$8972=OR$2) * IFERROR(FRACAS!$AN$5:$AN$8972,0) ) ) / IFERROR($ND76/FRACAS!$AY$1*60,0), 1 )))</f>
        <v/>
      </c>
      <c r="OS76" s="193" t="str" cm="1">
        <f t="array" ref="OS76">IF($ND76=0,"",(IFERROR( (IFERROR($ND76/FRACAS!$AY$1*60,0) - SUMPRODUCT( (FRACAS!$K$5:$K$8972=OS$2) * IFERROR(FRACAS!$AN$5:$AN$8972,0) ) ) / IFERROR($ND76/FRACAS!$AY$1*60,0), 1 )))</f>
        <v/>
      </c>
      <c r="OT76" s="243" t="str" cm="1">
        <f t="array" ref="OT76">IF($ND76=0,"",(IFERROR( (IFERROR($ND76/FRACAS!$AY$1*60,0) - SUMPRODUCT( (FRACAS!$K$5:$K$8972=OT$2) * IFERROR(FRACAS!$AN$5:$AN$8972,0) ) ) / IFERROR($ND76/FRACAS!$AY$1*60,0), 1 )))</f>
        <v/>
      </c>
    </row>
    <row r="77" spans="2:410" x14ac:dyDescent="0.2">
      <c r="B77" s="233"/>
      <c r="C77" s="259">
        <f>IF('[1]17.11.2025 IASI18 Mileage'!C77="","",'[1]17.11.2025 IASI18 Mileage'!C77)</f>
        <v>46475</v>
      </c>
      <c r="D77" s="201" t="str">
        <f>IF('[1]17.11.2025 IASI18 Mileage'!D77="","",'[1]17.11.2025 IASI18 Mileage'!D77)</f>
        <v/>
      </c>
      <c r="E77" s="201" t="str">
        <f>IF('[1]17.11.2025 IASI18 Mileage'!E77="","",'[1]17.11.2025 IASI18 Mileage'!E77)</f>
        <v/>
      </c>
      <c r="F77" s="201" t="str">
        <f>IF('[1]17.11.2025 IASI18 Mileage'!F77="","",'[1]17.11.2025 IASI18 Mileage'!F77)</f>
        <v/>
      </c>
      <c r="G77" s="201" t="str">
        <f>IF('[1]17.11.2025 IASI18 Mileage'!G77="","",'[1]17.11.2025 IASI18 Mileage'!G77)</f>
        <v/>
      </c>
      <c r="H77" s="201" t="str">
        <f>IF('[1]17.11.2025 IASI18 Mileage'!H77="","",'[1]17.11.2025 IASI18 Mileage'!H77)</f>
        <v/>
      </c>
      <c r="I77" s="201" t="str">
        <f>IF('[1]17.11.2025 IASI18 Mileage'!I77="","",'[1]17.11.2025 IASI18 Mileage'!I77)</f>
        <v/>
      </c>
      <c r="J77" s="201" t="str">
        <f>IF('[1]17.11.2025 IASI18 Mileage'!J77="","",'[1]17.11.2025 IASI18 Mileage'!J77)</f>
        <v/>
      </c>
      <c r="K77" s="201" t="str">
        <f>IF('[1]17.11.2025 IASI18 Mileage'!K77="","",'[1]17.11.2025 IASI18 Mileage'!K77)</f>
        <v/>
      </c>
      <c r="L77" s="201" t="str">
        <f>IF('[1]17.11.2025 IASI18 Mileage'!L77="","",'[1]17.11.2025 IASI18 Mileage'!L77)</f>
        <v/>
      </c>
      <c r="M77" s="201" t="str">
        <f>IF('[1]17.11.2025 IASI18 Mileage'!M77="","",'[1]17.11.2025 IASI18 Mileage'!M77)</f>
        <v/>
      </c>
      <c r="N77" s="201" t="str">
        <f>IF('[1]17.11.2025 IASI18 Mileage'!N77="","",'[1]17.11.2025 IASI18 Mileage'!N77)</f>
        <v/>
      </c>
      <c r="O77" s="201" t="str">
        <f>IF('[1]17.11.2025 IASI18 Mileage'!O77="","",'[1]17.11.2025 IASI18 Mileage'!O77)</f>
        <v/>
      </c>
      <c r="P77" s="201" t="str">
        <f>IF('[1]17.11.2025 IASI18 Mileage'!P77="","",'[1]17.11.2025 IASI18 Mileage'!P77)</f>
        <v/>
      </c>
      <c r="Q77" s="201" t="str">
        <f>IF('[1]17.11.2025 IASI18 Mileage'!Q77="","",'[1]17.11.2025 IASI18 Mileage'!Q77)</f>
        <v/>
      </c>
      <c r="R77" s="201" t="str">
        <f>IF('[1]17.11.2025 IASI18 Mileage'!R77="","",'[1]17.11.2025 IASI18 Mileage'!R77)</f>
        <v/>
      </c>
      <c r="S77" s="201" t="str">
        <f>IF('[1]17.11.2025 IASI18 Mileage'!S77="","",'[1]17.11.2025 IASI18 Mileage'!S77)</f>
        <v/>
      </c>
      <c r="T77" s="201" t="str">
        <f>IF('[1]17.11.2025 IASI18 Mileage'!T77="","",'[1]17.11.2025 IASI18 Mileage'!T77)</f>
        <v/>
      </c>
      <c r="U77" s="201" t="str">
        <f>IF('[1]17.11.2025 IASI18 Mileage'!U77="","",'[1]17.11.2025 IASI18 Mileage'!U77)</f>
        <v/>
      </c>
      <c r="V77" s="201"/>
      <c r="W77" s="201"/>
      <c r="X77" s="201"/>
      <c r="Y77" s="201"/>
      <c r="Z77" s="201"/>
      <c r="AA77" s="201"/>
      <c r="AB77" s="201"/>
      <c r="AC77" s="201"/>
      <c r="AD77" s="201"/>
      <c r="AE77" s="201"/>
      <c r="AF77" s="201"/>
      <c r="AG77" s="201"/>
      <c r="AH77" s="201"/>
      <c r="AI77" s="201"/>
      <c r="AJ77" s="201"/>
      <c r="AK77" s="201"/>
      <c r="AL77" s="201"/>
      <c r="AM77" s="201"/>
      <c r="AN77" s="201"/>
      <c r="AO77" s="201"/>
      <c r="AP77" s="201"/>
      <c r="AQ77" s="201"/>
      <c r="AR77" s="201"/>
      <c r="AS77" s="201"/>
      <c r="AT77" s="201"/>
      <c r="AU77" s="201"/>
      <c r="AV77" s="201"/>
      <c r="AW77" s="201"/>
      <c r="AX77" s="201"/>
      <c r="AY77" s="201"/>
      <c r="AZ77" s="201"/>
      <c r="BA77" s="202"/>
      <c r="BB77" s="184"/>
      <c r="BC77" s="184"/>
      <c r="BD77" s="234"/>
      <c r="BE77" s="234"/>
      <c r="BF77" s="234"/>
      <c r="BG77" s="234"/>
      <c r="BH77" s="234"/>
      <c r="BI77" s="234"/>
      <c r="BJ77" s="234"/>
      <c r="BK77" s="234"/>
      <c r="BL77" s="234"/>
      <c r="BM77" s="234"/>
      <c r="BN77" s="234"/>
      <c r="BO77" s="234"/>
      <c r="BP77" s="234"/>
      <c r="BQ77" s="234"/>
      <c r="BR77" s="234"/>
      <c r="BS77" s="234"/>
      <c r="BT77" s="234"/>
      <c r="BU77" s="234"/>
      <c r="BV77" s="234"/>
      <c r="BW77" s="234"/>
      <c r="BX77" s="234"/>
      <c r="BY77" s="234"/>
      <c r="BZ77" s="234"/>
      <c r="CA77" s="234"/>
      <c r="CB77" s="234"/>
      <c r="CC77" s="234"/>
      <c r="CD77" s="234"/>
      <c r="CE77" s="234"/>
      <c r="CF77" s="234"/>
      <c r="CG77" s="234"/>
      <c r="CH77" s="234"/>
      <c r="CI77" s="234"/>
      <c r="CJ77" s="234"/>
      <c r="CK77" s="234"/>
      <c r="CL77" s="234"/>
      <c r="CM77" s="234"/>
      <c r="CN77" s="234"/>
      <c r="CO77" s="234"/>
      <c r="CP77" s="234"/>
      <c r="CQ77" s="234"/>
      <c r="CR77" s="234"/>
      <c r="CS77" s="234"/>
      <c r="CT77" s="234"/>
      <c r="CU77" s="234"/>
      <c r="CV77" s="234"/>
      <c r="CW77" s="234"/>
      <c r="CX77" s="234"/>
      <c r="CY77" s="234"/>
      <c r="CZ77" s="234"/>
      <c r="DA77" s="234"/>
      <c r="DB77" s="234"/>
      <c r="DC77" s="184">
        <f t="shared" si="9"/>
        <v>0</v>
      </c>
      <c r="DD77" s="235" t="str">
        <f t="shared" si="10"/>
        <v/>
      </c>
      <c r="DE77" s="186">
        <f>IF(D77&gt; 0,(COUNTIFS(FRACAS!$B$5:$B$8972, D$4, FRACAS!$D$5:$D$8972, "&lt;="&amp;D77)), "" )</f>
        <v>0</v>
      </c>
      <c r="DF77" s="186">
        <f>IF(E77&gt; 0,(COUNTIFS(FRACAS!$B$5:$B$8972, E$4, FRACAS!$D$5:$D$8972, "&lt;="&amp;E77)), "" )</f>
        <v>0</v>
      </c>
      <c r="DG77" s="186">
        <f>IF(F77&gt; 0,(COUNTIFS(FRACAS!$B$5:$B$8972, F$4, FRACAS!$D$5:$D$8972, "&lt;="&amp;F77)), "" )</f>
        <v>0</v>
      </c>
      <c r="DH77" s="186">
        <f>IF(G77&gt; 0,(COUNTIFS(FRACAS!$B$5:$B$8972, G$4, FRACAS!$D$5:$D$8972, "&lt;="&amp;G77)), "" )</f>
        <v>0</v>
      </c>
      <c r="DI77" s="186">
        <f>IF(H77&gt; 0,(COUNTIFS(FRACAS!$B$5:$B$8972, H$4, FRACAS!$D$5:$D$8972, "&lt;="&amp;H77)), "" )</f>
        <v>0</v>
      </c>
      <c r="DJ77" s="186">
        <f>IF(I77&gt; 0,(COUNTIFS(FRACAS!$B$5:$B$8972, I$4, FRACAS!$D$5:$D$8972, "&lt;="&amp;I77)), "" )</f>
        <v>0</v>
      </c>
      <c r="DK77" s="186">
        <f>IF(J77&gt; 0,(COUNTIFS(FRACAS!$B$5:$B$8972, J$4, FRACAS!$D$5:$D$8972, "&lt;="&amp;J77)), "" )</f>
        <v>0</v>
      </c>
      <c r="DL77" s="186">
        <f>IF(K77&gt; 0,(COUNTIFS(FRACAS!$B$5:$B$8972, K$4, FRACAS!$D$5:$D$8972, "&lt;="&amp;K77)), "" )</f>
        <v>0</v>
      </c>
      <c r="DM77" s="186">
        <f>IF(L77&gt; 0,(COUNTIFS(FRACAS!$B$5:$B$8972, L$4, FRACAS!$D$5:$D$8972, "&lt;="&amp;L77)), "" )</f>
        <v>0</v>
      </c>
      <c r="DN77" s="186">
        <f>IF(M77&gt; 0,(COUNTIFS(FRACAS!$B$5:$B$8972, M$4, FRACAS!$D$5:$D$8972, "&lt;="&amp;M77)), "" )</f>
        <v>0</v>
      </c>
      <c r="DO77" s="186">
        <f>IF(N77&gt; 0,(COUNTIFS(FRACAS!$B$5:$B$8972, N$4, FRACAS!$D$5:$D$8972, "&lt;="&amp;N77)), "" )</f>
        <v>0</v>
      </c>
      <c r="DP77" s="186">
        <f>IF(O77&gt; 0,(COUNTIFS(FRACAS!$B$5:$B$8972, O$4, FRACAS!$D$5:$D$8972, "&lt;="&amp;O77)), "" )</f>
        <v>0</v>
      </c>
      <c r="DQ77" s="186">
        <f>IF(P77&gt; 0,(COUNTIFS(FRACAS!$B$5:$B$8972, P$4, FRACAS!$D$5:$D$8972, "&lt;="&amp;P77)), "" )</f>
        <v>0</v>
      </c>
      <c r="DR77" s="186">
        <f>IF(Q77&gt; 0,(COUNTIFS(FRACAS!$B$5:$B$8972, Q$4, FRACAS!$D$5:$D$8972, "&lt;="&amp;Q77)), "" )</f>
        <v>0</v>
      </c>
      <c r="DS77" s="186">
        <f>IF(R77&gt; 0,(COUNTIFS(FRACAS!$B$5:$B$8972, R$4, FRACAS!$D$5:$D$8972, "&lt;="&amp;R77)), "" )</f>
        <v>0</v>
      </c>
      <c r="DT77" s="186">
        <f>IF(S77&gt; 0,(COUNTIFS(FRACAS!$B$5:$B$8972, S$4, FRACAS!$D$5:$D$8972, "&lt;="&amp;S77)), "" )</f>
        <v>0</v>
      </c>
      <c r="DU77" s="186">
        <f>IF(T77&gt; 0,(COUNTIFS(FRACAS!$B$5:$B$8972, T$4, FRACAS!$D$5:$D$8972, "&lt;="&amp;T77)), "" )</f>
        <v>0</v>
      </c>
      <c r="DV77" s="186">
        <f>IF(U77&gt; 0,(COUNTIFS(FRACAS!$B$5:$B$8972, U$4, FRACAS!$D$5:$D$8972, "&lt;="&amp;U77)), "" )</f>
        <v>0</v>
      </c>
      <c r="DW77" s="186" t="str">
        <f>IF(V77&gt; 0,(COUNTIFS(FRACAS!$B$5:$B$8972, V$4, FRACAS!$D$5:$D$8972, "&lt;="&amp;V77)), "" )</f>
        <v/>
      </c>
      <c r="DX77" s="186" t="str">
        <f>IF(W77&gt; 0,(COUNTIFS(FRACAS!$B$5:$B$8972, W$4, FRACAS!$D$5:$D$8972, "&lt;="&amp;W77)), "" )</f>
        <v/>
      </c>
      <c r="DY77" s="186" t="str">
        <f>IF(X77&gt; 0,(COUNTIFS(FRACAS!$B$5:$B$8972, X$4, FRACAS!$D$5:$D$8972, "&lt;="&amp;X77)), "" )</f>
        <v/>
      </c>
      <c r="DZ77" s="186" t="str">
        <f>IF(Y77&gt; 0,(COUNTIFS(FRACAS!$B$5:$B$8972, Y$4, FRACAS!$D$5:$D$8972, "&lt;="&amp;Y77)), "" )</f>
        <v/>
      </c>
      <c r="EA77" s="186" t="str">
        <f>IF(Z77&gt; 0,(COUNTIFS(FRACAS!$B$5:$B$8972, Z$4, FRACAS!$D$5:$D$8972, "&lt;="&amp;Z77)), "" )</f>
        <v/>
      </c>
      <c r="EB77" s="186" t="str">
        <f>IF(AA77&gt; 0,(COUNTIFS(FRACAS!$B$5:$B$8972, AA$4, FRACAS!$D$5:$D$8972, "&lt;="&amp;AA77)), "" )</f>
        <v/>
      </c>
      <c r="EC77" s="186" t="str">
        <f>IF(AB77&gt; 0,(COUNTIFS(FRACAS!$B$5:$B$8972, AB$4, FRACAS!$D$5:$D$8972, "&lt;="&amp;AB77)), "" )</f>
        <v/>
      </c>
      <c r="ED77" s="186" t="str">
        <f>IF(AC77&gt; 0,(COUNTIFS(FRACAS!$B$5:$B$8972, AC$4, FRACAS!$D$5:$D$8972, "&lt;="&amp;AC77)), "" )</f>
        <v/>
      </c>
      <c r="EE77" s="186" t="str">
        <f>IF(AD77&gt; 0,(COUNTIFS(FRACAS!$B$5:$B$8972, AD$4, FRACAS!$D$5:$D$8972, "&lt;="&amp;AD77)), "" )</f>
        <v/>
      </c>
      <c r="EF77" s="186" t="str">
        <f>IF(AE77&gt; 0,(COUNTIFS(FRACAS!$B$5:$B$8972, AE$4, FRACAS!$D$5:$D$8972, "&lt;="&amp;AE77)), "" )</f>
        <v/>
      </c>
      <c r="EG77" s="186" t="str">
        <f>IF(AF77&gt; 0,(COUNTIFS(FRACAS!$B$5:$B$8972, AF$4, FRACAS!$D$5:$D$8972, "&lt;="&amp;AF77)), "" )</f>
        <v/>
      </c>
      <c r="EH77" s="186" t="str">
        <f>IF(AG77&gt; 0,(COUNTIFS(FRACAS!$B$5:$B$8972, AG$4, FRACAS!$D$5:$D$8972, "&lt;="&amp;AG77)), "" )</f>
        <v/>
      </c>
      <c r="EI77" s="186" t="str">
        <f>IF(AH77&gt; 0,(COUNTIFS(FRACAS!$B$5:$B$8972, AH$4, FRACAS!$D$5:$D$8972, "&lt;="&amp;AH77)), "" )</f>
        <v/>
      </c>
      <c r="EJ77" s="186" t="str">
        <f>IF(AI77&gt; 0,(COUNTIFS(FRACAS!$B$5:$B$8972, AI$4, FRACAS!$D$5:$D$8972, "&lt;="&amp;AI77)), "" )</f>
        <v/>
      </c>
      <c r="EK77" s="186" t="str">
        <f>IF(AJ77&gt; 0,(COUNTIFS(FRACAS!$B$5:$B$8972, AJ$4, FRACAS!$D$5:$D$8972, "&lt;="&amp;AJ77)), "" )</f>
        <v/>
      </c>
      <c r="EL77" s="186" t="str">
        <f>IF(AK77&gt; 0,(COUNTIFS(FRACAS!$B$5:$B$8972, AK$4, FRACAS!$D$5:$D$8972, "&lt;="&amp;AK77)), "" )</f>
        <v/>
      </c>
      <c r="EM77" s="186" t="str">
        <f>IF(AL77&gt; 0,(COUNTIFS(FRACAS!$B$5:$B$8972, AL$4, FRACAS!$D$5:$D$8972, "&lt;="&amp;AL77)), "" )</f>
        <v/>
      </c>
      <c r="EN77" s="186" t="str">
        <f>IF(AM77&gt; 0,(COUNTIFS(FRACAS!$B$5:$B$8972, AM$4, FRACAS!$D$5:$D$8972, "&lt;="&amp;AM77)), "" )</f>
        <v/>
      </c>
      <c r="EO77" s="186" t="str">
        <f>IF(AN77&gt; 0,(COUNTIFS(FRACAS!$B$5:$B$8972, AN$4, FRACAS!$D$5:$D$8972, "&lt;="&amp;AN77)), "" )</f>
        <v/>
      </c>
      <c r="EP77" s="186" t="str">
        <f>IF(AO77&gt; 0,(COUNTIFS(FRACAS!$B$5:$B$8972, AO$4, FRACAS!$D$5:$D$8972, "&lt;="&amp;AO77)), "" )</f>
        <v/>
      </c>
      <c r="EQ77" s="186" t="str">
        <f>IF(AP77&gt; 0,(COUNTIFS(FRACAS!$B$5:$B$8972, AP$4, FRACAS!$D$5:$D$8972, "&lt;="&amp;AP77)), "" )</f>
        <v/>
      </c>
      <c r="ER77" s="186" t="str">
        <f>IF(AQ77&gt; 0,(COUNTIFS(FRACAS!$B$5:$B$8972, AQ$4, FRACAS!$D$5:$D$8972, "&lt;="&amp;AQ77)), "" )</f>
        <v/>
      </c>
      <c r="ES77" s="244"/>
      <c r="ET77" s="186"/>
      <c r="EU77" s="186"/>
      <c r="EV77" s="186"/>
      <c r="EW77" s="186"/>
      <c r="EX77" s="186"/>
      <c r="EY77" s="186"/>
      <c r="EZ77" s="186"/>
      <c r="FA77" s="186"/>
      <c r="FB77" s="203"/>
      <c r="FC77" s="204"/>
      <c r="FD77" s="204"/>
      <c r="FE77" s="190"/>
      <c r="FF77" s="190"/>
      <c r="FG77" s="190"/>
      <c r="FH77" s="190"/>
      <c r="FI77" s="190"/>
      <c r="FJ77" s="190"/>
      <c r="FK77" s="190"/>
      <c r="FL77" s="190"/>
      <c r="FM77" s="190"/>
      <c r="FN77" s="190"/>
      <c r="FO77" s="190"/>
      <c r="FP77" s="190"/>
      <c r="FQ77" s="190"/>
      <c r="FR77" s="190"/>
      <c r="FS77" s="190"/>
      <c r="FT77" s="190"/>
      <c r="FU77" s="190"/>
      <c r="FV77" s="190"/>
      <c r="FW77" s="190"/>
      <c r="FX77" s="190"/>
      <c r="FY77" s="190"/>
      <c r="FZ77" s="190"/>
      <c r="GA77" s="190"/>
      <c r="GB77" s="190"/>
      <c r="GC77" s="190"/>
      <c r="GD77" s="190"/>
      <c r="GE77" s="190"/>
      <c r="GF77" s="190"/>
      <c r="GG77" s="190"/>
      <c r="GH77" s="190"/>
      <c r="GI77" s="190"/>
      <c r="GJ77" s="190"/>
      <c r="GK77" s="190"/>
      <c r="GL77" s="190"/>
      <c r="GM77" s="190"/>
      <c r="GN77" s="190"/>
      <c r="GO77" s="190"/>
      <c r="GP77" s="190"/>
      <c r="GQ77" s="190"/>
      <c r="GR77" s="190"/>
      <c r="GS77" s="190"/>
      <c r="GT77" s="190"/>
      <c r="GU77" s="190"/>
      <c r="GV77" s="190"/>
      <c r="GW77" s="190"/>
      <c r="GX77" s="190"/>
      <c r="GY77" s="190"/>
      <c r="GZ77" s="190"/>
      <c r="HA77" s="190"/>
      <c r="HB77" s="190"/>
      <c r="HD77" s="190"/>
      <c r="HE77" s="190"/>
      <c r="HF77" s="190"/>
      <c r="HG77" s="190"/>
      <c r="HH77" s="190"/>
      <c r="HI77" s="190"/>
      <c r="HJ77" s="190"/>
      <c r="HK77" s="190"/>
      <c r="HL77" s="190"/>
      <c r="HM77" s="190"/>
      <c r="HN77" s="190"/>
      <c r="HO77" s="190"/>
      <c r="HP77" s="190"/>
      <c r="HQ77" s="190"/>
      <c r="HR77" s="190"/>
      <c r="HS77" s="190"/>
      <c r="HT77" s="190"/>
      <c r="HU77" s="190"/>
      <c r="HV77" s="190"/>
      <c r="HW77" s="190"/>
      <c r="HX77" s="190"/>
      <c r="HY77" s="190"/>
      <c r="HZ77" s="190"/>
      <c r="IA77" s="190"/>
      <c r="IB77" s="190"/>
      <c r="IC77" s="190"/>
      <c r="ID77" s="190"/>
      <c r="IE77" s="190"/>
      <c r="IF77" s="190"/>
      <c r="IG77" s="190"/>
      <c r="IH77" s="190"/>
      <c r="II77" s="190"/>
      <c r="IJ77" s="190"/>
      <c r="IK77" s="190"/>
      <c r="IL77" s="190"/>
      <c r="IM77" s="190"/>
      <c r="IN77" s="190"/>
      <c r="IO77" s="190"/>
      <c r="IP77" s="190"/>
      <c r="IQ77" s="190"/>
      <c r="IR77" s="190"/>
      <c r="IS77" s="190"/>
      <c r="IT77" s="190"/>
      <c r="IU77" s="190"/>
      <c r="IV77" s="190"/>
      <c r="IW77" s="190"/>
      <c r="IX77" s="190"/>
      <c r="IY77" s="190"/>
      <c r="IZ77" s="190"/>
      <c r="JA77" s="190"/>
      <c r="JB77" s="190"/>
      <c r="JC77" s="190"/>
      <c r="JD77" s="238"/>
      <c r="JE77" s="238"/>
      <c r="JF77" s="238"/>
      <c r="JG77" s="238"/>
      <c r="JH77" s="238"/>
      <c r="JI77" s="238"/>
      <c r="JJ77" s="238"/>
      <c r="JK77" s="238"/>
      <c r="JL77" s="238"/>
      <c r="JM77" s="238"/>
      <c r="JN77" s="239"/>
      <c r="JO77" s="193"/>
      <c r="JP77" s="193"/>
      <c r="JQ77" s="193"/>
      <c r="JR77" s="193"/>
      <c r="JS77" s="193"/>
      <c r="JT77" s="193"/>
      <c r="JU77" s="193"/>
      <c r="JV77" s="193"/>
      <c r="JW77" s="193"/>
      <c r="JX77" s="193"/>
      <c r="JY77" s="193"/>
      <c r="JZ77" s="193"/>
      <c r="KA77" s="193"/>
      <c r="KB77" s="193"/>
      <c r="KC77" s="193"/>
      <c r="KD77" s="193"/>
      <c r="KE77" s="193"/>
      <c r="KF77" s="193"/>
      <c r="KG77" s="193"/>
      <c r="KH77" s="193"/>
      <c r="KI77" s="193"/>
      <c r="KJ77" s="193"/>
      <c r="KK77" s="193"/>
      <c r="KL77" s="193"/>
      <c r="KM77" s="193"/>
      <c r="KN77" s="193"/>
      <c r="KO77" s="193"/>
      <c r="KP77" s="193"/>
      <c r="KQ77" s="193"/>
      <c r="KR77" s="193"/>
      <c r="KS77" s="193"/>
      <c r="KT77" s="193"/>
      <c r="KU77" s="193"/>
      <c r="KV77" s="193"/>
      <c r="KW77" s="193"/>
      <c r="KX77" s="193"/>
      <c r="KY77" s="193"/>
      <c r="KZ77" s="193"/>
      <c r="LA77" s="193"/>
      <c r="LB77" s="192"/>
      <c r="LC77" s="235" t="str">
        <f t="shared" si="8"/>
        <v/>
      </c>
      <c r="LD77" s="240" t="str" cm="1">
        <f t="array" ref="LD77">IFERROR((((D77/FRACAS!$AY$1)*60
)-(SUMPRODUCT((FRACAS!$B$5:$B$8970=D$4)*(FRACAS!$D$5:$D$8970&lt;=D77)*(IFERROR(FRACAS!$AM$5:$AM$8970,0)))
))/((D77/FRACAS!$AY$1)*60),"")</f>
        <v/>
      </c>
      <c r="LE77" s="240" t="str" cm="1">
        <f t="array" ref="LE77">IFERROR((((E77/FRACAS!$AY$1)*60
)-(SUMPRODUCT((FRACAS!$B$5:$B$8970=E$4)*(FRACAS!$D$5:$D$8970&lt;=E77)*(IFERROR(FRACAS!$AM$5:$AM$8970,0)))
))/((E77/FRACAS!$AY$1)*60),"")</f>
        <v/>
      </c>
      <c r="LF77" s="240" t="str" cm="1">
        <f t="array" ref="LF77">IFERROR((((F77/FRACAS!$AY$1)*60
)-(SUMPRODUCT((FRACAS!$B$5:$B$8970=F$4)*(FRACAS!$D$5:$D$8970&lt;=F77)*(IFERROR(FRACAS!$AM$5:$AM$8970,0)))
))/((F77/FRACAS!$AY$1)*60),"")</f>
        <v/>
      </c>
      <c r="LG77" s="240" t="str" cm="1">
        <f t="array" ref="LG77">IFERROR((((G77/FRACAS!$AY$1)*60
)-(SUMPRODUCT((FRACAS!$B$5:$B$8970=G$4)*(FRACAS!$D$5:$D$8970&lt;=G77)*(IFERROR(FRACAS!$AM$5:$AM$8970,0)))
))/((G77/FRACAS!$AY$1)*60),"")</f>
        <v/>
      </c>
      <c r="LH77" s="240" t="str" cm="1">
        <f t="array" ref="LH77">IFERROR((((H77/FRACAS!$AY$1)*60
)-(SUMPRODUCT((FRACAS!$B$5:$B$8970=H$4)*(FRACAS!$D$5:$D$8970&lt;=H77)*(IFERROR(FRACAS!$AM$5:$AM$8970,0)))
))/((H77/FRACAS!$AY$1)*60),"")</f>
        <v/>
      </c>
      <c r="LI77" s="240" t="str" cm="1">
        <f t="array" ref="LI77">IFERROR((((I77/FRACAS!$AY$1)*60
)-(SUMPRODUCT((FRACAS!$B$5:$B$8970=I$4)*(FRACAS!$D$5:$D$8970&lt;=I77)*(IFERROR(FRACAS!$AM$5:$AM$8970,0)))
))/((I77/FRACAS!$AY$1)*60),"")</f>
        <v/>
      </c>
      <c r="LJ77" s="240" t="str" cm="1">
        <f t="array" ref="LJ77">IFERROR((((J77/FRACAS!$AY$1)*60
)-(SUMPRODUCT((FRACAS!$B$5:$B$8970=J$4)*(FRACAS!$D$5:$D$8970&lt;=J77)*(IFERROR(FRACAS!$AM$5:$AM$8970,0)))
))/((J77/FRACAS!$AY$1)*60),"")</f>
        <v/>
      </c>
      <c r="LK77" s="240" t="str" cm="1">
        <f t="array" ref="LK77">IFERROR((((K77/FRACAS!$AY$1)*60
)-(SUMPRODUCT((FRACAS!$B$5:$B$8970=K$4)*(FRACAS!$D$5:$D$8970&lt;=K77)*(IFERROR(FRACAS!$AM$5:$AM$8970,0)))
))/((K77/FRACAS!$AY$1)*60),"")</f>
        <v/>
      </c>
      <c r="LL77" s="240" t="str" cm="1">
        <f t="array" ref="LL77">IFERROR((((L77/FRACAS!$AY$1)*60
)-(SUMPRODUCT((FRACAS!$B$5:$B$8970=L$4)*(FRACAS!$D$5:$D$8970&lt;=L77)*(IFERROR(FRACAS!$AM$5:$AM$8970,0)))
))/((L77/FRACAS!$AY$1)*60),"")</f>
        <v/>
      </c>
      <c r="LM77" s="240" t="str" cm="1">
        <f t="array" ref="LM77">IFERROR((((M77/FRACAS!$AY$1)*60
)-(SUMPRODUCT((FRACAS!$B$5:$B$8970=M$4)*(FRACAS!$D$5:$D$8970&lt;=M77)*(IFERROR(FRACAS!$AM$5:$AM$8970,0)))
))/((M77/FRACAS!$AY$1)*60),"")</f>
        <v/>
      </c>
      <c r="LN77" s="240" t="str" cm="1">
        <f t="array" ref="LN77">IFERROR((((N77/FRACAS!$AY$1)*60
)-(SUMPRODUCT((FRACAS!$B$5:$B$8970=N$4)*(FRACAS!$D$5:$D$8970&lt;=N77)*(IFERROR(FRACAS!$AM$5:$AM$8970,0)))
))/((N77/FRACAS!$AY$1)*60),"")</f>
        <v/>
      </c>
      <c r="LO77" s="240" t="str" cm="1">
        <f t="array" ref="LO77">IFERROR((((O77/FRACAS!$AY$1)*60
)-(SUMPRODUCT((FRACAS!$B$5:$B$8970=O$4)*(FRACAS!$D$5:$D$8970&lt;=O77)*(IFERROR(FRACAS!$AM$5:$AM$8970,0)))
))/((O77/FRACAS!$AY$1)*60),"")</f>
        <v/>
      </c>
      <c r="LP77" s="240" t="str" cm="1">
        <f t="array" ref="LP77">IFERROR((((P77/FRACAS!$AY$1)*60
)-(SUMPRODUCT((FRACAS!$B$5:$B$8970=P$4)*(FRACAS!$D$5:$D$8970&lt;=P77)*(IFERROR(FRACAS!$AM$5:$AM$8970,0)))
))/((P77/FRACAS!$AY$1)*60),"")</f>
        <v/>
      </c>
      <c r="LQ77" s="240" t="str" cm="1">
        <f t="array" ref="LQ77">IFERROR((((Q77/FRACAS!$AY$1)*60
)-(SUMPRODUCT((FRACAS!$B$5:$B$8970=Q$4)*(FRACAS!$D$5:$D$8970&lt;=Q77)*(IFERROR(FRACAS!$AM$5:$AM$8970,0)))
))/((Q77/FRACAS!$AY$1)*60),"")</f>
        <v/>
      </c>
      <c r="LR77" s="240" t="str" cm="1">
        <f t="array" ref="LR77">IFERROR((((R77/FRACAS!$AY$1)*60
)-(SUMPRODUCT((FRACAS!$B$5:$B$8970=R$4)*(FRACAS!$D$5:$D$8970&lt;=R77)*(IFERROR(FRACAS!$AM$5:$AM$8970,0)))
))/((R77/FRACAS!$AY$1)*60),"")</f>
        <v/>
      </c>
      <c r="LS77" s="240" t="str" cm="1">
        <f t="array" ref="LS77">IFERROR((((S77/FRACAS!$AY$1)*60
)-(SUMPRODUCT((FRACAS!$B$5:$B$8970=S$4)*(FRACAS!$D$5:$D$8970&lt;=S77)*(IFERROR(FRACAS!$AM$5:$AM$8970,0)))
))/((S77/FRACAS!$AY$1)*60),"")</f>
        <v/>
      </c>
      <c r="LT77" s="240" t="str" cm="1">
        <f t="array" ref="LT77">IFERROR((((T77/FRACAS!$AY$1)*60
)-(SUMPRODUCT((FRACAS!$B$5:$B$8970=T$4)*(FRACAS!$D$5:$D$8970&lt;=T77)*(IFERROR(FRACAS!$AM$5:$AM$8970,0)))
))/((T77/FRACAS!$AY$1)*60),"")</f>
        <v/>
      </c>
      <c r="LU77" s="240" t="str" cm="1">
        <f t="array" ref="LU77">IFERROR((((U77/FRACAS!$AY$1)*60
)-(SUMPRODUCT((FRACAS!$B$5:$B$8970=U$4)*(FRACAS!$D$5:$D$8970&lt;=U77)*(IFERROR(FRACAS!$AM$5:$AM$8970,0)))
))/((U77/FRACAS!$AY$1)*60),"")</f>
        <v/>
      </c>
      <c r="LV77" s="240" t="str" cm="1">
        <f t="array" ref="LV77">IFERROR(
    (((V77/FRACAS!$AY$1)*60))
    /
    (((V77/FRACAS!$AY$1)*60) + SUMPRODUCT((FRACAS!$B$5:$B$8970=V$4)*(FRACAS!$D$5:$D$8970&lt;=V77)*(IFERROR(FRACAS!$AM$5:$AM$8970,0)))
    ),"")</f>
        <v/>
      </c>
      <c r="LW77" s="240" t="str" cm="1">
        <f t="array" ref="LW77">IFERROR(
    (((W77/FRACAS!$AY$1)*60))
    /
    (((W77/FRACAS!$AY$1)*60) + SUMPRODUCT((FRACAS!$B$5:$B$8970=W$4)*(FRACAS!$D$5:$D$8970&lt;=W77)*(IFERROR(FRACAS!$AM$5:$AM$8970,0)))
    ),"")</f>
        <v/>
      </c>
      <c r="LX77" s="240" t="str" cm="1">
        <f t="array" ref="LX77">IFERROR(
    (((X77/FRACAS!$AY$1)*60))
    /
    (((X77/FRACAS!$AY$1)*60) + SUMPRODUCT((FRACAS!$B$5:$B$8970=X$4)*(FRACAS!$D$5:$D$8970&lt;=X77)*(IFERROR(FRACAS!$AM$5:$AM$8970,0)))
    ),"")</f>
        <v/>
      </c>
      <c r="LY77" s="240" t="str" cm="1">
        <f t="array" ref="LY77">IFERROR(
    (((Y77/FRACAS!$AY$1)*60))
    /
    (((Y77/FRACAS!$AY$1)*60) + SUMPRODUCT((FRACAS!$B$5:$B$8970=Y$4)*(FRACAS!$D$5:$D$8970&lt;=Y77)*(IFERROR(FRACAS!$AM$5:$AM$8970,0)))
    ),"")</f>
        <v/>
      </c>
      <c r="LZ77" s="240" t="str" cm="1">
        <f t="array" ref="LZ77">IFERROR(
    (((Z77/FRACAS!$AY$1)*60))
    /
    (((Z77/FRACAS!$AY$1)*60) + SUMPRODUCT((FRACAS!$B$5:$B$8970=Z$4)*(FRACAS!$D$5:$D$8970&lt;=Z77)*(IFERROR(FRACAS!$AM$5:$AM$8970,0)))
    ),"")</f>
        <v/>
      </c>
      <c r="MA77" s="240" t="str" cm="1">
        <f t="array" ref="MA77">IFERROR(
    (((AA77/FRACAS!$AY$1)*60))
    /
    (((AA77/FRACAS!$AY$1)*60) + SUMPRODUCT((FRACAS!$B$5:$B$8970=AA$4)*(FRACAS!$D$5:$D$8970&lt;=AA77)*(IFERROR(FRACAS!$AM$5:$AM$8970,0)))
    ),"")</f>
        <v/>
      </c>
      <c r="MB77" s="240" t="str" cm="1">
        <f t="array" ref="MB77">IFERROR(
    (((AB77/FRACAS!$AY$1)*60))
    /
    (((AB77/FRACAS!$AY$1)*60) + SUMPRODUCT((FRACAS!$B$5:$B$8970=AB$4)*(FRACAS!$D$5:$D$8970&lt;=AB77)*(IFERROR(FRACAS!$AM$5:$AM$8970,0)))
    ),"")</f>
        <v/>
      </c>
      <c r="MC77" s="240" t="str" cm="1">
        <f t="array" ref="MC77">IFERROR(
    (((AC77/FRACAS!$AY$1)*60))
    /
    (((AC77/FRACAS!$AY$1)*60) + SUMPRODUCT((FRACAS!$B$5:$B$8970=AC$4)*(FRACAS!$D$5:$D$8970&lt;=AC77)*(IFERROR(FRACAS!$AM$5:$AM$8970,0)))
    ),"")</f>
        <v/>
      </c>
      <c r="MD77" s="240" t="str" cm="1">
        <f t="array" ref="MD77">IFERROR(
    (((AD77/FRACAS!$AY$1)*60))
    /
    (((AD77/FRACAS!$AY$1)*60) + SUMPRODUCT((FRACAS!$B$5:$B$8970=AD$4)*(FRACAS!$D$5:$D$8970&lt;=AD77)*(IFERROR(FRACAS!$AM$5:$AM$8970,0)))
    ),"")</f>
        <v/>
      </c>
      <c r="ME77" s="240" t="str" cm="1">
        <f t="array" ref="ME77">IFERROR(
    (((AE77/FRACAS!$AY$1)*60))
    /
    (((AE77/FRACAS!$AY$1)*60) + SUMPRODUCT((FRACAS!$B$5:$B$8970=AE$4)*(FRACAS!$D$5:$D$8970&lt;=AE77)*(IFERROR(FRACAS!$AM$5:$AM$8970,0)))
    ),"")</f>
        <v/>
      </c>
      <c r="MF77" s="240" t="str" cm="1">
        <f t="array" ref="MF77">IFERROR(
    (((AF77/FRACAS!$AY$1)*60))
    /
    (((AF77/FRACAS!$AY$1)*60) + SUMPRODUCT((FRACAS!$B$5:$B$8970=AF$4)*(FRACAS!$D$5:$D$8970&lt;=AF77)*(IFERROR(FRACAS!$AM$5:$AM$8970,0)))
    ),"")</f>
        <v/>
      </c>
      <c r="MG77" s="240" t="str" cm="1">
        <f t="array" ref="MG77">IFERROR(
    (((AG77/FRACAS!$AY$1)*60))
    /
    (((AG77/FRACAS!$AY$1)*60) + SUMPRODUCT((FRACAS!$B$5:$B$8970=AG$4)*(FRACAS!$D$5:$D$8970&lt;=AG77)*(IFERROR(FRACAS!$AM$5:$AM$8970,0)))
    ),"")</f>
        <v/>
      </c>
      <c r="MH77" s="240" t="str" cm="1">
        <f t="array" ref="MH77">IFERROR(
    (((AH77/FRACAS!$AY$1)*60))
    /
    (((AH77/FRACAS!$AY$1)*60) + SUMPRODUCT((FRACAS!$B$5:$B$8970=AH$4)*(FRACAS!$D$5:$D$8970&lt;=AH77)*(IFERROR(FRACAS!$AM$5:$AM$8970,0)))
    ),"")</f>
        <v/>
      </c>
      <c r="MI77" s="240" t="str" cm="1">
        <f t="array" ref="MI77">IFERROR(
    (((AI77/FRACAS!$AY$1)*60))
    /
    (((AI77/FRACAS!$AY$1)*60) + SUMPRODUCT((FRACAS!$B$5:$B$8970=AI$4)*(FRACAS!$D$5:$D$8970&lt;=AI77)*(IFERROR(FRACAS!$AM$5:$AM$8970,0)))
    ),"")</f>
        <v/>
      </c>
      <c r="MJ77" s="240" t="str" cm="1">
        <f t="array" ref="MJ77">IFERROR(
    (((AJ77/FRACAS!$AY$1)*60))
    /
    (((AJ77/FRACAS!$AY$1)*60) + SUMPRODUCT((FRACAS!$B$5:$B$8970=AJ$4)*(FRACAS!$D$5:$D$8970&lt;=AJ77)*(IFERROR(FRACAS!$AM$5:$AM$8970,0)))
    ),"")</f>
        <v/>
      </c>
      <c r="MK77" s="240" t="str" cm="1">
        <f t="array" ref="MK77">IFERROR(
    (((AK77/FRACAS!$AY$1)*60))
    /
    (((AK77/FRACAS!$AY$1)*60) + SUMPRODUCT((FRACAS!$B$5:$B$8970=AK$4)*(FRACAS!$D$5:$D$8970&lt;=AK77)*(IFERROR(FRACAS!$AM$5:$AM$8970,0)))
    ),"")</f>
        <v/>
      </c>
      <c r="ML77" s="240" t="str" cm="1">
        <f t="array" ref="ML77">IFERROR(
    (((AL77/FRACAS!$AY$1)*60))
    /
    (((AL77/FRACAS!$AY$1)*60) + SUMPRODUCT((FRACAS!$B$5:$B$8970=AL$4)*(FRACAS!$D$5:$D$8970&lt;=AL77)*(IFERROR(FRACAS!$AM$5:$AM$8970,0)))
    ),"")</f>
        <v/>
      </c>
      <c r="MM77" s="240" t="str" cm="1">
        <f t="array" ref="MM77">IFERROR(
    (((AM77/FRACAS!$AY$1)*60))
    /
    (((AM77/FRACAS!$AY$1)*60) + SUMPRODUCT((FRACAS!$B$5:$B$8970=AM$4)*(FRACAS!$D$5:$D$8970&lt;=AM77)*(IFERROR(FRACAS!$AM$5:$AM$8970,0)))
    ),"")</f>
        <v/>
      </c>
      <c r="MN77" s="240" t="str" cm="1">
        <f t="array" ref="MN77">IFERROR(
    (((AN77/FRACAS!$AY$1)*60))
    /
    (((AN77/FRACAS!$AY$1)*60) + SUMPRODUCT((FRACAS!$B$5:$B$8970=AN$4)*(FRACAS!$D$5:$D$8970&lt;=AN77)*(IFERROR(FRACAS!$AM$5:$AM$8970,0)))
    ),"")</f>
        <v/>
      </c>
      <c r="MO77" s="240" t="str" cm="1">
        <f t="array" ref="MO77">IFERROR(
    (((AO77/FRACAS!$AY$1)*60))
    /
    (((AO77/FRACAS!$AY$1)*60) + SUMPRODUCT((FRACAS!$B$5:$B$8970=AO$4)*(FRACAS!$D$5:$D$8970&lt;=AO77)*(IFERROR(FRACAS!$AM$5:$AM$8970,0)))
    ),"")</f>
        <v/>
      </c>
      <c r="MP77" s="240" t="str" cm="1">
        <f t="array" ref="MP77">IFERROR(
    (((AP77/FRACAS!$AY$1)*60))
    /
    (((AP77/FRACAS!$AY$1)*60) + SUMPRODUCT((FRACAS!$B$5:$B$8970=AP$4)*(FRACAS!$D$5:$D$8970&lt;=AP77)*(IFERROR(FRACAS!$AM$5:$AM$8970,0)))
    ),"")</f>
        <v/>
      </c>
      <c r="MQ77" s="240" t="str" cm="1">
        <f t="array" ref="MQ77">IFERROR(
    (((AQ77/FRACAS!$AY$1)*60))
    /
    (((AQ77/FRACAS!$AY$1)*60) + SUMPRODUCT((FRACAS!$B$5:$B$8970=AQ$4)*(FRACAS!$D$5:$D$8970&lt;=AQ77)*(IFERROR(FRACAS!$AM$5:$AM$8970,0)))
    ),"")</f>
        <v/>
      </c>
      <c r="MR77" s="194"/>
      <c r="MS77" s="194"/>
      <c r="MT77" s="194"/>
      <c r="MU77" s="194"/>
      <c r="MV77" s="194"/>
      <c r="MW77" s="194"/>
      <c r="MX77" s="194"/>
      <c r="MY77" s="194"/>
      <c r="MZ77" s="194"/>
      <c r="NA77" s="195"/>
      <c r="ND77" s="241">
        <f t="shared" si="11"/>
        <v>0</v>
      </c>
      <c r="NE77" s="242" t="str">
        <f t="shared" si="12"/>
        <v/>
      </c>
      <c r="NF77" s="193" t="str" cm="1">
        <f t="array" ref="NF77">IF($ND77=0,"",(IFERROR( (IFERROR($ND77/FRACAS!$AY$1*60,0) - SUMPRODUCT( (FRACAS!$K$5:$K$8972=NF$2) * IFERROR(FRACAS!$AN$5:$AN$8972,0) ) ) / IFERROR($ND77/FRACAS!$AY$1*60,0), 1 )))</f>
        <v/>
      </c>
      <c r="NG77" s="193" t="str" cm="1">
        <f t="array" ref="NG77">IF($ND77=0,"",(IFERROR( (IFERROR($ND77/FRACAS!$AY$1*60,0) - SUMPRODUCT( (FRACAS!$K$5:$K$8972=NG$2) * IFERROR(FRACAS!$AN$5:$AN$8972,0) ) ) / IFERROR($ND77/FRACAS!$AY$1*60,0), 1 )))</f>
        <v/>
      </c>
      <c r="NH77" s="193" t="str" cm="1">
        <f t="array" ref="NH77">IF($ND77=0,"",(IFERROR( (IFERROR($ND77/FRACAS!$AY$1*60,0) - SUMPRODUCT( (FRACAS!$K$5:$K$8972=NH$2) * IFERROR(FRACAS!$AN$5:$AN$8972,0) ) ) / IFERROR($ND77/FRACAS!$AY$1*60,0), 1 )))</f>
        <v/>
      </c>
      <c r="NI77" s="193" t="str" cm="1">
        <f t="array" ref="NI77">IF($ND77=0,"",(IFERROR( (IFERROR($ND77/FRACAS!$AY$1*60,0) - SUMPRODUCT( (FRACAS!$K$5:$K$8972=NI$2) * IFERROR(FRACAS!$AN$5:$AN$8972,0) ) ) / IFERROR($ND77/FRACAS!$AY$1*60,0), 1 )))</f>
        <v/>
      </c>
      <c r="NJ77" s="193" t="str" cm="1">
        <f t="array" ref="NJ77">IF($ND77=0,"",(IFERROR( (IFERROR($ND77/FRACAS!$AY$1*60,0) - SUMPRODUCT( (FRACAS!$K$5:$K$8972=NJ$2) * IFERROR(FRACAS!$AN$5:$AN$8972,0) ) ) / IFERROR($ND77/FRACAS!$AY$1*60,0), 1 )))</f>
        <v/>
      </c>
      <c r="NK77" s="193" t="str" cm="1">
        <f t="array" ref="NK77">IF($ND77=0,"",(IFERROR( (IFERROR($ND77/FRACAS!$AY$1*60,0) - SUMPRODUCT( (FRACAS!$K$5:$K$8972=NK$2) * IFERROR(FRACAS!$AN$5:$AN$8972,0) ) ) / IFERROR($ND77/FRACAS!$AY$1*60,0), 1 )))</f>
        <v/>
      </c>
      <c r="NL77" s="193" t="str" cm="1">
        <f t="array" ref="NL77">IF($ND77=0,"",(IFERROR( (IFERROR($ND77/FRACAS!$AY$1*60,0) - SUMPRODUCT( (FRACAS!$K$5:$K$8972=NL$2) * IFERROR(FRACAS!$AN$5:$AN$8972,0) ) ) / IFERROR($ND77/FRACAS!$AY$1*60,0), 1 )))</f>
        <v/>
      </c>
      <c r="NM77" s="193" t="str" cm="1">
        <f t="array" ref="NM77">IF($ND77=0,"",(IFERROR( (IFERROR($ND77/FRACAS!$AY$1*60,0) - SUMPRODUCT( (FRACAS!$K$5:$K$8972=NM$2) * IFERROR(FRACAS!$AN$5:$AN$8972,0) ) ) / IFERROR($ND77/FRACAS!$AY$1*60,0), 1 )))</f>
        <v/>
      </c>
      <c r="NN77" s="193" t="str" cm="1">
        <f t="array" ref="NN77">IF($ND77=0,"",(IFERROR( (IFERROR($ND77/FRACAS!$AY$1*60,0) - SUMPRODUCT( (FRACAS!$K$5:$K$8972=NN$2) * IFERROR(FRACAS!$AN$5:$AN$8972,0) ) ) / IFERROR($ND77/FRACAS!$AY$1*60,0), 1 )))</f>
        <v/>
      </c>
      <c r="NO77" s="193" t="str" cm="1">
        <f t="array" ref="NO77">IF($ND77=0,"",(IFERROR( (IFERROR($ND77/FRACAS!$AY$1*60,0) - SUMPRODUCT( (FRACAS!$K$5:$K$8972=NO$2) * IFERROR(FRACAS!$AN$5:$AN$8972,0) ) ) / IFERROR($ND77/FRACAS!$AY$1*60,0), 1 )))</f>
        <v/>
      </c>
      <c r="NP77" s="193" t="str" cm="1">
        <f t="array" ref="NP77">IF($ND77=0,"",(IFERROR( (IFERROR($ND77/FRACAS!$AY$1*60,0) - SUMPRODUCT( (FRACAS!$K$5:$K$8972=NP$2) * IFERROR(FRACAS!$AN$5:$AN$8972,0) ) ) / IFERROR($ND77/FRACAS!$AY$1*60,0), 1 )))</f>
        <v/>
      </c>
      <c r="NQ77" s="193" t="str" cm="1">
        <f t="array" ref="NQ77">IF($ND77=0,"",(IFERROR( (IFERROR($ND77/FRACAS!$AY$1*60,0) - SUMPRODUCT( (FRACAS!$K$5:$K$8972=NQ$2) * IFERROR(FRACAS!$AN$5:$AN$8972,0) ) ) / IFERROR($ND77/FRACAS!$AY$1*60,0), 1 )))</f>
        <v/>
      </c>
      <c r="NR77" s="193" t="str" cm="1">
        <f t="array" ref="NR77">IF($ND77=0,"",(IFERROR( (IFERROR($ND77/FRACAS!$AY$1*60,0) - SUMPRODUCT( (FRACAS!$K$5:$K$8972=NR$2) * IFERROR(FRACAS!$AN$5:$AN$8972,0) ) ) / IFERROR($ND77/FRACAS!$AY$1*60,0), 1 )))</f>
        <v/>
      </c>
      <c r="NS77" s="193" t="str" cm="1">
        <f t="array" ref="NS77">IF($ND77=0,"",(IFERROR( (IFERROR($ND77/FRACAS!$AY$1*60,0) - SUMPRODUCT( (FRACAS!$K$5:$K$8972=NS$2) * IFERROR(FRACAS!$AN$5:$AN$8972,0) ) ) / IFERROR($ND77/FRACAS!$AY$1*60,0), 1 )))</f>
        <v/>
      </c>
      <c r="NT77" s="193" t="str" cm="1">
        <f t="array" ref="NT77">IF($ND77=0,"",(IFERROR( (IFERROR($ND77/FRACAS!$AY$1*60,0) - SUMPRODUCT( (FRACAS!$K$5:$K$8972=NT$2) * IFERROR(FRACAS!$AN$5:$AN$8972,0) ) ) / IFERROR($ND77/FRACAS!$AY$1*60,0), 1 )))</f>
        <v/>
      </c>
      <c r="NU77" s="193" t="str" cm="1">
        <f t="array" ref="NU77">IF($ND77=0,"",(IFERROR( (IFERROR($ND77/FRACAS!$AY$1*60,0) - SUMPRODUCT( (FRACAS!$K$5:$K$8972=NU$2) * IFERROR(FRACAS!$AN$5:$AN$8972,0) ) ) / IFERROR($ND77/FRACAS!$AY$1*60,0), 1 )))</f>
        <v/>
      </c>
      <c r="NV77" s="193" t="str" cm="1">
        <f t="array" ref="NV77">IF($ND77=0,"",(IFERROR( (IFERROR($ND77/FRACAS!$AY$1*60,0) - SUMPRODUCT( (FRACAS!$K$5:$K$8972=NV$2) * IFERROR(FRACAS!$AN$5:$AN$8972,0) ) ) / IFERROR($ND77/FRACAS!$AY$1*60,0), 1 )))</f>
        <v/>
      </c>
      <c r="NW77" s="193" t="str" cm="1">
        <f t="array" ref="NW77">IF($ND77=0,"",(IFERROR( (IFERROR($ND77/FRACAS!$AY$1*60,0) - SUMPRODUCT( (FRACAS!$K$5:$K$8972=NW$2) * IFERROR(FRACAS!$AN$5:$AN$8972,0) ) ) / IFERROR($ND77/FRACAS!$AY$1*60,0), 1 )))</f>
        <v/>
      </c>
      <c r="NX77" s="193" t="str" cm="1">
        <f t="array" ref="NX77">IF($ND77=0,"",(IFERROR( (IFERROR($ND77/FRACAS!$AY$1*60,0) - SUMPRODUCT( (FRACAS!$K$5:$K$8972=NX$2) * IFERROR(FRACAS!$AN$5:$AN$8972,0) ) ) / IFERROR($ND77/FRACAS!$AY$1*60,0), 1 )))</f>
        <v/>
      </c>
      <c r="NY77" s="193" t="str" cm="1">
        <f t="array" ref="NY77">IF($ND77=0,"",(IFERROR( (IFERROR($ND77/FRACAS!$AY$1*60,0) - SUMPRODUCT( (FRACAS!$K$5:$K$8972=NY$2) * IFERROR(FRACAS!$AN$5:$AN$8972,0) ) ) / IFERROR($ND77/FRACAS!$AY$1*60,0), 1 )))</f>
        <v/>
      </c>
      <c r="NZ77" s="193" t="str" cm="1">
        <f t="array" ref="NZ77">IF($ND77=0,"",(IFERROR( (IFERROR($ND77/FRACAS!$AY$1*60,0) - SUMPRODUCT( (FRACAS!$K$5:$K$8972=NZ$2) * IFERROR(FRACAS!$AN$5:$AN$8972,0) ) ) / IFERROR($ND77/FRACAS!$AY$1*60,0), 1 )))</f>
        <v/>
      </c>
      <c r="OA77" s="193" t="str" cm="1">
        <f t="array" ref="OA77">IF($ND77=0,"",(IFERROR( (IFERROR($ND77/FRACAS!$AY$1*60,0) - SUMPRODUCT( (FRACAS!$K$5:$K$8972=OA$2) * IFERROR(FRACAS!$AN$5:$AN$8972,0) ) ) / IFERROR($ND77/FRACAS!$AY$1*60,0), 1 )))</f>
        <v/>
      </c>
      <c r="OB77" s="193" t="str" cm="1">
        <f t="array" ref="OB77">IF($ND77=0,"",(IFERROR( (IFERROR($ND77/FRACAS!$AY$1*60,0) - SUMPRODUCT( (FRACAS!$K$5:$K$8972=OB$2) * IFERROR(FRACAS!$AN$5:$AN$8972,0) ) ) / IFERROR($ND77/FRACAS!$AY$1*60,0), 1 )))</f>
        <v/>
      </c>
      <c r="OC77" s="193" t="str" cm="1">
        <f t="array" ref="OC77">IF($ND77=0,"",(IFERROR( (IFERROR($ND77/FRACAS!$AY$1*60,0) - SUMPRODUCT( (FRACAS!$K$5:$K$8972=OC$2) * IFERROR(FRACAS!$AN$5:$AN$8972,0) ) ) / IFERROR($ND77/FRACAS!$AY$1*60,0), 1 )))</f>
        <v/>
      </c>
      <c r="OD77" s="193" t="str" cm="1">
        <f t="array" ref="OD77">IF($ND77=0,"",(IFERROR( (IFERROR($ND77/FRACAS!$AY$1*60,0) - SUMPRODUCT( (FRACAS!$K$5:$K$8972=OD$2) * IFERROR(FRACAS!$AN$5:$AN$8972,0) ) ) / IFERROR($ND77/FRACAS!$AY$1*60,0), 1 )))</f>
        <v/>
      </c>
      <c r="OE77" s="193" t="str" cm="1">
        <f t="array" ref="OE77">IF($ND77=0,"",(IFERROR( (IFERROR($ND77/FRACAS!$AY$1*60,0) - SUMPRODUCT( (FRACAS!$K$5:$K$8972=OE$2) * IFERROR(FRACAS!$AN$5:$AN$8972,0) ) ) / IFERROR($ND77/FRACAS!$AY$1*60,0), 1 )))</f>
        <v/>
      </c>
      <c r="OF77" s="193" t="str" cm="1">
        <f t="array" ref="OF77">IF($ND77=0,"",(IFERROR( (IFERROR($ND77/FRACAS!$AY$1*60,0) - SUMPRODUCT( (FRACAS!$K$5:$K$8972=OF$2) * IFERROR(FRACAS!$AN$5:$AN$8972,0) ) ) / IFERROR($ND77/FRACAS!$AY$1*60,0), 1 )))</f>
        <v/>
      </c>
      <c r="OG77" s="193" t="str" cm="1">
        <f t="array" ref="OG77">IF($ND77=0,"",(IFERROR( (IFERROR($ND77/FRACAS!$AY$1*60,0) - SUMPRODUCT( (FRACAS!$K$5:$K$8972=OG$2) * IFERROR(FRACAS!$AN$5:$AN$8972,0) ) ) / IFERROR($ND77/FRACAS!$AY$1*60,0), 1 )))</f>
        <v/>
      </c>
      <c r="OH77" s="193" t="str" cm="1">
        <f t="array" ref="OH77">IF($ND77=0,"",(IFERROR( (IFERROR($ND77/FRACAS!$AY$1*60,0) - SUMPRODUCT( (FRACAS!$K$5:$K$8972=OH$2) * IFERROR(FRACAS!$AN$5:$AN$8972,0) ) ) / IFERROR($ND77/FRACAS!$AY$1*60,0), 1 )))</f>
        <v/>
      </c>
      <c r="OI77" s="193" t="str" cm="1">
        <f t="array" ref="OI77">IF($ND77=0,"",(IFERROR( (IFERROR($ND77/FRACAS!$AY$1*60,0) - SUMPRODUCT( (FRACAS!$K$5:$K$8972=OI$2) * IFERROR(FRACAS!$AN$5:$AN$8972,0) ) ) / IFERROR($ND77/FRACAS!$AY$1*60,0), 1 )))</f>
        <v/>
      </c>
      <c r="OJ77" s="193" t="str" cm="1">
        <f t="array" ref="OJ77">IF($ND77=0,"",(IFERROR( (IFERROR($ND77/FRACAS!$AY$1*60,0) - SUMPRODUCT( (FRACAS!$K$5:$K$8972=OJ$2) * IFERROR(FRACAS!$AN$5:$AN$8972,0) ) ) / IFERROR($ND77/FRACAS!$AY$1*60,0), 1 )))</f>
        <v/>
      </c>
      <c r="OK77" s="193" t="str" cm="1">
        <f t="array" ref="OK77">IF($ND77=0,"",(IFERROR( (IFERROR($ND77/FRACAS!$AY$1*60,0) - SUMPRODUCT( (FRACAS!$K$5:$K$8972=OK$2) * IFERROR(FRACAS!$AN$5:$AN$8972,0) ) ) / IFERROR($ND77/FRACAS!$AY$1*60,0), 1 )))</f>
        <v/>
      </c>
      <c r="OL77" s="193" t="str" cm="1">
        <f t="array" ref="OL77">IF($ND77=0,"",(IFERROR( (IFERROR($ND77/FRACAS!$AY$1*60,0) - SUMPRODUCT( (FRACAS!$K$5:$K$8972=OL$2) * IFERROR(FRACAS!$AN$5:$AN$8972,0) ) ) / IFERROR($ND77/FRACAS!$AY$1*60,0), 1 )))</f>
        <v/>
      </c>
      <c r="OM77" s="193" t="str" cm="1">
        <f t="array" ref="OM77">IF($ND77=0,"",(IFERROR( (IFERROR($ND77/FRACAS!$AY$1*60,0) - SUMPRODUCT( (FRACAS!$K$5:$K$8972=OM$2) * IFERROR(FRACAS!$AN$5:$AN$8972,0) ) ) / IFERROR($ND77/FRACAS!$AY$1*60,0), 1 )))</f>
        <v/>
      </c>
      <c r="ON77" s="193" t="str" cm="1">
        <f t="array" ref="ON77">IF($ND77=0,"",(IFERROR( (IFERROR($ND77/FRACAS!$AY$1*60,0) - SUMPRODUCT( (FRACAS!$K$5:$K$8972=ON$2) * IFERROR(FRACAS!$AN$5:$AN$8972,0) ) ) / IFERROR($ND77/FRACAS!$AY$1*60,0), 1 )))</f>
        <v/>
      </c>
      <c r="OO77" s="193" t="str" cm="1">
        <f t="array" ref="OO77">IF($ND77=0,"",(IFERROR( (IFERROR($ND77/FRACAS!$AY$1*60,0) - SUMPRODUCT( (FRACAS!$K$5:$K$8972=OO$2) * IFERROR(FRACAS!$AN$5:$AN$8972,0) ) ) / IFERROR($ND77/FRACAS!$AY$1*60,0), 1 )))</f>
        <v/>
      </c>
      <c r="OP77" s="193" t="str" cm="1">
        <f t="array" ref="OP77">IF($ND77=0,"",(IFERROR( (IFERROR($ND77/FRACAS!$AY$1*60,0) - SUMPRODUCT( (FRACAS!$K$5:$K$8972=OP$2) * IFERROR(FRACAS!$AN$5:$AN$8972,0) ) ) / IFERROR($ND77/FRACAS!$AY$1*60,0), 1 )))</f>
        <v/>
      </c>
      <c r="OQ77" s="193" t="str" cm="1">
        <f t="array" ref="OQ77">IF($ND77=0,"",(IFERROR( (IFERROR($ND77/FRACAS!$AY$1*60,0) - SUMPRODUCT( (FRACAS!$K$5:$K$8972=OQ$2) * IFERROR(FRACAS!$AN$5:$AN$8972,0) ) ) / IFERROR($ND77/FRACAS!$AY$1*60,0), 1 )))</f>
        <v/>
      </c>
      <c r="OR77" s="193" t="str" cm="1">
        <f t="array" ref="OR77">IF($ND77=0,"",(IFERROR( (IFERROR($ND77/FRACAS!$AY$1*60,0) - SUMPRODUCT( (FRACAS!$K$5:$K$8972=OR$2) * IFERROR(FRACAS!$AN$5:$AN$8972,0) ) ) / IFERROR($ND77/FRACAS!$AY$1*60,0), 1 )))</f>
        <v/>
      </c>
      <c r="OS77" s="193" t="str" cm="1">
        <f t="array" ref="OS77">IF($ND77=0,"",(IFERROR( (IFERROR($ND77/FRACAS!$AY$1*60,0) - SUMPRODUCT( (FRACAS!$K$5:$K$8972=OS$2) * IFERROR(FRACAS!$AN$5:$AN$8972,0) ) ) / IFERROR($ND77/FRACAS!$AY$1*60,0), 1 )))</f>
        <v/>
      </c>
      <c r="OT77" s="243" t="str" cm="1">
        <f t="array" ref="OT77">IF($ND77=0,"",(IFERROR( (IFERROR($ND77/FRACAS!$AY$1*60,0) - SUMPRODUCT( (FRACAS!$K$5:$K$8972=OT$2) * IFERROR(FRACAS!$AN$5:$AN$8972,0) ) ) / IFERROR($ND77/FRACAS!$AY$1*60,0), 1 )))</f>
        <v/>
      </c>
    </row>
    <row r="78" spans="2:410" x14ac:dyDescent="0.2">
      <c r="B78" s="233"/>
      <c r="C78" s="259">
        <f>IF('[1]17.11.2025 IASI18 Mileage'!C78="","",'[1]17.11.2025 IASI18 Mileage'!C78)</f>
        <v>46482</v>
      </c>
      <c r="D78" s="201" t="str">
        <f>IF('[1]17.11.2025 IASI18 Mileage'!D78="","",'[1]17.11.2025 IASI18 Mileage'!D78)</f>
        <v/>
      </c>
      <c r="E78" s="201" t="str">
        <f>IF('[1]17.11.2025 IASI18 Mileage'!E78="","",'[1]17.11.2025 IASI18 Mileage'!E78)</f>
        <v/>
      </c>
      <c r="F78" s="201" t="str">
        <f>IF('[1]17.11.2025 IASI18 Mileage'!F78="","",'[1]17.11.2025 IASI18 Mileage'!F78)</f>
        <v/>
      </c>
      <c r="G78" s="201" t="str">
        <f>IF('[1]17.11.2025 IASI18 Mileage'!G78="","",'[1]17.11.2025 IASI18 Mileage'!G78)</f>
        <v/>
      </c>
      <c r="H78" s="201" t="str">
        <f>IF('[1]17.11.2025 IASI18 Mileage'!H78="","",'[1]17.11.2025 IASI18 Mileage'!H78)</f>
        <v/>
      </c>
      <c r="I78" s="201" t="str">
        <f>IF('[1]17.11.2025 IASI18 Mileage'!I78="","",'[1]17.11.2025 IASI18 Mileage'!I78)</f>
        <v/>
      </c>
      <c r="J78" s="201" t="str">
        <f>IF('[1]17.11.2025 IASI18 Mileage'!J78="","",'[1]17.11.2025 IASI18 Mileage'!J78)</f>
        <v/>
      </c>
      <c r="K78" s="201" t="str">
        <f>IF('[1]17.11.2025 IASI18 Mileage'!K78="","",'[1]17.11.2025 IASI18 Mileage'!K78)</f>
        <v/>
      </c>
      <c r="L78" s="201" t="str">
        <f>IF('[1]17.11.2025 IASI18 Mileage'!L78="","",'[1]17.11.2025 IASI18 Mileage'!L78)</f>
        <v/>
      </c>
      <c r="M78" s="201" t="str">
        <f>IF('[1]17.11.2025 IASI18 Mileage'!M78="","",'[1]17.11.2025 IASI18 Mileage'!M78)</f>
        <v/>
      </c>
      <c r="N78" s="201" t="str">
        <f>IF('[1]17.11.2025 IASI18 Mileage'!N78="","",'[1]17.11.2025 IASI18 Mileage'!N78)</f>
        <v/>
      </c>
      <c r="O78" s="201" t="str">
        <f>IF('[1]17.11.2025 IASI18 Mileage'!O78="","",'[1]17.11.2025 IASI18 Mileage'!O78)</f>
        <v/>
      </c>
      <c r="P78" s="201" t="str">
        <f>IF('[1]17.11.2025 IASI18 Mileage'!P78="","",'[1]17.11.2025 IASI18 Mileage'!P78)</f>
        <v/>
      </c>
      <c r="Q78" s="201" t="str">
        <f>IF('[1]17.11.2025 IASI18 Mileage'!Q78="","",'[1]17.11.2025 IASI18 Mileage'!Q78)</f>
        <v/>
      </c>
      <c r="R78" s="201" t="str">
        <f>IF('[1]17.11.2025 IASI18 Mileage'!R78="","",'[1]17.11.2025 IASI18 Mileage'!R78)</f>
        <v/>
      </c>
      <c r="S78" s="201" t="str">
        <f>IF('[1]17.11.2025 IASI18 Mileage'!S78="","",'[1]17.11.2025 IASI18 Mileage'!S78)</f>
        <v/>
      </c>
      <c r="T78" s="201" t="str">
        <f>IF('[1]17.11.2025 IASI18 Mileage'!T78="","",'[1]17.11.2025 IASI18 Mileage'!T78)</f>
        <v/>
      </c>
      <c r="U78" s="201" t="str">
        <f>IF('[1]17.11.2025 IASI18 Mileage'!U78="","",'[1]17.11.2025 IASI18 Mileage'!U78)</f>
        <v/>
      </c>
      <c r="V78" s="201"/>
      <c r="W78" s="201"/>
      <c r="X78" s="201"/>
      <c r="Y78" s="201"/>
      <c r="Z78" s="201"/>
      <c r="AA78" s="201"/>
      <c r="AB78" s="201"/>
      <c r="AC78" s="201"/>
      <c r="AD78" s="201"/>
      <c r="AE78" s="201"/>
      <c r="AF78" s="201"/>
      <c r="AG78" s="201"/>
      <c r="AH78" s="201"/>
      <c r="AI78" s="201"/>
      <c r="AJ78" s="201"/>
      <c r="AK78" s="201"/>
      <c r="AL78" s="201"/>
      <c r="AM78" s="201"/>
      <c r="AN78" s="201"/>
      <c r="AO78" s="201"/>
      <c r="AP78" s="201"/>
      <c r="AQ78" s="201"/>
      <c r="AR78" s="201"/>
      <c r="AS78" s="201"/>
      <c r="AT78" s="201"/>
      <c r="AU78" s="201"/>
      <c r="AV78" s="201"/>
      <c r="AW78" s="201"/>
      <c r="AX78" s="201"/>
      <c r="AY78" s="201"/>
      <c r="AZ78" s="201"/>
      <c r="BA78" s="202"/>
      <c r="BB78" s="184"/>
      <c r="BC78" s="184"/>
      <c r="BD78" s="234"/>
      <c r="BE78" s="234"/>
      <c r="BF78" s="234"/>
      <c r="BG78" s="234"/>
      <c r="BH78" s="234"/>
      <c r="BI78" s="234"/>
      <c r="BJ78" s="234"/>
      <c r="BK78" s="234"/>
      <c r="BL78" s="234"/>
      <c r="BM78" s="234"/>
      <c r="BN78" s="234"/>
      <c r="BO78" s="234"/>
      <c r="BP78" s="234"/>
      <c r="BQ78" s="234"/>
      <c r="BR78" s="234"/>
      <c r="BS78" s="234"/>
      <c r="BT78" s="234"/>
      <c r="BU78" s="234"/>
      <c r="BV78" s="234"/>
      <c r="BW78" s="234"/>
      <c r="BX78" s="234"/>
      <c r="BY78" s="234"/>
      <c r="BZ78" s="234"/>
      <c r="CA78" s="234"/>
      <c r="CB78" s="234"/>
      <c r="CC78" s="234"/>
      <c r="CD78" s="234"/>
      <c r="CE78" s="234"/>
      <c r="CF78" s="234"/>
      <c r="CG78" s="234"/>
      <c r="CH78" s="234"/>
      <c r="CI78" s="234"/>
      <c r="CJ78" s="234"/>
      <c r="CK78" s="234"/>
      <c r="CL78" s="234"/>
      <c r="CM78" s="234"/>
      <c r="CN78" s="234"/>
      <c r="CO78" s="234"/>
      <c r="CP78" s="234"/>
      <c r="CQ78" s="234"/>
      <c r="CR78" s="234"/>
      <c r="CS78" s="234"/>
      <c r="CT78" s="234"/>
      <c r="CU78" s="234"/>
      <c r="CV78" s="234"/>
      <c r="CW78" s="234"/>
      <c r="CX78" s="234"/>
      <c r="CY78" s="234"/>
      <c r="CZ78" s="234"/>
      <c r="DA78" s="234"/>
      <c r="DB78" s="234"/>
      <c r="DC78" s="184">
        <f t="shared" si="9"/>
        <v>0</v>
      </c>
      <c r="DD78" s="235" t="str">
        <f t="shared" si="10"/>
        <v/>
      </c>
      <c r="DE78" s="186">
        <f>IF(D78&gt; 0,(COUNTIFS(FRACAS!$B$5:$B$8972, D$4, FRACAS!$D$5:$D$8972, "&lt;="&amp;D78)), "" )</f>
        <v>0</v>
      </c>
      <c r="DF78" s="186">
        <f>IF(E78&gt; 0,(COUNTIFS(FRACAS!$B$5:$B$8972, E$4, FRACAS!$D$5:$D$8972, "&lt;="&amp;E78)), "" )</f>
        <v>0</v>
      </c>
      <c r="DG78" s="186">
        <f>IF(F78&gt; 0,(COUNTIFS(FRACAS!$B$5:$B$8972, F$4, FRACAS!$D$5:$D$8972, "&lt;="&amp;F78)), "" )</f>
        <v>0</v>
      </c>
      <c r="DH78" s="186">
        <f>IF(G78&gt; 0,(COUNTIFS(FRACAS!$B$5:$B$8972, G$4, FRACAS!$D$5:$D$8972, "&lt;="&amp;G78)), "" )</f>
        <v>0</v>
      </c>
      <c r="DI78" s="186">
        <f>IF(H78&gt; 0,(COUNTIFS(FRACAS!$B$5:$B$8972, H$4, FRACAS!$D$5:$D$8972, "&lt;="&amp;H78)), "" )</f>
        <v>0</v>
      </c>
      <c r="DJ78" s="186">
        <f>IF(I78&gt; 0,(COUNTIFS(FRACAS!$B$5:$B$8972, I$4, FRACAS!$D$5:$D$8972, "&lt;="&amp;I78)), "" )</f>
        <v>0</v>
      </c>
      <c r="DK78" s="186">
        <f>IF(J78&gt; 0,(COUNTIFS(FRACAS!$B$5:$B$8972, J$4, FRACAS!$D$5:$D$8972, "&lt;="&amp;J78)), "" )</f>
        <v>0</v>
      </c>
      <c r="DL78" s="186">
        <f>IF(K78&gt; 0,(COUNTIFS(FRACAS!$B$5:$B$8972, K$4, FRACAS!$D$5:$D$8972, "&lt;="&amp;K78)), "" )</f>
        <v>0</v>
      </c>
      <c r="DM78" s="186">
        <f>IF(L78&gt; 0,(COUNTIFS(FRACAS!$B$5:$B$8972, L$4, FRACAS!$D$5:$D$8972, "&lt;="&amp;L78)), "" )</f>
        <v>0</v>
      </c>
      <c r="DN78" s="186">
        <f>IF(M78&gt; 0,(COUNTIFS(FRACAS!$B$5:$B$8972, M$4, FRACAS!$D$5:$D$8972, "&lt;="&amp;M78)), "" )</f>
        <v>0</v>
      </c>
      <c r="DO78" s="186">
        <f>IF(N78&gt; 0,(COUNTIFS(FRACAS!$B$5:$B$8972, N$4, FRACAS!$D$5:$D$8972, "&lt;="&amp;N78)), "" )</f>
        <v>0</v>
      </c>
      <c r="DP78" s="186">
        <f>IF(O78&gt; 0,(COUNTIFS(FRACAS!$B$5:$B$8972, O$4, FRACAS!$D$5:$D$8972, "&lt;="&amp;O78)), "" )</f>
        <v>0</v>
      </c>
      <c r="DQ78" s="186">
        <f>IF(P78&gt; 0,(COUNTIFS(FRACAS!$B$5:$B$8972, P$4, FRACAS!$D$5:$D$8972, "&lt;="&amp;P78)), "" )</f>
        <v>0</v>
      </c>
      <c r="DR78" s="186">
        <f>IF(Q78&gt; 0,(COUNTIFS(FRACAS!$B$5:$B$8972, Q$4, FRACAS!$D$5:$D$8972, "&lt;="&amp;Q78)), "" )</f>
        <v>0</v>
      </c>
      <c r="DS78" s="186">
        <f>IF(R78&gt; 0,(COUNTIFS(FRACAS!$B$5:$B$8972, R$4, FRACAS!$D$5:$D$8972, "&lt;="&amp;R78)), "" )</f>
        <v>0</v>
      </c>
      <c r="DT78" s="186">
        <f>IF(S78&gt; 0,(COUNTIFS(FRACAS!$B$5:$B$8972, S$4, FRACAS!$D$5:$D$8972, "&lt;="&amp;S78)), "" )</f>
        <v>0</v>
      </c>
      <c r="DU78" s="186">
        <f>IF(T78&gt; 0,(COUNTIFS(FRACAS!$B$5:$B$8972, T$4, FRACAS!$D$5:$D$8972, "&lt;="&amp;T78)), "" )</f>
        <v>0</v>
      </c>
      <c r="DV78" s="186">
        <f>IF(U78&gt; 0,(COUNTIFS(FRACAS!$B$5:$B$8972, U$4, FRACAS!$D$5:$D$8972, "&lt;="&amp;U78)), "" )</f>
        <v>0</v>
      </c>
      <c r="DW78" s="186" t="str">
        <f>IF(V78&gt; 0,(COUNTIFS(FRACAS!$B$5:$B$8972, V$4, FRACAS!$D$5:$D$8972, "&lt;="&amp;V78)), "" )</f>
        <v/>
      </c>
      <c r="DX78" s="186" t="str">
        <f>IF(W78&gt; 0,(COUNTIFS(FRACAS!$B$5:$B$8972, W$4, FRACAS!$D$5:$D$8972, "&lt;="&amp;W78)), "" )</f>
        <v/>
      </c>
      <c r="DY78" s="186" t="str">
        <f>IF(X78&gt; 0,(COUNTIFS(FRACAS!$B$5:$B$8972, X$4, FRACAS!$D$5:$D$8972, "&lt;="&amp;X78)), "" )</f>
        <v/>
      </c>
      <c r="DZ78" s="186" t="str">
        <f>IF(Y78&gt; 0,(COUNTIFS(FRACAS!$B$5:$B$8972, Y$4, FRACAS!$D$5:$D$8972, "&lt;="&amp;Y78)), "" )</f>
        <v/>
      </c>
      <c r="EA78" s="186" t="str">
        <f>IF(Z78&gt; 0,(COUNTIFS(FRACAS!$B$5:$B$8972, Z$4, FRACAS!$D$5:$D$8972, "&lt;="&amp;Z78)), "" )</f>
        <v/>
      </c>
      <c r="EB78" s="186" t="str">
        <f>IF(AA78&gt; 0,(COUNTIFS(FRACAS!$B$5:$B$8972, AA$4, FRACAS!$D$5:$D$8972, "&lt;="&amp;AA78)), "" )</f>
        <v/>
      </c>
      <c r="EC78" s="186" t="str">
        <f>IF(AB78&gt; 0,(COUNTIFS(FRACAS!$B$5:$B$8972, AB$4, FRACAS!$D$5:$D$8972, "&lt;="&amp;AB78)), "" )</f>
        <v/>
      </c>
      <c r="ED78" s="186" t="str">
        <f>IF(AC78&gt; 0,(COUNTIFS(FRACAS!$B$5:$B$8972, AC$4, FRACAS!$D$5:$D$8972, "&lt;="&amp;AC78)), "" )</f>
        <v/>
      </c>
      <c r="EE78" s="186" t="str">
        <f>IF(AD78&gt; 0,(COUNTIFS(FRACAS!$B$5:$B$8972, AD$4, FRACAS!$D$5:$D$8972, "&lt;="&amp;AD78)), "" )</f>
        <v/>
      </c>
      <c r="EF78" s="186" t="str">
        <f>IF(AE78&gt; 0,(COUNTIFS(FRACAS!$B$5:$B$8972, AE$4, FRACAS!$D$5:$D$8972, "&lt;="&amp;AE78)), "" )</f>
        <v/>
      </c>
      <c r="EG78" s="186" t="str">
        <f>IF(AF78&gt; 0,(COUNTIFS(FRACAS!$B$5:$B$8972, AF$4, FRACAS!$D$5:$D$8972, "&lt;="&amp;AF78)), "" )</f>
        <v/>
      </c>
      <c r="EH78" s="186" t="str">
        <f>IF(AG78&gt; 0,(COUNTIFS(FRACAS!$B$5:$B$8972, AG$4, FRACAS!$D$5:$D$8972, "&lt;="&amp;AG78)), "" )</f>
        <v/>
      </c>
      <c r="EI78" s="186" t="str">
        <f>IF(AH78&gt; 0,(COUNTIFS(FRACAS!$B$5:$B$8972, AH$4, FRACAS!$D$5:$D$8972, "&lt;="&amp;AH78)), "" )</f>
        <v/>
      </c>
      <c r="EJ78" s="186" t="str">
        <f>IF(AI78&gt; 0,(COUNTIFS(FRACAS!$B$5:$B$8972, AI$4, FRACAS!$D$5:$D$8972, "&lt;="&amp;AI78)), "" )</f>
        <v/>
      </c>
      <c r="EK78" s="186" t="str">
        <f>IF(AJ78&gt; 0,(COUNTIFS(FRACAS!$B$5:$B$8972, AJ$4, FRACAS!$D$5:$D$8972, "&lt;="&amp;AJ78)), "" )</f>
        <v/>
      </c>
      <c r="EL78" s="186" t="str">
        <f>IF(AK78&gt; 0,(COUNTIFS(FRACAS!$B$5:$B$8972, AK$4, FRACAS!$D$5:$D$8972, "&lt;="&amp;AK78)), "" )</f>
        <v/>
      </c>
      <c r="EM78" s="186" t="str">
        <f>IF(AL78&gt; 0,(COUNTIFS(FRACAS!$B$5:$B$8972, AL$4, FRACAS!$D$5:$D$8972, "&lt;="&amp;AL78)), "" )</f>
        <v/>
      </c>
      <c r="EN78" s="186" t="str">
        <f>IF(AM78&gt; 0,(COUNTIFS(FRACAS!$B$5:$B$8972, AM$4, FRACAS!$D$5:$D$8972, "&lt;="&amp;AM78)), "" )</f>
        <v/>
      </c>
      <c r="EO78" s="186" t="str">
        <f>IF(AN78&gt; 0,(COUNTIFS(FRACAS!$B$5:$B$8972, AN$4, FRACAS!$D$5:$D$8972, "&lt;="&amp;AN78)), "" )</f>
        <v/>
      </c>
      <c r="EP78" s="186" t="str">
        <f>IF(AO78&gt; 0,(COUNTIFS(FRACAS!$B$5:$B$8972, AO$4, FRACAS!$D$5:$D$8972, "&lt;="&amp;AO78)), "" )</f>
        <v/>
      </c>
      <c r="EQ78" s="186" t="str">
        <f>IF(AP78&gt; 0,(COUNTIFS(FRACAS!$B$5:$B$8972, AP$4, FRACAS!$D$5:$D$8972, "&lt;="&amp;AP78)), "" )</f>
        <v/>
      </c>
      <c r="ER78" s="186" t="str">
        <f>IF(AQ78&gt; 0,(COUNTIFS(FRACAS!$B$5:$B$8972, AQ$4, FRACAS!$D$5:$D$8972, "&lt;="&amp;AQ78)), "" )</f>
        <v/>
      </c>
      <c r="ES78" s="244"/>
      <c r="ET78" s="186"/>
      <c r="EU78" s="186"/>
      <c r="EV78" s="186"/>
      <c r="EW78" s="186"/>
      <c r="EX78" s="186"/>
      <c r="EY78" s="186"/>
      <c r="EZ78" s="186"/>
      <c r="FA78" s="186"/>
      <c r="FB78" s="203"/>
      <c r="FC78" s="204"/>
      <c r="FD78" s="204"/>
      <c r="FE78" s="190"/>
      <c r="FF78" s="190"/>
      <c r="FG78" s="190"/>
      <c r="FH78" s="190"/>
      <c r="FI78" s="190"/>
      <c r="FJ78" s="190"/>
      <c r="FK78" s="190"/>
      <c r="FL78" s="190"/>
      <c r="FM78" s="190"/>
      <c r="FN78" s="190"/>
      <c r="FO78" s="190"/>
      <c r="FP78" s="190"/>
      <c r="FQ78" s="190"/>
      <c r="FR78" s="190"/>
      <c r="FS78" s="190"/>
      <c r="FT78" s="190"/>
      <c r="FU78" s="190"/>
      <c r="FV78" s="190"/>
      <c r="FW78" s="190"/>
      <c r="FX78" s="190"/>
      <c r="FY78" s="190"/>
      <c r="FZ78" s="190"/>
      <c r="GA78" s="190"/>
      <c r="GB78" s="190"/>
      <c r="GC78" s="190"/>
      <c r="GD78" s="190"/>
      <c r="GE78" s="190"/>
      <c r="GF78" s="190"/>
      <c r="GG78" s="190"/>
      <c r="GH78" s="190"/>
      <c r="GI78" s="190"/>
      <c r="GJ78" s="190"/>
      <c r="GK78" s="190"/>
      <c r="GL78" s="190"/>
      <c r="GM78" s="190"/>
      <c r="GN78" s="190"/>
      <c r="GO78" s="190"/>
      <c r="GP78" s="190"/>
      <c r="GQ78" s="190"/>
      <c r="GR78" s="190"/>
      <c r="GS78" s="190"/>
      <c r="GT78" s="190"/>
      <c r="GU78" s="190"/>
      <c r="GV78" s="190"/>
      <c r="GW78" s="190"/>
      <c r="GX78" s="190"/>
      <c r="GY78" s="190"/>
      <c r="GZ78" s="190"/>
      <c r="HA78" s="190"/>
      <c r="HB78" s="190"/>
      <c r="HD78" s="190"/>
      <c r="HE78" s="190"/>
      <c r="HF78" s="190"/>
      <c r="HG78" s="190"/>
      <c r="HH78" s="190"/>
      <c r="HI78" s="190"/>
      <c r="HJ78" s="190"/>
      <c r="HK78" s="190"/>
      <c r="HL78" s="190"/>
      <c r="HM78" s="190"/>
      <c r="HN78" s="190"/>
      <c r="HO78" s="190"/>
      <c r="HP78" s="190"/>
      <c r="HQ78" s="190"/>
      <c r="HR78" s="190"/>
      <c r="HS78" s="190"/>
      <c r="HT78" s="190"/>
      <c r="HU78" s="190"/>
      <c r="HV78" s="190"/>
      <c r="HW78" s="190"/>
      <c r="HX78" s="190"/>
      <c r="HY78" s="190"/>
      <c r="HZ78" s="190"/>
      <c r="IA78" s="190"/>
      <c r="IB78" s="190"/>
      <c r="IC78" s="190"/>
      <c r="ID78" s="190"/>
      <c r="IE78" s="190"/>
      <c r="IF78" s="190"/>
      <c r="IG78" s="190"/>
      <c r="IH78" s="190"/>
      <c r="II78" s="190"/>
      <c r="IJ78" s="190"/>
      <c r="IK78" s="190"/>
      <c r="IL78" s="190"/>
      <c r="IM78" s="190"/>
      <c r="IN78" s="190"/>
      <c r="IO78" s="190"/>
      <c r="IP78" s="190"/>
      <c r="IQ78" s="190"/>
      <c r="IR78" s="190"/>
      <c r="IS78" s="190"/>
      <c r="IT78" s="190"/>
      <c r="IU78" s="190"/>
      <c r="IV78" s="190"/>
      <c r="IW78" s="190"/>
      <c r="IX78" s="190"/>
      <c r="IY78" s="190"/>
      <c r="IZ78" s="190"/>
      <c r="JA78" s="190"/>
      <c r="JB78" s="190"/>
      <c r="JC78" s="190"/>
      <c r="JD78" s="238"/>
      <c r="JE78" s="238"/>
      <c r="JF78" s="238"/>
      <c r="JG78" s="238"/>
      <c r="JH78" s="238"/>
      <c r="JI78" s="238"/>
      <c r="JJ78" s="238"/>
      <c r="JK78" s="238"/>
      <c r="JL78" s="238"/>
      <c r="JM78" s="238"/>
      <c r="JN78" s="239"/>
      <c r="JO78" s="193"/>
      <c r="JP78" s="193"/>
      <c r="JQ78" s="193"/>
      <c r="JR78" s="193"/>
      <c r="JS78" s="193"/>
      <c r="JT78" s="193"/>
      <c r="JU78" s="193"/>
      <c r="JV78" s="193"/>
      <c r="JW78" s="193"/>
      <c r="JX78" s="193"/>
      <c r="JY78" s="193"/>
      <c r="JZ78" s="193"/>
      <c r="KA78" s="193"/>
      <c r="KB78" s="193"/>
      <c r="KC78" s="193"/>
      <c r="KD78" s="193"/>
      <c r="KE78" s="193"/>
      <c r="KF78" s="193"/>
      <c r="KG78" s="193"/>
      <c r="KH78" s="193"/>
      <c r="KI78" s="193"/>
      <c r="KJ78" s="193"/>
      <c r="KK78" s="193"/>
      <c r="KL78" s="193"/>
      <c r="KM78" s="193"/>
      <c r="KN78" s="193"/>
      <c r="KO78" s="193"/>
      <c r="KP78" s="193"/>
      <c r="KQ78" s="193"/>
      <c r="KR78" s="193"/>
      <c r="KS78" s="193"/>
      <c r="KT78" s="193"/>
      <c r="KU78" s="193"/>
      <c r="KV78" s="193"/>
      <c r="KW78" s="193"/>
      <c r="KX78" s="193"/>
      <c r="KY78" s="193"/>
      <c r="KZ78" s="193"/>
      <c r="LA78" s="193"/>
      <c r="LB78" s="192"/>
      <c r="LC78" s="235" t="str">
        <f t="shared" si="8"/>
        <v/>
      </c>
      <c r="LD78" s="240" t="str" cm="1">
        <f t="array" ref="LD78">IFERROR((((D78/FRACAS!$AY$1)*60
)-(SUMPRODUCT((FRACAS!$B$5:$B$8970=D$4)*(FRACAS!$D$5:$D$8970&lt;=D78)*(IFERROR(FRACAS!$AM$5:$AM$8970,0)))
))/((D78/FRACAS!$AY$1)*60),"")</f>
        <v/>
      </c>
      <c r="LE78" s="240" t="str" cm="1">
        <f t="array" ref="LE78">IFERROR((((E78/FRACAS!$AY$1)*60
)-(SUMPRODUCT((FRACAS!$B$5:$B$8970=E$4)*(FRACAS!$D$5:$D$8970&lt;=E78)*(IFERROR(FRACAS!$AM$5:$AM$8970,0)))
))/((E78/FRACAS!$AY$1)*60),"")</f>
        <v/>
      </c>
      <c r="LF78" s="240" t="str" cm="1">
        <f t="array" ref="LF78">IFERROR((((F78/FRACAS!$AY$1)*60
)-(SUMPRODUCT((FRACAS!$B$5:$B$8970=F$4)*(FRACAS!$D$5:$D$8970&lt;=F78)*(IFERROR(FRACAS!$AM$5:$AM$8970,0)))
))/((F78/FRACAS!$AY$1)*60),"")</f>
        <v/>
      </c>
      <c r="LG78" s="240" t="str" cm="1">
        <f t="array" ref="LG78">IFERROR((((G78/FRACAS!$AY$1)*60
)-(SUMPRODUCT((FRACAS!$B$5:$B$8970=G$4)*(FRACAS!$D$5:$D$8970&lt;=G78)*(IFERROR(FRACAS!$AM$5:$AM$8970,0)))
))/((G78/FRACAS!$AY$1)*60),"")</f>
        <v/>
      </c>
      <c r="LH78" s="240" t="str" cm="1">
        <f t="array" ref="LH78">IFERROR((((H78/FRACAS!$AY$1)*60
)-(SUMPRODUCT((FRACAS!$B$5:$B$8970=H$4)*(FRACAS!$D$5:$D$8970&lt;=H78)*(IFERROR(FRACAS!$AM$5:$AM$8970,0)))
))/((H78/FRACAS!$AY$1)*60),"")</f>
        <v/>
      </c>
      <c r="LI78" s="240" t="str" cm="1">
        <f t="array" ref="LI78">IFERROR((((I78/FRACAS!$AY$1)*60
)-(SUMPRODUCT((FRACAS!$B$5:$B$8970=I$4)*(FRACAS!$D$5:$D$8970&lt;=I78)*(IFERROR(FRACAS!$AM$5:$AM$8970,0)))
))/((I78/FRACAS!$AY$1)*60),"")</f>
        <v/>
      </c>
      <c r="LJ78" s="240" t="str" cm="1">
        <f t="array" ref="LJ78">IFERROR((((J78/FRACAS!$AY$1)*60
)-(SUMPRODUCT((FRACAS!$B$5:$B$8970=J$4)*(FRACAS!$D$5:$D$8970&lt;=J78)*(IFERROR(FRACAS!$AM$5:$AM$8970,0)))
))/((J78/FRACAS!$AY$1)*60),"")</f>
        <v/>
      </c>
      <c r="LK78" s="240" t="str" cm="1">
        <f t="array" ref="LK78">IFERROR((((K78/FRACAS!$AY$1)*60
)-(SUMPRODUCT((FRACAS!$B$5:$B$8970=K$4)*(FRACAS!$D$5:$D$8970&lt;=K78)*(IFERROR(FRACAS!$AM$5:$AM$8970,0)))
))/((K78/FRACAS!$AY$1)*60),"")</f>
        <v/>
      </c>
      <c r="LL78" s="240" t="str" cm="1">
        <f t="array" ref="LL78">IFERROR((((L78/FRACAS!$AY$1)*60
)-(SUMPRODUCT((FRACAS!$B$5:$B$8970=L$4)*(FRACAS!$D$5:$D$8970&lt;=L78)*(IFERROR(FRACAS!$AM$5:$AM$8970,0)))
))/((L78/FRACAS!$AY$1)*60),"")</f>
        <v/>
      </c>
      <c r="LM78" s="240" t="str" cm="1">
        <f t="array" ref="LM78">IFERROR((((M78/FRACAS!$AY$1)*60
)-(SUMPRODUCT((FRACAS!$B$5:$B$8970=M$4)*(FRACAS!$D$5:$D$8970&lt;=M78)*(IFERROR(FRACAS!$AM$5:$AM$8970,0)))
))/((M78/FRACAS!$AY$1)*60),"")</f>
        <v/>
      </c>
      <c r="LN78" s="240" t="str" cm="1">
        <f t="array" ref="LN78">IFERROR((((N78/FRACAS!$AY$1)*60
)-(SUMPRODUCT((FRACAS!$B$5:$B$8970=N$4)*(FRACAS!$D$5:$D$8970&lt;=N78)*(IFERROR(FRACAS!$AM$5:$AM$8970,0)))
))/((N78/FRACAS!$AY$1)*60),"")</f>
        <v/>
      </c>
      <c r="LO78" s="240" t="str" cm="1">
        <f t="array" ref="LO78">IFERROR((((O78/FRACAS!$AY$1)*60
)-(SUMPRODUCT((FRACAS!$B$5:$B$8970=O$4)*(FRACAS!$D$5:$D$8970&lt;=O78)*(IFERROR(FRACAS!$AM$5:$AM$8970,0)))
))/((O78/FRACAS!$AY$1)*60),"")</f>
        <v/>
      </c>
      <c r="LP78" s="240" t="str" cm="1">
        <f t="array" ref="LP78">IFERROR((((P78/FRACAS!$AY$1)*60
)-(SUMPRODUCT((FRACAS!$B$5:$B$8970=P$4)*(FRACAS!$D$5:$D$8970&lt;=P78)*(IFERROR(FRACAS!$AM$5:$AM$8970,0)))
))/((P78/FRACAS!$AY$1)*60),"")</f>
        <v/>
      </c>
      <c r="LQ78" s="240" t="str" cm="1">
        <f t="array" ref="LQ78">IFERROR((((Q78/FRACAS!$AY$1)*60
)-(SUMPRODUCT((FRACAS!$B$5:$B$8970=Q$4)*(FRACAS!$D$5:$D$8970&lt;=Q78)*(IFERROR(FRACAS!$AM$5:$AM$8970,0)))
))/((Q78/FRACAS!$AY$1)*60),"")</f>
        <v/>
      </c>
      <c r="LR78" s="240" t="str" cm="1">
        <f t="array" ref="LR78">IFERROR((((R78/FRACAS!$AY$1)*60
)-(SUMPRODUCT((FRACAS!$B$5:$B$8970=R$4)*(FRACAS!$D$5:$D$8970&lt;=R78)*(IFERROR(FRACAS!$AM$5:$AM$8970,0)))
))/((R78/FRACAS!$AY$1)*60),"")</f>
        <v/>
      </c>
      <c r="LS78" s="240" t="str" cm="1">
        <f t="array" ref="LS78">IFERROR((((S78/FRACAS!$AY$1)*60
)-(SUMPRODUCT((FRACAS!$B$5:$B$8970=S$4)*(FRACAS!$D$5:$D$8970&lt;=S78)*(IFERROR(FRACAS!$AM$5:$AM$8970,0)))
))/((S78/FRACAS!$AY$1)*60),"")</f>
        <v/>
      </c>
      <c r="LT78" s="240" t="str" cm="1">
        <f t="array" ref="LT78">IFERROR((((T78/FRACAS!$AY$1)*60
)-(SUMPRODUCT((FRACAS!$B$5:$B$8970=T$4)*(FRACAS!$D$5:$D$8970&lt;=T78)*(IFERROR(FRACAS!$AM$5:$AM$8970,0)))
))/((T78/FRACAS!$AY$1)*60),"")</f>
        <v/>
      </c>
      <c r="LU78" s="240" t="str" cm="1">
        <f t="array" ref="LU78">IFERROR((((U78/FRACAS!$AY$1)*60
)-(SUMPRODUCT((FRACAS!$B$5:$B$8970=U$4)*(FRACAS!$D$5:$D$8970&lt;=U78)*(IFERROR(FRACAS!$AM$5:$AM$8970,0)))
))/((U78/FRACAS!$AY$1)*60),"")</f>
        <v/>
      </c>
      <c r="LV78" s="240" t="str" cm="1">
        <f t="array" ref="LV78">IFERROR(
    (((V78/FRACAS!$AY$1)*60))
    /
    (((V78/FRACAS!$AY$1)*60) + SUMPRODUCT((FRACAS!$B$5:$B$8970=V$4)*(FRACAS!$D$5:$D$8970&lt;=V78)*(IFERROR(FRACAS!$AM$5:$AM$8970,0)))
    ),"")</f>
        <v/>
      </c>
      <c r="LW78" s="240" t="str" cm="1">
        <f t="array" ref="LW78">IFERROR(
    (((W78/FRACAS!$AY$1)*60))
    /
    (((W78/FRACAS!$AY$1)*60) + SUMPRODUCT((FRACAS!$B$5:$B$8970=W$4)*(FRACAS!$D$5:$D$8970&lt;=W78)*(IFERROR(FRACAS!$AM$5:$AM$8970,0)))
    ),"")</f>
        <v/>
      </c>
      <c r="LX78" s="240" t="str" cm="1">
        <f t="array" ref="LX78">IFERROR(
    (((X78/FRACAS!$AY$1)*60))
    /
    (((X78/FRACAS!$AY$1)*60) + SUMPRODUCT((FRACAS!$B$5:$B$8970=X$4)*(FRACAS!$D$5:$D$8970&lt;=X78)*(IFERROR(FRACAS!$AM$5:$AM$8970,0)))
    ),"")</f>
        <v/>
      </c>
      <c r="LY78" s="240" t="str" cm="1">
        <f t="array" ref="LY78">IFERROR(
    (((Y78/FRACAS!$AY$1)*60))
    /
    (((Y78/FRACAS!$AY$1)*60) + SUMPRODUCT((FRACAS!$B$5:$B$8970=Y$4)*(FRACAS!$D$5:$D$8970&lt;=Y78)*(IFERROR(FRACAS!$AM$5:$AM$8970,0)))
    ),"")</f>
        <v/>
      </c>
      <c r="LZ78" s="240" t="str" cm="1">
        <f t="array" ref="LZ78">IFERROR(
    (((Z78/FRACAS!$AY$1)*60))
    /
    (((Z78/FRACAS!$AY$1)*60) + SUMPRODUCT((FRACAS!$B$5:$B$8970=Z$4)*(FRACAS!$D$5:$D$8970&lt;=Z78)*(IFERROR(FRACAS!$AM$5:$AM$8970,0)))
    ),"")</f>
        <v/>
      </c>
      <c r="MA78" s="240" t="str" cm="1">
        <f t="array" ref="MA78">IFERROR(
    (((AA78/FRACAS!$AY$1)*60))
    /
    (((AA78/FRACAS!$AY$1)*60) + SUMPRODUCT((FRACAS!$B$5:$B$8970=AA$4)*(FRACAS!$D$5:$D$8970&lt;=AA78)*(IFERROR(FRACAS!$AM$5:$AM$8970,0)))
    ),"")</f>
        <v/>
      </c>
      <c r="MB78" s="240" t="str" cm="1">
        <f t="array" ref="MB78">IFERROR(
    (((AB78/FRACAS!$AY$1)*60))
    /
    (((AB78/FRACAS!$AY$1)*60) + SUMPRODUCT((FRACAS!$B$5:$B$8970=AB$4)*(FRACAS!$D$5:$D$8970&lt;=AB78)*(IFERROR(FRACAS!$AM$5:$AM$8970,0)))
    ),"")</f>
        <v/>
      </c>
      <c r="MC78" s="240" t="str" cm="1">
        <f t="array" ref="MC78">IFERROR(
    (((AC78/FRACAS!$AY$1)*60))
    /
    (((AC78/FRACAS!$AY$1)*60) + SUMPRODUCT((FRACAS!$B$5:$B$8970=AC$4)*(FRACAS!$D$5:$D$8970&lt;=AC78)*(IFERROR(FRACAS!$AM$5:$AM$8970,0)))
    ),"")</f>
        <v/>
      </c>
      <c r="MD78" s="240" t="str" cm="1">
        <f t="array" ref="MD78">IFERROR(
    (((AD78/FRACAS!$AY$1)*60))
    /
    (((AD78/FRACAS!$AY$1)*60) + SUMPRODUCT((FRACAS!$B$5:$B$8970=AD$4)*(FRACAS!$D$5:$D$8970&lt;=AD78)*(IFERROR(FRACAS!$AM$5:$AM$8970,0)))
    ),"")</f>
        <v/>
      </c>
      <c r="ME78" s="240" t="str" cm="1">
        <f t="array" ref="ME78">IFERROR(
    (((AE78/FRACAS!$AY$1)*60))
    /
    (((AE78/FRACAS!$AY$1)*60) + SUMPRODUCT((FRACAS!$B$5:$B$8970=AE$4)*(FRACAS!$D$5:$D$8970&lt;=AE78)*(IFERROR(FRACAS!$AM$5:$AM$8970,0)))
    ),"")</f>
        <v/>
      </c>
      <c r="MF78" s="240" t="str" cm="1">
        <f t="array" ref="MF78">IFERROR(
    (((AF78/FRACAS!$AY$1)*60))
    /
    (((AF78/FRACAS!$AY$1)*60) + SUMPRODUCT((FRACAS!$B$5:$B$8970=AF$4)*(FRACAS!$D$5:$D$8970&lt;=AF78)*(IFERROR(FRACAS!$AM$5:$AM$8970,0)))
    ),"")</f>
        <v/>
      </c>
      <c r="MG78" s="240" t="str" cm="1">
        <f t="array" ref="MG78">IFERROR(
    (((AG78/FRACAS!$AY$1)*60))
    /
    (((AG78/FRACAS!$AY$1)*60) + SUMPRODUCT((FRACAS!$B$5:$B$8970=AG$4)*(FRACAS!$D$5:$D$8970&lt;=AG78)*(IFERROR(FRACAS!$AM$5:$AM$8970,0)))
    ),"")</f>
        <v/>
      </c>
      <c r="MH78" s="240" t="str" cm="1">
        <f t="array" ref="MH78">IFERROR(
    (((AH78/FRACAS!$AY$1)*60))
    /
    (((AH78/FRACAS!$AY$1)*60) + SUMPRODUCT((FRACAS!$B$5:$B$8970=AH$4)*(FRACAS!$D$5:$D$8970&lt;=AH78)*(IFERROR(FRACAS!$AM$5:$AM$8970,0)))
    ),"")</f>
        <v/>
      </c>
      <c r="MI78" s="240" t="str" cm="1">
        <f t="array" ref="MI78">IFERROR(
    (((AI78/FRACAS!$AY$1)*60))
    /
    (((AI78/FRACAS!$AY$1)*60) + SUMPRODUCT((FRACAS!$B$5:$B$8970=AI$4)*(FRACAS!$D$5:$D$8970&lt;=AI78)*(IFERROR(FRACAS!$AM$5:$AM$8970,0)))
    ),"")</f>
        <v/>
      </c>
      <c r="MJ78" s="240" t="str" cm="1">
        <f t="array" ref="MJ78">IFERROR(
    (((AJ78/FRACAS!$AY$1)*60))
    /
    (((AJ78/FRACAS!$AY$1)*60) + SUMPRODUCT((FRACAS!$B$5:$B$8970=AJ$4)*(FRACAS!$D$5:$D$8970&lt;=AJ78)*(IFERROR(FRACAS!$AM$5:$AM$8970,0)))
    ),"")</f>
        <v/>
      </c>
      <c r="MK78" s="240" t="str" cm="1">
        <f t="array" ref="MK78">IFERROR(
    (((AK78/FRACAS!$AY$1)*60))
    /
    (((AK78/FRACAS!$AY$1)*60) + SUMPRODUCT((FRACAS!$B$5:$B$8970=AK$4)*(FRACAS!$D$5:$D$8970&lt;=AK78)*(IFERROR(FRACAS!$AM$5:$AM$8970,0)))
    ),"")</f>
        <v/>
      </c>
      <c r="ML78" s="240" t="str" cm="1">
        <f t="array" ref="ML78">IFERROR(
    (((AL78/FRACAS!$AY$1)*60))
    /
    (((AL78/FRACAS!$AY$1)*60) + SUMPRODUCT((FRACAS!$B$5:$B$8970=AL$4)*(FRACAS!$D$5:$D$8970&lt;=AL78)*(IFERROR(FRACAS!$AM$5:$AM$8970,0)))
    ),"")</f>
        <v/>
      </c>
      <c r="MM78" s="240" t="str" cm="1">
        <f t="array" ref="MM78">IFERROR(
    (((AM78/FRACAS!$AY$1)*60))
    /
    (((AM78/FRACAS!$AY$1)*60) + SUMPRODUCT((FRACAS!$B$5:$B$8970=AM$4)*(FRACAS!$D$5:$D$8970&lt;=AM78)*(IFERROR(FRACAS!$AM$5:$AM$8970,0)))
    ),"")</f>
        <v/>
      </c>
      <c r="MN78" s="240" t="str" cm="1">
        <f t="array" ref="MN78">IFERROR(
    (((AN78/FRACAS!$AY$1)*60))
    /
    (((AN78/FRACAS!$AY$1)*60) + SUMPRODUCT((FRACAS!$B$5:$B$8970=AN$4)*(FRACAS!$D$5:$D$8970&lt;=AN78)*(IFERROR(FRACAS!$AM$5:$AM$8970,0)))
    ),"")</f>
        <v/>
      </c>
      <c r="MO78" s="240" t="str" cm="1">
        <f t="array" ref="MO78">IFERROR(
    (((AO78/FRACAS!$AY$1)*60))
    /
    (((AO78/FRACAS!$AY$1)*60) + SUMPRODUCT((FRACAS!$B$5:$B$8970=AO$4)*(FRACAS!$D$5:$D$8970&lt;=AO78)*(IFERROR(FRACAS!$AM$5:$AM$8970,0)))
    ),"")</f>
        <v/>
      </c>
      <c r="MP78" s="240" t="str" cm="1">
        <f t="array" ref="MP78">IFERROR(
    (((AP78/FRACAS!$AY$1)*60))
    /
    (((AP78/FRACAS!$AY$1)*60) + SUMPRODUCT((FRACAS!$B$5:$B$8970=AP$4)*(FRACAS!$D$5:$D$8970&lt;=AP78)*(IFERROR(FRACAS!$AM$5:$AM$8970,0)))
    ),"")</f>
        <v/>
      </c>
      <c r="MQ78" s="240" t="str" cm="1">
        <f t="array" ref="MQ78">IFERROR(
    (((AQ78/FRACAS!$AY$1)*60))
    /
    (((AQ78/FRACAS!$AY$1)*60) + SUMPRODUCT((FRACAS!$B$5:$B$8970=AQ$4)*(FRACAS!$D$5:$D$8970&lt;=AQ78)*(IFERROR(FRACAS!$AM$5:$AM$8970,0)))
    ),"")</f>
        <v/>
      </c>
      <c r="MR78" s="194"/>
      <c r="MS78" s="194"/>
      <c r="MT78" s="194"/>
      <c r="MU78" s="194"/>
      <c r="MV78" s="194"/>
      <c r="MW78" s="194"/>
      <c r="MX78" s="194"/>
      <c r="MY78" s="194"/>
      <c r="MZ78" s="194"/>
      <c r="NA78" s="195"/>
      <c r="ND78" s="241">
        <f t="shared" si="11"/>
        <v>0</v>
      </c>
      <c r="NE78" s="242" t="str">
        <f t="shared" si="12"/>
        <v/>
      </c>
      <c r="NF78" s="193" t="str" cm="1">
        <f t="array" ref="NF78">IF($ND78=0,"",(IFERROR( (IFERROR($ND78/FRACAS!$AY$1*60,0) - SUMPRODUCT( (FRACAS!$K$5:$K$8972=NF$2) * IFERROR(FRACAS!$AN$5:$AN$8972,0) ) ) / IFERROR($ND78/FRACAS!$AY$1*60,0), 1 )))</f>
        <v/>
      </c>
      <c r="NG78" s="193" t="str" cm="1">
        <f t="array" ref="NG78">IF($ND78=0,"",(IFERROR( (IFERROR($ND78/FRACAS!$AY$1*60,0) - SUMPRODUCT( (FRACAS!$K$5:$K$8972=NG$2) * IFERROR(FRACAS!$AN$5:$AN$8972,0) ) ) / IFERROR($ND78/FRACAS!$AY$1*60,0), 1 )))</f>
        <v/>
      </c>
      <c r="NH78" s="193" t="str" cm="1">
        <f t="array" ref="NH78">IF($ND78=0,"",(IFERROR( (IFERROR($ND78/FRACAS!$AY$1*60,0) - SUMPRODUCT( (FRACAS!$K$5:$K$8972=NH$2) * IFERROR(FRACAS!$AN$5:$AN$8972,0) ) ) / IFERROR($ND78/FRACAS!$AY$1*60,0), 1 )))</f>
        <v/>
      </c>
      <c r="NI78" s="193" t="str" cm="1">
        <f t="array" ref="NI78">IF($ND78=0,"",(IFERROR( (IFERROR($ND78/FRACAS!$AY$1*60,0) - SUMPRODUCT( (FRACAS!$K$5:$K$8972=NI$2) * IFERROR(FRACAS!$AN$5:$AN$8972,0) ) ) / IFERROR($ND78/FRACAS!$AY$1*60,0), 1 )))</f>
        <v/>
      </c>
      <c r="NJ78" s="193" t="str" cm="1">
        <f t="array" ref="NJ78">IF($ND78=0,"",(IFERROR( (IFERROR($ND78/FRACAS!$AY$1*60,0) - SUMPRODUCT( (FRACAS!$K$5:$K$8972=NJ$2) * IFERROR(FRACAS!$AN$5:$AN$8972,0) ) ) / IFERROR($ND78/FRACAS!$AY$1*60,0), 1 )))</f>
        <v/>
      </c>
      <c r="NK78" s="193" t="str" cm="1">
        <f t="array" ref="NK78">IF($ND78=0,"",(IFERROR( (IFERROR($ND78/FRACAS!$AY$1*60,0) - SUMPRODUCT( (FRACAS!$K$5:$K$8972=NK$2) * IFERROR(FRACAS!$AN$5:$AN$8972,0) ) ) / IFERROR($ND78/FRACAS!$AY$1*60,0), 1 )))</f>
        <v/>
      </c>
      <c r="NL78" s="193" t="str" cm="1">
        <f t="array" ref="NL78">IF($ND78=0,"",(IFERROR( (IFERROR($ND78/FRACAS!$AY$1*60,0) - SUMPRODUCT( (FRACAS!$K$5:$K$8972=NL$2) * IFERROR(FRACAS!$AN$5:$AN$8972,0) ) ) / IFERROR($ND78/FRACAS!$AY$1*60,0), 1 )))</f>
        <v/>
      </c>
      <c r="NM78" s="193" t="str" cm="1">
        <f t="array" ref="NM78">IF($ND78=0,"",(IFERROR( (IFERROR($ND78/FRACAS!$AY$1*60,0) - SUMPRODUCT( (FRACAS!$K$5:$K$8972=NM$2) * IFERROR(FRACAS!$AN$5:$AN$8972,0) ) ) / IFERROR($ND78/FRACAS!$AY$1*60,0), 1 )))</f>
        <v/>
      </c>
      <c r="NN78" s="193" t="str" cm="1">
        <f t="array" ref="NN78">IF($ND78=0,"",(IFERROR( (IFERROR($ND78/FRACAS!$AY$1*60,0) - SUMPRODUCT( (FRACAS!$K$5:$K$8972=NN$2) * IFERROR(FRACAS!$AN$5:$AN$8972,0) ) ) / IFERROR($ND78/FRACAS!$AY$1*60,0), 1 )))</f>
        <v/>
      </c>
      <c r="NO78" s="193" t="str" cm="1">
        <f t="array" ref="NO78">IF($ND78=0,"",(IFERROR( (IFERROR($ND78/FRACAS!$AY$1*60,0) - SUMPRODUCT( (FRACAS!$K$5:$K$8972=NO$2) * IFERROR(FRACAS!$AN$5:$AN$8972,0) ) ) / IFERROR($ND78/FRACAS!$AY$1*60,0), 1 )))</f>
        <v/>
      </c>
      <c r="NP78" s="193" t="str" cm="1">
        <f t="array" ref="NP78">IF($ND78=0,"",(IFERROR( (IFERROR($ND78/FRACAS!$AY$1*60,0) - SUMPRODUCT( (FRACAS!$K$5:$K$8972=NP$2) * IFERROR(FRACAS!$AN$5:$AN$8972,0) ) ) / IFERROR($ND78/FRACAS!$AY$1*60,0), 1 )))</f>
        <v/>
      </c>
      <c r="NQ78" s="193" t="str" cm="1">
        <f t="array" ref="NQ78">IF($ND78=0,"",(IFERROR( (IFERROR($ND78/FRACAS!$AY$1*60,0) - SUMPRODUCT( (FRACAS!$K$5:$K$8972=NQ$2) * IFERROR(FRACAS!$AN$5:$AN$8972,0) ) ) / IFERROR($ND78/FRACAS!$AY$1*60,0), 1 )))</f>
        <v/>
      </c>
      <c r="NR78" s="193" t="str" cm="1">
        <f t="array" ref="NR78">IF($ND78=0,"",(IFERROR( (IFERROR($ND78/FRACAS!$AY$1*60,0) - SUMPRODUCT( (FRACAS!$K$5:$K$8972=NR$2) * IFERROR(FRACAS!$AN$5:$AN$8972,0) ) ) / IFERROR($ND78/FRACAS!$AY$1*60,0), 1 )))</f>
        <v/>
      </c>
      <c r="NS78" s="193" t="str" cm="1">
        <f t="array" ref="NS78">IF($ND78=0,"",(IFERROR( (IFERROR($ND78/FRACAS!$AY$1*60,0) - SUMPRODUCT( (FRACAS!$K$5:$K$8972=NS$2) * IFERROR(FRACAS!$AN$5:$AN$8972,0) ) ) / IFERROR($ND78/FRACAS!$AY$1*60,0), 1 )))</f>
        <v/>
      </c>
      <c r="NT78" s="193" t="str" cm="1">
        <f t="array" ref="NT78">IF($ND78=0,"",(IFERROR( (IFERROR($ND78/FRACAS!$AY$1*60,0) - SUMPRODUCT( (FRACAS!$K$5:$K$8972=NT$2) * IFERROR(FRACAS!$AN$5:$AN$8972,0) ) ) / IFERROR($ND78/FRACAS!$AY$1*60,0), 1 )))</f>
        <v/>
      </c>
      <c r="NU78" s="193" t="str" cm="1">
        <f t="array" ref="NU78">IF($ND78=0,"",(IFERROR( (IFERROR($ND78/FRACAS!$AY$1*60,0) - SUMPRODUCT( (FRACAS!$K$5:$K$8972=NU$2) * IFERROR(FRACAS!$AN$5:$AN$8972,0) ) ) / IFERROR($ND78/FRACAS!$AY$1*60,0), 1 )))</f>
        <v/>
      </c>
      <c r="NV78" s="193" t="str" cm="1">
        <f t="array" ref="NV78">IF($ND78=0,"",(IFERROR( (IFERROR($ND78/FRACAS!$AY$1*60,0) - SUMPRODUCT( (FRACAS!$K$5:$K$8972=NV$2) * IFERROR(FRACAS!$AN$5:$AN$8972,0) ) ) / IFERROR($ND78/FRACAS!$AY$1*60,0), 1 )))</f>
        <v/>
      </c>
      <c r="NW78" s="193" t="str" cm="1">
        <f t="array" ref="NW78">IF($ND78=0,"",(IFERROR( (IFERROR($ND78/FRACAS!$AY$1*60,0) - SUMPRODUCT( (FRACAS!$K$5:$K$8972=NW$2) * IFERROR(FRACAS!$AN$5:$AN$8972,0) ) ) / IFERROR($ND78/FRACAS!$AY$1*60,0), 1 )))</f>
        <v/>
      </c>
      <c r="NX78" s="193" t="str" cm="1">
        <f t="array" ref="NX78">IF($ND78=0,"",(IFERROR( (IFERROR($ND78/FRACAS!$AY$1*60,0) - SUMPRODUCT( (FRACAS!$K$5:$K$8972=NX$2) * IFERROR(FRACAS!$AN$5:$AN$8972,0) ) ) / IFERROR($ND78/FRACAS!$AY$1*60,0), 1 )))</f>
        <v/>
      </c>
      <c r="NY78" s="193" t="str" cm="1">
        <f t="array" ref="NY78">IF($ND78=0,"",(IFERROR( (IFERROR($ND78/FRACAS!$AY$1*60,0) - SUMPRODUCT( (FRACAS!$K$5:$K$8972=NY$2) * IFERROR(FRACAS!$AN$5:$AN$8972,0) ) ) / IFERROR($ND78/FRACAS!$AY$1*60,0), 1 )))</f>
        <v/>
      </c>
      <c r="NZ78" s="193" t="str" cm="1">
        <f t="array" ref="NZ78">IF($ND78=0,"",(IFERROR( (IFERROR($ND78/FRACAS!$AY$1*60,0) - SUMPRODUCT( (FRACAS!$K$5:$K$8972=NZ$2) * IFERROR(FRACAS!$AN$5:$AN$8972,0) ) ) / IFERROR($ND78/FRACAS!$AY$1*60,0), 1 )))</f>
        <v/>
      </c>
      <c r="OA78" s="193" t="str" cm="1">
        <f t="array" ref="OA78">IF($ND78=0,"",(IFERROR( (IFERROR($ND78/FRACAS!$AY$1*60,0) - SUMPRODUCT( (FRACAS!$K$5:$K$8972=OA$2) * IFERROR(FRACAS!$AN$5:$AN$8972,0) ) ) / IFERROR($ND78/FRACAS!$AY$1*60,0), 1 )))</f>
        <v/>
      </c>
      <c r="OB78" s="193" t="str" cm="1">
        <f t="array" ref="OB78">IF($ND78=0,"",(IFERROR( (IFERROR($ND78/FRACAS!$AY$1*60,0) - SUMPRODUCT( (FRACAS!$K$5:$K$8972=OB$2) * IFERROR(FRACAS!$AN$5:$AN$8972,0) ) ) / IFERROR($ND78/FRACAS!$AY$1*60,0), 1 )))</f>
        <v/>
      </c>
      <c r="OC78" s="193" t="str" cm="1">
        <f t="array" ref="OC78">IF($ND78=0,"",(IFERROR( (IFERROR($ND78/FRACAS!$AY$1*60,0) - SUMPRODUCT( (FRACAS!$K$5:$K$8972=OC$2) * IFERROR(FRACAS!$AN$5:$AN$8972,0) ) ) / IFERROR($ND78/FRACAS!$AY$1*60,0), 1 )))</f>
        <v/>
      </c>
      <c r="OD78" s="193" t="str" cm="1">
        <f t="array" ref="OD78">IF($ND78=0,"",(IFERROR( (IFERROR($ND78/FRACAS!$AY$1*60,0) - SUMPRODUCT( (FRACAS!$K$5:$K$8972=OD$2) * IFERROR(FRACAS!$AN$5:$AN$8972,0) ) ) / IFERROR($ND78/FRACAS!$AY$1*60,0), 1 )))</f>
        <v/>
      </c>
      <c r="OE78" s="193" t="str" cm="1">
        <f t="array" ref="OE78">IF($ND78=0,"",(IFERROR( (IFERROR($ND78/FRACAS!$AY$1*60,0) - SUMPRODUCT( (FRACAS!$K$5:$K$8972=OE$2) * IFERROR(FRACAS!$AN$5:$AN$8972,0) ) ) / IFERROR($ND78/FRACAS!$AY$1*60,0), 1 )))</f>
        <v/>
      </c>
      <c r="OF78" s="193" t="str" cm="1">
        <f t="array" ref="OF78">IF($ND78=0,"",(IFERROR( (IFERROR($ND78/FRACAS!$AY$1*60,0) - SUMPRODUCT( (FRACAS!$K$5:$K$8972=OF$2) * IFERROR(FRACAS!$AN$5:$AN$8972,0) ) ) / IFERROR($ND78/FRACAS!$AY$1*60,0), 1 )))</f>
        <v/>
      </c>
      <c r="OG78" s="193" t="str" cm="1">
        <f t="array" ref="OG78">IF($ND78=0,"",(IFERROR( (IFERROR($ND78/FRACAS!$AY$1*60,0) - SUMPRODUCT( (FRACAS!$K$5:$K$8972=OG$2) * IFERROR(FRACAS!$AN$5:$AN$8972,0) ) ) / IFERROR($ND78/FRACAS!$AY$1*60,0), 1 )))</f>
        <v/>
      </c>
      <c r="OH78" s="193" t="str" cm="1">
        <f t="array" ref="OH78">IF($ND78=0,"",(IFERROR( (IFERROR($ND78/FRACAS!$AY$1*60,0) - SUMPRODUCT( (FRACAS!$K$5:$K$8972=OH$2) * IFERROR(FRACAS!$AN$5:$AN$8972,0) ) ) / IFERROR($ND78/FRACAS!$AY$1*60,0), 1 )))</f>
        <v/>
      </c>
      <c r="OI78" s="193" t="str" cm="1">
        <f t="array" ref="OI78">IF($ND78=0,"",(IFERROR( (IFERROR($ND78/FRACAS!$AY$1*60,0) - SUMPRODUCT( (FRACAS!$K$5:$K$8972=OI$2) * IFERROR(FRACAS!$AN$5:$AN$8972,0) ) ) / IFERROR($ND78/FRACAS!$AY$1*60,0), 1 )))</f>
        <v/>
      </c>
      <c r="OJ78" s="193" t="str" cm="1">
        <f t="array" ref="OJ78">IF($ND78=0,"",(IFERROR( (IFERROR($ND78/FRACAS!$AY$1*60,0) - SUMPRODUCT( (FRACAS!$K$5:$K$8972=OJ$2) * IFERROR(FRACAS!$AN$5:$AN$8972,0) ) ) / IFERROR($ND78/FRACAS!$AY$1*60,0), 1 )))</f>
        <v/>
      </c>
      <c r="OK78" s="193" t="str" cm="1">
        <f t="array" ref="OK78">IF($ND78=0,"",(IFERROR( (IFERROR($ND78/FRACAS!$AY$1*60,0) - SUMPRODUCT( (FRACAS!$K$5:$K$8972=OK$2) * IFERROR(FRACAS!$AN$5:$AN$8972,0) ) ) / IFERROR($ND78/FRACAS!$AY$1*60,0), 1 )))</f>
        <v/>
      </c>
      <c r="OL78" s="193" t="str" cm="1">
        <f t="array" ref="OL78">IF($ND78=0,"",(IFERROR( (IFERROR($ND78/FRACAS!$AY$1*60,0) - SUMPRODUCT( (FRACAS!$K$5:$K$8972=OL$2) * IFERROR(FRACAS!$AN$5:$AN$8972,0) ) ) / IFERROR($ND78/FRACAS!$AY$1*60,0), 1 )))</f>
        <v/>
      </c>
      <c r="OM78" s="193" t="str" cm="1">
        <f t="array" ref="OM78">IF($ND78=0,"",(IFERROR( (IFERROR($ND78/FRACAS!$AY$1*60,0) - SUMPRODUCT( (FRACAS!$K$5:$K$8972=OM$2) * IFERROR(FRACAS!$AN$5:$AN$8972,0) ) ) / IFERROR($ND78/FRACAS!$AY$1*60,0), 1 )))</f>
        <v/>
      </c>
      <c r="ON78" s="193" t="str" cm="1">
        <f t="array" ref="ON78">IF($ND78=0,"",(IFERROR( (IFERROR($ND78/FRACAS!$AY$1*60,0) - SUMPRODUCT( (FRACAS!$K$5:$K$8972=ON$2) * IFERROR(FRACAS!$AN$5:$AN$8972,0) ) ) / IFERROR($ND78/FRACAS!$AY$1*60,0), 1 )))</f>
        <v/>
      </c>
      <c r="OO78" s="193" t="str" cm="1">
        <f t="array" ref="OO78">IF($ND78=0,"",(IFERROR( (IFERROR($ND78/FRACAS!$AY$1*60,0) - SUMPRODUCT( (FRACAS!$K$5:$K$8972=OO$2) * IFERROR(FRACAS!$AN$5:$AN$8972,0) ) ) / IFERROR($ND78/FRACAS!$AY$1*60,0), 1 )))</f>
        <v/>
      </c>
      <c r="OP78" s="193" t="str" cm="1">
        <f t="array" ref="OP78">IF($ND78=0,"",(IFERROR( (IFERROR($ND78/FRACAS!$AY$1*60,0) - SUMPRODUCT( (FRACAS!$K$5:$K$8972=OP$2) * IFERROR(FRACAS!$AN$5:$AN$8972,0) ) ) / IFERROR($ND78/FRACAS!$AY$1*60,0), 1 )))</f>
        <v/>
      </c>
      <c r="OQ78" s="193" t="str" cm="1">
        <f t="array" ref="OQ78">IF($ND78=0,"",(IFERROR( (IFERROR($ND78/FRACAS!$AY$1*60,0) - SUMPRODUCT( (FRACAS!$K$5:$K$8972=OQ$2) * IFERROR(FRACAS!$AN$5:$AN$8972,0) ) ) / IFERROR($ND78/FRACAS!$AY$1*60,0), 1 )))</f>
        <v/>
      </c>
      <c r="OR78" s="193" t="str" cm="1">
        <f t="array" ref="OR78">IF($ND78=0,"",(IFERROR( (IFERROR($ND78/FRACAS!$AY$1*60,0) - SUMPRODUCT( (FRACAS!$K$5:$K$8972=OR$2) * IFERROR(FRACAS!$AN$5:$AN$8972,0) ) ) / IFERROR($ND78/FRACAS!$AY$1*60,0), 1 )))</f>
        <v/>
      </c>
      <c r="OS78" s="193" t="str" cm="1">
        <f t="array" ref="OS78">IF($ND78=0,"",(IFERROR( (IFERROR($ND78/FRACAS!$AY$1*60,0) - SUMPRODUCT( (FRACAS!$K$5:$K$8972=OS$2) * IFERROR(FRACAS!$AN$5:$AN$8972,0) ) ) / IFERROR($ND78/FRACAS!$AY$1*60,0), 1 )))</f>
        <v/>
      </c>
      <c r="OT78" s="243" t="str" cm="1">
        <f t="array" ref="OT78">IF($ND78=0,"",(IFERROR( (IFERROR($ND78/FRACAS!$AY$1*60,0) - SUMPRODUCT( (FRACAS!$K$5:$K$8972=OT$2) * IFERROR(FRACAS!$AN$5:$AN$8972,0) ) ) / IFERROR($ND78/FRACAS!$AY$1*60,0), 1 )))</f>
        <v/>
      </c>
    </row>
    <row r="79" spans="2:410" x14ac:dyDescent="0.2">
      <c r="B79" s="233"/>
      <c r="C79" s="259">
        <f>IF('[1]17.11.2025 IASI18 Mileage'!C79="","",'[1]17.11.2025 IASI18 Mileage'!C79)</f>
        <v>46489</v>
      </c>
      <c r="D79" s="201" t="str">
        <f>IF('[1]17.11.2025 IASI18 Mileage'!D79="","",'[1]17.11.2025 IASI18 Mileage'!D79)</f>
        <v/>
      </c>
      <c r="E79" s="201" t="str">
        <f>IF('[1]17.11.2025 IASI18 Mileage'!E79="","",'[1]17.11.2025 IASI18 Mileage'!E79)</f>
        <v/>
      </c>
      <c r="F79" s="201" t="str">
        <f>IF('[1]17.11.2025 IASI18 Mileage'!F79="","",'[1]17.11.2025 IASI18 Mileage'!F79)</f>
        <v/>
      </c>
      <c r="G79" s="201" t="str">
        <f>IF('[1]17.11.2025 IASI18 Mileage'!G79="","",'[1]17.11.2025 IASI18 Mileage'!G79)</f>
        <v/>
      </c>
      <c r="H79" s="201" t="str">
        <f>IF('[1]17.11.2025 IASI18 Mileage'!H79="","",'[1]17.11.2025 IASI18 Mileage'!H79)</f>
        <v/>
      </c>
      <c r="I79" s="201" t="str">
        <f>IF('[1]17.11.2025 IASI18 Mileage'!I79="","",'[1]17.11.2025 IASI18 Mileage'!I79)</f>
        <v/>
      </c>
      <c r="J79" s="201" t="str">
        <f>IF('[1]17.11.2025 IASI18 Mileage'!J79="","",'[1]17.11.2025 IASI18 Mileage'!J79)</f>
        <v/>
      </c>
      <c r="K79" s="201" t="str">
        <f>IF('[1]17.11.2025 IASI18 Mileage'!K79="","",'[1]17.11.2025 IASI18 Mileage'!K79)</f>
        <v/>
      </c>
      <c r="L79" s="201" t="str">
        <f>IF('[1]17.11.2025 IASI18 Mileage'!L79="","",'[1]17.11.2025 IASI18 Mileage'!L79)</f>
        <v/>
      </c>
      <c r="M79" s="201" t="str">
        <f>IF('[1]17.11.2025 IASI18 Mileage'!M79="","",'[1]17.11.2025 IASI18 Mileage'!M79)</f>
        <v/>
      </c>
      <c r="N79" s="201" t="str">
        <f>IF('[1]17.11.2025 IASI18 Mileage'!N79="","",'[1]17.11.2025 IASI18 Mileage'!N79)</f>
        <v/>
      </c>
      <c r="O79" s="201" t="str">
        <f>IF('[1]17.11.2025 IASI18 Mileage'!O79="","",'[1]17.11.2025 IASI18 Mileage'!O79)</f>
        <v/>
      </c>
      <c r="P79" s="201" t="str">
        <f>IF('[1]17.11.2025 IASI18 Mileage'!P79="","",'[1]17.11.2025 IASI18 Mileage'!P79)</f>
        <v/>
      </c>
      <c r="Q79" s="201" t="str">
        <f>IF('[1]17.11.2025 IASI18 Mileage'!Q79="","",'[1]17.11.2025 IASI18 Mileage'!Q79)</f>
        <v/>
      </c>
      <c r="R79" s="201" t="str">
        <f>IF('[1]17.11.2025 IASI18 Mileage'!R79="","",'[1]17.11.2025 IASI18 Mileage'!R79)</f>
        <v/>
      </c>
      <c r="S79" s="201" t="str">
        <f>IF('[1]17.11.2025 IASI18 Mileage'!S79="","",'[1]17.11.2025 IASI18 Mileage'!S79)</f>
        <v/>
      </c>
      <c r="T79" s="201" t="str">
        <f>IF('[1]17.11.2025 IASI18 Mileage'!T79="","",'[1]17.11.2025 IASI18 Mileage'!T79)</f>
        <v/>
      </c>
      <c r="U79" s="201" t="str">
        <f>IF('[1]17.11.2025 IASI18 Mileage'!U79="","",'[1]17.11.2025 IASI18 Mileage'!U79)</f>
        <v/>
      </c>
      <c r="V79" s="201"/>
      <c r="W79" s="201"/>
      <c r="X79" s="201"/>
      <c r="Y79" s="201"/>
      <c r="Z79" s="201"/>
      <c r="AA79" s="201"/>
      <c r="AB79" s="201"/>
      <c r="AC79" s="201"/>
      <c r="AD79" s="201"/>
      <c r="AE79" s="201"/>
      <c r="AF79" s="201"/>
      <c r="AG79" s="201"/>
      <c r="AH79" s="201"/>
      <c r="AI79" s="201"/>
      <c r="AJ79" s="201"/>
      <c r="AK79" s="201"/>
      <c r="AL79" s="201"/>
      <c r="AM79" s="201"/>
      <c r="AN79" s="201"/>
      <c r="AO79" s="201"/>
      <c r="AP79" s="201"/>
      <c r="AQ79" s="201"/>
      <c r="AR79" s="201"/>
      <c r="AS79" s="201"/>
      <c r="AT79" s="201"/>
      <c r="AU79" s="201"/>
      <c r="AV79" s="201"/>
      <c r="AW79" s="201"/>
      <c r="AX79" s="201"/>
      <c r="AY79" s="201"/>
      <c r="AZ79" s="201"/>
      <c r="BA79" s="202"/>
      <c r="BB79" s="184"/>
      <c r="BC79" s="184"/>
      <c r="BD79" s="234"/>
      <c r="BE79" s="234"/>
      <c r="BF79" s="234"/>
      <c r="BG79" s="234"/>
      <c r="BH79" s="234"/>
      <c r="BI79" s="234"/>
      <c r="BJ79" s="234"/>
      <c r="BK79" s="234"/>
      <c r="BL79" s="234"/>
      <c r="BM79" s="234"/>
      <c r="BN79" s="234"/>
      <c r="BO79" s="234"/>
      <c r="BP79" s="234"/>
      <c r="BQ79" s="234"/>
      <c r="BR79" s="234"/>
      <c r="BS79" s="234"/>
      <c r="BT79" s="234"/>
      <c r="BU79" s="234"/>
      <c r="BV79" s="234"/>
      <c r="BW79" s="234"/>
      <c r="BX79" s="234"/>
      <c r="BY79" s="234"/>
      <c r="BZ79" s="234"/>
      <c r="CA79" s="234"/>
      <c r="CB79" s="234"/>
      <c r="CC79" s="234"/>
      <c r="CD79" s="234"/>
      <c r="CE79" s="234"/>
      <c r="CF79" s="234"/>
      <c r="CG79" s="234"/>
      <c r="CH79" s="234"/>
      <c r="CI79" s="234"/>
      <c r="CJ79" s="234"/>
      <c r="CK79" s="234"/>
      <c r="CL79" s="234"/>
      <c r="CM79" s="234"/>
      <c r="CN79" s="234"/>
      <c r="CO79" s="234"/>
      <c r="CP79" s="234"/>
      <c r="CQ79" s="234"/>
      <c r="CR79" s="234"/>
      <c r="CS79" s="234"/>
      <c r="CT79" s="234"/>
      <c r="CU79" s="234"/>
      <c r="CV79" s="234"/>
      <c r="CW79" s="234"/>
      <c r="CX79" s="234"/>
      <c r="CY79" s="234"/>
      <c r="CZ79" s="234"/>
      <c r="DA79" s="234"/>
      <c r="DB79" s="234"/>
      <c r="DC79" s="184">
        <f t="shared" si="9"/>
        <v>0</v>
      </c>
      <c r="DD79" s="235" t="str">
        <f t="shared" si="10"/>
        <v/>
      </c>
      <c r="DE79" s="186">
        <f>IF(D79&gt; 0,(COUNTIFS(FRACAS!$B$5:$B$8972, D$4, FRACAS!$D$5:$D$8972, "&lt;="&amp;D79)), "" )</f>
        <v>0</v>
      </c>
      <c r="DF79" s="186">
        <f>IF(E79&gt; 0,(COUNTIFS(FRACAS!$B$5:$B$8972, E$4, FRACAS!$D$5:$D$8972, "&lt;="&amp;E79)), "" )</f>
        <v>0</v>
      </c>
      <c r="DG79" s="186">
        <f>IF(F79&gt; 0,(COUNTIFS(FRACAS!$B$5:$B$8972, F$4, FRACAS!$D$5:$D$8972, "&lt;="&amp;F79)), "" )</f>
        <v>0</v>
      </c>
      <c r="DH79" s="186">
        <f>IF(G79&gt; 0,(COUNTIFS(FRACAS!$B$5:$B$8972, G$4, FRACAS!$D$5:$D$8972, "&lt;="&amp;G79)), "" )</f>
        <v>0</v>
      </c>
      <c r="DI79" s="186">
        <f>IF(H79&gt; 0,(COUNTIFS(FRACAS!$B$5:$B$8972, H$4, FRACAS!$D$5:$D$8972, "&lt;="&amp;H79)), "" )</f>
        <v>0</v>
      </c>
      <c r="DJ79" s="186">
        <f>IF(I79&gt; 0,(COUNTIFS(FRACAS!$B$5:$B$8972, I$4, FRACAS!$D$5:$D$8972, "&lt;="&amp;I79)), "" )</f>
        <v>0</v>
      </c>
      <c r="DK79" s="186">
        <f>IF(J79&gt; 0,(COUNTIFS(FRACAS!$B$5:$B$8972, J$4, FRACAS!$D$5:$D$8972, "&lt;="&amp;J79)), "" )</f>
        <v>0</v>
      </c>
      <c r="DL79" s="186">
        <f>IF(K79&gt; 0,(COUNTIFS(FRACAS!$B$5:$B$8972, K$4, FRACAS!$D$5:$D$8972, "&lt;="&amp;K79)), "" )</f>
        <v>0</v>
      </c>
      <c r="DM79" s="186">
        <f>IF(L79&gt; 0,(COUNTIFS(FRACAS!$B$5:$B$8972, L$4, FRACAS!$D$5:$D$8972, "&lt;="&amp;L79)), "" )</f>
        <v>0</v>
      </c>
      <c r="DN79" s="186">
        <f>IF(M79&gt; 0,(COUNTIFS(FRACAS!$B$5:$B$8972, M$4, FRACAS!$D$5:$D$8972, "&lt;="&amp;M79)), "" )</f>
        <v>0</v>
      </c>
      <c r="DO79" s="186">
        <f>IF(N79&gt; 0,(COUNTIFS(FRACAS!$B$5:$B$8972, N$4, FRACAS!$D$5:$D$8972, "&lt;="&amp;N79)), "" )</f>
        <v>0</v>
      </c>
      <c r="DP79" s="186">
        <f>IF(O79&gt; 0,(COUNTIFS(FRACAS!$B$5:$B$8972, O$4, FRACAS!$D$5:$D$8972, "&lt;="&amp;O79)), "" )</f>
        <v>0</v>
      </c>
      <c r="DQ79" s="186">
        <f>IF(P79&gt; 0,(COUNTIFS(FRACAS!$B$5:$B$8972, P$4, FRACAS!$D$5:$D$8972, "&lt;="&amp;P79)), "" )</f>
        <v>0</v>
      </c>
      <c r="DR79" s="186">
        <f>IF(Q79&gt; 0,(COUNTIFS(FRACAS!$B$5:$B$8972, Q$4, FRACAS!$D$5:$D$8972, "&lt;="&amp;Q79)), "" )</f>
        <v>0</v>
      </c>
      <c r="DS79" s="186">
        <f>IF(R79&gt; 0,(COUNTIFS(FRACAS!$B$5:$B$8972, R$4, FRACAS!$D$5:$D$8972, "&lt;="&amp;R79)), "" )</f>
        <v>0</v>
      </c>
      <c r="DT79" s="186">
        <f>IF(S79&gt; 0,(COUNTIFS(FRACAS!$B$5:$B$8972, S$4, FRACAS!$D$5:$D$8972, "&lt;="&amp;S79)), "" )</f>
        <v>0</v>
      </c>
      <c r="DU79" s="186">
        <f>IF(T79&gt; 0,(COUNTIFS(FRACAS!$B$5:$B$8972, T$4, FRACAS!$D$5:$D$8972, "&lt;="&amp;T79)), "" )</f>
        <v>0</v>
      </c>
      <c r="DV79" s="186">
        <f>IF(U79&gt; 0,(COUNTIFS(FRACAS!$B$5:$B$8972, U$4, FRACAS!$D$5:$D$8972, "&lt;="&amp;U79)), "" )</f>
        <v>0</v>
      </c>
      <c r="DW79" s="186" t="str">
        <f>IF(V79&gt; 0,(COUNTIFS(FRACAS!$B$5:$B$8972, V$4, FRACAS!$D$5:$D$8972, "&lt;="&amp;V79)), "" )</f>
        <v/>
      </c>
      <c r="DX79" s="186" t="str">
        <f>IF(W79&gt; 0,(COUNTIFS(FRACAS!$B$5:$B$8972, W$4, FRACAS!$D$5:$D$8972, "&lt;="&amp;W79)), "" )</f>
        <v/>
      </c>
      <c r="DY79" s="186" t="str">
        <f>IF(X79&gt; 0,(COUNTIFS(FRACAS!$B$5:$B$8972, X$4, FRACAS!$D$5:$D$8972, "&lt;="&amp;X79)), "" )</f>
        <v/>
      </c>
      <c r="DZ79" s="186" t="str">
        <f>IF(Y79&gt; 0,(COUNTIFS(FRACAS!$B$5:$B$8972, Y$4, FRACAS!$D$5:$D$8972, "&lt;="&amp;Y79)), "" )</f>
        <v/>
      </c>
      <c r="EA79" s="186" t="str">
        <f>IF(Z79&gt; 0,(COUNTIFS(FRACAS!$B$5:$B$8972, Z$4, FRACAS!$D$5:$D$8972, "&lt;="&amp;Z79)), "" )</f>
        <v/>
      </c>
      <c r="EB79" s="186" t="str">
        <f>IF(AA79&gt; 0,(COUNTIFS(FRACAS!$B$5:$B$8972, AA$4, FRACAS!$D$5:$D$8972, "&lt;="&amp;AA79)), "" )</f>
        <v/>
      </c>
      <c r="EC79" s="186" t="str">
        <f>IF(AB79&gt; 0,(COUNTIFS(FRACAS!$B$5:$B$8972, AB$4, FRACAS!$D$5:$D$8972, "&lt;="&amp;AB79)), "" )</f>
        <v/>
      </c>
      <c r="ED79" s="186" t="str">
        <f>IF(AC79&gt; 0,(COUNTIFS(FRACAS!$B$5:$B$8972, AC$4, FRACAS!$D$5:$D$8972, "&lt;="&amp;AC79)), "" )</f>
        <v/>
      </c>
      <c r="EE79" s="186" t="str">
        <f>IF(AD79&gt; 0,(COUNTIFS(FRACAS!$B$5:$B$8972, AD$4, FRACAS!$D$5:$D$8972, "&lt;="&amp;AD79)), "" )</f>
        <v/>
      </c>
      <c r="EF79" s="186" t="str">
        <f>IF(AE79&gt; 0,(COUNTIFS(FRACAS!$B$5:$B$8972, AE$4, FRACAS!$D$5:$D$8972, "&lt;="&amp;AE79)), "" )</f>
        <v/>
      </c>
      <c r="EG79" s="186" t="str">
        <f>IF(AF79&gt; 0,(COUNTIFS(FRACAS!$B$5:$B$8972, AF$4, FRACAS!$D$5:$D$8972, "&lt;="&amp;AF79)), "" )</f>
        <v/>
      </c>
      <c r="EH79" s="186" t="str">
        <f>IF(AG79&gt; 0,(COUNTIFS(FRACAS!$B$5:$B$8972, AG$4, FRACAS!$D$5:$D$8972, "&lt;="&amp;AG79)), "" )</f>
        <v/>
      </c>
      <c r="EI79" s="186" t="str">
        <f>IF(AH79&gt; 0,(COUNTIFS(FRACAS!$B$5:$B$8972, AH$4, FRACAS!$D$5:$D$8972, "&lt;="&amp;AH79)), "" )</f>
        <v/>
      </c>
      <c r="EJ79" s="186" t="str">
        <f>IF(AI79&gt; 0,(COUNTIFS(FRACAS!$B$5:$B$8972, AI$4, FRACAS!$D$5:$D$8972, "&lt;="&amp;AI79)), "" )</f>
        <v/>
      </c>
      <c r="EK79" s="186" t="str">
        <f>IF(AJ79&gt; 0,(COUNTIFS(FRACAS!$B$5:$B$8972, AJ$4, FRACAS!$D$5:$D$8972, "&lt;="&amp;AJ79)), "" )</f>
        <v/>
      </c>
      <c r="EL79" s="186" t="str">
        <f>IF(AK79&gt; 0,(COUNTIFS(FRACAS!$B$5:$B$8972, AK$4, FRACAS!$D$5:$D$8972, "&lt;="&amp;AK79)), "" )</f>
        <v/>
      </c>
      <c r="EM79" s="186" t="str">
        <f>IF(AL79&gt; 0,(COUNTIFS(FRACAS!$B$5:$B$8972, AL$4, FRACAS!$D$5:$D$8972, "&lt;="&amp;AL79)), "" )</f>
        <v/>
      </c>
      <c r="EN79" s="186" t="str">
        <f>IF(AM79&gt; 0,(COUNTIFS(FRACAS!$B$5:$B$8972, AM$4, FRACAS!$D$5:$D$8972, "&lt;="&amp;AM79)), "" )</f>
        <v/>
      </c>
      <c r="EO79" s="186" t="str">
        <f>IF(AN79&gt; 0,(COUNTIFS(FRACAS!$B$5:$B$8972, AN$4, FRACAS!$D$5:$D$8972, "&lt;="&amp;AN79)), "" )</f>
        <v/>
      </c>
      <c r="EP79" s="186" t="str">
        <f>IF(AO79&gt; 0,(COUNTIFS(FRACAS!$B$5:$B$8972, AO$4, FRACAS!$D$5:$D$8972, "&lt;="&amp;AO79)), "" )</f>
        <v/>
      </c>
      <c r="EQ79" s="186" t="str">
        <f>IF(AP79&gt; 0,(COUNTIFS(FRACAS!$B$5:$B$8972, AP$4, FRACAS!$D$5:$D$8972, "&lt;="&amp;AP79)), "" )</f>
        <v/>
      </c>
      <c r="ER79" s="186" t="str">
        <f>IF(AQ79&gt; 0,(COUNTIFS(FRACAS!$B$5:$B$8972, AQ$4, FRACAS!$D$5:$D$8972, "&lt;="&amp;AQ79)), "" )</f>
        <v/>
      </c>
      <c r="ES79" s="244"/>
      <c r="ET79" s="186"/>
      <c r="EU79" s="186"/>
      <c r="EV79" s="186"/>
      <c r="EW79" s="186"/>
      <c r="EX79" s="186"/>
      <c r="EY79" s="186"/>
      <c r="EZ79" s="186"/>
      <c r="FA79" s="186"/>
      <c r="FB79" s="203"/>
      <c r="FC79" s="204"/>
      <c r="FD79" s="204"/>
      <c r="FE79" s="190"/>
      <c r="FF79" s="190"/>
      <c r="FG79" s="190"/>
      <c r="FH79" s="190"/>
      <c r="FI79" s="190"/>
      <c r="FJ79" s="190"/>
      <c r="FK79" s="190"/>
      <c r="FL79" s="190"/>
      <c r="FM79" s="190"/>
      <c r="FN79" s="190"/>
      <c r="FO79" s="190"/>
      <c r="FP79" s="190"/>
      <c r="FQ79" s="190"/>
      <c r="FR79" s="190"/>
      <c r="FS79" s="190"/>
      <c r="FT79" s="190"/>
      <c r="FU79" s="190"/>
      <c r="FV79" s="190"/>
      <c r="FW79" s="190"/>
      <c r="FX79" s="190"/>
      <c r="FY79" s="190"/>
      <c r="FZ79" s="190"/>
      <c r="GA79" s="190"/>
      <c r="GB79" s="190"/>
      <c r="GC79" s="190"/>
      <c r="GD79" s="190"/>
      <c r="GE79" s="190"/>
      <c r="GF79" s="190"/>
      <c r="GG79" s="190"/>
      <c r="GH79" s="190"/>
      <c r="GI79" s="190"/>
      <c r="GJ79" s="190"/>
      <c r="GK79" s="190"/>
      <c r="GL79" s="190"/>
      <c r="GM79" s="190"/>
      <c r="GN79" s="190"/>
      <c r="GO79" s="190"/>
      <c r="GP79" s="190"/>
      <c r="GQ79" s="190"/>
      <c r="GR79" s="190"/>
      <c r="GS79" s="190"/>
      <c r="GT79" s="190"/>
      <c r="GU79" s="190"/>
      <c r="GV79" s="190"/>
      <c r="GW79" s="190"/>
      <c r="GX79" s="190"/>
      <c r="GY79" s="190"/>
      <c r="GZ79" s="190"/>
      <c r="HA79" s="190"/>
      <c r="HB79" s="190"/>
      <c r="HD79" s="190"/>
      <c r="HE79" s="190"/>
      <c r="HF79" s="190"/>
      <c r="HG79" s="190"/>
      <c r="HH79" s="190"/>
      <c r="HI79" s="190"/>
      <c r="HJ79" s="190"/>
      <c r="HK79" s="190"/>
      <c r="HL79" s="190"/>
      <c r="HM79" s="190"/>
      <c r="HN79" s="190"/>
      <c r="HO79" s="190"/>
      <c r="HP79" s="190"/>
      <c r="HQ79" s="190"/>
      <c r="HR79" s="190"/>
      <c r="HS79" s="190"/>
      <c r="HT79" s="190"/>
      <c r="HU79" s="190"/>
      <c r="HV79" s="190"/>
      <c r="HW79" s="190"/>
      <c r="HX79" s="190"/>
      <c r="HY79" s="190"/>
      <c r="HZ79" s="190"/>
      <c r="IA79" s="190"/>
      <c r="IB79" s="190"/>
      <c r="IC79" s="190"/>
      <c r="ID79" s="190"/>
      <c r="IE79" s="190"/>
      <c r="IF79" s="190"/>
      <c r="IG79" s="190"/>
      <c r="IH79" s="190"/>
      <c r="II79" s="190"/>
      <c r="IJ79" s="190"/>
      <c r="IK79" s="190"/>
      <c r="IL79" s="190"/>
      <c r="IM79" s="190"/>
      <c r="IN79" s="190"/>
      <c r="IO79" s="190"/>
      <c r="IP79" s="190"/>
      <c r="IQ79" s="190"/>
      <c r="IR79" s="190"/>
      <c r="IS79" s="190"/>
      <c r="IT79" s="190"/>
      <c r="IU79" s="190"/>
      <c r="IV79" s="190"/>
      <c r="IW79" s="190"/>
      <c r="IX79" s="190"/>
      <c r="IY79" s="190"/>
      <c r="IZ79" s="190"/>
      <c r="JA79" s="190"/>
      <c r="JB79" s="190"/>
      <c r="JC79" s="190"/>
      <c r="JD79" s="238"/>
      <c r="JE79" s="238"/>
      <c r="JF79" s="238"/>
      <c r="JG79" s="238"/>
      <c r="JH79" s="238"/>
      <c r="JI79" s="238"/>
      <c r="JJ79" s="238"/>
      <c r="JK79" s="238"/>
      <c r="JL79" s="238"/>
      <c r="JM79" s="238"/>
      <c r="JN79" s="239"/>
      <c r="JO79" s="193"/>
      <c r="JP79" s="193"/>
      <c r="JQ79" s="193"/>
      <c r="JR79" s="193"/>
      <c r="JS79" s="193"/>
      <c r="JT79" s="193"/>
      <c r="JU79" s="193"/>
      <c r="JV79" s="193"/>
      <c r="JW79" s="193"/>
      <c r="JX79" s="193"/>
      <c r="JY79" s="193"/>
      <c r="JZ79" s="193"/>
      <c r="KA79" s="193"/>
      <c r="KB79" s="193"/>
      <c r="KC79" s="193"/>
      <c r="KD79" s="193"/>
      <c r="KE79" s="193"/>
      <c r="KF79" s="193"/>
      <c r="KG79" s="193"/>
      <c r="KH79" s="193"/>
      <c r="KI79" s="193"/>
      <c r="KJ79" s="193"/>
      <c r="KK79" s="193"/>
      <c r="KL79" s="193"/>
      <c r="KM79" s="193"/>
      <c r="KN79" s="193"/>
      <c r="KO79" s="193"/>
      <c r="KP79" s="193"/>
      <c r="KQ79" s="193"/>
      <c r="KR79" s="193"/>
      <c r="KS79" s="193"/>
      <c r="KT79" s="193"/>
      <c r="KU79" s="193"/>
      <c r="KV79" s="193"/>
      <c r="KW79" s="193"/>
      <c r="KX79" s="193"/>
      <c r="KY79" s="193"/>
      <c r="KZ79" s="193"/>
      <c r="LA79" s="193"/>
      <c r="LB79" s="192"/>
      <c r="LC79" s="235" t="str">
        <f t="shared" si="8"/>
        <v/>
      </c>
      <c r="LD79" s="240" t="str" cm="1">
        <f t="array" ref="LD79">IFERROR((((D79/FRACAS!$AY$1)*60
)-(SUMPRODUCT((FRACAS!$B$5:$B$8970=D$4)*(FRACAS!$D$5:$D$8970&lt;=D79)*(IFERROR(FRACAS!$AM$5:$AM$8970,0)))
))/((D79/FRACAS!$AY$1)*60),"")</f>
        <v/>
      </c>
      <c r="LE79" s="240" t="str" cm="1">
        <f t="array" ref="LE79">IFERROR((((E79/FRACAS!$AY$1)*60
)-(SUMPRODUCT((FRACAS!$B$5:$B$8970=E$4)*(FRACAS!$D$5:$D$8970&lt;=E79)*(IFERROR(FRACAS!$AM$5:$AM$8970,0)))
))/((E79/FRACAS!$AY$1)*60),"")</f>
        <v/>
      </c>
      <c r="LF79" s="240" t="str" cm="1">
        <f t="array" ref="LF79">IFERROR((((F79/FRACAS!$AY$1)*60
)-(SUMPRODUCT((FRACAS!$B$5:$B$8970=F$4)*(FRACAS!$D$5:$D$8970&lt;=F79)*(IFERROR(FRACAS!$AM$5:$AM$8970,0)))
))/((F79/FRACAS!$AY$1)*60),"")</f>
        <v/>
      </c>
      <c r="LG79" s="240" t="str" cm="1">
        <f t="array" ref="LG79">IFERROR((((G79/FRACAS!$AY$1)*60
)-(SUMPRODUCT((FRACAS!$B$5:$B$8970=G$4)*(FRACAS!$D$5:$D$8970&lt;=G79)*(IFERROR(FRACAS!$AM$5:$AM$8970,0)))
))/((G79/FRACAS!$AY$1)*60),"")</f>
        <v/>
      </c>
      <c r="LH79" s="240" t="str" cm="1">
        <f t="array" ref="LH79">IFERROR((((H79/FRACAS!$AY$1)*60
)-(SUMPRODUCT((FRACAS!$B$5:$B$8970=H$4)*(FRACAS!$D$5:$D$8970&lt;=H79)*(IFERROR(FRACAS!$AM$5:$AM$8970,0)))
))/((H79/FRACAS!$AY$1)*60),"")</f>
        <v/>
      </c>
      <c r="LI79" s="240" t="str" cm="1">
        <f t="array" ref="LI79">IFERROR((((I79/FRACAS!$AY$1)*60
)-(SUMPRODUCT((FRACAS!$B$5:$B$8970=I$4)*(FRACAS!$D$5:$D$8970&lt;=I79)*(IFERROR(FRACAS!$AM$5:$AM$8970,0)))
))/((I79/FRACAS!$AY$1)*60),"")</f>
        <v/>
      </c>
      <c r="LJ79" s="240" t="str" cm="1">
        <f t="array" ref="LJ79">IFERROR((((J79/FRACAS!$AY$1)*60
)-(SUMPRODUCT((FRACAS!$B$5:$B$8970=J$4)*(FRACAS!$D$5:$D$8970&lt;=J79)*(IFERROR(FRACAS!$AM$5:$AM$8970,0)))
))/((J79/FRACAS!$AY$1)*60),"")</f>
        <v/>
      </c>
      <c r="LK79" s="240" t="str" cm="1">
        <f t="array" ref="LK79">IFERROR((((K79/FRACAS!$AY$1)*60
)-(SUMPRODUCT((FRACAS!$B$5:$B$8970=K$4)*(FRACAS!$D$5:$D$8970&lt;=K79)*(IFERROR(FRACAS!$AM$5:$AM$8970,0)))
))/((K79/FRACAS!$AY$1)*60),"")</f>
        <v/>
      </c>
      <c r="LL79" s="240" t="str" cm="1">
        <f t="array" ref="LL79">IFERROR((((L79/FRACAS!$AY$1)*60
)-(SUMPRODUCT((FRACAS!$B$5:$B$8970=L$4)*(FRACAS!$D$5:$D$8970&lt;=L79)*(IFERROR(FRACAS!$AM$5:$AM$8970,0)))
))/((L79/FRACAS!$AY$1)*60),"")</f>
        <v/>
      </c>
      <c r="LM79" s="240" t="str" cm="1">
        <f t="array" ref="LM79">IFERROR((((M79/FRACAS!$AY$1)*60
)-(SUMPRODUCT((FRACAS!$B$5:$B$8970=M$4)*(FRACAS!$D$5:$D$8970&lt;=M79)*(IFERROR(FRACAS!$AM$5:$AM$8970,0)))
))/((M79/FRACAS!$AY$1)*60),"")</f>
        <v/>
      </c>
      <c r="LN79" s="240" t="str" cm="1">
        <f t="array" ref="LN79">IFERROR((((N79/FRACAS!$AY$1)*60
)-(SUMPRODUCT((FRACAS!$B$5:$B$8970=N$4)*(FRACAS!$D$5:$D$8970&lt;=N79)*(IFERROR(FRACAS!$AM$5:$AM$8970,0)))
))/((N79/FRACAS!$AY$1)*60),"")</f>
        <v/>
      </c>
      <c r="LO79" s="240" t="str" cm="1">
        <f t="array" ref="LO79">IFERROR((((O79/FRACAS!$AY$1)*60
)-(SUMPRODUCT((FRACAS!$B$5:$B$8970=O$4)*(FRACAS!$D$5:$D$8970&lt;=O79)*(IFERROR(FRACAS!$AM$5:$AM$8970,0)))
))/((O79/FRACAS!$AY$1)*60),"")</f>
        <v/>
      </c>
      <c r="LP79" s="240" t="str" cm="1">
        <f t="array" ref="LP79">IFERROR((((P79/FRACAS!$AY$1)*60
)-(SUMPRODUCT((FRACAS!$B$5:$B$8970=P$4)*(FRACAS!$D$5:$D$8970&lt;=P79)*(IFERROR(FRACAS!$AM$5:$AM$8970,0)))
))/((P79/FRACAS!$AY$1)*60),"")</f>
        <v/>
      </c>
      <c r="LQ79" s="240" t="str" cm="1">
        <f t="array" ref="LQ79">IFERROR((((Q79/FRACAS!$AY$1)*60
)-(SUMPRODUCT((FRACAS!$B$5:$B$8970=Q$4)*(FRACAS!$D$5:$D$8970&lt;=Q79)*(IFERROR(FRACAS!$AM$5:$AM$8970,0)))
))/((Q79/FRACAS!$AY$1)*60),"")</f>
        <v/>
      </c>
      <c r="LR79" s="240" t="str" cm="1">
        <f t="array" ref="LR79">IFERROR((((R79/FRACAS!$AY$1)*60
)-(SUMPRODUCT((FRACAS!$B$5:$B$8970=R$4)*(FRACAS!$D$5:$D$8970&lt;=R79)*(IFERROR(FRACAS!$AM$5:$AM$8970,0)))
))/((R79/FRACAS!$AY$1)*60),"")</f>
        <v/>
      </c>
      <c r="LS79" s="240" t="str" cm="1">
        <f t="array" ref="LS79">IFERROR((((S79/FRACAS!$AY$1)*60
)-(SUMPRODUCT((FRACAS!$B$5:$B$8970=S$4)*(FRACAS!$D$5:$D$8970&lt;=S79)*(IFERROR(FRACAS!$AM$5:$AM$8970,0)))
))/((S79/FRACAS!$AY$1)*60),"")</f>
        <v/>
      </c>
      <c r="LT79" s="240" t="str" cm="1">
        <f t="array" ref="LT79">IFERROR((((T79/FRACAS!$AY$1)*60
)-(SUMPRODUCT((FRACAS!$B$5:$B$8970=T$4)*(FRACAS!$D$5:$D$8970&lt;=T79)*(IFERROR(FRACAS!$AM$5:$AM$8970,0)))
))/((T79/FRACAS!$AY$1)*60),"")</f>
        <v/>
      </c>
      <c r="LU79" s="240" t="str" cm="1">
        <f t="array" ref="LU79">IFERROR((((U79/FRACAS!$AY$1)*60
)-(SUMPRODUCT((FRACAS!$B$5:$B$8970=U$4)*(FRACAS!$D$5:$D$8970&lt;=U79)*(IFERROR(FRACAS!$AM$5:$AM$8970,0)))
))/((U79/FRACAS!$AY$1)*60),"")</f>
        <v/>
      </c>
      <c r="LV79" s="240" t="str" cm="1">
        <f t="array" ref="LV79">IFERROR(
    (((V79/FRACAS!$AY$1)*60))
    /
    (((V79/FRACAS!$AY$1)*60) + SUMPRODUCT((FRACAS!$B$5:$B$8970=V$4)*(FRACAS!$D$5:$D$8970&lt;=V79)*(IFERROR(FRACAS!$AM$5:$AM$8970,0)))
    ),"")</f>
        <v/>
      </c>
      <c r="LW79" s="240" t="str" cm="1">
        <f t="array" ref="LW79">IFERROR(
    (((W79/FRACAS!$AY$1)*60))
    /
    (((W79/FRACAS!$AY$1)*60) + SUMPRODUCT((FRACAS!$B$5:$B$8970=W$4)*(FRACAS!$D$5:$D$8970&lt;=W79)*(IFERROR(FRACAS!$AM$5:$AM$8970,0)))
    ),"")</f>
        <v/>
      </c>
      <c r="LX79" s="240" t="str" cm="1">
        <f t="array" ref="LX79">IFERROR(
    (((X79/FRACAS!$AY$1)*60))
    /
    (((X79/FRACAS!$AY$1)*60) + SUMPRODUCT((FRACAS!$B$5:$B$8970=X$4)*(FRACAS!$D$5:$D$8970&lt;=X79)*(IFERROR(FRACAS!$AM$5:$AM$8970,0)))
    ),"")</f>
        <v/>
      </c>
      <c r="LY79" s="240" t="str" cm="1">
        <f t="array" ref="LY79">IFERROR(
    (((Y79/FRACAS!$AY$1)*60))
    /
    (((Y79/FRACAS!$AY$1)*60) + SUMPRODUCT((FRACAS!$B$5:$B$8970=Y$4)*(FRACAS!$D$5:$D$8970&lt;=Y79)*(IFERROR(FRACAS!$AM$5:$AM$8970,0)))
    ),"")</f>
        <v/>
      </c>
      <c r="LZ79" s="240" t="str" cm="1">
        <f t="array" ref="LZ79">IFERROR(
    (((Z79/FRACAS!$AY$1)*60))
    /
    (((Z79/FRACAS!$AY$1)*60) + SUMPRODUCT((FRACAS!$B$5:$B$8970=Z$4)*(FRACAS!$D$5:$D$8970&lt;=Z79)*(IFERROR(FRACAS!$AM$5:$AM$8970,0)))
    ),"")</f>
        <v/>
      </c>
      <c r="MA79" s="240" t="str" cm="1">
        <f t="array" ref="MA79">IFERROR(
    (((AA79/FRACAS!$AY$1)*60))
    /
    (((AA79/FRACAS!$AY$1)*60) + SUMPRODUCT((FRACAS!$B$5:$B$8970=AA$4)*(FRACAS!$D$5:$D$8970&lt;=AA79)*(IFERROR(FRACAS!$AM$5:$AM$8970,0)))
    ),"")</f>
        <v/>
      </c>
      <c r="MB79" s="240" t="str" cm="1">
        <f t="array" ref="MB79">IFERROR(
    (((AB79/FRACAS!$AY$1)*60))
    /
    (((AB79/FRACAS!$AY$1)*60) + SUMPRODUCT((FRACAS!$B$5:$B$8970=AB$4)*(FRACAS!$D$5:$D$8970&lt;=AB79)*(IFERROR(FRACAS!$AM$5:$AM$8970,0)))
    ),"")</f>
        <v/>
      </c>
      <c r="MC79" s="240" t="str" cm="1">
        <f t="array" ref="MC79">IFERROR(
    (((AC79/FRACAS!$AY$1)*60))
    /
    (((AC79/FRACAS!$AY$1)*60) + SUMPRODUCT((FRACAS!$B$5:$B$8970=AC$4)*(FRACAS!$D$5:$D$8970&lt;=AC79)*(IFERROR(FRACAS!$AM$5:$AM$8970,0)))
    ),"")</f>
        <v/>
      </c>
      <c r="MD79" s="240" t="str" cm="1">
        <f t="array" ref="MD79">IFERROR(
    (((AD79/FRACAS!$AY$1)*60))
    /
    (((AD79/FRACAS!$AY$1)*60) + SUMPRODUCT((FRACAS!$B$5:$B$8970=AD$4)*(FRACAS!$D$5:$D$8970&lt;=AD79)*(IFERROR(FRACAS!$AM$5:$AM$8970,0)))
    ),"")</f>
        <v/>
      </c>
      <c r="ME79" s="240" t="str" cm="1">
        <f t="array" ref="ME79">IFERROR(
    (((AE79/FRACAS!$AY$1)*60))
    /
    (((AE79/FRACAS!$AY$1)*60) + SUMPRODUCT((FRACAS!$B$5:$B$8970=AE$4)*(FRACAS!$D$5:$D$8970&lt;=AE79)*(IFERROR(FRACAS!$AM$5:$AM$8970,0)))
    ),"")</f>
        <v/>
      </c>
      <c r="MF79" s="240" t="str" cm="1">
        <f t="array" ref="MF79">IFERROR(
    (((AF79/FRACAS!$AY$1)*60))
    /
    (((AF79/FRACAS!$AY$1)*60) + SUMPRODUCT((FRACAS!$B$5:$B$8970=AF$4)*(FRACAS!$D$5:$D$8970&lt;=AF79)*(IFERROR(FRACAS!$AM$5:$AM$8970,0)))
    ),"")</f>
        <v/>
      </c>
      <c r="MG79" s="240" t="str" cm="1">
        <f t="array" ref="MG79">IFERROR(
    (((AG79/FRACAS!$AY$1)*60))
    /
    (((AG79/FRACAS!$AY$1)*60) + SUMPRODUCT((FRACAS!$B$5:$B$8970=AG$4)*(FRACAS!$D$5:$D$8970&lt;=AG79)*(IFERROR(FRACAS!$AM$5:$AM$8970,0)))
    ),"")</f>
        <v/>
      </c>
      <c r="MH79" s="240" t="str" cm="1">
        <f t="array" ref="MH79">IFERROR(
    (((AH79/FRACAS!$AY$1)*60))
    /
    (((AH79/FRACAS!$AY$1)*60) + SUMPRODUCT((FRACAS!$B$5:$B$8970=AH$4)*(FRACAS!$D$5:$D$8970&lt;=AH79)*(IFERROR(FRACAS!$AM$5:$AM$8970,0)))
    ),"")</f>
        <v/>
      </c>
      <c r="MI79" s="240" t="str" cm="1">
        <f t="array" ref="MI79">IFERROR(
    (((AI79/FRACAS!$AY$1)*60))
    /
    (((AI79/FRACAS!$AY$1)*60) + SUMPRODUCT((FRACAS!$B$5:$B$8970=AI$4)*(FRACAS!$D$5:$D$8970&lt;=AI79)*(IFERROR(FRACAS!$AM$5:$AM$8970,0)))
    ),"")</f>
        <v/>
      </c>
      <c r="MJ79" s="240" t="str" cm="1">
        <f t="array" ref="MJ79">IFERROR(
    (((AJ79/FRACAS!$AY$1)*60))
    /
    (((AJ79/FRACAS!$AY$1)*60) + SUMPRODUCT((FRACAS!$B$5:$B$8970=AJ$4)*(FRACAS!$D$5:$D$8970&lt;=AJ79)*(IFERROR(FRACAS!$AM$5:$AM$8970,0)))
    ),"")</f>
        <v/>
      </c>
      <c r="MK79" s="240" t="str" cm="1">
        <f t="array" ref="MK79">IFERROR(
    (((AK79/FRACAS!$AY$1)*60))
    /
    (((AK79/FRACAS!$AY$1)*60) + SUMPRODUCT((FRACAS!$B$5:$B$8970=AK$4)*(FRACAS!$D$5:$D$8970&lt;=AK79)*(IFERROR(FRACAS!$AM$5:$AM$8970,0)))
    ),"")</f>
        <v/>
      </c>
      <c r="ML79" s="240" t="str" cm="1">
        <f t="array" ref="ML79">IFERROR(
    (((AL79/FRACAS!$AY$1)*60))
    /
    (((AL79/FRACAS!$AY$1)*60) + SUMPRODUCT((FRACAS!$B$5:$B$8970=AL$4)*(FRACAS!$D$5:$D$8970&lt;=AL79)*(IFERROR(FRACAS!$AM$5:$AM$8970,0)))
    ),"")</f>
        <v/>
      </c>
      <c r="MM79" s="240" t="str" cm="1">
        <f t="array" ref="MM79">IFERROR(
    (((AM79/FRACAS!$AY$1)*60))
    /
    (((AM79/FRACAS!$AY$1)*60) + SUMPRODUCT((FRACAS!$B$5:$B$8970=AM$4)*(FRACAS!$D$5:$D$8970&lt;=AM79)*(IFERROR(FRACAS!$AM$5:$AM$8970,0)))
    ),"")</f>
        <v/>
      </c>
      <c r="MN79" s="240" t="str" cm="1">
        <f t="array" ref="MN79">IFERROR(
    (((AN79/FRACAS!$AY$1)*60))
    /
    (((AN79/FRACAS!$AY$1)*60) + SUMPRODUCT((FRACAS!$B$5:$B$8970=AN$4)*(FRACAS!$D$5:$D$8970&lt;=AN79)*(IFERROR(FRACAS!$AM$5:$AM$8970,0)))
    ),"")</f>
        <v/>
      </c>
      <c r="MO79" s="240" t="str" cm="1">
        <f t="array" ref="MO79">IFERROR(
    (((AO79/FRACAS!$AY$1)*60))
    /
    (((AO79/FRACAS!$AY$1)*60) + SUMPRODUCT((FRACAS!$B$5:$B$8970=AO$4)*(FRACAS!$D$5:$D$8970&lt;=AO79)*(IFERROR(FRACAS!$AM$5:$AM$8970,0)))
    ),"")</f>
        <v/>
      </c>
      <c r="MP79" s="240" t="str" cm="1">
        <f t="array" ref="MP79">IFERROR(
    (((AP79/FRACAS!$AY$1)*60))
    /
    (((AP79/FRACAS!$AY$1)*60) + SUMPRODUCT((FRACAS!$B$5:$B$8970=AP$4)*(FRACAS!$D$5:$D$8970&lt;=AP79)*(IFERROR(FRACAS!$AM$5:$AM$8970,0)))
    ),"")</f>
        <v/>
      </c>
      <c r="MQ79" s="240" t="str" cm="1">
        <f t="array" ref="MQ79">IFERROR(
    (((AQ79/FRACAS!$AY$1)*60))
    /
    (((AQ79/FRACAS!$AY$1)*60) + SUMPRODUCT((FRACAS!$B$5:$B$8970=AQ$4)*(FRACAS!$D$5:$D$8970&lt;=AQ79)*(IFERROR(FRACAS!$AM$5:$AM$8970,0)))
    ),"")</f>
        <v/>
      </c>
      <c r="MR79" s="194"/>
      <c r="MS79" s="194"/>
      <c r="MT79" s="194"/>
      <c r="MU79" s="194"/>
      <c r="MV79" s="194"/>
      <c r="MW79" s="194"/>
      <c r="MX79" s="194"/>
      <c r="MY79" s="194"/>
      <c r="MZ79" s="194"/>
      <c r="NA79" s="195"/>
      <c r="ND79" s="241">
        <f t="shared" si="11"/>
        <v>0</v>
      </c>
      <c r="NE79" s="242" t="str">
        <f t="shared" si="12"/>
        <v/>
      </c>
      <c r="NF79" s="193" t="str" cm="1">
        <f t="array" ref="NF79">IF($ND79=0,"",(IFERROR( (IFERROR($ND79/FRACAS!$AY$1*60,0) - SUMPRODUCT( (FRACAS!$K$5:$K$8972=NF$2) * IFERROR(FRACAS!$AN$5:$AN$8972,0) ) ) / IFERROR($ND79/FRACAS!$AY$1*60,0), 1 )))</f>
        <v/>
      </c>
      <c r="NG79" s="193" t="str" cm="1">
        <f t="array" ref="NG79">IF($ND79=0,"",(IFERROR( (IFERROR($ND79/FRACAS!$AY$1*60,0) - SUMPRODUCT( (FRACAS!$K$5:$K$8972=NG$2) * IFERROR(FRACAS!$AN$5:$AN$8972,0) ) ) / IFERROR($ND79/FRACAS!$AY$1*60,0), 1 )))</f>
        <v/>
      </c>
      <c r="NH79" s="193" t="str" cm="1">
        <f t="array" ref="NH79">IF($ND79=0,"",(IFERROR( (IFERROR($ND79/FRACAS!$AY$1*60,0) - SUMPRODUCT( (FRACAS!$K$5:$K$8972=NH$2) * IFERROR(FRACAS!$AN$5:$AN$8972,0) ) ) / IFERROR($ND79/FRACAS!$AY$1*60,0), 1 )))</f>
        <v/>
      </c>
      <c r="NI79" s="193" t="str" cm="1">
        <f t="array" ref="NI79">IF($ND79=0,"",(IFERROR( (IFERROR($ND79/FRACAS!$AY$1*60,0) - SUMPRODUCT( (FRACAS!$K$5:$K$8972=NI$2) * IFERROR(FRACAS!$AN$5:$AN$8972,0) ) ) / IFERROR($ND79/FRACAS!$AY$1*60,0), 1 )))</f>
        <v/>
      </c>
      <c r="NJ79" s="193" t="str" cm="1">
        <f t="array" ref="NJ79">IF($ND79=0,"",(IFERROR( (IFERROR($ND79/FRACAS!$AY$1*60,0) - SUMPRODUCT( (FRACAS!$K$5:$K$8972=NJ$2) * IFERROR(FRACAS!$AN$5:$AN$8972,0) ) ) / IFERROR($ND79/FRACAS!$AY$1*60,0), 1 )))</f>
        <v/>
      </c>
      <c r="NK79" s="193" t="str" cm="1">
        <f t="array" ref="NK79">IF($ND79=0,"",(IFERROR( (IFERROR($ND79/FRACAS!$AY$1*60,0) - SUMPRODUCT( (FRACAS!$K$5:$K$8972=NK$2) * IFERROR(FRACAS!$AN$5:$AN$8972,0) ) ) / IFERROR($ND79/FRACAS!$AY$1*60,0), 1 )))</f>
        <v/>
      </c>
      <c r="NL79" s="193" t="str" cm="1">
        <f t="array" ref="NL79">IF($ND79=0,"",(IFERROR( (IFERROR($ND79/FRACAS!$AY$1*60,0) - SUMPRODUCT( (FRACAS!$K$5:$K$8972=NL$2) * IFERROR(FRACAS!$AN$5:$AN$8972,0) ) ) / IFERROR($ND79/FRACAS!$AY$1*60,0), 1 )))</f>
        <v/>
      </c>
      <c r="NM79" s="193" t="str" cm="1">
        <f t="array" ref="NM79">IF($ND79=0,"",(IFERROR( (IFERROR($ND79/FRACAS!$AY$1*60,0) - SUMPRODUCT( (FRACAS!$K$5:$K$8972=NM$2) * IFERROR(FRACAS!$AN$5:$AN$8972,0) ) ) / IFERROR($ND79/FRACAS!$AY$1*60,0), 1 )))</f>
        <v/>
      </c>
      <c r="NN79" s="193" t="str" cm="1">
        <f t="array" ref="NN79">IF($ND79=0,"",(IFERROR( (IFERROR($ND79/FRACAS!$AY$1*60,0) - SUMPRODUCT( (FRACAS!$K$5:$K$8972=NN$2) * IFERROR(FRACAS!$AN$5:$AN$8972,0) ) ) / IFERROR($ND79/FRACAS!$AY$1*60,0), 1 )))</f>
        <v/>
      </c>
      <c r="NO79" s="193" t="str" cm="1">
        <f t="array" ref="NO79">IF($ND79=0,"",(IFERROR( (IFERROR($ND79/FRACAS!$AY$1*60,0) - SUMPRODUCT( (FRACAS!$K$5:$K$8972=NO$2) * IFERROR(FRACAS!$AN$5:$AN$8972,0) ) ) / IFERROR($ND79/FRACAS!$AY$1*60,0), 1 )))</f>
        <v/>
      </c>
      <c r="NP79" s="193" t="str" cm="1">
        <f t="array" ref="NP79">IF($ND79=0,"",(IFERROR( (IFERROR($ND79/FRACAS!$AY$1*60,0) - SUMPRODUCT( (FRACAS!$K$5:$K$8972=NP$2) * IFERROR(FRACAS!$AN$5:$AN$8972,0) ) ) / IFERROR($ND79/FRACAS!$AY$1*60,0), 1 )))</f>
        <v/>
      </c>
      <c r="NQ79" s="193" t="str" cm="1">
        <f t="array" ref="NQ79">IF($ND79=0,"",(IFERROR( (IFERROR($ND79/FRACAS!$AY$1*60,0) - SUMPRODUCT( (FRACAS!$K$5:$K$8972=NQ$2) * IFERROR(FRACAS!$AN$5:$AN$8972,0) ) ) / IFERROR($ND79/FRACAS!$AY$1*60,0), 1 )))</f>
        <v/>
      </c>
      <c r="NR79" s="193" t="str" cm="1">
        <f t="array" ref="NR79">IF($ND79=0,"",(IFERROR( (IFERROR($ND79/FRACAS!$AY$1*60,0) - SUMPRODUCT( (FRACAS!$K$5:$K$8972=NR$2) * IFERROR(FRACAS!$AN$5:$AN$8972,0) ) ) / IFERROR($ND79/FRACAS!$AY$1*60,0), 1 )))</f>
        <v/>
      </c>
      <c r="NS79" s="193" t="str" cm="1">
        <f t="array" ref="NS79">IF($ND79=0,"",(IFERROR( (IFERROR($ND79/FRACAS!$AY$1*60,0) - SUMPRODUCT( (FRACAS!$K$5:$K$8972=NS$2) * IFERROR(FRACAS!$AN$5:$AN$8972,0) ) ) / IFERROR($ND79/FRACAS!$AY$1*60,0), 1 )))</f>
        <v/>
      </c>
      <c r="NT79" s="193" t="str" cm="1">
        <f t="array" ref="NT79">IF($ND79=0,"",(IFERROR( (IFERROR($ND79/FRACAS!$AY$1*60,0) - SUMPRODUCT( (FRACAS!$K$5:$K$8972=NT$2) * IFERROR(FRACAS!$AN$5:$AN$8972,0) ) ) / IFERROR($ND79/FRACAS!$AY$1*60,0), 1 )))</f>
        <v/>
      </c>
      <c r="NU79" s="193" t="str" cm="1">
        <f t="array" ref="NU79">IF($ND79=0,"",(IFERROR( (IFERROR($ND79/FRACAS!$AY$1*60,0) - SUMPRODUCT( (FRACAS!$K$5:$K$8972=NU$2) * IFERROR(FRACAS!$AN$5:$AN$8972,0) ) ) / IFERROR($ND79/FRACAS!$AY$1*60,0), 1 )))</f>
        <v/>
      </c>
      <c r="NV79" s="193" t="str" cm="1">
        <f t="array" ref="NV79">IF($ND79=0,"",(IFERROR( (IFERROR($ND79/FRACAS!$AY$1*60,0) - SUMPRODUCT( (FRACAS!$K$5:$K$8972=NV$2) * IFERROR(FRACAS!$AN$5:$AN$8972,0) ) ) / IFERROR($ND79/FRACAS!$AY$1*60,0), 1 )))</f>
        <v/>
      </c>
      <c r="NW79" s="193" t="str" cm="1">
        <f t="array" ref="NW79">IF($ND79=0,"",(IFERROR( (IFERROR($ND79/FRACAS!$AY$1*60,0) - SUMPRODUCT( (FRACAS!$K$5:$K$8972=NW$2) * IFERROR(FRACAS!$AN$5:$AN$8972,0) ) ) / IFERROR($ND79/FRACAS!$AY$1*60,0), 1 )))</f>
        <v/>
      </c>
      <c r="NX79" s="193" t="str" cm="1">
        <f t="array" ref="NX79">IF($ND79=0,"",(IFERROR( (IFERROR($ND79/FRACAS!$AY$1*60,0) - SUMPRODUCT( (FRACAS!$K$5:$K$8972=NX$2) * IFERROR(FRACAS!$AN$5:$AN$8972,0) ) ) / IFERROR($ND79/FRACAS!$AY$1*60,0), 1 )))</f>
        <v/>
      </c>
      <c r="NY79" s="193" t="str" cm="1">
        <f t="array" ref="NY79">IF($ND79=0,"",(IFERROR( (IFERROR($ND79/FRACAS!$AY$1*60,0) - SUMPRODUCT( (FRACAS!$K$5:$K$8972=NY$2) * IFERROR(FRACAS!$AN$5:$AN$8972,0) ) ) / IFERROR($ND79/FRACAS!$AY$1*60,0), 1 )))</f>
        <v/>
      </c>
      <c r="NZ79" s="193" t="str" cm="1">
        <f t="array" ref="NZ79">IF($ND79=0,"",(IFERROR( (IFERROR($ND79/FRACAS!$AY$1*60,0) - SUMPRODUCT( (FRACAS!$K$5:$K$8972=NZ$2) * IFERROR(FRACAS!$AN$5:$AN$8972,0) ) ) / IFERROR($ND79/FRACAS!$AY$1*60,0), 1 )))</f>
        <v/>
      </c>
      <c r="OA79" s="193" t="str" cm="1">
        <f t="array" ref="OA79">IF($ND79=0,"",(IFERROR( (IFERROR($ND79/FRACAS!$AY$1*60,0) - SUMPRODUCT( (FRACAS!$K$5:$K$8972=OA$2) * IFERROR(FRACAS!$AN$5:$AN$8972,0) ) ) / IFERROR($ND79/FRACAS!$AY$1*60,0), 1 )))</f>
        <v/>
      </c>
      <c r="OB79" s="193" t="str" cm="1">
        <f t="array" ref="OB79">IF($ND79=0,"",(IFERROR( (IFERROR($ND79/FRACAS!$AY$1*60,0) - SUMPRODUCT( (FRACAS!$K$5:$K$8972=OB$2) * IFERROR(FRACAS!$AN$5:$AN$8972,0) ) ) / IFERROR($ND79/FRACAS!$AY$1*60,0), 1 )))</f>
        <v/>
      </c>
      <c r="OC79" s="193" t="str" cm="1">
        <f t="array" ref="OC79">IF($ND79=0,"",(IFERROR( (IFERROR($ND79/FRACAS!$AY$1*60,0) - SUMPRODUCT( (FRACAS!$K$5:$K$8972=OC$2) * IFERROR(FRACAS!$AN$5:$AN$8972,0) ) ) / IFERROR($ND79/FRACAS!$AY$1*60,0), 1 )))</f>
        <v/>
      </c>
      <c r="OD79" s="193" t="str" cm="1">
        <f t="array" ref="OD79">IF($ND79=0,"",(IFERROR( (IFERROR($ND79/FRACAS!$AY$1*60,0) - SUMPRODUCT( (FRACAS!$K$5:$K$8972=OD$2) * IFERROR(FRACAS!$AN$5:$AN$8972,0) ) ) / IFERROR($ND79/FRACAS!$AY$1*60,0), 1 )))</f>
        <v/>
      </c>
      <c r="OE79" s="193" t="str" cm="1">
        <f t="array" ref="OE79">IF($ND79=0,"",(IFERROR( (IFERROR($ND79/FRACAS!$AY$1*60,0) - SUMPRODUCT( (FRACAS!$K$5:$K$8972=OE$2) * IFERROR(FRACAS!$AN$5:$AN$8972,0) ) ) / IFERROR($ND79/FRACAS!$AY$1*60,0), 1 )))</f>
        <v/>
      </c>
      <c r="OF79" s="193" t="str" cm="1">
        <f t="array" ref="OF79">IF($ND79=0,"",(IFERROR( (IFERROR($ND79/FRACAS!$AY$1*60,0) - SUMPRODUCT( (FRACAS!$K$5:$K$8972=OF$2) * IFERROR(FRACAS!$AN$5:$AN$8972,0) ) ) / IFERROR($ND79/FRACAS!$AY$1*60,0), 1 )))</f>
        <v/>
      </c>
      <c r="OG79" s="193" t="str" cm="1">
        <f t="array" ref="OG79">IF($ND79=0,"",(IFERROR( (IFERROR($ND79/FRACAS!$AY$1*60,0) - SUMPRODUCT( (FRACAS!$K$5:$K$8972=OG$2) * IFERROR(FRACAS!$AN$5:$AN$8972,0) ) ) / IFERROR($ND79/FRACAS!$AY$1*60,0), 1 )))</f>
        <v/>
      </c>
      <c r="OH79" s="193" t="str" cm="1">
        <f t="array" ref="OH79">IF($ND79=0,"",(IFERROR( (IFERROR($ND79/FRACAS!$AY$1*60,0) - SUMPRODUCT( (FRACAS!$K$5:$K$8972=OH$2) * IFERROR(FRACAS!$AN$5:$AN$8972,0) ) ) / IFERROR($ND79/FRACAS!$AY$1*60,0), 1 )))</f>
        <v/>
      </c>
      <c r="OI79" s="193" t="str" cm="1">
        <f t="array" ref="OI79">IF($ND79=0,"",(IFERROR( (IFERROR($ND79/FRACAS!$AY$1*60,0) - SUMPRODUCT( (FRACAS!$K$5:$K$8972=OI$2) * IFERROR(FRACAS!$AN$5:$AN$8972,0) ) ) / IFERROR($ND79/FRACAS!$AY$1*60,0), 1 )))</f>
        <v/>
      </c>
      <c r="OJ79" s="193" t="str" cm="1">
        <f t="array" ref="OJ79">IF($ND79=0,"",(IFERROR( (IFERROR($ND79/FRACAS!$AY$1*60,0) - SUMPRODUCT( (FRACAS!$K$5:$K$8972=OJ$2) * IFERROR(FRACAS!$AN$5:$AN$8972,0) ) ) / IFERROR($ND79/FRACAS!$AY$1*60,0), 1 )))</f>
        <v/>
      </c>
      <c r="OK79" s="193" t="str" cm="1">
        <f t="array" ref="OK79">IF($ND79=0,"",(IFERROR( (IFERROR($ND79/FRACAS!$AY$1*60,0) - SUMPRODUCT( (FRACAS!$K$5:$K$8972=OK$2) * IFERROR(FRACAS!$AN$5:$AN$8972,0) ) ) / IFERROR($ND79/FRACAS!$AY$1*60,0), 1 )))</f>
        <v/>
      </c>
      <c r="OL79" s="193" t="str" cm="1">
        <f t="array" ref="OL79">IF($ND79=0,"",(IFERROR( (IFERROR($ND79/FRACAS!$AY$1*60,0) - SUMPRODUCT( (FRACAS!$K$5:$K$8972=OL$2) * IFERROR(FRACAS!$AN$5:$AN$8972,0) ) ) / IFERROR($ND79/FRACAS!$AY$1*60,0), 1 )))</f>
        <v/>
      </c>
      <c r="OM79" s="193" t="str" cm="1">
        <f t="array" ref="OM79">IF($ND79=0,"",(IFERROR( (IFERROR($ND79/FRACAS!$AY$1*60,0) - SUMPRODUCT( (FRACAS!$K$5:$K$8972=OM$2) * IFERROR(FRACAS!$AN$5:$AN$8972,0) ) ) / IFERROR($ND79/FRACAS!$AY$1*60,0), 1 )))</f>
        <v/>
      </c>
      <c r="ON79" s="193" t="str" cm="1">
        <f t="array" ref="ON79">IF($ND79=0,"",(IFERROR( (IFERROR($ND79/FRACAS!$AY$1*60,0) - SUMPRODUCT( (FRACAS!$K$5:$K$8972=ON$2) * IFERROR(FRACAS!$AN$5:$AN$8972,0) ) ) / IFERROR($ND79/FRACAS!$AY$1*60,0), 1 )))</f>
        <v/>
      </c>
      <c r="OO79" s="193" t="str" cm="1">
        <f t="array" ref="OO79">IF($ND79=0,"",(IFERROR( (IFERROR($ND79/FRACAS!$AY$1*60,0) - SUMPRODUCT( (FRACAS!$K$5:$K$8972=OO$2) * IFERROR(FRACAS!$AN$5:$AN$8972,0) ) ) / IFERROR($ND79/FRACAS!$AY$1*60,0), 1 )))</f>
        <v/>
      </c>
      <c r="OP79" s="193" t="str" cm="1">
        <f t="array" ref="OP79">IF($ND79=0,"",(IFERROR( (IFERROR($ND79/FRACAS!$AY$1*60,0) - SUMPRODUCT( (FRACAS!$K$5:$K$8972=OP$2) * IFERROR(FRACAS!$AN$5:$AN$8972,0) ) ) / IFERROR($ND79/FRACAS!$AY$1*60,0), 1 )))</f>
        <v/>
      </c>
      <c r="OQ79" s="193" t="str" cm="1">
        <f t="array" ref="OQ79">IF($ND79=0,"",(IFERROR( (IFERROR($ND79/FRACAS!$AY$1*60,0) - SUMPRODUCT( (FRACAS!$K$5:$K$8972=OQ$2) * IFERROR(FRACAS!$AN$5:$AN$8972,0) ) ) / IFERROR($ND79/FRACAS!$AY$1*60,0), 1 )))</f>
        <v/>
      </c>
      <c r="OR79" s="193" t="str" cm="1">
        <f t="array" ref="OR79">IF($ND79=0,"",(IFERROR( (IFERROR($ND79/FRACAS!$AY$1*60,0) - SUMPRODUCT( (FRACAS!$K$5:$K$8972=OR$2) * IFERROR(FRACAS!$AN$5:$AN$8972,0) ) ) / IFERROR($ND79/FRACAS!$AY$1*60,0), 1 )))</f>
        <v/>
      </c>
      <c r="OS79" s="193" t="str" cm="1">
        <f t="array" ref="OS79">IF($ND79=0,"",(IFERROR( (IFERROR($ND79/FRACAS!$AY$1*60,0) - SUMPRODUCT( (FRACAS!$K$5:$K$8972=OS$2) * IFERROR(FRACAS!$AN$5:$AN$8972,0) ) ) / IFERROR($ND79/FRACAS!$AY$1*60,0), 1 )))</f>
        <v/>
      </c>
      <c r="OT79" s="243" t="str" cm="1">
        <f t="array" ref="OT79">IF($ND79=0,"",(IFERROR( (IFERROR($ND79/FRACAS!$AY$1*60,0) - SUMPRODUCT( (FRACAS!$K$5:$K$8972=OT$2) * IFERROR(FRACAS!$AN$5:$AN$8972,0) ) ) / IFERROR($ND79/FRACAS!$AY$1*60,0), 1 )))</f>
        <v/>
      </c>
    </row>
    <row r="80" spans="2:410" x14ac:dyDescent="0.2">
      <c r="B80" s="233"/>
      <c r="C80" s="259">
        <f>IF('[1]17.11.2025 IASI18 Mileage'!C80="","",'[1]17.11.2025 IASI18 Mileage'!C80)</f>
        <v>46496</v>
      </c>
      <c r="D80" s="201" t="str">
        <f>IF('[1]17.11.2025 IASI18 Mileage'!D80="","",'[1]17.11.2025 IASI18 Mileage'!D80)</f>
        <v/>
      </c>
      <c r="E80" s="201" t="str">
        <f>IF('[1]17.11.2025 IASI18 Mileage'!E80="","",'[1]17.11.2025 IASI18 Mileage'!E80)</f>
        <v/>
      </c>
      <c r="F80" s="201" t="str">
        <f>IF('[1]17.11.2025 IASI18 Mileage'!F80="","",'[1]17.11.2025 IASI18 Mileage'!F80)</f>
        <v/>
      </c>
      <c r="G80" s="201" t="str">
        <f>IF('[1]17.11.2025 IASI18 Mileage'!G80="","",'[1]17.11.2025 IASI18 Mileage'!G80)</f>
        <v/>
      </c>
      <c r="H80" s="201" t="str">
        <f>IF('[1]17.11.2025 IASI18 Mileage'!H80="","",'[1]17.11.2025 IASI18 Mileage'!H80)</f>
        <v/>
      </c>
      <c r="I80" s="201" t="str">
        <f>IF('[1]17.11.2025 IASI18 Mileage'!I80="","",'[1]17.11.2025 IASI18 Mileage'!I80)</f>
        <v/>
      </c>
      <c r="J80" s="201" t="str">
        <f>IF('[1]17.11.2025 IASI18 Mileage'!J80="","",'[1]17.11.2025 IASI18 Mileage'!J80)</f>
        <v/>
      </c>
      <c r="K80" s="201" t="str">
        <f>IF('[1]17.11.2025 IASI18 Mileage'!K80="","",'[1]17.11.2025 IASI18 Mileage'!K80)</f>
        <v/>
      </c>
      <c r="L80" s="201" t="str">
        <f>IF('[1]17.11.2025 IASI18 Mileage'!L80="","",'[1]17.11.2025 IASI18 Mileage'!L80)</f>
        <v/>
      </c>
      <c r="M80" s="201" t="str">
        <f>IF('[1]17.11.2025 IASI18 Mileage'!M80="","",'[1]17.11.2025 IASI18 Mileage'!M80)</f>
        <v/>
      </c>
      <c r="N80" s="201" t="str">
        <f>IF('[1]17.11.2025 IASI18 Mileage'!N80="","",'[1]17.11.2025 IASI18 Mileage'!N80)</f>
        <v/>
      </c>
      <c r="O80" s="201" t="str">
        <f>IF('[1]17.11.2025 IASI18 Mileage'!O80="","",'[1]17.11.2025 IASI18 Mileage'!O80)</f>
        <v/>
      </c>
      <c r="P80" s="201" t="str">
        <f>IF('[1]17.11.2025 IASI18 Mileage'!P80="","",'[1]17.11.2025 IASI18 Mileage'!P80)</f>
        <v/>
      </c>
      <c r="Q80" s="201" t="str">
        <f>IF('[1]17.11.2025 IASI18 Mileage'!Q80="","",'[1]17.11.2025 IASI18 Mileage'!Q80)</f>
        <v/>
      </c>
      <c r="R80" s="201" t="str">
        <f>IF('[1]17.11.2025 IASI18 Mileage'!R80="","",'[1]17.11.2025 IASI18 Mileage'!R80)</f>
        <v/>
      </c>
      <c r="S80" s="201" t="str">
        <f>IF('[1]17.11.2025 IASI18 Mileage'!S80="","",'[1]17.11.2025 IASI18 Mileage'!S80)</f>
        <v/>
      </c>
      <c r="T80" s="201" t="str">
        <f>IF('[1]17.11.2025 IASI18 Mileage'!T80="","",'[1]17.11.2025 IASI18 Mileage'!T80)</f>
        <v/>
      </c>
      <c r="U80" s="201" t="str">
        <f>IF('[1]17.11.2025 IASI18 Mileage'!U80="","",'[1]17.11.2025 IASI18 Mileage'!U80)</f>
        <v/>
      </c>
      <c r="V80" s="201"/>
      <c r="W80" s="201"/>
      <c r="X80" s="201"/>
      <c r="Y80" s="201"/>
      <c r="Z80" s="201"/>
      <c r="AA80" s="201"/>
      <c r="AB80" s="201"/>
      <c r="AC80" s="201"/>
      <c r="AD80" s="201"/>
      <c r="AE80" s="201"/>
      <c r="AF80" s="201"/>
      <c r="AG80" s="201"/>
      <c r="AH80" s="201"/>
      <c r="AI80" s="201"/>
      <c r="AJ80" s="201"/>
      <c r="AK80" s="201"/>
      <c r="AL80" s="201"/>
      <c r="AM80" s="201"/>
      <c r="AN80" s="201"/>
      <c r="AO80" s="201"/>
      <c r="AP80" s="201"/>
      <c r="AQ80" s="201"/>
      <c r="AR80" s="201"/>
      <c r="AS80" s="201"/>
      <c r="AT80" s="201"/>
      <c r="AU80" s="201"/>
      <c r="AV80" s="201"/>
      <c r="AW80" s="201"/>
      <c r="AX80" s="201"/>
      <c r="AY80" s="201"/>
      <c r="AZ80" s="201"/>
      <c r="BA80" s="202"/>
      <c r="BB80" s="184"/>
      <c r="BC80" s="184"/>
      <c r="BD80" s="234"/>
      <c r="BE80" s="234"/>
      <c r="BF80" s="234"/>
      <c r="BG80" s="234"/>
      <c r="BH80" s="234"/>
      <c r="BI80" s="234"/>
      <c r="BJ80" s="234"/>
      <c r="BK80" s="234"/>
      <c r="BL80" s="234"/>
      <c r="BM80" s="234"/>
      <c r="BN80" s="234"/>
      <c r="BO80" s="234"/>
      <c r="BP80" s="234"/>
      <c r="BQ80" s="234"/>
      <c r="BR80" s="234"/>
      <c r="BS80" s="234"/>
      <c r="BT80" s="234"/>
      <c r="BU80" s="234"/>
      <c r="BV80" s="234"/>
      <c r="BW80" s="234"/>
      <c r="BX80" s="234"/>
      <c r="BY80" s="234"/>
      <c r="BZ80" s="234"/>
      <c r="CA80" s="234"/>
      <c r="CB80" s="234"/>
      <c r="CC80" s="234"/>
      <c r="CD80" s="234"/>
      <c r="CE80" s="234"/>
      <c r="CF80" s="234"/>
      <c r="CG80" s="234"/>
      <c r="CH80" s="234"/>
      <c r="CI80" s="234"/>
      <c r="CJ80" s="234"/>
      <c r="CK80" s="234"/>
      <c r="CL80" s="234"/>
      <c r="CM80" s="234"/>
      <c r="CN80" s="234"/>
      <c r="CO80" s="234"/>
      <c r="CP80" s="234"/>
      <c r="CQ80" s="234"/>
      <c r="CR80" s="234"/>
      <c r="CS80" s="234"/>
      <c r="CT80" s="234"/>
      <c r="CU80" s="234"/>
      <c r="CV80" s="234"/>
      <c r="CW80" s="234"/>
      <c r="CX80" s="234"/>
      <c r="CY80" s="234"/>
      <c r="CZ80" s="234"/>
      <c r="DA80" s="234"/>
      <c r="DB80" s="234"/>
      <c r="DC80" s="184">
        <f t="shared" si="9"/>
        <v>0</v>
      </c>
      <c r="DD80" s="235" t="str">
        <f t="shared" si="10"/>
        <v/>
      </c>
      <c r="DE80" s="186">
        <f>IF(D80&gt; 0,(COUNTIFS(FRACAS!$B$5:$B$8972, D$4, FRACAS!$D$5:$D$8972, "&lt;="&amp;D80)), "" )</f>
        <v>0</v>
      </c>
      <c r="DF80" s="186">
        <f>IF(E80&gt; 0,(COUNTIFS(FRACAS!$B$5:$B$8972, E$4, FRACAS!$D$5:$D$8972, "&lt;="&amp;E80)), "" )</f>
        <v>0</v>
      </c>
      <c r="DG80" s="186">
        <f>IF(F80&gt; 0,(COUNTIFS(FRACAS!$B$5:$B$8972, F$4, FRACAS!$D$5:$D$8972, "&lt;="&amp;F80)), "" )</f>
        <v>0</v>
      </c>
      <c r="DH80" s="186">
        <f>IF(G80&gt; 0,(COUNTIFS(FRACAS!$B$5:$B$8972, G$4, FRACAS!$D$5:$D$8972, "&lt;="&amp;G80)), "" )</f>
        <v>0</v>
      </c>
      <c r="DI80" s="186">
        <f>IF(H80&gt; 0,(COUNTIFS(FRACAS!$B$5:$B$8972, H$4, FRACAS!$D$5:$D$8972, "&lt;="&amp;H80)), "" )</f>
        <v>0</v>
      </c>
      <c r="DJ80" s="186">
        <f>IF(I80&gt; 0,(COUNTIFS(FRACAS!$B$5:$B$8972, I$4, FRACAS!$D$5:$D$8972, "&lt;="&amp;I80)), "" )</f>
        <v>0</v>
      </c>
      <c r="DK80" s="186">
        <f>IF(J80&gt; 0,(COUNTIFS(FRACAS!$B$5:$B$8972, J$4, FRACAS!$D$5:$D$8972, "&lt;="&amp;J80)), "" )</f>
        <v>0</v>
      </c>
      <c r="DL80" s="186">
        <f>IF(K80&gt; 0,(COUNTIFS(FRACAS!$B$5:$B$8972, K$4, FRACAS!$D$5:$D$8972, "&lt;="&amp;K80)), "" )</f>
        <v>0</v>
      </c>
      <c r="DM80" s="186">
        <f>IF(L80&gt; 0,(COUNTIFS(FRACAS!$B$5:$B$8972, L$4, FRACAS!$D$5:$D$8972, "&lt;="&amp;L80)), "" )</f>
        <v>0</v>
      </c>
      <c r="DN80" s="186">
        <f>IF(M80&gt; 0,(COUNTIFS(FRACAS!$B$5:$B$8972, M$4, FRACAS!$D$5:$D$8972, "&lt;="&amp;M80)), "" )</f>
        <v>0</v>
      </c>
      <c r="DO80" s="186">
        <f>IF(N80&gt; 0,(COUNTIFS(FRACAS!$B$5:$B$8972, N$4, FRACAS!$D$5:$D$8972, "&lt;="&amp;N80)), "" )</f>
        <v>0</v>
      </c>
      <c r="DP80" s="186">
        <f>IF(O80&gt; 0,(COUNTIFS(FRACAS!$B$5:$B$8972, O$4, FRACAS!$D$5:$D$8972, "&lt;="&amp;O80)), "" )</f>
        <v>0</v>
      </c>
      <c r="DQ80" s="186">
        <f>IF(P80&gt; 0,(COUNTIFS(FRACAS!$B$5:$B$8972, P$4, FRACAS!$D$5:$D$8972, "&lt;="&amp;P80)), "" )</f>
        <v>0</v>
      </c>
      <c r="DR80" s="186">
        <f>IF(Q80&gt; 0,(COUNTIFS(FRACAS!$B$5:$B$8972, Q$4, FRACAS!$D$5:$D$8972, "&lt;="&amp;Q80)), "" )</f>
        <v>0</v>
      </c>
      <c r="DS80" s="186">
        <f>IF(R80&gt; 0,(COUNTIFS(FRACAS!$B$5:$B$8972, R$4, FRACAS!$D$5:$D$8972, "&lt;="&amp;R80)), "" )</f>
        <v>0</v>
      </c>
      <c r="DT80" s="186">
        <f>IF(S80&gt; 0,(COUNTIFS(FRACAS!$B$5:$B$8972, S$4, FRACAS!$D$5:$D$8972, "&lt;="&amp;S80)), "" )</f>
        <v>0</v>
      </c>
      <c r="DU80" s="186">
        <f>IF(T80&gt; 0,(COUNTIFS(FRACAS!$B$5:$B$8972, T$4, FRACAS!$D$5:$D$8972, "&lt;="&amp;T80)), "" )</f>
        <v>0</v>
      </c>
      <c r="DV80" s="186">
        <f>IF(U80&gt; 0,(COUNTIFS(FRACAS!$B$5:$B$8972, U$4, FRACAS!$D$5:$D$8972, "&lt;="&amp;U80)), "" )</f>
        <v>0</v>
      </c>
      <c r="DW80" s="186" t="str">
        <f>IF(V80&gt; 0,(COUNTIFS(FRACAS!$B$5:$B$8972, V$4, FRACAS!$D$5:$D$8972, "&lt;="&amp;V80)), "" )</f>
        <v/>
      </c>
      <c r="DX80" s="186" t="str">
        <f>IF(W80&gt; 0,(COUNTIFS(FRACAS!$B$5:$B$8972, W$4, FRACAS!$D$5:$D$8972, "&lt;="&amp;W80)), "" )</f>
        <v/>
      </c>
      <c r="DY80" s="186" t="str">
        <f>IF(X80&gt; 0,(COUNTIFS(FRACAS!$B$5:$B$8972, X$4, FRACAS!$D$5:$D$8972, "&lt;="&amp;X80)), "" )</f>
        <v/>
      </c>
      <c r="DZ80" s="186" t="str">
        <f>IF(Y80&gt; 0,(COUNTIFS(FRACAS!$B$5:$B$8972, Y$4, FRACAS!$D$5:$D$8972, "&lt;="&amp;Y80)), "" )</f>
        <v/>
      </c>
      <c r="EA80" s="186" t="str">
        <f>IF(Z80&gt; 0,(COUNTIFS(FRACAS!$B$5:$B$8972, Z$4, FRACAS!$D$5:$D$8972, "&lt;="&amp;Z80)), "" )</f>
        <v/>
      </c>
      <c r="EB80" s="186" t="str">
        <f>IF(AA80&gt; 0,(COUNTIFS(FRACAS!$B$5:$B$8972, AA$4, FRACAS!$D$5:$D$8972, "&lt;="&amp;AA80)), "" )</f>
        <v/>
      </c>
      <c r="EC80" s="186" t="str">
        <f>IF(AB80&gt; 0,(COUNTIFS(FRACAS!$B$5:$B$8972, AB$4, FRACAS!$D$5:$D$8972, "&lt;="&amp;AB80)), "" )</f>
        <v/>
      </c>
      <c r="ED80" s="186" t="str">
        <f>IF(AC80&gt; 0,(COUNTIFS(FRACAS!$B$5:$B$8972, AC$4, FRACAS!$D$5:$D$8972, "&lt;="&amp;AC80)), "" )</f>
        <v/>
      </c>
      <c r="EE80" s="186" t="str">
        <f>IF(AD80&gt; 0,(COUNTIFS(FRACAS!$B$5:$B$8972, AD$4, FRACAS!$D$5:$D$8972, "&lt;="&amp;AD80)), "" )</f>
        <v/>
      </c>
      <c r="EF80" s="186" t="str">
        <f>IF(AE80&gt; 0,(COUNTIFS(FRACAS!$B$5:$B$8972, AE$4, FRACAS!$D$5:$D$8972, "&lt;="&amp;AE80)), "" )</f>
        <v/>
      </c>
      <c r="EG80" s="186" t="str">
        <f>IF(AF80&gt; 0,(COUNTIFS(FRACAS!$B$5:$B$8972, AF$4, FRACAS!$D$5:$D$8972, "&lt;="&amp;AF80)), "" )</f>
        <v/>
      </c>
      <c r="EH80" s="186" t="str">
        <f>IF(AG80&gt; 0,(COUNTIFS(FRACAS!$B$5:$B$8972, AG$4, FRACAS!$D$5:$D$8972, "&lt;="&amp;AG80)), "" )</f>
        <v/>
      </c>
      <c r="EI80" s="186" t="str">
        <f>IF(AH80&gt; 0,(COUNTIFS(FRACAS!$B$5:$B$8972, AH$4, FRACAS!$D$5:$D$8972, "&lt;="&amp;AH80)), "" )</f>
        <v/>
      </c>
      <c r="EJ80" s="186" t="str">
        <f>IF(AI80&gt; 0,(COUNTIFS(FRACAS!$B$5:$B$8972, AI$4, FRACAS!$D$5:$D$8972, "&lt;="&amp;AI80)), "" )</f>
        <v/>
      </c>
      <c r="EK80" s="186" t="str">
        <f>IF(AJ80&gt; 0,(COUNTIFS(FRACAS!$B$5:$B$8972, AJ$4, FRACAS!$D$5:$D$8972, "&lt;="&amp;AJ80)), "" )</f>
        <v/>
      </c>
      <c r="EL80" s="186" t="str">
        <f>IF(AK80&gt; 0,(COUNTIFS(FRACAS!$B$5:$B$8972, AK$4, FRACAS!$D$5:$D$8972, "&lt;="&amp;AK80)), "" )</f>
        <v/>
      </c>
      <c r="EM80" s="186" t="str">
        <f>IF(AL80&gt; 0,(COUNTIFS(FRACAS!$B$5:$B$8972, AL$4, FRACAS!$D$5:$D$8972, "&lt;="&amp;AL80)), "" )</f>
        <v/>
      </c>
      <c r="EN80" s="186" t="str">
        <f>IF(AM80&gt; 0,(COUNTIFS(FRACAS!$B$5:$B$8972, AM$4, FRACAS!$D$5:$D$8972, "&lt;="&amp;AM80)), "" )</f>
        <v/>
      </c>
      <c r="EO80" s="186" t="str">
        <f>IF(AN80&gt; 0,(COUNTIFS(FRACAS!$B$5:$B$8972, AN$4, FRACAS!$D$5:$D$8972, "&lt;="&amp;AN80)), "" )</f>
        <v/>
      </c>
      <c r="EP80" s="186" t="str">
        <f>IF(AO80&gt; 0,(COUNTIFS(FRACAS!$B$5:$B$8972, AO$4, FRACAS!$D$5:$D$8972, "&lt;="&amp;AO80)), "" )</f>
        <v/>
      </c>
      <c r="EQ80" s="186" t="str">
        <f>IF(AP80&gt; 0,(COUNTIFS(FRACAS!$B$5:$B$8972, AP$4, FRACAS!$D$5:$D$8972, "&lt;="&amp;AP80)), "" )</f>
        <v/>
      </c>
      <c r="ER80" s="186" t="str">
        <f>IF(AQ80&gt; 0,(COUNTIFS(FRACAS!$B$5:$B$8972, AQ$4, FRACAS!$D$5:$D$8972, "&lt;="&amp;AQ80)), "" )</f>
        <v/>
      </c>
      <c r="ES80" s="244"/>
      <c r="ET80" s="186"/>
      <c r="EU80" s="186"/>
      <c r="EV80" s="186"/>
      <c r="EW80" s="186"/>
      <c r="EX80" s="186"/>
      <c r="EY80" s="186"/>
      <c r="EZ80" s="186"/>
      <c r="FA80" s="186"/>
      <c r="FB80" s="203"/>
      <c r="FC80" s="204"/>
      <c r="FD80" s="204"/>
      <c r="FE80" s="190"/>
      <c r="FF80" s="190"/>
      <c r="FG80" s="190"/>
      <c r="FH80" s="190"/>
      <c r="FI80" s="190"/>
      <c r="FJ80" s="190"/>
      <c r="FK80" s="190"/>
      <c r="FL80" s="190"/>
      <c r="FM80" s="190"/>
      <c r="FN80" s="190"/>
      <c r="FO80" s="190"/>
      <c r="FP80" s="190"/>
      <c r="FQ80" s="190"/>
      <c r="FR80" s="190"/>
      <c r="FS80" s="190"/>
      <c r="FT80" s="190"/>
      <c r="FU80" s="190"/>
      <c r="FV80" s="190"/>
      <c r="FW80" s="190"/>
      <c r="FX80" s="190"/>
      <c r="FY80" s="190"/>
      <c r="FZ80" s="190"/>
      <c r="GA80" s="190"/>
      <c r="GB80" s="190"/>
      <c r="GC80" s="190"/>
      <c r="GD80" s="190"/>
      <c r="GE80" s="190"/>
      <c r="GF80" s="190"/>
      <c r="GG80" s="190"/>
      <c r="GH80" s="190"/>
      <c r="GI80" s="190"/>
      <c r="GJ80" s="190"/>
      <c r="GK80" s="190"/>
      <c r="GL80" s="190"/>
      <c r="GM80" s="190"/>
      <c r="GN80" s="190"/>
      <c r="GO80" s="190"/>
      <c r="GP80" s="190"/>
      <c r="GQ80" s="190"/>
      <c r="GR80" s="190"/>
      <c r="GS80" s="190"/>
      <c r="GT80" s="190"/>
      <c r="GU80" s="190"/>
      <c r="GV80" s="190"/>
      <c r="GW80" s="190"/>
      <c r="GX80" s="190"/>
      <c r="GY80" s="190"/>
      <c r="GZ80" s="190"/>
      <c r="HA80" s="190"/>
      <c r="HB80" s="190"/>
      <c r="HD80" s="190"/>
      <c r="HE80" s="190"/>
      <c r="HF80" s="190"/>
      <c r="HG80" s="190"/>
      <c r="HH80" s="190"/>
      <c r="HI80" s="190"/>
      <c r="HJ80" s="190"/>
      <c r="HK80" s="190"/>
      <c r="HL80" s="190"/>
      <c r="HM80" s="190"/>
      <c r="HN80" s="190"/>
      <c r="HO80" s="190"/>
      <c r="HP80" s="190"/>
      <c r="HQ80" s="190"/>
      <c r="HR80" s="190"/>
      <c r="HS80" s="190"/>
      <c r="HT80" s="190"/>
      <c r="HU80" s="190"/>
      <c r="HV80" s="190"/>
      <c r="HW80" s="190"/>
      <c r="HX80" s="190"/>
      <c r="HY80" s="190"/>
      <c r="HZ80" s="190"/>
      <c r="IA80" s="190"/>
      <c r="IB80" s="190"/>
      <c r="IC80" s="190"/>
      <c r="ID80" s="190"/>
      <c r="IE80" s="190"/>
      <c r="IF80" s="190"/>
      <c r="IG80" s="190"/>
      <c r="IH80" s="190"/>
      <c r="II80" s="190"/>
      <c r="IJ80" s="190"/>
      <c r="IK80" s="190"/>
      <c r="IL80" s="190"/>
      <c r="IM80" s="190"/>
      <c r="IN80" s="190"/>
      <c r="IO80" s="190"/>
      <c r="IP80" s="190"/>
      <c r="IQ80" s="190"/>
      <c r="IR80" s="190"/>
      <c r="IS80" s="190"/>
      <c r="IT80" s="190"/>
      <c r="IU80" s="190"/>
      <c r="IV80" s="190"/>
      <c r="IW80" s="190"/>
      <c r="IX80" s="190"/>
      <c r="IY80" s="190"/>
      <c r="IZ80" s="190"/>
      <c r="JA80" s="190"/>
      <c r="JB80" s="190"/>
      <c r="JC80" s="190"/>
      <c r="JD80" s="238"/>
      <c r="JE80" s="238"/>
      <c r="JF80" s="238"/>
      <c r="JG80" s="238"/>
      <c r="JH80" s="238"/>
      <c r="JI80" s="238"/>
      <c r="JJ80" s="238"/>
      <c r="JK80" s="238"/>
      <c r="JL80" s="238"/>
      <c r="JM80" s="238"/>
      <c r="JN80" s="239"/>
      <c r="JO80" s="193"/>
      <c r="JP80" s="193"/>
      <c r="JQ80" s="193"/>
      <c r="JR80" s="193"/>
      <c r="JS80" s="193"/>
      <c r="JT80" s="193"/>
      <c r="JU80" s="193"/>
      <c r="JV80" s="193"/>
      <c r="JW80" s="193"/>
      <c r="JX80" s="193"/>
      <c r="JY80" s="193"/>
      <c r="JZ80" s="193"/>
      <c r="KA80" s="193"/>
      <c r="KB80" s="193"/>
      <c r="KC80" s="193"/>
      <c r="KD80" s="193"/>
      <c r="KE80" s="193"/>
      <c r="KF80" s="193"/>
      <c r="KG80" s="193"/>
      <c r="KH80" s="193"/>
      <c r="KI80" s="193"/>
      <c r="KJ80" s="193"/>
      <c r="KK80" s="193"/>
      <c r="KL80" s="193"/>
      <c r="KM80" s="193"/>
      <c r="KN80" s="193"/>
      <c r="KO80" s="193"/>
      <c r="KP80" s="193"/>
      <c r="KQ80" s="193"/>
      <c r="KR80" s="193"/>
      <c r="KS80" s="193"/>
      <c r="KT80" s="193"/>
      <c r="KU80" s="193"/>
      <c r="KV80" s="193"/>
      <c r="KW80" s="193"/>
      <c r="KX80" s="193"/>
      <c r="KY80" s="193"/>
      <c r="KZ80" s="193"/>
      <c r="LA80" s="193"/>
      <c r="LB80" s="192"/>
      <c r="LC80" s="235" t="str">
        <f t="shared" si="8"/>
        <v/>
      </c>
      <c r="LD80" s="240" t="str" cm="1">
        <f t="array" ref="LD80">IFERROR((((D80/FRACAS!$AY$1)*60
)-(SUMPRODUCT((FRACAS!$B$5:$B$8970=D$4)*(FRACAS!$D$5:$D$8970&lt;=D80)*(IFERROR(FRACAS!$AM$5:$AM$8970,0)))
))/((D80/FRACAS!$AY$1)*60),"")</f>
        <v/>
      </c>
      <c r="LE80" s="240" t="str" cm="1">
        <f t="array" ref="LE80">IFERROR((((E80/FRACAS!$AY$1)*60
)-(SUMPRODUCT((FRACAS!$B$5:$B$8970=E$4)*(FRACAS!$D$5:$D$8970&lt;=E80)*(IFERROR(FRACAS!$AM$5:$AM$8970,0)))
))/((E80/FRACAS!$AY$1)*60),"")</f>
        <v/>
      </c>
      <c r="LF80" s="240" t="str" cm="1">
        <f t="array" ref="LF80">IFERROR((((F80/FRACAS!$AY$1)*60
)-(SUMPRODUCT((FRACAS!$B$5:$B$8970=F$4)*(FRACAS!$D$5:$D$8970&lt;=F80)*(IFERROR(FRACAS!$AM$5:$AM$8970,0)))
))/((F80/FRACAS!$AY$1)*60),"")</f>
        <v/>
      </c>
      <c r="LG80" s="240" t="str" cm="1">
        <f t="array" ref="LG80">IFERROR((((G80/FRACAS!$AY$1)*60
)-(SUMPRODUCT((FRACAS!$B$5:$B$8970=G$4)*(FRACAS!$D$5:$D$8970&lt;=G80)*(IFERROR(FRACAS!$AM$5:$AM$8970,0)))
))/((G80/FRACAS!$AY$1)*60),"")</f>
        <v/>
      </c>
      <c r="LH80" s="240" t="str" cm="1">
        <f t="array" ref="LH80">IFERROR((((H80/FRACAS!$AY$1)*60
)-(SUMPRODUCT((FRACAS!$B$5:$B$8970=H$4)*(FRACAS!$D$5:$D$8970&lt;=H80)*(IFERROR(FRACAS!$AM$5:$AM$8970,0)))
))/((H80/FRACAS!$AY$1)*60),"")</f>
        <v/>
      </c>
      <c r="LI80" s="240" t="str" cm="1">
        <f t="array" ref="LI80">IFERROR((((I80/FRACAS!$AY$1)*60
)-(SUMPRODUCT((FRACAS!$B$5:$B$8970=I$4)*(FRACAS!$D$5:$D$8970&lt;=I80)*(IFERROR(FRACAS!$AM$5:$AM$8970,0)))
))/((I80/FRACAS!$AY$1)*60),"")</f>
        <v/>
      </c>
      <c r="LJ80" s="240" t="str" cm="1">
        <f t="array" ref="LJ80">IFERROR((((J80/FRACAS!$AY$1)*60
)-(SUMPRODUCT((FRACAS!$B$5:$B$8970=J$4)*(FRACAS!$D$5:$D$8970&lt;=J80)*(IFERROR(FRACAS!$AM$5:$AM$8970,0)))
))/((J80/FRACAS!$AY$1)*60),"")</f>
        <v/>
      </c>
      <c r="LK80" s="240" t="str" cm="1">
        <f t="array" ref="LK80">IFERROR((((K80/FRACAS!$AY$1)*60
)-(SUMPRODUCT((FRACAS!$B$5:$B$8970=K$4)*(FRACAS!$D$5:$D$8970&lt;=K80)*(IFERROR(FRACAS!$AM$5:$AM$8970,0)))
))/((K80/FRACAS!$AY$1)*60),"")</f>
        <v/>
      </c>
      <c r="LL80" s="240" t="str" cm="1">
        <f t="array" ref="LL80">IFERROR((((L80/FRACAS!$AY$1)*60
)-(SUMPRODUCT((FRACAS!$B$5:$B$8970=L$4)*(FRACAS!$D$5:$D$8970&lt;=L80)*(IFERROR(FRACAS!$AM$5:$AM$8970,0)))
))/((L80/FRACAS!$AY$1)*60),"")</f>
        <v/>
      </c>
      <c r="LM80" s="240" t="str" cm="1">
        <f t="array" ref="LM80">IFERROR((((M80/FRACAS!$AY$1)*60
)-(SUMPRODUCT((FRACAS!$B$5:$B$8970=M$4)*(FRACAS!$D$5:$D$8970&lt;=M80)*(IFERROR(FRACAS!$AM$5:$AM$8970,0)))
))/((M80/FRACAS!$AY$1)*60),"")</f>
        <v/>
      </c>
      <c r="LN80" s="240" t="str" cm="1">
        <f t="array" ref="LN80">IFERROR((((N80/FRACAS!$AY$1)*60
)-(SUMPRODUCT((FRACAS!$B$5:$B$8970=N$4)*(FRACAS!$D$5:$D$8970&lt;=N80)*(IFERROR(FRACAS!$AM$5:$AM$8970,0)))
))/((N80/FRACAS!$AY$1)*60),"")</f>
        <v/>
      </c>
      <c r="LO80" s="240" t="str" cm="1">
        <f t="array" ref="LO80">IFERROR((((O80/FRACAS!$AY$1)*60
)-(SUMPRODUCT((FRACAS!$B$5:$B$8970=O$4)*(FRACAS!$D$5:$D$8970&lt;=O80)*(IFERROR(FRACAS!$AM$5:$AM$8970,0)))
))/((O80/FRACAS!$AY$1)*60),"")</f>
        <v/>
      </c>
      <c r="LP80" s="240" t="str" cm="1">
        <f t="array" ref="LP80">IFERROR((((P80/FRACAS!$AY$1)*60
)-(SUMPRODUCT((FRACAS!$B$5:$B$8970=P$4)*(FRACAS!$D$5:$D$8970&lt;=P80)*(IFERROR(FRACAS!$AM$5:$AM$8970,0)))
))/((P80/FRACAS!$AY$1)*60),"")</f>
        <v/>
      </c>
      <c r="LQ80" s="240" t="str" cm="1">
        <f t="array" ref="LQ80">IFERROR((((Q80/FRACAS!$AY$1)*60
)-(SUMPRODUCT((FRACAS!$B$5:$B$8970=Q$4)*(FRACAS!$D$5:$D$8970&lt;=Q80)*(IFERROR(FRACAS!$AM$5:$AM$8970,0)))
))/((Q80/FRACAS!$AY$1)*60),"")</f>
        <v/>
      </c>
      <c r="LR80" s="240" t="str" cm="1">
        <f t="array" ref="LR80">IFERROR((((R80/FRACAS!$AY$1)*60
)-(SUMPRODUCT((FRACAS!$B$5:$B$8970=R$4)*(FRACAS!$D$5:$D$8970&lt;=R80)*(IFERROR(FRACAS!$AM$5:$AM$8970,0)))
))/((R80/FRACAS!$AY$1)*60),"")</f>
        <v/>
      </c>
      <c r="LS80" s="240" t="str" cm="1">
        <f t="array" ref="LS80">IFERROR((((S80/FRACAS!$AY$1)*60
)-(SUMPRODUCT((FRACAS!$B$5:$B$8970=S$4)*(FRACAS!$D$5:$D$8970&lt;=S80)*(IFERROR(FRACAS!$AM$5:$AM$8970,0)))
))/((S80/FRACAS!$AY$1)*60),"")</f>
        <v/>
      </c>
      <c r="LT80" s="240" t="str" cm="1">
        <f t="array" ref="LT80">IFERROR((((T80/FRACAS!$AY$1)*60
)-(SUMPRODUCT((FRACAS!$B$5:$B$8970=T$4)*(FRACAS!$D$5:$D$8970&lt;=T80)*(IFERROR(FRACAS!$AM$5:$AM$8970,0)))
))/((T80/FRACAS!$AY$1)*60),"")</f>
        <v/>
      </c>
      <c r="LU80" s="240" t="str" cm="1">
        <f t="array" ref="LU80">IFERROR((((U80/FRACAS!$AY$1)*60
)-(SUMPRODUCT((FRACAS!$B$5:$B$8970=U$4)*(FRACAS!$D$5:$D$8970&lt;=U80)*(IFERROR(FRACAS!$AM$5:$AM$8970,0)))
))/((U80/FRACAS!$AY$1)*60),"")</f>
        <v/>
      </c>
      <c r="LV80" s="240" t="str" cm="1">
        <f t="array" ref="LV80">IFERROR(
    (((V80/FRACAS!$AY$1)*60))
    /
    (((V80/FRACAS!$AY$1)*60) + SUMPRODUCT((FRACAS!$B$5:$B$8970=V$4)*(FRACAS!$D$5:$D$8970&lt;=V80)*(IFERROR(FRACAS!$AM$5:$AM$8970,0)))
    ),"")</f>
        <v/>
      </c>
      <c r="LW80" s="240" t="str" cm="1">
        <f t="array" ref="LW80">IFERROR(
    (((W80/FRACAS!$AY$1)*60))
    /
    (((W80/FRACAS!$AY$1)*60) + SUMPRODUCT((FRACAS!$B$5:$B$8970=W$4)*(FRACAS!$D$5:$D$8970&lt;=W80)*(IFERROR(FRACAS!$AM$5:$AM$8970,0)))
    ),"")</f>
        <v/>
      </c>
      <c r="LX80" s="240" t="str" cm="1">
        <f t="array" ref="LX80">IFERROR(
    (((X80/FRACAS!$AY$1)*60))
    /
    (((X80/FRACAS!$AY$1)*60) + SUMPRODUCT((FRACAS!$B$5:$B$8970=X$4)*(FRACAS!$D$5:$D$8970&lt;=X80)*(IFERROR(FRACAS!$AM$5:$AM$8970,0)))
    ),"")</f>
        <v/>
      </c>
      <c r="LY80" s="240" t="str" cm="1">
        <f t="array" ref="LY80">IFERROR(
    (((Y80/FRACAS!$AY$1)*60))
    /
    (((Y80/FRACAS!$AY$1)*60) + SUMPRODUCT((FRACAS!$B$5:$B$8970=Y$4)*(FRACAS!$D$5:$D$8970&lt;=Y80)*(IFERROR(FRACAS!$AM$5:$AM$8970,0)))
    ),"")</f>
        <v/>
      </c>
      <c r="LZ80" s="240" t="str" cm="1">
        <f t="array" ref="LZ80">IFERROR(
    (((Z80/FRACAS!$AY$1)*60))
    /
    (((Z80/FRACAS!$AY$1)*60) + SUMPRODUCT((FRACAS!$B$5:$B$8970=Z$4)*(FRACAS!$D$5:$D$8970&lt;=Z80)*(IFERROR(FRACAS!$AM$5:$AM$8970,0)))
    ),"")</f>
        <v/>
      </c>
      <c r="MA80" s="240" t="str" cm="1">
        <f t="array" ref="MA80">IFERROR(
    (((AA80/FRACAS!$AY$1)*60))
    /
    (((AA80/FRACAS!$AY$1)*60) + SUMPRODUCT((FRACAS!$B$5:$B$8970=AA$4)*(FRACAS!$D$5:$D$8970&lt;=AA80)*(IFERROR(FRACAS!$AM$5:$AM$8970,0)))
    ),"")</f>
        <v/>
      </c>
      <c r="MB80" s="240" t="str" cm="1">
        <f t="array" ref="MB80">IFERROR(
    (((AB80/FRACAS!$AY$1)*60))
    /
    (((AB80/FRACAS!$AY$1)*60) + SUMPRODUCT((FRACAS!$B$5:$B$8970=AB$4)*(FRACAS!$D$5:$D$8970&lt;=AB80)*(IFERROR(FRACAS!$AM$5:$AM$8970,0)))
    ),"")</f>
        <v/>
      </c>
      <c r="MC80" s="240" t="str" cm="1">
        <f t="array" ref="MC80">IFERROR(
    (((AC80/FRACAS!$AY$1)*60))
    /
    (((AC80/FRACAS!$AY$1)*60) + SUMPRODUCT((FRACAS!$B$5:$B$8970=AC$4)*(FRACAS!$D$5:$D$8970&lt;=AC80)*(IFERROR(FRACAS!$AM$5:$AM$8970,0)))
    ),"")</f>
        <v/>
      </c>
      <c r="MD80" s="240" t="str" cm="1">
        <f t="array" ref="MD80">IFERROR(
    (((AD80/FRACAS!$AY$1)*60))
    /
    (((AD80/FRACAS!$AY$1)*60) + SUMPRODUCT((FRACAS!$B$5:$B$8970=AD$4)*(FRACAS!$D$5:$D$8970&lt;=AD80)*(IFERROR(FRACAS!$AM$5:$AM$8970,0)))
    ),"")</f>
        <v/>
      </c>
      <c r="ME80" s="240" t="str" cm="1">
        <f t="array" ref="ME80">IFERROR(
    (((AE80/FRACAS!$AY$1)*60))
    /
    (((AE80/FRACAS!$AY$1)*60) + SUMPRODUCT((FRACAS!$B$5:$B$8970=AE$4)*(FRACAS!$D$5:$D$8970&lt;=AE80)*(IFERROR(FRACAS!$AM$5:$AM$8970,0)))
    ),"")</f>
        <v/>
      </c>
      <c r="MF80" s="240" t="str" cm="1">
        <f t="array" ref="MF80">IFERROR(
    (((AF80/FRACAS!$AY$1)*60))
    /
    (((AF80/FRACAS!$AY$1)*60) + SUMPRODUCT((FRACAS!$B$5:$B$8970=AF$4)*(FRACAS!$D$5:$D$8970&lt;=AF80)*(IFERROR(FRACAS!$AM$5:$AM$8970,0)))
    ),"")</f>
        <v/>
      </c>
      <c r="MG80" s="240" t="str" cm="1">
        <f t="array" ref="MG80">IFERROR(
    (((AG80/FRACAS!$AY$1)*60))
    /
    (((AG80/FRACAS!$AY$1)*60) + SUMPRODUCT((FRACAS!$B$5:$B$8970=AG$4)*(FRACAS!$D$5:$D$8970&lt;=AG80)*(IFERROR(FRACAS!$AM$5:$AM$8970,0)))
    ),"")</f>
        <v/>
      </c>
      <c r="MH80" s="240" t="str" cm="1">
        <f t="array" ref="MH80">IFERROR(
    (((AH80/FRACAS!$AY$1)*60))
    /
    (((AH80/FRACAS!$AY$1)*60) + SUMPRODUCT((FRACAS!$B$5:$B$8970=AH$4)*(FRACAS!$D$5:$D$8970&lt;=AH80)*(IFERROR(FRACAS!$AM$5:$AM$8970,0)))
    ),"")</f>
        <v/>
      </c>
      <c r="MI80" s="240" t="str" cm="1">
        <f t="array" ref="MI80">IFERROR(
    (((AI80/FRACAS!$AY$1)*60))
    /
    (((AI80/FRACAS!$AY$1)*60) + SUMPRODUCT((FRACAS!$B$5:$B$8970=AI$4)*(FRACAS!$D$5:$D$8970&lt;=AI80)*(IFERROR(FRACAS!$AM$5:$AM$8970,0)))
    ),"")</f>
        <v/>
      </c>
      <c r="MJ80" s="240" t="str" cm="1">
        <f t="array" ref="MJ80">IFERROR(
    (((AJ80/FRACAS!$AY$1)*60))
    /
    (((AJ80/FRACAS!$AY$1)*60) + SUMPRODUCT((FRACAS!$B$5:$B$8970=AJ$4)*(FRACAS!$D$5:$D$8970&lt;=AJ80)*(IFERROR(FRACAS!$AM$5:$AM$8970,0)))
    ),"")</f>
        <v/>
      </c>
      <c r="MK80" s="240" t="str" cm="1">
        <f t="array" ref="MK80">IFERROR(
    (((AK80/FRACAS!$AY$1)*60))
    /
    (((AK80/FRACAS!$AY$1)*60) + SUMPRODUCT((FRACAS!$B$5:$B$8970=AK$4)*(FRACAS!$D$5:$D$8970&lt;=AK80)*(IFERROR(FRACAS!$AM$5:$AM$8970,0)))
    ),"")</f>
        <v/>
      </c>
      <c r="ML80" s="240" t="str" cm="1">
        <f t="array" ref="ML80">IFERROR(
    (((AL80/FRACAS!$AY$1)*60))
    /
    (((AL80/FRACAS!$AY$1)*60) + SUMPRODUCT((FRACAS!$B$5:$B$8970=AL$4)*(FRACAS!$D$5:$D$8970&lt;=AL80)*(IFERROR(FRACAS!$AM$5:$AM$8970,0)))
    ),"")</f>
        <v/>
      </c>
      <c r="MM80" s="240" t="str" cm="1">
        <f t="array" ref="MM80">IFERROR(
    (((AM80/FRACAS!$AY$1)*60))
    /
    (((AM80/FRACAS!$AY$1)*60) + SUMPRODUCT((FRACAS!$B$5:$B$8970=AM$4)*(FRACAS!$D$5:$D$8970&lt;=AM80)*(IFERROR(FRACAS!$AM$5:$AM$8970,0)))
    ),"")</f>
        <v/>
      </c>
      <c r="MN80" s="240" t="str" cm="1">
        <f t="array" ref="MN80">IFERROR(
    (((AN80/FRACAS!$AY$1)*60))
    /
    (((AN80/FRACAS!$AY$1)*60) + SUMPRODUCT((FRACAS!$B$5:$B$8970=AN$4)*(FRACAS!$D$5:$D$8970&lt;=AN80)*(IFERROR(FRACAS!$AM$5:$AM$8970,0)))
    ),"")</f>
        <v/>
      </c>
      <c r="MO80" s="240" t="str" cm="1">
        <f t="array" ref="MO80">IFERROR(
    (((AO80/FRACAS!$AY$1)*60))
    /
    (((AO80/FRACAS!$AY$1)*60) + SUMPRODUCT((FRACAS!$B$5:$B$8970=AO$4)*(FRACAS!$D$5:$D$8970&lt;=AO80)*(IFERROR(FRACAS!$AM$5:$AM$8970,0)))
    ),"")</f>
        <v/>
      </c>
      <c r="MP80" s="240" t="str" cm="1">
        <f t="array" ref="MP80">IFERROR(
    (((AP80/FRACAS!$AY$1)*60))
    /
    (((AP80/FRACAS!$AY$1)*60) + SUMPRODUCT((FRACAS!$B$5:$B$8970=AP$4)*(FRACAS!$D$5:$D$8970&lt;=AP80)*(IFERROR(FRACAS!$AM$5:$AM$8970,0)))
    ),"")</f>
        <v/>
      </c>
      <c r="MQ80" s="240" t="str" cm="1">
        <f t="array" ref="MQ80">IFERROR(
    (((AQ80/FRACAS!$AY$1)*60))
    /
    (((AQ80/FRACAS!$AY$1)*60) + SUMPRODUCT((FRACAS!$B$5:$B$8970=AQ$4)*(FRACAS!$D$5:$D$8970&lt;=AQ80)*(IFERROR(FRACAS!$AM$5:$AM$8970,0)))
    ),"")</f>
        <v/>
      </c>
      <c r="MR80" s="194"/>
      <c r="MS80" s="194"/>
      <c r="MT80" s="194"/>
      <c r="MU80" s="194"/>
      <c r="MV80" s="194"/>
      <c r="MW80" s="194"/>
      <c r="MX80" s="194"/>
      <c r="MY80" s="194"/>
      <c r="MZ80" s="194"/>
      <c r="NA80" s="195"/>
      <c r="ND80" s="241">
        <f t="shared" si="11"/>
        <v>0</v>
      </c>
      <c r="NE80" s="242" t="str">
        <f t="shared" si="12"/>
        <v/>
      </c>
      <c r="NF80" s="193" t="str" cm="1">
        <f t="array" ref="NF80">IF($ND80=0,"",(IFERROR( (IFERROR($ND80/FRACAS!$AY$1*60,0) - SUMPRODUCT( (FRACAS!$K$5:$K$8972=NF$2) * IFERROR(FRACAS!$AN$5:$AN$8972,0) ) ) / IFERROR($ND80/FRACAS!$AY$1*60,0), 1 )))</f>
        <v/>
      </c>
      <c r="NG80" s="193" t="str" cm="1">
        <f t="array" ref="NG80">IF($ND80=0,"",(IFERROR( (IFERROR($ND80/FRACAS!$AY$1*60,0) - SUMPRODUCT( (FRACAS!$K$5:$K$8972=NG$2) * IFERROR(FRACAS!$AN$5:$AN$8972,0) ) ) / IFERROR($ND80/FRACAS!$AY$1*60,0), 1 )))</f>
        <v/>
      </c>
      <c r="NH80" s="193" t="str" cm="1">
        <f t="array" ref="NH80">IF($ND80=0,"",(IFERROR( (IFERROR($ND80/FRACAS!$AY$1*60,0) - SUMPRODUCT( (FRACAS!$K$5:$K$8972=NH$2) * IFERROR(FRACAS!$AN$5:$AN$8972,0) ) ) / IFERROR($ND80/FRACAS!$AY$1*60,0), 1 )))</f>
        <v/>
      </c>
      <c r="NI80" s="193" t="str" cm="1">
        <f t="array" ref="NI80">IF($ND80=0,"",(IFERROR( (IFERROR($ND80/FRACAS!$AY$1*60,0) - SUMPRODUCT( (FRACAS!$K$5:$K$8972=NI$2) * IFERROR(FRACAS!$AN$5:$AN$8972,0) ) ) / IFERROR($ND80/FRACAS!$AY$1*60,0), 1 )))</f>
        <v/>
      </c>
      <c r="NJ80" s="193" t="str" cm="1">
        <f t="array" ref="NJ80">IF($ND80=0,"",(IFERROR( (IFERROR($ND80/FRACAS!$AY$1*60,0) - SUMPRODUCT( (FRACAS!$K$5:$K$8972=NJ$2) * IFERROR(FRACAS!$AN$5:$AN$8972,0) ) ) / IFERROR($ND80/FRACAS!$AY$1*60,0), 1 )))</f>
        <v/>
      </c>
      <c r="NK80" s="193" t="str" cm="1">
        <f t="array" ref="NK80">IF($ND80=0,"",(IFERROR( (IFERROR($ND80/FRACAS!$AY$1*60,0) - SUMPRODUCT( (FRACAS!$K$5:$K$8972=NK$2) * IFERROR(FRACAS!$AN$5:$AN$8972,0) ) ) / IFERROR($ND80/FRACAS!$AY$1*60,0), 1 )))</f>
        <v/>
      </c>
      <c r="NL80" s="193" t="str" cm="1">
        <f t="array" ref="NL80">IF($ND80=0,"",(IFERROR( (IFERROR($ND80/FRACAS!$AY$1*60,0) - SUMPRODUCT( (FRACAS!$K$5:$K$8972=NL$2) * IFERROR(FRACAS!$AN$5:$AN$8972,0) ) ) / IFERROR($ND80/FRACAS!$AY$1*60,0), 1 )))</f>
        <v/>
      </c>
      <c r="NM80" s="193" t="str" cm="1">
        <f t="array" ref="NM80">IF($ND80=0,"",(IFERROR( (IFERROR($ND80/FRACAS!$AY$1*60,0) - SUMPRODUCT( (FRACAS!$K$5:$K$8972=NM$2) * IFERROR(FRACAS!$AN$5:$AN$8972,0) ) ) / IFERROR($ND80/FRACAS!$AY$1*60,0), 1 )))</f>
        <v/>
      </c>
      <c r="NN80" s="193" t="str" cm="1">
        <f t="array" ref="NN80">IF($ND80=0,"",(IFERROR( (IFERROR($ND80/FRACAS!$AY$1*60,0) - SUMPRODUCT( (FRACAS!$K$5:$K$8972=NN$2) * IFERROR(FRACAS!$AN$5:$AN$8972,0) ) ) / IFERROR($ND80/FRACAS!$AY$1*60,0), 1 )))</f>
        <v/>
      </c>
      <c r="NO80" s="193" t="str" cm="1">
        <f t="array" ref="NO80">IF($ND80=0,"",(IFERROR( (IFERROR($ND80/FRACAS!$AY$1*60,0) - SUMPRODUCT( (FRACAS!$K$5:$K$8972=NO$2) * IFERROR(FRACAS!$AN$5:$AN$8972,0) ) ) / IFERROR($ND80/FRACAS!$AY$1*60,0), 1 )))</f>
        <v/>
      </c>
      <c r="NP80" s="193" t="str" cm="1">
        <f t="array" ref="NP80">IF($ND80=0,"",(IFERROR( (IFERROR($ND80/FRACAS!$AY$1*60,0) - SUMPRODUCT( (FRACAS!$K$5:$K$8972=NP$2) * IFERROR(FRACAS!$AN$5:$AN$8972,0) ) ) / IFERROR($ND80/FRACAS!$AY$1*60,0), 1 )))</f>
        <v/>
      </c>
      <c r="NQ80" s="193" t="str" cm="1">
        <f t="array" ref="NQ80">IF($ND80=0,"",(IFERROR( (IFERROR($ND80/FRACAS!$AY$1*60,0) - SUMPRODUCT( (FRACAS!$K$5:$K$8972=NQ$2) * IFERROR(FRACAS!$AN$5:$AN$8972,0) ) ) / IFERROR($ND80/FRACAS!$AY$1*60,0), 1 )))</f>
        <v/>
      </c>
      <c r="NR80" s="193" t="str" cm="1">
        <f t="array" ref="NR80">IF($ND80=0,"",(IFERROR( (IFERROR($ND80/FRACAS!$AY$1*60,0) - SUMPRODUCT( (FRACAS!$K$5:$K$8972=NR$2) * IFERROR(FRACAS!$AN$5:$AN$8972,0) ) ) / IFERROR($ND80/FRACAS!$AY$1*60,0), 1 )))</f>
        <v/>
      </c>
      <c r="NS80" s="193" t="str" cm="1">
        <f t="array" ref="NS80">IF($ND80=0,"",(IFERROR( (IFERROR($ND80/FRACAS!$AY$1*60,0) - SUMPRODUCT( (FRACAS!$K$5:$K$8972=NS$2) * IFERROR(FRACAS!$AN$5:$AN$8972,0) ) ) / IFERROR($ND80/FRACAS!$AY$1*60,0), 1 )))</f>
        <v/>
      </c>
      <c r="NT80" s="193" t="str" cm="1">
        <f t="array" ref="NT80">IF($ND80=0,"",(IFERROR( (IFERROR($ND80/FRACAS!$AY$1*60,0) - SUMPRODUCT( (FRACAS!$K$5:$K$8972=NT$2) * IFERROR(FRACAS!$AN$5:$AN$8972,0) ) ) / IFERROR($ND80/FRACAS!$AY$1*60,0), 1 )))</f>
        <v/>
      </c>
      <c r="NU80" s="193" t="str" cm="1">
        <f t="array" ref="NU80">IF($ND80=0,"",(IFERROR( (IFERROR($ND80/FRACAS!$AY$1*60,0) - SUMPRODUCT( (FRACAS!$K$5:$K$8972=NU$2) * IFERROR(FRACAS!$AN$5:$AN$8972,0) ) ) / IFERROR($ND80/FRACAS!$AY$1*60,0), 1 )))</f>
        <v/>
      </c>
      <c r="NV80" s="193" t="str" cm="1">
        <f t="array" ref="NV80">IF($ND80=0,"",(IFERROR( (IFERROR($ND80/FRACAS!$AY$1*60,0) - SUMPRODUCT( (FRACAS!$K$5:$K$8972=NV$2) * IFERROR(FRACAS!$AN$5:$AN$8972,0) ) ) / IFERROR($ND80/FRACAS!$AY$1*60,0), 1 )))</f>
        <v/>
      </c>
      <c r="NW80" s="193" t="str" cm="1">
        <f t="array" ref="NW80">IF($ND80=0,"",(IFERROR( (IFERROR($ND80/FRACAS!$AY$1*60,0) - SUMPRODUCT( (FRACAS!$K$5:$K$8972=NW$2) * IFERROR(FRACAS!$AN$5:$AN$8972,0) ) ) / IFERROR($ND80/FRACAS!$AY$1*60,0), 1 )))</f>
        <v/>
      </c>
      <c r="NX80" s="193" t="str" cm="1">
        <f t="array" ref="NX80">IF($ND80=0,"",(IFERROR( (IFERROR($ND80/FRACAS!$AY$1*60,0) - SUMPRODUCT( (FRACAS!$K$5:$K$8972=NX$2) * IFERROR(FRACAS!$AN$5:$AN$8972,0) ) ) / IFERROR($ND80/FRACAS!$AY$1*60,0), 1 )))</f>
        <v/>
      </c>
      <c r="NY80" s="193" t="str" cm="1">
        <f t="array" ref="NY80">IF($ND80=0,"",(IFERROR( (IFERROR($ND80/FRACAS!$AY$1*60,0) - SUMPRODUCT( (FRACAS!$K$5:$K$8972=NY$2) * IFERROR(FRACAS!$AN$5:$AN$8972,0) ) ) / IFERROR($ND80/FRACAS!$AY$1*60,0), 1 )))</f>
        <v/>
      </c>
      <c r="NZ80" s="193" t="str" cm="1">
        <f t="array" ref="NZ80">IF($ND80=0,"",(IFERROR( (IFERROR($ND80/FRACAS!$AY$1*60,0) - SUMPRODUCT( (FRACAS!$K$5:$K$8972=NZ$2) * IFERROR(FRACAS!$AN$5:$AN$8972,0) ) ) / IFERROR($ND80/FRACAS!$AY$1*60,0), 1 )))</f>
        <v/>
      </c>
      <c r="OA80" s="193" t="str" cm="1">
        <f t="array" ref="OA80">IF($ND80=0,"",(IFERROR( (IFERROR($ND80/FRACAS!$AY$1*60,0) - SUMPRODUCT( (FRACAS!$K$5:$K$8972=OA$2) * IFERROR(FRACAS!$AN$5:$AN$8972,0) ) ) / IFERROR($ND80/FRACAS!$AY$1*60,0), 1 )))</f>
        <v/>
      </c>
      <c r="OB80" s="193" t="str" cm="1">
        <f t="array" ref="OB80">IF($ND80=0,"",(IFERROR( (IFERROR($ND80/FRACAS!$AY$1*60,0) - SUMPRODUCT( (FRACAS!$K$5:$K$8972=OB$2) * IFERROR(FRACAS!$AN$5:$AN$8972,0) ) ) / IFERROR($ND80/FRACAS!$AY$1*60,0), 1 )))</f>
        <v/>
      </c>
      <c r="OC80" s="193" t="str" cm="1">
        <f t="array" ref="OC80">IF($ND80=0,"",(IFERROR( (IFERROR($ND80/FRACAS!$AY$1*60,0) - SUMPRODUCT( (FRACAS!$K$5:$K$8972=OC$2) * IFERROR(FRACAS!$AN$5:$AN$8972,0) ) ) / IFERROR($ND80/FRACAS!$AY$1*60,0), 1 )))</f>
        <v/>
      </c>
      <c r="OD80" s="193" t="str" cm="1">
        <f t="array" ref="OD80">IF($ND80=0,"",(IFERROR( (IFERROR($ND80/FRACAS!$AY$1*60,0) - SUMPRODUCT( (FRACAS!$K$5:$K$8972=OD$2) * IFERROR(FRACAS!$AN$5:$AN$8972,0) ) ) / IFERROR($ND80/FRACAS!$AY$1*60,0), 1 )))</f>
        <v/>
      </c>
      <c r="OE80" s="193" t="str" cm="1">
        <f t="array" ref="OE80">IF($ND80=0,"",(IFERROR( (IFERROR($ND80/FRACAS!$AY$1*60,0) - SUMPRODUCT( (FRACAS!$K$5:$K$8972=OE$2) * IFERROR(FRACAS!$AN$5:$AN$8972,0) ) ) / IFERROR($ND80/FRACAS!$AY$1*60,0), 1 )))</f>
        <v/>
      </c>
      <c r="OF80" s="193" t="str" cm="1">
        <f t="array" ref="OF80">IF($ND80=0,"",(IFERROR( (IFERROR($ND80/FRACAS!$AY$1*60,0) - SUMPRODUCT( (FRACAS!$K$5:$K$8972=OF$2) * IFERROR(FRACAS!$AN$5:$AN$8972,0) ) ) / IFERROR($ND80/FRACAS!$AY$1*60,0), 1 )))</f>
        <v/>
      </c>
      <c r="OG80" s="193" t="str" cm="1">
        <f t="array" ref="OG80">IF($ND80=0,"",(IFERROR( (IFERROR($ND80/FRACAS!$AY$1*60,0) - SUMPRODUCT( (FRACAS!$K$5:$K$8972=OG$2) * IFERROR(FRACAS!$AN$5:$AN$8972,0) ) ) / IFERROR($ND80/FRACAS!$AY$1*60,0), 1 )))</f>
        <v/>
      </c>
      <c r="OH80" s="193" t="str" cm="1">
        <f t="array" ref="OH80">IF($ND80=0,"",(IFERROR( (IFERROR($ND80/FRACAS!$AY$1*60,0) - SUMPRODUCT( (FRACAS!$K$5:$K$8972=OH$2) * IFERROR(FRACAS!$AN$5:$AN$8972,0) ) ) / IFERROR($ND80/FRACAS!$AY$1*60,0), 1 )))</f>
        <v/>
      </c>
      <c r="OI80" s="193" t="str" cm="1">
        <f t="array" ref="OI80">IF($ND80=0,"",(IFERROR( (IFERROR($ND80/FRACAS!$AY$1*60,0) - SUMPRODUCT( (FRACAS!$K$5:$K$8972=OI$2) * IFERROR(FRACAS!$AN$5:$AN$8972,0) ) ) / IFERROR($ND80/FRACAS!$AY$1*60,0), 1 )))</f>
        <v/>
      </c>
      <c r="OJ80" s="193" t="str" cm="1">
        <f t="array" ref="OJ80">IF($ND80=0,"",(IFERROR( (IFERROR($ND80/FRACAS!$AY$1*60,0) - SUMPRODUCT( (FRACAS!$K$5:$K$8972=OJ$2) * IFERROR(FRACAS!$AN$5:$AN$8972,0) ) ) / IFERROR($ND80/FRACAS!$AY$1*60,0), 1 )))</f>
        <v/>
      </c>
      <c r="OK80" s="193" t="str" cm="1">
        <f t="array" ref="OK80">IF($ND80=0,"",(IFERROR( (IFERROR($ND80/FRACAS!$AY$1*60,0) - SUMPRODUCT( (FRACAS!$K$5:$K$8972=OK$2) * IFERROR(FRACAS!$AN$5:$AN$8972,0) ) ) / IFERROR($ND80/FRACAS!$AY$1*60,0), 1 )))</f>
        <v/>
      </c>
      <c r="OL80" s="193" t="str" cm="1">
        <f t="array" ref="OL80">IF($ND80=0,"",(IFERROR( (IFERROR($ND80/FRACAS!$AY$1*60,0) - SUMPRODUCT( (FRACAS!$K$5:$K$8972=OL$2) * IFERROR(FRACAS!$AN$5:$AN$8972,0) ) ) / IFERROR($ND80/FRACAS!$AY$1*60,0), 1 )))</f>
        <v/>
      </c>
      <c r="OM80" s="193" t="str" cm="1">
        <f t="array" ref="OM80">IF($ND80=0,"",(IFERROR( (IFERROR($ND80/FRACAS!$AY$1*60,0) - SUMPRODUCT( (FRACAS!$K$5:$K$8972=OM$2) * IFERROR(FRACAS!$AN$5:$AN$8972,0) ) ) / IFERROR($ND80/FRACAS!$AY$1*60,0), 1 )))</f>
        <v/>
      </c>
      <c r="ON80" s="193" t="str" cm="1">
        <f t="array" ref="ON80">IF($ND80=0,"",(IFERROR( (IFERROR($ND80/FRACAS!$AY$1*60,0) - SUMPRODUCT( (FRACAS!$K$5:$K$8972=ON$2) * IFERROR(FRACAS!$AN$5:$AN$8972,0) ) ) / IFERROR($ND80/FRACAS!$AY$1*60,0), 1 )))</f>
        <v/>
      </c>
      <c r="OO80" s="193" t="str" cm="1">
        <f t="array" ref="OO80">IF($ND80=0,"",(IFERROR( (IFERROR($ND80/FRACAS!$AY$1*60,0) - SUMPRODUCT( (FRACAS!$K$5:$K$8972=OO$2) * IFERROR(FRACAS!$AN$5:$AN$8972,0) ) ) / IFERROR($ND80/FRACAS!$AY$1*60,0), 1 )))</f>
        <v/>
      </c>
      <c r="OP80" s="193" t="str" cm="1">
        <f t="array" ref="OP80">IF($ND80=0,"",(IFERROR( (IFERROR($ND80/FRACAS!$AY$1*60,0) - SUMPRODUCT( (FRACAS!$K$5:$K$8972=OP$2) * IFERROR(FRACAS!$AN$5:$AN$8972,0) ) ) / IFERROR($ND80/FRACAS!$AY$1*60,0), 1 )))</f>
        <v/>
      </c>
      <c r="OQ80" s="193" t="str" cm="1">
        <f t="array" ref="OQ80">IF($ND80=0,"",(IFERROR( (IFERROR($ND80/FRACAS!$AY$1*60,0) - SUMPRODUCT( (FRACAS!$K$5:$K$8972=OQ$2) * IFERROR(FRACAS!$AN$5:$AN$8972,0) ) ) / IFERROR($ND80/FRACAS!$AY$1*60,0), 1 )))</f>
        <v/>
      </c>
      <c r="OR80" s="193" t="str" cm="1">
        <f t="array" ref="OR80">IF($ND80=0,"",(IFERROR( (IFERROR($ND80/FRACAS!$AY$1*60,0) - SUMPRODUCT( (FRACAS!$K$5:$K$8972=OR$2) * IFERROR(FRACAS!$AN$5:$AN$8972,0) ) ) / IFERROR($ND80/FRACAS!$AY$1*60,0), 1 )))</f>
        <v/>
      </c>
      <c r="OS80" s="193" t="str" cm="1">
        <f t="array" ref="OS80">IF($ND80=0,"",(IFERROR( (IFERROR($ND80/FRACAS!$AY$1*60,0) - SUMPRODUCT( (FRACAS!$K$5:$K$8972=OS$2) * IFERROR(FRACAS!$AN$5:$AN$8972,0) ) ) / IFERROR($ND80/FRACAS!$AY$1*60,0), 1 )))</f>
        <v/>
      </c>
      <c r="OT80" s="243" t="str" cm="1">
        <f t="array" ref="OT80">IF($ND80=0,"",(IFERROR( (IFERROR($ND80/FRACAS!$AY$1*60,0) - SUMPRODUCT( (FRACAS!$K$5:$K$8972=OT$2) * IFERROR(FRACAS!$AN$5:$AN$8972,0) ) ) / IFERROR($ND80/FRACAS!$AY$1*60,0), 1 )))</f>
        <v/>
      </c>
    </row>
    <row r="81" spans="2:410" x14ac:dyDescent="0.2">
      <c r="B81" s="233"/>
      <c r="C81" s="259">
        <f>IF('[1]17.11.2025 IASI18 Mileage'!C81="","",'[1]17.11.2025 IASI18 Mileage'!C81)</f>
        <v>46503</v>
      </c>
      <c r="D81" s="201" t="str">
        <f>IF('[1]17.11.2025 IASI18 Mileage'!D81="","",'[1]17.11.2025 IASI18 Mileage'!D81)</f>
        <v/>
      </c>
      <c r="E81" s="201" t="str">
        <f>IF('[1]17.11.2025 IASI18 Mileage'!E81="","",'[1]17.11.2025 IASI18 Mileage'!E81)</f>
        <v/>
      </c>
      <c r="F81" s="201" t="str">
        <f>IF('[1]17.11.2025 IASI18 Mileage'!F81="","",'[1]17.11.2025 IASI18 Mileage'!F81)</f>
        <v/>
      </c>
      <c r="G81" s="201" t="str">
        <f>IF('[1]17.11.2025 IASI18 Mileage'!G81="","",'[1]17.11.2025 IASI18 Mileage'!G81)</f>
        <v/>
      </c>
      <c r="H81" s="201" t="str">
        <f>IF('[1]17.11.2025 IASI18 Mileage'!H81="","",'[1]17.11.2025 IASI18 Mileage'!H81)</f>
        <v/>
      </c>
      <c r="I81" s="201" t="str">
        <f>IF('[1]17.11.2025 IASI18 Mileage'!I81="","",'[1]17.11.2025 IASI18 Mileage'!I81)</f>
        <v/>
      </c>
      <c r="J81" s="201" t="str">
        <f>IF('[1]17.11.2025 IASI18 Mileage'!J81="","",'[1]17.11.2025 IASI18 Mileage'!J81)</f>
        <v/>
      </c>
      <c r="K81" s="201" t="str">
        <f>IF('[1]17.11.2025 IASI18 Mileage'!K81="","",'[1]17.11.2025 IASI18 Mileage'!K81)</f>
        <v/>
      </c>
      <c r="L81" s="201" t="str">
        <f>IF('[1]17.11.2025 IASI18 Mileage'!L81="","",'[1]17.11.2025 IASI18 Mileage'!L81)</f>
        <v/>
      </c>
      <c r="M81" s="201" t="str">
        <f>IF('[1]17.11.2025 IASI18 Mileage'!M81="","",'[1]17.11.2025 IASI18 Mileage'!M81)</f>
        <v/>
      </c>
      <c r="N81" s="201" t="str">
        <f>IF('[1]17.11.2025 IASI18 Mileage'!N81="","",'[1]17.11.2025 IASI18 Mileage'!N81)</f>
        <v/>
      </c>
      <c r="O81" s="201" t="str">
        <f>IF('[1]17.11.2025 IASI18 Mileage'!O81="","",'[1]17.11.2025 IASI18 Mileage'!O81)</f>
        <v/>
      </c>
      <c r="P81" s="201" t="str">
        <f>IF('[1]17.11.2025 IASI18 Mileage'!P81="","",'[1]17.11.2025 IASI18 Mileage'!P81)</f>
        <v/>
      </c>
      <c r="Q81" s="201" t="str">
        <f>IF('[1]17.11.2025 IASI18 Mileage'!Q81="","",'[1]17.11.2025 IASI18 Mileage'!Q81)</f>
        <v/>
      </c>
      <c r="R81" s="201" t="str">
        <f>IF('[1]17.11.2025 IASI18 Mileage'!R81="","",'[1]17.11.2025 IASI18 Mileage'!R81)</f>
        <v/>
      </c>
      <c r="S81" s="201" t="str">
        <f>IF('[1]17.11.2025 IASI18 Mileage'!S81="","",'[1]17.11.2025 IASI18 Mileage'!S81)</f>
        <v/>
      </c>
      <c r="T81" s="201" t="str">
        <f>IF('[1]17.11.2025 IASI18 Mileage'!T81="","",'[1]17.11.2025 IASI18 Mileage'!T81)</f>
        <v/>
      </c>
      <c r="U81" s="201" t="str">
        <f>IF('[1]17.11.2025 IASI18 Mileage'!U81="","",'[1]17.11.2025 IASI18 Mileage'!U81)</f>
        <v/>
      </c>
      <c r="V81" s="201"/>
      <c r="W81" s="201"/>
      <c r="X81" s="201"/>
      <c r="Y81" s="201"/>
      <c r="Z81" s="201"/>
      <c r="AA81" s="201"/>
      <c r="AB81" s="201"/>
      <c r="AC81" s="201"/>
      <c r="AD81" s="201"/>
      <c r="AE81" s="201"/>
      <c r="AF81" s="201"/>
      <c r="AG81" s="201"/>
      <c r="AH81" s="201"/>
      <c r="AI81" s="201"/>
      <c r="AJ81" s="201"/>
      <c r="AK81" s="201"/>
      <c r="AL81" s="201"/>
      <c r="AM81" s="201"/>
      <c r="AN81" s="201"/>
      <c r="AO81" s="201"/>
      <c r="AP81" s="201"/>
      <c r="AQ81" s="201"/>
      <c r="AR81" s="201"/>
      <c r="AS81" s="201"/>
      <c r="AT81" s="201"/>
      <c r="AU81" s="201"/>
      <c r="AV81" s="201"/>
      <c r="AW81" s="201"/>
      <c r="AX81" s="201"/>
      <c r="AY81" s="201"/>
      <c r="AZ81" s="201"/>
      <c r="BA81" s="202"/>
      <c r="BB81" s="184"/>
      <c r="BC81" s="184"/>
      <c r="BD81" s="234"/>
      <c r="BE81" s="234"/>
      <c r="BF81" s="234"/>
      <c r="BG81" s="234"/>
      <c r="BH81" s="234"/>
      <c r="BI81" s="234"/>
      <c r="BJ81" s="234"/>
      <c r="BK81" s="234"/>
      <c r="BL81" s="234"/>
      <c r="BM81" s="234"/>
      <c r="BN81" s="234"/>
      <c r="BO81" s="234"/>
      <c r="BP81" s="234"/>
      <c r="BQ81" s="234"/>
      <c r="BR81" s="234"/>
      <c r="BS81" s="234"/>
      <c r="BT81" s="234"/>
      <c r="BU81" s="234"/>
      <c r="BV81" s="234"/>
      <c r="BW81" s="234"/>
      <c r="BX81" s="234"/>
      <c r="BY81" s="234"/>
      <c r="BZ81" s="234"/>
      <c r="CA81" s="234"/>
      <c r="CB81" s="234"/>
      <c r="CC81" s="234"/>
      <c r="CD81" s="234"/>
      <c r="CE81" s="234"/>
      <c r="CF81" s="234"/>
      <c r="CG81" s="234"/>
      <c r="CH81" s="234"/>
      <c r="CI81" s="234"/>
      <c r="CJ81" s="234"/>
      <c r="CK81" s="234"/>
      <c r="CL81" s="234"/>
      <c r="CM81" s="234"/>
      <c r="CN81" s="234"/>
      <c r="CO81" s="234"/>
      <c r="CP81" s="234"/>
      <c r="CQ81" s="234"/>
      <c r="CR81" s="234"/>
      <c r="CS81" s="234"/>
      <c r="CT81" s="234"/>
      <c r="CU81" s="234"/>
      <c r="CV81" s="234"/>
      <c r="CW81" s="234"/>
      <c r="CX81" s="234"/>
      <c r="CY81" s="234"/>
      <c r="CZ81" s="234"/>
      <c r="DA81" s="234"/>
      <c r="DB81" s="234"/>
      <c r="DC81" s="184">
        <f t="shared" si="9"/>
        <v>0</v>
      </c>
      <c r="DD81" s="235" t="str">
        <f t="shared" si="10"/>
        <v/>
      </c>
      <c r="DE81" s="186">
        <f>IF(D81&gt; 0,(COUNTIFS(FRACAS!$B$5:$B$8972, D$4, FRACAS!$D$5:$D$8972, "&lt;="&amp;D81)), "" )</f>
        <v>0</v>
      </c>
      <c r="DF81" s="186">
        <f>IF(E81&gt; 0,(COUNTIFS(FRACAS!$B$5:$B$8972, E$4, FRACAS!$D$5:$D$8972, "&lt;="&amp;E81)), "" )</f>
        <v>0</v>
      </c>
      <c r="DG81" s="186">
        <f>IF(F81&gt; 0,(COUNTIFS(FRACAS!$B$5:$B$8972, F$4, FRACAS!$D$5:$D$8972, "&lt;="&amp;F81)), "" )</f>
        <v>0</v>
      </c>
      <c r="DH81" s="186">
        <f>IF(G81&gt; 0,(COUNTIFS(FRACAS!$B$5:$B$8972, G$4, FRACAS!$D$5:$D$8972, "&lt;="&amp;G81)), "" )</f>
        <v>0</v>
      </c>
      <c r="DI81" s="186">
        <f>IF(H81&gt; 0,(COUNTIFS(FRACAS!$B$5:$B$8972, H$4, FRACAS!$D$5:$D$8972, "&lt;="&amp;H81)), "" )</f>
        <v>0</v>
      </c>
      <c r="DJ81" s="186">
        <f>IF(I81&gt; 0,(COUNTIFS(FRACAS!$B$5:$B$8972, I$4, FRACAS!$D$5:$D$8972, "&lt;="&amp;I81)), "" )</f>
        <v>0</v>
      </c>
      <c r="DK81" s="186">
        <f>IF(J81&gt; 0,(COUNTIFS(FRACAS!$B$5:$B$8972, J$4, FRACAS!$D$5:$D$8972, "&lt;="&amp;J81)), "" )</f>
        <v>0</v>
      </c>
      <c r="DL81" s="186">
        <f>IF(K81&gt; 0,(COUNTIFS(FRACAS!$B$5:$B$8972, K$4, FRACAS!$D$5:$D$8972, "&lt;="&amp;K81)), "" )</f>
        <v>0</v>
      </c>
      <c r="DM81" s="186">
        <f>IF(L81&gt; 0,(COUNTIFS(FRACAS!$B$5:$B$8972, L$4, FRACAS!$D$5:$D$8972, "&lt;="&amp;L81)), "" )</f>
        <v>0</v>
      </c>
      <c r="DN81" s="186">
        <f>IF(M81&gt; 0,(COUNTIFS(FRACAS!$B$5:$B$8972, M$4, FRACAS!$D$5:$D$8972, "&lt;="&amp;M81)), "" )</f>
        <v>0</v>
      </c>
      <c r="DO81" s="186">
        <f>IF(N81&gt; 0,(COUNTIFS(FRACAS!$B$5:$B$8972, N$4, FRACAS!$D$5:$D$8972, "&lt;="&amp;N81)), "" )</f>
        <v>0</v>
      </c>
      <c r="DP81" s="186">
        <f>IF(O81&gt; 0,(COUNTIFS(FRACAS!$B$5:$B$8972, O$4, FRACAS!$D$5:$D$8972, "&lt;="&amp;O81)), "" )</f>
        <v>0</v>
      </c>
      <c r="DQ81" s="186">
        <f>IF(P81&gt; 0,(COUNTIFS(FRACAS!$B$5:$B$8972, P$4, FRACAS!$D$5:$D$8972, "&lt;="&amp;P81)), "" )</f>
        <v>0</v>
      </c>
      <c r="DR81" s="186">
        <f>IF(Q81&gt; 0,(COUNTIFS(FRACAS!$B$5:$B$8972, Q$4, FRACAS!$D$5:$D$8972, "&lt;="&amp;Q81)), "" )</f>
        <v>0</v>
      </c>
      <c r="DS81" s="186">
        <f>IF(R81&gt; 0,(COUNTIFS(FRACAS!$B$5:$B$8972, R$4, FRACAS!$D$5:$D$8972, "&lt;="&amp;R81)), "" )</f>
        <v>0</v>
      </c>
      <c r="DT81" s="186">
        <f>IF(S81&gt; 0,(COUNTIFS(FRACAS!$B$5:$B$8972, S$4, FRACAS!$D$5:$D$8972, "&lt;="&amp;S81)), "" )</f>
        <v>0</v>
      </c>
      <c r="DU81" s="186">
        <f>IF(T81&gt; 0,(COUNTIFS(FRACAS!$B$5:$B$8972, T$4, FRACAS!$D$5:$D$8972, "&lt;="&amp;T81)), "" )</f>
        <v>0</v>
      </c>
      <c r="DV81" s="186">
        <f>IF(U81&gt; 0,(COUNTIFS(FRACAS!$B$5:$B$8972, U$4, FRACAS!$D$5:$D$8972, "&lt;="&amp;U81)), "" )</f>
        <v>0</v>
      </c>
      <c r="DW81" s="186" t="str">
        <f>IF(V81&gt; 0,(COUNTIFS(FRACAS!$B$5:$B$8972, V$4, FRACAS!$D$5:$D$8972, "&lt;="&amp;V81)), "" )</f>
        <v/>
      </c>
      <c r="DX81" s="186" t="str">
        <f>IF(W81&gt; 0,(COUNTIFS(FRACAS!$B$5:$B$8972, W$4, FRACAS!$D$5:$D$8972, "&lt;="&amp;W81)), "" )</f>
        <v/>
      </c>
      <c r="DY81" s="186" t="str">
        <f>IF(X81&gt; 0,(COUNTIFS(FRACAS!$B$5:$B$8972, X$4, FRACAS!$D$5:$D$8972, "&lt;="&amp;X81)), "" )</f>
        <v/>
      </c>
      <c r="DZ81" s="186" t="str">
        <f>IF(Y81&gt; 0,(COUNTIFS(FRACAS!$B$5:$B$8972, Y$4, FRACAS!$D$5:$D$8972, "&lt;="&amp;Y81)), "" )</f>
        <v/>
      </c>
      <c r="EA81" s="186" t="str">
        <f>IF(Z81&gt; 0,(COUNTIFS(FRACAS!$B$5:$B$8972, Z$4, FRACAS!$D$5:$D$8972, "&lt;="&amp;Z81)), "" )</f>
        <v/>
      </c>
      <c r="EB81" s="186" t="str">
        <f>IF(AA81&gt; 0,(COUNTIFS(FRACAS!$B$5:$B$8972, AA$4, FRACAS!$D$5:$D$8972, "&lt;="&amp;AA81)), "" )</f>
        <v/>
      </c>
      <c r="EC81" s="186" t="str">
        <f>IF(AB81&gt; 0,(COUNTIFS(FRACAS!$B$5:$B$8972, AB$4, FRACAS!$D$5:$D$8972, "&lt;="&amp;AB81)), "" )</f>
        <v/>
      </c>
      <c r="ED81" s="186" t="str">
        <f>IF(AC81&gt; 0,(COUNTIFS(FRACAS!$B$5:$B$8972, AC$4, FRACAS!$D$5:$D$8972, "&lt;="&amp;AC81)), "" )</f>
        <v/>
      </c>
      <c r="EE81" s="186" t="str">
        <f>IF(AD81&gt; 0,(COUNTIFS(FRACAS!$B$5:$B$8972, AD$4, FRACAS!$D$5:$D$8972, "&lt;="&amp;AD81)), "" )</f>
        <v/>
      </c>
      <c r="EF81" s="186" t="str">
        <f>IF(AE81&gt; 0,(COUNTIFS(FRACAS!$B$5:$B$8972, AE$4, FRACAS!$D$5:$D$8972, "&lt;="&amp;AE81)), "" )</f>
        <v/>
      </c>
      <c r="EG81" s="186" t="str">
        <f>IF(AF81&gt; 0,(COUNTIFS(FRACAS!$B$5:$B$8972, AF$4, FRACAS!$D$5:$D$8972, "&lt;="&amp;AF81)), "" )</f>
        <v/>
      </c>
      <c r="EH81" s="186" t="str">
        <f>IF(AG81&gt; 0,(COUNTIFS(FRACAS!$B$5:$B$8972, AG$4, FRACAS!$D$5:$D$8972, "&lt;="&amp;AG81)), "" )</f>
        <v/>
      </c>
      <c r="EI81" s="186" t="str">
        <f>IF(AH81&gt; 0,(COUNTIFS(FRACAS!$B$5:$B$8972, AH$4, FRACAS!$D$5:$D$8972, "&lt;="&amp;AH81)), "" )</f>
        <v/>
      </c>
      <c r="EJ81" s="186" t="str">
        <f>IF(AI81&gt; 0,(COUNTIFS(FRACAS!$B$5:$B$8972, AI$4, FRACAS!$D$5:$D$8972, "&lt;="&amp;AI81)), "" )</f>
        <v/>
      </c>
      <c r="EK81" s="186" t="str">
        <f>IF(AJ81&gt; 0,(COUNTIFS(FRACAS!$B$5:$B$8972, AJ$4, FRACAS!$D$5:$D$8972, "&lt;="&amp;AJ81)), "" )</f>
        <v/>
      </c>
      <c r="EL81" s="186" t="str">
        <f>IF(AK81&gt; 0,(COUNTIFS(FRACAS!$B$5:$B$8972, AK$4, FRACAS!$D$5:$D$8972, "&lt;="&amp;AK81)), "" )</f>
        <v/>
      </c>
      <c r="EM81" s="186" t="str">
        <f>IF(AL81&gt; 0,(COUNTIFS(FRACAS!$B$5:$B$8972, AL$4, FRACAS!$D$5:$D$8972, "&lt;="&amp;AL81)), "" )</f>
        <v/>
      </c>
      <c r="EN81" s="186" t="str">
        <f>IF(AM81&gt; 0,(COUNTIFS(FRACAS!$B$5:$B$8972, AM$4, FRACAS!$D$5:$D$8972, "&lt;="&amp;AM81)), "" )</f>
        <v/>
      </c>
      <c r="EO81" s="186" t="str">
        <f>IF(AN81&gt; 0,(COUNTIFS(FRACAS!$B$5:$B$8972, AN$4, FRACAS!$D$5:$D$8972, "&lt;="&amp;AN81)), "" )</f>
        <v/>
      </c>
      <c r="EP81" s="186" t="str">
        <f>IF(AO81&gt; 0,(COUNTIFS(FRACAS!$B$5:$B$8972, AO$4, FRACAS!$D$5:$D$8972, "&lt;="&amp;AO81)), "" )</f>
        <v/>
      </c>
      <c r="EQ81" s="186" t="str">
        <f>IF(AP81&gt; 0,(COUNTIFS(FRACAS!$B$5:$B$8972, AP$4, FRACAS!$D$5:$D$8972, "&lt;="&amp;AP81)), "" )</f>
        <v/>
      </c>
      <c r="ER81" s="186" t="str">
        <f>IF(AQ81&gt; 0,(COUNTIFS(FRACAS!$B$5:$B$8972, AQ$4, FRACAS!$D$5:$D$8972, "&lt;="&amp;AQ81)), "" )</f>
        <v/>
      </c>
      <c r="ES81" s="244"/>
      <c r="ET81" s="186"/>
      <c r="EU81" s="186"/>
      <c r="EV81" s="186"/>
      <c r="EW81" s="186"/>
      <c r="EX81" s="186"/>
      <c r="EY81" s="186"/>
      <c r="EZ81" s="186"/>
      <c r="FA81" s="186"/>
      <c r="FB81" s="203"/>
      <c r="FC81" s="204"/>
      <c r="FD81" s="204"/>
      <c r="FE81" s="190"/>
      <c r="FF81" s="190"/>
      <c r="FG81" s="190"/>
      <c r="FH81" s="190"/>
      <c r="FI81" s="190"/>
      <c r="FJ81" s="190"/>
      <c r="FK81" s="190"/>
      <c r="FL81" s="190"/>
      <c r="FM81" s="190"/>
      <c r="FN81" s="190"/>
      <c r="FO81" s="190"/>
      <c r="FP81" s="190"/>
      <c r="FQ81" s="190"/>
      <c r="FR81" s="190"/>
      <c r="FS81" s="190"/>
      <c r="FT81" s="190"/>
      <c r="FU81" s="190"/>
      <c r="FV81" s="190"/>
      <c r="FW81" s="190"/>
      <c r="FX81" s="190"/>
      <c r="FY81" s="190"/>
      <c r="FZ81" s="190"/>
      <c r="GA81" s="190"/>
      <c r="GB81" s="190"/>
      <c r="GC81" s="190"/>
      <c r="GD81" s="190"/>
      <c r="GE81" s="190"/>
      <c r="GF81" s="190"/>
      <c r="GG81" s="190"/>
      <c r="GH81" s="190"/>
      <c r="GI81" s="190"/>
      <c r="GJ81" s="190"/>
      <c r="GK81" s="190"/>
      <c r="GL81" s="190"/>
      <c r="GM81" s="190"/>
      <c r="GN81" s="190"/>
      <c r="GO81" s="190"/>
      <c r="GP81" s="190"/>
      <c r="GQ81" s="190"/>
      <c r="GR81" s="190"/>
      <c r="GS81" s="190"/>
      <c r="GT81" s="190"/>
      <c r="GU81" s="190"/>
      <c r="GV81" s="190"/>
      <c r="GW81" s="190"/>
      <c r="GX81" s="190"/>
      <c r="GY81" s="190"/>
      <c r="GZ81" s="190"/>
      <c r="HA81" s="190"/>
      <c r="HB81" s="190"/>
      <c r="HD81" s="190"/>
      <c r="HE81" s="190"/>
      <c r="HF81" s="190"/>
      <c r="HG81" s="190"/>
      <c r="HH81" s="190"/>
      <c r="HI81" s="190"/>
      <c r="HJ81" s="190"/>
      <c r="HK81" s="190"/>
      <c r="HL81" s="190"/>
      <c r="HM81" s="190"/>
      <c r="HN81" s="190"/>
      <c r="HO81" s="190"/>
      <c r="HP81" s="190"/>
      <c r="HQ81" s="190"/>
      <c r="HR81" s="190"/>
      <c r="HS81" s="190"/>
      <c r="HT81" s="190"/>
      <c r="HU81" s="190"/>
      <c r="HV81" s="190"/>
      <c r="HW81" s="190"/>
      <c r="HX81" s="190"/>
      <c r="HY81" s="190"/>
      <c r="HZ81" s="190"/>
      <c r="IA81" s="190"/>
      <c r="IB81" s="190"/>
      <c r="IC81" s="190"/>
      <c r="ID81" s="190"/>
      <c r="IE81" s="190"/>
      <c r="IF81" s="190"/>
      <c r="IG81" s="190"/>
      <c r="IH81" s="190"/>
      <c r="II81" s="190"/>
      <c r="IJ81" s="190"/>
      <c r="IK81" s="190"/>
      <c r="IL81" s="190"/>
      <c r="IM81" s="190"/>
      <c r="IN81" s="190"/>
      <c r="IO81" s="190"/>
      <c r="IP81" s="190"/>
      <c r="IQ81" s="190"/>
      <c r="IR81" s="190"/>
      <c r="IS81" s="190"/>
      <c r="IT81" s="190"/>
      <c r="IU81" s="190"/>
      <c r="IV81" s="190"/>
      <c r="IW81" s="190"/>
      <c r="IX81" s="190"/>
      <c r="IY81" s="190"/>
      <c r="IZ81" s="190"/>
      <c r="JA81" s="190"/>
      <c r="JB81" s="190"/>
      <c r="JC81" s="190"/>
      <c r="JD81" s="238"/>
      <c r="JE81" s="238"/>
      <c r="JF81" s="238"/>
      <c r="JG81" s="238"/>
      <c r="JH81" s="238"/>
      <c r="JI81" s="238"/>
      <c r="JJ81" s="238"/>
      <c r="JK81" s="238"/>
      <c r="JL81" s="238"/>
      <c r="JM81" s="238"/>
      <c r="JN81" s="239"/>
      <c r="JO81" s="193"/>
      <c r="JP81" s="193"/>
      <c r="JQ81" s="193"/>
      <c r="JR81" s="193"/>
      <c r="JS81" s="193"/>
      <c r="JT81" s="193"/>
      <c r="JU81" s="193"/>
      <c r="JV81" s="193"/>
      <c r="JW81" s="193"/>
      <c r="JX81" s="193"/>
      <c r="JY81" s="193"/>
      <c r="JZ81" s="193"/>
      <c r="KA81" s="193"/>
      <c r="KB81" s="193"/>
      <c r="KC81" s="193"/>
      <c r="KD81" s="193"/>
      <c r="KE81" s="193"/>
      <c r="KF81" s="193"/>
      <c r="KG81" s="193"/>
      <c r="KH81" s="193"/>
      <c r="KI81" s="193"/>
      <c r="KJ81" s="193"/>
      <c r="KK81" s="193"/>
      <c r="KL81" s="193"/>
      <c r="KM81" s="193"/>
      <c r="KN81" s="193"/>
      <c r="KO81" s="193"/>
      <c r="KP81" s="193"/>
      <c r="KQ81" s="193"/>
      <c r="KR81" s="193"/>
      <c r="KS81" s="193"/>
      <c r="KT81" s="193"/>
      <c r="KU81" s="193"/>
      <c r="KV81" s="193"/>
      <c r="KW81" s="193"/>
      <c r="KX81" s="193"/>
      <c r="KY81" s="193"/>
      <c r="KZ81" s="193"/>
      <c r="LA81" s="193"/>
      <c r="LB81" s="192"/>
      <c r="LC81" s="235" t="str">
        <f t="shared" si="8"/>
        <v/>
      </c>
      <c r="LD81" s="240" t="str" cm="1">
        <f t="array" ref="LD81">IFERROR((((D81/FRACAS!$AY$1)*60
)-(SUMPRODUCT((FRACAS!$B$5:$B$8970=D$4)*(FRACAS!$D$5:$D$8970&lt;=D81)*(IFERROR(FRACAS!$AM$5:$AM$8970,0)))
))/((D81/FRACAS!$AY$1)*60),"")</f>
        <v/>
      </c>
      <c r="LE81" s="240" t="str" cm="1">
        <f t="array" ref="LE81">IFERROR((((E81/FRACAS!$AY$1)*60
)-(SUMPRODUCT((FRACAS!$B$5:$B$8970=E$4)*(FRACAS!$D$5:$D$8970&lt;=E81)*(IFERROR(FRACAS!$AM$5:$AM$8970,0)))
))/((E81/FRACAS!$AY$1)*60),"")</f>
        <v/>
      </c>
      <c r="LF81" s="240" t="str" cm="1">
        <f t="array" ref="LF81">IFERROR((((F81/FRACAS!$AY$1)*60
)-(SUMPRODUCT((FRACAS!$B$5:$B$8970=F$4)*(FRACAS!$D$5:$D$8970&lt;=F81)*(IFERROR(FRACAS!$AM$5:$AM$8970,0)))
))/((F81/FRACAS!$AY$1)*60),"")</f>
        <v/>
      </c>
      <c r="LG81" s="240" t="str" cm="1">
        <f t="array" ref="LG81">IFERROR((((G81/FRACAS!$AY$1)*60
)-(SUMPRODUCT((FRACAS!$B$5:$B$8970=G$4)*(FRACAS!$D$5:$D$8970&lt;=G81)*(IFERROR(FRACAS!$AM$5:$AM$8970,0)))
))/((G81/FRACAS!$AY$1)*60),"")</f>
        <v/>
      </c>
      <c r="LH81" s="240" t="str" cm="1">
        <f t="array" ref="LH81">IFERROR((((H81/FRACAS!$AY$1)*60
)-(SUMPRODUCT((FRACAS!$B$5:$B$8970=H$4)*(FRACAS!$D$5:$D$8970&lt;=H81)*(IFERROR(FRACAS!$AM$5:$AM$8970,0)))
))/((H81/FRACAS!$AY$1)*60),"")</f>
        <v/>
      </c>
      <c r="LI81" s="240" t="str" cm="1">
        <f t="array" ref="LI81">IFERROR((((I81/FRACAS!$AY$1)*60
)-(SUMPRODUCT((FRACAS!$B$5:$B$8970=I$4)*(FRACAS!$D$5:$D$8970&lt;=I81)*(IFERROR(FRACAS!$AM$5:$AM$8970,0)))
))/((I81/FRACAS!$AY$1)*60),"")</f>
        <v/>
      </c>
      <c r="LJ81" s="240" t="str" cm="1">
        <f t="array" ref="LJ81">IFERROR((((J81/FRACAS!$AY$1)*60
)-(SUMPRODUCT((FRACAS!$B$5:$B$8970=J$4)*(FRACAS!$D$5:$D$8970&lt;=J81)*(IFERROR(FRACAS!$AM$5:$AM$8970,0)))
))/((J81/FRACAS!$AY$1)*60),"")</f>
        <v/>
      </c>
      <c r="LK81" s="240" t="str" cm="1">
        <f t="array" ref="LK81">IFERROR((((K81/FRACAS!$AY$1)*60
)-(SUMPRODUCT((FRACAS!$B$5:$B$8970=K$4)*(FRACAS!$D$5:$D$8970&lt;=K81)*(IFERROR(FRACAS!$AM$5:$AM$8970,0)))
))/((K81/FRACAS!$AY$1)*60),"")</f>
        <v/>
      </c>
      <c r="LL81" s="240" t="str" cm="1">
        <f t="array" ref="LL81">IFERROR((((L81/FRACAS!$AY$1)*60
)-(SUMPRODUCT((FRACAS!$B$5:$B$8970=L$4)*(FRACAS!$D$5:$D$8970&lt;=L81)*(IFERROR(FRACAS!$AM$5:$AM$8970,0)))
))/((L81/FRACAS!$AY$1)*60),"")</f>
        <v/>
      </c>
      <c r="LM81" s="240" t="str" cm="1">
        <f t="array" ref="LM81">IFERROR((((M81/FRACAS!$AY$1)*60
)-(SUMPRODUCT((FRACAS!$B$5:$B$8970=M$4)*(FRACAS!$D$5:$D$8970&lt;=M81)*(IFERROR(FRACAS!$AM$5:$AM$8970,0)))
))/((M81/FRACAS!$AY$1)*60),"")</f>
        <v/>
      </c>
      <c r="LN81" s="240" t="str" cm="1">
        <f t="array" ref="LN81">IFERROR((((N81/FRACAS!$AY$1)*60
)-(SUMPRODUCT((FRACAS!$B$5:$B$8970=N$4)*(FRACAS!$D$5:$D$8970&lt;=N81)*(IFERROR(FRACAS!$AM$5:$AM$8970,0)))
))/((N81/FRACAS!$AY$1)*60),"")</f>
        <v/>
      </c>
      <c r="LO81" s="240" t="str" cm="1">
        <f t="array" ref="LO81">IFERROR((((O81/FRACAS!$AY$1)*60
)-(SUMPRODUCT((FRACAS!$B$5:$B$8970=O$4)*(FRACAS!$D$5:$D$8970&lt;=O81)*(IFERROR(FRACAS!$AM$5:$AM$8970,0)))
))/((O81/FRACAS!$AY$1)*60),"")</f>
        <v/>
      </c>
      <c r="LP81" s="240" t="str" cm="1">
        <f t="array" ref="LP81">IFERROR((((P81/FRACAS!$AY$1)*60
)-(SUMPRODUCT((FRACAS!$B$5:$B$8970=P$4)*(FRACAS!$D$5:$D$8970&lt;=P81)*(IFERROR(FRACAS!$AM$5:$AM$8970,0)))
))/((P81/FRACAS!$AY$1)*60),"")</f>
        <v/>
      </c>
      <c r="LQ81" s="240" t="str" cm="1">
        <f t="array" ref="LQ81">IFERROR((((Q81/FRACAS!$AY$1)*60
)-(SUMPRODUCT((FRACAS!$B$5:$B$8970=Q$4)*(FRACAS!$D$5:$D$8970&lt;=Q81)*(IFERROR(FRACAS!$AM$5:$AM$8970,0)))
))/((Q81/FRACAS!$AY$1)*60),"")</f>
        <v/>
      </c>
      <c r="LR81" s="240" t="str" cm="1">
        <f t="array" ref="LR81">IFERROR((((R81/FRACAS!$AY$1)*60
)-(SUMPRODUCT((FRACAS!$B$5:$B$8970=R$4)*(FRACAS!$D$5:$D$8970&lt;=R81)*(IFERROR(FRACAS!$AM$5:$AM$8970,0)))
))/((R81/FRACAS!$AY$1)*60),"")</f>
        <v/>
      </c>
      <c r="LS81" s="240" t="str" cm="1">
        <f t="array" ref="LS81">IFERROR((((S81/FRACAS!$AY$1)*60
)-(SUMPRODUCT((FRACAS!$B$5:$B$8970=S$4)*(FRACAS!$D$5:$D$8970&lt;=S81)*(IFERROR(FRACAS!$AM$5:$AM$8970,0)))
))/((S81/FRACAS!$AY$1)*60),"")</f>
        <v/>
      </c>
      <c r="LT81" s="240" t="str" cm="1">
        <f t="array" ref="LT81">IFERROR((((T81/FRACAS!$AY$1)*60
)-(SUMPRODUCT((FRACAS!$B$5:$B$8970=T$4)*(FRACAS!$D$5:$D$8970&lt;=T81)*(IFERROR(FRACAS!$AM$5:$AM$8970,0)))
))/((T81/FRACAS!$AY$1)*60),"")</f>
        <v/>
      </c>
      <c r="LU81" s="240" t="str" cm="1">
        <f t="array" ref="LU81">IFERROR((((U81/FRACAS!$AY$1)*60
)-(SUMPRODUCT((FRACAS!$B$5:$B$8970=U$4)*(FRACAS!$D$5:$D$8970&lt;=U81)*(IFERROR(FRACAS!$AM$5:$AM$8970,0)))
))/((U81/FRACAS!$AY$1)*60),"")</f>
        <v/>
      </c>
      <c r="LV81" s="240" t="str" cm="1">
        <f t="array" ref="LV81">IFERROR(
    (((V81/FRACAS!$AY$1)*60))
    /
    (((V81/FRACAS!$AY$1)*60) + SUMPRODUCT((FRACAS!$B$5:$B$8970=V$4)*(FRACAS!$D$5:$D$8970&lt;=V81)*(IFERROR(FRACAS!$AM$5:$AM$8970,0)))
    ),"")</f>
        <v/>
      </c>
      <c r="LW81" s="240" t="str" cm="1">
        <f t="array" ref="LW81">IFERROR(
    (((W81/FRACAS!$AY$1)*60))
    /
    (((W81/FRACAS!$AY$1)*60) + SUMPRODUCT((FRACAS!$B$5:$B$8970=W$4)*(FRACAS!$D$5:$D$8970&lt;=W81)*(IFERROR(FRACAS!$AM$5:$AM$8970,0)))
    ),"")</f>
        <v/>
      </c>
      <c r="LX81" s="240" t="str" cm="1">
        <f t="array" ref="LX81">IFERROR(
    (((X81/FRACAS!$AY$1)*60))
    /
    (((X81/FRACAS!$AY$1)*60) + SUMPRODUCT((FRACAS!$B$5:$B$8970=X$4)*(FRACAS!$D$5:$D$8970&lt;=X81)*(IFERROR(FRACAS!$AM$5:$AM$8970,0)))
    ),"")</f>
        <v/>
      </c>
      <c r="LY81" s="240" t="str" cm="1">
        <f t="array" ref="LY81">IFERROR(
    (((Y81/FRACAS!$AY$1)*60))
    /
    (((Y81/FRACAS!$AY$1)*60) + SUMPRODUCT((FRACAS!$B$5:$B$8970=Y$4)*(FRACAS!$D$5:$D$8970&lt;=Y81)*(IFERROR(FRACAS!$AM$5:$AM$8970,0)))
    ),"")</f>
        <v/>
      </c>
      <c r="LZ81" s="240" t="str" cm="1">
        <f t="array" ref="LZ81">IFERROR(
    (((Z81/FRACAS!$AY$1)*60))
    /
    (((Z81/FRACAS!$AY$1)*60) + SUMPRODUCT((FRACAS!$B$5:$B$8970=Z$4)*(FRACAS!$D$5:$D$8970&lt;=Z81)*(IFERROR(FRACAS!$AM$5:$AM$8970,0)))
    ),"")</f>
        <v/>
      </c>
      <c r="MA81" s="240" t="str" cm="1">
        <f t="array" ref="MA81">IFERROR(
    (((AA81/FRACAS!$AY$1)*60))
    /
    (((AA81/FRACAS!$AY$1)*60) + SUMPRODUCT((FRACAS!$B$5:$B$8970=AA$4)*(FRACAS!$D$5:$D$8970&lt;=AA81)*(IFERROR(FRACAS!$AM$5:$AM$8970,0)))
    ),"")</f>
        <v/>
      </c>
      <c r="MB81" s="240" t="str" cm="1">
        <f t="array" ref="MB81">IFERROR(
    (((AB81/FRACAS!$AY$1)*60))
    /
    (((AB81/FRACAS!$AY$1)*60) + SUMPRODUCT((FRACAS!$B$5:$B$8970=AB$4)*(FRACAS!$D$5:$D$8970&lt;=AB81)*(IFERROR(FRACAS!$AM$5:$AM$8970,0)))
    ),"")</f>
        <v/>
      </c>
      <c r="MC81" s="240" t="str" cm="1">
        <f t="array" ref="MC81">IFERROR(
    (((AC81/FRACAS!$AY$1)*60))
    /
    (((AC81/FRACAS!$AY$1)*60) + SUMPRODUCT((FRACAS!$B$5:$B$8970=AC$4)*(FRACAS!$D$5:$D$8970&lt;=AC81)*(IFERROR(FRACAS!$AM$5:$AM$8970,0)))
    ),"")</f>
        <v/>
      </c>
      <c r="MD81" s="240" t="str" cm="1">
        <f t="array" ref="MD81">IFERROR(
    (((AD81/FRACAS!$AY$1)*60))
    /
    (((AD81/FRACAS!$AY$1)*60) + SUMPRODUCT((FRACAS!$B$5:$B$8970=AD$4)*(FRACAS!$D$5:$D$8970&lt;=AD81)*(IFERROR(FRACAS!$AM$5:$AM$8970,0)))
    ),"")</f>
        <v/>
      </c>
      <c r="ME81" s="240" t="str" cm="1">
        <f t="array" ref="ME81">IFERROR(
    (((AE81/FRACAS!$AY$1)*60))
    /
    (((AE81/FRACAS!$AY$1)*60) + SUMPRODUCT((FRACAS!$B$5:$B$8970=AE$4)*(FRACAS!$D$5:$D$8970&lt;=AE81)*(IFERROR(FRACAS!$AM$5:$AM$8970,0)))
    ),"")</f>
        <v/>
      </c>
      <c r="MF81" s="240" t="str" cm="1">
        <f t="array" ref="MF81">IFERROR(
    (((AF81/FRACAS!$AY$1)*60))
    /
    (((AF81/FRACAS!$AY$1)*60) + SUMPRODUCT((FRACAS!$B$5:$B$8970=AF$4)*(FRACAS!$D$5:$D$8970&lt;=AF81)*(IFERROR(FRACAS!$AM$5:$AM$8970,0)))
    ),"")</f>
        <v/>
      </c>
      <c r="MG81" s="240" t="str" cm="1">
        <f t="array" ref="MG81">IFERROR(
    (((AG81/FRACAS!$AY$1)*60))
    /
    (((AG81/FRACAS!$AY$1)*60) + SUMPRODUCT((FRACAS!$B$5:$B$8970=AG$4)*(FRACAS!$D$5:$D$8970&lt;=AG81)*(IFERROR(FRACAS!$AM$5:$AM$8970,0)))
    ),"")</f>
        <v/>
      </c>
      <c r="MH81" s="240" t="str" cm="1">
        <f t="array" ref="MH81">IFERROR(
    (((AH81/FRACAS!$AY$1)*60))
    /
    (((AH81/FRACAS!$AY$1)*60) + SUMPRODUCT((FRACAS!$B$5:$B$8970=AH$4)*(FRACAS!$D$5:$D$8970&lt;=AH81)*(IFERROR(FRACAS!$AM$5:$AM$8970,0)))
    ),"")</f>
        <v/>
      </c>
      <c r="MI81" s="240" t="str" cm="1">
        <f t="array" ref="MI81">IFERROR(
    (((AI81/FRACAS!$AY$1)*60))
    /
    (((AI81/FRACAS!$AY$1)*60) + SUMPRODUCT((FRACAS!$B$5:$B$8970=AI$4)*(FRACAS!$D$5:$D$8970&lt;=AI81)*(IFERROR(FRACAS!$AM$5:$AM$8970,0)))
    ),"")</f>
        <v/>
      </c>
      <c r="MJ81" s="240" t="str" cm="1">
        <f t="array" ref="MJ81">IFERROR(
    (((AJ81/FRACAS!$AY$1)*60))
    /
    (((AJ81/FRACAS!$AY$1)*60) + SUMPRODUCT((FRACAS!$B$5:$B$8970=AJ$4)*(FRACAS!$D$5:$D$8970&lt;=AJ81)*(IFERROR(FRACAS!$AM$5:$AM$8970,0)))
    ),"")</f>
        <v/>
      </c>
      <c r="MK81" s="240" t="str" cm="1">
        <f t="array" ref="MK81">IFERROR(
    (((AK81/FRACAS!$AY$1)*60))
    /
    (((AK81/FRACAS!$AY$1)*60) + SUMPRODUCT((FRACAS!$B$5:$B$8970=AK$4)*(FRACAS!$D$5:$D$8970&lt;=AK81)*(IFERROR(FRACAS!$AM$5:$AM$8970,0)))
    ),"")</f>
        <v/>
      </c>
      <c r="ML81" s="240" t="str" cm="1">
        <f t="array" ref="ML81">IFERROR(
    (((AL81/FRACAS!$AY$1)*60))
    /
    (((AL81/FRACAS!$AY$1)*60) + SUMPRODUCT((FRACAS!$B$5:$B$8970=AL$4)*(FRACAS!$D$5:$D$8970&lt;=AL81)*(IFERROR(FRACAS!$AM$5:$AM$8970,0)))
    ),"")</f>
        <v/>
      </c>
      <c r="MM81" s="240" t="str" cm="1">
        <f t="array" ref="MM81">IFERROR(
    (((AM81/FRACAS!$AY$1)*60))
    /
    (((AM81/FRACAS!$AY$1)*60) + SUMPRODUCT((FRACAS!$B$5:$B$8970=AM$4)*(FRACAS!$D$5:$D$8970&lt;=AM81)*(IFERROR(FRACAS!$AM$5:$AM$8970,0)))
    ),"")</f>
        <v/>
      </c>
      <c r="MN81" s="240" t="str" cm="1">
        <f t="array" ref="MN81">IFERROR(
    (((AN81/FRACAS!$AY$1)*60))
    /
    (((AN81/FRACAS!$AY$1)*60) + SUMPRODUCT((FRACAS!$B$5:$B$8970=AN$4)*(FRACAS!$D$5:$D$8970&lt;=AN81)*(IFERROR(FRACAS!$AM$5:$AM$8970,0)))
    ),"")</f>
        <v/>
      </c>
      <c r="MO81" s="240" t="str" cm="1">
        <f t="array" ref="MO81">IFERROR(
    (((AO81/FRACAS!$AY$1)*60))
    /
    (((AO81/FRACAS!$AY$1)*60) + SUMPRODUCT((FRACAS!$B$5:$B$8970=AO$4)*(FRACAS!$D$5:$D$8970&lt;=AO81)*(IFERROR(FRACAS!$AM$5:$AM$8970,0)))
    ),"")</f>
        <v/>
      </c>
      <c r="MP81" s="240" t="str" cm="1">
        <f t="array" ref="MP81">IFERROR(
    (((AP81/FRACAS!$AY$1)*60))
    /
    (((AP81/FRACAS!$AY$1)*60) + SUMPRODUCT((FRACAS!$B$5:$B$8970=AP$4)*(FRACAS!$D$5:$D$8970&lt;=AP81)*(IFERROR(FRACAS!$AM$5:$AM$8970,0)))
    ),"")</f>
        <v/>
      </c>
      <c r="MQ81" s="240" t="str" cm="1">
        <f t="array" ref="MQ81">IFERROR(
    (((AQ81/FRACAS!$AY$1)*60))
    /
    (((AQ81/FRACAS!$AY$1)*60) + SUMPRODUCT((FRACAS!$B$5:$B$8970=AQ$4)*(FRACAS!$D$5:$D$8970&lt;=AQ81)*(IFERROR(FRACAS!$AM$5:$AM$8970,0)))
    ),"")</f>
        <v/>
      </c>
      <c r="MR81" s="194"/>
      <c r="MS81" s="194"/>
      <c r="MT81" s="194"/>
      <c r="MU81" s="194"/>
      <c r="MV81" s="194"/>
      <c r="MW81" s="194"/>
      <c r="MX81" s="194"/>
      <c r="MY81" s="194"/>
      <c r="MZ81" s="194"/>
      <c r="NA81" s="195"/>
      <c r="ND81" s="241">
        <f t="shared" si="11"/>
        <v>0</v>
      </c>
      <c r="NE81" s="242" t="str">
        <f t="shared" si="12"/>
        <v/>
      </c>
      <c r="NF81" s="193" t="str" cm="1">
        <f t="array" ref="NF81">IF($ND81=0,"",(IFERROR( (IFERROR($ND81/FRACAS!$AY$1*60,0) - SUMPRODUCT( (FRACAS!$K$5:$K$8972=NF$2) * IFERROR(FRACAS!$AN$5:$AN$8972,0) ) ) / IFERROR($ND81/FRACAS!$AY$1*60,0), 1 )))</f>
        <v/>
      </c>
      <c r="NG81" s="193" t="str" cm="1">
        <f t="array" ref="NG81">IF($ND81=0,"",(IFERROR( (IFERROR($ND81/FRACAS!$AY$1*60,0) - SUMPRODUCT( (FRACAS!$K$5:$K$8972=NG$2) * IFERROR(FRACAS!$AN$5:$AN$8972,0) ) ) / IFERROR($ND81/FRACAS!$AY$1*60,0), 1 )))</f>
        <v/>
      </c>
      <c r="NH81" s="193" t="str" cm="1">
        <f t="array" ref="NH81">IF($ND81=0,"",(IFERROR( (IFERROR($ND81/FRACAS!$AY$1*60,0) - SUMPRODUCT( (FRACAS!$K$5:$K$8972=NH$2) * IFERROR(FRACAS!$AN$5:$AN$8972,0) ) ) / IFERROR($ND81/FRACAS!$AY$1*60,0), 1 )))</f>
        <v/>
      </c>
      <c r="NI81" s="193" t="str" cm="1">
        <f t="array" ref="NI81">IF($ND81=0,"",(IFERROR( (IFERROR($ND81/FRACAS!$AY$1*60,0) - SUMPRODUCT( (FRACAS!$K$5:$K$8972=NI$2) * IFERROR(FRACAS!$AN$5:$AN$8972,0) ) ) / IFERROR($ND81/FRACAS!$AY$1*60,0), 1 )))</f>
        <v/>
      </c>
      <c r="NJ81" s="193" t="str" cm="1">
        <f t="array" ref="NJ81">IF($ND81=0,"",(IFERROR( (IFERROR($ND81/FRACAS!$AY$1*60,0) - SUMPRODUCT( (FRACAS!$K$5:$K$8972=NJ$2) * IFERROR(FRACAS!$AN$5:$AN$8972,0) ) ) / IFERROR($ND81/FRACAS!$AY$1*60,0), 1 )))</f>
        <v/>
      </c>
      <c r="NK81" s="193" t="str" cm="1">
        <f t="array" ref="NK81">IF($ND81=0,"",(IFERROR( (IFERROR($ND81/FRACAS!$AY$1*60,0) - SUMPRODUCT( (FRACAS!$K$5:$K$8972=NK$2) * IFERROR(FRACAS!$AN$5:$AN$8972,0) ) ) / IFERROR($ND81/FRACAS!$AY$1*60,0), 1 )))</f>
        <v/>
      </c>
      <c r="NL81" s="193" t="str" cm="1">
        <f t="array" ref="NL81">IF($ND81=0,"",(IFERROR( (IFERROR($ND81/FRACAS!$AY$1*60,0) - SUMPRODUCT( (FRACAS!$K$5:$K$8972=NL$2) * IFERROR(FRACAS!$AN$5:$AN$8972,0) ) ) / IFERROR($ND81/FRACAS!$AY$1*60,0), 1 )))</f>
        <v/>
      </c>
      <c r="NM81" s="193" t="str" cm="1">
        <f t="array" ref="NM81">IF($ND81=0,"",(IFERROR( (IFERROR($ND81/FRACAS!$AY$1*60,0) - SUMPRODUCT( (FRACAS!$K$5:$K$8972=NM$2) * IFERROR(FRACAS!$AN$5:$AN$8972,0) ) ) / IFERROR($ND81/FRACAS!$AY$1*60,0), 1 )))</f>
        <v/>
      </c>
      <c r="NN81" s="193" t="str" cm="1">
        <f t="array" ref="NN81">IF($ND81=0,"",(IFERROR( (IFERROR($ND81/FRACAS!$AY$1*60,0) - SUMPRODUCT( (FRACAS!$K$5:$K$8972=NN$2) * IFERROR(FRACAS!$AN$5:$AN$8972,0) ) ) / IFERROR($ND81/FRACAS!$AY$1*60,0), 1 )))</f>
        <v/>
      </c>
      <c r="NO81" s="193" t="str" cm="1">
        <f t="array" ref="NO81">IF($ND81=0,"",(IFERROR( (IFERROR($ND81/FRACAS!$AY$1*60,0) - SUMPRODUCT( (FRACAS!$K$5:$K$8972=NO$2) * IFERROR(FRACAS!$AN$5:$AN$8972,0) ) ) / IFERROR($ND81/FRACAS!$AY$1*60,0), 1 )))</f>
        <v/>
      </c>
      <c r="NP81" s="193" t="str" cm="1">
        <f t="array" ref="NP81">IF($ND81=0,"",(IFERROR( (IFERROR($ND81/FRACAS!$AY$1*60,0) - SUMPRODUCT( (FRACAS!$K$5:$K$8972=NP$2) * IFERROR(FRACAS!$AN$5:$AN$8972,0) ) ) / IFERROR($ND81/FRACAS!$AY$1*60,0), 1 )))</f>
        <v/>
      </c>
      <c r="NQ81" s="193" t="str" cm="1">
        <f t="array" ref="NQ81">IF($ND81=0,"",(IFERROR( (IFERROR($ND81/FRACAS!$AY$1*60,0) - SUMPRODUCT( (FRACAS!$K$5:$K$8972=NQ$2) * IFERROR(FRACAS!$AN$5:$AN$8972,0) ) ) / IFERROR($ND81/FRACAS!$AY$1*60,0), 1 )))</f>
        <v/>
      </c>
      <c r="NR81" s="193" t="str" cm="1">
        <f t="array" ref="NR81">IF($ND81=0,"",(IFERROR( (IFERROR($ND81/FRACAS!$AY$1*60,0) - SUMPRODUCT( (FRACAS!$K$5:$K$8972=NR$2) * IFERROR(FRACAS!$AN$5:$AN$8972,0) ) ) / IFERROR($ND81/FRACAS!$AY$1*60,0), 1 )))</f>
        <v/>
      </c>
      <c r="NS81" s="193" t="str" cm="1">
        <f t="array" ref="NS81">IF($ND81=0,"",(IFERROR( (IFERROR($ND81/FRACAS!$AY$1*60,0) - SUMPRODUCT( (FRACAS!$K$5:$K$8972=NS$2) * IFERROR(FRACAS!$AN$5:$AN$8972,0) ) ) / IFERROR($ND81/FRACAS!$AY$1*60,0), 1 )))</f>
        <v/>
      </c>
      <c r="NT81" s="193" t="str" cm="1">
        <f t="array" ref="NT81">IF($ND81=0,"",(IFERROR( (IFERROR($ND81/FRACAS!$AY$1*60,0) - SUMPRODUCT( (FRACAS!$K$5:$K$8972=NT$2) * IFERROR(FRACAS!$AN$5:$AN$8972,0) ) ) / IFERROR($ND81/FRACAS!$AY$1*60,0), 1 )))</f>
        <v/>
      </c>
      <c r="NU81" s="193" t="str" cm="1">
        <f t="array" ref="NU81">IF($ND81=0,"",(IFERROR( (IFERROR($ND81/FRACAS!$AY$1*60,0) - SUMPRODUCT( (FRACAS!$K$5:$K$8972=NU$2) * IFERROR(FRACAS!$AN$5:$AN$8972,0) ) ) / IFERROR($ND81/FRACAS!$AY$1*60,0), 1 )))</f>
        <v/>
      </c>
      <c r="NV81" s="193" t="str" cm="1">
        <f t="array" ref="NV81">IF($ND81=0,"",(IFERROR( (IFERROR($ND81/FRACAS!$AY$1*60,0) - SUMPRODUCT( (FRACAS!$K$5:$K$8972=NV$2) * IFERROR(FRACAS!$AN$5:$AN$8972,0) ) ) / IFERROR($ND81/FRACAS!$AY$1*60,0), 1 )))</f>
        <v/>
      </c>
      <c r="NW81" s="193" t="str" cm="1">
        <f t="array" ref="NW81">IF($ND81=0,"",(IFERROR( (IFERROR($ND81/FRACAS!$AY$1*60,0) - SUMPRODUCT( (FRACAS!$K$5:$K$8972=NW$2) * IFERROR(FRACAS!$AN$5:$AN$8972,0) ) ) / IFERROR($ND81/FRACAS!$AY$1*60,0), 1 )))</f>
        <v/>
      </c>
      <c r="NX81" s="193" t="str" cm="1">
        <f t="array" ref="NX81">IF($ND81=0,"",(IFERROR( (IFERROR($ND81/FRACAS!$AY$1*60,0) - SUMPRODUCT( (FRACAS!$K$5:$K$8972=NX$2) * IFERROR(FRACAS!$AN$5:$AN$8972,0) ) ) / IFERROR($ND81/FRACAS!$AY$1*60,0), 1 )))</f>
        <v/>
      </c>
      <c r="NY81" s="193" t="str" cm="1">
        <f t="array" ref="NY81">IF($ND81=0,"",(IFERROR( (IFERROR($ND81/FRACAS!$AY$1*60,0) - SUMPRODUCT( (FRACAS!$K$5:$K$8972=NY$2) * IFERROR(FRACAS!$AN$5:$AN$8972,0) ) ) / IFERROR($ND81/FRACAS!$AY$1*60,0), 1 )))</f>
        <v/>
      </c>
      <c r="NZ81" s="193" t="str" cm="1">
        <f t="array" ref="NZ81">IF($ND81=0,"",(IFERROR( (IFERROR($ND81/FRACAS!$AY$1*60,0) - SUMPRODUCT( (FRACAS!$K$5:$K$8972=NZ$2) * IFERROR(FRACAS!$AN$5:$AN$8972,0) ) ) / IFERROR($ND81/FRACAS!$AY$1*60,0), 1 )))</f>
        <v/>
      </c>
      <c r="OA81" s="193" t="str" cm="1">
        <f t="array" ref="OA81">IF($ND81=0,"",(IFERROR( (IFERROR($ND81/FRACAS!$AY$1*60,0) - SUMPRODUCT( (FRACAS!$K$5:$K$8972=OA$2) * IFERROR(FRACAS!$AN$5:$AN$8972,0) ) ) / IFERROR($ND81/FRACAS!$AY$1*60,0), 1 )))</f>
        <v/>
      </c>
      <c r="OB81" s="193" t="str" cm="1">
        <f t="array" ref="OB81">IF($ND81=0,"",(IFERROR( (IFERROR($ND81/FRACAS!$AY$1*60,0) - SUMPRODUCT( (FRACAS!$K$5:$K$8972=OB$2) * IFERROR(FRACAS!$AN$5:$AN$8972,0) ) ) / IFERROR($ND81/FRACAS!$AY$1*60,0), 1 )))</f>
        <v/>
      </c>
      <c r="OC81" s="193" t="str" cm="1">
        <f t="array" ref="OC81">IF($ND81=0,"",(IFERROR( (IFERROR($ND81/FRACAS!$AY$1*60,0) - SUMPRODUCT( (FRACAS!$K$5:$K$8972=OC$2) * IFERROR(FRACAS!$AN$5:$AN$8972,0) ) ) / IFERROR($ND81/FRACAS!$AY$1*60,0), 1 )))</f>
        <v/>
      </c>
      <c r="OD81" s="193" t="str" cm="1">
        <f t="array" ref="OD81">IF($ND81=0,"",(IFERROR( (IFERROR($ND81/FRACAS!$AY$1*60,0) - SUMPRODUCT( (FRACAS!$K$5:$K$8972=OD$2) * IFERROR(FRACAS!$AN$5:$AN$8972,0) ) ) / IFERROR($ND81/FRACAS!$AY$1*60,0), 1 )))</f>
        <v/>
      </c>
      <c r="OE81" s="193" t="str" cm="1">
        <f t="array" ref="OE81">IF($ND81=0,"",(IFERROR( (IFERROR($ND81/FRACAS!$AY$1*60,0) - SUMPRODUCT( (FRACAS!$K$5:$K$8972=OE$2) * IFERROR(FRACAS!$AN$5:$AN$8972,0) ) ) / IFERROR($ND81/FRACAS!$AY$1*60,0), 1 )))</f>
        <v/>
      </c>
      <c r="OF81" s="193" t="str" cm="1">
        <f t="array" ref="OF81">IF($ND81=0,"",(IFERROR( (IFERROR($ND81/FRACAS!$AY$1*60,0) - SUMPRODUCT( (FRACAS!$K$5:$K$8972=OF$2) * IFERROR(FRACAS!$AN$5:$AN$8972,0) ) ) / IFERROR($ND81/FRACAS!$AY$1*60,0), 1 )))</f>
        <v/>
      </c>
      <c r="OG81" s="193" t="str" cm="1">
        <f t="array" ref="OG81">IF($ND81=0,"",(IFERROR( (IFERROR($ND81/FRACAS!$AY$1*60,0) - SUMPRODUCT( (FRACAS!$K$5:$K$8972=OG$2) * IFERROR(FRACAS!$AN$5:$AN$8972,0) ) ) / IFERROR($ND81/FRACAS!$AY$1*60,0), 1 )))</f>
        <v/>
      </c>
      <c r="OH81" s="193" t="str" cm="1">
        <f t="array" ref="OH81">IF($ND81=0,"",(IFERROR( (IFERROR($ND81/FRACAS!$AY$1*60,0) - SUMPRODUCT( (FRACAS!$K$5:$K$8972=OH$2) * IFERROR(FRACAS!$AN$5:$AN$8972,0) ) ) / IFERROR($ND81/FRACAS!$AY$1*60,0), 1 )))</f>
        <v/>
      </c>
      <c r="OI81" s="193" t="str" cm="1">
        <f t="array" ref="OI81">IF($ND81=0,"",(IFERROR( (IFERROR($ND81/FRACAS!$AY$1*60,0) - SUMPRODUCT( (FRACAS!$K$5:$K$8972=OI$2) * IFERROR(FRACAS!$AN$5:$AN$8972,0) ) ) / IFERROR($ND81/FRACAS!$AY$1*60,0), 1 )))</f>
        <v/>
      </c>
      <c r="OJ81" s="193" t="str" cm="1">
        <f t="array" ref="OJ81">IF($ND81=0,"",(IFERROR( (IFERROR($ND81/FRACAS!$AY$1*60,0) - SUMPRODUCT( (FRACAS!$K$5:$K$8972=OJ$2) * IFERROR(FRACAS!$AN$5:$AN$8972,0) ) ) / IFERROR($ND81/FRACAS!$AY$1*60,0), 1 )))</f>
        <v/>
      </c>
      <c r="OK81" s="193" t="str" cm="1">
        <f t="array" ref="OK81">IF($ND81=0,"",(IFERROR( (IFERROR($ND81/FRACAS!$AY$1*60,0) - SUMPRODUCT( (FRACAS!$K$5:$K$8972=OK$2) * IFERROR(FRACAS!$AN$5:$AN$8972,0) ) ) / IFERROR($ND81/FRACAS!$AY$1*60,0), 1 )))</f>
        <v/>
      </c>
      <c r="OL81" s="193" t="str" cm="1">
        <f t="array" ref="OL81">IF($ND81=0,"",(IFERROR( (IFERROR($ND81/FRACAS!$AY$1*60,0) - SUMPRODUCT( (FRACAS!$K$5:$K$8972=OL$2) * IFERROR(FRACAS!$AN$5:$AN$8972,0) ) ) / IFERROR($ND81/FRACAS!$AY$1*60,0), 1 )))</f>
        <v/>
      </c>
      <c r="OM81" s="193" t="str" cm="1">
        <f t="array" ref="OM81">IF($ND81=0,"",(IFERROR( (IFERROR($ND81/FRACAS!$AY$1*60,0) - SUMPRODUCT( (FRACAS!$K$5:$K$8972=OM$2) * IFERROR(FRACAS!$AN$5:$AN$8972,0) ) ) / IFERROR($ND81/FRACAS!$AY$1*60,0), 1 )))</f>
        <v/>
      </c>
      <c r="ON81" s="193" t="str" cm="1">
        <f t="array" ref="ON81">IF($ND81=0,"",(IFERROR( (IFERROR($ND81/FRACAS!$AY$1*60,0) - SUMPRODUCT( (FRACAS!$K$5:$K$8972=ON$2) * IFERROR(FRACAS!$AN$5:$AN$8972,0) ) ) / IFERROR($ND81/FRACAS!$AY$1*60,0), 1 )))</f>
        <v/>
      </c>
      <c r="OO81" s="193" t="str" cm="1">
        <f t="array" ref="OO81">IF($ND81=0,"",(IFERROR( (IFERROR($ND81/FRACAS!$AY$1*60,0) - SUMPRODUCT( (FRACAS!$K$5:$K$8972=OO$2) * IFERROR(FRACAS!$AN$5:$AN$8972,0) ) ) / IFERROR($ND81/FRACAS!$AY$1*60,0), 1 )))</f>
        <v/>
      </c>
      <c r="OP81" s="193" t="str" cm="1">
        <f t="array" ref="OP81">IF($ND81=0,"",(IFERROR( (IFERROR($ND81/FRACAS!$AY$1*60,0) - SUMPRODUCT( (FRACAS!$K$5:$K$8972=OP$2) * IFERROR(FRACAS!$AN$5:$AN$8972,0) ) ) / IFERROR($ND81/FRACAS!$AY$1*60,0), 1 )))</f>
        <v/>
      </c>
      <c r="OQ81" s="193" t="str" cm="1">
        <f t="array" ref="OQ81">IF($ND81=0,"",(IFERROR( (IFERROR($ND81/FRACAS!$AY$1*60,0) - SUMPRODUCT( (FRACAS!$K$5:$K$8972=OQ$2) * IFERROR(FRACAS!$AN$5:$AN$8972,0) ) ) / IFERROR($ND81/FRACAS!$AY$1*60,0), 1 )))</f>
        <v/>
      </c>
      <c r="OR81" s="193" t="str" cm="1">
        <f t="array" ref="OR81">IF($ND81=0,"",(IFERROR( (IFERROR($ND81/FRACAS!$AY$1*60,0) - SUMPRODUCT( (FRACAS!$K$5:$K$8972=OR$2) * IFERROR(FRACAS!$AN$5:$AN$8972,0) ) ) / IFERROR($ND81/FRACAS!$AY$1*60,0), 1 )))</f>
        <v/>
      </c>
      <c r="OS81" s="193" t="str" cm="1">
        <f t="array" ref="OS81">IF($ND81=0,"",(IFERROR( (IFERROR($ND81/FRACAS!$AY$1*60,0) - SUMPRODUCT( (FRACAS!$K$5:$K$8972=OS$2) * IFERROR(FRACAS!$AN$5:$AN$8972,0) ) ) / IFERROR($ND81/FRACAS!$AY$1*60,0), 1 )))</f>
        <v/>
      </c>
      <c r="OT81" s="243" t="str" cm="1">
        <f t="array" ref="OT81">IF($ND81=0,"",(IFERROR( (IFERROR($ND81/FRACAS!$AY$1*60,0) - SUMPRODUCT( (FRACAS!$K$5:$K$8972=OT$2) * IFERROR(FRACAS!$AN$5:$AN$8972,0) ) ) / IFERROR($ND81/FRACAS!$AY$1*60,0), 1 )))</f>
        <v/>
      </c>
    </row>
    <row r="82" spans="2:410" x14ac:dyDescent="0.2">
      <c r="B82" s="233"/>
      <c r="C82" s="259">
        <f>IF('[1]17.11.2025 IASI18 Mileage'!C82="","",'[1]17.11.2025 IASI18 Mileage'!C82)</f>
        <v>46510</v>
      </c>
      <c r="D82" s="201" t="str">
        <f>IF('[1]17.11.2025 IASI18 Mileage'!D82="","",'[1]17.11.2025 IASI18 Mileage'!D82)</f>
        <v/>
      </c>
      <c r="E82" s="201" t="str">
        <f>IF('[1]17.11.2025 IASI18 Mileage'!E82="","",'[1]17.11.2025 IASI18 Mileage'!E82)</f>
        <v/>
      </c>
      <c r="F82" s="201" t="str">
        <f>IF('[1]17.11.2025 IASI18 Mileage'!F82="","",'[1]17.11.2025 IASI18 Mileage'!F82)</f>
        <v/>
      </c>
      <c r="G82" s="201" t="str">
        <f>IF('[1]17.11.2025 IASI18 Mileage'!G82="","",'[1]17.11.2025 IASI18 Mileage'!G82)</f>
        <v/>
      </c>
      <c r="H82" s="201" t="str">
        <f>IF('[1]17.11.2025 IASI18 Mileage'!H82="","",'[1]17.11.2025 IASI18 Mileage'!H82)</f>
        <v/>
      </c>
      <c r="I82" s="201" t="str">
        <f>IF('[1]17.11.2025 IASI18 Mileage'!I82="","",'[1]17.11.2025 IASI18 Mileage'!I82)</f>
        <v/>
      </c>
      <c r="J82" s="201" t="str">
        <f>IF('[1]17.11.2025 IASI18 Mileage'!J82="","",'[1]17.11.2025 IASI18 Mileage'!J82)</f>
        <v/>
      </c>
      <c r="K82" s="201" t="str">
        <f>IF('[1]17.11.2025 IASI18 Mileage'!K82="","",'[1]17.11.2025 IASI18 Mileage'!K82)</f>
        <v/>
      </c>
      <c r="L82" s="201" t="str">
        <f>IF('[1]17.11.2025 IASI18 Mileage'!L82="","",'[1]17.11.2025 IASI18 Mileage'!L82)</f>
        <v/>
      </c>
      <c r="M82" s="201" t="str">
        <f>IF('[1]17.11.2025 IASI18 Mileage'!M82="","",'[1]17.11.2025 IASI18 Mileage'!M82)</f>
        <v/>
      </c>
      <c r="N82" s="201" t="str">
        <f>IF('[1]17.11.2025 IASI18 Mileage'!N82="","",'[1]17.11.2025 IASI18 Mileage'!N82)</f>
        <v/>
      </c>
      <c r="O82" s="201" t="str">
        <f>IF('[1]17.11.2025 IASI18 Mileage'!O82="","",'[1]17.11.2025 IASI18 Mileage'!O82)</f>
        <v/>
      </c>
      <c r="P82" s="201" t="str">
        <f>IF('[1]17.11.2025 IASI18 Mileage'!P82="","",'[1]17.11.2025 IASI18 Mileage'!P82)</f>
        <v/>
      </c>
      <c r="Q82" s="201" t="str">
        <f>IF('[1]17.11.2025 IASI18 Mileage'!Q82="","",'[1]17.11.2025 IASI18 Mileage'!Q82)</f>
        <v/>
      </c>
      <c r="R82" s="201" t="str">
        <f>IF('[1]17.11.2025 IASI18 Mileage'!R82="","",'[1]17.11.2025 IASI18 Mileage'!R82)</f>
        <v/>
      </c>
      <c r="S82" s="201" t="str">
        <f>IF('[1]17.11.2025 IASI18 Mileage'!S82="","",'[1]17.11.2025 IASI18 Mileage'!S82)</f>
        <v/>
      </c>
      <c r="T82" s="201" t="str">
        <f>IF('[1]17.11.2025 IASI18 Mileage'!T82="","",'[1]17.11.2025 IASI18 Mileage'!T82)</f>
        <v/>
      </c>
      <c r="U82" s="201" t="str">
        <f>IF('[1]17.11.2025 IASI18 Mileage'!U82="","",'[1]17.11.2025 IASI18 Mileage'!U82)</f>
        <v/>
      </c>
      <c r="V82" s="201"/>
      <c r="W82" s="201"/>
      <c r="X82" s="201"/>
      <c r="Y82" s="201"/>
      <c r="Z82" s="201"/>
      <c r="AA82" s="201"/>
      <c r="AB82" s="201"/>
      <c r="AC82" s="201"/>
      <c r="AD82" s="201"/>
      <c r="AE82" s="201"/>
      <c r="AF82" s="201"/>
      <c r="AG82" s="201"/>
      <c r="AH82" s="201"/>
      <c r="AI82" s="201"/>
      <c r="AJ82" s="201"/>
      <c r="AK82" s="201"/>
      <c r="AL82" s="201"/>
      <c r="AM82" s="201"/>
      <c r="AN82" s="201"/>
      <c r="AO82" s="201"/>
      <c r="AP82" s="201"/>
      <c r="AQ82" s="201"/>
      <c r="AR82" s="201"/>
      <c r="AS82" s="201"/>
      <c r="AT82" s="201"/>
      <c r="AU82" s="201"/>
      <c r="AV82" s="201"/>
      <c r="AW82" s="201"/>
      <c r="AX82" s="201"/>
      <c r="AY82" s="201"/>
      <c r="AZ82" s="201"/>
      <c r="BA82" s="202"/>
      <c r="BB82" s="184"/>
      <c r="BC82" s="184"/>
      <c r="BD82" s="234"/>
      <c r="BE82" s="234"/>
      <c r="BF82" s="234"/>
      <c r="BG82" s="234"/>
      <c r="BH82" s="234"/>
      <c r="BI82" s="234"/>
      <c r="BJ82" s="234"/>
      <c r="BK82" s="234"/>
      <c r="BL82" s="234"/>
      <c r="BM82" s="234"/>
      <c r="BN82" s="234"/>
      <c r="BO82" s="234"/>
      <c r="BP82" s="234"/>
      <c r="BQ82" s="234"/>
      <c r="BR82" s="234"/>
      <c r="BS82" s="234"/>
      <c r="BT82" s="234"/>
      <c r="BU82" s="234"/>
      <c r="BV82" s="234"/>
      <c r="BW82" s="234"/>
      <c r="BX82" s="234"/>
      <c r="BY82" s="234"/>
      <c r="BZ82" s="234"/>
      <c r="CA82" s="234"/>
      <c r="CB82" s="234"/>
      <c r="CC82" s="234"/>
      <c r="CD82" s="234"/>
      <c r="CE82" s="234"/>
      <c r="CF82" s="234"/>
      <c r="CG82" s="234"/>
      <c r="CH82" s="234"/>
      <c r="CI82" s="234"/>
      <c r="CJ82" s="234"/>
      <c r="CK82" s="234"/>
      <c r="CL82" s="234"/>
      <c r="CM82" s="234"/>
      <c r="CN82" s="234"/>
      <c r="CO82" s="234"/>
      <c r="CP82" s="234"/>
      <c r="CQ82" s="234"/>
      <c r="CR82" s="234"/>
      <c r="CS82" s="234"/>
      <c r="CT82" s="234"/>
      <c r="CU82" s="234"/>
      <c r="CV82" s="234"/>
      <c r="CW82" s="234"/>
      <c r="CX82" s="234"/>
      <c r="CY82" s="234"/>
      <c r="CZ82" s="234"/>
      <c r="DA82" s="234"/>
      <c r="DB82" s="234"/>
      <c r="DC82" s="184">
        <f t="shared" si="9"/>
        <v>0</v>
      </c>
      <c r="DD82" s="235" t="str">
        <f t="shared" si="10"/>
        <v/>
      </c>
      <c r="DE82" s="186">
        <f>IF(D82&gt; 0,(COUNTIFS(FRACAS!$B$5:$B$8972, D$4, FRACAS!$D$5:$D$8972, "&lt;="&amp;D82)), "" )</f>
        <v>0</v>
      </c>
      <c r="DF82" s="186">
        <f>IF(E82&gt; 0,(COUNTIFS(FRACAS!$B$5:$B$8972, E$4, FRACAS!$D$5:$D$8972, "&lt;="&amp;E82)), "" )</f>
        <v>0</v>
      </c>
      <c r="DG82" s="186">
        <f>IF(F82&gt; 0,(COUNTIFS(FRACAS!$B$5:$B$8972, F$4, FRACAS!$D$5:$D$8972, "&lt;="&amp;F82)), "" )</f>
        <v>0</v>
      </c>
      <c r="DH82" s="186">
        <f>IF(G82&gt; 0,(COUNTIFS(FRACAS!$B$5:$B$8972, G$4, FRACAS!$D$5:$D$8972, "&lt;="&amp;G82)), "" )</f>
        <v>0</v>
      </c>
      <c r="DI82" s="186">
        <f>IF(H82&gt; 0,(COUNTIFS(FRACAS!$B$5:$B$8972, H$4, FRACAS!$D$5:$D$8972, "&lt;="&amp;H82)), "" )</f>
        <v>0</v>
      </c>
      <c r="DJ82" s="186">
        <f>IF(I82&gt; 0,(COUNTIFS(FRACAS!$B$5:$B$8972, I$4, FRACAS!$D$5:$D$8972, "&lt;="&amp;I82)), "" )</f>
        <v>0</v>
      </c>
      <c r="DK82" s="186">
        <f>IF(J82&gt; 0,(COUNTIFS(FRACAS!$B$5:$B$8972, J$4, FRACAS!$D$5:$D$8972, "&lt;="&amp;J82)), "" )</f>
        <v>0</v>
      </c>
      <c r="DL82" s="186">
        <f>IF(K82&gt; 0,(COUNTIFS(FRACAS!$B$5:$B$8972, K$4, FRACAS!$D$5:$D$8972, "&lt;="&amp;K82)), "" )</f>
        <v>0</v>
      </c>
      <c r="DM82" s="186">
        <f>IF(L82&gt; 0,(COUNTIFS(FRACAS!$B$5:$B$8972, L$4, FRACAS!$D$5:$D$8972, "&lt;="&amp;L82)), "" )</f>
        <v>0</v>
      </c>
      <c r="DN82" s="186">
        <f>IF(M82&gt; 0,(COUNTIFS(FRACAS!$B$5:$B$8972, M$4, FRACAS!$D$5:$D$8972, "&lt;="&amp;M82)), "" )</f>
        <v>0</v>
      </c>
      <c r="DO82" s="186">
        <f>IF(N82&gt; 0,(COUNTIFS(FRACAS!$B$5:$B$8972, N$4, FRACAS!$D$5:$D$8972, "&lt;="&amp;N82)), "" )</f>
        <v>0</v>
      </c>
      <c r="DP82" s="186">
        <f>IF(O82&gt; 0,(COUNTIFS(FRACAS!$B$5:$B$8972, O$4, FRACAS!$D$5:$D$8972, "&lt;="&amp;O82)), "" )</f>
        <v>0</v>
      </c>
      <c r="DQ82" s="186">
        <f>IF(P82&gt; 0,(COUNTIFS(FRACAS!$B$5:$B$8972, P$4, FRACAS!$D$5:$D$8972, "&lt;="&amp;P82)), "" )</f>
        <v>0</v>
      </c>
      <c r="DR82" s="186">
        <f>IF(Q82&gt; 0,(COUNTIFS(FRACAS!$B$5:$B$8972, Q$4, FRACAS!$D$5:$D$8972, "&lt;="&amp;Q82)), "" )</f>
        <v>0</v>
      </c>
      <c r="DS82" s="186">
        <f>IF(R82&gt; 0,(COUNTIFS(FRACAS!$B$5:$B$8972, R$4, FRACAS!$D$5:$D$8972, "&lt;="&amp;R82)), "" )</f>
        <v>0</v>
      </c>
      <c r="DT82" s="186">
        <f>IF(S82&gt; 0,(COUNTIFS(FRACAS!$B$5:$B$8972, S$4, FRACAS!$D$5:$D$8972, "&lt;="&amp;S82)), "" )</f>
        <v>0</v>
      </c>
      <c r="DU82" s="186">
        <f>IF(T82&gt; 0,(COUNTIFS(FRACAS!$B$5:$B$8972, T$4, FRACAS!$D$5:$D$8972, "&lt;="&amp;T82)), "" )</f>
        <v>0</v>
      </c>
      <c r="DV82" s="186">
        <f>IF(U82&gt; 0,(COUNTIFS(FRACAS!$B$5:$B$8972, U$4, FRACAS!$D$5:$D$8972, "&lt;="&amp;U82)), "" )</f>
        <v>0</v>
      </c>
      <c r="DW82" s="186" t="str">
        <f>IF(V82&gt; 0,(COUNTIFS(FRACAS!$B$5:$B$8972, V$4, FRACAS!$D$5:$D$8972, "&lt;="&amp;V82)), "" )</f>
        <v/>
      </c>
      <c r="DX82" s="186" t="str">
        <f>IF(W82&gt; 0,(COUNTIFS(FRACAS!$B$5:$B$8972, W$4, FRACAS!$D$5:$D$8972, "&lt;="&amp;W82)), "" )</f>
        <v/>
      </c>
      <c r="DY82" s="186" t="str">
        <f>IF(X82&gt; 0,(COUNTIFS(FRACAS!$B$5:$B$8972, X$4, FRACAS!$D$5:$D$8972, "&lt;="&amp;X82)), "" )</f>
        <v/>
      </c>
      <c r="DZ82" s="186" t="str">
        <f>IF(Y82&gt; 0,(COUNTIFS(FRACAS!$B$5:$B$8972, Y$4, FRACAS!$D$5:$D$8972, "&lt;="&amp;Y82)), "" )</f>
        <v/>
      </c>
      <c r="EA82" s="186" t="str">
        <f>IF(Z82&gt; 0,(COUNTIFS(FRACAS!$B$5:$B$8972, Z$4, FRACAS!$D$5:$D$8972, "&lt;="&amp;Z82)), "" )</f>
        <v/>
      </c>
      <c r="EB82" s="186" t="str">
        <f>IF(AA82&gt; 0,(COUNTIFS(FRACAS!$B$5:$B$8972, AA$4, FRACAS!$D$5:$D$8972, "&lt;="&amp;AA82)), "" )</f>
        <v/>
      </c>
      <c r="EC82" s="186" t="str">
        <f>IF(AB82&gt; 0,(COUNTIFS(FRACAS!$B$5:$B$8972, AB$4, FRACAS!$D$5:$D$8972, "&lt;="&amp;AB82)), "" )</f>
        <v/>
      </c>
      <c r="ED82" s="186" t="str">
        <f>IF(AC82&gt; 0,(COUNTIFS(FRACAS!$B$5:$B$8972, AC$4, FRACAS!$D$5:$D$8972, "&lt;="&amp;AC82)), "" )</f>
        <v/>
      </c>
      <c r="EE82" s="186" t="str">
        <f>IF(AD82&gt; 0,(COUNTIFS(FRACAS!$B$5:$B$8972, AD$4, FRACAS!$D$5:$D$8972, "&lt;="&amp;AD82)), "" )</f>
        <v/>
      </c>
      <c r="EF82" s="186" t="str">
        <f>IF(AE82&gt; 0,(COUNTIFS(FRACAS!$B$5:$B$8972, AE$4, FRACAS!$D$5:$D$8972, "&lt;="&amp;AE82)), "" )</f>
        <v/>
      </c>
      <c r="EG82" s="186" t="str">
        <f>IF(AF82&gt; 0,(COUNTIFS(FRACAS!$B$5:$B$8972, AF$4, FRACAS!$D$5:$D$8972, "&lt;="&amp;AF82)), "" )</f>
        <v/>
      </c>
      <c r="EH82" s="186" t="str">
        <f>IF(AG82&gt; 0,(COUNTIFS(FRACAS!$B$5:$B$8972, AG$4, FRACAS!$D$5:$D$8972, "&lt;="&amp;AG82)), "" )</f>
        <v/>
      </c>
      <c r="EI82" s="186" t="str">
        <f>IF(AH82&gt; 0,(COUNTIFS(FRACAS!$B$5:$B$8972, AH$4, FRACAS!$D$5:$D$8972, "&lt;="&amp;AH82)), "" )</f>
        <v/>
      </c>
      <c r="EJ82" s="186" t="str">
        <f>IF(AI82&gt; 0,(COUNTIFS(FRACAS!$B$5:$B$8972, AI$4, FRACAS!$D$5:$D$8972, "&lt;="&amp;AI82)), "" )</f>
        <v/>
      </c>
      <c r="EK82" s="186" t="str">
        <f>IF(AJ82&gt; 0,(COUNTIFS(FRACAS!$B$5:$B$8972, AJ$4, FRACAS!$D$5:$D$8972, "&lt;="&amp;AJ82)), "" )</f>
        <v/>
      </c>
      <c r="EL82" s="186" t="str">
        <f>IF(AK82&gt; 0,(COUNTIFS(FRACAS!$B$5:$B$8972, AK$4, FRACAS!$D$5:$D$8972, "&lt;="&amp;AK82)), "" )</f>
        <v/>
      </c>
      <c r="EM82" s="186" t="str">
        <f>IF(AL82&gt; 0,(COUNTIFS(FRACAS!$B$5:$B$8972, AL$4, FRACAS!$D$5:$D$8972, "&lt;="&amp;AL82)), "" )</f>
        <v/>
      </c>
      <c r="EN82" s="186" t="str">
        <f>IF(AM82&gt; 0,(COUNTIFS(FRACAS!$B$5:$B$8972, AM$4, FRACAS!$D$5:$D$8972, "&lt;="&amp;AM82)), "" )</f>
        <v/>
      </c>
      <c r="EO82" s="186" t="str">
        <f>IF(AN82&gt; 0,(COUNTIFS(FRACAS!$B$5:$B$8972, AN$4, FRACAS!$D$5:$D$8972, "&lt;="&amp;AN82)), "" )</f>
        <v/>
      </c>
      <c r="EP82" s="186" t="str">
        <f>IF(AO82&gt; 0,(COUNTIFS(FRACAS!$B$5:$B$8972, AO$4, FRACAS!$D$5:$D$8972, "&lt;="&amp;AO82)), "" )</f>
        <v/>
      </c>
      <c r="EQ82" s="186" t="str">
        <f>IF(AP82&gt; 0,(COUNTIFS(FRACAS!$B$5:$B$8972, AP$4, FRACAS!$D$5:$D$8972, "&lt;="&amp;AP82)), "" )</f>
        <v/>
      </c>
      <c r="ER82" s="186" t="str">
        <f>IF(AQ82&gt; 0,(COUNTIFS(FRACAS!$B$5:$B$8972, AQ$4, FRACAS!$D$5:$D$8972, "&lt;="&amp;AQ82)), "" )</f>
        <v/>
      </c>
      <c r="ES82" s="244"/>
      <c r="ET82" s="186"/>
      <c r="EU82" s="186"/>
      <c r="EV82" s="186"/>
      <c r="EW82" s="186"/>
      <c r="EX82" s="186"/>
      <c r="EY82" s="186"/>
      <c r="EZ82" s="186"/>
      <c r="FA82" s="186"/>
      <c r="FB82" s="203"/>
      <c r="FC82" s="204"/>
      <c r="FD82" s="204"/>
      <c r="FE82" s="190"/>
      <c r="FF82" s="190"/>
      <c r="FG82" s="190"/>
      <c r="FH82" s="190"/>
      <c r="FI82" s="190"/>
      <c r="FJ82" s="190"/>
      <c r="FK82" s="190"/>
      <c r="FL82" s="190"/>
      <c r="FM82" s="190"/>
      <c r="FN82" s="190"/>
      <c r="FO82" s="190"/>
      <c r="FP82" s="190"/>
      <c r="FQ82" s="190"/>
      <c r="FR82" s="190"/>
      <c r="FS82" s="190"/>
      <c r="FT82" s="190"/>
      <c r="FU82" s="190"/>
      <c r="FV82" s="190"/>
      <c r="FW82" s="190"/>
      <c r="FX82" s="190"/>
      <c r="FY82" s="190"/>
      <c r="FZ82" s="190"/>
      <c r="GA82" s="190"/>
      <c r="GB82" s="190"/>
      <c r="GC82" s="190"/>
      <c r="GD82" s="190"/>
      <c r="GE82" s="190"/>
      <c r="GF82" s="190"/>
      <c r="GG82" s="190"/>
      <c r="GH82" s="190"/>
      <c r="GI82" s="190"/>
      <c r="GJ82" s="190"/>
      <c r="GK82" s="190"/>
      <c r="GL82" s="190"/>
      <c r="GM82" s="190"/>
      <c r="GN82" s="190"/>
      <c r="GO82" s="190"/>
      <c r="GP82" s="190"/>
      <c r="GQ82" s="190"/>
      <c r="GR82" s="190"/>
      <c r="GS82" s="190"/>
      <c r="GT82" s="190"/>
      <c r="GU82" s="190"/>
      <c r="GV82" s="190"/>
      <c r="GW82" s="190"/>
      <c r="GX82" s="190"/>
      <c r="GY82" s="190"/>
      <c r="GZ82" s="190"/>
      <c r="HA82" s="190"/>
      <c r="HB82" s="190"/>
      <c r="HD82" s="190"/>
      <c r="HE82" s="190"/>
      <c r="HF82" s="190"/>
      <c r="HG82" s="190"/>
      <c r="HH82" s="190"/>
      <c r="HI82" s="190"/>
      <c r="HJ82" s="190"/>
      <c r="HK82" s="190"/>
      <c r="HL82" s="190"/>
      <c r="HM82" s="190"/>
      <c r="HN82" s="190"/>
      <c r="HO82" s="190"/>
      <c r="HP82" s="190"/>
      <c r="HQ82" s="190"/>
      <c r="HR82" s="190"/>
      <c r="HS82" s="190"/>
      <c r="HT82" s="190"/>
      <c r="HU82" s="190"/>
      <c r="HV82" s="190"/>
      <c r="HW82" s="190"/>
      <c r="HX82" s="190"/>
      <c r="HY82" s="190"/>
      <c r="HZ82" s="190"/>
      <c r="IA82" s="190"/>
      <c r="IB82" s="190"/>
      <c r="IC82" s="190"/>
      <c r="ID82" s="190"/>
      <c r="IE82" s="190"/>
      <c r="IF82" s="190"/>
      <c r="IG82" s="190"/>
      <c r="IH82" s="190"/>
      <c r="II82" s="190"/>
      <c r="IJ82" s="190"/>
      <c r="IK82" s="190"/>
      <c r="IL82" s="190"/>
      <c r="IM82" s="190"/>
      <c r="IN82" s="190"/>
      <c r="IO82" s="190"/>
      <c r="IP82" s="190"/>
      <c r="IQ82" s="190"/>
      <c r="IR82" s="190"/>
      <c r="IS82" s="190"/>
      <c r="IT82" s="190"/>
      <c r="IU82" s="190"/>
      <c r="IV82" s="190"/>
      <c r="IW82" s="190"/>
      <c r="IX82" s="190"/>
      <c r="IY82" s="190"/>
      <c r="IZ82" s="190"/>
      <c r="JA82" s="190"/>
      <c r="JB82" s="190"/>
      <c r="JC82" s="190"/>
      <c r="JD82" s="238"/>
      <c r="JE82" s="238"/>
      <c r="JF82" s="238"/>
      <c r="JG82" s="238"/>
      <c r="JH82" s="238"/>
      <c r="JI82" s="238"/>
      <c r="JJ82" s="238"/>
      <c r="JK82" s="238"/>
      <c r="JL82" s="238"/>
      <c r="JM82" s="238"/>
      <c r="JN82" s="239"/>
      <c r="JO82" s="193"/>
      <c r="JP82" s="193"/>
      <c r="JQ82" s="193"/>
      <c r="JR82" s="193"/>
      <c r="JS82" s="193"/>
      <c r="JT82" s="193"/>
      <c r="JU82" s="193"/>
      <c r="JV82" s="193"/>
      <c r="JW82" s="193"/>
      <c r="JX82" s="193"/>
      <c r="JY82" s="193"/>
      <c r="JZ82" s="193"/>
      <c r="KA82" s="193"/>
      <c r="KB82" s="193"/>
      <c r="KC82" s="193"/>
      <c r="KD82" s="193"/>
      <c r="KE82" s="193"/>
      <c r="KF82" s="193"/>
      <c r="KG82" s="193"/>
      <c r="KH82" s="193"/>
      <c r="KI82" s="193"/>
      <c r="KJ82" s="193"/>
      <c r="KK82" s="193"/>
      <c r="KL82" s="193"/>
      <c r="KM82" s="193"/>
      <c r="KN82" s="193"/>
      <c r="KO82" s="193"/>
      <c r="KP82" s="193"/>
      <c r="KQ82" s="193"/>
      <c r="KR82" s="193"/>
      <c r="KS82" s="193"/>
      <c r="KT82" s="193"/>
      <c r="KU82" s="193"/>
      <c r="KV82" s="193"/>
      <c r="KW82" s="193"/>
      <c r="KX82" s="193"/>
      <c r="KY82" s="193"/>
      <c r="KZ82" s="193"/>
      <c r="LA82" s="193"/>
      <c r="LB82" s="192"/>
      <c r="LC82" s="235" t="str">
        <f t="shared" si="8"/>
        <v/>
      </c>
      <c r="LD82" s="240" t="str" cm="1">
        <f t="array" ref="LD82">IFERROR((((D82/FRACAS!$AY$1)*60
)-(SUMPRODUCT((FRACAS!$B$5:$B$8970=D$4)*(FRACAS!$D$5:$D$8970&lt;=D82)*(IFERROR(FRACAS!$AM$5:$AM$8970,0)))
))/((D82/FRACAS!$AY$1)*60),"")</f>
        <v/>
      </c>
      <c r="LE82" s="240" t="str" cm="1">
        <f t="array" ref="LE82">IFERROR((((E82/FRACAS!$AY$1)*60
)-(SUMPRODUCT((FRACAS!$B$5:$B$8970=E$4)*(FRACAS!$D$5:$D$8970&lt;=E82)*(IFERROR(FRACAS!$AM$5:$AM$8970,0)))
))/((E82/FRACAS!$AY$1)*60),"")</f>
        <v/>
      </c>
      <c r="LF82" s="240" t="str" cm="1">
        <f t="array" ref="LF82">IFERROR((((F82/FRACAS!$AY$1)*60
)-(SUMPRODUCT((FRACAS!$B$5:$B$8970=F$4)*(FRACAS!$D$5:$D$8970&lt;=F82)*(IFERROR(FRACAS!$AM$5:$AM$8970,0)))
))/((F82/FRACAS!$AY$1)*60),"")</f>
        <v/>
      </c>
      <c r="LG82" s="240" t="str" cm="1">
        <f t="array" ref="LG82">IFERROR((((G82/FRACAS!$AY$1)*60
)-(SUMPRODUCT((FRACAS!$B$5:$B$8970=G$4)*(FRACAS!$D$5:$D$8970&lt;=G82)*(IFERROR(FRACAS!$AM$5:$AM$8970,0)))
))/((G82/FRACAS!$AY$1)*60),"")</f>
        <v/>
      </c>
      <c r="LH82" s="240" t="str" cm="1">
        <f t="array" ref="LH82">IFERROR((((H82/FRACAS!$AY$1)*60
)-(SUMPRODUCT((FRACAS!$B$5:$B$8970=H$4)*(FRACAS!$D$5:$D$8970&lt;=H82)*(IFERROR(FRACAS!$AM$5:$AM$8970,0)))
))/((H82/FRACAS!$AY$1)*60),"")</f>
        <v/>
      </c>
      <c r="LI82" s="240" t="str" cm="1">
        <f t="array" ref="LI82">IFERROR((((I82/FRACAS!$AY$1)*60
)-(SUMPRODUCT((FRACAS!$B$5:$B$8970=I$4)*(FRACAS!$D$5:$D$8970&lt;=I82)*(IFERROR(FRACAS!$AM$5:$AM$8970,0)))
))/((I82/FRACAS!$AY$1)*60),"")</f>
        <v/>
      </c>
      <c r="LJ82" s="240" t="str" cm="1">
        <f t="array" ref="LJ82">IFERROR((((J82/FRACAS!$AY$1)*60
)-(SUMPRODUCT((FRACAS!$B$5:$B$8970=J$4)*(FRACAS!$D$5:$D$8970&lt;=J82)*(IFERROR(FRACAS!$AM$5:$AM$8970,0)))
))/((J82/FRACAS!$AY$1)*60),"")</f>
        <v/>
      </c>
      <c r="LK82" s="240" t="str" cm="1">
        <f t="array" ref="LK82">IFERROR((((K82/FRACAS!$AY$1)*60
)-(SUMPRODUCT((FRACAS!$B$5:$B$8970=K$4)*(FRACAS!$D$5:$D$8970&lt;=K82)*(IFERROR(FRACAS!$AM$5:$AM$8970,0)))
))/((K82/FRACAS!$AY$1)*60),"")</f>
        <v/>
      </c>
      <c r="LL82" s="240" t="str" cm="1">
        <f t="array" ref="LL82">IFERROR((((L82/FRACAS!$AY$1)*60
)-(SUMPRODUCT((FRACAS!$B$5:$B$8970=L$4)*(FRACAS!$D$5:$D$8970&lt;=L82)*(IFERROR(FRACAS!$AM$5:$AM$8970,0)))
))/((L82/FRACAS!$AY$1)*60),"")</f>
        <v/>
      </c>
      <c r="LM82" s="240" t="str" cm="1">
        <f t="array" ref="LM82">IFERROR((((M82/FRACAS!$AY$1)*60
)-(SUMPRODUCT((FRACAS!$B$5:$B$8970=M$4)*(FRACAS!$D$5:$D$8970&lt;=M82)*(IFERROR(FRACAS!$AM$5:$AM$8970,0)))
))/((M82/FRACAS!$AY$1)*60),"")</f>
        <v/>
      </c>
      <c r="LN82" s="240" t="str" cm="1">
        <f t="array" ref="LN82">IFERROR((((N82/FRACAS!$AY$1)*60
)-(SUMPRODUCT((FRACAS!$B$5:$B$8970=N$4)*(FRACAS!$D$5:$D$8970&lt;=N82)*(IFERROR(FRACAS!$AM$5:$AM$8970,0)))
))/((N82/FRACAS!$AY$1)*60),"")</f>
        <v/>
      </c>
      <c r="LO82" s="240" t="str" cm="1">
        <f t="array" ref="LO82">IFERROR((((O82/FRACAS!$AY$1)*60
)-(SUMPRODUCT((FRACAS!$B$5:$B$8970=O$4)*(FRACAS!$D$5:$D$8970&lt;=O82)*(IFERROR(FRACAS!$AM$5:$AM$8970,0)))
))/((O82/FRACAS!$AY$1)*60),"")</f>
        <v/>
      </c>
      <c r="LP82" s="240" t="str" cm="1">
        <f t="array" ref="LP82">IFERROR((((P82/FRACAS!$AY$1)*60
)-(SUMPRODUCT((FRACAS!$B$5:$B$8970=P$4)*(FRACAS!$D$5:$D$8970&lt;=P82)*(IFERROR(FRACAS!$AM$5:$AM$8970,0)))
))/((P82/FRACAS!$AY$1)*60),"")</f>
        <v/>
      </c>
      <c r="LQ82" s="240" t="str" cm="1">
        <f t="array" ref="LQ82">IFERROR((((Q82/FRACAS!$AY$1)*60
)-(SUMPRODUCT((FRACAS!$B$5:$B$8970=Q$4)*(FRACAS!$D$5:$D$8970&lt;=Q82)*(IFERROR(FRACAS!$AM$5:$AM$8970,0)))
))/((Q82/FRACAS!$AY$1)*60),"")</f>
        <v/>
      </c>
      <c r="LR82" s="240" t="str" cm="1">
        <f t="array" ref="LR82">IFERROR((((R82/FRACAS!$AY$1)*60
)-(SUMPRODUCT((FRACAS!$B$5:$B$8970=R$4)*(FRACAS!$D$5:$D$8970&lt;=R82)*(IFERROR(FRACAS!$AM$5:$AM$8970,0)))
))/((R82/FRACAS!$AY$1)*60),"")</f>
        <v/>
      </c>
      <c r="LS82" s="240" t="str" cm="1">
        <f t="array" ref="LS82">IFERROR((((S82/FRACAS!$AY$1)*60
)-(SUMPRODUCT((FRACAS!$B$5:$B$8970=S$4)*(FRACAS!$D$5:$D$8970&lt;=S82)*(IFERROR(FRACAS!$AM$5:$AM$8970,0)))
))/((S82/FRACAS!$AY$1)*60),"")</f>
        <v/>
      </c>
      <c r="LT82" s="240" t="str" cm="1">
        <f t="array" ref="LT82">IFERROR((((T82/FRACAS!$AY$1)*60
)-(SUMPRODUCT((FRACAS!$B$5:$B$8970=T$4)*(FRACAS!$D$5:$D$8970&lt;=T82)*(IFERROR(FRACAS!$AM$5:$AM$8970,0)))
))/((T82/FRACAS!$AY$1)*60),"")</f>
        <v/>
      </c>
      <c r="LU82" s="240" t="str" cm="1">
        <f t="array" ref="LU82">IFERROR((((U82/FRACAS!$AY$1)*60
)-(SUMPRODUCT((FRACAS!$B$5:$B$8970=U$4)*(FRACAS!$D$5:$D$8970&lt;=U82)*(IFERROR(FRACAS!$AM$5:$AM$8970,0)))
))/((U82/FRACAS!$AY$1)*60),"")</f>
        <v/>
      </c>
      <c r="LV82" s="240" t="str" cm="1">
        <f t="array" ref="LV82">IFERROR(
    (((V82/FRACAS!$AY$1)*60))
    /
    (((V82/FRACAS!$AY$1)*60) + SUMPRODUCT((FRACAS!$B$5:$B$8970=V$4)*(FRACAS!$D$5:$D$8970&lt;=V82)*(IFERROR(FRACAS!$AM$5:$AM$8970,0)))
    ),"")</f>
        <v/>
      </c>
      <c r="LW82" s="240" t="str" cm="1">
        <f t="array" ref="LW82">IFERROR(
    (((W82/FRACAS!$AY$1)*60))
    /
    (((W82/FRACAS!$AY$1)*60) + SUMPRODUCT((FRACAS!$B$5:$B$8970=W$4)*(FRACAS!$D$5:$D$8970&lt;=W82)*(IFERROR(FRACAS!$AM$5:$AM$8970,0)))
    ),"")</f>
        <v/>
      </c>
      <c r="LX82" s="240" t="str" cm="1">
        <f t="array" ref="LX82">IFERROR(
    (((X82/FRACAS!$AY$1)*60))
    /
    (((X82/FRACAS!$AY$1)*60) + SUMPRODUCT((FRACAS!$B$5:$B$8970=X$4)*(FRACAS!$D$5:$D$8970&lt;=X82)*(IFERROR(FRACAS!$AM$5:$AM$8970,0)))
    ),"")</f>
        <v/>
      </c>
      <c r="LY82" s="240" t="str" cm="1">
        <f t="array" ref="LY82">IFERROR(
    (((Y82/FRACAS!$AY$1)*60))
    /
    (((Y82/FRACAS!$AY$1)*60) + SUMPRODUCT((FRACAS!$B$5:$B$8970=Y$4)*(FRACAS!$D$5:$D$8970&lt;=Y82)*(IFERROR(FRACAS!$AM$5:$AM$8970,0)))
    ),"")</f>
        <v/>
      </c>
      <c r="LZ82" s="240" t="str" cm="1">
        <f t="array" ref="LZ82">IFERROR(
    (((Z82/FRACAS!$AY$1)*60))
    /
    (((Z82/FRACAS!$AY$1)*60) + SUMPRODUCT((FRACAS!$B$5:$B$8970=Z$4)*(FRACAS!$D$5:$D$8970&lt;=Z82)*(IFERROR(FRACAS!$AM$5:$AM$8970,0)))
    ),"")</f>
        <v/>
      </c>
      <c r="MA82" s="240" t="str" cm="1">
        <f t="array" ref="MA82">IFERROR(
    (((AA82/FRACAS!$AY$1)*60))
    /
    (((AA82/FRACAS!$AY$1)*60) + SUMPRODUCT((FRACAS!$B$5:$B$8970=AA$4)*(FRACAS!$D$5:$D$8970&lt;=AA82)*(IFERROR(FRACAS!$AM$5:$AM$8970,0)))
    ),"")</f>
        <v/>
      </c>
      <c r="MB82" s="240" t="str" cm="1">
        <f t="array" ref="MB82">IFERROR(
    (((AB82/FRACAS!$AY$1)*60))
    /
    (((AB82/FRACAS!$AY$1)*60) + SUMPRODUCT((FRACAS!$B$5:$B$8970=AB$4)*(FRACAS!$D$5:$D$8970&lt;=AB82)*(IFERROR(FRACAS!$AM$5:$AM$8970,0)))
    ),"")</f>
        <v/>
      </c>
      <c r="MC82" s="240" t="str" cm="1">
        <f t="array" ref="MC82">IFERROR(
    (((AC82/FRACAS!$AY$1)*60))
    /
    (((AC82/FRACAS!$AY$1)*60) + SUMPRODUCT((FRACAS!$B$5:$B$8970=AC$4)*(FRACAS!$D$5:$D$8970&lt;=AC82)*(IFERROR(FRACAS!$AM$5:$AM$8970,0)))
    ),"")</f>
        <v/>
      </c>
      <c r="MD82" s="240" t="str" cm="1">
        <f t="array" ref="MD82">IFERROR(
    (((AD82/FRACAS!$AY$1)*60))
    /
    (((AD82/FRACAS!$AY$1)*60) + SUMPRODUCT((FRACAS!$B$5:$B$8970=AD$4)*(FRACAS!$D$5:$D$8970&lt;=AD82)*(IFERROR(FRACAS!$AM$5:$AM$8970,0)))
    ),"")</f>
        <v/>
      </c>
      <c r="ME82" s="240" t="str" cm="1">
        <f t="array" ref="ME82">IFERROR(
    (((AE82/FRACAS!$AY$1)*60))
    /
    (((AE82/FRACAS!$AY$1)*60) + SUMPRODUCT((FRACAS!$B$5:$B$8970=AE$4)*(FRACAS!$D$5:$D$8970&lt;=AE82)*(IFERROR(FRACAS!$AM$5:$AM$8970,0)))
    ),"")</f>
        <v/>
      </c>
      <c r="MF82" s="240" t="str" cm="1">
        <f t="array" ref="MF82">IFERROR(
    (((AF82/FRACAS!$AY$1)*60))
    /
    (((AF82/FRACAS!$AY$1)*60) + SUMPRODUCT((FRACAS!$B$5:$B$8970=AF$4)*(FRACAS!$D$5:$D$8970&lt;=AF82)*(IFERROR(FRACAS!$AM$5:$AM$8970,0)))
    ),"")</f>
        <v/>
      </c>
      <c r="MG82" s="240" t="str" cm="1">
        <f t="array" ref="MG82">IFERROR(
    (((AG82/FRACAS!$AY$1)*60))
    /
    (((AG82/FRACAS!$AY$1)*60) + SUMPRODUCT((FRACAS!$B$5:$B$8970=AG$4)*(FRACAS!$D$5:$D$8970&lt;=AG82)*(IFERROR(FRACAS!$AM$5:$AM$8970,0)))
    ),"")</f>
        <v/>
      </c>
      <c r="MH82" s="240" t="str" cm="1">
        <f t="array" ref="MH82">IFERROR(
    (((AH82/FRACAS!$AY$1)*60))
    /
    (((AH82/FRACAS!$AY$1)*60) + SUMPRODUCT((FRACAS!$B$5:$B$8970=AH$4)*(FRACAS!$D$5:$D$8970&lt;=AH82)*(IFERROR(FRACAS!$AM$5:$AM$8970,0)))
    ),"")</f>
        <v/>
      </c>
      <c r="MI82" s="240" t="str" cm="1">
        <f t="array" ref="MI82">IFERROR(
    (((AI82/FRACAS!$AY$1)*60))
    /
    (((AI82/FRACAS!$AY$1)*60) + SUMPRODUCT((FRACAS!$B$5:$B$8970=AI$4)*(FRACAS!$D$5:$D$8970&lt;=AI82)*(IFERROR(FRACAS!$AM$5:$AM$8970,0)))
    ),"")</f>
        <v/>
      </c>
      <c r="MJ82" s="240" t="str" cm="1">
        <f t="array" ref="MJ82">IFERROR(
    (((AJ82/FRACAS!$AY$1)*60))
    /
    (((AJ82/FRACAS!$AY$1)*60) + SUMPRODUCT((FRACAS!$B$5:$B$8970=AJ$4)*(FRACAS!$D$5:$D$8970&lt;=AJ82)*(IFERROR(FRACAS!$AM$5:$AM$8970,0)))
    ),"")</f>
        <v/>
      </c>
      <c r="MK82" s="240" t="str" cm="1">
        <f t="array" ref="MK82">IFERROR(
    (((AK82/FRACAS!$AY$1)*60))
    /
    (((AK82/FRACAS!$AY$1)*60) + SUMPRODUCT((FRACAS!$B$5:$B$8970=AK$4)*(FRACAS!$D$5:$D$8970&lt;=AK82)*(IFERROR(FRACAS!$AM$5:$AM$8970,0)))
    ),"")</f>
        <v/>
      </c>
      <c r="ML82" s="240" t="str" cm="1">
        <f t="array" ref="ML82">IFERROR(
    (((AL82/FRACAS!$AY$1)*60))
    /
    (((AL82/FRACAS!$AY$1)*60) + SUMPRODUCT((FRACAS!$B$5:$B$8970=AL$4)*(FRACAS!$D$5:$D$8970&lt;=AL82)*(IFERROR(FRACAS!$AM$5:$AM$8970,0)))
    ),"")</f>
        <v/>
      </c>
      <c r="MM82" s="240" t="str" cm="1">
        <f t="array" ref="MM82">IFERROR(
    (((AM82/FRACAS!$AY$1)*60))
    /
    (((AM82/FRACAS!$AY$1)*60) + SUMPRODUCT((FRACAS!$B$5:$B$8970=AM$4)*(FRACAS!$D$5:$D$8970&lt;=AM82)*(IFERROR(FRACAS!$AM$5:$AM$8970,0)))
    ),"")</f>
        <v/>
      </c>
      <c r="MN82" s="240" t="str" cm="1">
        <f t="array" ref="MN82">IFERROR(
    (((AN82/FRACAS!$AY$1)*60))
    /
    (((AN82/FRACAS!$AY$1)*60) + SUMPRODUCT((FRACAS!$B$5:$B$8970=AN$4)*(FRACAS!$D$5:$D$8970&lt;=AN82)*(IFERROR(FRACAS!$AM$5:$AM$8970,0)))
    ),"")</f>
        <v/>
      </c>
      <c r="MO82" s="240" t="str" cm="1">
        <f t="array" ref="MO82">IFERROR(
    (((AO82/FRACAS!$AY$1)*60))
    /
    (((AO82/FRACAS!$AY$1)*60) + SUMPRODUCT((FRACAS!$B$5:$B$8970=AO$4)*(FRACAS!$D$5:$D$8970&lt;=AO82)*(IFERROR(FRACAS!$AM$5:$AM$8970,0)))
    ),"")</f>
        <v/>
      </c>
      <c r="MP82" s="240" t="str" cm="1">
        <f t="array" ref="MP82">IFERROR(
    (((AP82/FRACAS!$AY$1)*60))
    /
    (((AP82/FRACAS!$AY$1)*60) + SUMPRODUCT((FRACAS!$B$5:$B$8970=AP$4)*(FRACAS!$D$5:$D$8970&lt;=AP82)*(IFERROR(FRACAS!$AM$5:$AM$8970,0)))
    ),"")</f>
        <v/>
      </c>
      <c r="MQ82" s="240" t="str" cm="1">
        <f t="array" ref="MQ82">IFERROR(
    (((AQ82/FRACAS!$AY$1)*60))
    /
    (((AQ82/FRACAS!$AY$1)*60) + SUMPRODUCT((FRACAS!$B$5:$B$8970=AQ$4)*(FRACAS!$D$5:$D$8970&lt;=AQ82)*(IFERROR(FRACAS!$AM$5:$AM$8970,0)))
    ),"")</f>
        <v/>
      </c>
      <c r="MR82" s="194"/>
      <c r="MS82" s="194"/>
      <c r="MT82" s="194"/>
      <c r="MU82" s="194"/>
      <c r="MV82" s="194"/>
      <c r="MW82" s="194"/>
      <c r="MX82" s="194"/>
      <c r="MY82" s="194"/>
      <c r="MZ82" s="194"/>
      <c r="NA82" s="195"/>
      <c r="ND82" s="241">
        <f t="shared" si="11"/>
        <v>0</v>
      </c>
      <c r="NE82" s="242" t="str">
        <f t="shared" si="12"/>
        <v/>
      </c>
      <c r="NF82" s="193" t="str" cm="1">
        <f t="array" ref="NF82">IF($ND82=0,"",(IFERROR( (IFERROR($ND82/FRACAS!$AY$1*60,0) - SUMPRODUCT( (FRACAS!$K$5:$K$8972=NF$2) * IFERROR(FRACAS!$AN$5:$AN$8972,0) ) ) / IFERROR($ND82/FRACAS!$AY$1*60,0), 1 )))</f>
        <v/>
      </c>
      <c r="NG82" s="193" t="str" cm="1">
        <f t="array" ref="NG82">IF($ND82=0,"",(IFERROR( (IFERROR($ND82/FRACAS!$AY$1*60,0) - SUMPRODUCT( (FRACAS!$K$5:$K$8972=NG$2) * IFERROR(FRACAS!$AN$5:$AN$8972,0) ) ) / IFERROR($ND82/FRACAS!$AY$1*60,0), 1 )))</f>
        <v/>
      </c>
      <c r="NH82" s="193" t="str" cm="1">
        <f t="array" ref="NH82">IF($ND82=0,"",(IFERROR( (IFERROR($ND82/FRACAS!$AY$1*60,0) - SUMPRODUCT( (FRACAS!$K$5:$K$8972=NH$2) * IFERROR(FRACAS!$AN$5:$AN$8972,0) ) ) / IFERROR($ND82/FRACAS!$AY$1*60,0), 1 )))</f>
        <v/>
      </c>
      <c r="NI82" s="193" t="str" cm="1">
        <f t="array" ref="NI82">IF($ND82=0,"",(IFERROR( (IFERROR($ND82/FRACAS!$AY$1*60,0) - SUMPRODUCT( (FRACAS!$K$5:$K$8972=NI$2) * IFERROR(FRACAS!$AN$5:$AN$8972,0) ) ) / IFERROR($ND82/FRACAS!$AY$1*60,0), 1 )))</f>
        <v/>
      </c>
      <c r="NJ82" s="193" t="str" cm="1">
        <f t="array" ref="NJ82">IF($ND82=0,"",(IFERROR( (IFERROR($ND82/FRACAS!$AY$1*60,0) - SUMPRODUCT( (FRACAS!$K$5:$K$8972=NJ$2) * IFERROR(FRACAS!$AN$5:$AN$8972,0) ) ) / IFERROR($ND82/FRACAS!$AY$1*60,0), 1 )))</f>
        <v/>
      </c>
      <c r="NK82" s="193" t="str" cm="1">
        <f t="array" ref="NK82">IF($ND82=0,"",(IFERROR( (IFERROR($ND82/FRACAS!$AY$1*60,0) - SUMPRODUCT( (FRACAS!$K$5:$K$8972=NK$2) * IFERROR(FRACAS!$AN$5:$AN$8972,0) ) ) / IFERROR($ND82/FRACAS!$AY$1*60,0), 1 )))</f>
        <v/>
      </c>
      <c r="NL82" s="193" t="str" cm="1">
        <f t="array" ref="NL82">IF($ND82=0,"",(IFERROR( (IFERROR($ND82/FRACAS!$AY$1*60,0) - SUMPRODUCT( (FRACAS!$K$5:$K$8972=NL$2) * IFERROR(FRACAS!$AN$5:$AN$8972,0) ) ) / IFERROR($ND82/FRACAS!$AY$1*60,0), 1 )))</f>
        <v/>
      </c>
      <c r="NM82" s="193" t="str" cm="1">
        <f t="array" ref="NM82">IF($ND82=0,"",(IFERROR( (IFERROR($ND82/FRACAS!$AY$1*60,0) - SUMPRODUCT( (FRACAS!$K$5:$K$8972=NM$2) * IFERROR(FRACAS!$AN$5:$AN$8972,0) ) ) / IFERROR($ND82/FRACAS!$AY$1*60,0), 1 )))</f>
        <v/>
      </c>
      <c r="NN82" s="193" t="str" cm="1">
        <f t="array" ref="NN82">IF($ND82=0,"",(IFERROR( (IFERROR($ND82/FRACAS!$AY$1*60,0) - SUMPRODUCT( (FRACAS!$K$5:$K$8972=NN$2) * IFERROR(FRACAS!$AN$5:$AN$8972,0) ) ) / IFERROR($ND82/FRACAS!$AY$1*60,0), 1 )))</f>
        <v/>
      </c>
      <c r="NO82" s="193" t="str" cm="1">
        <f t="array" ref="NO82">IF($ND82=0,"",(IFERROR( (IFERROR($ND82/FRACAS!$AY$1*60,0) - SUMPRODUCT( (FRACAS!$K$5:$K$8972=NO$2) * IFERROR(FRACAS!$AN$5:$AN$8972,0) ) ) / IFERROR($ND82/FRACAS!$AY$1*60,0), 1 )))</f>
        <v/>
      </c>
      <c r="NP82" s="193" t="str" cm="1">
        <f t="array" ref="NP82">IF($ND82=0,"",(IFERROR( (IFERROR($ND82/FRACAS!$AY$1*60,0) - SUMPRODUCT( (FRACAS!$K$5:$K$8972=NP$2) * IFERROR(FRACAS!$AN$5:$AN$8972,0) ) ) / IFERROR($ND82/FRACAS!$AY$1*60,0), 1 )))</f>
        <v/>
      </c>
      <c r="NQ82" s="193" t="str" cm="1">
        <f t="array" ref="NQ82">IF($ND82=0,"",(IFERROR( (IFERROR($ND82/FRACAS!$AY$1*60,0) - SUMPRODUCT( (FRACAS!$K$5:$K$8972=NQ$2) * IFERROR(FRACAS!$AN$5:$AN$8972,0) ) ) / IFERROR($ND82/FRACAS!$AY$1*60,0), 1 )))</f>
        <v/>
      </c>
      <c r="NR82" s="193" t="str" cm="1">
        <f t="array" ref="NR82">IF($ND82=0,"",(IFERROR( (IFERROR($ND82/FRACAS!$AY$1*60,0) - SUMPRODUCT( (FRACAS!$K$5:$K$8972=NR$2) * IFERROR(FRACAS!$AN$5:$AN$8972,0) ) ) / IFERROR($ND82/FRACAS!$AY$1*60,0), 1 )))</f>
        <v/>
      </c>
      <c r="NS82" s="193" t="str" cm="1">
        <f t="array" ref="NS82">IF($ND82=0,"",(IFERROR( (IFERROR($ND82/FRACAS!$AY$1*60,0) - SUMPRODUCT( (FRACAS!$K$5:$K$8972=NS$2) * IFERROR(FRACAS!$AN$5:$AN$8972,0) ) ) / IFERROR($ND82/FRACAS!$AY$1*60,0), 1 )))</f>
        <v/>
      </c>
      <c r="NT82" s="193" t="str" cm="1">
        <f t="array" ref="NT82">IF($ND82=0,"",(IFERROR( (IFERROR($ND82/FRACAS!$AY$1*60,0) - SUMPRODUCT( (FRACAS!$K$5:$K$8972=NT$2) * IFERROR(FRACAS!$AN$5:$AN$8972,0) ) ) / IFERROR($ND82/FRACAS!$AY$1*60,0), 1 )))</f>
        <v/>
      </c>
      <c r="NU82" s="193" t="str" cm="1">
        <f t="array" ref="NU82">IF($ND82=0,"",(IFERROR( (IFERROR($ND82/FRACAS!$AY$1*60,0) - SUMPRODUCT( (FRACAS!$K$5:$K$8972=NU$2) * IFERROR(FRACAS!$AN$5:$AN$8972,0) ) ) / IFERROR($ND82/FRACAS!$AY$1*60,0), 1 )))</f>
        <v/>
      </c>
      <c r="NV82" s="193" t="str" cm="1">
        <f t="array" ref="NV82">IF($ND82=0,"",(IFERROR( (IFERROR($ND82/FRACAS!$AY$1*60,0) - SUMPRODUCT( (FRACAS!$K$5:$K$8972=NV$2) * IFERROR(FRACAS!$AN$5:$AN$8972,0) ) ) / IFERROR($ND82/FRACAS!$AY$1*60,0), 1 )))</f>
        <v/>
      </c>
      <c r="NW82" s="193" t="str" cm="1">
        <f t="array" ref="NW82">IF($ND82=0,"",(IFERROR( (IFERROR($ND82/FRACAS!$AY$1*60,0) - SUMPRODUCT( (FRACAS!$K$5:$K$8972=NW$2) * IFERROR(FRACAS!$AN$5:$AN$8972,0) ) ) / IFERROR($ND82/FRACAS!$AY$1*60,0), 1 )))</f>
        <v/>
      </c>
      <c r="NX82" s="193" t="str" cm="1">
        <f t="array" ref="NX82">IF($ND82=0,"",(IFERROR( (IFERROR($ND82/FRACAS!$AY$1*60,0) - SUMPRODUCT( (FRACAS!$K$5:$K$8972=NX$2) * IFERROR(FRACAS!$AN$5:$AN$8972,0) ) ) / IFERROR($ND82/FRACAS!$AY$1*60,0), 1 )))</f>
        <v/>
      </c>
      <c r="NY82" s="193" t="str" cm="1">
        <f t="array" ref="NY82">IF($ND82=0,"",(IFERROR( (IFERROR($ND82/FRACAS!$AY$1*60,0) - SUMPRODUCT( (FRACAS!$K$5:$K$8972=NY$2) * IFERROR(FRACAS!$AN$5:$AN$8972,0) ) ) / IFERROR($ND82/FRACAS!$AY$1*60,0), 1 )))</f>
        <v/>
      </c>
      <c r="NZ82" s="193" t="str" cm="1">
        <f t="array" ref="NZ82">IF($ND82=0,"",(IFERROR( (IFERROR($ND82/FRACAS!$AY$1*60,0) - SUMPRODUCT( (FRACAS!$K$5:$K$8972=NZ$2) * IFERROR(FRACAS!$AN$5:$AN$8972,0) ) ) / IFERROR($ND82/FRACAS!$AY$1*60,0), 1 )))</f>
        <v/>
      </c>
      <c r="OA82" s="193" t="str" cm="1">
        <f t="array" ref="OA82">IF($ND82=0,"",(IFERROR( (IFERROR($ND82/FRACAS!$AY$1*60,0) - SUMPRODUCT( (FRACAS!$K$5:$K$8972=OA$2) * IFERROR(FRACAS!$AN$5:$AN$8972,0) ) ) / IFERROR($ND82/FRACAS!$AY$1*60,0), 1 )))</f>
        <v/>
      </c>
      <c r="OB82" s="193" t="str" cm="1">
        <f t="array" ref="OB82">IF($ND82=0,"",(IFERROR( (IFERROR($ND82/FRACAS!$AY$1*60,0) - SUMPRODUCT( (FRACAS!$K$5:$K$8972=OB$2) * IFERROR(FRACAS!$AN$5:$AN$8972,0) ) ) / IFERROR($ND82/FRACAS!$AY$1*60,0), 1 )))</f>
        <v/>
      </c>
      <c r="OC82" s="193" t="str" cm="1">
        <f t="array" ref="OC82">IF($ND82=0,"",(IFERROR( (IFERROR($ND82/FRACAS!$AY$1*60,0) - SUMPRODUCT( (FRACAS!$K$5:$K$8972=OC$2) * IFERROR(FRACAS!$AN$5:$AN$8972,0) ) ) / IFERROR($ND82/FRACAS!$AY$1*60,0), 1 )))</f>
        <v/>
      </c>
      <c r="OD82" s="193" t="str" cm="1">
        <f t="array" ref="OD82">IF($ND82=0,"",(IFERROR( (IFERROR($ND82/FRACAS!$AY$1*60,0) - SUMPRODUCT( (FRACAS!$K$5:$K$8972=OD$2) * IFERROR(FRACAS!$AN$5:$AN$8972,0) ) ) / IFERROR($ND82/FRACAS!$AY$1*60,0), 1 )))</f>
        <v/>
      </c>
      <c r="OE82" s="193" t="str" cm="1">
        <f t="array" ref="OE82">IF($ND82=0,"",(IFERROR( (IFERROR($ND82/FRACAS!$AY$1*60,0) - SUMPRODUCT( (FRACAS!$K$5:$K$8972=OE$2) * IFERROR(FRACAS!$AN$5:$AN$8972,0) ) ) / IFERROR($ND82/FRACAS!$AY$1*60,0), 1 )))</f>
        <v/>
      </c>
      <c r="OF82" s="193" t="str" cm="1">
        <f t="array" ref="OF82">IF($ND82=0,"",(IFERROR( (IFERROR($ND82/FRACAS!$AY$1*60,0) - SUMPRODUCT( (FRACAS!$K$5:$K$8972=OF$2) * IFERROR(FRACAS!$AN$5:$AN$8972,0) ) ) / IFERROR($ND82/FRACAS!$AY$1*60,0), 1 )))</f>
        <v/>
      </c>
      <c r="OG82" s="193" t="str" cm="1">
        <f t="array" ref="OG82">IF($ND82=0,"",(IFERROR( (IFERROR($ND82/FRACAS!$AY$1*60,0) - SUMPRODUCT( (FRACAS!$K$5:$K$8972=OG$2) * IFERROR(FRACAS!$AN$5:$AN$8972,0) ) ) / IFERROR($ND82/FRACAS!$AY$1*60,0), 1 )))</f>
        <v/>
      </c>
      <c r="OH82" s="193" t="str" cm="1">
        <f t="array" ref="OH82">IF($ND82=0,"",(IFERROR( (IFERROR($ND82/FRACAS!$AY$1*60,0) - SUMPRODUCT( (FRACAS!$K$5:$K$8972=OH$2) * IFERROR(FRACAS!$AN$5:$AN$8972,0) ) ) / IFERROR($ND82/FRACAS!$AY$1*60,0), 1 )))</f>
        <v/>
      </c>
      <c r="OI82" s="193" t="str" cm="1">
        <f t="array" ref="OI82">IF($ND82=0,"",(IFERROR( (IFERROR($ND82/FRACAS!$AY$1*60,0) - SUMPRODUCT( (FRACAS!$K$5:$K$8972=OI$2) * IFERROR(FRACAS!$AN$5:$AN$8972,0) ) ) / IFERROR($ND82/FRACAS!$AY$1*60,0), 1 )))</f>
        <v/>
      </c>
      <c r="OJ82" s="193" t="str" cm="1">
        <f t="array" ref="OJ82">IF($ND82=0,"",(IFERROR( (IFERROR($ND82/FRACAS!$AY$1*60,0) - SUMPRODUCT( (FRACAS!$K$5:$K$8972=OJ$2) * IFERROR(FRACAS!$AN$5:$AN$8972,0) ) ) / IFERROR($ND82/FRACAS!$AY$1*60,0), 1 )))</f>
        <v/>
      </c>
      <c r="OK82" s="193" t="str" cm="1">
        <f t="array" ref="OK82">IF($ND82=0,"",(IFERROR( (IFERROR($ND82/FRACAS!$AY$1*60,0) - SUMPRODUCT( (FRACAS!$K$5:$K$8972=OK$2) * IFERROR(FRACAS!$AN$5:$AN$8972,0) ) ) / IFERROR($ND82/FRACAS!$AY$1*60,0), 1 )))</f>
        <v/>
      </c>
      <c r="OL82" s="193" t="str" cm="1">
        <f t="array" ref="OL82">IF($ND82=0,"",(IFERROR( (IFERROR($ND82/FRACAS!$AY$1*60,0) - SUMPRODUCT( (FRACAS!$K$5:$K$8972=OL$2) * IFERROR(FRACAS!$AN$5:$AN$8972,0) ) ) / IFERROR($ND82/FRACAS!$AY$1*60,0), 1 )))</f>
        <v/>
      </c>
      <c r="OM82" s="193" t="str" cm="1">
        <f t="array" ref="OM82">IF($ND82=0,"",(IFERROR( (IFERROR($ND82/FRACAS!$AY$1*60,0) - SUMPRODUCT( (FRACAS!$K$5:$K$8972=OM$2) * IFERROR(FRACAS!$AN$5:$AN$8972,0) ) ) / IFERROR($ND82/FRACAS!$AY$1*60,0), 1 )))</f>
        <v/>
      </c>
      <c r="ON82" s="193" t="str" cm="1">
        <f t="array" ref="ON82">IF($ND82=0,"",(IFERROR( (IFERROR($ND82/FRACAS!$AY$1*60,0) - SUMPRODUCT( (FRACAS!$K$5:$K$8972=ON$2) * IFERROR(FRACAS!$AN$5:$AN$8972,0) ) ) / IFERROR($ND82/FRACAS!$AY$1*60,0), 1 )))</f>
        <v/>
      </c>
      <c r="OO82" s="193" t="str" cm="1">
        <f t="array" ref="OO82">IF($ND82=0,"",(IFERROR( (IFERROR($ND82/FRACAS!$AY$1*60,0) - SUMPRODUCT( (FRACAS!$K$5:$K$8972=OO$2) * IFERROR(FRACAS!$AN$5:$AN$8972,0) ) ) / IFERROR($ND82/FRACAS!$AY$1*60,0), 1 )))</f>
        <v/>
      </c>
      <c r="OP82" s="193" t="str" cm="1">
        <f t="array" ref="OP82">IF($ND82=0,"",(IFERROR( (IFERROR($ND82/FRACAS!$AY$1*60,0) - SUMPRODUCT( (FRACAS!$K$5:$K$8972=OP$2) * IFERROR(FRACAS!$AN$5:$AN$8972,0) ) ) / IFERROR($ND82/FRACAS!$AY$1*60,0), 1 )))</f>
        <v/>
      </c>
      <c r="OQ82" s="193" t="str" cm="1">
        <f t="array" ref="OQ82">IF($ND82=0,"",(IFERROR( (IFERROR($ND82/FRACAS!$AY$1*60,0) - SUMPRODUCT( (FRACAS!$K$5:$K$8972=OQ$2) * IFERROR(FRACAS!$AN$5:$AN$8972,0) ) ) / IFERROR($ND82/FRACAS!$AY$1*60,0), 1 )))</f>
        <v/>
      </c>
      <c r="OR82" s="193" t="str" cm="1">
        <f t="array" ref="OR82">IF($ND82=0,"",(IFERROR( (IFERROR($ND82/FRACAS!$AY$1*60,0) - SUMPRODUCT( (FRACAS!$K$5:$K$8972=OR$2) * IFERROR(FRACAS!$AN$5:$AN$8972,0) ) ) / IFERROR($ND82/FRACAS!$AY$1*60,0), 1 )))</f>
        <v/>
      </c>
      <c r="OS82" s="193" t="str" cm="1">
        <f t="array" ref="OS82">IF($ND82=0,"",(IFERROR( (IFERROR($ND82/FRACAS!$AY$1*60,0) - SUMPRODUCT( (FRACAS!$K$5:$K$8972=OS$2) * IFERROR(FRACAS!$AN$5:$AN$8972,0) ) ) / IFERROR($ND82/FRACAS!$AY$1*60,0), 1 )))</f>
        <v/>
      </c>
      <c r="OT82" s="243" t="str" cm="1">
        <f t="array" ref="OT82">IF($ND82=0,"",(IFERROR( (IFERROR($ND82/FRACAS!$AY$1*60,0) - SUMPRODUCT( (FRACAS!$K$5:$K$8972=OT$2) * IFERROR(FRACAS!$AN$5:$AN$8972,0) ) ) / IFERROR($ND82/FRACAS!$AY$1*60,0), 1 )))</f>
        <v/>
      </c>
    </row>
    <row r="83" spans="2:410" x14ac:dyDescent="0.2">
      <c r="B83" s="233"/>
      <c r="C83" s="259">
        <f>IF('[1]17.11.2025 IASI18 Mileage'!C83="","",'[1]17.11.2025 IASI18 Mileage'!C83)</f>
        <v>46517</v>
      </c>
      <c r="D83" s="201" t="str">
        <f>IF('[1]17.11.2025 IASI18 Mileage'!D83="","",'[1]17.11.2025 IASI18 Mileage'!D83)</f>
        <v/>
      </c>
      <c r="E83" s="201" t="str">
        <f>IF('[1]17.11.2025 IASI18 Mileage'!E83="","",'[1]17.11.2025 IASI18 Mileage'!E83)</f>
        <v/>
      </c>
      <c r="F83" s="201" t="str">
        <f>IF('[1]17.11.2025 IASI18 Mileage'!F83="","",'[1]17.11.2025 IASI18 Mileage'!F83)</f>
        <v/>
      </c>
      <c r="G83" s="201" t="str">
        <f>IF('[1]17.11.2025 IASI18 Mileage'!G83="","",'[1]17.11.2025 IASI18 Mileage'!G83)</f>
        <v/>
      </c>
      <c r="H83" s="201" t="str">
        <f>IF('[1]17.11.2025 IASI18 Mileage'!H83="","",'[1]17.11.2025 IASI18 Mileage'!H83)</f>
        <v/>
      </c>
      <c r="I83" s="201" t="str">
        <f>IF('[1]17.11.2025 IASI18 Mileage'!I83="","",'[1]17.11.2025 IASI18 Mileage'!I83)</f>
        <v/>
      </c>
      <c r="J83" s="201" t="str">
        <f>IF('[1]17.11.2025 IASI18 Mileage'!J83="","",'[1]17.11.2025 IASI18 Mileage'!J83)</f>
        <v/>
      </c>
      <c r="K83" s="201" t="str">
        <f>IF('[1]17.11.2025 IASI18 Mileage'!K83="","",'[1]17.11.2025 IASI18 Mileage'!K83)</f>
        <v/>
      </c>
      <c r="L83" s="201" t="str">
        <f>IF('[1]17.11.2025 IASI18 Mileage'!L83="","",'[1]17.11.2025 IASI18 Mileage'!L83)</f>
        <v/>
      </c>
      <c r="M83" s="201" t="str">
        <f>IF('[1]17.11.2025 IASI18 Mileage'!M83="","",'[1]17.11.2025 IASI18 Mileage'!M83)</f>
        <v/>
      </c>
      <c r="N83" s="201" t="str">
        <f>IF('[1]17.11.2025 IASI18 Mileage'!N83="","",'[1]17.11.2025 IASI18 Mileage'!N83)</f>
        <v/>
      </c>
      <c r="O83" s="201" t="str">
        <f>IF('[1]17.11.2025 IASI18 Mileage'!O83="","",'[1]17.11.2025 IASI18 Mileage'!O83)</f>
        <v/>
      </c>
      <c r="P83" s="201" t="str">
        <f>IF('[1]17.11.2025 IASI18 Mileage'!P83="","",'[1]17.11.2025 IASI18 Mileage'!P83)</f>
        <v/>
      </c>
      <c r="Q83" s="201" t="str">
        <f>IF('[1]17.11.2025 IASI18 Mileage'!Q83="","",'[1]17.11.2025 IASI18 Mileage'!Q83)</f>
        <v/>
      </c>
      <c r="R83" s="201" t="str">
        <f>IF('[1]17.11.2025 IASI18 Mileage'!R83="","",'[1]17.11.2025 IASI18 Mileage'!R83)</f>
        <v/>
      </c>
      <c r="S83" s="201" t="str">
        <f>IF('[1]17.11.2025 IASI18 Mileage'!S83="","",'[1]17.11.2025 IASI18 Mileage'!S83)</f>
        <v/>
      </c>
      <c r="T83" s="201" t="str">
        <f>IF('[1]17.11.2025 IASI18 Mileage'!T83="","",'[1]17.11.2025 IASI18 Mileage'!T83)</f>
        <v/>
      </c>
      <c r="U83" s="201" t="str">
        <f>IF('[1]17.11.2025 IASI18 Mileage'!U83="","",'[1]17.11.2025 IASI18 Mileage'!U83)</f>
        <v/>
      </c>
      <c r="V83" s="201"/>
      <c r="W83" s="201"/>
      <c r="X83" s="201"/>
      <c r="Y83" s="201"/>
      <c r="Z83" s="201"/>
      <c r="AA83" s="201"/>
      <c r="AB83" s="201"/>
      <c r="AC83" s="201"/>
      <c r="AD83" s="201"/>
      <c r="AE83" s="201"/>
      <c r="AF83" s="201"/>
      <c r="AG83" s="201"/>
      <c r="AH83" s="201"/>
      <c r="AI83" s="201"/>
      <c r="AJ83" s="201"/>
      <c r="AK83" s="201"/>
      <c r="AL83" s="201"/>
      <c r="AM83" s="201"/>
      <c r="AN83" s="201"/>
      <c r="AO83" s="201"/>
      <c r="AP83" s="201"/>
      <c r="AQ83" s="201"/>
      <c r="AR83" s="201"/>
      <c r="AS83" s="201"/>
      <c r="AT83" s="201"/>
      <c r="AU83" s="201"/>
      <c r="AV83" s="201"/>
      <c r="AW83" s="201"/>
      <c r="AX83" s="201"/>
      <c r="AY83" s="201"/>
      <c r="AZ83" s="201"/>
      <c r="BA83" s="202"/>
      <c r="BB83" s="184"/>
      <c r="BC83" s="184"/>
      <c r="BD83" s="234"/>
      <c r="BE83" s="234"/>
      <c r="BF83" s="234"/>
      <c r="BG83" s="234"/>
      <c r="BH83" s="234"/>
      <c r="BI83" s="234"/>
      <c r="BJ83" s="234"/>
      <c r="BK83" s="234"/>
      <c r="BL83" s="234"/>
      <c r="BM83" s="234"/>
      <c r="BN83" s="234"/>
      <c r="BO83" s="234"/>
      <c r="BP83" s="234"/>
      <c r="BQ83" s="234"/>
      <c r="BR83" s="234"/>
      <c r="BS83" s="234"/>
      <c r="BT83" s="234"/>
      <c r="BU83" s="234"/>
      <c r="BV83" s="234"/>
      <c r="BW83" s="234"/>
      <c r="BX83" s="234"/>
      <c r="BY83" s="234"/>
      <c r="BZ83" s="234"/>
      <c r="CA83" s="234"/>
      <c r="CB83" s="234"/>
      <c r="CC83" s="234"/>
      <c r="CD83" s="234"/>
      <c r="CE83" s="234"/>
      <c r="CF83" s="234"/>
      <c r="CG83" s="234"/>
      <c r="CH83" s="234"/>
      <c r="CI83" s="234"/>
      <c r="CJ83" s="234"/>
      <c r="CK83" s="234"/>
      <c r="CL83" s="234"/>
      <c r="CM83" s="234"/>
      <c r="CN83" s="234"/>
      <c r="CO83" s="234"/>
      <c r="CP83" s="234"/>
      <c r="CQ83" s="234"/>
      <c r="CR83" s="234"/>
      <c r="CS83" s="234"/>
      <c r="CT83" s="234"/>
      <c r="CU83" s="234"/>
      <c r="CV83" s="234"/>
      <c r="CW83" s="234"/>
      <c r="CX83" s="234"/>
      <c r="CY83" s="234"/>
      <c r="CZ83" s="234"/>
      <c r="DA83" s="234"/>
      <c r="DB83" s="234"/>
      <c r="DC83" s="184">
        <f t="shared" si="9"/>
        <v>0</v>
      </c>
      <c r="DD83" s="235" t="str">
        <f t="shared" si="10"/>
        <v/>
      </c>
      <c r="DE83" s="186">
        <f>IF(D83&gt; 0,(COUNTIFS(FRACAS!$B$5:$B$8972, D$4, FRACAS!$D$5:$D$8972, "&lt;="&amp;D83)), "" )</f>
        <v>0</v>
      </c>
      <c r="DF83" s="186">
        <f>IF(E83&gt; 0,(COUNTIFS(FRACAS!$B$5:$B$8972, E$4, FRACAS!$D$5:$D$8972, "&lt;="&amp;E83)), "" )</f>
        <v>0</v>
      </c>
      <c r="DG83" s="186">
        <f>IF(F83&gt; 0,(COUNTIFS(FRACAS!$B$5:$B$8972, F$4, FRACAS!$D$5:$D$8972, "&lt;="&amp;F83)), "" )</f>
        <v>0</v>
      </c>
      <c r="DH83" s="186">
        <f>IF(G83&gt; 0,(COUNTIFS(FRACAS!$B$5:$B$8972, G$4, FRACAS!$D$5:$D$8972, "&lt;="&amp;G83)), "" )</f>
        <v>0</v>
      </c>
      <c r="DI83" s="186">
        <f>IF(H83&gt; 0,(COUNTIFS(FRACAS!$B$5:$B$8972, H$4, FRACAS!$D$5:$D$8972, "&lt;="&amp;H83)), "" )</f>
        <v>0</v>
      </c>
      <c r="DJ83" s="186">
        <f>IF(I83&gt; 0,(COUNTIFS(FRACAS!$B$5:$B$8972, I$4, FRACAS!$D$5:$D$8972, "&lt;="&amp;I83)), "" )</f>
        <v>0</v>
      </c>
      <c r="DK83" s="186">
        <f>IF(J83&gt; 0,(COUNTIFS(FRACAS!$B$5:$B$8972, J$4, FRACAS!$D$5:$D$8972, "&lt;="&amp;J83)), "" )</f>
        <v>0</v>
      </c>
      <c r="DL83" s="186">
        <f>IF(K83&gt; 0,(COUNTIFS(FRACAS!$B$5:$B$8972, K$4, FRACAS!$D$5:$D$8972, "&lt;="&amp;K83)), "" )</f>
        <v>0</v>
      </c>
      <c r="DM83" s="186">
        <f>IF(L83&gt; 0,(COUNTIFS(FRACAS!$B$5:$B$8972, L$4, FRACAS!$D$5:$D$8972, "&lt;="&amp;L83)), "" )</f>
        <v>0</v>
      </c>
      <c r="DN83" s="186">
        <f>IF(M83&gt; 0,(COUNTIFS(FRACAS!$B$5:$B$8972, M$4, FRACAS!$D$5:$D$8972, "&lt;="&amp;M83)), "" )</f>
        <v>0</v>
      </c>
      <c r="DO83" s="186">
        <f>IF(N83&gt; 0,(COUNTIFS(FRACAS!$B$5:$B$8972, N$4, FRACAS!$D$5:$D$8972, "&lt;="&amp;N83)), "" )</f>
        <v>0</v>
      </c>
      <c r="DP83" s="186">
        <f>IF(O83&gt; 0,(COUNTIFS(FRACAS!$B$5:$B$8972, O$4, FRACAS!$D$5:$D$8972, "&lt;="&amp;O83)), "" )</f>
        <v>0</v>
      </c>
      <c r="DQ83" s="186">
        <f>IF(P83&gt; 0,(COUNTIFS(FRACAS!$B$5:$B$8972, P$4, FRACAS!$D$5:$D$8972, "&lt;="&amp;P83)), "" )</f>
        <v>0</v>
      </c>
      <c r="DR83" s="186">
        <f>IF(Q83&gt; 0,(COUNTIFS(FRACAS!$B$5:$B$8972, Q$4, FRACAS!$D$5:$D$8972, "&lt;="&amp;Q83)), "" )</f>
        <v>0</v>
      </c>
      <c r="DS83" s="186">
        <f>IF(R83&gt; 0,(COUNTIFS(FRACAS!$B$5:$B$8972, R$4, FRACAS!$D$5:$D$8972, "&lt;="&amp;R83)), "" )</f>
        <v>0</v>
      </c>
      <c r="DT83" s="186">
        <f>IF(S83&gt; 0,(COUNTIFS(FRACAS!$B$5:$B$8972, S$4, FRACAS!$D$5:$D$8972, "&lt;="&amp;S83)), "" )</f>
        <v>0</v>
      </c>
      <c r="DU83" s="186">
        <f>IF(T83&gt; 0,(COUNTIFS(FRACAS!$B$5:$B$8972, T$4, FRACAS!$D$5:$D$8972, "&lt;="&amp;T83)), "" )</f>
        <v>0</v>
      </c>
      <c r="DV83" s="186">
        <f>IF(U83&gt; 0,(COUNTIFS(FRACAS!$B$5:$B$8972, U$4, FRACAS!$D$5:$D$8972, "&lt;="&amp;U83)), "" )</f>
        <v>0</v>
      </c>
      <c r="DW83" s="186" t="str">
        <f>IF(V83&gt; 0,(COUNTIFS(FRACAS!$B$5:$B$8972, V$4, FRACAS!$D$5:$D$8972, "&lt;="&amp;V83)), "" )</f>
        <v/>
      </c>
      <c r="DX83" s="186" t="str">
        <f>IF(W83&gt; 0,(COUNTIFS(FRACAS!$B$5:$B$8972, W$4, FRACAS!$D$5:$D$8972, "&lt;="&amp;W83)), "" )</f>
        <v/>
      </c>
      <c r="DY83" s="186" t="str">
        <f>IF(X83&gt; 0,(COUNTIFS(FRACAS!$B$5:$B$8972, X$4, FRACAS!$D$5:$D$8972, "&lt;="&amp;X83)), "" )</f>
        <v/>
      </c>
      <c r="DZ83" s="186" t="str">
        <f>IF(Y83&gt; 0,(COUNTIFS(FRACAS!$B$5:$B$8972, Y$4, FRACAS!$D$5:$D$8972, "&lt;="&amp;Y83)), "" )</f>
        <v/>
      </c>
      <c r="EA83" s="186" t="str">
        <f>IF(Z83&gt; 0,(COUNTIFS(FRACAS!$B$5:$B$8972, Z$4, FRACAS!$D$5:$D$8972, "&lt;="&amp;Z83)), "" )</f>
        <v/>
      </c>
      <c r="EB83" s="186" t="str">
        <f>IF(AA83&gt; 0,(COUNTIFS(FRACAS!$B$5:$B$8972, AA$4, FRACAS!$D$5:$D$8972, "&lt;="&amp;AA83)), "" )</f>
        <v/>
      </c>
      <c r="EC83" s="186" t="str">
        <f>IF(AB83&gt; 0,(COUNTIFS(FRACAS!$B$5:$B$8972, AB$4, FRACAS!$D$5:$D$8972, "&lt;="&amp;AB83)), "" )</f>
        <v/>
      </c>
      <c r="ED83" s="186" t="str">
        <f>IF(AC83&gt; 0,(COUNTIFS(FRACAS!$B$5:$B$8972, AC$4, FRACAS!$D$5:$D$8972, "&lt;="&amp;AC83)), "" )</f>
        <v/>
      </c>
      <c r="EE83" s="186" t="str">
        <f>IF(AD83&gt; 0,(COUNTIFS(FRACAS!$B$5:$B$8972, AD$4, FRACAS!$D$5:$D$8972, "&lt;="&amp;AD83)), "" )</f>
        <v/>
      </c>
      <c r="EF83" s="186" t="str">
        <f>IF(AE83&gt; 0,(COUNTIFS(FRACAS!$B$5:$B$8972, AE$4, FRACAS!$D$5:$D$8972, "&lt;="&amp;AE83)), "" )</f>
        <v/>
      </c>
      <c r="EG83" s="186" t="str">
        <f>IF(AF83&gt; 0,(COUNTIFS(FRACAS!$B$5:$B$8972, AF$4, FRACAS!$D$5:$D$8972, "&lt;="&amp;AF83)), "" )</f>
        <v/>
      </c>
      <c r="EH83" s="186" t="str">
        <f>IF(AG83&gt; 0,(COUNTIFS(FRACAS!$B$5:$B$8972, AG$4, FRACAS!$D$5:$D$8972, "&lt;="&amp;AG83)), "" )</f>
        <v/>
      </c>
      <c r="EI83" s="186" t="str">
        <f>IF(AH83&gt; 0,(COUNTIFS(FRACAS!$B$5:$B$8972, AH$4, FRACAS!$D$5:$D$8972, "&lt;="&amp;AH83)), "" )</f>
        <v/>
      </c>
      <c r="EJ83" s="186" t="str">
        <f>IF(AI83&gt; 0,(COUNTIFS(FRACAS!$B$5:$B$8972, AI$4, FRACAS!$D$5:$D$8972, "&lt;="&amp;AI83)), "" )</f>
        <v/>
      </c>
      <c r="EK83" s="186" t="str">
        <f>IF(AJ83&gt; 0,(COUNTIFS(FRACAS!$B$5:$B$8972, AJ$4, FRACAS!$D$5:$D$8972, "&lt;="&amp;AJ83)), "" )</f>
        <v/>
      </c>
      <c r="EL83" s="186" t="str">
        <f>IF(AK83&gt; 0,(COUNTIFS(FRACAS!$B$5:$B$8972, AK$4, FRACAS!$D$5:$D$8972, "&lt;="&amp;AK83)), "" )</f>
        <v/>
      </c>
      <c r="EM83" s="186" t="str">
        <f>IF(AL83&gt; 0,(COUNTIFS(FRACAS!$B$5:$B$8972, AL$4, FRACAS!$D$5:$D$8972, "&lt;="&amp;AL83)), "" )</f>
        <v/>
      </c>
      <c r="EN83" s="186" t="str">
        <f>IF(AM83&gt; 0,(COUNTIFS(FRACAS!$B$5:$B$8972, AM$4, FRACAS!$D$5:$D$8972, "&lt;="&amp;AM83)), "" )</f>
        <v/>
      </c>
      <c r="EO83" s="186" t="str">
        <f>IF(AN83&gt; 0,(COUNTIFS(FRACAS!$B$5:$B$8972, AN$4, FRACAS!$D$5:$D$8972, "&lt;="&amp;AN83)), "" )</f>
        <v/>
      </c>
      <c r="EP83" s="186" t="str">
        <f>IF(AO83&gt; 0,(COUNTIFS(FRACAS!$B$5:$B$8972, AO$4, FRACAS!$D$5:$D$8972, "&lt;="&amp;AO83)), "" )</f>
        <v/>
      </c>
      <c r="EQ83" s="186" t="str">
        <f>IF(AP83&gt; 0,(COUNTIFS(FRACAS!$B$5:$B$8972, AP$4, FRACAS!$D$5:$D$8972, "&lt;="&amp;AP83)), "" )</f>
        <v/>
      </c>
      <c r="ER83" s="186" t="str">
        <f>IF(AQ83&gt; 0,(COUNTIFS(FRACAS!$B$5:$B$8972, AQ$4, FRACAS!$D$5:$D$8972, "&lt;="&amp;AQ83)), "" )</f>
        <v/>
      </c>
      <c r="ES83" s="244"/>
      <c r="ET83" s="186"/>
      <c r="EU83" s="186"/>
      <c r="EV83" s="186"/>
      <c r="EW83" s="186"/>
      <c r="EX83" s="186"/>
      <c r="EY83" s="186"/>
      <c r="EZ83" s="186"/>
      <c r="FA83" s="186"/>
      <c r="FB83" s="203"/>
      <c r="FC83" s="204"/>
      <c r="FD83" s="204"/>
      <c r="FE83" s="190"/>
      <c r="FF83" s="190"/>
      <c r="FG83" s="190"/>
      <c r="FH83" s="190"/>
      <c r="FI83" s="190"/>
      <c r="FJ83" s="190"/>
      <c r="FK83" s="190"/>
      <c r="FL83" s="190"/>
      <c r="FM83" s="190"/>
      <c r="FN83" s="190"/>
      <c r="FO83" s="190"/>
      <c r="FP83" s="190"/>
      <c r="FQ83" s="190"/>
      <c r="FR83" s="190"/>
      <c r="FS83" s="190"/>
      <c r="FT83" s="190"/>
      <c r="FU83" s="190"/>
      <c r="FV83" s="190"/>
      <c r="FW83" s="190"/>
      <c r="FX83" s="190"/>
      <c r="FY83" s="190"/>
      <c r="FZ83" s="190"/>
      <c r="GA83" s="190"/>
      <c r="GB83" s="190"/>
      <c r="GC83" s="190"/>
      <c r="GD83" s="190"/>
      <c r="GE83" s="190"/>
      <c r="GF83" s="190"/>
      <c r="GG83" s="190"/>
      <c r="GH83" s="190"/>
      <c r="GI83" s="190"/>
      <c r="GJ83" s="190"/>
      <c r="GK83" s="190"/>
      <c r="GL83" s="190"/>
      <c r="GM83" s="190"/>
      <c r="GN83" s="190"/>
      <c r="GO83" s="190"/>
      <c r="GP83" s="190"/>
      <c r="GQ83" s="190"/>
      <c r="GR83" s="190"/>
      <c r="GS83" s="190"/>
      <c r="GT83" s="190"/>
      <c r="GU83" s="190"/>
      <c r="GV83" s="190"/>
      <c r="GW83" s="190"/>
      <c r="GX83" s="190"/>
      <c r="GY83" s="190"/>
      <c r="GZ83" s="190"/>
      <c r="HA83" s="190"/>
      <c r="HB83" s="190"/>
      <c r="HD83" s="190"/>
      <c r="HE83" s="190"/>
      <c r="HF83" s="190"/>
      <c r="HG83" s="190"/>
      <c r="HH83" s="190"/>
      <c r="HI83" s="190"/>
      <c r="HJ83" s="190"/>
      <c r="HK83" s="190"/>
      <c r="HL83" s="190"/>
      <c r="HM83" s="190"/>
      <c r="HN83" s="190"/>
      <c r="HO83" s="190"/>
      <c r="HP83" s="190"/>
      <c r="HQ83" s="190"/>
      <c r="HR83" s="190"/>
      <c r="HS83" s="190"/>
      <c r="HT83" s="190"/>
      <c r="HU83" s="190"/>
      <c r="HV83" s="190"/>
      <c r="HW83" s="190"/>
      <c r="HX83" s="190"/>
      <c r="HY83" s="190"/>
      <c r="HZ83" s="190"/>
      <c r="IA83" s="190"/>
      <c r="IB83" s="190"/>
      <c r="IC83" s="190"/>
      <c r="ID83" s="190"/>
      <c r="IE83" s="190"/>
      <c r="IF83" s="190"/>
      <c r="IG83" s="190"/>
      <c r="IH83" s="190"/>
      <c r="II83" s="190"/>
      <c r="IJ83" s="190"/>
      <c r="IK83" s="190"/>
      <c r="IL83" s="190"/>
      <c r="IM83" s="190"/>
      <c r="IN83" s="190"/>
      <c r="IO83" s="190"/>
      <c r="IP83" s="190"/>
      <c r="IQ83" s="190"/>
      <c r="IR83" s="190"/>
      <c r="IS83" s="190"/>
      <c r="IT83" s="190"/>
      <c r="IU83" s="190"/>
      <c r="IV83" s="190"/>
      <c r="IW83" s="190"/>
      <c r="IX83" s="190"/>
      <c r="IY83" s="190"/>
      <c r="IZ83" s="190"/>
      <c r="JA83" s="190"/>
      <c r="JB83" s="190"/>
      <c r="JC83" s="190"/>
      <c r="JD83" s="238"/>
      <c r="JE83" s="238"/>
      <c r="JF83" s="238"/>
      <c r="JG83" s="238"/>
      <c r="JH83" s="238"/>
      <c r="JI83" s="238"/>
      <c r="JJ83" s="238"/>
      <c r="JK83" s="238"/>
      <c r="JL83" s="238"/>
      <c r="JM83" s="238"/>
      <c r="JN83" s="239"/>
      <c r="JO83" s="193"/>
      <c r="JP83" s="193"/>
      <c r="JQ83" s="193"/>
      <c r="JR83" s="193"/>
      <c r="JS83" s="193"/>
      <c r="JT83" s="193"/>
      <c r="JU83" s="193"/>
      <c r="JV83" s="193"/>
      <c r="JW83" s="193"/>
      <c r="JX83" s="193"/>
      <c r="JY83" s="193"/>
      <c r="JZ83" s="193"/>
      <c r="KA83" s="193"/>
      <c r="KB83" s="193"/>
      <c r="KC83" s="193"/>
      <c r="KD83" s="193"/>
      <c r="KE83" s="193"/>
      <c r="KF83" s="193"/>
      <c r="KG83" s="193"/>
      <c r="KH83" s="193"/>
      <c r="KI83" s="193"/>
      <c r="KJ83" s="193"/>
      <c r="KK83" s="193"/>
      <c r="KL83" s="193"/>
      <c r="KM83" s="193"/>
      <c r="KN83" s="193"/>
      <c r="KO83" s="193"/>
      <c r="KP83" s="193"/>
      <c r="KQ83" s="193"/>
      <c r="KR83" s="193"/>
      <c r="KS83" s="193"/>
      <c r="KT83" s="193"/>
      <c r="KU83" s="193"/>
      <c r="KV83" s="193"/>
      <c r="KW83" s="193"/>
      <c r="KX83" s="193"/>
      <c r="KY83" s="193"/>
      <c r="KZ83" s="193"/>
      <c r="LA83" s="193"/>
      <c r="LB83" s="192"/>
      <c r="LC83" s="235" t="str">
        <f t="shared" si="8"/>
        <v/>
      </c>
      <c r="LD83" s="240" t="str" cm="1">
        <f t="array" ref="LD83">IFERROR((((D83/FRACAS!$AY$1)*60
)-(SUMPRODUCT((FRACAS!$B$5:$B$8970=D$4)*(FRACAS!$D$5:$D$8970&lt;=D83)*(IFERROR(FRACAS!$AM$5:$AM$8970,0)))
))/((D83/FRACAS!$AY$1)*60),"")</f>
        <v/>
      </c>
      <c r="LE83" s="240" t="str" cm="1">
        <f t="array" ref="LE83">IFERROR((((E83/FRACAS!$AY$1)*60
)-(SUMPRODUCT((FRACAS!$B$5:$B$8970=E$4)*(FRACAS!$D$5:$D$8970&lt;=E83)*(IFERROR(FRACAS!$AM$5:$AM$8970,0)))
))/((E83/FRACAS!$AY$1)*60),"")</f>
        <v/>
      </c>
      <c r="LF83" s="240" t="str" cm="1">
        <f t="array" ref="LF83">IFERROR((((F83/FRACAS!$AY$1)*60
)-(SUMPRODUCT((FRACAS!$B$5:$B$8970=F$4)*(FRACAS!$D$5:$D$8970&lt;=F83)*(IFERROR(FRACAS!$AM$5:$AM$8970,0)))
))/((F83/FRACAS!$AY$1)*60),"")</f>
        <v/>
      </c>
      <c r="LG83" s="240" t="str" cm="1">
        <f t="array" ref="LG83">IFERROR((((G83/FRACAS!$AY$1)*60
)-(SUMPRODUCT((FRACAS!$B$5:$B$8970=G$4)*(FRACAS!$D$5:$D$8970&lt;=G83)*(IFERROR(FRACAS!$AM$5:$AM$8970,0)))
))/((G83/FRACAS!$AY$1)*60),"")</f>
        <v/>
      </c>
      <c r="LH83" s="240" t="str" cm="1">
        <f t="array" ref="LH83">IFERROR((((H83/FRACAS!$AY$1)*60
)-(SUMPRODUCT((FRACAS!$B$5:$B$8970=H$4)*(FRACAS!$D$5:$D$8970&lt;=H83)*(IFERROR(FRACAS!$AM$5:$AM$8970,0)))
))/((H83/FRACAS!$AY$1)*60),"")</f>
        <v/>
      </c>
      <c r="LI83" s="240" t="str" cm="1">
        <f t="array" ref="LI83">IFERROR((((I83/FRACAS!$AY$1)*60
)-(SUMPRODUCT((FRACAS!$B$5:$B$8970=I$4)*(FRACAS!$D$5:$D$8970&lt;=I83)*(IFERROR(FRACAS!$AM$5:$AM$8970,0)))
))/((I83/FRACAS!$AY$1)*60),"")</f>
        <v/>
      </c>
      <c r="LJ83" s="240" t="str" cm="1">
        <f t="array" ref="LJ83">IFERROR((((J83/FRACAS!$AY$1)*60
)-(SUMPRODUCT((FRACAS!$B$5:$B$8970=J$4)*(FRACAS!$D$5:$D$8970&lt;=J83)*(IFERROR(FRACAS!$AM$5:$AM$8970,0)))
))/((J83/FRACAS!$AY$1)*60),"")</f>
        <v/>
      </c>
      <c r="LK83" s="240" t="str" cm="1">
        <f t="array" ref="LK83">IFERROR((((K83/FRACAS!$AY$1)*60
)-(SUMPRODUCT((FRACAS!$B$5:$B$8970=K$4)*(FRACAS!$D$5:$D$8970&lt;=K83)*(IFERROR(FRACAS!$AM$5:$AM$8970,0)))
))/((K83/FRACAS!$AY$1)*60),"")</f>
        <v/>
      </c>
      <c r="LL83" s="240" t="str" cm="1">
        <f t="array" ref="LL83">IFERROR((((L83/FRACAS!$AY$1)*60
)-(SUMPRODUCT((FRACAS!$B$5:$B$8970=L$4)*(FRACAS!$D$5:$D$8970&lt;=L83)*(IFERROR(FRACAS!$AM$5:$AM$8970,0)))
))/((L83/FRACAS!$AY$1)*60),"")</f>
        <v/>
      </c>
      <c r="LM83" s="240" t="str" cm="1">
        <f t="array" ref="LM83">IFERROR((((M83/FRACAS!$AY$1)*60
)-(SUMPRODUCT((FRACAS!$B$5:$B$8970=M$4)*(FRACAS!$D$5:$D$8970&lt;=M83)*(IFERROR(FRACAS!$AM$5:$AM$8970,0)))
))/((M83/FRACAS!$AY$1)*60),"")</f>
        <v/>
      </c>
      <c r="LN83" s="240" t="str" cm="1">
        <f t="array" ref="LN83">IFERROR((((N83/FRACAS!$AY$1)*60
)-(SUMPRODUCT((FRACAS!$B$5:$B$8970=N$4)*(FRACAS!$D$5:$D$8970&lt;=N83)*(IFERROR(FRACAS!$AM$5:$AM$8970,0)))
))/((N83/FRACAS!$AY$1)*60),"")</f>
        <v/>
      </c>
      <c r="LO83" s="240" t="str" cm="1">
        <f t="array" ref="LO83">IFERROR((((O83/FRACAS!$AY$1)*60
)-(SUMPRODUCT((FRACAS!$B$5:$B$8970=O$4)*(FRACAS!$D$5:$D$8970&lt;=O83)*(IFERROR(FRACAS!$AM$5:$AM$8970,0)))
))/((O83/FRACAS!$AY$1)*60),"")</f>
        <v/>
      </c>
      <c r="LP83" s="240" t="str" cm="1">
        <f t="array" ref="LP83">IFERROR((((P83/FRACAS!$AY$1)*60
)-(SUMPRODUCT((FRACAS!$B$5:$B$8970=P$4)*(FRACAS!$D$5:$D$8970&lt;=P83)*(IFERROR(FRACAS!$AM$5:$AM$8970,0)))
))/((P83/FRACAS!$AY$1)*60),"")</f>
        <v/>
      </c>
      <c r="LQ83" s="240" t="str" cm="1">
        <f t="array" ref="LQ83">IFERROR((((Q83/FRACAS!$AY$1)*60
)-(SUMPRODUCT((FRACAS!$B$5:$B$8970=Q$4)*(FRACAS!$D$5:$D$8970&lt;=Q83)*(IFERROR(FRACAS!$AM$5:$AM$8970,0)))
))/((Q83/FRACAS!$AY$1)*60),"")</f>
        <v/>
      </c>
      <c r="LR83" s="240" t="str" cm="1">
        <f t="array" ref="LR83">IFERROR((((R83/FRACAS!$AY$1)*60
)-(SUMPRODUCT((FRACAS!$B$5:$B$8970=R$4)*(FRACAS!$D$5:$D$8970&lt;=R83)*(IFERROR(FRACAS!$AM$5:$AM$8970,0)))
))/((R83/FRACAS!$AY$1)*60),"")</f>
        <v/>
      </c>
      <c r="LS83" s="240" t="str" cm="1">
        <f t="array" ref="LS83">IFERROR((((S83/FRACAS!$AY$1)*60
)-(SUMPRODUCT((FRACAS!$B$5:$B$8970=S$4)*(FRACAS!$D$5:$D$8970&lt;=S83)*(IFERROR(FRACAS!$AM$5:$AM$8970,0)))
))/((S83/FRACAS!$AY$1)*60),"")</f>
        <v/>
      </c>
      <c r="LT83" s="240" t="str" cm="1">
        <f t="array" ref="LT83">IFERROR((((T83/FRACAS!$AY$1)*60
)-(SUMPRODUCT((FRACAS!$B$5:$B$8970=T$4)*(FRACAS!$D$5:$D$8970&lt;=T83)*(IFERROR(FRACAS!$AM$5:$AM$8970,0)))
))/((T83/FRACAS!$AY$1)*60),"")</f>
        <v/>
      </c>
      <c r="LU83" s="240" t="str" cm="1">
        <f t="array" ref="LU83">IFERROR((((U83/FRACAS!$AY$1)*60
)-(SUMPRODUCT((FRACAS!$B$5:$B$8970=U$4)*(FRACAS!$D$5:$D$8970&lt;=U83)*(IFERROR(FRACAS!$AM$5:$AM$8970,0)))
))/((U83/FRACAS!$AY$1)*60),"")</f>
        <v/>
      </c>
      <c r="LV83" s="240" t="str" cm="1">
        <f t="array" ref="LV83">IFERROR(
    (((V83/FRACAS!$AY$1)*60))
    /
    (((V83/FRACAS!$AY$1)*60) + SUMPRODUCT((FRACAS!$B$5:$B$8970=V$4)*(FRACAS!$D$5:$D$8970&lt;=V83)*(IFERROR(FRACAS!$AM$5:$AM$8970,0)))
    ),"")</f>
        <v/>
      </c>
      <c r="LW83" s="240" t="str" cm="1">
        <f t="array" ref="LW83">IFERROR(
    (((W83/FRACAS!$AY$1)*60))
    /
    (((W83/FRACAS!$AY$1)*60) + SUMPRODUCT((FRACAS!$B$5:$B$8970=W$4)*(FRACAS!$D$5:$D$8970&lt;=W83)*(IFERROR(FRACAS!$AM$5:$AM$8970,0)))
    ),"")</f>
        <v/>
      </c>
      <c r="LX83" s="240" t="str" cm="1">
        <f t="array" ref="LX83">IFERROR(
    (((X83/FRACAS!$AY$1)*60))
    /
    (((X83/FRACAS!$AY$1)*60) + SUMPRODUCT((FRACAS!$B$5:$B$8970=X$4)*(FRACAS!$D$5:$D$8970&lt;=X83)*(IFERROR(FRACAS!$AM$5:$AM$8970,0)))
    ),"")</f>
        <v/>
      </c>
      <c r="LY83" s="240" t="str" cm="1">
        <f t="array" ref="LY83">IFERROR(
    (((Y83/FRACAS!$AY$1)*60))
    /
    (((Y83/FRACAS!$AY$1)*60) + SUMPRODUCT((FRACAS!$B$5:$B$8970=Y$4)*(FRACAS!$D$5:$D$8970&lt;=Y83)*(IFERROR(FRACAS!$AM$5:$AM$8970,0)))
    ),"")</f>
        <v/>
      </c>
      <c r="LZ83" s="240" t="str" cm="1">
        <f t="array" ref="LZ83">IFERROR(
    (((Z83/FRACAS!$AY$1)*60))
    /
    (((Z83/FRACAS!$AY$1)*60) + SUMPRODUCT((FRACAS!$B$5:$B$8970=Z$4)*(FRACAS!$D$5:$D$8970&lt;=Z83)*(IFERROR(FRACAS!$AM$5:$AM$8970,0)))
    ),"")</f>
        <v/>
      </c>
      <c r="MA83" s="240" t="str" cm="1">
        <f t="array" ref="MA83">IFERROR(
    (((AA83/FRACAS!$AY$1)*60))
    /
    (((AA83/FRACAS!$AY$1)*60) + SUMPRODUCT((FRACAS!$B$5:$B$8970=AA$4)*(FRACAS!$D$5:$D$8970&lt;=AA83)*(IFERROR(FRACAS!$AM$5:$AM$8970,0)))
    ),"")</f>
        <v/>
      </c>
      <c r="MB83" s="240" t="str" cm="1">
        <f t="array" ref="MB83">IFERROR(
    (((AB83/FRACAS!$AY$1)*60))
    /
    (((AB83/FRACAS!$AY$1)*60) + SUMPRODUCT((FRACAS!$B$5:$B$8970=AB$4)*(FRACAS!$D$5:$D$8970&lt;=AB83)*(IFERROR(FRACAS!$AM$5:$AM$8970,0)))
    ),"")</f>
        <v/>
      </c>
      <c r="MC83" s="240" t="str" cm="1">
        <f t="array" ref="MC83">IFERROR(
    (((AC83/FRACAS!$AY$1)*60))
    /
    (((AC83/FRACAS!$AY$1)*60) + SUMPRODUCT((FRACAS!$B$5:$B$8970=AC$4)*(FRACAS!$D$5:$D$8970&lt;=AC83)*(IFERROR(FRACAS!$AM$5:$AM$8970,0)))
    ),"")</f>
        <v/>
      </c>
      <c r="MD83" s="240" t="str" cm="1">
        <f t="array" ref="MD83">IFERROR(
    (((AD83/FRACAS!$AY$1)*60))
    /
    (((AD83/FRACAS!$AY$1)*60) + SUMPRODUCT((FRACAS!$B$5:$B$8970=AD$4)*(FRACAS!$D$5:$D$8970&lt;=AD83)*(IFERROR(FRACAS!$AM$5:$AM$8970,0)))
    ),"")</f>
        <v/>
      </c>
      <c r="ME83" s="240" t="str" cm="1">
        <f t="array" ref="ME83">IFERROR(
    (((AE83/FRACAS!$AY$1)*60))
    /
    (((AE83/FRACAS!$AY$1)*60) + SUMPRODUCT((FRACAS!$B$5:$B$8970=AE$4)*(FRACAS!$D$5:$D$8970&lt;=AE83)*(IFERROR(FRACAS!$AM$5:$AM$8970,0)))
    ),"")</f>
        <v/>
      </c>
      <c r="MF83" s="240" t="str" cm="1">
        <f t="array" ref="MF83">IFERROR(
    (((AF83/FRACAS!$AY$1)*60))
    /
    (((AF83/FRACAS!$AY$1)*60) + SUMPRODUCT((FRACAS!$B$5:$B$8970=AF$4)*(FRACAS!$D$5:$D$8970&lt;=AF83)*(IFERROR(FRACAS!$AM$5:$AM$8970,0)))
    ),"")</f>
        <v/>
      </c>
      <c r="MG83" s="240" t="str" cm="1">
        <f t="array" ref="MG83">IFERROR(
    (((AG83/FRACAS!$AY$1)*60))
    /
    (((AG83/FRACAS!$AY$1)*60) + SUMPRODUCT((FRACAS!$B$5:$B$8970=AG$4)*(FRACAS!$D$5:$D$8970&lt;=AG83)*(IFERROR(FRACAS!$AM$5:$AM$8970,0)))
    ),"")</f>
        <v/>
      </c>
      <c r="MH83" s="240" t="str" cm="1">
        <f t="array" ref="MH83">IFERROR(
    (((AH83/FRACAS!$AY$1)*60))
    /
    (((AH83/FRACAS!$AY$1)*60) + SUMPRODUCT((FRACAS!$B$5:$B$8970=AH$4)*(FRACAS!$D$5:$D$8970&lt;=AH83)*(IFERROR(FRACAS!$AM$5:$AM$8970,0)))
    ),"")</f>
        <v/>
      </c>
      <c r="MI83" s="240" t="str" cm="1">
        <f t="array" ref="MI83">IFERROR(
    (((AI83/FRACAS!$AY$1)*60))
    /
    (((AI83/FRACAS!$AY$1)*60) + SUMPRODUCT((FRACAS!$B$5:$B$8970=AI$4)*(FRACAS!$D$5:$D$8970&lt;=AI83)*(IFERROR(FRACAS!$AM$5:$AM$8970,0)))
    ),"")</f>
        <v/>
      </c>
      <c r="MJ83" s="240" t="str" cm="1">
        <f t="array" ref="MJ83">IFERROR(
    (((AJ83/FRACAS!$AY$1)*60))
    /
    (((AJ83/FRACAS!$AY$1)*60) + SUMPRODUCT((FRACAS!$B$5:$B$8970=AJ$4)*(FRACAS!$D$5:$D$8970&lt;=AJ83)*(IFERROR(FRACAS!$AM$5:$AM$8970,0)))
    ),"")</f>
        <v/>
      </c>
      <c r="MK83" s="240" t="str" cm="1">
        <f t="array" ref="MK83">IFERROR(
    (((AK83/FRACAS!$AY$1)*60))
    /
    (((AK83/FRACAS!$AY$1)*60) + SUMPRODUCT((FRACAS!$B$5:$B$8970=AK$4)*(FRACAS!$D$5:$D$8970&lt;=AK83)*(IFERROR(FRACAS!$AM$5:$AM$8970,0)))
    ),"")</f>
        <v/>
      </c>
      <c r="ML83" s="240" t="str" cm="1">
        <f t="array" ref="ML83">IFERROR(
    (((AL83/FRACAS!$AY$1)*60))
    /
    (((AL83/FRACAS!$AY$1)*60) + SUMPRODUCT((FRACAS!$B$5:$B$8970=AL$4)*(FRACAS!$D$5:$D$8970&lt;=AL83)*(IFERROR(FRACAS!$AM$5:$AM$8970,0)))
    ),"")</f>
        <v/>
      </c>
      <c r="MM83" s="240" t="str" cm="1">
        <f t="array" ref="MM83">IFERROR(
    (((AM83/FRACAS!$AY$1)*60))
    /
    (((AM83/FRACAS!$AY$1)*60) + SUMPRODUCT((FRACAS!$B$5:$B$8970=AM$4)*(FRACAS!$D$5:$D$8970&lt;=AM83)*(IFERROR(FRACAS!$AM$5:$AM$8970,0)))
    ),"")</f>
        <v/>
      </c>
      <c r="MN83" s="240" t="str" cm="1">
        <f t="array" ref="MN83">IFERROR(
    (((AN83/FRACAS!$AY$1)*60))
    /
    (((AN83/FRACAS!$AY$1)*60) + SUMPRODUCT((FRACAS!$B$5:$B$8970=AN$4)*(FRACAS!$D$5:$D$8970&lt;=AN83)*(IFERROR(FRACAS!$AM$5:$AM$8970,0)))
    ),"")</f>
        <v/>
      </c>
      <c r="MO83" s="240" t="str" cm="1">
        <f t="array" ref="MO83">IFERROR(
    (((AO83/FRACAS!$AY$1)*60))
    /
    (((AO83/FRACAS!$AY$1)*60) + SUMPRODUCT((FRACAS!$B$5:$B$8970=AO$4)*(FRACAS!$D$5:$D$8970&lt;=AO83)*(IFERROR(FRACAS!$AM$5:$AM$8970,0)))
    ),"")</f>
        <v/>
      </c>
      <c r="MP83" s="240" t="str" cm="1">
        <f t="array" ref="MP83">IFERROR(
    (((AP83/FRACAS!$AY$1)*60))
    /
    (((AP83/FRACAS!$AY$1)*60) + SUMPRODUCT((FRACAS!$B$5:$B$8970=AP$4)*(FRACAS!$D$5:$D$8970&lt;=AP83)*(IFERROR(FRACAS!$AM$5:$AM$8970,0)))
    ),"")</f>
        <v/>
      </c>
      <c r="MQ83" s="240" t="str" cm="1">
        <f t="array" ref="MQ83">IFERROR(
    (((AQ83/FRACAS!$AY$1)*60))
    /
    (((AQ83/FRACAS!$AY$1)*60) + SUMPRODUCT((FRACAS!$B$5:$B$8970=AQ$4)*(FRACAS!$D$5:$D$8970&lt;=AQ83)*(IFERROR(FRACAS!$AM$5:$AM$8970,0)))
    ),"")</f>
        <v/>
      </c>
      <c r="MR83" s="194"/>
      <c r="MS83" s="194"/>
      <c r="MT83" s="194"/>
      <c r="MU83" s="194"/>
      <c r="MV83" s="194"/>
      <c r="MW83" s="194"/>
      <c r="MX83" s="194"/>
      <c r="MY83" s="194"/>
      <c r="MZ83" s="194"/>
      <c r="NA83" s="195"/>
      <c r="ND83" s="241">
        <f t="shared" si="11"/>
        <v>0</v>
      </c>
      <c r="NE83" s="242" t="str">
        <f t="shared" si="12"/>
        <v/>
      </c>
      <c r="NF83" s="193" t="str" cm="1">
        <f t="array" ref="NF83">IF($ND83=0,"",(IFERROR( (IFERROR($ND83/FRACAS!$AY$1*60,0) - SUMPRODUCT( (FRACAS!$K$5:$K$8972=NF$2) * IFERROR(FRACAS!$AN$5:$AN$8972,0) ) ) / IFERROR($ND83/FRACAS!$AY$1*60,0), 1 )))</f>
        <v/>
      </c>
      <c r="NG83" s="193" t="str" cm="1">
        <f t="array" ref="NG83">IF($ND83=0,"",(IFERROR( (IFERROR($ND83/FRACAS!$AY$1*60,0) - SUMPRODUCT( (FRACAS!$K$5:$K$8972=NG$2) * IFERROR(FRACAS!$AN$5:$AN$8972,0) ) ) / IFERROR($ND83/FRACAS!$AY$1*60,0), 1 )))</f>
        <v/>
      </c>
      <c r="NH83" s="193" t="str" cm="1">
        <f t="array" ref="NH83">IF($ND83=0,"",(IFERROR( (IFERROR($ND83/FRACAS!$AY$1*60,0) - SUMPRODUCT( (FRACAS!$K$5:$K$8972=NH$2) * IFERROR(FRACAS!$AN$5:$AN$8972,0) ) ) / IFERROR($ND83/FRACAS!$AY$1*60,0), 1 )))</f>
        <v/>
      </c>
      <c r="NI83" s="193" t="str" cm="1">
        <f t="array" ref="NI83">IF($ND83=0,"",(IFERROR( (IFERROR($ND83/FRACAS!$AY$1*60,0) - SUMPRODUCT( (FRACAS!$K$5:$K$8972=NI$2) * IFERROR(FRACAS!$AN$5:$AN$8972,0) ) ) / IFERROR($ND83/FRACAS!$AY$1*60,0), 1 )))</f>
        <v/>
      </c>
      <c r="NJ83" s="193" t="str" cm="1">
        <f t="array" ref="NJ83">IF($ND83=0,"",(IFERROR( (IFERROR($ND83/FRACAS!$AY$1*60,0) - SUMPRODUCT( (FRACAS!$K$5:$K$8972=NJ$2) * IFERROR(FRACAS!$AN$5:$AN$8972,0) ) ) / IFERROR($ND83/FRACAS!$AY$1*60,0), 1 )))</f>
        <v/>
      </c>
      <c r="NK83" s="193" t="str" cm="1">
        <f t="array" ref="NK83">IF($ND83=0,"",(IFERROR( (IFERROR($ND83/FRACAS!$AY$1*60,0) - SUMPRODUCT( (FRACAS!$K$5:$K$8972=NK$2) * IFERROR(FRACAS!$AN$5:$AN$8972,0) ) ) / IFERROR($ND83/FRACAS!$AY$1*60,0), 1 )))</f>
        <v/>
      </c>
      <c r="NL83" s="193" t="str" cm="1">
        <f t="array" ref="NL83">IF($ND83=0,"",(IFERROR( (IFERROR($ND83/FRACAS!$AY$1*60,0) - SUMPRODUCT( (FRACAS!$K$5:$K$8972=NL$2) * IFERROR(FRACAS!$AN$5:$AN$8972,0) ) ) / IFERROR($ND83/FRACAS!$AY$1*60,0), 1 )))</f>
        <v/>
      </c>
      <c r="NM83" s="193" t="str" cm="1">
        <f t="array" ref="NM83">IF($ND83=0,"",(IFERROR( (IFERROR($ND83/FRACAS!$AY$1*60,0) - SUMPRODUCT( (FRACAS!$K$5:$K$8972=NM$2) * IFERROR(FRACAS!$AN$5:$AN$8972,0) ) ) / IFERROR($ND83/FRACAS!$AY$1*60,0), 1 )))</f>
        <v/>
      </c>
      <c r="NN83" s="193" t="str" cm="1">
        <f t="array" ref="NN83">IF($ND83=0,"",(IFERROR( (IFERROR($ND83/FRACAS!$AY$1*60,0) - SUMPRODUCT( (FRACAS!$K$5:$K$8972=NN$2) * IFERROR(FRACAS!$AN$5:$AN$8972,0) ) ) / IFERROR($ND83/FRACAS!$AY$1*60,0), 1 )))</f>
        <v/>
      </c>
      <c r="NO83" s="193" t="str" cm="1">
        <f t="array" ref="NO83">IF($ND83=0,"",(IFERROR( (IFERROR($ND83/FRACAS!$AY$1*60,0) - SUMPRODUCT( (FRACAS!$K$5:$K$8972=NO$2) * IFERROR(FRACAS!$AN$5:$AN$8972,0) ) ) / IFERROR($ND83/FRACAS!$AY$1*60,0), 1 )))</f>
        <v/>
      </c>
      <c r="NP83" s="193" t="str" cm="1">
        <f t="array" ref="NP83">IF($ND83=0,"",(IFERROR( (IFERROR($ND83/FRACAS!$AY$1*60,0) - SUMPRODUCT( (FRACAS!$K$5:$K$8972=NP$2) * IFERROR(FRACAS!$AN$5:$AN$8972,0) ) ) / IFERROR($ND83/FRACAS!$AY$1*60,0), 1 )))</f>
        <v/>
      </c>
      <c r="NQ83" s="193" t="str" cm="1">
        <f t="array" ref="NQ83">IF($ND83=0,"",(IFERROR( (IFERROR($ND83/FRACAS!$AY$1*60,0) - SUMPRODUCT( (FRACAS!$K$5:$K$8972=NQ$2) * IFERROR(FRACAS!$AN$5:$AN$8972,0) ) ) / IFERROR($ND83/FRACAS!$AY$1*60,0), 1 )))</f>
        <v/>
      </c>
      <c r="NR83" s="193" t="str" cm="1">
        <f t="array" ref="NR83">IF($ND83=0,"",(IFERROR( (IFERROR($ND83/FRACAS!$AY$1*60,0) - SUMPRODUCT( (FRACAS!$K$5:$K$8972=NR$2) * IFERROR(FRACAS!$AN$5:$AN$8972,0) ) ) / IFERROR($ND83/FRACAS!$AY$1*60,0), 1 )))</f>
        <v/>
      </c>
      <c r="NS83" s="193" t="str" cm="1">
        <f t="array" ref="NS83">IF($ND83=0,"",(IFERROR( (IFERROR($ND83/FRACAS!$AY$1*60,0) - SUMPRODUCT( (FRACAS!$K$5:$K$8972=NS$2) * IFERROR(FRACAS!$AN$5:$AN$8972,0) ) ) / IFERROR($ND83/FRACAS!$AY$1*60,0), 1 )))</f>
        <v/>
      </c>
      <c r="NT83" s="193" t="str" cm="1">
        <f t="array" ref="NT83">IF($ND83=0,"",(IFERROR( (IFERROR($ND83/FRACAS!$AY$1*60,0) - SUMPRODUCT( (FRACAS!$K$5:$K$8972=NT$2) * IFERROR(FRACAS!$AN$5:$AN$8972,0) ) ) / IFERROR($ND83/FRACAS!$AY$1*60,0), 1 )))</f>
        <v/>
      </c>
      <c r="NU83" s="193" t="str" cm="1">
        <f t="array" ref="NU83">IF($ND83=0,"",(IFERROR( (IFERROR($ND83/FRACAS!$AY$1*60,0) - SUMPRODUCT( (FRACAS!$K$5:$K$8972=NU$2) * IFERROR(FRACAS!$AN$5:$AN$8972,0) ) ) / IFERROR($ND83/FRACAS!$AY$1*60,0), 1 )))</f>
        <v/>
      </c>
      <c r="NV83" s="193" t="str" cm="1">
        <f t="array" ref="NV83">IF($ND83=0,"",(IFERROR( (IFERROR($ND83/FRACAS!$AY$1*60,0) - SUMPRODUCT( (FRACAS!$K$5:$K$8972=NV$2) * IFERROR(FRACAS!$AN$5:$AN$8972,0) ) ) / IFERROR($ND83/FRACAS!$AY$1*60,0), 1 )))</f>
        <v/>
      </c>
      <c r="NW83" s="193" t="str" cm="1">
        <f t="array" ref="NW83">IF($ND83=0,"",(IFERROR( (IFERROR($ND83/FRACAS!$AY$1*60,0) - SUMPRODUCT( (FRACAS!$K$5:$K$8972=NW$2) * IFERROR(FRACAS!$AN$5:$AN$8972,0) ) ) / IFERROR($ND83/FRACAS!$AY$1*60,0), 1 )))</f>
        <v/>
      </c>
      <c r="NX83" s="193" t="str" cm="1">
        <f t="array" ref="NX83">IF($ND83=0,"",(IFERROR( (IFERROR($ND83/FRACAS!$AY$1*60,0) - SUMPRODUCT( (FRACAS!$K$5:$K$8972=NX$2) * IFERROR(FRACAS!$AN$5:$AN$8972,0) ) ) / IFERROR($ND83/FRACAS!$AY$1*60,0), 1 )))</f>
        <v/>
      </c>
      <c r="NY83" s="193" t="str" cm="1">
        <f t="array" ref="NY83">IF($ND83=0,"",(IFERROR( (IFERROR($ND83/FRACAS!$AY$1*60,0) - SUMPRODUCT( (FRACAS!$K$5:$K$8972=NY$2) * IFERROR(FRACAS!$AN$5:$AN$8972,0) ) ) / IFERROR($ND83/FRACAS!$AY$1*60,0), 1 )))</f>
        <v/>
      </c>
      <c r="NZ83" s="193" t="str" cm="1">
        <f t="array" ref="NZ83">IF($ND83=0,"",(IFERROR( (IFERROR($ND83/FRACAS!$AY$1*60,0) - SUMPRODUCT( (FRACAS!$K$5:$K$8972=NZ$2) * IFERROR(FRACAS!$AN$5:$AN$8972,0) ) ) / IFERROR($ND83/FRACAS!$AY$1*60,0), 1 )))</f>
        <v/>
      </c>
      <c r="OA83" s="193" t="str" cm="1">
        <f t="array" ref="OA83">IF($ND83=0,"",(IFERROR( (IFERROR($ND83/FRACAS!$AY$1*60,0) - SUMPRODUCT( (FRACAS!$K$5:$K$8972=OA$2) * IFERROR(FRACAS!$AN$5:$AN$8972,0) ) ) / IFERROR($ND83/FRACAS!$AY$1*60,0), 1 )))</f>
        <v/>
      </c>
      <c r="OB83" s="193" t="str" cm="1">
        <f t="array" ref="OB83">IF($ND83=0,"",(IFERROR( (IFERROR($ND83/FRACAS!$AY$1*60,0) - SUMPRODUCT( (FRACAS!$K$5:$K$8972=OB$2) * IFERROR(FRACAS!$AN$5:$AN$8972,0) ) ) / IFERROR($ND83/FRACAS!$AY$1*60,0), 1 )))</f>
        <v/>
      </c>
      <c r="OC83" s="193" t="str" cm="1">
        <f t="array" ref="OC83">IF($ND83=0,"",(IFERROR( (IFERROR($ND83/FRACAS!$AY$1*60,0) - SUMPRODUCT( (FRACAS!$K$5:$K$8972=OC$2) * IFERROR(FRACAS!$AN$5:$AN$8972,0) ) ) / IFERROR($ND83/FRACAS!$AY$1*60,0), 1 )))</f>
        <v/>
      </c>
      <c r="OD83" s="193" t="str" cm="1">
        <f t="array" ref="OD83">IF($ND83=0,"",(IFERROR( (IFERROR($ND83/FRACAS!$AY$1*60,0) - SUMPRODUCT( (FRACAS!$K$5:$K$8972=OD$2) * IFERROR(FRACAS!$AN$5:$AN$8972,0) ) ) / IFERROR($ND83/FRACAS!$AY$1*60,0), 1 )))</f>
        <v/>
      </c>
      <c r="OE83" s="193" t="str" cm="1">
        <f t="array" ref="OE83">IF($ND83=0,"",(IFERROR( (IFERROR($ND83/FRACAS!$AY$1*60,0) - SUMPRODUCT( (FRACAS!$K$5:$K$8972=OE$2) * IFERROR(FRACAS!$AN$5:$AN$8972,0) ) ) / IFERROR($ND83/FRACAS!$AY$1*60,0), 1 )))</f>
        <v/>
      </c>
      <c r="OF83" s="193" t="str" cm="1">
        <f t="array" ref="OF83">IF($ND83=0,"",(IFERROR( (IFERROR($ND83/FRACAS!$AY$1*60,0) - SUMPRODUCT( (FRACAS!$K$5:$K$8972=OF$2) * IFERROR(FRACAS!$AN$5:$AN$8972,0) ) ) / IFERROR($ND83/FRACAS!$AY$1*60,0), 1 )))</f>
        <v/>
      </c>
      <c r="OG83" s="193" t="str" cm="1">
        <f t="array" ref="OG83">IF($ND83=0,"",(IFERROR( (IFERROR($ND83/FRACAS!$AY$1*60,0) - SUMPRODUCT( (FRACAS!$K$5:$K$8972=OG$2) * IFERROR(FRACAS!$AN$5:$AN$8972,0) ) ) / IFERROR($ND83/FRACAS!$AY$1*60,0), 1 )))</f>
        <v/>
      </c>
      <c r="OH83" s="193" t="str" cm="1">
        <f t="array" ref="OH83">IF($ND83=0,"",(IFERROR( (IFERROR($ND83/FRACAS!$AY$1*60,0) - SUMPRODUCT( (FRACAS!$K$5:$K$8972=OH$2) * IFERROR(FRACAS!$AN$5:$AN$8972,0) ) ) / IFERROR($ND83/FRACAS!$AY$1*60,0), 1 )))</f>
        <v/>
      </c>
      <c r="OI83" s="193" t="str" cm="1">
        <f t="array" ref="OI83">IF($ND83=0,"",(IFERROR( (IFERROR($ND83/FRACAS!$AY$1*60,0) - SUMPRODUCT( (FRACAS!$K$5:$K$8972=OI$2) * IFERROR(FRACAS!$AN$5:$AN$8972,0) ) ) / IFERROR($ND83/FRACAS!$AY$1*60,0), 1 )))</f>
        <v/>
      </c>
      <c r="OJ83" s="193" t="str" cm="1">
        <f t="array" ref="OJ83">IF($ND83=0,"",(IFERROR( (IFERROR($ND83/FRACAS!$AY$1*60,0) - SUMPRODUCT( (FRACAS!$K$5:$K$8972=OJ$2) * IFERROR(FRACAS!$AN$5:$AN$8972,0) ) ) / IFERROR($ND83/FRACAS!$AY$1*60,0), 1 )))</f>
        <v/>
      </c>
      <c r="OK83" s="193" t="str" cm="1">
        <f t="array" ref="OK83">IF($ND83=0,"",(IFERROR( (IFERROR($ND83/FRACAS!$AY$1*60,0) - SUMPRODUCT( (FRACAS!$K$5:$K$8972=OK$2) * IFERROR(FRACAS!$AN$5:$AN$8972,0) ) ) / IFERROR($ND83/FRACAS!$AY$1*60,0), 1 )))</f>
        <v/>
      </c>
      <c r="OL83" s="193" t="str" cm="1">
        <f t="array" ref="OL83">IF($ND83=0,"",(IFERROR( (IFERROR($ND83/FRACAS!$AY$1*60,0) - SUMPRODUCT( (FRACAS!$K$5:$K$8972=OL$2) * IFERROR(FRACAS!$AN$5:$AN$8972,0) ) ) / IFERROR($ND83/FRACAS!$AY$1*60,0), 1 )))</f>
        <v/>
      </c>
      <c r="OM83" s="193" t="str" cm="1">
        <f t="array" ref="OM83">IF($ND83=0,"",(IFERROR( (IFERROR($ND83/FRACAS!$AY$1*60,0) - SUMPRODUCT( (FRACAS!$K$5:$K$8972=OM$2) * IFERROR(FRACAS!$AN$5:$AN$8972,0) ) ) / IFERROR($ND83/FRACAS!$AY$1*60,0), 1 )))</f>
        <v/>
      </c>
      <c r="ON83" s="193" t="str" cm="1">
        <f t="array" ref="ON83">IF($ND83=0,"",(IFERROR( (IFERROR($ND83/FRACAS!$AY$1*60,0) - SUMPRODUCT( (FRACAS!$K$5:$K$8972=ON$2) * IFERROR(FRACAS!$AN$5:$AN$8972,0) ) ) / IFERROR($ND83/FRACAS!$AY$1*60,0), 1 )))</f>
        <v/>
      </c>
      <c r="OO83" s="193" t="str" cm="1">
        <f t="array" ref="OO83">IF($ND83=0,"",(IFERROR( (IFERROR($ND83/FRACAS!$AY$1*60,0) - SUMPRODUCT( (FRACAS!$K$5:$K$8972=OO$2) * IFERROR(FRACAS!$AN$5:$AN$8972,0) ) ) / IFERROR($ND83/FRACAS!$AY$1*60,0), 1 )))</f>
        <v/>
      </c>
      <c r="OP83" s="193" t="str" cm="1">
        <f t="array" ref="OP83">IF($ND83=0,"",(IFERROR( (IFERROR($ND83/FRACAS!$AY$1*60,0) - SUMPRODUCT( (FRACAS!$K$5:$K$8972=OP$2) * IFERROR(FRACAS!$AN$5:$AN$8972,0) ) ) / IFERROR($ND83/FRACAS!$AY$1*60,0), 1 )))</f>
        <v/>
      </c>
      <c r="OQ83" s="193" t="str" cm="1">
        <f t="array" ref="OQ83">IF($ND83=0,"",(IFERROR( (IFERROR($ND83/FRACAS!$AY$1*60,0) - SUMPRODUCT( (FRACAS!$K$5:$K$8972=OQ$2) * IFERROR(FRACAS!$AN$5:$AN$8972,0) ) ) / IFERROR($ND83/FRACAS!$AY$1*60,0), 1 )))</f>
        <v/>
      </c>
      <c r="OR83" s="193" t="str" cm="1">
        <f t="array" ref="OR83">IF($ND83=0,"",(IFERROR( (IFERROR($ND83/FRACAS!$AY$1*60,0) - SUMPRODUCT( (FRACAS!$K$5:$K$8972=OR$2) * IFERROR(FRACAS!$AN$5:$AN$8972,0) ) ) / IFERROR($ND83/FRACAS!$AY$1*60,0), 1 )))</f>
        <v/>
      </c>
      <c r="OS83" s="193" t="str" cm="1">
        <f t="array" ref="OS83">IF($ND83=0,"",(IFERROR( (IFERROR($ND83/FRACAS!$AY$1*60,0) - SUMPRODUCT( (FRACAS!$K$5:$K$8972=OS$2) * IFERROR(FRACAS!$AN$5:$AN$8972,0) ) ) / IFERROR($ND83/FRACAS!$AY$1*60,0), 1 )))</f>
        <v/>
      </c>
      <c r="OT83" s="243" t="str" cm="1">
        <f t="array" ref="OT83">IF($ND83=0,"",(IFERROR( (IFERROR($ND83/FRACAS!$AY$1*60,0) - SUMPRODUCT( (FRACAS!$K$5:$K$8972=OT$2) * IFERROR(FRACAS!$AN$5:$AN$8972,0) ) ) / IFERROR($ND83/FRACAS!$AY$1*60,0), 1 )))</f>
        <v/>
      </c>
    </row>
    <row r="84" spans="2:410" x14ac:dyDescent="0.2">
      <c r="B84" s="233"/>
      <c r="C84" s="259">
        <f>IF('[1]17.11.2025 IASI18 Mileage'!C84="","",'[1]17.11.2025 IASI18 Mileage'!C84)</f>
        <v>46524</v>
      </c>
      <c r="D84" s="201" t="str">
        <f>IF('[1]17.11.2025 IASI18 Mileage'!D84="","",'[1]17.11.2025 IASI18 Mileage'!D84)</f>
        <v/>
      </c>
      <c r="E84" s="201" t="str">
        <f>IF('[1]17.11.2025 IASI18 Mileage'!E84="","",'[1]17.11.2025 IASI18 Mileage'!E84)</f>
        <v/>
      </c>
      <c r="F84" s="201" t="str">
        <f>IF('[1]17.11.2025 IASI18 Mileage'!F84="","",'[1]17.11.2025 IASI18 Mileage'!F84)</f>
        <v/>
      </c>
      <c r="G84" s="201" t="str">
        <f>IF('[1]17.11.2025 IASI18 Mileage'!G84="","",'[1]17.11.2025 IASI18 Mileage'!G84)</f>
        <v/>
      </c>
      <c r="H84" s="201" t="str">
        <f>IF('[1]17.11.2025 IASI18 Mileage'!H84="","",'[1]17.11.2025 IASI18 Mileage'!H84)</f>
        <v/>
      </c>
      <c r="I84" s="201" t="str">
        <f>IF('[1]17.11.2025 IASI18 Mileage'!I84="","",'[1]17.11.2025 IASI18 Mileage'!I84)</f>
        <v/>
      </c>
      <c r="J84" s="201" t="str">
        <f>IF('[1]17.11.2025 IASI18 Mileage'!J84="","",'[1]17.11.2025 IASI18 Mileage'!J84)</f>
        <v/>
      </c>
      <c r="K84" s="201" t="str">
        <f>IF('[1]17.11.2025 IASI18 Mileage'!K84="","",'[1]17.11.2025 IASI18 Mileage'!K84)</f>
        <v/>
      </c>
      <c r="L84" s="201" t="str">
        <f>IF('[1]17.11.2025 IASI18 Mileage'!L84="","",'[1]17.11.2025 IASI18 Mileage'!L84)</f>
        <v/>
      </c>
      <c r="M84" s="201" t="str">
        <f>IF('[1]17.11.2025 IASI18 Mileage'!M84="","",'[1]17.11.2025 IASI18 Mileage'!M84)</f>
        <v/>
      </c>
      <c r="N84" s="201" t="str">
        <f>IF('[1]17.11.2025 IASI18 Mileage'!N84="","",'[1]17.11.2025 IASI18 Mileage'!N84)</f>
        <v/>
      </c>
      <c r="O84" s="201" t="str">
        <f>IF('[1]17.11.2025 IASI18 Mileage'!O84="","",'[1]17.11.2025 IASI18 Mileage'!O84)</f>
        <v/>
      </c>
      <c r="P84" s="201" t="str">
        <f>IF('[1]17.11.2025 IASI18 Mileage'!P84="","",'[1]17.11.2025 IASI18 Mileage'!P84)</f>
        <v/>
      </c>
      <c r="Q84" s="201" t="str">
        <f>IF('[1]17.11.2025 IASI18 Mileage'!Q84="","",'[1]17.11.2025 IASI18 Mileage'!Q84)</f>
        <v/>
      </c>
      <c r="R84" s="201" t="str">
        <f>IF('[1]17.11.2025 IASI18 Mileage'!R84="","",'[1]17.11.2025 IASI18 Mileage'!R84)</f>
        <v/>
      </c>
      <c r="S84" s="201" t="str">
        <f>IF('[1]17.11.2025 IASI18 Mileage'!S84="","",'[1]17.11.2025 IASI18 Mileage'!S84)</f>
        <v/>
      </c>
      <c r="T84" s="201" t="str">
        <f>IF('[1]17.11.2025 IASI18 Mileage'!T84="","",'[1]17.11.2025 IASI18 Mileage'!T84)</f>
        <v/>
      </c>
      <c r="U84" s="201" t="str">
        <f>IF('[1]17.11.2025 IASI18 Mileage'!U84="","",'[1]17.11.2025 IASI18 Mileage'!U84)</f>
        <v/>
      </c>
      <c r="V84" s="201"/>
      <c r="W84" s="201"/>
      <c r="X84" s="201"/>
      <c r="Y84" s="201"/>
      <c r="Z84" s="201"/>
      <c r="AA84" s="201"/>
      <c r="AB84" s="201"/>
      <c r="AC84" s="201"/>
      <c r="AD84" s="201"/>
      <c r="AE84" s="201"/>
      <c r="AF84" s="201"/>
      <c r="AG84" s="201"/>
      <c r="AH84" s="201"/>
      <c r="AI84" s="201"/>
      <c r="AJ84" s="201"/>
      <c r="AK84" s="201"/>
      <c r="AL84" s="201"/>
      <c r="AM84" s="201"/>
      <c r="AN84" s="201"/>
      <c r="AO84" s="201"/>
      <c r="AP84" s="201"/>
      <c r="AQ84" s="201"/>
      <c r="AR84" s="201"/>
      <c r="AS84" s="201"/>
      <c r="AT84" s="201"/>
      <c r="AU84" s="201"/>
      <c r="AV84" s="201"/>
      <c r="AW84" s="201"/>
      <c r="AX84" s="201"/>
      <c r="AY84" s="201"/>
      <c r="AZ84" s="201"/>
      <c r="BA84" s="202"/>
      <c r="BB84" s="184"/>
      <c r="BC84" s="184"/>
      <c r="BD84" s="234"/>
      <c r="BE84" s="234"/>
      <c r="BF84" s="234"/>
      <c r="BG84" s="234"/>
      <c r="BH84" s="234"/>
      <c r="BI84" s="234"/>
      <c r="BJ84" s="234"/>
      <c r="BK84" s="234"/>
      <c r="BL84" s="234"/>
      <c r="BM84" s="234"/>
      <c r="BN84" s="234"/>
      <c r="BO84" s="234"/>
      <c r="BP84" s="234"/>
      <c r="BQ84" s="234"/>
      <c r="BR84" s="234"/>
      <c r="BS84" s="234"/>
      <c r="BT84" s="234"/>
      <c r="BU84" s="234"/>
      <c r="BV84" s="234"/>
      <c r="BW84" s="234"/>
      <c r="BX84" s="234"/>
      <c r="BY84" s="234"/>
      <c r="BZ84" s="234"/>
      <c r="CA84" s="234"/>
      <c r="CB84" s="234"/>
      <c r="CC84" s="234"/>
      <c r="CD84" s="234"/>
      <c r="CE84" s="234"/>
      <c r="CF84" s="234"/>
      <c r="CG84" s="234"/>
      <c r="CH84" s="234"/>
      <c r="CI84" s="234"/>
      <c r="CJ84" s="234"/>
      <c r="CK84" s="234"/>
      <c r="CL84" s="234"/>
      <c r="CM84" s="234"/>
      <c r="CN84" s="234"/>
      <c r="CO84" s="234"/>
      <c r="CP84" s="234"/>
      <c r="CQ84" s="234"/>
      <c r="CR84" s="234"/>
      <c r="CS84" s="234"/>
      <c r="CT84" s="234"/>
      <c r="CU84" s="234"/>
      <c r="CV84" s="234"/>
      <c r="CW84" s="234"/>
      <c r="CX84" s="234"/>
      <c r="CY84" s="234"/>
      <c r="CZ84" s="234"/>
      <c r="DA84" s="234"/>
      <c r="DB84" s="234"/>
      <c r="DC84" s="184">
        <f t="shared" si="9"/>
        <v>0</v>
      </c>
      <c r="DD84" s="235" t="str">
        <f t="shared" si="10"/>
        <v/>
      </c>
      <c r="DE84" s="186">
        <f>IF(D84&gt; 0,(COUNTIFS(FRACAS!$B$5:$B$8972, D$4, FRACAS!$D$5:$D$8972, "&lt;="&amp;D84)), "" )</f>
        <v>0</v>
      </c>
      <c r="DF84" s="186">
        <f>IF(E84&gt; 0,(COUNTIFS(FRACAS!$B$5:$B$8972, E$4, FRACAS!$D$5:$D$8972, "&lt;="&amp;E84)), "" )</f>
        <v>0</v>
      </c>
      <c r="DG84" s="186">
        <f>IF(F84&gt; 0,(COUNTIFS(FRACAS!$B$5:$B$8972, F$4, FRACAS!$D$5:$D$8972, "&lt;="&amp;F84)), "" )</f>
        <v>0</v>
      </c>
      <c r="DH84" s="186">
        <f>IF(G84&gt; 0,(COUNTIFS(FRACAS!$B$5:$B$8972, G$4, FRACAS!$D$5:$D$8972, "&lt;="&amp;G84)), "" )</f>
        <v>0</v>
      </c>
      <c r="DI84" s="186">
        <f>IF(H84&gt; 0,(COUNTIFS(FRACAS!$B$5:$B$8972, H$4, FRACAS!$D$5:$D$8972, "&lt;="&amp;H84)), "" )</f>
        <v>0</v>
      </c>
      <c r="DJ84" s="186">
        <f>IF(I84&gt; 0,(COUNTIFS(FRACAS!$B$5:$B$8972, I$4, FRACAS!$D$5:$D$8972, "&lt;="&amp;I84)), "" )</f>
        <v>0</v>
      </c>
      <c r="DK84" s="186">
        <f>IF(J84&gt; 0,(COUNTIFS(FRACAS!$B$5:$B$8972, J$4, FRACAS!$D$5:$D$8972, "&lt;="&amp;J84)), "" )</f>
        <v>0</v>
      </c>
      <c r="DL84" s="186">
        <f>IF(K84&gt; 0,(COUNTIFS(FRACAS!$B$5:$B$8972, K$4, FRACAS!$D$5:$D$8972, "&lt;="&amp;K84)), "" )</f>
        <v>0</v>
      </c>
      <c r="DM84" s="186">
        <f>IF(L84&gt; 0,(COUNTIFS(FRACAS!$B$5:$B$8972, L$4, FRACAS!$D$5:$D$8972, "&lt;="&amp;L84)), "" )</f>
        <v>0</v>
      </c>
      <c r="DN84" s="186">
        <f>IF(M84&gt; 0,(COUNTIFS(FRACAS!$B$5:$B$8972, M$4, FRACAS!$D$5:$D$8972, "&lt;="&amp;M84)), "" )</f>
        <v>0</v>
      </c>
      <c r="DO84" s="186">
        <f>IF(N84&gt; 0,(COUNTIFS(FRACAS!$B$5:$B$8972, N$4, FRACAS!$D$5:$D$8972, "&lt;="&amp;N84)), "" )</f>
        <v>0</v>
      </c>
      <c r="DP84" s="186">
        <f>IF(O84&gt; 0,(COUNTIFS(FRACAS!$B$5:$B$8972, O$4, FRACAS!$D$5:$D$8972, "&lt;="&amp;O84)), "" )</f>
        <v>0</v>
      </c>
      <c r="DQ84" s="186">
        <f>IF(P84&gt; 0,(COUNTIFS(FRACAS!$B$5:$B$8972, P$4, FRACAS!$D$5:$D$8972, "&lt;="&amp;P84)), "" )</f>
        <v>0</v>
      </c>
      <c r="DR84" s="186">
        <f>IF(Q84&gt; 0,(COUNTIFS(FRACAS!$B$5:$B$8972, Q$4, FRACAS!$D$5:$D$8972, "&lt;="&amp;Q84)), "" )</f>
        <v>0</v>
      </c>
      <c r="DS84" s="186">
        <f>IF(R84&gt; 0,(COUNTIFS(FRACAS!$B$5:$B$8972, R$4, FRACAS!$D$5:$D$8972, "&lt;="&amp;R84)), "" )</f>
        <v>0</v>
      </c>
      <c r="DT84" s="186">
        <f>IF(S84&gt; 0,(COUNTIFS(FRACAS!$B$5:$B$8972, S$4, FRACAS!$D$5:$D$8972, "&lt;="&amp;S84)), "" )</f>
        <v>0</v>
      </c>
      <c r="DU84" s="186">
        <f>IF(T84&gt; 0,(COUNTIFS(FRACAS!$B$5:$B$8972, T$4, FRACAS!$D$5:$D$8972, "&lt;="&amp;T84)), "" )</f>
        <v>0</v>
      </c>
      <c r="DV84" s="186">
        <f>IF(U84&gt; 0,(COUNTIFS(FRACAS!$B$5:$B$8972, U$4, FRACAS!$D$5:$D$8972, "&lt;="&amp;U84)), "" )</f>
        <v>0</v>
      </c>
      <c r="DW84" s="186" t="str">
        <f>IF(V84&gt; 0,(COUNTIFS(FRACAS!$B$5:$B$8972, V$4, FRACAS!$D$5:$D$8972, "&lt;="&amp;V84)), "" )</f>
        <v/>
      </c>
      <c r="DX84" s="186" t="str">
        <f>IF(W84&gt; 0,(COUNTIFS(FRACAS!$B$5:$B$8972, W$4, FRACAS!$D$5:$D$8972, "&lt;="&amp;W84)), "" )</f>
        <v/>
      </c>
      <c r="DY84" s="186" t="str">
        <f>IF(X84&gt; 0,(COUNTIFS(FRACAS!$B$5:$B$8972, X$4, FRACAS!$D$5:$D$8972, "&lt;="&amp;X84)), "" )</f>
        <v/>
      </c>
      <c r="DZ84" s="186" t="str">
        <f>IF(Y84&gt; 0,(COUNTIFS(FRACAS!$B$5:$B$8972, Y$4, FRACAS!$D$5:$D$8972, "&lt;="&amp;Y84)), "" )</f>
        <v/>
      </c>
      <c r="EA84" s="186" t="str">
        <f>IF(Z84&gt; 0,(COUNTIFS(FRACAS!$B$5:$B$8972, Z$4, FRACAS!$D$5:$D$8972, "&lt;="&amp;Z84)), "" )</f>
        <v/>
      </c>
      <c r="EB84" s="186" t="str">
        <f>IF(AA84&gt; 0,(COUNTIFS(FRACAS!$B$5:$B$8972, AA$4, FRACAS!$D$5:$D$8972, "&lt;="&amp;AA84)), "" )</f>
        <v/>
      </c>
      <c r="EC84" s="186" t="str">
        <f>IF(AB84&gt; 0,(COUNTIFS(FRACAS!$B$5:$B$8972, AB$4, FRACAS!$D$5:$D$8972, "&lt;="&amp;AB84)), "" )</f>
        <v/>
      </c>
      <c r="ED84" s="186" t="str">
        <f>IF(AC84&gt; 0,(COUNTIFS(FRACAS!$B$5:$B$8972, AC$4, FRACAS!$D$5:$D$8972, "&lt;="&amp;AC84)), "" )</f>
        <v/>
      </c>
      <c r="EE84" s="186" t="str">
        <f>IF(AD84&gt; 0,(COUNTIFS(FRACAS!$B$5:$B$8972, AD$4, FRACAS!$D$5:$D$8972, "&lt;="&amp;AD84)), "" )</f>
        <v/>
      </c>
      <c r="EF84" s="186" t="str">
        <f>IF(AE84&gt; 0,(COUNTIFS(FRACAS!$B$5:$B$8972, AE$4, FRACAS!$D$5:$D$8972, "&lt;="&amp;AE84)), "" )</f>
        <v/>
      </c>
      <c r="EG84" s="186" t="str">
        <f>IF(AF84&gt; 0,(COUNTIFS(FRACAS!$B$5:$B$8972, AF$4, FRACAS!$D$5:$D$8972, "&lt;="&amp;AF84)), "" )</f>
        <v/>
      </c>
      <c r="EH84" s="186" t="str">
        <f>IF(AG84&gt; 0,(COUNTIFS(FRACAS!$B$5:$B$8972, AG$4, FRACAS!$D$5:$D$8972, "&lt;="&amp;AG84)), "" )</f>
        <v/>
      </c>
      <c r="EI84" s="186" t="str">
        <f>IF(AH84&gt; 0,(COUNTIFS(FRACAS!$B$5:$B$8972, AH$4, FRACAS!$D$5:$D$8972, "&lt;="&amp;AH84)), "" )</f>
        <v/>
      </c>
      <c r="EJ84" s="186" t="str">
        <f>IF(AI84&gt; 0,(COUNTIFS(FRACAS!$B$5:$B$8972, AI$4, FRACAS!$D$5:$D$8972, "&lt;="&amp;AI84)), "" )</f>
        <v/>
      </c>
      <c r="EK84" s="186" t="str">
        <f>IF(AJ84&gt; 0,(COUNTIFS(FRACAS!$B$5:$B$8972, AJ$4, FRACAS!$D$5:$D$8972, "&lt;="&amp;AJ84)), "" )</f>
        <v/>
      </c>
      <c r="EL84" s="186" t="str">
        <f>IF(AK84&gt; 0,(COUNTIFS(FRACAS!$B$5:$B$8972, AK$4, FRACAS!$D$5:$D$8972, "&lt;="&amp;AK84)), "" )</f>
        <v/>
      </c>
      <c r="EM84" s="186" t="str">
        <f>IF(AL84&gt; 0,(COUNTIFS(FRACAS!$B$5:$B$8972, AL$4, FRACAS!$D$5:$D$8972, "&lt;="&amp;AL84)), "" )</f>
        <v/>
      </c>
      <c r="EN84" s="186" t="str">
        <f>IF(AM84&gt; 0,(COUNTIFS(FRACAS!$B$5:$B$8972, AM$4, FRACAS!$D$5:$D$8972, "&lt;="&amp;AM84)), "" )</f>
        <v/>
      </c>
      <c r="EO84" s="186" t="str">
        <f>IF(AN84&gt; 0,(COUNTIFS(FRACAS!$B$5:$B$8972, AN$4, FRACAS!$D$5:$D$8972, "&lt;="&amp;AN84)), "" )</f>
        <v/>
      </c>
      <c r="EP84" s="186" t="str">
        <f>IF(AO84&gt; 0,(COUNTIFS(FRACAS!$B$5:$B$8972, AO$4, FRACAS!$D$5:$D$8972, "&lt;="&amp;AO84)), "" )</f>
        <v/>
      </c>
      <c r="EQ84" s="186" t="str">
        <f>IF(AP84&gt; 0,(COUNTIFS(FRACAS!$B$5:$B$8972, AP$4, FRACAS!$D$5:$D$8972, "&lt;="&amp;AP84)), "" )</f>
        <v/>
      </c>
      <c r="ER84" s="186" t="str">
        <f>IF(AQ84&gt; 0,(COUNTIFS(FRACAS!$B$5:$B$8972, AQ$4, FRACAS!$D$5:$D$8972, "&lt;="&amp;AQ84)), "" )</f>
        <v/>
      </c>
      <c r="ES84" s="244"/>
      <c r="ET84" s="186"/>
      <c r="EU84" s="186"/>
      <c r="EV84" s="186"/>
      <c r="EW84" s="186"/>
      <c r="EX84" s="186"/>
      <c r="EY84" s="186"/>
      <c r="EZ84" s="186"/>
      <c r="FA84" s="186"/>
      <c r="FB84" s="203"/>
      <c r="FC84" s="204"/>
      <c r="FD84" s="204"/>
      <c r="FE84" s="190"/>
      <c r="FF84" s="190"/>
      <c r="FG84" s="190"/>
      <c r="FH84" s="190"/>
      <c r="FI84" s="190"/>
      <c r="FJ84" s="190"/>
      <c r="FK84" s="190"/>
      <c r="FL84" s="190"/>
      <c r="FM84" s="190"/>
      <c r="FN84" s="190"/>
      <c r="FO84" s="190"/>
      <c r="FP84" s="190"/>
      <c r="FQ84" s="190"/>
      <c r="FR84" s="190"/>
      <c r="FS84" s="190"/>
      <c r="FT84" s="190"/>
      <c r="FU84" s="190"/>
      <c r="FV84" s="190"/>
      <c r="FW84" s="190"/>
      <c r="FX84" s="190"/>
      <c r="FY84" s="190"/>
      <c r="FZ84" s="190"/>
      <c r="GA84" s="190"/>
      <c r="GB84" s="190"/>
      <c r="GC84" s="190"/>
      <c r="GD84" s="190"/>
      <c r="GE84" s="190"/>
      <c r="GF84" s="190"/>
      <c r="GG84" s="190"/>
      <c r="GH84" s="190"/>
      <c r="GI84" s="190"/>
      <c r="GJ84" s="190"/>
      <c r="GK84" s="190"/>
      <c r="GL84" s="190"/>
      <c r="GM84" s="190"/>
      <c r="GN84" s="190"/>
      <c r="GO84" s="190"/>
      <c r="GP84" s="190"/>
      <c r="GQ84" s="190"/>
      <c r="GR84" s="190"/>
      <c r="GS84" s="190"/>
      <c r="GT84" s="190"/>
      <c r="GU84" s="190"/>
      <c r="GV84" s="190"/>
      <c r="GW84" s="190"/>
      <c r="GX84" s="190"/>
      <c r="GY84" s="190"/>
      <c r="GZ84" s="190"/>
      <c r="HA84" s="190"/>
      <c r="HB84" s="190"/>
      <c r="HD84" s="190"/>
      <c r="HE84" s="190"/>
      <c r="HF84" s="190"/>
      <c r="HG84" s="190"/>
      <c r="HH84" s="190"/>
      <c r="HI84" s="190"/>
      <c r="HJ84" s="190"/>
      <c r="HK84" s="190"/>
      <c r="HL84" s="190"/>
      <c r="HM84" s="190"/>
      <c r="HN84" s="190"/>
      <c r="HO84" s="190"/>
      <c r="HP84" s="190"/>
      <c r="HQ84" s="190"/>
      <c r="HR84" s="190"/>
      <c r="HS84" s="190"/>
      <c r="HT84" s="190"/>
      <c r="HU84" s="190"/>
      <c r="HV84" s="190"/>
      <c r="HW84" s="190"/>
      <c r="HX84" s="190"/>
      <c r="HY84" s="190"/>
      <c r="HZ84" s="190"/>
      <c r="IA84" s="190"/>
      <c r="IB84" s="190"/>
      <c r="IC84" s="190"/>
      <c r="ID84" s="190"/>
      <c r="IE84" s="190"/>
      <c r="IF84" s="190"/>
      <c r="IG84" s="190"/>
      <c r="IH84" s="190"/>
      <c r="II84" s="190"/>
      <c r="IJ84" s="190"/>
      <c r="IK84" s="190"/>
      <c r="IL84" s="190"/>
      <c r="IM84" s="190"/>
      <c r="IN84" s="190"/>
      <c r="IO84" s="190"/>
      <c r="IP84" s="190"/>
      <c r="IQ84" s="190"/>
      <c r="IR84" s="190"/>
      <c r="IS84" s="190"/>
      <c r="IT84" s="190"/>
      <c r="IU84" s="190"/>
      <c r="IV84" s="190"/>
      <c r="IW84" s="190"/>
      <c r="IX84" s="190"/>
      <c r="IY84" s="190"/>
      <c r="IZ84" s="190"/>
      <c r="JA84" s="190"/>
      <c r="JB84" s="190"/>
      <c r="JC84" s="190"/>
      <c r="JD84" s="238"/>
      <c r="JE84" s="238"/>
      <c r="JF84" s="238"/>
      <c r="JG84" s="238"/>
      <c r="JH84" s="238"/>
      <c r="JI84" s="238"/>
      <c r="JJ84" s="238"/>
      <c r="JK84" s="238"/>
      <c r="JL84" s="238"/>
      <c r="JM84" s="238"/>
      <c r="JN84" s="239"/>
      <c r="JO84" s="193"/>
      <c r="JP84" s="193"/>
      <c r="JQ84" s="193"/>
      <c r="JR84" s="193"/>
      <c r="JS84" s="193"/>
      <c r="JT84" s="193"/>
      <c r="JU84" s="193"/>
      <c r="JV84" s="193"/>
      <c r="JW84" s="193"/>
      <c r="JX84" s="193"/>
      <c r="JY84" s="193"/>
      <c r="JZ84" s="193"/>
      <c r="KA84" s="193"/>
      <c r="KB84" s="193"/>
      <c r="KC84" s="193"/>
      <c r="KD84" s="193"/>
      <c r="KE84" s="193"/>
      <c r="KF84" s="193"/>
      <c r="KG84" s="193"/>
      <c r="KH84" s="193"/>
      <c r="KI84" s="193"/>
      <c r="KJ84" s="193"/>
      <c r="KK84" s="193"/>
      <c r="KL84" s="193"/>
      <c r="KM84" s="193"/>
      <c r="KN84" s="193"/>
      <c r="KO84" s="193"/>
      <c r="KP84" s="193"/>
      <c r="KQ84" s="193"/>
      <c r="KR84" s="193"/>
      <c r="KS84" s="193"/>
      <c r="KT84" s="193"/>
      <c r="KU84" s="193"/>
      <c r="KV84" s="193"/>
      <c r="KW84" s="193"/>
      <c r="KX84" s="193"/>
      <c r="KY84" s="193"/>
      <c r="KZ84" s="193"/>
      <c r="LA84" s="193"/>
      <c r="LB84" s="192"/>
      <c r="LC84" s="235" t="str">
        <f t="shared" si="8"/>
        <v/>
      </c>
      <c r="LD84" s="240" t="str" cm="1">
        <f t="array" ref="LD84">IFERROR((((D84/FRACAS!$AY$1)*60
)-(SUMPRODUCT((FRACAS!$B$5:$B$8970=D$4)*(FRACAS!$D$5:$D$8970&lt;=D84)*(IFERROR(FRACAS!$AM$5:$AM$8970,0)))
))/((D84/FRACAS!$AY$1)*60),"")</f>
        <v/>
      </c>
      <c r="LE84" s="240" t="str" cm="1">
        <f t="array" ref="LE84">IFERROR((((E84/FRACAS!$AY$1)*60
)-(SUMPRODUCT((FRACAS!$B$5:$B$8970=E$4)*(FRACAS!$D$5:$D$8970&lt;=E84)*(IFERROR(FRACAS!$AM$5:$AM$8970,0)))
))/((E84/FRACAS!$AY$1)*60),"")</f>
        <v/>
      </c>
      <c r="LF84" s="240" t="str" cm="1">
        <f t="array" ref="LF84">IFERROR((((F84/FRACAS!$AY$1)*60
)-(SUMPRODUCT((FRACAS!$B$5:$B$8970=F$4)*(FRACAS!$D$5:$D$8970&lt;=F84)*(IFERROR(FRACAS!$AM$5:$AM$8970,0)))
))/((F84/FRACAS!$AY$1)*60),"")</f>
        <v/>
      </c>
      <c r="LG84" s="240" t="str" cm="1">
        <f t="array" ref="LG84">IFERROR((((G84/FRACAS!$AY$1)*60
)-(SUMPRODUCT((FRACAS!$B$5:$B$8970=G$4)*(FRACAS!$D$5:$D$8970&lt;=G84)*(IFERROR(FRACAS!$AM$5:$AM$8970,0)))
))/((G84/FRACAS!$AY$1)*60),"")</f>
        <v/>
      </c>
      <c r="LH84" s="240" t="str" cm="1">
        <f t="array" ref="LH84">IFERROR((((H84/FRACAS!$AY$1)*60
)-(SUMPRODUCT((FRACAS!$B$5:$B$8970=H$4)*(FRACAS!$D$5:$D$8970&lt;=H84)*(IFERROR(FRACAS!$AM$5:$AM$8970,0)))
))/((H84/FRACAS!$AY$1)*60),"")</f>
        <v/>
      </c>
      <c r="LI84" s="240" t="str" cm="1">
        <f t="array" ref="LI84">IFERROR((((I84/FRACAS!$AY$1)*60
)-(SUMPRODUCT((FRACAS!$B$5:$B$8970=I$4)*(FRACAS!$D$5:$D$8970&lt;=I84)*(IFERROR(FRACAS!$AM$5:$AM$8970,0)))
))/((I84/FRACAS!$AY$1)*60),"")</f>
        <v/>
      </c>
      <c r="LJ84" s="240" t="str" cm="1">
        <f t="array" ref="LJ84">IFERROR((((J84/FRACAS!$AY$1)*60
)-(SUMPRODUCT((FRACAS!$B$5:$B$8970=J$4)*(FRACAS!$D$5:$D$8970&lt;=J84)*(IFERROR(FRACAS!$AM$5:$AM$8970,0)))
))/((J84/FRACAS!$AY$1)*60),"")</f>
        <v/>
      </c>
      <c r="LK84" s="240" t="str" cm="1">
        <f t="array" ref="LK84">IFERROR((((K84/FRACAS!$AY$1)*60
)-(SUMPRODUCT((FRACAS!$B$5:$B$8970=K$4)*(FRACAS!$D$5:$D$8970&lt;=K84)*(IFERROR(FRACAS!$AM$5:$AM$8970,0)))
))/((K84/FRACAS!$AY$1)*60),"")</f>
        <v/>
      </c>
      <c r="LL84" s="240" t="str" cm="1">
        <f t="array" ref="LL84">IFERROR((((L84/FRACAS!$AY$1)*60
)-(SUMPRODUCT((FRACAS!$B$5:$B$8970=L$4)*(FRACAS!$D$5:$D$8970&lt;=L84)*(IFERROR(FRACAS!$AM$5:$AM$8970,0)))
))/((L84/FRACAS!$AY$1)*60),"")</f>
        <v/>
      </c>
      <c r="LM84" s="240" t="str" cm="1">
        <f t="array" ref="LM84">IFERROR((((M84/FRACAS!$AY$1)*60
)-(SUMPRODUCT((FRACAS!$B$5:$B$8970=M$4)*(FRACAS!$D$5:$D$8970&lt;=M84)*(IFERROR(FRACAS!$AM$5:$AM$8970,0)))
))/((M84/FRACAS!$AY$1)*60),"")</f>
        <v/>
      </c>
      <c r="LN84" s="240" t="str" cm="1">
        <f t="array" ref="LN84">IFERROR((((N84/FRACAS!$AY$1)*60
)-(SUMPRODUCT((FRACAS!$B$5:$B$8970=N$4)*(FRACAS!$D$5:$D$8970&lt;=N84)*(IFERROR(FRACAS!$AM$5:$AM$8970,0)))
))/((N84/FRACAS!$AY$1)*60),"")</f>
        <v/>
      </c>
      <c r="LO84" s="240" t="str" cm="1">
        <f t="array" ref="LO84">IFERROR((((O84/FRACAS!$AY$1)*60
)-(SUMPRODUCT((FRACAS!$B$5:$B$8970=O$4)*(FRACAS!$D$5:$D$8970&lt;=O84)*(IFERROR(FRACAS!$AM$5:$AM$8970,0)))
))/((O84/FRACAS!$AY$1)*60),"")</f>
        <v/>
      </c>
      <c r="LP84" s="240" t="str" cm="1">
        <f t="array" ref="LP84">IFERROR((((P84/FRACAS!$AY$1)*60
)-(SUMPRODUCT((FRACAS!$B$5:$B$8970=P$4)*(FRACAS!$D$5:$D$8970&lt;=P84)*(IFERROR(FRACAS!$AM$5:$AM$8970,0)))
))/((P84/FRACAS!$AY$1)*60),"")</f>
        <v/>
      </c>
      <c r="LQ84" s="240" t="str" cm="1">
        <f t="array" ref="LQ84">IFERROR((((Q84/FRACAS!$AY$1)*60
)-(SUMPRODUCT((FRACAS!$B$5:$B$8970=Q$4)*(FRACAS!$D$5:$D$8970&lt;=Q84)*(IFERROR(FRACAS!$AM$5:$AM$8970,0)))
))/((Q84/FRACAS!$AY$1)*60),"")</f>
        <v/>
      </c>
      <c r="LR84" s="240" t="str" cm="1">
        <f t="array" ref="LR84">IFERROR((((R84/FRACAS!$AY$1)*60
)-(SUMPRODUCT((FRACAS!$B$5:$B$8970=R$4)*(FRACAS!$D$5:$D$8970&lt;=R84)*(IFERROR(FRACAS!$AM$5:$AM$8970,0)))
))/((R84/FRACAS!$AY$1)*60),"")</f>
        <v/>
      </c>
      <c r="LS84" s="240" t="str" cm="1">
        <f t="array" ref="LS84">IFERROR((((S84/FRACAS!$AY$1)*60
)-(SUMPRODUCT((FRACAS!$B$5:$B$8970=S$4)*(FRACAS!$D$5:$D$8970&lt;=S84)*(IFERROR(FRACAS!$AM$5:$AM$8970,0)))
))/((S84/FRACAS!$AY$1)*60),"")</f>
        <v/>
      </c>
      <c r="LT84" s="240" t="str" cm="1">
        <f t="array" ref="LT84">IFERROR((((T84/FRACAS!$AY$1)*60
)-(SUMPRODUCT((FRACAS!$B$5:$B$8970=T$4)*(FRACAS!$D$5:$D$8970&lt;=T84)*(IFERROR(FRACAS!$AM$5:$AM$8970,0)))
))/((T84/FRACAS!$AY$1)*60),"")</f>
        <v/>
      </c>
      <c r="LU84" s="240" t="str" cm="1">
        <f t="array" ref="LU84">IFERROR((((U84/FRACAS!$AY$1)*60
)-(SUMPRODUCT((FRACAS!$B$5:$B$8970=U$4)*(FRACAS!$D$5:$D$8970&lt;=U84)*(IFERROR(FRACAS!$AM$5:$AM$8970,0)))
))/((U84/FRACAS!$AY$1)*60),"")</f>
        <v/>
      </c>
      <c r="LV84" s="240" t="str" cm="1">
        <f t="array" ref="LV84">IFERROR(
    (((V84/FRACAS!$AY$1)*60))
    /
    (((V84/FRACAS!$AY$1)*60) + SUMPRODUCT((FRACAS!$B$5:$B$8970=V$4)*(FRACAS!$D$5:$D$8970&lt;=V84)*(IFERROR(FRACAS!$AM$5:$AM$8970,0)))
    ),"")</f>
        <v/>
      </c>
      <c r="LW84" s="240" t="str" cm="1">
        <f t="array" ref="LW84">IFERROR(
    (((W84/FRACAS!$AY$1)*60))
    /
    (((W84/FRACAS!$AY$1)*60) + SUMPRODUCT((FRACAS!$B$5:$B$8970=W$4)*(FRACAS!$D$5:$D$8970&lt;=W84)*(IFERROR(FRACAS!$AM$5:$AM$8970,0)))
    ),"")</f>
        <v/>
      </c>
      <c r="LX84" s="240" t="str" cm="1">
        <f t="array" ref="LX84">IFERROR(
    (((X84/FRACAS!$AY$1)*60))
    /
    (((X84/FRACAS!$AY$1)*60) + SUMPRODUCT((FRACAS!$B$5:$B$8970=X$4)*(FRACAS!$D$5:$D$8970&lt;=X84)*(IFERROR(FRACAS!$AM$5:$AM$8970,0)))
    ),"")</f>
        <v/>
      </c>
      <c r="LY84" s="240" t="str" cm="1">
        <f t="array" ref="LY84">IFERROR(
    (((Y84/FRACAS!$AY$1)*60))
    /
    (((Y84/FRACAS!$AY$1)*60) + SUMPRODUCT((FRACAS!$B$5:$B$8970=Y$4)*(FRACAS!$D$5:$D$8970&lt;=Y84)*(IFERROR(FRACAS!$AM$5:$AM$8970,0)))
    ),"")</f>
        <v/>
      </c>
      <c r="LZ84" s="240" t="str" cm="1">
        <f t="array" ref="LZ84">IFERROR(
    (((Z84/FRACAS!$AY$1)*60))
    /
    (((Z84/FRACAS!$AY$1)*60) + SUMPRODUCT((FRACAS!$B$5:$B$8970=Z$4)*(FRACAS!$D$5:$D$8970&lt;=Z84)*(IFERROR(FRACAS!$AM$5:$AM$8970,0)))
    ),"")</f>
        <v/>
      </c>
      <c r="MA84" s="240" t="str" cm="1">
        <f t="array" ref="MA84">IFERROR(
    (((AA84/FRACAS!$AY$1)*60))
    /
    (((AA84/FRACAS!$AY$1)*60) + SUMPRODUCT((FRACAS!$B$5:$B$8970=AA$4)*(FRACAS!$D$5:$D$8970&lt;=AA84)*(IFERROR(FRACAS!$AM$5:$AM$8970,0)))
    ),"")</f>
        <v/>
      </c>
      <c r="MB84" s="240" t="str" cm="1">
        <f t="array" ref="MB84">IFERROR(
    (((AB84/FRACAS!$AY$1)*60))
    /
    (((AB84/FRACAS!$AY$1)*60) + SUMPRODUCT((FRACAS!$B$5:$B$8970=AB$4)*(FRACAS!$D$5:$D$8970&lt;=AB84)*(IFERROR(FRACAS!$AM$5:$AM$8970,0)))
    ),"")</f>
        <v/>
      </c>
      <c r="MC84" s="240" t="str" cm="1">
        <f t="array" ref="MC84">IFERROR(
    (((AC84/FRACAS!$AY$1)*60))
    /
    (((AC84/FRACAS!$AY$1)*60) + SUMPRODUCT((FRACAS!$B$5:$B$8970=AC$4)*(FRACAS!$D$5:$D$8970&lt;=AC84)*(IFERROR(FRACAS!$AM$5:$AM$8970,0)))
    ),"")</f>
        <v/>
      </c>
      <c r="MD84" s="240" t="str" cm="1">
        <f t="array" ref="MD84">IFERROR(
    (((AD84/FRACAS!$AY$1)*60))
    /
    (((AD84/FRACAS!$AY$1)*60) + SUMPRODUCT((FRACAS!$B$5:$B$8970=AD$4)*(FRACAS!$D$5:$D$8970&lt;=AD84)*(IFERROR(FRACAS!$AM$5:$AM$8970,0)))
    ),"")</f>
        <v/>
      </c>
      <c r="ME84" s="240" t="str" cm="1">
        <f t="array" ref="ME84">IFERROR(
    (((AE84/FRACAS!$AY$1)*60))
    /
    (((AE84/FRACAS!$AY$1)*60) + SUMPRODUCT((FRACAS!$B$5:$B$8970=AE$4)*(FRACAS!$D$5:$D$8970&lt;=AE84)*(IFERROR(FRACAS!$AM$5:$AM$8970,0)))
    ),"")</f>
        <v/>
      </c>
      <c r="MF84" s="240" t="str" cm="1">
        <f t="array" ref="MF84">IFERROR(
    (((AF84/FRACAS!$AY$1)*60))
    /
    (((AF84/FRACAS!$AY$1)*60) + SUMPRODUCT((FRACAS!$B$5:$B$8970=AF$4)*(FRACAS!$D$5:$D$8970&lt;=AF84)*(IFERROR(FRACAS!$AM$5:$AM$8970,0)))
    ),"")</f>
        <v/>
      </c>
      <c r="MG84" s="240" t="str" cm="1">
        <f t="array" ref="MG84">IFERROR(
    (((AG84/FRACAS!$AY$1)*60))
    /
    (((AG84/FRACAS!$AY$1)*60) + SUMPRODUCT((FRACAS!$B$5:$B$8970=AG$4)*(FRACAS!$D$5:$D$8970&lt;=AG84)*(IFERROR(FRACAS!$AM$5:$AM$8970,0)))
    ),"")</f>
        <v/>
      </c>
      <c r="MH84" s="240" t="str" cm="1">
        <f t="array" ref="MH84">IFERROR(
    (((AH84/FRACAS!$AY$1)*60))
    /
    (((AH84/FRACAS!$AY$1)*60) + SUMPRODUCT((FRACAS!$B$5:$B$8970=AH$4)*(FRACAS!$D$5:$D$8970&lt;=AH84)*(IFERROR(FRACAS!$AM$5:$AM$8970,0)))
    ),"")</f>
        <v/>
      </c>
      <c r="MI84" s="240" t="str" cm="1">
        <f t="array" ref="MI84">IFERROR(
    (((AI84/FRACAS!$AY$1)*60))
    /
    (((AI84/FRACAS!$AY$1)*60) + SUMPRODUCT((FRACAS!$B$5:$B$8970=AI$4)*(FRACAS!$D$5:$D$8970&lt;=AI84)*(IFERROR(FRACAS!$AM$5:$AM$8970,0)))
    ),"")</f>
        <v/>
      </c>
      <c r="MJ84" s="240" t="str" cm="1">
        <f t="array" ref="MJ84">IFERROR(
    (((AJ84/FRACAS!$AY$1)*60))
    /
    (((AJ84/FRACAS!$AY$1)*60) + SUMPRODUCT((FRACAS!$B$5:$B$8970=AJ$4)*(FRACAS!$D$5:$D$8970&lt;=AJ84)*(IFERROR(FRACAS!$AM$5:$AM$8970,0)))
    ),"")</f>
        <v/>
      </c>
      <c r="MK84" s="240" t="str" cm="1">
        <f t="array" ref="MK84">IFERROR(
    (((AK84/FRACAS!$AY$1)*60))
    /
    (((AK84/FRACAS!$AY$1)*60) + SUMPRODUCT((FRACAS!$B$5:$B$8970=AK$4)*(FRACAS!$D$5:$D$8970&lt;=AK84)*(IFERROR(FRACAS!$AM$5:$AM$8970,0)))
    ),"")</f>
        <v/>
      </c>
      <c r="ML84" s="240" t="str" cm="1">
        <f t="array" ref="ML84">IFERROR(
    (((AL84/FRACAS!$AY$1)*60))
    /
    (((AL84/FRACAS!$AY$1)*60) + SUMPRODUCT((FRACAS!$B$5:$B$8970=AL$4)*(FRACAS!$D$5:$D$8970&lt;=AL84)*(IFERROR(FRACAS!$AM$5:$AM$8970,0)))
    ),"")</f>
        <v/>
      </c>
      <c r="MM84" s="240" t="str" cm="1">
        <f t="array" ref="MM84">IFERROR(
    (((AM84/FRACAS!$AY$1)*60))
    /
    (((AM84/FRACAS!$AY$1)*60) + SUMPRODUCT((FRACAS!$B$5:$B$8970=AM$4)*(FRACAS!$D$5:$D$8970&lt;=AM84)*(IFERROR(FRACAS!$AM$5:$AM$8970,0)))
    ),"")</f>
        <v/>
      </c>
      <c r="MN84" s="240" t="str" cm="1">
        <f t="array" ref="MN84">IFERROR(
    (((AN84/FRACAS!$AY$1)*60))
    /
    (((AN84/FRACAS!$AY$1)*60) + SUMPRODUCT((FRACAS!$B$5:$B$8970=AN$4)*(FRACAS!$D$5:$D$8970&lt;=AN84)*(IFERROR(FRACAS!$AM$5:$AM$8970,0)))
    ),"")</f>
        <v/>
      </c>
      <c r="MO84" s="240" t="str" cm="1">
        <f t="array" ref="MO84">IFERROR(
    (((AO84/FRACAS!$AY$1)*60))
    /
    (((AO84/FRACAS!$AY$1)*60) + SUMPRODUCT((FRACAS!$B$5:$B$8970=AO$4)*(FRACAS!$D$5:$D$8970&lt;=AO84)*(IFERROR(FRACAS!$AM$5:$AM$8970,0)))
    ),"")</f>
        <v/>
      </c>
      <c r="MP84" s="240" t="str" cm="1">
        <f t="array" ref="MP84">IFERROR(
    (((AP84/FRACAS!$AY$1)*60))
    /
    (((AP84/FRACAS!$AY$1)*60) + SUMPRODUCT((FRACAS!$B$5:$B$8970=AP$4)*(FRACAS!$D$5:$D$8970&lt;=AP84)*(IFERROR(FRACAS!$AM$5:$AM$8970,0)))
    ),"")</f>
        <v/>
      </c>
      <c r="MQ84" s="240" t="str" cm="1">
        <f t="array" ref="MQ84">IFERROR(
    (((AQ84/FRACAS!$AY$1)*60))
    /
    (((AQ84/FRACAS!$AY$1)*60) + SUMPRODUCT((FRACAS!$B$5:$B$8970=AQ$4)*(FRACAS!$D$5:$D$8970&lt;=AQ84)*(IFERROR(FRACAS!$AM$5:$AM$8970,0)))
    ),"")</f>
        <v/>
      </c>
      <c r="MR84" s="194"/>
      <c r="MS84" s="194"/>
      <c r="MT84" s="194"/>
      <c r="MU84" s="194"/>
      <c r="MV84" s="194"/>
      <c r="MW84" s="194"/>
      <c r="MX84" s="194"/>
      <c r="MY84" s="194"/>
      <c r="MZ84" s="194"/>
      <c r="NA84" s="195"/>
      <c r="ND84" s="241">
        <f t="shared" si="11"/>
        <v>0</v>
      </c>
      <c r="NE84" s="242" t="str">
        <f t="shared" si="12"/>
        <v/>
      </c>
      <c r="NF84" s="193" t="str" cm="1">
        <f t="array" ref="NF84">IF($ND84=0,"",(IFERROR( (IFERROR($ND84/FRACAS!$AY$1*60,0) - SUMPRODUCT( (FRACAS!$K$5:$K$8972=NF$2) * IFERROR(FRACAS!$AN$5:$AN$8972,0) ) ) / IFERROR($ND84/FRACAS!$AY$1*60,0), 1 )))</f>
        <v/>
      </c>
      <c r="NG84" s="193" t="str" cm="1">
        <f t="array" ref="NG84">IF($ND84=0,"",(IFERROR( (IFERROR($ND84/FRACAS!$AY$1*60,0) - SUMPRODUCT( (FRACAS!$K$5:$K$8972=NG$2) * IFERROR(FRACAS!$AN$5:$AN$8972,0) ) ) / IFERROR($ND84/FRACAS!$AY$1*60,0), 1 )))</f>
        <v/>
      </c>
      <c r="NH84" s="193" t="str" cm="1">
        <f t="array" ref="NH84">IF($ND84=0,"",(IFERROR( (IFERROR($ND84/FRACAS!$AY$1*60,0) - SUMPRODUCT( (FRACAS!$K$5:$K$8972=NH$2) * IFERROR(FRACAS!$AN$5:$AN$8972,0) ) ) / IFERROR($ND84/FRACAS!$AY$1*60,0), 1 )))</f>
        <v/>
      </c>
      <c r="NI84" s="193" t="str" cm="1">
        <f t="array" ref="NI84">IF($ND84=0,"",(IFERROR( (IFERROR($ND84/FRACAS!$AY$1*60,0) - SUMPRODUCT( (FRACAS!$K$5:$K$8972=NI$2) * IFERROR(FRACAS!$AN$5:$AN$8972,0) ) ) / IFERROR($ND84/FRACAS!$AY$1*60,0), 1 )))</f>
        <v/>
      </c>
      <c r="NJ84" s="193" t="str" cm="1">
        <f t="array" ref="NJ84">IF($ND84=0,"",(IFERROR( (IFERROR($ND84/FRACAS!$AY$1*60,0) - SUMPRODUCT( (FRACAS!$K$5:$K$8972=NJ$2) * IFERROR(FRACAS!$AN$5:$AN$8972,0) ) ) / IFERROR($ND84/FRACAS!$AY$1*60,0), 1 )))</f>
        <v/>
      </c>
      <c r="NK84" s="193" t="str" cm="1">
        <f t="array" ref="NK84">IF($ND84=0,"",(IFERROR( (IFERROR($ND84/FRACAS!$AY$1*60,0) - SUMPRODUCT( (FRACAS!$K$5:$K$8972=NK$2) * IFERROR(FRACAS!$AN$5:$AN$8972,0) ) ) / IFERROR($ND84/FRACAS!$AY$1*60,0), 1 )))</f>
        <v/>
      </c>
      <c r="NL84" s="193" t="str" cm="1">
        <f t="array" ref="NL84">IF($ND84=0,"",(IFERROR( (IFERROR($ND84/FRACAS!$AY$1*60,0) - SUMPRODUCT( (FRACAS!$K$5:$K$8972=NL$2) * IFERROR(FRACAS!$AN$5:$AN$8972,0) ) ) / IFERROR($ND84/FRACAS!$AY$1*60,0), 1 )))</f>
        <v/>
      </c>
      <c r="NM84" s="193" t="str" cm="1">
        <f t="array" ref="NM84">IF($ND84=0,"",(IFERROR( (IFERROR($ND84/FRACAS!$AY$1*60,0) - SUMPRODUCT( (FRACAS!$K$5:$K$8972=NM$2) * IFERROR(FRACAS!$AN$5:$AN$8972,0) ) ) / IFERROR($ND84/FRACAS!$AY$1*60,0), 1 )))</f>
        <v/>
      </c>
      <c r="NN84" s="193" t="str" cm="1">
        <f t="array" ref="NN84">IF($ND84=0,"",(IFERROR( (IFERROR($ND84/FRACAS!$AY$1*60,0) - SUMPRODUCT( (FRACAS!$K$5:$K$8972=NN$2) * IFERROR(FRACAS!$AN$5:$AN$8972,0) ) ) / IFERROR($ND84/FRACAS!$AY$1*60,0), 1 )))</f>
        <v/>
      </c>
      <c r="NO84" s="193" t="str" cm="1">
        <f t="array" ref="NO84">IF($ND84=0,"",(IFERROR( (IFERROR($ND84/FRACAS!$AY$1*60,0) - SUMPRODUCT( (FRACAS!$K$5:$K$8972=NO$2) * IFERROR(FRACAS!$AN$5:$AN$8972,0) ) ) / IFERROR($ND84/FRACAS!$AY$1*60,0), 1 )))</f>
        <v/>
      </c>
      <c r="NP84" s="193" t="str" cm="1">
        <f t="array" ref="NP84">IF($ND84=0,"",(IFERROR( (IFERROR($ND84/FRACAS!$AY$1*60,0) - SUMPRODUCT( (FRACAS!$K$5:$K$8972=NP$2) * IFERROR(FRACAS!$AN$5:$AN$8972,0) ) ) / IFERROR($ND84/FRACAS!$AY$1*60,0), 1 )))</f>
        <v/>
      </c>
      <c r="NQ84" s="193" t="str" cm="1">
        <f t="array" ref="NQ84">IF($ND84=0,"",(IFERROR( (IFERROR($ND84/FRACAS!$AY$1*60,0) - SUMPRODUCT( (FRACAS!$K$5:$K$8972=NQ$2) * IFERROR(FRACAS!$AN$5:$AN$8972,0) ) ) / IFERROR($ND84/FRACAS!$AY$1*60,0), 1 )))</f>
        <v/>
      </c>
      <c r="NR84" s="193" t="str" cm="1">
        <f t="array" ref="NR84">IF($ND84=0,"",(IFERROR( (IFERROR($ND84/FRACAS!$AY$1*60,0) - SUMPRODUCT( (FRACAS!$K$5:$K$8972=NR$2) * IFERROR(FRACAS!$AN$5:$AN$8972,0) ) ) / IFERROR($ND84/FRACAS!$AY$1*60,0), 1 )))</f>
        <v/>
      </c>
      <c r="NS84" s="193" t="str" cm="1">
        <f t="array" ref="NS84">IF($ND84=0,"",(IFERROR( (IFERROR($ND84/FRACAS!$AY$1*60,0) - SUMPRODUCT( (FRACAS!$K$5:$K$8972=NS$2) * IFERROR(FRACAS!$AN$5:$AN$8972,0) ) ) / IFERROR($ND84/FRACAS!$AY$1*60,0), 1 )))</f>
        <v/>
      </c>
      <c r="NT84" s="193" t="str" cm="1">
        <f t="array" ref="NT84">IF($ND84=0,"",(IFERROR( (IFERROR($ND84/FRACAS!$AY$1*60,0) - SUMPRODUCT( (FRACAS!$K$5:$K$8972=NT$2) * IFERROR(FRACAS!$AN$5:$AN$8972,0) ) ) / IFERROR($ND84/FRACAS!$AY$1*60,0), 1 )))</f>
        <v/>
      </c>
      <c r="NU84" s="193" t="str" cm="1">
        <f t="array" ref="NU84">IF($ND84=0,"",(IFERROR( (IFERROR($ND84/FRACAS!$AY$1*60,0) - SUMPRODUCT( (FRACAS!$K$5:$K$8972=NU$2) * IFERROR(FRACAS!$AN$5:$AN$8972,0) ) ) / IFERROR($ND84/FRACAS!$AY$1*60,0), 1 )))</f>
        <v/>
      </c>
      <c r="NV84" s="193" t="str" cm="1">
        <f t="array" ref="NV84">IF($ND84=0,"",(IFERROR( (IFERROR($ND84/FRACAS!$AY$1*60,0) - SUMPRODUCT( (FRACAS!$K$5:$K$8972=NV$2) * IFERROR(FRACAS!$AN$5:$AN$8972,0) ) ) / IFERROR($ND84/FRACAS!$AY$1*60,0), 1 )))</f>
        <v/>
      </c>
      <c r="NW84" s="193" t="str" cm="1">
        <f t="array" ref="NW84">IF($ND84=0,"",(IFERROR( (IFERROR($ND84/FRACAS!$AY$1*60,0) - SUMPRODUCT( (FRACAS!$K$5:$K$8972=NW$2) * IFERROR(FRACAS!$AN$5:$AN$8972,0) ) ) / IFERROR($ND84/FRACAS!$AY$1*60,0), 1 )))</f>
        <v/>
      </c>
      <c r="NX84" s="193" t="str" cm="1">
        <f t="array" ref="NX84">IF($ND84=0,"",(IFERROR( (IFERROR($ND84/FRACAS!$AY$1*60,0) - SUMPRODUCT( (FRACAS!$K$5:$K$8972=NX$2) * IFERROR(FRACAS!$AN$5:$AN$8972,0) ) ) / IFERROR($ND84/FRACAS!$AY$1*60,0), 1 )))</f>
        <v/>
      </c>
      <c r="NY84" s="193" t="str" cm="1">
        <f t="array" ref="NY84">IF($ND84=0,"",(IFERROR( (IFERROR($ND84/FRACAS!$AY$1*60,0) - SUMPRODUCT( (FRACAS!$K$5:$K$8972=NY$2) * IFERROR(FRACAS!$AN$5:$AN$8972,0) ) ) / IFERROR($ND84/FRACAS!$AY$1*60,0), 1 )))</f>
        <v/>
      </c>
      <c r="NZ84" s="193" t="str" cm="1">
        <f t="array" ref="NZ84">IF($ND84=0,"",(IFERROR( (IFERROR($ND84/FRACAS!$AY$1*60,0) - SUMPRODUCT( (FRACAS!$K$5:$K$8972=NZ$2) * IFERROR(FRACAS!$AN$5:$AN$8972,0) ) ) / IFERROR($ND84/FRACAS!$AY$1*60,0), 1 )))</f>
        <v/>
      </c>
      <c r="OA84" s="193" t="str" cm="1">
        <f t="array" ref="OA84">IF($ND84=0,"",(IFERROR( (IFERROR($ND84/FRACAS!$AY$1*60,0) - SUMPRODUCT( (FRACAS!$K$5:$K$8972=OA$2) * IFERROR(FRACAS!$AN$5:$AN$8972,0) ) ) / IFERROR($ND84/FRACAS!$AY$1*60,0), 1 )))</f>
        <v/>
      </c>
      <c r="OB84" s="193" t="str" cm="1">
        <f t="array" ref="OB84">IF($ND84=0,"",(IFERROR( (IFERROR($ND84/FRACAS!$AY$1*60,0) - SUMPRODUCT( (FRACAS!$K$5:$K$8972=OB$2) * IFERROR(FRACAS!$AN$5:$AN$8972,0) ) ) / IFERROR($ND84/FRACAS!$AY$1*60,0), 1 )))</f>
        <v/>
      </c>
      <c r="OC84" s="193" t="str" cm="1">
        <f t="array" ref="OC84">IF($ND84=0,"",(IFERROR( (IFERROR($ND84/FRACAS!$AY$1*60,0) - SUMPRODUCT( (FRACAS!$K$5:$K$8972=OC$2) * IFERROR(FRACAS!$AN$5:$AN$8972,0) ) ) / IFERROR($ND84/FRACAS!$AY$1*60,0), 1 )))</f>
        <v/>
      </c>
      <c r="OD84" s="193" t="str" cm="1">
        <f t="array" ref="OD84">IF($ND84=0,"",(IFERROR( (IFERROR($ND84/FRACAS!$AY$1*60,0) - SUMPRODUCT( (FRACAS!$K$5:$K$8972=OD$2) * IFERROR(FRACAS!$AN$5:$AN$8972,0) ) ) / IFERROR($ND84/FRACAS!$AY$1*60,0), 1 )))</f>
        <v/>
      </c>
      <c r="OE84" s="193" t="str" cm="1">
        <f t="array" ref="OE84">IF($ND84=0,"",(IFERROR( (IFERROR($ND84/FRACAS!$AY$1*60,0) - SUMPRODUCT( (FRACAS!$K$5:$K$8972=OE$2) * IFERROR(FRACAS!$AN$5:$AN$8972,0) ) ) / IFERROR($ND84/FRACAS!$AY$1*60,0), 1 )))</f>
        <v/>
      </c>
      <c r="OF84" s="193" t="str" cm="1">
        <f t="array" ref="OF84">IF($ND84=0,"",(IFERROR( (IFERROR($ND84/FRACAS!$AY$1*60,0) - SUMPRODUCT( (FRACAS!$K$5:$K$8972=OF$2) * IFERROR(FRACAS!$AN$5:$AN$8972,0) ) ) / IFERROR($ND84/FRACAS!$AY$1*60,0), 1 )))</f>
        <v/>
      </c>
      <c r="OG84" s="193" t="str" cm="1">
        <f t="array" ref="OG84">IF($ND84=0,"",(IFERROR( (IFERROR($ND84/FRACAS!$AY$1*60,0) - SUMPRODUCT( (FRACAS!$K$5:$K$8972=OG$2) * IFERROR(FRACAS!$AN$5:$AN$8972,0) ) ) / IFERROR($ND84/FRACAS!$AY$1*60,0), 1 )))</f>
        <v/>
      </c>
      <c r="OH84" s="193" t="str" cm="1">
        <f t="array" ref="OH84">IF($ND84=0,"",(IFERROR( (IFERROR($ND84/FRACAS!$AY$1*60,0) - SUMPRODUCT( (FRACAS!$K$5:$K$8972=OH$2) * IFERROR(FRACAS!$AN$5:$AN$8972,0) ) ) / IFERROR($ND84/FRACAS!$AY$1*60,0), 1 )))</f>
        <v/>
      </c>
      <c r="OI84" s="193" t="str" cm="1">
        <f t="array" ref="OI84">IF($ND84=0,"",(IFERROR( (IFERROR($ND84/FRACAS!$AY$1*60,0) - SUMPRODUCT( (FRACAS!$K$5:$K$8972=OI$2) * IFERROR(FRACAS!$AN$5:$AN$8972,0) ) ) / IFERROR($ND84/FRACAS!$AY$1*60,0), 1 )))</f>
        <v/>
      </c>
      <c r="OJ84" s="193" t="str" cm="1">
        <f t="array" ref="OJ84">IF($ND84=0,"",(IFERROR( (IFERROR($ND84/FRACAS!$AY$1*60,0) - SUMPRODUCT( (FRACAS!$K$5:$K$8972=OJ$2) * IFERROR(FRACAS!$AN$5:$AN$8972,0) ) ) / IFERROR($ND84/FRACAS!$AY$1*60,0), 1 )))</f>
        <v/>
      </c>
      <c r="OK84" s="193" t="str" cm="1">
        <f t="array" ref="OK84">IF($ND84=0,"",(IFERROR( (IFERROR($ND84/FRACAS!$AY$1*60,0) - SUMPRODUCT( (FRACAS!$K$5:$K$8972=OK$2) * IFERROR(FRACAS!$AN$5:$AN$8972,0) ) ) / IFERROR($ND84/FRACAS!$AY$1*60,0), 1 )))</f>
        <v/>
      </c>
      <c r="OL84" s="193" t="str" cm="1">
        <f t="array" ref="OL84">IF($ND84=0,"",(IFERROR( (IFERROR($ND84/FRACAS!$AY$1*60,0) - SUMPRODUCT( (FRACAS!$K$5:$K$8972=OL$2) * IFERROR(FRACAS!$AN$5:$AN$8972,0) ) ) / IFERROR($ND84/FRACAS!$AY$1*60,0), 1 )))</f>
        <v/>
      </c>
      <c r="OM84" s="193" t="str" cm="1">
        <f t="array" ref="OM84">IF($ND84=0,"",(IFERROR( (IFERROR($ND84/FRACAS!$AY$1*60,0) - SUMPRODUCT( (FRACAS!$K$5:$K$8972=OM$2) * IFERROR(FRACAS!$AN$5:$AN$8972,0) ) ) / IFERROR($ND84/FRACAS!$AY$1*60,0), 1 )))</f>
        <v/>
      </c>
      <c r="ON84" s="193" t="str" cm="1">
        <f t="array" ref="ON84">IF($ND84=0,"",(IFERROR( (IFERROR($ND84/FRACAS!$AY$1*60,0) - SUMPRODUCT( (FRACAS!$K$5:$K$8972=ON$2) * IFERROR(FRACAS!$AN$5:$AN$8972,0) ) ) / IFERROR($ND84/FRACAS!$AY$1*60,0), 1 )))</f>
        <v/>
      </c>
      <c r="OO84" s="193" t="str" cm="1">
        <f t="array" ref="OO84">IF($ND84=0,"",(IFERROR( (IFERROR($ND84/FRACAS!$AY$1*60,0) - SUMPRODUCT( (FRACAS!$K$5:$K$8972=OO$2) * IFERROR(FRACAS!$AN$5:$AN$8972,0) ) ) / IFERROR($ND84/FRACAS!$AY$1*60,0), 1 )))</f>
        <v/>
      </c>
      <c r="OP84" s="193" t="str" cm="1">
        <f t="array" ref="OP84">IF($ND84=0,"",(IFERROR( (IFERROR($ND84/FRACAS!$AY$1*60,0) - SUMPRODUCT( (FRACAS!$K$5:$K$8972=OP$2) * IFERROR(FRACAS!$AN$5:$AN$8972,0) ) ) / IFERROR($ND84/FRACAS!$AY$1*60,0), 1 )))</f>
        <v/>
      </c>
      <c r="OQ84" s="193" t="str" cm="1">
        <f t="array" ref="OQ84">IF($ND84=0,"",(IFERROR( (IFERROR($ND84/FRACAS!$AY$1*60,0) - SUMPRODUCT( (FRACAS!$K$5:$K$8972=OQ$2) * IFERROR(FRACAS!$AN$5:$AN$8972,0) ) ) / IFERROR($ND84/FRACAS!$AY$1*60,0), 1 )))</f>
        <v/>
      </c>
      <c r="OR84" s="193" t="str" cm="1">
        <f t="array" ref="OR84">IF($ND84=0,"",(IFERROR( (IFERROR($ND84/FRACAS!$AY$1*60,0) - SUMPRODUCT( (FRACAS!$K$5:$K$8972=OR$2) * IFERROR(FRACAS!$AN$5:$AN$8972,0) ) ) / IFERROR($ND84/FRACAS!$AY$1*60,0), 1 )))</f>
        <v/>
      </c>
      <c r="OS84" s="193" t="str" cm="1">
        <f t="array" ref="OS84">IF($ND84=0,"",(IFERROR( (IFERROR($ND84/FRACAS!$AY$1*60,0) - SUMPRODUCT( (FRACAS!$K$5:$K$8972=OS$2) * IFERROR(FRACAS!$AN$5:$AN$8972,0) ) ) / IFERROR($ND84/FRACAS!$AY$1*60,0), 1 )))</f>
        <v/>
      </c>
      <c r="OT84" s="243" t="str" cm="1">
        <f t="array" ref="OT84">IF($ND84=0,"",(IFERROR( (IFERROR($ND84/FRACAS!$AY$1*60,0) - SUMPRODUCT( (FRACAS!$K$5:$K$8972=OT$2) * IFERROR(FRACAS!$AN$5:$AN$8972,0) ) ) / IFERROR($ND84/FRACAS!$AY$1*60,0), 1 )))</f>
        <v/>
      </c>
    </row>
    <row r="85" spans="2:410" x14ac:dyDescent="0.2">
      <c r="B85" s="233"/>
      <c r="C85" s="259">
        <f>IF('[1]17.11.2025 IASI18 Mileage'!C85="","",'[1]17.11.2025 IASI18 Mileage'!C85)</f>
        <v>46531</v>
      </c>
      <c r="D85" s="201" t="str">
        <f>IF('[1]17.11.2025 IASI18 Mileage'!D85="","",'[1]17.11.2025 IASI18 Mileage'!D85)</f>
        <v/>
      </c>
      <c r="E85" s="201" t="str">
        <f>IF('[1]17.11.2025 IASI18 Mileage'!E85="","",'[1]17.11.2025 IASI18 Mileage'!E85)</f>
        <v/>
      </c>
      <c r="F85" s="201" t="str">
        <f>IF('[1]17.11.2025 IASI18 Mileage'!F85="","",'[1]17.11.2025 IASI18 Mileage'!F85)</f>
        <v/>
      </c>
      <c r="G85" s="201" t="str">
        <f>IF('[1]17.11.2025 IASI18 Mileage'!G85="","",'[1]17.11.2025 IASI18 Mileage'!G85)</f>
        <v/>
      </c>
      <c r="H85" s="201" t="str">
        <f>IF('[1]17.11.2025 IASI18 Mileage'!H85="","",'[1]17.11.2025 IASI18 Mileage'!H85)</f>
        <v/>
      </c>
      <c r="I85" s="201" t="str">
        <f>IF('[1]17.11.2025 IASI18 Mileage'!I85="","",'[1]17.11.2025 IASI18 Mileage'!I85)</f>
        <v/>
      </c>
      <c r="J85" s="201" t="str">
        <f>IF('[1]17.11.2025 IASI18 Mileage'!J85="","",'[1]17.11.2025 IASI18 Mileage'!J85)</f>
        <v/>
      </c>
      <c r="K85" s="201" t="str">
        <f>IF('[1]17.11.2025 IASI18 Mileage'!K85="","",'[1]17.11.2025 IASI18 Mileage'!K85)</f>
        <v/>
      </c>
      <c r="L85" s="201" t="str">
        <f>IF('[1]17.11.2025 IASI18 Mileage'!L85="","",'[1]17.11.2025 IASI18 Mileage'!L85)</f>
        <v/>
      </c>
      <c r="M85" s="201" t="str">
        <f>IF('[1]17.11.2025 IASI18 Mileage'!M85="","",'[1]17.11.2025 IASI18 Mileage'!M85)</f>
        <v/>
      </c>
      <c r="N85" s="201" t="str">
        <f>IF('[1]17.11.2025 IASI18 Mileage'!N85="","",'[1]17.11.2025 IASI18 Mileage'!N85)</f>
        <v/>
      </c>
      <c r="O85" s="201" t="str">
        <f>IF('[1]17.11.2025 IASI18 Mileage'!O85="","",'[1]17.11.2025 IASI18 Mileage'!O85)</f>
        <v/>
      </c>
      <c r="P85" s="201" t="str">
        <f>IF('[1]17.11.2025 IASI18 Mileage'!P85="","",'[1]17.11.2025 IASI18 Mileage'!P85)</f>
        <v/>
      </c>
      <c r="Q85" s="201" t="str">
        <f>IF('[1]17.11.2025 IASI18 Mileage'!Q85="","",'[1]17.11.2025 IASI18 Mileage'!Q85)</f>
        <v/>
      </c>
      <c r="R85" s="201" t="str">
        <f>IF('[1]17.11.2025 IASI18 Mileage'!R85="","",'[1]17.11.2025 IASI18 Mileage'!R85)</f>
        <v/>
      </c>
      <c r="S85" s="201" t="str">
        <f>IF('[1]17.11.2025 IASI18 Mileage'!S85="","",'[1]17.11.2025 IASI18 Mileage'!S85)</f>
        <v/>
      </c>
      <c r="T85" s="201" t="str">
        <f>IF('[1]17.11.2025 IASI18 Mileage'!T85="","",'[1]17.11.2025 IASI18 Mileage'!T85)</f>
        <v/>
      </c>
      <c r="U85" s="201" t="str">
        <f>IF('[1]17.11.2025 IASI18 Mileage'!U85="","",'[1]17.11.2025 IASI18 Mileage'!U85)</f>
        <v/>
      </c>
      <c r="V85" s="201"/>
      <c r="W85" s="201"/>
      <c r="X85" s="201"/>
      <c r="Y85" s="201"/>
      <c r="Z85" s="201"/>
      <c r="AA85" s="201"/>
      <c r="AB85" s="201"/>
      <c r="AC85" s="201"/>
      <c r="AD85" s="201"/>
      <c r="AE85" s="201"/>
      <c r="AF85" s="201"/>
      <c r="AG85" s="201"/>
      <c r="AH85" s="201"/>
      <c r="AI85" s="201"/>
      <c r="AJ85" s="201"/>
      <c r="AK85" s="201"/>
      <c r="AL85" s="201"/>
      <c r="AM85" s="201"/>
      <c r="AN85" s="201"/>
      <c r="AO85" s="201"/>
      <c r="AP85" s="201"/>
      <c r="AQ85" s="201"/>
      <c r="AR85" s="201"/>
      <c r="AS85" s="201"/>
      <c r="AT85" s="201"/>
      <c r="AU85" s="201"/>
      <c r="AV85" s="201"/>
      <c r="AW85" s="201"/>
      <c r="AX85" s="201"/>
      <c r="AY85" s="201"/>
      <c r="AZ85" s="201"/>
      <c r="BA85" s="202"/>
      <c r="BB85" s="184"/>
      <c r="BC85" s="184"/>
      <c r="BD85" s="234"/>
      <c r="BE85" s="234"/>
      <c r="BF85" s="234"/>
      <c r="BG85" s="234"/>
      <c r="BH85" s="234"/>
      <c r="BI85" s="234"/>
      <c r="BJ85" s="234"/>
      <c r="BK85" s="234"/>
      <c r="BL85" s="234"/>
      <c r="BM85" s="234"/>
      <c r="BN85" s="234"/>
      <c r="BO85" s="234"/>
      <c r="BP85" s="234"/>
      <c r="BQ85" s="234"/>
      <c r="BR85" s="234"/>
      <c r="BS85" s="234"/>
      <c r="BT85" s="234"/>
      <c r="BU85" s="234"/>
      <c r="BV85" s="234"/>
      <c r="BW85" s="234"/>
      <c r="BX85" s="234"/>
      <c r="BY85" s="234"/>
      <c r="BZ85" s="234"/>
      <c r="CA85" s="234"/>
      <c r="CB85" s="234"/>
      <c r="CC85" s="234"/>
      <c r="CD85" s="234"/>
      <c r="CE85" s="234"/>
      <c r="CF85" s="234"/>
      <c r="CG85" s="234"/>
      <c r="CH85" s="234"/>
      <c r="CI85" s="234"/>
      <c r="CJ85" s="234"/>
      <c r="CK85" s="234"/>
      <c r="CL85" s="234"/>
      <c r="CM85" s="234"/>
      <c r="CN85" s="234"/>
      <c r="CO85" s="234"/>
      <c r="CP85" s="234"/>
      <c r="CQ85" s="234"/>
      <c r="CR85" s="234"/>
      <c r="CS85" s="234"/>
      <c r="CT85" s="234"/>
      <c r="CU85" s="234"/>
      <c r="CV85" s="234"/>
      <c r="CW85" s="234"/>
      <c r="CX85" s="234"/>
      <c r="CY85" s="234"/>
      <c r="CZ85" s="234"/>
      <c r="DA85" s="234"/>
      <c r="DB85" s="234"/>
      <c r="DC85" s="184">
        <f t="shared" si="9"/>
        <v>0</v>
      </c>
      <c r="DD85" s="235" t="str">
        <f t="shared" si="10"/>
        <v/>
      </c>
      <c r="DE85" s="186">
        <f>IF(D85&gt; 0,(COUNTIFS(FRACAS!$B$5:$B$8972, D$4, FRACAS!$D$5:$D$8972, "&lt;="&amp;D85)), "" )</f>
        <v>0</v>
      </c>
      <c r="DF85" s="186">
        <f>IF(E85&gt; 0,(COUNTIFS(FRACAS!$B$5:$B$8972, E$4, FRACAS!$D$5:$D$8972, "&lt;="&amp;E85)), "" )</f>
        <v>0</v>
      </c>
      <c r="DG85" s="186">
        <f>IF(F85&gt; 0,(COUNTIFS(FRACAS!$B$5:$B$8972, F$4, FRACAS!$D$5:$D$8972, "&lt;="&amp;F85)), "" )</f>
        <v>0</v>
      </c>
      <c r="DH85" s="186">
        <f>IF(G85&gt; 0,(COUNTIFS(FRACAS!$B$5:$B$8972, G$4, FRACAS!$D$5:$D$8972, "&lt;="&amp;G85)), "" )</f>
        <v>0</v>
      </c>
      <c r="DI85" s="186">
        <f>IF(H85&gt; 0,(COUNTIFS(FRACAS!$B$5:$B$8972, H$4, FRACAS!$D$5:$D$8972, "&lt;="&amp;H85)), "" )</f>
        <v>0</v>
      </c>
      <c r="DJ85" s="186">
        <f>IF(I85&gt; 0,(COUNTIFS(FRACAS!$B$5:$B$8972, I$4, FRACAS!$D$5:$D$8972, "&lt;="&amp;I85)), "" )</f>
        <v>0</v>
      </c>
      <c r="DK85" s="186">
        <f>IF(J85&gt; 0,(COUNTIFS(FRACAS!$B$5:$B$8972, J$4, FRACAS!$D$5:$D$8972, "&lt;="&amp;J85)), "" )</f>
        <v>0</v>
      </c>
      <c r="DL85" s="186">
        <f>IF(K85&gt; 0,(COUNTIFS(FRACAS!$B$5:$B$8972, K$4, FRACAS!$D$5:$D$8972, "&lt;="&amp;K85)), "" )</f>
        <v>0</v>
      </c>
      <c r="DM85" s="186">
        <f>IF(L85&gt; 0,(COUNTIFS(FRACAS!$B$5:$B$8972, L$4, FRACAS!$D$5:$D$8972, "&lt;="&amp;L85)), "" )</f>
        <v>0</v>
      </c>
      <c r="DN85" s="186">
        <f>IF(M85&gt; 0,(COUNTIFS(FRACAS!$B$5:$B$8972, M$4, FRACAS!$D$5:$D$8972, "&lt;="&amp;M85)), "" )</f>
        <v>0</v>
      </c>
      <c r="DO85" s="186">
        <f>IF(N85&gt; 0,(COUNTIFS(FRACAS!$B$5:$B$8972, N$4, FRACAS!$D$5:$D$8972, "&lt;="&amp;N85)), "" )</f>
        <v>0</v>
      </c>
      <c r="DP85" s="186">
        <f>IF(O85&gt; 0,(COUNTIFS(FRACAS!$B$5:$B$8972, O$4, FRACAS!$D$5:$D$8972, "&lt;="&amp;O85)), "" )</f>
        <v>0</v>
      </c>
      <c r="DQ85" s="186">
        <f>IF(P85&gt; 0,(COUNTIFS(FRACAS!$B$5:$B$8972, P$4, FRACAS!$D$5:$D$8972, "&lt;="&amp;P85)), "" )</f>
        <v>0</v>
      </c>
      <c r="DR85" s="186">
        <f>IF(Q85&gt; 0,(COUNTIFS(FRACAS!$B$5:$B$8972, Q$4, FRACAS!$D$5:$D$8972, "&lt;="&amp;Q85)), "" )</f>
        <v>0</v>
      </c>
      <c r="DS85" s="186">
        <f>IF(R85&gt; 0,(COUNTIFS(FRACAS!$B$5:$B$8972, R$4, FRACAS!$D$5:$D$8972, "&lt;="&amp;R85)), "" )</f>
        <v>0</v>
      </c>
      <c r="DT85" s="186">
        <f>IF(S85&gt; 0,(COUNTIFS(FRACAS!$B$5:$B$8972, S$4, FRACAS!$D$5:$D$8972, "&lt;="&amp;S85)), "" )</f>
        <v>0</v>
      </c>
      <c r="DU85" s="186">
        <f>IF(T85&gt; 0,(COUNTIFS(FRACAS!$B$5:$B$8972, T$4, FRACAS!$D$5:$D$8972, "&lt;="&amp;T85)), "" )</f>
        <v>0</v>
      </c>
      <c r="DV85" s="186">
        <f>IF(U85&gt; 0,(COUNTIFS(FRACAS!$B$5:$B$8972, U$4, FRACAS!$D$5:$D$8972, "&lt;="&amp;U85)), "" )</f>
        <v>0</v>
      </c>
      <c r="DW85" s="186" t="str">
        <f>IF(V85&gt; 0,(COUNTIFS(FRACAS!$B$5:$B$8972, V$4, FRACAS!$D$5:$D$8972, "&lt;="&amp;V85)), "" )</f>
        <v/>
      </c>
      <c r="DX85" s="186" t="str">
        <f>IF(W85&gt; 0,(COUNTIFS(FRACAS!$B$5:$B$8972, W$4, FRACAS!$D$5:$D$8972, "&lt;="&amp;W85)), "" )</f>
        <v/>
      </c>
      <c r="DY85" s="186" t="str">
        <f>IF(X85&gt; 0,(COUNTIFS(FRACAS!$B$5:$B$8972, X$4, FRACAS!$D$5:$D$8972, "&lt;="&amp;X85)), "" )</f>
        <v/>
      </c>
      <c r="DZ85" s="186" t="str">
        <f>IF(Y85&gt; 0,(COUNTIFS(FRACAS!$B$5:$B$8972, Y$4, FRACAS!$D$5:$D$8972, "&lt;="&amp;Y85)), "" )</f>
        <v/>
      </c>
      <c r="EA85" s="186" t="str">
        <f>IF(Z85&gt; 0,(COUNTIFS(FRACAS!$B$5:$B$8972, Z$4, FRACAS!$D$5:$D$8972, "&lt;="&amp;Z85)), "" )</f>
        <v/>
      </c>
      <c r="EB85" s="186" t="str">
        <f>IF(AA85&gt; 0,(COUNTIFS(FRACAS!$B$5:$B$8972, AA$4, FRACAS!$D$5:$D$8972, "&lt;="&amp;AA85)), "" )</f>
        <v/>
      </c>
      <c r="EC85" s="186" t="str">
        <f>IF(AB85&gt; 0,(COUNTIFS(FRACAS!$B$5:$B$8972, AB$4, FRACAS!$D$5:$D$8972, "&lt;="&amp;AB85)), "" )</f>
        <v/>
      </c>
      <c r="ED85" s="186" t="str">
        <f>IF(AC85&gt; 0,(COUNTIFS(FRACAS!$B$5:$B$8972, AC$4, FRACAS!$D$5:$D$8972, "&lt;="&amp;AC85)), "" )</f>
        <v/>
      </c>
      <c r="EE85" s="186" t="str">
        <f>IF(AD85&gt; 0,(COUNTIFS(FRACAS!$B$5:$B$8972, AD$4, FRACAS!$D$5:$D$8972, "&lt;="&amp;AD85)), "" )</f>
        <v/>
      </c>
      <c r="EF85" s="186" t="str">
        <f>IF(AE85&gt; 0,(COUNTIFS(FRACAS!$B$5:$B$8972, AE$4, FRACAS!$D$5:$D$8972, "&lt;="&amp;AE85)), "" )</f>
        <v/>
      </c>
      <c r="EG85" s="186" t="str">
        <f>IF(AF85&gt; 0,(COUNTIFS(FRACAS!$B$5:$B$8972, AF$4, FRACAS!$D$5:$D$8972, "&lt;="&amp;AF85)), "" )</f>
        <v/>
      </c>
      <c r="EH85" s="186" t="str">
        <f>IF(AG85&gt; 0,(COUNTIFS(FRACAS!$B$5:$B$8972, AG$4, FRACAS!$D$5:$D$8972, "&lt;="&amp;AG85)), "" )</f>
        <v/>
      </c>
      <c r="EI85" s="186" t="str">
        <f>IF(AH85&gt; 0,(COUNTIFS(FRACAS!$B$5:$B$8972, AH$4, FRACAS!$D$5:$D$8972, "&lt;="&amp;AH85)), "" )</f>
        <v/>
      </c>
      <c r="EJ85" s="186" t="str">
        <f>IF(AI85&gt; 0,(COUNTIFS(FRACAS!$B$5:$B$8972, AI$4, FRACAS!$D$5:$D$8972, "&lt;="&amp;AI85)), "" )</f>
        <v/>
      </c>
      <c r="EK85" s="186" t="str">
        <f>IF(AJ85&gt; 0,(COUNTIFS(FRACAS!$B$5:$B$8972, AJ$4, FRACAS!$D$5:$D$8972, "&lt;="&amp;AJ85)), "" )</f>
        <v/>
      </c>
      <c r="EL85" s="186" t="str">
        <f>IF(AK85&gt; 0,(COUNTIFS(FRACAS!$B$5:$B$8972, AK$4, FRACAS!$D$5:$D$8972, "&lt;="&amp;AK85)), "" )</f>
        <v/>
      </c>
      <c r="EM85" s="186" t="str">
        <f>IF(AL85&gt; 0,(COUNTIFS(FRACAS!$B$5:$B$8972, AL$4, FRACAS!$D$5:$D$8972, "&lt;="&amp;AL85)), "" )</f>
        <v/>
      </c>
      <c r="EN85" s="186" t="str">
        <f>IF(AM85&gt; 0,(COUNTIFS(FRACAS!$B$5:$B$8972, AM$4, FRACAS!$D$5:$D$8972, "&lt;="&amp;AM85)), "" )</f>
        <v/>
      </c>
      <c r="EO85" s="186" t="str">
        <f>IF(AN85&gt; 0,(COUNTIFS(FRACAS!$B$5:$B$8972, AN$4, FRACAS!$D$5:$D$8972, "&lt;="&amp;AN85)), "" )</f>
        <v/>
      </c>
      <c r="EP85" s="186" t="str">
        <f>IF(AO85&gt; 0,(COUNTIFS(FRACAS!$B$5:$B$8972, AO$4, FRACAS!$D$5:$D$8972, "&lt;="&amp;AO85)), "" )</f>
        <v/>
      </c>
      <c r="EQ85" s="186" t="str">
        <f>IF(AP85&gt; 0,(COUNTIFS(FRACAS!$B$5:$B$8972, AP$4, FRACAS!$D$5:$D$8972, "&lt;="&amp;AP85)), "" )</f>
        <v/>
      </c>
      <c r="ER85" s="186" t="str">
        <f>IF(AQ85&gt; 0,(COUNTIFS(FRACAS!$B$5:$B$8972, AQ$4, FRACAS!$D$5:$D$8972, "&lt;="&amp;AQ85)), "" )</f>
        <v/>
      </c>
      <c r="ES85" s="244"/>
      <c r="ET85" s="186"/>
      <c r="EU85" s="186"/>
      <c r="EV85" s="186"/>
      <c r="EW85" s="186"/>
      <c r="EX85" s="186"/>
      <c r="EY85" s="186"/>
      <c r="EZ85" s="186"/>
      <c r="FA85" s="186"/>
      <c r="FB85" s="203"/>
      <c r="FC85" s="204"/>
      <c r="FD85" s="204"/>
      <c r="FE85" s="190"/>
      <c r="FF85" s="190"/>
      <c r="FG85" s="190"/>
      <c r="FH85" s="190"/>
      <c r="FI85" s="190"/>
      <c r="FJ85" s="190"/>
      <c r="FK85" s="190"/>
      <c r="FL85" s="190"/>
      <c r="FM85" s="190"/>
      <c r="FN85" s="190"/>
      <c r="FO85" s="190"/>
      <c r="FP85" s="190"/>
      <c r="FQ85" s="190"/>
      <c r="FR85" s="190"/>
      <c r="FS85" s="190"/>
      <c r="FT85" s="190"/>
      <c r="FU85" s="190"/>
      <c r="FV85" s="190"/>
      <c r="FW85" s="190"/>
      <c r="FX85" s="190"/>
      <c r="FY85" s="190"/>
      <c r="FZ85" s="190"/>
      <c r="GA85" s="190"/>
      <c r="GB85" s="190"/>
      <c r="GC85" s="190"/>
      <c r="GD85" s="190"/>
      <c r="GE85" s="190"/>
      <c r="GF85" s="190"/>
      <c r="GG85" s="190"/>
      <c r="GH85" s="190"/>
      <c r="GI85" s="190"/>
      <c r="GJ85" s="190"/>
      <c r="GK85" s="190"/>
      <c r="GL85" s="190"/>
      <c r="GM85" s="190"/>
      <c r="GN85" s="190"/>
      <c r="GO85" s="190"/>
      <c r="GP85" s="190"/>
      <c r="GQ85" s="190"/>
      <c r="GR85" s="190"/>
      <c r="GS85" s="190"/>
      <c r="GT85" s="190"/>
      <c r="GU85" s="190"/>
      <c r="GV85" s="190"/>
      <c r="GW85" s="190"/>
      <c r="GX85" s="190"/>
      <c r="GY85" s="190"/>
      <c r="GZ85" s="190"/>
      <c r="HA85" s="190"/>
      <c r="HB85" s="190"/>
      <c r="HD85" s="190"/>
      <c r="HE85" s="190"/>
      <c r="HF85" s="190"/>
      <c r="HG85" s="190"/>
      <c r="HH85" s="190"/>
      <c r="HI85" s="190"/>
      <c r="HJ85" s="190"/>
      <c r="HK85" s="190"/>
      <c r="HL85" s="190"/>
      <c r="HM85" s="190"/>
      <c r="HN85" s="190"/>
      <c r="HO85" s="190"/>
      <c r="HP85" s="190"/>
      <c r="HQ85" s="190"/>
      <c r="HR85" s="190"/>
      <c r="HS85" s="190"/>
      <c r="HT85" s="190"/>
      <c r="HU85" s="190"/>
      <c r="HV85" s="190"/>
      <c r="HW85" s="190"/>
      <c r="HX85" s="190"/>
      <c r="HY85" s="190"/>
      <c r="HZ85" s="190"/>
      <c r="IA85" s="190"/>
      <c r="IB85" s="190"/>
      <c r="IC85" s="190"/>
      <c r="ID85" s="190"/>
      <c r="IE85" s="190"/>
      <c r="IF85" s="190"/>
      <c r="IG85" s="190"/>
      <c r="IH85" s="190"/>
      <c r="II85" s="190"/>
      <c r="IJ85" s="190"/>
      <c r="IK85" s="190"/>
      <c r="IL85" s="190"/>
      <c r="IM85" s="190"/>
      <c r="IN85" s="190"/>
      <c r="IO85" s="190"/>
      <c r="IP85" s="190"/>
      <c r="IQ85" s="190"/>
      <c r="IR85" s="190"/>
      <c r="IS85" s="190"/>
      <c r="IT85" s="190"/>
      <c r="IU85" s="190"/>
      <c r="IV85" s="190"/>
      <c r="IW85" s="190"/>
      <c r="IX85" s="190"/>
      <c r="IY85" s="190"/>
      <c r="IZ85" s="190"/>
      <c r="JA85" s="190"/>
      <c r="JB85" s="190"/>
      <c r="JC85" s="190"/>
      <c r="JD85" s="238"/>
      <c r="JE85" s="238"/>
      <c r="JF85" s="238"/>
      <c r="JG85" s="238"/>
      <c r="JH85" s="238"/>
      <c r="JI85" s="238"/>
      <c r="JJ85" s="238"/>
      <c r="JK85" s="238"/>
      <c r="JL85" s="238"/>
      <c r="JM85" s="238"/>
      <c r="JN85" s="239"/>
      <c r="JO85" s="193"/>
      <c r="JP85" s="193"/>
      <c r="JQ85" s="193"/>
      <c r="JR85" s="193"/>
      <c r="JS85" s="193"/>
      <c r="JT85" s="193"/>
      <c r="JU85" s="193"/>
      <c r="JV85" s="193"/>
      <c r="JW85" s="193"/>
      <c r="JX85" s="193"/>
      <c r="JY85" s="193"/>
      <c r="JZ85" s="193"/>
      <c r="KA85" s="193"/>
      <c r="KB85" s="193"/>
      <c r="KC85" s="193"/>
      <c r="KD85" s="193"/>
      <c r="KE85" s="193"/>
      <c r="KF85" s="193"/>
      <c r="KG85" s="193"/>
      <c r="KH85" s="193"/>
      <c r="KI85" s="193"/>
      <c r="KJ85" s="193"/>
      <c r="KK85" s="193"/>
      <c r="KL85" s="193"/>
      <c r="KM85" s="193"/>
      <c r="KN85" s="193"/>
      <c r="KO85" s="193"/>
      <c r="KP85" s="193"/>
      <c r="KQ85" s="193"/>
      <c r="KR85" s="193"/>
      <c r="KS85" s="193"/>
      <c r="KT85" s="193"/>
      <c r="KU85" s="193"/>
      <c r="KV85" s="193"/>
      <c r="KW85" s="193"/>
      <c r="KX85" s="193"/>
      <c r="KY85" s="193"/>
      <c r="KZ85" s="193"/>
      <c r="LA85" s="193"/>
      <c r="LB85" s="192"/>
      <c r="LC85" s="235" t="str">
        <f t="shared" si="8"/>
        <v/>
      </c>
      <c r="LD85" s="240" t="str" cm="1">
        <f t="array" ref="LD85">IFERROR((((D85/FRACAS!$AY$1)*60
)-(SUMPRODUCT((FRACAS!$B$5:$B$8970=D$4)*(FRACAS!$D$5:$D$8970&lt;=D85)*(IFERROR(FRACAS!$AM$5:$AM$8970,0)))
))/((D85/FRACAS!$AY$1)*60),"")</f>
        <v/>
      </c>
      <c r="LE85" s="240" t="str" cm="1">
        <f t="array" ref="LE85">IFERROR((((E85/FRACAS!$AY$1)*60
)-(SUMPRODUCT((FRACAS!$B$5:$B$8970=E$4)*(FRACAS!$D$5:$D$8970&lt;=E85)*(IFERROR(FRACAS!$AM$5:$AM$8970,0)))
))/((E85/FRACAS!$AY$1)*60),"")</f>
        <v/>
      </c>
      <c r="LF85" s="240" t="str" cm="1">
        <f t="array" ref="LF85">IFERROR((((F85/FRACAS!$AY$1)*60
)-(SUMPRODUCT((FRACAS!$B$5:$B$8970=F$4)*(FRACAS!$D$5:$D$8970&lt;=F85)*(IFERROR(FRACAS!$AM$5:$AM$8970,0)))
))/((F85/FRACAS!$AY$1)*60),"")</f>
        <v/>
      </c>
      <c r="LG85" s="240" t="str" cm="1">
        <f t="array" ref="LG85">IFERROR((((G85/FRACAS!$AY$1)*60
)-(SUMPRODUCT((FRACAS!$B$5:$B$8970=G$4)*(FRACAS!$D$5:$D$8970&lt;=G85)*(IFERROR(FRACAS!$AM$5:$AM$8970,0)))
))/((G85/FRACAS!$AY$1)*60),"")</f>
        <v/>
      </c>
      <c r="LH85" s="240" t="str" cm="1">
        <f t="array" ref="LH85">IFERROR((((H85/FRACAS!$AY$1)*60
)-(SUMPRODUCT((FRACAS!$B$5:$B$8970=H$4)*(FRACAS!$D$5:$D$8970&lt;=H85)*(IFERROR(FRACAS!$AM$5:$AM$8970,0)))
))/((H85/FRACAS!$AY$1)*60),"")</f>
        <v/>
      </c>
      <c r="LI85" s="240" t="str" cm="1">
        <f t="array" ref="LI85">IFERROR((((I85/FRACAS!$AY$1)*60
)-(SUMPRODUCT((FRACAS!$B$5:$B$8970=I$4)*(FRACAS!$D$5:$D$8970&lt;=I85)*(IFERROR(FRACAS!$AM$5:$AM$8970,0)))
))/((I85/FRACAS!$AY$1)*60),"")</f>
        <v/>
      </c>
      <c r="LJ85" s="240" t="str" cm="1">
        <f t="array" ref="LJ85">IFERROR((((J85/FRACAS!$AY$1)*60
)-(SUMPRODUCT((FRACAS!$B$5:$B$8970=J$4)*(FRACAS!$D$5:$D$8970&lt;=J85)*(IFERROR(FRACAS!$AM$5:$AM$8970,0)))
))/((J85/FRACAS!$AY$1)*60),"")</f>
        <v/>
      </c>
      <c r="LK85" s="240" t="str" cm="1">
        <f t="array" ref="LK85">IFERROR((((K85/FRACAS!$AY$1)*60
)-(SUMPRODUCT((FRACAS!$B$5:$B$8970=K$4)*(FRACAS!$D$5:$D$8970&lt;=K85)*(IFERROR(FRACAS!$AM$5:$AM$8970,0)))
))/((K85/FRACAS!$AY$1)*60),"")</f>
        <v/>
      </c>
      <c r="LL85" s="240" t="str" cm="1">
        <f t="array" ref="LL85">IFERROR((((L85/FRACAS!$AY$1)*60
)-(SUMPRODUCT((FRACAS!$B$5:$B$8970=L$4)*(FRACAS!$D$5:$D$8970&lt;=L85)*(IFERROR(FRACAS!$AM$5:$AM$8970,0)))
))/((L85/FRACAS!$AY$1)*60),"")</f>
        <v/>
      </c>
      <c r="LM85" s="240" t="str" cm="1">
        <f t="array" ref="LM85">IFERROR((((M85/FRACAS!$AY$1)*60
)-(SUMPRODUCT((FRACAS!$B$5:$B$8970=M$4)*(FRACAS!$D$5:$D$8970&lt;=M85)*(IFERROR(FRACAS!$AM$5:$AM$8970,0)))
))/((M85/FRACAS!$AY$1)*60),"")</f>
        <v/>
      </c>
      <c r="LN85" s="240" t="str" cm="1">
        <f t="array" ref="LN85">IFERROR((((N85/FRACAS!$AY$1)*60
)-(SUMPRODUCT((FRACAS!$B$5:$B$8970=N$4)*(FRACAS!$D$5:$D$8970&lt;=N85)*(IFERROR(FRACAS!$AM$5:$AM$8970,0)))
))/((N85/FRACAS!$AY$1)*60),"")</f>
        <v/>
      </c>
      <c r="LO85" s="240" t="str" cm="1">
        <f t="array" ref="LO85">IFERROR((((O85/FRACAS!$AY$1)*60
)-(SUMPRODUCT((FRACAS!$B$5:$B$8970=O$4)*(FRACAS!$D$5:$D$8970&lt;=O85)*(IFERROR(FRACAS!$AM$5:$AM$8970,0)))
))/((O85/FRACAS!$AY$1)*60),"")</f>
        <v/>
      </c>
      <c r="LP85" s="240" t="str" cm="1">
        <f t="array" ref="LP85">IFERROR((((P85/FRACAS!$AY$1)*60
)-(SUMPRODUCT((FRACAS!$B$5:$B$8970=P$4)*(FRACAS!$D$5:$D$8970&lt;=P85)*(IFERROR(FRACAS!$AM$5:$AM$8970,0)))
))/((P85/FRACAS!$AY$1)*60),"")</f>
        <v/>
      </c>
      <c r="LQ85" s="240" t="str" cm="1">
        <f t="array" ref="LQ85">IFERROR((((Q85/FRACAS!$AY$1)*60
)-(SUMPRODUCT((FRACAS!$B$5:$B$8970=Q$4)*(FRACAS!$D$5:$D$8970&lt;=Q85)*(IFERROR(FRACAS!$AM$5:$AM$8970,0)))
))/((Q85/FRACAS!$AY$1)*60),"")</f>
        <v/>
      </c>
      <c r="LR85" s="240" t="str" cm="1">
        <f t="array" ref="LR85">IFERROR((((R85/FRACAS!$AY$1)*60
)-(SUMPRODUCT((FRACAS!$B$5:$B$8970=R$4)*(FRACAS!$D$5:$D$8970&lt;=R85)*(IFERROR(FRACAS!$AM$5:$AM$8970,0)))
))/((R85/FRACAS!$AY$1)*60),"")</f>
        <v/>
      </c>
      <c r="LS85" s="240" t="str" cm="1">
        <f t="array" ref="LS85">IFERROR((((S85/FRACAS!$AY$1)*60
)-(SUMPRODUCT((FRACAS!$B$5:$B$8970=S$4)*(FRACAS!$D$5:$D$8970&lt;=S85)*(IFERROR(FRACAS!$AM$5:$AM$8970,0)))
))/((S85/FRACAS!$AY$1)*60),"")</f>
        <v/>
      </c>
      <c r="LT85" s="240" t="str" cm="1">
        <f t="array" ref="LT85">IFERROR((((T85/FRACAS!$AY$1)*60
)-(SUMPRODUCT((FRACAS!$B$5:$B$8970=T$4)*(FRACAS!$D$5:$D$8970&lt;=T85)*(IFERROR(FRACAS!$AM$5:$AM$8970,0)))
))/((T85/FRACAS!$AY$1)*60),"")</f>
        <v/>
      </c>
      <c r="LU85" s="240" t="str" cm="1">
        <f t="array" ref="LU85">IFERROR((((U85/FRACAS!$AY$1)*60
)-(SUMPRODUCT((FRACAS!$B$5:$B$8970=U$4)*(FRACAS!$D$5:$D$8970&lt;=U85)*(IFERROR(FRACAS!$AM$5:$AM$8970,0)))
))/((U85/FRACAS!$AY$1)*60),"")</f>
        <v/>
      </c>
      <c r="LV85" s="240" t="str" cm="1">
        <f t="array" ref="LV85">IFERROR(
    (((V85/FRACAS!$AY$1)*60))
    /
    (((V85/FRACAS!$AY$1)*60) + SUMPRODUCT((FRACAS!$B$5:$B$8970=V$4)*(FRACAS!$D$5:$D$8970&lt;=V85)*(IFERROR(FRACAS!$AM$5:$AM$8970,0)))
    ),"")</f>
        <v/>
      </c>
      <c r="LW85" s="240" t="str" cm="1">
        <f t="array" ref="LW85">IFERROR(
    (((W85/FRACAS!$AY$1)*60))
    /
    (((W85/FRACAS!$AY$1)*60) + SUMPRODUCT((FRACAS!$B$5:$B$8970=W$4)*(FRACAS!$D$5:$D$8970&lt;=W85)*(IFERROR(FRACAS!$AM$5:$AM$8970,0)))
    ),"")</f>
        <v/>
      </c>
      <c r="LX85" s="240" t="str" cm="1">
        <f t="array" ref="LX85">IFERROR(
    (((X85/FRACAS!$AY$1)*60))
    /
    (((X85/FRACAS!$AY$1)*60) + SUMPRODUCT((FRACAS!$B$5:$B$8970=X$4)*(FRACAS!$D$5:$D$8970&lt;=X85)*(IFERROR(FRACAS!$AM$5:$AM$8970,0)))
    ),"")</f>
        <v/>
      </c>
      <c r="LY85" s="240" t="str" cm="1">
        <f t="array" ref="LY85">IFERROR(
    (((Y85/FRACAS!$AY$1)*60))
    /
    (((Y85/FRACAS!$AY$1)*60) + SUMPRODUCT((FRACAS!$B$5:$B$8970=Y$4)*(FRACAS!$D$5:$D$8970&lt;=Y85)*(IFERROR(FRACAS!$AM$5:$AM$8970,0)))
    ),"")</f>
        <v/>
      </c>
      <c r="LZ85" s="240" t="str" cm="1">
        <f t="array" ref="LZ85">IFERROR(
    (((Z85/FRACAS!$AY$1)*60))
    /
    (((Z85/FRACAS!$AY$1)*60) + SUMPRODUCT((FRACAS!$B$5:$B$8970=Z$4)*(FRACAS!$D$5:$D$8970&lt;=Z85)*(IFERROR(FRACAS!$AM$5:$AM$8970,0)))
    ),"")</f>
        <v/>
      </c>
      <c r="MA85" s="240" t="str" cm="1">
        <f t="array" ref="MA85">IFERROR(
    (((AA85/FRACAS!$AY$1)*60))
    /
    (((AA85/FRACAS!$AY$1)*60) + SUMPRODUCT((FRACAS!$B$5:$B$8970=AA$4)*(FRACAS!$D$5:$D$8970&lt;=AA85)*(IFERROR(FRACAS!$AM$5:$AM$8970,0)))
    ),"")</f>
        <v/>
      </c>
      <c r="MB85" s="240" t="str" cm="1">
        <f t="array" ref="MB85">IFERROR(
    (((AB85/FRACAS!$AY$1)*60))
    /
    (((AB85/FRACAS!$AY$1)*60) + SUMPRODUCT((FRACAS!$B$5:$B$8970=AB$4)*(FRACAS!$D$5:$D$8970&lt;=AB85)*(IFERROR(FRACAS!$AM$5:$AM$8970,0)))
    ),"")</f>
        <v/>
      </c>
      <c r="MC85" s="240" t="str" cm="1">
        <f t="array" ref="MC85">IFERROR(
    (((AC85/FRACAS!$AY$1)*60))
    /
    (((AC85/FRACAS!$AY$1)*60) + SUMPRODUCT((FRACAS!$B$5:$B$8970=AC$4)*(FRACAS!$D$5:$D$8970&lt;=AC85)*(IFERROR(FRACAS!$AM$5:$AM$8970,0)))
    ),"")</f>
        <v/>
      </c>
      <c r="MD85" s="240" t="str" cm="1">
        <f t="array" ref="MD85">IFERROR(
    (((AD85/FRACAS!$AY$1)*60))
    /
    (((AD85/FRACAS!$AY$1)*60) + SUMPRODUCT((FRACAS!$B$5:$B$8970=AD$4)*(FRACAS!$D$5:$D$8970&lt;=AD85)*(IFERROR(FRACAS!$AM$5:$AM$8970,0)))
    ),"")</f>
        <v/>
      </c>
      <c r="ME85" s="240" t="str" cm="1">
        <f t="array" ref="ME85">IFERROR(
    (((AE85/FRACAS!$AY$1)*60))
    /
    (((AE85/FRACAS!$AY$1)*60) + SUMPRODUCT((FRACAS!$B$5:$B$8970=AE$4)*(FRACAS!$D$5:$D$8970&lt;=AE85)*(IFERROR(FRACAS!$AM$5:$AM$8970,0)))
    ),"")</f>
        <v/>
      </c>
      <c r="MF85" s="240" t="str" cm="1">
        <f t="array" ref="MF85">IFERROR(
    (((AF85/FRACAS!$AY$1)*60))
    /
    (((AF85/FRACAS!$AY$1)*60) + SUMPRODUCT((FRACAS!$B$5:$B$8970=AF$4)*(FRACAS!$D$5:$D$8970&lt;=AF85)*(IFERROR(FRACAS!$AM$5:$AM$8970,0)))
    ),"")</f>
        <v/>
      </c>
      <c r="MG85" s="240" t="str" cm="1">
        <f t="array" ref="MG85">IFERROR(
    (((AG85/FRACAS!$AY$1)*60))
    /
    (((AG85/FRACAS!$AY$1)*60) + SUMPRODUCT((FRACAS!$B$5:$B$8970=AG$4)*(FRACAS!$D$5:$D$8970&lt;=AG85)*(IFERROR(FRACAS!$AM$5:$AM$8970,0)))
    ),"")</f>
        <v/>
      </c>
      <c r="MH85" s="240" t="str" cm="1">
        <f t="array" ref="MH85">IFERROR(
    (((AH85/FRACAS!$AY$1)*60))
    /
    (((AH85/FRACAS!$AY$1)*60) + SUMPRODUCT((FRACAS!$B$5:$B$8970=AH$4)*(FRACAS!$D$5:$D$8970&lt;=AH85)*(IFERROR(FRACAS!$AM$5:$AM$8970,0)))
    ),"")</f>
        <v/>
      </c>
      <c r="MI85" s="240" t="str" cm="1">
        <f t="array" ref="MI85">IFERROR(
    (((AI85/FRACAS!$AY$1)*60))
    /
    (((AI85/FRACAS!$AY$1)*60) + SUMPRODUCT((FRACAS!$B$5:$B$8970=AI$4)*(FRACAS!$D$5:$D$8970&lt;=AI85)*(IFERROR(FRACAS!$AM$5:$AM$8970,0)))
    ),"")</f>
        <v/>
      </c>
      <c r="MJ85" s="240" t="str" cm="1">
        <f t="array" ref="MJ85">IFERROR(
    (((AJ85/FRACAS!$AY$1)*60))
    /
    (((AJ85/FRACAS!$AY$1)*60) + SUMPRODUCT((FRACAS!$B$5:$B$8970=AJ$4)*(FRACAS!$D$5:$D$8970&lt;=AJ85)*(IFERROR(FRACAS!$AM$5:$AM$8970,0)))
    ),"")</f>
        <v/>
      </c>
      <c r="MK85" s="240" t="str" cm="1">
        <f t="array" ref="MK85">IFERROR(
    (((AK85/FRACAS!$AY$1)*60))
    /
    (((AK85/FRACAS!$AY$1)*60) + SUMPRODUCT((FRACAS!$B$5:$B$8970=AK$4)*(FRACAS!$D$5:$D$8970&lt;=AK85)*(IFERROR(FRACAS!$AM$5:$AM$8970,0)))
    ),"")</f>
        <v/>
      </c>
      <c r="ML85" s="240" t="str" cm="1">
        <f t="array" ref="ML85">IFERROR(
    (((AL85/FRACAS!$AY$1)*60))
    /
    (((AL85/FRACAS!$AY$1)*60) + SUMPRODUCT((FRACAS!$B$5:$B$8970=AL$4)*(FRACAS!$D$5:$D$8970&lt;=AL85)*(IFERROR(FRACAS!$AM$5:$AM$8970,0)))
    ),"")</f>
        <v/>
      </c>
      <c r="MM85" s="240" t="str" cm="1">
        <f t="array" ref="MM85">IFERROR(
    (((AM85/FRACAS!$AY$1)*60))
    /
    (((AM85/FRACAS!$AY$1)*60) + SUMPRODUCT((FRACAS!$B$5:$B$8970=AM$4)*(FRACAS!$D$5:$D$8970&lt;=AM85)*(IFERROR(FRACAS!$AM$5:$AM$8970,0)))
    ),"")</f>
        <v/>
      </c>
      <c r="MN85" s="240" t="str" cm="1">
        <f t="array" ref="MN85">IFERROR(
    (((AN85/FRACAS!$AY$1)*60))
    /
    (((AN85/FRACAS!$AY$1)*60) + SUMPRODUCT((FRACAS!$B$5:$B$8970=AN$4)*(FRACAS!$D$5:$D$8970&lt;=AN85)*(IFERROR(FRACAS!$AM$5:$AM$8970,0)))
    ),"")</f>
        <v/>
      </c>
      <c r="MO85" s="240" t="str" cm="1">
        <f t="array" ref="MO85">IFERROR(
    (((AO85/FRACAS!$AY$1)*60))
    /
    (((AO85/FRACAS!$AY$1)*60) + SUMPRODUCT((FRACAS!$B$5:$B$8970=AO$4)*(FRACAS!$D$5:$D$8970&lt;=AO85)*(IFERROR(FRACAS!$AM$5:$AM$8970,0)))
    ),"")</f>
        <v/>
      </c>
      <c r="MP85" s="240" t="str" cm="1">
        <f t="array" ref="MP85">IFERROR(
    (((AP85/FRACAS!$AY$1)*60))
    /
    (((AP85/FRACAS!$AY$1)*60) + SUMPRODUCT((FRACAS!$B$5:$B$8970=AP$4)*(FRACAS!$D$5:$D$8970&lt;=AP85)*(IFERROR(FRACAS!$AM$5:$AM$8970,0)))
    ),"")</f>
        <v/>
      </c>
      <c r="MQ85" s="240" t="str" cm="1">
        <f t="array" ref="MQ85">IFERROR(
    (((AQ85/FRACAS!$AY$1)*60))
    /
    (((AQ85/FRACAS!$AY$1)*60) + SUMPRODUCT((FRACAS!$B$5:$B$8970=AQ$4)*(FRACAS!$D$5:$D$8970&lt;=AQ85)*(IFERROR(FRACAS!$AM$5:$AM$8970,0)))
    ),"")</f>
        <v/>
      </c>
      <c r="MR85" s="194"/>
      <c r="MS85" s="194"/>
      <c r="MT85" s="194"/>
      <c r="MU85" s="194"/>
      <c r="MV85" s="194"/>
      <c r="MW85" s="194"/>
      <c r="MX85" s="194"/>
      <c r="MY85" s="194"/>
      <c r="MZ85" s="194"/>
      <c r="NA85" s="195"/>
      <c r="ND85" s="241">
        <f t="shared" si="11"/>
        <v>0</v>
      </c>
      <c r="NE85" s="242" t="str">
        <f t="shared" si="12"/>
        <v/>
      </c>
      <c r="NF85" s="193" t="str" cm="1">
        <f t="array" ref="NF85">IF($ND85=0,"",(IFERROR( (IFERROR($ND85/FRACAS!$AY$1*60,0) - SUMPRODUCT( (FRACAS!$K$5:$K$8972=NF$2) * IFERROR(FRACAS!$AN$5:$AN$8972,0) ) ) / IFERROR($ND85/FRACAS!$AY$1*60,0), 1 )))</f>
        <v/>
      </c>
      <c r="NG85" s="193" t="str" cm="1">
        <f t="array" ref="NG85">IF($ND85=0,"",(IFERROR( (IFERROR($ND85/FRACAS!$AY$1*60,0) - SUMPRODUCT( (FRACAS!$K$5:$K$8972=NG$2) * IFERROR(FRACAS!$AN$5:$AN$8972,0) ) ) / IFERROR($ND85/FRACAS!$AY$1*60,0), 1 )))</f>
        <v/>
      </c>
      <c r="NH85" s="193" t="str" cm="1">
        <f t="array" ref="NH85">IF($ND85=0,"",(IFERROR( (IFERROR($ND85/FRACAS!$AY$1*60,0) - SUMPRODUCT( (FRACAS!$K$5:$K$8972=NH$2) * IFERROR(FRACAS!$AN$5:$AN$8972,0) ) ) / IFERROR($ND85/FRACAS!$AY$1*60,0), 1 )))</f>
        <v/>
      </c>
      <c r="NI85" s="193" t="str" cm="1">
        <f t="array" ref="NI85">IF($ND85=0,"",(IFERROR( (IFERROR($ND85/FRACAS!$AY$1*60,0) - SUMPRODUCT( (FRACAS!$K$5:$K$8972=NI$2) * IFERROR(FRACAS!$AN$5:$AN$8972,0) ) ) / IFERROR($ND85/FRACAS!$AY$1*60,0), 1 )))</f>
        <v/>
      </c>
      <c r="NJ85" s="193" t="str" cm="1">
        <f t="array" ref="NJ85">IF($ND85=0,"",(IFERROR( (IFERROR($ND85/FRACAS!$AY$1*60,0) - SUMPRODUCT( (FRACAS!$K$5:$K$8972=NJ$2) * IFERROR(FRACAS!$AN$5:$AN$8972,0) ) ) / IFERROR($ND85/FRACAS!$AY$1*60,0), 1 )))</f>
        <v/>
      </c>
      <c r="NK85" s="193" t="str" cm="1">
        <f t="array" ref="NK85">IF($ND85=0,"",(IFERROR( (IFERROR($ND85/FRACAS!$AY$1*60,0) - SUMPRODUCT( (FRACAS!$K$5:$K$8972=NK$2) * IFERROR(FRACAS!$AN$5:$AN$8972,0) ) ) / IFERROR($ND85/FRACAS!$AY$1*60,0), 1 )))</f>
        <v/>
      </c>
      <c r="NL85" s="193" t="str" cm="1">
        <f t="array" ref="NL85">IF($ND85=0,"",(IFERROR( (IFERROR($ND85/FRACAS!$AY$1*60,0) - SUMPRODUCT( (FRACAS!$K$5:$K$8972=NL$2) * IFERROR(FRACAS!$AN$5:$AN$8972,0) ) ) / IFERROR($ND85/FRACAS!$AY$1*60,0), 1 )))</f>
        <v/>
      </c>
      <c r="NM85" s="193" t="str" cm="1">
        <f t="array" ref="NM85">IF($ND85=0,"",(IFERROR( (IFERROR($ND85/FRACAS!$AY$1*60,0) - SUMPRODUCT( (FRACAS!$K$5:$K$8972=NM$2) * IFERROR(FRACAS!$AN$5:$AN$8972,0) ) ) / IFERROR($ND85/FRACAS!$AY$1*60,0), 1 )))</f>
        <v/>
      </c>
      <c r="NN85" s="193" t="str" cm="1">
        <f t="array" ref="NN85">IF($ND85=0,"",(IFERROR( (IFERROR($ND85/FRACAS!$AY$1*60,0) - SUMPRODUCT( (FRACAS!$K$5:$K$8972=NN$2) * IFERROR(FRACAS!$AN$5:$AN$8972,0) ) ) / IFERROR($ND85/FRACAS!$AY$1*60,0), 1 )))</f>
        <v/>
      </c>
      <c r="NO85" s="193" t="str" cm="1">
        <f t="array" ref="NO85">IF($ND85=0,"",(IFERROR( (IFERROR($ND85/FRACAS!$AY$1*60,0) - SUMPRODUCT( (FRACAS!$K$5:$K$8972=NO$2) * IFERROR(FRACAS!$AN$5:$AN$8972,0) ) ) / IFERROR($ND85/FRACAS!$AY$1*60,0), 1 )))</f>
        <v/>
      </c>
      <c r="NP85" s="193" t="str" cm="1">
        <f t="array" ref="NP85">IF($ND85=0,"",(IFERROR( (IFERROR($ND85/FRACAS!$AY$1*60,0) - SUMPRODUCT( (FRACAS!$K$5:$K$8972=NP$2) * IFERROR(FRACAS!$AN$5:$AN$8972,0) ) ) / IFERROR($ND85/FRACAS!$AY$1*60,0), 1 )))</f>
        <v/>
      </c>
      <c r="NQ85" s="193" t="str" cm="1">
        <f t="array" ref="NQ85">IF($ND85=0,"",(IFERROR( (IFERROR($ND85/FRACAS!$AY$1*60,0) - SUMPRODUCT( (FRACAS!$K$5:$K$8972=NQ$2) * IFERROR(FRACAS!$AN$5:$AN$8972,0) ) ) / IFERROR($ND85/FRACAS!$AY$1*60,0), 1 )))</f>
        <v/>
      </c>
      <c r="NR85" s="193" t="str" cm="1">
        <f t="array" ref="NR85">IF($ND85=0,"",(IFERROR( (IFERROR($ND85/FRACAS!$AY$1*60,0) - SUMPRODUCT( (FRACAS!$K$5:$K$8972=NR$2) * IFERROR(FRACAS!$AN$5:$AN$8972,0) ) ) / IFERROR($ND85/FRACAS!$AY$1*60,0), 1 )))</f>
        <v/>
      </c>
      <c r="NS85" s="193" t="str" cm="1">
        <f t="array" ref="NS85">IF($ND85=0,"",(IFERROR( (IFERROR($ND85/FRACAS!$AY$1*60,0) - SUMPRODUCT( (FRACAS!$K$5:$K$8972=NS$2) * IFERROR(FRACAS!$AN$5:$AN$8972,0) ) ) / IFERROR($ND85/FRACAS!$AY$1*60,0), 1 )))</f>
        <v/>
      </c>
      <c r="NT85" s="193" t="str" cm="1">
        <f t="array" ref="NT85">IF($ND85=0,"",(IFERROR( (IFERROR($ND85/FRACAS!$AY$1*60,0) - SUMPRODUCT( (FRACAS!$K$5:$K$8972=NT$2) * IFERROR(FRACAS!$AN$5:$AN$8972,0) ) ) / IFERROR($ND85/FRACAS!$AY$1*60,0), 1 )))</f>
        <v/>
      </c>
      <c r="NU85" s="193" t="str" cm="1">
        <f t="array" ref="NU85">IF($ND85=0,"",(IFERROR( (IFERROR($ND85/FRACAS!$AY$1*60,0) - SUMPRODUCT( (FRACAS!$K$5:$K$8972=NU$2) * IFERROR(FRACAS!$AN$5:$AN$8972,0) ) ) / IFERROR($ND85/FRACAS!$AY$1*60,0), 1 )))</f>
        <v/>
      </c>
      <c r="NV85" s="193" t="str" cm="1">
        <f t="array" ref="NV85">IF($ND85=0,"",(IFERROR( (IFERROR($ND85/FRACAS!$AY$1*60,0) - SUMPRODUCT( (FRACAS!$K$5:$K$8972=NV$2) * IFERROR(FRACAS!$AN$5:$AN$8972,0) ) ) / IFERROR($ND85/FRACAS!$AY$1*60,0), 1 )))</f>
        <v/>
      </c>
      <c r="NW85" s="193" t="str" cm="1">
        <f t="array" ref="NW85">IF($ND85=0,"",(IFERROR( (IFERROR($ND85/FRACAS!$AY$1*60,0) - SUMPRODUCT( (FRACAS!$K$5:$K$8972=NW$2) * IFERROR(FRACAS!$AN$5:$AN$8972,0) ) ) / IFERROR($ND85/FRACAS!$AY$1*60,0), 1 )))</f>
        <v/>
      </c>
      <c r="NX85" s="193" t="str" cm="1">
        <f t="array" ref="NX85">IF($ND85=0,"",(IFERROR( (IFERROR($ND85/FRACAS!$AY$1*60,0) - SUMPRODUCT( (FRACAS!$K$5:$K$8972=NX$2) * IFERROR(FRACAS!$AN$5:$AN$8972,0) ) ) / IFERROR($ND85/FRACAS!$AY$1*60,0), 1 )))</f>
        <v/>
      </c>
      <c r="NY85" s="193" t="str" cm="1">
        <f t="array" ref="NY85">IF($ND85=0,"",(IFERROR( (IFERROR($ND85/FRACAS!$AY$1*60,0) - SUMPRODUCT( (FRACAS!$K$5:$K$8972=NY$2) * IFERROR(FRACAS!$AN$5:$AN$8972,0) ) ) / IFERROR($ND85/FRACAS!$AY$1*60,0), 1 )))</f>
        <v/>
      </c>
      <c r="NZ85" s="193" t="str" cm="1">
        <f t="array" ref="NZ85">IF($ND85=0,"",(IFERROR( (IFERROR($ND85/FRACAS!$AY$1*60,0) - SUMPRODUCT( (FRACAS!$K$5:$K$8972=NZ$2) * IFERROR(FRACAS!$AN$5:$AN$8972,0) ) ) / IFERROR($ND85/FRACAS!$AY$1*60,0), 1 )))</f>
        <v/>
      </c>
      <c r="OA85" s="193" t="str" cm="1">
        <f t="array" ref="OA85">IF($ND85=0,"",(IFERROR( (IFERROR($ND85/FRACAS!$AY$1*60,0) - SUMPRODUCT( (FRACAS!$K$5:$K$8972=OA$2) * IFERROR(FRACAS!$AN$5:$AN$8972,0) ) ) / IFERROR($ND85/FRACAS!$AY$1*60,0), 1 )))</f>
        <v/>
      </c>
      <c r="OB85" s="193" t="str" cm="1">
        <f t="array" ref="OB85">IF($ND85=0,"",(IFERROR( (IFERROR($ND85/FRACAS!$AY$1*60,0) - SUMPRODUCT( (FRACAS!$K$5:$K$8972=OB$2) * IFERROR(FRACAS!$AN$5:$AN$8972,0) ) ) / IFERROR($ND85/FRACAS!$AY$1*60,0), 1 )))</f>
        <v/>
      </c>
      <c r="OC85" s="193" t="str" cm="1">
        <f t="array" ref="OC85">IF($ND85=0,"",(IFERROR( (IFERROR($ND85/FRACAS!$AY$1*60,0) - SUMPRODUCT( (FRACAS!$K$5:$K$8972=OC$2) * IFERROR(FRACAS!$AN$5:$AN$8972,0) ) ) / IFERROR($ND85/FRACAS!$AY$1*60,0), 1 )))</f>
        <v/>
      </c>
      <c r="OD85" s="193" t="str" cm="1">
        <f t="array" ref="OD85">IF($ND85=0,"",(IFERROR( (IFERROR($ND85/FRACAS!$AY$1*60,0) - SUMPRODUCT( (FRACAS!$K$5:$K$8972=OD$2) * IFERROR(FRACAS!$AN$5:$AN$8972,0) ) ) / IFERROR($ND85/FRACAS!$AY$1*60,0), 1 )))</f>
        <v/>
      </c>
      <c r="OE85" s="193" t="str" cm="1">
        <f t="array" ref="OE85">IF($ND85=0,"",(IFERROR( (IFERROR($ND85/FRACAS!$AY$1*60,0) - SUMPRODUCT( (FRACAS!$K$5:$K$8972=OE$2) * IFERROR(FRACAS!$AN$5:$AN$8972,0) ) ) / IFERROR($ND85/FRACAS!$AY$1*60,0), 1 )))</f>
        <v/>
      </c>
      <c r="OF85" s="193" t="str" cm="1">
        <f t="array" ref="OF85">IF($ND85=0,"",(IFERROR( (IFERROR($ND85/FRACAS!$AY$1*60,0) - SUMPRODUCT( (FRACAS!$K$5:$K$8972=OF$2) * IFERROR(FRACAS!$AN$5:$AN$8972,0) ) ) / IFERROR($ND85/FRACAS!$AY$1*60,0), 1 )))</f>
        <v/>
      </c>
      <c r="OG85" s="193" t="str" cm="1">
        <f t="array" ref="OG85">IF($ND85=0,"",(IFERROR( (IFERROR($ND85/FRACAS!$AY$1*60,0) - SUMPRODUCT( (FRACAS!$K$5:$K$8972=OG$2) * IFERROR(FRACAS!$AN$5:$AN$8972,0) ) ) / IFERROR($ND85/FRACAS!$AY$1*60,0), 1 )))</f>
        <v/>
      </c>
      <c r="OH85" s="193" t="str" cm="1">
        <f t="array" ref="OH85">IF($ND85=0,"",(IFERROR( (IFERROR($ND85/FRACAS!$AY$1*60,0) - SUMPRODUCT( (FRACAS!$K$5:$K$8972=OH$2) * IFERROR(FRACAS!$AN$5:$AN$8972,0) ) ) / IFERROR($ND85/FRACAS!$AY$1*60,0), 1 )))</f>
        <v/>
      </c>
      <c r="OI85" s="193" t="str" cm="1">
        <f t="array" ref="OI85">IF($ND85=0,"",(IFERROR( (IFERROR($ND85/FRACAS!$AY$1*60,0) - SUMPRODUCT( (FRACAS!$K$5:$K$8972=OI$2) * IFERROR(FRACAS!$AN$5:$AN$8972,0) ) ) / IFERROR($ND85/FRACAS!$AY$1*60,0), 1 )))</f>
        <v/>
      </c>
      <c r="OJ85" s="193" t="str" cm="1">
        <f t="array" ref="OJ85">IF($ND85=0,"",(IFERROR( (IFERROR($ND85/FRACAS!$AY$1*60,0) - SUMPRODUCT( (FRACAS!$K$5:$K$8972=OJ$2) * IFERROR(FRACAS!$AN$5:$AN$8972,0) ) ) / IFERROR($ND85/FRACAS!$AY$1*60,0), 1 )))</f>
        <v/>
      </c>
      <c r="OK85" s="193" t="str" cm="1">
        <f t="array" ref="OK85">IF($ND85=0,"",(IFERROR( (IFERROR($ND85/FRACAS!$AY$1*60,0) - SUMPRODUCT( (FRACAS!$K$5:$K$8972=OK$2) * IFERROR(FRACAS!$AN$5:$AN$8972,0) ) ) / IFERROR($ND85/FRACAS!$AY$1*60,0), 1 )))</f>
        <v/>
      </c>
      <c r="OL85" s="193" t="str" cm="1">
        <f t="array" ref="OL85">IF($ND85=0,"",(IFERROR( (IFERROR($ND85/FRACAS!$AY$1*60,0) - SUMPRODUCT( (FRACAS!$K$5:$K$8972=OL$2) * IFERROR(FRACAS!$AN$5:$AN$8972,0) ) ) / IFERROR($ND85/FRACAS!$AY$1*60,0), 1 )))</f>
        <v/>
      </c>
      <c r="OM85" s="193" t="str" cm="1">
        <f t="array" ref="OM85">IF($ND85=0,"",(IFERROR( (IFERROR($ND85/FRACAS!$AY$1*60,0) - SUMPRODUCT( (FRACAS!$K$5:$K$8972=OM$2) * IFERROR(FRACAS!$AN$5:$AN$8972,0) ) ) / IFERROR($ND85/FRACAS!$AY$1*60,0), 1 )))</f>
        <v/>
      </c>
      <c r="ON85" s="193" t="str" cm="1">
        <f t="array" ref="ON85">IF($ND85=0,"",(IFERROR( (IFERROR($ND85/FRACAS!$AY$1*60,0) - SUMPRODUCT( (FRACAS!$K$5:$K$8972=ON$2) * IFERROR(FRACAS!$AN$5:$AN$8972,0) ) ) / IFERROR($ND85/FRACAS!$AY$1*60,0), 1 )))</f>
        <v/>
      </c>
      <c r="OO85" s="193" t="str" cm="1">
        <f t="array" ref="OO85">IF($ND85=0,"",(IFERROR( (IFERROR($ND85/FRACAS!$AY$1*60,0) - SUMPRODUCT( (FRACAS!$K$5:$K$8972=OO$2) * IFERROR(FRACAS!$AN$5:$AN$8972,0) ) ) / IFERROR($ND85/FRACAS!$AY$1*60,0), 1 )))</f>
        <v/>
      </c>
      <c r="OP85" s="193" t="str" cm="1">
        <f t="array" ref="OP85">IF($ND85=0,"",(IFERROR( (IFERROR($ND85/FRACAS!$AY$1*60,0) - SUMPRODUCT( (FRACAS!$K$5:$K$8972=OP$2) * IFERROR(FRACAS!$AN$5:$AN$8972,0) ) ) / IFERROR($ND85/FRACAS!$AY$1*60,0), 1 )))</f>
        <v/>
      </c>
      <c r="OQ85" s="193" t="str" cm="1">
        <f t="array" ref="OQ85">IF($ND85=0,"",(IFERROR( (IFERROR($ND85/FRACAS!$AY$1*60,0) - SUMPRODUCT( (FRACAS!$K$5:$K$8972=OQ$2) * IFERROR(FRACAS!$AN$5:$AN$8972,0) ) ) / IFERROR($ND85/FRACAS!$AY$1*60,0), 1 )))</f>
        <v/>
      </c>
      <c r="OR85" s="193" t="str" cm="1">
        <f t="array" ref="OR85">IF($ND85=0,"",(IFERROR( (IFERROR($ND85/FRACAS!$AY$1*60,0) - SUMPRODUCT( (FRACAS!$K$5:$K$8972=OR$2) * IFERROR(FRACAS!$AN$5:$AN$8972,0) ) ) / IFERROR($ND85/FRACAS!$AY$1*60,0), 1 )))</f>
        <v/>
      </c>
      <c r="OS85" s="193" t="str" cm="1">
        <f t="array" ref="OS85">IF($ND85=0,"",(IFERROR( (IFERROR($ND85/FRACAS!$AY$1*60,0) - SUMPRODUCT( (FRACAS!$K$5:$K$8972=OS$2) * IFERROR(FRACAS!$AN$5:$AN$8972,0) ) ) / IFERROR($ND85/FRACAS!$AY$1*60,0), 1 )))</f>
        <v/>
      </c>
      <c r="OT85" s="243" t="str" cm="1">
        <f t="array" ref="OT85">IF($ND85=0,"",(IFERROR( (IFERROR($ND85/FRACAS!$AY$1*60,0) - SUMPRODUCT( (FRACAS!$K$5:$K$8972=OT$2) * IFERROR(FRACAS!$AN$5:$AN$8972,0) ) ) / IFERROR($ND85/FRACAS!$AY$1*60,0), 1 )))</f>
        <v/>
      </c>
    </row>
    <row r="86" spans="2:410" x14ac:dyDescent="0.2">
      <c r="B86" s="233"/>
      <c r="C86" s="259">
        <f>IF('[1]17.11.2025 IASI18 Mileage'!C86="","",'[1]17.11.2025 IASI18 Mileage'!C86)</f>
        <v>46538</v>
      </c>
      <c r="D86" s="201" t="str">
        <f>IF('[1]17.11.2025 IASI18 Mileage'!D86="","",'[1]17.11.2025 IASI18 Mileage'!D86)</f>
        <v/>
      </c>
      <c r="E86" s="201" t="str">
        <f>IF('[1]17.11.2025 IASI18 Mileage'!E86="","",'[1]17.11.2025 IASI18 Mileage'!E86)</f>
        <v/>
      </c>
      <c r="F86" s="201" t="str">
        <f>IF('[1]17.11.2025 IASI18 Mileage'!F86="","",'[1]17.11.2025 IASI18 Mileage'!F86)</f>
        <v/>
      </c>
      <c r="G86" s="201" t="str">
        <f>IF('[1]17.11.2025 IASI18 Mileage'!G86="","",'[1]17.11.2025 IASI18 Mileage'!G86)</f>
        <v/>
      </c>
      <c r="H86" s="201" t="str">
        <f>IF('[1]17.11.2025 IASI18 Mileage'!H86="","",'[1]17.11.2025 IASI18 Mileage'!H86)</f>
        <v/>
      </c>
      <c r="I86" s="201" t="str">
        <f>IF('[1]17.11.2025 IASI18 Mileage'!I86="","",'[1]17.11.2025 IASI18 Mileage'!I86)</f>
        <v/>
      </c>
      <c r="J86" s="201" t="str">
        <f>IF('[1]17.11.2025 IASI18 Mileage'!J86="","",'[1]17.11.2025 IASI18 Mileage'!J86)</f>
        <v/>
      </c>
      <c r="K86" s="201" t="str">
        <f>IF('[1]17.11.2025 IASI18 Mileage'!K86="","",'[1]17.11.2025 IASI18 Mileage'!K86)</f>
        <v/>
      </c>
      <c r="L86" s="201" t="str">
        <f>IF('[1]17.11.2025 IASI18 Mileage'!L86="","",'[1]17.11.2025 IASI18 Mileage'!L86)</f>
        <v/>
      </c>
      <c r="M86" s="201" t="str">
        <f>IF('[1]17.11.2025 IASI18 Mileage'!M86="","",'[1]17.11.2025 IASI18 Mileage'!M86)</f>
        <v/>
      </c>
      <c r="N86" s="201" t="str">
        <f>IF('[1]17.11.2025 IASI18 Mileage'!N86="","",'[1]17.11.2025 IASI18 Mileage'!N86)</f>
        <v/>
      </c>
      <c r="O86" s="201" t="str">
        <f>IF('[1]17.11.2025 IASI18 Mileage'!O86="","",'[1]17.11.2025 IASI18 Mileage'!O86)</f>
        <v/>
      </c>
      <c r="P86" s="201" t="str">
        <f>IF('[1]17.11.2025 IASI18 Mileage'!P86="","",'[1]17.11.2025 IASI18 Mileage'!P86)</f>
        <v/>
      </c>
      <c r="Q86" s="201" t="str">
        <f>IF('[1]17.11.2025 IASI18 Mileage'!Q86="","",'[1]17.11.2025 IASI18 Mileage'!Q86)</f>
        <v/>
      </c>
      <c r="R86" s="201" t="str">
        <f>IF('[1]17.11.2025 IASI18 Mileage'!R86="","",'[1]17.11.2025 IASI18 Mileage'!R86)</f>
        <v/>
      </c>
      <c r="S86" s="201" t="str">
        <f>IF('[1]17.11.2025 IASI18 Mileage'!S86="","",'[1]17.11.2025 IASI18 Mileage'!S86)</f>
        <v/>
      </c>
      <c r="T86" s="201" t="str">
        <f>IF('[1]17.11.2025 IASI18 Mileage'!T86="","",'[1]17.11.2025 IASI18 Mileage'!T86)</f>
        <v/>
      </c>
      <c r="U86" s="201" t="str">
        <f>IF('[1]17.11.2025 IASI18 Mileage'!U86="","",'[1]17.11.2025 IASI18 Mileage'!U86)</f>
        <v/>
      </c>
      <c r="V86" s="201"/>
      <c r="W86" s="201"/>
      <c r="X86" s="201"/>
      <c r="Y86" s="201"/>
      <c r="Z86" s="201"/>
      <c r="AA86" s="201"/>
      <c r="AB86" s="201"/>
      <c r="AC86" s="201"/>
      <c r="AD86" s="201"/>
      <c r="AE86" s="201"/>
      <c r="AF86" s="201"/>
      <c r="AG86" s="201"/>
      <c r="AH86" s="201"/>
      <c r="AI86" s="201"/>
      <c r="AJ86" s="201"/>
      <c r="AK86" s="201"/>
      <c r="AL86" s="201"/>
      <c r="AM86" s="201"/>
      <c r="AN86" s="201"/>
      <c r="AO86" s="201"/>
      <c r="AP86" s="201"/>
      <c r="AQ86" s="201"/>
      <c r="AR86" s="201"/>
      <c r="AS86" s="201"/>
      <c r="AT86" s="201"/>
      <c r="AU86" s="201"/>
      <c r="AV86" s="201"/>
      <c r="AW86" s="201"/>
      <c r="AX86" s="201"/>
      <c r="AY86" s="201"/>
      <c r="AZ86" s="201"/>
      <c r="BA86" s="202"/>
      <c r="BB86" s="184"/>
      <c r="BC86" s="184"/>
      <c r="BD86" s="234"/>
      <c r="BE86" s="234"/>
      <c r="BF86" s="234"/>
      <c r="BG86" s="234"/>
      <c r="BH86" s="234"/>
      <c r="BI86" s="234"/>
      <c r="BJ86" s="234"/>
      <c r="BK86" s="234"/>
      <c r="BL86" s="234"/>
      <c r="BM86" s="234"/>
      <c r="BN86" s="234"/>
      <c r="BO86" s="234"/>
      <c r="BP86" s="234"/>
      <c r="BQ86" s="234"/>
      <c r="BR86" s="234"/>
      <c r="BS86" s="234"/>
      <c r="BT86" s="234"/>
      <c r="BU86" s="234"/>
      <c r="BV86" s="234"/>
      <c r="BW86" s="234"/>
      <c r="BX86" s="234"/>
      <c r="BY86" s="234"/>
      <c r="BZ86" s="234"/>
      <c r="CA86" s="234"/>
      <c r="CB86" s="234"/>
      <c r="CC86" s="234"/>
      <c r="CD86" s="234"/>
      <c r="CE86" s="234"/>
      <c r="CF86" s="234"/>
      <c r="CG86" s="234"/>
      <c r="CH86" s="234"/>
      <c r="CI86" s="234"/>
      <c r="CJ86" s="234"/>
      <c r="CK86" s="234"/>
      <c r="CL86" s="234"/>
      <c r="CM86" s="234"/>
      <c r="CN86" s="234"/>
      <c r="CO86" s="234"/>
      <c r="CP86" s="234"/>
      <c r="CQ86" s="234"/>
      <c r="CR86" s="234"/>
      <c r="CS86" s="234"/>
      <c r="CT86" s="234"/>
      <c r="CU86" s="234"/>
      <c r="CV86" s="234"/>
      <c r="CW86" s="234"/>
      <c r="CX86" s="234"/>
      <c r="CY86" s="234"/>
      <c r="CZ86" s="234"/>
      <c r="DA86" s="234"/>
      <c r="DB86" s="234"/>
      <c r="DC86" s="184">
        <f t="shared" si="9"/>
        <v>0</v>
      </c>
      <c r="DD86" s="235" t="str">
        <f t="shared" si="10"/>
        <v/>
      </c>
      <c r="DE86" s="186">
        <f>IF(D86&gt; 0,(COUNTIFS(FRACAS!$B$5:$B$8972, D$4, FRACAS!$D$5:$D$8972, "&lt;="&amp;D86)), "" )</f>
        <v>0</v>
      </c>
      <c r="DF86" s="186">
        <f>IF(E86&gt; 0,(COUNTIFS(FRACAS!$B$5:$B$8972, E$4, FRACAS!$D$5:$D$8972, "&lt;="&amp;E86)), "" )</f>
        <v>0</v>
      </c>
      <c r="DG86" s="186">
        <f>IF(F86&gt; 0,(COUNTIFS(FRACAS!$B$5:$B$8972, F$4, FRACAS!$D$5:$D$8972, "&lt;="&amp;F86)), "" )</f>
        <v>0</v>
      </c>
      <c r="DH86" s="186">
        <f>IF(G86&gt; 0,(COUNTIFS(FRACAS!$B$5:$B$8972, G$4, FRACAS!$D$5:$D$8972, "&lt;="&amp;G86)), "" )</f>
        <v>0</v>
      </c>
      <c r="DI86" s="186">
        <f>IF(H86&gt; 0,(COUNTIFS(FRACAS!$B$5:$B$8972, H$4, FRACAS!$D$5:$D$8972, "&lt;="&amp;H86)), "" )</f>
        <v>0</v>
      </c>
      <c r="DJ86" s="186">
        <f>IF(I86&gt; 0,(COUNTIFS(FRACAS!$B$5:$B$8972, I$4, FRACAS!$D$5:$D$8972, "&lt;="&amp;I86)), "" )</f>
        <v>0</v>
      </c>
      <c r="DK86" s="186">
        <f>IF(J86&gt; 0,(COUNTIFS(FRACAS!$B$5:$B$8972, J$4, FRACAS!$D$5:$D$8972, "&lt;="&amp;J86)), "" )</f>
        <v>0</v>
      </c>
      <c r="DL86" s="186">
        <f>IF(K86&gt; 0,(COUNTIFS(FRACAS!$B$5:$B$8972, K$4, FRACAS!$D$5:$D$8972, "&lt;="&amp;K86)), "" )</f>
        <v>0</v>
      </c>
      <c r="DM86" s="186">
        <f>IF(L86&gt; 0,(COUNTIFS(FRACAS!$B$5:$B$8972, L$4, FRACAS!$D$5:$D$8972, "&lt;="&amp;L86)), "" )</f>
        <v>0</v>
      </c>
      <c r="DN86" s="186">
        <f>IF(M86&gt; 0,(COUNTIFS(FRACAS!$B$5:$B$8972, M$4, FRACAS!$D$5:$D$8972, "&lt;="&amp;M86)), "" )</f>
        <v>0</v>
      </c>
      <c r="DO86" s="186">
        <f>IF(N86&gt; 0,(COUNTIFS(FRACAS!$B$5:$B$8972, N$4, FRACAS!$D$5:$D$8972, "&lt;="&amp;N86)), "" )</f>
        <v>0</v>
      </c>
      <c r="DP86" s="186">
        <f>IF(O86&gt; 0,(COUNTIFS(FRACAS!$B$5:$B$8972, O$4, FRACAS!$D$5:$D$8972, "&lt;="&amp;O86)), "" )</f>
        <v>0</v>
      </c>
      <c r="DQ86" s="186">
        <f>IF(P86&gt; 0,(COUNTIFS(FRACAS!$B$5:$B$8972, P$4, FRACAS!$D$5:$D$8972, "&lt;="&amp;P86)), "" )</f>
        <v>0</v>
      </c>
      <c r="DR86" s="186">
        <f>IF(Q86&gt; 0,(COUNTIFS(FRACAS!$B$5:$B$8972, Q$4, FRACAS!$D$5:$D$8972, "&lt;="&amp;Q86)), "" )</f>
        <v>0</v>
      </c>
      <c r="DS86" s="186">
        <f>IF(R86&gt; 0,(COUNTIFS(FRACAS!$B$5:$B$8972, R$4, FRACAS!$D$5:$D$8972, "&lt;="&amp;R86)), "" )</f>
        <v>0</v>
      </c>
      <c r="DT86" s="186">
        <f>IF(S86&gt; 0,(COUNTIFS(FRACAS!$B$5:$B$8972, S$4, FRACAS!$D$5:$D$8972, "&lt;="&amp;S86)), "" )</f>
        <v>0</v>
      </c>
      <c r="DU86" s="186">
        <f>IF(T86&gt; 0,(COUNTIFS(FRACAS!$B$5:$B$8972, T$4, FRACAS!$D$5:$D$8972, "&lt;="&amp;T86)), "" )</f>
        <v>0</v>
      </c>
      <c r="DV86" s="186">
        <f>IF(U86&gt; 0,(COUNTIFS(FRACAS!$B$5:$B$8972, U$4, FRACAS!$D$5:$D$8972, "&lt;="&amp;U86)), "" )</f>
        <v>0</v>
      </c>
      <c r="DW86" s="186" t="str">
        <f>IF(V86&gt; 0,(COUNTIFS(FRACAS!$B$5:$B$8972, V$4, FRACAS!$D$5:$D$8972, "&lt;="&amp;V86)), "" )</f>
        <v/>
      </c>
      <c r="DX86" s="186" t="str">
        <f>IF(W86&gt; 0,(COUNTIFS(FRACAS!$B$5:$B$8972, W$4, FRACAS!$D$5:$D$8972, "&lt;="&amp;W86)), "" )</f>
        <v/>
      </c>
      <c r="DY86" s="186" t="str">
        <f>IF(X86&gt; 0,(COUNTIFS(FRACAS!$B$5:$B$8972, X$4, FRACAS!$D$5:$D$8972, "&lt;="&amp;X86)), "" )</f>
        <v/>
      </c>
      <c r="DZ86" s="186" t="str">
        <f>IF(Y86&gt; 0,(COUNTIFS(FRACAS!$B$5:$B$8972, Y$4, FRACAS!$D$5:$D$8972, "&lt;="&amp;Y86)), "" )</f>
        <v/>
      </c>
      <c r="EA86" s="186" t="str">
        <f>IF(Z86&gt; 0,(COUNTIFS(FRACAS!$B$5:$B$8972, Z$4, FRACAS!$D$5:$D$8972, "&lt;="&amp;Z86)), "" )</f>
        <v/>
      </c>
      <c r="EB86" s="186" t="str">
        <f>IF(AA86&gt; 0,(COUNTIFS(FRACAS!$B$5:$B$8972, AA$4, FRACAS!$D$5:$D$8972, "&lt;="&amp;AA86)), "" )</f>
        <v/>
      </c>
      <c r="EC86" s="186" t="str">
        <f>IF(AB86&gt; 0,(COUNTIFS(FRACAS!$B$5:$B$8972, AB$4, FRACAS!$D$5:$D$8972, "&lt;="&amp;AB86)), "" )</f>
        <v/>
      </c>
      <c r="ED86" s="186" t="str">
        <f>IF(AC86&gt; 0,(COUNTIFS(FRACAS!$B$5:$B$8972, AC$4, FRACAS!$D$5:$D$8972, "&lt;="&amp;AC86)), "" )</f>
        <v/>
      </c>
      <c r="EE86" s="186" t="str">
        <f>IF(AD86&gt; 0,(COUNTIFS(FRACAS!$B$5:$B$8972, AD$4, FRACAS!$D$5:$D$8972, "&lt;="&amp;AD86)), "" )</f>
        <v/>
      </c>
      <c r="EF86" s="186" t="str">
        <f>IF(AE86&gt; 0,(COUNTIFS(FRACAS!$B$5:$B$8972, AE$4, FRACAS!$D$5:$D$8972, "&lt;="&amp;AE86)), "" )</f>
        <v/>
      </c>
      <c r="EG86" s="186" t="str">
        <f>IF(AF86&gt; 0,(COUNTIFS(FRACAS!$B$5:$B$8972, AF$4, FRACAS!$D$5:$D$8972, "&lt;="&amp;AF86)), "" )</f>
        <v/>
      </c>
      <c r="EH86" s="186" t="str">
        <f>IF(AG86&gt; 0,(COUNTIFS(FRACAS!$B$5:$B$8972, AG$4, FRACAS!$D$5:$D$8972, "&lt;="&amp;AG86)), "" )</f>
        <v/>
      </c>
      <c r="EI86" s="186" t="str">
        <f>IF(AH86&gt; 0,(COUNTIFS(FRACAS!$B$5:$B$8972, AH$4, FRACAS!$D$5:$D$8972, "&lt;="&amp;AH86)), "" )</f>
        <v/>
      </c>
      <c r="EJ86" s="186" t="str">
        <f>IF(AI86&gt; 0,(COUNTIFS(FRACAS!$B$5:$B$8972, AI$4, FRACAS!$D$5:$D$8972, "&lt;="&amp;AI86)), "" )</f>
        <v/>
      </c>
      <c r="EK86" s="186" t="str">
        <f>IF(AJ86&gt; 0,(COUNTIFS(FRACAS!$B$5:$B$8972, AJ$4, FRACAS!$D$5:$D$8972, "&lt;="&amp;AJ86)), "" )</f>
        <v/>
      </c>
      <c r="EL86" s="186" t="str">
        <f>IF(AK86&gt; 0,(COUNTIFS(FRACAS!$B$5:$B$8972, AK$4, FRACAS!$D$5:$D$8972, "&lt;="&amp;AK86)), "" )</f>
        <v/>
      </c>
      <c r="EM86" s="186" t="str">
        <f>IF(AL86&gt; 0,(COUNTIFS(FRACAS!$B$5:$B$8972, AL$4, FRACAS!$D$5:$D$8972, "&lt;="&amp;AL86)), "" )</f>
        <v/>
      </c>
      <c r="EN86" s="186" t="str">
        <f>IF(AM86&gt; 0,(COUNTIFS(FRACAS!$B$5:$B$8972, AM$4, FRACAS!$D$5:$D$8972, "&lt;="&amp;AM86)), "" )</f>
        <v/>
      </c>
      <c r="EO86" s="186" t="str">
        <f>IF(AN86&gt; 0,(COUNTIFS(FRACAS!$B$5:$B$8972, AN$4, FRACAS!$D$5:$D$8972, "&lt;="&amp;AN86)), "" )</f>
        <v/>
      </c>
      <c r="EP86" s="186" t="str">
        <f>IF(AO86&gt; 0,(COUNTIFS(FRACAS!$B$5:$B$8972, AO$4, FRACAS!$D$5:$D$8972, "&lt;="&amp;AO86)), "" )</f>
        <v/>
      </c>
      <c r="EQ86" s="186" t="str">
        <f>IF(AP86&gt; 0,(COUNTIFS(FRACAS!$B$5:$B$8972, AP$4, FRACAS!$D$5:$D$8972, "&lt;="&amp;AP86)), "" )</f>
        <v/>
      </c>
      <c r="ER86" s="186" t="str">
        <f>IF(AQ86&gt; 0,(COUNTIFS(FRACAS!$B$5:$B$8972, AQ$4, FRACAS!$D$5:$D$8972, "&lt;="&amp;AQ86)), "" )</f>
        <v/>
      </c>
      <c r="ES86" s="244"/>
      <c r="ET86" s="186"/>
      <c r="EU86" s="186"/>
      <c r="EV86" s="186"/>
      <c r="EW86" s="186"/>
      <c r="EX86" s="186"/>
      <c r="EY86" s="186"/>
      <c r="EZ86" s="186"/>
      <c r="FA86" s="186"/>
      <c r="FB86" s="203"/>
      <c r="FC86" s="204"/>
      <c r="FD86" s="204"/>
      <c r="FE86" s="190"/>
      <c r="FF86" s="190"/>
      <c r="FG86" s="190"/>
      <c r="FH86" s="190"/>
      <c r="FI86" s="190"/>
      <c r="FJ86" s="190"/>
      <c r="FK86" s="190"/>
      <c r="FL86" s="190"/>
      <c r="FM86" s="190"/>
      <c r="FN86" s="190"/>
      <c r="FO86" s="190"/>
      <c r="FP86" s="190"/>
      <c r="FQ86" s="190"/>
      <c r="FR86" s="190"/>
      <c r="FS86" s="190"/>
      <c r="FT86" s="190"/>
      <c r="FU86" s="190"/>
      <c r="FV86" s="190"/>
      <c r="FW86" s="190"/>
      <c r="FX86" s="190"/>
      <c r="FY86" s="190"/>
      <c r="FZ86" s="190"/>
      <c r="GA86" s="190"/>
      <c r="GB86" s="190"/>
      <c r="GC86" s="190"/>
      <c r="GD86" s="190"/>
      <c r="GE86" s="190"/>
      <c r="GF86" s="190"/>
      <c r="GG86" s="190"/>
      <c r="GH86" s="190"/>
      <c r="GI86" s="190"/>
      <c r="GJ86" s="190"/>
      <c r="GK86" s="190"/>
      <c r="GL86" s="190"/>
      <c r="GM86" s="190"/>
      <c r="GN86" s="190"/>
      <c r="GO86" s="190"/>
      <c r="GP86" s="190"/>
      <c r="GQ86" s="190"/>
      <c r="GR86" s="190"/>
      <c r="GS86" s="190"/>
      <c r="GT86" s="190"/>
      <c r="GU86" s="190"/>
      <c r="GV86" s="190"/>
      <c r="GW86" s="190"/>
      <c r="GX86" s="190"/>
      <c r="GY86" s="190"/>
      <c r="GZ86" s="190"/>
      <c r="HA86" s="190"/>
      <c r="HB86" s="190"/>
      <c r="HD86" s="190"/>
      <c r="HE86" s="190"/>
      <c r="HF86" s="190"/>
      <c r="HG86" s="190"/>
      <c r="HH86" s="190"/>
      <c r="HI86" s="190"/>
      <c r="HJ86" s="190"/>
      <c r="HK86" s="190"/>
      <c r="HL86" s="190"/>
      <c r="HM86" s="190"/>
      <c r="HN86" s="190"/>
      <c r="HO86" s="190"/>
      <c r="HP86" s="190"/>
      <c r="HQ86" s="190"/>
      <c r="HR86" s="190"/>
      <c r="HS86" s="190"/>
      <c r="HT86" s="190"/>
      <c r="HU86" s="190"/>
      <c r="HV86" s="190"/>
      <c r="HW86" s="190"/>
      <c r="HX86" s="190"/>
      <c r="HY86" s="190"/>
      <c r="HZ86" s="190"/>
      <c r="IA86" s="190"/>
      <c r="IB86" s="190"/>
      <c r="IC86" s="190"/>
      <c r="ID86" s="190"/>
      <c r="IE86" s="190"/>
      <c r="IF86" s="190"/>
      <c r="IG86" s="190"/>
      <c r="IH86" s="190"/>
      <c r="II86" s="190"/>
      <c r="IJ86" s="190"/>
      <c r="IK86" s="190"/>
      <c r="IL86" s="190"/>
      <c r="IM86" s="190"/>
      <c r="IN86" s="190"/>
      <c r="IO86" s="190"/>
      <c r="IP86" s="190"/>
      <c r="IQ86" s="190"/>
      <c r="IR86" s="190"/>
      <c r="IS86" s="190"/>
      <c r="IT86" s="190"/>
      <c r="IU86" s="190"/>
      <c r="IV86" s="190"/>
      <c r="IW86" s="190"/>
      <c r="IX86" s="190"/>
      <c r="IY86" s="190"/>
      <c r="IZ86" s="190"/>
      <c r="JA86" s="190"/>
      <c r="JB86" s="190"/>
      <c r="JC86" s="190"/>
      <c r="JD86" s="238"/>
      <c r="JE86" s="238"/>
      <c r="JF86" s="238"/>
      <c r="JG86" s="238"/>
      <c r="JH86" s="238"/>
      <c r="JI86" s="238"/>
      <c r="JJ86" s="238"/>
      <c r="JK86" s="238"/>
      <c r="JL86" s="238"/>
      <c r="JM86" s="238"/>
      <c r="JN86" s="239"/>
      <c r="JO86" s="193"/>
      <c r="JP86" s="193"/>
      <c r="JQ86" s="193"/>
      <c r="JR86" s="193"/>
      <c r="JS86" s="193"/>
      <c r="JT86" s="193"/>
      <c r="JU86" s="193"/>
      <c r="JV86" s="193"/>
      <c r="JW86" s="193"/>
      <c r="JX86" s="193"/>
      <c r="JY86" s="193"/>
      <c r="JZ86" s="193"/>
      <c r="KA86" s="193"/>
      <c r="KB86" s="193"/>
      <c r="KC86" s="193"/>
      <c r="KD86" s="193"/>
      <c r="KE86" s="193"/>
      <c r="KF86" s="193"/>
      <c r="KG86" s="193"/>
      <c r="KH86" s="193"/>
      <c r="KI86" s="193"/>
      <c r="KJ86" s="193"/>
      <c r="KK86" s="193"/>
      <c r="KL86" s="193"/>
      <c r="KM86" s="193"/>
      <c r="KN86" s="193"/>
      <c r="KO86" s="193"/>
      <c r="KP86" s="193"/>
      <c r="KQ86" s="193"/>
      <c r="KR86" s="193"/>
      <c r="KS86" s="193"/>
      <c r="KT86" s="193"/>
      <c r="KU86" s="193"/>
      <c r="KV86" s="193"/>
      <c r="KW86" s="193"/>
      <c r="KX86" s="193"/>
      <c r="KY86" s="193"/>
      <c r="KZ86" s="193"/>
      <c r="LA86" s="193"/>
      <c r="LB86" s="192"/>
      <c r="LC86" s="235" t="str">
        <f t="shared" si="8"/>
        <v/>
      </c>
      <c r="LD86" s="240" t="str" cm="1">
        <f t="array" ref="LD86">IFERROR((((D86/FRACAS!$AY$1)*60
)-(SUMPRODUCT((FRACAS!$B$5:$B$8970=D$4)*(FRACAS!$D$5:$D$8970&lt;=D86)*(IFERROR(FRACAS!$AM$5:$AM$8970,0)))
))/((D86/FRACAS!$AY$1)*60),"")</f>
        <v/>
      </c>
      <c r="LE86" s="240" t="str" cm="1">
        <f t="array" ref="LE86">IFERROR((((E86/FRACAS!$AY$1)*60
)-(SUMPRODUCT((FRACAS!$B$5:$B$8970=E$4)*(FRACAS!$D$5:$D$8970&lt;=E86)*(IFERROR(FRACAS!$AM$5:$AM$8970,0)))
))/((E86/FRACAS!$AY$1)*60),"")</f>
        <v/>
      </c>
      <c r="LF86" s="240" t="str" cm="1">
        <f t="array" ref="LF86">IFERROR((((F86/FRACAS!$AY$1)*60
)-(SUMPRODUCT((FRACAS!$B$5:$B$8970=F$4)*(FRACAS!$D$5:$D$8970&lt;=F86)*(IFERROR(FRACAS!$AM$5:$AM$8970,0)))
))/((F86/FRACAS!$AY$1)*60),"")</f>
        <v/>
      </c>
      <c r="LG86" s="240" t="str" cm="1">
        <f t="array" ref="LG86">IFERROR((((G86/FRACAS!$AY$1)*60
)-(SUMPRODUCT((FRACAS!$B$5:$B$8970=G$4)*(FRACAS!$D$5:$D$8970&lt;=G86)*(IFERROR(FRACAS!$AM$5:$AM$8970,0)))
))/((G86/FRACAS!$AY$1)*60),"")</f>
        <v/>
      </c>
      <c r="LH86" s="240" t="str" cm="1">
        <f t="array" ref="LH86">IFERROR((((H86/FRACAS!$AY$1)*60
)-(SUMPRODUCT((FRACAS!$B$5:$B$8970=H$4)*(FRACAS!$D$5:$D$8970&lt;=H86)*(IFERROR(FRACAS!$AM$5:$AM$8970,0)))
))/((H86/FRACAS!$AY$1)*60),"")</f>
        <v/>
      </c>
      <c r="LI86" s="240" t="str" cm="1">
        <f t="array" ref="LI86">IFERROR((((I86/FRACAS!$AY$1)*60
)-(SUMPRODUCT((FRACAS!$B$5:$B$8970=I$4)*(FRACAS!$D$5:$D$8970&lt;=I86)*(IFERROR(FRACAS!$AM$5:$AM$8970,0)))
))/((I86/FRACAS!$AY$1)*60),"")</f>
        <v/>
      </c>
      <c r="LJ86" s="240" t="str" cm="1">
        <f t="array" ref="LJ86">IFERROR((((J86/FRACAS!$AY$1)*60
)-(SUMPRODUCT((FRACAS!$B$5:$B$8970=J$4)*(FRACAS!$D$5:$D$8970&lt;=J86)*(IFERROR(FRACAS!$AM$5:$AM$8970,0)))
))/((J86/FRACAS!$AY$1)*60),"")</f>
        <v/>
      </c>
      <c r="LK86" s="240" t="str" cm="1">
        <f t="array" ref="LK86">IFERROR((((K86/FRACAS!$AY$1)*60
)-(SUMPRODUCT((FRACAS!$B$5:$B$8970=K$4)*(FRACAS!$D$5:$D$8970&lt;=K86)*(IFERROR(FRACAS!$AM$5:$AM$8970,0)))
))/((K86/FRACAS!$AY$1)*60),"")</f>
        <v/>
      </c>
      <c r="LL86" s="240" t="str" cm="1">
        <f t="array" ref="LL86">IFERROR((((L86/FRACAS!$AY$1)*60
)-(SUMPRODUCT((FRACAS!$B$5:$B$8970=L$4)*(FRACAS!$D$5:$D$8970&lt;=L86)*(IFERROR(FRACAS!$AM$5:$AM$8970,0)))
))/((L86/FRACAS!$AY$1)*60),"")</f>
        <v/>
      </c>
      <c r="LM86" s="240" t="str" cm="1">
        <f t="array" ref="LM86">IFERROR((((M86/FRACAS!$AY$1)*60
)-(SUMPRODUCT((FRACAS!$B$5:$B$8970=M$4)*(FRACAS!$D$5:$D$8970&lt;=M86)*(IFERROR(FRACAS!$AM$5:$AM$8970,0)))
))/((M86/FRACAS!$AY$1)*60),"")</f>
        <v/>
      </c>
      <c r="LN86" s="240" t="str" cm="1">
        <f t="array" ref="LN86">IFERROR((((N86/FRACAS!$AY$1)*60
)-(SUMPRODUCT((FRACAS!$B$5:$B$8970=N$4)*(FRACAS!$D$5:$D$8970&lt;=N86)*(IFERROR(FRACAS!$AM$5:$AM$8970,0)))
))/((N86/FRACAS!$AY$1)*60),"")</f>
        <v/>
      </c>
      <c r="LO86" s="240" t="str" cm="1">
        <f t="array" ref="LO86">IFERROR((((O86/FRACAS!$AY$1)*60
)-(SUMPRODUCT((FRACAS!$B$5:$B$8970=O$4)*(FRACAS!$D$5:$D$8970&lt;=O86)*(IFERROR(FRACAS!$AM$5:$AM$8970,0)))
))/((O86/FRACAS!$AY$1)*60),"")</f>
        <v/>
      </c>
      <c r="LP86" s="240" t="str" cm="1">
        <f t="array" ref="LP86">IFERROR((((P86/FRACAS!$AY$1)*60
)-(SUMPRODUCT((FRACAS!$B$5:$B$8970=P$4)*(FRACAS!$D$5:$D$8970&lt;=P86)*(IFERROR(FRACAS!$AM$5:$AM$8970,0)))
))/((P86/FRACAS!$AY$1)*60),"")</f>
        <v/>
      </c>
      <c r="LQ86" s="240" t="str" cm="1">
        <f t="array" ref="LQ86">IFERROR((((Q86/FRACAS!$AY$1)*60
)-(SUMPRODUCT((FRACAS!$B$5:$B$8970=Q$4)*(FRACAS!$D$5:$D$8970&lt;=Q86)*(IFERROR(FRACAS!$AM$5:$AM$8970,0)))
))/((Q86/FRACAS!$AY$1)*60),"")</f>
        <v/>
      </c>
      <c r="LR86" s="240" t="str" cm="1">
        <f t="array" ref="LR86">IFERROR((((R86/FRACAS!$AY$1)*60
)-(SUMPRODUCT((FRACAS!$B$5:$B$8970=R$4)*(FRACAS!$D$5:$D$8970&lt;=R86)*(IFERROR(FRACAS!$AM$5:$AM$8970,0)))
))/((R86/FRACAS!$AY$1)*60),"")</f>
        <v/>
      </c>
      <c r="LS86" s="240" t="str" cm="1">
        <f t="array" ref="LS86">IFERROR((((S86/FRACAS!$AY$1)*60
)-(SUMPRODUCT((FRACAS!$B$5:$B$8970=S$4)*(FRACAS!$D$5:$D$8970&lt;=S86)*(IFERROR(FRACAS!$AM$5:$AM$8970,0)))
))/((S86/FRACAS!$AY$1)*60),"")</f>
        <v/>
      </c>
      <c r="LT86" s="240" t="str" cm="1">
        <f t="array" ref="LT86">IFERROR((((T86/FRACAS!$AY$1)*60
)-(SUMPRODUCT((FRACAS!$B$5:$B$8970=T$4)*(FRACAS!$D$5:$D$8970&lt;=T86)*(IFERROR(FRACAS!$AM$5:$AM$8970,0)))
))/((T86/FRACAS!$AY$1)*60),"")</f>
        <v/>
      </c>
      <c r="LU86" s="240" t="str" cm="1">
        <f t="array" ref="LU86">IFERROR((((U86/FRACAS!$AY$1)*60
)-(SUMPRODUCT((FRACAS!$B$5:$B$8970=U$4)*(FRACAS!$D$5:$D$8970&lt;=U86)*(IFERROR(FRACAS!$AM$5:$AM$8970,0)))
))/((U86/FRACAS!$AY$1)*60),"")</f>
        <v/>
      </c>
      <c r="LV86" s="240" t="str" cm="1">
        <f t="array" ref="LV86">IFERROR(
    (((V86/FRACAS!$AY$1)*60))
    /
    (((V86/FRACAS!$AY$1)*60) + SUMPRODUCT((FRACAS!$B$5:$B$8970=V$4)*(FRACAS!$D$5:$D$8970&lt;=V86)*(IFERROR(FRACAS!$AM$5:$AM$8970,0)))
    ),"")</f>
        <v/>
      </c>
      <c r="LW86" s="240" t="str" cm="1">
        <f t="array" ref="LW86">IFERROR(
    (((W86/FRACAS!$AY$1)*60))
    /
    (((W86/FRACAS!$AY$1)*60) + SUMPRODUCT((FRACAS!$B$5:$B$8970=W$4)*(FRACAS!$D$5:$D$8970&lt;=W86)*(IFERROR(FRACAS!$AM$5:$AM$8970,0)))
    ),"")</f>
        <v/>
      </c>
      <c r="LX86" s="240" t="str" cm="1">
        <f t="array" ref="LX86">IFERROR(
    (((X86/FRACAS!$AY$1)*60))
    /
    (((X86/FRACAS!$AY$1)*60) + SUMPRODUCT((FRACAS!$B$5:$B$8970=X$4)*(FRACAS!$D$5:$D$8970&lt;=X86)*(IFERROR(FRACAS!$AM$5:$AM$8970,0)))
    ),"")</f>
        <v/>
      </c>
      <c r="LY86" s="240" t="str" cm="1">
        <f t="array" ref="LY86">IFERROR(
    (((Y86/FRACAS!$AY$1)*60))
    /
    (((Y86/FRACAS!$AY$1)*60) + SUMPRODUCT((FRACAS!$B$5:$B$8970=Y$4)*(FRACAS!$D$5:$D$8970&lt;=Y86)*(IFERROR(FRACAS!$AM$5:$AM$8970,0)))
    ),"")</f>
        <v/>
      </c>
      <c r="LZ86" s="240" t="str" cm="1">
        <f t="array" ref="LZ86">IFERROR(
    (((Z86/FRACAS!$AY$1)*60))
    /
    (((Z86/FRACAS!$AY$1)*60) + SUMPRODUCT((FRACAS!$B$5:$B$8970=Z$4)*(FRACAS!$D$5:$D$8970&lt;=Z86)*(IFERROR(FRACAS!$AM$5:$AM$8970,0)))
    ),"")</f>
        <v/>
      </c>
      <c r="MA86" s="240" t="str" cm="1">
        <f t="array" ref="MA86">IFERROR(
    (((AA86/FRACAS!$AY$1)*60))
    /
    (((AA86/FRACAS!$AY$1)*60) + SUMPRODUCT((FRACAS!$B$5:$B$8970=AA$4)*(FRACAS!$D$5:$D$8970&lt;=AA86)*(IFERROR(FRACAS!$AM$5:$AM$8970,0)))
    ),"")</f>
        <v/>
      </c>
      <c r="MB86" s="240" t="str" cm="1">
        <f t="array" ref="MB86">IFERROR(
    (((AB86/FRACAS!$AY$1)*60))
    /
    (((AB86/FRACAS!$AY$1)*60) + SUMPRODUCT((FRACAS!$B$5:$B$8970=AB$4)*(FRACAS!$D$5:$D$8970&lt;=AB86)*(IFERROR(FRACAS!$AM$5:$AM$8970,0)))
    ),"")</f>
        <v/>
      </c>
      <c r="MC86" s="240" t="str" cm="1">
        <f t="array" ref="MC86">IFERROR(
    (((AC86/FRACAS!$AY$1)*60))
    /
    (((AC86/FRACAS!$AY$1)*60) + SUMPRODUCT((FRACAS!$B$5:$B$8970=AC$4)*(FRACAS!$D$5:$D$8970&lt;=AC86)*(IFERROR(FRACAS!$AM$5:$AM$8970,0)))
    ),"")</f>
        <v/>
      </c>
      <c r="MD86" s="240" t="str" cm="1">
        <f t="array" ref="MD86">IFERROR(
    (((AD86/FRACAS!$AY$1)*60))
    /
    (((AD86/FRACAS!$AY$1)*60) + SUMPRODUCT((FRACAS!$B$5:$B$8970=AD$4)*(FRACAS!$D$5:$D$8970&lt;=AD86)*(IFERROR(FRACAS!$AM$5:$AM$8970,0)))
    ),"")</f>
        <v/>
      </c>
      <c r="ME86" s="240" t="str" cm="1">
        <f t="array" ref="ME86">IFERROR(
    (((AE86/FRACAS!$AY$1)*60))
    /
    (((AE86/FRACAS!$AY$1)*60) + SUMPRODUCT((FRACAS!$B$5:$B$8970=AE$4)*(FRACAS!$D$5:$D$8970&lt;=AE86)*(IFERROR(FRACAS!$AM$5:$AM$8970,0)))
    ),"")</f>
        <v/>
      </c>
      <c r="MF86" s="240" t="str" cm="1">
        <f t="array" ref="MF86">IFERROR(
    (((AF86/FRACAS!$AY$1)*60))
    /
    (((AF86/FRACAS!$AY$1)*60) + SUMPRODUCT((FRACAS!$B$5:$B$8970=AF$4)*(FRACAS!$D$5:$D$8970&lt;=AF86)*(IFERROR(FRACAS!$AM$5:$AM$8970,0)))
    ),"")</f>
        <v/>
      </c>
      <c r="MG86" s="240" t="str" cm="1">
        <f t="array" ref="MG86">IFERROR(
    (((AG86/FRACAS!$AY$1)*60))
    /
    (((AG86/FRACAS!$AY$1)*60) + SUMPRODUCT((FRACAS!$B$5:$B$8970=AG$4)*(FRACAS!$D$5:$D$8970&lt;=AG86)*(IFERROR(FRACAS!$AM$5:$AM$8970,0)))
    ),"")</f>
        <v/>
      </c>
      <c r="MH86" s="240" t="str" cm="1">
        <f t="array" ref="MH86">IFERROR(
    (((AH86/FRACAS!$AY$1)*60))
    /
    (((AH86/FRACAS!$AY$1)*60) + SUMPRODUCT((FRACAS!$B$5:$B$8970=AH$4)*(FRACAS!$D$5:$D$8970&lt;=AH86)*(IFERROR(FRACAS!$AM$5:$AM$8970,0)))
    ),"")</f>
        <v/>
      </c>
      <c r="MI86" s="240" t="str" cm="1">
        <f t="array" ref="MI86">IFERROR(
    (((AI86/FRACAS!$AY$1)*60))
    /
    (((AI86/FRACAS!$AY$1)*60) + SUMPRODUCT((FRACAS!$B$5:$B$8970=AI$4)*(FRACAS!$D$5:$D$8970&lt;=AI86)*(IFERROR(FRACAS!$AM$5:$AM$8970,0)))
    ),"")</f>
        <v/>
      </c>
      <c r="MJ86" s="240" t="str" cm="1">
        <f t="array" ref="MJ86">IFERROR(
    (((AJ86/FRACAS!$AY$1)*60))
    /
    (((AJ86/FRACAS!$AY$1)*60) + SUMPRODUCT((FRACAS!$B$5:$B$8970=AJ$4)*(FRACAS!$D$5:$D$8970&lt;=AJ86)*(IFERROR(FRACAS!$AM$5:$AM$8970,0)))
    ),"")</f>
        <v/>
      </c>
      <c r="MK86" s="240" t="str" cm="1">
        <f t="array" ref="MK86">IFERROR(
    (((AK86/FRACAS!$AY$1)*60))
    /
    (((AK86/FRACAS!$AY$1)*60) + SUMPRODUCT((FRACAS!$B$5:$B$8970=AK$4)*(FRACAS!$D$5:$D$8970&lt;=AK86)*(IFERROR(FRACAS!$AM$5:$AM$8970,0)))
    ),"")</f>
        <v/>
      </c>
      <c r="ML86" s="240" t="str" cm="1">
        <f t="array" ref="ML86">IFERROR(
    (((AL86/FRACAS!$AY$1)*60))
    /
    (((AL86/FRACAS!$AY$1)*60) + SUMPRODUCT((FRACAS!$B$5:$B$8970=AL$4)*(FRACAS!$D$5:$D$8970&lt;=AL86)*(IFERROR(FRACAS!$AM$5:$AM$8970,0)))
    ),"")</f>
        <v/>
      </c>
      <c r="MM86" s="240" t="str" cm="1">
        <f t="array" ref="MM86">IFERROR(
    (((AM86/FRACAS!$AY$1)*60))
    /
    (((AM86/FRACAS!$AY$1)*60) + SUMPRODUCT((FRACAS!$B$5:$B$8970=AM$4)*(FRACAS!$D$5:$D$8970&lt;=AM86)*(IFERROR(FRACAS!$AM$5:$AM$8970,0)))
    ),"")</f>
        <v/>
      </c>
      <c r="MN86" s="240" t="str" cm="1">
        <f t="array" ref="MN86">IFERROR(
    (((AN86/FRACAS!$AY$1)*60))
    /
    (((AN86/FRACAS!$AY$1)*60) + SUMPRODUCT((FRACAS!$B$5:$B$8970=AN$4)*(FRACAS!$D$5:$D$8970&lt;=AN86)*(IFERROR(FRACAS!$AM$5:$AM$8970,0)))
    ),"")</f>
        <v/>
      </c>
      <c r="MO86" s="240" t="str" cm="1">
        <f t="array" ref="MO86">IFERROR(
    (((AO86/FRACAS!$AY$1)*60))
    /
    (((AO86/FRACAS!$AY$1)*60) + SUMPRODUCT((FRACAS!$B$5:$B$8970=AO$4)*(FRACAS!$D$5:$D$8970&lt;=AO86)*(IFERROR(FRACAS!$AM$5:$AM$8970,0)))
    ),"")</f>
        <v/>
      </c>
      <c r="MP86" s="240" t="str" cm="1">
        <f t="array" ref="MP86">IFERROR(
    (((AP86/FRACAS!$AY$1)*60))
    /
    (((AP86/FRACAS!$AY$1)*60) + SUMPRODUCT((FRACAS!$B$5:$B$8970=AP$4)*(FRACAS!$D$5:$D$8970&lt;=AP86)*(IFERROR(FRACAS!$AM$5:$AM$8970,0)))
    ),"")</f>
        <v/>
      </c>
      <c r="MQ86" s="240" t="str" cm="1">
        <f t="array" ref="MQ86">IFERROR(
    (((AQ86/FRACAS!$AY$1)*60))
    /
    (((AQ86/FRACAS!$AY$1)*60) + SUMPRODUCT((FRACAS!$B$5:$B$8970=AQ$4)*(FRACAS!$D$5:$D$8970&lt;=AQ86)*(IFERROR(FRACAS!$AM$5:$AM$8970,0)))
    ),"")</f>
        <v/>
      </c>
      <c r="MR86" s="194"/>
      <c r="MS86" s="194"/>
      <c r="MT86" s="194"/>
      <c r="MU86" s="194"/>
      <c r="MV86" s="194"/>
      <c r="MW86" s="194"/>
      <c r="MX86" s="194"/>
      <c r="MY86" s="194"/>
      <c r="MZ86" s="194"/>
      <c r="NA86" s="195"/>
      <c r="ND86" s="241">
        <f t="shared" si="11"/>
        <v>0</v>
      </c>
      <c r="NE86" s="242" t="str">
        <f t="shared" si="12"/>
        <v/>
      </c>
      <c r="NF86" s="193" t="str" cm="1">
        <f t="array" ref="NF86">IF($ND86=0,"",(IFERROR( (IFERROR($ND86/FRACAS!$AY$1*60,0) - SUMPRODUCT( (FRACAS!$K$5:$K$8972=NF$2) * IFERROR(FRACAS!$AN$5:$AN$8972,0) ) ) / IFERROR($ND86/FRACAS!$AY$1*60,0), 1 )))</f>
        <v/>
      </c>
      <c r="NG86" s="193" t="str" cm="1">
        <f t="array" ref="NG86">IF($ND86=0,"",(IFERROR( (IFERROR($ND86/FRACAS!$AY$1*60,0) - SUMPRODUCT( (FRACAS!$K$5:$K$8972=NG$2) * IFERROR(FRACAS!$AN$5:$AN$8972,0) ) ) / IFERROR($ND86/FRACAS!$AY$1*60,0), 1 )))</f>
        <v/>
      </c>
      <c r="NH86" s="193" t="str" cm="1">
        <f t="array" ref="NH86">IF($ND86=0,"",(IFERROR( (IFERROR($ND86/FRACAS!$AY$1*60,0) - SUMPRODUCT( (FRACAS!$K$5:$K$8972=NH$2) * IFERROR(FRACAS!$AN$5:$AN$8972,0) ) ) / IFERROR($ND86/FRACAS!$AY$1*60,0), 1 )))</f>
        <v/>
      </c>
      <c r="NI86" s="193" t="str" cm="1">
        <f t="array" ref="NI86">IF($ND86=0,"",(IFERROR( (IFERROR($ND86/FRACAS!$AY$1*60,0) - SUMPRODUCT( (FRACAS!$K$5:$K$8972=NI$2) * IFERROR(FRACAS!$AN$5:$AN$8972,0) ) ) / IFERROR($ND86/FRACAS!$AY$1*60,0), 1 )))</f>
        <v/>
      </c>
      <c r="NJ86" s="193" t="str" cm="1">
        <f t="array" ref="NJ86">IF($ND86=0,"",(IFERROR( (IFERROR($ND86/FRACAS!$AY$1*60,0) - SUMPRODUCT( (FRACAS!$K$5:$K$8972=NJ$2) * IFERROR(FRACAS!$AN$5:$AN$8972,0) ) ) / IFERROR($ND86/FRACAS!$AY$1*60,0), 1 )))</f>
        <v/>
      </c>
      <c r="NK86" s="193" t="str" cm="1">
        <f t="array" ref="NK86">IF($ND86=0,"",(IFERROR( (IFERROR($ND86/FRACAS!$AY$1*60,0) - SUMPRODUCT( (FRACAS!$K$5:$K$8972=NK$2) * IFERROR(FRACAS!$AN$5:$AN$8972,0) ) ) / IFERROR($ND86/FRACAS!$AY$1*60,0), 1 )))</f>
        <v/>
      </c>
      <c r="NL86" s="193" t="str" cm="1">
        <f t="array" ref="NL86">IF($ND86=0,"",(IFERROR( (IFERROR($ND86/FRACAS!$AY$1*60,0) - SUMPRODUCT( (FRACAS!$K$5:$K$8972=NL$2) * IFERROR(FRACAS!$AN$5:$AN$8972,0) ) ) / IFERROR($ND86/FRACAS!$AY$1*60,0), 1 )))</f>
        <v/>
      </c>
      <c r="NM86" s="193" t="str" cm="1">
        <f t="array" ref="NM86">IF($ND86=0,"",(IFERROR( (IFERROR($ND86/FRACAS!$AY$1*60,0) - SUMPRODUCT( (FRACAS!$K$5:$K$8972=NM$2) * IFERROR(FRACAS!$AN$5:$AN$8972,0) ) ) / IFERROR($ND86/FRACAS!$AY$1*60,0), 1 )))</f>
        <v/>
      </c>
      <c r="NN86" s="193" t="str" cm="1">
        <f t="array" ref="NN86">IF($ND86=0,"",(IFERROR( (IFERROR($ND86/FRACAS!$AY$1*60,0) - SUMPRODUCT( (FRACAS!$K$5:$K$8972=NN$2) * IFERROR(FRACAS!$AN$5:$AN$8972,0) ) ) / IFERROR($ND86/FRACAS!$AY$1*60,0), 1 )))</f>
        <v/>
      </c>
      <c r="NO86" s="193" t="str" cm="1">
        <f t="array" ref="NO86">IF($ND86=0,"",(IFERROR( (IFERROR($ND86/FRACAS!$AY$1*60,0) - SUMPRODUCT( (FRACAS!$K$5:$K$8972=NO$2) * IFERROR(FRACAS!$AN$5:$AN$8972,0) ) ) / IFERROR($ND86/FRACAS!$AY$1*60,0), 1 )))</f>
        <v/>
      </c>
      <c r="NP86" s="193" t="str" cm="1">
        <f t="array" ref="NP86">IF($ND86=0,"",(IFERROR( (IFERROR($ND86/FRACAS!$AY$1*60,0) - SUMPRODUCT( (FRACAS!$K$5:$K$8972=NP$2) * IFERROR(FRACAS!$AN$5:$AN$8972,0) ) ) / IFERROR($ND86/FRACAS!$AY$1*60,0), 1 )))</f>
        <v/>
      </c>
      <c r="NQ86" s="193" t="str" cm="1">
        <f t="array" ref="NQ86">IF($ND86=0,"",(IFERROR( (IFERROR($ND86/FRACAS!$AY$1*60,0) - SUMPRODUCT( (FRACAS!$K$5:$K$8972=NQ$2) * IFERROR(FRACAS!$AN$5:$AN$8972,0) ) ) / IFERROR($ND86/FRACAS!$AY$1*60,0), 1 )))</f>
        <v/>
      </c>
      <c r="NR86" s="193" t="str" cm="1">
        <f t="array" ref="NR86">IF($ND86=0,"",(IFERROR( (IFERROR($ND86/FRACAS!$AY$1*60,0) - SUMPRODUCT( (FRACAS!$K$5:$K$8972=NR$2) * IFERROR(FRACAS!$AN$5:$AN$8972,0) ) ) / IFERROR($ND86/FRACAS!$AY$1*60,0), 1 )))</f>
        <v/>
      </c>
      <c r="NS86" s="193" t="str" cm="1">
        <f t="array" ref="NS86">IF($ND86=0,"",(IFERROR( (IFERROR($ND86/FRACAS!$AY$1*60,0) - SUMPRODUCT( (FRACAS!$K$5:$K$8972=NS$2) * IFERROR(FRACAS!$AN$5:$AN$8972,0) ) ) / IFERROR($ND86/FRACAS!$AY$1*60,0), 1 )))</f>
        <v/>
      </c>
      <c r="NT86" s="193" t="str" cm="1">
        <f t="array" ref="NT86">IF($ND86=0,"",(IFERROR( (IFERROR($ND86/FRACAS!$AY$1*60,0) - SUMPRODUCT( (FRACAS!$K$5:$K$8972=NT$2) * IFERROR(FRACAS!$AN$5:$AN$8972,0) ) ) / IFERROR($ND86/FRACAS!$AY$1*60,0), 1 )))</f>
        <v/>
      </c>
      <c r="NU86" s="193" t="str" cm="1">
        <f t="array" ref="NU86">IF($ND86=0,"",(IFERROR( (IFERROR($ND86/FRACAS!$AY$1*60,0) - SUMPRODUCT( (FRACAS!$K$5:$K$8972=NU$2) * IFERROR(FRACAS!$AN$5:$AN$8972,0) ) ) / IFERROR($ND86/FRACAS!$AY$1*60,0), 1 )))</f>
        <v/>
      </c>
      <c r="NV86" s="193" t="str" cm="1">
        <f t="array" ref="NV86">IF($ND86=0,"",(IFERROR( (IFERROR($ND86/FRACAS!$AY$1*60,0) - SUMPRODUCT( (FRACAS!$K$5:$K$8972=NV$2) * IFERROR(FRACAS!$AN$5:$AN$8972,0) ) ) / IFERROR($ND86/FRACAS!$AY$1*60,0), 1 )))</f>
        <v/>
      </c>
      <c r="NW86" s="193" t="str" cm="1">
        <f t="array" ref="NW86">IF($ND86=0,"",(IFERROR( (IFERROR($ND86/FRACAS!$AY$1*60,0) - SUMPRODUCT( (FRACAS!$K$5:$K$8972=NW$2) * IFERROR(FRACAS!$AN$5:$AN$8972,0) ) ) / IFERROR($ND86/FRACAS!$AY$1*60,0), 1 )))</f>
        <v/>
      </c>
      <c r="NX86" s="193" t="str" cm="1">
        <f t="array" ref="NX86">IF($ND86=0,"",(IFERROR( (IFERROR($ND86/FRACAS!$AY$1*60,0) - SUMPRODUCT( (FRACAS!$K$5:$K$8972=NX$2) * IFERROR(FRACAS!$AN$5:$AN$8972,0) ) ) / IFERROR($ND86/FRACAS!$AY$1*60,0), 1 )))</f>
        <v/>
      </c>
      <c r="NY86" s="193" t="str" cm="1">
        <f t="array" ref="NY86">IF($ND86=0,"",(IFERROR( (IFERROR($ND86/FRACAS!$AY$1*60,0) - SUMPRODUCT( (FRACAS!$K$5:$K$8972=NY$2) * IFERROR(FRACAS!$AN$5:$AN$8972,0) ) ) / IFERROR($ND86/FRACAS!$AY$1*60,0), 1 )))</f>
        <v/>
      </c>
      <c r="NZ86" s="193" t="str" cm="1">
        <f t="array" ref="NZ86">IF($ND86=0,"",(IFERROR( (IFERROR($ND86/FRACAS!$AY$1*60,0) - SUMPRODUCT( (FRACAS!$K$5:$K$8972=NZ$2) * IFERROR(FRACAS!$AN$5:$AN$8972,0) ) ) / IFERROR($ND86/FRACAS!$AY$1*60,0), 1 )))</f>
        <v/>
      </c>
      <c r="OA86" s="193" t="str" cm="1">
        <f t="array" ref="OA86">IF($ND86=0,"",(IFERROR( (IFERROR($ND86/FRACAS!$AY$1*60,0) - SUMPRODUCT( (FRACAS!$K$5:$K$8972=OA$2) * IFERROR(FRACAS!$AN$5:$AN$8972,0) ) ) / IFERROR($ND86/FRACAS!$AY$1*60,0), 1 )))</f>
        <v/>
      </c>
      <c r="OB86" s="193" t="str" cm="1">
        <f t="array" ref="OB86">IF($ND86=0,"",(IFERROR( (IFERROR($ND86/FRACAS!$AY$1*60,0) - SUMPRODUCT( (FRACAS!$K$5:$K$8972=OB$2) * IFERROR(FRACAS!$AN$5:$AN$8972,0) ) ) / IFERROR($ND86/FRACAS!$AY$1*60,0), 1 )))</f>
        <v/>
      </c>
      <c r="OC86" s="193" t="str" cm="1">
        <f t="array" ref="OC86">IF($ND86=0,"",(IFERROR( (IFERROR($ND86/FRACAS!$AY$1*60,0) - SUMPRODUCT( (FRACAS!$K$5:$K$8972=OC$2) * IFERROR(FRACAS!$AN$5:$AN$8972,0) ) ) / IFERROR($ND86/FRACAS!$AY$1*60,0), 1 )))</f>
        <v/>
      </c>
      <c r="OD86" s="193" t="str" cm="1">
        <f t="array" ref="OD86">IF($ND86=0,"",(IFERROR( (IFERROR($ND86/FRACAS!$AY$1*60,0) - SUMPRODUCT( (FRACAS!$K$5:$K$8972=OD$2) * IFERROR(FRACAS!$AN$5:$AN$8972,0) ) ) / IFERROR($ND86/FRACAS!$AY$1*60,0), 1 )))</f>
        <v/>
      </c>
      <c r="OE86" s="193" t="str" cm="1">
        <f t="array" ref="OE86">IF($ND86=0,"",(IFERROR( (IFERROR($ND86/FRACAS!$AY$1*60,0) - SUMPRODUCT( (FRACAS!$K$5:$K$8972=OE$2) * IFERROR(FRACAS!$AN$5:$AN$8972,0) ) ) / IFERROR($ND86/FRACAS!$AY$1*60,0), 1 )))</f>
        <v/>
      </c>
      <c r="OF86" s="193" t="str" cm="1">
        <f t="array" ref="OF86">IF($ND86=0,"",(IFERROR( (IFERROR($ND86/FRACAS!$AY$1*60,0) - SUMPRODUCT( (FRACAS!$K$5:$K$8972=OF$2) * IFERROR(FRACAS!$AN$5:$AN$8972,0) ) ) / IFERROR($ND86/FRACAS!$AY$1*60,0), 1 )))</f>
        <v/>
      </c>
      <c r="OG86" s="193" t="str" cm="1">
        <f t="array" ref="OG86">IF($ND86=0,"",(IFERROR( (IFERROR($ND86/FRACAS!$AY$1*60,0) - SUMPRODUCT( (FRACAS!$K$5:$K$8972=OG$2) * IFERROR(FRACAS!$AN$5:$AN$8972,0) ) ) / IFERROR($ND86/FRACAS!$AY$1*60,0), 1 )))</f>
        <v/>
      </c>
      <c r="OH86" s="193" t="str" cm="1">
        <f t="array" ref="OH86">IF($ND86=0,"",(IFERROR( (IFERROR($ND86/FRACAS!$AY$1*60,0) - SUMPRODUCT( (FRACAS!$K$5:$K$8972=OH$2) * IFERROR(FRACAS!$AN$5:$AN$8972,0) ) ) / IFERROR($ND86/FRACAS!$AY$1*60,0), 1 )))</f>
        <v/>
      </c>
      <c r="OI86" s="193" t="str" cm="1">
        <f t="array" ref="OI86">IF($ND86=0,"",(IFERROR( (IFERROR($ND86/FRACAS!$AY$1*60,0) - SUMPRODUCT( (FRACAS!$K$5:$K$8972=OI$2) * IFERROR(FRACAS!$AN$5:$AN$8972,0) ) ) / IFERROR($ND86/FRACAS!$AY$1*60,0), 1 )))</f>
        <v/>
      </c>
      <c r="OJ86" s="193" t="str" cm="1">
        <f t="array" ref="OJ86">IF($ND86=0,"",(IFERROR( (IFERROR($ND86/FRACAS!$AY$1*60,0) - SUMPRODUCT( (FRACAS!$K$5:$K$8972=OJ$2) * IFERROR(FRACAS!$AN$5:$AN$8972,0) ) ) / IFERROR($ND86/FRACAS!$AY$1*60,0), 1 )))</f>
        <v/>
      </c>
      <c r="OK86" s="193" t="str" cm="1">
        <f t="array" ref="OK86">IF($ND86=0,"",(IFERROR( (IFERROR($ND86/FRACAS!$AY$1*60,0) - SUMPRODUCT( (FRACAS!$K$5:$K$8972=OK$2) * IFERROR(FRACAS!$AN$5:$AN$8972,0) ) ) / IFERROR($ND86/FRACAS!$AY$1*60,0), 1 )))</f>
        <v/>
      </c>
      <c r="OL86" s="193" t="str" cm="1">
        <f t="array" ref="OL86">IF($ND86=0,"",(IFERROR( (IFERROR($ND86/FRACAS!$AY$1*60,0) - SUMPRODUCT( (FRACAS!$K$5:$K$8972=OL$2) * IFERROR(FRACAS!$AN$5:$AN$8972,0) ) ) / IFERROR($ND86/FRACAS!$AY$1*60,0), 1 )))</f>
        <v/>
      </c>
      <c r="OM86" s="193" t="str" cm="1">
        <f t="array" ref="OM86">IF($ND86=0,"",(IFERROR( (IFERROR($ND86/FRACAS!$AY$1*60,0) - SUMPRODUCT( (FRACAS!$K$5:$K$8972=OM$2) * IFERROR(FRACAS!$AN$5:$AN$8972,0) ) ) / IFERROR($ND86/FRACAS!$AY$1*60,0), 1 )))</f>
        <v/>
      </c>
      <c r="ON86" s="193" t="str" cm="1">
        <f t="array" ref="ON86">IF($ND86=0,"",(IFERROR( (IFERROR($ND86/FRACAS!$AY$1*60,0) - SUMPRODUCT( (FRACAS!$K$5:$K$8972=ON$2) * IFERROR(FRACAS!$AN$5:$AN$8972,0) ) ) / IFERROR($ND86/FRACAS!$AY$1*60,0), 1 )))</f>
        <v/>
      </c>
      <c r="OO86" s="193" t="str" cm="1">
        <f t="array" ref="OO86">IF($ND86=0,"",(IFERROR( (IFERROR($ND86/FRACAS!$AY$1*60,0) - SUMPRODUCT( (FRACAS!$K$5:$K$8972=OO$2) * IFERROR(FRACAS!$AN$5:$AN$8972,0) ) ) / IFERROR($ND86/FRACAS!$AY$1*60,0), 1 )))</f>
        <v/>
      </c>
      <c r="OP86" s="193" t="str" cm="1">
        <f t="array" ref="OP86">IF($ND86=0,"",(IFERROR( (IFERROR($ND86/FRACAS!$AY$1*60,0) - SUMPRODUCT( (FRACAS!$K$5:$K$8972=OP$2) * IFERROR(FRACAS!$AN$5:$AN$8972,0) ) ) / IFERROR($ND86/FRACAS!$AY$1*60,0), 1 )))</f>
        <v/>
      </c>
      <c r="OQ86" s="193" t="str" cm="1">
        <f t="array" ref="OQ86">IF($ND86=0,"",(IFERROR( (IFERROR($ND86/FRACAS!$AY$1*60,0) - SUMPRODUCT( (FRACAS!$K$5:$K$8972=OQ$2) * IFERROR(FRACAS!$AN$5:$AN$8972,0) ) ) / IFERROR($ND86/FRACAS!$AY$1*60,0), 1 )))</f>
        <v/>
      </c>
      <c r="OR86" s="193" t="str" cm="1">
        <f t="array" ref="OR86">IF($ND86=0,"",(IFERROR( (IFERROR($ND86/FRACAS!$AY$1*60,0) - SUMPRODUCT( (FRACAS!$K$5:$K$8972=OR$2) * IFERROR(FRACAS!$AN$5:$AN$8972,0) ) ) / IFERROR($ND86/FRACAS!$AY$1*60,0), 1 )))</f>
        <v/>
      </c>
      <c r="OS86" s="193" t="str" cm="1">
        <f t="array" ref="OS86">IF($ND86=0,"",(IFERROR( (IFERROR($ND86/FRACAS!$AY$1*60,0) - SUMPRODUCT( (FRACAS!$K$5:$K$8972=OS$2) * IFERROR(FRACAS!$AN$5:$AN$8972,0) ) ) / IFERROR($ND86/FRACAS!$AY$1*60,0), 1 )))</f>
        <v/>
      </c>
      <c r="OT86" s="243" t="str" cm="1">
        <f t="array" ref="OT86">IF($ND86=0,"",(IFERROR( (IFERROR($ND86/FRACAS!$AY$1*60,0) - SUMPRODUCT( (FRACAS!$K$5:$K$8972=OT$2) * IFERROR(FRACAS!$AN$5:$AN$8972,0) ) ) / IFERROR($ND86/FRACAS!$AY$1*60,0), 1 )))</f>
        <v/>
      </c>
    </row>
    <row r="87" spans="2:410" x14ac:dyDescent="0.2">
      <c r="B87" s="233"/>
      <c r="C87" s="259">
        <f>IF('[1]17.11.2025 IASI18 Mileage'!C87="","",'[1]17.11.2025 IASI18 Mileage'!C87)</f>
        <v>46545</v>
      </c>
      <c r="D87" s="201" t="str">
        <f>IF('[1]17.11.2025 IASI18 Mileage'!D87="","",'[1]17.11.2025 IASI18 Mileage'!D87)</f>
        <v/>
      </c>
      <c r="E87" s="201" t="str">
        <f>IF('[1]17.11.2025 IASI18 Mileage'!E87="","",'[1]17.11.2025 IASI18 Mileage'!E87)</f>
        <v/>
      </c>
      <c r="F87" s="201" t="str">
        <f>IF('[1]17.11.2025 IASI18 Mileage'!F87="","",'[1]17.11.2025 IASI18 Mileage'!F87)</f>
        <v/>
      </c>
      <c r="G87" s="201" t="str">
        <f>IF('[1]17.11.2025 IASI18 Mileage'!G87="","",'[1]17.11.2025 IASI18 Mileage'!G87)</f>
        <v/>
      </c>
      <c r="H87" s="201" t="str">
        <f>IF('[1]17.11.2025 IASI18 Mileage'!H87="","",'[1]17.11.2025 IASI18 Mileage'!H87)</f>
        <v/>
      </c>
      <c r="I87" s="201" t="str">
        <f>IF('[1]17.11.2025 IASI18 Mileage'!I87="","",'[1]17.11.2025 IASI18 Mileage'!I87)</f>
        <v/>
      </c>
      <c r="J87" s="201" t="str">
        <f>IF('[1]17.11.2025 IASI18 Mileage'!J87="","",'[1]17.11.2025 IASI18 Mileage'!J87)</f>
        <v/>
      </c>
      <c r="K87" s="201" t="str">
        <f>IF('[1]17.11.2025 IASI18 Mileage'!K87="","",'[1]17.11.2025 IASI18 Mileage'!K87)</f>
        <v/>
      </c>
      <c r="L87" s="201" t="str">
        <f>IF('[1]17.11.2025 IASI18 Mileage'!L87="","",'[1]17.11.2025 IASI18 Mileage'!L87)</f>
        <v/>
      </c>
      <c r="M87" s="201" t="str">
        <f>IF('[1]17.11.2025 IASI18 Mileage'!M87="","",'[1]17.11.2025 IASI18 Mileage'!M87)</f>
        <v/>
      </c>
      <c r="N87" s="201" t="str">
        <f>IF('[1]17.11.2025 IASI18 Mileage'!N87="","",'[1]17.11.2025 IASI18 Mileage'!N87)</f>
        <v/>
      </c>
      <c r="O87" s="201" t="str">
        <f>IF('[1]17.11.2025 IASI18 Mileage'!O87="","",'[1]17.11.2025 IASI18 Mileage'!O87)</f>
        <v/>
      </c>
      <c r="P87" s="201" t="str">
        <f>IF('[1]17.11.2025 IASI18 Mileage'!P87="","",'[1]17.11.2025 IASI18 Mileage'!P87)</f>
        <v/>
      </c>
      <c r="Q87" s="201" t="str">
        <f>IF('[1]17.11.2025 IASI18 Mileage'!Q87="","",'[1]17.11.2025 IASI18 Mileage'!Q87)</f>
        <v/>
      </c>
      <c r="R87" s="201" t="str">
        <f>IF('[1]17.11.2025 IASI18 Mileage'!R87="","",'[1]17.11.2025 IASI18 Mileage'!R87)</f>
        <v/>
      </c>
      <c r="S87" s="201" t="str">
        <f>IF('[1]17.11.2025 IASI18 Mileage'!S87="","",'[1]17.11.2025 IASI18 Mileage'!S87)</f>
        <v/>
      </c>
      <c r="T87" s="201" t="str">
        <f>IF('[1]17.11.2025 IASI18 Mileage'!T87="","",'[1]17.11.2025 IASI18 Mileage'!T87)</f>
        <v/>
      </c>
      <c r="U87" s="201" t="str">
        <f>IF('[1]17.11.2025 IASI18 Mileage'!U87="","",'[1]17.11.2025 IASI18 Mileage'!U87)</f>
        <v/>
      </c>
      <c r="V87" s="201"/>
      <c r="W87" s="201"/>
      <c r="X87" s="201"/>
      <c r="Y87" s="201"/>
      <c r="Z87" s="201"/>
      <c r="AA87" s="201"/>
      <c r="AB87" s="201"/>
      <c r="AC87" s="201"/>
      <c r="AD87" s="201"/>
      <c r="AE87" s="201"/>
      <c r="AF87" s="201"/>
      <c r="AG87" s="201"/>
      <c r="AH87" s="201"/>
      <c r="AI87" s="201"/>
      <c r="AJ87" s="201"/>
      <c r="AK87" s="201"/>
      <c r="AL87" s="201"/>
      <c r="AM87" s="201"/>
      <c r="AN87" s="201"/>
      <c r="AO87" s="201"/>
      <c r="AP87" s="201"/>
      <c r="AQ87" s="201"/>
      <c r="AR87" s="201"/>
      <c r="AS87" s="201"/>
      <c r="AT87" s="201"/>
      <c r="AU87" s="201"/>
      <c r="AV87" s="201"/>
      <c r="AW87" s="201"/>
      <c r="AX87" s="201"/>
      <c r="AY87" s="201"/>
      <c r="AZ87" s="201"/>
      <c r="BA87" s="202"/>
      <c r="BB87" s="184"/>
      <c r="BC87" s="184"/>
      <c r="BD87" s="234"/>
      <c r="BE87" s="234"/>
      <c r="BF87" s="234"/>
      <c r="BG87" s="234"/>
      <c r="BH87" s="234"/>
      <c r="BI87" s="234"/>
      <c r="BJ87" s="234"/>
      <c r="BK87" s="234"/>
      <c r="BL87" s="234"/>
      <c r="BM87" s="234"/>
      <c r="BN87" s="234"/>
      <c r="BO87" s="234"/>
      <c r="BP87" s="234"/>
      <c r="BQ87" s="234"/>
      <c r="BR87" s="234"/>
      <c r="BS87" s="234"/>
      <c r="BT87" s="234"/>
      <c r="BU87" s="234"/>
      <c r="BV87" s="234"/>
      <c r="BW87" s="234"/>
      <c r="BX87" s="234"/>
      <c r="BY87" s="234"/>
      <c r="BZ87" s="234"/>
      <c r="CA87" s="234"/>
      <c r="CB87" s="234"/>
      <c r="CC87" s="234"/>
      <c r="CD87" s="234"/>
      <c r="CE87" s="234"/>
      <c r="CF87" s="234"/>
      <c r="CG87" s="234"/>
      <c r="CH87" s="234"/>
      <c r="CI87" s="234"/>
      <c r="CJ87" s="234"/>
      <c r="CK87" s="234"/>
      <c r="CL87" s="234"/>
      <c r="CM87" s="234"/>
      <c r="CN87" s="234"/>
      <c r="CO87" s="234"/>
      <c r="CP87" s="234"/>
      <c r="CQ87" s="234"/>
      <c r="CR87" s="234"/>
      <c r="CS87" s="234"/>
      <c r="CT87" s="234"/>
      <c r="CU87" s="234"/>
      <c r="CV87" s="234"/>
      <c r="CW87" s="234"/>
      <c r="CX87" s="234"/>
      <c r="CY87" s="234"/>
      <c r="CZ87" s="234"/>
      <c r="DA87" s="234"/>
      <c r="DB87" s="234"/>
      <c r="DC87" s="184">
        <f t="shared" si="9"/>
        <v>0</v>
      </c>
      <c r="DD87" s="235" t="str">
        <f t="shared" si="10"/>
        <v/>
      </c>
      <c r="DE87" s="186">
        <f>IF(D87&gt; 0,(COUNTIFS(FRACAS!$B$5:$B$8972, D$4, FRACAS!$D$5:$D$8972, "&lt;="&amp;D87)), "" )</f>
        <v>0</v>
      </c>
      <c r="DF87" s="186">
        <f>IF(E87&gt; 0,(COUNTIFS(FRACAS!$B$5:$B$8972, E$4, FRACAS!$D$5:$D$8972, "&lt;="&amp;E87)), "" )</f>
        <v>0</v>
      </c>
      <c r="DG87" s="186">
        <f>IF(F87&gt; 0,(COUNTIFS(FRACAS!$B$5:$B$8972, F$4, FRACAS!$D$5:$D$8972, "&lt;="&amp;F87)), "" )</f>
        <v>0</v>
      </c>
      <c r="DH87" s="186">
        <f>IF(G87&gt; 0,(COUNTIFS(FRACAS!$B$5:$B$8972, G$4, FRACAS!$D$5:$D$8972, "&lt;="&amp;G87)), "" )</f>
        <v>0</v>
      </c>
      <c r="DI87" s="186">
        <f>IF(H87&gt; 0,(COUNTIFS(FRACAS!$B$5:$B$8972, H$4, FRACAS!$D$5:$D$8972, "&lt;="&amp;H87)), "" )</f>
        <v>0</v>
      </c>
      <c r="DJ87" s="186">
        <f>IF(I87&gt; 0,(COUNTIFS(FRACAS!$B$5:$B$8972, I$4, FRACAS!$D$5:$D$8972, "&lt;="&amp;I87)), "" )</f>
        <v>0</v>
      </c>
      <c r="DK87" s="186">
        <f>IF(J87&gt; 0,(COUNTIFS(FRACAS!$B$5:$B$8972, J$4, FRACAS!$D$5:$D$8972, "&lt;="&amp;J87)), "" )</f>
        <v>0</v>
      </c>
      <c r="DL87" s="186">
        <f>IF(K87&gt; 0,(COUNTIFS(FRACAS!$B$5:$B$8972, K$4, FRACAS!$D$5:$D$8972, "&lt;="&amp;K87)), "" )</f>
        <v>0</v>
      </c>
      <c r="DM87" s="186">
        <f>IF(L87&gt; 0,(COUNTIFS(FRACAS!$B$5:$B$8972, L$4, FRACAS!$D$5:$D$8972, "&lt;="&amp;L87)), "" )</f>
        <v>0</v>
      </c>
      <c r="DN87" s="186">
        <f>IF(M87&gt; 0,(COUNTIFS(FRACAS!$B$5:$B$8972, M$4, FRACAS!$D$5:$D$8972, "&lt;="&amp;M87)), "" )</f>
        <v>0</v>
      </c>
      <c r="DO87" s="186">
        <f>IF(N87&gt; 0,(COUNTIFS(FRACAS!$B$5:$B$8972, N$4, FRACAS!$D$5:$D$8972, "&lt;="&amp;N87)), "" )</f>
        <v>0</v>
      </c>
      <c r="DP87" s="186">
        <f>IF(O87&gt; 0,(COUNTIFS(FRACAS!$B$5:$B$8972, O$4, FRACAS!$D$5:$D$8972, "&lt;="&amp;O87)), "" )</f>
        <v>0</v>
      </c>
      <c r="DQ87" s="186">
        <f>IF(P87&gt; 0,(COUNTIFS(FRACAS!$B$5:$B$8972, P$4, FRACAS!$D$5:$D$8972, "&lt;="&amp;P87)), "" )</f>
        <v>0</v>
      </c>
      <c r="DR87" s="186">
        <f>IF(Q87&gt; 0,(COUNTIFS(FRACAS!$B$5:$B$8972, Q$4, FRACAS!$D$5:$D$8972, "&lt;="&amp;Q87)), "" )</f>
        <v>0</v>
      </c>
      <c r="DS87" s="186">
        <f>IF(R87&gt; 0,(COUNTIFS(FRACAS!$B$5:$B$8972, R$4, FRACAS!$D$5:$D$8972, "&lt;="&amp;R87)), "" )</f>
        <v>0</v>
      </c>
      <c r="DT87" s="186">
        <f>IF(S87&gt; 0,(COUNTIFS(FRACAS!$B$5:$B$8972, S$4, FRACAS!$D$5:$D$8972, "&lt;="&amp;S87)), "" )</f>
        <v>0</v>
      </c>
      <c r="DU87" s="186">
        <f>IF(T87&gt; 0,(COUNTIFS(FRACAS!$B$5:$B$8972, T$4, FRACAS!$D$5:$D$8972, "&lt;="&amp;T87)), "" )</f>
        <v>0</v>
      </c>
      <c r="DV87" s="186">
        <f>IF(U87&gt; 0,(COUNTIFS(FRACAS!$B$5:$B$8972, U$4, FRACAS!$D$5:$D$8972, "&lt;="&amp;U87)), "" )</f>
        <v>0</v>
      </c>
      <c r="DW87" s="186" t="str">
        <f>IF(V87&gt; 0,(COUNTIFS(FRACAS!$B$5:$B$8972, V$4, FRACAS!$D$5:$D$8972, "&lt;="&amp;V87)), "" )</f>
        <v/>
      </c>
      <c r="DX87" s="186" t="str">
        <f>IF(W87&gt; 0,(COUNTIFS(FRACAS!$B$5:$B$8972, W$4, FRACAS!$D$5:$D$8972, "&lt;="&amp;W87)), "" )</f>
        <v/>
      </c>
      <c r="DY87" s="186" t="str">
        <f>IF(X87&gt; 0,(COUNTIFS(FRACAS!$B$5:$B$8972, X$4, FRACAS!$D$5:$D$8972, "&lt;="&amp;X87)), "" )</f>
        <v/>
      </c>
      <c r="DZ87" s="186" t="str">
        <f>IF(Y87&gt; 0,(COUNTIFS(FRACAS!$B$5:$B$8972, Y$4, FRACAS!$D$5:$D$8972, "&lt;="&amp;Y87)), "" )</f>
        <v/>
      </c>
      <c r="EA87" s="186" t="str">
        <f>IF(Z87&gt; 0,(COUNTIFS(FRACAS!$B$5:$B$8972, Z$4, FRACAS!$D$5:$D$8972, "&lt;="&amp;Z87)), "" )</f>
        <v/>
      </c>
      <c r="EB87" s="186" t="str">
        <f>IF(AA87&gt; 0,(COUNTIFS(FRACAS!$B$5:$B$8972, AA$4, FRACAS!$D$5:$D$8972, "&lt;="&amp;AA87)), "" )</f>
        <v/>
      </c>
      <c r="EC87" s="186" t="str">
        <f>IF(AB87&gt; 0,(COUNTIFS(FRACAS!$B$5:$B$8972, AB$4, FRACAS!$D$5:$D$8972, "&lt;="&amp;AB87)), "" )</f>
        <v/>
      </c>
      <c r="ED87" s="186" t="str">
        <f>IF(AC87&gt; 0,(COUNTIFS(FRACAS!$B$5:$B$8972, AC$4, FRACAS!$D$5:$D$8972, "&lt;="&amp;AC87)), "" )</f>
        <v/>
      </c>
      <c r="EE87" s="186" t="str">
        <f>IF(AD87&gt; 0,(COUNTIFS(FRACAS!$B$5:$B$8972, AD$4, FRACAS!$D$5:$D$8972, "&lt;="&amp;AD87)), "" )</f>
        <v/>
      </c>
      <c r="EF87" s="186" t="str">
        <f>IF(AE87&gt; 0,(COUNTIFS(FRACAS!$B$5:$B$8972, AE$4, FRACAS!$D$5:$D$8972, "&lt;="&amp;AE87)), "" )</f>
        <v/>
      </c>
      <c r="EG87" s="186" t="str">
        <f>IF(AF87&gt; 0,(COUNTIFS(FRACAS!$B$5:$B$8972, AF$4, FRACAS!$D$5:$D$8972, "&lt;="&amp;AF87)), "" )</f>
        <v/>
      </c>
      <c r="EH87" s="186" t="str">
        <f>IF(AG87&gt; 0,(COUNTIFS(FRACAS!$B$5:$B$8972, AG$4, FRACAS!$D$5:$D$8972, "&lt;="&amp;AG87)), "" )</f>
        <v/>
      </c>
      <c r="EI87" s="186" t="str">
        <f>IF(AH87&gt; 0,(COUNTIFS(FRACAS!$B$5:$B$8972, AH$4, FRACAS!$D$5:$D$8972, "&lt;="&amp;AH87)), "" )</f>
        <v/>
      </c>
      <c r="EJ87" s="186" t="str">
        <f>IF(AI87&gt; 0,(COUNTIFS(FRACAS!$B$5:$B$8972, AI$4, FRACAS!$D$5:$D$8972, "&lt;="&amp;AI87)), "" )</f>
        <v/>
      </c>
      <c r="EK87" s="186" t="str">
        <f>IF(AJ87&gt; 0,(COUNTIFS(FRACAS!$B$5:$B$8972, AJ$4, FRACAS!$D$5:$D$8972, "&lt;="&amp;AJ87)), "" )</f>
        <v/>
      </c>
      <c r="EL87" s="186" t="str">
        <f>IF(AK87&gt; 0,(COUNTIFS(FRACAS!$B$5:$B$8972, AK$4, FRACAS!$D$5:$D$8972, "&lt;="&amp;AK87)), "" )</f>
        <v/>
      </c>
      <c r="EM87" s="186" t="str">
        <f>IF(AL87&gt; 0,(COUNTIFS(FRACAS!$B$5:$B$8972, AL$4, FRACAS!$D$5:$D$8972, "&lt;="&amp;AL87)), "" )</f>
        <v/>
      </c>
      <c r="EN87" s="186" t="str">
        <f>IF(AM87&gt; 0,(COUNTIFS(FRACAS!$B$5:$B$8972, AM$4, FRACAS!$D$5:$D$8972, "&lt;="&amp;AM87)), "" )</f>
        <v/>
      </c>
      <c r="EO87" s="186" t="str">
        <f>IF(AN87&gt; 0,(COUNTIFS(FRACAS!$B$5:$B$8972, AN$4, FRACAS!$D$5:$D$8972, "&lt;="&amp;AN87)), "" )</f>
        <v/>
      </c>
      <c r="EP87" s="186" t="str">
        <f>IF(AO87&gt; 0,(COUNTIFS(FRACAS!$B$5:$B$8972, AO$4, FRACAS!$D$5:$D$8972, "&lt;="&amp;AO87)), "" )</f>
        <v/>
      </c>
      <c r="EQ87" s="186" t="str">
        <f>IF(AP87&gt; 0,(COUNTIFS(FRACAS!$B$5:$B$8972, AP$4, FRACAS!$D$5:$D$8972, "&lt;="&amp;AP87)), "" )</f>
        <v/>
      </c>
      <c r="ER87" s="186" t="str">
        <f>IF(AQ87&gt; 0,(COUNTIFS(FRACAS!$B$5:$B$8972, AQ$4, FRACAS!$D$5:$D$8972, "&lt;="&amp;AQ87)), "" )</f>
        <v/>
      </c>
      <c r="ES87" s="244"/>
      <c r="ET87" s="186"/>
      <c r="EU87" s="186"/>
      <c r="EV87" s="186"/>
      <c r="EW87" s="186"/>
      <c r="EX87" s="186"/>
      <c r="EY87" s="186"/>
      <c r="EZ87" s="186"/>
      <c r="FA87" s="186"/>
      <c r="FB87" s="203"/>
      <c r="FC87" s="204"/>
      <c r="FD87" s="204"/>
      <c r="FE87" s="190"/>
      <c r="FF87" s="190"/>
      <c r="FG87" s="190"/>
      <c r="FH87" s="190"/>
      <c r="FI87" s="190"/>
      <c r="FJ87" s="190"/>
      <c r="FK87" s="190"/>
      <c r="FL87" s="190"/>
      <c r="FM87" s="190"/>
      <c r="FN87" s="190"/>
      <c r="FO87" s="190"/>
      <c r="FP87" s="190"/>
      <c r="FQ87" s="190"/>
      <c r="FR87" s="190"/>
      <c r="FS87" s="190"/>
      <c r="FT87" s="190"/>
      <c r="FU87" s="190"/>
      <c r="FV87" s="190"/>
      <c r="FW87" s="190"/>
      <c r="FX87" s="190"/>
      <c r="FY87" s="190"/>
      <c r="FZ87" s="190"/>
      <c r="GA87" s="190"/>
      <c r="GB87" s="190"/>
      <c r="GC87" s="190"/>
      <c r="GD87" s="190"/>
      <c r="GE87" s="190"/>
      <c r="GF87" s="190"/>
      <c r="GG87" s="190"/>
      <c r="GH87" s="190"/>
      <c r="GI87" s="190"/>
      <c r="GJ87" s="190"/>
      <c r="GK87" s="190"/>
      <c r="GL87" s="190"/>
      <c r="GM87" s="190"/>
      <c r="GN87" s="190"/>
      <c r="GO87" s="190"/>
      <c r="GP87" s="190"/>
      <c r="GQ87" s="190"/>
      <c r="GR87" s="190"/>
      <c r="GS87" s="190"/>
      <c r="GT87" s="190"/>
      <c r="GU87" s="190"/>
      <c r="GV87" s="190"/>
      <c r="GW87" s="190"/>
      <c r="GX87" s="190"/>
      <c r="GY87" s="190"/>
      <c r="GZ87" s="190"/>
      <c r="HA87" s="190"/>
      <c r="HB87" s="190"/>
      <c r="HD87" s="190"/>
      <c r="HE87" s="190"/>
      <c r="HF87" s="190"/>
      <c r="HG87" s="190"/>
      <c r="HH87" s="190"/>
      <c r="HI87" s="190"/>
      <c r="HJ87" s="190"/>
      <c r="HK87" s="190"/>
      <c r="HL87" s="190"/>
      <c r="HM87" s="190"/>
      <c r="HN87" s="190"/>
      <c r="HO87" s="190"/>
      <c r="HP87" s="190"/>
      <c r="HQ87" s="190"/>
      <c r="HR87" s="190"/>
      <c r="HS87" s="190"/>
      <c r="HT87" s="190"/>
      <c r="HU87" s="190"/>
      <c r="HV87" s="190"/>
      <c r="HW87" s="190"/>
      <c r="HX87" s="190"/>
      <c r="HY87" s="190"/>
      <c r="HZ87" s="190"/>
      <c r="IA87" s="190"/>
      <c r="IB87" s="190"/>
      <c r="IC87" s="190"/>
      <c r="ID87" s="190"/>
      <c r="IE87" s="190"/>
      <c r="IF87" s="190"/>
      <c r="IG87" s="190"/>
      <c r="IH87" s="190"/>
      <c r="II87" s="190"/>
      <c r="IJ87" s="190"/>
      <c r="IK87" s="190"/>
      <c r="IL87" s="190"/>
      <c r="IM87" s="190"/>
      <c r="IN87" s="190"/>
      <c r="IO87" s="190"/>
      <c r="IP87" s="190"/>
      <c r="IQ87" s="190"/>
      <c r="IR87" s="190"/>
      <c r="IS87" s="190"/>
      <c r="IT87" s="190"/>
      <c r="IU87" s="190"/>
      <c r="IV87" s="190"/>
      <c r="IW87" s="190"/>
      <c r="IX87" s="190"/>
      <c r="IY87" s="190"/>
      <c r="IZ87" s="190"/>
      <c r="JA87" s="190"/>
      <c r="JB87" s="190"/>
      <c r="JC87" s="190"/>
      <c r="JD87" s="238"/>
      <c r="JE87" s="238"/>
      <c r="JF87" s="238"/>
      <c r="JG87" s="238"/>
      <c r="JH87" s="238"/>
      <c r="JI87" s="238"/>
      <c r="JJ87" s="238"/>
      <c r="JK87" s="238"/>
      <c r="JL87" s="238"/>
      <c r="JM87" s="238"/>
      <c r="JN87" s="239"/>
      <c r="JO87" s="193"/>
      <c r="JP87" s="193"/>
      <c r="JQ87" s="193"/>
      <c r="JR87" s="193"/>
      <c r="JS87" s="193"/>
      <c r="JT87" s="193"/>
      <c r="JU87" s="193"/>
      <c r="JV87" s="193"/>
      <c r="JW87" s="193"/>
      <c r="JX87" s="193"/>
      <c r="JY87" s="193"/>
      <c r="JZ87" s="193"/>
      <c r="KA87" s="193"/>
      <c r="KB87" s="193"/>
      <c r="KC87" s="193"/>
      <c r="KD87" s="193"/>
      <c r="KE87" s="193"/>
      <c r="KF87" s="193"/>
      <c r="KG87" s="193"/>
      <c r="KH87" s="193"/>
      <c r="KI87" s="193"/>
      <c r="KJ87" s="193"/>
      <c r="KK87" s="193"/>
      <c r="KL87" s="193"/>
      <c r="KM87" s="193"/>
      <c r="KN87" s="193"/>
      <c r="KO87" s="193"/>
      <c r="KP87" s="193"/>
      <c r="KQ87" s="193"/>
      <c r="KR87" s="193"/>
      <c r="KS87" s="193"/>
      <c r="KT87" s="193"/>
      <c r="KU87" s="193"/>
      <c r="KV87" s="193"/>
      <c r="KW87" s="193"/>
      <c r="KX87" s="193"/>
      <c r="KY87" s="193"/>
      <c r="KZ87" s="193"/>
      <c r="LA87" s="193"/>
      <c r="LB87" s="192"/>
      <c r="LC87" s="235" t="str">
        <f t="shared" si="8"/>
        <v/>
      </c>
      <c r="LD87" s="240" t="str" cm="1">
        <f t="array" ref="LD87">IFERROR((((D87/FRACAS!$AY$1)*60
)-(SUMPRODUCT((FRACAS!$B$5:$B$8970=D$4)*(FRACAS!$D$5:$D$8970&lt;=D87)*(IFERROR(FRACAS!$AM$5:$AM$8970,0)))
))/((D87/FRACAS!$AY$1)*60),"")</f>
        <v/>
      </c>
      <c r="LE87" s="240" t="str" cm="1">
        <f t="array" ref="LE87">IFERROR((((E87/FRACAS!$AY$1)*60
)-(SUMPRODUCT((FRACAS!$B$5:$B$8970=E$4)*(FRACAS!$D$5:$D$8970&lt;=E87)*(IFERROR(FRACAS!$AM$5:$AM$8970,0)))
))/((E87/FRACAS!$AY$1)*60),"")</f>
        <v/>
      </c>
      <c r="LF87" s="240" t="str" cm="1">
        <f t="array" ref="LF87">IFERROR((((F87/FRACAS!$AY$1)*60
)-(SUMPRODUCT((FRACAS!$B$5:$B$8970=F$4)*(FRACAS!$D$5:$D$8970&lt;=F87)*(IFERROR(FRACAS!$AM$5:$AM$8970,0)))
))/((F87/FRACAS!$AY$1)*60),"")</f>
        <v/>
      </c>
      <c r="LG87" s="240" t="str" cm="1">
        <f t="array" ref="LG87">IFERROR((((G87/FRACAS!$AY$1)*60
)-(SUMPRODUCT((FRACAS!$B$5:$B$8970=G$4)*(FRACAS!$D$5:$D$8970&lt;=G87)*(IFERROR(FRACAS!$AM$5:$AM$8970,0)))
))/((G87/FRACAS!$AY$1)*60),"")</f>
        <v/>
      </c>
      <c r="LH87" s="240" t="str" cm="1">
        <f t="array" ref="LH87">IFERROR((((H87/FRACAS!$AY$1)*60
)-(SUMPRODUCT((FRACAS!$B$5:$B$8970=H$4)*(FRACAS!$D$5:$D$8970&lt;=H87)*(IFERROR(FRACAS!$AM$5:$AM$8970,0)))
))/((H87/FRACAS!$AY$1)*60),"")</f>
        <v/>
      </c>
      <c r="LI87" s="240" t="str" cm="1">
        <f t="array" ref="LI87">IFERROR((((I87/FRACAS!$AY$1)*60
)-(SUMPRODUCT((FRACAS!$B$5:$B$8970=I$4)*(FRACAS!$D$5:$D$8970&lt;=I87)*(IFERROR(FRACAS!$AM$5:$AM$8970,0)))
))/((I87/FRACAS!$AY$1)*60),"")</f>
        <v/>
      </c>
      <c r="LJ87" s="240" t="str" cm="1">
        <f t="array" ref="LJ87">IFERROR((((J87/FRACAS!$AY$1)*60
)-(SUMPRODUCT((FRACAS!$B$5:$B$8970=J$4)*(FRACAS!$D$5:$D$8970&lt;=J87)*(IFERROR(FRACAS!$AM$5:$AM$8970,0)))
))/((J87/FRACAS!$AY$1)*60),"")</f>
        <v/>
      </c>
      <c r="LK87" s="240" t="str" cm="1">
        <f t="array" ref="LK87">IFERROR((((K87/FRACAS!$AY$1)*60
)-(SUMPRODUCT((FRACAS!$B$5:$B$8970=K$4)*(FRACAS!$D$5:$D$8970&lt;=K87)*(IFERROR(FRACAS!$AM$5:$AM$8970,0)))
))/((K87/FRACAS!$AY$1)*60),"")</f>
        <v/>
      </c>
      <c r="LL87" s="240" t="str" cm="1">
        <f t="array" ref="LL87">IFERROR((((L87/FRACAS!$AY$1)*60
)-(SUMPRODUCT((FRACAS!$B$5:$B$8970=L$4)*(FRACAS!$D$5:$D$8970&lt;=L87)*(IFERROR(FRACAS!$AM$5:$AM$8970,0)))
))/((L87/FRACAS!$AY$1)*60),"")</f>
        <v/>
      </c>
      <c r="LM87" s="240" t="str" cm="1">
        <f t="array" ref="LM87">IFERROR((((M87/FRACAS!$AY$1)*60
)-(SUMPRODUCT((FRACAS!$B$5:$B$8970=M$4)*(FRACAS!$D$5:$D$8970&lt;=M87)*(IFERROR(FRACAS!$AM$5:$AM$8970,0)))
))/((M87/FRACAS!$AY$1)*60),"")</f>
        <v/>
      </c>
      <c r="LN87" s="240" t="str" cm="1">
        <f t="array" ref="LN87">IFERROR((((N87/FRACAS!$AY$1)*60
)-(SUMPRODUCT((FRACAS!$B$5:$B$8970=N$4)*(FRACAS!$D$5:$D$8970&lt;=N87)*(IFERROR(FRACAS!$AM$5:$AM$8970,0)))
))/((N87/FRACAS!$AY$1)*60),"")</f>
        <v/>
      </c>
      <c r="LO87" s="240" t="str" cm="1">
        <f t="array" ref="LO87">IFERROR((((O87/FRACAS!$AY$1)*60
)-(SUMPRODUCT((FRACAS!$B$5:$B$8970=O$4)*(FRACAS!$D$5:$D$8970&lt;=O87)*(IFERROR(FRACAS!$AM$5:$AM$8970,0)))
))/((O87/FRACAS!$AY$1)*60),"")</f>
        <v/>
      </c>
      <c r="LP87" s="240" t="str" cm="1">
        <f t="array" ref="LP87">IFERROR((((P87/FRACAS!$AY$1)*60
)-(SUMPRODUCT((FRACAS!$B$5:$B$8970=P$4)*(FRACAS!$D$5:$D$8970&lt;=P87)*(IFERROR(FRACAS!$AM$5:$AM$8970,0)))
))/((P87/FRACAS!$AY$1)*60),"")</f>
        <v/>
      </c>
      <c r="LQ87" s="240" t="str" cm="1">
        <f t="array" ref="LQ87">IFERROR((((Q87/FRACAS!$AY$1)*60
)-(SUMPRODUCT((FRACAS!$B$5:$B$8970=Q$4)*(FRACAS!$D$5:$D$8970&lt;=Q87)*(IFERROR(FRACAS!$AM$5:$AM$8970,0)))
))/((Q87/FRACAS!$AY$1)*60),"")</f>
        <v/>
      </c>
      <c r="LR87" s="240" t="str" cm="1">
        <f t="array" ref="LR87">IFERROR((((R87/FRACAS!$AY$1)*60
)-(SUMPRODUCT((FRACAS!$B$5:$B$8970=R$4)*(FRACAS!$D$5:$D$8970&lt;=R87)*(IFERROR(FRACAS!$AM$5:$AM$8970,0)))
))/((R87/FRACAS!$AY$1)*60),"")</f>
        <v/>
      </c>
      <c r="LS87" s="240" t="str" cm="1">
        <f t="array" ref="LS87">IFERROR((((S87/FRACAS!$AY$1)*60
)-(SUMPRODUCT((FRACAS!$B$5:$B$8970=S$4)*(FRACAS!$D$5:$D$8970&lt;=S87)*(IFERROR(FRACAS!$AM$5:$AM$8970,0)))
))/((S87/FRACAS!$AY$1)*60),"")</f>
        <v/>
      </c>
      <c r="LT87" s="240" t="str" cm="1">
        <f t="array" ref="LT87">IFERROR((((T87/FRACAS!$AY$1)*60
)-(SUMPRODUCT((FRACAS!$B$5:$B$8970=T$4)*(FRACAS!$D$5:$D$8970&lt;=T87)*(IFERROR(FRACAS!$AM$5:$AM$8970,0)))
))/((T87/FRACAS!$AY$1)*60),"")</f>
        <v/>
      </c>
      <c r="LU87" s="240" t="str" cm="1">
        <f t="array" ref="LU87">IFERROR((((U87/FRACAS!$AY$1)*60
)-(SUMPRODUCT((FRACAS!$B$5:$B$8970=U$4)*(FRACAS!$D$5:$D$8970&lt;=U87)*(IFERROR(FRACAS!$AM$5:$AM$8970,0)))
))/((U87/FRACAS!$AY$1)*60),"")</f>
        <v/>
      </c>
      <c r="LV87" s="240" t="str" cm="1">
        <f t="array" ref="LV87">IFERROR(
    (((V87/FRACAS!$AY$1)*60))
    /
    (((V87/FRACAS!$AY$1)*60) + SUMPRODUCT((FRACAS!$B$5:$B$8970=V$4)*(FRACAS!$D$5:$D$8970&lt;=V87)*(IFERROR(FRACAS!$AM$5:$AM$8970,0)))
    ),"")</f>
        <v/>
      </c>
      <c r="LW87" s="240" t="str" cm="1">
        <f t="array" ref="LW87">IFERROR(
    (((W87/FRACAS!$AY$1)*60))
    /
    (((W87/FRACAS!$AY$1)*60) + SUMPRODUCT((FRACAS!$B$5:$B$8970=W$4)*(FRACAS!$D$5:$D$8970&lt;=W87)*(IFERROR(FRACAS!$AM$5:$AM$8970,0)))
    ),"")</f>
        <v/>
      </c>
      <c r="LX87" s="240" t="str" cm="1">
        <f t="array" ref="LX87">IFERROR(
    (((X87/FRACAS!$AY$1)*60))
    /
    (((X87/FRACAS!$AY$1)*60) + SUMPRODUCT((FRACAS!$B$5:$B$8970=X$4)*(FRACAS!$D$5:$D$8970&lt;=X87)*(IFERROR(FRACAS!$AM$5:$AM$8970,0)))
    ),"")</f>
        <v/>
      </c>
      <c r="LY87" s="240" t="str" cm="1">
        <f t="array" ref="LY87">IFERROR(
    (((Y87/FRACAS!$AY$1)*60))
    /
    (((Y87/FRACAS!$AY$1)*60) + SUMPRODUCT((FRACAS!$B$5:$B$8970=Y$4)*(FRACAS!$D$5:$D$8970&lt;=Y87)*(IFERROR(FRACAS!$AM$5:$AM$8970,0)))
    ),"")</f>
        <v/>
      </c>
      <c r="LZ87" s="240" t="str" cm="1">
        <f t="array" ref="LZ87">IFERROR(
    (((Z87/FRACAS!$AY$1)*60))
    /
    (((Z87/FRACAS!$AY$1)*60) + SUMPRODUCT((FRACAS!$B$5:$B$8970=Z$4)*(FRACAS!$D$5:$D$8970&lt;=Z87)*(IFERROR(FRACAS!$AM$5:$AM$8970,0)))
    ),"")</f>
        <v/>
      </c>
      <c r="MA87" s="240" t="str" cm="1">
        <f t="array" ref="MA87">IFERROR(
    (((AA87/FRACAS!$AY$1)*60))
    /
    (((AA87/FRACAS!$AY$1)*60) + SUMPRODUCT((FRACAS!$B$5:$B$8970=AA$4)*(FRACAS!$D$5:$D$8970&lt;=AA87)*(IFERROR(FRACAS!$AM$5:$AM$8970,0)))
    ),"")</f>
        <v/>
      </c>
      <c r="MB87" s="240" t="str" cm="1">
        <f t="array" ref="MB87">IFERROR(
    (((AB87/FRACAS!$AY$1)*60))
    /
    (((AB87/FRACAS!$AY$1)*60) + SUMPRODUCT((FRACAS!$B$5:$B$8970=AB$4)*(FRACAS!$D$5:$D$8970&lt;=AB87)*(IFERROR(FRACAS!$AM$5:$AM$8970,0)))
    ),"")</f>
        <v/>
      </c>
      <c r="MC87" s="240" t="str" cm="1">
        <f t="array" ref="MC87">IFERROR(
    (((AC87/FRACAS!$AY$1)*60))
    /
    (((AC87/FRACAS!$AY$1)*60) + SUMPRODUCT((FRACAS!$B$5:$B$8970=AC$4)*(FRACAS!$D$5:$D$8970&lt;=AC87)*(IFERROR(FRACAS!$AM$5:$AM$8970,0)))
    ),"")</f>
        <v/>
      </c>
      <c r="MD87" s="240" t="str" cm="1">
        <f t="array" ref="MD87">IFERROR(
    (((AD87/FRACAS!$AY$1)*60))
    /
    (((AD87/FRACAS!$AY$1)*60) + SUMPRODUCT((FRACAS!$B$5:$B$8970=AD$4)*(FRACAS!$D$5:$D$8970&lt;=AD87)*(IFERROR(FRACAS!$AM$5:$AM$8970,0)))
    ),"")</f>
        <v/>
      </c>
      <c r="ME87" s="240" t="str" cm="1">
        <f t="array" ref="ME87">IFERROR(
    (((AE87/FRACAS!$AY$1)*60))
    /
    (((AE87/FRACAS!$AY$1)*60) + SUMPRODUCT((FRACAS!$B$5:$B$8970=AE$4)*(FRACAS!$D$5:$D$8970&lt;=AE87)*(IFERROR(FRACAS!$AM$5:$AM$8970,0)))
    ),"")</f>
        <v/>
      </c>
      <c r="MF87" s="240" t="str" cm="1">
        <f t="array" ref="MF87">IFERROR(
    (((AF87/FRACAS!$AY$1)*60))
    /
    (((AF87/FRACAS!$AY$1)*60) + SUMPRODUCT((FRACAS!$B$5:$B$8970=AF$4)*(FRACAS!$D$5:$D$8970&lt;=AF87)*(IFERROR(FRACAS!$AM$5:$AM$8970,0)))
    ),"")</f>
        <v/>
      </c>
      <c r="MG87" s="240" t="str" cm="1">
        <f t="array" ref="MG87">IFERROR(
    (((AG87/FRACAS!$AY$1)*60))
    /
    (((AG87/FRACAS!$AY$1)*60) + SUMPRODUCT((FRACAS!$B$5:$B$8970=AG$4)*(FRACAS!$D$5:$D$8970&lt;=AG87)*(IFERROR(FRACAS!$AM$5:$AM$8970,0)))
    ),"")</f>
        <v/>
      </c>
      <c r="MH87" s="240" t="str" cm="1">
        <f t="array" ref="MH87">IFERROR(
    (((AH87/FRACAS!$AY$1)*60))
    /
    (((AH87/FRACAS!$AY$1)*60) + SUMPRODUCT((FRACAS!$B$5:$B$8970=AH$4)*(FRACAS!$D$5:$D$8970&lt;=AH87)*(IFERROR(FRACAS!$AM$5:$AM$8970,0)))
    ),"")</f>
        <v/>
      </c>
      <c r="MI87" s="240" t="str" cm="1">
        <f t="array" ref="MI87">IFERROR(
    (((AI87/FRACAS!$AY$1)*60))
    /
    (((AI87/FRACAS!$AY$1)*60) + SUMPRODUCT((FRACAS!$B$5:$B$8970=AI$4)*(FRACAS!$D$5:$D$8970&lt;=AI87)*(IFERROR(FRACAS!$AM$5:$AM$8970,0)))
    ),"")</f>
        <v/>
      </c>
      <c r="MJ87" s="240" t="str" cm="1">
        <f t="array" ref="MJ87">IFERROR(
    (((AJ87/FRACAS!$AY$1)*60))
    /
    (((AJ87/FRACAS!$AY$1)*60) + SUMPRODUCT((FRACAS!$B$5:$B$8970=AJ$4)*(FRACAS!$D$5:$D$8970&lt;=AJ87)*(IFERROR(FRACAS!$AM$5:$AM$8970,0)))
    ),"")</f>
        <v/>
      </c>
      <c r="MK87" s="240" t="str" cm="1">
        <f t="array" ref="MK87">IFERROR(
    (((AK87/FRACAS!$AY$1)*60))
    /
    (((AK87/FRACAS!$AY$1)*60) + SUMPRODUCT((FRACAS!$B$5:$B$8970=AK$4)*(FRACAS!$D$5:$D$8970&lt;=AK87)*(IFERROR(FRACAS!$AM$5:$AM$8970,0)))
    ),"")</f>
        <v/>
      </c>
      <c r="ML87" s="240" t="str" cm="1">
        <f t="array" ref="ML87">IFERROR(
    (((AL87/FRACAS!$AY$1)*60))
    /
    (((AL87/FRACAS!$AY$1)*60) + SUMPRODUCT((FRACAS!$B$5:$B$8970=AL$4)*(FRACAS!$D$5:$D$8970&lt;=AL87)*(IFERROR(FRACAS!$AM$5:$AM$8970,0)))
    ),"")</f>
        <v/>
      </c>
      <c r="MM87" s="240" t="str" cm="1">
        <f t="array" ref="MM87">IFERROR(
    (((AM87/FRACAS!$AY$1)*60))
    /
    (((AM87/FRACAS!$AY$1)*60) + SUMPRODUCT((FRACAS!$B$5:$B$8970=AM$4)*(FRACAS!$D$5:$D$8970&lt;=AM87)*(IFERROR(FRACAS!$AM$5:$AM$8970,0)))
    ),"")</f>
        <v/>
      </c>
      <c r="MN87" s="240" t="str" cm="1">
        <f t="array" ref="MN87">IFERROR(
    (((AN87/FRACAS!$AY$1)*60))
    /
    (((AN87/FRACAS!$AY$1)*60) + SUMPRODUCT((FRACAS!$B$5:$B$8970=AN$4)*(FRACAS!$D$5:$D$8970&lt;=AN87)*(IFERROR(FRACAS!$AM$5:$AM$8970,0)))
    ),"")</f>
        <v/>
      </c>
      <c r="MO87" s="240" t="str" cm="1">
        <f t="array" ref="MO87">IFERROR(
    (((AO87/FRACAS!$AY$1)*60))
    /
    (((AO87/FRACAS!$AY$1)*60) + SUMPRODUCT((FRACAS!$B$5:$B$8970=AO$4)*(FRACAS!$D$5:$D$8970&lt;=AO87)*(IFERROR(FRACAS!$AM$5:$AM$8970,0)))
    ),"")</f>
        <v/>
      </c>
      <c r="MP87" s="240" t="str" cm="1">
        <f t="array" ref="MP87">IFERROR(
    (((AP87/FRACAS!$AY$1)*60))
    /
    (((AP87/FRACAS!$AY$1)*60) + SUMPRODUCT((FRACAS!$B$5:$B$8970=AP$4)*(FRACAS!$D$5:$D$8970&lt;=AP87)*(IFERROR(FRACAS!$AM$5:$AM$8970,0)))
    ),"")</f>
        <v/>
      </c>
      <c r="MQ87" s="240" t="str" cm="1">
        <f t="array" ref="MQ87">IFERROR(
    (((AQ87/FRACAS!$AY$1)*60))
    /
    (((AQ87/FRACAS!$AY$1)*60) + SUMPRODUCT((FRACAS!$B$5:$B$8970=AQ$4)*(FRACAS!$D$5:$D$8970&lt;=AQ87)*(IFERROR(FRACAS!$AM$5:$AM$8970,0)))
    ),"")</f>
        <v/>
      </c>
      <c r="MR87" s="194"/>
      <c r="MS87" s="194"/>
      <c r="MT87" s="194"/>
      <c r="MU87" s="194"/>
      <c r="MV87" s="194"/>
      <c r="MW87" s="194"/>
      <c r="MX87" s="194"/>
      <c r="MY87" s="194"/>
      <c r="MZ87" s="194"/>
      <c r="NA87" s="195"/>
      <c r="ND87" s="241">
        <f t="shared" si="11"/>
        <v>0</v>
      </c>
      <c r="NE87" s="242" t="str">
        <f t="shared" si="12"/>
        <v/>
      </c>
      <c r="NF87" s="193" t="str" cm="1">
        <f t="array" ref="NF87">IF($ND87=0,"",(IFERROR( (IFERROR($ND87/FRACAS!$AY$1*60,0) - SUMPRODUCT( (FRACAS!$K$5:$K$8972=NF$2) * IFERROR(FRACAS!$AN$5:$AN$8972,0) ) ) / IFERROR($ND87/FRACAS!$AY$1*60,0), 1 )))</f>
        <v/>
      </c>
      <c r="NG87" s="193" t="str" cm="1">
        <f t="array" ref="NG87">IF($ND87=0,"",(IFERROR( (IFERROR($ND87/FRACAS!$AY$1*60,0) - SUMPRODUCT( (FRACAS!$K$5:$K$8972=NG$2) * IFERROR(FRACAS!$AN$5:$AN$8972,0) ) ) / IFERROR($ND87/FRACAS!$AY$1*60,0), 1 )))</f>
        <v/>
      </c>
      <c r="NH87" s="193" t="str" cm="1">
        <f t="array" ref="NH87">IF($ND87=0,"",(IFERROR( (IFERROR($ND87/FRACAS!$AY$1*60,0) - SUMPRODUCT( (FRACAS!$K$5:$K$8972=NH$2) * IFERROR(FRACAS!$AN$5:$AN$8972,0) ) ) / IFERROR($ND87/FRACAS!$AY$1*60,0), 1 )))</f>
        <v/>
      </c>
      <c r="NI87" s="193" t="str" cm="1">
        <f t="array" ref="NI87">IF($ND87=0,"",(IFERROR( (IFERROR($ND87/FRACAS!$AY$1*60,0) - SUMPRODUCT( (FRACAS!$K$5:$K$8972=NI$2) * IFERROR(FRACAS!$AN$5:$AN$8972,0) ) ) / IFERROR($ND87/FRACAS!$AY$1*60,0), 1 )))</f>
        <v/>
      </c>
      <c r="NJ87" s="193" t="str" cm="1">
        <f t="array" ref="NJ87">IF($ND87=0,"",(IFERROR( (IFERROR($ND87/FRACAS!$AY$1*60,0) - SUMPRODUCT( (FRACAS!$K$5:$K$8972=NJ$2) * IFERROR(FRACAS!$AN$5:$AN$8972,0) ) ) / IFERROR($ND87/FRACAS!$AY$1*60,0), 1 )))</f>
        <v/>
      </c>
      <c r="NK87" s="193" t="str" cm="1">
        <f t="array" ref="NK87">IF($ND87=0,"",(IFERROR( (IFERROR($ND87/FRACAS!$AY$1*60,0) - SUMPRODUCT( (FRACAS!$K$5:$K$8972=NK$2) * IFERROR(FRACAS!$AN$5:$AN$8972,0) ) ) / IFERROR($ND87/FRACAS!$AY$1*60,0), 1 )))</f>
        <v/>
      </c>
      <c r="NL87" s="193" t="str" cm="1">
        <f t="array" ref="NL87">IF($ND87=0,"",(IFERROR( (IFERROR($ND87/FRACAS!$AY$1*60,0) - SUMPRODUCT( (FRACAS!$K$5:$K$8972=NL$2) * IFERROR(FRACAS!$AN$5:$AN$8972,0) ) ) / IFERROR($ND87/FRACAS!$AY$1*60,0), 1 )))</f>
        <v/>
      </c>
      <c r="NM87" s="193" t="str" cm="1">
        <f t="array" ref="NM87">IF($ND87=0,"",(IFERROR( (IFERROR($ND87/FRACAS!$AY$1*60,0) - SUMPRODUCT( (FRACAS!$K$5:$K$8972=NM$2) * IFERROR(FRACAS!$AN$5:$AN$8972,0) ) ) / IFERROR($ND87/FRACAS!$AY$1*60,0), 1 )))</f>
        <v/>
      </c>
      <c r="NN87" s="193" t="str" cm="1">
        <f t="array" ref="NN87">IF($ND87=0,"",(IFERROR( (IFERROR($ND87/FRACAS!$AY$1*60,0) - SUMPRODUCT( (FRACAS!$K$5:$K$8972=NN$2) * IFERROR(FRACAS!$AN$5:$AN$8972,0) ) ) / IFERROR($ND87/FRACAS!$AY$1*60,0), 1 )))</f>
        <v/>
      </c>
      <c r="NO87" s="193" t="str" cm="1">
        <f t="array" ref="NO87">IF($ND87=0,"",(IFERROR( (IFERROR($ND87/FRACAS!$AY$1*60,0) - SUMPRODUCT( (FRACAS!$K$5:$K$8972=NO$2) * IFERROR(FRACAS!$AN$5:$AN$8972,0) ) ) / IFERROR($ND87/FRACAS!$AY$1*60,0), 1 )))</f>
        <v/>
      </c>
      <c r="NP87" s="193" t="str" cm="1">
        <f t="array" ref="NP87">IF($ND87=0,"",(IFERROR( (IFERROR($ND87/FRACAS!$AY$1*60,0) - SUMPRODUCT( (FRACAS!$K$5:$K$8972=NP$2) * IFERROR(FRACAS!$AN$5:$AN$8972,0) ) ) / IFERROR($ND87/FRACAS!$AY$1*60,0), 1 )))</f>
        <v/>
      </c>
      <c r="NQ87" s="193" t="str" cm="1">
        <f t="array" ref="NQ87">IF($ND87=0,"",(IFERROR( (IFERROR($ND87/FRACAS!$AY$1*60,0) - SUMPRODUCT( (FRACAS!$K$5:$K$8972=NQ$2) * IFERROR(FRACAS!$AN$5:$AN$8972,0) ) ) / IFERROR($ND87/FRACAS!$AY$1*60,0), 1 )))</f>
        <v/>
      </c>
      <c r="NR87" s="193" t="str" cm="1">
        <f t="array" ref="NR87">IF($ND87=0,"",(IFERROR( (IFERROR($ND87/FRACAS!$AY$1*60,0) - SUMPRODUCT( (FRACAS!$K$5:$K$8972=NR$2) * IFERROR(FRACAS!$AN$5:$AN$8972,0) ) ) / IFERROR($ND87/FRACAS!$AY$1*60,0), 1 )))</f>
        <v/>
      </c>
      <c r="NS87" s="193" t="str" cm="1">
        <f t="array" ref="NS87">IF($ND87=0,"",(IFERROR( (IFERROR($ND87/FRACAS!$AY$1*60,0) - SUMPRODUCT( (FRACAS!$K$5:$K$8972=NS$2) * IFERROR(FRACAS!$AN$5:$AN$8972,0) ) ) / IFERROR($ND87/FRACAS!$AY$1*60,0), 1 )))</f>
        <v/>
      </c>
      <c r="NT87" s="193" t="str" cm="1">
        <f t="array" ref="NT87">IF($ND87=0,"",(IFERROR( (IFERROR($ND87/FRACAS!$AY$1*60,0) - SUMPRODUCT( (FRACAS!$K$5:$K$8972=NT$2) * IFERROR(FRACAS!$AN$5:$AN$8972,0) ) ) / IFERROR($ND87/FRACAS!$AY$1*60,0), 1 )))</f>
        <v/>
      </c>
      <c r="NU87" s="193" t="str" cm="1">
        <f t="array" ref="NU87">IF($ND87=0,"",(IFERROR( (IFERROR($ND87/FRACAS!$AY$1*60,0) - SUMPRODUCT( (FRACAS!$K$5:$K$8972=NU$2) * IFERROR(FRACAS!$AN$5:$AN$8972,0) ) ) / IFERROR($ND87/FRACAS!$AY$1*60,0), 1 )))</f>
        <v/>
      </c>
      <c r="NV87" s="193" t="str" cm="1">
        <f t="array" ref="NV87">IF($ND87=0,"",(IFERROR( (IFERROR($ND87/FRACAS!$AY$1*60,0) - SUMPRODUCT( (FRACAS!$K$5:$K$8972=NV$2) * IFERROR(FRACAS!$AN$5:$AN$8972,0) ) ) / IFERROR($ND87/FRACAS!$AY$1*60,0), 1 )))</f>
        <v/>
      </c>
      <c r="NW87" s="193" t="str" cm="1">
        <f t="array" ref="NW87">IF($ND87=0,"",(IFERROR( (IFERROR($ND87/FRACAS!$AY$1*60,0) - SUMPRODUCT( (FRACAS!$K$5:$K$8972=NW$2) * IFERROR(FRACAS!$AN$5:$AN$8972,0) ) ) / IFERROR($ND87/FRACAS!$AY$1*60,0), 1 )))</f>
        <v/>
      </c>
      <c r="NX87" s="193" t="str" cm="1">
        <f t="array" ref="NX87">IF($ND87=0,"",(IFERROR( (IFERROR($ND87/FRACAS!$AY$1*60,0) - SUMPRODUCT( (FRACAS!$K$5:$K$8972=NX$2) * IFERROR(FRACAS!$AN$5:$AN$8972,0) ) ) / IFERROR($ND87/FRACAS!$AY$1*60,0), 1 )))</f>
        <v/>
      </c>
      <c r="NY87" s="193" t="str" cm="1">
        <f t="array" ref="NY87">IF($ND87=0,"",(IFERROR( (IFERROR($ND87/FRACAS!$AY$1*60,0) - SUMPRODUCT( (FRACAS!$K$5:$K$8972=NY$2) * IFERROR(FRACAS!$AN$5:$AN$8972,0) ) ) / IFERROR($ND87/FRACAS!$AY$1*60,0), 1 )))</f>
        <v/>
      </c>
      <c r="NZ87" s="193" t="str" cm="1">
        <f t="array" ref="NZ87">IF($ND87=0,"",(IFERROR( (IFERROR($ND87/FRACAS!$AY$1*60,0) - SUMPRODUCT( (FRACAS!$K$5:$K$8972=NZ$2) * IFERROR(FRACAS!$AN$5:$AN$8972,0) ) ) / IFERROR($ND87/FRACAS!$AY$1*60,0), 1 )))</f>
        <v/>
      </c>
      <c r="OA87" s="193" t="str" cm="1">
        <f t="array" ref="OA87">IF($ND87=0,"",(IFERROR( (IFERROR($ND87/FRACAS!$AY$1*60,0) - SUMPRODUCT( (FRACAS!$K$5:$K$8972=OA$2) * IFERROR(FRACAS!$AN$5:$AN$8972,0) ) ) / IFERROR($ND87/FRACAS!$AY$1*60,0), 1 )))</f>
        <v/>
      </c>
      <c r="OB87" s="193" t="str" cm="1">
        <f t="array" ref="OB87">IF($ND87=0,"",(IFERROR( (IFERROR($ND87/FRACAS!$AY$1*60,0) - SUMPRODUCT( (FRACAS!$K$5:$K$8972=OB$2) * IFERROR(FRACAS!$AN$5:$AN$8972,0) ) ) / IFERROR($ND87/FRACAS!$AY$1*60,0), 1 )))</f>
        <v/>
      </c>
      <c r="OC87" s="193" t="str" cm="1">
        <f t="array" ref="OC87">IF($ND87=0,"",(IFERROR( (IFERROR($ND87/FRACAS!$AY$1*60,0) - SUMPRODUCT( (FRACAS!$K$5:$K$8972=OC$2) * IFERROR(FRACAS!$AN$5:$AN$8972,0) ) ) / IFERROR($ND87/FRACAS!$AY$1*60,0), 1 )))</f>
        <v/>
      </c>
      <c r="OD87" s="193" t="str" cm="1">
        <f t="array" ref="OD87">IF($ND87=0,"",(IFERROR( (IFERROR($ND87/FRACAS!$AY$1*60,0) - SUMPRODUCT( (FRACAS!$K$5:$K$8972=OD$2) * IFERROR(FRACAS!$AN$5:$AN$8972,0) ) ) / IFERROR($ND87/FRACAS!$AY$1*60,0), 1 )))</f>
        <v/>
      </c>
      <c r="OE87" s="193" t="str" cm="1">
        <f t="array" ref="OE87">IF($ND87=0,"",(IFERROR( (IFERROR($ND87/FRACAS!$AY$1*60,0) - SUMPRODUCT( (FRACAS!$K$5:$K$8972=OE$2) * IFERROR(FRACAS!$AN$5:$AN$8972,0) ) ) / IFERROR($ND87/FRACAS!$AY$1*60,0), 1 )))</f>
        <v/>
      </c>
      <c r="OF87" s="193" t="str" cm="1">
        <f t="array" ref="OF87">IF($ND87=0,"",(IFERROR( (IFERROR($ND87/FRACAS!$AY$1*60,0) - SUMPRODUCT( (FRACAS!$K$5:$K$8972=OF$2) * IFERROR(FRACAS!$AN$5:$AN$8972,0) ) ) / IFERROR($ND87/FRACAS!$AY$1*60,0), 1 )))</f>
        <v/>
      </c>
      <c r="OG87" s="193" t="str" cm="1">
        <f t="array" ref="OG87">IF($ND87=0,"",(IFERROR( (IFERROR($ND87/FRACAS!$AY$1*60,0) - SUMPRODUCT( (FRACAS!$K$5:$K$8972=OG$2) * IFERROR(FRACAS!$AN$5:$AN$8972,0) ) ) / IFERROR($ND87/FRACAS!$AY$1*60,0), 1 )))</f>
        <v/>
      </c>
      <c r="OH87" s="193" t="str" cm="1">
        <f t="array" ref="OH87">IF($ND87=0,"",(IFERROR( (IFERROR($ND87/FRACAS!$AY$1*60,0) - SUMPRODUCT( (FRACAS!$K$5:$K$8972=OH$2) * IFERROR(FRACAS!$AN$5:$AN$8972,0) ) ) / IFERROR($ND87/FRACAS!$AY$1*60,0), 1 )))</f>
        <v/>
      </c>
      <c r="OI87" s="193" t="str" cm="1">
        <f t="array" ref="OI87">IF($ND87=0,"",(IFERROR( (IFERROR($ND87/FRACAS!$AY$1*60,0) - SUMPRODUCT( (FRACAS!$K$5:$K$8972=OI$2) * IFERROR(FRACAS!$AN$5:$AN$8972,0) ) ) / IFERROR($ND87/FRACAS!$AY$1*60,0), 1 )))</f>
        <v/>
      </c>
      <c r="OJ87" s="193" t="str" cm="1">
        <f t="array" ref="OJ87">IF($ND87=0,"",(IFERROR( (IFERROR($ND87/FRACAS!$AY$1*60,0) - SUMPRODUCT( (FRACAS!$K$5:$K$8972=OJ$2) * IFERROR(FRACAS!$AN$5:$AN$8972,0) ) ) / IFERROR($ND87/FRACAS!$AY$1*60,0), 1 )))</f>
        <v/>
      </c>
      <c r="OK87" s="193" t="str" cm="1">
        <f t="array" ref="OK87">IF($ND87=0,"",(IFERROR( (IFERROR($ND87/FRACAS!$AY$1*60,0) - SUMPRODUCT( (FRACAS!$K$5:$K$8972=OK$2) * IFERROR(FRACAS!$AN$5:$AN$8972,0) ) ) / IFERROR($ND87/FRACAS!$AY$1*60,0), 1 )))</f>
        <v/>
      </c>
      <c r="OL87" s="193" t="str" cm="1">
        <f t="array" ref="OL87">IF($ND87=0,"",(IFERROR( (IFERROR($ND87/FRACAS!$AY$1*60,0) - SUMPRODUCT( (FRACAS!$K$5:$K$8972=OL$2) * IFERROR(FRACAS!$AN$5:$AN$8972,0) ) ) / IFERROR($ND87/FRACAS!$AY$1*60,0), 1 )))</f>
        <v/>
      </c>
      <c r="OM87" s="193" t="str" cm="1">
        <f t="array" ref="OM87">IF($ND87=0,"",(IFERROR( (IFERROR($ND87/FRACAS!$AY$1*60,0) - SUMPRODUCT( (FRACAS!$K$5:$K$8972=OM$2) * IFERROR(FRACAS!$AN$5:$AN$8972,0) ) ) / IFERROR($ND87/FRACAS!$AY$1*60,0), 1 )))</f>
        <v/>
      </c>
      <c r="ON87" s="193" t="str" cm="1">
        <f t="array" ref="ON87">IF($ND87=0,"",(IFERROR( (IFERROR($ND87/FRACAS!$AY$1*60,0) - SUMPRODUCT( (FRACAS!$K$5:$K$8972=ON$2) * IFERROR(FRACAS!$AN$5:$AN$8972,0) ) ) / IFERROR($ND87/FRACAS!$AY$1*60,0), 1 )))</f>
        <v/>
      </c>
      <c r="OO87" s="193" t="str" cm="1">
        <f t="array" ref="OO87">IF($ND87=0,"",(IFERROR( (IFERROR($ND87/FRACAS!$AY$1*60,0) - SUMPRODUCT( (FRACAS!$K$5:$K$8972=OO$2) * IFERROR(FRACAS!$AN$5:$AN$8972,0) ) ) / IFERROR($ND87/FRACAS!$AY$1*60,0), 1 )))</f>
        <v/>
      </c>
      <c r="OP87" s="193" t="str" cm="1">
        <f t="array" ref="OP87">IF($ND87=0,"",(IFERROR( (IFERROR($ND87/FRACAS!$AY$1*60,0) - SUMPRODUCT( (FRACAS!$K$5:$K$8972=OP$2) * IFERROR(FRACAS!$AN$5:$AN$8972,0) ) ) / IFERROR($ND87/FRACAS!$AY$1*60,0), 1 )))</f>
        <v/>
      </c>
      <c r="OQ87" s="193" t="str" cm="1">
        <f t="array" ref="OQ87">IF($ND87=0,"",(IFERROR( (IFERROR($ND87/FRACAS!$AY$1*60,0) - SUMPRODUCT( (FRACAS!$K$5:$K$8972=OQ$2) * IFERROR(FRACAS!$AN$5:$AN$8972,0) ) ) / IFERROR($ND87/FRACAS!$AY$1*60,0), 1 )))</f>
        <v/>
      </c>
      <c r="OR87" s="193" t="str" cm="1">
        <f t="array" ref="OR87">IF($ND87=0,"",(IFERROR( (IFERROR($ND87/FRACAS!$AY$1*60,0) - SUMPRODUCT( (FRACAS!$K$5:$K$8972=OR$2) * IFERROR(FRACAS!$AN$5:$AN$8972,0) ) ) / IFERROR($ND87/FRACAS!$AY$1*60,0), 1 )))</f>
        <v/>
      </c>
      <c r="OS87" s="193" t="str" cm="1">
        <f t="array" ref="OS87">IF($ND87=0,"",(IFERROR( (IFERROR($ND87/FRACAS!$AY$1*60,0) - SUMPRODUCT( (FRACAS!$K$5:$K$8972=OS$2) * IFERROR(FRACAS!$AN$5:$AN$8972,0) ) ) / IFERROR($ND87/FRACAS!$AY$1*60,0), 1 )))</f>
        <v/>
      </c>
      <c r="OT87" s="243" t="str" cm="1">
        <f t="array" ref="OT87">IF($ND87=0,"",(IFERROR( (IFERROR($ND87/FRACAS!$AY$1*60,0) - SUMPRODUCT( (FRACAS!$K$5:$K$8972=OT$2) * IFERROR(FRACAS!$AN$5:$AN$8972,0) ) ) / IFERROR($ND87/FRACAS!$AY$1*60,0), 1 )))</f>
        <v/>
      </c>
    </row>
    <row r="88" spans="2:410" x14ac:dyDescent="0.2">
      <c r="B88" s="233"/>
      <c r="C88" s="259">
        <f>IF('[1]17.11.2025 IASI18 Mileage'!C88="","",'[1]17.11.2025 IASI18 Mileage'!C88)</f>
        <v>46552</v>
      </c>
      <c r="D88" s="201" t="str">
        <f>IF('[1]17.11.2025 IASI18 Mileage'!D88="","",'[1]17.11.2025 IASI18 Mileage'!D88)</f>
        <v/>
      </c>
      <c r="E88" s="201" t="str">
        <f>IF('[1]17.11.2025 IASI18 Mileage'!E88="","",'[1]17.11.2025 IASI18 Mileage'!E88)</f>
        <v/>
      </c>
      <c r="F88" s="201" t="str">
        <f>IF('[1]17.11.2025 IASI18 Mileage'!F88="","",'[1]17.11.2025 IASI18 Mileage'!F88)</f>
        <v/>
      </c>
      <c r="G88" s="201" t="str">
        <f>IF('[1]17.11.2025 IASI18 Mileage'!G88="","",'[1]17.11.2025 IASI18 Mileage'!G88)</f>
        <v/>
      </c>
      <c r="H88" s="201" t="str">
        <f>IF('[1]17.11.2025 IASI18 Mileage'!H88="","",'[1]17.11.2025 IASI18 Mileage'!H88)</f>
        <v/>
      </c>
      <c r="I88" s="201" t="str">
        <f>IF('[1]17.11.2025 IASI18 Mileage'!I88="","",'[1]17.11.2025 IASI18 Mileage'!I88)</f>
        <v/>
      </c>
      <c r="J88" s="201" t="str">
        <f>IF('[1]17.11.2025 IASI18 Mileage'!J88="","",'[1]17.11.2025 IASI18 Mileage'!J88)</f>
        <v/>
      </c>
      <c r="K88" s="201" t="str">
        <f>IF('[1]17.11.2025 IASI18 Mileage'!K88="","",'[1]17.11.2025 IASI18 Mileage'!K88)</f>
        <v/>
      </c>
      <c r="L88" s="201" t="str">
        <f>IF('[1]17.11.2025 IASI18 Mileage'!L88="","",'[1]17.11.2025 IASI18 Mileage'!L88)</f>
        <v/>
      </c>
      <c r="M88" s="201" t="str">
        <f>IF('[1]17.11.2025 IASI18 Mileage'!M88="","",'[1]17.11.2025 IASI18 Mileage'!M88)</f>
        <v/>
      </c>
      <c r="N88" s="201" t="str">
        <f>IF('[1]17.11.2025 IASI18 Mileage'!N88="","",'[1]17.11.2025 IASI18 Mileage'!N88)</f>
        <v/>
      </c>
      <c r="O88" s="201" t="str">
        <f>IF('[1]17.11.2025 IASI18 Mileage'!O88="","",'[1]17.11.2025 IASI18 Mileage'!O88)</f>
        <v/>
      </c>
      <c r="P88" s="201" t="str">
        <f>IF('[1]17.11.2025 IASI18 Mileage'!P88="","",'[1]17.11.2025 IASI18 Mileage'!P88)</f>
        <v/>
      </c>
      <c r="Q88" s="201" t="str">
        <f>IF('[1]17.11.2025 IASI18 Mileage'!Q88="","",'[1]17.11.2025 IASI18 Mileage'!Q88)</f>
        <v/>
      </c>
      <c r="R88" s="201" t="str">
        <f>IF('[1]17.11.2025 IASI18 Mileage'!R88="","",'[1]17.11.2025 IASI18 Mileage'!R88)</f>
        <v/>
      </c>
      <c r="S88" s="201" t="str">
        <f>IF('[1]17.11.2025 IASI18 Mileage'!S88="","",'[1]17.11.2025 IASI18 Mileage'!S88)</f>
        <v/>
      </c>
      <c r="T88" s="201" t="str">
        <f>IF('[1]17.11.2025 IASI18 Mileage'!T88="","",'[1]17.11.2025 IASI18 Mileage'!T88)</f>
        <v/>
      </c>
      <c r="U88" s="201" t="str">
        <f>IF('[1]17.11.2025 IASI18 Mileage'!U88="","",'[1]17.11.2025 IASI18 Mileage'!U88)</f>
        <v/>
      </c>
      <c r="V88" s="201"/>
      <c r="W88" s="201"/>
      <c r="X88" s="201"/>
      <c r="Y88" s="201"/>
      <c r="Z88" s="201"/>
      <c r="AA88" s="201"/>
      <c r="AB88" s="201"/>
      <c r="AC88" s="201"/>
      <c r="AD88" s="201"/>
      <c r="AE88" s="201"/>
      <c r="AF88" s="201"/>
      <c r="AG88" s="201"/>
      <c r="AH88" s="201"/>
      <c r="AI88" s="201"/>
      <c r="AJ88" s="201"/>
      <c r="AK88" s="201"/>
      <c r="AL88" s="201"/>
      <c r="AM88" s="201"/>
      <c r="AN88" s="201"/>
      <c r="AO88" s="201"/>
      <c r="AP88" s="201"/>
      <c r="AQ88" s="201"/>
      <c r="AR88" s="201"/>
      <c r="AS88" s="201"/>
      <c r="AT88" s="201"/>
      <c r="AU88" s="201"/>
      <c r="AV88" s="201"/>
      <c r="AW88" s="201"/>
      <c r="AX88" s="201"/>
      <c r="AY88" s="201"/>
      <c r="AZ88" s="201"/>
      <c r="BA88" s="202"/>
      <c r="BB88" s="184"/>
      <c r="BC88" s="184"/>
      <c r="BD88" s="234"/>
      <c r="BE88" s="234"/>
      <c r="BF88" s="234"/>
      <c r="BG88" s="234"/>
      <c r="BH88" s="234"/>
      <c r="BI88" s="234"/>
      <c r="BJ88" s="234"/>
      <c r="BK88" s="234"/>
      <c r="BL88" s="234"/>
      <c r="BM88" s="234"/>
      <c r="BN88" s="234"/>
      <c r="BO88" s="234"/>
      <c r="BP88" s="234"/>
      <c r="BQ88" s="234"/>
      <c r="BR88" s="234"/>
      <c r="BS88" s="234"/>
      <c r="BT88" s="234"/>
      <c r="BU88" s="234"/>
      <c r="BV88" s="234"/>
      <c r="BW88" s="234"/>
      <c r="BX88" s="234"/>
      <c r="BY88" s="234"/>
      <c r="BZ88" s="234"/>
      <c r="CA88" s="234"/>
      <c r="CB88" s="234"/>
      <c r="CC88" s="234"/>
      <c r="CD88" s="234"/>
      <c r="CE88" s="234"/>
      <c r="CF88" s="234"/>
      <c r="CG88" s="234"/>
      <c r="CH88" s="234"/>
      <c r="CI88" s="234"/>
      <c r="CJ88" s="234"/>
      <c r="CK88" s="234"/>
      <c r="CL88" s="234"/>
      <c r="CM88" s="234"/>
      <c r="CN88" s="234"/>
      <c r="CO88" s="234"/>
      <c r="CP88" s="234"/>
      <c r="CQ88" s="234"/>
      <c r="CR88" s="234"/>
      <c r="CS88" s="234"/>
      <c r="CT88" s="234"/>
      <c r="CU88" s="234"/>
      <c r="CV88" s="234"/>
      <c r="CW88" s="234"/>
      <c r="CX88" s="234"/>
      <c r="CY88" s="234"/>
      <c r="CZ88" s="234"/>
      <c r="DA88" s="234"/>
      <c r="DB88" s="234"/>
      <c r="DC88" s="184">
        <f t="shared" si="9"/>
        <v>0</v>
      </c>
      <c r="DD88" s="235" t="str">
        <f t="shared" si="10"/>
        <v/>
      </c>
      <c r="DE88" s="186">
        <f>IF(D88&gt; 0,(COUNTIFS(FRACAS!$B$5:$B$8972, D$4, FRACAS!$D$5:$D$8972, "&lt;="&amp;D88)), "" )</f>
        <v>0</v>
      </c>
      <c r="DF88" s="186">
        <f>IF(E88&gt; 0,(COUNTIFS(FRACAS!$B$5:$B$8972, E$4, FRACAS!$D$5:$D$8972, "&lt;="&amp;E88)), "" )</f>
        <v>0</v>
      </c>
      <c r="DG88" s="186">
        <f>IF(F88&gt; 0,(COUNTIFS(FRACAS!$B$5:$B$8972, F$4, FRACAS!$D$5:$D$8972, "&lt;="&amp;F88)), "" )</f>
        <v>0</v>
      </c>
      <c r="DH88" s="186">
        <f>IF(G88&gt; 0,(COUNTIFS(FRACAS!$B$5:$B$8972, G$4, FRACAS!$D$5:$D$8972, "&lt;="&amp;G88)), "" )</f>
        <v>0</v>
      </c>
      <c r="DI88" s="186">
        <f>IF(H88&gt; 0,(COUNTIFS(FRACAS!$B$5:$B$8972, H$4, FRACAS!$D$5:$D$8972, "&lt;="&amp;H88)), "" )</f>
        <v>0</v>
      </c>
      <c r="DJ88" s="186">
        <f>IF(I88&gt; 0,(COUNTIFS(FRACAS!$B$5:$B$8972, I$4, FRACAS!$D$5:$D$8972, "&lt;="&amp;I88)), "" )</f>
        <v>0</v>
      </c>
      <c r="DK88" s="186">
        <f>IF(J88&gt; 0,(COUNTIFS(FRACAS!$B$5:$B$8972, J$4, FRACAS!$D$5:$D$8972, "&lt;="&amp;J88)), "" )</f>
        <v>0</v>
      </c>
      <c r="DL88" s="186">
        <f>IF(K88&gt; 0,(COUNTIFS(FRACAS!$B$5:$B$8972, K$4, FRACAS!$D$5:$D$8972, "&lt;="&amp;K88)), "" )</f>
        <v>0</v>
      </c>
      <c r="DM88" s="186">
        <f>IF(L88&gt; 0,(COUNTIFS(FRACAS!$B$5:$B$8972, L$4, FRACAS!$D$5:$D$8972, "&lt;="&amp;L88)), "" )</f>
        <v>0</v>
      </c>
      <c r="DN88" s="186">
        <f>IF(M88&gt; 0,(COUNTIFS(FRACAS!$B$5:$B$8972, M$4, FRACAS!$D$5:$D$8972, "&lt;="&amp;M88)), "" )</f>
        <v>0</v>
      </c>
      <c r="DO88" s="186">
        <f>IF(N88&gt; 0,(COUNTIFS(FRACAS!$B$5:$B$8972, N$4, FRACAS!$D$5:$D$8972, "&lt;="&amp;N88)), "" )</f>
        <v>0</v>
      </c>
      <c r="DP88" s="186">
        <f>IF(O88&gt; 0,(COUNTIFS(FRACAS!$B$5:$B$8972, O$4, FRACAS!$D$5:$D$8972, "&lt;="&amp;O88)), "" )</f>
        <v>0</v>
      </c>
      <c r="DQ88" s="186">
        <f>IF(P88&gt; 0,(COUNTIFS(FRACAS!$B$5:$B$8972, P$4, FRACAS!$D$5:$D$8972, "&lt;="&amp;P88)), "" )</f>
        <v>0</v>
      </c>
      <c r="DR88" s="186">
        <f>IF(Q88&gt; 0,(COUNTIFS(FRACAS!$B$5:$B$8972, Q$4, FRACAS!$D$5:$D$8972, "&lt;="&amp;Q88)), "" )</f>
        <v>0</v>
      </c>
      <c r="DS88" s="186">
        <f>IF(R88&gt; 0,(COUNTIFS(FRACAS!$B$5:$B$8972, R$4, FRACAS!$D$5:$D$8972, "&lt;="&amp;R88)), "" )</f>
        <v>0</v>
      </c>
      <c r="DT88" s="186">
        <f>IF(S88&gt; 0,(COUNTIFS(FRACAS!$B$5:$B$8972, S$4, FRACAS!$D$5:$D$8972, "&lt;="&amp;S88)), "" )</f>
        <v>0</v>
      </c>
      <c r="DU88" s="186">
        <f>IF(T88&gt; 0,(COUNTIFS(FRACAS!$B$5:$B$8972, T$4, FRACAS!$D$5:$D$8972, "&lt;="&amp;T88)), "" )</f>
        <v>0</v>
      </c>
      <c r="DV88" s="186">
        <f>IF(U88&gt; 0,(COUNTIFS(FRACAS!$B$5:$B$8972, U$4, FRACAS!$D$5:$D$8972, "&lt;="&amp;U88)), "" )</f>
        <v>0</v>
      </c>
      <c r="DW88" s="186" t="str">
        <f>IF(V88&gt; 0,(COUNTIFS(FRACAS!$B$5:$B$8972, V$4, FRACAS!$D$5:$D$8972, "&lt;="&amp;V88)), "" )</f>
        <v/>
      </c>
      <c r="DX88" s="186" t="str">
        <f>IF(W88&gt; 0,(COUNTIFS(FRACAS!$B$5:$B$8972, W$4, FRACAS!$D$5:$D$8972, "&lt;="&amp;W88)), "" )</f>
        <v/>
      </c>
      <c r="DY88" s="186" t="str">
        <f>IF(X88&gt; 0,(COUNTIFS(FRACAS!$B$5:$B$8972, X$4, FRACAS!$D$5:$D$8972, "&lt;="&amp;X88)), "" )</f>
        <v/>
      </c>
      <c r="DZ88" s="186" t="str">
        <f>IF(Y88&gt; 0,(COUNTIFS(FRACAS!$B$5:$B$8972, Y$4, FRACAS!$D$5:$D$8972, "&lt;="&amp;Y88)), "" )</f>
        <v/>
      </c>
      <c r="EA88" s="186" t="str">
        <f>IF(Z88&gt; 0,(COUNTIFS(FRACAS!$B$5:$B$8972, Z$4, FRACAS!$D$5:$D$8972, "&lt;="&amp;Z88)), "" )</f>
        <v/>
      </c>
      <c r="EB88" s="186" t="str">
        <f>IF(AA88&gt; 0,(COUNTIFS(FRACAS!$B$5:$B$8972, AA$4, FRACAS!$D$5:$D$8972, "&lt;="&amp;AA88)), "" )</f>
        <v/>
      </c>
      <c r="EC88" s="186" t="str">
        <f>IF(AB88&gt; 0,(COUNTIFS(FRACAS!$B$5:$B$8972, AB$4, FRACAS!$D$5:$D$8972, "&lt;="&amp;AB88)), "" )</f>
        <v/>
      </c>
      <c r="ED88" s="186" t="str">
        <f>IF(AC88&gt; 0,(COUNTIFS(FRACAS!$B$5:$B$8972, AC$4, FRACAS!$D$5:$D$8972, "&lt;="&amp;AC88)), "" )</f>
        <v/>
      </c>
      <c r="EE88" s="186" t="str">
        <f>IF(AD88&gt; 0,(COUNTIFS(FRACAS!$B$5:$B$8972, AD$4, FRACAS!$D$5:$D$8972, "&lt;="&amp;AD88)), "" )</f>
        <v/>
      </c>
      <c r="EF88" s="186" t="str">
        <f>IF(AE88&gt; 0,(COUNTIFS(FRACAS!$B$5:$B$8972, AE$4, FRACAS!$D$5:$D$8972, "&lt;="&amp;AE88)), "" )</f>
        <v/>
      </c>
      <c r="EG88" s="186" t="str">
        <f>IF(AF88&gt; 0,(COUNTIFS(FRACAS!$B$5:$B$8972, AF$4, FRACAS!$D$5:$D$8972, "&lt;="&amp;AF88)), "" )</f>
        <v/>
      </c>
      <c r="EH88" s="186" t="str">
        <f>IF(AG88&gt; 0,(COUNTIFS(FRACAS!$B$5:$B$8972, AG$4, FRACAS!$D$5:$D$8972, "&lt;="&amp;AG88)), "" )</f>
        <v/>
      </c>
      <c r="EI88" s="186" t="str">
        <f>IF(AH88&gt; 0,(COUNTIFS(FRACAS!$B$5:$B$8972, AH$4, FRACAS!$D$5:$D$8972, "&lt;="&amp;AH88)), "" )</f>
        <v/>
      </c>
      <c r="EJ88" s="186" t="str">
        <f>IF(AI88&gt; 0,(COUNTIFS(FRACAS!$B$5:$B$8972, AI$4, FRACAS!$D$5:$D$8972, "&lt;="&amp;AI88)), "" )</f>
        <v/>
      </c>
      <c r="EK88" s="186" t="str">
        <f>IF(AJ88&gt; 0,(COUNTIFS(FRACAS!$B$5:$B$8972, AJ$4, FRACAS!$D$5:$D$8972, "&lt;="&amp;AJ88)), "" )</f>
        <v/>
      </c>
      <c r="EL88" s="186" t="str">
        <f>IF(AK88&gt; 0,(COUNTIFS(FRACAS!$B$5:$B$8972, AK$4, FRACAS!$D$5:$D$8972, "&lt;="&amp;AK88)), "" )</f>
        <v/>
      </c>
      <c r="EM88" s="186" t="str">
        <f>IF(AL88&gt; 0,(COUNTIFS(FRACAS!$B$5:$B$8972, AL$4, FRACAS!$D$5:$D$8972, "&lt;="&amp;AL88)), "" )</f>
        <v/>
      </c>
      <c r="EN88" s="186" t="str">
        <f>IF(AM88&gt; 0,(COUNTIFS(FRACAS!$B$5:$B$8972, AM$4, FRACAS!$D$5:$D$8972, "&lt;="&amp;AM88)), "" )</f>
        <v/>
      </c>
      <c r="EO88" s="186" t="str">
        <f>IF(AN88&gt; 0,(COUNTIFS(FRACAS!$B$5:$B$8972, AN$4, FRACAS!$D$5:$D$8972, "&lt;="&amp;AN88)), "" )</f>
        <v/>
      </c>
      <c r="EP88" s="186" t="str">
        <f>IF(AO88&gt; 0,(COUNTIFS(FRACAS!$B$5:$B$8972, AO$4, FRACAS!$D$5:$D$8972, "&lt;="&amp;AO88)), "" )</f>
        <v/>
      </c>
      <c r="EQ88" s="186" t="str">
        <f>IF(AP88&gt; 0,(COUNTIFS(FRACAS!$B$5:$B$8972, AP$4, FRACAS!$D$5:$D$8972, "&lt;="&amp;AP88)), "" )</f>
        <v/>
      </c>
      <c r="ER88" s="186" t="str">
        <f>IF(AQ88&gt; 0,(COUNTIFS(FRACAS!$B$5:$B$8972, AQ$4, FRACAS!$D$5:$D$8972, "&lt;="&amp;AQ88)), "" )</f>
        <v/>
      </c>
      <c r="ES88" s="244"/>
      <c r="ET88" s="186"/>
      <c r="EU88" s="186"/>
      <c r="EV88" s="186"/>
      <c r="EW88" s="186"/>
      <c r="EX88" s="186"/>
      <c r="EY88" s="186"/>
      <c r="EZ88" s="186"/>
      <c r="FA88" s="186"/>
      <c r="FB88" s="203"/>
      <c r="FC88" s="204"/>
      <c r="FD88" s="204"/>
      <c r="FE88" s="190"/>
      <c r="FF88" s="190"/>
      <c r="FG88" s="190"/>
      <c r="FH88" s="190"/>
      <c r="FI88" s="190"/>
      <c r="FJ88" s="190"/>
      <c r="FK88" s="190"/>
      <c r="FL88" s="190"/>
      <c r="FM88" s="190"/>
      <c r="FN88" s="190"/>
      <c r="FO88" s="190"/>
      <c r="FP88" s="190"/>
      <c r="FQ88" s="190"/>
      <c r="FR88" s="190"/>
      <c r="FS88" s="190"/>
      <c r="FT88" s="190"/>
      <c r="FU88" s="190"/>
      <c r="FV88" s="190"/>
      <c r="FW88" s="190"/>
      <c r="FX88" s="190"/>
      <c r="FY88" s="190"/>
      <c r="FZ88" s="190"/>
      <c r="GA88" s="190"/>
      <c r="GB88" s="190"/>
      <c r="GC88" s="190"/>
      <c r="GD88" s="190"/>
      <c r="GE88" s="190"/>
      <c r="GF88" s="190"/>
      <c r="GG88" s="190"/>
      <c r="GH88" s="190"/>
      <c r="GI88" s="190"/>
      <c r="GJ88" s="190"/>
      <c r="GK88" s="190"/>
      <c r="GL88" s="190"/>
      <c r="GM88" s="190"/>
      <c r="GN88" s="190"/>
      <c r="GO88" s="190"/>
      <c r="GP88" s="190"/>
      <c r="GQ88" s="190"/>
      <c r="GR88" s="190"/>
      <c r="GS88" s="190"/>
      <c r="GT88" s="190"/>
      <c r="GU88" s="190"/>
      <c r="GV88" s="190"/>
      <c r="GW88" s="190"/>
      <c r="GX88" s="190"/>
      <c r="GY88" s="190"/>
      <c r="GZ88" s="190"/>
      <c r="HA88" s="190"/>
      <c r="HB88" s="190"/>
      <c r="HD88" s="190"/>
      <c r="HE88" s="190"/>
      <c r="HF88" s="190"/>
      <c r="HG88" s="190"/>
      <c r="HH88" s="190"/>
      <c r="HI88" s="190"/>
      <c r="HJ88" s="190"/>
      <c r="HK88" s="190"/>
      <c r="HL88" s="190"/>
      <c r="HM88" s="190"/>
      <c r="HN88" s="190"/>
      <c r="HO88" s="190"/>
      <c r="HP88" s="190"/>
      <c r="HQ88" s="190"/>
      <c r="HR88" s="190"/>
      <c r="HS88" s="190"/>
      <c r="HT88" s="190"/>
      <c r="HU88" s="190"/>
      <c r="HV88" s="190"/>
      <c r="HW88" s="190"/>
      <c r="HX88" s="190"/>
      <c r="HY88" s="190"/>
      <c r="HZ88" s="190"/>
      <c r="IA88" s="190"/>
      <c r="IB88" s="190"/>
      <c r="IC88" s="190"/>
      <c r="ID88" s="190"/>
      <c r="IE88" s="190"/>
      <c r="IF88" s="190"/>
      <c r="IG88" s="190"/>
      <c r="IH88" s="190"/>
      <c r="II88" s="190"/>
      <c r="IJ88" s="190"/>
      <c r="IK88" s="190"/>
      <c r="IL88" s="190"/>
      <c r="IM88" s="190"/>
      <c r="IN88" s="190"/>
      <c r="IO88" s="190"/>
      <c r="IP88" s="190"/>
      <c r="IQ88" s="190"/>
      <c r="IR88" s="190"/>
      <c r="IS88" s="190"/>
      <c r="IT88" s="190"/>
      <c r="IU88" s="190"/>
      <c r="IV88" s="190"/>
      <c r="IW88" s="190"/>
      <c r="IX88" s="190"/>
      <c r="IY88" s="190"/>
      <c r="IZ88" s="190"/>
      <c r="JA88" s="190"/>
      <c r="JB88" s="190"/>
      <c r="JC88" s="190"/>
      <c r="JD88" s="238"/>
      <c r="JE88" s="238"/>
      <c r="JF88" s="238"/>
      <c r="JG88" s="238"/>
      <c r="JH88" s="238"/>
      <c r="JI88" s="238"/>
      <c r="JJ88" s="238"/>
      <c r="JK88" s="238"/>
      <c r="JL88" s="238"/>
      <c r="JM88" s="238"/>
      <c r="JN88" s="239"/>
      <c r="JO88" s="193"/>
      <c r="JP88" s="193"/>
      <c r="JQ88" s="193"/>
      <c r="JR88" s="193"/>
      <c r="JS88" s="193"/>
      <c r="JT88" s="193"/>
      <c r="JU88" s="193"/>
      <c r="JV88" s="193"/>
      <c r="JW88" s="193"/>
      <c r="JX88" s="193"/>
      <c r="JY88" s="193"/>
      <c r="JZ88" s="193"/>
      <c r="KA88" s="193"/>
      <c r="KB88" s="193"/>
      <c r="KC88" s="193"/>
      <c r="KD88" s="193"/>
      <c r="KE88" s="193"/>
      <c r="KF88" s="193"/>
      <c r="KG88" s="193"/>
      <c r="KH88" s="193"/>
      <c r="KI88" s="193"/>
      <c r="KJ88" s="193"/>
      <c r="KK88" s="193"/>
      <c r="KL88" s="193"/>
      <c r="KM88" s="193"/>
      <c r="KN88" s="193"/>
      <c r="KO88" s="193"/>
      <c r="KP88" s="193"/>
      <c r="KQ88" s="193"/>
      <c r="KR88" s="193"/>
      <c r="KS88" s="193"/>
      <c r="KT88" s="193"/>
      <c r="KU88" s="193"/>
      <c r="KV88" s="193"/>
      <c r="KW88" s="193"/>
      <c r="KX88" s="193"/>
      <c r="KY88" s="193"/>
      <c r="KZ88" s="193"/>
      <c r="LA88" s="193"/>
      <c r="LB88" s="192"/>
      <c r="LC88" s="235" t="str">
        <f t="shared" si="8"/>
        <v/>
      </c>
      <c r="LD88" s="240" t="str" cm="1">
        <f t="array" ref="LD88">IFERROR((((D88/FRACAS!$AY$1)*60
)-(SUMPRODUCT((FRACAS!$B$5:$B$8970=D$4)*(FRACAS!$D$5:$D$8970&lt;=D88)*(IFERROR(FRACAS!$AM$5:$AM$8970,0)))
))/((D88/FRACAS!$AY$1)*60),"")</f>
        <v/>
      </c>
      <c r="LE88" s="240" t="str" cm="1">
        <f t="array" ref="LE88">IFERROR((((E88/FRACAS!$AY$1)*60
)-(SUMPRODUCT((FRACAS!$B$5:$B$8970=E$4)*(FRACAS!$D$5:$D$8970&lt;=E88)*(IFERROR(FRACAS!$AM$5:$AM$8970,0)))
))/((E88/FRACAS!$AY$1)*60),"")</f>
        <v/>
      </c>
      <c r="LF88" s="240" t="str" cm="1">
        <f t="array" ref="LF88">IFERROR((((F88/FRACAS!$AY$1)*60
)-(SUMPRODUCT((FRACAS!$B$5:$B$8970=F$4)*(FRACAS!$D$5:$D$8970&lt;=F88)*(IFERROR(FRACAS!$AM$5:$AM$8970,0)))
))/((F88/FRACAS!$AY$1)*60),"")</f>
        <v/>
      </c>
      <c r="LG88" s="240" t="str" cm="1">
        <f t="array" ref="LG88">IFERROR((((G88/FRACAS!$AY$1)*60
)-(SUMPRODUCT((FRACAS!$B$5:$B$8970=G$4)*(FRACAS!$D$5:$D$8970&lt;=G88)*(IFERROR(FRACAS!$AM$5:$AM$8970,0)))
))/((G88/FRACAS!$AY$1)*60),"")</f>
        <v/>
      </c>
      <c r="LH88" s="240" t="str" cm="1">
        <f t="array" ref="LH88">IFERROR((((H88/FRACAS!$AY$1)*60
)-(SUMPRODUCT((FRACAS!$B$5:$B$8970=H$4)*(FRACAS!$D$5:$D$8970&lt;=H88)*(IFERROR(FRACAS!$AM$5:$AM$8970,0)))
))/((H88/FRACAS!$AY$1)*60),"")</f>
        <v/>
      </c>
      <c r="LI88" s="240" t="str" cm="1">
        <f t="array" ref="LI88">IFERROR((((I88/FRACAS!$AY$1)*60
)-(SUMPRODUCT((FRACAS!$B$5:$B$8970=I$4)*(FRACAS!$D$5:$D$8970&lt;=I88)*(IFERROR(FRACAS!$AM$5:$AM$8970,0)))
))/((I88/FRACAS!$AY$1)*60),"")</f>
        <v/>
      </c>
      <c r="LJ88" s="240" t="str" cm="1">
        <f t="array" ref="LJ88">IFERROR((((J88/FRACAS!$AY$1)*60
)-(SUMPRODUCT((FRACAS!$B$5:$B$8970=J$4)*(FRACAS!$D$5:$D$8970&lt;=J88)*(IFERROR(FRACAS!$AM$5:$AM$8970,0)))
))/((J88/FRACAS!$AY$1)*60),"")</f>
        <v/>
      </c>
      <c r="LK88" s="240" t="str" cm="1">
        <f t="array" ref="LK88">IFERROR((((K88/FRACAS!$AY$1)*60
)-(SUMPRODUCT((FRACAS!$B$5:$B$8970=K$4)*(FRACAS!$D$5:$D$8970&lt;=K88)*(IFERROR(FRACAS!$AM$5:$AM$8970,0)))
))/((K88/FRACAS!$AY$1)*60),"")</f>
        <v/>
      </c>
      <c r="LL88" s="240" t="str" cm="1">
        <f t="array" ref="LL88">IFERROR((((L88/FRACAS!$AY$1)*60
)-(SUMPRODUCT((FRACAS!$B$5:$B$8970=L$4)*(FRACAS!$D$5:$D$8970&lt;=L88)*(IFERROR(FRACAS!$AM$5:$AM$8970,0)))
))/((L88/FRACAS!$AY$1)*60),"")</f>
        <v/>
      </c>
      <c r="LM88" s="240" t="str" cm="1">
        <f t="array" ref="LM88">IFERROR((((M88/FRACAS!$AY$1)*60
)-(SUMPRODUCT((FRACAS!$B$5:$B$8970=M$4)*(FRACAS!$D$5:$D$8970&lt;=M88)*(IFERROR(FRACAS!$AM$5:$AM$8970,0)))
))/((M88/FRACAS!$AY$1)*60),"")</f>
        <v/>
      </c>
      <c r="LN88" s="240" t="str" cm="1">
        <f t="array" ref="LN88">IFERROR((((N88/FRACAS!$AY$1)*60
)-(SUMPRODUCT((FRACAS!$B$5:$B$8970=N$4)*(FRACAS!$D$5:$D$8970&lt;=N88)*(IFERROR(FRACAS!$AM$5:$AM$8970,0)))
))/((N88/FRACAS!$AY$1)*60),"")</f>
        <v/>
      </c>
      <c r="LO88" s="240" t="str" cm="1">
        <f t="array" ref="LO88">IFERROR((((O88/FRACAS!$AY$1)*60
)-(SUMPRODUCT((FRACAS!$B$5:$B$8970=O$4)*(FRACAS!$D$5:$D$8970&lt;=O88)*(IFERROR(FRACAS!$AM$5:$AM$8970,0)))
))/((O88/FRACAS!$AY$1)*60),"")</f>
        <v/>
      </c>
      <c r="LP88" s="240" t="str" cm="1">
        <f t="array" ref="LP88">IFERROR((((P88/FRACAS!$AY$1)*60
)-(SUMPRODUCT((FRACAS!$B$5:$B$8970=P$4)*(FRACAS!$D$5:$D$8970&lt;=P88)*(IFERROR(FRACAS!$AM$5:$AM$8970,0)))
))/((P88/FRACAS!$AY$1)*60),"")</f>
        <v/>
      </c>
      <c r="LQ88" s="240" t="str" cm="1">
        <f t="array" ref="LQ88">IFERROR((((Q88/FRACAS!$AY$1)*60
)-(SUMPRODUCT((FRACAS!$B$5:$B$8970=Q$4)*(FRACAS!$D$5:$D$8970&lt;=Q88)*(IFERROR(FRACAS!$AM$5:$AM$8970,0)))
))/((Q88/FRACAS!$AY$1)*60),"")</f>
        <v/>
      </c>
      <c r="LR88" s="240" t="str" cm="1">
        <f t="array" ref="LR88">IFERROR((((R88/FRACAS!$AY$1)*60
)-(SUMPRODUCT((FRACAS!$B$5:$B$8970=R$4)*(FRACAS!$D$5:$D$8970&lt;=R88)*(IFERROR(FRACAS!$AM$5:$AM$8970,0)))
))/((R88/FRACAS!$AY$1)*60),"")</f>
        <v/>
      </c>
      <c r="LS88" s="240" t="str" cm="1">
        <f t="array" ref="LS88">IFERROR((((S88/FRACAS!$AY$1)*60
)-(SUMPRODUCT((FRACAS!$B$5:$B$8970=S$4)*(FRACAS!$D$5:$D$8970&lt;=S88)*(IFERROR(FRACAS!$AM$5:$AM$8970,0)))
))/((S88/FRACAS!$AY$1)*60),"")</f>
        <v/>
      </c>
      <c r="LT88" s="240" t="str" cm="1">
        <f t="array" ref="LT88">IFERROR((((T88/FRACAS!$AY$1)*60
)-(SUMPRODUCT((FRACAS!$B$5:$B$8970=T$4)*(FRACAS!$D$5:$D$8970&lt;=T88)*(IFERROR(FRACAS!$AM$5:$AM$8970,0)))
))/((T88/FRACAS!$AY$1)*60),"")</f>
        <v/>
      </c>
      <c r="LU88" s="240" t="str" cm="1">
        <f t="array" ref="LU88">IFERROR((((U88/FRACAS!$AY$1)*60
)-(SUMPRODUCT((FRACAS!$B$5:$B$8970=U$4)*(FRACAS!$D$5:$D$8970&lt;=U88)*(IFERROR(FRACAS!$AM$5:$AM$8970,0)))
))/((U88/FRACAS!$AY$1)*60),"")</f>
        <v/>
      </c>
      <c r="LV88" s="240" t="str" cm="1">
        <f t="array" ref="LV88">IFERROR(
    (((V88/FRACAS!$AY$1)*60))
    /
    (((V88/FRACAS!$AY$1)*60) + SUMPRODUCT((FRACAS!$B$5:$B$8970=V$4)*(FRACAS!$D$5:$D$8970&lt;=V88)*(IFERROR(FRACAS!$AM$5:$AM$8970,0)))
    ),"")</f>
        <v/>
      </c>
      <c r="LW88" s="240" t="str" cm="1">
        <f t="array" ref="LW88">IFERROR(
    (((W88/FRACAS!$AY$1)*60))
    /
    (((W88/FRACAS!$AY$1)*60) + SUMPRODUCT((FRACAS!$B$5:$B$8970=W$4)*(FRACAS!$D$5:$D$8970&lt;=W88)*(IFERROR(FRACAS!$AM$5:$AM$8970,0)))
    ),"")</f>
        <v/>
      </c>
      <c r="LX88" s="240" t="str" cm="1">
        <f t="array" ref="LX88">IFERROR(
    (((X88/FRACAS!$AY$1)*60))
    /
    (((X88/FRACAS!$AY$1)*60) + SUMPRODUCT((FRACAS!$B$5:$B$8970=X$4)*(FRACAS!$D$5:$D$8970&lt;=X88)*(IFERROR(FRACAS!$AM$5:$AM$8970,0)))
    ),"")</f>
        <v/>
      </c>
      <c r="LY88" s="240" t="str" cm="1">
        <f t="array" ref="LY88">IFERROR(
    (((Y88/FRACAS!$AY$1)*60))
    /
    (((Y88/FRACAS!$AY$1)*60) + SUMPRODUCT((FRACAS!$B$5:$B$8970=Y$4)*(FRACAS!$D$5:$D$8970&lt;=Y88)*(IFERROR(FRACAS!$AM$5:$AM$8970,0)))
    ),"")</f>
        <v/>
      </c>
      <c r="LZ88" s="240" t="str" cm="1">
        <f t="array" ref="LZ88">IFERROR(
    (((Z88/FRACAS!$AY$1)*60))
    /
    (((Z88/FRACAS!$AY$1)*60) + SUMPRODUCT((FRACAS!$B$5:$B$8970=Z$4)*(FRACAS!$D$5:$D$8970&lt;=Z88)*(IFERROR(FRACAS!$AM$5:$AM$8970,0)))
    ),"")</f>
        <v/>
      </c>
      <c r="MA88" s="240" t="str" cm="1">
        <f t="array" ref="MA88">IFERROR(
    (((AA88/FRACAS!$AY$1)*60))
    /
    (((AA88/FRACAS!$AY$1)*60) + SUMPRODUCT((FRACAS!$B$5:$B$8970=AA$4)*(FRACAS!$D$5:$D$8970&lt;=AA88)*(IFERROR(FRACAS!$AM$5:$AM$8970,0)))
    ),"")</f>
        <v/>
      </c>
      <c r="MB88" s="240" t="str" cm="1">
        <f t="array" ref="MB88">IFERROR(
    (((AB88/FRACAS!$AY$1)*60))
    /
    (((AB88/FRACAS!$AY$1)*60) + SUMPRODUCT((FRACAS!$B$5:$B$8970=AB$4)*(FRACAS!$D$5:$D$8970&lt;=AB88)*(IFERROR(FRACAS!$AM$5:$AM$8970,0)))
    ),"")</f>
        <v/>
      </c>
      <c r="MC88" s="240" t="str" cm="1">
        <f t="array" ref="MC88">IFERROR(
    (((AC88/FRACAS!$AY$1)*60))
    /
    (((AC88/FRACAS!$AY$1)*60) + SUMPRODUCT((FRACAS!$B$5:$B$8970=AC$4)*(FRACAS!$D$5:$D$8970&lt;=AC88)*(IFERROR(FRACAS!$AM$5:$AM$8970,0)))
    ),"")</f>
        <v/>
      </c>
      <c r="MD88" s="240" t="str" cm="1">
        <f t="array" ref="MD88">IFERROR(
    (((AD88/FRACAS!$AY$1)*60))
    /
    (((AD88/FRACAS!$AY$1)*60) + SUMPRODUCT((FRACAS!$B$5:$B$8970=AD$4)*(FRACAS!$D$5:$D$8970&lt;=AD88)*(IFERROR(FRACAS!$AM$5:$AM$8970,0)))
    ),"")</f>
        <v/>
      </c>
      <c r="ME88" s="240" t="str" cm="1">
        <f t="array" ref="ME88">IFERROR(
    (((AE88/FRACAS!$AY$1)*60))
    /
    (((AE88/FRACAS!$AY$1)*60) + SUMPRODUCT((FRACAS!$B$5:$B$8970=AE$4)*(FRACAS!$D$5:$D$8970&lt;=AE88)*(IFERROR(FRACAS!$AM$5:$AM$8970,0)))
    ),"")</f>
        <v/>
      </c>
      <c r="MF88" s="240" t="str" cm="1">
        <f t="array" ref="MF88">IFERROR(
    (((AF88/FRACAS!$AY$1)*60))
    /
    (((AF88/FRACAS!$AY$1)*60) + SUMPRODUCT((FRACAS!$B$5:$B$8970=AF$4)*(FRACAS!$D$5:$D$8970&lt;=AF88)*(IFERROR(FRACAS!$AM$5:$AM$8970,0)))
    ),"")</f>
        <v/>
      </c>
      <c r="MG88" s="240" t="str" cm="1">
        <f t="array" ref="MG88">IFERROR(
    (((AG88/FRACAS!$AY$1)*60))
    /
    (((AG88/FRACAS!$AY$1)*60) + SUMPRODUCT((FRACAS!$B$5:$B$8970=AG$4)*(FRACAS!$D$5:$D$8970&lt;=AG88)*(IFERROR(FRACAS!$AM$5:$AM$8970,0)))
    ),"")</f>
        <v/>
      </c>
      <c r="MH88" s="240" t="str" cm="1">
        <f t="array" ref="MH88">IFERROR(
    (((AH88/FRACAS!$AY$1)*60))
    /
    (((AH88/FRACAS!$AY$1)*60) + SUMPRODUCT((FRACAS!$B$5:$B$8970=AH$4)*(FRACAS!$D$5:$D$8970&lt;=AH88)*(IFERROR(FRACAS!$AM$5:$AM$8970,0)))
    ),"")</f>
        <v/>
      </c>
      <c r="MI88" s="240" t="str" cm="1">
        <f t="array" ref="MI88">IFERROR(
    (((AI88/FRACAS!$AY$1)*60))
    /
    (((AI88/FRACAS!$AY$1)*60) + SUMPRODUCT((FRACAS!$B$5:$B$8970=AI$4)*(FRACAS!$D$5:$D$8970&lt;=AI88)*(IFERROR(FRACAS!$AM$5:$AM$8970,0)))
    ),"")</f>
        <v/>
      </c>
      <c r="MJ88" s="240" t="str" cm="1">
        <f t="array" ref="MJ88">IFERROR(
    (((AJ88/FRACAS!$AY$1)*60))
    /
    (((AJ88/FRACAS!$AY$1)*60) + SUMPRODUCT((FRACAS!$B$5:$B$8970=AJ$4)*(FRACAS!$D$5:$D$8970&lt;=AJ88)*(IFERROR(FRACAS!$AM$5:$AM$8970,0)))
    ),"")</f>
        <v/>
      </c>
      <c r="MK88" s="240" t="str" cm="1">
        <f t="array" ref="MK88">IFERROR(
    (((AK88/FRACAS!$AY$1)*60))
    /
    (((AK88/FRACAS!$AY$1)*60) + SUMPRODUCT((FRACAS!$B$5:$B$8970=AK$4)*(FRACAS!$D$5:$D$8970&lt;=AK88)*(IFERROR(FRACAS!$AM$5:$AM$8970,0)))
    ),"")</f>
        <v/>
      </c>
      <c r="ML88" s="240" t="str" cm="1">
        <f t="array" ref="ML88">IFERROR(
    (((AL88/FRACAS!$AY$1)*60))
    /
    (((AL88/FRACAS!$AY$1)*60) + SUMPRODUCT((FRACAS!$B$5:$B$8970=AL$4)*(FRACAS!$D$5:$D$8970&lt;=AL88)*(IFERROR(FRACAS!$AM$5:$AM$8970,0)))
    ),"")</f>
        <v/>
      </c>
      <c r="MM88" s="240" t="str" cm="1">
        <f t="array" ref="MM88">IFERROR(
    (((AM88/FRACAS!$AY$1)*60))
    /
    (((AM88/FRACAS!$AY$1)*60) + SUMPRODUCT((FRACAS!$B$5:$B$8970=AM$4)*(FRACAS!$D$5:$D$8970&lt;=AM88)*(IFERROR(FRACAS!$AM$5:$AM$8970,0)))
    ),"")</f>
        <v/>
      </c>
      <c r="MN88" s="240" t="str" cm="1">
        <f t="array" ref="MN88">IFERROR(
    (((AN88/FRACAS!$AY$1)*60))
    /
    (((AN88/FRACAS!$AY$1)*60) + SUMPRODUCT((FRACAS!$B$5:$B$8970=AN$4)*(FRACAS!$D$5:$D$8970&lt;=AN88)*(IFERROR(FRACAS!$AM$5:$AM$8970,0)))
    ),"")</f>
        <v/>
      </c>
      <c r="MO88" s="240" t="str" cm="1">
        <f t="array" ref="MO88">IFERROR(
    (((AO88/FRACAS!$AY$1)*60))
    /
    (((AO88/FRACAS!$AY$1)*60) + SUMPRODUCT((FRACAS!$B$5:$B$8970=AO$4)*(FRACAS!$D$5:$D$8970&lt;=AO88)*(IFERROR(FRACAS!$AM$5:$AM$8970,0)))
    ),"")</f>
        <v/>
      </c>
      <c r="MP88" s="240" t="str" cm="1">
        <f t="array" ref="MP88">IFERROR(
    (((AP88/FRACAS!$AY$1)*60))
    /
    (((AP88/FRACAS!$AY$1)*60) + SUMPRODUCT((FRACAS!$B$5:$B$8970=AP$4)*(FRACAS!$D$5:$D$8970&lt;=AP88)*(IFERROR(FRACAS!$AM$5:$AM$8970,0)))
    ),"")</f>
        <v/>
      </c>
      <c r="MQ88" s="240" t="str" cm="1">
        <f t="array" ref="MQ88">IFERROR(
    (((AQ88/FRACAS!$AY$1)*60))
    /
    (((AQ88/FRACAS!$AY$1)*60) + SUMPRODUCT((FRACAS!$B$5:$B$8970=AQ$4)*(FRACAS!$D$5:$D$8970&lt;=AQ88)*(IFERROR(FRACAS!$AM$5:$AM$8970,0)))
    ),"")</f>
        <v/>
      </c>
      <c r="MR88" s="194"/>
      <c r="MS88" s="194"/>
      <c r="MT88" s="194"/>
      <c r="MU88" s="194"/>
      <c r="MV88" s="194"/>
      <c r="MW88" s="194"/>
      <c r="MX88" s="194"/>
      <c r="MY88" s="194"/>
      <c r="MZ88" s="194"/>
      <c r="NA88" s="195"/>
      <c r="ND88" s="241">
        <f t="shared" si="11"/>
        <v>0</v>
      </c>
      <c r="NE88" s="242" t="str">
        <f t="shared" si="12"/>
        <v/>
      </c>
      <c r="NF88" s="193" t="str" cm="1">
        <f t="array" ref="NF88">IF($ND88=0,"",(IFERROR( (IFERROR($ND88/FRACAS!$AY$1*60,0) - SUMPRODUCT( (FRACAS!$K$5:$K$8972=NF$2) * IFERROR(FRACAS!$AN$5:$AN$8972,0) ) ) / IFERROR($ND88/FRACAS!$AY$1*60,0), 1 )))</f>
        <v/>
      </c>
      <c r="NG88" s="193" t="str" cm="1">
        <f t="array" ref="NG88">IF($ND88=0,"",(IFERROR( (IFERROR($ND88/FRACAS!$AY$1*60,0) - SUMPRODUCT( (FRACAS!$K$5:$K$8972=NG$2) * IFERROR(FRACAS!$AN$5:$AN$8972,0) ) ) / IFERROR($ND88/FRACAS!$AY$1*60,0), 1 )))</f>
        <v/>
      </c>
      <c r="NH88" s="193" t="str" cm="1">
        <f t="array" ref="NH88">IF($ND88=0,"",(IFERROR( (IFERROR($ND88/FRACAS!$AY$1*60,0) - SUMPRODUCT( (FRACAS!$K$5:$K$8972=NH$2) * IFERROR(FRACAS!$AN$5:$AN$8972,0) ) ) / IFERROR($ND88/FRACAS!$AY$1*60,0), 1 )))</f>
        <v/>
      </c>
      <c r="NI88" s="193" t="str" cm="1">
        <f t="array" ref="NI88">IF($ND88=0,"",(IFERROR( (IFERROR($ND88/FRACAS!$AY$1*60,0) - SUMPRODUCT( (FRACAS!$K$5:$K$8972=NI$2) * IFERROR(FRACAS!$AN$5:$AN$8972,0) ) ) / IFERROR($ND88/FRACAS!$AY$1*60,0), 1 )))</f>
        <v/>
      </c>
      <c r="NJ88" s="193" t="str" cm="1">
        <f t="array" ref="NJ88">IF($ND88=0,"",(IFERROR( (IFERROR($ND88/FRACAS!$AY$1*60,0) - SUMPRODUCT( (FRACAS!$K$5:$K$8972=NJ$2) * IFERROR(FRACAS!$AN$5:$AN$8972,0) ) ) / IFERROR($ND88/FRACAS!$AY$1*60,0), 1 )))</f>
        <v/>
      </c>
      <c r="NK88" s="193" t="str" cm="1">
        <f t="array" ref="NK88">IF($ND88=0,"",(IFERROR( (IFERROR($ND88/FRACAS!$AY$1*60,0) - SUMPRODUCT( (FRACAS!$K$5:$K$8972=NK$2) * IFERROR(FRACAS!$AN$5:$AN$8972,0) ) ) / IFERROR($ND88/FRACAS!$AY$1*60,0), 1 )))</f>
        <v/>
      </c>
      <c r="NL88" s="193" t="str" cm="1">
        <f t="array" ref="NL88">IF($ND88=0,"",(IFERROR( (IFERROR($ND88/FRACAS!$AY$1*60,0) - SUMPRODUCT( (FRACAS!$K$5:$K$8972=NL$2) * IFERROR(FRACAS!$AN$5:$AN$8972,0) ) ) / IFERROR($ND88/FRACAS!$AY$1*60,0), 1 )))</f>
        <v/>
      </c>
      <c r="NM88" s="193" t="str" cm="1">
        <f t="array" ref="NM88">IF($ND88=0,"",(IFERROR( (IFERROR($ND88/FRACAS!$AY$1*60,0) - SUMPRODUCT( (FRACAS!$K$5:$K$8972=NM$2) * IFERROR(FRACAS!$AN$5:$AN$8972,0) ) ) / IFERROR($ND88/FRACAS!$AY$1*60,0), 1 )))</f>
        <v/>
      </c>
      <c r="NN88" s="193" t="str" cm="1">
        <f t="array" ref="NN88">IF($ND88=0,"",(IFERROR( (IFERROR($ND88/FRACAS!$AY$1*60,0) - SUMPRODUCT( (FRACAS!$K$5:$K$8972=NN$2) * IFERROR(FRACAS!$AN$5:$AN$8972,0) ) ) / IFERROR($ND88/FRACAS!$AY$1*60,0), 1 )))</f>
        <v/>
      </c>
      <c r="NO88" s="193" t="str" cm="1">
        <f t="array" ref="NO88">IF($ND88=0,"",(IFERROR( (IFERROR($ND88/FRACAS!$AY$1*60,0) - SUMPRODUCT( (FRACAS!$K$5:$K$8972=NO$2) * IFERROR(FRACAS!$AN$5:$AN$8972,0) ) ) / IFERROR($ND88/FRACAS!$AY$1*60,0), 1 )))</f>
        <v/>
      </c>
      <c r="NP88" s="193" t="str" cm="1">
        <f t="array" ref="NP88">IF($ND88=0,"",(IFERROR( (IFERROR($ND88/FRACAS!$AY$1*60,0) - SUMPRODUCT( (FRACAS!$K$5:$K$8972=NP$2) * IFERROR(FRACAS!$AN$5:$AN$8972,0) ) ) / IFERROR($ND88/FRACAS!$AY$1*60,0), 1 )))</f>
        <v/>
      </c>
      <c r="NQ88" s="193" t="str" cm="1">
        <f t="array" ref="NQ88">IF($ND88=0,"",(IFERROR( (IFERROR($ND88/FRACAS!$AY$1*60,0) - SUMPRODUCT( (FRACAS!$K$5:$K$8972=NQ$2) * IFERROR(FRACAS!$AN$5:$AN$8972,0) ) ) / IFERROR($ND88/FRACAS!$AY$1*60,0), 1 )))</f>
        <v/>
      </c>
      <c r="NR88" s="193" t="str" cm="1">
        <f t="array" ref="NR88">IF($ND88=0,"",(IFERROR( (IFERROR($ND88/FRACAS!$AY$1*60,0) - SUMPRODUCT( (FRACAS!$K$5:$K$8972=NR$2) * IFERROR(FRACAS!$AN$5:$AN$8972,0) ) ) / IFERROR($ND88/FRACAS!$AY$1*60,0), 1 )))</f>
        <v/>
      </c>
      <c r="NS88" s="193" t="str" cm="1">
        <f t="array" ref="NS88">IF($ND88=0,"",(IFERROR( (IFERROR($ND88/FRACAS!$AY$1*60,0) - SUMPRODUCT( (FRACAS!$K$5:$K$8972=NS$2) * IFERROR(FRACAS!$AN$5:$AN$8972,0) ) ) / IFERROR($ND88/FRACAS!$AY$1*60,0), 1 )))</f>
        <v/>
      </c>
      <c r="NT88" s="193" t="str" cm="1">
        <f t="array" ref="NT88">IF($ND88=0,"",(IFERROR( (IFERROR($ND88/FRACAS!$AY$1*60,0) - SUMPRODUCT( (FRACAS!$K$5:$K$8972=NT$2) * IFERROR(FRACAS!$AN$5:$AN$8972,0) ) ) / IFERROR($ND88/FRACAS!$AY$1*60,0), 1 )))</f>
        <v/>
      </c>
      <c r="NU88" s="193" t="str" cm="1">
        <f t="array" ref="NU88">IF($ND88=0,"",(IFERROR( (IFERROR($ND88/FRACAS!$AY$1*60,0) - SUMPRODUCT( (FRACAS!$K$5:$K$8972=NU$2) * IFERROR(FRACAS!$AN$5:$AN$8972,0) ) ) / IFERROR($ND88/FRACAS!$AY$1*60,0), 1 )))</f>
        <v/>
      </c>
      <c r="NV88" s="193" t="str" cm="1">
        <f t="array" ref="NV88">IF($ND88=0,"",(IFERROR( (IFERROR($ND88/FRACAS!$AY$1*60,0) - SUMPRODUCT( (FRACAS!$K$5:$K$8972=NV$2) * IFERROR(FRACAS!$AN$5:$AN$8972,0) ) ) / IFERROR($ND88/FRACAS!$AY$1*60,0), 1 )))</f>
        <v/>
      </c>
      <c r="NW88" s="193" t="str" cm="1">
        <f t="array" ref="NW88">IF($ND88=0,"",(IFERROR( (IFERROR($ND88/FRACAS!$AY$1*60,0) - SUMPRODUCT( (FRACAS!$K$5:$K$8972=NW$2) * IFERROR(FRACAS!$AN$5:$AN$8972,0) ) ) / IFERROR($ND88/FRACAS!$AY$1*60,0), 1 )))</f>
        <v/>
      </c>
      <c r="NX88" s="193" t="str" cm="1">
        <f t="array" ref="NX88">IF($ND88=0,"",(IFERROR( (IFERROR($ND88/FRACAS!$AY$1*60,0) - SUMPRODUCT( (FRACAS!$K$5:$K$8972=NX$2) * IFERROR(FRACAS!$AN$5:$AN$8972,0) ) ) / IFERROR($ND88/FRACAS!$AY$1*60,0), 1 )))</f>
        <v/>
      </c>
      <c r="NY88" s="193" t="str" cm="1">
        <f t="array" ref="NY88">IF($ND88=0,"",(IFERROR( (IFERROR($ND88/FRACAS!$AY$1*60,0) - SUMPRODUCT( (FRACAS!$K$5:$K$8972=NY$2) * IFERROR(FRACAS!$AN$5:$AN$8972,0) ) ) / IFERROR($ND88/FRACAS!$AY$1*60,0), 1 )))</f>
        <v/>
      </c>
      <c r="NZ88" s="193" t="str" cm="1">
        <f t="array" ref="NZ88">IF($ND88=0,"",(IFERROR( (IFERROR($ND88/FRACAS!$AY$1*60,0) - SUMPRODUCT( (FRACAS!$K$5:$K$8972=NZ$2) * IFERROR(FRACAS!$AN$5:$AN$8972,0) ) ) / IFERROR($ND88/FRACAS!$AY$1*60,0), 1 )))</f>
        <v/>
      </c>
      <c r="OA88" s="193" t="str" cm="1">
        <f t="array" ref="OA88">IF($ND88=0,"",(IFERROR( (IFERROR($ND88/FRACAS!$AY$1*60,0) - SUMPRODUCT( (FRACAS!$K$5:$K$8972=OA$2) * IFERROR(FRACAS!$AN$5:$AN$8972,0) ) ) / IFERROR($ND88/FRACAS!$AY$1*60,0), 1 )))</f>
        <v/>
      </c>
      <c r="OB88" s="193" t="str" cm="1">
        <f t="array" ref="OB88">IF($ND88=0,"",(IFERROR( (IFERROR($ND88/FRACAS!$AY$1*60,0) - SUMPRODUCT( (FRACAS!$K$5:$K$8972=OB$2) * IFERROR(FRACAS!$AN$5:$AN$8972,0) ) ) / IFERROR($ND88/FRACAS!$AY$1*60,0), 1 )))</f>
        <v/>
      </c>
      <c r="OC88" s="193" t="str" cm="1">
        <f t="array" ref="OC88">IF($ND88=0,"",(IFERROR( (IFERROR($ND88/FRACAS!$AY$1*60,0) - SUMPRODUCT( (FRACAS!$K$5:$K$8972=OC$2) * IFERROR(FRACAS!$AN$5:$AN$8972,0) ) ) / IFERROR($ND88/FRACAS!$AY$1*60,0), 1 )))</f>
        <v/>
      </c>
      <c r="OD88" s="193" t="str" cm="1">
        <f t="array" ref="OD88">IF($ND88=0,"",(IFERROR( (IFERROR($ND88/FRACAS!$AY$1*60,0) - SUMPRODUCT( (FRACAS!$K$5:$K$8972=OD$2) * IFERROR(FRACAS!$AN$5:$AN$8972,0) ) ) / IFERROR($ND88/FRACAS!$AY$1*60,0), 1 )))</f>
        <v/>
      </c>
      <c r="OE88" s="193" t="str" cm="1">
        <f t="array" ref="OE88">IF($ND88=0,"",(IFERROR( (IFERROR($ND88/FRACAS!$AY$1*60,0) - SUMPRODUCT( (FRACAS!$K$5:$K$8972=OE$2) * IFERROR(FRACAS!$AN$5:$AN$8972,0) ) ) / IFERROR($ND88/FRACAS!$AY$1*60,0), 1 )))</f>
        <v/>
      </c>
      <c r="OF88" s="193" t="str" cm="1">
        <f t="array" ref="OF88">IF($ND88=0,"",(IFERROR( (IFERROR($ND88/FRACAS!$AY$1*60,0) - SUMPRODUCT( (FRACAS!$K$5:$K$8972=OF$2) * IFERROR(FRACAS!$AN$5:$AN$8972,0) ) ) / IFERROR($ND88/FRACAS!$AY$1*60,0), 1 )))</f>
        <v/>
      </c>
      <c r="OG88" s="193" t="str" cm="1">
        <f t="array" ref="OG88">IF($ND88=0,"",(IFERROR( (IFERROR($ND88/FRACAS!$AY$1*60,0) - SUMPRODUCT( (FRACAS!$K$5:$K$8972=OG$2) * IFERROR(FRACAS!$AN$5:$AN$8972,0) ) ) / IFERROR($ND88/FRACAS!$AY$1*60,0), 1 )))</f>
        <v/>
      </c>
      <c r="OH88" s="193" t="str" cm="1">
        <f t="array" ref="OH88">IF($ND88=0,"",(IFERROR( (IFERROR($ND88/FRACAS!$AY$1*60,0) - SUMPRODUCT( (FRACAS!$K$5:$K$8972=OH$2) * IFERROR(FRACAS!$AN$5:$AN$8972,0) ) ) / IFERROR($ND88/FRACAS!$AY$1*60,0), 1 )))</f>
        <v/>
      </c>
      <c r="OI88" s="193" t="str" cm="1">
        <f t="array" ref="OI88">IF($ND88=0,"",(IFERROR( (IFERROR($ND88/FRACAS!$AY$1*60,0) - SUMPRODUCT( (FRACAS!$K$5:$K$8972=OI$2) * IFERROR(FRACAS!$AN$5:$AN$8972,0) ) ) / IFERROR($ND88/FRACAS!$AY$1*60,0), 1 )))</f>
        <v/>
      </c>
      <c r="OJ88" s="193" t="str" cm="1">
        <f t="array" ref="OJ88">IF($ND88=0,"",(IFERROR( (IFERROR($ND88/FRACAS!$AY$1*60,0) - SUMPRODUCT( (FRACAS!$K$5:$K$8972=OJ$2) * IFERROR(FRACAS!$AN$5:$AN$8972,0) ) ) / IFERROR($ND88/FRACAS!$AY$1*60,0), 1 )))</f>
        <v/>
      </c>
      <c r="OK88" s="193" t="str" cm="1">
        <f t="array" ref="OK88">IF($ND88=0,"",(IFERROR( (IFERROR($ND88/FRACAS!$AY$1*60,0) - SUMPRODUCT( (FRACAS!$K$5:$K$8972=OK$2) * IFERROR(FRACAS!$AN$5:$AN$8972,0) ) ) / IFERROR($ND88/FRACAS!$AY$1*60,0), 1 )))</f>
        <v/>
      </c>
      <c r="OL88" s="193" t="str" cm="1">
        <f t="array" ref="OL88">IF($ND88=0,"",(IFERROR( (IFERROR($ND88/FRACAS!$AY$1*60,0) - SUMPRODUCT( (FRACAS!$K$5:$K$8972=OL$2) * IFERROR(FRACAS!$AN$5:$AN$8972,0) ) ) / IFERROR($ND88/FRACAS!$AY$1*60,0), 1 )))</f>
        <v/>
      </c>
      <c r="OM88" s="193" t="str" cm="1">
        <f t="array" ref="OM88">IF($ND88=0,"",(IFERROR( (IFERROR($ND88/FRACAS!$AY$1*60,0) - SUMPRODUCT( (FRACAS!$K$5:$K$8972=OM$2) * IFERROR(FRACAS!$AN$5:$AN$8972,0) ) ) / IFERROR($ND88/FRACAS!$AY$1*60,0), 1 )))</f>
        <v/>
      </c>
      <c r="ON88" s="193" t="str" cm="1">
        <f t="array" ref="ON88">IF($ND88=0,"",(IFERROR( (IFERROR($ND88/FRACAS!$AY$1*60,0) - SUMPRODUCT( (FRACAS!$K$5:$K$8972=ON$2) * IFERROR(FRACAS!$AN$5:$AN$8972,0) ) ) / IFERROR($ND88/FRACAS!$AY$1*60,0), 1 )))</f>
        <v/>
      </c>
      <c r="OO88" s="193" t="str" cm="1">
        <f t="array" ref="OO88">IF($ND88=0,"",(IFERROR( (IFERROR($ND88/FRACAS!$AY$1*60,0) - SUMPRODUCT( (FRACAS!$K$5:$K$8972=OO$2) * IFERROR(FRACAS!$AN$5:$AN$8972,0) ) ) / IFERROR($ND88/FRACAS!$AY$1*60,0), 1 )))</f>
        <v/>
      </c>
      <c r="OP88" s="193" t="str" cm="1">
        <f t="array" ref="OP88">IF($ND88=0,"",(IFERROR( (IFERROR($ND88/FRACAS!$AY$1*60,0) - SUMPRODUCT( (FRACAS!$K$5:$K$8972=OP$2) * IFERROR(FRACAS!$AN$5:$AN$8972,0) ) ) / IFERROR($ND88/FRACAS!$AY$1*60,0), 1 )))</f>
        <v/>
      </c>
      <c r="OQ88" s="193" t="str" cm="1">
        <f t="array" ref="OQ88">IF($ND88=0,"",(IFERROR( (IFERROR($ND88/FRACAS!$AY$1*60,0) - SUMPRODUCT( (FRACAS!$K$5:$K$8972=OQ$2) * IFERROR(FRACAS!$AN$5:$AN$8972,0) ) ) / IFERROR($ND88/FRACAS!$AY$1*60,0), 1 )))</f>
        <v/>
      </c>
      <c r="OR88" s="193" t="str" cm="1">
        <f t="array" ref="OR88">IF($ND88=0,"",(IFERROR( (IFERROR($ND88/FRACAS!$AY$1*60,0) - SUMPRODUCT( (FRACAS!$K$5:$K$8972=OR$2) * IFERROR(FRACAS!$AN$5:$AN$8972,0) ) ) / IFERROR($ND88/FRACAS!$AY$1*60,0), 1 )))</f>
        <v/>
      </c>
      <c r="OS88" s="193" t="str" cm="1">
        <f t="array" ref="OS88">IF($ND88=0,"",(IFERROR( (IFERROR($ND88/FRACAS!$AY$1*60,0) - SUMPRODUCT( (FRACAS!$K$5:$K$8972=OS$2) * IFERROR(FRACAS!$AN$5:$AN$8972,0) ) ) / IFERROR($ND88/FRACAS!$AY$1*60,0), 1 )))</f>
        <v/>
      </c>
      <c r="OT88" s="243" t="str" cm="1">
        <f t="array" ref="OT88">IF($ND88=0,"",(IFERROR( (IFERROR($ND88/FRACAS!$AY$1*60,0) - SUMPRODUCT( (FRACAS!$K$5:$K$8972=OT$2) * IFERROR(FRACAS!$AN$5:$AN$8972,0) ) ) / IFERROR($ND88/FRACAS!$AY$1*60,0), 1 )))</f>
        <v/>
      </c>
    </row>
    <row r="89" spans="2:410" x14ac:dyDescent="0.2">
      <c r="B89" s="233"/>
      <c r="C89" s="259">
        <f>IF('[1]17.11.2025 IASI18 Mileage'!C89="","",'[1]17.11.2025 IASI18 Mileage'!C89)</f>
        <v>46559</v>
      </c>
      <c r="D89" s="201" t="str">
        <f>IF('[1]17.11.2025 IASI18 Mileage'!D89="","",'[1]17.11.2025 IASI18 Mileage'!D89)</f>
        <v/>
      </c>
      <c r="E89" s="201" t="str">
        <f>IF('[1]17.11.2025 IASI18 Mileage'!E89="","",'[1]17.11.2025 IASI18 Mileage'!E89)</f>
        <v/>
      </c>
      <c r="F89" s="201" t="str">
        <f>IF('[1]17.11.2025 IASI18 Mileage'!F89="","",'[1]17.11.2025 IASI18 Mileage'!F89)</f>
        <v/>
      </c>
      <c r="G89" s="201" t="str">
        <f>IF('[1]17.11.2025 IASI18 Mileage'!G89="","",'[1]17.11.2025 IASI18 Mileage'!G89)</f>
        <v/>
      </c>
      <c r="H89" s="201" t="str">
        <f>IF('[1]17.11.2025 IASI18 Mileage'!H89="","",'[1]17.11.2025 IASI18 Mileage'!H89)</f>
        <v/>
      </c>
      <c r="I89" s="201" t="str">
        <f>IF('[1]17.11.2025 IASI18 Mileage'!I89="","",'[1]17.11.2025 IASI18 Mileage'!I89)</f>
        <v/>
      </c>
      <c r="J89" s="201" t="str">
        <f>IF('[1]17.11.2025 IASI18 Mileage'!J89="","",'[1]17.11.2025 IASI18 Mileage'!J89)</f>
        <v/>
      </c>
      <c r="K89" s="201" t="str">
        <f>IF('[1]17.11.2025 IASI18 Mileage'!K89="","",'[1]17.11.2025 IASI18 Mileage'!K89)</f>
        <v/>
      </c>
      <c r="L89" s="201" t="str">
        <f>IF('[1]17.11.2025 IASI18 Mileage'!L89="","",'[1]17.11.2025 IASI18 Mileage'!L89)</f>
        <v/>
      </c>
      <c r="M89" s="201" t="str">
        <f>IF('[1]17.11.2025 IASI18 Mileage'!M89="","",'[1]17.11.2025 IASI18 Mileage'!M89)</f>
        <v/>
      </c>
      <c r="N89" s="201" t="str">
        <f>IF('[1]17.11.2025 IASI18 Mileage'!N89="","",'[1]17.11.2025 IASI18 Mileage'!N89)</f>
        <v/>
      </c>
      <c r="O89" s="201" t="str">
        <f>IF('[1]17.11.2025 IASI18 Mileage'!O89="","",'[1]17.11.2025 IASI18 Mileage'!O89)</f>
        <v/>
      </c>
      <c r="P89" s="201" t="str">
        <f>IF('[1]17.11.2025 IASI18 Mileage'!P89="","",'[1]17.11.2025 IASI18 Mileage'!P89)</f>
        <v/>
      </c>
      <c r="Q89" s="201" t="str">
        <f>IF('[1]17.11.2025 IASI18 Mileage'!Q89="","",'[1]17.11.2025 IASI18 Mileage'!Q89)</f>
        <v/>
      </c>
      <c r="R89" s="201" t="str">
        <f>IF('[1]17.11.2025 IASI18 Mileage'!R89="","",'[1]17.11.2025 IASI18 Mileage'!R89)</f>
        <v/>
      </c>
      <c r="S89" s="201" t="str">
        <f>IF('[1]17.11.2025 IASI18 Mileage'!S89="","",'[1]17.11.2025 IASI18 Mileage'!S89)</f>
        <v/>
      </c>
      <c r="T89" s="201" t="str">
        <f>IF('[1]17.11.2025 IASI18 Mileage'!T89="","",'[1]17.11.2025 IASI18 Mileage'!T89)</f>
        <v/>
      </c>
      <c r="U89" s="201" t="str">
        <f>IF('[1]17.11.2025 IASI18 Mileage'!U89="","",'[1]17.11.2025 IASI18 Mileage'!U89)</f>
        <v/>
      </c>
      <c r="V89" s="201"/>
      <c r="W89" s="201"/>
      <c r="X89" s="201"/>
      <c r="Y89" s="201"/>
      <c r="Z89" s="201"/>
      <c r="AA89" s="201"/>
      <c r="AB89" s="201"/>
      <c r="AC89" s="201"/>
      <c r="AD89" s="201"/>
      <c r="AE89" s="201"/>
      <c r="AF89" s="201"/>
      <c r="AG89" s="201"/>
      <c r="AH89" s="201"/>
      <c r="AI89" s="201"/>
      <c r="AJ89" s="201"/>
      <c r="AK89" s="201"/>
      <c r="AL89" s="201"/>
      <c r="AM89" s="201"/>
      <c r="AN89" s="201"/>
      <c r="AO89" s="201"/>
      <c r="AP89" s="201"/>
      <c r="AQ89" s="201"/>
      <c r="AR89" s="201"/>
      <c r="AS89" s="201"/>
      <c r="AT89" s="201"/>
      <c r="AU89" s="201"/>
      <c r="AV89" s="201"/>
      <c r="AW89" s="201"/>
      <c r="AX89" s="201"/>
      <c r="AY89" s="201"/>
      <c r="AZ89" s="201"/>
      <c r="BA89" s="202"/>
      <c r="BB89" s="184"/>
      <c r="BC89" s="184"/>
      <c r="BD89" s="234"/>
      <c r="BE89" s="234"/>
      <c r="BF89" s="234"/>
      <c r="BG89" s="234"/>
      <c r="BH89" s="234"/>
      <c r="BI89" s="234"/>
      <c r="BJ89" s="234"/>
      <c r="BK89" s="234"/>
      <c r="BL89" s="234"/>
      <c r="BM89" s="234"/>
      <c r="BN89" s="234"/>
      <c r="BO89" s="234"/>
      <c r="BP89" s="234"/>
      <c r="BQ89" s="234"/>
      <c r="BR89" s="234"/>
      <c r="BS89" s="234"/>
      <c r="BT89" s="234"/>
      <c r="BU89" s="234"/>
      <c r="BV89" s="234"/>
      <c r="BW89" s="234"/>
      <c r="BX89" s="234"/>
      <c r="BY89" s="234"/>
      <c r="BZ89" s="234"/>
      <c r="CA89" s="234"/>
      <c r="CB89" s="234"/>
      <c r="CC89" s="234"/>
      <c r="CD89" s="234"/>
      <c r="CE89" s="234"/>
      <c r="CF89" s="234"/>
      <c r="CG89" s="234"/>
      <c r="CH89" s="234"/>
      <c r="CI89" s="234"/>
      <c r="CJ89" s="234"/>
      <c r="CK89" s="234"/>
      <c r="CL89" s="234"/>
      <c r="CM89" s="234"/>
      <c r="CN89" s="234"/>
      <c r="CO89" s="234"/>
      <c r="CP89" s="234"/>
      <c r="CQ89" s="234"/>
      <c r="CR89" s="234"/>
      <c r="CS89" s="234"/>
      <c r="CT89" s="234"/>
      <c r="CU89" s="234"/>
      <c r="CV89" s="234"/>
      <c r="CW89" s="234"/>
      <c r="CX89" s="234"/>
      <c r="CY89" s="234"/>
      <c r="CZ89" s="234"/>
      <c r="DA89" s="234"/>
      <c r="DB89" s="234"/>
      <c r="DC89" s="184">
        <f t="shared" si="9"/>
        <v>0</v>
      </c>
      <c r="DD89" s="235" t="str">
        <f t="shared" si="10"/>
        <v/>
      </c>
      <c r="DE89" s="186">
        <f>IF(D89&gt; 0,(COUNTIFS(FRACAS!$B$5:$B$8972, D$4, FRACAS!$D$5:$D$8972, "&lt;="&amp;D89)), "" )</f>
        <v>0</v>
      </c>
      <c r="DF89" s="186">
        <f>IF(E89&gt; 0,(COUNTIFS(FRACAS!$B$5:$B$8972, E$4, FRACAS!$D$5:$D$8972, "&lt;="&amp;E89)), "" )</f>
        <v>0</v>
      </c>
      <c r="DG89" s="186">
        <f>IF(F89&gt; 0,(COUNTIFS(FRACAS!$B$5:$B$8972, F$4, FRACAS!$D$5:$D$8972, "&lt;="&amp;F89)), "" )</f>
        <v>0</v>
      </c>
      <c r="DH89" s="186">
        <f>IF(G89&gt; 0,(COUNTIFS(FRACAS!$B$5:$B$8972, G$4, FRACAS!$D$5:$D$8972, "&lt;="&amp;G89)), "" )</f>
        <v>0</v>
      </c>
      <c r="DI89" s="186">
        <f>IF(H89&gt; 0,(COUNTIFS(FRACAS!$B$5:$B$8972, H$4, FRACAS!$D$5:$D$8972, "&lt;="&amp;H89)), "" )</f>
        <v>0</v>
      </c>
      <c r="DJ89" s="186">
        <f>IF(I89&gt; 0,(COUNTIFS(FRACAS!$B$5:$B$8972, I$4, FRACAS!$D$5:$D$8972, "&lt;="&amp;I89)), "" )</f>
        <v>0</v>
      </c>
      <c r="DK89" s="186">
        <f>IF(J89&gt; 0,(COUNTIFS(FRACAS!$B$5:$B$8972, J$4, FRACAS!$D$5:$D$8972, "&lt;="&amp;J89)), "" )</f>
        <v>0</v>
      </c>
      <c r="DL89" s="186">
        <f>IF(K89&gt; 0,(COUNTIFS(FRACAS!$B$5:$B$8972, K$4, FRACAS!$D$5:$D$8972, "&lt;="&amp;K89)), "" )</f>
        <v>0</v>
      </c>
      <c r="DM89" s="186">
        <f>IF(L89&gt; 0,(COUNTIFS(FRACAS!$B$5:$B$8972, L$4, FRACAS!$D$5:$D$8972, "&lt;="&amp;L89)), "" )</f>
        <v>0</v>
      </c>
      <c r="DN89" s="186">
        <f>IF(M89&gt; 0,(COUNTIFS(FRACAS!$B$5:$B$8972, M$4, FRACAS!$D$5:$D$8972, "&lt;="&amp;M89)), "" )</f>
        <v>0</v>
      </c>
      <c r="DO89" s="186">
        <f>IF(N89&gt; 0,(COUNTIFS(FRACAS!$B$5:$B$8972, N$4, FRACAS!$D$5:$D$8972, "&lt;="&amp;N89)), "" )</f>
        <v>0</v>
      </c>
      <c r="DP89" s="186">
        <f>IF(O89&gt; 0,(COUNTIFS(FRACAS!$B$5:$B$8972, O$4, FRACAS!$D$5:$D$8972, "&lt;="&amp;O89)), "" )</f>
        <v>0</v>
      </c>
      <c r="DQ89" s="186">
        <f>IF(P89&gt; 0,(COUNTIFS(FRACAS!$B$5:$B$8972, P$4, FRACAS!$D$5:$D$8972, "&lt;="&amp;P89)), "" )</f>
        <v>0</v>
      </c>
      <c r="DR89" s="186">
        <f>IF(Q89&gt; 0,(COUNTIFS(FRACAS!$B$5:$B$8972, Q$4, FRACAS!$D$5:$D$8972, "&lt;="&amp;Q89)), "" )</f>
        <v>0</v>
      </c>
      <c r="DS89" s="186">
        <f>IF(R89&gt; 0,(COUNTIFS(FRACAS!$B$5:$B$8972, R$4, FRACAS!$D$5:$D$8972, "&lt;="&amp;R89)), "" )</f>
        <v>0</v>
      </c>
      <c r="DT89" s="186">
        <f>IF(S89&gt; 0,(COUNTIFS(FRACAS!$B$5:$B$8972, S$4, FRACAS!$D$5:$D$8972, "&lt;="&amp;S89)), "" )</f>
        <v>0</v>
      </c>
      <c r="DU89" s="186">
        <f>IF(T89&gt; 0,(COUNTIFS(FRACAS!$B$5:$B$8972, T$4, FRACAS!$D$5:$D$8972, "&lt;="&amp;T89)), "" )</f>
        <v>0</v>
      </c>
      <c r="DV89" s="186">
        <f>IF(U89&gt; 0,(COUNTIFS(FRACAS!$B$5:$B$8972, U$4, FRACAS!$D$5:$D$8972, "&lt;="&amp;U89)), "" )</f>
        <v>0</v>
      </c>
      <c r="DW89" s="186" t="str">
        <f>IF(V89&gt; 0,(COUNTIFS(FRACAS!$B$5:$B$8972, V$4, FRACAS!$D$5:$D$8972, "&lt;="&amp;V89)), "" )</f>
        <v/>
      </c>
      <c r="DX89" s="186" t="str">
        <f>IF(W89&gt; 0,(COUNTIFS(FRACAS!$B$5:$B$8972, W$4, FRACAS!$D$5:$D$8972, "&lt;="&amp;W89)), "" )</f>
        <v/>
      </c>
      <c r="DY89" s="186" t="str">
        <f>IF(X89&gt; 0,(COUNTIFS(FRACAS!$B$5:$B$8972, X$4, FRACAS!$D$5:$D$8972, "&lt;="&amp;X89)), "" )</f>
        <v/>
      </c>
      <c r="DZ89" s="186" t="str">
        <f>IF(Y89&gt; 0,(COUNTIFS(FRACAS!$B$5:$B$8972, Y$4, FRACAS!$D$5:$D$8972, "&lt;="&amp;Y89)), "" )</f>
        <v/>
      </c>
      <c r="EA89" s="186" t="str">
        <f>IF(Z89&gt; 0,(COUNTIFS(FRACAS!$B$5:$B$8972, Z$4, FRACAS!$D$5:$D$8972, "&lt;="&amp;Z89)), "" )</f>
        <v/>
      </c>
      <c r="EB89" s="186" t="str">
        <f>IF(AA89&gt; 0,(COUNTIFS(FRACAS!$B$5:$B$8972, AA$4, FRACAS!$D$5:$D$8972, "&lt;="&amp;AA89)), "" )</f>
        <v/>
      </c>
      <c r="EC89" s="186" t="str">
        <f>IF(AB89&gt; 0,(COUNTIFS(FRACAS!$B$5:$B$8972, AB$4, FRACAS!$D$5:$D$8972, "&lt;="&amp;AB89)), "" )</f>
        <v/>
      </c>
      <c r="ED89" s="186" t="str">
        <f>IF(AC89&gt; 0,(COUNTIFS(FRACAS!$B$5:$B$8972, AC$4, FRACAS!$D$5:$D$8972, "&lt;="&amp;AC89)), "" )</f>
        <v/>
      </c>
      <c r="EE89" s="186" t="str">
        <f>IF(AD89&gt; 0,(COUNTIFS(FRACAS!$B$5:$B$8972, AD$4, FRACAS!$D$5:$D$8972, "&lt;="&amp;AD89)), "" )</f>
        <v/>
      </c>
      <c r="EF89" s="186" t="str">
        <f>IF(AE89&gt; 0,(COUNTIFS(FRACAS!$B$5:$B$8972, AE$4, FRACAS!$D$5:$D$8972, "&lt;="&amp;AE89)), "" )</f>
        <v/>
      </c>
      <c r="EG89" s="186" t="str">
        <f>IF(AF89&gt; 0,(COUNTIFS(FRACAS!$B$5:$B$8972, AF$4, FRACAS!$D$5:$D$8972, "&lt;="&amp;AF89)), "" )</f>
        <v/>
      </c>
      <c r="EH89" s="186" t="str">
        <f>IF(AG89&gt; 0,(COUNTIFS(FRACAS!$B$5:$B$8972, AG$4, FRACAS!$D$5:$D$8972, "&lt;="&amp;AG89)), "" )</f>
        <v/>
      </c>
      <c r="EI89" s="186" t="str">
        <f>IF(AH89&gt; 0,(COUNTIFS(FRACAS!$B$5:$B$8972, AH$4, FRACAS!$D$5:$D$8972, "&lt;="&amp;AH89)), "" )</f>
        <v/>
      </c>
      <c r="EJ89" s="186" t="str">
        <f>IF(AI89&gt; 0,(COUNTIFS(FRACAS!$B$5:$B$8972, AI$4, FRACAS!$D$5:$D$8972, "&lt;="&amp;AI89)), "" )</f>
        <v/>
      </c>
      <c r="EK89" s="186" t="str">
        <f>IF(AJ89&gt; 0,(COUNTIFS(FRACAS!$B$5:$B$8972, AJ$4, FRACAS!$D$5:$D$8972, "&lt;="&amp;AJ89)), "" )</f>
        <v/>
      </c>
      <c r="EL89" s="186" t="str">
        <f>IF(AK89&gt; 0,(COUNTIFS(FRACAS!$B$5:$B$8972, AK$4, FRACAS!$D$5:$D$8972, "&lt;="&amp;AK89)), "" )</f>
        <v/>
      </c>
      <c r="EM89" s="186" t="str">
        <f>IF(AL89&gt; 0,(COUNTIFS(FRACAS!$B$5:$B$8972, AL$4, FRACAS!$D$5:$D$8972, "&lt;="&amp;AL89)), "" )</f>
        <v/>
      </c>
      <c r="EN89" s="186" t="str">
        <f>IF(AM89&gt; 0,(COUNTIFS(FRACAS!$B$5:$B$8972, AM$4, FRACAS!$D$5:$D$8972, "&lt;="&amp;AM89)), "" )</f>
        <v/>
      </c>
      <c r="EO89" s="186" t="str">
        <f>IF(AN89&gt; 0,(COUNTIFS(FRACAS!$B$5:$B$8972, AN$4, FRACAS!$D$5:$D$8972, "&lt;="&amp;AN89)), "" )</f>
        <v/>
      </c>
      <c r="EP89" s="186" t="str">
        <f>IF(AO89&gt; 0,(COUNTIFS(FRACAS!$B$5:$B$8972, AO$4, FRACAS!$D$5:$D$8972, "&lt;="&amp;AO89)), "" )</f>
        <v/>
      </c>
      <c r="EQ89" s="186" t="str">
        <f>IF(AP89&gt; 0,(COUNTIFS(FRACAS!$B$5:$B$8972, AP$4, FRACAS!$D$5:$D$8972, "&lt;="&amp;AP89)), "" )</f>
        <v/>
      </c>
      <c r="ER89" s="186" t="str">
        <f>IF(AQ89&gt; 0,(COUNTIFS(FRACAS!$B$5:$B$8972, AQ$4, FRACAS!$D$5:$D$8972, "&lt;="&amp;AQ89)), "" )</f>
        <v/>
      </c>
      <c r="ES89" s="244"/>
      <c r="ET89" s="186"/>
      <c r="EU89" s="186"/>
      <c r="EV89" s="186"/>
      <c r="EW89" s="186"/>
      <c r="EX89" s="186"/>
      <c r="EY89" s="186"/>
      <c r="EZ89" s="186"/>
      <c r="FA89" s="186"/>
      <c r="FB89" s="203"/>
      <c r="FC89" s="204"/>
      <c r="FD89" s="204"/>
      <c r="FE89" s="190"/>
      <c r="FF89" s="190"/>
      <c r="FG89" s="190"/>
      <c r="FH89" s="190"/>
      <c r="FI89" s="190"/>
      <c r="FJ89" s="190"/>
      <c r="FK89" s="190"/>
      <c r="FL89" s="190"/>
      <c r="FM89" s="190"/>
      <c r="FN89" s="190"/>
      <c r="FO89" s="190"/>
      <c r="FP89" s="190"/>
      <c r="FQ89" s="190"/>
      <c r="FR89" s="190"/>
      <c r="FS89" s="190"/>
      <c r="FT89" s="190"/>
      <c r="FU89" s="190"/>
      <c r="FV89" s="190"/>
      <c r="FW89" s="190"/>
      <c r="FX89" s="190"/>
      <c r="FY89" s="190"/>
      <c r="FZ89" s="190"/>
      <c r="GA89" s="190"/>
      <c r="GB89" s="190"/>
      <c r="GC89" s="190"/>
      <c r="GD89" s="190"/>
      <c r="GE89" s="190"/>
      <c r="GF89" s="190"/>
      <c r="GG89" s="190"/>
      <c r="GH89" s="190"/>
      <c r="GI89" s="190"/>
      <c r="GJ89" s="190"/>
      <c r="GK89" s="190"/>
      <c r="GL89" s="190"/>
      <c r="GM89" s="190"/>
      <c r="GN89" s="190"/>
      <c r="GO89" s="190"/>
      <c r="GP89" s="190"/>
      <c r="GQ89" s="190"/>
      <c r="GR89" s="190"/>
      <c r="GS89" s="190"/>
      <c r="GT89" s="190"/>
      <c r="GU89" s="190"/>
      <c r="GV89" s="190"/>
      <c r="GW89" s="190"/>
      <c r="GX89" s="190"/>
      <c r="GY89" s="190"/>
      <c r="GZ89" s="190"/>
      <c r="HA89" s="190"/>
      <c r="HB89" s="190"/>
      <c r="HD89" s="190"/>
      <c r="HE89" s="190"/>
      <c r="HF89" s="190"/>
      <c r="HG89" s="190"/>
      <c r="HH89" s="190"/>
      <c r="HI89" s="190"/>
      <c r="HJ89" s="190"/>
      <c r="HK89" s="190"/>
      <c r="HL89" s="190"/>
      <c r="HM89" s="190"/>
      <c r="HN89" s="190"/>
      <c r="HO89" s="190"/>
      <c r="HP89" s="190"/>
      <c r="HQ89" s="190"/>
      <c r="HR89" s="190"/>
      <c r="HS89" s="190"/>
      <c r="HT89" s="190"/>
      <c r="HU89" s="190"/>
      <c r="HV89" s="190"/>
      <c r="HW89" s="190"/>
      <c r="HX89" s="190"/>
      <c r="HY89" s="190"/>
      <c r="HZ89" s="190"/>
      <c r="IA89" s="190"/>
      <c r="IB89" s="190"/>
      <c r="IC89" s="190"/>
      <c r="ID89" s="190"/>
      <c r="IE89" s="190"/>
      <c r="IF89" s="190"/>
      <c r="IG89" s="190"/>
      <c r="IH89" s="190"/>
      <c r="II89" s="190"/>
      <c r="IJ89" s="190"/>
      <c r="IK89" s="190"/>
      <c r="IL89" s="190"/>
      <c r="IM89" s="190"/>
      <c r="IN89" s="190"/>
      <c r="IO89" s="190"/>
      <c r="IP89" s="190"/>
      <c r="IQ89" s="190"/>
      <c r="IR89" s="190"/>
      <c r="IS89" s="190"/>
      <c r="IT89" s="190"/>
      <c r="IU89" s="190"/>
      <c r="IV89" s="190"/>
      <c r="IW89" s="190"/>
      <c r="IX89" s="190"/>
      <c r="IY89" s="190"/>
      <c r="IZ89" s="190"/>
      <c r="JA89" s="190"/>
      <c r="JB89" s="190"/>
      <c r="JC89" s="190"/>
      <c r="JD89" s="238"/>
      <c r="JE89" s="238"/>
      <c r="JF89" s="238"/>
      <c r="JG89" s="238"/>
      <c r="JH89" s="238"/>
      <c r="JI89" s="238"/>
      <c r="JJ89" s="238"/>
      <c r="JK89" s="238"/>
      <c r="JL89" s="238"/>
      <c r="JM89" s="238"/>
      <c r="JN89" s="239"/>
      <c r="JO89" s="193"/>
      <c r="JP89" s="193"/>
      <c r="JQ89" s="193"/>
      <c r="JR89" s="193"/>
      <c r="JS89" s="193"/>
      <c r="JT89" s="193"/>
      <c r="JU89" s="193"/>
      <c r="JV89" s="193"/>
      <c r="JW89" s="193"/>
      <c r="JX89" s="193"/>
      <c r="JY89" s="193"/>
      <c r="JZ89" s="193"/>
      <c r="KA89" s="193"/>
      <c r="KB89" s="193"/>
      <c r="KC89" s="193"/>
      <c r="KD89" s="193"/>
      <c r="KE89" s="193"/>
      <c r="KF89" s="193"/>
      <c r="KG89" s="193"/>
      <c r="KH89" s="193"/>
      <c r="KI89" s="193"/>
      <c r="KJ89" s="193"/>
      <c r="KK89" s="193"/>
      <c r="KL89" s="193"/>
      <c r="KM89" s="193"/>
      <c r="KN89" s="193"/>
      <c r="KO89" s="193"/>
      <c r="KP89" s="193"/>
      <c r="KQ89" s="193"/>
      <c r="KR89" s="193"/>
      <c r="KS89" s="193"/>
      <c r="KT89" s="193"/>
      <c r="KU89" s="193"/>
      <c r="KV89" s="193"/>
      <c r="KW89" s="193"/>
      <c r="KX89" s="193"/>
      <c r="KY89" s="193"/>
      <c r="KZ89" s="193"/>
      <c r="LA89" s="193"/>
      <c r="LB89" s="192"/>
      <c r="LC89" s="235" t="str">
        <f t="shared" si="8"/>
        <v/>
      </c>
      <c r="LD89" s="240" t="str" cm="1">
        <f t="array" ref="LD89">IFERROR((((D89/FRACAS!$AY$1)*60
)-(SUMPRODUCT((FRACAS!$B$5:$B$8970=D$4)*(FRACAS!$D$5:$D$8970&lt;=D89)*(IFERROR(FRACAS!$AM$5:$AM$8970,0)))
))/((D89/FRACAS!$AY$1)*60),"")</f>
        <v/>
      </c>
      <c r="LE89" s="240" t="str" cm="1">
        <f t="array" ref="LE89">IFERROR((((E89/FRACAS!$AY$1)*60
)-(SUMPRODUCT((FRACAS!$B$5:$B$8970=E$4)*(FRACAS!$D$5:$D$8970&lt;=E89)*(IFERROR(FRACAS!$AM$5:$AM$8970,0)))
))/((E89/FRACAS!$AY$1)*60),"")</f>
        <v/>
      </c>
      <c r="LF89" s="240" t="str" cm="1">
        <f t="array" ref="LF89">IFERROR((((F89/FRACAS!$AY$1)*60
)-(SUMPRODUCT((FRACAS!$B$5:$B$8970=F$4)*(FRACAS!$D$5:$D$8970&lt;=F89)*(IFERROR(FRACAS!$AM$5:$AM$8970,0)))
))/((F89/FRACAS!$AY$1)*60),"")</f>
        <v/>
      </c>
      <c r="LG89" s="240" t="str" cm="1">
        <f t="array" ref="LG89">IFERROR((((G89/FRACAS!$AY$1)*60
)-(SUMPRODUCT((FRACAS!$B$5:$B$8970=G$4)*(FRACAS!$D$5:$D$8970&lt;=G89)*(IFERROR(FRACAS!$AM$5:$AM$8970,0)))
))/((G89/FRACAS!$AY$1)*60),"")</f>
        <v/>
      </c>
      <c r="LH89" s="240" t="str" cm="1">
        <f t="array" ref="LH89">IFERROR((((H89/FRACAS!$AY$1)*60
)-(SUMPRODUCT((FRACAS!$B$5:$B$8970=H$4)*(FRACAS!$D$5:$D$8970&lt;=H89)*(IFERROR(FRACAS!$AM$5:$AM$8970,0)))
))/((H89/FRACAS!$AY$1)*60),"")</f>
        <v/>
      </c>
      <c r="LI89" s="240" t="str" cm="1">
        <f t="array" ref="LI89">IFERROR((((I89/FRACAS!$AY$1)*60
)-(SUMPRODUCT((FRACAS!$B$5:$B$8970=I$4)*(FRACAS!$D$5:$D$8970&lt;=I89)*(IFERROR(FRACAS!$AM$5:$AM$8970,0)))
))/((I89/FRACAS!$AY$1)*60),"")</f>
        <v/>
      </c>
      <c r="LJ89" s="240" t="str" cm="1">
        <f t="array" ref="LJ89">IFERROR((((J89/FRACAS!$AY$1)*60
)-(SUMPRODUCT((FRACAS!$B$5:$B$8970=J$4)*(FRACAS!$D$5:$D$8970&lt;=J89)*(IFERROR(FRACAS!$AM$5:$AM$8970,0)))
))/((J89/FRACAS!$AY$1)*60),"")</f>
        <v/>
      </c>
      <c r="LK89" s="240" t="str" cm="1">
        <f t="array" ref="LK89">IFERROR((((K89/FRACAS!$AY$1)*60
)-(SUMPRODUCT((FRACAS!$B$5:$B$8970=K$4)*(FRACAS!$D$5:$D$8970&lt;=K89)*(IFERROR(FRACAS!$AM$5:$AM$8970,0)))
))/((K89/FRACAS!$AY$1)*60),"")</f>
        <v/>
      </c>
      <c r="LL89" s="240" t="str" cm="1">
        <f t="array" ref="LL89">IFERROR((((L89/FRACAS!$AY$1)*60
)-(SUMPRODUCT((FRACAS!$B$5:$B$8970=L$4)*(FRACAS!$D$5:$D$8970&lt;=L89)*(IFERROR(FRACAS!$AM$5:$AM$8970,0)))
))/((L89/FRACAS!$AY$1)*60),"")</f>
        <v/>
      </c>
      <c r="LM89" s="240" t="str" cm="1">
        <f t="array" ref="LM89">IFERROR((((M89/FRACAS!$AY$1)*60
)-(SUMPRODUCT((FRACAS!$B$5:$B$8970=M$4)*(FRACAS!$D$5:$D$8970&lt;=M89)*(IFERROR(FRACAS!$AM$5:$AM$8970,0)))
))/((M89/FRACAS!$AY$1)*60),"")</f>
        <v/>
      </c>
      <c r="LN89" s="240" t="str" cm="1">
        <f t="array" ref="LN89">IFERROR((((N89/FRACAS!$AY$1)*60
)-(SUMPRODUCT((FRACAS!$B$5:$B$8970=N$4)*(FRACAS!$D$5:$D$8970&lt;=N89)*(IFERROR(FRACAS!$AM$5:$AM$8970,0)))
))/((N89/FRACAS!$AY$1)*60),"")</f>
        <v/>
      </c>
      <c r="LO89" s="240" t="str" cm="1">
        <f t="array" ref="LO89">IFERROR((((O89/FRACAS!$AY$1)*60
)-(SUMPRODUCT((FRACAS!$B$5:$B$8970=O$4)*(FRACAS!$D$5:$D$8970&lt;=O89)*(IFERROR(FRACAS!$AM$5:$AM$8970,0)))
))/((O89/FRACAS!$AY$1)*60),"")</f>
        <v/>
      </c>
      <c r="LP89" s="240" t="str" cm="1">
        <f t="array" ref="LP89">IFERROR((((P89/FRACAS!$AY$1)*60
)-(SUMPRODUCT((FRACAS!$B$5:$B$8970=P$4)*(FRACAS!$D$5:$D$8970&lt;=P89)*(IFERROR(FRACAS!$AM$5:$AM$8970,0)))
))/((P89/FRACAS!$AY$1)*60),"")</f>
        <v/>
      </c>
      <c r="LQ89" s="240" t="str" cm="1">
        <f t="array" ref="LQ89">IFERROR((((Q89/FRACAS!$AY$1)*60
)-(SUMPRODUCT((FRACAS!$B$5:$B$8970=Q$4)*(FRACAS!$D$5:$D$8970&lt;=Q89)*(IFERROR(FRACAS!$AM$5:$AM$8970,0)))
))/((Q89/FRACAS!$AY$1)*60),"")</f>
        <v/>
      </c>
      <c r="LR89" s="240" t="str" cm="1">
        <f t="array" ref="LR89">IFERROR((((R89/FRACAS!$AY$1)*60
)-(SUMPRODUCT((FRACAS!$B$5:$B$8970=R$4)*(FRACAS!$D$5:$D$8970&lt;=R89)*(IFERROR(FRACAS!$AM$5:$AM$8970,0)))
))/((R89/FRACAS!$AY$1)*60),"")</f>
        <v/>
      </c>
      <c r="LS89" s="240" t="str" cm="1">
        <f t="array" ref="LS89">IFERROR((((S89/FRACAS!$AY$1)*60
)-(SUMPRODUCT((FRACAS!$B$5:$B$8970=S$4)*(FRACAS!$D$5:$D$8970&lt;=S89)*(IFERROR(FRACAS!$AM$5:$AM$8970,0)))
))/((S89/FRACAS!$AY$1)*60),"")</f>
        <v/>
      </c>
      <c r="LT89" s="240" t="str" cm="1">
        <f t="array" ref="LT89">IFERROR((((T89/FRACAS!$AY$1)*60
)-(SUMPRODUCT((FRACAS!$B$5:$B$8970=T$4)*(FRACAS!$D$5:$D$8970&lt;=T89)*(IFERROR(FRACAS!$AM$5:$AM$8970,0)))
))/((T89/FRACAS!$AY$1)*60),"")</f>
        <v/>
      </c>
      <c r="LU89" s="240" t="str" cm="1">
        <f t="array" ref="LU89">IFERROR((((U89/FRACAS!$AY$1)*60
)-(SUMPRODUCT((FRACAS!$B$5:$B$8970=U$4)*(FRACAS!$D$5:$D$8970&lt;=U89)*(IFERROR(FRACAS!$AM$5:$AM$8970,0)))
))/((U89/FRACAS!$AY$1)*60),"")</f>
        <v/>
      </c>
      <c r="LV89" s="240" t="str" cm="1">
        <f t="array" ref="LV89">IFERROR(
    (((V89/FRACAS!$AY$1)*60))
    /
    (((V89/FRACAS!$AY$1)*60) + SUMPRODUCT((FRACAS!$B$5:$B$8970=V$4)*(FRACAS!$D$5:$D$8970&lt;=V89)*(IFERROR(FRACAS!$AM$5:$AM$8970,0)))
    ),"")</f>
        <v/>
      </c>
      <c r="LW89" s="240" t="str" cm="1">
        <f t="array" ref="LW89">IFERROR(
    (((W89/FRACAS!$AY$1)*60))
    /
    (((W89/FRACAS!$AY$1)*60) + SUMPRODUCT((FRACAS!$B$5:$B$8970=W$4)*(FRACAS!$D$5:$D$8970&lt;=W89)*(IFERROR(FRACAS!$AM$5:$AM$8970,0)))
    ),"")</f>
        <v/>
      </c>
      <c r="LX89" s="240" t="str" cm="1">
        <f t="array" ref="LX89">IFERROR(
    (((X89/FRACAS!$AY$1)*60))
    /
    (((X89/FRACAS!$AY$1)*60) + SUMPRODUCT((FRACAS!$B$5:$B$8970=X$4)*(FRACAS!$D$5:$D$8970&lt;=X89)*(IFERROR(FRACAS!$AM$5:$AM$8970,0)))
    ),"")</f>
        <v/>
      </c>
      <c r="LY89" s="240" t="str" cm="1">
        <f t="array" ref="LY89">IFERROR(
    (((Y89/FRACAS!$AY$1)*60))
    /
    (((Y89/FRACAS!$AY$1)*60) + SUMPRODUCT((FRACAS!$B$5:$B$8970=Y$4)*(FRACAS!$D$5:$D$8970&lt;=Y89)*(IFERROR(FRACAS!$AM$5:$AM$8970,0)))
    ),"")</f>
        <v/>
      </c>
      <c r="LZ89" s="240" t="str" cm="1">
        <f t="array" ref="LZ89">IFERROR(
    (((Z89/FRACAS!$AY$1)*60))
    /
    (((Z89/FRACAS!$AY$1)*60) + SUMPRODUCT((FRACAS!$B$5:$B$8970=Z$4)*(FRACAS!$D$5:$D$8970&lt;=Z89)*(IFERROR(FRACAS!$AM$5:$AM$8970,0)))
    ),"")</f>
        <v/>
      </c>
      <c r="MA89" s="240" t="str" cm="1">
        <f t="array" ref="MA89">IFERROR(
    (((AA89/FRACAS!$AY$1)*60))
    /
    (((AA89/FRACAS!$AY$1)*60) + SUMPRODUCT((FRACAS!$B$5:$B$8970=AA$4)*(FRACAS!$D$5:$D$8970&lt;=AA89)*(IFERROR(FRACAS!$AM$5:$AM$8970,0)))
    ),"")</f>
        <v/>
      </c>
      <c r="MB89" s="240" t="str" cm="1">
        <f t="array" ref="MB89">IFERROR(
    (((AB89/FRACAS!$AY$1)*60))
    /
    (((AB89/FRACAS!$AY$1)*60) + SUMPRODUCT((FRACAS!$B$5:$B$8970=AB$4)*(FRACAS!$D$5:$D$8970&lt;=AB89)*(IFERROR(FRACAS!$AM$5:$AM$8970,0)))
    ),"")</f>
        <v/>
      </c>
      <c r="MC89" s="240" t="str" cm="1">
        <f t="array" ref="MC89">IFERROR(
    (((AC89/FRACAS!$AY$1)*60))
    /
    (((AC89/FRACAS!$AY$1)*60) + SUMPRODUCT((FRACAS!$B$5:$B$8970=AC$4)*(FRACAS!$D$5:$D$8970&lt;=AC89)*(IFERROR(FRACAS!$AM$5:$AM$8970,0)))
    ),"")</f>
        <v/>
      </c>
      <c r="MD89" s="240" t="str" cm="1">
        <f t="array" ref="MD89">IFERROR(
    (((AD89/FRACAS!$AY$1)*60))
    /
    (((AD89/FRACAS!$AY$1)*60) + SUMPRODUCT((FRACAS!$B$5:$B$8970=AD$4)*(FRACAS!$D$5:$D$8970&lt;=AD89)*(IFERROR(FRACAS!$AM$5:$AM$8970,0)))
    ),"")</f>
        <v/>
      </c>
      <c r="ME89" s="240" t="str" cm="1">
        <f t="array" ref="ME89">IFERROR(
    (((AE89/FRACAS!$AY$1)*60))
    /
    (((AE89/FRACAS!$AY$1)*60) + SUMPRODUCT((FRACAS!$B$5:$B$8970=AE$4)*(FRACAS!$D$5:$D$8970&lt;=AE89)*(IFERROR(FRACAS!$AM$5:$AM$8970,0)))
    ),"")</f>
        <v/>
      </c>
      <c r="MF89" s="240" t="str" cm="1">
        <f t="array" ref="MF89">IFERROR(
    (((AF89/FRACAS!$AY$1)*60))
    /
    (((AF89/FRACAS!$AY$1)*60) + SUMPRODUCT((FRACAS!$B$5:$B$8970=AF$4)*(FRACAS!$D$5:$D$8970&lt;=AF89)*(IFERROR(FRACAS!$AM$5:$AM$8970,0)))
    ),"")</f>
        <v/>
      </c>
      <c r="MG89" s="240" t="str" cm="1">
        <f t="array" ref="MG89">IFERROR(
    (((AG89/FRACAS!$AY$1)*60))
    /
    (((AG89/FRACAS!$AY$1)*60) + SUMPRODUCT((FRACAS!$B$5:$B$8970=AG$4)*(FRACAS!$D$5:$D$8970&lt;=AG89)*(IFERROR(FRACAS!$AM$5:$AM$8970,0)))
    ),"")</f>
        <v/>
      </c>
      <c r="MH89" s="240" t="str" cm="1">
        <f t="array" ref="MH89">IFERROR(
    (((AH89/FRACAS!$AY$1)*60))
    /
    (((AH89/FRACAS!$AY$1)*60) + SUMPRODUCT((FRACAS!$B$5:$B$8970=AH$4)*(FRACAS!$D$5:$D$8970&lt;=AH89)*(IFERROR(FRACAS!$AM$5:$AM$8970,0)))
    ),"")</f>
        <v/>
      </c>
      <c r="MI89" s="240" t="str" cm="1">
        <f t="array" ref="MI89">IFERROR(
    (((AI89/FRACAS!$AY$1)*60))
    /
    (((AI89/FRACAS!$AY$1)*60) + SUMPRODUCT((FRACAS!$B$5:$B$8970=AI$4)*(FRACAS!$D$5:$D$8970&lt;=AI89)*(IFERROR(FRACAS!$AM$5:$AM$8970,0)))
    ),"")</f>
        <v/>
      </c>
      <c r="MJ89" s="240" t="str" cm="1">
        <f t="array" ref="MJ89">IFERROR(
    (((AJ89/FRACAS!$AY$1)*60))
    /
    (((AJ89/FRACAS!$AY$1)*60) + SUMPRODUCT((FRACAS!$B$5:$B$8970=AJ$4)*(FRACAS!$D$5:$D$8970&lt;=AJ89)*(IFERROR(FRACAS!$AM$5:$AM$8970,0)))
    ),"")</f>
        <v/>
      </c>
      <c r="MK89" s="240" t="str" cm="1">
        <f t="array" ref="MK89">IFERROR(
    (((AK89/FRACAS!$AY$1)*60))
    /
    (((AK89/FRACAS!$AY$1)*60) + SUMPRODUCT((FRACAS!$B$5:$B$8970=AK$4)*(FRACAS!$D$5:$D$8970&lt;=AK89)*(IFERROR(FRACAS!$AM$5:$AM$8970,0)))
    ),"")</f>
        <v/>
      </c>
      <c r="ML89" s="240" t="str" cm="1">
        <f t="array" ref="ML89">IFERROR(
    (((AL89/FRACAS!$AY$1)*60))
    /
    (((AL89/FRACAS!$AY$1)*60) + SUMPRODUCT((FRACAS!$B$5:$B$8970=AL$4)*(FRACAS!$D$5:$D$8970&lt;=AL89)*(IFERROR(FRACAS!$AM$5:$AM$8970,0)))
    ),"")</f>
        <v/>
      </c>
      <c r="MM89" s="240" t="str" cm="1">
        <f t="array" ref="MM89">IFERROR(
    (((AM89/FRACAS!$AY$1)*60))
    /
    (((AM89/FRACAS!$AY$1)*60) + SUMPRODUCT((FRACAS!$B$5:$B$8970=AM$4)*(FRACAS!$D$5:$D$8970&lt;=AM89)*(IFERROR(FRACAS!$AM$5:$AM$8970,0)))
    ),"")</f>
        <v/>
      </c>
      <c r="MN89" s="240" t="str" cm="1">
        <f t="array" ref="MN89">IFERROR(
    (((AN89/FRACAS!$AY$1)*60))
    /
    (((AN89/FRACAS!$AY$1)*60) + SUMPRODUCT((FRACAS!$B$5:$B$8970=AN$4)*(FRACAS!$D$5:$D$8970&lt;=AN89)*(IFERROR(FRACAS!$AM$5:$AM$8970,0)))
    ),"")</f>
        <v/>
      </c>
      <c r="MO89" s="240" t="str" cm="1">
        <f t="array" ref="MO89">IFERROR(
    (((AO89/FRACAS!$AY$1)*60))
    /
    (((AO89/FRACAS!$AY$1)*60) + SUMPRODUCT((FRACAS!$B$5:$B$8970=AO$4)*(FRACAS!$D$5:$D$8970&lt;=AO89)*(IFERROR(FRACAS!$AM$5:$AM$8970,0)))
    ),"")</f>
        <v/>
      </c>
      <c r="MP89" s="240" t="str" cm="1">
        <f t="array" ref="MP89">IFERROR(
    (((AP89/FRACAS!$AY$1)*60))
    /
    (((AP89/FRACAS!$AY$1)*60) + SUMPRODUCT((FRACAS!$B$5:$B$8970=AP$4)*(FRACAS!$D$5:$D$8970&lt;=AP89)*(IFERROR(FRACAS!$AM$5:$AM$8970,0)))
    ),"")</f>
        <v/>
      </c>
      <c r="MQ89" s="240" t="str" cm="1">
        <f t="array" ref="MQ89">IFERROR(
    (((AQ89/FRACAS!$AY$1)*60))
    /
    (((AQ89/FRACAS!$AY$1)*60) + SUMPRODUCT((FRACAS!$B$5:$B$8970=AQ$4)*(FRACAS!$D$5:$D$8970&lt;=AQ89)*(IFERROR(FRACAS!$AM$5:$AM$8970,0)))
    ),"")</f>
        <v/>
      </c>
      <c r="MR89" s="194"/>
      <c r="MS89" s="194"/>
      <c r="MT89" s="194"/>
      <c r="MU89" s="194"/>
      <c r="MV89" s="194"/>
      <c r="MW89" s="194"/>
      <c r="MX89" s="194"/>
      <c r="MY89" s="194"/>
      <c r="MZ89" s="194"/>
      <c r="NA89" s="195"/>
      <c r="ND89" s="241">
        <f t="shared" si="11"/>
        <v>0</v>
      </c>
      <c r="NE89" s="242" t="str">
        <f t="shared" si="12"/>
        <v/>
      </c>
      <c r="NF89" s="193" t="str" cm="1">
        <f t="array" ref="NF89">IF($ND89=0,"",(IFERROR( (IFERROR($ND89/FRACAS!$AY$1*60,0) - SUMPRODUCT( (FRACAS!$K$5:$K$8972=NF$2) * IFERROR(FRACAS!$AN$5:$AN$8972,0) ) ) / IFERROR($ND89/FRACAS!$AY$1*60,0), 1 )))</f>
        <v/>
      </c>
      <c r="NG89" s="193" t="str" cm="1">
        <f t="array" ref="NG89">IF($ND89=0,"",(IFERROR( (IFERROR($ND89/FRACAS!$AY$1*60,0) - SUMPRODUCT( (FRACAS!$K$5:$K$8972=NG$2) * IFERROR(FRACAS!$AN$5:$AN$8972,0) ) ) / IFERROR($ND89/FRACAS!$AY$1*60,0), 1 )))</f>
        <v/>
      </c>
      <c r="NH89" s="193" t="str" cm="1">
        <f t="array" ref="NH89">IF($ND89=0,"",(IFERROR( (IFERROR($ND89/FRACAS!$AY$1*60,0) - SUMPRODUCT( (FRACAS!$K$5:$K$8972=NH$2) * IFERROR(FRACAS!$AN$5:$AN$8972,0) ) ) / IFERROR($ND89/FRACAS!$AY$1*60,0), 1 )))</f>
        <v/>
      </c>
      <c r="NI89" s="193" t="str" cm="1">
        <f t="array" ref="NI89">IF($ND89=0,"",(IFERROR( (IFERROR($ND89/FRACAS!$AY$1*60,0) - SUMPRODUCT( (FRACAS!$K$5:$K$8972=NI$2) * IFERROR(FRACAS!$AN$5:$AN$8972,0) ) ) / IFERROR($ND89/FRACAS!$AY$1*60,0), 1 )))</f>
        <v/>
      </c>
      <c r="NJ89" s="193" t="str" cm="1">
        <f t="array" ref="NJ89">IF($ND89=0,"",(IFERROR( (IFERROR($ND89/FRACAS!$AY$1*60,0) - SUMPRODUCT( (FRACAS!$K$5:$K$8972=NJ$2) * IFERROR(FRACAS!$AN$5:$AN$8972,0) ) ) / IFERROR($ND89/FRACAS!$AY$1*60,0), 1 )))</f>
        <v/>
      </c>
      <c r="NK89" s="193" t="str" cm="1">
        <f t="array" ref="NK89">IF($ND89=0,"",(IFERROR( (IFERROR($ND89/FRACAS!$AY$1*60,0) - SUMPRODUCT( (FRACAS!$K$5:$K$8972=NK$2) * IFERROR(FRACAS!$AN$5:$AN$8972,0) ) ) / IFERROR($ND89/FRACAS!$AY$1*60,0), 1 )))</f>
        <v/>
      </c>
      <c r="NL89" s="193" t="str" cm="1">
        <f t="array" ref="NL89">IF($ND89=0,"",(IFERROR( (IFERROR($ND89/FRACAS!$AY$1*60,0) - SUMPRODUCT( (FRACAS!$K$5:$K$8972=NL$2) * IFERROR(FRACAS!$AN$5:$AN$8972,0) ) ) / IFERROR($ND89/FRACAS!$AY$1*60,0), 1 )))</f>
        <v/>
      </c>
      <c r="NM89" s="193" t="str" cm="1">
        <f t="array" ref="NM89">IF($ND89=0,"",(IFERROR( (IFERROR($ND89/FRACAS!$AY$1*60,0) - SUMPRODUCT( (FRACAS!$K$5:$K$8972=NM$2) * IFERROR(FRACAS!$AN$5:$AN$8972,0) ) ) / IFERROR($ND89/FRACAS!$AY$1*60,0), 1 )))</f>
        <v/>
      </c>
      <c r="NN89" s="193" t="str" cm="1">
        <f t="array" ref="NN89">IF($ND89=0,"",(IFERROR( (IFERROR($ND89/FRACAS!$AY$1*60,0) - SUMPRODUCT( (FRACAS!$K$5:$K$8972=NN$2) * IFERROR(FRACAS!$AN$5:$AN$8972,0) ) ) / IFERROR($ND89/FRACAS!$AY$1*60,0), 1 )))</f>
        <v/>
      </c>
      <c r="NO89" s="193" t="str" cm="1">
        <f t="array" ref="NO89">IF($ND89=0,"",(IFERROR( (IFERROR($ND89/FRACAS!$AY$1*60,0) - SUMPRODUCT( (FRACAS!$K$5:$K$8972=NO$2) * IFERROR(FRACAS!$AN$5:$AN$8972,0) ) ) / IFERROR($ND89/FRACAS!$AY$1*60,0), 1 )))</f>
        <v/>
      </c>
      <c r="NP89" s="193" t="str" cm="1">
        <f t="array" ref="NP89">IF($ND89=0,"",(IFERROR( (IFERROR($ND89/FRACAS!$AY$1*60,0) - SUMPRODUCT( (FRACAS!$K$5:$K$8972=NP$2) * IFERROR(FRACAS!$AN$5:$AN$8972,0) ) ) / IFERROR($ND89/FRACAS!$AY$1*60,0), 1 )))</f>
        <v/>
      </c>
      <c r="NQ89" s="193" t="str" cm="1">
        <f t="array" ref="NQ89">IF($ND89=0,"",(IFERROR( (IFERROR($ND89/FRACAS!$AY$1*60,0) - SUMPRODUCT( (FRACAS!$K$5:$K$8972=NQ$2) * IFERROR(FRACAS!$AN$5:$AN$8972,0) ) ) / IFERROR($ND89/FRACAS!$AY$1*60,0), 1 )))</f>
        <v/>
      </c>
      <c r="NR89" s="193" t="str" cm="1">
        <f t="array" ref="NR89">IF($ND89=0,"",(IFERROR( (IFERROR($ND89/FRACAS!$AY$1*60,0) - SUMPRODUCT( (FRACAS!$K$5:$K$8972=NR$2) * IFERROR(FRACAS!$AN$5:$AN$8972,0) ) ) / IFERROR($ND89/FRACAS!$AY$1*60,0), 1 )))</f>
        <v/>
      </c>
      <c r="NS89" s="193" t="str" cm="1">
        <f t="array" ref="NS89">IF($ND89=0,"",(IFERROR( (IFERROR($ND89/FRACAS!$AY$1*60,0) - SUMPRODUCT( (FRACAS!$K$5:$K$8972=NS$2) * IFERROR(FRACAS!$AN$5:$AN$8972,0) ) ) / IFERROR($ND89/FRACAS!$AY$1*60,0), 1 )))</f>
        <v/>
      </c>
      <c r="NT89" s="193" t="str" cm="1">
        <f t="array" ref="NT89">IF($ND89=0,"",(IFERROR( (IFERROR($ND89/FRACAS!$AY$1*60,0) - SUMPRODUCT( (FRACAS!$K$5:$K$8972=NT$2) * IFERROR(FRACAS!$AN$5:$AN$8972,0) ) ) / IFERROR($ND89/FRACAS!$AY$1*60,0), 1 )))</f>
        <v/>
      </c>
      <c r="NU89" s="193" t="str" cm="1">
        <f t="array" ref="NU89">IF($ND89=0,"",(IFERROR( (IFERROR($ND89/FRACAS!$AY$1*60,0) - SUMPRODUCT( (FRACAS!$K$5:$K$8972=NU$2) * IFERROR(FRACAS!$AN$5:$AN$8972,0) ) ) / IFERROR($ND89/FRACAS!$AY$1*60,0), 1 )))</f>
        <v/>
      </c>
      <c r="NV89" s="193" t="str" cm="1">
        <f t="array" ref="NV89">IF($ND89=0,"",(IFERROR( (IFERROR($ND89/FRACAS!$AY$1*60,0) - SUMPRODUCT( (FRACAS!$K$5:$K$8972=NV$2) * IFERROR(FRACAS!$AN$5:$AN$8972,0) ) ) / IFERROR($ND89/FRACAS!$AY$1*60,0), 1 )))</f>
        <v/>
      </c>
      <c r="NW89" s="193" t="str" cm="1">
        <f t="array" ref="NW89">IF($ND89=0,"",(IFERROR( (IFERROR($ND89/FRACAS!$AY$1*60,0) - SUMPRODUCT( (FRACAS!$K$5:$K$8972=NW$2) * IFERROR(FRACAS!$AN$5:$AN$8972,0) ) ) / IFERROR($ND89/FRACAS!$AY$1*60,0), 1 )))</f>
        <v/>
      </c>
      <c r="NX89" s="193" t="str" cm="1">
        <f t="array" ref="NX89">IF($ND89=0,"",(IFERROR( (IFERROR($ND89/FRACAS!$AY$1*60,0) - SUMPRODUCT( (FRACAS!$K$5:$K$8972=NX$2) * IFERROR(FRACAS!$AN$5:$AN$8972,0) ) ) / IFERROR($ND89/FRACAS!$AY$1*60,0), 1 )))</f>
        <v/>
      </c>
      <c r="NY89" s="193" t="str" cm="1">
        <f t="array" ref="NY89">IF($ND89=0,"",(IFERROR( (IFERROR($ND89/FRACAS!$AY$1*60,0) - SUMPRODUCT( (FRACAS!$K$5:$K$8972=NY$2) * IFERROR(FRACAS!$AN$5:$AN$8972,0) ) ) / IFERROR($ND89/FRACAS!$AY$1*60,0), 1 )))</f>
        <v/>
      </c>
      <c r="NZ89" s="193" t="str" cm="1">
        <f t="array" ref="NZ89">IF($ND89=0,"",(IFERROR( (IFERROR($ND89/FRACAS!$AY$1*60,0) - SUMPRODUCT( (FRACAS!$K$5:$K$8972=NZ$2) * IFERROR(FRACAS!$AN$5:$AN$8972,0) ) ) / IFERROR($ND89/FRACAS!$AY$1*60,0), 1 )))</f>
        <v/>
      </c>
      <c r="OA89" s="193" t="str" cm="1">
        <f t="array" ref="OA89">IF($ND89=0,"",(IFERROR( (IFERROR($ND89/FRACAS!$AY$1*60,0) - SUMPRODUCT( (FRACAS!$K$5:$K$8972=OA$2) * IFERROR(FRACAS!$AN$5:$AN$8972,0) ) ) / IFERROR($ND89/FRACAS!$AY$1*60,0), 1 )))</f>
        <v/>
      </c>
      <c r="OB89" s="193" t="str" cm="1">
        <f t="array" ref="OB89">IF($ND89=0,"",(IFERROR( (IFERROR($ND89/FRACAS!$AY$1*60,0) - SUMPRODUCT( (FRACAS!$K$5:$K$8972=OB$2) * IFERROR(FRACAS!$AN$5:$AN$8972,0) ) ) / IFERROR($ND89/FRACAS!$AY$1*60,0), 1 )))</f>
        <v/>
      </c>
      <c r="OC89" s="193" t="str" cm="1">
        <f t="array" ref="OC89">IF($ND89=0,"",(IFERROR( (IFERROR($ND89/FRACAS!$AY$1*60,0) - SUMPRODUCT( (FRACAS!$K$5:$K$8972=OC$2) * IFERROR(FRACAS!$AN$5:$AN$8972,0) ) ) / IFERROR($ND89/FRACAS!$AY$1*60,0), 1 )))</f>
        <v/>
      </c>
      <c r="OD89" s="193" t="str" cm="1">
        <f t="array" ref="OD89">IF($ND89=0,"",(IFERROR( (IFERROR($ND89/FRACAS!$AY$1*60,0) - SUMPRODUCT( (FRACAS!$K$5:$K$8972=OD$2) * IFERROR(FRACAS!$AN$5:$AN$8972,0) ) ) / IFERROR($ND89/FRACAS!$AY$1*60,0), 1 )))</f>
        <v/>
      </c>
      <c r="OE89" s="193" t="str" cm="1">
        <f t="array" ref="OE89">IF($ND89=0,"",(IFERROR( (IFERROR($ND89/FRACAS!$AY$1*60,0) - SUMPRODUCT( (FRACAS!$K$5:$K$8972=OE$2) * IFERROR(FRACAS!$AN$5:$AN$8972,0) ) ) / IFERROR($ND89/FRACAS!$AY$1*60,0), 1 )))</f>
        <v/>
      </c>
      <c r="OF89" s="193" t="str" cm="1">
        <f t="array" ref="OF89">IF($ND89=0,"",(IFERROR( (IFERROR($ND89/FRACAS!$AY$1*60,0) - SUMPRODUCT( (FRACAS!$K$5:$K$8972=OF$2) * IFERROR(FRACAS!$AN$5:$AN$8972,0) ) ) / IFERROR($ND89/FRACAS!$AY$1*60,0), 1 )))</f>
        <v/>
      </c>
      <c r="OG89" s="193" t="str" cm="1">
        <f t="array" ref="OG89">IF($ND89=0,"",(IFERROR( (IFERROR($ND89/FRACAS!$AY$1*60,0) - SUMPRODUCT( (FRACAS!$K$5:$K$8972=OG$2) * IFERROR(FRACAS!$AN$5:$AN$8972,0) ) ) / IFERROR($ND89/FRACAS!$AY$1*60,0), 1 )))</f>
        <v/>
      </c>
      <c r="OH89" s="193" t="str" cm="1">
        <f t="array" ref="OH89">IF($ND89=0,"",(IFERROR( (IFERROR($ND89/FRACAS!$AY$1*60,0) - SUMPRODUCT( (FRACAS!$K$5:$K$8972=OH$2) * IFERROR(FRACAS!$AN$5:$AN$8972,0) ) ) / IFERROR($ND89/FRACAS!$AY$1*60,0), 1 )))</f>
        <v/>
      </c>
      <c r="OI89" s="193" t="str" cm="1">
        <f t="array" ref="OI89">IF($ND89=0,"",(IFERROR( (IFERROR($ND89/FRACAS!$AY$1*60,0) - SUMPRODUCT( (FRACAS!$K$5:$K$8972=OI$2) * IFERROR(FRACAS!$AN$5:$AN$8972,0) ) ) / IFERROR($ND89/FRACAS!$AY$1*60,0), 1 )))</f>
        <v/>
      </c>
      <c r="OJ89" s="193" t="str" cm="1">
        <f t="array" ref="OJ89">IF($ND89=0,"",(IFERROR( (IFERROR($ND89/FRACAS!$AY$1*60,0) - SUMPRODUCT( (FRACAS!$K$5:$K$8972=OJ$2) * IFERROR(FRACAS!$AN$5:$AN$8972,0) ) ) / IFERROR($ND89/FRACAS!$AY$1*60,0), 1 )))</f>
        <v/>
      </c>
      <c r="OK89" s="193" t="str" cm="1">
        <f t="array" ref="OK89">IF($ND89=0,"",(IFERROR( (IFERROR($ND89/FRACAS!$AY$1*60,0) - SUMPRODUCT( (FRACAS!$K$5:$K$8972=OK$2) * IFERROR(FRACAS!$AN$5:$AN$8972,0) ) ) / IFERROR($ND89/FRACAS!$AY$1*60,0), 1 )))</f>
        <v/>
      </c>
      <c r="OL89" s="193" t="str" cm="1">
        <f t="array" ref="OL89">IF($ND89=0,"",(IFERROR( (IFERROR($ND89/FRACAS!$AY$1*60,0) - SUMPRODUCT( (FRACAS!$K$5:$K$8972=OL$2) * IFERROR(FRACAS!$AN$5:$AN$8972,0) ) ) / IFERROR($ND89/FRACAS!$AY$1*60,0), 1 )))</f>
        <v/>
      </c>
      <c r="OM89" s="193" t="str" cm="1">
        <f t="array" ref="OM89">IF($ND89=0,"",(IFERROR( (IFERROR($ND89/FRACAS!$AY$1*60,0) - SUMPRODUCT( (FRACAS!$K$5:$K$8972=OM$2) * IFERROR(FRACAS!$AN$5:$AN$8972,0) ) ) / IFERROR($ND89/FRACAS!$AY$1*60,0), 1 )))</f>
        <v/>
      </c>
      <c r="ON89" s="193" t="str" cm="1">
        <f t="array" ref="ON89">IF($ND89=0,"",(IFERROR( (IFERROR($ND89/FRACAS!$AY$1*60,0) - SUMPRODUCT( (FRACAS!$K$5:$K$8972=ON$2) * IFERROR(FRACAS!$AN$5:$AN$8972,0) ) ) / IFERROR($ND89/FRACAS!$AY$1*60,0), 1 )))</f>
        <v/>
      </c>
      <c r="OO89" s="193" t="str" cm="1">
        <f t="array" ref="OO89">IF($ND89=0,"",(IFERROR( (IFERROR($ND89/FRACAS!$AY$1*60,0) - SUMPRODUCT( (FRACAS!$K$5:$K$8972=OO$2) * IFERROR(FRACAS!$AN$5:$AN$8972,0) ) ) / IFERROR($ND89/FRACAS!$AY$1*60,0), 1 )))</f>
        <v/>
      </c>
      <c r="OP89" s="193" t="str" cm="1">
        <f t="array" ref="OP89">IF($ND89=0,"",(IFERROR( (IFERROR($ND89/FRACAS!$AY$1*60,0) - SUMPRODUCT( (FRACAS!$K$5:$K$8972=OP$2) * IFERROR(FRACAS!$AN$5:$AN$8972,0) ) ) / IFERROR($ND89/FRACAS!$AY$1*60,0), 1 )))</f>
        <v/>
      </c>
      <c r="OQ89" s="193" t="str" cm="1">
        <f t="array" ref="OQ89">IF($ND89=0,"",(IFERROR( (IFERROR($ND89/FRACAS!$AY$1*60,0) - SUMPRODUCT( (FRACAS!$K$5:$K$8972=OQ$2) * IFERROR(FRACAS!$AN$5:$AN$8972,0) ) ) / IFERROR($ND89/FRACAS!$AY$1*60,0), 1 )))</f>
        <v/>
      </c>
      <c r="OR89" s="193" t="str" cm="1">
        <f t="array" ref="OR89">IF($ND89=0,"",(IFERROR( (IFERROR($ND89/FRACAS!$AY$1*60,0) - SUMPRODUCT( (FRACAS!$K$5:$K$8972=OR$2) * IFERROR(FRACAS!$AN$5:$AN$8972,0) ) ) / IFERROR($ND89/FRACAS!$AY$1*60,0), 1 )))</f>
        <v/>
      </c>
      <c r="OS89" s="193" t="str" cm="1">
        <f t="array" ref="OS89">IF($ND89=0,"",(IFERROR( (IFERROR($ND89/FRACAS!$AY$1*60,0) - SUMPRODUCT( (FRACAS!$K$5:$K$8972=OS$2) * IFERROR(FRACAS!$AN$5:$AN$8972,0) ) ) / IFERROR($ND89/FRACAS!$AY$1*60,0), 1 )))</f>
        <v/>
      </c>
      <c r="OT89" s="243" t="str" cm="1">
        <f t="array" ref="OT89">IF($ND89=0,"",(IFERROR( (IFERROR($ND89/FRACAS!$AY$1*60,0) - SUMPRODUCT( (FRACAS!$K$5:$K$8972=OT$2) * IFERROR(FRACAS!$AN$5:$AN$8972,0) ) ) / IFERROR($ND89/FRACAS!$AY$1*60,0), 1 )))</f>
        <v/>
      </c>
    </row>
    <row r="90" spans="2:410" x14ac:dyDescent="0.2">
      <c r="B90" s="233"/>
      <c r="C90" s="259">
        <f>IF('[1]17.11.2025 IASI18 Mileage'!C90="","",'[1]17.11.2025 IASI18 Mileage'!C90)</f>
        <v>46566</v>
      </c>
      <c r="D90" s="201" t="str">
        <f>IF('[1]17.11.2025 IASI18 Mileage'!D90="","",'[1]17.11.2025 IASI18 Mileage'!D90)</f>
        <v/>
      </c>
      <c r="E90" s="201" t="str">
        <f>IF('[1]17.11.2025 IASI18 Mileage'!E90="","",'[1]17.11.2025 IASI18 Mileage'!E90)</f>
        <v/>
      </c>
      <c r="F90" s="201" t="str">
        <f>IF('[1]17.11.2025 IASI18 Mileage'!F90="","",'[1]17.11.2025 IASI18 Mileage'!F90)</f>
        <v/>
      </c>
      <c r="G90" s="201" t="str">
        <f>IF('[1]17.11.2025 IASI18 Mileage'!G90="","",'[1]17.11.2025 IASI18 Mileage'!G90)</f>
        <v/>
      </c>
      <c r="H90" s="201" t="str">
        <f>IF('[1]17.11.2025 IASI18 Mileage'!H90="","",'[1]17.11.2025 IASI18 Mileage'!H90)</f>
        <v/>
      </c>
      <c r="I90" s="201" t="str">
        <f>IF('[1]17.11.2025 IASI18 Mileage'!I90="","",'[1]17.11.2025 IASI18 Mileage'!I90)</f>
        <v/>
      </c>
      <c r="J90" s="201" t="str">
        <f>IF('[1]17.11.2025 IASI18 Mileage'!J90="","",'[1]17.11.2025 IASI18 Mileage'!J90)</f>
        <v/>
      </c>
      <c r="K90" s="201" t="str">
        <f>IF('[1]17.11.2025 IASI18 Mileage'!K90="","",'[1]17.11.2025 IASI18 Mileage'!K90)</f>
        <v/>
      </c>
      <c r="L90" s="201" t="str">
        <f>IF('[1]17.11.2025 IASI18 Mileage'!L90="","",'[1]17.11.2025 IASI18 Mileage'!L90)</f>
        <v/>
      </c>
      <c r="M90" s="201" t="str">
        <f>IF('[1]17.11.2025 IASI18 Mileage'!M90="","",'[1]17.11.2025 IASI18 Mileage'!M90)</f>
        <v/>
      </c>
      <c r="N90" s="201" t="str">
        <f>IF('[1]17.11.2025 IASI18 Mileage'!N90="","",'[1]17.11.2025 IASI18 Mileage'!N90)</f>
        <v/>
      </c>
      <c r="O90" s="201" t="str">
        <f>IF('[1]17.11.2025 IASI18 Mileage'!O90="","",'[1]17.11.2025 IASI18 Mileage'!O90)</f>
        <v/>
      </c>
      <c r="P90" s="201" t="str">
        <f>IF('[1]17.11.2025 IASI18 Mileage'!P90="","",'[1]17.11.2025 IASI18 Mileage'!P90)</f>
        <v/>
      </c>
      <c r="Q90" s="201" t="str">
        <f>IF('[1]17.11.2025 IASI18 Mileage'!Q90="","",'[1]17.11.2025 IASI18 Mileage'!Q90)</f>
        <v/>
      </c>
      <c r="R90" s="201" t="str">
        <f>IF('[1]17.11.2025 IASI18 Mileage'!R90="","",'[1]17.11.2025 IASI18 Mileage'!R90)</f>
        <v/>
      </c>
      <c r="S90" s="201" t="str">
        <f>IF('[1]17.11.2025 IASI18 Mileage'!S90="","",'[1]17.11.2025 IASI18 Mileage'!S90)</f>
        <v/>
      </c>
      <c r="T90" s="201" t="str">
        <f>IF('[1]17.11.2025 IASI18 Mileage'!T90="","",'[1]17.11.2025 IASI18 Mileage'!T90)</f>
        <v/>
      </c>
      <c r="U90" s="201" t="str">
        <f>IF('[1]17.11.2025 IASI18 Mileage'!U90="","",'[1]17.11.2025 IASI18 Mileage'!U90)</f>
        <v/>
      </c>
      <c r="V90" s="201"/>
      <c r="W90" s="201"/>
      <c r="X90" s="201"/>
      <c r="Y90" s="201"/>
      <c r="Z90" s="201"/>
      <c r="AA90" s="201"/>
      <c r="AB90" s="201"/>
      <c r="AC90" s="201"/>
      <c r="AD90" s="201"/>
      <c r="AE90" s="201"/>
      <c r="AF90" s="201"/>
      <c r="AG90" s="201"/>
      <c r="AH90" s="201"/>
      <c r="AI90" s="201"/>
      <c r="AJ90" s="201"/>
      <c r="AK90" s="201"/>
      <c r="AL90" s="201"/>
      <c r="AM90" s="201"/>
      <c r="AN90" s="201"/>
      <c r="AO90" s="201"/>
      <c r="AP90" s="201"/>
      <c r="AQ90" s="201"/>
      <c r="AR90" s="201"/>
      <c r="AS90" s="201"/>
      <c r="AT90" s="201"/>
      <c r="AU90" s="201"/>
      <c r="AV90" s="201"/>
      <c r="AW90" s="201"/>
      <c r="AX90" s="201"/>
      <c r="AY90" s="201"/>
      <c r="AZ90" s="201"/>
      <c r="BA90" s="202"/>
      <c r="BB90" s="184"/>
      <c r="BC90" s="184"/>
      <c r="BD90" s="234"/>
      <c r="BE90" s="234"/>
      <c r="BF90" s="234"/>
      <c r="BG90" s="234"/>
      <c r="BH90" s="234"/>
      <c r="BI90" s="234"/>
      <c r="BJ90" s="234"/>
      <c r="BK90" s="234"/>
      <c r="BL90" s="234"/>
      <c r="BM90" s="234"/>
      <c r="BN90" s="234"/>
      <c r="BO90" s="234"/>
      <c r="BP90" s="234"/>
      <c r="BQ90" s="234"/>
      <c r="BR90" s="234"/>
      <c r="BS90" s="234"/>
      <c r="BT90" s="234"/>
      <c r="BU90" s="234"/>
      <c r="BV90" s="234"/>
      <c r="BW90" s="234"/>
      <c r="BX90" s="234"/>
      <c r="BY90" s="234"/>
      <c r="BZ90" s="234"/>
      <c r="CA90" s="234"/>
      <c r="CB90" s="234"/>
      <c r="CC90" s="234"/>
      <c r="CD90" s="234"/>
      <c r="CE90" s="234"/>
      <c r="CF90" s="234"/>
      <c r="CG90" s="234"/>
      <c r="CH90" s="234"/>
      <c r="CI90" s="234"/>
      <c r="CJ90" s="234"/>
      <c r="CK90" s="234"/>
      <c r="CL90" s="234"/>
      <c r="CM90" s="234"/>
      <c r="CN90" s="234"/>
      <c r="CO90" s="234"/>
      <c r="CP90" s="234"/>
      <c r="CQ90" s="234"/>
      <c r="CR90" s="234"/>
      <c r="CS90" s="234"/>
      <c r="CT90" s="234"/>
      <c r="CU90" s="234"/>
      <c r="CV90" s="234"/>
      <c r="CW90" s="234"/>
      <c r="CX90" s="234"/>
      <c r="CY90" s="234"/>
      <c r="CZ90" s="234"/>
      <c r="DA90" s="234"/>
      <c r="DB90" s="234"/>
      <c r="DC90" s="184">
        <f t="shared" si="9"/>
        <v>0</v>
      </c>
      <c r="DD90" s="235" t="str">
        <f t="shared" si="10"/>
        <v/>
      </c>
      <c r="DE90" s="186">
        <f>IF(D90&gt; 0,(COUNTIFS(FRACAS!$B$5:$B$8972, D$4, FRACAS!$D$5:$D$8972, "&lt;="&amp;D90)), "" )</f>
        <v>0</v>
      </c>
      <c r="DF90" s="186">
        <f>IF(E90&gt; 0,(COUNTIFS(FRACAS!$B$5:$B$8972, E$4, FRACAS!$D$5:$D$8972, "&lt;="&amp;E90)), "" )</f>
        <v>0</v>
      </c>
      <c r="DG90" s="186">
        <f>IF(F90&gt; 0,(COUNTIFS(FRACAS!$B$5:$B$8972, F$4, FRACAS!$D$5:$D$8972, "&lt;="&amp;F90)), "" )</f>
        <v>0</v>
      </c>
      <c r="DH90" s="186">
        <f>IF(G90&gt; 0,(COUNTIFS(FRACAS!$B$5:$B$8972, G$4, FRACAS!$D$5:$D$8972, "&lt;="&amp;G90)), "" )</f>
        <v>0</v>
      </c>
      <c r="DI90" s="186">
        <f>IF(H90&gt; 0,(COUNTIFS(FRACAS!$B$5:$B$8972, H$4, FRACAS!$D$5:$D$8972, "&lt;="&amp;H90)), "" )</f>
        <v>0</v>
      </c>
      <c r="DJ90" s="186">
        <f>IF(I90&gt; 0,(COUNTIFS(FRACAS!$B$5:$B$8972, I$4, FRACAS!$D$5:$D$8972, "&lt;="&amp;I90)), "" )</f>
        <v>0</v>
      </c>
      <c r="DK90" s="186">
        <f>IF(J90&gt; 0,(COUNTIFS(FRACAS!$B$5:$B$8972, J$4, FRACAS!$D$5:$D$8972, "&lt;="&amp;J90)), "" )</f>
        <v>0</v>
      </c>
      <c r="DL90" s="186">
        <f>IF(K90&gt; 0,(COUNTIFS(FRACAS!$B$5:$B$8972, K$4, FRACAS!$D$5:$D$8972, "&lt;="&amp;K90)), "" )</f>
        <v>0</v>
      </c>
      <c r="DM90" s="186">
        <f>IF(L90&gt; 0,(COUNTIFS(FRACAS!$B$5:$B$8972, L$4, FRACAS!$D$5:$D$8972, "&lt;="&amp;L90)), "" )</f>
        <v>0</v>
      </c>
      <c r="DN90" s="186">
        <f>IF(M90&gt; 0,(COUNTIFS(FRACAS!$B$5:$B$8972, M$4, FRACAS!$D$5:$D$8972, "&lt;="&amp;M90)), "" )</f>
        <v>0</v>
      </c>
      <c r="DO90" s="186">
        <f>IF(N90&gt; 0,(COUNTIFS(FRACAS!$B$5:$B$8972, N$4, FRACAS!$D$5:$D$8972, "&lt;="&amp;N90)), "" )</f>
        <v>0</v>
      </c>
      <c r="DP90" s="186">
        <f>IF(O90&gt; 0,(COUNTIFS(FRACAS!$B$5:$B$8972, O$4, FRACAS!$D$5:$D$8972, "&lt;="&amp;O90)), "" )</f>
        <v>0</v>
      </c>
      <c r="DQ90" s="186">
        <f>IF(P90&gt; 0,(COUNTIFS(FRACAS!$B$5:$B$8972, P$4, FRACAS!$D$5:$D$8972, "&lt;="&amp;P90)), "" )</f>
        <v>0</v>
      </c>
      <c r="DR90" s="186">
        <f>IF(Q90&gt; 0,(COUNTIFS(FRACAS!$B$5:$B$8972, Q$4, FRACAS!$D$5:$D$8972, "&lt;="&amp;Q90)), "" )</f>
        <v>0</v>
      </c>
      <c r="DS90" s="186">
        <f>IF(R90&gt; 0,(COUNTIFS(FRACAS!$B$5:$B$8972, R$4, FRACAS!$D$5:$D$8972, "&lt;="&amp;R90)), "" )</f>
        <v>0</v>
      </c>
      <c r="DT90" s="186">
        <f>IF(S90&gt; 0,(COUNTIFS(FRACAS!$B$5:$B$8972, S$4, FRACAS!$D$5:$D$8972, "&lt;="&amp;S90)), "" )</f>
        <v>0</v>
      </c>
      <c r="DU90" s="186">
        <f>IF(T90&gt; 0,(COUNTIFS(FRACAS!$B$5:$B$8972, T$4, FRACAS!$D$5:$D$8972, "&lt;="&amp;T90)), "" )</f>
        <v>0</v>
      </c>
      <c r="DV90" s="186">
        <f>IF(U90&gt; 0,(COUNTIFS(FRACAS!$B$5:$B$8972, U$4, FRACAS!$D$5:$D$8972, "&lt;="&amp;U90)), "" )</f>
        <v>0</v>
      </c>
      <c r="DW90" s="186" t="str">
        <f>IF(V90&gt; 0,(COUNTIFS(FRACAS!$B$5:$B$8972, V$4, FRACAS!$D$5:$D$8972, "&lt;="&amp;V90)), "" )</f>
        <v/>
      </c>
      <c r="DX90" s="186" t="str">
        <f>IF(W90&gt; 0,(COUNTIFS(FRACAS!$B$5:$B$8972, W$4, FRACAS!$D$5:$D$8972, "&lt;="&amp;W90)), "" )</f>
        <v/>
      </c>
      <c r="DY90" s="186" t="str">
        <f>IF(X90&gt; 0,(COUNTIFS(FRACAS!$B$5:$B$8972, X$4, FRACAS!$D$5:$D$8972, "&lt;="&amp;X90)), "" )</f>
        <v/>
      </c>
      <c r="DZ90" s="186" t="str">
        <f>IF(Y90&gt; 0,(COUNTIFS(FRACAS!$B$5:$B$8972, Y$4, FRACAS!$D$5:$D$8972, "&lt;="&amp;Y90)), "" )</f>
        <v/>
      </c>
      <c r="EA90" s="186" t="str">
        <f>IF(Z90&gt; 0,(COUNTIFS(FRACAS!$B$5:$B$8972, Z$4, FRACAS!$D$5:$D$8972, "&lt;="&amp;Z90)), "" )</f>
        <v/>
      </c>
      <c r="EB90" s="186" t="str">
        <f>IF(AA90&gt; 0,(COUNTIFS(FRACAS!$B$5:$B$8972, AA$4, FRACAS!$D$5:$D$8972, "&lt;="&amp;AA90)), "" )</f>
        <v/>
      </c>
      <c r="EC90" s="186" t="str">
        <f>IF(AB90&gt; 0,(COUNTIFS(FRACAS!$B$5:$B$8972, AB$4, FRACAS!$D$5:$D$8972, "&lt;="&amp;AB90)), "" )</f>
        <v/>
      </c>
      <c r="ED90" s="186" t="str">
        <f>IF(AC90&gt; 0,(COUNTIFS(FRACAS!$B$5:$B$8972, AC$4, FRACAS!$D$5:$D$8972, "&lt;="&amp;AC90)), "" )</f>
        <v/>
      </c>
      <c r="EE90" s="186" t="str">
        <f>IF(AD90&gt; 0,(COUNTIFS(FRACAS!$B$5:$B$8972, AD$4, FRACAS!$D$5:$D$8972, "&lt;="&amp;AD90)), "" )</f>
        <v/>
      </c>
      <c r="EF90" s="186" t="str">
        <f>IF(AE90&gt; 0,(COUNTIFS(FRACAS!$B$5:$B$8972, AE$4, FRACAS!$D$5:$D$8972, "&lt;="&amp;AE90)), "" )</f>
        <v/>
      </c>
      <c r="EG90" s="186" t="str">
        <f>IF(AF90&gt; 0,(COUNTIFS(FRACAS!$B$5:$B$8972, AF$4, FRACAS!$D$5:$D$8972, "&lt;="&amp;AF90)), "" )</f>
        <v/>
      </c>
      <c r="EH90" s="186" t="str">
        <f>IF(AG90&gt; 0,(COUNTIFS(FRACAS!$B$5:$B$8972, AG$4, FRACAS!$D$5:$D$8972, "&lt;="&amp;AG90)), "" )</f>
        <v/>
      </c>
      <c r="EI90" s="186" t="str">
        <f>IF(AH90&gt; 0,(COUNTIFS(FRACAS!$B$5:$B$8972, AH$4, FRACAS!$D$5:$D$8972, "&lt;="&amp;AH90)), "" )</f>
        <v/>
      </c>
      <c r="EJ90" s="186" t="str">
        <f>IF(AI90&gt; 0,(COUNTIFS(FRACAS!$B$5:$B$8972, AI$4, FRACAS!$D$5:$D$8972, "&lt;="&amp;AI90)), "" )</f>
        <v/>
      </c>
      <c r="EK90" s="186" t="str">
        <f>IF(AJ90&gt; 0,(COUNTIFS(FRACAS!$B$5:$B$8972, AJ$4, FRACAS!$D$5:$D$8972, "&lt;="&amp;AJ90)), "" )</f>
        <v/>
      </c>
      <c r="EL90" s="186" t="str">
        <f>IF(AK90&gt; 0,(COUNTIFS(FRACAS!$B$5:$B$8972, AK$4, FRACAS!$D$5:$D$8972, "&lt;="&amp;AK90)), "" )</f>
        <v/>
      </c>
      <c r="EM90" s="186" t="str">
        <f>IF(AL90&gt; 0,(COUNTIFS(FRACAS!$B$5:$B$8972, AL$4, FRACAS!$D$5:$D$8972, "&lt;="&amp;AL90)), "" )</f>
        <v/>
      </c>
      <c r="EN90" s="186" t="str">
        <f>IF(AM90&gt; 0,(COUNTIFS(FRACAS!$B$5:$B$8972, AM$4, FRACAS!$D$5:$D$8972, "&lt;="&amp;AM90)), "" )</f>
        <v/>
      </c>
      <c r="EO90" s="186" t="str">
        <f>IF(AN90&gt; 0,(COUNTIFS(FRACAS!$B$5:$B$8972, AN$4, FRACAS!$D$5:$D$8972, "&lt;="&amp;AN90)), "" )</f>
        <v/>
      </c>
      <c r="EP90" s="186" t="str">
        <f>IF(AO90&gt; 0,(COUNTIFS(FRACAS!$B$5:$B$8972, AO$4, FRACAS!$D$5:$D$8972, "&lt;="&amp;AO90)), "" )</f>
        <v/>
      </c>
      <c r="EQ90" s="186" t="str">
        <f>IF(AP90&gt; 0,(COUNTIFS(FRACAS!$B$5:$B$8972, AP$4, FRACAS!$D$5:$D$8972, "&lt;="&amp;AP90)), "" )</f>
        <v/>
      </c>
      <c r="ER90" s="186" t="str">
        <f>IF(AQ90&gt; 0,(COUNTIFS(FRACAS!$B$5:$B$8972, AQ$4, FRACAS!$D$5:$D$8972, "&lt;="&amp;AQ90)), "" )</f>
        <v/>
      </c>
      <c r="ES90" s="244"/>
      <c r="ET90" s="186"/>
      <c r="EU90" s="186"/>
      <c r="EV90" s="186"/>
      <c r="EW90" s="186"/>
      <c r="EX90" s="186"/>
      <c r="EY90" s="186"/>
      <c r="EZ90" s="186"/>
      <c r="FA90" s="186"/>
      <c r="FB90" s="203"/>
      <c r="FC90" s="204"/>
      <c r="FD90" s="204"/>
      <c r="FE90" s="190"/>
      <c r="FF90" s="190"/>
      <c r="FG90" s="190"/>
      <c r="FH90" s="190"/>
      <c r="FI90" s="190"/>
      <c r="FJ90" s="190"/>
      <c r="FK90" s="190"/>
      <c r="FL90" s="190"/>
      <c r="FM90" s="190"/>
      <c r="FN90" s="190"/>
      <c r="FO90" s="190"/>
      <c r="FP90" s="190"/>
      <c r="FQ90" s="190"/>
      <c r="FR90" s="190"/>
      <c r="FS90" s="190"/>
      <c r="FT90" s="190"/>
      <c r="FU90" s="190"/>
      <c r="FV90" s="190"/>
      <c r="FW90" s="190"/>
      <c r="FX90" s="190"/>
      <c r="FY90" s="190"/>
      <c r="FZ90" s="190"/>
      <c r="GA90" s="190"/>
      <c r="GB90" s="190"/>
      <c r="GC90" s="190"/>
      <c r="GD90" s="190"/>
      <c r="GE90" s="190"/>
      <c r="GF90" s="190"/>
      <c r="GG90" s="190"/>
      <c r="GH90" s="190"/>
      <c r="GI90" s="190"/>
      <c r="GJ90" s="190"/>
      <c r="GK90" s="190"/>
      <c r="GL90" s="190"/>
      <c r="GM90" s="190"/>
      <c r="GN90" s="190"/>
      <c r="GO90" s="190"/>
      <c r="GP90" s="190"/>
      <c r="GQ90" s="190"/>
      <c r="GR90" s="190"/>
      <c r="GS90" s="190"/>
      <c r="GT90" s="190"/>
      <c r="GU90" s="190"/>
      <c r="GV90" s="190"/>
      <c r="GW90" s="190"/>
      <c r="GX90" s="190"/>
      <c r="GY90" s="190"/>
      <c r="GZ90" s="190"/>
      <c r="HA90" s="190"/>
      <c r="HB90" s="190"/>
      <c r="HD90" s="190"/>
      <c r="HE90" s="190"/>
      <c r="HF90" s="190"/>
      <c r="HG90" s="190"/>
      <c r="HH90" s="190"/>
      <c r="HI90" s="190"/>
      <c r="HJ90" s="190"/>
      <c r="HK90" s="190"/>
      <c r="HL90" s="190"/>
      <c r="HM90" s="190"/>
      <c r="HN90" s="190"/>
      <c r="HO90" s="190"/>
      <c r="HP90" s="190"/>
      <c r="HQ90" s="190"/>
      <c r="HR90" s="190"/>
      <c r="HS90" s="190"/>
      <c r="HT90" s="190"/>
      <c r="HU90" s="190"/>
      <c r="HV90" s="190"/>
      <c r="HW90" s="190"/>
      <c r="HX90" s="190"/>
      <c r="HY90" s="190"/>
      <c r="HZ90" s="190"/>
      <c r="IA90" s="190"/>
      <c r="IB90" s="190"/>
      <c r="IC90" s="190"/>
      <c r="ID90" s="190"/>
      <c r="IE90" s="190"/>
      <c r="IF90" s="190"/>
      <c r="IG90" s="190"/>
      <c r="IH90" s="190"/>
      <c r="II90" s="190"/>
      <c r="IJ90" s="190"/>
      <c r="IK90" s="190"/>
      <c r="IL90" s="190"/>
      <c r="IM90" s="190"/>
      <c r="IN90" s="190"/>
      <c r="IO90" s="190"/>
      <c r="IP90" s="190"/>
      <c r="IQ90" s="190"/>
      <c r="IR90" s="190"/>
      <c r="IS90" s="190"/>
      <c r="IT90" s="190"/>
      <c r="IU90" s="190"/>
      <c r="IV90" s="190"/>
      <c r="IW90" s="190"/>
      <c r="IX90" s="190"/>
      <c r="IY90" s="190"/>
      <c r="IZ90" s="190"/>
      <c r="JA90" s="190"/>
      <c r="JB90" s="190"/>
      <c r="JC90" s="190"/>
      <c r="JD90" s="238"/>
      <c r="JE90" s="238"/>
      <c r="JF90" s="238"/>
      <c r="JG90" s="238"/>
      <c r="JH90" s="238"/>
      <c r="JI90" s="238"/>
      <c r="JJ90" s="238"/>
      <c r="JK90" s="238"/>
      <c r="JL90" s="238"/>
      <c r="JM90" s="238"/>
      <c r="JN90" s="239"/>
      <c r="JO90" s="193"/>
      <c r="JP90" s="193"/>
      <c r="JQ90" s="193"/>
      <c r="JR90" s="193"/>
      <c r="JS90" s="193"/>
      <c r="JT90" s="193"/>
      <c r="JU90" s="193"/>
      <c r="JV90" s="193"/>
      <c r="JW90" s="193"/>
      <c r="JX90" s="193"/>
      <c r="JY90" s="193"/>
      <c r="JZ90" s="193"/>
      <c r="KA90" s="193"/>
      <c r="KB90" s="193"/>
      <c r="KC90" s="193"/>
      <c r="KD90" s="193"/>
      <c r="KE90" s="193"/>
      <c r="KF90" s="193"/>
      <c r="KG90" s="193"/>
      <c r="KH90" s="193"/>
      <c r="KI90" s="193"/>
      <c r="KJ90" s="193"/>
      <c r="KK90" s="193"/>
      <c r="KL90" s="193"/>
      <c r="KM90" s="193"/>
      <c r="KN90" s="193"/>
      <c r="KO90" s="193"/>
      <c r="KP90" s="193"/>
      <c r="KQ90" s="193"/>
      <c r="KR90" s="193"/>
      <c r="KS90" s="193"/>
      <c r="KT90" s="193"/>
      <c r="KU90" s="193"/>
      <c r="KV90" s="193"/>
      <c r="KW90" s="193"/>
      <c r="KX90" s="193"/>
      <c r="KY90" s="193"/>
      <c r="KZ90" s="193"/>
      <c r="LA90" s="193"/>
      <c r="LB90" s="192"/>
      <c r="LC90" s="235" t="str">
        <f t="shared" si="8"/>
        <v/>
      </c>
      <c r="LD90" s="240" t="str" cm="1">
        <f t="array" ref="LD90">IFERROR((((D90/FRACAS!$AY$1)*60
)-(SUMPRODUCT((FRACAS!$B$5:$B$8970=D$4)*(FRACAS!$D$5:$D$8970&lt;=D90)*(IFERROR(FRACAS!$AM$5:$AM$8970,0)))
))/((D90/FRACAS!$AY$1)*60),"")</f>
        <v/>
      </c>
      <c r="LE90" s="240" t="str" cm="1">
        <f t="array" ref="LE90">IFERROR((((E90/FRACAS!$AY$1)*60
)-(SUMPRODUCT((FRACAS!$B$5:$B$8970=E$4)*(FRACAS!$D$5:$D$8970&lt;=E90)*(IFERROR(FRACAS!$AM$5:$AM$8970,0)))
))/((E90/FRACAS!$AY$1)*60),"")</f>
        <v/>
      </c>
      <c r="LF90" s="240" t="str" cm="1">
        <f t="array" ref="LF90">IFERROR((((F90/FRACAS!$AY$1)*60
)-(SUMPRODUCT((FRACAS!$B$5:$B$8970=F$4)*(FRACAS!$D$5:$D$8970&lt;=F90)*(IFERROR(FRACAS!$AM$5:$AM$8970,0)))
))/((F90/FRACAS!$AY$1)*60),"")</f>
        <v/>
      </c>
      <c r="LG90" s="240" t="str" cm="1">
        <f t="array" ref="LG90">IFERROR((((G90/FRACAS!$AY$1)*60
)-(SUMPRODUCT((FRACAS!$B$5:$B$8970=G$4)*(FRACAS!$D$5:$D$8970&lt;=G90)*(IFERROR(FRACAS!$AM$5:$AM$8970,0)))
))/((G90/FRACAS!$AY$1)*60),"")</f>
        <v/>
      </c>
      <c r="LH90" s="240" t="str" cm="1">
        <f t="array" ref="LH90">IFERROR((((H90/FRACAS!$AY$1)*60
)-(SUMPRODUCT((FRACAS!$B$5:$B$8970=H$4)*(FRACAS!$D$5:$D$8970&lt;=H90)*(IFERROR(FRACAS!$AM$5:$AM$8970,0)))
))/((H90/FRACAS!$AY$1)*60),"")</f>
        <v/>
      </c>
      <c r="LI90" s="240" t="str" cm="1">
        <f t="array" ref="LI90">IFERROR((((I90/FRACAS!$AY$1)*60
)-(SUMPRODUCT((FRACAS!$B$5:$B$8970=I$4)*(FRACAS!$D$5:$D$8970&lt;=I90)*(IFERROR(FRACAS!$AM$5:$AM$8970,0)))
))/((I90/FRACAS!$AY$1)*60),"")</f>
        <v/>
      </c>
      <c r="LJ90" s="240" t="str" cm="1">
        <f t="array" ref="LJ90">IFERROR((((J90/FRACAS!$AY$1)*60
)-(SUMPRODUCT((FRACAS!$B$5:$B$8970=J$4)*(FRACAS!$D$5:$D$8970&lt;=J90)*(IFERROR(FRACAS!$AM$5:$AM$8970,0)))
))/((J90/FRACAS!$AY$1)*60),"")</f>
        <v/>
      </c>
      <c r="LK90" s="240" t="str" cm="1">
        <f t="array" ref="LK90">IFERROR((((K90/FRACAS!$AY$1)*60
)-(SUMPRODUCT((FRACAS!$B$5:$B$8970=K$4)*(FRACAS!$D$5:$D$8970&lt;=K90)*(IFERROR(FRACAS!$AM$5:$AM$8970,0)))
))/((K90/FRACAS!$AY$1)*60),"")</f>
        <v/>
      </c>
      <c r="LL90" s="240" t="str" cm="1">
        <f t="array" ref="LL90">IFERROR((((L90/FRACAS!$AY$1)*60
)-(SUMPRODUCT((FRACAS!$B$5:$B$8970=L$4)*(FRACAS!$D$5:$D$8970&lt;=L90)*(IFERROR(FRACAS!$AM$5:$AM$8970,0)))
))/((L90/FRACAS!$AY$1)*60),"")</f>
        <v/>
      </c>
      <c r="LM90" s="240" t="str" cm="1">
        <f t="array" ref="LM90">IFERROR((((M90/FRACAS!$AY$1)*60
)-(SUMPRODUCT((FRACAS!$B$5:$B$8970=M$4)*(FRACAS!$D$5:$D$8970&lt;=M90)*(IFERROR(FRACAS!$AM$5:$AM$8970,0)))
))/((M90/FRACAS!$AY$1)*60),"")</f>
        <v/>
      </c>
      <c r="LN90" s="240" t="str" cm="1">
        <f t="array" ref="LN90">IFERROR((((N90/FRACAS!$AY$1)*60
)-(SUMPRODUCT((FRACAS!$B$5:$B$8970=N$4)*(FRACAS!$D$5:$D$8970&lt;=N90)*(IFERROR(FRACAS!$AM$5:$AM$8970,0)))
))/((N90/FRACAS!$AY$1)*60),"")</f>
        <v/>
      </c>
      <c r="LO90" s="240" t="str" cm="1">
        <f t="array" ref="LO90">IFERROR((((O90/FRACAS!$AY$1)*60
)-(SUMPRODUCT((FRACAS!$B$5:$B$8970=O$4)*(FRACAS!$D$5:$D$8970&lt;=O90)*(IFERROR(FRACAS!$AM$5:$AM$8970,0)))
))/((O90/FRACAS!$AY$1)*60),"")</f>
        <v/>
      </c>
      <c r="LP90" s="240" t="str" cm="1">
        <f t="array" ref="LP90">IFERROR((((P90/FRACAS!$AY$1)*60
)-(SUMPRODUCT((FRACAS!$B$5:$B$8970=P$4)*(FRACAS!$D$5:$D$8970&lt;=P90)*(IFERROR(FRACAS!$AM$5:$AM$8970,0)))
))/((P90/FRACAS!$AY$1)*60),"")</f>
        <v/>
      </c>
      <c r="LQ90" s="240" t="str" cm="1">
        <f t="array" ref="LQ90">IFERROR((((Q90/FRACAS!$AY$1)*60
)-(SUMPRODUCT((FRACAS!$B$5:$B$8970=Q$4)*(FRACAS!$D$5:$D$8970&lt;=Q90)*(IFERROR(FRACAS!$AM$5:$AM$8970,0)))
))/((Q90/FRACAS!$AY$1)*60),"")</f>
        <v/>
      </c>
      <c r="LR90" s="240" t="str" cm="1">
        <f t="array" ref="LR90">IFERROR((((R90/FRACAS!$AY$1)*60
)-(SUMPRODUCT((FRACAS!$B$5:$B$8970=R$4)*(FRACAS!$D$5:$D$8970&lt;=R90)*(IFERROR(FRACAS!$AM$5:$AM$8970,0)))
))/((R90/FRACAS!$AY$1)*60),"")</f>
        <v/>
      </c>
      <c r="LS90" s="240" t="str" cm="1">
        <f t="array" ref="LS90">IFERROR((((S90/FRACAS!$AY$1)*60
)-(SUMPRODUCT((FRACAS!$B$5:$B$8970=S$4)*(FRACAS!$D$5:$D$8970&lt;=S90)*(IFERROR(FRACAS!$AM$5:$AM$8970,0)))
))/((S90/FRACAS!$AY$1)*60),"")</f>
        <v/>
      </c>
      <c r="LT90" s="240" t="str" cm="1">
        <f t="array" ref="LT90">IFERROR((((T90/FRACAS!$AY$1)*60
)-(SUMPRODUCT((FRACAS!$B$5:$B$8970=T$4)*(FRACAS!$D$5:$D$8970&lt;=T90)*(IFERROR(FRACAS!$AM$5:$AM$8970,0)))
))/((T90/FRACAS!$AY$1)*60),"")</f>
        <v/>
      </c>
      <c r="LU90" s="240" t="str" cm="1">
        <f t="array" ref="LU90">IFERROR((((U90/FRACAS!$AY$1)*60
)-(SUMPRODUCT((FRACAS!$B$5:$B$8970=U$4)*(FRACAS!$D$5:$D$8970&lt;=U90)*(IFERROR(FRACAS!$AM$5:$AM$8970,0)))
))/((U90/FRACAS!$AY$1)*60),"")</f>
        <v/>
      </c>
      <c r="LV90" s="240" t="str" cm="1">
        <f t="array" ref="LV90">IFERROR(
    (((V90/FRACAS!$AY$1)*60))
    /
    (((V90/FRACAS!$AY$1)*60) + SUMPRODUCT((FRACAS!$B$5:$B$8970=V$4)*(FRACAS!$D$5:$D$8970&lt;=V90)*(IFERROR(FRACAS!$AM$5:$AM$8970,0)))
    ),"")</f>
        <v/>
      </c>
      <c r="LW90" s="240" t="str" cm="1">
        <f t="array" ref="LW90">IFERROR(
    (((W90/FRACAS!$AY$1)*60))
    /
    (((W90/FRACAS!$AY$1)*60) + SUMPRODUCT((FRACAS!$B$5:$B$8970=W$4)*(FRACAS!$D$5:$D$8970&lt;=W90)*(IFERROR(FRACAS!$AM$5:$AM$8970,0)))
    ),"")</f>
        <v/>
      </c>
      <c r="LX90" s="240" t="str" cm="1">
        <f t="array" ref="LX90">IFERROR(
    (((X90/FRACAS!$AY$1)*60))
    /
    (((X90/FRACAS!$AY$1)*60) + SUMPRODUCT((FRACAS!$B$5:$B$8970=X$4)*(FRACAS!$D$5:$D$8970&lt;=X90)*(IFERROR(FRACAS!$AM$5:$AM$8970,0)))
    ),"")</f>
        <v/>
      </c>
      <c r="LY90" s="240" t="str" cm="1">
        <f t="array" ref="LY90">IFERROR(
    (((Y90/FRACAS!$AY$1)*60))
    /
    (((Y90/FRACAS!$AY$1)*60) + SUMPRODUCT((FRACAS!$B$5:$B$8970=Y$4)*(FRACAS!$D$5:$D$8970&lt;=Y90)*(IFERROR(FRACAS!$AM$5:$AM$8970,0)))
    ),"")</f>
        <v/>
      </c>
      <c r="LZ90" s="240" t="str" cm="1">
        <f t="array" ref="LZ90">IFERROR(
    (((Z90/FRACAS!$AY$1)*60))
    /
    (((Z90/FRACAS!$AY$1)*60) + SUMPRODUCT((FRACAS!$B$5:$B$8970=Z$4)*(FRACAS!$D$5:$D$8970&lt;=Z90)*(IFERROR(FRACAS!$AM$5:$AM$8970,0)))
    ),"")</f>
        <v/>
      </c>
      <c r="MA90" s="240" t="str" cm="1">
        <f t="array" ref="MA90">IFERROR(
    (((AA90/FRACAS!$AY$1)*60))
    /
    (((AA90/FRACAS!$AY$1)*60) + SUMPRODUCT((FRACAS!$B$5:$B$8970=AA$4)*(FRACAS!$D$5:$D$8970&lt;=AA90)*(IFERROR(FRACAS!$AM$5:$AM$8970,0)))
    ),"")</f>
        <v/>
      </c>
      <c r="MB90" s="240" t="str" cm="1">
        <f t="array" ref="MB90">IFERROR(
    (((AB90/FRACAS!$AY$1)*60))
    /
    (((AB90/FRACAS!$AY$1)*60) + SUMPRODUCT((FRACAS!$B$5:$B$8970=AB$4)*(FRACAS!$D$5:$D$8970&lt;=AB90)*(IFERROR(FRACAS!$AM$5:$AM$8970,0)))
    ),"")</f>
        <v/>
      </c>
      <c r="MC90" s="240" t="str" cm="1">
        <f t="array" ref="MC90">IFERROR(
    (((AC90/FRACAS!$AY$1)*60))
    /
    (((AC90/FRACAS!$AY$1)*60) + SUMPRODUCT((FRACAS!$B$5:$B$8970=AC$4)*(FRACAS!$D$5:$D$8970&lt;=AC90)*(IFERROR(FRACAS!$AM$5:$AM$8970,0)))
    ),"")</f>
        <v/>
      </c>
      <c r="MD90" s="240" t="str" cm="1">
        <f t="array" ref="MD90">IFERROR(
    (((AD90/FRACAS!$AY$1)*60))
    /
    (((AD90/FRACAS!$AY$1)*60) + SUMPRODUCT((FRACAS!$B$5:$B$8970=AD$4)*(FRACAS!$D$5:$D$8970&lt;=AD90)*(IFERROR(FRACAS!$AM$5:$AM$8970,0)))
    ),"")</f>
        <v/>
      </c>
      <c r="ME90" s="240" t="str" cm="1">
        <f t="array" ref="ME90">IFERROR(
    (((AE90/FRACAS!$AY$1)*60))
    /
    (((AE90/FRACAS!$AY$1)*60) + SUMPRODUCT((FRACAS!$B$5:$B$8970=AE$4)*(FRACAS!$D$5:$D$8970&lt;=AE90)*(IFERROR(FRACAS!$AM$5:$AM$8970,0)))
    ),"")</f>
        <v/>
      </c>
      <c r="MF90" s="240" t="str" cm="1">
        <f t="array" ref="MF90">IFERROR(
    (((AF90/FRACAS!$AY$1)*60))
    /
    (((AF90/FRACAS!$AY$1)*60) + SUMPRODUCT((FRACAS!$B$5:$B$8970=AF$4)*(FRACAS!$D$5:$D$8970&lt;=AF90)*(IFERROR(FRACAS!$AM$5:$AM$8970,0)))
    ),"")</f>
        <v/>
      </c>
      <c r="MG90" s="240" t="str" cm="1">
        <f t="array" ref="MG90">IFERROR(
    (((AG90/FRACAS!$AY$1)*60))
    /
    (((AG90/FRACAS!$AY$1)*60) + SUMPRODUCT((FRACAS!$B$5:$B$8970=AG$4)*(FRACAS!$D$5:$D$8970&lt;=AG90)*(IFERROR(FRACAS!$AM$5:$AM$8970,0)))
    ),"")</f>
        <v/>
      </c>
      <c r="MH90" s="240" t="str" cm="1">
        <f t="array" ref="MH90">IFERROR(
    (((AH90/FRACAS!$AY$1)*60))
    /
    (((AH90/FRACAS!$AY$1)*60) + SUMPRODUCT((FRACAS!$B$5:$B$8970=AH$4)*(FRACAS!$D$5:$D$8970&lt;=AH90)*(IFERROR(FRACAS!$AM$5:$AM$8970,0)))
    ),"")</f>
        <v/>
      </c>
      <c r="MI90" s="240" t="str" cm="1">
        <f t="array" ref="MI90">IFERROR(
    (((AI90/FRACAS!$AY$1)*60))
    /
    (((AI90/FRACAS!$AY$1)*60) + SUMPRODUCT((FRACAS!$B$5:$B$8970=AI$4)*(FRACAS!$D$5:$D$8970&lt;=AI90)*(IFERROR(FRACAS!$AM$5:$AM$8970,0)))
    ),"")</f>
        <v/>
      </c>
      <c r="MJ90" s="240" t="str" cm="1">
        <f t="array" ref="MJ90">IFERROR(
    (((AJ90/FRACAS!$AY$1)*60))
    /
    (((AJ90/FRACAS!$AY$1)*60) + SUMPRODUCT((FRACAS!$B$5:$B$8970=AJ$4)*(FRACAS!$D$5:$D$8970&lt;=AJ90)*(IFERROR(FRACAS!$AM$5:$AM$8970,0)))
    ),"")</f>
        <v/>
      </c>
      <c r="MK90" s="240" t="str" cm="1">
        <f t="array" ref="MK90">IFERROR(
    (((AK90/FRACAS!$AY$1)*60))
    /
    (((AK90/FRACAS!$AY$1)*60) + SUMPRODUCT((FRACAS!$B$5:$B$8970=AK$4)*(FRACAS!$D$5:$D$8970&lt;=AK90)*(IFERROR(FRACAS!$AM$5:$AM$8970,0)))
    ),"")</f>
        <v/>
      </c>
      <c r="ML90" s="240" t="str" cm="1">
        <f t="array" ref="ML90">IFERROR(
    (((AL90/FRACAS!$AY$1)*60))
    /
    (((AL90/FRACAS!$AY$1)*60) + SUMPRODUCT((FRACAS!$B$5:$B$8970=AL$4)*(FRACAS!$D$5:$D$8970&lt;=AL90)*(IFERROR(FRACAS!$AM$5:$AM$8970,0)))
    ),"")</f>
        <v/>
      </c>
      <c r="MM90" s="240" t="str" cm="1">
        <f t="array" ref="MM90">IFERROR(
    (((AM90/FRACAS!$AY$1)*60))
    /
    (((AM90/FRACAS!$AY$1)*60) + SUMPRODUCT((FRACAS!$B$5:$B$8970=AM$4)*(FRACAS!$D$5:$D$8970&lt;=AM90)*(IFERROR(FRACAS!$AM$5:$AM$8970,0)))
    ),"")</f>
        <v/>
      </c>
      <c r="MN90" s="240" t="str" cm="1">
        <f t="array" ref="MN90">IFERROR(
    (((AN90/FRACAS!$AY$1)*60))
    /
    (((AN90/FRACAS!$AY$1)*60) + SUMPRODUCT((FRACAS!$B$5:$B$8970=AN$4)*(FRACAS!$D$5:$D$8970&lt;=AN90)*(IFERROR(FRACAS!$AM$5:$AM$8970,0)))
    ),"")</f>
        <v/>
      </c>
      <c r="MO90" s="240" t="str" cm="1">
        <f t="array" ref="MO90">IFERROR(
    (((AO90/FRACAS!$AY$1)*60))
    /
    (((AO90/FRACAS!$AY$1)*60) + SUMPRODUCT((FRACAS!$B$5:$B$8970=AO$4)*(FRACAS!$D$5:$D$8970&lt;=AO90)*(IFERROR(FRACAS!$AM$5:$AM$8970,0)))
    ),"")</f>
        <v/>
      </c>
      <c r="MP90" s="240" t="str" cm="1">
        <f t="array" ref="MP90">IFERROR(
    (((AP90/FRACAS!$AY$1)*60))
    /
    (((AP90/FRACAS!$AY$1)*60) + SUMPRODUCT((FRACAS!$B$5:$B$8970=AP$4)*(FRACAS!$D$5:$D$8970&lt;=AP90)*(IFERROR(FRACAS!$AM$5:$AM$8970,0)))
    ),"")</f>
        <v/>
      </c>
      <c r="MQ90" s="240" t="str" cm="1">
        <f t="array" ref="MQ90">IFERROR(
    (((AQ90/FRACAS!$AY$1)*60))
    /
    (((AQ90/FRACAS!$AY$1)*60) + SUMPRODUCT((FRACAS!$B$5:$B$8970=AQ$4)*(FRACAS!$D$5:$D$8970&lt;=AQ90)*(IFERROR(FRACAS!$AM$5:$AM$8970,0)))
    ),"")</f>
        <v/>
      </c>
      <c r="MR90" s="194"/>
      <c r="MS90" s="194"/>
      <c r="MT90" s="194"/>
      <c r="MU90" s="194"/>
      <c r="MV90" s="194"/>
      <c r="MW90" s="194"/>
      <c r="MX90" s="194"/>
      <c r="MY90" s="194"/>
      <c r="MZ90" s="194"/>
      <c r="NA90" s="195"/>
      <c r="ND90" s="241">
        <f t="shared" si="11"/>
        <v>0</v>
      </c>
      <c r="NE90" s="242" t="str">
        <f t="shared" si="12"/>
        <v/>
      </c>
      <c r="NF90" s="193" t="str" cm="1">
        <f t="array" ref="NF90">IF($ND90=0,"",(IFERROR( (IFERROR($ND90/FRACAS!$AY$1*60,0) - SUMPRODUCT( (FRACAS!$K$5:$K$8972=NF$2) * IFERROR(FRACAS!$AN$5:$AN$8972,0) ) ) / IFERROR($ND90/FRACAS!$AY$1*60,0), 1 )))</f>
        <v/>
      </c>
      <c r="NG90" s="193" t="str" cm="1">
        <f t="array" ref="NG90">IF($ND90=0,"",(IFERROR( (IFERROR($ND90/FRACAS!$AY$1*60,0) - SUMPRODUCT( (FRACAS!$K$5:$K$8972=NG$2) * IFERROR(FRACAS!$AN$5:$AN$8972,0) ) ) / IFERROR($ND90/FRACAS!$AY$1*60,0), 1 )))</f>
        <v/>
      </c>
      <c r="NH90" s="193" t="str" cm="1">
        <f t="array" ref="NH90">IF($ND90=0,"",(IFERROR( (IFERROR($ND90/FRACAS!$AY$1*60,0) - SUMPRODUCT( (FRACAS!$K$5:$K$8972=NH$2) * IFERROR(FRACAS!$AN$5:$AN$8972,0) ) ) / IFERROR($ND90/FRACAS!$AY$1*60,0), 1 )))</f>
        <v/>
      </c>
      <c r="NI90" s="193" t="str" cm="1">
        <f t="array" ref="NI90">IF($ND90=0,"",(IFERROR( (IFERROR($ND90/FRACAS!$AY$1*60,0) - SUMPRODUCT( (FRACAS!$K$5:$K$8972=NI$2) * IFERROR(FRACAS!$AN$5:$AN$8972,0) ) ) / IFERROR($ND90/FRACAS!$AY$1*60,0), 1 )))</f>
        <v/>
      </c>
      <c r="NJ90" s="193" t="str" cm="1">
        <f t="array" ref="NJ90">IF($ND90=0,"",(IFERROR( (IFERROR($ND90/FRACAS!$AY$1*60,0) - SUMPRODUCT( (FRACAS!$K$5:$K$8972=NJ$2) * IFERROR(FRACAS!$AN$5:$AN$8972,0) ) ) / IFERROR($ND90/FRACAS!$AY$1*60,0), 1 )))</f>
        <v/>
      </c>
      <c r="NK90" s="193" t="str" cm="1">
        <f t="array" ref="NK90">IF($ND90=0,"",(IFERROR( (IFERROR($ND90/FRACAS!$AY$1*60,0) - SUMPRODUCT( (FRACAS!$K$5:$K$8972=NK$2) * IFERROR(FRACAS!$AN$5:$AN$8972,0) ) ) / IFERROR($ND90/FRACAS!$AY$1*60,0), 1 )))</f>
        <v/>
      </c>
      <c r="NL90" s="193" t="str" cm="1">
        <f t="array" ref="NL90">IF($ND90=0,"",(IFERROR( (IFERROR($ND90/FRACAS!$AY$1*60,0) - SUMPRODUCT( (FRACAS!$K$5:$K$8972=NL$2) * IFERROR(FRACAS!$AN$5:$AN$8972,0) ) ) / IFERROR($ND90/FRACAS!$AY$1*60,0), 1 )))</f>
        <v/>
      </c>
      <c r="NM90" s="193" t="str" cm="1">
        <f t="array" ref="NM90">IF($ND90=0,"",(IFERROR( (IFERROR($ND90/FRACAS!$AY$1*60,0) - SUMPRODUCT( (FRACAS!$K$5:$K$8972=NM$2) * IFERROR(FRACAS!$AN$5:$AN$8972,0) ) ) / IFERROR($ND90/FRACAS!$AY$1*60,0), 1 )))</f>
        <v/>
      </c>
      <c r="NN90" s="193" t="str" cm="1">
        <f t="array" ref="NN90">IF($ND90=0,"",(IFERROR( (IFERROR($ND90/FRACAS!$AY$1*60,0) - SUMPRODUCT( (FRACAS!$K$5:$K$8972=NN$2) * IFERROR(FRACAS!$AN$5:$AN$8972,0) ) ) / IFERROR($ND90/FRACAS!$AY$1*60,0), 1 )))</f>
        <v/>
      </c>
      <c r="NO90" s="193" t="str" cm="1">
        <f t="array" ref="NO90">IF($ND90=0,"",(IFERROR( (IFERROR($ND90/FRACAS!$AY$1*60,0) - SUMPRODUCT( (FRACAS!$K$5:$K$8972=NO$2) * IFERROR(FRACAS!$AN$5:$AN$8972,0) ) ) / IFERROR($ND90/FRACAS!$AY$1*60,0), 1 )))</f>
        <v/>
      </c>
      <c r="NP90" s="193" t="str" cm="1">
        <f t="array" ref="NP90">IF($ND90=0,"",(IFERROR( (IFERROR($ND90/FRACAS!$AY$1*60,0) - SUMPRODUCT( (FRACAS!$K$5:$K$8972=NP$2) * IFERROR(FRACAS!$AN$5:$AN$8972,0) ) ) / IFERROR($ND90/FRACAS!$AY$1*60,0), 1 )))</f>
        <v/>
      </c>
      <c r="NQ90" s="193" t="str" cm="1">
        <f t="array" ref="NQ90">IF($ND90=0,"",(IFERROR( (IFERROR($ND90/FRACAS!$AY$1*60,0) - SUMPRODUCT( (FRACAS!$K$5:$K$8972=NQ$2) * IFERROR(FRACAS!$AN$5:$AN$8972,0) ) ) / IFERROR($ND90/FRACAS!$AY$1*60,0), 1 )))</f>
        <v/>
      </c>
      <c r="NR90" s="193" t="str" cm="1">
        <f t="array" ref="NR90">IF($ND90=0,"",(IFERROR( (IFERROR($ND90/FRACAS!$AY$1*60,0) - SUMPRODUCT( (FRACAS!$K$5:$K$8972=NR$2) * IFERROR(FRACAS!$AN$5:$AN$8972,0) ) ) / IFERROR($ND90/FRACAS!$AY$1*60,0), 1 )))</f>
        <v/>
      </c>
      <c r="NS90" s="193" t="str" cm="1">
        <f t="array" ref="NS90">IF($ND90=0,"",(IFERROR( (IFERROR($ND90/FRACAS!$AY$1*60,0) - SUMPRODUCT( (FRACAS!$K$5:$K$8972=NS$2) * IFERROR(FRACAS!$AN$5:$AN$8972,0) ) ) / IFERROR($ND90/FRACAS!$AY$1*60,0), 1 )))</f>
        <v/>
      </c>
      <c r="NT90" s="193" t="str" cm="1">
        <f t="array" ref="NT90">IF($ND90=0,"",(IFERROR( (IFERROR($ND90/FRACAS!$AY$1*60,0) - SUMPRODUCT( (FRACAS!$K$5:$K$8972=NT$2) * IFERROR(FRACAS!$AN$5:$AN$8972,0) ) ) / IFERROR($ND90/FRACAS!$AY$1*60,0), 1 )))</f>
        <v/>
      </c>
      <c r="NU90" s="193" t="str" cm="1">
        <f t="array" ref="NU90">IF($ND90=0,"",(IFERROR( (IFERROR($ND90/FRACAS!$AY$1*60,0) - SUMPRODUCT( (FRACAS!$K$5:$K$8972=NU$2) * IFERROR(FRACAS!$AN$5:$AN$8972,0) ) ) / IFERROR($ND90/FRACAS!$AY$1*60,0), 1 )))</f>
        <v/>
      </c>
      <c r="NV90" s="193" t="str" cm="1">
        <f t="array" ref="NV90">IF($ND90=0,"",(IFERROR( (IFERROR($ND90/FRACAS!$AY$1*60,0) - SUMPRODUCT( (FRACAS!$K$5:$K$8972=NV$2) * IFERROR(FRACAS!$AN$5:$AN$8972,0) ) ) / IFERROR($ND90/FRACAS!$AY$1*60,0), 1 )))</f>
        <v/>
      </c>
      <c r="NW90" s="193" t="str" cm="1">
        <f t="array" ref="NW90">IF($ND90=0,"",(IFERROR( (IFERROR($ND90/FRACAS!$AY$1*60,0) - SUMPRODUCT( (FRACAS!$K$5:$K$8972=NW$2) * IFERROR(FRACAS!$AN$5:$AN$8972,0) ) ) / IFERROR($ND90/FRACAS!$AY$1*60,0), 1 )))</f>
        <v/>
      </c>
      <c r="NX90" s="193" t="str" cm="1">
        <f t="array" ref="NX90">IF($ND90=0,"",(IFERROR( (IFERROR($ND90/FRACAS!$AY$1*60,0) - SUMPRODUCT( (FRACAS!$K$5:$K$8972=NX$2) * IFERROR(FRACAS!$AN$5:$AN$8972,0) ) ) / IFERROR($ND90/FRACAS!$AY$1*60,0), 1 )))</f>
        <v/>
      </c>
      <c r="NY90" s="193" t="str" cm="1">
        <f t="array" ref="NY90">IF($ND90=0,"",(IFERROR( (IFERROR($ND90/FRACAS!$AY$1*60,0) - SUMPRODUCT( (FRACAS!$K$5:$K$8972=NY$2) * IFERROR(FRACAS!$AN$5:$AN$8972,0) ) ) / IFERROR($ND90/FRACAS!$AY$1*60,0), 1 )))</f>
        <v/>
      </c>
      <c r="NZ90" s="193" t="str" cm="1">
        <f t="array" ref="NZ90">IF($ND90=0,"",(IFERROR( (IFERROR($ND90/FRACAS!$AY$1*60,0) - SUMPRODUCT( (FRACAS!$K$5:$K$8972=NZ$2) * IFERROR(FRACAS!$AN$5:$AN$8972,0) ) ) / IFERROR($ND90/FRACAS!$AY$1*60,0), 1 )))</f>
        <v/>
      </c>
      <c r="OA90" s="193" t="str" cm="1">
        <f t="array" ref="OA90">IF($ND90=0,"",(IFERROR( (IFERROR($ND90/FRACAS!$AY$1*60,0) - SUMPRODUCT( (FRACAS!$K$5:$K$8972=OA$2) * IFERROR(FRACAS!$AN$5:$AN$8972,0) ) ) / IFERROR($ND90/FRACAS!$AY$1*60,0), 1 )))</f>
        <v/>
      </c>
      <c r="OB90" s="193" t="str" cm="1">
        <f t="array" ref="OB90">IF($ND90=0,"",(IFERROR( (IFERROR($ND90/FRACAS!$AY$1*60,0) - SUMPRODUCT( (FRACAS!$K$5:$K$8972=OB$2) * IFERROR(FRACAS!$AN$5:$AN$8972,0) ) ) / IFERROR($ND90/FRACAS!$AY$1*60,0), 1 )))</f>
        <v/>
      </c>
      <c r="OC90" s="193" t="str" cm="1">
        <f t="array" ref="OC90">IF($ND90=0,"",(IFERROR( (IFERROR($ND90/FRACAS!$AY$1*60,0) - SUMPRODUCT( (FRACAS!$K$5:$K$8972=OC$2) * IFERROR(FRACAS!$AN$5:$AN$8972,0) ) ) / IFERROR($ND90/FRACAS!$AY$1*60,0), 1 )))</f>
        <v/>
      </c>
      <c r="OD90" s="193" t="str" cm="1">
        <f t="array" ref="OD90">IF($ND90=0,"",(IFERROR( (IFERROR($ND90/FRACAS!$AY$1*60,0) - SUMPRODUCT( (FRACAS!$K$5:$K$8972=OD$2) * IFERROR(FRACAS!$AN$5:$AN$8972,0) ) ) / IFERROR($ND90/FRACAS!$AY$1*60,0), 1 )))</f>
        <v/>
      </c>
      <c r="OE90" s="193" t="str" cm="1">
        <f t="array" ref="OE90">IF($ND90=0,"",(IFERROR( (IFERROR($ND90/FRACAS!$AY$1*60,0) - SUMPRODUCT( (FRACAS!$K$5:$K$8972=OE$2) * IFERROR(FRACAS!$AN$5:$AN$8972,0) ) ) / IFERROR($ND90/FRACAS!$AY$1*60,0), 1 )))</f>
        <v/>
      </c>
      <c r="OF90" s="193" t="str" cm="1">
        <f t="array" ref="OF90">IF($ND90=0,"",(IFERROR( (IFERROR($ND90/FRACAS!$AY$1*60,0) - SUMPRODUCT( (FRACAS!$K$5:$K$8972=OF$2) * IFERROR(FRACAS!$AN$5:$AN$8972,0) ) ) / IFERROR($ND90/FRACAS!$AY$1*60,0), 1 )))</f>
        <v/>
      </c>
      <c r="OG90" s="193" t="str" cm="1">
        <f t="array" ref="OG90">IF($ND90=0,"",(IFERROR( (IFERROR($ND90/FRACAS!$AY$1*60,0) - SUMPRODUCT( (FRACAS!$K$5:$K$8972=OG$2) * IFERROR(FRACAS!$AN$5:$AN$8972,0) ) ) / IFERROR($ND90/FRACAS!$AY$1*60,0), 1 )))</f>
        <v/>
      </c>
      <c r="OH90" s="193" t="str" cm="1">
        <f t="array" ref="OH90">IF($ND90=0,"",(IFERROR( (IFERROR($ND90/FRACAS!$AY$1*60,0) - SUMPRODUCT( (FRACAS!$K$5:$K$8972=OH$2) * IFERROR(FRACAS!$AN$5:$AN$8972,0) ) ) / IFERROR($ND90/FRACAS!$AY$1*60,0), 1 )))</f>
        <v/>
      </c>
      <c r="OI90" s="193" t="str" cm="1">
        <f t="array" ref="OI90">IF($ND90=0,"",(IFERROR( (IFERROR($ND90/FRACAS!$AY$1*60,0) - SUMPRODUCT( (FRACAS!$K$5:$K$8972=OI$2) * IFERROR(FRACAS!$AN$5:$AN$8972,0) ) ) / IFERROR($ND90/FRACAS!$AY$1*60,0), 1 )))</f>
        <v/>
      </c>
      <c r="OJ90" s="193" t="str" cm="1">
        <f t="array" ref="OJ90">IF($ND90=0,"",(IFERROR( (IFERROR($ND90/FRACAS!$AY$1*60,0) - SUMPRODUCT( (FRACAS!$K$5:$K$8972=OJ$2) * IFERROR(FRACAS!$AN$5:$AN$8972,0) ) ) / IFERROR($ND90/FRACAS!$AY$1*60,0), 1 )))</f>
        <v/>
      </c>
      <c r="OK90" s="193" t="str" cm="1">
        <f t="array" ref="OK90">IF($ND90=0,"",(IFERROR( (IFERROR($ND90/FRACAS!$AY$1*60,0) - SUMPRODUCT( (FRACAS!$K$5:$K$8972=OK$2) * IFERROR(FRACAS!$AN$5:$AN$8972,0) ) ) / IFERROR($ND90/FRACAS!$AY$1*60,0), 1 )))</f>
        <v/>
      </c>
      <c r="OL90" s="193" t="str" cm="1">
        <f t="array" ref="OL90">IF($ND90=0,"",(IFERROR( (IFERROR($ND90/FRACAS!$AY$1*60,0) - SUMPRODUCT( (FRACAS!$K$5:$K$8972=OL$2) * IFERROR(FRACAS!$AN$5:$AN$8972,0) ) ) / IFERROR($ND90/FRACAS!$AY$1*60,0), 1 )))</f>
        <v/>
      </c>
      <c r="OM90" s="193" t="str" cm="1">
        <f t="array" ref="OM90">IF($ND90=0,"",(IFERROR( (IFERROR($ND90/FRACAS!$AY$1*60,0) - SUMPRODUCT( (FRACAS!$K$5:$K$8972=OM$2) * IFERROR(FRACAS!$AN$5:$AN$8972,0) ) ) / IFERROR($ND90/FRACAS!$AY$1*60,0), 1 )))</f>
        <v/>
      </c>
      <c r="ON90" s="193" t="str" cm="1">
        <f t="array" ref="ON90">IF($ND90=0,"",(IFERROR( (IFERROR($ND90/FRACAS!$AY$1*60,0) - SUMPRODUCT( (FRACAS!$K$5:$K$8972=ON$2) * IFERROR(FRACAS!$AN$5:$AN$8972,0) ) ) / IFERROR($ND90/FRACAS!$AY$1*60,0), 1 )))</f>
        <v/>
      </c>
      <c r="OO90" s="193" t="str" cm="1">
        <f t="array" ref="OO90">IF($ND90=0,"",(IFERROR( (IFERROR($ND90/FRACAS!$AY$1*60,0) - SUMPRODUCT( (FRACAS!$K$5:$K$8972=OO$2) * IFERROR(FRACAS!$AN$5:$AN$8972,0) ) ) / IFERROR($ND90/FRACAS!$AY$1*60,0), 1 )))</f>
        <v/>
      </c>
      <c r="OP90" s="193" t="str" cm="1">
        <f t="array" ref="OP90">IF($ND90=0,"",(IFERROR( (IFERROR($ND90/FRACAS!$AY$1*60,0) - SUMPRODUCT( (FRACAS!$K$5:$K$8972=OP$2) * IFERROR(FRACAS!$AN$5:$AN$8972,0) ) ) / IFERROR($ND90/FRACAS!$AY$1*60,0), 1 )))</f>
        <v/>
      </c>
      <c r="OQ90" s="193" t="str" cm="1">
        <f t="array" ref="OQ90">IF($ND90=0,"",(IFERROR( (IFERROR($ND90/FRACAS!$AY$1*60,0) - SUMPRODUCT( (FRACAS!$K$5:$K$8972=OQ$2) * IFERROR(FRACAS!$AN$5:$AN$8972,0) ) ) / IFERROR($ND90/FRACAS!$AY$1*60,0), 1 )))</f>
        <v/>
      </c>
      <c r="OR90" s="193" t="str" cm="1">
        <f t="array" ref="OR90">IF($ND90=0,"",(IFERROR( (IFERROR($ND90/FRACAS!$AY$1*60,0) - SUMPRODUCT( (FRACAS!$K$5:$K$8972=OR$2) * IFERROR(FRACAS!$AN$5:$AN$8972,0) ) ) / IFERROR($ND90/FRACAS!$AY$1*60,0), 1 )))</f>
        <v/>
      </c>
      <c r="OS90" s="193" t="str" cm="1">
        <f t="array" ref="OS90">IF($ND90=0,"",(IFERROR( (IFERROR($ND90/FRACAS!$AY$1*60,0) - SUMPRODUCT( (FRACAS!$K$5:$K$8972=OS$2) * IFERROR(FRACAS!$AN$5:$AN$8972,0) ) ) / IFERROR($ND90/FRACAS!$AY$1*60,0), 1 )))</f>
        <v/>
      </c>
      <c r="OT90" s="243" t="str" cm="1">
        <f t="array" ref="OT90">IF($ND90=0,"",(IFERROR( (IFERROR($ND90/FRACAS!$AY$1*60,0) - SUMPRODUCT( (FRACAS!$K$5:$K$8972=OT$2) * IFERROR(FRACAS!$AN$5:$AN$8972,0) ) ) / IFERROR($ND90/FRACAS!$AY$1*60,0), 1 )))</f>
        <v/>
      </c>
    </row>
    <row r="91" spans="2:410" x14ac:dyDescent="0.2">
      <c r="B91" s="233"/>
      <c r="C91" s="259">
        <f>IF('[1]17.11.2025 IASI18 Mileage'!C91="","",'[1]17.11.2025 IASI18 Mileage'!C91)</f>
        <v>46573</v>
      </c>
      <c r="D91" s="201" t="str">
        <f>IF('[1]17.11.2025 IASI18 Mileage'!D91="","",'[1]17.11.2025 IASI18 Mileage'!D91)</f>
        <v/>
      </c>
      <c r="E91" s="201" t="str">
        <f>IF('[1]17.11.2025 IASI18 Mileage'!E91="","",'[1]17.11.2025 IASI18 Mileage'!E91)</f>
        <v/>
      </c>
      <c r="F91" s="201" t="str">
        <f>IF('[1]17.11.2025 IASI18 Mileage'!F91="","",'[1]17.11.2025 IASI18 Mileage'!F91)</f>
        <v/>
      </c>
      <c r="G91" s="201" t="str">
        <f>IF('[1]17.11.2025 IASI18 Mileage'!G91="","",'[1]17.11.2025 IASI18 Mileage'!G91)</f>
        <v/>
      </c>
      <c r="H91" s="201" t="str">
        <f>IF('[1]17.11.2025 IASI18 Mileage'!H91="","",'[1]17.11.2025 IASI18 Mileage'!H91)</f>
        <v/>
      </c>
      <c r="I91" s="201" t="str">
        <f>IF('[1]17.11.2025 IASI18 Mileage'!I91="","",'[1]17.11.2025 IASI18 Mileage'!I91)</f>
        <v/>
      </c>
      <c r="J91" s="201" t="str">
        <f>IF('[1]17.11.2025 IASI18 Mileage'!J91="","",'[1]17.11.2025 IASI18 Mileage'!J91)</f>
        <v/>
      </c>
      <c r="K91" s="201" t="str">
        <f>IF('[1]17.11.2025 IASI18 Mileage'!K91="","",'[1]17.11.2025 IASI18 Mileage'!K91)</f>
        <v/>
      </c>
      <c r="L91" s="201" t="str">
        <f>IF('[1]17.11.2025 IASI18 Mileage'!L91="","",'[1]17.11.2025 IASI18 Mileage'!L91)</f>
        <v/>
      </c>
      <c r="M91" s="201" t="str">
        <f>IF('[1]17.11.2025 IASI18 Mileage'!M91="","",'[1]17.11.2025 IASI18 Mileage'!M91)</f>
        <v/>
      </c>
      <c r="N91" s="201" t="str">
        <f>IF('[1]17.11.2025 IASI18 Mileage'!N91="","",'[1]17.11.2025 IASI18 Mileage'!N91)</f>
        <v/>
      </c>
      <c r="O91" s="201" t="str">
        <f>IF('[1]17.11.2025 IASI18 Mileage'!O91="","",'[1]17.11.2025 IASI18 Mileage'!O91)</f>
        <v/>
      </c>
      <c r="P91" s="201" t="str">
        <f>IF('[1]17.11.2025 IASI18 Mileage'!P91="","",'[1]17.11.2025 IASI18 Mileage'!P91)</f>
        <v/>
      </c>
      <c r="Q91" s="201" t="str">
        <f>IF('[1]17.11.2025 IASI18 Mileage'!Q91="","",'[1]17.11.2025 IASI18 Mileage'!Q91)</f>
        <v/>
      </c>
      <c r="R91" s="201" t="str">
        <f>IF('[1]17.11.2025 IASI18 Mileage'!R91="","",'[1]17.11.2025 IASI18 Mileage'!R91)</f>
        <v/>
      </c>
      <c r="S91" s="201" t="str">
        <f>IF('[1]17.11.2025 IASI18 Mileage'!S91="","",'[1]17.11.2025 IASI18 Mileage'!S91)</f>
        <v/>
      </c>
      <c r="T91" s="201" t="str">
        <f>IF('[1]17.11.2025 IASI18 Mileage'!T91="","",'[1]17.11.2025 IASI18 Mileage'!T91)</f>
        <v/>
      </c>
      <c r="U91" s="201" t="str">
        <f>IF('[1]17.11.2025 IASI18 Mileage'!U91="","",'[1]17.11.2025 IASI18 Mileage'!U91)</f>
        <v/>
      </c>
      <c r="V91" s="201"/>
      <c r="W91" s="201"/>
      <c r="X91" s="201"/>
      <c r="Y91" s="201"/>
      <c r="Z91" s="201"/>
      <c r="AA91" s="201"/>
      <c r="AB91" s="201"/>
      <c r="AC91" s="201"/>
      <c r="AD91" s="201"/>
      <c r="AE91" s="201"/>
      <c r="AF91" s="201"/>
      <c r="AG91" s="201"/>
      <c r="AH91" s="201"/>
      <c r="AI91" s="201"/>
      <c r="AJ91" s="201"/>
      <c r="AK91" s="201"/>
      <c r="AL91" s="201"/>
      <c r="AM91" s="201"/>
      <c r="AN91" s="201"/>
      <c r="AO91" s="201"/>
      <c r="AP91" s="201"/>
      <c r="AQ91" s="201"/>
      <c r="AR91" s="201"/>
      <c r="AS91" s="201"/>
      <c r="AT91" s="201"/>
      <c r="AU91" s="201"/>
      <c r="AV91" s="201"/>
      <c r="AW91" s="201"/>
      <c r="AX91" s="201"/>
      <c r="AY91" s="201"/>
      <c r="AZ91" s="201"/>
      <c r="BA91" s="202"/>
      <c r="BB91" s="184"/>
      <c r="BC91" s="184"/>
      <c r="BD91" s="234"/>
      <c r="BE91" s="234"/>
      <c r="BF91" s="234"/>
      <c r="BG91" s="234"/>
      <c r="BH91" s="234"/>
      <c r="BI91" s="234"/>
      <c r="BJ91" s="234"/>
      <c r="BK91" s="234"/>
      <c r="BL91" s="234"/>
      <c r="BM91" s="234"/>
      <c r="BN91" s="234"/>
      <c r="BO91" s="234"/>
      <c r="BP91" s="234"/>
      <c r="BQ91" s="234"/>
      <c r="BR91" s="234"/>
      <c r="BS91" s="234"/>
      <c r="BT91" s="234"/>
      <c r="BU91" s="234"/>
      <c r="BV91" s="234"/>
      <c r="BW91" s="234"/>
      <c r="BX91" s="234"/>
      <c r="BY91" s="234"/>
      <c r="BZ91" s="234"/>
      <c r="CA91" s="234"/>
      <c r="CB91" s="234"/>
      <c r="CC91" s="234"/>
      <c r="CD91" s="234"/>
      <c r="CE91" s="234"/>
      <c r="CF91" s="234"/>
      <c r="CG91" s="234"/>
      <c r="CH91" s="234"/>
      <c r="CI91" s="234"/>
      <c r="CJ91" s="234"/>
      <c r="CK91" s="234"/>
      <c r="CL91" s="234"/>
      <c r="CM91" s="234"/>
      <c r="CN91" s="234"/>
      <c r="CO91" s="234"/>
      <c r="CP91" s="234"/>
      <c r="CQ91" s="234"/>
      <c r="CR91" s="234"/>
      <c r="CS91" s="234"/>
      <c r="CT91" s="234"/>
      <c r="CU91" s="234"/>
      <c r="CV91" s="234"/>
      <c r="CW91" s="234"/>
      <c r="CX91" s="234"/>
      <c r="CY91" s="234"/>
      <c r="CZ91" s="234"/>
      <c r="DA91" s="234"/>
      <c r="DB91" s="234"/>
      <c r="DC91" s="184">
        <f t="shared" si="9"/>
        <v>0</v>
      </c>
      <c r="DD91" s="235" t="str">
        <f t="shared" si="10"/>
        <v/>
      </c>
      <c r="DE91" s="186">
        <f>IF(D91&gt; 0,(COUNTIFS(FRACAS!$B$5:$B$8972, D$4, FRACAS!$D$5:$D$8972, "&lt;="&amp;D91)), "" )</f>
        <v>0</v>
      </c>
      <c r="DF91" s="186">
        <f>IF(E91&gt; 0,(COUNTIFS(FRACAS!$B$5:$B$8972, E$4, FRACAS!$D$5:$D$8972, "&lt;="&amp;E91)), "" )</f>
        <v>0</v>
      </c>
      <c r="DG91" s="186">
        <f>IF(F91&gt; 0,(COUNTIFS(FRACAS!$B$5:$B$8972, F$4, FRACAS!$D$5:$D$8972, "&lt;="&amp;F91)), "" )</f>
        <v>0</v>
      </c>
      <c r="DH91" s="186">
        <f>IF(G91&gt; 0,(COUNTIFS(FRACAS!$B$5:$B$8972, G$4, FRACAS!$D$5:$D$8972, "&lt;="&amp;G91)), "" )</f>
        <v>0</v>
      </c>
      <c r="DI91" s="186">
        <f>IF(H91&gt; 0,(COUNTIFS(FRACAS!$B$5:$B$8972, H$4, FRACAS!$D$5:$D$8972, "&lt;="&amp;H91)), "" )</f>
        <v>0</v>
      </c>
      <c r="DJ91" s="186">
        <f>IF(I91&gt; 0,(COUNTIFS(FRACAS!$B$5:$B$8972, I$4, FRACAS!$D$5:$D$8972, "&lt;="&amp;I91)), "" )</f>
        <v>0</v>
      </c>
      <c r="DK91" s="186">
        <f>IF(J91&gt; 0,(COUNTIFS(FRACAS!$B$5:$B$8972, J$4, FRACAS!$D$5:$D$8972, "&lt;="&amp;J91)), "" )</f>
        <v>0</v>
      </c>
      <c r="DL91" s="186">
        <f>IF(K91&gt; 0,(COUNTIFS(FRACAS!$B$5:$B$8972, K$4, FRACAS!$D$5:$D$8972, "&lt;="&amp;K91)), "" )</f>
        <v>0</v>
      </c>
      <c r="DM91" s="186">
        <f>IF(L91&gt; 0,(COUNTIFS(FRACAS!$B$5:$B$8972, L$4, FRACAS!$D$5:$D$8972, "&lt;="&amp;L91)), "" )</f>
        <v>0</v>
      </c>
      <c r="DN91" s="186">
        <f>IF(M91&gt; 0,(COUNTIFS(FRACAS!$B$5:$B$8972, M$4, FRACAS!$D$5:$D$8972, "&lt;="&amp;M91)), "" )</f>
        <v>0</v>
      </c>
      <c r="DO91" s="186">
        <f>IF(N91&gt; 0,(COUNTIFS(FRACAS!$B$5:$B$8972, N$4, FRACAS!$D$5:$D$8972, "&lt;="&amp;N91)), "" )</f>
        <v>0</v>
      </c>
      <c r="DP91" s="186">
        <f>IF(O91&gt; 0,(COUNTIFS(FRACAS!$B$5:$B$8972, O$4, FRACAS!$D$5:$D$8972, "&lt;="&amp;O91)), "" )</f>
        <v>0</v>
      </c>
      <c r="DQ91" s="186">
        <f>IF(P91&gt; 0,(COUNTIFS(FRACAS!$B$5:$B$8972, P$4, FRACAS!$D$5:$D$8972, "&lt;="&amp;P91)), "" )</f>
        <v>0</v>
      </c>
      <c r="DR91" s="186">
        <f>IF(Q91&gt; 0,(COUNTIFS(FRACAS!$B$5:$B$8972, Q$4, FRACAS!$D$5:$D$8972, "&lt;="&amp;Q91)), "" )</f>
        <v>0</v>
      </c>
      <c r="DS91" s="186">
        <f>IF(R91&gt; 0,(COUNTIFS(FRACAS!$B$5:$B$8972, R$4, FRACAS!$D$5:$D$8972, "&lt;="&amp;R91)), "" )</f>
        <v>0</v>
      </c>
      <c r="DT91" s="186">
        <f>IF(S91&gt; 0,(COUNTIFS(FRACAS!$B$5:$B$8972, S$4, FRACAS!$D$5:$D$8972, "&lt;="&amp;S91)), "" )</f>
        <v>0</v>
      </c>
      <c r="DU91" s="186">
        <f>IF(T91&gt; 0,(COUNTIFS(FRACAS!$B$5:$B$8972, T$4, FRACAS!$D$5:$D$8972, "&lt;="&amp;T91)), "" )</f>
        <v>0</v>
      </c>
      <c r="DV91" s="186">
        <f>IF(U91&gt; 0,(COUNTIFS(FRACAS!$B$5:$B$8972, U$4, FRACAS!$D$5:$D$8972, "&lt;="&amp;U91)), "" )</f>
        <v>0</v>
      </c>
      <c r="DW91" s="186" t="str">
        <f>IF(V91&gt; 0,(COUNTIFS(FRACAS!$B$5:$B$8972, V$4, FRACAS!$D$5:$D$8972, "&lt;="&amp;V91)), "" )</f>
        <v/>
      </c>
      <c r="DX91" s="186" t="str">
        <f>IF(W91&gt; 0,(COUNTIFS(FRACAS!$B$5:$B$8972, W$4, FRACAS!$D$5:$D$8972, "&lt;="&amp;W91)), "" )</f>
        <v/>
      </c>
      <c r="DY91" s="186" t="str">
        <f>IF(X91&gt; 0,(COUNTIFS(FRACAS!$B$5:$B$8972, X$4, FRACAS!$D$5:$D$8972, "&lt;="&amp;X91)), "" )</f>
        <v/>
      </c>
      <c r="DZ91" s="186" t="str">
        <f>IF(Y91&gt; 0,(COUNTIFS(FRACAS!$B$5:$B$8972, Y$4, FRACAS!$D$5:$D$8972, "&lt;="&amp;Y91)), "" )</f>
        <v/>
      </c>
      <c r="EA91" s="186" t="str">
        <f>IF(Z91&gt; 0,(COUNTIFS(FRACAS!$B$5:$B$8972, Z$4, FRACAS!$D$5:$D$8972, "&lt;="&amp;Z91)), "" )</f>
        <v/>
      </c>
      <c r="EB91" s="186" t="str">
        <f>IF(AA91&gt; 0,(COUNTIFS(FRACAS!$B$5:$B$8972, AA$4, FRACAS!$D$5:$D$8972, "&lt;="&amp;AA91)), "" )</f>
        <v/>
      </c>
      <c r="EC91" s="186" t="str">
        <f>IF(AB91&gt; 0,(COUNTIFS(FRACAS!$B$5:$B$8972, AB$4, FRACAS!$D$5:$D$8972, "&lt;="&amp;AB91)), "" )</f>
        <v/>
      </c>
      <c r="ED91" s="186" t="str">
        <f>IF(AC91&gt; 0,(COUNTIFS(FRACAS!$B$5:$B$8972, AC$4, FRACAS!$D$5:$D$8972, "&lt;="&amp;AC91)), "" )</f>
        <v/>
      </c>
      <c r="EE91" s="186" t="str">
        <f>IF(AD91&gt; 0,(COUNTIFS(FRACAS!$B$5:$B$8972, AD$4, FRACAS!$D$5:$D$8972, "&lt;="&amp;AD91)), "" )</f>
        <v/>
      </c>
      <c r="EF91" s="186" t="str">
        <f>IF(AE91&gt; 0,(COUNTIFS(FRACAS!$B$5:$B$8972, AE$4, FRACAS!$D$5:$D$8972, "&lt;="&amp;AE91)), "" )</f>
        <v/>
      </c>
      <c r="EG91" s="186" t="str">
        <f>IF(AF91&gt; 0,(COUNTIFS(FRACAS!$B$5:$B$8972, AF$4, FRACAS!$D$5:$D$8972, "&lt;="&amp;AF91)), "" )</f>
        <v/>
      </c>
      <c r="EH91" s="186" t="str">
        <f>IF(AG91&gt; 0,(COUNTIFS(FRACAS!$B$5:$B$8972, AG$4, FRACAS!$D$5:$D$8972, "&lt;="&amp;AG91)), "" )</f>
        <v/>
      </c>
      <c r="EI91" s="186" t="str">
        <f>IF(AH91&gt; 0,(COUNTIFS(FRACAS!$B$5:$B$8972, AH$4, FRACAS!$D$5:$D$8972, "&lt;="&amp;AH91)), "" )</f>
        <v/>
      </c>
      <c r="EJ91" s="186" t="str">
        <f>IF(AI91&gt; 0,(COUNTIFS(FRACAS!$B$5:$B$8972, AI$4, FRACAS!$D$5:$D$8972, "&lt;="&amp;AI91)), "" )</f>
        <v/>
      </c>
      <c r="EK91" s="186" t="str">
        <f>IF(AJ91&gt; 0,(COUNTIFS(FRACAS!$B$5:$B$8972, AJ$4, FRACAS!$D$5:$D$8972, "&lt;="&amp;AJ91)), "" )</f>
        <v/>
      </c>
      <c r="EL91" s="186" t="str">
        <f>IF(AK91&gt; 0,(COUNTIFS(FRACAS!$B$5:$B$8972, AK$4, FRACAS!$D$5:$D$8972, "&lt;="&amp;AK91)), "" )</f>
        <v/>
      </c>
      <c r="EM91" s="186" t="str">
        <f>IF(AL91&gt; 0,(COUNTIFS(FRACAS!$B$5:$B$8972, AL$4, FRACAS!$D$5:$D$8972, "&lt;="&amp;AL91)), "" )</f>
        <v/>
      </c>
      <c r="EN91" s="186" t="str">
        <f>IF(AM91&gt; 0,(COUNTIFS(FRACAS!$B$5:$B$8972, AM$4, FRACAS!$D$5:$D$8972, "&lt;="&amp;AM91)), "" )</f>
        <v/>
      </c>
      <c r="EO91" s="186" t="str">
        <f>IF(AN91&gt; 0,(COUNTIFS(FRACAS!$B$5:$B$8972, AN$4, FRACAS!$D$5:$D$8972, "&lt;="&amp;AN91)), "" )</f>
        <v/>
      </c>
      <c r="EP91" s="186" t="str">
        <f>IF(AO91&gt; 0,(COUNTIFS(FRACAS!$B$5:$B$8972, AO$4, FRACAS!$D$5:$D$8972, "&lt;="&amp;AO91)), "" )</f>
        <v/>
      </c>
      <c r="EQ91" s="186" t="str">
        <f>IF(AP91&gt; 0,(COUNTIFS(FRACAS!$B$5:$B$8972, AP$4, FRACAS!$D$5:$D$8972, "&lt;="&amp;AP91)), "" )</f>
        <v/>
      </c>
      <c r="ER91" s="186" t="str">
        <f>IF(AQ91&gt; 0,(COUNTIFS(FRACAS!$B$5:$B$8972, AQ$4, FRACAS!$D$5:$D$8972, "&lt;="&amp;AQ91)), "" )</f>
        <v/>
      </c>
      <c r="ES91" s="244"/>
      <c r="ET91" s="186"/>
      <c r="EU91" s="186"/>
      <c r="EV91" s="186"/>
      <c r="EW91" s="186"/>
      <c r="EX91" s="186"/>
      <c r="EY91" s="186"/>
      <c r="EZ91" s="186"/>
      <c r="FA91" s="186"/>
      <c r="FB91" s="203"/>
      <c r="FC91" s="204"/>
      <c r="FD91" s="204"/>
      <c r="FE91" s="190"/>
      <c r="FF91" s="190"/>
      <c r="FG91" s="190"/>
      <c r="FH91" s="190"/>
      <c r="FI91" s="190"/>
      <c r="FJ91" s="190"/>
      <c r="FK91" s="190"/>
      <c r="FL91" s="190"/>
      <c r="FM91" s="190"/>
      <c r="FN91" s="190"/>
      <c r="FO91" s="190"/>
      <c r="FP91" s="190"/>
      <c r="FQ91" s="190"/>
      <c r="FR91" s="190"/>
      <c r="FS91" s="190"/>
      <c r="FT91" s="190"/>
      <c r="FU91" s="190"/>
      <c r="FV91" s="190"/>
      <c r="FW91" s="190"/>
      <c r="FX91" s="190"/>
      <c r="FY91" s="190"/>
      <c r="FZ91" s="190"/>
      <c r="GA91" s="190"/>
      <c r="GB91" s="190"/>
      <c r="GC91" s="190"/>
      <c r="GD91" s="190"/>
      <c r="GE91" s="190"/>
      <c r="GF91" s="190"/>
      <c r="GG91" s="190"/>
      <c r="GH91" s="190"/>
      <c r="GI91" s="190"/>
      <c r="GJ91" s="190"/>
      <c r="GK91" s="190"/>
      <c r="GL91" s="190"/>
      <c r="GM91" s="190"/>
      <c r="GN91" s="190"/>
      <c r="GO91" s="190"/>
      <c r="GP91" s="190"/>
      <c r="GQ91" s="190"/>
      <c r="GR91" s="190"/>
      <c r="GS91" s="190"/>
      <c r="GT91" s="190"/>
      <c r="GU91" s="190"/>
      <c r="GV91" s="190"/>
      <c r="GW91" s="190"/>
      <c r="GX91" s="190"/>
      <c r="GY91" s="190"/>
      <c r="GZ91" s="190"/>
      <c r="HA91" s="190"/>
      <c r="HB91" s="190"/>
      <c r="HD91" s="190"/>
      <c r="HE91" s="190"/>
      <c r="HF91" s="190"/>
      <c r="HG91" s="190"/>
      <c r="HH91" s="190"/>
      <c r="HI91" s="190"/>
      <c r="HJ91" s="190"/>
      <c r="HK91" s="190"/>
      <c r="HL91" s="190"/>
      <c r="HM91" s="190"/>
      <c r="HN91" s="190"/>
      <c r="HO91" s="190"/>
      <c r="HP91" s="190"/>
      <c r="HQ91" s="190"/>
      <c r="HR91" s="190"/>
      <c r="HS91" s="190"/>
      <c r="HT91" s="190"/>
      <c r="HU91" s="190"/>
      <c r="HV91" s="190"/>
      <c r="HW91" s="190"/>
      <c r="HX91" s="190"/>
      <c r="HY91" s="190"/>
      <c r="HZ91" s="190"/>
      <c r="IA91" s="190"/>
      <c r="IB91" s="190"/>
      <c r="IC91" s="190"/>
      <c r="ID91" s="190"/>
      <c r="IE91" s="190"/>
      <c r="IF91" s="190"/>
      <c r="IG91" s="190"/>
      <c r="IH91" s="190"/>
      <c r="II91" s="190"/>
      <c r="IJ91" s="190"/>
      <c r="IK91" s="190"/>
      <c r="IL91" s="190"/>
      <c r="IM91" s="190"/>
      <c r="IN91" s="190"/>
      <c r="IO91" s="190"/>
      <c r="IP91" s="190"/>
      <c r="IQ91" s="190"/>
      <c r="IR91" s="190"/>
      <c r="IS91" s="190"/>
      <c r="IT91" s="190"/>
      <c r="IU91" s="190"/>
      <c r="IV91" s="190"/>
      <c r="IW91" s="190"/>
      <c r="IX91" s="190"/>
      <c r="IY91" s="190"/>
      <c r="IZ91" s="190"/>
      <c r="JA91" s="190"/>
      <c r="JB91" s="190"/>
      <c r="JC91" s="190"/>
      <c r="JD91" s="238"/>
      <c r="JE91" s="238"/>
      <c r="JF91" s="238"/>
      <c r="JG91" s="238"/>
      <c r="JH91" s="238"/>
      <c r="JI91" s="238"/>
      <c r="JJ91" s="238"/>
      <c r="JK91" s="238"/>
      <c r="JL91" s="238"/>
      <c r="JM91" s="238"/>
      <c r="JN91" s="239"/>
      <c r="JO91" s="193"/>
      <c r="JP91" s="193"/>
      <c r="JQ91" s="193"/>
      <c r="JR91" s="193"/>
      <c r="JS91" s="193"/>
      <c r="JT91" s="193"/>
      <c r="JU91" s="193"/>
      <c r="JV91" s="193"/>
      <c r="JW91" s="193"/>
      <c r="JX91" s="193"/>
      <c r="JY91" s="193"/>
      <c r="JZ91" s="193"/>
      <c r="KA91" s="193"/>
      <c r="KB91" s="193"/>
      <c r="KC91" s="193"/>
      <c r="KD91" s="193"/>
      <c r="KE91" s="193"/>
      <c r="KF91" s="193"/>
      <c r="KG91" s="193"/>
      <c r="KH91" s="193"/>
      <c r="KI91" s="193"/>
      <c r="KJ91" s="193"/>
      <c r="KK91" s="193"/>
      <c r="KL91" s="193"/>
      <c r="KM91" s="193"/>
      <c r="KN91" s="193"/>
      <c r="KO91" s="193"/>
      <c r="KP91" s="193"/>
      <c r="KQ91" s="193"/>
      <c r="KR91" s="193"/>
      <c r="KS91" s="193"/>
      <c r="KT91" s="193"/>
      <c r="KU91" s="193"/>
      <c r="KV91" s="193"/>
      <c r="KW91" s="193"/>
      <c r="KX91" s="193"/>
      <c r="KY91" s="193"/>
      <c r="KZ91" s="193"/>
      <c r="LA91" s="193"/>
      <c r="LB91" s="192"/>
      <c r="LC91" s="235" t="str">
        <f t="shared" si="8"/>
        <v/>
      </c>
      <c r="LD91" s="240" t="str" cm="1">
        <f t="array" ref="LD91">IFERROR((((D91/FRACAS!$AY$1)*60
)-(SUMPRODUCT((FRACAS!$B$5:$B$8970=D$4)*(FRACAS!$D$5:$D$8970&lt;=D91)*(IFERROR(FRACAS!$AM$5:$AM$8970,0)))
))/((D91/FRACAS!$AY$1)*60),"")</f>
        <v/>
      </c>
      <c r="LE91" s="240" t="str" cm="1">
        <f t="array" ref="LE91">IFERROR((((E91/FRACAS!$AY$1)*60
)-(SUMPRODUCT((FRACAS!$B$5:$B$8970=E$4)*(FRACAS!$D$5:$D$8970&lt;=E91)*(IFERROR(FRACAS!$AM$5:$AM$8970,0)))
))/((E91/FRACAS!$AY$1)*60),"")</f>
        <v/>
      </c>
      <c r="LF91" s="240" t="str" cm="1">
        <f t="array" ref="LF91">IFERROR((((F91/FRACAS!$AY$1)*60
)-(SUMPRODUCT((FRACAS!$B$5:$B$8970=F$4)*(FRACAS!$D$5:$D$8970&lt;=F91)*(IFERROR(FRACAS!$AM$5:$AM$8970,0)))
))/((F91/FRACAS!$AY$1)*60),"")</f>
        <v/>
      </c>
      <c r="LG91" s="240" t="str" cm="1">
        <f t="array" ref="LG91">IFERROR((((G91/FRACAS!$AY$1)*60
)-(SUMPRODUCT((FRACAS!$B$5:$B$8970=G$4)*(FRACAS!$D$5:$D$8970&lt;=G91)*(IFERROR(FRACAS!$AM$5:$AM$8970,0)))
))/((G91/FRACAS!$AY$1)*60),"")</f>
        <v/>
      </c>
      <c r="LH91" s="240" t="str" cm="1">
        <f t="array" ref="LH91">IFERROR((((H91/FRACAS!$AY$1)*60
)-(SUMPRODUCT((FRACAS!$B$5:$B$8970=H$4)*(FRACAS!$D$5:$D$8970&lt;=H91)*(IFERROR(FRACAS!$AM$5:$AM$8970,0)))
))/((H91/FRACAS!$AY$1)*60),"")</f>
        <v/>
      </c>
      <c r="LI91" s="240" t="str" cm="1">
        <f t="array" ref="LI91">IFERROR((((I91/FRACAS!$AY$1)*60
)-(SUMPRODUCT((FRACAS!$B$5:$B$8970=I$4)*(FRACAS!$D$5:$D$8970&lt;=I91)*(IFERROR(FRACAS!$AM$5:$AM$8970,0)))
))/((I91/FRACAS!$AY$1)*60),"")</f>
        <v/>
      </c>
      <c r="LJ91" s="240" t="str" cm="1">
        <f t="array" ref="LJ91">IFERROR((((J91/FRACAS!$AY$1)*60
)-(SUMPRODUCT((FRACAS!$B$5:$B$8970=J$4)*(FRACAS!$D$5:$D$8970&lt;=J91)*(IFERROR(FRACAS!$AM$5:$AM$8970,0)))
))/((J91/FRACAS!$AY$1)*60),"")</f>
        <v/>
      </c>
      <c r="LK91" s="240" t="str" cm="1">
        <f t="array" ref="LK91">IFERROR((((K91/FRACAS!$AY$1)*60
)-(SUMPRODUCT((FRACAS!$B$5:$B$8970=K$4)*(FRACAS!$D$5:$D$8970&lt;=K91)*(IFERROR(FRACAS!$AM$5:$AM$8970,0)))
))/((K91/FRACAS!$AY$1)*60),"")</f>
        <v/>
      </c>
      <c r="LL91" s="240" t="str" cm="1">
        <f t="array" ref="LL91">IFERROR((((L91/FRACAS!$AY$1)*60
)-(SUMPRODUCT((FRACAS!$B$5:$B$8970=L$4)*(FRACAS!$D$5:$D$8970&lt;=L91)*(IFERROR(FRACAS!$AM$5:$AM$8970,0)))
))/((L91/FRACAS!$AY$1)*60),"")</f>
        <v/>
      </c>
      <c r="LM91" s="240" t="str" cm="1">
        <f t="array" ref="LM91">IFERROR((((M91/FRACAS!$AY$1)*60
)-(SUMPRODUCT((FRACAS!$B$5:$B$8970=M$4)*(FRACAS!$D$5:$D$8970&lt;=M91)*(IFERROR(FRACAS!$AM$5:$AM$8970,0)))
))/((M91/FRACAS!$AY$1)*60),"")</f>
        <v/>
      </c>
      <c r="LN91" s="240" t="str" cm="1">
        <f t="array" ref="LN91">IFERROR((((N91/FRACAS!$AY$1)*60
)-(SUMPRODUCT((FRACAS!$B$5:$B$8970=N$4)*(FRACAS!$D$5:$D$8970&lt;=N91)*(IFERROR(FRACAS!$AM$5:$AM$8970,0)))
))/((N91/FRACAS!$AY$1)*60),"")</f>
        <v/>
      </c>
      <c r="LO91" s="240" t="str" cm="1">
        <f t="array" ref="LO91">IFERROR((((O91/FRACAS!$AY$1)*60
)-(SUMPRODUCT((FRACAS!$B$5:$B$8970=O$4)*(FRACAS!$D$5:$D$8970&lt;=O91)*(IFERROR(FRACAS!$AM$5:$AM$8970,0)))
))/((O91/FRACAS!$AY$1)*60),"")</f>
        <v/>
      </c>
      <c r="LP91" s="240" t="str" cm="1">
        <f t="array" ref="LP91">IFERROR((((P91/FRACAS!$AY$1)*60
)-(SUMPRODUCT((FRACAS!$B$5:$B$8970=P$4)*(FRACAS!$D$5:$D$8970&lt;=P91)*(IFERROR(FRACAS!$AM$5:$AM$8970,0)))
))/((P91/FRACAS!$AY$1)*60),"")</f>
        <v/>
      </c>
      <c r="LQ91" s="240" t="str" cm="1">
        <f t="array" ref="LQ91">IFERROR((((Q91/FRACAS!$AY$1)*60
)-(SUMPRODUCT((FRACAS!$B$5:$B$8970=Q$4)*(FRACAS!$D$5:$D$8970&lt;=Q91)*(IFERROR(FRACAS!$AM$5:$AM$8970,0)))
))/((Q91/FRACAS!$AY$1)*60),"")</f>
        <v/>
      </c>
      <c r="LR91" s="240" t="str" cm="1">
        <f t="array" ref="LR91">IFERROR((((R91/FRACAS!$AY$1)*60
)-(SUMPRODUCT((FRACAS!$B$5:$B$8970=R$4)*(FRACAS!$D$5:$D$8970&lt;=R91)*(IFERROR(FRACAS!$AM$5:$AM$8970,0)))
))/((R91/FRACAS!$AY$1)*60),"")</f>
        <v/>
      </c>
      <c r="LS91" s="240" t="str" cm="1">
        <f t="array" ref="LS91">IFERROR((((S91/FRACAS!$AY$1)*60
)-(SUMPRODUCT((FRACAS!$B$5:$B$8970=S$4)*(FRACAS!$D$5:$D$8970&lt;=S91)*(IFERROR(FRACAS!$AM$5:$AM$8970,0)))
))/((S91/FRACAS!$AY$1)*60),"")</f>
        <v/>
      </c>
      <c r="LT91" s="240" t="str" cm="1">
        <f t="array" ref="LT91">IFERROR((((T91/FRACAS!$AY$1)*60
)-(SUMPRODUCT((FRACAS!$B$5:$B$8970=T$4)*(FRACAS!$D$5:$D$8970&lt;=T91)*(IFERROR(FRACAS!$AM$5:$AM$8970,0)))
))/((T91/FRACAS!$AY$1)*60),"")</f>
        <v/>
      </c>
      <c r="LU91" s="240" t="str" cm="1">
        <f t="array" ref="LU91">IFERROR((((U91/FRACAS!$AY$1)*60
)-(SUMPRODUCT((FRACAS!$B$5:$B$8970=U$4)*(FRACAS!$D$5:$D$8970&lt;=U91)*(IFERROR(FRACAS!$AM$5:$AM$8970,0)))
))/((U91/FRACAS!$AY$1)*60),"")</f>
        <v/>
      </c>
      <c r="LV91" s="240" t="str" cm="1">
        <f t="array" ref="LV91">IFERROR(
    (((V91/FRACAS!$AY$1)*60))
    /
    (((V91/FRACAS!$AY$1)*60) + SUMPRODUCT((FRACAS!$B$5:$B$8970=V$4)*(FRACAS!$D$5:$D$8970&lt;=V91)*(IFERROR(FRACAS!$AM$5:$AM$8970,0)))
    ),"")</f>
        <v/>
      </c>
      <c r="LW91" s="240" t="str" cm="1">
        <f t="array" ref="LW91">IFERROR(
    (((W91/FRACAS!$AY$1)*60))
    /
    (((W91/FRACAS!$AY$1)*60) + SUMPRODUCT((FRACAS!$B$5:$B$8970=W$4)*(FRACAS!$D$5:$D$8970&lt;=W91)*(IFERROR(FRACAS!$AM$5:$AM$8970,0)))
    ),"")</f>
        <v/>
      </c>
      <c r="LX91" s="240" t="str" cm="1">
        <f t="array" ref="LX91">IFERROR(
    (((X91/FRACAS!$AY$1)*60))
    /
    (((X91/FRACAS!$AY$1)*60) + SUMPRODUCT((FRACAS!$B$5:$B$8970=X$4)*(FRACAS!$D$5:$D$8970&lt;=X91)*(IFERROR(FRACAS!$AM$5:$AM$8970,0)))
    ),"")</f>
        <v/>
      </c>
      <c r="LY91" s="240" t="str" cm="1">
        <f t="array" ref="LY91">IFERROR(
    (((Y91/FRACAS!$AY$1)*60))
    /
    (((Y91/FRACAS!$AY$1)*60) + SUMPRODUCT((FRACAS!$B$5:$B$8970=Y$4)*(FRACAS!$D$5:$D$8970&lt;=Y91)*(IFERROR(FRACAS!$AM$5:$AM$8970,0)))
    ),"")</f>
        <v/>
      </c>
      <c r="LZ91" s="240" t="str" cm="1">
        <f t="array" ref="LZ91">IFERROR(
    (((Z91/FRACAS!$AY$1)*60))
    /
    (((Z91/FRACAS!$AY$1)*60) + SUMPRODUCT((FRACAS!$B$5:$B$8970=Z$4)*(FRACAS!$D$5:$D$8970&lt;=Z91)*(IFERROR(FRACAS!$AM$5:$AM$8970,0)))
    ),"")</f>
        <v/>
      </c>
      <c r="MA91" s="240" t="str" cm="1">
        <f t="array" ref="MA91">IFERROR(
    (((AA91/FRACAS!$AY$1)*60))
    /
    (((AA91/FRACAS!$AY$1)*60) + SUMPRODUCT((FRACAS!$B$5:$B$8970=AA$4)*(FRACAS!$D$5:$D$8970&lt;=AA91)*(IFERROR(FRACAS!$AM$5:$AM$8970,0)))
    ),"")</f>
        <v/>
      </c>
      <c r="MB91" s="240" t="str" cm="1">
        <f t="array" ref="MB91">IFERROR(
    (((AB91/FRACAS!$AY$1)*60))
    /
    (((AB91/FRACAS!$AY$1)*60) + SUMPRODUCT((FRACAS!$B$5:$B$8970=AB$4)*(FRACAS!$D$5:$D$8970&lt;=AB91)*(IFERROR(FRACAS!$AM$5:$AM$8970,0)))
    ),"")</f>
        <v/>
      </c>
      <c r="MC91" s="240" t="str" cm="1">
        <f t="array" ref="MC91">IFERROR(
    (((AC91/FRACAS!$AY$1)*60))
    /
    (((AC91/FRACAS!$AY$1)*60) + SUMPRODUCT((FRACAS!$B$5:$B$8970=AC$4)*(FRACAS!$D$5:$D$8970&lt;=AC91)*(IFERROR(FRACAS!$AM$5:$AM$8970,0)))
    ),"")</f>
        <v/>
      </c>
      <c r="MD91" s="240" t="str" cm="1">
        <f t="array" ref="MD91">IFERROR(
    (((AD91/FRACAS!$AY$1)*60))
    /
    (((AD91/FRACAS!$AY$1)*60) + SUMPRODUCT((FRACAS!$B$5:$B$8970=AD$4)*(FRACAS!$D$5:$D$8970&lt;=AD91)*(IFERROR(FRACAS!$AM$5:$AM$8970,0)))
    ),"")</f>
        <v/>
      </c>
      <c r="ME91" s="240" t="str" cm="1">
        <f t="array" ref="ME91">IFERROR(
    (((AE91/FRACAS!$AY$1)*60))
    /
    (((AE91/FRACAS!$AY$1)*60) + SUMPRODUCT((FRACAS!$B$5:$B$8970=AE$4)*(FRACAS!$D$5:$D$8970&lt;=AE91)*(IFERROR(FRACAS!$AM$5:$AM$8970,0)))
    ),"")</f>
        <v/>
      </c>
      <c r="MF91" s="240" t="str" cm="1">
        <f t="array" ref="MF91">IFERROR(
    (((AF91/FRACAS!$AY$1)*60))
    /
    (((AF91/FRACAS!$AY$1)*60) + SUMPRODUCT((FRACAS!$B$5:$B$8970=AF$4)*(FRACAS!$D$5:$D$8970&lt;=AF91)*(IFERROR(FRACAS!$AM$5:$AM$8970,0)))
    ),"")</f>
        <v/>
      </c>
      <c r="MG91" s="240" t="str" cm="1">
        <f t="array" ref="MG91">IFERROR(
    (((AG91/FRACAS!$AY$1)*60))
    /
    (((AG91/FRACAS!$AY$1)*60) + SUMPRODUCT((FRACAS!$B$5:$B$8970=AG$4)*(FRACAS!$D$5:$D$8970&lt;=AG91)*(IFERROR(FRACAS!$AM$5:$AM$8970,0)))
    ),"")</f>
        <v/>
      </c>
      <c r="MH91" s="240" t="str" cm="1">
        <f t="array" ref="MH91">IFERROR(
    (((AH91/FRACAS!$AY$1)*60))
    /
    (((AH91/FRACAS!$AY$1)*60) + SUMPRODUCT((FRACAS!$B$5:$B$8970=AH$4)*(FRACAS!$D$5:$D$8970&lt;=AH91)*(IFERROR(FRACAS!$AM$5:$AM$8970,0)))
    ),"")</f>
        <v/>
      </c>
      <c r="MI91" s="240" t="str" cm="1">
        <f t="array" ref="MI91">IFERROR(
    (((AI91/FRACAS!$AY$1)*60))
    /
    (((AI91/FRACAS!$AY$1)*60) + SUMPRODUCT((FRACAS!$B$5:$B$8970=AI$4)*(FRACAS!$D$5:$D$8970&lt;=AI91)*(IFERROR(FRACAS!$AM$5:$AM$8970,0)))
    ),"")</f>
        <v/>
      </c>
      <c r="MJ91" s="240" t="str" cm="1">
        <f t="array" ref="MJ91">IFERROR(
    (((AJ91/FRACAS!$AY$1)*60))
    /
    (((AJ91/FRACAS!$AY$1)*60) + SUMPRODUCT((FRACAS!$B$5:$B$8970=AJ$4)*(FRACAS!$D$5:$D$8970&lt;=AJ91)*(IFERROR(FRACAS!$AM$5:$AM$8970,0)))
    ),"")</f>
        <v/>
      </c>
      <c r="MK91" s="240" t="str" cm="1">
        <f t="array" ref="MK91">IFERROR(
    (((AK91/FRACAS!$AY$1)*60))
    /
    (((AK91/FRACAS!$AY$1)*60) + SUMPRODUCT((FRACAS!$B$5:$B$8970=AK$4)*(FRACAS!$D$5:$D$8970&lt;=AK91)*(IFERROR(FRACAS!$AM$5:$AM$8970,0)))
    ),"")</f>
        <v/>
      </c>
      <c r="ML91" s="240" t="str" cm="1">
        <f t="array" ref="ML91">IFERROR(
    (((AL91/FRACAS!$AY$1)*60))
    /
    (((AL91/FRACAS!$AY$1)*60) + SUMPRODUCT((FRACAS!$B$5:$B$8970=AL$4)*(FRACAS!$D$5:$D$8970&lt;=AL91)*(IFERROR(FRACAS!$AM$5:$AM$8970,0)))
    ),"")</f>
        <v/>
      </c>
      <c r="MM91" s="240" t="str" cm="1">
        <f t="array" ref="MM91">IFERROR(
    (((AM91/FRACAS!$AY$1)*60))
    /
    (((AM91/FRACAS!$AY$1)*60) + SUMPRODUCT((FRACAS!$B$5:$B$8970=AM$4)*(FRACAS!$D$5:$D$8970&lt;=AM91)*(IFERROR(FRACAS!$AM$5:$AM$8970,0)))
    ),"")</f>
        <v/>
      </c>
      <c r="MN91" s="240" t="str" cm="1">
        <f t="array" ref="MN91">IFERROR(
    (((AN91/FRACAS!$AY$1)*60))
    /
    (((AN91/FRACAS!$AY$1)*60) + SUMPRODUCT((FRACAS!$B$5:$B$8970=AN$4)*(FRACAS!$D$5:$D$8970&lt;=AN91)*(IFERROR(FRACAS!$AM$5:$AM$8970,0)))
    ),"")</f>
        <v/>
      </c>
      <c r="MO91" s="240" t="str" cm="1">
        <f t="array" ref="MO91">IFERROR(
    (((AO91/FRACAS!$AY$1)*60))
    /
    (((AO91/FRACAS!$AY$1)*60) + SUMPRODUCT((FRACAS!$B$5:$B$8970=AO$4)*(FRACAS!$D$5:$D$8970&lt;=AO91)*(IFERROR(FRACAS!$AM$5:$AM$8970,0)))
    ),"")</f>
        <v/>
      </c>
      <c r="MP91" s="240" t="str" cm="1">
        <f t="array" ref="MP91">IFERROR(
    (((AP91/FRACAS!$AY$1)*60))
    /
    (((AP91/FRACAS!$AY$1)*60) + SUMPRODUCT((FRACAS!$B$5:$B$8970=AP$4)*(FRACAS!$D$5:$D$8970&lt;=AP91)*(IFERROR(FRACAS!$AM$5:$AM$8970,0)))
    ),"")</f>
        <v/>
      </c>
      <c r="MQ91" s="240" t="str" cm="1">
        <f t="array" ref="MQ91">IFERROR(
    (((AQ91/FRACAS!$AY$1)*60))
    /
    (((AQ91/FRACAS!$AY$1)*60) + SUMPRODUCT((FRACAS!$B$5:$B$8970=AQ$4)*(FRACAS!$D$5:$D$8970&lt;=AQ91)*(IFERROR(FRACAS!$AM$5:$AM$8970,0)))
    ),"")</f>
        <v/>
      </c>
      <c r="MR91" s="194"/>
      <c r="MS91" s="194"/>
      <c r="MT91" s="194"/>
      <c r="MU91" s="194"/>
      <c r="MV91" s="194"/>
      <c r="MW91" s="194"/>
      <c r="MX91" s="194"/>
      <c r="MY91" s="194"/>
      <c r="MZ91" s="194"/>
      <c r="NA91" s="195"/>
      <c r="ND91" s="241">
        <f t="shared" si="11"/>
        <v>0</v>
      </c>
      <c r="NE91" s="242" t="str">
        <f t="shared" si="12"/>
        <v/>
      </c>
      <c r="NF91" s="193" t="str" cm="1">
        <f t="array" ref="NF91">IF($ND91=0,"",(IFERROR( (IFERROR($ND91/FRACAS!$AY$1*60,0) - SUMPRODUCT( (FRACAS!$K$5:$K$8972=NF$2) * IFERROR(FRACAS!$AN$5:$AN$8972,0) ) ) / IFERROR($ND91/FRACAS!$AY$1*60,0), 1 )))</f>
        <v/>
      </c>
      <c r="NG91" s="193" t="str" cm="1">
        <f t="array" ref="NG91">IF($ND91=0,"",(IFERROR( (IFERROR($ND91/FRACAS!$AY$1*60,0) - SUMPRODUCT( (FRACAS!$K$5:$K$8972=NG$2) * IFERROR(FRACAS!$AN$5:$AN$8972,0) ) ) / IFERROR($ND91/FRACAS!$AY$1*60,0), 1 )))</f>
        <v/>
      </c>
      <c r="NH91" s="193" t="str" cm="1">
        <f t="array" ref="NH91">IF($ND91=0,"",(IFERROR( (IFERROR($ND91/FRACAS!$AY$1*60,0) - SUMPRODUCT( (FRACAS!$K$5:$K$8972=NH$2) * IFERROR(FRACAS!$AN$5:$AN$8972,0) ) ) / IFERROR($ND91/FRACAS!$AY$1*60,0), 1 )))</f>
        <v/>
      </c>
      <c r="NI91" s="193" t="str" cm="1">
        <f t="array" ref="NI91">IF($ND91=0,"",(IFERROR( (IFERROR($ND91/FRACAS!$AY$1*60,0) - SUMPRODUCT( (FRACAS!$K$5:$K$8972=NI$2) * IFERROR(FRACAS!$AN$5:$AN$8972,0) ) ) / IFERROR($ND91/FRACAS!$AY$1*60,0), 1 )))</f>
        <v/>
      </c>
      <c r="NJ91" s="193" t="str" cm="1">
        <f t="array" ref="NJ91">IF($ND91=0,"",(IFERROR( (IFERROR($ND91/FRACAS!$AY$1*60,0) - SUMPRODUCT( (FRACAS!$K$5:$K$8972=NJ$2) * IFERROR(FRACAS!$AN$5:$AN$8972,0) ) ) / IFERROR($ND91/FRACAS!$AY$1*60,0), 1 )))</f>
        <v/>
      </c>
      <c r="NK91" s="193" t="str" cm="1">
        <f t="array" ref="NK91">IF($ND91=0,"",(IFERROR( (IFERROR($ND91/FRACAS!$AY$1*60,0) - SUMPRODUCT( (FRACAS!$K$5:$K$8972=NK$2) * IFERROR(FRACAS!$AN$5:$AN$8972,0) ) ) / IFERROR($ND91/FRACAS!$AY$1*60,0), 1 )))</f>
        <v/>
      </c>
      <c r="NL91" s="193" t="str" cm="1">
        <f t="array" ref="NL91">IF($ND91=0,"",(IFERROR( (IFERROR($ND91/FRACAS!$AY$1*60,0) - SUMPRODUCT( (FRACAS!$K$5:$K$8972=NL$2) * IFERROR(FRACAS!$AN$5:$AN$8972,0) ) ) / IFERROR($ND91/FRACAS!$AY$1*60,0), 1 )))</f>
        <v/>
      </c>
      <c r="NM91" s="193" t="str" cm="1">
        <f t="array" ref="NM91">IF($ND91=0,"",(IFERROR( (IFERROR($ND91/FRACAS!$AY$1*60,0) - SUMPRODUCT( (FRACAS!$K$5:$K$8972=NM$2) * IFERROR(FRACAS!$AN$5:$AN$8972,0) ) ) / IFERROR($ND91/FRACAS!$AY$1*60,0), 1 )))</f>
        <v/>
      </c>
      <c r="NN91" s="193" t="str" cm="1">
        <f t="array" ref="NN91">IF($ND91=0,"",(IFERROR( (IFERROR($ND91/FRACAS!$AY$1*60,0) - SUMPRODUCT( (FRACAS!$K$5:$K$8972=NN$2) * IFERROR(FRACAS!$AN$5:$AN$8972,0) ) ) / IFERROR($ND91/FRACAS!$AY$1*60,0), 1 )))</f>
        <v/>
      </c>
      <c r="NO91" s="193" t="str" cm="1">
        <f t="array" ref="NO91">IF($ND91=0,"",(IFERROR( (IFERROR($ND91/FRACAS!$AY$1*60,0) - SUMPRODUCT( (FRACAS!$K$5:$K$8972=NO$2) * IFERROR(FRACAS!$AN$5:$AN$8972,0) ) ) / IFERROR($ND91/FRACAS!$AY$1*60,0), 1 )))</f>
        <v/>
      </c>
      <c r="NP91" s="193" t="str" cm="1">
        <f t="array" ref="NP91">IF($ND91=0,"",(IFERROR( (IFERROR($ND91/FRACAS!$AY$1*60,0) - SUMPRODUCT( (FRACAS!$K$5:$K$8972=NP$2) * IFERROR(FRACAS!$AN$5:$AN$8972,0) ) ) / IFERROR($ND91/FRACAS!$AY$1*60,0), 1 )))</f>
        <v/>
      </c>
      <c r="NQ91" s="193" t="str" cm="1">
        <f t="array" ref="NQ91">IF($ND91=0,"",(IFERROR( (IFERROR($ND91/FRACAS!$AY$1*60,0) - SUMPRODUCT( (FRACAS!$K$5:$K$8972=NQ$2) * IFERROR(FRACAS!$AN$5:$AN$8972,0) ) ) / IFERROR($ND91/FRACAS!$AY$1*60,0), 1 )))</f>
        <v/>
      </c>
      <c r="NR91" s="193" t="str" cm="1">
        <f t="array" ref="NR91">IF($ND91=0,"",(IFERROR( (IFERROR($ND91/FRACAS!$AY$1*60,0) - SUMPRODUCT( (FRACAS!$K$5:$K$8972=NR$2) * IFERROR(FRACAS!$AN$5:$AN$8972,0) ) ) / IFERROR($ND91/FRACAS!$AY$1*60,0), 1 )))</f>
        <v/>
      </c>
      <c r="NS91" s="193" t="str" cm="1">
        <f t="array" ref="NS91">IF($ND91=0,"",(IFERROR( (IFERROR($ND91/FRACAS!$AY$1*60,0) - SUMPRODUCT( (FRACAS!$K$5:$K$8972=NS$2) * IFERROR(FRACAS!$AN$5:$AN$8972,0) ) ) / IFERROR($ND91/FRACAS!$AY$1*60,0), 1 )))</f>
        <v/>
      </c>
      <c r="NT91" s="193" t="str" cm="1">
        <f t="array" ref="NT91">IF($ND91=0,"",(IFERROR( (IFERROR($ND91/FRACAS!$AY$1*60,0) - SUMPRODUCT( (FRACAS!$K$5:$K$8972=NT$2) * IFERROR(FRACAS!$AN$5:$AN$8972,0) ) ) / IFERROR($ND91/FRACAS!$AY$1*60,0), 1 )))</f>
        <v/>
      </c>
      <c r="NU91" s="193" t="str" cm="1">
        <f t="array" ref="NU91">IF($ND91=0,"",(IFERROR( (IFERROR($ND91/FRACAS!$AY$1*60,0) - SUMPRODUCT( (FRACAS!$K$5:$K$8972=NU$2) * IFERROR(FRACAS!$AN$5:$AN$8972,0) ) ) / IFERROR($ND91/FRACAS!$AY$1*60,0), 1 )))</f>
        <v/>
      </c>
      <c r="NV91" s="193" t="str" cm="1">
        <f t="array" ref="NV91">IF($ND91=0,"",(IFERROR( (IFERROR($ND91/FRACAS!$AY$1*60,0) - SUMPRODUCT( (FRACAS!$K$5:$K$8972=NV$2) * IFERROR(FRACAS!$AN$5:$AN$8972,0) ) ) / IFERROR($ND91/FRACAS!$AY$1*60,0), 1 )))</f>
        <v/>
      </c>
      <c r="NW91" s="193" t="str" cm="1">
        <f t="array" ref="NW91">IF($ND91=0,"",(IFERROR( (IFERROR($ND91/FRACAS!$AY$1*60,0) - SUMPRODUCT( (FRACAS!$K$5:$K$8972=NW$2) * IFERROR(FRACAS!$AN$5:$AN$8972,0) ) ) / IFERROR($ND91/FRACAS!$AY$1*60,0), 1 )))</f>
        <v/>
      </c>
      <c r="NX91" s="193" t="str" cm="1">
        <f t="array" ref="NX91">IF($ND91=0,"",(IFERROR( (IFERROR($ND91/FRACAS!$AY$1*60,0) - SUMPRODUCT( (FRACAS!$K$5:$K$8972=NX$2) * IFERROR(FRACAS!$AN$5:$AN$8972,0) ) ) / IFERROR($ND91/FRACAS!$AY$1*60,0), 1 )))</f>
        <v/>
      </c>
      <c r="NY91" s="193" t="str" cm="1">
        <f t="array" ref="NY91">IF($ND91=0,"",(IFERROR( (IFERROR($ND91/FRACAS!$AY$1*60,0) - SUMPRODUCT( (FRACAS!$K$5:$K$8972=NY$2) * IFERROR(FRACAS!$AN$5:$AN$8972,0) ) ) / IFERROR($ND91/FRACAS!$AY$1*60,0), 1 )))</f>
        <v/>
      </c>
      <c r="NZ91" s="193" t="str" cm="1">
        <f t="array" ref="NZ91">IF($ND91=0,"",(IFERROR( (IFERROR($ND91/FRACAS!$AY$1*60,0) - SUMPRODUCT( (FRACAS!$K$5:$K$8972=NZ$2) * IFERROR(FRACAS!$AN$5:$AN$8972,0) ) ) / IFERROR($ND91/FRACAS!$AY$1*60,0), 1 )))</f>
        <v/>
      </c>
      <c r="OA91" s="193" t="str" cm="1">
        <f t="array" ref="OA91">IF($ND91=0,"",(IFERROR( (IFERROR($ND91/FRACAS!$AY$1*60,0) - SUMPRODUCT( (FRACAS!$K$5:$K$8972=OA$2) * IFERROR(FRACAS!$AN$5:$AN$8972,0) ) ) / IFERROR($ND91/FRACAS!$AY$1*60,0), 1 )))</f>
        <v/>
      </c>
      <c r="OB91" s="193" t="str" cm="1">
        <f t="array" ref="OB91">IF($ND91=0,"",(IFERROR( (IFERROR($ND91/FRACAS!$AY$1*60,0) - SUMPRODUCT( (FRACAS!$K$5:$K$8972=OB$2) * IFERROR(FRACAS!$AN$5:$AN$8972,0) ) ) / IFERROR($ND91/FRACAS!$AY$1*60,0), 1 )))</f>
        <v/>
      </c>
      <c r="OC91" s="193" t="str" cm="1">
        <f t="array" ref="OC91">IF($ND91=0,"",(IFERROR( (IFERROR($ND91/FRACAS!$AY$1*60,0) - SUMPRODUCT( (FRACAS!$K$5:$K$8972=OC$2) * IFERROR(FRACAS!$AN$5:$AN$8972,0) ) ) / IFERROR($ND91/FRACAS!$AY$1*60,0), 1 )))</f>
        <v/>
      </c>
      <c r="OD91" s="193" t="str" cm="1">
        <f t="array" ref="OD91">IF($ND91=0,"",(IFERROR( (IFERROR($ND91/FRACAS!$AY$1*60,0) - SUMPRODUCT( (FRACAS!$K$5:$K$8972=OD$2) * IFERROR(FRACAS!$AN$5:$AN$8972,0) ) ) / IFERROR($ND91/FRACAS!$AY$1*60,0), 1 )))</f>
        <v/>
      </c>
      <c r="OE91" s="193" t="str" cm="1">
        <f t="array" ref="OE91">IF($ND91=0,"",(IFERROR( (IFERROR($ND91/FRACAS!$AY$1*60,0) - SUMPRODUCT( (FRACAS!$K$5:$K$8972=OE$2) * IFERROR(FRACAS!$AN$5:$AN$8972,0) ) ) / IFERROR($ND91/FRACAS!$AY$1*60,0), 1 )))</f>
        <v/>
      </c>
      <c r="OF91" s="193" t="str" cm="1">
        <f t="array" ref="OF91">IF($ND91=0,"",(IFERROR( (IFERROR($ND91/FRACAS!$AY$1*60,0) - SUMPRODUCT( (FRACAS!$K$5:$K$8972=OF$2) * IFERROR(FRACAS!$AN$5:$AN$8972,0) ) ) / IFERROR($ND91/FRACAS!$AY$1*60,0), 1 )))</f>
        <v/>
      </c>
      <c r="OG91" s="193" t="str" cm="1">
        <f t="array" ref="OG91">IF($ND91=0,"",(IFERROR( (IFERROR($ND91/FRACAS!$AY$1*60,0) - SUMPRODUCT( (FRACAS!$K$5:$K$8972=OG$2) * IFERROR(FRACAS!$AN$5:$AN$8972,0) ) ) / IFERROR($ND91/FRACAS!$AY$1*60,0), 1 )))</f>
        <v/>
      </c>
      <c r="OH91" s="193" t="str" cm="1">
        <f t="array" ref="OH91">IF($ND91=0,"",(IFERROR( (IFERROR($ND91/FRACAS!$AY$1*60,0) - SUMPRODUCT( (FRACAS!$K$5:$K$8972=OH$2) * IFERROR(FRACAS!$AN$5:$AN$8972,0) ) ) / IFERROR($ND91/FRACAS!$AY$1*60,0), 1 )))</f>
        <v/>
      </c>
      <c r="OI91" s="193" t="str" cm="1">
        <f t="array" ref="OI91">IF($ND91=0,"",(IFERROR( (IFERROR($ND91/FRACAS!$AY$1*60,0) - SUMPRODUCT( (FRACAS!$K$5:$K$8972=OI$2) * IFERROR(FRACAS!$AN$5:$AN$8972,0) ) ) / IFERROR($ND91/FRACAS!$AY$1*60,0), 1 )))</f>
        <v/>
      </c>
      <c r="OJ91" s="193" t="str" cm="1">
        <f t="array" ref="OJ91">IF($ND91=0,"",(IFERROR( (IFERROR($ND91/FRACAS!$AY$1*60,0) - SUMPRODUCT( (FRACAS!$K$5:$K$8972=OJ$2) * IFERROR(FRACAS!$AN$5:$AN$8972,0) ) ) / IFERROR($ND91/FRACAS!$AY$1*60,0), 1 )))</f>
        <v/>
      </c>
      <c r="OK91" s="193" t="str" cm="1">
        <f t="array" ref="OK91">IF($ND91=0,"",(IFERROR( (IFERROR($ND91/FRACAS!$AY$1*60,0) - SUMPRODUCT( (FRACAS!$K$5:$K$8972=OK$2) * IFERROR(FRACAS!$AN$5:$AN$8972,0) ) ) / IFERROR($ND91/FRACAS!$AY$1*60,0), 1 )))</f>
        <v/>
      </c>
      <c r="OL91" s="193" t="str" cm="1">
        <f t="array" ref="OL91">IF($ND91=0,"",(IFERROR( (IFERROR($ND91/FRACAS!$AY$1*60,0) - SUMPRODUCT( (FRACAS!$K$5:$K$8972=OL$2) * IFERROR(FRACAS!$AN$5:$AN$8972,0) ) ) / IFERROR($ND91/FRACAS!$AY$1*60,0), 1 )))</f>
        <v/>
      </c>
      <c r="OM91" s="193" t="str" cm="1">
        <f t="array" ref="OM91">IF($ND91=0,"",(IFERROR( (IFERROR($ND91/FRACAS!$AY$1*60,0) - SUMPRODUCT( (FRACAS!$K$5:$K$8972=OM$2) * IFERROR(FRACAS!$AN$5:$AN$8972,0) ) ) / IFERROR($ND91/FRACAS!$AY$1*60,0), 1 )))</f>
        <v/>
      </c>
      <c r="ON91" s="193" t="str" cm="1">
        <f t="array" ref="ON91">IF($ND91=0,"",(IFERROR( (IFERROR($ND91/FRACAS!$AY$1*60,0) - SUMPRODUCT( (FRACAS!$K$5:$K$8972=ON$2) * IFERROR(FRACAS!$AN$5:$AN$8972,0) ) ) / IFERROR($ND91/FRACAS!$AY$1*60,0), 1 )))</f>
        <v/>
      </c>
      <c r="OO91" s="193" t="str" cm="1">
        <f t="array" ref="OO91">IF($ND91=0,"",(IFERROR( (IFERROR($ND91/FRACAS!$AY$1*60,0) - SUMPRODUCT( (FRACAS!$K$5:$K$8972=OO$2) * IFERROR(FRACAS!$AN$5:$AN$8972,0) ) ) / IFERROR($ND91/FRACAS!$AY$1*60,0), 1 )))</f>
        <v/>
      </c>
      <c r="OP91" s="193" t="str" cm="1">
        <f t="array" ref="OP91">IF($ND91=0,"",(IFERROR( (IFERROR($ND91/FRACAS!$AY$1*60,0) - SUMPRODUCT( (FRACAS!$K$5:$K$8972=OP$2) * IFERROR(FRACAS!$AN$5:$AN$8972,0) ) ) / IFERROR($ND91/FRACAS!$AY$1*60,0), 1 )))</f>
        <v/>
      </c>
      <c r="OQ91" s="193" t="str" cm="1">
        <f t="array" ref="OQ91">IF($ND91=0,"",(IFERROR( (IFERROR($ND91/FRACAS!$AY$1*60,0) - SUMPRODUCT( (FRACAS!$K$5:$K$8972=OQ$2) * IFERROR(FRACAS!$AN$5:$AN$8972,0) ) ) / IFERROR($ND91/FRACAS!$AY$1*60,0), 1 )))</f>
        <v/>
      </c>
      <c r="OR91" s="193" t="str" cm="1">
        <f t="array" ref="OR91">IF($ND91=0,"",(IFERROR( (IFERROR($ND91/FRACAS!$AY$1*60,0) - SUMPRODUCT( (FRACAS!$K$5:$K$8972=OR$2) * IFERROR(FRACAS!$AN$5:$AN$8972,0) ) ) / IFERROR($ND91/FRACAS!$AY$1*60,0), 1 )))</f>
        <v/>
      </c>
      <c r="OS91" s="193" t="str" cm="1">
        <f t="array" ref="OS91">IF($ND91=0,"",(IFERROR( (IFERROR($ND91/FRACAS!$AY$1*60,0) - SUMPRODUCT( (FRACAS!$K$5:$K$8972=OS$2) * IFERROR(FRACAS!$AN$5:$AN$8972,0) ) ) / IFERROR($ND91/FRACAS!$AY$1*60,0), 1 )))</f>
        <v/>
      </c>
      <c r="OT91" s="243" t="str" cm="1">
        <f t="array" ref="OT91">IF($ND91=0,"",(IFERROR( (IFERROR($ND91/FRACAS!$AY$1*60,0) - SUMPRODUCT( (FRACAS!$K$5:$K$8972=OT$2) * IFERROR(FRACAS!$AN$5:$AN$8972,0) ) ) / IFERROR($ND91/FRACAS!$AY$1*60,0), 1 )))</f>
        <v/>
      </c>
    </row>
    <row r="92" spans="2:410" x14ac:dyDescent="0.2">
      <c r="B92" s="233"/>
      <c r="C92" s="259">
        <f>IF('[1]17.11.2025 IASI18 Mileage'!C92="","",'[1]17.11.2025 IASI18 Mileage'!C92)</f>
        <v>46580</v>
      </c>
      <c r="D92" s="201" t="str">
        <f>IF('[1]17.11.2025 IASI18 Mileage'!D92="","",'[1]17.11.2025 IASI18 Mileage'!D92)</f>
        <v/>
      </c>
      <c r="E92" s="201" t="str">
        <f>IF('[1]17.11.2025 IASI18 Mileage'!E92="","",'[1]17.11.2025 IASI18 Mileage'!E92)</f>
        <v/>
      </c>
      <c r="F92" s="201" t="str">
        <f>IF('[1]17.11.2025 IASI18 Mileage'!F92="","",'[1]17.11.2025 IASI18 Mileage'!F92)</f>
        <v/>
      </c>
      <c r="G92" s="201" t="str">
        <f>IF('[1]17.11.2025 IASI18 Mileage'!G92="","",'[1]17.11.2025 IASI18 Mileage'!G92)</f>
        <v/>
      </c>
      <c r="H92" s="201" t="str">
        <f>IF('[1]17.11.2025 IASI18 Mileage'!H92="","",'[1]17.11.2025 IASI18 Mileage'!H92)</f>
        <v/>
      </c>
      <c r="I92" s="201" t="str">
        <f>IF('[1]17.11.2025 IASI18 Mileage'!I92="","",'[1]17.11.2025 IASI18 Mileage'!I92)</f>
        <v/>
      </c>
      <c r="J92" s="201" t="str">
        <f>IF('[1]17.11.2025 IASI18 Mileage'!J92="","",'[1]17.11.2025 IASI18 Mileage'!J92)</f>
        <v/>
      </c>
      <c r="K92" s="201" t="str">
        <f>IF('[1]17.11.2025 IASI18 Mileage'!K92="","",'[1]17.11.2025 IASI18 Mileage'!K92)</f>
        <v/>
      </c>
      <c r="L92" s="201" t="str">
        <f>IF('[1]17.11.2025 IASI18 Mileage'!L92="","",'[1]17.11.2025 IASI18 Mileage'!L92)</f>
        <v/>
      </c>
      <c r="M92" s="201" t="str">
        <f>IF('[1]17.11.2025 IASI18 Mileage'!M92="","",'[1]17.11.2025 IASI18 Mileage'!M92)</f>
        <v/>
      </c>
      <c r="N92" s="201" t="str">
        <f>IF('[1]17.11.2025 IASI18 Mileage'!N92="","",'[1]17.11.2025 IASI18 Mileage'!N92)</f>
        <v/>
      </c>
      <c r="O92" s="201" t="str">
        <f>IF('[1]17.11.2025 IASI18 Mileage'!O92="","",'[1]17.11.2025 IASI18 Mileage'!O92)</f>
        <v/>
      </c>
      <c r="P92" s="201" t="str">
        <f>IF('[1]17.11.2025 IASI18 Mileage'!P92="","",'[1]17.11.2025 IASI18 Mileage'!P92)</f>
        <v/>
      </c>
      <c r="Q92" s="201" t="str">
        <f>IF('[1]17.11.2025 IASI18 Mileage'!Q92="","",'[1]17.11.2025 IASI18 Mileage'!Q92)</f>
        <v/>
      </c>
      <c r="R92" s="201" t="str">
        <f>IF('[1]17.11.2025 IASI18 Mileage'!R92="","",'[1]17.11.2025 IASI18 Mileage'!R92)</f>
        <v/>
      </c>
      <c r="S92" s="201" t="str">
        <f>IF('[1]17.11.2025 IASI18 Mileage'!S92="","",'[1]17.11.2025 IASI18 Mileage'!S92)</f>
        <v/>
      </c>
      <c r="T92" s="201" t="str">
        <f>IF('[1]17.11.2025 IASI18 Mileage'!T92="","",'[1]17.11.2025 IASI18 Mileage'!T92)</f>
        <v/>
      </c>
      <c r="U92" s="201" t="str">
        <f>IF('[1]17.11.2025 IASI18 Mileage'!U92="","",'[1]17.11.2025 IASI18 Mileage'!U92)</f>
        <v/>
      </c>
      <c r="V92" s="201"/>
      <c r="W92" s="201"/>
      <c r="X92" s="201"/>
      <c r="Y92" s="201"/>
      <c r="Z92" s="201"/>
      <c r="AA92" s="201"/>
      <c r="AB92" s="201"/>
      <c r="AC92" s="201"/>
      <c r="AD92" s="201"/>
      <c r="AE92" s="201"/>
      <c r="AF92" s="201"/>
      <c r="AG92" s="201"/>
      <c r="AH92" s="201"/>
      <c r="AI92" s="201"/>
      <c r="AJ92" s="201"/>
      <c r="AK92" s="201"/>
      <c r="AL92" s="201"/>
      <c r="AM92" s="201"/>
      <c r="AN92" s="201"/>
      <c r="AO92" s="201"/>
      <c r="AP92" s="201"/>
      <c r="AQ92" s="201"/>
      <c r="AR92" s="201"/>
      <c r="AS92" s="201"/>
      <c r="AT92" s="201"/>
      <c r="AU92" s="201"/>
      <c r="AV92" s="201"/>
      <c r="AW92" s="201"/>
      <c r="AX92" s="201"/>
      <c r="AY92" s="201"/>
      <c r="AZ92" s="201"/>
      <c r="BA92" s="202"/>
      <c r="BB92" s="184"/>
      <c r="BC92" s="184"/>
      <c r="BD92" s="234"/>
      <c r="BE92" s="234"/>
      <c r="BF92" s="234"/>
      <c r="BG92" s="234"/>
      <c r="BH92" s="234"/>
      <c r="BI92" s="234"/>
      <c r="BJ92" s="234"/>
      <c r="BK92" s="234"/>
      <c r="BL92" s="234"/>
      <c r="BM92" s="234"/>
      <c r="BN92" s="234"/>
      <c r="BO92" s="234"/>
      <c r="BP92" s="234"/>
      <c r="BQ92" s="234"/>
      <c r="BR92" s="234"/>
      <c r="BS92" s="234"/>
      <c r="BT92" s="234"/>
      <c r="BU92" s="234"/>
      <c r="BV92" s="234"/>
      <c r="BW92" s="234"/>
      <c r="BX92" s="234"/>
      <c r="BY92" s="234"/>
      <c r="BZ92" s="234"/>
      <c r="CA92" s="234"/>
      <c r="CB92" s="234"/>
      <c r="CC92" s="234"/>
      <c r="CD92" s="234"/>
      <c r="CE92" s="234"/>
      <c r="CF92" s="234"/>
      <c r="CG92" s="234"/>
      <c r="CH92" s="234"/>
      <c r="CI92" s="234"/>
      <c r="CJ92" s="234"/>
      <c r="CK92" s="234"/>
      <c r="CL92" s="234"/>
      <c r="CM92" s="234"/>
      <c r="CN92" s="234"/>
      <c r="CO92" s="234"/>
      <c r="CP92" s="234"/>
      <c r="CQ92" s="234"/>
      <c r="CR92" s="234"/>
      <c r="CS92" s="234"/>
      <c r="CT92" s="234"/>
      <c r="CU92" s="234"/>
      <c r="CV92" s="234"/>
      <c r="CW92" s="234"/>
      <c r="CX92" s="234"/>
      <c r="CY92" s="234"/>
      <c r="CZ92" s="234"/>
      <c r="DA92" s="234"/>
      <c r="DB92" s="234"/>
      <c r="DC92" s="184">
        <f t="shared" si="9"/>
        <v>0</v>
      </c>
      <c r="DD92" s="235" t="str">
        <f t="shared" si="10"/>
        <v/>
      </c>
      <c r="DE92" s="186">
        <f>IF(D92&gt; 0,(COUNTIFS(FRACAS!$B$5:$B$8972, D$4, FRACAS!$D$5:$D$8972, "&lt;="&amp;D92)), "" )</f>
        <v>0</v>
      </c>
      <c r="DF92" s="186">
        <f>IF(E92&gt; 0,(COUNTIFS(FRACAS!$B$5:$B$8972, E$4, FRACAS!$D$5:$D$8972, "&lt;="&amp;E92)), "" )</f>
        <v>0</v>
      </c>
      <c r="DG92" s="186">
        <f>IF(F92&gt; 0,(COUNTIFS(FRACAS!$B$5:$B$8972, F$4, FRACAS!$D$5:$D$8972, "&lt;="&amp;F92)), "" )</f>
        <v>0</v>
      </c>
      <c r="DH92" s="186">
        <f>IF(G92&gt; 0,(COUNTIFS(FRACAS!$B$5:$B$8972, G$4, FRACAS!$D$5:$D$8972, "&lt;="&amp;G92)), "" )</f>
        <v>0</v>
      </c>
      <c r="DI92" s="186">
        <f>IF(H92&gt; 0,(COUNTIFS(FRACAS!$B$5:$B$8972, H$4, FRACAS!$D$5:$D$8972, "&lt;="&amp;H92)), "" )</f>
        <v>0</v>
      </c>
      <c r="DJ92" s="186">
        <f>IF(I92&gt; 0,(COUNTIFS(FRACAS!$B$5:$B$8972, I$4, FRACAS!$D$5:$D$8972, "&lt;="&amp;I92)), "" )</f>
        <v>0</v>
      </c>
      <c r="DK92" s="186">
        <f>IF(J92&gt; 0,(COUNTIFS(FRACAS!$B$5:$B$8972, J$4, FRACAS!$D$5:$D$8972, "&lt;="&amp;J92)), "" )</f>
        <v>0</v>
      </c>
      <c r="DL92" s="186">
        <f>IF(K92&gt; 0,(COUNTIFS(FRACAS!$B$5:$B$8972, K$4, FRACAS!$D$5:$D$8972, "&lt;="&amp;K92)), "" )</f>
        <v>0</v>
      </c>
      <c r="DM92" s="186">
        <f>IF(L92&gt; 0,(COUNTIFS(FRACAS!$B$5:$B$8972, L$4, FRACAS!$D$5:$D$8972, "&lt;="&amp;L92)), "" )</f>
        <v>0</v>
      </c>
      <c r="DN92" s="186">
        <f>IF(M92&gt; 0,(COUNTIFS(FRACAS!$B$5:$B$8972, M$4, FRACAS!$D$5:$D$8972, "&lt;="&amp;M92)), "" )</f>
        <v>0</v>
      </c>
      <c r="DO92" s="186">
        <f>IF(N92&gt; 0,(COUNTIFS(FRACAS!$B$5:$B$8972, N$4, FRACAS!$D$5:$D$8972, "&lt;="&amp;N92)), "" )</f>
        <v>0</v>
      </c>
      <c r="DP92" s="186">
        <f>IF(O92&gt; 0,(COUNTIFS(FRACAS!$B$5:$B$8972, O$4, FRACAS!$D$5:$D$8972, "&lt;="&amp;O92)), "" )</f>
        <v>0</v>
      </c>
      <c r="DQ92" s="186">
        <f>IF(P92&gt; 0,(COUNTIFS(FRACAS!$B$5:$B$8972, P$4, FRACAS!$D$5:$D$8972, "&lt;="&amp;P92)), "" )</f>
        <v>0</v>
      </c>
      <c r="DR92" s="186">
        <f>IF(Q92&gt; 0,(COUNTIFS(FRACAS!$B$5:$B$8972, Q$4, FRACAS!$D$5:$D$8972, "&lt;="&amp;Q92)), "" )</f>
        <v>0</v>
      </c>
      <c r="DS92" s="186">
        <f>IF(R92&gt; 0,(COUNTIFS(FRACAS!$B$5:$B$8972, R$4, FRACAS!$D$5:$D$8972, "&lt;="&amp;R92)), "" )</f>
        <v>0</v>
      </c>
      <c r="DT92" s="186">
        <f>IF(S92&gt; 0,(COUNTIFS(FRACAS!$B$5:$B$8972, S$4, FRACAS!$D$5:$D$8972, "&lt;="&amp;S92)), "" )</f>
        <v>0</v>
      </c>
      <c r="DU92" s="186">
        <f>IF(T92&gt; 0,(COUNTIFS(FRACAS!$B$5:$B$8972, T$4, FRACAS!$D$5:$D$8972, "&lt;="&amp;T92)), "" )</f>
        <v>0</v>
      </c>
      <c r="DV92" s="186">
        <f>IF(U92&gt; 0,(COUNTIFS(FRACAS!$B$5:$B$8972, U$4, FRACAS!$D$5:$D$8972, "&lt;="&amp;U92)), "" )</f>
        <v>0</v>
      </c>
      <c r="DW92" s="186" t="str">
        <f>IF(V92&gt; 0,(COUNTIFS(FRACAS!$B$5:$B$8972, V$4, FRACAS!$D$5:$D$8972, "&lt;="&amp;V92)), "" )</f>
        <v/>
      </c>
      <c r="DX92" s="186" t="str">
        <f>IF(W92&gt; 0,(COUNTIFS(FRACAS!$B$5:$B$8972, W$4, FRACAS!$D$5:$D$8972, "&lt;="&amp;W92)), "" )</f>
        <v/>
      </c>
      <c r="DY92" s="186" t="str">
        <f>IF(X92&gt; 0,(COUNTIFS(FRACAS!$B$5:$B$8972, X$4, FRACAS!$D$5:$D$8972, "&lt;="&amp;X92)), "" )</f>
        <v/>
      </c>
      <c r="DZ92" s="186" t="str">
        <f>IF(Y92&gt; 0,(COUNTIFS(FRACAS!$B$5:$B$8972, Y$4, FRACAS!$D$5:$D$8972, "&lt;="&amp;Y92)), "" )</f>
        <v/>
      </c>
      <c r="EA92" s="186" t="str">
        <f>IF(Z92&gt; 0,(COUNTIFS(FRACAS!$B$5:$B$8972, Z$4, FRACAS!$D$5:$D$8972, "&lt;="&amp;Z92)), "" )</f>
        <v/>
      </c>
      <c r="EB92" s="186" t="str">
        <f>IF(AA92&gt; 0,(COUNTIFS(FRACAS!$B$5:$B$8972, AA$4, FRACAS!$D$5:$D$8972, "&lt;="&amp;AA92)), "" )</f>
        <v/>
      </c>
      <c r="EC92" s="186" t="str">
        <f>IF(AB92&gt; 0,(COUNTIFS(FRACAS!$B$5:$B$8972, AB$4, FRACAS!$D$5:$D$8972, "&lt;="&amp;AB92)), "" )</f>
        <v/>
      </c>
      <c r="ED92" s="186" t="str">
        <f>IF(AC92&gt; 0,(COUNTIFS(FRACAS!$B$5:$B$8972, AC$4, FRACAS!$D$5:$D$8972, "&lt;="&amp;AC92)), "" )</f>
        <v/>
      </c>
      <c r="EE92" s="186" t="str">
        <f>IF(AD92&gt; 0,(COUNTIFS(FRACAS!$B$5:$B$8972, AD$4, FRACAS!$D$5:$D$8972, "&lt;="&amp;AD92)), "" )</f>
        <v/>
      </c>
      <c r="EF92" s="186" t="str">
        <f>IF(AE92&gt; 0,(COUNTIFS(FRACAS!$B$5:$B$8972, AE$4, FRACAS!$D$5:$D$8972, "&lt;="&amp;AE92)), "" )</f>
        <v/>
      </c>
      <c r="EG92" s="186" t="str">
        <f>IF(AF92&gt; 0,(COUNTIFS(FRACAS!$B$5:$B$8972, AF$4, FRACAS!$D$5:$D$8972, "&lt;="&amp;AF92)), "" )</f>
        <v/>
      </c>
      <c r="EH92" s="186" t="str">
        <f>IF(AG92&gt; 0,(COUNTIFS(FRACAS!$B$5:$B$8972, AG$4, FRACAS!$D$5:$D$8972, "&lt;="&amp;AG92)), "" )</f>
        <v/>
      </c>
      <c r="EI92" s="186" t="str">
        <f>IF(AH92&gt; 0,(COUNTIFS(FRACAS!$B$5:$B$8972, AH$4, FRACAS!$D$5:$D$8972, "&lt;="&amp;AH92)), "" )</f>
        <v/>
      </c>
      <c r="EJ92" s="186" t="str">
        <f>IF(AI92&gt; 0,(COUNTIFS(FRACAS!$B$5:$B$8972, AI$4, FRACAS!$D$5:$D$8972, "&lt;="&amp;AI92)), "" )</f>
        <v/>
      </c>
      <c r="EK92" s="186" t="str">
        <f>IF(AJ92&gt; 0,(COUNTIFS(FRACAS!$B$5:$B$8972, AJ$4, FRACAS!$D$5:$D$8972, "&lt;="&amp;AJ92)), "" )</f>
        <v/>
      </c>
      <c r="EL92" s="186" t="str">
        <f>IF(AK92&gt; 0,(COUNTIFS(FRACAS!$B$5:$B$8972, AK$4, FRACAS!$D$5:$D$8972, "&lt;="&amp;AK92)), "" )</f>
        <v/>
      </c>
      <c r="EM92" s="186" t="str">
        <f>IF(AL92&gt; 0,(COUNTIFS(FRACAS!$B$5:$B$8972, AL$4, FRACAS!$D$5:$D$8972, "&lt;="&amp;AL92)), "" )</f>
        <v/>
      </c>
      <c r="EN92" s="186" t="str">
        <f>IF(AM92&gt; 0,(COUNTIFS(FRACAS!$B$5:$B$8972, AM$4, FRACAS!$D$5:$D$8972, "&lt;="&amp;AM92)), "" )</f>
        <v/>
      </c>
      <c r="EO92" s="186" t="str">
        <f>IF(AN92&gt; 0,(COUNTIFS(FRACAS!$B$5:$B$8972, AN$4, FRACAS!$D$5:$D$8972, "&lt;="&amp;AN92)), "" )</f>
        <v/>
      </c>
      <c r="EP92" s="186" t="str">
        <f>IF(AO92&gt; 0,(COUNTIFS(FRACAS!$B$5:$B$8972, AO$4, FRACAS!$D$5:$D$8972, "&lt;="&amp;AO92)), "" )</f>
        <v/>
      </c>
      <c r="EQ92" s="186" t="str">
        <f>IF(AP92&gt; 0,(COUNTIFS(FRACAS!$B$5:$B$8972, AP$4, FRACAS!$D$5:$D$8972, "&lt;="&amp;AP92)), "" )</f>
        <v/>
      </c>
      <c r="ER92" s="186" t="str">
        <f>IF(AQ92&gt; 0,(COUNTIFS(FRACAS!$B$5:$B$8972, AQ$4, FRACAS!$D$5:$D$8972, "&lt;="&amp;AQ92)), "" )</f>
        <v/>
      </c>
      <c r="ES92" s="244"/>
      <c r="ET92" s="186"/>
      <c r="EU92" s="186"/>
      <c r="EV92" s="186"/>
      <c r="EW92" s="186"/>
      <c r="EX92" s="186"/>
      <c r="EY92" s="186"/>
      <c r="EZ92" s="186"/>
      <c r="FA92" s="186"/>
      <c r="FB92" s="203"/>
      <c r="FC92" s="204"/>
      <c r="FD92" s="204"/>
      <c r="FE92" s="190"/>
      <c r="FF92" s="190"/>
      <c r="FG92" s="190"/>
      <c r="FH92" s="190"/>
      <c r="FI92" s="190"/>
      <c r="FJ92" s="190"/>
      <c r="FK92" s="190"/>
      <c r="FL92" s="190"/>
      <c r="FM92" s="190"/>
      <c r="FN92" s="190"/>
      <c r="FO92" s="190"/>
      <c r="FP92" s="190"/>
      <c r="FQ92" s="190"/>
      <c r="FR92" s="190"/>
      <c r="FS92" s="190"/>
      <c r="FT92" s="190"/>
      <c r="FU92" s="190"/>
      <c r="FV92" s="190"/>
      <c r="FW92" s="190"/>
      <c r="FX92" s="190"/>
      <c r="FY92" s="190"/>
      <c r="FZ92" s="190"/>
      <c r="GA92" s="190"/>
      <c r="GB92" s="190"/>
      <c r="GC92" s="190"/>
      <c r="GD92" s="190"/>
      <c r="GE92" s="190"/>
      <c r="GF92" s="190"/>
      <c r="GG92" s="190"/>
      <c r="GH92" s="190"/>
      <c r="GI92" s="190"/>
      <c r="GJ92" s="190"/>
      <c r="GK92" s="190"/>
      <c r="GL92" s="190"/>
      <c r="GM92" s="190"/>
      <c r="GN92" s="190"/>
      <c r="GO92" s="190"/>
      <c r="GP92" s="190"/>
      <c r="GQ92" s="190"/>
      <c r="GR92" s="190"/>
      <c r="GS92" s="190"/>
      <c r="GT92" s="190"/>
      <c r="GU92" s="190"/>
      <c r="GV92" s="190"/>
      <c r="GW92" s="190"/>
      <c r="GX92" s="190"/>
      <c r="GY92" s="190"/>
      <c r="GZ92" s="190"/>
      <c r="HA92" s="190"/>
      <c r="HB92" s="190"/>
      <c r="HD92" s="190"/>
      <c r="HE92" s="190"/>
      <c r="HF92" s="190"/>
      <c r="HG92" s="190"/>
      <c r="HH92" s="190"/>
      <c r="HI92" s="190"/>
      <c r="HJ92" s="190"/>
      <c r="HK92" s="190"/>
      <c r="HL92" s="190"/>
      <c r="HM92" s="190"/>
      <c r="HN92" s="190"/>
      <c r="HO92" s="190"/>
      <c r="HP92" s="190"/>
      <c r="HQ92" s="190"/>
      <c r="HR92" s="190"/>
      <c r="HS92" s="190"/>
      <c r="HT92" s="190"/>
      <c r="HU92" s="190"/>
      <c r="HV92" s="190"/>
      <c r="HW92" s="190"/>
      <c r="HX92" s="190"/>
      <c r="HY92" s="190"/>
      <c r="HZ92" s="190"/>
      <c r="IA92" s="190"/>
      <c r="IB92" s="190"/>
      <c r="IC92" s="190"/>
      <c r="ID92" s="190"/>
      <c r="IE92" s="190"/>
      <c r="IF92" s="190"/>
      <c r="IG92" s="190"/>
      <c r="IH92" s="190"/>
      <c r="II92" s="190"/>
      <c r="IJ92" s="190"/>
      <c r="IK92" s="190"/>
      <c r="IL92" s="190"/>
      <c r="IM92" s="190"/>
      <c r="IN92" s="190"/>
      <c r="IO92" s="190"/>
      <c r="IP92" s="190"/>
      <c r="IQ92" s="190"/>
      <c r="IR92" s="190"/>
      <c r="IS92" s="190"/>
      <c r="IT92" s="190"/>
      <c r="IU92" s="190"/>
      <c r="IV92" s="190"/>
      <c r="IW92" s="190"/>
      <c r="IX92" s="190"/>
      <c r="IY92" s="190"/>
      <c r="IZ92" s="190"/>
      <c r="JA92" s="190"/>
      <c r="JB92" s="190"/>
      <c r="JC92" s="190"/>
      <c r="JD92" s="238"/>
      <c r="JE92" s="238"/>
      <c r="JF92" s="238"/>
      <c r="JG92" s="238"/>
      <c r="JH92" s="238"/>
      <c r="JI92" s="238"/>
      <c r="JJ92" s="238"/>
      <c r="JK92" s="238"/>
      <c r="JL92" s="238"/>
      <c r="JM92" s="238"/>
      <c r="JN92" s="239"/>
      <c r="JO92" s="193"/>
      <c r="JP92" s="193"/>
      <c r="JQ92" s="193"/>
      <c r="JR92" s="193"/>
      <c r="JS92" s="193"/>
      <c r="JT92" s="193"/>
      <c r="JU92" s="193"/>
      <c r="JV92" s="193"/>
      <c r="JW92" s="193"/>
      <c r="JX92" s="193"/>
      <c r="JY92" s="193"/>
      <c r="JZ92" s="193"/>
      <c r="KA92" s="193"/>
      <c r="KB92" s="193"/>
      <c r="KC92" s="193"/>
      <c r="KD92" s="193"/>
      <c r="KE92" s="193"/>
      <c r="KF92" s="193"/>
      <c r="KG92" s="193"/>
      <c r="KH92" s="193"/>
      <c r="KI92" s="193"/>
      <c r="KJ92" s="193"/>
      <c r="KK92" s="193"/>
      <c r="KL92" s="193"/>
      <c r="KM92" s="193"/>
      <c r="KN92" s="193"/>
      <c r="KO92" s="193"/>
      <c r="KP92" s="193"/>
      <c r="KQ92" s="193"/>
      <c r="KR92" s="193"/>
      <c r="KS92" s="193"/>
      <c r="KT92" s="193"/>
      <c r="KU92" s="193"/>
      <c r="KV92" s="193"/>
      <c r="KW92" s="193"/>
      <c r="KX92" s="193"/>
      <c r="KY92" s="193"/>
      <c r="KZ92" s="193"/>
      <c r="LA92" s="193"/>
      <c r="LB92" s="192"/>
      <c r="LC92" s="235" t="str">
        <f t="shared" si="8"/>
        <v/>
      </c>
      <c r="LD92" s="240" t="str" cm="1">
        <f t="array" ref="LD92">IFERROR((((D92/FRACAS!$AY$1)*60
)-(SUMPRODUCT((FRACAS!$B$5:$B$8970=D$4)*(FRACAS!$D$5:$D$8970&lt;=D92)*(IFERROR(FRACAS!$AM$5:$AM$8970,0)))
))/((D92/FRACAS!$AY$1)*60),"")</f>
        <v/>
      </c>
      <c r="LE92" s="240" t="str" cm="1">
        <f t="array" ref="LE92">IFERROR((((E92/FRACAS!$AY$1)*60
)-(SUMPRODUCT((FRACAS!$B$5:$B$8970=E$4)*(FRACAS!$D$5:$D$8970&lt;=E92)*(IFERROR(FRACAS!$AM$5:$AM$8970,0)))
))/((E92/FRACAS!$AY$1)*60),"")</f>
        <v/>
      </c>
      <c r="LF92" s="240" t="str" cm="1">
        <f t="array" ref="LF92">IFERROR((((F92/FRACAS!$AY$1)*60
)-(SUMPRODUCT((FRACAS!$B$5:$B$8970=F$4)*(FRACAS!$D$5:$D$8970&lt;=F92)*(IFERROR(FRACAS!$AM$5:$AM$8970,0)))
))/((F92/FRACAS!$AY$1)*60),"")</f>
        <v/>
      </c>
      <c r="LG92" s="240" t="str" cm="1">
        <f t="array" ref="LG92">IFERROR((((G92/FRACAS!$AY$1)*60
)-(SUMPRODUCT((FRACAS!$B$5:$B$8970=G$4)*(FRACAS!$D$5:$D$8970&lt;=G92)*(IFERROR(FRACAS!$AM$5:$AM$8970,0)))
))/((G92/FRACAS!$AY$1)*60),"")</f>
        <v/>
      </c>
      <c r="LH92" s="240" t="str" cm="1">
        <f t="array" ref="LH92">IFERROR((((H92/FRACAS!$AY$1)*60
)-(SUMPRODUCT((FRACAS!$B$5:$B$8970=H$4)*(FRACAS!$D$5:$D$8970&lt;=H92)*(IFERROR(FRACAS!$AM$5:$AM$8970,0)))
))/((H92/FRACAS!$AY$1)*60),"")</f>
        <v/>
      </c>
      <c r="LI92" s="240" t="str" cm="1">
        <f t="array" ref="LI92">IFERROR((((I92/FRACAS!$AY$1)*60
)-(SUMPRODUCT((FRACAS!$B$5:$B$8970=I$4)*(FRACAS!$D$5:$D$8970&lt;=I92)*(IFERROR(FRACAS!$AM$5:$AM$8970,0)))
))/((I92/FRACAS!$AY$1)*60),"")</f>
        <v/>
      </c>
      <c r="LJ92" s="240" t="str" cm="1">
        <f t="array" ref="LJ92">IFERROR((((J92/FRACAS!$AY$1)*60
)-(SUMPRODUCT((FRACAS!$B$5:$B$8970=J$4)*(FRACAS!$D$5:$D$8970&lt;=J92)*(IFERROR(FRACAS!$AM$5:$AM$8970,0)))
))/((J92/FRACAS!$AY$1)*60),"")</f>
        <v/>
      </c>
      <c r="LK92" s="240" t="str" cm="1">
        <f t="array" ref="LK92">IFERROR((((K92/FRACAS!$AY$1)*60
)-(SUMPRODUCT((FRACAS!$B$5:$B$8970=K$4)*(FRACAS!$D$5:$D$8970&lt;=K92)*(IFERROR(FRACAS!$AM$5:$AM$8970,0)))
))/((K92/FRACAS!$AY$1)*60),"")</f>
        <v/>
      </c>
      <c r="LL92" s="240" t="str" cm="1">
        <f t="array" ref="LL92">IFERROR((((L92/FRACAS!$AY$1)*60
)-(SUMPRODUCT((FRACAS!$B$5:$B$8970=L$4)*(FRACAS!$D$5:$D$8970&lt;=L92)*(IFERROR(FRACAS!$AM$5:$AM$8970,0)))
))/((L92/FRACAS!$AY$1)*60),"")</f>
        <v/>
      </c>
      <c r="LM92" s="240" t="str" cm="1">
        <f t="array" ref="LM92">IFERROR((((M92/FRACAS!$AY$1)*60
)-(SUMPRODUCT((FRACAS!$B$5:$B$8970=M$4)*(FRACAS!$D$5:$D$8970&lt;=M92)*(IFERROR(FRACAS!$AM$5:$AM$8970,0)))
))/((M92/FRACAS!$AY$1)*60),"")</f>
        <v/>
      </c>
      <c r="LN92" s="240" t="str" cm="1">
        <f t="array" ref="LN92">IFERROR((((N92/FRACAS!$AY$1)*60
)-(SUMPRODUCT((FRACAS!$B$5:$B$8970=N$4)*(FRACAS!$D$5:$D$8970&lt;=N92)*(IFERROR(FRACAS!$AM$5:$AM$8970,0)))
))/((N92/FRACAS!$AY$1)*60),"")</f>
        <v/>
      </c>
      <c r="LO92" s="240" t="str" cm="1">
        <f t="array" ref="LO92">IFERROR((((O92/FRACAS!$AY$1)*60
)-(SUMPRODUCT((FRACAS!$B$5:$B$8970=O$4)*(FRACAS!$D$5:$D$8970&lt;=O92)*(IFERROR(FRACAS!$AM$5:$AM$8970,0)))
))/((O92/FRACAS!$AY$1)*60),"")</f>
        <v/>
      </c>
      <c r="LP92" s="240" t="str" cm="1">
        <f t="array" ref="LP92">IFERROR((((P92/FRACAS!$AY$1)*60
)-(SUMPRODUCT((FRACAS!$B$5:$B$8970=P$4)*(FRACAS!$D$5:$D$8970&lt;=P92)*(IFERROR(FRACAS!$AM$5:$AM$8970,0)))
))/((P92/FRACAS!$AY$1)*60),"")</f>
        <v/>
      </c>
      <c r="LQ92" s="240" t="str" cm="1">
        <f t="array" ref="LQ92">IFERROR((((Q92/FRACAS!$AY$1)*60
)-(SUMPRODUCT((FRACAS!$B$5:$B$8970=Q$4)*(FRACAS!$D$5:$D$8970&lt;=Q92)*(IFERROR(FRACAS!$AM$5:$AM$8970,0)))
))/((Q92/FRACAS!$AY$1)*60),"")</f>
        <v/>
      </c>
      <c r="LR92" s="240" t="str" cm="1">
        <f t="array" ref="LR92">IFERROR((((R92/FRACAS!$AY$1)*60
)-(SUMPRODUCT((FRACAS!$B$5:$B$8970=R$4)*(FRACAS!$D$5:$D$8970&lt;=R92)*(IFERROR(FRACAS!$AM$5:$AM$8970,0)))
))/((R92/FRACAS!$AY$1)*60),"")</f>
        <v/>
      </c>
      <c r="LS92" s="240" t="str" cm="1">
        <f t="array" ref="LS92">IFERROR((((S92/FRACAS!$AY$1)*60
)-(SUMPRODUCT((FRACAS!$B$5:$B$8970=S$4)*(FRACAS!$D$5:$D$8970&lt;=S92)*(IFERROR(FRACAS!$AM$5:$AM$8970,0)))
))/((S92/FRACAS!$AY$1)*60),"")</f>
        <v/>
      </c>
      <c r="LT92" s="240" t="str" cm="1">
        <f t="array" ref="LT92">IFERROR((((T92/FRACAS!$AY$1)*60
)-(SUMPRODUCT((FRACAS!$B$5:$B$8970=T$4)*(FRACAS!$D$5:$D$8970&lt;=T92)*(IFERROR(FRACAS!$AM$5:$AM$8970,0)))
))/((T92/FRACAS!$AY$1)*60),"")</f>
        <v/>
      </c>
      <c r="LU92" s="240" t="str" cm="1">
        <f t="array" ref="LU92">IFERROR((((U92/FRACAS!$AY$1)*60
)-(SUMPRODUCT((FRACAS!$B$5:$B$8970=U$4)*(FRACAS!$D$5:$D$8970&lt;=U92)*(IFERROR(FRACAS!$AM$5:$AM$8970,0)))
))/((U92/FRACAS!$AY$1)*60),"")</f>
        <v/>
      </c>
      <c r="LV92" s="240" t="str" cm="1">
        <f t="array" ref="LV92">IFERROR(
    (((V92/FRACAS!$AY$1)*60))
    /
    (((V92/FRACAS!$AY$1)*60) + SUMPRODUCT((FRACAS!$B$5:$B$8970=V$4)*(FRACAS!$D$5:$D$8970&lt;=V92)*(IFERROR(FRACAS!$AM$5:$AM$8970,0)))
    ),"")</f>
        <v/>
      </c>
      <c r="LW92" s="240" t="str" cm="1">
        <f t="array" ref="LW92">IFERROR(
    (((W92/FRACAS!$AY$1)*60))
    /
    (((W92/FRACAS!$AY$1)*60) + SUMPRODUCT((FRACAS!$B$5:$B$8970=W$4)*(FRACAS!$D$5:$D$8970&lt;=W92)*(IFERROR(FRACAS!$AM$5:$AM$8970,0)))
    ),"")</f>
        <v/>
      </c>
      <c r="LX92" s="240" t="str" cm="1">
        <f t="array" ref="LX92">IFERROR(
    (((X92/FRACAS!$AY$1)*60))
    /
    (((X92/FRACAS!$AY$1)*60) + SUMPRODUCT((FRACAS!$B$5:$B$8970=X$4)*(FRACAS!$D$5:$D$8970&lt;=X92)*(IFERROR(FRACAS!$AM$5:$AM$8970,0)))
    ),"")</f>
        <v/>
      </c>
      <c r="LY92" s="240" t="str" cm="1">
        <f t="array" ref="LY92">IFERROR(
    (((Y92/FRACAS!$AY$1)*60))
    /
    (((Y92/FRACAS!$AY$1)*60) + SUMPRODUCT((FRACAS!$B$5:$B$8970=Y$4)*(FRACAS!$D$5:$D$8970&lt;=Y92)*(IFERROR(FRACAS!$AM$5:$AM$8970,0)))
    ),"")</f>
        <v/>
      </c>
      <c r="LZ92" s="240" t="str" cm="1">
        <f t="array" ref="LZ92">IFERROR(
    (((Z92/FRACAS!$AY$1)*60))
    /
    (((Z92/FRACAS!$AY$1)*60) + SUMPRODUCT((FRACAS!$B$5:$B$8970=Z$4)*(FRACAS!$D$5:$D$8970&lt;=Z92)*(IFERROR(FRACAS!$AM$5:$AM$8970,0)))
    ),"")</f>
        <v/>
      </c>
      <c r="MA92" s="240" t="str" cm="1">
        <f t="array" ref="MA92">IFERROR(
    (((AA92/FRACAS!$AY$1)*60))
    /
    (((AA92/FRACAS!$AY$1)*60) + SUMPRODUCT((FRACAS!$B$5:$B$8970=AA$4)*(FRACAS!$D$5:$D$8970&lt;=AA92)*(IFERROR(FRACAS!$AM$5:$AM$8970,0)))
    ),"")</f>
        <v/>
      </c>
      <c r="MB92" s="240" t="str" cm="1">
        <f t="array" ref="MB92">IFERROR(
    (((AB92/FRACAS!$AY$1)*60))
    /
    (((AB92/FRACAS!$AY$1)*60) + SUMPRODUCT((FRACAS!$B$5:$B$8970=AB$4)*(FRACAS!$D$5:$D$8970&lt;=AB92)*(IFERROR(FRACAS!$AM$5:$AM$8970,0)))
    ),"")</f>
        <v/>
      </c>
      <c r="MC92" s="240" t="str" cm="1">
        <f t="array" ref="MC92">IFERROR(
    (((AC92/FRACAS!$AY$1)*60))
    /
    (((AC92/FRACAS!$AY$1)*60) + SUMPRODUCT((FRACAS!$B$5:$B$8970=AC$4)*(FRACAS!$D$5:$D$8970&lt;=AC92)*(IFERROR(FRACAS!$AM$5:$AM$8970,0)))
    ),"")</f>
        <v/>
      </c>
      <c r="MD92" s="240" t="str" cm="1">
        <f t="array" ref="MD92">IFERROR(
    (((AD92/FRACAS!$AY$1)*60))
    /
    (((AD92/FRACAS!$AY$1)*60) + SUMPRODUCT((FRACAS!$B$5:$B$8970=AD$4)*(FRACAS!$D$5:$D$8970&lt;=AD92)*(IFERROR(FRACAS!$AM$5:$AM$8970,0)))
    ),"")</f>
        <v/>
      </c>
      <c r="ME92" s="240" t="str" cm="1">
        <f t="array" ref="ME92">IFERROR(
    (((AE92/FRACAS!$AY$1)*60))
    /
    (((AE92/FRACAS!$AY$1)*60) + SUMPRODUCT((FRACAS!$B$5:$B$8970=AE$4)*(FRACAS!$D$5:$D$8970&lt;=AE92)*(IFERROR(FRACAS!$AM$5:$AM$8970,0)))
    ),"")</f>
        <v/>
      </c>
      <c r="MF92" s="240" t="str" cm="1">
        <f t="array" ref="MF92">IFERROR(
    (((AF92/FRACAS!$AY$1)*60))
    /
    (((AF92/FRACAS!$AY$1)*60) + SUMPRODUCT((FRACAS!$B$5:$B$8970=AF$4)*(FRACAS!$D$5:$D$8970&lt;=AF92)*(IFERROR(FRACAS!$AM$5:$AM$8970,0)))
    ),"")</f>
        <v/>
      </c>
      <c r="MG92" s="240" t="str" cm="1">
        <f t="array" ref="MG92">IFERROR(
    (((AG92/FRACAS!$AY$1)*60))
    /
    (((AG92/FRACAS!$AY$1)*60) + SUMPRODUCT((FRACAS!$B$5:$B$8970=AG$4)*(FRACAS!$D$5:$D$8970&lt;=AG92)*(IFERROR(FRACAS!$AM$5:$AM$8970,0)))
    ),"")</f>
        <v/>
      </c>
      <c r="MH92" s="240" t="str" cm="1">
        <f t="array" ref="MH92">IFERROR(
    (((AH92/FRACAS!$AY$1)*60))
    /
    (((AH92/FRACAS!$AY$1)*60) + SUMPRODUCT((FRACAS!$B$5:$B$8970=AH$4)*(FRACAS!$D$5:$D$8970&lt;=AH92)*(IFERROR(FRACAS!$AM$5:$AM$8970,0)))
    ),"")</f>
        <v/>
      </c>
      <c r="MI92" s="240" t="str" cm="1">
        <f t="array" ref="MI92">IFERROR(
    (((AI92/FRACAS!$AY$1)*60))
    /
    (((AI92/FRACAS!$AY$1)*60) + SUMPRODUCT((FRACAS!$B$5:$B$8970=AI$4)*(FRACAS!$D$5:$D$8970&lt;=AI92)*(IFERROR(FRACAS!$AM$5:$AM$8970,0)))
    ),"")</f>
        <v/>
      </c>
      <c r="MJ92" s="240" t="str" cm="1">
        <f t="array" ref="MJ92">IFERROR(
    (((AJ92/FRACAS!$AY$1)*60))
    /
    (((AJ92/FRACAS!$AY$1)*60) + SUMPRODUCT((FRACAS!$B$5:$B$8970=AJ$4)*(FRACAS!$D$5:$D$8970&lt;=AJ92)*(IFERROR(FRACAS!$AM$5:$AM$8970,0)))
    ),"")</f>
        <v/>
      </c>
      <c r="MK92" s="240" t="str" cm="1">
        <f t="array" ref="MK92">IFERROR(
    (((AK92/FRACAS!$AY$1)*60))
    /
    (((AK92/FRACAS!$AY$1)*60) + SUMPRODUCT((FRACAS!$B$5:$B$8970=AK$4)*(FRACAS!$D$5:$D$8970&lt;=AK92)*(IFERROR(FRACAS!$AM$5:$AM$8970,0)))
    ),"")</f>
        <v/>
      </c>
      <c r="ML92" s="240" t="str" cm="1">
        <f t="array" ref="ML92">IFERROR(
    (((AL92/FRACAS!$AY$1)*60))
    /
    (((AL92/FRACAS!$AY$1)*60) + SUMPRODUCT((FRACAS!$B$5:$B$8970=AL$4)*(FRACAS!$D$5:$D$8970&lt;=AL92)*(IFERROR(FRACAS!$AM$5:$AM$8970,0)))
    ),"")</f>
        <v/>
      </c>
      <c r="MM92" s="240" t="str" cm="1">
        <f t="array" ref="MM92">IFERROR(
    (((AM92/FRACAS!$AY$1)*60))
    /
    (((AM92/FRACAS!$AY$1)*60) + SUMPRODUCT((FRACAS!$B$5:$B$8970=AM$4)*(FRACAS!$D$5:$D$8970&lt;=AM92)*(IFERROR(FRACAS!$AM$5:$AM$8970,0)))
    ),"")</f>
        <v/>
      </c>
      <c r="MN92" s="240" t="str" cm="1">
        <f t="array" ref="MN92">IFERROR(
    (((AN92/FRACAS!$AY$1)*60))
    /
    (((AN92/FRACAS!$AY$1)*60) + SUMPRODUCT((FRACAS!$B$5:$B$8970=AN$4)*(FRACAS!$D$5:$D$8970&lt;=AN92)*(IFERROR(FRACAS!$AM$5:$AM$8970,0)))
    ),"")</f>
        <v/>
      </c>
      <c r="MO92" s="240" t="str" cm="1">
        <f t="array" ref="MO92">IFERROR(
    (((AO92/FRACAS!$AY$1)*60))
    /
    (((AO92/FRACAS!$AY$1)*60) + SUMPRODUCT((FRACAS!$B$5:$B$8970=AO$4)*(FRACAS!$D$5:$D$8970&lt;=AO92)*(IFERROR(FRACAS!$AM$5:$AM$8970,0)))
    ),"")</f>
        <v/>
      </c>
      <c r="MP92" s="240" t="str" cm="1">
        <f t="array" ref="MP92">IFERROR(
    (((AP92/FRACAS!$AY$1)*60))
    /
    (((AP92/FRACAS!$AY$1)*60) + SUMPRODUCT((FRACAS!$B$5:$B$8970=AP$4)*(FRACAS!$D$5:$D$8970&lt;=AP92)*(IFERROR(FRACAS!$AM$5:$AM$8970,0)))
    ),"")</f>
        <v/>
      </c>
      <c r="MQ92" s="240" t="str" cm="1">
        <f t="array" ref="MQ92">IFERROR(
    (((AQ92/FRACAS!$AY$1)*60))
    /
    (((AQ92/FRACAS!$AY$1)*60) + SUMPRODUCT((FRACAS!$B$5:$B$8970=AQ$4)*(FRACAS!$D$5:$D$8970&lt;=AQ92)*(IFERROR(FRACAS!$AM$5:$AM$8970,0)))
    ),"")</f>
        <v/>
      </c>
      <c r="MR92" s="194"/>
      <c r="MS92" s="194"/>
      <c r="MT92" s="194"/>
      <c r="MU92" s="194"/>
      <c r="MV92" s="194"/>
      <c r="MW92" s="194"/>
      <c r="MX92" s="194"/>
      <c r="MY92" s="194"/>
      <c r="MZ92" s="194"/>
      <c r="NA92" s="195"/>
      <c r="ND92" s="241">
        <f t="shared" si="11"/>
        <v>0</v>
      </c>
      <c r="NE92" s="242" t="str">
        <f t="shared" si="12"/>
        <v/>
      </c>
      <c r="NF92" s="193" t="str" cm="1">
        <f t="array" ref="NF92">IF($ND92=0,"",(IFERROR( (IFERROR($ND92/FRACAS!$AY$1*60,0) - SUMPRODUCT( (FRACAS!$K$5:$K$8972=NF$2) * IFERROR(FRACAS!$AN$5:$AN$8972,0) ) ) / IFERROR($ND92/FRACAS!$AY$1*60,0), 1 )))</f>
        <v/>
      </c>
      <c r="NG92" s="193" t="str" cm="1">
        <f t="array" ref="NG92">IF($ND92=0,"",(IFERROR( (IFERROR($ND92/FRACAS!$AY$1*60,0) - SUMPRODUCT( (FRACAS!$K$5:$K$8972=NG$2) * IFERROR(FRACAS!$AN$5:$AN$8972,0) ) ) / IFERROR($ND92/FRACAS!$AY$1*60,0), 1 )))</f>
        <v/>
      </c>
      <c r="NH92" s="193" t="str" cm="1">
        <f t="array" ref="NH92">IF($ND92=0,"",(IFERROR( (IFERROR($ND92/FRACAS!$AY$1*60,0) - SUMPRODUCT( (FRACAS!$K$5:$K$8972=NH$2) * IFERROR(FRACAS!$AN$5:$AN$8972,0) ) ) / IFERROR($ND92/FRACAS!$AY$1*60,0), 1 )))</f>
        <v/>
      </c>
      <c r="NI92" s="193" t="str" cm="1">
        <f t="array" ref="NI92">IF($ND92=0,"",(IFERROR( (IFERROR($ND92/FRACAS!$AY$1*60,0) - SUMPRODUCT( (FRACAS!$K$5:$K$8972=NI$2) * IFERROR(FRACAS!$AN$5:$AN$8972,0) ) ) / IFERROR($ND92/FRACAS!$AY$1*60,0), 1 )))</f>
        <v/>
      </c>
      <c r="NJ92" s="193" t="str" cm="1">
        <f t="array" ref="NJ92">IF($ND92=0,"",(IFERROR( (IFERROR($ND92/FRACAS!$AY$1*60,0) - SUMPRODUCT( (FRACAS!$K$5:$K$8972=NJ$2) * IFERROR(FRACAS!$AN$5:$AN$8972,0) ) ) / IFERROR($ND92/FRACAS!$AY$1*60,0), 1 )))</f>
        <v/>
      </c>
      <c r="NK92" s="193" t="str" cm="1">
        <f t="array" ref="NK92">IF($ND92=0,"",(IFERROR( (IFERROR($ND92/FRACAS!$AY$1*60,0) - SUMPRODUCT( (FRACAS!$K$5:$K$8972=NK$2) * IFERROR(FRACAS!$AN$5:$AN$8972,0) ) ) / IFERROR($ND92/FRACAS!$AY$1*60,0), 1 )))</f>
        <v/>
      </c>
      <c r="NL92" s="193" t="str" cm="1">
        <f t="array" ref="NL92">IF($ND92=0,"",(IFERROR( (IFERROR($ND92/FRACAS!$AY$1*60,0) - SUMPRODUCT( (FRACAS!$K$5:$K$8972=NL$2) * IFERROR(FRACAS!$AN$5:$AN$8972,0) ) ) / IFERROR($ND92/FRACAS!$AY$1*60,0), 1 )))</f>
        <v/>
      </c>
      <c r="NM92" s="193" t="str" cm="1">
        <f t="array" ref="NM92">IF($ND92=0,"",(IFERROR( (IFERROR($ND92/FRACAS!$AY$1*60,0) - SUMPRODUCT( (FRACAS!$K$5:$K$8972=NM$2) * IFERROR(FRACAS!$AN$5:$AN$8972,0) ) ) / IFERROR($ND92/FRACAS!$AY$1*60,0), 1 )))</f>
        <v/>
      </c>
      <c r="NN92" s="193" t="str" cm="1">
        <f t="array" ref="NN92">IF($ND92=0,"",(IFERROR( (IFERROR($ND92/FRACAS!$AY$1*60,0) - SUMPRODUCT( (FRACAS!$K$5:$K$8972=NN$2) * IFERROR(FRACAS!$AN$5:$AN$8972,0) ) ) / IFERROR($ND92/FRACAS!$AY$1*60,0), 1 )))</f>
        <v/>
      </c>
      <c r="NO92" s="193" t="str" cm="1">
        <f t="array" ref="NO92">IF($ND92=0,"",(IFERROR( (IFERROR($ND92/FRACAS!$AY$1*60,0) - SUMPRODUCT( (FRACAS!$K$5:$K$8972=NO$2) * IFERROR(FRACAS!$AN$5:$AN$8972,0) ) ) / IFERROR($ND92/FRACAS!$AY$1*60,0), 1 )))</f>
        <v/>
      </c>
      <c r="NP92" s="193" t="str" cm="1">
        <f t="array" ref="NP92">IF($ND92=0,"",(IFERROR( (IFERROR($ND92/FRACAS!$AY$1*60,0) - SUMPRODUCT( (FRACAS!$K$5:$K$8972=NP$2) * IFERROR(FRACAS!$AN$5:$AN$8972,0) ) ) / IFERROR($ND92/FRACAS!$AY$1*60,0), 1 )))</f>
        <v/>
      </c>
      <c r="NQ92" s="193" t="str" cm="1">
        <f t="array" ref="NQ92">IF($ND92=0,"",(IFERROR( (IFERROR($ND92/FRACAS!$AY$1*60,0) - SUMPRODUCT( (FRACAS!$K$5:$K$8972=NQ$2) * IFERROR(FRACAS!$AN$5:$AN$8972,0) ) ) / IFERROR($ND92/FRACAS!$AY$1*60,0), 1 )))</f>
        <v/>
      </c>
      <c r="NR92" s="193" t="str" cm="1">
        <f t="array" ref="NR92">IF($ND92=0,"",(IFERROR( (IFERROR($ND92/FRACAS!$AY$1*60,0) - SUMPRODUCT( (FRACAS!$K$5:$K$8972=NR$2) * IFERROR(FRACAS!$AN$5:$AN$8972,0) ) ) / IFERROR($ND92/FRACAS!$AY$1*60,0), 1 )))</f>
        <v/>
      </c>
      <c r="NS92" s="193" t="str" cm="1">
        <f t="array" ref="NS92">IF($ND92=0,"",(IFERROR( (IFERROR($ND92/FRACAS!$AY$1*60,0) - SUMPRODUCT( (FRACAS!$K$5:$K$8972=NS$2) * IFERROR(FRACAS!$AN$5:$AN$8972,0) ) ) / IFERROR($ND92/FRACAS!$AY$1*60,0), 1 )))</f>
        <v/>
      </c>
      <c r="NT92" s="193" t="str" cm="1">
        <f t="array" ref="NT92">IF($ND92=0,"",(IFERROR( (IFERROR($ND92/FRACAS!$AY$1*60,0) - SUMPRODUCT( (FRACAS!$K$5:$K$8972=NT$2) * IFERROR(FRACAS!$AN$5:$AN$8972,0) ) ) / IFERROR($ND92/FRACAS!$AY$1*60,0), 1 )))</f>
        <v/>
      </c>
      <c r="NU92" s="193" t="str" cm="1">
        <f t="array" ref="NU92">IF($ND92=0,"",(IFERROR( (IFERROR($ND92/FRACAS!$AY$1*60,0) - SUMPRODUCT( (FRACAS!$K$5:$K$8972=NU$2) * IFERROR(FRACAS!$AN$5:$AN$8972,0) ) ) / IFERROR($ND92/FRACAS!$AY$1*60,0), 1 )))</f>
        <v/>
      </c>
      <c r="NV92" s="193" t="str" cm="1">
        <f t="array" ref="NV92">IF($ND92=0,"",(IFERROR( (IFERROR($ND92/FRACAS!$AY$1*60,0) - SUMPRODUCT( (FRACAS!$K$5:$K$8972=NV$2) * IFERROR(FRACAS!$AN$5:$AN$8972,0) ) ) / IFERROR($ND92/FRACAS!$AY$1*60,0), 1 )))</f>
        <v/>
      </c>
      <c r="NW92" s="193" t="str" cm="1">
        <f t="array" ref="NW92">IF($ND92=0,"",(IFERROR( (IFERROR($ND92/FRACAS!$AY$1*60,0) - SUMPRODUCT( (FRACAS!$K$5:$K$8972=NW$2) * IFERROR(FRACAS!$AN$5:$AN$8972,0) ) ) / IFERROR($ND92/FRACAS!$AY$1*60,0), 1 )))</f>
        <v/>
      </c>
      <c r="NX92" s="193" t="str" cm="1">
        <f t="array" ref="NX92">IF($ND92=0,"",(IFERROR( (IFERROR($ND92/FRACAS!$AY$1*60,0) - SUMPRODUCT( (FRACAS!$K$5:$K$8972=NX$2) * IFERROR(FRACAS!$AN$5:$AN$8972,0) ) ) / IFERROR($ND92/FRACAS!$AY$1*60,0), 1 )))</f>
        <v/>
      </c>
      <c r="NY92" s="193" t="str" cm="1">
        <f t="array" ref="NY92">IF($ND92=0,"",(IFERROR( (IFERROR($ND92/FRACAS!$AY$1*60,0) - SUMPRODUCT( (FRACAS!$K$5:$K$8972=NY$2) * IFERROR(FRACAS!$AN$5:$AN$8972,0) ) ) / IFERROR($ND92/FRACAS!$AY$1*60,0), 1 )))</f>
        <v/>
      </c>
      <c r="NZ92" s="193" t="str" cm="1">
        <f t="array" ref="NZ92">IF($ND92=0,"",(IFERROR( (IFERROR($ND92/FRACAS!$AY$1*60,0) - SUMPRODUCT( (FRACAS!$K$5:$K$8972=NZ$2) * IFERROR(FRACAS!$AN$5:$AN$8972,0) ) ) / IFERROR($ND92/FRACAS!$AY$1*60,0), 1 )))</f>
        <v/>
      </c>
      <c r="OA92" s="193" t="str" cm="1">
        <f t="array" ref="OA92">IF($ND92=0,"",(IFERROR( (IFERROR($ND92/FRACAS!$AY$1*60,0) - SUMPRODUCT( (FRACAS!$K$5:$K$8972=OA$2) * IFERROR(FRACAS!$AN$5:$AN$8972,0) ) ) / IFERROR($ND92/FRACAS!$AY$1*60,0), 1 )))</f>
        <v/>
      </c>
      <c r="OB92" s="193" t="str" cm="1">
        <f t="array" ref="OB92">IF($ND92=0,"",(IFERROR( (IFERROR($ND92/FRACAS!$AY$1*60,0) - SUMPRODUCT( (FRACAS!$K$5:$K$8972=OB$2) * IFERROR(FRACAS!$AN$5:$AN$8972,0) ) ) / IFERROR($ND92/FRACAS!$AY$1*60,0), 1 )))</f>
        <v/>
      </c>
      <c r="OC92" s="193" t="str" cm="1">
        <f t="array" ref="OC92">IF($ND92=0,"",(IFERROR( (IFERROR($ND92/FRACAS!$AY$1*60,0) - SUMPRODUCT( (FRACAS!$K$5:$K$8972=OC$2) * IFERROR(FRACAS!$AN$5:$AN$8972,0) ) ) / IFERROR($ND92/FRACAS!$AY$1*60,0), 1 )))</f>
        <v/>
      </c>
      <c r="OD92" s="193" t="str" cm="1">
        <f t="array" ref="OD92">IF($ND92=0,"",(IFERROR( (IFERROR($ND92/FRACAS!$AY$1*60,0) - SUMPRODUCT( (FRACAS!$K$5:$K$8972=OD$2) * IFERROR(FRACAS!$AN$5:$AN$8972,0) ) ) / IFERROR($ND92/FRACAS!$AY$1*60,0), 1 )))</f>
        <v/>
      </c>
      <c r="OE92" s="193" t="str" cm="1">
        <f t="array" ref="OE92">IF($ND92=0,"",(IFERROR( (IFERROR($ND92/FRACAS!$AY$1*60,0) - SUMPRODUCT( (FRACAS!$K$5:$K$8972=OE$2) * IFERROR(FRACAS!$AN$5:$AN$8972,0) ) ) / IFERROR($ND92/FRACAS!$AY$1*60,0), 1 )))</f>
        <v/>
      </c>
      <c r="OF92" s="193" t="str" cm="1">
        <f t="array" ref="OF92">IF($ND92=0,"",(IFERROR( (IFERROR($ND92/FRACAS!$AY$1*60,0) - SUMPRODUCT( (FRACAS!$K$5:$K$8972=OF$2) * IFERROR(FRACAS!$AN$5:$AN$8972,0) ) ) / IFERROR($ND92/FRACAS!$AY$1*60,0), 1 )))</f>
        <v/>
      </c>
      <c r="OG92" s="193" t="str" cm="1">
        <f t="array" ref="OG92">IF($ND92=0,"",(IFERROR( (IFERROR($ND92/FRACAS!$AY$1*60,0) - SUMPRODUCT( (FRACAS!$K$5:$K$8972=OG$2) * IFERROR(FRACAS!$AN$5:$AN$8972,0) ) ) / IFERROR($ND92/FRACAS!$AY$1*60,0), 1 )))</f>
        <v/>
      </c>
      <c r="OH92" s="193" t="str" cm="1">
        <f t="array" ref="OH92">IF($ND92=0,"",(IFERROR( (IFERROR($ND92/FRACAS!$AY$1*60,0) - SUMPRODUCT( (FRACAS!$K$5:$K$8972=OH$2) * IFERROR(FRACAS!$AN$5:$AN$8972,0) ) ) / IFERROR($ND92/FRACAS!$AY$1*60,0), 1 )))</f>
        <v/>
      </c>
      <c r="OI92" s="193" t="str" cm="1">
        <f t="array" ref="OI92">IF($ND92=0,"",(IFERROR( (IFERROR($ND92/FRACAS!$AY$1*60,0) - SUMPRODUCT( (FRACAS!$K$5:$K$8972=OI$2) * IFERROR(FRACAS!$AN$5:$AN$8972,0) ) ) / IFERROR($ND92/FRACAS!$AY$1*60,0), 1 )))</f>
        <v/>
      </c>
      <c r="OJ92" s="193" t="str" cm="1">
        <f t="array" ref="OJ92">IF($ND92=0,"",(IFERROR( (IFERROR($ND92/FRACAS!$AY$1*60,0) - SUMPRODUCT( (FRACAS!$K$5:$K$8972=OJ$2) * IFERROR(FRACAS!$AN$5:$AN$8972,0) ) ) / IFERROR($ND92/FRACAS!$AY$1*60,0), 1 )))</f>
        <v/>
      </c>
      <c r="OK92" s="193" t="str" cm="1">
        <f t="array" ref="OK92">IF($ND92=0,"",(IFERROR( (IFERROR($ND92/FRACAS!$AY$1*60,0) - SUMPRODUCT( (FRACAS!$K$5:$K$8972=OK$2) * IFERROR(FRACAS!$AN$5:$AN$8972,0) ) ) / IFERROR($ND92/FRACAS!$AY$1*60,0), 1 )))</f>
        <v/>
      </c>
      <c r="OL92" s="193" t="str" cm="1">
        <f t="array" ref="OL92">IF($ND92=0,"",(IFERROR( (IFERROR($ND92/FRACAS!$AY$1*60,0) - SUMPRODUCT( (FRACAS!$K$5:$K$8972=OL$2) * IFERROR(FRACAS!$AN$5:$AN$8972,0) ) ) / IFERROR($ND92/FRACAS!$AY$1*60,0), 1 )))</f>
        <v/>
      </c>
      <c r="OM92" s="193" t="str" cm="1">
        <f t="array" ref="OM92">IF($ND92=0,"",(IFERROR( (IFERROR($ND92/FRACAS!$AY$1*60,0) - SUMPRODUCT( (FRACAS!$K$5:$K$8972=OM$2) * IFERROR(FRACAS!$AN$5:$AN$8972,0) ) ) / IFERROR($ND92/FRACAS!$AY$1*60,0), 1 )))</f>
        <v/>
      </c>
      <c r="ON92" s="193" t="str" cm="1">
        <f t="array" ref="ON92">IF($ND92=0,"",(IFERROR( (IFERROR($ND92/FRACAS!$AY$1*60,0) - SUMPRODUCT( (FRACAS!$K$5:$K$8972=ON$2) * IFERROR(FRACAS!$AN$5:$AN$8972,0) ) ) / IFERROR($ND92/FRACAS!$AY$1*60,0), 1 )))</f>
        <v/>
      </c>
      <c r="OO92" s="193" t="str" cm="1">
        <f t="array" ref="OO92">IF($ND92=0,"",(IFERROR( (IFERROR($ND92/FRACAS!$AY$1*60,0) - SUMPRODUCT( (FRACAS!$K$5:$K$8972=OO$2) * IFERROR(FRACAS!$AN$5:$AN$8972,0) ) ) / IFERROR($ND92/FRACAS!$AY$1*60,0), 1 )))</f>
        <v/>
      </c>
      <c r="OP92" s="193" t="str" cm="1">
        <f t="array" ref="OP92">IF($ND92=0,"",(IFERROR( (IFERROR($ND92/FRACAS!$AY$1*60,0) - SUMPRODUCT( (FRACAS!$K$5:$K$8972=OP$2) * IFERROR(FRACAS!$AN$5:$AN$8972,0) ) ) / IFERROR($ND92/FRACAS!$AY$1*60,0), 1 )))</f>
        <v/>
      </c>
      <c r="OQ92" s="193" t="str" cm="1">
        <f t="array" ref="OQ92">IF($ND92=0,"",(IFERROR( (IFERROR($ND92/FRACAS!$AY$1*60,0) - SUMPRODUCT( (FRACAS!$K$5:$K$8972=OQ$2) * IFERROR(FRACAS!$AN$5:$AN$8972,0) ) ) / IFERROR($ND92/FRACAS!$AY$1*60,0), 1 )))</f>
        <v/>
      </c>
      <c r="OR92" s="193" t="str" cm="1">
        <f t="array" ref="OR92">IF($ND92=0,"",(IFERROR( (IFERROR($ND92/FRACAS!$AY$1*60,0) - SUMPRODUCT( (FRACAS!$K$5:$K$8972=OR$2) * IFERROR(FRACAS!$AN$5:$AN$8972,0) ) ) / IFERROR($ND92/FRACAS!$AY$1*60,0), 1 )))</f>
        <v/>
      </c>
      <c r="OS92" s="193" t="str" cm="1">
        <f t="array" ref="OS92">IF($ND92=0,"",(IFERROR( (IFERROR($ND92/FRACAS!$AY$1*60,0) - SUMPRODUCT( (FRACAS!$K$5:$K$8972=OS$2) * IFERROR(FRACAS!$AN$5:$AN$8972,0) ) ) / IFERROR($ND92/FRACAS!$AY$1*60,0), 1 )))</f>
        <v/>
      </c>
      <c r="OT92" s="243" t="str" cm="1">
        <f t="array" ref="OT92">IF($ND92=0,"",(IFERROR( (IFERROR($ND92/FRACAS!$AY$1*60,0) - SUMPRODUCT( (FRACAS!$K$5:$K$8972=OT$2) * IFERROR(FRACAS!$AN$5:$AN$8972,0) ) ) / IFERROR($ND92/FRACAS!$AY$1*60,0), 1 )))</f>
        <v/>
      </c>
    </row>
    <row r="93" spans="2:410" x14ac:dyDescent="0.2">
      <c r="B93" s="233"/>
      <c r="C93" s="259">
        <f>IF('[1]17.11.2025 IASI18 Mileage'!C93="","",'[1]17.11.2025 IASI18 Mileage'!C93)</f>
        <v>46587</v>
      </c>
      <c r="D93" s="201" t="str">
        <f>IF('[1]17.11.2025 IASI18 Mileage'!D93="","",'[1]17.11.2025 IASI18 Mileage'!D93)</f>
        <v/>
      </c>
      <c r="E93" s="201" t="str">
        <f>IF('[1]17.11.2025 IASI18 Mileage'!E93="","",'[1]17.11.2025 IASI18 Mileage'!E93)</f>
        <v/>
      </c>
      <c r="F93" s="201" t="str">
        <f>IF('[1]17.11.2025 IASI18 Mileage'!F93="","",'[1]17.11.2025 IASI18 Mileage'!F93)</f>
        <v/>
      </c>
      <c r="G93" s="201" t="str">
        <f>IF('[1]17.11.2025 IASI18 Mileage'!G93="","",'[1]17.11.2025 IASI18 Mileage'!G93)</f>
        <v/>
      </c>
      <c r="H93" s="201" t="str">
        <f>IF('[1]17.11.2025 IASI18 Mileage'!H93="","",'[1]17.11.2025 IASI18 Mileage'!H93)</f>
        <v/>
      </c>
      <c r="I93" s="201" t="str">
        <f>IF('[1]17.11.2025 IASI18 Mileage'!I93="","",'[1]17.11.2025 IASI18 Mileage'!I93)</f>
        <v/>
      </c>
      <c r="J93" s="201" t="str">
        <f>IF('[1]17.11.2025 IASI18 Mileage'!J93="","",'[1]17.11.2025 IASI18 Mileage'!J93)</f>
        <v/>
      </c>
      <c r="K93" s="201" t="str">
        <f>IF('[1]17.11.2025 IASI18 Mileage'!K93="","",'[1]17.11.2025 IASI18 Mileage'!K93)</f>
        <v/>
      </c>
      <c r="L93" s="201" t="str">
        <f>IF('[1]17.11.2025 IASI18 Mileage'!L93="","",'[1]17.11.2025 IASI18 Mileage'!L93)</f>
        <v/>
      </c>
      <c r="M93" s="201" t="str">
        <f>IF('[1]17.11.2025 IASI18 Mileage'!M93="","",'[1]17.11.2025 IASI18 Mileage'!M93)</f>
        <v/>
      </c>
      <c r="N93" s="201" t="str">
        <f>IF('[1]17.11.2025 IASI18 Mileage'!N93="","",'[1]17.11.2025 IASI18 Mileage'!N93)</f>
        <v/>
      </c>
      <c r="O93" s="201" t="str">
        <f>IF('[1]17.11.2025 IASI18 Mileage'!O93="","",'[1]17.11.2025 IASI18 Mileage'!O93)</f>
        <v/>
      </c>
      <c r="P93" s="201" t="str">
        <f>IF('[1]17.11.2025 IASI18 Mileage'!P93="","",'[1]17.11.2025 IASI18 Mileage'!P93)</f>
        <v/>
      </c>
      <c r="Q93" s="201" t="str">
        <f>IF('[1]17.11.2025 IASI18 Mileage'!Q93="","",'[1]17.11.2025 IASI18 Mileage'!Q93)</f>
        <v/>
      </c>
      <c r="R93" s="201" t="str">
        <f>IF('[1]17.11.2025 IASI18 Mileage'!R93="","",'[1]17.11.2025 IASI18 Mileage'!R93)</f>
        <v/>
      </c>
      <c r="S93" s="201" t="str">
        <f>IF('[1]17.11.2025 IASI18 Mileage'!S93="","",'[1]17.11.2025 IASI18 Mileage'!S93)</f>
        <v/>
      </c>
      <c r="T93" s="201" t="str">
        <f>IF('[1]17.11.2025 IASI18 Mileage'!T93="","",'[1]17.11.2025 IASI18 Mileage'!T93)</f>
        <v/>
      </c>
      <c r="U93" s="201" t="str">
        <f>IF('[1]17.11.2025 IASI18 Mileage'!U93="","",'[1]17.11.2025 IASI18 Mileage'!U93)</f>
        <v/>
      </c>
      <c r="V93" s="201"/>
      <c r="W93" s="201"/>
      <c r="X93" s="201"/>
      <c r="Y93" s="201"/>
      <c r="Z93" s="201"/>
      <c r="AA93" s="201"/>
      <c r="AB93" s="201"/>
      <c r="AC93" s="201"/>
      <c r="AD93" s="201"/>
      <c r="AE93" s="201"/>
      <c r="AF93" s="201"/>
      <c r="AG93" s="201"/>
      <c r="AH93" s="201"/>
      <c r="AI93" s="201"/>
      <c r="AJ93" s="201"/>
      <c r="AK93" s="201"/>
      <c r="AL93" s="201"/>
      <c r="AM93" s="201"/>
      <c r="AN93" s="201"/>
      <c r="AO93" s="201"/>
      <c r="AP93" s="201"/>
      <c r="AQ93" s="201"/>
      <c r="AR93" s="201"/>
      <c r="AS93" s="201"/>
      <c r="AT93" s="201"/>
      <c r="AU93" s="201"/>
      <c r="AV93" s="201"/>
      <c r="AW93" s="201"/>
      <c r="AX93" s="201"/>
      <c r="AY93" s="201"/>
      <c r="AZ93" s="201"/>
      <c r="BA93" s="202"/>
      <c r="BB93" s="184"/>
      <c r="BC93" s="184"/>
      <c r="BD93" s="234"/>
      <c r="BE93" s="234"/>
      <c r="BF93" s="234"/>
      <c r="BG93" s="234"/>
      <c r="BH93" s="234"/>
      <c r="BI93" s="234"/>
      <c r="BJ93" s="234"/>
      <c r="BK93" s="234"/>
      <c r="BL93" s="234"/>
      <c r="BM93" s="234"/>
      <c r="BN93" s="234"/>
      <c r="BO93" s="234"/>
      <c r="BP93" s="234"/>
      <c r="BQ93" s="234"/>
      <c r="BR93" s="234"/>
      <c r="BS93" s="234"/>
      <c r="BT93" s="234"/>
      <c r="BU93" s="234"/>
      <c r="BV93" s="234"/>
      <c r="BW93" s="234"/>
      <c r="BX93" s="234"/>
      <c r="BY93" s="234"/>
      <c r="BZ93" s="234"/>
      <c r="CA93" s="234"/>
      <c r="CB93" s="234"/>
      <c r="CC93" s="234"/>
      <c r="CD93" s="234"/>
      <c r="CE93" s="234"/>
      <c r="CF93" s="234"/>
      <c r="CG93" s="234"/>
      <c r="CH93" s="234"/>
      <c r="CI93" s="234"/>
      <c r="CJ93" s="234"/>
      <c r="CK93" s="234"/>
      <c r="CL93" s="234"/>
      <c r="CM93" s="234"/>
      <c r="CN93" s="234"/>
      <c r="CO93" s="234"/>
      <c r="CP93" s="234"/>
      <c r="CQ93" s="234"/>
      <c r="CR93" s="234"/>
      <c r="CS93" s="234"/>
      <c r="CT93" s="234"/>
      <c r="CU93" s="234"/>
      <c r="CV93" s="234"/>
      <c r="CW93" s="234"/>
      <c r="CX93" s="234"/>
      <c r="CY93" s="234"/>
      <c r="CZ93" s="234"/>
      <c r="DA93" s="234"/>
      <c r="DB93" s="234"/>
      <c r="DC93" s="184">
        <f t="shared" si="9"/>
        <v>0</v>
      </c>
      <c r="DD93" s="235" t="str">
        <f t="shared" si="10"/>
        <v/>
      </c>
      <c r="DE93" s="186">
        <f>IF(D93&gt; 0,(COUNTIFS(FRACAS!$B$5:$B$8972, D$4, FRACAS!$D$5:$D$8972, "&lt;="&amp;D93)), "" )</f>
        <v>0</v>
      </c>
      <c r="DF93" s="186">
        <f>IF(E93&gt; 0,(COUNTIFS(FRACAS!$B$5:$B$8972, E$4, FRACAS!$D$5:$D$8972, "&lt;="&amp;E93)), "" )</f>
        <v>0</v>
      </c>
      <c r="DG93" s="186">
        <f>IF(F93&gt; 0,(COUNTIFS(FRACAS!$B$5:$B$8972, F$4, FRACAS!$D$5:$D$8972, "&lt;="&amp;F93)), "" )</f>
        <v>0</v>
      </c>
      <c r="DH93" s="186">
        <f>IF(G93&gt; 0,(COUNTIFS(FRACAS!$B$5:$B$8972, G$4, FRACAS!$D$5:$D$8972, "&lt;="&amp;G93)), "" )</f>
        <v>0</v>
      </c>
      <c r="DI93" s="186">
        <f>IF(H93&gt; 0,(COUNTIFS(FRACAS!$B$5:$B$8972, H$4, FRACAS!$D$5:$D$8972, "&lt;="&amp;H93)), "" )</f>
        <v>0</v>
      </c>
      <c r="DJ93" s="186">
        <f>IF(I93&gt; 0,(COUNTIFS(FRACAS!$B$5:$B$8972, I$4, FRACAS!$D$5:$D$8972, "&lt;="&amp;I93)), "" )</f>
        <v>0</v>
      </c>
      <c r="DK93" s="186">
        <f>IF(J93&gt; 0,(COUNTIFS(FRACAS!$B$5:$B$8972, J$4, FRACAS!$D$5:$D$8972, "&lt;="&amp;J93)), "" )</f>
        <v>0</v>
      </c>
      <c r="DL93" s="186">
        <f>IF(K93&gt; 0,(COUNTIFS(FRACAS!$B$5:$B$8972, K$4, FRACAS!$D$5:$D$8972, "&lt;="&amp;K93)), "" )</f>
        <v>0</v>
      </c>
      <c r="DM93" s="186">
        <f>IF(L93&gt; 0,(COUNTIFS(FRACAS!$B$5:$B$8972, L$4, FRACAS!$D$5:$D$8972, "&lt;="&amp;L93)), "" )</f>
        <v>0</v>
      </c>
      <c r="DN93" s="186">
        <f>IF(M93&gt; 0,(COUNTIFS(FRACAS!$B$5:$B$8972, M$4, FRACAS!$D$5:$D$8972, "&lt;="&amp;M93)), "" )</f>
        <v>0</v>
      </c>
      <c r="DO93" s="186">
        <f>IF(N93&gt; 0,(COUNTIFS(FRACAS!$B$5:$B$8972, N$4, FRACAS!$D$5:$D$8972, "&lt;="&amp;N93)), "" )</f>
        <v>0</v>
      </c>
      <c r="DP93" s="186">
        <f>IF(O93&gt; 0,(COUNTIFS(FRACAS!$B$5:$B$8972, O$4, FRACAS!$D$5:$D$8972, "&lt;="&amp;O93)), "" )</f>
        <v>0</v>
      </c>
      <c r="DQ93" s="186">
        <f>IF(P93&gt; 0,(COUNTIFS(FRACAS!$B$5:$B$8972, P$4, FRACAS!$D$5:$D$8972, "&lt;="&amp;P93)), "" )</f>
        <v>0</v>
      </c>
      <c r="DR93" s="186">
        <f>IF(Q93&gt; 0,(COUNTIFS(FRACAS!$B$5:$B$8972, Q$4, FRACAS!$D$5:$D$8972, "&lt;="&amp;Q93)), "" )</f>
        <v>0</v>
      </c>
      <c r="DS93" s="186">
        <f>IF(R93&gt; 0,(COUNTIFS(FRACAS!$B$5:$B$8972, R$4, FRACAS!$D$5:$D$8972, "&lt;="&amp;R93)), "" )</f>
        <v>0</v>
      </c>
      <c r="DT93" s="186">
        <f>IF(S93&gt; 0,(COUNTIFS(FRACAS!$B$5:$B$8972, S$4, FRACAS!$D$5:$D$8972, "&lt;="&amp;S93)), "" )</f>
        <v>0</v>
      </c>
      <c r="DU93" s="186">
        <f>IF(T93&gt; 0,(COUNTIFS(FRACAS!$B$5:$B$8972, T$4, FRACAS!$D$5:$D$8972, "&lt;="&amp;T93)), "" )</f>
        <v>0</v>
      </c>
      <c r="DV93" s="186">
        <f>IF(U93&gt; 0,(COUNTIFS(FRACAS!$B$5:$B$8972, U$4, FRACAS!$D$5:$D$8972, "&lt;="&amp;U93)), "" )</f>
        <v>0</v>
      </c>
      <c r="DW93" s="186" t="str">
        <f>IF(V93&gt; 0,(COUNTIFS(FRACAS!$B$5:$B$8972, V$4, FRACAS!$D$5:$D$8972, "&lt;="&amp;V93)), "" )</f>
        <v/>
      </c>
      <c r="DX93" s="186" t="str">
        <f>IF(W93&gt; 0,(COUNTIFS(FRACAS!$B$5:$B$8972, W$4, FRACAS!$D$5:$D$8972, "&lt;="&amp;W93)), "" )</f>
        <v/>
      </c>
      <c r="DY93" s="186" t="str">
        <f>IF(X93&gt; 0,(COUNTIFS(FRACAS!$B$5:$B$8972, X$4, FRACAS!$D$5:$D$8972, "&lt;="&amp;X93)), "" )</f>
        <v/>
      </c>
      <c r="DZ93" s="186" t="str">
        <f>IF(Y93&gt; 0,(COUNTIFS(FRACAS!$B$5:$B$8972, Y$4, FRACAS!$D$5:$D$8972, "&lt;="&amp;Y93)), "" )</f>
        <v/>
      </c>
      <c r="EA93" s="186" t="str">
        <f>IF(Z93&gt; 0,(COUNTIFS(FRACAS!$B$5:$B$8972, Z$4, FRACAS!$D$5:$D$8972, "&lt;="&amp;Z93)), "" )</f>
        <v/>
      </c>
      <c r="EB93" s="186" t="str">
        <f>IF(AA93&gt; 0,(COUNTIFS(FRACAS!$B$5:$B$8972, AA$4, FRACAS!$D$5:$D$8972, "&lt;="&amp;AA93)), "" )</f>
        <v/>
      </c>
      <c r="EC93" s="186" t="str">
        <f>IF(AB93&gt; 0,(COUNTIFS(FRACAS!$B$5:$B$8972, AB$4, FRACAS!$D$5:$D$8972, "&lt;="&amp;AB93)), "" )</f>
        <v/>
      </c>
      <c r="ED93" s="186" t="str">
        <f>IF(AC93&gt; 0,(COUNTIFS(FRACAS!$B$5:$B$8972, AC$4, FRACAS!$D$5:$D$8972, "&lt;="&amp;AC93)), "" )</f>
        <v/>
      </c>
      <c r="EE93" s="186" t="str">
        <f>IF(AD93&gt; 0,(COUNTIFS(FRACAS!$B$5:$B$8972, AD$4, FRACAS!$D$5:$D$8972, "&lt;="&amp;AD93)), "" )</f>
        <v/>
      </c>
      <c r="EF93" s="186" t="str">
        <f>IF(AE93&gt; 0,(COUNTIFS(FRACAS!$B$5:$B$8972, AE$4, FRACAS!$D$5:$D$8972, "&lt;="&amp;AE93)), "" )</f>
        <v/>
      </c>
      <c r="EG93" s="186" t="str">
        <f>IF(AF93&gt; 0,(COUNTIFS(FRACAS!$B$5:$B$8972, AF$4, FRACAS!$D$5:$D$8972, "&lt;="&amp;AF93)), "" )</f>
        <v/>
      </c>
      <c r="EH93" s="186" t="str">
        <f>IF(AG93&gt; 0,(COUNTIFS(FRACAS!$B$5:$B$8972, AG$4, FRACAS!$D$5:$D$8972, "&lt;="&amp;AG93)), "" )</f>
        <v/>
      </c>
      <c r="EI93" s="186" t="str">
        <f>IF(AH93&gt; 0,(COUNTIFS(FRACAS!$B$5:$B$8972, AH$4, FRACAS!$D$5:$D$8972, "&lt;="&amp;AH93)), "" )</f>
        <v/>
      </c>
      <c r="EJ93" s="186" t="str">
        <f>IF(AI93&gt; 0,(COUNTIFS(FRACAS!$B$5:$B$8972, AI$4, FRACAS!$D$5:$D$8972, "&lt;="&amp;AI93)), "" )</f>
        <v/>
      </c>
      <c r="EK93" s="186" t="str">
        <f>IF(AJ93&gt; 0,(COUNTIFS(FRACAS!$B$5:$B$8972, AJ$4, FRACAS!$D$5:$D$8972, "&lt;="&amp;AJ93)), "" )</f>
        <v/>
      </c>
      <c r="EL93" s="186" t="str">
        <f>IF(AK93&gt; 0,(COUNTIFS(FRACAS!$B$5:$B$8972, AK$4, FRACAS!$D$5:$D$8972, "&lt;="&amp;AK93)), "" )</f>
        <v/>
      </c>
      <c r="EM93" s="186" t="str">
        <f>IF(AL93&gt; 0,(COUNTIFS(FRACAS!$B$5:$B$8972, AL$4, FRACAS!$D$5:$D$8972, "&lt;="&amp;AL93)), "" )</f>
        <v/>
      </c>
      <c r="EN93" s="186" t="str">
        <f>IF(AM93&gt; 0,(COUNTIFS(FRACAS!$B$5:$B$8972, AM$4, FRACAS!$D$5:$D$8972, "&lt;="&amp;AM93)), "" )</f>
        <v/>
      </c>
      <c r="EO93" s="186" t="str">
        <f>IF(AN93&gt; 0,(COUNTIFS(FRACAS!$B$5:$B$8972, AN$4, FRACAS!$D$5:$D$8972, "&lt;="&amp;AN93)), "" )</f>
        <v/>
      </c>
      <c r="EP93" s="186" t="str">
        <f>IF(AO93&gt; 0,(COUNTIFS(FRACAS!$B$5:$B$8972, AO$4, FRACAS!$D$5:$D$8972, "&lt;="&amp;AO93)), "" )</f>
        <v/>
      </c>
      <c r="EQ93" s="186" t="str">
        <f>IF(AP93&gt; 0,(COUNTIFS(FRACAS!$B$5:$B$8972, AP$4, FRACAS!$D$5:$D$8972, "&lt;="&amp;AP93)), "" )</f>
        <v/>
      </c>
      <c r="ER93" s="186" t="str">
        <f>IF(AQ93&gt; 0,(COUNTIFS(FRACAS!$B$5:$B$8972, AQ$4, FRACAS!$D$5:$D$8972, "&lt;="&amp;AQ93)), "" )</f>
        <v/>
      </c>
      <c r="ES93" s="244"/>
      <c r="ET93" s="186"/>
      <c r="EU93" s="186"/>
      <c r="EV93" s="186"/>
      <c r="EW93" s="186"/>
      <c r="EX93" s="186"/>
      <c r="EY93" s="186"/>
      <c r="EZ93" s="186"/>
      <c r="FA93" s="186"/>
      <c r="FB93" s="203"/>
      <c r="FC93" s="204"/>
      <c r="FD93" s="204"/>
      <c r="FE93" s="190"/>
      <c r="FF93" s="190"/>
      <c r="FG93" s="190"/>
      <c r="FH93" s="190"/>
      <c r="FI93" s="190"/>
      <c r="FJ93" s="190"/>
      <c r="FK93" s="190"/>
      <c r="FL93" s="190"/>
      <c r="FM93" s="190"/>
      <c r="FN93" s="190"/>
      <c r="FO93" s="190"/>
      <c r="FP93" s="190"/>
      <c r="FQ93" s="190"/>
      <c r="FR93" s="190"/>
      <c r="FS93" s="190"/>
      <c r="FT93" s="190"/>
      <c r="FU93" s="190"/>
      <c r="FV93" s="190"/>
      <c r="FW93" s="190"/>
      <c r="FX93" s="190"/>
      <c r="FY93" s="190"/>
      <c r="FZ93" s="190"/>
      <c r="GA93" s="190"/>
      <c r="GB93" s="190"/>
      <c r="GC93" s="190"/>
      <c r="GD93" s="190"/>
      <c r="GE93" s="190"/>
      <c r="GF93" s="190"/>
      <c r="GG93" s="190"/>
      <c r="GH93" s="190"/>
      <c r="GI93" s="190"/>
      <c r="GJ93" s="190"/>
      <c r="GK93" s="190"/>
      <c r="GL93" s="190"/>
      <c r="GM93" s="190"/>
      <c r="GN93" s="190"/>
      <c r="GO93" s="190"/>
      <c r="GP93" s="190"/>
      <c r="GQ93" s="190"/>
      <c r="GR93" s="190"/>
      <c r="GS93" s="190"/>
      <c r="GT93" s="190"/>
      <c r="GU93" s="190"/>
      <c r="GV93" s="190"/>
      <c r="GW93" s="190"/>
      <c r="GX93" s="190"/>
      <c r="GY93" s="190"/>
      <c r="GZ93" s="190"/>
      <c r="HA93" s="190"/>
      <c r="HB93" s="190"/>
      <c r="HD93" s="190"/>
      <c r="HE93" s="190"/>
      <c r="HF93" s="190"/>
      <c r="HG93" s="190"/>
      <c r="HH93" s="190"/>
      <c r="HI93" s="190"/>
      <c r="HJ93" s="190"/>
      <c r="HK93" s="190"/>
      <c r="HL93" s="190"/>
      <c r="HM93" s="190"/>
      <c r="HN93" s="190"/>
      <c r="HO93" s="190"/>
      <c r="HP93" s="190"/>
      <c r="HQ93" s="190"/>
      <c r="HR93" s="190"/>
      <c r="HS93" s="190"/>
      <c r="HT93" s="190"/>
      <c r="HU93" s="190"/>
      <c r="HV93" s="190"/>
      <c r="HW93" s="190"/>
      <c r="HX93" s="190"/>
      <c r="HY93" s="190"/>
      <c r="HZ93" s="190"/>
      <c r="IA93" s="190"/>
      <c r="IB93" s="190"/>
      <c r="IC93" s="190"/>
      <c r="ID93" s="190"/>
      <c r="IE93" s="190"/>
      <c r="IF93" s="190"/>
      <c r="IG93" s="190"/>
      <c r="IH93" s="190"/>
      <c r="II93" s="190"/>
      <c r="IJ93" s="190"/>
      <c r="IK93" s="190"/>
      <c r="IL93" s="190"/>
      <c r="IM93" s="190"/>
      <c r="IN93" s="190"/>
      <c r="IO93" s="190"/>
      <c r="IP93" s="190"/>
      <c r="IQ93" s="190"/>
      <c r="IR93" s="190"/>
      <c r="IS93" s="190"/>
      <c r="IT93" s="190"/>
      <c r="IU93" s="190"/>
      <c r="IV93" s="190"/>
      <c r="IW93" s="190"/>
      <c r="IX93" s="190"/>
      <c r="IY93" s="190"/>
      <c r="IZ93" s="190"/>
      <c r="JA93" s="190"/>
      <c r="JB93" s="190"/>
      <c r="JC93" s="190"/>
      <c r="JD93" s="238"/>
      <c r="JE93" s="238"/>
      <c r="JF93" s="238"/>
      <c r="JG93" s="238"/>
      <c r="JH93" s="238"/>
      <c r="JI93" s="238"/>
      <c r="JJ93" s="238"/>
      <c r="JK93" s="238"/>
      <c r="JL93" s="238"/>
      <c r="JM93" s="238"/>
      <c r="JN93" s="239"/>
      <c r="JO93" s="193"/>
      <c r="JP93" s="193"/>
      <c r="JQ93" s="193"/>
      <c r="JR93" s="193"/>
      <c r="JS93" s="193"/>
      <c r="JT93" s="193"/>
      <c r="JU93" s="193"/>
      <c r="JV93" s="193"/>
      <c r="JW93" s="193"/>
      <c r="JX93" s="193"/>
      <c r="JY93" s="193"/>
      <c r="JZ93" s="193"/>
      <c r="KA93" s="193"/>
      <c r="KB93" s="193"/>
      <c r="KC93" s="193"/>
      <c r="KD93" s="193"/>
      <c r="KE93" s="193"/>
      <c r="KF93" s="193"/>
      <c r="KG93" s="193"/>
      <c r="KH93" s="193"/>
      <c r="KI93" s="193"/>
      <c r="KJ93" s="193"/>
      <c r="KK93" s="193"/>
      <c r="KL93" s="193"/>
      <c r="KM93" s="193"/>
      <c r="KN93" s="193"/>
      <c r="KO93" s="193"/>
      <c r="KP93" s="193"/>
      <c r="KQ93" s="193"/>
      <c r="KR93" s="193"/>
      <c r="KS93" s="193"/>
      <c r="KT93" s="193"/>
      <c r="KU93" s="193"/>
      <c r="KV93" s="193"/>
      <c r="KW93" s="193"/>
      <c r="KX93" s="193"/>
      <c r="KY93" s="193"/>
      <c r="KZ93" s="193"/>
      <c r="LA93" s="193"/>
      <c r="LB93" s="192"/>
      <c r="LC93" s="235" t="str">
        <f t="shared" si="8"/>
        <v/>
      </c>
      <c r="LD93" s="240" t="str" cm="1">
        <f t="array" ref="LD93">IFERROR((((D93/FRACAS!$AY$1)*60
)-(SUMPRODUCT((FRACAS!$B$5:$B$8970=D$4)*(FRACAS!$D$5:$D$8970&lt;=D93)*(IFERROR(FRACAS!$AM$5:$AM$8970,0)))
))/((D93/FRACAS!$AY$1)*60),"")</f>
        <v/>
      </c>
      <c r="LE93" s="240" t="str" cm="1">
        <f t="array" ref="LE93">IFERROR((((E93/FRACAS!$AY$1)*60
)-(SUMPRODUCT((FRACAS!$B$5:$B$8970=E$4)*(FRACAS!$D$5:$D$8970&lt;=E93)*(IFERROR(FRACAS!$AM$5:$AM$8970,0)))
))/((E93/FRACAS!$AY$1)*60),"")</f>
        <v/>
      </c>
      <c r="LF93" s="240" t="str" cm="1">
        <f t="array" ref="LF93">IFERROR((((F93/FRACAS!$AY$1)*60
)-(SUMPRODUCT((FRACAS!$B$5:$B$8970=F$4)*(FRACAS!$D$5:$D$8970&lt;=F93)*(IFERROR(FRACAS!$AM$5:$AM$8970,0)))
))/((F93/FRACAS!$AY$1)*60),"")</f>
        <v/>
      </c>
      <c r="LG93" s="240" t="str" cm="1">
        <f t="array" ref="LG93">IFERROR((((G93/FRACAS!$AY$1)*60
)-(SUMPRODUCT((FRACAS!$B$5:$B$8970=G$4)*(FRACAS!$D$5:$D$8970&lt;=G93)*(IFERROR(FRACAS!$AM$5:$AM$8970,0)))
))/((G93/FRACAS!$AY$1)*60),"")</f>
        <v/>
      </c>
      <c r="LH93" s="240" t="str" cm="1">
        <f t="array" ref="LH93">IFERROR((((H93/FRACAS!$AY$1)*60
)-(SUMPRODUCT((FRACAS!$B$5:$B$8970=H$4)*(FRACAS!$D$5:$D$8970&lt;=H93)*(IFERROR(FRACAS!$AM$5:$AM$8970,0)))
))/((H93/FRACAS!$AY$1)*60),"")</f>
        <v/>
      </c>
      <c r="LI93" s="240" t="str" cm="1">
        <f t="array" ref="LI93">IFERROR((((I93/FRACAS!$AY$1)*60
)-(SUMPRODUCT((FRACAS!$B$5:$B$8970=I$4)*(FRACAS!$D$5:$D$8970&lt;=I93)*(IFERROR(FRACAS!$AM$5:$AM$8970,0)))
))/((I93/FRACAS!$AY$1)*60),"")</f>
        <v/>
      </c>
      <c r="LJ93" s="240" t="str" cm="1">
        <f t="array" ref="LJ93">IFERROR((((J93/FRACAS!$AY$1)*60
)-(SUMPRODUCT((FRACAS!$B$5:$B$8970=J$4)*(FRACAS!$D$5:$D$8970&lt;=J93)*(IFERROR(FRACAS!$AM$5:$AM$8970,0)))
))/((J93/FRACAS!$AY$1)*60),"")</f>
        <v/>
      </c>
      <c r="LK93" s="240" t="str" cm="1">
        <f t="array" ref="LK93">IFERROR((((K93/FRACAS!$AY$1)*60
)-(SUMPRODUCT((FRACAS!$B$5:$B$8970=K$4)*(FRACAS!$D$5:$D$8970&lt;=K93)*(IFERROR(FRACAS!$AM$5:$AM$8970,0)))
))/((K93/FRACAS!$AY$1)*60),"")</f>
        <v/>
      </c>
      <c r="LL93" s="240" t="str" cm="1">
        <f t="array" ref="LL93">IFERROR((((L93/FRACAS!$AY$1)*60
)-(SUMPRODUCT((FRACAS!$B$5:$B$8970=L$4)*(FRACAS!$D$5:$D$8970&lt;=L93)*(IFERROR(FRACAS!$AM$5:$AM$8970,0)))
))/((L93/FRACAS!$AY$1)*60),"")</f>
        <v/>
      </c>
      <c r="LM93" s="240" t="str" cm="1">
        <f t="array" ref="LM93">IFERROR((((M93/FRACAS!$AY$1)*60
)-(SUMPRODUCT((FRACAS!$B$5:$B$8970=M$4)*(FRACAS!$D$5:$D$8970&lt;=M93)*(IFERROR(FRACAS!$AM$5:$AM$8970,0)))
))/((M93/FRACAS!$AY$1)*60),"")</f>
        <v/>
      </c>
      <c r="LN93" s="240" t="str" cm="1">
        <f t="array" ref="LN93">IFERROR((((N93/FRACAS!$AY$1)*60
)-(SUMPRODUCT((FRACAS!$B$5:$B$8970=N$4)*(FRACAS!$D$5:$D$8970&lt;=N93)*(IFERROR(FRACAS!$AM$5:$AM$8970,0)))
))/((N93/FRACAS!$AY$1)*60),"")</f>
        <v/>
      </c>
      <c r="LO93" s="240" t="str" cm="1">
        <f t="array" ref="LO93">IFERROR((((O93/FRACAS!$AY$1)*60
)-(SUMPRODUCT((FRACAS!$B$5:$B$8970=O$4)*(FRACAS!$D$5:$D$8970&lt;=O93)*(IFERROR(FRACAS!$AM$5:$AM$8970,0)))
))/((O93/FRACAS!$AY$1)*60),"")</f>
        <v/>
      </c>
      <c r="LP93" s="240" t="str" cm="1">
        <f t="array" ref="LP93">IFERROR((((P93/FRACAS!$AY$1)*60
)-(SUMPRODUCT((FRACAS!$B$5:$B$8970=P$4)*(FRACAS!$D$5:$D$8970&lt;=P93)*(IFERROR(FRACAS!$AM$5:$AM$8970,0)))
))/((P93/FRACAS!$AY$1)*60),"")</f>
        <v/>
      </c>
      <c r="LQ93" s="240" t="str" cm="1">
        <f t="array" ref="LQ93">IFERROR((((Q93/FRACAS!$AY$1)*60
)-(SUMPRODUCT((FRACAS!$B$5:$B$8970=Q$4)*(FRACAS!$D$5:$D$8970&lt;=Q93)*(IFERROR(FRACAS!$AM$5:$AM$8970,0)))
))/((Q93/FRACAS!$AY$1)*60),"")</f>
        <v/>
      </c>
      <c r="LR93" s="240" t="str" cm="1">
        <f t="array" ref="LR93">IFERROR((((R93/FRACAS!$AY$1)*60
)-(SUMPRODUCT((FRACAS!$B$5:$B$8970=R$4)*(FRACAS!$D$5:$D$8970&lt;=R93)*(IFERROR(FRACAS!$AM$5:$AM$8970,0)))
))/((R93/FRACAS!$AY$1)*60),"")</f>
        <v/>
      </c>
      <c r="LS93" s="240" t="str" cm="1">
        <f t="array" ref="LS93">IFERROR((((S93/FRACAS!$AY$1)*60
)-(SUMPRODUCT((FRACAS!$B$5:$B$8970=S$4)*(FRACAS!$D$5:$D$8970&lt;=S93)*(IFERROR(FRACAS!$AM$5:$AM$8970,0)))
))/((S93/FRACAS!$AY$1)*60),"")</f>
        <v/>
      </c>
      <c r="LT93" s="240" t="str" cm="1">
        <f t="array" ref="LT93">IFERROR((((T93/FRACAS!$AY$1)*60
)-(SUMPRODUCT((FRACAS!$B$5:$B$8970=T$4)*(FRACAS!$D$5:$D$8970&lt;=T93)*(IFERROR(FRACAS!$AM$5:$AM$8970,0)))
))/((T93/FRACAS!$AY$1)*60),"")</f>
        <v/>
      </c>
      <c r="LU93" s="240" t="str" cm="1">
        <f t="array" ref="LU93">IFERROR((((U93/FRACAS!$AY$1)*60
)-(SUMPRODUCT((FRACAS!$B$5:$B$8970=U$4)*(FRACAS!$D$5:$D$8970&lt;=U93)*(IFERROR(FRACAS!$AM$5:$AM$8970,0)))
))/((U93/FRACAS!$AY$1)*60),"")</f>
        <v/>
      </c>
      <c r="LV93" s="240" t="str" cm="1">
        <f t="array" ref="LV93">IFERROR(
    (((V93/FRACAS!$AY$1)*60))
    /
    (((V93/FRACAS!$AY$1)*60) + SUMPRODUCT((FRACAS!$B$5:$B$8970=V$4)*(FRACAS!$D$5:$D$8970&lt;=V93)*(IFERROR(FRACAS!$AM$5:$AM$8970,0)))
    ),"")</f>
        <v/>
      </c>
      <c r="LW93" s="240" t="str" cm="1">
        <f t="array" ref="LW93">IFERROR(
    (((W93/FRACAS!$AY$1)*60))
    /
    (((W93/FRACAS!$AY$1)*60) + SUMPRODUCT((FRACAS!$B$5:$B$8970=W$4)*(FRACAS!$D$5:$D$8970&lt;=W93)*(IFERROR(FRACAS!$AM$5:$AM$8970,0)))
    ),"")</f>
        <v/>
      </c>
      <c r="LX93" s="240" t="str" cm="1">
        <f t="array" ref="LX93">IFERROR(
    (((X93/FRACAS!$AY$1)*60))
    /
    (((X93/FRACAS!$AY$1)*60) + SUMPRODUCT((FRACAS!$B$5:$B$8970=X$4)*(FRACAS!$D$5:$D$8970&lt;=X93)*(IFERROR(FRACAS!$AM$5:$AM$8970,0)))
    ),"")</f>
        <v/>
      </c>
      <c r="LY93" s="240" t="str" cm="1">
        <f t="array" ref="LY93">IFERROR(
    (((Y93/FRACAS!$AY$1)*60))
    /
    (((Y93/FRACAS!$AY$1)*60) + SUMPRODUCT((FRACAS!$B$5:$B$8970=Y$4)*(FRACAS!$D$5:$D$8970&lt;=Y93)*(IFERROR(FRACAS!$AM$5:$AM$8970,0)))
    ),"")</f>
        <v/>
      </c>
      <c r="LZ93" s="240" t="str" cm="1">
        <f t="array" ref="LZ93">IFERROR(
    (((Z93/FRACAS!$AY$1)*60))
    /
    (((Z93/FRACAS!$AY$1)*60) + SUMPRODUCT((FRACAS!$B$5:$B$8970=Z$4)*(FRACAS!$D$5:$D$8970&lt;=Z93)*(IFERROR(FRACAS!$AM$5:$AM$8970,0)))
    ),"")</f>
        <v/>
      </c>
      <c r="MA93" s="240" t="str" cm="1">
        <f t="array" ref="MA93">IFERROR(
    (((AA93/FRACAS!$AY$1)*60))
    /
    (((AA93/FRACAS!$AY$1)*60) + SUMPRODUCT((FRACAS!$B$5:$B$8970=AA$4)*(FRACAS!$D$5:$D$8970&lt;=AA93)*(IFERROR(FRACAS!$AM$5:$AM$8970,0)))
    ),"")</f>
        <v/>
      </c>
      <c r="MB93" s="240" t="str" cm="1">
        <f t="array" ref="MB93">IFERROR(
    (((AB93/FRACAS!$AY$1)*60))
    /
    (((AB93/FRACAS!$AY$1)*60) + SUMPRODUCT((FRACAS!$B$5:$B$8970=AB$4)*(FRACAS!$D$5:$D$8970&lt;=AB93)*(IFERROR(FRACAS!$AM$5:$AM$8970,0)))
    ),"")</f>
        <v/>
      </c>
      <c r="MC93" s="240" t="str" cm="1">
        <f t="array" ref="MC93">IFERROR(
    (((AC93/FRACAS!$AY$1)*60))
    /
    (((AC93/FRACAS!$AY$1)*60) + SUMPRODUCT((FRACAS!$B$5:$B$8970=AC$4)*(FRACAS!$D$5:$D$8970&lt;=AC93)*(IFERROR(FRACAS!$AM$5:$AM$8970,0)))
    ),"")</f>
        <v/>
      </c>
      <c r="MD93" s="240" t="str" cm="1">
        <f t="array" ref="MD93">IFERROR(
    (((AD93/FRACAS!$AY$1)*60))
    /
    (((AD93/FRACAS!$AY$1)*60) + SUMPRODUCT((FRACAS!$B$5:$B$8970=AD$4)*(FRACAS!$D$5:$D$8970&lt;=AD93)*(IFERROR(FRACAS!$AM$5:$AM$8970,0)))
    ),"")</f>
        <v/>
      </c>
      <c r="ME93" s="240" t="str" cm="1">
        <f t="array" ref="ME93">IFERROR(
    (((AE93/FRACAS!$AY$1)*60))
    /
    (((AE93/FRACAS!$AY$1)*60) + SUMPRODUCT((FRACAS!$B$5:$B$8970=AE$4)*(FRACAS!$D$5:$D$8970&lt;=AE93)*(IFERROR(FRACAS!$AM$5:$AM$8970,0)))
    ),"")</f>
        <v/>
      </c>
      <c r="MF93" s="240" t="str" cm="1">
        <f t="array" ref="MF93">IFERROR(
    (((AF93/FRACAS!$AY$1)*60))
    /
    (((AF93/FRACAS!$AY$1)*60) + SUMPRODUCT((FRACAS!$B$5:$B$8970=AF$4)*(FRACAS!$D$5:$D$8970&lt;=AF93)*(IFERROR(FRACAS!$AM$5:$AM$8970,0)))
    ),"")</f>
        <v/>
      </c>
      <c r="MG93" s="240" t="str" cm="1">
        <f t="array" ref="MG93">IFERROR(
    (((AG93/FRACAS!$AY$1)*60))
    /
    (((AG93/FRACAS!$AY$1)*60) + SUMPRODUCT((FRACAS!$B$5:$B$8970=AG$4)*(FRACAS!$D$5:$D$8970&lt;=AG93)*(IFERROR(FRACAS!$AM$5:$AM$8970,0)))
    ),"")</f>
        <v/>
      </c>
      <c r="MH93" s="240" t="str" cm="1">
        <f t="array" ref="MH93">IFERROR(
    (((AH93/FRACAS!$AY$1)*60))
    /
    (((AH93/FRACAS!$AY$1)*60) + SUMPRODUCT((FRACAS!$B$5:$B$8970=AH$4)*(FRACAS!$D$5:$D$8970&lt;=AH93)*(IFERROR(FRACAS!$AM$5:$AM$8970,0)))
    ),"")</f>
        <v/>
      </c>
      <c r="MI93" s="240" t="str" cm="1">
        <f t="array" ref="MI93">IFERROR(
    (((AI93/FRACAS!$AY$1)*60))
    /
    (((AI93/FRACAS!$AY$1)*60) + SUMPRODUCT((FRACAS!$B$5:$B$8970=AI$4)*(FRACAS!$D$5:$D$8970&lt;=AI93)*(IFERROR(FRACAS!$AM$5:$AM$8970,0)))
    ),"")</f>
        <v/>
      </c>
      <c r="MJ93" s="240" t="str" cm="1">
        <f t="array" ref="MJ93">IFERROR(
    (((AJ93/FRACAS!$AY$1)*60))
    /
    (((AJ93/FRACAS!$AY$1)*60) + SUMPRODUCT((FRACAS!$B$5:$B$8970=AJ$4)*(FRACAS!$D$5:$D$8970&lt;=AJ93)*(IFERROR(FRACAS!$AM$5:$AM$8970,0)))
    ),"")</f>
        <v/>
      </c>
      <c r="MK93" s="240" t="str" cm="1">
        <f t="array" ref="MK93">IFERROR(
    (((AK93/FRACAS!$AY$1)*60))
    /
    (((AK93/FRACAS!$AY$1)*60) + SUMPRODUCT((FRACAS!$B$5:$B$8970=AK$4)*(FRACAS!$D$5:$D$8970&lt;=AK93)*(IFERROR(FRACAS!$AM$5:$AM$8970,0)))
    ),"")</f>
        <v/>
      </c>
      <c r="ML93" s="240" t="str" cm="1">
        <f t="array" ref="ML93">IFERROR(
    (((AL93/FRACAS!$AY$1)*60))
    /
    (((AL93/FRACAS!$AY$1)*60) + SUMPRODUCT((FRACAS!$B$5:$B$8970=AL$4)*(FRACAS!$D$5:$D$8970&lt;=AL93)*(IFERROR(FRACAS!$AM$5:$AM$8970,0)))
    ),"")</f>
        <v/>
      </c>
      <c r="MM93" s="240" t="str" cm="1">
        <f t="array" ref="MM93">IFERROR(
    (((AM93/FRACAS!$AY$1)*60))
    /
    (((AM93/FRACAS!$AY$1)*60) + SUMPRODUCT((FRACAS!$B$5:$B$8970=AM$4)*(FRACAS!$D$5:$D$8970&lt;=AM93)*(IFERROR(FRACAS!$AM$5:$AM$8970,0)))
    ),"")</f>
        <v/>
      </c>
      <c r="MN93" s="240" t="str" cm="1">
        <f t="array" ref="MN93">IFERROR(
    (((AN93/FRACAS!$AY$1)*60))
    /
    (((AN93/FRACAS!$AY$1)*60) + SUMPRODUCT((FRACAS!$B$5:$B$8970=AN$4)*(FRACAS!$D$5:$D$8970&lt;=AN93)*(IFERROR(FRACAS!$AM$5:$AM$8970,0)))
    ),"")</f>
        <v/>
      </c>
      <c r="MO93" s="240" t="str" cm="1">
        <f t="array" ref="MO93">IFERROR(
    (((AO93/FRACAS!$AY$1)*60))
    /
    (((AO93/FRACAS!$AY$1)*60) + SUMPRODUCT((FRACAS!$B$5:$B$8970=AO$4)*(FRACAS!$D$5:$D$8970&lt;=AO93)*(IFERROR(FRACAS!$AM$5:$AM$8970,0)))
    ),"")</f>
        <v/>
      </c>
      <c r="MP93" s="240" t="str" cm="1">
        <f t="array" ref="MP93">IFERROR(
    (((AP93/FRACAS!$AY$1)*60))
    /
    (((AP93/FRACAS!$AY$1)*60) + SUMPRODUCT((FRACAS!$B$5:$B$8970=AP$4)*(FRACAS!$D$5:$D$8970&lt;=AP93)*(IFERROR(FRACAS!$AM$5:$AM$8970,0)))
    ),"")</f>
        <v/>
      </c>
      <c r="MQ93" s="240" t="str" cm="1">
        <f t="array" ref="MQ93">IFERROR(
    (((AQ93/FRACAS!$AY$1)*60))
    /
    (((AQ93/FRACAS!$AY$1)*60) + SUMPRODUCT((FRACAS!$B$5:$B$8970=AQ$4)*(FRACAS!$D$5:$D$8970&lt;=AQ93)*(IFERROR(FRACAS!$AM$5:$AM$8970,0)))
    ),"")</f>
        <v/>
      </c>
      <c r="MR93" s="194"/>
      <c r="MS93" s="194"/>
      <c r="MT93" s="194"/>
      <c r="MU93" s="194"/>
      <c r="MV93" s="194"/>
      <c r="MW93" s="194"/>
      <c r="MX93" s="194"/>
      <c r="MY93" s="194"/>
      <c r="MZ93" s="194"/>
      <c r="NA93" s="195"/>
      <c r="ND93" s="241">
        <f t="shared" si="11"/>
        <v>0</v>
      </c>
      <c r="NE93" s="242" t="str">
        <f t="shared" si="12"/>
        <v/>
      </c>
      <c r="NF93" s="193" t="str" cm="1">
        <f t="array" ref="NF93">IF($ND93=0,"",(IFERROR( (IFERROR($ND93/FRACAS!$AY$1*60,0) - SUMPRODUCT( (FRACAS!$K$5:$K$8972=NF$2) * IFERROR(FRACAS!$AN$5:$AN$8972,0) ) ) / IFERROR($ND93/FRACAS!$AY$1*60,0), 1 )))</f>
        <v/>
      </c>
      <c r="NG93" s="193" t="str" cm="1">
        <f t="array" ref="NG93">IF($ND93=0,"",(IFERROR( (IFERROR($ND93/FRACAS!$AY$1*60,0) - SUMPRODUCT( (FRACAS!$K$5:$K$8972=NG$2) * IFERROR(FRACAS!$AN$5:$AN$8972,0) ) ) / IFERROR($ND93/FRACAS!$AY$1*60,0), 1 )))</f>
        <v/>
      </c>
      <c r="NH93" s="193" t="str" cm="1">
        <f t="array" ref="NH93">IF($ND93=0,"",(IFERROR( (IFERROR($ND93/FRACAS!$AY$1*60,0) - SUMPRODUCT( (FRACAS!$K$5:$K$8972=NH$2) * IFERROR(FRACAS!$AN$5:$AN$8972,0) ) ) / IFERROR($ND93/FRACAS!$AY$1*60,0), 1 )))</f>
        <v/>
      </c>
      <c r="NI93" s="193" t="str" cm="1">
        <f t="array" ref="NI93">IF($ND93=0,"",(IFERROR( (IFERROR($ND93/FRACAS!$AY$1*60,0) - SUMPRODUCT( (FRACAS!$K$5:$K$8972=NI$2) * IFERROR(FRACAS!$AN$5:$AN$8972,0) ) ) / IFERROR($ND93/FRACAS!$AY$1*60,0), 1 )))</f>
        <v/>
      </c>
      <c r="NJ93" s="193" t="str" cm="1">
        <f t="array" ref="NJ93">IF($ND93=0,"",(IFERROR( (IFERROR($ND93/FRACAS!$AY$1*60,0) - SUMPRODUCT( (FRACAS!$K$5:$K$8972=NJ$2) * IFERROR(FRACAS!$AN$5:$AN$8972,0) ) ) / IFERROR($ND93/FRACAS!$AY$1*60,0), 1 )))</f>
        <v/>
      </c>
      <c r="NK93" s="193" t="str" cm="1">
        <f t="array" ref="NK93">IF($ND93=0,"",(IFERROR( (IFERROR($ND93/FRACAS!$AY$1*60,0) - SUMPRODUCT( (FRACAS!$K$5:$K$8972=NK$2) * IFERROR(FRACAS!$AN$5:$AN$8972,0) ) ) / IFERROR($ND93/FRACAS!$AY$1*60,0), 1 )))</f>
        <v/>
      </c>
      <c r="NL93" s="193" t="str" cm="1">
        <f t="array" ref="NL93">IF($ND93=0,"",(IFERROR( (IFERROR($ND93/FRACAS!$AY$1*60,0) - SUMPRODUCT( (FRACAS!$K$5:$K$8972=NL$2) * IFERROR(FRACAS!$AN$5:$AN$8972,0) ) ) / IFERROR($ND93/FRACAS!$AY$1*60,0), 1 )))</f>
        <v/>
      </c>
      <c r="NM93" s="193" t="str" cm="1">
        <f t="array" ref="NM93">IF($ND93=0,"",(IFERROR( (IFERROR($ND93/FRACAS!$AY$1*60,0) - SUMPRODUCT( (FRACAS!$K$5:$K$8972=NM$2) * IFERROR(FRACAS!$AN$5:$AN$8972,0) ) ) / IFERROR($ND93/FRACAS!$AY$1*60,0), 1 )))</f>
        <v/>
      </c>
      <c r="NN93" s="193" t="str" cm="1">
        <f t="array" ref="NN93">IF($ND93=0,"",(IFERROR( (IFERROR($ND93/FRACAS!$AY$1*60,0) - SUMPRODUCT( (FRACAS!$K$5:$K$8972=NN$2) * IFERROR(FRACAS!$AN$5:$AN$8972,0) ) ) / IFERROR($ND93/FRACAS!$AY$1*60,0), 1 )))</f>
        <v/>
      </c>
      <c r="NO93" s="193" t="str" cm="1">
        <f t="array" ref="NO93">IF($ND93=0,"",(IFERROR( (IFERROR($ND93/FRACAS!$AY$1*60,0) - SUMPRODUCT( (FRACAS!$K$5:$K$8972=NO$2) * IFERROR(FRACAS!$AN$5:$AN$8972,0) ) ) / IFERROR($ND93/FRACAS!$AY$1*60,0), 1 )))</f>
        <v/>
      </c>
      <c r="NP93" s="193" t="str" cm="1">
        <f t="array" ref="NP93">IF($ND93=0,"",(IFERROR( (IFERROR($ND93/FRACAS!$AY$1*60,0) - SUMPRODUCT( (FRACAS!$K$5:$K$8972=NP$2) * IFERROR(FRACAS!$AN$5:$AN$8972,0) ) ) / IFERROR($ND93/FRACAS!$AY$1*60,0), 1 )))</f>
        <v/>
      </c>
      <c r="NQ93" s="193" t="str" cm="1">
        <f t="array" ref="NQ93">IF($ND93=0,"",(IFERROR( (IFERROR($ND93/FRACAS!$AY$1*60,0) - SUMPRODUCT( (FRACAS!$K$5:$K$8972=NQ$2) * IFERROR(FRACAS!$AN$5:$AN$8972,0) ) ) / IFERROR($ND93/FRACAS!$AY$1*60,0), 1 )))</f>
        <v/>
      </c>
      <c r="NR93" s="193" t="str" cm="1">
        <f t="array" ref="NR93">IF($ND93=0,"",(IFERROR( (IFERROR($ND93/FRACAS!$AY$1*60,0) - SUMPRODUCT( (FRACAS!$K$5:$K$8972=NR$2) * IFERROR(FRACAS!$AN$5:$AN$8972,0) ) ) / IFERROR($ND93/FRACAS!$AY$1*60,0), 1 )))</f>
        <v/>
      </c>
      <c r="NS93" s="193" t="str" cm="1">
        <f t="array" ref="NS93">IF($ND93=0,"",(IFERROR( (IFERROR($ND93/FRACAS!$AY$1*60,0) - SUMPRODUCT( (FRACAS!$K$5:$K$8972=NS$2) * IFERROR(FRACAS!$AN$5:$AN$8972,0) ) ) / IFERROR($ND93/FRACAS!$AY$1*60,0), 1 )))</f>
        <v/>
      </c>
      <c r="NT93" s="193" t="str" cm="1">
        <f t="array" ref="NT93">IF($ND93=0,"",(IFERROR( (IFERROR($ND93/FRACAS!$AY$1*60,0) - SUMPRODUCT( (FRACAS!$K$5:$K$8972=NT$2) * IFERROR(FRACAS!$AN$5:$AN$8972,0) ) ) / IFERROR($ND93/FRACAS!$AY$1*60,0), 1 )))</f>
        <v/>
      </c>
      <c r="NU93" s="193" t="str" cm="1">
        <f t="array" ref="NU93">IF($ND93=0,"",(IFERROR( (IFERROR($ND93/FRACAS!$AY$1*60,0) - SUMPRODUCT( (FRACAS!$K$5:$K$8972=NU$2) * IFERROR(FRACAS!$AN$5:$AN$8972,0) ) ) / IFERROR($ND93/FRACAS!$AY$1*60,0), 1 )))</f>
        <v/>
      </c>
      <c r="NV93" s="193" t="str" cm="1">
        <f t="array" ref="NV93">IF($ND93=0,"",(IFERROR( (IFERROR($ND93/FRACAS!$AY$1*60,0) - SUMPRODUCT( (FRACAS!$K$5:$K$8972=NV$2) * IFERROR(FRACAS!$AN$5:$AN$8972,0) ) ) / IFERROR($ND93/FRACAS!$AY$1*60,0), 1 )))</f>
        <v/>
      </c>
      <c r="NW93" s="193" t="str" cm="1">
        <f t="array" ref="NW93">IF($ND93=0,"",(IFERROR( (IFERROR($ND93/FRACAS!$AY$1*60,0) - SUMPRODUCT( (FRACAS!$K$5:$K$8972=NW$2) * IFERROR(FRACAS!$AN$5:$AN$8972,0) ) ) / IFERROR($ND93/FRACAS!$AY$1*60,0), 1 )))</f>
        <v/>
      </c>
      <c r="NX93" s="193" t="str" cm="1">
        <f t="array" ref="NX93">IF($ND93=0,"",(IFERROR( (IFERROR($ND93/FRACAS!$AY$1*60,0) - SUMPRODUCT( (FRACAS!$K$5:$K$8972=NX$2) * IFERROR(FRACAS!$AN$5:$AN$8972,0) ) ) / IFERROR($ND93/FRACAS!$AY$1*60,0), 1 )))</f>
        <v/>
      </c>
      <c r="NY93" s="193" t="str" cm="1">
        <f t="array" ref="NY93">IF($ND93=0,"",(IFERROR( (IFERROR($ND93/FRACAS!$AY$1*60,0) - SUMPRODUCT( (FRACAS!$K$5:$K$8972=NY$2) * IFERROR(FRACAS!$AN$5:$AN$8972,0) ) ) / IFERROR($ND93/FRACAS!$AY$1*60,0), 1 )))</f>
        <v/>
      </c>
      <c r="NZ93" s="193" t="str" cm="1">
        <f t="array" ref="NZ93">IF($ND93=0,"",(IFERROR( (IFERROR($ND93/FRACAS!$AY$1*60,0) - SUMPRODUCT( (FRACAS!$K$5:$K$8972=NZ$2) * IFERROR(FRACAS!$AN$5:$AN$8972,0) ) ) / IFERROR($ND93/FRACAS!$AY$1*60,0), 1 )))</f>
        <v/>
      </c>
      <c r="OA93" s="193" t="str" cm="1">
        <f t="array" ref="OA93">IF($ND93=0,"",(IFERROR( (IFERROR($ND93/FRACAS!$AY$1*60,0) - SUMPRODUCT( (FRACAS!$K$5:$K$8972=OA$2) * IFERROR(FRACAS!$AN$5:$AN$8972,0) ) ) / IFERROR($ND93/FRACAS!$AY$1*60,0), 1 )))</f>
        <v/>
      </c>
      <c r="OB93" s="193" t="str" cm="1">
        <f t="array" ref="OB93">IF($ND93=0,"",(IFERROR( (IFERROR($ND93/FRACAS!$AY$1*60,0) - SUMPRODUCT( (FRACAS!$K$5:$K$8972=OB$2) * IFERROR(FRACAS!$AN$5:$AN$8972,0) ) ) / IFERROR($ND93/FRACAS!$AY$1*60,0), 1 )))</f>
        <v/>
      </c>
      <c r="OC93" s="193" t="str" cm="1">
        <f t="array" ref="OC93">IF($ND93=0,"",(IFERROR( (IFERROR($ND93/FRACAS!$AY$1*60,0) - SUMPRODUCT( (FRACAS!$K$5:$K$8972=OC$2) * IFERROR(FRACAS!$AN$5:$AN$8972,0) ) ) / IFERROR($ND93/FRACAS!$AY$1*60,0), 1 )))</f>
        <v/>
      </c>
      <c r="OD93" s="193" t="str" cm="1">
        <f t="array" ref="OD93">IF($ND93=0,"",(IFERROR( (IFERROR($ND93/FRACAS!$AY$1*60,0) - SUMPRODUCT( (FRACAS!$K$5:$K$8972=OD$2) * IFERROR(FRACAS!$AN$5:$AN$8972,0) ) ) / IFERROR($ND93/FRACAS!$AY$1*60,0), 1 )))</f>
        <v/>
      </c>
      <c r="OE93" s="193" t="str" cm="1">
        <f t="array" ref="OE93">IF($ND93=0,"",(IFERROR( (IFERROR($ND93/FRACAS!$AY$1*60,0) - SUMPRODUCT( (FRACAS!$K$5:$K$8972=OE$2) * IFERROR(FRACAS!$AN$5:$AN$8972,0) ) ) / IFERROR($ND93/FRACAS!$AY$1*60,0), 1 )))</f>
        <v/>
      </c>
      <c r="OF93" s="193" t="str" cm="1">
        <f t="array" ref="OF93">IF($ND93=0,"",(IFERROR( (IFERROR($ND93/FRACAS!$AY$1*60,0) - SUMPRODUCT( (FRACAS!$K$5:$K$8972=OF$2) * IFERROR(FRACAS!$AN$5:$AN$8972,0) ) ) / IFERROR($ND93/FRACAS!$AY$1*60,0), 1 )))</f>
        <v/>
      </c>
      <c r="OG93" s="193" t="str" cm="1">
        <f t="array" ref="OG93">IF($ND93=0,"",(IFERROR( (IFERROR($ND93/FRACAS!$AY$1*60,0) - SUMPRODUCT( (FRACAS!$K$5:$K$8972=OG$2) * IFERROR(FRACAS!$AN$5:$AN$8972,0) ) ) / IFERROR($ND93/FRACAS!$AY$1*60,0), 1 )))</f>
        <v/>
      </c>
      <c r="OH93" s="193" t="str" cm="1">
        <f t="array" ref="OH93">IF($ND93=0,"",(IFERROR( (IFERROR($ND93/FRACAS!$AY$1*60,0) - SUMPRODUCT( (FRACAS!$K$5:$K$8972=OH$2) * IFERROR(FRACAS!$AN$5:$AN$8972,0) ) ) / IFERROR($ND93/FRACAS!$AY$1*60,0), 1 )))</f>
        <v/>
      </c>
      <c r="OI93" s="193" t="str" cm="1">
        <f t="array" ref="OI93">IF($ND93=0,"",(IFERROR( (IFERROR($ND93/FRACAS!$AY$1*60,0) - SUMPRODUCT( (FRACAS!$K$5:$K$8972=OI$2) * IFERROR(FRACAS!$AN$5:$AN$8972,0) ) ) / IFERROR($ND93/FRACAS!$AY$1*60,0), 1 )))</f>
        <v/>
      </c>
      <c r="OJ93" s="193" t="str" cm="1">
        <f t="array" ref="OJ93">IF($ND93=0,"",(IFERROR( (IFERROR($ND93/FRACAS!$AY$1*60,0) - SUMPRODUCT( (FRACAS!$K$5:$K$8972=OJ$2) * IFERROR(FRACAS!$AN$5:$AN$8972,0) ) ) / IFERROR($ND93/FRACAS!$AY$1*60,0), 1 )))</f>
        <v/>
      </c>
      <c r="OK93" s="193" t="str" cm="1">
        <f t="array" ref="OK93">IF($ND93=0,"",(IFERROR( (IFERROR($ND93/FRACAS!$AY$1*60,0) - SUMPRODUCT( (FRACAS!$K$5:$K$8972=OK$2) * IFERROR(FRACAS!$AN$5:$AN$8972,0) ) ) / IFERROR($ND93/FRACAS!$AY$1*60,0), 1 )))</f>
        <v/>
      </c>
      <c r="OL93" s="193" t="str" cm="1">
        <f t="array" ref="OL93">IF($ND93=0,"",(IFERROR( (IFERROR($ND93/FRACAS!$AY$1*60,0) - SUMPRODUCT( (FRACAS!$K$5:$K$8972=OL$2) * IFERROR(FRACAS!$AN$5:$AN$8972,0) ) ) / IFERROR($ND93/FRACAS!$AY$1*60,0), 1 )))</f>
        <v/>
      </c>
      <c r="OM93" s="193" t="str" cm="1">
        <f t="array" ref="OM93">IF($ND93=0,"",(IFERROR( (IFERROR($ND93/FRACAS!$AY$1*60,0) - SUMPRODUCT( (FRACAS!$K$5:$K$8972=OM$2) * IFERROR(FRACAS!$AN$5:$AN$8972,0) ) ) / IFERROR($ND93/FRACAS!$AY$1*60,0), 1 )))</f>
        <v/>
      </c>
      <c r="ON93" s="193" t="str" cm="1">
        <f t="array" ref="ON93">IF($ND93=0,"",(IFERROR( (IFERROR($ND93/FRACAS!$AY$1*60,0) - SUMPRODUCT( (FRACAS!$K$5:$K$8972=ON$2) * IFERROR(FRACAS!$AN$5:$AN$8972,0) ) ) / IFERROR($ND93/FRACAS!$AY$1*60,0), 1 )))</f>
        <v/>
      </c>
      <c r="OO93" s="193" t="str" cm="1">
        <f t="array" ref="OO93">IF($ND93=0,"",(IFERROR( (IFERROR($ND93/FRACAS!$AY$1*60,0) - SUMPRODUCT( (FRACAS!$K$5:$K$8972=OO$2) * IFERROR(FRACAS!$AN$5:$AN$8972,0) ) ) / IFERROR($ND93/FRACAS!$AY$1*60,0), 1 )))</f>
        <v/>
      </c>
      <c r="OP93" s="193" t="str" cm="1">
        <f t="array" ref="OP93">IF($ND93=0,"",(IFERROR( (IFERROR($ND93/FRACAS!$AY$1*60,0) - SUMPRODUCT( (FRACAS!$K$5:$K$8972=OP$2) * IFERROR(FRACAS!$AN$5:$AN$8972,0) ) ) / IFERROR($ND93/FRACAS!$AY$1*60,0), 1 )))</f>
        <v/>
      </c>
      <c r="OQ93" s="193" t="str" cm="1">
        <f t="array" ref="OQ93">IF($ND93=0,"",(IFERROR( (IFERROR($ND93/FRACAS!$AY$1*60,0) - SUMPRODUCT( (FRACAS!$K$5:$K$8972=OQ$2) * IFERROR(FRACAS!$AN$5:$AN$8972,0) ) ) / IFERROR($ND93/FRACAS!$AY$1*60,0), 1 )))</f>
        <v/>
      </c>
      <c r="OR93" s="193" t="str" cm="1">
        <f t="array" ref="OR93">IF($ND93=0,"",(IFERROR( (IFERROR($ND93/FRACAS!$AY$1*60,0) - SUMPRODUCT( (FRACAS!$K$5:$K$8972=OR$2) * IFERROR(FRACAS!$AN$5:$AN$8972,0) ) ) / IFERROR($ND93/FRACAS!$AY$1*60,0), 1 )))</f>
        <v/>
      </c>
      <c r="OS93" s="193" t="str" cm="1">
        <f t="array" ref="OS93">IF($ND93=0,"",(IFERROR( (IFERROR($ND93/FRACAS!$AY$1*60,0) - SUMPRODUCT( (FRACAS!$K$5:$K$8972=OS$2) * IFERROR(FRACAS!$AN$5:$AN$8972,0) ) ) / IFERROR($ND93/FRACAS!$AY$1*60,0), 1 )))</f>
        <v/>
      </c>
      <c r="OT93" s="243" t="str" cm="1">
        <f t="array" ref="OT93">IF($ND93=0,"",(IFERROR( (IFERROR($ND93/FRACAS!$AY$1*60,0) - SUMPRODUCT( (FRACAS!$K$5:$K$8972=OT$2) * IFERROR(FRACAS!$AN$5:$AN$8972,0) ) ) / IFERROR($ND93/FRACAS!$AY$1*60,0), 1 )))</f>
        <v/>
      </c>
    </row>
    <row r="94" spans="2:410" x14ac:dyDescent="0.2">
      <c r="B94" s="233"/>
      <c r="C94" s="259">
        <f>IF('[1]17.11.2025 IASI18 Mileage'!C94="","",'[1]17.11.2025 IASI18 Mileage'!C94)</f>
        <v>46594</v>
      </c>
      <c r="D94" s="201" t="str">
        <f>IF('[1]17.11.2025 IASI18 Mileage'!D94="","",'[1]17.11.2025 IASI18 Mileage'!D94)</f>
        <v/>
      </c>
      <c r="E94" s="201" t="str">
        <f>IF('[1]17.11.2025 IASI18 Mileage'!E94="","",'[1]17.11.2025 IASI18 Mileage'!E94)</f>
        <v/>
      </c>
      <c r="F94" s="201" t="str">
        <f>IF('[1]17.11.2025 IASI18 Mileage'!F94="","",'[1]17.11.2025 IASI18 Mileage'!F94)</f>
        <v/>
      </c>
      <c r="G94" s="201" t="str">
        <f>IF('[1]17.11.2025 IASI18 Mileage'!G94="","",'[1]17.11.2025 IASI18 Mileage'!G94)</f>
        <v/>
      </c>
      <c r="H94" s="201" t="str">
        <f>IF('[1]17.11.2025 IASI18 Mileage'!H94="","",'[1]17.11.2025 IASI18 Mileage'!H94)</f>
        <v/>
      </c>
      <c r="I94" s="201" t="str">
        <f>IF('[1]17.11.2025 IASI18 Mileage'!I94="","",'[1]17.11.2025 IASI18 Mileage'!I94)</f>
        <v/>
      </c>
      <c r="J94" s="201" t="str">
        <f>IF('[1]17.11.2025 IASI18 Mileage'!J94="","",'[1]17.11.2025 IASI18 Mileage'!J94)</f>
        <v/>
      </c>
      <c r="K94" s="201" t="str">
        <f>IF('[1]17.11.2025 IASI18 Mileage'!K94="","",'[1]17.11.2025 IASI18 Mileage'!K94)</f>
        <v/>
      </c>
      <c r="L94" s="201" t="str">
        <f>IF('[1]17.11.2025 IASI18 Mileage'!L94="","",'[1]17.11.2025 IASI18 Mileage'!L94)</f>
        <v/>
      </c>
      <c r="M94" s="201" t="str">
        <f>IF('[1]17.11.2025 IASI18 Mileage'!M94="","",'[1]17.11.2025 IASI18 Mileage'!M94)</f>
        <v/>
      </c>
      <c r="N94" s="201" t="str">
        <f>IF('[1]17.11.2025 IASI18 Mileage'!N94="","",'[1]17.11.2025 IASI18 Mileage'!N94)</f>
        <v/>
      </c>
      <c r="O94" s="201" t="str">
        <f>IF('[1]17.11.2025 IASI18 Mileage'!O94="","",'[1]17.11.2025 IASI18 Mileage'!O94)</f>
        <v/>
      </c>
      <c r="P94" s="201" t="str">
        <f>IF('[1]17.11.2025 IASI18 Mileage'!P94="","",'[1]17.11.2025 IASI18 Mileage'!P94)</f>
        <v/>
      </c>
      <c r="Q94" s="201" t="str">
        <f>IF('[1]17.11.2025 IASI18 Mileage'!Q94="","",'[1]17.11.2025 IASI18 Mileage'!Q94)</f>
        <v/>
      </c>
      <c r="R94" s="201" t="str">
        <f>IF('[1]17.11.2025 IASI18 Mileage'!R94="","",'[1]17.11.2025 IASI18 Mileage'!R94)</f>
        <v/>
      </c>
      <c r="S94" s="201" t="str">
        <f>IF('[1]17.11.2025 IASI18 Mileage'!S94="","",'[1]17.11.2025 IASI18 Mileage'!S94)</f>
        <v/>
      </c>
      <c r="T94" s="201" t="str">
        <f>IF('[1]17.11.2025 IASI18 Mileage'!T94="","",'[1]17.11.2025 IASI18 Mileage'!T94)</f>
        <v/>
      </c>
      <c r="U94" s="201" t="str">
        <f>IF('[1]17.11.2025 IASI18 Mileage'!U94="","",'[1]17.11.2025 IASI18 Mileage'!U94)</f>
        <v/>
      </c>
      <c r="V94" s="201"/>
      <c r="W94" s="201"/>
      <c r="X94" s="201"/>
      <c r="Y94" s="201"/>
      <c r="Z94" s="201"/>
      <c r="AA94" s="201"/>
      <c r="AB94" s="201"/>
      <c r="AC94" s="201"/>
      <c r="AD94" s="201"/>
      <c r="AE94" s="201"/>
      <c r="AF94" s="201"/>
      <c r="AG94" s="201"/>
      <c r="AH94" s="201"/>
      <c r="AI94" s="201"/>
      <c r="AJ94" s="201"/>
      <c r="AK94" s="201"/>
      <c r="AL94" s="201"/>
      <c r="AM94" s="201"/>
      <c r="AN94" s="201"/>
      <c r="AO94" s="201"/>
      <c r="AP94" s="201"/>
      <c r="AQ94" s="201"/>
      <c r="AR94" s="201"/>
      <c r="AS94" s="201"/>
      <c r="AT94" s="201"/>
      <c r="AU94" s="201"/>
      <c r="AV94" s="201"/>
      <c r="AW94" s="201"/>
      <c r="AX94" s="201"/>
      <c r="AY94" s="201"/>
      <c r="AZ94" s="201"/>
      <c r="BA94" s="202"/>
      <c r="BB94" s="184"/>
      <c r="BC94" s="184"/>
      <c r="BD94" s="234"/>
      <c r="BE94" s="234"/>
      <c r="BF94" s="234"/>
      <c r="BG94" s="234"/>
      <c r="BH94" s="234"/>
      <c r="BI94" s="234"/>
      <c r="BJ94" s="234"/>
      <c r="BK94" s="234"/>
      <c r="BL94" s="234"/>
      <c r="BM94" s="234"/>
      <c r="BN94" s="234"/>
      <c r="BO94" s="234"/>
      <c r="BP94" s="234"/>
      <c r="BQ94" s="234"/>
      <c r="BR94" s="234"/>
      <c r="BS94" s="234"/>
      <c r="BT94" s="234"/>
      <c r="BU94" s="234"/>
      <c r="BV94" s="234"/>
      <c r="BW94" s="234"/>
      <c r="BX94" s="234"/>
      <c r="BY94" s="234"/>
      <c r="BZ94" s="234"/>
      <c r="CA94" s="234"/>
      <c r="CB94" s="234"/>
      <c r="CC94" s="234"/>
      <c r="CD94" s="234"/>
      <c r="CE94" s="234"/>
      <c r="CF94" s="234"/>
      <c r="CG94" s="234"/>
      <c r="CH94" s="234"/>
      <c r="CI94" s="234"/>
      <c r="CJ94" s="234"/>
      <c r="CK94" s="234"/>
      <c r="CL94" s="234"/>
      <c r="CM94" s="234"/>
      <c r="CN94" s="234"/>
      <c r="CO94" s="234"/>
      <c r="CP94" s="234"/>
      <c r="CQ94" s="234"/>
      <c r="CR94" s="234"/>
      <c r="CS94" s="234"/>
      <c r="CT94" s="234"/>
      <c r="CU94" s="234"/>
      <c r="CV94" s="234"/>
      <c r="CW94" s="234"/>
      <c r="CX94" s="234"/>
      <c r="CY94" s="234"/>
      <c r="CZ94" s="234"/>
      <c r="DA94" s="234"/>
      <c r="DB94" s="234"/>
      <c r="DC94" s="184">
        <f t="shared" si="9"/>
        <v>0</v>
      </c>
      <c r="DD94" s="235" t="str">
        <f t="shared" si="10"/>
        <v/>
      </c>
      <c r="DE94" s="186">
        <f>IF(D94&gt; 0,(COUNTIFS(FRACAS!$B$5:$B$8972, D$4, FRACAS!$D$5:$D$8972, "&lt;="&amp;D94)), "" )</f>
        <v>0</v>
      </c>
      <c r="DF94" s="186">
        <f>IF(E94&gt; 0,(COUNTIFS(FRACAS!$B$5:$B$8972, E$4, FRACAS!$D$5:$D$8972, "&lt;="&amp;E94)), "" )</f>
        <v>0</v>
      </c>
      <c r="DG94" s="186">
        <f>IF(F94&gt; 0,(COUNTIFS(FRACAS!$B$5:$B$8972, F$4, FRACAS!$D$5:$D$8972, "&lt;="&amp;F94)), "" )</f>
        <v>0</v>
      </c>
      <c r="DH94" s="186">
        <f>IF(G94&gt; 0,(COUNTIFS(FRACAS!$B$5:$B$8972, G$4, FRACAS!$D$5:$D$8972, "&lt;="&amp;G94)), "" )</f>
        <v>0</v>
      </c>
      <c r="DI94" s="186">
        <f>IF(H94&gt; 0,(COUNTIFS(FRACAS!$B$5:$B$8972, H$4, FRACAS!$D$5:$D$8972, "&lt;="&amp;H94)), "" )</f>
        <v>0</v>
      </c>
      <c r="DJ94" s="186">
        <f>IF(I94&gt; 0,(COUNTIFS(FRACAS!$B$5:$B$8972, I$4, FRACAS!$D$5:$D$8972, "&lt;="&amp;I94)), "" )</f>
        <v>0</v>
      </c>
      <c r="DK94" s="186">
        <f>IF(J94&gt; 0,(COUNTIFS(FRACAS!$B$5:$B$8972, J$4, FRACAS!$D$5:$D$8972, "&lt;="&amp;J94)), "" )</f>
        <v>0</v>
      </c>
      <c r="DL94" s="186">
        <f>IF(K94&gt; 0,(COUNTIFS(FRACAS!$B$5:$B$8972, K$4, FRACAS!$D$5:$D$8972, "&lt;="&amp;K94)), "" )</f>
        <v>0</v>
      </c>
      <c r="DM94" s="186">
        <f>IF(L94&gt; 0,(COUNTIFS(FRACAS!$B$5:$B$8972, L$4, FRACAS!$D$5:$D$8972, "&lt;="&amp;L94)), "" )</f>
        <v>0</v>
      </c>
      <c r="DN94" s="186">
        <f>IF(M94&gt; 0,(COUNTIFS(FRACAS!$B$5:$B$8972, M$4, FRACAS!$D$5:$D$8972, "&lt;="&amp;M94)), "" )</f>
        <v>0</v>
      </c>
      <c r="DO94" s="186">
        <f>IF(N94&gt; 0,(COUNTIFS(FRACAS!$B$5:$B$8972, N$4, FRACAS!$D$5:$D$8972, "&lt;="&amp;N94)), "" )</f>
        <v>0</v>
      </c>
      <c r="DP94" s="186">
        <f>IF(O94&gt; 0,(COUNTIFS(FRACAS!$B$5:$B$8972, O$4, FRACAS!$D$5:$D$8972, "&lt;="&amp;O94)), "" )</f>
        <v>0</v>
      </c>
      <c r="DQ94" s="186">
        <f>IF(P94&gt; 0,(COUNTIFS(FRACAS!$B$5:$B$8972, P$4, FRACAS!$D$5:$D$8972, "&lt;="&amp;P94)), "" )</f>
        <v>0</v>
      </c>
      <c r="DR94" s="186">
        <f>IF(Q94&gt; 0,(COUNTIFS(FRACAS!$B$5:$B$8972, Q$4, FRACAS!$D$5:$D$8972, "&lt;="&amp;Q94)), "" )</f>
        <v>0</v>
      </c>
      <c r="DS94" s="186">
        <f>IF(R94&gt; 0,(COUNTIFS(FRACAS!$B$5:$B$8972, R$4, FRACAS!$D$5:$D$8972, "&lt;="&amp;R94)), "" )</f>
        <v>0</v>
      </c>
      <c r="DT94" s="186">
        <f>IF(S94&gt; 0,(COUNTIFS(FRACAS!$B$5:$B$8972, S$4, FRACAS!$D$5:$D$8972, "&lt;="&amp;S94)), "" )</f>
        <v>0</v>
      </c>
      <c r="DU94" s="186">
        <f>IF(T94&gt; 0,(COUNTIFS(FRACAS!$B$5:$B$8972, T$4, FRACAS!$D$5:$D$8972, "&lt;="&amp;T94)), "" )</f>
        <v>0</v>
      </c>
      <c r="DV94" s="186">
        <f>IF(U94&gt; 0,(COUNTIFS(FRACAS!$B$5:$B$8972, U$4, FRACAS!$D$5:$D$8972, "&lt;="&amp;U94)), "" )</f>
        <v>0</v>
      </c>
      <c r="DW94" s="186" t="str">
        <f>IF(V94&gt; 0,(COUNTIFS(FRACAS!$B$5:$B$8972, V$4, FRACAS!$D$5:$D$8972, "&lt;="&amp;V94)), "" )</f>
        <v/>
      </c>
      <c r="DX94" s="186" t="str">
        <f>IF(W94&gt; 0,(COUNTIFS(FRACAS!$B$5:$B$8972, W$4, FRACAS!$D$5:$D$8972, "&lt;="&amp;W94)), "" )</f>
        <v/>
      </c>
      <c r="DY94" s="186" t="str">
        <f>IF(X94&gt; 0,(COUNTIFS(FRACAS!$B$5:$B$8972, X$4, FRACAS!$D$5:$D$8972, "&lt;="&amp;X94)), "" )</f>
        <v/>
      </c>
      <c r="DZ94" s="186" t="str">
        <f>IF(Y94&gt; 0,(COUNTIFS(FRACAS!$B$5:$B$8972, Y$4, FRACAS!$D$5:$D$8972, "&lt;="&amp;Y94)), "" )</f>
        <v/>
      </c>
      <c r="EA94" s="186" t="str">
        <f>IF(Z94&gt; 0,(COUNTIFS(FRACAS!$B$5:$B$8972, Z$4, FRACAS!$D$5:$D$8972, "&lt;="&amp;Z94)), "" )</f>
        <v/>
      </c>
      <c r="EB94" s="186" t="str">
        <f>IF(AA94&gt; 0,(COUNTIFS(FRACAS!$B$5:$B$8972, AA$4, FRACAS!$D$5:$D$8972, "&lt;="&amp;AA94)), "" )</f>
        <v/>
      </c>
      <c r="EC94" s="186" t="str">
        <f>IF(AB94&gt; 0,(COUNTIFS(FRACAS!$B$5:$B$8972, AB$4, FRACAS!$D$5:$D$8972, "&lt;="&amp;AB94)), "" )</f>
        <v/>
      </c>
      <c r="ED94" s="186" t="str">
        <f>IF(AC94&gt; 0,(COUNTIFS(FRACAS!$B$5:$B$8972, AC$4, FRACAS!$D$5:$D$8972, "&lt;="&amp;AC94)), "" )</f>
        <v/>
      </c>
      <c r="EE94" s="186" t="str">
        <f>IF(AD94&gt; 0,(COUNTIFS(FRACAS!$B$5:$B$8972, AD$4, FRACAS!$D$5:$D$8972, "&lt;="&amp;AD94)), "" )</f>
        <v/>
      </c>
      <c r="EF94" s="186" t="str">
        <f>IF(AE94&gt; 0,(COUNTIFS(FRACAS!$B$5:$B$8972, AE$4, FRACAS!$D$5:$D$8972, "&lt;="&amp;AE94)), "" )</f>
        <v/>
      </c>
      <c r="EG94" s="186" t="str">
        <f>IF(AF94&gt; 0,(COUNTIFS(FRACAS!$B$5:$B$8972, AF$4, FRACAS!$D$5:$D$8972, "&lt;="&amp;AF94)), "" )</f>
        <v/>
      </c>
      <c r="EH94" s="186" t="str">
        <f>IF(AG94&gt; 0,(COUNTIFS(FRACAS!$B$5:$B$8972, AG$4, FRACAS!$D$5:$D$8972, "&lt;="&amp;AG94)), "" )</f>
        <v/>
      </c>
      <c r="EI94" s="186" t="str">
        <f>IF(AH94&gt; 0,(COUNTIFS(FRACAS!$B$5:$B$8972, AH$4, FRACAS!$D$5:$D$8972, "&lt;="&amp;AH94)), "" )</f>
        <v/>
      </c>
      <c r="EJ94" s="186" t="str">
        <f>IF(AI94&gt; 0,(COUNTIFS(FRACAS!$B$5:$B$8972, AI$4, FRACAS!$D$5:$D$8972, "&lt;="&amp;AI94)), "" )</f>
        <v/>
      </c>
      <c r="EK94" s="186" t="str">
        <f>IF(AJ94&gt; 0,(COUNTIFS(FRACAS!$B$5:$B$8972, AJ$4, FRACAS!$D$5:$D$8972, "&lt;="&amp;AJ94)), "" )</f>
        <v/>
      </c>
      <c r="EL94" s="186" t="str">
        <f>IF(AK94&gt; 0,(COUNTIFS(FRACAS!$B$5:$B$8972, AK$4, FRACAS!$D$5:$D$8972, "&lt;="&amp;AK94)), "" )</f>
        <v/>
      </c>
      <c r="EM94" s="186" t="str">
        <f>IF(AL94&gt; 0,(COUNTIFS(FRACAS!$B$5:$B$8972, AL$4, FRACAS!$D$5:$D$8972, "&lt;="&amp;AL94)), "" )</f>
        <v/>
      </c>
      <c r="EN94" s="186" t="str">
        <f>IF(AM94&gt; 0,(COUNTIFS(FRACAS!$B$5:$B$8972, AM$4, FRACAS!$D$5:$D$8972, "&lt;="&amp;AM94)), "" )</f>
        <v/>
      </c>
      <c r="EO94" s="186" t="str">
        <f>IF(AN94&gt; 0,(COUNTIFS(FRACAS!$B$5:$B$8972, AN$4, FRACAS!$D$5:$D$8972, "&lt;="&amp;AN94)), "" )</f>
        <v/>
      </c>
      <c r="EP94" s="186" t="str">
        <f>IF(AO94&gt; 0,(COUNTIFS(FRACAS!$B$5:$B$8972, AO$4, FRACAS!$D$5:$D$8972, "&lt;="&amp;AO94)), "" )</f>
        <v/>
      </c>
      <c r="EQ94" s="186" t="str">
        <f>IF(AP94&gt; 0,(COUNTIFS(FRACAS!$B$5:$B$8972, AP$4, FRACAS!$D$5:$D$8972, "&lt;="&amp;AP94)), "" )</f>
        <v/>
      </c>
      <c r="ER94" s="186" t="str">
        <f>IF(AQ94&gt; 0,(COUNTIFS(FRACAS!$B$5:$B$8972, AQ$4, FRACAS!$D$5:$D$8972, "&lt;="&amp;AQ94)), "" )</f>
        <v/>
      </c>
      <c r="ES94" s="244"/>
      <c r="ET94" s="186"/>
      <c r="EU94" s="186"/>
      <c r="EV94" s="186"/>
      <c r="EW94" s="186"/>
      <c r="EX94" s="186"/>
      <c r="EY94" s="186"/>
      <c r="EZ94" s="186"/>
      <c r="FA94" s="186"/>
      <c r="FB94" s="203"/>
      <c r="FC94" s="204"/>
      <c r="FD94" s="204"/>
      <c r="FE94" s="190"/>
      <c r="FF94" s="190"/>
      <c r="FG94" s="190"/>
      <c r="FH94" s="190"/>
      <c r="FI94" s="190"/>
      <c r="FJ94" s="190"/>
      <c r="FK94" s="190"/>
      <c r="FL94" s="190"/>
      <c r="FM94" s="190"/>
      <c r="FN94" s="190"/>
      <c r="FO94" s="190"/>
      <c r="FP94" s="190"/>
      <c r="FQ94" s="190"/>
      <c r="FR94" s="190"/>
      <c r="FS94" s="190"/>
      <c r="FT94" s="190"/>
      <c r="FU94" s="190"/>
      <c r="FV94" s="190"/>
      <c r="FW94" s="190"/>
      <c r="FX94" s="190"/>
      <c r="FY94" s="190"/>
      <c r="FZ94" s="190"/>
      <c r="GA94" s="190"/>
      <c r="GB94" s="190"/>
      <c r="GC94" s="190"/>
      <c r="GD94" s="190"/>
      <c r="GE94" s="190"/>
      <c r="GF94" s="190"/>
      <c r="GG94" s="190"/>
      <c r="GH94" s="190"/>
      <c r="GI94" s="190"/>
      <c r="GJ94" s="190"/>
      <c r="GK94" s="190"/>
      <c r="GL94" s="190"/>
      <c r="GM94" s="190"/>
      <c r="GN94" s="190"/>
      <c r="GO94" s="190"/>
      <c r="GP94" s="190"/>
      <c r="GQ94" s="190"/>
      <c r="GR94" s="190"/>
      <c r="GS94" s="190"/>
      <c r="GT94" s="190"/>
      <c r="GU94" s="190"/>
      <c r="GV94" s="190"/>
      <c r="GW94" s="190"/>
      <c r="GX94" s="190"/>
      <c r="GY94" s="190"/>
      <c r="GZ94" s="190"/>
      <c r="HA94" s="190"/>
      <c r="HB94" s="190"/>
      <c r="HD94" s="190"/>
      <c r="HE94" s="190"/>
      <c r="HF94" s="190"/>
      <c r="HG94" s="190"/>
      <c r="HH94" s="190"/>
      <c r="HI94" s="190"/>
      <c r="HJ94" s="190"/>
      <c r="HK94" s="190"/>
      <c r="HL94" s="190"/>
      <c r="HM94" s="190"/>
      <c r="HN94" s="190"/>
      <c r="HO94" s="190"/>
      <c r="HP94" s="190"/>
      <c r="HQ94" s="190"/>
      <c r="HR94" s="190"/>
      <c r="HS94" s="190"/>
      <c r="HT94" s="190"/>
      <c r="HU94" s="190"/>
      <c r="HV94" s="190"/>
      <c r="HW94" s="190"/>
      <c r="HX94" s="190"/>
      <c r="HY94" s="190"/>
      <c r="HZ94" s="190"/>
      <c r="IA94" s="190"/>
      <c r="IB94" s="190"/>
      <c r="IC94" s="190"/>
      <c r="ID94" s="190"/>
      <c r="IE94" s="190"/>
      <c r="IF94" s="190"/>
      <c r="IG94" s="190"/>
      <c r="IH94" s="190"/>
      <c r="II94" s="190"/>
      <c r="IJ94" s="190"/>
      <c r="IK94" s="190"/>
      <c r="IL94" s="190"/>
      <c r="IM94" s="190"/>
      <c r="IN94" s="190"/>
      <c r="IO94" s="190"/>
      <c r="IP94" s="190"/>
      <c r="IQ94" s="190"/>
      <c r="IR94" s="190"/>
      <c r="IS94" s="190"/>
      <c r="IT94" s="190"/>
      <c r="IU94" s="190"/>
      <c r="IV94" s="190"/>
      <c r="IW94" s="190"/>
      <c r="IX94" s="190"/>
      <c r="IY94" s="190"/>
      <c r="IZ94" s="190"/>
      <c r="JA94" s="190"/>
      <c r="JB94" s="190"/>
      <c r="JC94" s="190"/>
      <c r="JD94" s="238"/>
      <c r="JE94" s="238"/>
      <c r="JF94" s="238"/>
      <c r="JG94" s="238"/>
      <c r="JH94" s="238"/>
      <c r="JI94" s="238"/>
      <c r="JJ94" s="238"/>
      <c r="JK94" s="238"/>
      <c r="JL94" s="238"/>
      <c r="JM94" s="238"/>
      <c r="JN94" s="239"/>
      <c r="JO94" s="193"/>
      <c r="JP94" s="193"/>
      <c r="JQ94" s="193"/>
      <c r="JR94" s="193"/>
      <c r="JS94" s="193"/>
      <c r="JT94" s="193"/>
      <c r="JU94" s="193"/>
      <c r="JV94" s="193"/>
      <c r="JW94" s="193"/>
      <c r="JX94" s="193"/>
      <c r="JY94" s="193"/>
      <c r="JZ94" s="193"/>
      <c r="KA94" s="193"/>
      <c r="KB94" s="193"/>
      <c r="KC94" s="193"/>
      <c r="KD94" s="193"/>
      <c r="KE94" s="193"/>
      <c r="KF94" s="193"/>
      <c r="KG94" s="193"/>
      <c r="KH94" s="193"/>
      <c r="KI94" s="193"/>
      <c r="KJ94" s="193"/>
      <c r="KK94" s="193"/>
      <c r="KL94" s="193"/>
      <c r="KM94" s="193"/>
      <c r="KN94" s="193"/>
      <c r="KO94" s="193"/>
      <c r="KP94" s="193"/>
      <c r="KQ94" s="193"/>
      <c r="KR94" s="193"/>
      <c r="KS94" s="193"/>
      <c r="KT94" s="193"/>
      <c r="KU94" s="193"/>
      <c r="KV94" s="193"/>
      <c r="KW94" s="193"/>
      <c r="KX94" s="193"/>
      <c r="KY94" s="193"/>
      <c r="KZ94" s="193"/>
      <c r="LA94" s="193"/>
      <c r="LB94" s="192"/>
      <c r="LC94" s="235" t="str">
        <f t="shared" si="8"/>
        <v/>
      </c>
      <c r="LD94" s="240" t="str" cm="1">
        <f t="array" ref="LD94">IFERROR((((D94/FRACAS!$AY$1)*60
)-(SUMPRODUCT((FRACAS!$B$5:$B$8970=D$4)*(FRACAS!$D$5:$D$8970&lt;=D94)*(IFERROR(FRACAS!$AM$5:$AM$8970,0)))
))/((D94/FRACAS!$AY$1)*60),"")</f>
        <v/>
      </c>
      <c r="LE94" s="240" t="str" cm="1">
        <f t="array" ref="LE94">IFERROR((((E94/FRACAS!$AY$1)*60
)-(SUMPRODUCT((FRACAS!$B$5:$B$8970=E$4)*(FRACAS!$D$5:$D$8970&lt;=E94)*(IFERROR(FRACAS!$AM$5:$AM$8970,0)))
))/((E94/FRACAS!$AY$1)*60),"")</f>
        <v/>
      </c>
      <c r="LF94" s="240" t="str" cm="1">
        <f t="array" ref="LF94">IFERROR((((F94/FRACAS!$AY$1)*60
)-(SUMPRODUCT((FRACAS!$B$5:$B$8970=F$4)*(FRACAS!$D$5:$D$8970&lt;=F94)*(IFERROR(FRACAS!$AM$5:$AM$8970,0)))
))/((F94/FRACAS!$AY$1)*60),"")</f>
        <v/>
      </c>
      <c r="LG94" s="240" t="str" cm="1">
        <f t="array" ref="LG94">IFERROR((((G94/FRACAS!$AY$1)*60
)-(SUMPRODUCT((FRACAS!$B$5:$B$8970=G$4)*(FRACAS!$D$5:$D$8970&lt;=G94)*(IFERROR(FRACAS!$AM$5:$AM$8970,0)))
))/((G94/FRACAS!$AY$1)*60),"")</f>
        <v/>
      </c>
      <c r="LH94" s="240" t="str" cm="1">
        <f t="array" ref="LH94">IFERROR((((H94/FRACAS!$AY$1)*60
)-(SUMPRODUCT((FRACAS!$B$5:$B$8970=H$4)*(FRACAS!$D$5:$D$8970&lt;=H94)*(IFERROR(FRACAS!$AM$5:$AM$8970,0)))
))/((H94/FRACAS!$AY$1)*60),"")</f>
        <v/>
      </c>
      <c r="LI94" s="240" t="str" cm="1">
        <f t="array" ref="LI94">IFERROR((((I94/FRACAS!$AY$1)*60
)-(SUMPRODUCT((FRACAS!$B$5:$B$8970=I$4)*(FRACAS!$D$5:$D$8970&lt;=I94)*(IFERROR(FRACAS!$AM$5:$AM$8970,0)))
))/((I94/FRACAS!$AY$1)*60),"")</f>
        <v/>
      </c>
      <c r="LJ94" s="240" t="str" cm="1">
        <f t="array" ref="LJ94">IFERROR((((J94/FRACAS!$AY$1)*60
)-(SUMPRODUCT((FRACAS!$B$5:$B$8970=J$4)*(FRACAS!$D$5:$D$8970&lt;=J94)*(IFERROR(FRACAS!$AM$5:$AM$8970,0)))
))/((J94/FRACAS!$AY$1)*60),"")</f>
        <v/>
      </c>
      <c r="LK94" s="240" t="str" cm="1">
        <f t="array" ref="LK94">IFERROR((((K94/FRACAS!$AY$1)*60
)-(SUMPRODUCT((FRACAS!$B$5:$B$8970=K$4)*(FRACAS!$D$5:$D$8970&lt;=K94)*(IFERROR(FRACAS!$AM$5:$AM$8970,0)))
))/((K94/FRACAS!$AY$1)*60),"")</f>
        <v/>
      </c>
      <c r="LL94" s="240" t="str" cm="1">
        <f t="array" ref="LL94">IFERROR((((L94/FRACAS!$AY$1)*60
)-(SUMPRODUCT((FRACAS!$B$5:$B$8970=L$4)*(FRACAS!$D$5:$D$8970&lt;=L94)*(IFERROR(FRACAS!$AM$5:$AM$8970,0)))
))/((L94/FRACAS!$AY$1)*60),"")</f>
        <v/>
      </c>
      <c r="LM94" s="240" t="str" cm="1">
        <f t="array" ref="LM94">IFERROR((((M94/FRACAS!$AY$1)*60
)-(SUMPRODUCT((FRACAS!$B$5:$B$8970=M$4)*(FRACAS!$D$5:$D$8970&lt;=M94)*(IFERROR(FRACAS!$AM$5:$AM$8970,0)))
))/((M94/FRACAS!$AY$1)*60),"")</f>
        <v/>
      </c>
      <c r="LN94" s="240" t="str" cm="1">
        <f t="array" ref="LN94">IFERROR((((N94/FRACAS!$AY$1)*60
)-(SUMPRODUCT((FRACAS!$B$5:$B$8970=N$4)*(FRACAS!$D$5:$D$8970&lt;=N94)*(IFERROR(FRACAS!$AM$5:$AM$8970,0)))
))/((N94/FRACAS!$AY$1)*60),"")</f>
        <v/>
      </c>
      <c r="LO94" s="240" t="str" cm="1">
        <f t="array" ref="LO94">IFERROR((((O94/FRACAS!$AY$1)*60
)-(SUMPRODUCT((FRACAS!$B$5:$B$8970=O$4)*(FRACAS!$D$5:$D$8970&lt;=O94)*(IFERROR(FRACAS!$AM$5:$AM$8970,0)))
))/((O94/FRACAS!$AY$1)*60),"")</f>
        <v/>
      </c>
      <c r="LP94" s="240" t="str" cm="1">
        <f t="array" ref="LP94">IFERROR((((P94/FRACAS!$AY$1)*60
)-(SUMPRODUCT((FRACAS!$B$5:$B$8970=P$4)*(FRACAS!$D$5:$D$8970&lt;=P94)*(IFERROR(FRACAS!$AM$5:$AM$8970,0)))
))/((P94/FRACAS!$AY$1)*60),"")</f>
        <v/>
      </c>
      <c r="LQ94" s="240" t="str" cm="1">
        <f t="array" ref="LQ94">IFERROR((((Q94/FRACAS!$AY$1)*60
)-(SUMPRODUCT((FRACAS!$B$5:$B$8970=Q$4)*(FRACAS!$D$5:$D$8970&lt;=Q94)*(IFERROR(FRACAS!$AM$5:$AM$8970,0)))
))/((Q94/FRACAS!$AY$1)*60),"")</f>
        <v/>
      </c>
      <c r="LR94" s="240" t="str" cm="1">
        <f t="array" ref="LR94">IFERROR((((R94/FRACAS!$AY$1)*60
)-(SUMPRODUCT((FRACAS!$B$5:$B$8970=R$4)*(FRACAS!$D$5:$D$8970&lt;=R94)*(IFERROR(FRACAS!$AM$5:$AM$8970,0)))
))/((R94/FRACAS!$AY$1)*60),"")</f>
        <v/>
      </c>
      <c r="LS94" s="240" t="str" cm="1">
        <f t="array" ref="LS94">IFERROR((((S94/FRACAS!$AY$1)*60
)-(SUMPRODUCT((FRACAS!$B$5:$B$8970=S$4)*(FRACAS!$D$5:$D$8970&lt;=S94)*(IFERROR(FRACAS!$AM$5:$AM$8970,0)))
))/((S94/FRACAS!$AY$1)*60),"")</f>
        <v/>
      </c>
      <c r="LT94" s="240" t="str" cm="1">
        <f t="array" ref="LT94">IFERROR((((T94/FRACAS!$AY$1)*60
)-(SUMPRODUCT((FRACAS!$B$5:$B$8970=T$4)*(FRACAS!$D$5:$D$8970&lt;=T94)*(IFERROR(FRACAS!$AM$5:$AM$8970,0)))
))/((T94/FRACAS!$AY$1)*60),"")</f>
        <v/>
      </c>
      <c r="LU94" s="240" t="str" cm="1">
        <f t="array" ref="LU94">IFERROR((((U94/FRACAS!$AY$1)*60
)-(SUMPRODUCT((FRACAS!$B$5:$B$8970=U$4)*(FRACAS!$D$5:$D$8970&lt;=U94)*(IFERROR(FRACAS!$AM$5:$AM$8970,0)))
))/((U94/FRACAS!$AY$1)*60),"")</f>
        <v/>
      </c>
      <c r="LV94" s="240" t="str" cm="1">
        <f t="array" ref="LV94">IFERROR(
    (((V94/FRACAS!$AY$1)*60))
    /
    (((V94/FRACAS!$AY$1)*60) + SUMPRODUCT((FRACAS!$B$5:$B$8970=V$4)*(FRACAS!$D$5:$D$8970&lt;=V94)*(IFERROR(FRACAS!$AM$5:$AM$8970,0)))
    ),"")</f>
        <v/>
      </c>
      <c r="LW94" s="240" t="str" cm="1">
        <f t="array" ref="LW94">IFERROR(
    (((W94/FRACAS!$AY$1)*60))
    /
    (((W94/FRACAS!$AY$1)*60) + SUMPRODUCT((FRACAS!$B$5:$B$8970=W$4)*(FRACAS!$D$5:$D$8970&lt;=W94)*(IFERROR(FRACAS!$AM$5:$AM$8970,0)))
    ),"")</f>
        <v/>
      </c>
      <c r="LX94" s="240" t="str" cm="1">
        <f t="array" ref="LX94">IFERROR(
    (((X94/FRACAS!$AY$1)*60))
    /
    (((X94/FRACAS!$AY$1)*60) + SUMPRODUCT((FRACAS!$B$5:$B$8970=X$4)*(FRACAS!$D$5:$D$8970&lt;=X94)*(IFERROR(FRACAS!$AM$5:$AM$8970,0)))
    ),"")</f>
        <v/>
      </c>
      <c r="LY94" s="240" t="str" cm="1">
        <f t="array" ref="LY94">IFERROR(
    (((Y94/FRACAS!$AY$1)*60))
    /
    (((Y94/FRACAS!$AY$1)*60) + SUMPRODUCT((FRACAS!$B$5:$B$8970=Y$4)*(FRACAS!$D$5:$D$8970&lt;=Y94)*(IFERROR(FRACAS!$AM$5:$AM$8970,0)))
    ),"")</f>
        <v/>
      </c>
      <c r="LZ94" s="240" t="str" cm="1">
        <f t="array" ref="LZ94">IFERROR(
    (((Z94/FRACAS!$AY$1)*60))
    /
    (((Z94/FRACAS!$AY$1)*60) + SUMPRODUCT((FRACAS!$B$5:$B$8970=Z$4)*(FRACAS!$D$5:$D$8970&lt;=Z94)*(IFERROR(FRACAS!$AM$5:$AM$8970,0)))
    ),"")</f>
        <v/>
      </c>
      <c r="MA94" s="240" t="str" cm="1">
        <f t="array" ref="MA94">IFERROR(
    (((AA94/FRACAS!$AY$1)*60))
    /
    (((AA94/FRACAS!$AY$1)*60) + SUMPRODUCT((FRACAS!$B$5:$B$8970=AA$4)*(FRACAS!$D$5:$D$8970&lt;=AA94)*(IFERROR(FRACAS!$AM$5:$AM$8970,0)))
    ),"")</f>
        <v/>
      </c>
      <c r="MB94" s="240" t="str" cm="1">
        <f t="array" ref="MB94">IFERROR(
    (((AB94/FRACAS!$AY$1)*60))
    /
    (((AB94/FRACAS!$AY$1)*60) + SUMPRODUCT((FRACAS!$B$5:$B$8970=AB$4)*(FRACAS!$D$5:$D$8970&lt;=AB94)*(IFERROR(FRACAS!$AM$5:$AM$8970,0)))
    ),"")</f>
        <v/>
      </c>
      <c r="MC94" s="240" t="str" cm="1">
        <f t="array" ref="MC94">IFERROR(
    (((AC94/FRACAS!$AY$1)*60))
    /
    (((AC94/FRACAS!$AY$1)*60) + SUMPRODUCT((FRACAS!$B$5:$B$8970=AC$4)*(FRACAS!$D$5:$D$8970&lt;=AC94)*(IFERROR(FRACAS!$AM$5:$AM$8970,0)))
    ),"")</f>
        <v/>
      </c>
      <c r="MD94" s="240" t="str" cm="1">
        <f t="array" ref="MD94">IFERROR(
    (((AD94/FRACAS!$AY$1)*60))
    /
    (((AD94/FRACAS!$AY$1)*60) + SUMPRODUCT((FRACAS!$B$5:$B$8970=AD$4)*(FRACAS!$D$5:$D$8970&lt;=AD94)*(IFERROR(FRACAS!$AM$5:$AM$8970,0)))
    ),"")</f>
        <v/>
      </c>
      <c r="ME94" s="240" t="str" cm="1">
        <f t="array" ref="ME94">IFERROR(
    (((AE94/FRACAS!$AY$1)*60))
    /
    (((AE94/FRACAS!$AY$1)*60) + SUMPRODUCT((FRACAS!$B$5:$B$8970=AE$4)*(FRACAS!$D$5:$D$8970&lt;=AE94)*(IFERROR(FRACAS!$AM$5:$AM$8970,0)))
    ),"")</f>
        <v/>
      </c>
      <c r="MF94" s="240" t="str" cm="1">
        <f t="array" ref="MF94">IFERROR(
    (((AF94/FRACAS!$AY$1)*60))
    /
    (((AF94/FRACAS!$AY$1)*60) + SUMPRODUCT((FRACAS!$B$5:$B$8970=AF$4)*(FRACAS!$D$5:$D$8970&lt;=AF94)*(IFERROR(FRACAS!$AM$5:$AM$8970,0)))
    ),"")</f>
        <v/>
      </c>
      <c r="MG94" s="240" t="str" cm="1">
        <f t="array" ref="MG94">IFERROR(
    (((AG94/FRACAS!$AY$1)*60))
    /
    (((AG94/FRACAS!$AY$1)*60) + SUMPRODUCT((FRACAS!$B$5:$B$8970=AG$4)*(FRACAS!$D$5:$D$8970&lt;=AG94)*(IFERROR(FRACAS!$AM$5:$AM$8970,0)))
    ),"")</f>
        <v/>
      </c>
      <c r="MH94" s="240" t="str" cm="1">
        <f t="array" ref="MH94">IFERROR(
    (((AH94/FRACAS!$AY$1)*60))
    /
    (((AH94/FRACAS!$AY$1)*60) + SUMPRODUCT((FRACAS!$B$5:$B$8970=AH$4)*(FRACAS!$D$5:$D$8970&lt;=AH94)*(IFERROR(FRACAS!$AM$5:$AM$8970,0)))
    ),"")</f>
        <v/>
      </c>
      <c r="MI94" s="240" t="str" cm="1">
        <f t="array" ref="MI94">IFERROR(
    (((AI94/FRACAS!$AY$1)*60))
    /
    (((AI94/FRACAS!$AY$1)*60) + SUMPRODUCT((FRACAS!$B$5:$B$8970=AI$4)*(FRACAS!$D$5:$D$8970&lt;=AI94)*(IFERROR(FRACAS!$AM$5:$AM$8970,0)))
    ),"")</f>
        <v/>
      </c>
      <c r="MJ94" s="240" t="str" cm="1">
        <f t="array" ref="MJ94">IFERROR(
    (((AJ94/FRACAS!$AY$1)*60))
    /
    (((AJ94/FRACAS!$AY$1)*60) + SUMPRODUCT((FRACAS!$B$5:$B$8970=AJ$4)*(FRACAS!$D$5:$D$8970&lt;=AJ94)*(IFERROR(FRACAS!$AM$5:$AM$8970,0)))
    ),"")</f>
        <v/>
      </c>
      <c r="MK94" s="240" t="str" cm="1">
        <f t="array" ref="MK94">IFERROR(
    (((AK94/FRACAS!$AY$1)*60))
    /
    (((AK94/FRACAS!$AY$1)*60) + SUMPRODUCT((FRACAS!$B$5:$B$8970=AK$4)*(FRACAS!$D$5:$D$8970&lt;=AK94)*(IFERROR(FRACAS!$AM$5:$AM$8970,0)))
    ),"")</f>
        <v/>
      </c>
      <c r="ML94" s="240" t="str" cm="1">
        <f t="array" ref="ML94">IFERROR(
    (((AL94/FRACAS!$AY$1)*60))
    /
    (((AL94/FRACAS!$AY$1)*60) + SUMPRODUCT((FRACAS!$B$5:$B$8970=AL$4)*(FRACAS!$D$5:$D$8970&lt;=AL94)*(IFERROR(FRACAS!$AM$5:$AM$8970,0)))
    ),"")</f>
        <v/>
      </c>
      <c r="MM94" s="240" t="str" cm="1">
        <f t="array" ref="MM94">IFERROR(
    (((AM94/FRACAS!$AY$1)*60))
    /
    (((AM94/FRACAS!$AY$1)*60) + SUMPRODUCT((FRACAS!$B$5:$B$8970=AM$4)*(FRACAS!$D$5:$D$8970&lt;=AM94)*(IFERROR(FRACAS!$AM$5:$AM$8970,0)))
    ),"")</f>
        <v/>
      </c>
      <c r="MN94" s="240" t="str" cm="1">
        <f t="array" ref="MN94">IFERROR(
    (((AN94/FRACAS!$AY$1)*60))
    /
    (((AN94/FRACAS!$AY$1)*60) + SUMPRODUCT((FRACAS!$B$5:$B$8970=AN$4)*(FRACAS!$D$5:$D$8970&lt;=AN94)*(IFERROR(FRACAS!$AM$5:$AM$8970,0)))
    ),"")</f>
        <v/>
      </c>
      <c r="MO94" s="240" t="str" cm="1">
        <f t="array" ref="MO94">IFERROR(
    (((AO94/FRACAS!$AY$1)*60))
    /
    (((AO94/FRACAS!$AY$1)*60) + SUMPRODUCT((FRACAS!$B$5:$B$8970=AO$4)*(FRACAS!$D$5:$D$8970&lt;=AO94)*(IFERROR(FRACAS!$AM$5:$AM$8970,0)))
    ),"")</f>
        <v/>
      </c>
      <c r="MP94" s="240" t="str" cm="1">
        <f t="array" ref="MP94">IFERROR(
    (((AP94/FRACAS!$AY$1)*60))
    /
    (((AP94/FRACAS!$AY$1)*60) + SUMPRODUCT((FRACAS!$B$5:$B$8970=AP$4)*(FRACAS!$D$5:$D$8970&lt;=AP94)*(IFERROR(FRACAS!$AM$5:$AM$8970,0)))
    ),"")</f>
        <v/>
      </c>
      <c r="MQ94" s="240" t="str" cm="1">
        <f t="array" ref="MQ94">IFERROR(
    (((AQ94/FRACAS!$AY$1)*60))
    /
    (((AQ94/FRACAS!$AY$1)*60) + SUMPRODUCT((FRACAS!$B$5:$B$8970=AQ$4)*(FRACAS!$D$5:$D$8970&lt;=AQ94)*(IFERROR(FRACAS!$AM$5:$AM$8970,0)))
    ),"")</f>
        <v/>
      </c>
      <c r="MR94" s="194"/>
      <c r="MS94" s="194"/>
      <c r="MT94" s="194"/>
      <c r="MU94" s="194"/>
      <c r="MV94" s="194"/>
      <c r="MW94" s="194"/>
      <c r="MX94" s="194"/>
      <c r="MY94" s="194"/>
      <c r="MZ94" s="194"/>
      <c r="NA94" s="195"/>
      <c r="ND94" s="241">
        <f t="shared" si="11"/>
        <v>0</v>
      </c>
      <c r="NE94" s="242" t="str">
        <f t="shared" si="12"/>
        <v/>
      </c>
      <c r="NF94" s="193" t="str" cm="1">
        <f t="array" ref="NF94">IF($ND94=0,"",(IFERROR( (IFERROR($ND94/FRACAS!$AY$1*60,0) - SUMPRODUCT( (FRACAS!$K$5:$K$8972=NF$2) * IFERROR(FRACAS!$AN$5:$AN$8972,0) ) ) / IFERROR($ND94/FRACAS!$AY$1*60,0), 1 )))</f>
        <v/>
      </c>
      <c r="NG94" s="193" t="str" cm="1">
        <f t="array" ref="NG94">IF($ND94=0,"",(IFERROR( (IFERROR($ND94/FRACAS!$AY$1*60,0) - SUMPRODUCT( (FRACAS!$K$5:$K$8972=NG$2) * IFERROR(FRACAS!$AN$5:$AN$8972,0) ) ) / IFERROR($ND94/FRACAS!$AY$1*60,0), 1 )))</f>
        <v/>
      </c>
      <c r="NH94" s="193" t="str" cm="1">
        <f t="array" ref="NH94">IF($ND94=0,"",(IFERROR( (IFERROR($ND94/FRACAS!$AY$1*60,0) - SUMPRODUCT( (FRACAS!$K$5:$K$8972=NH$2) * IFERROR(FRACAS!$AN$5:$AN$8972,0) ) ) / IFERROR($ND94/FRACAS!$AY$1*60,0), 1 )))</f>
        <v/>
      </c>
      <c r="NI94" s="193" t="str" cm="1">
        <f t="array" ref="NI94">IF($ND94=0,"",(IFERROR( (IFERROR($ND94/FRACAS!$AY$1*60,0) - SUMPRODUCT( (FRACAS!$K$5:$K$8972=NI$2) * IFERROR(FRACAS!$AN$5:$AN$8972,0) ) ) / IFERROR($ND94/FRACAS!$AY$1*60,0), 1 )))</f>
        <v/>
      </c>
      <c r="NJ94" s="193" t="str" cm="1">
        <f t="array" ref="NJ94">IF($ND94=0,"",(IFERROR( (IFERROR($ND94/FRACAS!$AY$1*60,0) - SUMPRODUCT( (FRACAS!$K$5:$K$8972=NJ$2) * IFERROR(FRACAS!$AN$5:$AN$8972,0) ) ) / IFERROR($ND94/FRACAS!$AY$1*60,0), 1 )))</f>
        <v/>
      </c>
      <c r="NK94" s="193" t="str" cm="1">
        <f t="array" ref="NK94">IF($ND94=0,"",(IFERROR( (IFERROR($ND94/FRACAS!$AY$1*60,0) - SUMPRODUCT( (FRACAS!$K$5:$K$8972=NK$2) * IFERROR(FRACAS!$AN$5:$AN$8972,0) ) ) / IFERROR($ND94/FRACAS!$AY$1*60,0), 1 )))</f>
        <v/>
      </c>
      <c r="NL94" s="193" t="str" cm="1">
        <f t="array" ref="NL94">IF($ND94=0,"",(IFERROR( (IFERROR($ND94/FRACAS!$AY$1*60,0) - SUMPRODUCT( (FRACAS!$K$5:$K$8972=NL$2) * IFERROR(FRACAS!$AN$5:$AN$8972,0) ) ) / IFERROR($ND94/FRACAS!$AY$1*60,0), 1 )))</f>
        <v/>
      </c>
      <c r="NM94" s="193" t="str" cm="1">
        <f t="array" ref="NM94">IF($ND94=0,"",(IFERROR( (IFERROR($ND94/FRACAS!$AY$1*60,0) - SUMPRODUCT( (FRACAS!$K$5:$K$8972=NM$2) * IFERROR(FRACAS!$AN$5:$AN$8972,0) ) ) / IFERROR($ND94/FRACAS!$AY$1*60,0), 1 )))</f>
        <v/>
      </c>
      <c r="NN94" s="193" t="str" cm="1">
        <f t="array" ref="NN94">IF($ND94=0,"",(IFERROR( (IFERROR($ND94/FRACAS!$AY$1*60,0) - SUMPRODUCT( (FRACAS!$K$5:$K$8972=NN$2) * IFERROR(FRACAS!$AN$5:$AN$8972,0) ) ) / IFERROR($ND94/FRACAS!$AY$1*60,0), 1 )))</f>
        <v/>
      </c>
      <c r="NO94" s="193" t="str" cm="1">
        <f t="array" ref="NO94">IF($ND94=0,"",(IFERROR( (IFERROR($ND94/FRACAS!$AY$1*60,0) - SUMPRODUCT( (FRACAS!$K$5:$K$8972=NO$2) * IFERROR(FRACAS!$AN$5:$AN$8972,0) ) ) / IFERROR($ND94/FRACAS!$AY$1*60,0), 1 )))</f>
        <v/>
      </c>
      <c r="NP94" s="193" t="str" cm="1">
        <f t="array" ref="NP94">IF($ND94=0,"",(IFERROR( (IFERROR($ND94/FRACAS!$AY$1*60,0) - SUMPRODUCT( (FRACAS!$K$5:$K$8972=NP$2) * IFERROR(FRACAS!$AN$5:$AN$8972,0) ) ) / IFERROR($ND94/FRACAS!$AY$1*60,0), 1 )))</f>
        <v/>
      </c>
      <c r="NQ94" s="193" t="str" cm="1">
        <f t="array" ref="NQ94">IF($ND94=0,"",(IFERROR( (IFERROR($ND94/FRACAS!$AY$1*60,0) - SUMPRODUCT( (FRACAS!$K$5:$K$8972=NQ$2) * IFERROR(FRACAS!$AN$5:$AN$8972,0) ) ) / IFERROR($ND94/FRACAS!$AY$1*60,0), 1 )))</f>
        <v/>
      </c>
      <c r="NR94" s="193" t="str" cm="1">
        <f t="array" ref="NR94">IF($ND94=0,"",(IFERROR( (IFERROR($ND94/FRACAS!$AY$1*60,0) - SUMPRODUCT( (FRACAS!$K$5:$K$8972=NR$2) * IFERROR(FRACAS!$AN$5:$AN$8972,0) ) ) / IFERROR($ND94/FRACAS!$AY$1*60,0), 1 )))</f>
        <v/>
      </c>
      <c r="NS94" s="193" t="str" cm="1">
        <f t="array" ref="NS94">IF($ND94=0,"",(IFERROR( (IFERROR($ND94/FRACAS!$AY$1*60,0) - SUMPRODUCT( (FRACAS!$K$5:$K$8972=NS$2) * IFERROR(FRACAS!$AN$5:$AN$8972,0) ) ) / IFERROR($ND94/FRACAS!$AY$1*60,0), 1 )))</f>
        <v/>
      </c>
      <c r="NT94" s="193" t="str" cm="1">
        <f t="array" ref="NT94">IF($ND94=0,"",(IFERROR( (IFERROR($ND94/FRACAS!$AY$1*60,0) - SUMPRODUCT( (FRACAS!$K$5:$K$8972=NT$2) * IFERROR(FRACAS!$AN$5:$AN$8972,0) ) ) / IFERROR($ND94/FRACAS!$AY$1*60,0), 1 )))</f>
        <v/>
      </c>
      <c r="NU94" s="193" t="str" cm="1">
        <f t="array" ref="NU94">IF($ND94=0,"",(IFERROR( (IFERROR($ND94/FRACAS!$AY$1*60,0) - SUMPRODUCT( (FRACAS!$K$5:$K$8972=NU$2) * IFERROR(FRACAS!$AN$5:$AN$8972,0) ) ) / IFERROR($ND94/FRACAS!$AY$1*60,0), 1 )))</f>
        <v/>
      </c>
      <c r="NV94" s="193" t="str" cm="1">
        <f t="array" ref="NV94">IF($ND94=0,"",(IFERROR( (IFERROR($ND94/FRACAS!$AY$1*60,0) - SUMPRODUCT( (FRACAS!$K$5:$K$8972=NV$2) * IFERROR(FRACAS!$AN$5:$AN$8972,0) ) ) / IFERROR($ND94/FRACAS!$AY$1*60,0), 1 )))</f>
        <v/>
      </c>
      <c r="NW94" s="193" t="str" cm="1">
        <f t="array" ref="NW94">IF($ND94=0,"",(IFERROR( (IFERROR($ND94/FRACAS!$AY$1*60,0) - SUMPRODUCT( (FRACAS!$K$5:$K$8972=NW$2) * IFERROR(FRACAS!$AN$5:$AN$8972,0) ) ) / IFERROR($ND94/FRACAS!$AY$1*60,0), 1 )))</f>
        <v/>
      </c>
      <c r="NX94" s="193" t="str" cm="1">
        <f t="array" ref="NX94">IF($ND94=0,"",(IFERROR( (IFERROR($ND94/FRACAS!$AY$1*60,0) - SUMPRODUCT( (FRACAS!$K$5:$K$8972=NX$2) * IFERROR(FRACAS!$AN$5:$AN$8972,0) ) ) / IFERROR($ND94/FRACAS!$AY$1*60,0), 1 )))</f>
        <v/>
      </c>
      <c r="NY94" s="193" t="str" cm="1">
        <f t="array" ref="NY94">IF($ND94=0,"",(IFERROR( (IFERROR($ND94/FRACAS!$AY$1*60,0) - SUMPRODUCT( (FRACAS!$K$5:$K$8972=NY$2) * IFERROR(FRACAS!$AN$5:$AN$8972,0) ) ) / IFERROR($ND94/FRACAS!$AY$1*60,0), 1 )))</f>
        <v/>
      </c>
      <c r="NZ94" s="193" t="str" cm="1">
        <f t="array" ref="NZ94">IF($ND94=0,"",(IFERROR( (IFERROR($ND94/FRACAS!$AY$1*60,0) - SUMPRODUCT( (FRACAS!$K$5:$K$8972=NZ$2) * IFERROR(FRACAS!$AN$5:$AN$8972,0) ) ) / IFERROR($ND94/FRACAS!$AY$1*60,0), 1 )))</f>
        <v/>
      </c>
      <c r="OA94" s="193" t="str" cm="1">
        <f t="array" ref="OA94">IF($ND94=0,"",(IFERROR( (IFERROR($ND94/FRACAS!$AY$1*60,0) - SUMPRODUCT( (FRACAS!$K$5:$K$8972=OA$2) * IFERROR(FRACAS!$AN$5:$AN$8972,0) ) ) / IFERROR($ND94/FRACAS!$AY$1*60,0), 1 )))</f>
        <v/>
      </c>
      <c r="OB94" s="193" t="str" cm="1">
        <f t="array" ref="OB94">IF($ND94=0,"",(IFERROR( (IFERROR($ND94/FRACAS!$AY$1*60,0) - SUMPRODUCT( (FRACAS!$K$5:$K$8972=OB$2) * IFERROR(FRACAS!$AN$5:$AN$8972,0) ) ) / IFERROR($ND94/FRACAS!$AY$1*60,0), 1 )))</f>
        <v/>
      </c>
      <c r="OC94" s="193" t="str" cm="1">
        <f t="array" ref="OC94">IF($ND94=0,"",(IFERROR( (IFERROR($ND94/FRACAS!$AY$1*60,0) - SUMPRODUCT( (FRACAS!$K$5:$K$8972=OC$2) * IFERROR(FRACAS!$AN$5:$AN$8972,0) ) ) / IFERROR($ND94/FRACAS!$AY$1*60,0), 1 )))</f>
        <v/>
      </c>
      <c r="OD94" s="193" t="str" cm="1">
        <f t="array" ref="OD94">IF($ND94=0,"",(IFERROR( (IFERROR($ND94/FRACAS!$AY$1*60,0) - SUMPRODUCT( (FRACAS!$K$5:$K$8972=OD$2) * IFERROR(FRACAS!$AN$5:$AN$8972,0) ) ) / IFERROR($ND94/FRACAS!$AY$1*60,0), 1 )))</f>
        <v/>
      </c>
      <c r="OE94" s="193" t="str" cm="1">
        <f t="array" ref="OE94">IF($ND94=0,"",(IFERROR( (IFERROR($ND94/FRACAS!$AY$1*60,0) - SUMPRODUCT( (FRACAS!$K$5:$K$8972=OE$2) * IFERROR(FRACAS!$AN$5:$AN$8972,0) ) ) / IFERROR($ND94/FRACAS!$AY$1*60,0), 1 )))</f>
        <v/>
      </c>
      <c r="OF94" s="193" t="str" cm="1">
        <f t="array" ref="OF94">IF($ND94=0,"",(IFERROR( (IFERROR($ND94/FRACAS!$AY$1*60,0) - SUMPRODUCT( (FRACAS!$K$5:$K$8972=OF$2) * IFERROR(FRACAS!$AN$5:$AN$8972,0) ) ) / IFERROR($ND94/FRACAS!$AY$1*60,0), 1 )))</f>
        <v/>
      </c>
      <c r="OG94" s="193" t="str" cm="1">
        <f t="array" ref="OG94">IF($ND94=0,"",(IFERROR( (IFERROR($ND94/FRACAS!$AY$1*60,0) - SUMPRODUCT( (FRACAS!$K$5:$K$8972=OG$2) * IFERROR(FRACAS!$AN$5:$AN$8972,0) ) ) / IFERROR($ND94/FRACAS!$AY$1*60,0), 1 )))</f>
        <v/>
      </c>
      <c r="OH94" s="193" t="str" cm="1">
        <f t="array" ref="OH94">IF($ND94=0,"",(IFERROR( (IFERROR($ND94/FRACAS!$AY$1*60,0) - SUMPRODUCT( (FRACAS!$K$5:$K$8972=OH$2) * IFERROR(FRACAS!$AN$5:$AN$8972,0) ) ) / IFERROR($ND94/FRACAS!$AY$1*60,0), 1 )))</f>
        <v/>
      </c>
      <c r="OI94" s="193" t="str" cm="1">
        <f t="array" ref="OI94">IF($ND94=0,"",(IFERROR( (IFERROR($ND94/FRACAS!$AY$1*60,0) - SUMPRODUCT( (FRACAS!$K$5:$K$8972=OI$2) * IFERROR(FRACAS!$AN$5:$AN$8972,0) ) ) / IFERROR($ND94/FRACAS!$AY$1*60,0), 1 )))</f>
        <v/>
      </c>
      <c r="OJ94" s="193" t="str" cm="1">
        <f t="array" ref="OJ94">IF($ND94=0,"",(IFERROR( (IFERROR($ND94/FRACAS!$AY$1*60,0) - SUMPRODUCT( (FRACAS!$K$5:$K$8972=OJ$2) * IFERROR(FRACAS!$AN$5:$AN$8972,0) ) ) / IFERROR($ND94/FRACAS!$AY$1*60,0), 1 )))</f>
        <v/>
      </c>
      <c r="OK94" s="193" t="str" cm="1">
        <f t="array" ref="OK94">IF($ND94=0,"",(IFERROR( (IFERROR($ND94/FRACAS!$AY$1*60,0) - SUMPRODUCT( (FRACAS!$K$5:$K$8972=OK$2) * IFERROR(FRACAS!$AN$5:$AN$8972,0) ) ) / IFERROR($ND94/FRACAS!$AY$1*60,0), 1 )))</f>
        <v/>
      </c>
      <c r="OL94" s="193" t="str" cm="1">
        <f t="array" ref="OL94">IF($ND94=0,"",(IFERROR( (IFERROR($ND94/FRACAS!$AY$1*60,0) - SUMPRODUCT( (FRACAS!$K$5:$K$8972=OL$2) * IFERROR(FRACAS!$AN$5:$AN$8972,0) ) ) / IFERROR($ND94/FRACAS!$AY$1*60,0), 1 )))</f>
        <v/>
      </c>
      <c r="OM94" s="193" t="str" cm="1">
        <f t="array" ref="OM94">IF($ND94=0,"",(IFERROR( (IFERROR($ND94/FRACAS!$AY$1*60,0) - SUMPRODUCT( (FRACAS!$K$5:$K$8972=OM$2) * IFERROR(FRACAS!$AN$5:$AN$8972,0) ) ) / IFERROR($ND94/FRACAS!$AY$1*60,0), 1 )))</f>
        <v/>
      </c>
      <c r="ON94" s="193" t="str" cm="1">
        <f t="array" ref="ON94">IF($ND94=0,"",(IFERROR( (IFERROR($ND94/FRACAS!$AY$1*60,0) - SUMPRODUCT( (FRACAS!$K$5:$K$8972=ON$2) * IFERROR(FRACAS!$AN$5:$AN$8972,0) ) ) / IFERROR($ND94/FRACAS!$AY$1*60,0), 1 )))</f>
        <v/>
      </c>
      <c r="OO94" s="193" t="str" cm="1">
        <f t="array" ref="OO94">IF($ND94=0,"",(IFERROR( (IFERROR($ND94/FRACAS!$AY$1*60,0) - SUMPRODUCT( (FRACAS!$K$5:$K$8972=OO$2) * IFERROR(FRACAS!$AN$5:$AN$8972,0) ) ) / IFERROR($ND94/FRACAS!$AY$1*60,0), 1 )))</f>
        <v/>
      </c>
      <c r="OP94" s="193" t="str" cm="1">
        <f t="array" ref="OP94">IF($ND94=0,"",(IFERROR( (IFERROR($ND94/FRACAS!$AY$1*60,0) - SUMPRODUCT( (FRACAS!$K$5:$K$8972=OP$2) * IFERROR(FRACAS!$AN$5:$AN$8972,0) ) ) / IFERROR($ND94/FRACAS!$AY$1*60,0), 1 )))</f>
        <v/>
      </c>
      <c r="OQ94" s="193" t="str" cm="1">
        <f t="array" ref="OQ94">IF($ND94=0,"",(IFERROR( (IFERROR($ND94/FRACAS!$AY$1*60,0) - SUMPRODUCT( (FRACAS!$K$5:$K$8972=OQ$2) * IFERROR(FRACAS!$AN$5:$AN$8972,0) ) ) / IFERROR($ND94/FRACAS!$AY$1*60,0), 1 )))</f>
        <v/>
      </c>
      <c r="OR94" s="193" t="str" cm="1">
        <f t="array" ref="OR94">IF($ND94=0,"",(IFERROR( (IFERROR($ND94/FRACAS!$AY$1*60,0) - SUMPRODUCT( (FRACAS!$K$5:$K$8972=OR$2) * IFERROR(FRACAS!$AN$5:$AN$8972,0) ) ) / IFERROR($ND94/FRACAS!$AY$1*60,0), 1 )))</f>
        <v/>
      </c>
      <c r="OS94" s="193" t="str" cm="1">
        <f t="array" ref="OS94">IF($ND94=0,"",(IFERROR( (IFERROR($ND94/FRACAS!$AY$1*60,0) - SUMPRODUCT( (FRACAS!$K$5:$K$8972=OS$2) * IFERROR(FRACAS!$AN$5:$AN$8972,0) ) ) / IFERROR($ND94/FRACAS!$AY$1*60,0), 1 )))</f>
        <v/>
      </c>
      <c r="OT94" s="243" t="str" cm="1">
        <f t="array" ref="OT94">IF($ND94=0,"",(IFERROR( (IFERROR($ND94/FRACAS!$AY$1*60,0) - SUMPRODUCT( (FRACAS!$K$5:$K$8972=OT$2) * IFERROR(FRACAS!$AN$5:$AN$8972,0) ) ) / IFERROR($ND94/FRACAS!$AY$1*60,0), 1 )))</f>
        <v/>
      </c>
    </row>
    <row r="95" spans="2:410" x14ac:dyDescent="0.2">
      <c r="B95" s="233"/>
      <c r="C95" s="259">
        <f>IF('[1]17.11.2025 IASI18 Mileage'!C95="","",'[1]17.11.2025 IASI18 Mileage'!C95)</f>
        <v>46601</v>
      </c>
      <c r="D95" s="201" t="str">
        <f>IF('[1]17.11.2025 IASI18 Mileage'!D95="","",'[1]17.11.2025 IASI18 Mileage'!D95)</f>
        <v/>
      </c>
      <c r="E95" s="201" t="str">
        <f>IF('[1]17.11.2025 IASI18 Mileage'!E95="","",'[1]17.11.2025 IASI18 Mileage'!E95)</f>
        <v/>
      </c>
      <c r="F95" s="201" t="str">
        <f>IF('[1]17.11.2025 IASI18 Mileage'!F95="","",'[1]17.11.2025 IASI18 Mileage'!F95)</f>
        <v/>
      </c>
      <c r="G95" s="201" t="str">
        <f>IF('[1]17.11.2025 IASI18 Mileage'!G95="","",'[1]17.11.2025 IASI18 Mileage'!G95)</f>
        <v/>
      </c>
      <c r="H95" s="201" t="str">
        <f>IF('[1]17.11.2025 IASI18 Mileage'!H95="","",'[1]17.11.2025 IASI18 Mileage'!H95)</f>
        <v/>
      </c>
      <c r="I95" s="201" t="str">
        <f>IF('[1]17.11.2025 IASI18 Mileage'!I95="","",'[1]17.11.2025 IASI18 Mileage'!I95)</f>
        <v/>
      </c>
      <c r="J95" s="201" t="str">
        <f>IF('[1]17.11.2025 IASI18 Mileage'!J95="","",'[1]17.11.2025 IASI18 Mileage'!J95)</f>
        <v/>
      </c>
      <c r="K95" s="201" t="str">
        <f>IF('[1]17.11.2025 IASI18 Mileage'!K95="","",'[1]17.11.2025 IASI18 Mileage'!K95)</f>
        <v/>
      </c>
      <c r="L95" s="201" t="str">
        <f>IF('[1]17.11.2025 IASI18 Mileage'!L95="","",'[1]17.11.2025 IASI18 Mileage'!L95)</f>
        <v/>
      </c>
      <c r="M95" s="201" t="str">
        <f>IF('[1]17.11.2025 IASI18 Mileage'!M95="","",'[1]17.11.2025 IASI18 Mileage'!M95)</f>
        <v/>
      </c>
      <c r="N95" s="201" t="str">
        <f>IF('[1]17.11.2025 IASI18 Mileage'!N95="","",'[1]17.11.2025 IASI18 Mileage'!N95)</f>
        <v/>
      </c>
      <c r="O95" s="201" t="str">
        <f>IF('[1]17.11.2025 IASI18 Mileage'!O95="","",'[1]17.11.2025 IASI18 Mileage'!O95)</f>
        <v/>
      </c>
      <c r="P95" s="201" t="str">
        <f>IF('[1]17.11.2025 IASI18 Mileage'!P95="","",'[1]17.11.2025 IASI18 Mileage'!P95)</f>
        <v/>
      </c>
      <c r="Q95" s="201" t="str">
        <f>IF('[1]17.11.2025 IASI18 Mileage'!Q95="","",'[1]17.11.2025 IASI18 Mileage'!Q95)</f>
        <v/>
      </c>
      <c r="R95" s="201" t="str">
        <f>IF('[1]17.11.2025 IASI18 Mileage'!R95="","",'[1]17.11.2025 IASI18 Mileage'!R95)</f>
        <v/>
      </c>
      <c r="S95" s="201" t="str">
        <f>IF('[1]17.11.2025 IASI18 Mileage'!S95="","",'[1]17.11.2025 IASI18 Mileage'!S95)</f>
        <v/>
      </c>
      <c r="T95" s="201" t="str">
        <f>IF('[1]17.11.2025 IASI18 Mileage'!T95="","",'[1]17.11.2025 IASI18 Mileage'!T95)</f>
        <v/>
      </c>
      <c r="U95" s="201" t="str">
        <f>IF('[1]17.11.2025 IASI18 Mileage'!U95="","",'[1]17.11.2025 IASI18 Mileage'!U95)</f>
        <v/>
      </c>
      <c r="V95" s="201"/>
      <c r="W95" s="201"/>
      <c r="X95" s="201"/>
      <c r="Y95" s="201"/>
      <c r="Z95" s="201"/>
      <c r="AA95" s="201"/>
      <c r="AB95" s="201"/>
      <c r="AC95" s="201"/>
      <c r="AD95" s="201"/>
      <c r="AE95" s="201"/>
      <c r="AF95" s="201"/>
      <c r="AG95" s="201"/>
      <c r="AH95" s="201"/>
      <c r="AI95" s="201"/>
      <c r="AJ95" s="201"/>
      <c r="AK95" s="201"/>
      <c r="AL95" s="201"/>
      <c r="AM95" s="201"/>
      <c r="AN95" s="201"/>
      <c r="AO95" s="201"/>
      <c r="AP95" s="201"/>
      <c r="AQ95" s="201"/>
      <c r="AR95" s="201"/>
      <c r="AS95" s="201"/>
      <c r="AT95" s="201"/>
      <c r="AU95" s="201"/>
      <c r="AV95" s="201"/>
      <c r="AW95" s="201"/>
      <c r="AX95" s="201"/>
      <c r="AY95" s="201"/>
      <c r="AZ95" s="201"/>
      <c r="BA95" s="202"/>
      <c r="BB95" s="184"/>
      <c r="BC95" s="184"/>
      <c r="BD95" s="234"/>
      <c r="BE95" s="234"/>
      <c r="BF95" s="234"/>
      <c r="BG95" s="234"/>
      <c r="BH95" s="234"/>
      <c r="BI95" s="234"/>
      <c r="BJ95" s="234"/>
      <c r="BK95" s="234"/>
      <c r="BL95" s="234"/>
      <c r="BM95" s="234"/>
      <c r="BN95" s="234"/>
      <c r="BO95" s="234"/>
      <c r="BP95" s="234"/>
      <c r="BQ95" s="234"/>
      <c r="BR95" s="234"/>
      <c r="BS95" s="234"/>
      <c r="BT95" s="234"/>
      <c r="BU95" s="234"/>
      <c r="BV95" s="234"/>
      <c r="BW95" s="234"/>
      <c r="BX95" s="234"/>
      <c r="BY95" s="234"/>
      <c r="BZ95" s="234"/>
      <c r="CA95" s="234"/>
      <c r="CB95" s="234"/>
      <c r="CC95" s="234"/>
      <c r="CD95" s="234"/>
      <c r="CE95" s="234"/>
      <c r="CF95" s="234"/>
      <c r="CG95" s="234"/>
      <c r="CH95" s="234"/>
      <c r="CI95" s="234"/>
      <c r="CJ95" s="234"/>
      <c r="CK95" s="234"/>
      <c r="CL95" s="234"/>
      <c r="CM95" s="234"/>
      <c r="CN95" s="234"/>
      <c r="CO95" s="234"/>
      <c r="CP95" s="234"/>
      <c r="CQ95" s="234"/>
      <c r="CR95" s="234"/>
      <c r="CS95" s="234"/>
      <c r="CT95" s="234"/>
      <c r="CU95" s="234"/>
      <c r="CV95" s="234"/>
      <c r="CW95" s="234"/>
      <c r="CX95" s="234"/>
      <c r="CY95" s="234"/>
      <c r="CZ95" s="234"/>
      <c r="DA95" s="234"/>
      <c r="DB95" s="234"/>
      <c r="DC95" s="184">
        <f t="shared" si="9"/>
        <v>0</v>
      </c>
      <c r="DD95" s="235" t="str">
        <f t="shared" si="10"/>
        <v/>
      </c>
      <c r="DE95" s="186">
        <f>IF(D95&gt; 0,(COUNTIFS(FRACAS!$B$5:$B$8972, D$4, FRACAS!$D$5:$D$8972, "&lt;="&amp;D95)), "" )</f>
        <v>0</v>
      </c>
      <c r="DF95" s="186">
        <f>IF(E95&gt; 0,(COUNTIFS(FRACAS!$B$5:$B$8972, E$4, FRACAS!$D$5:$D$8972, "&lt;="&amp;E95)), "" )</f>
        <v>0</v>
      </c>
      <c r="DG95" s="186">
        <f>IF(F95&gt; 0,(COUNTIFS(FRACAS!$B$5:$B$8972, F$4, FRACAS!$D$5:$D$8972, "&lt;="&amp;F95)), "" )</f>
        <v>0</v>
      </c>
      <c r="DH95" s="186">
        <f>IF(G95&gt; 0,(COUNTIFS(FRACAS!$B$5:$B$8972, G$4, FRACAS!$D$5:$D$8972, "&lt;="&amp;G95)), "" )</f>
        <v>0</v>
      </c>
      <c r="DI95" s="186">
        <f>IF(H95&gt; 0,(COUNTIFS(FRACAS!$B$5:$B$8972, H$4, FRACAS!$D$5:$D$8972, "&lt;="&amp;H95)), "" )</f>
        <v>0</v>
      </c>
      <c r="DJ95" s="186">
        <f>IF(I95&gt; 0,(COUNTIFS(FRACAS!$B$5:$B$8972, I$4, FRACAS!$D$5:$D$8972, "&lt;="&amp;I95)), "" )</f>
        <v>0</v>
      </c>
      <c r="DK95" s="186">
        <f>IF(J95&gt; 0,(COUNTIFS(FRACAS!$B$5:$B$8972, J$4, FRACAS!$D$5:$D$8972, "&lt;="&amp;J95)), "" )</f>
        <v>0</v>
      </c>
      <c r="DL95" s="186">
        <f>IF(K95&gt; 0,(COUNTIFS(FRACAS!$B$5:$B$8972, K$4, FRACAS!$D$5:$D$8972, "&lt;="&amp;K95)), "" )</f>
        <v>0</v>
      </c>
      <c r="DM95" s="186">
        <f>IF(L95&gt; 0,(COUNTIFS(FRACAS!$B$5:$B$8972, L$4, FRACAS!$D$5:$D$8972, "&lt;="&amp;L95)), "" )</f>
        <v>0</v>
      </c>
      <c r="DN95" s="186">
        <f>IF(M95&gt; 0,(COUNTIFS(FRACAS!$B$5:$B$8972, M$4, FRACAS!$D$5:$D$8972, "&lt;="&amp;M95)), "" )</f>
        <v>0</v>
      </c>
      <c r="DO95" s="186">
        <f>IF(N95&gt; 0,(COUNTIFS(FRACAS!$B$5:$B$8972, N$4, FRACAS!$D$5:$D$8972, "&lt;="&amp;N95)), "" )</f>
        <v>0</v>
      </c>
      <c r="DP95" s="186">
        <f>IF(O95&gt; 0,(COUNTIFS(FRACAS!$B$5:$B$8972, O$4, FRACAS!$D$5:$D$8972, "&lt;="&amp;O95)), "" )</f>
        <v>0</v>
      </c>
      <c r="DQ95" s="186">
        <f>IF(P95&gt; 0,(COUNTIFS(FRACAS!$B$5:$B$8972, P$4, FRACAS!$D$5:$D$8972, "&lt;="&amp;P95)), "" )</f>
        <v>0</v>
      </c>
      <c r="DR95" s="186">
        <f>IF(Q95&gt; 0,(COUNTIFS(FRACAS!$B$5:$B$8972, Q$4, FRACAS!$D$5:$D$8972, "&lt;="&amp;Q95)), "" )</f>
        <v>0</v>
      </c>
      <c r="DS95" s="186">
        <f>IF(R95&gt; 0,(COUNTIFS(FRACAS!$B$5:$B$8972, R$4, FRACAS!$D$5:$D$8972, "&lt;="&amp;R95)), "" )</f>
        <v>0</v>
      </c>
      <c r="DT95" s="186">
        <f>IF(S95&gt; 0,(COUNTIFS(FRACAS!$B$5:$B$8972, S$4, FRACAS!$D$5:$D$8972, "&lt;="&amp;S95)), "" )</f>
        <v>0</v>
      </c>
      <c r="DU95" s="186">
        <f>IF(T95&gt; 0,(COUNTIFS(FRACAS!$B$5:$B$8972, T$4, FRACAS!$D$5:$D$8972, "&lt;="&amp;T95)), "" )</f>
        <v>0</v>
      </c>
      <c r="DV95" s="186">
        <f>IF(U95&gt; 0,(COUNTIFS(FRACAS!$B$5:$B$8972, U$4, FRACAS!$D$5:$D$8972, "&lt;="&amp;U95)), "" )</f>
        <v>0</v>
      </c>
      <c r="DW95" s="186" t="str">
        <f>IF(V95&gt; 0,(COUNTIFS(FRACAS!$B$5:$B$8972, V$4, FRACAS!$D$5:$D$8972, "&lt;="&amp;V95)), "" )</f>
        <v/>
      </c>
      <c r="DX95" s="186" t="str">
        <f>IF(W95&gt; 0,(COUNTIFS(FRACAS!$B$5:$B$8972, W$4, FRACAS!$D$5:$D$8972, "&lt;="&amp;W95)), "" )</f>
        <v/>
      </c>
      <c r="DY95" s="186" t="str">
        <f>IF(X95&gt; 0,(COUNTIFS(FRACAS!$B$5:$B$8972, X$4, FRACAS!$D$5:$D$8972, "&lt;="&amp;X95)), "" )</f>
        <v/>
      </c>
      <c r="DZ95" s="186" t="str">
        <f>IF(Y95&gt; 0,(COUNTIFS(FRACAS!$B$5:$B$8972, Y$4, FRACAS!$D$5:$D$8972, "&lt;="&amp;Y95)), "" )</f>
        <v/>
      </c>
      <c r="EA95" s="186" t="str">
        <f>IF(Z95&gt; 0,(COUNTIFS(FRACAS!$B$5:$B$8972, Z$4, FRACAS!$D$5:$D$8972, "&lt;="&amp;Z95)), "" )</f>
        <v/>
      </c>
      <c r="EB95" s="186" t="str">
        <f>IF(AA95&gt; 0,(COUNTIFS(FRACAS!$B$5:$B$8972, AA$4, FRACAS!$D$5:$D$8972, "&lt;="&amp;AA95)), "" )</f>
        <v/>
      </c>
      <c r="EC95" s="186" t="str">
        <f>IF(AB95&gt; 0,(COUNTIFS(FRACAS!$B$5:$B$8972, AB$4, FRACAS!$D$5:$D$8972, "&lt;="&amp;AB95)), "" )</f>
        <v/>
      </c>
      <c r="ED95" s="186" t="str">
        <f>IF(AC95&gt; 0,(COUNTIFS(FRACAS!$B$5:$B$8972, AC$4, FRACAS!$D$5:$D$8972, "&lt;="&amp;AC95)), "" )</f>
        <v/>
      </c>
      <c r="EE95" s="186" t="str">
        <f>IF(AD95&gt; 0,(COUNTIFS(FRACAS!$B$5:$B$8972, AD$4, FRACAS!$D$5:$D$8972, "&lt;="&amp;AD95)), "" )</f>
        <v/>
      </c>
      <c r="EF95" s="186" t="str">
        <f>IF(AE95&gt; 0,(COUNTIFS(FRACAS!$B$5:$B$8972, AE$4, FRACAS!$D$5:$D$8972, "&lt;="&amp;AE95)), "" )</f>
        <v/>
      </c>
      <c r="EG95" s="186" t="str">
        <f>IF(AF95&gt; 0,(COUNTIFS(FRACAS!$B$5:$B$8972, AF$4, FRACAS!$D$5:$D$8972, "&lt;="&amp;AF95)), "" )</f>
        <v/>
      </c>
      <c r="EH95" s="186" t="str">
        <f>IF(AG95&gt; 0,(COUNTIFS(FRACAS!$B$5:$B$8972, AG$4, FRACAS!$D$5:$D$8972, "&lt;="&amp;AG95)), "" )</f>
        <v/>
      </c>
      <c r="EI95" s="186" t="str">
        <f>IF(AH95&gt; 0,(COUNTIFS(FRACAS!$B$5:$B$8972, AH$4, FRACAS!$D$5:$D$8972, "&lt;="&amp;AH95)), "" )</f>
        <v/>
      </c>
      <c r="EJ95" s="186" t="str">
        <f>IF(AI95&gt; 0,(COUNTIFS(FRACAS!$B$5:$B$8972, AI$4, FRACAS!$D$5:$D$8972, "&lt;="&amp;AI95)), "" )</f>
        <v/>
      </c>
      <c r="EK95" s="186" t="str">
        <f>IF(AJ95&gt; 0,(COUNTIFS(FRACAS!$B$5:$B$8972, AJ$4, FRACAS!$D$5:$D$8972, "&lt;="&amp;AJ95)), "" )</f>
        <v/>
      </c>
      <c r="EL95" s="186" t="str">
        <f>IF(AK95&gt; 0,(COUNTIFS(FRACAS!$B$5:$B$8972, AK$4, FRACAS!$D$5:$D$8972, "&lt;="&amp;AK95)), "" )</f>
        <v/>
      </c>
      <c r="EM95" s="186" t="str">
        <f>IF(AL95&gt; 0,(COUNTIFS(FRACAS!$B$5:$B$8972, AL$4, FRACAS!$D$5:$D$8972, "&lt;="&amp;AL95)), "" )</f>
        <v/>
      </c>
      <c r="EN95" s="186" t="str">
        <f>IF(AM95&gt; 0,(COUNTIFS(FRACAS!$B$5:$B$8972, AM$4, FRACAS!$D$5:$D$8972, "&lt;="&amp;AM95)), "" )</f>
        <v/>
      </c>
      <c r="EO95" s="186" t="str">
        <f>IF(AN95&gt; 0,(COUNTIFS(FRACAS!$B$5:$B$8972, AN$4, FRACAS!$D$5:$D$8972, "&lt;="&amp;AN95)), "" )</f>
        <v/>
      </c>
      <c r="EP95" s="186" t="str">
        <f>IF(AO95&gt; 0,(COUNTIFS(FRACAS!$B$5:$B$8972, AO$4, FRACAS!$D$5:$D$8972, "&lt;="&amp;AO95)), "" )</f>
        <v/>
      </c>
      <c r="EQ95" s="186" t="str">
        <f>IF(AP95&gt; 0,(COUNTIFS(FRACAS!$B$5:$B$8972, AP$4, FRACAS!$D$5:$D$8972, "&lt;="&amp;AP95)), "" )</f>
        <v/>
      </c>
      <c r="ER95" s="186" t="str">
        <f>IF(AQ95&gt; 0,(COUNTIFS(FRACAS!$B$5:$B$8972, AQ$4, FRACAS!$D$5:$D$8972, "&lt;="&amp;AQ95)), "" )</f>
        <v/>
      </c>
      <c r="ES95" s="244"/>
      <c r="ET95" s="186"/>
      <c r="EU95" s="186"/>
      <c r="EV95" s="186"/>
      <c r="EW95" s="186"/>
      <c r="EX95" s="186"/>
      <c r="EY95" s="186"/>
      <c r="EZ95" s="186"/>
      <c r="FA95" s="186"/>
      <c r="FB95" s="203"/>
      <c r="FC95" s="204"/>
      <c r="FD95" s="204"/>
      <c r="FE95" s="190"/>
      <c r="FF95" s="190"/>
      <c r="FG95" s="190"/>
      <c r="FH95" s="190"/>
      <c r="FI95" s="190"/>
      <c r="FJ95" s="190"/>
      <c r="FK95" s="190"/>
      <c r="FL95" s="190"/>
      <c r="FM95" s="190"/>
      <c r="FN95" s="190"/>
      <c r="FO95" s="190"/>
      <c r="FP95" s="190"/>
      <c r="FQ95" s="190"/>
      <c r="FR95" s="190"/>
      <c r="FS95" s="190"/>
      <c r="FT95" s="190"/>
      <c r="FU95" s="190"/>
      <c r="FV95" s="190"/>
      <c r="FW95" s="190"/>
      <c r="FX95" s="190"/>
      <c r="FY95" s="190"/>
      <c r="FZ95" s="190"/>
      <c r="GA95" s="190"/>
      <c r="GB95" s="190"/>
      <c r="GC95" s="190"/>
      <c r="GD95" s="190"/>
      <c r="GE95" s="190"/>
      <c r="GF95" s="190"/>
      <c r="GG95" s="190"/>
      <c r="GH95" s="190"/>
      <c r="GI95" s="190"/>
      <c r="GJ95" s="190"/>
      <c r="GK95" s="190"/>
      <c r="GL95" s="190"/>
      <c r="GM95" s="190"/>
      <c r="GN95" s="190"/>
      <c r="GO95" s="190"/>
      <c r="GP95" s="190"/>
      <c r="GQ95" s="190"/>
      <c r="GR95" s="190"/>
      <c r="GS95" s="190"/>
      <c r="GT95" s="190"/>
      <c r="GU95" s="190"/>
      <c r="GV95" s="190"/>
      <c r="GW95" s="190"/>
      <c r="GX95" s="190"/>
      <c r="GY95" s="190"/>
      <c r="GZ95" s="190"/>
      <c r="HA95" s="190"/>
      <c r="HB95" s="190"/>
      <c r="HD95" s="190"/>
      <c r="HE95" s="190"/>
      <c r="HF95" s="190"/>
      <c r="HG95" s="190"/>
      <c r="HH95" s="190"/>
      <c r="HI95" s="190"/>
      <c r="HJ95" s="190"/>
      <c r="HK95" s="190"/>
      <c r="HL95" s="190"/>
      <c r="HM95" s="190"/>
      <c r="HN95" s="190"/>
      <c r="HO95" s="190"/>
      <c r="HP95" s="190"/>
      <c r="HQ95" s="190"/>
      <c r="HR95" s="190"/>
      <c r="HS95" s="190"/>
      <c r="HT95" s="190"/>
      <c r="HU95" s="190"/>
      <c r="HV95" s="190"/>
      <c r="HW95" s="190"/>
      <c r="HX95" s="190"/>
      <c r="HY95" s="190"/>
      <c r="HZ95" s="190"/>
      <c r="IA95" s="190"/>
      <c r="IB95" s="190"/>
      <c r="IC95" s="190"/>
      <c r="ID95" s="190"/>
      <c r="IE95" s="190"/>
      <c r="IF95" s="190"/>
      <c r="IG95" s="190"/>
      <c r="IH95" s="190"/>
      <c r="II95" s="190"/>
      <c r="IJ95" s="190"/>
      <c r="IK95" s="190"/>
      <c r="IL95" s="190"/>
      <c r="IM95" s="190"/>
      <c r="IN95" s="190"/>
      <c r="IO95" s="190"/>
      <c r="IP95" s="190"/>
      <c r="IQ95" s="190"/>
      <c r="IR95" s="190"/>
      <c r="IS95" s="190"/>
      <c r="IT95" s="190"/>
      <c r="IU95" s="190"/>
      <c r="IV95" s="190"/>
      <c r="IW95" s="190"/>
      <c r="IX95" s="190"/>
      <c r="IY95" s="190"/>
      <c r="IZ95" s="190"/>
      <c r="JA95" s="190"/>
      <c r="JB95" s="190"/>
      <c r="JC95" s="190"/>
      <c r="JD95" s="238"/>
      <c r="JE95" s="238"/>
      <c r="JF95" s="238"/>
      <c r="JG95" s="238"/>
      <c r="JH95" s="238"/>
      <c r="JI95" s="238"/>
      <c r="JJ95" s="238"/>
      <c r="JK95" s="238"/>
      <c r="JL95" s="238"/>
      <c r="JM95" s="238"/>
      <c r="JN95" s="239"/>
      <c r="JO95" s="193"/>
      <c r="JP95" s="193"/>
      <c r="JQ95" s="193"/>
      <c r="JR95" s="193"/>
      <c r="JS95" s="193"/>
      <c r="JT95" s="193"/>
      <c r="JU95" s="193"/>
      <c r="JV95" s="193"/>
      <c r="JW95" s="193"/>
      <c r="JX95" s="193"/>
      <c r="JY95" s="193"/>
      <c r="JZ95" s="193"/>
      <c r="KA95" s="193"/>
      <c r="KB95" s="193"/>
      <c r="KC95" s="193"/>
      <c r="KD95" s="193"/>
      <c r="KE95" s="193"/>
      <c r="KF95" s="193"/>
      <c r="KG95" s="193"/>
      <c r="KH95" s="193"/>
      <c r="KI95" s="193"/>
      <c r="KJ95" s="193"/>
      <c r="KK95" s="193"/>
      <c r="KL95" s="193"/>
      <c r="KM95" s="193"/>
      <c r="KN95" s="193"/>
      <c r="KO95" s="193"/>
      <c r="KP95" s="193"/>
      <c r="KQ95" s="193"/>
      <c r="KR95" s="193"/>
      <c r="KS95" s="193"/>
      <c r="KT95" s="193"/>
      <c r="KU95" s="193"/>
      <c r="KV95" s="193"/>
      <c r="KW95" s="193"/>
      <c r="KX95" s="193"/>
      <c r="KY95" s="193"/>
      <c r="KZ95" s="193"/>
      <c r="LA95" s="193"/>
      <c r="LB95" s="192"/>
      <c r="LC95" s="235" t="str">
        <f t="shared" si="8"/>
        <v/>
      </c>
      <c r="LD95" s="240" t="str" cm="1">
        <f t="array" ref="LD95">IFERROR((((D95/FRACAS!$AY$1)*60
)-(SUMPRODUCT((FRACAS!$B$5:$B$8970=D$4)*(FRACAS!$D$5:$D$8970&lt;=D95)*(IFERROR(FRACAS!$AM$5:$AM$8970,0)))
))/((D95/FRACAS!$AY$1)*60),"")</f>
        <v/>
      </c>
      <c r="LE95" s="240" t="str" cm="1">
        <f t="array" ref="LE95">IFERROR((((E95/FRACAS!$AY$1)*60
)-(SUMPRODUCT((FRACAS!$B$5:$B$8970=E$4)*(FRACAS!$D$5:$D$8970&lt;=E95)*(IFERROR(FRACAS!$AM$5:$AM$8970,0)))
))/((E95/FRACAS!$AY$1)*60),"")</f>
        <v/>
      </c>
      <c r="LF95" s="240" t="str" cm="1">
        <f t="array" ref="LF95">IFERROR((((F95/FRACAS!$AY$1)*60
)-(SUMPRODUCT((FRACAS!$B$5:$B$8970=F$4)*(FRACAS!$D$5:$D$8970&lt;=F95)*(IFERROR(FRACAS!$AM$5:$AM$8970,0)))
))/((F95/FRACAS!$AY$1)*60),"")</f>
        <v/>
      </c>
      <c r="LG95" s="240" t="str" cm="1">
        <f t="array" ref="LG95">IFERROR((((G95/FRACAS!$AY$1)*60
)-(SUMPRODUCT((FRACAS!$B$5:$B$8970=G$4)*(FRACAS!$D$5:$D$8970&lt;=G95)*(IFERROR(FRACAS!$AM$5:$AM$8970,0)))
))/((G95/FRACAS!$AY$1)*60),"")</f>
        <v/>
      </c>
      <c r="LH95" s="240" t="str" cm="1">
        <f t="array" ref="LH95">IFERROR((((H95/FRACAS!$AY$1)*60
)-(SUMPRODUCT((FRACAS!$B$5:$B$8970=H$4)*(FRACAS!$D$5:$D$8970&lt;=H95)*(IFERROR(FRACAS!$AM$5:$AM$8970,0)))
))/((H95/FRACAS!$AY$1)*60),"")</f>
        <v/>
      </c>
      <c r="LI95" s="240" t="str" cm="1">
        <f t="array" ref="LI95">IFERROR((((I95/FRACAS!$AY$1)*60
)-(SUMPRODUCT((FRACAS!$B$5:$B$8970=I$4)*(FRACAS!$D$5:$D$8970&lt;=I95)*(IFERROR(FRACAS!$AM$5:$AM$8970,0)))
))/((I95/FRACAS!$AY$1)*60),"")</f>
        <v/>
      </c>
      <c r="LJ95" s="240" t="str" cm="1">
        <f t="array" ref="LJ95">IFERROR((((J95/FRACAS!$AY$1)*60
)-(SUMPRODUCT((FRACAS!$B$5:$B$8970=J$4)*(FRACAS!$D$5:$D$8970&lt;=J95)*(IFERROR(FRACAS!$AM$5:$AM$8970,0)))
))/((J95/FRACAS!$AY$1)*60),"")</f>
        <v/>
      </c>
      <c r="LK95" s="240" t="str" cm="1">
        <f t="array" ref="LK95">IFERROR((((K95/FRACAS!$AY$1)*60
)-(SUMPRODUCT((FRACAS!$B$5:$B$8970=K$4)*(FRACAS!$D$5:$D$8970&lt;=K95)*(IFERROR(FRACAS!$AM$5:$AM$8970,0)))
))/((K95/FRACAS!$AY$1)*60),"")</f>
        <v/>
      </c>
      <c r="LL95" s="240" t="str" cm="1">
        <f t="array" ref="LL95">IFERROR((((L95/FRACAS!$AY$1)*60
)-(SUMPRODUCT((FRACAS!$B$5:$B$8970=L$4)*(FRACAS!$D$5:$D$8970&lt;=L95)*(IFERROR(FRACAS!$AM$5:$AM$8970,0)))
))/((L95/FRACAS!$AY$1)*60),"")</f>
        <v/>
      </c>
      <c r="LM95" s="240" t="str" cm="1">
        <f t="array" ref="LM95">IFERROR((((M95/FRACAS!$AY$1)*60
)-(SUMPRODUCT((FRACAS!$B$5:$B$8970=M$4)*(FRACAS!$D$5:$D$8970&lt;=M95)*(IFERROR(FRACAS!$AM$5:$AM$8970,0)))
))/((M95/FRACAS!$AY$1)*60),"")</f>
        <v/>
      </c>
      <c r="LN95" s="240" t="str" cm="1">
        <f t="array" ref="LN95">IFERROR((((N95/FRACAS!$AY$1)*60
)-(SUMPRODUCT((FRACAS!$B$5:$B$8970=N$4)*(FRACAS!$D$5:$D$8970&lt;=N95)*(IFERROR(FRACAS!$AM$5:$AM$8970,0)))
))/((N95/FRACAS!$AY$1)*60),"")</f>
        <v/>
      </c>
      <c r="LO95" s="240" t="str" cm="1">
        <f t="array" ref="LO95">IFERROR((((O95/FRACAS!$AY$1)*60
)-(SUMPRODUCT((FRACAS!$B$5:$B$8970=O$4)*(FRACAS!$D$5:$D$8970&lt;=O95)*(IFERROR(FRACAS!$AM$5:$AM$8970,0)))
))/((O95/FRACAS!$AY$1)*60),"")</f>
        <v/>
      </c>
      <c r="LP95" s="240" t="str" cm="1">
        <f t="array" ref="LP95">IFERROR((((P95/FRACAS!$AY$1)*60
)-(SUMPRODUCT((FRACAS!$B$5:$B$8970=P$4)*(FRACAS!$D$5:$D$8970&lt;=P95)*(IFERROR(FRACAS!$AM$5:$AM$8970,0)))
))/((P95/FRACAS!$AY$1)*60),"")</f>
        <v/>
      </c>
      <c r="LQ95" s="240" t="str" cm="1">
        <f t="array" ref="LQ95">IFERROR((((Q95/FRACAS!$AY$1)*60
)-(SUMPRODUCT((FRACAS!$B$5:$B$8970=Q$4)*(FRACAS!$D$5:$D$8970&lt;=Q95)*(IFERROR(FRACAS!$AM$5:$AM$8970,0)))
))/((Q95/FRACAS!$AY$1)*60),"")</f>
        <v/>
      </c>
      <c r="LR95" s="240" t="str" cm="1">
        <f t="array" ref="LR95">IFERROR((((R95/FRACAS!$AY$1)*60
)-(SUMPRODUCT((FRACAS!$B$5:$B$8970=R$4)*(FRACAS!$D$5:$D$8970&lt;=R95)*(IFERROR(FRACAS!$AM$5:$AM$8970,0)))
))/((R95/FRACAS!$AY$1)*60),"")</f>
        <v/>
      </c>
      <c r="LS95" s="240" t="str" cm="1">
        <f t="array" ref="LS95">IFERROR((((S95/FRACAS!$AY$1)*60
)-(SUMPRODUCT((FRACAS!$B$5:$B$8970=S$4)*(FRACAS!$D$5:$D$8970&lt;=S95)*(IFERROR(FRACAS!$AM$5:$AM$8970,0)))
))/((S95/FRACAS!$AY$1)*60),"")</f>
        <v/>
      </c>
      <c r="LT95" s="240" t="str" cm="1">
        <f t="array" ref="LT95">IFERROR((((T95/FRACAS!$AY$1)*60
)-(SUMPRODUCT((FRACAS!$B$5:$B$8970=T$4)*(FRACAS!$D$5:$D$8970&lt;=T95)*(IFERROR(FRACAS!$AM$5:$AM$8970,0)))
))/((T95/FRACAS!$AY$1)*60),"")</f>
        <v/>
      </c>
      <c r="LU95" s="240" t="str" cm="1">
        <f t="array" ref="LU95">IFERROR((((U95/FRACAS!$AY$1)*60
)-(SUMPRODUCT((FRACAS!$B$5:$B$8970=U$4)*(FRACAS!$D$5:$D$8970&lt;=U95)*(IFERROR(FRACAS!$AM$5:$AM$8970,0)))
))/((U95/FRACAS!$AY$1)*60),"")</f>
        <v/>
      </c>
      <c r="LV95" s="240" t="str" cm="1">
        <f t="array" ref="LV95">IFERROR(
    (((V95/FRACAS!$AY$1)*60))
    /
    (((V95/FRACAS!$AY$1)*60) + SUMPRODUCT((FRACAS!$B$5:$B$8970=V$4)*(FRACAS!$D$5:$D$8970&lt;=V95)*(IFERROR(FRACAS!$AM$5:$AM$8970,0)))
    ),"")</f>
        <v/>
      </c>
      <c r="LW95" s="240" t="str" cm="1">
        <f t="array" ref="LW95">IFERROR(
    (((W95/FRACAS!$AY$1)*60))
    /
    (((W95/FRACAS!$AY$1)*60) + SUMPRODUCT((FRACAS!$B$5:$B$8970=W$4)*(FRACAS!$D$5:$D$8970&lt;=W95)*(IFERROR(FRACAS!$AM$5:$AM$8970,0)))
    ),"")</f>
        <v/>
      </c>
      <c r="LX95" s="240" t="str" cm="1">
        <f t="array" ref="LX95">IFERROR(
    (((X95/FRACAS!$AY$1)*60))
    /
    (((X95/FRACAS!$AY$1)*60) + SUMPRODUCT((FRACAS!$B$5:$B$8970=X$4)*(FRACAS!$D$5:$D$8970&lt;=X95)*(IFERROR(FRACAS!$AM$5:$AM$8970,0)))
    ),"")</f>
        <v/>
      </c>
      <c r="LY95" s="240" t="str" cm="1">
        <f t="array" ref="LY95">IFERROR(
    (((Y95/FRACAS!$AY$1)*60))
    /
    (((Y95/FRACAS!$AY$1)*60) + SUMPRODUCT((FRACAS!$B$5:$B$8970=Y$4)*(FRACAS!$D$5:$D$8970&lt;=Y95)*(IFERROR(FRACAS!$AM$5:$AM$8970,0)))
    ),"")</f>
        <v/>
      </c>
      <c r="LZ95" s="240" t="str" cm="1">
        <f t="array" ref="LZ95">IFERROR(
    (((Z95/FRACAS!$AY$1)*60))
    /
    (((Z95/FRACAS!$AY$1)*60) + SUMPRODUCT((FRACAS!$B$5:$B$8970=Z$4)*(FRACAS!$D$5:$D$8970&lt;=Z95)*(IFERROR(FRACAS!$AM$5:$AM$8970,0)))
    ),"")</f>
        <v/>
      </c>
      <c r="MA95" s="240" t="str" cm="1">
        <f t="array" ref="MA95">IFERROR(
    (((AA95/FRACAS!$AY$1)*60))
    /
    (((AA95/FRACAS!$AY$1)*60) + SUMPRODUCT((FRACAS!$B$5:$B$8970=AA$4)*(FRACAS!$D$5:$D$8970&lt;=AA95)*(IFERROR(FRACAS!$AM$5:$AM$8970,0)))
    ),"")</f>
        <v/>
      </c>
      <c r="MB95" s="240" t="str" cm="1">
        <f t="array" ref="MB95">IFERROR(
    (((AB95/FRACAS!$AY$1)*60))
    /
    (((AB95/FRACAS!$AY$1)*60) + SUMPRODUCT((FRACAS!$B$5:$B$8970=AB$4)*(FRACAS!$D$5:$D$8970&lt;=AB95)*(IFERROR(FRACAS!$AM$5:$AM$8970,0)))
    ),"")</f>
        <v/>
      </c>
      <c r="MC95" s="240" t="str" cm="1">
        <f t="array" ref="MC95">IFERROR(
    (((AC95/FRACAS!$AY$1)*60))
    /
    (((AC95/FRACAS!$AY$1)*60) + SUMPRODUCT((FRACAS!$B$5:$B$8970=AC$4)*(FRACAS!$D$5:$D$8970&lt;=AC95)*(IFERROR(FRACAS!$AM$5:$AM$8970,0)))
    ),"")</f>
        <v/>
      </c>
      <c r="MD95" s="240" t="str" cm="1">
        <f t="array" ref="MD95">IFERROR(
    (((AD95/FRACAS!$AY$1)*60))
    /
    (((AD95/FRACAS!$AY$1)*60) + SUMPRODUCT((FRACAS!$B$5:$B$8970=AD$4)*(FRACAS!$D$5:$D$8970&lt;=AD95)*(IFERROR(FRACAS!$AM$5:$AM$8970,0)))
    ),"")</f>
        <v/>
      </c>
      <c r="ME95" s="240" t="str" cm="1">
        <f t="array" ref="ME95">IFERROR(
    (((AE95/FRACAS!$AY$1)*60))
    /
    (((AE95/FRACAS!$AY$1)*60) + SUMPRODUCT((FRACAS!$B$5:$B$8970=AE$4)*(FRACAS!$D$5:$D$8970&lt;=AE95)*(IFERROR(FRACAS!$AM$5:$AM$8970,0)))
    ),"")</f>
        <v/>
      </c>
      <c r="MF95" s="240" t="str" cm="1">
        <f t="array" ref="MF95">IFERROR(
    (((AF95/FRACAS!$AY$1)*60))
    /
    (((AF95/FRACAS!$AY$1)*60) + SUMPRODUCT((FRACAS!$B$5:$B$8970=AF$4)*(FRACAS!$D$5:$D$8970&lt;=AF95)*(IFERROR(FRACAS!$AM$5:$AM$8970,0)))
    ),"")</f>
        <v/>
      </c>
      <c r="MG95" s="240" t="str" cm="1">
        <f t="array" ref="MG95">IFERROR(
    (((AG95/FRACAS!$AY$1)*60))
    /
    (((AG95/FRACAS!$AY$1)*60) + SUMPRODUCT((FRACAS!$B$5:$B$8970=AG$4)*(FRACAS!$D$5:$D$8970&lt;=AG95)*(IFERROR(FRACAS!$AM$5:$AM$8970,0)))
    ),"")</f>
        <v/>
      </c>
      <c r="MH95" s="240" t="str" cm="1">
        <f t="array" ref="MH95">IFERROR(
    (((AH95/FRACAS!$AY$1)*60))
    /
    (((AH95/FRACAS!$AY$1)*60) + SUMPRODUCT((FRACAS!$B$5:$B$8970=AH$4)*(FRACAS!$D$5:$D$8970&lt;=AH95)*(IFERROR(FRACAS!$AM$5:$AM$8970,0)))
    ),"")</f>
        <v/>
      </c>
      <c r="MI95" s="240" t="str" cm="1">
        <f t="array" ref="MI95">IFERROR(
    (((AI95/FRACAS!$AY$1)*60))
    /
    (((AI95/FRACAS!$AY$1)*60) + SUMPRODUCT((FRACAS!$B$5:$B$8970=AI$4)*(FRACAS!$D$5:$D$8970&lt;=AI95)*(IFERROR(FRACAS!$AM$5:$AM$8970,0)))
    ),"")</f>
        <v/>
      </c>
      <c r="MJ95" s="240" t="str" cm="1">
        <f t="array" ref="MJ95">IFERROR(
    (((AJ95/FRACAS!$AY$1)*60))
    /
    (((AJ95/FRACAS!$AY$1)*60) + SUMPRODUCT((FRACAS!$B$5:$B$8970=AJ$4)*(FRACAS!$D$5:$D$8970&lt;=AJ95)*(IFERROR(FRACAS!$AM$5:$AM$8970,0)))
    ),"")</f>
        <v/>
      </c>
      <c r="MK95" s="240" t="str" cm="1">
        <f t="array" ref="MK95">IFERROR(
    (((AK95/FRACAS!$AY$1)*60))
    /
    (((AK95/FRACAS!$AY$1)*60) + SUMPRODUCT((FRACAS!$B$5:$B$8970=AK$4)*(FRACAS!$D$5:$D$8970&lt;=AK95)*(IFERROR(FRACAS!$AM$5:$AM$8970,0)))
    ),"")</f>
        <v/>
      </c>
      <c r="ML95" s="240" t="str" cm="1">
        <f t="array" ref="ML95">IFERROR(
    (((AL95/FRACAS!$AY$1)*60))
    /
    (((AL95/FRACAS!$AY$1)*60) + SUMPRODUCT((FRACAS!$B$5:$B$8970=AL$4)*(FRACAS!$D$5:$D$8970&lt;=AL95)*(IFERROR(FRACAS!$AM$5:$AM$8970,0)))
    ),"")</f>
        <v/>
      </c>
      <c r="MM95" s="240" t="str" cm="1">
        <f t="array" ref="MM95">IFERROR(
    (((AM95/FRACAS!$AY$1)*60))
    /
    (((AM95/FRACAS!$AY$1)*60) + SUMPRODUCT((FRACAS!$B$5:$B$8970=AM$4)*(FRACAS!$D$5:$D$8970&lt;=AM95)*(IFERROR(FRACAS!$AM$5:$AM$8970,0)))
    ),"")</f>
        <v/>
      </c>
      <c r="MN95" s="240" t="str" cm="1">
        <f t="array" ref="MN95">IFERROR(
    (((AN95/FRACAS!$AY$1)*60))
    /
    (((AN95/FRACAS!$AY$1)*60) + SUMPRODUCT((FRACAS!$B$5:$B$8970=AN$4)*(FRACAS!$D$5:$D$8970&lt;=AN95)*(IFERROR(FRACAS!$AM$5:$AM$8970,0)))
    ),"")</f>
        <v/>
      </c>
      <c r="MO95" s="240" t="str" cm="1">
        <f t="array" ref="MO95">IFERROR(
    (((AO95/FRACAS!$AY$1)*60))
    /
    (((AO95/FRACAS!$AY$1)*60) + SUMPRODUCT((FRACAS!$B$5:$B$8970=AO$4)*(FRACAS!$D$5:$D$8970&lt;=AO95)*(IFERROR(FRACAS!$AM$5:$AM$8970,0)))
    ),"")</f>
        <v/>
      </c>
      <c r="MP95" s="240" t="str" cm="1">
        <f t="array" ref="MP95">IFERROR(
    (((AP95/FRACAS!$AY$1)*60))
    /
    (((AP95/FRACAS!$AY$1)*60) + SUMPRODUCT((FRACAS!$B$5:$B$8970=AP$4)*(FRACAS!$D$5:$D$8970&lt;=AP95)*(IFERROR(FRACAS!$AM$5:$AM$8970,0)))
    ),"")</f>
        <v/>
      </c>
      <c r="MQ95" s="240" t="str" cm="1">
        <f t="array" ref="MQ95">IFERROR(
    (((AQ95/FRACAS!$AY$1)*60))
    /
    (((AQ95/FRACAS!$AY$1)*60) + SUMPRODUCT((FRACAS!$B$5:$B$8970=AQ$4)*(FRACAS!$D$5:$D$8970&lt;=AQ95)*(IFERROR(FRACAS!$AM$5:$AM$8970,0)))
    ),"")</f>
        <v/>
      </c>
      <c r="MR95" s="194"/>
      <c r="MS95" s="194"/>
      <c r="MT95" s="194"/>
      <c r="MU95" s="194"/>
      <c r="MV95" s="194"/>
      <c r="MW95" s="194"/>
      <c r="MX95" s="194"/>
      <c r="MY95" s="194"/>
      <c r="MZ95" s="194"/>
      <c r="NA95" s="195"/>
      <c r="ND95" s="241">
        <f t="shared" si="11"/>
        <v>0</v>
      </c>
      <c r="NE95" s="242" t="str">
        <f t="shared" si="12"/>
        <v/>
      </c>
      <c r="NF95" s="193" t="str" cm="1">
        <f t="array" ref="NF95">IF($ND95=0,"",(IFERROR( (IFERROR($ND95/FRACAS!$AY$1*60,0) - SUMPRODUCT( (FRACAS!$K$5:$K$8972=NF$2) * IFERROR(FRACAS!$AN$5:$AN$8972,0) ) ) / IFERROR($ND95/FRACAS!$AY$1*60,0), 1 )))</f>
        <v/>
      </c>
      <c r="NG95" s="193" t="str" cm="1">
        <f t="array" ref="NG95">IF($ND95=0,"",(IFERROR( (IFERROR($ND95/FRACAS!$AY$1*60,0) - SUMPRODUCT( (FRACAS!$K$5:$K$8972=NG$2) * IFERROR(FRACAS!$AN$5:$AN$8972,0) ) ) / IFERROR($ND95/FRACAS!$AY$1*60,0), 1 )))</f>
        <v/>
      </c>
      <c r="NH95" s="193" t="str" cm="1">
        <f t="array" ref="NH95">IF($ND95=0,"",(IFERROR( (IFERROR($ND95/FRACAS!$AY$1*60,0) - SUMPRODUCT( (FRACAS!$K$5:$K$8972=NH$2) * IFERROR(FRACAS!$AN$5:$AN$8972,0) ) ) / IFERROR($ND95/FRACAS!$AY$1*60,0), 1 )))</f>
        <v/>
      </c>
      <c r="NI95" s="193" t="str" cm="1">
        <f t="array" ref="NI95">IF($ND95=0,"",(IFERROR( (IFERROR($ND95/FRACAS!$AY$1*60,0) - SUMPRODUCT( (FRACAS!$K$5:$K$8972=NI$2) * IFERROR(FRACAS!$AN$5:$AN$8972,0) ) ) / IFERROR($ND95/FRACAS!$AY$1*60,0), 1 )))</f>
        <v/>
      </c>
      <c r="NJ95" s="193" t="str" cm="1">
        <f t="array" ref="NJ95">IF($ND95=0,"",(IFERROR( (IFERROR($ND95/FRACAS!$AY$1*60,0) - SUMPRODUCT( (FRACAS!$K$5:$K$8972=NJ$2) * IFERROR(FRACAS!$AN$5:$AN$8972,0) ) ) / IFERROR($ND95/FRACAS!$AY$1*60,0), 1 )))</f>
        <v/>
      </c>
      <c r="NK95" s="193" t="str" cm="1">
        <f t="array" ref="NK95">IF($ND95=0,"",(IFERROR( (IFERROR($ND95/FRACAS!$AY$1*60,0) - SUMPRODUCT( (FRACAS!$K$5:$K$8972=NK$2) * IFERROR(FRACAS!$AN$5:$AN$8972,0) ) ) / IFERROR($ND95/FRACAS!$AY$1*60,0), 1 )))</f>
        <v/>
      </c>
      <c r="NL95" s="193" t="str" cm="1">
        <f t="array" ref="NL95">IF($ND95=0,"",(IFERROR( (IFERROR($ND95/FRACAS!$AY$1*60,0) - SUMPRODUCT( (FRACAS!$K$5:$K$8972=NL$2) * IFERROR(FRACAS!$AN$5:$AN$8972,0) ) ) / IFERROR($ND95/FRACAS!$AY$1*60,0), 1 )))</f>
        <v/>
      </c>
      <c r="NM95" s="193" t="str" cm="1">
        <f t="array" ref="NM95">IF($ND95=0,"",(IFERROR( (IFERROR($ND95/FRACAS!$AY$1*60,0) - SUMPRODUCT( (FRACAS!$K$5:$K$8972=NM$2) * IFERROR(FRACAS!$AN$5:$AN$8972,0) ) ) / IFERROR($ND95/FRACAS!$AY$1*60,0), 1 )))</f>
        <v/>
      </c>
      <c r="NN95" s="193" t="str" cm="1">
        <f t="array" ref="NN95">IF($ND95=0,"",(IFERROR( (IFERROR($ND95/FRACAS!$AY$1*60,0) - SUMPRODUCT( (FRACAS!$K$5:$K$8972=NN$2) * IFERROR(FRACAS!$AN$5:$AN$8972,0) ) ) / IFERROR($ND95/FRACAS!$AY$1*60,0), 1 )))</f>
        <v/>
      </c>
      <c r="NO95" s="193" t="str" cm="1">
        <f t="array" ref="NO95">IF($ND95=0,"",(IFERROR( (IFERROR($ND95/FRACAS!$AY$1*60,0) - SUMPRODUCT( (FRACAS!$K$5:$K$8972=NO$2) * IFERROR(FRACAS!$AN$5:$AN$8972,0) ) ) / IFERROR($ND95/FRACAS!$AY$1*60,0), 1 )))</f>
        <v/>
      </c>
      <c r="NP95" s="193" t="str" cm="1">
        <f t="array" ref="NP95">IF($ND95=0,"",(IFERROR( (IFERROR($ND95/FRACAS!$AY$1*60,0) - SUMPRODUCT( (FRACAS!$K$5:$K$8972=NP$2) * IFERROR(FRACAS!$AN$5:$AN$8972,0) ) ) / IFERROR($ND95/FRACAS!$AY$1*60,0), 1 )))</f>
        <v/>
      </c>
      <c r="NQ95" s="193" t="str" cm="1">
        <f t="array" ref="NQ95">IF($ND95=0,"",(IFERROR( (IFERROR($ND95/FRACAS!$AY$1*60,0) - SUMPRODUCT( (FRACAS!$K$5:$K$8972=NQ$2) * IFERROR(FRACAS!$AN$5:$AN$8972,0) ) ) / IFERROR($ND95/FRACAS!$AY$1*60,0), 1 )))</f>
        <v/>
      </c>
      <c r="NR95" s="193" t="str" cm="1">
        <f t="array" ref="NR95">IF($ND95=0,"",(IFERROR( (IFERROR($ND95/FRACAS!$AY$1*60,0) - SUMPRODUCT( (FRACAS!$K$5:$K$8972=NR$2) * IFERROR(FRACAS!$AN$5:$AN$8972,0) ) ) / IFERROR($ND95/FRACAS!$AY$1*60,0), 1 )))</f>
        <v/>
      </c>
      <c r="NS95" s="193" t="str" cm="1">
        <f t="array" ref="NS95">IF($ND95=0,"",(IFERROR( (IFERROR($ND95/FRACAS!$AY$1*60,0) - SUMPRODUCT( (FRACAS!$K$5:$K$8972=NS$2) * IFERROR(FRACAS!$AN$5:$AN$8972,0) ) ) / IFERROR($ND95/FRACAS!$AY$1*60,0), 1 )))</f>
        <v/>
      </c>
      <c r="NT95" s="193" t="str" cm="1">
        <f t="array" ref="NT95">IF($ND95=0,"",(IFERROR( (IFERROR($ND95/FRACAS!$AY$1*60,0) - SUMPRODUCT( (FRACAS!$K$5:$K$8972=NT$2) * IFERROR(FRACAS!$AN$5:$AN$8972,0) ) ) / IFERROR($ND95/FRACAS!$AY$1*60,0), 1 )))</f>
        <v/>
      </c>
      <c r="NU95" s="193" t="str" cm="1">
        <f t="array" ref="NU95">IF($ND95=0,"",(IFERROR( (IFERROR($ND95/FRACAS!$AY$1*60,0) - SUMPRODUCT( (FRACAS!$K$5:$K$8972=NU$2) * IFERROR(FRACAS!$AN$5:$AN$8972,0) ) ) / IFERROR($ND95/FRACAS!$AY$1*60,0), 1 )))</f>
        <v/>
      </c>
      <c r="NV95" s="193" t="str" cm="1">
        <f t="array" ref="NV95">IF($ND95=0,"",(IFERROR( (IFERROR($ND95/FRACAS!$AY$1*60,0) - SUMPRODUCT( (FRACAS!$K$5:$K$8972=NV$2) * IFERROR(FRACAS!$AN$5:$AN$8972,0) ) ) / IFERROR($ND95/FRACAS!$AY$1*60,0), 1 )))</f>
        <v/>
      </c>
      <c r="NW95" s="193" t="str" cm="1">
        <f t="array" ref="NW95">IF($ND95=0,"",(IFERROR( (IFERROR($ND95/FRACAS!$AY$1*60,0) - SUMPRODUCT( (FRACAS!$K$5:$K$8972=NW$2) * IFERROR(FRACAS!$AN$5:$AN$8972,0) ) ) / IFERROR($ND95/FRACAS!$AY$1*60,0), 1 )))</f>
        <v/>
      </c>
      <c r="NX95" s="193" t="str" cm="1">
        <f t="array" ref="NX95">IF($ND95=0,"",(IFERROR( (IFERROR($ND95/FRACAS!$AY$1*60,0) - SUMPRODUCT( (FRACAS!$K$5:$K$8972=NX$2) * IFERROR(FRACAS!$AN$5:$AN$8972,0) ) ) / IFERROR($ND95/FRACAS!$AY$1*60,0), 1 )))</f>
        <v/>
      </c>
      <c r="NY95" s="193" t="str" cm="1">
        <f t="array" ref="NY95">IF($ND95=0,"",(IFERROR( (IFERROR($ND95/FRACAS!$AY$1*60,0) - SUMPRODUCT( (FRACAS!$K$5:$K$8972=NY$2) * IFERROR(FRACAS!$AN$5:$AN$8972,0) ) ) / IFERROR($ND95/FRACAS!$AY$1*60,0), 1 )))</f>
        <v/>
      </c>
      <c r="NZ95" s="193" t="str" cm="1">
        <f t="array" ref="NZ95">IF($ND95=0,"",(IFERROR( (IFERROR($ND95/FRACAS!$AY$1*60,0) - SUMPRODUCT( (FRACAS!$K$5:$K$8972=NZ$2) * IFERROR(FRACAS!$AN$5:$AN$8972,0) ) ) / IFERROR($ND95/FRACAS!$AY$1*60,0), 1 )))</f>
        <v/>
      </c>
      <c r="OA95" s="193" t="str" cm="1">
        <f t="array" ref="OA95">IF($ND95=0,"",(IFERROR( (IFERROR($ND95/FRACAS!$AY$1*60,0) - SUMPRODUCT( (FRACAS!$K$5:$K$8972=OA$2) * IFERROR(FRACAS!$AN$5:$AN$8972,0) ) ) / IFERROR($ND95/FRACAS!$AY$1*60,0), 1 )))</f>
        <v/>
      </c>
      <c r="OB95" s="193" t="str" cm="1">
        <f t="array" ref="OB95">IF($ND95=0,"",(IFERROR( (IFERROR($ND95/FRACAS!$AY$1*60,0) - SUMPRODUCT( (FRACAS!$K$5:$K$8972=OB$2) * IFERROR(FRACAS!$AN$5:$AN$8972,0) ) ) / IFERROR($ND95/FRACAS!$AY$1*60,0), 1 )))</f>
        <v/>
      </c>
      <c r="OC95" s="193" t="str" cm="1">
        <f t="array" ref="OC95">IF($ND95=0,"",(IFERROR( (IFERROR($ND95/FRACAS!$AY$1*60,0) - SUMPRODUCT( (FRACAS!$K$5:$K$8972=OC$2) * IFERROR(FRACAS!$AN$5:$AN$8972,0) ) ) / IFERROR($ND95/FRACAS!$AY$1*60,0), 1 )))</f>
        <v/>
      </c>
      <c r="OD95" s="193" t="str" cm="1">
        <f t="array" ref="OD95">IF($ND95=0,"",(IFERROR( (IFERROR($ND95/FRACAS!$AY$1*60,0) - SUMPRODUCT( (FRACAS!$K$5:$K$8972=OD$2) * IFERROR(FRACAS!$AN$5:$AN$8972,0) ) ) / IFERROR($ND95/FRACAS!$AY$1*60,0), 1 )))</f>
        <v/>
      </c>
      <c r="OE95" s="193" t="str" cm="1">
        <f t="array" ref="OE95">IF($ND95=0,"",(IFERROR( (IFERROR($ND95/FRACAS!$AY$1*60,0) - SUMPRODUCT( (FRACAS!$K$5:$K$8972=OE$2) * IFERROR(FRACAS!$AN$5:$AN$8972,0) ) ) / IFERROR($ND95/FRACAS!$AY$1*60,0), 1 )))</f>
        <v/>
      </c>
      <c r="OF95" s="193" t="str" cm="1">
        <f t="array" ref="OF95">IF($ND95=0,"",(IFERROR( (IFERROR($ND95/FRACAS!$AY$1*60,0) - SUMPRODUCT( (FRACAS!$K$5:$K$8972=OF$2) * IFERROR(FRACAS!$AN$5:$AN$8972,0) ) ) / IFERROR($ND95/FRACAS!$AY$1*60,0), 1 )))</f>
        <v/>
      </c>
      <c r="OG95" s="193" t="str" cm="1">
        <f t="array" ref="OG95">IF($ND95=0,"",(IFERROR( (IFERROR($ND95/FRACAS!$AY$1*60,0) - SUMPRODUCT( (FRACAS!$K$5:$K$8972=OG$2) * IFERROR(FRACAS!$AN$5:$AN$8972,0) ) ) / IFERROR($ND95/FRACAS!$AY$1*60,0), 1 )))</f>
        <v/>
      </c>
      <c r="OH95" s="193" t="str" cm="1">
        <f t="array" ref="OH95">IF($ND95=0,"",(IFERROR( (IFERROR($ND95/FRACAS!$AY$1*60,0) - SUMPRODUCT( (FRACAS!$K$5:$K$8972=OH$2) * IFERROR(FRACAS!$AN$5:$AN$8972,0) ) ) / IFERROR($ND95/FRACAS!$AY$1*60,0), 1 )))</f>
        <v/>
      </c>
      <c r="OI95" s="193" t="str" cm="1">
        <f t="array" ref="OI95">IF($ND95=0,"",(IFERROR( (IFERROR($ND95/FRACAS!$AY$1*60,0) - SUMPRODUCT( (FRACAS!$K$5:$K$8972=OI$2) * IFERROR(FRACAS!$AN$5:$AN$8972,0) ) ) / IFERROR($ND95/FRACAS!$AY$1*60,0), 1 )))</f>
        <v/>
      </c>
      <c r="OJ95" s="193" t="str" cm="1">
        <f t="array" ref="OJ95">IF($ND95=0,"",(IFERROR( (IFERROR($ND95/FRACAS!$AY$1*60,0) - SUMPRODUCT( (FRACAS!$K$5:$K$8972=OJ$2) * IFERROR(FRACAS!$AN$5:$AN$8972,0) ) ) / IFERROR($ND95/FRACAS!$AY$1*60,0), 1 )))</f>
        <v/>
      </c>
      <c r="OK95" s="193" t="str" cm="1">
        <f t="array" ref="OK95">IF($ND95=0,"",(IFERROR( (IFERROR($ND95/FRACAS!$AY$1*60,0) - SUMPRODUCT( (FRACAS!$K$5:$K$8972=OK$2) * IFERROR(FRACAS!$AN$5:$AN$8972,0) ) ) / IFERROR($ND95/FRACAS!$AY$1*60,0), 1 )))</f>
        <v/>
      </c>
      <c r="OL95" s="193" t="str" cm="1">
        <f t="array" ref="OL95">IF($ND95=0,"",(IFERROR( (IFERROR($ND95/FRACAS!$AY$1*60,0) - SUMPRODUCT( (FRACAS!$K$5:$K$8972=OL$2) * IFERROR(FRACAS!$AN$5:$AN$8972,0) ) ) / IFERROR($ND95/FRACAS!$AY$1*60,0), 1 )))</f>
        <v/>
      </c>
      <c r="OM95" s="193" t="str" cm="1">
        <f t="array" ref="OM95">IF($ND95=0,"",(IFERROR( (IFERROR($ND95/FRACAS!$AY$1*60,0) - SUMPRODUCT( (FRACAS!$K$5:$K$8972=OM$2) * IFERROR(FRACAS!$AN$5:$AN$8972,0) ) ) / IFERROR($ND95/FRACAS!$AY$1*60,0), 1 )))</f>
        <v/>
      </c>
      <c r="ON95" s="193" t="str" cm="1">
        <f t="array" ref="ON95">IF($ND95=0,"",(IFERROR( (IFERROR($ND95/FRACAS!$AY$1*60,0) - SUMPRODUCT( (FRACAS!$K$5:$K$8972=ON$2) * IFERROR(FRACAS!$AN$5:$AN$8972,0) ) ) / IFERROR($ND95/FRACAS!$AY$1*60,0), 1 )))</f>
        <v/>
      </c>
      <c r="OO95" s="193" t="str" cm="1">
        <f t="array" ref="OO95">IF($ND95=0,"",(IFERROR( (IFERROR($ND95/FRACAS!$AY$1*60,0) - SUMPRODUCT( (FRACAS!$K$5:$K$8972=OO$2) * IFERROR(FRACAS!$AN$5:$AN$8972,0) ) ) / IFERROR($ND95/FRACAS!$AY$1*60,0), 1 )))</f>
        <v/>
      </c>
      <c r="OP95" s="193" t="str" cm="1">
        <f t="array" ref="OP95">IF($ND95=0,"",(IFERROR( (IFERROR($ND95/FRACAS!$AY$1*60,0) - SUMPRODUCT( (FRACAS!$K$5:$K$8972=OP$2) * IFERROR(FRACAS!$AN$5:$AN$8972,0) ) ) / IFERROR($ND95/FRACAS!$AY$1*60,0), 1 )))</f>
        <v/>
      </c>
      <c r="OQ95" s="193" t="str" cm="1">
        <f t="array" ref="OQ95">IF($ND95=0,"",(IFERROR( (IFERROR($ND95/FRACAS!$AY$1*60,0) - SUMPRODUCT( (FRACAS!$K$5:$K$8972=OQ$2) * IFERROR(FRACAS!$AN$5:$AN$8972,0) ) ) / IFERROR($ND95/FRACAS!$AY$1*60,0), 1 )))</f>
        <v/>
      </c>
      <c r="OR95" s="193" t="str" cm="1">
        <f t="array" ref="OR95">IF($ND95=0,"",(IFERROR( (IFERROR($ND95/FRACAS!$AY$1*60,0) - SUMPRODUCT( (FRACAS!$K$5:$K$8972=OR$2) * IFERROR(FRACAS!$AN$5:$AN$8972,0) ) ) / IFERROR($ND95/FRACAS!$AY$1*60,0), 1 )))</f>
        <v/>
      </c>
      <c r="OS95" s="193" t="str" cm="1">
        <f t="array" ref="OS95">IF($ND95=0,"",(IFERROR( (IFERROR($ND95/FRACAS!$AY$1*60,0) - SUMPRODUCT( (FRACAS!$K$5:$K$8972=OS$2) * IFERROR(FRACAS!$AN$5:$AN$8972,0) ) ) / IFERROR($ND95/FRACAS!$AY$1*60,0), 1 )))</f>
        <v/>
      </c>
      <c r="OT95" s="243" t="str" cm="1">
        <f t="array" ref="OT95">IF($ND95=0,"",(IFERROR( (IFERROR($ND95/FRACAS!$AY$1*60,0) - SUMPRODUCT( (FRACAS!$K$5:$K$8972=OT$2) * IFERROR(FRACAS!$AN$5:$AN$8972,0) ) ) / IFERROR($ND95/FRACAS!$AY$1*60,0), 1 )))</f>
        <v/>
      </c>
    </row>
    <row r="96" spans="2:410" x14ac:dyDescent="0.2">
      <c r="B96" s="233"/>
      <c r="C96" s="259">
        <f>IF('[1]17.11.2025 IASI18 Mileage'!C96="","",'[1]17.11.2025 IASI18 Mileage'!C96)</f>
        <v>46608</v>
      </c>
      <c r="D96" s="201" t="str">
        <f>IF('[1]17.11.2025 IASI18 Mileage'!D96="","",'[1]17.11.2025 IASI18 Mileage'!D96)</f>
        <v/>
      </c>
      <c r="E96" s="201" t="str">
        <f>IF('[1]17.11.2025 IASI18 Mileage'!E96="","",'[1]17.11.2025 IASI18 Mileage'!E96)</f>
        <v/>
      </c>
      <c r="F96" s="201" t="str">
        <f>IF('[1]17.11.2025 IASI18 Mileage'!F96="","",'[1]17.11.2025 IASI18 Mileage'!F96)</f>
        <v/>
      </c>
      <c r="G96" s="201" t="str">
        <f>IF('[1]17.11.2025 IASI18 Mileage'!G96="","",'[1]17.11.2025 IASI18 Mileage'!G96)</f>
        <v/>
      </c>
      <c r="H96" s="201" t="str">
        <f>IF('[1]17.11.2025 IASI18 Mileage'!H96="","",'[1]17.11.2025 IASI18 Mileage'!H96)</f>
        <v/>
      </c>
      <c r="I96" s="201" t="str">
        <f>IF('[1]17.11.2025 IASI18 Mileage'!I96="","",'[1]17.11.2025 IASI18 Mileage'!I96)</f>
        <v/>
      </c>
      <c r="J96" s="201" t="str">
        <f>IF('[1]17.11.2025 IASI18 Mileage'!J96="","",'[1]17.11.2025 IASI18 Mileage'!J96)</f>
        <v/>
      </c>
      <c r="K96" s="201" t="str">
        <f>IF('[1]17.11.2025 IASI18 Mileage'!K96="","",'[1]17.11.2025 IASI18 Mileage'!K96)</f>
        <v/>
      </c>
      <c r="L96" s="201" t="str">
        <f>IF('[1]17.11.2025 IASI18 Mileage'!L96="","",'[1]17.11.2025 IASI18 Mileage'!L96)</f>
        <v/>
      </c>
      <c r="M96" s="201" t="str">
        <f>IF('[1]17.11.2025 IASI18 Mileage'!M96="","",'[1]17.11.2025 IASI18 Mileage'!M96)</f>
        <v/>
      </c>
      <c r="N96" s="201" t="str">
        <f>IF('[1]17.11.2025 IASI18 Mileage'!N96="","",'[1]17.11.2025 IASI18 Mileage'!N96)</f>
        <v/>
      </c>
      <c r="O96" s="201" t="str">
        <f>IF('[1]17.11.2025 IASI18 Mileage'!O96="","",'[1]17.11.2025 IASI18 Mileage'!O96)</f>
        <v/>
      </c>
      <c r="P96" s="201" t="str">
        <f>IF('[1]17.11.2025 IASI18 Mileage'!P96="","",'[1]17.11.2025 IASI18 Mileage'!P96)</f>
        <v/>
      </c>
      <c r="Q96" s="201" t="str">
        <f>IF('[1]17.11.2025 IASI18 Mileage'!Q96="","",'[1]17.11.2025 IASI18 Mileage'!Q96)</f>
        <v/>
      </c>
      <c r="R96" s="201" t="str">
        <f>IF('[1]17.11.2025 IASI18 Mileage'!R96="","",'[1]17.11.2025 IASI18 Mileage'!R96)</f>
        <v/>
      </c>
      <c r="S96" s="201" t="str">
        <f>IF('[1]17.11.2025 IASI18 Mileage'!S96="","",'[1]17.11.2025 IASI18 Mileage'!S96)</f>
        <v/>
      </c>
      <c r="T96" s="201" t="str">
        <f>IF('[1]17.11.2025 IASI18 Mileage'!T96="","",'[1]17.11.2025 IASI18 Mileage'!T96)</f>
        <v/>
      </c>
      <c r="U96" s="201" t="str">
        <f>IF('[1]17.11.2025 IASI18 Mileage'!U96="","",'[1]17.11.2025 IASI18 Mileage'!U96)</f>
        <v/>
      </c>
      <c r="V96" s="201"/>
      <c r="W96" s="201"/>
      <c r="X96" s="201"/>
      <c r="Y96" s="201"/>
      <c r="Z96" s="201"/>
      <c r="AA96" s="201"/>
      <c r="AB96" s="201"/>
      <c r="AC96" s="201"/>
      <c r="AD96" s="201"/>
      <c r="AE96" s="201"/>
      <c r="AF96" s="201"/>
      <c r="AG96" s="201"/>
      <c r="AH96" s="201"/>
      <c r="AI96" s="201"/>
      <c r="AJ96" s="201"/>
      <c r="AK96" s="201"/>
      <c r="AL96" s="201"/>
      <c r="AM96" s="201"/>
      <c r="AN96" s="201"/>
      <c r="AO96" s="201"/>
      <c r="AP96" s="201"/>
      <c r="AQ96" s="201"/>
      <c r="AR96" s="201"/>
      <c r="AS96" s="201"/>
      <c r="AT96" s="201"/>
      <c r="AU96" s="201"/>
      <c r="AV96" s="201"/>
      <c r="AW96" s="201"/>
      <c r="AX96" s="201"/>
      <c r="AY96" s="201"/>
      <c r="AZ96" s="201"/>
      <c r="BA96" s="202"/>
      <c r="BB96" s="184"/>
      <c r="BC96" s="184"/>
      <c r="BD96" s="234"/>
      <c r="BE96" s="234"/>
      <c r="BF96" s="234"/>
      <c r="BG96" s="234"/>
      <c r="BH96" s="234"/>
      <c r="BI96" s="234"/>
      <c r="BJ96" s="234"/>
      <c r="BK96" s="234"/>
      <c r="BL96" s="234"/>
      <c r="BM96" s="234"/>
      <c r="BN96" s="234"/>
      <c r="BO96" s="234"/>
      <c r="BP96" s="234"/>
      <c r="BQ96" s="234"/>
      <c r="BR96" s="234"/>
      <c r="BS96" s="234"/>
      <c r="BT96" s="234"/>
      <c r="BU96" s="234"/>
      <c r="BV96" s="234"/>
      <c r="BW96" s="234"/>
      <c r="BX96" s="234"/>
      <c r="BY96" s="234"/>
      <c r="BZ96" s="234"/>
      <c r="CA96" s="234"/>
      <c r="CB96" s="234"/>
      <c r="CC96" s="234"/>
      <c r="CD96" s="234"/>
      <c r="CE96" s="234"/>
      <c r="CF96" s="234"/>
      <c r="CG96" s="234"/>
      <c r="CH96" s="234"/>
      <c r="CI96" s="234"/>
      <c r="CJ96" s="234"/>
      <c r="CK96" s="234"/>
      <c r="CL96" s="234"/>
      <c r="CM96" s="234"/>
      <c r="CN96" s="234"/>
      <c r="CO96" s="234"/>
      <c r="CP96" s="234"/>
      <c r="CQ96" s="234"/>
      <c r="CR96" s="234"/>
      <c r="CS96" s="234"/>
      <c r="CT96" s="234"/>
      <c r="CU96" s="234"/>
      <c r="CV96" s="234"/>
      <c r="CW96" s="234"/>
      <c r="CX96" s="234"/>
      <c r="CY96" s="234"/>
      <c r="CZ96" s="234"/>
      <c r="DA96" s="234"/>
      <c r="DB96" s="234"/>
      <c r="DC96" s="184">
        <f t="shared" si="9"/>
        <v>0</v>
      </c>
      <c r="DD96" s="235" t="str">
        <f t="shared" si="10"/>
        <v/>
      </c>
      <c r="DE96" s="186">
        <f>IF(D96&gt; 0,(COUNTIFS(FRACAS!$B$5:$B$8972, D$4, FRACAS!$D$5:$D$8972, "&lt;="&amp;D96)), "" )</f>
        <v>0</v>
      </c>
      <c r="DF96" s="186">
        <f>IF(E96&gt; 0,(COUNTIFS(FRACAS!$B$5:$B$8972, E$4, FRACAS!$D$5:$D$8972, "&lt;="&amp;E96)), "" )</f>
        <v>0</v>
      </c>
      <c r="DG96" s="186">
        <f>IF(F96&gt; 0,(COUNTIFS(FRACAS!$B$5:$B$8972, F$4, FRACAS!$D$5:$D$8972, "&lt;="&amp;F96)), "" )</f>
        <v>0</v>
      </c>
      <c r="DH96" s="186">
        <f>IF(G96&gt; 0,(COUNTIFS(FRACAS!$B$5:$B$8972, G$4, FRACAS!$D$5:$D$8972, "&lt;="&amp;G96)), "" )</f>
        <v>0</v>
      </c>
      <c r="DI96" s="186">
        <f>IF(H96&gt; 0,(COUNTIFS(FRACAS!$B$5:$B$8972, H$4, FRACAS!$D$5:$D$8972, "&lt;="&amp;H96)), "" )</f>
        <v>0</v>
      </c>
      <c r="DJ96" s="186">
        <f>IF(I96&gt; 0,(COUNTIFS(FRACAS!$B$5:$B$8972, I$4, FRACAS!$D$5:$D$8972, "&lt;="&amp;I96)), "" )</f>
        <v>0</v>
      </c>
      <c r="DK96" s="186">
        <f>IF(J96&gt; 0,(COUNTIFS(FRACAS!$B$5:$B$8972, J$4, FRACAS!$D$5:$D$8972, "&lt;="&amp;J96)), "" )</f>
        <v>0</v>
      </c>
      <c r="DL96" s="186">
        <f>IF(K96&gt; 0,(COUNTIFS(FRACAS!$B$5:$B$8972, K$4, FRACAS!$D$5:$D$8972, "&lt;="&amp;K96)), "" )</f>
        <v>0</v>
      </c>
      <c r="DM96" s="186">
        <f>IF(L96&gt; 0,(COUNTIFS(FRACAS!$B$5:$B$8972, L$4, FRACAS!$D$5:$D$8972, "&lt;="&amp;L96)), "" )</f>
        <v>0</v>
      </c>
      <c r="DN96" s="186">
        <f>IF(M96&gt; 0,(COUNTIFS(FRACAS!$B$5:$B$8972, M$4, FRACAS!$D$5:$D$8972, "&lt;="&amp;M96)), "" )</f>
        <v>0</v>
      </c>
      <c r="DO96" s="186">
        <f>IF(N96&gt; 0,(COUNTIFS(FRACAS!$B$5:$B$8972, N$4, FRACAS!$D$5:$D$8972, "&lt;="&amp;N96)), "" )</f>
        <v>0</v>
      </c>
      <c r="DP96" s="186">
        <f>IF(O96&gt; 0,(COUNTIFS(FRACAS!$B$5:$B$8972, O$4, FRACAS!$D$5:$D$8972, "&lt;="&amp;O96)), "" )</f>
        <v>0</v>
      </c>
      <c r="DQ96" s="186">
        <f>IF(P96&gt; 0,(COUNTIFS(FRACAS!$B$5:$B$8972, P$4, FRACAS!$D$5:$D$8972, "&lt;="&amp;P96)), "" )</f>
        <v>0</v>
      </c>
      <c r="DR96" s="186">
        <f>IF(Q96&gt; 0,(COUNTIFS(FRACAS!$B$5:$B$8972, Q$4, FRACAS!$D$5:$D$8972, "&lt;="&amp;Q96)), "" )</f>
        <v>0</v>
      </c>
      <c r="DS96" s="186">
        <f>IF(R96&gt; 0,(COUNTIFS(FRACAS!$B$5:$B$8972, R$4, FRACAS!$D$5:$D$8972, "&lt;="&amp;R96)), "" )</f>
        <v>0</v>
      </c>
      <c r="DT96" s="186">
        <f>IF(S96&gt; 0,(COUNTIFS(FRACAS!$B$5:$B$8972, S$4, FRACAS!$D$5:$D$8972, "&lt;="&amp;S96)), "" )</f>
        <v>0</v>
      </c>
      <c r="DU96" s="186">
        <f>IF(T96&gt; 0,(COUNTIFS(FRACAS!$B$5:$B$8972, T$4, FRACAS!$D$5:$D$8972, "&lt;="&amp;T96)), "" )</f>
        <v>0</v>
      </c>
      <c r="DV96" s="186">
        <f>IF(U96&gt; 0,(COUNTIFS(FRACAS!$B$5:$B$8972, U$4, FRACAS!$D$5:$D$8972, "&lt;="&amp;U96)), "" )</f>
        <v>0</v>
      </c>
      <c r="DW96" s="186" t="str">
        <f>IF(V96&gt; 0,(COUNTIFS(FRACAS!$B$5:$B$8972, V$4, FRACAS!$D$5:$D$8972, "&lt;="&amp;V96)), "" )</f>
        <v/>
      </c>
      <c r="DX96" s="186" t="str">
        <f>IF(W96&gt; 0,(COUNTIFS(FRACAS!$B$5:$B$8972, W$4, FRACAS!$D$5:$D$8972, "&lt;="&amp;W96)), "" )</f>
        <v/>
      </c>
      <c r="DY96" s="186" t="str">
        <f>IF(X96&gt; 0,(COUNTIFS(FRACAS!$B$5:$B$8972, X$4, FRACAS!$D$5:$D$8972, "&lt;="&amp;X96)), "" )</f>
        <v/>
      </c>
      <c r="DZ96" s="186" t="str">
        <f>IF(Y96&gt; 0,(COUNTIFS(FRACAS!$B$5:$B$8972, Y$4, FRACAS!$D$5:$D$8972, "&lt;="&amp;Y96)), "" )</f>
        <v/>
      </c>
      <c r="EA96" s="186" t="str">
        <f>IF(Z96&gt; 0,(COUNTIFS(FRACAS!$B$5:$B$8972, Z$4, FRACAS!$D$5:$D$8972, "&lt;="&amp;Z96)), "" )</f>
        <v/>
      </c>
      <c r="EB96" s="186" t="str">
        <f>IF(AA96&gt; 0,(COUNTIFS(FRACAS!$B$5:$B$8972, AA$4, FRACAS!$D$5:$D$8972, "&lt;="&amp;AA96)), "" )</f>
        <v/>
      </c>
      <c r="EC96" s="186" t="str">
        <f>IF(AB96&gt; 0,(COUNTIFS(FRACAS!$B$5:$B$8972, AB$4, FRACAS!$D$5:$D$8972, "&lt;="&amp;AB96)), "" )</f>
        <v/>
      </c>
      <c r="ED96" s="186" t="str">
        <f>IF(AC96&gt; 0,(COUNTIFS(FRACAS!$B$5:$B$8972, AC$4, FRACAS!$D$5:$D$8972, "&lt;="&amp;AC96)), "" )</f>
        <v/>
      </c>
      <c r="EE96" s="186" t="str">
        <f>IF(AD96&gt; 0,(COUNTIFS(FRACAS!$B$5:$B$8972, AD$4, FRACAS!$D$5:$D$8972, "&lt;="&amp;AD96)), "" )</f>
        <v/>
      </c>
      <c r="EF96" s="186" t="str">
        <f>IF(AE96&gt; 0,(COUNTIFS(FRACAS!$B$5:$B$8972, AE$4, FRACAS!$D$5:$D$8972, "&lt;="&amp;AE96)), "" )</f>
        <v/>
      </c>
      <c r="EG96" s="186" t="str">
        <f>IF(AF96&gt; 0,(COUNTIFS(FRACAS!$B$5:$B$8972, AF$4, FRACAS!$D$5:$D$8972, "&lt;="&amp;AF96)), "" )</f>
        <v/>
      </c>
      <c r="EH96" s="186" t="str">
        <f>IF(AG96&gt; 0,(COUNTIFS(FRACAS!$B$5:$B$8972, AG$4, FRACAS!$D$5:$D$8972, "&lt;="&amp;AG96)), "" )</f>
        <v/>
      </c>
      <c r="EI96" s="186" t="str">
        <f>IF(AH96&gt; 0,(COUNTIFS(FRACAS!$B$5:$B$8972, AH$4, FRACAS!$D$5:$D$8972, "&lt;="&amp;AH96)), "" )</f>
        <v/>
      </c>
      <c r="EJ96" s="186" t="str">
        <f>IF(AI96&gt; 0,(COUNTIFS(FRACAS!$B$5:$B$8972, AI$4, FRACAS!$D$5:$D$8972, "&lt;="&amp;AI96)), "" )</f>
        <v/>
      </c>
      <c r="EK96" s="186" t="str">
        <f>IF(AJ96&gt; 0,(COUNTIFS(FRACAS!$B$5:$B$8972, AJ$4, FRACAS!$D$5:$D$8972, "&lt;="&amp;AJ96)), "" )</f>
        <v/>
      </c>
      <c r="EL96" s="186" t="str">
        <f>IF(AK96&gt; 0,(COUNTIFS(FRACAS!$B$5:$B$8972, AK$4, FRACAS!$D$5:$D$8972, "&lt;="&amp;AK96)), "" )</f>
        <v/>
      </c>
      <c r="EM96" s="186" t="str">
        <f>IF(AL96&gt; 0,(COUNTIFS(FRACAS!$B$5:$B$8972, AL$4, FRACAS!$D$5:$D$8972, "&lt;="&amp;AL96)), "" )</f>
        <v/>
      </c>
      <c r="EN96" s="186" t="str">
        <f>IF(AM96&gt; 0,(COUNTIFS(FRACAS!$B$5:$B$8972, AM$4, FRACAS!$D$5:$D$8972, "&lt;="&amp;AM96)), "" )</f>
        <v/>
      </c>
      <c r="EO96" s="186" t="str">
        <f>IF(AN96&gt; 0,(COUNTIFS(FRACAS!$B$5:$B$8972, AN$4, FRACAS!$D$5:$D$8972, "&lt;="&amp;AN96)), "" )</f>
        <v/>
      </c>
      <c r="EP96" s="186" t="str">
        <f>IF(AO96&gt; 0,(COUNTIFS(FRACAS!$B$5:$B$8972, AO$4, FRACAS!$D$5:$D$8972, "&lt;="&amp;AO96)), "" )</f>
        <v/>
      </c>
      <c r="EQ96" s="186" t="str">
        <f>IF(AP96&gt; 0,(COUNTIFS(FRACAS!$B$5:$B$8972, AP$4, FRACAS!$D$5:$D$8972, "&lt;="&amp;AP96)), "" )</f>
        <v/>
      </c>
      <c r="ER96" s="186" t="str">
        <f>IF(AQ96&gt; 0,(COUNTIFS(FRACAS!$B$5:$B$8972, AQ$4, FRACAS!$D$5:$D$8972, "&lt;="&amp;AQ96)), "" )</f>
        <v/>
      </c>
      <c r="ES96" s="244"/>
      <c r="ET96" s="186"/>
      <c r="EU96" s="186"/>
      <c r="EV96" s="186"/>
      <c r="EW96" s="186"/>
      <c r="EX96" s="186"/>
      <c r="EY96" s="186"/>
      <c r="EZ96" s="186"/>
      <c r="FA96" s="186"/>
      <c r="FB96" s="203"/>
      <c r="FC96" s="204"/>
      <c r="FD96" s="204"/>
      <c r="FE96" s="190"/>
      <c r="FF96" s="190"/>
      <c r="FG96" s="190"/>
      <c r="FH96" s="190"/>
      <c r="FI96" s="190"/>
      <c r="FJ96" s="190"/>
      <c r="FK96" s="190"/>
      <c r="FL96" s="190"/>
      <c r="FM96" s="190"/>
      <c r="FN96" s="190"/>
      <c r="FO96" s="190"/>
      <c r="FP96" s="190"/>
      <c r="FQ96" s="190"/>
      <c r="FR96" s="190"/>
      <c r="FS96" s="190"/>
      <c r="FT96" s="190"/>
      <c r="FU96" s="190"/>
      <c r="FV96" s="190"/>
      <c r="FW96" s="190"/>
      <c r="FX96" s="190"/>
      <c r="FY96" s="190"/>
      <c r="FZ96" s="190"/>
      <c r="GA96" s="190"/>
      <c r="GB96" s="190"/>
      <c r="GC96" s="190"/>
      <c r="GD96" s="190"/>
      <c r="GE96" s="190"/>
      <c r="GF96" s="190"/>
      <c r="GG96" s="190"/>
      <c r="GH96" s="190"/>
      <c r="GI96" s="190"/>
      <c r="GJ96" s="190"/>
      <c r="GK96" s="190"/>
      <c r="GL96" s="190"/>
      <c r="GM96" s="190"/>
      <c r="GN96" s="190"/>
      <c r="GO96" s="190"/>
      <c r="GP96" s="190"/>
      <c r="GQ96" s="190"/>
      <c r="GR96" s="190"/>
      <c r="GS96" s="190"/>
      <c r="GT96" s="190"/>
      <c r="GU96" s="190"/>
      <c r="GV96" s="190"/>
      <c r="GW96" s="190"/>
      <c r="GX96" s="190"/>
      <c r="GY96" s="190"/>
      <c r="GZ96" s="190"/>
      <c r="HA96" s="190"/>
      <c r="HB96" s="190"/>
      <c r="HD96" s="190"/>
      <c r="HE96" s="190"/>
      <c r="HF96" s="190"/>
      <c r="HG96" s="190"/>
      <c r="HH96" s="190"/>
      <c r="HI96" s="190"/>
      <c r="HJ96" s="190"/>
      <c r="HK96" s="190"/>
      <c r="HL96" s="190"/>
      <c r="HM96" s="190"/>
      <c r="HN96" s="190"/>
      <c r="HO96" s="190"/>
      <c r="HP96" s="190"/>
      <c r="HQ96" s="190"/>
      <c r="HR96" s="190"/>
      <c r="HS96" s="190"/>
      <c r="HT96" s="190"/>
      <c r="HU96" s="190"/>
      <c r="HV96" s="190"/>
      <c r="HW96" s="190"/>
      <c r="HX96" s="190"/>
      <c r="HY96" s="190"/>
      <c r="HZ96" s="190"/>
      <c r="IA96" s="190"/>
      <c r="IB96" s="190"/>
      <c r="IC96" s="190"/>
      <c r="ID96" s="190"/>
      <c r="IE96" s="190"/>
      <c r="IF96" s="190"/>
      <c r="IG96" s="190"/>
      <c r="IH96" s="190"/>
      <c r="II96" s="190"/>
      <c r="IJ96" s="190"/>
      <c r="IK96" s="190"/>
      <c r="IL96" s="190"/>
      <c r="IM96" s="190"/>
      <c r="IN96" s="190"/>
      <c r="IO96" s="190"/>
      <c r="IP96" s="190"/>
      <c r="IQ96" s="190"/>
      <c r="IR96" s="190"/>
      <c r="IS96" s="190"/>
      <c r="IT96" s="190"/>
      <c r="IU96" s="190"/>
      <c r="IV96" s="190"/>
      <c r="IW96" s="190"/>
      <c r="IX96" s="190"/>
      <c r="IY96" s="190"/>
      <c r="IZ96" s="190"/>
      <c r="JA96" s="190"/>
      <c r="JB96" s="190"/>
      <c r="JC96" s="190"/>
      <c r="JD96" s="238"/>
      <c r="JE96" s="238"/>
      <c r="JF96" s="238"/>
      <c r="JG96" s="238"/>
      <c r="JH96" s="238"/>
      <c r="JI96" s="238"/>
      <c r="JJ96" s="238"/>
      <c r="JK96" s="238"/>
      <c r="JL96" s="238"/>
      <c r="JM96" s="238"/>
      <c r="JN96" s="239"/>
      <c r="JO96" s="193"/>
      <c r="JP96" s="193"/>
      <c r="JQ96" s="193"/>
      <c r="JR96" s="193"/>
      <c r="JS96" s="193"/>
      <c r="JT96" s="193"/>
      <c r="JU96" s="193"/>
      <c r="JV96" s="193"/>
      <c r="JW96" s="193"/>
      <c r="JX96" s="193"/>
      <c r="JY96" s="193"/>
      <c r="JZ96" s="193"/>
      <c r="KA96" s="193"/>
      <c r="KB96" s="193"/>
      <c r="KC96" s="193"/>
      <c r="KD96" s="193"/>
      <c r="KE96" s="193"/>
      <c r="KF96" s="193"/>
      <c r="KG96" s="193"/>
      <c r="KH96" s="193"/>
      <c r="KI96" s="193"/>
      <c r="KJ96" s="193"/>
      <c r="KK96" s="193"/>
      <c r="KL96" s="193"/>
      <c r="KM96" s="193"/>
      <c r="KN96" s="193"/>
      <c r="KO96" s="193"/>
      <c r="KP96" s="193"/>
      <c r="KQ96" s="193"/>
      <c r="KR96" s="193"/>
      <c r="KS96" s="193"/>
      <c r="KT96" s="193"/>
      <c r="KU96" s="193"/>
      <c r="KV96" s="193"/>
      <c r="KW96" s="193"/>
      <c r="KX96" s="193"/>
      <c r="KY96" s="193"/>
      <c r="KZ96" s="193"/>
      <c r="LA96" s="193"/>
      <c r="LB96" s="192"/>
      <c r="LC96" s="235" t="str">
        <f t="shared" si="8"/>
        <v/>
      </c>
      <c r="LD96" s="240" t="str" cm="1">
        <f t="array" ref="LD96">IFERROR((((D96/FRACAS!$AY$1)*60
)-(SUMPRODUCT((FRACAS!$B$5:$B$8970=D$4)*(FRACAS!$D$5:$D$8970&lt;=D96)*(IFERROR(FRACAS!$AM$5:$AM$8970,0)))
))/((D96/FRACAS!$AY$1)*60),"")</f>
        <v/>
      </c>
      <c r="LE96" s="240" t="str" cm="1">
        <f t="array" ref="LE96">IFERROR((((E96/FRACAS!$AY$1)*60
)-(SUMPRODUCT((FRACAS!$B$5:$B$8970=E$4)*(FRACAS!$D$5:$D$8970&lt;=E96)*(IFERROR(FRACAS!$AM$5:$AM$8970,0)))
))/((E96/FRACAS!$AY$1)*60),"")</f>
        <v/>
      </c>
      <c r="LF96" s="240" t="str" cm="1">
        <f t="array" ref="LF96">IFERROR((((F96/FRACAS!$AY$1)*60
)-(SUMPRODUCT((FRACAS!$B$5:$B$8970=F$4)*(FRACAS!$D$5:$D$8970&lt;=F96)*(IFERROR(FRACAS!$AM$5:$AM$8970,0)))
))/((F96/FRACAS!$AY$1)*60),"")</f>
        <v/>
      </c>
      <c r="LG96" s="240" t="str" cm="1">
        <f t="array" ref="LG96">IFERROR((((G96/FRACAS!$AY$1)*60
)-(SUMPRODUCT((FRACAS!$B$5:$B$8970=G$4)*(FRACAS!$D$5:$D$8970&lt;=G96)*(IFERROR(FRACAS!$AM$5:$AM$8970,0)))
))/((G96/FRACAS!$AY$1)*60),"")</f>
        <v/>
      </c>
      <c r="LH96" s="240" t="str" cm="1">
        <f t="array" ref="LH96">IFERROR((((H96/FRACAS!$AY$1)*60
)-(SUMPRODUCT((FRACAS!$B$5:$B$8970=H$4)*(FRACAS!$D$5:$D$8970&lt;=H96)*(IFERROR(FRACAS!$AM$5:$AM$8970,0)))
))/((H96/FRACAS!$AY$1)*60),"")</f>
        <v/>
      </c>
      <c r="LI96" s="240" t="str" cm="1">
        <f t="array" ref="LI96">IFERROR((((I96/FRACAS!$AY$1)*60
)-(SUMPRODUCT((FRACAS!$B$5:$B$8970=I$4)*(FRACAS!$D$5:$D$8970&lt;=I96)*(IFERROR(FRACAS!$AM$5:$AM$8970,0)))
))/((I96/FRACAS!$AY$1)*60),"")</f>
        <v/>
      </c>
      <c r="LJ96" s="240" t="str" cm="1">
        <f t="array" ref="LJ96">IFERROR((((J96/FRACAS!$AY$1)*60
)-(SUMPRODUCT((FRACAS!$B$5:$B$8970=J$4)*(FRACAS!$D$5:$D$8970&lt;=J96)*(IFERROR(FRACAS!$AM$5:$AM$8970,0)))
))/((J96/FRACAS!$AY$1)*60),"")</f>
        <v/>
      </c>
      <c r="LK96" s="240" t="str" cm="1">
        <f t="array" ref="LK96">IFERROR((((K96/FRACAS!$AY$1)*60
)-(SUMPRODUCT((FRACAS!$B$5:$B$8970=K$4)*(FRACAS!$D$5:$D$8970&lt;=K96)*(IFERROR(FRACAS!$AM$5:$AM$8970,0)))
))/((K96/FRACAS!$AY$1)*60),"")</f>
        <v/>
      </c>
      <c r="LL96" s="240" t="str" cm="1">
        <f t="array" ref="LL96">IFERROR((((L96/FRACAS!$AY$1)*60
)-(SUMPRODUCT((FRACAS!$B$5:$B$8970=L$4)*(FRACAS!$D$5:$D$8970&lt;=L96)*(IFERROR(FRACAS!$AM$5:$AM$8970,0)))
))/((L96/FRACAS!$AY$1)*60),"")</f>
        <v/>
      </c>
      <c r="LM96" s="240" t="str" cm="1">
        <f t="array" ref="LM96">IFERROR((((M96/FRACAS!$AY$1)*60
)-(SUMPRODUCT((FRACAS!$B$5:$B$8970=M$4)*(FRACAS!$D$5:$D$8970&lt;=M96)*(IFERROR(FRACAS!$AM$5:$AM$8970,0)))
))/((M96/FRACAS!$AY$1)*60),"")</f>
        <v/>
      </c>
      <c r="LN96" s="240" t="str" cm="1">
        <f t="array" ref="LN96">IFERROR((((N96/FRACAS!$AY$1)*60
)-(SUMPRODUCT((FRACAS!$B$5:$B$8970=N$4)*(FRACAS!$D$5:$D$8970&lt;=N96)*(IFERROR(FRACAS!$AM$5:$AM$8970,0)))
))/((N96/FRACAS!$AY$1)*60),"")</f>
        <v/>
      </c>
      <c r="LO96" s="240" t="str" cm="1">
        <f t="array" ref="LO96">IFERROR((((O96/FRACAS!$AY$1)*60
)-(SUMPRODUCT((FRACAS!$B$5:$B$8970=O$4)*(FRACAS!$D$5:$D$8970&lt;=O96)*(IFERROR(FRACAS!$AM$5:$AM$8970,0)))
))/((O96/FRACAS!$AY$1)*60),"")</f>
        <v/>
      </c>
      <c r="LP96" s="240" t="str" cm="1">
        <f t="array" ref="LP96">IFERROR((((P96/FRACAS!$AY$1)*60
)-(SUMPRODUCT((FRACAS!$B$5:$B$8970=P$4)*(FRACAS!$D$5:$D$8970&lt;=P96)*(IFERROR(FRACAS!$AM$5:$AM$8970,0)))
))/((P96/FRACAS!$AY$1)*60),"")</f>
        <v/>
      </c>
      <c r="LQ96" s="240" t="str" cm="1">
        <f t="array" ref="LQ96">IFERROR((((Q96/FRACAS!$AY$1)*60
)-(SUMPRODUCT((FRACAS!$B$5:$B$8970=Q$4)*(FRACAS!$D$5:$D$8970&lt;=Q96)*(IFERROR(FRACAS!$AM$5:$AM$8970,0)))
))/((Q96/FRACAS!$AY$1)*60),"")</f>
        <v/>
      </c>
      <c r="LR96" s="240" t="str" cm="1">
        <f t="array" ref="LR96">IFERROR((((R96/FRACAS!$AY$1)*60
)-(SUMPRODUCT((FRACAS!$B$5:$B$8970=R$4)*(FRACAS!$D$5:$D$8970&lt;=R96)*(IFERROR(FRACAS!$AM$5:$AM$8970,0)))
))/((R96/FRACAS!$AY$1)*60),"")</f>
        <v/>
      </c>
      <c r="LS96" s="240" t="str" cm="1">
        <f t="array" ref="LS96">IFERROR((((S96/FRACAS!$AY$1)*60
)-(SUMPRODUCT((FRACAS!$B$5:$B$8970=S$4)*(FRACAS!$D$5:$D$8970&lt;=S96)*(IFERROR(FRACAS!$AM$5:$AM$8970,0)))
))/((S96/FRACAS!$AY$1)*60),"")</f>
        <v/>
      </c>
      <c r="LT96" s="240" t="str" cm="1">
        <f t="array" ref="LT96">IFERROR((((T96/FRACAS!$AY$1)*60
)-(SUMPRODUCT((FRACAS!$B$5:$B$8970=T$4)*(FRACAS!$D$5:$D$8970&lt;=T96)*(IFERROR(FRACAS!$AM$5:$AM$8970,0)))
))/((T96/FRACAS!$AY$1)*60),"")</f>
        <v/>
      </c>
      <c r="LU96" s="240" t="str" cm="1">
        <f t="array" ref="LU96">IFERROR((((U96/FRACAS!$AY$1)*60
)-(SUMPRODUCT((FRACAS!$B$5:$B$8970=U$4)*(FRACAS!$D$5:$D$8970&lt;=U96)*(IFERROR(FRACAS!$AM$5:$AM$8970,0)))
))/((U96/FRACAS!$AY$1)*60),"")</f>
        <v/>
      </c>
      <c r="LV96" s="240" t="str" cm="1">
        <f t="array" ref="LV96">IFERROR(
    (((V96/FRACAS!$AY$1)*60))
    /
    (((V96/FRACAS!$AY$1)*60) + SUMPRODUCT((FRACAS!$B$5:$B$8970=V$4)*(FRACAS!$D$5:$D$8970&lt;=V96)*(IFERROR(FRACAS!$AM$5:$AM$8970,0)))
    ),"")</f>
        <v/>
      </c>
      <c r="LW96" s="240" t="str" cm="1">
        <f t="array" ref="LW96">IFERROR(
    (((W96/FRACAS!$AY$1)*60))
    /
    (((W96/FRACAS!$AY$1)*60) + SUMPRODUCT((FRACAS!$B$5:$B$8970=W$4)*(FRACAS!$D$5:$D$8970&lt;=W96)*(IFERROR(FRACAS!$AM$5:$AM$8970,0)))
    ),"")</f>
        <v/>
      </c>
      <c r="LX96" s="240" t="str" cm="1">
        <f t="array" ref="LX96">IFERROR(
    (((X96/FRACAS!$AY$1)*60))
    /
    (((X96/FRACAS!$AY$1)*60) + SUMPRODUCT((FRACAS!$B$5:$B$8970=X$4)*(FRACAS!$D$5:$D$8970&lt;=X96)*(IFERROR(FRACAS!$AM$5:$AM$8970,0)))
    ),"")</f>
        <v/>
      </c>
      <c r="LY96" s="240" t="str" cm="1">
        <f t="array" ref="LY96">IFERROR(
    (((Y96/FRACAS!$AY$1)*60))
    /
    (((Y96/FRACAS!$AY$1)*60) + SUMPRODUCT((FRACAS!$B$5:$B$8970=Y$4)*(FRACAS!$D$5:$D$8970&lt;=Y96)*(IFERROR(FRACAS!$AM$5:$AM$8970,0)))
    ),"")</f>
        <v/>
      </c>
      <c r="LZ96" s="240" t="str" cm="1">
        <f t="array" ref="LZ96">IFERROR(
    (((Z96/FRACAS!$AY$1)*60))
    /
    (((Z96/FRACAS!$AY$1)*60) + SUMPRODUCT((FRACAS!$B$5:$B$8970=Z$4)*(FRACAS!$D$5:$D$8970&lt;=Z96)*(IFERROR(FRACAS!$AM$5:$AM$8970,0)))
    ),"")</f>
        <v/>
      </c>
      <c r="MA96" s="240" t="str" cm="1">
        <f t="array" ref="MA96">IFERROR(
    (((AA96/FRACAS!$AY$1)*60))
    /
    (((AA96/FRACAS!$AY$1)*60) + SUMPRODUCT((FRACAS!$B$5:$B$8970=AA$4)*(FRACAS!$D$5:$D$8970&lt;=AA96)*(IFERROR(FRACAS!$AM$5:$AM$8970,0)))
    ),"")</f>
        <v/>
      </c>
      <c r="MB96" s="240" t="str" cm="1">
        <f t="array" ref="MB96">IFERROR(
    (((AB96/FRACAS!$AY$1)*60))
    /
    (((AB96/FRACAS!$AY$1)*60) + SUMPRODUCT((FRACAS!$B$5:$B$8970=AB$4)*(FRACAS!$D$5:$D$8970&lt;=AB96)*(IFERROR(FRACAS!$AM$5:$AM$8970,0)))
    ),"")</f>
        <v/>
      </c>
      <c r="MC96" s="240" t="str" cm="1">
        <f t="array" ref="MC96">IFERROR(
    (((AC96/FRACAS!$AY$1)*60))
    /
    (((AC96/FRACAS!$AY$1)*60) + SUMPRODUCT((FRACAS!$B$5:$B$8970=AC$4)*(FRACAS!$D$5:$D$8970&lt;=AC96)*(IFERROR(FRACAS!$AM$5:$AM$8970,0)))
    ),"")</f>
        <v/>
      </c>
      <c r="MD96" s="240" t="str" cm="1">
        <f t="array" ref="MD96">IFERROR(
    (((AD96/FRACAS!$AY$1)*60))
    /
    (((AD96/FRACAS!$AY$1)*60) + SUMPRODUCT((FRACAS!$B$5:$B$8970=AD$4)*(FRACAS!$D$5:$D$8970&lt;=AD96)*(IFERROR(FRACAS!$AM$5:$AM$8970,0)))
    ),"")</f>
        <v/>
      </c>
      <c r="ME96" s="240" t="str" cm="1">
        <f t="array" ref="ME96">IFERROR(
    (((AE96/FRACAS!$AY$1)*60))
    /
    (((AE96/FRACAS!$AY$1)*60) + SUMPRODUCT((FRACAS!$B$5:$B$8970=AE$4)*(FRACAS!$D$5:$D$8970&lt;=AE96)*(IFERROR(FRACAS!$AM$5:$AM$8970,0)))
    ),"")</f>
        <v/>
      </c>
      <c r="MF96" s="240" t="str" cm="1">
        <f t="array" ref="MF96">IFERROR(
    (((AF96/FRACAS!$AY$1)*60))
    /
    (((AF96/FRACAS!$AY$1)*60) + SUMPRODUCT((FRACAS!$B$5:$B$8970=AF$4)*(FRACAS!$D$5:$D$8970&lt;=AF96)*(IFERROR(FRACAS!$AM$5:$AM$8970,0)))
    ),"")</f>
        <v/>
      </c>
      <c r="MG96" s="240" t="str" cm="1">
        <f t="array" ref="MG96">IFERROR(
    (((AG96/FRACAS!$AY$1)*60))
    /
    (((AG96/FRACAS!$AY$1)*60) + SUMPRODUCT((FRACAS!$B$5:$B$8970=AG$4)*(FRACAS!$D$5:$D$8970&lt;=AG96)*(IFERROR(FRACAS!$AM$5:$AM$8970,0)))
    ),"")</f>
        <v/>
      </c>
      <c r="MH96" s="240" t="str" cm="1">
        <f t="array" ref="MH96">IFERROR(
    (((AH96/FRACAS!$AY$1)*60))
    /
    (((AH96/FRACAS!$AY$1)*60) + SUMPRODUCT((FRACAS!$B$5:$B$8970=AH$4)*(FRACAS!$D$5:$D$8970&lt;=AH96)*(IFERROR(FRACAS!$AM$5:$AM$8970,0)))
    ),"")</f>
        <v/>
      </c>
      <c r="MI96" s="240" t="str" cm="1">
        <f t="array" ref="MI96">IFERROR(
    (((AI96/FRACAS!$AY$1)*60))
    /
    (((AI96/FRACAS!$AY$1)*60) + SUMPRODUCT((FRACAS!$B$5:$B$8970=AI$4)*(FRACAS!$D$5:$D$8970&lt;=AI96)*(IFERROR(FRACAS!$AM$5:$AM$8970,0)))
    ),"")</f>
        <v/>
      </c>
      <c r="MJ96" s="240" t="str" cm="1">
        <f t="array" ref="MJ96">IFERROR(
    (((AJ96/FRACAS!$AY$1)*60))
    /
    (((AJ96/FRACAS!$AY$1)*60) + SUMPRODUCT((FRACAS!$B$5:$B$8970=AJ$4)*(FRACAS!$D$5:$D$8970&lt;=AJ96)*(IFERROR(FRACAS!$AM$5:$AM$8970,0)))
    ),"")</f>
        <v/>
      </c>
      <c r="MK96" s="240" t="str" cm="1">
        <f t="array" ref="MK96">IFERROR(
    (((AK96/FRACAS!$AY$1)*60))
    /
    (((AK96/FRACAS!$AY$1)*60) + SUMPRODUCT((FRACAS!$B$5:$B$8970=AK$4)*(FRACAS!$D$5:$D$8970&lt;=AK96)*(IFERROR(FRACAS!$AM$5:$AM$8970,0)))
    ),"")</f>
        <v/>
      </c>
      <c r="ML96" s="240" t="str" cm="1">
        <f t="array" ref="ML96">IFERROR(
    (((AL96/FRACAS!$AY$1)*60))
    /
    (((AL96/FRACAS!$AY$1)*60) + SUMPRODUCT((FRACAS!$B$5:$B$8970=AL$4)*(FRACAS!$D$5:$D$8970&lt;=AL96)*(IFERROR(FRACAS!$AM$5:$AM$8970,0)))
    ),"")</f>
        <v/>
      </c>
      <c r="MM96" s="240" t="str" cm="1">
        <f t="array" ref="MM96">IFERROR(
    (((AM96/FRACAS!$AY$1)*60))
    /
    (((AM96/FRACAS!$AY$1)*60) + SUMPRODUCT((FRACAS!$B$5:$B$8970=AM$4)*(FRACAS!$D$5:$D$8970&lt;=AM96)*(IFERROR(FRACAS!$AM$5:$AM$8970,0)))
    ),"")</f>
        <v/>
      </c>
      <c r="MN96" s="240" t="str" cm="1">
        <f t="array" ref="MN96">IFERROR(
    (((AN96/FRACAS!$AY$1)*60))
    /
    (((AN96/FRACAS!$AY$1)*60) + SUMPRODUCT((FRACAS!$B$5:$B$8970=AN$4)*(FRACAS!$D$5:$D$8970&lt;=AN96)*(IFERROR(FRACAS!$AM$5:$AM$8970,0)))
    ),"")</f>
        <v/>
      </c>
      <c r="MO96" s="240" t="str" cm="1">
        <f t="array" ref="MO96">IFERROR(
    (((AO96/FRACAS!$AY$1)*60))
    /
    (((AO96/FRACAS!$AY$1)*60) + SUMPRODUCT((FRACAS!$B$5:$B$8970=AO$4)*(FRACAS!$D$5:$D$8970&lt;=AO96)*(IFERROR(FRACAS!$AM$5:$AM$8970,0)))
    ),"")</f>
        <v/>
      </c>
      <c r="MP96" s="240" t="str" cm="1">
        <f t="array" ref="MP96">IFERROR(
    (((AP96/FRACAS!$AY$1)*60))
    /
    (((AP96/FRACAS!$AY$1)*60) + SUMPRODUCT((FRACAS!$B$5:$B$8970=AP$4)*(FRACAS!$D$5:$D$8970&lt;=AP96)*(IFERROR(FRACAS!$AM$5:$AM$8970,0)))
    ),"")</f>
        <v/>
      </c>
      <c r="MQ96" s="240" t="str" cm="1">
        <f t="array" ref="MQ96">IFERROR(
    (((AQ96/FRACAS!$AY$1)*60))
    /
    (((AQ96/FRACAS!$AY$1)*60) + SUMPRODUCT((FRACAS!$B$5:$B$8970=AQ$4)*(FRACAS!$D$5:$D$8970&lt;=AQ96)*(IFERROR(FRACAS!$AM$5:$AM$8970,0)))
    ),"")</f>
        <v/>
      </c>
      <c r="MR96" s="194"/>
      <c r="MS96" s="194"/>
      <c r="MT96" s="194"/>
      <c r="MU96" s="194"/>
      <c r="MV96" s="194"/>
      <c r="MW96" s="194"/>
      <c r="MX96" s="194"/>
      <c r="MY96" s="194"/>
      <c r="MZ96" s="194"/>
      <c r="NA96" s="195"/>
      <c r="ND96" s="241">
        <f t="shared" si="11"/>
        <v>0</v>
      </c>
      <c r="NE96" s="242" t="str">
        <f t="shared" si="12"/>
        <v/>
      </c>
      <c r="NF96" s="193" t="str" cm="1">
        <f t="array" ref="NF96">IF($ND96=0,"",(IFERROR( (IFERROR($ND96/FRACAS!$AY$1*60,0) - SUMPRODUCT( (FRACAS!$K$5:$K$8972=NF$2) * IFERROR(FRACAS!$AN$5:$AN$8972,0) ) ) / IFERROR($ND96/FRACAS!$AY$1*60,0), 1 )))</f>
        <v/>
      </c>
      <c r="NG96" s="193" t="str" cm="1">
        <f t="array" ref="NG96">IF($ND96=0,"",(IFERROR( (IFERROR($ND96/FRACAS!$AY$1*60,0) - SUMPRODUCT( (FRACAS!$K$5:$K$8972=NG$2) * IFERROR(FRACAS!$AN$5:$AN$8972,0) ) ) / IFERROR($ND96/FRACAS!$AY$1*60,0), 1 )))</f>
        <v/>
      </c>
      <c r="NH96" s="193" t="str" cm="1">
        <f t="array" ref="NH96">IF($ND96=0,"",(IFERROR( (IFERROR($ND96/FRACAS!$AY$1*60,0) - SUMPRODUCT( (FRACAS!$K$5:$K$8972=NH$2) * IFERROR(FRACAS!$AN$5:$AN$8972,0) ) ) / IFERROR($ND96/FRACAS!$AY$1*60,0), 1 )))</f>
        <v/>
      </c>
      <c r="NI96" s="193" t="str" cm="1">
        <f t="array" ref="NI96">IF($ND96=0,"",(IFERROR( (IFERROR($ND96/FRACAS!$AY$1*60,0) - SUMPRODUCT( (FRACAS!$K$5:$K$8972=NI$2) * IFERROR(FRACAS!$AN$5:$AN$8972,0) ) ) / IFERROR($ND96/FRACAS!$AY$1*60,0), 1 )))</f>
        <v/>
      </c>
      <c r="NJ96" s="193" t="str" cm="1">
        <f t="array" ref="NJ96">IF($ND96=0,"",(IFERROR( (IFERROR($ND96/FRACAS!$AY$1*60,0) - SUMPRODUCT( (FRACAS!$K$5:$K$8972=NJ$2) * IFERROR(FRACAS!$AN$5:$AN$8972,0) ) ) / IFERROR($ND96/FRACAS!$AY$1*60,0), 1 )))</f>
        <v/>
      </c>
      <c r="NK96" s="193" t="str" cm="1">
        <f t="array" ref="NK96">IF($ND96=0,"",(IFERROR( (IFERROR($ND96/FRACAS!$AY$1*60,0) - SUMPRODUCT( (FRACAS!$K$5:$K$8972=NK$2) * IFERROR(FRACAS!$AN$5:$AN$8972,0) ) ) / IFERROR($ND96/FRACAS!$AY$1*60,0), 1 )))</f>
        <v/>
      </c>
      <c r="NL96" s="193" t="str" cm="1">
        <f t="array" ref="NL96">IF($ND96=0,"",(IFERROR( (IFERROR($ND96/FRACAS!$AY$1*60,0) - SUMPRODUCT( (FRACAS!$K$5:$K$8972=NL$2) * IFERROR(FRACAS!$AN$5:$AN$8972,0) ) ) / IFERROR($ND96/FRACAS!$AY$1*60,0), 1 )))</f>
        <v/>
      </c>
      <c r="NM96" s="193" t="str" cm="1">
        <f t="array" ref="NM96">IF($ND96=0,"",(IFERROR( (IFERROR($ND96/FRACAS!$AY$1*60,0) - SUMPRODUCT( (FRACAS!$K$5:$K$8972=NM$2) * IFERROR(FRACAS!$AN$5:$AN$8972,0) ) ) / IFERROR($ND96/FRACAS!$AY$1*60,0), 1 )))</f>
        <v/>
      </c>
      <c r="NN96" s="193" t="str" cm="1">
        <f t="array" ref="NN96">IF($ND96=0,"",(IFERROR( (IFERROR($ND96/FRACAS!$AY$1*60,0) - SUMPRODUCT( (FRACAS!$K$5:$K$8972=NN$2) * IFERROR(FRACAS!$AN$5:$AN$8972,0) ) ) / IFERROR($ND96/FRACAS!$AY$1*60,0), 1 )))</f>
        <v/>
      </c>
      <c r="NO96" s="193" t="str" cm="1">
        <f t="array" ref="NO96">IF($ND96=0,"",(IFERROR( (IFERROR($ND96/FRACAS!$AY$1*60,0) - SUMPRODUCT( (FRACAS!$K$5:$K$8972=NO$2) * IFERROR(FRACAS!$AN$5:$AN$8972,0) ) ) / IFERROR($ND96/FRACAS!$AY$1*60,0), 1 )))</f>
        <v/>
      </c>
      <c r="NP96" s="193" t="str" cm="1">
        <f t="array" ref="NP96">IF($ND96=0,"",(IFERROR( (IFERROR($ND96/FRACAS!$AY$1*60,0) - SUMPRODUCT( (FRACAS!$K$5:$K$8972=NP$2) * IFERROR(FRACAS!$AN$5:$AN$8972,0) ) ) / IFERROR($ND96/FRACAS!$AY$1*60,0), 1 )))</f>
        <v/>
      </c>
      <c r="NQ96" s="193" t="str" cm="1">
        <f t="array" ref="NQ96">IF($ND96=0,"",(IFERROR( (IFERROR($ND96/FRACAS!$AY$1*60,0) - SUMPRODUCT( (FRACAS!$K$5:$K$8972=NQ$2) * IFERROR(FRACAS!$AN$5:$AN$8972,0) ) ) / IFERROR($ND96/FRACAS!$AY$1*60,0), 1 )))</f>
        <v/>
      </c>
      <c r="NR96" s="193" t="str" cm="1">
        <f t="array" ref="NR96">IF($ND96=0,"",(IFERROR( (IFERROR($ND96/FRACAS!$AY$1*60,0) - SUMPRODUCT( (FRACAS!$K$5:$K$8972=NR$2) * IFERROR(FRACAS!$AN$5:$AN$8972,0) ) ) / IFERROR($ND96/FRACAS!$AY$1*60,0), 1 )))</f>
        <v/>
      </c>
      <c r="NS96" s="193" t="str" cm="1">
        <f t="array" ref="NS96">IF($ND96=0,"",(IFERROR( (IFERROR($ND96/FRACAS!$AY$1*60,0) - SUMPRODUCT( (FRACAS!$K$5:$K$8972=NS$2) * IFERROR(FRACAS!$AN$5:$AN$8972,0) ) ) / IFERROR($ND96/FRACAS!$AY$1*60,0), 1 )))</f>
        <v/>
      </c>
      <c r="NT96" s="193" t="str" cm="1">
        <f t="array" ref="NT96">IF($ND96=0,"",(IFERROR( (IFERROR($ND96/FRACAS!$AY$1*60,0) - SUMPRODUCT( (FRACAS!$K$5:$K$8972=NT$2) * IFERROR(FRACAS!$AN$5:$AN$8972,0) ) ) / IFERROR($ND96/FRACAS!$AY$1*60,0), 1 )))</f>
        <v/>
      </c>
      <c r="NU96" s="193" t="str" cm="1">
        <f t="array" ref="NU96">IF($ND96=0,"",(IFERROR( (IFERROR($ND96/FRACAS!$AY$1*60,0) - SUMPRODUCT( (FRACAS!$K$5:$K$8972=NU$2) * IFERROR(FRACAS!$AN$5:$AN$8972,0) ) ) / IFERROR($ND96/FRACAS!$AY$1*60,0), 1 )))</f>
        <v/>
      </c>
      <c r="NV96" s="193" t="str" cm="1">
        <f t="array" ref="NV96">IF($ND96=0,"",(IFERROR( (IFERROR($ND96/FRACAS!$AY$1*60,0) - SUMPRODUCT( (FRACAS!$K$5:$K$8972=NV$2) * IFERROR(FRACAS!$AN$5:$AN$8972,0) ) ) / IFERROR($ND96/FRACAS!$AY$1*60,0), 1 )))</f>
        <v/>
      </c>
      <c r="NW96" s="193" t="str" cm="1">
        <f t="array" ref="NW96">IF($ND96=0,"",(IFERROR( (IFERROR($ND96/FRACAS!$AY$1*60,0) - SUMPRODUCT( (FRACAS!$K$5:$K$8972=NW$2) * IFERROR(FRACAS!$AN$5:$AN$8972,0) ) ) / IFERROR($ND96/FRACAS!$AY$1*60,0), 1 )))</f>
        <v/>
      </c>
      <c r="NX96" s="193" t="str" cm="1">
        <f t="array" ref="NX96">IF($ND96=0,"",(IFERROR( (IFERROR($ND96/FRACAS!$AY$1*60,0) - SUMPRODUCT( (FRACAS!$K$5:$K$8972=NX$2) * IFERROR(FRACAS!$AN$5:$AN$8972,0) ) ) / IFERROR($ND96/FRACAS!$AY$1*60,0), 1 )))</f>
        <v/>
      </c>
      <c r="NY96" s="193" t="str" cm="1">
        <f t="array" ref="NY96">IF($ND96=0,"",(IFERROR( (IFERROR($ND96/FRACAS!$AY$1*60,0) - SUMPRODUCT( (FRACAS!$K$5:$K$8972=NY$2) * IFERROR(FRACAS!$AN$5:$AN$8972,0) ) ) / IFERROR($ND96/FRACAS!$AY$1*60,0), 1 )))</f>
        <v/>
      </c>
      <c r="NZ96" s="193" t="str" cm="1">
        <f t="array" ref="NZ96">IF($ND96=0,"",(IFERROR( (IFERROR($ND96/FRACAS!$AY$1*60,0) - SUMPRODUCT( (FRACAS!$K$5:$K$8972=NZ$2) * IFERROR(FRACAS!$AN$5:$AN$8972,0) ) ) / IFERROR($ND96/FRACAS!$AY$1*60,0), 1 )))</f>
        <v/>
      </c>
      <c r="OA96" s="193" t="str" cm="1">
        <f t="array" ref="OA96">IF($ND96=0,"",(IFERROR( (IFERROR($ND96/FRACAS!$AY$1*60,0) - SUMPRODUCT( (FRACAS!$K$5:$K$8972=OA$2) * IFERROR(FRACAS!$AN$5:$AN$8972,0) ) ) / IFERROR($ND96/FRACAS!$AY$1*60,0), 1 )))</f>
        <v/>
      </c>
      <c r="OB96" s="193" t="str" cm="1">
        <f t="array" ref="OB96">IF($ND96=0,"",(IFERROR( (IFERROR($ND96/FRACAS!$AY$1*60,0) - SUMPRODUCT( (FRACAS!$K$5:$K$8972=OB$2) * IFERROR(FRACAS!$AN$5:$AN$8972,0) ) ) / IFERROR($ND96/FRACAS!$AY$1*60,0), 1 )))</f>
        <v/>
      </c>
      <c r="OC96" s="193" t="str" cm="1">
        <f t="array" ref="OC96">IF($ND96=0,"",(IFERROR( (IFERROR($ND96/FRACAS!$AY$1*60,0) - SUMPRODUCT( (FRACAS!$K$5:$K$8972=OC$2) * IFERROR(FRACAS!$AN$5:$AN$8972,0) ) ) / IFERROR($ND96/FRACAS!$AY$1*60,0), 1 )))</f>
        <v/>
      </c>
      <c r="OD96" s="193" t="str" cm="1">
        <f t="array" ref="OD96">IF($ND96=0,"",(IFERROR( (IFERROR($ND96/FRACAS!$AY$1*60,0) - SUMPRODUCT( (FRACAS!$K$5:$K$8972=OD$2) * IFERROR(FRACAS!$AN$5:$AN$8972,0) ) ) / IFERROR($ND96/FRACAS!$AY$1*60,0), 1 )))</f>
        <v/>
      </c>
      <c r="OE96" s="193" t="str" cm="1">
        <f t="array" ref="OE96">IF($ND96=0,"",(IFERROR( (IFERROR($ND96/FRACAS!$AY$1*60,0) - SUMPRODUCT( (FRACAS!$K$5:$K$8972=OE$2) * IFERROR(FRACAS!$AN$5:$AN$8972,0) ) ) / IFERROR($ND96/FRACAS!$AY$1*60,0), 1 )))</f>
        <v/>
      </c>
      <c r="OF96" s="193" t="str" cm="1">
        <f t="array" ref="OF96">IF($ND96=0,"",(IFERROR( (IFERROR($ND96/FRACAS!$AY$1*60,0) - SUMPRODUCT( (FRACAS!$K$5:$K$8972=OF$2) * IFERROR(FRACAS!$AN$5:$AN$8972,0) ) ) / IFERROR($ND96/FRACAS!$AY$1*60,0), 1 )))</f>
        <v/>
      </c>
      <c r="OG96" s="193" t="str" cm="1">
        <f t="array" ref="OG96">IF($ND96=0,"",(IFERROR( (IFERROR($ND96/FRACAS!$AY$1*60,0) - SUMPRODUCT( (FRACAS!$K$5:$K$8972=OG$2) * IFERROR(FRACAS!$AN$5:$AN$8972,0) ) ) / IFERROR($ND96/FRACAS!$AY$1*60,0), 1 )))</f>
        <v/>
      </c>
      <c r="OH96" s="193" t="str" cm="1">
        <f t="array" ref="OH96">IF($ND96=0,"",(IFERROR( (IFERROR($ND96/FRACAS!$AY$1*60,0) - SUMPRODUCT( (FRACAS!$K$5:$K$8972=OH$2) * IFERROR(FRACAS!$AN$5:$AN$8972,0) ) ) / IFERROR($ND96/FRACAS!$AY$1*60,0), 1 )))</f>
        <v/>
      </c>
      <c r="OI96" s="193" t="str" cm="1">
        <f t="array" ref="OI96">IF($ND96=0,"",(IFERROR( (IFERROR($ND96/FRACAS!$AY$1*60,0) - SUMPRODUCT( (FRACAS!$K$5:$K$8972=OI$2) * IFERROR(FRACAS!$AN$5:$AN$8972,0) ) ) / IFERROR($ND96/FRACAS!$AY$1*60,0), 1 )))</f>
        <v/>
      </c>
      <c r="OJ96" s="193" t="str" cm="1">
        <f t="array" ref="OJ96">IF($ND96=0,"",(IFERROR( (IFERROR($ND96/FRACAS!$AY$1*60,0) - SUMPRODUCT( (FRACAS!$K$5:$K$8972=OJ$2) * IFERROR(FRACAS!$AN$5:$AN$8972,0) ) ) / IFERROR($ND96/FRACAS!$AY$1*60,0), 1 )))</f>
        <v/>
      </c>
      <c r="OK96" s="193" t="str" cm="1">
        <f t="array" ref="OK96">IF($ND96=0,"",(IFERROR( (IFERROR($ND96/FRACAS!$AY$1*60,0) - SUMPRODUCT( (FRACAS!$K$5:$K$8972=OK$2) * IFERROR(FRACAS!$AN$5:$AN$8972,0) ) ) / IFERROR($ND96/FRACAS!$AY$1*60,0), 1 )))</f>
        <v/>
      </c>
      <c r="OL96" s="193" t="str" cm="1">
        <f t="array" ref="OL96">IF($ND96=0,"",(IFERROR( (IFERROR($ND96/FRACAS!$AY$1*60,0) - SUMPRODUCT( (FRACAS!$K$5:$K$8972=OL$2) * IFERROR(FRACAS!$AN$5:$AN$8972,0) ) ) / IFERROR($ND96/FRACAS!$AY$1*60,0), 1 )))</f>
        <v/>
      </c>
      <c r="OM96" s="193" t="str" cm="1">
        <f t="array" ref="OM96">IF($ND96=0,"",(IFERROR( (IFERROR($ND96/FRACAS!$AY$1*60,0) - SUMPRODUCT( (FRACAS!$K$5:$K$8972=OM$2) * IFERROR(FRACAS!$AN$5:$AN$8972,0) ) ) / IFERROR($ND96/FRACAS!$AY$1*60,0), 1 )))</f>
        <v/>
      </c>
      <c r="ON96" s="193" t="str" cm="1">
        <f t="array" ref="ON96">IF($ND96=0,"",(IFERROR( (IFERROR($ND96/FRACAS!$AY$1*60,0) - SUMPRODUCT( (FRACAS!$K$5:$K$8972=ON$2) * IFERROR(FRACAS!$AN$5:$AN$8972,0) ) ) / IFERROR($ND96/FRACAS!$AY$1*60,0), 1 )))</f>
        <v/>
      </c>
      <c r="OO96" s="193" t="str" cm="1">
        <f t="array" ref="OO96">IF($ND96=0,"",(IFERROR( (IFERROR($ND96/FRACAS!$AY$1*60,0) - SUMPRODUCT( (FRACAS!$K$5:$K$8972=OO$2) * IFERROR(FRACAS!$AN$5:$AN$8972,0) ) ) / IFERROR($ND96/FRACAS!$AY$1*60,0), 1 )))</f>
        <v/>
      </c>
      <c r="OP96" s="193" t="str" cm="1">
        <f t="array" ref="OP96">IF($ND96=0,"",(IFERROR( (IFERROR($ND96/FRACAS!$AY$1*60,0) - SUMPRODUCT( (FRACAS!$K$5:$K$8972=OP$2) * IFERROR(FRACAS!$AN$5:$AN$8972,0) ) ) / IFERROR($ND96/FRACAS!$AY$1*60,0), 1 )))</f>
        <v/>
      </c>
      <c r="OQ96" s="193" t="str" cm="1">
        <f t="array" ref="OQ96">IF($ND96=0,"",(IFERROR( (IFERROR($ND96/FRACAS!$AY$1*60,0) - SUMPRODUCT( (FRACAS!$K$5:$K$8972=OQ$2) * IFERROR(FRACAS!$AN$5:$AN$8972,0) ) ) / IFERROR($ND96/FRACAS!$AY$1*60,0), 1 )))</f>
        <v/>
      </c>
      <c r="OR96" s="193" t="str" cm="1">
        <f t="array" ref="OR96">IF($ND96=0,"",(IFERROR( (IFERROR($ND96/FRACAS!$AY$1*60,0) - SUMPRODUCT( (FRACAS!$K$5:$K$8972=OR$2) * IFERROR(FRACAS!$AN$5:$AN$8972,0) ) ) / IFERROR($ND96/FRACAS!$AY$1*60,0), 1 )))</f>
        <v/>
      </c>
      <c r="OS96" s="193" t="str" cm="1">
        <f t="array" ref="OS96">IF($ND96=0,"",(IFERROR( (IFERROR($ND96/FRACAS!$AY$1*60,0) - SUMPRODUCT( (FRACAS!$K$5:$K$8972=OS$2) * IFERROR(FRACAS!$AN$5:$AN$8972,0) ) ) / IFERROR($ND96/FRACAS!$AY$1*60,0), 1 )))</f>
        <v/>
      </c>
      <c r="OT96" s="243" t="str" cm="1">
        <f t="array" ref="OT96">IF($ND96=0,"",(IFERROR( (IFERROR($ND96/FRACAS!$AY$1*60,0) - SUMPRODUCT( (FRACAS!$K$5:$K$8972=OT$2) * IFERROR(FRACAS!$AN$5:$AN$8972,0) ) ) / IFERROR($ND96/FRACAS!$AY$1*60,0), 1 )))</f>
        <v/>
      </c>
    </row>
    <row r="97" spans="2:410" x14ac:dyDescent="0.2">
      <c r="B97" s="233"/>
      <c r="C97" s="259">
        <f>IF('[1]17.11.2025 IASI18 Mileage'!C97="","",'[1]17.11.2025 IASI18 Mileage'!C97)</f>
        <v>46615</v>
      </c>
      <c r="D97" s="201" t="str">
        <f>IF('[1]17.11.2025 IASI18 Mileage'!D97="","",'[1]17.11.2025 IASI18 Mileage'!D97)</f>
        <v/>
      </c>
      <c r="E97" s="201" t="str">
        <f>IF('[1]17.11.2025 IASI18 Mileage'!E97="","",'[1]17.11.2025 IASI18 Mileage'!E97)</f>
        <v/>
      </c>
      <c r="F97" s="201" t="str">
        <f>IF('[1]17.11.2025 IASI18 Mileage'!F97="","",'[1]17.11.2025 IASI18 Mileage'!F97)</f>
        <v/>
      </c>
      <c r="G97" s="201" t="str">
        <f>IF('[1]17.11.2025 IASI18 Mileage'!G97="","",'[1]17.11.2025 IASI18 Mileage'!G97)</f>
        <v/>
      </c>
      <c r="H97" s="201" t="str">
        <f>IF('[1]17.11.2025 IASI18 Mileage'!H97="","",'[1]17.11.2025 IASI18 Mileage'!H97)</f>
        <v/>
      </c>
      <c r="I97" s="201" t="str">
        <f>IF('[1]17.11.2025 IASI18 Mileage'!I97="","",'[1]17.11.2025 IASI18 Mileage'!I97)</f>
        <v/>
      </c>
      <c r="J97" s="201" t="str">
        <f>IF('[1]17.11.2025 IASI18 Mileage'!J97="","",'[1]17.11.2025 IASI18 Mileage'!J97)</f>
        <v/>
      </c>
      <c r="K97" s="201" t="str">
        <f>IF('[1]17.11.2025 IASI18 Mileage'!K97="","",'[1]17.11.2025 IASI18 Mileage'!K97)</f>
        <v/>
      </c>
      <c r="L97" s="201" t="str">
        <f>IF('[1]17.11.2025 IASI18 Mileage'!L97="","",'[1]17.11.2025 IASI18 Mileage'!L97)</f>
        <v/>
      </c>
      <c r="M97" s="201" t="str">
        <f>IF('[1]17.11.2025 IASI18 Mileage'!M97="","",'[1]17.11.2025 IASI18 Mileage'!M97)</f>
        <v/>
      </c>
      <c r="N97" s="201" t="str">
        <f>IF('[1]17.11.2025 IASI18 Mileage'!N97="","",'[1]17.11.2025 IASI18 Mileage'!N97)</f>
        <v/>
      </c>
      <c r="O97" s="201" t="str">
        <f>IF('[1]17.11.2025 IASI18 Mileage'!O97="","",'[1]17.11.2025 IASI18 Mileage'!O97)</f>
        <v/>
      </c>
      <c r="P97" s="201" t="str">
        <f>IF('[1]17.11.2025 IASI18 Mileage'!P97="","",'[1]17.11.2025 IASI18 Mileage'!P97)</f>
        <v/>
      </c>
      <c r="Q97" s="201" t="str">
        <f>IF('[1]17.11.2025 IASI18 Mileage'!Q97="","",'[1]17.11.2025 IASI18 Mileage'!Q97)</f>
        <v/>
      </c>
      <c r="R97" s="201" t="str">
        <f>IF('[1]17.11.2025 IASI18 Mileage'!R97="","",'[1]17.11.2025 IASI18 Mileage'!R97)</f>
        <v/>
      </c>
      <c r="S97" s="201" t="str">
        <f>IF('[1]17.11.2025 IASI18 Mileage'!S97="","",'[1]17.11.2025 IASI18 Mileage'!S97)</f>
        <v/>
      </c>
      <c r="T97" s="201" t="str">
        <f>IF('[1]17.11.2025 IASI18 Mileage'!T97="","",'[1]17.11.2025 IASI18 Mileage'!T97)</f>
        <v/>
      </c>
      <c r="U97" s="201" t="str">
        <f>IF('[1]17.11.2025 IASI18 Mileage'!U97="","",'[1]17.11.2025 IASI18 Mileage'!U97)</f>
        <v/>
      </c>
      <c r="V97" s="201"/>
      <c r="W97" s="201"/>
      <c r="X97" s="201"/>
      <c r="Y97" s="201"/>
      <c r="Z97" s="201"/>
      <c r="AA97" s="201"/>
      <c r="AB97" s="201"/>
      <c r="AC97" s="201"/>
      <c r="AD97" s="201"/>
      <c r="AE97" s="201"/>
      <c r="AF97" s="201"/>
      <c r="AG97" s="201"/>
      <c r="AH97" s="201"/>
      <c r="AI97" s="201"/>
      <c r="AJ97" s="201"/>
      <c r="AK97" s="201"/>
      <c r="AL97" s="201"/>
      <c r="AM97" s="201"/>
      <c r="AN97" s="201"/>
      <c r="AO97" s="201"/>
      <c r="AP97" s="201"/>
      <c r="AQ97" s="201"/>
      <c r="AR97" s="201"/>
      <c r="AS97" s="201"/>
      <c r="AT97" s="201"/>
      <c r="AU97" s="201"/>
      <c r="AV97" s="201"/>
      <c r="AW97" s="201"/>
      <c r="AX97" s="201"/>
      <c r="AY97" s="201"/>
      <c r="AZ97" s="201"/>
      <c r="BA97" s="202"/>
      <c r="BB97" s="184"/>
      <c r="BC97" s="184"/>
      <c r="BD97" s="234"/>
      <c r="BE97" s="234"/>
      <c r="BF97" s="234"/>
      <c r="BG97" s="234"/>
      <c r="BH97" s="234"/>
      <c r="BI97" s="234"/>
      <c r="BJ97" s="234"/>
      <c r="BK97" s="234"/>
      <c r="BL97" s="234"/>
      <c r="BM97" s="234"/>
      <c r="BN97" s="234"/>
      <c r="BO97" s="234"/>
      <c r="BP97" s="234"/>
      <c r="BQ97" s="234"/>
      <c r="BR97" s="234"/>
      <c r="BS97" s="234"/>
      <c r="BT97" s="234"/>
      <c r="BU97" s="234"/>
      <c r="BV97" s="234"/>
      <c r="BW97" s="234"/>
      <c r="BX97" s="234"/>
      <c r="BY97" s="234"/>
      <c r="BZ97" s="234"/>
      <c r="CA97" s="234"/>
      <c r="CB97" s="234"/>
      <c r="CC97" s="234"/>
      <c r="CD97" s="234"/>
      <c r="CE97" s="234"/>
      <c r="CF97" s="234"/>
      <c r="CG97" s="234"/>
      <c r="CH97" s="234"/>
      <c r="CI97" s="234"/>
      <c r="CJ97" s="234"/>
      <c r="CK97" s="234"/>
      <c r="CL97" s="234"/>
      <c r="CM97" s="234"/>
      <c r="CN97" s="234"/>
      <c r="CO97" s="234"/>
      <c r="CP97" s="234"/>
      <c r="CQ97" s="234"/>
      <c r="CR97" s="234"/>
      <c r="CS97" s="234"/>
      <c r="CT97" s="234"/>
      <c r="CU97" s="234"/>
      <c r="CV97" s="234"/>
      <c r="CW97" s="234"/>
      <c r="CX97" s="234"/>
      <c r="CY97" s="234"/>
      <c r="CZ97" s="234"/>
      <c r="DA97" s="234"/>
      <c r="DB97" s="234"/>
      <c r="DC97" s="184">
        <f t="shared" si="9"/>
        <v>0</v>
      </c>
      <c r="DD97" s="235" t="str">
        <f t="shared" si="10"/>
        <v/>
      </c>
      <c r="DE97" s="186">
        <f>IF(D97&gt; 0,(COUNTIFS(FRACAS!$B$5:$B$8972, D$4, FRACAS!$D$5:$D$8972, "&lt;="&amp;D97)), "" )</f>
        <v>0</v>
      </c>
      <c r="DF97" s="186">
        <f>IF(E97&gt; 0,(COUNTIFS(FRACAS!$B$5:$B$8972, E$4, FRACAS!$D$5:$D$8972, "&lt;="&amp;E97)), "" )</f>
        <v>0</v>
      </c>
      <c r="DG97" s="186">
        <f>IF(F97&gt; 0,(COUNTIFS(FRACAS!$B$5:$B$8972, F$4, FRACAS!$D$5:$D$8972, "&lt;="&amp;F97)), "" )</f>
        <v>0</v>
      </c>
      <c r="DH97" s="186">
        <f>IF(G97&gt; 0,(COUNTIFS(FRACAS!$B$5:$B$8972, G$4, FRACAS!$D$5:$D$8972, "&lt;="&amp;G97)), "" )</f>
        <v>0</v>
      </c>
      <c r="DI97" s="186">
        <f>IF(H97&gt; 0,(COUNTIFS(FRACAS!$B$5:$B$8972, H$4, FRACAS!$D$5:$D$8972, "&lt;="&amp;H97)), "" )</f>
        <v>0</v>
      </c>
      <c r="DJ97" s="186">
        <f>IF(I97&gt; 0,(COUNTIFS(FRACAS!$B$5:$B$8972, I$4, FRACAS!$D$5:$D$8972, "&lt;="&amp;I97)), "" )</f>
        <v>0</v>
      </c>
      <c r="DK97" s="186">
        <f>IF(J97&gt; 0,(COUNTIFS(FRACAS!$B$5:$B$8972, J$4, FRACAS!$D$5:$D$8972, "&lt;="&amp;J97)), "" )</f>
        <v>0</v>
      </c>
      <c r="DL97" s="186">
        <f>IF(K97&gt; 0,(COUNTIFS(FRACAS!$B$5:$B$8972, K$4, FRACAS!$D$5:$D$8972, "&lt;="&amp;K97)), "" )</f>
        <v>0</v>
      </c>
      <c r="DM97" s="186">
        <f>IF(L97&gt; 0,(COUNTIFS(FRACAS!$B$5:$B$8972, L$4, FRACAS!$D$5:$D$8972, "&lt;="&amp;L97)), "" )</f>
        <v>0</v>
      </c>
      <c r="DN97" s="186">
        <f>IF(M97&gt; 0,(COUNTIFS(FRACAS!$B$5:$B$8972, M$4, FRACAS!$D$5:$D$8972, "&lt;="&amp;M97)), "" )</f>
        <v>0</v>
      </c>
      <c r="DO97" s="186">
        <f>IF(N97&gt; 0,(COUNTIFS(FRACAS!$B$5:$B$8972, N$4, FRACAS!$D$5:$D$8972, "&lt;="&amp;N97)), "" )</f>
        <v>0</v>
      </c>
      <c r="DP97" s="186">
        <f>IF(O97&gt; 0,(COUNTIFS(FRACAS!$B$5:$B$8972, O$4, FRACAS!$D$5:$D$8972, "&lt;="&amp;O97)), "" )</f>
        <v>0</v>
      </c>
      <c r="DQ97" s="186">
        <f>IF(P97&gt; 0,(COUNTIFS(FRACAS!$B$5:$B$8972, P$4, FRACAS!$D$5:$D$8972, "&lt;="&amp;P97)), "" )</f>
        <v>0</v>
      </c>
      <c r="DR97" s="186">
        <f>IF(Q97&gt; 0,(COUNTIFS(FRACAS!$B$5:$B$8972, Q$4, FRACAS!$D$5:$D$8972, "&lt;="&amp;Q97)), "" )</f>
        <v>0</v>
      </c>
      <c r="DS97" s="186">
        <f>IF(R97&gt; 0,(COUNTIFS(FRACAS!$B$5:$B$8972, R$4, FRACAS!$D$5:$D$8972, "&lt;="&amp;R97)), "" )</f>
        <v>0</v>
      </c>
      <c r="DT97" s="186">
        <f>IF(S97&gt; 0,(COUNTIFS(FRACAS!$B$5:$B$8972, S$4, FRACAS!$D$5:$D$8972, "&lt;="&amp;S97)), "" )</f>
        <v>0</v>
      </c>
      <c r="DU97" s="186">
        <f>IF(T97&gt; 0,(COUNTIFS(FRACAS!$B$5:$B$8972, T$4, FRACAS!$D$5:$D$8972, "&lt;="&amp;T97)), "" )</f>
        <v>0</v>
      </c>
      <c r="DV97" s="186">
        <f>IF(U97&gt; 0,(COUNTIFS(FRACAS!$B$5:$B$8972, U$4, FRACAS!$D$5:$D$8972, "&lt;="&amp;U97)), "" )</f>
        <v>0</v>
      </c>
      <c r="DW97" s="186" t="str">
        <f>IF(V97&gt; 0,(COUNTIFS(FRACAS!$B$5:$B$8972, V$4, FRACAS!$D$5:$D$8972, "&lt;="&amp;V97)), "" )</f>
        <v/>
      </c>
      <c r="DX97" s="186" t="str">
        <f>IF(W97&gt; 0,(COUNTIFS(FRACAS!$B$5:$B$8972, W$4, FRACAS!$D$5:$D$8972, "&lt;="&amp;W97)), "" )</f>
        <v/>
      </c>
      <c r="DY97" s="186" t="str">
        <f>IF(X97&gt; 0,(COUNTIFS(FRACAS!$B$5:$B$8972, X$4, FRACAS!$D$5:$D$8972, "&lt;="&amp;X97)), "" )</f>
        <v/>
      </c>
      <c r="DZ97" s="186" t="str">
        <f>IF(Y97&gt; 0,(COUNTIFS(FRACAS!$B$5:$B$8972, Y$4, FRACAS!$D$5:$D$8972, "&lt;="&amp;Y97)), "" )</f>
        <v/>
      </c>
      <c r="EA97" s="186" t="str">
        <f>IF(Z97&gt; 0,(COUNTIFS(FRACAS!$B$5:$B$8972, Z$4, FRACAS!$D$5:$D$8972, "&lt;="&amp;Z97)), "" )</f>
        <v/>
      </c>
      <c r="EB97" s="186" t="str">
        <f>IF(AA97&gt; 0,(COUNTIFS(FRACAS!$B$5:$B$8972, AA$4, FRACAS!$D$5:$D$8972, "&lt;="&amp;AA97)), "" )</f>
        <v/>
      </c>
      <c r="EC97" s="186" t="str">
        <f>IF(AB97&gt; 0,(COUNTIFS(FRACAS!$B$5:$B$8972, AB$4, FRACAS!$D$5:$D$8972, "&lt;="&amp;AB97)), "" )</f>
        <v/>
      </c>
      <c r="ED97" s="186" t="str">
        <f>IF(AC97&gt; 0,(COUNTIFS(FRACAS!$B$5:$B$8972, AC$4, FRACAS!$D$5:$D$8972, "&lt;="&amp;AC97)), "" )</f>
        <v/>
      </c>
      <c r="EE97" s="186" t="str">
        <f>IF(AD97&gt; 0,(COUNTIFS(FRACAS!$B$5:$B$8972, AD$4, FRACAS!$D$5:$D$8972, "&lt;="&amp;AD97)), "" )</f>
        <v/>
      </c>
      <c r="EF97" s="186" t="str">
        <f>IF(AE97&gt; 0,(COUNTIFS(FRACAS!$B$5:$B$8972, AE$4, FRACAS!$D$5:$D$8972, "&lt;="&amp;AE97)), "" )</f>
        <v/>
      </c>
      <c r="EG97" s="186" t="str">
        <f>IF(AF97&gt; 0,(COUNTIFS(FRACAS!$B$5:$B$8972, AF$4, FRACAS!$D$5:$D$8972, "&lt;="&amp;AF97)), "" )</f>
        <v/>
      </c>
      <c r="EH97" s="186" t="str">
        <f>IF(AG97&gt; 0,(COUNTIFS(FRACAS!$B$5:$B$8972, AG$4, FRACAS!$D$5:$D$8972, "&lt;="&amp;AG97)), "" )</f>
        <v/>
      </c>
      <c r="EI97" s="186" t="str">
        <f>IF(AH97&gt; 0,(COUNTIFS(FRACAS!$B$5:$B$8972, AH$4, FRACAS!$D$5:$D$8972, "&lt;="&amp;AH97)), "" )</f>
        <v/>
      </c>
      <c r="EJ97" s="186" t="str">
        <f>IF(AI97&gt; 0,(COUNTIFS(FRACAS!$B$5:$B$8972, AI$4, FRACAS!$D$5:$D$8972, "&lt;="&amp;AI97)), "" )</f>
        <v/>
      </c>
      <c r="EK97" s="186" t="str">
        <f>IF(AJ97&gt; 0,(COUNTIFS(FRACAS!$B$5:$B$8972, AJ$4, FRACAS!$D$5:$D$8972, "&lt;="&amp;AJ97)), "" )</f>
        <v/>
      </c>
      <c r="EL97" s="186" t="str">
        <f>IF(AK97&gt; 0,(COUNTIFS(FRACAS!$B$5:$B$8972, AK$4, FRACAS!$D$5:$D$8972, "&lt;="&amp;AK97)), "" )</f>
        <v/>
      </c>
      <c r="EM97" s="186" t="str">
        <f>IF(AL97&gt; 0,(COUNTIFS(FRACAS!$B$5:$B$8972, AL$4, FRACAS!$D$5:$D$8972, "&lt;="&amp;AL97)), "" )</f>
        <v/>
      </c>
      <c r="EN97" s="186" t="str">
        <f>IF(AM97&gt; 0,(COUNTIFS(FRACAS!$B$5:$B$8972, AM$4, FRACAS!$D$5:$D$8972, "&lt;="&amp;AM97)), "" )</f>
        <v/>
      </c>
      <c r="EO97" s="186" t="str">
        <f>IF(AN97&gt; 0,(COUNTIFS(FRACAS!$B$5:$B$8972, AN$4, FRACAS!$D$5:$D$8972, "&lt;="&amp;AN97)), "" )</f>
        <v/>
      </c>
      <c r="EP97" s="186" t="str">
        <f>IF(AO97&gt; 0,(COUNTIFS(FRACAS!$B$5:$B$8972, AO$4, FRACAS!$D$5:$D$8972, "&lt;="&amp;AO97)), "" )</f>
        <v/>
      </c>
      <c r="EQ97" s="186" t="str">
        <f>IF(AP97&gt; 0,(COUNTIFS(FRACAS!$B$5:$B$8972, AP$4, FRACAS!$D$5:$D$8972, "&lt;="&amp;AP97)), "" )</f>
        <v/>
      </c>
      <c r="ER97" s="186" t="str">
        <f>IF(AQ97&gt; 0,(COUNTIFS(FRACAS!$B$5:$B$8972, AQ$4, FRACAS!$D$5:$D$8972, "&lt;="&amp;AQ97)), "" )</f>
        <v/>
      </c>
      <c r="ES97" s="244"/>
      <c r="ET97" s="186"/>
      <c r="EU97" s="186"/>
      <c r="EV97" s="186"/>
      <c r="EW97" s="186"/>
      <c r="EX97" s="186"/>
      <c r="EY97" s="186"/>
      <c r="EZ97" s="186"/>
      <c r="FA97" s="186"/>
      <c r="FB97" s="203"/>
      <c r="FC97" s="204"/>
      <c r="FD97" s="204"/>
      <c r="FE97" s="190"/>
      <c r="FF97" s="190"/>
      <c r="FG97" s="190"/>
      <c r="FH97" s="190"/>
      <c r="FI97" s="190"/>
      <c r="FJ97" s="190"/>
      <c r="FK97" s="190"/>
      <c r="FL97" s="190"/>
      <c r="FM97" s="190"/>
      <c r="FN97" s="190"/>
      <c r="FO97" s="190"/>
      <c r="FP97" s="190"/>
      <c r="FQ97" s="190"/>
      <c r="FR97" s="190"/>
      <c r="FS97" s="190"/>
      <c r="FT97" s="190"/>
      <c r="FU97" s="190"/>
      <c r="FV97" s="190"/>
      <c r="FW97" s="190"/>
      <c r="FX97" s="190"/>
      <c r="FY97" s="190"/>
      <c r="FZ97" s="190"/>
      <c r="GA97" s="190"/>
      <c r="GB97" s="190"/>
      <c r="GC97" s="190"/>
      <c r="GD97" s="190"/>
      <c r="GE97" s="190"/>
      <c r="GF97" s="190"/>
      <c r="GG97" s="190"/>
      <c r="GH97" s="190"/>
      <c r="GI97" s="190"/>
      <c r="GJ97" s="190"/>
      <c r="GK97" s="190"/>
      <c r="GL97" s="190"/>
      <c r="GM97" s="190"/>
      <c r="GN97" s="190"/>
      <c r="GO97" s="190"/>
      <c r="GP97" s="190"/>
      <c r="GQ97" s="190"/>
      <c r="GR97" s="190"/>
      <c r="GS97" s="190"/>
      <c r="GT97" s="190"/>
      <c r="GU97" s="190"/>
      <c r="GV97" s="190"/>
      <c r="GW97" s="190"/>
      <c r="GX97" s="190"/>
      <c r="GY97" s="190"/>
      <c r="GZ97" s="190"/>
      <c r="HA97" s="190"/>
      <c r="HB97" s="190"/>
      <c r="HD97" s="190"/>
      <c r="HE97" s="190"/>
      <c r="HF97" s="190"/>
      <c r="HG97" s="190"/>
      <c r="HH97" s="190"/>
      <c r="HI97" s="190"/>
      <c r="HJ97" s="190"/>
      <c r="HK97" s="190"/>
      <c r="HL97" s="190"/>
      <c r="HM97" s="190"/>
      <c r="HN97" s="190"/>
      <c r="HO97" s="190"/>
      <c r="HP97" s="190"/>
      <c r="HQ97" s="190"/>
      <c r="HR97" s="190"/>
      <c r="HS97" s="190"/>
      <c r="HT97" s="190"/>
      <c r="HU97" s="190"/>
      <c r="HV97" s="190"/>
      <c r="HW97" s="190"/>
      <c r="HX97" s="190"/>
      <c r="HY97" s="190"/>
      <c r="HZ97" s="190"/>
      <c r="IA97" s="190"/>
      <c r="IB97" s="190"/>
      <c r="IC97" s="190"/>
      <c r="ID97" s="190"/>
      <c r="IE97" s="190"/>
      <c r="IF97" s="190"/>
      <c r="IG97" s="190"/>
      <c r="IH97" s="190"/>
      <c r="II97" s="190"/>
      <c r="IJ97" s="190"/>
      <c r="IK97" s="190"/>
      <c r="IL97" s="190"/>
      <c r="IM97" s="190"/>
      <c r="IN97" s="190"/>
      <c r="IO97" s="190"/>
      <c r="IP97" s="190"/>
      <c r="IQ97" s="190"/>
      <c r="IR97" s="190"/>
      <c r="IS97" s="190"/>
      <c r="IT97" s="190"/>
      <c r="IU97" s="190"/>
      <c r="IV97" s="190"/>
      <c r="IW97" s="190"/>
      <c r="IX97" s="190"/>
      <c r="IY97" s="190"/>
      <c r="IZ97" s="190"/>
      <c r="JA97" s="190"/>
      <c r="JB97" s="190"/>
      <c r="JC97" s="190"/>
      <c r="JD97" s="238"/>
      <c r="JE97" s="238"/>
      <c r="JF97" s="238"/>
      <c r="JG97" s="238"/>
      <c r="JH97" s="238"/>
      <c r="JI97" s="238"/>
      <c r="JJ97" s="238"/>
      <c r="JK97" s="238"/>
      <c r="JL97" s="238"/>
      <c r="JM97" s="238"/>
      <c r="JN97" s="239"/>
      <c r="JO97" s="193"/>
      <c r="JP97" s="193"/>
      <c r="JQ97" s="193"/>
      <c r="JR97" s="193"/>
      <c r="JS97" s="193"/>
      <c r="JT97" s="193"/>
      <c r="JU97" s="193"/>
      <c r="JV97" s="193"/>
      <c r="JW97" s="193"/>
      <c r="JX97" s="193"/>
      <c r="JY97" s="193"/>
      <c r="JZ97" s="193"/>
      <c r="KA97" s="193"/>
      <c r="KB97" s="193"/>
      <c r="KC97" s="193"/>
      <c r="KD97" s="193"/>
      <c r="KE97" s="193"/>
      <c r="KF97" s="193"/>
      <c r="KG97" s="193"/>
      <c r="KH97" s="193"/>
      <c r="KI97" s="193"/>
      <c r="KJ97" s="193"/>
      <c r="KK97" s="193"/>
      <c r="KL97" s="193"/>
      <c r="KM97" s="193"/>
      <c r="KN97" s="193"/>
      <c r="KO97" s="193"/>
      <c r="KP97" s="193"/>
      <c r="KQ97" s="193"/>
      <c r="KR97" s="193"/>
      <c r="KS97" s="193"/>
      <c r="KT97" s="193"/>
      <c r="KU97" s="193"/>
      <c r="KV97" s="193"/>
      <c r="KW97" s="193"/>
      <c r="KX97" s="193"/>
      <c r="KY97" s="193"/>
      <c r="KZ97" s="193"/>
      <c r="LA97" s="193"/>
      <c r="LB97" s="192"/>
      <c r="LC97" s="235" t="str">
        <f t="shared" si="8"/>
        <v/>
      </c>
      <c r="LD97" s="240" t="str" cm="1">
        <f t="array" ref="LD97">IFERROR((((D97/FRACAS!$AY$1)*60
)-(SUMPRODUCT((FRACAS!$B$5:$B$8970=D$4)*(FRACAS!$D$5:$D$8970&lt;=D97)*(IFERROR(FRACAS!$AM$5:$AM$8970,0)))
))/((D97/FRACAS!$AY$1)*60),"")</f>
        <v/>
      </c>
      <c r="LE97" s="240" t="str" cm="1">
        <f t="array" ref="LE97">IFERROR((((E97/FRACAS!$AY$1)*60
)-(SUMPRODUCT((FRACAS!$B$5:$B$8970=E$4)*(FRACAS!$D$5:$D$8970&lt;=E97)*(IFERROR(FRACAS!$AM$5:$AM$8970,0)))
))/((E97/FRACAS!$AY$1)*60),"")</f>
        <v/>
      </c>
      <c r="LF97" s="240" t="str" cm="1">
        <f t="array" ref="LF97">IFERROR((((F97/FRACAS!$AY$1)*60
)-(SUMPRODUCT((FRACAS!$B$5:$B$8970=F$4)*(FRACAS!$D$5:$D$8970&lt;=F97)*(IFERROR(FRACAS!$AM$5:$AM$8970,0)))
))/((F97/FRACAS!$AY$1)*60),"")</f>
        <v/>
      </c>
      <c r="LG97" s="240" t="str" cm="1">
        <f t="array" ref="LG97">IFERROR((((G97/FRACAS!$AY$1)*60
)-(SUMPRODUCT((FRACAS!$B$5:$B$8970=G$4)*(FRACAS!$D$5:$D$8970&lt;=G97)*(IFERROR(FRACAS!$AM$5:$AM$8970,0)))
))/((G97/FRACAS!$AY$1)*60),"")</f>
        <v/>
      </c>
      <c r="LH97" s="240" t="str" cm="1">
        <f t="array" ref="LH97">IFERROR((((H97/FRACAS!$AY$1)*60
)-(SUMPRODUCT((FRACAS!$B$5:$B$8970=H$4)*(FRACAS!$D$5:$D$8970&lt;=H97)*(IFERROR(FRACAS!$AM$5:$AM$8970,0)))
))/((H97/FRACAS!$AY$1)*60),"")</f>
        <v/>
      </c>
      <c r="LI97" s="240" t="str" cm="1">
        <f t="array" ref="LI97">IFERROR((((I97/FRACAS!$AY$1)*60
)-(SUMPRODUCT((FRACAS!$B$5:$B$8970=I$4)*(FRACAS!$D$5:$D$8970&lt;=I97)*(IFERROR(FRACAS!$AM$5:$AM$8970,0)))
))/((I97/FRACAS!$AY$1)*60),"")</f>
        <v/>
      </c>
      <c r="LJ97" s="240" t="str" cm="1">
        <f t="array" ref="LJ97">IFERROR((((J97/FRACAS!$AY$1)*60
)-(SUMPRODUCT((FRACAS!$B$5:$B$8970=J$4)*(FRACAS!$D$5:$D$8970&lt;=J97)*(IFERROR(FRACAS!$AM$5:$AM$8970,0)))
))/((J97/FRACAS!$AY$1)*60),"")</f>
        <v/>
      </c>
      <c r="LK97" s="240" t="str" cm="1">
        <f t="array" ref="LK97">IFERROR((((K97/FRACAS!$AY$1)*60
)-(SUMPRODUCT((FRACAS!$B$5:$B$8970=K$4)*(FRACAS!$D$5:$D$8970&lt;=K97)*(IFERROR(FRACAS!$AM$5:$AM$8970,0)))
))/((K97/FRACAS!$AY$1)*60),"")</f>
        <v/>
      </c>
      <c r="LL97" s="240" t="str" cm="1">
        <f t="array" ref="LL97">IFERROR((((L97/FRACAS!$AY$1)*60
)-(SUMPRODUCT((FRACAS!$B$5:$B$8970=L$4)*(FRACAS!$D$5:$D$8970&lt;=L97)*(IFERROR(FRACAS!$AM$5:$AM$8970,0)))
))/((L97/FRACAS!$AY$1)*60),"")</f>
        <v/>
      </c>
      <c r="LM97" s="240" t="str" cm="1">
        <f t="array" ref="LM97">IFERROR((((M97/FRACAS!$AY$1)*60
)-(SUMPRODUCT((FRACAS!$B$5:$B$8970=M$4)*(FRACAS!$D$5:$D$8970&lt;=M97)*(IFERROR(FRACAS!$AM$5:$AM$8970,0)))
))/((M97/FRACAS!$AY$1)*60),"")</f>
        <v/>
      </c>
      <c r="LN97" s="240" t="str" cm="1">
        <f t="array" ref="LN97">IFERROR((((N97/FRACAS!$AY$1)*60
)-(SUMPRODUCT((FRACAS!$B$5:$B$8970=N$4)*(FRACAS!$D$5:$D$8970&lt;=N97)*(IFERROR(FRACAS!$AM$5:$AM$8970,0)))
))/((N97/FRACAS!$AY$1)*60),"")</f>
        <v/>
      </c>
      <c r="LO97" s="240" t="str" cm="1">
        <f t="array" ref="LO97">IFERROR((((O97/FRACAS!$AY$1)*60
)-(SUMPRODUCT((FRACAS!$B$5:$B$8970=O$4)*(FRACAS!$D$5:$D$8970&lt;=O97)*(IFERROR(FRACAS!$AM$5:$AM$8970,0)))
))/((O97/FRACAS!$AY$1)*60),"")</f>
        <v/>
      </c>
      <c r="LP97" s="240" t="str" cm="1">
        <f t="array" ref="LP97">IFERROR((((P97/FRACAS!$AY$1)*60
)-(SUMPRODUCT((FRACAS!$B$5:$B$8970=P$4)*(FRACAS!$D$5:$D$8970&lt;=P97)*(IFERROR(FRACAS!$AM$5:$AM$8970,0)))
))/((P97/FRACAS!$AY$1)*60),"")</f>
        <v/>
      </c>
      <c r="LQ97" s="240" t="str" cm="1">
        <f t="array" ref="LQ97">IFERROR((((Q97/FRACAS!$AY$1)*60
)-(SUMPRODUCT((FRACAS!$B$5:$B$8970=Q$4)*(FRACAS!$D$5:$D$8970&lt;=Q97)*(IFERROR(FRACAS!$AM$5:$AM$8970,0)))
))/((Q97/FRACAS!$AY$1)*60),"")</f>
        <v/>
      </c>
      <c r="LR97" s="240" t="str" cm="1">
        <f t="array" ref="LR97">IFERROR((((R97/FRACAS!$AY$1)*60
)-(SUMPRODUCT((FRACAS!$B$5:$B$8970=R$4)*(FRACAS!$D$5:$D$8970&lt;=R97)*(IFERROR(FRACAS!$AM$5:$AM$8970,0)))
))/((R97/FRACAS!$AY$1)*60),"")</f>
        <v/>
      </c>
      <c r="LS97" s="240" t="str" cm="1">
        <f t="array" ref="LS97">IFERROR((((S97/FRACAS!$AY$1)*60
)-(SUMPRODUCT((FRACAS!$B$5:$B$8970=S$4)*(FRACAS!$D$5:$D$8970&lt;=S97)*(IFERROR(FRACAS!$AM$5:$AM$8970,0)))
))/((S97/FRACAS!$AY$1)*60),"")</f>
        <v/>
      </c>
      <c r="LT97" s="240" t="str" cm="1">
        <f t="array" ref="LT97">IFERROR((((T97/FRACAS!$AY$1)*60
)-(SUMPRODUCT((FRACAS!$B$5:$B$8970=T$4)*(FRACAS!$D$5:$D$8970&lt;=T97)*(IFERROR(FRACAS!$AM$5:$AM$8970,0)))
))/((T97/FRACAS!$AY$1)*60),"")</f>
        <v/>
      </c>
      <c r="LU97" s="240" t="str" cm="1">
        <f t="array" ref="LU97">IFERROR((((U97/FRACAS!$AY$1)*60
)-(SUMPRODUCT((FRACAS!$B$5:$B$8970=U$4)*(FRACAS!$D$5:$D$8970&lt;=U97)*(IFERROR(FRACAS!$AM$5:$AM$8970,0)))
))/((U97/FRACAS!$AY$1)*60),"")</f>
        <v/>
      </c>
      <c r="LV97" s="240" t="str" cm="1">
        <f t="array" ref="LV97">IFERROR(
    (((V97/FRACAS!$AY$1)*60))
    /
    (((V97/FRACAS!$AY$1)*60) + SUMPRODUCT((FRACAS!$B$5:$B$8970=V$4)*(FRACAS!$D$5:$D$8970&lt;=V97)*(IFERROR(FRACAS!$AM$5:$AM$8970,0)))
    ),"")</f>
        <v/>
      </c>
      <c r="LW97" s="240" t="str" cm="1">
        <f t="array" ref="LW97">IFERROR(
    (((W97/FRACAS!$AY$1)*60))
    /
    (((W97/FRACAS!$AY$1)*60) + SUMPRODUCT((FRACAS!$B$5:$B$8970=W$4)*(FRACAS!$D$5:$D$8970&lt;=W97)*(IFERROR(FRACAS!$AM$5:$AM$8970,0)))
    ),"")</f>
        <v/>
      </c>
      <c r="LX97" s="240" t="str" cm="1">
        <f t="array" ref="LX97">IFERROR(
    (((X97/FRACAS!$AY$1)*60))
    /
    (((X97/FRACAS!$AY$1)*60) + SUMPRODUCT((FRACAS!$B$5:$B$8970=X$4)*(FRACAS!$D$5:$D$8970&lt;=X97)*(IFERROR(FRACAS!$AM$5:$AM$8970,0)))
    ),"")</f>
        <v/>
      </c>
      <c r="LY97" s="240" t="str" cm="1">
        <f t="array" ref="LY97">IFERROR(
    (((Y97/FRACAS!$AY$1)*60))
    /
    (((Y97/FRACAS!$AY$1)*60) + SUMPRODUCT((FRACAS!$B$5:$B$8970=Y$4)*(FRACAS!$D$5:$D$8970&lt;=Y97)*(IFERROR(FRACAS!$AM$5:$AM$8970,0)))
    ),"")</f>
        <v/>
      </c>
      <c r="LZ97" s="240" t="str" cm="1">
        <f t="array" ref="LZ97">IFERROR(
    (((Z97/FRACAS!$AY$1)*60))
    /
    (((Z97/FRACAS!$AY$1)*60) + SUMPRODUCT((FRACAS!$B$5:$B$8970=Z$4)*(FRACAS!$D$5:$D$8970&lt;=Z97)*(IFERROR(FRACAS!$AM$5:$AM$8970,0)))
    ),"")</f>
        <v/>
      </c>
      <c r="MA97" s="240" t="str" cm="1">
        <f t="array" ref="MA97">IFERROR(
    (((AA97/FRACAS!$AY$1)*60))
    /
    (((AA97/FRACAS!$AY$1)*60) + SUMPRODUCT((FRACAS!$B$5:$B$8970=AA$4)*(FRACAS!$D$5:$D$8970&lt;=AA97)*(IFERROR(FRACAS!$AM$5:$AM$8970,0)))
    ),"")</f>
        <v/>
      </c>
      <c r="MB97" s="240" t="str" cm="1">
        <f t="array" ref="MB97">IFERROR(
    (((AB97/FRACAS!$AY$1)*60))
    /
    (((AB97/FRACAS!$AY$1)*60) + SUMPRODUCT((FRACAS!$B$5:$B$8970=AB$4)*(FRACAS!$D$5:$D$8970&lt;=AB97)*(IFERROR(FRACAS!$AM$5:$AM$8970,0)))
    ),"")</f>
        <v/>
      </c>
      <c r="MC97" s="240" t="str" cm="1">
        <f t="array" ref="MC97">IFERROR(
    (((AC97/FRACAS!$AY$1)*60))
    /
    (((AC97/FRACAS!$AY$1)*60) + SUMPRODUCT((FRACAS!$B$5:$B$8970=AC$4)*(FRACAS!$D$5:$D$8970&lt;=AC97)*(IFERROR(FRACAS!$AM$5:$AM$8970,0)))
    ),"")</f>
        <v/>
      </c>
      <c r="MD97" s="240" t="str" cm="1">
        <f t="array" ref="MD97">IFERROR(
    (((AD97/FRACAS!$AY$1)*60))
    /
    (((AD97/FRACAS!$AY$1)*60) + SUMPRODUCT((FRACAS!$B$5:$B$8970=AD$4)*(FRACAS!$D$5:$D$8970&lt;=AD97)*(IFERROR(FRACAS!$AM$5:$AM$8970,0)))
    ),"")</f>
        <v/>
      </c>
      <c r="ME97" s="240" t="str" cm="1">
        <f t="array" ref="ME97">IFERROR(
    (((AE97/FRACAS!$AY$1)*60))
    /
    (((AE97/FRACAS!$AY$1)*60) + SUMPRODUCT((FRACAS!$B$5:$B$8970=AE$4)*(FRACAS!$D$5:$D$8970&lt;=AE97)*(IFERROR(FRACAS!$AM$5:$AM$8970,0)))
    ),"")</f>
        <v/>
      </c>
      <c r="MF97" s="240" t="str" cm="1">
        <f t="array" ref="MF97">IFERROR(
    (((AF97/FRACAS!$AY$1)*60))
    /
    (((AF97/FRACAS!$AY$1)*60) + SUMPRODUCT((FRACAS!$B$5:$B$8970=AF$4)*(FRACAS!$D$5:$D$8970&lt;=AF97)*(IFERROR(FRACAS!$AM$5:$AM$8970,0)))
    ),"")</f>
        <v/>
      </c>
      <c r="MG97" s="240" t="str" cm="1">
        <f t="array" ref="MG97">IFERROR(
    (((AG97/FRACAS!$AY$1)*60))
    /
    (((AG97/FRACAS!$AY$1)*60) + SUMPRODUCT((FRACAS!$B$5:$B$8970=AG$4)*(FRACAS!$D$5:$D$8970&lt;=AG97)*(IFERROR(FRACAS!$AM$5:$AM$8970,0)))
    ),"")</f>
        <v/>
      </c>
      <c r="MH97" s="240" t="str" cm="1">
        <f t="array" ref="MH97">IFERROR(
    (((AH97/FRACAS!$AY$1)*60))
    /
    (((AH97/FRACAS!$AY$1)*60) + SUMPRODUCT((FRACAS!$B$5:$B$8970=AH$4)*(FRACAS!$D$5:$D$8970&lt;=AH97)*(IFERROR(FRACAS!$AM$5:$AM$8970,0)))
    ),"")</f>
        <v/>
      </c>
      <c r="MI97" s="240" t="str" cm="1">
        <f t="array" ref="MI97">IFERROR(
    (((AI97/FRACAS!$AY$1)*60))
    /
    (((AI97/FRACAS!$AY$1)*60) + SUMPRODUCT((FRACAS!$B$5:$B$8970=AI$4)*(FRACAS!$D$5:$D$8970&lt;=AI97)*(IFERROR(FRACAS!$AM$5:$AM$8970,0)))
    ),"")</f>
        <v/>
      </c>
      <c r="MJ97" s="240" t="str" cm="1">
        <f t="array" ref="MJ97">IFERROR(
    (((AJ97/FRACAS!$AY$1)*60))
    /
    (((AJ97/FRACAS!$AY$1)*60) + SUMPRODUCT((FRACAS!$B$5:$B$8970=AJ$4)*(FRACAS!$D$5:$D$8970&lt;=AJ97)*(IFERROR(FRACAS!$AM$5:$AM$8970,0)))
    ),"")</f>
        <v/>
      </c>
      <c r="MK97" s="240" t="str" cm="1">
        <f t="array" ref="MK97">IFERROR(
    (((AK97/FRACAS!$AY$1)*60))
    /
    (((AK97/FRACAS!$AY$1)*60) + SUMPRODUCT((FRACAS!$B$5:$B$8970=AK$4)*(FRACAS!$D$5:$D$8970&lt;=AK97)*(IFERROR(FRACAS!$AM$5:$AM$8970,0)))
    ),"")</f>
        <v/>
      </c>
      <c r="ML97" s="240" t="str" cm="1">
        <f t="array" ref="ML97">IFERROR(
    (((AL97/FRACAS!$AY$1)*60))
    /
    (((AL97/FRACAS!$AY$1)*60) + SUMPRODUCT((FRACAS!$B$5:$B$8970=AL$4)*(FRACAS!$D$5:$D$8970&lt;=AL97)*(IFERROR(FRACAS!$AM$5:$AM$8970,0)))
    ),"")</f>
        <v/>
      </c>
      <c r="MM97" s="240" t="str" cm="1">
        <f t="array" ref="MM97">IFERROR(
    (((AM97/FRACAS!$AY$1)*60))
    /
    (((AM97/FRACAS!$AY$1)*60) + SUMPRODUCT((FRACAS!$B$5:$B$8970=AM$4)*(FRACAS!$D$5:$D$8970&lt;=AM97)*(IFERROR(FRACAS!$AM$5:$AM$8970,0)))
    ),"")</f>
        <v/>
      </c>
      <c r="MN97" s="240" t="str" cm="1">
        <f t="array" ref="MN97">IFERROR(
    (((AN97/FRACAS!$AY$1)*60))
    /
    (((AN97/FRACAS!$AY$1)*60) + SUMPRODUCT((FRACAS!$B$5:$B$8970=AN$4)*(FRACAS!$D$5:$D$8970&lt;=AN97)*(IFERROR(FRACAS!$AM$5:$AM$8970,0)))
    ),"")</f>
        <v/>
      </c>
      <c r="MO97" s="240" t="str" cm="1">
        <f t="array" ref="MO97">IFERROR(
    (((AO97/FRACAS!$AY$1)*60))
    /
    (((AO97/FRACAS!$AY$1)*60) + SUMPRODUCT((FRACAS!$B$5:$B$8970=AO$4)*(FRACAS!$D$5:$D$8970&lt;=AO97)*(IFERROR(FRACAS!$AM$5:$AM$8970,0)))
    ),"")</f>
        <v/>
      </c>
      <c r="MP97" s="240" t="str" cm="1">
        <f t="array" ref="MP97">IFERROR(
    (((AP97/FRACAS!$AY$1)*60))
    /
    (((AP97/FRACAS!$AY$1)*60) + SUMPRODUCT((FRACAS!$B$5:$B$8970=AP$4)*(FRACAS!$D$5:$D$8970&lt;=AP97)*(IFERROR(FRACAS!$AM$5:$AM$8970,0)))
    ),"")</f>
        <v/>
      </c>
      <c r="MQ97" s="240" t="str" cm="1">
        <f t="array" ref="MQ97">IFERROR(
    (((AQ97/FRACAS!$AY$1)*60))
    /
    (((AQ97/FRACAS!$AY$1)*60) + SUMPRODUCT((FRACAS!$B$5:$B$8970=AQ$4)*(FRACAS!$D$5:$D$8970&lt;=AQ97)*(IFERROR(FRACAS!$AM$5:$AM$8970,0)))
    ),"")</f>
        <v/>
      </c>
      <c r="MR97" s="194"/>
      <c r="MS97" s="194"/>
      <c r="MT97" s="194"/>
      <c r="MU97" s="194"/>
      <c r="MV97" s="194"/>
      <c r="MW97" s="194"/>
      <c r="MX97" s="194"/>
      <c r="MY97" s="194"/>
      <c r="MZ97" s="194"/>
      <c r="NA97" s="195"/>
      <c r="ND97" s="241">
        <f t="shared" si="11"/>
        <v>0</v>
      </c>
      <c r="NE97" s="242" t="str">
        <f t="shared" si="12"/>
        <v/>
      </c>
      <c r="NF97" s="193" t="str" cm="1">
        <f t="array" ref="NF97">IF($ND97=0,"",(IFERROR( (IFERROR($ND97/FRACAS!$AY$1*60,0) - SUMPRODUCT( (FRACAS!$K$5:$K$8972=NF$2) * IFERROR(FRACAS!$AN$5:$AN$8972,0) ) ) / IFERROR($ND97/FRACAS!$AY$1*60,0), 1 )))</f>
        <v/>
      </c>
      <c r="NG97" s="193" t="str" cm="1">
        <f t="array" ref="NG97">IF($ND97=0,"",(IFERROR( (IFERROR($ND97/FRACAS!$AY$1*60,0) - SUMPRODUCT( (FRACAS!$K$5:$K$8972=NG$2) * IFERROR(FRACAS!$AN$5:$AN$8972,0) ) ) / IFERROR($ND97/FRACAS!$AY$1*60,0), 1 )))</f>
        <v/>
      </c>
      <c r="NH97" s="193" t="str" cm="1">
        <f t="array" ref="NH97">IF($ND97=0,"",(IFERROR( (IFERROR($ND97/FRACAS!$AY$1*60,0) - SUMPRODUCT( (FRACAS!$K$5:$K$8972=NH$2) * IFERROR(FRACAS!$AN$5:$AN$8972,0) ) ) / IFERROR($ND97/FRACAS!$AY$1*60,0), 1 )))</f>
        <v/>
      </c>
      <c r="NI97" s="193" t="str" cm="1">
        <f t="array" ref="NI97">IF($ND97=0,"",(IFERROR( (IFERROR($ND97/FRACAS!$AY$1*60,0) - SUMPRODUCT( (FRACAS!$K$5:$K$8972=NI$2) * IFERROR(FRACAS!$AN$5:$AN$8972,0) ) ) / IFERROR($ND97/FRACAS!$AY$1*60,0), 1 )))</f>
        <v/>
      </c>
      <c r="NJ97" s="193" t="str" cm="1">
        <f t="array" ref="NJ97">IF($ND97=0,"",(IFERROR( (IFERROR($ND97/FRACAS!$AY$1*60,0) - SUMPRODUCT( (FRACAS!$K$5:$K$8972=NJ$2) * IFERROR(FRACAS!$AN$5:$AN$8972,0) ) ) / IFERROR($ND97/FRACAS!$AY$1*60,0), 1 )))</f>
        <v/>
      </c>
      <c r="NK97" s="193" t="str" cm="1">
        <f t="array" ref="NK97">IF($ND97=0,"",(IFERROR( (IFERROR($ND97/FRACAS!$AY$1*60,0) - SUMPRODUCT( (FRACAS!$K$5:$K$8972=NK$2) * IFERROR(FRACAS!$AN$5:$AN$8972,0) ) ) / IFERROR($ND97/FRACAS!$AY$1*60,0), 1 )))</f>
        <v/>
      </c>
      <c r="NL97" s="193" t="str" cm="1">
        <f t="array" ref="NL97">IF($ND97=0,"",(IFERROR( (IFERROR($ND97/FRACAS!$AY$1*60,0) - SUMPRODUCT( (FRACAS!$K$5:$K$8972=NL$2) * IFERROR(FRACAS!$AN$5:$AN$8972,0) ) ) / IFERROR($ND97/FRACAS!$AY$1*60,0), 1 )))</f>
        <v/>
      </c>
      <c r="NM97" s="193" t="str" cm="1">
        <f t="array" ref="NM97">IF($ND97=0,"",(IFERROR( (IFERROR($ND97/FRACAS!$AY$1*60,0) - SUMPRODUCT( (FRACAS!$K$5:$K$8972=NM$2) * IFERROR(FRACAS!$AN$5:$AN$8972,0) ) ) / IFERROR($ND97/FRACAS!$AY$1*60,0), 1 )))</f>
        <v/>
      </c>
      <c r="NN97" s="193" t="str" cm="1">
        <f t="array" ref="NN97">IF($ND97=0,"",(IFERROR( (IFERROR($ND97/FRACAS!$AY$1*60,0) - SUMPRODUCT( (FRACAS!$K$5:$K$8972=NN$2) * IFERROR(FRACAS!$AN$5:$AN$8972,0) ) ) / IFERROR($ND97/FRACAS!$AY$1*60,0), 1 )))</f>
        <v/>
      </c>
      <c r="NO97" s="193" t="str" cm="1">
        <f t="array" ref="NO97">IF($ND97=0,"",(IFERROR( (IFERROR($ND97/FRACAS!$AY$1*60,0) - SUMPRODUCT( (FRACAS!$K$5:$K$8972=NO$2) * IFERROR(FRACAS!$AN$5:$AN$8972,0) ) ) / IFERROR($ND97/FRACAS!$AY$1*60,0), 1 )))</f>
        <v/>
      </c>
      <c r="NP97" s="193" t="str" cm="1">
        <f t="array" ref="NP97">IF($ND97=0,"",(IFERROR( (IFERROR($ND97/FRACAS!$AY$1*60,0) - SUMPRODUCT( (FRACAS!$K$5:$K$8972=NP$2) * IFERROR(FRACAS!$AN$5:$AN$8972,0) ) ) / IFERROR($ND97/FRACAS!$AY$1*60,0), 1 )))</f>
        <v/>
      </c>
      <c r="NQ97" s="193" t="str" cm="1">
        <f t="array" ref="NQ97">IF($ND97=0,"",(IFERROR( (IFERROR($ND97/FRACAS!$AY$1*60,0) - SUMPRODUCT( (FRACAS!$K$5:$K$8972=NQ$2) * IFERROR(FRACAS!$AN$5:$AN$8972,0) ) ) / IFERROR($ND97/FRACAS!$AY$1*60,0), 1 )))</f>
        <v/>
      </c>
      <c r="NR97" s="193" t="str" cm="1">
        <f t="array" ref="NR97">IF($ND97=0,"",(IFERROR( (IFERROR($ND97/FRACAS!$AY$1*60,0) - SUMPRODUCT( (FRACAS!$K$5:$K$8972=NR$2) * IFERROR(FRACAS!$AN$5:$AN$8972,0) ) ) / IFERROR($ND97/FRACAS!$AY$1*60,0), 1 )))</f>
        <v/>
      </c>
      <c r="NS97" s="193" t="str" cm="1">
        <f t="array" ref="NS97">IF($ND97=0,"",(IFERROR( (IFERROR($ND97/FRACAS!$AY$1*60,0) - SUMPRODUCT( (FRACAS!$K$5:$K$8972=NS$2) * IFERROR(FRACAS!$AN$5:$AN$8972,0) ) ) / IFERROR($ND97/FRACAS!$AY$1*60,0), 1 )))</f>
        <v/>
      </c>
      <c r="NT97" s="193" t="str" cm="1">
        <f t="array" ref="NT97">IF($ND97=0,"",(IFERROR( (IFERROR($ND97/FRACAS!$AY$1*60,0) - SUMPRODUCT( (FRACAS!$K$5:$K$8972=NT$2) * IFERROR(FRACAS!$AN$5:$AN$8972,0) ) ) / IFERROR($ND97/FRACAS!$AY$1*60,0), 1 )))</f>
        <v/>
      </c>
      <c r="NU97" s="193" t="str" cm="1">
        <f t="array" ref="NU97">IF($ND97=0,"",(IFERROR( (IFERROR($ND97/FRACAS!$AY$1*60,0) - SUMPRODUCT( (FRACAS!$K$5:$K$8972=NU$2) * IFERROR(FRACAS!$AN$5:$AN$8972,0) ) ) / IFERROR($ND97/FRACAS!$AY$1*60,0), 1 )))</f>
        <v/>
      </c>
      <c r="NV97" s="193" t="str" cm="1">
        <f t="array" ref="NV97">IF($ND97=0,"",(IFERROR( (IFERROR($ND97/FRACAS!$AY$1*60,0) - SUMPRODUCT( (FRACAS!$K$5:$K$8972=NV$2) * IFERROR(FRACAS!$AN$5:$AN$8972,0) ) ) / IFERROR($ND97/FRACAS!$AY$1*60,0), 1 )))</f>
        <v/>
      </c>
      <c r="NW97" s="193" t="str" cm="1">
        <f t="array" ref="NW97">IF($ND97=0,"",(IFERROR( (IFERROR($ND97/FRACAS!$AY$1*60,0) - SUMPRODUCT( (FRACAS!$K$5:$K$8972=NW$2) * IFERROR(FRACAS!$AN$5:$AN$8972,0) ) ) / IFERROR($ND97/FRACAS!$AY$1*60,0), 1 )))</f>
        <v/>
      </c>
      <c r="NX97" s="193" t="str" cm="1">
        <f t="array" ref="NX97">IF($ND97=0,"",(IFERROR( (IFERROR($ND97/FRACAS!$AY$1*60,0) - SUMPRODUCT( (FRACAS!$K$5:$K$8972=NX$2) * IFERROR(FRACAS!$AN$5:$AN$8972,0) ) ) / IFERROR($ND97/FRACAS!$AY$1*60,0), 1 )))</f>
        <v/>
      </c>
      <c r="NY97" s="193" t="str" cm="1">
        <f t="array" ref="NY97">IF($ND97=0,"",(IFERROR( (IFERROR($ND97/FRACAS!$AY$1*60,0) - SUMPRODUCT( (FRACAS!$K$5:$K$8972=NY$2) * IFERROR(FRACAS!$AN$5:$AN$8972,0) ) ) / IFERROR($ND97/FRACAS!$AY$1*60,0), 1 )))</f>
        <v/>
      </c>
      <c r="NZ97" s="193" t="str" cm="1">
        <f t="array" ref="NZ97">IF($ND97=0,"",(IFERROR( (IFERROR($ND97/FRACAS!$AY$1*60,0) - SUMPRODUCT( (FRACAS!$K$5:$K$8972=NZ$2) * IFERROR(FRACAS!$AN$5:$AN$8972,0) ) ) / IFERROR($ND97/FRACAS!$AY$1*60,0), 1 )))</f>
        <v/>
      </c>
      <c r="OA97" s="193" t="str" cm="1">
        <f t="array" ref="OA97">IF($ND97=0,"",(IFERROR( (IFERROR($ND97/FRACAS!$AY$1*60,0) - SUMPRODUCT( (FRACAS!$K$5:$K$8972=OA$2) * IFERROR(FRACAS!$AN$5:$AN$8972,0) ) ) / IFERROR($ND97/FRACAS!$AY$1*60,0), 1 )))</f>
        <v/>
      </c>
      <c r="OB97" s="193" t="str" cm="1">
        <f t="array" ref="OB97">IF($ND97=0,"",(IFERROR( (IFERROR($ND97/FRACAS!$AY$1*60,0) - SUMPRODUCT( (FRACAS!$K$5:$K$8972=OB$2) * IFERROR(FRACAS!$AN$5:$AN$8972,0) ) ) / IFERROR($ND97/FRACAS!$AY$1*60,0), 1 )))</f>
        <v/>
      </c>
      <c r="OC97" s="193" t="str" cm="1">
        <f t="array" ref="OC97">IF($ND97=0,"",(IFERROR( (IFERROR($ND97/FRACAS!$AY$1*60,0) - SUMPRODUCT( (FRACAS!$K$5:$K$8972=OC$2) * IFERROR(FRACAS!$AN$5:$AN$8972,0) ) ) / IFERROR($ND97/FRACAS!$AY$1*60,0), 1 )))</f>
        <v/>
      </c>
      <c r="OD97" s="193" t="str" cm="1">
        <f t="array" ref="OD97">IF($ND97=0,"",(IFERROR( (IFERROR($ND97/FRACAS!$AY$1*60,0) - SUMPRODUCT( (FRACAS!$K$5:$K$8972=OD$2) * IFERROR(FRACAS!$AN$5:$AN$8972,0) ) ) / IFERROR($ND97/FRACAS!$AY$1*60,0), 1 )))</f>
        <v/>
      </c>
      <c r="OE97" s="193" t="str" cm="1">
        <f t="array" ref="OE97">IF($ND97=0,"",(IFERROR( (IFERROR($ND97/FRACAS!$AY$1*60,0) - SUMPRODUCT( (FRACAS!$K$5:$K$8972=OE$2) * IFERROR(FRACAS!$AN$5:$AN$8972,0) ) ) / IFERROR($ND97/FRACAS!$AY$1*60,0), 1 )))</f>
        <v/>
      </c>
      <c r="OF97" s="193" t="str" cm="1">
        <f t="array" ref="OF97">IF($ND97=0,"",(IFERROR( (IFERROR($ND97/FRACAS!$AY$1*60,0) - SUMPRODUCT( (FRACAS!$K$5:$K$8972=OF$2) * IFERROR(FRACAS!$AN$5:$AN$8972,0) ) ) / IFERROR($ND97/FRACAS!$AY$1*60,0), 1 )))</f>
        <v/>
      </c>
      <c r="OG97" s="193" t="str" cm="1">
        <f t="array" ref="OG97">IF($ND97=0,"",(IFERROR( (IFERROR($ND97/FRACAS!$AY$1*60,0) - SUMPRODUCT( (FRACAS!$K$5:$K$8972=OG$2) * IFERROR(FRACAS!$AN$5:$AN$8972,0) ) ) / IFERROR($ND97/FRACAS!$AY$1*60,0), 1 )))</f>
        <v/>
      </c>
      <c r="OH97" s="193" t="str" cm="1">
        <f t="array" ref="OH97">IF($ND97=0,"",(IFERROR( (IFERROR($ND97/FRACAS!$AY$1*60,0) - SUMPRODUCT( (FRACAS!$K$5:$K$8972=OH$2) * IFERROR(FRACAS!$AN$5:$AN$8972,0) ) ) / IFERROR($ND97/FRACAS!$AY$1*60,0), 1 )))</f>
        <v/>
      </c>
      <c r="OI97" s="193" t="str" cm="1">
        <f t="array" ref="OI97">IF($ND97=0,"",(IFERROR( (IFERROR($ND97/FRACAS!$AY$1*60,0) - SUMPRODUCT( (FRACAS!$K$5:$K$8972=OI$2) * IFERROR(FRACAS!$AN$5:$AN$8972,0) ) ) / IFERROR($ND97/FRACAS!$AY$1*60,0), 1 )))</f>
        <v/>
      </c>
      <c r="OJ97" s="193" t="str" cm="1">
        <f t="array" ref="OJ97">IF($ND97=0,"",(IFERROR( (IFERROR($ND97/FRACAS!$AY$1*60,0) - SUMPRODUCT( (FRACAS!$K$5:$K$8972=OJ$2) * IFERROR(FRACAS!$AN$5:$AN$8972,0) ) ) / IFERROR($ND97/FRACAS!$AY$1*60,0), 1 )))</f>
        <v/>
      </c>
      <c r="OK97" s="193" t="str" cm="1">
        <f t="array" ref="OK97">IF($ND97=0,"",(IFERROR( (IFERROR($ND97/FRACAS!$AY$1*60,0) - SUMPRODUCT( (FRACAS!$K$5:$K$8972=OK$2) * IFERROR(FRACAS!$AN$5:$AN$8972,0) ) ) / IFERROR($ND97/FRACAS!$AY$1*60,0), 1 )))</f>
        <v/>
      </c>
      <c r="OL97" s="193" t="str" cm="1">
        <f t="array" ref="OL97">IF($ND97=0,"",(IFERROR( (IFERROR($ND97/FRACAS!$AY$1*60,0) - SUMPRODUCT( (FRACAS!$K$5:$K$8972=OL$2) * IFERROR(FRACAS!$AN$5:$AN$8972,0) ) ) / IFERROR($ND97/FRACAS!$AY$1*60,0), 1 )))</f>
        <v/>
      </c>
      <c r="OM97" s="193" t="str" cm="1">
        <f t="array" ref="OM97">IF($ND97=0,"",(IFERROR( (IFERROR($ND97/FRACAS!$AY$1*60,0) - SUMPRODUCT( (FRACAS!$K$5:$K$8972=OM$2) * IFERROR(FRACAS!$AN$5:$AN$8972,0) ) ) / IFERROR($ND97/FRACAS!$AY$1*60,0), 1 )))</f>
        <v/>
      </c>
      <c r="ON97" s="193" t="str" cm="1">
        <f t="array" ref="ON97">IF($ND97=0,"",(IFERROR( (IFERROR($ND97/FRACAS!$AY$1*60,0) - SUMPRODUCT( (FRACAS!$K$5:$K$8972=ON$2) * IFERROR(FRACAS!$AN$5:$AN$8972,0) ) ) / IFERROR($ND97/FRACAS!$AY$1*60,0), 1 )))</f>
        <v/>
      </c>
      <c r="OO97" s="193" t="str" cm="1">
        <f t="array" ref="OO97">IF($ND97=0,"",(IFERROR( (IFERROR($ND97/FRACAS!$AY$1*60,0) - SUMPRODUCT( (FRACAS!$K$5:$K$8972=OO$2) * IFERROR(FRACAS!$AN$5:$AN$8972,0) ) ) / IFERROR($ND97/FRACAS!$AY$1*60,0), 1 )))</f>
        <v/>
      </c>
      <c r="OP97" s="193" t="str" cm="1">
        <f t="array" ref="OP97">IF($ND97=0,"",(IFERROR( (IFERROR($ND97/FRACAS!$AY$1*60,0) - SUMPRODUCT( (FRACAS!$K$5:$K$8972=OP$2) * IFERROR(FRACAS!$AN$5:$AN$8972,0) ) ) / IFERROR($ND97/FRACAS!$AY$1*60,0), 1 )))</f>
        <v/>
      </c>
      <c r="OQ97" s="193" t="str" cm="1">
        <f t="array" ref="OQ97">IF($ND97=0,"",(IFERROR( (IFERROR($ND97/FRACAS!$AY$1*60,0) - SUMPRODUCT( (FRACAS!$K$5:$K$8972=OQ$2) * IFERROR(FRACAS!$AN$5:$AN$8972,0) ) ) / IFERROR($ND97/FRACAS!$AY$1*60,0), 1 )))</f>
        <v/>
      </c>
      <c r="OR97" s="193" t="str" cm="1">
        <f t="array" ref="OR97">IF($ND97=0,"",(IFERROR( (IFERROR($ND97/FRACAS!$AY$1*60,0) - SUMPRODUCT( (FRACAS!$K$5:$K$8972=OR$2) * IFERROR(FRACAS!$AN$5:$AN$8972,0) ) ) / IFERROR($ND97/FRACAS!$AY$1*60,0), 1 )))</f>
        <v/>
      </c>
      <c r="OS97" s="193" t="str" cm="1">
        <f t="array" ref="OS97">IF($ND97=0,"",(IFERROR( (IFERROR($ND97/FRACAS!$AY$1*60,0) - SUMPRODUCT( (FRACAS!$K$5:$K$8972=OS$2) * IFERROR(FRACAS!$AN$5:$AN$8972,0) ) ) / IFERROR($ND97/FRACAS!$AY$1*60,0), 1 )))</f>
        <v/>
      </c>
      <c r="OT97" s="243" t="str" cm="1">
        <f t="array" ref="OT97">IF($ND97=0,"",(IFERROR( (IFERROR($ND97/FRACAS!$AY$1*60,0) - SUMPRODUCT( (FRACAS!$K$5:$K$8972=OT$2) * IFERROR(FRACAS!$AN$5:$AN$8972,0) ) ) / IFERROR($ND97/FRACAS!$AY$1*60,0), 1 )))</f>
        <v/>
      </c>
    </row>
    <row r="98" spans="2:410" x14ac:dyDescent="0.2">
      <c r="B98" s="233"/>
      <c r="C98" s="259">
        <f>IF('[1]17.11.2025 IASI18 Mileage'!C98="","",'[1]17.11.2025 IASI18 Mileage'!C98)</f>
        <v>46622</v>
      </c>
      <c r="D98" s="201" t="str">
        <f>IF('[1]17.11.2025 IASI18 Mileage'!D98="","",'[1]17.11.2025 IASI18 Mileage'!D98)</f>
        <v/>
      </c>
      <c r="E98" s="201" t="str">
        <f>IF('[1]17.11.2025 IASI18 Mileage'!E98="","",'[1]17.11.2025 IASI18 Mileage'!E98)</f>
        <v/>
      </c>
      <c r="F98" s="201" t="str">
        <f>IF('[1]17.11.2025 IASI18 Mileage'!F98="","",'[1]17.11.2025 IASI18 Mileage'!F98)</f>
        <v/>
      </c>
      <c r="G98" s="201" t="str">
        <f>IF('[1]17.11.2025 IASI18 Mileage'!G98="","",'[1]17.11.2025 IASI18 Mileage'!G98)</f>
        <v/>
      </c>
      <c r="H98" s="201" t="str">
        <f>IF('[1]17.11.2025 IASI18 Mileage'!H98="","",'[1]17.11.2025 IASI18 Mileage'!H98)</f>
        <v/>
      </c>
      <c r="I98" s="201" t="str">
        <f>IF('[1]17.11.2025 IASI18 Mileage'!I98="","",'[1]17.11.2025 IASI18 Mileage'!I98)</f>
        <v/>
      </c>
      <c r="J98" s="201" t="str">
        <f>IF('[1]17.11.2025 IASI18 Mileage'!J98="","",'[1]17.11.2025 IASI18 Mileage'!J98)</f>
        <v/>
      </c>
      <c r="K98" s="201" t="str">
        <f>IF('[1]17.11.2025 IASI18 Mileage'!K98="","",'[1]17.11.2025 IASI18 Mileage'!K98)</f>
        <v/>
      </c>
      <c r="L98" s="201" t="str">
        <f>IF('[1]17.11.2025 IASI18 Mileage'!L98="","",'[1]17.11.2025 IASI18 Mileage'!L98)</f>
        <v/>
      </c>
      <c r="M98" s="201" t="str">
        <f>IF('[1]17.11.2025 IASI18 Mileage'!M98="","",'[1]17.11.2025 IASI18 Mileage'!M98)</f>
        <v/>
      </c>
      <c r="N98" s="201" t="str">
        <f>IF('[1]17.11.2025 IASI18 Mileage'!N98="","",'[1]17.11.2025 IASI18 Mileage'!N98)</f>
        <v/>
      </c>
      <c r="O98" s="201" t="str">
        <f>IF('[1]17.11.2025 IASI18 Mileage'!O98="","",'[1]17.11.2025 IASI18 Mileage'!O98)</f>
        <v/>
      </c>
      <c r="P98" s="201" t="str">
        <f>IF('[1]17.11.2025 IASI18 Mileage'!P98="","",'[1]17.11.2025 IASI18 Mileage'!P98)</f>
        <v/>
      </c>
      <c r="Q98" s="201" t="str">
        <f>IF('[1]17.11.2025 IASI18 Mileage'!Q98="","",'[1]17.11.2025 IASI18 Mileage'!Q98)</f>
        <v/>
      </c>
      <c r="R98" s="201" t="str">
        <f>IF('[1]17.11.2025 IASI18 Mileage'!R98="","",'[1]17.11.2025 IASI18 Mileage'!R98)</f>
        <v/>
      </c>
      <c r="S98" s="201" t="str">
        <f>IF('[1]17.11.2025 IASI18 Mileage'!S98="","",'[1]17.11.2025 IASI18 Mileage'!S98)</f>
        <v/>
      </c>
      <c r="T98" s="201" t="str">
        <f>IF('[1]17.11.2025 IASI18 Mileage'!T98="","",'[1]17.11.2025 IASI18 Mileage'!T98)</f>
        <v/>
      </c>
      <c r="U98" s="201" t="str">
        <f>IF('[1]17.11.2025 IASI18 Mileage'!U98="","",'[1]17.11.2025 IASI18 Mileage'!U98)</f>
        <v/>
      </c>
      <c r="V98" s="201"/>
      <c r="W98" s="201"/>
      <c r="X98" s="201"/>
      <c r="Y98" s="201"/>
      <c r="Z98" s="201"/>
      <c r="AA98" s="201"/>
      <c r="AB98" s="201"/>
      <c r="AC98" s="201"/>
      <c r="AD98" s="201"/>
      <c r="AE98" s="201"/>
      <c r="AF98" s="201"/>
      <c r="AG98" s="201"/>
      <c r="AH98" s="201"/>
      <c r="AI98" s="201"/>
      <c r="AJ98" s="201"/>
      <c r="AK98" s="201"/>
      <c r="AL98" s="201"/>
      <c r="AM98" s="201"/>
      <c r="AN98" s="201"/>
      <c r="AO98" s="201"/>
      <c r="AP98" s="201"/>
      <c r="AQ98" s="201"/>
      <c r="AR98" s="201"/>
      <c r="AS98" s="201"/>
      <c r="AT98" s="201"/>
      <c r="AU98" s="201"/>
      <c r="AV98" s="201"/>
      <c r="AW98" s="201"/>
      <c r="AX98" s="201"/>
      <c r="AY98" s="201"/>
      <c r="AZ98" s="201"/>
      <c r="BA98" s="202"/>
      <c r="BB98" s="184"/>
      <c r="BC98" s="184"/>
      <c r="BD98" s="234"/>
      <c r="BE98" s="234"/>
      <c r="BF98" s="234"/>
      <c r="BG98" s="234"/>
      <c r="BH98" s="234"/>
      <c r="BI98" s="234"/>
      <c r="BJ98" s="234"/>
      <c r="BK98" s="234"/>
      <c r="BL98" s="234"/>
      <c r="BM98" s="234"/>
      <c r="BN98" s="234"/>
      <c r="BO98" s="234"/>
      <c r="BP98" s="234"/>
      <c r="BQ98" s="234"/>
      <c r="BR98" s="234"/>
      <c r="BS98" s="234"/>
      <c r="BT98" s="234"/>
      <c r="BU98" s="234"/>
      <c r="BV98" s="234"/>
      <c r="BW98" s="234"/>
      <c r="BX98" s="234"/>
      <c r="BY98" s="234"/>
      <c r="BZ98" s="234"/>
      <c r="CA98" s="234"/>
      <c r="CB98" s="234"/>
      <c r="CC98" s="234"/>
      <c r="CD98" s="234"/>
      <c r="CE98" s="234"/>
      <c r="CF98" s="234"/>
      <c r="CG98" s="234"/>
      <c r="CH98" s="234"/>
      <c r="CI98" s="234"/>
      <c r="CJ98" s="234"/>
      <c r="CK98" s="234"/>
      <c r="CL98" s="234"/>
      <c r="CM98" s="234"/>
      <c r="CN98" s="234"/>
      <c r="CO98" s="234"/>
      <c r="CP98" s="234"/>
      <c r="CQ98" s="234"/>
      <c r="CR98" s="234"/>
      <c r="CS98" s="234"/>
      <c r="CT98" s="234"/>
      <c r="CU98" s="234"/>
      <c r="CV98" s="234"/>
      <c r="CW98" s="234"/>
      <c r="CX98" s="234"/>
      <c r="CY98" s="234"/>
      <c r="CZ98" s="234"/>
      <c r="DA98" s="234"/>
      <c r="DB98" s="234"/>
      <c r="DC98" s="184">
        <f t="shared" si="9"/>
        <v>0</v>
      </c>
      <c r="DD98" s="235" t="str">
        <f t="shared" si="10"/>
        <v/>
      </c>
      <c r="DE98" s="186">
        <f>IF(D98&gt; 0,(COUNTIFS(FRACAS!$B$5:$B$8972, D$4, FRACAS!$D$5:$D$8972, "&lt;="&amp;D98)), "" )</f>
        <v>0</v>
      </c>
      <c r="DF98" s="186">
        <f>IF(E98&gt; 0,(COUNTIFS(FRACAS!$B$5:$B$8972, E$4, FRACAS!$D$5:$D$8972, "&lt;="&amp;E98)), "" )</f>
        <v>0</v>
      </c>
      <c r="DG98" s="186">
        <f>IF(F98&gt; 0,(COUNTIFS(FRACAS!$B$5:$B$8972, F$4, FRACAS!$D$5:$D$8972, "&lt;="&amp;F98)), "" )</f>
        <v>0</v>
      </c>
      <c r="DH98" s="186">
        <f>IF(G98&gt; 0,(COUNTIFS(FRACAS!$B$5:$B$8972, G$4, FRACAS!$D$5:$D$8972, "&lt;="&amp;G98)), "" )</f>
        <v>0</v>
      </c>
      <c r="DI98" s="186">
        <f>IF(H98&gt; 0,(COUNTIFS(FRACAS!$B$5:$B$8972, H$4, FRACAS!$D$5:$D$8972, "&lt;="&amp;H98)), "" )</f>
        <v>0</v>
      </c>
      <c r="DJ98" s="186">
        <f>IF(I98&gt; 0,(COUNTIFS(FRACAS!$B$5:$B$8972, I$4, FRACAS!$D$5:$D$8972, "&lt;="&amp;I98)), "" )</f>
        <v>0</v>
      </c>
      <c r="DK98" s="186">
        <f>IF(J98&gt; 0,(COUNTIFS(FRACAS!$B$5:$B$8972, J$4, FRACAS!$D$5:$D$8972, "&lt;="&amp;J98)), "" )</f>
        <v>0</v>
      </c>
      <c r="DL98" s="186">
        <f>IF(K98&gt; 0,(COUNTIFS(FRACAS!$B$5:$B$8972, K$4, FRACAS!$D$5:$D$8972, "&lt;="&amp;K98)), "" )</f>
        <v>0</v>
      </c>
      <c r="DM98" s="186">
        <f>IF(L98&gt; 0,(COUNTIFS(FRACAS!$B$5:$B$8972, L$4, FRACAS!$D$5:$D$8972, "&lt;="&amp;L98)), "" )</f>
        <v>0</v>
      </c>
      <c r="DN98" s="186">
        <f>IF(M98&gt; 0,(COUNTIFS(FRACAS!$B$5:$B$8972, M$4, FRACAS!$D$5:$D$8972, "&lt;="&amp;M98)), "" )</f>
        <v>0</v>
      </c>
      <c r="DO98" s="186">
        <f>IF(N98&gt; 0,(COUNTIFS(FRACAS!$B$5:$B$8972, N$4, FRACAS!$D$5:$D$8972, "&lt;="&amp;N98)), "" )</f>
        <v>0</v>
      </c>
      <c r="DP98" s="186">
        <f>IF(O98&gt; 0,(COUNTIFS(FRACAS!$B$5:$B$8972, O$4, FRACAS!$D$5:$D$8972, "&lt;="&amp;O98)), "" )</f>
        <v>0</v>
      </c>
      <c r="DQ98" s="186">
        <f>IF(P98&gt; 0,(COUNTIFS(FRACAS!$B$5:$B$8972, P$4, FRACAS!$D$5:$D$8972, "&lt;="&amp;P98)), "" )</f>
        <v>0</v>
      </c>
      <c r="DR98" s="186">
        <f>IF(Q98&gt; 0,(COUNTIFS(FRACAS!$B$5:$B$8972, Q$4, FRACAS!$D$5:$D$8972, "&lt;="&amp;Q98)), "" )</f>
        <v>0</v>
      </c>
      <c r="DS98" s="186">
        <f>IF(R98&gt; 0,(COUNTIFS(FRACAS!$B$5:$B$8972, R$4, FRACAS!$D$5:$D$8972, "&lt;="&amp;R98)), "" )</f>
        <v>0</v>
      </c>
      <c r="DT98" s="186">
        <f>IF(S98&gt; 0,(COUNTIFS(FRACAS!$B$5:$B$8972, S$4, FRACAS!$D$5:$D$8972, "&lt;="&amp;S98)), "" )</f>
        <v>0</v>
      </c>
      <c r="DU98" s="186">
        <f>IF(T98&gt; 0,(COUNTIFS(FRACAS!$B$5:$B$8972, T$4, FRACAS!$D$5:$D$8972, "&lt;="&amp;T98)), "" )</f>
        <v>0</v>
      </c>
      <c r="DV98" s="186">
        <f>IF(U98&gt; 0,(COUNTIFS(FRACAS!$B$5:$B$8972, U$4, FRACAS!$D$5:$D$8972, "&lt;="&amp;U98)), "" )</f>
        <v>0</v>
      </c>
      <c r="DW98" s="186" t="str">
        <f>IF(V98&gt; 0,(COUNTIFS(FRACAS!$B$5:$B$8972, V$4, FRACAS!$D$5:$D$8972, "&lt;="&amp;V98)), "" )</f>
        <v/>
      </c>
      <c r="DX98" s="186" t="str">
        <f>IF(W98&gt; 0,(COUNTIFS(FRACAS!$B$5:$B$8972, W$4, FRACAS!$D$5:$D$8972, "&lt;="&amp;W98)), "" )</f>
        <v/>
      </c>
      <c r="DY98" s="186" t="str">
        <f>IF(X98&gt; 0,(COUNTIFS(FRACAS!$B$5:$B$8972, X$4, FRACAS!$D$5:$D$8972, "&lt;="&amp;X98)), "" )</f>
        <v/>
      </c>
      <c r="DZ98" s="186" t="str">
        <f>IF(Y98&gt; 0,(COUNTIFS(FRACAS!$B$5:$B$8972, Y$4, FRACAS!$D$5:$D$8972, "&lt;="&amp;Y98)), "" )</f>
        <v/>
      </c>
      <c r="EA98" s="186" t="str">
        <f>IF(Z98&gt; 0,(COUNTIFS(FRACAS!$B$5:$B$8972, Z$4, FRACAS!$D$5:$D$8972, "&lt;="&amp;Z98)), "" )</f>
        <v/>
      </c>
      <c r="EB98" s="186" t="str">
        <f>IF(AA98&gt; 0,(COUNTIFS(FRACAS!$B$5:$B$8972, AA$4, FRACAS!$D$5:$D$8972, "&lt;="&amp;AA98)), "" )</f>
        <v/>
      </c>
      <c r="EC98" s="186" t="str">
        <f>IF(AB98&gt; 0,(COUNTIFS(FRACAS!$B$5:$B$8972, AB$4, FRACAS!$D$5:$D$8972, "&lt;="&amp;AB98)), "" )</f>
        <v/>
      </c>
      <c r="ED98" s="186" t="str">
        <f>IF(AC98&gt; 0,(COUNTIFS(FRACAS!$B$5:$B$8972, AC$4, FRACAS!$D$5:$D$8972, "&lt;="&amp;AC98)), "" )</f>
        <v/>
      </c>
      <c r="EE98" s="186" t="str">
        <f>IF(AD98&gt; 0,(COUNTIFS(FRACAS!$B$5:$B$8972, AD$4, FRACAS!$D$5:$D$8972, "&lt;="&amp;AD98)), "" )</f>
        <v/>
      </c>
      <c r="EF98" s="186" t="str">
        <f>IF(AE98&gt; 0,(COUNTIFS(FRACAS!$B$5:$B$8972, AE$4, FRACAS!$D$5:$D$8972, "&lt;="&amp;AE98)), "" )</f>
        <v/>
      </c>
      <c r="EG98" s="186" t="str">
        <f>IF(AF98&gt; 0,(COUNTIFS(FRACAS!$B$5:$B$8972, AF$4, FRACAS!$D$5:$D$8972, "&lt;="&amp;AF98)), "" )</f>
        <v/>
      </c>
      <c r="EH98" s="186" t="str">
        <f>IF(AG98&gt; 0,(COUNTIFS(FRACAS!$B$5:$B$8972, AG$4, FRACAS!$D$5:$D$8972, "&lt;="&amp;AG98)), "" )</f>
        <v/>
      </c>
      <c r="EI98" s="186" t="str">
        <f>IF(AH98&gt; 0,(COUNTIFS(FRACAS!$B$5:$B$8972, AH$4, FRACAS!$D$5:$D$8972, "&lt;="&amp;AH98)), "" )</f>
        <v/>
      </c>
      <c r="EJ98" s="186" t="str">
        <f>IF(AI98&gt; 0,(COUNTIFS(FRACAS!$B$5:$B$8972, AI$4, FRACAS!$D$5:$D$8972, "&lt;="&amp;AI98)), "" )</f>
        <v/>
      </c>
      <c r="EK98" s="186" t="str">
        <f>IF(AJ98&gt; 0,(COUNTIFS(FRACAS!$B$5:$B$8972, AJ$4, FRACAS!$D$5:$D$8972, "&lt;="&amp;AJ98)), "" )</f>
        <v/>
      </c>
      <c r="EL98" s="186" t="str">
        <f>IF(AK98&gt; 0,(COUNTIFS(FRACAS!$B$5:$B$8972, AK$4, FRACAS!$D$5:$D$8972, "&lt;="&amp;AK98)), "" )</f>
        <v/>
      </c>
      <c r="EM98" s="186" t="str">
        <f>IF(AL98&gt; 0,(COUNTIFS(FRACAS!$B$5:$B$8972, AL$4, FRACAS!$D$5:$D$8972, "&lt;="&amp;AL98)), "" )</f>
        <v/>
      </c>
      <c r="EN98" s="186" t="str">
        <f>IF(AM98&gt; 0,(COUNTIFS(FRACAS!$B$5:$B$8972, AM$4, FRACAS!$D$5:$D$8972, "&lt;="&amp;AM98)), "" )</f>
        <v/>
      </c>
      <c r="EO98" s="186" t="str">
        <f>IF(AN98&gt; 0,(COUNTIFS(FRACAS!$B$5:$B$8972, AN$4, FRACAS!$D$5:$D$8972, "&lt;="&amp;AN98)), "" )</f>
        <v/>
      </c>
      <c r="EP98" s="186" t="str">
        <f>IF(AO98&gt; 0,(COUNTIFS(FRACAS!$B$5:$B$8972, AO$4, FRACAS!$D$5:$D$8972, "&lt;="&amp;AO98)), "" )</f>
        <v/>
      </c>
      <c r="EQ98" s="186" t="str">
        <f>IF(AP98&gt; 0,(COUNTIFS(FRACAS!$B$5:$B$8972, AP$4, FRACAS!$D$5:$D$8972, "&lt;="&amp;AP98)), "" )</f>
        <v/>
      </c>
      <c r="ER98" s="186" t="str">
        <f>IF(AQ98&gt; 0,(COUNTIFS(FRACAS!$B$5:$B$8972, AQ$4, FRACAS!$D$5:$D$8972, "&lt;="&amp;AQ98)), "" )</f>
        <v/>
      </c>
      <c r="ES98" s="244"/>
      <c r="ET98" s="186"/>
      <c r="EU98" s="186"/>
      <c r="EV98" s="186"/>
      <c r="EW98" s="186"/>
      <c r="EX98" s="186"/>
      <c r="EY98" s="186"/>
      <c r="EZ98" s="186"/>
      <c r="FA98" s="186"/>
      <c r="FB98" s="203"/>
      <c r="FC98" s="204"/>
      <c r="FD98" s="204"/>
      <c r="FE98" s="190"/>
      <c r="FF98" s="190"/>
      <c r="FG98" s="190"/>
      <c r="FH98" s="190"/>
      <c r="FI98" s="190"/>
      <c r="FJ98" s="190"/>
      <c r="FK98" s="190"/>
      <c r="FL98" s="190"/>
      <c r="FM98" s="190"/>
      <c r="FN98" s="190"/>
      <c r="FO98" s="190"/>
      <c r="FP98" s="190"/>
      <c r="FQ98" s="190"/>
      <c r="FR98" s="190"/>
      <c r="FS98" s="190"/>
      <c r="FT98" s="190"/>
      <c r="FU98" s="190"/>
      <c r="FV98" s="190"/>
      <c r="FW98" s="190"/>
      <c r="FX98" s="190"/>
      <c r="FY98" s="190"/>
      <c r="FZ98" s="190"/>
      <c r="GA98" s="190"/>
      <c r="GB98" s="190"/>
      <c r="GC98" s="190"/>
      <c r="GD98" s="190"/>
      <c r="GE98" s="190"/>
      <c r="GF98" s="190"/>
      <c r="GG98" s="190"/>
      <c r="GH98" s="190"/>
      <c r="GI98" s="190"/>
      <c r="GJ98" s="190"/>
      <c r="GK98" s="190"/>
      <c r="GL98" s="190"/>
      <c r="GM98" s="190"/>
      <c r="GN98" s="190"/>
      <c r="GO98" s="190"/>
      <c r="GP98" s="190"/>
      <c r="GQ98" s="190"/>
      <c r="GR98" s="190"/>
      <c r="GS98" s="190"/>
      <c r="GT98" s="190"/>
      <c r="GU98" s="190"/>
      <c r="GV98" s="190"/>
      <c r="GW98" s="190"/>
      <c r="GX98" s="190"/>
      <c r="GY98" s="190"/>
      <c r="GZ98" s="190"/>
      <c r="HA98" s="190"/>
      <c r="HB98" s="190"/>
      <c r="HD98" s="190"/>
      <c r="HE98" s="190"/>
      <c r="HF98" s="190"/>
      <c r="HG98" s="190"/>
      <c r="HH98" s="190"/>
      <c r="HI98" s="190"/>
      <c r="HJ98" s="190"/>
      <c r="HK98" s="190"/>
      <c r="HL98" s="190"/>
      <c r="HM98" s="190"/>
      <c r="HN98" s="190"/>
      <c r="HO98" s="190"/>
      <c r="HP98" s="190"/>
      <c r="HQ98" s="190"/>
      <c r="HR98" s="190"/>
      <c r="HS98" s="190"/>
      <c r="HT98" s="190"/>
      <c r="HU98" s="190"/>
      <c r="HV98" s="190"/>
      <c r="HW98" s="190"/>
      <c r="HX98" s="190"/>
      <c r="HY98" s="190"/>
      <c r="HZ98" s="190"/>
      <c r="IA98" s="190"/>
      <c r="IB98" s="190"/>
      <c r="IC98" s="190"/>
      <c r="ID98" s="190"/>
      <c r="IE98" s="190"/>
      <c r="IF98" s="190"/>
      <c r="IG98" s="190"/>
      <c r="IH98" s="190"/>
      <c r="II98" s="190"/>
      <c r="IJ98" s="190"/>
      <c r="IK98" s="190"/>
      <c r="IL98" s="190"/>
      <c r="IM98" s="190"/>
      <c r="IN98" s="190"/>
      <c r="IO98" s="190"/>
      <c r="IP98" s="190"/>
      <c r="IQ98" s="190"/>
      <c r="IR98" s="190"/>
      <c r="IS98" s="190"/>
      <c r="IT98" s="190"/>
      <c r="IU98" s="190"/>
      <c r="IV98" s="190"/>
      <c r="IW98" s="190"/>
      <c r="IX98" s="190"/>
      <c r="IY98" s="190"/>
      <c r="IZ98" s="190"/>
      <c r="JA98" s="190"/>
      <c r="JB98" s="190"/>
      <c r="JC98" s="190"/>
      <c r="JD98" s="238"/>
      <c r="JE98" s="238"/>
      <c r="JF98" s="238"/>
      <c r="JG98" s="238"/>
      <c r="JH98" s="238"/>
      <c r="JI98" s="238"/>
      <c r="JJ98" s="238"/>
      <c r="JK98" s="238"/>
      <c r="JL98" s="238"/>
      <c r="JM98" s="238"/>
      <c r="JN98" s="239"/>
      <c r="JO98" s="193"/>
      <c r="JP98" s="193"/>
      <c r="JQ98" s="193"/>
      <c r="JR98" s="193"/>
      <c r="JS98" s="193"/>
      <c r="JT98" s="193"/>
      <c r="JU98" s="193"/>
      <c r="JV98" s="193"/>
      <c r="JW98" s="193"/>
      <c r="JX98" s="193"/>
      <c r="JY98" s="193"/>
      <c r="JZ98" s="193"/>
      <c r="KA98" s="193"/>
      <c r="KB98" s="193"/>
      <c r="KC98" s="193"/>
      <c r="KD98" s="193"/>
      <c r="KE98" s="193"/>
      <c r="KF98" s="193"/>
      <c r="KG98" s="193"/>
      <c r="KH98" s="193"/>
      <c r="KI98" s="193"/>
      <c r="KJ98" s="193"/>
      <c r="KK98" s="193"/>
      <c r="KL98" s="193"/>
      <c r="KM98" s="193"/>
      <c r="KN98" s="193"/>
      <c r="KO98" s="193"/>
      <c r="KP98" s="193"/>
      <c r="KQ98" s="193"/>
      <c r="KR98" s="193"/>
      <c r="KS98" s="193"/>
      <c r="KT98" s="193"/>
      <c r="KU98" s="193"/>
      <c r="KV98" s="193"/>
      <c r="KW98" s="193"/>
      <c r="KX98" s="193"/>
      <c r="KY98" s="193"/>
      <c r="KZ98" s="193"/>
      <c r="LA98" s="193"/>
      <c r="LB98" s="192"/>
      <c r="LC98" s="235" t="str">
        <f t="shared" si="8"/>
        <v/>
      </c>
      <c r="LD98" s="240" t="str" cm="1">
        <f t="array" ref="LD98">IFERROR((((D98/FRACAS!$AY$1)*60
)-(SUMPRODUCT((FRACAS!$B$5:$B$8970=D$4)*(FRACAS!$D$5:$D$8970&lt;=D98)*(IFERROR(FRACAS!$AM$5:$AM$8970,0)))
))/((D98/FRACAS!$AY$1)*60),"")</f>
        <v/>
      </c>
      <c r="LE98" s="240" t="str" cm="1">
        <f t="array" ref="LE98">IFERROR((((E98/FRACAS!$AY$1)*60
)-(SUMPRODUCT((FRACAS!$B$5:$B$8970=E$4)*(FRACAS!$D$5:$D$8970&lt;=E98)*(IFERROR(FRACAS!$AM$5:$AM$8970,0)))
))/((E98/FRACAS!$AY$1)*60),"")</f>
        <v/>
      </c>
      <c r="LF98" s="240" t="str" cm="1">
        <f t="array" ref="LF98">IFERROR((((F98/FRACAS!$AY$1)*60
)-(SUMPRODUCT((FRACAS!$B$5:$B$8970=F$4)*(FRACAS!$D$5:$D$8970&lt;=F98)*(IFERROR(FRACAS!$AM$5:$AM$8970,0)))
))/((F98/FRACAS!$AY$1)*60),"")</f>
        <v/>
      </c>
      <c r="LG98" s="240" t="str" cm="1">
        <f t="array" ref="LG98">IFERROR((((G98/FRACAS!$AY$1)*60
)-(SUMPRODUCT((FRACAS!$B$5:$B$8970=G$4)*(FRACAS!$D$5:$D$8970&lt;=G98)*(IFERROR(FRACAS!$AM$5:$AM$8970,0)))
))/((G98/FRACAS!$AY$1)*60),"")</f>
        <v/>
      </c>
      <c r="LH98" s="240" t="str" cm="1">
        <f t="array" ref="LH98">IFERROR((((H98/FRACAS!$AY$1)*60
)-(SUMPRODUCT((FRACAS!$B$5:$B$8970=H$4)*(FRACAS!$D$5:$D$8970&lt;=H98)*(IFERROR(FRACAS!$AM$5:$AM$8970,0)))
))/((H98/FRACAS!$AY$1)*60),"")</f>
        <v/>
      </c>
      <c r="LI98" s="240" t="str" cm="1">
        <f t="array" ref="LI98">IFERROR((((I98/FRACAS!$AY$1)*60
)-(SUMPRODUCT((FRACAS!$B$5:$B$8970=I$4)*(FRACAS!$D$5:$D$8970&lt;=I98)*(IFERROR(FRACAS!$AM$5:$AM$8970,0)))
))/((I98/FRACAS!$AY$1)*60),"")</f>
        <v/>
      </c>
      <c r="LJ98" s="240" t="str" cm="1">
        <f t="array" ref="LJ98">IFERROR((((J98/FRACAS!$AY$1)*60
)-(SUMPRODUCT((FRACAS!$B$5:$B$8970=J$4)*(FRACAS!$D$5:$D$8970&lt;=J98)*(IFERROR(FRACAS!$AM$5:$AM$8970,0)))
))/((J98/FRACAS!$AY$1)*60),"")</f>
        <v/>
      </c>
      <c r="LK98" s="240" t="str" cm="1">
        <f t="array" ref="LK98">IFERROR((((K98/FRACAS!$AY$1)*60
)-(SUMPRODUCT((FRACAS!$B$5:$B$8970=K$4)*(FRACAS!$D$5:$D$8970&lt;=K98)*(IFERROR(FRACAS!$AM$5:$AM$8970,0)))
))/((K98/FRACAS!$AY$1)*60),"")</f>
        <v/>
      </c>
      <c r="LL98" s="240" t="str" cm="1">
        <f t="array" ref="LL98">IFERROR((((L98/FRACAS!$AY$1)*60
)-(SUMPRODUCT((FRACAS!$B$5:$B$8970=L$4)*(FRACAS!$D$5:$D$8970&lt;=L98)*(IFERROR(FRACAS!$AM$5:$AM$8970,0)))
))/((L98/FRACAS!$AY$1)*60),"")</f>
        <v/>
      </c>
      <c r="LM98" s="240" t="str" cm="1">
        <f t="array" ref="LM98">IFERROR((((M98/FRACAS!$AY$1)*60
)-(SUMPRODUCT((FRACAS!$B$5:$B$8970=M$4)*(FRACAS!$D$5:$D$8970&lt;=M98)*(IFERROR(FRACAS!$AM$5:$AM$8970,0)))
))/((M98/FRACAS!$AY$1)*60),"")</f>
        <v/>
      </c>
      <c r="LN98" s="240" t="str" cm="1">
        <f t="array" ref="LN98">IFERROR((((N98/FRACAS!$AY$1)*60
)-(SUMPRODUCT((FRACAS!$B$5:$B$8970=N$4)*(FRACAS!$D$5:$D$8970&lt;=N98)*(IFERROR(FRACAS!$AM$5:$AM$8970,0)))
))/((N98/FRACAS!$AY$1)*60),"")</f>
        <v/>
      </c>
      <c r="LO98" s="240" t="str" cm="1">
        <f t="array" ref="LO98">IFERROR((((O98/FRACAS!$AY$1)*60
)-(SUMPRODUCT((FRACAS!$B$5:$B$8970=O$4)*(FRACAS!$D$5:$D$8970&lt;=O98)*(IFERROR(FRACAS!$AM$5:$AM$8970,0)))
))/((O98/FRACAS!$AY$1)*60),"")</f>
        <v/>
      </c>
      <c r="LP98" s="240" t="str" cm="1">
        <f t="array" ref="LP98">IFERROR((((P98/FRACAS!$AY$1)*60
)-(SUMPRODUCT((FRACAS!$B$5:$B$8970=P$4)*(FRACAS!$D$5:$D$8970&lt;=P98)*(IFERROR(FRACAS!$AM$5:$AM$8970,0)))
))/((P98/FRACAS!$AY$1)*60),"")</f>
        <v/>
      </c>
      <c r="LQ98" s="240" t="str" cm="1">
        <f t="array" ref="LQ98">IFERROR((((Q98/FRACAS!$AY$1)*60
)-(SUMPRODUCT((FRACAS!$B$5:$B$8970=Q$4)*(FRACAS!$D$5:$D$8970&lt;=Q98)*(IFERROR(FRACAS!$AM$5:$AM$8970,0)))
))/((Q98/FRACAS!$AY$1)*60),"")</f>
        <v/>
      </c>
      <c r="LR98" s="240" t="str" cm="1">
        <f t="array" ref="LR98">IFERROR((((R98/FRACAS!$AY$1)*60
)-(SUMPRODUCT((FRACAS!$B$5:$B$8970=R$4)*(FRACAS!$D$5:$D$8970&lt;=R98)*(IFERROR(FRACAS!$AM$5:$AM$8970,0)))
))/((R98/FRACAS!$AY$1)*60),"")</f>
        <v/>
      </c>
      <c r="LS98" s="240" t="str" cm="1">
        <f t="array" ref="LS98">IFERROR((((S98/FRACAS!$AY$1)*60
)-(SUMPRODUCT((FRACAS!$B$5:$B$8970=S$4)*(FRACAS!$D$5:$D$8970&lt;=S98)*(IFERROR(FRACAS!$AM$5:$AM$8970,0)))
))/((S98/FRACAS!$AY$1)*60),"")</f>
        <v/>
      </c>
      <c r="LT98" s="240" t="str" cm="1">
        <f t="array" ref="LT98">IFERROR((((T98/FRACAS!$AY$1)*60
)-(SUMPRODUCT((FRACAS!$B$5:$B$8970=T$4)*(FRACAS!$D$5:$D$8970&lt;=T98)*(IFERROR(FRACAS!$AM$5:$AM$8970,0)))
))/((T98/FRACAS!$AY$1)*60),"")</f>
        <v/>
      </c>
      <c r="LU98" s="240" t="str" cm="1">
        <f t="array" ref="LU98">IFERROR((((U98/FRACAS!$AY$1)*60
)-(SUMPRODUCT((FRACAS!$B$5:$B$8970=U$4)*(FRACAS!$D$5:$D$8970&lt;=U98)*(IFERROR(FRACAS!$AM$5:$AM$8970,0)))
))/((U98/FRACAS!$AY$1)*60),"")</f>
        <v/>
      </c>
      <c r="LV98" s="240" t="str" cm="1">
        <f t="array" ref="LV98">IFERROR(
    (((V98/FRACAS!$AY$1)*60))
    /
    (((V98/FRACAS!$AY$1)*60) + SUMPRODUCT((FRACAS!$B$5:$B$8970=V$4)*(FRACAS!$D$5:$D$8970&lt;=V98)*(IFERROR(FRACAS!$AM$5:$AM$8970,0)))
    ),"")</f>
        <v/>
      </c>
      <c r="LW98" s="240" t="str" cm="1">
        <f t="array" ref="LW98">IFERROR(
    (((W98/FRACAS!$AY$1)*60))
    /
    (((W98/FRACAS!$AY$1)*60) + SUMPRODUCT((FRACAS!$B$5:$B$8970=W$4)*(FRACAS!$D$5:$D$8970&lt;=W98)*(IFERROR(FRACAS!$AM$5:$AM$8970,0)))
    ),"")</f>
        <v/>
      </c>
      <c r="LX98" s="240" t="str" cm="1">
        <f t="array" ref="LX98">IFERROR(
    (((X98/FRACAS!$AY$1)*60))
    /
    (((X98/FRACAS!$AY$1)*60) + SUMPRODUCT((FRACAS!$B$5:$B$8970=X$4)*(FRACAS!$D$5:$D$8970&lt;=X98)*(IFERROR(FRACAS!$AM$5:$AM$8970,0)))
    ),"")</f>
        <v/>
      </c>
      <c r="LY98" s="240" t="str" cm="1">
        <f t="array" ref="LY98">IFERROR(
    (((Y98/FRACAS!$AY$1)*60))
    /
    (((Y98/FRACAS!$AY$1)*60) + SUMPRODUCT((FRACAS!$B$5:$B$8970=Y$4)*(FRACAS!$D$5:$D$8970&lt;=Y98)*(IFERROR(FRACAS!$AM$5:$AM$8970,0)))
    ),"")</f>
        <v/>
      </c>
      <c r="LZ98" s="240" t="str" cm="1">
        <f t="array" ref="LZ98">IFERROR(
    (((Z98/FRACAS!$AY$1)*60))
    /
    (((Z98/FRACAS!$AY$1)*60) + SUMPRODUCT((FRACAS!$B$5:$B$8970=Z$4)*(FRACAS!$D$5:$D$8970&lt;=Z98)*(IFERROR(FRACAS!$AM$5:$AM$8970,0)))
    ),"")</f>
        <v/>
      </c>
      <c r="MA98" s="240" t="str" cm="1">
        <f t="array" ref="MA98">IFERROR(
    (((AA98/FRACAS!$AY$1)*60))
    /
    (((AA98/FRACAS!$AY$1)*60) + SUMPRODUCT((FRACAS!$B$5:$B$8970=AA$4)*(FRACAS!$D$5:$D$8970&lt;=AA98)*(IFERROR(FRACAS!$AM$5:$AM$8970,0)))
    ),"")</f>
        <v/>
      </c>
      <c r="MB98" s="240" t="str" cm="1">
        <f t="array" ref="MB98">IFERROR(
    (((AB98/FRACAS!$AY$1)*60))
    /
    (((AB98/FRACAS!$AY$1)*60) + SUMPRODUCT((FRACAS!$B$5:$B$8970=AB$4)*(FRACAS!$D$5:$D$8970&lt;=AB98)*(IFERROR(FRACAS!$AM$5:$AM$8970,0)))
    ),"")</f>
        <v/>
      </c>
      <c r="MC98" s="240" t="str" cm="1">
        <f t="array" ref="MC98">IFERROR(
    (((AC98/FRACAS!$AY$1)*60))
    /
    (((AC98/FRACAS!$AY$1)*60) + SUMPRODUCT((FRACAS!$B$5:$B$8970=AC$4)*(FRACAS!$D$5:$D$8970&lt;=AC98)*(IFERROR(FRACAS!$AM$5:$AM$8970,0)))
    ),"")</f>
        <v/>
      </c>
      <c r="MD98" s="240" t="str" cm="1">
        <f t="array" ref="MD98">IFERROR(
    (((AD98/FRACAS!$AY$1)*60))
    /
    (((AD98/FRACAS!$AY$1)*60) + SUMPRODUCT((FRACAS!$B$5:$B$8970=AD$4)*(FRACAS!$D$5:$D$8970&lt;=AD98)*(IFERROR(FRACAS!$AM$5:$AM$8970,0)))
    ),"")</f>
        <v/>
      </c>
      <c r="ME98" s="240" t="str" cm="1">
        <f t="array" ref="ME98">IFERROR(
    (((AE98/FRACAS!$AY$1)*60))
    /
    (((AE98/FRACAS!$AY$1)*60) + SUMPRODUCT((FRACAS!$B$5:$B$8970=AE$4)*(FRACAS!$D$5:$D$8970&lt;=AE98)*(IFERROR(FRACAS!$AM$5:$AM$8970,0)))
    ),"")</f>
        <v/>
      </c>
      <c r="MF98" s="240" t="str" cm="1">
        <f t="array" ref="MF98">IFERROR(
    (((AF98/FRACAS!$AY$1)*60))
    /
    (((AF98/FRACAS!$AY$1)*60) + SUMPRODUCT((FRACAS!$B$5:$B$8970=AF$4)*(FRACAS!$D$5:$D$8970&lt;=AF98)*(IFERROR(FRACAS!$AM$5:$AM$8970,0)))
    ),"")</f>
        <v/>
      </c>
      <c r="MG98" s="240" t="str" cm="1">
        <f t="array" ref="MG98">IFERROR(
    (((AG98/FRACAS!$AY$1)*60))
    /
    (((AG98/FRACAS!$AY$1)*60) + SUMPRODUCT((FRACAS!$B$5:$B$8970=AG$4)*(FRACAS!$D$5:$D$8970&lt;=AG98)*(IFERROR(FRACAS!$AM$5:$AM$8970,0)))
    ),"")</f>
        <v/>
      </c>
      <c r="MH98" s="240" t="str" cm="1">
        <f t="array" ref="MH98">IFERROR(
    (((AH98/FRACAS!$AY$1)*60))
    /
    (((AH98/FRACAS!$AY$1)*60) + SUMPRODUCT((FRACAS!$B$5:$B$8970=AH$4)*(FRACAS!$D$5:$D$8970&lt;=AH98)*(IFERROR(FRACAS!$AM$5:$AM$8970,0)))
    ),"")</f>
        <v/>
      </c>
      <c r="MI98" s="240" t="str" cm="1">
        <f t="array" ref="MI98">IFERROR(
    (((AI98/FRACAS!$AY$1)*60))
    /
    (((AI98/FRACAS!$AY$1)*60) + SUMPRODUCT((FRACAS!$B$5:$B$8970=AI$4)*(FRACAS!$D$5:$D$8970&lt;=AI98)*(IFERROR(FRACAS!$AM$5:$AM$8970,0)))
    ),"")</f>
        <v/>
      </c>
      <c r="MJ98" s="240" t="str" cm="1">
        <f t="array" ref="MJ98">IFERROR(
    (((AJ98/FRACAS!$AY$1)*60))
    /
    (((AJ98/FRACAS!$AY$1)*60) + SUMPRODUCT((FRACAS!$B$5:$B$8970=AJ$4)*(FRACAS!$D$5:$D$8970&lt;=AJ98)*(IFERROR(FRACAS!$AM$5:$AM$8970,0)))
    ),"")</f>
        <v/>
      </c>
      <c r="MK98" s="240" t="str" cm="1">
        <f t="array" ref="MK98">IFERROR(
    (((AK98/FRACAS!$AY$1)*60))
    /
    (((AK98/FRACAS!$AY$1)*60) + SUMPRODUCT((FRACAS!$B$5:$B$8970=AK$4)*(FRACAS!$D$5:$D$8970&lt;=AK98)*(IFERROR(FRACAS!$AM$5:$AM$8970,0)))
    ),"")</f>
        <v/>
      </c>
      <c r="ML98" s="240" t="str" cm="1">
        <f t="array" ref="ML98">IFERROR(
    (((AL98/FRACAS!$AY$1)*60))
    /
    (((AL98/FRACAS!$AY$1)*60) + SUMPRODUCT((FRACAS!$B$5:$B$8970=AL$4)*(FRACAS!$D$5:$D$8970&lt;=AL98)*(IFERROR(FRACAS!$AM$5:$AM$8970,0)))
    ),"")</f>
        <v/>
      </c>
      <c r="MM98" s="240" t="str" cm="1">
        <f t="array" ref="MM98">IFERROR(
    (((AM98/FRACAS!$AY$1)*60))
    /
    (((AM98/FRACAS!$AY$1)*60) + SUMPRODUCT((FRACAS!$B$5:$B$8970=AM$4)*(FRACAS!$D$5:$D$8970&lt;=AM98)*(IFERROR(FRACAS!$AM$5:$AM$8970,0)))
    ),"")</f>
        <v/>
      </c>
      <c r="MN98" s="240" t="str" cm="1">
        <f t="array" ref="MN98">IFERROR(
    (((AN98/FRACAS!$AY$1)*60))
    /
    (((AN98/FRACAS!$AY$1)*60) + SUMPRODUCT((FRACAS!$B$5:$B$8970=AN$4)*(FRACAS!$D$5:$D$8970&lt;=AN98)*(IFERROR(FRACAS!$AM$5:$AM$8970,0)))
    ),"")</f>
        <v/>
      </c>
      <c r="MO98" s="240" t="str" cm="1">
        <f t="array" ref="MO98">IFERROR(
    (((AO98/FRACAS!$AY$1)*60))
    /
    (((AO98/FRACAS!$AY$1)*60) + SUMPRODUCT((FRACAS!$B$5:$B$8970=AO$4)*(FRACAS!$D$5:$D$8970&lt;=AO98)*(IFERROR(FRACAS!$AM$5:$AM$8970,0)))
    ),"")</f>
        <v/>
      </c>
      <c r="MP98" s="240" t="str" cm="1">
        <f t="array" ref="MP98">IFERROR(
    (((AP98/FRACAS!$AY$1)*60))
    /
    (((AP98/FRACAS!$AY$1)*60) + SUMPRODUCT((FRACAS!$B$5:$B$8970=AP$4)*(FRACAS!$D$5:$D$8970&lt;=AP98)*(IFERROR(FRACAS!$AM$5:$AM$8970,0)))
    ),"")</f>
        <v/>
      </c>
      <c r="MQ98" s="240" t="str" cm="1">
        <f t="array" ref="MQ98">IFERROR(
    (((AQ98/FRACAS!$AY$1)*60))
    /
    (((AQ98/FRACAS!$AY$1)*60) + SUMPRODUCT((FRACAS!$B$5:$B$8970=AQ$4)*(FRACAS!$D$5:$D$8970&lt;=AQ98)*(IFERROR(FRACAS!$AM$5:$AM$8970,0)))
    ),"")</f>
        <v/>
      </c>
      <c r="MR98" s="194"/>
      <c r="MS98" s="194"/>
      <c r="MT98" s="194"/>
      <c r="MU98" s="194"/>
      <c r="MV98" s="194"/>
      <c r="MW98" s="194"/>
      <c r="MX98" s="194"/>
      <c r="MY98" s="194"/>
      <c r="MZ98" s="194"/>
      <c r="NA98" s="195"/>
      <c r="ND98" s="241">
        <f t="shared" si="11"/>
        <v>0</v>
      </c>
      <c r="NE98" s="242" t="str">
        <f t="shared" si="12"/>
        <v/>
      </c>
      <c r="NF98" s="193" t="str" cm="1">
        <f t="array" ref="NF98">IF($ND98=0,"",(IFERROR( (IFERROR($ND98/FRACAS!$AY$1*60,0) - SUMPRODUCT( (FRACAS!$K$5:$K$8972=NF$2) * IFERROR(FRACAS!$AN$5:$AN$8972,0) ) ) / IFERROR($ND98/FRACAS!$AY$1*60,0), 1 )))</f>
        <v/>
      </c>
      <c r="NG98" s="193" t="str" cm="1">
        <f t="array" ref="NG98">IF($ND98=0,"",(IFERROR( (IFERROR($ND98/FRACAS!$AY$1*60,0) - SUMPRODUCT( (FRACAS!$K$5:$K$8972=NG$2) * IFERROR(FRACAS!$AN$5:$AN$8972,0) ) ) / IFERROR($ND98/FRACAS!$AY$1*60,0), 1 )))</f>
        <v/>
      </c>
      <c r="NH98" s="193" t="str" cm="1">
        <f t="array" ref="NH98">IF($ND98=0,"",(IFERROR( (IFERROR($ND98/FRACAS!$AY$1*60,0) - SUMPRODUCT( (FRACAS!$K$5:$K$8972=NH$2) * IFERROR(FRACAS!$AN$5:$AN$8972,0) ) ) / IFERROR($ND98/FRACAS!$AY$1*60,0), 1 )))</f>
        <v/>
      </c>
      <c r="NI98" s="193" t="str" cm="1">
        <f t="array" ref="NI98">IF($ND98=0,"",(IFERROR( (IFERROR($ND98/FRACAS!$AY$1*60,0) - SUMPRODUCT( (FRACAS!$K$5:$K$8972=NI$2) * IFERROR(FRACAS!$AN$5:$AN$8972,0) ) ) / IFERROR($ND98/FRACAS!$AY$1*60,0), 1 )))</f>
        <v/>
      </c>
      <c r="NJ98" s="193" t="str" cm="1">
        <f t="array" ref="NJ98">IF($ND98=0,"",(IFERROR( (IFERROR($ND98/FRACAS!$AY$1*60,0) - SUMPRODUCT( (FRACAS!$K$5:$K$8972=NJ$2) * IFERROR(FRACAS!$AN$5:$AN$8972,0) ) ) / IFERROR($ND98/FRACAS!$AY$1*60,0), 1 )))</f>
        <v/>
      </c>
      <c r="NK98" s="193" t="str" cm="1">
        <f t="array" ref="NK98">IF($ND98=0,"",(IFERROR( (IFERROR($ND98/FRACAS!$AY$1*60,0) - SUMPRODUCT( (FRACAS!$K$5:$K$8972=NK$2) * IFERROR(FRACAS!$AN$5:$AN$8972,0) ) ) / IFERROR($ND98/FRACAS!$AY$1*60,0), 1 )))</f>
        <v/>
      </c>
      <c r="NL98" s="193" t="str" cm="1">
        <f t="array" ref="NL98">IF($ND98=0,"",(IFERROR( (IFERROR($ND98/FRACAS!$AY$1*60,0) - SUMPRODUCT( (FRACAS!$K$5:$K$8972=NL$2) * IFERROR(FRACAS!$AN$5:$AN$8972,0) ) ) / IFERROR($ND98/FRACAS!$AY$1*60,0), 1 )))</f>
        <v/>
      </c>
      <c r="NM98" s="193" t="str" cm="1">
        <f t="array" ref="NM98">IF($ND98=0,"",(IFERROR( (IFERROR($ND98/FRACAS!$AY$1*60,0) - SUMPRODUCT( (FRACAS!$K$5:$K$8972=NM$2) * IFERROR(FRACAS!$AN$5:$AN$8972,0) ) ) / IFERROR($ND98/FRACAS!$AY$1*60,0), 1 )))</f>
        <v/>
      </c>
      <c r="NN98" s="193" t="str" cm="1">
        <f t="array" ref="NN98">IF($ND98=0,"",(IFERROR( (IFERROR($ND98/FRACAS!$AY$1*60,0) - SUMPRODUCT( (FRACAS!$K$5:$K$8972=NN$2) * IFERROR(FRACAS!$AN$5:$AN$8972,0) ) ) / IFERROR($ND98/FRACAS!$AY$1*60,0), 1 )))</f>
        <v/>
      </c>
      <c r="NO98" s="193" t="str" cm="1">
        <f t="array" ref="NO98">IF($ND98=0,"",(IFERROR( (IFERROR($ND98/FRACAS!$AY$1*60,0) - SUMPRODUCT( (FRACAS!$K$5:$K$8972=NO$2) * IFERROR(FRACAS!$AN$5:$AN$8972,0) ) ) / IFERROR($ND98/FRACAS!$AY$1*60,0), 1 )))</f>
        <v/>
      </c>
      <c r="NP98" s="193" t="str" cm="1">
        <f t="array" ref="NP98">IF($ND98=0,"",(IFERROR( (IFERROR($ND98/FRACAS!$AY$1*60,0) - SUMPRODUCT( (FRACAS!$K$5:$K$8972=NP$2) * IFERROR(FRACAS!$AN$5:$AN$8972,0) ) ) / IFERROR($ND98/FRACAS!$AY$1*60,0), 1 )))</f>
        <v/>
      </c>
      <c r="NQ98" s="193" t="str" cm="1">
        <f t="array" ref="NQ98">IF($ND98=0,"",(IFERROR( (IFERROR($ND98/FRACAS!$AY$1*60,0) - SUMPRODUCT( (FRACAS!$K$5:$K$8972=NQ$2) * IFERROR(FRACAS!$AN$5:$AN$8972,0) ) ) / IFERROR($ND98/FRACAS!$AY$1*60,0), 1 )))</f>
        <v/>
      </c>
      <c r="NR98" s="193" t="str" cm="1">
        <f t="array" ref="NR98">IF($ND98=0,"",(IFERROR( (IFERROR($ND98/FRACAS!$AY$1*60,0) - SUMPRODUCT( (FRACAS!$K$5:$K$8972=NR$2) * IFERROR(FRACAS!$AN$5:$AN$8972,0) ) ) / IFERROR($ND98/FRACAS!$AY$1*60,0), 1 )))</f>
        <v/>
      </c>
      <c r="NS98" s="193" t="str" cm="1">
        <f t="array" ref="NS98">IF($ND98=0,"",(IFERROR( (IFERROR($ND98/FRACAS!$AY$1*60,0) - SUMPRODUCT( (FRACAS!$K$5:$K$8972=NS$2) * IFERROR(FRACAS!$AN$5:$AN$8972,0) ) ) / IFERROR($ND98/FRACAS!$AY$1*60,0), 1 )))</f>
        <v/>
      </c>
      <c r="NT98" s="193" t="str" cm="1">
        <f t="array" ref="NT98">IF($ND98=0,"",(IFERROR( (IFERROR($ND98/FRACAS!$AY$1*60,0) - SUMPRODUCT( (FRACAS!$K$5:$K$8972=NT$2) * IFERROR(FRACAS!$AN$5:$AN$8972,0) ) ) / IFERROR($ND98/FRACAS!$AY$1*60,0), 1 )))</f>
        <v/>
      </c>
      <c r="NU98" s="193" t="str" cm="1">
        <f t="array" ref="NU98">IF($ND98=0,"",(IFERROR( (IFERROR($ND98/FRACAS!$AY$1*60,0) - SUMPRODUCT( (FRACAS!$K$5:$K$8972=NU$2) * IFERROR(FRACAS!$AN$5:$AN$8972,0) ) ) / IFERROR($ND98/FRACAS!$AY$1*60,0), 1 )))</f>
        <v/>
      </c>
      <c r="NV98" s="193" t="str" cm="1">
        <f t="array" ref="NV98">IF($ND98=0,"",(IFERROR( (IFERROR($ND98/FRACAS!$AY$1*60,0) - SUMPRODUCT( (FRACAS!$K$5:$K$8972=NV$2) * IFERROR(FRACAS!$AN$5:$AN$8972,0) ) ) / IFERROR($ND98/FRACAS!$AY$1*60,0), 1 )))</f>
        <v/>
      </c>
      <c r="NW98" s="193" t="str" cm="1">
        <f t="array" ref="NW98">IF($ND98=0,"",(IFERROR( (IFERROR($ND98/FRACAS!$AY$1*60,0) - SUMPRODUCT( (FRACAS!$K$5:$K$8972=NW$2) * IFERROR(FRACAS!$AN$5:$AN$8972,0) ) ) / IFERROR($ND98/FRACAS!$AY$1*60,0), 1 )))</f>
        <v/>
      </c>
      <c r="NX98" s="193" t="str" cm="1">
        <f t="array" ref="NX98">IF($ND98=0,"",(IFERROR( (IFERROR($ND98/FRACAS!$AY$1*60,0) - SUMPRODUCT( (FRACAS!$K$5:$K$8972=NX$2) * IFERROR(FRACAS!$AN$5:$AN$8972,0) ) ) / IFERROR($ND98/FRACAS!$AY$1*60,0), 1 )))</f>
        <v/>
      </c>
      <c r="NY98" s="193" t="str" cm="1">
        <f t="array" ref="NY98">IF($ND98=0,"",(IFERROR( (IFERROR($ND98/FRACAS!$AY$1*60,0) - SUMPRODUCT( (FRACAS!$K$5:$K$8972=NY$2) * IFERROR(FRACAS!$AN$5:$AN$8972,0) ) ) / IFERROR($ND98/FRACAS!$AY$1*60,0), 1 )))</f>
        <v/>
      </c>
      <c r="NZ98" s="193" t="str" cm="1">
        <f t="array" ref="NZ98">IF($ND98=0,"",(IFERROR( (IFERROR($ND98/FRACAS!$AY$1*60,0) - SUMPRODUCT( (FRACAS!$K$5:$K$8972=NZ$2) * IFERROR(FRACAS!$AN$5:$AN$8972,0) ) ) / IFERROR($ND98/FRACAS!$AY$1*60,0), 1 )))</f>
        <v/>
      </c>
      <c r="OA98" s="193" t="str" cm="1">
        <f t="array" ref="OA98">IF($ND98=0,"",(IFERROR( (IFERROR($ND98/FRACAS!$AY$1*60,0) - SUMPRODUCT( (FRACAS!$K$5:$K$8972=OA$2) * IFERROR(FRACAS!$AN$5:$AN$8972,0) ) ) / IFERROR($ND98/FRACAS!$AY$1*60,0), 1 )))</f>
        <v/>
      </c>
      <c r="OB98" s="193" t="str" cm="1">
        <f t="array" ref="OB98">IF($ND98=0,"",(IFERROR( (IFERROR($ND98/FRACAS!$AY$1*60,0) - SUMPRODUCT( (FRACAS!$K$5:$K$8972=OB$2) * IFERROR(FRACAS!$AN$5:$AN$8972,0) ) ) / IFERROR($ND98/FRACAS!$AY$1*60,0), 1 )))</f>
        <v/>
      </c>
      <c r="OC98" s="193" t="str" cm="1">
        <f t="array" ref="OC98">IF($ND98=0,"",(IFERROR( (IFERROR($ND98/FRACAS!$AY$1*60,0) - SUMPRODUCT( (FRACAS!$K$5:$K$8972=OC$2) * IFERROR(FRACAS!$AN$5:$AN$8972,0) ) ) / IFERROR($ND98/FRACAS!$AY$1*60,0), 1 )))</f>
        <v/>
      </c>
      <c r="OD98" s="193" t="str" cm="1">
        <f t="array" ref="OD98">IF($ND98=0,"",(IFERROR( (IFERROR($ND98/FRACAS!$AY$1*60,0) - SUMPRODUCT( (FRACAS!$K$5:$K$8972=OD$2) * IFERROR(FRACAS!$AN$5:$AN$8972,0) ) ) / IFERROR($ND98/FRACAS!$AY$1*60,0), 1 )))</f>
        <v/>
      </c>
      <c r="OE98" s="193" t="str" cm="1">
        <f t="array" ref="OE98">IF($ND98=0,"",(IFERROR( (IFERROR($ND98/FRACAS!$AY$1*60,0) - SUMPRODUCT( (FRACAS!$K$5:$K$8972=OE$2) * IFERROR(FRACAS!$AN$5:$AN$8972,0) ) ) / IFERROR($ND98/FRACAS!$AY$1*60,0), 1 )))</f>
        <v/>
      </c>
      <c r="OF98" s="193" t="str" cm="1">
        <f t="array" ref="OF98">IF($ND98=0,"",(IFERROR( (IFERROR($ND98/FRACAS!$AY$1*60,0) - SUMPRODUCT( (FRACAS!$K$5:$K$8972=OF$2) * IFERROR(FRACAS!$AN$5:$AN$8972,0) ) ) / IFERROR($ND98/FRACAS!$AY$1*60,0), 1 )))</f>
        <v/>
      </c>
      <c r="OG98" s="193" t="str" cm="1">
        <f t="array" ref="OG98">IF($ND98=0,"",(IFERROR( (IFERROR($ND98/FRACAS!$AY$1*60,0) - SUMPRODUCT( (FRACAS!$K$5:$K$8972=OG$2) * IFERROR(FRACAS!$AN$5:$AN$8972,0) ) ) / IFERROR($ND98/FRACAS!$AY$1*60,0), 1 )))</f>
        <v/>
      </c>
      <c r="OH98" s="193" t="str" cm="1">
        <f t="array" ref="OH98">IF($ND98=0,"",(IFERROR( (IFERROR($ND98/FRACAS!$AY$1*60,0) - SUMPRODUCT( (FRACAS!$K$5:$K$8972=OH$2) * IFERROR(FRACAS!$AN$5:$AN$8972,0) ) ) / IFERROR($ND98/FRACAS!$AY$1*60,0), 1 )))</f>
        <v/>
      </c>
      <c r="OI98" s="193" t="str" cm="1">
        <f t="array" ref="OI98">IF($ND98=0,"",(IFERROR( (IFERROR($ND98/FRACAS!$AY$1*60,0) - SUMPRODUCT( (FRACAS!$K$5:$K$8972=OI$2) * IFERROR(FRACAS!$AN$5:$AN$8972,0) ) ) / IFERROR($ND98/FRACAS!$AY$1*60,0), 1 )))</f>
        <v/>
      </c>
      <c r="OJ98" s="193" t="str" cm="1">
        <f t="array" ref="OJ98">IF($ND98=0,"",(IFERROR( (IFERROR($ND98/FRACAS!$AY$1*60,0) - SUMPRODUCT( (FRACAS!$K$5:$K$8972=OJ$2) * IFERROR(FRACAS!$AN$5:$AN$8972,0) ) ) / IFERROR($ND98/FRACAS!$AY$1*60,0), 1 )))</f>
        <v/>
      </c>
      <c r="OK98" s="193" t="str" cm="1">
        <f t="array" ref="OK98">IF($ND98=0,"",(IFERROR( (IFERROR($ND98/FRACAS!$AY$1*60,0) - SUMPRODUCT( (FRACAS!$K$5:$K$8972=OK$2) * IFERROR(FRACAS!$AN$5:$AN$8972,0) ) ) / IFERROR($ND98/FRACAS!$AY$1*60,0), 1 )))</f>
        <v/>
      </c>
      <c r="OL98" s="193" t="str" cm="1">
        <f t="array" ref="OL98">IF($ND98=0,"",(IFERROR( (IFERROR($ND98/FRACAS!$AY$1*60,0) - SUMPRODUCT( (FRACAS!$K$5:$K$8972=OL$2) * IFERROR(FRACAS!$AN$5:$AN$8972,0) ) ) / IFERROR($ND98/FRACAS!$AY$1*60,0), 1 )))</f>
        <v/>
      </c>
      <c r="OM98" s="193" t="str" cm="1">
        <f t="array" ref="OM98">IF($ND98=0,"",(IFERROR( (IFERROR($ND98/FRACAS!$AY$1*60,0) - SUMPRODUCT( (FRACAS!$K$5:$K$8972=OM$2) * IFERROR(FRACAS!$AN$5:$AN$8972,0) ) ) / IFERROR($ND98/FRACAS!$AY$1*60,0), 1 )))</f>
        <v/>
      </c>
      <c r="ON98" s="193" t="str" cm="1">
        <f t="array" ref="ON98">IF($ND98=0,"",(IFERROR( (IFERROR($ND98/FRACAS!$AY$1*60,0) - SUMPRODUCT( (FRACAS!$K$5:$K$8972=ON$2) * IFERROR(FRACAS!$AN$5:$AN$8972,0) ) ) / IFERROR($ND98/FRACAS!$AY$1*60,0), 1 )))</f>
        <v/>
      </c>
      <c r="OO98" s="193" t="str" cm="1">
        <f t="array" ref="OO98">IF($ND98=0,"",(IFERROR( (IFERROR($ND98/FRACAS!$AY$1*60,0) - SUMPRODUCT( (FRACAS!$K$5:$K$8972=OO$2) * IFERROR(FRACAS!$AN$5:$AN$8972,0) ) ) / IFERROR($ND98/FRACAS!$AY$1*60,0), 1 )))</f>
        <v/>
      </c>
      <c r="OP98" s="193" t="str" cm="1">
        <f t="array" ref="OP98">IF($ND98=0,"",(IFERROR( (IFERROR($ND98/FRACAS!$AY$1*60,0) - SUMPRODUCT( (FRACAS!$K$5:$K$8972=OP$2) * IFERROR(FRACAS!$AN$5:$AN$8972,0) ) ) / IFERROR($ND98/FRACAS!$AY$1*60,0), 1 )))</f>
        <v/>
      </c>
      <c r="OQ98" s="193" t="str" cm="1">
        <f t="array" ref="OQ98">IF($ND98=0,"",(IFERROR( (IFERROR($ND98/FRACAS!$AY$1*60,0) - SUMPRODUCT( (FRACAS!$K$5:$K$8972=OQ$2) * IFERROR(FRACAS!$AN$5:$AN$8972,0) ) ) / IFERROR($ND98/FRACAS!$AY$1*60,0), 1 )))</f>
        <v/>
      </c>
      <c r="OR98" s="193" t="str" cm="1">
        <f t="array" ref="OR98">IF($ND98=0,"",(IFERROR( (IFERROR($ND98/FRACAS!$AY$1*60,0) - SUMPRODUCT( (FRACAS!$K$5:$K$8972=OR$2) * IFERROR(FRACAS!$AN$5:$AN$8972,0) ) ) / IFERROR($ND98/FRACAS!$AY$1*60,0), 1 )))</f>
        <v/>
      </c>
      <c r="OS98" s="193" t="str" cm="1">
        <f t="array" ref="OS98">IF($ND98=0,"",(IFERROR( (IFERROR($ND98/FRACAS!$AY$1*60,0) - SUMPRODUCT( (FRACAS!$K$5:$K$8972=OS$2) * IFERROR(FRACAS!$AN$5:$AN$8972,0) ) ) / IFERROR($ND98/FRACAS!$AY$1*60,0), 1 )))</f>
        <v/>
      </c>
      <c r="OT98" s="243" t="str" cm="1">
        <f t="array" ref="OT98">IF($ND98=0,"",(IFERROR( (IFERROR($ND98/FRACAS!$AY$1*60,0) - SUMPRODUCT( (FRACAS!$K$5:$K$8972=OT$2) * IFERROR(FRACAS!$AN$5:$AN$8972,0) ) ) / IFERROR($ND98/FRACAS!$AY$1*60,0), 1 )))</f>
        <v/>
      </c>
    </row>
    <row r="99" spans="2:410" x14ac:dyDescent="0.2">
      <c r="B99" s="233"/>
      <c r="C99" s="259">
        <f>IF('[1]17.11.2025 IASI18 Mileage'!C99="","",'[1]17.11.2025 IASI18 Mileage'!C99)</f>
        <v>46629</v>
      </c>
      <c r="D99" s="201" t="str">
        <f>IF('[1]17.11.2025 IASI18 Mileage'!D99="","",'[1]17.11.2025 IASI18 Mileage'!D99)</f>
        <v/>
      </c>
      <c r="E99" s="201" t="str">
        <f>IF('[1]17.11.2025 IASI18 Mileage'!E99="","",'[1]17.11.2025 IASI18 Mileage'!E99)</f>
        <v/>
      </c>
      <c r="F99" s="201" t="str">
        <f>IF('[1]17.11.2025 IASI18 Mileage'!F99="","",'[1]17.11.2025 IASI18 Mileage'!F99)</f>
        <v/>
      </c>
      <c r="G99" s="201" t="str">
        <f>IF('[1]17.11.2025 IASI18 Mileage'!G99="","",'[1]17.11.2025 IASI18 Mileage'!G99)</f>
        <v/>
      </c>
      <c r="H99" s="201" t="str">
        <f>IF('[1]17.11.2025 IASI18 Mileage'!H99="","",'[1]17.11.2025 IASI18 Mileage'!H99)</f>
        <v/>
      </c>
      <c r="I99" s="201" t="str">
        <f>IF('[1]17.11.2025 IASI18 Mileage'!I99="","",'[1]17.11.2025 IASI18 Mileage'!I99)</f>
        <v/>
      </c>
      <c r="J99" s="201" t="str">
        <f>IF('[1]17.11.2025 IASI18 Mileage'!J99="","",'[1]17.11.2025 IASI18 Mileage'!J99)</f>
        <v/>
      </c>
      <c r="K99" s="201" t="str">
        <f>IF('[1]17.11.2025 IASI18 Mileage'!K99="","",'[1]17.11.2025 IASI18 Mileage'!K99)</f>
        <v/>
      </c>
      <c r="L99" s="201" t="str">
        <f>IF('[1]17.11.2025 IASI18 Mileage'!L99="","",'[1]17.11.2025 IASI18 Mileage'!L99)</f>
        <v/>
      </c>
      <c r="M99" s="201" t="str">
        <f>IF('[1]17.11.2025 IASI18 Mileage'!M99="","",'[1]17.11.2025 IASI18 Mileage'!M99)</f>
        <v/>
      </c>
      <c r="N99" s="201" t="str">
        <f>IF('[1]17.11.2025 IASI18 Mileage'!N99="","",'[1]17.11.2025 IASI18 Mileage'!N99)</f>
        <v/>
      </c>
      <c r="O99" s="201" t="str">
        <f>IF('[1]17.11.2025 IASI18 Mileage'!O99="","",'[1]17.11.2025 IASI18 Mileage'!O99)</f>
        <v/>
      </c>
      <c r="P99" s="201" t="str">
        <f>IF('[1]17.11.2025 IASI18 Mileage'!P99="","",'[1]17.11.2025 IASI18 Mileage'!P99)</f>
        <v/>
      </c>
      <c r="Q99" s="201" t="str">
        <f>IF('[1]17.11.2025 IASI18 Mileage'!Q99="","",'[1]17.11.2025 IASI18 Mileage'!Q99)</f>
        <v/>
      </c>
      <c r="R99" s="201" t="str">
        <f>IF('[1]17.11.2025 IASI18 Mileage'!R99="","",'[1]17.11.2025 IASI18 Mileage'!R99)</f>
        <v/>
      </c>
      <c r="S99" s="201" t="str">
        <f>IF('[1]17.11.2025 IASI18 Mileage'!S99="","",'[1]17.11.2025 IASI18 Mileage'!S99)</f>
        <v/>
      </c>
      <c r="T99" s="201" t="str">
        <f>IF('[1]17.11.2025 IASI18 Mileage'!T99="","",'[1]17.11.2025 IASI18 Mileage'!T99)</f>
        <v/>
      </c>
      <c r="U99" s="201" t="str">
        <f>IF('[1]17.11.2025 IASI18 Mileage'!U99="","",'[1]17.11.2025 IASI18 Mileage'!U99)</f>
        <v/>
      </c>
      <c r="V99" s="201"/>
      <c r="W99" s="201"/>
      <c r="X99" s="201"/>
      <c r="Y99" s="201"/>
      <c r="Z99" s="201"/>
      <c r="AA99" s="201"/>
      <c r="AB99" s="201"/>
      <c r="AC99" s="201"/>
      <c r="AD99" s="201"/>
      <c r="AE99" s="201"/>
      <c r="AF99" s="201"/>
      <c r="AG99" s="201"/>
      <c r="AH99" s="201"/>
      <c r="AI99" s="201"/>
      <c r="AJ99" s="201"/>
      <c r="AK99" s="201"/>
      <c r="AL99" s="201"/>
      <c r="AM99" s="201"/>
      <c r="AN99" s="201"/>
      <c r="AO99" s="201"/>
      <c r="AP99" s="201"/>
      <c r="AQ99" s="201"/>
      <c r="AR99" s="201"/>
      <c r="AS99" s="201"/>
      <c r="AT99" s="201"/>
      <c r="AU99" s="201"/>
      <c r="AV99" s="201"/>
      <c r="AW99" s="201"/>
      <c r="AX99" s="201"/>
      <c r="AY99" s="201"/>
      <c r="AZ99" s="201"/>
      <c r="BA99" s="202"/>
      <c r="BB99" s="184"/>
      <c r="BC99" s="184"/>
      <c r="BD99" s="234"/>
      <c r="BE99" s="234"/>
      <c r="BF99" s="234"/>
      <c r="BG99" s="234"/>
      <c r="BH99" s="234"/>
      <c r="BI99" s="234"/>
      <c r="BJ99" s="234"/>
      <c r="BK99" s="234"/>
      <c r="BL99" s="234"/>
      <c r="BM99" s="234"/>
      <c r="BN99" s="234"/>
      <c r="BO99" s="234"/>
      <c r="BP99" s="234"/>
      <c r="BQ99" s="234"/>
      <c r="BR99" s="234"/>
      <c r="BS99" s="234"/>
      <c r="BT99" s="234"/>
      <c r="BU99" s="234"/>
      <c r="BV99" s="234"/>
      <c r="BW99" s="234"/>
      <c r="BX99" s="234"/>
      <c r="BY99" s="234"/>
      <c r="BZ99" s="234"/>
      <c r="CA99" s="234"/>
      <c r="CB99" s="234"/>
      <c r="CC99" s="234"/>
      <c r="CD99" s="234"/>
      <c r="CE99" s="234"/>
      <c r="CF99" s="234"/>
      <c r="CG99" s="234"/>
      <c r="CH99" s="234"/>
      <c r="CI99" s="234"/>
      <c r="CJ99" s="234"/>
      <c r="CK99" s="234"/>
      <c r="CL99" s="234"/>
      <c r="CM99" s="234"/>
      <c r="CN99" s="234"/>
      <c r="CO99" s="234"/>
      <c r="CP99" s="234"/>
      <c r="CQ99" s="234"/>
      <c r="CR99" s="234"/>
      <c r="CS99" s="234"/>
      <c r="CT99" s="234"/>
      <c r="CU99" s="234"/>
      <c r="CV99" s="234"/>
      <c r="CW99" s="234"/>
      <c r="CX99" s="234"/>
      <c r="CY99" s="234"/>
      <c r="CZ99" s="234"/>
      <c r="DA99" s="234"/>
      <c r="DB99" s="234"/>
      <c r="DC99" s="184">
        <f t="shared" si="9"/>
        <v>0</v>
      </c>
      <c r="DD99" s="235" t="str">
        <f t="shared" si="10"/>
        <v/>
      </c>
      <c r="DE99" s="186">
        <f>IF(D99&gt; 0,(COUNTIFS(FRACAS!$B$5:$B$8972, D$4, FRACAS!$D$5:$D$8972, "&lt;="&amp;D99)), "" )</f>
        <v>0</v>
      </c>
      <c r="DF99" s="186">
        <f>IF(E99&gt; 0,(COUNTIFS(FRACAS!$B$5:$B$8972, E$4, FRACAS!$D$5:$D$8972, "&lt;="&amp;E99)), "" )</f>
        <v>0</v>
      </c>
      <c r="DG99" s="186">
        <f>IF(F99&gt; 0,(COUNTIFS(FRACAS!$B$5:$B$8972, F$4, FRACAS!$D$5:$D$8972, "&lt;="&amp;F99)), "" )</f>
        <v>0</v>
      </c>
      <c r="DH99" s="186">
        <f>IF(G99&gt; 0,(COUNTIFS(FRACAS!$B$5:$B$8972, G$4, FRACAS!$D$5:$D$8972, "&lt;="&amp;G99)), "" )</f>
        <v>0</v>
      </c>
      <c r="DI99" s="186">
        <f>IF(H99&gt; 0,(COUNTIFS(FRACAS!$B$5:$B$8972, H$4, FRACAS!$D$5:$D$8972, "&lt;="&amp;H99)), "" )</f>
        <v>0</v>
      </c>
      <c r="DJ99" s="186">
        <f>IF(I99&gt; 0,(COUNTIFS(FRACAS!$B$5:$B$8972, I$4, FRACAS!$D$5:$D$8972, "&lt;="&amp;I99)), "" )</f>
        <v>0</v>
      </c>
      <c r="DK99" s="186">
        <f>IF(J99&gt; 0,(COUNTIFS(FRACAS!$B$5:$B$8972, J$4, FRACAS!$D$5:$D$8972, "&lt;="&amp;J99)), "" )</f>
        <v>0</v>
      </c>
      <c r="DL99" s="186">
        <f>IF(K99&gt; 0,(COUNTIFS(FRACAS!$B$5:$B$8972, K$4, FRACAS!$D$5:$D$8972, "&lt;="&amp;K99)), "" )</f>
        <v>0</v>
      </c>
      <c r="DM99" s="186">
        <f>IF(L99&gt; 0,(COUNTIFS(FRACAS!$B$5:$B$8972, L$4, FRACAS!$D$5:$D$8972, "&lt;="&amp;L99)), "" )</f>
        <v>0</v>
      </c>
      <c r="DN99" s="186">
        <f>IF(M99&gt; 0,(COUNTIFS(FRACAS!$B$5:$B$8972, M$4, FRACAS!$D$5:$D$8972, "&lt;="&amp;M99)), "" )</f>
        <v>0</v>
      </c>
      <c r="DO99" s="186">
        <f>IF(N99&gt; 0,(COUNTIFS(FRACAS!$B$5:$B$8972, N$4, FRACAS!$D$5:$D$8972, "&lt;="&amp;N99)), "" )</f>
        <v>0</v>
      </c>
      <c r="DP99" s="186">
        <f>IF(O99&gt; 0,(COUNTIFS(FRACAS!$B$5:$B$8972, O$4, FRACAS!$D$5:$D$8972, "&lt;="&amp;O99)), "" )</f>
        <v>0</v>
      </c>
      <c r="DQ99" s="186">
        <f>IF(P99&gt; 0,(COUNTIFS(FRACAS!$B$5:$B$8972, P$4, FRACAS!$D$5:$D$8972, "&lt;="&amp;P99)), "" )</f>
        <v>0</v>
      </c>
      <c r="DR99" s="186">
        <f>IF(Q99&gt; 0,(COUNTIFS(FRACAS!$B$5:$B$8972, Q$4, FRACAS!$D$5:$D$8972, "&lt;="&amp;Q99)), "" )</f>
        <v>0</v>
      </c>
      <c r="DS99" s="186">
        <f>IF(R99&gt; 0,(COUNTIFS(FRACAS!$B$5:$B$8972, R$4, FRACAS!$D$5:$D$8972, "&lt;="&amp;R99)), "" )</f>
        <v>0</v>
      </c>
      <c r="DT99" s="186">
        <f>IF(S99&gt; 0,(COUNTIFS(FRACAS!$B$5:$B$8972, S$4, FRACAS!$D$5:$D$8972, "&lt;="&amp;S99)), "" )</f>
        <v>0</v>
      </c>
      <c r="DU99" s="186">
        <f>IF(T99&gt; 0,(COUNTIFS(FRACAS!$B$5:$B$8972, T$4, FRACAS!$D$5:$D$8972, "&lt;="&amp;T99)), "" )</f>
        <v>0</v>
      </c>
      <c r="DV99" s="186">
        <f>IF(U99&gt; 0,(COUNTIFS(FRACAS!$B$5:$B$8972, U$4, FRACAS!$D$5:$D$8972, "&lt;="&amp;U99)), "" )</f>
        <v>0</v>
      </c>
      <c r="DW99" s="186" t="str">
        <f>IF(V99&gt; 0,(COUNTIFS(FRACAS!$B$5:$B$8972, V$4, FRACAS!$D$5:$D$8972, "&lt;="&amp;V99)), "" )</f>
        <v/>
      </c>
      <c r="DX99" s="186" t="str">
        <f>IF(W99&gt; 0,(COUNTIFS(FRACAS!$B$5:$B$8972, W$4, FRACAS!$D$5:$D$8972, "&lt;="&amp;W99)), "" )</f>
        <v/>
      </c>
      <c r="DY99" s="186" t="str">
        <f>IF(X99&gt; 0,(COUNTIFS(FRACAS!$B$5:$B$8972, X$4, FRACAS!$D$5:$D$8972, "&lt;="&amp;X99)), "" )</f>
        <v/>
      </c>
      <c r="DZ99" s="186" t="str">
        <f>IF(Y99&gt; 0,(COUNTIFS(FRACAS!$B$5:$B$8972, Y$4, FRACAS!$D$5:$D$8972, "&lt;="&amp;Y99)), "" )</f>
        <v/>
      </c>
      <c r="EA99" s="186" t="str">
        <f>IF(Z99&gt; 0,(COUNTIFS(FRACAS!$B$5:$B$8972, Z$4, FRACAS!$D$5:$D$8972, "&lt;="&amp;Z99)), "" )</f>
        <v/>
      </c>
      <c r="EB99" s="186" t="str">
        <f>IF(AA99&gt; 0,(COUNTIFS(FRACAS!$B$5:$B$8972, AA$4, FRACAS!$D$5:$D$8972, "&lt;="&amp;AA99)), "" )</f>
        <v/>
      </c>
      <c r="EC99" s="186" t="str">
        <f>IF(AB99&gt; 0,(COUNTIFS(FRACAS!$B$5:$B$8972, AB$4, FRACAS!$D$5:$D$8972, "&lt;="&amp;AB99)), "" )</f>
        <v/>
      </c>
      <c r="ED99" s="186" t="str">
        <f>IF(AC99&gt; 0,(COUNTIFS(FRACAS!$B$5:$B$8972, AC$4, FRACAS!$D$5:$D$8972, "&lt;="&amp;AC99)), "" )</f>
        <v/>
      </c>
      <c r="EE99" s="186" t="str">
        <f>IF(AD99&gt; 0,(COUNTIFS(FRACAS!$B$5:$B$8972, AD$4, FRACAS!$D$5:$D$8972, "&lt;="&amp;AD99)), "" )</f>
        <v/>
      </c>
      <c r="EF99" s="186" t="str">
        <f>IF(AE99&gt; 0,(COUNTIFS(FRACAS!$B$5:$B$8972, AE$4, FRACAS!$D$5:$D$8972, "&lt;="&amp;AE99)), "" )</f>
        <v/>
      </c>
      <c r="EG99" s="186" t="str">
        <f>IF(AF99&gt; 0,(COUNTIFS(FRACAS!$B$5:$B$8972, AF$4, FRACAS!$D$5:$D$8972, "&lt;="&amp;AF99)), "" )</f>
        <v/>
      </c>
      <c r="EH99" s="186" t="str">
        <f>IF(AG99&gt; 0,(COUNTIFS(FRACAS!$B$5:$B$8972, AG$4, FRACAS!$D$5:$D$8972, "&lt;="&amp;AG99)), "" )</f>
        <v/>
      </c>
      <c r="EI99" s="186" t="str">
        <f>IF(AH99&gt; 0,(COUNTIFS(FRACAS!$B$5:$B$8972, AH$4, FRACAS!$D$5:$D$8972, "&lt;="&amp;AH99)), "" )</f>
        <v/>
      </c>
      <c r="EJ99" s="186" t="str">
        <f>IF(AI99&gt; 0,(COUNTIFS(FRACAS!$B$5:$B$8972, AI$4, FRACAS!$D$5:$D$8972, "&lt;="&amp;AI99)), "" )</f>
        <v/>
      </c>
      <c r="EK99" s="186" t="str">
        <f>IF(AJ99&gt; 0,(COUNTIFS(FRACAS!$B$5:$B$8972, AJ$4, FRACAS!$D$5:$D$8972, "&lt;="&amp;AJ99)), "" )</f>
        <v/>
      </c>
      <c r="EL99" s="186" t="str">
        <f>IF(AK99&gt; 0,(COUNTIFS(FRACAS!$B$5:$B$8972, AK$4, FRACAS!$D$5:$D$8972, "&lt;="&amp;AK99)), "" )</f>
        <v/>
      </c>
      <c r="EM99" s="186" t="str">
        <f>IF(AL99&gt; 0,(COUNTIFS(FRACAS!$B$5:$B$8972, AL$4, FRACAS!$D$5:$D$8972, "&lt;="&amp;AL99)), "" )</f>
        <v/>
      </c>
      <c r="EN99" s="186" t="str">
        <f>IF(AM99&gt; 0,(COUNTIFS(FRACAS!$B$5:$B$8972, AM$4, FRACAS!$D$5:$D$8972, "&lt;="&amp;AM99)), "" )</f>
        <v/>
      </c>
      <c r="EO99" s="186" t="str">
        <f>IF(AN99&gt; 0,(COUNTIFS(FRACAS!$B$5:$B$8972, AN$4, FRACAS!$D$5:$D$8972, "&lt;="&amp;AN99)), "" )</f>
        <v/>
      </c>
      <c r="EP99" s="186" t="str">
        <f>IF(AO99&gt; 0,(COUNTIFS(FRACAS!$B$5:$B$8972, AO$4, FRACAS!$D$5:$D$8972, "&lt;="&amp;AO99)), "" )</f>
        <v/>
      </c>
      <c r="EQ99" s="186" t="str">
        <f>IF(AP99&gt; 0,(COUNTIFS(FRACAS!$B$5:$B$8972, AP$4, FRACAS!$D$5:$D$8972, "&lt;="&amp;AP99)), "" )</f>
        <v/>
      </c>
      <c r="ER99" s="186" t="str">
        <f>IF(AQ99&gt; 0,(COUNTIFS(FRACAS!$B$5:$B$8972, AQ$4, FRACAS!$D$5:$D$8972, "&lt;="&amp;AQ99)), "" )</f>
        <v/>
      </c>
      <c r="ES99" s="244"/>
      <c r="ET99" s="186"/>
      <c r="EU99" s="186"/>
      <c r="EV99" s="186"/>
      <c r="EW99" s="186"/>
      <c r="EX99" s="186"/>
      <c r="EY99" s="186"/>
      <c r="EZ99" s="186"/>
      <c r="FA99" s="186"/>
      <c r="FB99" s="203"/>
      <c r="FC99" s="204"/>
      <c r="FD99" s="204"/>
      <c r="FE99" s="190"/>
      <c r="FF99" s="190"/>
      <c r="FG99" s="190"/>
      <c r="FH99" s="190"/>
      <c r="FI99" s="190"/>
      <c r="FJ99" s="190"/>
      <c r="FK99" s="190"/>
      <c r="FL99" s="190"/>
      <c r="FM99" s="190"/>
      <c r="FN99" s="190"/>
      <c r="FO99" s="190"/>
      <c r="FP99" s="190"/>
      <c r="FQ99" s="190"/>
      <c r="FR99" s="190"/>
      <c r="FS99" s="190"/>
      <c r="FT99" s="190"/>
      <c r="FU99" s="190"/>
      <c r="FV99" s="190"/>
      <c r="FW99" s="190"/>
      <c r="FX99" s="190"/>
      <c r="FY99" s="190"/>
      <c r="FZ99" s="190"/>
      <c r="GA99" s="190"/>
      <c r="GB99" s="190"/>
      <c r="GC99" s="190"/>
      <c r="GD99" s="190"/>
      <c r="GE99" s="190"/>
      <c r="GF99" s="190"/>
      <c r="GG99" s="190"/>
      <c r="GH99" s="190"/>
      <c r="GI99" s="190"/>
      <c r="GJ99" s="190"/>
      <c r="GK99" s="190"/>
      <c r="GL99" s="190"/>
      <c r="GM99" s="190"/>
      <c r="GN99" s="190"/>
      <c r="GO99" s="190"/>
      <c r="GP99" s="190"/>
      <c r="GQ99" s="190"/>
      <c r="GR99" s="190"/>
      <c r="GS99" s="190"/>
      <c r="GT99" s="190"/>
      <c r="GU99" s="190"/>
      <c r="GV99" s="190"/>
      <c r="GW99" s="190"/>
      <c r="GX99" s="190"/>
      <c r="GY99" s="190"/>
      <c r="GZ99" s="190"/>
      <c r="HA99" s="190"/>
      <c r="HB99" s="190"/>
      <c r="HD99" s="190"/>
      <c r="HE99" s="190"/>
      <c r="HF99" s="190"/>
      <c r="HG99" s="190"/>
      <c r="HH99" s="190"/>
      <c r="HI99" s="190"/>
      <c r="HJ99" s="190"/>
      <c r="HK99" s="190"/>
      <c r="HL99" s="190"/>
      <c r="HM99" s="190"/>
      <c r="HN99" s="190"/>
      <c r="HO99" s="190"/>
      <c r="HP99" s="190"/>
      <c r="HQ99" s="190"/>
      <c r="HR99" s="190"/>
      <c r="HS99" s="190"/>
      <c r="HT99" s="190"/>
      <c r="HU99" s="190"/>
      <c r="HV99" s="190"/>
      <c r="HW99" s="190"/>
      <c r="HX99" s="190"/>
      <c r="HY99" s="190"/>
      <c r="HZ99" s="190"/>
      <c r="IA99" s="190"/>
      <c r="IB99" s="190"/>
      <c r="IC99" s="190"/>
      <c r="ID99" s="190"/>
      <c r="IE99" s="190"/>
      <c r="IF99" s="190"/>
      <c r="IG99" s="190"/>
      <c r="IH99" s="190"/>
      <c r="II99" s="190"/>
      <c r="IJ99" s="190"/>
      <c r="IK99" s="190"/>
      <c r="IL99" s="190"/>
      <c r="IM99" s="190"/>
      <c r="IN99" s="190"/>
      <c r="IO99" s="190"/>
      <c r="IP99" s="190"/>
      <c r="IQ99" s="190"/>
      <c r="IR99" s="190"/>
      <c r="IS99" s="190"/>
      <c r="IT99" s="190"/>
      <c r="IU99" s="190"/>
      <c r="IV99" s="190"/>
      <c r="IW99" s="190"/>
      <c r="IX99" s="190"/>
      <c r="IY99" s="190"/>
      <c r="IZ99" s="190"/>
      <c r="JA99" s="190"/>
      <c r="JB99" s="190"/>
      <c r="JC99" s="190"/>
      <c r="JD99" s="238"/>
      <c r="JE99" s="238"/>
      <c r="JF99" s="238"/>
      <c r="JG99" s="238"/>
      <c r="JH99" s="238"/>
      <c r="JI99" s="238"/>
      <c r="JJ99" s="238"/>
      <c r="JK99" s="238"/>
      <c r="JL99" s="238"/>
      <c r="JM99" s="238"/>
      <c r="JN99" s="239"/>
      <c r="JO99" s="193"/>
      <c r="JP99" s="193"/>
      <c r="JQ99" s="193"/>
      <c r="JR99" s="193"/>
      <c r="JS99" s="193"/>
      <c r="JT99" s="193"/>
      <c r="JU99" s="193"/>
      <c r="JV99" s="193"/>
      <c r="JW99" s="193"/>
      <c r="JX99" s="193"/>
      <c r="JY99" s="193"/>
      <c r="JZ99" s="193"/>
      <c r="KA99" s="193"/>
      <c r="KB99" s="193"/>
      <c r="KC99" s="193"/>
      <c r="KD99" s="193"/>
      <c r="KE99" s="193"/>
      <c r="KF99" s="193"/>
      <c r="KG99" s="193"/>
      <c r="KH99" s="193"/>
      <c r="KI99" s="193"/>
      <c r="KJ99" s="193"/>
      <c r="KK99" s="193"/>
      <c r="KL99" s="193"/>
      <c r="KM99" s="193"/>
      <c r="KN99" s="193"/>
      <c r="KO99" s="193"/>
      <c r="KP99" s="193"/>
      <c r="KQ99" s="193"/>
      <c r="KR99" s="193"/>
      <c r="KS99" s="193"/>
      <c r="KT99" s="193"/>
      <c r="KU99" s="193"/>
      <c r="KV99" s="193"/>
      <c r="KW99" s="193"/>
      <c r="KX99" s="193"/>
      <c r="KY99" s="193"/>
      <c r="KZ99" s="193"/>
      <c r="LA99" s="193"/>
      <c r="LB99" s="192"/>
      <c r="LC99" s="235" t="str">
        <f t="shared" si="8"/>
        <v/>
      </c>
      <c r="LD99" s="240" t="str" cm="1">
        <f t="array" ref="LD99">IFERROR((((D99/FRACAS!$AY$1)*60
)-(SUMPRODUCT((FRACAS!$B$5:$B$8970=D$4)*(FRACAS!$D$5:$D$8970&lt;=D99)*(IFERROR(FRACAS!$AM$5:$AM$8970,0)))
))/((D99/FRACAS!$AY$1)*60),"")</f>
        <v/>
      </c>
      <c r="LE99" s="240" t="str" cm="1">
        <f t="array" ref="LE99">IFERROR((((E99/FRACAS!$AY$1)*60
)-(SUMPRODUCT((FRACAS!$B$5:$B$8970=E$4)*(FRACAS!$D$5:$D$8970&lt;=E99)*(IFERROR(FRACAS!$AM$5:$AM$8970,0)))
))/((E99/FRACAS!$AY$1)*60),"")</f>
        <v/>
      </c>
      <c r="LF99" s="240" t="str" cm="1">
        <f t="array" ref="LF99">IFERROR((((F99/FRACAS!$AY$1)*60
)-(SUMPRODUCT((FRACAS!$B$5:$B$8970=F$4)*(FRACAS!$D$5:$D$8970&lt;=F99)*(IFERROR(FRACAS!$AM$5:$AM$8970,0)))
))/((F99/FRACAS!$AY$1)*60),"")</f>
        <v/>
      </c>
      <c r="LG99" s="240" t="str" cm="1">
        <f t="array" ref="LG99">IFERROR((((G99/FRACAS!$AY$1)*60
)-(SUMPRODUCT((FRACAS!$B$5:$B$8970=G$4)*(FRACAS!$D$5:$D$8970&lt;=G99)*(IFERROR(FRACAS!$AM$5:$AM$8970,0)))
))/((G99/FRACAS!$AY$1)*60),"")</f>
        <v/>
      </c>
      <c r="LH99" s="240" t="str" cm="1">
        <f t="array" ref="LH99">IFERROR((((H99/FRACAS!$AY$1)*60
)-(SUMPRODUCT((FRACAS!$B$5:$B$8970=H$4)*(FRACAS!$D$5:$D$8970&lt;=H99)*(IFERROR(FRACAS!$AM$5:$AM$8970,0)))
))/((H99/FRACAS!$AY$1)*60),"")</f>
        <v/>
      </c>
      <c r="LI99" s="240" t="str" cm="1">
        <f t="array" ref="LI99">IFERROR((((I99/FRACAS!$AY$1)*60
)-(SUMPRODUCT((FRACAS!$B$5:$B$8970=I$4)*(FRACAS!$D$5:$D$8970&lt;=I99)*(IFERROR(FRACAS!$AM$5:$AM$8970,0)))
))/((I99/FRACAS!$AY$1)*60),"")</f>
        <v/>
      </c>
      <c r="LJ99" s="240" t="str" cm="1">
        <f t="array" ref="LJ99">IFERROR((((J99/FRACAS!$AY$1)*60
)-(SUMPRODUCT((FRACAS!$B$5:$B$8970=J$4)*(FRACAS!$D$5:$D$8970&lt;=J99)*(IFERROR(FRACAS!$AM$5:$AM$8970,0)))
))/((J99/FRACAS!$AY$1)*60),"")</f>
        <v/>
      </c>
      <c r="LK99" s="240" t="str" cm="1">
        <f t="array" ref="LK99">IFERROR((((K99/FRACAS!$AY$1)*60
)-(SUMPRODUCT((FRACAS!$B$5:$B$8970=K$4)*(FRACAS!$D$5:$D$8970&lt;=K99)*(IFERROR(FRACAS!$AM$5:$AM$8970,0)))
))/((K99/FRACAS!$AY$1)*60),"")</f>
        <v/>
      </c>
      <c r="LL99" s="240" t="str" cm="1">
        <f t="array" ref="LL99">IFERROR((((L99/FRACAS!$AY$1)*60
)-(SUMPRODUCT((FRACAS!$B$5:$B$8970=L$4)*(FRACAS!$D$5:$D$8970&lt;=L99)*(IFERROR(FRACAS!$AM$5:$AM$8970,0)))
))/((L99/FRACAS!$AY$1)*60),"")</f>
        <v/>
      </c>
      <c r="LM99" s="240" t="str" cm="1">
        <f t="array" ref="LM99">IFERROR((((M99/FRACAS!$AY$1)*60
)-(SUMPRODUCT((FRACAS!$B$5:$B$8970=M$4)*(FRACAS!$D$5:$D$8970&lt;=M99)*(IFERROR(FRACAS!$AM$5:$AM$8970,0)))
))/((M99/FRACAS!$AY$1)*60),"")</f>
        <v/>
      </c>
      <c r="LN99" s="240" t="str" cm="1">
        <f t="array" ref="LN99">IFERROR((((N99/FRACAS!$AY$1)*60
)-(SUMPRODUCT((FRACAS!$B$5:$B$8970=N$4)*(FRACAS!$D$5:$D$8970&lt;=N99)*(IFERROR(FRACAS!$AM$5:$AM$8970,0)))
))/((N99/FRACAS!$AY$1)*60),"")</f>
        <v/>
      </c>
      <c r="LO99" s="240" t="str" cm="1">
        <f t="array" ref="LO99">IFERROR((((O99/FRACAS!$AY$1)*60
)-(SUMPRODUCT((FRACAS!$B$5:$B$8970=O$4)*(FRACAS!$D$5:$D$8970&lt;=O99)*(IFERROR(FRACAS!$AM$5:$AM$8970,0)))
))/((O99/FRACAS!$AY$1)*60),"")</f>
        <v/>
      </c>
      <c r="LP99" s="240" t="str" cm="1">
        <f t="array" ref="LP99">IFERROR((((P99/FRACAS!$AY$1)*60
)-(SUMPRODUCT((FRACAS!$B$5:$B$8970=P$4)*(FRACAS!$D$5:$D$8970&lt;=P99)*(IFERROR(FRACAS!$AM$5:$AM$8970,0)))
))/((P99/FRACAS!$AY$1)*60),"")</f>
        <v/>
      </c>
      <c r="LQ99" s="240" t="str" cm="1">
        <f t="array" ref="LQ99">IFERROR((((Q99/FRACAS!$AY$1)*60
)-(SUMPRODUCT((FRACAS!$B$5:$B$8970=Q$4)*(FRACAS!$D$5:$D$8970&lt;=Q99)*(IFERROR(FRACAS!$AM$5:$AM$8970,0)))
))/((Q99/FRACAS!$AY$1)*60),"")</f>
        <v/>
      </c>
      <c r="LR99" s="240" t="str" cm="1">
        <f t="array" ref="LR99">IFERROR((((R99/FRACAS!$AY$1)*60
)-(SUMPRODUCT((FRACAS!$B$5:$B$8970=R$4)*(FRACAS!$D$5:$D$8970&lt;=R99)*(IFERROR(FRACAS!$AM$5:$AM$8970,0)))
))/((R99/FRACAS!$AY$1)*60),"")</f>
        <v/>
      </c>
      <c r="LS99" s="240" t="str" cm="1">
        <f t="array" ref="LS99">IFERROR((((S99/FRACAS!$AY$1)*60
)-(SUMPRODUCT((FRACAS!$B$5:$B$8970=S$4)*(FRACAS!$D$5:$D$8970&lt;=S99)*(IFERROR(FRACAS!$AM$5:$AM$8970,0)))
))/((S99/FRACAS!$AY$1)*60),"")</f>
        <v/>
      </c>
      <c r="LT99" s="240" t="str" cm="1">
        <f t="array" ref="LT99">IFERROR((((T99/FRACAS!$AY$1)*60
)-(SUMPRODUCT((FRACAS!$B$5:$B$8970=T$4)*(FRACAS!$D$5:$D$8970&lt;=T99)*(IFERROR(FRACAS!$AM$5:$AM$8970,0)))
))/((T99/FRACAS!$AY$1)*60),"")</f>
        <v/>
      </c>
      <c r="LU99" s="240" t="str" cm="1">
        <f t="array" ref="LU99">IFERROR((((U99/FRACAS!$AY$1)*60
)-(SUMPRODUCT((FRACAS!$B$5:$B$8970=U$4)*(FRACAS!$D$5:$D$8970&lt;=U99)*(IFERROR(FRACAS!$AM$5:$AM$8970,0)))
))/((U99/FRACAS!$AY$1)*60),"")</f>
        <v/>
      </c>
      <c r="LV99" s="240" t="str" cm="1">
        <f t="array" ref="LV99">IFERROR(
    (((V99/FRACAS!$AY$1)*60))
    /
    (((V99/FRACAS!$AY$1)*60) + SUMPRODUCT((FRACAS!$B$5:$B$8970=V$4)*(FRACAS!$D$5:$D$8970&lt;=V99)*(IFERROR(FRACAS!$AM$5:$AM$8970,0)))
    ),"")</f>
        <v/>
      </c>
      <c r="LW99" s="240" t="str" cm="1">
        <f t="array" ref="LW99">IFERROR(
    (((W99/FRACAS!$AY$1)*60))
    /
    (((W99/FRACAS!$AY$1)*60) + SUMPRODUCT((FRACAS!$B$5:$B$8970=W$4)*(FRACAS!$D$5:$D$8970&lt;=W99)*(IFERROR(FRACAS!$AM$5:$AM$8970,0)))
    ),"")</f>
        <v/>
      </c>
      <c r="LX99" s="240" t="str" cm="1">
        <f t="array" ref="LX99">IFERROR(
    (((X99/FRACAS!$AY$1)*60))
    /
    (((X99/FRACAS!$AY$1)*60) + SUMPRODUCT((FRACAS!$B$5:$B$8970=X$4)*(FRACAS!$D$5:$D$8970&lt;=X99)*(IFERROR(FRACAS!$AM$5:$AM$8970,0)))
    ),"")</f>
        <v/>
      </c>
      <c r="LY99" s="240" t="str" cm="1">
        <f t="array" ref="LY99">IFERROR(
    (((Y99/FRACAS!$AY$1)*60))
    /
    (((Y99/FRACAS!$AY$1)*60) + SUMPRODUCT((FRACAS!$B$5:$B$8970=Y$4)*(FRACAS!$D$5:$D$8970&lt;=Y99)*(IFERROR(FRACAS!$AM$5:$AM$8970,0)))
    ),"")</f>
        <v/>
      </c>
      <c r="LZ99" s="240" t="str" cm="1">
        <f t="array" ref="LZ99">IFERROR(
    (((Z99/FRACAS!$AY$1)*60))
    /
    (((Z99/FRACAS!$AY$1)*60) + SUMPRODUCT((FRACAS!$B$5:$B$8970=Z$4)*(FRACAS!$D$5:$D$8970&lt;=Z99)*(IFERROR(FRACAS!$AM$5:$AM$8970,0)))
    ),"")</f>
        <v/>
      </c>
      <c r="MA99" s="240" t="str" cm="1">
        <f t="array" ref="MA99">IFERROR(
    (((AA99/FRACAS!$AY$1)*60))
    /
    (((AA99/FRACAS!$AY$1)*60) + SUMPRODUCT((FRACAS!$B$5:$B$8970=AA$4)*(FRACAS!$D$5:$D$8970&lt;=AA99)*(IFERROR(FRACAS!$AM$5:$AM$8970,0)))
    ),"")</f>
        <v/>
      </c>
      <c r="MB99" s="240" t="str" cm="1">
        <f t="array" ref="MB99">IFERROR(
    (((AB99/FRACAS!$AY$1)*60))
    /
    (((AB99/FRACAS!$AY$1)*60) + SUMPRODUCT((FRACAS!$B$5:$B$8970=AB$4)*(FRACAS!$D$5:$D$8970&lt;=AB99)*(IFERROR(FRACAS!$AM$5:$AM$8970,0)))
    ),"")</f>
        <v/>
      </c>
      <c r="MC99" s="240" t="str" cm="1">
        <f t="array" ref="MC99">IFERROR(
    (((AC99/FRACAS!$AY$1)*60))
    /
    (((AC99/FRACAS!$AY$1)*60) + SUMPRODUCT((FRACAS!$B$5:$B$8970=AC$4)*(FRACAS!$D$5:$D$8970&lt;=AC99)*(IFERROR(FRACAS!$AM$5:$AM$8970,0)))
    ),"")</f>
        <v/>
      </c>
      <c r="MD99" s="240" t="str" cm="1">
        <f t="array" ref="MD99">IFERROR(
    (((AD99/FRACAS!$AY$1)*60))
    /
    (((AD99/FRACAS!$AY$1)*60) + SUMPRODUCT((FRACAS!$B$5:$B$8970=AD$4)*(FRACAS!$D$5:$D$8970&lt;=AD99)*(IFERROR(FRACAS!$AM$5:$AM$8970,0)))
    ),"")</f>
        <v/>
      </c>
      <c r="ME99" s="240" t="str" cm="1">
        <f t="array" ref="ME99">IFERROR(
    (((AE99/FRACAS!$AY$1)*60))
    /
    (((AE99/FRACAS!$AY$1)*60) + SUMPRODUCT((FRACAS!$B$5:$B$8970=AE$4)*(FRACAS!$D$5:$D$8970&lt;=AE99)*(IFERROR(FRACAS!$AM$5:$AM$8970,0)))
    ),"")</f>
        <v/>
      </c>
      <c r="MF99" s="240" t="str" cm="1">
        <f t="array" ref="MF99">IFERROR(
    (((AF99/FRACAS!$AY$1)*60))
    /
    (((AF99/FRACAS!$AY$1)*60) + SUMPRODUCT((FRACAS!$B$5:$B$8970=AF$4)*(FRACAS!$D$5:$D$8970&lt;=AF99)*(IFERROR(FRACAS!$AM$5:$AM$8970,0)))
    ),"")</f>
        <v/>
      </c>
      <c r="MG99" s="240" t="str" cm="1">
        <f t="array" ref="MG99">IFERROR(
    (((AG99/FRACAS!$AY$1)*60))
    /
    (((AG99/FRACAS!$AY$1)*60) + SUMPRODUCT((FRACAS!$B$5:$B$8970=AG$4)*(FRACAS!$D$5:$D$8970&lt;=AG99)*(IFERROR(FRACAS!$AM$5:$AM$8970,0)))
    ),"")</f>
        <v/>
      </c>
      <c r="MH99" s="240" t="str" cm="1">
        <f t="array" ref="MH99">IFERROR(
    (((AH99/FRACAS!$AY$1)*60))
    /
    (((AH99/FRACAS!$AY$1)*60) + SUMPRODUCT((FRACAS!$B$5:$B$8970=AH$4)*(FRACAS!$D$5:$D$8970&lt;=AH99)*(IFERROR(FRACAS!$AM$5:$AM$8970,0)))
    ),"")</f>
        <v/>
      </c>
      <c r="MI99" s="240" t="str" cm="1">
        <f t="array" ref="MI99">IFERROR(
    (((AI99/FRACAS!$AY$1)*60))
    /
    (((AI99/FRACAS!$AY$1)*60) + SUMPRODUCT((FRACAS!$B$5:$B$8970=AI$4)*(FRACAS!$D$5:$D$8970&lt;=AI99)*(IFERROR(FRACAS!$AM$5:$AM$8970,0)))
    ),"")</f>
        <v/>
      </c>
      <c r="MJ99" s="240" t="str" cm="1">
        <f t="array" ref="MJ99">IFERROR(
    (((AJ99/FRACAS!$AY$1)*60))
    /
    (((AJ99/FRACAS!$AY$1)*60) + SUMPRODUCT((FRACAS!$B$5:$B$8970=AJ$4)*(FRACAS!$D$5:$D$8970&lt;=AJ99)*(IFERROR(FRACAS!$AM$5:$AM$8970,0)))
    ),"")</f>
        <v/>
      </c>
      <c r="MK99" s="240" t="str" cm="1">
        <f t="array" ref="MK99">IFERROR(
    (((AK99/FRACAS!$AY$1)*60))
    /
    (((AK99/FRACAS!$AY$1)*60) + SUMPRODUCT((FRACAS!$B$5:$B$8970=AK$4)*(FRACAS!$D$5:$D$8970&lt;=AK99)*(IFERROR(FRACAS!$AM$5:$AM$8970,0)))
    ),"")</f>
        <v/>
      </c>
      <c r="ML99" s="240" t="str" cm="1">
        <f t="array" ref="ML99">IFERROR(
    (((AL99/FRACAS!$AY$1)*60))
    /
    (((AL99/FRACAS!$AY$1)*60) + SUMPRODUCT((FRACAS!$B$5:$B$8970=AL$4)*(FRACAS!$D$5:$D$8970&lt;=AL99)*(IFERROR(FRACAS!$AM$5:$AM$8970,0)))
    ),"")</f>
        <v/>
      </c>
      <c r="MM99" s="240" t="str" cm="1">
        <f t="array" ref="MM99">IFERROR(
    (((AM99/FRACAS!$AY$1)*60))
    /
    (((AM99/FRACAS!$AY$1)*60) + SUMPRODUCT((FRACAS!$B$5:$B$8970=AM$4)*(FRACAS!$D$5:$D$8970&lt;=AM99)*(IFERROR(FRACAS!$AM$5:$AM$8970,0)))
    ),"")</f>
        <v/>
      </c>
      <c r="MN99" s="240" t="str" cm="1">
        <f t="array" ref="MN99">IFERROR(
    (((AN99/FRACAS!$AY$1)*60))
    /
    (((AN99/FRACAS!$AY$1)*60) + SUMPRODUCT((FRACAS!$B$5:$B$8970=AN$4)*(FRACAS!$D$5:$D$8970&lt;=AN99)*(IFERROR(FRACAS!$AM$5:$AM$8970,0)))
    ),"")</f>
        <v/>
      </c>
      <c r="MO99" s="240" t="str" cm="1">
        <f t="array" ref="MO99">IFERROR(
    (((AO99/FRACAS!$AY$1)*60))
    /
    (((AO99/FRACAS!$AY$1)*60) + SUMPRODUCT((FRACAS!$B$5:$B$8970=AO$4)*(FRACAS!$D$5:$D$8970&lt;=AO99)*(IFERROR(FRACAS!$AM$5:$AM$8970,0)))
    ),"")</f>
        <v/>
      </c>
      <c r="MP99" s="240" t="str" cm="1">
        <f t="array" ref="MP99">IFERROR(
    (((AP99/FRACAS!$AY$1)*60))
    /
    (((AP99/FRACAS!$AY$1)*60) + SUMPRODUCT((FRACAS!$B$5:$B$8970=AP$4)*(FRACAS!$D$5:$D$8970&lt;=AP99)*(IFERROR(FRACAS!$AM$5:$AM$8970,0)))
    ),"")</f>
        <v/>
      </c>
      <c r="MQ99" s="240" t="str" cm="1">
        <f t="array" ref="MQ99">IFERROR(
    (((AQ99/FRACAS!$AY$1)*60))
    /
    (((AQ99/FRACAS!$AY$1)*60) + SUMPRODUCT((FRACAS!$B$5:$B$8970=AQ$4)*(FRACAS!$D$5:$D$8970&lt;=AQ99)*(IFERROR(FRACAS!$AM$5:$AM$8970,0)))
    ),"")</f>
        <v/>
      </c>
      <c r="MR99" s="194"/>
      <c r="MS99" s="194"/>
      <c r="MT99" s="194"/>
      <c r="MU99" s="194"/>
      <c r="MV99" s="194"/>
      <c r="MW99" s="194"/>
      <c r="MX99" s="194"/>
      <c r="MY99" s="194"/>
      <c r="MZ99" s="194"/>
      <c r="NA99" s="195"/>
      <c r="ND99" s="241">
        <f t="shared" si="11"/>
        <v>0</v>
      </c>
      <c r="NE99" s="242" t="str">
        <f t="shared" si="12"/>
        <v/>
      </c>
      <c r="NF99" s="193" t="str" cm="1">
        <f t="array" ref="NF99">IF($ND99=0,"",(IFERROR( (IFERROR($ND99/FRACAS!$AY$1*60,0) - SUMPRODUCT( (FRACAS!$K$5:$K$8972=NF$2) * IFERROR(FRACAS!$AN$5:$AN$8972,0) ) ) / IFERROR($ND99/FRACAS!$AY$1*60,0), 1 )))</f>
        <v/>
      </c>
      <c r="NG99" s="193" t="str" cm="1">
        <f t="array" ref="NG99">IF($ND99=0,"",(IFERROR( (IFERROR($ND99/FRACAS!$AY$1*60,0) - SUMPRODUCT( (FRACAS!$K$5:$K$8972=NG$2) * IFERROR(FRACAS!$AN$5:$AN$8972,0) ) ) / IFERROR($ND99/FRACAS!$AY$1*60,0), 1 )))</f>
        <v/>
      </c>
      <c r="NH99" s="193" t="str" cm="1">
        <f t="array" ref="NH99">IF($ND99=0,"",(IFERROR( (IFERROR($ND99/FRACAS!$AY$1*60,0) - SUMPRODUCT( (FRACAS!$K$5:$K$8972=NH$2) * IFERROR(FRACAS!$AN$5:$AN$8972,0) ) ) / IFERROR($ND99/FRACAS!$AY$1*60,0), 1 )))</f>
        <v/>
      </c>
      <c r="NI99" s="193" t="str" cm="1">
        <f t="array" ref="NI99">IF($ND99=0,"",(IFERROR( (IFERROR($ND99/FRACAS!$AY$1*60,0) - SUMPRODUCT( (FRACAS!$K$5:$K$8972=NI$2) * IFERROR(FRACAS!$AN$5:$AN$8972,0) ) ) / IFERROR($ND99/FRACAS!$AY$1*60,0), 1 )))</f>
        <v/>
      </c>
      <c r="NJ99" s="193" t="str" cm="1">
        <f t="array" ref="NJ99">IF($ND99=0,"",(IFERROR( (IFERROR($ND99/FRACAS!$AY$1*60,0) - SUMPRODUCT( (FRACAS!$K$5:$K$8972=NJ$2) * IFERROR(FRACAS!$AN$5:$AN$8972,0) ) ) / IFERROR($ND99/FRACAS!$AY$1*60,0), 1 )))</f>
        <v/>
      </c>
      <c r="NK99" s="193" t="str" cm="1">
        <f t="array" ref="NK99">IF($ND99=0,"",(IFERROR( (IFERROR($ND99/FRACAS!$AY$1*60,0) - SUMPRODUCT( (FRACAS!$K$5:$K$8972=NK$2) * IFERROR(FRACAS!$AN$5:$AN$8972,0) ) ) / IFERROR($ND99/FRACAS!$AY$1*60,0), 1 )))</f>
        <v/>
      </c>
      <c r="NL99" s="193" t="str" cm="1">
        <f t="array" ref="NL99">IF($ND99=0,"",(IFERROR( (IFERROR($ND99/FRACAS!$AY$1*60,0) - SUMPRODUCT( (FRACAS!$K$5:$K$8972=NL$2) * IFERROR(FRACAS!$AN$5:$AN$8972,0) ) ) / IFERROR($ND99/FRACAS!$AY$1*60,0), 1 )))</f>
        <v/>
      </c>
      <c r="NM99" s="193" t="str" cm="1">
        <f t="array" ref="NM99">IF($ND99=0,"",(IFERROR( (IFERROR($ND99/FRACAS!$AY$1*60,0) - SUMPRODUCT( (FRACAS!$K$5:$K$8972=NM$2) * IFERROR(FRACAS!$AN$5:$AN$8972,0) ) ) / IFERROR($ND99/FRACAS!$AY$1*60,0), 1 )))</f>
        <v/>
      </c>
      <c r="NN99" s="193" t="str" cm="1">
        <f t="array" ref="NN99">IF($ND99=0,"",(IFERROR( (IFERROR($ND99/FRACAS!$AY$1*60,0) - SUMPRODUCT( (FRACAS!$K$5:$K$8972=NN$2) * IFERROR(FRACAS!$AN$5:$AN$8972,0) ) ) / IFERROR($ND99/FRACAS!$AY$1*60,0), 1 )))</f>
        <v/>
      </c>
      <c r="NO99" s="193" t="str" cm="1">
        <f t="array" ref="NO99">IF($ND99=0,"",(IFERROR( (IFERROR($ND99/FRACAS!$AY$1*60,0) - SUMPRODUCT( (FRACAS!$K$5:$K$8972=NO$2) * IFERROR(FRACAS!$AN$5:$AN$8972,0) ) ) / IFERROR($ND99/FRACAS!$AY$1*60,0), 1 )))</f>
        <v/>
      </c>
      <c r="NP99" s="193" t="str" cm="1">
        <f t="array" ref="NP99">IF($ND99=0,"",(IFERROR( (IFERROR($ND99/FRACAS!$AY$1*60,0) - SUMPRODUCT( (FRACAS!$K$5:$K$8972=NP$2) * IFERROR(FRACAS!$AN$5:$AN$8972,0) ) ) / IFERROR($ND99/FRACAS!$AY$1*60,0), 1 )))</f>
        <v/>
      </c>
      <c r="NQ99" s="193" t="str" cm="1">
        <f t="array" ref="NQ99">IF($ND99=0,"",(IFERROR( (IFERROR($ND99/FRACAS!$AY$1*60,0) - SUMPRODUCT( (FRACAS!$K$5:$K$8972=NQ$2) * IFERROR(FRACAS!$AN$5:$AN$8972,0) ) ) / IFERROR($ND99/FRACAS!$AY$1*60,0), 1 )))</f>
        <v/>
      </c>
      <c r="NR99" s="193" t="str" cm="1">
        <f t="array" ref="NR99">IF($ND99=0,"",(IFERROR( (IFERROR($ND99/FRACAS!$AY$1*60,0) - SUMPRODUCT( (FRACAS!$K$5:$K$8972=NR$2) * IFERROR(FRACAS!$AN$5:$AN$8972,0) ) ) / IFERROR($ND99/FRACAS!$AY$1*60,0), 1 )))</f>
        <v/>
      </c>
      <c r="NS99" s="193" t="str" cm="1">
        <f t="array" ref="NS99">IF($ND99=0,"",(IFERROR( (IFERROR($ND99/FRACAS!$AY$1*60,0) - SUMPRODUCT( (FRACAS!$K$5:$K$8972=NS$2) * IFERROR(FRACAS!$AN$5:$AN$8972,0) ) ) / IFERROR($ND99/FRACAS!$AY$1*60,0), 1 )))</f>
        <v/>
      </c>
      <c r="NT99" s="193" t="str" cm="1">
        <f t="array" ref="NT99">IF($ND99=0,"",(IFERROR( (IFERROR($ND99/FRACAS!$AY$1*60,0) - SUMPRODUCT( (FRACAS!$K$5:$K$8972=NT$2) * IFERROR(FRACAS!$AN$5:$AN$8972,0) ) ) / IFERROR($ND99/FRACAS!$AY$1*60,0), 1 )))</f>
        <v/>
      </c>
      <c r="NU99" s="193" t="str" cm="1">
        <f t="array" ref="NU99">IF($ND99=0,"",(IFERROR( (IFERROR($ND99/FRACAS!$AY$1*60,0) - SUMPRODUCT( (FRACAS!$K$5:$K$8972=NU$2) * IFERROR(FRACAS!$AN$5:$AN$8972,0) ) ) / IFERROR($ND99/FRACAS!$AY$1*60,0), 1 )))</f>
        <v/>
      </c>
      <c r="NV99" s="193" t="str" cm="1">
        <f t="array" ref="NV99">IF($ND99=0,"",(IFERROR( (IFERROR($ND99/FRACAS!$AY$1*60,0) - SUMPRODUCT( (FRACAS!$K$5:$K$8972=NV$2) * IFERROR(FRACAS!$AN$5:$AN$8972,0) ) ) / IFERROR($ND99/FRACAS!$AY$1*60,0), 1 )))</f>
        <v/>
      </c>
      <c r="NW99" s="193" t="str" cm="1">
        <f t="array" ref="NW99">IF($ND99=0,"",(IFERROR( (IFERROR($ND99/FRACAS!$AY$1*60,0) - SUMPRODUCT( (FRACAS!$K$5:$K$8972=NW$2) * IFERROR(FRACAS!$AN$5:$AN$8972,0) ) ) / IFERROR($ND99/FRACAS!$AY$1*60,0), 1 )))</f>
        <v/>
      </c>
      <c r="NX99" s="193" t="str" cm="1">
        <f t="array" ref="NX99">IF($ND99=0,"",(IFERROR( (IFERROR($ND99/FRACAS!$AY$1*60,0) - SUMPRODUCT( (FRACAS!$K$5:$K$8972=NX$2) * IFERROR(FRACAS!$AN$5:$AN$8972,0) ) ) / IFERROR($ND99/FRACAS!$AY$1*60,0), 1 )))</f>
        <v/>
      </c>
      <c r="NY99" s="193" t="str" cm="1">
        <f t="array" ref="NY99">IF($ND99=0,"",(IFERROR( (IFERROR($ND99/FRACAS!$AY$1*60,0) - SUMPRODUCT( (FRACAS!$K$5:$K$8972=NY$2) * IFERROR(FRACAS!$AN$5:$AN$8972,0) ) ) / IFERROR($ND99/FRACAS!$AY$1*60,0), 1 )))</f>
        <v/>
      </c>
      <c r="NZ99" s="193" t="str" cm="1">
        <f t="array" ref="NZ99">IF($ND99=0,"",(IFERROR( (IFERROR($ND99/FRACAS!$AY$1*60,0) - SUMPRODUCT( (FRACAS!$K$5:$K$8972=NZ$2) * IFERROR(FRACAS!$AN$5:$AN$8972,0) ) ) / IFERROR($ND99/FRACAS!$AY$1*60,0), 1 )))</f>
        <v/>
      </c>
      <c r="OA99" s="193" t="str" cm="1">
        <f t="array" ref="OA99">IF($ND99=0,"",(IFERROR( (IFERROR($ND99/FRACAS!$AY$1*60,0) - SUMPRODUCT( (FRACAS!$K$5:$K$8972=OA$2) * IFERROR(FRACAS!$AN$5:$AN$8972,0) ) ) / IFERROR($ND99/FRACAS!$AY$1*60,0), 1 )))</f>
        <v/>
      </c>
      <c r="OB99" s="193" t="str" cm="1">
        <f t="array" ref="OB99">IF($ND99=0,"",(IFERROR( (IFERROR($ND99/FRACAS!$AY$1*60,0) - SUMPRODUCT( (FRACAS!$K$5:$K$8972=OB$2) * IFERROR(FRACAS!$AN$5:$AN$8972,0) ) ) / IFERROR($ND99/FRACAS!$AY$1*60,0), 1 )))</f>
        <v/>
      </c>
      <c r="OC99" s="193" t="str" cm="1">
        <f t="array" ref="OC99">IF($ND99=0,"",(IFERROR( (IFERROR($ND99/FRACAS!$AY$1*60,0) - SUMPRODUCT( (FRACAS!$K$5:$K$8972=OC$2) * IFERROR(FRACAS!$AN$5:$AN$8972,0) ) ) / IFERROR($ND99/FRACAS!$AY$1*60,0), 1 )))</f>
        <v/>
      </c>
      <c r="OD99" s="193" t="str" cm="1">
        <f t="array" ref="OD99">IF($ND99=0,"",(IFERROR( (IFERROR($ND99/FRACAS!$AY$1*60,0) - SUMPRODUCT( (FRACAS!$K$5:$K$8972=OD$2) * IFERROR(FRACAS!$AN$5:$AN$8972,0) ) ) / IFERROR($ND99/FRACAS!$AY$1*60,0), 1 )))</f>
        <v/>
      </c>
      <c r="OE99" s="193" t="str" cm="1">
        <f t="array" ref="OE99">IF($ND99=0,"",(IFERROR( (IFERROR($ND99/FRACAS!$AY$1*60,0) - SUMPRODUCT( (FRACAS!$K$5:$K$8972=OE$2) * IFERROR(FRACAS!$AN$5:$AN$8972,0) ) ) / IFERROR($ND99/FRACAS!$AY$1*60,0), 1 )))</f>
        <v/>
      </c>
      <c r="OF99" s="193" t="str" cm="1">
        <f t="array" ref="OF99">IF($ND99=0,"",(IFERROR( (IFERROR($ND99/FRACAS!$AY$1*60,0) - SUMPRODUCT( (FRACAS!$K$5:$K$8972=OF$2) * IFERROR(FRACAS!$AN$5:$AN$8972,0) ) ) / IFERROR($ND99/FRACAS!$AY$1*60,0), 1 )))</f>
        <v/>
      </c>
      <c r="OG99" s="193" t="str" cm="1">
        <f t="array" ref="OG99">IF($ND99=0,"",(IFERROR( (IFERROR($ND99/FRACAS!$AY$1*60,0) - SUMPRODUCT( (FRACAS!$K$5:$K$8972=OG$2) * IFERROR(FRACAS!$AN$5:$AN$8972,0) ) ) / IFERROR($ND99/FRACAS!$AY$1*60,0), 1 )))</f>
        <v/>
      </c>
      <c r="OH99" s="193" t="str" cm="1">
        <f t="array" ref="OH99">IF($ND99=0,"",(IFERROR( (IFERROR($ND99/FRACAS!$AY$1*60,0) - SUMPRODUCT( (FRACAS!$K$5:$K$8972=OH$2) * IFERROR(FRACAS!$AN$5:$AN$8972,0) ) ) / IFERROR($ND99/FRACAS!$AY$1*60,0), 1 )))</f>
        <v/>
      </c>
      <c r="OI99" s="193" t="str" cm="1">
        <f t="array" ref="OI99">IF($ND99=0,"",(IFERROR( (IFERROR($ND99/FRACAS!$AY$1*60,0) - SUMPRODUCT( (FRACAS!$K$5:$K$8972=OI$2) * IFERROR(FRACAS!$AN$5:$AN$8972,0) ) ) / IFERROR($ND99/FRACAS!$AY$1*60,0), 1 )))</f>
        <v/>
      </c>
      <c r="OJ99" s="193" t="str" cm="1">
        <f t="array" ref="OJ99">IF($ND99=0,"",(IFERROR( (IFERROR($ND99/FRACAS!$AY$1*60,0) - SUMPRODUCT( (FRACAS!$K$5:$K$8972=OJ$2) * IFERROR(FRACAS!$AN$5:$AN$8972,0) ) ) / IFERROR($ND99/FRACAS!$AY$1*60,0), 1 )))</f>
        <v/>
      </c>
      <c r="OK99" s="193" t="str" cm="1">
        <f t="array" ref="OK99">IF($ND99=0,"",(IFERROR( (IFERROR($ND99/FRACAS!$AY$1*60,0) - SUMPRODUCT( (FRACAS!$K$5:$K$8972=OK$2) * IFERROR(FRACAS!$AN$5:$AN$8972,0) ) ) / IFERROR($ND99/FRACAS!$AY$1*60,0), 1 )))</f>
        <v/>
      </c>
      <c r="OL99" s="193" t="str" cm="1">
        <f t="array" ref="OL99">IF($ND99=0,"",(IFERROR( (IFERROR($ND99/FRACAS!$AY$1*60,0) - SUMPRODUCT( (FRACAS!$K$5:$K$8972=OL$2) * IFERROR(FRACAS!$AN$5:$AN$8972,0) ) ) / IFERROR($ND99/FRACAS!$AY$1*60,0), 1 )))</f>
        <v/>
      </c>
      <c r="OM99" s="193" t="str" cm="1">
        <f t="array" ref="OM99">IF($ND99=0,"",(IFERROR( (IFERROR($ND99/FRACAS!$AY$1*60,0) - SUMPRODUCT( (FRACAS!$K$5:$K$8972=OM$2) * IFERROR(FRACAS!$AN$5:$AN$8972,0) ) ) / IFERROR($ND99/FRACAS!$AY$1*60,0), 1 )))</f>
        <v/>
      </c>
      <c r="ON99" s="193" t="str" cm="1">
        <f t="array" ref="ON99">IF($ND99=0,"",(IFERROR( (IFERROR($ND99/FRACAS!$AY$1*60,0) - SUMPRODUCT( (FRACAS!$K$5:$K$8972=ON$2) * IFERROR(FRACAS!$AN$5:$AN$8972,0) ) ) / IFERROR($ND99/FRACAS!$AY$1*60,0), 1 )))</f>
        <v/>
      </c>
      <c r="OO99" s="193" t="str" cm="1">
        <f t="array" ref="OO99">IF($ND99=0,"",(IFERROR( (IFERROR($ND99/FRACAS!$AY$1*60,0) - SUMPRODUCT( (FRACAS!$K$5:$K$8972=OO$2) * IFERROR(FRACAS!$AN$5:$AN$8972,0) ) ) / IFERROR($ND99/FRACAS!$AY$1*60,0), 1 )))</f>
        <v/>
      </c>
      <c r="OP99" s="193" t="str" cm="1">
        <f t="array" ref="OP99">IF($ND99=0,"",(IFERROR( (IFERROR($ND99/FRACAS!$AY$1*60,0) - SUMPRODUCT( (FRACAS!$K$5:$K$8972=OP$2) * IFERROR(FRACAS!$AN$5:$AN$8972,0) ) ) / IFERROR($ND99/FRACAS!$AY$1*60,0), 1 )))</f>
        <v/>
      </c>
      <c r="OQ99" s="193" t="str" cm="1">
        <f t="array" ref="OQ99">IF($ND99=0,"",(IFERROR( (IFERROR($ND99/FRACAS!$AY$1*60,0) - SUMPRODUCT( (FRACAS!$K$5:$K$8972=OQ$2) * IFERROR(FRACAS!$AN$5:$AN$8972,0) ) ) / IFERROR($ND99/FRACAS!$AY$1*60,0), 1 )))</f>
        <v/>
      </c>
      <c r="OR99" s="193" t="str" cm="1">
        <f t="array" ref="OR99">IF($ND99=0,"",(IFERROR( (IFERROR($ND99/FRACAS!$AY$1*60,0) - SUMPRODUCT( (FRACAS!$K$5:$K$8972=OR$2) * IFERROR(FRACAS!$AN$5:$AN$8972,0) ) ) / IFERROR($ND99/FRACAS!$AY$1*60,0), 1 )))</f>
        <v/>
      </c>
      <c r="OS99" s="193" t="str" cm="1">
        <f t="array" ref="OS99">IF($ND99=0,"",(IFERROR( (IFERROR($ND99/FRACAS!$AY$1*60,0) - SUMPRODUCT( (FRACAS!$K$5:$K$8972=OS$2) * IFERROR(FRACAS!$AN$5:$AN$8972,0) ) ) / IFERROR($ND99/FRACAS!$AY$1*60,0), 1 )))</f>
        <v/>
      </c>
      <c r="OT99" s="243" t="str" cm="1">
        <f t="array" ref="OT99">IF($ND99=0,"",(IFERROR( (IFERROR($ND99/FRACAS!$AY$1*60,0) - SUMPRODUCT( (FRACAS!$K$5:$K$8972=OT$2) * IFERROR(FRACAS!$AN$5:$AN$8972,0) ) ) / IFERROR($ND99/FRACAS!$AY$1*60,0), 1 )))</f>
        <v/>
      </c>
    </row>
    <row r="100" spans="2:410" x14ac:dyDescent="0.2">
      <c r="B100" s="233"/>
      <c r="C100" s="259">
        <f>IF('[1]17.11.2025 IASI18 Mileage'!C100="","",'[1]17.11.2025 IASI18 Mileage'!C100)</f>
        <v>46636</v>
      </c>
      <c r="D100" s="201" t="str">
        <f>IF('[1]17.11.2025 IASI18 Mileage'!D100="","",'[1]17.11.2025 IASI18 Mileage'!D100)</f>
        <v/>
      </c>
      <c r="E100" s="201" t="str">
        <f>IF('[1]17.11.2025 IASI18 Mileage'!E100="","",'[1]17.11.2025 IASI18 Mileage'!E100)</f>
        <v/>
      </c>
      <c r="F100" s="201" t="str">
        <f>IF('[1]17.11.2025 IASI18 Mileage'!F100="","",'[1]17.11.2025 IASI18 Mileage'!F100)</f>
        <v/>
      </c>
      <c r="G100" s="201" t="str">
        <f>IF('[1]17.11.2025 IASI18 Mileage'!G100="","",'[1]17.11.2025 IASI18 Mileage'!G100)</f>
        <v/>
      </c>
      <c r="H100" s="201" t="str">
        <f>IF('[1]17.11.2025 IASI18 Mileage'!H100="","",'[1]17.11.2025 IASI18 Mileage'!H100)</f>
        <v/>
      </c>
      <c r="I100" s="201" t="str">
        <f>IF('[1]17.11.2025 IASI18 Mileage'!I100="","",'[1]17.11.2025 IASI18 Mileage'!I100)</f>
        <v/>
      </c>
      <c r="J100" s="201" t="str">
        <f>IF('[1]17.11.2025 IASI18 Mileage'!J100="","",'[1]17.11.2025 IASI18 Mileage'!J100)</f>
        <v/>
      </c>
      <c r="K100" s="201" t="str">
        <f>IF('[1]17.11.2025 IASI18 Mileage'!K100="","",'[1]17.11.2025 IASI18 Mileage'!K100)</f>
        <v/>
      </c>
      <c r="L100" s="201" t="str">
        <f>IF('[1]17.11.2025 IASI18 Mileage'!L100="","",'[1]17.11.2025 IASI18 Mileage'!L100)</f>
        <v/>
      </c>
      <c r="M100" s="201" t="str">
        <f>IF('[1]17.11.2025 IASI18 Mileage'!M100="","",'[1]17.11.2025 IASI18 Mileage'!M100)</f>
        <v/>
      </c>
      <c r="N100" s="201" t="str">
        <f>IF('[1]17.11.2025 IASI18 Mileage'!N100="","",'[1]17.11.2025 IASI18 Mileage'!N100)</f>
        <v/>
      </c>
      <c r="O100" s="201" t="str">
        <f>IF('[1]17.11.2025 IASI18 Mileage'!O100="","",'[1]17.11.2025 IASI18 Mileage'!O100)</f>
        <v/>
      </c>
      <c r="P100" s="201" t="str">
        <f>IF('[1]17.11.2025 IASI18 Mileage'!P100="","",'[1]17.11.2025 IASI18 Mileage'!P100)</f>
        <v/>
      </c>
      <c r="Q100" s="201" t="str">
        <f>IF('[1]17.11.2025 IASI18 Mileage'!Q100="","",'[1]17.11.2025 IASI18 Mileage'!Q100)</f>
        <v/>
      </c>
      <c r="R100" s="201" t="str">
        <f>IF('[1]17.11.2025 IASI18 Mileage'!R100="","",'[1]17.11.2025 IASI18 Mileage'!R100)</f>
        <v/>
      </c>
      <c r="S100" s="201" t="str">
        <f>IF('[1]17.11.2025 IASI18 Mileage'!S100="","",'[1]17.11.2025 IASI18 Mileage'!S100)</f>
        <v/>
      </c>
      <c r="T100" s="201" t="str">
        <f>IF('[1]17.11.2025 IASI18 Mileage'!T100="","",'[1]17.11.2025 IASI18 Mileage'!T100)</f>
        <v/>
      </c>
      <c r="U100" s="201" t="str">
        <f>IF('[1]17.11.2025 IASI18 Mileage'!U100="","",'[1]17.11.2025 IASI18 Mileage'!U100)</f>
        <v/>
      </c>
      <c r="V100" s="201"/>
      <c r="W100" s="201"/>
      <c r="X100" s="201"/>
      <c r="Y100" s="201"/>
      <c r="Z100" s="201"/>
      <c r="AA100" s="201"/>
      <c r="AB100" s="201"/>
      <c r="AC100" s="201"/>
      <c r="AD100" s="201"/>
      <c r="AE100" s="201"/>
      <c r="AF100" s="201"/>
      <c r="AG100" s="201"/>
      <c r="AH100" s="201"/>
      <c r="AI100" s="201"/>
      <c r="AJ100" s="201"/>
      <c r="AK100" s="201"/>
      <c r="AL100" s="201"/>
      <c r="AM100" s="201"/>
      <c r="AN100" s="201"/>
      <c r="AO100" s="201"/>
      <c r="AP100" s="201"/>
      <c r="AQ100" s="201"/>
      <c r="AR100" s="201"/>
      <c r="AS100" s="201"/>
      <c r="AT100" s="201"/>
      <c r="AU100" s="201"/>
      <c r="AV100" s="201"/>
      <c r="AW100" s="201"/>
      <c r="AX100" s="201"/>
      <c r="AY100" s="201"/>
      <c r="AZ100" s="201"/>
      <c r="BA100" s="202"/>
      <c r="BB100" s="184"/>
      <c r="BC100" s="184"/>
      <c r="BD100" s="234"/>
      <c r="BE100" s="234"/>
      <c r="BF100" s="234"/>
      <c r="BG100" s="234"/>
      <c r="BH100" s="234"/>
      <c r="BI100" s="234"/>
      <c r="BJ100" s="234"/>
      <c r="BK100" s="234"/>
      <c r="BL100" s="234"/>
      <c r="BM100" s="234"/>
      <c r="BN100" s="234"/>
      <c r="BO100" s="234"/>
      <c r="BP100" s="234"/>
      <c r="BQ100" s="234"/>
      <c r="BR100" s="234"/>
      <c r="BS100" s="234"/>
      <c r="BT100" s="234"/>
      <c r="BU100" s="234"/>
      <c r="BV100" s="234"/>
      <c r="BW100" s="234"/>
      <c r="BX100" s="234"/>
      <c r="BY100" s="234"/>
      <c r="BZ100" s="234"/>
      <c r="CA100" s="234"/>
      <c r="CB100" s="234"/>
      <c r="CC100" s="234"/>
      <c r="CD100" s="234"/>
      <c r="CE100" s="234"/>
      <c r="CF100" s="234"/>
      <c r="CG100" s="234"/>
      <c r="CH100" s="234"/>
      <c r="CI100" s="234"/>
      <c r="CJ100" s="234"/>
      <c r="CK100" s="234"/>
      <c r="CL100" s="234"/>
      <c r="CM100" s="234"/>
      <c r="CN100" s="234"/>
      <c r="CO100" s="234"/>
      <c r="CP100" s="234"/>
      <c r="CQ100" s="234"/>
      <c r="CR100" s="234"/>
      <c r="CS100" s="234"/>
      <c r="CT100" s="234"/>
      <c r="CU100" s="234"/>
      <c r="CV100" s="234"/>
      <c r="CW100" s="234"/>
      <c r="CX100" s="234"/>
      <c r="CY100" s="234"/>
      <c r="CZ100" s="234"/>
      <c r="DA100" s="234"/>
      <c r="DB100" s="234"/>
      <c r="DC100" s="184">
        <f t="shared" si="9"/>
        <v>0</v>
      </c>
      <c r="DD100" s="235" t="str">
        <f t="shared" si="10"/>
        <v/>
      </c>
      <c r="DE100" s="186">
        <f>IF(D100&gt; 0,(COUNTIFS(FRACAS!$B$5:$B$8972, D$4, FRACAS!$D$5:$D$8972, "&lt;="&amp;D100)), "" )</f>
        <v>0</v>
      </c>
      <c r="DF100" s="186">
        <f>IF(E100&gt; 0,(COUNTIFS(FRACAS!$B$5:$B$8972, E$4, FRACAS!$D$5:$D$8972, "&lt;="&amp;E100)), "" )</f>
        <v>0</v>
      </c>
      <c r="DG100" s="186">
        <f>IF(F100&gt; 0,(COUNTIFS(FRACAS!$B$5:$B$8972, F$4, FRACAS!$D$5:$D$8972, "&lt;="&amp;F100)), "" )</f>
        <v>0</v>
      </c>
      <c r="DH100" s="186">
        <f>IF(G100&gt; 0,(COUNTIFS(FRACAS!$B$5:$B$8972, G$4, FRACAS!$D$5:$D$8972, "&lt;="&amp;G100)), "" )</f>
        <v>0</v>
      </c>
      <c r="DI100" s="186">
        <f>IF(H100&gt; 0,(COUNTIFS(FRACAS!$B$5:$B$8972, H$4, FRACAS!$D$5:$D$8972, "&lt;="&amp;H100)), "" )</f>
        <v>0</v>
      </c>
      <c r="DJ100" s="186">
        <f>IF(I100&gt; 0,(COUNTIFS(FRACAS!$B$5:$B$8972, I$4, FRACAS!$D$5:$D$8972, "&lt;="&amp;I100)), "" )</f>
        <v>0</v>
      </c>
      <c r="DK100" s="186">
        <f>IF(J100&gt; 0,(COUNTIFS(FRACAS!$B$5:$B$8972, J$4, FRACAS!$D$5:$D$8972, "&lt;="&amp;J100)), "" )</f>
        <v>0</v>
      </c>
      <c r="DL100" s="186">
        <f>IF(K100&gt; 0,(COUNTIFS(FRACAS!$B$5:$B$8972, K$4, FRACAS!$D$5:$D$8972, "&lt;="&amp;K100)), "" )</f>
        <v>0</v>
      </c>
      <c r="DM100" s="186">
        <f>IF(L100&gt; 0,(COUNTIFS(FRACAS!$B$5:$B$8972, L$4, FRACAS!$D$5:$D$8972, "&lt;="&amp;L100)), "" )</f>
        <v>0</v>
      </c>
      <c r="DN100" s="186">
        <f>IF(M100&gt; 0,(COUNTIFS(FRACAS!$B$5:$B$8972, M$4, FRACAS!$D$5:$D$8972, "&lt;="&amp;M100)), "" )</f>
        <v>0</v>
      </c>
      <c r="DO100" s="186">
        <f>IF(N100&gt; 0,(COUNTIFS(FRACAS!$B$5:$B$8972, N$4, FRACAS!$D$5:$D$8972, "&lt;="&amp;N100)), "" )</f>
        <v>0</v>
      </c>
      <c r="DP100" s="186">
        <f>IF(O100&gt; 0,(COUNTIFS(FRACAS!$B$5:$B$8972, O$4, FRACAS!$D$5:$D$8972, "&lt;="&amp;O100)), "" )</f>
        <v>0</v>
      </c>
      <c r="DQ100" s="186">
        <f>IF(P100&gt; 0,(COUNTIFS(FRACAS!$B$5:$B$8972, P$4, FRACAS!$D$5:$D$8972, "&lt;="&amp;P100)), "" )</f>
        <v>0</v>
      </c>
      <c r="DR100" s="186">
        <f>IF(Q100&gt; 0,(COUNTIFS(FRACAS!$B$5:$B$8972, Q$4, FRACAS!$D$5:$D$8972, "&lt;="&amp;Q100)), "" )</f>
        <v>0</v>
      </c>
      <c r="DS100" s="186">
        <f>IF(R100&gt; 0,(COUNTIFS(FRACAS!$B$5:$B$8972, R$4, FRACAS!$D$5:$D$8972, "&lt;="&amp;R100)), "" )</f>
        <v>0</v>
      </c>
      <c r="DT100" s="186">
        <f>IF(S100&gt; 0,(COUNTIFS(FRACAS!$B$5:$B$8972, S$4, FRACAS!$D$5:$D$8972, "&lt;="&amp;S100)), "" )</f>
        <v>0</v>
      </c>
      <c r="DU100" s="186">
        <f>IF(T100&gt; 0,(COUNTIFS(FRACAS!$B$5:$B$8972, T$4, FRACAS!$D$5:$D$8972, "&lt;="&amp;T100)), "" )</f>
        <v>0</v>
      </c>
      <c r="DV100" s="186">
        <f>IF(U100&gt; 0,(COUNTIFS(FRACAS!$B$5:$B$8972, U$4, FRACAS!$D$5:$D$8972, "&lt;="&amp;U100)), "" )</f>
        <v>0</v>
      </c>
      <c r="DW100" s="186" t="str">
        <f>IF(V100&gt; 0,(COUNTIFS(FRACAS!$B$5:$B$8972, V$4, FRACAS!$D$5:$D$8972, "&lt;="&amp;V100)), "" )</f>
        <v/>
      </c>
      <c r="DX100" s="186" t="str">
        <f>IF(W100&gt; 0,(COUNTIFS(FRACAS!$B$5:$B$8972, W$4, FRACAS!$D$5:$D$8972, "&lt;="&amp;W100)), "" )</f>
        <v/>
      </c>
      <c r="DY100" s="186" t="str">
        <f>IF(X100&gt; 0,(COUNTIFS(FRACAS!$B$5:$B$8972, X$4, FRACAS!$D$5:$D$8972, "&lt;="&amp;X100)), "" )</f>
        <v/>
      </c>
      <c r="DZ100" s="186" t="str">
        <f>IF(Y100&gt; 0,(COUNTIFS(FRACAS!$B$5:$B$8972, Y$4, FRACAS!$D$5:$D$8972, "&lt;="&amp;Y100)), "" )</f>
        <v/>
      </c>
      <c r="EA100" s="186" t="str">
        <f>IF(Z100&gt; 0,(COUNTIFS(FRACAS!$B$5:$B$8972, Z$4, FRACAS!$D$5:$D$8972, "&lt;="&amp;Z100)), "" )</f>
        <v/>
      </c>
      <c r="EB100" s="186" t="str">
        <f>IF(AA100&gt; 0,(COUNTIFS(FRACAS!$B$5:$B$8972, AA$4, FRACAS!$D$5:$D$8972, "&lt;="&amp;AA100)), "" )</f>
        <v/>
      </c>
      <c r="EC100" s="186" t="str">
        <f>IF(AB100&gt; 0,(COUNTIFS(FRACAS!$B$5:$B$8972, AB$4, FRACAS!$D$5:$D$8972, "&lt;="&amp;AB100)), "" )</f>
        <v/>
      </c>
      <c r="ED100" s="186" t="str">
        <f>IF(AC100&gt; 0,(COUNTIFS(FRACAS!$B$5:$B$8972, AC$4, FRACAS!$D$5:$D$8972, "&lt;="&amp;AC100)), "" )</f>
        <v/>
      </c>
      <c r="EE100" s="186" t="str">
        <f>IF(AD100&gt; 0,(COUNTIFS(FRACAS!$B$5:$B$8972, AD$4, FRACAS!$D$5:$D$8972, "&lt;="&amp;AD100)), "" )</f>
        <v/>
      </c>
      <c r="EF100" s="186" t="str">
        <f>IF(AE100&gt; 0,(COUNTIFS(FRACAS!$B$5:$B$8972, AE$4, FRACAS!$D$5:$D$8972, "&lt;="&amp;AE100)), "" )</f>
        <v/>
      </c>
      <c r="EG100" s="186" t="str">
        <f>IF(AF100&gt; 0,(COUNTIFS(FRACAS!$B$5:$B$8972, AF$4, FRACAS!$D$5:$D$8972, "&lt;="&amp;AF100)), "" )</f>
        <v/>
      </c>
      <c r="EH100" s="186" t="str">
        <f>IF(AG100&gt; 0,(COUNTIFS(FRACAS!$B$5:$B$8972, AG$4, FRACAS!$D$5:$D$8972, "&lt;="&amp;AG100)), "" )</f>
        <v/>
      </c>
      <c r="EI100" s="186" t="str">
        <f>IF(AH100&gt; 0,(COUNTIFS(FRACAS!$B$5:$B$8972, AH$4, FRACAS!$D$5:$D$8972, "&lt;="&amp;AH100)), "" )</f>
        <v/>
      </c>
      <c r="EJ100" s="186" t="str">
        <f>IF(AI100&gt; 0,(COUNTIFS(FRACAS!$B$5:$B$8972, AI$4, FRACAS!$D$5:$D$8972, "&lt;="&amp;AI100)), "" )</f>
        <v/>
      </c>
      <c r="EK100" s="186" t="str">
        <f>IF(AJ100&gt; 0,(COUNTIFS(FRACAS!$B$5:$B$8972, AJ$4, FRACAS!$D$5:$D$8972, "&lt;="&amp;AJ100)), "" )</f>
        <v/>
      </c>
      <c r="EL100" s="186" t="str">
        <f>IF(AK100&gt; 0,(COUNTIFS(FRACAS!$B$5:$B$8972, AK$4, FRACAS!$D$5:$D$8972, "&lt;="&amp;AK100)), "" )</f>
        <v/>
      </c>
      <c r="EM100" s="186" t="str">
        <f>IF(AL100&gt; 0,(COUNTIFS(FRACAS!$B$5:$B$8972, AL$4, FRACAS!$D$5:$D$8972, "&lt;="&amp;AL100)), "" )</f>
        <v/>
      </c>
      <c r="EN100" s="186" t="str">
        <f>IF(AM100&gt; 0,(COUNTIFS(FRACAS!$B$5:$B$8972, AM$4, FRACAS!$D$5:$D$8972, "&lt;="&amp;AM100)), "" )</f>
        <v/>
      </c>
      <c r="EO100" s="186" t="str">
        <f>IF(AN100&gt; 0,(COUNTIFS(FRACAS!$B$5:$B$8972, AN$4, FRACAS!$D$5:$D$8972, "&lt;="&amp;AN100)), "" )</f>
        <v/>
      </c>
      <c r="EP100" s="186" t="str">
        <f>IF(AO100&gt; 0,(COUNTIFS(FRACAS!$B$5:$B$8972, AO$4, FRACAS!$D$5:$D$8972, "&lt;="&amp;AO100)), "" )</f>
        <v/>
      </c>
      <c r="EQ100" s="186" t="str">
        <f>IF(AP100&gt; 0,(COUNTIFS(FRACAS!$B$5:$B$8972, AP$4, FRACAS!$D$5:$D$8972, "&lt;="&amp;AP100)), "" )</f>
        <v/>
      </c>
      <c r="ER100" s="186" t="str">
        <f>IF(AQ100&gt; 0,(COUNTIFS(FRACAS!$B$5:$B$8972, AQ$4, FRACAS!$D$5:$D$8972, "&lt;="&amp;AQ100)), "" )</f>
        <v/>
      </c>
      <c r="ES100" s="244"/>
      <c r="ET100" s="186"/>
      <c r="EU100" s="186"/>
      <c r="EV100" s="186"/>
      <c r="EW100" s="186"/>
      <c r="EX100" s="186"/>
      <c r="EY100" s="186"/>
      <c r="EZ100" s="186"/>
      <c r="FA100" s="186"/>
      <c r="FB100" s="203"/>
      <c r="FC100" s="204"/>
      <c r="FD100" s="204"/>
      <c r="FE100" s="190"/>
      <c r="FF100" s="190"/>
      <c r="FG100" s="190"/>
      <c r="FH100" s="190"/>
      <c r="FI100" s="190"/>
      <c r="FJ100" s="190"/>
      <c r="FK100" s="190"/>
      <c r="FL100" s="190"/>
      <c r="FM100" s="190"/>
      <c r="FN100" s="190"/>
      <c r="FO100" s="190"/>
      <c r="FP100" s="190"/>
      <c r="FQ100" s="190"/>
      <c r="FR100" s="190"/>
      <c r="FS100" s="190"/>
      <c r="FT100" s="190"/>
      <c r="FU100" s="190"/>
      <c r="FV100" s="190"/>
      <c r="FW100" s="190"/>
      <c r="FX100" s="190"/>
      <c r="FY100" s="190"/>
      <c r="FZ100" s="190"/>
      <c r="GA100" s="190"/>
      <c r="GB100" s="190"/>
      <c r="GC100" s="190"/>
      <c r="GD100" s="190"/>
      <c r="GE100" s="190"/>
      <c r="GF100" s="190"/>
      <c r="GG100" s="190"/>
      <c r="GH100" s="190"/>
      <c r="GI100" s="190"/>
      <c r="GJ100" s="190"/>
      <c r="GK100" s="190"/>
      <c r="GL100" s="190"/>
      <c r="GM100" s="190"/>
      <c r="GN100" s="190"/>
      <c r="GO100" s="190"/>
      <c r="GP100" s="190"/>
      <c r="GQ100" s="190"/>
      <c r="GR100" s="190"/>
      <c r="GS100" s="190"/>
      <c r="GT100" s="190"/>
      <c r="GU100" s="190"/>
      <c r="GV100" s="190"/>
      <c r="GW100" s="190"/>
      <c r="GX100" s="190"/>
      <c r="GY100" s="190"/>
      <c r="GZ100" s="190"/>
      <c r="HA100" s="190"/>
      <c r="HB100" s="190"/>
      <c r="HD100" s="190"/>
      <c r="HE100" s="190"/>
      <c r="HF100" s="190"/>
      <c r="HG100" s="190"/>
      <c r="HH100" s="190"/>
      <c r="HI100" s="190"/>
      <c r="HJ100" s="190"/>
      <c r="HK100" s="190"/>
      <c r="HL100" s="190"/>
      <c r="HM100" s="190"/>
      <c r="HN100" s="190"/>
      <c r="HO100" s="190"/>
      <c r="HP100" s="190"/>
      <c r="HQ100" s="190"/>
      <c r="HR100" s="190"/>
      <c r="HS100" s="190"/>
      <c r="HT100" s="190"/>
      <c r="HU100" s="190"/>
      <c r="HV100" s="190"/>
      <c r="HW100" s="190"/>
      <c r="HX100" s="190"/>
      <c r="HY100" s="190"/>
      <c r="HZ100" s="190"/>
      <c r="IA100" s="190"/>
      <c r="IB100" s="190"/>
      <c r="IC100" s="190"/>
      <c r="ID100" s="190"/>
      <c r="IE100" s="190"/>
      <c r="IF100" s="190"/>
      <c r="IG100" s="190"/>
      <c r="IH100" s="190"/>
      <c r="II100" s="190"/>
      <c r="IJ100" s="190"/>
      <c r="IK100" s="190"/>
      <c r="IL100" s="190"/>
      <c r="IM100" s="190"/>
      <c r="IN100" s="190"/>
      <c r="IO100" s="190"/>
      <c r="IP100" s="190"/>
      <c r="IQ100" s="190"/>
      <c r="IR100" s="190"/>
      <c r="IS100" s="190"/>
      <c r="IT100" s="190"/>
      <c r="IU100" s="190"/>
      <c r="IV100" s="190"/>
      <c r="IW100" s="190"/>
      <c r="IX100" s="190"/>
      <c r="IY100" s="190"/>
      <c r="IZ100" s="190"/>
      <c r="JA100" s="190"/>
      <c r="JB100" s="190"/>
      <c r="JC100" s="190"/>
      <c r="JD100" s="238"/>
      <c r="JE100" s="238"/>
      <c r="JF100" s="238"/>
      <c r="JG100" s="238"/>
      <c r="JH100" s="238"/>
      <c r="JI100" s="238"/>
      <c r="JJ100" s="238"/>
      <c r="JK100" s="238"/>
      <c r="JL100" s="238"/>
      <c r="JM100" s="238"/>
      <c r="JN100" s="239"/>
      <c r="JO100" s="193"/>
      <c r="JP100" s="193"/>
      <c r="JQ100" s="193"/>
      <c r="JR100" s="193"/>
      <c r="JS100" s="193"/>
      <c r="JT100" s="193"/>
      <c r="JU100" s="193"/>
      <c r="JV100" s="193"/>
      <c r="JW100" s="193"/>
      <c r="JX100" s="193"/>
      <c r="JY100" s="193"/>
      <c r="JZ100" s="193"/>
      <c r="KA100" s="193"/>
      <c r="KB100" s="193"/>
      <c r="KC100" s="193"/>
      <c r="KD100" s="193"/>
      <c r="KE100" s="193"/>
      <c r="KF100" s="193"/>
      <c r="KG100" s="193"/>
      <c r="KH100" s="193"/>
      <c r="KI100" s="193"/>
      <c r="KJ100" s="193"/>
      <c r="KK100" s="193"/>
      <c r="KL100" s="193"/>
      <c r="KM100" s="193"/>
      <c r="KN100" s="193"/>
      <c r="KO100" s="193"/>
      <c r="KP100" s="193"/>
      <c r="KQ100" s="193"/>
      <c r="KR100" s="193"/>
      <c r="KS100" s="193"/>
      <c r="KT100" s="193"/>
      <c r="KU100" s="193"/>
      <c r="KV100" s="193"/>
      <c r="KW100" s="193"/>
      <c r="KX100" s="193"/>
      <c r="KY100" s="193"/>
      <c r="KZ100" s="193"/>
      <c r="LA100" s="193"/>
      <c r="LB100" s="192"/>
      <c r="LC100" s="235" t="str">
        <f t="shared" si="8"/>
        <v/>
      </c>
      <c r="LD100" s="240" t="str" cm="1">
        <f t="array" ref="LD100">IFERROR((((D100/FRACAS!$AY$1)*60
)-(SUMPRODUCT((FRACAS!$B$5:$B$8970=D$4)*(FRACAS!$D$5:$D$8970&lt;=D100)*(IFERROR(FRACAS!$AM$5:$AM$8970,0)))
))/((D100/FRACAS!$AY$1)*60),"")</f>
        <v/>
      </c>
      <c r="LE100" s="240" t="str" cm="1">
        <f t="array" ref="LE100">IFERROR((((E100/FRACAS!$AY$1)*60
)-(SUMPRODUCT((FRACAS!$B$5:$B$8970=E$4)*(FRACAS!$D$5:$D$8970&lt;=E100)*(IFERROR(FRACAS!$AM$5:$AM$8970,0)))
))/((E100/FRACAS!$AY$1)*60),"")</f>
        <v/>
      </c>
      <c r="LF100" s="240" t="str" cm="1">
        <f t="array" ref="LF100">IFERROR((((F100/FRACAS!$AY$1)*60
)-(SUMPRODUCT((FRACAS!$B$5:$B$8970=F$4)*(FRACAS!$D$5:$D$8970&lt;=F100)*(IFERROR(FRACAS!$AM$5:$AM$8970,0)))
))/((F100/FRACAS!$AY$1)*60),"")</f>
        <v/>
      </c>
      <c r="LG100" s="240" t="str" cm="1">
        <f t="array" ref="LG100">IFERROR((((G100/FRACAS!$AY$1)*60
)-(SUMPRODUCT((FRACAS!$B$5:$B$8970=G$4)*(FRACAS!$D$5:$D$8970&lt;=G100)*(IFERROR(FRACAS!$AM$5:$AM$8970,0)))
))/((G100/FRACAS!$AY$1)*60),"")</f>
        <v/>
      </c>
      <c r="LH100" s="240" t="str" cm="1">
        <f t="array" ref="LH100">IFERROR((((H100/FRACAS!$AY$1)*60
)-(SUMPRODUCT((FRACAS!$B$5:$B$8970=H$4)*(FRACAS!$D$5:$D$8970&lt;=H100)*(IFERROR(FRACAS!$AM$5:$AM$8970,0)))
))/((H100/FRACAS!$AY$1)*60),"")</f>
        <v/>
      </c>
      <c r="LI100" s="240" t="str" cm="1">
        <f t="array" ref="LI100">IFERROR((((I100/FRACAS!$AY$1)*60
)-(SUMPRODUCT((FRACAS!$B$5:$B$8970=I$4)*(FRACAS!$D$5:$D$8970&lt;=I100)*(IFERROR(FRACAS!$AM$5:$AM$8970,0)))
))/((I100/FRACAS!$AY$1)*60),"")</f>
        <v/>
      </c>
      <c r="LJ100" s="240" t="str" cm="1">
        <f t="array" ref="LJ100">IFERROR((((J100/FRACAS!$AY$1)*60
)-(SUMPRODUCT((FRACAS!$B$5:$B$8970=J$4)*(FRACAS!$D$5:$D$8970&lt;=J100)*(IFERROR(FRACAS!$AM$5:$AM$8970,0)))
))/((J100/FRACAS!$AY$1)*60),"")</f>
        <v/>
      </c>
      <c r="LK100" s="240" t="str" cm="1">
        <f t="array" ref="LK100">IFERROR((((K100/FRACAS!$AY$1)*60
)-(SUMPRODUCT((FRACAS!$B$5:$B$8970=K$4)*(FRACAS!$D$5:$D$8970&lt;=K100)*(IFERROR(FRACAS!$AM$5:$AM$8970,0)))
))/((K100/FRACAS!$AY$1)*60),"")</f>
        <v/>
      </c>
      <c r="LL100" s="240" t="str" cm="1">
        <f t="array" ref="LL100">IFERROR((((L100/FRACAS!$AY$1)*60
)-(SUMPRODUCT((FRACAS!$B$5:$B$8970=L$4)*(FRACAS!$D$5:$D$8970&lt;=L100)*(IFERROR(FRACAS!$AM$5:$AM$8970,0)))
))/((L100/FRACAS!$AY$1)*60),"")</f>
        <v/>
      </c>
      <c r="LM100" s="240" t="str" cm="1">
        <f t="array" ref="LM100">IFERROR((((M100/FRACAS!$AY$1)*60
)-(SUMPRODUCT((FRACAS!$B$5:$B$8970=M$4)*(FRACAS!$D$5:$D$8970&lt;=M100)*(IFERROR(FRACAS!$AM$5:$AM$8970,0)))
))/((M100/FRACAS!$AY$1)*60),"")</f>
        <v/>
      </c>
      <c r="LN100" s="240" t="str" cm="1">
        <f t="array" ref="LN100">IFERROR((((N100/FRACAS!$AY$1)*60
)-(SUMPRODUCT((FRACAS!$B$5:$B$8970=N$4)*(FRACAS!$D$5:$D$8970&lt;=N100)*(IFERROR(FRACAS!$AM$5:$AM$8970,0)))
))/((N100/FRACAS!$AY$1)*60),"")</f>
        <v/>
      </c>
      <c r="LO100" s="240" t="str" cm="1">
        <f t="array" ref="LO100">IFERROR((((O100/FRACAS!$AY$1)*60
)-(SUMPRODUCT((FRACAS!$B$5:$B$8970=O$4)*(FRACAS!$D$5:$D$8970&lt;=O100)*(IFERROR(FRACAS!$AM$5:$AM$8970,0)))
))/((O100/FRACAS!$AY$1)*60),"")</f>
        <v/>
      </c>
      <c r="LP100" s="240" t="str" cm="1">
        <f t="array" ref="LP100">IFERROR((((P100/FRACAS!$AY$1)*60
)-(SUMPRODUCT((FRACAS!$B$5:$B$8970=P$4)*(FRACAS!$D$5:$D$8970&lt;=P100)*(IFERROR(FRACAS!$AM$5:$AM$8970,0)))
))/((P100/FRACAS!$AY$1)*60),"")</f>
        <v/>
      </c>
      <c r="LQ100" s="240" t="str" cm="1">
        <f t="array" ref="LQ100">IFERROR((((Q100/FRACAS!$AY$1)*60
)-(SUMPRODUCT((FRACAS!$B$5:$B$8970=Q$4)*(FRACAS!$D$5:$D$8970&lt;=Q100)*(IFERROR(FRACAS!$AM$5:$AM$8970,0)))
))/((Q100/FRACAS!$AY$1)*60),"")</f>
        <v/>
      </c>
      <c r="LR100" s="240" t="str" cm="1">
        <f t="array" ref="LR100">IFERROR((((R100/FRACAS!$AY$1)*60
)-(SUMPRODUCT((FRACAS!$B$5:$B$8970=R$4)*(FRACAS!$D$5:$D$8970&lt;=R100)*(IFERROR(FRACAS!$AM$5:$AM$8970,0)))
))/((R100/FRACAS!$AY$1)*60),"")</f>
        <v/>
      </c>
      <c r="LS100" s="240" t="str" cm="1">
        <f t="array" ref="LS100">IFERROR((((S100/FRACAS!$AY$1)*60
)-(SUMPRODUCT((FRACAS!$B$5:$B$8970=S$4)*(FRACAS!$D$5:$D$8970&lt;=S100)*(IFERROR(FRACAS!$AM$5:$AM$8970,0)))
))/((S100/FRACAS!$AY$1)*60),"")</f>
        <v/>
      </c>
      <c r="LT100" s="240" t="str" cm="1">
        <f t="array" ref="LT100">IFERROR((((T100/FRACAS!$AY$1)*60
)-(SUMPRODUCT((FRACAS!$B$5:$B$8970=T$4)*(FRACAS!$D$5:$D$8970&lt;=T100)*(IFERROR(FRACAS!$AM$5:$AM$8970,0)))
))/((T100/FRACAS!$AY$1)*60),"")</f>
        <v/>
      </c>
      <c r="LU100" s="240" t="str" cm="1">
        <f t="array" ref="LU100">IFERROR((((U100/FRACAS!$AY$1)*60
)-(SUMPRODUCT((FRACAS!$B$5:$B$8970=U$4)*(FRACAS!$D$5:$D$8970&lt;=U100)*(IFERROR(FRACAS!$AM$5:$AM$8970,0)))
))/((U100/FRACAS!$AY$1)*60),"")</f>
        <v/>
      </c>
      <c r="LV100" s="240" t="str" cm="1">
        <f t="array" ref="LV100">IFERROR(
    (((V100/FRACAS!$AY$1)*60))
    /
    (((V100/FRACAS!$AY$1)*60) + SUMPRODUCT((FRACAS!$B$5:$B$8970=V$4)*(FRACAS!$D$5:$D$8970&lt;=V100)*(IFERROR(FRACAS!$AM$5:$AM$8970,0)))
    ),"")</f>
        <v/>
      </c>
      <c r="LW100" s="240" t="str" cm="1">
        <f t="array" ref="LW100">IFERROR(
    (((W100/FRACAS!$AY$1)*60))
    /
    (((W100/FRACAS!$AY$1)*60) + SUMPRODUCT((FRACAS!$B$5:$B$8970=W$4)*(FRACAS!$D$5:$D$8970&lt;=W100)*(IFERROR(FRACAS!$AM$5:$AM$8970,0)))
    ),"")</f>
        <v/>
      </c>
      <c r="LX100" s="240" t="str" cm="1">
        <f t="array" ref="LX100">IFERROR(
    (((X100/FRACAS!$AY$1)*60))
    /
    (((X100/FRACAS!$AY$1)*60) + SUMPRODUCT((FRACAS!$B$5:$B$8970=X$4)*(FRACAS!$D$5:$D$8970&lt;=X100)*(IFERROR(FRACAS!$AM$5:$AM$8970,0)))
    ),"")</f>
        <v/>
      </c>
      <c r="LY100" s="240" t="str" cm="1">
        <f t="array" ref="LY100">IFERROR(
    (((Y100/FRACAS!$AY$1)*60))
    /
    (((Y100/FRACAS!$AY$1)*60) + SUMPRODUCT((FRACAS!$B$5:$B$8970=Y$4)*(FRACAS!$D$5:$D$8970&lt;=Y100)*(IFERROR(FRACAS!$AM$5:$AM$8970,0)))
    ),"")</f>
        <v/>
      </c>
      <c r="LZ100" s="240" t="str" cm="1">
        <f t="array" ref="LZ100">IFERROR(
    (((Z100/FRACAS!$AY$1)*60))
    /
    (((Z100/FRACAS!$AY$1)*60) + SUMPRODUCT((FRACAS!$B$5:$B$8970=Z$4)*(FRACAS!$D$5:$D$8970&lt;=Z100)*(IFERROR(FRACAS!$AM$5:$AM$8970,0)))
    ),"")</f>
        <v/>
      </c>
      <c r="MA100" s="240" t="str" cm="1">
        <f t="array" ref="MA100">IFERROR(
    (((AA100/FRACAS!$AY$1)*60))
    /
    (((AA100/FRACAS!$AY$1)*60) + SUMPRODUCT((FRACAS!$B$5:$B$8970=AA$4)*(FRACAS!$D$5:$D$8970&lt;=AA100)*(IFERROR(FRACAS!$AM$5:$AM$8970,0)))
    ),"")</f>
        <v/>
      </c>
      <c r="MB100" s="240" t="str" cm="1">
        <f t="array" ref="MB100">IFERROR(
    (((AB100/FRACAS!$AY$1)*60))
    /
    (((AB100/FRACAS!$AY$1)*60) + SUMPRODUCT((FRACAS!$B$5:$B$8970=AB$4)*(FRACAS!$D$5:$D$8970&lt;=AB100)*(IFERROR(FRACAS!$AM$5:$AM$8970,0)))
    ),"")</f>
        <v/>
      </c>
      <c r="MC100" s="240" t="str" cm="1">
        <f t="array" ref="MC100">IFERROR(
    (((AC100/FRACAS!$AY$1)*60))
    /
    (((AC100/FRACAS!$AY$1)*60) + SUMPRODUCT((FRACAS!$B$5:$B$8970=AC$4)*(FRACAS!$D$5:$D$8970&lt;=AC100)*(IFERROR(FRACAS!$AM$5:$AM$8970,0)))
    ),"")</f>
        <v/>
      </c>
      <c r="MD100" s="240" t="str" cm="1">
        <f t="array" ref="MD100">IFERROR(
    (((AD100/FRACAS!$AY$1)*60))
    /
    (((AD100/FRACAS!$AY$1)*60) + SUMPRODUCT((FRACAS!$B$5:$B$8970=AD$4)*(FRACAS!$D$5:$D$8970&lt;=AD100)*(IFERROR(FRACAS!$AM$5:$AM$8970,0)))
    ),"")</f>
        <v/>
      </c>
      <c r="ME100" s="240" t="str" cm="1">
        <f t="array" ref="ME100">IFERROR(
    (((AE100/FRACAS!$AY$1)*60))
    /
    (((AE100/FRACAS!$AY$1)*60) + SUMPRODUCT((FRACAS!$B$5:$B$8970=AE$4)*(FRACAS!$D$5:$D$8970&lt;=AE100)*(IFERROR(FRACAS!$AM$5:$AM$8970,0)))
    ),"")</f>
        <v/>
      </c>
      <c r="MF100" s="240" t="str" cm="1">
        <f t="array" ref="MF100">IFERROR(
    (((AF100/FRACAS!$AY$1)*60))
    /
    (((AF100/FRACAS!$AY$1)*60) + SUMPRODUCT((FRACAS!$B$5:$B$8970=AF$4)*(FRACAS!$D$5:$D$8970&lt;=AF100)*(IFERROR(FRACAS!$AM$5:$AM$8970,0)))
    ),"")</f>
        <v/>
      </c>
      <c r="MG100" s="240" t="str" cm="1">
        <f t="array" ref="MG100">IFERROR(
    (((AG100/FRACAS!$AY$1)*60))
    /
    (((AG100/FRACAS!$AY$1)*60) + SUMPRODUCT((FRACAS!$B$5:$B$8970=AG$4)*(FRACAS!$D$5:$D$8970&lt;=AG100)*(IFERROR(FRACAS!$AM$5:$AM$8970,0)))
    ),"")</f>
        <v/>
      </c>
      <c r="MH100" s="240" t="str" cm="1">
        <f t="array" ref="MH100">IFERROR(
    (((AH100/FRACAS!$AY$1)*60))
    /
    (((AH100/FRACAS!$AY$1)*60) + SUMPRODUCT((FRACAS!$B$5:$B$8970=AH$4)*(FRACAS!$D$5:$D$8970&lt;=AH100)*(IFERROR(FRACAS!$AM$5:$AM$8970,0)))
    ),"")</f>
        <v/>
      </c>
      <c r="MI100" s="240" t="str" cm="1">
        <f t="array" ref="MI100">IFERROR(
    (((AI100/FRACAS!$AY$1)*60))
    /
    (((AI100/FRACAS!$AY$1)*60) + SUMPRODUCT((FRACAS!$B$5:$B$8970=AI$4)*(FRACAS!$D$5:$D$8970&lt;=AI100)*(IFERROR(FRACAS!$AM$5:$AM$8970,0)))
    ),"")</f>
        <v/>
      </c>
      <c r="MJ100" s="240" t="str" cm="1">
        <f t="array" ref="MJ100">IFERROR(
    (((AJ100/FRACAS!$AY$1)*60))
    /
    (((AJ100/FRACAS!$AY$1)*60) + SUMPRODUCT((FRACAS!$B$5:$B$8970=AJ$4)*(FRACAS!$D$5:$D$8970&lt;=AJ100)*(IFERROR(FRACAS!$AM$5:$AM$8970,0)))
    ),"")</f>
        <v/>
      </c>
      <c r="MK100" s="240" t="str" cm="1">
        <f t="array" ref="MK100">IFERROR(
    (((AK100/FRACAS!$AY$1)*60))
    /
    (((AK100/FRACAS!$AY$1)*60) + SUMPRODUCT((FRACAS!$B$5:$B$8970=AK$4)*(FRACAS!$D$5:$D$8970&lt;=AK100)*(IFERROR(FRACAS!$AM$5:$AM$8970,0)))
    ),"")</f>
        <v/>
      </c>
      <c r="ML100" s="240" t="str" cm="1">
        <f t="array" ref="ML100">IFERROR(
    (((AL100/FRACAS!$AY$1)*60))
    /
    (((AL100/FRACAS!$AY$1)*60) + SUMPRODUCT((FRACAS!$B$5:$B$8970=AL$4)*(FRACAS!$D$5:$D$8970&lt;=AL100)*(IFERROR(FRACAS!$AM$5:$AM$8970,0)))
    ),"")</f>
        <v/>
      </c>
      <c r="MM100" s="240" t="str" cm="1">
        <f t="array" ref="MM100">IFERROR(
    (((AM100/FRACAS!$AY$1)*60))
    /
    (((AM100/FRACAS!$AY$1)*60) + SUMPRODUCT((FRACAS!$B$5:$B$8970=AM$4)*(FRACAS!$D$5:$D$8970&lt;=AM100)*(IFERROR(FRACAS!$AM$5:$AM$8970,0)))
    ),"")</f>
        <v/>
      </c>
      <c r="MN100" s="240" t="str" cm="1">
        <f t="array" ref="MN100">IFERROR(
    (((AN100/FRACAS!$AY$1)*60))
    /
    (((AN100/FRACAS!$AY$1)*60) + SUMPRODUCT((FRACAS!$B$5:$B$8970=AN$4)*(FRACAS!$D$5:$D$8970&lt;=AN100)*(IFERROR(FRACAS!$AM$5:$AM$8970,0)))
    ),"")</f>
        <v/>
      </c>
      <c r="MO100" s="240" t="str" cm="1">
        <f t="array" ref="MO100">IFERROR(
    (((AO100/FRACAS!$AY$1)*60))
    /
    (((AO100/FRACAS!$AY$1)*60) + SUMPRODUCT((FRACAS!$B$5:$B$8970=AO$4)*(FRACAS!$D$5:$D$8970&lt;=AO100)*(IFERROR(FRACAS!$AM$5:$AM$8970,0)))
    ),"")</f>
        <v/>
      </c>
      <c r="MP100" s="240" t="str" cm="1">
        <f t="array" ref="MP100">IFERROR(
    (((AP100/FRACAS!$AY$1)*60))
    /
    (((AP100/FRACAS!$AY$1)*60) + SUMPRODUCT((FRACAS!$B$5:$B$8970=AP$4)*(FRACAS!$D$5:$D$8970&lt;=AP100)*(IFERROR(FRACAS!$AM$5:$AM$8970,0)))
    ),"")</f>
        <v/>
      </c>
      <c r="MQ100" s="240" t="str" cm="1">
        <f t="array" ref="MQ100">IFERROR(
    (((AQ100/FRACAS!$AY$1)*60))
    /
    (((AQ100/FRACAS!$AY$1)*60) + SUMPRODUCT((FRACAS!$B$5:$B$8970=AQ$4)*(FRACAS!$D$5:$D$8970&lt;=AQ100)*(IFERROR(FRACAS!$AM$5:$AM$8970,0)))
    ),"")</f>
        <v/>
      </c>
      <c r="MR100" s="194"/>
      <c r="MS100" s="194"/>
      <c r="MT100" s="194"/>
      <c r="MU100" s="194"/>
      <c r="MV100" s="194"/>
      <c r="MW100" s="194"/>
      <c r="MX100" s="194"/>
      <c r="MY100" s="194"/>
      <c r="MZ100" s="194"/>
      <c r="NA100" s="195"/>
      <c r="ND100" s="241">
        <f t="shared" si="11"/>
        <v>0</v>
      </c>
      <c r="NE100" s="242" t="str">
        <f t="shared" si="12"/>
        <v/>
      </c>
      <c r="NF100" s="193" t="str" cm="1">
        <f t="array" ref="NF100">IF($ND100=0,"",(IFERROR( (IFERROR($ND100/FRACAS!$AY$1*60,0) - SUMPRODUCT( (FRACAS!$K$5:$K$8972=NF$2) * IFERROR(FRACAS!$AN$5:$AN$8972,0) ) ) / IFERROR($ND100/FRACAS!$AY$1*60,0), 1 )))</f>
        <v/>
      </c>
      <c r="NG100" s="193" t="str" cm="1">
        <f t="array" ref="NG100">IF($ND100=0,"",(IFERROR( (IFERROR($ND100/FRACAS!$AY$1*60,0) - SUMPRODUCT( (FRACAS!$K$5:$K$8972=NG$2) * IFERROR(FRACAS!$AN$5:$AN$8972,0) ) ) / IFERROR($ND100/FRACAS!$AY$1*60,0), 1 )))</f>
        <v/>
      </c>
      <c r="NH100" s="193" t="str" cm="1">
        <f t="array" ref="NH100">IF($ND100=0,"",(IFERROR( (IFERROR($ND100/FRACAS!$AY$1*60,0) - SUMPRODUCT( (FRACAS!$K$5:$K$8972=NH$2) * IFERROR(FRACAS!$AN$5:$AN$8972,0) ) ) / IFERROR($ND100/FRACAS!$AY$1*60,0), 1 )))</f>
        <v/>
      </c>
      <c r="NI100" s="193" t="str" cm="1">
        <f t="array" ref="NI100">IF($ND100=0,"",(IFERROR( (IFERROR($ND100/FRACAS!$AY$1*60,0) - SUMPRODUCT( (FRACAS!$K$5:$K$8972=NI$2) * IFERROR(FRACAS!$AN$5:$AN$8972,0) ) ) / IFERROR($ND100/FRACAS!$AY$1*60,0), 1 )))</f>
        <v/>
      </c>
      <c r="NJ100" s="193" t="str" cm="1">
        <f t="array" ref="NJ100">IF($ND100=0,"",(IFERROR( (IFERROR($ND100/FRACAS!$AY$1*60,0) - SUMPRODUCT( (FRACAS!$K$5:$K$8972=NJ$2) * IFERROR(FRACAS!$AN$5:$AN$8972,0) ) ) / IFERROR($ND100/FRACAS!$AY$1*60,0), 1 )))</f>
        <v/>
      </c>
      <c r="NK100" s="193" t="str" cm="1">
        <f t="array" ref="NK100">IF($ND100=0,"",(IFERROR( (IFERROR($ND100/FRACAS!$AY$1*60,0) - SUMPRODUCT( (FRACAS!$K$5:$K$8972=NK$2) * IFERROR(FRACAS!$AN$5:$AN$8972,0) ) ) / IFERROR($ND100/FRACAS!$AY$1*60,0), 1 )))</f>
        <v/>
      </c>
      <c r="NL100" s="193" t="str" cm="1">
        <f t="array" ref="NL100">IF($ND100=0,"",(IFERROR( (IFERROR($ND100/FRACAS!$AY$1*60,0) - SUMPRODUCT( (FRACAS!$K$5:$K$8972=NL$2) * IFERROR(FRACAS!$AN$5:$AN$8972,0) ) ) / IFERROR($ND100/FRACAS!$AY$1*60,0), 1 )))</f>
        <v/>
      </c>
      <c r="NM100" s="193" t="str" cm="1">
        <f t="array" ref="NM100">IF($ND100=0,"",(IFERROR( (IFERROR($ND100/FRACAS!$AY$1*60,0) - SUMPRODUCT( (FRACAS!$K$5:$K$8972=NM$2) * IFERROR(FRACAS!$AN$5:$AN$8972,0) ) ) / IFERROR($ND100/FRACAS!$AY$1*60,0), 1 )))</f>
        <v/>
      </c>
      <c r="NN100" s="193" t="str" cm="1">
        <f t="array" ref="NN100">IF($ND100=0,"",(IFERROR( (IFERROR($ND100/FRACAS!$AY$1*60,0) - SUMPRODUCT( (FRACAS!$K$5:$K$8972=NN$2) * IFERROR(FRACAS!$AN$5:$AN$8972,0) ) ) / IFERROR($ND100/FRACAS!$AY$1*60,0), 1 )))</f>
        <v/>
      </c>
      <c r="NO100" s="193" t="str" cm="1">
        <f t="array" ref="NO100">IF($ND100=0,"",(IFERROR( (IFERROR($ND100/FRACAS!$AY$1*60,0) - SUMPRODUCT( (FRACAS!$K$5:$K$8972=NO$2) * IFERROR(FRACAS!$AN$5:$AN$8972,0) ) ) / IFERROR($ND100/FRACAS!$AY$1*60,0), 1 )))</f>
        <v/>
      </c>
      <c r="NP100" s="193" t="str" cm="1">
        <f t="array" ref="NP100">IF($ND100=0,"",(IFERROR( (IFERROR($ND100/FRACAS!$AY$1*60,0) - SUMPRODUCT( (FRACAS!$K$5:$K$8972=NP$2) * IFERROR(FRACAS!$AN$5:$AN$8972,0) ) ) / IFERROR($ND100/FRACAS!$AY$1*60,0), 1 )))</f>
        <v/>
      </c>
      <c r="NQ100" s="193" t="str" cm="1">
        <f t="array" ref="NQ100">IF($ND100=0,"",(IFERROR( (IFERROR($ND100/FRACAS!$AY$1*60,0) - SUMPRODUCT( (FRACAS!$K$5:$K$8972=NQ$2) * IFERROR(FRACAS!$AN$5:$AN$8972,0) ) ) / IFERROR($ND100/FRACAS!$AY$1*60,0), 1 )))</f>
        <v/>
      </c>
      <c r="NR100" s="193" t="str" cm="1">
        <f t="array" ref="NR100">IF($ND100=0,"",(IFERROR( (IFERROR($ND100/FRACAS!$AY$1*60,0) - SUMPRODUCT( (FRACAS!$K$5:$K$8972=NR$2) * IFERROR(FRACAS!$AN$5:$AN$8972,0) ) ) / IFERROR($ND100/FRACAS!$AY$1*60,0), 1 )))</f>
        <v/>
      </c>
      <c r="NS100" s="193" t="str" cm="1">
        <f t="array" ref="NS100">IF($ND100=0,"",(IFERROR( (IFERROR($ND100/FRACAS!$AY$1*60,0) - SUMPRODUCT( (FRACAS!$K$5:$K$8972=NS$2) * IFERROR(FRACAS!$AN$5:$AN$8972,0) ) ) / IFERROR($ND100/FRACAS!$AY$1*60,0), 1 )))</f>
        <v/>
      </c>
      <c r="NT100" s="193" t="str" cm="1">
        <f t="array" ref="NT100">IF($ND100=0,"",(IFERROR( (IFERROR($ND100/FRACAS!$AY$1*60,0) - SUMPRODUCT( (FRACAS!$K$5:$K$8972=NT$2) * IFERROR(FRACAS!$AN$5:$AN$8972,0) ) ) / IFERROR($ND100/FRACAS!$AY$1*60,0), 1 )))</f>
        <v/>
      </c>
      <c r="NU100" s="193" t="str" cm="1">
        <f t="array" ref="NU100">IF($ND100=0,"",(IFERROR( (IFERROR($ND100/FRACAS!$AY$1*60,0) - SUMPRODUCT( (FRACAS!$K$5:$K$8972=NU$2) * IFERROR(FRACAS!$AN$5:$AN$8972,0) ) ) / IFERROR($ND100/FRACAS!$AY$1*60,0), 1 )))</f>
        <v/>
      </c>
      <c r="NV100" s="193" t="str" cm="1">
        <f t="array" ref="NV100">IF($ND100=0,"",(IFERROR( (IFERROR($ND100/FRACAS!$AY$1*60,0) - SUMPRODUCT( (FRACAS!$K$5:$K$8972=NV$2) * IFERROR(FRACAS!$AN$5:$AN$8972,0) ) ) / IFERROR($ND100/FRACAS!$AY$1*60,0), 1 )))</f>
        <v/>
      </c>
      <c r="NW100" s="193" t="str" cm="1">
        <f t="array" ref="NW100">IF($ND100=0,"",(IFERROR( (IFERROR($ND100/FRACAS!$AY$1*60,0) - SUMPRODUCT( (FRACAS!$K$5:$K$8972=NW$2) * IFERROR(FRACAS!$AN$5:$AN$8972,0) ) ) / IFERROR($ND100/FRACAS!$AY$1*60,0), 1 )))</f>
        <v/>
      </c>
      <c r="NX100" s="193" t="str" cm="1">
        <f t="array" ref="NX100">IF($ND100=0,"",(IFERROR( (IFERROR($ND100/FRACAS!$AY$1*60,0) - SUMPRODUCT( (FRACAS!$K$5:$K$8972=NX$2) * IFERROR(FRACAS!$AN$5:$AN$8972,0) ) ) / IFERROR($ND100/FRACAS!$AY$1*60,0), 1 )))</f>
        <v/>
      </c>
      <c r="NY100" s="193" t="str" cm="1">
        <f t="array" ref="NY100">IF($ND100=0,"",(IFERROR( (IFERROR($ND100/FRACAS!$AY$1*60,0) - SUMPRODUCT( (FRACAS!$K$5:$K$8972=NY$2) * IFERROR(FRACAS!$AN$5:$AN$8972,0) ) ) / IFERROR($ND100/FRACAS!$AY$1*60,0), 1 )))</f>
        <v/>
      </c>
      <c r="NZ100" s="193" t="str" cm="1">
        <f t="array" ref="NZ100">IF($ND100=0,"",(IFERROR( (IFERROR($ND100/FRACAS!$AY$1*60,0) - SUMPRODUCT( (FRACAS!$K$5:$K$8972=NZ$2) * IFERROR(FRACAS!$AN$5:$AN$8972,0) ) ) / IFERROR($ND100/FRACAS!$AY$1*60,0), 1 )))</f>
        <v/>
      </c>
      <c r="OA100" s="193" t="str" cm="1">
        <f t="array" ref="OA100">IF($ND100=0,"",(IFERROR( (IFERROR($ND100/FRACAS!$AY$1*60,0) - SUMPRODUCT( (FRACAS!$K$5:$K$8972=OA$2) * IFERROR(FRACAS!$AN$5:$AN$8972,0) ) ) / IFERROR($ND100/FRACAS!$AY$1*60,0), 1 )))</f>
        <v/>
      </c>
      <c r="OB100" s="193" t="str" cm="1">
        <f t="array" ref="OB100">IF($ND100=0,"",(IFERROR( (IFERROR($ND100/FRACAS!$AY$1*60,0) - SUMPRODUCT( (FRACAS!$K$5:$K$8972=OB$2) * IFERROR(FRACAS!$AN$5:$AN$8972,0) ) ) / IFERROR($ND100/FRACAS!$AY$1*60,0), 1 )))</f>
        <v/>
      </c>
      <c r="OC100" s="193" t="str" cm="1">
        <f t="array" ref="OC100">IF($ND100=0,"",(IFERROR( (IFERROR($ND100/FRACAS!$AY$1*60,0) - SUMPRODUCT( (FRACAS!$K$5:$K$8972=OC$2) * IFERROR(FRACAS!$AN$5:$AN$8972,0) ) ) / IFERROR($ND100/FRACAS!$AY$1*60,0), 1 )))</f>
        <v/>
      </c>
      <c r="OD100" s="193" t="str" cm="1">
        <f t="array" ref="OD100">IF($ND100=0,"",(IFERROR( (IFERROR($ND100/FRACAS!$AY$1*60,0) - SUMPRODUCT( (FRACAS!$K$5:$K$8972=OD$2) * IFERROR(FRACAS!$AN$5:$AN$8972,0) ) ) / IFERROR($ND100/FRACAS!$AY$1*60,0), 1 )))</f>
        <v/>
      </c>
      <c r="OE100" s="193" t="str" cm="1">
        <f t="array" ref="OE100">IF($ND100=0,"",(IFERROR( (IFERROR($ND100/FRACAS!$AY$1*60,0) - SUMPRODUCT( (FRACAS!$K$5:$K$8972=OE$2) * IFERROR(FRACAS!$AN$5:$AN$8972,0) ) ) / IFERROR($ND100/FRACAS!$AY$1*60,0), 1 )))</f>
        <v/>
      </c>
      <c r="OF100" s="193" t="str" cm="1">
        <f t="array" ref="OF100">IF($ND100=0,"",(IFERROR( (IFERROR($ND100/FRACAS!$AY$1*60,0) - SUMPRODUCT( (FRACAS!$K$5:$K$8972=OF$2) * IFERROR(FRACAS!$AN$5:$AN$8972,0) ) ) / IFERROR($ND100/FRACAS!$AY$1*60,0), 1 )))</f>
        <v/>
      </c>
      <c r="OG100" s="193" t="str" cm="1">
        <f t="array" ref="OG100">IF($ND100=0,"",(IFERROR( (IFERROR($ND100/FRACAS!$AY$1*60,0) - SUMPRODUCT( (FRACAS!$K$5:$K$8972=OG$2) * IFERROR(FRACAS!$AN$5:$AN$8972,0) ) ) / IFERROR($ND100/FRACAS!$AY$1*60,0), 1 )))</f>
        <v/>
      </c>
      <c r="OH100" s="193" t="str" cm="1">
        <f t="array" ref="OH100">IF($ND100=0,"",(IFERROR( (IFERROR($ND100/FRACAS!$AY$1*60,0) - SUMPRODUCT( (FRACAS!$K$5:$K$8972=OH$2) * IFERROR(FRACAS!$AN$5:$AN$8972,0) ) ) / IFERROR($ND100/FRACAS!$AY$1*60,0), 1 )))</f>
        <v/>
      </c>
      <c r="OI100" s="193" t="str" cm="1">
        <f t="array" ref="OI100">IF($ND100=0,"",(IFERROR( (IFERROR($ND100/FRACAS!$AY$1*60,0) - SUMPRODUCT( (FRACAS!$K$5:$K$8972=OI$2) * IFERROR(FRACAS!$AN$5:$AN$8972,0) ) ) / IFERROR($ND100/FRACAS!$AY$1*60,0), 1 )))</f>
        <v/>
      </c>
      <c r="OJ100" s="193" t="str" cm="1">
        <f t="array" ref="OJ100">IF($ND100=0,"",(IFERROR( (IFERROR($ND100/FRACAS!$AY$1*60,0) - SUMPRODUCT( (FRACAS!$K$5:$K$8972=OJ$2) * IFERROR(FRACAS!$AN$5:$AN$8972,0) ) ) / IFERROR($ND100/FRACAS!$AY$1*60,0), 1 )))</f>
        <v/>
      </c>
      <c r="OK100" s="193" t="str" cm="1">
        <f t="array" ref="OK100">IF($ND100=0,"",(IFERROR( (IFERROR($ND100/FRACAS!$AY$1*60,0) - SUMPRODUCT( (FRACAS!$K$5:$K$8972=OK$2) * IFERROR(FRACAS!$AN$5:$AN$8972,0) ) ) / IFERROR($ND100/FRACAS!$AY$1*60,0), 1 )))</f>
        <v/>
      </c>
      <c r="OL100" s="193" t="str" cm="1">
        <f t="array" ref="OL100">IF($ND100=0,"",(IFERROR( (IFERROR($ND100/FRACAS!$AY$1*60,0) - SUMPRODUCT( (FRACAS!$K$5:$K$8972=OL$2) * IFERROR(FRACAS!$AN$5:$AN$8972,0) ) ) / IFERROR($ND100/FRACAS!$AY$1*60,0), 1 )))</f>
        <v/>
      </c>
      <c r="OM100" s="193" t="str" cm="1">
        <f t="array" ref="OM100">IF($ND100=0,"",(IFERROR( (IFERROR($ND100/FRACAS!$AY$1*60,0) - SUMPRODUCT( (FRACAS!$K$5:$K$8972=OM$2) * IFERROR(FRACAS!$AN$5:$AN$8972,0) ) ) / IFERROR($ND100/FRACAS!$AY$1*60,0), 1 )))</f>
        <v/>
      </c>
      <c r="ON100" s="193" t="str" cm="1">
        <f t="array" ref="ON100">IF($ND100=0,"",(IFERROR( (IFERROR($ND100/FRACAS!$AY$1*60,0) - SUMPRODUCT( (FRACAS!$K$5:$K$8972=ON$2) * IFERROR(FRACAS!$AN$5:$AN$8972,0) ) ) / IFERROR($ND100/FRACAS!$AY$1*60,0), 1 )))</f>
        <v/>
      </c>
      <c r="OO100" s="193" t="str" cm="1">
        <f t="array" ref="OO100">IF($ND100=0,"",(IFERROR( (IFERROR($ND100/FRACAS!$AY$1*60,0) - SUMPRODUCT( (FRACAS!$K$5:$K$8972=OO$2) * IFERROR(FRACAS!$AN$5:$AN$8972,0) ) ) / IFERROR($ND100/FRACAS!$AY$1*60,0), 1 )))</f>
        <v/>
      </c>
      <c r="OP100" s="193" t="str" cm="1">
        <f t="array" ref="OP100">IF($ND100=0,"",(IFERROR( (IFERROR($ND100/FRACAS!$AY$1*60,0) - SUMPRODUCT( (FRACAS!$K$5:$K$8972=OP$2) * IFERROR(FRACAS!$AN$5:$AN$8972,0) ) ) / IFERROR($ND100/FRACAS!$AY$1*60,0), 1 )))</f>
        <v/>
      </c>
      <c r="OQ100" s="193" t="str" cm="1">
        <f t="array" ref="OQ100">IF($ND100=0,"",(IFERROR( (IFERROR($ND100/FRACAS!$AY$1*60,0) - SUMPRODUCT( (FRACAS!$K$5:$K$8972=OQ$2) * IFERROR(FRACAS!$AN$5:$AN$8972,0) ) ) / IFERROR($ND100/FRACAS!$AY$1*60,0), 1 )))</f>
        <v/>
      </c>
      <c r="OR100" s="193" t="str" cm="1">
        <f t="array" ref="OR100">IF($ND100=0,"",(IFERROR( (IFERROR($ND100/FRACAS!$AY$1*60,0) - SUMPRODUCT( (FRACAS!$K$5:$K$8972=OR$2) * IFERROR(FRACAS!$AN$5:$AN$8972,0) ) ) / IFERROR($ND100/FRACAS!$AY$1*60,0), 1 )))</f>
        <v/>
      </c>
      <c r="OS100" s="193" t="str" cm="1">
        <f t="array" ref="OS100">IF($ND100=0,"",(IFERROR( (IFERROR($ND100/FRACAS!$AY$1*60,0) - SUMPRODUCT( (FRACAS!$K$5:$K$8972=OS$2) * IFERROR(FRACAS!$AN$5:$AN$8972,0) ) ) / IFERROR($ND100/FRACAS!$AY$1*60,0), 1 )))</f>
        <v/>
      </c>
      <c r="OT100" s="243" t="str" cm="1">
        <f t="array" ref="OT100">IF($ND100=0,"",(IFERROR( (IFERROR($ND100/FRACAS!$AY$1*60,0) - SUMPRODUCT( (FRACAS!$K$5:$K$8972=OT$2) * IFERROR(FRACAS!$AN$5:$AN$8972,0) ) ) / IFERROR($ND100/FRACAS!$AY$1*60,0), 1 )))</f>
        <v/>
      </c>
    </row>
    <row r="101" spans="2:410" x14ac:dyDescent="0.2">
      <c r="B101" s="233"/>
      <c r="C101" s="259">
        <f>IF('[1]17.11.2025 IASI18 Mileage'!C101="","",'[1]17.11.2025 IASI18 Mileage'!C101)</f>
        <v>46643</v>
      </c>
      <c r="D101" s="201" t="str">
        <f>IF('[1]17.11.2025 IASI18 Mileage'!D101="","",'[1]17.11.2025 IASI18 Mileage'!D101)</f>
        <v/>
      </c>
      <c r="E101" s="201" t="str">
        <f>IF('[1]17.11.2025 IASI18 Mileage'!E101="","",'[1]17.11.2025 IASI18 Mileage'!E101)</f>
        <v/>
      </c>
      <c r="F101" s="201" t="str">
        <f>IF('[1]17.11.2025 IASI18 Mileage'!F101="","",'[1]17.11.2025 IASI18 Mileage'!F101)</f>
        <v/>
      </c>
      <c r="G101" s="201" t="str">
        <f>IF('[1]17.11.2025 IASI18 Mileage'!G101="","",'[1]17.11.2025 IASI18 Mileage'!G101)</f>
        <v/>
      </c>
      <c r="H101" s="201" t="str">
        <f>IF('[1]17.11.2025 IASI18 Mileage'!H101="","",'[1]17.11.2025 IASI18 Mileage'!H101)</f>
        <v/>
      </c>
      <c r="I101" s="201" t="str">
        <f>IF('[1]17.11.2025 IASI18 Mileage'!I101="","",'[1]17.11.2025 IASI18 Mileage'!I101)</f>
        <v/>
      </c>
      <c r="J101" s="201" t="str">
        <f>IF('[1]17.11.2025 IASI18 Mileage'!J101="","",'[1]17.11.2025 IASI18 Mileage'!J101)</f>
        <v/>
      </c>
      <c r="K101" s="201" t="str">
        <f>IF('[1]17.11.2025 IASI18 Mileage'!K101="","",'[1]17.11.2025 IASI18 Mileage'!K101)</f>
        <v/>
      </c>
      <c r="L101" s="201" t="str">
        <f>IF('[1]17.11.2025 IASI18 Mileage'!L101="","",'[1]17.11.2025 IASI18 Mileage'!L101)</f>
        <v/>
      </c>
      <c r="M101" s="201" t="str">
        <f>IF('[1]17.11.2025 IASI18 Mileage'!M101="","",'[1]17.11.2025 IASI18 Mileage'!M101)</f>
        <v/>
      </c>
      <c r="N101" s="201" t="str">
        <f>IF('[1]17.11.2025 IASI18 Mileage'!N101="","",'[1]17.11.2025 IASI18 Mileage'!N101)</f>
        <v/>
      </c>
      <c r="O101" s="201" t="str">
        <f>IF('[1]17.11.2025 IASI18 Mileage'!O101="","",'[1]17.11.2025 IASI18 Mileage'!O101)</f>
        <v/>
      </c>
      <c r="P101" s="201" t="str">
        <f>IF('[1]17.11.2025 IASI18 Mileage'!P101="","",'[1]17.11.2025 IASI18 Mileage'!P101)</f>
        <v/>
      </c>
      <c r="Q101" s="201" t="str">
        <f>IF('[1]17.11.2025 IASI18 Mileage'!Q101="","",'[1]17.11.2025 IASI18 Mileage'!Q101)</f>
        <v/>
      </c>
      <c r="R101" s="201" t="str">
        <f>IF('[1]17.11.2025 IASI18 Mileage'!R101="","",'[1]17.11.2025 IASI18 Mileage'!R101)</f>
        <v/>
      </c>
      <c r="S101" s="201" t="str">
        <f>IF('[1]17.11.2025 IASI18 Mileage'!S101="","",'[1]17.11.2025 IASI18 Mileage'!S101)</f>
        <v/>
      </c>
      <c r="T101" s="201" t="str">
        <f>IF('[1]17.11.2025 IASI18 Mileage'!T101="","",'[1]17.11.2025 IASI18 Mileage'!T101)</f>
        <v/>
      </c>
      <c r="U101" s="201" t="str">
        <f>IF('[1]17.11.2025 IASI18 Mileage'!U101="","",'[1]17.11.2025 IASI18 Mileage'!U101)</f>
        <v/>
      </c>
      <c r="V101" s="201"/>
      <c r="W101" s="201"/>
      <c r="X101" s="201"/>
      <c r="Y101" s="201"/>
      <c r="Z101" s="201"/>
      <c r="AA101" s="201"/>
      <c r="AB101" s="201"/>
      <c r="AC101" s="201"/>
      <c r="AD101" s="201"/>
      <c r="AE101" s="201"/>
      <c r="AF101" s="201"/>
      <c r="AG101" s="201"/>
      <c r="AH101" s="201"/>
      <c r="AI101" s="201"/>
      <c r="AJ101" s="201"/>
      <c r="AK101" s="201"/>
      <c r="AL101" s="201"/>
      <c r="AM101" s="201"/>
      <c r="AN101" s="201"/>
      <c r="AO101" s="201"/>
      <c r="AP101" s="201"/>
      <c r="AQ101" s="201"/>
      <c r="AR101" s="201"/>
      <c r="AS101" s="201"/>
      <c r="AT101" s="201"/>
      <c r="AU101" s="201"/>
      <c r="AV101" s="201"/>
      <c r="AW101" s="201"/>
      <c r="AX101" s="201"/>
      <c r="AY101" s="201"/>
      <c r="AZ101" s="201"/>
      <c r="BA101" s="202"/>
      <c r="BB101" s="184"/>
      <c r="BC101" s="184"/>
      <c r="BD101" s="234"/>
      <c r="BE101" s="234"/>
      <c r="BF101" s="234"/>
      <c r="BG101" s="234"/>
      <c r="BH101" s="234"/>
      <c r="BI101" s="234"/>
      <c r="BJ101" s="234"/>
      <c r="BK101" s="234"/>
      <c r="BL101" s="234"/>
      <c r="BM101" s="234"/>
      <c r="BN101" s="234"/>
      <c r="BO101" s="234"/>
      <c r="BP101" s="234"/>
      <c r="BQ101" s="234"/>
      <c r="BR101" s="234"/>
      <c r="BS101" s="234"/>
      <c r="BT101" s="234"/>
      <c r="BU101" s="234"/>
      <c r="BV101" s="234"/>
      <c r="BW101" s="234"/>
      <c r="BX101" s="234"/>
      <c r="BY101" s="234"/>
      <c r="BZ101" s="234"/>
      <c r="CA101" s="234"/>
      <c r="CB101" s="234"/>
      <c r="CC101" s="234"/>
      <c r="CD101" s="234"/>
      <c r="CE101" s="234"/>
      <c r="CF101" s="234"/>
      <c r="CG101" s="234"/>
      <c r="CH101" s="234"/>
      <c r="CI101" s="234"/>
      <c r="CJ101" s="234"/>
      <c r="CK101" s="234"/>
      <c r="CL101" s="234"/>
      <c r="CM101" s="234"/>
      <c r="CN101" s="234"/>
      <c r="CO101" s="234"/>
      <c r="CP101" s="234"/>
      <c r="CQ101" s="234"/>
      <c r="CR101" s="234"/>
      <c r="CS101" s="234"/>
      <c r="CT101" s="234"/>
      <c r="CU101" s="234"/>
      <c r="CV101" s="234"/>
      <c r="CW101" s="234"/>
      <c r="CX101" s="234"/>
      <c r="CY101" s="234"/>
      <c r="CZ101" s="234"/>
      <c r="DA101" s="234"/>
      <c r="DB101" s="234"/>
      <c r="DC101" s="184">
        <f t="shared" si="9"/>
        <v>0</v>
      </c>
      <c r="DD101" s="235" t="str">
        <f t="shared" si="10"/>
        <v/>
      </c>
      <c r="DE101" s="186">
        <f>IF(D101&gt; 0,(COUNTIFS(FRACAS!$B$5:$B$8972, D$4, FRACAS!$D$5:$D$8972, "&lt;="&amp;D101)), "" )</f>
        <v>0</v>
      </c>
      <c r="DF101" s="186">
        <f>IF(E101&gt; 0,(COUNTIFS(FRACAS!$B$5:$B$8972, E$4, FRACAS!$D$5:$D$8972, "&lt;="&amp;E101)), "" )</f>
        <v>0</v>
      </c>
      <c r="DG101" s="186">
        <f>IF(F101&gt; 0,(COUNTIFS(FRACAS!$B$5:$B$8972, F$4, FRACAS!$D$5:$D$8972, "&lt;="&amp;F101)), "" )</f>
        <v>0</v>
      </c>
      <c r="DH101" s="186">
        <f>IF(G101&gt; 0,(COUNTIFS(FRACAS!$B$5:$B$8972, G$4, FRACAS!$D$5:$D$8972, "&lt;="&amp;G101)), "" )</f>
        <v>0</v>
      </c>
      <c r="DI101" s="186">
        <f>IF(H101&gt; 0,(COUNTIFS(FRACAS!$B$5:$B$8972, H$4, FRACAS!$D$5:$D$8972, "&lt;="&amp;H101)), "" )</f>
        <v>0</v>
      </c>
      <c r="DJ101" s="186">
        <f>IF(I101&gt; 0,(COUNTIFS(FRACAS!$B$5:$B$8972, I$4, FRACAS!$D$5:$D$8972, "&lt;="&amp;I101)), "" )</f>
        <v>0</v>
      </c>
      <c r="DK101" s="186">
        <f>IF(J101&gt; 0,(COUNTIFS(FRACAS!$B$5:$B$8972, J$4, FRACAS!$D$5:$D$8972, "&lt;="&amp;J101)), "" )</f>
        <v>0</v>
      </c>
      <c r="DL101" s="186">
        <f>IF(K101&gt; 0,(COUNTIFS(FRACAS!$B$5:$B$8972, K$4, FRACAS!$D$5:$D$8972, "&lt;="&amp;K101)), "" )</f>
        <v>0</v>
      </c>
      <c r="DM101" s="186">
        <f>IF(L101&gt; 0,(COUNTIFS(FRACAS!$B$5:$B$8972, L$4, FRACAS!$D$5:$D$8972, "&lt;="&amp;L101)), "" )</f>
        <v>0</v>
      </c>
      <c r="DN101" s="186">
        <f>IF(M101&gt; 0,(COUNTIFS(FRACAS!$B$5:$B$8972, M$4, FRACAS!$D$5:$D$8972, "&lt;="&amp;M101)), "" )</f>
        <v>0</v>
      </c>
      <c r="DO101" s="186">
        <f>IF(N101&gt; 0,(COUNTIFS(FRACAS!$B$5:$B$8972, N$4, FRACAS!$D$5:$D$8972, "&lt;="&amp;N101)), "" )</f>
        <v>0</v>
      </c>
      <c r="DP101" s="186">
        <f>IF(O101&gt; 0,(COUNTIFS(FRACAS!$B$5:$B$8972, O$4, FRACAS!$D$5:$D$8972, "&lt;="&amp;O101)), "" )</f>
        <v>0</v>
      </c>
      <c r="DQ101" s="186">
        <f>IF(P101&gt; 0,(COUNTIFS(FRACAS!$B$5:$B$8972, P$4, FRACAS!$D$5:$D$8972, "&lt;="&amp;P101)), "" )</f>
        <v>0</v>
      </c>
      <c r="DR101" s="186">
        <f>IF(Q101&gt; 0,(COUNTIFS(FRACAS!$B$5:$B$8972, Q$4, FRACAS!$D$5:$D$8972, "&lt;="&amp;Q101)), "" )</f>
        <v>0</v>
      </c>
      <c r="DS101" s="186">
        <f>IF(R101&gt; 0,(COUNTIFS(FRACAS!$B$5:$B$8972, R$4, FRACAS!$D$5:$D$8972, "&lt;="&amp;R101)), "" )</f>
        <v>0</v>
      </c>
      <c r="DT101" s="186">
        <f>IF(S101&gt; 0,(COUNTIFS(FRACAS!$B$5:$B$8972, S$4, FRACAS!$D$5:$D$8972, "&lt;="&amp;S101)), "" )</f>
        <v>0</v>
      </c>
      <c r="DU101" s="186">
        <f>IF(T101&gt; 0,(COUNTIFS(FRACAS!$B$5:$B$8972, T$4, FRACAS!$D$5:$D$8972, "&lt;="&amp;T101)), "" )</f>
        <v>0</v>
      </c>
      <c r="DV101" s="186">
        <f>IF(U101&gt; 0,(COUNTIFS(FRACAS!$B$5:$B$8972, U$4, FRACAS!$D$5:$D$8972, "&lt;="&amp;U101)), "" )</f>
        <v>0</v>
      </c>
      <c r="DW101" s="186" t="str">
        <f>IF(V101&gt; 0,(COUNTIFS(FRACAS!$B$5:$B$8972, V$4, FRACAS!$D$5:$D$8972, "&lt;="&amp;V101)), "" )</f>
        <v/>
      </c>
      <c r="DX101" s="186" t="str">
        <f>IF(W101&gt; 0,(COUNTIFS(FRACAS!$B$5:$B$8972, W$4, FRACAS!$D$5:$D$8972, "&lt;="&amp;W101)), "" )</f>
        <v/>
      </c>
      <c r="DY101" s="186" t="str">
        <f>IF(X101&gt; 0,(COUNTIFS(FRACAS!$B$5:$B$8972, X$4, FRACAS!$D$5:$D$8972, "&lt;="&amp;X101)), "" )</f>
        <v/>
      </c>
      <c r="DZ101" s="186" t="str">
        <f>IF(Y101&gt; 0,(COUNTIFS(FRACAS!$B$5:$B$8972, Y$4, FRACAS!$D$5:$D$8972, "&lt;="&amp;Y101)), "" )</f>
        <v/>
      </c>
      <c r="EA101" s="186" t="str">
        <f>IF(Z101&gt; 0,(COUNTIFS(FRACAS!$B$5:$B$8972, Z$4, FRACAS!$D$5:$D$8972, "&lt;="&amp;Z101)), "" )</f>
        <v/>
      </c>
      <c r="EB101" s="186" t="str">
        <f>IF(AA101&gt; 0,(COUNTIFS(FRACAS!$B$5:$B$8972, AA$4, FRACAS!$D$5:$D$8972, "&lt;="&amp;AA101)), "" )</f>
        <v/>
      </c>
      <c r="EC101" s="186" t="str">
        <f>IF(AB101&gt; 0,(COUNTIFS(FRACAS!$B$5:$B$8972, AB$4, FRACAS!$D$5:$D$8972, "&lt;="&amp;AB101)), "" )</f>
        <v/>
      </c>
      <c r="ED101" s="186" t="str">
        <f>IF(AC101&gt; 0,(COUNTIFS(FRACAS!$B$5:$B$8972, AC$4, FRACAS!$D$5:$D$8972, "&lt;="&amp;AC101)), "" )</f>
        <v/>
      </c>
      <c r="EE101" s="186" t="str">
        <f>IF(AD101&gt; 0,(COUNTIFS(FRACAS!$B$5:$B$8972, AD$4, FRACAS!$D$5:$D$8972, "&lt;="&amp;AD101)), "" )</f>
        <v/>
      </c>
      <c r="EF101" s="186" t="str">
        <f>IF(AE101&gt; 0,(COUNTIFS(FRACAS!$B$5:$B$8972, AE$4, FRACAS!$D$5:$D$8972, "&lt;="&amp;AE101)), "" )</f>
        <v/>
      </c>
      <c r="EG101" s="186" t="str">
        <f>IF(AF101&gt; 0,(COUNTIFS(FRACAS!$B$5:$B$8972, AF$4, FRACAS!$D$5:$D$8972, "&lt;="&amp;AF101)), "" )</f>
        <v/>
      </c>
      <c r="EH101" s="186" t="str">
        <f>IF(AG101&gt; 0,(COUNTIFS(FRACAS!$B$5:$B$8972, AG$4, FRACAS!$D$5:$D$8972, "&lt;="&amp;AG101)), "" )</f>
        <v/>
      </c>
      <c r="EI101" s="186" t="str">
        <f>IF(AH101&gt; 0,(COUNTIFS(FRACAS!$B$5:$B$8972, AH$4, FRACAS!$D$5:$D$8972, "&lt;="&amp;AH101)), "" )</f>
        <v/>
      </c>
      <c r="EJ101" s="186" t="str">
        <f>IF(AI101&gt; 0,(COUNTIFS(FRACAS!$B$5:$B$8972, AI$4, FRACAS!$D$5:$D$8972, "&lt;="&amp;AI101)), "" )</f>
        <v/>
      </c>
      <c r="EK101" s="186" t="str">
        <f>IF(AJ101&gt; 0,(COUNTIFS(FRACAS!$B$5:$B$8972, AJ$4, FRACAS!$D$5:$D$8972, "&lt;="&amp;AJ101)), "" )</f>
        <v/>
      </c>
      <c r="EL101" s="186" t="str">
        <f>IF(AK101&gt; 0,(COUNTIFS(FRACAS!$B$5:$B$8972, AK$4, FRACAS!$D$5:$D$8972, "&lt;="&amp;AK101)), "" )</f>
        <v/>
      </c>
      <c r="EM101" s="186" t="str">
        <f>IF(AL101&gt; 0,(COUNTIFS(FRACAS!$B$5:$B$8972, AL$4, FRACAS!$D$5:$D$8972, "&lt;="&amp;AL101)), "" )</f>
        <v/>
      </c>
      <c r="EN101" s="186" t="str">
        <f>IF(AM101&gt; 0,(COUNTIFS(FRACAS!$B$5:$B$8972, AM$4, FRACAS!$D$5:$D$8972, "&lt;="&amp;AM101)), "" )</f>
        <v/>
      </c>
      <c r="EO101" s="186" t="str">
        <f>IF(AN101&gt; 0,(COUNTIFS(FRACAS!$B$5:$B$8972, AN$4, FRACAS!$D$5:$D$8972, "&lt;="&amp;AN101)), "" )</f>
        <v/>
      </c>
      <c r="EP101" s="186" t="str">
        <f>IF(AO101&gt; 0,(COUNTIFS(FRACAS!$B$5:$B$8972, AO$4, FRACAS!$D$5:$D$8972, "&lt;="&amp;AO101)), "" )</f>
        <v/>
      </c>
      <c r="EQ101" s="186" t="str">
        <f>IF(AP101&gt; 0,(COUNTIFS(FRACAS!$B$5:$B$8972, AP$4, FRACAS!$D$5:$D$8972, "&lt;="&amp;AP101)), "" )</f>
        <v/>
      </c>
      <c r="ER101" s="186" t="str">
        <f>IF(AQ101&gt; 0,(COUNTIFS(FRACAS!$B$5:$B$8972, AQ$4, FRACAS!$D$5:$D$8972, "&lt;="&amp;AQ101)), "" )</f>
        <v/>
      </c>
      <c r="ES101" s="244"/>
      <c r="ET101" s="186"/>
      <c r="EU101" s="186"/>
      <c r="EV101" s="186"/>
      <c r="EW101" s="186"/>
      <c r="EX101" s="186"/>
      <c r="EY101" s="186"/>
      <c r="EZ101" s="186"/>
      <c r="FA101" s="186"/>
      <c r="FB101" s="203"/>
      <c r="FC101" s="204"/>
      <c r="FD101" s="204"/>
      <c r="FE101" s="190"/>
      <c r="FF101" s="190"/>
      <c r="FG101" s="190"/>
      <c r="FH101" s="190"/>
      <c r="FI101" s="190"/>
      <c r="FJ101" s="190"/>
      <c r="FK101" s="190"/>
      <c r="FL101" s="190"/>
      <c r="FM101" s="190"/>
      <c r="FN101" s="190"/>
      <c r="FO101" s="190"/>
      <c r="FP101" s="190"/>
      <c r="FQ101" s="190"/>
      <c r="FR101" s="190"/>
      <c r="FS101" s="190"/>
      <c r="FT101" s="190"/>
      <c r="FU101" s="190"/>
      <c r="FV101" s="190"/>
      <c r="FW101" s="190"/>
      <c r="FX101" s="190"/>
      <c r="FY101" s="190"/>
      <c r="FZ101" s="190"/>
      <c r="GA101" s="190"/>
      <c r="GB101" s="190"/>
      <c r="GC101" s="190"/>
      <c r="GD101" s="190"/>
      <c r="GE101" s="190"/>
      <c r="GF101" s="190"/>
      <c r="GG101" s="190"/>
      <c r="GH101" s="190"/>
      <c r="GI101" s="190"/>
      <c r="GJ101" s="190"/>
      <c r="GK101" s="190"/>
      <c r="GL101" s="190"/>
      <c r="GM101" s="190"/>
      <c r="GN101" s="190"/>
      <c r="GO101" s="190"/>
      <c r="GP101" s="190"/>
      <c r="GQ101" s="190"/>
      <c r="GR101" s="190"/>
      <c r="GS101" s="190"/>
      <c r="GT101" s="190"/>
      <c r="GU101" s="190"/>
      <c r="GV101" s="190"/>
      <c r="GW101" s="190"/>
      <c r="GX101" s="190"/>
      <c r="GY101" s="190"/>
      <c r="GZ101" s="190"/>
      <c r="HA101" s="190"/>
      <c r="HB101" s="190"/>
      <c r="HD101" s="190"/>
      <c r="HE101" s="190"/>
      <c r="HF101" s="190"/>
      <c r="HG101" s="190"/>
      <c r="HH101" s="190"/>
      <c r="HI101" s="190"/>
      <c r="HJ101" s="190"/>
      <c r="HK101" s="190"/>
      <c r="HL101" s="190"/>
      <c r="HM101" s="190"/>
      <c r="HN101" s="190"/>
      <c r="HO101" s="190"/>
      <c r="HP101" s="190"/>
      <c r="HQ101" s="190"/>
      <c r="HR101" s="190"/>
      <c r="HS101" s="190"/>
      <c r="HT101" s="190"/>
      <c r="HU101" s="190"/>
      <c r="HV101" s="190"/>
      <c r="HW101" s="190"/>
      <c r="HX101" s="190"/>
      <c r="HY101" s="190"/>
      <c r="HZ101" s="190"/>
      <c r="IA101" s="190"/>
      <c r="IB101" s="190"/>
      <c r="IC101" s="190"/>
      <c r="ID101" s="190"/>
      <c r="IE101" s="190"/>
      <c r="IF101" s="190"/>
      <c r="IG101" s="190"/>
      <c r="IH101" s="190"/>
      <c r="II101" s="190"/>
      <c r="IJ101" s="190"/>
      <c r="IK101" s="190"/>
      <c r="IL101" s="190"/>
      <c r="IM101" s="190"/>
      <c r="IN101" s="190"/>
      <c r="IO101" s="190"/>
      <c r="IP101" s="190"/>
      <c r="IQ101" s="190"/>
      <c r="IR101" s="190"/>
      <c r="IS101" s="190"/>
      <c r="IT101" s="190"/>
      <c r="IU101" s="190"/>
      <c r="IV101" s="190"/>
      <c r="IW101" s="190"/>
      <c r="IX101" s="190"/>
      <c r="IY101" s="190"/>
      <c r="IZ101" s="190"/>
      <c r="JA101" s="190"/>
      <c r="JB101" s="190"/>
      <c r="JC101" s="190"/>
      <c r="JD101" s="238"/>
      <c r="JE101" s="238"/>
      <c r="JF101" s="238"/>
      <c r="JG101" s="238"/>
      <c r="JH101" s="238"/>
      <c r="JI101" s="238"/>
      <c r="JJ101" s="238"/>
      <c r="JK101" s="238"/>
      <c r="JL101" s="238"/>
      <c r="JM101" s="238"/>
      <c r="JN101" s="239"/>
      <c r="JO101" s="193"/>
      <c r="JP101" s="193"/>
      <c r="JQ101" s="193"/>
      <c r="JR101" s="193"/>
      <c r="JS101" s="193"/>
      <c r="JT101" s="193"/>
      <c r="JU101" s="193"/>
      <c r="JV101" s="193"/>
      <c r="JW101" s="193"/>
      <c r="JX101" s="193"/>
      <c r="JY101" s="193"/>
      <c r="JZ101" s="193"/>
      <c r="KA101" s="193"/>
      <c r="KB101" s="193"/>
      <c r="KC101" s="193"/>
      <c r="KD101" s="193"/>
      <c r="KE101" s="193"/>
      <c r="KF101" s="193"/>
      <c r="KG101" s="193"/>
      <c r="KH101" s="193"/>
      <c r="KI101" s="193"/>
      <c r="KJ101" s="193"/>
      <c r="KK101" s="193"/>
      <c r="KL101" s="193"/>
      <c r="KM101" s="193"/>
      <c r="KN101" s="193"/>
      <c r="KO101" s="193"/>
      <c r="KP101" s="193"/>
      <c r="KQ101" s="193"/>
      <c r="KR101" s="193"/>
      <c r="KS101" s="193"/>
      <c r="KT101" s="193"/>
      <c r="KU101" s="193"/>
      <c r="KV101" s="193"/>
      <c r="KW101" s="193"/>
      <c r="KX101" s="193"/>
      <c r="KY101" s="193"/>
      <c r="KZ101" s="193"/>
      <c r="LA101" s="193"/>
      <c r="LB101" s="192"/>
      <c r="LC101" s="235" t="str">
        <f t="shared" si="8"/>
        <v/>
      </c>
      <c r="LD101" s="240" t="str" cm="1">
        <f t="array" ref="LD101">IFERROR((((D101/FRACAS!$AY$1)*60
)-(SUMPRODUCT((FRACAS!$B$5:$B$8970=D$4)*(FRACAS!$D$5:$D$8970&lt;=D101)*(IFERROR(FRACAS!$AM$5:$AM$8970,0)))
))/((D101/FRACAS!$AY$1)*60),"")</f>
        <v/>
      </c>
      <c r="LE101" s="240" t="str" cm="1">
        <f t="array" ref="LE101">IFERROR((((E101/FRACAS!$AY$1)*60
)-(SUMPRODUCT((FRACAS!$B$5:$B$8970=E$4)*(FRACAS!$D$5:$D$8970&lt;=E101)*(IFERROR(FRACAS!$AM$5:$AM$8970,0)))
))/((E101/FRACAS!$AY$1)*60),"")</f>
        <v/>
      </c>
      <c r="LF101" s="240" t="str" cm="1">
        <f t="array" ref="LF101">IFERROR((((F101/FRACAS!$AY$1)*60
)-(SUMPRODUCT((FRACAS!$B$5:$B$8970=F$4)*(FRACAS!$D$5:$D$8970&lt;=F101)*(IFERROR(FRACAS!$AM$5:$AM$8970,0)))
))/((F101/FRACAS!$AY$1)*60),"")</f>
        <v/>
      </c>
      <c r="LG101" s="240" t="str" cm="1">
        <f t="array" ref="LG101">IFERROR((((G101/FRACAS!$AY$1)*60
)-(SUMPRODUCT((FRACAS!$B$5:$B$8970=G$4)*(FRACAS!$D$5:$D$8970&lt;=G101)*(IFERROR(FRACAS!$AM$5:$AM$8970,0)))
))/((G101/FRACAS!$AY$1)*60),"")</f>
        <v/>
      </c>
      <c r="LH101" s="240" t="str" cm="1">
        <f t="array" ref="LH101">IFERROR((((H101/FRACAS!$AY$1)*60
)-(SUMPRODUCT((FRACAS!$B$5:$B$8970=H$4)*(FRACAS!$D$5:$D$8970&lt;=H101)*(IFERROR(FRACAS!$AM$5:$AM$8970,0)))
))/((H101/FRACAS!$AY$1)*60),"")</f>
        <v/>
      </c>
      <c r="LI101" s="240" t="str" cm="1">
        <f t="array" ref="LI101">IFERROR((((I101/FRACAS!$AY$1)*60
)-(SUMPRODUCT((FRACAS!$B$5:$B$8970=I$4)*(FRACAS!$D$5:$D$8970&lt;=I101)*(IFERROR(FRACAS!$AM$5:$AM$8970,0)))
))/((I101/FRACAS!$AY$1)*60),"")</f>
        <v/>
      </c>
      <c r="LJ101" s="240" t="str" cm="1">
        <f t="array" ref="LJ101">IFERROR((((J101/FRACAS!$AY$1)*60
)-(SUMPRODUCT((FRACAS!$B$5:$B$8970=J$4)*(FRACAS!$D$5:$D$8970&lt;=J101)*(IFERROR(FRACAS!$AM$5:$AM$8970,0)))
))/((J101/FRACAS!$AY$1)*60),"")</f>
        <v/>
      </c>
      <c r="LK101" s="240" t="str" cm="1">
        <f t="array" ref="LK101">IFERROR((((K101/FRACAS!$AY$1)*60
)-(SUMPRODUCT((FRACAS!$B$5:$B$8970=K$4)*(FRACAS!$D$5:$D$8970&lt;=K101)*(IFERROR(FRACAS!$AM$5:$AM$8970,0)))
))/((K101/FRACAS!$AY$1)*60),"")</f>
        <v/>
      </c>
      <c r="LL101" s="240" t="str" cm="1">
        <f t="array" ref="LL101">IFERROR((((L101/FRACAS!$AY$1)*60
)-(SUMPRODUCT((FRACAS!$B$5:$B$8970=L$4)*(FRACAS!$D$5:$D$8970&lt;=L101)*(IFERROR(FRACAS!$AM$5:$AM$8970,0)))
))/((L101/FRACAS!$AY$1)*60),"")</f>
        <v/>
      </c>
      <c r="LM101" s="240" t="str" cm="1">
        <f t="array" ref="LM101">IFERROR((((M101/FRACAS!$AY$1)*60
)-(SUMPRODUCT((FRACAS!$B$5:$B$8970=M$4)*(FRACAS!$D$5:$D$8970&lt;=M101)*(IFERROR(FRACAS!$AM$5:$AM$8970,0)))
))/((M101/FRACAS!$AY$1)*60),"")</f>
        <v/>
      </c>
      <c r="LN101" s="240" t="str" cm="1">
        <f t="array" ref="LN101">IFERROR((((N101/FRACAS!$AY$1)*60
)-(SUMPRODUCT((FRACAS!$B$5:$B$8970=N$4)*(FRACAS!$D$5:$D$8970&lt;=N101)*(IFERROR(FRACAS!$AM$5:$AM$8970,0)))
))/((N101/FRACAS!$AY$1)*60),"")</f>
        <v/>
      </c>
      <c r="LO101" s="240" t="str" cm="1">
        <f t="array" ref="LO101">IFERROR((((O101/FRACAS!$AY$1)*60
)-(SUMPRODUCT((FRACAS!$B$5:$B$8970=O$4)*(FRACAS!$D$5:$D$8970&lt;=O101)*(IFERROR(FRACAS!$AM$5:$AM$8970,0)))
))/((O101/FRACAS!$AY$1)*60),"")</f>
        <v/>
      </c>
      <c r="LP101" s="240" t="str" cm="1">
        <f t="array" ref="LP101">IFERROR((((P101/FRACAS!$AY$1)*60
)-(SUMPRODUCT((FRACAS!$B$5:$B$8970=P$4)*(FRACAS!$D$5:$D$8970&lt;=P101)*(IFERROR(FRACAS!$AM$5:$AM$8970,0)))
))/((P101/FRACAS!$AY$1)*60),"")</f>
        <v/>
      </c>
      <c r="LQ101" s="240" t="str" cm="1">
        <f t="array" ref="LQ101">IFERROR((((Q101/FRACAS!$AY$1)*60
)-(SUMPRODUCT((FRACAS!$B$5:$B$8970=Q$4)*(FRACAS!$D$5:$D$8970&lt;=Q101)*(IFERROR(FRACAS!$AM$5:$AM$8970,0)))
))/((Q101/FRACAS!$AY$1)*60),"")</f>
        <v/>
      </c>
      <c r="LR101" s="240" t="str" cm="1">
        <f t="array" ref="LR101">IFERROR((((R101/FRACAS!$AY$1)*60
)-(SUMPRODUCT((FRACAS!$B$5:$B$8970=R$4)*(FRACAS!$D$5:$D$8970&lt;=R101)*(IFERROR(FRACAS!$AM$5:$AM$8970,0)))
))/((R101/FRACAS!$AY$1)*60),"")</f>
        <v/>
      </c>
      <c r="LS101" s="240" t="str" cm="1">
        <f t="array" ref="LS101">IFERROR((((S101/FRACAS!$AY$1)*60
)-(SUMPRODUCT((FRACAS!$B$5:$B$8970=S$4)*(FRACAS!$D$5:$D$8970&lt;=S101)*(IFERROR(FRACAS!$AM$5:$AM$8970,0)))
))/((S101/FRACAS!$AY$1)*60),"")</f>
        <v/>
      </c>
      <c r="LT101" s="240" t="str" cm="1">
        <f t="array" ref="LT101">IFERROR((((T101/FRACAS!$AY$1)*60
)-(SUMPRODUCT((FRACAS!$B$5:$B$8970=T$4)*(FRACAS!$D$5:$D$8970&lt;=T101)*(IFERROR(FRACAS!$AM$5:$AM$8970,0)))
))/((T101/FRACAS!$AY$1)*60),"")</f>
        <v/>
      </c>
      <c r="LU101" s="240" t="str" cm="1">
        <f t="array" ref="LU101">IFERROR((((U101/FRACAS!$AY$1)*60
)-(SUMPRODUCT((FRACAS!$B$5:$B$8970=U$4)*(FRACAS!$D$5:$D$8970&lt;=U101)*(IFERROR(FRACAS!$AM$5:$AM$8970,0)))
))/((U101/FRACAS!$AY$1)*60),"")</f>
        <v/>
      </c>
      <c r="LV101" s="240" t="str" cm="1">
        <f t="array" ref="LV101">IFERROR(
    (((V101/FRACAS!$AY$1)*60))
    /
    (((V101/FRACAS!$AY$1)*60) + SUMPRODUCT((FRACAS!$B$5:$B$8970=V$4)*(FRACAS!$D$5:$D$8970&lt;=V101)*(IFERROR(FRACAS!$AM$5:$AM$8970,0)))
    ),"")</f>
        <v/>
      </c>
      <c r="LW101" s="240" t="str" cm="1">
        <f t="array" ref="LW101">IFERROR(
    (((W101/FRACAS!$AY$1)*60))
    /
    (((W101/FRACAS!$AY$1)*60) + SUMPRODUCT((FRACAS!$B$5:$B$8970=W$4)*(FRACAS!$D$5:$D$8970&lt;=W101)*(IFERROR(FRACAS!$AM$5:$AM$8970,0)))
    ),"")</f>
        <v/>
      </c>
      <c r="LX101" s="240" t="str" cm="1">
        <f t="array" ref="LX101">IFERROR(
    (((X101/FRACAS!$AY$1)*60))
    /
    (((X101/FRACAS!$AY$1)*60) + SUMPRODUCT((FRACAS!$B$5:$B$8970=X$4)*(FRACAS!$D$5:$D$8970&lt;=X101)*(IFERROR(FRACAS!$AM$5:$AM$8970,0)))
    ),"")</f>
        <v/>
      </c>
      <c r="LY101" s="240" t="str" cm="1">
        <f t="array" ref="LY101">IFERROR(
    (((Y101/FRACAS!$AY$1)*60))
    /
    (((Y101/FRACAS!$AY$1)*60) + SUMPRODUCT((FRACAS!$B$5:$B$8970=Y$4)*(FRACAS!$D$5:$D$8970&lt;=Y101)*(IFERROR(FRACAS!$AM$5:$AM$8970,0)))
    ),"")</f>
        <v/>
      </c>
      <c r="LZ101" s="240" t="str" cm="1">
        <f t="array" ref="LZ101">IFERROR(
    (((Z101/FRACAS!$AY$1)*60))
    /
    (((Z101/FRACAS!$AY$1)*60) + SUMPRODUCT((FRACAS!$B$5:$B$8970=Z$4)*(FRACAS!$D$5:$D$8970&lt;=Z101)*(IFERROR(FRACAS!$AM$5:$AM$8970,0)))
    ),"")</f>
        <v/>
      </c>
      <c r="MA101" s="240" t="str" cm="1">
        <f t="array" ref="MA101">IFERROR(
    (((AA101/FRACAS!$AY$1)*60))
    /
    (((AA101/FRACAS!$AY$1)*60) + SUMPRODUCT((FRACAS!$B$5:$B$8970=AA$4)*(FRACAS!$D$5:$D$8970&lt;=AA101)*(IFERROR(FRACAS!$AM$5:$AM$8970,0)))
    ),"")</f>
        <v/>
      </c>
      <c r="MB101" s="240" t="str" cm="1">
        <f t="array" ref="MB101">IFERROR(
    (((AB101/FRACAS!$AY$1)*60))
    /
    (((AB101/FRACAS!$AY$1)*60) + SUMPRODUCT((FRACAS!$B$5:$B$8970=AB$4)*(FRACAS!$D$5:$D$8970&lt;=AB101)*(IFERROR(FRACAS!$AM$5:$AM$8970,0)))
    ),"")</f>
        <v/>
      </c>
      <c r="MC101" s="240" t="str" cm="1">
        <f t="array" ref="MC101">IFERROR(
    (((AC101/FRACAS!$AY$1)*60))
    /
    (((AC101/FRACAS!$AY$1)*60) + SUMPRODUCT((FRACAS!$B$5:$B$8970=AC$4)*(FRACAS!$D$5:$D$8970&lt;=AC101)*(IFERROR(FRACAS!$AM$5:$AM$8970,0)))
    ),"")</f>
        <v/>
      </c>
      <c r="MD101" s="240" t="str" cm="1">
        <f t="array" ref="MD101">IFERROR(
    (((AD101/FRACAS!$AY$1)*60))
    /
    (((AD101/FRACAS!$AY$1)*60) + SUMPRODUCT((FRACAS!$B$5:$B$8970=AD$4)*(FRACAS!$D$5:$D$8970&lt;=AD101)*(IFERROR(FRACAS!$AM$5:$AM$8970,0)))
    ),"")</f>
        <v/>
      </c>
      <c r="ME101" s="240" t="str" cm="1">
        <f t="array" ref="ME101">IFERROR(
    (((AE101/FRACAS!$AY$1)*60))
    /
    (((AE101/FRACAS!$AY$1)*60) + SUMPRODUCT((FRACAS!$B$5:$B$8970=AE$4)*(FRACAS!$D$5:$D$8970&lt;=AE101)*(IFERROR(FRACAS!$AM$5:$AM$8970,0)))
    ),"")</f>
        <v/>
      </c>
      <c r="MF101" s="240" t="str" cm="1">
        <f t="array" ref="MF101">IFERROR(
    (((AF101/FRACAS!$AY$1)*60))
    /
    (((AF101/FRACAS!$AY$1)*60) + SUMPRODUCT((FRACAS!$B$5:$B$8970=AF$4)*(FRACAS!$D$5:$D$8970&lt;=AF101)*(IFERROR(FRACAS!$AM$5:$AM$8970,0)))
    ),"")</f>
        <v/>
      </c>
      <c r="MG101" s="240" t="str" cm="1">
        <f t="array" ref="MG101">IFERROR(
    (((AG101/FRACAS!$AY$1)*60))
    /
    (((AG101/FRACAS!$AY$1)*60) + SUMPRODUCT((FRACAS!$B$5:$B$8970=AG$4)*(FRACAS!$D$5:$D$8970&lt;=AG101)*(IFERROR(FRACAS!$AM$5:$AM$8970,0)))
    ),"")</f>
        <v/>
      </c>
      <c r="MH101" s="240" t="str" cm="1">
        <f t="array" ref="MH101">IFERROR(
    (((AH101/FRACAS!$AY$1)*60))
    /
    (((AH101/FRACAS!$AY$1)*60) + SUMPRODUCT((FRACAS!$B$5:$B$8970=AH$4)*(FRACAS!$D$5:$D$8970&lt;=AH101)*(IFERROR(FRACAS!$AM$5:$AM$8970,0)))
    ),"")</f>
        <v/>
      </c>
      <c r="MI101" s="240" t="str" cm="1">
        <f t="array" ref="MI101">IFERROR(
    (((AI101/FRACAS!$AY$1)*60))
    /
    (((AI101/FRACAS!$AY$1)*60) + SUMPRODUCT((FRACAS!$B$5:$B$8970=AI$4)*(FRACAS!$D$5:$D$8970&lt;=AI101)*(IFERROR(FRACAS!$AM$5:$AM$8970,0)))
    ),"")</f>
        <v/>
      </c>
      <c r="MJ101" s="240" t="str" cm="1">
        <f t="array" ref="MJ101">IFERROR(
    (((AJ101/FRACAS!$AY$1)*60))
    /
    (((AJ101/FRACAS!$AY$1)*60) + SUMPRODUCT((FRACAS!$B$5:$B$8970=AJ$4)*(FRACAS!$D$5:$D$8970&lt;=AJ101)*(IFERROR(FRACAS!$AM$5:$AM$8970,0)))
    ),"")</f>
        <v/>
      </c>
      <c r="MK101" s="240" t="str" cm="1">
        <f t="array" ref="MK101">IFERROR(
    (((AK101/FRACAS!$AY$1)*60))
    /
    (((AK101/FRACAS!$AY$1)*60) + SUMPRODUCT((FRACAS!$B$5:$B$8970=AK$4)*(FRACAS!$D$5:$D$8970&lt;=AK101)*(IFERROR(FRACAS!$AM$5:$AM$8970,0)))
    ),"")</f>
        <v/>
      </c>
      <c r="ML101" s="240" t="str" cm="1">
        <f t="array" ref="ML101">IFERROR(
    (((AL101/FRACAS!$AY$1)*60))
    /
    (((AL101/FRACAS!$AY$1)*60) + SUMPRODUCT((FRACAS!$B$5:$B$8970=AL$4)*(FRACAS!$D$5:$D$8970&lt;=AL101)*(IFERROR(FRACAS!$AM$5:$AM$8970,0)))
    ),"")</f>
        <v/>
      </c>
      <c r="MM101" s="240" t="str" cm="1">
        <f t="array" ref="MM101">IFERROR(
    (((AM101/FRACAS!$AY$1)*60))
    /
    (((AM101/FRACAS!$AY$1)*60) + SUMPRODUCT((FRACAS!$B$5:$B$8970=AM$4)*(FRACAS!$D$5:$D$8970&lt;=AM101)*(IFERROR(FRACAS!$AM$5:$AM$8970,0)))
    ),"")</f>
        <v/>
      </c>
      <c r="MN101" s="240" t="str" cm="1">
        <f t="array" ref="MN101">IFERROR(
    (((AN101/FRACAS!$AY$1)*60))
    /
    (((AN101/FRACAS!$AY$1)*60) + SUMPRODUCT((FRACAS!$B$5:$B$8970=AN$4)*(FRACAS!$D$5:$D$8970&lt;=AN101)*(IFERROR(FRACAS!$AM$5:$AM$8970,0)))
    ),"")</f>
        <v/>
      </c>
      <c r="MO101" s="240" t="str" cm="1">
        <f t="array" ref="MO101">IFERROR(
    (((AO101/FRACAS!$AY$1)*60))
    /
    (((AO101/FRACAS!$AY$1)*60) + SUMPRODUCT((FRACAS!$B$5:$B$8970=AO$4)*(FRACAS!$D$5:$D$8970&lt;=AO101)*(IFERROR(FRACAS!$AM$5:$AM$8970,0)))
    ),"")</f>
        <v/>
      </c>
      <c r="MP101" s="240" t="str" cm="1">
        <f t="array" ref="MP101">IFERROR(
    (((AP101/FRACAS!$AY$1)*60))
    /
    (((AP101/FRACAS!$AY$1)*60) + SUMPRODUCT((FRACAS!$B$5:$B$8970=AP$4)*(FRACAS!$D$5:$D$8970&lt;=AP101)*(IFERROR(FRACAS!$AM$5:$AM$8970,0)))
    ),"")</f>
        <v/>
      </c>
      <c r="MQ101" s="240" t="str" cm="1">
        <f t="array" ref="MQ101">IFERROR(
    (((AQ101/FRACAS!$AY$1)*60))
    /
    (((AQ101/FRACAS!$AY$1)*60) + SUMPRODUCT((FRACAS!$B$5:$B$8970=AQ$4)*(FRACAS!$D$5:$D$8970&lt;=AQ101)*(IFERROR(FRACAS!$AM$5:$AM$8970,0)))
    ),"")</f>
        <v/>
      </c>
      <c r="MR101" s="194"/>
      <c r="MS101" s="194"/>
      <c r="MT101" s="194"/>
      <c r="MU101" s="194"/>
      <c r="MV101" s="194"/>
      <c r="MW101" s="194"/>
      <c r="MX101" s="194"/>
      <c r="MY101" s="194"/>
      <c r="MZ101" s="194"/>
      <c r="NA101" s="195"/>
      <c r="ND101" s="241">
        <f t="shared" si="11"/>
        <v>0</v>
      </c>
      <c r="NE101" s="242" t="str">
        <f t="shared" si="12"/>
        <v/>
      </c>
      <c r="NF101" s="193" t="str" cm="1">
        <f t="array" ref="NF101">IF($ND101=0,"",(IFERROR( (IFERROR($ND101/FRACAS!$AY$1*60,0) - SUMPRODUCT( (FRACAS!$K$5:$K$8972=NF$2) * IFERROR(FRACAS!$AN$5:$AN$8972,0) ) ) / IFERROR($ND101/FRACAS!$AY$1*60,0), 1 )))</f>
        <v/>
      </c>
      <c r="NG101" s="193" t="str" cm="1">
        <f t="array" ref="NG101">IF($ND101=0,"",(IFERROR( (IFERROR($ND101/FRACAS!$AY$1*60,0) - SUMPRODUCT( (FRACAS!$K$5:$K$8972=NG$2) * IFERROR(FRACAS!$AN$5:$AN$8972,0) ) ) / IFERROR($ND101/FRACAS!$AY$1*60,0), 1 )))</f>
        <v/>
      </c>
      <c r="NH101" s="193" t="str" cm="1">
        <f t="array" ref="NH101">IF($ND101=0,"",(IFERROR( (IFERROR($ND101/FRACAS!$AY$1*60,0) - SUMPRODUCT( (FRACAS!$K$5:$K$8972=NH$2) * IFERROR(FRACAS!$AN$5:$AN$8972,0) ) ) / IFERROR($ND101/FRACAS!$AY$1*60,0), 1 )))</f>
        <v/>
      </c>
      <c r="NI101" s="193" t="str" cm="1">
        <f t="array" ref="NI101">IF($ND101=0,"",(IFERROR( (IFERROR($ND101/FRACAS!$AY$1*60,0) - SUMPRODUCT( (FRACAS!$K$5:$K$8972=NI$2) * IFERROR(FRACAS!$AN$5:$AN$8972,0) ) ) / IFERROR($ND101/FRACAS!$AY$1*60,0), 1 )))</f>
        <v/>
      </c>
      <c r="NJ101" s="193" t="str" cm="1">
        <f t="array" ref="NJ101">IF($ND101=0,"",(IFERROR( (IFERROR($ND101/FRACAS!$AY$1*60,0) - SUMPRODUCT( (FRACAS!$K$5:$K$8972=NJ$2) * IFERROR(FRACAS!$AN$5:$AN$8972,0) ) ) / IFERROR($ND101/FRACAS!$AY$1*60,0), 1 )))</f>
        <v/>
      </c>
      <c r="NK101" s="193" t="str" cm="1">
        <f t="array" ref="NK101">IF($ND101=0,"",(IFERROR( (IFERROR($ND101/FRACAS!$AY$1*60,0) - SUMPRODUCT( (FRACAS!$K$5:$K$8972=NK$2) * IFERROR(FRACAS!$AN$5:$AN$8972,0) ) ) / IFERROR($ND101/FRACAS!$AY$1*60,0), 1 )))</f>
        <v/>
      </c>
      <c r="NL101" s="193" t="str" cm="1">
        <f t="array" ref="NL101">IF($ND101=0,"",(IFERROR( (IFERROR($ND101/FRACAS!$AY$1*60,0) - SUMPRODUCT( (FRACAS!$K$5:$K$8972=NL$2) * IFERROR(FRACAS!$AN$5:$AN$8972,0) ) ) / IFERROR($ND101/FRACAS!$AY$1*60,0), 1 )))</f>
        <v/>
      </c>
      <c r="NM101" s="193" t="str" cm="1">
        <f t="array" ref="NM101">IF($ND101=0,"",(IFERROR( (IFERROR($ND101/FRACAS!$AY$1*60,0) - SUMPRODUCT( (FRACAS!$K$5:$K$8972=NM$2) * IFERROR(FRACAS!$AN$5:$AN$8972,0) ) ) / IFERROR($ND101/FRACAS!$AY$1*60,0), 1 )))</f>
        <v/>
      </c>
      <c r="NN101" s="193" t="str" cm="1">
        <f t="array" ref="NN101">IF($ND101=0,"",(IFERROR( (IFERROR($ND101/FRACAS!$AY$1*60,0) - SUMPRODUCT( (FRACAS!$K$5:$K$8972=NN$2) * IFERROR(FRACAS!$AN$5:$AN$8972,0) ) ) / IFERROR($ND101/FRACAS!$AY$1*60,0), 1 )))</f>
        <v/>
      </c>
      <c r="NO101" s="193" t="str" cm="1">
        <f t="array" ref="NO101">IF($ND101=0,"",(IFERROR( (IFERROR($ND101/FRACAS!$AY$1*60,0) - SUMPRODUCT( (FRACAS!$K$5:$K$8972=NO$2) * IFERROR(FRACAS!$AN$5:$AN$8972,0) ) ) / IFERROR($ND101/FRACAS!$AY$1*60,0), 1 )))</f>
        <v/>
      </c>
      <c r="NP101" s="193" t="str" cm="1">
        <f t="array" ref="NP101">IF($ND101=0,"",(IFERROR( (IFERROR($ND101/FRACAS!$AY$1*60,0) - SUMPRODUCT( (FRACAS!$K$5:$K$8972=NP$2) * IFERROR(FRACAS!$AN$5:$AN$8972,0) ) ) / IFERROR($ND101/FRACAS!$AY$1*60,0), 1 )))</f>
        <v/>
      </c>
      <c r="NQ101" s="193" t="str" cm="1">
        <f t="array" ref="NQ101">IF($ND101=0,"",(IFERROR( (IFERROR($ND101/FRACAS!$AY$1*60,0) - SUMPRODUCT( (FRACAS!$K$5:$K$8972=NQ$2) * IFERROR(FRACAS!$AN$5:$AN$8972,0) ) ) / IFERROR($ND101/FRACAS!$AY$1*60,0), 1 )))</f>
        <v/>
      </c>
      <c r="NR101" s="193" t="str" cm="1">
        <f t="array" ref="NR101">IF($ND101=0,"",(IFERROR( (IFERROR($ND101/FRACAS!$AY$1*60,0) - SUMPRODUCT( (FRACAS!$K$5:$K$8972=NR$2) * IFERROR(FRACAS!$AN$5:$AN$8972,0) ) ) / IFERROR($ND101/FRACAS!$AY$1*60,0), 1 )))</f>
        <v/>
      </c>
      <c r="NS101" s="193" t="str" cm="1">
        <f t="array" ref="NS101">IF($ND101=0,"",(IFERROR( (IFERROR($ND101/FRACAS!$AY$1*60,0) - SUMPRODUCT( (FRACAS!$K$5:$K$8972=NS$2) * IFERROR(FRACAS!$AN$5:$AN$8972,0) ) ) / IFERROR($ND101/FRACAS!$AY$1*60,0), 1 )))</f>
        <v/>
      </c>
      <c r="NT101" s="193" t="str" cm="1">
        <f t="array" ref="NT101">IF($ND101=0,"",(IFERROR( (IFERROR($ND101/FRACAS!$AY$1*60,0) - SUMPRODUCT( (FRACAS!$K$5:$K$8972=NT$2) * IFERROR(FRACAS!$AN$5:$AN$8972,0) ) ) / IFERROR($ND101/FRACAS!$AY$1*60,0), 1 )))</f>
        <v/>
      </c>
      <c r="NU101" s="193" t="str" cm="1">
        <f t="array" ref="NU101">IF($ND101=0,"",(IFERROR( (IFERROR($ND101/FRACAS!$AY$1*60,0) - SUMPRODUCT( (FRACAS!$K$5:$K$8972=NU$2) * IFERROR(FRACAS!$AN$5:$AN$8972,0) ) ) / IFERROR($ND101/FRACAS!$AY$1*60,0), 1 )))</f>
        <v/>
      </c>
      <c r="NV101" s="193" t="str" cm="1">
        <f t="array" ref="NV101">IF($ND101=0,"",(IFERROR( (IFERROR($ND101/FRACAS!$AY$1*60,0) - SUMPRODUCT( (FRACAS!$K$5:$K$8972=NV$2) * IFERROR(FRACAS!$AN$5:$AN$8972,0) ) ) / IFERROR($ND101/FRACAS!$AY$1*60,0), 1 )))</f>
        <v/>
      </c>
      <c r="NW101" s="193" t="str" cm="1">
        <f t="array" ref="NW101">IF($ND101=0,"",(IFERROR( (IFERROR($ND101/FRACAS!$AY$1*60,0) - SUMPRODUCT( (FRACAS!$K$5:$K$8972=NW$2) * IFERROR(FRACAS!$AN$5:$AN$8972,0) ) ) / IFERROR($ND101/FRACAS!$AY$1*60,0), 1 )))</f>
        <v/>
      </c>
      <c r="NX101" s="193" t="str" cm="1">
        <f t="array" ref="NX101">IF($ND101=0,"",(IFERROR( (IFERROR($ND101/FRACAS!$AY$1*60,0) - SUMPRODUCT( (FRACAS!$K$5:$K$8972=NX$2) * IFERROR(FRACAS!$AN$5:$AN$8972,0) ) ) / IFERROR($ND101/FRACAS!$AY$1*60,0), 1 )))</f>
        <v/>
      </c>
      <c r="NY101" s="193" t="str" cm="1">
        <f t="array" ref="NY101">IF($ND101=0,"",(IFERROR( (IFERROR($ND101/FRACAS!$AY$1*60,0) - SUMPRODUCT( (FRACAS!$K$5:$K$8972=NY$2) * IFERROR(FRACAS!$AN$5:$AN$8972,0) ) ) / IFERROR($ND101/FRACAS!$AY$1*60,0), 1 )))</f>
        <v/>
      </c>
      <c r="NZ101" s="193" t="str" cm="1">
        <f t="array" ref="NZ101">IF($ND101=0,"",(IFERROR( (IFERROR($ND101/FRACAS!$AY$1*60,0) - SUMPRODUCT( (FRACAS!$K$5:$K$8972=NZ$2) * IFERROR(FRACAS!$AN$5:$AN$8972,0) ) ) / IFERROR($ND101/FRACAS!$AY$1*60,0), 1 )))</f>
        <v/>
      </c>
      <c r="OA101" s="193" t="str" cm="1">
        <f t="array" ref="OA101">IF($ND101=0,"",(IFERROR( (IFERROR($ND101/FRACAS!$AY$1*60,0) - SUMPRODUCT( (FRACAS!$K$5:$K$8972=OA$2) * IFERROR(FRACAS!$AN$5:$AN$8972,0) ) ) / IFERROR($ND101/FRACAS!$AY$1*60,0), 1 )))</f>
        <v/>
      </c>
      <c r="OB101" s="193" t="str" cm="1">
        <f t="array" ref="OB101">IF($ND101=0,"",(IFERROR( (IFERROR($ND101/FRACAS!$AY$1*60,0) - SUMPRODUCT( (FRACAS!$K$5:$K$8972=OB$2) * IFERROR(FRACAS!$AN$5:$AN$8972,0) ) ) / IFERROR($ND101/FRACAS!$AY$1*60,0), 1 )))</f>
        <v/>
      </c>
      <c r="OC101" s="193" t="str" cm="1">
        <f t="array" ref="OC101">IF($ND101=0,"",(IFERROR( (IFERROR($ND101/FRACAS!$AY$1*60,0) - SUMPRODUCT( (FRACAS!$K$5:$K$8972=OC$2) * IFERROR(FRACAS!$AN$5:$AN$8972,0) ) ) / IFERROR($ND101/FRACAS!$AY$1*60,0), 1 )))</f>
        <v/>
      </c>
      <c r="OD101" s="193" t="str" cm="1">
        <f t="array" ref="OD101">IF($ND101=0,"",(IFERROR( (IFERROR($ND101/FRACAS!$AY$1*60,0) - SUMPRODUCT( (FRACAS!$K$5:$K$8972=OD$2) * IFERROR(FRACAS!$AN$5:$AN$8972,0) ) ) / IFERROR($ND101/FRACAS!$AY$1*60,0), 1 )))</f>
        <v/>
      </c>
      <c r="OE101" s="193" t="str" cm="1">
        <f t="array" ref="OE101">IF($ND101=0,"",(IFERROR( (IFERROR($ND101/FRACAS!$AY$1*60,0) - SUMPRODUCT( (FRACAS!$K$5:$K$8972=OE$2) * IFERROR(FRACAS!$AN$5:$AN$8972,0) ) ) / IFERROR($ND101/FRACAS!$AY$1*60,0), 1 )))</f>
        <v/>
      </c>
      <c r="OF101" s="193" t="str" cm="1">
        <f t="array" ref="OF101">IF($ND101=0,"",(IFERROR( (IFERROR($ND101/FRACAS!$AY$1*60,0) - SUMPRODUCT( (FRACAS!$K$5:$K$8972=OF$2) * IFERROR(FRACAS!$AN$5:$AN$8972,0) ) ) / IFERROR($ND101/FRACAS!$AY$1*60,0), 1 )))</f>
        <v/>
      </c>
      <c r="OG101" s="193" t="str" cm="1">
        <f t="array" ref="OG101">IF($ND101=0,"",(IFERROR( (IFERROR($ND101/FRACAS!$AY$1*60,0) - SUMPRODUCT( (FRACAS!$K$5:$K$8972=OG$2) * IFERROR(FRACAS!$AN$5:$AN$8972,0) ) ) / IFERROR($ND101/FRACAS!$AY$1*60,0), 1 )))</f>
        <v/>
      </c>
      <c r="OH101" s="193" t="str" cm="1">
        <f t="array" ref="OH101">IF($ND101=0,"",(IFERROR( (IFERROR($ND101/FRACAS!$AY$1*60,0) - SUMPRODUCT( (FRACAS!$K$5:$K$8972=OH$2) * IFERROR(FRACAS!$AN$5:$AN$8972,0) ) ) / IFERROR($ND101/FRACAS!$AY$1*60,0), 1 )))</f>
        <v/>
      </c>
      <c r="OI101" s="193" t="str" cm="1">
        <f t="array" ref="OI101">IF($ND101=0,"",(IFERROR( (IFERROR($ND101/FRACAS!$AY$1*60,0) - SUMPRODUCT( (FRACAS!$K$5:$K$8972=OI$2) * IFERROR(FRACAS!$AN$5:$AN$8972,0) ) ) / IFERROR($ND101/FRACAS!$AY$1*60,0), 1 )))</f>
        <v/>
      </c>
      <c r="OJ101" s="193" t="str" cm="1">
        <f t="array" ref="OJ101">IF($ND101=0,"",(IFERROR( (IFERROR($ND101/FRACAS!$AY$1*60,0) - SUMPRODUCT( (FRACAS!$K$5:$K$8972=OJ$2) * IFERROR(FRACAS!$AN$5:$AN$8972,0) ) ) / IFERROR($ND101/FRACAS!$AY$1*60,0), 1 )))</f>
        <v/>
      </c>
      <c r="OK101" s="193" t="str" cm="1">
        <f t="array" ref="OK101">IF($ND101=0,"",(IFERROR( (IFERROR($ND101/FRACAS!$AY$1*60,0) - SUMPRODUCT( (FRACAS!$K$5:$K$8972=OK$2) * IFERROR(FRACAS!$AN$5:$AN$8972,0) ) ) / IFERROR($ND101/FRACAS!$AY$1*60,0), 1 )))</f>
        <v/>
      </c>
      <c r="OL101" s="193" t="str" cm="1">
        <f t="array" ref="OL101">IF($ND101=0,"",(IFERROR( (IFERROR($ND101/FRACAS!$AY$1*60,0) - SUMPRODUCT( (FRACAS!$K$5:$K$8972=OL$2) * IFERROR(FRACAS!$AN$5:$AN$8972,0) ) ) / IFERROR($ND101/FRACAS!$AY$1*60,0), 1 )))</f>
        <v/>
      </c>
      <c r="OM101" s="193" t="str" cm="1">
        <f t="array" ref="OM101">IF($ND101=0,"",(IFERROR( (IFERROR($ND101/FRACAS!$AY$1*60,0) - SUMPRODUCT( (FRACAS!$K$5:$K$8972=OM$2) * IFERROR(FRACAS!$AN$5:$AN$8972,0) ) ) / IFERROR($ND101/FRACAS!$AY$1*60,0), 1 )))</f>
        <v/>
      </c>
      <c r="ON101" s="193" t="str" cm="1">
        <f t="array" ref="ON101">IF($ND101=0,"",(IFERROR( (IFERROR($ND101/FRACAS!$AY$1*60,0) - SUMPRODUCT( (FRACAS!$K$5:$K$8972=ON$2) * IFERROR(FRACAS!$AN$5:$AN$8972,0) ) ) / IFERROR($ND101/FRACAS!$AY$1*60,0), 1 )))</f>
        <v/>
      </c>
      <c r="OO101" s="193" t="str" cm="1">
        <f t="array" ref="OO101">IF($ND101=0,"",(IFERROR( (IFERROR($ND101/FRACAS!$AY$1*60,0) - SUMPRODUCT( (FRACAS!$K$5:$K$8972=OO$2) * IFERROR(FRACAS!$AN$5:$AN$8972,0) ) ) / IFERROR($ND101/FRACAS!$AY$1*60,0), 1 )))</f>
        <v/>
      </c>
      <c r="OP101" s="193" t="str" cm="1">
        <f t="array" ref="OP101">IF($ND101=0,"",(IFERROR( (IFERROR($ND101/FRACAS!$AY$1*60,0) - SUMPRODUCT( (FRACAS!$K$5:$K$8972=OP$2) * IFERROR(FRACAS!$AN$5:$AN$8972,0) ) ) / IFERROR($ND101/FRACAS!$AY$1*60,0), 1 )))</f>
        <v/>
      </c>
      <c r="OQ101" s="193" t="str" cm="1">
        <f t="array" ref="OQ101">IF($ND101=0,"",(IFERROR( (IFERROR($ND101/FRACAS!$AY$1*60,0) - SUMPRODUCT( (FRACAS!$K$5:$K$8972=OQ$2) * IFERROR(FRACAS!$AN$5:$AN$8972,0) ) ) / IFERROR($ND101/FRACAS!$AY$1*60,0), 1 )))</f>
        <v/>
      </c>
      <c r="OR101" s="193" t="str" cm="1">
        <f t="array" ref="OR101">IF($ND101=0,"",(IFERROR( (IFERROR($ND101/FRACAS!$AY$1*60,0) - SUMPRODUCT( (FRACAS!$K$5:$K$8972=OR$2) * IFERROR(FRACAS!$AN$5:$AN$8972,0) ) ) / IFERROR($ND101/FRACAS!$AY$1*60,0), 1 )))</f>
        <v/>
      </c>
      <c r="OS101" s="193" t="str" cm="1">
        <f t="array" ref="OS101">IF($ND101=0,"",(IFERROR( (IFERROR($ND101/FRACAS!$AY$1*60,0) - SUMPRODUCT( (FRACAS!$K$5:$K$8972=OS$2) * IFERROR(FRACAS!$AN$5:$AN$8972,0) ) ) / IFERROR($ND101/FRACAS!$AY$1*60,0), 1 )))</f>
        <v/>
      </c>
      <c r="OT101" s="243" t="str" cm="1">
        <f t="array" ref="OT101">IF($ND101=0,"",(IFERROR( (IFERROR($ND101/FRACAS!$AY$1*60,0) - SUMPRODUCT( (FRACAS!$K$5:$K$8972=OT$2) * IFERROR(FRACAS!$AN$5:$AN$8972,0) ) ) / IFERROR($ND101/FRACAS!$AY$1*60,0), 1 )))</f>
        <v/>
      </c>
    </row>
    <row r="102" spans="2:410" x14ac:dyDescent="0.2">
      <c r="B102" s="233"/>
      <c r="C102" s="259">
        <f>IF('[1]17.11.2025 IASI18 Mileage'!C102="","",'[1]17.11.2025 IASI18 Mileage'!C102)</f>
        <v>46650</v>
      </c>
      <c r="D102" s="201" t="str">
        <f>IF('[1]17.11.2025 IASI18 Mileage'!D102="","",'[1]17.11.2025 IASI18 Mileage'!D102)</f>
        <v/>
      </c>
      <c r="E102" s="201" t="str">
        <f>IF('[1]17.11.2025 IASI18 Mileage'!E102="","",'[1]17.11.2025 IASI18 Mileage'!E102)</f>
        <v/>
      </c>
      <c r="F102" s="201" t="str">
        <f>IF('[1]17.11.2025 IASI18 Mileage'!F102="","",'[1]17.11.2025 IASI18 Mileage'!F102)</f>
        <v/>
      </c>
      <c r="G102" s="201" t="str">
        <f>IF('[1]17.11.2025 IASI18 Mileage'!G102="","",'[1]17.11.2025 IASI18 Mileage'!G102)</f>
        <v/>
      </c>
      <c r="H102" s="201" t="str">
        <f>IF('[1]17.11.2025 IASI18 Mileage'!H102="","",'[1]17.11.2025 IASI18 Mileage'!H102)</f>
        <v/>
      </c>
      <c r="I102" s="201" t="str">
        <f>IF('[1]17.11.2025 IASI18 Mileage'!I102="","",'[1]17.11.2025 IASI18 Mileage'!I102)</f>
        <v/>
      </c>
      <c r="J102" s="201" t="str">
        <f>IF('[1]17.11.2025 IASI18 Mileage'!J102="","",'[1]17.11.2025 IASI18 Mileage'!J102)</f>
        <v/>
      </c>
      <c r="K102" s="201" t="str">
        <f>IF('[1]17.11.2025 IASI18 Mileage'!K102="","",'[1]17.11.2025 IASI18 Mileage'!K102)</f>
        <v/>
      </c>
      <c r="L102" s="201" t="str">
        <f>IF('[1]17.11.2025 IASI18 Mileage'!L102="","",'[1]17.11.2025 IASI18 Mileage'!L102)</f>
        <v/>
      </c>
      <c r="M102" s="201" t="str">
        <f>IF('[1]17.11.2025 IASI18 Mileage'!M102="","",'[1]17.11.2025 IASI18 Mileage'!M102)</f>
        <v/>
      </c>
      <c r="N102" s="201" t="str">
        <f>IF('[1]17.11.2025 IASI18 Mileage'!N102="","",'[1]17.11.2025 IASI18 Mileage'!N102)</f>
        <v/>
      </c>
      <c r="O102" s="201" t="str">
        <f>IF('[1]17.11.2025 IASI18 Mileage'!O102="","",'[1]17.11.2025 IASI18 Mileage'!O102)</f>
        <v/>
      </c>
      <c r="P102" s="201" t="str">
        <f>IF('[1]17.11.2025 IASI18 Mileage'!P102="","",'[1]17.11.2025 IASI18 Mileage'!P102)</f>
        <v/>
      </c>
      <c r="Q102" s="201" t="str">
        <f>IF('[1]17.11.2025 IASI18 Mileage'!Q102="","",'[1]17.11.2025 IASI18 Mileage'!Q102)</f>
        <v/>
      </c>
      <c r="R102" s="201" t="str">
        <f>IF('[1]17.11.2025 IASI18 Mileage'!R102="","",'[1]17.11.2025 IASI18 Mileage'!R102)</f>
        <v/>
      </c>
      <c r="S102" s="201" t="str">
        <f>IF('[1]17.11.2025 IASI18 Mileage'!S102="","",'[1]17.11.2025 IASI18 Mileage'!S102)</f>
        <v/>
      </c>
      <c r="T102" s="201" t="str">
        <f>IF('[1]17.11.2025 IASI18 Mileage'!T102="","",'[1]17.11.2025 IASI18 Mileage'!T102)</f>
        <v/>
      </c>
      <c r="U102" s="201" t="str">
        <f>IF('[1]17.11.2025 IASI18 Mileage'!U102="","",'[1]17.11.2025 IASI18 Mileage'!U102)</f>
        <v/>
      </c>
      <c r="V102" s="201"/>
      <c r="W102" s="201"/>
      <c r="X102" s="201"/>
      <c r="Y102" s="201"/>
      <c r="Z102" s="201"/>
      <c r="AA102" s="201"/>
      <c r="AB102" s="201"/>
      <c r="AC102" s="201"/>
      <c r="AD102" s="201"/>
      <c r="AE102" s="201"/>
      <c r="AF102" s="201"/>
      <c r="AG102" s="201"/>
      <c r="AH102" s="201"/>
      <c r="AI102" s="201"/>
      <c r="AJ102" s="201"/>
      <c r="AK102" s="201"/>
      <c r="AL102" s="201"/>
      <c r="AM102" s="201"/>
      <c r="AN102" s="201"/>
      <c r="AO102" s="201"/>
      <c r="AP102" s="201"/>
      <c r="AQ102" s="201"/>
      <c r="AR102" s="201"/>
      <c r="AS102" s="201"/>
      <c r="AT102" s="201"/>
      <c r="AU102" s="201"/>
      <c r="AV102" s="201"/>
      <c r="AW102" s="201"/>
      <c r="AX102" s="201"/>
      <c r="AY102" s="201"/>
      <c r="AZ102" s="201"/>
      <c r="BA102" s="202"/>
      <c r="BB102" s="184"/>
      <c r="BC102" s="184"/>
      <c r="BD102" s="234"/>
      <c r="BE102" s="234"/>
      <c r="BF102" s="234"/>
      <c r="BG102" s="234"/>
      <c r="BH102" s="234"/>
      <c r="BI102" s="234"/>
      <c r="BJ102" s="234"/>
      <c r="BK102" s="234"/>
      <c r="BL102" s="234"/>
      <c r="BM102" s="234"/>
      <c r="BN102" s="234"/>
      <c r="BO102" s="234"/>
      <c r="BP102" s="234"/>
      <c r="BQ102" s="234"/>
      <c r="BR102" s="234"/>
      <c r="BS102" s="234"/>
      <c r="BT102" s="234"/>
      <c r="BU102" s="234"/>
      <c r="BV102" s="234"/>
      <c r="BW102" s="234"/>
      <c r="BX102" s="234"/>
      <c r="BY102" s="234"/>
      <c r="BZ102" s="234"/>
      <c r="CA102" s="234"/>
      <c r="CB102" s="234"/>
      <c r="CC102" s="234"/>
      <c r="CD102" s="234"/>
      <c r="CE102" s="234"/>
      <c r="CF102" s="234"/>
      <c r="CG102" s="234"/>
      <c r="CH102" s="234"/>
      <c r="CI102" s="234"/>
      <c r="CJ102" s="234"/>
      <c r="CK102" s="234"/>
      <c r="CL102" s="234"/>
      <c r="CM102" s="234"/>
      <c r="CN102" s="234"/>
      <c r="CO102" s="234"/>
      <c r="CP102" s="234"/>
      <c r="CQ102" s="234"/>
      <c r="CR102" s="234"/>
      <c r="CS102" s="234"/>
      <c r="CT102" s="234"/>
      <c r="CU102" s="234"/>
      <c r="CV102" s="234"/>
      <c r="CW102" s="234"/>
      <c r="CX102" s="234"/>
      <c r="CY102" s="234"/>
      <c r="CZ102" s="234"/>
      <c r="DA102" s="234"/>
      <c r="DB102" s="234"/>
      <c r="DC102" s="184">
        <f t="shared" si="9"/>
        <v>0</v>
      </c>
      <c r="DD102" s="235" t="str">
        <f t="shared" si="10"/>
        <v/>
      </c>
      <c r="DE102" s="186">
        <f>IF(D102&gt; 0,(COUNTIFS(FRACAS!$B$5:$B$8972, D$4, FRACAS!$D$5:$D$8972, "&lt;="&amp;D102)), "" )</f>
        <v>0</v>
      </c>
      <c r="DF102" s="186">
        <f>IF(E102&gt; 0,(COUNTIFS(FRACAS!$B$5:$B$8972, E$4, FRACAS!$D$5:$D$8972, "&lt;="&amp;E102)), "" )</f>
        <v>0</v>
      </c>
      <c r="DG102" s="186">
        <f>IF(F102&gt; 0,(COUNTIFS(FRACAS!$B$5:$B$8972, F$4, FRACAS!$D$5:$D$8972, "&lt;="&amp;F102)), "" )</f>
        <v>0</v>
      </c>
      <c r="DH102" s="186">
        <f>IF(G102&gt; 0,(COUNTIFS(FRACAS!$B$5:$B$8972, G$4, FRACAS!$D$5:$D$8972, "&lt;="&amp;G102)), "" )</f>
        <v>0</v>
      </c>
      <c r="DI102" s="186">
        <f>IF(H102&gt; 0,(COUNTIFS(FRACAS!$B$5:$B$8972, H$4, FRACAS!$D$5:$D$8972, "&lt;="&amp;H102)), "" )</f>
        <v>0</v>
      </c>
      <c r="DJ102" s="186">
        <f>IF(I102&gt; 0,(COUNTIFS(FRACAS!$B$5:$B$8972, I$4, FRACAS!$D$5:$D$8972, "&lt;="&amp;I102)), "" )</f>
        <v>0</v>
      </c>
      <c r="DK102" s="186">
        <f>IF(J102&gt; 0,(COUNTIFS(FRACAS!$B$5:$B$8972, J$4, FRACAS!$D$5:$D$8972, "&lt;="&amp;J102)), "" )</f>
        <v>0</v>
      </c>
      <c r="DL102" s="186">
        <f>IF(K102&gt; 0,(COUNTIFS(FRACAS!$B$5:$B$8972, K$4, FRACAS!$D$5:$D$8972, "&lt;="&amp;K102)), "" )</f>
        <v>0</v>
      </c>
      <c r="DM102" s="186">
        <f>IF(L102&gt; 0,(COUNTIFS(FRACAS!$B$5:$B$8972, L$4, FRACAS!$D$5:$D$8972, "&lt;="&amp;L102)), "" )</f>
        <v>0</v>
      </c>
      <c r="DN102" s="186">
        <f>IF(M102&gt; 0,(COUNTIFS(FRACAS!$B$5:$B$8972, M$4, FRACAS!$D$5:$D$8972, "&lt;="&amp;M102)), "" )</f>
        <v>0</v>
      </c>
      <c r="DO102" s="186">
        <f>IF(N102&gt; 0,(COUNTIFS(FRACAS!$B$5:$B$8972, N$4, FRACAS!$D$5:$D$8972, "&lt;="&amp;N102)), "" )</f>
        <v>0</v>
      </c>
      <c r="DP102" s="186">
        <f>IF(O102&gt; 0,(COUNTIFS(FRACAS!$B$5:$B$8972, O$4, FRACAS!$D$5:$D$8972, "&lt;="&amp;O102)), "" )</f>
        <v>0</v>
      </c>
      <c r="DQ102" s="186">
        <f>IF(P102&gt; 0,(COUNTIFS(FRACAS!$B$5:$B$8972, P$4, FRACAS!$D$5:$D$8972, "&lt;="&amp;P102)), "" )</f>
        <v>0</v>
      </c>
      <c r="DR102" s="186">
        <f>IF(Q102&gt; 0,(COUNTIFS(FRACAS!$B$5:$B$8972, Q$4, FRACAS!$D$5:$D$8972, "&lt;="&amp;Q102)), "" )</f>
        <v>0</v>
      </c>
      <c r="DS102" s="186">
        <f>IF(R102&gt; 0,(COUNTIFS(FRACAS!$B$5:$B$8972, R$4, FRACAS!$D$5:$D$8972, "&lt;="&amp;R102)), "" )</f>
        <v>0</v>
      </c>
      <c r="DT102" s="186">
        <f>IF(S102&gt; 0,(COUNTIFS(FRACAS!$B$5:$B$8972, S$4, FRACAS!$D$5:$D$8972, "&lt;="&amp;S102)), "" )</f>
        <v>0</v>
      </c>
      <c r="DU102" s="186">
        <f>IF(T102&gt; 0,(COUNTIFS(FRACAS!$B$5:$B$8972, T$4, FRACAS!$D$5:$D$8972, "&lt;="&amp;T102)), "" )</f>
        <v>0</v>
      </c>
      <c r="DV102" s="186">
        <f>IF(U102&gt; 0,(COUNTIFS(FRACAS!$B$5:$B$8972, U$4, FRACAS!$D$5:$D$8972, "&lt;="&amp;U102)), "" )</f>
        <v>0</v>
      </c>
      <c r="DW102" s="186" t="str">
        <f>IF(V102&gt; 0,(COUNTIFS(FRACAS!$B$5:$B$8972, V$4, FRACAS!$D$5:$D$8972, "&lt;="&amp;V102)), "" )</f>
        <v/>
      </c>
      <c r="DX102" s="186" t="str">
        <f>IF(W102&gt; 0,(COUNTIFS(FRACAS!$B$5:$B$8972, W$4, FRACAS!$D$5:$D$8972, "&lt;="&amp;W102)), "" )</f>
        <v/>
      </c>
      <c r="DY102" s="186" t="str">
        <f>IF(X102&gt; 0,(COUNTIFS(FRACAS!$B$5:$B$8972, X$4, FRACAS!$D$5:$D$8972, "&lt;="&amp;X102)), "" )</f>
        <v/>
      </c>
      <c r="DZ102" s="186" t="str">
        <f>IF(Y102&gt; 0,(COUNTIFS(FRACAS!$B$5:$B$8972, Y$4, FRACAS!$D$5:$D$8972, "&lt;="&amp;Y102)), "" )</f>
        <v/>
      </c>
      <c r="EA102" s="186" t="str">
        <f>IF(Z102&gt; 0,(COUNTIFS(FRACAS!$B$5:$B$8972, Z$4, FRACAS!$D$5:$D$8972, "&lt;="&amp;Z102)), "" )</f>
        <v/>
      </c>
      <c r="EB102" s="186" t="str">
        <f>IF(AA102&gt; 0,(COUNTIFS(FRACAS!$B$5:$B$8972, AA$4, FRACAS!$D$5:$D$8972, "&lt;="&amp;AA102)), "" )</f>
        <v/>
      </c>
      <c r="EC102" s="186" t="str">
        <f>IF(AB102&gt; 0,(COUNTIFS(FRACAS!$B$5:$B$8972, AB$4, FRACAS!$D$5:$D$8972, "&lt;="&amp;AB102)), "" )</f>
        <v/>
      </c>
      <c r="ED102" s="186" t="str">
        <f>IF(AC102&gt; 0,(COUNTIFS(FRACAS!$B$5:$B$8972, AC$4, FRACAS!$D$5:$D$8972, "&lt;="&amp;AC102)), "" )</f>
        <v/>
      </c>
      <c r="EE102" s="186" t="str">
        <f>IF(AD102&gt; 0,(COUNTIFS(FRACAS!$B$5:$B$8972, AD$4, FRACAS!$D$5:$D$8972, "&lt;="&amp;AD102)), "" )</f>
        <v/>
      </c>
      <c r="EF102" s="186" t="str">
        <f>IF(AE102&gt; 0,(COUNTIFS(FRACAS!$B$5:$B$8972, AE$4, FRACAS!$D$5:$D$8972, "&lt;="&amp;AE102)), "" )</f>
        <v/>
      </c>
      <c r="EG102" s="186" t="str">
        <f>IF(AF102&gt; 0,(COUNTIFS(FRACAS!$B$5:$B$8972, AF$4, FRACAS!$D$5:$D$8972, "&lt;="&amp;AF102)), "" )</f>
        <v/>
      </c>
      <c r="EH102" s="186" t="str">
        <f>IF(AG102&gt; 0,(COUNTIFS(FRACAS!$B$5:$B$8972, AG$4, FRACAS!$D$5:$D$8972, "&lt;="&amp;AG102)), "" )</f>
        <v/>
      </c>
      <c r="EI102" s="186" t="str">
        <f>IF(AH102&gt; 0,(COUNTIFS(FRACAS!$B$5:$B$8972, AH$4, FRACAS!$D$5:$D$8972, "&lt;="&amp;AH102)), "" )</f>
        <v/>
      </c>
      <c r="EJ102" s="186" t="str">
        <f>IF(AI102&gt; 0,(COUNTIFS(FRACAS!$B$5:$B$8972, AI$4, FRACAS!$D$5:$D$8972, "&lt;="&amp;AI102)), "" )</f>
        <v/>
      </c>
      <c r="EK102" s="186" t="str">
        <f>IF(AJ102&gt; 0,(COUNTIFS(FRACAS!$B$5:$B$8972, AJ$4, FRACAS!$D$5:$D$8972, "&lt;="&amp;AJ102)), "" )</f>
        <v/>
      </c>
      <c r="EL102" s="186" t="str">
        <f>IF(AK102&gt; 0,(COUNTIFS(FRACAS!$B$5:$B$8972, AK$4, FRACAS!$D$5:$D$8972, "&lt;="&amp;AK102)), "" )</f>
        <v/>
      </c>
      <c r="EM102" s="186" t="str">
        <f>IF(AL102&gt; 0,(COUNTIFS(FRACAS!$B$5:$B$8972, AL$4, FRACAS!$D$5:$D$8972, "&lt;="&amp;AL102)), "" )</f>
        <v/>
      </c>
      <c r="EN102" s="186" t="str">
        <f>IF(AM102&gt; 0,(COUNTIFS(FRACAS!$B$5:$B$8972, AM$4, FRACAS!$D$5:$D$8972, "&lt;="&amp;AM102)), "" )</f>
        <v/>
      </c>
      <c r="EO102" s="186" t="str">
        <f>IF(AN102&gt; 0,(COUNTIFS(FRACAS!$B$5:$B$8972, AN$4, FRACAS!$D$5:$D$8972, "&lt;="&amp;AN102)), "" )</f>
        <v/>
      </c>
      <c r="EP102" s="186" t="str">
        <f>IF(AO102&gt; 0,(COUNTIFS(FRACAS!$B$5:$B$8972, AO$4, FRACAS!$D$5:$D$8972, "&lt;="&amp;AO102)), "" )</f>
        <v/>
      </c>
      <c r="EQ102" s="186" t="str">
        <f>IF(AP102&gt; 0,(COUNTIFS(FRACAS!$B$5:$B$8972, AP$4, FRACAS!$D$5:$D$8972, "&lt;="&amp;AP102)), "" )</f>
        <v/>
      </c>
      <c r="ER102" s="186" t="str">
        <f>IF(AQ102&gt; 0,(COUNTIFS(FRACAS!$B$5:$B$8972, AQ$4, FRACAS!$D$5:$D$8972, "&lt;="&amp;AQ102)), "" )</f>
        <v/>
      </c>
      <c r="ES102" s="244"/>
      <c r="ET102" s="186"/>
      <c r="EU102" s="186"/>
      <c r="EV102" s="186"/>
      <c r="EW102" s="186"/>
      <c r="EX102" s="186"/>
      <c r="EY102" s="186"/>
      <c r="EZ102" s="186"/>
      <c r="FA102" s="186"/>
      <c r="FB102" s="203"/>
      <c r="FC102" s="204"/>
      <c r="FD102" s="204"/>
      <c r="FE102" s="190"/>
      <c r="FF102" s="190"/>
      <c r="FG102" s="190"/>
      <c r="FH102" s="190"/>
      <c r="FI102" s="190"/>
      <c r="FJ102" s="190"/>
      <c r="FK102" s="190"/>
      <c r="FL102" s="190"/>
      <c r="FM102" s="190"/>
      <c r="FN102" s="190"/>
      <c r="FO102" s="190"/>
      <c r="FP102" s="190"/>
      <c r="FQ102" s="190"/>
      <c r="FR102" s="190"/>
      <c r="FS102" s="190"/>
      <c r="FT102" s="190"/>
      <c r="FU102" s="190"/>
      <c r="FV102" s="190"/>
      <c r="FW102" s="190"/>
      <c r="FX102" s="190"/>
      <c r="FY102" s="190"/>
      <c r="FZ102" s="190"/>
      <c r="GA102" s="190"/>
      <c r="GB102" s="190"/>
      <c r="GC102" s="190"/>
      <c r="GD102" s="190"/>
      <c r="GE102" s="190"/>
      <c r="GF102" s="190"/>
      <c r="GG102" s="190"/>
      <c r="GH102" s="190"/>
      <c r="GI102" s="190"/>
      <c r="GJ102" s="190"/>
      <c r="GK102" s="190"/>
      <c r="GL102" s="190"/>
      <c r="GM102" s="190"/>
      <c r="GN102" s="190"/>
      <c r="GO102" s="190"/>
      <c r="GP102" s="190"/>
      <c r="GQ102" s="190"/>
      <c r="GR102" s="190"/>
      <c r="GS102" s="190"/>
      <c r="GT102" s="190"/>
      <c r="GU102" s="190"/>
      <c r="GV102" s="190"/>
      <c r="GW102" s="190"/>
      <c r="GX102" s="190"/>
      <c r="GY102" s="190"/>
      <c r="GZ102" s="190"/>
      <c r="HA102" s="190"/>
      <c r="HB102" s="190"/>
      <c r="HD102" s="190"/>
      <c r="HE102" s="190"/>
      <c r="HF102" s="190"/>
      <c r="HG102" s="190"/>
      <c r="HH102" s="190"/>
      <c r="HI102" s="190"/>
      <c r="HJ102" s="190"/>
      <c r="HK102" s="190"/>
      <c r="HL102" s="190"/>
      <c r="HM102" s="190"/>
      <c r="HN102" s="190"/>
      <c r="HO102" s="190"/>
      <c r="HP102" s="190"/>
      <c r="HQ102" s="190"/>
      <c r="HR102" s="190"/>
      <c r="HS102" s="190"/>
      <c r="HT102" s="190"/>
      <c r="HU102" s="190"/>
      <c r="HV102" s="190"/>
      <c r="HW102" s="190"/>
      <c r="HX102" s="190"/>
      <c r="HY102" s="190"/>
      <c r="HZ102" s="190"/>
      <c r="IA102" s="190"/>
      <c r="IB102" s="190"/>
      <c r="IC102" s="190"/>
      <c r="ID102" s="190"/>
      <c r="IE102" s="190"/>
      <c r="IF102" s="190"/>
      <c r="IG102" s="190"/>
      <c r="IH102" s="190"/>
      <c r="II102" s="190"/>
      <c r="IJ102" s="190"/>
      <c r="IK102" s="190"/>
      <c r="IL102" s="190"/>
      <c r="IM102" s="190"/>
      <c r="IN102" s="190"/>
      <c r="IO102" s="190"/>
      <c r="IP102" s="190"/>
      <c r="IQ102" s="190"/>
      <c r="IR102" s="190"/>
      <c r="IS102" s="190"/>
      <c r="IT102" s="190"/>
      <c r="IU102" s="190"/>
      <c r="IV102" s="190"/>
      <c r="IW102" s="190"/>
      <c r="IX102" s="190"/>
      <c r="IY102" s="190"/>
      <c r="IZ102" s="190"/>
      <c r="JA102" s="190"/>
      <c r="JB102" s="190"/>
      <c r="JC102" s="190"/>
      <c r="JD102" s="238"/>
      <c r="JE102" s="238"/>
      <c r="JF102" s="238"/>
      <c r="JG102" s="238"/>
      <c r="JH102" s="238"/>
      <c r="JI102" s="238"/>
      <c r="JJ102" s="238"/>
      <c r="JK102" s="238"/>
      <c r="JL102" s="238"/>
      <c r="JM102" s="238"/>
      <c r="JN102" s="239"/>
      <c r="JO102" s="193"/>
      <c r="JP102" s="193"/>
      <c r="JQ102" s="193"/>
      <c r="JR102" s="193"/>
      <c r="JS102" s="193"/>
      <c r="JT102" s="193"/>
      <c r="JU102" s="193"/>
      <c r="JV102" s="193"/>
      <c r="JW102" s="193"/>
      <c r="JX102" s="193"/>
      <c r="JY102" s="193"/>
      <c r="JZ102" s="193"/>
      <c r="KA102" s="193"/>
      <c r="KB102" s="193"/>
      <c r="KC102" s="193"/>
      <c r="KD102" s="193"/>
      <c r="KE102" s="193"/>
      <c r="KF102" s="193"/>
      <c r="KG102" s="193"/>
      <c r="KH102" s="193"/>
      <c r="KI102" s="193"/>
      <c r="KJ102" s="193"/>
      <c r="KK102" s="193"/>
      <c r="KL102" s="193"/>
      <c r="KM102" s="193"/>
      <c r="KN102" s="193"/>
      <c r="KO102" s="193"/>
      <c r="KP102" s="193"/>
      <c r="KQ102" s="193"/>
      <c r="KR102" s="193"/>
      <c r="KS102" s="193"/>
      <c r="KT102" s="193"/>
      <c r="KU102" s="193"/>
      <c r="KV102" s="193"/>
      <c r="KW102" s="193"/>
      <c r="KX102" s="193"/>
      <c r="KY102" s="193"/>
      <c r="KZ102" s="193"/>
      <c r="LA102" s="193"/>
      <c r="LB102" s="192"/>
      <c r="LC102" s="235" t="str">
        <f t="shared" si="8"/>
        <v/>
      </c>
      <c r="LD102" s="240" t="str" cm="1">
        <f t="array" ref="LD102">IFERROR((((D102/FRACAS!$AY$1)*60
)-(SUMPRODUCT((FRACAS!$B$5:$B$8970=D$4)*(FRACAS!$D$5:$D$8970&lt;=D102)*(IFERROR(FRACAS!$AM$5:$AM$8970,0)))
))/((D102/FRACAS!$AY$1)*60),"")</f>
        <v/>
      </c>
      <c r="LE102" s="240" t="str" cm="1">
        <f t="array" ref="LE102">IFERROR((((E102/FRACAS!$AY$1)*60
)-(SUMPRODUCT((FRACAS!$B$5:$B$8970=E$4)*(FRACAS!$D$5:$D$8970&lt;=E102)*(IFERROR(FRACAS!$AM$5:$AM$8970,0)))
))/((E102/FRACAS!$AY$1)*60),"")</f>
        <v/>
      </c>
      <c r="LF102" s="240" t="str" cm="1">
        <f t="array" ref="LF102">IFERROR((((F102/FRACAS!$AY$1)*60
)-(SUMPRODUCT((FRACAS!$B$5:$B$8970=F$4)*(FRACAS!$D$5:$D$8970&lt;=F102)*(IFERROR(FRACAS!$AM$5:$AM$8970,0)))
))/((F102/FRACAS!$AY$1)*60),"")</f>
        <v/>
      </c>
      <c r="LG102" s="240" t="str" cm="1">
        <f t="array" ref="LG102">IFERROR((((G102/FRACAS!$AY$1)*60
)-(SUMPRODUCT((FRACAS!$B$5:$B$8970=G$4)*(FRACAS!$D$5:$D$8970&lt;=G102)*(IFERROR(FRACAS!$AM$5:$AM$8970,0)))
))/((G102/FRACAS!$AY$1)*60),"")</f>
        <v/>
      </c>
      <c r="LH102" s="240" t="str" cm="1">
        <f t="array" ref="LH102">IFERROR((((H102/FRACAS!$AY$1)*60
)-(SUMPRODUCT((FRACAS!$B$5:$B$8970=H$4)*(FRACAS!$D$5:$D$8970&lt;=H102)*(IFERROR(FRACAS!$AM$5:$AM$8970,0)))
))/((H102/FRACAS!$AY$1)*60),"")</f>
        <v/>
      </c>
      <c r="LI102" s="240" t="str" cm="1">
        <f t="array" ref="LI102">IFERROR((((I102/FRACAS!$AY$1)*60
)-(SUMPRODUCT((FRACAS!$B$5:$B$8970=I$4)*(FRACAS!$D$5:$D$8970&lt;=I102)*(IFERROR(FRACAS!$AM$5:$AM$8970,0)))
))/((I102/FRACAS!$AY$1)*60),"")</f>
        <v/>
      </c>
      <c r="LJ102" s="240" t="str" cm="1">
        <f t="array" ref="LJ102">IFERROR((((J102/FRACAS!$AY$1)*60
)-(SUMPRODUCT((FRACAS!$B$5:$B$8970=J$4)*(FRACAS!$D$5:$D$8970&lt;=J102)*(IFERROR(FRACAS!$AM$5:$AM$8970,0)))
))/((J102/FRACAS!$AY$1)*60),"")</f>
        <v/>
      </c>
      <c r="LK102" s="240" t="str" cm="1">
        <f t="array" ref="LK102">IFERROR((((K102/FRACAS!$AY$1)*60
)-(SUMPRODUCT((FRACAS!$B$5:$B$8970=K$4)*(FRACAS!$D$5:$D$8970&lt;=K102)*(IFERROR(FRACAS!$AM$5:$AM$8970,0)))
))/((K102/FRACAS!$AY$1)*60),"")</f>
        <v/>
      </c>
      <c r="LL102" s="240" t="str" cm="1">
        <f t="array" ref="LL102">IFERROR((((L102/FRACAS!$AY$1)*60
)-(SUMPRODUCT((FRACAS!$B$5:$B$8970=L$4)*(FRACAS!$D$5:$D$8970&lt;=L102)*(IFERROR(FRACAS!$AM$5:$AM$8970,0)))
))/((L102/FRACAS!$AY$1)*60),"")</f>
        <v/>
      </c>
      <c r="LM102" s="240" t="str" cm="1">
        <f t="array" ref="LM102">IFERROR((((M102/FRACAS!$AY$1)*60
)-(SUMPRODUCT((FRACAS!$B$5:$B$8970=M$4)*(FRACAS!$D$5:$D$8970&lt;=M102)*(IFERROR(FRACAS!$AM$5:$AM$8970,0)))
))/((M102/FRACAS!$AY$1)*60),"")</f>
        <v/>
      </c>
      <c r="LN102" s="240" t="str" cm="1">
        <f t="array" ref="LN102">IFERROR((((N102/FRACAS!$AY$1)*60
)-(SUMPRODUCT((FRACAS!$B$5:$B$8970=N$4)*(FRACAS!$D$5:$D$8970&lt;=N102)*(IFERROR(FRACAS!$AM$5:$AM$8970,0)))
))/((N102/FRACAS!$AY$1)*60),"")</f>
        <v/>
      </c>
      <c r="LO102" s="240" t="str" cm="1">
        <f t="array" ref="LO102">IFERROR((((O102/FRACAS!$AY$1)*60
)-(SUMPRODUCT((FRACAS!$B$5:$B$8970=O$4)*(FRACAS!$D$5:$D$8970&lt;=O102)*(IFERROR(FRACAS!$AM$5:$AM$8970,0)))
))/((O102/FRACAS!$AY$1)*60),"")</f>
        <v/>
      </c>
      <c r="LP102" s="240" t="str" cm="1">
        <f t="array" ref="LP102">IFERROR((((P102/FRACAS!$AY$1)*60
)-(SUMPRODUCT((FRACAS!$B$5:$B$8970=P$4)*(FRACAS!$D$5:$D$8970&lt;=P102)*(IFERROR(FRACAS!$AM$5:$AM$8970,0)))
))/((P102/FRACAS!$AY$1)*60),"")</f>
        <v/>
      </c>
      <c r="LQ102" s="240" t="str" cm="1">
        <f t="array" ref="LQ102">IFERROR((((Q102/FRACAS!$AY$1)*60
)-(SUMPRODUCT((FRACAS!$B$5:$B$8970=Q$4)*(FRACAS!$D$5:$D$8970&lt;=Q102)*(IFERROR(FRACAS!$AM$5:$AM$8970,0)))
))/((Q102/FRACAS!$AY$1)*60),"")</f>
        <v/>
      </c>
      <c r="LR102" s="240" t="str" cm="1">
        <f t="array" ref="LR102">IFERROR((((R102/FRACAS!$AY$1)*60
)-(SUMPRODUCT((FRACAS!$B$5:$B$8970=R$4)*(FRACAS!$D$5:$D$8970&lt;=R102)*(IFERROR(FRACAS!$AM$5:$AM$8970,0)))
))/((R102/FRACAS!$AY$1)*60),"")</f>
        <v/>
      </c>
      <c r="LS102" s="240" t="str" cm="1">
        <f t="array" ref="LS102">IFERROR((((S102/FRACAS!$AY$1)*60
)-(SUMPRODUCT((FRACAS!$B$5:$B$8970=S$4)*(FRACAS!$D$5:$D$8970&lt;=S102)*(IFERROR(FRACAS!$AM$5:$AM$8970,0)))
))/((S102/FRACAS!$AY$1)*60),"")</f>
        <v/>
      </c>
      <c r="LT102" s="240" t="str" cm="1">
        <f t="array" ref="LT102">IFERROR((((T102/FRACAS!$AY$1)*60
)-(SUMPRODUCT((FRACAS!$B$5:$B$8970=T$4)*(FRACAS!$D$5:$D$8970&lt;=T102)*(IFERROR(FRACAS!$AM$5:$AM$8970,0)))
))/((T102/FRACAS!$AY$1)*60),"")</f>
        <v/>
      </c>
      <c r="LU102" s="240" t="str" cm="1">
        <f t="array" ref="LU102">IFERROR((((U102/FRACAS!$AY$1)*60
)-(SUMPRODUCT((FRACAS!$B$5:$B$8970=U$4)*(FRACAS!$D$5:$D$8970&lt;=U102)*(IFERROR(FRACAS!$AM$5:$AM$8970,0)))
))/((U102/FRACAS!$AY$1)*60),"")</f>
        <v/>
      </c>
      <c r="LV102" s="240" t="str" cm="1">
        <f t="array" ref="LV102">IFERROR(
    (((V102/FRACAS!$AY$1)*60))
    /
    (((V102/FRACAS!$AY$1)*60) + SUMPRODUCT((FRACAS!$B$5:$B$8970=V$4)*(FRACAS!$D$5:$D$8970&lt;=V102)*(IFERROR(FRACAS!$AM$5:$AM$8970,0)))
    ),"")</f>
        <v/>
      </c>
      <c r="LW102" s="240" t="str" cm="1">
        <f t="array" ref="LW102">IFERROR(
    (((W102/FRACAS!$AY$1)*60))
    /
    (((W102/FRACAS!$AY$1)*60) + SUMPRODUCT((FRACAS!$B$5:$B$8970=W$4)*(FRACAS!$D$5:$D$8970&lt;=W102)*(IFERROR(FRACAS!$AM$5:$AM$8970,0)))
    ),"")</f>
        <v/>
      </c>
      <c r="LX102" s="240" t="str" cm="1">
        <f t="array" ref="LX102">IFERROR(
    (((X102/FRACAS!$AY$1)*60))
    /
    (((X102/FRACAS!$AY$1)*60) + SUMPRODUCT((FRACAS!$B$5:$B$8970=X$4)*(FRACAS!$D$5:$D$8970&lt;=X102)*(IFERROR(FRACAS!$AM$5:$AM$8970,0)))
    ),"")</f>
        <v/>
      </c>
      <c r="LY102" s="240" t="str" cm="1">
        <f t="array" ref="LY102">IFERROR(
    (((Y102/FRACAS!$AY$1)*60))
    /
    (((Y102/FRACAS!$AY$1)*60) + SUMPRODUCT((FRACAS!$B$5:$B$8970=Y$4)*(FRACAS!$D$5:$D$8970&lt;=Y102)*(IFERROR(FRACAS!$AM$5:$AM$8970,0)))
    ),"")</f>
        <v/>
      </c>
      <c r="LZ102" s="240" t="str" cm="1">
        <f t="array" ref="LZ102">IFERROR(
    (((Z102/FRACAS!$AY$1)*60))
    /
    (((Z102/FRACAS!$AY$1)*60) + SUMPRODUCT((FRACAS!$B$5:$B$8970=Z$4)*(FRACAS!$D$5:$D$8970&lt;=Z102)*(IFERROR(FRACAS!$AM$5:$AM$8970,0)))
    ),"")</f>
        <v/>
      </c>
      <c r="MA102" s="240" t="str" cm="1">
        <f t="array" ref="MA102">IFERROR(
    (((AA102/FRACAS!$AY$1)*60))
    /
    (((AA102/FRACAS!$AY$1)*60) + SUMPRODUCT((FRACAS!$B$5:$B$8970=AA$4)*(FRACAS!$D$5:$D$8970&lt;=AA102)*(IFERROR(FRACAS!$AM$5:$AM$8970,0)))
    ),"")</f>
        <v/>
      </c>
      <c r="MB102" s="240" t="str" cm="1">
        <f t="array" ref="MB102">IFERROR(
    (((AB102/FRACAS!$AY$1)*60))
    /
    (((AB102/FRACAS!$AY$1)*60) + SUMPRODUCT((FRACAS!$B$5:$B$8970=AB$4)*(FRACAS!$D$5:$D$8970&lt;=AB102)*(IFERROR(FRACAS!$AM$5:$AM$8970,0)))
    ),"")</f>
        <v/>
      </c>
      <c r="MC102" s="240" t="str" cm="1">
        <f t="array" ref="MC102">IFERROR(
    (((AC102/FRACAS!$AY$1)*60))
    /
    (((AC102/FRACAS!$AY$1)*60) + SUMPRODUCT((FRACAS!$B$5:$B$8970=AC$4)*(FRACAS!$D$5:$D$8970&lt;=AC102)*(IFERROR(FRACAS!$AM$5:$AM$8970,0)))
    ),"")</f>
        <v/>
      </c>
      <c r="MD102" s="240" t="str" cm="1">
        <f t="array" ref="MD102">IFERROR(
    (((AD102/FRACAS!$AY$1)*60))
    /
    (((AD102/FRACAS!$AY$1)*60) + SUMPRODUCT((FRACAS!$B$5:$B$8970=AD$4)*(FRACAS!$D$5:$D$8970&lt;=AD102)*(IFERROR(FRACAS!$AM$5:$AM$8970,0)))
    ),"")</f>
        <v/>
      </c>
      <c r="ME102" s="240" t="str" cm="1">
        <f t="array" ref="ME102">IFERROR(
    (((AE102/FRACAS!$AY$1)*60))
    /
    (((AE102/FRACAS!$AY$1)*60) + SUMPRODUCT((FRACAS!$B$5:$B$8970=AE$4)*(FRACAS!$D$5:$D$8970&lt;=AE102)*(IFERROR(FRACAS!$AM$5:$AM$8970,0)))
    ),"")</f>
        <v/>
      </c>
      <c r="MF102" s="240" t="str" cm="1">
        <f t="array" ref="MF102">IFERROR(
    (((AF102/FRACAS!$AY$1)*60))
    /
    (((AF102/FRACAS!$AY$1)*60) + SUMPRODUCT((FRACAS!$B$5:$B$8970=AF$4)*(FRACAS!$D$5:$D$8970&lt;=AF102)*(IFERROR(FRACAS!$AM$5:$AM$8970,0)))
    ),"")</f>
        <v/>
      </c>
      <c r="MG102" s="240" t="str" cm="1">
        <f t="array" ref="MG102">IFERROR(
    (((AG102/FRACAS!$AY$1)*60))
    /
    (((AG102/FRACAS!$AY$1)*60) + SUMPRODUCT((FRACAS!$B$5:$B$8970=AG$4)*(FRACAS!$D$5:$D$8970&lt;=AG102)*(IFERROR(FRACAS!$AM$5:$AM$8970,0)))
    ),"")</f>
        <v/>
      </c>
      <c r="MH102" s="240" t="str" cm="1">
        <f t="array" ref="MH102">IFERROR(
    (((AH102/FRACAS!$AY$1)*60))
    /
    (((AH102/FRACAS!$AY$1)*60) + SUMPRODUCT((FRACAS!$B$5:$B$8970=AH$4)*(FRACAS!$D$5:$D$8970&lt;=AH102)*(IFERROR(FRACAS!$AM$5:$AM$8970,0)))
    ),"")</f>
        <v/>
      </c>
      <c r="MI102" s="240" t="str" cm="1">
        <f t="array" ref="MI102">IFERROR(
    (((AI102/FRACAS!$AY$1)*60))
    /
    (((AI102/FRACAS!$AY$1)*60) + SUMPRODUCT((FRACAS!$B$5:$B$8970=AI$4)*(FRACAS!$D$5:$D$8970&lt;=AI102)*(IFERROR(FRACAS!$AM$5:$AM$8970,0)))
    ),"")</f>
        <v/>
      </c>
      <c r="MJ102" s="240" t="str" cm="1">
        <f t="array" ref="MJ102">IFERROR(
    (((AJ102/FRACAS!$AY$1)*60))
    /
    (((AJ102/FRACAS!$AY$1)*60) + SUMPRODUCT((FRACAS!$B$5:$B$8970=AJ$4)*(FRACAS!$D$5:$D$8970&lt;=AJ102)*(IFERROR(FRACAS!$AM$5:$AM$8970,0)))
    ),"")</f>
        <v/>
      </c>
      <c r="MK102" s="240" t="str" cm="1">
        <f t="array" ref="MK102">IFERROR(
    (((AK102/FRACAS!$AY$1)*60))
    /
    (((AK102/FRACAS!$AY$1)*60) + SUMPRODUCT((FRACAS!$B$5:$B$8970=AK$4)*(FRACAS!$D$5:$D$8970&lt;=AK102)*(IFERROR(FRACAS!$AM$5:$AM$8970,0)))
    ),"")</f>
        <v/>
      </c>
      <c r="ML102" s="240" t="str" cm="1">
        <f t="array" ref="ML102">IFERROR(
    (((AL102/FRACAS!$AY$1)*60))
    /
    (((AL102/FRACAS!$AY$1)*60) + SUMPRODUCT((FRACAS!$B$5:$B$8970=AL$4)*(FRACAS!$D$5:$D$8970&lt;=AL102)*(IFERROR(FRACAS!$AM$5:$AM$8970,0)))
    ),"")</f>
        <v/>
      </c>
      <c r="MM102" s="240" t="str" cm="1">
        <f t="array" ref="MM102">IFERROR(
    (((AM102/FRACAS!$AY$1)*60))
    /
    (((AM102/FRACAS!$AY$1)*60) + SUMPRODUCT((FRACAS!$B$5:$B$8970=AM$4)*(FRACAS!$D$5:$D$8970&lt;=AM102)*(IFERROR(FRACAS!$AM$5:$AM$8970,0)))
    ),"")</f>
        <v/>
      </c>
      <c r="MN102" s="240" t="str" cm="1">
        <f t="array" ref="MN102">IFERROR(
    (((AN102/FRACAS!$AY$1)*60))
    /
    (((AN102/FRACAS!$AY$1)*60) + SUMPRODUCT((FRACAS!$B$5:$B$8970=AN$4)*(FRACAS!$D$5:$D$8970&lt;=AN102)*(IFERROR(FRACAS!$AM$5:$AM$8970,0)))
    ),"")</f>
        <v/>
      </c>
      <c r="MO102" s="240" t="str" cm="1">
        <f t="array" ref="MO102">IFERROR(
    (((AO102/FRACAS!$AY$1)*60))
    /
    (((AO102/FRACAS!$AY$1)*60) + SUMPRODUCT((FRACAS!$B$5:$B$8970=AO$4)*(FRACAS!$D$5:$D$8970&lt;=AO102)*(IFERROR(FRACAS!$AM$5:$AM$8970,0)))
    ),"")</f>
        <v/>
      </c>
      <c r="MP102" s="240" t="str" cm="1">
        <f t="array" ref="MP102">IFERROR(
    (((AP102/FRACAS!$AY$1)*60))
    /
    (((AP102/FRACAS!$AY$1)*60) + SUMPRODUCT((FRACAS!$B$5:$B$8970=AP$4)*(FRACAS!$D$5:$D$8970&lt;=AP102)*(IFERROR(FRACAS!$AM$5:$AM$8970,0)))
    ),"")</f>
        <v/>
      </c>
      <c r="MQ102" s="240" t="str" cm="1">
        <f t="array" ref="MQ102">IFERROR(
    (((AQ102/FRACAS!$AY$1)*60))
    /
    (((AQ102/FRACAS!$AY$1)*60) + SUMPRODUCT((FRACAS!$B$5:$B$8970=AQ$4)*(FRACAS!$D$5:$D$8970&lt;=AQ102)*(IFERROR(FRACAS!$AM$5:$AM$8970,0)))
    ),"")</f>
        <v/>
      </c>
      <c r="MR102" s="194"/>
      <c r="MS102" s="194"/>
      <c r="MT102" s="194"/>
      <c r="MU102" s="194"/>
      <c r="MV102" s="194"/>
      <c r="MW102" s="194"/>
      <c r="MX102" s="194"/>
      <c r="MY102" s="194"/>
      <c r="MZ102" s="194"/>
      <c r="NA102" s="195"/>
      <c r="ND102" s="241">
        <f t="shared" si="11"/>
        <v>0</v>
      </c>
      <c r="NE102" s="242" t="str">
        <f t="shared" si="12"/>
        <v/>
      </c>
      <c r="NF102" s="193" t="str" cm="1">
        <f t="array" ref="NF102">IF($ND102=0,"",(IFERROR( (IFERROR($ND102/FRACAS!$AY$1*60,0) - SUMPRODUCT( (FRACAS!$K$5:$K$8972=NF$2) * IFERROR(FRACAS!$AN$5:$AN$8972,0) ) ) / IFERROR($ND102/FRACAS!$AY$1*60,0), 1 )))</f>
        <v/>
      </c>
      <c r="NG102" s="193" t="str" cm="1">
        <f t="array" ref="NG102">IF($ND102=0,"",(IFERROR( (IFERROR($ND102/FRACAS!$AY$1*60,0) - SUMPRODUCT( (FRACAS!$K$5:$K$8972=NG$2) * IFERROR(FRACAS!$AN$5:$AN$8972,0) ) ) / IFERROR($ND102/FRACAS!$AY$1*60,0), 1 )))</f>
        <v/>
      </c>
      <c r="NH102" s="193" t="str" cm="1">
        <f t="array" ref="NH102">IF($ND102=0,"",(IFERROR( (IFERROR($ND102/FRACAS!$AY$1*60,0) - SUMPRODUCT( (FRACAS!$K$5:$K$8972=NH$2) * IFERROR(FRACAS!$AN$5:$AN$8972,0) ) ) / IFERROR($ND102/FRACAS!$AY$1*60,0), 1 )))</f>
        <v/>
      </c>
      <c r="NI102" s="193" t="str" cm="1">
        <f t="array" ref="NI102">IF($ND102=0,"",(IFERROR( (IFERROR($ND102/FRACAS!$AY$1*60,0) - SUMPRODUCT( (FRACAS!$K$5:$K$8972=NI$2) * IFERROR(FRACAS!$AN$5:$AN$8972,0) ) ) / IFERROR($ND102/FRACAS!$AY$1*60,0), 1 )))</f>
        <v/>
      </c>
      <c r="NJ102" s="193" t="str" cm="1">
        <f t="array" ref="NJ102">IF($ND102=0,"",(IFERROR( (IFERROR($ND102/FRACAS!$AY$1*60,0) - SUMPRODUCT( (FRACAS!$K$5:$K$8972=NJ$2) * IFERROR(FRACAS!$AN$5:$AN$8972,0) ) ) / IFERROR($ND102/FRACAS!$AY$1*60,0), 1 )))</f>
        <v/>
      </c>
      <c r="NK102" s="193" t="str" cm="1">
        <f t="array" ref="NK102">IF($ND102=0,"",(IFERROR( (IFERROR($ND102/FRACAS!$AY$1*60,0) - SUMPRODUCT( (FRACAS!$K$5:$K$8972=NK$2) * IFERROR(FRACAS!$AN$5:$AN$8972,0) ) ) / IFERROR($ND102/FRACAS!$AY$1*60,0), 1 )))</f>
        <v/>
      </c>
      <c r="NL102" s="193" t="str" cm="1">
        <f t="array" ref="NL102">IF($ND102=0,"",(IFERROR( (IFERROR($ND102/FRACAS!$AY$1*60,0) - SUMPRODUCT( (FRACAS!$K$5:$K$8972=NL$2) * IFERROR(FRACAS!$AN$5:$AN$8972,0) ) ) / IFERROR($ND102/FRACAS!$AY$1*60,0), 1 )))</f>
        <v/>
      </c>
      <c r="NM102" s="193" t="str" cm="1">
        <f t="array" ref="NM102">IF($ND102=0,"",(IFERROR( (IFERROR($ND102/FRACAS!$AY$1*60,0) - SUMPRODUCT( (FRACAS!$K$5:$K$8972=NM$2) * IFERROR(FRACAS!$AN$5:$AN$8972,0) ) ) / IFERROR($ND102/FRACAS!$AY$1*60,0), 1 )))</f>
        <v/>
      </c>
      <c r="NN102" s="193" t="str" cm="1">
        <f t="array" ref="NN102">IF($ND102=0,"",(IFERROR( (IFERROR($ND102/FRACAS!$AY$1*60,0) - SUMPRODUCT( (FRACAS!$K$5:$K$8972=NN$2) * IFERROR(FRACAS!$AN$5:$AN$8972,0) ) ) / IFERROR($ND102/FRACAS!$AY$1*60,0), 1 )))</f>
        <v/>
      </c>
      <c r="NO102" s="193" t="str" cm="1">
        <f t="array" ref="NO102">IF($ND102=0,"",(IFERROR( (IFERROR($ND102/FRACAS!$AY$1*60,0) - SUMPRODUCT( (FRACAS!$K$5:$K$8972=NO$2) * IFERROR(FRACAS!$AN$5:$AN$8972,0) ) ) / IFERROR($ND102/FRACAS!$AY$1*60,0), 1 )))</f>
        <v/>
      </c>
      <c r="NP102" s="193" t="str" cm="1">
        <f t="array" ref="NP102">IF($ND102=0,"",(IFERROR( (IFERROR($ND102/FRACAS!$AY$1*60,0) - SUMPRODUCT( (FRACAS!$K$5:$K$8972=NP$2) * IFERROR(FRACAS!$AN$5:$AN$8972,0) ) ) / IFERROR($ND102/FRACAS!$AY$1*60,0), 1 )))</f>
        <v/>
      </c>
      <c r="NQ102" s="193" t="str" cm="1">
        <f t="array" ref="NQ102">IF($ND102=0,"",(IFERROR( (IFERROR($ND102/FRACAS!$AY$1*60,0) - SUMPRODUCT( (FRACAS!$K$5:$K$8972=NQ$2) * IFERROR(FRACAS!$AN$5:$AN$8972,0) ) ) / IFERROR($ND102/FRACAS!$AY$1*60,0), 1 )))</f>
        <v/>
      </c>
      <c r="NR102" s="193" t="str" cm="1">
        <f t="array" ref="NR102">IF($ND102=0,"",(IFERROR( (IFERROR($ND102/FRACAS!$AY$1*60,0) - SUMPRODUCT( (FRACAS!$K$5:$K$8972=NR$2) * IFERROR(FRACAS!$AN$5:$AN$8972,0) ) ) / IFERROR($ND102/FRACAS!$AY$1*60,0), 1 )))</f>
        <v/>
      </c>
      <c r="NS102" s="193" t="str" cm="1">
        <f t="array" ref="NS102">IF($ND102=0,"",(IFERROR( (IFERROR($ND102/FRACAS!$AY$1*60,0) - SUMPRODUCT( (FRACAS!$K$5:$K$8972=NS$2) * IFERROR(FRACAS!$AN$5:$AN$8972,0) ) ) / IFERROR($ND102/FRACAS!$AY$1*60,0), 1 )))</f>
        <v/>
      </c>
      <c r="NT102" s="193" t="str" cm="1">
        <f t="array" ref="NT102">IF($ND102=0,"",(IFERROR( (IFERROR($ND102/FRACAS!$AY$1*60,0) - SUMPRODUCT( (FRACAS!$K$5:$K$8972=NT$2) * IFERROR(FRACAS!$AN$5:$AN$8972,0) ) ) / IFERROR($ND102/FRACAS!$AY$1*60,0), 1 )))</f>
        <v/>
      </c>
      <c r="NU102" s="193" t="str" cm="1">
        <f t="array" ref="NU102">IF($ND102=0,"",(IFERROR( (IFERROR($ND102/FRACAS!$AY$1*60,0) - SUMPRODUCT( (FRACAS!$K$5:$K$8972=NU$2) * IFERROR(FRACAS!$AN$5:$AN$8972,0) ) ) / IFERROR($ND102/FRACAS!$AY$1*60,0), 1 )))</f>
        <v/>
      </c>
      <c r="NV102" s="193" t="str" cm="1">
        <f t="array" ref="NV102">IF($ND102=0,"",(IFERROR( (IFERROR($ND102/FRACAS!$AY$1*60,0) - SUMPRODUCT( (FRACAS!$K$5:$K$8972=NV$2) * IFERROR(FRACAS!$AN$5:$AN$8972,0) ) ) / IFERROR($ND102/FRACAS!$AY$1*60,0), 1 )))</f>
        <v/>
      </c>
      <c r="NW102" s="193" t="str" cm="1">
        <f t="array" ref="NW102">IF($ND102=0,"",(IFERROR( (IFERROR($ND102/FRACAS!$AY$1*60,0) - SUMPRODUCT( (FRACAS!$K$5:$K$8972=NW$2) * IFERROR(FRACAS!$AN$5:$AN$8972,0) ) ) / IFERROR($ND102/FRACAS!$AY$1*60,0), 1 )))</f>
        <v/>
      </c>
      <c r="NX102" s="193" t="str" cm="1">
        <f t="array" ref="NX102">IF($ND102=0,"",(IFERROR( (IFERROR($ND102/FRACAS!$AY$1*60,0) - SUMPRODUCT( (FRACAS!$K$5:$K$8972=NX$2) * IFERROR(FRACAS!$AN$5:$AN$8972,0) ) ) / IFERROR($ND102/FRACAS!$AY$1*60,0), 1 )))</f>
        <v/>
      </c>
      <c r="NY102" s="193" t="str" cm="1">
        <f t="array" ref="NY102">IF($ND102=0,"",(IFERROR( (IFERROR($ND102/FRACAS!$AY$1*60,0) - SUMPRODUCT( (FRACAS!$K$5:$K$8972=NY$2) * IFERROR(FRACAS!$AN$5:$AN$8972,0) ) ) / IFERROR($ND102/FRACAS!$AY$1*60,0), 1 )))</f>
        <v/>
      </c>
      <c r="NZ102" s="193" t="str" cm="1">
        <f t="array" ref="NZ102">IF($ND102=0,"",(IFERROR( (IFERROR($ND102/FRACAS!$AY$1*60,0) - SUMPRODUCT( (FRACAS!$K$5:$K$8972=NZ$2) * IFERROR(FRACAS!$AN$5:$AN$8972,0) ) ) / IFERROR($ND102/FRACAS!$AY$1*60,0), 1 )))</f>
        <v/>
      </c>
      <c r="OA102" s="193" t="str" cm="1">
        <f t="array" ref="OA102">IF($ND102=0,"",(IFERROR( (IFERROR($ND102/FRACAS!$AY$1*60,0) - SUMPRODUCT( (FRACAS!$K$5:$K$8972=OA$2) * IFERROR(FRACAS!$AN$5:$AN$8972,0) ) ) / IFERROR($ND102/FRACAS!$AY$1*60,0), 1 )))</f>
        <v/>
      </c>
      <c r="OB102" s="193" t="str" cm="1">
        <f t="array" ref="OB102">IF($ND102=0,"",(IFERROR( (IFERROR($ND102/FRACAS!$AY$1*60,0) - SUMPRODUCT( (FRACAS!$K$5:$K$8972=OB$2) * IFERROR(FRACAS!$AN$5:$AN$8972,0) ) ) / IFERROR($ND102/FRACAS!$AY$1*60,0), 1 )))</f>
        <v/>
      </c>
      <c r="OC102" s="193" t="str" cm="1">
        <f t="array" ref="OC102">IF($ND102=0,"",(IFERROR( (IFERROR($ND102/FRACAS!$AY$1*60,0) - SUMPRODUCT( (FRACAS!$K$5:$K$8972=OC$2) * IFERROR(FRACAS!$AN$5:$AN$8972,0) ) ) / IFERROR($ND102/FRACAS!$AY$1*60,0), 1 )))</f>
        <v/>
      </c>
      <c r="OD102" s="193" t="str" cm="1">
        <f t="array" ref="OD102">IF($ND102=0,"",(IFERROR( (IFERROR($ND102/FRACAS!$AY$1*60,0) - SUMPRODUCT( (FRACAS!$K$5:$K$8972=OD$2) * IFERROR(FRACAS!$AN$5:$AN$8972,0) ) ) / IFERROR($ND102/FRACAS!$AY$1*60,0), 1 )))</f>
        <v/>
      </c>
      <c r="OE102" s="193" t="str" cm="1">
        <f t="array" ref="OE102">IF($ND102=0,"",(IFERROR( (IFERROR($ND102/FRACAS!$AY$1*60,0) - SUMPRODUCT( (FRACAS!$K$5:$K$8972=OE$2) * IFERROR(FRACAS!$AN$5:$AN$8972,0) ) ) / IFERROR($ND102/FRACAS!$AY$1*60,0), 1 )))</f>
        <v/>
      </c>
      <c r="OF102" s="193" t="str" cm="1">
        <f t="array" ref="OF102">IF($ND102=0,"",(IFERROR( (IFERROR($ND102/FRACAS!$AY$1*60,0) - SUMPRODUCT( (FRACAS!$K$5:$K$8972=OF$2) * IFERROR(FRACAS!$AN$5:$AN$8972,0) ) ) / IFERROR($ND102/FRACAS!$AY$1*60,0), 1 )))</f>
        <v/>
      </c>
      <c r="OG102" s="193" t="str" cm="1">
        <f t="array" ref="OG102">IF($ND102=0,"",(IFERROR( (IFERROR($ND102/FRACAS!$AY$1*60,0) - SUMPRODUCT( (FRACAS!$K$5:$K$8972=OG$2) * IFERROR(FRACAS!$AN$5:$AN$8972,0) ) ) / IFERROR($ND102/FRACAS!$AY$1*60,0), 1 )))</f>
        <v/>
      </c>
      <c r="OH102" s="193" t="str" cm="1">
        <f t="array" ref="OH102">IF($ND102=0,"",(IFERROR( (IFERROR($ND102/FRACAS!$AY$1*60,0) - SUMPRODUCT( (FRACAS!$K$5:$K$8972=OH$2) * IFERROR(FRACAS!$AN$5:$AN$8972,0) ) ) / IFERROR($ND102/FRACAS!$AY$1*60,0), 1 )))</f>
        <v/>
      </c>
      <c r="OI102" s="193" t="str" cm="1">
        <f t="array" ref="OI102">IF($ND102=0,"",(IFERROR( (IFERROR($ND102/FRACAS!$AY$1*60,0) - SUMPRODUCT( (FRACAS!$K$5:$K$8972=OI$2) * IFERROR(FRACAS!$AN$5:$AN$8972,0) ) ) / IFERROR($ND102/FRACAS!$AY$1*60,0), 1 )))</f>
        <v/>
      </c>
      <c r="OJ102" s="193" t="str" cm="1">
        <f t="array" ref="OJ102">IF($ND102=0,"",(IFERROR( (IFERROR($ND102/FRACAS!$AY$1*60,0) - SUMPRODUCT( (FRACAS!$K$5:$K$8972=OJ$2) * IFERROR(FRACAS!$AN$5:$AN$8972,0) ) ) / IFERROR($ND102/FRACAS!$AY$1*60,0), 1 )))</f>
        <v/>
      </c>
      <c r="OK102" s="193" t="str" cm="1">
        <f t="array" ref="OK102">IF($ND102=0,"",(IFERROR( (IFERROR($ND102/FRACAS!$AY$1*60,0) - SUMPRODUCT( (FRACAS!$K$5:$K$8972=OK$2) * IFERROR(FRACAS!$AN$5:$AN$8972,0) ) ) / IFERROR($ND102/FRACAS!$AY$1*60,0), 1 )))</f>
        <v/>
      </c>
      <c r="OL102" s="193" t="str" cm="1">
        <f t="array" ref="OL102">IF($ND102=0,"",(IFERROR( (IFERROR($ND102/FRACAS!$AY$1*60,0) - SUMPRODUCT( (FRACAS!$K$5:$K$8972=OL$2) * IFERROR(FRACAS!$AN$5:$AN$8972,0) ) ) / IFERROR($ND102/FRACAS!$AY$1*60,0), 1 )))</f>
        <v/>
      </c>
      <c r="OM102" s="193" t="str" cm="1">
        <f t="array" ref="OM102">IF($ND102=0,"",(IFERROR( (IFERROR($ND102/FRACAS!$AY$1*60,0) - SUMPRODUCT( (FRACAS!$K$5:$K$8972=OM$2) * IFERROR(FRACAS!$AN$5:$AN$8972,0) ) ) / IFERROR($ND102/FRACAS!$AY$1*60,0), 1 )))</f>
        <v/>
      </c>
      <c r="ON102" s="193" t="str" cm="1">
        <f t="array" ref="ON102">IF($ND102=0,"",(IFERROR( (IFERROR($ND102/FRACAS!$AY$1*60,0) - SUMPRODUCT( (FRACAS!$K$5:$K$8972=ON$2) * IFERROR(FRACAS!$AN$5:$AN$8972,0) ) ) / IFERROR($ND102/FRACAS!$AY$1*60,0), 1 )))</f>
        <v/>
      </c>
      <c r="OO102" s="193" t="str" cm="1">
        <f t="array" ref="OO102">IF($ND102=0,"",(IFERROR( (IFERROR($ND102/FRACAS!$AY$1*60,0) - SUMPRODUCT( (FRACAS!$K$5:$K$8972=OO$2) * IFERROR(FRACAS!$AN$5:$AN$8972,0) ) ) / IFERROR($ND102/FRACAS!$AY$1*60,0), 1 )))</f>
        <v/>
      </c>
      <c r="OP102" s="193" t="str" cm="1">
        <f t="array" ref="OP102">IF($ND102=0,"",(IFERROR( (IFERROR($ND102/FRACAS!$AY$1*60,0) - SUMPRODUCT( (FRACAS!$K$5:$K$8972=OP$2) * IFERROR(FRACAS!$AN$5:$AN$8972,0) ) ) / IFERROR($ND102/FRACAS!$AY$1*60,0), 1 )))</f>
        <v/>
      </c>
      <c r="OQ102" s="193" t="str" cm="1">
        <f t="array" ref="OQ102">IF($ND102=0,"",(IFERROR( (IFERROR($ND102/FRACAS!$AY$1*60,0) - SUMPRODUCT( (FRACAS!$K$5:$K$8972=OQ$2) * IFERROR(FRACAS!$AN$5:$AN$8972,0) ) ) / IFERROR($ND102/FRACAS!$AY$1*60,0), 1 )))</f>
        <v/>
      </c>
      <c r="OR102" s="193" t="str" cm="1">
        <f t="array" ref="OR102">IF($ND102=0,"",(IFERROR( (IFERROR($ND102/FRACAS!$AY$1*60,0) - SUMPRODUCT( (FRACAS!$K$5:$K$8972=OR$2) * IFERROR(FRACAS!$AN$5:$AN$8972,0) ) ) / IFERROR($ND102/FRACAS!$AY$1*60,0), 1 )))</f>
        <v/>
      </c>
      <c r="OS102" s="193" t="str" cm="1">
        <f t="array" ref="OS102">IF($ND102=0,"",(IFERROR( (IFERROR($ND102/FRACAS!$AY$1*60,0) - SUMPRODUCT( (FRACAS!$K$5:$K$8972=OS$2) * IFERROR(FRACAS!$AN$5:$AN$8972,0) ) ) / IFERROR($ND102/FRACAS!$AY$1*60,0), 1 )))</f>
        <v/>
      </c>
      <c r="OT102" s="243" t="str" cm="1">
        <f t="array" ref="OT102">IF($ND102=0,"",(IFERROR( (IFERROR($ND102/FRACAS!$AY$1*60,0) - SUMPRODUCT( (FRACAS!$K$5:$K$8972=OT$2) * IFERROR(FRACAS!$AN$5:$AN$8972,0) ) ) / IFERROR($ND102/FRACAS!$AY$1*60,0), 1 )))</f>
        <v/>
      </c>
    </row>
    <row r="103" spans="2:410" x14ac:dyDescent="0.2">
      <c r="B103" s="233"/>
      <c r="C103" s="259">
        <f>IF('[1]17.11.2025 IASI18 Mileage'!C103="","",'[1]17.11.2025 IASI18 Mileage'!C103)</f>
        <v>46657</v>
      </c>
      <c r="D103" s="201" t="str">
        <f>IF('[1]17.11.2025 IASI18 Mileage'!D103="","",'[1]17.11.2025 IASI18 Mileage'!D103)</f>
        <v/>
      </c>
      <c r="E103" s="201" t="str">
        <f>IF('[1]17.11.2025 IASI18 Mileage'!E103="","",'[1]17.11.2025 IASI18 Mileage'!E103)</f>
        <v/>
      </c>
      <c r="F103" s="201" t="str">
        <f>IF('[1]17.11.2025 IASI18 Mileage'!F103="","",'[1]17.11.2025 IASI18 Mileage'!F103)</f>
        <v/>
      </c>
      <c r="G103" s="201" t="str">
        <f>IF('[1]17.11.2025 IASI18 Mileage'!G103="","",'[1]17.11.2025 IASI18 Mileage'!G103)</f>
        <v/>
      </c>
      <c r="H103" s="201" t="str">
        <f>IF('[1]17.11.2025 IASI18 Mileage'!H103="","",'[1]17.11.2025 IASI18 Mileage'!H103)</f>
        <v/>
      </c>
      <c r="I103" s="201" t="str">
        <f>IF('[1]17.11.2025 IASI18 Mileage'!I103="","",'[1]17.11.2025 IASI18 Mileage'!I103)</f>
        <v/>
      </c>
      <c r="J103" s="201" t="str">
        <f>IF('[1]17.11.2025 IASI18 Mileage'!J103="","",'[1]17.11.2025 IASI18 Mileage'!J103)</f>
        <v/>
      </c>
      <c r="K103" s="201" t="str">
        <f>IF('[1]17.11.2025 IASI18 Mileage'!K103="","",'[1]17.11.2025 IASI18 Mileage'!K103)</f>
        <v/>
      </c>
      <c r="L103" s="201" t="str">
        <f>IF('[1]17.11.2025 IASI18 Mileage'!L103="","",'[1]17.11.2025 IASI18 Mileage'!L103)</f>
        <v/>
      </c>
      <c r="M103" s="201" t="str">
        <f>IF('[1]17.11.2025 IASI18 Mileage'!M103="","",'[1]17.11.2025 IASI18 Mileage'!M103)</f>
        <v/>
      </c>
      <c r="N103" s="201" t="str">
        <f>IF('[1]17.11.2025 IASI18 Mileage'!N103="","",'[1]17.11.2025 IASI18 Mileage'!N103)</f>
        <v/>
      </c>
      <c r="O103" s="201" t="str">
        <f>IF('[1]17.11.2025 IASI18 Mileage'!O103="","",'[1]17.11.2025 IASI18 Mileage'!O103)</f>
        <v/>
      </c>
      <c r="P103" s="201" t="str">
        <f>IF('[1]17.11.2025 IASI18 Mileage'!P103="","",'[1]17.11.2025 IASI18 Mileage'!P103)</f>
        <v/>
      </c>
      <c r="Q103" s="201" t="str">
        <f>IF('[1]17.11.2025 IASI18 Mileage'!Q103="","",'[1]17.11.2025 IASI18 Mileage'!Q103)</f>
        <v/>
      </c>
      <c r="R103" s="201" t="str">
        <f>IF('[1]17.11.2025 IASI18 Mileage'!R103="","",'[1]17.11.2025 IASI18 Mileage'!R103)</f>
        <v/>
      </c>
      <c r="S103" s="201" t="str">
        <f>IF('[1]17.11.2025 IASI18 Mileage'!S103="","",'[1]17.11.2025 IASI18 Mileage'!S103)</f>
        <v/>
      </c>
      <c r="T103" s="201" t="str">
        <f>IF('[1]17.11.2025 IASI18 Mileage'!T103="","",'[1]17.11.2025 IASI18 Mileage'!T103)</f>
        <v/>
      </c>
      <c r="U103" s="201" t="str">
        <f>IF('[1]17.11.2025 IASI18 Mileage'!U103="","",'[1]17.11.2025 IASI18 Mileage'!U103)</f>
        <v/>
      </c>
      <c r="V103" s="201"/>
      <c r="W103" s="201"/>
      <c r="X103" s="201"/>
      <c r="Y103" s="201"/>
      <c r="Z103" s="201"/>
      <c r="AA103" s="201"/>
      <c r="AB103" s="201"/>
      <c r="AC103" s="201"/>
      <c r="AD103" s="201"/>
      <c r="AE103" s="201"/>
      <c r="AF103" s="201"/>
      <c r="AG103" s="201"/>
      <c r="AH103" s="201"/>
      <c r="AI103" s="201"/>
      <c r="AJ103" s="201"/>
      <c r="AK103" s="201"/>
      <c r="AL103" s="201"/>
      <c r="AM103" s="201"/>
      <c r="AN103" s="201"/>
      <c r="AO103" s="201"/>
      <c r="AP103" s="201"/>
      <c r="AQ103" s="201"/>
      <c r="AR103" s="201"/>
      <c r="AS103" s="201"/>
      <c r="AT103" s="201"/>
      <c r="AU103" s="201"/>
      <c r="AV103" s="201"/>
      <c r="AW103" s="201"/>
      <c r="AX103" s="201"/>
      <c r="AY103" s="201"/>
      <c r="AZ103" s="201"/>
      <c r="BA103" s="202"/>
      <c r="BB103" s="184"/>
      <c r="BC103" s="184"/>
      <c r="BD103" s="234"/>
      <c r="BE103" s="234"/>
      <c r="BF103" s="234"/>
      <c r="BG103" s="234"/>
      <c r="BH103" s="234"/>
      <c r="BI103" s="234"/>
      <c r="BJ103" s="234"/>
      <c r="BK103" s="234"/>
      <c r="BL103" s="234"/>
      <c r="BM103" s="234"/>
      <c r="BN103" s="234"/>
      <c r="BO103" s="234"/>
      <c r="BP103" s="234"/>
      <c r="BQ103" s="234"/>
      <c r="BR103" s="234"/>
      <c r="BS103" s="234"/>
      <c r="BT103" s="234"/>
      <c r="BU103" s="234"/>
      <c r="BV103" s="234"/>
      <c r="BW103" s="234"/>
      <c r="BX103" s="234"/>
      <c r="BY103" s="234"/>
      <c r="BZ103" s="234"/>
      <c r="CA103" s="234"/>
      <c r="CB103" s="234"/>
      <c r="CC103" s="234"/>
      <c r="CD103" s="234"/>
      <c r="CE103" s="234"/>
      <c r="CF103" s="234"/>
      <c r="CG103" s="234"/>
      <c r="CH103" s="234"/>
      <c r="CI103" s="234"/>
      <c r="CJ103" s="234"/>
      <c r="CK103" s="234"/>
      <c r="CL103" s="234"/>
      <c r="CM103" s="234"/>
      <c r="CN103" s="234"/>
      <c r="CO103" s="234"/>
      <c r="CP103" s="234"/>
      <c r="CQ103" s="234"/>
      <c r="CR103" s="234"/>
      <c r="CS103" s="234"/>
      <c r="CT103" s="234"/>
      <c r="CU103" s="234"/>
      <c r="CV103" s="234"/>
      <c r="CW103" s="234"/>
      <c r="CX103" s="234"/>
      <c r="CY103" s="234"/>
      <c r="CZ103" s="234"/>
      <c r="DA103" s="234"/>
      <c r="DB103" s="234"/>
      <c r="DC103" s="184">
        <f t="shared" si="9"/>
        <v>0</v>
      </c>
      <c r="DD103" s="235" t="str">
        <f t="shared" si="10"/>
        <v/>
      </c>
      <c r="DE103" s="186">
        <f>IF(D103&gt; 0,(COUNTIFS(FRACAS!$B$5:$B$8972, D$4, FRACAS!$D$5:$D$8972, "&lt;="&amp;D103)), "" )</f>
        <v>0</v>
      </c>
      <c r="DF103" s="186">
        <f>IF(E103&gt; 0,(COUNTIFS(FRACAS!$B$5:$B$8972, E$4, FRACAS!$D$5:$D$8972, "&lt;="&amp;E103)), "" )</f>
        <v>0</v>
      </c>
      <c r="DG103" s="186">
        <f>IF(F103&gt; 0,(COUNTIFS(FRACAS!$B$5:$B$8972, F$4, FRACAS!$D$5:$D$8972, "&lt;="&amp;F103)), "" )</f>
        <v>0</v>
      </c>
      <c r="DH103" s="186">
        <f>IF(G103&gt; 0,(COUNTIFS(FRACAS!$B$5:$B$8972, G$4, FRACAS!$D$5:$D$8972, "&lt;="&amp;G103)), "" )</f>
        <v>0</v>
      </c>
      <c r="DI103" s="186">
        <f>IF(H103&gt; 0,(COUNTIFS(FRACAS!$B$5:$B$8972, H$4, FRACAS!$D$5:$D$8972, "&lt;="&amp;H103)), "" )</f>
        <v>0</v>
      </c>
      <c r="DJ103" s="186">
        <f>IF(I103&gt; 0,(COUNTIFS(FRACAS!$B$5:$B$8972, I$4, FRACAS!$D$5:$D$8972, "&lt;="&amp;I103)), "" )</f>
        <v>0</v>
      </c>
      <c r="DK103" s="186">
        <f>IF(J103&gt; 0,(COUNTIFS(FRACAS!$B$5:$B$8972, J$4, FRACAS!$D$5:$D$8972, "&lt;="&amp;J103)), "" )</f>
        <v>0</v>
      </c>
      <c r="DL103" s="186">
        <f>IF(K103&gt; 0,(COUNTIFS(FRACAS!$B$5:$B$8972, K$4, FRACAS!$D$5:$D$8972, "&lt;="&amp;K103)), "" )</f>
        <v>0</v>
      </c>
      <c r="DM103" s="186">
        <f>IF(L103&gt; 0,(COUNTIFS(FRACAS!$B$5:$B$8972, L$4, FRACAS!$D$5:$D$8972, "&lt;="&amp;L103)), "" )</f>
        <v>0</v>
      </c>
      <c r="DN103" s="186">
        <f>IF(M103&gt; 0,(COUNTIFS(FRACAS!$B$5:$B$8972, M$4, FRACAS!$D$5:$D$8972, "&lt;="&amp;M103)), "" )</f>
        <v>0</v>
      </c>
      <c r="DO103" s="186">
        <f>IF(N103&gt; 0,(COUNTIFS(FRACAS!$B$5:$B$8972, N$4, FRACAS!$D$5:$D$8972, "&lt;="&amp;N103)), "" )</f>
        <v>0</v>
      </c>
      <c r="DP103" s="186">
        <f>IF(O103&gt; 0,(COUNTIFS(FRACAS!$B$5:$B$8972, O$4, FRACAS!$D$5:$D$8972, "&lt;="&amp;O103)), "" )</f>
        <v>0</v>
      </c>
      <c r="DQ103" s="186">
        <f>IF(P103&gt; 0,(COUNTIFS(FRACAS!$B$5:$B$8972, P$4, FRACAS!$D$5:$D$8972, "&lt;="&amp;P103)), "" )</f>
        <v>0</v>
      </c>
      <c r="DR103" s="186">
        <f>IF(Q103&gt; 0,(COUNTIFS(FRACAS!$B$5:$B$8972, Q$4, FRACAS!$D$5:$D$8972, "&lt;="&amp;Q103)), "" )</f>
        <v>0</v>
      </c>
      <c r="DS103" s="186">
        <f>IF(R103&gt; 0,(COUNTIFS(FRACAS!$B$5:$B$8972, R$4, FRACAS!$D$5:$D$8972, "&lt;="&amp;R103)), "" )</f>
        <v>0</v>
      </c>
      <c r="DT103" s="186">
        <f>IF(S103&gt; 0,(COUNTIFS(FRACAS!$B$5:$B$8972, S$4, FRACAS!$D$5:$D$8972, "&lt;="&amp;S103)), "" )</f>
        <v>0</v>
      </c>
      <c r="DU103" s="186">
        <f>IF(T103&gt; 0,(COUNTIFS(FRACAS!$B$5:$B$8972, T$4, FRACAS!$D$5:$D$8972, "&lt;="&amp;T103)), "" )</f>
        <v>0</v>
      </c>
      <c r="DV103" s="186">
        <f>IF(U103&gt; 0,(COUNTIFS(FRACAS!$B$5:$B$8972, U$4, FRACAS!$D$5:$D$8972, "&lt;="&amp;U103)), "" )</f>
        <v>0</v>
      </c>
      <c r="DW103" s="186" t="str">
        <f>IF(V103&gt; 0,(COUNTIFS(FRACAS!$B$5:$B$8972, V$4, FRACAS!$D$5:$D$8972, "&lt;="&amp;V103)), "" )</f>
        <v/>
      </c>
      <c r="DX103" s="186" t="str">
        <f>IF(W103&gt; 0,(COUNTIFS(FRACAS!$B$5:$B$8972, W$4, FRACAS!$D$5:$D$8972, "&lt;="&amp;W103)), "" )</f>
        <v/>
      </c>
      <c r="DY103" s="186" t="str">
        <f>IF(X103&gt; 0,(COUNTIFS(FRACAS!$B$5:$B$8972, X$4, FRACAS!$D$5:$D$8972, "&lt;="&amp;X103)), "" )</f>
        <v/>
      </c>
      <c r="DZ103" s="186" t="str">
        <f>IF(Y103&gt; 0,(COUNTIFS(FRACAS!$B$5:$B$8972, Y$4, FRACAS!$D$5:$D$8972, "&lt;="&amp;Y103)), "" )</f>
        <v/>
      </c>
      <c r="EA103" s="186" t="str">
        <f>IF(Z103&gt; 0,(COUNTIFS(FRACAS!$B$5:$B$8972, Z$4, FRACAS!$D$5:$D$8972, "&lt;="&amp;Z103)), "" )</f>
        <v/>
      </c>
      <c r="EB103" s="186" t="str">
        <f>IF(AA103&gt; 0,(COUNTIFS(FRACAS!$B$5:$B$8972, AA$4, FRACAS!$D$5:$D$8972, "&lt;="&amp;AA103)), "" )</f>
        <v/>
      </c>
      <c r="EC103" s="186" t="str">
        <f>IF(AB103&gt; 0,(COUNTIFS(FRACAS!$B$5:$B$8972, AB$4, FRACAS!$D$5:$D$8972, "&lt;="&amp;AB103)), "" )</f>
        <v/>
      </c>
      <c r="ED103" s="186" t="str">
        <f>IF(AC103&gt; 0,(COUNTIFS(FRACAS!$B$5:$B$8972, AC$4, FRACAS!$D$5:$D$8972, "&lt;="&amp;AC103)), "" )</f>
        <v/>
      </c>
      <c r="EE103" s="186" t="str">
        <f>IF(AD103&gt; 0,(COUNTIFS(FRACAS!$B$5:$B$8972, AD$4, FRACAS!$D$5:$D$8972, "&lt;="&amp;AD103)), "" )</f>
        <v/>
      </c>
      <c r="EF103" s="186" t="str">
        <f>IF(AE103&gt; 0,(COUNTIFS(FRACAS!$B$5:$B$8972, AE$4, FRACAS!$D$5:$D$8972, "&lt;="&amp;AE103)), "" )</f>
        <v/>
      </c>
      <c r="EG103" s="186" t="str">
        <f>IF(AF103&gt; 0,(COUNTIFS(FRACAS!$B$5:$B$8972, AF$4, FRACAS!$D$5:$D$8972, "&lt;="&amp;AF103)), "" )</f>
        <v/>
      </c>
      <c r="EH103" s="186" t="str">
        <f>IF(AG103&gt; 0,(COUNTIFS(FRACAS!$B$5:$B$8972, AG$4, FRACAS!$D$5:$D$8972, "&lt;="&amp;AG103)), "" )</f>
        <v/>
      </c>
      <c r="EI103" s="186" t="str">
        <f>IF(AH103&gt; 0,(COUNTIFS(FRACAS!$B$5:$B$8972, AH$4, FRACAS!$D$5:$D$8972, "&lt;="&amp;AH103)), "" )</f>
        <v/>
      </c>
      <c r="EJ103" s="186" t="str">
        <f>IF(AI103&gt; 0,(COUNTIFS(FRACAS!$B$5:$B$8972, AI$4, FRACAS!$D$5:$D$8972, "&lt;="&amp;AI103)), "" )</f>
        <v/>
      </c>
      <c r="EK103" s="186" t="str">
        <f>IF(AJ103&gt; 0,(COUNTIFS(FRACAS!$B$5:$B$8972, AJ$4, FRACAS!$D$5:$D$8972, "&lt;="&amp;AJ103)), "" )</f>
        <v/>
      </c>
      <c r="EL103" s="186" t="str">
        <f>IF(AK103&gt; 0,(COUNTIFS(FRACAS!$B$5:$B$8972, AK$4, FRACAS!$D$5:$D$8972, "&lt;="&amp;AK103)), "" )</f>
        <v/>
      </c>
      <c r="EM103" s="186" t="str">
        <f>IF(AL103&gt; 0,(COUNTIFS(FRACAS!$B$5:$B$8972, AL$4, FRACAS!$D$5:$D$8972, "&lt;="&amp;AL103)), "" )</f>
        <v/>
      </c>
      <c r="EN103" s="186" t="str">
        <f>IF(AM103&gt; 0,(COUNTIFS(FRACAS!$B$5:$B$8972, AM$4, FRACAS!$D$5:$D$8972, "&lt;="&amp;AM103)), "" )</f>
        <v/>
      </c>
      <c r="EO103" s="186" t="str">
        <f>IF(AN103&gt; 0,(COUNTIFS(FRACAS!$B$5:$B$8972, AN$4, FRACAS!$D$5:$D$8972, "&lt;="&amp;AN103)), "" )</f>
        <v/>
      </c>
      <c r="EP103" s="186" t="str">
        <f>IF(AO103&gt; 0,(COUNTIFS(FRACAS!$B$5:$B$8972, AO$4, FRACAS!$D$5:$D$8972, "&lt;="&amp;AO103)), "" )</f>
        <v/>
      </c>
      <c r="EQ103" s="186" t="str">
        <f>IF(AP103&gt; 0,(COUNTIFS(FRACAS!$B$5:$B$8972, AP$4, FRACAS!$D$5:$D$8972, "&lt;="&amp;AP103)), "" )</f>
        <v/>
      </c>
      <c r="ER103" s="186" t="str">
        <f>IF(AQ103&gt; 0,(COUNTIFS(FRACAS!$B$5:$B$8972, AQ$4, FRACAS!$D$5:$D$8972, "&lt;="&amp;AQ103)), "" )</f>
        <v/>
      </c>
      <c r="ES103" s="244"/>
      <c r="ET103" s="186"/>
      <c r="EU103" s="186"/>
      <c r="EV103" s="186"/>
      <c r="EW103" s="186"/>
      <c r="EX103" s="186"/>
      <c r="EY103" s="186"/>
      <c r="EZ103" s="186"/>
      <c r="FA103" s="186"/>
      <c r="FB103" s="203"/>
      <c r="FC103" s="204"/>
      <c r="FD103" s="204"/>
      <c r="FE103" s="190"/>
      <c r="FF103" s="190"/>
      <c r="FG103" s="190"/>
      <c r="FH103" s="190"/>
      <c r="FI103" s="190"/>
      <c r="FJ103" s="190"/>
      <c r="FK103" s="190"/>
      <c r="FL103" s="190"/>
      <c r="FM103" s="190"/>
      <c r="FN103" s="190"/>
      <c r="FO103" s="190"/>
      <c r="FP103" s="190"/>
      <c r="FQ103" s="190"/>
      <c r="FR103" s="190"/>
      <c r="FS103" s="190"/>
      <c r="FT103" s="190"/>
      <c r="FU103" s="190"/>
      <c r="FV103" s="190"/>
      <c r="FW103" s="190"/>
      <c r="FX103" s="190"/>
      <c r="FY103" s="190"/>
      <c r="FZ103" s="190"/>
      <c r="GA103" s="190"/>
      <c r="GB103" s="190"/>
      <c r="GC103" s="190"/>
      <c r="GD103" s="190"/>
      <c r="GE103" s="190"/>
      <c r="GF103" s="190"/>
      <c r="GG103" s="190"/>
      <c r="GH103" s="190"/>
      <c r="GI103" s="190"/>
      <c r="GJ103" s="190"/>
      <c r="GK103" s="190"/>
      <c r="GL103" s="190"/>
      <c r="GM103" s="190"/>
      <c r="GN103" s="190"/>
      <c r="GO103" s="190"/>
      <c r="GP103" s="190"/>
      <c r="GQ103" s="190"/>
      <c r="GR103" s="190"/>
      <c r="GS103" s="190"/>
      <c r="GT103" s="190"/>
      <c r="GU103" s="190"/>
      <c r="GV103" s="190"/>
      <c r="GW103" s="190"/>
      <c r="GX103" s="190"/>
      <c r="GY103" s="190"/>
      <c r="GZ103" s="190"/>
      <c r="HA103" s="190"/>
      <c r="HB103" s="190"/>
      <c r="HD103" s="190"/>
      <c r="HE103" s="190"/>
      <c r="HF103" s="190"/>
      <c r="HG103" s="190"/>
      <c r="HH103" s="190"/>
      <c r="HI103" s="190"/>
      <c r="HJ103" s="190"/>
      <c r="HK103" s="190"/>
      <c r="HL103" s="190"/>
      <c r="HM103" s="190"/>
      <c r="HN103" s="190"/>
      <c r="HO103" s="190"/>
      <c r="HP103" s="190"/>
      <c r="HQ103" s="190"/>
      <c r="HR103" s="190"/>
      <c r="HS103" s="190"/>
      <c r="HT103" s="190"/>
      <c r="HU103" s="190"/>
      <c r="HV103" s="190"/>
      <c r="HW103" s="190"/>
      <c r="HX103" s="190"/>
      <c r="HY103" s="190"/>
      <c r="HZ103" s="190"/>
      <c r="IA103" s="190"/>
      <c r="IB103" s="190"/>
      <c r="IC103" s="190"/>
      <c r="ID103" s="190"/>
      <c r="IE103" s="190"/>
      <c r="IF103" s="190"/>
      <c r="IG103" s="190"/>
      <c r="IH103" s="190"/>
      <c r="II103" s="190"/>
      <c r="IJ103" s="190"/>
      <c r="IK103" s="190"/>
      <c r="IL103" s="190"/>
      <c r="IM103" s="190"/>
      <c r="IN103" s="190"/>
      <c r="IO103" s="190"/>
      <c r="IP103" s="190"/>
      <c r="IQ103" s="190"/>
      <c r="IR103" s="190"/>
      <c r="IS103" s="190"/>
      <c r="IT103" s="190"/>
      <c r="IU103" s="190"/>
      <c r="IV103" s="190"/>
      <c r="IW103" s="190"/>
      <c r="IX103" s="190"/>
      <c r="IY103" s="190"/>
      <c r="IZ103" s="190"/>
      <c r="JA103" s="190"/>
      <c r="JB103" s="190"/>
      <c r="JC103" s="190"/>
      <c r="JD103" s="238"/>
      <c r="JE103" s="238"/>
      <c r="JF103" s="238"/>
      <c r="JG103" s="238"/>
      <c r="JH103" s="238"/>
      <c r="JI103" s="238"/>
      <c r="JJ103" s="238"/>
      <c r="JK103" s="238"/>
      <c r="JL103" s="238"/>
      <c r="JM103" s="238"/>
      <c r="JN103" s="239"/>
      <c r="JO103" s="193"/>
      <c r="JP103" s="193"/>
      <c r="JQ103" s="193"/>
      <c r="JR103" s="193"/>
      <c r="JS103" s="193"/>
      <c r="JT103" s="193"/>
      <c r="JU103" s="193"/>
      <c r="JV103" s="193"/>
      <c r="JW103" s="193"/>
      <c r="JX103" s="193"/>
      <c r="JY103" s="193"/>
      <c r="JZ103" s="193"/>
      <c r="KA103" s="193"/>
      <c r="KB103" s="193"/>
      <c r="KC103" s="193"/>
      <c r="KD103" s="193"/>
      <c r="KE103" s="193"/>
      <c r="KF103" s="193"/>
      <c r="KG103" s="193"/>
      <c r="KH103" s="193"/>
      <c r="KI103" s="193"/>
      <c r="KJ103" s="193"/>
      <c r="KK103" s="193"/>
      <c r="KL103" s="193"/>
      <c r="KM103" s="193"/>
      <c r="KN103" s="193"/>
      <c r="KO103" s="193"/>
      <c r="KP103" s="193"/>
      <c r="KQ103" s="193"/>
      <c r="KR103" s="193"/>
      <c r="KS103" s="193"/>
      <c r="KT103" s="193"/>
      <c r="KU103" s="193"/>
      <c r="KV103" s="193"/>
      <c r="KW103" s="193"/>
      <c r="KX103" s="193"/>
      <c r="KY103" s="193"/>
      <c r="KZ103" s="193"/>
      <c r="LA103" s="193"/>
      <c r="LB103" s="192"/>
      <c r="LC103" s="235" t="str">
        <f t="shared" si="8"/>
        <v/>
      </c>
      <c r="LD103" s="240" t="str" cm="1">
        <f t="array" ref="LD103">IFERROR((((D103/FRACAS!$AY$1)*60
)-(SUMPRODUCT((FRACAS!$B$5:$B$8970=D$4)*(FRACAS!$D$5:$D$8970&lt;=D103)*(IFERROR(FRACAS!$AM$5:$AM$8970,0)))
))/((D103/FRACAS!$AY$1)*60),"")</f>
        <v/>
      </c>
      <c r="LE103" s="240" t="str" cm="1">
        <f t="array" ref="LE103">IFERROR((((E103/FRACAS!$AY$1)*60
)-(SUMPRODUCT((FRACAS!$B$5:$B$8970=E$4)*(FRACAS!$D$5:$D$8970&lt;=E103)*(IFERROR(FRACAS!$AM$5:$AM$8970,0)))
))/((E103/FRACAS!$AY$1)*60),"")</f>
        <v/>
      </c>
      <c r="LF103" s="240" t="str" cm="1">
        <f t="array" ref="LF103">IFERROR((((F103/FRACAS!$AY$1)*60
)-(SUMPRODUCT((FRACAS!$B$5:$B$8970=F$4)*(FRACAS!$D$5:$D$8970&lt;=F103)*(IFERROR(FRACAS!$AM$5:$AM$8970,0)))
))/((F103/FRACAS!$AY$1)*60),"")</f>
        <v/>
      </c>
      <c r="LG103" s="240" t="str" cm="1">
        <f t="array" ref="LG103">IFERROR((((G103/FRACAS!$AY$1)*60
)-(SUMPRODUCT((FRACAS!$B$5:$B$8970=G$4)*(FRACAS!$D$5:$D$8970&lt;=G103)*(IFERROR(FRACAS!$AM$5:$AM$8970,0)))
))/((G103/FRACAS!$AY$1)*60),"")</f>
        <v/>
      </c>
      <c r="LH103" s="240" t="str" cm="1">
        <f t="array" ref="LH103">IFERROR((((H103/FRACAS!$AY$1)*60
)-(SUMPRODUCT((FRACAS!$B$5:$B$8970=H$4)*(FRACAS!$D$5:$D$8970&lt;=H103)*(IFERROR(FRACAS!$AM$5:$AM$8970,0)))
))/((H103/FRACAS!$AY$1)*60),"")</f>
        <v/>
      </c>
      <c r="LI103" s="240" t="str" cm="1">
        <f t="array" ref="LI103">IFERROR((((I103/FRACAS!$AY$1)*60
)-(SUMPRODUCT((FRACAS!$B$5:$B$8970=I$4)*(FRACAS!$D$5:$D$8970&lt;=I103)*(IFERROR(FRACAS!$AM$5:$AM$8970,0)))
))/((I103/FRACAS!$AY$1)*60),"")</f>
        <v/>
      </c>
      <c r="LJ103" s="240" t="str" cm="1">
        <f t="array" ref="LJ103">IFERROR((((J103/FRACAS!$AY$1)*60
)-(SUMPRODUCT((FRACAS!$B$5:$B$8970=J$4)*(FRACAS!$D$5:$D$8970&lt;=J103)*(IFERROR(FRACAS!$AM$5:$AM$8970,0)))
))/((J103/FRACAS!$AY$1)*60),"")</f>
        <v/>
      </c>
      <c r="LK103" s="240" t="str" cm="1">
        <f t="array" ref="LK103">IFERROR((((K103/FRACAS!$AY$1)*60
)-(SUMPRODUCT((FRACAS!$B$5:$B$8970=K$4)*(FRACAS!$D$5:$D$8970&lt;=K103)*(IFERROR(FRACAS!$AM$5:$AM$8970,0)))
))/((K103/FRACAS!$AY$1)*60),"")</f>
        <v/>
      </c>
      <c r="LL103" s="240" t="str" cm="1">
        <f t="array" ref="LL103">IFERROR((((L103/FRACAS!$AY$1)*60
)-(SUMPRODUCT((FRACAS!$B$5:$B$8970=L$4)*(FRACAS!$D$5:$D$8970&lt;=L103)*(IFERROR(FRACAS!$AM$5:$AM$8970,0)))
))/((L103/FRACAS!$AY$1)*60),"")</f>
        <v/>
      </c>
      <c r="LM103" s="240" t="str" cm="1">
        <f t="array" ref="LM103">IFERROR((((M103/FRACAS!$AY$1)*60
)-(SUMPRODUCT((FRACAS!$B$5:$B$8970=M$4)*(FRACAS!$D$5:$D$8970&lt;=M103)*(IFERROR(FRACAS!$AM$5:$AM$8970,0)))
))/((M103/FRACAS!$AY$1)*60),"")</f>
        <v/>
      </c>
      <c r="LN103" s="240" t="str" cm="1">
        <f t="array" ref="LN103">IFERROR((((N103/FRACAS!$AY$1)*60
)-(SUMPRODUCT((FRACAS!$B$5:$B$8970=N$4)*(FRACAS!$D$5:$D$8970&lt;=N103)*(IFERROR(FRACAS!$AM$5:$AM$8970,0)))
))/((N103/FRACAS!$AY$1)*60),"")</f>
        <v/>
      </c>
      <c r="LO103" s="240" t="str" cm="1">
        <f t="array" ref="LO103">IFERROR((((O103/FRACAS!$AY$1)*60
)-(SUMPRODUCT((FRACAS!$B$5:$B$8970=O$4)*(FRACAS!$D$5:$D$8970&lt;=O103)*(IFERROR(FRACAS!$AM$5:$AM$8970,0)))
))/((O103/FRACAS!$AY$1)*60),"")</f>
        <v/>
      </c>
      <c r="LP103" s="240" t="str" cm="1">
        <f t="array" ref="LP103">IFERROR((((P103/FRACAS!$AY$1)*60
)-(SUMPRODUCT((FRACAS!$B$5:$B$8970=P$4)*(FRACAS!$D$5:$D$8970&lt;=P103)*(IFERROR(FRACAS!$AM$5:$AM$8970,0)))
))/((P103/FRACAS!$AY$1)*60),"")</f>
        <v/>
      </c>
      <c r="LQ103" s="240" t="str" cm="1">
        <f t="array" ref="LQ103">IFERROR((((Q103/FRACAS!$AY$1)*60
)-(SUMPRODUCT((FRACAS!$B$5:$B$8970=Q$4)*(FRACAS!$D$5:$D$8970&lt;=Q103)*(IFERROR(FRACAS!$AM$5:$AM$8970,0)))
))/((Q103/FRACAS!$AY$1)*60),"")</f>
        <v/>
      </c>
      <c r="LR103" s="240" t="str" cm="1">
        <f t="array" ref="LR103">IFERROR((((R103/FRACAS!$AY$1)*60
)-(SUMPRODUCT((FRACAS!$B$5:$B$8970=R$4)*(FRACAS!$D$5:$D$8970&lt;=R103)*(IFERROR(FRACAS!$AM$5:$AM$8970,0)))
))/((R103/FRACAS!$AY$1)*60),"")</f>
        <v/>
      </c>
      <c r="LS103" s="240" t="str" cm="1">
        <f t="array" ref="LS103">IFERROR((((S103/FRACAS!$AY$1)*60
)-(SUMPRODUCT((FRACAS!$B$5:$B$8970=S$4)*(FRACAS!$D$5:$D$8970&lt;=S103)*(IFERROR(FRACAS!$AM$5:$AM$8970,0)))
))/((S103/FRACAS!$AY$1)*60),"")</f>
        <v/>
      </c>
      <c r="LT103" s="240" t="str" cm="1">
        <f t="array" ref="LT103">IFERROR((((T103/FRACAS!$AY$1)*60
)-(SUMPRODUCT((FRACAS!$B$5:$B$8970=T$4)*(FRACAS!$D$5:$D$8970&lt;=T103)*(IFERROR(FRACAS!$AM$5:$AM$8970,0)))
))/((T103/FRACAS!$AY$1)*60),"")</f>
        <v/>
      </c>
      <c r="LU103" s="240" t="str" cm="1">
        <f t="array" ref="LU103">IFERROR((((U103/FRACAS!$AY$1)*60
)-(SUMPRODUCT((FRACAS!$B$5:$B$8970=U$4)*(FRACAS!$D$5:$D$8970&lt;=U103)*(IFERROR(FRACAS!$AM$5:$AM$8970,0)))
))/((U103/FRACAS!$AY$1)*60),"")</f>
        <v/>
      </c>
      <c r="LV103" s="240" t="str" cm="1">
        <f t="array" ref="LV103">IFERROR(
    (((V103/FRACAS!$AY$1)*60))
    /
    (((V103/FRACAS!$AY$1)*60) + SUMPRODUCT((FRACAS!$B$5:$B$8970=V$4)*(FRACAS!$D$5:$D$8970&lt;=V103)*(IFERROR(FRACAS!$AM$5:$AM$8970,0)))
    ),"")</f>
        <v/>
      </c>
      <c r="LW103" s="240" t="str" cm="1">
        <f t="array" ref="LW103">IFERROR(
    (((W103/FRACAS!$AY$1)*60))
    /
    (((W103/FRACAS!$AY$1)*60) + SUMPRODUCT((FRACAS!$B$5:$B$8970=W$4)*(FRACAS!$D$5:$D$8970&lt;=W103)*(IFERROR(FRACAS!$AM$5:$AM$8970,0)))
    ),"")</f>
        <v/>
      </c>
      <c r="LX103" s="240" t="str" cm="1">
        <f t="array" ref="LX103">IFERROR(
    (((X103/FRACAS!$AY$1)*60))
    /
    (((X103/FRACAS!$AY$1)*60) + SUMPRODUCT((FRACAS!$B$5:$B$8970=X$4)*(FRACAS!$D$5:$D$8970&lt;=X103)*(IFERROR(FRACAS!$AM$5:$AM$8970,0)))
    ),"")</f>
        <v/>
      </c>
      <c r="LY103" s="240" t="str" cm="1">
        <f t="array" ref="LY103">IFERROR(
    (((Y103/FRACAS!$AY$1)*60))
    /
    (((Y103/FRACAS!$AY$1)*60) + SUMPRODUCT((FRACAS!$B$5:$B$8970=Y$4)*(FRACAS!$D$5:$D$8970&lt;=Y103)*(IFERROR(FRACAS!$AM$5:$AM$8970,0)))
    ),"")</f>
        <v/>
      </c>
      <c r="LZ103" s="240" t="str" cm="1">
        <f t="array" ref="LZ103">IFERROR(
    (((Z103/FRACAS!$AY$1)*60))
    /
    (((Z103/FRACAS!$AY$1)*60) + SUMPRODUCT((FRACAS!$B$5:$B$8970=Z$4)*(FRACAS!$D$5:$D$8970&lt;=Z103)*(IFERROR(FRACAS!$AM$5:$AM$8970,0)))
    ),"")</f>
        <v/>
      </c>
      <c r="MA103" s="240" t="str" cm="1">
        <f t="array" ref="MA103">IFERROR(
    (((AA103/FRACAS!$AY$1)*60))
    /
    (((AA103/FRACAS!$AY$1)*60) + SUMPRODUCT((FRACAS!$B$5:$B$8970=AA$4)*(FRACAS!$D$5:$D$8970&lt;=AA103)*(IFERROR(FRACAS!$AM$5:$AM$8970,0)))
    ),"")</f>
        <v/>
      </c>
      <c r="MB103" s="240" t="str" cm="1">
        <f t="array" ref="MB103">IFERROR(
    (((AB103/FRACAS!$AY$1)*60))
    /
    (((AB103/FRACAS!$AY$1)*60) + SUMPRODUCT((FRACAS!$B$5:$B$8970=AB$4)*(FRACAS!$D$5:$D$8970&lt;=AB103)*(IFERROR(FRACAS!$AM$5:$AM$8970,0)))
    ),"")</f>
        <v/>
      </c>
      <c r="MC103" s="240" t="str" cm="1">
        <f t="array" ref="MC103">IFERROR(
    (((AC103/FRACAS!$AY$1)*60))
    /
    (((AC103/FRACAS!$AY$1)*60) + SUMPRODUCT((FRACAS!$B$5:$B$8970=AC$4)*(FRACAS!$D$5:$D$8970&lt;=AC103)*(IFERROR(FRACAS!$AM$5:$AM$8970,0)))
    ),"")</f>
        <v/>
      </c>
      <c r="MD103" s="240" t="str" cm="1">
        <f t="array" ref="MD103">IFERROR(
    (((AD103/FRACAS!$AY$1)*60))
    /
    (((AD103/FRACAS!$AY$1)*60) + SUMPRODUCT((FRACAS!$B$5:$B$8970=AD$4)*(FRACAS!$D$5:$D$8970&lt;=AD103)*(IFERROR(FRACAS!$AM$5:$AM$8970,0)))
    ),"")</f>
        <v/>
      </c>
      <c r="ME103" s="240" t="str" cm="1">
        <f t="array" ref="ME103">IFERROR(
    (((AE103/FRACAS!$AY$1)*60))
    /
    (((AE103/FRACAS!$AY$1)*60) + SUMPRODUCT((FRACAS!$B$5:$B$8970=AE$4)*(FRACAS!$D$5:$D$8970&lt;=AE103)*(IFERROR(FRACAS!$AM$5:$AM$8970,0)))
    ),"")</f>
        <v/>
      </c>
      <c r="MF103" s="240" t="str" cm="1">
        <f t="array" ref="MF103">IFERROR(
    (((AF103/FRACAS!$AY$1)*60))
    /
    (((AF103/FRACAS!$AY$1)*60) + SUMPRODUCT((FRACAS!$B$5:$B$8970=AF$4)*(FRACAS!$D$5:$D$8970&lt;=AF103)*(IFERROR(FRACAS!$AM$5:$AM$8970,0)))
    ),"")</f>
        <v/>
      </c>
      <c r="MG103" s="240" t="str" cm="1">
        <f t="array" ref="MG103">IFERROR(
    (((AG103/FRACAS!$AY$1)*60))
    /
    (((AG103/FRACAS!$AY$1)*60) + SUMPRODUCT((FRACAS!$B$5:$B$8970=AG$4)*(FRACAS!$D$5:$D$8970&lt;=AG103)*(IFERROR(FRACAS!$AM$5:$AM$8970,0)))
    ),"")</f>
        <v/>
      </c>
      <c r="MH103" s="240" t="str" cm="1">
        <f t="array" ref="MH103">IFERROR(
    (((AH103/FRACAS!$AY$1)*60))
    /
    (((AH103/FRACAS!$AY$1)*60) + SUMPRODUCT((FRACAS!$B$5:$B$8970=AH$4)*(FRACAS!$D$5:$D$8970&lt;=AH103)*(IFERROR(FRACAS!$AM$5:$AM$8970,0)))
    ),"")</f>
        <v/>
      </c>
      <c r="MI103" s="240" t="str" cm="1">
        <f t="array" ref="MI103">IFERROR(
    (((AI103/FRACAS!$AY$1)*60))
    /
    (((AI103/FRACAS!$AY$1)*60) + SUMPRODUCT((FRACAS!$B$5:$B$8970=AI$4)*(FRACAS!$D$5:$D$8970&lt;=AI103)*(IFERROR(FRACAS!$AM$5:$AM$8970,0)))
    ),"")</f>
        <v/>
      </c>
      <c r="MJ103" s="240" t="str" cm="1">
        <f t="array" ref="MJ103">IFERROR(
    (((AJ103/FRACAS!$AY$1)*60))
    /
    (((AJ103/FRACAS!$AY$1)*60) + SUMPRODUCT((FRACAS!$B$5:$B$8970=AJ$4)*(FRACAS!$D$5:$D$8970&lt;=AJ103)*(IFERROR(FRACAS!$AM$5:$AM$8970,0)))
    ),"")</f>
        <v/>
      </c>
      <c r="MK103" s="240" t="str" cm="1">
        <f t="array" ref="MK103">IFERROR(
    (((AK103/FRACAS!$AY$1)*60))
    /
    (((AK103/FRACAS!$AY$1)*60) + SUMPRODUCT((FRACAS!$B$5:$B$8970=AK$4)*(FRACAS!$D$5:$D$8970&lt;=AK103)*(IFERROR(FRACAS!$AM$5:$AM$8970,0)))
    ),"")</f>
        <v/>
      </c>
      <c r="ML103" s="240" t="str" cm="1">
        <f t="array" ref="ML103">IFERROR(
    (((AL103/FRACAS!$AY$1)*60))
    /
    (((AL103/FRACAS!$AY$1)*60) + SUMPRODUCT((FRACAS!$B$5:$B$8970=AL$4)*(FRACAS!$D$5:$D$8970&lt;=AL103)*(IFERROR(FRACAS!$AM$5:$AM$8970,0)))
    ),"")</f>
        <v/>
      </c>
      <c r="MM103" s="240" t="str" cm="1">
        <f t="array" ref="MM103">IFERROR(
    (((AM103/FRACAS!$AY$1)*60))
    /
    (((AM103/FRACAS!$AY$1)*60) + SUMPRODUCT((FRACAS!$B$5:$B$8970=AM$4)*(FRACAS!$D$5:$D$8970&lt;=AM103)*(IFERROR(FRACAS!$AM$5:$AM$8970,0)))
    ),"")</f>
        <v/>
      </c>
      <c r="MN103" s="240" t="str" cm="1">
        <f t="array" ref="MN103">IFERROR(
    (((AN103/FRACAS!$AY$1)*60))
    /
    (((AN103/FRACAS!$AY$1)*60) + SUMPRODUCT((FRACAS!$B$5:$B$8970=AN$4)*(FRACAS!$D$5:$D$8970&lt;=AN103)*(IFERROR(FRACAS!$AM$5:$AM$8970,0)))
    ),"")</f>
        <v/>
      </c>
      <c r="MO103" s="240" t="str" cm="1">
        <f t="array" ref="MO103">IFERROR(
    (((AO103/FRACAS!$AY$1)*60))
    /
    (((AO103/FRACAS!$AY$1)*60) + SUMPRODUCT((FRACAS!$B$5:$B$8970=AO$4)*(FRACAS!$D$5:$D$8970&lt;=AO103)*(IFERROR(FRACAS!$AM$5:$AM$8970,0)))
    ),"")</f>
        <v/>
      </c>
      <c r="MP103" s="240" t="str" cm="1">
        <f t="array" ref="MP103">IFERROR(
    (((AP103/FRACAS!$AY$1)*60))
    /
    (((AP103/FRACAS!$AY$1)*60) + SUMPRODUCT((FRACAS!$B$5:$B$8970=AP$4)*(FRACAS!$D$5:$D$8970&lt;=AP103)*(IFERROR(FRACAS!$AM$5:$AM$8970,0)))
    ),"")</f>
        <v/>
      </c>
      <c r="MQ103" s="240" t="str" cm="1">
        <f t="array" ref="MQ103">IFERROR(
    (((AQ103/FRACAS!$AY$1)*60))
    /
    (((AQ103/FRACAS!$AY$1)*60) + SUMPRODUCT((FRACAS!$B$5:$B$8970=AQ$4)*(FRACAS!$D$5:$D$8970&lt;=AQ103)*(IFERROR(FRACAS!$AM$5:$AM$8970,0)))
    ),"")</f>
        <v/>
      </c>
      <c r="MR103" s="194"/>
      <c r="MS103" s="194"/>
      <c r="MT103" s="194"/>
      <c r="MU103" s="194"/>
      <c r="MV103" s="194"/>
      <c r="MW103" s="194"/>
      <c r="MX103" s="194"/>
      <c r="MY103" s="194"/>
      <c r="MZ103" s="194"/>
      <c r="NA103" s="195"/>
      <c r="ND103" s="241">
        <f t="shared" si="11"/>
        <v>0</v>
      </c>
      <c r="NE103" s="242" t="str">
        <f t="shared" si="12"/>
        <v/>
      </c>
      <c r="NF103" s="193" t="str" cm="1">
        <f t="array" ref="NF103">IF($ND103=0,"",(IFERROR( (IFERROR($ND103/FRACAS!$AY$1*60,0) - SUMPRODUCT( (FRACAS!$K$5:$K$8972=NF$2) * IFERROR(FRACAS!$AN$5:$AN$8972,0) ) ) / IFERROR($ND103/FRACAS!$AY$1*60,0), 1 )))</f>
        <v/>
      </c>
      <c r="NG103" s="193" t="str" cm="1">
        <f t="array" ref="NG103">IF($ND103=0,"",(IFERROR( (IFERROR($ND103/FRACAS!$AY$1*60,0) - SUMPRODUCT( (FRACAS!$K$5:$K$8972=NG$2) * IFERROR(FRACAS!$AN$5:$AN$8972,0) ) ) / IFERROR($ND103/FRACAS!$AY$1*60,0), 1 )))</f>
        <v/>
      </c>
      <c r="NH103" s="193" t="str" cm="1">
        <f t="array" ref="NH103">IF($ND103=0,"",(IFERROR( (IFERROR($ND103/FRACAS!$AY$1*60,0) - SUMPRODUCT( (FRACAS!$K$5:$K$8972=NH$2) * IFERROR(FRACAS!$AN$5:$AN$8972,0) ) ) / IFERROR($ND103/FRACAS!$AY$1*60,0), 1 )))</f>
        <v/>
      </c>
      <c r="NI103" s="193" t="str" cm="1">
        <f t="array" ref="NI103">IF($ND103=0,"",(IFERROR( (IFERROR($ND103/FRACAS!$AY$1*60,0) - SUMPRODUCT( (FRACAS!$K$5:$K$8972=NI$2) * IFERROR(FRACAS!$AN$5:$AN$8972,0) ) ) / IFERROR($ND103/FRACAS!$AY$1*60,0), 1 )))</f>
        <v/>
      </c>
      <c r="NJ103" s="193" t="str" cm="1">
        <f t="array" ref="NJ103">IF($ND103=0,"",(IFERROR( (IFERROR($ND103/FRACAS!$AY$1*60,0) - SUMPRODUCT( (FRACAS!$K$5:$K$8972=NJ$2) * IFERROR(FRACAS!$AN$5:$AN$8972,0) ) ) / IFERROR($ND103/FRACAS!$AY$1*60,0), 1 )))</f>
        <v/>
      </c>
      <c r="NK103" s="193" t="str" cm="1">
        <f t="array" ref="NK103">IF($ND103=0,"",(IFERROR( (IFERROR($ND103/FRACAS!$AY$1*60,0) - SUMPRODUCT( (FRACAS!$K$5:$K$8972=NK$2) * IFERROR(FRACAS!$AN$5:$AN$8972,0) ) ) / IFERROR($ND103/FRACAS!$AY$1*60,0), 1 )))</f>
        <v/>
      </c>
      <c r="NL103" s="193" t="str" cm="1">
        <f t="array" ref="NL103">IF($ND103=0,"",(IFERROR( (IFERROR($ND103/FRACAS!$AY$1*60,0) - SUMPRODUCT( (FRACAS!$K$5:$K$8972=NL$2) * IFERROR(FRACAS!$AN$5:$AN$8972,0) ) ) / IFERROR($ND103/FRACAS!$AY$1*60,0), 1 )))</f>
        <v/>
      </c>
      <c r="NM103" s="193" t="str" cm="1">
        <f t="array" ref="NM103">IF($ND103=0,"",(IFERROR( (IFERROR($ND103/FRACAS!$AY$1*60,0) - SUMPRODUCT( (FRACAS!$K$5:$K$8972=NM$2) * IFERROR(FRACAS!$AN$5:$AN$8972,0) ) ) / IFERROR($ND103/FRACAS!$AY$1*60,0), 1 )))</f>
        <v/>
      </c>
      <c r="NN103" s="193" t="str" cm="1">
        <f t="array" ref="NN103">IF($ND103=0,"",(IFERROR( (IFERROR($ND103/FRACAS!$AY$1*60,0) - SUMPRODUCT( (FRACAS!$K$5:$K$8972=NN$2) * IFERROR(FRACAS!$AN$5:$AN$8972,0) ) ) / IFERROR($ND103/FRACAS!$AY$1*60,0), 1 )))</f>
        <v/>
      </c>
      <c r="NO103" s="193" t="str" cm="1">
        <f t="array" ref="NO103">IF($ND103=0,"",(IFERROR( (IFERROR($ND103/FRACAS!$AY$1*60,0) - SUMPRODUCT( (FRACAS!$K$5:$K$8972=NO$2) * IFERROR(FRACAS!$AN$5:$AN$8972,0) ) ) / IFERROR($ND103/FRACAS!$AY$1*60,0), 1 )))</f>
        <v/>
      </c>
      <c r="NP103" s="193" t="str" cm="1">
        <f t="array" ref="NP103">IF($ND103=0,"",(IFERROR( (IFERROR($ND103/FRACAS!$AY$1*60,0) - SUMPRODUCT( (FRACAS!$K$5:$K$8972=NP$2) * IFERROR(FRACAS!$AN$5:$AN$8972,0) ) ) / IFERROR($ND103/FRACAS!$AY$1*60,0), 1 )))</f>
        <v/>
      </c>
      <c r="NQ103" s="193" t="str" cm="1">
        <f t="array" ref="NQ103">IF($ND103=0,"",(IFERROR( (IFERROR($ND103/FRACAS!$AY$1*60,0) - SUMPRODUCT( (FRACAS!$K$5:$K$8972=NQ$2) * IFERROR(FRACAS!$AN$5:$AN$8972,0) ) ) / IFERROR($ND103/FRACAS!$AY$1*60,0), 1 )))</f>
        <v/>
      </c>
      <c r="NR103" s="193" t="str" cm="1">
        <f t="array" ref="NR103">IF($ND103=0,"",(IFERROR( (IFERROR($ND103/FRACAS!$AY$1*60,0) - SUMPRODUCT( (FRACAS!$K$5:$K$8972=NR$2) * IFERROR(FRACAS!$AN$5:$AN$8972,0) ) ) / IFERROR($ND103/FRACAS!$AY$1*60,0), 1 )))</f>
        <v/>
      </c>
      <c r="NS103" s="193" t="str" cm="1">
        <f t="array" ref="NS103">IF($ND103=0,"",(IFERROR( (IFERROR($ND103/FRACAS!$AY$1*60,0) - SUMPRODUCT( (FRACAS!$K$5:$K$8972=NS$2) * IFERROR(FRACAS!$AN$5:$AN$8972,0) ) ) / IFERROR($ND103/FRACAS!$AY$1*60,0), 1 )))</f>
        <v/>
      </c>
      <c r="NT103" s="193" t="str" cm="1">
        <f t="array" ref="NT103">IF($ND103=0,"",(IFERROR( (IFERROR($ND103/FRACAS!$AY$1*60,0) - SUMPRODUCT( (FRACAS!$K$5:$K$8972=NT$2) * IFERROR(FRACAS!$AN$5:$AN$8972,0) ) ) / IFERROR($ND103/FRACAS!$AY$1*60,0), 1 )))</f>
        <v/>
      </c>
      <c r="NU103" s="193" t="str" cm="1">
        <f t="array" ref="NU103">IF($ND103=0,"",(IFERROR( (IFERROR($ND103/FRACAS!$AY$1*60,0) - SUMPRODUCT( (FRACAS!$K$5:$K$8972=NU$2) * IFERROR(FRACAS!$AN$5:$AN$8972,0) ) ) / IFERROR($ND103/FRACAS!$AY$1*60,0), 1 )))</f>
        <v/>
      </c>
      <c r="NV103" s="193" t="str" cm="1">
        <f t="array" ref="NV103">IF($ND103=0,"",(IFERROR( (IFERROR($ND103/FRACAS!$AY$1*60,0) - SUMPRODUCT( (FRACAS!$K$5:$K$8972=NV$2) * IFERROR(FRACAS!$AN$5:$AN$8972,0) ) ) / IFERROR($ND103/FRACAS!$AY$1*60,0), 1 )))</f>
        <v/>
      </c>
      <c r="NW103" s="193" t="str" cm="1">
        <f t="array" ref="NW103">IF($ND103=0,"",(IFERROR( (IFERROR($ND103/FRACAS!$AY$1*60,0) - SUMPRODUCT( (FRACAS!$K$5:$K$8972=NW$2) * IFERROR(FRACAS!$AN$5:$AN$8972,0) ) ) / IFERROR($ND103/FRACAS!$AY$1*60,0), 1 )))</f>
        <v/>
      </c>
      <c r="NX103" s="193" t="str" cm="1">
        <f t="array" ref="NX103">IF($ND103=0,"",(IFERROR( (IFERROR($ND103/FRACAS!$AY$1*60,0) - SUMPRODUCT( (FRACAS!$K$5:$K$8972=NX$2) * IFERROR(FRACAS!$AN$5:$AN$8972,0) ) ) / IFERROR($ND103/FRACAS!$AY$1*60,0), 1 )))</f>
        <v/>
      </c>
      <c r="NY103" s="193" t="str" cm="1">
        <f t="array" ref="NY103">IF($ND103=0,"",(IFERROR( (IFERROR($ND103/FRACAS!$AY$1*60,0) - SUMPRODUCT( (FRACAS!$K$5:$K$8972=NY$2) * IFERROR(FRACAS!$AN$5:$AN$8972,0) ) ) / IFERROR($ND103/FRACAS!$AY$1*60,0), 1 )))</f>
        <v/>
      </c>
      <c r="NZ103" s="193" t="str" cm="1">
        <f t="array" ref="NZ103">IF($ND103=0,"",(IFERROR( (IFERROR($ND103/FRACAS!$AY$1*60,0) - SUMPRODUCT( (FRACAS!$K$5:$K$8972=NZ$2) * IFERROR(FRACAS!$AN$5:$AN$8972,0) ) ) / IFERROR($ND103/FRACAS!$AY$1*60,0), 1 )))</f>
        <v/>
      </c>
      <c r="OA103" s="193" t="str" cm="1">
        <f t="array" ref="OA103">IF($ND103=0,"",(IFERROR( (IFERROR($ND103/FRACAS!$AY$1*60,0) - SUMPRODUCT( (FRACAS!$K$5:$K$8972=OA$2) * IFERROR(FRACAS!$AN$5:$AN$8972,0) ) ) / IFERROR($ND103/FRACAS!$AY$1*60,0), 1 )))</f>
        <v/>
      </c>
      <c r="OB103" s="193" t="str" cm="1">
        <f t="array" ref="OB103">IF($ND103=0,"",(IFERROR( (IFERROR($ND103/FRACAS!$AY$1*60,0) - SUMPRODUCT( (FRACAS!$K$5:$K$8972=OB$2) * IFERROR(FRACAS!$AN$5:$AN$8972,0) ) ) / IFERROR($ND103/FRACAS!$AY$1*60,0), 1 )))</f>
        <v/>
      </c>
      <c r="OC103" s="193" t="str" cm="1">
        <f t="array" ref="OC103">IF($ND103=0,"",(IFERROR( (IFERROR($ND103/FRACAS!$AY$1*60,0) - SUMPRODUCT( (FRACAS!$K$5:$K$8972=OC$2) * IFERROR(FRACAS!$AN$5:$AN$8972,0) ) ) / IFERROR($ND103/FRACAS!$AY$1*60,0), 1 )))</f>
        <v/>
      </c>
      <c r="OD103" s="193" t="str" cm="1">
        <f t="array" ref="OD103">IF($ND103=0,"",(IFERROR( (IFERROR($ND103/FRACAS!$AY$1*60,0) - SUMPRODUCT( (FRACAS!$K$5:$K$8972=OD$2) * IFERROR(FRACAS!$AN$5:$AN$8972,0) ) ) / IFERROR($ND103/FRACAS!$AY$1*60,0), 1 )))</f>
        <v/>
      </c>
      <c r="OE103" s="193" t="str" cm="1">
        <f t="array" ref="OE103">IF($ND103=0,"",(IFERROR( (IFERROR($ND103/FRACAS!$AY$1*60,0) - SUMPRODUCT( (FRACAS!$K$5:$K$8972=OE$2) * IFERROR(FRACAS!$AN$5:$AN$8972,0) ) ) / IFERROR($ND103/FRACAS!$AY$1*60,0), 1 )))</f>
        <v/>
      </c>
      <c r="OF103" s="193" t="str" cm="1">
        <f t="array" ref="OF103">IF($ND103=0,"",(IFERROR( (IFERROR($ND103/FRACAS!$AY$1*60,0) - SUMPRODUCT( (FRACAS!$K$5:$K$8972=OF$2) * IFERROR(FRACAS!$AN$5:$AN$8972,0) ) ) / IFERROR($ND103/FRACAS!$AY$1*60,0), 1 )))</f>
        <v/>
      </c>
      <c r="OG103" s="193" t="str" cm="1">
        <f t="array" ref="OG103">IF($ND103=0,"",(IFERROR( (IFERROR($ND103/FRACAS!$AY$1*60,0) - SUMPRODUCT( (FRACAS!$K$5:$K$8972=OG$2) * IFERROR(FRACAS!$AN$5:$AN$8972,0) ) ) / IFERROR($ND103/FRACAS!$AY$1*60,0), 1 )))</f>
        <v/>
      </c>
      <c r="OH103" s="193" t="str" cm="1">
        <f t="array" ref="OH103">IF($ND103=0,"",(IFERROR( (IFERROR($ND103/FRACAS!$AY$1*60,0) - SUMPRODUCT( (FRACAS!$K$5:$K$8972=OH$2) * IFERROR(FRACAS!$AN$5:$AN$8972,0) ) ) / IFERROR($ND103/FRACAS!$AY$1*60,0), 1 )))</f>
        <v/>
      </c>
      <c r="OI103" s="193" t="str" cm="1">
        <f t="array" ref="OI103">IF($ND103=0,"",(IFERROR( (IFERROR($ND103/FRACAS!$AY$1*60,0) - SUMPRODUCT( (FRACAS!$K$5:$K$8972=OI$2) * IFERROR(FRACAS!$AN$5:$AN$8972,0) ) ) / IFERROR($ND103/FRACAS!$AY$1*60,0), 1 )))</f>
        <v/>
      </c>
      <c r="OJ103" s="193" t="str" cm="1">
        <f t="array" ref="OJ103">IF($ND103=0,"",(IFERROR( (IFERROR($ND103/FRACAS!$AY$1*60,0) - SUMPRODUCT( (FRACAS!$K$5:$K$8972=OJ$2) * IFERROR(FRACAS!$AN$5:$AN$8972,0) ) ) / IFERROR($ND103/FRACAS!$AY$1*60,0), 1 )))</f>
        <v/>
      </c>
      <c r="OK103" s="193" t="str" cm="1">
        <f t="array" ref="OK103">IF($ND103=0,"",(IFERROR( (IFERROR($ND103/FRACAS!$AY$1*60,0) - SUMPRODUCT( (FRACAS!$K$5:$K$8972=OK$2) * IFERROR(FRACAS!$AN$5:$AN$8972,0) ) ) / IFERROR($ND103/FRACAS!$AY$1*60,0), 1 )))</f>
        <v/>
      </c>
      <c r="OL103" s="193" t="str" cm="1">
        <f t="array" ref="OL103">IF($ND103=0,"",(IFERROR( (IFERROR($ND103/FRACAS!$AY$1*60,0) - SUMPRODUCT( (FRACAS!$K$5:$K$8972=OL$2) * IFERROR(FRACAS!$AN$5:$AN$8972,0) ) ) / IFERROR($ND103/FRACAS!$AY$1*60,0), 1 )))</f>
        <v/>
      </c>
      <c r="OM103" s="193" t="str" cm="1">
        <f t="array" ref="OM103">IF($ND103=0,"",(IFERROR( (IFERROR($ND103/FRACAS!$AY$1*60,0) - SUMPRODUCT( (FRACAS!$K$5:$K$8972=OM$2) * IFERROR(FRACAS!$AN$5:$AN$8972,0) ) ) / IFERROR($ND103/FRACAS!$AY$1*60,0), 1 )))</f>
        <v/>
      </c>
      <c r="ON103" s="193" t="str" cm="1">
        <f t="array" ref="ON103">IF($ND103=0,"",(IFERROR( (IFERROR($ND103/FRACAS!$AY$1*60,0) - SUMPRODUCT( (FRACAS!$K$5:$K$8972=ON$2) * IFERROR(FRACAS!$AN$5:$AN$8972,0) ) ) / IFERROR($ND103/FRACAS!$AY$1*60,0), 1 )))</f>
        <v/>
      </c>
      <c r="OO103" s="193" t="str" cm="1">
        <f t="array" ref="OO103">IF($ND103=0,"",(IFERROR( (IFERROR($ND103/FRACAS!$AY$1*60,0) - SUMPRODUCT( (FRACAS!$K$5:$K$8972=OO$2) * IFERROR(FRACAS!$AN$5:$AN$8972,0) ) ) / IFERROR($ND103/FRACAS!$AY$1*60,0), 1 )))</f>
        <v/>
      </c>
      <c r="OP103" s="193" t="str" cm="1">
        <f t="array" ref="OP103">IF($ND103=0,"",(IFERROR( (IFERROR($ND103/FRACAS!$AY$1*60,0) - SUMPRODUCT( (FRACAS!$K$5:$K$8972=OP$2) * IFERROR(FRACAS!$AN$5:$AN$8972,0) ) ) / IFERROR($ND103/FRACAS!$AY$1*60,0), 1 )))</f>
        <v/>
      </c>
      <c r="OQ103" s="193" t="str" cm="1">
        <f t="array" ref="OQ103">IF($ND103=0,"",(IFERROR( (IFERROR($ND103/FRACAS!$AY$1*60,0) - SUMPRODUCT( (FRACAS!$K$5:$K$8972=OQ$2) * IFERROR(FRACAS!$AN$5:$AN$8972,0) ) ) / IFERROR($ND103/FRACAS!$AY$1*60,0), 1 )))</f>
        <v/>
      </c>
      <c r="OR103" s="193" t="str" cm="1">
        <f t="array" ref="OR103">IF($ND103=0,"",(IFERROR( (IFERROR($ND103/FRACAS!$AY$1*60,0) - SUMPRODUCT( (FRACAS!$K$5:$K$8972=OR$2) * IFERROR(FRACAS!$AN$5:$AN$8972,0) ) ) / IFERROR($ND103/FRACAS!$AY$1*60,0), 1 )))</f>
        <v/>
      </c>
      <c r="OS103" s="193" t="str" cm="1">
        <f t="array" ref="OS103">IF($ND103=0,"",(IFERROR( (IFERROR($ND103/FRACAS!$AY$1*60,0) - SUMPRODUCT( (FRACAS!$K$5:$K$8972=OS$2) * IFERROR(FRACAS!$AN$5:$AN$8972,0) ) ) / IFERROR($ND103/FRACAS!$AY$1*60,0), 1 )))</f>
        <v/>
      </c>
      <c r="OT103" s="243" t="str" cm="1">
        <f t="array" ref="OT103">IF($ND103=0,"",(IFERROR( (IFERROR($ND103/FRACAS!$AY$1*60,0) - SUMPRODUCT( (FRACAS!$K$5:$K$8972=OT$2) * IFERROR(FRACAS!$AN$5:$AN$8972,0) ) ) / IFERROR($ND103/FRACAS!$AY$1*60,0), 1 )))</f>
        <v/>
      </c>
    </row>
    <row r="104" spans="2:410" x14ac:dyDescent="0.2">
      <c r="B104" s="233"/>
      <c r="C104" s="259">
        <f>IF('[1]17.11.2025 IASI18 Mileage'!C104="","",'[1]17.11.2025 IASI18 Mileage'!C104)</f>
        <v>46664</v>
      </c>
      <c r="D104" s="201" t="str">
        <f>IF('[1]17.11.2025 IASI18 Mileage'!D104="","",'[1]17.11.2025 IASI18 Mileage'!D104)</f>
        <v/>
      </c>
      <c r="E104" s="201" t="str">
        <f>IF('[1]17.11.2025 IASI18 Mileage'!E104="","",'[1]17.11.2025 IASI18 Mileage'!E104)</f>
        <v/>
      </c>
      <c r="F104" s="201" t="str">
        <f>IF('[1]17.11.2025 IASI18 Mileage'!F104="","",'[1]17.11.2025 IASI18 Mileage'!F104)</f>
        <v/>
      </c>
      <c r="G104" s="201" t="str">
        <f>IF('[1]17.11.2025 IASI18 Mileage'!G104="","",'[1]17.11.2025 IASI18 Mileage'!G104)</f>
        <v/>
      </c>
      <c r="H104" s="201" t="str">
        <f>IF('[1]17.11.2025 IASI18 Mileage'!H104="","",'[1]17.11.2025 IASI18 Mileage'!H104)</f>
        <v/>
      </c>
      <c r="I104" s="201" t="str">
        <f>IF('[1]17.11.2025 IASI18 Mileage'!I104="","",'[1]17.11.2025 IASI18 Mileage'!I104)</f>
        <v/>
      </c>
      <c r="J104" s="201" t="str">
        <f>IF('[1]17.11.2025 IASI18 Mileage'!J104="","",'[1]17.11.2025 IASI18 Mileage'!J104)</f>
        <v/>
      </c>
      <c r="K104" s="201" t="str">
        <f>IF('[1]17.11.2025 IASI18 Mileage'!K104="","",'[1]17.11.2025 IASI18 Mileage'!K104)</f>
        <v/>
      </c>
      <c r="L104" s="201" t="str">
        <f>IF('[1]17.11.2025 IASI18 Mileage'!L104="","",'[1]17.11.2025 IASI18 Mileage'!L104)</f>
        <v/>
      </c>
      <c r="M104" s="201" t="str">
        <f>IF('[1]17.11.2025 IASI18 Mileage'!M104="","",'[1]17.11.2025 IASI18 Mileage'!M104)</f>
        <v/>
      </c>
      <c r="N104" s="201" t="str">
        <f>IF('[1]17.11.2025 IASI18 Mileage'!N104="","",'[1]17.11.2025 IASI18 Mileage'!N104)</f>
        <v/>
      </c>
      <c r="O104" s="201" t="str">
        <f>IF('[1]17.11.2025 IASI18 Mileage'!O104="","",'[1]17.11.2025 IASI18 Mileage'!O104)</f>
        <v/>
      </c>
      <c r="P104" s="201" t="str">
        <f>IF('[1]17.11.2025 IASI18 Mileage'!P104="","",'[1]17.11.2025 IASI18 Mileage'!P104)</f>
        <v/>
      </c>
      <c r="Q104" s="201" t="str">
        <f>IF('[1]17.11.2025 IASI18 Mileage'!Q104="","",'[1]17.11.2025 IASI18 Mileage'!Q104)</f>
        <v/>
      </c>
      <c r="R104" s="201" t="str">
        <f>IF('[1]17.11.2025 IASI18 Mileage'!R104="","",'[1]17.11.2025 IASI18 Mileage'!R104)</f>
        <v/>
      </c>
      <c r="S104" s="201" t="str">
        <f>IF('[1]17.11.2025 IASI18 Mileage'!S104="","",'[1]17.11.2025 IASI18 Mileage'!S104)</f>
        <v/>
      </c>
      <c r="T104" s="201" t="str">
        <f>IF('[1]17.11.2025 IASI18 Mileage'!T104="","",'[1]17.11.2025 IASI18 Mileage'!T104)</f>
        <v/>
      </c>
      <c r="U104" s="201" t="str">
        <f>IF('[1]17.11.2025 IASI18 Mileage'!U104="","",'[1]17.11.2025 IASI18 Mileage'!U104)</f>
        <v/>
      </c>
      <c r="V104" s="201"/>
      <c r="W104" s="201"/>
      <c r="X104" s="201"/>
      <c r="Y104" s="201"/>
      <c r="Z104" s="201"/>
      <c r="AA104" s="201"/>
      <c r="AB104" s="201"/>
      <c r="AC104" s="201"/>
      <c r="AD104" s="201"/>
      <c r="AE104" s="201"/>
      <c r="AF104" s="201"/>
      <c r="AG104" s="201"/>
      <c r="AH104" s="201"/>
      <c r="AI104" s="201"/>
      <c r="AJ104" s="201"/>
      <c r="AK104" s="201"/>
      <c r="AL104" s="201"/>
      <c r="AM104" s="201"/>
      <c r="AN104" s="201"/>
      <c r="AO104" s="201"/>
      <c r="AP104" s="201"/>
      <c r="AQ104" s="201"/>
      <c r="AR104" s="201"/>
      <c r="AS104" s="201"/>
      <c r="AT104" s="201"/>
      <c r="AU104" s="201"/>
      <c r="AV104" s="201"/>
      <c r="AW104" s="201"/>
      <c r="AX104" s="201"/>
      <c r="AY104" s="201"/>
      <c r="AZ104" s="201"/>
      <c r="BA104" s="202"/>
      <c r="BB104" s="184"/>
      <c r="BC104" s="184"/>
      <c r="BD104" s="234"/>
      <c r="BE104" s="234"/>
      <c r="BF104" s="234"/>
      <c r="BG104" s="234"/>
      <c r="BH104" s="234"/>
      <c r="BI104" s="234"/>
      <c r="BJ104" s="234"/>
      <c r="BK104" s="234"/>
      <c r="BL104" s="234"/>
      <c r="BM104" s="234"/>
      <c r="BN104" s="234"/>
      <c r="BO104" s="234"/>
      <c r="BP104" s="234"/>
      <c r="BQ104" s="234"/>
      <c r="BR104" s="234"/>
      <c r="BS104" s="234"/>
      <c r="BT104" s="234"/>
      <c r="BU104" s="234"/>
      <c r="BV104" s="234"/>
      <c r="BW104" s="234"/>
      <c r="BX104" s="234"/>
      <c r="BY104" s="234"/>
      <c r="BZ104" s="234"/>
      <c r="CA104" s="234"/>
      <c r="CB104" s="234"/>
      <c r="CC104" s="234"/>
      <c r="CD104" s="234"/>
      <c r="CE104" s="234"/>
      <c r="CF104" s="234"/>
      <c r="CG104" s="234"/>
      <c r="CH104" s="234"/>
      <c r="CI104" s="234"/>
      <c r="CJ104" s="234"/>
      <c r="CK104" s="234"/>
      <c r="CL104" s="234"/>
      <c r="CM104" s="234"/>
      <c r="CN104" s="234"/>
      <c r="CO104" s="234"/>
      <c r="CP104" s="234"/>
      <c r="CQ104" s="234"/>
      <c r="CR104" s="234"/>
      <c r="CS104" s="234"/>
      <c r="CT104" s="234"/>
      <c r="CU104" s="234"/>
      <c r="CV104" s="234"/>
      <c r="CW104" s="234"/>
      <c r="CX104" s="234"/>
      <c r="CY104" s="234"/>
      <c r="CZ104" s="234"/>
      <c r="DA104" s="234"/>
      <c r="DB104" s="234"/>
      <c r="DC104" s="184">
        <f t="shared" si="9"/>
        <v>0</v>
      </c>
      <c r="DD104" s="235" t="str">
        <f t="shared" si="10"/>
        <v/>
      </c>
      <c r="DE104" s="186">
        <f>IF(D104&gt; 0,(COUNTIFS(FRACAS!$B$5:$B$8972, D$4, FRACAS!$D$5:$D$8972, "&lt;="&amp;D104)), "" )</f>
        <v>0</v>
      </c>
      <c r="DF104" s="186">
        <f>IF(E104&gt; 0,(COUNTIFS(FRACAS!$B$5:$B$8972, E$4, FRACAS!$D$5:$D$8972, "&lt;="&amp;E104)), "" )</f>
        <v>0</v>
      </c>
      <c r="DG104" s="186">
        <f>IF(F104&gt; 0,(COUNTIFS(FRACAS!$B$5:$B$8972, F$4, FRACAS!$D$5:$D$8972, "&lt;="&amp;F104)), "" )</f>
        <v>0</v>
      </c>
      <c r="DH104" s="186">
        <f>IF(G104&gt; 0,(COUNTIFS(FRACAS!$B$5:$B$8972, G$4, FRACAS!$D$5:$D$8972, "&lt;="&amp;G104)), "" )</f>
        <v>0</v>
      </c>
      <c r="DI104" s="186">
        <f>IF(H104&gt; 0,(COUNTIFS(FRACAS!$B$5:$B$8972, H$4, FRACAS!$D$5:$D$8972, "&lt;="&amp;H104)), "" )</f>
        <v>0</v>
      </c>
      <c r="DJ104" s="186">
        <f>IF(I104&gt; 0,(COUNTIFS(FRACAS!$B$5:$B$8972, I$4, FRACAS!$D$5:$D$8972, "&lt;="&amp;I104)), "" )</f>
        <v>0</v>
      </c>
      <c r="DK104" s="186">
        <f>IF(J104&gt; 0,(COUNTIFS(FRACAS!$B$5:$B$8972, J$4, FRACAS!$D$5:$D$8972, "&lt;="&amp;J104)), "" )</f>
        <v>0</v>
      </c>
      <c r="DL104" s="186">
        <f>IF(K104&gt; 0,(COUNTIFS(FRACAS!$B$5:$B$8972, K$4, FRACAS!$D$5:$D$8972, "&lt;="&amp;K104)), "" )</f>
        <v>0</v>
      </c>
      <c r="DM104" s="186">
        <f>IF(L104&gt; 0,(COUNTIFS(FRACAS!$B$5:$B$8972, L$4, FRACAS!$D$5:$D$8972, "&lt;="&amp;L104)), "" )</f>
        <v>0</v>
      </c>
      <c r="DN104" s="186">
        <f>IF(M104&gt; 0,(COUNTIFS(FRACAS!$B$5:$B$8972, M$4, FRACAS!$D$5:$D$8972, "&lt;="&amp;M104)), "" )</f>
        <v>0</v>
      </c>
      <c r="DO104" s="186">
        <f>IF(N104&gt; 0,(COUNTIFS(FRACAS!$B$5:$B$8972, N$4, FRACAS!$D$5:$D$8972, "&lt;="&amp;N104)), "" )</f>
        <v>0</v>
      </c>
      <c r="DP104" s="186">
        <f>IF(O104&gt; 0,(COUNTIFS(FRACAS!$B$5:$B$8972, O$4, FRACAS!$D$5:$D$8972, "&lt;="&amp;O104)), "" )</f>
        <v>0</v>
      </c>
      <c r="DQ104" s="186">
        <f>IF(P104&gt; 0,(COUNTIFS(FRACAS!$B$5:$B$8972, P$4, FRACAS!$D$5:$D$8972, "&lt;="&amp;P104)), "" )</f>
        <v>0</v>
      </c>
      <c r="DR104" s="186">
        <f>IF(Q104&gt; 0,(COUNTIFS(FRACAS!$B$5:$B$8972, Q$4, FRACAS!$D$5:$D$8972, "&lt;="&amp;Q104)), "" )</f>
        <v>0</v>
      </c>
      <c r="DS104" s="186">
        <f>IF(R104&gt; 0,(COUNTIFS(FRACAS!$B$5:$B$8972, R$4, FRACAS!$D$5:$D$8972, "&lt;="&amp;R104)), "" )</f>
        <v>0</v>
      </c>
      <c r="DT104" s="186">
        <f>IF(S104&gt; 0,(COUNTIFS(FRACAS!$B$5:$B$8972, S$4, FRACAS!$D$5:$D$8972, "&lt;="&amp;S104)), "" )</f>
        <v>0</v>
      </c>
      <c r="DU104" s="186">
        <f>IF(T104&gt; 0,(COUNTIFS(FRACAS!$B$5:$B$8972, T$4, FRACAS!$D$5:$D$8972, "&lt;="&amp;T104)), "" )</f>
        <v>0</v>
      </c>
      <c r="DV104" s="186">
        <f>IF(U104&gt; 0,(COUNTIFS(FRACAS!$B$5:$B$8972, U$4, FRACAS!$D$5:$D$8972, "&lt;="&amp;U104)), "" )</f>
        <v>0</v>
      </c>
      <c r="DW104" s="186" t="str">
        <f>IF(V104&gt; 0,(COUNTIFS(FRACAS!$B$5:$B$8972, V$4, FRACAS!$D$5:$D$8972, "&lt;="&amp;V104)), "" )</f>
        <v/>
      </c>
      <c r="DX104" s="186" t="str">
        <f>IF(W104&gt; 0,(COUNTIFS(FRACAS!$B$5:$B$8972, W$4, FRACAS!$D$5:$D$8972, "&lt;="&amp;W104)), "" )</f>
        <v/>
      </c>
      <c r="DY104" s="186" t="str">
        <f>IF(X104&gt; 0,(COUNTIFS(FRACAS!$B$5:$B$8972, X$4, FRACAS!$D$5:$D$8972, "&lt;="&amp;X104)), "" )</f>
        <v/>
      </c>
      <c r="DZ104" s="186" t="str">
        <f>IF(Y104&gt; 0,(COUNTIFS(FRACAS!$B$5:$B$8972, Y$4, FRACAS!$D$5:$D$8972, "&lt;="&amp;Y104)), "" )</f>
        <v/>
      </c>
      <c r="EA104" s="186" t="str">
        <f>IF(Z104&gt; 0,(COUNTIFS(FRACAS!$B$5:$B$8972, Z$4, FRACAS!$D$5:$D$8972, "&lt;="&amp;Z104)), "" )</f>
        <v/>
      </c>
      <c r="EB104" s="186" t="str">
        <f>IF(AA104&gt; 0,(COUNTIFS(FRACAS!$B$5:$B$8972, AA$4, FRACAS!$D$5:$D$8972, "&lt;="&amp;AA104)), "" )</f>
        <v/>
      </c>
      <c r="EC104" s="186" t="str">
        <f>IF(AB104&gt; 0,(COUNTIFS(FRACAS!$B$5:$B$8972, AB$4, FRACAS!$D$5:$D$8972, "&lt;="&amp;AB104)), "" )</f>
        <v/>
      </c>
      <c r="ED104" s="186" t="str">
        <f>IF(AC104&gt; 0,(COUNTIFS(FRACAS!$B$5:$B$8972, AC$4, FRACAS!$D$5:$D$8972, "&lt;="&amp;AC104)), "" )</f>
        <v/>
      </c>
      <c r="EE104" s="186" t="str">
        <f>IF(AD104&gt; 0,(COUNTIFS(FRACAS!$B$5:$B$8972, AD$4, FRACAS!$D$5:$D$8972, "&lt;="&amp;AD104)), "" )</f>
        <v/>
      </c>
      <c r="EF104" s="186" t="str">
        <f>IF(AE104&gt; 0,(COUNTIFS(FRACAS!$B$5:$B$8972, AE$4, FRACAS!$D$5:$D$8972, "&lt;="&amp;AE104)), "" )</f>
        <v/>
      </c>
      <c r="EG104" s="186" t="str">
        <f>IF(AF104&gt; 0,(COUNTIFS(FRACAS!$B$5:$B$8972, AF$4, FRACAS!$D$5:$D$8972, "&lt;="&amp;AF104)), "" )</f>
        <v/>
      </c>
      <c r="EH104" s="186" t="str">
        <f>IF(AG104&gt; 0,(COUNTIFS(FRACAS!$B$5:$B$8972, AG$4, FRACAS!$D$5:$D$8972, "&lt;="&amp;AG104)), "" )</f>
        <v/>
      </c>
      <c r="EI104" s="186" t="str">
        <f>IF(AH104&gt; 0,(COUNTIFS(FRACAS!$B$5:$B$8972, AH$4, FRACAS!$D$5:$D$8972, "&lt;="&amp;AH104)), "" )</f>
        <v/>
      </c>
      <c r="EJ104" s="186" t="str">
        <f>IF(AI104&gt; 0,(COUNTIFS(FRACAS!$B$5:$B$8972, AI$4, FRACAS!$D$5:$D$8972, "&lt;="&amp;AI104)), "" )</f>
        <v/>
      </c>
      <c r="EK104" s="186" t="str">
        <f>IF(AJ104&gt; 0,(COUNTIFS(FRACAS!$B$5:$B$8972, AJ$4, FRACAS!$D$5:$D$8972, "&lt;="&amp;AJ104)), "" )</f>
        <v/>
      </c>
      <c r="EL104" s="186" t="str">
        <f>IF(AK104&gt; 0,(COUNTIFS(FRACAS!$B$5:$B$8972, AK$4, FRACAS!$D$5:$D$8972, "&lt;="&amp;AK104)), "" )</f>
        <v/>
      </c>
      <c r="EM104" s="186" t="str">
        <f>IF(AL104&gt; 0,(COUNTIFS(FRACAS!$B$5:$B$8972, AL$4, FRACAS!$D$5:$D$8972, "&lt;="&amp;AL104)), "" )</f>
        <v/>
      </c>
      <c r="EN104" s="186" t="str">
        <f>IF(AM104&gt; 0,(COUNTIFS(FRACAS!$B$5:$B$8972, AM$4, FRACAS!$D$5:$D$8972, "&lt;="&amp;AM104)), "" )</f>
        <v/>
      </c>
      <c r="EO104" s="186" t="str">
        <f>IF(AN104&gt; 0,(COUNTIFS(FRACAS!$B$5:$B$8972, AN$4, FRACAS!$D$5:$D$8972, "&lt;="&amp;AN104)), "" )</f>
        <v/>
      </c>
      <c r="EP104" s="186" t="str">
        <f>IF(AO104&gt; 0,(COUNTIFS(FRACAS!$B$5:$B$8972, AO$4, FRACAS!$D$5:$D$8972, "&lt;="&amp;AO104)), "" )</f>
        <v/>
      </c>
      <c r="EQ104" s="186" t="str">
        <f>IF(AP104&gt; 0,(COUNTIFS(FRACAS!$B$5:$B$8972, AP$4, FRACAS!$D$5:$D$8972, "&lt;="&amp;AP104)), "" )</f>
        <v/>
      </c>
      <c r="ER104" s="186" t="str">
        <f>IF(AQ104&gt; 0,(COUNTIFS(FRACAS!$B$5:$B$8972, AQ$4, FRACAS!$D$5:$D$8972, "&lt;="&amp;AQ104)), "" )</f>
        <v/>
      </c>
      <c r="ES104" s="244"/>
      <c r="ET104" s="186"/>
      <c r="EU104" s="186"/>
      <c r="EV104" s="186"/>
      <c r="EW104" s="186"/>
      <c r="EX104" s="186"/>
      <c r="EY104" s="186"/>
      <c r="EZ104" s="186"/>
      <c r="FA104" s="186"/>
      <c r="FB104" s="203"/>
      <c r="FC104" s="204"/>
      <c r="FD104" s="204"/>
      <c r="FE104" s="190"/>
      <c r="FF104" s="190"/>
      <c r="FG104" s="190"/>
      <c r="FH104" s="190"/>
      <c r="FI104" s="190"/>
      <c r="FJ104" s="190"/>
      <c r="FK104" s="190"/>
      <c r="FL104" s="190"/>
      <c r="FM104" s="190"/>
      <c r="FN104" s="190"/>
      <c r="FO104" s="190"/>
      <c r="FP104" s="190"/>
      <c r="FQ104" s="190"/>
      <c r="FR104" s="190"/>
      <c r="FS104" s="190"/>
      <c r="FT104" s="190"/>
      <c r="FU104" s="190"/>
      <c r="FV104" s="190"/>
      <c r="FW104" s="190"/>
      <c r="FX104" s="190"/>
      <c r="FY104" s="190"/>
      <c r="FZ104" s="190"/>
      <c r="GA104" s="190"/>
      <c r="GB104" s="190"/>
      <c r="GC104" s="190"/>
      <c r="GD104" s="190"/>
      <c r="GE104" s="190"/>
      <c r="GF104" s="190"/>
      <c r="GG104" s="190"/>
      <c r="GH104" s="190"/>
      <c r="GI104" s="190"/>
      <c r="GJ104" s="190"/>
      <c r="GK104" s="190"/>
      <c r="GL104" s="190"/>
      <c r="GM104" s="190"/>
      <c r="GN104" s="190"/>
      <c r="GO104" s="190"/>
      <c r="GP104" s="190"/>
      <c r="GQ104" s="190"/>
      <c r="GR104" s="190"/>
      <c r="GS104" s="190"/>
      <c r="GT104" s="190"/>
      <c r="GU104" s="190"/>
      <c r="GV104" s="190"/>
      <c r="GW104" s="190"/>
      <c r="GX104" s="190"/>
      <c r="GY104" s="190"/>
      <c r="GZ104" s="190"/>
      <c r="HA104" s="190"/>
      <c r="HB104" s="190"/>
      <c r="HD104" s="190"/>
      <c r="HE104" s="190"/>
      <c r="HF104" s="190"/>
      <c r="HG104" s="190"/>
      <c r="HH104" s="190"/>
      <c r="HI104" s="190"/>
      <c r="HJ104" s="190"/>
      <c r="HK104" s="190"/>
      <c r="HL104" s="190"/>
      <c r="HM104" s="190"/>
      <c r="HN104" s="190"/>
      <c r="HO104" s="190"/>
      <c r="HP104" s="190"/>
      <c r="HQ104" s="190"/>
      <c r="HR104" s="190"/>
      <c r="HS104" s="190"/>
      <c r="HT104" s="190"/>
      <c r="HU104" s="190"/>
      <c r="HV104" s="190"/>
      <c r="HW104" s="190"/>
      <c r="HX104" s="190"/>
      <c r="HY104" s="190"/>
      <c r="HZ104" s="190"/>
      <c r="IA104" s="190"/>
      <c r="IB104" s="190"/>
      <c r="IC104" s="190"/>
      <c r="ID104" s="190"/>
      <c r="IE104" s="190"/>
      <c r="IF104" s="190"/>
      <c r="IG104" s="190"/>
      <c r="IH104" s="190"/>
      <c r="II104" s="190"/>
      <c r="IJ104" s="190"/>
      <c r="IK104" s="190"/>
      <c r="IL104" s="190"/>
      <c r="IM104" s="190"/>
      <c r="IN104" s="190"/>
      <c r="IO104" s="190"/>
      <c r="IP104" s="190"/>
      <c r="IQ104" s="190"/>
      <c r="IR104" s="190"/>
      <c r="IS104" s="190"/>
      <c r="IT104" s="190"/>
      <c r="IU104" s="190"/>
      <c r="IV104" s="190"/>
      <c r="IW104" s="190"/>
      <c r="IX104" s="190"/>
      <c r="IY104" s="190"/>
      <c r="IZ104" s="190"/>
      <c r="JA104" s="190"/>
      <c r="JB104" s="190"/>
      <c r="JC104" s="190"/>
      <c r="JD104" s="238"/>
      <c r="JE104" s="238"/>
      <c r="JF104" s="238"/>
      <c r="JG104" s="238"/>
      <c r="JH104" s="238"/>
      <c r="JI104" s="238"/>
      <c r="JJ104" s="238"/>
      <c r="JK104" s="238"/>
      <c r="JL104" s="238"/>
      <c r="JM104" s="238"/>
      <c r="JN104" s="239"/>
      <c r="JO104" s="193"/>
      <c r="JP104" s="193"/>
      <c r="JQ104" s="193"/>
      <c r="JR104" s="193"/>
      <c r="JS104" s="193"/>
      <c r="JT104" s="193"/>
      <c r="JU104" s="193"/>
      <c r="JV104" s="193"/>
      <c r="JW104" s="193"/>
      <c r="JX104" s="193"/>
      <c r="JY104" s="193"/>
      <c r="JZ104" s="193"/>
      <c r="KA104" s="193"/>
      <c r="KB104" s="193"/>
      <c r="KC104" s="193"/>
      <c r="KD104" s="193"/>
      <c r="KE104" s="193"/>
      <c r="KF104" s="193"/>
      <c r="KG104" s="193"/>
      <c r="KH104" s="193"/>
      <c r="KI104" s="193"/>
      <c r="KJ104" s="193"/>
      <c r="KK104" s="193"/>
      <c r="KL104" s="193"/>
      <c r="KM104" s="193"/>
      <c r="KN104" s="193"/>
      <c r="KO104" s="193"/>
      <c r="KP104" s="193"/>
      <c r="KQ104" s="193"/>
      <c r="KR104" s="193"/>
      <c r="KS104" s="193"/>
      <c r="KT104" s="193"/>
      <c r="KU104" s="193"/>
      <c r="KV104" s="193"/>
      <c r="KW104" s="193"/>
      <c r="KX104" s="193"/>
      <c r="KY104" s="193"/>
      <c r="KZ104" s="193"/>
      <c r="LA104" s="193"/>
      <c r="LB104" s="192"/>
      <c r="LC104" s="235" t="str">
        <f t="shared" si="8"/>
        <v/>
      </c>
      <c r="LD104" s="240" t="str" cm="1">
        <f t="array" ref="LD104">IFERROR((((D104/FRACAS!$AY$1)*60
)-(SUMPRODUCT((FRACAS!$B$5:$B$8970=D$4)*(FRACAS!$D$5:$D$8970&lt;=D104)*(IFERROR(FRACAS!$AM$5:$AM$8970,0)))
))/((D104/FRACAS!$AY$1)*60),"")</f>
        <v/>
      </c>
      <c r="LE104" s="240" t="str" cm="1">
        <f t="array" ref="LE104">IFERROR((((E104/FRACAS!$AY$1)*60
)-(SUMPRODUCT((FRACAS!$B$5:$B$8970=E$4)*(FRACAS!$D$5:$D$8970&lt;=E104)*(IFERROR(FRACAS!$AM$5:$AM$8970,0)))
))/((E104/FRACAS!$AY$1)*60),"")</f>
        <v/>
      </c>
      <c r="LF104" s="240" t="str" cm="1">
        <f t="array" ref="LF104">IFERROR((((F104/FRACAS!$AY$1)*60
)-(SUMPRODUCT((FRACAS!$B$5:$B$8970=F$4)*(FRACAS!$D$5:$D$8970&lt;=F104)*(IFERROR(FRACAS!$AM$5:$AM$8970,0)))
))/((F104/FRACAS!$AY$1)*60),"")</f>
        <v/>
      </c>
      <c r="LG104" s="240" t="str" cm="1">
        <f t="array" ref="LG104">IFERROR((((G104/FRACAS!$AY$1)*60
)-(SUMPRODUCT((FRACAS!$B$5:$B$8970=G$4)*(FRACAS!$D$5:$D$8970&lt;=G104)*(IFERROR(FRACAS!$AM$5:$AM$8970,0)))
))/((G104/FRACAS!$AY$1)*60),"")</f>
        <v/>
      </c>
      <c r="LH104" s="240" t="str" cm="1">
        <f t="array" ref="LH104">IFERROR((((H104/FRACAS!$AY$1)*60
)-(SUMPRODUCT((FRACAS!$B$5:$B$8970=H$4)*(FRACAS!$D$5:$D$8970&lt;=H104)*(IFERROR(FRACAS!$AM$5:$AM$8970,0)))
))/((H104/FRACAS!$AY$1)*60),"")</f>
        <v/>
      </c>
      <c r="LI104" s="240" t="str" cm="1">
        <f t="array" ref="LI104">IFERROR((((I104/FRACAS!$AY$1)*60
)-(SUMPRODUCT((FRACAS!$B$5:$B$8970=I$4)*(FRACAS!$D$5:$D$8970&lt;=I104)*(IFERROR(FRACAS!$AM$5:$AM$8970,0)))
))/((I104/FRACAS!$AY$1)*60),"")</f>
        <v/>
      </c>
      <c r="LJ104" s="240" t="str" cm="1">
        <f t="array" ref="LJ104">IFERROR((((J104/FRACAS!$AY$1)*60
)-(SUMPRODUCT((FRACAS!$B$5:$B$8970=J$4)*(FRACAS!$D$5:$D$8970&lt;=J104)*(IFERROR(FRACAS!$AM$5:$AM$8970,0)))
))/((J104/FRACAS!$AY$1)*60),"")</f>
        <v/>
      </c>
      <c r="LK104" s="240" t="str" cm="1">
        <f t="array" ref="LK104">IFERROR((((K104/FRACAS!$AY$1)*60
)-(SUMPRODUCT((FRACAS!$B$5:$B$8970=K$4)*(FRACAS!$D$5:$D$8970&lt;=K104)*(IFERROR(FRACAS!$AM$5:$AM$8970,0)))
))/((K104/FRACAS!$AY$1)*60),"")</f>
        <v/>
      </c>
      <c r="LL104" s="240" t="str" cm="1">
        <f t="array" ref="LL104">IFERROR((((L104/FRACAS!$AY$1)*60
)-(SUMPRODUCT((FRACAS!$B$5:$B$8970=L$4)*(FRACAS!$D$5:$D$8970&lt;=L104)*(IFERROR(FRACAS!$AM$5:$AM$8970,0)))
))/((L104/FRACAS!$AY$1)*60),"")</f>
        <v/>
      </c>
      <c r="LM104" s="240" t="str" cm="1">
        <f t="array" ref="LM104">IFERROR((((M104/FRACAS!$AY$1)*60
)-(SUMPRODUCT((FRACAS!$B$5:$B$8970=M$4)*(FRACAS!$D$5:$D$8970&lt;=M104)*(IFERROR(FRACAS!$AM$5:$AM$8970,0)))
))/((M104/FRACAS!$AY$1)*60),"")</f>
        <v/>
      </c>
      <c r="LN104" s="240" t="str" cm="1">
        <f t="array" ref="LN104">IFERROR((((N104/FRACAS!$AY$1)*60
)-(SUMPRODUCT((FRACAS!$B$5:$B$8970=N$4)*(FRACAS!$D$5:$D$8970&lt;=N104)*(IFERROR(FRACAS!$AM$5:$AM$8970,0)))
))/((N104/FRACAS!$AY$1)*60),"")</f>
        <v/>
      </c>
      <c r="LO104" s="240" t="str" cm="1">
        <f t="array" ref="LO104">IFERROR((((O104/FRACAS!$AY$1)*60
)-(SUMPRODUCT((FRACAS!$B$5:$B$8970=O$4)*(FRACAS!$D$5:$D$8970&lt;=O104)*(IFERROR(FRACAS!$AM$5:$AM$8970,0)))
))/((O104/FRACAS!$AY$1)*60),"")</f>
        <v/>
      </c>
      <c r="LP104" s="240" t="str" cm="1">
        <f t="array" ref="LP104">IFERROR((((P104/FRACAS!$AY$1)*60
)-(SUMPRODUCT((FRACAS!$B$5:$B$8970=P$4)*(FRACAS!$D$5:$D$8970&lt;=P104)*(IFERROR(FRACAS!$AM$5:$AM$8970,0)))
))/((P104/FRACAS!$AY$1)*60),"")</f>
        <v/>
      </c>
      <c r="LQ104" s="240" t="str" cm="1">
        <f t="array" ref="LQ104">IFERROR((((Q104/FRACAS!$AY$1)*60
)-(SUMPRODUCT((FRACAS!$B$5:$B$8970=Q$4)*(FRACAS!$D$5:$D$8970&lt;=Q104)*(IFERROR(FRACAS!$AM$5:$AM$8970,0)))
))/((Q104/FRACAS!$AY$1)*60),"")</f>
        <v/>
      </c>
      <c r="LR104" s="240" t="str" cm="1">
        <f t="array" ref="LR104">IFERROR((((R104/FRACAS!$AY$1)*60
)-(SUMPRODUCT((FRACAS!$B$5:$B$8970=R$4)*(FRACAS!$D$5:$D$8970&lt;=R104)*(IFERROR(FRACAS!$AM$5:$AM$8970,0)))
))/((R104/FRACAS!$AY$1)*60),"")</f>
        <v/>
      </c>
      <c r="LS104" s="240" t="str" cm="1">
        <f t="array" ref="LS104">IFERROR((((S104/FRACAS!$AY$1)*60
)-(SUMPRODUCT((FRACAS!$B$5:$B$8970=S$4)*(FRACAS!$D$5:$D$8970&lt;=S104)*(IFERROR(FRACAS!$AM$5:$AM$8970,0)))
))/((S104/FRACAS!$AY$1)*60),"")</f>
        <v/>
      </c>
      <c r="LT104" s="240" t="str" cm="1">
        <f t="array" ref="LT104">IFERROR((((T104/FRACAS!$AY$1)*60
)-(SUMPRODUCT((FRACAS!$B$5:$B$8970=T$4)*(FRACAS!$D$5:$D$8970&lt;=T104)*(IFERROR(FRACAS!$AM$5:$AM$8970,0)))
))/((T104/FRACAS!$AY$1)*60),"")</f>
        <v/>
      </c>
      <c r="LU104" s="240" t="str" cm="1">
        <f t="array" ref="LU104">IFERROR((((U104/FRACAS!$AY$1)*60
)-(SUMPRODUCT((FRACAS!$B$5:$B$8970=U$4)*(FRACAS!$D$5:$D$8970&lt;=U104)*(IFERROR(FRACAS!$AM$5:$AM$8970,0)))
))/((U104/FRACAS!$AY$1)*60),"")</f>
        <v/>
      </c>
      <c r="LV104" s="240" t="str" cm="1">
        <f t="array" ref="LV104">IFERROR(
    (((V104/FRACAS!$AY$1)*60))
    /
    (((V104/FRACAS!$AY$1)*60) + SUMPRODUCT((FRACAS!$B$5:$B$8970=V$4)*(FRACAS!$D$5:$D$8970&lt;=V104)*(IFERROR(FRACAS!$AM$5:$AM$8970,0)))
    ),"")</f>
        <v/>
      </c>
      <c r="LW104" s="240" t="str" cm="1">
        <f t="array" ref="LW104">IFERROR(
    (((W104/FRACAS!$AY$1)*60))
    /
    (((W104/FRACAS!$AY$1)*60) + SUMPRODUCT((FRACAS!$B$5:$B$8970=W$4)*(FRACAS!$D$5:$D$8970&lt;=W104)*(IFERROR(FRACAS!$AM$5:$AM$8970,0)))
    ),"")</f>
        <v/>
      </c>
      <c r="LX104" s="240" t="str" cm="1">
        <f t="array" ref="LX104">IFERROR(
    (((X104/FRACAS!$AY$1)*60))
    /
    (((X104/FRACAS!$AY$1)*60) + SUMPRODUCT((FRACAS!$B$5:$B$8970=X$4)*(FRACAS!$D$5:$D$8970&lt;=X104)*(IFERROR(FRACAS!$AM$5:$AM$8970,0)))
    ),"")</f>
        <v/>
      </c>
      <c r="LY104" s="240" t="str" cm="1">
        <f t="array" ref="LY104">IFERROR(
    (((Y104/FRACAS!$AY$1)*60))
    /
    (((Y104/FRACAS!$AY$1)*60) + SUMPRODUCT((FRACAS!$B$5:$B$8970=Y$4)*(FRACAS!$D$5:$D$8970&lt;=Y104)*(IFERROR(FRACAS!$AM$5:$AM$8970,0)))
    ),"")</f>
        <v/>
      </c>
      <c r="LZ104" s="240" t="str" cm="1">
        <f t="array" ref="LZ104">IFERROR(
    (((Z104/FRACAS!$AY$1)*60))
    /
    (((Z104/FRACAS!$AY$1)*60) + SUMPRODUCT((FRACAS!$B$5:$B$8970=Z$4)*(FRACAS!$D$5:$D$8970&lt;=Z104)*(IFERROR(FRACAS!$AM$5:$AM$8970,0)))
    ),"")</f>
        <v/>
      </c>
      <c r="MA104" s="240" t="str" cm="1">
        <f t="array" ref="MA104">IFERROR(
    (((AA104/FRACAS!$AY$1)*60))
    /
    (((AA104/FRACAS!$AY$1)*60) + SUMPRODUCT((FRACAS!$B$5:$B$8970=AA$4)*(FRACAS!$D$5:$D$8970&lt;=AA104)*(IFERROR(FRACAS!$AM$5:$AM$8970,0)))
    ),"")</f>
        <v/>
      </c>
      <c r="MB104" s="240" t="str" cm="1">
        <f t="array" ref="MB104">IFERROR(
    (((AB104/FRACAS!$AY$1)*60))
    /
    (((AB104/FRACAS!$AY$1)*60) + SUMPRODUCT((FRACAS!$B$5:$B$8970=AB$4)*(FRACAS!$D$5:$D$8970&lt;=AB104)*(IFERROR(FRACAS!$AM$5:$AM$8970,0)))
    ),"")</f>
        <v/>
      </c>
      <c r="MC104" s="240" t="str" cm="1">
        <f t="array" ref="MC104">IFERROR(
    (((AC104/FRACAS!$AY$1)*60))
    /
    (((AC104/FRACAS!$AY$1)*60) + SUMPRODUCT((FRACAS!$B$5:$B$8970=AC$4)*(FRACAS!$D$5:$D$8970&lt;=AC104)*(IFERROR(FRACAS!$AM$5:$AM$8970,0)))
    ),"")</f>
        <v/>
      </c>
      <c r="MD104" s="240" t="str" cm="1">
        <f t="array" ref="MD104">IFERROR(
    (((AD104/FRACAS!$AY$1)*60))
    /
    (((AD104/FRACAS!$AY$1)*60) + SUMPRODUCT((FRACAS!$B$5:$B$8970=AD$4)*(FRACAS!$D$5:$D$8970&lt;=AD104)*(IFERROR(FRACAS!$AM$5:$AM$8970,0)))
    ),"")</f>
        <v/>
      </c>
      <c r="ME104" s="240" t="str" cm="1">
        <f t="array" ref="ME104">IFERROR(
    (((AE104/FRACAS!$AY$1)*60))
    /
    (((AE104/FRACAS!$AY$1)*60) + SUMPRODUCT((FRACAS!$B$5:$B$8970=AE$4)*(FRACAS!$D$5:$D$8970&lt;=AE104)*(IFERROR(FRACAS!$AM$5:$AM$8970,0)))
    ),"")</f>
        <v/>
      </c>
      <c r="MF104" s="240" t="str" cm="1">
        <f t="array" ref="MF104">IFERROR(
    (((AF104/FRACAS!$AY$1)*60))
    /
    (((AF104/FRACAS!$AY$1)*60) + SUMPRODUCT((FRACAS!$B$5:$B$8970=AF$4)*(FRACAS!$D$5:$D$8970&lt;=AF104)*(IFERROR(FRACAS!$AM$5:$AM$8970,0)))
    ),"")</f>
        <v/>
      </c>
      <c r="MG104" s="240" t="str" cm="1">
        <f t="array" ref="MG104">IFERROR(
    (((AG104/FRACAS!$AY$1)*60))
    /
    (((AG104/FRACAS!$AY$1)*60) + SUMPRODUCT((FRACAS!$B$5:$B$8970=AG$4)*(FRACAS!$D$5:$D$8970&lt;=AG104)*(IFERROR(FRACAS!$AM$5:$AM$8970,0)))
    ),"")</f>
        <v/>
      </c>
      <c r="MH104" s="240" t="str" cm="1">
        <f t="array" ref="MH104">IFERROR(
    (((AH104/FRACAS!$AY$1)*60))
    /
    (((AH104/FRACAS!$AY$1)*60) + SUMPRODUCT((FRACAS!$B$5:$B$8970=AH$4)*(FRACAS!$D$5:$D$8970&lt;=AH104)*(IFERROR(FRACAS!$AM$5:$AM$8970,0)))
    ),"")</f>
        <v/>
      </c>
      <c r="MI104" s="240" t="str" cm="1">
        <f t="array" ref="MI104">IFERROR(
    (((AI104/FRACAS!$AY$1)*60))
    /
    (((AI104/FRACAS!$AY$1)*60) + SUMPRODUCT((FRACAS!$B$5:$B$8970=AI$4)*(FRACAS!$D$5:$D$8970&lt;=AI104)*(IFERROR(FRACAS!$AM$5:$AM$8970,0)))
    ),"")</f>
        <v/>
      </c>
      <c r="MJ104" s="240" t="str" cm="1">
        <f t="array" ref="MJ104">IFERROR(
    (((AJ104/FRACAS!$AY$1)*60))
    /
    (((AJ104/FRACAS!$AY$1)*60) + SUMPRODUCT((FRACAS!$B$5:$B$8970=AJ$4)*(FRACAS!$D$5:$D$8970&lt;=AJ104)*(IFERROR(FRACAS!$AM$5:$AM$8970,0)))
    ),"")</f>
        <v/>
      </c>
      <c r="MK104" s="240" t="str" cm="1">
        <f t="array" ref="MK104">IFERROR(
    (((AK104/FRACAS!$AY$1)*60))
    /
    (((AK104/FRACAS!$AY$1)*60) + SUMPRODUCT((FRACAS!$B$5:$B$8970=AK$4)*(FRACAS!$D$5:$D$8970&lt;=AK104)*(IFERROR(FRACAS!$AM$5:$AM$8970,0)))
    ),"")</f>
        <v/>
      </c>
      <c r="ML104" s="240" t="str" cm="1">
        <f t="array" ref="ML104">IFERROR(
    (((AL104/FRACAS!$AY$1)*60))
    /
    (((AL104/FRACAS!$AY$1)*60) + SUMPRODUCT((FRACAS!$B$5:$B$8970=AL$4)*(FRACAS!$D$5:$D$8970&lt;=AL104)*(IFERROR(FRACAS!$AM$5:$AM$8970,0)))
    ),"")</f>
        <v/>
      </c>
      <c r="MM104" s="240" t="str" cm="1">
        <f t="array" ref="MM104">IFERROR(
    (((AM104/FRACAS!$AY$1)*60))
    /
    (((AM104/FRACAS!$AY$1)*60) + SUMPRODUCT((FRACAS!$B$5:$B$8970=AM$4)*(FRACAS!$D$5:$D$8970&lt;=AM104)*(IFERROR(FRACAS!$AM$5:$AM$8970,0)))
    ),"")</f>
        <v/>
      </c>
      <c r="MN104" s="240" t="str" cm="1">
        <f t="array" ref="MN104">IFERROR(
    (((AN104/FRACAS!$AY$1)*60))
    /
    (((AN104/FRACAS!$AY$1)*60) + SUMPRODUCT((FRACAS!$B$5:$B$8970=AN$4)*(FRACAS!$D$5:$D$8970&lt;=AN104)*(IFERROR(FRACAS!$AM$5:$AM$8970,0)))
    ),"")</f>
        <v/>
      </c>
      <c r="MO104" s="240" t="str" cm="1">
        <f t="array" ref="MO104">IFERROR(
    (((AO104/FRACAS!$AY$1)*60))
    /
    (((AO104/FRACAS!$AY$1)*60) + SUMPRODUCT((FRACAS!$B$5:$B$8970=AO$4)*(FRACAS!$D$5:$D$8970&lt;=AO104)*(IFERROR(FRACAS!$AM$5:$AM$8970,0)))
    ),"")</f>
        <v/>
      </c>
      <c r="MP104" s="240" t="str" cm="1">
        <f t="array" ref="MP104">IFERROR(
    (((AP104/FRACAS!$AY$1)*60))
    /
    (((AP104/FRACAS!$AY$1)*60) + SUMPRODUCT((FRACAS!$B$5:$B$8970=AP$4)*(FRACAS!$D$5:$D$8970&lt;=AP104)*(IFERROR(FRACAS!$AM$5:$AM$8970,0)))
    ),"")</f>
        <v/>
      </c>
      <c r="MQ104" s="240" t="str" cm="1">
        <f t="array" ref="MQ104">IFERROR(
    (((AQ104/FRACAS!$AY$1)*60))
    /
    (((AQ104/FRACAS!$AY$1)*60) + SUMPRODUCT((FRACAS!$B$5:$B$8970=AQ$4)*(FRACAS!$D$5:$D$8970&lt;=AQ104)*(IFERROR(FRACAS!$AM$5:$AM$8970,0)))
    ),"")</f>
        <v/>
      </c>
      <c r="MR104" s="194"/>
      <c r="MS104" s="194"/>
      <c r="MT104" s="194"/>
      <c r="MU104" s="194"/>
      <c r="MV104" s="194"/>
      <c r="MW104" s="194"/>
      <c r="MX104" s="194"/>
      <c r="MY104" s="194"/>
      <c r="MZ104" s="194"/>
      <c r="NA104" s="195"/>
      <c r="ND104" s="241">
        <f t="shared" si="11"/>
        <v>0</v>
      </c>
      <c r="NE104" s="242" t="str">
        <f t="shared" si="12"/>
        <v/>
      </c>
      <c r="NF104" s="193" t="str" cm="1">
        <f t="array" ref="NF104">IF($ND104=0,"",(IFERROR( (IFERROR($ND104/FRACAS!$AY$1*60,0) - SUMPRODUCT( (FRACAS!$K$5:$K$8972=NF$2) * IFERROR(FRACAS!$AN$5:$AN$8972,0) ) ) / IFERROR($ND104/FRACAS!$AY$1*60,0), 1 )))</f>
        <v/>
      </c>
      <c r="NG104" s="193" t="str" cm="1">
        <f t="array" ref="NG104">IF($ND104=0,"",(IFERROR( (IFERROR($ND104/FRACAS!$AY$1*60,0) - SUMPRODUCT( (FRACAS!$K$5:$K$8972=NG$2) * IFERROR(FRACAS!$AN$5:$AN$8972,0) ) ) / IFERROR($ND104/FRACAS!$AY$1*60,0), 1 )))</f>
        <v/>
      </c>
      <c r="NH104" s="193" t="str" cm="1">
        <f t="array" ref="NH104">IF($ND104=0,"",(IFERROR( (IFERROR($ND104/FRACAS!$AY$1*60,0) - SUMPRODUCT( (FRACAS!$K$5:$K$8972=NH$2) * IFERROR(FRACAS!$AN$5:$AN$8972,0) ) ) / IFERROR($ND104/FRACAS!$AY$1*60,0), 1 )))</f>
        <v/>
      </c>
      <c r="NI104" s="193" t="str" cm="1">
        <f t="array" ref="NI104">IF($ND104=0,"",(IFERROR( (IFERROR($ND104/FRACAS!$AY$1*60,0) - SUMPRODUCT( (FRACAS!$K$5:$K$8972=NI$2) * IFERROR(FRACAS!$AN$5:$AN$8972,0) ) ) / IFERROR($ND104/FRACAS!$AY$1*60,0), 1 )))</f>
        <v/>
      </c>
      <c r="NJ104" s="193" t="str" cm="1">
        <f t="array" ref="NJ104">IF($ND104=0,"",(IFERROR( (IFERROR($ND104/FRACAS!$AY$1*60,0) - SUMPRODUCT( (FRACAS!$K$5:$K$8972=NJ$2) * IFERROR(FRACAS!$AN$5:$AN$8972,0) ) ) / IFERROR($ND104/FRACAS!$AY$1*60,0), 1 )))</f>
        <v/>
      </c>
      <c r="NK104" s="193" t="str" cm="1">
        <f t="array" ref="NK104">IF($ND104=0,"",(IFERROR( (IFERROR($ND104/FRACAS!$AY$1*60,0) - SUMPRODUCT( (FRACAS!$K$5:$K$8972=NK$2) * IFERROR(FRACAS!$AN$5:$AN$8972,0) ) ) / IFERROR($ND104/FRACAS!$AY$1*60,0), 1 )))</f>
        <v/>
      </c>
      <c r="NL104" s="193" t="str" cm="1">
        <f t="array" ref="NL104">IF($ND104=0,"",(IFERROR( (IFERROR($ND104/FRACAS!$AY$1*60,0) - SUMPRODUCT( (FRACAS!$K$5:$K$8972=NL$2) * IFERROR(FRACAS!$AN$5:$AN$8972,0) ) ) / IFERROR($ND104/FRACAS!$AY$1*60,0), 1 )))</f>
        <v/>
      </c>
      <c r="NM104" s="193" t="str" cm="1">
        <f t="array" ref="NM104">IF($ND104=0,"",(IFERROR( (IFERROR($ND104/FRACAS!$AY$1*60,0) - SUMPRODUCT( (FRACAS!$K$5:$K$8972=NM$2) * IFERROR(FRACAS!$AN$5:$AN$8972,0) ) ) / IFERROR($ND104/FRACAS!$AY$1*60,0), 1 )))</f>
        <v/>
      </c>
      <c r="NN104" s="193" t="str" cm="1">
        <f t="array" ref="NN104">IF($ND104=0,"",(IFERROR( (IFERROR($ND104/FRACAS!$AY$1*60,0) - SUMPRODUCT( (FRACAS!$K$5:$K$8972=NN$2) * IFERROR(FRACAS!$AN$5:$AN$8972,0) ) ) / IFERROR($ND104/FRACAS!$AY$1*60,0), 1 )))</f>
        <v/>
      </c>
      <c r="NO104" s="193" t="str" cm="1">
        <f t="array" ref="NO104">IF($ND104=0,"",(IFERROR( (IFERROR($ND104/FRACAS!$AY$1*60,0) - SUMPRODUCT( (FRACAS!$K$5:$K$8972=NO$2) * IFERROR(FRACAS!$AN$5:$AN$8972,0) ) ) / IFERROR($ND104/FRACAS!$AY$1*60,0), 1 )))</f>
        <v/>
      </c>
      <c r="NP104" s="193" t="str" cm="1">
        <f t="array" ref="NP104">IF($ND104=0,"",(IFERROR( (IFERROR($ND104/FRACAS!$AY$1*60,0) - SUMPRODUCT( (FRACAS!$K$5:$K$8972=NP$2) * IFERROR(FRACAS!$AN$5:$AN$8972,0) ) ) / IFERROR($ND104/FRACAS!$AY$1*60,0), 1 )))</f>
        <v/>
      </c>
      <c r="NQ104" s="193" t="str" cm="1">
        <f t="array" ref="NQ104">IF($ND104=0,"",(IFERROR( (IFERROR($ND104/FRACAS!$AY$1*60,0) - SUMPRODUCT( (FRACAS!$K$5:$K$8972=NQ$2) * IFERROR(FRACAS!$AN$5:$AN$8972,0) ) ) / IFERROR($ND104/FRACAS!$AY$1*60,0), 1 )))</f>
        <v/>
      </c>
      <c r="NR104" s="193" t="str" cm="1">
        <f t="array" ref="NR104">IF($ND104=0,"",(IFERROR( (IFERROR($ND104/FRACAS!$AY$1*60,0) - SUMPRODUCT( (FRACAS!$K$5:$K$8972=NR$2) * IFERROR(FRACAS!$AN$5:$AN$8972,0) ) ) / IFERROR($ND104/FRACAS!$AY$1*60,0), 1 )))</f>
        <v/>
      </c>
      <c r="NS104" s="193" t="str" cm="1">
        <f t="array" ref="NS104">IF($ND104=0,"",(IFERROR( (IFERROR($ND104/FRACAS!$AY$1*60,0) - SUMPRODUCT( (FRACAS!$K$5:$K$8972=NS$2) * IFERROR(FRACAS!$AN$5:$AN$8972,0) ) ) / IFERROR($ND104/FRACAS!$AY$1*60,0), 1 )))</f>
        <v/>
      </c>
      <c r="NT104" s="193" t="str" cm="1">
        <f t="array" ref="NT104">IF($ND104=0,"",(IFERROR( (IFERROR($ND104/FRACAS!$AY$1*60,0) - SUMPRODUCT( (FRACAS!$K$5:$K$8972=NT$2) * IFERROR(FRACAS!$AN$5:$AN$8972,0) ) ) / IFERROR($ND104/FRACAS!$AY$1*60,0), 1 )))</f>
        <v/>
      </c>
      <c r="NU104" s="193" t="str" cm="1">
        <f t="array" ref="NU104">IF($ND104=0,"",(IFERROR( (IFERROR($ND104/FRACAS!$AY$1*60,0) - SUMPRODUCT( (FRACAS!$K$5:$K$8972=NU$2) * IFERROR(FRACAS!$AN$5:$AN$8972,0) ) ) / IFERROR($ND104/FRACAS!$AY$1*60,0), 1 )))</f>
        <v/>
      </c>
      <c r="NV104" s="193" t="str" cm="1">
        <f t="array" ref="NV104">IF($ND104=0,"",(IFERROR( (IFERROR($ND104/FRACAS!$AY$1*60,0) - SUMPRODUCT( (FRACAS!$K$5:$K$8972=NV$2) * IFERROR(FRACAS!$AN$5:$AN$8972,0) ) ) / IFERROR($ND104/FRACAS!$AY$1*60,0), 1 )))</f>
        <v/>
      </c>
      <c r="NW104" s="193" t="str" cm="1">
        <f t="array" ref="NW104">IF($ND104=0,"",(IFERROR( (IFERROR($ND104/FRACAS!$AY$1*60,0) - SUMPRODUCT( (FRACAS!$K$5:$K$8972=NW$2) * IFERROR(FRACAS!$AN$5:$AN$8972,0) ) ) / IFERROR($ND104/FRACAS!$AY$1*60,0), 1 )))</f>
        <v/>
      </c>
      <c r="NX104" s="193" t="str" cm="1">
        <f t="array" ref="NX104">IF($ND104=0,"",(IFERROR( (IFERROR($ND104/FRACAS!$AY$1*60,0) - SUMPRODUCT( (FRACAS!$K$5:$K$8972=NX$2) * IFERROR(FRACAS!$AN$5:$AN$8972,0) ) ) / IFERROR($ND104/FRACAS!$AY$1*60,0), 1 )))</f>
        <v/>
      </c>
      <c r="NY104" s="193" t="str" cm="1">
        <f t="array" ref="NY104">IF($ND104=0,"",(IFERROR( (IFERROR($ND104/FRACAS!$AY$1*60,0) - SUMPRODUCT( (FRACAS!$K$5:$K$8972=NY$2) * IFERROR(FRACAS!$AN$5:$AN$8972,0) ) ) / IFERROR($ND104/FRACAS!$AY$1*60,0), 1 )))</f>
        <v/>
      </c>
      <c r="NZ104" s="193" t="str" cm="1">
        <f t="array" ref="NZ104">IF($ND104=0,"",(IFERROR( (IFERROR($ND104/FRACAS!$AY$1*60,0) - SUMPRODUCT( (FRACAS!$K$5:$K$8972=NZ$2) * IFERROR(FRACAS!$AN$5:$AN$8972,0) ) ) / IFERROR($ND104/FRACAS!$AY$1*60,0), 1 )))</f>
        <v/>
      </c>
      <c r="OA104" s="193" t="str" cm="1">
        <f t="array" ref="OA104">IF($ND104=0,"",(IFERROR( (IFERROR($ND104/FRACAS!$AY$1*60,0) - SUMPRODUCT( (FRACAS!$K$5:$K$8972=OA$2) * IFERROR(FRACAS!$AN$5:$AN$8972,0) ) ) / IFERROR($ND104/FRACAS!$AY$1*60,0), 1 )))</f>
        <v/>
      </c>
      <c r="OB104" s="193" t="str" cm="1">
        <f t="array" ref="OB104">IF($ND104=0,"",(IFERROR( (IFERROR($ND104/FRACAS!$AY$1*60,0) - SUMPRODUCT( (FRACAS!$K$5:$K$8972=OB$2) * IFERROR(FRACAS!$AN$5:$AN$8972,0) ) ) / IFERROR($ND104/FRACAS!$AY$1*60,0), 1 )))</f>
        <v/>
      </c>
      <c r="OC104" s="193" t="str" cm="1">
        <f t="array" ref="OC104">IF($ND104=0,"",(IFERROR( (IFERROR($ND104/FRACAS!$AY$1*60,0) - SUMPRODUCT( (FRACAS!$K$5:$K$8972=OC$2) * IFERROR(FRACAS!$AN$5:$AN$8972,0) ) ) / IFERROR($ND104/FRACAS!$AY$1*60,0), 1 )))</f>
        <v/>
      </c>
      <c r="OD104" s="193" t="str" cm="1">
        <f t="array" ref="OD104">IF($ND104=0,"",(IFERROR( (IFERROR($ND104/FRACAS!$AY$1*60,0) - SUMPRODUCT( (FRACAS!$K$5:$K$8972=OD$2) * IFERROR(FRACAS!$AN$5:$AN$8972,0) ) ) / IFERROR($ND104/FRACAS!$AY$1*60,0), 1 )))</f>
        <v/>
      </c>
      <c r="OE104" s="193" t="str" cm="1">
        <f t="array" ref="OE104">IF($ND104=0,"",(IFERROR( (IFERROR($ND104/FRACAS!$AY$1*60,0) - SUMPRODUCT( (FRACAS!$K$5:$K$8972=OE$2) * IFERROR(FRACAS!$AN$5:$AN$8972,0) ) ) / IFERROR($ND104/FRACAS!$AY$1*60,0), 1 )))</f>
        <v/>
      </c>
      <c r="OF104" s="193" t="str" cm="1">
        <f t="array" ref="OF104">IF($ND104=0,"",(IFERROR( (IFERROR($ND104/FRACAS!$AY$1*60,0) - SUMPRODUCT( (FRACAS!$K$5:$K$8972=OF$2) * IFERROR(FRACAS!$AN$5:$AN$8972,0) ) ) / IFERROR($ND104/FRACAS!$AY$1*60,0), 1 )))</f>
        <v/>
      </c>
      <c r="OG104" s="193" t="str" cm="1">
        <f t="array" ref="OG104">IF($ND104=0,"",(IFERROR( (IFERROR($ND104/FRACAS!$AY$1*60,0) - SUMPRODUCT( (FRACAS!$K$5:$K$8972=OG$2) * IFERROR(FRACAS!$AN$5:$AN$8972,0) ) ) / IFERROR($ND104/FRACAS!$AY$1*60,0), 1 )))</f>
        <v/>
      </c>
      <c r="OH104" s="193" t="str" cm="1">
        <f t="array" ref="OH104">IF($ND104=0,"",(IFERROR( (IFERROR($ND104/FRACAS!$AY$1*60,0) - SUMPRODUCT( (FRACAS!$K$5:$K$8972=OH$2) * IFERROR(FRACAS!$AN$5:$AN$8972,0) ) ) / IFERROR($ND104/FRACAS!$AY$1*60,0), 1 )))</f>
        <v/>
      </c>
      <c r="OI104" s="193" t="str" cm="1">
        <f t="array" ref="OI104">IF($ND104=0,"",(IFERROR( (IFERROR($ND104/FRACAS!$AY$1*60,0) - SUMPRODUCT( (FRACAS!$K$5:$K$8972=OI$2) * IFERROR(FRACAS!$AN$5:$AN$8972,0) ) ) / IFERROR($ND104/FRACAS!$AY$1*60,0), 1 )))</f>
        <v/>
      </c>
      <c r="OJ104" s="193" t="str" cm="1">
        <f t="array" ref="OJ104">IF($ND104=0,"",(IFERROR( (IFERROR($ND104/FRACAS!$AY$1*60,0) - SUMPRODUCT( (FRACAS!$K$5:$K$8972=OJ$2) * IFERROR(FRACAS!$AN$5:$AN$8972,0) ) ) / IFERROR($ND104/FRACAS!$AY$1*60,0), 1 )))</f>
        <v/>
      </c>
      <c r="OK104" s="193" t="str" cm="1">
        <f t="array" ref="OK104">IF($ND104=0,"",(IFERROR( (IFERROR($ND104/FRACAS!$AY$1*60,0) - SUMPRODUCT( (FRACAS!$K$5:$K$8972=OK$2) * IFERROR(FRACAS!$AN$5:$AN$8972,0) ) ) / IFERROR($ND104/FRACAS!$AY$1*60,0), 1 )))</f>
        <v/>
      </c>
      <c r="OL104" s="193" t="str" cm="1">
        <f t="array" ref="OL104">IF($ND104=0,"",(IFERROR( (IFERROR($ND104/FRACAS!$AY$1*60,0) - SUMPRODUCT( (FRACAS!$K$5:$K$8972=OL$2) * IFERROR(FRACAS!$AN$5:$AN$8972,0) ) ) / IFERROR($ND104/FRACAS!$AY$1*60,0), 1 )))</f>
        <v/>
      </c>
      <c r="OM104" s="193" t="str" cm="1">
        <f t="array" ref="OM104">IF($ND104=0,"",(IFERROR( (IFERROR($ND104/FRACAS!$AY$1*60,0) - SUMPRODUCT( (FRACAS!$K$5:$K$8972=OM$2) * IFERROR(FRACAS!$AN$5:$AN$8972,0) ) ) / IFERROR($ND104/FRACAS!$AY$1*60,0), 1 )))</f>
        <v/>
      </c>
      <c r="ON104" s="193" t="str" cm="1">
        <f t="array" ref="ON104">IF($ND104=0,"",(IFERROR( (IFERROR($ND104/FRACAS!$AY$1*60,0) - SUMPRODUCT( (FRACAS!$K$5:$K$8972=ON$2) * IFERROR(FRACAS!$AN$5:$AN$8972,0) ) ) / IFERROR($ND104/FRACAS!$AY$1*60,0), 1 )))</f>
        <v/>
      </c>
      <c r="OO104" s="193" t="str" cm="1">
        <f t="array" ref="OO104">IF($ND104=0,"",(IFERROR( (IFERROR($ND104/FRACAS!$AY$1*60,0) - SUMPRODUCT( (FRACAS!$K$5:$K$8972=OO$2) * IFERROR(FRACAS!$AN$5:$AN$8972,0) ) ) / IFERROR($ND104/FRACAS!$AY$1*60,0), 1 )))</f>
        <v/>
      </c>
      <c r="OP104" s="193" t="str" cm="1">
        <f t="array" ref="OP104">IF($ND104=0,"",(IFERROR( (IFERROR($ND104/FRACAS!$AY$1*60,0) - SUMPRODUCT( (FRACAS!$K$5:$K$8972=OP$2) * IFERROR(FRACAS!$AN$5:$AN$8972,0) ) ) / IFERROR($ND104/FRACAS!$AY$1*60,0), 1 )))</f>
        <v/>
      </c>
      <c r="OQ104" s="193" t="str" cm="1">
        <f t="array" ref="OQ104">IF($ND104=0,"",(IFERROR( (IFERROR($ND104/FRACAS!$AY$1*60,0) - SUMPRODUCT( (FRACAS!$K$5:$K$8972=OQ$2) * IFERROR(FRACAS!$AN$5:$AN$8972,0) ) ) / IFERROR($ND104/FRACAS!$AY$1*60,0), 1 )))</f>
        <v/>
      </c>
      <c r="OR104" s="193" t="str" cm="1">
        <f t="array" ref="OR104">IF($ND104=0,"",(IFERROR( (IFERROR($ND104/FRACAS!$AY$1*60,0) - SUMPRODUCT( (FRACAS!$K$5:$K$8972=OR$2) * IFERROR(FRACAS!$AN$5:$AN$8972,0) ) ) / IFERROR($ND104/FRACAS!$AY$1*60,0), 1 )))</f>
        <v/>
      </c>
      <c r="OS104" s="193" t="str" cm="1">
        <f t="array" ref="OS104">IF($ND104=0,"",(IFERROR( (IFERROR($ND104/FRACAS!$AY$1*60,0) - SUMPRODUCT( (FRACAS!$K$5:$K$8972=OS$2) * IFERROR(FRACAS!$AN$5:$AN$8972,0) ) ) / IFERROR($ND104/FRACAS!$AY$1*60,0), 1 )))</f>
        <v/>
      </c>
      <c r="OT104" s="243" t="str" cm="1">
        <f t="array" ref="OT104">IF($ND104=0,"",(IFERROR( (IFERROR($ND104/FRACAS!$AY$1*60,0) - SUMPRODUCT( (FRACAS!$K$5:$K$8972=OT$2) * IFERROR(FRACAS!$AN$5:$AN$8972,0) ) ) / IFERROR($ND104/FRACAS!$AY$1*60,0), 1 )))</f>
        <v/>
      </c>
    </row>
    <row r="105" spans="2:410" x14ac:dyDescent="0.2">
      <c r="B105" s="233"/>
      <c r="C105" s="259">
        <f>IF('[1]17.11.2025 IASI18 Mileage'!C105="","",'[1]17.11.2025 IASI18 Mileage'!C105)</f>
        <v>46671</v>
      </c>
      <c r="D105" s="201" t="str">
        <f>IF('[1]17.11.2025 IASI18 Mileage'!D105="","",'[1]17.11.2025 IASI18 Mileage'!D105)</f>
        <v/>
      </c>
      <c r="E105" s="201" t="str">
        <f>IF('[1]17.11.2025 IASI18 Mileage'!E105="","",'[1]17.11.2025 IASI18 Mileage'!E105)</f>
        <v/>
      </c>
      <c r="F105" s="201" t="str">
        <f>IF('[1]17.11.2025 IASI18 Mileage'!F105="","",'[1]17.11.2025 IASI18 Mileage'!F105)</f>
        <v/>
      </c>
      <c r="G105" s="201" t="str">
        <f>IF('[1]17.11.2025 IASI18 Mileage'!G105="","",'[1]17.11.2025 IASI18 Mileage'!G105)</f>
        <v/>
      </c>
      <c r="H105" s="201" t="str">
        <f>IF('[1]17.11.2025 IASI18 Mileage'!H105="","",'[1]17.11.2025 IASI18 Mileage'!H105)</f>
        <v/>
      </c>
      <c r="I105" s="201" t="str">
        <f>IF('[1]17.11.2025 IASI18 Mileage'!I105="","",'[1]17.11.2025 IASI18 Mileage'!I105)</f>
        <v/>
      </c>
      <c r="J105" s="201" t="str">
        <f>IF('[1]17.11.2025 IASI18 Mileage'!J105="","",'[1]17.11.2025 IASI18 Mileage'!J105)</f>
        <v/>
      </c>
      <c r="K105" s="201" t="str">
        <f>IF('[1]17.11.2025 IASI18 Mileage'!K105="","",'[1]17.11.2025 IASI18 Mileage'!K105)</f>
        <v/>
      </c>
      <c r="L105" s="201" t="str">
        <f>IF('[1]17.11.2025 IASI18 Mileage'!L105="","",'[1]17.11.2025 IASI18 Mileage'!L105)</f>
        <v/>
      </c>
      <c r="M105" s="201" t="str">
        <f>IF('[1]17.11.2025 IASI18 Mileage'!M105="","",'[1]17.11.2025 IASI18 Mileage'!M105)</f>
        <v/>
      </c>
      <c r="N105" s="201" t="str">
        <f>IF('[1]17.11.2025 IASI18 Mileage'!N105="","",'[1]17.11.2025 IASI18 Mileage'!N105)</f>
        <v/>
      </c>
      <c r="O105" s="201" t="str">
        <f>IF('[1]17.11.2025 IASI18 Mileage'!O105="","",'[1]17.11.2025 IASI18 Mileage'!O105)</f>
        <v/>
      </c>
      <c r="P105" s="201" t="str">
        <f>IF('[1]17.11.2025 IASI18 Mileage'!P105="","",'[1]17.11.2025 IASI18 Mileage'!P105)</f>
        <v/>
      </c>
      <c r="Q105" s="201" t="str">
        <f>IF('[1]17.11.2025 IASI18 Mileage'!Q105="","",'[1]17.11.2025 IASI18 Mileage'!Q105)</f>
        <v/>
      </c>
      <c r="R105" s="201" t="str">
        <f>IF('[1]17.11.2025 IASI18 Mileage'!R105="","",'[1]17.11.2025 IASI18 Mileage'!R105)</f>
        <v/>
      </c>
      <c r="S105" s="201" t="str">
        <f>IF('[1]17.11.2025 IASI18 Mileage'!S105="","",'[1]17.11.2025 IASI18 Mileage'!S105)</f>
        <v/>
      </c>
      <c r="T105" s="201" t="str">
        <f>IF('[1]17.11.2025 IASI18 Mileage'!T105="","",'[1]17.11.2025 IASI18 Mileage'!T105)</f>
        <v/>
      </c>
      <c r="U105" s="201" t="str">
        <f>IF('[1]17.11.2025 IASI18 Mileage'!U105="","",'[1]17.11.2025 IASI18 Mileage'!U105)</f>
        <v/>
      </c>
      <c r="V105" s="201"/>
      <c r="W105" s="201"/>
      <c r="X105" s="201"/>
      <c r="Y105" s="201"/>
      <c r="Z105" s="201"/>
      <c r="AA105" s="201"/>
      <c r="AB105" s="201"/>
      <c r="AC105" s="201"/>
      <c r="AD105" s="201"/>
      <c r="AE105" s="201"/>
      <c r="AF105" s="201"/>
      <c r="AG105" s="201"/>
      <c r="AH105" s="201"/>
      <c r="AI105" s="201"/>
      <c r="AJ105" s="201"/>
      <c r="AK105" s="201"/>
      <c r="AL105" s="201"/>
      <c r="AM105" s="201"/>
      <c r="AN105" s="201"/>
      <c r="AO105" s="201"/>
      <c r="AP105" s="201"/>
      <c r="AQ105" s="201"/>
      <c r="AR105" s="201"/>
      <c r="AS105" s="201"/>
      <c r="AT105" s="201"/>
      <c r="AU105" s="201"/>
      <c r="AV105" s="201"/>
      <c r="AW105" s="201"/>
      <c r="AX105" s="201"/>
      <c r="AY105" s="201"/>
      <c r="AZ105" s="201"/>
      <c r="BA105" s="202"/>
      <c r="BB105" s="184"/>
      <c r="BC105" s="184"/>
      <c r="BD105" s="234"/>
      <c r="BE105" s="234"/>
      <c r="BF105" s="234"/>
      <c r="BG105" s="234"/>
      <c r="BH105" s="234"/>
      <c r="BI105" s="234"/>
      <c r="BJ105" s="234"/>
      <c r="BK105" s="234"/>
      <c r="BL105" s="234"/>
      <c r="BM105" s="234"/>
      <c r="BN105" s="234"/>
      <c r="BO105" s="234"/>
      <c r="BP105" s="234"/>
      <c r="BQ105" s="234"/>
      <c r="BR105" s="234"/>
      <c r="BS105" s="234"/>
      <c r="BT105" s="234"/>
      <c r="BU105" s="234"/>
      <c r="BV105" s="234"/>
      <c r="BW105" s="234"/>
      <c r="BX105" s="234"/>
      <c r="BY105" s="234"/>
      <c r="BZ105" s="234"/>
      <c r="CA105" s="234"/>
      <c r="CB105" s="234"/>
      <c r="CC105" s="234"/>
      <c r="CD105" s="234"/>
      <c r="CE105" s="234"/>
      <c r="CF105" s="234"/>
      <c r="CG105" s="234"/>
      <c r="CH105" s="234"/>
      <c r="CI105" s="234"/>
      <c r="CJ105" s="234"/>
      <c r="CK105" s="234"/>
      <c r="CL105" s="234"/>
      <c r="CM105" s="234"/>
      <c r="CN105" s="234"/>
      <c r="CO105" s="234"/>
      <c r="CP105" s="234"/>
      <c r="CQ105" s="234"/>
      <c r="CR105" s="234"/>
      <c r="CS105" s="234"/>
      <c r="CT105" s="234"/>
      <c r="CU105" s="234"/>
      <c r="CV105" s="234"/>
      <c r="CW105" s="234"/>
      <c r="CX105" s="234"/>
      <c r="CY105" s="234"/>
      <c r="CZ105" s="234"/>
      <c r="DA105" s="234"/>
      <c r="DB105" s="234"/>
      <c r="DC105" s="184">
        <f t="shared" si="9"/>
        <v>0</v>
      </c>
      <c r="DD105" s="235" t="str">
        <f t="shared" si="10"/>
        <v/>
      </c>
      <c r="DE105" s="186">
        <f>IF(D105&gt; 0,(COUNTIFS(FRACAS!$B$5:$B$8972, D$4, FRACAS!$D$5:$D$8972, "&lt;="&amp;D105)), "" )</f>
        <v>0</v>
      </c>
      <c r="DF105" s="186">
        <f>IF(E105&gt; 0,(COUNTIFS(FRACAS!$B$5:$B$8972, E$4, FRACAS!$D$5:$D$8972, "&lt;="&amp;E105)), "" )</f>
        <v>0</v>
      </c>
      <c r="DG105" s="186">
        <f>IF(F105&gt; 0,(COUNTIFS(FRACAS!$B$5:$B$8972, F$4, FRACAS!$D$5:$D$8972, "&lt;="&amp;F105)), "" )</f>
        <v>0</v>
      </c>
      <c r="DH105" s="186">
        <f>IF(G105&gt; 0,(COUNTIFS(FRACAS!$B$5:$B$8972, G$4, FRACAS!$D$5:$D$8972, "&lt;="&amp;G105)), "" )</f>
        <v>0</v>
      </c>
      <c r="DI105" s="186">
        <f>IF(H105&gt; 0,(COUNTIFS(FRACAS!$B$5:$B$8972, H$4, FRACAS!$D$5:$D$8972, "&lt;="&amp;H105)), "" )</f>
        <v>0</v>
      </c>
      <c r="DJ105" s="186">
        <f>IF(I105&gt; 0,(COUNTIFS(FRACAS!$B$5:$B$8972, I$4, FRACAS!$D$5:$D$8972, "&lt;="&amp;I105)), "" )</f>
        <v>0</v>
      </c>
      <c r="DK105" s="186">
        <f>IF(J105&gt; 0,(COUNTIFS(FRACAS!$B$5:$B$8972, J$4, FRACAS!$D$5:$D$8972, "&lt;="&amp;J105)), "" )</f>
        <v>0</v>
      </c>
      <c r="DL105" s="186">
        <f>IF(K105&gt; 0,(COUNTIFS(FRACAS!$B$5:$B$8972, K$4, FRACAS!$D$5:$D$8972, "&lt;="&amp;K105)), "" )</f>
        <v>0</v>
      </c>
      <c r="DM105" s="186">
        <f>IF(L105&gt; 0,(COUNTIFS(FRACAS!$B$5:$B$8972, L$4, FRACAS!$D$5:$D$8972, "&lt;="&amp;L105)), "" )</f>
        <v>0</v>
      </c>
      <c r="DN105" s="186">
        <f>IF(M105&gt; 0,(COUNTIFS(FRACAS!$B$5:$B$8972, M$4, FRACAS!$D$5:$D$8972, "&lt;="&amp;M105)), "" )</f>
        <v>0</v>
      </c>
      <c r="DO105" s="186">
        <f>IF(N105&gt; 0,(COUNTIFS(FRACAS!$B$5:$B$8972, N$4, FRACAS!$D$5:$D$8972, "&lt;="&amp;N105)), "" )</f>
        <v>0</v>
      </c>
      <c r="DP105" s="186">
        <f>IF(O105&gt; 0,(COUNTIFS(FRACAS!$B$5:$B$8972, O$4, FRACAS!$D$5:$D$8972, "&lt;="&amp;O105)), "" )</f>
        <v>0</v>
      </c>
      <c r="DQ105" s="186">
        <f>IF(P105&gt; 0,(COUNTIFS(FRACAS!$B$5:$B$8972, P$4, FRACAS!$D$5:$D$8972, "&lt;="&amp;P105)), "" )</f>
        <v>0</v>
      </c>
      <c r="DR105" s="186">
        <f>IF(Q105&gt; 0,(COUNTIFS(FRACAS!$B$5:$B$8972, Q$4, FRACAS!$D$5:$D$8972, "&lt;="&amp;Q105)), "" )</f>
        <v>0</v>
      </c>
      <c r="DS105" s="186">
        <f>IF(R105&gt; 0,(COUNTIFS(FRACAS!$B$5:$B$8972, R$4, FRACAS!$D$5:$D$8972, "&lt;="&amp;R105)), "" )</f>
        <v>0</v>
      </c>
      <c r="DT105" s="186">
        <f>IF(S105&gt; 0,(COUNTIFS(FRACAS!$B$5:$B$8972, S$4, FRACAS!$D$5:$D$8972, "&lt;="&amp;S105)), "" )</f>
        <v>0</v>
      </c>
      <c r="DU105" s="186">
        <f>IF(T105&gt; 0,(COUNTIFS(FRACAS!$B$5:$B$8972, T$4, FRACAS!$D$5:$D$8972, "&lt;="&amp;T105)), "" )</f>
        <v>0</v>
      </c>
      <c r="DV105" s="186">
        <f>IF(U105&gt; 0,(COUNTIFS(FRACAS!$B$5:$B$8972, U$4, FRACAS!$D$5:$D$8972, "&lt;="&amp;U105)), "" )</f>
        <v>0</v>
      </c>
      <c r="DW105" s="186" t="str">
        <f>IF(V105&gt; 0,(COUNTIFS(FRACAS!$B$5:$B$8972, V$4, FRACAS!$D$5:$D$8972, "&lt;="&amp;V105)), "" )</f>
        <v/>
      </c>
      <c r="DX105" s="186" t="str">
        <f>IF(W105&gt; 0,(COUNTIFS(FRACAS!$B$5:$B$8972, W$4, FRACAS!$D$5:$D$8972, "&lt;="&amp;W105)), "" )</f>
        <v/>
      </c>
      <c r="DY105" s="186" t="str">
        <f>IF(X105&gt; 0,(COUNTIFS(FRACAS!$B$5:$B$8972, X$4, FRACAS!$D$5:$D$8972, "&lt;="&amp;X105)), "" )</f>
        <v/>
      </c>
      <c r="DZ105" s="186" t="str">
        <f>IF(Y105&gt; 0,(COUNTIFS(FRACAS!$B$5:$B$8972, Y$4, FRACAS!$D$5:$D$8972, "&lt;="&amp;Y105)), "" )</f>
        <v/>
      </c>
      <c r="EA105" s="186" t="str">
        <f>IF(Z105&gt; 0,(COUNTIFS(FRACAS!$B$5:$B$8972, Z$4, FRACAS!$D$5:$D$8972, "&lt;="&amp;Z105)), "" )</f>
        <v/>
      </c>
      <c r="EB105" s="186" t="str">
        <f>IF(AA105&gt; 0,(COUNTIFS(FRACAS!$B$5:$B$8972, AA$4, FRACAS!$D$5:$D$8972, "&lt;="&amp;AA105)), "" )</f>
        <v/>
      </c>
      <c r="EC105" s="186" t="str">
        <f>IF(AB105&gt; 0,(COUNTIFS(FRACAS!$B$5:$B$8972, AB$4, FRACAS!$D$5:$D$8972, "&lt;="&amp;AB105)), "" )</f>
        <v/>
      </c>
      <c r="ED105" s="186" t="str">
        <f>IF(AC105&gt; 0,(COUNTIFS(FRACAS!$B$5:$B$8972, AC$4, FRACAS!$D$5:$D$8972, "&lt;="&amp;AC105)), "" )</f>
        <v/>
      </c>
      <c r="EE105" s="186" t="str">
        <f>IF(AD105&gt; 0,(COUNTIFS(FRACAS!$B$5:$B$8972, AD$4, FRACAS!$D$5:$D$8972, "&lt;="&amp;AD105)), "" )</f>
        <v/>
      </c>
      <c r="EF105" s="186" t="str">
        <f>IF(AE105&gt; 0,(COUNTIFS(FRACAS!$B$5:$B$8972, AE$4, FRACAS!$D$5:$D$8972, "&lt;="&amp;AE105)), "" )</f>
        <v/>
      </c>
      <c r="EG105" s="186" t="str">
        <f>IF(AF105&gt; 0,(COUNTIFS(FRACAS!$B$5:$B$8972, AF$4, FRACAS!$D$5:$D$8972, "&lt;="&amp;AF105)), "" )</f>
        <v/>
      </c>
      <c r="EH105" s="186" t="str">
        <f>IF(AG105&gt; 0,(COUNTIFS(FRACAS!$B$5:$B$8972, AG$4, FRACAS!$D$5:$D$8972, "&lt;="&amp;AG105)), "" )</f>
        <v/>
      </c>
      <c r="EI105" s="186" t="str">
        <f>IF(AH105&gt; 0,(COUNTIFS(FRACAS!$B$5:$B$8972, AH$4, FRACAS!$D$5:$D$8972, "&lt;="&amp;AH105)), "" )</f>
        <v/>
      </c>
      <c r="EJ105" s="186" t="str">
        <f>IF(AI105&gt; 0,(COUNTIFS(FRACAS!$B$5:$B$8972, AI$4, FRACAS!$D$5:$D$8972, "&lt;="&amp;AI105)), "" )</f>
        <v/>
      </c>
      <c r="EK105" s="186" t="str">
        <f>IF(AJ105&gt; 0,(COUNTIFS(FRACAS!$B$5:$B$8972, AJ$4, FRACAS!$D$5:$D$8972, "&lt;="&amp;AJ105)), "" )</f>
        <v/>
      </c>
      <c r="EL105" s="186" t="str">
        <f>IF(AK105&gt; 0,(COUNTIFS(FRACAS!$B$5:$B$8972, AK$4, FRACAS!$D$5:$D$8972, "&lt;="&amp;AK105)), "" )</f>
        <v/>
      </c>
      <c r="EM105" s="186" t="str">
        <f>IF(AL105&gt; 0,(COUNTIFS(FRACAS!$B$5:$B$8972, AL$4, FRACAS!$D$5:$D$8972, "&lt;="&amp;AL105)), "" )</f>
        <v/>
      </c>
      <c r="EN105" s="186" t="str">
        <f>IF(AM105&gt; 0,(COUNTIFS(FRACAS!$B$5:$B$8972, AM$4, FRACAS!$D$5:$D$8972, "&lt;="&amp;AM105)), "" )</f>
        <v/>
      </c>
      <c r="EO105" s="186" t="str">
        <f>IF(AN105&gt; 0,(COUNTIFS(FRACAS!$B$5:$B$8972, AN$4, FRACAS!$D$5:$D$8972, "&lt;="&amp;AN105)), "" )</f>
        <v/>
      </c>
      <c r="EP105" s="186" t="str">
        <f>IF(AO105&gt; 0,(COUNTIFS(FRACAS!$B$5:$B$8972, AO$4, FRACAS!$D$5:$D$8972, "&lt;="&amp;AO105)), "" )</f>
        <v/>
      </c>
      <c r="EQ105" s="186" t="str">
        <f>IF(AP105&gt; 0,(COUNTIFS(FRACAS!$B$5:$B$8972, AP$4, FRACAS!$D$5:$D$8972, "&lt;="&amp;AP105)), "" )</f>
        <v/>
      </c>
      <c r="ER105" s="186" t="str">
        <f>IF(AQ105&gt; 0,(COUNTIFS(FRACAS!$B$5:$B$8972, AQ$4, FRACAS!$D$5:$D$8972, "&lt;="&amp;AQ105)), "" )</f>
        <v/>
      </c>
      <c r="ES105" s="244"/>
      <c r="ET105" s="186"/>
      <c r="EU105" s="186"/>
      <c r="EV105" s="186"/>
      <c r="EW105" s="186"/>
      <c r="EX105" s="186"/>
      <c r="EY105" s="186"/>
      <c r="EZ105" s="186"/>
      <c r="FA105" s="186"/>
      <c r="FB105" s="203"/>
      <c r="FC105" s="204"/>
      <c r="FD105" s="204"/>
      <c r="FE105" s="190"/>
      <c r="FF105" s="190"/>
      <c r="FG105" s="190"/>
      <c r="FH105" s="190"/>
      <c r="FI105" s="190"/>
      <c r="FJ105" s="190"/>
      <c r="FK105" s="190"/>
      <c r="FL105" s="190"/>
      <c r="FM105" s="190"/>
      <c r="FN105" s="190"/>
      <c r="FO105" s="190"/>
      <c r="FP105" s="190"/>
      <c r="FQ105" s="190"/>
      <c r="FR105" s="190"/>
      <c r="FS105" s="190"/>
      <c r="FT105" s="190"/>
      <c r="FU105" s="190"/>
      <c r="FV105" s="190"/>
      <c r="FW105" s="190"/>
      <c r="FX105" s="190"/>
      <c r="FY105" s="190"/>
      <c r="FZ105" s="190"/>
      <c r="GA105" s="190"/>
      <c r="GB105" s="190"/>
      <c r="GC105" s="190"/>
      <c r="GD105" s="190"/>
      <c r="GE105" s="190"/>
      <c r="GF105" s="190"/>
      <c r="GG105" s="190"/>
      <c r="GH105" s="190"/>
      <c r="GI105" s="190"/>
      <c r="GJ105" s="190"/>
      <c r="GK105" s="190"/>
      <c r="GL105" s="190"/>
      <c r="GM105" s="190"/>
      <c r="GN105" s="190"/>
      <c r="GO105" s="190"/>
      <c r="GP105" s="190"/>
      <c r="GQ105" s="190"/>
      <c r="GR105" s="190"/>
      <c r="GS105" s="190"/>
      <c r="GT105" s="190"/>
      <c r="GU105" s="190"/>
      <c r="GV105" s="190"/>
      <c r="GW105" s="190"/>
      <c r="GX105" s="190"/>
      <c r="GY105" s="190"/>
      <c r="GZ105" s="190"/>
      <c r="HA105" s="190"/>
      <c r="HB105" s="190"/>
      <c r="HD105" s="190"/>
      <c r="HE105" s="190"/>
      <c r="HF105" s="190"/>
      <c r="HG105" s="190"/>
      <c r="HH105" s="190"/>
      <c r="HI105" s="190"/>
      <c r="HJ105" s="190"/>
      <c r="HK105" s="190"/>
      <c r="HL105" s="190"/>
      <c r="HM105" s="190"/>
      <c r="HN105" s="190"/>
      <c r="HO105" s="190"/>
      <c r="HP105" s="190"/>
      <c r="HQ105" s="190"/>
      <c r="HR105" s="190"/>
      <c r="HS105" s="190"/>
      <c r="HT105" s="190"/>
      <c r="HU105" s="190"/>
      <c r="HV105" s="190"/>
      <c r="HW105" s="190"/>
      <c r="HX105" s="190"/>
      <c r="HY105" s="190"/>
      <c r="HZ105" s="190"/>
      <c r="IA105" s="190"/>
      <c r="IB105" s="190"/>
      <c r="IC105" s="190"/>
      <c r="ID105" s="190"/>
      <c r="IE105" s="190"/>
      <c r="IF105" s="190"/>
      <c r="IG105" s="190"/>
      <c r="IH105" s="190"/>
      <c r="II105" s="190"/>
      <c r="IJ105" s="190"/>
      <c r="IK105" s="190"/>
      <c r="IL105" s="190"/>
      <c r="IM105" s="190"/>
      <c r="IN105" s="190"/>
      <c r="IO105" s="190"/>
      <c r="IP105" s="190"/>
      <c r="IQ105" s="190"/>
      <c r="IR105" s="190"/>
      <c r="IS105" s="190"/>
      <c r="IT105" s="190"/>
      <c r="IU105" s="190"/>
      <c r="IV105" s="190"/>
      <c r="IW105" s="190"/>
      <c r="IX105" s="190"/>
      <c r="IY105" s="190"/>
      <c r="IZ105" s="190"/>
      <c r="JA105" s="190"/>
      <c r="JB105" s="190"/>
      <c r="JC105" s="190"/>
      <c r="JD105" s="238"/>
      <c r="JE105" s="238"/>
      <c r="JF105" s="238"/>
      <c r="JG105" s="238"/>
      <c r="JH105" s="238"/>
      <c r="JI105" s="238"/>
      <c r="JJ105" s="238"/>
      <c r="JK105" s="238"/>
      <c r="JL105" s="238"/>
      <c r="JM105" s="238"/>
      <c r="JN105" s="239"/>
      <c r="JO105" s="193"/>
      <c r="JP105" s="193"/>
      <c r="JQ105" s="193"/>
      <c r="JR105" s="193"/>
      <c r="JS105" s="193"/>
      <c r="JT105" s="193"/>
      <c r="JU105" s="193"/>
      <c r="JV105" s="193"/>
      <c r="JW105" s="193"/>
      <c r="JX105" s="193"/>
      <c r="JY105" s="193"/>
      <c r="JZ105" s="193"/>
      <c r="KA105" s="193"/>
      <c r="KB105" s="193"/>
      <c r="KC105" s="193"/>
      <c r="KD105" s="193"/>
      <c r="KE105" s="193"/>
      <c r="KF105" s="193"/>
      <c r="KG105" s="193"/>
      <c r="KH105" s="193"/>
      <c r="KI105" s="193"/>
      <c r="KJ105" s="193"/>
      <c r="KK105" s="193"/>
      <c r="KL105" s="193"/>
      <c r="KM105" s="193"/>
      <c r="KN105" s="193"/>
      <c r="KO105" s="193"/>
      <c r="KP105" s="193"/>
      <c r="KQ105" s="193"/>
      <c r="KR105" s="193"/>
      <c r="KS105" s="193"/>
      <c r="KT105" s="193"/>
      <c r="KU105" s="193"/>
      <c r="KV105" s="193"/>
      <c r="KW105" s="193"/>
      <c r="KX105" s="193"/>
      <c r="KY105" s="193"/>
      <c r="KZ105" s="193"/>
      <c r="LA105" s="193"/>
      <c r="LB105" s="192"/>
      <c r="LC105" s="235" t="str">
        <f t="shared" si="8"/>
        <v/>
      </c>
      <c r="LD105" s="240" t="str" cm="1">
        <f t="array" ref="LD105">IFERROR((((D105/FRACAS!$AY$1)*60
)-(SUMPRODUCT((FRACAS!$B$5:$B$8970=D$4)*(FRACAS!$D$5:$D$8970&lt;=D105)*(IFERROR(FRACAS!$AM$5:$AM$8970,0)))
))/((D105/FRACAS!$AY$1)*60),"")</f>
        <v/>
      </c>
      <c r="LE105" s="240" t="str" cm="1">
        <f t="array" ref="LE105">IFERROR((((E105/FRACAS!$AY$1)*60
)-(SUMPRODUCT((FRACAS!$B$5:$B$8970=E$4)*(FRACAS!$D$5:$D$8970&lt;=E105)*(IFERROR(FRACAS!$AM$5:$AM$8970,0)))
))/((E105/FRACAS!$AY$1)*60),"")</f>
        <v/>
      </c>
      <c r="LF105" s="240" t="str" cm="1">
        <f t="array" ref="LF105">IFERROR((((F105/FRACAS!$AY$1)*60
)-(SUMPRODUCT((FRACAS!$B$5:$B$8970=F$4)*(FRACAS!$D$5:$D$8970&lt;=F105)*(IFERROR(FRACAS!$AM$5:$AM$8970,0)))
))/((F105/FRACAS!$AY$1)*60),"")</f>
        <v/>
      </c>
      <c r="LG105" s="240" t="str" cm="1">
        <f t="array" ref="LG105">IFERROR((((G105/FRACAS!$AY$1)*60
)-(SUMPRODUCT((FRACAS!$B$5:$B$8970=G$4)*(FRACAS!$D$5:$D$8970&lt;=G105)*(IFERROR(FRACAS!$AM$5:$AM$8970,0)))
))/((G105/FRACAS!$AY$1)*60),"")</f>
        <v/>
      </c>
      <c r="LH105" s="240" t="str" cm="1">
        <f t="array" ref="LH105">IFERROR((((H105/FRACAS!$AY$1)*60
)-(SUMPRODUCT((FRACAS!$B$5:$B$8970=H$4)*(FRACAS!$D$5:$D$8970&lt;=H105)*(IFERROR(FRACAS!$AM$5:$AM$8970,0)))
))/((H105/FRACAS!$AY$1)*60),"")</f>
        <v/>
      </c>
      <c r="LI105" s="240" t="str" cm="1">
        <f t="array" ref="LI105">IFERROR((((I105/FRACAS!$AY$1)*60
)-(SUMPRODUCT((FRACAS!$B$5:$B$8970=I$4)*(FRACAS!$D$5:$D$8970&lt;=I105)*(IFERROR(FRACAS!$AM$5:$AM$8970,0)))
))/((I105/FRACAS!$AY$1)*60),"")</f>
        <v/>
      </c>
      <c r="LJ105" s="240" t="str" cm="1">
        <f t="array" ref="LJ105">IFERROR((((J105/FRACAS!$AY$1)*60
)-(SUMPRODUCT((FRACAS!$B$5:$B$8970=J$4)*(FRACAS!$D$5:$D$8970&lt;=J105)*(IFERROR(FRACAS!$AM$5:$AM$8970,0)))
))/((J105/FRACAS!$AY$1)*60),"")</f>
        <v/>
      </c>
      <c r="LK105" s="240" t="str" cm="1">
        <f t="array" ref="LK105">IFERROR((((K105/FRACAS!$AY$1)*60
)-(SUMPRODUCT((FRACAS!$B$5:$B$8970=K$4)*(FRACAS!$D$5:$D$8970&lt;=K105)*(IFERROR(FRACAS!$AM$5:$AM$8970,0)))
))/((K105/FRACAS!$AY$1)*60),"")</f>
        <v/>
      </c>
      <c r="LL105" s="240" t="str" cm="1">
        <f t="array" ref="LL105">IFERROR((((L105/FRACAS!$AY$1)*60
)-(SUMPRODUCT((FRACAS!$B$5:$B$8970=L$4)*(FRACAS!$D$5:$D$8970&lt;=L105)*(IFERROR(FRACAS!$AM$5:$AM$8970,0)))
))/((L105/FRACAS!$AY$1)*60),"")</f>
        <v/>
      </c>
      <c r="LM105" s="240" t="str" cm="1">
        <f t="array" ref="LM105">IFERROR((((M105/FRACAS!$AY$1)*60
)-(SUMPRODUCT((FRACAS!$B$5:$B$8970=M$4)*(FRACAS!$D$5:$D$8970&lt;=M105)*(IFERROR(FRACAS!$AM$5:$AM$8970,0)))
))/((M105/FRACAS!$AY$1)*60),"")</f>
        <v/>
      </c>
      <c r="LN105" s="240" t="str" cm="1">
        <f t="array" ref="LN105">IFERROR((((N105/FRACAS!$AY$1)*60
)-(SUMPRODUCT((FRACAS!$B$5:$B$8970=N$4)*(FRACAS!$D$5:$D$8970&lt;=N105)*(IFERROR(FRACAS!$AM$5:$AM$8970,0)))
))/((N105/FRACAS!$AY$1)*60),"")</f>
        <v/>
      </c>
      <c r="LO105" s="240" t="str" cm="1">
        <f t="array" ref="LO105">IFERROR((((O105/FRACAS!$AY$1)*60
)-(SUMPRODUCT((FRACAS!$B$5:$B$8970=O$4)*(FRACAS!$D$5:$D$8970&lt;=O105)*(IFERROR(FRACAS!$AM$5:$AM$8970,0)))
))/((O105/FRACAS!$AY$1)*60),"")</f>
        <v/>
      </c>
      <c r="LP105" s="240" t="str" cm="1">
        <f t="array" ref="LP105">IFERROR((((P105/FRACAS!$AY$1)*60
)-(SUMPRODUCT((FRACAS!$B$5:$B$8970=P$4)*(FRACAS!$D$5:$D$8970&lt;=P105)*(IFERROR(FRACAS!$AM$5:$AM$8970,0)))
))/((P105/FRACAS!$AY$1)*60),"")</f>
        <v/>
      </c>
      <c r="LQ105" s="240" t="str" cm="1">
        <f t="array" ref="LQ105">IFERROR((((Q105/FRACAS!$AY$1)*60
)-(SUMPRODUCT((FRACAS!$B$5:$B$8970=Q$4)*(FRACAS!$D$5:$D$8970&lt;=Q105)*(IFERROR(FRACAS!$AM$5:$AM$8970,0)))
))/((Q105/FRACAS!$AY$1)*60),"")</f>
        <v/>
      </c>
      <c r="LR105" s="240" t="str" cm="1">
        <f t="array" ref="LR105">IFERROR((((R105/FRACAS!$AY$1)*60
)-(SUMPRODUCT((FRACAS!$B$5:$B$8970=R$4)*(FRACAS!$D$5:$D$8970&lt;=R105)*(IFERROR(FRACAS!$AM$5:$AM$8970,0)))
))/((R105/FRACAS!$AY$1)*60),"")</f>
        <v/>
      </c>
      <c r="LS105" s="240" t="str" cm="1">
        <f t="array" ref="LS105">IFERROR((((S105/FRACAS!$AY$1)*60
)-(SUMPRODUCT((FRACAS!$B$5:$B$8970=S$4)*(FRACAS!$D$5:$D$8970&lt;=S105)*(IFERROR(FRACAS!$AM$5:$AM$8970,0)))
))/((S105/FRACAS!$AY$1)*60),"")</f>
        <v/>
      </c>
      <c r="LT105" s="240" t="str" cm="1">
        <f t="array" ref="LT105">IFERROR((((T105/FRACAS!$AY$1)*60
)-(SUMPRODUCT((FRACAS!$B$5:$B$8970=T$4)*(FRACAS!$D$5:$D$8970&lt;=T105)*(IFERROR(FRACAS!$AM$5:$AM$8970,0)))
))/((T105/FRACAS!$AY$1)*60),"")</f>
        <v/>
      </c>
      <c r="LU105" s="240" t="str" cm="1">
        <f t="array" ref="LU105">IFERROR((((U105/FRACAS!$AY$1)*60
)-(SUMPRODUCT((FRACAS!$B$5:$B$8970=U$4)*(FRACAS!$D$5:$D$8970&lt;=U105)*(IFERROR(FRACAS!$AM$5:$AM$8970,0)))
))/((U105/FRACAS!$AY$1)*60),"")</f>
        <v/>
      </c>
      <c r="LV105" s="240" t="str" cm="1">
        <f t="array" ref="LV105">IFERROR(
    (((V105/FRACAS!$AY$1)*60))
    /
    (((V105/FRACAS!$AY$1)*60) + SUMPRODUCT((FRACAS!$B$5:$B$8970=V$4)*(FRACAS!$D$5:$D$8970&lt;=V105)*(IFERROR(FRACAS!$AM$5:$AM$8970,0)))
    ),"")</f>
        <v/>
      </c>
      <c r="LW105" s="240" t="str" cm="1">
        <f t="array" ref="LW105">IFERROR(
    (((W105/FRACAS!$AY$1)*60))
    /
    (((W105/FRACAS!$AY$1)*60) + SUMPRODUCT((FRACAS!$B$5:$B$8970=W$4)*(FRACAS!$D$5:$D$8970&lt;=W105)*(IFERROR(FRACAS!$AM$5:$AM$8970,0)))
    ),"")</f>
        <v/>
      </c>
      <c r="LX105" s="240" t="str" cm="1">
        <f t="array" ref="LX105">IFERROR(
    (((X105/FRACAS!$AY$1)*60))
    /
    (((X105/FRACAS!$AY$1)*60) + SUMPRODUCT((FRACAS!$B$5:$B$8970=X$4)*(FRACAS!$D$5:$D$8970&lt;=X105)*(IFERROR(FRACAS!$AM$5:$AM$8970,0)))
    ),"")</f>
        <v/>
      </c>
      <c r="LY105" s="240" t="str" cm="1">
        <f t="array" ref="LY105">IFERROR(
    (((Y105/FRACAS!$AY$1)*60))
    /
    (((Y105/FRACAS!$AY$1)*60) + SUMPRODUCT((FRACAS!$B$5:$B$8970=Y$4)*(FRACAS!$D$5:$D$8970&lt;=Y105)*(IFERROR(FRACAS!$AM$5:$AM$8970,0)))
    ),"")</f>
        <v/>
      </c>
      <c r="LZ105" s="240" t="str" cm="1">
        <f t="array" ref="LZ105">IFERROR(
    (((Z105/FRACAS!$AY$1)*60))
    /
    (((Z105/FRACAS!$AY$1)*60) + SUMPRODUCT((FRACAS!$B$5:$B$8970=Z$4)*(FRACAS!$D$5:$D$8970&lt;=Z105)*(IFERROR(FRACAS!$AM$5:$AM$8970,0)))
    ),"")</f>
        <v/>
      </c>
      <c r="MA105" s="240" t="str" cm="1">
        <f t="array" ref="MA105">IFERROR(
    (((AA105/FRACAS!$AY$1)*60))
    /
    (((AA105/FRACAS!$AY$1)*60) + SUMPRODUCT((FRACAS!$B$5:$B$8970=AA$4)*(FRACAS!$D$5:$D$8970&lt;=AA105)*(IFERROR(FRACAS!$AM$5:$AM$8970,0)))
    ),"")</f>
        <v/>
      </c>
      <c r="MB105" s="240" t="str" cm="1">
        <f t="array" ref="MB105">IFERROR(
    (((AB105/FRACAS!$AY$1)*60))
    /
    (((AB105/FRACAS!$AY$1)*60) + SUMPRODUCT((FRACAS!$B$5:$B$8970=AB$4)*(FRACAS!$D$5:$D$8970&lt;=AB105)*(IFERROR(FRACAS!$AM$5:$AM$8970,0)))
    ),"")</f>
        <v/>
      </c>
      <c r="MC105" s="240" t="str" cm="1">
        <f t="array" ref="MC105">IFERROR(
    (((AC105/FRACAS!$AY$1)*60))
    /
    (((AC105/FRACAS!$AY$1)*60) + SUMPRODUCT((FRACAS!$B$5:$B$8970=AC$4)*(FRACAS!$D$5:$D$8970&lt;=AC105)*(IFERROR(FRACAS!$AM$5:$AM$8970,0)))
    ),"")</f>
        <v/>
      </c>
      <c r="MD105" s="240" t="str" cm="1">
        <f t="array" ref="MD105">IFERROR(
    (((AD105/FRACAS!$AY$1)*60))
    /
    (((AD105/FRACAS!$AY$1)*60) + SUMPRODUCT((FRACAS!$B$5:$B$8970=AD$4)*(FRACAS!$D$5:$D$8970&lt;=AD105)*(IFERROR(FRACAS!$AM$5:$AM$8970,0)))
    ),"")</f>
        <v/>
      </c>
      <c r="ME105" s="240" t="str" cm="1">
        <f t="array" ref="ME105">IFERROR(
    (((AE105/FRACAS!$AY$1)*60))
    /
    (((AE105/FRACAS!$AY$1)*60) + SUMPRODUCT((FRACAS!$B$5:$B$8970=AE$4)*(FRACAS!$D$5:$D$8970&lt;=AE105)*(IFERROR(FRACAS!$AM$5:$AM$8970,0)))
    ),"")</f>
        <v/>
      </c>
      <c r="MF105" s="240" t="str" cm="1">
        <f t="array" ref="MF105">IFERROR(
    (((AF105/FRACAS!$AY$1)*60))
    /
    (((AF105/FRACAS!$AY$1)*60) + SUMPRODUCT((FRACAS!$B$5:$B$8970=AF$4)*(FRACAS!$D$5:$D$8970&lt;=AF105)*(IFERROR(FRACAS!$AM$5:$AM$8970,0)))
    ),"")</f>
        <v/>
      </c>
      <c r="MG105" s="240" t="str" cm="1">
        <f t="array" ref="MG105">IFERROR(
    (((AG105/FRACAS!$AY$1)*60))
    /
    (((AG105/FRACAS!$AY$1)*60) + SUMPRODUCT((FRACAS!$B$5:$B$8970=AG$4)*(FRACAS!$D$5:$D$8970&lt;=AG105)*(IFERROR(FRACAS!$AM$5:$AM$8970,0)))
    ),"")</f>
        <v/>
      </c>
      <c r="MH105" s="240" t="str" cm="1">
        <f t="array" ref="MH105">IFERROR(
    (((AH105/FRACAS!$AY$1)*60))
    /
    (((AH105/FRACAS!$AY$1)*60) + SUMPRODUCT((FRACAS!$B$5:$B$8970=AH$4)*(FRACAS!$D$5:$D$8970&lt;=AH105)*(IFERROR(FRACAS!$AM$5:$AM$8970,0)))
    ),"")</f>
        <v/>
      </c>
      <c r="MI105" s="240" t="str" cm="1">
        <f t="array" ref="MI105">IFERROR(
    (((AI105/FRACAS!$AY$1)*60))
    /
    (((AI105/FRACAS!$AY$1)*60) + SUMPRODUCT((FRACAS!$B$5:$B$8970=AI$4)*(FRACAS!$D$5:$D$8970&lt;=AI105)*(IFERROR(FRACAS!$AM$5:$AM$8970,0)))
    ),"")</f>
        <v/>
      </c>
      <c r="MJ105" s="240" t="str" cm="1">
        <f t="array" ref="MJ105">IFERROR(
    (((AJ105/FRACAS!$AY$1)*60))
    /
    (((AJ105/FRACAS!$AY$1)*60) + SUMPRODUCT((FRACAS!$B$5:$B$8970=AJ$4)*(FRACAS!$D$5:$D$8970&lt;=AJ105)*(IFERROR(FRACAS!$AM$5:$AM$8970,0)))
    ),"")</f>
        <v/>
      </c>
      <c r="MK105" s="240" t="str" cm="1">
        <f t="array" ref="MK105">IFERROR(
    (((AK105/FRACAS!$AY$1)*60))
    /
    (((AK105/FRACAS!$AY$1)*60) + SUMPRODUCT((FRACAS!$B$5:$B$8970=AK$4)*(FRACAS!$D$5:$D$8970&lt;=AK105)*(IFERROR(FRACAS!$AM$5:$AM$8970,0)))
    ),"")</f>
        <v/>
      </c>
      <c r="ML105" s="240" t="str" cm="1">
        <f t="array" ref="ML105">IFERROR(
    (((AL105/FRACAS!$AY$1)*60))
    /
    (((AL105/FRACAS!$AY$1)*60) + SUMPRODUCT((FRACAS!$B$5:$B$8970=AL$4)*(FRACAS!$D$5:$D$8970&lt;=AL105)*(IFERROR(FRACAS!$AM$5:$AM$8970,0)))
    ),"")</f>
        <v/>
      </c>
      <c r="MM105" s="240" t="str" cm="1">
        <f t="array" ref="MM105">IFERROR(
    (((AM105/FRACAS!$AY$1)*60))
    /
    (((AM105/FRACAS!$AY$1)*60) + SUMPRODUCT((FRACAS!$B$5:$B$8970=AM$4)*(FRACAS!$D$5:$D$8970&lt;=AM105)*(IFERROR(FRACAS!$AM$5:$AM$8970,0)))
    ),"")</f>
        <v/>
      </c>
      <c r="MN105" s="240" t="str" cm="1">
        <f t="array" ref="MN105">IFERROR(
    (((AN105/FRACAS!$AY$1)*60))
    /
    (((AN105/FRACAS!$AY$1)*60) + SUMPRODUCT((FRACAS!$B$5:$B$8970=AN$4)*(FRACAS!$D$5:$D$8970&lt;=AN105)*(IFERROR(FRACAS!$AM$5:$AM$8970,0)))
    ),"")</f>
        <v/>
      </c>
      <c r="MO105" s="240" t="str" cm="1">
        <f t="array" ref="MO105">IFERROR(
    (((AO105/FRACAS!$AY$1)*60))
    /
    (((AO105/FRACAS!$AY$1)*60) + SUMPRODUCT((FRACAS!$B$5:$B$8970=AO$4)*(FRACAS!$D$5:$D$8970&lt;=AO105)*(IFERROR(FRACAS!$AM$5:$AM$8970,0)))
    ),"")</f>
        <v/>
      </c>
      <c r="MP105" s="240" t="str" cm="1">
        <f t="array" ref="MP105">IFERROR(
    (((AP105/FRACAS!$AY$1)*60))
    /
    (((AP105/FRACAS!$AY$1)*60) + SUMPRODUCT((FRACAS!$B$5:$B$8970=AP$4)*(FRACAS!$D$5:$D$8970&lt;=AP105)*(IFERROR(FRACAS!$AM$5:$AM$8970,0)))
    ),"")</f>
        <v/>
      </c>
      <c r="MQ105" s="240" t="str" cm="1">
        <f t="array" ref="MQ105">IFERROR(
    (((AQ105/FRACAS!$AY$1)*60))
    /
    (((AQ105/FRACAS!$AY$1)*60) + SUMPRODUCT((FRACAS!$B$5:$B$8970=AQ$4)*(FRACAS!$D$5:$D$8970&lt;=AQ105)*(IFERROR(FRACAS!$AM$5:$AM$8970,0)))
    ),"")</f>
        <v/>
      </c>
      <c r="MR105" s="194"/>
      <c r="MS105" s="194"/>
      <c r="MT105" s="194"/>
      <c r="MU105" s="194"/>
      <c r="MV105" s="194"/>
      <c r="MW105" s="194"/>
      <c r="MX105" s="194"/>
      <c r="MY105" s="194"/>
      <c r="MZ105" s="194"/>
      <c r="NA105" s="195"/>
      <c r="ND105" s="241">
        <f t="shared" si="11"/>
        <v>0</v>
      </c>
      <c r="NE105" s="242" t="str">
        <f t="shared" si="12"/>
        <v/>
      </c>
      <c r="NF105" s="193" t="str" cm="1">
        <f t="array" ref="NF105">IF($ND105=0,"",(IFERROR( (IFERROR($ND105/FRACAS!$AY$1*60,0) - SUMPRODUCT( (FRACAS!$K$5:$K$8972=NF$2) * IFERROR(FRACAS!$AN$5:$AN$8972,0) ) ) / IFERROR($ND105/FRACAS!$AY$1*60,0), 1 )))</f>
        <v/>
      </c>
      <c r="NG105" s="193" t="str" cm="1">
        <f t="array" ref="NG105">IF($ND105=0,"",(IFERROR( (IFERROR($ND105/FRACAS!$AY$1*60,0) - SUMPRODUCT( (FRACAS!$K$5:$K$8972=NG$2) * IFERROR(FRACAS!$AN$5:$AN$8972,0) ) ) / IFERROR($ND105/FRACAS!$AY$1*60,0), 1 )))</f>
        <v/>
      </c>
      <c r="NH105" s="193" t="str" cm="1">
        <f t="array" ref="NH105">IF($ND105=0,"",(IFERROR( (IFERROR($ND105/FRACAS!$AY$1*60,0) - SUMPRODUCT( (FRACAS!$K$5:$K$8972=NH$2) * IFERROR(FRACAS!$AN$5:$AN$8972,0) ) ) / IFERROR($ND105/FRACAS!$AY$1*60,0), 1 )))</f>
        <v/>
      </c>
      <c r="NI105" s="193" t="str" cm="1">
        <f t="array" ref="NI105">IF($ND105=0,"",(IFERROR( (IFERROR($ND105/FRACAS!$AY$1*60,0) - SUMPRODUCT( (FRACAS!$K$5:$K$8972=NI$2) * IFERROR(FRACAS!$AN$5:$AN$8972,0) ) ) / IFERROR($ND105/FRACAS!$AY$1*60,0), 1 )))</f>
        <v/>
      </c>
      <c r="NJ105" s="193" t="str" cm="1">
        <f t="array" ref="NJ105">IF($ND105=0,"",(IFERROR( (IFERROR($ND105/FRACAS!$AY$1*60,0) - SUMPRODUCT( (FRACAS!$K$5:$K$8972=NJ$2) * IFERROR(FRACAS!$AN$5:$AN$8972,0) ) ) / IFERROR($ND105/FRACAS!$AY$1*60,0), 1 )))</f>
        <v/>
      </c>
      <c r="NK105" s="193" t="str" cm="1">
        <f t="array" ref="NK105">IF($ND105=0,"",(IFERROR( (IFERROR($ND105/FRACAS!$AY$1*60,0) - SUMPRODUCT( (FRACAS!$K$5:$K$8972=NK$2) * IFERROR(FRACAS!$AN$5:$AN$8972,0) ) ) / IFERROR($ND105/FRACAS!$AY$1*60,0), 1 )))</f>
        <v/>
      </c>
      <c r="NL105" s="193" t="str" cm="1">
        <f t="array" ref="NL105">IF($ND105=0,"",(IFERROR( (IFERROR($ND105/FRACAS!$AY$1*60,0) - SUMPRODUCT( (FRACAS!$K$5:$K$8972=NL$2) * IFERROR(FRACAS!$AN$5:$AN$8972,0) ) ) / IFERROR($ND105/FRACAS!$AY$1*60,0), 1 )))</f>
        <v/>
      </c>
      <c r="NM105" s="193" t="str" cm="1">
        <f t="array" ref="NM105">IF($ND105=0,"",(IFERROR( (IFERROR($ND105/FRACAS!$AY$1*60,0) - SUMPRODUCT( (FRACAS!$K$5:$K$8972=NM$2) * IFERROR(FRACAS!$AN$5:$AN$8972,0) ) ) / IFERROR($ND105/FRACAS!$AY$1*60,0), 1 )))</f>
        <v/>
      </c>
      <c r="NN105" s="193" t="str" cm="1">
        <f t="array" ref="NN105">IF($ND105=0,"",(IFERROR( (IFERROR($ND105/FRACAS!$AY$1*60,0) - SUMPRODUCT( (FRACAS!$K$5:$K$8972=NN$2) * IFERROR(FRACAS!$AN$5:$AN$8972,0) ) ) / IFERROR($ND105/FRACAS!$AY$1*60,0), 1 )))</f>
        <v/>
      </c>
      <c r="NO105" s="193" t="str" cm="1">
        <f t="array" ref="NO105">IF($ND105=0,"",(IFERROR( (IFERROR($ND105/FRACAS!$AY$1*60,0) - SUMPRODUCT( (FRACAS!$K$5:$K$8972=NO$2) * IFERROR(FRACAS!$AN$5:$AN$8972,0) ) ) / IFERROR($ND105/FRACAS!$AY$1*60,0), 1 )))</f>
        <v/>
      </c>
      <c r="NP105" s="193" t="str" cm="1">
        <f t="array" ref="NP105">IF($ND105=0,"",(IFERROR( (IFERROR($ND105/FRACAS!$AY$1*60,0) - SUMPRODUCT( (FRACAS!$K$5:$K$8972=NP$2) * IFERROR(FRACAS!$AN$5:$AN$8972,0) ) ) / IFERROR($ND105/FRACAS!$AY$1*60,0), 1 )))</f>
        <v/>
      </c>
      <c r="NQ105" s="193" t="str" cm="1">
        <f t="array" ref="NQ105">IF($ND105=0,"",(IFERROR( (IFERROR($ND105/FRACAS!$AY$1*60,0) - SUMPRODUCT( (FRACAS!$K$5:$K$8972=NQ$2) * IFERROR(FRACAS!$AN$5:$AN$8972,0) ) ) / IFERROR($ND105/FRACAS!$AY$1*60,0), 1 )))</f>
        <v/>
      </c>
      <c r="NR105" s="193" t="str" cm="1">
        <f t="array" ref="NR105">IF($ND105=0,"",(IFERROR( (IFERROR($ND105/FRACAS!$AY$1*60,0) - SUMPRODUCT( (FRACAS!$K$5:$K$8972=NR$2) * IFERROR(FRACAS!$AN$5:$AN$8972,0) ) ) / IFERROR($ND105/FRACAS!$AY$1*60,0), 1 )))</f>
        <v/>
      </c>
      <c r="NS105" s="193" t="str" cm="1">
        <f t="array" ref="NS105">IF($ND105=0,"",(IFERROR( (IFERROR($ND105/FRACAS!$AY$1*60,0) - SUMPRODUCT( (FRACAS!$K$5:$K$8972=NS$2) * IFERROR(FRACAS!$AN$5:$AN$8972,0) ) ) / IFERROR($ND105/FRACAS!$AY$1*60,0), 1 )))</f>
        <v/>
      </c>
      <c r="NT105" s="193" t="str" cm="1">
        <f t="array" ref="NT105">IF($ND105=0,"",(IFERROR( (IFERROR($ND105/FRACAS!$AY$1*60,0) - SUMPRODUCT( (FRACAS!$K$5:$K$8972=NT$2) * IFERROR(FRACAS!$AN$5:$AN$8972,0) ) ) / IFERROR($ND105/FRACAS!$AY$1*60,0), 1 )))</f>
        <v/>
      </c>
      <c r="NU105" s="193" t="str" cm="1">
        <f t="array" ref="NU105">IF($ND105=0,"",(IFERROR( (IFERROR($ND105/FRACAS!$AY$1*60,0) - SUMPRODUCT( (FRACAS!$K$5:$K$8972=NU$2) * IFERROR(FRACAS!$AN$5:$AN$8972,0) ) ) / IFERROR($ND105/FRACAS!$AY$1*60,0), 1 )))</f>
        <v/>
      </c>
      <c r="NV105" s="193" t="str" cm="1">
        <f t="array" ref="NV105">IF($ND105=0,"",(IFERROR( (IFERROR($ND105/FRACAS!$AY$1*60,0) - SUMPRODUCT( (FRACAS!$K$5:$K$8972=NV$2) * IFERROR(FRACAS!$AN$5:$AN$8972,0) ) ) / IFERROR($ND105/FRACAS!$AY$1*60,0), 1 )))</f>
        <v/>
      </c>
      <c r="NW105" s="193" t="str" cm="1">
        <f t="array" ref="NW105">IF($ND105=0,"",(IFERROR( (IFERROR($ND105/FRACAS!$AY$1*60,0) - SUMPRODUCT( (FRACAS!$K$5:$K$8972=NW$2) * IFERROR(FRACAS!$AN$5:$AN$8972,0) ) ) / IFERROR($ND105/FRACAS!$AY$1*60,0), 1 )))</f>
        <v/>
      </c>
      <c r="NX105" s="193" t="str" cm="1">
        <f t="array" ref="NX105">IF($ND105=0,"",(IFERROR( (IFERROR($ND105/FRACAS!$AY$1*60,0) - SUMPRODUCT( (FRACAS!$K$5:$K$8972=NX$2) * IFERROR(FRACAS!$AN$5:$AN$8972,0) ) ) / IFERROR($ND105/FRACAS!$AY$1*60,0), 1 )))</f>
        <v/>
      </c>
      <c r="NY105" s="193" t="str" cm="1">
        <f t="array" ref="NY105">IF($ND105=0,"",(IFERROR( (IFERROR($ND105/FRACAS!$AY$1*60,0) - SUMPRODUCT( (FRACAS!$K$5:$K$8972=NY$2) * IFERROR(FRACAS!$AN$5:$AN$8972,0) ) ) / IFERROR($ND105/FRACAS!$AY$1*60,0), 1 )))</f>
        <v/>
      </c>
      <c r="NZ105" s="193" t="str" cm="1">
        <f t="array" ref="NZ105">IF($ND105=0,"",(IFERROR( (IFERROR($ND105/FRACAS!$AY$1*60,0) - SUMPRODUCT( (FRACAS!$K$5:$K$8972=NZ$2) * IFERROR(FRACAS!$AN$5:$AN$8972,0) ) ) / IFERROR($ND105/FRACAS!$AY$1*60,0), 1 )))</f>
        <v/>
      </c>
      <c r="OA105" s="193" t="str" cm="1">
        <f t="array" ref="OA105">IF($ND105=0,"",(IFERROR( (IFERROR($ND105/FRACAS!$AY$1*60,0) - SUMPRODUCT( (FRACAS!$K$5:$K$8972=OA$2) * IFERROR(FRACAS!$AN$5:$AN$8972,0) ) ) / IFERROR($ND105/FRACAS!$AY$1*60,0), 1 )))</f>
        <v/>
      </c>
      <c r="OB105" s="193" t="str" cm="1">
        <f t="array" ref="OB105">IF($ND105=0,"",(IFERROR( (IFERROR($ND105/FRACAS!$AY$1*60,0) - SUMPRODUCT( (FRACAS!$K$5:$K$8972=OB$2) * IFERROR(FRACAS!$AN$5:$AN$8972,0) ) ) / IFERROR($ND105/FRACAS!$AY$1*60,0), 1 )))</f>
        <v/>
      </c>
      <c r="OC105" s="193" t="str" cm="1">
        <f t="array" ref="OC105">IF($ND105=0,"",(IFERROR( (IFERROR($ND105/FRACAS!$AY$1*60,0) - SUMPRODUCT( (FRACAS!$K$5:$K$8972=OC$2) * IFERROR(FRACAS!$AN$5:$AN$8972,0) ) ) / IFERROR($ND105/FRACAS!$AY$1*60,0), 1 )))</f>
        <v/>
      </c>
      <c r="OD105" s="193" t="str" cm="1">
        <f t="array" ref="OD105">IF($ND105=0,"",(IFERROR( (IFERROR($ND105/FRACAS!$AY$1*60,0) - SUMPRODUCT( (FRACAS!$K$5:$K$8972=OD$2) * IFERROR(FRACAS!$AN$5:$AN$8972,0) ) ) / IFERROR($ND105/FRACAS!$AY$1*60,0), 1 )))</f>
        <v/>
      </c>
      <c r="OE105" s="193" t="str" cm="1">
        <f t="array" ref="OE105">IF($ND105=0,"",(IFERROR( (IFERROR($ND105/FRACAS!$AY$1*60,0) - SUMPRODUCT( (FRACAS!$K$5:$K$8972=OE$2) * IFERROR(FRACAS!$AN$5:$AN$8972,0) ) ) / IFERROR($ND105/FRACAS!$AY$1*60,0), 1 )))</f>
        <v/>
      </c>
      <c r="OF105" s="193" t="str" cm="1">
        <f t="array" ref="OF105">IF($ND105=0,"",(IFERROR( (IFERROR($ND105/FRACAS!$AY$1*60,0) - SUMPRODUCT( (FRACAS!$K$5:$K$8972=OF$2) * IFERROR(FRACAS!$AN$5:$AN$8972,0) ) ) / IFERROR($ND105/FRACAS!$AY$1*60,0), 1 )))</f>
        <v/>
      </c>
      <c r="OG105" s="193" t="str" cm="1">
        <f t="array" ref="OG105">IF($ND105=0,"",(IFERROR( (IFERROR($ND105/FRACAS!$AY$1*60,0) - SUMPRODUCT( (FRACAS!$K$5:$K$8972=OG$2) * IFERROR(FRACAS!$AN$5:$AN$8972,0) ) ) / IFERROR($ND105/FRACAS!$AY$1*60,0), 1 )))</f>
        <v/>
      </c>
      <c r="OH105" s="193" t="str" cm="1">
        <f t="array" ref="OH105">IF($ND105=0,"",(IFERROR( (IFERROR($ND105/FRACAS!$AY$1*60,0) - SUMPRODUCT( (FRACAS!$K$5:$K$8972=OH$2) * IFERROR(FRACAS!$AN$5:$AN$8972,0) ) ) / IFERROR($ND105/FRACAS!$AY$1*60,0), 1 )))</f>
        <v/>
      </c>
      <c r="OI105" s="193" t="str" cm="1">
        <f t="array" ref="OI105">IF($ND105=0,"",(IFERROR( (IFERROR($ND105/FRACAS!$AY$1*60,0) - SUMPRODUCT( (FRACAS!$K$5:$K$8972=OI$2) * IFERROR(FRACAS!$AN$5:$AN$8972,0) ) ) / IFERROR($ND105/FRACAS!$AY$1*60,0), 1 )))</f>
        <v/>
      </c>
      <c r="OJ105" s="193" t="str" cm="1">
        <f t="array" ref="OJ105">IF($ND105=0,"",(IFERROR( (IFERROR($ND105/FRACAS!$AY$1*60,0) - SUMPRODUCT( (FRACAS!$K$5:$K$8972=OJ$2) * IFERROR(FRACAS!$AN$5:$AN$8972,0) ) ) / IFERROR($ND105/FRACAS!$AY$1*60,0), 1 )))</f>
        <v/>
      </c>
      <c r="OK105" s="193" t="str" cm="1">
        <f t="array" ref="OK105">IF($ND105=0,"",(IFERROR( (IFERROR($ND105/FRACAS!$AY$1*60,0) - SUMPRODUCT( (FRACAS!$K$5:$K$8972=OK$2) * IFERROR(FRACAS!$AN$5:$AN$8972,0) ) ) / IFERROR($ND105/FRACAS!$AY$1*60,0), 1 )))</f>
        <v/>
      </c>
      <c r="OL105" s="193" t="str" cm="1">
        <f t="array" ref="OL105">IF($ND105=0,"",(IFERROR( (IFERROR($ND105/FRACAS!$AY$1*60,0) - SUMPRODUCT( (FRACAS!$K$5:$K$8972=OL$2) * IFERROR(FRACAS!$AN$5:$AN$8972,0) ) ) / IFERROR($ND105/FRACAS!$AY$1*60,0), 1 )))</f>
        <v/>
      </c>
      <c r="OM105" s="193" t="str" cm="1">
        <f t="array" ref="OM105">IF($ND105=0,"",(IFERROR( (IFERROR($ND105/FRACAS!$AY$1*60,0) - SUMPRODUCT( (FRACAS!$K$5:$K$8972=OM$2) * IFERROR(FRACAS!$AN$5:$AN$8972,0) ) ) / IFERROR($ND105/FRACAS!$AY$1*60,0), 1 )))</f>
        <v/>
      </c>
      <c r="ON105" s="193" t="str" cm="1">
        <f t="array" ref="ON105">IF($ND105=0,"",(IFERROR( (IFERROR($ND105/FRACAS!$AY$1*60,0) - SUMPRODUCT( (FRACAS!$K$5:$K$8972=ON$2) * IFERROR(FRACAS!$AN$5:$AN$8972,0) ) ) / IFERROR($ND105/FRACAS!$AY$1*60,0), 1 )))</f>
        <v/>
      </c>
      <c r="OO105" s="193" t="str" cm="1">
        <f t="array" ref="OO105">IF($ND105=0,"",(IFERROR( (IFERROR($ND105/FRACAS!$AY$1*60,0) - SUMPRODUCT( (FRACAS!$K$5:$K$8972=OO$2) * IFERROR(FRACAS!$AN$5:$AN$8972,0) ) ) / IFERROR($ND105/FRACAS!$AY$1*60,0), 1 )))</f>
        <v/>
      </c>
      <c r="OP105" s="193" t="str" cm="1">
        <f t="array" ref="OP105">IF($ND105=0,"",(IFERROR( (IFERROR($ND105/FRACAS!$AY$1*60,0) - SUMPRODUCT( (FRACAS!$K$5:$K$8972=OP$2) * IFERROR(FRACAS!$AN$5:$AN$8972,0) ) ) / IFERROR($ND105/FRACAS!$AY$1*60,0), 1 )))</f>
        <v/>
      </c>
      <c r="OQ105" s="193" t="str" cm="1">
        <f t="array" ref="OQ105">IF($ND105=0,"",(IFERROR( (IFERROR($ND105/FRACAS!$AY$1*60,0) - SUMPRODUCT( (FRACAS!$K$5:$K$8972=OQ$2) * IFERROR(FRACAS!$AN$5:$AN$8972,0) ) ) / IFERROR($ND105/FRACAS!$AY$1*60,0), 1 )))</f>
        <v/>
      </c>
      <c r="OR105" s="193" t="str" cm="1">
        <f t="array" ref="OR105">IF($ND105=0,"",(IFERROR( (IFERROR($ND105/FRACAS!$AY$1*60,0) - SUMPRODUCT( (FRACAS!$K$5:$K$8972=OR$2) * IFERROR(FRACAS!$AN$5:$AN$8972,0) ) ) / IFERROR($ND105/FRACAS!$AY$1*60,0), 1 )))</f>
        <v/>
      </c>
      <c r="OS105" s="193" t="str" cm="1">
        <f t="array" ref="OS105">IF($ND105=0,"",(IFERROR( (IFERROR($ND105/FRACAS!$AY$1*60,0) - SUMPRODUCT( (FRACAS!$K$5:$K$8972=OS$2) * IFERROR(FRACAS!$AN$5:$AN$8972,0) ) ) / IFERROR($ND105/FRACAS!$AY$1*60,0), 1 )))</f>
        <v/>
      </c>
      <c r="OT105" s="243" t="str" cm="1">
        <f t="array" ref="OT105">IF($ND105=0,"",(IFERROR( (IFERROR($ND105/FRACAS!$AY$1*60,0) - SUMPRODUCT( (FRACAS!$K$5:$K$8972=OT$2) * IFERROR(FRACAS!$AN$5:$AN$8972,0) ) ) / IFERROR($ND105/FRACAS!$AY$1*60,0), 1 )))</f>
        <v/>
      </c>
    </row>
    <row r="106" spans="2:410" x14ac:dyDescent="0.2">
      <c r="B106" s="233"/>
      <c r="C106" s="259">
        <f>IF('[1]17.11.2025 IASI18 Mileage'!C106="","",'[1]17.11.2025 IASI18 Mileage'!C106)</f>
        <v>46678</v>
      </c>
      <c r="D106" s="201" t="str">
        <f>IF('[1]17.11.2025 IASI18 Mileage'!D106="","",'[1]17.11.2025 IASI18 Mileage'!D106)</f>
        <v/>
      </c>
      <c r="E106" s="201" t="str">
        <f>IF('[1]17.11.2025 IASI18 Mileage'!E106="","",'[1]17.11.2025 IASI18 Mileage'!E106)</f>
        <v/>
      </c>
      <c r="F106" s="201" t="str">
        <f>IF('[1]17.11.2025 IASI18 Mileage'!F106="","",'[1]17.11.2025 IASI18 Mileage'!F106)</f>
        <v/>
      </c>
      <c r="G106" s="201" t="str">
        <f>IF('[1]17.11.2025 IASI18 Mileage'!G106="","",'[1]17.11.2025 IASI18 Mileage'!G106)</f>
        <v/>
      </c>
      <c r="H106" s="201" t="str">
        <f>IF('[1]17.11.2025 IASI18 Mileage'!H106="","",'[1]17.11.2025 IASI18 Mileage'!H106)</f>
        <v/>
      </c>
      <c r="I106" s="201" t="str">
        <f>IF('[1]17.11.2025 IASI18 Mileage'!I106="","",'[1]17.11.2025 IASI18 Mileage'!I106)</f>
        <v/>
      </c>
      <c r="J106" s="201" t="str">
        <f>IF('[1]17.11.2025 IASI18 Mileage'!J106="","",'[1]17.11.2025 IASI18 Mileage'!J106)</f>
        <v/>
      </c>
      <c r="K106" s="201" t="str">
        <f>IF('[1]17.11.2025 IASI18 Mileage'!K106="","",'[1]17.11.2025 IASI18 Mileage'!K106)</f>
        <v/>
      </c>
      <c r="L106" s="201" t="str">
        <f>IF('[1]17.11.2025 IASI18 Mileage'!L106="","",'[1]17.11.2025 IASI18 Mileage'!L106)</f>
        <v/>
      </c>
      <c r="M106" s="201" t="str">
        <f>IF('[1]17.11.2025 IASI18 Mileage'!M106="","",'[1]17.11.2025 IASI18 Mileage'!M106)</f>
        <v/>
      </c>
      <c r="N106" s="201" t="str">
        <f>IF('[1]17.11.2025 IASI18 Mileage'!N106="","",'[1]17.11.2025 IASI18 Mileage'!N106)</f>
        <v/>
      </c>
      <c r="O106" s="201" t="str">
        <f>IF('[1]17.11.2025 IASI18 Mileage'!O106="","",'[1]17.11.2025 IASI18 Mileage'!O106)</f>
        <v/>
      </c>
      <c r="P106" s="201" t="str">
        <f>IF('[1]17.11.2025 IASI18 Mileage'!P106="","",'[1]17.11.2025 IASI18 Mileage'!P106)</f>
        <v/>
      </c>
      <c r="Q106" s="201" t="str">
        <f>IF('[1]17.11.2025 IASI18 Mileage'!Q106="","",'[1]17.11.2025 IASI18 Mileage'!Q106)</f>
        <v/>
      </c>
      <c r="R106" s="201" t="str">
        <f>IF('[1]17.11.2025 IASI18 Mileage'!R106="","",'[1]17.11.2025 IASI18 Mileage'!R106)</f>
        <v/>
      </c>
      <c r="S106" s="201" t="str">
        <f>IF('[1]17.11.2025 IASI18 Mileage'!S106="","",'[1]17.11.2025 IASI18 Mileage'!S106)</f>
        <v/>
      </c>
      <c r="T106" s="201" t="str">
        <f>IF('[1]17.11.2025 IASI18 Mileage'!T106="","",'[1]17.11.2025 IASI18 Mileage'!T106)</f>
        <v/>
      </c>
      <c r="U106" s="201" t="str">
        <f>IF('[1]17.11.2025 IASI18 Mileage'!U106="","",'[1]17.11.2025 IASI18 Mileage'!U106)</f>
        <v/>
      </c>
      <c r="V106" s="201"/>
      <c r="W106" s="201"/>
      <c r="X106" s="201"/>
      <c r="Y106" s="201"/>
      <c r="Z106" s="201"/>
      <c r="AA106" s="201"/>
      <c r="AB106" s="201"/>
      <c r="AC106" s="201"/>
      <c r="AD106" s="201"/>
      <c r="AE106" s="201"/>
      <c r="AF106" s="201"/>
      <c r="AG106" s="201"/>
      <c r="AH106" s="201"/>
      <c r="AI106" s="201"/>
      <c r="AJ106" s="201"/>
      <c r="AK106" s="201"/>
      <c r="AL106" s="201"/>
      <c r="AM106" s="201"/>
      <c r="AN106" s="201"/>
      <c r="AO106" s="201"/>
      <c r="AP106" s="201"/>
      <c r="AQ106" s="201"/>
      <c r="AR106" s="201"/>
      <c r="AS106" s="201"/>
      <c r="AT106" s="201"/>
      <c r="AU106" s="201"/>
      <c r="AV106" s="201"/>
      <c r="AW106" s="201"/>
      <c r="AX106" s="201"/>
      <c r="AY106" s="201"/>
      <c r="AZ106" s="201"/>
      <c r="BA106" s="202"/>
      <c r="BB106" s="184"/>
      <c r="BC106" s="184"/>
      <c r="BD106" s="234"/>
      <c r="BE106" s="234"/>
      <c r="BF106" s="234"/>
      <c r="BG106" s="234"/>
      <c r="BH106" s="234"/>
      <c r="BI106" s="234"/>
      <c r="BJ106" s="234"/>
      <c r="BK106" s="234"/>
      <c r="BL106" s="234"/>
      <c r="BM106" s="234"/>
      <c r="BN106" s="234"/>
      <c r="BO106" s="234"/>
      <c r="BP106" s="234"/>
      <c r="BQ106" s="234"/>
      <c r="BR106" s="234"/>
      <c r="BS106" s="234"/>
      <c r="BT106" s="234"/>
      <c r="BU106" s="234"/>
      <c r="BV106" s="234"/>
      <c r="BW106" s="234"/>
      <c r="BX106" s="234"/>
      <c r="BY106" s="234"/>
      <c r="BZ106" s="234"/>
      <c r="CA106" s="234"/>
      <c r="CB106" s="234"/>
      <c r="CC106" s="234"/>
      <c r="CD106" s="234"/>
      <c r="CE106" s="234"/>
      <c r="CF106" s="234"/>
      <c r="CG106" s="234"/>
      <c r="CH106" s="234"/>
      <c r="CI106" s="234"/>
      <c r="CJ106" s="234"/>
      <c r="CK106" s="234"/>
      <c r="CL106" s="234"/>
      <c r="CM106" s="234"/>
      <c r="CN106" s="234"/>
      <c r="CO106" s="234"/>
      <c r="CP106" s="234"/>
      <c r="CQ106" s="234"/>
      <c r="CR106" s="234"/>
      <c r="CS106" s="234"/>
      <c r="CT106" s="234"/>
      <c r="CU106" s="234"/>
      <c r="CV106" s="234"/>
      <c r="CW106" s="234"/>
      <c r="CX106" s="234"/>
      <c r="CY106" s="234"/>
      <c r="CZ106" s="234"/>
      <c r="DA106" s="234"/>
      <c r="DB106" s="234"/>
      <c r="DC106" s="184">
        <f t="shared" si="9"/>
        <v>0</v>
      </c>
      <c r="DD106" s="235" t="str">
        <f t="shared" si="10"/>
        <v/>
      </c>
      <c r="DE106" s="186">
        <f>IF(D106&gt; 0,(COUNTIFS(FRACAS!$B$5:$B$8972, D$4, FRACAS!$D$5:$D$8972, "&lt;="&amp;D106)), "" )</f>
        <v>0</v>
      </c>
      <c r="DF106" s="186">
        <f>IF(E106&gt; 0,(COUNTIFS(FRACAS!$B$5:$B$8972, E$4, FRACAS!$D$5:$D$8972, "&lt;="&amp;E106)), "" )</f>
        <v>0</v>
      </c>
      <c r="DG106" s="186">
        <f>IF(F106&gt; 0,(COUNTIFS(FRACAS!$B$5:$B$8972, F$4, FRACAS!$D$5:$D$8972, "&lt;="&amp;F106)), "" )</f>
        <v>0</v>
      </c>
      <c r="DH106" s="186">
        <f>IF(G106&gt; 0,(COUNTIFS(FRACAS!$B$5:$B$8972, G$4, FRACAS!$D$5:$D$8972, "&lt;="&amp;G106)), "" )</f>
        <v>0</v>
      </c>
      <c r="DI106" s="186">
        <f>IF(H106&gt; 0,(COUNTIFS(FRACAS!$B$5:$B$8972, H$4, FRACAS!$D$5:$D$8972, "&lt;="&amp;H106)), "" )</f>
        <v>0</v>
      </c>
      <c r="DJ106" s="186">
        <f>IF(I106&gt; 0,(COUNTIFS(FRACAS!$B$5:$B$8972, I$4, FRACAS!$D$5:$D$8972, "&lt;="&amp;I106)), "" )</f>
        <v>0</v>
      </c>
      <c r="DK106" s="186">
        <f>IF(J106&gt; 0,(COUNTIFS(FRACAS!$B$5:$B$8972, J$4, FRACAS!$D$5:$D$8972, "&lt;="&amp;J106)), "" )</f>
        <v>0</v>
      </c>
      <c r="DL106" s="186">
        <f>IF(K106&gt; 0,(COUNTIFS(FRACAS!$B$5:$B$8972, K$4, FRACAS!$D$5:$D$8972, "&lt;="&amp;K106)), "" )</f>
        <v>0</v>
      </c>
      <c r="DM106" s="186">
        <f>IF(L106&gt; 0,(COUNTIFS(FRACAS!$B$5:$B$8972, L$4, FRACAS!$D$5:$D$8972, "&lt;="&amp;L106)), "" )</f>
        <v>0</v>
      </c>
      <c r="DN106" s="186">
        <f>IF(M106&gt; 0,(COUNTIFS(FRACAS!$B$5:$B$8972, M$4, FRACAS!$D$5:$D$8972, "&lt;="&amp;M106)), "" )</f>
        <v>0</v>
      </c>
      <c r="DO106" s="186">
        <f>IF(N106&gt; 0,(COUNTIFS(FRACAS!$B$5:$B$8972, N$4, FRACAS!$D$5:$D$8972, "&lt;="&amp;N106)), "" )</f>
        <v>0</v>
      </c>
      <c r="DP106" s="186">
        <f>IF(O106&gt; 0,(COUNTIFS(FRACAS!$B$5:$B$8972, O$4, FRACAS!$D$5:$D$8972, "&lt;="&amp;O106)), "" )</f>
        <v>0</v>
      </c>
      <c r="DQ106" s="186">
        <f>IF(P106&gt; 0,(COUNTIFS(FRACAS!$B$5:$B$8972, P$4, FRACAS!$D$5:$D$8972, "&lt;="&amp;P106)), "" )</f>
        <v>0</v>
      </c>
      <c r="DR106" s="186">
        <f>IF(Q106&gt; 0,(COUNTIFS(FRACAS!$B$5:$B$8972, Q$4, FRACAS!$D$5:$D$8972, "&lt;="&amp;Q106)), "" )</f>
        <v>0</v>
      </c>
      <c r="DS106" s="186">
        <f>IF(R106&gt; 0,(COUNTIFS(FRACAS!$B$5:$B$8972, R$4, FRACAS!$D$5:$D$8972, "&lt;="&amp;R106)), "" )</f>
        <v>0</v>
      </c>
      <c r="DT106" s="186">
        <f>IF(S106&gt; 0,(COUNTIFS(FRACAS!$B$5:$B$8972, S$4, FRACAS!$D$5:$D$8972, "&lt;="&amp;S106)), "" )</f>
        <v>0</v>
      </c>
      <c r="DU106" s="186">
        <f>IF(T106&gt; 0,(COUNTIFS(FRACAS!$B$5:$B$8972, T$4, FRACAS!$D$5:$D$8972, "&lt;="&amp;T106)), "" )</f>
        <v>0</v>
      </c>
      <c r="DV106" s="186">
        <f>IF(U106&gt; 0,(COUNTIFS(FRACAS!$B$5:$B$8972, U$4, FRACAS!$D$5:$D$8972, "&lt;="&amp;U106)), "" )</f>
        <v>0</v>
      </c>
      <c r="DW106" s="186" t="str">
        <f>IF(V106&gt; 0,(COUNTIFS(FRACAS!$B$5:$B$8972, V$4, FRACAS!$D$5:$D$8972, "&lt;="&amp;V106)), "" )</f>
        <v/>
      </c>
      <c r="DX106" s="186" t="str">
        <f>IF(W106&gt; 0,(COUNTIFS(FRACAS!$B$5:$B$8972, W$4, FRACAS!$D$5:$D$8972, "&lt;="&amp;W106)), "" )</f>
        <v/>
      </c>
      <c r="DY106" s="186" t="str">
        <f>IF(X106&gt; 0,(COUNTIFS(FRACAS!$B$5:$B$8972, X$4, FRACAS!$D$5:$D$8972, "&lt;="&amp;X106)), "" )</f>
        <v/>
      </c>
      <c r="DZ106" s="186" t="str">
        <f>IF(Y106&gt; 0,(COUNTIFS(FRACAS!$B$5:$B$8972, Y$4, FRACAS!$D$5:$D$8972, "&lt;="&amp;Y106)), "" )</f>
        <v/>
      </c>
      <c r="EA106" s="186" t="str">
        <f>IF(Z106&gt; 0,(COUNTIFS(FRACAS!$B$5:$B$8972, Z$4, FRACAS!$D$5:$D$8972, "&lt;="&amp;Z106)), "" )</f>
        <v/>
      </c>
      <c r="EB106" s="186" t="str">
        <f>IF(AA106&gt; 0,(COUNTIFS(FRACAS!$B$5:$B$8972, AA$4, FRACAS!$D$5:$D$8972, "&lt;="&amp;AA106)), "" )</f>
        <v/>
      </c>
      <c r="EC106" s="186" t="str">
        <f>IF(AB106&gt; 0,(COUNTIFS(FRACAS!$B$5:$B$8972, AB$4, FRACAS!$D$5:$D$8972, "&lt;="&amp;AB106)), "" )</f>
        <v/>
      </c>
      <c r="ED106" s="186" t="str">
        <f>IF(AC106&gt; 0,(COUNTIFS(FRACAS!$B$5:$B$8972, AC$4, FRACAS!$D$5:$D$8972, "&lt;="&amp;AC106)), "" )</f>
        <v/>
      </c>
      <c r="EE106" s="186" t="str">
        <f>IF(AD106&gt; 0,(COUNTIFS(FRACAS!$B$5:$B$8972, AD$4, FRACAS!$D$5:$D$8972, "&lt;="&amp;AD106)), "" )</f>
        <v/>
      </c>
      <c r="EF106" s="186" t="str">
        <f>IF(AE106&gt; 0,(COUNTIFS(FRACAS!$B$5:$B$8972, AE$4, FRACAS!$D$5:$D$8972, "&lt;="&amp;AE106)), "" )</f>
        <v/>
      </c>
      <c r="EG106" s="186" t="str">
        <f>IF(AF106&gt; 0,(COUNTIFS(FRACAS!$B$5:$B$8972, AF$4, FRACAS!$D$5:$D$8972, "&lt;="&amp;AF106)), "" )</f>
        <v/>
      </c>
      <c r="EH106" s="186" t="str">
        <f>IF(AG106&gt; 0,(COUNTIFS(FRACAS!$B$5:$B$8972, AG$4, FRACAS!$D$5:$D$8972, "&lt;="&amp;AG106)), "" )</f>
        <v/>
      </c>
      <c r="EI106" s="186" t="str">
        <f>IF(AH106&gt; 0,(COUNTIFS(FRACAS!$B$5:$B$8972, AH$4, FRACAS!$D$5:$D$8972, "&lt;="&amp;AH106)), "" )</f>
        <v/>
      </c>
      <c r="EJ106" s="186" t="str">
        <f>IF(AI106&gt; 0,(COUNTIFS(FRACAS!$B$5:$B$8972, AI$4, FRACAS!$D$5:$D$8972, "&lt;="&amp;AI106)), "" )</f>
        <v/>
      </c>
      <c r="EK106" s="186" t="str">
        <f>IF(AJ106&gt; 0,(COUNTIFS(FRACAS!$B$5:$B$8972, AJ$4, FRACAS!$D$5:$D$8972, "&lt;="&amp;AJ106)), "" )</f>
        <v/>
      </c>
      <c r="EL106" s="186" t="str">
        <f>IF(AK106&gt; 0,(COUNTIFS(FRACAS!$B$5:$B$8972, AK$4, FRACAS!$D$5:$D$8972, "&lt;="&amp;AK106)), "" )</f>
        <v/>
      </c>
      <c r="EM106" s="186" t="str">
        <f>IF(AL106&gt; 0,(COUNTIFS(FRACAS!$B$5:$B$8972, AL$4, FRACAS!$D$5:$D$8972, "&lt;="&amp;AL106)), "" )</f>
        <v/>
      </c>
      <c r="EN106" s="186" t="str">
        <f>IF(AM106&gt; 0,(COUNTIFS(FRACAS!$B$5:$B$8972, AM$4, FRACAS!$D$5:$D$8972, "&lt;="&amp;AM106)), "" )</f>
        <v/>
      </c>
      <c r="EO106" s="186" t="str">
        <f>IF(AN106&gt; 0,(COUNTIFS(FRACAS!$B$5:$B$8972, AN$4, FRACAS!$D$5:$D$8972, "&lt;="&amp;AN106)), "" )</f>
        <v/>
      </c>
      <c r="EP106" s="186" t="str">
        <f>IF(AO106&gt; 0,(COUNTIFS(FRACAS!$B$5:$B$8972, AO$4, FRACAS!$D$5:$D$8972, "&lt;="&amp;AO106)), "" )</f>
        <v/>
      </c>
      <c r="EQ106" s="186" t="str">
        <f>IF(AP106&gt; 0,(COUNTIFS(FRACAS!$B$5:$B$8972, AP$4, FRACAS!$D$5:$D$8972, "&lt;="&amp;AP106)), "" )</f>
        <v/>
      </c>
      <c r="ER106" s="186" t="str">
        <f>IF(AQ106&gt; 0,(COUNTIFS(FRACAS!$B$5:$B$8972, AQ$4, FRACAS!$D$5:$D$8972, "&lt;="&amp;AQ106)), "" )</f>
        <v/>
      </c>
      <c r="ES106" s="244"/>
      <c r="ET106" s="186"/>
      <c r="EU106" s="186"/>
      <c r="EV106" s="186"/>
      <c r="EW106" s="186"/>
      <c r="EX106" s="186"/>
      <c r="EY106" s="186"/>
      <c r="EZ106" s="186"/>
      <c r="FA106" s="186"/>
      <c r="FB106" s="203"/>
      <c r="FC106" s="204"/>
      <c r="FD106" s="204"/>
      <c r="FE106" s="190"/>
      <c r="FF106" s="190"/>
      <c r="FG106" s="190"/>
      <c r="FH106" s="190"/>
      <c r="FI106" s="190"/>
      <c r="FJ106" s="190"/>
      <c r="FK106" s="190"/>
      <c r="FL106" s="190"/>
      <c r="FM106" s="190"/>
      <c r="FN106" s="190"/>
      <c r="FO106" s="190"/>
      <c r="FP106" s="190"/>
      <c r="FQ106" s="190"/>
      <c r="FR106" s="190"/>
      <c r="FS106" s="190"/>
      <c r="FT106" s="190"/>
      <c r="FU106" s="190"/>
      <c r="FV106" s="190"/>
      <c r="FW106" s="190"/>
      <c r="FX106" s="190"/>
      <c r="FY106" s="190"/>
      <c r="FZ106" s="190"/>
      <c r="GA106" s="190"/>
      <c r="GB106" s="190"/>
      <c r="GC106" s="190"/>
      <c r="GD106" s="190"/>
      <c r="GE106" s="190"/>
      <c r="GF106" s="190"/>
      <c r="GG106" s="190"/>
      <c r="GH106" s="190"/>
      <c r="GI106" s="190"/>
      <c r="GJ106" s="190"/>
      <c r="GK106" s="190"/>
      <c r="GL106" s="190"/>
      <c r="GM106" s="190"/>
      <c r="GN106" s="190"/>
      <c r="GO106" s="190"/>
      <c r="GP106" s="190"/>
      <c r="GQ106" s="190"/>
      <c r="GR106" s="190"/>
      <c r="GS106" s="190"/>
      <c r="GT106" s="190"/>
      <c r="GU106" s="190"/>
      <c r="GV106" s="190"/>
      <c r="GW106" s="190"/>
      <c r="GX106" s="190"/>
      <c r="GY106" s="190"/>
      <c r="GZ106" s="190"/>
      <c r="HA106" s="190"/>
      <c r="HB106" s="190"/>
      <c r="HD106" s="190"/>
      <c r="HE106" s="190"/>
      <c r="HF106" s="190"/>
      <c r="HG106" s="190"/>
      <c r="HH106" s="190"/>
      <c r="HI106" s="190"/>
      <c r="HJ106" s="190"/>
      <c r="HK106" s="190"/>
      <c r="HL106" s="190"/>
      <c r="HM106" s="190"/>
      <c r="HN106" s="190"/>
      <c r="HO106" s="190"/>
      <c r="HP106" s="190"/>
      <c r="HQ106" s="190"/>
      <c r="HR106" s="190"/>
      <c r="HS106" s="190"/>
      <c r="HT106" s="190"/>
      <c r="HU106" s="190"/>
      <c r="HV106" s="190"/>
      <c r="HW106" s="190"/>
      <c r="HX106" s="190"/>
      <c r="HY106" s="190"/>
      <c r="HZ106" s="190"/>
      <c r="IA106" s="190"/>
      <c r="IB106" s="190"/>
      <c r="IC106" s="190"/>
      <c r="ID106" s="190"/>
      <c r="IE106" s="190"/>
      <c r="IF106" s="190"/>
      <c r="IG106" s="190"/>
      <c r="IH106" s="190"/>
      <c r="II106" s="190"/>
      <c r="IJ106" s="190"/>
      <c r="IK106" s="190"/>
      <c r="IL106" s="190"/>
      <c r="IM106" s="190"/>
      <c r="IN106" s="190"/>
      <c r="IO106" s="190"/>
      <c r="IP106" s="190"/>
      <c r="IQ106" s="190"/>
      <c r="IR106" s="190"/>
      <c r="IS106" s="190"/>
      <c r="IT106" s="190"/>
      <c r="IU106" s="190"/>
      <c r="IV106" s="190"/>
      <c r="IW106" s="190"/>
      <c r="IX106" s="190"/>
      <c r="IY106" s="190"/>
      <c r="IZ106" s="190"/>
      <c r="JA106" s="190"/>
      <c r="JB106" s="190"/>
      <c r="JC106" s="190"/>
      <c r="JD106" s="238"/>
      <c r="JE106" s="238"/>
      <c r="JF106" s="238"/>
      <c r="JG106" s="238"/>
      <c r="JH106" s="238"/>
      <c r="JI106" s="238"/>
      <c r="JJ106" s="238"/>
      <c r="JK106" s="238"/>
      <c r="JL106" s="238"/>
      <c r="JM106" s="238"/>
      <c r="JN106" s="239"/>
      <c r="JO106" s="193"/>
      <c r="JP106" s="193"/>
      <c r="JQ106" s="193"/>
      <c r="JR106" s="193"/>
      <c r="JS106" s="193"/>
      <c r="JT106" s="193"/>
      <c r="JU106" s="193"/>
      <c r="JV106" s="193"/>
      <c r="JW106" s="193"/>
      <c r="JX106" s="193"/>
      <c r="JY106" s="193"/>
      <c r="JZ106" s="193"/>
      <c r="KA106" s="193"/>
      <c r="KB106" s="193"/>
      <c r="KC106" s="193"/>
      <c r="KD106" s="193"/>
      <c r="KE106" s="193"/>
      <c r="KF106" s="193"/>
      <c r="KG106" s="193"/>
      <c r="KH106" s="193"/>
      <c r="KI106" s="193"/>
      <c r="KJ106" s="193"/>
      <c r="KK106" s="193"/>
      <c r="KL106" s="193"/>
      <c r="KM106" s="193"/>
      <c r="KN106" s="193"/>
      <c r="KO106" s="193"/>
      <c r="KP106" s="193"/>
      <c r="KQ106" s="193"/>
      <c r="KR106" s="193"/>
      <c r="KS106" s="193"/>
      <c r="KT106" s="193"/>
      <c r="KU106" s="193"/>
      <c r="KV106" s="193"/>
      <c r="KW106" s="193"/>
      <c r="KX106" s="193"/>
      <c r="KY106" s="193"/>
      <c r="KZ106" s="193"/>
      <c r="LA106" s="193"/>
      <c r="LB106" s="192"/>
      <c r="LC106" s="235" t="str">
        <f t="shared" si="8"/>
        <v/>
      </c>
      <c r="LD106" s="240" t="str" cm="1">
        <f t="array" ref="LD106">IFERROR((((D106/FRACAS!$AY$1)*60
)-(SUMPRODUCT((FRACAS!$B$5:$B$8970=D$4)*(FRACAS!$D$5:$D$8970&lt;=D106)*(IFERROR(FRACAS!$AM$5:$AM$8970,0)))
))/((D106/FRACAS!$AY$1)*60),"")</f>
        <v/>
      </c>
      <c r="LE106" s="240" t="str" cm="1">
        <f t="array" ref="LE106">IFERROR((((E106/FRACAS!$AY$1)*60
)-(SUMPRODUCT((FRACAS!$B$5:$B$8970=E$4)*(FRACAS!$D$5:$D$8970&lt;=E106)*(IFERROR(FRACAS!$AM$5:$AM$8970,0)))
))/((E106/FRACAS!$AY$1)*60),"")</f>
        <v/>
      </c>
      <c r="LF106" s="240" t="str" cm="1">
        <f t="array" ref="LF106">IFERROR((((F106/FRACAS!$AY$1)*60
)-(SUMPRODUCT((FRACAS!$B$5:$B$8970=F$4)*(FRACAS!$D$5:$D$8970&lt;=F106)*(IFERROR(FRACAS!$AM$5:$AM$8970,0)))
))/((F106/FRACAS!$AY$1)*60),"")</f>
        <v/>
      </c>
      <c r="LG106" s="240" t="str" cm="1">
        <f t="array" ref="LG106">IFERROR((((G106/FRACAS!$AY$1)*60
)-(SUMPRODUCT((FRACAS!$B$5:$B$8970=G$4)*(FRACAS!$D$5:$D$8970&lt;=G106)*(IFERROR(FRACAS!$AM$5:$AM$8970,0)))
))/((G106/FRACAS!$AY$1)*60),"")</f>
        <v/>
      </c>
      <c r="LH106" s="240" t="str" cm="1">
        <f t="array" ref="LH106">IFERROR((((H106/FRACAS!$AY$1)*60
)-(SUMPRODUCT((FRACAS!$B$5:$B$8970=H$4)*(FRACAS!$D$5:$D$8970&lt;=H106)*(IFERROR(FRACAS!$AM$5:$AM$8970,0)))
))/((H106/FRACAS!$AY$1)*60),"")</f>
        <v/>
      </c>
      <c r="LI106" s="240" t="str" cm="1">
        <f t="array" ref="LI106">IFERROR((((I106/FRACAS!$AY$1)*60
)-(SUMPRODUCT((FRACAS!$B$5:$B$8970=I$4)*(FRACAS!$D$5:$D$8970&lt;=I106)*(IFERROR(FRACAS!$AM$5:$AM$8970,0)))
))/((I106/FRACAS!$AY$1)*60),"")</f>
        <v/>
      </c>
      <c r="LJ106" s="240" t="str" cm="1">
        <f t="array" ref="LJ106">IFERROR((((J106/FRACAS!$AY$1)*60
)-(SUMPRODUCT((FRACAS!$B$5:$B$8970=J$4)*(FRACAS!$D$5:$D$8970&lt;=J106)*(IFERROR(FRACAS!$AM$5:$AM$8970,0)))
))/((J106/FRACAS!$AY$1)*60),"")</f>
        <v/>
      </c>
      <c r="LK106" s="240" t="str" cm="1">
        <f t="array" ref="LK106">IFERROR((((K106/FRACAS!$AY$1)*60
)-(SUMPRODUCT((FRACAS!$B$5:$B$8970=K$4)*(FRACAS!$D$5:$D$8970&lt;=K106)*(IFERROR(FRACAS!$AM$5:$AM$8970,0)))
))/((K106/FRACAS!$AY$1)*60),"")</f>
        <v/>
      </c>
      <c r="LL106" s="240" t="str" cm="1">
        <f t="array" ref="LL106">IFERROR((((L106/FRACAS!$AY$1)*60
)-(SUMPRODUCT((FRACAS!$B$5:$B$8970=L$4)*(FRACAS!$D$5:$D$8970&lt;=L106)*(IFERROR(FRACAS!$AM$5:$AM$8970,0)))
))/((L106/FRACAS!$AY$1)*60),"")</f>
        <v/>
      </c>
      <c r="LM106" s="240" t="str" cm="1">
        <f t="array" ref="LM106">IFERROR((((M106/FRACAS!$AY$1)*60
)-(SUMPRODUCT((FRACAS!$B$5:$B$8970=M$4)*(FRACAS!$D$5:$D$8970&lt;=M106)*(IFERROR(FRACAS!$AM$5:$AM$8970,0)))
))/((M106/FRACAS!$AY$1)*60),"")</f>
        <v/>
      </c>
      <c r="LN106" s="240" t="str" cm="1">
        <f t="array" ref="LN106">IFERROR((((N106/FRACAS!$AY$1)*60
)-(SUMPRODUCT((FRACAS!$B$5:$B$8970=N$4)*(FRACAS!$D$5:$D$8970&lt;=N106)*(IFERROR(FRACAS!$AM$5:$AM$8970,0)))
))/((N106/FRACAS!$AY$1)*60),"")</f>
        <v/>
      </c>
      <c r="LO106" s="240" t="str" cm="1">
        <f t="array" ref="LO106">IFERROR((((O106/FRACAS!$AY$1)*60
)-(SUMPRODUCT((FRACAS!$B$5:$B$8970=O$4)*(FRACAS!$D$5:$D$8970&lt;=O106)*(IFERROR(FRACAS!$AM$5:$AM$8970,0)))
))/((O106/FRACAS!$AY$1)*60),"")</f>
        <v/>
      </c>
      <c r="LP106" s="240" t="str" cm="1">
        <f t="array" ref="LP106">IFERROR((((P106/FRACAS!$AY$1)*60
)-(SUMPRODUCT((FRACAS!$B$5:$B$8970=P$4)*(FRACAS!$D$5:$D$8970&lt;=P106)*(IFERROR(FRACAS!$AM$5:$AM$8970,0)))
))/((P106/FRACAS!$AY$1)*60),"")</f>
        <v/>
      </c>
      <c r="LQ106" s="240" t="str" cm="1">
        <f t="array" ref="LQ106">IFERROR((((Q106/FRACAS!$AY$1)*60
)-(SUMPRODUCT((FRACAS!$B$5:$B$8970=Q$4)*(FRACAS!$D$5:$D$8970&lt;=Q106)*(IFERROR(FRACAS!$AM$5:$AM$8970,0)))
))/((Q106/FRACAS!$AY$1)*60),"")</f>
        <v/>
      </c>
      <c r="LR106" s="240" t="str" cm="1">
        <f t="array" ref="LR106">IFERROR((((R106/FRACAS!$AY$1)*60
)-(SUMPRODUCT((FRACAS!$B$5:$B$8970=R$4)*(FRACAS!$D$5:$D$8970&lt;=R106)*(IFERROR(FRACAS!$AM$5:$AM$8970,0)))
))/((R106/FRACAS!$AY$1)*60),"")</f>
        <v/>
      </c>
      <c r="LS106" s="240" t="str" cm="1">
        <f t="array" ref="LS106">IFERROR((((S106/FRACAS!$AY$1)*60
)-(SUMPRODUCT((FRACAS!$B$5:$B$8970=S$4)*(FRACAS!$D$5:$D$8970&lt;=S106)*(IFERROR(FRACAS!$AM$5:$AM$8970,0)))
))/((S106/FRACAS!$AY$1)*60),"")</f>
        <v/>
      </c>
      <c r="LT106" s="240" t="str" cm="1">
        <f t="array" ref="LT106">IFERROR((((T106/FRACAS!$AY$1)*60
)-(SUMPRODUCT((FRACAS!$B$5:$B$8970=T$4)*(FRACAS!$D$5:$D$8970&lt;=T106)*(IFERROR(FRACAS!$AM$5:$AM$8970,0)))
))/((T106/FRACAS!$AY$1)*60),"")</f>
        <v/>
      </c>
      <c r="LU106" s="240" t="str" cm="1">
        <f t="array" ref="LU106">IFERROR((((U106/FRACAS!$AY$1)*60
)-(SUMPRODUCT((FRACAS!$B$5:$B$8970=U$4)*(FRACAS!$D$5:$D$8970&lt;=U106)*(IFERROR(FRACAS!$AM$5:$AM$8970,0)))
))/((U106/FRACAS!$AY$1)*60),"")</f>
        <v/>
      </c>
      <c r="LV106" s="240" t="str" cm="1">
        <f t="array" ref="LV106">IFERROR(
    (((V106/FRACAS!$AY$1)*60))
    /
    (((V106/FRACAS!$AY$1)*60) + SUMPRODUCT((FRACAS!$B$5:$B$8970=V$4)*(FRACAS!$D$5:$D$8970&lt;=V106)*(IFERROR(FRACAS!$AM$5:$AM$8970,0)))
    ),"")</f>
        <v/>
      </c>
      <c r="LW106" s="240" t="str" cm="1">
        <f t="array" ref="LW106">IFERROR(
    (((W106/FRACAS!$AY$1)*60))
    /
    (((W106/FRACAS!$AY$1)*60) + SUMPRODUCT((FRACAS!$B$5:$B$8970=W$4)*(FRACAS!$D$5:$D$8970&lt;=W106)*(IFERROR(FRACAS!$AM$5:$AM$8970,0)))
    ),"")</f>
        <v/>
      </c>
      <c r="LX106" s="240" t="str" cm="1">
        <f t="array" ref="LX106">IFERROR(
    (((X106/FRACAS!$AY$1)*60))
    /
    (((X106/FRACAS!$AY$1)*60) + SUMPRODUCT((FRACAS!$B$5:$B$8970=X$4)*(FRACAS!$D$5:$D$8970&lt;=X106)*(IFERROR(FRACAS!$AM$5:$AM$8970,0)))
    ),"")</f>
        <v/>
      </c>
      <c r="LY106" s="240" t="str" cm="1">
        <f t="array" ref="LY106">IFERROR(
    (((Y106/FRACAS!$AY$1)*60))
    /
    (((Y106/FRACAS!$AY$1)*60) + SUMPRODUCT((FRACAS!$B$5:$B$8970=Y$4)*(FRACAS!$D$5:$D$8970&lt;=Y106)*(IFERROR(FRACAS!$AM$5:$AM$8970,0)))
    ),"")</f>
        <v/>
      </c>
      <c r="LZ106" s="240" t="str" cm="1">
        <f t="array" ref="LZ106">IFERROR(
    (((Z106/FRACAS!$AY$1)*60))
    /
    (((Z106/FRACAS!$AY$1)*60) + SUMPRODUCT((FRACAS!$B$5:$B$8970=Z$4)*(FRACAS!$D$5:$D$8970&lt;=Z106)*(IFERROR(FRACAS!$AM$5:$AM$8970,0)))
    ),"")</f>
        <v/>
      </c>
      <c r="MA106" s="240" t="str" cm="1">
        <f t="array" ref="MA106">IFERROR(
    (((AA106/FRACAS!$AY$1)*60))
    /
    (((AA106/FRACAS!$AY$1)*60) + SUMPRODUCT((FRACAS!$B$5:$B$8970=AA$4)*(FRACAS!$D$5:$D$8970&lt;=AA106)*(IFERROR(FRACAS!$AM$5:$AM$8970,0)))
    ),"")</f>
        <v/>
      </c>
      <c r="MB106" s="240" t="str" cm="1">
        <f t="array" ref="MB106">IFERROR(
    (((AB106/FRACAS!$AY$1)*60))
    /
    (((AB106/FRACAS!$AY$1)*60) + SUMPRODUCT((FRACAS!$B$5:$B$8970=AB$4)*(FRACAS!$D$5:$D$8970&lt;=AB106)*(IFERROR(FRACAS!$AM$5:$AM$8970,0)))
    ),"")</f>
        <v/>
      </c>
      <c r="MC106" s="240" t="str" cm="1">
        <f t="array" ref="MC106">IFERROR(
    (((AC106/FRACAS!$AY$1)*60))
    /
    (((AC106/FRACAS!$AY$1)*60) + SUMPRODUCT((FRACAS!$B$5:$B$8970=AC$4)*(FRACAS!$D$5:$D$8970&lt;=AC106)*(IFERROR(FRACAS!$AM$5:$AM$8970,0)))
    ),"")</f>
        <v/>
      </c>
      <c r="MD106" s="240" t="str" cm="1">
        <f t="array" ref="MD106">IFERROR(
    (((AD106/FRACAS!$AY$1)*60))
    /
    (((AD106/FRACAS!$AY$1)*60) + SUMPRODUCT((FRACAS!$B$5:$B$8970=AD$4)*(FRACAS!$D$5:$D$8970&lt;=AD106)*(IFERROR(FRACAS!$AM$5:$AM$8970,0)))
    ),"")</f>
        <v/>
      </c>
      <c r="ME106" s="240" t="str" cm="1">
        <f t="array" ref="ME106">IFERROR(
    (((AE106/FRACAS!$AY$1)*60))
    /
    (((AE106/FRACAS!$AY$1)*60) + SUMPRODUCT((FRACAS!$B$5:$B$8970=AE$4)*(FRACAS!$D$5:$D$8970&lt;=AE106)*(IFERROR(FRACAS!$AM$5:$AM$8970,0)))
    ),"")</f>
        <v/>
      </c>
      <c r="MF106" s="240" t="str" cm="1">
        <f t="array" ref="MF106">IFERROR(
    (((AF106/FRACAS!$AY$1)*60))
    /
    (((AF106/FRACAS!$AY$1)*60) + SUMPRODUCT((FRACAS!$B$5:$B$8970=AF$4)*(FRACAS!$D$5:$D$8970&lt;=AF106)*(IFERROR(FRACAS!$AM$5:$AM$8970,0)))
    ),"")</f>
        <v/>
      </c>
      <c r="MG106" s="240" t="str" cm="1">
        <f t="array" ref="MG106">IFERROR(
    (((AG106/FRACAS!$AY$1)*60))
    /
    (((AG106/FRACAS!$AY$1)*60) + SUMPRODUCT((FRACAS!$B$5:$B$8970=AG$4)*(FRACAS!$D$5:$D$8970&lt;=AG106)*(IFERROR(FRACAS!$AM$5:$AM$8970,0)))
    ),"")</f>
        <v/>
      </c>
      <c r="MH106" s="240" t="str" cm="1">
        <f t="array" ref="MH106">IFERROR(
    (((AH106/FRACAS!$AY$1)*60))
    /
    (((AH106/FRACAS!$AY$1)*60) + SUMPRODUCT((FRACAS!$B$5:$B$8970=AH$4)*(FRACAS!$D$5:$D$8970&lt;=AH106)*(IFERROR(FRACAS!$AM$5:$AM$8970,0)))
    ),"")</f>
        <v/>
      </c>
      <c r="MI106" s="240" t="str" cm="1">
        <f t="array" ref="MI106">IFERROR(
    (((AI106/FRACAS!$AY$1)*60))
    /
    (((AI106/FRACAS!$AY$1)*60) + SUMPRODUCT((FRACAS!$B$5:$B$8970=AI$4)*(FRACAS!$D$5:$D$8970&lt;=AI106)*(IFERROR(FRACAS!$AM$5:$AM$8970,0)))
    ),"")</f>
        <v/>
      </c>
      <c r="MJ106" s="240" t="str" cm="1">
        <f t="array" ref="MJ106">IFERROR(
    (((AJ106/FRACAS!$AY$1)*60))
    /
    (((AJ106/FRACAS!$AY$1)*60) + SUMPRODUCT((FRACAS!$B$5:$B$8970=AJ$4)*(FRACAS!$D$5:$D$8970&lt;=AJ106)*(IFERROR(FRACAS!$AM$5:$AM$8970,0)))
    ),"")</f>
        <v/>
      </c>
      <c r="MK106" s="240" t="str" cm="1">
        <f t="array" ref="MK106">IFERROR(
    (((AK106/FRACAS!$AY$1)*60))
    /
    (((AK106/FRACAS!$AY$1)*60) + SUMPRODUCT((FRACAS!$B$5:$B$8970=AK$4)*(FRACAS!$D$5:$D$8970&lt;=AK106)*(IFERROR(FRACAS!$AM$5:$AM$8970,0)))
    ),"")</f>
        <v/>
      </c>
      <c r="ML106" s="240" t="str" cm="1">
        <f t="array" ref="ML106">IFERROR(
    (((AL106/FRACAS!$AY$1)*60))
    /
    (((AL106/FRACAS!$AY$1)*60) + SUMPRODUCT((FRACAS!$B$5:$B$8970=AL$4)*(FRACAS!$D$5:$D$8970&lt;=AL106)*(IFERROR(FRACAS!$AM$5:$AM$8970,0)))
    ),"")</f>
        <v/>
      </c>
      <c r="MM106" s="240" t="str" cm="1">
        <f t="array" ref="MM106">IFERROR(
    (((AM106/FRACAS!$AY$1)*60))
    /
    (((AM106/FRACAS!$AY$1)*60) + SUMPRODUCT((FRACAS!$B$5:$B$8970=AM$4)*(FRACAS!$D$5:$D$8970&lt;=AM106)*(IFERROR(FRACAS!$AM$5:$AM$8970,0)))
    ),"")</f>
        <v/>
      </c>
      <c r="MN106" s="240" t="str" cm="1">
        <f t="array" ref="MN106">IFERROR(
    (((AN106/FRACAS!$AY$1)*60))
    /
    (((AN106/FRACAS!$AY$1)*60) + SUMPRODUCT((FRACAS!$B$5:$B$8970=AN$4)*(FRACAS!$D$5:$D$8970&lt;=AN106)*(IFERROR(FRACAS!$AM$5:$AM$8970,0)))
    ),"")</f>
        <v/>
      </c>
      <c r="MO106" s="240" t="str" cm="1">
        <f t="array" ref="MO106">IFERROR(
    (((AO106/FRACAS!$AY$1)*60))
    /
    (((AO106/FRACAS!$AY$1)*60) + SUMPRODUCT((FRACAS!$B$5:$B$8970=AO$4)*(FRACAS!$D$5:$D$8970&lt;=AO106)*(IFERROR(FRACAS!$AM$5:$AM$8970,0)))
    ),"")</f>
        <v/>
      </c>
      <c r="MP106" s="240" t="str" cm="1">
        <f t="array" ref="MP106">IFERROR(
    (((AP106/FRACAS!$AY$1)*60))
    /
    (((AP106/FRACAS!$AY$1)*60) + SUMPRODUCT((FRACAS!$B$5:$B$8970=AP$4)*(FRACAS!$D$5:$D$8970&lt;=AP106)*(IFERROR(FRACAS!$AM$5:$AM$8970,0)))
    ),"")</f>
        <v/>
      </c>
      <c r="MQ106" s="240" t="str" cm="1">
        <f t="array" ref="MQ106">IFERROR(
    (((AQ106/FRACAS!$AY$1)*60))
    /
    (((AQ106/FRACAS!$AY$1)*60) + SUMPRODUCT((FRACAS!$B$5:$B$8970=AQ$4)*(FRACAS!$D$5:$D$8970&lt;=AQ106)*(IFERROR(FRACAS!$AM$5:$AM$8970,0)))
    ),"")</f>
        <v/>
      </c>
      <c r="MR106" s="194"/>
      <c r="MS106" s="194"/>
      <c r="MT106" s="194"/>
      <c r="MU106" s="194"/>
      <c r="MV106" s="194"/>
      <c r="MW106" s="194"/>
      <c r="MX106" s="194"/>
      <c r="MY106" s="194"/>
      <c r="MZ106" s="194"/>
      <c r="NA106" s="195"/>
      <c r="ND106" s="241">
        <f t="shared" si="11"/>
        <v>0</v>
      </c>
      <c r="NE106" s="242" t="str">
        <f t="shared" si="12"/>
        <v/>
      </c>
      <c r="NF106" s="193" t="str" cm="1">
        <f t="array" ref="NF106">IF($ND106=0,"",(IFERROR( (IFERROR($ND106/FRACAS!$AY$1*60,0) - SUMPRODUCT( (FRACAS!$K$5:$K$8972=NF$2) * IFERROR(FRACAS!$AN$5:$AN$8972,0) ) ) / IFERROR($ND106/FRACAS!$AY$1*60,0), 1 )))</f>
        <v/>
      </c>
      <c r="NG106" s="193" t="str" cm="1">
        <f t="array" ref="NG106">IF($ND106=0,"",(IFERROR( (IFERROR($ND106/FRACAS!$AY$1*60,0) - SUMPRODUCT( (FRACAS!$K$5:$K$8972=NG$2) * IFERROR(FRACAS!$AN$5:$AN$8972,0) ) ) / IFERROR($ND106/FRACAS!$AY$1*60,0), 1 )))</f>
        <v/>
      </c>
      <c r="NH106" s="193" t="str" cm="1">
        <f t="array" ref="NH106">IF($ND106=0,"",(IFERROR( (IFERROR($ND106/FRACAS!$AY$1*60,0) - SUMPRODUCT( (FRACAS!$K$5:$K$8972=NH$2) * IFERROR(FRACAS!$AN$5:$AN$8972,0) ) ) / IFERROR($ND106/FRACAS!$AY$1*60,0), 1 )))</f>
        <v/>
      </c>
      <c r="NI106" s="193" t="str" cm="1">
        <f t="array" ref="NI106">IF($ND106=0,"",(IFERROR( (IFERROR($ND106/FRACAS!$AY$1*60,0) - SUMPRODUCT( (FRACAS!$K$5:$K$8972=NI$2) * IFERROR(FRACAS!$AN$5:$AN$8972,0) ) ) / IFERROR($ND106/FRACAS!$AY$1*60,0), 1 )))</f>
        <v/>
      </c>
      <c r="NJ106" s="193" t="str" cm="1">
        <f t="array" ref="NJ106">IF($ND106=0,"",(IFERROR( (IFERROR($ND106/FRACAS!$AY$1*60,0) - SUMPRODUCT( (FRACAS!$K$5:$K$8972=NJ$2) * IFERROR(FRACAS!$AN$5:$AN$8972,0) ) ) / IFERROR($ND106/FRACAS!$AY$1*60,0), 1 )))</f>
        <v/>
      </c>
      <c r="NK106" s="193" t="str" cm="1">
        <f t="array" ref="NK106">IF($ND106=0,"",(IFERROR( (IFERROR($ND106/FRACAS!$AY$1*60,0) - SUMPRODUCT( (FRACAS!$K$5:$K$8972=NK$2) * IFERROR(FRACAS!$AN$5:$AN$8972,0) ) ) / IFERROR($ND106/FRACAS!$AY$1*60,0), 1 )))</f>
        <v/>
      </c>
      <c r="NL106" s="193" t="str" cm="1">
        <f t="array" ref="NL106">IF($ND106=0,"",(IFERROR( (IFERROR($ND106/FRACAS!$AY$1*60,0) - SUMPRODUCT( (FRACAS!$K$5:$K$8972=NL$2) * IFERROR(FRACAS!$AN$5:$AN$8972,0) ) ) / IFERROR($ND106/FRACAS!$AY$1*60,0), 1 )))</f>
        <v/>
      </c>
      <c r="NM106" s="193" t="str" cm="1">
        <f t="array" ref="NM106">IF($ND106=0,"",(IFERROR( (IFERROR($ND106/FRACAS!$AY$1*60,0) - SUMPRODUCT( (FRACAS!$K$5:$K$8972=NM$2) * IFERROR(FRACAS!$AN$5:$AN$8972,0) ) ) / IFERROR($ND106/FRACAS!$AY$1*60,0), 1 )))</f>
        <v/>
      </c>
      <c r="NN106" s="193" t="str" cm="1">
        <f t="array" ref="NN106">IF($ND106=0,"",(IFERROR( (IFERROR($ND106/FRACAS!$AY$1*60,0) - SUMPRODUCT( (FRACAS!$K$5:$K$8972=NN$2) * IFERROR(FRACAS!$AN$5:$AN$8972,0) ) ) / IFERROR($ND106/FRACAS!$AY$1*60,0), 1 )))</f>
        <v/>
      </c>
      <c r="NO106" s="193" t="str" cm="1">
        <f t="array" ref="NO106">IF($ND106=0,"",(IFERROR( (IFERROR($ND106/FRACAS!$AY$1*60,0) - SUMPRODUCT( (FRACAS!$K$5:$K$8972=NO$2) * IFERROR(FRACAS!$AN$5:$AN$8972,0) ) ) / IFERROR($ND106/FRACAS!$AY$1*60,0), 1 )))</f>
        <v/>
      </c>
      <c r="NP106" s="193" t="str" cm="1">
        <f t="array" ref="NP106">IF($ND106=0,"",(IFERROR( (IFERROR($ND106/FRACAS!$AY$1*60,0) - SUMPRODUCT( (FRACAS!$K$5:$K$8972=NP$2) * IFERROR(FRACAS!$AN$5:$AN$8972,0) ) ) / IFERROR($ND106/FRACAS!$AY$1*60,0), 1 )))</f>
        <v/>
      </c>
      <c r="NQ106" s="193" t="str" cm="1">
        <f t="array" ref="NQ106">IF($ND106=0,"",(IFERROR( (IFERROR($ND106/FRACAS!$AY$1*60,0) - SUMPRODUCT( (FRACAS!$K$5:$K$8972=NQ$2) * IFERROR(FRACAS!$AN$5:$AN$8972,0) ) ) / IFERROR($ND106/FRACAS!$AY$1*60,0), 1 )))</f>
        <v/>
      </c>
      <c r="NR106" s="193" t="str" cm="1">
        <f t="array" ref="NR106">IF($ND106=0,"",(IFERROR( (IFERROR($ND106/FRACAS!$AY$1*60,0) - SUMPRODUCT( (FRACAS!$K$5:$K$8972=NR$2) * IFERROR(FRACAS!$AN$5:$AN$8972,0) ) ) / IFERROR($ND106/FRACAS!$AY$1*60,0), 1 )))</f>
        <v/>
      </c>
      <c r="NS106" s="193" t="str" cm="1">
        <f t="array" ref="NS106">IF($ND106=0,"",(IFERROR( (IFERROR($ND106/FRACAS!$AY$1*60,0) - SUMPRODUCT( (FRACAS!$K$5:$K$8972=NS$2) * IFERROR(FRACAS!$AN$5:$AN$8972,0) ) ) / IFERROR($ND106/FRACAS!$AY$1*60,0), 1 )))</f>
        <v/>
      </c>
      <c r="NT106" s="193" t="str" cm="1">
        <f t="array" ref="NT106">IF($ND106=0,"",(IFERROR( (IFERROR($ND106/FRACAS!$AY$1*60,0) - SUMPRODUCT( (FRACAS!$K$5:$K$8972=NT$2) * IFERROR(FRACAS!$AN$5:$AN$8972,0) ) ) / IFERROR($ND106/FRACAS!$AY$1*60,0), 1 )))</f>
        <v/>
      </c>
      <c r="NU106" s="193" t="str" cm="1">
        <f t="array" ref="NU106">IF($ND106=0,"",(IFERROR( (IFERROR($ND106/FRACAS!$AY$1*60,0) - SUMPRODUCT( (FRACAS!$K$5:$K$8972=NU$2) * IFERROR(FRACAS!$AN$5:$AN$8972,0) ) ) / IFERROR($ND106/FRACAS!$AY$1*60,0), 1 )))</f>
        <v/>
      </c>
      <c r="NV106" s="193" t="str" cm="1">
        <f t="array" ref="NV106">IF($ND106=0,"",(IFERROR( (IFERROR($ND106/FRACAS!$AY$1*60,0) - SUMPRODUCT( (FRACAS!$K$5:$K$8972=NV$2) * IFERROR(FRACAS!$AN$5:$AN$8972,0) ) ) / IFERROR($ND106/FRACAS!$AY$1*60,0), 1 )))</f>
        <v/>
      </c>
      <c r="NW106" s="193" t="str" cm="1">
        <f t="array" ref="NW106">IF($ND106=0,"",(IFERROR( (IFERROR($ND106/FRACAS!$AY$1*60,0) - SUMPRODUCT( (FRACAS!$K$5:$K$8972=NW$2) * IFERROR(FRACAS!$AN$5:$AN$8972,0) ) ) / IFERROR($ND106/FRACAS!$AY$1*60,0), 1 )))</f>
        <v/>
      </c>
      <c r="NX106" s="193" t="str" cm="1">
        <f t="array" ref="NX106">IF($ND106=0,"",(IFERROR( (IFERROR($ND106/FRACAS!$AY$1*60,0) - SUMPRODUCT( (FRACAS!$K$5:$K$8972=NX$2) * IFERROR(FRACAS!$AN$5:$AN$8972,0) ) ) / IFERROR($ND106/FRACAS!$AY$1*60,0), 1 )))</f>
        <v/>
      </c>
      <c r="NY106" s="193" t="str" cm="1">
        <f t="array" ref="NY106">IF($ND106=0,"",(IFERROR( (IFERROR($ND106/FRACAS!$AY$1*60,0) - SUMPRODUCT( (FRACAS!$K$5:$K$8972=NY$2) * IFERROR(FRACAS!$AN$5:$AN$8972,0) ) ) / IFERROR($ND106/FRACAS!$AY$1*60,0), 1 )))</f>
        <v/>
      </c>
      <c r="NZ106" s="193" t="str" cm="1">
        <f t="array" ref="NZ106">IF($ND106=0,"",(IFERROR( (IFERROR($ND106/FRACAS!$AY$1*60,0) - SUMPRODUCT( (FRACAS!$K$5:$K$8972=NZ$2) * IFERROR(FRACAS!$AN$5:$AN$8972,0) ) ) / IFERROR($ND106/FRACAS!$AY$1*60,0), 1 )))</f>
        <v/>
      </c>
      <c r="OA106" s="193" t="str" cm="1">
        <f t="array" ref="OA106">IF($ND106=0,"",(IFERROR( (IFERROR($ND106/FRACAS!$AY$1*60,0) - SUMPRODUCT( (FRACAS!$K$5:$K$8972=OA$2) * IFERROR(FRACAS!$AN$5:$AN$8972,0) ) ) / IFERROR($ND106/FRACAS!$AY$1*60,0), 1 )))</f>
        <v/>
      </c>
      <c r="OB106" s="193" t="str" cm="1">
        <f t="array" ref="OB106">IF($ND106=0,"",(IFERROR( (IFERROR($ND106/FRACAS!$AY$1*60,0) - SUMPRODUCT( (FRACAS!$K$5:$K$8972=OB$2) * IFERROR(FRACAS!$AN$5:$AN$8972,0) ) ) / IFERROR($ND106/FRACAS!$AY$1*60,0), 1 )))</f>
        <v/>
      </c>
      <c r="OC106" s="193" t="str" cm="1">
        <f t="array" ref="OC106">IF($ND106=0,"",(IFERROR( (IFERROR($ND106/FRACAS!$AY$1*60,0) - SUMPRODUCT( (FRACAS!$K$5:$K$8972=OC$2) * IFERROR(FRACAS!$AN$5:$AN$8972,0) ) ) / IFERROR($ND106/FRACAS!$AY$1*60,0), 1 )))</f>
        <v/>
      </c>
      <c r="OD106" s="193" t="str" cm="1">
        <f t="array" ref="OD106">IF($ND106=0,"",(IFERROR( (IFERROR($ND106/FRACAS!$AY$1*60,0) - SUMPRODUCT( (FRACAS!$K$5:$K$8972=OD$2) * IFERROR(FRACAS!$AN$5:$AN$8972,0) ) ) / IFERROR($ND106/FRACAS!$AY$1*60,0), 1 )))</f>
        <v/>
      </c>
      <c r="OE106" s="193" t="str" cm="1">
        <f t="array" ref="OE106">IF($ND106=0,"",(IFERROR( (IFERROR($ND106/FRACAS!$AY$1*60,0) - SUMPRODUCT( (FRACAS!$K$5:$K$8972=OE$2) * IFERROR(FRACAS!$AN$5:$AN$8972,0) ) ) / IFERROR($ND106/FRACAS!$AY$1*60,0), 1 )))</f>
        <v/>
      </c>
      <c r="OF106" s="193" t="str" cm="1">
        <f t="array" ref="OF106">IF($ND106=0,"",(IFERROR( (IFERROR($ND106/FRACAS!$AY$1*60,0) - SUMPRODUCT( (FRACAS!$K$5:$K$8972=OF$2) * IFERROR(FRACAS!$AN$5:$AN$8972,0) ) ) / IFERROR($ND106/FRACAS!$AY$1*60,0), 1 )))</f>
        <v/>
      </c>
      <c r="OG106" s="193" t="str" cm="1">
        <f t="array" ref="OG106">IF($ND106=0,"",(IFERROR( (IFERROR($ND106/FRACAS!$AY$1*60,0) - SUMPRODUCT( (FRACAS!$K$5:$K$8972=OG$2) * IFERROR(FRACAS!$AN$5:$AN$8972,0) ) ) / IFERROR($ND106/FRACAS!$AY$1*60,0), 1 )))</f>
        <v/>
      </c>
      <c r="OH106" s="193" t="str" cm="1">
        <f t="array" ref="OH106">IF($ND106=0,"",(IFERROR( (IFERROR($ND106/FRACAS!$AY$1*60,0) - SUMPRODUCT( (FRACAS!$K$5:$K$8972=OH$2) * IFERROR(FRACAS!$AN$5:$AN$8972,0) ) ) / IFERROR($ND106/FRACAS!$AY$1*60,0), 1 )))</f>
        <v/>
      </c>
      <c r="OI106" s="193" t="str" cm="1">
        <f t="array" ref="OI106">IF($ND106=0,"",(IFERROR( (IFERROR($ND106/FRACAS!$AY$1*60,0) - SUMPRODUCT( (FRACAS!$K$5:$K$8972=OI$2) * IFERROR(FRACAS!$AN$5:$AN$8972,0) ) ) / IFERROR($ND106/FRACAS!$AY$1*60,0), 1 )))</f>
        <v/>
      </c>
      <c r="OJ106" s="193" t="str" cm="1">
        <f t="array" ref="OJ106">IF($ND106=0,"",(IFERROR( (IFERROR($ND106/FRACAS!$AY$1*60,0) - SUMPRODUCT( (FRACAS!$K$5:$K$8972=OJ$2) * IFERROR(FRACAS!$AN$5:$AN$8972,0) ) ) / IFERROR($ND106/FRACAS!$AY$1*60,0), 1 )))</f>
        <v/>
      </c>
      <c r="OK106" s="193" t="str" cm="1">
        <f t="array" ref="OK106">IF($ND106=0,"",(IFERROR( (IFERROR($ND106/FRACAS!$AY$1*60,0) - SUMPRODUCT( (FRACAS!$K$5:$K$8972=OK$2) * IFERROR(FRACAS!$AN$5:$AN$8972,0) ) ) / IFERROR($ND106/FRACAS!$AY$1*60,0), 1 )))</f>
        <v/>
      </c>
      <c r="OL106" s="193" t="str" cm="1">
        <f t="array" ref="OL106">IF($ND106=0,"",(IFERROR( (IFERROR($ND106/FRACAS!$AY$1*60,0) - SUMPRODUCT( (FRACAS!$K$5:$K$8972=OL$2) * IFERROR(FRACAS!$AN$5:$AN$8972,0) ) ) / IFERROR($ND106/FRACAS!$AY$1*60,0), 1 )))</f>
        <v/>
      </c>
      <c r="OM106" s="193" t="str" cm="1">
        <f t="array" ref="OM106">IF($ND106=0,"",(IFERROR( (IFERROR($ND106/FRACAS!$AY$1*60,0) - SUMPRODUCT( (FRACAS!$K$5:$K$8972=OM$2) * IFERROR(FRACAS!$AN$5:$AN$8972,0) ) ) / IFERROR($ND106/FRACAS!$AY$1*60,0), 1 )))</f>
        <v/>
      </c>
      <c r="ON106" s="193" t="str" cm="1">
        <f t="array" ref="ON106">IF($ND106=0,"",(IFERROR( (IFERROR($ND106/FRACAS!$AY$1*60,0) - SUMPRODUCT( (FRACAS!$K$5:$K$8972=ON$2) * IFERROR(FRACAS!$AN$5:$AN$8972,0) ) ) / IFERROR($ND106/FRACAS!$AY$1*60,0), 1 )))</f>
        <v/>
      </c>
      <c r="OO106" s="193" t="str" cm="1">
        <f t="array" ref="OO106">IF($ND106=0,"",(IFERROR( (IFERROR($ND106/FRACAS!$AY$1*60,0) - SUMPRODUCT( (FRACAS!$K$5:$K$8972=OO$2) * IFERROR(FRACAS!$AN$5:$AN$8972,0) ) ) / IFERROR($ND106/FRACAS!$AY$1*60,0), 1 )))</f>
        <v/>
      </c>
      <c r="OP106" s="193" t="str" cm="1">
        <f t="array" ref="OP106">IF($ND106=0,"",(IFERROR( (IFERROR($ND106/FRACAS!$AY$1*60,0) - SUMPRODUCT( (FRACAS!$K$5:$K$8972=OP$2) * IFERROR(FRACAS!$AN$5:$AN$8972,0) ) ) / IFERROR($ND106/FRACAS!$AY$1*60,0), 1 )))</f>
        <v/>
      </c>
      <c r="OQ106" s="193" t="str" cm="1">
        <f t="array" ref="OQ106">IF($ND106=0,"",(IFERROR( (IFERROR($ND106/FRACAS!$AY$1*60,0) - SUMPRODUCT( (FRACAS!$K$5:$K$8972=OQ$2) * IFERROR(FRACAS!$AN$5:$AN$8972,0) ) ) / IFERROR($ND106/FRACAS!$AY$1*60,0), 1 )))</f>
        <v/>
      </c>
      <c r="OR106" s="193" t="str" cm="1">
        <f t="array" ref="OR106">IF($ND106=0,"",(IFERROR( (IFERROR($ND106/FRACAS!$AY$1*60,0) - SUMPRODUCT( (FRACAS!$K$5:$K$8972=OR$2) * IFERROR(FRACAS!$AN$5:$AN$8972,0) ) ) / IFERROR($ND106/FRACAS!$AY$1*60,0), 1 )))</f>
        <v/>
      </c>
      <c r="OS106" s="193" t="str" cm="1">
        <f t="array" ref="OS106">IF($ND106=0,"",(IFERROR( (IFERROR($ND106/FRACAS!$AY$1*60,0) - SUMPRODUCT( (FRACAS!$K$5:$K$8972=OS$2) * IFERROR(FRACAS!$AN$5:$AN$8972,0) ) ) / IFERROR($ND106/FRACAS!$AY$1*60,0), 1 )))</f>
        <v/>
      </c>
      <c r="OT106" s="243" t="str" cm="1">
        <f t="array" ref="OT106">IF($ND106=0,"",(IFERROR( (IFERROR($ND106/FRACAS!$AY$1*60,0) - SUMPRODUCT( (FRACAS!$K$5:$K$8972=OT$2) * IFERROR(FRACAS!$AN$5:$AN$8972,0) ) ) / IFERROR($ND106/FRACAS!$AY$1*60,0), 1 )))</f>
        <v/>
      </c>
    </row>
    <row r="107" spans="2:410" x14ac:dyDescent="0.2">
      <c r="B107" s="233"/>
      <c r="C107" s="259">
        <f>IF('[1]17.11.2025 IASI18 Mileage'!C107="","",'[1]17.11.2025 IASI18 Mileage'!C107)</f>
        <v>46685</v>
      </c>
      <c r="D107" s="201" t="str">
        <f>IF('[1]17.11.2025 IASI18 Mileage'!D107="","",'[1]17.11.2025 IASI18 Mileage'!D107)</f>
        <v/>
      </c>
      <c r="E107" s="201" t="str">
        <f>IF('[1]17.11.2025 IASI18 Mileage'!E107="","",'[1]17.11.2025 IASI18 Mileage'!E107)</f>
        <v/>
      </c>
      <c r="F107" s="201" t="str">
        <f>IF('[1]17.11.2025 IASI18 Mileage'!F107="","",'[1]17.11.2025 IASI18 Mileage'!F107)</f>
        <v/>
      </c>
      <c r="G107" s="201" t="str">
        <f>IF('[1]17.11.2025 IASI18 Mileage'!G107="","",'[1]17.11.2025 IASI18 Mileage'!G107)</f>
        <v/>
      </c>
      <c r="H107" s="201" t="str">
        <f>IF('[1]17.11.2025 IASI18 Mileage'!H107="","",'[1]17.11.2025 IASI18 Mileage'!H107)</f>
        <v/>
      </c>
      <c r="I107" s="201" t="str">
        <f>IF('[1]17.11.2025 IASI18 Mileage'!I107="","",'[1]17.11.2025 IASI18 Mileage'!I107)</f>
        <v/>
      </c>
      <c r="J107" s="201" t="str">
        <f>IF('[1]17.11.2025 IASI18 Mileage'!J107="","",'[1]17.11.2025 IASI18 Mileage'!J107)</f>
        <v/>
      </c>
      <c r="K107" s="201" t="str">
        <f>IF('[1]17.11.2025 IASI18 Mileage'!K107="","",'[1]17.11.2025 IASI18 Mileage'!K107)</f>
        <v/>
      </c>
      <c r="L107" s="201" t="str">
        <f>IF('[1]17.11.2025 IASI18 Mileage'!L107="","",'[1]17.11.2025 IASI18 Mileage'!L107)</f>
        <v/>
      </c>
      <c r="M107" s="201" t="str">
        <f>IF('[1]17.11.2025 IASI18 Mileage'!M107="","",'[1]17.11.2025 IASI18 Mileage'!M107)</f>
        <v/>
      </c>
      <c r="N107" s="201" t="str">
        <f>IF('[1]17.11.2025 IASI18 Mileage'!N107="","",'[1]17.11.2025 IASI18 Mileage'!N107)</f>
        <v/>
      </c>
      <c r="O107" s="201" t="str">
        <f>IF('[1]17.11.2025 IASI18 Mileage'!O107="","",'[1]17.11.2025 IASI18 Mileage'!O107)</f>
        <v/>
      </c>
      <c r="P107" s="201" t="str">
        <f>IF('[1]17.11.2025 IASI18 Mileage'!P107="","",'[1]17.11.2025 IASI18 Mileage'!P107)</f>
        <v/>
      </c>
      <c r="Q107" s="201" t="str">
        <f>IF('[1]17.11.2025 IASI18 Mileage'!Q107="","",'[1]17.11.2025 IASI18 Mileage'!Q107)</f>
        <v/>
      </c>
      <c r="R107" s="201" t="str">
        <f>IF('[1]17.11.2025 IASI18 Mileage'!R107="","",'[1]17.11.2025 IASI18 Mileage'!R107)</f>
        <v/>
      </c>
      <c r="S107" s="201" t="str">
        <f>IF('[1]17.11.2025 IASI18 Mileage'!S107="","",'[1]17.11.2025 IASI18 Mileage'!S107)</f>
        <v/>
      </c>
      <c r="T107" s="201" t="str">
        <f>IF('[1]17.11.2025 IASI18 Mileage'!T107="","",'[1]17.11.2025 IASI18 Mileage'!T107)</f>
        <v/>
      </c>
      <c r="U107" s="201" t="str">
        <f>IF('[1]17.11.2025 IASI18 Mileage'!U107="","",'[1]17.11.2025 IASI18 Mileage'!U107)</f>
        <v/>
      </c>
      <c r="V107" s="201"/>
      <c r="W107" s="201"/>
      <c r="X107" s="201"/>
      <c r="Y107" s="201"/>
      <c r="Z107" s="201"/>
      <c r="AA107" s="201"/>
      <c r="AB107" s="201"/>
      <c r="AC107" s="201"/>
      <c r="AD107" s="201"/>
      <c r="AE107" s="201"/>
      <c r="AF107" s="201"/>
      <c r="AG107" s="201"/>
      <c r="AH107" s="201"/>
      <c r="AI107" s="201"/>
      <c r="AJ107" s="201"/>
      <c r="AK107" s="201"/>
      <c r="AL107" s="201"/>
      <c r="AM107" s="201"/>
      <c r="AN107" s="201"/>
      <c r="AO107" s="201"/>
      <c r="AP107" s="201"/>
      <c r="AQ107" s="201"/>
      <c r="AR107" s="201"/>
      <c r="AS107" s="201"/>
      <c r="AT107" s="201"/>
      <c r="AU107" s="201"/>
      <c r="AV107" s="201"/>
      <c r="AW107" s="201"/>
      <c r="AX107" s="201"/>
      <c r="AY107" s="201"/>
      <c r="AZ107" s="201"/>
      <c r="BA107" s="202"/>
      <c r="BB107" s="184"/>
      <c r="BC107" s="184"/>
      <c r="BD107" s="234"/>
      <c r="BE107" s="234"/>
      <c r="BF107" s="234"/>
      <c r="BG107" s="234"/>
      <c r="BH107" s="234"/>
      <c r="BI107" s="234"/>
      <c r="BJ107" s="234"/>
      <c r="BK107" s="234"/>
      <c r="BL107" s="234"/>
      <c r="BM107" s="234"/>
      <c r="BN107" s="234"/>
      <c r="BO107" s="234"/>
      <c r="BP107" s="234"/>
      <c r="BQ107" s="234"/>
      <c r="BR107" s="234"/>
      <c r="BS107" s="234"/>
      <c r="BT107" s="234"/>
      <c r="BU107" s="234"/>
      <c r="BV107" s="234"/>
      <c r="BW107" s="234"/>
      <c r="BX107" s="234"/>
      <c r="BY107" s="234"/>
      <c r="BZ107" s="234"/>
      <c r="CA107" s="234"/>
      <c r="CB107" s="234"/>
      <c r="CC107" s="234"/>
      <c r="CD107" s="234"/>
      <c r="CE107" s="234"/>
      <c r="CF107" s="234"/>
      <c r="CG107" s="234"/>
      <c r="CH107" s="234"/>
      <c r="CI107" s="234"/>
      <c r="CJ107" s="234"/>
      <c r="CK107" s="234"/>
      <c r="CL107" s="234"/>
      <c r="CM107" s="234"/>
      <c r="CN107" s="234"/>
      <c r="CO107" s="234"/>
      <c r="CP107" s="234"/>
      <c r="CQ107" s="234"/>
      <c r="CR107" s="234"/>
      <c r="CS107" s="234"/>
      <c r="CT107" s="234"/>
      <c r="CU107" s="234"/>
      <c r="CV107" s="234"/>
      <c r="CW107" s="234"/>
      <c r="CX107" s="234"/>
      <c r="CY107" s="234"/>
      <c r="CZ107" s="234"/>
      <c r="DA107" s="234"/>
      <c r="DB107" s="234"/>
      <c r="DC107" s="184">
        <f t="shared" si="9"/>
        <v>0</v>
      </c>
      <c r="DD107" s="235" t="str">
        <f t="shared" si="10"/>
        <v/>
      </c>
      <c r="DE107" s="186">
        <f>IF(D107&gt; 0,(COUNTIFS(FRACAS!$B$5:$B$8972, D$4, FRACAS!$D$5:$D$8972, "&lt;="&amp;D107)), "" )</f>
        <v>0</v>
      </c>
      <c r="DF107" s="186">
        <f>IF(E107&gt; 0,(COUNTIFS(FRACAS!$B$5:$B$8972, E$4, FRACAS!$D$5:$D$8972, "&lt;="&amp;E107)), "" )</f>
        <v>0</v>
      </c>
      <c r="DG107" s="186">
        <f>IF(F107&gt; 0,(COUNTIFS(FRACAS!$B$5:$B$8972, F$4, FRACAS!$D$5:$D$8972, "&lt;="&amp;F107)), "" )</f>
        <v>0</v>
      </c>
      <c r="DH107" s="186">
        <f>IF(G107&gt; 0,(COUNTIFS(FRACAS!$B$5:$B$8972, G$4, FRACAS!$D$5:$D$8972, "&lt;="&amp;G107)), "" )</f>
        <v>0</v>
      </c>
      <c r="DI107" s="186">
        <f>IF(H107&gt; 0,(COUNTIFS(FRACAS!$B$5:$B$8972, H$4, FRACAS!$D$5:$D$8972, "&lt;="&amp;H107)), "" )</f>
        <v>0</v>
      </c>
      <c r="DJ107" s="186">
        <f>IF(I107&gt; 0,(COUNTIFS(FRACAS!$B$5:$B$8972, I$4, FRACAS!$D$5:$D$8972, "&lt;="&amp;I107)), "" )</f>
        <v>0</v>
      </c>
      <c r="DK107" s="186">
        <f>IF(J107&gt; 0,(COUNTIFS(FRACAS!$B$5:$B$8972, J$4, FRACAS!$D$5:$D$8972, "&lt;="&amp;J107)), "" )</f>
        <v>0</v>
      </c>
      <c r="DL107" s="186">
        <f>IF(K107&gt; 0,(COUNTIFS(FRACAS!$B$5:$B$8972, K$4, FRACAS!$D$5:$D$8972, "&lt;="&amp;K107)), "" )</f>
        <v>0</v>
      </c>
      <c r="DM107" s="186">
        <f>IF(L107&gt; 0,(COUNTIFS(FRACAS!$B$5:$B$8972, L$4, FRACAS!$D$5:$D$8972, "&lt;="&amp;L107)), "" )</f>
        <v>0</v>
      </c>
      <c r="DN107" s="186">
        <f>IF(M107&gt; 0,(COUNTIFS(FRACAS!$B$5:$B$8972, M$4, FRACAS!$D$5:$D$8972, "&lt;="&amp;M107)), "" )</f>
        <v>0</v>
      </c>
      <c r="DO107" s="186">
        <f>IF(N107&gt; 0,(COUNTIFS(FRACAS!$B$5:$B$8972, N$4, FRACAS!$D$5:$D$8972, "&lt;="&amp;N107)), "" )</f>
        <v>0</v>
      </c>
      <c r="DP107" s="186">
        <f>IF(O107&gt; 0,(COUNTIFS(FRACAS!$B$5:$B$8972, O$4, FRACAS!$D$5:$D$8972, "&lt;="&amp;O107)), "" )</f>
        <v>0</v>
      </c>
      <c r="DQ107" s="186">
        <f>IF(P107&gt; 0,(COUNTIFS(FRACAS!$B$5:$B$8972, P$4, FRACAS!$D$5:$D$8972, "&lt;="&amp;P107)), "" )</f>
        <v>0</v>
      </c>
      <c r="DR107" s="186">
        <f>IF(Q107&gt; 0,(COUNTIFS(FRACAS!$B$5:$B$8972, Q$4, FRACAS!$D$5:$D$8972, "&lt;="&amp;Q107)), "" )</f>
        <v>0</v>
      </c>
      <c r="DS107" s="186">
        <f>IF(R107&gt; 0,(COUNTIFS(FRACAS!$B$5:$B$8972, R$4, FRACAS!$D$5:$D$8972, "&lt;="&amp;R107)), "" )</f>
        <v>0</v>
      </c>
      <c r="DT107" s="186">
        <f>IF(S107&gt; 0,(COUNTIFS(FRACAS!$B$5:$B$8972, S$4, FRACAS!$D$5:$D$8972, "&lt;="&amp;S107)), "" )</f>
        <v>0</v>
      </c>
      <c r="DU107" s="186">
        <f>IF(T107&gt; 0,(COUNTIFS(FRACAS!$B$5:$B$8972, T$4, FRACAS!$D$5:$D$8972, "&lt;="&amp;T107)), "" )</f>
        <v>0</v>
      </c>
      <c r="DV107" s="186">
        <f>IF(U107&gt; 0,(COUNTIFS(FRACAS!$B$5:$B$8972, U$4, FRACAS!$D$5:$D$8972, "&lt;="&amp;U107)), "" )</f>
        <v>0</v>
      </c>
      <c r="DW107" s="186" t="str">
        <f>IF(V107&gt; 0,(COUNTIFS(FRACAS!$B$5:$B$8972, V$4, FRACAS!$D$5:$D$8972, "&lt;="&amp;V107)), "" )</f>
        <v/>
      </c>
      <c r="DX107" s="186" t="str">
        <f>IF(W107&gt; 0,(COUNTIFS(FRACAS!$B$5:$B$8972, W$4, FRACAS!$D$5:$D$8972, "&lt;="&amp;W107)), "" )</f>
        <v/>
      </c>
      <c r="DY107" s="186" t="str">
        <f>IF(X107&gt; 0,(COUNTIFS(FRACAS!$B$5:$B$8972, X$4, FRACAS!$D$5:$D$8972, "&lt;="&amp;X107)), "" )</f>
        <v/>
      </c>
      <c r="DZ107" s="186" t="str">
        <f>IF(Y107&gt; 0,(COUNTIFS(FRACAS!$B$5:$B$8972, Y$4, FRACAS!$D$5:$D$8972, "&lt;="&amp;Y107)), "" )</f>
        <v/>
      </c>
      <c r="EA107" s="186" t="str">
        <f>IF(Z107&gt; 0,(COUNTIFS(FRACAS!$B$5:$B$8972, Z$4, FRACAS!$D$5:$D$8972, "&lt;="&amp;Z107)), "" )</f>
        <v/>
      </c>
      <c r="EB107" s="186" t="str">
        <f>IF(AA107&gt; 0,(COUNTIFS(FRACAS!$B$5:$B$8972, AA$4, FRACAS!$D$5:$D$8972, "&lt;="&amp;AA107)), "" )</f>
        <v/>
      </c>
      <c r="EC107" s="186" t="str">
        <f>IF(AB107&gt; 0,(COUNTIFS(FRACAS!$B$5:$B$8972, AB$4, FRACAS!$D$5:$D$8972, "&lt;="&amp;AB107)), "" )</f>
        <v/>
      </c>
      <c r="ED107" s="186" t="str">
        <f>IF(AC107&gt; 0,(COUNTIFS(FRACAS!$B$5:$B$8972, AC$4, FRACAS!$D$5:$D$8972, "&lt;="&amp;AC107)), "" )</f>
        <v/>
      </c>
      <c r="EE107" s="186" t="str">
        <f>IF(AD107&gt; 0,(COUNTIFS(FRACAS!$B$5:$B$8972, AD$4, FRACAS!$D$5:$D$8972, "&lt;="&amp;AD107)), "" )</f>
        <v/>
      </c>
      <c r="EF107" s="186" t="str">
        <f>IF(AE107&gt; 0,(COUNTIFS(FRACAS!$B$5:$B$8972, AE$4, FRACAS!$D$5:$D$8972, "&lt;="&amp;AE107)), "" )</f>
        <v/>
      </c>
      <c r="EG107" s="186" t="str">
        <f>IF(AF107&gt; 0,(COUNTIFS(FRACAS!$B$5:$B$8972, AF$4, FRACAS!$D$5:$D$8972, "&lt;="&amp;AF107)), "" )</f>
        <v/>
      </c>
      <c r="EH107" s="186" t="str">
        <f>IF(AG107&gt; 0,(COUNTIFS(FRACAS!$B$5:$B$8972, AG$4, FRACAS!$D$5:$D$8972, "&lt;="&amp;AG107)), "" )</f>
        <v/>
      </c>
      <c r="EI107" s="186" t="str">
        <f>IF(AH107&gt; 0,(COUNTIFS(FRACAS!$B$5:$B$8972, AH$4, FRACAS!$D$5:$D$8972, "&lt;="&amp;AH107)), "" )</f>
        <v/>
      </c>
      <c r="EJ107" s="186" t="str">
        <f>IF(AI107&gt; 0,(COUNTIFS(FRACAS!$B$5:$B$8972, AI$4, FRACAS!$D$5:$D$8972, "&lt;="&amp;AI107)), "" )</f>
        <v/>
      </c>
      <c r="EK107" s="186" t="str">
        <f>IF(AJ107&gt; 0,(COUNTIFS(FRACAS!$B$5:$B$8972, AJ$4, FRACAS!$D$5:$D$8972, "&lt;="&amp;AJ107)), "" )</f>
        <v/>
      </c>
      <c r="EL107" s="186" t="str">
        <f>IF(AK107&gt; 0,(COUNTIFS(FRACAS!$B$5:$B$8972, AK$4, FRACAS!$D$5:$D$8972, "&lt;="&amp;AK107)), "" )</f>
        <v/>
      </c>
      <c r="EM107" s="186" t="str">
        <f>IF(AL107&gt; 0,(COUNTIFS(FRACAS!$B$5:$B$8972, AL$4, FRACAS!$D$5:$D$8972, "&lt;="&amp;AL107)), "" )</f>
        <v/>
      </c>
      <c r="EN107" s="186" t="str">
        <f>IF(AM107&gt; 0,(COUNTIFS(FRACAS!$B$5:$B$8972, AM$4, FRACAS!$D$5:$D$8972, "&lt;="&amp;AM107)), "" )</f>
        <v/>
      </c>
      <c r="EO107" s="186" t="str">
        <f>IF(AN107&gt; 0,(COUNTIFS(FRACAS!$B$5:$B$8972, AN$4, FRACAS!$D$5:$D$8972, "&lt;="&amp;AN107)), "" )</f>
        <v/>
      </c>
      <c r="EP107" s="186" t="str">
        <f>IF(AO107&gt; 0,(COUNTIFS(FRACAS!$B$5:$B$8972, AO$4, FRACAS!$D$5:$D$8972, "&lt;="&amp;AO107)), "" )</f>
        <v/>
      </c>
      <c r="EQ107" s="186" t="str">
        <f>IF(AP107&gt; 0,(COUNTIFS(FRACAS!$B$5:$B$8972, AP$4, FRACAS!$D$5:$D$8972, "&lt;="&amp;AP107)), "" )</f>
        <v/>
      </c>
      <c r="ER107" s="186" t="str">
        <f>IF(AQ107&gt; 0,(COUNTIFS(FRACAS!$B$5:$B$8972, AQ$4, FRACAS!$D$5:$D$8972, "&lt;="&amp;AQ107)), "" )</f>
        <v/>
      </c>
      <c r="ES107" s="244"/>
      <c r="ET107" s="186"/>
      <c r="EU107" s="186"/>
      <c r="EV107" s="186"/>
      <c r="EW107" s="186"/>
      <c r="EX107" s="186"/>
      <c r="EY107" s="186"/>
      <c r="EZ107" s="186"/>
      <c r="FA107" s="186"/>
      <c r="FB107" s="203"/>
      <c r="FC107" s="204"/>
      <c r="FD107" s="204"/>
      <c r="FE107" s="190"/>
      <c r="FF107" s="190"/>
      <c r="FG107" s="190"/>
      <c r="FH107" s="190"/>
      <c r="FI107" s="190"/>
      <c r="FJ107" s="190"/>
      <c r="FK107" s="190"/>
      <c r="FL107" s="190"/>
      <c r="FM107" s="190"/>
      <c r="FN107" s="190"/>
      <c r="FO107" s="190"/>
      <c r="FP107" s="190"/>
      <c r="FQ107" s="190"/>
      <c r="FR107" s="190"/>
      <c r="FS107" s="190"/>
      <c r="FT107" s="190"/>
      <c r="FU107" s="190"/>
      <c r="FV107" s="190"/>
      <c r="FW107" s="190"/>
      <c r="FX107" s="190"/>
      <c r="FY107" s="190"/>
      <c r="FZ107" s="190"/>
      <c r="GA107" s="190"/>
      <c r="GB107" s="190"/>
      <c r="GC107" s="190"/>
      <c r="GD107" s="190"/>
      <c r="GE107" s="190"/>
      <c r="GF107" s="190"/>
      <c r="GG107" s="190"/>
      <c r="GH107" s="190"/>
      <c r="GI107" s="190"/>
      <c r="GJ107" s="190"/>
      <c r="GK107" s="190"/>
      <c r="GL107" s="190"/>
      <c r="GM107" s="190"/>
      <c r="GN107" s="190"/>
      <c r="GO107" s="190"/>
      <c r="GP107" s="190"/>
      <c r="GQ107" s="190"/>
      <c r="GR107" s="190"/>
      <c r="GS107" s="190"/>
      <c r="GT107" s="190"/>
      <c r="GU107" s="190"/>
      <c r="GV107" s="190"/>
      <c r="GW107" s="190"/>
      <c r="GX107" s="190"/>
      <c r="GY107" s="190"/>
      <c r="GZ107" s="190"/>
      <c r="HA107" s="190"/>
      <c r="HB107" s="190"/>
      <c r="HD107" s="190"/>
      <c r="HE107" s="190"/>
      <c r="HF107" s="190"/>
      <c r="HG107" s="190"/>
      <c r="HH107" s="190"/>
      <c r="HI107" s="190"/>
      <c r="HJ107" s="190"/>
      <c r="HK107" s="190"/>
      <c r="HL107" s="190"/>
      <c r="HM107" s="190"/>
      <c r="HN107" s="190"/>
      <c r="HO107" s="190"/>
      <c r="HP107" s="190"/>
      <c r="HQ107" s="190"/>
      <c r="HR107" s="190"/>
      <c r="HS107" s="190"/>
      <c r="HT107" s="190"/>
      <c r="HU107" s="190"/>
      <c r="HV107" s="190"/>
      <c r="HW107" s="190"/>
      <c r="HX107" s="190"/>
      <c r="HY107" s="190"/>
      <c r="HZ107" s="190"/>
      <c r="IA107" s="190"/>
      <c r="IB107" s="190"/>
      <c r="IC107" s="190"/>
      <c r="ID107" s="190"/>
      <c r="IE107" s="190"/>
      <c r="IF107" s="190"/>
      <c r="IG107" s="190"/>
      <c r="IH107" s="190"/>
      <c r="II107" s="190"/>
      <c r="IJ107" s="190"/>
      <c r="IK107" s="190"/>
      <c r="IL107" s="190"/>
      <c r="IM107" s="190"/>
      <c r="IN107" s="190"/>
      <c r="IO107" s="190"/>
      <c r="IP107" s="190"/>
      <c r="IQ107" s="190"/>
      <c r="IR107" s="190"/>
      <c r="IS107" s="190"/>
      <c r="IT107" s="190"/>
      <c r="IU107" s="190"/>
      <c r="IV107" s="190"/>
      <c r="IW107" s="190"/>
      <c r="IX107" s="190"/>
      <c r="IY107" s="190"/>
      <c r="IZ107" s="190"/>
      <c r="JA107" s="190"/>
      <c r="JB107" s="190"/>
      <c r="JC107" s="190"/>
      <c r="JD107" s="238"/>
      <c r="JE107" s="238"/>
      <c r="JF107" s="238"/>
      <c r="JG107" s="238"/>
      <c r="JH107" s="238"/>
      <c r="JI107" s="238"/>
      <c r="JJ107" s="238"/>
      <c r="JK107" s="238"/>
      <c r="JL107" s="238"/>
      <c r="JM107" s="238"/>
      <c r="JN107" s="239"/>
      <c r="JO107" s="193"/>
      <c r="JP107" s="193"/>
      <c r="JQ107" s="193"/>
      <c r="JR107" s="193"/>
      <c r="JS107" s="193"/>
      <c r="JT107" s="193"/>
      <c r="JU107" s="193"/>
      <c r="JV107" s="193"/>
      <c r="JW107" s="193"/>
      <c r="JX107" s="193"/>
      <c r="JY107" s="193"/>
      <c r="JZ107" s="193"/>
      <c r="KA107" s="193"/>
      <c r="KB107" s="193"/>
      <c r="KC107" s="193"/>
      <c r="KD107" s="193"/>
      <c r="KE107" s="193"/>
      <c r="KF107" s="193"/>
      <c r="KG107" s="193"/>
      <c r="KH107" s="193"/>
      <c r="KI107" s="193"/>
      <c r="KJ107" s="193"/>
      <c r="KK107" s="193"/>
      <c r="KL107" s="193"/>
      <c r="KM107" s="193"/>
      <c r="KN107" s="193"/>
      <c r="KO107" s="193"/>
      <c r="KP107" s="193"/>
      <c r="KQ107" s="193"/>
      <c r="KR107" s="193"/>
      <c r="KS107" s="193"/>
      <c r="KT107" s="193"/>
      <c r="KU107" s="193"/>
      <c r="KV107" s="193"/>
      <c r="KW107" s="193"/>
      <c r="KX107" s="193"/>
      <c r="KY107" s="193"/>
      <c r="KZ107" s="193"/>
      <c r="LA107" s="193"/>
      <c r="LB107" s="192"/>
      <c r="LC107" s="235" t="str">
        <f t="shared" si="8"/>
        <v/>
      </c>
      <c r="LD107" s="240" t="str" cm="1">
        <f t="array" ref="LD107">IFERROR((((D107/FRACAS!$AY$1)*60
)-(SUMPRODUCT((FRACAS!$B$5:$B$8970=D$4)*(FRACAS!$D$5:$D$8970&lt;=D107)*(IFERROR(FRACAS!$AM$5:$AM$8970,0)))
))/((D107/FRACAS!$AY$1)*60),"")</f>
        <v/>
      </c>
      <c r="LE107" s="240" t="str" cm="1">
        <f t="array" ref="LE107">IFERROR((((E107/FRACAS!$AY$1)*60
)-(SUMPRODUCT((FRACAS!$B$5:$B$8970=E$4)*(FRACAS!$D$5:$D$8970&lt;=E107)*(IFERROR(FRACAS!$AM$5:$AM$8970,0)))
))/((E107/FRACAS!$AY$1)*60),"")</f>
        <v/>
      </c>
      <c r="LF107" s="240" t="str" cm="1">
        <f t="array" ref="LF107">IFERROR((((F107/FRACAS!$AY$1)*60
)-(SUMPRODUCT((FRACAS!$B$5:$B$8970=F$4)*(FRACAS!$D$5:$D$8970&lt;=F107)*(IFERROR(FRACAS!$AM$5:$AM$8970,0)))
))/((F107/FRACAS!$AY$1)*60),"")</f>
        <v/>
      </c>
      <c r="LG107" s="240" t="str" cm="1">
        <f t="array" ref="LG107">IFERROR((((G107/FRACAS!$AY$1)*60
)-(SUMPRODUCT((FRACAS!$B$5:$B$8970=G$4)*(FRACAS!$D$5:$D$8970&lt;=G107)*(IFERROR(FRACAS!$AM$5:$AM$8970,0)))
))/((G107/FRACAS!$AY$1)*60),"")</f>
        <v/>
      </c>
      <c r="LH107" s="240" t="str" cm="1">
        <f t="array" ref="LH107">IFERROR((((H107/FRACAS!$AY$1)*60
)-(SUMPRODUCT((FRACAS!$B$5:$B$8970=H$4)*(FRACAS!$D$5:$D$8970&lt;=H107)*(IFERROR(FRACAS!$AM$5:$AM$8970,0)))
))/((H107/FRACAS!$AY$1)*60),"")</f>
        <v/>
      </c>
      <c r="LI107" s="240" t="str" cm="1">
        <f t="array" ref="LI107">IFERROR((((I107/FRACAS!$AY$1)*60
)-(SUMPRODUCT((FRACAS!$B$5:$B$8970=I$4)*(FRACAS!$D$5:$D$8970&lt;=I107)*(IFERROR(FRACAS!$AM$5:$AM$8970,0)))
))/((I107/FRACAS!$AY$1)*60),"")</f>
        <v/>
      </c>
      <c r="LJ107" s="240" t="str" cm="1">
        <f t="array" ref="LJ107">IFERROR((((J107/FRACAS!$AY$1)*60
)-(SUMPRODUCT((FRACAS!$B$5:$B$8970=J$4)*(FRACAS!$D$5:$D$8970&lt;=J107)*(IFERROR(FRACAS!$AM$5:$AM$8970,0)))
))/((J107/FRACAS!$AY$1)*60),"")</f>
        <v/>
      </c>
      <c r="LK107" s="240" t="str" cm="1">
        <f t="array" ref="LK107">IFERROR((((K107/FRACAS!$AY$1)*60
)-(SUMPRODUCT((FRACAS!$B$5:$B$8970=K$4)*(FRACAS!$D$5:$D$8970&lt;=K107)*(IFERROR(FRACAS!$AM$5:$AM$8970,0)))
))/((K107/FRACAS!$AY$1)*60),"")</f>
        <v/>
      </c>
      <c r="LL107" s="240" t="str" cm="1">
        <f t="array" ref="LL107">IFERROR((((L107/FRACAS!$AY$1)*60
)-(SUMPRODUCT((FRACAS!$B$5:$B$8970=L$4)*(FRACAS!$D$5:$D$8970&lt;=L107)*(IFERROR(FRACAS!$AM$5:$AM$8970,0)))
))/((L107/FRACAS!$AY$1)*60),"")</f>
        <v/>
      </c>
      <c r="LM107" s="240" t="str" cm="1">
        <f t="array" ref="LM107">IFERROR((((M107/FRACAS!$AY$1)*60
)-(SUMPRODUCT((FRACAS!$B$5:$B$8970=M$4)*(FRACAS!$D$5:$D$8970&lt;=M107)*(IFERROR(FRACAS!$AM$5:$AM$8970,0)))
))/((M107/FRACAS!$AY$1)*60),"")</f>
        <v/>
      </c>
      <c r="LN107" s="240" t="str" cm="1">
        <f t="array" ref="LN107">IFERROR((((N107/FRACAS!$AY$1)*60
)-(SUMPRODUCT((FRACAS!$B$5:$B$8970=N$4)*(FRACAS!$D$5:$D$8970&lt;=N107)*(IFERROR(FRACAS!$AM$5:$AM$8970,0)))
))/((N107/FRACAS!$AY$1)*60),"")</f>
        <v/>
      </c>
      <c r="LO107" s="240" t="str" cm="1">
        <f t="array" ref="LO107">IFERROR((((O107/FRACAS!$AY$1)*60
)-(SUMPRODUCT((FRACAS!$B$5:$B$8970=O$4)*(FRACAS!$D$5:$D$8970&lt;=O107)*(IFERROR(FRACAS!$AM$5:$AM$8970,0)))
))/((O107/FRACAS!$AY$1)*60),"")</f>
        <v/>
      </c>
      <c r="LP107" s="240" t="str" cm="1">
        <f t="array" ref="LP107">IFERROR((((P107/FRACAS!$AY$1)*60
)-(SUMPRODUCT((FRACAS!$B$5:$B$8970=P$4)*(FRACAS!$D$5:$D$8970&lt;=P107)*(IFERROR(FRACAS!$AM$5:$AM$8970,0)))
))/((P107/FRACAS!$AY$1)*60),"")</f>
        <v/>
      </c>
      <c r="LQ107" s="240" t="str" cm="1">
        <f t="array" ref="LQ107">IFERROR((((Q107/FRACAS!$AY$1)*60
)-(SUMPRODUCT((FRACAS!$B$5:$B$8970=Q$4)*(FRACAS!$D$5:$D$8970&lt;=Q107)*(IFERROR(FRACAS!$AM$5:$AM$8970,0)))
))/((Q107/FRACAS!$AY$1)*60),"")</f>
        <v/>
      </c>
      <c r="LR107" s="240" t="str" cm="1">
        <f t="array" ref="LR107">IFERROR((((R107/FRACAS!$AY$1)*60
)-(SUMPRODUCT((FRACAS!$B$5:$B$8970=R$4)*(FRACAS!$D$5:$D$8970&lt;=R107)*(IFERROR(FRACAS!$AM$5:$AM$8970,0)))
))/((R107/FRACAS!$AY$1)*60),"")</f>
        <v/>
      </c>
      <c r="LS107" s="240" t="str" cm="1">
        <f t="array" ref="LS107">IFERROR((((S107/FRACAS!$AY$1)*60
)-(SUMPRODUCT((FRACAS!$B$5:$B$8970=S$4)*(FRACAS!$D$5:$D$8970&lt;=S107)*(IFERROR(FRACAS!$AM$5:$AM$8970,0)))
))/((S107/FRACAS!$AY$1)*60),"")</f>
        <v/>
      </c>
      <c r="LT107" s="240" t="str" cm="1">
        <f t="array" ref="LT107">IFERROR((((T107/FRACAS!$AY$1)*60
)-(SUMPRODUCT((FRACAS!$B$5:$B$8970=T$4)*(FRACAS!$D$5:$D$8970&lt;=T107)*(IFERROR(FRACAS!$AM$5:$AM$8970,0)))
))/((T107/FRACAS!$AY$1)*60),"")</f>
        <v/>
      </c>
      <c r="LU107" s="240" t="str" cm="1">
        <f t="array" ref="LU107">IFERROR((((U107/FRACAS!$AY$1)*60
)-(SUMPRODUCT((FRACAS!$B$5:$B$8970=U$4)*(FRACAS!$D$5:$D$8970&lt;=U107)*(IFERROR(FRACAS!$AM$5:$AM$8970,0)))
))/((U107/FRACAS!$AY$1)*60),"")</f>
        <v/>
      </c>
      <c r="LV107" s="240" t="str" cm="1">
        <f t="array" ref="LV107">IFERROR(
    (((V107/FRACAS!$AY$1)*60))
    /
    (((V107/FRACAS!$AY$1)*60) + SUMPRODUCT((FRACAS!$B$5:$B$8970=V$4)*(FRACAS!$D$5:$D$8970&lt;=V107)*(IFERROR(FRACAS!$AM$5:$AM$8970,0)))
    ),"")</f>
        <v/>
      </c>
      <c r="LW107" s="240" t="str" cm="1">
        <f t="array" ref="LW107">IFERROR(
    (((W107/FRACAS!$AY$1)*60))
    /
    (((W107/FRACAS!$AY$1)*60) + SUMPRODUCT((FRACAS!$B$5:$B$8970=W$4)*(FRACAS!$D$5:$D$8970&lt;=W107)*(IFERROR(FRACAS!$AM$5:$AM$8970,0)))
    ),"")</f>
        <v/>
      </c>
      <c r="LX107" s="240" t="str" cm="1">
        <f t="array" ref="LX107">IFERROR(
    (((X107/FRACAS!$AY$1)*60))
    /
    (((X107/FRACAS!$AY$1)*60) + SUMPRODUCT((FRACAS!$B$5:$B$8970=X$4)*(FRACAS!$D$5:$D$8970&lt;=X107)*(IFERROR(FRACAS!$AM$5:$AM$8970,0)))
    ),"")</f>
        <v/>
      </c>
      <c r="LY107" s="240" t="str" cm="1">
        <f t="array" ref="LY107">IFERROR(
    (((Y107/FRACAS!$AY$1)*60))
    /
    (((Y107/FRACAS!$AY$1)*60) + SUMPRODUCT((FRACAS!$B$5:$B$8970=Y$4)*(FRACAS!$D$5:$D$8970&lt;=Y107)*(IFERROR(FRACAS!$AM$5:$AM$8970,0)))
    ),"")</f>
        <v/>
      </c>
      <c r="LZ107" s="240" t="str" cm="1">
        <f t="array" ref="LZ107">IFERROR(
    (((Z107/FRACAS!$AY$1)*60))
    /
    (((Z107/FRACAS!$AY$1)*60) + SUMPRODUCT((FRACAS!$B$5:$B$8970=Z$4)*(FRACAS!$D$5:$D$8970&lt;=Z107)*(IFERROR(FRACAS!$AM$5:$AM$8970,0)))
    ),"")</f>
        <v/>
      </c>
      <c r="MA107" s="240" t="str" cm="1">
        <f t="array" ref="MA107">IFERROR(
    (((AA107/FRACAS!$AY$1)*60))
    /
    (((AA107/FRACAS!$AY$1)*60) + SUMPRODUCT((FRACAS!$B$5:$B$8970=AA$4)*(FRACAS!$D$5:$D$8970&lt;=AA107)*(IFERROR(FRACAS!$AM$5:$AM$8970,0)))
    ),"")</f>
        <v/>
      </c>
      <c r="MB107" s="240" t="str" cm="1">
        <f t="array" ref="MB107">IFERROR(
    (((AB107/FRACAS!$AY$1)*60))
    /
    (((AB107/FRACAS!$AY$1)*60) + SUMPRODUCT((FRACAS!$B$5:$B$8970=AB$4)*(FRACAS!$D$5:$D$8970&lt;=AB107)*(IFERROR(FRACAS!$AM$5:$AM$8970,0)))
    ),"")</f>
        <v/>
      </c>
      <c r="MC107" s="240" t="str" cm="1">
        <f t="array" ref="MC107">IFERROR(
    (((AC107/FRACAS!$AY$1)*60))
    /
    (((AC107/FRACAS!$AY$1)*60) + SUMPRODUCT((FRACAS!$B$5:$B$8970=AC$4)*(FRACAS!$D$5:$D$8970&lt;=AC107)*(IFERROR(FRACAS!$AM$5:$AM$8970,0)))
    ),"")</f>
        <v/>
      </c>
      <c r="MD107" s="240" t="str" cm="1">
        <f t="array" ref="MD107">IFERROR(
    (((AD107/FRACAS!$AY$1)*60))
    /
    (((AD107/FRACAS!$AY$1)*60) + SUMPRODUCT((FRACAS!$B$5:$B$8970=AD$4)*(FRACAS!$D$5:$D$8970&lt;=AD107)*(IFERROR(FRACAS!$AM$5:$AM$8970,0)))
    ),"")</f>
        <v/>
      </c>
      <c r="ME107" s="240" t="str" cm="1">
        <f t="array" ref="ME107">IFERROR(
    (((AE107/FRACAS!$AY$1)*60))
    /
    (((AE107/FRACAS!$AY$1)*60) + SUMPRODUCT((FRACAS!$B$5:$B$8970=AE$4)*(FRACAS!$D$5:$D$8970&lt;=AE107)*(IFERROR(FRACAS!$AM$5:$AM$8970,0)))
    ),"")</f>
        <v/>
      </c>
      <c r="MF107" s="240" t="str" cm="1">
        <f t="array" ref="MF107">IFERROR(
    (((AF107/FRACAS!$AY$1)*60))
    /
    (((AF107/FRACAS!$AY$1)*60) + SUMPRODUCT((FRACAS!$B$5:$B$8970=AF$4)*(FRACAS!$D$5:$D$8970&lt;=AF107)*(IFERROR(FRACAS!$AM$5:$AM$8970,0)))
    ),"")</f>
        <v/>
      </c>
      <c r="MG107" s="240" t="str" cm="1">
        <f t="array" ref="MG107">IFERROR(
    (((AG107/FRACAS!$AY$1)*60))
    /
    (((AG107/FRACAS!$AY$1)*60) + SUMPRODUCT((FRACAS!$B$5:$B$8970=AG$4)*(FRACAS!$D$5:$D$8970&lt;=AG107)*(IFERROR(FRACAS!$AM$5:$AM$8970,0)))
    ),"")</f>
        <v/>
      </c>
      <c r="MH107" s="240" t="str" cm="1">
        <f t="array" ref="MH107">IFERROR(
    (((AH107/FRACAS!$AY$1)*60))
    /
    (((AH107/FRACAS!$AY$1)*60) + SUMPRODUCT((FRACAS!$B$5:$B$8970=AH$4)*(FRACAS!$D$5:$D$8970&lt;=AH107)*(IFERROR(FRACAS!$AM$5:$AM$8970,0)))
    ),"")</f>
        <v/>
      </c>
      <c r="MI107" s="240" t="str" cm="1">
        <f t="array" ref="MI107">IFERROR(
    (((AI107/FRACAS!$AY$1)*60))
    /
    (((AI107/FRACAS!$AY$1)*60) + SUMPRODUCT((FRACAS!$B$5:$B$8970=AI$4)*(FRACAS!$D$5:$D$8970&lt;=AI107)*(IFERROR(FRACAS!$AM$5:$AM$8970,0)))
    ),"")</f>
        <v/>
      </c>
      <c r="MJ107" s="240" t="str" cm="1">
        <f t="array" ref="MJ107">IFERROR(
    (((AJ107/FRACAS!$AY$1)*60))
    /
    (((AJ107/FRACAS!$AY$1)*60) + SUMPRODUCT((FRACAS!$B$5:$B$8970=AJ$4)*(FRACAS!$D$5:$D$8970&lt;=AJ107)*(IFERROR(FRACAS!$AM$5:$AM$8970,0)))
    ),"")</f>
        <v/>
      </c>
      <c r="MK107" s="240" t="str" cm="1">
        <f t="array" ref="MK107">IFERROR(
    (((AK107/FRACAS!$AY$1)*60))
    /
    (((AK107/FRACAS!$AY$1)*60) + SUMPRODUCT((FRACAS!$B$5:$B$8970=AK$4)*(FRACAS!$D$5:$D$8970&lt;=AK107)*(IFERROR(FRACAS!$AM$5:$AM$8970,0)))
    ),"")</f>
        <v/>
      </c>
      <c r="ML107" s="240" t="str" cm="1">
        <f t="array" ref="ML107">IFERROR(
    (((AL107/FRACAS!$AY$1)*60))
    /
    (((AL107/FRACAS!$AY$1)*60) + SUMPRODUCT((FRACAS!$B$5:$B$8970=AL$4)*(FRACAS!$D$5:$D$8970&lt;=AL107)*(IFERROR(FRACAS!$AM$5:$AM$8970,0)))
    ),"")</f>
        <v/>
      </c>
      <c r="MM107" s="240" t="str" cm="1">
        <f t="array" ref="MM107">IFERROR(
    (((AM107/FRACAS!$AY$1)*60))
    /
    (((AM107/FRACAS!$AY$1)*60) + SUMPRODUCT((FRACAS!$B$5:$B$8970=AM$4)*(FRACAS!$D$5:$D$8970&lt;=AM107)*(IFERROR(FRACAS!$AM$5:$AM$8970,0)))
    ),"")</f>
        <v/>
      </c>
      <c r="MN107" s="240" t="str" cm="1">
        <f t="array" ref="MN107">IFERROR(
    (((AN107/FRACAS!$AY$1)*60))
    /
    (((AN107/FRACAS!$AY$1)*60) + SUMPRODUCT((FRACAS!$B$5:$B$8970=AN$4)*(FRACAS!$D$5:$D$8970&lt;=AN107)*(IFERROR(FRACAS!$AM$5:$AM$8970,0)))
    ),"")</f>
        <v/>
      </c>
      <c r="MO107" s="240" t="str" cm="1">
        <f t="array" ref="MO107">IFERROR(
    (((AO107/FRACAS!$AY$1)*60))
    /
    (((AO107/FRACAS!$AY$1)*60) + SUMPRODUCT((FRACAS!$B$5:$B$8970=AO$4)*(FRACAS!$D$5:$D$8970&lt;=AO107)*(IFERROR(FRACAS!$AM$5:$AM$8970,0)))
    ),"")</f>
        <v/>
      </c>
      <c r="MP107" s="240" t="str" cm="1">
        <f t="array" ref="MP107">IFERROR(
    (((AP107/FRACAS!$AY$1)*60))
    /
    (((AP107/FRACAS!$AY$1)*60) + SUMPRODUCT((FRACAS!$B$5:$B$8970=AP$4)*(FRACAS!$D$5:$D$8970&lt;=AP107)*(IFERROR(FRACAS!$AM$5:$AM$8970,0)))
    ),"")</f>
        <v/>
      </c>
      <c r="MQ107" s="240" t="str" cm="1">
        <f t="array" ref="MQ107">IFERROR(
    (((AQ107/FRACAS!$AY$1)*60))
    /
    (((AQ107/FRACAS!$AY$1)*60) + SUMPRODUCT((FRACAS!$B$5:$B$8970=AQ$4)*(FRACAS!$D$5:$D$8970&lt;=AQ107)*(IFERROR(FRACAS!$AM$5:$AM$8970,0)))
    ),"")</f>
        <v/>
      </c>
      <c r="MR107" s="194"/>
      <c r="MS107" s="194"/>
      <c r="MT107" s="194"/>
      <c r="MU107" s="194"/>
      <c r="MV107" s="194"/>
      <c r="MW107" s="194"/>
      <c r="MX107" s="194"/>
      <c r="MY107" s="194"/>
      <c r="MZ107" s="194"/>
      <c r="NA107" s="195"/>
      <c r="ND107" s="241">
        <f t="shared" si="11"/>
        <v>0</v>
      </c>
      <c r="NE107" s="242" t="str">
        <f t="shared" si="12"/>
        <v/>
      </c>
      <c r="NF107" s="193" t="str" cm="1">
        <f t="array" ref="NF107">IF($ND107=0,"",(IFERROR( (IFERROR($ND107/FRACAS!$AY$1*60,0) - SUMPRODUCT( (FRACAS!$K$5:$K$8972=NF$2) * IFERROR(FRACAS!$AN$5:$AN$8972,0) ) ) / IFERROR($ND107/FRACAS!$AY$1*60,0), 1 )))</f>
        <v/>
      </c>
      <c r="NG107" s="193" t="str" cm="1">
        <f t="array" ref="NG107">IF($ND107=0,"",(IFERROR( (IFERROR($ND107/FRACAS!$AY$1*60,0) - SUMPRODUCT( (FRACAS!$K$5:$K$8972=NG$2) * IFERROR(FRACAS!$AN$5:$AN$8972,0) ) ) / IFERROR($ND107/FRACAS!$AY$1*60,0), 1 )))</f>
        <v/>
      </c>
      <c r="NH107" s="193" t="str" cm="1">
        <f t="array" ref="NH107">IF($ND107=0,"",(IFERROR( (IFERROR($ND107/FRACAS!$AY$1*60,0) - SUMPRODUCT( (FRACAS!$K$5:$K$8972=NH$2) * IFERROR(FRACAS!$AN$5:$AN$8972,0) ) ) / IFERROR($ND107/FRACAS!$AY$1*60,0), 1 )))</f>
        <v/>
      </c>
      <c r="NI107" s="193" t="str" cm="1">
        <f t="array" ref="NI107">IF($ND107=0,"",(IFERROR( (IFERROR($ND107/FRACAS!$AY$1*60,0) - SUMPRODUCT( (FRACAS!$K$5:$K$8972=NI$2) * IFERROR(FRACAS!$AN$5:$AN$8972,0) ) ) / IFERROR($ND107/FRACAS!$AY$1*60,0), 1 )))</f>
        <v/>
      </c>
      <c r="NJ107" s="193" t="str" cm="1">
        <f t="array" ref="NJ107">IF($ND107=0,"",(IFERROR( (IFERROR($ND107/FRACAS!$AY$1*60,0) - SUMPRODUCT( (FRACAS!$K$5:$K$8972=NJ$2) * IFERROR(FRACAS!$AN$5:$AN$8972,0) ) ) / IFERROR($ND107/FRACAS!$AY$1*60,0), 1 )))</f>
        <v/>
      </c>
      <c r="NK107" s="193" t="str" cm="1">
        <f t="array" ref="NK107">IF($ND107=0,"",(IFERROR( (IFERROR($ND107/FRACAS!$AY$1*60,0) - SUMPRODUCT( (FRACAS!$K$5:$K$8972=NK$2) * IFERROR(FRACAS!$AN$5:$AN$8972,0) ) ) / IFERROR($ND107/FRACAS!$AY$1*60,0), 1 )))</f>
        <v/>
      </c>
      <c r="NL107" s="193" t="str" cm="1">
        <f t="array" ref="NL107">IF($ND107=0,"",(IFERROR( (IFERROR($ND107/FRACAS!$AY$1*60,0) - SUMPRODUCT( (FRACAS!$K$5:$K$8972=NL$2) * IFERROR(FRACAS!$AN$5:$AN$8972,0) ) ) / IFERROR($ND107/FRACAS!$AY$1*60,0), 1 )))</f>
        <v/>
      </c>
      <c r="NM107" s="193" t="str" cm="1">
        <f t="array" ref="NM107">IF($ND107=0,"",(IFERROR( (IFERROR($ND107/FRACAS!$AY$1*60,0) - SUMPRODUCT( (FRACAS!$K$5:$K$8972=NM$2) * IFERROR(FRACAS!$AN$5:$AN$8972,0) ) ) / IFERROR($ND107/FRACAS!$AY$1*60,0), 1 )))</f>
        <v/>
      </c>
      <c r="NN107" s="193" t="str" cm="1">
        <f t="array" ref="NN107">IF($ND107=0,"",(IFERROR( (IFERROR($ND107/FRACAS!$AY$1*60,0) - SUMPRODUCT( (FRACAS!$K$5:$K$8972=NN$2) * IFERROR(FRACAS!$AN$5:$AN$8972,0) ) ) / IFERROR($ND107/FRACAS!$AY$1*60,0), 1 )))</f>
        <v/>
      </c>
      <c r="NO107" s="193" t="str" cm="1">
        <f t="array" ref="NO107">IF($ND107=0,"",(IFERROR( (IFERROR($ND107/FRACAS!$AY$1*60,0) - SUMPRODUCT( (FRACAS!$K$5:$K$8972=NO$2) * IFERROR(FRACAS!$AN$5:$AN$8972,0) ) ) / IFERROR($ND107/FRACAS!$AY$1*60,0), 1 )))</f>
        <v/>
      </c>
      <c r="NP107" s="193" t="str" cm="1">
        <f t="array" ref="NP107">IF($ND107=0,"",(IFERROR( (IFERROR($ND107/FRACAS!$AY$1*60,0) - SUMPRODUCT( (FRACAS!$K$5:$K$8972=NP$2) * IFERROR(FRACAS!$AN$5:$AN$8972,0) ) ) / IFERROR($ND107/FRACAS!$AY$1*60,0), 1 )))</f>
        <v/>
      </c>
      <c r="NQ107" s="193" t="str" cm="1">
        <f t="array" ref="NQ107">IF($ND107=0,"",(IFERROR( (IFERROR($ND107/FRACAS!$AY$1*60,0) - SUMPRODUCT( (FRACAS!$K$5:$K$8972=NQ$2) * IFERROR(FRACAS!$AN$5:$AN$8972,0) ) ) / IFERROR($ND107/FRACAS!$AY$1*60,0), 1 )))</f>
        <v/>
      </c>
      <c r="NR107" s="193" t="str" cm="1">
        <f t="array" ref="NR107">IF($ND107=0,"",(IFERROR( (IFERROR($ND107/FRACAS!$AY$1*60,0) - SUMPRODUCT( (FRACAS!$K$5:$K$8972=NR$2) * IFERROR(FRACAS!$AN$5:$AN$8972,0) ) ) / IFERROR($ND107/FRACAS!$AY$1*60,0), 1 )))</f>
        <v/>
      </c>
      <c r="NS107" s="193" t="str" cm="1">
        <f t="array" ref="NS107">IF($ND107=0,"",(IFERROR( (IFERROR($ND107/FRACAS!$AY$1*60,0) - SUMPRODUCT( (FRACAS!$K$5:$K$8972=NS$2) * IFERROR(FRACAS!$AN$5:$AN$8972,0) ) ) / IFERROR($ND107/FRACAS!$AY$1*60,0), 1 )))</f>
        <v/>
      </c>
      <c r="NT107" s="193" t="str" cm="1">
        <f t="array" ref="NT107">IF($ND107=0,"",(IFERROR( (IFERROR($ND107/FRACAS!$AY$1*60,0) - SUMPRODUCT( (FRACAS!$K$5:$K$8972=NT$2) * IFERROR(FRACAS!$AN$5:$AN$8972,0) ) ) / IFERROR($ND107/FRACAS!$AY$1*60,0), 1 )))</f>
        <v/>
      </c>
      <c r="NU107" s="193" t="str" cm="1">
        <f t="array" ref="NU107">IF($ND107=0,"",(IFERROR( (IFERROR($ND107/FRACAS!$AY$1*60,0) - SUMPRODUCT( (FRACAS!$K$5:$K$8972=NU$2) * IFERROR(FRACAS!$AN$5:$AN$8972,0) ) ) / IFERROR($ND107/FRACAS!$AY$1*60,0), 1 )))</f>
        <v/>
      </c>
      <c r="NV107" s="193" t="str" cm="1">
        <f t="array" ref="NV107">IF($ND107=0,"",(IFERROR( (IFERROR($ND107/FRACAS!$AY$1*60,0) - SUMPRODUCT( (FRACAS!$K$5:$K$8972=NV$2) * IFERROR(FRACAS!$AN$5:$AN$8972,0) ) ) / IFERROR($ND107/FRACAS!$AY$1*60,0), 1 )))</f>
        <v/>
      </c>
      <c r="NW107" s="193" t="str" cm="1">
        <f t="array" ref="NW107">IF($ND107=0,"",(IFERROR( (IFERROR($ND107/FRACAS!$AY$1*60,0) - SUMPRODUCT( (FRACAS!$K$5:$K$8972=NW$2) * IFERROR(FRACAS!$AN$5:$AN$8972,0) ) ) / IFERROR($ND107/FRACAS!$AY$1*60,0), 1 )))</f>
        <v/>
      </c>
      <c r="NX107" s="193" t="str" cm="1">
        <f t="array" ref="NX107">IF($ND107=0,"",(IFERROR( (IFERROR($ND107/FRACAS!$AY$1*60,0) - SUMPRODUCT( (FRACAS!$K$5:$K$8972=NX$2) * IFERROR(FRACAS!$AN$5:$AN$8972,0) ) ) / IFERROR($ND107/FRACAS!$AY$1*60,0), 1 )))</f>
        <v/>
      </c>
      <c r="NY107" s="193" t="str" cm="1">
        <f t="array" ref="NY107">IF($ND107=0,"",(IFERROR( (IFERROR($ND107/FRACAS!$AY$1*60,0) - SUMPRODUCT( (FRACAS!$K$5:$K$8972=NY$2) * IFERROR(FRACAS!$AN$5:$AN$8972,0) ) ) / IFERROR($ND107/FRACAS!$AY$1*60,0), 1 )))</f>
        <v/>
      </c>
      <c r="NZ107" s="193" t="str" cm="1">
        <f t="array" ref="NZ107">IF($ND107=0,"",(IFERROR( (IFERROR($ND107/FRACAS!$AY$1*60,0) - SUMPRODUCT( (FRACAS!$K$5:$K$8972=NZ$2) * IFERROR(FRACAS!$AN$5:$AN$8972,0) ) ) / IFERROR($ND107/FRACAS!$AY$1*60,0), 1 )))</f>
        <v/>
      </c>
      <c r="OA107" s="193" t="str" cm="1">
        <f t="array" ref="OA107">IF($ND107=0,"",(IFERROR( (IFERROR($ND107/FRACAS!$AY$1*60,0) - SUMPRODUCT( (FRACAS!$K$5:$K$8972=OA$2) * IFERROR(FRACAS!$AN$5:$AN$8972,0) ) ) / IFERROR($ND107/FRACAS!$AY$1*60,0), 1 )))</f>
        <v/>
      </c>
      <c r="OB107" s="193" t="str" cm="1">
        <f t="array" ref="OB107">IF($ND107=0,"",(IFERROR( (IFERROR($ND107/FRACAS!$AY$1*60,0) - SUMPRODUCT( (FRACAS!$K$5:$K$8972=OB$2) * IFERROR(FRACAS!$AN$5:$AN$8972,0) ) ) / IFERROR($ND107/FRACAS!$AY$1*60,0), 1 )))</f>
        <v/>
      </c>
      <c r="OC107" s="193" t="str" cm="1">
        <f t="array" ref="OC107">IF($ND107=0,"",(IFERROR( (IFERROR($ND107/FRACAS!$AY$1*60,0) - SUMPRODUCT( (FRACAS!$K$5:$K$8972=OC$2) * IFERROR(FRACAS!$AN$5:$AN$8972,0) ) ) / IFERROR($ND107/FRACAS!$AY$1*60,0), 1 )))</f>
        <v/>
      </c>
      <c r="OD107" s="193" t="str" cm="1">
        <f t="array" ref="OD107">IF($ND107=0,"",(IFERROR( (IFERROR($ND107/FRACAS!$AY$1*60,0) - SUMPRODUCT( (FRACAS!$K$5:$K$8972=OD$2) * IFERROR(FRACAS!$AN$5:$AN$8972,0) ) ) / IFERROR($ND107/FRACAS!$AY$1*60,0), 1 )))</f>
        <v/>
      </c>
      <c r="OE107" s="193" t="str" cm="1">
        <f t="array" ref="OE107">IF($ND107=0,"",(IFERROR( (IFERROR($ND107/FRACAS!$AY$1*60,0) - SUMPRODUCT( (FRACAS!$K$5:$K$8972=OE$2) * IFERROR(FRACAS!$AN$5:$AN$8972,0) ) ) / IFERROR($ND107/FRACAS!$AY$1*60,0), 1 )))</f>
        <v/>
      </c>
      <c r="OF107" s="193" t="str" cm="1">
        <f t="array" ref="OF107">IF($ND107=0,"",(IFERROR( (IFERROR($ND107/FRACAS!$AY$1*60,0) - SUMPRODUCT( (FRACAS!$K$5:$K$8972=OF$2) * IFERROR(FRACAS!$AN$5:$AN$8972,0) ) ) / IFERROR($ND107/FRACAS!$AY$1*60,0), 1 )))</f>
        <v/>
      </c>
      <c r="OG107" s="193" t="str" cm="1">
        <f t="array" ref="OG107">IF($ND107=0,"",(IFERROR( (IFERROR($ND107/FRACAS!$AY$1*60,0) - SUMPRODUCT( (FRACAS!$K$5:$K$8972=OG$2) * IFERROR(FRACAS!$AN$5:$AN$8972,0) ) ) / IFERROR($ND107/FRACAS!$AY$1*60,0), 1 )))</f>
        <v/>
      </c>
      <c r="OH107" s="193" t="str" cm="1">
        <f t="array" ref="OH107">IF($ND107=0,"",(IFERROR( (IFERROR($ND107/FRACAS!$AY$1*60,0) - SUMPRODUCT( (FRACAS!$K$5:$K$8972=OH$2) * IFERROR(FRACAS!$AN$5:$AN$8972,0) ) ) / IFERROR($ND107/FRACAS!$AY$1*60,0), 1 )))</f>
        <v/>
      </c>
      <c r="OI107" s="193" t="str" cm="1">
        <f t="array" ref="OI107">IF($ND107=0,"",(IFERROR( (IFERROR($ND107/FRACAS!$AY$1*60,0) - SUMPRODUCT( (FRACAS!$K$5:$K$8972=OI$2) * IFERROR(FRACAS!$AN$5:$AN$8972,0) ) ) / IFERROR($ND107/FRACAS!$AY$1*60,0), 1 )))</f>
        <v/>
      </c>
      <c r="OJ107" s="193" t="str" cm="1">
        <f t="array" ref="OJ107">IF($ND107=0,"",(IFERROR( (IFERROR($ND107/FRACAS!$AY$1*60,0) - SUMPRODUCT( (FRACAS!$K$5:$K$8972=OJ$2) * IFERROR(FRACAS!$AN$5:$AN$8972,0) ) ) / IFERROR($ND107/FRACAS!$AY$1*60,0), 1 )))</f>
        <v/>
      </c>
      <c r="OK107" s="193" t="str" cm="1">
        <f t="array" ref="OK107">IF($ND107=0,"",(IFERROR( (IFERROR($ND107/FRACAS!$AY$1*60,0) - SUMPRODUCT( (FRACAS!$K$5:$K$8972=OK$2) * IFERROR(FRACAS!$AN$5:$AN$8972,0) ) ) / IFERROR($ND107/FRACAS!$AY$1*60,0), 1 )))</f>
        <v/>
      </c>
      <c r="OL107" s="193" t="str" cm="1">
        <f t="array" ref="OL107">IF($ND107=0,"",(IFERROR( (IFERROR($ND107/FRACAS!$AY$1*60,0) - SUMPRODUCT( (FRACAS!$K$5:$K$8972=OL$2) * IFERROR(FRACAS!$AN$5:$AN$8972,0) ) ) / IFERROR($ND107/FRACAS!$AY$1*60,0), 1 )))</f>
        <v/>
      </c>
      <c r="OM107" s="193" t="str" cm="1">
        <f t="array" ref="OM107">IF($ND107=0,"",(IFERROR( (IFERROR($ND107/FRACAS!$AY$1*60,0) - SUMPRODUCT( (FRACAS!$K$5:$K$8972=OM$2) * IFERROR(FRACAS!$AN$5:$AN$8972,0) ) ) / IFERROR($ND107/FRACAS!$AY$1*60,0), 1 )))</f>
        <v/>
      </c>
      <c r="ON107" s="193" t="str" cm="1">
        <f t="array" ref="ON107">IF($ND107=0,"",(IFERROR( (IFERROR($ND107/FRACAS!$AY$1*60,0) - SUMPRODUCT( (FRACAS!$K$5:$K$8972=ON$2) * IFERROR(FRACAS!$AN$5:$AN$8972,0) ) ) / IFERROR($ND107/FRACAS!$AY$1*60,0), 1 )))</f>
        <v/>
      </c>
      <c r="OO107" s="193" t="str" cm="1">
        <f t="array" ref="OO107">IF($ND107=0,"",(IFERROR( (IFERROR($ND107/FRACAS!$AY$1*60,0) - SUMPRODUCT( (FRACAS!$K$5:$K$8972=OO$2) * IFERROR(FRACAS!$AN$5:$AN$8972,0) ) ) / IFERROR($ND107/FRACAS!$AY$1*60,0), 1 )))</f>
        <v/>
      </c>
      <c r="OP107" s="193" t="str" cm="1">
        <f t="array" ref="OP107">IF($ND107=0,"",(IFERROR( (IFERROR($ND107/FRACAS!$AY$1*60,0) - SUMPRODUCT( (FRACAS!$K$5:$K$8972=OP$2) * IFERROR(FRACAS!$AN$5:$AN$8972,0) ) ) / IFERROR($ND107/FRACAS!$AY$1*60,0), 1 )))</f>
        <v/>
      </c>
      <c r="OQ107" s="193" t="str" cm="1">
        <f t="array" ref="OQ107">IF($ND107=0,"",(IFERROR( (IFERROR($ND107/FRACAS!$AY$1*60,0) - SUMPRODUCT( (FRACAS!$K$5:$K$8972=OQ$2) * IFERROR(FRACAS!$AN$5:$AN$8972,0) ) ) / IFERROR($ND107/FRACAS!$AY$1*60,0), 1 )))</f>
        <v/>
      </c>
      <c r="OR107" s="193" t="str" cm="1">
        <f t="array" ref="OR107">IF($ND107=0,"",(IFERROR( (IFERROR($ND107/FRACAS!$AY$1*60,0) - SUMPRODUCT( (FRACAS!$K$5:$K$8972=OR$2) * IFERROR(FRACAS!$AN$5:$AN$8972,0) ) ) / IFERROR($ND107/FRACAS!$AY$1*60,0), 1 )))</f>
        <v/>
      </c>
      <c r="OS107" s="193" t="str" cm="1">
        <f t="array" ref="OS107">IF($ND107=0,"",(IFERROR( (IFERROR($ND107/FRACAS!$AY$1*60,0) - SUMPRODUCT( (FRACAS!$K$5:$K$8972=OS$2) * IFERROR(FRACAS!$AN$5:$AN$8972,0) ) ) / IFERROR($ND107/FRACAS!$AY$1*60,0), 1 )))</f>
        <v/>
      </c>
      <c r="OT107" s="243" t="str" cm="1">
        <f t="array" ref="OT107">IF($ND107=0,"",(IFERROR( (IFERROR($ND107/FRACAS!$AY$1*60,0) - SUMPRODUCT( (FRACAS!$K$5:$K$8972=OT$2) * IFERROR(FRACAS!$AN$5:$AN$8972,0) ) ) / IFERROR($ND107/FRACAS!$AY$1*60,0), 1 )))</f>
        <v/>
      </c>
    </row>
    <row r="108" spans="2:410" x14ac:dyDescent="0.2">
      <c r="B108" s="233"/>
      <c r="C108" s="259">
        <f>IF('[1]17.11.2025 IASI18 Mileage'!C108="","",'[1]17.11.2025 IASI18 Mileage'!C108)</f>
        <v>46692</v>
      </c>
      <c r="D108" s="201" t="str">
        <f>IF('[1]17.11.2025 IASI18 Mileage'!D108="","",'[1]17.11.2025 IASI18 Mileage'!D108)</f>
        <v/>
      </c>
      <c r="E108" s="201" t="str">
        <f>IF('[1]17.11.2025 IASI18 Mileage'!E108="","",'[1]17.11.2025 IASI18 Mileage'!E108)</f>
        <v/>
      </c>
      <c r="F108" s="201" t="str">
        <f>IF('[1]17.11.2025 IASI18 Mileage'!F108="","",'[1]17.11.2025 IASI18 Mileage'!F108)</f>
        <v/>
      </c>
      <c r="G108" s="201" t="str">
        <f>IF('[1]17.11.2025 IASI18 Mileage'!G108="","",'[1]17.11.2025 IASI18 Mileage'!G108)</f>
        <v/>
      </c>
      <c r="H108" s="201" t="str">
        <f>IF('[1]17.11.2025 IASI18 Mileage'!H108="","",'[1]17.11.2025 IASI18 Mileage'!H108)</f>
        <v/>
      </c>
      <c r="I108" s="201" t="str">
        <f>IF('[1]17.11.2025 IASI18 Mileage'!I108="","",'[1]17.11.2025 IASI18 Mileage'!I108)</f>
        <v/>
      </c>
      <c r="J108" s="201" t="str">
        <f>IF('[1]17.11.2025 IASI18 Mileage'!J108="","",'[1]17.11.2025 IASI18 Mileage'!J108)</f>
        <v/>
      </c>
      <c r="K108" s="201" t="str">
        <f>IF('[1]17.11.2025 IASI18 Mileage'!K108="","",'[1]17.11.2025 IASI18 Mileage'!K108)</f>
        <v/>
      </c>
      <c r="L108" s="201" t="str">
        <f>IF('[1]17.11.2025 IASI18 Mileage'!L108="","",'[1]17.11.2025 IASI18 Mileage'!L108)</f>
        <v/>
      </c>
      <c r="M108" s="201" t="str">
        <f>IF('[1]17.11.2025 IASI18 Mileage'!M108="","",'[1]17.11.2025 IASI18 Mileage'!M108)</f>
        <v/>
      </c>
      <c r="N108" s="201" t="str">
        <f>IF('[1]17.11.2025 IASI18 Mileage'!N108="","",'[1]17.11.2025 IASI18 Mileage'!N108)</f>
        <v/>
      </c>
      <c r="O108" s="201" t="str">
        <f>IF('[1]17.11.2025 IASI18 Mileage'!O108="","",'[1]17.11.2025 IASI18 Mileage'!O108)</f>
        <v/>
      </c>
      <c r="P108" s="201" t="str">
        <f>IF('[1]17.11.2025 IASI18 Mileage'!P108="","",'[1]17.11.2025 IASI18 Mileage'!P108)</f>
        <v/>
      </c>
      <c r="Q108" s="201" t="str">
        <f>IF('[1]17.11.2025 IASI18 Mileage'!Q108="","",'[1]17.11.2025 IASI18 Mileage'!Q108)</f>
        <v/>
      </c>
      <c r="R108" s="201" t="str">
        <f>IF('[1]17.11.2025 IASI18 Mileage'!R108="","",'[1]17.11.2025 IASI18 Mileage'!R108)</f>
        <v/>
      </c>
      <c r="S108" s="201" t="str">
        <f>IF('[1]17.11.2025 IASI18 Mileage'!S108="","",'[1]17.11.2025 IASI18 Mileage'!S108)</f>
        <v/>
      </c>
      <c r="T108" s="201" t="str">
        <f>IF('[1]17.11.2025 IASI18 Mileage'!T108="","",'[1]17.11.2025 IASI18 Mileage'!T108)</f>
        <v/>
      </c>
      <c r="U108" s="201" t="str">
        <f>IF('[1]17.11.2025 IASI18 Mileage'!U108="","",'[1]17.11.2025 IASI18 Mileage'!U108)</f>
        <v/>
      </c>
      <c r="V108" s="201"/>
      <c r="W108" s="201"/>
      <c r="X108" s="201"/>
      <c r="Y108" s="201"/>
      <c r="Z108" s="201"/>
      <c r="AA108" s="201"/>
      <c r="AB108" s="201"/>
      <c r="AC108" s="201"/>
      <c r="AD108" s="201"/>
      <c r="AE108" s="201"/>
      <c r="AF108" s="201"/>
      <c r="AG108" s="201"/>
      <c r="AH108" s="201"/>
      <c r="AI108" s="201"/>
      <c r="AJ108" s="201"/>
      <c r="AK108" s="201"/>
      <c r="AL108" s="201"/>
      <c r="AM108" s="201"/>
      <c r="AN108" s="201"/>
      <c r="AO108" s="201"/>
      <c r="AP108" s="201"/>
      <c r="AQ108" s="201"/>
      <c r="AR108" s="201"/>
      <c r="AS108" s="201"/>
      <c r="AT108" s="201"/>
      <c r="AU108" s="201"/>
      <c r="AV108" s="201"/>
      <c r="AW108" s="201"/>
      <c r="AX108" s="201"/>
      <c r="AY108" s="201"/>
      <c r="AZ108" s="201"/>
      <c r="BA108" s="202"/>
      <c r="BB108" s="184"/>
      <c r="BC108" s="184"/>
      <c r="BD108" s="234"/>
      <c r="BE108" s="234"/>
      <c r="BF108" s="234"/>
      <c r="BG108" s="234"/>
      <c r="BH108" s="234"/>
      <c r="BI108" s="234"/>
      <c r="BJ108" s="234"/>
      <c r="BK108" s="234"/>
      <c r="BL108" s="234"/>
      <c r="BM108" s="234"/>
      <c r="BN108" s="234"/>
      <c r="BO108" s="234"/>
      <c r="BP108" s="234"/>
      <c r="BQ108" s="234"/>
      <c r="BR108" s="234"/>
      <c r="BS108" s="234"/>
      <c r="BT108" s="234"/>
      <c r="BU108" s="234"/>
      <c r="BV108" s="234"/>
      <c r="BW108" s="234"/>
      <c r="BX108" s="234"/>
      <c r="BY108" s="234"/>
      <c r="BZ108" s="234"/>
      <c r="CA108" s="234"/>
      <c r="CB108" s="234"/>
      <c r="CC108" s="234"/>
      <c r="CD108" s="234"/>
      <c r="CE108" s="234"/>
      <c r="CF108" s="234"/>
      <c r="CG108" s="234"/>
      <c r="CH108" s="234"/>
      <c r="CI108" s="234"/>
      <c r="CJ108" s="234"/>
      <c r="CK108" s="234"/>
      <c r="CL108" s="234"/>
      <c r="CM108" s="234"/>
      <c r="CN108" s="234"/>
      <c r="CO108" s="234"/>
      <c r="CP108" s="234"/>
      <c r="CQ108" s="234"/>
      <c r="CR108" s="234"/>
      <c r="CS108" s="234"/>
      <c r="CT108" s="234"/>
      <c r="CU108" s="234"/>
      <c r="CV108" s="234"/>
      <c r="CW108" s="234"/>
      <c r="CX108" s="234"/>
      <c r="CY108" s="234"/>
      <c r="CZ108" s="234"/>
      <c r="DA108" s="234"/>
      <c r="DB108" s="234"/>
      <c r="DC108" s="184">
        <f t="shared" si="9"/>
        <v>0</v>
      </c>
      <c r="DD108" s="235" t="str">
        <f t="shared" si="10"/>
        <v/>
      </c>
      <c r="DE108" s="186">
        <f>IF(D108&gt; 0,(COUNTIFS(FRACAS!$B$5:$B$8972, D$4, FRACAS!$D$5:$D$8972, "&lt;="&amp;D108)), "" )</f>
        <v>0</v>
      </c>
      <c r="DF108" s="186">
        <f>IF(E108&gt; 0,(COUNTIFS(FRACAS!$B$5:$B$8972, E$4, FRACAS!$D$5:$D$8972, "&lt;="&amp;E108)), "" )</f>
        <v>0</v>
      </c>
      <c r="DG108" s="186">
        <f>IF(F108&gt; 0,(COUNTIFS(FRACAS!$B$5:$B$8972, F$4, FRACAS!$D$5:$D$8972, "&lt;="&amp;F108)), "" )</f>
        <v>0</v>
      </c>
      <c r="DH108" s="186">
        <f>IF(G108&gt; 0,(COUNTIFS(FRACAS!$B$5:$B$8972, G$4, FRACAS!$D$5:$D$8972, "&lt;="&amp;G108)), "" )</f>
        <v>0</v>
      </c>
      <c r="DI108" s="186">
        <f>IF(H108&gt; 0,(COUNTIFS(FRACAS!$B$5:$B$8972, H$4, FRACAS!$D$5:$D$8972, "&lt;="&amp;H108)), "" )</f>
        <v>0</v>
      </c>
      <c r="DJ108" s="186">
        <f>IF(I108&gt; 0,(COUNTIFS(FRACAS!$B$5:$B$8972, I$4, FRACAS!$D$5:$D$8972, "&lt;="&amp;I108)), "" )</f>
        <v>0</v>
      </c>
      <c r="DK108" s="186">
        <f>IF(J108&gt; 0,(COUNTIFS(FRACAS!$B$5:$B$8972, J$4, FRACAS!$D$5:$D$8972, "&lt;="&amp;J108)), "" )</f>
        <v>0</v>
      </c>
      <c r="DL108" s="186">
        <f>IF(K108&gt; 0,(COUNTIFS(FRACAS!$B$5:$B$8972, K$4, FRACAS!$D$5:$D$8972, "&lt;="&amp;K108)), "" )</f>
        <v>0</v>
      </c>
      <c r="DM108" s="186">
        <f>IF(L108&gt; 0,(COUNTIFS(FRACAS!$B$5:$B$8972, L$4, FRACAS!$D$5:$D$8972, "&lt;="&amp;L108)), "" )</f>
        <v>0</v>
      </c>
      <c r="DN108" s="186">
        <f>IF(M108&gt; 0,(COUNTIFS(FRACAS!$B$5:$B$8972, M$4, FRACAS!$D$5:$D$8972, "&lt;="&amp;M108)), "" )</f>
        <v>0</v>
      </c>
      <c r="DO108" s="186">
        <f>IF(N108&gt; 0,(COUNTIFS(FRACAS!$B$5:$B$8972, N$4, FRACAS!$D$5:$D$8972, "&lt;="&amp;N108)), "" )</f>
        <v>0</v>
      </c>
      <c r="DP108" s="186">
        <f>IF(O108&gt; 0,(COUNTIFS(FRACAS!$B$5:$B$8972, O$4, FRACAS!$D$5:$D$8972, "&lt;="&amp;O108)), "" )</f>
        <v>0</v>
      </c>
      <c r="DQ108" s="186">
        <f>IF(P108&gt; 0,(COUNTIFS(FRACAS!$B$5:$B$8972, P$4, FRACAS!$D$5:$D$8972, "&lt;="&amp;P108)), "" )</f>
        <v>0</v>
      </c>
      <c r="DR108" s="186">
        <f>IF(Q108&gt; 0,(COUNTIFS(FRACAS!$B$5:$B$8972, Q$4, FRACAS!$D$5:$D$8972, "&lt;="&amp;Q108)), "" )</f>
        <v>0</v>
      </c>
      <c r="DS108" s="186">
        <f>IF(R108&gt; 0,(COUNTIFS(FRACAS!$B$5:$B$8972, R$4, FRACAS!$D$5:$D$8972, "&lt;="&amp;R108)), "" )</f>
        <v>0</v>
      </c>
      <c r="DT108" s="186">
        <f>IF(S108&gt; 0,(COUNTIFS(FRACAS!$B$5:$B$8972, S$4, FRACAS!$D$5:$D$8972, "&lt;="&amp;S108)), "" )</f>
        <v>0</v>
      </c>
      <c r="DU108" s="186">
        <f>IF(T108&gt; 0,(COUNTIFS(FRACAS!$B$5:$B$8972, T$4, FRACAS!$D$5:$D$8972, "&lt;="&amp;T108)), "" )</f>
        <v>0</v>
      </c>
      <c r="DV108" s="186">
        <f>IF(U108&gt; 0,(COUNTIFS(FRACAS!$B$5:$B$8972, U$4, FRACAS!$D$5:$D$8972, "&lt;="&amp;U108)), "" )</f>
        <v>0</v>
      </c>
      <c r="DW108" s="186" t="str">
        <f>IF(V108&gt; 0,(COUNTIFS(FRACAS!$B$5:$B$8972, V$4, FRACAS!$D$5:$D$8972, "&lt;="&amp;V108)), "" )</f>
        <v/>
      </c>
      <c r="DX108" s="186" t="str">
        <f>IF(W108&gt; 0,(COUNTIFS(FRACAS!$B$5:$B$8972, W$4, FRACAS!$D$5:$D$8972, "&lt;="&amp;W108)), "" )</f>
        <v/>
      </c>
      <c r="DY108" s="186" t="str">
        <f>IF(X108&gt; 0,(COUNTIFS(FRACAS!$B$5:$B$8972, X$4, FRACAS!$D$5:$D$8972, "&lt;="&amp;X108)), "" )</f>
        <v/>
      </c>
      <c r="DZ108" s="186" t="str">
        <f>IF(Y108&gt; 0,(COUNTIFS(FRACAS!$B$5:$B$8972, Y$4, FRACAS!$D$5:$D$8972, "&lt;="&amp;Y108)), "" )</f>
        <v/>
      </c>
      <c r="EA108" s="186" t="str">
        <f>IF(Z108&gt; 0,(COUNTIFS(FRACAS!$B$5:$B$8972, Z$4, FRACAS!$D$5:$D$8972, "&lt;="&amp;Z108)), "" )</f>
        <v/>
      </c>
      <c r="EB108" s="186" t="str">
        <f>IF(AA108&gt; 0,(COUNTIFS(FRACAS!$B$5:$B$8972, AA$4, FRACAS!$D$5:$D$8972, "&lt;="&amp;AA108)), "" )</f>
        <v/>
      </c>
      <c r="EC108" s="186" t="str">
        <f>IF(AB108&gt; 0,(COUNTIFS(FRACAS!$B$5:$B$8972, AB$4, FRACAS!$D$5:$D$8972, "&lt;="&amp;AB108)), "" )</f>
        <v/>
      </c>
      <c r="ED108" s="186" t="str">
        <f>IF(AC108&gt; 0,(COUNTIFS(FRACAS!$B$5:$B$8972, AC$4, FRACAS!$D$5:$D$8972, "&lt;="&amp;AC108)), "" )</f>
        <v/>
      </c>
      <c r="EE108" s="186" t="str">
        <f>IF(AD108&gt; 0,(COUNTIFS(FRACAS!$B$5:$B$8972, AD$4, FRACAS!$D$5:$D$8972, "&lt;="&amp;AD108)), "" )</f>
        <v/>
      </c>
      <c r="EF108" s="186" t="str">
        <f>IF(AE108&gt; 0,(COUNTIFS(FRACAS!$B$5:$B$8972, AE$4, FRACAS!$D$5:$D$8972, "&lt;="&amp;AE108)), "" )</f>
        <v/>
      </c>
      <c r="EG108" s="186" t="str">
        <f>IF(AF108&gt; 0,(COUNTIFS(FRACAS!$B$5:$B$8972, AF$4, FRACAS!$D$5:$D$8972, "&lt;="&amp;AF108)), "" )</f>
        <v/>
      </c>
      <c r="EH108" s="186" t="str">
        <f>IF(AG108&gt; 0,(COUNTIFS(FRACAS!$B$5:$B$8972, AG$4, FRACAS!$D$5:$D$8972, "&lt;="&amp;AG108)), "" )</f>
        <v/>
      </c>
      <c r="EI108" s="186" t="str">
        <f>IF(AH108&gt; 0,(COUNTIFS(FRACAS!$B$5:$B$8972, AH$4, FRACAS!$D$5:$D$8972, "&lt;="&amp;AH108)), "" )</f>
        <v/>
      </c>
      <c r="EJ108" s="186" t="str">
        <f>IF(AI108&gt; 0,(COUNTIFS(FRACAS!$B$5:$B$8972, AI$4, FRACAS!$D$5:$D$8972, "&lt;="&amp;AI108)), "" )</f>
        <v/>
      </c>
      <c r="EK108" s="186" t="str">
        <f>IF(AJ108&gt; 0,(COUNTIFS(FRACAS!$B$5:$B$8972, AJ$4, FRACAS!$D$5:$D$8972, "&lt;="&amp;AJ108)), "" )</f>
        <v/>
      </c>
      <c r="EL108" s="186" t="str">
        <f>IF(AK108&gt; 0,(COUNTIFS(FRACAS!$B$5:$B$8972, AK$4, FRACAS!$D$5:$D$8972, "&lt;="&amp;AK108)), "" )</f>
        <v/>
      </c>
      <c r="EM108" s="186" t="str">
        <f>IF(AL108&gt; 0,(COUNTIFS(FRACAS!$B$5:$B$8972, AL$4, FRACAS!$D$5:$D$8972, "&lt;="&amp;AL108)), "" )</f>
        <v/>
      </c>
      <c r="EN108" s="186" t="str">
        <f>IF(AM108&gt; 0,(COUNTIFS(FRACAS!$B$5:$B$8972, AM$4, FRACAS!$D$5:$D$8972, "&lt;="&amp;AM108)), "" )</f>
        <v/>
      </c>
      <c r="EO108" s="186" t="str">
        <f>IF(AN108&gt; 0,(COUNTIFS(FRACAS!$B$5:$B$8972, AN$4, FRACAS!$D$5:$D$8972, "&lt;="&amp;AN108)), "" )</f>
        <v/>
      </c>
      <c r="EP108" s="186" t="str">
        <f>IF(AO108&gt; 0,(COUNTIFS(FRACAS!$B$5:$B$8972, AO$4, FRACAS!$D$5:$D$8972, "&lt;="&amp;AO108)), "" )</f>
        <v/>
      </c>
      <c r="EQ108" s="186" t="str">
        <f>IF(AP108&gt; 0,(COUNTIFS(FRACAS!$B$5:$B$8972, AP$4, FRACAS!$D$5:$D$8972, "&lt;="&amp;AP108)), "" )</f>
        <v/>
      </c>
      <c r="ER108" s="186" t="str">
        <f>IF(AQ108&gt; 0,(COUNTIFS(FRACAS!$B$5:$B$8972, AQ$4, FRACAS!$D$5:$D$8972, "&lt;="&amp;AQ108)), "" )</f>
        <v/>
      </c>
      <c r="ES108" s="244"/>
      <c r="ET108" s="186"/>
      <c r="EU108" s="186"/>
      <c r="EV108" s="186"/>
      <c r="EW108" s="186"/>
      <c r="EX108" s="186"/>
      <c r="EY108" s="186"/>
      <c r="EZ108" s="186"/>
      <c r="FA108" s="186"/>
      <c r="FB108" s="203"/>
      <c r="FC108" s="204"/>
      <c r="FD108" s="204"/>
      <c r="FE108" s="190"/>
      <c r="FF108" s="190"/>
      <c r="FG108" s="190"/>
      <c r="FH108" s="190"/>
      <c r="FI108" s="190"/>
      <c r="FJ108" s="190"/>
      <c r="FK108" s="190"/>
      <c r="FL108" s="190"/>
      <c r="FM108" s="190"/>
      <c r="FN108" s="190"/>
      <c r="FO108" s="190"/>
      <c r="FP108" s="190"/>
      <c r="FQ108" s="190"/>
      <c r="FR108" s="190"/>
      <c r="FS108" s="190"/>
      <c r="FT108" s="190"/>
      <c r="FU108" s="190"/>
      <c r="FV108" s="190"/>
      <c r="FW108" s="190"/>
      <c r="FX108" s="190"/>
      <c r="FY108" s="190"/>
      <c r="FZ108" s="190"/>
      <c r="GA108" s="190"/>
      <c r="GB108" s="190"/>
      <c r="GC108" s="190"/>
      <c r="GD108" s="190"/>
      <c r="GE108" s="190"/>
      <c r="GF108" s="190"/>
      <c r="GG108" s="190"/>
      <c r="GH108" s="190"/>
      <c r="GI108" s="190"/>
      <c r="GJ108" s="190"/>
      <c r="GK108" s="190"/>
      <c r="GL108" s="190"/>
      <c r="GM108" s="190"/>
      <c r="GN108" s="190"/>
      <c r="GO108" s="190"/>
      <c r="GP108" s="190"/>
      <c r="GQ108" s="190"/>
      <c r="GR108" s="190"/>
      <c r="GS108" s="190"/>
      <c r="GT108" s="190"/>
      <c r="GU108" s="190"/>
      <c r="GV108" s="190"/>
      <c r="GW108" s="190"/>
      <c r="GX108" s="190"/>
      <c r="GY108" s="190"/>
      <c r="GZ108" s="190"/>
      <c r="HA108" s="190"/>
      <c r="HB108" s="190"/>
      <c r="HD108" s="190"/>
      <c r="HE108" s="190"/>
      <c r="HF108" s="190"/>
      <c r="HG108" s="190"/>
      <c r="HH108" s="190"/>
      <c r="HI108" s="190"/>
      <c r="HJ108" s="190"/>
      <c r="HK108" s="190"/>
      <c r="HL108" s="190"/>
      <c r="HM108" s="190"/>
      <c r="HN108" s="190"/>
      <c r="HO108" s="190"/>
      <c r="HP108" s="190"/>
      <c r="HQ108" s="190"/>
      <c r="HR108" s="190"/>
      <c r="HS108" s="190"/>
      <c r="HT108" s="190"/>
      <c r="HU108" s="190"/>
      <c r="HV108" s="190"/>
      <c r="HW108" s="190"/>
      <c r="HX108" s="190"/>
      <c r="HY108" s="190"/>
      <c r="HZ108" s="190"/>
      <c r="IA108" s="190"/>
      <c r="IB108" s="190"/>
      <c r="IC108" s="190"/>
      <c r="ID108" s="190"/>
      <c r="IE108" s="190"/>
      <c r="IF108" s="190"/>
      <c r="IG108" s="190"/>
      <c r="IH108" s="190"/>
      <c r="II108" s="190"/>
      <c r="IJ108" s="190"/>
      <c r="IK108" s="190"/>
      <c r="IL108" s="190"/>
      <c r="IM108" s="190"/>
      <c r="IN108" s="190"/>
      <c r="IO108" s="190"/>
      <c r="IP108" s="190"/>
      <c r="IQ108" s="190"/>
      <c r="IR108" s="190"/>
      <c r="IS108" s="190"/>
      <c r="IT108" s="190"/>
      <c r="IU108" s="190"/>
      <c r="IV108" s="190"/>
      <c r="IW108" s="190"/>
      <c r="IX108" s="190"/>
      <c r="IY108" s="190"/>
      <c r="IZ108" s="190"/>
      <c r="JA108" s="190"/>
      <c r="JB108" s="190"/>
      <c r="JC108" s="190"/>
      <c r="JD108" s="238"/>
      <c r="JE108" s="238"/>
      <c r="JF108" s="238"/>
      <c r="JG108" s="238"/>
      <c r="JH108" s="238"/>
      <c r="JI108" s="238"/>
      <c r="JJ108" s="238"/>
      <c r="JK108" s="238"/>
      <c r="JL108" s="238"/>
      <c r="JM108" s="238"/>
      <c r="JN108" s="239"/>
      <c r="JO108" s="193"/>
      <c r="JP108" s="193"/>
      <c r="JQ108" s="193"/>
      <c r="JR108" s="193"/>
      <c r="JS108" s="193"/>
      <c r="JT108" s="193"/>
      <c r="JU108" s="193"/>
      <c r="JV108" s="193"/>
      <c r="JW108" s="193"/>
      <c r="JX108" s="193"/>
      <c r="JY108" s="193"/>
      <c r="JZ108" s="193"/>
      <c r="KA108" s="193"/>
      <c r="KB108" s="193"/>
      <c r="KC108" s="193"/>
      <c r="KD108" s="193"/>
      <c r="KE108" s="193"/>
      <c r="KF108" s="193"/>
      <c r="KG108" s="193"/>
      <c r="KH108" s="193"/>
      <c r="KI108" s="193"/>
      <c r="KJ108" s="193"/>
      <c r="KK108" s="193"/>
      <c r="KL108" s="193"/>
      <c r="KM108" s="193"/>
      <c r="KN108" s="193"/>
      <c r="KO108" s="193"/>
      <c r="KP108" s="193"/>
      <c r="KQ108" s="193"/>
      <c r="KR108" s="193"/>
      <c r="KS108" s="193"/>
      <c r="KT108" s="193"/>
      <c r="KU108" s="193"/>
      <c r="KV108" s="193"/>
      <c r="KW108" s="193"/>
      <c r="KX108" s="193"/>
      <c r="KY108" s="193"/>
      <c r="KZ108" s="193"/>
      <c r="LA108" s="193"/>
      <c r="LB108" s="192"/>
      <c r="LC108" s="235" t="str">
        <f t="shared" si="8"/>
        <v/>
      </c>
      <c r="LD108" s="240" t="str" cm="1">
        <f t="array" ref="LD108">IFERROR((((D108/FRACAS!$AY$1)*60
)-(SUMPRODUCT((FRACAS!$B$5:$B$8970=D$4)*(FRACAS!$D$5:$D$8970&lt;=D108)*(IFERROR(FRACAS!$AM$5:$AM$8970,0)))
))/((D108/FRACAS!$AY$1)*60),"")</f>
        <v/>
      </c>
      <c r="LE108" s="240" t="str" cm="1">
        <f t="array" ref="LE108">IFERROR((((E108/FRACAS!$AY$1)*60
)-(SUMPRODUCT((FRACAS!$B$5:$B$8970=E$4)*(FRACAS!$D$5:$D$8970&lt;=E108)*(IFERROR(FRACAS!$AM$5:$AM$8970,0)))
))/((E108/FRACAS!$AY$1)*60),"")</f>
        <v/>
      </c>
      <c r="LF108" s="240" t="str" cm="1">
        <f t="array" ref="LF108">IFERROR((((F108/FRACAS!$AY$1)*60
)-(SUMPRODUCT((FRACAS!$B$5:$B$8970=F$4)*(FRACAS!$D$5:$D$8970&lt;=F108)*(IFERROR(FRACAS!$AM$5:$AM$8970,0)))
))/((F108/FRACAS!$AY$1)*60),"")</f>
        <v/>
      </c>
      <c r="LG108" s="240" t="str" cm="1">
        <f t="array" ref="LG108">IFERROR((((G108/FRACAS!$AY$1)*60
)-(SUMPRODUCT((FRACAS!$B$5:$B$8970=G$4)*(FRACAS!$D$5:$D$8970&lt;=G108)*(IFERROR(FRACAS!$AM$5:$AM$8970,0)))
))/((G108/FRACAS!$AY$1)*60),"")</f>
        <v/>
      </c>
      <c r="LH108" s="240" t="str" cm="1">
        <f t="array" ref="LH108">IFERROR((((H108/FRACAS!$AY$1)*60
)-(SUMPRODUCT((FRACAS!$B$5:$B$8970=H$4)*(FRACAS!$D$5:$D$8970&lt;=H108)*(IFERROR(FRACAS!$AM$5:$AM$8970,0)))
))/((H108/FRACAS!$AY$1)*60),"")</f>
        <v/>
      </c>
      <c r="LI108" s="240" t="str" cm="1">
        <f t="array" ref="LI108">IFERROR((((I108/FRACAS!$AY$1)*60
)-(SUMPRODUCT((FRACAS!$B$5:$B$8970=I$4)*(FRACAS!$D$5:$D$8970&lt;=I108)*(IFERROR(FRACAS!$AM$5:$AM$8970,0)))
))/((I108/FRACAS!$AY$1)*60),"")</f>
        <v/>
      </c>
      <c r="LJ108" s="240" t="str" cm="1">
        <f t="array" ref="LJ108">IFERROR((((J108/FRACAS!$AY$1)*60
)-(SUMPRODUCT((FRACAS!$B$5:$B$8970=J$4)*(FRACAS!$D$5:$D$8970&lt;=J108)*(IFERROR(FRACAS!$AM$5:$AM$8970,0)))
))/((J108/FRACAS!$AY$1)*60),"")</f>
        <v/>
      </c>
      <c r="LK108" s="240" t="str" cm="1">
        <f t="array" ref="LK108">IFERROR((((K108/FRACAS!$AY$1)*60
)-(SUMPRODUCT((FRACAS!$B$5:$B$8970=K$4)*(FRACAS!$D$5:$D$8970&lt;=K108)*(IFERROR(FRACAS!$AM$5:$AM$8970,0)))
))/((K108/FRACAS!$AY$1)*60),"")</f>
        <v/>
      </c>
      <c r="LL108" s="240" t="str" cm="1">
        <f t="array" ref="LL108">IFERROR((((L108/FRACAS!$AY$1)*60
)-(SUMPRODUCT((FRACAS!$B$5:$B$8970=L$4)*(FRACAS!$D$5:$D$8970&lt;=L108)*(IFERROR(FRACAS!$AM$5:$AM$8970,0)))
))/((L108/FRACAS!$AY$1)*60),"")</f>
        <v/>
      </c>
      <c r="LM108" s="240" t="str" cm="1">
        <f t="array" ref="LM108">IFERROR((((M108/FRACAS!$AY$1)*60
)-(SUMPRODUCT((FRACAS!$B$5:$B$8970=M$4)*(FRACAS!$D$5:$D$8970&lt;=M108)*(IFERROR(FRACAS!$AM$5:$AM$8970,0)))
))/((M108/FRACAS!$AY$1)*60),"")</f>
        <v/>
      </c>
      <c r="LN108" s="240" t="str" cm="1">
        <f t="array" ref="LN108">IFERROR((((N108/FRACAS!$AY$1)*60
)-(SUMPRODUCT((FRACAS!$B$5:$B$8970=N$4)*(FRACAS!$D$5:$D$8970&lt;=N108)*(IFERROR(FRACAS!$AM$5:$AM$8970,0)))
))/((N108/FRACAS!$AY$1)*60),"")</f>
        <v/>
      </c>
      <c r="LO108" s="240" t="str" cm="1">
        <f t="array" ref="LO108">IFERROR((((O108/FRACAS!$AY$1)*60
)-(SUMPRODUCT((FRACAS!$B$5:$B$8970=O$4)*(FRACAS!$D$5:$D$8970&lt;=O108)*(IFERROR(FRACAS!$AM$5:$AM$8970,0)))
))/((O108/FRACAS!$AY$1)*60),"")</f>
        <v/>
      </c>
      <c r="LP108" s="240" t="str" cm="1">
        <f t="array" ref="LP108">IFERROR((((P108/FRACAS!$AY$1)*60
)-(SUMPRODUCT((FRACAS!$B$5:$B$8970=P$4)*(FRACAS!$D$5:$D$8970&lt;=P108)*(IFERROR(FRACAS!$AM$5:$AM$8970,0)))
))/((P108/FRACAS!$AY$1)*60),"")</f>
        <v/>
      </c>
      <c r="LQ108" s="240" t="str" cm="1">
        <f t="array" ref="LQ108">IFERROR((((Q108/FRACAS!$AY$1)*60
)-(SUMPRODUCT((FRACAS!$B$5:$B$8970=Q$4)*(FRACAS!$D$5:$D$8970&lt;=Q108)*(IFERROR(FRACAS!$AM$5:$AM$8970,0)))
))/((Q108/FRACAS!$AY$1)*60),"")</f>
        <v/>
      </c>
      <c r="LR108" s="240" t="str" cm="1">
        <f t="array" ref="LR108">IFERROR((((R108/FRACAS!$AY$1)*60
)-(SUMPRODUCT((FRACAS!$B$5:$B$8970=R$4)*(FRACAS!$D$5:$D$8970&lt;=R108)*(IFERROR(FRACAS!$AM$5:$AM$8970,0)))
))/((R108/FRACAS!$AY$1)*60),"")</f>
        <v/>
      </c>
      <c r="LS108" s="240" t="str" cm="1">
        <f t="array" ref="LS108">IFERROR((((S108/FRACAS!$AY$1)*60
)-(SUMPRODUCT((FRACAS!$B$5:$B$8970=S$4)*(FRACAS!$D$5:$D$8970&lt;=S108)*(IFERROR(FRACAS!$AM$5:$AM$8970,0)))
))/((S108/FRACAS!$AY$1)*60),"")</f>
        <v/>
      </c>
      <c r="LT108" s="240" t="str" cm="1">
        <f t="array" ref="LT108">IFERROR((((T108/FRACAS!$AY$1)*60
)-(SUMPRODUCT((FRACAS!$B$5:$B$8970=T$4)*(FRACAS!$D$5:$D$8970&lt;=T108)*(IFERROR(FRACAS!$AM$5:$AM$8970,0)))
))/((T108/FRACAS!$AY$1)*60),"")</f>
        <v/>
      </c>
      <c r="LU108" s="240" t="str" cm="1">
        <f t="array" ref="LU108">IFERROR((((U108/FRACAS!$AY$1)*60
)-(SUMPRODUCT((FRACAS!$B$5:$B$8970=U$4)*(FRACAS!$D$5:$D$8970&lt;=U108)*(IFERROR(FRACAS!$AM$5:$AM$8970,0)))
))/((U108/FRACAS!$AY$1)*60),"")</f>
        <v/>
      </c>
      <c r="LV108" s="240" t="str" cm="1">
        <f t="array" ref="LV108">IFERROR(
    (((V108/FRACAS!$AY$1)*60))
    /
    (((V108/FRACAS!$AY$1)*60) + SUMPRODUCT((FRACAS!$B$5:$B$8970=V$4)*(FRACAS!$D$5:$D$8970&lt;=V108)*(IFERROR(FRACAS!$AM$5:$AM$8970,0)))
    ),"")</f>
        <v/>
      </c>
      <c r="LW108" s="240" t="str" cm="1">
        <f t="array" ref="LW108">IFERROR(
    (((W108/FRACAS!$AY$1)*60))
    /
    (((W108/FRACAS!$AY$1)*60) + SUMPRODUCT((FRACAS!$B$5:$B$8970=W$4)*(FRACAS!$D$5:$D$8970&lt;=W108)*(IFERROR(FRACAS!$AM$5:$AM$8970,0)))
    ),"")</f>
        <v/>
      </c>
      <c r="LX108" s="240" t="str" cm="1">
        <f t="array" ref="LX108">IFERROR(
    (((X108/FRACAS!$AY$1)*60))
    /
    (((X108/FRACAS!$AY$1)*60) + SUMPRODUCT((FRACAS!$B$5:$B$8970=X$4)*(FRACAS!$D$5:$D$8970&lt;=X108)*(IFERROR(FRACAS!$AM$5:$AM$8970,0)))
    ),"")</f>
        <v/>
      </c>
      <c r="LY108" s="240" t="str" cm="1">
        <f t="array" ref="LY108">IFERROR(
    (((Y108/FRACAS!$AY$1)*60))
    /
    (((Y108/FRACAS!$AY$1)*60) + SUMPRODUCT((FRACAS!$B$5:$B$8970=Y$4)*(FRACAS!$D$5:$D$8970&lt;=Y108)*(IFERROR(FRACAS!$AM$5:$AM$8970,0)))
    ),"")</f>
        <v/>
      </c>
      <c r="LZ108" s="240" t="str" cm="1">
        <f t="array" ref="LZ108">IFERROR(
    (((Z108/FRACAS!$AY$1)*60))
    /
    (((Z108/FRACAS!$AY$1)*60) + SUMPRODUCT((FRACAS!$B$5:$B$8970=Z$4)*(FRACAS!$D$5:$D$8970&lt;=Z108)*(IFERROR(FRACAS!$AM$5:$AM$8970,0)))
    ),"")</f>
        <v/>
      </c>
      <c r="MA108" s="240" t="str" cm="1">
        <f t="array" ref="MA108">IFERROR(
    (((AA108/FRACAS!$AY$1)*60))
    /
    (((AA108/FRACAS!$AY$1)*60) + SUMPRODUCT((FRACAS!$B$5:$B$8970=AA$4)*(FRACAS!$D$5:$D$8970&lt;=AA108)*(IFERROR(FRACAS!$AM$5:$AM$8970,0)))
    ),"")</f>
        <v/>
      </c>
      <c r="MB108" s="240" t="str" cm="1">
        <f t="array" ref="MB108">IFERROR(
    (((AB108/FRACAS!$AY$1)*60))
    /
    (((AB108/FRACAS!$AY$1)*60) + SUMPRODUCT((FRACAS!$B$5:$B$8970=AB$4)*(FRACAS!$D$5:$D$8970&lt;=AB108)*(IFERROR(FRACAS!$AM$5:$AM$8970,0)))
    ),"")</f>
        <v/>
      </c>
      <c r="MC108" s="240" t="str" cm="1">
        <f t="array" ref="MC108">IFERROR(
    (((AC108/FRACAS!$AY$1)*60))
    /
    (((AC108/FRACAS!$AY$1)*60) + SUMPRODUCT((FRACAS!$B$5:$B$8970=AC$4)*(FRACAS!$D$5:$D$8970&lt;=AC108)*(IFERROR(FRACAS!$AM$5:$AM$8970,0)))
    ),"")</f>
        <v/>
      </c>
      <c r="MD108" s="240" t="str" cm="1">
        <f t="array" ref="MD108">IFERROR(
    (((AD108/FRACAS!$AY$1)*60))
    /
    (((AD108/FRACAS!$AY$1)*60) + SUMPRODUCT((FRACAS!$B$5:$B$8970=AD$4)*(FRACAS!$D$5:$D$8970&lt;=AD108)*(IFERROR(FRACAS!$AM$5:$AM$8970,0)))
    ),"")</f>
        <v/>
      </c>
      <c r="ME108" s="240" t="str" cm="1">
        <f t="array" ref="ME108">IFERROR(
    (((AE108/FRACAS!$AY$1)*60))
    /
    (((AE108/FRACAS!$AY$1)*60) + SUMPRODUCT((FRACAS!$B$5:$B$8970=AE$4)*(FRACAS!$D$5:$D$8970&lt;=AE108)*(IFERROR(FRACAS!$AM$5:$AM$8970,0)))
    ),"")</f>
        <v/>
      </c>
      <c r="MF108" s="240" t="str" cm="1">
        <f t="array" ref="MF108">IFERROR(
    (((AF108/FRACAS!$AY$1)*60))
    /
    (((AF108/FRACAS!$AY$1)*60) + SUMPRODUCT((FRACAS!$B$5:$B$8970=AF$4)*(FRACAS!$D$5:$D$8970&lt;=AF108)*(IFERROR(FRACAS!$AM$5:$AM$8970,0)))
    ),"")</f>
        <v/>
      </c>
      <c r="MG108" s="240" t="str" cm="1">
        <f t="array" ref="MG108">IFERROR(
    (((AG108/FRACAS!$AY$1)*60))
    /
    (((AG108/FRACAS!$AY$1)*60) + SUMPRODUCT((FRACAS!$B$5:$B$8970=AG$4)*(FRACAS!$D$5:$D$8970&lt;=AG108)*(IFERROR(FRACAS!$AM$5:$AM$8970,0)))
    ),"")</f>
        <v/>
      </c>
      <c r="MH108" s="240" t="str" cm="1">
        <f t="array" ref="MH108">IFERROR(
    (((AH108/FRACAS!$AY$1)*60))
    /
    (((AH108/FRACAS!$AY$1)*60) + SUMPRODUCT((FRACAS!$B$5:$B$8970=AH$4)*(FRACAS!$D$5:$D$8970&lt;=AH108)*(IFERROR(FRACAS!$AM$5:$AM$8970,0)))
    ),"")</f>
        <v/>
      </c>
      <c r="MI108" s="240" t="str" cm="1">
        <f t="array" ref="MI108">IFERROR(
    (((AI108/FRACAS!$AY$1)*60))
    /
    (((AI108/FRACAS!$AY$1)*60) + SUMPRODUCT((FRACAS!$B$5:$B$8970=AI$4)*(FRACAS!$D$5:$D$8970&lt;=AI108)*(IFERROR(FRACAS!$AM$5:$AM$8970,0)))
    ),"")</f>
        <v/>
      </c>
      <c r="MJ108" s="240" t="str" cm="1">
        <f t="array" ref="MJ108">IFERROR(
    (((AJ108/FRACAS!$AY$1)*60))
    /
    (((AJ108/FRACAS!$AY$1)*60) + SUMPRODUCT((FRACAS!$B$5:$B$8970=AJ$4)*(FRACAS!$D$5:$D$8970&lt;=AJ108)*(IFERROR(FRACAS!$AM$5:$AM$8970,0)))
    ),"")</f>
        <v/>
      </c>
      <c r="MK108" s="240" t="str" cm="1">
        <f t="array" ref="MK108">IFERROR(
    (((AK108/FRACAS!$AY$1)*60))
    /
    (((AK108/FRACAS!$AY$1)*60) + SUMPRODUCT((FRACAS!$B$5:$B$8970=AK$4)*(FRACAS!$D$5:$D$8970&lt;=AK108)*(IFERROR(FRACAS!$AM$5:$AM$8970,0)))
    ),"")</f>
        <v/>
      </c>
      <c r="ML108" s="240" t="str" cm="1">
        <f t="array" ref="ML108">IFERROR(
    (((AL108/FRACAS!$AY$1)*60))
    /
    (((AL108/FRACAS!$AY$1)*60) + SUMPRODUCT((FRACAS!$B$5:$B$8970=AL$4)*(FRACAS!$D$5:$D$8970&lt;=AL108)*(IFERROR(FRACAS!$AM$5:$AM$8970,0)))
    ),"")</f>
        <v/>
      </c>
      <c r="MM108" s="240" t="str" cm="1">
        <f t="array" ref="MM108">IFERROR(
    (((AM108/FRACAS!$AY$1)*60))
    /
    (((AM108/FRACAS!$AY$1)*60) + SUMPRODUCT((FRACAS!$B$5:$B$8970=AM$4)*(FRACAS!$D$5:$D$8970&lt;=AM108)*(IFERROR(FRACAS!$AM$5:$AM$8970,0)))
    ),"")</f>
        <v/>
      </c>
      <c r="MN108" s="240" t="str" cm="1">
        <f t="array" ref="MN108">IFERROR(
    (((AN108/FRACAS!$AY$1)*60))
    /
    (((AN108/FRACAS!$AY$1)*60) + SUMPRODUCT((FRACAS!$B$5:$B$8970=AN$4)*(FRACAS!$D$5:$D$8970&lt;=AN108)*(IFERROR(FRACAS!$AM$5:$AM$8970,0)))
    ),"")</f>
        <v/>
      </c>
      <c r="MO108" s="240" t="str" cm="1">
        <f t="array" ref="MO108">IFERROR(
    (((AO108/FRACAS!$AY$1)*60))
    /
    (((AO108/FRACAS!$AY$1)*60) + SUMPRODUCT((FRACAS!$B$5:$B$8970=AO$4)*(FRACAS!$D$5:$D$8970&lt;=AO108)*(IFERROR(FRACAS!$AM$5:$AM$8970,0)))
    ),"")</f>
        <v/>
      </c>
      <c r="MP108" s="240" t="str" cm="1">
        <f t="array" ref="MP108">IFERROR(
    (((AP108/FRACAS!$AY$1)*60))
    /
    (((AP108/FRACAS!$AY$1)*60) + SUMPRODUCT((FRACAS!$B$5:$B$8970=AP$4)*(FRACAS!$D$5:$D$8970&lt;=AP108)*(IFERROR(FRACAS!$AM$5:$AM$8970,0)))
    ),"")</f>
        <v/>
      </c>
      <c r="MQ108" s="240" t="str" cm="1">
        <f t="array" ref="MQ108">IFERROR(
    (((AQ108/FRACAS!$AY$1)*60))
    /
    (((AQ108/FRACAS!$AY$1)*60) + SUMPRODUCT((FRACAS!$B$5:$B$8970=AQ$4)*(FRACAS!$D$5:$D$8970&lt;=AQ108)*(IFERROR(FRACAS!$AM$5:$AM$8970,0)))
    ),"")</f>
        <v/>
      </c>
      <c r="MR108" s="194"/>
      <c r="MS108" s="194"/>
      <c r="MT108" s="194"/>
      <c r="MU108" s="194"/>
      <c r="MV108" s="194"/>
      <c r="MW108" s="194"/>
      <c r="MX108" s="194"/>
      <c r="MY108" s="194"/>
      <c r="MZ108" s="194"/>
      <c r="NA108" s="195"/>
      <c r="ND108" s="241">
        <f t="shared" si="11"/>
        <v>0</v>
      </c>
      <c r="NE108" s="242" t="str">
        <f t="shared" si="12"/>
        <v/>
      </c>
      <c r="NF108" s="193" t="str" cm="1">
        <f t="array" ref="NF108">IF($ND108=0,"",(IFERROR( (IFERROR($ND108/FRACAS!$AY$1*60,0) - SUMPRODUCT( (FRACAS!$K$5:$K$8972=NF$2) * IFERROR(FRACAS!$AN$5:$AN$8972,0) ) ) / IFERROR($ND108/FRACAS!$AY$1*60,0), 1 )))</f>
        <v/>
      </c>
      <c r="NG108" s="193" t="str" cm="1">
        <f t="array" ref="NG108">IF($ND108=0,"",(IFERROR( (IFERROR($ND108/FRACAS!$AY$1*60,0) - SUMPRODUCT( (FRACAS!$K$5:$K$8972=NG$2) * IFERROR(FRACAS!$AN$5:$AN$8972,0) ) ) / IFERROR($ND108/FRACAS!$AY$1*60,0), 1 )))</f>
        <v/>
      </c>
      <c r="NH108" s="193" t="str" cm="1">
        <f t="array" ref="NH108">IF($ND108=0,"",(IFERROR( (IFERROR($ND108/FRACAS!$AY$1*60,0) - SUMPRODUCT( (FRACAS!$K$5:$K$8972=NH$2) * IFERROR(FRACAS!$AN$5:$AN$8972,0) ) ) / IFERROR($ND108/FRACAS!$AY$1*60,0), 1 )))</f>
        <v/>
      </c>
      <c r="NI108" s="193" t="str" cm="1">
        <f t="array" ref="NI108">IF($ND108=0,"",(IFERROR( (IFERROR($ND108/FRACAS!$AY$1*60,0) - SUMPRODUCT( (FRACAS!$K$5:$K$8972=NI$2) * IFERROR(FRACAS!$AN$5:$AN$8972,0) ) ) / IFERROR($ND108/FRACAS!$AY$1*60,0), 1 )))</f>
        <v/>
      </c>
      <c r="NJ108" s="193" t="str" cm="1">
        <f t="array" ref="NJ108">IF($ND108=0,"",(IFERROR( (IFERROR($ND108/FRACAS!$AY$1*60,0) - SUMPRODUCT( (FRACAS!$K$5:$K$8972=NJ$2) * IFERROR(FRACAS!$AN$5:$AN$8972,0) ) ) / IFERROR($ND108/FRACAS!$AY$1*60,0), 1 )))</f>
        <v/>
      </c>
      <c r="NK108" s="193" t="str" cm="1">
        <f t="array" ref="NK108">IF($ND108=0,"",(IFERROR( (IFERROR($ND108/FRACAS!$AY$1*60,0) - SUMPRODUCT( (FRACAS!$K$5:$K$8972=NK$2) * IFERROR(FRACAS!$AN$5:$AN$8972,0) ) ) / IFERROR($ND108/FRACAS!$AY$1*60,0), 1 )))</f>
        <v/>
      </c>
      <c r="NL108" s="193" t="str" cm="1">
        <f t="array" ref="NL108">IF($ND108=0,"",(IFERROR( (IFERROR($ND108/FRACAS!$AY$1*60,0) - SUMPRODUCT( (FRACAS!$K$5:$K$8972=NL$2) * IFERROR(FRACAS!$AN$5:$AN$8972,0) ) ) / IFERROR($ND108/FRACAS!$AY$1*60,0), 1 )))</f>
        <v/>
      </c>
      <c r="NM108" s="193" t="str" cm="1">
        <f t="array" ref="NM108">IF($ND108=0,"",(IFERROR( (IFERROR($ND108/FRACAS!$AY$1*60,0) - SUMPRODUCT( (FRACAS!$K$5:$K$8972=NM$2) * IFERROR(FRACAS!$AN$5:$AN$8972,0) ) ) / IFERROR($ND108/FRACAS!$AY$1*60,0), 1 )))</f>
        <v/>
      </c>
      <c r="NN108" s="193" t="str" cm="1">
        <f t="array" ref="NN108">IF($ND108=0,"",(IFERROR( (IFERROR($ND108/FRACAS!$AY$1*60,0) - SUMPRODUCT( (FRACAS!$K$5:$K$8972=NN$2) * IFERROR(FRACAS!$AN$5:$AN$8972,0) ) ) / IFERROR($ND108/FRACAS!$AY$1*60,0), 1 )))</f>
        <v/>
      </c>
      <c r="NO108" s="193" t="str" cm="1">
        <f t="array" ref="NO108">IF($ND108=0,"",(IFERROR( (IFERROR($ND108/FRACAS!$AY$1*60,0) - SUMPRODUCT( (FRACAS!$K$5:$K$8972=NO$2) * IFERROR(FRACAS!$AN$5:$AN$8972,0) ) ) / IFERROR($ND108/FRACAS!$AY$1*60,0), 1 )))</f>
        <v/>
      </c>
      <c r="NP108" s="193" t="str" cm="1">
        <f t="array" ref="NP108">IF($ND108=0,"",(IFERROR( (IFERROR($ND108/FRACAS!$AY$1*60,0) - SUMPRODUCT( (FRACAS!$K$5:$K$8972=NP$2) * IFERROR(FRACAS!$AN$5:$AN$8972,0) ) ) / IFERROR($ND108/FRACAS!$AY$1*60,0), 1 )))</f>
        <v/>
      </c>
      <c r="NQ108" s="193" t="str" cm="1">
        <f t="array" ref="NQ108">IF($ND108=0,"",(IFERROR( (IFERROR($ND108/FRACAS!$AY$1*60,0) - SUMPRODUCT( (FRACAS!$K$5:$K$8972=NQ$2) * IFERROR(FRACAS!$AN$5:$AN$8972,0) ) ) / IFERROR($ND108/FRACAS!$AY$1*60,0), 1 )))</f>
        <v/>
      </c>
      <c r="NR108" s="193" t="str" cm="1">
        <f t="array" ref="NR108">IF($ND108=0,"",(IFERROR( (IFERROR($ND108/FRACAS!$AY$1*60,0) - SUMPRODUCT( (FRACAS!$K$5:$K$8972=NR$2) * IFERROR(FRACAS!$AN$5:$AN$8972,0) ) ) / IFERROR($ND108/FRACAS!$AY$1*60,0), 1 )))</f>
        <v/>
      </c>
      <c r="NS108" s="193" t="str" cm="1">
        <f t="array" ref="NS108">IF($ND108=0,"",(IFERROR( (IFERROR($ND108/FRACAS!$AY$1*60,0) - SUMPRODUCT( (FRACAS!$K$5:$K$8972=NS$2) * IFERROR(FRACAS!$AN$5:$AN$8972,0) ) ) / IFERROR($ND108/FRACAS!$AY$1*60,0), 1 )))</f>
        <v/>
      </c>
      <c r="NT108" s="193" t="str" cm="1">
        <f t="array" ref="NT108">IF($ND108=0,"",(IFERROR( (IFERROR($ND108/FRACAS!$AY$1*60,0) - SUMPRODUCT( (FRACAS!$K$5:$K$8972=NT$2) * IFERROR(FRACAS!$AN$5:$AN$8972,0) ) ) / IFERROR($ND108/FRACAS!$AY$1*60,0), 1 )))</f>
        <v/>
      </c>
      <c r="NU108" s="193" t="str" cm="1">
        <f t="array" ref="NU108">IF($ND108=0,"",(IFERROR( (IFERROR($ND108/FRACAS!$AY$1*60,0) - SUMPRODUCT( (FRACAS!$K$5:$K$8972=NU$2) * IFERROR(FRACAS!$AN$5:$AN$8972,0) ) ) / IFERROR($ND108/FRACAS!$AY$1*60,0), 1 )))</f>
        <v/>
      </c>
      <c r="NV108" s="193" t="str" cm="1">
        <f t="array" ref="NV108">IF($ND108=0,"",(IFERROR( (IFERROR($ND108/FRACAS!$AY$1*60,0) - SUMPRODUCT( (FRACAS!$K$5:$K$8972=NV$2) * IFERROR(FRACAS!$AN$5:$AN$8972,0) ) ) / IFERROR($ND108/FRACAS!$AY$1*60,0), 1 )))</f>
        <v/>
      </c>
      <c r="NW108" s="193" t="str" cm="1">
        <f t="array" ref="NW108">IF($ND108=0,"",(IFERROR( (IFERROR($ND108/FRACAS!$AY$1*60,0) - SUMPRODUCT( (FRACAS!$K$5:$K$8972=NW$2) * IFERROR(FRACAS!$AN$5:$AN$8972,0) ) ) / IFERROR($ND108/FRACAS!$AY$1*60,0), 1 )))</f>
        <v/>
      </c>
      <c r="NX108" s="193" t="str" cm="1">
        <f t="array" ref="NX108">IF($ND108=0,"",(IFERROR( (IFERROR($ND108/FRACAS!$AY$1*60,0) - SUMPRODUCT( (FRACAS!$K$5:$K$8972=NX$2) * IFERROR(FRACAS!$AN$5:$AN$8972,0) ) ) / IFERROR($ND108/FRACAS!$AY$1*60,0), 1 )))</f>
        <v/>
      </c>
      <c r="NY108" s="193" t="str" cm="1">
        <f t="array" ref="NY108">IF($ND108=0,"",(IFERROR( (IFERROR($ND108/FRACAS!$AY$1*60,0) - SUMPRODUCT( (FRACAS!$K$5:$K$8972=NY$2) * IFERROR(FRACAS!$AN$5:$AN$8972,0) ) ) / IFERROR($ND108/FRACAS!$AY$1*60,0), 1 )))</f>
        <v/>
      </c>
      <c r="NZ108" s="193" t="str" cm="1">
        <f t="array" ref="NZ108">IF($ND108=0,"",(IFERROR( (IFERROR($ND108/FRACAS!$AY$1*60,0) - SUMPRODUCT( (FRACAS!$K$5:$K$8972=NZ$2) * IFERROR(FRACAS!$AN$5:$AN$8972,0) ) ) / IFERROR($ND108/FRACAS!$AY$1*60,0), 1 )))</f>
        <v/>
      </c>
      <c r="OA108" s="193" t="str" cm="1">
        <f t="array" ref="OA108">IF($ND108=0,"",(IFERROR( (IFERROR($ND108/FRACAS!$AY$1*60,0) - SUMPRODUCT( (FRACAS!$K$5:$K$8972=OA$2) * IFERROR(FRACAS!$AN$5:$AN$8972,0) ) ) / IFERROR($ND108/FRACAS!$AY$1*60,0), 1 )))</f>
        <v/>
      </c>
      <c r="OB108" s="193" t="str" cm="1">
        <f t="array" ref="OB108">IF($ND108=0,"",(IFERROR( (IFERROR($ND108/FRACAS!$AY$1*60,0) - SUMPRODUCT( (FRACAS!$K$5:$K$8972=OB$2) * IFERROR(FRACAS!$AN$5:$AN$8972,0) ) ) / IFERROR($ND108/FRACAS!$AY$1*60,0), 1 )))</f>
        <v/>
      </c>
      <c r="OC108" s="193" t="str" cm="1">
        <f t="array" ref="OC108">IF($ND108=0,"",(IFERROR( (IFERROR($ND108/FRACAS!$AY$1*60,0) - SUMPRODUCT( (FRACAS!$K$5:$K$8972=OC$2) * IFERROR(FRACAS!$AN$5:$AN$8972,0) ) ) / IFERROR($ND108/FRACAS!$AY$1*60,0), 1 )))</f>
        <v/>
      </c>
      <c r="OD108" s="193" t="str" cm="1">
        <f t="array" ref="OD108">IF($ND108=0,"",(IFERROR( (IFERROR($ND108/FRACAS!$AY$1*60,0) - SUMPRODUCT( (FRACAS!$K$5:$K$8972=OD$2) * IFERROR(FRACAS!$AN$5:$AN$8972,0) ) ) / IFERROR($ND108/FRACAS!$AY$1*60,0), 1 )))</f>
        <v/>
      </c>
      <c r="OE108" s="193" t="str" cm="1">
        <f t="array" ref="OE108">IF($ND108=0,"",(IFERROR( (IFERROR($ND108/FRACAS!$AY$1*60,0) - SUMPRODUCT( (FRACAS!$K$5:$K$8972=OE$2) * IFERROR(FRACAS!$AN$5:$AN$8972,0) ) ) / IFERROR($ND108/FRACAS!$AY$1*60,0), 1 )))</f>
        <v/>
      </c>
      <c r="OF108" s="193" t="str" cm="1">
        <f t="array" ref="OF108">IF($ND108=0,"",(IFERROR( (IFERROR($ND108/FRACAS!$AY$1*60,0) - SUMPRODUCT( (FRACAS!$K$5:$K$8972=OF$2) * IFERROR(FRACAS!$AN$5:$AN$8972,0) ) ) / IFERROR($ND108/FRACAS!$AY$1*60,0), 1 )))</f>
        <v/>
      </c>
      <c r="OG108" s="193" t="str" cm="1">
        <f t="array" ref="OG108">IF($ND108=0,"",(IFERROR( (IFERROR($ND108/FRACAS!$AY$1*60,0) - SUMPRODUCT( (FRACAS!$K$5:$K$8972=OG$2) * IFERROR(FRACAS!$AN$5:$AN$8972,0) ) ) / IFERROR($ND108/FRACAS!$AY$1*60,0), 1 )))</f>
        <v/>
      </c>
      <c r="OH108" s="193" t="str" cm="1">
        <f t="array" ref="OH108">IF($ND108=0,"",(IFERROR( (IFERROR($ND108/FRACAS!$AY$1*60,0) - SUMPRODUCT( (FRACAS!$K$5:$K$8972=OH$2) * IFERROR(FRACAS!$AN$5:$AN$8972,0) ) ) / IFERROR($ND108/FRACAS!$AY$1*60,0), 1 )))</f>
        <v/>
      </c>
      <c r="OI108" s="193" t="str" cm="1">
        <f t="array" ref="OI108">IF($ND108=0,"",(IFERROR( (IFERROR($ND108/FRACAS!$AY$1*60,0) - SUMPRODUCT( (FRACAS!$K$5:$K$8972=OI$2) * IFERROR(FRACAS!$AN$5:$AN$8972,0) ) ) / IFERROR($ND108/FRACAS!$AY$1*60,0), 1 )))</f>
        <v/>
      </c>
      <c r="OJ108" s="193" t="str" cm="1">
        <f t="array" ref="OJ108">IF($ND108=0,"",(IFERROR( (IFERROR($ND108/FRACAS!$AY$1*60,0) - SUMPRODUCT( (FRACAS!$K$5:$K$8972=OJ$2) * IFERROR(FRACAS!$AN$5:$AN$8972,0) ) ) / IFERROR($ND108/FRACAS!$AY$1*60,0), 1 )))</f>
        <v/>
      </c>
      <c r="OK108" s="193" t="str" cm="1">
        <f t="array" ref="OK108">IF($ND108=0,"",(IFERROR( (IFERROR($ND108/FRACAS!$AY$1*60,0) - SUMPRODUCT( (FRACAS!$K$5:$K$8972=OK$2) * IFERROR(FRACAS!$AN$5:$AN$8972,0) ) ) / IFERROR($ND108/FRACAS!$AY$1*60,0), 1 )))</f>
        <v/>
      </c>
      <c r="OL108" s="193" t="str" cm="1">
        <f t="array" ref="OL108">IF($ND108=0,"",(IFERROR( (IFERROR($ND108/FRACAS!$AY$1*60,0) - SUMPRODUCT( (FRACAS!$K$5:$K$8972=OL$2) * IFERROR(FRACAS!$AN$5:$AN$8972,0) ) ) / IFERROR($ND108/FRACAS!$AY$1*60,0), 1 )))</f>
        <v/>
      </c>
      <c r="OM108" s="193" t="str" cm="1">
        <f t="array" ref="OM108">IF($ND108=0,"",(IFERROR( (IFERROR($ND108/FRACAS!$AY$1*60,0) - SUMPRODUCT( (FRACAS!$K$5:$K$8972=OM$2) * IFERROR(FRACAS!$AN$5:$AN$8972,0) ) ) / IFERROR($ND108/FRACAS!$AY$1*60,0), 1 )))</f>
        <v/>
      </c>
      <c r="ON108" s="193" t="str" cm="1">
        <f t="array" ref="ON108">IF($ND108=0,"",(IFERROR( (IFERROR($ND108/FRACAS!$AY$1*60,0) - SUMPRODUCT( (FRACAS!$K$5:$K$8972=ON$2) * IFERROR(FRACAS!$AN$5:$AN$8972,0) ) ) / IFERROR($ND108/FRACAS!$AY$1*60,0), 1 )))</f>
        <v/>
      </c>
      <c r="OO108" s="193" t="str" cm="1">
        <f t="array" ref="OO108">IF($ND108=0,"",(IFERROR( (IFERROR($ND108/FRACAS!$AY$1*60,0) - SUMPRODUCT( (FRACAS!$K$5:$K$8972=OO$2) * IFERROR(FRACAS!$AN$5:$AN$8972,0) ) ) / IFERROR($ND108/FRACAS!$AY$1*60,0), 1 )))</f>
        <v/>
      </c>
      <c r="OP108" s="193" t="str" cm="1">
        <f t="array" ref="OP108">IF($ND108=0,"",(IFERROR( (IFERROR($ND108/FRACAS!$AY$1*60,0) - SUMPRODUCT( (FRACAS!$K$5:$K$8972=OP$2) * IFERROR(FRACAS!$AN$5:$AN$8972,0) ) ) / IFERROR($ND108/FRACAS!$AY$1*60,0), 1 )))</f>
        <v/>
      </c>
      <c r="OQ108" s="193" t="str" cm="1">
        <f t="array" ref="OQ108">IF($ND108=0,"",(IFERROR( (IFERROR($ND108/FRACAS!$AY$1*60,0) - SUMPRODUCT( (FRACAS!$K$5:$K$8972=OQ$2) * IFERROR(FRACAS!$AN$5:$AN$8972,0) ) ) / IFERROR($ND108/FRACAS!$AY$1*60,0), 1 )))</f>
        <v/>
      </c>
      <c r="OR108" s="193" t="str" cm="1">
        <f t="array" ref="OR108">IF($ND108=0,"",(IFERROR( (IFERROR($ND108/FRACAS!$AY$1*60,0) - SUMPRODUCT( (FRACAS!$K$5:$K$8972=OR$2) * IFERROR(FRACAS!$AN$5:$AN$8972,0) ) ) / IFERROR($ND108/FRACAS!$AY$1*60,0), 1 )))</f>
        <v/>
      </c>
      <c r="OS108" s="193" t="str" cm="1">
        <f t="array" ref="OS108">IF($ND108=0,"",(IFERROR( (IFERROR($ND108/FRACAS!$AY$1*60,0) - SUMPRODUCT( (FRACAS!$K$5:$K$8972=OS$2) * IFERROR(FRACAS!$AN$5:$AN$8972,0) ) ) / IFERROR($ND108/FRACAS!$AY$1*60,0), 1 )))</f>
        <v/>
      </c>
      <c r="OT108" s="243" t="str" cm="1">
        <f t="array" ref="OT108">IF($ND108=0,"",(IFERROR( (IFERROR($ND108/FRACAS!$AY$1*60,0) - SUMPRODUCT( (FRACAS!$K$5:$K$8972=OT$2) * IFERROR(FRACAS!$AN$5:$AN$8972,0) ) ) / IFERROR($ND108/FRACAS!$AY$1*60,0), 1 )))</f>
        <v/>
      </c>
    </row>
    <row r="109" spans="2:410" x14ac:dyDescent="0.2">
      <c r="B109" s="233"/>
      <c r="C109" s="259">
        <f>IF('[1]17.11.2025 IASI18 Mileage'!C109="","",'[1]17.11.2025 IASI18 Mileage'!C109)</f>
        <v>46699</v>
      </c>
      <c r="D109" s="201" t="str">
        <f>IF('[1]17.11.2025 IASI18 Mileage'!D109="","",'[1]17.11.2025 IASI18 Mileage'!D109)</f>
        <v/>
      </c>
      <c r="E109" s="201" t="str">
        <f>IF('[1]17.11.2025 IASI18 Mileage'!E109="","",'[1]17.11.2025 IASI18 Mileage'!E109)</f>
        <v/>
      </c>
      <c r="F109" s="201" t="str">
        <f>IF('[1]17.11.2025 IASI18 Mileage'!F109="","",'[1]17.11.2025 IASI18 Mileage'!F109)</f>
        <v/>
      </c>
      <c r="G109" s="201" t="str">
        <f>IF('[1]17.11.2025 IASI18 Mileage'!G109="","",'[1]17.11.2025 IASI18 Mileage'!G109)</f>
        <v/>
      </c>
      <c r="H109" s="201" t="str">
        <f>IF('[1]17.11.2025 IASI18 Mileage'!H109="","",'[1]17.11.2025 IASI18 Mileage'!H109)</f>
        <v/>
      </c>
      <c r="I109" s="201" t="str">
        <f>IF('[1]17.11.2025 IASI18 Mileage'!I109="","",'[1]17.11.2025 IASI18 Mileage'!I109)</f>
        <v/>
      </c>
      <c r="J109" s="201" t="str">
        <f>IF('[1]17.11.2025 IASI18 Mileage'!J109="","",'[1]17.11.2025 IASI18 Mileage'!J109)</f>
        <v/>
      </c>
      <c r="K109" s="201" t="str">
        <f>IF('[1]17.11.2025 IASI18 Mileage'!K109="","",'[1]17.11.2025 IASI18 Mileage'!K109)</f>
        <v/>
      </c>
      <c r="L109" s="201" t="str">
        <f>IF('[1]17.11.2025 IASI18 Mileage'!L109="","",'[1]17.11.2025 IASI18 Mileage'!L109)</f>
        <v/>
      </c>
      <c r="M109" s="201" t="str">
        <f>IF('[1]17.11.2025 IASI18 Mileage'!M109="","",'[1]17.11.2025 IASI18 Mileage'!M109)</f>
        <v/>
      </c>
      <c r="N109" s="201" t="str">
        <f>IF('[1]17.11.2025 IASI18 Mileage'!N109="","",'[1]17.11.2025 IASI18 Mileage'!N109)</f>
        <v/>
      </c>
      <c r="O109" s="201" t="str">
        <f>IF('[1]17.11.2025 IASI18 Mileage'!O109="","",'[1]17.11.2025 IASI18 Mileage'!O109)</f>
        <v/>
      </c>
      <c r="P109" s="201" t="str">
        <f>IF('[1]17.11.2025 IASI18 Mileage'!P109="","",'[1]17.11.2025 IASI18 Mileage'!P109)</f>
        <v/>
      </c>
      <c r="Q109" s="201" t="str">
        <f>IF('[1]17.11.2025 IASI18 Mileage'!Q109="","",'[1]17.11.2025 IASI18 Mileage'!Q109)</f>
        <v/>
      </c>
      <c r="R109" s="201" t="str">
        <f>IF('[1]17.11.2025 IASI18 Mileage'!R109="","",'[1]17.11.2025 IASI18 Mileage'!R109)</f>
        <v/>
      </c>
      <c r="S109" s="201" t="str">
        <f>IF('[1]17.11.2025 IASI18 Mileage'!S109="","",'[1]17.11.2025 IASI18 Mileage'!S109)</f>
        <v/>
      </c>
      <c r="T109" s="201" t="str">
        <f>IF('[1]17.11.2025 IASI18 Mileage'!T109="","",'[1]17.11.2025 IASI18 Mileage'!T109)</f>
        <v/>
      </c>
      <c r="U109" s="201" t="str">
        <f>IF('[1]17.11.2025 IASI18 Mileage'!U109="","",'[1]17.11.2025 IASI18 Mileage'!U109)</f>
        <v/>
      </c>
      <c r="V109" s="201"/>
      <c r="W109" s="201"/>
      <c r="X109" s="201"/>
      <c r="Y109" s="201"/>
      <c r="Z109" s="201"/>
      <c r="AA109" s="201"/>
      <c r="AB109" s="201"/>
      <c r="AC109" s="201"/>
      <c r="AD109" s="201"/>
      <c r="AE109" s="201"/>
      <c r="AF109" s="201"/>
      <c r="AG109" s="201"/>
      <c r="AH109" s="201"/>
      <c r="AI109" s="201"/>
      <c r="AJ109" s="201"/>
      <c r="AK109" s="201"/>
      <c r="AL109" s="201"/>
      <c r="AM109" s="201"/>
      <c r="AN109" s="201"/>
      <c r="AO109" s="201"/>
      <c r="AP109" s="201"/>
      <c r="AQ109" s="201"/>
      <c r="AR109" s="201"/>
      <c r="AS109" s="201"/>
      <c r="AT109" s="201"/>
      <c r="AU109" s="201"/>
      <c r="AV109" s="201"/>
      <c r="AW109" s="201"/>
      <c r="AX109" s="201"/>
      <c r="AY109" s="201"/>
      <c r="AZ109" s="201"/>
      <c r="BA109" s="202"/>
      <c r="BB109" s="184"/>
      <c r="BC109" s="184"/>
      <c r="BD109" s="234"/>
      <c r="BE109" s="234"/>
      <c r="BF109" s="234"/>
      <c r="BG109" s="234"/>
      <c r="BH109" s="234"/>
      <c r="BI109" s="234"/>
      <c r="BJ109" s="234"/>
      <c r="BK109" s="234"/>
      <c r="BL109" s="234"/>
      <c r="BM109" s="234"/>
      <c r="BN109" s="234"/>
      <c r="BO109" s="234"/>
      <c r="BP109" s="234"/>
      <c r="BQ109" s="234"/>
      <c r="BR109" s="234"/>
      <c r="BS109" s="234"/>
      <c r="BT109" s="234"/>
      <c r="BU109" s="234"/>
      <c r="BV109" s="234"/>
      <c r="BW109" s="234"/>
      <c r="BX109" s="234"/>
      <c r="BY109" s="234"/>
      <c r="BZ109" s="234"/>
      <c r="CA109" s="234"/>
      <c r="CB109" s="234"/>
      <c r="CC109" s="234"/>
      <c r="CD109" s="234"/>
      <c r="CE109" s="234"/>
      <c r="CF109" s="234"/>
      <c r="CG109" s="234"/>
      <c r="CH109" s="234"/>
      <c r="CI109" s="234"/>
      <c r="CJ109" s="234"/>
      <c r="CK109" s="234"/>
      <c r="CL109" s="234"/>
      <c r="CM109" s="234"/>
      <c r="CN109" s="234"/>
      <c r="CO109" s="234"/>
      <c r="CP109" s="234"/>
      <c r="CQ109" s="234"/>
      <c r="CR109" s="234"/>
      <c r="CS109" s="234"/>
      <c r="CT109" s="234"/>
      <c r="CU109" s="234"/>
      <c r="CV109" s="234"/>
      <c r="CW109" s="234"/>
      <c r="CX109" s="234"/>
      <c r="CY109" s="234"/>
      <c r="CZ109" s="234"/>
      <c r="DA109" s="234"/>
      <c r="DB109" s="234"/>
      <c r="DC109" s="184">
        <f t="shared" si="9"/>
        <v>0</v>
      </c>
      <c r="DD109" s="235" t="str">
        <f t="shared" si="10"/>
        <v/>
      </c>
      <c r="DE109" s="186">
        <f>IF(D109&gt; 0,(COUNTIFS(FRACAS!$B$5:$B$8972, D$4, FRACAS!$D$5:$D$8972, "&lt;="&amp;D109)), "" )</f>
        <v>0</v>
      </c>
      <c r="DF109" s="186">
        <f>IF(E109&gt; 0,(COUNTIFS(FRACAS!$B$5:$B$8972, E$4, FRACAS!$D$5:$D$8972, "&lt;="&amp;E109)), "" )</f>
        <v>0</v>
      </c>
      <c r="DG109" s="186">
        <f>IF(F109&gt; 0,(COUNTIFS(FRACAS!$B$5:$B$8972, F$4, FRACAS!$D$5:$D$8972, "&lt;="&amp;F109)), "" )</f>
        <v>0</v>
      </c>
      <c r="DH109" s="186">
        <f>IF(G109&gt; 0,(COUNTIFS(FRACAS!$B$5:$B$8972, G$4, FRACAS!$D$5:$D$8972, "&lt;="&amp;G109)), "" )</f>
        <v>0</v>
      </c>
      <c r="DI109" s="186">
        <f>IF(H109&gt; 0,(COUNTIFS(FRACAS!$B$5:$B$8972, H$4, FRACAS!$D$5:$D$8972, "&lt;="&amp;H109)), "" )</f>
        <v>0</v>
      </c>
      <c r="DJ109" s="186">
        <f>IF(I109&gt; 0,(COUNTIFS(FRACAS!$B$5:$B$8972, I$4, FRACAS!$D$5:$D$8972, "&lt;="&amp;I109)), "" )</f>
        <v>0</v>
      </c>
      <c r="DK109" s="186">
        <f>IF(J109&gt; 0,(COUNTIFS(FRACAS!$B$5:$B$8972, J$4, FRACAS!$D$5:$D$8972, "&lt;="&amp;J109)), "" )</f>
        <v>0</v>
      </c>
      <c r="DL109" s="186">
        <f>IF(K109&gt; 0,(COUNTIFS(FRACAS!$B$5:$B$8972, K$4, FRACAS!$D$5:$D$8972, "&lt;="&amp;K109)), "" )</f>
        <v>0</v>
      </c>
      <c r="DM109" s="186">
        <f>IF(L109&gt; 0,(COUNTIFS(FRACAS!$B$5:$B$8972, L$4, FRACAS!$D$5:$D$8972, "&lt;="&amp;L109)), "" )</f>
        <v>0</v>
      </c>
      <c r="DN109" s="186">
        <f>IF(M109&gt; 0,(COUNTIFS(FRACAS!$B$5:$B$8972, M$4, FRACAS!$D$5:$D$8972, "&lt;="&amp;M109)), "" )</f>
        <v>0</v>
      </c>
      <c r="DO109" s="186">
        <f>IF(N109&gt; 0,(COUNTIFS(FRACAS!$B$5:$B$8972, N$4, FRACAS!$D$5:$D$8972, "&lt;="&amp;N109)), "" )</f>
        <v>0</v>
      </c>
      <c r="DP109" s="186">
        <f>IF(O109&gt; 0,(COUNTIFS(FRACAS!$B$5:$B$8972, O$4, FRACAS!$D$5:$D$8972, "&lt;="&amp;O109)), "" )</f>
        <v>0</v>
      </c>
      <c r="DQ109" s="186">
        <f>IF(P109&gt; 0,(COUNTIFS(FRACAS!$B$5:$B$8972, P$4, FRACAS!$D$5:$D$8972, "&lt;="&amp;P109)), "" )</f>
        <v>0</v>
      </c>
      <c r="DR109" s="186">
        <f>IF(Q109&gt; 0,(COUNTIFS(FRACAS!$B$5:$B$8972, Q$4, FRACAS!$D$5:$D$8972, "&lt;="&amp;Q109)), "" )</f>
        <v>0</v>
      </c>
      <c r="DS109" s="186">
        <f>IF(R109&gt; 0,(COUNTIFS(FRACAS!$B$5:$B$8972, R$4, FRACAS!$D$5:$D$8972, "&lt;="&amp;R109)), "" )</f>
        <v>0</v>
      </c>
      <c r="DT109" s="186">
        <f>IF(S109&gt; 0,(COUNTIFS(FRACAS!$B$5:$B$8972, S$4, FRACAS!$D$5:$D$8972, "&lt;="&amp;S109)), "" )</f>
        <v>0</v>
      </c>
      <c r="DU109" s="186">
        <f>IF(T109&gt; 0,(COUNTIFS(FRACAS!$B$5:$B$8972, T$4, FRACAS!$D$5:$D$8972, "&lt;="&amp;T109)), "" )</f>
        <v>0</v>
      </c>
      <c r="DV109" s="186">
        <f>IF(U109&gt; 0,(COUNTIFS(FRACAS!$B$5:$B$8972, U$4, FRACAS!$D$5:$D$8972, "&lt;="&amp;U109)), "" )</f>
        <v>0</v>
      </c>
      <c r="DW109" s="186" t="str">
        <f>IF(V109&gt; 0,(COUNTIFS(FRACAS!$B$5:$B$8972, V$4, FRACAS!$D$5:$D$8972, "&lt;="&amp;V109)), "" )</f>
        <v/>
      </c>
      <c r="DX109" s="186" t="str">
        <f>IF(W109&gt; 0,(COUNTIFS(FRACAS!$B$5:$B$8972, W$4, FRACAS!$D$5:$D$8972, "&lt;="&amp;W109)), "" )</f>
        <v/>
      </c>
      <c r="DY109" s="186" t="str">
        <f>IF(X109&gt; 0,(COUNTIFS(FRACAS!$B$5:$B$8972, X$4, FRACAS!$D$5:$D$8972, "&lt;="&amp;X109)), "" )</f>
        <v/>
      </c>
      <c r="DZ109" s="186" t="str">
        <f>IF(Y109&gt; 0,(COUNTIFS(FRACAS!$B$5:$B$8972, Y$4, FRACAS!$D$5:$D$8972, "&lt;="&amp;Y109)), "" )</f>
        <v/>
      </c>
      <c r="EA109" s="186" t="str">
        <f>IF(Z109&gt; 0,(COUNTIFS(FRACAS!$B$5:$B$8972, Z$4, FRACAS!$D$5:$D$8972, "&lt;="&amp;Z109)), "" )</f>
        <v/>
      </c>
      <c r="EB109" s="186" t="str">
        <f>IF(AA109&gt; 0,(COUNTIFS(FRACAS!$B$5:$B$8972, AA$4, FRACAS!$D$5:$D$8972, "&lt;="&amp;AA109)), "" )</f>
        <v/>
      </c>
      <c r="EC109" s="186" t="str">
        <f>IF(AB109&gt; 0,(COUNTIFS(FRACAS!$B$5:$B$8972, AB$4, FRACAS!$D$5:$D$8972, "&lt;="&amp;AB109)), "" )</f>
        <v/>
      </c>
      <c r="ED109" s="186" t="str">
        <f>IF(AC109&gt; 0,(COUNTIFS(FRACAS!$B$5:$B$8972, AC$4, FRACAS!$D$5:$D$8972, "&lt;="&amp;AC109)), "" )</f>
        <v/>
      </c>
      <c r="EE109" s="186" t="str">
        <f>IF(AD109&gt; 0,(COUNTIFS(FRACAS!$B$5:$B$8972, AD$4, FRACAS!$D$5:$D$8972, "&lt;="&amp;AD109)), "" )</f>
        <v/>
      </c>
      <c r="EF109" s="186" t="str">
        <f>IF(AE109&gt; 0,(COUNTIFS(FRACAS!$B$5:$B$8972, AE$4, FRACAS!$D$5:$D$8972, "&lt;="&amp;AE109)), "" )</f>
        <v/>
      </c>
      <c r="EG109" s="186" t="str">
        <f>IF(AF109&gt; 0,(COUNTIFS(FRACAS!$B$5:$B$8972, AF$4, FRACAS!$D$5:$D$8972, "&lt;="&amp;AF109)), "" )</f>
        <v/>
      </c>
      <c r="EH109" s="186" t="str">
        <f>IF(AG109&gt; 0,(COUNTIFS(FRACAS!$B$5:$B$8972, AG$4, FRACAS!$D$5:$D$8972, "&lt;="&amp;AG109)), "" )</f>
        <v/>
      </c>
      <c r="EI109" s="186" t="str">
        <f>IF(AH109&gt; 0,(COUNTIFS(FRACAS!$B$5:$B$8972, AH$4, FRACAS!$D$5:$D$8972, "&lt;="&amp;AH109)), "" )</f>
        <v/>
      </c>
      <c r="EJ109" s="186" t="str">
        <f>IF(AI109&gt; 0,(COUNTIFS(FRACAS!$B$5:$B$8972, AI$4, FRACAS!$D$5:$D$8972, "&lt;="&amp;AI109)), "" )</f>
        <v/>
      </c>
      <c r="EK109" s="186" t="str">
        <f>IF(AJ109&gt; 0,(COUNTIFS(FRACAS!$B$5:$B$8972, AJ$4, FRACAS!$D$5:$D$8972, "&lt;="&amp;AJ109)), "" )</f>
        <v/>
      </c>
      <c r="EL109" s="186" t="str">
        <f>IF(AK109&gt; 0,(COUNTIFS(FRACAS!$B$5:$B$8972, AK$4, FRACAS!$D$5:$D$8972, "&lt;="&amp;AK109)), "" )</f>
        <v/>
      </c>
      <c r="EM109" s="186" t="str">
        <f>IF(AL109&gt; 0,(COUNTIFS(FRACAS!$B$5:$B$8972, AL$4, FRACAS!$D$5:$D$8972, "&lt;="&amp;AL109)), "" )</f>
        <v/>
      </c>
      <c r="EN109" s="186" t="str">
        <f>IF(AM109&gt; 0,(COUNTIFS(FRACAS!$B$5:$B$8972, AM$4, FRACAS!$D$5:$D$8972, "&lt;="&amp;AM109)), "" )</f>
        <v/>
      </c>
      <c r="EO109" s="186" t="str">
        <f>IF(AN109&gt; 0,(COUNTIFS(FRACAS!$B$5:$B$8972, AN$4, FRACAS!$D$5:$D$8972, "&lt;="&amp;AN109)), "" )</f>
        <v/>
      </c>
      <c r="EP109" s="186" t="str">
        <f>IF(AO109&gt; 0,(COUNTIFS(FRACAS!$B$5:$B$8972, AO$4, FRACAS!$D$5:$D$8972, "&lt;="&amp;AO109)), "" )</f>
        <v/>
      </c>
      <c r="EQ109" s="186" t="str">
        <f>IF(AP109&gt; 0,(COUNTIFS(FRACAS!$B$5:$B$8972, AP$4, FRACAS!$D$5:$D$8972, "&lt;="&amp;AP109)), "" )</f>
        <v/>
      </c>
      <c r="ER109" s="186" t="str">
        <f>IF(AQ109&gt; 0,(COUNTIFS(FRACAS!$B$5:$B$8972, AQ$4, FRACAS!$D$5:$D$8972, "&lt;="&amp;AQ109)), "" )</f>
        <v/>
      </c>
      <c r="ES109" s="244"/>
      <c r="ET109" s="186"/>
      <c r="EU109" s="186"/>
      <c r="EV109" s="186"/>
      <c r="EW109" s="186"/>
      <c r="EX109" s="186"/>
      <c r="EY109" s="186"/>
      <c r="EZ109" s="186"/>
      <c r="FA109" s="186"/>
      <c r="FB109" s="203"/>
      <c r="FC109" s="204"/>
      <c r="FD109" s="204"/>
      <c r="FE109" s="190"/>
      <c r="FF109" s="190"/>
      <c r="FG109" s="190"/>
      <c r="FH109" s="190"/>
      <c r="FI109" s="190"/>
      <c r="FJ109" s="190"/>
      <c r="FK109" s="190"/>
      <c r="FL109" s="190"/>
      <c r="FM109" s="190"/>
      <c r="FN109" s="190"/>
      <c r="FO109" s="190"/>
      <c r="FP109" s="190"/>
      <c r="FQ109" s="190"/>
      <c r="FR109" s="190"/>
      <c r="FS109" s="190"/>
      <c r="FT109" s="190"/>
      <c r="FU109" s="190"/>
      <c r="FV109" s="190"/>
      <c r="FW109" s="190"/>
      <c r="FX109" s="190"/>
      <c r="FY109" s="190"/>
      <c r="FZ109" s="190"/>
      <c r="GA109" s="190"/>
      <c r="GB109" s="190"/>
      <c r="GC109" s="190"/>
      <c r="GD109" s="190"/>
      <c r="GE109" s="190"/>
      <c r="GF109" s="190"/>
      <c r="GG109" s="190"/>
      <c r="GH109" s="190"/>
      <c r="GI109" s="190"/>
      <c r="GJ109" s="190"/>
      <c r="GK109" s="190"/>
      <c r="GL109" s="190"/>
      <c r="GM109" s="190"/>
      <c r="GN109" s="190"/>
      <c r="GO109" s="190"/>
      <c r="GP109" s="190"/>
      <c r="GQ109" s="190"/>
      <c r="GR109" s="190"/>
      <c r="GS109" s="190"/>
      <c r="GT109" s="190"/>
      <c r="GU109" s="190"/>
      <c r="GV109" s="190"/>
      <c r="GW109" s="190"/>
      <c r="GX109" s="190"/>
      <c r="GY109" s="190"/>
      <c r="GZ109" s="190"/>
      <c r="HA109" s="190"/>
      <c r="HB109" s="190"/>
      <c r="HD109" s="190"/>
      <c r="HE109" s="190"/>
      <c r="HF109" s="190"/>
      <c r="HG109" s="190"/>
      <c r="HH109" s="190"/>
      <c r="HI109" s="190"/>
      <c r="HJ109" s="190"/>
      <c r="HK109" s="190"/>
      <c r="HL109" s="190"/>
      <c r="HM109" s="190"/>
      <c r="HN109" s="190"/>
      <c r="HO109" s="190"/>
      <c r="HP109" s="190"/>
      <c r="HQ109" s="190"/>
      <c r="HR109" s="190"/>
      <c r="HS109" s="190"/>
      <c r="HT109" s="190"/>
      <c r="HU109" s="190"/>
      <c r="HV109" s="190"/>
      <c r="HW109" s="190"/>
      <c r="HX109" s="190"/>
      <c r="HY109" s="190"/>
      <c r="HZ109" s="190"/>
      <c r="IA109" s="190"/>
      <c r="IB109" s="190"/>
      <c r="IC109" s="190"/>
      <c r="ID109" s="190"/>
      <c r="IE109" s="190"/>
      <c r="IF109" s="190"/>
      <c r="IG109" s="190"/>
      <c r="IH109" s="190"/>
      <c r="II109" s="190"/>
      <c r="IJ109" s="190"/>
      <c r="IK109" s="190"/>
      <c r="IL109" s="190"/>
      <c r="IM109" s="190"/>
      <c r="IN109" s="190"/>
      <c r="IO109" s="190"/>
      <c r="IP109" s="190"/>
      <c r="IQ109" s="190"/>
      <c r="IR109" s="190"/>
      <c r="IS109" s="190"/>
      <c r="IT109" s="190"/>
      <c r="IU109" s="190"/>
      <c r="IV109" s="190"/>
      <c r="IW109" s="190"/>
      <c r="IX109" s="190"/>
      <c r="IY109" s="190"/>
      <c r="IZ109" s="190"/>
      <c r="JA109" s="190"/>
      <c r="JB109" s="190"/>
      <c r="JC109" s="190"/>
      <c r="JD109" s="238"/>
      <c r="JE109" s="238"/>
      <c r="JF109" s="238"/>
      <c r="JG109" s="238"/>
      <c r="JH109" s="238"/>
      <c r="JI109" s="238"/>
      <c r="JJ109" s="238"/>
      <c r="JK109" s="238"/>
      <c r="JL109" s="238"/>
      <c r="JM109" s="238"/>
      <c r="JN109" s="239"/>
      <c r="JO109" s="193"/>
      <c r="JP109" s="193"/>
      <c r="JQ109" s="193"/>
      <c r="JR109" s="193"/>
      <c r="JS109" s="193"/>
      <c r="JT109" s="193"/>
      <c r="JU109" s="193"/>
      <c r="JV109" s="193"/>
      <c r="JW109" s="193"/>
      <c r="JX109" s="193"/>
      <c r="JY109" s="193"/>
      <c r="JZ109" s="193"/>
      <c r="KA109" s="193"/>
      <c r="KB109" s="193"/>
      <c r="KC109" s="193"/>
      <c r="KD109" s="193"/>
      <c r="KE109" s="193"/>
      <c r="KF109" s="193"/>
      <c r="KG109" s="193"/>
      <c r="KH109" s="193"/>
      <c r="KI109" s="193"/>
      <c r="KJ109" s="193"/>
      <c r="KK109" s="193"/>
      <c r="KL109" s="193"/>
      <c r="KM109" s="193"/>
      <c r="KN109" s="193"/>
      <c r="KO109" s="193"/>
      <c r="KP109" s="193"/>
      <c r="KQ109" s="193"/>
      <c r="KR109" s="193"/>
      <c r="KS109" s="193"/>
      <c r="KT109" s="193"/>
      <c r="KU109" s="193"/>
      <c r="KV109" s="193"/>
      <c r="KW109" s="193"/>
      <c r="KX109" s="193"/>
      <c r="KY109" s="193"/>
      <c r="KZ109" s="193"/>
      <c r="LA109" s="193"/>
      <c r="LB109" s="192"/>
      <c r="LC109" s="235" t="str">
        <f t="shared" si="8"/>
        <v/>
      </c>
      <c r="LD109" s="240" t="str" cm="1">
        <f t="array" ref="LD109">IFERROR((((D109/FRACAS!$AY$1)*60
)-(SUMPRODUCT((FRACAS!$B$5:$B$8970=D$4)*(FRACAS!$D$5:$D$8970&lt;=D109)*(IFERROR(FRACAS!$AM$5:$AM$8970,0)))
))/((D109/FRACAS!$AY$1)*60),"")</f>
        <v/>
      </c>
      <c r="LE109" s="240" t="str" cm="1">
        <f t="array" ref="LE109">IFERROR((((E109/FRACAS!$AY$1)*60
)-(SUMPRODUCT((FRACAS!$B$5:$B$8970=E$4)*(FRACAS!$D$5:$D$8970&lt;=E109)*(IFERROR(FRACAS!$AM$5:$AM$8970,0)))
))/((E109/FRACAS!$AY$1)*60),"")</f>
        <v/>
      </c>
      <c r="LF109" s="240" t="str" cm="1">
        <f t="array" ref="LF109">IFERROR((((F109/FRACAS!$AY$1)*60
)-(SUMPRODUCT((FRACAS!$B$5:$B$8970=F$4)*(FRACAS!$D$5:$D$8970&lt;=F109)*(IFERROR(FRACAS!$AM$5:$AM$8970,0)))
))/((F109/FRACAS!$AY$1)*60),"")</f>
        <v/>
      </c>
      <c r="LG109" s="240" t="str" cm="1">
        <f t="array" ref="LG109">IFERROR((((G109/FRACAS!$AY$1)*60
)-(SUMPRODUCT((FRACAS!$B$5:$B$8970=G$4)*(FRACAS!$D$5:$D$8970&lt;=G109)*(IFERROR(FRACAS!$AM$5:$AM$8970,0)))
))/((G109/FRACAS!$AY$1)*60),"")</f>
        <v/>
      </c>
      <c r="LH109" s="240" t="str" cm="1">
        <f t="array" ref="LH109">IFERROR((((H109/FRACAS!$AY$1)*60
)-(SUMPRODUCT((FRACAS!$B$5:$B$8970=H$4)*(FRACAS!$D$5:$D$8970&lt;=H109)*(IFERROR(FRACAS!$AM$5:$AM$8970,0)))
))/((H109/FRACAS!$AY$1)*60),"")</f>
        <v/>
      </c>
      <c r="LI109" s="240" t="str" cm="1">
        <f t="array" ref="LI109">IFERROR((((I109/FRACAS!$AY$1)*60
)-(SUMPRODUCT((FRACAS!$B$5:$B$8970=I$4)*(FRACAS!$D$5:$D$8970&lt;=I109)*(IFERROR(FRACAS!$AM$5:$AM$8970,0)))
))/((I109/FRACAS!$AY$1)*60),"")</f>
        <v/>
      </c>
      <c r="LJ109" s="240" t="str" cm="1">
        <f t="array" ref="LJ109">IFERROR((((J109/FRACAS!$AY$1)*60
)-(SUMPRODUCT((FRACAS!$B$5:$B$8970=J$4)*(FRACAS!$D$5:$D$8970&lt;=J109)*(IFERROR(FRACAS!$AM$5:$AM$8970,0)))
))/((J109/FRACAS!$AY$1)*60),"")</f>
        <v/>
      </c>
      <c r="LK109" s="240" t="str" cm="1">
        <f t="array" ref="LK109">IFERROR((((K109/FRACAS!$AY$1)*60
)-(SUMPRODUCT((FRACAS!$B$5:$B$8970=K$4)*(FRACAS!$D$5:$D$8970&lt;=K109)*(IFERROR(FRACAS!$AM$5:$AM$8970,0)))
))/((K109/FRACAS!$AY$1)*60),"")</f>
        <v/>
      </c>
      <c r="LL109" s="240" t="str" cm="1">
        <f t="array" ref="LL109">IFERROR((((L109/FRACAS!$AY$1)*60
)-(SUMPRODUCT((FRACAS!$B$5:$B$8970=L$4)*(FRACAS!$D$5:$D$8970&lt;=L109)*(IFERROR(FRACAS!$AM$5:$AM$8970,0)))
))/((L109/FRACAS!$AY$1)*60),"")</f>
        <v/>
      </c>
      <c r="LM109" s="240" t="str" cm="1">
        <f t="array" ref="LM109">IFERROR((((M109/FRACAS!$AY$1)*60
)-(SUMPRODUCT((FRACAS!$B$5:$B$8970=M$4)*(FRACAS!$D$5:$D$8970&lt;=M109)*(IFERROR(FRACAS!$AM$5:$AM$8970,0)))
))/((M109/FRACAS!$AY$1)*60),"")</f>
        <v/>
      </c>
      <c r="LN109" s="240" t="str" cm="1">
        <f t="array" ref="LN109">IFERROR((((N109/FRACAS!$AY$1)*60
)-(SUMPRODUCT((FRACAS!$B$5:$B$8970=N$4)*(FRACAS!$D$5:$D$8970&lt;=N109)*(IFERROR(FRACAS!$AM$5:$AM$8970,0)))
))/((N109/FRACAS!$AY$1)*60),"")</f>
        <v/>
      </c>
      <c r="LO109" s="240" t="str" cm="1">
        <f t="array" ref="LO109">IFERROR((((O109/FRACAS!$AY$1)*60
)-(SUMPRODUCT((FRACAS!$B$5:$B$8970=O$4)*(FRACAS!$D$5:$D$8970&lt;=O109)*(IFERROR(FRACAS!$AM$5:$AM$8970,0)))
))/((O109/FRACAS!$AY$1)*60),"")</f>
        <v/>
      </c>
      <c r="LP109" s="240" t="str" cm="1">
        <f t="array" ref="LP109">IFERROR((((P109/FRACAS!$AY$1)*60
)-(SUMPRODUCT((FRACAS!$B$5:$B$8970=P$4)*(FRACAS!$D$5:$D$8970&lt;=P109)*(IFERROR(FRACAS!$AM$5:$AM$8970,0)))
))/((P109/FRACAS!$AY$1)*60),"")</f>
        <v/>
      </c>
      <c r="LQ109" s="240" t="str" cm="1">
        <f t="array" ref="LQ109">IFERROR((((Q109/FRACAS!$AY$1)*60
)-(SUMPRODUCT((FRACAS!$B$5:$B$8970=Q$4)*(FRACAS!$D$5:$D$8970&lt;=Q109)*(IFERROR(FRACAS!$AM$5:$AM$8970,0)))
))/((Q109/FRACAS!$AY$1)*60),"")</f>
        <v/>
      </c>
      <c r="LR109" s="240" t="str" cm="1">
        <f t="array" ref="LR109">IFERROR((((R109/FRACAS!$AY$1)*60
)-(SUMPRODUCT((FRACAS!$B$5:$B$8970=R$4)*(FRACAS!$D$5:$D$8970&lt;=R109)*(IFERROR(FRACAS!$AM$5:$AM$8970,0)))
))/((R109/FRACAS!$AY$1)*60),"")</f>
        <v/>
      </c>
      <c r="LS109" s="240" t="str" cm="1">
        <f t="array" ref="LS109">IFERROR((((S109/FRACAS!$AY$1)*60
)-(SUMPRODUCT((FRACAS!$B$5:$B$8970=S$4)*(FRACAS!$D$5:$D$8970&lt;=S109)*(IFERROR(FRACAS!$AM$5:$AM$8970,0)))
))/((S109/FRACAS!$AY$1)*60),"")</f>
        <v/>
      </c>
      <c r="LT109" s="240" t="str" cm="1">
        <f t="array" ref="LT109">IFERROR((((T109/FRACAS!$AY$1)*60
)-(SUMPRODUCT((FRACAS!$B$5:$B$8970=T$4)*(FRACAS!$D$5:$D$8970&lt;=T109)*(IFERROR(FRACAS!$AM$5:$AM$8970,0)))
))/((T109/FRACAS!$AY$1)*60),"")</f>
        <v/>
      </c>
      <c r="LU109" s="240" t="str" cm="1">
        <f t="array" ref="LU109">IFERROR((((U109/FRACAS!$AY$1)*60
)-(SUMPRODUCT((FRACAS!$B$5:$B$8970=U$4)*(FRACAS!$D$5:$D$8970&lt;=U109)*(IFERROR(FRACAS!$AM$5:$AM$8970,0)))
))/((U109/FRACAS!$AY$1)*60),"")</f>
        <v/>
      </c>
      <c r="LV109" s="240" t="str" cm="1">
        <f t="array" ref="LV109">IFERROR(
    (((V109/FRACAS!$AY$1)*60))
    /
    (((V109/FRACAS!$AY$1)*60) + SUMPRODUCT((FRACAS!$B$5:$B$8970=V$4)*(FRACAS!$D$5:$D$8970&lt;=V109)*(IFERROR(FRACAS!$AM$5:$AM$8970,0)))
    ),"")</f>
        <v/>
      </c>
      <c r="LW109" s="240" t="str" cm="1">
        <f t="array" ref="LW109">IFERROR(
    (((W109/FRACAS!$AY$1)*60))
    /
    (((W109/FRACAS!$AY$1)*60) + SUMPRODUCT((FRACAS!$B$5:$B$8970=W$4)*(FRACAS!$D$5:$D$8970&lt;=W109)*(IFERROR(FRACAS!$AM$5:$AM$8970,0)))
    ),"")</f>
        <v/>
      </c>
      <c r="LX109" s="240" t="str" cm="1">
        <f t="array" ref="LX109">IFERROR(
    (((X109/FRACAS!$AY$1)*60))
    /
    (((X109/FRACAS!$AY$1)*60) + SUMPRODUCT((FRACAS!$B$5:$B$8970=X$4)*(FRACAS!$D$5:$D$8970&lt;=X109)*(IFERROR(FRACAS!$AM$5:$AM$8970,0)))
    ),"")</f>
        <v/>
      </c>
      <c r="LY109" s="240" t="str" cm="1">
        <f t="array" ref="LY109">IFERROR(
    (((Y109/FRACAS!$AY$1)*60))
    /
    (((Y109/FRACAS!$AY$1)*60) + SUMPRODUCT((FRACAS!$B$5:$B$8970=Y$4)*(FRACAS!$D$5:$D$8970&lt;=Y109)*(IFERROR(FRACAS!$AM$5:$AM$8970,0)))
    ),"")</f>
        <v/>
      </c>
      <c r="LZ109" s="240" t="str" cm="1">
        <f t="array" ref="LZ109">IFERROR(
    (((Z109/FRACAS!$AY$1)*60))
    /
    (((Z109/FRACAS!$AY$1)*60) + SUMPRODUCT((FRACAS!$B$5:$B$8970=Z$4)*(FRACAS!$D$5:$D$8970&lt;=Z109)*(IFERROR(FRACAS!$AM$5:$AM$8970,0)))
    ),"")</f>
        <v/>
      </c>
      <c r="MA109" s="240" t="str" cm="1">
        <f t="array" ref="MA109">IFERROR(
    (((AA109/FRACAS!$AY$1)*60))
    /
    (((AA109/FRACAS!$AY$1)*60) + SUMPRODUCT((FRACAS!$B$5:$B$8970=AA$4)*(FRACAS!$D$5:$D$8970&lt;=AA109)*(IFERROR(FRACAS!$AM$5:$AM$8970,0)))
    ),"")</f>
        <v/>
      </c>
      <c r="MB109" s="240" t="str" cm="1">
        <f t="array" ref="MB109">IFERROR(
    (((AB109/FRACAS!$AY$1)*60))
    /
    (((AB109/FRACAS!$AY$1)*60) + SUMPRODUCT((FRACAS!$B$5:$B$8970=AB$4)*(FRACAS!$D$5:$D$8970&lt;=AB109)*(IFERROR(FRACAS!$AM$5:$AM$8970,0)))
    ),"")</f>
        <v/>
      </c>
      <c r="MC109" s="240" t="str" cm="1">
        <f t="array" ref="MC109">IFERROR(
    (((AC109/FRACAS!$AY$1)*60))
    /
    (((AC109/FRACAS!$AY$1)*60) + SUMPRODUCT((FRACAS!$B$5:$B$8970=AC$4)*(FRACAS!$D$5:$D$8970&lt;=AC109)*(IFERROR(FRACAS!$AM$5:$AM$8970,0)))
    ),"")</f>
        <v/>
      </c>
      <c r="MD109" s="240" t="str" cm="1">
        <f t="array" ref="MD109">IFERROR(
    (((AD109/FRACAS!$AY$1)*60))
    /
    (((AD109/FRACAS!$AY$1)*60) + SUMPRODUCT((FRACAS!$B$5:$B$8970=AD$4)*(FRACAS!$D$5:$D$8970&lt;=AD109)*(IFERROR(FRACAS!$AM$5:$AM$8970,0)))
    ),"")</f>
        <v/>
      </c>
      <c r="ME109" s="240" t="str" cm="1">
        <f t="array" ref="ME109">IFERROR(
    (((AE109/FRACAS!$AY$1)*60))
    /
    (((AE109/FRACAS!$AY$1)*60) + SUMPRODUCT((FRACAS!$B$5:$B$8970=AE$4)*(FRACAS!$D$5:$D$8970&lt;=AE109)*(IFERROR(FRACAS!$AM$5:$AM$8970,0)))
    ),"")</f>
        <v/>
      </c>
      <c r="MF109" s="240" t="str" cm="1">
        <f t="array" ref="MF109">IFERROR(
    (((AF109/FRACAS!$AY$1)*60))
    /
    (((AF109/FRACAS!$AY$1)*60) + SUMPRODUCT((FRACAS!$B$5:$B$8970=AF$4)*(FRACAS!$D$5:$D$8970&lt;=AF109)*(IFERROR(FRACAS!$AM$5:$AM$8970,0)))
    ),"")</f>
        <v/>
      </c>
      <c r="MG109" s="240" t="str" cm="1">
        <f t="array" ref="MG109">IFERROR(
    (((AG109/FRACAS!$AY$1)*60))
    /
    (((AG109/FRACAS!$AY$1)*60) + SUMPRODUCT((FRACAS!$B$5:$B$8970=AG$4)*(FRACAS!$D$5:$D$8970&lt;=AG109)*(IFERROR(FRACAS!$AM$5:$AM$8970,0)))
    ),"")</f>
        <v/>
      </c>
      <c r="MH109" s="240" t="str" cm="1">
        <f t="array" ref="MH109">IFERROR(
    (((AH109/FRACAS!$AY$1)*60))
    /
    (((AH109/FRACAS!$AY$1)*60) + SUMPRODUCT((FRACAS!$B$5:$B$8970=AH$4)*(FRACAS!$D$5:$D$8970&lt;=AH109)*(IFERROR(FRACAS!$AM$5:$AM$8970,0)))
    ),"")</f>
        <v/>
      </c>
      <c r="MI109" s="240" t="str" cm="1">
        <f t="array" ref="MI109">IFERROR(
    (((AI109/FRACAS!$AY$1)*60))
    /
    (((AI109/FRACAS!$AY$1)*60) + SUMPRODUCT((FRACAS!$B$5:$B$8970=AI$4)*(FRACAS!$D$5:$D$8970&lt;=AI109)*(IFERROR(FRACAS!$AM$5:$AM$8970,0)))
    ),"")</f>
        <v/>
      </c>
      <c r="MJ109" s="240" t="str" cm="1">
        <f t="array" ref="MJ109">IFERROR(
    (((AJ109/FRACAS!$AY$1)*60))
    /
    (((AJ109/FRACAS!$AY$1)*60) + SUMPRODUCT((FRACAS!$B$5:$B$8970=AJ$4)*(FRACAS!$D$5:$D$8970&lt;=AJ109)*(IFERROR(FRACAS!$AM$5:$AM$8970,0)))
    ),"")</f>
        <v/>
      </c>
      <c r="MK109" s="240" t="str" cm="1">
        <f t="array" ref="MK109">IFERROR(
    (((AK109/FRACAS!$AY$1)*60))
    /
    (((AK109/FRACAS!$AY$1)*60) + SUMPRODUCT((FRACAS!$B$5:$B$8970=AK$4)*(FRACAS!$D$5:$D$8970&lt;=AK109)*(IFERROR(FRACAS!$AM$5:$AM$8970,0)))
    ),"")</f>
        <v/>
      </c>
      <c r="ML109" s="240" t="str" cm="1">
        <f t="array" ref="ML109">IFERROR(
    (((AL109/FRACAS!$AY$1)*60))
    /
    (((AL109/FRACAS!$AY$1)*60) + SUMPRODUCT((FRACAS!$B$5:$B$8970=AL$4)*(FRACAS!$D$5:$D$8970&lt;=AL109)*(IFERROR(FRACAS!$AM$5:$AM$8970,0)))
    ),"")</f>
        <v/>
      </c>
      <c r="MM109" s="240" t="str" cm="1">
        <f t="array" ref="MM109">IFERROR(
    (((AM109/FRACAS!$AY$1)*60))
    /
    (((AM109/FRACAS!$AY$1)*60) + SUMPRODUCT((FRACAS!$B$5:$B$8970=AM$4)*(FRACAS!$D$5:$D$8970&lt;=AM109)*(IFERROR(FRACAS!$AM$5:$AM$8970,0)))
    ),"")</f>
        <v/>
      </c>
      <c r="MN109" s="240" t="str" cm="1">
        <f t="array" ref="MN109">IFERROR(
    (((AN109/FRACAS!$AY$1)*60))
    /
    (((AN109/FRACAS!$AY$1)*60) + SUMPRODUCT((FRACAS!$B$5:$B$8970=AN$4)*(FRACAS!$D$5:$D$8970&lt;=AN109)*(IFERROR(FRACAS!$AM$5:$AM$8970,0)))
    ),"")</f>
        <v/>
      </c>
      <c r="MO109" s="240" t="str" cm="1">
        <f t="array" ref="MO109">IFERROR(
    (((AO109/FRACAS!$AY$1)*60))
    /
    (((AO109/FRACAS!$AY$1)*60) + SUMPRODUCT((FRACAS!$B$5:$B$8970=AO$4)*(FRACAS!$D$5:$D$8970&lt;=AO109)*(IFERROR(FRACAS!$AM$5:$AM$8970,0)))
    ),"")</f>
        <v/>
      </c>
      <c r="MP109" s="240" t="str" cm="1">
        <f t="array" ref="MP109">IFERROR(
    (((AP109/FRACAS!$AY$1)*60))
    /
    (((AP109/FRACAS!$AY$1)*60) + SUMPRODUCT((FRACAS!$B$5:$B$8970=AP$4)*(FRACAS!$D$5:$D$8970&lt;=AP109)*(IFERROR(FRACAS!$AM$5:$AM$8970,0)))
    ),"")</f>
        <v/>
      </c>
      <c r="MQ109" s="240" t="str" cm="1">
        <f t="array" ref="MQ109">IFERROR(
    (((AQ109/FRACAS!$AY$1)*60))
    /
    (((AQ109/FRACAS!$AY$1)*60) + SUMPRODUCT((FRACAS!$B$5:$B$8970=AQ$4)*(FRACAS!$D$5:$D$8970&lt;=AQ109)*(IFERROR(FRACAS!$AM$5:$AM$8970,0)))
    ),"")</f>
        <v/>
      </c>
      <c r="MR109" s="194"/>
      <c r="MS109" s="194"/>
      <c r="MT109" s="194"/>
      <c r="MU109" s="194"/>
      <c r="MV109" s="194"/>
      <c r="MW109" s="194"/>
      <c r="MX109" s="194"/>
      <c r="MY109" s="194"/>
      <c r="MZ109" s="194"/>
      <c r="NA109" s="195"/>
      <c r="ND109" s="241">
        <f t="shared" si="11"/>
        <v>0</v>
      </c>
      <c r="NE109" s="242" t="str">
        <f t="shared" si="12"/>
        <v/>
      </c>
      <c r="NF109" s="193" t="str" cm="1">
        <f t="array" ref="NF109">IF($ND109=0,"",(IFERROR( (IFERROR($ND109/FRACAS!$AY$1*60,0) - SUMPRODUCT( (FRACAS!$K$5:$K$8972=NF$2) * IFERROR(FRACAS!$AN$5:$AN$8972,0) ) ) / IFERROR($ND109/FRACAS!$AY$1*60,0), 1 )))</f>
        <v/>
      </c>
      <c r="NG109" s="193" t="str" cm="1">
        <f t="array" ref="NG109">IF($ND109=0,"",(IFERROR( (IFERROR($ND109/FRACAS!$AY$1*60,0) - SUMPRODUCT( (FRACAS!$K$5:$K$8972=NG$2) * IFERROR(FRACAS!$AN$5:$AN$8972,0) ) ) / IFERROR($ND109/FRACAS!$AY$1*60,0), 1 )))</f>
        <v/>
      </c>
      <c r="NH109" s="193" t="str" cm="1">
        <f t="array" ref="NH109">IF($ND109=0,"",(IFERROR( (IFERROR($ND109/FRACAS!$AY$1*60,0) - SUMPRODUCT( (FRACAS!$K$5:$K$8972=NH$2) * IFERROR(FRACAS!$AN$5:$AN$8972,0) ) ) / IFERROR($ND109/FRACAS!$AY$1*60,0), 1 )))</f>
        <v/>
      </c>
      <c r="NI109" s="193" t="str" cm="1">
        <f t="array" ref="NI109">IF($ND109=0,"",(IFERROR( (IFERROR($ND109/FRACAS!$AY$1*60,0) - SUMPRODUCT( (FRACAS!$K$5:$K$8972=NI$2) * IFERROR(FRACAS!$AN$5:$AN$8972,0) ) ) / IFERROR($ND109/FRACAS!$AY$1*60,0), 1 )))</f>
        <v/>
      </c>
      <c r="NJ109" s="193" t="str" cm="1">
        <f t="array" ref="NJ109">IF($ND109=0,"",(IFERROR( (IFERROR($ND109/FRACAS!$AY$1*60,0) - SUMPRODUCT( (FRACAS!$K$5:$K$8972=NJ$2) * IFERROR(FRACAS!$AN$5:$AN$8972,0) ) ) / IFERROR($ND109/FRACAS!$AY$1*60,0), 1 )))</f>
        <v/>
      </c>
      <c r="NK109" s="193" t="str" cm="1">
        <f t="array" ref="NK109">IF($ND109=0,"",(IFERROR( (IFERROR($ND109/FRACAS!$AY$1*60,0) - SUMPRODUCT( (FRACAS!$K$5:$K$8972=NK$2) * IFERROR(FRACAS!$AN$5:$AN$8972,0) ) ) / IFERROR($ND109/FRACAS!$AY$1*60,0), 1 )))</f>
        <v/>
      </c>
      <c r="NL109" s="193" t="str" cm="1">
        <f t="array" ref="NL109">IF($ND109=0,"",(IFERROR( (IFERROR($ND109/FRACAS!$AY$1*60,0) - SUMPRODUCT( (FRACAS!$K$5:$K$8972=NL$2) * IFERROR(FRACAS!$AN$5:$AN$8972,0) ) ) / IFERROR($ND109/FRACAS!$AY$1*60,0), 1 )))</f>
        <v/>
      </c>
      <c r="NM109" s="193" t="str" cm="1">
        <f t="array" ref="NM109">IF($ND109=0,"",(IFERROR( (IFERROR($ND109/FRACAS!$AY$1*60,0) - SUMPRODUCT( (FRACAS!$K$5:$K$8972=NM$2) * IFERROR(FRACAS!$AN$5:$AN$8972,0) ) ) / IFERROR($ND109/FRACAS!$AY$1*60,0), 1 )))</f>
        <v/>
      </c>
      <c r="NN109" s="193" t="str" cm="1">
        <f t="array" ref="NN109">IF($ND109=0,"",(IFERROR( (IFERROR($ND109/FRACAS!$AY$1*60,0) - SUMPRODUCT( (FRACAS!$K$5:$K$8972=NN$2) * IFERROR(FRACAS!$AN$5:$AN$8972,0) ) ) / IFERROR($ND109/FRACAS!$AY$1*60,0), 1 )))</f>
        <v/>
      </c>
      <c r="NO109" s="193" t="str" cm="1">
        <f t="array" ref="NO109">IF($ND109=0,"",(IFERROR( (IFERROR($ND109/FRACAS!$AY$1*60,0) - SUMPRODUCT( (FRACAS!$K$5:$K$8972=NO$2) * IFERROR(FRACAS!$AN$5:$AN$8972,0) ) ) / IFERROR($ND109/FRACAS!$AY$1*60,0), 1 )))</f>
        <v/>
      </c>
      <c r="NP109" s="193" t="str" cm="1">
        <f t="array" ref="NP109">IF($ND109=0,"",(IFERROR( (IFERROR($ND109/FRACAS!$AY$1*60,0) - SUMPRODUCT( (FRACAS!$K$5:$K$8972=NP$2) * IFERROR(FRACAS!$AN$5:$AN$8972,0) ) ) / IFERROR($ND109/FRACAS!$AY$1*60,0), 1 )))</f>
        <v/>
      </c>
      <c r="NQ109" s="193" t="str" cm="1">
        <f t="array" ref="NQ109">IF($ND109=0,"",(IFERROR( (IFERROR($ND109/FRACAS!$AY$1*60,0) - SUMPRODUCT( (FRACAS!$K$5:$K$8972=NQ$2) * IFERROR(FRACAS!$AN$5:$AN$8972,0) ) ) / IFERROR($ND109/FRACAS!$AY$1*60,0), 1 )))</f>
        <v/>
      </c>
      <c r="NR109" s="193" t="str" cm="1">
        <f t="array" ref="NR109">IF($ND109=0,"",(IFERROR( (IFERROR($ND109/FRACAS!$AY$1*60,0) - SUMPRODUCT( (FRACAS!$K$5:$K$8972=NR$2) * IFERROR(FRACAS!$AN$5:$AN$8972,0) ) ) / IFERROR($ND109/FRACAS!$AY$1*60,0), 1 )))</f>
        <v/>
      </c>
      <c r="NS109" s="193" t="str" cm="1">
        <f t="array" ref="NS109">IF($ND109=0,"",(IFERROR( (IFERROR($ND109/FRACAS!$AY$1*60,0) - SUMPRODUCT( (FRACAS!$K$5:$K$8972=NS$2) * IFERROR(FRACAS!$AN$5:$AN$8972,0) ) ) / IFERROR($ND109/FRACAS!$AY$1*60,0), 1 )))</f>
        <v/>
      </c>
      <c r="NT109" s="193" t="str" cm="1">
        <f t="array" ref="NT109">IF($ND109=0,"",(IFERROR( (IFERROR($ND109/FRACAS!$AY$1*60,0) - SUMPRODUCT( (FRACAS!$K$5:$K$8972=NT$2) * IFERROR(FRACAS!$AN$5:$AN$8972,0) ) ) / IFERROR($ND109/FRACAS!$AY$1*60,0), 1 )))</f>
        <v/>
      </c>
      <c r="NU109" s="193" t="str" cm="1">
        <f t="array" ref="NU109">IF($ND109=0,"",(IFERROR( (IFERROR($ND109/FRACAS!$AY$1*60,0) - SUMPRODUCT( (FRACAS!$K$5:$K$8972=NU$2) * IFERROR(FRACAS!$AN$5:$AN$8972,0) ) ) / IFERROR($ND109/FRACAS!$AY$1*60,0), 1 )))</f>
        <v/>
      </c>
      <c r="NV109" s="193" t="str" cm="1">
        <f t="array" ref="NV109">IF($ND109=0,"",(IFERROR( (IFERROR($ND109/FRACAS!$AY$1*60,0) - SUMPRODUCT( (FRACAS!$K$5:$K$8972=NV$2) * IFERROR(FRACAS!$AN$5:$AN$8972,0) ) ) / IFERROR($ND109/FRACAS!$AY$1*60,0), 1 )))</f>
        <v/>
      </c>
      <c r="NW109" s="193" t="str" cm="1">
        <f t="array" ref="NW109">IF($ND109=0,"",(IFERROR( (IFERROR($ND109/FRACAS!$AY$1*60,0) - SUMPRODUCT( (FRACAS!$K$5:$K$8972=NW$2) * IFERROR(FRACAS!$AN$5:$AN$8972,0) ) ) / IFERROR($ND109/FRACAS!$AY$1*60,0), 1 )))</f>
        <v/>
      </c>
      <c r="NX109" s="193" t="str" cm="1">
        <f t="array" ref="NX109">IF($ND109=0,"",(IFERROR( (IFERROR($ND109/FRACAS!$AY$1*60,0) - SUMPRODUCT( (FRACAS!$K$5:$K$8972=NX$2) * IFERROR(FRACAS!$AN$5:$AN$8972,0) ) ) / IFERROR($ND109/FRACAS!$AY$1*60,0), 1 )))</f>
        <v/>
      </c>
      <c r="NY109" s="193" t="str" cm="1">
        <f t="array" ref="NY109">IF($ND109=0,"",(IFERROR( (IFERROR($ND109/FRACAS!$AY$1*60,0) - SUMPRODUCT( (FRACAS!$K$5:$K$8972=NY$2) * IFERROR(FRACAS!$AN$5:$AN$8972,0) ) ) / IFERROR($ND109/FRACAS!$AY$1*60,0), 1 )))</f>
        <v/>
      </c>
      <c r="NZ109" s="193" t="str" cm="1">
        <f t="array" ref="NZ109">IF($ND109=0,"",(IFERROR( (IFERROR($ND109/FRACAS!$AY$1*60,0) - SUMPRODUCT( (FRACAS!$K$5:$K$8972=NZ$2) * IFERROR(FRACAS!$AN$5:$AN$8972,0) ) ) / IFERROR($ND109/FRACAS!$AY$1*60,0), 1 )))</f>
        <v/>
      </c>
      <c r="OA109" s="193" t="str" cm="1">
        <f t="array" ref="OA109">IF($ND109=0,"",(IFERROR( (IFERROR($ND109/FRACAS!$AY$1*60,0) - SUMPRODUCT( (FRACAS!$K$5:$K$8972=OA$2) * IFERROR(FRACAS!$AN$5:$AN$8972,0) ) ) / IFERROR($ND109/FRACAS!$AY$1*60,0), 1 )))</f>
        <v/>
      </c>
      <c r="OB109" s="193" t="str" cm="1">
        <f t="array" ref="OB109">IF($ND109=0,"",(IFERROR( (IFERROR($ND109/FRACAS!$AY$1*60,0) - SUMPRODUCT( (FRACAS!$K$5:$K$8972=OB$2) * IFERROR(FRACAS!$AN$5:$AN$8972,0) ) ) / IFERROR($ND109/FRACAS!$AY$1*60,0), 1 )))</f>
        <v/>
      </c>
      <c r="OC109" s="193" t="str" cm="1">
        <f t="array" ref="OC109">IF($ND109=0,"",(IFERROR( (IFERROR($ND109/FRACAS!$AY$1*60,0) - SUMPRODUCT( (FRACAS!$K$5:$K$8972=OC$2) * IFERROR(FRACAS!$AN$5:$AN$8972,0) ) ) / IFERROR($ND109/FRACAS!$AY$1*60,0), 1 )))</f>
        <v/>
      </c>
      <c r="OD109" s="193" t="str" cm="1">
        <f t="array" ref="OD109">IF($ND109=0,"",(IFERROR( (IFERROR($ND109/FRACAS!$AY$1*60,0) - SUMPRODUCT( (FRACAS!$K$5:$K$8972=OD$2) * IFERROR(FRACAS!$AN$5:$AN$8972,0) ) ) / IFERROR($ND109/FRACAS!$AY$1*60,0), 1 )))</f>
        <v/>
      </c>
      <c r="OE109" s="193" t="str" cm="1">
        <f t="array" ref="OE109">IF($ND109=0,"",(IFERROR( (IFERROR($ND109/FRACAS!$AY$1*60,0) - SUMPRODUCT( (FRACAS!$K$5:$K$8972=OE$2) * IFERROR(FRACAS!$AN$5:$AN$8972,0) ) ) / IFERROR($ND109/FRACAS!$AY$1*60,0), 1 )))</f>
        <v/>
      </c>
      <c r="OF109" s="193" t="str" cm="1">
        <f t="array" ref="OF109">IF($ND109=0,"",(IFERROR( (IFERROR($ND109/FRACAS!$AY$1*60,0) - SUMPRODUCT( (FRACAS!$K$5:$K$8972=OF$2) * IFERROR(FRACAS!$AN$5:$AN$8972,0) ) ) / IFERROR($ND109/FRACAS!$AY$1*60,0), 1 )))</f>
        <v/>
      </c>
      <c r="OG109" s="193" t="str" cm="1">
        <f t="array" ref="OG109">IF($ND109=0,"",(IFERROR( (IFERROR($ND109/FRACAS!$AY$1*60,0) - SUMPRODUCT( (FRACAS!$K$5:$K$8972=OG$2) * IFERROR(FRACAS!$AN$5:$AN$8972,0) ) ) / IFERROR($ND109/FRACAS!$AY$1*60,0), 1 )))</f>
        <v/>
      </c>
      <c r="OH109" s="193" t="str" cm="1">
        <f t="array" ref="OH109">IF($ND109=0,"",(IFERROR( (IFERROR($ND109/FRACAS!$AY$1*60,0) - SUMPRODUCT( (FRACAS!$K$5:$K$8972=OH$2) * IFERROR(FRACAS!$AN$5:$AN$8972,0) ) ) / IFERROR($ND109/FRACAS!$AY$1*60,0), 1 )))</f>
        <v/>
      </c>
      <c r="OI109" s="193" t="str" cm="1">
        <f t="array" ref="OI109">IF($ND109=0,"",(IFERROR( (IFERROR($ND109/FRACAS!$AY$1*60,0) - SUMPRODUCT( (FRACAS!$K$5:$K$8972=OI$2) * IFERROR(FRACAS!$AN$5:$AN$8972,0) ) ) / IFERROR($ND109/FRACAS!$AY$1*60,0), 1 )))</f>
        <v/>
      </c>
      <c r="OJ109" s="193" t="str" cm="1">
        <f t="array" ref="OJ109">IF($ND109=0,"",(IFERROR( (IFERROR($ND109/FRACAS!$AY$1*60,0) - SUMPRODUCT( (FRACAS!$K$5:$K$8972=OJ$2) * IFERROR(FRACAS!$AN$5:$AN$8972,0) ) ) / IFERROR($ND109/FRACAS!$AY$1*60,0), 1 )))</f>
        <v/>
      </c>
      <c r="OK109" s="193" t="str" cm="1">
        <f t="array" ref="OK109">IF($ND109=0,"",(IFERROR( (IFERROR($ND109/FRACAS!$AY$1*60,0) - SUMPRODUCT( (FRACAS!$K$5:$K$8972=OK$2) * IFERROR(FRACAS!$AN$5:$AN$8972,0) ) ) / IFERROR($ND109/FRACAS!$AY$1*60,0), 1 )))</f>
        <v/>
      </c>
      <c r="OL109" s="193" t="str" cm="1">
        <f t="array" ref="OL109">IF($ND109=0,"",(IFERROR( (IFERROR($ND109/FRACAS!$AY$1*60,0) - SUMPRODUCT( (FRACAS!$K$5:$K$8972=OL$2) * IFERROR(FRACAS!$AN$5:$AN$8972,0) ) ) / IFERROR($ND109/FRACAS!$AY$1*60,0), 1 )))</f>
        <v/>
      </c>
      <c r="OM109" s="193" t="str" cm="1">
        <f t="array" ref="OM109">IF($ND109=0,"",(IFERROR( (IFERROR($ND109/FRACAS!$AY$1*60,0) - SUMPRODUCT( (FRACAS!$K$5:$K$8972=OM$2) * IFERROR(FRACAS!$AN$5:$AN$8972,0) ) ) / IFERROR($ND109/FRACAS!$AY$1*60,0), 1 )))</f>
        <v/>
      </c>
      <c r="ON109" s="193" t="str" cm="1">
        <f t="array" ref="ON109">IF($ND109=0,"",(IFERROR( (IFERROR($ND109/FRACAS!$AY$1*60,0) - SUMPRODUCT( (FRACAS!$K$5:$K$8972=ON$2) * IFERROR(FRACAS!$AN$5:$AN$8972,0) ) ) / IFERROR($ND109/FRACAS!$AY$1*60,0), 1 )))</f>
        <v/>
      </c>
      <c r="OO109" s="193" t="str" cm="1">
        <f t="array" ref="OO109">IF($ND109=0,"",(IFERROR( (IFERROR($ND109/FRACAS!$AY$1*60,0) - SUMPRODUCT( (FRACAS!$K$5:$K$8972=OO$2) * IFERROR(FRACAS!$AN$5:$AN$8972,0) ) ) / IFERROR($ND109/FRACAS!$AY$1*60,0), 1 )))</f>
        <v/>
      </c>
      <c r="OP109" s="193" t="str" cm="1">
        <f t="array" ref="OP109">IF($ND109=0,"",(IFERROR( (IFERROR($ND109/FRACAS!$AY$1*60,0) - SUMPRODUCT( (FRACAS!$K$5:$K$8972=OP$2) * IFERROR(FRACAS!$AN$5:$AN$8972,0) ) ) / IFERROR($ND109/FRACAS!$AY$1*60,0), 1 )))</f>
        <v/>
      </c>
      <c r="OQ109" s="193" t="str" cm="1">
        <f t="array" ref="OQ109">IF($ND109=0,"",(IFERROR( (IFERROR($ND109/FRACAS!$AY$1*60,0) - SUMPRODUCT( (FRACAS!$K$5:$K$8972=OQ$2) * IFERROR(FRACAS!$AN$5:$AN$8972,0) ) ) / IFERROR($ND109/FRACAS!$AY$1*60,0), 1 )))</f>
        <v/>
      </c>
      <c r="OR109" s="193" t="str" cm="1">
        <f t="array" ref="OR109">IF($ND109=0,"",(IFERROR( (IFERROR($ND109/FRACAS!$AY$1*60,0) - SUMPRODUCT( (FRACAS!$K$5:$K$8972=OR$2) * IFERROR(FRACAS!$AN$5:$AN$8972,0) ) ) / IFERROR($ND109/FRACAS!$AY$1*60,0), 1 )))</f>
        <v/>
      </c>
      <c r="OS109" s="193" t="str" cm="1">
        <f t="array" ref="OS109">IF($ND109=0,"",(IFERROR( (IFERROR($ND109/FRACAS!$AY$1*60,0) - SUMPRODUCT( (FRACAS!$K$5:$K$8972=OS$2) * IFERROR(FRACAS!$AN$5:$AN$8972,0) ) ) / IFERROR($ND109/FRACAS!$AY$1*60,0), 1 )))</f>
        <v/>
      </c>
      <c r="OT109" s="243" t="str" cm="1">
        <f t="array" ref="OT109">IF($ND109=0,"",(IFERROR( (IFERROR($ND109/FRACAS!$AY$1*60,0) - SUMPRODUCT( (FRACAS!$K$5:$K$8972=OT$2) * IFERROR(FRACAS!$AN$5:$AN$8972,0) ) ) / IFERROR($ND109/FRACAS!$AY$1*60,0), 1 )))</f>
        <v/>
      </c>
    </row>
    <row r="110" spans="2:410" x14ac:dyDescent="0.2">
      <c r="B110" s="233"/>
      <c r="C110" s="259">
        <f>IF('[1]17.11.2025 IASI18 Mileage'!C110="","",'[1]17.11.2025 IASI18 Mileage'!C110)</f>
        <v>46706</v>
      </c>
      <c r="D110" s="201" t="str">
        <f>IF('[1]17.11.2025 IASI18 Mileage'!D110="","",'[1]17.11.2025 IASI18 Mileage'!D110)</f>
        <v/>
      </c>
      <c r="E110" s="201" t="str">
        <f>IF('[1]17.11.2025 IASI18 Mileage'!E110="","",'[1]17.11.2025 IASI18 Mileage'!E110)</f>
        <v/>
      </c>
      <c r="F110" s="201" t="str">
        <f>IF('[1]17.11.2025 IASI18 Mileage'!F110="","",'[1]17.11.2025 IASI18 Mileage'!F110)</f>
        <v/>
      </c>
      <c r="G110" s="201" t="str">
        <f>IF('[1]17.11.2025 IASI18 Mileage'!G110="","",'[1]17.11.2025 IASI18 Mileage'!G110)</f>
        <v/>
      </c>
      <c r="H110" s="201" t="str">
        <f>IF('[1]17.11.2025 IASI18 Mileage'!H110="","",'[1]17.11.2025 IASI18 Mileage'!H110)</f>
        <v/>
      </c>
      <c r="I110" s="201" t="str">
        <f>IF('[1]17.11.2025 IASI18 Mileage'!I110="","",'[1]17.11.2025 IASI18 Mileage'!I110)</f>
        <v/>
      </c>
      <c r="J110" s="201" t="str">
        <f>IF('[1]17.11.2025 IASI18 Mileage'!J110="","",'[1]17.11.2025 IASI18 Mileage'!J110)</f>
        <v/>
      </c>
      <c r="K110" s="201" t="str">
        <f>IF('[1]17.11.2025 IASI18 Mileage'!K110="","",'[1]17.11.2025 IASI18 Mileage'!K110)</f>
        <v/>
      </c>
      <c r="L110" s="201" t="str">
        <f>IF('[1]17.11.2025 IASI18 Mileage'!L110="","",'[1]17.11.2025 IASI18 Mileage'!L110)</f>
        <v/>
      </c>
      <c r="M110" s="201" t="str">
        <f>IF('[1]17.11.2025 IASI18 Mileage'!M110="","",'[1]17.11.2025 IASI18 Mileage'!M110)</f>
        <v/>
      </c>
      <c r="N110" s="201" t="str">
        <f>IF('[1]17.11.2025 IASI18 Mileage'!N110="","",'[1]17.11.2025 IASI18 Mileage'!N110)</f>
        <v/>
      </c>
      <c r="O110" s="201" t="str">
        <f>IF('[1]17.11.2025 IASI18 Mileage'!O110="","",'[1]17.11.2025 IASI18 Mileage'!O110)</f>
        <v/>
      </c>
      <c r="P110" s="201" t="str">
        <f>IF('[1]17.11.2025 IASI18 Mileage'!P110="","",'[1]17.11.2025 IASI18 Mileage'!P110)</f>
        <v/>
      </c>
      <c r="Q110" s="201" t="str">
        <f>IF('[1]17.11.2025 IASI18 Mileage'!Q110="","",'[1]17.11.2025 IASI18 Mileage'!Q110)</f>
        <v/>
      </c>
      <c r="R110" s="201" t="str">
        <f>IF('[1]17.11.2025 IASI18 Mileage'!R110="","",'[1]17.11.2025 IASI18 Mileage'!R110)</f>
        <v/>
      </c>
      <c r="S110" s="201" t="str">
        <f>IF('[1]17.11.2025 IASI18 Mileage'!S110="","",'[1]17.11.2025 IASI18 Mileage'!S110)</f>
        <v/>
      </c>
      <c r="T110" s="201" t="str">
        <f>IF('[1]17.11.2025 IASI18 Mileage'!T110="","",'[1]17.11.2025 IASI18 Mileage'!T110)</f>
        <v/>
      </c>
      <c r="U110" s="201" t="str">
        <f>IF('[1]17.11.2025 IASI18 Mileage'!U110="","",'[1]17.11.2025 IASI18 Mileage'!U110)</f>
        <v/>
      </c>
      <c r="V110" s="201"/>
      <c r="W110" s="201"/>
      <c r="X110" s="201"/>
      <c r="Y110" s="201"/>
      <c r="Z110" s="201"/>
      <c r="AA110" s="201"/>
      <c r="AB110" s="201"/>
      <c r="AC110" s="201"/>
      <c r="AD110" s="201"/>
      <c r="AE110" s="201"/>
      <c r="AF110" s="201"/>
      <c r="AG110" s="201"/>
      <c r="AH110" s="201"/>
      <c r="AI110" s="201"/>
      <c r="AJ110" s="201"/>
      <c r="AK110" s="201"/>
      <c r="AL110" s="201"/>
      <c r="AM110" s="201"/>
      <c r="AN110" s="201"/>
      <c r="AO110" s="201"/>
      <c r="AP110" s="201"/>
      <c r="AQ110" s="201"/>
      <c r="AR110" s="201"/>
      <c r="AS110" s="201"/>
      <c r="AT110" s="201"/>
      <c r="AU110" s="201"/>
      <c r="AV110" s="201"/>
      <c r="AW110" s="201"/>
      <c r="AX110" s="201"/>
      <c r="AY110" s="201"/>
      <c r="AZ110" s="201"/>
      <c r="BA110" s="202"/>
      <c r="BB110" s="184"/>
      <c r="BC110" s="184"/>
      <c r="BD110" s="234"/>
      <c r="BE110" s="234"/>
      <c r="BF110" s="234"/>
      <c r="BG110" s="234"/>
      <c r="BH110" s="234"/>
      <c r="BI110" s="234"/>
      <c r="BJ110" s="234"/>
      <c r="BK110" s="234"/>
      <c r="BL110" s="234"/>
      <c r="BM110" s="234"/>
      <c r="BN110" s="234"/>
      <c r="BO110" s="234"/>
      <c r="BP110" s="234"/>
      <c r="BQ110" s="234"/>
      <c r="BR110" s="234"/>
      <c r="BS110" s="234"/>
      <c r="BT110" s="234"/>
      <c r="BU110" s="234"/>
      <c r="BV110" s="234"/>
      <c r="BW110" s="234"/>
      <c r="BX110" s="234"/>
      <c r="BY110" s="234"/>
      <c r="BZ110" s="234"/>
      <c r="CA110" s="234"/>
      <c r="CB110" s="234"/>
      <c r="CC110" s="234"/>
      <c r="CD110" s="234"/>
      <c r="CE110" s="234"/>
      <c r="CF110" s="234"/>
      <c r="CG110" s="234"/>
      <c r="CH110" s="234"/>
      <c r="CI110" s="234"/>
      <c r="CJ110" s="234"/>
      <c r="CK110" s="234"/>
      <c r="CL110" s="234"/>
      <c r="CM110" s="234"/>
      <c r="CN110" s="234"/>
      <c r="CO110" s="234"/>
      <c r="CP110" s="234"/>
      <c r="CQ110" s="234"/>
      <c r="CR110" s="234"/>
      <c r="CS110" s="234"/>
      <c r="CT110" s="234"/>
      <c r="CU110" s="234"/>
      <c r="CV110" s="234"/>
      <c r="CW110" s="234"/>
      <c r="CX110" s="234"/>
      <c r="CY110" s="234"/>
      <c r="CZ110" s="234"/>
      <c r="DA110" s="234"/>
      <c r="DB110" s="234"/>
      <c r="DC110" s="184">
        <f t="shared" si="9"/>
        <v>0</v>
      </c>
      <c r="DD110" s="235" t="str">
        <f t="shared" si="10"/>
        <v/>
      </c>
      <c r="DE110" s="186">
        <f>IF(D110&gt; 0,(COUNTIFS(FRACAS!$B$5:$B$8972, D$4, FRACAS!$D$5:$D$8972, "&lt;="&amp;D110)), "" )</f>
        <v>0</v>
      </c>
      <c r="DF110" s="186">
        <f>IF(E110&gt; 0,(COUNTIFS(FRACAS!$B$5:$B$8972, E$4, FRACAS!$D$5:$D$8972, "&lt;="&amp;E110)), "" )</f>
        <v>0</v>
      </c>
      <c r="DG110" s="186">
        <f>IF(F110&gt; 0,(COUNTIFS(FRACAS!$B$5:$B$8972, F$4, FRACAS!$D$5:$D$8972, "&lt;="&amp;F110)), "" )</f>
        <v>0</v>
      </c>
      <c r="DH110" s="186">
        <f>IF(G110&gt; 0,(COUNTIFS(FRACAS!$B$5:$B$8972, G$4, FRACAS!$D$5:$D$8972, "&lt;="&amp;G110)), "" )</f>
        <v>0</v>
      </c>
      <c r="DI110" s="186">
        <f>IF(H110&gt; 0,(COUNTIFS(FRACAS!$B$5:$B$8972, H$4, FRACAS!$D$5:$D$8972, "&lt;="&amp;H110)), "" )</f>
        <v>0</v>
      </c>
      <c r="DJ110" s="186">
        <f>IF(I110&gt; 0,(COUNTIFS(FRACAS!$B$5:$B$8972, I$4, FRACAS!$D$5:$D$8972, "&lt;="&amp;I110)), "" )</f>
        <v>0</v>
      </c>
      <c r="DK110" s="186">
        <f>IF(J110&gt; 0,(COUNTIFS(FRACAS!$B$5:$B$8972, J$4, FRACAS!$D$5:$D$8972, "&lt;="&amp;J110)), "" )</f>
        <v>0</v>
      </c>
      <c r="DL110" s="186">
        <f>IF(K110&gt; 0,(COUNTIFS(FRACAS!$B$5:$B$8972, K$4, FRACAS!$D$5:$D$8972, "&lt;="&amp;K110)), "" )</f>
        <v>0</v>
      </c>
      <c r="DM110" s="186">
        <f>IF(L110&gt; 0,(COUNTIFS(FRACAS!$B$5:$B$8972, L$4, FRACAS!$D$5:$D$8972, "&lt;="&amp;L110)), "" )</f>
        <v>0</v>
      </c>
      <c r="DN110" s="186">
        <f>IF(M110&gt; 0,(COUNTIFS(FRACAS!$B$5:$B$8972, M$4, FRACAS!$D$5:$D$8972, "&lt;="&amp;M110)), "" )</f>
        <v>0</v>
      </c>
      <c r="DO110" s="186">
        <f>IF(N110&gt; 0,(COUNTIFS(FRACAS!$B$5:$B$8972, N$4, FRACAS!$D$5:$D$8972, "&lt;="&amp;N110)), "" )</f>
        <v>0</v>
      </c>
      <c r="DP110" s="186">
        <f>IF(O110&gt; 0,(COUNTIFS(FRACAS!$B$5:$B$8972, O$4, FRACAS!$D$5:$D$8972, "&lt;="&amp;O110)), "" )</f>
        <v>0</v>
      </c>
      <c r="DQ110" s="186">
        <f>IF(P110&gt; 0,(COUNTIFS(FRACAS!$B$5:$B$8972, P$4, FRACAS!$D$5:$D$8972, "&lt;="&amp;P110)), "" )</f>
        <v>0</v>
      </c>
      <c r="DR110" s="186">
        <f>IF(Q110&gt; 0,(COUNTIFS(FRACAS!$B$5:$B$8972, Q$4, FRACAS!$D$5:$D$8972, "&lt;="&amp;Q110)), "" )</f>
        <v>0</v>
      </c>
      <c r="DS110" s="186">
        <f>IF(R110&gt; 0,(COUNTIFS(FRACAS!$B$5:$B$8972, R$4, FRACAS!$D$5:$D$8972, "&lt;="&amp;R110)), "" )</f>
        <v>0</v>
      </c>
      <c r="DT110" s="186">
        <f>IF(S110&gt; 0,(COUNTIFS(FRACAS!$B$5:$B$8972, S$4, FRACAS!$D$5:$D$8972, "&lt;="&amp;S110)), "" )</f>
        <v>0</v>
      </c>
      <c r="DU110" s="186">
        <f>IF(T110&gt; 0,(COUNTIFS(FRACAS!$B$5:$B$8972, T$4, FRACAS!$D$5:$D$8972, "&lt;="&amp;T110)), "" )</f>
        <v>0</v>
      </c>
      <c r="DV110" s="186">
        <f>IF(U110&gt; 0,(COUNTIFS(FRACAS!$B$5:$B$8972, U$4, FRACAS!$D$5:$D$8972, "&lt;="&amp;U110)), "" )</f>
        <v>0</v>
      </c>
      <c r="DW110" s="186" t="str">
        <f>IF(V110&gt; 0,(COUNTIFS(FRACAS!$B$5:$B$8972, V$4, FRACAS!$D$5:$D$8972, "&lt;="&amp;V110)), "" )</f>
        <v/>
      </c>
      <c r="DX110" s="186" t="str">
        <f>IF(W110&gt; 0,(COUNTIFS(FRACAS!$B$5:$B$8972, W$4, FRACAS!$D$5:$D$8972, "&lt;="&amp;W110)), "" )</f>
        <v/>
      </c>
      <c r="DY110" s="186" t="str">
        <f>IF(X110&gt; 0,(COUNTIFS(FRACAS!$B$5:$B$8972, X$4, FRACAS!$D$5:$D$8972, "&lt;="&amp;X110)), "" )</f>
        <v/>
      </c>
      <c r="DZ110" s="186" t="str">
        <f>IF(Y110&gt; 0,(COUNTIFS(FRACAS!$B$5:$B$8972, Y$4, FRACAS!$D$5:$D$8972, "&lt;="&amp;Y110)), "" )</f>
        <v/>
      </c>
      <c r="EA110" s="186" t="str">
        <f>IF(Z110&gt; 0,(COUNTIFS(FRACAS!$B$5:$B$8972, Z$4, FRACAS!$D$5:$D$8972, "&lt;="&amp;Z110)), "" )</f>
        <v/>
      </c>
      <c r="EB110" s="186" t="str">
        <f>IF(AA110&gt; 0,(COUNTIFS(FRACAS!$B$5:$B$8972, AA$4, FRACAS!$D$5:$D$8972, "&lt;="&amp;AA110)), "" )</f>
        <v/>
      </c>
      <c r="EC110" s="186" t="str">
        <f>IF(AB110&gt; 0,(COUNTIFS(FRACAS!$B$5:$B$8972, AB$4, FRACAS!$D$5:$D$8972, "&lt;="&amp;AB110)), "" )</f>
        <v/>
      </c>
      <c r="ED110" s="186" t="str">
        <f>IF(AC110&gt; 0,(COUNTIFS(FRACAS!$B$5:$B$8972, AC$4, FRACAS!$D$5:$D$8972, "&lt;="&amp;AC110)), "" )</f>
        <v/>
      </c>
      <c r="EE110" s="186" t="str">
        <f>IF(AD110&gt; 0,(COUNTIFS(FRACAS!$B$5:$B$8972, AD$4, FRACAS!$D$5:$D$8972, "&lt;="&amp;AD110)), "" )</f>
        <v/>
      </c>
      <c r="EF110" s="186" t="str">
        <f>IF(AE110&gt; 0,(COUNTIFS(FRACAS!$B$5:$B$8972, AE$4, FRACAS!$D$5:$D$8972, "&lt;="&amp;AE110)), "" )</f>
        <v/>
      </c>
      <c r="EG110" s="186" t="str">
        <f>IF(AF110&gt; 0,(COUNTIFS(FRACAS!$B$5:$B$8972, AF$4, FRACAS!$D$5:$D$8972, "&lt;="&amp;AF110)), "" )</f>
        <v/>
      </c>
      <c r="EH110" s="186" t="str">
        <f>IF(AG110&gt; 0,(COUNTIFS(FRACAS!$B$5:$B$8972, AG$4, FRACAS!$D$5:$D$8972, "&lt;="&amp;AG110)), "" )</f>
        <v/>
      </c>
      <c r="EI110" s="186" t="str">
        <f>IF(AH110&gt; 0,(COUNTIFS(FRACAS!$B$5:$B$8972, AH$4, FRACAS!$D$5:$D$8972, "&lt;="&amp;AH110)), "" )</f>
        <v/>
      </c>
      <c r="EJ110" s="186" t="str">
        <f>IF(AI110&gt; 0,(COUNTIFS(FRACAS!$B$5:$B$8972, AI$4, FRACAS!$D$5:$D$8972, "&lt;="&amp;AI110)), "" )</f>
        <v/>
      </c>
      <c r="EK110" s="186" t="str">
        <f>IF(AJ110&gt; 0,(COUNTIFS(FRACAS!$B$5:$B$8972, AJ$4, FRACAS!$D$5:$D$8972, "&lt;="&amp;AJ110)), "" )</f>
        <v/>
      </c>
      <c r="EL110" s="186" t="str">
        <f>IF(AK110&gt; 0,(COUNTIFS(FRACAS!$B$5:$B$8972, AK$4, FRACAS!$D$5:$D$8972, "&lt;="&amp;AK110)), "" )</f>
        <v/>
      </c>
      <c r="EM110" s="186" t="str">
        <f>IF(AL110&gt; 0,(COUNTIFS(FRACAS!$B$5:$B$8972, AL$4, FRACAS!$D$5:$D$8972, "&lt;="&amp;AL110)), "" )</f>
        <v/>
      </c>
      <c r="EN110" s="186" t="str">
        <f>IF(AM110&gt; 0,(COUNTIFS(FRACAS!$B$5:$B$8972, AM$4, FRACAS!$D$5:$D$8972, "&lt;="&amp;AM110)), "" )</f>
        <v/>
      </c>
      <c r="EO110" s="186" t="str">
        <f>IF(AN110&gt; 0,(COUNTIFS(FRACAS!$B$5:$B$8972, AN$4, FRACAS!$D$5:$D$8972, "&lt;="&amp;AN110)), "" )</f>
        <v/>
      </c>
      <c r="EP110" s="186" t="str">
        <f>IF(AO110&gt; 0,(COUNTIFS(FRACAS!$B$5:$B$8972, AO$4, FRACAS!$D$5:$D$8972, "&lt;="&amp;AO110)), "" )</f>
        <v/>
      </c>
      <c r="EQ110" s="186" t="str">
        <f>IF(AP110&gt; 0,(COUNTIFS(FRACAS!$B$5:$B$8972, AP$4, FRACAS!$D$5:$D$8972, "&lt;="&amp;AP110)), "" )</f>
        <v/>
      </c>
      <c r="ER110" s="186" t="str">
        <f>IF(AQ110&gt; 0,(COUNTIFS(FRACAS!$B$5:$B$8972, AQ$4, FRACAS!$D$5:$D$8972, "&lt;="&amp;AQ110)), "" )</f>
        <v/>
      </c>
      <c r="ES110" s="244"/>
      <c r="ET110" s="186"/>
      <c r="EU110" s="186"/>
      <c r="EV110" s="186"/>
      <c r="EW110" s="186"/>
      <c r="EX110" s="186"/>
      <c r="EY110" s="186"/>
      <c r="EZ110" s="186"/>
      <c r="FA110" s="186"/>
      <c r="FB110" s="203"/>
      <c r="FC110" s="204"/>
      <c r="FD110" s="204"/>
      <c r="FE110" s="190"/>
      <c r="FF110" s="190"/>
      <c r="FG110" s="190"/>
      <c r="FH110" s="190"/>
      <c r="FI110" s="190"/>
      <c r="FJ110" s="190"/>
      <c r="FK110" s="190"/>
      <c r="FL110" s="190"/>
      <c r="FM110" s="190"/>
      <c r="FN110" s="190"/>
      <c r="FO110" s="190"/>
      <c r="FP110" s="190"/>
      <c r="FQ110" s="190"/>
      <c r="FR110" s="190"/>
      <c r="FS110" s="190"/>
      <c r="FT110" s="190"/>
      <c r="FU110" s="190"/>
      <c r="FV110" s="190"/>
      <c r="FW110" s="190"/>
      <c r="FX110" s="190"/>
      <c r="FY110" s="190"/>
      <c r="FZ110" s="190"/>
      <c r="GA110" s="190"/>
      <c r="GB110" s="190"/>
      <c r="GC110" s="190"/>
      <c r="GD110" s="190"/>
      <c r="GE110" s="190"/>
      <c r="GF110" s="190"/>
      <c r="GG110" s="190"/>
      <c r="GH110" s="190"/>
      <c r="GI110" s="190"/>
      <c r="GJ110" s="190"/>
      <c r="GK110" s="190"/>
      <c r="GL110" s="190"/>
      <c r="GM110" s="190"/>
      <c r="GN110" s="190"/>
      <c r="GO110" s="190"/>
      <c r="GP110" s="190"/>
      <c r="GQ110" s="190"/>
      <c r="GR110" s="190"/>
      <c r="GS110" s="190"/>
      <c r="GT110" s="190"/>
      <c r="GU110" s="190"/>
      <c r="GV110" s="190"/>
      <c r="GW110" s="190"/>
      <c r="GX110" s="190"/>
      <c r="GY110" s="190"/>
      <c r="GZ110" s="190"/>
      <c r="HA110" s="190"/>
      <c r="HB110" s="190"/>
      <c r="HD110" s="190"/>
      <c r="HE110" s="190"/>
      <c r="HF110" s="190"/>
      <c r="HG110" s="190"/>
      <c r="HH110" s="190"/>
      <c r="HI110" s="190"/>
      <c r="HJ110" s="190"/>
      <c r="HK110" s="190"/>
      <c r="HL110" s="190"/>
      <c r="HM110" s="190"/>
      <c r="HN110" s="190"/>
      <c r="HO110" s="190"/>
      <c r="HP110" s="190"/>
      <c r="HQ110" s="190"/>
      <c r="HR110" s="190"/>
      <c r="HS110" s="190"/>
      <c r="HT110" s="190"/>
      <c r="HU110" s="190"/>
      <c r="HV110" s="190"/>
      <c r="HW110" s="190"/>
      <c r="HX110" s="190"/>
      <c r="HY110" s="190"/>
      <c r="HZ110" s="190"/>
      <c r="IA110" s="190"/>
      <c r="IB110" s="190"/>
      <c r="IC110" s="190"/>
      <c r="ID110" s="190"/>
      <c r="IE110" s="190"/>
      <c r="IF110" s="190"/>
      <c r="IG110" s="190"/>
      <c r="IH110" s="190"/>
      <c r="II110" s="190"/>
      <c r="IJ110" s="190"/>
      <c r="IK110" s="190"/>
      <c r="IL110" s="190"/>
      <c r="IM110" s="190"/>
      <c r="IN110" s="190"/>
      <c r="IO110" s="190"/>
      <c r="IP110" s="190"/>
      <c r="IQ110" s="190"/>
      <c r="IR110" s="190"/>
      <c r="IS110" s="190"/>
      <c r="IT110" s="190"/>
      <c r="IU110" s="190"/>
      <c r="IV110" s="190"/>
      <c r="IW110" s="190"/>
      <c r="IX110" s="190"/>
      <c r="IY110" s="190"/>
      <c r="IZ110" s="190"/>
      <c r="JA110" s="190"/>
      <c r="JB110" s="190"/>
      <c r="JC110" s="190"/>
      <c r="JD110" s="238"/>
      <c r="JE110" s="238"/>
      <c r="JF110" s="238"/>
      <c r="JG110" s="238"/>
      <c r="JH110" s="238"/>
      <c r="JI110" s="238"/>
      <c r="JJ110" s="238"/>
      <c r="JK110" s="238"/>
      <c r="JL110" s="238"/>
      <c r="JM110" s="238"/>
      <c r="JN110" s="239"/>
      <c r="JO110" s="193"/>
      <c r="JP110" s="193"/>
      <c r="JQ110" s="193"/>
      <c r="JR110" s="193"/>
      <c r="JS110" s="193"/>
      <c r="JT110" s="193"/>
      <c r="JU110" s="193"/>
      <c r="JV110" s="193"/>
      <c r="JW110" s="193"/>
      <c r="JX110" s="193"/>
      <c r="JY110" s="193"/>
      <c r="JZ110" s="193"/>
      <c r="KA110" s="193"/>
      <c r="KB110" s="193"/>
      <c r="KC110" s="193"/>
      <c r="KD110" s="193"/>
      <c r="KE110" s="193"/>
      <c r="KF110" s="193"/>
      <c r="KG110" s="193"/>
      <c r="KH110" s="193"/>
      <c r="KI110" s="193"/>
      <c r="KJ110" s="193"/>
      <c r="KK110" s="193"/>
      <c r="KL110" s="193"/>
      <c r="KM110" s="193"/>
      <c r="KN110" s="193"/>
      <c r="KO110" s="193"/>
      <c r="KP110" s="193"/>
      <c r="KQ110" s="193"/>
      <c r="KR110" s="193"/>
      <c r="KS110" s="193"/>
      <c r="KT110" s="193"/>
      <c r="KU110" s="193"/>
      <c r="KV110" s="193"/>
      <c r="KW110" s="193"/>
      <c r="KX110" s="193"/>
      <c r="KY110" s="193"/>
      <c r="KZ110" s="193"/>
      <c r="LA110" s="193"/>
      <c r="LB110" s="192"/>
      <c r="LC110" s="235" t="str">
        <f t="shared" si="8"/>
        <v/>
      </c>
      <c r="LD110" s="240" t="str" cm="1">
        <f t="array" ref="LD110">IFERROR((((D110/FRACAS!$AY$1)*60
)-(SUMPRODUCT((FRACAS!$B$5:$B$8970=D$4)*(FRACAS!$D$5:$D$8970&lt;=D110)*(IFERROR(FRACAS!$AM$5:$AM$8970,0)))
))/((D110/FRACAS!$AY$1)*60),"")</f>
        <v/>
      </c>
      <c r="LE110" s="240" t="str" cm="1">
        <f t="array" ref="LE110">IFERROR((((E110/FRACAS!$AY$1)*60
)-(SUMPRODUCT((FRACAS!$B$5:$B$8970=E$4)*(FRACAS!$D$5:$D$8970&lt;=E110)*(IFERROR(FRACAS!$AM$5:$AM$8970,0)))
))/((E110/FRACAS!$AY$1)*60),"")</f>
        <v/>
      </c>
      <c r="LF110" s="240" t="str" cm="1">
        <f t="array" ref="LF110">IFERROR((((F110/FRACAS!$AY$1)*60
)-(SUMPRODUCT((FRACAS!$B$5:$B$8970=F$4)*(FRACAS!$D$5:$D$8970&lt;=F110)*(IFERROR(FRACAS!$AM$5:$AM$8970,0)))
))/((F110/FRACAS!$AY$1)*60),"")</f>
        <v/>
      </c>
      <c r="LG110" s="240" t="str" cm="1">
        <f t="array" ref="LG110">IFERROR((((G110/FRACAS!$AY$1)*60
)-(SUMPRODUCT((FRACAS!$B$5:$B$8970=G$4)*(FRACAS!$D$5:$D$8970&lt;=G110)*(IFERROR(FRACAS!$AM$5:$AM$8970,0)))
))/((G110/FRACAS!$AY$1)*60),"")</f>
        <v/>
      </c>
      <c r="LH110" s="240" t="str" cm="1">
        <f t="array" ref="LH110">IFERROR((((H110/FRACAS!$AY$1)*60
)-(SUMPRODUCT((FRACAS!$B$5:$B$8970=H$4)*(FRACAS!$D$5:$D$8970&lt;=H110)*(IFERROR(FRACAS!$AM$5:$AM$8970,0)))
))/((H110/FRACAS!$AY$1)*60),"")</f>
        <v/>
      </c>
      <c r="LI110" s="240" t="str" cm="1">
        <f t="array" ref="LI110">IFERROR((((I110/FRACAS!$AY$1)*60
)-(SUMPRODUCT((FRACAS!$B$5:$B$8970=I$4)*(FRACAS!$D$5:$D$8970&lt;=I110)*(IFERROR(FRACAS!$AM$5:$AM$8970,0)))
))/((I110/FRACAS!$AY$1)*60),"")</f>
        <v/>
      </c>
      <c r="LJ110" s="240" t="str" cm="1">
        <f t="array" ref="LJ110">IFERROR((((J110/FRACAS!$AY$1)*60
)-(SUMPRODUCT((FRACAS!$B$5:$B$8970=J$4)*(FRACAS!$D$5:$D$8970&lt;=J110)*(IFERROR(FRACAS!$AM$5:$AM$8970,0)))
))/((J110/FRACAS!$AY$1)*60),"")</f>
        <v/>
      </c>
      <c r="LK110" s="240" t="str" cm="1">
        <f t="array" ref="LK110">IFERROR((((K110/FRACAS!$AY$1)*60
)-(SUMPRODUCT((FRACAS!$B$5:$B$8970=K$4)*(FRACAS!$D$5:$D$8970&lt;=K110)*(IFERROR(FRACAS!$AM$5:$AM$8970,0)))
))/((K110/FRACAS!$AY$1)*60),"")</f>
        <v/>
      </c>
      <c r="LL110" s="240" t="str" cm="1">
        <f t="array" ref="LL110">IFERROR((((L110/FRACAS!$AY$1)*60
)-(SUMPRODUCT((FRACAS!$B$5:$B$8970=L$4)*(FRACAS!$D$5:$D$8970&lt;=L110)*(IFERROR(FRACAS!$AM$5:$AM$8970,0)))
))/((L110/FRACAS!$AY$1)*60),"")</f>
        <v/>
      </c>
      <c r="LM110" s="240" t="str" cm="1">
        <f t="array" ref="LM110">IFERROR((((M110/FRACAS!$AY$1)*60
)-(SUMPRODUCT((FRACAS!$B$5:$B$8970=M$4)*(FRACAS!$D$5:$D$8970&lt;=M110)*(IFERROR(FRACAS!$AM$5:$AM$8970,0)))
))/((M110/FRACAS!$AY$1)*60),"")</f>
        <v/>
      </c>
      <c r="LN110" s="240" t="str" cm="1">
        <f t="array" ref="LN110">IFERROR((((N110/FRACAS!$AY$1)*60
)-(SUMPRODUCT((FRACAS!$B$5:$B$8970=N$4)*(FRACAS!$D$5:$D$8970&lt;=N110)*(IFERROR(FRACAS!$AM$5:$AM$8970,0)))
))/((N110/FRACAS!$AY$1)*60),"")</f>
        <v/>
      </c>
      <c r="LO110" s="240" t="str" cm="1">
        <f t="array" ref="LO110">IFERROR((((O110/FRACAS!$AY$1)*60
)-(SUMPRODUCT((FRACAS!$B$5:$B$8970=O$4)*(FRACAS!$D$5:$D$8970&lt;=O110)*(IFERROR(FRACAS!$AM$5:$AM$8970,0)))
))/((O110/FRACAS!$AY$1)*60),"")</f>
        <v/>
      </c>
      <c r="LP110" s="240" t="str" cm="1">
        <f t="array" ref="LP110">IFERROR((((P110/FRACAS!$AY$1)*60
)-(SUMPRODUCT((FRACAS!$B$5:$B$8970=P$4)*(FRACAS!$D$5:$D$8970&lt;=P110)*(IFERROR(FRACAS!$AM$5:$AM$8970,0)))
))/((P110/FRACAS!$AY$1)*60),"")</f>
        <v/>
      </c>
      <c r="LQ110" s="240" t="str" cm="1">
        <f t="array" ref="LQ110">IFERROR((((Q110/FRACAS!$AY$1)*60
)-(SUMPRODUCT((FRACAS!$B$5:$B$8970=Q$4)*(FRACAS!$D$5:$D$8970&lt;=Q110)*(IFERROR(FRACAS!$AM$5:$AM$8970,0)))
))/((Q110/FRACAS!$AY$1)*60),"")</f>
        <v/>
      </c>
      <c r="LR110" s="240" t="str" cm="1">
        <f t="array" ref="LR110">IFERROR((((R110/FRACAS!$AY$1)*60
)-(SUMPRODUCT((FRACAS!$B$5:$B$8970=R$4)*(FRACAS!$D$5:$D$8970&lt;=R110)*(IFERROR(FRACAS!$AM$5:$AM$8970,0)))
))/((R110/FRACAS!$AY$1)*60),"")</f>
        <v/>
      </c>
      <c r="LS110" s="240" t="str" cm="1">
        <f t="array" ref="LS110">IFERROR((((S110/FRACAS!$AY$1)*60
)-(SUMPRODUCT((FRACAS!$B$5:$B$8970=S$4)*(FRACAS!$D$5:$D$8970&lt;=S110)*(IFERROR(FRACAS!$AM$5:$AM$8970,0)))
))/((S110/FRACAS!$AY$1)*60),"")</f>
        <v/>
      </c>
      <c r="LT110" s="240" t="str" cm="1">
        <f t="array" ref="LT110">IFERROR((((T110/FRACAS!$AY$1)*60
)-(SUMPRODUCT((FRACAS!$B$5:$B$8970=T$4)*(FRACAS!$D$5:$D$8970&lt;=T110)*(IFERROR(FRACAS!$AM$5:$AM$8970,0)))
))/((T110/FRACAS!$AY$1)*60),"")</f>
        <v/>
      </c>
      <c r="LU110" s="240" t="str" cm="1">
        <f t="array" ref="LU110">IFERROR((((U110/FRACAS!$AY$1)*60
)-(SUMPRODUCT((FRACAS!$B$5:$B$8970=U$4)*(FRACAS!$D$5:$D$8970&lt;=U110)*(IFERROR(FRACAS!$AM$5:$AM$8970,0)))
))/((U110/FRACAS!$AY$1)*60),"")</f>
        <v/>
      </c>
      <c r="LV110" s="240" t="str" cm="1">
        <f t="array" ref="LV110">IFERROR(
    (((V110/FRACAS!$AY$1)*60))
    /
    (((V110/FRACAS!$AY$1)*60) + SUMPRODUCT((FRACAS!$B$5:$B$8970=V$4)*(FRACAS!$D$5:$D$8970&lt;=V110)*(IFERROR(FRACAS!$AM$5:$AM$8970,0)))
    ),"")</f>
        <v/>
      </c>
      <c r="LW110" s="240" t="str" cm="1">
        <f t="array" ref="LW110">IFERROR(
    (((W110/FRACAS!$AY$1)*60))
    /
    (((W110/FRACAS!$AY$1)*60) + SUMPRODUCT((FRACAS!$B$5:$B$8970=W$4)*(FRACAS!$D$5:$D$8970&lt;=W110)*(IFERROR(FRACAS!$AM$5:$AM$8970,0)))
    ),"")</f>
        <v/>
      </c>
      <c r="LX110" s="240" t="str" cm="1">
        <f t="array" ref="LX110">IFERROR(
    (((X110/FRACAS!$AY$1)*60))
    /
    (((X110/FRACAS!$AY$1)*60) + SUMPRODUCT((FRACAS!$B$5:$B$8970=X$4)*(FRACAS!$D$5:$D$8970&lt;=X110)*(IFERROR(FRACAS!$AM$5:$AM$8970,0)))
    ),"")</f>
        <v/>
      </c>
      <c r="LY110" s="240" t="str" cm="1">
        <f t="array" ref="LY110">IFERROR(
    (((Y110/FRACAS!$AY$1)*60))
    /
    (((Y110/FRACAS!$AY$1)*60) + SUMPRODUCT((FRACAS!$B$5:$B$8970=Y$4)*(FRACAS!$D$5:$D$8970&lt;=Y110)*(IFERROR(FRACAS!$AM$5:$AM$8970,0)))
    ),"")</f>
        <v/>
      </c>
      <c r="LZ110" s="240" t="str" cm="1">
        <f t="array" ref="LZ110">IFERROR(
    (((Z110/FRACAS!$AY$1)*60))
    /
    (((Z110/FRACAS!$AY$1)*60) + SUMPRODUCT((FRACAS!$B$5:$B$8970=Z$4)*(FRACAS!$D$5:$D$8970&lt;=Z110)*(IFERROR(FRACAS!$AM$5:$AM$8970,0)))
    ),"")</f>
        <v/>
      </c>
      <c r="MA110" s="240" t="str" cm="1">
        <f t="array" ref="MA110">IFERROR(
    (((AA110/FRACAS!$AY$1)*60))
    /
    (((AA110/FRACAS!$AY$1)*60) + SUMPRODUCT((FRACAS!$B$5:$B$8970=AA$4)*(FRACAS!$D$5:$D$8970&lt;=AA110)*(IFERROR(FRACAS!$AM$5:$AM$8970,0)))
    ),"")</f>
        <v/>
      </c>
      <c r="MB110" s="240" t="str" cm="1">
        <f t="array" ref="MB110">IFERROR(
    (((AB110/FRACAS!$AY$1)*60))
    /
    (((AB110/FRACAS!$AY$1)*60) + SUMPRODUCT((FRACAS!$B$5:$B$8970=AB$4)*(FRACAS!$D$5:$D$8970&lt;=AB110)*(IFERROR(FRACAS!$AM$5:$AM$8970,0)))
    ),"")</f>
        <v/>
      </c>
      <c r="MC110" s="240" t="str" cm="1">
        <f t="array" ref="MC110">IFERROR(
    (((AC110/FRACAS!$AY$1)*60))
    /
    (((AC110/FRACAS!$AY$1)*60) + SUMPRODUCT((FRACAS!$B$5:$B$8970=AC$4)*(FRACAS!$D$5:$D$8970&lt;=AC110)*(IFERROR(FRACAS!$AM$5:$AM$8970,0)))
    ),"")</f>
        <v/>
      </c>
      <c r="MD110" s="240" t="str" cm="1">
        <f t="array" ref="MD110">IFERROR(
    (((AD110/FRACAS!$AY$1)*60))
    /
    (((AD110/FRACAS!$AY$1)*60) + SUMPRODUCT((FRACAS!$B$5:$B$8970=AD$4)*(FRACAS!$D$5:$D$8970&lt;=AD110)*(IFERROR(FRACAS!$AM$5:$AM$8970,0)))
    ),"")</f>
        <v/>
      </c>
      <c r="ME110" s="240" t="str" cm="1">
        <f t="array" ref="ME110">IFERROR(
    (((AE110/FRACAS!$AY$1)*60))
    /
    (((AE110/FRACAS!$AY$1)*60) + SUMPRODUCT((FRACAS!$B$5:$B$8970=AE$4)*(FRACAS!$D$5:$D$8970&lt;=AE110)*(IFERROR(FRACAS!$AM$5:$AM$8970,0)))
    ),"")</f>
        <v/>
      </c>
      <c r="MF110" s="240" t="str" cm="1">
        <f t="array" ref="MF110">IFERROR(
    (((AF110/FRACAS!$AY$1)*60))
    /
    (((AF110/FRACAS!$AY$1)*60) + SUMPRODUCT((FRACAS!$B$5:$B$8970=AF$4)*(FRACAS!$D$5:$D$8970&lt;=AF110)*(IFERROR(FRACAS!$AM$5:$AM$8970,0)))
    ),"")</f>
        <v/>
      </c>
      <c r="MG110" s="240" t="str" cm="1">
        <f t="array" ref="MG110">IFERROR(
    (((AG110/FRACAS!$AY$1)*60))
    /
    (((AG110/FRACAS!$AY$1)*60) + SUMPRODUCT((FRACAS!$B$5:$B$8970=AG$4)*(FRACAS!$D$5:$D$8970&lt;=AG110)*(IFERROR(FRACAS!$AM$5:$AM$8970,0)))
    ),"")</f>
        <v/>
      </c>
      <c r="MH110" s="240" t="str" cm="1">
        <f t="array" ref="MH110">IFERROR(
    (((AH110/FRACAS!$AY$1)*60))
    /
    (((AH110/FRACAS!$AY$1)*60) + SUMPRODUCT((FRACAS!$B$5:$B$8970=AH$4)*(FRACAS!$D$5:$D$8970&lt;=AH110)*(IFERROR(FRACAS!$AM$5:$AM$8970,0)))
    ),"")</f>
        <v/>
      </c>
      <c r="MI110" s="240" t="str" cm="1">
        <f t="array" ref="MI110">IFERROR(
    (((AI110/FRACAS!$AY$1)*60))
    /
    (((AI110/FRACAS!$AY$1)*60) + SUMPRODUCT((FRACAS!$B$5:$B$8970=AI$4)*(FRACAS!$D$5:$D$8970&lt;=AI110)*(IFERROR(FRACAS!$AM$5:$AM$8970,0)))
    ),"")</f>
        <v/>
      </c>
      <c r="MJ110" s="240" t="str" cm="1">
        <f t="array" ref="MJ110">IFERROR(
    (((AJ110/FRACAS!$AY$1)*60))
    /
    (((AJ110/FRACAS!$AY$1)*60) + SUMPRODUCT((FRACAS!$B$5:$B$8970=AJ$4)*(FRACAS!$D$5:$D$8970&lt;=AJ110)*(IFERROR(FRACAS!$AM$5:$AM$8970,0)))
    ),"")</f>
        <v/>
      </c>
      <c r="MK110" s="240" t="str" cm="1">
        <f t="array" ref="MK110">IFERROR(
    (((AK110/FRACAS!$AY$1)*60))
    /
    (((AK110/FRACAS!$AY$1)*60) + SUMPRODUCT((FRACAS!$B$5:$B$8970=AK$4)*(FRACAS!$D$5:$D$8970&lt;=AK110)*(IFERROR(FRACAS!$AM$5:$AM$8970,0)))
    ),"")</f>
        <v/>
      </c>
      <c r="ML110" s="240" t="str" cm="1">
        <f t="array" ref="ML110">IFERROR(
    (((AL110/FRACAS!$AY$1)*60))
    /
    (((AL110/FRACAS!$AY$1)*60) + SUMPRODUCT((FRACAS!$B$5:$B$8970=AL$4)*(FRACAS!$D$5:$D$8970&lt;=AL110)*(IFERROR(FRACAS!$AM$5:$AM$8970,0)))
    ),"")</f>
        <v/>
      </c>
      <c r="MM110" s="240" t="str" cm="1">
        <f t="array" ref="MM110">IFERROR(
    (((AM110/FRACAS!$AY$1)*60))
    /
    (((AM110/FRACAS!$AY$1)*60) + SUMPRODUCT((FRACAS!$B$5:$B$8970=AM$4)*(FRACAS!$D$5:$D$8970&lt;=AM110)*(IFERROR(FRACAS!$AM$5:$AM$8970,0)))
    ),"")</f>
        <v/>
      </c>
      <c r="MN110" s="240" t="str" cm="1">
        <f t="array" ref="MN110">IFERROR(
    (((AN110/FRACAS!$AY$1)*60))
    /
    (((AN110/FRACAS!$AY$1)*60) + SUMPRODUCT((FRACAS!$B$5:$B$8970=AN$4)*(FRACAS!$D$5:$D$8970&lt;=AN110)*(IFERROR(FRACAS!$AM$5:$AM$8970,0)))
    ),"")</f>
        <v/>
      </c>
      <c r="MO110" s="240" t="str" cm="1">
        <f t="array" ref="MO110">IFERROR(
    (((AO110/FRACAS!$AY$1)*60))
    /
    (((AO110/FRACAS!$AY$1)*60) + SUMPRODUCT((FRACAS!$B$5:$B$8970=AO$4)*(FRACAS!$D$5:$D$8970&lt;=AO110)*(IFERROR(FRACAS!$AM$5:$AM$8970,0)))
    ),"")</f>
        <v/>
      </c>
      <c r="MP110" s="240" t="str" cm="1">
        <f t="array" ref="MP110">IFERROR(
    (((AP110/FRACAS!$AY$1)*60))
    /
    (((AP110/FRACAS!$AY$1)*60) + SUMPRODUCT((FRACAS!$B$5:$B$8970=AP$4)*(FRACAS!$D$5:$D$8970&lt;=AP110)*(IFERROR(FRACAS!$AM$5:$AM$8970,0)))
    ),"")</f>
        <v/>
      </c>
      <c r="MQ110" s="240" t="str" cm="1">
        <f t="array" ref="MQ110">IFERROR(
    (((AQ110/FRACAS!$AY$1)*60))
    /
    (((AQ110/FRACAS!$AY$1)*60) + SUMPRODUCT((FRACAS!$B$5:$B$8970=AQ$4)*(FRACAS!$D$5:$D$8970&lt;=AQ110)*(IFERROR(FRACAS!$AM$5:$AM$8970,0)))
    ),"")</f>
        <v/>
      </c>
      <c r="MR110" s="194"/>
      <c r="MS110" s="194"/>
      <c r="MT110" s="194"/>
      <c r="MU110" s="194"/>
      <c r="MV110" s="194"/>
      <c r="MW110" s="194"/>
      <c r="MX110" s="194"/>
      <c r="MY110" s="194"/>
      <c r="MZ110" s="194"/>
      <c r="NA110" s="195"/>
      <c r="ND110" s="241">
        <f t="shared" si="11"/>
        <v>0</v>
      </c>
      <c r="NE110" s="242" t="str">
        <f t="shared" si="12"/>
        <v/>
      </c>
      <c r="NF110" s="193" t="str" cm="1">
        <f t="array" ref="NF110">IF($ND110=0,"",(IFERROR( (IFERROR($ND110/FRACAS!$AY$1*60,0) - SUMPRODUCT( (FRACAS!$K$5:$K$8972=NF$2) * IFERROR(FRACAS!$AN$5:$AN$8972,0) ) ) / IFERROR($ND110/FRACAS!$AY$1*60,0), 1 )))</f>
        <v/>
      </c>
      <c r="NG110" s="193" t="str" cm="1">
        <f t="array" ref="NG110">IF($ND110=0,"",(IFERROR( (IFERROR($ND110/FRACAS!$AY$1*60,0) - SUMPRODUCT( (FRACAS!$K$5:$K$8972=NG$2) * IFERROR(FRACAS!$AN$5:$AN$8972,0) ) ) / IFERROR($ND110/FRACAS!$AY$1*60,0), 1 )))</f>
        <v/>
      </c>
      <c r="NH110" s="193" t="str" cm="1">
        <f t="array" ref="NH110">IF($ND110=0,"",(IFERROR( (IFERROR($ND110/FRACAS!$AY$1*60,0) - SUMPRODUCT( (FRACAS!$K$5:$K$8972=NH$2) * IFERROR(FRACAS!$AN$5:$AN$8972,0) ) ) / IFERROR($ND110/FRACAS!$AY$1*60,0), 1 )))</f>
        <v/>
      </c>
      <c r="NI110" s="193" t="str" cm="1">
        <f t="array" ref="NI110">IF($ND110=0,"",(IFERROR( (IFERROR($ND110/FRACAS!$AY$1*60,0) - SUMPRODUCT( (FRACAS!$K$5:$K$8972=NI$2) * IFERROR(FRACAS!$AN$5:$AN$8972,0) ) ) / IFERROR($ND110/FRACAS!$AY$1*60,0), 1 )))</f>
        <v/>
      </c>
      <c r="NJ110" s="193" t="str" cm="1">
        <f t="array" ref="NJ110">IF($ND110=0,"",(IFERROR( (IFERROR($ND110/FRACAS!$AY$1*60,0) - SUMPRODUCT( (FRACAS!$K$5:$K$8972=NJ$2) * IFERROR(FRACAS!$AN$5:$AN$8972,0) ) ) / IFERROR($ND110/FRACAS!$AY$1*60,0), 1 )))</f>
        <v/>
      </c>
      <c r="NK110" s="193" t="str" cm="1">
        <f t="array" ref="NK110">IF($ND110=0,"",(IFERROR( (IFERROR($ND110/FRACAS!$AY$1*60,0) - SUMPRODUCT( (FRACAS!$K$5:$K$8972=NK$2) * IFERROR(FRACAS!$AN$5:$AN$8972,0) ) ) / IFERROR($ND110/FRACAS!$AY$1*60,0), 1 )))</f>
        <v/>
      </c>
      <c r="NL110" s="193" t="str" cm="1">
        <f t="array" ref="NL110">IF($ND110=0,"",(IFERROR( (IFERROR($ND110/FRACAS!$AY$1*60,0) - SUMPRODUCT( (FRACAS!$K$5:$K$8972=NL$2) * IFERROR(FRACAS!$AN$5:$AN$8972,0) ) ) / IFERROR($ND110/FRACAS!$AY$1*60,0), 1 )))</f>
        <v/>
      </c>
      <c r="NM110" s="193" t="str" cm="1">
        <f t="array" ref="NM110">IF($ND110=0,"",(IFERROR( (IFERROR($ND110/FRACAS!$AY$1*60,0) - SUMPRODUCT( (FRACAS!$K$5:$K$8972=NM$2) * IFERROR(FRACAS!$AN$5:$AN$8972,0) ) ) / IFERROR($ND110/FRACAS!$AY$1*60,0), 1 )))</f>
        <v/>
      </c>
      <c r="NN110" s="193" t="str" cm="1">
        <f t="array" ref="NN110">IF($ND110=0,"",(IFERROR( (IFERROR($ND110/FRACAS!$AY$1*60,0) - SUMPRODUCT( (FRACAS!$K$5:$K$8972=NN$2) * IFERROR(FRACAS!$AN$5:$AN$8972,0) ) ) / IFERROR($ND110/FRACAS!$AY$1*60,0), 1 )))</f>
        <v/>
      </c>
      <c r="NO110" s="193" t="str" cm="1">
        <f t="array" ref="NO110">IF($ND110=0,"",(IFERROR( (IFERROR($ND110/FRACAS!$AY$1*60,0) - SUMPRODUCT( (FRACAS!$K$5:$K$8972=NO$2) * IFERROR(FRACAS!$AN$5:$AN$8972,0) ) ) / IFERROR($ND110/FRACAS!$AY$1*60,0), 1 )))</f>
        <v/>
      </c>
      <c r="NP110" s="193" t="str" cm="1">
        <f t="array" ref="NP110">IF($ND110=0,"",(IFERROR( (IFERROR($ND110/FRACAS!$AY$1*60,0) - SUMPRODUCT( (FRACAS!$K$5:$K$8972=NP$2) * IFERROR(FRACAS!$AN$5:$AN$8972,0) ) ) / IFERROR($ND110/FRACAS!$AY$1*60,0), 1 )))</f>
        <v/>
      </c>
      <c r="NQ110" s="193" t="str" cm="1">
        <f t="array" ref="NQ110">IF($ND110=0,"",(IFERROR( (IFERROR($ND110/FRACAS!$AY$1*60,0) - SUMPRODUCT( (FRACAS!$K$5:$K$8972=NQ$2) * IFERROR(FRACAS!$AN$5:$AN$8972,0) ) ) / IFERROR($ND110/FRACAS!$AY$1*60,0), 1 )))</f>
        <v/>
      </c>
      <c r="NR110" s="193" t="str" cm="1">
        <f t="array" ref="NR110">IF($ND110=0,"",(IFERROR( (IFERROR($ND110/FRACAS!$AY$1*60,0) - SUMPRODUCT( (FRACAS!$K$5:$K$8972=NR$2) * IFERROR(FRACAS!$AN$5:$AN$8972,0) ) ) / IFERROR($ND110/FRACAS!$AY$1*60,0), 1 )))</f>
        <v/>
      </c>
      <c r="NS110" s="193" t="str" cm="1">
        <f t="array" ref="NS110">IF($ND110=0,"",(IFERROR( (IFERROR($ND110/FRACAS!$AY$1*60,0) - SUMPRODUCT( (FRACAS!$K$5:$K$8972=NS$2) * IFERROR(FRACAS!$AN$5:$AN$8972,0) ) ) / IFERROR($ND110/FRACAS!$AY$1*60,0), 1 )))</f>
        <v/>
      </c>
      <c r="NT110" s="193" t="str" cm="1">
        <f t="array" ref="NT110">IF($ND110=0,"",(IFERROR( (IFERROR($ND110/FRACAS!$AY$1*60,0) - SUMPRODUCT( (FRACAS!$K$5:$K$8972=NT$2) * IFERROR(FRACAS!$AN$5:$AN$8972,0) ) ) / IFERROR($ND110/FRACAS!$AY$1*60,0), 1 )))</f>
        <v/>
      </c>
      <c r="NU110" s="193" t="str" cm="1">
        <f t="array" ref="NU110">IF($ND110=0,"",(IFERROR( (IFERROR($ND110/FRACAS!$AY$1*60,0) - SUMPRODUCT( (FRACAS!$K$5:$K$8972=NU$2) * IFERROR(FRACAS!$AN$5:$AN$8972,0) ) ) / IFERROR($ND110/FRACAS!$AY$1*60,0), 1 )))</f>
        <v/>
      </c>
      <c r="NV110" s="193" t="str" cm="1">
        <f t="array" ref="NV110">IF($ND110=0,"",(IFERROR( (IFERROR($ND110/FRACAS!$AY$1*60,0) - SUMPRODUCT( (FRACAS!$K$5:$K$8972=NV$2) * IFERROR(FRACAS!$AN$5:$AN$8972,0) ) ) / IFERROR($ND110/FRACAS!$AY$1*60,0), 1 )))</f>
        <v/>
      </c>
      <c r="NW110" s="193" t="str" cm="1">
        <f t="array" ref="NW110">IF($ND110=0,"",(IFERROR( (IFERROR($ND110/FRACAS!$AY$1*60,0) - SUMPRODUCT( (FRACAS!$K$5:$K$8972=NW$2) * IFERROR(FRACAS!$AN$5:$AN$8972,0) ) ) / IFERROR($ND110/FRACAS!$AY$1*60,0), 1 )))</f>
        <v/>
      </c>
      <c r="NX110" s="193" t="str" cm="1">
        <f t="array" ref="NX110">IF($ND110=0,"",(IFERROR( (IFERROR($ND110/FRACAS!$AY$1*60,0) - SUMPRODUCT( (FRACAS!$K$5:$K$8972=NX$2) * IFERROR(FRACAS!$AN$5:$AN$8972,0) ) ) / IFERROR($ND110/FRACAS!$AY$1*60,0), 1 )))</f>
        <v/>
      </c>
      <c r="NY110" s="193" t="str" cm="1">
        <f t="array" ref="NY110">IF($ND110=0,"",(IFERROR( (IFERROR($ND110/FRACAS!$AY$1*60,0) - SUMPRODUCT( (FRACAS!$K$5:$K$8972=NY$2) * IFERROR(FRACAS!$AN$5:$AN$8972,0) ) ) / IFERROR($ND110/FRACAS!$AY$1*60,0), 1 )))</f>
        <v/>
      </c>
      <c r="NZ110" s="193" t="str" cm="1">
        <f t="array" ref="NZ110">IF($ND110=0,"",(IFERROR( (IFERROR($ND110/FRACAS!$AY$1*60,0) - SUMPRODUCT( (FRACAS!$K$5:$K$8972=NZ$2) * IFERROR(FRACAS!$AN$5:$AN$8972,0) ) ) / IFERROR($ND110/FRACAS!$AY$1*60,0), 1 )))</f>
        <v/>
      </c>
      <c r="OA110" s="193" t="str" cm="1">
        <f t="array" ref="OA110">IF($ND110=0,"",(IFERROR( (IFERROR($ND110/FRACAS!$AY$1*60,0) - SUMPRODUCT( (FRACAS!$K$5:$K$8972=OA$2) * IFERROR(FRACAS!$AN$5:$AN$8972,0) ) ) / IFERROR($ND110/FRACAS!$AY$1*60,0), 1 )))</f>
        <v/>
      </c>
      <c r="OB110" s="193" t="str" cm="1">
        <f t="array" ref="OB110">IF($ND110=0,"",(IFERROR( (IFERROR($ND110/FRACAS!$AY$1*60,0) - SUMPRODUCT( (FRACAS!$K$5:$K$8972=OB$2) * IFERROR(FRACAS!$AN$5:$AN$8972,0) ) ) / IFERROR($ND110/FRACAS!$AY$1*60,0), 1 )))</f>
        <v/>
      </c>
      <c r="OC110" s="193" t="str" cm="1">
        <f t="array" ref="OC110">IF($ND110=0,"",(IFERROR( (IFERROR($ND110/FRACAS!$AY$1*60,0) - SUMPRODUCT( (FRACAS!$K$5:$K$8972=OC$2) * IFERROR(FRACAS!$AN$5:$AN$8972,0) ) ) / IFERROR($ND110/FRACAS!$AY$1*60,0), 1 )))</f>
        <v/>
      </c>
      <c r="OD110" s="193" t="str" cm="1">
        <f t="array" ref="OD110">IF($ND110=0,"",(IFERROR( (IFERROR($ND110/FRACAS!$AY$1*60,0) - SUMPRODUCT( (FRACAS!$K$5:$K$8972=OD$2) * IFERROR(FRACAS!$AN$5:$AN$8972,0) ) ) / IFERROR($ND110/FRACAS!$AY$1*60,0), 1 )))</f>
        <v/>
      </c>
      <c r="OE110" s="193" t="str" cm="1">
        <f t="array" ref="OE110">IF($ND110=0,"",(IFERROR( (IFERROR($ND110/FRACAS!$AY$1*60,0) - SUMPRODUCT( (FRACAS!$K$5:$K$8972=OE$2) * IFERROR(FRACAS!$AN$5:$AN$8972,0) ) ) / IFERROR($ND110/FRACAS!$AY$1*60,0), 1 )))</f>
        <v/>
      </c>
      <c r="OF110" s="193" t="str" cm="1">
        <f t="array" ref="OF110">IF($ND110=0,"",(IFERROR( (IFERROR($ND110/FRACAS!$AY$1*60,0) - SUMPRODUCT( (FRACAS!$K$5:$K$8972=OF$2) * IFERROR(FRACAS!$AN$5:$AN$8972,0) ) ) / IFERROR($ND110/FRACAS!$AY$1*60,0), 1 )))</f>
        <v/>
      </c>
      <c r="OG110" s="193" t="str" cm="1">
        <f t="array" ref="OG110">IF($ND110=0,"",(IFERROR( (IFERROR($ND110/FRACAS!$AY$1*60,0) - SUMPRODUCT( (FRACAS!$K$5:$K$8972=OG$2) * IFERROR(FRACAS!$AN$5:$AN$8972,0) ) ) / IFERROR($ND110/FRACAS!$AY$1*60,0), 1 )))</f>
        <v/>
      </c>
      <c r="OH110" s="193" t="str" cm="1">
        <f t="array" ref="OH110">IF($ND110=0,"",(IFERROR( (IFERROR($ND110/FRACAS!$AY$1*60,0) - SUMPRODUCT( (FRACAS!$K$5:$K$8972=OH$2) * IFERROR(FRACAS!$AN$5:$AN$8972,0) ) ) / IFERROR($ND110/FRACAS!$AY$1*60,0), 1 )))</f>
        <v/>
      </c>
      <c r="OI110" s="193" t="str" cm="1">
        <f t="array" ref="OI110">IF($ND110=0,"",(IFERROR( (IFERROR($ND110/FRACAS!$AY$1*60,0) - SUMPRODUCT( (FRACAS!$K$5:$K$8972=OI$2) * IFERROR(FRACAS!$AN$5:$AN$8972,0) ) ) / IFERROR($ND110/FRACAS!$AY$1*60,0), 1 )))</f>
        <v/>
      </c>
      <c r="OJ110" s="193" t="str" cm="1">
        <f t="array" ref="OJ110">IF($ND110=0,"",(IFERROR( (IFERROR($ND110/FRACAS!$AY$1*60,0) - SUMPRODUCT( (FRACAS!$K$5:$K$8972=OJ$2) * IFERROR(FRACAS!$AN$5:$AN$8972,0) ) ) / IFERROR($ND110/FRACAS!$AY$1*60,0), 1 )))</f>
        <v/>
      </c>
      <c r="OK110" s="193" t="str" cm="1">
        <f t="array" ref="OK110">IF($ND110=0,"",(IFERROR( (IFERROR($ND110/FRACAS!$AY$1*60,0) - SUMPRODUCT( (FRACAS!$K$5:$K$8972=OK$2) * IFERROR(FRACAS!$AN$5:$AN$8972,0) ) ) / IFERROR($ND110/FRACAS!$AY$1*60,0), 1 )))</f>
        <v/>
      </c>
      <c r="OL110" s="193" t="str" cm="1">
        <f t="array" ref="OL110">IF($ND110=0,"",(IFERROR( (IFERROR($ND110/FRACAS!$AY$1*60,0) - SUMPRODUCT( (FRACAS!$K$5:$K$8972=OL$2) * IFERROR(FRACAS!$AN$5:$AN$8972,0) ) ) / IFERROR($ND110/FRACAS!$AY$1*60,0), 1 )))</f>
        <v/>
      </c>
      <c r="OM110" s="193" t="str" cm="1">
        <f t="array" ref="OM110">IF($ND110=0,"",(IFERROR( (IFERROR($ND110/FRACAS!$AY$1*60,0) - SUMPRODUCT( (FRACAS!$K$5:$K$8972=OM$2) * IFERROR(FRACAS!$AN$5:$AN$8972,0) ) ) / IFERROR($ND110/FRACAS!$AY$1*60,0), 1 )))</f>
        <v/>
      </c>
      <c r="ON110" s="193" t="str" cm="1">
        <f t="array" ref="ON110">IF($ND110=0,"",(IFERROR( (IFERROR($ND110/FRACAS!$AY$1*60,0) - SUMPRODUCT( (FRACAS!$K$5:$K$8972=ON$2) * IFERROR(FRACAS!$AN$5:$AN$8972,0) ) ) / IFERROR($ND110/FRACAS!$AY$1*60,0), 1 )))</f>
        <v/>
      </c>
      <c r="OO110" s="193" t="str" cm="1">
        <f t="array" ref="OO110">IF($ND110=0,"",(IFERROR( (IFERROR($ND110/FRACAS!$AY$1*60,0) - SUMPRODUCT( (FRACAS!$K$5:$K$8972=OO$2) * IFERROR(FRACAS!$AN$5:$AN$8972,0) ) ) / IFERROR($ND110/FRACAS!$AY$1*60,0), 1 )))</f>
        <v/>
      </c>
      <c r="OP110" s="193" t="str" cm="1">
        <f t="array" ref="OP110">IF($ND110=0,"",(IFERROR( (IFERROR($ND110/FRACAS!$AY$1*60,0) - SUMPRODUCT( (FRACAS!$K$5:$K$8972=OP$2) * IFERROR(FRACAS!$AN$5:$AN$8972,0) ) ) / IFERROR($ND110/FRACAS!$AY$1*60,0), 1 )))</f>
        <v/>
      </c>
      <c r="OQ110" s="193" t="str" cm="1">
        <f t="array" ref="OQ110">IF($ND110=0,"",(IFERROR( (IFERROR($ND110/FRACAS!$AY$1*60,0) - SUMPRODUCT( (FRACAS!$K$5:$K$8972=OQ$2) * IFERROR(FRACAS!$AN$5:$AN$8972,0) ) ) / IFERROR($ND110/FRACAS!$AY$1*60,0), 1 )))</f>
        <v/>
      </c>
      <c r="OR110" s="193" t="str" cm="1">
        <f t="array" ref="OR110">IF($ND110=0,"",(IFERROR( (IFERROR($ND110/FRACAS!$AY$1*60,0) - SUMPRODUCT( (FRACAS!$K$5:$K$8972=OR$2) * IFERROR(FRACAS!$AN$5:$AN$8972,0) ) ) / IFERROR($ND110/FRACAS!$AY$1*60,0), 1 )))</f>
        <v/>
      </c>
      <c r="OS110" s="193" t="str" cm="1">
        <f t="array" ref="OS110">IF($ND110=0,"",(IFERROR( (IFERROR($ND110/FRACAS!$AY$1*60,0) - SUMPRODUCT( (FRACAS!$K$5:$K$8972=OS$2) * IFERROR(FRACAS!$AN$5:$AN$8972,0) ) ) / IFERROR($ND110/FRACAS!$AY$1*60,0), 1 )))</f>
        <v/>
      </c>
      <c r="OT110" s="243" t="str" cm="1">
        <f t="array" ref="OT110">IF($ND110=0,"",(IFERROR( (IFERROR($ND110/FRACAS!$AY$1*60,0) - SUMPRODUCT( (FRACAS!$K$5:$K$8972=OT$2) * IFERROR(FRACAS!$AN$5:$AN$8972,0) ) ) / IFERROR($ND110/FRACAS!$AY$1*60,0), 1 )))</f>
        <v/>
      </c>
    </row>
    <row r="111" spans="2:410" x14ac:dyDescent="0.2">
      <c r="B111" s="233"/>
      <c r="C111" s="259">
        <f>IF('[1]17.11.2025 IASI18 Mileage'!C111="","",'[1]17.11.2025 IASI18 Mileage'!C111)</f>
        <v>46713</v>
      </c>
      <c r="D111" s="201" t="str">
        <f>IF('[1]17.11.2025 IASI18 Mileage'!D111="","",'[1]17.11.2025 IASI18 Mileage'!D111)</f>
        <v/>
      </c>
      <c r="E111" s="201" t="str">
        <f>IF('[1]17.11.2025 IASI18 Mileage'!E111="","",'[1]17.11.2025 IASI18 Mileage'!E111)</f>
        <v/>
      </c>
      <c r="F111" s="201" t="str">
        <f>IF('[1]17.11.2025 IASI18 Mileage'!F111="","",'[1]17.11.2025 IASI18 Mileage'!F111)</f>
        <v/>
      </c>
      <c r="G111" s="201" t="str">
        <f>IF('[1]17.11.2025 IASI18 Mileage'!G111="","",'[1]17.11.2025 IASI18 Mileage'!G111)</f>
        <v/>
      </c>
      <c r="H111" s="201" t="str">
        <f>IF('[1]17.11.2025 IASI18 Mileage'!H111="","",'[1]17.11.2025 IASI18 Mileage'!H111)</f>
        <v/>
      </c>
      <c r="I111" s="201" t="str">
        <f>IF('[1]17.11.2025 IASI18 Mileage'!I111="","",'[1]17.11.2025 IASI18 Mileage'!I111)</f>
        <v/>
      </c>
      <c r="J111" s="201" t="str">
        <f>IF('[1]17.11.2025 IASI18 Mileage'!J111="","",'[1]17.11.2025 IASI18 Mileage'!J111)</f>
        <v/>
      </c>
      <c r="K111" s="201" t="str">
        <f>IF('[1]17.11.2025 IASI18 Mileage'!K111="","",'[1]17.11.2025 IASI18 Mileage'!K111)</f>
        <v/>
      </c>
      <c r="L111" s="201" t="str">
        <f>IF('[1]17.11.2025 IASI18 Mileage'!L111="","",'[1]17.11.2025 IASI18 Mileage'!L111)</f>
        <v/>
      </c>
      <c r="M111" s="201" t="str">
        <f>IF('[1]17.11.2025 IASI18 Mileage'!M111="","",'[1]17.11.2025 IASI18 Mileage'!M111)</f>
        <v/>
      </c>
      <c r="N111" s="201" t="str">
        <f>IF('[1]17.11.2025 IASI18 Mileage'!N111="","",'[1]17.11.2025 IASI18 Mileage'!N111)</f>
        <v/>
      </c>
      <c r="O111" s="201" t="str">
        <f>IF('[1]17.11.2025 IASI18 Mileage'!O111="","",'[1]17.11.2025 IASI18 Mileage'!O111)</f>
        <v/>
      </c>
      <c r="P111" s="201" t="str">
        <f>IF('[1]17.11.2025 IASI18 Mileage'!P111="","",'[1]17.11.2025 IASI18 Mileage'!P111)</f>
        <v/>
      </c>
      <c r="Q111" s="201" t="str">
        <f>IF('[1]17.11.2025 IASI18 Mileage'!Q111="","",'[1]17.11.2025 IASI18 Mileage'!Q111)</f>
        <v/>
      </c>
      <c r="R111" s="201" t="str">
        <f>IF('[1]17.11.2025 IASI18 Mileage'!R111="","",'[1]17.11.2025 IASI18 Mileage'!R111)</f>
        <v/>
      </c>
      <c r="S111" s="201" t="str">
        <f>IF('[1]17.11.2025 IASI18 Mileage'!S111="","",'[1]17.11.2025 IASI18 Mileage'!S111)</f>
        <v/>
      </c>
      <c r="T111" s="201" t="str">
        <f>IF('[1]17.11.2025 IASI18 Mileage'!T111="","",'[1]17.11.2025 IASI18 Mileage'!T111)</f>
        <v/>
      </c>
      <c r="U111" s="201" t="str">
        <f>IF('[1]17.11.2025 IASI18 Mileage'!U111="","",'[1]17.11.2025 IASI18 Mileage'!U111)</f>
        <v/>
      </c>
      <c r="V111" s="201"/>
      <c r="W111" s="201"/>
      <c r="X111" s="201"/>
      <c r="Y111" s="201"/>
      <c r="Z111" s="201"/>
      <c r="AA111" s="201"/>
      <c r="AB111" s="201"/>
      <c r="AC111" s="201"/>
      <c r="AD111" s="201"/>
      <c r="AE111" s="201"/>
      <c r="AF111" s="201"/>
      <c r="AG111" s="201"/>
      <c r="AH111" s="201"/>
      <c r="AI111" s="201"/>
      <c r="AJ111" s="201"/>
      <c r="AK111" s="201"/>
      <c r="AL111" s="201"/>
      <c r="AM111" s="201"/>
      <c r="AN111" s="201"/>
      <c r="AO111" s="201"/>
      <c r="AP111" s="201"/>
      <c r="AQ111" s="201"/>
      <c r="AR111" s="201"/>
      <c r="AS111" s="201"/>
      <c r="AT111" s="201"/>
      <c r="AU111" s="201"/>
      <c r="AV111" s="201"/>
      <c r="AW111" s="201"/>
      <c r="AX111" s="201"/>
      <c r="AY111" s="201"/>
      <c r="AZ111" s="201"/>
      <c r="BA111" s="202"/>
      <c r="BB111" s="184"/>
      <c r="BC111" s="184"/>
      <c r="BD111" s="234"/>
      <c r="BE111" s="234"/>
      <c r="BF111" s="234"/>
      <c r="BG111" s="234"/>
      <c r="BH111" s="234"/>
      <c r="BI111" s="234"/>
      <c r="BJ111" s="234"/>
      <c r="BK111" s="234"/>
      <c r="BL111" s="234"/>
      <c r="BM111" s="234"/>
      <c r="BN111" s="234"/>
      <c r="BO111" s="234"/>
      <c r="BP111" s="234"/>
      <c r="BQ111" s="234"/>
      <c r="BR111" s="234"/>
      <c r="BS111" s="234"/>
      <c r="BT111" s="234"/>
      <c r="BU111" s="234"/>
      <c r="BV111" s="234"/>
      <c r="BW111" s="234"/>
      <c r="BX111" s="234"/>
      <c r="BY111" s="234"/>
      <c r="BZ111" s="234"/>
      <c r="CA111" s="234"/>
      <c r="CB111" s="234"/>
      <c r="CC111" s="234"/>
      <c r="CD111" s="234"/>
      <c r="CE111" s="234"/>
      <c r="CF111" s="234"/>
      <c r="CG111" s="234"/>
      <c r="CH111" s="234"/>
      <c r="CI111" s="234"/>
      <c r="CJ111" s="234"/>
      <c r="CK111" s="234"/>
      <c r="CL111" s="234"/>
      <c r="CM111" s="234"/>
      <c r="CN111" s="234"/>
      <c r="CO111" s="234"/>
      <c r="CP111" s="234"/>
      <c r="CQ111" s="234"/>
      <c r="CR111" s="234"/>
      <c r="CS111" s="234"/>
      <c r="CT111" s="234"/>
      <c r="CU111" s="234"/>
      <c r="CV111" s="234"/>
      <c r="CW111" s="234"/>
      <c r="CX111" s="234"/>
      <c r="CY111" s="234"/>
      <c r="CZ111" s="234"/>
      <c r="DA111" s="234"/>
      <c r="DB111" s="234"/>
      <c r="DC111" s="184">
        <f t="shared" si="9"/>
        <v>0</v>
      </c>
      <c r="DD111" s="235" t="str">
        <f t="shared" si="10"/>
        <v/>
      </c>
      <c r="DE111" s="186">
        <f>IF(D111&gt; 0,(COUNTIFS(FRACAS!$B$5:$B$8972, D$4, FRACAS!$D$5:$D$8972, "&lt;="&amp;D111)), "" )</f>
        <v>0</v>
      </c>
      <c r="DF111" s="186">
        <f>IF(E111&gt; 0,(COUNTIFS(FRACAS!$B$5:$B$8972, E$4, FRACAS!$D$5:$D$8972, "&lt;="&amp;E111)), "" )</f>
        <v>0</v>
      </c>
      <c r="DG111" s="186">
        <f>IF(F111&gt; 0,(COUNTIFS(FRACAS!$B$5:$B$8972, F$4, FRACAS!$D$5:$D$8972, "&lt;="&amp;F111)), "" )</f>
        <v>0</v>
      </c>
      <c r="DH111" s="186">
        <f>IF(G111&gt; 0,(COUNTIFS(FRACAS!$B$5:$B$8972, G$4, FRACAS!$D$5:$D$8972, "&lt;="&amp;G111)), "" )</f>
        <v>0</v>
      </c>
      <c r="DI111" s="186">
        <f>IF(H111&gt; 0,(COUNTIFS(FRACAS!$B$5:$B$8972, H$4, FRACAS!$D$5:$D$8972, "&lt;="&amp;H111)), "" )</f>
        <v>0</v>
      </c>
      <c r="DJ111" s="186">
        <f>IF(I111&gt; 0,(COUNTIFS(FRACAS!$B$5:$B$8972, I$4, FRACAS!$D$5:$D$8972, "&lt;="&amp;I111)), "" )</f>
        <v>0</v>
      </c>
      <c r="DK111" s="186">
        <f>IF(J111&gt; 0,(COUNTIFS(FRACAS!$B$5:$B$8972, J$4, FRACAS!$D$5:$D$8972, "&lt;="&amp;J111)), "" )</f>
        <v>0</v>
      </c>
      <c r="DL111" s="186">
        <f>IF(K111&gt; 0,(COUNTIFS(FRACAS!$B$5:$B$8972, K$4, FRACAS!$D$5:$D$8972, "&lt;="&amp;K111)), "" )</f>
        <v>0</v>
      </c>
      <c r="DM111" s="186">
        <f>IF(L111&gt; 0,(COUNTIFS(FRACAS!$B$5:$B$8972, L$4, FRACAS!$D$5:$D$8972, "&lt;="&amp;L111)), "" )</f>
        <v>0</v>
      </c>
      <c r="DN111" s="186">
        <f>IF(M111&gt; 0,(COUNTIFS(FRACAS!$B$5:$B$8972, M$4, FRACAS!$D$5:$D$8972, "&lt;="&amp;M111)), "" )</f>
        <v>0</v>
      </c>
      <c r="DO111" s="186">
        <f>IF(N111&gt; 0,(COUNTIFS(FRACAS!$B$5:$B$8972, N$4, FRACAS!$D$5:$D$8972, "&lt;="&amp;N111)), "" )</f>
        <v>0</v>
      </c>
      <c r="DP111" s="186">
        <f>IF(O111&gt; 0,(COUNTIFS(FRACAS!$B$5:$B$8972, O$4, FRACAS!$D$5:$D$8972, "&lt;="&amp;O111)), "" )</f>
        <v>0</v>
      </c>
      <c r="DQ111" s="186">
        <f>IF(P111&gt; 0,(COUNTIFS(FRACAS!$B$5:$B$8972, P$4, FRACAS!$D$5:$D$8972, "&lt;="&amp;P111)), "" )</f>
        <v>0</v>
      </c>
      <c r="DR111" s="186">
        <f>IF(Q111&gt; 0,(COUNTIFS(FRACAS!$B$5:$B$8972, Q$4, FRACAS!$D$5:$D$8972, "&lt;="&amp;Q111)), "" )</f>
        <v>0</v>
      </c>
      <c r="DS111" s="186">
        <f>IF(R111&gt; 0,(COUNTIFS(FRACAS!$B$5:$B$8972, R$4, FRACAS!$D$5:$D$8972, "&lt;="&amp;R111)), "" )</f>
        <v>0</v>
      </c>
      <c r="DT111" s="186">
        <f>IF(S111&gt; 0,(COUNTIFS(FRACAS!$B$5:$B$8972, S$4, FRACAS!$D$5:$D$8972, "&lt;="&amp;S111)), "" )</f>
        <v>0</v>
      </c>
      <c r="DU111" s="186">
        <f>IF(T111&gt; 0,(COUNTIFS(FRACAS!$B$5:$B$8972, T$4, FRACAS!$D$5:$D$8972, "&lt;="&amp;T111)), "" )</f>
        <v>0</v>
      </c>
      <c r="DV111" s="186">
        <f>IF(U111&gt; 0,(COUNTIFS(FRACAS!$B$5:$B$8972, U$4, FRACAS!$D$5:$D$8972, "&lt;="&amp;U111)), "" )</f>
        <v>0</v>
      </c>
      <c r="DW111" s="186" t="str">
        <f>IF(V111&gt; 0,(COUNTIFS(FRACAS!$B$5:$B$8972, V$4, FRACAS!$D$5:$D$8972, "&lt;="&amp;V111)), "" )</f>
        <v/>
      </c>
      <c r="DX111" s="186" t="str">
        <f>IF(W111&gt; 0,(COUNTIFS(FRACAS!$B$5:$B$8972, W$4, FRACAS!$D$5:$D$8972, "&lt;="&amp;W111)), "" )</f>
        <v/>
      </c>
      <c r="DY111" s="186" t="str">
        <f>IF(X111&gt; 0,(COUNTIFS(FRACAS!$B$5:$B$8972, X$4, FRACAS!$D$5:$D$8972, "&lt;="&amp;X111)), "" )</f>
        <v/>
      </c>
      <c r="DZ111" s="186" t="str">
        <f>IF(Y111&gt; 0,(COUNTIFS(FRACAS!$B$5:$B$8972, Y$4, FRACAS!$D$5:$D$8972, "&lt;="&amp;Y111)), "" )</f>
        <v/>
      </c>
      <c r="EA111" s="186" t="str">
        <f>IF(Z111&gt; 0,(COUNTIFS(FRACAS!$B$5:$B$8972, Z$4, FRACAS!$D$5:$D$8972, "&lt;="&amp;Z111)), "" )</f>
        <v/>
      </c>
      <c r="EB111" s="186" t="str">
        <f>IF(AA111&gt; 0,(COUNTIFS(FRACAS!$B$5:$B$8972, AA$4, FRACAS!$D$5:$D$8972, "&lt;="&amp;AA111)), "" )</f>
        <v/>
      </c>
      <c r="EC111" s="186" t="str">
        <f>IF(AB111&gt; 0,(COUNTIFS(FRACAS!$B$5:$B$8972, AB$4, FRACAS!$D$5:$D$8972, "&lt;="&amp;AB111)), "" )</f>
        <v/>
      </c>
      <c r="ED111" s="186" t="str">
        <f>IF(AC111&gt; 0,(COUNTIFS(FRACAS!$B$5:$B$8972, AC$4, FRACAS!$D$5:$D$8972, "&lt;="&amp;AC111)), "" )</f>
        <v/>
      </c>
      <c r="EE111" s="186" t="str">
        <f>IF(AD111&gt; 0,(COUNTIFS(FRACAS!$B$5:$B$8972, AD$4, FRACAS!$D$5:$D$8972, "&lt;="&amp;AD111)), "" )</f>
        <v/>
      </c>
      <c r="EF111" s="186" t="str">
        <f>IF(AE111&gt; 0,(COUNTIFS(FRACAS!$B$5:$B$8972, AE$4, FRACAS!$D$5:$D$8972, "&lt;="&amp;AE111)), "" )</f>
        <v/>
      </c>
      <c r="EG111" s="186" t="str">
        <f>IF(AF111&gt; 0,(COUNTIFS(FRACAS!$B$5:$B$8972, AF$4, FRACAS!$D$5:$D$8972, "&lt;="&amp;AF111)), "" )</f>
        <v/>
      </c>
      <c r="EH111" s="186" t="str">
        <f>IF(AG111&gt; 0,(COUNTIFS(FRACAS!$B$5:$B$8972, AG$4, FRACAS!$D$5:$D$8972, "&lt;="&amp;AG111)), "" )</f>
        <v/>
      </c>
      <c r="EI111" s="186" t="str">
        <f>IF(AH111&gt; 0,(COUNTIFS(FRACAS!$B$5:$B$8972, AH$4, FRACAS!$D$5:$D$8972, "&lt;="&amp;AH111)), "" )</f>
        <v/>
      </c>
      <c r="EJ111" s="186" t="str">
        <f>IF(AI111&gt; 0,(COUNTIFS(FRACAS!$B$5:$B$8972, AI$4, FRACAS!$D$5:$D$8972, "&lt;="&amp;AI111)), "" )</f>
        <v/>
      </c>
      <c r="EK111" s="186" t="str">
        <f>IF(AJ111&gt; 0,(COUNTIFS(FRACAS!$B$5:$B$8972, AJ$4, FRACAS!$D$5:$D$8972, "&lt;="&amp;AJ111)), "" )</f>
        <v/>
      </c>
      <c r="EL111" s="186" t="str">
        <f>IF(AK111&gt; 0,(COUNTIFS(FRACAS!$B$5:$B$8972, AK$4, FRACAS!$D$5:$D$8972, "&lt;="&amp;AK111)), "" )</f>
        <v/>
      </c>
      <c r="EM111" s="186" t="str">
        <f>IF(AL111&gt; 0,(COUNTIFS(FRACAS!$B$5:$B$8972, AL$4, FRACAS!$D$5:$D$8972, "&lt;="&amp;AL111)), "" )</f>
        <v/>
      </c>
      <c r="EN111" s="186" t="str">
        <f>IF(AM111&gt; 0,(COUNTIFS(FRACAS!$B$5:$B$8972, AM$4, FRACAS!$D$5:$D$8972, "&lt;="&amp;AM111)), "" )</f>
        <v/>
      </c>
      <c r="EO111" s="186" t="str">
        <f>IF(AN111&gt; 0,(COUNTIFS(FRACAS!$B$5:$B$8972, AN$4, FRACAS!$D$5:$D$8972, "&lt;="&amp;AN111)), "" )</f>
        <v/>
      </c>
      <c r="EP111" s="186" t="str">
        <f>IF(AO111&gt; 0,(COUNTIFS(FRACAS!$B$5:$B$8972, AO$4, FRACAS!$D$5:$D$8972, "&lt;="&amp;AO111)), "" )</f>
        <v/>
      </c>
      <c r="EQ111" s="186" t="str">
        <f>IF(AP111&gt; 0,(COUNTIFS(FRACAS!$B$5:$B$8972, AP$4, FRACAS!$D$5:$D$8972, "&lt;="&amp;AP111)), "" )</f>
        <v/>
      </c>
      <c r="ER111" s="186" t="str">
        <f>IF(AQ111&gt; 0,(COUNTIFS(FRACAS!$B$5:$B$8972, AQ$4, FRACAS!$D$5:$D$8972, "&lt;="&amp;AQ111)), "" )</f>
        <v/>
      </c>
      <c r="ES111" s="244"/>
      <c r="ET111" s="186"/>
      <c r="EU111" s="186"/>
      <c r="EV111" s="186"/>
      <c r="EW111" s="186"/>
      <c r="EX111" s="186"/>
      <c r="EY111" s="186"/>
      <c r="EZ111" s="186"/>
      <c r="FA111" s="186"/>
      <c r="FB111" s="203"/>
      <c r="FC111" s="204"/>
      <c r="FD111" s="204"/>
      <c r="FE111" s="190"/>
      <c r="FF111" s="190"/>
      <c r="FG111" s="190"/>
      <c r="FH111" s="190"/>
      <c r="FI111" s="190"/>
      <c r="FJ111" s="190"/>
      <c r="FK111" s="190"/>
      <c r="FL111" s="190"/>
      <c r="FM111" s="190"/>
      <c r="FN111" s="190"/>
      <c r="FO111" s="190"/>
      <c r="FP111" s="190"/>
      <c r="FQ111" s="190"/>
      <c r="FR111" s="190"/>
      <c r="FS111" s="190"/>
      <c r="FT111" s="190"/>
      <c r="FU111" s="190"/>
      <c r="FV111" s="190"/>
      <c r="FW111" s="190"/>
      <c r="FX111" s="190"/>
      <c r="FY111" s="190"/>
      <c r="FZ111" s="190"/>
      <c r="GA111" s="190"/>
      <c r="GB111" s="190"/>
      <c r="GC111" s="190"/>
      <c r="GD111" s="190"/>
      <c r="GE111" s="190"/>
      <c r="GF111" s="190"/>
      <c r="GG111" s="190"/>
      <c r="GH111" s="190"/>
      <c r="GI111" s="190"/>
      <c r="GJ111" s="190"/>
      <c r="GK111" s="190"/>
      <c r="GL111" s="190"/>
      <c r="GM111" s="190"/>
      <c r="GN111" s="190"/>
      <c r="GO111" s="190"/>
      <c r="GP111" s="190"/>
      <c r="GQ111" s="190"/>
      <c r="GR111" s="190"/>
      <c r="GS111" s="190"/>
      <c r="GT111" s="190"/>
      <c r="GU111" s="190"/>
      <c r="GV111" s="190"/>
      <c r="GW111" s="190"/>
      <c r="GX111" s="190"/>
      <c r="GY111" s="190"/>
      <c r="GZ111" s="190"/>
      <c r="HA111" s="190"/>
      <c r="HB111" s="190"/>
      <c r="HD111" s="190"/>
      <c r="HE111" s="190"/>
      <c r="HF111" s="190"/>
      <c r="HG111" s="190"/>
      <c r="HH111" s="190"/>
      <c r="HI111" s="190"/>
      <c r="HJ111" s="190"/>
      <c r="HK111" s="190"/>
      <c r="HL111" s="190"/>
      <c r="HM111" s="190"/>
      <c r="HN111" s="190"/>
      <c r="HO111" s="190"/>
      <c r="HP111" s="190"/>
      <c r="HQ111" s="190"/>
      <c r="HR111" s="190"/>
      <c r="HS111" s="190"/>
      <c r="HT111" s="190"/>
      <c r="HU111" s="190"/>
      <c r="HV111" s="190"/>
      <c r="HW111" s="190"/>
      <c r="HX111" s="190"/>
      <c r="HY111" s="190"/>
      <c r="HZ111" s="190"/>
      <c r="IA111" s="190"/>
      <c r="IB111" s="190"/>
      <c r="IC111" s="190"/>
      <c r="ID111" s="190"/>
      <c r="IE111" s="190"/>
      <c r="IF111" s="190"/>
      <c r="IG111" s="190"/>
      <c r="IH111" s="190"/>
      <c r="II111" s="190"/>
      <c r="IJ111" s="190"/>
      <c r="IK111" s="190"/>
      <c r="IL111" s="190"/>
      <c r="IM111" s="190"/>
      <c r="IN111" s="190"/>
      <c r="IO111" s="190"/>
      <c r="IP111" s="190"/>
      <c r="IQ111" s="190"/>
      <c r="IR111" s="190"/>
      <c r="IS111" s="190"/>
      <c r="IT111" s="190"/>
      <c r="IU111" s="190"/>
      <c r="IV111" s="190"/>
      <c r="IW111" s="190"/>
      <c r="IX111" s="190"/>
      <c r="IY111" s="190"/>
      <c r="IZ111" s="190"/>
      <c r="JA111" s="190"/>
      <c r="JB111" s="190"/>
      <c r="JC111" s="190"/>
      <c r="JD111" s="238"/>
      <c r="JE111" s="238"/>
      <c r="JF111" s="238"/>
      <c r="JG111" s="238"/>
      <c r="JH111" s="238"/>
      <c r="JI111" s="238"/>
      <c r="JJ111" s="238"/>
      <c r="JK111" s="238"/>
      <c r="JL111" s="238"/>
      <c r="JM111" s="238"/>
      <c r="JN111" s="239"/>
      <c r="JO111" s="193"/>
      <c r="JP111" s="193"/>
      <c r="JQ111" s="193"/>
      <c r="JR111" s="193"/>
      <c r="JS111" s="193"/>
      <c r="JT111" s="193"/>
      <c r="JU111" s="193"/>
      <c r="JV111" s="193"/>
      <c r="JW111" s="193"/>
      <c r="JX111" s="193"/>
      <c r="JY111" s="193"/>
      <c r="JZ111" s="193"/>
      <c r="KA111" s="193"/>
      <c r="KB111" s="193"/>
      <c r="KC111" s="193"/>
      <c r="KD111" s="193"/>
      <c r="KE111" s="193"/>
      <c r="KF111" s="193"/>
      <c r="KG111" s="193"/>
      <c r="KH111" s="193"/>
      <c r="KI111" s="193"/>
      <c r="KJ111" s="193"/>
      <c r="KK111" s="193"/>
      <c r="KL111" s="193"/>
      <c r="KM111" s="193"/>
      <c r="KN111" s="193"/>
      <c r="KO111" s="193"/>
      <c r="KP111" s="193"/>
      <c r="KQ111" s="193"/>
      <c r="KR111" s="193"/>
      <c r="KS111" s="193"/>
      <c r="KT111" s="193"/>
      <c r="KU111" s="193"/>
      <c r="KV111" s="193"/>
      <c r="KW111" s="193"/>
      <c r="KX111" s="193"/>
      <c r="KY111" s="193"/>
      <c r="KZ111" s="193"/>
      <c r="LA111" s="193"/>
      <c r="LB111" s="192"/>
      <c r="LC111" s="235" t="str">
        <f t="shared" si="8"/>
        <v/>
      </c>
      <c r="LD111" s="240" t="str" cm="1">
        <f t="array" ref="LD111">IFERROR((((D111/FRACAS!$AY$1)*60
)-(SUMPRODUCT((FRACAS!$B$5:$B$8970=D$4)*(FRACAS!$D$5:$D$8970&lt;=D111)*(IFERROR(FRACAS!$AM$5:$AM$8970,0)))
))/((D111/FRACAS!$AY$1)*60),"")</f>
        <v/>
      </c>
      <c r="LE111" s="240" t="str" cm="1">
        <f t="array" ref="LE111">IFERROR((((E111/FRACAS!$AY$1)*60
)-(SUMPRODUCT((FRACAS!$B$5:$B$8970=E$4)*(FRACAS!$D$5:$D$8970&lt;=E111)*(IFERROR(FRACAS!$AM$5:$AM$8970,0)))
))/((E111/FRACAS!$AY$1)*60),"")</f>
        <v/>
      </c>
      <c r="LF111" s="240" t="str" cm="1">
        <f t="array" ref="LF111">IFERROR((((F111/FRACAS!$AY$1)*60
)-(SUMPRODUCT((FRACAS!$B$5:$B$8970=F$4)*(FRACAS!$D$5:$D$8970&lt;=F111)*(IFERROR(FRACAS!$AM$5:$AM$8970,0)))
))/((F111/FRACAS!$AY$1)*60),"")</f>
        <v/>
      </c>
      <c r="LG111" s="240" t="str" cm="1">
        <f t="array" ref="LG111">IFERROR((((G111/FRACAS!$AY$1)*60
)-(SUMPRODUCT((FRACAS!$B$5:$B$8970=G$4)*(FRACAS!$D$5:$D$8970&lt;=G111)*(IFERROR(FRACAS!$AM$5:$AM$8970,0)))
))/((G111/FRACAS!$AY$1)*60),"")</f>
        <v/>
      </c>
      <c r="LH111" s="240" t="str" cm="1">
        <f t="array" ref="LH111">IFERROR((((H111/FRACAS!$AY$1)*60
)-(SUMPRODUCT((FRACAS!$B$5:$B$8970=H$4)*(FRACAS!$D$5:$D$8970&lt;=H111)*(IFERROR(FRACAS!$AM$5:$AM$8970,0)))
))/((H111/FRACAS!$AY$1)*60),"")</f>
        <v/>
      </c>
      <c r="LI111" s="240" t="str" cm="1">
        <f t="array" ref="LI111">IFERROR((((I111/FRACAS!$AY$1)*60
)-(SUMPRODUCT((FRACAS!$B$5:$B$8970=I$4)*(FRACAS!$D$5:$D$8970&lt;=I111)*(IFERROR(FRACAS!$AM$5:$AM$8970,0)))
))/((I111/FRACAS!$AY$1)*60),"")</f>
        <v/>
      </c>
      <c r="LJ111" s="240" t="str" cm="1">
        <f t="array" ref="LJ111">IFERROR((((J111/FRACAS!$AY$1)*60
)-(SUMPRODUCT((FRACAS!$B$5:$B$8970=J$4)*(FRACAS!$D$5:$D$8970&lt;=J111)*(IFERROR(FRACAS!$AM$5:$AM$8970,0)))
))/((J111/FRACAS!$AY$1)*60),"")</f>
        <v/>
      </c>
      <c r="LK111" s="240" t="str" cm="1">
        <f t="array" ref="LK111">IFERROR((((K111/FRACAS!$AY$1)*60
)-(SUMPRODUCT((FRACAS!$B$5:$B$8970=K$4)*(FRACAS!$D$5:$D$8970&lt;=K111)*(IFERROR(FRACAS!$AM$5:$AM$8970,0)))
))/((K111/FRACAS!$AY$1)*60),"")</f>
        <v/>
      </c>
      <c r="LL111" s="240" t="str" cm="1">
        <f t="array" ref="LL111">IFERROR((((L111/FRACAS!$AY$1)*60
)-(SUMPRODUCT((FRACAS!$B$5:$B$8970=L$4)*(FRACAS!$D$5:$D$8970&lt;=L111)*(IFERROR(FRACAS!$AM$5:$AM$8970,0)))
))/((L111/FRACAS!$AY$1)*60),"")</f>
        <v/>
      </c>
      <c r="LM111" s="240" t="str" cm="1">
        <f t="array" ref="LM111">IFERROR((((M111/FRACAS!$AY$1)*60
)-(SUMPRODUCT((FRACAS!$B$5:$B$8970=M$4)*(FRACAS!$D$5:$D$8970&lt;=M111)*(IFERROR(FRACAS!$AM$5:$AM$8970,0)))
))/((M111/FRACAS!$AY$1)*60),"")</f>
        <v/>
      </c>
      <c r="LN111" s="240" t="str" cm="1">
        <f t="array" ref="LN111">IFERROR((((N111/FRACAS!$AY$1)*60
)-(SUMPRODUCT((FRACAS!$B$5:$B$8970=N$4)*(FRACAS!$D$5:$D$8970&lt;=N111)*(IFERROR(FRACAS!$AM$5:$AM$8970,0)))
))/((N111/FRACAS!$AY$1)*60),"")</f>
        <v/>
      </c>
      <c r="LO111" s="240" t="str" cm="1">
        <f t="array" ref="LO111">IFERROR((((O111/FRACAS!$AY$1)*60
)-(SUMPRODUCT((FRACAS!$B$5:$B$8970=O$4)*(FRACAS!$D$5:$D$8970&lt;=O111)*(IFERROR(FRACAS!$AM$5:$AM$8970,0)))
))/((O111/FRACAS!$AY$1)*60),"")</f>
        <v/>
      </c>
      <c r="LP111" s="240" t="str" cm="1">
        <f t="array" ref="LP111">IFERROR((((P111/FRACAS!$AY$1)*60
)-(SUMPRODUCT((FRACAS!$B$5:$B$8970=P$4)*(FRACAS!$D$5:$D$8970&lt;=P111)*(IFERROR(FRACAS!$AM$5:$AM$8970,0)))
))/((P111/FRACAS!$AY$1)*60),"")</f>
        <v/>
      </c>
      <c r="LQ111" s="240" t="str" cm="1">
        <f t="array" ref="LQ111">IFERROR((((Q111/FRACAS!$AY$1)*60
)-(SUMPRODUCT((FRACAS!$B$5:$B$8970=Q$4)*(FRACAS!$D$5:$D$8970&lt;=Q111)*(IFERROR(FRACAS!$AM$5:$AM$8970,0)))
))/((Q111/FRACAS!$AY$1)*60),"")</f>
        <v/>
      </c>
      <c r="LR111" s="240" t="str" cm="1">
        <f t="array" ref="LR111">IFERROR((((R111/FRACAS!$AY$1)*60
)-(SUMPRODUCT((FRACAS!$B$5:$B$8970=R$4)*(FRACAS!$D$5:$D$8970&lt;=R111)*(IFERROR(FRACAS!$AM$5:$AM$8970,0)))
))/((R111/FRACAS!$AY$1)*60),"")</f>
        <v/>
      </c>
      <c r="LS111" s="240" t="str" cm="1">
        <f t="array" ref="LS111">IFERROR((((S111/FRACAS!$AY$1)*60
)-(SUMPRODUCT((FRACAS!$B$5:$B$8970=S$4)*(FRACAS!$D$5:$D$8970&lt;=S111)*(IFERROR(FRACAS!$AM$5:$AM$8970,0)))
))/((S111/FRACAS!$AY$1)*60),"")</f>
        <v/>
      </c>
      <c r="LT111" s="240" t="str" cm="1">
        <f t="array" ref="LT111">IFERROR((((T111/FRACAS!$AY$1)*60
)-(SUMPRODUCT((FRACAS!$B$5:$B$8970=T$4)*(FRACAS!$D$5:$D$8970&lt;=T111)*(IFERROR(FRACAS!$AM$5:$AM$8970,0)))
))/((T111/FRACAS!$AY$1)*60),"")</f>
        <v/>
      </c>
      <c r="LU111" s="240" t="str" cm="1">
        <f t="array" ref="LU111">IFERROR((((U111/FRACAS!$AY$1)*60
)-(SUMPRODUCT((FRACAS!$B$5:$B$8970=U$4)*(FRACAS!$D$5:$D$8970&lt;=U111)*(IFERROR(FRACAS!$AM$5:$AM$8970,0)))
))/((U111/FRACAS!$AY$1)*60),"")</f>
        <v/>
      </c>
      <c r="LV111" s="240" t="str" cm="1">
        <f t="array" ref="LV111">IFERROR(
    (((V111/FRACAS!$AY$1)*60))
    /
    (((V111/FRACAS!$AY$1)*60) + SUMPRODUCT((FRACAS!$B$5:$B$8970=V$4)*(FRACAS!$D$5:$D$8970&lt;=V111)*(IFERROR(FRACAS!$AM$5:$AM$8970,0)))
    ),"")</f>
        <v/>
      </c>
      <c r="LW111" s="240" t="str" cm="1">
        <f t="array" ref="LW111">IFERROR(
    (((W111/FRACAS!$AY$1)*60))
    /
    (((W111/FRACAS!$AY$1)*60) + SUMPRODUCT((FRACAS!$B$5:$B$8970=W$4)*(FRACAS!$D$5:$D$8970&lt;=W111)*(IFERROR(FRACAS!$AM$5:$AM$8970,0)))
    ),"")</f>
        <v/>
      </c>
      <c r="LX111" s="240" t="str" cm="1">
        <f t="array" ref="LX111">IFERROR(
    (((X111/FRACAS!$AY$1)*60))
    /
    (((X111/FRACAS!$AY$1)*60) + SUMPRODUCT((FRACAS!$B$5:$B$8970=X$4)*(FRACAS!$D$5:$D$8970&lt;=X111)*(IFERROR(FRACAS!$AM$5:$AM$8970,0)))
    ),"")</f>
        <v/>
      </c>
      <c r="LY111" s="240" t="str" cm="1">
        <f t="array" ref="LY111">IFERROR(
    (((Y111/FRACAS!$AY$1)*60))
    /
    (((Y111/FRACAS!$AY$1)*60) + SUMPRODUCT((FRACAS!$B$5:$B$8970=Y$4)*(FRACAS!$D$5:$D$8970&lt;=Y111)*(IFERROR(FRACAS!$AM$5:$AM$8970,0)))
    ),"")</f>
        <v/>
      </c>
      <c r="LZ111" s="240" t="str" cm="1">
        <f t="array" ref="LZ111">IFERROR(
    (((Z111/FRACAS!$AY$1)*60))
    /
    (((Z111/FRACAS!$AY$1)*60) + SUMPRODUCT((FRACAS!$B$5:$B$8970=Z$4)*(FRACAS!$D$5:$D$8970&lt;=Z111)*(IFERROR(FRACAS!$AM$5:$AM$8970,0)))
    ),"")</f>
        <v/>
      </c>
      <c r="MA111" s="240" t="str" cm="1">
        <f t="array" ref="MA111">IFERROR(
    (((AA111/FRACAS!$AY$1)*60))
    /
    (((AA111/FRACAS!$AY$1)*60) + SUMPRODUCT((FRACAS!$B$5:$B$8970=AA$4)*(FRACAS!$D$5:$D$8970&lt;=AA111)*(IFERROR(FRACAS!$AM$5:$AM$8970,0)))
    ),"")</f>
        <v/>
      </c>
      <c r="MB111" s="240" t="str" cm="1">
        <f t="array" ref="MB111">IFERROR(
    (((AB111/FRACAS!$AY$1)*60))
    /
    (((AB111/FRACAS!$AY$1)*60) + SUMPRODUCT((FRACAS!$B$5:$B$8970=AB$4)*(FRACAS!$D$5:$D$8970&lt;=AB111)*(IFERROR(FRACAS!$AM$5:$AM$8970,0)))
    ),"")</f>
        <v/>
      </c>
      <c r="MC111" s="240" t="str" cm="1">
        <f t="array" ref="MC111">IFERROR(
    (((AC111/FRACAS!$AY$1)*60))
    /
    (((AC111/FRACAS!$AY$1)*60) + SUMPRODUCT((FRACAS!$B$5:$B$8970=AC$4)*(FRACAS!$D$5:$D$8970&lt;=AC111)*(IFERROR(FRACAS!$AM$5:$AM$8970,0)))
    ),"")</f>
        <v/>
      </c>
      <c r="MD111" s="240" t="str" cm="1">
        <f t="array" ref="MD111">IFERROR(
    (((AD111/FRACAS!$AY$1)*60))
    /
    (((AD111/FRACAS!$AY$1)*60) + SUMPRODUCT((FRACAS!$B$5:$B$8970=AD$4)*(FRACAS!$D$5:$D$8970&lt;=AD111)*(IFERROR(FRACAS!$AM$5:$AM$8970,0)))
    ),"")</f>
        <v/>
      </c>
      <c r="ME111" s="240" t="str" cm="1">
        <f t="array" ref="ME111">IFERROR(
    (((AE111/FRACAS!$AY$1)*60))
    /
    (((AE111/FRACAS!$AY$1)*60) + SUMPRODUCT((FRACAS!$B$5:$B$8970=AE$4)*(FRACAS!$D$5:$D$8970&lt;=AE111)*(IFERROR(FRACAS!$AM$5:$AM$8970,0)))
    ),"")</f>
        <v/>
      </c>
      <c r="MF111" s="240" t="str" cm="1">
        <f t="array" ref="MF111">IFERROR(
    (((AF111/FRACAS!$AY$1)*60))
    /
    (((AF111/FRACAS!$AY$1)*60) + SUMPRODUCT((FRACAS!$B$5:$B$8970=AF$4)*(FRACAS!$D$5:$D$8970&lt;=AF111)*(IFERROR(FRACAS!$AM$5:$AM$8970,0)))
    ),"")</f>
        <v/>
      </c>
      <c r="MG111" s="240" t="str" cm="1">
        <f t="array" ref="MG111">IFERROR(
    (((AG111/FRACAS!$AY$1)*60))
    /
    (((AG111/FRACAS!$AY$1)*60) + SUMPRODUCT((FRACAS!$B$5:$B$8970=AG$4)*(FRACAS!$D$5:$D$8970&lt;=AG111)*(IFERROR(FRACAS!$AM$5:$AM$8970,0)))
    ),"")</f>
        <v/>
      </c>
      <c r="MH111" s="240" t="str" cm="1">
        <f t="array" ref="MH111">IFERROR(
    (((AH111/FRACAS!$AY$1)*60))
    /
    (((AH111/FRACAS!$AY$1)*60) + SUMPRODUCT((FRACAS!$B$5:$B$8970=AH$4)*(FRACAS!$D$5:$D$8970&lt;=AH111)*(IFERROR(FRACAS!$AM$5:$AM$8970,0)))
    ),"")</f>
        <v/>
      </c>
      <c r="MI111" s="240" t="str" cm="1">
        <f t="array" ref="MI111">IFERROR(
    (((AI111/FRACAS!$AY$1)*60))
    /
    (((AI111/FRACAS!$AY$1)*60) + SUMPRODUCT((FRACAS!$B$5:$B$8970=AI$4)*(FRACAS!$D$5:$D$8970&lt;=AI111)*(IFERROR(FRACAS!$AM$5:$AM$8970,0)))
    ),"")</f>
        <v/>
      </c>
      <c r="MJ111" s="240" t="str" cm="1">
        <f t="array" ref="MJ111">IFERROR(
    (((AJ111/FRACAS!$AY$1)*60))
    /
    (((AJ111/FRACAS!$AY$1)*60) + SUMPRODUCT((FRACAS!$B$5:$B$8970=AJ$4)*(FRACAS!$D$5:$D$8970&lt;=AJ111)*(IFERROR(FRACAS!$AM$5:$AM$8970,0)))
    ),"")</f>
        <v/>
      </c>
      <c r="MK111" s="240" t="str" cm="1">
        <f t="array" ref="MK111">IFERROR(
    (((AK111/FRACAS!$AY$1)*60))
    /
    (((AK111/FRACAS!$AY$1)*60) + SUMPRODUCT((FRACAS!$B$5:$B$8970=AK$4)*(FRACAS!$D$5:$D$8970&lt;=AK111)*(IFERROR(FRACAS!$AM$5:$AM$8970,0)))
    ),"")</f>
        <v/>
      </c>
      <c r="ML111" s="240" t="str" cm="1">
        <f t="array" ref="ML111">IFERROR(
    (((AL111/FRACAS!$AY$1)*60))
    /
    (((AL111/FRACAS!$AY$1)*60) + SUMPRODUCT((FRACAS!$B$5:$B$8970=AL$4)*(FRACAS!$D$5:$D$8970&lt;=AL111)*(IFERROR(FRACAS!$AM$5:$AM$8970,0)))
    ),"")</f>
        <v/>
      </c>
      <c r="MM111" s="240" t="str" cm="1">
        <f t="array" ref="MM111">IFERROR(
    (((AM111/FRACAS!$AY$1)*60))
    /
    (((AM111/FRACAS!$AY$1)*60) + SUMPRODUCT((FRACAS!$B$5:$B$8970=AM$4)*(FRACAS!$D$5:$D$8970&lt;=AM111)*(IFERROR(FRACAS!$AM$5:$AM$8970,0)))
    ),"")</f>
        <v/>
      </c>
      <c r="MN111" s="240" t="str" cm="1">
        <f t="array" ref="MN111">IFERROR(
    (((AN111/FRACAS!$AY$1)*60))
    /
    (((AN111/FRACAS!$AY$1)*60) + SUMPRODUCT((FRACAS!$B$5:$B$8970=AN$4)*(FRACAS!$D$5:$D$8970&lt;=AN111)*(IFERROR(FRACAS!$AM$5:$AM$8970,0)))
    ),"")</f>
        <v/>
      </c>
      <c r="MO111" s="240" t="str" cm="1">
        <f t="array" ref="MO111">IFERROR(
    (((AO111/FRACAS!$AY$1)*60))
    /
    (((AO111/FRACAS!$AY$1)*60) + SUMPRODUCT((FRACAS!$B$5:$B$8970=AO$4)*(FRACAS!$D$5:$D$8970&lt;=AO111)*(IFERROR(FRACAS!$AM$5:$AM$8970,0)))
    ),"")</f>
        <v/>
      </c>
      <c r="MP111" s="240" t="str" cm="1">
        <f t="array" ref="MP111">IFERROR(
    (((AP111/FRACAS!$AY$1)*60))
    /
    (((AP111/FRACAS!$AY$1)*60) + SUMPRODUCT((FRACAS!$B$5:$B$8970=AP$4)*(FRACAS!$D$5:$D$8970&lt;=AP111)*(IFERROR(FRACAS!$AM$5:$AM$8970,0)))
    ),"")</f>
        <v/>
      </c>
      <c r="MQ111" s="240" t="str" cm="1">
        <f t="array" ref="MQ111">IFERROR(
    (((AQ111/FRACAS!$AY$1)*60))
    /
    (((AQ111/FRACAS!$AY$1)*60) + SUMPRODUCT((FRACAS!$B$5:$B$8970=AQ$4)*(FRACAS!$D$5:$D$8970&lt;=AQ111)*(IFERROR(FRACAS!$AM$5:$AM$8970,0)))
    ),"")</f>
        <v/>
      </c>
      <c r="MR111" s="194"/>
      <c r="MS111" s="194"/>
      <c r="MT111" s="194"/>
      <c r="MU111" s="194"/>
      <c r="MV111" s="194"/>
      <c r="MW111" s="194"/>
      <c r="MX111" s="194"/>
      <c r="MY111" s="194"/>
      <c r="MZ111" s="194"/>
      <c r="NA111" s="195"/>
      <c r="ND111" s="241">
        <f t="shared" si="11"/>
        <v>0</v>
      </c>
      <c r="NE111" s="242" t="str">
        <f t="shared" si="12"/>
        <v/>
      </c>
      <c r="NF111" s="193" t="str" cm="1">
        <f t="array" ref="NF111">IF($ND111=0,"",(IFERROR( (IFERROR($ND111/FRACAS!$AY$1*60,0) - SUMPRODUCT( (FRACAS!$K$5:$K$8972=NF$2) * IFERROR(FRACAS!$AN$5:$AN$8972,0) ) ) / IFERROR($ND111/FRACAS!$AY$1*60,0), 1 )))</f>
        <v/>
      </c>
      <c r="NG111" s="193" t="str" cm="1">
        <f t="array" ref="NG111">IF($ND111=0,"",(IFERROR( (IFERROR($ND111/FRACAS!$AY$1*60,0) - SUMPRODUCT( (FRACAS!$K$5:$K$8972=NG$2) * IFERROR(FRACAS!$AN$5:$AN$8972,0) ) ) / IFERROR($ND111/FRACAS!$AY$1*60,0), 1 )))</f>
        <v/>
      </c>
      <c r="NH111" s="193" t="str" cm="1">
        <f t="array" ref="NH111">IF($ND111=0,"",(IFERROR( (IFERROR($ND111/FRACAS!$AY$1*60,0) - SUMPRODUCT( (FRACAS!$K$5:$K$8972=NH$2) * IFERROR(FRACAS!$AN$5:$AN$8972,0) ) ) / IFERROR($ND111/FRACAS!$AY$1*60,0), 1 )))</f>
        <v/>
      </c>
      <c r="NI111" s="193" t="str" cm="1">
        <f t="array" ref="NI111">IF($ND111=0,"",(IFERROR( (IFERROR($ND111/FRACAS!$AY$1*60,0) - SUMPRODUCT( (FRACAS!$K$5:$K$8972=NI$2) * IFERROR(FRACAS!$AN$5:$AN$8972,0) ) ) / IFERROR($ND111/FRACAS!$AY$1*60,0), 1 )))</f>
        <v/>
      </c>
      <c r="NJ111" s="193" t="str" cm="1">
        <f t="array" ref="NJ111">IF($ND111=0,"",(IFERROR( (IFERROR($ND111/FRACAS!$AY$1*60,0) - SUMPRODUCT( (FRACAS!$K$5:$K$8972=NJ$2) * IFERROR(FRACAS!$AN$5:$AN$8972,0) ) ) / IFERROR($ND111/FRACAS!$AY$1*60,0), 1 )))</f>
        <v/>
      </c>
      <c r="NK111" s="193" t="str" cm="1">
        <f t="array" ref="NK111">IF($ND111=0,"",(IFERROR( (IFERROR($ND111/FRACAS!$AY$1*60,0) - SUMPRODUCT( (FRACAS!$K$5:$K$8972=NK$2) * IFERROR(FRACAS!$AN$5:$AN$8972,0) ) ) / IFERROR($ND111/FRACAS!$AY$1*60,0), 1 )))</f>
        <v/>
      </c>
      <c r="NL111" s="193" t="str" cm="1">
        <f t="array" ref="NL111">IF($ND111=0,"",(IFERROR( (IFERROR($ND111/FRACAS!$AY$1*60,0) - SUMPRODUCT( (FRACAS!$K$5:$K$8972=NL$2) * IFERROR(FRACAS!$AN$5:$AN$8972,0) ) ) / IFERROR($ND111/FRACAS!$AY$1*60,0), 1 )))</f>
        <v/>
      </c>
      <c r="NM111" s="193" t="str" cm="1">
        <f t="array" ref="NM111">IF($ND111=0,"",(IFERROR( (IFERROR($ND111/FRACAS!$AY$1*60,0) - SUMPRODUCT( (FRACAS!$K$5:$K$8972=NM$2) * IFERROR(FRACAS!$AN$5:$AN$8972,0) ) ) / IFERROR($ND111/FRACAS!$AY$1*60,0), 1 )))</f>
        <v/>
      </c>
      <c r="NN111" s="193" t="str" cm="1">
        <f t="array" ref="NN111">IF($ND111=0,"",(IFERROR( (IFERROR($ND111/FRACAS!$AY$1*60,0) - SUMPRODUCT( (FRACAS!$K$5:$K$8972=NN$2) * IFERROR(FRACAS!$AN$5:$AN$8972,0) ) ) / IFERROR($ND111/FRACAS!$AY$1*60,0), 1 )))</f>
        <v/>
      </c>
      <c r="NO111" s="193" t="str" cm="1">
        <f t="array" ref="NO111">IF($ND111=0,"",(IFERROR( (IFERROR($ND111/FRACAS!$AY$1*60,0) - SUMPRODUCT( (FRACAS!$K$5:$K$8972=NO$2) * IFERROR(FRACAS!$AN$5:$AN$8972,0) ) ) / IFERROR($ND111/FRACAS!$AY$1*60,0), 1 )))</f>
        <v/>
      </c>
      <c r="NP111" s="193" t="str" cm="1">
        <f t="array" ref="NP111">IF($ND111=0,"",(IFERROR( (IFERROR($ND111/FRACAS!$AY$1*60,0) - SUMPRODUCT( (FRACAS!$K$5:$K$8972=NP$2) * IFERROR(FRACAS!$AN$5:$AN$8972,0) ) ) / IFERROR($ND111/FRACAS!$AY$1*60,0), 1 )))</f>
        <v/>
      </c>
      <c r="NQ111" s="193" t="str" cm="1">
        <f t="array" ref="NQ111">IF($ND111=0,"",(IFERROR( (IFERROR($ND111/FRACAS!$AY$1*60,0) - SUMPRODUCT( (FRACAS!$K$5:$K$8972=NQ$2) * IFERROR(FRACAS!$AN$5:$AN$8972,0) ) ) / IFERROR($ND111/FRACAS!$AY$1*60,0), 1 )))</f>
        <v/>
      </c>
      <c r="NR111" s="193" t="str" cm="1">
        <f t="array" ref="NR111">IF($ND111=0,"",(IFERROR( (IFERROR($ND111/FRACAS!$AY$1*60,0) - SUMPRODUCT( (FRACAS!$K$5:$K$8972=NR$2) * IFERROR(FRACAS!$AN$5:$AN$8972,0) ) ) / IFERROR($ND111/FRACAS!$AY$1*60,0), 1 )))</f>
        <v/>
      </c>
      <c r="NS111" s="193" t="str" cm="1">
        <f t="array" ref="NS111">IF($ND111=0,"",(IFERROR( (IFERROR($ND111/FRACAS!$AY$1*60,0) - SUMPRODUCT( (FRACAS!$K$5:$K$8972=NS$2) * IFERROR(FRACAS!$AN$5:$AN$8972,0) ) ) / IFERROR($ND111/FRACAS!$AY$1*60,0), 1 )))</f>
        <v/>
      </c>
      <c r="NT111" s="193" t="str" cm="1">
        <f t="array" ref="NT111">IF($ND111=0,"",(IFERROR( (IFERROR($ND111/FRACAS!$AY$1*60,0) - SUMPRODUCT( (FRACAS!$K$5:$K$8972=NT$2) * IFERROR(FRACAS!$AN$5:$AN$8972,0) ) ) / IFERROR($ND111/FRACAS!$AY$1*60,0), 1 )))</f>
        <v/>
      </c>
      <c r="NU111" s="193" t="str" cm="1">
        <f t="array" ref="NU111">IF($ND111=0,"",(IFERROR( (IFERROR($ND111/FRACAS!$AY$1*60,0) - SUMPRODUCT( (FRACAS!$K$5:$K$8972=NU$2) * IFERROR(FRACAS!$AN$5:$AN$8972,0) ) ) / IFERROR($ND111/FRACAS!$AY$1*60,0), 1 )))</f>
        <v/>
      </c>
      <c r="NV111" s="193" t="str" cm="1">
        <f t="array" ref="NV111">IF($ND111=0,"",(IFERROR( (IFERROR($ND111/FRACAS!$AY$1*60,0) - SUMPRODUCT( (FRACAS!$K$5:$K$8972=NV$2) * IFERROR(FRACAS!$AN$5:$AN$8972,0) ) ) / IFERROR($ND111/FRACAS!$AY$1*60,0), 1 )))</f>
        <v/>
      </c>
      <c r="NW111" s="193" t="str" cm="1">
        <f t="array" ref="NW111">IF($ND111=0,"",(IFERROR( (IFERROR($ND111/FRACAS!$AY$1*60,0) - SUMPRODUCT( (FRACAS!$K$5:$K$8972=NW$2) * IFERROR(FRACAS!$AN$5:$AN$8972,0) ) ) / IFERROR($ND111/FRACAS!$AY$1*60,0), 1 )))</f>
        <v/>
      </c>
      <c r="NX111" s="193" t="str" cm="1">
        <f t="array" ref="NX111">IF($ND111=0,"",(IFERROR( (IFERROR($ND111/FRACAS!$AY$1*60,0) - SUMPRODUCT( (FRACAS!$K$5:$K$8972=NX$2) * IFERROR(FRACAS!$AN$5:$AN$8972,0) ) ) / IFERROR($ND111/FRACAS!$AY$1*60,0), 1 )))</f>
        <v/>
      </c>
      <c r="NY111" s="193" t="str" cm="1">
        <f t="array" ref="NY111">IF($ND111=0,"",(IFERROR( (IFERROR($ND111/FRACAS!$AY$1*60,0) - SUMPRODUCT( (FRACAS!$K$5:$K$8972=NY$2) * IFERROR(FRACAS!$AN$5:$AN$8972,0) ) ) / IFERROR($ND111/FRACAS!$AY$1*60,0), 1 )))</f>
        <v/>
      </c>
      <c r="NZ111" s="193" t="str" cm="1">
        <f t="array" ref="NZ111">IF($ND111=0,"",(IFERROR( (IFERROR($ND111/FRACAS!$AY$1*60,0) - SUMPRODUCT( (FRACAS!$K$5:$K$8972=NZ$2) * IFERROR(FRACAS!$AN$5:$AN$8972,0) ) ) / IFERROR($ND111/FRACAS!$AY$1*60,0), 1 )))</f>
        <v/>
      </c>
      <c r="OA111" s="193" t="str" cm="1">
        <f t="array" ref="OA111">IF($ND111=0,"",(IFERROR( (IFERROR($ND111/FRACAS!$AY$1*60,0) - SUMPRODUCT( (FRACAS!$K$5:$K$8972=OA$2) * IFERROR(FRACAS!$AN$5:$AN$8972,0) ) ) / IFERROR($ND111/FRACAS!$AY$1*60,0), 1 )))</f>
        <v/>
      </c>
      <c r="OB111" s="193" t="str" cm="1">
        <f t="array" ref="OB111">IF($ND111=0,"",(IFERROR( (IFERROR($ND111/FRACAS!$AY$1*60,0) - SUMPRODUCT( (FRACAS!$K$5:$K$8972=OB$2) * IFERROR(FRACAS!$AN$5:$AN$8972,0) ) ) / IFERROR($ND111/FRACAS!$AY$1*60,0), 1 )))</f>
        <v/>
      </c>
      <c r="OC111" s="193" t="str" cm="1">
        <f t="array" ref="OC111">IF($ND111=0,"",(IFERROR( (IFERROR($ND111/FRACAS!$AY$1*60,0) - SUMPRODUCT( (FRACAS!$K$5:$K$8972=OC$2) * IFERROR(FRACAS!$AN$5:$AN$8972,0) ) ) / IFERROR($ND111/FRACAS!$AY$1*60,0), 1 )))</f>
        <v/>
      </c>
      <c r="OD111" s="193" t="str" cm="1">
        <f t="array" ref="OD111">IF($ND111=0,"",(IFERROR( (IFERROR($ND111/FRACAS!$AY$1*60,0) - SUMPRODUCT( (FRACAS!$K$5:$K$8972=OD$2) * IFERROR(FRACAS!$AN$5:$AN$8972,0) ) ) / IFERROR($ND111/FRACAS!$AY$1*60,0), 1 )))</f>
        <v/>
      </c>
      <c r="OE111" s="193" t="str" cm="1">
        <f t="array" ref="OE111">IF($ND111=0,"",(IFERROR( (IFERROR($ND111/FRACAS!$AY$1*60,0) - SUMPRODUCT( (FRACAS!$K$5:$K$8972=OE$2) * IFERROR(FRACAS!$AN$5:$AN$8972,0) ) ) / IFERROR($ND111/FRACAS!$AY$1*60,0), 1 )))</f>
        <v/>
      </c>
      <c r="OF111" s="193" t="str" cm="1">
        <f t="array" ref="OF111">IF($ND111=0,"",(IFERROR( (IFERROR($ND111/FRACAS!$AY$1*60,0) - SUMPRODUCT( (FRACAS!$K$5:$K$8972=OF$2) * IFERROR(FRACAS!$AN$5:$AN$8972,0) ) ) / IFERROR($ND111/FRACAS!$AY$1*60,0), 1 )))</f>
        <v/>
      </c>
      <c r="OG111" s="193" t="str" cm="1">
        <f t="array" ref="OG111">IF($ND111=0,"",(IFERROR( (IFERROR($ND111/FRACAS!$AY$1*60,0) - SUMPRODUCT( (FRACAS!$K$5:$K$8972=OG$2) * IFERROR(FRACAS!$AN$5:$AN$8972,0) ) ) / IFERROR($ND111/FRACAS!$AY$1*60,0), 1 )))</f>
        <v/>
      </c>
      <c r="OH111" s="193" t="str" cm="1">
        <f t="array" ref="OH111">IF($ND111=0,"",(IFERROR( (IFERROR($ND111/FRACAS!$AY$1*60,0) - SUMPRODUCT( (FRACAS!$K$5:$K$8972=OH$2) * IFERROR(FRACAS!$AN$5:$AN$8972,0) ) ) / IFERROR($ND111/FRACAS!$AY$1*60,0), 1 )))</f>
        <v/>
      </c>
      <c r="OI111" s="193" t="str" cm="1">
        <f t="array" ref="OI111">IF($ND111=0,"",(IFERROR( (IFERROR($ND111/FRACAS!$AY$1*60,0) - SUMPRODUCT( (FRACAS!$K$5:$K$8972=OI$2) * IFERROR(FRACAS!$AN$5:$AN$8972,0) ) ) / IFERROR($ND111/FRACAS!$AY$1*60,0), 1 )))</f>
        <v/>
      </c>
      <c r="OJ111" s="193" t="str" cm="1">
        <f t="array" ref="OJ111">IF($ND111=0,"",(IFERROR( (IFERROR($ND111/FRACAS!$AY$1*60,0) - SUMPRODUCT( (FRACAS!$K$5:$K$8972=OJ$2) * IFERROR(FRACAS!$AN$5:$AN$8972,0) ) ) / IFERROR($ND111/FRACAS!$AY$1*60,0), 1 )))</f>
        <v/>
      </c>
      <c r="OK111" s="193" t="str" cm="1">
        <f t="array" ref="OK111">IF($ND111=0,"",(IFERROR( (IFERROR($ND111/FRACAS!$AY$1*60,0) - SUMPRODUCT( (FRACAS!$K$5:$K$8972=OK$2) * IFERROR(FRACAS!$AN$5:$AN$8972,0) ) ) / IFERROR($ND111/FRACAS!$AY$1*60,0), 1 )))</f>
        <v/>
      </c>
      <c r="OL111" s="193" t="str" cm="1">
        <f t="array" ref="OL111">IF($ND111=0,"",(IFERROR( (IFERROR($ND111/FRACAS!$AY$1*60,0) - SUMPRODUCT( (FRACAS!$K$5:$K$8972=OL$2) * IFERROR(FRACAS!$AN$5:$AN$8972,0) ) ) / IFERROR($ND111/FRACAS!$AY$1*60,0), 1 )))</f>
        <v/>
      </c>
      <c r="OM111" s="193" t="str" cm="1">
        <f t="array" ref="OM111">IF($ND111=0,"",(IFERROR( (IFERROR($ND111/FRACAS!$AY$1*60,0) - SUMPRODUCT( (FRACAS!$K$5:$K$8972=OM$2) * IFERROR(FRACAS!$AN$5:$AN$8972,0) ) ) / IFERROR($ND111/FRACAS!$AY$1*60,0), 1 )))</f>
        <v/>
      </c>
      <c r="ON111" s="193" t="str" cm="1">
        <f t="array" ref="ON111">IF($ND111=0,"",(IFERROR( (IFERROR($ND111/FRACAS!$AY$1*60,0) - SUMPRODUCT( (FRACAS!$K$5:$K$8972=ON$2) * IFERROR(FRACAS!$AN$5:$AN$8972,0) ) ) / IFERROR($ND111/FRACAS!$AY$1*60,0), 1 )))</f>
        <v/>
      </c>
      <c r="OO111" s="193" t="str" cm="1">
        <f t="array" ref="OO111">IF($ND111=0,"",(IFERROR( (IFERROR($ND111/FRACAS!$AY$1*60,0) - SUMPRODUCT( (FRACAS!$K$5:$K$8972=OO$2) * IFERROR(FRACAS!$AN$5:$AN$8972,0) ) ) / IFERROR($ND111/FRACAS!$AY$1*60,0), 1 )))</f>
        <v/>
      </c>
      <c r="OP111" s="193" t="str" cm="1">
        <f t="array" ref="OP111">IF($ND111=0,"",(IFERROR( (IFERROR($ND111/FRACAS!$AY$1*60,0) - SUMPRODUCT( (FRACAS!$K$5:$K$8972=OP$2) * IFERROR(FRACAS!$AN$5:$AN$8972,0) ) ) / IFERROR($ND111/FRACAS!$AY$1*60,0), 1 )))</f>
        <v/>
      </c>
      <c r="OQ111" s="193" t="str" cm="1">
        <f t="array" ref="OQ111">IF($ND111=0,"",(IFERROR( (IFERROR($ND111/FRACAS!$AY$1*60,0) - SUMPRODUCT( (FRACAS!$K$5:$K$8972=OQ$2) * IFERROR(FRACAS!$AN$5:$AN$8972,0) ) ) / IFERROR($ND111/FRACAS!$AY$1*60,0), 1 )))</f>
        <v/>
      </c>
      <c r="OR111" s="193" t="str" cm="1">
        <f t="array" ref="OR111">IF($ND111=0,"",(IFERROR( (IFERROR($ND111/FRACAS!$AY$1*60,0) - SUMPRODUCT( (FRACAS!$K$5:$K$8972=OR$2) * IFERROR(FRACAS!$AN$5:$AN$8972,0) ) ) / IFERROR($ND111/FRACAS!$AY$1*60,0), 1 )))</f>
        <v/>
      </c>
      <c r="OS111" s="193" t="str" cm="1">
        <f t="array" ref="OS111">IF($ND111=0,"",(IFERROR( (IFERROR($ND111/FRACAS!$AY$1*60,0) - SUMPRODUCT( (FRACAS!$K$5:$K$8972=OS$2) * IFERROR(FRACAS!$AN$5:$AN$8972,0) ) ) / IFERROR($ND111/FRACAS!$AY$1*60,0), 1 )))</f>
        <v/>
      </c>
      <c r="OT111" s="243" t="str" cm="1">
        <f t="array" ref="OT111">IF($ND111=0,"",(IFERROR( (IFERROR($ND111/FRACAS!$AY$1*60,0) - SUMPRODUCT( (FRACAS!$K$5:$K$8972=OT$2) * IFERROR(FRACAS!$AN$5:$AN$8972,0) ) ) / IFERROR($ND111/FRACAS!$AY$1*60,0), 1 )))</f>
        <v/>
      </c>
    </row>
    <row r="112" spans="2:410" x14ac:dyDescent="0.2">
      <c r="B112" s="233"/>
      <c r="C112" s="259">
        <f>IF('[1]17.11.2025 IASI18 Mileage'!C112="","",'[1]17.11.2025 IASI18 Mileage'!C112)</f>
        <v>46720</v>
      </c>
      <c r="D112" s="201" t="str">
        <f>IF('[1]17.11.2025 IASI18 Mileage'!D112="","",'[1]17.11.2025 IASI18 Mileage'!D112)</f>
        <v/>
      </c>
      <c r="E112" s="201" t="str">
        <f>IF('[1]17.11.2025 IASI18 Mileage'!E112="","",'[1]17.11.2025 IASI18 Mileage'!E112)</f>
        <v/>
      </c>
      <c r="F112" s="201" t="str">
        <f>IF('[1]17.11.2025 IASI18 Mileage'!F112="","",'[1]17.11.2025 IASI18 Mileage'!F112)</f>
        <v/>
      </c>
      <c r="G112" s="201" t="str">
        <f>IF('[1]17.11.2025 IASI18 Mileage'!G112="","",'[1]17.11.2025 IASI18 Mileage'!G112)</f>
        <v/>
      </c>
      <c r="H112" s="201" t="str">
        <f>IF('[1]17.11.2025 IASI18 Mileage'!H112="","",'[1]17.11.2025 IASI18 Mileage'!H112)</f>
        <v/>
      </c>
      <c r="I112" s="201" t="str">
        <f>IF('[1]17.11.2025 IASI18 Mileage'!I112="","",'[1]17.11.2025 IASI18 Mileage'!I112)</f>
        <v/>
      </c>
      <c r="J112" s="201" t="str">
        <f>IF('[1]17.11.2025 IASI18 Mileage'!J112="","",'[1]17.11.2025 IASI18 Mileage'!J112)</f>
        <v/>
      </c>
      <c r="K112" s="201" t="str">
        <f>IF('[1]17.11.2025 IASI18 Mileage'!K112="","",'[1]17.11.2025 IASI18 Mileage'!K112)</f>
        <v/>
      </c>
      <c r="L112" s="201" t="str">
        <f>IF('[1]17.11.2025 IASI18 Mileage'!L112="","",'[1]17.11.2025 IASI18 Mileage'!L112)</f>
        <v/>
      </c>
      <c r="M112" s="201" t="str">
        <f>IF('[1]17.11.2025 IASI18 Mileage'!M112="","",'[1]17.11.2025 IASI18 Mileage'!M112)</f>
        <v/>
      </c>
      <c r="N112" s="201" t="str">
        <f>IF('[1]17.11.2025 IASI18 Mileage'!N112="","",'[1]17.11.2025 IASI18 Mileage'!N112)</f>
        <v/>
      </c>
      <c r="O112" s="201" t="str">
        <f>IF('[1]17.11.2025 IASI18 Mileage'!O112="","",'[1]17.11.2025 IASI18 Mileage'!O112)</f>
        <v/>
      </c>
      <c r="P112" s="201" t="str">
        <f>IF('[1]17.11.2025 IASI18 Mileage'!P112="","",'[1]17.11.2025 IASI18 Mileage'!P112)</f>
        <v/>
      </c>
      <c r="Q112" s="201" t="str">
        <f>IF('[1]17.11.2025 IASI18 Mileage'!Q112="","",'[1]17.11.2025 IASI18 Mileage'!Q112)</f>
        <v/>
      </c>
      <c r="R112" s="201" t="str">
        <f>IF('[1]17.11.2025 IASI18 Mileage'!R112="","",'[1]17.11.2025 IASI18 Mileage'!R112)</f>
        <v/>
      </c>
      <c r="S112" s="201" t="str">
        <f>IF('[1]17.11.2025 IASI18 Mileage'!S112="","",'[1]17.11.2025 IASI18 Mileage'!S112)</f>
        <v/>
      </c>
      <c r="T112" s="201" t="str">
        <f>IF('[1]17.11.2025 IASI18 Mileage'!T112="","",'[1]17.11.2025 IASI18 Mileage'!T112)</f>
        <v/>
      </c>
      <c r="U112" s="201" t="str">
        <f>IF('[1]17.11.2025 IASI18 Mileage'!U112="","",'[1]17.11.2025 IASI18 Mileage'!U112)</f>
        <v/>
      </c>
      <c r="V112" s="201"/>
      <c r="W112" s="201"/>
      <c r="X112" s="201"/>
      <c r="Y112" s="201"/>
      <c r="Z112" s="201"/>
      <c r="AA112" s="201"/>
      <c r="AB112" s="201"/>
      <c r="AC112" s="201"/>
      <c r="AD112" s="201"/>
      <c r="AE112" s="201"/>
      <c r="AF112" s="201"/>
      <c r="AG112" s="201"/>
      <c r="AH112" s="201"/>
      <c r="AI112" s="201"/>
      <c r="AJ112" s="201"/>
      <c r="AK112" s="201"/>
      <c r="AL112" s="201"/>
      <c r="AM112" s="201"/>
      <c r="AN112" s="201"/>
      <c r="AO112" s="201"/>
      <c r="AP112" s="201"/>
      <c r="AQ112" s="201"/>
      <c r="AR112" s="201"/>
      <c r="AS112" s="201"/>
      <c r="AT112" s="201"/>
      <c r="AU112" s="201"/>
      <c r="AV112" s="201"/>
      <c r="AW112" s="201"/>
      <c r="AX112" s="201"/>
      <c r="AY112" s="201"/>
      <c r="AZ112" s="201"/>
      <c r="BA112" s="202"/>
      <c r="BB112" s="184"/>
      <c r="BC112" s="184"/>
      <c r="BD112" s="234"/>
      <c r="BE112" s="234"/>
      <c r="BF112" s="234"/>
      <c r="BG112" s="234"/>
      <c r="BH112" s="234"/>
      <c r="BI112" s="234"/>
      <c r="BJ112" s="234"/>
      <c r="BK112" s="234"/>
      <c r="BL112" s="234"/>
      <c r="BM112" s="234"/>
      <c r="BN112" s="234"/>
      <c r="BO112" s="234"/>
      <c r="BP112" s="234"/>
      <c r="BQ112" s="234"/>
      <c r="BR112" s="234"/>
      <c r="BS112" s="234"/>
      <c r="BT112" s="234"/>
      <c r="BU112" s="234"/>
      <c r="BV112" s="234"/>
      <c r="BW112" s="234"/>
      <c r="BX112" s="234"/>
      <c r="BY112" s="234"/>
      <c r="BZ112" s="234"/>
      <c r="CA112" s="234"/>
      <c r="CB112" s="234"/>
      <c r="CC112" s="234"/>
      <c r="CD112" s="234"/>
      <c r="CE112" s="234"/>
      <c r="CF112" s="234"/>
      <c r="CG112" s="234"/>
      <c r="CH112" s="234"/>
      <c r="CI112" s="234"/>
      <c r="CJ112" s="234"/>
      <c r="CK112" s="234"/>
      <c r="CL112" s="234"/>
      <c r="CM112" s="234"/>
      <c r="CN112" s="234"/>
      <c r="CO112" s="234"/>
      <c r="CP112" s="234"/>
      <c r="CQ112" s="234"/>
      <c r="CR112" s="234"/>
      <c r="CS112" s="234"/>
      <c r="CT112" s="234"/>
      <c r="CU112" s="234"/>
      <c r="CV112" s="234"/>
      <c r="CW112" s="234"/>
      <c r="CX112" s="234"/>
      <c r="CY112" s="234"/>
      <c r="CZ112" s="234"/>
      <c r="DA112" s="234"/>
      <c r="DB112" s="234"/>
      <c r="DC112" s="184">
        <f t="shared" si="9"/>
        <v>0</v>
      </c>
      <c r="DD112" s="235" t="str">
        <f t="shared" si="10"/>
        <v/>
      </c>
      <c r="DE112" s="186">
        <f>IF(D112&gt; 0,(COUNTIFS(FRACAS!$B$5:$B$8972, D$4, FRACAS!$D$5:$D$8972, "&lt;="&amp;D112)), "" )</f>
        <v>0</v>
      </c>
      <c r="DF112" s="186">
        <f>IF(E112&gt; 0,(COUNTIFS(FRACAS!$B$5:$B$8972, E$4, FRACAS!$D$5:$D$8972, "&lt;="&amp;E112)), "" )</f>
        <v>0</v>
      </c>
      <c r="DG112" s="186">
        <f>IF(F112&gt; 0,(COUNTIFS(FRACAS!$B$5:$B$8972, F$4, FRACAS!$D$5:$D$8972, "&lt;="&amp;F112)), "" )</f>
        <v>0</v>
      </c>
      <c r="DH112" s="186">
        <f>IF(G112&gt; 0,(COUNTIFS(FRACAS!$B$5:$B$8972, G$4, FRACAS!$D$5:$D$8972, "&lt;="&amp;G112)), "" )</f>
        <v>0</v>
      </c>
      <c r="DI112" s="186">
        <f>IF(H112&gt; 0,(COUNTIFS(FRACAS!$B$5:$B$8972, H$4, FRACAS!$D$5:$D$8972, "&lt;="&amp;H112)), "" )</f>
        <v>0</v>
      </c>
      <c r="DJ112" s="186">
        <f>IF(I112&gt; 0,(COUNTIFS(FRACAS!$B$5:$B$8972, I$4, FRACAS!$D$5:$D$8972, "&lt;="&amp;I112)), "" )</f>
        <v>0</v>
      </c>
      <c r="DK112" s="186">
        <f>IF(J112&gt; 0,(COUNTIFS(FRACAS!$B$5:$B$8972, J$4, FRACAS!$D$5:$D$8972, "&lt;="&amp;J112)), "" )</f>
        <v>0</v>
      </c>
      <c r="DL112" s="186">
        <f>IF(K112&gt; 0,(COUNTIFS(FRACAS!$B$5:$B$8972, K$4, FRACAS!$D$5:$D$8972, "&lt;="&amp;K112)), "" )</f>
        <v>0</v>
      </c>
      <c r="DM112" s="186">
        <f>IF(L112&gt; 0,(COUNTIFS(FRACAS!$B$5:$B$8972, L$4, FRACAS!$D$5:$D$8972, "&lt;="&amp;L112)), "" )</f>
        <v>0</v>
      </c>
      <c r="DN112" s="186">
        <f>IF(M112&gt; 0,(COUNTIFS(FRACAS!$B$5:$B$8972, M$4, FRACAS!$D$5:$D$8972, "&lt;="&amp;M112)), "" )</f>
        <v>0</v>
      </c>
      <c r="DO112" s="186">
        <f>IF(N112&gt; 0,(COUNTIFS(FRACAS!$B$5:$B$8972, N$4, FRACAS!$D$5:$D$8972, "&lt;="&amp;N112)), "" )</f>
        <v>0</v>
      </c>
      <c r="DP112" s="186">
        <f>IF(O112&gt; 0,(COUNTIFS(FRACAS!$B$5:$B$8972, O$4, FRACAS!$D$5:$D$8972, "&lt;="&amp;O112)), "" )</f>
        <v>0</v>
      </c>
      <c r="DQ112" s="186">
        <f>IF(P112&gt; 0,(COUNTIFS(FRACAS!$B$5:$B$8972, P$4, FRACAS!$D$5:$D$8972, "&lt;="&amp;P112)), "" )</f>
        <v>0</v>
      </c>
      <c r="DR112" s="186">
        <f>IF(Q112&gt; 0,(COUNTIFS(FRACAS!$B$5:$B$8972, Q$4, FRACAS!$D$5:$D$8972, "&lt;="&amp;Q112)), "" )</f>
        <v>0</v>
      </c>
      <c r="DS112" s="186">
        <f>IF(R112&gt; 0,(COUNTIFS(FRACAS!$B$5:$B$8972, R$4, FRACAS!$D$5:$D$8972, "&lt;="&amp;R112)), "" )</f>
        <v>0</v>
      </c>
      <c r="DT112" s="186">
        <f>IF(S112&gt; 0,(COUNTIFS(FRACAS!$B$5:$B$8972, S$4, FRACAS!$D$5:$D$8972, "&lt;="&amp;S112)), "" )</f>
        <v>0</v>
      </c>
      <c r="DU112" s="186">
        <f>IF(T112&gt; 0,(COUNTIFS(FRACAS!$B$5:$B$8972, T$4, FRACAS!$D$5:$D$8972, "&lt;="&amp;T112)), "" )</f>
        <v>0</v>
      </c>
      <c r="DV112" s="186">
        <f>IF(U112&gt; 0,(COUNTIFS(FRACAS!$B$5:$B$8972, U$4, FRACAS!$D$5:$D$8972, "&lt;="&amp;U112)), "" )</f>
        <v>0</v>
      </c>
      <c r="DW112" s="186" t="str">
        <f>IF(V112&gt; 0,(COUNTIFS(FRACAS!$B$5:$B$8972, V$4, FRACAS!$D$5:$D$8972, "&lt;="&amp;V112)), "" )</f>
        <v/>
      </c>
      <c r="DX112" s="186" t="str">
        <f>IF(W112&gt; 0,(COUNTIFS(FRACAS!$B$5:$B$8972, W$4, FRACAS!$D$5:$D$8972, "&lt;="&amp;W112)), "" )</f>
        <v/>
      </c>
      <c r="DY112" s="186" t="str">
        <f>IF(X112&gt; 0,(COUNTIFS(FRACAS!$B$5:$B$8972, X$4, FRACAS!$D$5:$D$8972, "&lt;="&amp;X112)), "" )</f>
        <v/>
      </c>
      <c r="DZ112" s="186" t="str">
        <f>IF(Y112&gt; 0,(COUNTIFS(FRACAS!$B$5:$B$8972, Y$4, FRACAS!$D$5:$D$8972, "&lt;="&amp;Y112)), "" )</f>
        <v/>
      </c>
      <c r="EA112" s="186" t="str">
        <f>IF(Z112&gt; 0,(COUNTIFS(FRACAS!$B$5:$B$8972, Z$4, FRACAS!$D$5:$D$8972, "&lt;="&amp;Z112)), "" )</f>
        <v/>
      </c>
      <c r="EB112" s="186" t="str">
        <f>IF(AA112&gt; 0,(COUNTIFS(FRACAS!$B$5:$B$8972, AA$4, FRACAS!$D$5:$D$8972, "&lt;="&amp;AA112)), "" )</f>
        <v/>
      </c>
      <c r="EC112" s="186" t="str">
        <f>IF(AB112&gt; 0,(COUNTIFS(FRACAS!$B$5:$B$8972, AB$4, FRACAS!$D$5:$D$8972, "&lt;="&amp;AB112)), "" )</f>
        <v/>
      </c>
      <c r="ED112" s="186" t="str">
        <f>IF(AC112&gt; 0,(COUNTIFS(FRACAS!$B$5:$B$8972, AC$4, FRACAS!$D$5:$D$8972, "&lt;="&amp;AC112)), "" )</f>
        <v/>
      </c>
      <c r="EE112" s="186" t="str">
        <f>IF(AD112&gt; 0,(COUNTIFS(FRACAS!$B$5:$B$8972, AD$4, FRACAS!$D$5:$D$8972, "&lt;="&amp;AD112)), "" )</f>
        <v/>
      </c>
      <c r="EF112" s="186" t="str">
        <f>IF(AE112&gt; 0,(COUNTIFS(FRACAS!$B$5:$B$8972, AE$4, FRACAS!$D$5:$D$8972, "&lt;="&amp;AE112)), "" )</f>
        <v/>
      </c>
      <c r="EG112" s="186" t="str">
        <f>IF(AF112&gt; 0,(COUNTIFS(FRACAS!$B$5:$B$8972, AF$4, FRACAS!$D$5:$D$8972, "&lt;="&amp;AF112)), "" )</f>
        <v/>
      </c>
      <c r="EH112" s="186" t="str">
        <f>IF(AG112&gt; 0,(COUNTIFS(FRACAS!$B$5:$B$8972, AG$4, FRACAS!$D$5:$D$8972, "&lt;="&amp;AG112)), "" )</f>
        <v/>
      </c>
      <c r="EI112" s="186" t="str">
        <f>IF(AH112&gt; 0,(COUNTIFS(FRACAS!$B$5:$B$8972, AH$4, FRACAS!$D$5:$D$8972, "&lt;="&amp;AH112)), "" )</f>
        <v/>
      </c>
      <c r="EJ112" s="186" t="str">
        <f>IF(AI112&gt; 0,(COUNTIFS(FRACAS!$B$5:$B$8972, AI$4, FRACAS!$D$5:$D$8972, "&lt;="&amp;AI112)), "" )</f>
        <v/>
      </c>
      <c r="EK112" s="186" t="str">
        <f>IF(AJ112&gt; 0,(COUNTIFS(FRACAS!$B$5:$B$8972, AJ$4, FRACAS!$D$5:$D$8972, "&lt;="&amp;AJ112)), "" )</f>
        <v/>
      </c>
      <c r="EL112" s="186" t="str">
        <f>IF(AK112&gt; 0,(COUNTIFS(FRACAS!$B$5:$B$8972, AK$4, FRACAS!$D$5:$D$8972, "&lt;="&amp;AK112)), "" )</f>
        <v/>
      </c>
      <c r="EM112" s="186" t="str">
        <f>IF(AL112&gt; 0,(COUNTIFS(FRACAS!$B$5:$B$8972, AL$4, FRACAS!$D$5:$D$8972, "&lt;="&amp;AL112)), "" )</f>
        <v/>
      </c>
      <c r="EN112" s="186" t="str">
        <f>IF(AM112&gt; 0,(COUNTIFS(FRACAS!$B$5:$B$8972, AM$4, FRACAS!$D$5:$D$8972, "&lt;="&amp;AM112)), "" )</f>
        <v/>
      </c>
      <c r="EO112" s="186" t="str">
        <f>IF(AN112&gt; 0,(COUNTIFS(FRACAS!$B$5:$B$8972, AN$4, FRACAS!$D$5:$D$8972, "&lt;="&amp;AN112)), "" )</f>
        <v/>
      </c>
      <c r="EP112" s="186" t="str">
        <f>IF(AO112&gt; 0,(COUNTIFS(FRACAS!$B$5:$B$8972, AO$4, FRACAS!$D$5:$D$8972, "&lt;="&amp;AO112)), "" )</f>
        <v/>
      </c>
      <c r="EQ112" s="186" t="str">
        <f>IF(AP112&gt; 0,(COUNTIFS(FRACAS!$B$5:$B$8972, AP$4, FRACAS!$D$5:$D$8972, "&lt;="&amp;AP112)), "" )</f>
        <v/>
      </c>
      <c r="ER112" s="186" t="str">
        <f>IF(AQ112&gt; 0,(COUNTIFS(FRACAS!$B$5:$B$8972, AQ$4, FRACAS!$D$5:$D$8972, "&lt;="&amp;AQ112)), "" )</f>
        <v/>
      </c>
      <c r="ES112" s="244"/>
      <c r="ET112" s="186"/>
      <c r="EU112" s="186"/>
      <c r="EV112" s="186"/>
      <c r="EW112" s="186"/>
      <c r="EX112" s="186"/>
      <c r="EY112" s="186"/>
      <c r="EZ112" s="186"/>
      <c r="FA112" s="186"/>
      <c r="FB112" s="203"/>
      <c r="FC112" s="204"/>
      <c r="FD112" s="204"/>
      <c r="FE112" s="190"/>
      <c r="FF112" s="190"/>
      <c r="FG112" s="190"/>
      <c r="FH112" s="190"/>
      <c r="FI112" s="190"/>
      <c r="FJ112" s="190"/>
      <c r="FK112" s="190"/>
      <c r="FL112" s="190"/>
      <c r="FM112" s="190"/>
      <c r="FN112" s="190"/>
      <c r="FO112" s="190"/>
      <c r="FP112" s="190"/>
      <c r="FQ112" s="190"/>
      <c r="FR112" s="190"/>
      <c r="FS112" s="190"/>
      <c r="FT112" s="190"/>
      <c r="FU112" s="190"/>
      <c r="FV112" s="190"/>
      <c r="FW112" s="190"/>
      <c r="FX112" s="190"/>
      <c r="FY112" s="190"/>
      <c r="FZ112" s="190"/>
      <c r="GA112" s="190"/>
      <c r="GB112" s="190"/>
      <c r="GC112" s="190"/>
      <c r="GD112" s="190"/>
      <c r="GE112" s="190"/>
      <c r="GF112" s="190"/>
      <c r="GG112" s="190"/>
      <c r="GH112" s="190"/>
      <c r="GI112" s="190"/>
      <c r="GJ112" s="190"/>
      <c r="GK112" s="190"/>
      <c r="GL112" s="190"/>
      <c r="GM112" s="190"/>
      <c r="GN112" s="190"/>
      <c r="GO112" s="190"/>
      <c r="GP112" s="190"/>
      <c r="GQ112" s="190"/>
      <c r="GR112" s="190"/>
      <c r="GS112" s="190"/>
      <c r="GT112" s="190"/>
      <c r="GU112" s="190"/>
      <c r="GV112" s="190"/>
      <c r="GW112" s="190"/>
      <c r="GX112" s="190"/>
      <c r="GY112" s="190"/>
      <c r="GZ112" s="190"/>
      <c r="HA112" s="190"/>
      <c r="HB112" s="190"/>
      <c r="HD112" s="190"/>
      <c r="HE112" s="190"/>
      <c r="HF112" s="190"/>
      <c r="HG112" s="190"/>
      <c r="HH112" s="190"/>
      <c r="HI112" s="190"/>
      <c r="HJ112" s="190"/>
      <c r="HK112" s="190"/>
      <c r="HL112" s="190"/>
      <c r="HM112" s="190"/>
      <c r="HN112" s="190"/>
      <c r="HO112" s="190"/>
      <c r="HP112" s="190"/>
      <c r="HQ112" s="190"/>
      <c r="HR112" s="190"/>
      <c r="HS112" s="190"/>
      <c r="HT112" s="190"/>
      <c r="HU112" s="190"/>
      <c r="HV112" s="190"/>
      <c r="HW112" s="190"/>
      <c r="HX112" s="190"/>
      <c r="HY112" s="190"/>
      <c r="HZ112" s="190"/>
      <c r="IA112" s="190"/>
      <c r="IB112" s="190"/>
      <c r="IC112" s="190"/>
      <c r="ID112" s="190"/>
      <c r="IE112" s="190"/>
      <c r="IF112" s="190"/>
      <c r="IG112" s="190"/>
      <c r="IH112" s="190"/>
      <c r="II112" s="190"/>
      <c r="IJ112" s="190"/>
      <c r="IK112" s="190"/>
      <c r="IL112" s="190"/>
      <c r="IM112" s="190"/>
      <c r="IN112" s="190"/>
      <c r="IO112" s="190"/>
      <c r="IP112" s="190"/>
      <c r="IQ112" s="190"/>
      <c r="IR112" s="190"/>
      <c r="IS112" s="190"/>
      <c r="IT112" s="190"/>
      <c r="IU112" s="190"/>
      <c r="IV112" s="190"/>
      <c r="IW112" s="190"/>
      <c r="IX112" s="190"/>
      <c r="IY112" s="190"/>
      <c r="IZ112" s="190"/>
      <c r="JA112" s="190"/>
      <c r="JB112" s="190"/>
      <c r="JC112" s="190"/>
      <c r="JD112" s="238"/>
      <c r="JE112" s="238"/>
      <c r="JF112" s="238"/>
      <c r="JG112" s="238"/>
      <c r="JH112" s="238"/>
      <c r="JI112" s="238"/>
      <c r="JJ112" s="238"/>
      <c r="JK112" s="238"/>
      <c r="JL112" s="238"/>
      <c r="JM112" s="238"/>
      <c r="JN112" s="239"/>
      <c r="JO112" s="193"/>
      <c r="JP112" s="193"/>
      <c r="JQ112" s="193"/>
      <c r="JR112" s="193"/>
      <c r="JS112" s="193"/>
      <c r="JT112" s="193"/>
      <c r="JU112" s="193"/>
      <c r="JV112" s="193"/>
      <c r="JW112" s="193"/>
      <c r="JX112" s="193"/>
      <c r="JY112" s="193"/>
      <c r="JZ112" s="193"/>
      <c r="KA112" s="193"/>
      <c r="KB112" s="193"/>
      <c r="KC112" s="193"/>
      <c r="KD112" s="193"/>
      <c r="KE112" s="193"/>
      <c r="KF112" s="193"/>
      <c r="KG112" s="193"/>
      <c r="KH112" s="193"/>
      <c r="KI112" s="193"/>
      <c r="KJ112" s="193"/>
      <c r="KK112" s="193"/>
      <c r="KL112" s="193"/>
      <c r="KM112" s="193"/>
      <c r="KN112" s="193"/>
      <c r="KO112" s="193"/>
      <c r="KP112" s="193"/>
      <c r="KQ112" s="193"/>
      <c r="KR112" s="193"/>
      <c r="KS112" s="193"/>
      <c r="KT112" s="193"/>
      <c r="KU112" s="193"/>
      <c r="KV112" s="193"/>
      <c r="KW112" s="193"/>
      <c r="KX112" s="193"/>
      <c r="KY112" s="193"/>
      <c r="KZ112" s="193"/>
      <c r="LA112" s="193"/>
      <c r="LB112" s="192"/>
      <c r="LC112" s="235" t="str">
        <f t="shared" si="8"/>
        <v/>
      </c>
      <c r="LD112" s="240" t="str" cm="1">
        <f t="array" ref="LD112">IFERROR((((D112/FRACAS!$AY$1)*60
)-(SUMPRODUCT((FRACAS!$B$5:$B$8970=D$4)*(FRACAS!$D$5:$D$8970&lt;=D112)*(IFERROR(FRACAS!$AM$5:$AM$8970,0)))
))/((D112/FRACAS!$AY$1)*60),"")</f>
        <v/>
      </c>
      <c r="LE112" s="240" t="str" cm="1">
        <f t="array" ref="LE112">IFERROR((((E112/FRACAS!$AY$1)*60
)-(SUMPRODUCT((FRACAS!$B$5:$B$8970=E$4)*(FRACAS!$D$5:$D$8970&lt;=E112)*(IFERROR(FRACAS!$AM$5:$AM$8970,0)))
))/((E112/FRACAS!$AY$1)*60),"")</f>
        <v/>
      </c>
      <c r="LF112" s="240" t="str" cm="1">
        <f t="array" ref="LF112">IFERROR((((F112/FRACAS!$AY$1)*60
)-(SUMPRODUCT((FRACAS!$B$5:$B$8970=F$4)*(FRACAS!$D$5:$D$8970&lt;=F112)*(IFERROR(FRACAS!$AM$5:$AM$8970,0)))
))/((F112/FRACAS!$AY$1)*60),"")</f>
        <v/>
      </c>
      <c r="LG112" s="240" t="str" cm="1">
        <f t="array" ref="LG112">IFERROR((((G112/FRACAS!$AY$1)*60
)-(SUMPRODUCT((FRACAS!$B$5:$B$8970=G$4)*(FRACAS!$D$5:$D$8970&lt;=G112)*(IFERROR(FRACAS!$AM$5:$AM$8970,0)))
))/((G112/FRACAS!$AY$1)*60),"")</f>
        <v/>
      </c>
      <c r="LH112" s="240" t="str" cm="1">
        <f t="array" ref="LH112">IFERROR((((H112/FRACAS!$AY$1)*60
)-(SUMPRODUCT((FRACAS!$B$5:$B$8970=H$4)*(FRACAS!$D$5:$D$8970&lt;=H112)*(IFERROR(FRACAS!$AM$5:$AM$8970,0)))
))/((H112/FRACAS!$AY$1)*60),"")</f>
        <v/>
      </c>
      <c r="LI112" s="240" t="str" cm="1">
        <f t="array" ref="LI112">IFERROR((((I112/FRACAS!$AY$1)*60
)-(SUMPRODUCT((FRACAS!$B$5:$B$8970=I$4)*(FRACAS!$D$5:$D$8970&lt;=I112)*(IFERROR(FRACAS!$AM$5:$AM$8970,0)))
))/((I112/FRACAS!$AY$1)*60),"")</f>
        <v/>
      </c>
      <c r="LJ112" s="240" t="str" cm="1">
        <f t="array" ref="LJ112">IFERROR((((J112/FRACAS!$AY$1)*60
)-(SUMPRODUCT((FRACAS!$B$5:$B$8970=J$4)*(FRACAS!$D$5:$D$8970&lt;=J112)*(IFERROR(FRACAS!$AM$5:$AM$8970,0)))
))/((J112/FRACAS!$AY$1)*60),"")</f>
        <v/>
      </c>
      <c r="LK112" s="240" t="str" cm="1">
        <f t="array" ref="LK112">IFERROR((((K112/FRACAS!$AY$1)*60
)-(SUMPRODUCT((FRACAS!$B$5:$B$8970=K$4)*(FRACAS!$D$5:$D$8970&lt;=K112)*(IFERROR(FRACAS!$AM$5:$AM$8970,0)))
))/((K112/FRACAS!$AY$1)*60),"")</f>
        <v/>
      </c>
      <c r="LL112" s="240" t="str" cm="1">
        <f t="array" ref="LL112">IFERROR((((L112/FRACAS!$AY$1)*60
)-(SUMPRODUCT((FRACAS!$B$5:$B$8970=L$4)*(FRACAS!$D$5:$D$8970&lt;=L112)*(IFERROR(FRACAS!$AM$5:$AM$8970,0)))
))/((L112/FRACAS!$AY$1)*60),"")</f>
        <v/>
      </c>
      <c r="LM112" s="240" t="str" cm="1">
        <f t="array" ref="LM112">IFERROR((((M112/FRACAS!$AY$1)*60
)-(SUMPRODUCT((FRACAS!$B$5:$B$8970=M$4)*(FRACAS!$D$5:$D$8970&lt;=M112)*(IFERROR(FRACAS!$AM$5:$AM$8970,0)))
))/((M112/FRACAS!$AY$1)*60),"")</f>
        <v/>
      </c>
      <c r="LN112" s="240" t="str" cm="1">
        <f t="array" ref="LN112">IFERROR((((N112/FRACAS!$AY$1)*60
)-(SUMPRODUCT((FRACAS!$B$5:$B$8970=N$4)*(FRACAS!$D$5:$D$8970&lt;=N112)*(IFERROR(FRACAS!$AM$5:$AM$8970,0)))
))/((N112/FRACAS!$AY$1)*60),"")</f>
        <v/>
      </c>
      <c r="LO112" s="240" t="str" cm="1">
        <f t="array" ref="LO112">IFERROR((((O112/FRACAS!$AY$1)*60
)-(SUMPRODUCT((FRACAS!$B$5:$B$8970=O$4)*(FRACAS!$D$5:$D$8970&lt;=O112)*(IFERROR(FRACAS!$AM$5:$AM$8970,0)))
))/((O112/FRACAS!$AY$1)*60),"")</f>
        <v/>
      </c>
      <c r="LP112" s="240" t="str" cm="1">
        <f t="array" ref="LP112">IFERROR((((P112/FRACAS!$AY$1)*60
)-(SUMPRODUCT((FRACAS!$B$5:$B$8970=P$4)*(FRACAS!$D$5:$D$8970&lt;=P112)*(IFERROR(FRACAS!$AM$5:$AM$8970,0)))
))/((P112/FRACAS!$AY$1)*60),"")</f>
        <v/>
      </c>
      <c r="LQ112" s="240" t="str" cm="1">
        <f t="array" ref="LQ112">IFERROR((((Q112/FRACAS!$AY$1)*60
)-(SUMPRODUCT((FRACAS!$B$5:$B$8970=Q$4)*(FRACAS!$D$5:$D$8970&lt;=Q112)*(IFERROR(FRACAS!$AM$5:$AM$8970,0)))
))/((Q112/FRACAS!$AY$1)*60),"")</f>
        <v/>
      </c>
      <c r="LR112" s="240" t="str" cm="1">
        <f t="array" ref="LR112">IFERROR((((R112/FRACAS!$AY$1)*60
)-(SUMPRODUCT((FRACAS!$B$5:$B$8970=R$4)*(FRACAS!$D$5:$D$8970&lt;=R112)*(IFERROR(FRACAS!$AM$5:$AM$8970,0)))
))/((R112/FRACAS!$AY$1)*60),"")</f>
        <v/>
      </c>
      <c r="LS112" s="240" t="str" cm="1">
        <f t="array" ref="LS112">IFERROR((((S112/FRACAS!$AY$1)*60
)-(SUMPRODUCT((FRACAS!$B$5:$B$8970=S$4)*(FRACAS!$D$5:$D$8970&lt;=S112)*(IFERROR(FRACAS!$AM$5:$AM$8970,0)))
))/((S112/FRACAS!$AY$1)*60),"")</f>
        <v/>
      </c>
      <c r="LT112" s="240" t="str" cm="1">
        <f t="array" ref="LT112">IFERROR((((T112/FRACAS!$AY$1)*60
)-(SUMPRODUCT((FRACAS!$B$5:$B$8970=T$4)*(FRACAS!$D$5:$D$8970&lt;=T112)*(IFERROR(FRACAS!$AM$5:$AM$8970,0)))
))/((T112/FRACAS!$AY$1)*60),"")</f>
        <v/>
      </c>
      <c r="LU112" s="240" t="str" cm="1">
        <f t="array" ref="LU112">IFERROR((((U112/FRACAS!$AY$1)*60
)-(SUMPRODUCT((FRACAS!$B$5:$B$8970=U$4)*(FRACAS!$D$5:$D$8970&lt;=U112)*(IFERROR(FRACAS!$AM$5:$AM$8970,0)))
))/((U112/FRACAS!$AY$1)*60),"")</f>
        <v/>
      </c>
      <c r="LV112" s="240" t="str" cm="1">
        <f t="array" ref="LV112">IFERROR(
    (((V112/FRACAS!$AY$1)*60))
    /
    (((V112/FRACAS!$AY$1)*60) + SUMPRODUCT((FRACAS!$B$5:$B$8970=V$4)*(FRACAS!$D$5:$D$8970&lt;=V112)*(IFERROR(FRACAS!$AM$5:$AM$8970,0)))
    ),"")</f>
        <v/>
      </c>
      <c r="LW112" s="240" t="str" cm="1">
        <f t="array" ref="LW112">IFERROR(
    (((W112/FRACAS!$AY$1)*60))
    /
    (((W112/FRACAS!$AY$1)*60) + SUMPRODUCT((FRACAS!$B$5:$B$8970=W$4)*(FRACAS!$D$5:$D$8970&lt;=W112)*(IFERROR(FRACAS!$AM$5:$AM$8970,0)))
    ),"")</f>
        <v/>
      </c>
      <c r="LX112" s="240" t="str" cm="1">
        <f t="array" ref="LX112">IFERROR(
    (((X112/FRACAS!$AY$1)*60))
    /
    (((X112/FRACAS!$AY$1)*60) + SUMPRODUCT((FRACAS!$B$5:$B$8970=X$4)*(FRACAS!$D$5:$D$8970&lt;=X112)*(IFERROR(FRACAS!$AM$5:$AM$8970,0)))
    ),"")</f>
        <v/>
      </c>
      <c r="LY112" s="240" t="str" cm="1">
        <f t="array" ref="LY112">IFERROR(
    (((Y112/FRACAS!$AY$1)*60))
    /
    (((Y112/FRACAS!$AY$1)*60) + SUMPRODUCT((FRACAS!$B$5:$B$8970=Y$4)*(FRACAS!$D$5:$D$8970&lt;=Y112)*(IFERROR(FRACAS!$AM$5:$AM$8970,0)))
    ),"")</f>
        <v/>
      </c>
      <c r="LZ112" s="240" t="str" cm="1">
        <f t="array" ref="LZ112">IFERROR(
    (((Z112/FRACAS!$AY$1)*60))
    /
    (((Z112/FRACAS!$AY$1)*60) + SUMPRODUCT((FRACAS!$B$5:$B$8970=Z$4)*(FRACAS!$D$5:$D$8970&lt;=Z112)*(IFERROR(FRACAS!$AM$5:$AM$8970,0)))
    ),"")</f>
        <v/>
      </c>
      <c r="MA112" s="240" t="str" cm="1">
        <f t="array" ref="MA112">IFERROR(
    (((AA112/FRACAS!$AY$1)*60))
    /
    (((AA112/FRACAS!$AY$1)*60) + SUMPRODUCT((FRACAS!$B$5:$B$8970=AA$4)*(FRACAS!$D$5:$D$8970&lt;=AA112)*(IFERROR(FRACAS!$AM$5:$AM$8970,0)))
    ),"")</f>
        <v/>
      </c>
      <c r="MB112" s="240" t="str" cm="1">
        <f t="array" ref="MB112">IFERROR(
    (((AB112/FRACAS!$AY$1)*60))
    /
    (((AB112/FRACAS!$AY$1)*60) + SUMPRODUCT((FRACAS!$B$5:$B$8970=AB$4)*(FRACAS!$D$5:$D$8970&lt;=AB112)*(IFERROR(FRACAS!$AM$5:$AM$8970,0)))
    ),"")</f>
        <v/>
      </c>
      <c r="MC112" s="240" t="str" cm="1">
        <f t="array" ref="MC112">IFERROR(
    (((AC112/FRACAS!$AY$1)*60))
    /
    (((AC112/FRACAS!$AY$1)*60) + SUMPRODUCT((FRACAS!$B$5:$B$8970=AC$4)*(FRACAS!$D$5:$D$8970&lt;=AC112)*(IFERROR(FRACAS!$AM$5:$AM$8970,0)))
    ),"")</f>
        <v/>
      </c>
      <c r="MD112" s="240" t="str" cm="1">
        <f t="array" ref="MD112">IFERROR(
    (((AD112/FRACAS!$AY$1)*60))
    /
    (((AD112/FRACAS!$AY$1)*60) + SUMPRODUCT((FRACAS!$B$5:$B$8970=AD$4)*(FRACAS!$D$5:$D$8970&lt;=AD112)*(IFERROR(FRACAS!$AM$5:$AM$8970,0)))
    ),"")</f>
        <v/>
      </c>
      <c r="ME112" s="240" t="str" cm="1">
        <f t="array" ref="ME112">IFERROR(
    (((AE112/FRACAS!$AY$1)*60))
    /
    (((AE112/FRACAS!$AY$1)*60) + SUMPRODUCT((FRACAS!$B$5:$B$8970=AE$4)*(FRACAS!$D$5:$D$8970&lt;=AE112)*(IFERROR(FRACAS!$AM$5:$AM$8970,0)))
    ),"")</f>
        <v/>
      </c>
      <c r="MF112" s="240" t="str" cm="1">
        <f t="array" ref="MF112">IFERROR(
    (((AF112/FRACAS!$AY$1)*60))
    /
    (((AF112/FRACAS!$AY$1)*60) + SUMPRODUCT((FRACAS!$B$5:$B$8970=AF$4)*(FRACAS!$D$5:$D$8970&lt;=AF112)*(IFERROR(FRACAS!$AM$5:$AM$8970,0)))
    ),"")</f>
        <v/>
      </c>
      <c r="MG112" s="240" t="str" cm="1">
        <f t="array" ref="MG112">IFERROR(
    (((AG112/FRACAS!$AY$1)*60))
    /
    (((AG112/FRACAS!$AY$1)*60) + SUMPRODUCT((FRACAS!$B$5:$B$8970=AG$4)*(FRACAS!$D$5:$D$8970&lt;=AG112)*(IFERROR(FRACAS!$AM$5:$AM$8970,0)))
    ),"")</f>
        <v/>
      </c>
      <c r="MH112" s="240" t="str" cm="1">
        <f t="array" ref="MH112">IFERROR(
    (((AH112/FRACAS!$AY$1)*60))
    /
    (((AH112/FRACAS!$AY$1)*60) + SUMPRODUCT((FRACAS!$B$5:$B$8970=AH$4)*(FRACAS!$D$5:$D$8970&lt;=AH112)*(IFERROR(FRACAS!$AM$5:$AM$8970,0)))
    ),"")</f>
        <v/>
      </c>
      <c r="MI112" s="240" t="str" cm="1">
        <f t="array" ref="MI112">IFERROR(
    (((AI112/FRACAS!$AY$1)*60))
    /
    (((AI112/FRACAS!$AY$1)*60) + SUMPRODUCT((FRACAS!$B$5:$B$8970=AI$4)*(FRACAS!$D$5:$D$8970&lt;=AI112)*(IFERROR(FRACAS!$AM$5:$AM$8970,0)))
    ),"")</f>
        <v/>
      </c>
      <c r="MJ112" s="240" t="str" cm="1">
        <f t="array" ref="MJ112">IFERROR(
    (((AJ112/FRACAS!$AY$1)*60))
    /
    (((AJ112/FRACAS!$AY$1)*60) + SUMPRODUCT((FRACAS!$B$5:$B$8970=AJ$4)*(FRACAS!$D$5:$D$8970&lt;=AJ112)*(IFERROR(FRACAS!$AM$5:$AM$8970,0)))
    ),"")</f>
        <v/>
      </c>
      <c r="MK112" s="240" t="str" cm="1">
        <f t="array" ref="MK112">IFERROR(
    (((AK112/FRACAS!$AY$1)*60))
    /
    (((AK112/FRACAS!$AY$1)*60) + SUMPRODUCT((FRACAS!$B$5:$B$8970=AK$4)*(FRACAS!$D$5:$D$8970&lt;=AK112)*(IFERROR(FRACAS!$AM$5:$AM$8970,0)))
    ),"")</f>
        <v/>
      </c>
      <c r="ML112" s="240" t="str" cm="1">
        <f t="array" ref="ML112">IFERROR(
    (((AL112/FRACAS!$AY$1)*60))
    /
    (((AL112/FRACAS!$AY$1)*60) + SUMPRODUCT((FRACAS!$B$5:$B$8970=AL$4)*(FRACAS!$D$5:$D$8970&lt;=AL112)*(IFERROR(FRACAS!$AM$5:$AM$8970,0)))
    ),"")</f>
        <v/>
      </c>
      <c r="MM112" s="240" t="str" cm="1">
        <f t="array" ref="MM112">IFERROR(
    (((AM112/FRACAS!$AY$1)*60))
    /
    (((AM112/FRACAS!$AY$1)*60) + SUMPRODUCT((FRACAS!$B$5:$B$8970=AM$4)*(FRACAS!$D$5:$D$8970&lt;=AM112)*(IFERROR(FRACAS!$AM$5:$AM$8970,0)))
    ),"")</f>
        <v/>
      </c>
      <c r="MN112" s="240" t="str" cm="1">
        <f t="array" ref="MN112">IFERROR(
    (((AN112/FRACAS!$AY$1)*60))
    /
    (((AN112/FRACAS!$AY$1)*60) + SUMPRODUCT((FRACAS!$B$5:$B$8970=AN$4)*(FRACAS!$D$5:$D$8970&lt;=AN112)*(IFERROR(FRACAS!$AM$5:$AM$8970,0)))
    ),"")</f>
        <v/>
      </c>
      <c r="MO112" s="240" t="str" cm="1">
        <f t="array" ref="MO112">IFERROR(
    (((AO112/FRACAS!$AY$1)*60))
    /
    (((AO112/FRACAS!$AY$1)*60) + SUMPRODUCT((FRACAS!$B$5:$B$8970=AO$4)*(FRACAS!$D$5:$D$8970&lt;=AO112)*(IFERROR(FRACAS!$AM$5:$AM$8970,0)))
    ),"")</f>
        <v/>
      </c>
      <c r="MP112" s="240" t="str" cm="1">
        <f t="array" ref="MP112">IFERROR(
    (((AP112/FRACAS!$AY$1)*60))
    /
    (((AP112/FRACAS!$AY$1)*60) + SUMPRODUCT((FRACAS!$B$5:$B$8970=AP$4)*(FRACAS!$D$5:$D$8970&lt;=AP112)*(IFERROR(FRACAS!$AM$5:$AM$8970,0)))
    ),"")</f>
        <v/>
      </c>
      <c r="MQ112" s="240" t="str" cm="1">
        <f t="array" ref="MQ112">IFERROR(
    (((AQ112/FRACAS!$AY$1)*60))
    /
    (((AQ112/FRACAS!$AY$1)*60) + SUMPRODUCT((FRACAS!$B$5:$B$8970=AQ$4)*(FRACAS!$D$5:$D$8970&lt;=AQ112)*(IFERROR(FRACAS!$AM$5:$AM$8970,0)))
    ),"")</f>
        <v/>
      </c>
      <c r="MR112" s="194"/>
      <c r="MS112" s="194"/>
      <c r="MT112" s="194"/>
      <c r="MU112" s="194"/>
      <c r="MV112" s="194"/>
      <c r="MW112" s="194"/>
      <c r="MX112" s="194"/>
      <c r="MY112" s="194"/>
      <c r="MZ112" s="194"/>
      <c r="NA112" s="195"/>
      <c r="ND112" s="241">
        <f t="shared" si="11"/>
        <v>0</v>
      </c>
      <c r="NE112" s="242" t="str">
        <f t="shared" si="12"/>
        <v/>
      </c>
      <c r="NF112" s="193" t="str" cm="1">
        <f t="array" ref="NF112">IF($ND112=0,"",(IFERROR( (IFERROR($ND112/FRACAS!$AY$1*60,0) - SUMPRODUCT( (FRACAS!$K$5:$K$8972=NF$2) * IFERROR(FRACAS!$AN$5:$AN$8972,0) ) ) / IFERROR($ND112/FRACAS!$AY$1*60,0), 1 )))</f>
        <v/>
      </c>
      <c r="NG112" s="193" t="str" cm="1">
        <f t="array" ref="NG112">IF($ND112=0,"",(IFERROR( (IFERROR($ND112/FRACAS!$AY$1*60,0) - SUMPRODUCT( (FRACAS!$K$5:$K$8972=NG$2) * IFERROR(FRACAS!$AN$5:$AN$8972,0) ) ) / IFERROR($ND112/FRACAS!$AY$1*60,0), 1 )))</f>
        <v/>
      </c>
      <c r="NH112" s="193" t="str" cm="1">
        <f t="array" ref="NH112">IF($ND112=0,"",(IFERROR( (IFERROR($ND112/FRACAS!$AY$1*60,0) - SUMPRODUCT( (FRACAS!$K$5:$K$8972=NH$2) * IFERROR(FRACAS!$AN$5:$AN$8972,0) ) ) / IFERROR($ND112/FRACAS!$AY$1*60,0), 1 )))</f>
        <v/>
      </c>
      <c r="NI112" s="193" t="str" cm="1">
        <f t="array" ref="NI112">IF($ND112=0,"",(IFERROR( (IFERROR($ND112/FRACAS!$AY$1*60,0) - SUMPRODUCT( (FRACAS!$K$5:$K$8972=NI$2) * IFERROR(FRACAS!$AN$5:$AN$8972,0) ) ) / IFERROR($ND112/FRACAS!$AY$1*60,0), 1 )))</f>
        <v/>
      </c>
      <c r="NJ112" s="193" t="str" cm="1">
        <f t="array" ref="NJ112">IF($ND112=0,"",(IFERROR( (IFERROR($ND112/FRACAS!$AY$1*60,0) - SUMPRODUCT( (FRACAS!$K$5:$K$8972=NJ$2) * IFERROR(FRACAS!$AN$5:$AN$8972,0) ) ) / IFERROR($ND112/FRACAS!$AY$1*60,0), 1 )))</f>
        <v/>
      </c>
      <c r="NK112" s="193" t="str" cm="1">
        <f t="array" ref="NK112">IF($ND112=0,"",(IFERROR( (IFERROR($ND112/FRACAS!$AY$1*60,0) - SUMPRODUCT( (FRACAS!$K$5:$K$8972=NK$2) * IFERROR(FRACAS!$AN$5:$AN$8972,0) ) ) / IFERROR($ND112/FRACAS!$AY$1*60,0), 1 )))</f>
        <v/>
      </c>
      <c r="NL112" s="193" t="str" cm="1">
        <f t="array" ref="NL112">IF($ND112=0,"",(IFERROR( (IFERROR($ND112/FRACAS!$AY$1*60,0) - SUMPRODUCT( (FRACAS!$K$5:$K$8972=NL$2) * IFERROR(FRACAS!$AN$5:$AN$8972,0) ) ) / IFERROR($ND112/FRACAS!$AY$1*60,0), 1 )))</f>
        <v/>
      </c>
      <c r="NM112" s="193" t="str" cm="1">
        <f t="array" ref="NM112">IF($ND112=0,"",(IFERROR( (IFERROR($ND112/FRACAS!$AY$1*60,0) - SUMPRODUCT( (FRACAS!$K$5:$K$8972=NM$2) * IFERROR(FRACAS!$AN$5:$AN$8972,0) ) ) / IFERROR($ND112/FRACAS!$AY$1*60,0), 1 )))</f>
        <v/>
      </c>
      <c r="NN112" s="193" t="str" cm="1">
        <f t="array" ref="NN112">IF($ND112=0,"",(IFERROR( (IFERROR($ND112/FRACAS!$AY$1*60,0) - SUMPRODUCT( (FRACAS!$K$5:$K$8972=NN$2) * IFERROR(FRACAS!$AN$5:$AN$8972,0) ) ) / IFERROR($ND112/FRACAS!$AY$1*60,0), 1 )))</f>
        <v/>
      </c>
      <c r="NO112" s="193" t="str" cm="1">
        <f t="array" ref="NO112">IF($ND112=0,"",(IFERROR( (IFERROR($ND112/FRACAS!$AY$1*60,0) - SUMPRODUCT( (FRACAS!$K$5:$K$8972=NO$2) * IFERROR(FRACAS!$AN$5:$AN$8972,0) ) ) / IFERROR($ND112/FRACAS!$AY$1*60,0), 1 )))</f>
        <v/>
      </c>
      <c r="NP112" s="193" t="str" cm="1">
        <f t="array" ref="NP112">IF($ND112=0,"",(IFERROR( (IFERROR($ND112/FRACAS!$AY$1*60,0) - SUMPRODUCT( (FRACAS!$K$5:$K$8972=NP$2) * IFERROR(FRACAS!$AN$5:$AN$8972,0) ) ) / IFERROR($ND112/FRACAS!$AY$1*60,0), 1 )))</f>
        <v/>
      </c>
      <c r="NQ112" s="193" t="str" cm="1">
        <f t="array" ref="NQ112">IF($ND112=0,"",(IFERROR( (IFERROR($ND112/FRACAS!$AY$1*60,0) - SUMPRODUCT( (FRACAS!$K$5:$K$8972=NQ$2) * IFERROR(FRACAS!$AN$5:$AN$8972,0) ) ) / IFERROR($ND112/FRACAS!$AY$1*60,0), 1 )))</f>
        <v/>
      </c>
      <c r="NR112" s="193" t="str" cm="1">
        <f t="array" ref="NR112">IF($ND112=0,"",(IFERROR( (IFERROR($ND112/FRACAS!$AY$1*60,0) - SUMPRODUCT( (FRACAS!$K$5:$K$8972=NR$2) * IFERROR(FRACAS!$AN$5:$AN$8972,0) ) ) / IFERROR($ND112/FRACAS!$AY$1*60,0), 1 )))</f>
        <v/>
      </c>
      <c r="NS112" s="193" t="str" cm="1">
        <f t="array" ref="NS112">IF($ND112=0,"",(IFERROR( (IFERROR($ND112/FRACAS!$AY$1*60,0) - SUMPRODUCT( (FRACAS!$K$5:$K$8972=NS$2) * IFERROR(FRACAS!$AN$5:$AN$8972,0) ) ) / IFERROR($ND112/FRACAS!$AY$1*60,0), 1 )))</f>
        <v/>
      </c>
      <c r="NT112" s="193" t="str" cm="1">
        <f t="array" ref="NT112">IF($ND112=0,"",(IFERROR( (IFERROR($ND112/FRACAS!$AY$1*60,0) - SUMPRODUCT( (FRACAS!$K$5:$K$8972=NT$2) * IFERROR(FRACAS!$AN$5:$AN$8972,0) ) ) / IFERROR($ND112/FRACAS!$AY$1*60,0), 1 )))</f>
        <v/>
      </c>
      <c r="NU112" s="193" t="str" cm="1">
        <f t="array" ref="NU112">IF($ND112=0,"",(IFERROR( (IFERROR($ND112/FRACAS!$AY$1*60,0) - SUMPRODUCT( (FRACAS!$K$5:$K$8972=NU$2) * IFERROR(FRACAS!$AN$5:$AN$8972,0) ) ) / IFERROR($ND112/FRACAS!$AY$1*60,0), 1 )))</f>
        <v/>
      </c>
      <c r="NV112" s="193" t="str" cm="1">
        <f t="array" ref="NV112">IF($ND112=0,"",(IFERROR( (IFERROR($ND112/FRACAS!$AY$1*60,0) - SUMPRODUCT( (FRACAS!$K$5:$K$8972=NV$2) * IFERROR(FRACAS!$AN$5:$AN$8972,0) ) ) / IFERROR($ND112/FRACAS!$AY$1*60,0), 1 )))</f>
        <v/>
      </c>
      <c r="NW112" s="193" t="str" cm="1">
        <f t="array" ref="NW112">IF($ND112=0,"",(IFERROR( (IFERROR($ND112/FRACAS!$AY$1*60,0) - SUMPRODUCT( (FRACAS!$K$5:$K$8972=NW$2) * IFERROR(FRACAS!$AN$5:$AN$8972,0) ) ) / IFERROR($ND112/FRACAS!$AY$1*60,0), 1 )))</f>
        <v/>
      </c>
      <c r="NX112" s="193" t="str" cm="1">
        <f t="array" ref="NX112">IF($ND112=0,"",(IFERROR( (IFERROR($ND112/FRACAS!$AY$1*60,0) - SUMPRODUCT( (FRACAS!$K$5:$K$8972=NX$2) * IFERROR(FRACAS!$AN$5:$AN$8972,0) ) ) / IFERROR($ND112/FRACAS!$AY$1*60,0), 1 )))</f>
        <v/>
      </c>
      <c r="NY112" s="193" t="str" cm="1">
        <f t="array" ref="NY112">IF($ND112=0,"",(IFERROR( (IFERROR($ND112/FRACAS!$AY$1*60,0) - SUMPRODUCT( (FRACAS!$K$5:$K$8972=NY$2) * IFERROR(FRACAS!$AN$5:$AN$8972,0) ) ) / IFERROR($ND112/FRACAS!$AY$1*60,0), 1 )))</f>
        <v/>
      </c>
      <c r="NZ112" s="193" t="str" cm="1">
        <f t="array" ref="NZ112">IF($ND112=0,"",(IFERROR( (IFERROR($ND112/FRACAS!$AY$1*60,0) - SUMPRODUCT( (FRACAS!$K$5:$K$8972=NZ$2) * IFERROR(FRACAS!$AN$5:$AN$8972,0) ) ) / IFERROR($ND112/FRACAS!$AY$1*60,0), 1 )))</f>
        <v/>
      </c>
      <c r="OA112" s="193" t="str" cm="1">
        <f t="array" ref="OA112">IF($ND112=0,"",(IFERROR( (IFERROR($ND112/FRACAS!$AY$1*60,0) - SUMPRODUCT( (FRACAS!$K$5:$K$8972=OA$2) * IFERROR(FRACAS!$AN$5:$AN$8972,0) ) ) / IFERROR($ND112/FRACAS!$AY$1*60,0), 1 )))</f>
        <v/>
      </c>
      <c r="OB112" s="193" t="str" cm="1">
        <f t="array" ref="OB112">IF($ND112=0,"",(IFERROR( (IFERROR($ND112/FRACAS!$AY$1*60,0) - SUMPRODUCT( (FRACAS!$K$5:$K$8972=OB$2) * IFERROR(FRACAS!$AN$5:$AN$8972,0) ) ) / IFERROR($ND112/FRACAS!$AY$1*60,0), 1 )))</f>
        <v/>
      </c>
      <c r="OC112" s="193" t="str" cm="1">
        <f t="array" ref="OC112">IF($ND112=0,"",(IFERROR( (IFERROR($ND112/FRACAS!$AY$1*60,0) - SUMPRODUCT( (FRACAS!$K$5:$K$8972=OC$2) * IFERROR(FRACAS!$AN$5:$AN$8972,0) ) ) / IFERROR($ND112/FRACAS!$AY$1*60,0), 1 )))</f>
        <v/>
      </c>
      <c r="OD112" s="193" t="str" cm="1">
        <f t="array" ref="OD112">IF($ND112=0,"",(IFERROR( (IFERROR($ND112/FRACAS!$AY$1*60,0) - SUMPRODUCT( (FRACAS!$K$5:$K$8972=OD$2) * IFERROR(FRACAS!$AN$5:$AN$8972,0) ) ) / IFERROR($ND112/FRACAS!$AY$1*60,0), 1 )))</f>
        <v/>
      </c>
      <c r="OE112" s="193" t="str" cm="1">
        <f t="array" ref="OE112">IF($ND112=0,"",(IFERROR( (IFERROR($ND112/FRACAS!$AY$1*60,0) - SUMPRODUCT( (FRACAS!$K$5:$K$8972=OE$2) * IFERROR(FRACAS!$AN$5:$AN$8972,0) ) ) / IFERROR($ND112/FRACAS!$AY$1*60,0), 1 )))</f>
        <v/>
      </c>
      <c r="OF112" s="193" t="str" cm="1">
        <f t="array" ref="OF112">IF($ND112=0,"",(IFERROR( (IFERROR($ND112/FRACAS!$AY$1*60,0) - SUMPRODUCT( (FRACAS!$K$5:$K$8972=OF$2) * IFERROR(FRACAS!$AN$5:$AN$8972,0) ) ) / IFERROR($ND112/FRACAS!$AY$1*60,0), 1 )))</f>
        <v/>
      </c>
      <c r="OG112" s="193" t="str" cm="1">
        <f t="array" ref="OG112">IF($ND112=0,"",(IFERROR( (IFERROR($ND112/FRACAS!$AY$1*60,0) - SUMPRODUCT( (FRACAS!$K$5:$K$8972=OG$2) * IFERROR(FRACAS!$AN$5:$AN$8972,0) ) ) / IFERROR($ND112/FRACAS!$AY$1*60,0), 1 )))</f>
        <v/>
      </c>
      <c r="OH112" s="193" t="str" cm="1">
        <f t="array" ref="OH112">IF($ND112=0,"",(IFERROR( (IFERROR($ND112/FRACAS!$AY$1*60,0) - SUMPRODUCT( (FRACAS!$K$5:$K$8972=OH$2) * IFERROR(FRACAS!$AN$5:$AN$8972,0) ) ) / IFERROR($ND112/FRACAS!$AY$1*60,0), 1 )))</f>
        <v/>
      </c>
      <c r="OI112" s="193" t="str" cm="1">
        <f t="array" ref="OI112">IF($ND112=0,"",(IFERROR( (IFERROR($ND112/FRACAS!$AY$1*60,0) - SUMPRODUCT( (FRACAS!$K$5:$K$8972=OI$2) * IFERROR(FRACAS!$AN$5:$AN$8972,0) ) ) / IFERROR($ND112/FRACAS!$AY$1*60,0), 1 )))</f>
        <v/>
      </c>
      <c r="OJ112" s="193" t="str" cm="1">
        <f t="array" ref="OJ112">IF($ND112=0,"",(IFERROR( (IFERROR($ND112/FRACAS!$AY$1*60,0) - SUMPRODUCT( (FRACAS!$K$5:$K$8972=OJ$2) * IFERROR(FRACAS!$AN$5:$AN$8972,0) ) ) / IFERROR($ND112/FRACAS!$AY$1*60,0), 1 )))</f>
        <v/>
      </c>
      <c r="OK112" s="193" t="str" cm="1">
        <f t="array" ref="OK112">IF($ND112=0,"",(IFERROR( (IFERROR($ND112/FRACAS!$AY$1*60,0) - SUMPRODUCT( (FRACAS!$K$5:$K$8972=OK$2) * IFERROR(FRACAS!$AN$5:$AN$8972,0) ) ) / IFERROR($ND112/FRACAS!$AY$1*60,0), 1 )))</f>
        <v/>
      </c>
      <c r="OL112" s="193" t="str" cm="1">
        <f t="array" ref="OL112">IF($ND112=0,"",(IFERROR( (IFERROR($ND112/FRACAS!$AY$1*60,0) - SUMPRODUCT( (FRACAS!$K$5:$K$8972=OL$2) * IFERROR(FRACAS!$AN$5:$AN$8972,0) ) ) / IFERROR($ND112/FRACAS!$AY$1*60,0), 1 )))</f>
        <v/>
      </c>
      <c r="OM112" s="193" t="str" cm="1">
        <f t="array" ref="OM112">IF($ND112=0,"",(IFERROR( (IFERROR($ND112/FRACAS!$AY$1*60,0) - SUMPRODUCT( (FRACAS!$K$5:$K$8972=OM$2) * IFERROR(FRACAS!$AN$5:$AN$8972,0) ) ) / IFERROR($ND112/FRACAS!$AY$1*60,0), 1 )))</f>
        <v/>
      </c>
      <c r="ON112" s="193" t="str" cm="1">
        <f t="array" ref="ON112">IF($ND112=0,"",(IFERROR( (IFERROR($ND112/FRACAS!$AY$1*60,0) - SUMPRODUCT( (FRACAS!$K$5:$K$8972=ON$2) * IFERROR(FRACAS!$AN$5:$AN$8972,0) ) ) / IFERROR($ND112/FRACAS!$AY$1*60,0), 1 )))</f>
        <v/>
      </c>
      <c r="OO112" s="193" t="str" cm="1">
        <f t="array" ref="OO112">IF($ND112=0,"",(IFERROR( (IFERROR($ND112/FRACAS!$AY$1*60,0) - SUMPRODUCT( (FRACAS!$K$5:$K$8972=OO$2) * IFERROR(FRACAS!$AN$5:$AN$8972,0) ) ) / IFERROR($ND112/FRACAS!$AY$1*60,0), 1 )))</f>
        <v/>
      </c>
      <c r="OP112" s="193" t="str" cm="1">
        <f t="array" ref="OP112">IF($ND112=0,"",(IFERROR( (IFERROR($ND112/FRACAS!$AY$1*60,0) - SUMPRODUCT( (FRACAS!$K$5:$K$8972=OP$2) * IFERROR(FRACAS!$AN$5:$AN$8972,0) ) ) / IFERROR($ND112/FRACAS!$AY$1*60,0), 1 )))</f>
        <v/>
      </c>
      <c r="OQ112" s="193" t="str" cm="1">
        <f t="array" ref="OQ112">IF($ND112=0,"",(IFERROR( (IFERROR($ND112/FRACAS!$AY$1*60,0) - SUMPRODUCT( (FRACAS!$K$5:$K$8972=OQ$2) * IFERROR(FRACAS!$AN$5:$AN$8972,0) ) ) / IFERROR($ND112/FRACAS!$AY$1*60,0), 1 )))</f>
        <v/>
      </c>
      <c r="OR112" s="193" t="str" cm="1">
        <f t="array" ref="OR112">IF($ND112=0,"",(IFERROR( (IFERROR($ND112/FRACAS!$AY$1*60,0) - SUMPRODUCT( (FRACAS!$K$5:$K$8972=OR$2) * IFERROR(FRACAS!$AN$5:$AN$8972,0) ) ) / IFERROR($ND112/FRACAS!$AY$1*60,0), 1 )))</f>
        <v/>
      </c>
      <c r="OS112" s="193" t="str" cm="1">
        <f t="array" ref="OS112">IF($ND112=0,"",(IFERROR( (IFERROR($ND112/FRACAS!$AY$1*60,0) - SUMPRODUCT( (FRACAS!$K$5:$K$8972=OS$2) * IFERROR(FRACAS!$AN$5:$AN$8972,0) ) ) / IFERROR($ND112/FRACAS!$AY$1*60,0), 1 )))</f>
        <v/>
      </c>
      <c r="OT112" s="243" t="str" cm="1">
        <f t="array" ref="OT112">IF($ND112=0,"",(IFERROR( (IFERROR($ND112/FRACAS!$AY$1*60,0) - SUMPRODUCT( (FRACAS!$K$5:$K$8972=OT$2) * IFERROR(FRACAS!$AN$5:$AN$8972,0) ) ) / IFERROR($ND112/FRACAS!$AY$1*60,0), 1 )))</f>
        <v/>
      </c>
    </row>
    <row r="113" spans="2:410" x14ac:dyDescent="0.2">
      <c r="B113" s="233"/>
      <c r="C113" s="259">
        <f>IF('[1]17.11.2025 IASI18 Mileage'!C113="","",'[1]17.11.2025 IASI18 Mileage'!C113)</f>
        <v>46727</v>
      </c>
      <c r="D113" s="201" t="str">
        <f>IF('[1]17.11.2025 IASI18 Mileage'!D113="","",'[1]17.11.2025 IASI18 Mileage'!D113)</f>
        <v/>
      </c>
      <c r="E113" s="201" t="str">
        <f>IF('[1]17.11.2025 IASI18 Mileage'!E113="","",'[1]17.11.2025 IASI18 Mileage'!E113)</f>
        <v/>
      </c>
      <c r="F113" s="201" t="str">
        <f>IF('[1]17.11.2025 IASI18 Mileage'!F113="","",'[1]17.11.2025 IASI18 Mileage'!F113)</f>
        <v/>
      </c>
      <c r="G113" s="201" t="str">
        <f>IF('[1]17.11.2025 IASI18 Mileage'!G113="","",'[1]17.11.2025 IASI18 Mileage'!G113)</f>
        <v/>
      </c>
      <c r="H113" s="201" t="str">
        <f>IF('[1]17.11.2025 IASI18 Mileage'!H113="","",'[1]17.11.2025 IASI18 Mileage'!H113)</f>
        <v/>
      </c>
      <c r="I113" s="201" t="str">
        <f>IF('[1]17.11.2025 IASI18 Mileage'!I113="","",'[1]17.11.2025 IASI18 Mileage'!I113)</f>
        <v/>
      </c>
      <c r="J113" s="201" t="str">
        <f>IF('[1]17.11.2025 IASI18 Mileage'!J113="","",'[1]17.11.2025 IASI18 Mileage'!J113)</f>
        <v/>
      </c>
      <c r="K113" s="201" t="str">
        <f>IF('[1]17.11.2025 IASI18 Mileage'!K113="","",'[1]17.11.2025 IASI18 Mileage'!K113)</f>
        <v/>
      </c>
      <c r="L113" s="201" t="str">
        <f>IF('[1]17.11.2025 IASI18 Mileage'!L113="","",'[1]17.11.2025 IASI18 Mileage'!L113)</f>
        <v/>
      </c>
      <c r="M113" s="201" t="str">
        <f>IF('[1]17.11.2025 IASI18 Mileage'!M113="","",'[1]17.11.2025 IASI18 Mileage'!M113)</f>
        <v/>
      </c>
      <c r="N113" s="201" t="str">
        <f>IF('[1]17.11.2025 IASI18 Mileage'!N113="","",'[1]17.11.2025 IASI18 Mileage'!N113)</f>
        <v/>
      </c>
      <c r="O113" s="201" t="str">
        <f>IF('[1]17.11.2025 IASI18 Mileage'!O113="","",'[1]17.11.2025 IASI18 Mileage'!O113)</f>
        <v/>
      </c>
      <c r="P113" s="201" t="str">
        <f>IF('[1]17.11.2025 IASI18 Mileage'!P113="","",'[1]17.11.2025 IASI18 Mileage'!P113)</f>
        <v/>
      </c>
      <c r="Q113" s="201" t="str">
        <f>IF('[1]17.11.2025 IASI18 Mileage'!Q113="","",'[1]17.11.2025 IASI18 Mileage'!Q113)</f>
        <v/>
      </c>
      <c r="R113" s="201" t="str">
        <f>IF('[1]17.11.2025 IASI18 Mileage'!R113="","",'[1]17.11.2025 IASI18 Mileage'!R113)</f>
        <v/>
      </c>
      <c r="S113" s="201" t="str">
        <f>IF('[1]17.11.2025 IASI18 Mileage'!S113="","",'[1]17.11.2025 IASI18 Mileage'!S113)</f>
        <v/>
      </c>
      <c r="T113" s="201" t="str">
        <f>IF('[1]17.11.2025 IASI18 Mileage'!T113="","",'[1]17.11.2025 IASI18 Mileage'!T113)</f>
        <v/>
      </c>
      <c r="U113" s="201" t="str">
        <f>IF('[1]17.11.2025 IASI18 Mileage'!U113="","",'[1]17.11.2025 IASI18 Mileage'!U113)</f>
        <v/>
      </c>
      <c r="V113" s="201"/>
      <c r="W113" s="201"/>
      <c r="X113" s="201"/>
      <c r="Y113" s="201"/>
      <c r="Z113" s="201"/>
      <c r="AA113" s="201"/>
      <c r="AB113" s="201"/>
      <c r="AC113" s="201"/>
      <c r="AD113" s="201"/>
      <c r="AE113" s="201"/>
      <c r="AF113" s="201"/>
      <c r="AG113" s="201"/>
      <c r="AH113" s="201"/>
      <c r="AI113" s="201"/>
      <c r="AJ113" s="201"/>
      <c r="AK113" s="201"/>
      <c r="AL113" s="201"/>
      <c r="AM113" s="201"/>
      <c r="AN113" s="201"/>
      <c r="AO113" s="201"/>
      <c r="AP113" s="201"/>
      <c r="AQ113" s="201"/>
      <c r="AR113" s="201"/>
      <c r="AS113" s="201"/>
      <c r="AT113" s="201"/>
      <c r="AU113" s="201"/>
      <c r="AV113" s="201"/>
      <c r="AW113" s="201"/>
      <c r="AX113" s="201"/>
      <c r="AY113" s="201"/>
      <c r="AZ113" s="201"/>
      <c r="BA113" s="202"/>
      <c r="BB113" s="184"/>
      <c r="BC113" s="184"/>
      <c r="BD113" s="234"/>
      <c r="BE113" s="234"/>
      <c r="BF113" s="234"/>
      <c r="BG113" s="234"/>
      <c r="BH113" s="234"/>
      <c r="BI113" s="234"/>
      <c r="BJ113" s="234"/>
      <c r="BK113" s="234"/>
      <c r="BL113" s="234"/>
      <c r="BM113" s="234"/>
      <c r="BN113" s="234"/>
      <c r="BO113" s="234"/>
      <c r="BP113" s="234"/>
      <c r="BQ113" s="234"/>
      <c r="BR113" s="234"/>
      <c r="BS113" s="234"/>
      <c r="BT113" s="234"/>
      <c r="BU113" s="234"/>
      <c r="BV113" s="234"/>
      <c r="BW113" s="234"/>
      <c r="BX113" s="234"/>
      <c r="BY113" s="234"/>
      <c r="BZ113" s="234"/>
      <c r="CA113" s="234"/>
      <c r="CB113" s="234"/>
      <c r="CC113" s="234"/>
      <c r="CD113" s="234"/>
      <c r="CE113" s="234"/>
      <c r="CF113" s="234"/>
      <c r="CG113" s="234"/>
      <c r="CH113" s="234"/>
      <c r="CI113" s="234"/>
      <c r="CJ113" s="234"/>
      <c r="CK113" s="234"/>
      <c r="CL113" s="234"/>
      <c r="CM113" s="234"/>
      <c r="CN113" s="234"/>
      <c r="CO113" s="234"/>
      <c r="CP113" s="234"/>
      <c r="CQ113" s="234"/>
      <c r="CR113" s="234"/>
      <c r="CS113" s="234"/>
      <c r="CT113" s="234"/>
      <c r="CU113" s="234"/>
      <c r="CV113" s="234"/>
      <c r="CW113" s="234"/>
      <c r="CX113" s="234"/>
      <c r="CY113" s="234"/>
      <c r="CZ113" s="234"/>
      <c r="DA113" s="234"/>
      <c r="DB113" s="234"/>
      <c r="DC113" s="184">
        <f t="shared" si="9"/>
        <v>0</v>
      </c>
      <c r="DD113" s="235" t="str">
        <f t="shared" si="10"/>
        <v/>
      </c>
      <c r="DE113" s="186">
        <f>IF(D113&gt; 0,(COUNTIFS(FRACAS!$B$5:$B$8972, D$4, FRACAS!$D$5:$D$8972, "&lt;="&amp;D113)), "" )</f>
        <v>0</v>
      </c>
      <c r="DF113" s="186">
        <f>IF(E113&gt; 0,(COUNTIFS(FRACAS!$B$5:$B$8972, E$4, FRACAS!$D$5:$D$8972, "&lt;="&amp;E113)), "" )</f>
        <v>0</v>
      </c>
      <c r="DG113" s="186">
        <f>IF(F113&gt; 0,(COUNTIFS(FRACAS!$B$5:$B$8972, F$4, FRACAS!$D$5:$D$8972, "&lt;="&amp;F113)), "" )</f>
        <v>0</v>
      </c>
      <c r="DH113" s="186">
        <f>IF(G113&gt; 0,(COUNTIFS(FRACAS!$B$5:$B$8972, G$4, FRACAS!$D$5:$D$8972, "&lt;="&amp;G113)), "" )</f>
        <v>0</v>
      </c>
      <c r="DI113" s="186">
        <f>IF(H113&gt; 0,(COUNTIFS(FRACAS!$B$5:$B$8972, H$4, FRACAS!$D$5:$D$8972, "&lt;="&amp;H113)), "" )</f>
        <v>0</v>
      </c>
      <c r="DJ113" s="186">
        <f>IF(I113&gt; 0,(COUNTIFS(FRACAS!$B$5:$B$8972, I$4, FRACAS!$D$5:$D$8972, "&lt;="&amp;I113)), "" )</f>
        <v>0</v>
      </c>
      <c r="DK113" s="186">
        <f>IF(J113&gt; 0,(COUNTIFS(FRACAS!$B$5:$B$8972, J$4, FRACAS!$D$5:$D$8972, "&lt;="&amp;J113)), "" )</f>
        <v>0</v>
      </c>
      <c r="DL113" s="186">
        <f>IF(K113&gt; 0,(COUNTIFS(FRACAS!$B$5:$B$8972, K$4, FRACAS!$D$5:$D$8972, "&lt;="&amp;K113)), "" )</f>
        <v>0</v>
      </c>
      <c r="DM113" s="186">
        <f>IF(L113&gt; 0,(COUNTIFS(FRACAS!$B$5:$B$8972, L$4, FRACAS!$D$5:$D$8972, "&lt;="&amp;L113)), "" )</f>
        <v>0</v>
      </c>
      <c r="DN113" s="186">
        <f>IF(M113&gt; 0,(COUNTIFS(FRACAS!$B$5:$B$8972, M$4, FRACAS!$D$5:$D$8972, "&lt;="&amp;M113)), "" )</f>
        <v>0</v>
      </c>
      <c r="DO113" s="186">
        <f>IF(N113&gt; 0,(COUNTIFS(FRACAS!$B$5:$B$8972, N$4, FRACAS!$D$5:$D$8972, "&lt;="&amp;N113)), "" )</f>
        <v>0</v>
      </c>
      <c r="DP113" s="186">
        <f>IF(O113&gt; 0,(COUNTIFS(FRACAS!$B$5:$B$8972, O$4, FRACAS!$D$5:$D$8972, "&lt;="&amp;O113)), "" )</f>
        <v>0</v>
      </c>
      <c r="DQ113" s="186">
        <f>IF(P113&gt; 0,(COUNTIFS(FRACAS!$B$5:$B$8972, P$4, FRACAS!$D$5:$D$8972, "&lt;="&amp;P113)), "" )</f>
        <v>0</v>
      </c>
      <c r="DR113" s="186">
        <f>IF(Q113&gt; 0,(COUNTIFS(FRACAS!$B$5:$B$8972, Q$4, FRACAS!$D$5:$D$8972, "&lt;="&amp;Q113)), "" )</f>
        <v>0</v>
      </c>
      <c r="DS113" s="186">
        <f>IF(R113&gt; 0,(COUNTIFS(FRACAS!$B$5:$B$8972, R$4, FRACAS!$D$5:$D$8972, "&lt;="&amp;R113)), "" )</f>
        <v>0</v>
      </c>
      <c r="DT113" s="186">
        <f>IF(S113&gt; 0,(COUNTIFS(FRACAS!$B$5:$B$8972, S$4, FRACAS!$D$5:$D$8972, "&lt;="&amp;S113)), "" )</f>
        <v>0</v>
      </c>
      <c r="DU113" s="186">
        <f>IF(T113&gt; 0,(COUNTIFS(FRACAS!$B$5:$B$8972, T$4, FRACAS!$D$5:$D$8972, "&lt;="&amp;T113)), "" )</f>
        <v>0</v>
      </c>
      <c r="DV113" s="186">
        <f>IF(U113&gt; 0,(COUNTIFS(FRACAS!$B$5:$B$8972, U$4, FRACAS!$D$5:$D$8972, "&lt;="&amp;U113)), "" )</f>
        <v>0</v>
      </c>
      <c r="DW113" s="186" t="str">
        <f>IF(V113&gt; 0,(COUNTIFS(FRACAS!$B$5:$B$8972, V$4, FRACAS!$D$5:$D$8972, "&lt;="&amp;V113)), "" )</f>
        <v/>
      </c>
      <c r="DX113" s="186" t="str">
        <f>IF(W113&gt; 0,(COUNTIFS(FRACAS!$B$5:$B$8972, W$4, FRACAS!$D$5:$D$8972, "&lt;="&amp;W113)), "" )</f>
        <v/>
      </c>
      <c r="DY113" s="186" t="str">
        <f>IF(X113&gt; 0,(COUNTIFS(FRACAS!$B$5:$B$8972, X$4, FRACAS!$D$5:$D$8972, "&lt;="&amp;X113)), "" )</f>
        <v/>
      </c>
      <c r="DZ113" s="186" t="str">
        <f>IF(Y113&gt; 0,(COUNTIFS(FRACAS!$B$5:$B$8972, Y$4, FRACAS!$D$5:$D$8972, "&lt;="&amp;Y113)), "" )</f>
        <v/>
      </c>
      <c r="EA113" s="186" t="str">
        <f>IF(Z113&gt; 0,(COUNTIFS(FRACAS!$B$5:$B$8972, Z$4, FRACAS!$D$5:$D$8972, "&lt;="&amp;Z113)), "" )</f>
        <v/>
      </c>
      <c r="EB113" s="186" t="str">
        <f>IF(AA113&gt; 0,(COUNTIFS(FRACAS!$B$5:$B$8972, AA$4, FRACAS!$D$5:$D$8972, "&lt;="&amp;AA113)), "" )</f>
        <v/>
      </c>
      <c r="EC113" s="186" t="str">
        <f>IF(AB113&gt; 0,(COUNTIFS(FRACAS!$B$5:$B$8972, AB$4, FRACAS!$D$5:$D$8972, "&lt;="&amp;AB113)), "" )</f>
        <v/>
      </c>
      <c r="ED113" s="186" t="str">
        <f>IF(AC113&gt; 0,(COUNTIFS(FRACAS!$B$5:$B$8972, AC$4, FRACAS!$D$5:$D$8972, "&lt;="&amp;AC113)), "" )</f>
        <v/>
      </c>
      <c r="EE113" s="186" t="str">
        <f>IF(AD113&gt; 0,(COUNTIFS(FRACAS!$B$5:$B$8972, AD$4, FRACAS!$D$5:$D$8972, "&lt;="&amp;AD113)), "" )</f>
        <v/>
      </c>
      <c r="EF113" s="186" t="str">
        <f>IF(AE113&gt; 0,(COUNTIFS(FRACAS!$B$5:$B$8972, AE$4, FRACAS!$D$5:$D$8972, "&lt;="&amp;AE113)), "" )</f>
        <v/>
      </c>
      <c r="EG113" s="186" t="str">
        <f>IF(AF113&gt; 0,(COUNTIFS(FRACAS!$B$5:$B$8972, AF$4, FRACAS!$D$5:$D$8972, "&lt;="&amp;AF113)), "" )</f>
        <v/>
      </c>
      <c r="EH113" s="186" t="str">
        <f>IF(AG113&gt; 0,(COUNTIFS(FRACAS!$B$5:$B$8972, AG$4, FRACAS!$D$5:$D$8972, "&lt;="&amp;AG113)), "" )</f>
        <v/>
      </c>
      <c r="EI113" s="186" t="str">
        <f>IF(AH113&gt; 0,(COUNTIFS(FRACAS!$B$5:$B$8972, AH$4, FRACAS!$D$5:$D$8972, "&lt;="&amp;AH113)), "" )</f>
        <v/>
      </c>
      <c r="EJ113" s="186" t="str">
        <f>IF(AI113&gt; 0,(COUNTIFS(FRACAS!$B$5:$B$8972, AI$4, FRACAS!$D$5:$D$8972, "&lt;="&amp;AI113)), "" )</f>
        <v/>
      </c>
      <c r="EK113" s="186" t="str">
        <f>IF(AJ113&gt; 0,(COUNTIFS(FRACAS!$B$5:$B$8972, AJ$4, FRACAS!$D$5:$D$8972, "&lt;="&amp;AJ113)), "" )</f>
        <v/>
      </c>
      <c r="EL113" s="186" t="str">
        <f>IF(AK113&gt; 0,(COUNTIFS(FRACAS!$B$5:$B$8972, AK$4, FRACAS!$D$5:$D$8972, "&lt;="&amp;AK113)), "" )</f>
        <v/>
      </c>
      <c r="EM113" s="186" t="str">
        <f>IF(AL113&gt; 0,(COUNTIFS(FRACAS!$B$5:$B$8972, AL$4, FRACAS!$D$5:$D$8972, "&lt;="&amp;AL113)), "" )</f>
        <v/>
      </c>
      <c r="EN113" s="186" t="str">
        <f>IF(AM113&gt; 0,(COUNTIFS(FRACAS!$B$5:$B$8972, AM$4, FRACAS!$D$5:$D$8972, "&lt;="&amp;AM113)), "" )</f>
        <v/>
      </c>
      <c r="EO113" s="186" t="str">
        <f>IF(AN113&gt; 0,(COUNTIFS(FRACAS!$B$5:$B$8972, AN$4, FRACAS!$D$5:$D$8972, "&lt;="&amp;AN113)), "" )</f>
        <v/>
      </c>
      <c r="EP113" s="186" t="str">
        <f>IF(AO113&gt; 0,(COUNTIFS(FRACAS!$B$5:$B$8972, AO$4, FRACAS!$D$5:$D$8972, "&lt;="&amp;AO113)), "" )</f>
        <v/>
      </c>
      <c r="EQ113" s="186" t="str">
        <f>IF(AP113&gt; 0,(COUNTIFS(FRACAS!$B$5:$B$8972, AP$4, FRACAS!$D$5:$D$8972, "&lt;="&amp;AP113)), "" )</f>
        <v/>
      </c>
      <c r="ER113" s="186" t="str">
        <f>IF(AQ113&gt; 0,(COUNTIFS(FRACAS!$B$5:$B$8972, AQ$4, FRACAS!$D$5:$D$8972, "&lt;="&amp;AQ113)), "" )</f>
        <v/>
      </c>
      <c r="ES113" s="244"/>
      <c r="ET113" s="186"/>
      <c r="EU113" s="186"/>
      <c r="EV113" s="186"/>
      <c r="EW113" s="186"/>
      <c r="EX113" s="186"/>
      <c r="EY113" s="186"/>
      <c r="EZ113" s="186"/>
      <c r="FA113" s="186"/>
      <c r="FB113" s="203"/>
      <c r="FC113" s="204"/>
      <c r="FD113" s="204"/>
      <c r="FE113" s="190"/>
      <c r="FF113" s="190"/>
      <c r="FG113" s="190"/>
      <c r="FH113" s="190"/>
      <c r="FI113" s="190"/>
      <c r="FJ113" s="190"/>
      <c r="FK113" s="190"/>
      <c r="FL113" s="190"/>
      <c r="FM113" s="190"/>
      <c r="FN113" s="190"/>
      <c r="FO113" s="190"/>
      <c r="FP113" s="190"/>
      <c r="FQ113" s="190"/>
      <c r="FR113" s="190"/>
      <c r="FS113" s="190"/>
      <c r="FT113" s="190"/>
      <c r="FU113" s="190"/>
      <c r="FV113" s="190"/>
      <c r="FW113" s="190"/>
      <c r="FX113" s="190"/>
      <c r="FY113" s="190"/>
      <c r="FZ113" s="190"/>
      <c r="GA113" s="190"/>
      <c r="GB113" s="190"/>
      <c r="GC113" s="190"/>
      <c r="GD113" s="190"/>
      <c r="GE113" s="190"/>
      <c r="GF113" s="190"/>
      <c r="GG113" s="190"/>
      <c r="GH113" s="190"/>
      <c r="GI113" s="190"/>
      <c r="GJ113" s="190"/>
      <c r="GK113" s="190"/>
      <c r="GL113" s="190"/>
      <c r="GM113" s="190"/>
      <c r="GN113" s="190"/>
      <c r="GO113" s="190"/>
      <c r="GP113" s="190"/>
      <c r="GQ113" s="190"/>
      <c r="GR113" s="190"/>
      <c r="GS113" s="190"/>
      <c r="GT113" s="190"/>
      <c r="GU113" s="190"/>
      <c r="GV113" s="190"/>
      <c r="GW113" s="190"/>
      <c r="GX113" s="190"/>
      <c r="GY113" s="190"/>
      <c r="GZ113" s="190"/>
      <c r="HA113" s="190"/>
      <c r="HB113" s="190"/>
      <c r="HD113" s="190"/>
      <c r="HE113" s="190"/>
      <c r="HF113" s="190"/>
      <c r="HG113" s="190"/>
      <c r="HH113" s="190"/>
      <c r="HI113" s="190"/>
      <c r="HJ113" s="190"/>
      <c r="HK113" s="190"/>
      <c r="HL113" s="190"/>
      <c r="HM113" s="190"/>
      <c r="HN113" s="190"/>
      <c r="HO113" s="190"/>
      <c r="HP113" s="190"/>
      <c r="HQ113" s="190"/>
      <c r="HR113" s="190"/>
      <c r="HS113" s="190"/>
      <c r="HT113" s="190"/>
      <c r="HU113" s="190"/>
      <c r="HV113" s="190"/>
      <c r="HW113" s="190"/>
      <c r="HX113" s="190"/>
      <c r="HY113" s="190"/>
      <c r="HZ113" s="190"/>
      <c r="IA113" s="190"/>
      <c r="IB113" s="190"/>
      <c r="IC113" s="190"/>
      <c r="ID113" s="190"/>
      <c r="IE113" s="190"/>
      <c r="IF113" s="190"/>
      <c r="IG113" s="190"/>
      <c r="IH113" s="190"/>
      <c r="II113" s="190"/>
      <c r="IJ113" s="190"/>
      <c r="IK113" s="190"/>
      <c r="IL113" s="190"/>
      <c r="IM113" s="190"/>
      <c r="IN113" s="190"/>
      <c r="IO113" s="190"/>
      <c r="IP113" s="190"/>
      <c r="IQ113" s="190"/>
      <c r="IR113" s="190"/>
      <c r="IS113" s="190"/>
      <c r="IT113" s="190"/>
      <c r="IU113" s="190"/>
      <c r="IV113" s="190"/>
      <c r="IW113" s="190"/>
      <c r="IX113" s="190"/>
      <c r="IY113" s="190"/>
      <c r="IZ113" s="190"/>
      <c r="JA113" s="190"/>
      <c r="JB113" s="190"/>
      <c r="JC113" s="190"/>
      <c r="JD113" s="238"/>
      <c r="JE113" s="238"/>
      <c r="JF113" s="238"/>
      <c r="JG113" s="238"/>
      <c r="JH113" s="238"/>
      <c r="JI113" s="238"/>
      <c r="JJ113" s="238"/>
      <c r="JK113" s="238"/>
      <c r="JL113" s="238"/>
      <c r="JM113" s="238"/>
      <c r="JN113" s="239"/>
      <c r="JO113" s="193"/>
      <c r="JP113" s="193"/>
      <c r="JQ113" s="193"/>
      <c r="JR113" s="193"/>
      <c r="JS113" s="193"/>
      <c r="JT113" s="193"/>
      <c r="JU113" s="193"/>
      <c r="JV113" s="193"/>
      <c r="JW113" s="193"/>
      <c r="JX113" s="193"/>
      <c r="JY113" s="193"/>
      <c r="JZ113" s="193"/>
      <c r="KA113" s="193"/>
      <c r="KB113" s="193"/>
      <c r="KC113" s="193"/>
      <c r="KD113" s="193"/>
      <c r="KE113" s="193"/>
      <c r="KF113" s="193"/>
      <c r="KG113" s="193"/>
      <c r="KH113" s="193"/>
      <c r="KI113" s="193"/>
      <c r="KJ113" s="193"/>
      <c r="KK113" s="193"/>
      <c r="KL113" s="193"/>
      <c r="KM113" s="193"/>
      <c r="KN113" s="193"/>
      <c r="KO113" s="193"/>
      <c r="KP113" s="193"/>
      <c r="KQ113" s="193"/>
      <c r="KR113" s="193"/>
      <c r="KS113" s="193"/>
      <c r="KT113" s="193"/>
      <c r="KU113" s="193"/>
      <c r="KV113" s="193"/>
      <c r="KW113" s="193"/>
      <c r="KX113" s="193"/>
      <c r="KY113" s="193"/>
      <c r="KZ113" s="193"/>
      <c r="LA113" s="193"/>
      <c r="LB113" s="192"/>
      <c r="LC113" s="235" t="str">
        <f t="shared" si="8"/>
        <v/>
      </c>
      <c r="LD113" s="240" t="str" cm="1">
        <f t="array" ref="LD113">IFERROR((((D113/FRACAS!$AY$1)*60
)-(SUMPRODUCT((FRACAS!$B$5:$B$8970=D$4)*(FRACAS!$D$5:$D$8970&lt;=D113)*(IFERROR(FRACAS!$AM$5:$AM$8970,0)))
))/((D113/FRACAS!$AY$1)*60),"")</f>
        <v/>
      </c>
      <c r="LE113" s="240" t="str" cm="1">
        <f t="array" ref="LE113">IFERROR((((E113/FRACAS!$AY$1)*60
)-(SUMPRODUCT((FRACAS!$B$5:$B$8970=E$4)*(FRACAS!$D$5:$D$8970&lt;=E113)*(IFERROR(FRACAS!$AM$5:$AM$8970,0)))
))/((E113/FRACAS!$AY$1)*60),"")</f>
        <v/>
      </c>
      <c r="LF113" s="240" t="str" cm="1">
        <f t="array" ref="LF113">IFERROR((((F113/FRACAS!$AY$1)*60
)-(SUMPRODUCT((FRACAS!$B$5:$B$8970=F$4)*(FRACAS!$D$5:$D$8970&lt;=F113)*(IFERROR(FRACAS!$AM$5:$AM$8970,0)))
))/((F113/FRACAS!$AY$1)*60),"")</f>
        <v/>
      </c>
      <c r="LG113" s="240" t="str" cm="1">
        <f t="array" ref="LG113">IFERROR((((G113/FRACAS!$AY$1)*60
)-(SUMPRODUCT((FRACAS!$B$5:$B$8970=G$4)*(FRACAS!$D$5:$D$8970&lt;=G113)*(IFERROR(FRACAS!$AM$5:$AM$8970,0)))
))/((G113/FRACAS!$AY$1)*60),"")</f>
        <v/>
      </c>
      <c r="LH113" s="240" t="str" cm="1">
        <f t="array" ref="LH113">IFERROR((((H113/FRACAS!$AY$1)*60
)-(SUMPRODUCT((FRACAS!$B$5:$B$8970=H$4)*(FRACAS!$D$5:$D$8970&lt;=H113)*(IFERROR(FRACAS!$AM$5:$AM$8970,0)))
))/((H113/FRACAS!$AY$1)*60),"")</f>
        <v/>
      </c>
      <c r="LI113" s="240" t="str" cm="1">
        <f t="array" ref="LI113">IFERROR((((I113/FRACAS!$AY$1)*60
)-(SUMPRODUCT((FRACAS!$B$5:$B$8970=I$4)*(FRACAS!$D$5:$D$8970&lt;=I113)*(IFERROR(FRACAS!$AM$5:$AM$8970,0)))
))/((I113/FRACAS!$AY$1)*60),"")</f>
        <v/>
      </c>
      <c r="LJ113" s="240" t="str" cm="1">
        <f t="array" ref="LJ113">IFERROR((((J113/FRACAS!$AY$1)*60
)-(SUMPRODUCT((FRACAS!$B$5:$B$8970=J$4)*(FRACAS!$D$5:$D$8970&lt;=J113)*(IFERROR(FRACAS!$AM$5:$AM$8970,0)))
))/((J113/FRACAS!$AY$1)*60),"")</f>
        <v/>
      </c>
      <c r="LK113" s="240" t="str" cm="1">
        <f t="array" ref="LK113">IFERROR((((K113/FRACAS!$AY$1)*60
)-(SUMPRODUCT((FRACAS!$B$5:$B$8970=K$4)*(FRACAS!$D$5:$D$8970&lt;=K113)*(IFERROR(FRACAS!$AM$5:$AM$8970,0)))
))/((K113/FRACAS!$AY$1)*60),"")</f>
        <v/>
      </c>
      <c r="LL113" s="240" t="str" cm="1">
        <f t="array" ref="LL113">IFERROR((((L113/FRACAS!$AY$1)*60
)-(SUMPRODUCT((FRACAS!$B$5:$B$8970=L$4)*(FRACAS!$D$5:$D$8970&lt;=L113)*(IFERROR(FRACAS!$AM$5:$AM$8970,0)))
))/((L113/FRACAS!$AY$1)*60),"")</f>
        <v/>
      </c>
      <c r="LM113" s="240" t="str" cm="1">
        <f t="array" ref="LM113">IFERROR((((M113/FRACAS!$AY$1)*60
)-(SUMPRODUCT((FRACAS!$B$5:$B$8970=M$4)*(FRACAS!$D$5:$D$8970&lt;=M113)*(IFERROR(FRACAS!$AM$5:$AM$8970,0)))
))/((M113/FRACAS!$AY$1)*60),"")</f>
        <v/>
      </c>
      <c r="LN113" s="240" t="str" cm="1">
        <f t="array" ref="LN113">IFERROR((((N113/FRACAS!$AY$1)*60
)-(SUMPRODUCT((FRACAS!$B$5:$B$8970=N$4)*(FRACAS!$D$5:$D$8970&lt;=N113)*(IFERROR(FRACAS!$AM$5:$AM$8970,0)))
))/((N113/FRACAS!$AY$1)*60),"")</f>
        <v/>
      </c>
      <c r="LO113" s="240" t="str" cm="1">
        <f t="array" ref="LO113">IFERROR((((O113/FRACAS!$AY$1)*60
)-(SUMPRODUCT((FRACAS!$B$5:$B$8970=O$4)*(FRACAS!$D$5:$D$8970&lt;=O113)*(IFERROR(FRACAS!$AM$5:$AM$8970,0)))
))/((O113/FRACAS!$AY$1)*60),"")</f>
        <v/>
      </c>
      <c r="LP113" s="240" t="str" cm="1">
        <f t="array" ref="LP113">IFERROR((((P113/FRACAS!$AY$1)*60
)-(SUMPRODUCT((FRACAS!$B$5:$B$8970=P$4)*(FRACAS!$D$5:$D$8970&lt;=P113)*(IFERROR(FRACAS!$AM$5:$AM$8970,0)))
))/((P113/FRACAS!$AY$1)*60),"")</f>
        <v/>
      </c>
      <c r="LQ113" s="240" t="str" cm="1">
        <f t="array" ref="LQ113">IFERROR((((Q113/FRACAS!$AY$1)*60
)-(SUMPRODUCT((FRACAS!$B$5:$B$8970=Q$4)*(FRACAS!$D$5:$D$8970&lt;=Q113)*(IFERROR(FRACAS!$AM$5:$AM$8970,0)))
))/((Q113/FRACAS!$AY$1)*60),"")</f>
        <v/>
      </c>
      <c r="LR113" s="240" t="str" cm="1">
        <f t="array" ref="LR113">IFERROR((((R113/FRACAS!$AY$1)*60
)-(SUMPRODUCT((FRACAS!$B$5:$B$8970=R$4)*(FRACAS!$D$5:$D$8970&lt;=R113)*(IFERROR(FRACAS!$AM$5:$AM$8970,0)))
))/((R113/FRACAS!$AY$1)*60),"")</f>
        <v/>
      </c>
      <c r="LS113" s="240" t="str" cm="1">
        <f t="array" ref="LS113">IFERROR((((S113/FRACAS!$AY$1)*60
)-(SUMPRODUCT((FRACAS!$B$5:$B$8970=S$4)*(FRACAS!$D$5:$D$8970&lt;=S113)*(IFERROR(FRACAS!$AM$5:$AM$8970,0)))
))/((S113/FRACAS!$AY$1)*60),"")</f>
        <v/>
      </c>
      <c r="LT113" s="240" t="str" cm="1">
        <f t="array" ref="LT113">IFERROR((((T113/FRACAS!$AY$1)*60
)-(SUMPRODUCT((FRACAS!$B$5:$B$8970=T$4)*(FRACAS!$D$5:$D$8970&lt;=T113)*(IFERROR(FRACAS!$AM$5:$AM$8970,0)))
))/((T113/FRACAS!$AY$1)*60),"")</f>
        <v/>
      </c>
      <c r="LU113" s="240" t="str" cm="1">
        <f t="array" ref="LU113">IFERROR((((U113/FRACAS!$AY$1)*60
)-(SUMPRODUCT((FRACAS!$B$5:$B$8970=U$4)*(FRACAS!$D$5:$D$8970&lt;=U113)*(IFERROR(FRACAS!$AM$5:$AM$8970,0)))
))/((U113/FRACAS!$AY$1)*60),"")</f>
        <v/>
      </c>
      <c r="LV113" s="240" t="str" cm="1">
        <f t="array" ref="LV113">IFERROR(
    (((V113/FRACAS!$AY$1)*60))
    /
    (((V113/FRACAS!$AY$1)*60) + SUMPRODUCT((FRACAS!$B$5:$B$8970=V$4)*(FRACAS!$D$5:$D$8970&lt;=V113)*(IFERROR(FRACAS!$AM$5:$AM$8970,0)))
    ),"")</f>
        <v/>
      </c>
      <c r="LW113" s="240" t="str" cm="1">
        <f t="array" ref="LW113">IFERROR(
    (((W113/FRACAS!$AY$1)*60))
    /
    (((W113/FRACAS!$AY$1)*60) + SUMPRODUCT((FRACAS!$B$5:$B$8970=W$4)*(FRACAS!$D$5:$D$8970&lt;=W113)*(IFERROR(FRACAS!$AM$5:$AM$8970,0)))
    ),"")</f>
        <v/>
      </c>
      <c r="LX113" s="240" t="str" cm="1">
        <f t="array" ref="LX113">IFERROR(
    (((X113/FRACAS!$AY$1)*60))
    /
    (((X113/FRACAS!$AY$1)*60) + SUMPRODUCT((FRACAS!$B$5:$B$8970=X$4)*(FRACAS!$D$5:$D$8970&lt;=X113)*(IFERROR(FRACAS!$AM$5:$AM$8970,0)))
    ),"")</f>
        <v/>
      </c>
      <c r="LY113" s="240" t="str" cm="1">
        <f t="array" ref="LY113">IFERROR(
    (((Y113/FRACAS!$AY$1)*60))
    /
    (((Y113/FRACAS!$AY$1)*60) + SUMPRODUCT((FRACAS!$B$5:$B$8970=Y$4)*(FRACAS!$D$5:$D$8970&lt;=Y113)*(IFERROR(FRACAS!$AM$5:$AM$8970,0)))
    ),"")</f>
        <v/>
      </c>
      <c r="LZ113" s="240" t="str" cm="1">
        <f t="array" ref="LZ113">IFERROR(
    (((Z113/FRACAS!$AY$1)*60))
    /
    (((Z113/FRACAS!$AY$1)*60) + SUMPRODUCT((FRACAS!$B$5:$B$8970=Z$4)*(FRACAS!$D$5:$D$8970&lt;=Z113)*(IFERROR(FRACAS!$AM$5:$AM$8970,0)))
    ),"")</f>
        <v/>
      </c>
      <c r="MA113" s="240" t="str" cm="1">
        <f t="array" ref="MA113">IFERROR(
    (((AA113/FRACAS!$AY$1)*60))
    /
    (((AA113/FRACAS!$AY$1)*60) + SUMPRODUCT((FRACAS!$B$5:$B$8970=AA$4)*(FRACAS!$D$5:$D$8970&lt;=AA113)*(IFERROR(FRACAS!$AM$5:$AM$8970,0)))
    ),"")</f>
        <v/>
      </c>
      <c r="MB113" s="240" t="str" cm="1">
        <f t="array" ref="MB113">IFERROR(
    (((AB113/FRACAS!$AY$1)*60))
    /
    (((AB113/FRACAS!$AY$1)*60) + SUMPRODUCT((FRACAS!$B$5:$B$8970=AB$4)*(FRACAS!$D$5:$D$8970&lt;=AB113)*(IFERROR(FRACAS!$AM$5:$AM$8970,0)))
    ),"")</f>
        <v/>
      </c>
      <c r="MC113" s="240" t="str" cm="1">
        <f t="array" ref="MC113">IFERROR(
    (((AC113/FRACAS!$AY$1)*60))
    /
    (((AC113/FRACAS!$AY$1)*60) + SUMPRODUCT((FRACAS!$B$5:$B$8970=AC$4)*(FRACAS!$D$5:$D$8970&lt;=AC113)*(IFERROR(FRACAS!$AM$5:$AM$8970,0)))
    ),"")</f>
        <v/>
      </c>
      <c r="MD113" s="240" t="str" cm="1">
        <f t="array" ref="MD113">IFERROR(
    (((AD113/FRACAS!$AY$1)*60))
    /
    (((AD113/FRACAS!$AY$1)*60) + SUMPRODUCT((FRACAS!$B$5:$B$8970=AD$4)*(FRACAS!$D$5:$D$8970&lt;=AD113)*(IFERROR(FRACAS!$AM$5:$AM$8970,0)))
    ),"")</f>
        <v/>
      </c>
      <c r="ME113" s="240" t="str" cm="1">
        <f t="array" ref="ME113">IFERROR(
    (((AE113/FRACAS!$AY$1)*60))
    /
    (((AE113/FRACAS!$AY$1)*60) + SUMPRODUCT((FRACAS!$B$5:$B$8970=AE$4)*(FRACAS!$D$5:$D$8970&lt;=AE113)*(IFERROR(FRACAS!$AM$5:$AM$8970,0)))
    ),"")</f>
        <v/>
      </c>
      <c r="MF113" s="240" t="str" cm="1">
        <f t="array" ref="MF113">IFERROR(
    (((AF113/FRACAS!$AY$1)*60))
    /
    (((AF113/FRACAS!$AY$1)*60) + SUMPRODUCT((FRACAS!$B$5:$B$8970=AF$4)*(FRACAS!$D$5:$D$8970&lt;=AF113)*(IFERROR(FRACAS!$AM$5:$AM$8970,0)))
    ),"")</f>
        <v/>
      </c>
      <c r="MG113" s="240" t="str" cm="1">
        <f t="array" ref="MG113">IFERROR(
    (((AG113/FRACAS!$AY$1)*60))
    /
    (((AG113/FRACAS!$AY$1)*60) + SUMPRODUCT((FRACAS!$B$5:$B$8970=AG$4)*(FRACAS!$D$5:$D$8970&lt;=AG113)*(IFERROR(FRACAS!$AM$5:$AM$8970,0)))
    ),"")</f>
        <v/>
      </c>
      <c r="MH113" s="240" t="str" cm="1">
        <f t="array" ref="MH113">IFERROR(
    (((AH113/FRACAS!$AY$1)*60))
    /
    (((AH113/FRACAS!$AY$1)*60) + SUMPRODUCT((FRACAS!$B$5:$B$8970=AH$4)*(FRACAS!$D$5:$D$8970&lt;=AH113)*(IFERROR(FRACAS!$AM$5:$AM$8970,0)))
    ),"")</f>
        <v/>
      </c>
      <c r="MI113" s="240" t="str" cm="1">
        <f t="array" ref="MI113">IFERROR(
    (((AI113/FRACAS!$AY$1)*60))
    /
    (((AI113/FRACAS!$AY$1)*60) + SUMPRODUCT((FRACAS!$B$5:$B$8970=AI$4)*(FRACAS!$D$5:$D$8970&lt;=AI113)*(IFERROR(FRACAS!$AM$5:$AM$8970,0)))
    ),"")</f>
        <v/>
      </c>
      <c r="MJ113" s="240" t="str" cm="1">
        <f t="array" ref="MJ113">IFERROR(
    (((AJ113/FRACAS!$AY$1)*60))
    /
    (((AJ113/FRACAS!$AY$1)*60) + SUMPRODUCT((FRACAS!$B$5:$B$8970=AJ$4)*(FRACAS!$D$5:$D$8970&lt;=AJ113)*(IFERROR(FRACAS!$AM$5:$AM$8970,0)))
    ),"")</f>
        <v/>
      </c>
      <c r="MK113" s="240" t="str" cm="1">
        <f t="array" ref="MK113">IFERROR(
    (((AK113/FRACAS!$AY$1)*60))
    /
    (((AK113/FRACAS!$AY$1)*60) + SUMPRODUCT((FRACAS!$B$5:$B$8970=AK$4)*(FRACAS!$D$5:$D$8970&lt;=AK113)*(IFERROR(FRACAS!$AM$5:$AM$8970,0)))
    ),"")</f>
        <v/>
      </c>
      <c r="ML113" s="240" t="str" cm="1">
        <f t="array" ref="ML113">IFERROR(
    (((AL113/FRACAS!$AY$1)*60))
    /
    (((AL113/FRACAS!$AY$1)*60) + SUMPRODUCT((FRACAS!$B$5:$B$8970=AL$4)*(FRACAS!$D$5:$D$8970&lt;=AL113)*(IFERROR(FRACAS!$AM$5:$AM$8970,0)))
    ),"")</f>
        <v/>
      </c>
      <c r="MM113" s="240" t="str" cm="1">
        <f t="array" ref="MM113">IFERROR(
    (((AM113/FRACAS!$AY$1)*60))
    /
    (((AM113/FRACAS!$AY$1)*60) + SUMPRODUCT((FRACAS!$B$5:$B$8970=AM$4)*(FRACAS!$D$5:$D$8970&lt;=AM113)*(IFERROR(FRACAS!$AM$5:$AM$8970,0)))
    ),"")</f>
        <v/>
      </c>
      <c r="MN113" s="240" t="str" cm="1">
        <f t="array" ref="MN113">IFERROR(
    (((AN113/FRACAS!$AY$1)*60))
    /
    (((AN113/FRACAS!$AY$1)*60) + SUMPRODUCT((FRACAS!$B$5:$B$8970=AN$4)*(FRACAS!$D$5:$D$8970&lt;=AN113)*(IFERROR(FRACAS!$AM$5:$AM$8970,0)))
    ),"")</f>
        <v/>
      </c>
      <c r="MO113" s="240" t="str" cm="1">
        <f t="array" ref="MO113">IFERROR(
    (((AO113/FRACAS!$AY$1)*60))
    /
    (((AO113/FRACAS!$AY$1)*60) + SUMPRODUCT((FRACAS!$B$5:$B$8970=AO$4)*(FRACAS!$D$5:$D$8970&lt;=AO113)*(IFERROR(FRACAS!$AM$5:$AM$8970,0)))
    ),"")</f>
        <v/>
      </c>
      <c r="MP113" s="240" t="str" cm="1">
        <f t="array" ref="MP113">IFERROR(
    (((AP113/FRACAS!$AY$1)*60))
    /
    (((AP113/FRACAS!$AY$1)*60) + SUMPRODUCT((FRACAS!$B$5:$B$8970=AP$4)*(FRACAS!$D$5:$D$8970&lt;=AP113)*(IFERROR(FRACAS!$AM$5:$AM$8970,0)))
    ),"")</f>
        <v/>
      </c>
      <c r="MQ113" s="240" t="str" cm="1">
        <f t="array" ref="MQ113">IFERROR(
    (((AQ113/FRACAS!$AY$1)*60))
    /
    (((AQ113/FRACAS!$AY$1)*60) + SUMPRODUCT((FRACAS!$B$5:$B$8970=AQ$4)*(FRACAS!$D$5:$D$8970&lt;=AQ113)*(IFERROR(FRACAS!$AM$5:$AM$8970,0)))
    ),"")</f>
        <v/>
      </c>
      <c r="MR113" s="194"/>
      <c r="MS113" s="194"/>
      <c r="MT113" s="194"/>
      <c r="MU113" s="194"/>
      <c r="MV113" s="194"/>
      <c r="MW113" s="194"/>
      <c r="MX113" s="194"/>
      <c r="MY113" s="194"/>
      <c r="MZ113" s="194"/>
      <c r="NA113" s="195"/>
      <c r="ND113" s="241">
        <f t="shared" si="11"/>
        <v>0</v>
      </c>
      <c r="NE113" s="242" t="str">
        <f t="shared" si="12"/>
        <v/>
      </c>
      <c r="NF113" s="193" t="str" cm="1">
        <f t="array" ref="NF113">IF($ND113=0,"",(IFERROR( (IFERROR($ND113/FRACAS!$AY$1*60,0) - SUMPRODUCT( (FRACAS!$K$5:$K$8972=NF$2) * IFERROR(FRACAS!$AN$5:$AN$8972,0) ) ) / IFERROR($ND113/FRACAS!$AY$1*60,0), 1 )))</f>
        <v/>
      </c>
      <c r="NG113" s="193" t="str" cm="1">
        <f t="array" ref="NG113">IF($ND113=0,"",(IFERROR( (IFERROR($ND113/FRACAS!$AY$1*60,0) - SUMPRODUCT( (FRACAS!$K$5:$K$8972=NG$2) * IFERROR(FRACAS!$AN$5:$AN$8972,0) ) ) / IFERROR($ND113/FRACAS!$AY$1*60,0), 1 )))</f>
        <v/>
      </c>
      <c r="NH113" s="193" t="str" cm="1">
        <f t="array" ref="NH113">IF($ND113=0,"",(IFERROR( (IFERROR($ND113/FRACAS!$AY$1*60,0) - SUMPRODUCT( (FRACAS!$K$5:$K$8972=NH$2) * IFERROR(FRACAS!$AN$5:$AN$8972,0) ) ) / IFERROR($ND113/FRACAS!$AY$1*60,0), 1 )))</f>
        <v/>
      </c>
      <c r="NI113" s="193" t="str" cm="1">
        <f t="array" ref="NI113">IF($ND113=0,"",(IFERROR( (IFERROR($ND113/FRACAS!$AY$1*60,0) - SUMPRODUCT( (FRACAS!$K$5:$K$8972=NI$2) * IFERROR(FRACAS!$AN$5:$AN$8972,0) ) ) / IFERROR($ND113/FRACAS!$AY$1*60,0), 1 )))</f>
        <v/>
      </c>
      <c r="NJ113" s="193" t="str" cm="1">
        <f t="array" ref="NJ113">IF($ND113=0,"",(IFERROR( (IFERROR($ND113/FRACAS!$AY$1*60,0) - SUMPRODUCT( (FRACAS!$K$5:$K$8972=NJ$2) * IFERROR(FRACAS!$AN$5:$AN$8972,0) ) ) / IFERROR($ND113/FRACAS!$AY$1*60,0), 1 )))</f>
        <v/>
      </c>
      <c r="NK113" s="193" t="str" cm="1">
        <f t="array" ref="NK113">IF($ND113=0,"",(IFERROR( (IFERROR($ND113/FRACAS!$AY$1*60,0) - SUMPRODUCT( (FRACAS!$K$5:$K$8972=NK$2) * IFERROR(FRACAS!$AN$5:$AN$8972,0) ) ) / IFERROR($ND113/FRACAS!$AY$1*60,0), 1 )))</f>
        <v/>
      </c>
      <c r="NL113" s="193" t="str" cm="1">
        <f t="array" ref="NL113">IF($ND113=0,"",(IFERROR( (IFERROR($ND113/FRACAS!$AY$1*60,0) - SUMPRODUCT( (FRACAS!$K$5:$K$8972=NL$2) * IFERROR(FRACAS!$AN$5:$AN$8972,0) ) ) / IFERROR($ND113/FRACAS!$AY$1*60,0), 1 )))</f>
        <v/>
      </c>
      <c r="NM113" s="193" t="str" cm="1">
        <f t="array" ref="NM113">IF($ND113=0,"",(IFERROR( (IFERROR($ND113/FRACAS!$AY$1*60,0) - SUMPRODUCT( (FRACAS!$K$5:$K$8972=NM$2) * IFERROR(FRACAS!$AN$5:$AN$8972,0) ) ) / IFERROR($ND113/FRACAS!$AY$1*60,0), 1 )))</f>
        <v/>
      </c>
      <c r="NN113" s="193" t="str" cm="1">
        <f t="array" ref="NN113">IF($ND113=0,"",(IFERROR( (IFERROR($ND113/FRACAS!$AY$1*60,0) - SUMPRODUCT( (FRACAS!$K$5:$K$8972=NN$2) * IFERROR(FRACAS!$AN$5:$AN$8972,0) ) ) / IFERROR($ND113/FRACAS!$AY$1*60,0), 1 )))</f>
        <v/>
      </c>
      <c r="NO113" s="193" t="str" cm="1">
        <f t="array" ref="NO113">IF($ND113=0,"",(IFERROR( (IFERROR($ND113/FRACAS!$AY$1*60,0) - SUMPRODUCT( (FRACAS!$K$5:$K$8972=NO$2) * IFERROR(FRACAS!$AN$5:$AN$8972,0) ) ) / IFERROR($ND113/FRACAS!$AY$1*60,0), 1 )))</f>
        <v/>
      </c>
      <c r="NP113" s="193" t="str" cm="1">
        <f t="array" ref="NP113">IF($ND113=0,"",(IFERROR( (IFERROR($ND113/FRACAS!$AY$1*60,0) - SUMPRODUCT( (FRACAS!$K$5:$K$8972=NP$2) * IFERROR(FRACAS!$AN$5:$AN$8972,0) ) ) / IFERROR($ND113/FRACAS!$AY$1*60,0), 1 )))</f>
        <v/>
      </c>
      <c r="NQ113" s="193" t="str" cm="1">
        <f t="array" ref="NQ113">IF($ND113=0,"",(IFERROR( (IFERROR($ND113/FRACAS!$AY$1*60,0) - SUMPRODUCT( (FRACAS!$K$5:$K$8972=NQ$2) * IFERROR(FRACAS!$AN$5:$AN$8972,0) ) ) / IFERROR($ND113/FRACAS!$AY$1*60,0), 1 )))</f>
        <v/>
      </c>
      <c r="NR113" s="193" t="str" cm="1">
        <f t="array" ref="NR113">IF($ND113=0,"",(IFERROR( (IFERROR($ND113/FRACAS!$AY$1*60,0) - SUMPRODUCT( (FRACAS!$K$5:$K$8972=NR$2) * IFERROR(FRACAS!$AN$5:$AN$8972,0) ) ) / IFERROR($ND113/FRACAS!$AY$1*60,0), 1 )))</f>
        <v/>
      </c>
      <c r="NS113" s="193" t="str" cm="1">
        <f t="array" ref="NS113">IF($ND113=0,"",(IFERROR( (IFERROR($ND113/FRACAS!$AY$1*60,0) - SUMPRODUCT( (FRACAS!$K$5:$K$8972=NS$2) * IFERROR(FRACAS!$AN$5:$AN$8972,0) ) ) / IFERROR($ND113/FRACAS!$AY$1*60,0), 1 )))</f>
        <v/>
      </c>
      <c r="NT113" s="193" t="str" cm="1">
        <f t="array" ref="NT113">IF($ND113=0,"",(IFERROR( (IFERROR($ND113/FRACAS!$AY$1*60,0) - SUMPRODUCT( (FRACAS!$K$5:$K$8972=NT$2) * IFERROR(FRACAS!$AN$5:$AN$8972,0) ) ) / IFERROR($ND113/FRACAS!$AY$1*60,0), 1 )))</f>
        <v/>
      </c>
      <c r="NU113" s="193" t="str" cm="1">
        <f t="array" ref="NU113">IF($ND113=0,"",(IFERROR( (IFERROR($ND113/FRACAS!$AY$1*60,0) - SUMPRODUCT( (FRACAS!$K$5:$K$8972=NU$2) * IFERROR(FRACAS!$AN$5:$AN$8972,0) ) ) / IFERROR($ND113/FRACAS!$AY$1*60,0), 1 )))</f>
        <v/>
      </c>
      <c r="NV113" s="193" t="str" cm="1">
        <f t="array" ref="NV113">IF($ND113=0,"",(IFERROR( (IFERROR($ND113/FRACAS!$AY$1*60,0) - SUMPRODUCT( (FRACAS!$K$5:$K$8972=NV$2) * IFERROR(FRACAS!$AN$5:$AN$8972,0) ) ) / IFERROR($ND113/FRACAS!$AY$1*60,0), 1 )))</f>
        <v/>
      </c>
      <c r="NW113" s="193" t="str" cm="1">
        <f t="array" ref="NW113">IF($ND113=0,"",(IFERROR( (IFERROR($ND113/FRACAS!$AY$1*60,0) - SUMPRODUCT( (FRACAS!$K$5:$K$8972=NW$2) * IFERROR(FRACAS!$AN$5:$AN$8972,0) ) ) / IFERROR($ND113/FRACAS!$AY$1*60,0), 1 )))</f>
        <v/>
      </c>
      <c r="NX113" s="193" t="str" cm="1">
        <f t="array" ref="NX113">IF($ND113=0,"",(IFERROR( (IFERROR($ND113/FRACAS!$AY$1*60,0) - SUMPRODUCT( (FRACAS!$K$5:$K$8972=NX$2) * IFERROR(FRACAS!$AN$5:$AN$8972,0) ) ) / IFERROR($ND113/FRACAS!$AY$1*60,0), 1 )))</f>
        <v/>
      </c>
      <c r="NY113" s="193" t="str" cm="1">
        <f t="array" ref="NY113">IF($ND113=0,"",(IFERROR( (IFERROR($ND113/FRACAS!$AY$1*60,0) - SUMPRODUCT( (FRACAS!$K$5:$K$8972=NY$2) * IFERROR(FRACAS!$AN$5:$AN$8972,0) ) ) / IFERROR($ND113/FRACAS!$AY$1*60,0), 1 )))</f>
        <v/>
      </c>
      <c r="NZ113" s="193" t="str" cm="1">
        <f t="array" ref="NZ113">IF($ND113=0,"",(IFERROR( (IFERROR($ND113/FRACAS!$AY$1*60,0) - SUMPRODUCT( (FRACAS!$K$5:$K$8972=NZ$2) * IFERROR(FRACAS!$AN$5:$AN$8972,0) ) ) / IFERROR($ND113/FRACAS!$AY$1*60,0), 1 )))</f>
        <v/>
      </c>
      <c r="OA113" s="193" t="str" cm="1">
        <f t="array" ref="OA113">IF($ND113=0,"",(IFERROR( (IFERROR($ND113/FRACAS!$AY$1*60,0) - SUMPRODUCT( (FRACAS!$K$5:$K$8972=OA$2) * IFERROR(FRACAS!$AN$5:$AN$8972,0) ) ) / IFERROR($ND113/FRACAS!$AY$1*60,0), 1 )))</f>
        <v/>
      </c>
      <c r="OB113" s="193" t="str" cm="1">
        <f t="array" ref="OB113">IF($ND113=0,"",(IFERROR( (IFERROR($ND113/FRACAS!$AY$1*60,0) - SUMPRODUCT( (FRACAS!$K$5:$K$8972=OB$2) * IFERROR(FRACAS!$AN$5:$AN$8972,0) ) ) / IFERROR($ND113/FRACAS!$AY$1*60,0), 1 )))</f>
        <v/>
      </c>
      <c r="OC113" s="193" t="str" cm="1">
        <f t="array" ref="OC113">IF($ND113=0,"",(IFERROR( (IFERROR($ND113/FRACAS!$AY$1*60,0) - SUMPRODUCT( (FRACAS!$K$5:$K$8972=OC$2) * IFERROR(FRACAS!$AN$5:$AN$8972,0) ) ) / IFERROR($ND113/FRACAS!$AY$1*60,0), 1 )))</f>
        <v/>
      </c>
      <c r="OD113" s="193" t="str" cm="1">
        <f t="array" ref="OD113">IF($ND113=0,"",(IFERROR( (IFERROR($ND113/FRACAS!$AY$1*60,0) - SUMPRODUCT( (FRACAS!$K$5:$K$8972=OD$2) * IFERROR(FRACAS!$AN$5:$AN$8972,0) ) ) / IFERROR($ND113/FRACAS!$AY$1*60,0), 1 )))</f>
        <v/>
      </c>
      <c r="OE113" s="193" t="str" cm="1">
        <f t="array" ref="OE113">IF($ND113=0,"",(IFERROR( (IFERROR($ND113/FRACAS!$AY$1*60,0) - SUMPRODUCT( (FRACAS!$K$5:$K$8972=OE$2) * IFERROR(FRACAS!$AN$5:$AN$8972,0) ) ) / IFERROR($ND113/FRACAS!$AY$1*60,0), 1 )))</f>
        <v/>
      </c>
      <c r="OF113" s="193" t="str" cm="1">
        <f t="array" ref="OF113">IF($ND113=0,"",(IFERROR( (IFERROR($ND113/FRACAS!$AY$1*60,0) - SUMPRODUCT( (FRACAS!$K$5:$K$8972=OF$2) * IFERROR(FRACAS!$AN$5:$AN$8972,0) ) ) / IFERROR($ND113/FRACAS!$AY$1*60,0), 1 )))</f>
        <v/>
      </c>
      <c r="OG113" s="193" t="str" cm="1">
        <f t="array" ref="OG113">IF($ND113=0,"",(IFERROR( (IFERROR($ND113/FRACAS!$AY$1*60,0) - SUMPRODUCT( (FRACAS!$K$5:$K$8972=OG$2) * IFERROR(FRACAS!$AN$5:$AN$8972,0) ) ) / IFERROR($ND113/FRACAS!$AY$1*60,0), 1 )))</f>
        <v/>
      </c>
      <c r="OH113" s="193" t="str" cm="1">
        <f t="array" ref="OH113">IF($ND113=0,"",(IFERROR( (IFERROR($ND113/FRACAS!$AY$1*60,0) - SUMPRODUCT( (FRACAS!$K$5:$K$8972=OH$2) * IFERROR(FRACAS!$AN$5:$AN$8972,0) ) ) / IFERROR($ND113/FRACAS!$AY$1*60,0), 1 )))</f>
        <v/>
      </c>
      <c r="OI113" s="193" t="str" cm="1">
        <f t="array" ref="OI113">IF($ND113=0,"",(IFERROR( (IFERROR($ND113/FRACAS!$AY$1*60,0) - SUMPRODUCT( (FRACAS!$K$5:$K$8972=OI$2) * IFERROR(FRACAS!$AN$5:$AN$8972,0) ) ) / IFERROR($ND113/FRACAS!$AY$1*60,0), 1 )))</f>
        <v/>
      </c>
      <c r="OJ113" s="193" t="str" cm="1">
        <f t="array" ref="OJ113">IF($ND113=0,"",(IFERROR( (IFERROR($ND113/FRACAS!$AY$1*60,0) - SUMPRODUCT( (FRACAS!$K$5:$K$8972=OJ$2) * IFERROR(FRACAS!$AN$5:$AN$8972,0) ) ) / IFERROR($ND113/FRACAS!$AY$1*60,0), 1 )))</f>
        <v/>
      </c>
      <c r="OK113" s="193" t="str" cm="1">
        <f t="array" ref="OK113">IF($ND113=0,"",(IFERROR( (IFERROR($ND113/FRACAS!$AY$1*60,0) - SUMPRODUCT( (FRACAS!$K$5:$K$8972=OK$2) * IFERROR(FRACAS!$AN$5:$AN$8972,0) ) ) / IFERROR($ND113/FRACAS!$AY$1*60,0), 1 )))</f>
        <v/>
      </c>
      <c r="OL113" s="193" t="str" cm="1">
        <f t="array" ref="OL113">IF($ND113=0,"",(IFERROR( (IFERROR($ND113/FRACAS!$AY$1*60,0) - SUMPRODUCT( (FRACAS!$K$5:$K$8972=OL$2) * IFERROR(FRACAS!$AN$5:$AN$8972,0) ) ) / IFERROR($ND113/FRACAS!$AY$1*60,0), 1 )))</f>
        <v/>
      </c>
      <c r="OM113" s="193" t="str" cm="1">
        <f t="array" ref="OM113">IF($ND113=0,"",(IFERROR( (IFERROR($ND113/FRACAS!$AY$1*60,0) - SUMPRODUCT( (FRACAS!$K$5:$K$8972=OM$2) * IFERROR(FRACAS!$AN$5:$AN$8972,0) ) ) / IFERROR($ND113/FRACAS!$AY$1*60,0), 1 )))</f>
        <v/>
      </c>
      <c r="ON113" s="193" t="str" cm="1">
        <f t="array" ref="ON113">IF($ND113=0,"",(IFERROR( (IFERROR($ND113/FRACAS!$AY$1*60,0) - SUMPRODUCT( (FRACAS!$K$5:$K$8972=ON$2) * IFERROR(FRACAS!$AN$5:$AN$8972,0) ) ) / IFERROR($ND113/FRACAS!$AY$1*60,0), 1 )))</f>
        <v/>
      </c>
      <c r="OO113" s="193" t="str" cm="1">
        <f t="array" ref="OO113">IF($ND113=0,"",(IFERROR( (IFERROR($ND113/FRACAS!$AY$1*60,0) - SUMPRODUCT( (FRACAS!$K$5:$K$8972=OO$2) * IFERROR(FRACAS!$AN$5:$AN$8972,0) ) ) / IFERROR($ND113/FRACAS!$AY$1*60,0), 1 )))</f>
        <v/>
      </c>
      <c r="OP113" s="193" t="str" cm="1">
        <f t="array" ref="OP113">IF($ND113=0,"",(IFERROR( (IFERROR($ND113/FRACAS!$AY$1*60,0) - SUMPRODUCT( (FRACAS!$K$5:$K$8972=OP$2) * IFERROR(FRACAS!$AN$5:$AN$8972,0) ) ) / IFERROR($ND113/FRACAS!$AY$1*60,0), 1 )))</f>
        <v/>
      </c>
      <c r="OQ113" s="193" t="str" cm="1">
        <f t="array" ref="OQ113">IF($ND113=0,"",(IFERROR( (IFERROR($ND113/FRACAS!$AY$1*60,0) - SUMPRODUCT( (FRACAS!$K$5:$K$8972=OQ$2) * IFERROR(FRACAS!$AN$5:$AN$8972,0) ) ) / IFERROR($ND113/FRACAS!$AY$1*60,0), 1 )))</f>
        <v/>
      </c>
      <c r="OR113" s="193" t="str" cm="1">
        <f t="array" ref="OR113">IF($ND113=0,"",(IFERROR( (IFERROR($ND113/FRACAS!$AY$1*60,0) - SUMPRODUCT( (FRACAS!$K$5:$K$8972=OR$2) * IFERROR(FRACAS!$AN$5:$AN$8972,0) ) ) / IFERROR($ND113/FRACAS!$AY$1*60,0), 1 )))</f>
        <v/>
      </c>
      <c r="OS113" s="193" t="str" cm="1">
        <f t="array" ref="OS113">IF($ND113=0,"",(IFERROR( (IFERROR($ND113/FRACAS!$AY$1*60,0) - SUMPRODUCT( (FRACAS!$K$5:$K$8972=OS$2) * IFERROR(FRACAS!$AN$5:$AN$8972,0) ) ) / IFERROR($ND113/FRACAS!$AY$1*60,0), 1 )))</f>
        <v/>
      </c>
      <c r="OT113" s="243" t="str" cm="1">
        <f t="array" ref="OT113">IF($ND113=0,"",(IFERROR( (IFERROR($ND113/FRACAS!$AY$1*60,0) - SUMPRODUCT( (FRACAS!$K$5:$K$8972=OT$2) * IFERROR(FRACAS!$AN$5:$AN$8972,0) ) ) / IFERROR($ND113/FRACAS!$AY$1*60,0), 1 )))</f>
        <v/>
      </c>
    </row>
    <row r="114" spans="2:410" x14ac:dyDescent="0.2">
      <c r="B114" s="233"/>
      <c r="C114" s="259">
        <f>IF('[1]17.11.2025 IASI18 Mileage'!C114="","",'[1]17.11.2025 IASI18 Mileage'!C114)</f>
        <v>46734</v>
      </c>
      <c r="D114" s="201" t="str">
        <f>IF('[1]17.11.2025 IASI18 Mileage'!D114="","",'[1]17.11.2025 IASI18 Mileage'!D114)</f>
        <v/>
      </c>
      <c r="E114" s="201" t="str">
        <f>IF('[1]17.11.2025 IASI18 Mileage'!E114="","",'[1]17.11.2025 IASI18 Mileage'!E114)</f>
        <v/>
      </c>
      <c r="F114" s="201" t="str">
        <f>IF('[1]17.11.2025 IASI18 Mileage'!F114="","",'[1]17.11.2025 IASI18 Mileage'!F114)</f>
        <v/>
      </c>
      <c r="G114" s="201" t="str">
        <f>IF('[1]17.11.2025 IASI18 Mileage'!G114="","",'[1]17.11.2025 IASI18 Mileage'!G114)</f>
        <v/>
      </c>
      <c r="H114" s="201" t="str">
        <f>IF('[1]17.11.2025 IASI18 Mileage'!H114="","",'[1]17.11.2025 IASI18 Mileage'!H114)</f>
        <v/>
      </c>
      <c r="I114" s="201" t="str">
        <f>IF('[1]17.11.2025 IASI18 Mileage'!I114="","",'[1]17.11.2025 IASI18 Mileage'!I114)</f>
        <v/>
      </c>
      <c r="J114" s="201" t="str">
        <f>IF('[1]17.11.2025 IASI18 Mileage'!J114="","",'[1]17.11.2025 IASI18 Mileage'!J114)</f>
        <v/>
      </c>
      <c r="K114" s="201" t="str">
        <f>IF('[1]17.11.2025 IASI18 Mileage'!K114="","",'[1]17.11.2025 IASI18 Mileage'!K114)</f>
        <v/>
      </c>
      <c r="L114" s="201" t="str">
        <f>IF('[1]17.11.2025 IASI18 Mileage'!L114="","",'[1]17.11.2025 IASI18 Mileage'!L114)</f>
        <v/>
      </c>
      <c r="M114" s="201" t="str">
        <f>IF('[1]17.11.2025 IASI18 Mileage'!M114="","",'[1]17.11.2025 IASI18 Mileage'!M114)</f>
        <v/>
      </c>
      <c r="N114" s="201" t="str">
        <f>IF('[1]17.11.2025 IASI18 Mileage'!N114="","",'[1]17.11.2025 IASI18 Mileage'!N114)</f>
        <v/>
      </c>
      <c r="O114" s="201" t="str">
        <f>IF('[1]17.11.2025 IASI18 Mileage'!O114="","",'[1]17.11.2025 IASI18 Mileage'!O114)</f>
        <v/>
      </c>
      <c r="P114" s="201" t="str">
        <f>IF('[1]17.11.2025 IASI18 Mileage'!P114="","",'[1]17.11.2025 IASI18 Mileage'!P114)</f>
        <v/>
      </c>
      <c r="Q114" s="201" t="str">
        <f>IF('[1]17.11.2025 IASI18 Mileage'!Q114="","",'[1]17.11.2025 IASI18 Mileage'!Q114)</f>
        <v/>
      </c>
      <c r="R114" s="201" t="str">
        <f>IF('[1]17.11.2025 IASI18 Mileage'!R114="","",'[1]17.11.2025 IASI18 Mileage'!R114)</f>
        <v/>
      </c>
      <c r="S114" s="201" t="str">
        <f>IF('[1]17.11.2025 IASI18 Mileage'!S114="","",'[1]17.11.2025 IASI18 Mileage'!S114)</f>
        <v/>
      </c>
      <c r="T114" s="201" t="str">
        <f>IF('[1]17.11.2025 IASI18 Mileage'!T114="","",'[1]17.11.2025 IASI18 Mileage'!T114)</f>
        <v/>
      </c>
      <c r="U114" s="201" t="str">
        <f>IF('[1]17.11.2025 IASI18 Mileage'!U114="","",'[1]17.11.2025 IASI18 Mileage'!U114)</f>
        <v/>
      </c>
      <c r="V114" s="201"/>
      <c r="W114" s="201"/>
      <c r="X114" s="201"/>
      <c r="Y114" s="201"/>
      <c r="Z114" s="201"/>
      <c r="AA114" s="201"/>
      <c r="AB114" s="201"/>
      <c r="AC114" s="201"/>
      <c r="AD114" s="201"/>
      <c r="AE114" s="201"/>
      <c r="AF114" s="201"/>
      <c r="AG114" s="201"/>
      <c r="AH114" s="201"/>
      <c r="AI114" s="201"/>
      <c r="AJ114" s="201"/>
      <c r="AK114" s="201"/>
      <c r="AL114" s="201"/>
      <c r="AM114" s="201"/>
      <c r="AN114" s="201"/>
      <c r="AO114" s="201"/>
      <c r="AP114" s="201"/>
      <c r="AQ114" s="201"/>
      <c r="AR114" s="201"/>
      <c r="AS114" s="201"/>
      <c r="AT114" s="201"/>
      <c r="AU114" s="201"/>
      <c r="AV114" s="201"/>
      <c r="AW114" s="201"/>
      <c r="AX114" s="201"/>
      <c r="AY114" s="201"/>
      <c r="AZ114" s="201"/>
      <c r="BA114" s="202"/>
      <c r="BB114" s="184"/>
      <c r="BC114" s="184"/>
      <c r="BD114" s="234"/>
      <c r="BE114" s="234"/>
      <c r="BF114" s="234"/>
      <c r="BG114" s="234"/>
      <c r="BH114" s="234"/>
      <c r="BI114" s="234"/>
      <c r="BJ114" s="234"/>
      <c r="BK114" s="234"/>
      <c r="BL114" s="234"/>
      <c r="BM114" s="234"/>
      <c r="BN114" s="234"/>
      <c r="BO114" s="234"/>
      <c r="BP114" s="234"/>
      <c r="BQ114" s="234"/>
      <c r="BR114" s="234"/>
      <c r="BS114" s="234"/>
      <c r="BT114" s="234"/>
      <c r="BU114" s="234"/>
      <c r="BV114" s="234"/>
      <c r="BW114" s="234"/>
      <c r="BX114" s="234"/>
      <c r="BY114" s="234"/>
      <c r="BZ114" s="234"/>
      <c r="CA114" s="234"/>
      <c r="CB114" s="234"/>
      <c r="CC114" s="234"/>
      <c r="CD114" s="234"/>
      <c r="CE114" s="234"/>
      <c r="CF114" s="234"/>
      <c r="CG114" s="234"/>
      <c r="CH114" s="234"/>
      <c r="CI114" s="234"/>
      <c r="CJ114" s="234"/>
      <c r="CK114" s="234"/>
      <c r="CL114" s="234"/>
      <c r="CM114" s="234"/>
      <c r="CN114" s="234"/>
      <c r="CO114" s="234"/>
      <c r="CP114" s="234"/>
      <c r="CQ114" s="234"/>
      <c r="CR114" s="234"/>
      <c r="CS114" s="234"/>
      <c r="CT114" s="234"/>
      <c r="CU114" s="234"/>
      <c r="CV114" s="234"/>
      <c r="CW114" s="234"/>
      <c r="CX114" s="234"/>
      <c r="CY114" s="234"/>
      <c r="CZ114" s="234"/>
      <c r="DA114" s="234"/>
      <c r="DB114" s="234"/>
      <c r="DC114" s="184">
        <f t="shared" si="9"/>
        <v>0</v>
      </c>
      <c r="DD114" s="235" t="str">
        <f t="shared" si="10"/>
        <v/>
      </c>
      <c r="DE114" s="186">
        <f>IF(D114&gt; 0,(COUNTIFS(FRACAS!$B$5:$B$8972, D$4, FRACAS!$D$5:$D$8972, "&lt;="&amp;D114)), "" )</f>
        <v>0</v>
      </c>
      <c r="DF114" s="186">
        <f>IF(E114&gt; 0,(COUNTIFS(FRACAS!$B$5:$B$8972, E$4, FRACAS!$D$5:$D$8972, "&lt;="&amp;E114)), "" )</f>
        <v>0</v>
      </c>
      <c r="DG114" s="186">
        <f>IF(F114&gt; 0,(COUNTIFS(FRACAS!$B$5:$B$8972, F$4, FRACAS!$D$5:$D$8972, "&lt;="&amp;F114)), "" )</f>
        <v>0</v>
      </c>
      <c r="DH114" s="186">
        <f>IF(G114&gt; 0,(COUNTIFS(FRACAS!$B$5:$B$8972, G$4, FRACAS!$D$5:$D$8972, "&lt;="&amp;G114)), "" )</f>
        <v>0</v>
      </c>
      <c r="DI114" s="186">
        <f>IF(H114&gt; 0,(COUNTIFS(FRACAS!$B$5:$B$8972, H$4, FRACAS!$D$5:$D$8972, "&lt;="&amp;H114)), "" )</f>
        <v>0</v>
      </c>
      <c r="DJ114" s="186">
        <f>IF(I114&gt; 0,(COUNTIFS(FRACAS!$B$5:$B$8972, I$4, FRACAS!$D$5:$D$8972, "&lt;="&amp;I114)), "" )</f>
        <v>0</v>
      </c>
      <c r="DK114" s="186">
        <f>IF(J114&gt; 0,(COUNTIFS(FRACAS!$B$5:$B$8972, J$4, FRACAS!$D$5:$D$8972, "&lt;="&amp;J114)), "" )</f>
        <v>0</v>
      </c>
      <c r="DL114" s="186">
        <f>IF(K114&gt; 0,(COUNTIFS(FRACAS!$B$5:$B$8972, K$4, FRACAS!$D$5:$D$8972, "&lt;="&amp;K114)), "" )</f>
        <v>0</v>
      </c>
      <c r="DM114" s="186">
        <f>IF(L114&gt; 0,(COUNTIFS(FRACAS!$B$5:$B$8972, L$4, FRACAS!$D$5:$D$8972, "&lt;="&amp;L114)), "" )</f>
        <v>0</v>
      </c>
      <c r="DN114" s="186">
        <f>IF(M114&gt; 0,(COUNTIFS(FRACAS!$B$5:$B$8972, M$4, FRACAS!$D$5:$D$8972, "&lt;="&amp;M114)), "" )</f>
        <v>0</v>
      </c>
      <c r="DO114" s="186">
        <f>IF(N114&gt; 0,(COUNTIFS(FRACAS!$B$5:$B$8972, N$4, FRACAS!$D$5:$D$8972, "&lt;="&amp;N114)), "" )</f>
        <v>0</v>
      </c>
      <c r="DP114" s="186">
        <f>IF(O114&gt; 0,(COUNTIFS(FRACAS!$B$5:$B$8972, O$4, FRACAS!$D$5:$D$8972, "&lt;="&amp;O114)), "" )</f>
        <v>0</v>
      </c>
      <c r="DQ114" s="186">
        <f>IF(P114&gt; 0,(COUNTIFS(FRACAS!$B$5:$B$8972, P$4, FRACAS!$D$5:$D$8972, "&lt;="&amp;P114)), "" )</f>
        <v>0</v>
      </c>
      <c r="DR114" s="186">
        <f>IF(Q114&gt; 0,(COUNTIFS(FRACAS!$B$5:$B$8972, Q$4, FRACAS!$D$5:$D$8972, "&lt;="&amp;Q114)), "" )</f>
        <v>0</v>
      </c>
      <c r="DS114" s="186">
        <f>IF(R114&gt; 0,(COUNTIFS(FRACAS!$B$5:$B$8972, R$4, FRACAS!$D$5:$D$8972, "&lt;="&amp;R114)), "" )</f>
        <v>0</v>
      </c>
      <c r="DT114" s="186">
        <f>IF(S114&gt; 0,(COUNTIFS(FRACAS!$B$5:$B$8972, S$4, FRACAS!$D$5:$D$8972, "&lt;="&amp;S114)), "" )</f>
        <v>0</v>
      </c>
      <c r="DU114" s="186">
        <f>IF(T114&gt; 0,(COUNTIFS(FRACAS!$B$5:$B$8972, T$4, FRACAS!$D$5:$D$8972, "&lt;="&amp;T114)), "" )</f>
        <v>0</v>
      </c>
      <c r="DV114" s="186">
        <f>IF(U114&gt; 0,(COUNTIFS(FRACAS!$B$5:$B$8972, U$4, FRACAS!$D$5:$D$8972, "&lt;="&amp;U114)), "" )</f>
        <v>0</v>
      </c>
      <c r="DW114" s="186" t="str">
        <f>IF(V114&gt; 0,(COUNTIFS(FRACAS!$B$5:$B$8972, V$4, FRACAS!$D$5:$D$8972, "&lt;="&amp;V114)), "" )</f>
        <v/>
      </c>
      <c r="DX114" s="186" t="str">
        <f>IF(W114&gt; 0,(COUNTIFS(FRACAS!$B$5:$B$8972, W$4, FRACAS!$D$5:$D$8972, "&lt;="&amp;W114)), "" )</f>
        <v/>
      </c>
      <c r="DY114" s="186" t="str">
        <f>IF(X114&gt; 0,(COUNTIFS(FRACAS!$B$5:$B$8972, X$4, FRACAS!$D$5:$D$8972, "&lt;="&amp;X114)), "" )</f>
        <v/>
      </c>
      <c r="DZ114" s="186" t="str">
        <f>IF(Y114&gt; 0,(COUNTIFS(FRACAS!$B$5:$B$8972, Y$4, FRACAS!$D$5:$D$8972, "&lt;="&amp;Y114)), "" )</f>
        <v/>
      </c>
      <c r="EA114" s="186" t="str">
        <f>IF(Z114&gt; 0,(COUNTIFS(FRACAS!$B$5:$B$8972, Z$4, FRACAS!$D$5:$D$8972, "&lt;="&amp;Z114)), "" )</f>
        <v/>
      </c>
      <c r="EB114" s="186" t="str">
        <f>IF(AA114&gt; 0,(COUNTIFS(FRACAS!$B$5:$B$8972, AA$4, FRACAS!$D$5:$D$8972, "&lt;="&amp;AA114)), "" )</f>
        <v/>
      </c>
      <c r="EC114" s="186" t="str">
        <f>IF(AB114&gt; 0,(COUNTIFS(FRACAS!$B$5:$B$8972, AB$4, FRACAS!$D$5:$D$8972, "&lt;="&amp;AB114)), "" )</f>
        <v/>
      </c>
      <c r="ED114" s="186" t="str">
        <f>IF(AC114&gt; 0,(COUNTIFS(FRACAS!$B$5:$B$8972, AC$4, FRACAS!$D$5:$D$8972, "&lt;="&amp;AC114)), "" )</f>
        <v/>
      </c>
      <c r="EE114" s="186" t="str">
        <f>IF(AD114&gt; 0,(COUNTIFS(FRACAS!$B$5:$B$8972, AD$4, FRACAS!$D$5:$D$8972, "&lt;="&amp;AD114)), "" )</f>
        <v/>
      </c>
      <c r="EF114" s="186" t="str">
        <f>IF(AE114&gt; 0,(COUNTIFS(FRACAS!$B$5:$B$8972, AE$4, FRACAS!$D$5:$D$8972, "&lt;="&amp;AE114)), "" )</f>
        <v/>
      </c>
      <c r="EG114" s="186" t="str">
        <f>IF(AF114&gt; 0,(COUNTIFS(FRACAS!$B$5:$B$8972, AF$4, FRACAS!$D$5:$D$8972, "&lt;="&amp;AF114)), "" )</f>
        <v/>
      </c>
      <c r="EH114" s="186" t="str">
        <f>IF(AG114&gt; 0,(COUNTIFS(FRACAS!$B$5:$B$8972, AG$4, FRACAS!$D$5:$D$8972, "&lt;="&amp;AG114)), "" )</f>
        <v/>
      </c>
      <c r="EI114" s="186" t="str">
        <f>IF(AH114&gt; 0,(COUNTIFS(FRACAS!$B$5:$B$8972, AH$4, FRACAS!$D$5:$D$8972, "&lt;="&amp;AH114)), "" )</f>
        <v/>
      </c>
      <c r="EJ114" s="186" t="str">
        <f>IF(AI114&gt; 0,(COUNTIFS(FRACAS!$B$5:$B$8972, AI$4, FRACAS!$D$5:$D$8972, "&lt;="&amp;AI114)), "" )</f>
        <v/>
      </c>
      <c r="EK114" s="186" t="str">
        <f>IF(AJ114&gt; 0,(COUNTIFS(FRACAS!$B$5:$B$8972, AJ$4, FRACAS!$D$5:$D$8972, "&lt;="&amp;AJ114)), "" )</f>
        <v/>
      </c>
      <c r="EL114" s="186" t="str">
        <f>IF(AK114&gt; 0,(COUNTIFS(FRACAS!$B$5:$B$8972, AK$4, FRACAS!$D$5:$D$8972, "&lt;="&amp;AK114)), "" )</f>
        <v/>
      </c>
      <c r="EM114" s="186" t="str">
        <f>IF(AL114&gt; 0,(COUNTIFS(FRACAS!$B$5:$B$8972, AL$4, FRACAS!$D$5:$D$8972, "&lt;="&amp;AL114)), "" )</f>
        <v/>
      </c>
      <c r="EN114" s="186" t="str">
        <f>IF(AM114&gt; 0,(COUNTIFS(FRACAS!$B$5:$B$8972, AM$4, FRACAS!$D$5:$D$8972, "&lt;="&amp;AM114)), "" )</f>
        <v/>
      </c>
      <c r="EO114" s="186" t="str">
        <f>IF(AN114&gt; 0,(COUNTIFS(FRACAS!$B$5:$B$8972, AN$4, FRACAS!$D$5:$D$8972, "&lt;="&amp;AN114)), "" )</f>
        <v/>
      </c>
      <c r="EP114" s="186" t="str">
        <f>IF(AO114&gt; 0,(COUNTIFS(FRACAS!$B$5:$B$8972, AO$4, FRACAS!$D$5:$D$8972, "&lt;="&amp;AO114)), "" )</f>
        <v/>
      </c>
      <c r="EQ114" s="186" t="str">
        <f>IF(AP114&gt; 0,(COUNTIFS(FRACAS!$B$5:$B$8972, AP$4, FRACAS!$D$5:$D$8972, "&lt;="&amp;AP114)), "" )</f>
        <v/>
      </c>
      <c r="ER114" s="186" t="str">
        <f>IF(AQ114&gt; 0,(COUNTIFS(FRACAS!$B$5:$B$8972, AQ$4, FRACAS!$D$5:$D$8972, "&lt;="&amp;AQ114)), "" )</f>
        <v/>
      </c>
      <c r="ES114" s="244"/>
      <c r="ET114" s="186"/>
      <c r="EU114" s="186"/>
      <c r="EV114" s="186"/>
      <c r="EW114" s="186"/>
      <c r="EX114" s="186"/>
      <c r="EY114" s="186"/>
      <c r="EZ114" s="186"/>
      <c r="FA114" s="186"/>
      <c r="FB114" s="203"/>
      <c r="FC114" s="204"/>
      <c r="FD114" s="204"/>
      <c r="FE114" s="190"/>
      <c r="FF114" s="190"/>
      <c r="FG114" s="190"/>
      <c r="FH114" s="190"/>
      <c r="FI114" s="190"/>
      <c r="FJ114" s="190"/>
      <c r="FK114" s="190"/>
      <c r="FL114" s="190"/>
      <c r="FM114" s="190"/>
      <c r="FN114" s="190"/>
      <c r="FO114" s="190"/>
      <c r="FP114" s="190"/>
      <c r="FQ114" s="190"/>
      <c r="FR114" s="190"/>
      <c r="FS114" s="190"/>
      <c r="FT114" s="190"/>
      <c r="FU114" s="190"/>
      <c r="FV114" s="190"/>
      <c r="FW114" s="190"/>
      <c r="FX114" s="190"/>
      <c r="FY114" s="190"/>
      <c r="FZ114" s="190"/>
      <c r="GA114" s="190"/>
      <c r="GB114" s="190"/>
      <c r="GC114" s="190"/>
      <c r="GD114" s="190"/>
      <c r="GE114" s="190"/>
      <c r="GF114" s="190"/>
      <c r="GG114" s="190"/>
      <c r="GH114" s="190"/>
      <c r="GI114" s="190"/>
      <c r="GJ114" s="190"/>
      <c r="GK114" s="190"/>
      <c r="GL114" s="190"/>
      <c r="GM114" s="190"/>
      <c r="GN114" s="190"/>
      <c r="GO114" s="190"/>
      <c r="GP114" s="190"/>
      <c r="GQ114" s="190"/>
      <c r="GR114" s="190"/>
      <c r="GS114" s="190"/>
      <c r="GT114" s="190"/>
      <c r="GU114" s="190"/>
      <c r="GV114" s="190"/>
      <c r="GW114" s="190"/>
      <c r="GX114" s="190"/>
      <c r="GY114" s="190"/>
      <c r="GZ114" s="190"/>
      <c r="HA114" s="190"/>
      <c r="HB114" s="190"/>
      <c r="HD114" s="190"/>
      <c r="HE114" s="190"/>
      <c r="HF114" s="190"/>
      <c r="HG114" s="190"/>
      <c r="HH114" s="190"/>
      <c r="HI114" s="190"/>
      <c r="HJ114" s="190"/>
      <c r="HK114" s="190"/>
      <c r="HL114" s="190"/>
      <c r="HM114" s="190"/>
      <c r="HN114" s="190"/>
      <c r="HO114" s="190"/>
      <c r="HP114" s="190"/>
      <c r="HQ114" s="190"/>
      <c r="HR114" s="190"/>
      <c r="HS114" s="190"/>
      <c r="HT114" s="190"/>
      <c r="HU114" s="190"/>
      <c r="HV114" s="190"/>
      <c r="HW114" s="190"/>
      <c r="HX114" s="190"/>
      <c r="HY114" s="190"/>
      <c r="HZ114" s="190"/>
      <c r="IA114" s="190"/>
      <c r="IB114" s="190"/>
      <c r="IC114" s="190"/>
      <c r="ID114" s="190"/>
      <c r="IE114" s="190"/>
      <c r="IF114" s="190"/>
      <c r="IG114" s="190"/>
      <c r="IH114" s="190"/>
      <c r="II114" s="190"/>
      <c r="IJ114" s="190"/>
      <c r="IK114" s="190"/>
      <c r="IL114" s="190"/>
      <c r="IM114" s="190"/>
      <c r="IN114" s="190"/>
      <c r="IO114" s="190"/>
      <c r="IP114" s="190"/>
      <c r="IQ114" s="190"/>
      <c r="IR114" s="190"/>
      <c r="IS114" s="190"/>
      <c r="IT114" s="190"/>
      <c r="IU114" s="190"/>
      <c r="IV114" s="190"/>
      <c r="IW114" s="190"/>
      <c r="IX114" s="190"/>
      <c r="IY114" s="190"/>
      <c r="IZ114" s="190"/>
      <c r="JA114" s="190"/>
      <c r="JB114" s="190"/>
      <c r="JC114" s="190"/>
      <c r="JD114" s="238"/>
      <c r="JE114" s="238"/>
      <c r="JF114" s="238"/>
      <c r="JG114" s="238"/>
      <c r="JH114" s="238"/>
      <c r="JI114" s="238"/>
      <c r="JJ114" s="238"/>
      <c r="JK114" s="238"/>
      <c r="JL114" s="238"/>
      <c r="JM114" s="238"/>
      <c r="JN114" s="239"/>
      <c r="JO114" s="193"/>
      <c r="JP114" s="193"/>
      <c r="JQ114" s="193"/>
      <c r="JR114" s="193"/>
      <c r="JS114" s="193"/>
      <c r="JT114" s="193"/>
      <c r="JU114" s="193"/>
      <c r="JV114" s="193"/>
      <c r="JW114" s="193"/>
      <c r="JX114" s="193"/>
      <c r="JY114" s="193"/>
      <c r="JZ114" s="193"/>
      <c r="KA114" s="193"/>
      <c r="KB114" s="193"/>
      <c r="KC114" s="193"/>
      <c r="KD114" s="193"/>
      <c r="KE114" s="193"/>
      <c r="KF114" s="193"/>
      <c r="KG114" s="193"/>
      <c r="KH114" s="193"/>
      <c r="KI114" s="193"/>
      <c r="KJ114" s="193"/>
      <c r="KK114" s="193"/>
      <c r="KL114" s="193"/>
      <c r="KM114" s="193"/>
      <c r="KN114" s="193"/>
      <c r="KO114" s="193"/>
      <c r="KP114" s="193"/>
      <c r="KQ114" s="193"/>
      <c r="KR114" s="193"/>
      <c r="KS114" s="193"/>
      <c r="KT114" s="193"/>
      <c r="KU114" s="193"/>
      <c r="KV114" s="193"/>
      <c r="KW114" s="193"/>
      <c r="KX114" s="193"/>
      <c r="KY114" s="193"/>
      <c r="KZ114" s="193"/>
      <c r="LA114" s="193"/>
      <c r="LB114" s="192"/>
      <c r="LC114" s="235" t="str">
        <f t="shared" si="8"/>
        <v/>
      </c>
      <c r="LD114" s="240" t="str" cm="1">
        <f t="array" ref="LD114">IFERROR((((D114/FRACAS!$AY$1)*60
)-(SUMPRODUCT((FRACAS!$B$5:$B$8970=D$4)*(FRACAS!$D$5:$D$8970&lt;=D114)*(IFERROR(FRACAS!$AM$5:$AM$8970,0)))
))/((D114/FRACAS!$AY$1)*60),"")</f>
        <v/>
      </c>
      <c r="LE114" s="240" t="str" cm="1">
        <f t="array" ref="LE114">IFERROR((((E114/FRACAS!$AY$1)*60
)-(SUMPRODUCT((FRACAS!$B$5:$B$8970=E$4)*(FRACAS!$D$5:$D$8970&lt;=E114)*(IFERROR(FRACAS!$AM$5:$AM$8970,0)))
))/((E114/FRACAS!$AY$1)*60),"")</f>
        <v/>
      </c>
      <c r="LF114" s="240" t="str" cm="1">
        <f t="array" ref="LF114">IFERROR((((F114/FRACAS!$AY$1)*60
)-(SUMPRODUCT((FRACAS!$B$5:$B$8970=F$4)*(FRACAS!$D$5:$D$8970&lt;=F114)*(IFERROR(FRACAS!$AM$5:$AM$8970,0)))
))/((F114/FRACAS!$AY$1)*60),"")</f>
        <v/>
      </c>
      <c r="LG114" s="240" t="str" cm="1">
        <f t="array" ref="LG114">IFERROR((((G114/FRACAS!$AY$1)*60
)-(SUMPRODUCT((FRACAS!$B$5:$B$8970=G$4)*(FRACAS!$D$5:$D$8970&lt;=G114)*(IFERROR(FRACAS!$AM$5:$AM$8970,0)))
))/((G114/FRACAS!$AY$1)*60),"")</f>
        <v/>
      </c>
      <c r="LH114" s="240" t="str" cm="1">
        <f t="array" ref="LH114">IFERROR((((H114/FRACAS!$AY$1)*60
)-(SUMPRODUCT((FRACAS!$B$5:$B$8970=H$4)*(FRACAS!$D$5:$D$8970&lt;=H114)*(IFERROR(FRACAS!$AM$5:$AM$8970,0)))
))/((H114/FRACAS!$AY$1)*60),"")</f>
        <v/>
      </c>
      <c r="LI114" s="240" t="str" cm="1">
        <f t="array" ref="LI114">IFERROR((((I114/FRACAS!$AY$1)*60
)-(SUMPRODUCT((FRACAS!$B$5:$B$8970=I$4)*(FRACAS!$D$5:$D$8970&lt;=I114)*(IFERROR(FRACAS!$AM$5:$AM$8970,0)))
))/((I114/FRACAS!$AY$1)*60),"")</f>
        <v/>
      </c>
      <c r="LJ114" s="240" t="str" cm="1">
        <f t="array" ref="LJ114">IFERROR((((J114/FRACAS!$AY$1)*60
)-(SUMPRODUCT((FRACAS!$B$5:$B$8970=J$4)*(FRACAS!$D$5:$D$8970&lt;=J114)*(IFERROR(FRACAS!$AM$5:$AM$8970,0)))
))/((J114/FRACAS!$AY$1)*60),"")</f>
        <v/>
      </c>
      <c r="LK114" s="240" t="str" cm="1">
        <f t="array" ref="LK114">IFERROR((((K114/FRACAS!$AY$1)*60
)-(SUMPRODUCT((FRACAS!$B$5:$B$8970=K$4)*(FRACAS!$D$5:$D$8970&lt;=K114)*(IFERROR(FRACAS!$AM$5:$AM$8970,0)))
))/((K114/FRACAS!$AY$1)*60),"")</f>
        <v/>
      </c>
      <c r="LL114" s="240" t="str" cm="1">
        <f t="array" ref="LL114">IFERROR((((L114/FRACAS!$AY$1)*60
)-(SUMPRODUCT((FRACAS!$B$5:$B$8970=L$4)*(FRACAS!$D$5:$D$8970&lt;=L114)*(IFERROR(FRACAS!$AM$5:$AM$8970,0)))
))/((L114/FRACAS!$AY$1)*60),"")</f>
        <v/>
      </c>
      <c r="LM114" s="240" t="str" cm="1">
        <f t="array" ref="LM114">IFERROR((((M114/FRACAS!$AY$1)*60
)-(SUMPRODUCT((FRACAS!$B$5:$B$8970=M$4)*(FRACAS!$D$5:$D$8970&lt;=M114)*(IFERROR(FRACAS!$AM$5:$AM$8970,0)))
))/((M114/FRACAS!$AY$1)*60),"")</f>
        <v/>
      </c>
      <c r="LN114" s="240" t="str" cm="1">
        <f t="array" ref="LN114">IFERROR((((N114/FRACAS!$AY$1)*60
)-(SUMPRODUCT((FRACAS!$B$5:$B$8970=N$4)*(FRACAS!$D$5:$D$8970&lt;=N114)*(IFERROR(FRACAS!$AM$5:$AM$8970,0)))
))/((N114/FRACAS!$AY$1)*60),"")</f>
        <v/>
      </c>
      <c r="LO114" s="240" t="str" cm="1">
        <f t="array" ref="LO114">IFERROR((((O114/FRACAS!$AY$1)*60
)-(SUMPRODUCT((FRACAS!$B$5:$B$8970=O$4)*(FRACAS!$D$5:$D$8970&lt;=O114)*(IFERROR(FRACAS!$AM$5:$AM$8970,0)))
))/((O114/FRACAS!$AY$1)*60),"")</f>
        <v/>
      </c>
      <c r="LP114" s="240" t="str" cm="1">
        <f t="array" ref="LP114">IFERROR((((P114/FRACAS!$AY$1)*60
)-(SUMPRODUCT((FRACAS!$B$5:$B$8970=P$4)*(FRACAS!$D$5:$D$8970&lt;=P114)*(IFERROR(FRACAS!$AM$5:$AM$8970,0)))
))/((P114/FRACAS!$AY$1)*60),"")</f>
        <v/>
      </c>
      <c r="LQ114" s="240" t="str" cm="1">
        <f t="array" ref="LQ114">IFERROR((((Q114/FRACAS!$AY$1)*60
)-(SUMPRODUCT((FRACAS!$B$5:$B$8970=Q$4)*(FRACAS!$D$5:$D$8970&lt;=Q114)*(IFERROR(FRACAS!$AM$5:$AM$8970,0)))
))/((Q114/FRACAS!$AY$1)*60),"")</f>
        <v/>
      </c>
      <c r="LR114" s="240" t="str" cm="1">
        <f t="array" ref="LR114">IFERROR((((R114/FRACAS!$AY$1)*60
)-(SUMPRODUCT((FRACAS!$B$5:$B$8970=R$4)*(FRACAS!$D$5:$D$8970&lt;=R114)*(IFERROR(FRACAS!$AM$5:$AM$8970,0)))
))/((R114/FRACAS!$AY$1)*60),"")</f>
        <v/>
      </c>
      <c r="LS114" s="240" t="str" cm="1">
        <f t="array" ref="LS114">IFERROR((((S114/FRACAS!$AY$1)*60
)-(SUMPRODUCT((FRACAS!$B$5:$B$8970=S$4)*(FRACAS!$D$5:$D$8970&lt;=S114)*(IFERROR(FRACAS!$AM$5:$AM$8970,0)))
))/((S114/FRACAS!$AY$1)*60),"")</f>
        <v/>
      </c>
      <c r="LT114" s="240" t="str" cm="1">
        <f t="array" ref="LT114">IFERROR((((T114/FRACAS!$AY$1)*60
)-(SUMPRODUCT((FRACAS!$B$5:$B$8970=T$4)*(FRACAS!$D$5:$D$8970&lt;=T114)*(IFERROR(FRACAS!$AM$5:$AM$8970,0)))
))/((T114/FRACAS!$AY$1)*60),"")</f>
        <v/>
      </c>
      <c r="LU114" s="240" t="str" cm="1">
        <f t="array" ref="LU114">IFERROR((((U114/FRACAS!$AY$1)*60
)-(SUMPRODUCT((FRACAS!$B$5:$B$8970=U$4)*(FRACAS!$D$5:$D$8970&lt;=U114)*(IFERROR(FRACAS!$AM$5:$AM$8970,0)))
))/((U114/FRACAS!$AY$1)*60),"")</f>
        <v/>
      </c>
      <c r="LV114" s="240" t="str" cm="1">
        <f t="array" ref="LV114">IFERROR(
    (((V114/FRACAS!$AY$1)*60))
    /
    (((V114/FRACAS!$AY$1)*60) + SUMPRODUCT((FRACAS!$B$5:$B$8970=V$4)*(FRACAS!$D$5:$D$8970&lt;=V114)*(IFERROR(FRACAS!$AM$5:$AM$8970,0)))
    ),"")</f>
        <v/>
      </c>
      <c r="LW114" s="240" t="str" cm="1">
        <f t="array" ref="LW114">IFERROR(
    (((W114/FRACAS!$AY$1)*60))
    /
    (((W114/FRACAS!$AY$1)*60) + SUMPRODUCT((FRACAS!$B$5:$B$8970=W$4)*(FRACAS!$D$5:$D$8970&lt;=W114)*(IFERROR(FRACAS!$AM$5:$AM$8970,0)))
    ),"")</f>
        <v/>
      </c>
      <c r="LX114" s="240" t="str" cm="1">
        <f t="array" ref="LX114">IFERROR(
    (((X114/FRACAS!$AY$1)*60))
    /
    (((X114/FRACAS!$AY$1)*60) + SUMPRODUCT((FRACAS!$B$5:$B$8970=X$4)*(FRACAS!$D$5:$D$8970&lt;=X114)*(IFERROR(FRACAS!$AM$5:$AM$8970,0)))
    ),"")</f>
        <v/>
      </c>
      <c r="LY114" s="240" t="str" cm="1">
        <f t="array" ref="LY114">IFERROR(
    (((Y114/FRACAS!$AY$1)*60))
    /
    (((Y114/FRACAS!$AY$1)*60) + SUMPRODUCT((FRACAS!$B$5:$B$8970=Y$4)*(FRACAS!$D$5:$D$8970&lt;=Y114)*(IFERROR(FRACAS!$AM$5:$AM$8970,0)))
    ),"")</f>
        <v/>
      </c>
      <c r="LZ114" s="240" t="str" cm="1">
        <f t="array" ref="LZ114">IFERROR(
    (((Z114/FRACAS!$AY$1)*60))
    /
    (((Z114/FRACAS!$AY$1)*60) + SUMPRODUCT((FRACAS!$B$5:$B$8970=Z$4)*(FRACAS!$D$5:$D$8970&lt;=Z114)*(IFERROR(FRACAS!$AM$5:$AM$8970,0)))
    ),"")</f>
        <v/>
      </c>
      <c r="MA114" s="240" t="str" cm="1">
        <f t="array" ref="MA114">IFERROR(
    (((AA114/FRACAS!$AY$1)*60))
    /
    (((AA114/FRACAS!$AY$1)*60) + SUMPRODUCT((FRACAS!$B$5:$B$8970=AA$4)*(FRACAS!$D$5:$D$8970&lt;=AA114)*(IFERROR(FRACAS!$AM$5:$AM$8970,0)))
    ),"")</f>
        <v/>
      </c>
      <c r="MB114" s="240" t="str" cm="1">
        <f t="array" ref="MB114">IFERROR(
    (((AB114/FRACAS!$AY$1)*60))
    /
    (((AB114/FRACAS!$AY$1)*60) + SUMPRODUCT((FRACAS!$B$5:$B$8970=AB$4)*(FRACAS!$D$5:$D$8970&lt;=AB114)*(IFERROR(FRACAS!$AM$5:$AM$8970,0)))
    ),"")</f>
        <v/>
      </c>
      <c r="MC114" s="240" t="str" cm="1">
        <f t="array" ref="MC114">IFERROR(
    (((AC114/FRACAS!$AY$1)*60))
    /
    (((AC114/FRACAS!$AY$1)*60) + SUMPRODUCT((FRACAS!$B$5:$B$8970=AC$4)*(FRACAS!$D$5:$D$8970&lt;=AC114)*(IFERROR(FRACAS!$AM$5:$AM$8970,0)))
    ),"")</f>
        <v/>
      </c>
      <c r="MD114" s="240" t="str" cm="1">
        <f t="array" ref="MD114">IFERROR(
    (((AD114/FRACAS!$AY$1)*60))
    /
    (((AD114/FRACAS!$AY$1)*60) + SUMPRODUCT((FRACAS!$B$5:$B$8970=AD$4)*(FRACAS!$D$5:$D$8970&lt;=AD114)*(IFERROR(FRACAS!$AM$5:$AM$8970,0)))
    ),"")</f>
        <v/>
      </c>
      <c r="ME114" s="240" t="str" cm="1">
        <f t="array" ref="ME114">IFERROR(
    (((AE114/FRACAS!$AY$1)*60))
    /
    (((AE114/FRACAS!$AY$1)*60) + SUMPRODUCT((FRACAS!$B$5:$B$8970=AE$4)*(FRACAS!$D$5:$D$8970&lt;=AE114)*(IFERROR(FRACAS!$AM$5:$AM$8970,0)))
    ),"")</f>
        <v/>
      </c>
      <c r="MF114" s="240" t="str" cm="1">
        <f t="array" ref="MF114">IFERROR(
    (((AF114/FRACAS!$AY$1)*60))
    /
    (((AF114/FRACAS!$AY$1)*60) + SUMPRODUCT((FRACAS!$B$5:$B$8970=AF$4)*(FRACAS!$D$5:$D$8970&lt;=AF114)*(IFERROR(FRACAS!$AM$5:$AM$8970,0)))
    ),"")</f>
        <v/>
      </c>
      <c r="MG114" s="240" t="str" cm="1">
        <f t="array" ref="MG114">IFERROR(
    (((AG114/FRACAS!$AY$1)*60))
    /
    (((AG114/FRACAS!$AY$1)*60) + SUMPRODUCT((FRACAS!$B$5:$B$8970=AG$4)*(FRACAS!$D$5:$D$8970&lt;=AG114)*(IFERROR(FRACAS!$AM$5:$AM$8970,0)))
    ),"")</f>
        <v/>
      </c>
      <c r="MH114" s="240" t="str" cm="1">
        <f t="array" ref="MH114">IFERROR(
    (((AH114/FRACAS!$AY$1)*60))
    /
    (((AH114/FRACAS!$AY$1)*60) + SUMPRODUCT((FRACAS!$B$5:$B$8970=AH$4)*(FRACAS!$D$5:$D$8970&lt;=AH114)*(IFERROR(FRACAS!$AM$5:$AM$8970,0)))
    ),"")</f>
        <v/>
      </c>
      <c r="MI114" s="240" t="str" cm="1">
        <f t="array" ref="MI114">IFERROR(
    (((AI114/FRACAS!$AY$1)*60))
    /
    (((AI114/FRACAS!$AY$1)*60) + SUMPRODUCT((FRACAS!$B$5:$B$8970=AI$4)*(FRACAS!$D$5:$D$8970&lt;=AI114)*(IFERROR(FRACAS!$AM$5:$AM$8970,0)))
    ),"")</f>
        <v/>
      </c>
      <c r="MJ114" s="240" t="str" cm="1">
        <f t="array" ref="MJ114">IFERROR(
    (((AJ114/FRACAS!$AY$1)*60))
    /
    (((AJ114/FRACAS!$AY$1)*60) + SUMPRODUCT((FRACAS!$B$5:$B$8970=AJ$4)*(FRACAS!$D$5:$D$8970&lt;=AJ114)*(IFERROR(FRACAS!$AM$5:$AM$8970,0)))
    ),"")</f>
        <v/>
      </c>
      <c r="MK114" s="240" t="str" cm="1">
        <f t="array" ref="MK114">IFERROR(
    (((AK114/FRACAS!$AY$1)*60))
    /
    (((AK114/FRACAS!$AY$1)*60) + SUMPRODUCT((FRACAS!$B$5:$B$8970=AK$4)*(FRACAS!$D$5:$D$8970&lt;=AK114)*(IFERROR(FRACAS!$AM$5:$AM$8970,0)))
    ),"")</f>
        <v/>
      </c>
      <c r="ML114" s="240" t="str" cm="1">
        <f t="array" ref="ML114">IFERROR(
    (((AL114/FRACAS!$AY$1)*60))
    /
    (((AL114/FRACAS!$AY$1)*60) + SUMPRODUCT((FRACAS!$B$5:$B$8970=AL$4)*(FRACAS!$D$5:$D$8970&lt;=AL114)*(IFERROR(FRACAS!$AM$5:$AM$8970,0)))
    ),"")</f>
        <v/>
      </c>
      <c r="MM114" s="240" t="str" cm="1">
        <f t="array" ref="MM114">IFERROR(
    (((AM114/FRACAS!$AY$1)*60))
    /
    (((AM114/FRACAS!$AY$1)*60) + SUMPRODUCT((FRACAS!$B$5:$B$8970=AM$4)*(FRACAS!$D$5:$D$8970&lt;=AM114)*(IFERROR(FRACAS!$AM$5:$AM$8970,0)))
    ),"")</f>
        <v/>
      </c>
      <c r="MN114" s="240" t="str" cm="1">
        <f t="array" ref="MN114">IFERROR(
    (((AN114/FRACAS!$AY$1)*60))
    /
    (((AN114/FRACAS!$AY$1)*60) + SUMPRODUCT((FRACAS!$B$5:$B$8970=AN$4)*(FRACAS!$D$5:$D$8970&lt;=AN114)*(IFERROR(FRACAS!$AM$5:$AM$8970,0)))
    ),"")</f>
        <v/>
      </c>
      <c r="MO114" s="240" t="str" cm="1">
        <f t="array" ref="MO114">IFERROR(
    (((AO114/FRACAS!$AY$1)*60))
    /
    (((AO114/FRACAS!$AY$1)*60) + SUMPRODUCT((FRACAS!$B$5:$B$8970=AO$4)*(FRACAS!$D$5:$D$8970&lt;=AO114)*(IFERROR(FRACAS!$AM$5:$AM$8970,0)))
    ),"")</f>
        <v/>
      </c>
      <c r="MP114" s="240" t="str" cm="1">
        <f t="array" ref="MP114">IFERROR(
    (((AP114/FRACAS!$AY$1)*60))
    /
    (((AP114/FRACAS!$AY$1)*60) + SUMPRODUCT((FRACAS!$B$5:$B$8970=AP$4)*(FRACAS!$D$5:$D$8970&lt;=AP114)*(IFERROR(FRACAS!$AM$5:$AM$8970,0)))
    ),"")</f>
        <v/>
      </c>
      <c r="MQ114" s="240" t="str" cm="1">
        <f t="array" ref="MQ114">IFERROR(
    (((AQ114/FRACAS!$AY$1)*60))
    /
    (((AQ114/FRACAS!$AY$1)*60) + SUMPRODUCT((FRACAS!$B$5:$B$8970=AQ$4)*(FRACAS!$D$5:$D$8970&lt;=AQ114)*(IFERROR(FRACAS!$AM$5:$AM$8970,0)))
    ),"")</f>
        <v/>
      </c>
      <c r="MR114" s="194"/>
      <c r="MS114" s="194"/>
      <c r="MT114" s="194"/>
      <c r="MU114" s="194"/>
      <c r="MV114" s="194"/>
      <c r="MW114" s="194"/>
      <c r="MX114" s="194"/>
      <c r="MY114" s="194"/>
      <c r="MZ114" s="194"/>
      <c r="NA114" s="195"/>
      <c r="ND114" s="241">
        <f t="shared" si="11"/>
        <v>0</v>
      </c>
      <c r="NE114" s="242" t="str">
        <f t="shared" si="12"/>
        <v/>
      </c>
      <c r="NF114" s="193" t="str" cm="1">
        <f t="array" ref="NF114">IF($ND114=0,"",(IFERROR( (IFERROR($ND114/FRACAS!$AY$1*60,0) - SUMPRODUCT( (FRACAS!$K$5:$K$8972=NF$2) * IFERROR(FRACAS!$AN$5:$AN$8972,0) ) ) / IFERROR($ND114/FRACAS!$AY$1*60,0), 1 )))</f>
        <v/>
      </c>
      <c r="NG114" s="193" t="str" cm="1">
        <f t="array" ref="NG114">IF($ND114=0,"",(IFERROR( (IFERROR($ND114/FRACAS!$AY$1*60,0) - SUMPRODUCT( (FRACAS!$K$5:$K$8972=NG$2) * IFERROR(FRACAS!$AN$5:$AN$8972,0) ) ) / IFERROR($ND114/FRACAS!$AY$1*60,0), 1 )))</f>
        <v/>
      </c>
      <c r="NH114" s="193" t="str" cm="1">
        <f t="array" ref="NH114">IF($ND114=0,"",(IFERROR( (IFERROR($ND114/FRACAS!$AY$1*60,0) - SUMPRODUCT( (FRACAS!$K$5:$K$8972=NH$2) * IFERROR(FRACAS!$AN$5:$AN$8972,0) ) ) / IFERROR($ND114/FRACAS!$AY$1*60,0), 1 )))</f>
        <v/>
      </c>
      <c r="NI114" s="193" t="str" cm="1">
        <f t="array" ref="NI114">IF($ND114=0,"",(IFERROR( (IFERROR($ND114/FRACAS!$AY$1*60,0) - SUMPRODUCT( (FRACAS!$K$5:$K$8972=NI$2) * IFERROR(FRACAS!$AN$5:$AN$8972,0) ) ) / IFERROR($ND114/FRACAS!$AY$1*60,0), 1 )))</f>
        <v/>
      </c>
      <c r="NJ114" s="193" t="str" cm="1">
        <f t="array" ref="NJ114">IF($ND114=0,"",(IFERROR( (IFERROR($ND114/FRACAS!$AY$1*60,0) - SUMPRODUCT( (FRACAS!$K$5:$K$8972=NJ$2) * IFERROR(FRACAS!$AN$5:$AN$8972,0) ) ) / IFERROR($ND114/FRACAS!$AY$1*60,0), 1 )))</f>
        <v/>
      </c>
      <c r="NK114" s="193" t="str" cm="1">
        <f t="array" ref="NK114">IF($ND114=0,"",(IFERROR( (IFERROR($ND114/FRACAS!$AY$1*60,0) - SUMPRODUCT( (FRACAS!$K$5:$K$8972=NK$2) * IFERROR(FRACAS!$AN$5:$AN$8972,0) ) ) / IFERROR($ND114/FRACAS!$AY$1*60,0), 1 )))</f>
        <v/>
      </c>
      <c r="NL114" s="193" t="str" cm="1">
        <f t="array" ref="NL114">IF($ND114=0,"",(IFERROR( (IFERROR($ND114/FRACAS!$AY$1*60,0) - SUMPRODUCT( (FRACAS!$K$5:$K$8972=NL$2) * IFERROR(FRACAS!$AN$5:$AN$8972,0) ) ) / IFERROR($ND114/FRACAS!$AY$1*60,0), 1 )))</f>
        <v/>
      </c>
      <c r="NM114" s="193" t="str" cm="1">
        <f t="array" ref="NM114">IF($ND114=0,"",(IFERROR( (IFERROR($ND114/FRACAS!$AY$1*60,0) - SUMPRODUCT( (FRACAS!$K$5:$K$8972=NM$2) * IFERROR(FRACAS!$AN$5:$AN$8972,0) ) ) / IFERROR($ND114/FRACAS!$AY$1*60,0), 1 )))</f>
        <v/>
      </c>
      <c r="NN114" s="193" t="str" cm="1">
        <f t="array" ref="NN114">IF($ND114=0,"",(IFERROR( (IFERROR($ND114/FRACAS!$AY$1*60,0) - SUMPRODUCT( (FRACAS!$K$5:$K$8972=NN$2) * IFERROR(FRACAS!$AN$5:$AN$8972,0) ) ) / IFERROR($ND114/FRACAS!$AY$1*60,0), 1 )))</f>
        <v/>
      </c>
      <c r="NO114" s="193" t="str" cm="1">
        <f t="array" ref="NO114">IF($ND114=0,"",(IFERROR( (IFERROR($ND114/FRACAS!$AY$1*60,0) - SUMPRODUCT( (FRACAS!$K$5:$K$8972=NO$2) * IFERROR(FRACAS!$AN$5:$AN$8972,0) ) ) / IFERROR($ND114/FRACAS!$AY$1*60,0), 1 )))</f>
        <v/>
      </c>
      <c r="NP114" s="193" t="str" cm="1">
        <f t="array" ref="NP114">IF($ND114=0,"",(IFERROR( (IFERROR($ND114/FRACAS!$AY$1*60,0) - SUMPRODUCT( (FRACAS!$K$5:$K$8972=NP$2) * IFERROR(FRACAS!$AN$5:$AN$8972,0) ) ) / IFERROR($ND114/FRACAS!$AY$1*60,0), 1 )))</f>
        <v/>
      </c>
      <c r="NQ114" s="193" t="str" cm="1">
        <f t="array" ref="NQ114">IF($ND114=0,"",(IFERROR( (IFERROR($ND114/FRACAS!$AY$1*60,0) - SUMPRODUCT( (FRACAS!$K$5:$K$8972=NQ$2) * IFERROR(FRACAS!$AN$5:$AN$8972,0) ) ) / IFERROR($ND114/FRACAS!$AY$1*60,0), 1 )))</f>
        <v/>
      </c>
      <c r="NR114" s="193" t="str" cm="1">
        <f t="array" ref="NR114">IF($ND114=0,"",(IFERROR( (IFERROR($ND114/FRACAS!$AY$1*60,0) - SUMPRODUCT( (FRACAS!$K$5:$K$8972=NR$2) * IFERROR(FRACAS!$AN$5:$AN$8972,0) ) ) / IFERROR($ND114/FRACAS!$AY$1*60,0), 1 )))</f>
        <v/>
      </c>
      <c r="NS114" s="193" t="str" cm="1">
        <f t="array" ref="NS114">IF($ND114=0,"",(IFERROR( (IFERROR($ND114/FRACAS!$AY$1*60,0) - SUMPRODUCT( (FRACAS!$K$5:$K$8972=NS$2) * IFERROR(FRACAS!$AN$5:$AN$8972,0) ) ) / IFERROR($ND114/FRACAS!$AY$1*60,0), 1 )))</f>
        <v/>
      </c>
      <c r="NT114" s="193" t="str" cm="1">
        <f t="array" ref="NT114">IF($ND114=0,"",(IFERROR( (IFERROR($ND114/FRACAS!$AY$1*60,0) - SUMPRODUCT( (FRACAS!$K$5:$K$8972=NT$2) * IFERROR(FRACAS!$AN$5:$AN$8972,0) ) ) / IFERROR($ND114/FRACAS!$AY$1*60,0), 1 )))</f>
        <v/>
      </c>
      <c r="NU114" s="193" t="str" cm="1">
        <f t="array" ref="NU114">IF($ND114=0,"",(IFERROR( (IFERROR($ND114/FRACAS!$AY$1*60,0) - SUMPRODUCT( (FRACAS!$K$5:$K$8972=NU$2) * IFERROR(FRACAS!$AN$5:$AN$8972,0) ) ) / IFERROR($ND114/FRACAS!$AY$1*60,0), 1 )))</f>
        <v/>
      </c>
      <c r="NV114" s="193" t="str" cm="1">
        <f t="array" ref="NV114">IF($ND114=0,"",(IFERROR( (IFERROR($ND114/FRACAS!$AY$1*60,0) - SUMPRODUCT( (FRACAS!$K$5:$K$8972=NV$2) * IFERROR(FRACAS!$AN$5:$AN$8972,0) ) ) / IFERROR($ND114/FRACAS!$AY$1*60,0), 1 )))</f>
        <v/>
      </c>
      <c r="NW114" s="193" t="str" cm="1">
        <f t="array" ref="NW114">IF($ND114=0,"",(IFERROR( (IFERROR($ND114/FRACAS!$AY$1*60,0) - SUMPRODUCT( (FRACAS!$K$5:$K$8972=NW$2) * IFERROR(FRACAS!$AN$5:$AN$8972,0) ) ) / IFERROR($ND114/FRACAS!$AY$1*60,0), 1 )))</f>
        <v/>
      </c>
      <c r="NX114" s="193" t="str" cm="1">
        <f t="array" ref="NX114">IF($ND114=0,"",(IFERROR( (IFERROR($ND114/FRACAS!$AY$1*60,0) - SUMPRODUCT( (FRACAS!$K$5:$K$8972=NX$2) * IFERROR(FRACAS!$AN$5:$AN$8972,0) ) ) / IFERROR($ND114/FRACAS!$AY$1*60,0), 1 )))</f>
        <v/>
      </c>
      <c r="NY114" s="193" t="str" cm="1">
        <f t="array" ref="NY114">IF($ND114=0,"",(IFERROR( (IFERROR($ND114/FRACAS!$AY$1*60,0) - SUMPRODUCT( (FRACAS!$K$5:$K$8972=NY$2) * IFERROR(FRACAS!$AN$5:$AN$8972,0) ) ) / IFERROR($ND114/FRACAS!$AY$1*60,0), 1 )))</f>
        <v/>
      </c>
      <c r="NZ114" s="193" t="str" cm="1">
        <f t="array" ref="NZ114">IF($ND114=0,"",(IFERROR( (IFERROR($ND114/FRACAS!$AY$1*60,0) - SUMPRODUCT( (FRACAS!$K$5:$K$8972=NZ$2) * IFERROR(FRACAS!$AN$5:$AN$8972,0) ) ) / IFERROR($ND114/FRACAS!$AY$1*60,0), 1 )))</f>
        <v/>
      </c>
      <c r="OA114" s="193" t="str" cm="1">
        <f t="array" ref="OA114">IF($ND114=0,"",(IFERROR( (IFERROR($ND114/FRACAS!$AY$1*60,0) - SUMPRODUCT( (FRACAS!$K$5:$K$8972=OA$2) * IFERROR(FRACAS!$AN$5:$AN$8972,0) ) ) / IFERROR($ND114/FRACAS!$AY$1*60,0), 1 )))</f>
        <v/>
      </c>
      <c r="OB114" s="193" t="str" cm="1">
        <f t="array" ref="OB114">IF($ND114=0,"",(IFERROR( (IFERROR($ND114/FRACAS!$AY$1*60,0) - SUMPRODUCT( (FRACAS!$K$5:$K$8972=OB$2) * IFERROR(FRACAS!$AN$5:$AN$8972,0) ) ) / IFERROR($ND114/FRACAS!$AY$1*60,0), 1 )))</f>
        <v/>
      </c>
      <c r="OC114" s="193" t="str" cm="1">
        <f t="array" ref="OC114">IF($ND114=0,"",(IFERROR( (IFERROR($ND114/FRACAS!$AY$1*60,0) - SUMPRODUCT( (FRACAS!$K$5:$K$8972=OC$2) * IFERROR(FRACAS!$AN$5:$AN$8972,0) ) ) / IFERROR($ND114/FRACAS!$AY$1*60,0), 1 )))</f>
        <v/>
      </c>
      <c r="OD114" s="193" t="str" cm="1">
        <f t="array" ref="OD114">IF($ND114=0,"",(IFERROR( (IFERROR($ND114/FRACAS!$AY$1*60,0) - SUMPRODUCT( (FRACAS!$K$5:$K$8972=OD$2) * IFERROR(FRACAS!$AN$5:$AN$8972,0) ) ) / IFERROR($ND114/FRACAS!$AY$1*60,0), 1 )))</f>
        <v/>
      </c>
      <c r="OE114" s="193" t="str" cm="1">
        <f t="array" ref="OE114">IF($ND114=0,"",(IFERROR( (IFERROR($ND114/FRACAS!$AY$1*60,0) - SUMPRODUCT( (FRACAS!$K$5:$K$8972=OE$2) * IFERROR(FRACAS!$AN$5:$AN$8972,0) ) ) / IFERROR($ND114/FRACAS!$AY$1*60,0), 1 )))</f>
        <v/>
      </c>
      <c r="OF114" s="193" t="str" cm="1">
        <f t="array" ref="OF114">IF($ND114=0,"",(IFERROR( (IFERROR($ND114/FRACAS!$AY$1*60,0) - SUMPRODUCT( (FRACAS!$K$5:$K$8972=OF$2) * IFERROR(FRACAS!$AN$5:$AN$8972,0) ) ) / IFERROR($ND114/FRACAS!$AY$1*60,0), 1 )))</f>
        <v/>
      </c>
      <c r="OG114" s="193" t="str" cm="1">
        <f t="array" ref="OG114">IF($ND114=0,"",(IFERROR( (IFERROR($ND114/FRACAS!$AY$1*60,0) - SUMPRODUCT( (FRACAS!$K$5:$K$8972=OG$2) * IFERROR(FRACAS!$AN$5:$AN$8972,0) ) ) / IFERROR($ND114/FRACAS!$AY$1*60,0), 1 )))</f>
        <v/>
      </c>
      <c r="OH114" s="193" t="str" cm="1">
        <f t="array" ref="OH114">IF($ND114=0,"",(IFERROR( (IFERROR($ND114/FRACAS!$AY$1*60,0) - SUMPRODUCT( (FRACAS!$K$5:$K$8972=OH$2) * IFERROR(FRACAS!$AN$5:$AN$8972,0) ) ) / IFERROR($ND114/FRACAS!$AY$1*60,0), 1 )))</f>
        <v/>
      </c>
      <c r="OI114" s="193" t="str" cm="1">
        <f t="array" ref="OI114">IF($ND114=0,"",(IFERROR( (IFERROR($ND114/FRACAS!$AY$1*60,0) - SUMPRODUCT( (FRACAS!$K$5:$K$8972=OI$2) * IFERROR(FRACAS!$AN$5:$AN$8972,0) ) ) / IFERROR($ND114/FRACAS!$AY$1*60,0), 1 )))</f>
        <v/>
      </c>
      <c r="OJ114" s="193" t="str" cm="1">
        <f t="array" ref="OJ114">IF($ND114=0,"",(IFERROR( (IFERROR($ND114/FRACAS!$AY$1*60,0) - SUMPRODUCT( (FRACAS!$K$5:$K$8972=OJ$2) * IFERROR(FRACAS!$AN$5:$AN$8972,0) ) ) / IFERROR($ND114/FRACAS!$AY$1*60,0), 1 )))</f>
        <v/>
      </c>
      <c r="OK114" s="193" t="str" cm="1">
        <f t="array" ref="OK114">IF($ND114=0,"",(IFERROR( (IFERROR($ND114/FRACAS!$AY$1*60,0) - SUMPRODUCT( (FRACAS!$K$5:$K$8972=OK$2) * IFERROR(FRACAS!$AN$5:$AN$8972,0) ) ) / IFERROR($ND114/FRACAS!$AY$1*60,0), 1 )))</f>
        <v/>
      </c>
      <c r="OL114" s="193" t="str" cm="1">
        <f t="array" ref="OL114">IF($ND114=0,"",(IFERROR( (IFERROR($ND114/FRACAS!$AY$1*60,0) - SUMPRODUCT( (FRACAS!$K$5:$K$8972=OL$2) * IFERROR(FRACAS!$AN$5:$AN$8972,0) ) ) / IFERROR($ND114/FRACAS!$AY$1*60,0), 1 )))</f>
        <v/>
      </c>
      <c r="OM114" s="193" t="str" cm="1">
        <f t="array" ref="OM114">IF($ND114=0,"",(IFERROR( (IFERROR($ND114/FRACAS!$AY$1*60,0) - SUMPRODUCT( (FRACAS!$K$5:$K$8972=OM$2) * IFERROR(FRACAS!$AN$5:$AN$8972,0) ) ) / IFERROR($ND114/FRACAS!$AY$1*60,0), 1 )))</f>
        <v/>
      </c>
      <c r="ON114" s="193" t="str" cm="1">
        <f t="array" ref="ON114">IF($ND114=0,"",(IFERROR( (IFERROR($ND114/FRACAS!$AY$1*60,0) - SUMPRODUCT( (FRACAS!$K$5:$K$8972=ON$2) * IFERROR(FRACAS!$AN$5:$AN$8972,0) ) ) / IFERROR($ND114/FRACAS!$AY$1*60,0), 1 )))</f>
        <v/>
      </c>
      <c r="OO114" s="193" t="str" cm="1">
        <f t="array" ref="OO114">IF($ND114=0,"",(IFERROR( (IFERROR($ND114/FRACAS!$AY$1*60,0) - SUMPRODUCT( (FRACAS!$K$5:$K$8972=OO$2) * IFERROR(FRACAS!$AN$5:$AN$8972,0) ) ) / IFERROR($ND114/FRACAS!$AY$1*60,0), 1 )))</f>
        <v/>
      </c>
      <c r="OP114" s="193" t="str" cm="1">
        <f t="array" ref="OP114">IF($ND114=0,"",(IFERROR( (IFERROR($ND114/FRACAS!$AY$1*60,0) - SUMPRODUCT( (FRACAS!$K$5:$K$8972=OP$2) * IFERROR(FRACAS!$AN$5:$AN$8972,0) ) ) / IFERROR($ND114/FRACAS!$AY$1*60,0), 1 )))</f>
        <v/>
      </c>
      <c r="OQ114" s="193" t="str" cm="1">
        <f t="array" ref="OQ114">IF($ND114=0,"",(IFERROR( (IFERROR($ND114/FRACAS!$AY$1*60,0) - SUMPRODUCT( (FRACAS!$K$5:$K$8972=OQ$2) * IFERROR(FRACAS!$AN$5:$AN$8972,0) ) ) / IFERROR($ND114/FRACAS!$AY$1*60,0), 1 )))</f>
        <v/>
      </c>
      <c r="OR114" s="193" t="str" cm="1">
        <f t="array" ref="OR114">IF($ND114=0,"",(IFERROR( (IFERROR($ND114/FRACAS!$AY$1*60,0) - SUMPRODUCT( (FRACAS!$K$5:$K$8972=OR$2) * IFERROR(FRACAS!$AN$5:$AN$8972,0) ) ) / IFERROR($ND114/FRACAS!$AY$1*60,0), 1 )))</f>
        <v/>
      </c>
      <c r="OS114" s="193" t="str" cm="1">
        <f t="array" ref="OS114">IF($ND114=0,"",(IFERROR( (IFERROR($ND114/FRACAS!$AY$1*60,0) - SUMPRODUCT( (FRACAS!$K$5:$K$8972=OS$2) * IFERROR(FRACAS!$AN$5:$AN$8972,0) ) ) / IFERROR($ND114/FRACAS!$AY$1*60,0), 1 )))</f>
        <v/>
      </c>
      <c r="OT114" s="243" t="str" cm="1">
        <f t="array" ref="OT114">IF($ND114=0,"",(IFERROR( (IFERROR($ND114/FRACAS!$AY$1*60,0) - SUMPRODUCT( (FRACAS!$K$5:$K$8972=OT$2) * IFERROR(FRACAS!$AN$5:$AN$8972,0) ) ) / IFERROR($ND114/FRACAS!$AY$1*60,0), 1 )))</f>
        <v/>
      </c>
    </row>
    <row r="115" spans="2:410" x14ac:dyDescent="0.2">
      <c r="B115" s="233"/>
      <c r="C115" s="259">
        <f>IF('[1]17.11.2025 IASI18 Mileage'!C115="","",'[1]17.11.2025 IASI18 Mileage'!C115)</f>
        <v>46741</v>
      </c>
      <c r="D115" s="201" t="str">
        <f>IF('[1]17.11.2025 IASI18 Mileage'!D115="","",'[1]17.11.2025 IASI18 Mileage'!D115)</f>
        <v/>
      </c>
      <c r="E115" s="201" t="str">
        <f>IF('[1]17.11.2025 IASI18 Mileage'!E115="","",'[1]17.11.2025 IASI18 Mileage'!E115)</f>
        <v/>
      </c>
      <c r="F115" s="201" t="str">
        <f>IF('[1]17.11.2025 IASI18 Mileage'!F115="","",'[1]17.11.2025 IASI18 Mileage'!F115)</f>
        <v/>
      </c>
      <c r="G115" s="201" t="str">
        <f>IF('[1]17.11.2025 IASI18 Mileage'!G115="","",'[1]17.11.2025 IASI18 Mileage'!G115)</f>
        <v/>
      </c>
      <c r="H115" s="201" t="str">
        <f>IF('[1]17.11.2025 IASI18 Mileage'!H115="","",'[1]17.11.2025 IASI18 Mileage'!H115)</f>
        <v/>
      </c>
      <c r="I115" s="201" t="str">
        <f>IF('[1]17.11.2025 IASI18 Mileage'!I115="","",'[1]17.11.2025 IASI18 Mileage'!I115)</f>
        <v/>
      </c>
      <c r="J115" s="201" t="str">
        <f>IF('[1]17.11.2025 IASI18 Mileage'!J115="","",'[1]17.11.2025 IASI18 Mileage'!J115)</f>
        <v/>
      </c>
      <c r="K115" s="201" t="str">
        <f>IF('[1]17.11.2025 IASI18 Mileage'!K115="","",'[1]17.11.2025 IASI18 Mileage'!K115)</f>
        <v/>
      </c>
      <c r="L115" s="201" t="str">
        <f>IF('[1]17.11.2025 IASI18 Mileage'!L115="","",'[1]17.11.2025 IASI18 Mileage'!L115)</f>
        <v/>
      </c>
      <c r="M115" s="201" t="str">
        <f>IF('[1]17.11.2025 IASI18 Mileage'!M115="","",'[1]17.11.2025 IASI18 Mileage'!M115)</f>
        <v/>
      </c>
      <c r="N115" s="201" t="str">
        <f>IF('[1]17.11.2025 IASI18 Mileage'!N115="","",'[1]17.11.2025 IASI18 Mileage'!N115)</f>
        <v/>
      </c>
      <c r="O115" s="201" t="str">
        <f>IF('[1]17.11.2025 IASI18 Mileage'!O115="","",'[1]17.11.2025 IASI18 Mileage'!O115)</f>
        <v/>
      </c>
      <c r="P115" s="201" t="str">
        <f>IF('[1]17.11.2025 IASI18 Mileage'!P115="","",'[1]17.11.2025 IASI18 Mileage'!P115)</f>
        <v/>
      </c>
      <c r="Q115" s="201" t="str">
        <f>IF('[1]17.11.2025 IASI18 Mileage'!Q115="","",'[1]17.11.2025 IASI18 Mileage'!Q115)</f>
        <v/>
      </c>
      <c r="R115" s="201" t="str">
        <f>IF('[1]17.11.2025 IASI18 Mileage'!R115="","",'[1]17.11.2025 IASI18 Mileage'!R115)</f>
        <v/>
      </c>
      <c r="S115" s="201" t="str">
        <f>IF('[1]17.11.2025 IASI18 Mileage'!S115="","",'[1]17.11.2025 IASI18 Mileage'!S115)</f>
        <v/>
      </c>
      <c r="T115" s="201" t="str">
        <f>IF('[1]17.11.2025 IASI18 Mileage'!T115="","",'[1]17.11.2025 IASI18 Mileage'!T115)</f>
        <v/>
      </c>
      <c r="U115" s="201" t="str">
        <f>IF('[1]17.11.2025 IASI18 Mileage'!U115="","",'[1]17.11.2025 IASI18 Mileage'!U115)</f>
        <v/>
      </c>
      <c r="V115" s="201"/>
      <c r="W115" s="201"/>
      <c r="X115" s="201"/>
      <c r="Y115" s="201"/>
      <c r="Z115" s="201"/>
      <c r="AA115" s="201"/>
      <c r="AB115" s="201"/>
      <c r="AC115" s="201"/>
      <c r="AD115" s="201"/>
      <c r="AE115" s="201"/>
      <c r="AF115" s="201"/>
      <c r="AG115" s="201"/>
      <c r="AH115" s="201"/>
      <c r="AI115" s="201"/>
      <c r="AJ115" s="201"/>
      <c r="AK115" s="201"/>
      <c r="AL115" s="201"/>
      <c r="AM115" s="201"/>
      <c r="AN115" s="201"/>
      <c r="AO115" s="201"/>
      <c r="AP115" s="201"/>
      <c r="AQ115" s="201"/>
      <c r="AR115" s="201"/>
      <c r="AS115" s="201"/>
      <c r="AT115" s="201"/>
      <c r="AU115" s="201"/>
      <c r="AV115" s="201"/>
      <c r="AW115" s="201"/>
      <c r="AX115" s="201"/>
      <c r="AY115" s="201"/>
      <c r="AZ115" s="201"/>
      <c r="BA115" s="202"/>
      <c r="BB115" s="184"/>
      <c r="BC115" s="184"/>
      <c r="BD115" s="234"/>
      <c r="BE115" s="234"/>
      <c r="BF115" s="234"/>
      <c r="BG115" s="234"/>
      <c r="BH115" s="234"/>
      <c r="BI115" s="234"/>
      <c r="BJ115" s="234"/>
      <c r="BK115" s="234"/>
      <c r="BL115" s="234"/>
      <c r="BM115" s="234"/>
      <c r="BN115" s="234"/>
      <c r="BO115" s="234"/>
      <c r="BP115" s="234"/>
      <c r="BQ115" s="234"/>
      <c r="BR115" s="234"/>
      <c r="BS115" s="234"/>
      <c r="BT115" s="234"/>
      <c r="BU115" s="234"/>
      <c r="BV115" s="234"/>
      <c r="BW115" s="234"/>
      <c r="BX115" s="234"/>
      <c r="BY115" s="234"/>
      <c r="BZ115" s="234"/>
      <c r="CA115" s="234"/>
      <c r="CB115" s="234"/>
      <c r="CC115" s="234"/>
      <c r="CD115" s="234"/>
      <c r="CE115" s="234"/>
      <c r="CF115" s="234"/>
      <c r="CG115" s="234"/>
      <c r="CH115" s="234"/>
      <c r="CI115" s="234"/>
      <c r="CJ115" s="234"/>
      <c r="CK115" s="234"/>
      <c r="CL115" s="234"/>
      <c r="CM115" s="234"/>
      <c r="CN115" s="234"/>
      <c r="CO115" s="234"/>
      <c r="CP115" s="234"/>
      <c r="CQ115" s="234"/>
      <c r="CR115" s="234"/>
      <c r="CS115" s="234"/>
      <c r="CT115" s="234"/>
      <c r="CU115" s="234"/>
      <c r="CV115" s="234"/>
      <c r="CW115" s="234"/>
      <c r="CX115" s="234"/>
      <c r="CY115" s="234"/>
      <c r="CZ115" s="234"/>
      <c r="DA115" s="234"/>
      <c r="DB115" s="234"/>
      <c r="DC115" s="184">
        <f t="shared" si="9"/>
        <v>0</v>
      </c>
      <c r="DD115" s="235" t="str">
        <f t="shared" si="10"/>
        <v/>
      </c>
      <c r="DE115" s="186">
        <f>IF(D115&gt; 0,(COUNTIFS(FRACAS!$B$5:$B$8972, D$4, FRACAS!$D$5:$D$8972, "&lt;="&amp;D115)), "" )</f>
        <v>0</v>
      </c>
      <c r="DF115" s="186">
        <f>IF(E115&gt; 0,(COUNTIFS(FRACAS!$B$5:$B$8972, E$4, FRACAS!$D$5:$D$8972, "&lt;="&amp;E115)), "" )</f>
        <v>0</v>
      </c>
      <c r="DG115" s="186">
        <f>IF(F115&gt; 0,(COUNTIFS(FRACAS!$B$5:$B$8972, F$4, FRACAS!$D$5:$D$8972, "&lt;="&amp;F115)), "" )</f>
        <v>0</v>
      </c>
      <c r="DH115" s="186">
        <f>IF(G115&gt; 0,(COUNTIFS(FRACAS!$B$5:$B$8972, G$4, FRACAS!$D$5:$D$8972, "&lt;="&amp;G115)), "" )</f>
        <v>0</v>
      </c>
      <c r="DI115" s="186">
        <f>IF(H115&gt; 0,(COUNTIFS(FRACAS!$B$5:$B$8972, H$4, FRACAS!$D$5:$D$8972, "&lt;="&amp;H115)), "" )</f>
        <v>0</v>
      </c>
      <c r="DJ115" s="186">
        <f>IF(I115&gt; 0,(COUNTIFS(FRACAS!$B$5:$B$8972, I$4, FRACAS!$D$5:$D$8972, "&lt;="&amp;I115)), "" )</f>
        <v>0</v>
      </c>
      <c r="DK115" s="186">
        <f>IF(J115&gt; 0,(COUNTIFS(FRACAS!$B$5:$B$8972, J$4, FRACAS!$D$5:$D$8972, "&lt;="&amp;J115)), "" )</f>
        <v>0</v>
      </c>
      <c r="DL115" s="186">
        <f>IF(K115&gt; 0,(COUNTIFS(FRACAS!$B$5:$B$8972, K$4, FRACAS!$D$5:$D$8972, "&lt;="&amp;K115)), "" )</f>
        <v>0</v>
      </c>
      <c r="DM115" s="186">
        <f>IF(L115&gt; 0,(COUNTIFS(FRACAS!$B$5:$B$8972, L$4, FRACAS!$D$5:$D$8972, "&lt;="&amp;L115)), "" )</f>
        <v>0</v>
      </c>
      <c r="DN115" s="186">
        <f>IF(M115&gt; 0,(COUNTIFS(FRACAS!$B$5:$B$8972, M$4, FRACAS!$D$5:$D$8972, "&lt;="&amp;M115)), "" )</f>
        <v>0</v>
      </c>
      <c r="DO115" s="186">
        <f>IF(N115&gt; 0,(COUNTIFS(FRACAS!$B$5:$B$8972, N$4, FRACAS!$D$5:$D$8972, "&lt;="&amp;N115)), "" )</f>
        <v>0</v>
      </c>
      <c r="DP115" s="186">
        <f>IF(O115&gt; 0,(COUNTIFS(FRACAS!$B$5:$B$8972, O$4, FRACAS!$D$5:$D$8972, "&lt;="&amp;O115)), "" )</f>
        <v>0</v>
      </c>
      <c r="DQ115" s="186">
        <f>IF(P115&gt; 0,(COUNTIFS(FRACAS!$B$5:$B$8972, P$4, FRACAS!$D$5:$D$8972, "&lt;="&amp;P115)), "" )</f>
        <v>0</v>
      </c>
      <c r="DR115" s="186">
        <f>IF(Q115&gt; 0,(COUNTIFS(FRACAS!$B$5:$B$8972, Q$4, FRACAS!$D$5:$D$8972, "&lt;="&amp;Q115)), "" )</f>
        <v>0</v>
      </c>
      <c r="DS115" s="186">
        <f>IF(R115&gt; 0,(COUNTIFS(FRACAS!$B$5:$B$8972, R$4, FRACAS!$D$5:$D$8972, "&lt;="&amp;R115)), "" )</f>
        <v>0</v>
      </c>
      <c r="DT115" s="186">
        <f>IF(S115&gt; 0,(COUNTIFS(FRACAS!$B$5:$B$8972, S$4, FRACAS!$D$5:$D$8972, "&lt;="&amp;S115)), "" )</f>
        <v>0</v>
      </c>
      <c r="DU115" s="186">
        <f>IF(T115&gt; 0,(COUNTIFS(FRACAS!$B$5:$B$8972, T$4, FRACAS!$D$5:$D$8972, "&lt;="&amp;T115)), "" )</f>
        <v>0</v>
      </c>
      <c r="DV115" s="186">
        <f>IF(U115&gt; 0,(COUNTIFS(FRACAS!$B$5:$B$8972, U$4, FRACAS!$D$5:$D$8972, "&lt;="&amp;U115)), "" )</f>
        <v>0</v>
      </c>
      <c r="DW115" s="186" t="str">
        <f>IF(V115&gt; 0,(COUNTIFS(FRACAS!$B$5:$B$8972, V$4, FRACAS!$D$5:$D$8972, "&lt;="&amp;V115)), "" )</f>
        <v/>
      </c>
      <c r="DX115" s="186" t="str">
        <f>IF(W115&gt; 0,(COUNTIFS(FRACAS!$B$5:$B$8972, W$4, FRACAS!$D$5:$D$8972, "&lt;="&amp;W115)), "" )</f>
        <v/>
      </c>
      <c r="DY115" s="186" t="str">
        <f>IF(X115&gt; 0,(COUNTIFS(FRACAS!$B$5:$B$8972, X$4, FRACAS!$D$5:$D$8972, "&lt;="&amp;X115)), "" )</f>
        <v/>
      </c>
      <c r="DZ115" s="186" t="str">
        <f>IF(Y115&gt; 0,(COUNTIFS(FRACAS!$B$5:$B$8972, Y$4, FRACAS!$D$5:$D$8972, "&lt;="&amp;Y115)), "" )</f>
        <v/>
      </c>
      <c r="EA115" s="186" t="str">
        <f>IF(Z115&gt; 0,(COUNTIFS(FRACAS!$B$5:$B$8972, Z$4, FRACAS!$D$5:$D$8972, "&lt;="&amp;Z115)), "" )</f>
        <v/>
      </c>
      <c r="EB115" s="186" t="str">
        <f>IF(AA115&gt; 0,(COUNTIFS(FRACAS!$B$5:$B$8972, AA$4, FRACAS!$D$5:$D$8972, "&lt;="&amp;AA115)), "" )</f>
        <v/>
      </c>
      <c r="EC115" s="186" t="str">
        <f>IF(AB115&gt; 0,(COUNTIFS(FRACAS!$B$5:$B$8972, AB$4, FRACAS!$D$5:$D$8972, "&lt;="&amp;AB115)), "" )</f>
        <v/>
      </c>
      <c r="ED115" s="186" t="str">
        <f>IF(AC115&gt; 0,(COUNTIFS(FRACAS!$B$5:$B$8972, AC$4, FRACAS!$D$5:$D$8972, "&lt;="&amp;AC115)), "" )</f>
        <v/>
      </c>
      <c r="EE115" s="186" t="str">
        <f>IF(AD115&gt; 0,(COUNTIFS(FRACAS!$B$5:$B$8972, AD$4, FRACAS!$D$5:$D$8972, "&lt;="&amp;AD115)), "" )</f>
        <v/>
      </c>
      <c r="EF115" s="186" t="str">
        <f>IF(AE115&gt; 0,(COUNTIFS(FRACAS!$B$5:$B$8972, AE$4, FRACAS!$D$5:$D$8972, "&lt;="&amp;AE115)), "" )</f>
        <v/>
      </c>
      <c r="EG115" s="186" t="str">
        <f>IF(AF115&gt; 0,(COUNTIFS(FRACAS!$B$5:$B$8972, AF$4, FRACAS!$D$5:$D$8972, "&lt;="&amp;AF115)), "" )</f>
        <v/>
      </c>
      <c r="EH115" s="186" t="str">
        <f>IF(AG115&gt; 0,(COUNTIFS(FRACAS!$B$5:$B$8972, AG$4, FRACAS!$D$5:$D$8972, "&lt;="&amp;AG115)), "" )</f>
        <v/>
      </c>
      <c r="EI115" s="186" t="str">
        <f>IF(AH115&gt; 0,(COUNTIFS(FRACAS!$B$5:$B$8972, AH$4, FRACAS!$D$5:$D$8972, "&lt;="&amp;AH115)), "" )</f>
        <v/>
      </c>
      <c r="EJ115" s="186" t="str">
        <f>IF(AI115&gt; 0,(COUNTIFS(FRACAS!$B$5:$B$8972, AI$4, FRACAS!$D$5:$D$8972, "&lt;="&amp;AI115)), "" )</f>
        <v/>
      </c>
      <c r="EK115" s="186" t="str">
        <f>IF(AJ115&gt; 0,(COUNTIFS(FRACAS!$B$5:$B$8972, AJ$4, FRACAS!$D$5:$D$8972, "&lt;="&amp;AJ115)), "" )</f>
        <v/>
      </c>
      <c r="EL115" s="186" t="str">
        <f>IF(AK115&gt; 0,(COUNTIFS(FRACAS!$B$5:$B$8972, AK$4, FRACAS!$D$5:$D$8972, "&lt;="&amp;AK115)), "" )</f>
        <v/>
      </c>
      <c r="EM115" s="186" t="str">
        <f>IF(AL115&gt; 0,(COUNTIFS(FRACAS!$B$5:$B$8972, AL$4, FRACAS!$D$5:$D$8972, "&lt;="&amp;AL115)), "" )</f>
        <v/>
      </c>
      <c r="EN115" s="186" t="str">
        <f>IF(AM115&gt; 0,(COUNTIFS(FRACAS!$B$5:$B$8972, AM$4, FRACAS!$D$5:$D$8972, "&lt;="&amp;AM115)), "" )</f>
        <v/>
      </c>
      <c r="EO115" s="186" t="str">
        <f>IF(AN115&gt; 0,(COUNTIFS(FRACAS!$B$5:$B$8972, AN$4, FRACAS!$D$5:$D$8972, "&lt;="&amp;AN115)), "" )</f>
        <v/>
      </c>
      <c r="EP115" s="186" t="str">
        <f>IF(AO115&gt; 0,(COUNTIFS(FRACAS!$B$5:$B$8972, AO$4, FRACAS!$D$5:$D$8972, "&lt;="&amp;AO115)), "" )</f>
        <v/>
      </c>
      <c r="EQ115" s="186" t="str">
        <f>IF(AP115&gt; 0,(COUNTIFS(FRACAS!$B$5:$B$8972, AP$4, FRACAS!$D$5:$D$8972, "&lt;="&amp;AP115)), "" )</f>
        <v/>
      </c>
      <c r="ER115" s="186" t="str">
        <f>IF(AQ115&gt; 0,(COUNTIFS(FRACAS!$B$5:$B$8972, AQ$4, FRACAS!$D$5:$D$8972, "&lt;="&amp;AQ115)), "" )</f>
        <v/>
      </c>
      <c r="ES115" s="244"/>
      <c r="ET115" s="186"/>
      <c r="EU115" s="186"/>
      <c r="EV115" s="186"/>
      <c r="EW115" s="186"/>
      <c r="EX115" s="186"/>
      <c r="EY115" s="186"/>
      <c r="EZ115" s="186"/>
      <c r="FA115" s="186"/>
      <c r="FB115" s="203"/>
      <c r="FC115" s="204"/>
      <c r="FD115" s="204"/>
      <c r="FE115" s="190"/>
      <c r="FF115" s="190"/>
      <c r="FG115" s="190"/>
      <c r="FH115" s="190"/>
      <c r="FI115" s="190"/>
      <c r="FJ115" s="190"/>
      <c r="FK115" s="190"/>
      <c r="FL115" s="190"/>
      <c r="FM115" s="190"/>
      <c r="FN115" s="190"/>
      <c r="FO115" s="190"/>
      <c r="FP115" s="190"/>
      <c r="FQ115" s="190"/>
      <c r="FR115" s="190"/>
      <c r="FS115" s="190"/>
      <c r="FT115" s="190"/>
      <c r="FU115" s="190"/>
      <c r="FV115" s="190"/>
      <c r="FW115" s="190"/>
      <c r="FX115" s="190"/>
      <c r="FY115" s="190"/>
      <c r="FZ115" s="190"/>
      <c r="GA115" s="190"/>
      <c r="GB115" s="190"/>
      <c r="GC115" s="190"/>
      <c r="GD115" s="190"/>
      <c r="GE115" s="190"/>
      <c r="GF115" s="190"/>
      <c r="GG115" s="190"/>
      <c r="GH115" s="190"/>
      <c r="GI115" s="190"/>
      <c r="GJ115" s="190"/>
      <c r="GK115" s="190"/>
      <c r="GL115" s="190"/>
      <c r="GM115" s="190"/>
      <c r="GN115" s="190"/>
      <c r="GO115" s="190"/>
      <c r="GP115" s="190"/>
      <c r="GQ115" s="190"/>
      <c r="GR115" s="190"/>
      <c r="GS115" s="190"/>
      <c r="GT115" s="190"/>
      <c r="GU115" s="190"/>
      <c r="GV115" s="190"/>
      <c r="GW115" s="190"/>
      <c r="GX115" s="190"/>
      <c r="GY115" s="190"/>
      <c r="GZ115" s="190"/>
      <c r="HA115" s="190"/>
      <c r="HB115" s="190"/>
      <c r="HD115" s="190"/>
      <c r="HE115" s="190"/>
      <c r="HF115" s="190"/>
      <c r="HG115" s="190"/>
      <c r="HH115" s="190"/>
      <c r="HI115" s="190"/>
      <c r="HJ115" s="190"/>
      <c r="HK115" s="190"/>
      <c r="HL115" s="190"/>
      <c r="HM115" s="190"/>
      <c r="HN115" s="190"/>
      <c r="HO115" s="190"/>
      <c r="HP115" s="190"/>
      <c r="HQ115" s="190"/>
      <c r="HR115" s="190"/>
      <c r="HS115" s="190"/>
      <c r="HT115" s="190"/>
      <c r="HU115" s="190"/>
      <c r="HV115" s="190"/>
      <c r="HW115" s="190"/>
      <c r="HX115" s="190"/>
      <c r="HY115" s="190"/>
      <c r="HZ115" s="190"/>
      <c r="IA115" s="190"/>
      <c r="IB115" s="190"/>
      <c r="IC115" s="190"/>
      <c r="ID115" s="190"/>
      <c r="IE115" s="190"/>
      <c r="IF115" s="190"/>
      <c r="IG115" s="190"/>
      <c r="IH115" s="190"/>
      <c r="II115" s="190"/>
      <c r="IJ115" s="190"/>
      <c r="IK115" s="190"/>
      <c r="IL115" s="190"/>
      <c r="IM115" s="190"/>
      <c r="IN115" s="190"/>
      <c r="IO115" s="190"/>
      <c r="IP115" s="190"/>
      <c r="IQ115" s="190"/>
      <c r="IR115" s="190"/>
      <c r="IS115" s="190"/>
      <c r="IT115" s="190"/>
      <c r="IU115" s="190"/>
      <c r="IV115" s="190"/>
      <c r="IW115" s="190"/>
      <c r="IX115" s="190"/>
      <c r="IY115" s="190"/>
      <c r="IZ115" s="190"/>
      <c r="JA115" s="190"/>
      <c r="JB115" s="190"/>
      <c r="JC115" s="190"/>
      <c r="JD115" s="238"/>
      <c r="JE115" s="238"/>
      <c r="JF115" s="238"/>
      <c r="JG115" s="238"/>
      <c r="JH115" s="238"/>
      <c r="JI115" s="238"/>
      <c r="JJ115" s="238"/>
      <c r="JK115" s="238"/>
      <c r="JL115" s="238"/>
      <c r="JM115" s="238"/>
      <c r="JN115" s="239"/>
      <c r="JO115" s="193"/>
      <c r="JP115" s="193"/>
      <c r="JQ115" s="193"/>
      <c r="JR115" s="193"/>
      <c r="JS115" s="193"/>
      <c r="JT115" s="193"/>
      <c r="JU115" s="193"/>
      <c r="JV115" s="193"/>
      <c r="JW115" s="193"/>
      <c r="JX115" s="193"/>
      <c r="JY115" s="193"/>
      <c r="JZ115" s="193"/>
      <c r="KA115" s="193"/>
      <c r="KB115" s="193"/>
      <c r="KC115" s="193"/>
      <c r="KD115" s="193"/>
      <c r="KE115" s="193"/>
      <c r="KF115" s="193"/>
      <c r="KG115" s="193"/>
      <c r="KH115" s="193"/>
      <c r="KI115" s="193"/>
      <c r="KJ115" s="193"/>
      <c r="KK115" s="193"/>
      <c r="KL115" s="193"/>
      <c r="KM115" s="193"/>
      <c r="KN115" s="193"/>
      <c r="KO115" s="193"/>
      <c r="KP115" s="193"/>
      <c r="KQ115" s="193"/>
      <c r="KR115" s="193"/>
      <c r="KS115" s="193"/>
      <c r="KT115" s="193"/>
      <c r="KU115" s="193"/>
      <c r="KV115" s="193"/>
      <c r="KW115" s="193"/>
      <c r="KX115" s="193"/>
      <c r="KY115" s="193"/>
      <c r="KZ115" s="193"/>
      <c r="LA115" s="193"/>
      <c r="LB115" s="192"/>
      <c r="LC115" s="235" t="str">
        <f t="shared" si="8"/>
        <v/>
      </c>
      <c r="LD115" s="240" t="str" cm="1">
        <f t="array" ref="LD115">IFERROR((((D115/FRACAS!$AY$1)*60
)-(SUMPRODUCT((FRACAS!$B$5:$B$8970=D$4)*(FRACAS!$D$5:$D$8970&lt;=D115)*(IFERROR(FRACAS!$AM$5:$AM$8970,0)))
))/((D115/FRACAS!$AY$1)*60),"")</f>
        <v/>
      </c>
      <c r="LE115" s="240" t="str" cm="1">
        <f t="array" ref="LE115">IFERROR((((E115/FRACAS!$AY$1)*60
)-(SUMPRODUCT((FRACAS!$B$5:$B$8970=E$4)*(FRACAS!$D$5:$D$8970&lt;=E115)*(IFERROR(FRACAS!$AM$5:$AM$8970,0)))
))/((E115/FRACAS!$AY$1)*60),"")</f>
        <v/>
      </c>
      <c r="LF115" s="240" t="str" cm="1">
        <f t="array" ref="LF115">IFERROR((((F115/FRACAS!$AY$1)*60
)-(SUMPRODUCT((FRACAS!$B$5:$B$8970=F$4)*(FRACAS!$D$5:$D$8970&lt;=F115)*(IFERROR(FRACAS!$AM$5:$AM$8970,0)))
))/((F115/FRACAS!$AY$1)*60),"")</f>
        <v/>
      </c>
      <c r="LG115" s="240" t="str" cm="1">
        <f t="array" ref="LG115">IFERROR((((G115/FRACAS!$AY$1)*60
)-(SUMPRODUCT((FRACAS!$B$5:$B$8970=G$4)*(FRACAS!$D$5:$D$8970&lt;=G115)*(IFERROR(FRACAS!$AM$5:$AM$8970,0)))
))/((G115/FRACAS!$AY$1)*60),"")</f>
        <v/>
      </c>
      <c r="LH115" s="240" t="str" cm="1">
        <f t="array" ref="LH115">IFERROR((((H115/FRACAS!$AY$1)*60
)-(SUMPRODUCT((FRACAS!$B$5:$B$8970=H$4)*(FRACAS!$D$5:$D$8970&lt;=H115)*(IFERROR(FRACAS!$AM$5:$AM$8970,0)))
))/((H115/FRACAS!$AY$1)*60),"")</f>
        <v/>
      </c>
      <c r="LI115" s="240" t="str" cm="1">
        <f t="array" ref="LI115">IFERROR((((I115/FRACAS!$AY$1)*60
)-(SUMPRODUCT((FRACAS!$B$5:$B$8970=I$4)*(FRACAS!$D$5:$D$8970&lt;=I115)*(IFERROR(FRACAS!$AM$5:$AM$8970,0)))
))/((I115/FRACAS!$AY$1)*60),"")</f>
        <v/>
      </c>
      <c r="LJ115" s="240" t="str" cm="1">
        <f t="array" ref="LJ115">IFERROR((((J115/FRACAS!$AY$1)*60
)-(SUMPRODUCT((FRACAS!$B$5:$B$8970=J$4)*(FRACAS!$D$5:$D$8970&lt;=J115)*(IFERROR(FRACAS!$AM$5:$AM$8970,0)))
))/((J115/FRACAS!$AY$1)*60),"")</f>
        <v/>
      </c>
      <c r="LK115" s="240" t="str" cm="1">
        <f t="array" ref="LK115">IFERROR((((K115/FRACAS!$AY$1)*60
)-(SUMPRODUCT((FRACAS!$B$5:$B$8970=K$4)*(FRACAS!$D$5:$D$8970&lt;=K115)*(IFERROR(FRACAS!$AM$5:$AM$8970,0)))
))/((K115/FRACAS!$AY$1)*60),"")</f>
        <v/>
      </c>
      <c r="LL115" s="240" t="str" cm="1">
        <f t="array" ref="LL115">IFERROR((((L115/FRACAS!$AY$1)*60
)-(SUMPRODUCT((FRACAS!$B$5:$B$8970=L$4)*(FRACAS!$D$5:$D$8970&lt;=L115)*(IFERROR(FRACAS!$AM$5:$AM$8970,0)))
))/((L115/FRACAS!$AY$1)*60),"")</f>
        <v/>
      </c>
      <c r="LM115" s="240" t="str" cm="1">
        <f t="array" ref="LM115">IFERROR((((M115/FRACAS!$AY$1)*60
)-(SUMPRODUCT((FRACAS!$B$5:$B$8970=M$4)*(FRACAS!$D$5:$D$8970&lt;=M115)*(IFERROR(FRACAS!$AM$5:$AM$8970,0)))
))/((M115/FRACAS!$AY$1)*60),"")</f>
        <v/>
      </c>
      <c r="LN115" s="240" t="str" cm="1">
        <f t="array" ref="LN115">IFERROR((((N115/FRACAS!$AY$1)*60
)-(SUMPRODUCT((FRACAS!$B$5:$B$8970=N$4)*(FRACAS!$D$5:$D$8970&lt;=N115)*(IFERROR(FRACAS!$AM$5:$AM$8970,0)))
))/((N115/FRACAS!$AY$1)*60),"")</f>
        <v/>
      </c>
      <c r="LO115" s="240" t="str" cm="1">
        <f t="array" ref="LO115">IFERROR((((O115/FRACAS!$AY$1)*60
)-(SUMPRODUCT((FRACAS!$B$5:$B$8970=O$4)*(FRACAS!$D$5:$D$8970&lt;=O115)*(IFERROR(FRACAS!$AM$5:$AM$8970,0)))
))/((O115/FRACAS!$AY$1)*60),"")</f>
        <v/>
      </c>
      <c r="LP115" s="240" t="str" cm="1">
        <f t="array" ref="LP115">IFERROR((((P115/FRACAS!$AY$1)*60
)-(SUMPRODUCT((FRACAS!$B$5:$B$8970=P$4)*(FRACAS!$D$5:$D$8970&lt;=P115)*(IFERROR(FRACAS!$AM$5:$AM$8970,0)))
))/((P115/FRACAS!$AY$1)*60),"")</f>
        <v/>
      </c>
      <c r="LQ115" s="240" t="str" cm="1">
        <f t="array" ref="LQ115">IFERROR((((Q115/FRACAS!$AY$1)*60
)-(SUMPRODUCT((FRACAS!$B$5:$B$8970=Q$4)*(FRACAS!$D$5:$D$8970&lt;=Q115)*(IFERROR(FRACAS!$AM$5:$AM$8970,0)))
))/((Q115/FRACAS!$AY$1)*60),"")</f>
        <v/>
      </c>
      <c r="LR115" s="240" t="str" cm="1">
        <f t="array" ref="LR115">IFERROR((((R115/FRACAS!$AY$1)*60
)-(SUMPRODUCT((FRACAS!$B$5:$B$8970=R$4)*(FRACAS!$D$5:$D$8970&lt;=R115)*(IFERROR(FRACAS!$AM$5:$AM$8970,0)))
))/((R115/FRACAS!$AY$1)*60),"")</f>
        <v/>
      </c>
      <c r="LS115" s="240" t="str" cm="1">
        <f t="array" ref="LS115">IFERROR((((S115/FRACAS!$AY$1)*60
)-(SUMPRODUCT((FRACAS!$B$5:$B$8970=S$4)*(FRACAS!$D$5:$D$8970&lt;=S115)*(IFERROR(FRACAS!$AM$5:$AM$8970,0)))
))/((S115/FRACAS!$AY$1)*60),"")</f>
        <v/>
      </c>
      <c r="LT115" s="240" t="str" cm="1">
        <f t="array" ref="LT115">IFERROR((((T115/FRACAS!$AY$1)*60
)-(SUMPRODUCT((FRACAS!$B$5:$B$8970=T$4)*(FRACAS!$D$5:$D$8970&lt;=T115)*(IFERROR(FRACAS!$AM$5:$AM$8970,0)))
))/((T115/FRACAS!$AY$1)*60),"")</f>
        <v/>
      </c>
      <c r="LU115" s="240" t="str" cm="1">
        <f t="array" ref="LU115">IFERROR((((U115/FRACAS!$AY$1)*60
)-(SUMPRODUCT((FRACAS!$B$5:$B$8970=U$4)*(FRACAS!$D$5:$D$8970&lt;=U115)*(IFERROR(FRACAS!$AM$5:$AM$8970,0)))
))/((U115/FRACAS!$AY$1)*60),"")</f>
        <v/>
      </c>
      <c r="LV115" s="240" t="str" cm="1">
        <f t="array" ref="LV115">IFERROR(
    (((V115/FRACAS!$AY$1)*60))
    /
    (((V115/FRACAS!$AY$1)*60) + SUMPRODUCT((FRACAS!$B$5:$B$8970=V$4)*(FRACAS!$D$5:$D$8970&lt;=V115)*(IFERROR(FRACAS!$AM$5:$AM$8970,0)))
    ),"")</f>
        <v/>
      </c>
      <c r="LW115" s="240" t="str" cm="1">
        <f t="array" ref="LW115">IFERROR(
    (((W115/FRACAS!$AY$1)*60))
    /
    (((W115/FRACAS!$AY$1)*60) + SUMPRODUCT((FRACAS!$B$5:$B$8970=W$4)*(FRACAS!$D$5:$D$8970&lt;=W115)*(IFERROR(FRACAS!$AM$5:$AM$8970,0)))
    ),"")</f>
        <v/>
      </c>
      <c r="LX115" s="240" t="str" cm="1">
        <f t="array" ref="LX115">IFERROR(
    (((X115/FRACAS!$AY$1)*60))
    /
    (((X115/FRACAS!$AY$1)*60) + SUMPRODUCT((FRACAS!$B$5:$B$8970=X$4)*(FRACAS!$D$5:$D$8970&lt;=X115)*(IFERROR(FRACAS!$AM$5:$AM$8970,0)))
    ),"")</f>
        <v/>
      </c>
      <c r="LY115" s="240" t="str" cm="1">
        <f t="array" ref="LY115">IFERROR(
    (((Y115/FRACAS!$AY$1)*60))
    /
    (((Y115/FRACAS!$AY$1)*60) + SUMPRODUCT((FRACAS!$B$5:$B$8970=Y$4)*(FRACAS!$D$5:$D$8970&lt;=Y115)*(IFERROR(FRACAS!$AM$5:$AM$8970,0)))
    ),"")</f>
        <v/>
      </c>
      <c r="LZ115" s="240" t="str" cm="1">
        <f t="array" ref="LZ115">IFERROR(
    (((Z115/FRACAS!$AY$1)*60))
    /
    (((Z115/FRACAS!$AY$1)*60) + SUMPRODUCT((FRACAS!$B$5:$B$8970=Z$4)*(FRACAS!$D$5:$D$8970&lt;=Z115)*(IFERROR(FRACAS!$AM$5:$AM$8970,0)))
    ),"")</f>
        <v/>
      </c>
      <c r="MA115" s="240" t="str" cm="1">
        <f t="array" ref="MA115">IFERROR(
    (((AA115/FRACAS!$AY$1)*60))
    /
    (((AA115/FRACAS!$AY$1)*60) + SUMPRODUCT((FRACAS!$B$5:$B$8970=AA$4)*(FRACAS!$D$5:$D$8970&lt;=AA115)*(IFERROR(FRACAS!$AM$5:$AM$8970,0)))
    ),"")</f>
        <v/>
      </c>
      <c r="MB115" s="240" t="str" cm="1">
        <f t="array" ref="MB115">IFERROR(
    (((AB115/FRACAS!$AY$1)*60))
    /
    (((AB115/FRACAS!$AY$1)*60) + SUMPRODUCT((FRACAS!$B$5:$B$8970=AB$4)*(FRACAS!$D$5:$D$8970&lt;=AB115)*(IFERROR(FRACAS!$AM$5:$AM$8970,0)))
    ),"")</f>
        <v/>
      </c>
      <c r="MC115" s="240" t="str" cm="1">
        <f t="array" ref="MC115">IFERROR(
    (((AC115/FRACAS!$AY$1)*60))
    /
    (((AC115/FRACAS!$AY$1)*60) + SUMPRODUCT((FRACAS!$B$5:$B$8970=AC$4)*(FRACAS!$D$5:$D$8970&lt;=AC115)*(IFERROR(FRACAS!$AM$5:$AM$8970,0)))
    ),"")</f>
        <v/>
      </c>
      <c r="MD115" s="240" t="str" cm="1">
        <f t="array" ref="MD115">IFERROR(
    (((AD115/FRACAS!$AY$1)*60))
    /
    (((AD115/FRACAS!$AY$1)*60) + SUMPRODUCT((FRACAS!$B$5:$B$8970=AD$4)*(FRACAS!$D$5:$D$8970&lt;=AD115)*(IFERROR(FRACAS!$AM$5:$AM$8970,0)))
    ),"")</f>
        <v/>
      </c>
      <c r="ME115" s="240" t="str" cm="1">
        <f t="array" ref="ME115">IFERROR(
    (((AE115/FRACAS!$AY$1)*60))
    /
    (((AE115/FRACAS!$AY$1)*60) + SUMPRODUCT((FRACAS!$B$5:$B$8970=AE$4)*(FRACAS!$D$5:$D$8970&lt;=AE115)*(IFERROR(FRACAS!$AM$5:$AM$8970,0)))
    ),"")</f>
        <v/>
      </c>
      <c r="MF115" s="240" t="str" cm="1">
        <f t="array" ref="MF115">IFERROR(
    (((AF115/FRACAS!$AY$1)*60))
    /
    (((AF115/FRACAS!$AY$1)*60) + SUMPRODUCT((FRACAS!$B$5:$B$8970=AF$4)*(FRACAS!$D$5:$D$8970&lt;=AF115)*(IFERROR(FRACAS!$AM$5:$AM$8970,0)))
    ),"")</f>
        <v/>
      </c>
      <c r="MG115" s="240" t="str" cm="1">
        <f t="array" ref="MG115">IFERROR(
    (((AG115/FRACAS!$AY$1)*60))
    /
    (((AG115/FRACAS!$AY$1)*60) + SUMPRODUCT((FRACAS!$B$5:$B$8970=AG$4)*(FRACAS!$D$5:$D$8970&lt;=AG115)*(IFERROR(FRACAS!$AM$5:$AM$8970,0)))
    ),"")</f>
        <v/>
      </c>
      <c r="MH115" s="240" t="str" cm="1">
        <f t="array" ref="MH115">IFERROR(
    (((AH115/FRACAS!$AY$1)*60))
    /
    (((AH115/FRACAS!$AY$1)*60) + SUMPRODUCT((FRACAS!$B$5:$B$8970=AH$4)*(FRACAS!$D$5:$D$8970&lt;=AH115)*(IFERROR(FRACAS!$AM$5:$AM$8970,0)))
    ),"")</f>
        <v/>
      </c>
      <c r="MI115" s="240" t="str" cm="1">
        <f t="array" ref="MI115">IFERROR(
    (((AI115/FRACAS!$AY$1)*60))
    /
    (((AI115/FRACAS!$AY$1)*60) + SUMPRODUCT((FRACAS!$B$5:$B$8970=AI$4)*(FRACAS!$D$5:$D$8970&lt;=AI115)*(IFERROR(FRACAS!$AM$5:$AM$8970,0)))
    ),"")</f>
        <v/>
      </c>
      <c r="MJ115" s="240" t="str" cm="1">
        <f t="array" ref="MJ115">IFERROR(
    (((AJ115/FRACAS!$AY$1)*60))
    /
    (((AJ115/FRACAS!$AY$1)*60) + SUMPRODUCT((FRACAS!$B$5:$B$8970=AJ$4)*(FRACAS!$D$5:$D$8970&lt;=AJ115)*(IFERROR(FRACAS!$AM$5:$AM$8970,0)))
    ),"")</f>
        <v/>
      </c>
      <c r="MK115" s="240" t="str" cm="1">
        <f t="array" ref="MK115">IFERROR(
    (((AK115/FRACAS!$AY$1)*60))
    /
    (((AK115/FRACAS!$AY$1)*60) + SUMPRODUCT((FRACAS!$B$5:$B$8970=AK$4)*(FRACAS!$D$5:$D$8970&lt;=AK115)*(IFERROR(FRACAS!$AM$5:$AM$8970,0)))
    ),"")</f>
        <v/>
      </c>
      <c r="ML115" s="240" t="str" cm="1">
        <f t="array" ref="ML115">IFERROR(
    (((AL115/FRACAS!$AY$1)*60))
    /
    (((AL115/FRACAS!$AY$1)*60) + SUMPRODUCT((FRACAS!$B$5:$B$8970=AL$4)*(FRACAS!$D$5:$D$8970&lt;=AL115)*(IFERROR(FRACAS!$AM$5:$AM$8970,0)))
    ),"")</f>
        <v/>
      </c>
      <c r="MM115" s="240" t="str" cm="1">
        <f t="array" ref="MM115">IFERROR(
    (((AM115/FRACAS!$AY$1)*60))
    /
    (((AM115/FRACAS!$AY$1)*60) + SUMPRODUCT((FRACAS!$B$5:$B$8970=AM$4)*(FRACAS!$D$5:$D$8970&lt;=AM115)*(IFERROR(FRACAS!$AM$5:$AM$8970,0)))
    ),"")</f>
        <v/>
      </c>
      <c r="MN115" s="240" t="str" cm="1">
        <f t="array" ref="MN115">IFERROR(
    (((AN115/FRACAS!$AY$1)*60))
    /
    (((AN115/FRACAS!$AY$1)*60) + SUMPRODUCT((FRACAS!$B$5:$B$8970=AN$4)*(FRACAS!$D$5:$D$8970&lt;=AN115)*(IFERROR(FRACAS!$AM$5:$AM$8970,0)))
    ),"")</f>
        <v/>
      </c>
      <c r="MO115" s="240" t="str" cm="1">
        <f t="array" ref="MO115">IFERROR(
    (((AO115/FRACAS!$AY$1)*60))
    /
    (((AO115/FRACAS!$AY$1)*60) + SUMPRODUCT((FRACAS!$B$5:$B$8970=AO$4)*(FRACAS!$D$5:$D$8970&lt;=AO115)*(IFERROR(FRACAS!$AM$5:$AM$8970,0)))
    ),"")</f>
        <v/>
      </c>
      <c r="MP115" s="240" t="str" cm="1">
        <f t="array" ref="MP115">IFERROR(
    (((AP115/FRACAS!$AY$1)*60))
    /
    (((AP115/FRACAS!$AY$1)*60) + SUMPRODUCT((FRACAS!$B$5:$B$8970=AP$4)*(FRACAS!$D$5:$D$8970&lt;=AP115)*(IFERROR(FRACAS!$AM$5:$AM$8970,0)))
    ),"")</f>
        <v/>
      </c>
      <c r="MQ115" s="240" t="str" cm="1">
        <f t="array" ref="MQ115">IFERROR(
    (((AQ115/FRACAS!$AY$1)*60))
    /
    (((AQ115/FRACAS!$AY$1)*60) + SUMPRODUCT((FRACAS!$B$5:$B$8970=AQ$4)*(FRACAS!$D$5:$D$8970&lt;=AQ115)*(IFERROR(FRACAS!$AM$5:$AM$8970,0)))
    ),"")</f>
        <v/>
      </c>
      <c r="MR115" s="194"/>
      <c r="MS115" s="194"/>
      <c r="MT115" s="194"/>
      <c r="MU115" s="194"/>
      <c r="MV115" s="194"/>
      <c r="MW115" s="194"/>
      <c r="MX115" s="194"/>
      <c r="MY115" s="194"/>
      <c r="MZ115" s="194"/>
      <c r="NA115" s="195"/>
      <c r="ND115" s="241">
        <f t="shared" si="11"/>
        <v>0</v>
      </c>
      <c r="NE115" s="242" t="str">
        <f t="shared" si="12"/>
        <v/>
      </c>
      <c r="NF115" s="193" t="str" cm="1">
        <f t="array" ref="NF115">IF($ND115=0,"",(IFERROR( (IFERROR($ND115/FRACAS!$AY$1*60,0) - SUMPRODUCT( (FRACAS!$K$5:$K$8972=NF$2) * IFERROR(FRACAS!$AN$5:$AN$8972,0) ) ) / IFERROR($ND115/FRACAS!$AY$1*60,0), 1 )))</f>
        <v/>
      </c>
      <c r="NG115" s="193" t="str" cm="1">
        <f t="array" ref="NG115">IF($ND115=0,"",(IFERROR( (IFERROR($ND115/FRACAS!$AY$1*60,0) - SUMPRODUCT( (FRACAS!$K$5:$K$8972=NG$2) * IFERROR(FRACAS!$AN$5:$AN$8972,0) ) ) / IFERROR($ND115/FRACAS!$AY$1*60,0), 1 )))</f>
        <v/>
      </c>
      <c r="NH115" s="193" t="str" cm="1">
        <f t="array" ref="NH115">IF($ND115=0,"",(IFERROR( (IFERROR($ND115/FRACAS!$AY$1*60,0) - SUMPRODUCT( (FRACAS!$K$5:$K$8972=NH$2) * IFERROR(FRACAS!$AN$5:$AN$8972,0) ) ) / IFERROR($ND115/FRACAS!$AY$1*60,0), 1 )))</f>
        <v/>
      </c>
      <c r="NI115" s="193" t="str" cm="1">
        <f t="array" ref="NI115">IF($ND115=0,"",(IFERROR( (IFERROR($ND115/FRACAS!$AY$1*60,0) - SUMPRODUCT( (FRACAS!$K$5:$K$8972=NI$2) * IFERROR(FRACAS!$AN$5:$AN$8972,0) ) ) / IFERROR($ND115/FRACAS!$AY$1*60,0), 1 )))</f>
        <v/>
      </c>
      <c r="NJ115" s="193" t="str" cm="1">
        <f t="array" ref="NJ115">IF($ND115=0,"",(IFERROR( (IFERROR($ND115/FRACAS!$AY$1*60,0) - SUMPRODUCT( (FRACAS!$K$5:$K$8972=NJ$2) * IFERROR(FRACAS!$AN$5:$AN$8972,0) ) ) / IFERROR($ND115/FRACAS!$AY$1*60,0), 1 )))</f>
        <v/>
      </c>
      <c r="NK115" s="193" t="str" cm="1">
        <f t="array" ref="NK115">IF($ND115=0,"",(IFERROR( (IFERROR($ND115/FRACAS!$AY$1*60,0) - SUMPRODUCT( (FRACAS!$K$5:$K$8972=NK$2) * IFERROR(FRACAS!$AN$5:$AN$8972,0) ) ) / IFERROR($ND115/FRACAS!$AY$1*60,0), 1 )))</f>
        <v/>
      </c>
      <c r="NL115" s="193" t="str" cm="1">
        <f t="array" ref="NL115">IF($ND115=0,"",(IFERROR( (IFERROR($ND115/FRACAS!$AY$1*60,0) - SUMPRODUCT( (FRACAS!$K$5:$K$8972=NL$2) * IFERROR(FRACAS!$AN$5:$AN$8972,0) ) ) / IFERROR($ND115/FRACAS!$AY$1*60,0), 1 )))</f>
        <v/>
      </c>
      <c r="NM115" s="193" t="str" cm="1">
        <f t="array" ref="NM115">IF($ND115=0,"",(IFERROR( (IFERROR($ND115/FRACAS!$AY$1*60,0) - SUMPRODUCT( (FRACAS!$K$5:$K$8972=NM$2) * IFERROR(FRACAS!$AN$5:$AN$8972,0) ) ) / IFERROR($ND115/FRACAS!$AY$1*60,0), 1 )))</f>
        <v/>
      </c>
      <c r="NN115" s="193" t="str" cm="1">
        <f t="array" ref="NN115">IF($ND115=0,"",(IFERROR( (IFERROR($ND115/FRACAS!$AY$1*60,0) - SUMPRODUCT( (FRACAS!$K$5:$K$8972=NN$2) * IFERROR(FRACAS!$AN$5:$AN$8972,0) ) ) / IFERROR($ND115/FRACAS!$AY$1*60,0), 1 )))</f>
        <v/>
      </c>
      <c r="NO115" s="193" t="str" cm="1">
        <f t="array" ref="NO115">IF($ND115=0,"",(IFERROR( (IFERROR($ND115/FRACAS!$AY$1*60,0) - SUMPRODUCT( (FRACAS!$K$5:$K$8972=NO$2) * IFERROR(FRACAS!$AN$5:$AN$8972,0) ) ) / IFERROR($ND115/FRACAS!$AY$1*60,0), 1 )))</f>
        <v/>
      </c>
      <c r="NP115" s="193" t="str" cm="1">
        <f t="array" ref="NP115">IF($ND115=0,"",(IFERROR( (IFERROR($ND115/FRACAS!$AY$1*60,0) - SUMPRODUCT( (FRACAS!$K$5:$K$8972=NP$2) * IFERROR(FRACAS!$AN$5:$AN$8972,0) ) ) / IFERROR($ND115/FRACAS!$AY$1*60,0), 1 )))</f>
        <v/>
      </c>
      <c r="NQ115" s="193" t="str" cm="1">
        <f t="array" ref="NQ115">IF($ND115=0,"",(IFERROR( (IFERROR($ND115/FRACAS!$AY$1*60,0) - SUMPRODUCT( (FRACAS!$K$5:$K$8972=NQ$2) * IFERROR(FRACAS!$AN$5:$AN$8972,0) ) ) / IFERROR($ND115/FRACAS!$AY$1*60,0), 1 )))</f>
        <v/>
      </c>
      <c r="NR115" s="193" t="str" cm="1">
        <f t="array" ref="NR115">IF($ND115=0,"",(IFERROR( (IFERROR($ND115/FRACAS!$AY$1*60,0) - SUMPRODUCT( (FRACAS!$K$5:$K$8972=NR$2) * IFERROR(FRACAS!$AN$5:$AN$8972,0) ) ) / IFERROR($ND115/FRACAS!$AY$1*60,0), 1 )))</f>
        <v/>
      </c>
      <c r="NS115" s="193" t="str" cm="1">
        <f t="array" ref="NS115">IF($ND115=0,"",(IFERROR( (IFERROR($ND115/FRACAS!$AY$1*60,0) - SUMPRODUCT( (FRACAS!$K$5:$K$8972=NS$2) * IFERROR(FRACAS!$AN$5:$AN$8972,0) ) ) / IFERROR($ND115/FRACAS!$AY$1*60,0), 1 )))</f>
        <v/>
      </c>
      <c r="NT115" s="193" t="str" cm="1">
        <f t="array" ref="NT115">IF($ND115=0,"",(IFERROR( (IFERROR($ND115/FRACAS!$AY$1*60,0) - SUMPRODUCT( (FRACAS!$K$5:$K$8972=NT$2) * IFERROR(FRACAS!$AN$5:$AN$8972,0) ) ) / IFERROR($ND115/FRACAS!$AY$1*60,0), 1 )))</f>
        <v/>
      </c>
      <c r="NU115" s="193" t="str" cm="1">
        <f t="array" ref="NU115">IF($ND115=0,"",(IFERROR( (IFERROR($ND115/FRACAS!$AY$1*60,0) - SUMPRODUCT( (FRACAS!$K$5:$K$8972=NU$2) * IFERROR(FRACAS!$AN$5:$AN$8972,0) ) ) / IFERROR($ND115/FRACAS!$AY$1*60,0), 1 )))</f>
        <v/>
      </c>
      <c r="NV115" s="193" t="str" cm="1">
        <f t="array" ref="NV115">IF($ND115=0,"",(IFERROR( (IFERROR($ND115/FRACAS!$AY$1*60,0) - SUMPRODUCT( (FRACAS!$K$5:$K$8972=NV$2) * IFERROR(FRACAS!$AN$5:$AN$8972,0) ) ) / IFERROR($ND115/FRACAS!$AY$1*60,0), 1 )))</f>
        <v/>
      </c>
      <c r="NW115" s="193" t="str" cm="1">
        <f t="array" ref="NW115">IF($ND115=0,"",(IFERROR( (IFERROR($ND115/FRACAS!$AY$1*60,0) - SUMPRODUCT( (FRACAS!$K$5:$K$8972=NW$2) * IFERROR(FRACAS!$AN$5:$AN$8972,0) ) ) / IFERROR($ND115/FRACAS!$AY$1*60,0), 1 )))</f>
        <v/>
      </c>
      <c r="NX115" s="193" t="str" cm="1">
        <f t="array" ref="NX115">IF($ND115=0,"",(IFERROR( (IFERROR($ND115/FRACAS!$AY$1*60,0) - SUMPRODUCT( (FRACAS!$K$5:$K$8972=NX$2) * IFERROR(FRACAS!$AN$5:$AN$8972,0) ) ) / IFERROR($ND115/FRACAS!$AY$1*60,0), 1 )))</f>
        <v/>
      </c>
      <c r="NY115" s="193" t="str" cm="1">
        <f t="array" ref="NY115">IF($ND115=0,"",(IFERROR( (IFERROR($ND115/FRACAS!$AY$1*60,0) - SUMPRODUCT( (FRACAS!$K$5:$K$8972=NY$2) * IFERROR(FRACAS!$AN$5:$AN$8972,0) ) ) / IFERROR($ND115/FRACAS!$AY$1*60,0), 1 )))</f>
        <v/>
      </c>
      <c r="NZ115" s="193" t="str" cm="1">
        <f t="array" ref="NZ115">IF($ND115=0,"",(IFERROR( (IFERROR($ND115/FRACAS!$AY$1*60,0) - SUMPRODUCT( (FRACAS!$K$5:$K$8972=NZ$2) * IFERROR(FRACAS!$AN$5:$AN$8972,0) ) ) / IFERROR($ND115/FRACAS!$AY$1*60,0), 1 )))</f>
        <v/>
      </c>
      <c r="OA115" s="193" t="str" cm="1">
        <f t="array" ref="OA115">IF($ND115=0,"",(IFERROR( (IFERROR($ND115/FRACAS!$AY$1*60,0) - SUMPRODUCT( (FRACAS!$K$5:$K$8972=OA$2) * IFERROR(FRACAS!$AN$5:$AN$8972,0) ) ) / IFERROR($ND115/FRACAS!$AY$1*60,0), 1 )))</f>
        <v/>
      </c>
      <c r="OB115" s="193" t="str" cm="1">
        <f t="array" ref="OB115">IF($ND115=0,"",(IFERROR( (IFERROR($ND115/FRACAS!$AY$1*60,0) - SUMPRODUCT( (FRACAS!$K$5:$K$8972=OB$2) * IFERROR(FRACAS!$AN$5:$AN$8972,0) ) ) / IFERROR($ND115/FRACAS!$AY$1*60,0), 1 )))</f>
        <v/>
      </c>
      <c r="OC115" s="193" t="str" cm="1">
        <f t="array" ref="OC115">IF($ND115=0,"",(IFERROR( (IFERROR($ND115/FRACAS!$AY$1*60,0) - SUMPRODUCT( (FRACAS!$K$5:$K$8972=OC$2) * IFERROR(FRACAS!$AN$5:$AN$8972,0) ) ) / IFERROR($ND115/FRACAS!$AY$1*60,0), 1 )))</f>
        <v/>
      </c>
      <c r="OD115" s="193" t="str" cm="1">
        <f t="array" ref="OD115">IF($ND115=0,"",(IFERROR( (IFERROR($ND115/FRACAS!$AY$1*60,0) - SUMPRODUCT( (FRACAS!$K$5:$K$8972=OD$2) * IFERROR(FRACAS!$AN$5:$AN$8972,0) ) ) / IFERROR($ND115/FRACAS!$AY$1*60,0), 1 )))</f>
        <v/>
      </c>
      <c r="OE115" s="193" t="str" cm="1">
        <f t="array" ref="OE115">IF($ND115=0,"",(IFERROR( (IFERROR($ND115/FRACAS!$AY$1*60,0) - SUMPRODUCT( (FRACAS!$K$5:$K$8972=OE$2) * IFERROR(FRACAS!$AN$5:$AN$8972,0) ) ) / IFERROR($ND115/FRACAS!$AY$1*60,0), 1 )))</f>
        <v/>
      </c>
      <c r="OF115" s="193" t="str" cm="1">
        <f t="array" ref="OF115">IF($ND115=0,"",(IFERROR( (IFERROR($ND115/FRACAS!$AY$1*60,0) - SUMPRODUCT( (FRACAS!$K$5:$K$8972=OF$2) * IFERROR(FRACAS!$AN$5:$AN$8972,0) ) ) / IFERROR($ND115/FRACAS!$AY$1*60,0), 1 )))</f>
        <v/>
      </c>
      <c r="OG115" s="193" t="str" cm="1">
        <f t="array" ref="OG115">IF($ND115=0,"",(IFERROR( (IFERROR($ND115/FRACAS!$AY$1*60,0) - SUMPRODUCT( (FRACAS!$K$5:$K$8972=OG$2) * IFERROR(FRACAS!$AN$5:$AN$8972,0) ) ) / IFERROR($ND115/FRACAS!$AY$1*60,0), 1 )))</f>
        <v/>
      </c>
      <c r="OH115" s="193" t="str" cm="1">
        <f t="array" ref="OH115">IF($ND115=0,"",(IFERROR( (IFERROR($ND115/FRACAS!$AY$1*60,0) - SUMPRODUCT( (FRACAS!$K$5:$K$8972=OH$2) * IFERROR(FRACAS!$AN$5:$AN$8972,0) ) ) / IFERROR($ND115/FRACAS!$AY$1*60,0), 1 )))</f>
        <v/>
      </c>
      <c r="OI115" s="193" t="str" cm="1">
        <f t="array" ref="OI115">IF($ND115=0,"",(IFERROR( (IFERROR($ND115/FRACAS!$AY$1*60,0) - SUMPRODUCT( (FRACAS!$K$5:$K$8972=OI$2) * IFERROR(FRACAS!$AN$5:$AN$8972,0) ) ) / IFERROR($ND115/FRACAS!$AY$1*60,0), 1 )))</f>
        <v/>
      </c>
      <c r="OJ115" s="193" t="str" cm="1">
        <f t="array" ref="OJ115">IF($ND115=0,"",(IFERROR( (IFERROR($ND115/FRACAS!$AY$1*60,0) - SUMPRODUCT( (FRACAS!$K$5:$K$8972=OJ$2) * IFERROR(FRACAS!$AN$5:$AN$8972,0) ) ) / IFERROR($ND115/FRACAS!$AY$1*60,0), 1 )))</f>
        <v/>
      </c>
      <c r="OK115" s="193" t="str" cm="1">
        <f t="array" ref="OK115">IF($ND115=0,"",(IFERROR( (IFERROR($ND115/FRACAS!$AY$1*60,0) - SUMPRODUCT( (FRACAS!$K$5:$K$8972=OK$2) * IFERROR(FRACAS!$AN$5:$AN$8972,0) ) ) / IFERROR($ND115/FRACAS!$AY$1*60,0), 1 )))</f>
        <v/>
      </c>
      <c r="OL115" s="193" t="str" cm="1">
        <f t="array" ref="OL115">IF($ND115=0,"",(IFERROR( (IFERROR($ND115/FRACAS!$AY$1*60,0) - SUMPRODUCT( (FRACAS!$K$5:$K$8972=OL$2) * IFERROR(FRACAS!$AN$5:$AN$8972,0) ) ) / IFERROR($ND115/FRACAS!$AY$1*60,0), 1 )))</f>
        <v/>
      </c>
      <c r="OM115" s="193" t="str" cm="1">
        <f t="array" ref="OM115">IF($ND115=0,"",(IFERROR( (IFERROR($ND115/FRACAS!$AY$1*60,0) - SUMPRODUCT( (FRACAS!$K$5:$K$8972=OM$2) * IFERROR(FRACAS!$AN$5:$AN$8972,0) ) ) / IFERROR($ND115/FRACAS!$AY$1*60,0), 1 )))</f>
        <v/>
      </c>
      <c r="ON115" s="193" t="str" cm="1">
        <f t="array" ref="ON115">IF($ND115=0,"",(IFERROR( (IFERROR($ND115/FRACAS!$AY$1*60,0) - SUMPRODUCT( (FRACAS!$K$5:$K$8972=ON$2) * IFERROR(FRACAS!$AN$5:$AN$8972,0) ) ) / IFERROR($ND115/FRACAS!$AY$1*60,0), 1 )))</f>
        <v/>
      </c>
      <c r="OO115" s="193" t="str" cm="1">
        <f t="array" ref="OO115">IF($ND115=0,"",(IFERROR( (IFERROR($ND115/FRACAS!$AY$1*60,0) - SUMPRODUCT( (FRACAS!$K$5:$K$8972=OO$2) * IFERROR(FRACAS!$AN$5:$AN$8972,0) ) ) / IFERROR($ND115/FRACAS!$AY$1*60,0), 1 )))</f>
        <v/>
      </c>
      <c r="OP115" s="193" t="str" cm="1">
        <f t="array" ref="OP115">IF($ND115=0,"",(IFERROR( (IFERROR($ND115/FRACAS!$AY$1*60,0) - SUMPRODUCT( (FRACAS!$K$5:$K$8972=OP$2) * IFERROR(FRACAS!$AN$5:$AN$8972,0) ) ) / IFERROR($ND115/FRACAS!$AY$1*60,0), 1 )))</f>
        <v/>
      </c>
      <c r="OQ115" s="193" t="str" cm="1">
        <f t="array" ref="OQ115">IF($ND115=0,"",(IFERROR( (IFERROR($ND115/FRACAS!$AY$1*60,0) - SUMPRODUCT( (FRACAS!$K$5:$K$8972=OQ$2) * IFERROR(FRACAS!$AN$5:$AN$8972,0) ) ) / IFERROR($ND115/FRACAS!$AY$1*60,0), 1 )))</f>
        <v/>
      </c>
      <c r="OR115" s="193" t="str" cm="1">
        <f t="array" ref="OR115">IF($ND115=0,"",(IFERROR( (IFERROR($ND115/FRACAS!$AY$1*60,0) - SUMPRODUCT( (FRACAS!$K$5:$K$8972=OR$2) * IFERROR(FRACAS!$AN$5:$AN$8972,0) ) ) / IFERROR($ND115/FRACAS!$AY$1*60,0), 1 )))</f>
        <v/>
      </c>
      <c r="OS115" s="193" t="str" cm="1">
        <f t="array" ref="OS115">IF($ND115=0,"",(IFERROR( (IFERROR($ND115/FRACAS!$AY$1*60,0) - SUMPRODUCT( (FRACAS!$K$5:$K$8972=OS$2) * IFERROR(FRACAS!$AN$5:$AN$8972,0) ) ) / IFERROR($ND115/FRACAS!$AY$1*60,0), 1 )))</f>
        <v/>
      </c>
      <c r="OT115" s="243" t="str" cm="1">
        <f t="array" ref="OT115">IF($ND115=0,"",(IFERROR( (IFERROR($ND115/FRACAS!$AY$1*60,0) - SUMPRODUCT( (FRACAS!$K$5:$K$8972=OT$2) * IFERROR(FRACAS!$AN$5:$AN$8972,0) ) ) / IFERROR($ND115/FRACAS!$AY$1*60,0), 1 )))</f>
        <v/>
      </c>
    </row>
    <row r="116" spans="2:410" x14ac:dyDescent="0.2">
      <c r="B116" s="233"/>
      <c r="C116" s="259">
        <f>IF('[1]17.11.2025 IASI18 Mileage'!C116="","",'[1]17.11.2025 IASI18 Mileage'!C116)</f>
        <v>46748</v>
      </c>
      <c r="D116" s="201" t="str">
        <f>IF('[1]17.11.2025 IASI18 Mileage'!D116="","",'[1]17.11.2025 IASI18 Mileage'!D116)</f>
        <v/>
      </c>
      <c r="E116" s="201" t="str">
        <f>IF('[1]17.11.2025 IASI18 Mileage'!E116="","",'[1]17.11.2025 IASI18 Mileage'!E116)</f>
        <v/>
      </c>
      <c r="F116" s="201" t="str">
        <f>IF('[1]17.11.2025 IASI18 Mileage'!F116="","",'[1]17.11.2025 IASI18 Mileage'!F116)</f>
        <v/>
      </c>
      <c r="G116" s="201" t="str">
        <f>IF('[1]17.11.2025 IASI18 Mileage'!G116="","",'[1]17.11.2025 IASI18 Mileage'!G116)</f>
        <v/>
      </c>
      <c r="H116" s="201" t="str">
        <f>IF('[1]17.11.2025 IASI18 Mileage'!H116="","",'[1]17.11.2025 IASI18 Mileage'!H116)</f>
        <v/>
      </c>
      <c r="I116" s="201" t="str">
        <f>IF('[1]17.11.2025 IASI18 Mileage'!I116="","",'[1]17.11.2025 IASI18 Mileage'!I116)</f>
        <v/>
      </c>
      <c r="J116" s="201" t="str">
        <f>IF('[1]17.11.2025 IASI18 Mileage'!J116="","",'[1]17.11.2025 IASI18 Mileage'!J116)</f>
        <v/>
      </c>
      <c r="K116" s="201" t="str">
        <f>IF('[1]17.11.2025 IASI18 Mileage'!K116="","",'[1]17.11.2025 IASI18 Mileage'!K116)</f>
        <v/>
      </c>
      <c r="L116" s="201" t="str">
        <f>IF('[1]17.11.2025 IASI18 Mileage'!L116="","",'[1]17.11.2025 IASI18 Mileage'!L116)</f>
        <v/>
      </c>
      <c r="M116" s="201" t="str">
        <f>IF('[1]17.11.2025 IASI18 Mileage'!M116="","",'[1]17.11.2025 IASI18 Mileage'!M116)</f>
        <v/>
      </c>
      <c r="N116" s="201" t="str">
        <f>IF('[1]17.11.2025 IASI18 Mileage'!N116="","",'[1]17.11.2025 IASI18 Mileage'!N116)</f>
        <v/>
      </c>
      <c r="O116" s="201" t="str">
        <f>IF('[1]17.11.2025 IASI18 Mileage'!O116="","",'[1]17.11.2025 IASI18 Mileage'!O116)</f>
        <v/>
      </c>
      <c r="P116" s="201" t="str">
        <f>IF('[1]17.11.2025 IASI18 Mileage'!P116="","",'[1]17.11.2025 IASI18 Mileage'!P116)</f>
        <v/>
      </c>
      <c r="Q116" s="201" t="str">
        <f>IF('[1]17.11.2025 IASI18 Mileage'!Q116="","",'[1]17.11.2025 IASI18 Mileage'!Q116)</f>
        <v/>
      </c>
      <c r="R116" s="201" t="str">
        <f>IF('[1]17.11.2025 IASI18 Mileage'!R116="","",'[1]17.11.2025 IASI18 Mileage'!R116)</f>
        <v/>
      </c>
      <c r="S116" s="201" t="str">
        <f>IF('[1]17.11.2025 IASI18 Mileage'!S116="","",'[1]17.11.2025 IASI18 Mileage'!S116)</f>
        <v/>
      </c>
      <c r="T116" s="201" t="str">
        <f>IF('[1]17.11.2025 IASI18 Mileage'!T116="","",'[1]17.11.2025 IASI18 Mileage'!T116)</f>
        <v/>
      </c>
      <c r="U116" s="201" t="str">
        <f>IF('[1]17.11.2025 IASI18 Mileage'!U116="","",'[1]17.11.2025 IASI18 Mileage'!U116)</f>
        <v/>
      </c>
      <c r="V116" s="201"/>
      <c r="W116" s="201"/>
      <c r="X116" s="201"/>
      <c r="Y116" s="201"/>
      <c r="Z116" s="201"/>
      <c r="AA116" s="201"/>
      <c r="AB116" s="201"/>
      <c r="AC116" s="201"/>
      <c r="AD116" s="201"/>
      <c r="AE116" s="201"/>
      <c r="AF116" s="201"/>
      <c r="AG116" s="201"/>
      <c r="AH116" s="201"/>
      <c r="AI116" s="201"/>
      <c r="AJ116" s="201"/>
      <c r="AK116" s="201"/>
      <c r="AL116" s="201"/>
      <c r="AM116" s="201"/>
      <c r="AN116" s="201"/>
      <c r="AO116" s="201"/>
      <c r="AP116" s="201"/>
      <c r="AQ116" s="201"/>
      <c r="AR116" s="201"/>
      <c r="AS116" s="201"/>
      <c r="AT116" s="201"/>
      <c r="AU116" s="201"/>
      <c r="AV116" s="201"/>
      <c r="AW116" s="201"/>
      <c r="AX116" s="201"/>
      <c r="AY116" s="201"/>
      <c r="AZ116" s="201"/>
      <c r="BA116" s="202"/>
      <c r="BB116" s="184"/>
      <c r="BC116" s="184"/>
      <c r="BD116" s="234"/>
      <c r="BE116" s="234"/>
      <c r="BF116" s="234"/>
      <c r="BG116" s="234"/>
      <c r="BH116" s="234"/>
      <c r="BI116" s="234"/>
      <c r="BJ116" s="234"/>
      <c r="BK116" s="234"/>
      <c r="BL116" s="234"/>
      <c r="BM116" s="234"/>
      <c r="BN116" s="234"/>
      <c r="BO116" s="234"/>
      <c r="BP116" s="234"/>
      <c r="BQ116" s="234"/>
      <c r="BR116" s="234"/>
      <c r="BS116" s="234"/>
      <c r="BT116" s="234"/>
      <c r="BU116" s="234"/>
      <c r="BV116" s="234"/>
      <c r="BW116" s="234"/>
      <c r="BX116" s="234"/>
      <c r="BY116" s="234"/>
      <c r="BZ116" s="234"/>
      <c r="CA116" s="234"/>
      <c r="CB116" s="234"/>
      <c r="CC116" s="234"/>
      <c r="CD116" s="234"/>
      <c r="CE116" s="234"/>
      <c r="CF116" s="234"/>
      <c r="CG116" s="234"/>
      <c r="CH116" s="234"/>
      <c r="CI116" s="234"/>
      <c r="CJ116" s="234"/>
      <c r="CK116" s="234"/>
      <c r="CL116" s="234"/>
      <c r="CM116" s="234"/>
      <c r="CN116" s="234"/>
      <c r="CO116" s="234"/>
      <c r="CP116" s="234"/>
      <c r="CQ116" s="234"/>
      <c r="CR116" s="234"/>
      <c r="CS116" s="234"/>
      <c r="CT116" s="234"/>
      <c r="CU116" s="234"/>
      <c r="CV116" s="234"/>
      <c r="CW116" s="234"/>
      <c r="CX116" s="234"/>
      <c r="CY116" s="234"/>
      <c r="CZ116" s="234"/>
      <c r="DA116" s="234"/>
      <c r="DB116" s="234"/>
      <c r="DC116" s="184">
        <f t="shared" si="9"/>
        <v>0</v>
      </c>
      <c r="DD116" s="235" t="str">
        <f t="shared" si="10"/>
        <v/>
      </c>
      <c r="DE116" s="186">
        <f>IF(D116&gt; 0,(COUNTIFS(FRACAS!$B$5:$B$8972, D$4, FRACAS!$D$5:$D$8972, "&lt;="&amp;D116)), "" )</f>
        <v>0</v>
      </c>
      <c r="DF116" s="186">
        <f>IF(E116&gt; 0,(COUNTIFS(FRACAS!$B$5:$B$8972, E$4, FRACAS!$D$5:$D$8972, "&lt;="&amp;E116)), "" )</f>
        <v>0</v>
      </c>
      <c r="DG116" s="186">
        <f>IF(F116&gt; 0,(COUNTIFS(FRACAS!$B$5:$B$8972, F$4, FRACAS!$D$5:$D$8972, "&lt;="&amp;F116)), "" )</f>
        <v>0</v>
      </c>
      <c r="DH116" s="186">
        <f>IF(G116&gt; 0,(COUNTIFS(FRACAS!$B$5:$B$8972, G$4, FRACAS!$D$5:$D$8972, "&lt;="&amp;G116)), "" )</f>
        <v>0</v>
      </c>
      <c r="DI116" s="186">
        <f>IF(H116&gt; 0,(COUNTIFS(FRACAS!$B$5:$B$8972, H$4, FRACAS!$D$5:$D$8972, "&lt;="&amp;H116)), "" )</f>
        <v>0</v>
      </c>
      <c r="DJ116" s="186">
        <f>IF(I116&gt; 0,(COUNTIFS(FRACAS!$B$5:$B$8972, I$4, FRACAS!$D$5:$D$8972, "&lt;="&amp;I116)), "" )</f>
        <v>0</v>
      </c>
      <c r="DK116" s="186">
        <f>IF(J116&gt; 0,(COUNTIFS(FRACAS!$B$5:$B$8972, J$4, FRACAS!$D$5:$D$8972, "&lt;="&amp;J116)), "" )</f>
        <v>0</v>
      </c>
      <c r="DL116" s="186">
        <f>IF(K116&gt; 0,(COUNTIFS(FRACAS!$B$5:$B$8972, K$4, FRACAS!$D$5:$D$8972, "&lt;="&amp;K116)), "" )</f>
        <v>0</v>
      </c>
      <c r="DM116" s="186">
        <f>IF(L116&gt; 0,(COUNTIFS(FRACAS!$B$5:$B$8972, L$4, FRACAS!$D$5:$D$8972, "&lt;="&amp;L116)), "" )</f>
        <v>0</v>
      </c>
      <c r="DN116" s="186">
        <f>IF(M116&gt; 0,(COUNTIFS(FRACAS!$B$5:$B$8972, M$4, FRACAS!$D$5:$D$8972, "&lt;="&amp;M116)), "" )</f>
        <v>0</v>
      </c>
      <c r="DO116" s="186">
        <f>IF(N116&gt; 0,(COUNTIFS(FRACAS!$B$5:$B$8972, N$4, FRACAS!$D$5:$D$8972, "&lt;="&amp;N116)), "" )</f>
        <v>0</v>
      </c>
      <c r="DP116" s="186">
        <f>IF(O116&gt; 0,(COUNTIFS(FRACAS!$B$5:$B$8972, O$4, FRACAS!$D$5:$D$8972, "&lt;="&amp;O116)), "" )</f>
        <v>0</v>
      </c>
      <c r="DQ116" s="186">
        <f>IF(P116&gt; 0,(COUNTIFS(FRACAS!$B$5:$B$8972, P$4, FRACAS!$D$5:$D$8972, "&lt;="&amp;P116)), "" )</f>
        <v>0</v>
      </c>
      <c r="DR116" s="186">
        <f>IF(Q116&gt; 0,(COUNTIFS(FRACAS!$B$5:$B$8972, Q$4, FRACAS!$D$5:$D$8972, "&lt;="&amp;Q116)), "" )</f>
        <v>0</v>
      </c>
      <c r="DS116" s="186">
        <f>IF(R116&gt; 0,(COUNTIFS(FRACAS!$B$5:$B$8972, R$4, FRACAS!$D$5:$D$8972, "&lt;="&amp;R116)), "" )</f>
        <v>0</v>
      </c>
      <c r="DT116" s="186">
        <f>IF(S116&gt; 0,(COUNTIFS(FRACAS!$B$5:$B$8972, S$4, FRACAS!$D$5:$D$8972, "&lt;="&amp;S116)), "" )</f>
        <v>0</v>
      </c>
      <c r="DU116" s="186">
        <f>IF(T116&gt; 0,(COUNTIFS(FRACAS!$B$5:$B$8972, T$4, FRACAS!$D$5:$D$8972, "&lt;="&amp;T116)), "" )</f>
        <v>0</v>
      </c>
      <c r="DV116" s="186">
        <f>IF(U116&gt; 0,(COUNTIFS(FRACAS!$B$5:$B$8972, U$4, FRACAS!$D$5:$D$8972, "&lt;="&amp;U116)), "" )</f>
        <v>0</v>
      </c>
      <c r="DW116" s="186" t="str">
        <f>IF(V116&gt; 0,(COUNTIFS(FRACAS!$B$5:$B$8972, V$4, FRACAS!$D$5:$D$8972, "&lt;="&amp;V116)), "" )</f>
        <v/>
      </c>
      <c r="DX116" s="186" t="str">
        <f>IF(W116&gt; 0,(COUNTIFS(FRACAS!$B$5:$B$8972, W$4, FRACAS!$D$5:$D$8972, "&lt;="&amp;W116)), "" )</f>
        <v/>
      </c>
      <c r="DY116" s="186" t="str">
        <f>IF(X116&gt; 0,(COUNTIFS(FRACAS!$B$5:$B$8972, X$4, FRACAS!$D$5:$D$8972, "&lt;="&amp;X116)), "" )</f>
        <v/>
      </c>
      <c r="DZ116" s="186" t="str">
        <f>IF(Y116&gt; 0,(COUNTIFS(FRACAS!$B$5:$B$8972, Y$4, FRACAS!$D$5:$D$8972, "&lt;="&amp;Y116)), "" )</f>
        <v/>
      </c>
      <c r="EA116" s="186" t="str">
        <f>IF(Z116&gt; 0,(COUNTIFS(FRACAS!$B$5:$B$8972, Z$4, FRACAS!$D$5:$D$8972, "&lt;="&amp;Z116)), "" )</f>
        <v/>
      </c>
      <c r="EB116" s="186" t="str">
        <f>IF(AA116&gt; 0,(COUNTIFS(FRACAS!$B$5:$B$8972, AA$4, FRACAS!$D$5:$D$8972, "&lt;="&amp;AA116)), "" )</f>
        <v/>
      </c>
      <c r="EC116" s="186" t="str">
        <f>IF(AB116&gt; 0,(COUNTIFS(FRACAS!$B$5:$B$8972, AB$4, FRACAS!$D$5:$D$8972, "&lt;="&amp;AB116)), "" )</f>
        <v/>
      </c>
      <c r="ED116" s="186" t="str">
        <f>IF(AC116&gt; 0,(COUNTIFS(FRACAS!$B$5:$B$8972, AC$4, FRACAS!$D$5:$D$8972, "&lt;="&amp;AC116)), "" )</f>
        <v/>
      </c>
      <c r="EE116" s="186" t="str">
        <f>IF(AD116&gt; 0,(COUNTIFS(FRACAS!$B$5:$B$8972, AD$4, FRACAS!$D$5:$D$8972, "&lt;="&amp;AD116)), "" )</f>
        <v/>
      </c>
      <c r="EF116" s="186" t="str">
        <f>IF(AE116&gt; 0,(COUNTIFS(FRACAS!$B$5:$B$8972, AE$4, FRACAS!$D$5:$D$8972, "&lt;="&amp;AE116)), "" )</f>
        <v/>
      </c>
      <c r="EG116" s="186" t="str">
        <f>IF(AF116&gt; 0,(COUNTIFS(FRACAS!$B$5:$B$8972, AF$4, FRACAS!$D$5:$D$8972, "&lt;="&amp;AF116)), "" )</f>
        <v/>
      </c>
      <c r="EH116" s="186" t="str">
        <f>IF(AG116&gt; 0,(COUNTIFS(FRACAS!$B$5:$B$8972, AG$4, FRACAS!$D$5:$D$8972, "&lt;="&amp;AG116)), "" )</f>
        <v/>
      </c>
      <c r="EI116" s="186" t="str">
        <f>IF(AH116&gt; 0,(COUNTIFS(FRACAS!$B$5:$B$8972, AH$4, FRACAS!$D$5:$D$8972, "&lt;="&amp;AH116)), "" )</f>
        <v/>
      </c>
      <c r="EJ116" s="186" t="str">
        <f>IF(AI116&gt; 0,(COUNTIFS(FRACAS!$B$5:$B$8972, AI$4, FRACAS!$D$5:$D$8972, "&lt;="&amp;AI116)), "" )</f>
        <v/>
      </c>
      <c r="EK116" s="186" t="str">
        <f>IF(AJ116&gt; 0,(COUNTIFS(FRACAS!$B$5:$B$8972, AJ$4, FRACAS!$D$5:$D$8972, "&lt;="&amp;AJ116)), "" )</f>
        <v/>
      </c>
      <c r="EL116" s="186" t="str">
        <f>IF(AK116&gt; 0,(COUNTIFS(FRACAS!$B$5:$B$8972, AK$4, FRACAS!$D$5:$D$8972, "&lt;="&amp;AK116)), "" )</f>
        <v/>
      </c>
      <c r="EM116" s="186" t="str">
        <f>IF(AL116&gt; 0,(COUNTIFS(FRACAS!$B$5:$B$8972, AL$4, FRACAS!$D$5:$D$8972, "&lt;="&amp;AL116)), "" )</f>
        <v/>
      </c>
      <c r="EN116" s="186" t="str">
        <f>IF(AM116&gt; 0,(COUNTIFS(FRACAS!$B$5:$B$8972, AM$4, FRACAS!$D$5:$D$8972, "&lt;="&amp;AM116)), "" )</f>
        <v/>
      </c>
      <c r="EO116" s="186" t="str">
        <f>IF(AN116&gt; 0,(COUNTIFS(FRACAS!$B$5:$B$8972, AN$4, FRACAS!$D$5:$D$8972, "&lt;="&amp;AN116)), "" )</f>
        <v/>
      </c>
      <c r="EP116" s="186" t="str">
        <f>IF(AO116&gt; 0,(COUNTIFS(FRACAS!$B$5:$B$8972, AO$4, FRACAS!$D$5:$D$8972, "&lt;="&amp;AO116)), "" )</f>
        <v/>
      </c>
      <c r="EQ116" s="186" t="str">
        <f>IF(AP116&gt; 0,(COUNTIFS(FRACAS!$B$5:$B$8972, AP$4, FRACAS!$D$5:$D$8972, "&lt;="&amp;AP116)), "" )</f>
        <v/>
      </c>
      <c r="ER116" s="186" t="str">
        <f>IF(AQ116&gt; 0,(COUNTIFS(FRACAS!$B$5:$B$8972, AQ$4, FRACAS!$D$5:$D$8972, "&lt;="&amp;AQ116)), "" )</f>
        <v/>
      </c>
      <c r="ES116" s="244"/>
      <c r="ET116" s="186"/>
      <c r="EU116" s="186"/>
      <c r="EV116" s="186"/>
      <c r="EW116" s="186"/>
      <c r="EX116" s="186"/>
      <c r="EY116" s="186"/>
      <c r="EZ116" s="186"/>
      <c r="FA116" s="186"/>
      <c r="FB116" s="203"/>
      <c r="FC116" s="204"/>
      <c r="FD116" s="204"/>
      <c r="FE116" s="190"/>
      <c r="FF116" s="190"/>
      <c r="FG116" s="190"/>
      <c r="FH116" s="190"/>
      <c r="FI116" s="190"/>
      <c r="FJ116" s="190"/>
      <c r="FK116" s="190"/>
      <c r="FL116" s="190"/>
      <c r="FM116" s="190"/>
      <c r="FN116" s="190"/>
      <c r="FO116" s="190"/>
      <c r="FP116" s="190"/>
      <c r="FQ116" s="190"/>
      <c r="FR116" s="190"/>
      <c r="FS116" s="190"/>
      <c r="FT116" s="190"/>
      <c r="FU116" s="190"/>
      <c r="FV116" s="190"/>
      <c r="FW116" s="190"/>
      <c r="FX116" s="190"/>
      <c r="FY116" s="190"/>
      <c r="FZ116" s="190"/>
      <c r="GA116" s="190"/>
      <c r="GB116" s="190"/>
      <c r="GC116" s="190"/>
      <c r="GD116" s="190"/>
      <c r="GE116" s="190"/>
      <c r="GF116" s="190"/>
      <c r="GG116" s="190"/>
      <c r="GH116" s="190"/>
      <c r="GI116" s="190"/>
      <c r="GJ116" s="190"/>
      <c r="GK116" s="190"/>
      <c r="GL116" s="190"/>
      <c r="GM116" s="190"/>
      <c r="GN116" s="190"/>
      <c r="GO116" s="190"/>
      <c r="GP116" s="190"/>
      <c r="GQ116" s="190"/>
      <c r="GR116" s="190"/>
      <c r="GS116" s="190"/>
      <c r="GT116" s="190"/>
      <c r="GU116" s="190"/>
      <c r="GV116" s="190"/>
      <c r="GW116" s="190"/>
      <c r="GX116" s="190"/>
      <c r="GY116" s="190"/>
      <c r="GZ116" s="190"/>
      <c r="HA116" s="190"/>
      <c r="HB116" s="190"/>
      <c r="HD116" s="190"/>
      <c r="HE116" s="190"/>
      <c r="HF116" s="190"/>
      <c r="HG116" s="190"/>
      <c r="HH116" s="190"/>
      <c r="HI116" s="190"/>
      <c r="HJ116" s="190"/>
      <c r="HK116" s="190"/>
      <c r="HL116" s="190"/>
      <c r="HM116" s="190"/>
      <c r="HN116" s="190"/>
      <c r="HO116" s="190"/>
      <c r="HP116" s="190"/>
      <c r="HQ116" s="190"/>
      <c r="HR116" s="190"/>
      <c r="HS116" s="190"/>
      <c r="HT116" s="190"/>
      <c r="HU116" s="190"/>
      <c r="HV116" s="190"/>
      <c r="HW116" s="190"/>
      <c r="HX116" s="190"/>
      <c r="HY116" s="190"/>
      <c r="HZ116" s="190"/>
      <c r="IA116" s="190"/>
      <c r="IB116" s="190"/>
      <c r="IC116" s="190"/>
      <c r="ID116" s="190"/>
      <c r="IE116" s="190"/>
      <c r="IF116" s="190"/>
      <c r="IG116" s="190"/>
      <c r="IH116" s="190"/>
      <c r="II116" s="190"/>
      <c r="IJ116" s="190"/>
      <c r="IK116" s="190"/>
      <c r="IL116" s="190"/>
      <c r="IM116" s="190"/>
      <c r="IN116" s="190"/>
      <c r="IO116" s="190"/>
      <c r="IP116" s="190"/>
      <c r="IQ116" s="190"/>
      <c r="IR116" s="190"/>
      <c r="IS116" s="190"/>
      <c r="IT116" s="190"/>
      <c r="IU116" s="190"/>
      <c r="IV116" s="190"/>
      <c r="IW116" s="190"/>
      <c r="IX116" s="190"/>
      <c r="IY116" s="190"/>
      <c r="IZ116" s="190"/>
      <c r="JA116" s="190"/>
      <c r="JB116" s="190"/>
      <c r="JC116" s="190"/>
      <c r="JD116" s="238"/>
      <c r="JE116" s="238"/>
      <c r="JF116" s="238"/>
      <c r="JG116" s="238"/>
      <c r="JH116" s="238"/>
      <c r="JI116" s="238"/>
      <c r="JJ116" s="238"/>
      <c r="JK116" s="238"/>
      <c r="JL116" s="238"/>
      <c r="JM116" s="238"/>
      <c r="JN116" s="239"/>
      <c r="JO116" s="193"/>
      <c r="JP116" s="193"/>
      <c r="JQ116" s="193"/>
      <c r="JR116" s="193"/>
      <c r="JS116" s="193"/>
      <c r="JT116" s="193"/>
      <c r="JU116" s="193"/>
      <c r="JV116" s="193"/>
      <c r="JW116" s="193"/>
      <c r="JX116" s="193"/>
      <c r="JY116" s="193"/>
      <c r="JZ116" s="193"/>
      <c r="KA116" s="193"/>
      <c r="KB116" s="193"/>
      <c r="KC116" s="193"/>
      <c r="KD116" s="193"/>
      <c r="KE116" s="193"/>
      <c r="KF116" s="193"/>
      <c r="KG116" s="193"/>
      <c r="KH116" s="193"/>
      <c r="KI116" s="193"/>
      <c r="KJ116" s="193"/>
      <c r="KK116" s="193"/>
      <c r="KL116" s="193"/>
      <c r="KM116" s="193"/>
      <c r="KN116" s="193"/>
      <c r="KO116" s="193"/>
      <c r="KP116" s="193"/>
      <c r="KQ116" s="193"/>
      <c r="KR116" s="193"/>
      <c r="KS116" s="193"/>
      <c r="KT116" s="193"/>
      <c r="KU116" s="193"/>
      <c r="KV116" s="193"/>
      <c r="KW116" s="193"/>
      <c r="KX116" s="193"/>
      <c r="KY116" s="193"/>
      <c r="KZ116" s="193"/>
      <c r="LA116" s="193"/>
      <c r="LB116" s="192"/>
      <c r="LC116" s="235" t="str">
        <f t="shared" si="8"/>
        <v/>
      </c>
      <c r="LD116" s="240" t="str" cm="1">
        <f t="array" ref="LD116">IFERROR((((D116/FRACAS!$AY$1)*60
)-(SUMPRODUCT((FRACAS!$B$5:$B$8970=D$4)*(FRACAS!$D$5:$D$8970&lt;=D116)*(IFERROR(FRACAS!$AM$5:$AM$8970,0)))
))/((D116/FRACAS!$AY$1)*60),"")</f>
        <v/>
      </c>
      <c r="LE116" s="240" t="str" cm="1">
        <f t="array" ref="LE116">IFERROR((((E116/FRACAS!$AY$1)*60
)-(SUMPRODUCT((FRACAS!$B$5:$B$8970=E$4)*(FRACAS!$D$5:$D$8970&lt;=E116)*(IFERROR(FRACAS!$AM$5:$AM$8970,0)))
))/((E116/FRACAS!$AY$1)*60),"")</f>
        <v/>
      </c>
      <c r="LF116" s="240" t="str" cm="1">
        <f t="array" ref="LF116">IFERROR((((F116/FRACAS!$AY$1)*60
)-(SUMPRODUCT((FRACAS!$B$5:$B$8970=F$4)*(FRACAS!$D$5:$D$8970&lt;=F116)*(IFERROR(FRACAS!$AM$5:$AM$8970,0)))
))/((F116/FRACAS!$AY$1)*60),"")</f>
        <v/>
      </c>
      <c r="LG116" s="240" t="str" cm="1">
        <f t="array" ref="LG116">IFERROR((((G116/FRACAS!$AY$1)*60
)-(SUMPRODUCT((FRACAS!$B$5:$B$8970=G$4)*(FRACAS!$D$5:$D$8970&lt;=G116)*(IFERROR(FRACAS!$AM$5:$AM$8970,0)))
))/((G116/FRACAS!$AY$1)*60),"")</f>
        <v/>
      </c>
      <c r="LH116" s="240" t="str" cm="1">
        <f t="array" ref="LH116">IFERROR((((H116/FRACAS!$AY$1)*60
)-(SUMPRODUCT((FRACAS!$B$5:$B$8970=H$4)*(FRACAS!$D$5:$D$8970&lt;=H116)*(IFERROR(FRACAS!$AM$5:$AM$8970,0)))
))/((H116/FRACAS!$AY$1)*60),"")</f>
        <v/>
      </c>
      <c r="LI116" s="240" t="str" cm="1">
        <f t="array" ref="LI116">IFERROR((((I116/FRACAS!$AY$1)*60
)-(SUMPRODUCT((FRACAS!$B$5:$B$8970=I$4)*(FRACAS!$D$5:$D$8970&lt;=I116)*(IFERROR(FRACAS!$AM$5:$AM$8970,0)))
))/((I116/FRACAS!$AY$1)*60),"")</f>
        <v/>
      </c>
      <c r="LJ116" s="240" t="str" cm="1">
        <f t="array" ref="LJ116">IFERROR((((J116/FRACAS!$AY$1)*60
)-(SUMPRODUCT((FRACAS!$B$5:$B$8970=J$4)*(FRACAS!$D$5:$D$8970&lt;=J116)*(IFERROR(FRACAS!$AM$5:$AM$8970,0)))
))/((J116/FRACAS!$AY$1)*60),"")</f>
        <v/>
      </c>
      <c r="LK116" s="240" t="str" cm="1">
        <f t="array" ref="LK116">IFERROR((((K116/FRACAS!$AY$1)*60
)-(SUMPRODUCT((FRACAS!$B$5:$B$8970=K$4)*(FRACAS!$D$5:$D$8970&lt;=K116)*(IFERROR(FRACAS!$AM$5:$AM$8970,0)))
))/((K116/FRACAS!$AY$1)*60),"")</f>
        <v/>
      </c>
      <c r="LL116" s="240" t="str" cm="1">
        <f t="array" ref="LL116">IFERROR((((L116/FRACAS!$AY$1)*60
)-(SUMPRODUCT((FRACAS!$B$5:$B$8970=L$4)*(FRACAS!$D$5:$D$8970&lt;=L116)*(IFERROR(FRACAS!$AM$5:$AM$8970,0)))
))/((L116/FRACAS!$AY$1)*60),"")</f>
        <v/>
      </c>
      <c r="LM116" s="240" t="str" cm="1">
        <f t="array" ref="LM116">IFERROR((((M116/FRACAS!$AY$1)*60
)-(SUMPRODUCT((FRACAS!$B$5:$B$8970=M$4)*(FRACAS!$D$5:$D$8970&lt;=M116)*(IFERROR(FRACAS!$AM$5:$AM$8970,0)))
))/((M116/FRACAS!$AY$1)*60),"")</f>
        <v/>
      </c>
      <c r="LN116" s="240" t="str" cm="1">
        <f t="array" ref="LN116">IFERROR((((N116/FRACAS!$AY$1)*60
)-(SUMPRODUCT((FRACAS!$B$5:$B$8970=N$4)*(FRACAS!$D$5:$D$8970&lt;=N116)*(IFERROR(FRACAS!$AM$5:$AM$8970,0)))
))/((N116/FRACAS!$AY$1)*60),"")</f>
        <v/>
      </c>
      <c r="LO116" s="240" t="str" cm="1">
        <f t="array" ref="LO116">IFERROR((((O116/FRACAS!$AY$1)*60
)-(SUMPRODUCT((FRACAS!$B$5:$B$8970=O$4)*(FRACAS!$D$5:$D$8970&lt;=O116)*(IFERROR(FRACAS!$AM$5:$AM$8970,0)))
))/((O116/FRACAS!$AY$1)*60),"")</f>
        <v/>
      </c>
      <c r="LP116" s="240" t="str" cm="1">
        <f t="array" ref="LP116">IFERROR((((P116/FRACAS!$AY$1)*60
)-(SUMPRODUCT((FRACAS!$B$5:$B$8970=P$4)*(FRACAS!$D$5:$D$8970&lt;=P116)*(IFERROR(FRACAS!$AM$5:$AM$8970,0)))
))/((P116/FRACAS!$AY$1)*60),"")</f>
        <v/>
      </c>
      <c r="LQ116" s="240" t="str" cm="1">
        <f t="array" ref="LQ116">IFERROR((((Q116/FRACAS!$AY$1)*60
)-(SUMPRODUCT((FRACAS!$B$5:$B$8970=Q$4)*(FRACAS!$D$5:$D$8970&lt;=Q116)*(IFERROR(FRACAS!$AM$5:$AM$8970,0)))
))/((Q116/FRACAS!$AY$1)*60),"")</f>
        <v/>
      </c>
      <c r="LR116" s="240" t="str" cm="1">
        <f t="array" ref="LR116">IFERROR((((R116/FRACAS!$AY$1)*60
)-(SUMPRODUCT((FRACAS!$B$5:$B$8970=R$4)*(FRACAS!$D$5:$D$8970&lt;=R116)*(IFERROR(FRACAS!$AM$5:$AM$8970,0)))
))/((R116/FRACAS!$AY$1)*60),"")</f>
        <v/>
      </c>
      <c r="LS116" s="240" t="str" cm="1">
        <f t="array" ref="LS116">IFERROR((((S116/FRACAS!$AY$1)*60
)-(SUMPRODUCT((FRACAS!$B$5:$B$8970=S$4)*(FRACAS!$D$5:$D$8970&lt;=S116)*(IFERROR(FRACAS!$AM$5:$AM$8970,0)))
))/((S116/FRACAS!$AY$1)*60),"")</f>
        <v/>
      </c>
      <c r="LT116" s="240" t="str" cm="1">
        <f t="array" ref="LT116">IFERROR((((T116/FRACAS!$AY$1)*60
)-(SUMPRODUCT((FRACAS!$B$5:$B$8970=T$4)*(FRACAS!$D$5:$D$8970&lt;=T116)*(IFERROR(FRACAS!$AM$5:$AM$8970,0)))
))/((T116/FRACAS!$AY$1)*60),"")</f>
        <v/>
      </c>
      <c r="LU116" s="240" t="str" cm="1">
        <f t="array" ref="LU116">IFERROR((((U116/FRACAS!$AY$1)*60
)-(SUMPRODUCT((FRACAS!$B$5:$B$8970=U$4)*(FRACAS!$D$5:$D$8970&lt;=U116)*(IFERROR(FRACAS!$AM$5:$AM$8970,0)))
))/((U116/FRACAS!$AY$1)*60),"")</f>
        <v/>
      </c>
      <c r="LV116" s="240" t="str" cm="1">
        <f t="array" ref="LV116">IFERROR(
    (((V116/FRACAS!$AY$1)*60))
    /
    (((V116/FRACAS!$AY$1)*60) + SUMPRODUCT((FRACAS!$B$5:$B$8970=V$4)*(FRACAS!$D$5:$D$8970&lt;=V116)*(IFERROR(FRACAS!$AM$5:$AM$8970,0)))
    ),"")</f>
        <v/>
      </c>
      <c r="LW116" s="240" t="str" cm="1">
        <f t="array" ref="LW116">IFERROR(
    (((W116/FRACAS!$AY$1)*60))
    /
    (((W116/FRACAS!$AY$1)*60) + SUMPRODUCT((FRACAS!$B$5:$B$8970=W$4)*(FRACAS!$D$5:$D$8970&lt;=W116)*(IFERROR(FRACAS!$AM$5:$AM$8970,0)))
    ),"")</f>
        <v/>
      </c>
      <c r="LX116" s="240" t="str" cm="1">
        <f t="array" ref="LX116">IFERROR(
    (((X116/FRACAS!$AY$1)*60))
    /
    (((X116/FRACAS!$AY$1)*60) + SUMPRODUCT((FRACAS!$B$5:$B$8970=X$4)*(FRACAS!$D$5:$D$8970&lt;=X116)*(IFERROR(FRACAS!$AM$5:$AM$8970,0)))
    ),"")</f>
        <v/>
      </c>
      <c r="LY116" s="240" t="str" cm="1">
        <f t="array" ref="LY116">IFERROR(
    (((Y116/FRACAS!$AY$1)*60))
    /
    (((Y116/FRACAS!$AY$1)*60) + SUMPRODUCT((FRACAS!$B$5:$B$8970=Y$4)*(FRACAS!$D$5:$D$8970&lt;=Y116)*(IFERROR(FRACAS!$AM$5:$AM$8970,0)))
    ),"")</f>
        <v/>
      </c>
      <c r="LZ116" s="240" t="str" cm="1">
        <f t="array" ref="LZ116">IFERROR(
    (((Z116/FRACAS!$AY$1)*60))
    /
    (((Z116/FRACAS!$AY$1)*60) + SUMPRODUCT((FRACAS!$B$5:$B$8970=Z$4)*(FRACAS!$D$5:$D$8970&lt;=Z116)*(IFERROR(FRACAS!$AM$5:$AM$8970,0)))
    ),"")</f>
        <v/>
      </c>
      <c r="MA116" s="240" t="str" cm="1">
        <f t="array" ref="MA116">IFERROR(
    (((AA116/FRACAS!$AY$1)*60))
    /
    (((AA116/FRACAS!$AY$1)*60) + SUMPRODUCT((FRACAS!$B$5:$B$8970=AA$4)*(FRACAS!$D$5:$D$8970&lt;=AA116)*(IFERROR(FRACAS!$AM$5:$AM$8970,0)))
    ),"")</f>
        <v/>
      </c>
      <c r="MB116" s="240" t="str" cm="1">
        <f t="array" ref="MB116">IFERROR(
    (((AB116/FRACAS!$AY$1)*60))
    /
    (((AB116/FRACAS!$AY$1)*60) + SUMPRODUCT((FRACAS!$B$5:$B$8970=AB$4)*(FRACAS!$D$5:$D$8970&lt;=AB116)*(IFERROR(FRACAS!$AM$5:$AM$8970,0)))
    ),"")</f>
        <v/>
      </c>
      <c r="MC116" s="240" t="str" cm="1">
        <f t="array" ref="MC116">IFERROR(
    (((AC116/FRACAS!$AY$1)*60))
    /
    (((AC116/FRACAS!$AY$1)*60) + SUMPRODUCT((FRACAS!$B$5:$B$8970=AC$4)*(FRACAS!$D$5:$D$8970&lt;=AC116)*(IFERROR(FRACAS!$AM$5:$AM$8970,0)))
    ),"")</f>
        <v/>
      </c>
      <c r="MD116" s="240" t="str" cm="1">
        <f t="array" ref="MD116">IFERROR(
    (((AD116/FRACAS!$AY$1)*60))
    /
    (((AD116/FRACAS!$AY$1)*60) + SUMPRODUCT((FRACAS!$B$5:$B$8970=AD$4)*(FRACAS!$D$5:$D$8970&lt;=AD116)*(IFERROR(FRACAS!$AM$5:$AM$8970,0)))
    ),"")</f>
        <v/>
      </c>
      <c r="ME116" s="240" t="str" cm="1">
        <f t="array" ref="ME116">IFERROR(
    (((AE116/FRACAS!$AY$1)*60))
    /
    (((AE116/FRACAS!$AY$1)*60) + SUMPRODUCT((FRACAS!$B$5:$B$8970=AE$4)*(FRACAS!$D$5:$D$8970&lt;=AE116)*(IFERROR(FRACAS!$AM$5:$AM$8970,0)))
    ),"")</f>
        <v/>
      </c>
      <c r="MF116" s="240" t="str" cm="1">
        <f t="array" ref="MF116">IFERROR(
    (((AF116/FRACAS!$AY$1)*60))
    /
    (((AF116/FRACAS!$AY$1)*60) + SUMPRODUCT((FRACAS!$B$5:$B$8970=AF$4)*(FRACAS!$D$5:$D$8970&lt;=AF116)*(IFERROR(FRACAS!$AM$5:$AM$8970,0)))
    ),"")</f>
        <v/>
      </c>
      <c r="MG116" s="240" t="str" cm="1">
        <f t="array" ref="MG116">IFERROR(
    (((AG116/FRACAS!$AY$1)*60))
    /
    (((AG116/FRACAS!$AY$1)*60) + SUMPRODUCT((FRACAS!$B$5:$B$8970=AG$4)*(FRACAS!$D$5:$D$8970&lt;=AG116)*(IFERROR(FRACAS!$AM$5:$AM$8970,0)))
    ),"")</f>
        <v/>
      </c>
      <c r="MH116" s="240" t="str" cm="1">
        <f t="array" ref="MH116">IFERROR(
    (((AH116/FRACAS!$AY$1)*60))
    /
    (((AH116/FRACAS!$AY$1)*60) + SUMPRODUCT((FRACAS!$B$5:$B$8970=AH$4)*(FRACAS!$D$5:$D$8970&lt;=AH116)*(IFERROR(FRACAS!$AM$5:$AM$8970,0)))
    ),"")</f>
        <v/>
      </c>
      <c r="MI116" s="240" t="str" cm="1">
        <f t="array" ref="MI116">IFERROR(
    (((AI116/FRACAS!$AY$1)*60))
    /
    (((AI116/FRACAS!$AY$1)*60) + SUMPRODUCT((FRACAS!$B$5:$B$8970=AI$4)*(FRACAS!$D$5:$D$8970&lt;=AI116)*(IFERROR(FRACAS!$AM$5:$AM$8970,0)))
    ),"")</f>
        <v/>
      </c>
      <c r="MJ116" s="240" t="str" cm="1">
        <f t="array" ref="MJ116">IFERROR(
    (((AJ116/FRACAS!$AY$1)*60))
    /
    (((AJ116/FRACAS!$AY$1)*60) + SUMPRODUCT((FRACAS!$B$5:$B$8970=AJ$4)*(FRACAS!$D$5:$D$8970&lt;=AJ116)*(IFERROR(FRACAS!$AM$5:$AM$8970,0)))
    ),"")</f>
        <v/>
      </c>
      <c r="MK116" s="240" t="str" cm="1">
        <f t="array" ref="MK116">IFERROR(
    (((AK116/FRACAS!$AY$1)*60))
    /
    (((AK116/FRACAS!$AY$1)*60) + SUMPRODUCT((FRACAS!$B$5:$B$8970=AK$4)*(FRACAS!$D$5:$D$8970&lt;=AK116)*(IFERROR(FRACAS!$AM$5:$AM$8970,0)))
    ),"")</f>
        <v/>
      </c>
      <c r="ML116" s="240" t="str" cm="1">
        <f t="array" ref="ML116">IFERROR(
    (((AL116/FRACAS!$AY$1)*60))
    /
    (((AL116/FRACAS!$AY$1)*60) + SUMPRODUCT((FRACAS!$B$5:$B$8970=AL$4)*(FRACAS!$D$5:$D$8970&lt;=AL116)*(IFERROR(FRACAS!$AM$5:$AM$8970,0)))
    ),"")</f>
        <v/>
      </c>
      <c r="MM116" s="240" t="str" cm="1">
        <f t="array" ref="MM116">IFERROR(
    (((AM116/FRACAS!$AY$1)*60))
    /
    (((AM116/FRACAS!$AY$1)*60) + SUMPRODUCT((FRACAS!$B$5:$B$8970=AM$4)*(FRACAS!$D$5:$D$8970&lt;=AM116)*(IFERROR(FRACAS!$AM$5:$AM$8970,0)))
    ),"")</f>
        <v/>
      </c>
      <c r="MN116" s="240" t="str" cm="1">
        <f t="array" ref="MN116">IFERROR(
    (((AN116/FRACAS!$AY$1)*60))
    /
    (((AN116/FRACAS!$AY$1)*60) + SUMPRODUCT((FRACAS!$B$5:$B$8970=AN$4)*(FRACAS!$D$5:$D$8970&lt;=AN116)*(IFERROR(FRACAS!$AM$5:$AM$8970,0)))
    ),"")</f>
        <v/>
      </c>
      <c r="MO116" s="240" t="str" cm="1">
        <f t="array" ref="MO116">IFERROR(
    (((AO116/FRACAS!$AY$1)*60))
    /
    (((AO116/FRACAS!$AY$1)*60) + SUMPRODUCT((FRACAS!$B$5:$B$8970=AO$4)*(FRACAS!$D$5:$D$8970&lt;=AO116)*(IFERROR(FRACAS!$AM$5:$AM$8970,0)))
    ),"")</f>
        <v/>
      </c>
      <c r="MP116" s="240" t="str" cm="1">
        <f t="array" ref="MP116">IFERROR(
    (((AP116/FRACAS!$AY$1)*60))
    /
    (((AP116/FRACAS!$AY$1)*60) + SUMPRODUCT((FRACAS!$B$5:$B$8970=AP$4)*(FRACAS!$D$5:$D$8970&lt;=AP116)*(IFERROR(FRACAS!$AM$5:$AM$8970,0)))
    ),"")</f>
        <v/>
      </c>
      <c r="MQ116" s="240" t="str" cm="1">
        <f t="array" ref="MQ116">IFERROR(
    (((AQ116/FRACAS!$AY$1)*60))
    /
    (((AQ116/FRACAS!$AY$1)*60) + SUMPRODUCT((FRACAS!$B$5:$B$8970=AQ$4)*(FRACAS!$D$5:$D$8970&lt;=AQ116)*(IFERROR(FRACAS!$AM$5:$AM$8970,0)))
    ),"")</f>
        <v/>
      </c>
      <c r="MR116" s="194"/>
      <c r="MS116" s="194"/>
      <c r="MT116" s="194"/>
      <c r="MU116" s="194"/>
      <c r="MV116" s="194"/>
      <c r="MW116" s="194"/>
      <c r="MX116" s="194"/>
      <c r="MY116" s="194"/>
      <c r="MZ116" s="194"/>
      <c r="NA116" s="195"/>
      <c r="ND116" s="241">
        <f t="shared" si="11"/>
        <v>0</v>
      </c>
      <c r="NE116" s="242" t="str">
        <f t="shared" si="12"/>
        <v/>
      </c>
      <c r="NF116" s="193" t="str" cm="1">
        <f t="array" ref="NF116">IF($ND116=0,"",(IFERROR( (IFERROR($ND116/FRACAS!$AY$1*60,0) - SUMPRODUCT( (FRACAS!$K$5:$K$8972=NF$2) * IFERROR(FRACAS!$AN$5:$AN$8972,0) ) ) / IFERROR($ND116/FRACAS!$AY$1*60,0), 1 )))</f>
        <v/>
      </c>
      <c r="NG116" s="193" t="str" cm="1">
        <f t="array" ref="NG116">IF($ND116=0,"",(IFERROR( (IFERROR($ND116/FRACAS!$AY$1*60,0) - SUMPRODUCT( (FRACAS!$K$5:$K$8972=NG$2) * IFERROR(FRACAS!$AN$5:$AN$8972,0) ) ) / IFERROR($ND116/FRACAS!$AY$1*60,0), 1 )))</f>
        <v/>
      </c>
      <c r="NH116" s="193" t="str" cm="1">
        <f t="array" ref="NH116">IF($ND116=0,"",(IFERROR( (IFERROR($ND116/FRACAS!$AY$1*60,0) - SUMPRODUCT( (FRACAS!$K$5:$K$8972=NH$2) * IFERROR(FRACAS!$AN$5:$AN$8972,0) ) ) / IFERROR($ND116/FRACAS!$AY$1*60,0), 1 )))</f>
        <v/>
      </c>
      <c r="NI116" s="193" t="str" cm="1">
        <f t="array" ref="NI116">IF($ND116=0,"",(IFERROR( (IFERROR($ND116/FRACAS!$AY$1*60,0) - SUMPRODUCT( (FRACAS!$K$5:$K$8972=NI$2) * IFERROR(FRACAS!$AN$5:$AN$8972,0) ) ) / IFERROR($ND116/FRACAS!$AY$1*60,0), 1 )))</f>
        <v/>
      </c>
      <c r="NJ116" s="193" t="str" cm="1">
        <f t="array" ref="NJ116">IF($ND116=0,"",(IFERROR( (IFERROR($ND116/FRACAS!$AY$1*60,0) - SUMPRODUCT( (FRACAS!$K$5:$K$8972=NJ$2) * IFERROR(FRACAS!$AN$5:$AN$8972,0) ) ) / IFERROR($ND116/FRACAS!$AY$1*60,0), 1 )))</f>
        <v/>
      </c>
      <c r="NK116" s="193" t="str" cm="1">
        <f t="array" ref="NK116">IF($ND116=0,"",(IFERROR( (IFERROR($ND116/FRACAS!$AY$1*60,0) - SUMPRODUCT( (FRACAS!$K$5:$K$8972=NK$2) * IFERROR(FRACAS!$AN$5:$AN$8972,0) ) ) / IFERROR($ND116/FRACAS!$AY$1*60,0), 1 )))</f>
        <v/>
      </c>
      <c r="NL116" s="193" t="str" cm="1">
        <f t="array" ref="NL116">IF($ND116=0,"",(IFERROR( (IFERROR($ND116/FRACAS!$AY$1*60,0) - SUMPRODUCT( (FRACAS!$K$5:$K$8972=NL$2) * IFERROR(FRACAS!$AN$5:$AN$8972,0) ) ) / IFERROR($ND116/FRACAS!$AY$1*60,0), 1 )))</f>
        <v/>
      </c>
      <c r="NM116" s="193" t="str" cm="1">
        <f t="array" ref="NM116">IF($ND116=0,"",(IFERROR( (IFERROR($ND116/FRACAS!$AY$1*60,0) - SUMPRODUCT( (FRACAS!$K$5:$K$8972=NM$2) * IFERROR(FRACAS!$AN$5:$AN$8972,0) ) ) / IFERROR($ND116/FRACAS!$AY$1*60,0), 1 )))</f>
        <v/>
      </c>
      <c r="NN116" s="193" t="str" cm="1">
        <f t="array" ref="NN116">IF($ND116=0,"",(IFERROR( (IFERROR($ND116/FRACAS!$AY$1*60,0) - SUMPRODUCT( (FRACAS!$K$5:$K$8972=NN$2) * IFERROR(FRACAS!$AN$5:$AN$8972,0) ) ) / IFERROR($ND116/FRACAS!$AY$1*60,0), 1 )))</f>
        <v/>
      </c>
      <c r="NO116" s="193" t="str" cm="1">
        <f t="array" ref="NO116">IF($ND116=0,"",(IFERROR( (IFERROR($ND116/FRACAS!$AY$1*60,0) - SUMPRODUCT( (FRACAS!$K$5:$K$8972=NO$2) * IFERROR(FRACAS!$AN$5:$AN$8972,0) ) ) / IFERROR($ND116/FRACAS!$AY$1*60,0), 1 )))</f>
        <v/>
      </c>
      <c r="NP116" s="193" t="str" cm="1">
        <f t="array" ref="NP116">IF($ND116=0,"",(IFERROR( (IFERROR($ND116/FRACAS!$AY$1*60,0) - SUMPRODUCT( (FRACAS!$K$5:$K$8972=NP$2) * IFERROR(FRACAS!$AN$5:$AN$8972,0) ) ) / IFERROR($ND116/FRACAS!$AY$1*60,0), 1 )))</f>
        <v/>
      </c>
      <c r="NQ116" s="193" t="str" cm="1">
        <f t="array" ref="NQ116">IF($ND116=0,"",(IFERROR( (IFERROR($ND116/FRACAS!$AY$1*60,0) - SUMPRODUCT( (FRACAS!$K$5:$K$8972=NQ$2) * IFERROR(FRACAS!$AN$5:$AN$8972,0) ) ) / IFERROR($ND116/FRACAS!$AY$1*60,0), 1 )))</f>
        <v/>
      </c>
      <c r="NR116" s="193" t="str" cm="1">
        <f t="array" ref="NR116">IF($ND116=0,"",(IFERROR( (IFERROR($ND116/FRACAS!$AY$1*60,0) - SUMPRODUCT( (FRACAS!$K$5:$K$8972=NR$2) * IFERROR(FRACAS!$AN$5:$AN$8972,0) ) ) / IFERROR($ND116/FRACAS!$AY$1*60,0), 1 )))</f>
        <v/>
      </c>
      <c r="NS116" s="193" t="str" cm="1">
        <f t="array" ref="NS116">IF($ND116=0,"",(IFERROR( (IFERROR($ND116/FRACAS!$AY$1*60,0) - SUMPRODUCT( (FRACAS!$K$5:$K$8972=NS$2) * IFERROR(FRACAS!$AN$5:$AN$8972,0) ) ) / IFERROR($ND116/FRACAS!$AY$1*60,0), 1 )))</f>
        <v/>
      </c>
      <c r="NT116" s="193" t="str" cm="1">
        <f t="array" ref="NT116">IF($ND116=0,"",(IFERROR( (IFERROR($ND116/FRACAS!$AY$1*60,0) - SUMPRODUCT( (FRACAS!$K$5:$K$8972=NT$2) * IFERROR(FRACAS!$AN$5:$AN$8972,0) ) ) / IFERROR($ND116/FRACAS!$AY$1*60,0), 1 )))</f>
        <v/>
      </c>
      <c r="NU116" s="193" t="str" cm="1">
        <f t="array" ref="NU116">IF($ND116=0,"",(IFERROR( (IFERROR($ND116/FRACAS!$AY$1*60,0) - SUMPRODUCT( (FRACAS!$K$5:$K$8972=NU$2) * IFERROR(FRACAS!$AN$5:$AN$8972,0) ) ) / IFERROR($ND116/FRACAS!$AY$1*60,0), 1 )))</f>
        <v/>
      </c>
      <c r="NV116" s="193" t="str" cm="1">
        <f t="array" ref="NV116">IF($ND116=0,"",(IFERROR( (IFERROR($ND116/FRACAS!$AY$1*60,0) - SUMPRODUCT( (FRACAS!$K$5:$K$8972=NV$2) * IFERROR(FRACAS!$AN$5:$AN$8972,0) ) ) / IFERROR($ND116/FRACAS!$AY$1*60,0), 1 )))</f>
        <v/>
      </c>
      <c r="NW116" s="193" t="str" cm="1">
        <f t="array" ref="NW116">IF($ND116=0,"",(IFERROR( (IFERROR($ND116/FRACAS!$AY$1*60,0) - SUMPRODUCT( (FRACAS!$K$5:$K$8972=NW$2) * IFERROR(FRACAS!$AN$5:$AN$8972,0) ) ) / IFERROR($ND116/FRACAS!$AY$1*60,0), 1 )))</f>
        <v/>
      </c>
      <c r="NX116" s="193" t="str" cm="1">
        <f t="array" ref="NX116">IF($ND116=0,"",(IFERROR( (IFERROR($ND116/FRACAS!$AY$1*60,0) - SUMPRODUCT( (FRACAS!$K$5:$K$8972=NX$2) * IFERROR(FRACAS!$AN$5:$AN$8972,0) ) ) / IFERROR($ND116/FRACAS!$AY$1*60,0), 1 )))</f>
        <v/>
      </c>
      <c r="NY116" s="193" t="str" cm="1">
        <f t="array" ref="NY116">IF($ND116=0,"",(IFERROR( (IFERROR($ND116/FRACAS!$AY$1*60,0) - SUMPRODUCT( (FRACAS!$K$5:$K$8972=NY$2) * IFERROR(FRACAS!$AN$5:$AN$8972,0) ) ) / IFERROR($ND116/FRACAS!$AY$1*60,0), 1 )))</f>
        <v/>
      </c>
      <c r="NZ116" s="193" t="str" cm="1">
        <f t="array" ref="NZ116">IF($ND116=0,"",(IFERROR( (IFERROR($ND116/FRACAS!$AY$1*60,0) - SUMPRODUCT( (FRACAS!$K$5:$K$8972=NZ$2) * IFERROR(FRACAS!$AN$5:$AN$8972,0) ) ) / IFERROR($ND116/FRACAS!$AY$1*60,0), 1 )))</f>
        <v/>
      </c>
      <c r="OA116" s="193" t="str" cm="1">
        <f t="array" ref="OA116">IF($ND116=0,"",(IFERROR( (IFERROR($ND116/FRACAS!$AY$1*60,0) - SUMPRODUCT( (FRACAS!$K$5:$K$8972=OA$2) * IFERROR(FRACAS!$AN$5:$AN$8972,0) ) ) / IFERROR($ND116/FRACAS!$AY$1*60,0), 1 )))</f>
        <v/>
      </c>
      <c r="OB116" s="193" t="str" cm="1">
        <f t="array" ref="OB116">IF($ND116=0,"",(IFERROR( (IFERROR($ND116/FRACAS!$AY$1*60,0) - SUMPRODUCT( (FRACAS!$K$5:$K$8972=OB$2) * IFERROR(FRACAS!$AN$5:$AN$8972,0) ) ) / IFERROR($ND116/FRACAS!$AY$1*60,0), 1 )))</f>
        <v/>
      </c>
      <c r="OC116" s="193" t="str" cm="1">
        <f t="array" ref="OC116">IF($ND116=0,"",(IFERROR( (IFERROR($ND116/FRACAS!$AY$1*60,0) - SUMPRODUCT( (FRACAS!$K$5:$K$8972=OC$2) * IFERROR(FRACAS!$AN$5:$AN$8972,0) ) ) / IFERROR($ND116/FRACAS!$AY$1*60,0), 1 )))</f>
        <v/>
      </c>
      <c r="OD116" s="193" t="str" cm="1">
        <f t="array" ref="OD116">IF($ND116=0,"",(IFERROR( (IFERROR($ND116/FRACAS!$AY$1*60,0) - SUMPRODUCT( (FRACAS!$K$5:$K$8972=OD$2) * IFERROR(FRACAS!$AN$5:$AN$8972,0) ) ) / IFERROR($ND116/FRACAS!$AY$1*60,0), 1 )))</f>
        <v/>
      </c>
      <c r="OE116" s="193" t="str" cm="1">
        <f t="array" ref="OE116">IF($ND116=0,"",(IFERROR( (IFERROR($ND116/FRACAS!$AY$1*60,0) - SUMPRODUCT( (FRACAS!$K$5:$K$8972=OE$2) * IFERROR(FRACAS!$AN$5:$AN$8972,0) ) ) / IFERROR($ND116/FRACAS!$AY$1*60,0), 1 )))</f>
        <v/>
      </c>
      <c r="OF116" s="193" t="str" cm="1">
        <f t="array" ref="OF116">IF($ND116=0,"",(IFERROR( (IFERROR($ND116/FRACAS!$AY$1*60,0) - SUMPRODUCT( (FRACAS!$K$5:$K$8972=OF$2) * IFERROR(FRACAS!$AN$5:$AN$8972,0) ) ) / IFERROR($ND116/FRACAS!$AY$1*60,0), 1 )))</f>
        <v/>
      </c>
      <c r="OG116" s="193" t="str" cm="1">
        <f t="array" ref="OG116">IF($ND116=0,"",(IFERROR( (IFERROR($ND116/FRACAS!$AY$1*60,0) - SUMPRODUCT( (FRACAS!$K$5:$K$8972=OG$2) * IFERROR(FRACAS!$AN$5:$AN$8972,0) ) ) / IFERROR($ND116/FRACAS!$AY$1*60,0), 1 )))</f>
        <v/>
      </c>
      <c r="OH116" s="193" t="str" cm="1">
        <f t="array" ref="OH116">IF($ND116=0,"",(IFERROR( (IFERROR($ND116/FRACAS!$AY$1*60,0) - SUMPRODUCT( (FRACAS!$K$5:$K$8972=OH$2) * IFERROR(FRACAS!$AN$5:$AN$8972,0) ) ) / IFERROR($ND116/FRACAS!$AY$1*60,0), 1 )))</f>
        <v/>
      </c>
      <c r="OI116" s="193" t="str" cm="1">
        <f t="array" ref="OI116">IF($ND116=0,"",(IFERROR( (IFERROR($ND116/FRACAS!$AY$1*60,0) - SUMPRODUCT( (FRACAS!$K$5:$K$8972=OI$2) * IFERROR(FRACAS!$AN$5:$AN$8972,0) ) ) / IFERROR($ND116/FRACAS!$AY$1*60,0), 1 )))</f>
        <v/>
      </c>
      <c r="OJ116" s="193" t="str" cm="1">
        <f t="array" ref="OJ116">IF($ND116=0,"",(IFERROR( (IFERROR($ND116/FRACAS!$AY$1*60,0) - SUMPRODUCT( (FRACAS!$K$5:$K$8972=OJ$2) * IFERROR(FRACAS!$AN$5:$AN$8972,0) ) ) / IFERROR($ND116/FRACAS!$AY$1*60,0), 1 )))</f>
        <v/>
      </c>
      <c r="OK116" s="193" t="str" cm="1">
        <f t="array" ref="OK116">IF($ND116=0,"",(IFERROR( (IFERROR($ND116/FRACAS!$AY$1*60,0) - SUMPRODUCT( (FRACAS!$K$5:$K$8972=OK$2) * IFERROR(FRACAS!$AN$5:$AN$8972,0) ) ) / IFERROR($ND116/FRACAS!$AY$1*60,0), 1 )))</f>
        <v/>
      </c>
      <c r="OL116" s="193" t="str" cm="1">
        <f t="array" ref="OL116">IF($ND116=0,"",(IFERROR( (IFERROR($ND116/FRACAS!$AY$1*60,0) - SUMPRODUCT( (FRACAS!$K$5:$K$8972=OL$2) * IFERROR(FRACAS!$AN$5:$AN$8972,0) ) ) / IFERROR($ND116/FRACAS!$AY$1*60,0), 1 )))</f>
        <v/>
      </c>
      <c r="OM116" s="193" t="str" cm="1">
        <f t="array" ref="OM116">IF($ND116=0,"",(IFERROR( (IFERROR($ND116/FRACAS!$AY$1*60,0) - SUMPRODUCT( (FRACAS!$K$5:$K$8972=OM$2) * IFERROR(FRACAS!$AN$5:$AN$8972,0) ) ) / IFERROR($ND116/FRACAS!$AY$1*60,0), 1 )))</f>
        <v/>
      </c>
      <c r="ON116" s="193" t="str" cm="1">
        <f t="array" ref="ON116">IF($ND116=0,"",(IFERROR( (IFERROR($ND116/FRACAS!$AY$1*60,0) - SUMPRODUCT( (FRACAS!$K$5:$K$8972=ON$2) * IFERROR(FRACAS!$AN$5:$AN$8972,0) ) ) / IFERROR($ND116/FRACAS!$AY$1*60,0), 1 )))</f>
        <v/>
      </c>
      <c r="OO116" s="193" t="str" cm="1">
        <f t="array" ref="OO116">IF($ND116=0,"",(IFERROR( (IFERROR($ND116/FRACAS!$AY$1*60,0) - SUMPRODUCT( (FRACAS!$K$5:$K$8972=OO$2) * IFERROR(FRACAS!$AN$5:$AN$8972,0) ) ) / IFERROR($ND116/FRACAS!$AY$1*60,0), 1 )))</f>
        <v/>
      </c>
      <c r="OP116" s="193" t="str" cm="1">
        <f t="array" ref="OP116">IF($ND116=0,"",(IFERROR( (IFERROR($ND116/FRACAS!$AY$1*60,0) - SUMPRODUCT( (FRACAS!$K$5:$K$8972=OP$2) * IFERROR(FRACAS!$AN$5:$AN$8972,0) ) ) / IFERROR($ND116/FRACAS!$AY$1*60,0), 1 )))</f>
        <v/>
      </c>
      <c r="OQ116" s="193" t="str" cm="1">
        <f t="array" ref="OQ116">IF($ND116=0,"",(IFERROR( (IFERROR($ND116/FRACAS!$AY$1*60,0) - SUMPRODUCT( (FRACAS!$K$5:$K$8972=OQ$2) * IFERROR(FRACAS!$AN$5:$AN$8972,0) ) ) / IFERROR($ND116/FRACAS!$AY$1*60,0), 1 )))</f>
        <v/>
      </c>
      <c r="OR116" s="193" t="str" cm="1">
        <f t="array" ref="OR116">IF($ND116=0,"",(IFERROR( (IFERROR($ND116/FRACAS!$AY$1*60,0) - SUMPRODUCT( (FRACAS!$K$5:$K$8972=OR$2) * IFERROR(FRACAS!$AN$5:$AN$8972,0) ) ) / IFERROR($ND116/FRACAS!$AY$1*60,0), 1 )))</f>
        <v/>
      </c>
      <c r="OS116" s="193" t="str" cm="1">
        <f t="array" ref="OS116">IF($ND116=0,"",(IFERROR( (IFERROR($ND116/FRACAS!$AY$1*60,0) - SUMPRODUCT( (FRACAS!$K$5:$K$8972=OS$2) * IFERROR(FRACAS!$AN$5:$AN$8972,0) ) ) / IFERROR($ND116/FRACAS!$AY$1*60,0), 1 )))</f>
        <v/>
      </c>
      <c r="OT116" s="243" t="str" cm="1">
        <f t="array" ref="OT116">IF($ND116=0,"",(IFERROR( (IFERROR($ND116/FRACAS!$AY$1*60,0) - SUMPRODUCT( (FRACAS!$K$5:$K$8972=OT$2) * IFERROR(FRACAS!$AN$5:$AN$8972,0) ) ) / IFERROR($ND116/FRACAS!$AY$1*60,0), 1 )))</f>
        <v/>
      </c>
    </row>
    <row r="117" spans="2:410" x14ac:dyDescent="0.2">
      <c r="B117" s="233"/>
      <c r="C117" s="259">
        <f>IF('[1]17.11.2025 IASI18 Mileage'!C117="","",'[1]17.11.2025 IASI18 Mileage'!C117)</f>
        <v>46755</v>
      </c>
      <c r="D117" s="201" t="str">
        <f>IF('[1]17.11.2025 IASI18 Mileage'!D117="","",'[1]17.11.2025 IASI18 Mileage'!D117)</f>
        <v/>
      </c>
      <c r="E117" s="201" t="str">
        <f>IF('[1]17.11.2025 IASI18 Mileage'!E117="","",'[1]17.11.2025 IASI18 Mileage'!E117)</f>
        <v/>
      </c>
      <c r="F117" s="201" t="str">
        <f>IF('[1]17.11.2025 IASI18 Mileage'!F117="","",'[1]17.11.2025 IASI18 Mileage'!F117)</f>
        <v/>
      </c>
      <c r="G117" s="201" t="str">
        <f>IF('[1]17.11.2025 IASI18 Mileage'!G117="","",'[1]17.11.2025 IASI18 Mileage'!G117)</f>
        <v/>
      </c>
      <c r="H117" s="201" t="str">
        <f>IF('[1]17.11.2025 IASI18 Mileage'!H117="","",'[1]17.11.2025 IASI18 Mileage'!H117)</f>
        <v/>
      </c>
      <c r="I117" s="201" t="str">
        <f>IF('[1]17.11.2025 IASI18 Mileage'!I117="","",'[1]17.11.2025 IASI18 Mileage'!I117)</f>
        <v/>
      </c>
      <c r="J117" s="201" t="str">
        <f>IF('[1]17.11.2025 IASI18 Mileage'!J117="","",'[1]17.11.2025 IASI18 Mileage'!J117)</f>
        <v/>
      </c>
      <c r="K117" s="201" t="str">
        <f>IF('[1]17.11.2025 IASI18 Mileage'!K117="","",'[1]17.11.2025 IASI18 Mileage'!K117)</f>
        <v/>
      </c>
      <c r="L117" s="201" t="str">
        <f>IF('[1]17.11.2025 IASI18 Mileage'!L117="","",'[1]17.11.2025 IASI18 Mileage'!L117)</f>
        <v/>
      </c>
      <c r="M117" s="201" t="str">
        <f>IF('[1]17.11.2025 IASI18 Mileage'!M117="","",'[1]17.11.2025 IASI18 Mileage'!M117)</f>
        <v/>
      </c>
      <c r="N117" s="201" t="str">
        <f>IF('[1]17.11.2025 IASI18 Mileage'!N117="","",'[1]17.11.2025 IASI18 Mileage'!N117)</f>
        <v/>
      </c>
      <c r="O117" s="201" t="str">
        <f>IF('[1]17.11.2025 IASI18 Mileage'!O117="","",'[1]17.11.2025 IASI18 Mileage'!O117)</f>
        <v/>
      </c>
      <c r="P117" s="201" t="str">
        <f>IF('[1]17.11.2025 IASI18 Mileage'!P117="","",'[1]17.11.2025 IASI18 Mileage'!P117)</f>
        <v/>
      </c>
      <c r="Q117" s="201" t="str">
        <f>IF('[1]17.11.2025 IASI18 Mileage'!Q117="","",'[1]17.11.2025 IASI18 Mileage'!Q117)</f>
        <v/>
      </c>
      <c r="R117" s="201" t="str">
        <f>IF('[1]17.11.2025 IASI18 Mileage'!R117="","",'[1]17.11.2025 IASI18 Mileage'!R117)</f>
        <v/>
      </c>
      <c r="S117" s="201" t="str">
        <f>IF('[1]17.11.2025 IASI18 Mileage'!S117="","",'[1]17.11.2025 IASI18 Mileage'!S117)</f>
        <v/>
      </c>
      <c r="T117" s="201" t="str">
        <f>IF('[1]17.11.2025 IASI18 Mileage'!T117="","",'[1]17.11.2025 IASI18 Mileage'!T117)</f>
        <v/>
      </c>
      <c r="U117" s="201" t="str">
        <f>IF('[1]17.11.2025 IASI18 Mileage'!U117="","",'[1]17.11.2025 IASI18 Mileage'!U117)</f>
        <v/>
      </c>
      <c r="V117" s="201"/>
      <c r="W117" s="201"/>
      <c r="X117" s="201"/>
      <c r="Y117" s="201"/>
      <c r="Z117" s="201"/>
      <c r="AA117" s="201"/>
      <c r="AB117" s="201"/>
      <c r="AC117" s="201"/>
      <c r="AD117" s="201"/>
      <c r="AE117" s="201"/>
      <c r="AF117" s="201"/>
      <c r="AG117" s="201"/>
      <c r="AH117" s="201"/>
      <c r="AI117" s="201"/>
      <c r="AJ117" s="201"/>
      <c r="AK117" s="201"/>
      <c r="AL117" s="201"/>
      <c r="AM117" s="201"/>
      <c r="AN117" s="201"/>
      <c r="AO117" s="201"/>
      <c r="AP117" s="201"/>
      <c r="AQ117" s="201"/>
      <c r="AR117" s="201"/>
      <c r="AS117" s="201"/>
      <c r="AT117" s="201"/>
      <c r="AU117" s="201"/>
      <c r="AV117" s="201"/>
      <c r="AW117" s="201"/>
      <c r="AX117" s="201"/>
      <c r="AY117" s="201"/>
      <c r="AZ117" s="201"/>
      <c r="BA117" s="202"/>
      <c r="BB117" s="184"/>
      <c r="BC117" s="184"/>
      <c r="BD117" s="234"/>
      <c r="BE117" s="234"/>
      <c r="BF117" s="234"/>
      <c r="BG117" s="234"/>
      <c r="BH117" s="234"/>
      <c r="BI117" s="234"/>
      <c r="BJ117" s="234"/>
      <c r="BK117" s="234"/>
      <c r="BL117" s="234"/>
      <c r="BM117" s="234"/>
      <c r="BN117" s="234"/>
      <c r="BO117" s="234"/>
      <c r="BP117" s="234"/>
      <c r="BQ117" s="234"/>
      <c r="BR117" s="234"/>
      <c r="BS117" s="234"/>
      <c r="BT117" s="234"/>
      <c r="BU117" s="234"/>
      <c r="BV117" s="234"/>
      <c r="BW117" s="234"/>
      <c r="BX117" s="234"/>
      <c r="BY117" s="234"/>
      <c r="BZ117" s="234"/>
      <c r="CA117" s="234"/>
      <c r="CB117" s="234"/>
      <c r="CC117" s="234"/>
      <c r="CD117" s="234"/>
      <c r="CE117" s="234"/>
      <c r="CF117" s="234"/>
      <c r="CG117" s="234"/>
      <c r="CH117" s="234"/>
      <c r="CI117" s="234"/>
      <c r="CJ117" s="234"/>
      <c r="CK117" s="234"/>
      <c r="CL117" s="234"/>
      <c r="CM117" s="234"/>
      <c r="CN117" s="234"/>
      <c r="CO117" s="234"/>
      <c r="CP117" s="234"/>
      <c r="CQ117" s="234"/>
      <c r="CR117" s="234"/>
      <c r="CS117" s="234"/>
      <c r="CT117" s="234"/>
      <c r="CU117" s="234"/>
      <c r="CV117" s="234"/>
      <c r="CW117" s="234"/>
      <c r="CX117" s="234"/>
      <c r="CY117" s="234"/>
      <c r="CZ117" s="234"/>
      <c r="DA117" s="234"/>
      <c r="DB117" s="234"/>
      <c r="DC117" s="184">
        <f t="shared" si="9"/>
        <v>0</v>
      </c>
      <c r="DD117" s="235" t="str">
        <f t="shared" si="10"/>
        <v/>
      </c>
      <c r="DE117" s="186">
        <f>IF(D117&gt; 0,(COUNTIFS(FRACAS!$B$5:$B$8972, D$4, FRACAS!$D$5:$D$8972, "&lt;="&amp;D117)), "" )</f>
        <v>0</v>
      </c>
      <c r="DF117" s="186">
        <f>IF(E117&gt; 0,(COUNTIFS(FRACAS!$B$5:$B$8972, E$4, FRACAS!$D$5:$D$8972, "&lt;="&amp;E117)), "" )</f>
        <v>0</v>
      </c>
      <c r="DG117" s="186">
        <f>IF(F117&gt; 0,(COUNTIFS(FRACAS!$B$5:$B$8972, F$4, FRACAS!$D$5:$D$8972, "&lt;="&amp;F117)), "" )</f>
        <v>0</v>
      </c>
      <c r="DH117" s="186">
        <f>IF(G117&gt; 0,(COUNTIFS(FRACAS!$B$5:$B$8972, G$4, FRACAS!$D$5:$D$8972, "&lt;="&amp;G117)), "" )</f>
        <v>0</v>
      </c>
      <c r="DI117" s="186">
        <f>IF(H117&gt; 0,(COUNTIFS(FRACAS!$B$5:$B$8972, H$4, FRACAS!$D$5:$D$8972, "&lt;="&amp;H117)), "" )</f>
        <v>0</v>
      </c>
      <c r="DJ117" s="186">
        <f>IF(I117&gt; 0,(COUNTIFS(FRACAS!$B$5:$B$8972, I$4, FRACAS!$D$5:$D$8972, "&lt;="&amp;I117)), "" )</f>
        <v>0</v>
      </c>
      <c r="DK117" s="186">
        <f>IF(J117&gt; 0,(COUNTIFS(FRACAS!$B$5:$B$8972, J$4, FRACAS!$D$5:$D$8972, "&lt;="&amp;J117)), "" )</f>
        <v>0</v>
      </c>
      <c r="DL117" s="186">
        <f>IF(K117&gt; 0,(COUNTIFS(FRACAS!$B$5:$B$8972, K$4, FRACAS!$D$5:$D$8972, "&lt;="&amp;K117)), "" )</f>
        <v>0</v>
      </c>
      <c r="DM117" s="186">
        <f>IF(L117&gt; 0,(COUNTIFS(FRACAS!$B$5:$B$8972, L$4, FRACAS!$D$5:$D$8972, "&lt;="&amp;L117)), "" )</f>
        <v>0</v>
      </c>
      <c r="DN117" s="186">
        <f>IF(M117&gt; 0,(COUNTIFS(FRACAS!$B$5:$B$8972, M$4, FRACAS!$D$5:$D$8972, "&lt;="&amp;M117)), "" )</f>
        <v>0</v>
      </c>
      <c r="DO117" s="186">
        <f>IF(N117&gt; 0,(COUNTIFS(FRACAS!$B$5:$B$8972, N$4, FRACAS!$D$5:$D$8972, "&lt;="&amp;N117)), "" )</f>
        <v>0</v>
      </c>
      <c r="DP117" s="186">
        <f>IF(O117&gt; 0,(COUNTIFS(FRACAS!$B$5:$B$8972, O$4, FRACAS!$D$5:$D$8972, "&lt;="&amp;O117)), "" )</f>
        <v>0</v>
      </c>
      <c r="DQ117" s="186">
        <f>IF(P117&gt; 0,(COUNTIFS(FRACAS!$B$5:$B$8972, P$4, FRACAS!$D$5:$D$8972, "&lt;="&amp;P117)), "" )</f>
        <v>0</v>
      </c>
      <c r="DR117" s="186">
        <f>IF(Q117&gt; 0,(COUNTIFS(FRACAS!$B$5:$B$8972, Q$4, FRACAS!$D$5:$D$8972, "&lt;="&amp;Q117)), "" )</f>
        <v>0</v>
      </c>
      <c r="DS117" s="186">
        <f>IF(R117&gt; 0,(COUNTIFS(FRACAS!$B$5:$B$8972, R$4, FRACAS!$D$5:$D$8972, "&lt;="&amp;R117)), "" )</f>
        <v>0</v>
      </c>
      <c r="DT117" s="186">
        <f>IF(S117&gt; 0,(COUNTIFS(FRACAS!$B$5:$B$8972, S$4, FRACAS!$D$5:$D$8972, "&lt;="&amp;S117)), "" )</f>
        <v>0</v>
      </c>
      <c r="DU117" s="186">
        <f>IF(T117&gt; 0,(COUNTIFS(FRACAS!$B$5:$B$8972, T$4, FRACAS!$D$5:$D$8972, "&lt;="&amp;T117)), "" )</f>
        <v>0</v>
      </c>
      <c r="DV117" s="186">
        <f>IF(U117&gt; 0,(COUNTIFS(FRACAS!$B$5:$B$8972, U$4, FRACAS!$D$5:$D$8972, "&lt;="&amp;U117)), "" )</f>
        <v>0</v>
      </c>
      <c r="DW117" s="186" t="str">
        <f>IF(V117&gt; 0,(COUNTIFS(FRACAS!$B$5:$B$8972, V$4, FRACAS!$D$5:$D$8972, "&lt;="&amp;V117)), "" )</f>
        <v/>
      </c>
      <c r="DX117" s="186" t="str">
        <f>IF(W117&gt; 0,(COUNTIFS(FRACAS!$B$5:$B$8972, W$4, FRACAS!$D$5:$D$8972, "&lt;="&amp;W117)), "" )</f>
        <v/>
      </c>
      <c r="DY117" s="186" t="str">
        <f>IF(X117&gt; 0,(COUNTIFS(FRACAS!$B$5:$B$8972, X$4, FRACAS!$D$5:$D$8972, "&lt;="&amp;X117)), "" )</f>
        <v/>
      </c>
      <c r="DZ117" s="186" t="str">
        <f>IF(Y117&gt; 0,(COUNTIFS(FRACAS!$B$5:$B$8972, Y$4, FRACAS!$D$5:$D$8972, "&lt;="&amp;Y117)), "" )</f>
        <v/>
      </c>
      <c r="EA117" s="186" t="str">
        <f>IF(Z117&gt; 0,(COUNTIFS(FRACAS!$B$5:$B$8972, Z$4, FRACAS!$D$5:$D$8972, "&lt;="&amp;Z117)), "" )</f>
        <v/>
      </c>
      <c r="EB117" s="186" t="str">
        <f>IF(AA117&gt; 0,(COUNTIFS(FRACAS!$B$5:$B$8972, AA$4, FRACAS!$D$5:$D$8972, "&lt;="&amp;AA117)), "" )</f>
        <v/>
      </c>
      <c r="EC117" s="186" t="str">
        <f>IF(AB117&gt; 0,(COUNTIFS(FRACAS!$B$5:$B$8972, AB$4, FRACAS!$D$5:$D$8972, "&lt;="&amp;AB117)), "" )</f>
        <v/>
      </c>
      <c r="ED117" s="186" t="str">
        <f>IF(AC117&gt; 0,(COUNTIFS(FRACAS!$B$5:$B$8972, AC$4, FRACAS!$D$5:$D$8972, "&lt;="&amp;AC117)), "" )</f>
        <v/>
      </c>
      <c r="EE117" s="186" t="str">
        <f>IF(AD117&gt; 0,(COUNTIFS(FRACAS!$B$5:$B$8972, AD$4, FRACAS!$D$5:$D$8972, "&lt;="&amp;AD117)), "" )</f>
        <v/>
      </c>
      <c r="EF117" s="186" t="str">
        <f>IF(AE117&gt; 0,(COUNTIFS(FRACAS!$B$5:$B$8972, AE$4, FRACAS!$D$5:$D$8972, "&lt;="&amp;AE117)), "" )</f>
        <v/>
      </c>
      <c r="EG117" s="186" t="str">
        <f>IF(AF117&gt; 0,(COUNTIFS(FRACAS!$B$5:$B$8972, AF$4, FRACAS!$D$5:$D$8972, "&lt;="&amp;AF117)), "" )</f>
        <v/>
      </c>
      <c r="EH117" s="186" t="str">
        <f>IF(AG117&gt; 0,(COUNTIFS(FRACAS!$B$5:$B$8972, AG$4, FRACAS!$D$5:$D$8972, "&lt;="&amp;AG117)), "" )</f>
        <v/>
      </c>
      <c r="EI117" s="186" t="str">
        <f>IF(AH117&gt; 0,(COUNTIFS(FRACAS!$B$5:$B$8972, AH$4, FRACAS!$D$5:$D$8972, "&lt;="&amp;AH117)), "" )</f>
        <v/>
      </c>
      <c r="EJ117" s="186" t="str">
        <f>IF(AI117&gt; 0,(COUNTIFS(FRACAS!$B$5:$B$8972, AI$4, FRACAS!$D$5:$D$8972, "&lt;="&amp;AI117)), "" )</f>
        <v/>
      </c>
      <c r="EK117" s="186" t="str">
        <f>IF(AJ117&gt; 0,(COUNTIFS(FRACAS!$B$5:$B$8972, AJ$4, FRACAS!$D$5:$D$8972, "&lt;="&amp;AJ117)), "" )</f>
        <v/>
      </c>
      <c r="EL117" s="186" t="str">
        <f>IF(AK117&gt; 0,(COUNTIFS(FRACAS!$B$5:$B$8972, AK$4, FRACAS!$D$5:$D$8972, "&lt;="&amp;AK117)), "" )</f>
        <v/>
      </c>
      <c r="EM117" s="186" t="str">
        <f>IF(AL117&gt; 0,(COUNTIFS(FRACAS!$B$5:$B$8972, AL$4, FRACAS!$D$5:$D$8972, "&lt;="&amp;AL117)), "" )</f>
        <v/>
      </c>
      <c r="EN117" s="186" t="str">
        <f>IF(AM117&gt; 0,(COUNTIFS(FRACAS!$B$5:$B$8972, AM$4, FRACAS!$D$5:$D$8972, "&lt;="&amp;AM117)), "" )</f>
        <v/>
      </c>
      <c r="EO117" s="186" t="str">
        <f>IF(AN117&gt; 0,(COUNTIFS(FRACAS!$B$5:$B$8972, AN$4, FRACAS!$D$5:$D$8972, "&lt;="&amp;AN117)), "" )</f>
        <v/>
      </c>
      <c r="EP117" s="186" t="str">
        <f>IF(AO117&gt; 0,(COUNTIFS(FRACAS!$B$5:$B$8972, AO$4, FRACAS!$D$5:$D$8972, "&lt;="&amp;AO117)), "" )</f>
        <v/>
      </c>
      <c r="EQ117" s="186" t="str">
        <f>IF(AP117&gt; 0,(COUNTIFS(FRACAS!$B$5:$B$8972, AP$4, FRACAS!$D$5:$D$8972, "&lt;="&amp;AP117)), "" )</f>
        <v/>
      </c>
      <c r="ER117" s="186" t="str">
        <f>IF(AQ117&gt; 0,(COUNTIFS(FRACAS!$B$5:$B$8972, AQ$4, FRACAS!$D$5:$D$8972, "&lt;="&amp;AQ117)), "" )</f>
        <v/>
      </c>
      <c r="ES117" s="244"/>
      <c r="ET117" s="186"/>
      <c r="EU117" s="186"/>
      <c r="EV117" s="186"/>
      <c r="EW117" s="186"/>
      <c r="EX117" s="186"/>
      <c r="EY117" s="186"/>
      <c r="EZ117" s="186"/>
      <c r="FA117" s="186"/>
      <c r="FB117" s="203"/>
      <c r="FC117" s="204"/>
      <c r="FD117" s="204"/>
      <c r="FE117" s="190"/>
      <c r="FF117" s="190"/>
      <c r="FG117" s="190"/>
      <c r="FH117" s="190"/>
      <c r="FI117" s="190"/>
      <c r="FJ117" s="190"/>
      <c r="FK117" s="190"/>
      <c r="FL117" s="190"/>
      <c r="FM117" s="190"/>
      <c r="FN117" s="190"/>
      <c r="FO117" s="190"/>
      <c r="FP117" s="190"/>
      <c r="FQ117" s="190"/>
      <c r="FR117" s="190"/>
      <c r="FS117" s="190"/>
      <c r="FT117" s="190"/>
      <c r="FU117" s="190"/>
      <c r="FV117" s="190"/>
      <c r="FW117" s="190"/>
      <c r="FX117" s="190"/>
      <c r="FY117" s="190"/>
      <c r="FZ117" s="190"/>
      <c r="GA117" s="190"/>
      <c r="GB117" s="190"/>
      <c r="GC117" s="190"/>
      <c r="GD117" s="190"/>
      <c r="GE117" s="190"/>
      <c r="GF117" s="190"/>
      <c r="GG117" s="190"/>
      <c r="GH117" s="190"/>
      <c r="GI117" s="190"/>
      <c r="GJ117" s="190"/>
      <c r="GK117" s="190"/>
      <c r="GL117" s="190"/>
      <c r="GM117" s="190"/>
      <c r="GN117" s="190"/>
      <c r="GO117" s="190"/>
      <c r="GP117" s="190"/>
      <c r="GQ117" s="190"/>
      <c r="GR117" s="190"/>
      <c r="GS117" s="190"/>
      <c r="GT117" s="190"/>
      <c r="GU117" s="190"/>
      <c r="GV117" s="190"/>
      <c r="GW117" s="190"/>
      <c r="GX117" s="190"/>
      <c r="GY117" s="190"/>
      <c r="GZ117" s="190"/>
      <c r="HA117" s="190"/>
      <c r="HB117" s="190"/>
      <c r="HD117" s="190"/>
      <c r="HE117" s="190"/>
      <c r="HF117" s="190"/>
      <c r="HG117" s="190"/>
      <c r="HH117" s="190"/>
      <c r="HI117" s="190"/>
      <c r="HJ117" s="190"/>
      <c r="HK117" s="190"/>
      <c r="HL117" s="190"/>
      <c r="HM117" s="190"/>
      <c r="HN117" s="190"/>
      <c r="HO117" s="190"/>
      <c r="HP117" s="190"/>
      <c r="HQ117" s="190"/>
      <c r="HR117" s="190"/>
      <c r="HS117" s="190"/>
      <c r="HT117" s="190"/>
      <c r="HU117" s="190"/>
      <c r="HV117" s="190"/>
      <c r="HW117" s="190"/>
      <c r="HX117" s="190"/>
      <c r="HY117" s="190"/>
      <c r="HZ117" s="190"/>
      <c r="IA117" s="190"/>
      <c r="IB117" s="190"/>
      <c r="IC117" s="190"/>
      <c r="ID117" s="190"/>
      <c r="IE117" s="190"/>
      <c r="IF117" s="190"/>
      <c r="IG117" s="190"/>
      <c r="IH117" s="190"/>
      <c r="II117" s="190"/>
      <c r="IJ117" s="190"/>
      <c r="IK117" s="190"/>
      <c r="IL117" s="190"/>
      <c r="IM117" s="190"/>
      <c r="IN117" s="190"/>
      <c r="IO117" s="190"/>
      <c r="IP117" s="190"/>
      <c r="IQ117" s="190"/>
      <c r="IR117" s="190"/>
      <c r="IS117" s="190"/>
      <c r="IT117" s="190"/>
      <c r="IU117" s="190"/>
      <c r="IV117" s="190"/>
      <c r="IW117" s="190"/>
      <c r="IX117" s="190"/>
      <c r="IY117" s="190"/>
      <c r="IZ117" s="190"/>
      <c r="JA117" s="190"/>
      <c r="JB117" s="190"/>
      <c r="JC117" s="190"/>
      <c r="JD117" s="238"/>
      <c r="JE117" s="238"/>
      <c r="JF117" s="238"/>
      <c r="JG117" s="238"/>
      <c r="JH117" s="238"/>
      <c r="JI117" s="238"/>
      <c r="JJ117" s="238"/>
      <c r="JK117" s="238"/>
      <c r="JL117" s="238"/>
      <c r="JM117" s="238"/>
      <c r="JN117" s="239"/>
      <c r="JO117" s="193"/>
      <c r="JP117" s="193"/>
      <c r="JQ117" s="193"/>
      <c r="JR117" s="193"/>
      <c r="JS117" s="193"/>
      <c r="JT117" s="193"/>
      <c r="JU117" s="193"/>
      <c r="JV117" s="193"/>
      <c r="JW117" s="193"/>
      <c r="JX117" s="193"/>
      <c r="JY117" s="193"/>
      <c r="JZ117" s="193"/>
      <c r="KA117" s="193"/>
      <c r="KB117" s="193"/>
      <c r="KC117" s="193"/>
      <c r="KD117" s="193"/>
      <c r="KE117" s="193"/>
      <c r="KF117" s="193"/>
      <c r="KG117" s="193"/>
      <c r="KH117" s="193"/>
      <c r="KI117" s="193"/>
      <c r="KJ117" s="193"/>
      <c r="KK117" s="193"/>
      <c r="KL117" s="193"/>
      <c r="KM117" s="193"/>
      <c r="KN117" s="193"/>
      <c r="KO117" s="193"/>
      <c r="KP117" s="193"/>
      <c r="KQ117" s="193"/>
      <c r="KR117" s="193"/>
      <c r="KS117" s="193"/>
      <c r="KT117" s="193"/>
      <c r="KU117" s="193"/>
      <c r="KV117" s="193"/>
      <c r="KW117" s="193"/>
      <c r="KX117" s="193"/>
      <c r="KY117" s="193"/>
      <c r="KZ117" s="193"/>
      <c r="LA117" s="193"/>
      <c r="LB117" s="192"/>
      <c r="LC117" s="235" t="str">
        <f t="shared" si="8"/>
        <v/>
      </c>
      <c r="LD117" s="240" t="str" cm="1">
        <f t="array" ref="LD117">IFERROR((((D117/FRACAS!$AY$1)*60
)-(SUMPRODUCT((FRACAS!$B$5:$B$8970=D$4)*(FRACAS!$D$5:$D$8970&lt;=D117)*(IFERROR(FRACAS!$AM$5:$AM$8970,0)))
))/((D117/FRACAS!$AY$1)*60),"")</f>
        <v/>
      </c>
      <c r="LE117" s="240" t="str" cm="1">
        <f t="array" ref="LE117">IFERROR((((E117/FRACAS!$AY$1)*60
)-(SUMPRODUCT((FRACAS!$B$5:$B$8970=E$4)*(FRACAS!$D$5:$D$8970&lt;=E117)*(IFERROR(FRACAS!$AM$5:$AM$8970,0)))
))/((E117/FRACAS!$AY$1)*60),"")</f>
        <v/>
      </c>
      <c r="LF117" s="240" t="str" cm="1">
        <f t="array" ref="LF117">IFERROR((((F117/FRACAS!$AY$1)*60
)-(SUMPRODUCT((FRACAS!$B$5:$B$8970=F$4)*(FRACAS!$D$5:$D$8970&lt;=F117)*(IFERROR(FRACAS!$AM$5:$AM$8970,0)))
))/((F117/FRACAS!$AY$1)*60),"")</f>
        <v/>
      </c>
      <c r="LG117" s="240" t="str" cm="1">
        <f t="array" ref="LG117">IFERROR((((G117/FRACAS!$AY$1)*60
)-(SUMPRODUCT((FRACAS!$B$5:$B$8970=G$4)*(FRACAS!$D$5:$D$8970&lt;=G117)*(IFERROR(FRACAS!$AM$5:$AM$8970,0)))
))/((G117/FRACAS!$AY$1)*60),"")</f>
        <v/>
      </c>
      <c r="LH117" s="240" t="str" cm="1">
        <f t="array" ref="LH117">IFERROR((((H117/FRACAS!$AY$1)*60
)-(SUMPRODUCT((FRACAS!$B$5:$B$8970=H$4)*(FRACAS!$D$5:$D$8970&lt;=H117)*(IFERROR(FRACAS!$AM$5:$AM$8970,0)))
))/((H117/FRACAS!$AY$1)*60),"")</f>
        <v/>
      </c>
      <c r="LI117" s="240" t="str" cm="1">
        <f t="array" ref="LI117">IFERROR((((I117/FRACAS!$AY$1)*60
)-(SUMPRODUCT((FRACAS!$B$5:$B$8970=I$4)*(FRACAS!$D$5:$D$8970&lt;=I117)*(IFERROR(FRACAS!$AM$5:$AM$8970,0)))
))/((I117/FRACAS!$AY$1)*60),"")</f>
        <v/>
      </c>
      <c r="LJ117" s="240" t="str" cm="1">
        <f t="array" ref="LJ117">IFERROR((((J117/FRACAS!$AY$1)*60
)-(SUMPRODUCT((FRACAS!$B$5:$B$8970=J$4)*(FRACAS!$D$5:$D$8970&lt;=J117)*(IFERROR(FRACAS!$AM$5:$AM$8970,0)))
))/((J117/FRACAS!$AY$1)*60),"")</f>
        <v/>
      </c>
      <c r="LK117" s="240" t="str" cm="1">
        <f t="array" ref="LK117">IFERROR((((K117/FRACAS!$AY$1)*60
)-(SUMPRODUCT((FRACAS!$B$5:$B$8970=K$4)*(FRACAS!$D$5:$D$8970&lt;=K117)*(IFERROR(FRACAS!$AM$5:$AM$8970,0)))
))/((K117/FRACAS!$AY$1)*60),"")</f>
        <v/>
      </c>
      <c r="LL117" s="240" t="str" cm="1">
        <f t="array" ref="LL117">IFERROR((((L117/FRACAS!$AY$1)*60
)-(SUMPRODUCT((FRACAS!$B$5:$B$8970=L$4)*(FRACAS!$D$5:$D$8970&lt;=L117)*(IFERROR(FRACAS!$AM$5:$AM$8970,0)))
))/((L117/FRACAS!$AY$1)*60),"")</f>
        <v/>
      </c>
      <c r="LM117" s="240" t="str" cm="1">
        <f t="array" ref="LM117">IFERROR((((M117/FRACAS!$AY$1)*60
)-(SUMPRODUCT((FRACAS!$B$5:$B$8970=M$4)*(FRACAS!$D$5:$D$8970&lt;=M117)*(IFERROR(FRACAS!$AM$5:$AM$8970,0)))
))/((M117/FRACAS!$AY$1)*60),"")</f>
        <v/>
      </c>
      <c r="LN117" s="240" t="str" cm="1">
        <f t="array" ref="LN117">IFERROR((((N117/FRACAS!$AY$1)*60
)-(SUMPRODUCT((FRACAS!$B$5:$B$8970=N$4)*(FRACAS!$D$5:$D$8970&lt;=N117)*(IFERROR(FRACAS!$AM$5:$AM$8970,0)))
))/((N117/FRACAS!$AY$1)*60),"")</f>
        <v/>
      </c>
      <c r="LO117" s="240" t="str" cm="1">
        <f t="array" ref="LO117">IFERROR((((O117/FRACAS!$AY$1)*60
)-(SUMPRODUCT((FRACAS!$B$5:$B$8970=O$4)*(FRACAS!$D$5:$D$8970&lt;=O117)*(IFERROR(FRACAS!$AM$5:$AM$8970,0)))
))/((O117/FRACAS!$AY$1)*60),"")</f>
        <v/>
      </c>
      <c r="LP117" s="240" t="str" cm="1">
        <f t="array" ref="LP117">IFERROR((((P117/FRACAS!$AY$1)*60
)-(SUMPRODUCT((FRACAS!$B$5:$B$8970=P$4)*(FRACAS!$D$5:$D$8970&lt;=P117)*(IFERROR(FRACAS!$AM$5:$AM$8970,0)))
))/((P117/FRACAS!$AY$1)*60),"")</f>
        <v/>
      </c>
      <c r="LQ117" s="240" t="str" cm="1">
        <f t="array" ref="LQ117">IFERROR((((Q117/FRACAS!$AY$1)*60
)-(SUMPRODUCT((FRACAS!$B$5:$B$8970=Q$4)*(FRACAS!$D$5:$D$8970&lt;=Q117)*(IFERROR(FRACAS!$AM$5:$AM$8970,0)))
))/((Q117/FRACAS!$AY$1)*60),"")</f>
        <v/>
      </c>
      <c r="LR117" s="240" t="str" cm="1">
        <f t="array" ref="LR117">IFERROR((((R117/FRACAS!$AY$1)*60
)-(SUMPRODUCT((FRACAS!$B$5:$B$8970=R$4)*(FRACAS!$D$5:$D$8970&lt;=R117)*(IFERROR(FRACAS!$AM$5:$AM$8970,0)))
))/((R117/FRACAS!$AY$1)*60),"")</f>
        <v/>
      </c>
      <c r="LS117" s="240" t="str" cm="1">
        <f t="array" ref="LS117">IFERROR((((S117/FRACAS!$AY$1)*60
)-(SUMPRODUCT((FRACAS!$B$5:$B$8970=S$4)*(FRACAS!$D$5:$D$8970&lt;=S117)*(IFERROR(FRACAS!$AM$5:$AM$8970,0)))
))/((S117/FRACAS!$AY$1)*60),"")</f>
        <v/>
      </c>
      <c r="LT117" s="240" t="str" cm="1">
        <f t="array" ref="LT117">IFERROR((((T117/FRACAS!$AY$1)*60
)-(SUMPRODUCT((FRACAS!$B$5:$B$8970=T$4)*(FRACAS!$D$5:$D$8970&lt;=T117)*(IFERROR(FRACAS!$AM$5:$AM$8970,0)))
))/((T117/FRACAS!$AY$1)*60),"")</f>
        <v/>
      </c>
      <c r="LU117" s="240" t="str" cm="1">
        <f t="array" ref="LU117">IFERROR((((U117/FRACAS!$AY$1)*60
)-(SUMPRODUCT((FRACAS!$B$5:$B$8970=U$4)*(FRACAS!$D$5:$D$8970&lt;=U117)*(IFERROR(FRACAS!$AM$5:$AM$8970,0)))
))/((U117/FRACAS!$AY$1)*60),"")</f>
        <v/>
      </c>
      <c r="LV117" s="240" t="str" cm="1">
        <f t="array" ref="LV117">IFERROR(
    (((V117/FRACAS!$AY$1)*60))
    /
    (((V117/FRACAS!$AY$1)*60) + SUMPRODUCT((FRACAS!$B$5:$B$8970=V$4)*(FRACAS!$D$5:$D$8970&lt;=V117)*(IFERROR(FRACAS!$AM$5:$AM$8970,0)))
    ),"")</f>
        <v/>
      </c>
      <c r="LW117" s="240" t="str" cm="1">
        <f t="array" ref="LW117">IFERROR(
    (((W117/FRACAS!$AY$1)*60))
    /
    (((W117/FRACAS!$AY$1)*60) + SUMPRODUCT((FRACAS!$B$5:$B$8970=W$4)*(FRACAS!$D$5:$D$8970&lt;=W117)*(IFERROR(FRACAS!$AM$5:$AM$8970,0)))
    ),"")</f>
        <v/>
      </c>
      <c r="LX117" s="240" t="str" cm="1">
        <f t="array" ref="LX117">IFERROR(
    (((X117/FRACAS!$AY$1)*60))
    /
    (((X117/FRACAS!$AY$1)*60) + SUMPRODUCT((FRACAS!$B$5:$B$8970=X$4)*(FRACAS!$D$5:$D$8970&lt;=X117)*(IFERROR(FRACAS!$AM$5:$AM$8970,0)))
    ),"")</f>
        <v/>
      </c>
      <c r="LY117" s="240" t="str" cm="1">
        <f t="array" ref="LY117">IFERROR(
    (((Y117/FRACAS!$AY$1)*60))
    /
    (((Y117/FRACAS!$AY$1)*60) + SUMPRODUCT((FRACAS!$B$5:$B$8970=Y$4)*(FRACAS!$D$5:$D$8970&lt;=Y117)*(IFERROR(FRACAS!$AM$5:$AM$8970,0)))
    ),"")</f>
        <v/>
      </c>
      <c r="LZ117" s="240" t="str" cm="1">
        <f t="array" ref="LZ117">IFERROR(
    (((Z117/FRACAS!$AY$1)*60))
    /
    (((Z117/FRACAS!$AY$1)*60) + SUMPRODUCT((FRACAS!$B$5:$B$8970=Z$4)*(FRACAS!$D$5:$D$8970&lt;=Z117)*(IFERROR(FRACAS!$AM$5:$AM$8970,0)))
    ),"")</f>
        <v/>
      </c>
      <c r="MA117" s="240" t="str" cm="1">
        <f t="array" ref="MA117">IFERROR(
    (((AA117/FRACAS!$AY$1)*60))
    /
    (((AA117/FRACAS!$AY$1)*60) + SUMPRODUCT((FRACAS!$B$5:$B$8970=AA$4)*(FRACAS!$D$5:$D$8970&lt;=AA117)*(IFERROR(FRACAS!$AM$5:$AM$8970,0)))
    ),"")</f>
        <v/>
      </c>
      <c r="MB117" s="240" t="str" cm="1">
        <f t="array" ref="MB117">IFERROR(
    (((AB117/FRACAS!$AY$1)*60))
    /
    (((AB117/FRACAS!$AY$1)*60) + SUMPRODUCT((FRACAS!$B$5:$B$8970=AB$4)*(FRACAS!$D$5:$D$8970&lt;=AB117)*(IFERROR(FRACAS!$AM$5:$AM$8970,0)))
    ),"")</f>
        <v/>
      </c>
      <c r="MC117" s="240" t="str" cm="1">
        <f t="array" ref="MC117">IFERROR(
    (((AC117/FRACAS!$AY$1)*60))
    /
    (((AC117/FRACAS!$AY$1)*60) + SUMPRODUCT((FRACAS!$B$5:$B$8970=AC$4)*(FRACAS!$D$5:$D$8970&lt;=AC117)*(IFERROR(FRACAS!$AM$5:$AM$8970,0)))
    ),"")</f>
        <v/>
      </c>
      <c r="MD117" s="240" t="str" cm="1">
        <f t="array" ref="MD117">IFERROR(
    (((AD117/FRACAS!$AY$1)*60))
    /
    (((AD117/FRACAS!$AY$1)*60) + SUMPRODUCT((FRACAS!$B$5:$B$8970=AD$4)*(FRACAS!$D$5:$D$8970&lt;=AD117)*(IFERROR(FRACAS!$AM$5:$AM$8970,0)))
    ),"")</f>
        <v/>
      </c>
      <c r="ME117" s="240" t="str" cm="1">
        <f t="array" ref="ME117">IFERROR(
    (((AE117/FRACAS!$AY$1)*60))
    /
    (((AE117/FRACAS!$AY$1)*60) + SUMPRODUCT((FRACAS!$B$5:$B$8970=AE$4)*(FRACAS!$D$5:$D$8970&lt;=AE117)*(IFERROR(FRACAS!$AM$5:$AM$8970,0)))
    ),"")</f>
        <v/>
      </c>
      <c r="MF117" s="240" t="str" cm="1">
        <f t="array" ref="MF117">IFERROR(
    (((AF117/FRACAS!$AY$1)*60))
    /
    (((AF117/FRACAS!$AY$1)*60) + SUMPRODUCT((FRACAS!$B$5:$B$8970=AF$4)*(FRACAS!$D$5:$D$8970&lt;=AF117)*(IFERROR(FRACAS!$AM$5:$AM$8970,0)))
    ),"")</f>
        <v/>
      </c>
      <c r="MG117" s="240" t="str" cm="1">
        <f t="array" ref="MG117">IFERROR(
    (((AG117/FRACAS!$AY$1)*60))
    /
    (((AG117/FRACAS!$AY$1)*60) + SUMPRODUCT((FRACAS!$B$5:$B$8970=AG$4)*(FRACAS!$D$5:$D$8970&lt;=AG117)*(IFERROR(FRACAS!$AM$5:$AM$8970,0)))
    ),"")</f>
        <v/>
      </c>
      <c r="MH117" s="240" t="str" cm="1">
        <f t="array" ref="MH117">IFERROR(
    (((AH117/FRACAS!$AY$1)*60))
    /
    (((AH117/FRACAS!$AY$1)*60) + SUMPRODUCT((FRACAS!$B$5:$B$8970=AH$4)*(FRACAS!$D$5:$D$8970&lt;=AH117)*(IFERROR(FRACAS!$AM$5:$AM$8970,0)))
    ),"")</f>
        <v/>
      </c>
      <c r="MI117" s="240" t="str" cm="1">
        <f t="array" ref="MI117">IFERROR(
    (((AI117/FRACAS!$AY$1)*60))
    /
    (((AI117/FRACAS!$AY$1)*60) + SUMPRODUCT((FRACAS!$B$5:$B$8970=AI$4)*(FRACAS!$D$5:$D$8970&lt;=AI117)*(IFERROR(FRACAS!$AM$5:$AM$8970,0)))
    ),"")</f>
        <v/>
      </c>
      <c r="MJ117" s="240" t="str" cm="1">
        <f t="array" ref="MJ117">IFERROR(
    (((AJ117/FRACAS!$AY$1)*60))
    /
    (((AJ117/FRACAS!$AY$1)*60) + SUMPRODUCT((FRACAS!$B$5:$B$8970=AJ$4)*(FRACAS!$D$5:$D$8970&lt;=AJ117)*(IFERROR(FRACAS!$AM$5:$AM$8970,0)))
    ),"")</f>
        <v/>
      </c>
      <c r="MK117" s="240" t="str" cm="1">
        <f t="array" ref="MK117">IFERROR(
    (((AK117/FRACAS!$AY$1)*60))
    /
    (((AK117/FRACAS!$AY$1)*60) + SUMPRODUCT((FRACAS!$B$5:$B$8970=AK$4)*(FRACAS!$D$5:$D$8970&lt;=AK117)*(IFERROR(FRACAS!$AM$5:$AM$8970,0)))
    ),"")</f>
        <v/>
      </c>
      <c r="ML117" s="240" t="str" cm="1">
        <f t="array" ref="ML117">IFERROR(
    (((AL117/FRACAS!$AY$1)*60))
    /
    (((AL117/FRACAS!$AY$1)*60) + SUMPRODUCT((FRACAS!$B$5:$B$8970=AL$4)*(FRACAS!$D$5:$D$8970&lt;=AL117)*(IFERROR(FRACAS!$AM$5:$AM$8970,0)))
    ),"")</f>
        <v/>
      </c>
      <c r="MM117" s="240" t="str" cm="1">
        <f t="array" ref="MM117">IFERROR(
    (((AM117/FRACAS!$AY$1)*60))
    /
    (((AM117/FRACAS!$AY$1)*60) + SUMPRODUCT((FRACAS!$B$5:$B$8970=AM$4)*(FRACAS!$D$5:$D$8970&lt;=AM117)*(IFERROR(FRACAS!$AM$5:$AM$8970,0)))
    ),"")</f>
        <v/>
      </c>
      <c r="MN117" s="240" t="str" cm="1">
        <f t="array" ref="MN117">IFERROR(
    (((AN117/FRACAS!$AY$1)*60))
    /
    (((AN117/FRACAS!$AY$1)*60) + SUMPRODUCT((FRACAS!$B$5:$B$8970=AN$4)*(FRACAS!$D$5:$D$8970&lt;=AN117)*(IFERROR(FRACAS!$AM$5:$AM$8970,0)))
    ),"")</f>
        <v/>
      </c>
      <c r="MO117" s="240" t="str" cm="1">
        <f t="array" ref="MO117">IFERROR(
    (((AO117/FRACAS!$AY$1)*60))
    /
    (((AO117/FRACAS!$AY$1)*60) + SUMPRODUCT((FRACAS!$B$5:$B$8970=AO$4)*(FRACAS!$D$5:$D$8970&lt;=AO117)*(IFERROR(FRACAS!$AM$5:$AM$8970,0)))
    ),"")</f>
        <v/>
      </c>
      <c r="MP117" s="240" t="str" cm="1">
        <f t="array" ref="MP117">IFERROR(
    (((AP117/FRACAS!$AY$1)*60))
    /
    (((AP117/FRACAS!$AY$1)*60) + SUMPRODUCT((FRACAS!$B$5:$B$8970=AP$4)*(FRACAS!$D$5:$D$8970&lt;=AP117)*(IFERROR(FRACAS!$AM$5:$AM$8970,0)))
    ),"")</f>
        <v/>
      </c>
      <c r="MQ117" s="240" t="str" cm="1">
        <f t="array" ref="MQ117">IFERROR(
    (((AQ117/FRACAS!$AY$1)*60))
    /
    (((AQ117/FRACAS!$AY$1)*60) + SUMPRODUCT((FRACAS!$B$5:$B$8970=AQ$4)*(FRACAS!$D$5:$D$8970&lt;=AQ117)*(IFERROR(FRACAS!$AM$5:$AM$8970,0)))
    ),"")</f>
        <v/>
      </c>
      <c r="MR117" s="194"/>
      <c r="MS117" s="194"/>
      <c r="MT117" s="194"/>
      <c r="MU117" s="194"/>
      <c r="MV117" s="194"/>
      <c r="MW117" s="194"/>
      <c r="MX117" s="194"/>
      <c r="MY117" s="194"/>
      <c r="MZ117" s="194"/>
      <c r="NA117" s="195"/>
      <c r="ND117" s="241">
        <f t="shared" si="11"/>
        <v>0</v>
      </c>
      <c r="NE117" s="242" t="str">
        <f t="shared" si="12"/>
        <v/>
      </c>
      <c r="NF117" s="193" t="str" cm="1">
        <f t="array" ref="NF117">IF($ND117=0,"",(IFERROR( (IFERROR($ND117/FRACAS!$AY$1*60,0) - SUMPRODUCT( (FRACAS!$K$5:$K$8972=NF$2) * IFERROR(FRACAS!$AN$5:$AN$8972,0) ) ) / IFERROR($ND117/FRACAS!$AY$1*60,0), 1 )))</f>
        <v/>
      </c>
      <c r="NG117" s="193" t="str" cm="1">
        <f t="array" ref="NG117">IF($ND117=0,"",(IFERROR( (IFERROR($ND117/FRACAS!$AY$1*60,0) - SUMPRODUCT( (FRACAS!$K$5:$K$8972=NG$2) * IFERROR(FRACAS!$AN$5:$AN$8972,0) ) ) / IFERROR($ND117/FRACAS!$AY$1*60,0), 1 )))</f>
        <v/>
      </c>
      <c r="NH117" s="193" t="str" cm="1">
        <f t="array" ref="NH117">IF($ND117=0,"",(IFERROR( (IFERROR($ND117/FRACAS!$AY$1*60,0) - SUMPRODUCT( (FRACAS!$K$5:$K$8972=NH$2) * IFERROR(FRACAS!$AN$5:$AN$8972,0) ) ) / IFERROR($ND117/FRACAS!$AY$1*60,0), 1 )))</f>
        <v/>
      </c>
      <c r="NI117" s="193" t="str" cm="1">
        <f t="array" ref="NI117">IF($ND117=0,"",(IFERROR( (IFERROR($ND117/FRACAS!$AY$1*60,0) - SUMPRODUCT( (FRACAS!$K$5:$K$8972=NI$2) * IFERROR(FRACAS!$AN$5:$AN$8972,0) ) ) / IFERROR($ND117/FRACAS!$AY$1*60,0), 1 )))</f>
        <v/>
      </c>
      <c r="NJ117" s="193" t="str" cm="1">
        <f t="array" ref="NJ117">IF($ND117=0,"",(IFERROR( (IFERROR($ND117/FRACAS!$AY$1*60,0) - SUMPRODUCT( (FRACAS!$K$5:$K$8972=NJ$2) * IFERROR(FRACAS!$AN$5:$AN$8972,0) ) ) / IFERROR($ND117/FRACAS!$AY$1*60,0), 1 )))</f>
        <v/>
      </c>
      <c r="NK117" s="193" t="str" cm="1">
        <f t="array" ref="NK117">IF($ND117=0,"",(IFERROR( (IFERROR($ND117/FRACAS!$AY$1*60,0) - SUMPRODUCT( (FRACAS!$K$5:$K$8972=NK$2) * IFERROR(FRACAS!$AN$5:$AN$8972,0) ) ) / IFERROR($ND117/FRACAS!$AY$1*60,0), 1 )))</f>
        <v/>
      </c>
      <c r="NL117" s="193" t="str" cm="1">
        <f t="array" ref="NL117">IF($ND117=0,"",(IFERROR( (IFERROR($ND117/FRACAS!$AY$1*60,0) - SUMPRODUCT( (FRACAS!$K$5:$K$8972=NL$2) * IFERROR(FRACAS!$AN$5:$AN$8972,0) ) ) / IFERROR($ND117/FRACAS!$AY$1*60,0), 1 )))</f>
        <v/>
      </c>
      <c r="NM117" s="193" t="str" cm="1">
        <f t="array" ref="NM117">IF($ND117=0,"",(IFERROR( (IFERROR($ND117/FRACAS!$AY$1*60,0) - SUMPRODUCT( (FRACAS!$K$5:$K$8972=NM$2) * IFERROR(FRACAS!$AN$5:$AN$8972,0) ) ) / IFERROR($ND117/FRACAS!$AY$1*60,0), 1 )))</f>
        <v/>
      </c>
      <c r="NN117" s="193" t="str" cm="1">
        <f t="array" ref="NN117">IF($ND117=0,"",(IFERROR( (IFERROR($ND117/FRACAS!$AY$1*60,0) - SUMPRODUCT( (FRACAS!$K$5:$K$8972=NN$2) * IFERROR(FRACAS!$AN$5:$AN$8972,0) ) ) / IFERROR($ND117/FRACAS!$AY$1*60,0), 1 )))</f>
        <v/>
      </c>
      <c r="NO117" s="193" t="str" cm="1">
        <f t="array" ref="NO117">IF($ND117=0,"",(IFERROR( (IFERROR($ND117/FRACAS!$AY$1*60,0) - SUMPRODUCT( (FRACAS!$K$5:$K$8972=NO$2) * IFERROR(FRACAS!$AN$5:$AN$8972,0) ) ) / IFERROR($ND117/FRACAS!$AY$1*60,0), 1 )))</f>
        <v/>
      </c>
      <c r="NP117" s="193" t="str" cm="1">
        <f t="array" ref="NP117">IF($ND117=0,"",(IFERROR( (IFERROR($ND117/FRACAS!$AY$1*60,0) - SUMPRODUCT( (FRACAS!$K$5:$K$8972=NP$2) * IFERROR(FRACAS!$AN$5:$AN$8972,0) ) ) / IFERROR($ND117/FRACAS!$AY$1*60,0), 1 )))</f>
        <v/>
      </c>
      <c r="NQ117" s="193" t="str" cm="1">
        <f t="array" ref="NQ117">IF($ND117=0,"",(IFERROR( (IFERROR($ND117/FRACAS!$AY$1*60,0) - SUMPRODUCT( (FRACAS!$K$5:$K$8972=NQ$2) * IFERROR(FRACAS!$AN$5:$AN$8972,0) ) ) / IFERROR($ND117/FRACAS!$AY$1*60,0), 1 )))</f>
        <v/>
      </c>
      <c r="NR117" s="193" t="str" cm="1">
        <f t="array" ref="NR117">IF($ND117=0,"",(IFERROR( (IFERROR($ND117/FRACAS!$AY$1*60,0) - SUMPRODUCT( (FRACAS!$K$5:$K$8972=NR$2) * IFERROR(FRACAS!$AN$5:$AN$8972,0) ) ) / IFERROR($ND117/FRACAS!$AY$1*60,0), 1 )))</f>
        <v/>
      </c>
      <c r="NS117" s="193" t="str" cm="1">
        <f t="array" ref="NS117">IF($ND117=0,"",(IFERROR( (IFERROR($ND117/FRACAS!$AY$1*60,0) - SUMPRODUCT( (FRACAS!$K$5:$K$8972=NS$2) * IFERROR(FRACAS!$AN$5:$AN$8972,0) ) ) / IFERROR($ND117/FRACAS!$AY$1*60,0), 1 )))</f>
        <v/>
      </c>
      <c r="NT117" s="193" t="str" cm="1">
        <f t="array" ref="NT117">IF($ND117=0,"",(IFERROR( (IFERROR($ND117/FRACAS!$AY$1*60,0) - SUMPRODUCT( (FRACAS!$K$5:$K$8972=NT$2) * IFERROR(FRACAS!$AN$5:$AN$8972,0) ) ) / IFERROR($ND117/FRACAS!$AY$1*60,0), 1 )))</f>
        <v/>
      </c>
      <c r="NU117" s="193" t="str" cm="1">
        <f t="array" ref="NU117">IF($ND117=0,"",(IFERROR( (IFERROR($ND117/FRACAS!$AY$1*60,0) - SUMPRODUCT( (FRACAS!$K$5:$K$8972=NU$2) * IFERROR(FRACAS!$AN$5:$AN$8972,0) ) ) / IFERROR($ND117/FRACAS!$AY$1*60,0), 1 )))</f>
        <v/>
      </c>
      <c r="NV117" s="193" t="str" cm="1">
        <f t="array" ref="NV117">IF($ND117=0,"",(IFERROR( (IFERROR($ND117/FRACAS!$AY$1*60,0) - SUMPRODUCT( (FRACAS!$K$5:$K$8972=NV$2) * IFERROR(FRACAS!$AN$5:$AN$8972,0) ) ) / IFERROR($ND117/FRACAS!$AY$1*60,0), 1 )))</f>
        <v/>
      </c>
      <c r="NW117" s="193" t="str" cm="1">
        <f t="array" ref="NW117">IF($ND117=0,"",(IFERROR( (IFERROR($ND117/FRACAS!$AY$1*60,0) - SUMPRODUCT( (FRACAS!$K$5:$K$8972=NW$2) * IFERROR(FRACAS!$AN$5:$AN$8972,0) ) ) / IFERROR($ND117/FRACAS!$AY$1*60,0), 1 )))</f>
        <v/>
      </c>
      <c r="NX117" s="193" t="str" cm="1">
        <f t="array" ref="NX117">IF($ND117=0,"",(IFERROR( (IFERROR($ND117/FRACAS!$AY$1*60,0) - SUMPRODUCT( (FRACAS!$K$5:$K$8972=NX$2) * IFERROR(FRACAS!$AN$5:$AN$8972,0) ) ) / IFERROR($ND117/FRACAS!$AY$1*60,0), 1 )))</f>
        <v/>
      </c>
      <c r="NY117" s="193" t="str" cm="1">
        <f t="array" ref="NY117">IF($ND117=0,"",(IFERROR( (IFERROR($ND117/FRACAS!$AY$1*60,0) - SUMPRODUCT( (FRACAS!$K$5:$K$8972=NY$2) * IFERROR(FRACAS!$AN$5:$AN$8972,0) ) ) / IFERROR($ND117/FRACAS!$AY$1*60,0), 1 )))</f>
        <v/>
      </c>
      <c r="NZ117" s="193" t="str" cm="1">
        <f t="array" ref="NZ117">IF($ND117=0,"",(IFERROR( (IFERROR($ND117/FRACAS!$AY$1*60,0) - SUMPRODUCT( (FRACAS!$K$5:$K$8972=NZ$2) * IFERROR(FRACAS!$AN$5:$AN$8972,0) ) ) / IFERROR($ND117/FRACAS!$AY$1*60,0), 1 )))</f>
        <v/>
      </c>
      <c r="OA117" s="193" t="str" cm="1">
        <f t="array" ref="OA117">IF($ND117=0,"",(IFERROR( (IFERROR($ND117/FRACAS!$AY$1*60,0) - SUMPRODUCT( (FRACAS!$K$5:$K$8972=OA$2) * IFERROR(FRACAS!$AN$5:$AN$8972,0) ) ) / IFERROR($ND117/FRACAS!$AY$1*60,0), 1 )))</f>
        <v/>
      </c>
      <c r="OB117" s="193" t="str" cm="1">
        <f t="array" ref="OB117">IF($ND117=0,"",(IFERROR( (IFERROR($ND117/FRACAS!$AY$1*60,0) - SUMPRODUCT( (FRACAS!$K$5:$K$8972=OB$2) * IFERROR(FRACAS!$AN$5:$AN$8972,0) ) ) / IFERROR($ND117/FRACAS!$AY$1*60,0), 1 )))</f>
        <v/>
      </c>
      <c r="OC117" s="193" t="str" cm="1">
        <f t="array" ref="OC117">IF($ND117=0,"",(IFERROR( (IFERROR($ND117/FRACAS!$AY$1*60,0) - SUMPRODUCT( (FRACAS!$K$5:$K$8972=OC$2) * IFERROR(FRACAS!$AN$5:$AN$8972,0) ) ) / IFERROR($ND117/FRACAS!$AY$1*60,0), 1 )))</f>
        <v/>
      </c>
      <c r="OD117" s="193" t="str" cm="1">
        <f t="array" ref="OD117">IF($ND117=0,"",(IFERROR( (IFERROR($ND117/FRACAS!$AY$1*60,0) - SUMPRODUCT( (FRACAS!$K$5:$K$8972=OD$2) * IFERROR(FRACAS!$AN$5:$AN$8972,0) ) ) / IFERROR($ND117/FRACAS!$AY$1*60,0), 1 )))</f>
        <v/>
      </c>
      <c r="OE117" s="193" t="str" cm="1">
        <f t="array" ref="OE117">IF($ND117=0,"",(IFERROR( (IFERROR($ND117/FRACAS!$AY$1*60,0) - SUMPRODUCT( (FRACAS!$K$5:$K$8972=OE$2) * IFERROR(FRACAS!$AN$5:$AN$8972,0) ) ) / IFERROR($ND117/FRACAS!$AY$1*60,0), 1 )))</f>
        <v/>
      </c>
      <c r="OF117" s="193" t="str" cm="1">
        <f t="array" ref="OF117">IF($ND117=0,"",(IFERROR( (IFERROR($ND117/FRACAS!$AY$1*60,0) - SUMPRODUCT( (FRACAS!$K$5:$K$8972=OF$2) * IFERROR(FRACAS!$AN$5:$AN$8972,0) ) ) / IFERROR($ND117/FRACAS!$AY$1*60,0), 1 )))</f>
        <v/>
      </c>
      <c r="OG117" s="193" t="str" cm="1">
        <f t="array" ref="OG117">IF($ND117=0,"",(IFERROR( (IFERROR($ND117/FRACAS!$AY$1*60,0) - SUMPRODUCT( (FRACAS!$K$5:$K$8972=OG$2) * IFERROR(FRACAS!$AN$5:$AN$8972,0) ) ) / IFERROR($ND117/FRACAS!$AY$1*60,0), 1 )))</f>
        <v/>
      </c>
      <c r="OH117" s="193" t="str" cm="1">
        <f t="array" ref="OH117">IF($ND117=0,"",(IFERROR( (IFERROR($ND117/FRACAS!$AY$1*60,0) - SUMPRODUCT( (FRACAS!$K$5:$K$8972=OH$2) * IFERROR(FRACAS!$AN$5:$AN$8972,0) ) ) / IFERROR($ND117/FRACAS!$AY$1*60,0), 1 )))</f>
        <v/>
      </c>
      <c r="OI117" s="193" t="str" cm="1">
        <f t="array" ref="OI117">IF($ND117=0,"",(IFERROR( (IFERROR($ND117/FRACAS!$AY$1*60,0) - SUMPRODUCT( (FRACAS!$K$5:$K$8972=OI$2) * IFERROR(FRACAS!$AN$5:$AN$8972,0) ) ) / IFERROR($ND117/FRACAS!$AY$1*60,0), 1 )))</f>
        <v/>
      </c>
      <c r="OJ117" s="193" t="str" cm="1">
        <f t="array" ref="OJ117">IF($ND117=0,"",(IFERROR( (IFERROR($ND117/FRACAS!$AY$1*60,0) - SUMPRODUCT( (FRACAS!$K$5:$K$8972=OJ$2) * IFERROR(FRACAS!$AN$5:$AN$8972,0) ) ) / IFERROR($ND117/FRACAS!$AY$1*60,0), 1 )))</f>
        <v/>
      </c>
      <c r="OK117" s="193" t="str" cm="1">
        <f t="array" ref="OK117">IF($ND117=0,"",(IFERROR( (IFERROR($ND117/FRACAS!$AY$1*60,0) - SUMPRODUCT( (FRACAS!$K$5:$K$8972=OK$2) * IFERROR(FRACAS!$AN$5:$AN$8972,0) ) ) / IFERROR($ND117/FRACAS!$AY$1*60,0), 1 )))</f>
        <v/>
      </c>
      <c r="OL117" s="193" t="str" cm="1">
        <f t="array" ref="OL117">IF($ND117=0,"",(IFERROR( (IFERROR($ND117/FRACAS!$AY$1*60,0) - SUMPRODUCT( (FRACAS!$K$5:$K$8972=OL$2) * IFERROR(FRACAS!$AN$5:$AN$8972,0) ) ) / IFERROR($ND117/FRACAS!$AY$1*60,0), 1 )))</f>
        <v/>
      </c>
      <c r="OM117" s="193" t="str" cm="1">
        <f t="array" ref="OM117">IF($ND117=0,"",(IFERROR( (IFERROR($ND117/FRACAS!$AY$1*60,0) - SUMPRODUCT( (FRACAS!$K$5:$K$8972=OM$2) * IFERROR(FRACAS!$AN$5:$AN$8972,0) ) ) / IFERROR($ND117/FRACAS!$AY$1*60,0), 1 )))</f>
        <v/>
      </c>
      <c r="ON117" s="193" t="str" cm="1">
        <f t="array" ref="ON117">IF($ND117=0,"",(IFERROR( (IFERROR($ND117/FRACAS!$AY$1*60,0) - SUMPRODUCT( (FRACAS!$K$5:$K$8972=ON$2) * IFERROR(FRACAS!$AN$5:$AN$8972,0) ) ) / IFERROR($ND117/FRACAS!$AY$1*60,0), 1 )))</f>
        <v/>
      </c>
      <c r="OO117" s="193" t="str" cm="1">
        <f t="array" ref="OO117">IF($ND117=0,"",(IFERROR( (IFERROR($ND117/FRACAS!$AY$1*60,0) - SUMPRODUCT( (FRACAS!$K$5:$K$8972=OO$2) * IFERROR(FRACAS!$AN$5:$AN$8972,0) ) ) / IFERROR($ND117/FRACAS!$AY$1*60,0), 1 )))</f>
        <v/>
      </c>
      <c r="OP117" s="193" t="str" cm="1">
        <f t="array" ref="OP117">IF($ND117=0,"",(IFERROR( (IFERROR($ND117/FRACAS!$AY$1*60,0) - SUMPRODUCT( (FRACAS!$K$5:$K$8972=OP$2) * IFERROR(FRACAS!$AN$5:$AN$8972,0) ) ) / IFERROR($ND117/FRACAS!$AY$1*60,0), 1 )))</f>
        <v/>
      </c>
      <c r="OQ117" s="193" t="str" cm="1">
        <f t="array" ref="OQ117">IF($ND117=0,"",(IFERROR( (IFERROR($ND117/FRACAS!$AY$1*60,0) - SUMPRODUCT( (FRACAS!$K$5:$K$8972=OQ$2) * IFERROR(FRACAS!$AN$5:$AN$8972,0) ) ) / IFERROR($ND117/FRACAS!$AY$1*60,0), 1 )))</f>
        <v/>
      </c>
      <c r="OR117" s="193" t="str" cm="1">
        <f t="array" ref="OR117">IF($ND117=0,"",(IFERROR( (IFERROR($ND117/FRACAS!$AY$1*60,0) - SUMPRODUCT( (FRACAS!$K$5:$K$8972=OR$2) * IFERROR(FRACAS!$AN$5:$AN$8972,0) ) ) / IFERROR($ND117/FRACAS!$AY$1*60,0), 1 )))</f>
        <v/>
      </c>
      <c r="OS117" s="193" t="str" cm="1">
        <f t="array" ref="OS117">IF($ND117=0,"",(IFERROR( (IFERROR($ND117/FRACAS!$AY$1*60,0) - SUMPRODUCT( (FRACAS!$K$5:$K$8972=OS$2) * IFERROR(FRACAS!$AN$5:$AN$8972,0) ) ) / IFERROR($ND117/FRACAS!$AY$1*60,0), 1 )))</f>
        <v/>
      </c>
      <c r="OT117" s="243" t="str" cm="1">
        <f t="array" ref="OT117">IF($ND117=0,"",(IFERROR( (IFERROR($ND117/FRACAS!$AY$1*60,0) - SUMPRODUCT( (FRACAS!$K$5:$K$8972=OT$2) * IFERROR(FRACAS!$AN$5:$AN$8972,0) ) ) / IFERROR($ND117/FRACAS!$AY$1*60,0), 1 )))</f>
        <v/>
      </c>
    </row>
    <row r="118" spans="2:410" x14ac:dyDescent="0.2">
      <c r="B118" s="233"/>
      <c r="C118" s="259">
        <f>IF('[1]17.11.2025 IASI18 Mileage'!C118="","",'[1]17.11.2025 IASI18 Mileage'!C118)</f>
        <v>46762</v>
      </c>
      <c r="D118" s="201" t="str">
        <f>IF('[1]17.11.2025 IASI18 Mileage'!D118="","",'[1]17.11.2025 IASI18 Mileage'!D118)</f>
        <v/>
      </c>
      <c r="E118" s="201" t="str">
        <f>IF('[1]17.11.2025 IASI18 Mileage'!E118="","",'[1]17.11.2025 IASI18 Mileage'!E118)</f>
        <v/>
      </c>
      <c r="F118" s="201" t="str">
        <f>IF('[1]17.11.2025 IASI18 Mileage'!F118="","",'[1]17.11.2025 IASI18 Mileage'!F118)</f>
        <v/>
      </c>
      <c r="G118" s="201" t="str">
        <f>IF('[1]17.11.2025 IASI18 Mileage'!G118="","",'[1]17.11.2025 IASI18 Mileage'!G118)</f>
        <v/>
      </c>
      <c r="H118" s="201" t="str">
        <f>IF('[1]17.11.2025 IASI18 Mileage'!H118="","",'[1]17.11.2025 IASI18 Mileage'!H118)</f>
        <v/>
      </c>
      <c r="I118" s="201" t="str">
        <f>IF('[1]17.11.2025 IASI18 Mileage'!I118="","",'[1]17.11.2025 IASI18 Mileage'!I118)</f>
        <v/>
      </c>
      <c r="J118" s="201" t="str">
        <f>IF('[1]17.11.2025 IASI18 Mileage'!J118="","",'[1]17.11.2025 IASI18 Mileage'!J118)</f>
        <v/>
      </c>
      <c r="K118" s="201" t="str">
        <f>IF('[1]17.11.2025 IASI18 Mileage'!K118="","",'[1]17.11.2025 IASI18 Mileage'!K118)</f>
        <v/>
      </c>
      <c r="L118" s="201" t="str">
        <f>IF('[1]17.11.2025 IASI18 Mileage'!L118="","",'[1]17.11.2025 IASI18 Mileage'!L118)</f>
        <v/>
      </c>
      <c r="M118" s="201" t="str">
        <f>IF('[1]17.11.2025 IASI18 Mileage'!M118="","",'[1]17.11.2025 IASI18 Mileage'!M118)</f>
        <v/>
      </c>
      <c r="N118" s="201" t="str">
        <f>IF('[1]17.11.2025 IASI18 Mileage'!N118="","",'[1]17.11.2025 IASI18 Mileage'!N118)</f>
        <v/>
      </c>
      <c r="O118" s="201" t="str">
        <f>IF('[1]17.11.2025 IASI18 Mileage'!O118="","",'[1]17.11.2025 IASI18 Mileage'!O118)</f>
        <v/>
      </c>
      <c r="P118" s="201" t="str">
        <f>IF('[1]17.11.2025 IASI18 Mileage'!P118="","",'[1]17.11.2025 IASI18 Mileage'!P118)</f>
        <v/>
      </c>
      <c r="Q118" s="201" t="str">
        <f>IF('[1]17.11.2025 IASI18 Mileage'!Q118="","",'[1]17.11.2025 IASI18 Mileage'!Q118)</f>
        <v/>
      </c>
      <c r="R118" s="201" t="str">
        <f>IF('[1]17.11.2025 IASI18 Mileage'!R118="","",'[1]17.11.2025 IASI18 Mileage'!R118)</f>
        <v/>
      </c>
      <c r="S118" s="201" t="str">
        <f>IF('[1]17.11.2025 IASI18 Mileage'!S118="","",'[1]17.11.2025 IASI18 Mileage'!S118)</f>
        <v/>
      </c>
      <c r="T118" s="201" t="str">
        <f>IF('[1]17.11.2025 IASI18 Mileage'!T118="","",'[1]17.11.2025 IASI18 Mileage'!T118)</f>
        <v/>
      </c>
      <c r="U118" s="201" t="str">
        <f>IF('[1]17.11.2025 IASI18 Mileage'!U118="","",'[1]17.11.2025 IASI18 Mileage'!U118)</f>
        <v/>
      </c>
      <c r="V118" s="201"/>
      <c r="W118" s="201"/>
      <c r="X118" s="201"/>
      <c r="Y118" s="201"/>
      <c r="Z118" s="201"/>
      <c r="AA118" s="201"/>
      <c r="AB118" s="201"/>
      <c r="AC118" s="201"/>
      <c r="AD118" s="201"/>
      <c r="AE118" s="201"/>
      <c r="AF118" s="201"/>
      <c r="AG118" s="201"/>
      <c r="AH118" s="201"/>
      <c r="AI118" s="201"/>
      <c r="AJ118" s="201"/>
      <c r="AK118" s="201"/>
      <c r="AL118" s="201"/>
      <c r="AM118" s="201"/>
      <c r="AN118" s="201"/>
      <c r="AO118" s="201"/>
      <c r="AP118" s="201"/>
      <c r="AQ118" s="201"/>
      <c r="AR118" s="201"/>
      <c r="AS118" s="201"/>
      <c r="AT118" s="201"/>
      <c r="AU118" s="201"/>
      <c r="AV118" s="201"/>
      <c r="AW118" s="201"/>
      <c r="AX118" s="201"/>
      <c r="AY118" s="201"/>
      <c r="AZ118" s="201"/>
      <c r="BA118" s="202"/>
      <c r="BB118" s="184"/>
      <c r="BC118" s="184"/>
      <c r="BD118" s="234"/>
      <c r="BE118" s="234"/>
      <c r="BF118" s="234"/>
      <c r="BG118" s="234"/>
      <c r="BH118" s="234"/>
      <c r="BI118" s="234"/>
      <c r="BJ118" s="234"/>
      <c r="BK118" s="234"/>
      <c r="BL118" s="234"/>
      <c r="BM118" s="234"/>
      <c r="BN118" s="234"/>
      <c r="BO118" s="234"/>
      <c r="BP118" s="234"/>
      <c r="BQ118" s="234"/>
      <c r="BR118" s="234"/>
      <c r="BS118" s="234"/>
      <c r="BT118" s="234"/>
      <c r="BU118" s="234"/>
      <c r="BV118" s="234"/>
      <c r="BW118" s="234"/>
      <c r="BX118" s="234"/>
      <c r="BY118" s="234"/>
      <c r="BZ118" s="234"/>
      <c r="CA118" s="234"/>
      <c r="CB118" s="234"/>
      <c r="CC118" s="234"/>
      <c r="CD118" s="234"/>
      <c r="CE118" s="234"/>
      <c r="CF118" s="234"/>
      <c r="CG118" s="234"/>
      <c r="CH118" s="234"/>
      <c r="CI118" s="234"/>
      <c r="CJ118" s="234"/>
      <c r="CK118" s="234"/>
      <c r="CL118" s="234"/>
      <c r="CM118" s="234"/>
      <c r="CN118" s="234"/>
      <c r="CO118" s="234"/>
      <c r="CP118" s="234"/>
      <c r="CQ118" s="234"/>
      <c r="CR118" s="234"/>
      <c r="CS118" s="234"/>
      <c r="CT118" s="234"/>
      <c r="CU118" s="234"/>
      <c r="CV118" s="234"/>
      <c r="CW118" s="234"/>
      <c r="CX118" s="234"/>
      <c r="CY118" s="234"/>
      <c r="CZ118" s="234"/>
      <c r="DA118" s="234"/>
      <c r="DB118" s="234"/>
      <c r="DC118" s="184">
        <f t="shared" si="9"/>
        <v>0</v>
      </c>
      <c r="DD118" s="235" t="str">
        <f t="shared" si="10"/>
        <v/>
      </c>
      <c r="DE118" s="186">
        <f>IF(D118&gt; 0,(COUNTIFS(FRACAS!$B$5:$B$8972, D$4, FRACAS!$D$5:$D$8972, "&lt;="&amp;D118)), "" )</f>
        <v>0</v>
      </c>
      <c r="DF118" s="186">
        <f>IF(E118&gt; 0,(COUNTIFS(FRACAS!$B$5:$B$8972, E$4, FRACAS!$D$5:$D$8972, "&lt;="&amp;E118)), "" )</f>
        <v>0</v>
      </c>
      <c r="DG118" s="186">
        <f>IF(F118&gt; 0,(COUNTIFS(FRACAS!$B$5:$B$8972, F$4, FRACAS!$D$5:$D$8972, "&lt;="&amp;F118)), "" )</f>
        <v>0</v>
      </c>
      <c r="DH118" s="186">
        <f>IF(G118&gt; 0,(COUNTIFS(FRACAS!$B$5:$B$8972, G$4, FRACAS!$D$5:$D$8972, "&lt;="&amp;G118)), "" )</f>
        <v>0</v>
      </c>
      <c r="DI118" s="186">
        <f>IF(H118&gt; 0,(COUNTIFS(FRACAS!$B$5:$B$8972, H$4, FRACAS!$D$5:$D$8972, "&lt;="&amp;H118)), "" )</f>
        <v>0</v>
      </c>
      <c r="DJ118" s="186">
        <f>IF(I118&gt; 0,(COUNTIFS(FRACAS!$B$5:$B$8972, I$4, FRACAS!$D$5:$D$8972, "&lt;="&amp;I118)), "" )</f>
        <v>0</v>
      </c>
      <c r="DK118" s="186">
        <f>IF(J118&gt; 0,(COUNTIFS(FRACAS!$B$5:$B$8972, J$4, FRACAS!$D$5:$D$8972, "&lt;="&amp;J118)), "" )</f>
        <v>0</v>
      </c>
      <c r="DL118" s="186">
        <f>IF(K118&gt; 0,(COUNTIFS(FRACAS!$B$5:$B$8972, K$4, FRACAS!$D$5:$D$8972, "&lt;="&amp;K118)), "" )</f>
        <v>0</v>
      </c>
      <c r="DM118" s="186">
        <f>IF(L118&gt; 0,(COUNTIFS(FRACAS!$B$5:$B$8972, L$4, FRACAS!$D$5:$D$8972, "&lt;="&amp;L118)), "" )</f>
        <v>0</v>
      </c>
      <c r="DN118" s="186">
        <f>IF(M118&gt; 0,(COUNTIFS(FRACAS!$B$5:$B$8972, M$4, FRACAS!$D$5:$D$8972, "&lt;="&amp;M118)), "" )</f>
        <v>0</v>
      </c>
      <c r="DO118" s="186">
        <f>IF(N118&gt; 0,(COUNTIFS(FRACAS!$B$5:$B$8972, N$4, FRACAS!$D$5:$D$8972, "&lt;="&amp;N118)), "" )</f>
        <v>0</v>
      </c>
      <c r="DP118" s="186">
        <f>IF(O118&gt; 0,(COUNTIFS(FRACAS!$B$5:$B$8972, O$4, FRACAS!$D$5:$D$8972, "&lt;="&amp;O118)), "" )</f>
        <v>0</v>
      </c>
      <c r="DQ118" s="186">
        <f>IF(P118&gt; 0,(COUNTIFS(FRACAS!$B$5:$B$8972, P$4, FRACAS!$D$5:$D$8972, "&lt;="&amp;P118)), "" )</f>
        <v>0</v>
      </c>
      <c r="DR118" s="186">
        <f>IF(Q118&gt; 0,(COUNTIFS(FRACAS!$B$5:$B$8972, Q$4, FRACAS!$D$5:$D$8972, "&lt;="&amp;Q118)), "" )</f>
        <v>0</v>
      </c>
      <c r="DS118" s="186">
        <f>IF(R118&gt; 0,(COUNTIFS(FRACAS!$B$5:$B$8972, R$4, FRACAS!$D$5:$D$8972, "&lt;="&amp;R118)), "" )</f>
        <v>0</v>
      </c>
      <c r="DT118" s="186">
        <f>IF(S118&gt; 0,(COUNTIFS(FRACAS!$B$5:$B$8972, S$4, FRACAS!$D$5:$D$8972, "&lt;="&amp;S118)), "" )</f>
        <v>0</v>
      </c>
      <c r="DU118" s="186">
        <f>IF(T118&gt; 0,(COUNTIFS(FRACAS!$B$5:$B$8972, T$4, FRACAS!$D$5:$D$8972, "&lt;="&amp;T118)), "" )</f>
        <v>0</v>
      </c>
      <c r="DV118" s="186">
        <f>IF(U118&gt; 0,(COUNTIFS(FRACAS!$B$5:$B$8972, U$4, FRACAS!$D$5:$D$8972, "&lt;="&amp;U118)), "" )</f>
        <v>0</v>
      </c>
      <c r="DW118" s="186" t="str">
        <f>IF(V118&gt; 0,(COUNTIFS(FRACAS!$B$5:$B$8972, V$4, FRACAS!$D$5:$D$8972, "&lt;="&amp;V118)), "" )</f>
        <v/>
      </c>
      <c r="DX118" s="186" t="str">
        <f>IF(W118&gt; 0,(COUNTIFS(FRACAS!$B$5:$B$8972, W$4, FRACAS!$D$5:$D$8972, "&lt;="&amp;W118)), "" )</f>
        <v/>
      </c>
      <c r="DY118" s="186" t="str">
        <f>IF(X118&gt; 0,(COUNTIFS(FRACAS!$B$5:$B$8972, X$4, FRACAS!$D$5:$D$8972, "&lt;="&amp;X118)), "" )</f>
        <v/>
      </c>
      <c r="DZ118" s="186" t="str">
        <f>IF(Y118&gt; 0,(COUNTIFS(FRACAS!$B$5:$B$8972, Y$4, FRACAS!$D$5:$D$8972, "&lt;="&amp;Y118)), "" )</f>
        <v/>
      </c>
      <c r="EA118" s="186" t="str">
        <f>IF(Z118&gt; 0,(COUNTIFS(FRACAS!$B$5:$B$8972, Z$4, FRACAS!$D$5:$D$8972, "&lt;="&amp;Z118)), "" )</f>
        <v/>
      </c>
      <c r="EB118" s="186" t="str">
        <f>IF(AA118&gt; 0,(COUNTIFS(FRACAS!$B$5:$B$8972, AA$4, FRACAS!$D$5:$D$8972, "&lt;="&amp;AA118)), "" )</f>
        <v/>
      </c>
      <c r="EC118" s="186" t="str">
        <f>IF(AB118&gt; 0,(COUNTIFS(FRACAS!$B$5:$B$8972, AB$4, FRACAS!$D$5:$D$8972, "&lt;="&amp;AB118)), "" )</f>
        <v/>
      </c>
      <c r="ED118" s="186" t="str">
        <f>IF(AC118&gt; 0,(COUNTIFS(FRACAS!$B$5:$B$8972, AC$4, FRACAS!$D$5:$D$8972, "&lt;="&amp;AC118)), "" )</f>
        <v/>
      </c>
      <c r="EE118" s="186" t="str">
        <f>IF(AD118&gt; 0,(COUNTIFS(FRACAS!$B$5:$B$8972, AD$4, FRACAS!$D$5:$D$8972, "&lt;="&amp;AD118)), "" )</f>
        <v/>
      </c>
      <c r="EF118" s="186" t="str">
        <f>IF(AE118&gt; 0,(COUNTIFS(FRACAS!$B$5:$B$8972, AE$4, FRACAS!$D$5:$D$8972, "&lt;="&amp;AE118)), "" )</f>
        <v/>
      </c>
      <c r="EG118" s="186" t="str">
        <f>IF(AF118&gt; 0,(COUNTIFS(FRACAS!$B$5:$B$8972, AF$4, FRACAS!$D$5:$D$8972, "&lt;="&amp;AF118)), "" )</f>
        <v/>
      </c>
      <c r="EH118" s="186" t="str">
        <f>IF(AG118&gt; 0,(COUNTIFS(FRACAS!$B$5:$B$8972, AG$4, FRACAS!$D$5:$D$8972, "&lt;="&amp;AG118)), "" )</f>
        <v/>
      </c>
      <c r="EI118" s="186" t="str">
        <f>IF(AH118&gt; 0,(COUNTIFS(FRACAS!$B$5:$B$8972, AH$4, FRACAS!$D$5:$D$8972, "&lt;="&amp;AH118)), "" )</f>
        <v/>
      </c>
      <c r="EJ118" s="186" t="str">
        <f>IF(AI118&gt; 0,(COUNTIFS(FRACAS!$B$5:$B$8972, AI$4, FRACAS!$D$5:$D$8972, "&lt;="&amp;AI118)), "" )</f>
        <v/>
      </c>
      <c r="EK118" s="186" t="str">
        <f>IF(AJ118&gt; 0,(COUNTIFS(FRACAS!$B$5:$B$8972, AJ$4, FRACAS!$D$5:$D$8972, "&lt;="&amp;AJ118)), "" )</f>
        <v/>
      </c>
      <c r="EL118" s="186" t="str">
        <f>IF(AK118&gt; 0,(COUNTIFS(FRACAS!$B$5:$B$8972, AK$4, FRACAS!$D$5:$D$8972, "&lt;="&amp;AK118)), "" )</f>
        <v/>
      </c>
      <c r="EM118" s="186" t="str">
        <f>IF(AL118&gt; 0,(COUNTIFS(FRACAS!$B$5:$B$8972, AL$4, FRACAS!$D$5:$D$8972, "&lt;="&amp;AL118)), "" )</f>
        <v/>
      </c>
      <c r="EN118" s="186" t="str">
        <f>IF(AM118&gt; 0,(COUNTIFS(FRACAS!$B$5:$B$8972, AM$4, FRACAS!$D$5:$D$8972, "&lt;="&amp;AM118)), "" )</f>
        <v/>
      </c>
      <c r="EO118" s="186" t="str">
        <f>IF(AN118&gt; 0,(COUNTIFS(FRACAS!$B$5:$B$8972, AN$4, FRACAS!$D$5:$D$8972, "&lt;="&amp;AN118)), "" )</f>
        <v/>
      </c>
      <c r="EP118" s="186" t="str">
        <f>IF(AO118&gt; 0,(COUNTIFS(FRACAS!$B$5:$B$8972, AO$4, FRACAS!$D$5:$D$8972, "&lt;="&amp;AO118)), "" )</f>
        <v/>
      </c>
      <c r="EQ118" s="186" t="str">
        <f>IF(AP118&gt; 0,(COUNTIFS(FRACAS!$B$5:$B$8972, AP$4, FRACAS!$D$5:$D$8972, "&lt;="&amp;AP118)), "" )</f>
        <v/>
      </c>
      <c r="ER118" s="186" t="str">
        <f>IF(AQ118&gt; 0,(COUNTIFS(FRACAS!$B$5:$B$8972, AQ$4, FRACAS!$D$5:$D$8972, "&lt;="&amp;AQ118)), "" )</f>
        <v/>
      </c>
      <c r="ES118" s="244"/>
      <c r="ET118" s="186"/>
      <c r="EU118" s="186"/>
      <c r="EV118" s="186"/>
      <c r="EW118" s="186"/>
      <c r="EX118" s="186"/>
      <c r="EY118" s="186"/>
      <c r="EZ118" s="186"/>
      <c r="FA118" s="186"/>
      <c r="FB118" s="203"/>
      <c r="FC118" s="204"/>
      <c r="FD118" s="204"/>
      <c r="FE118" s="190"/>
      <c r="FF118" s="190"/>
      <c r="FG118" s="190"/>
      <c r="FH118" s="190"/>
      <c r="FI118" s="190"/>
      <c r="FJ118" s="190"/>
      <c r="FK118" s="190"/>
      <c r="FL118" s="190"/>
      <c r="FM118" s="190"/>
      <c r="FN118" s="190"/>
      <c r="FO118" s="190"/>
      <c r="FP118" s="190"/>
      <c r="FQ118" s="190"/>
      <c r="FR118" s="190"/>
      <c r="FS118" s="190"/>
      <c r="FT118" s="190"/>
      <c r="FU118" s="190"/>
      <c r="FV118" s="190"/>
      <c r="FW118" s="190"/>
      <c r="FX118" s="190"/>
      <c r="FY118" s="190"/>
      <c r="FZ118" s="190"/>
      <c r="GA118" s="190"/>
      <c r="GB118" s="190"/>
      <c r="GC118" s="190"/>
      <c r="GD118" s="190"/>
      <c r="GE118" s="190"/>
      <c r="GF118" s="190"/>
      <c r="GG118" s="190"/>
      <c r="GH118" s="190"/>
      <c r="GI118" s="190"/>
      <c r="GJ118" s="190"/>
      <c r="GK118" s="190"/>
      <c r="GL118" s="190"/>
      <c r="GM118" s="190"/>
      <c r="GN118" s="190"/>
      <c r="GO118" s="190"/>
      <c r="GP118" s="190"/>
      <c r="GQ118" s="190"/>
      <c r="GR118" s="190"/>
      <c r="GS118" s="190"/>
      <c r="GT118" s="190"/>
      <c r="GU118" s="190"/>
      <c r="GV118" s="190"/>
      <c r="GW118" s="190"/>
      <c r="GX118" s="190"/>
      <c r="GY118" s="190"/>
      <c r="GZ118" s="190"/>
      <c r="HA118" s="190"/>
      <c r="HB118" s="190"/>
      <c r="HD118" s="190"/>
      <c r="HE118" s="190"/>
      <c r="HF118" s="190"/>
      <c r="HG118" s="190"/>
      <c r="HH118" s="190"/>
      <c r="HI118" s="190"/>
      <c r="HJ118" s="190"/>
      <c r="HK118" s="190"/>
      <c r="HL118" s="190"/>
      <c r="HM118" s="190"/>
      <c r="HN118" s="190"/>
      <c r="HO118" s="190"/>
      <c r="HP118" s="190"/>
      <c r="HQ118" s="190"/>
      <c r="HR118" s="190"/>
      <c r="HS118" s="190"/>
      <c r="HT118" s="190"/>
      <c r="HU118" s="190"/>
      <c r="HV118" s="190"/>
      <c r="HW118" s="190"/>
      <c r="HX118" s="190"/>
      <c r="HY118" s="190"/>
      <c r="HZ118" s="190"/>
      <c r="IA118" s="190"/>
      <c r="IB118" s="190"/>
      <c r="IC118" s="190"/>
      <c r="ID118" s="190"/>
      <c r="IE118" s="190"/>
      <c r="IF118" s="190"/>
      <c r="IG118" s="190"/>
      <c r="IH118" s="190"/>
      <c r="II118" s="190"/>
      <c r="IJ118" s="190"/>
      <c r="IK118" s="190"/>
      <c r="IL118" s="190"/>
      <c r="IM118" s="190"/>
      <c r="IN118" s="190"/>
      <c r="IO118" s="190"/>
      <c r="IP118" s="190"/>
      <c r="IQ118" s="190"/>
      <c r="IR118" s="190"/>
      <c r="IS118" s="190"/>
      <c r="IT118" s="190"/>
      <c r="IU118" s="190"/>
      <c r="IV118" s="190"/>
      <c r="IW118" s="190"/>
      <c r="IX118" s="190"/>
      <c r="IY118" s="190"/>
      <c r="IZ118" s="190"/>
      <c r="JA118" s="190"/>
      <c r="JB118" s="190"/>
      <c r="JC118" s="190"/>
      <c r="JD118" s="238"/>
      <c r="JE118" s="238"/>
      <c r="JF118" s="238"/>
      <c r="JG118" s="238"/>
      <c r="JH118" s="238"/>
      <c r="JI118" s="238"/>
      <c r="JJ118" s="238"/>
      <c r="JK118" s="238"/>
      <c r="JL118" s="238"/>
      <c r="JM118" s="238"/>
      <c r="JN118" s="239"/>
      <c r="JO118" s="193"/>
      <c r="JP118" s="193"/>
      <c r="JQ118" s="193"/>
      <c r="JR118" s="193"/>
      <c r="JS118" s="193"/>
      <c r="JT118" s="193"/>
      <c r="JU118" s="193"/>
      <c r="JV118" s="193"/>
      <c r="JW118" s="193"/>
      <c r="JX118" s="193"/>
      <c r="JY118" s="193"/>
      <c r="JZ118" s="193"/>
      <c r="KA118" s="193"/>
      <c r="KB118" s="193"/>
      <c r="KC118" s="193"/>
      <c r="KD118" s="193"/>
      <c r="KE118" s="193"/>
      <c r="KF118" s="193"/>
      <c r="KG118" s="193"/>
      <c r="KH118" s="193"/>
      <c r="KI118" s="193"/>
      <c r="KJ118" s="193"/>
      <c r="KK118" s="193"/>
      <c r="KL118" s="193"/>
      <c r="KM118" s="193"/>
      <c r="KN118" s="193"/>
      <c r="KO118" s="193"/>
      <c r="KP118" s="193"/>
      <c r="KQ118" s="193"/>
      <c r="KR118" s="193"/>
      <c r="KS118" s="193"/>
      <c r="KT118" s="193"/>
      <c r="KU118" s="193"/>
      <c r="KV118" s="193"/>
      <c r="KW118" s="193"/>
      <c r="KX118" s="193"/>
      <c r="KY118" s="193"/>
      <c r="KZ118" s="193"/>
      <c r="LA118" s="193"/>
      <c r="LB118" s="192"/>
      <c r="LC118" s="235" t="str">
        <f t="shared" si="8"/>
        <v/>
      </c>
      <c r="LD118" s="240" t="str" cm="1">
        <f t="array" ref="LD118">IFERROR((((D118/FRACAS!$AY$1)*60
)-(SUMPRODUCT((FRACAS!$B$5:$B$8970=D$4)*(FRACAS!$D$5:$D$8970&lt;=D118)*(IFERROR(FRACAS!$AM$5:$AM$8970,0)))
))/((D118/FRACAS!$AY$1)*60),"")</f>
        <v/>
      </c>
      <c r="LE118" s="240" t="str" cm="1">
        <f t="array" ref="LE118">IFERROR((((E118/FRACAS!$AY$1)*60
)-(SUMPRODUCT((FRACAS!$B$5:$B$8970=E$4)*(FRACAS!$D$5:$D$8970&lt;=E118)*(IFERROR(FRACAS!$AM$5:$AM$8970,0)))
))/((E118/FRACAS!$AY$1)*60),"")</f>
        <v/>
      </c>
      <c r="LF118" s="240" t="str" cm="1">
        <f t="array" ref="LF118">IFERROR((((F118/FRACAS!$AY$1)*60
)-(SUMPRODUCT((FRACAS!$B$5:$B$8970=F$4)*(FRACAS!$D$5:$D$8970&lt;=F118)*(IFERROR(FRACAS!$AM$5:$AM$8970,0)))
))/((F118/FRACAS!$AY$1)*60),"")</f>
        <v/>
      </c>
      <c r="LG118" s="240" t="str" cm="1">
        <f t="array" ref="LG118">IFERROR((((G118/FRACAS!$AY$1)*60
)-(SUMPRODUCT((FRACAS!$B$5:$B$8970=G$4)*(FRACAS!$D$5:$D$8970&lt;=G118)*(IFERROR(FRACAS!$AM$5:$AM$8970,0)))
))/((G118/FRACAS!$AY$1)*60),"")</f>
        <v/>
      </c>
      <c r="LH118" s="240" t="str" cm="1">
        <f t="array" ref="LH118">IFERROR((((H118/FRACAS!$AY$1)*60
)-(SUMPRODUCT((FRACAS!$B$5:$B$8970=H$4)*(FRACAS!$D$5:$D$8970&lt;=H118)*(IFERROR(FRACAS!$AM$5:$AM$8970,0)))
))/((H118/FRACAS!$AY$1)*60),"")</f>
        <v/>
      </c>
      <c r="LI118" s="240" t="str" cm="1">
        <f t="array" ref="LI118">IFERROR((((I118/FRACAS!$AY$1)*60
)-(SUMPRODUCT((FRACAS!$B$5:$B$8970=I$4)*(FRACAS!$D$5:$D$8970&lt;=I118)*(IFERROR(FRACAS!$AM$5:$AM$8970,0)))
))/((I118/FRACAS!$AY$1)*60),"")</f>
        <v/>
      </c>
      <c r="LJ118" s="240" t="str" cm="1">
        <f t="array" ref="LJ118">IFERROR((((J118/FRACAS!$AY$1)*60
)-(SUMPRODUCT((FRACAS!$B$5:$B$8970=J$4)*(FRACAS!$D$5:$D$8970&lt;=J118)*(IFERROR(FRACAS!$AM$5:$AM$8970,0)))
))/((J118/FRACAS!$AY$1)*60),"")</f>
        <v/>
      </c>
      <c r="LK118" s="240" t="str" cm="1">
        <f t="array" ref="LK118">IFERROR((((K118/FRACAS!$AY$1)*60
)-(SUMPRODUCT((FRACAS!$B$5:$B$8970=K$4)*(FRACAS!$D$5:$D$8970&lt;=K118)*(IFERROR(FRACAS!$AM$5:$AM$8970,0)))
))/((K118/FRACAS!$AY$1)*60),"")</f>
        <v/>
      </c>
      <c r="LL118" s="240" t="str" cm="1">
        <f t="array" ref="LL118">IFERROR((((L118/FRACAS!$AY$1)*60
)-(SUMPRODUCT((FRACAS!$B$5:$B$8970=L$4)*(FRACAS!$D$5:$D$8970&lt;=L118)*(IFERROR(FRACAS!$AM$5:$AM$8970,0)))
))/((L118/FRACAS!$AY$1)*60),"")</f>
        <v/>
      </c>
      <c r="LM118" s="240" t="str" cm="1">
        <f t="array" ref="LM118">IFERROR((((M118/FRACAS!$AY$1)*60
)-(SUMPRODUCT((FRACAS!$B$5:$B$8970=M$4)*(FRACAS!$D$5:$D$8970&lt;=M118)*(IFERROR(FRACAS!$AM$5:$AM$8970,0)))
))/((M118/FRACAS!$AY$1)*60),"")</f>
        <v/>
      </c>
      <c r="LN118" s="240" t="str" cm="1">
        <f t="array" ref="LN118">IFERROR((((N118/FRACAS!$AY$1)*60
)-(SUMPRODUCT((FRACAS!$B$5:$B$8970=N$4)*(FRACAS!$D$5:$D$8970&lt;=N118)*(IFERROR(FRACAS!$AM$5:$AM$8970,0)))
))/((N118/FRACAS!$AY$1)*60),"")</f>
        <v/>
      </c>
      <c r="LO118" s="240" t="str" cm="1">
        <f t="array" ref="LO118">IFERROR((((O118/FRACAS!$AY$1)*60
)-(SUMPRODUCT((FRACAS!$B$5:$B$8970=O$4)*(FRACAS!$D$5:$D$8970&lt;=O118)*(IFERROR(FRACAS!$AM$5:$AM$8970,0)))
))/((O118/FRACAS!$AY$1)*60),"")</f>
        <v/>
      </c>
      <c r="LP118" s="240" t="str" cm="1">
        <f t="array" ref="LP118">IFERROR((((P118/FRACAS!$AY$1)*60
)-(SUMPRODUCT((FRACAS!$B$5:$B$8970=P$4)*(FRACAS!$D$5:$D$8970&lt;=P118)*(IFERROR(FRACAS!$AM$5:$AM$8970,0)))
))/((P118/FRACAS!$AY$1)*60),"")</f>
        <v/>
      </c>
      <c r="LQ118" s="240" t="str" cm="1">
        <f t="array" ref="LQ118">IFERROR((((Q118/FRACAS!$AY$1)*60
)-(SUMPRODUCT((FRACAS!$B$5:$B$8970=Q$4)*(FRACAS!$D$5:$D$8970&lt;=Q118)*(IFERROR(FRACAS!$AM$5:$AM$8970,0)))
))/((Q118/FRACAS!$AY$1)*60),"")</f>
        <v/>
      </c>
      <c r="LR118" s="240" t="str" cm="1">
        <f t="array" ref="LR118">IFERROR((((R118/FRACAS!$AY$1)*60
)-(SUMPRODUCT((FRACAS!$B$5:$B$8970=R$4)*(FRACAS!$D$5:$D$8970&lt;=R118)*(IFERROR(FRACAS!$AM$5:$AM$8970,0)))
))/((R118/FRACAS!$AY$1)*60),"")</f>
        <v/>
      </c>
      <c r="LS118" s="240" t="str" cm="1">
        <f t="array" ref="LS118">IFERROR((((S118/FRACAS!$AY$1)*60
)-(SUMPRODUCT((FRACAS!$B$5:$B$8970=S$4)*(FRACAS!$D$5:$D$8970&lt;=S118)*(IFERROR(FRACAS!$AM$5:$AM$8970,0)))
))/((S118/FRACAS!$AY$1)*60),"")</f>
        <v/>
      </c>
      <c r="LT118" s="240" t="str" cm="1">
        <f t="array" ref="LT118">IFERROR((((T118/FRACAS!$AY$1)*60
)-(SUMPRODUCT((FRACAS!$B$5:$B$8970=T$4)*(FRACAS!$D$5:$D$8970&lt;=T118)*(IFERROR(FRACAS!$AM$5:$AM$8970,0)))
))/((T118/FRACAS!$AY$1)*60),"")</f>
        <v/>
      </c>
      <c r="LU118" s="240" t="str" cm="1">
        <f t="array" ref="LU118">IFERROR((((U118/FRACAS!$AY$1)*60
)-(SUMPRODUCT((FRACAS!$B$5:$B$8970=U$4)*(FRACAS!$D$5:$D$8970&lt;=U118)*(IFERROR(FRACAS!$AM$5:$AM$8970,0)))
))/((U118/FRACAS!$AY$1)*60),"")</f>
        <v/>
      </c>
      <c r="LV118" s="240" t="str" cm="1">
        <f t="array" ref="LV118">IFERROR(
    (((V118/FRACAS!$AY$1)*60))
    /
    (((V118/FRACAS!$AY$1)*60) + SUMPRODUCT((FRACAS!$B$5:$B$8970=V$4)*(FRACAS!$D$5:$D$8970&lt;=V118)*(IFERROR(FRACAS!$AM$5:$AM$8970,0)))
    ),"")</f>
        <v/>
      </c>
      <c r="LW118" s="240" t="str" cm="1">
        <f t="array" ref="LW118">IFERROR(
    (((W118/FRACAS!$AY$1)*60))
    /
    (((W118/FRACAS!$AY$1)*60) + SUMPRODUCT((FRACAS!$B$5:$B$8970=W$4)*(FRACAS!$D$5:$D$8970&lt;=W118)*(IFERROR(FRACAS!$AM$5:$AM$8970,0)))
    ),"")</f>
        <v/>
      </c>
      <c r="LX118" s="240" t="str" cm="1">
        <f t="array" ref="LX118">IFERROR(
    (((X118/FRACAS!$AY$1)*60))
    /
    (((X118/FRACAS!$AY$1)*60) + SUMPRODUCT((FRACAS!$B$5:$B$8970=X$4)*(FRACAS!$D$5:$D$8970&lt;=X118)*(IFERROR(FRACAS!$AM$5:$AM$8970,0)))
    ),"")</f>
        <v/>
      </c>
      <c r="LY118" s="240" t="str" cm="1">
        <f t="array" ref="LY118">IFERROR(
    (((Y118/FRACAS!$AY$1)*60))
    /
    (((Y118/FRACAS!$AY$1)*60) + SUMPRODUCT((FRACAS!$B$5:$B$8970=Y$4)*(FRACAS!$D$5:$D$8970&lt;=Y118)*(IFERROR(FRACAS!$AM$5:$AM$8970,0)))
    ),"")</f>
        <v/>
      </c>
      <c r="LZ118" s="240" t="str" cm="1">
        <f t="array" ref="LZ118">IFERROR(
    (((Z118/FRACAS!$AY$1)*60))
    /
    (((Z118/FRACAS!$AY$1)*60) + SUMPRODUCT((FRACAS!$B$5:$B$8970=Z$4)*(FRACAS!$D$5:$D$8970&lt;=Z118)*(IFERROR(FRACAS!$AM$5:$AM$8970,0)))
    ),"")</f>
        <v/>
      </c>
      <c r="MA118" s="240" t="str" cm="1">
        <f t="array" ref="MA118">IFERROR(
    (((AA118/FRACAS!$AY$1)*60))
    /
    (((AA118/FRACAS!$AY$1)*60) + SUMPRODUCT((FRACAS!$B$5:$B$8970=AA$4)*(FRACAS!$D$5:$D$8970&lt;=AA118)*(IFERROR(FRACAS!$AM$5:$AM$8970,0)))
    ),"")</f>
        <v/>
      </c>
      <c r="MB118" s="240" t="str" cm="1">
        <f t="array" ref="MB118">IFERROR(
    (((AB118/FRACAS!$AY$1)*60))
    /
    (((AB118/FRACAS!$AY$1)*60) + SUMPRODUCT((FRACAS!$B$5:$B$8970=AB$4)*(FRACAS!$D$5:$D$8970&lt;=AB118)*(IFERROR(FRACAS!$AM$5:$AM$8970,0)))
    ),"")</f>
        <v/>
      </c>
      <c r="MC118" s="240" t="str" cm="1">
        <f t="array" ref="MC118">IFERROR(
    (((AC118/FRACAS!$AY$1)*60))
    /
    (((AC118/FRACAS!$AY$1)*60) + SUMPRODUCT((FRACAS!$B$5:$B$8970=AC$4)*(FRACAS!$D$5:$D$8970&lt;=AC118)*(IFERROR(FRACAS!$AM$5:$AM$8970,0)))
    ),"")</f>
        <v/>
      </c>
      <c r="MD118" s="240" t="str" cm="1">
        <f t="array" ref="MD118">IFERROR(
    (((AD118/FRACAS!$AY$1)*60))
    /
    (((AD118/FRACAS!$AY$1)*60) + SUMPRODUCT((FRACAS!$B$5:$B$8970=AD$4)*(FRACAS!$D$5:$D$8970&lt;=AD118)*(IFERROR(FRACAS!$AM$5:$AM$8970,0)))
    ),"")</f>
        <v/>
      </c>
      <c r="ME118" s="240" t="str" cm="1">
        <f t="array" ref="ME118">IFERROR(
    (((AE118/FRACAS!$AY$1)*60))
    /
    (((AE118/FRACAS!$AY$1)*60) + SUMPRODUCT((FRACAS!$B$5:$B$8970=AE$4)*(FRACAS!$D$5:$D$8970&lt;=AE118)*(IFERROR(FRACAS!$AM$5:$AM$8970,0)))
    ),"")</f>
        <v/>
      </c>
      <c r="MF118" s="240" t="str" cm="1">
        <f t="array" ref="MF118">IFERROR(
    (((AF118/FRACAS!$AY$1)*60))
    /
    (((AF118/FRACAS!$AY$1)*60) + SUMPRODUCT((FRACAS!$B$5:$B$8970=AF$4)*(FRACAS!$D$5:$D$8970&lt;=AF118)*(IFERROR(FRACAS!$AM$5:$AM$8970,0)))
    ),"")</f>
        <v/>
      </c>
      <c r="MG118" s="240" t="str" cm="1">
        <f t="array" ref="MG118">IFERROR(
    (((AG118/FRACAS!$AY$1)*60))
    /
    (((AG118/FRACAS!$AY$1)*60) + SUMPRODUCT((FRACAS!$B$5:$B$8970=AG$4)*(FRACAS!$D$5:$D$8970&lt;=AG118)*(IFERROR(FRACAS!$AM$5:$AM$8970,0)))
    ),"")</f>
        <v/>
      </c>
      <c r="MH118" s="240" t="str" cm="1">
        <f t="array" ref="MH118">IFERROR(
    (((AH118/FRACAS!$AY$1)*60))
    /
    (((AH118/FRACAS!$AY$1)*60) + SUMPRODUCT((FRACAS!$B$5:$B$8970=AH$4)*(FRACAS!$D$5:$D$8970&lt;=AH118)*(IFERROR(FRACAS!$AM$5:$AM$8970,0)))
    ),"")</f>
        <v/>
      </c>
      <c r="MI118" s="240" t="str" cm="1">
        <f t="array" ref="MI118">IFERROR(
    (((AI118/FRACAS!$AY$1)*60))
    /
    (((AI118/FRACAS!$AY$1)*60) + SUMPRODUCT((FRACAS!$B$5:$B$8970=AI$4)*(FRACAS!$D$5:$D$8970&lt;=AI118)*(IFERROR(FRACAS!$AM$5:$AM$8970,0)))
    ),"")</f>
        <v/>
      </c>
      <c r="MJ118" s="240" t="str" cm="1">
        <f t="array" ref="MJ118">IFERROR(
    (((AJ118/FRACAS!$AY$1)*60))
    /
    (((AJ118/FRACAS!$AY$1)*60) + SUMPRODUCT((FRACAS!$B$5:$B$8970=AJ$4)*(FRACAS!$D$5:$D$8970&lt;=AJ118)*(IFERROR(FRACAS!$AM$5:$AM$8970,0)))
    ),"")</f>
        <v/>
      </c>
      <c r="MK118" s="240" t="str" cm="1">
        <f t="array" ref="MK118">IFERROR(
    (((AK118/FRACAS!$AY$1)*60))
    /
    (((AK118/FRACAS!$AY$1)*60) + SUMPRODUCT((FRACAS!$B$5:$B$8970=AK$4)*(FRACAS!$D$5:$D$8970&lt;=AK118)*(IFERROR(FRACAS!$AM$5:$AM$8970,0)))
    ),"")</f>
        <v/>
      </c>
      <c r="ML118" s="240" t="str" cm="1">
        <f t="array" ref="ML118">IFERROR(
    (((AL118/FRACAS!$AY$1)*60))
    /
    (((AL118/FRACAS!$AY$1)*60) + SUMPRODUCT((FRACAS!$B$5:$B$8970=AL$4)*(FRACAS!$D$5:$D$8970&lt;=AL118)*(IFERROR(FRACAS!$AM$5:$AM$8970,0)))
    ),"")</f>
        <v/>
      </c>
      <c r="MM118" s="240" t="str" cm="1">
        <f t="array" ref="MM118">IFERROR(
    (((AM118/FRACAS!$AY$1)*60))
    /
    (((AM118/FRACAS!$AY$1)*60) + SUMPRODUCT((FRACAS!$B$5:$B$8970=AM$4)*(FRACAS!$D$5:$D$8970&lt;=AM118)*(IFERROR(FRACAS!$AM$5:$AM$8970,0)))
    ),"")</f>
        <v/>
      </c>
      <c r="MN118" s="240" t="str" cm="1">
        <f t="array" ref="MN118">IFERROR(
    (((AN118/FRACAS!$AY$1)*60))
    /
    (((AN118/FRACAS!$AY$1)*60) + SUMPRODUCT((FRACAS!$B$5:$B$8970=AN$4)*(FRACAS!$D$5:$D$8970&lt;=AN118)*(IFERROR(FRACAS!$AM$5:$AM$8970,0)))
    ),"")</f>
        <v/>
      </c>
      <c r="MO118" s="240" t="str" cm="1">
        <f t="array" ref="MO118">IFERROR(
    (((AO118/FRACAS!$AY$1)*60))
    /
    (((AO118/FRACAS!$AY$1)*60) + SUMPRODUCT((FRACAS!$B$5:$B$8970=AO$4)*(FRACAS!$D$5:$D$8970&lt;=AO118)*(IFERROR(FRACAS!$AM$5:$AM$8970,0)))
    ),"")</f>
        <v/>
      </c>
      <c r="MP118" s="240" t="str" cm="1">
        <f t="array" ref="MP118">IFERROR(
    (((AP118/FRACAS!$AY$1)*60))
    /
    (((AP118/FRACAS!$AY$1)*60) + SUMPRODUCT((FRACAS!$B$5:$B$8970=AP$4)*(FRACAS!$D$5:$D$8970&lt;=AP118)*(IFERROR(FRACAS!$AM$5:$AM$8970,0)))
    ),"")</f>
        <v/>
      </c>
      <c r="MQ118" s="240" t="str" cm="1">
        <f t="array" ref="MQ118">IFERROR(
    (((AQ118/FRACAS!$AY$1)*60))
    /
    (((AQ118/FRACAS!$AY$1)*60) + SUMPRODUCT((FRACAS!$B$5:$B$8970=AQ$4)*(FRACAS!$D$5:$D$8970&lt;=AQ118)*(IFERROR(FRACAS!$AM$5:$AM$8970,0)))
    ),"")</f>
        <v/>
      </c>
      <c r="MR118" s="194"/>
      <c r="MS118" s="194"/>
      <c r="MT118" s="194"/>
      <c r="MU118" s="194"/>
      <c r="MV118" s="194"/>
      <c r="MW118" s="194"/>
      <c r="MX118" s="194"/>
      <c r="MY118" s="194"/>
      <c r="MZ118" s="194"/>
      <c r="NA118" s="195"/>
      <c r="ND118" s="241">
        <f t="shared" si="11"/>
        <v>0</v>
      </c>
      <c r="NE118" s="242" t="str">
        <f t="shared" si="12"/>
        <v/>
      </c>
      <c r="NF118" s="193" t="str" cm="1">
        <f t="array" ref="NF118">IF($ND118=0,"",(IFERROR( (IFERROR($ND118/FRACAS!$AY$1*60,0) - SUMPRODUCT( (FRACAS!$K$5:$K$8972=NF$2) * IFERROR(FRACAS!$AN$5:$AN$8972,0) ) ) / IFERROR($ND118/FRACAS!$AY$1*60,0), 1 )))</f>
        <v/>
      </c>
      <c r="NG118" s="193" t="str" cm="1">
        <f t="array" ref="NG118">IF($ND118=0,"",(IFERROR( (IFERROR($ND118/FRACAS!$AY$1*60,0) - SUMPRODUCT( (FRACAS!$K$5:$K$8972=NG$2) * IFERROR(FRACAS!$AN$5:$AN$8972,0) ) ) / IFERROR($ND118/FRACAS!$AY$1*60,0), 1 )))</f>
        <v/>
      </c>
      <c r="NH118" s="193" t="str" cm="1">
        <f t="array" ref="NH118">IF($ND118=0,"",(IFERROR( (IFERROR($ND118/FRACAS!$AY$1*60,0) - SUMPRODUCT( (FRACAS!$K$5:$K$8972=NH$2) * IFERROR(FRACAS!$AN$5:$AN$8972,0) ) ) / IFERROR($ND118/FRACAS!$AY$1*60,0), 1 )))</f>
        <v/>
      </c>
      <c r="NI118" s="193" t="str" cm="1">
        <f t="array" ref="NI118">IF($ND118=0,"",(IFERROR( (IFERROR($ND118/FRACAS!$AY$1*60,0) - SUMPRODUCT( (FRACAS!$K$5:$K$8972=NI$2) * IFERROR(FRACAS!$AN$5:$AN$8972,0) ) ) / IFERROR($ND118/FRACAS!$AY$1*60,0), 1 )))</f>
        <v/>
      </c>
      <c r="NJ118" s="193" t="str" cm="1">
        <f t="array" ref="NJ118">IF($ND118=0,"",(IFERROR( (IFERROR($ND118/FRACAS!$AY$1*60,0) - SUMPRODUCT( (FRACAS!$K$5:$K$8972=NJ$2) * IFERROR(FRACAS!$AN$5:$AN$8972,0) ) ) / IFERROR($ND118/FRACAS!$AY$1*60,0), 1 )))</f>
        <v/>
      </c>
      <c r="NK118" s="193" t="str" cm="1">
        <f t="array" ref="NK118">IF($ND118=0,"",(IFERROR( (IFERROR($ND118/FRACAS!$AY$1*60,0) - SUMPRODUCT( (FRACAS!$K$5:$K$8972=NK$2) * IFERROR(FRACAS!$AN$5:$AN$8972,0) ) ) / IFERROR($ND118/FRACAS!$AY$1*60,0), 1 )))</f>
        <v/>
      </c>
      <c r="NL118" s="193" t="str" cm="1">
        <f t="array" ref="NL118">IF($ND118=0,"",(IFERROR( (IFERROR($ND118/FRACAS!$AY$1*60,0) - SUMPRODUCT( (FRACAS!$K$5:$K$8972=NL$2) * IFERROR(FRACAS!$AN$5:$AN$8972,0) ) ) / IFERROR($ND118/FRACAS!$AY$1*60,0), 1 )))</f>
        <v/>
      </c>
      <c r="NM118" s="193" t="str" cm="1">
        <f t="array" ref="NM118">IF($ND118=0,"",(IFERROR( (IFERROR($ND118/FRACAS!$AY$1*60,0) - SUMPRODUCT( (FRACAS!$K$5:$K$8972=NM$2) * IFERROR(FRACAS!$AN$5:$AN$8972,0) ) ) / IFERROR($ND118/FRACAS!$AY$1*60,0), 1 )))</f>
        <v/>
      </c>
      <c r="NN118" s="193" t="str" cm="1">
        <f t="array" ref="NN118">IF($ND118=0,"",(IFERROR( (IFERROR($ND118/FRACAS!$AY$1*60,0) - SUMPRODUCT( (FRACAS!$K$5:$K$8972=NN$2) * IFERROR(FRACAS!$AN$5:$AN$8972,0) ) ) / IFERROR($ND118/FRACAS!$AY$1*60,0), 1 )))</f>
        <v/>
      </c>
      <c r="NO118" s="193" t="str" cm="1">
        <f t="array" ref="NO118">IF($ND118=0,"",(IFERROR( (IFERROR($ND118/FRACAS!$AY$1*60,0) - SUMPRODUCT( (FRACAS!$K$5:$K$8972=NO$2) * IFERROR(FRACAS!$AN$5:$AN$8972,0) ) ) / IFERROR($ND118/FRACAS!$AY$1*60,0), 1 )))</f>
        <v/>
      </c>
      <c r="NP118" s="193" t="str" cm="1">
        <f t="array" ref="NP118">IF($ND118=0,"",(IFERROR( (IFERROR($ND118/FRACAS!$AY$1*60,0) - SUMPRODUCT( (FRACAS!$K$5:$K$8972=NP$2) * IFERROR(FRACAS!$AN$5:$AN$8972,0) ) ) / IFERROR($ND118/FRACAS!$AY$1*60,0), 1 )))</f>
        <v/>
      </c>
      <c r="NQ118" s="193" t="str" cm="1">
        <f t="array" ref="NQ118">IF($ND118=0,"",(IFERROR( (IFERROR($ND118/FRACAS!$AY$1*60,0) - SUMPRODUCT( (FRACAS!$K$5:$K$8972=NQ$2) * IFERROR(FRACAS!$AN$5:$AN$8972,0) ) ) / IFERROR($ND118/FRACAS!$AY$1*60,0), 1 )))</f>
        <v/>
      </c>
      <c r="NR118" s="193" t="str" cm="1">
        <f t="array" ref="NR118">IF($ND118=0,"",(IFERROR( (IFERROR($ND118/FRACAS!$AY$1*60,0) - SUMPRODUCT( (FRACAS!$K$5:$K$8972=NR$2) * IFERROR(FRACAS!$AN$5:$AN$8972,0) ) ) / IFERROR($ND118/FRACAS!$AY$1*60,0), 1 )))</f>
        <v/>
      </c>
      <c r="NS118" s="193" t="str" cm="1">
        <f t="array" ref="NS118">IF($ND118=0,"",(IFERROR( (IFERROR($ND118/FRACAS!$AY$1*60,0) - SUMPRODUCT( (FRACAS!$K$5:$K$8972=NS$2) * IFERROR(FRACAS!$AN$5:$AN$8972,0) ) ) / IFERROR($ND118/FRACAS!$AY$1*60,0), 1 )))</f>
        <v/>
      </c>
      <c r="NT118" s="193" t="str" cm="1">
        <f t="array" ref="NT118">IF($ND118=0,"",(IFERROR( (IFERROR($ND118/FRACAS!$AY$1*60,0) - SUMPRODUCT( (FRACAS!$K$5:$K$8972=NT$2) * IFERROR(FRACAS!$AN$5:$AN$8972,0) ) ) / IFERROR($ND118/FRACAS!$AY$1*60,0), 1 )))</f>
        <v/>
      </c>
      <c r="NU118" s="193" t="str" cm="1">
        <f t="array" ref="NU118">IF($ND118=0,"",(IFERROR( (IFERROR($ND118/FRACAS!$AY$1*60,0) - SUMPRODUCT( (FRACAS!$K$5:$K$8972=NU$2) * IFERROR(FRACAS!$AN$5:$AN$8972,0) ) ) / IFERROR($ND118/FRACAS!$AY$1*60,0), 1 )))</f>
        <v/>
      </c>
      <c r="NV118" s="193" t="str" cm="1">
        <f t="array" ref="NV118">IF($ND118=0,"",(IFERROR( (IFERROR($ND118/FRACAS!$AY$1*60,0) - SUMPRODUCT( (FRACAS!$K$5:$K$8972=NV$2) * IFERROR(FRACAS!$AN$5:$AN$8972,0) ) ) / IFERROR($ND118/FRACAS!$AY$1*60,0), 1 )))</f>
        <v/>
      </c>
      <c r="NW118" s="193" t="str" cm="1">
        <f t="array" ref="NW118">IF($ND118=0,"",(IFERROR( (IFERROR($ND118/FRACAS!$AY$1*60,0) - SUMPRODUCT( (FRACAS!$K$5:$K$8972=NW$2) * IFERROR(FRACAS!$AN$5:$AN$8972,0) ) ) / IFERROR($ND118/FRACAS!$AY$1*60,0), 1 )))</f>
        <v/>
      </c>
      <c r="NX118" s="193" t="str" cm="1">
        <f t="array" ref="NX118">IF($ND118=0,"",(IFERROR( (IFERROR($ND118/FRACAS!$AY$1*60,0) - SUMPRODUCT( (FRACAS!$K$5:$K$8972=NX$2) * IFERROR(FRACAS!$AN$5:$AN$8972,0) ) ) / IFERROR($ND118/FRACAS!$AY$1*60,0), 1 )))</f>
        <v/>
      </c>
      <c r="NY118" s="193" t="str" cm="1">
        <f t="array" ref="NY118">IF($ND118=0,"",(IFERROR( (IFERROR($ND118/FRACAS!$AY$1*60,0) - SUMPRODUCT( (FRACAS!$K$5:$K$8972=NY$2) * IFERROR(FRACAS!$AN$5:$AN$8972,0) ) ) / IFERROR($ND118/FRACAS!$AY$1*60,0), 1 )))</f>
        <v/>
      </c>
      <c r="NZ118" s="193" t="str" cm="1">
        <f t="array" ref="NZ118">IF($ND118=0,"",(IFERROR( (IFERROR($ND118/FRACAS!$AY$1*60,0) - SUMPRODUCT( (FRACAS!$K$5:$K$8972=NZ$2) * IFERROR(FRACAS!$AN$5:$AN$8972,0) ) ) / IFERROR($ND118/FRACAS!$AY$1*60,0), 1 )))</f>
        <v/>
      </c>
      <c r="OA118" s="193" t="str" cm="1">
        <f t="array" ref="OA118">IF($ND118=0,"",(IFERROR( (IFERROR($ND118/FRACAS!$AY$1*60,0) - SUMPRODUCT( (FRACAS!$K$5:$K$8972=OA$2) * IFERROR(FRACAS!$AN$5:$AN$8972,0) ) ) / IFERROR($ND118/FRACAS!$AY$1*60,0), 1 )))</f>
        <v/>
      </c>
      <c r="OB118" s="193" t="str" cm="1">
        <f t="array" ref="OB118">IF($ND118=0,"",(IFERROR( (IFERROR($ND118/FRACAS!$AY$1*60,0) - SUMPRODUCT( (FRACAS!$K$5:$K$8972=OB$2) * IFERROR(FRACAS!$AN$5:$AN$8972,0) ) ) / IFERROR($ND118/FRACAS!$AY$1*60,0), 1 )))</f>
        <v/>
      </c>
      <c r="OC118" s="193" t="str" cm="1">
        <f t="array" ref="OC118">IF($ND118=0,"",(IFERROR( (IFERROR($ND118/FRACAS!$AY$1*60,0) - SUMPRODUCT( (FRACAS!$K$5:$K$8972=OC$2) * IFERROR(FRACAS!$AN$5:$AN$8972,0) ) ) / IFERROR($ND118/FRACAS!$AY$1*60,0), 1 )))</f>
        <v/>
      </c>
      <c r="OD118" s="193" t="str" cm="1">
        <f t="array" ref="OD118">IF($ND118=0,"",(IFERROR( (IFERROR($ND118/FRACAS!$AY$1*60,0) - SUMPRODUCT( (FRACAS!$K$5:$K$8972=OD$2) * IFERROR(FRACAS!$AN$5:$AN$8972,0) ) ) / IFERROR($ND118/FRACAS!$AY$1*60,0), 1 )))</f>
        <v/>
      </c>
      <c r="OE118" s="193" t="str" cm="1">
        <f t="array" ref="OE118">IF($ND118=0,"",(IFERROR( (IFERROR($ND118/FRACAS!$AY$1*60,0) - SUMPRODUCT( (FRACAS!$K$5:$K$8972=OE$2) * IFERROR(FRACAS!$AN$5:$AN$8972,0) ) ) / IFERROR($ND118/FRACAS!$AY$1*60,0), 1 )))</f>
        <v/>
      </c>
      <c r="OF118" s="193" t="str" cm="1">
        <f t="array" ref="OF118">IF($ND118=0,"",(IFERROR( (IFERROR($ND118/FRACAS!$AY$1*60,0) - SUMPRODUCT( (FRACAS!$K$5:$K$8972=OF$2) * IFERROR(FRACAS!$AN$5:$AN$8972,0) ) ) / IFERROR($ND118/FRACAS!$AY$1*60,0), 1 )))</f>
        <v/>
      </c>
      <c r="OG118" s="193" t="str" cm="1">
        <f t="array" ref="OG118">IF($ND118=0,"",(IFERROR( (IFERROR($ND118/FRACAS!$AY$1*60,0) - SUMPRODUCT( (FRACAS!$K$5:$K$8972=OG$2) * IFERROR(FRACAS!$AN$5:$AN$8972,0) ) ) / IFERROR($ND118/FRACAS!$AY$1*60,0), 1 )))</f>
        <v/>
      </c>
      <c r="OH118" s="193" t="str" cm="1">
        <f t="array" ref="OH118">IF($ND118=0,"",(IFERROR( (IFERROR($ND118/FRACAS!$AY$1*60,0) - SUMPRODUCT( (FRACAS!$K$5:$K$8972=OH$2) * IFERROR(FRACAS!$AN$5:$AN$8972,0) ) ) / IFERROR($ND118/FRACAS!$AY$1*60,0), 1 )))</f>
        <v/>
      </c>
      <c r="OI118" s="193" t="str" cm="1">
        <f t="array" ref="OI118">IF($ND118=0,"",(IFERROR( (IFERROR($ND118/FRACAS!$AY$1*60,0) - SUMPRODUCT( (FRACAS!$K$5:$K$8972=OI$2) * IFERROR(FRACAS!$AN$5:$AN$8972,0) ) ) / IFERROR($ND118/FRACAS!$AY$1*60,0), 1 )))</f>
        <v/>
      </c>
      <c r="OJ118" s="193" t="str" cm="1">
        <f t="array" ref="OJ118">IF($ND118=0,"",(IFERROR( (IFERROR($ND118/FRACAS!$AY$1*60,0) - SUMPRODUCT( (FRACAS!$K$5:$K$8972=OJ$2) * IFERROR(FRACAS!$AN$5:$AN$8972,0) ) ) / IFERROR($ND118/FRACAS!$AY$1*60,0), 1 )))</f>
        <v/>
      </c>
      <c r="OK118" s="193" t="str" cm="1">
        <f t="array" ref="OK118">IF($ND118=0,"",(IFERROR( (IFERROR($ND118/FRACAS!$AY$1*60,0) - SUMPRODUCT( (FRACAS!$K$5:$K$8972=OK$2) * IFERROR(FRACAS!$AN$5:$AN$8972,0) ) ) / IFERROR($ND118/FRACAS!$AY$1*60,0), 1 )))</f>
        <v/>
      </c>
      <c r="OL118" s="193" t="str" cm="1">
        <f t="array" ref="OL118">IF($ND118=0,"",(IFERROR( (IFERROR($ND118/FRACAS!$AY$1*60,0) - SUMPRODUCT( (FRACAS!$K$5:$K$8972=OL$2) * IFERROR(FRACAS!$AN$5:$AN$8972,0) ) ) / IFERROR($ND118/FRACAS!$AY$1*60,0), 1 )))</f>
        <v/>
      </c>
      <c r="OM118" s="193" t="str" cm="1">
        <f t="array" ref="OM118">IF($ND118=0,"",(IFERROR( (IFERROR($ND118/FRACAS!$AY$1*60,0) - SUMPRODUCT( (FRACAS!$K$5:$K$8972=OM$2) * IFERROR(FRACAS!$AN$5:$AN$8972,0) ) ) / IFERROR($ND118/FRACAS!$AY$1*60,0), 1 )))</f>
        <v/>
      </c>
      <c r="ON118" s="193" t="str" cm="1">
        <f t="array" ref="ON118">IF($ND118=0,"",(IFERROR( (IFERROR($ND118/FRACAS!$AY$1*60,0) - SUMPRODUCT( (FRACAS!$K$5:$K$8972=ON$2) * IFERROR(FRACAS!$AN$5:$AN$8972,0) ) ) / IFERROR($ND118/FRACAS!$AY$1*60,0), 1 )))</f>
        <v/>
      </c>
      <c r="OO118" s="193" t="str" cm="1">
        <f t="array" ref="OO118">IF($ND118=0,"",(IFERROR( (IFERROR($ND118/FRACAS!$AY$1*60,0) - SUMPRODUCT( (FRACAS!$K$5:$K$8972=OO$2) * IFERROR(FRACAS!$AN$5:$AN$8972,0) ) ) / IFERROR($ND118/FRACAS!$AY$1*60,0), 1 )))</f>
        <v/>
      </c>
      <c r="OP118" s="193" t="str" cm="1">
        <f t="array" ref="OP118">IF($ND118=0,"",(IFERROR( (IFERROR($ND118/FRACAS!$AY$1*60,0) - SUMPRODUCT( (FRACAS!$K$5:$K$8972=OP$2) * IFERROR(FRACAS!$AN$5:$AN$8972,0) ) ) / IFERROR($ND118/FRACAS!$AY$1*60,0), 1 )))</f>
        <v/>
      </c>
      <c r="OQ118" s="193" t="str" cm="1">
        <f t="array" ref="OQ118">IF($ND118=0,"",(IFERROR( (IFERROR($ND118/FRACAS!$AY$1*60,0) - SUMPRODUCT( (FRACAS!$K$5:$K$8972=OQ$2) * IFERROR(FRACAS!$AN$5:$AN$8972,0) ) ) / IFERROR($ND118/FRACAS!$AY$1*60,0), 1 )))</f>
        <v/>
      </c>
      <c r="OR118" s="193" t="str" cm="1">
        <f t="array" ref="OR118">IF($ND118=0,"",(IFERROR( (IFERROR($ND118/FRACAS!$AY$1*60,0) - SUMPRODUCT( (FRACAS!$K$5:$K$8972=OR$2) * IFERROR(FRACAS!$AN$5:$AN$8972,0) ) ) / IFERROR($ND118/FRACAS!$AY$1*60,0), 1 )))</f>
        <v/>
      </c>
      <c r="OS118" s="193" t="str" cm="1">
        <f t="array" ref="OS118">IF($ND118=0,"",(IFERROR( (IFERROR($ND118/FRACAS!$AY$1*60,0) - SUMPRODUCT( (FRACAS!$K$5:$K$8972=OS$2) * IFERROR(FRACAS!$AN$5:$AN$8972,0) ) ) / IFERROR($ND118/FRACAS!$AY$1*60,0), 1 )))</f>
        <v/>
      </c>
      <c r="OT118" s="243" t="str" cm="1">
        <f t="array" ref="OT118">IF($ND118=0,"",(IFERROR( (IFERROR($ND118/FRACAS!$AY$1*60,0) - SUMPRODUCT( (FRACAS!$K$5:$K$8972=OT$2) * IFERROR(FRACAS!$AN$5:$AN$8972,0) ) ) / IFERROR($ND118/FRACAS!$AY$1*60,0), 1 )))</f>
        <v/>
      </c>
    </row>
    <row r="119" spans="2:410" x14ac:dyDescent="0.2">
      <c r="B119" s="233"/>
      <c r="C119" s="259">
        <f>IF('[1]17.11.2025 IASI18 Mileage'!C119="","",'[1]17.11.2025 IASI18 Mileage'!C119)</f>
        <v>46769</v>
      </c>
      <c r="D119" s="201" t="str">
        <f>IF('[1]17.11.2025 IASI18 Mileage'!D119="","",'[1]17.11.2025 IASI18 Mileage'!D119)</f>
        <v/>
      </c>
      <c r="E119" s="201" t="str">
        <f>IF('[1]17.11.2025 IASI18 Mileage'!E119="","",'[1]17.11.2025 IASI18 Mileage'!E119)</f>
        <v/>
      </c>
      <c r="F119" s="201" t="str">
        <f>IF('[1]17.11.2025 IASI18 Mileage'!F119="","",'[1]17.11.2025 IASI18 Mileage'!F119)</f>
        <v/>
      </c>
      <c r="G119" s="201" t="str">
        <f>IF('[1]17.11.2025 IASI18 Mileage'!G119="","",'[1]17.11.2025 IASI18 Mileage'!G119)</f>
        <v/>
      </c>
      <c r="H119" s="201" t="str">
        <f>IF('[1]17.11.2025 IASI18 Mileage'!H119="","",'[1]17.11.2025 IASI18 Mileage'!H119)</f>
        <v/>
      </c>
      <c r="I119" s="201" t="str">
        <f>IF('[1]17.11.2025 IASI18 Mileage'!I119="","",'[1]17.11.2025 IASI18 Mileage'!I119)</f>
        <v/>
      </c>
      <c r="J119" s="201" t="str">
        <f>IF('[1]17.11.2025 IASI18 Mileage'!J119="","",'[1]17.11.2025 IASI18 Mileage'!J119)</f>
        <v/>
      </c>
      <c r="K119" s="201" t="str">
        <f>IF('[1]17.11.2025 IASI18 Mileage'!K119="","",'[1]17.11.2025 IASI18 Mileage'!K119)</f>
        <v/>
      </c>
      <c r="L119" s="201" t="str">
        <f>IF('[1]17.11.2025 IASI18 Mileage'!L119="","",'[1]17.11.2025 IASI18 Mileage'!L119)</f>
        <v/>
      </c>
      <c r="M119" s="201" t="str">
        <f>IF('[1]17.11.2025 IASI18 Mileage'!M119="","",'[1]17.11.2025 IASI18 Mileage'!M119)</f>
        <v/>
      </c>
      <c r="N119" s="201" t="str">
        <f>IF('[1]17.11.2025 IASI18 Mileage'!N119="","",'[1]17.11.2025 IASI18 Mileage'!N119)</f>
        <v/>
      </c>
      <c r="O119" s="201" t="str">
        <f>IF('[1]17.11.2025 IASI18 Mileage'!O119="","",'[1]17.11.2025 IASI18 Mileage'!O119)</f>
        <v/>
      </c>
      <c r="P119" s="201" t="str">
        <f>IF('[1]17.11.2025 IASI18 Mileage'!P119="","",'[1]17.11.2025 IASI18 Mileage'!P119)</f>
        <v/>
      </c>
      <c r="Q119" s="201" t="str">
        <f>IF('[1]17.11.2025 IASI18 Mileage'!Q119="","",'[1]17.11.2025 IASI18 Mileage'!Q119)</f>
        <v/>
      </c>
      <c r="R119" s="201" t="str">
        <f>IF('[1]17.11.2025 IASI18 Mileage'!R119="","",'[1]17.11.2025 IASI18 Mileage'!R119)</f>
        <v/>
      </c>
      <c r="S119" s="201" t="str">
        <f>IF('[1]17.11.2025 IASI18 Mileage'!S119="","",'[1]17.11.2025 IASI18 Mileage'!S119)</f>
        <v/>
      </c>
      <c r="T119" s="201" t="str">
        <f>IF('[1]17.11.2025 IASI18 Mileage'!T119="","",'[1]17.11.2025 IASI18 Mileage'!T119)</f>
        <v/>
      </c>
      <c r="U119" s="201" t="str">
        <f>IF('[1]17.11.2025 IASI18 Mileage'!U119="","",'[1]17.11.2025 IASI18 Mileage'!U119)</f>
        <v/>
      </c>
      <c r="V119" s="201"/>
      <c r="W119" s="201"/>
      <c r="X119" s="201"/>
      <c r="Y119" s="201"/>
      <c r="Z119" s="201"/>
      <c r="AA119" s="201"/>
      <c r="AB119" s="201"/>
      <c r="AC119" s="201"/>
      <c r="AD119" s="201"/>
      <c r="AE119" s="201"/>
      <c r="AF119" s="201"/>
      <c r="AG119" s="201"/>
      <c r="AH119" s="201"/>
      <c r="AI119" s="201"/>
      <c r="AJ119" s="201"/>
      <c r="AK119" s="201"/>
      <c r="AL119" s="201"/>
      <c r="AM119" s="201"/>
      <c r="AN119" s="201"/>
      <c r="AO119" s="201"/>
      <c r="AP119" s="201"/>
      <c r="AQ119" s="201"/>
      <c r="AR119" s="201"/>
      <c r="AS119" s="201"/>
      <c r="AT119" s="201"/>
      <c r="AU119" s="201"/>
      <c r="AV119" s="201"/>
      <c r="AW119" s="201"/>
      <c r="AX119" s="201"/>
      <c r="AY119" s="201"/>
      <c r="AZ119" s="201"/>
      <c r="BA119" s="202"/>
      <c r="BB119" s="184"/>
      <c r="BC119" s="184"/>
      <c r="BD119" s="234"/>
      <c r="BE119" s="234"/>
      <c r="BF119" s="234"/>
      <c r="BG119" s="234"/>
      <c r="BH119" s="234"/>
      <c r="BI119" s="234"/>
      <c r="BJ119" s="234"/>
      <c r="BK119" s="234"/>
      <c r="BL119" s="234"/>
      <c r="BM119" s="234"/>
      <c r="BN119" s="234"/>
      <c r="BO119" s="234"/>
      <c r="BP119" s="234"/>
      <c r="BQ119" s="234"/>
      <c r="BR119" s="234"/>
      <c r="BS119" s="234"/>
      <c r="BT119" s="234"/>
      <c r="BU119" s="234"/>
      <c r="BV119" s="234"/>
      <c r="BW119" s="234"/>
      <c r="BX119" s="234"/>
      <c r="BY119" s="234"/>
      <c r="BZ119" s="234"/>
      <c r="CA119" s="234"/>
      <c r="CB119" s="234"/>
      <c r="CC119" s="234"/>
      <c r="CD119" s="234"/>
      <c r="CE119" s="234"/>
      <c r="CF119" s="234"/>
      <c r="CG119" s="234"/>
      <c r="CH119" s="234"/>
      <c r="CI119" s="234"/>
      <c r="CJ119" s="234"/>
      <c r="CK119" s="234"/>
      <c r="CL119" s="234"/>
      <c r="CM119" s="234"/>
      <c r="CN119" s="234"/>
      <c r="CO119" s="234"/>
      <c r="CP119" s="234"/>
      <c r="CQ119" s="234"/>
      <c r="CR119" s="234"/>
      <c r="CS119" s="234"/>
      <c r="CT119" s="234"/>
      <c r="CU119" s="234"/>
      <c r="CV119" s="234"/>
      <c r="CW119" s="234"/>
      <c r="CX119" s="234"/>
      <c r="CY119" s="234"/>
      <c r="CZ119" s="234"/>
      <c r="DA119" s="234"/>
      <c r="DB119" s="234"/>
      <c r="DC119" s="184">
        <f t="shared" si="9"/>
        <v>0</v>
      </c>
      <c r="DD119" s="235" t="str">
        <f t="shared" si="10"/>
        <v/>
      </c>
      <c r="DE119" s="186">
        <f>IF(D119&gt; 0,(COUNTIFS(FRACAS!$B$5:$B$8972, D$4, FRACAS!$D$5:$D$8972, "&lt;="&amp;D119)), "" )</f>
        <v>0</v>
      </c>
      <c r="DF119" s="186">
        <f>IF(E119&gt; 0,(COUNTIFS(FRACAS!$B$5:$B$8972, E$4, FRACAS!$D$5:$D$8972, "&lt;="&amp;E119)), "" )</f>
        <v>0</v>
      </c>
      <c r="DG119" s="186">
        <f>IF(F119&gt; 0,(COUNTIFS(FRACAS!$B$5:$B$8972, F$4, FRACAS!$D$5:$D$8972, "&lt;="&amp;F119)), "" )</f>
        <v>0</v>
      </c>
      <c r="DH119" s="186">
        <f>IF(G119&gt; 0,(COUNTIFS(FRACAS!$B$5:$B$8972, G$4, FRACAS!$D$5:$D$8972, "&lt;="&amp;G119)), "" )</f>
        <v>0</v>
      </c>
      <c r="DI119" s="186">
        <f>IF(H119&gt; 0,(COUNTIFS(FRACAS!$B$5:$B$8972, H$4, FRACAS!$D$5:$D$8972, "&lt;="&amp;H119)), "" )</f>
        <v>0</v>
      </c>
      <c r="DJ119" s="186">
        <f>IF(I119&gt; 0,(COUNTIFS(FRACAS!$B$5:$B$8972, I$4, FRACAS!$D$5:$D$8972, "&lt;="&amp;I119)), "" )</f>
        <v>0</v>
      </c>
      <c r="DK119" s="186">
        <f>IF(J119&gt; 0,(COUNTIFS(FRACAS!$B$5:$B$8972, J$4, FRACAS!$D$5:$D$8972, "&lt;="&amp;J119)), "" )</f>
        <v>0</v>
      </c>
      <c r="DL119" s="186">
        <f>IF(K119&gt; 0,(COUNTIFS(FRACAS!$B$5:$B$8972, K$4, FRACAS!$D$5:$D$8972, "&lt;="&amp;K119)), "" )</f>
        <v>0</v>
      </c>
      <c r="DM119" s="186">
        <f>IF(L119&gt; 0,(COUNTIFS(FRACAS!$B$5:$B$8972, L$4, FRACAS!$D$5:$D$8972, "&lt;="&amp;L119)), "" )</f>
        <v>0</v>
      </c>
      <c r="DN119" s="186">
        <f>IF(M119&gt; 0,(COUNTIFS(FRACAS!$B$5:$B$8972, M$4, FRACAS!$D$5:$D$8972, "&lt;="&amp;M119)), "" )</f>
        <v>0</v>
      </c>
      <c r="DO119" s="186">
        <f>IF(N119&gt; 0,(COUNTIFS(FRACAS!$B$5:$B$8972, N$4, FRACAS!$D$5:$D$8972, "&lt;="&amp;N119)), "" )</f>
        <v>0</v>
      </c>
      <c r="DP119" s="186">
        <f>IF(O119&gt; 0,(COUNTIFS(FRACAS!$B$5:$B$8972, O$4, FRACAS!$D$5:$D$8972, "&lt;="&amp;O119)), "" )</f>
        <v>0</v>
      </c>
      <c r="DQ119" s="186">
        <f>IF(P119&gt; 0,(COUNTIFS(FRACAS!$B$5:$B$8972, P$4, FRACAS!$D$5:$D$8972, "&lt;="&amp;P119)), "" )</f>
        <v>0</v>
      </c>
      <c r="DR119" s="186">
        <f>IF(Q119&gt; 0,(COUNTIFS(FRACAS!$B$5:$B$8972, Q$4, FRACAS!$D$5:$D$8972, "&lt;="&amp;Q119)), "" )</f>
        <v>0</v>
      </c>
      <c r="DS119" s="186">
        <f>IF(R119&gt; 0,(COUNTIFS(FRACAS!$B$5:$B$8972, R$4, FRACAS!$D$5:$D$8972, "&lt;="&amp;R119)), "" )</f>
        <v>0</v>
      </c>
      <c r="DT119" s="186">
        <f>IF(S119&gt; 0,(COUNTIFS(FRACAS!$B$5:$B$8972, S$4, FRACAS!$D$5:$D$8972, "&lt;="&amp;S119)), "" )</f>
        <v>0</v>
      </c>
      <c r="DU119" s="186">
        <f>IF(T119&gt; 0,(COUNTIFS(FRACAS!$B$5:$B$8972, T$4, FRACAS!$D$5:$D$8972, "&lt;="&amp;T119)), "" )</f>
        <v>0</v>
      </c>
      <c r="DV119" s="186">
        <f>IF(U119&gt; 0,(COUNTIFS(FRACAS!$B$5:$B$8972, U$4, FRACAS!$D$5:$D$8972, "&lt;="&amp;U119)), "" )</f>
        <v>0</v>
      </c>
      <c r="DW119" s="186" t="str">
        <f>IF(V119&gt; 0,(COUNTIFS(FRACAS!$B$5:$B$8972, V$4, FRACAS!$D$5:$D$8972, "&lt;="&amp;V119)), "" )</f>
        <v/>
      </c>
      <c r="DX119" s="186" t="str">
        <f>IF(W119&gt; 0,(COUNTIFS(FRACAS!$B$5:$B$8972, W$4, FRACAS!$D$5:$D$8972, "&lt;="&amp;W119)), "" )</f>
        <v/>
      </c>
      <c r="DY119" s="186" t="str">
        <f>IF(X119&gt; 0,(COUNTIFS(FRACAS!$B$5:$B$8972, X$4, FRACAS!$D$5:$D$8972, "&lt;="&amp;X119)), "" )</f>
        <v/>
      </c>
      <c r="DZ119" s="186" t="str">
        <f>IF(Y119&gt; 0,(COUNTIFS(FRACAS!$B$5:$B$8972, Y$4, FRACAS!$D$5:$D$8972, "&lt;="&amp;Y119)), "" )</f>
        <v/>
      </c>
      <c r="EA119" s="186" t="str">
        <f>IF(Z119&gt; 0,(COUNTIFS(FRACAS!$B$5:$B$8972, Z$4, FRACAS!$D$5:$D$8972, "&lt;="&amp;Z119)), "" )</f>
        <v/>
      </c>
      <c r="EB119" s="186" t="str">
        <f>IF(AA119&gt; 0,(COUNTIFS(FRACAS!$B$5:$B$8972, AA$4, FRACAS!$D$5:$D$8972, "&lt;="&amp;AA119)), "" )</f>
        <v/>
      </c>
      <c r="EC119" s="186" t="str">
        <f>IF(AB119&gt; 0,(COUNTIFS(FRACAS!$B$5:$B$8972, AB$4, FRACAS!$D$5:$D$8972, "&lt;="&amp;AB119)), "" )</f>
        <v/>
      </c>
      <c r="ED119" s="186" t="str">
        <f>IF(AC119&gt; 0,(COUNTIFS(FRACAS!$B$5:$B$8972, AC$4, FRACAS!$D$5:$D$8972, "&lt;="&amp;AC119)), "" )</f>
        <v/>
      </c>
      <c r="EE119" s="186" t="str">
        <f>IF(AD119&gt; 0,(COUNTIFS(FRACAS!$B$5:$B$8972, AD$4, FRACAS!$D$5:$D$8972, "&lt;="&amp;AD119)), "" )</f>
        <v/>
      </c>
      <c r="EF119" s="186" t="str">
        <f>IF(AE119&gt; 0,(COUNTIFS(FRACAS!$B$5:$B$8972, AE$4, FRACAS!$D$5:$D$8972, "&lt;="&amp;AE119)), "" )</f>
        <v/>
      </c>
      <c r="EG119" s="186" t="str">
        <f>IF(AF119&gt; 0,(COUNTIFS(FRACAS!$B$5:$B$8972, AF$4, FRACAS!$D$5:$D$8972, "&lt;="&amp;AF119)), "" )</f>
        <v/>
      </c>
      <c r="EH119" s="186" t="str">
        <f>IF(AG119&gt; 0,(COUNTIFS(FRACAS!$B$5:$B$8972, AG$4, FRACAS!$D$5:$D$8972, "&lt;="&amp;AG119)), "" )</f>
        <v/>
      </c>
      <c r="EI119" s="186" t="str">
        <f>IF(AH119&gt; 0,(COUNTIFS(FRACAS!$B$5:$B$8972, AH$4, FRACAS!$D$5:$D$8972, "&lt;="&amp;AH119)), "" )</f>
        <v/>
      </c>
      <c r="EJ119" s="186" t="str">
        <f>IF(AI119&gt; 0,(COUNTIFS(FRACAS!$B$5:$B$8972, AI$4, FRACAS!$D$5:$D$8972, "&lt;="&amp;AI119)), "" )</f>
        <v/>
      </c>
      <c r="EK119" s="186" t="str">
        <f>IF(AJ119&gt; 0,(COUNTIFS(FRACAS!$B$5:$B$8972, AJ$4, FRACAS!$D$5:$D$8972, "&lt;="&amp;AJ119)), "" )</f>
        <v/>
      </c>
      <c r="EL119" s="186" t="str">
        <f>IF(AK119&gt; 0,(COUNTIFS(FRACAS!$B$5:$B$8972, AK$4, FRACAS!$D$5:$D$8972, "&lt;="&amp;AK119)), "" )</f>
        <v/>
      </c>
      <c r="EM119" s="186" t="str">
        <f>IF(AL119&gt; 0,(COUNTIFS(FRACAS!$B$5:$B$8972, AL$4, FRACAS!$D$5:$D$8972, "&lt;="&amp;AL119)), "" )</f>
        <v/>
      </c>
      <c r="EN119" s="186" t="str">
        <f>IF(AM119&gt; 0,(COUNTIFS(FRACAS!$B$5:$B$8972, AM$4, FRACAS!$D$5:$D$8972, "&lt;="&amp;AM119)), "" )</f>
        <v/>
      </c>
      <c r="EO119" s="186" t="str">
        <f>IF(AN119&gt; 0,(COUNTIFS(FRACAS!$B$5:$B$8972, AN$4, FRACAS!$D$5:$D$8972, "&lt;="&amp;AN119)), "" )</f>
        <v/>
      </c>
      <c r="EP119" s="186" t="str">
        <f>IF(AO119&gt; 0,(COUNTIFS(FRACAS!$B$5:$B$8972, AO$4, FRACAS!$D$5:$D$8972, "&lt;="&amp;AO119)), "" )</f>
        <v/>
      </c>
      <c r="EQ119" s="186" t="str">
        <f>IF(AP119&gt; 0,(COUNTIFS(FRACAS!$B$5:$B$8972, AP$4, FRACAS!$D$5:$D$8972, "&lt;="&amp;AP119)), "" )</f>
        <v/>
      </c>
      <c r="ER119" s="186" t="str">
        <f>IF(AQ119&gt; 0,(COUNTIFS(FRACAS!$B$5:$B$8972, AQ$4, FRACAS!$D$5:$D$8972, "&lt;="&amp;AQ119)), "" )</f>
        <v/>
      </c>
      <c r="ES119" s="244"/>
      <c r="ET119" s="186"/>
      <c r="EU119" s="186"/>
      <c r="EV119" s="186"/>
      <c r="EW119" s="186"/>
      <c r="EX119" s="186"/>
      <c r="EY119" s="186"/>
      <c r="EZ119" s="186"/>
      <c r="FA119" s="186"/>
      <c r="FB119" s="203"/>
      <c r="FC119" s="204"/>
      <c r="FD119" s="204"/>
      <c r="FE119" s="190"/>
      <c r="FF119" s="190"/>
      <c r="FG119" s="190"/>
      <c r="FH119" s="190"/>
      <c r="FI119" s="190"/>
      <c r="FJ119" s="190"/>
      <c r="FK119" s="190"/>
      <c r="FL119" s="190"/>
      <c r="FM119" s="190"/>
      <c r="FN119" s="190"/>
      <c r="FO119" s="190"/>
      <c r="FP119" s="190"/>
      <c r="FQ119" s="190"/>
      <c r="FR119" s="190"/>
      <c r="FS119" s="190"/>
      <c r="FT119" s="190"/>
      <c r="FU119" s="190"/>
      <c r="FV119" s="190"/>
      <c r="FW119" s="190"/>
      <c r="FX119" s="190"/>
      <c r="FY119" s="190"/>
      <c r="FZ119" s="190"/>
      <c r="GA119" s="190"/>
      <c r="GB119" s="190"/>
      <c r="GC119" s="190"/>
      <c r="GD119" s="190"/>
      <c r="GE119" s="190"/>
      <c r="GF119" s="190"/>
      <c r="GG119" s="190"/>
      <c r="GH119" s="190"/>
      <c r="GI119" s="190"/>
      <c r="GJ119" s="190"/>
      <c r="GK119" s="190"/>
      <c r="GL119" s="190"/>
      <c r="GM119" s="190"/>
      <c r="GN119" s="190"/>
      <c r="GO119" s="190"/>
      <c r="GP119" s="190"/>
      <c r="GQ119" s="190"/>
      <c r="GR119" s="190"/>
      <c r="GS119" s="190"/>
      <c r="GT119" s="190"/>
      <c r="GU119" s="190"/>
      <c r="GV119" s="190"/>
      <c r="GW119" s="190"/>
      <c r="GX119" s="190"/>
      <c r="GY119" s="190"/>
      <c r="GZ119" s="190"/>
      <c r="HA119" s="190"/>
      <c r="HB119" s="190"/>
      <c r="HD119" s="190"/>
      <c r="HE119" s="190"/>
      <c r="HF119" s="190"/>
      <c r="HG119" s="190"/>
      <c r="HH119" s="190"/>
      <c r="HI119" s="190"/>
      <c r="HJ119" s="190"/>
      <c r="HK119" s="190"/>
      <c r="HL119" s="190"/>
      <c r="HM119" s="190"/>
      <c r="HN119" s="190"/>
      <c r="HO119" s="190"/>
      <c r="HP119" s="190"/>
      <c r="HQ119" s="190"/>
      <c r="HR119" s="190"/>
      <c r="HS119" s="190"/>
      <c r="HT119" s="190"/>
      <c r="HU119" s="190"/>
      <c r="HV119" s="190"/>
      <c r="HW119" s="190"/>
      <c r="HX119" s="190"/>
      <c r="HY119" s="190"/>
      <c r="HZ119" s="190"/>
      <c r="IA119" s="190"/>
      <c r="IB119" s="190"/>
      <c r="IC119" s="190"/>
      <c r="ID119" s="190"/>
      <c r="IE119" s="190"/>
      <c r="IF119" s="190"/>
      <c r="IG119" s="190"/>
      <c r="IH119" s="190"/>
      <c r="II119" s="190"/>
      <c r="IJ119" s="190"/>
      <c r="IK119" s="190"/>
      <c r="IL119" s="190"/>
      <c r="IM119" s="190"/>
      <c r="IN119" s="190"/>
      <c r="IO119" s="190"/>
      <c r="IP119" s="190"/>
      <c r="IQ119" s="190"/>
      <c r="IR119" s="190"/>
      <c r="IS119" s="190"/>
      <c r="IT119" s="190"/>
      <c r="IU119" s="190"/>
      <c r="IV119" s="190"/>
      <c r="IW119" s="190"/>
      <c r="IX119" s="190"/>
      <c r="IY119" s="190"/>
      <c r="IZ119" s="190"/>
      <c r="JA119" s="190"/>
      <c r="JB119" s="190"/>
      <c r="JC119" s="190"/>
      <c r="JD119" s="238"/>
      <c r="JE119" s="238"/>
      <c r="JF119" s="238"/>
      <c r="JG119" s="238"/>
      <c r="JH119" s="238"/>
      <c r="JI119" s="238"/>
      <c r="JJ119" s="238"/>
      <c r="JK119" s="238"/>
      <c r="JL119" s="238"/>
      <c r="JM119" s="238"/>
      <c r="JN119" s="239"/>
      <c r="JO119" s="193"/>
      <c r="JP119" s="193"/>
      <c r="JQ119" s="193"/>
      <c r="JR119" s="193"/>
      <c r="JS119" s="193"/>
      <c r="JT119" s="193"/>
      <c r="JU119" s="193"/>
      <c r="JV119" s="193"/>
      <c r="JW119" s="193"/>
      <c r="JX119" s="193"/>
      <c r="JY119" s="193"/>
      <c r="JZ119" s="193"/>
      <c r="KA119" s="193"/>
      <c r="KB119" s="193"/>
      <c r="KC119" s="193"/>
      <c r="KD119" s="193"/>
      <c r="KE119" s="193"/>
      <c r="KF119" s="193"/>
      <c r="KG119" s="193"/>
      <c r="KH119" s="193"/>
      <c r="KI119" s="193"/>
      <c r="KJ119" s="193"/>
      <c r="KK119" s="193"/>
      <c r="KL119" s="193"/>
      <c r="KM119" s="193"/>
      <c r="KN119" s="193"/>
      <c r="KO119" s="193"/>
      <c r="KP119" s="193"/>
      <c r="KQ119" s="193"/>
      <c r="KR119" s="193"/>
      <c r="KS119" s="193"/>
      <c r="KT119" s="193"/>
      <c r="KU119" s="193"/>
      <c r="KV119" s="193"/>
      <c r="KW119" s="193"/>
      <c r="KX119" s="193"/>
      <c r="KY119" s="193"/>
      <c r="KZ119" s="193"/>
      <c r="LA119" s="193"/>
      <c r="LB119" s="192"/>
      <c r="LC119" s="235" t="str">
        <f t="shared" si="8"/>
        <v/>
      </c>
      <c r="LD119" s="240" t="str" cm="1">
        <f t="array" ref="LD119">IFERROR((((D119/FRACAS!$AY$1)*60
)-(SUMPRODUCT((FRACAS!$B$5:$B$8970=D$4)*(FRACAS!$D$5:$D$8970&lt;=D119)*(IFERROR(FRACAS!$AM$5:$AM$8970,0)))
))/((D119/FRACAS!$AY$1)*60),"")</f>
        <v/>
      </c>
      <c r="LE119" s="240" t="str" cm="1">
        <f t="array" ref="LE119">IFERROR((((E119/FRACAS!$AY$1)*60
)-(SUMPRODUCT((FRACAS!$B$5:$B$8970=E$4)*(FRACAS!$D$5:$D$8970&lt;=E119)*(IFERROR(FRACAS!$AM$5:$AM$8970,0)))
))/((E119/FRACAS!$AY$1)*60),"")</f>
        <v/>
      </c>
      <c r="LF119" s="240" t="str" cm="1">
        <f t="array" ref="LF119">IFERROR((((F119/FRACAS!$AY$1)*60
)-(SUMPRODUCT((FRACAS!$B$5:$B$8970=F$4)*(FRACAS!$D$5:$D$8970&lt;=F119)*(IFERROR(FRACAS!$AM$5:$AM$8970,0)))
))/((F119/FRACAS!$AY$1)*60),"")</f>
        <v/>
      </c>
      <c r="LG119" s="240" t="str" cm="1">
        <f t="array" ref="LG119">IFERROR((((G119/FRACAS!$AY$1)*60
)-(SUMPRODUCT((FRACAS!$B$5:$B$8970=G$4)*(FRACAS!$D$5:$D$8970&lt;=G119)*(IFERROR(FRACAS!$AM$5:$AM$8970,0)))
))/((G119/FRACAS!$AY$1)*60),"")</f>
        <v/>
      </c>
      <c r="LH119" s="240" t="str" cm="1">
        <f t="array" ref="LH119">IFERROR((((H119/FRACAS!$AY$1)*60
)-(SUMPRODUCT((FRACAS!$B$5:$B$8970=H$4)*(FRACAS!$D$5:$D$8970&lt;=H119)*(IFERROR(FRACAS!$AM$5:$AM$8970,0)))
))/((H119/FRACAS!$AY$1)*60),"")</f>
        <v/>
      </c>
      <c r="LI119" s="240" t="str" cm="1">
        <f t="array" ref="LI119">IFERROR((((I119/FRACAS!$AY$1)*60
)-(SUMPRODUCT((FRACAS!$B$5:$B$8970=I$4)*(FRACAS!$D$5:$D$8970&lt;=I119)*(IFERROR(FRACAS!$AM$5:$AM$8970,0)))
))/((I119/FRACAS!$AY$1)*60),"")</f>
        <v/>
      </c>
      <c r="LJ119" s="240" t="str" cm="1">
        <f t="array" ref="LJ119">IFERROR((((J119/FRACAS!$AY$1)*60
)-(SUMPRODUCT((FRACAS!$B$5:$B$8970=J$4)*(FRACAS!$D$5:$D$8970&lt;=J119)*(IFERROR(FRACAS!$AM$5:$AM$8970,0)))
))/((J119/FRACAS!$AY$1)*60),"")</f>
        <v/>
      </c>
      <c r="LK119" s="240" t="str" cm="1">
        <f t="array" ref="LK119">IFERROR((((K119/FRACAS!$AY$1)*60
)-(SUMPRODUCT((FRACAS!$B$5:$B$8970=K$4)*(FRACAS!$D$5:$D$8970&lt;=K119)*(IFERROR(FRACAS!$AM$5:$AM$8970,0)))
))/((K119/FRACAS!$AY$1)*60),"")</f>
        <v/>
      </c>
      <c r="LL119" s="240" t="str" cm="1">
        <f t="array" ref="LL119">IFERROR((((L119/FRACAS!$AY$1)*60
)-(SUMPRODUCT((FRACAS!$B$5:$B$8970=L$4)*(FRACAS!$D$5:$D$8970&lt;=L119)*(IFERROR(FRACAS!$AM$5:$AM$8970,0)))
))/((L119/FRACAS!$AY$1)*60),"")</f>
        <v/>
      </c>
      <c r="LM119" s="240" t="str" cm="1">
        <f t="array" ref="LM119">IFERROR((((M119/FRACAS!$AY$1)*60
)-(SUMPRODUCT((FRACAS!$B$5:$B$8970=M$4)*(FRACAS!$D$5:$D$8970&lt;=M119)*(IFERROR(FRACAS!$AM$5:$AM$8970,0)))
))/((M119/FRACAS!$AY$1)*60),"")</f>
        <v/>
      </c>
      <c r="LN119" s="240" t="str" cm="1">
        <f t="array" ref="LN119">IFERROR((((N119/FRACAS!$AY$1)*60
)-(SUMPRODUCT((FRACAS!$B$5:$B$8970=N$4)*(FRACAS!$D$5:$D$8970&lt;=N119)*(IFERROR(FRACAS!$AM$5:$AM$8970,0)))
))/((N119/FRACAS!$AY$1)*60),"")</f>
        <v/>
      </c>
      <c r="LO119" s="240" t="str" cm="1">
        <f t="array" ref="LO119">IFERROR((((O119/FRACAS!$AY$1)*60
)-(SUMPRODUCT((FRACAS!$B$5:$B$8970=O$4)*(FRACAS!$D$5:$D$8970&lt;=O119)*(IFERROR(FRACAS!$AM$5:$AM$8970,0)))
))/((O119/FRACAS!$AY$1)*60),"")</f>
        <v/>
      </c>
      <c r="LP119" s="240" t="str" cm="1">
        <f t="array" ref="LP119">IFERROR((((P119/FRACAS!$AY$1)*60
)-(SUMPRODUCT((FRACAS!$B$5:$B$8970=P$4)*(FRACAS!$D$5:$D$8970&lt;=P119)*(IFERROR(FRACAS!$AM$5:$AM$8970,0)))
))/((P119/FRACAS!$AY$1)*60),"")</f>
        <v/>
      </c>
      <c r="LQ119" s="240" t="str" cm="1">
        <f t="array" ref="LQ119">IFERROR((((Q119/FRACAS!$AY$1)*60
)-(SUMPRODUCT((FRACAS!$B$5:$B$8970=Q$4)*(FRACAS!$D$5:$D$8970&lt;=Q119)*(IFERROR(FRACAS!$AM$5:$AM$8970,0)))
))/((Q119/FRACAS!$AY$1)*60),"")</f>
        <v/>
      </c>
      <c r="LR119" s="240" t="str" cm="1">
        <f t="array" ref="LR119">IFERROR((((R119/FRACAS!$AY$1)*60
)-(SUMPRODUCT((FRACAS!$B$5:$B$8970=R$4)*(FRACAS!$D$5:$D$8970&lt;=R119)*(IFERROR(FRACAS!$AM$5:$AM$8970,0)))
))/((R119/FRACAS!$AY$1)*60),"")</f>
        <v/>
      </c>
      <c r="LS119" s="240" t="str" cm="1">
        <f t="array" ref="LS119">IFERROR((((S119/FRACAS!$AY$1)*60
)-(SUMPRODUCT((FRACAS!$B$5:$B$8970=S$4)*(FRACAS!$D$5:$D$8970&lt;=S119)*(IFERROR(FRACAS!$AM$5:$AM$8970,0)))
))/((S119/FRACAS!$AY$1)*60),"")</f>
        <v/>
      </c>
      <c r="LT119" s="240" t="str" cm="1">
        <f t="array" ref="LT119">IFERROR((((T119/FRACAS!$AY$1)*60
)-(SUMPRODUCT((FRACAS!$B$5:$B$8970=T$4)*(FRACAS!$D$5:$D$8970&lt;=T119)*(IFERROR(FRACAS!$AM$5:$AM$8970,0)))
))/((T119/FRACAS!$AY$1)*60),"")</f>
        <v/>
      </c>
      <c r="LU119" s="240" t="str" cm="1">
        <f t="array" ref="LU119">IFERROR((((U119/FRACAS!$AY$1)*60
)-(SUMPRODUCT((FRACAS!$B$5:$B$8970=U$4)*(FRACAS!$D$5:$D$8970&lt;=U119)*(IFERROR(FRACAS!$AM$5:$AM$8970,0)))
))/((U119/FRACAS!$AY$1)*60),"")</f>
        <v/>
      </c>
      <c r="LV119" s="240" t="str" cm="1">
        <f t="array" ref="LV119">IFERROR(
    (((V119/FRACAS!$AY$1)*60))
    /
    (((V119/FRACAS!$AY$1)*60) + SUMPRODUCT((FRACAS!$B$5:$B$8970=V$4)*(FRACAS!$D$5:$D$8970&lt;=V119)*(IFERROR(FRACAS!$AM$5:$AM$8970,0)))
    ),"")</f>
        <v/>
      </c>
      <c r="LW119" s="240" t="str" cm="1">
        <f t="array" ref="LW119">IFERROR(
    (((W119/FRACAS!$AY$1)*60))
    /
    (((W119/FRACAS!$AY$1)*60) + SUMPRODUCT((FRACAS!$B$5:$B$8970=W$4)*(FRACAS!$D$5:$D$8970&lt;=W119)*(IFERROR(FRACAS!$AM$5:$AM$8970,0)))
    ),"")</f>
        <v/>
      </c>
      <c r="LX119" s="240" t="str" cm="1">
        <f t="array" ref="LX119">IFERROR(
    (((X119/FRACAS!$AY$1)*60))
    /
    (((X119/FRACAS!$AY$1)*60) + SUMPRODUCT((FRACAS!$B$5:$B$8970=X$4)*(FRACAS!$D$5:$D$8970&lt;=X119)*(IFERROR(FRACAS!$AM$5:$AM$8970,0)))
    ),"")</f>
        <v/>
      </c>
      <c r="LY119" s="240" t="str" cm="1">
        <f t="array" ref="LY119">IFERROR(
    (((Y119/FRACAS!$AY$1)*60))
    /
    (((Y119/FRACAS!$AY$1)*60) + SUMPRODUCT((FRACAS!$B$5:$B$8970=Y$4)*(FRACAS!$D$5:$D$8970&lt;=Y119)*(IFERROR(FRACAS!$AM$5:$AM$8970,0)))
    ),"")</f>
        <v/>
      </c>
      <c r="LZ119" s="240" t="str" cm="1">
        <f t="array" ref="LZ119">IFERROR(
    (((Z119/FRACAS!$AY$1)*60))
    /
    (((Z119/FRACAS!$AY$1)*60) + SUMPRODUCT((FRACAS!$B$5:$B$8970=Z$4)*(FRACAS!$D$5:$D$8970&lt;=Z119)*(IFERROR(FRACAS!$AM$5:$AM$8970,0)))
    ),"")</f>
        <v/>
      </c>
      <c r="MA119" s="240" t="str" cm="1">
        <f t="array" ref="MA119">IFERROR(
    (((AA119/FRACAS!$AY$1)*60))
    /
    (((AA119/FRACAS!$AY$1)*60) + SUMPRODUCT((FRACAS!$B$5:$B$8970=AA$4)*(FRACAS!$D$5:$D$8970&lt;=AA119)*(IFERROR(FRACAS!$AM$5:$AM$8970,0)))
    ),"")</f>
        <v/>
      </c>
      <c r="MB119" s="240" t="str" cm="1">
        <f t="array" ref="MB119">IFERROR(
    (((AB119/FRACAS!$AY$1)*60))
    /
    (((AB119/FRACAS!$AY$1)*60) + SUMPRODUCT((FRACAS!$B$5:$B$8970=AB$4)*(FRACAS!$D$5:$D$8970&lt;=AB119)*(IFERROR(FRACAS!$AM$5:$AM$8970,0)))
    ),"")</f>
        <v/>
      </c>
      <c r="MC119" s="240" t="str" cm="1">
        <f t="array" ref="MC119">IFERROR(
    (((AC119/FRACAS!$AY$1)*60))
    /
    (((AC119/FRACAS!$AY$1)*60) + SUMPRODUCT((FRACAS!$B$5:$B$8970=AC$4)*(FRACAS!$D$5:$D$8970&lt;=AC119)*(IFERROR(FRACAS!$AM$5:$AM$8970,0)))
    ),"")</f>
        <v/>
      </c>
      <c r="MD119" s="240" t="str" cm="1">
        <f t="array" ref="MD119">IFERROR(
    (((AD119/FRACAS!$AY$1)*60))
    /
    (((AD119/FRACAS!$AY$1)*60) + SUMPRODUCT((FRACAS!$B$5:$B$8970=AD$4)*(FRACAS!$D$5:$D$8970&lt;=AD119)*(IFERROR(FRACAS!$AM$5:$AM$8970,0)))
    ),"")</f>
        <v/>
      </c>
      <c r="ME119" s="240" t="str" cm="1">
        <f t="array" ref="ME119">IFERROR(
    (((AE119/FRACAS!$AY$1)*60))
    /
    (((AE119/FRACAS!$AY$1)*60) + SUMPRODUCT((FRACAS!$B$5:$B$8970=AE$4)*(FRACAS!$D$5:$D$8970&lt;=AE119)*(IFERROR(FRACAS!$AM$5:$AM$8970,0)))
    ),"")</f>
        <v/>
      </c>
      <c r="MF119" s="240" t="str" cm="1">
        <f t="array" ref="MF119">IFERROR(
    (((AF119/FRACAS!$AY$1)*60))
    /
    (((AF119/FRACAS!$AY$1)*60) + SUMPRODUCT((FRACAS!$B$5:$B$8970=AF$4)*(FRACAS!$D$5:$D$8970&lt;=AF119)*(IFERROR(FRACAS!$AM$5:$AM$8970,0)))
    ),"")</f>
        <v/>
      </c>
      <c r="MG119" s="240" t="str" cm="1">
        <f t="array" ref="MG119">IFERROR(
    (((AG119/FRACAS!$AY$1)*60))
    /
    (((AG119/FRACAS!$AY$1)*60) + SUMPRODUCT((FRACAS!$B$5:$B$8970=AG$4)*(FRACAS!$D$5:$D$8970&lt;=AG119)*(IFERROR(FRACAS!$AM$5:$AM$8970,0)))
    ),"")</f>
        <v/>
      </c>
      <c r="MH119" s="240" t="str" cm="1">
        <f t="array" ref="MH119">IFERROR(
    (((AH119/FRACAS!$AY$1)*60))
    /
    (((AH119/FRACAS!$AY$1)*60) + SUMPRODUCT((FRACAS!$B$5:$B$8970=AH$4)*(FRACAS!$D$5:$D$8970&lt;=AH119)*(IFERROR(FRACAS!$AM$5:$AM$8970,0)))
    ),"")</f>
        <v/>
      </c>
      <c r="MI119" s="240" t="str" cm="1">
        <f t="array" ref="MI119">IFERROR(
    (((AI119/FRACAS!$AY$1)*60))
    /
    (((AI119/FRACAS!$AY$1)*60) + SUMPRODUCT((FRACAS!$B$5:$B$8970=AI$4)*(FRACAS!$D$5:$D$8970&lt;=AI119)*(IFERROR(FRACAS!$AM$5:$AM$8970,0)))
    ),"")</f>
        <v/>
      </c>
      <c r="MJ119" s="240" t="str" cm="1">
        <f t="array" ref="MJ119">IFERROR(
    (((AJ119/FRACAS!$AY$1)*60))
    /
    (((AJ119/FRACAS!$AY$1)*60) + SUMPRODUCT((FRACAS!$B$5:$B$8970=AJ$4)*(FRACAS!$D$5:$D$8970&lt;=AJ119)*(IFERROR(FRACAS!$AM$5:$AM$8970,0)))
    ),"")</f>
        <v/>
      </c>
      <c r="MK119" s="240" t="str" cm="1">
        <f t="array" ref="MK119">IFERROR(
    (((AK119/FRACAS!$AY$1)*60))
    /
    (((AK119/FRACAS!$AY$1)*60) + SUMPRODUCT((FRACAS!$B$5:$B$8970=AK$4)*(FRACAS!$D$5:$D$8970&lt;=AK119)*(IFERROR(FRACAS!$AM$5:$AM$8970,0)))
    ),"")</f>
        <v/>
      </c>
      <c r="ML119" s="240" t="str" cm="1">
        <f t="array" ref="ML119">IFERROR(
    (((AL119/FRACAS!$AY$1)*60))
    /
    (((AL119/FRACAS!$AY$1)*60) + SUMPRODUCT((FRACAS!$B$5:$B$8970=AL$4)*(FRACAS!$D$5:$D$8970&lt;=AL119)*(IFERROR(FRACAS!$AM$5:$AM$8970,0)))
    ),"")</f>
        <v/>
      </c>
      <c r="MM119" s="240" t="str" cm="1">
        <f t="array" ref="MM119">IFERROR(
    (((AM119/FRACAS!$AY$1)*60))
    /
    (((AM119/FRACAS!$AY$1)*60) + SUMPRODUCT((FRACAS!$B$5:$B$8970=AM$4)*(FRACAS!$D$5:$D$8970&lt;=AM119)*(IFERROR(FRACAS!$AM$5:$AM$8970,0)))
    ),"")</f>
        <v/>
      </c>
      <c r="MN119" s="240" t="str" cm="1">
        <f t="array" ref="MN119">IFERROR(
    (((AN119/FRACAS!$AY$1)*60))
    /
    (((AN119/FRACAS!$AY$1)*60) + SUMPRODUCT((FRACAS!$B$5:$B$8970=AN$4)*(FRACAS!$D$5:$D$8970&lt;=AN119)*(IFERROR(FRACAS!$AM$5:$AM$8970,0)))
    ),"")</f>
        <v/>
      </c>
      <c r="MO119" s="240" t="str" cm="1">
        <f t="array" ref="MO119">IFERROR(
    (((AO119/FRACAS!$AY$1)*60))
    /
    (((AO119/FRACAS!$AY$1)*60) + SUMPRODUCT((FRACAS!$B$5:$B$8970=AO$4)*(FRACAS!$D$5:$D$8970&lt;=AO119)*(IFERROR(FRACAS!$AM$5:$AM$8970,0)))
    ),"")</f>
        <v/>
      </c>
      <c r="MP119" s="240" t="str" cm="1">
        <f t="array" ref="MP119">IFERROR(
    (((AP119/FRACAS!$AY$1)*60))
    /
    (((AP119/FRACAS!$AY$1)*60) + SUMPRODUCT((FRACAS!$B$5:$B$8970=AP$4)*(FRACAS!$D$5:$D$8970&lt;=AP119)*(IFERROR(FRACAS!$AM$5:$AM$8970,0)))
    ),"")</f>
        <v/>
      </c>
      <c r="MQ119" s="240" t="str" cm="1">
        <f t="array" ref="MQ119">IFERROR(
    (((AQ119/FRACAS!$AY$1)*60))
    /
    (((AQ119/FRACAS!$AY$1)*60) + SUMPRODUCT((FRACAS!$B$5:$B$8970=AQ$4)*(FRACAS!$D$5:$D$8970&lt;=AQ119)*(IFERROR(FRACAS!$AM$5:$AM$8970,0)))
    ),"")</f>
        <v/>
      </c>
      <c r="MR119" s="194"/>
      <c r="MS119" s="194"/>
      <c r="MT119" s="194"/>
      <c r="MU119" s="194"/>
      <c r="MV119" s="194"/>
      <c r="MW119" s="194"/>
      <c r="MX119" s="194"/>
      <c r="MY119" s="194"/>
      <c r="MZ119" s="194"/>
      <c r="NA119" s="195"/>
      <c r="ND119" s="241">
        <f t="shared" si="11"/>
        <v>0</v>
      </c>
      <c r="NE119" s="242" t="str">
        <f t="shared" si="12"/>
        <v/>
      </c>
      <c r="NF119" s="193" t="str" cm="1">
        <f t="array" ref="NF119">IF($ND119=0,"",(IFERROR( (IFERROR($ND119/FRACAS!$AY$1*60,0) - SUMPRODUCT( (FRACAS!$K$5:$K$8972=NF$2) * IFERROR(FRACAS!$AN$5:$AN$8972,0) ) ) / IFERROR($ND119/FRACAS!$AY$1*60,0), 1 )))</f>
        <v/>
      </c>
      <c r="NG119" s="193" t="str" cm="1">
        <f t="array" ref="NG119">IF($ND119=0,"",(IFERROR( (IFERROR($ND119/FRACAS!$AY$1*60,0) - SUMPRODUCT( (FRACAS!$K$5:$K$8972=NG$2) * IFERROR(FRACAS!$AN$5:$AN$8972,0) ) ) / IFERROR($ND119/FRACAS!$AY$1*60,0), 1 )))</f>
        <v/>
      </c>
      <c r="NH119" s="193" t="str" cm="1">
        <f t="array" ref="NH119">IF($ND119=0,"",(IFERROR( (IFERROR($ND119/FRACAS!$AY$1*60,0) - SUMPRODUCT( (FRACAS!$K$5:$K$8972=NH$2) * IFERROR(FRACAS!$AN$5:$AN$8972,0) ) ) / IFERROR($ND119/FRACAS!$AY$1*60,0), 1 )))</f>
        <v/>
      </c>
      <c r="NI119" s="193" t="str" cm="1">
        <f t="array" ref="NI119">IF($ND119=0,"",(IFERROR( (IFERROR($ND119/FRACAS!$AY$1*60,0) - SUMPRODUCT( (FRACAS!$K$5:$K$8972=NI$2) * IFERROR(FRACAS!$AN$5:$AN$8972,0) ) ) / IFERROR($ND119/FRACAS!$AY$1*60,0), 1 )))</f>
        <v/>
      </c>
      <c r="NJ119" s="193" t="str" cm="1">
        <f t="array" ref="NJ119">IF($ND119=0,"",(IFERROR( (IFERROR($ND119/FRACAS!$AY$1*60,0) - SUMPRODUCT( (FRACAS!$K$5:$K$8972=NJ$2) * IFERROR(FRACAS!$AN$5:$AN$8972,0) ) ) / IFERROR($ND119/FRACAS!$AY$1*60,0), 1 )))</f>
        <v/>
      </c>
      <c r="NK119" s="193" t="str" cm="1">
        <f t="array" ref="NK119">IF($ND119=0,"",(IFERROR( (IFERROR($ND119/FRACAS!$AY$1*60,0) - SUMPRODUCT( (FRACAS!$K$5:$K$8972=NK$2) * IFERROR(FRACAS!$AN$5:$AN$8972,0) ) ) / IFERROR($ND119/FRACAS!$AY$1*60,0), 1 )))</f>
        <v/>
      </c>
      <c r="NL119" s="193" t="str" cm="1">
        <f t="array" ref="NL119">IF($ND119=0,"",(IFERROR( (IFERROR($ND119/FRACAS!$AY$1*60,0) - SUMPRODUCT( (FRACAS!$K$5:$K$8972=NL$2) * IFERROR(FRACAS!$AN$5:$AN$8972,0) ) ) / IFERROR($ND119/FRACAS!$AY$1*60,0), 1 )))</f>
        <v/>
      </c>
      <c r="NM119" s="193" t="str" cm="1">
        <f t="array" ref="NM119">IF($ND119=0,"",(IFERROR( (IFERROR($ND119/FRACAS!$AY$1*60,0) - SUMPRODUCT( (FRACAS!$K$5:$K$8972=NM$2) * IFERROR(FRACAS!$AN$5:$AN$8972,0) ) ) / IFERROR($ND119/FRACAS!$AY$1*60,0), 1 )))</f>
        <v/>
      </c>
      <c r="NN119" s="193" t="str" cm="1">
        <f t="array" ref="NN119">IF($ND119=0,"",(IFERROR( (IFERROR($ND119/FRACAS!$AY$1*60,0) - SUMPRODUCT( (FRACAS!$K$5:$K$8972=NN$2) * IFERROR(FRACAS!$AN$5:$AN$8972,0) ) ) / IFERROR($ND119/FRACAS!$AY$1*60,0), 1 )))</f>
        <v/>
      </c>
      <c r="NO119" s="193" t="str" cm="1">
        <f t="array" ref="NO119">IF($ND119=0,"",(IFERROR( (IFERROR($ND119/FRACAS!$AY$1*60,0) - SUMPRODUCT( (FRACAS!$K$5:$K$8972=NO$2) * IFERROR(FRACAS!$AN$5:$AN$8972,0) ) ) / IFERROR($ND119/FRACAS!$AY$1*60,0), 1 )))</f>
        <v/>
      </c>
      <c r="NP119" s="193" t="str" cm="1">
        <f t="array" ref="NP119">IF($ND119=0,"",(IFERROR( (IFERROR($ND119/FRACAS!$AY$1*60,0) - SUMPRODUCT( (FRACAS!$K$5:$K$8972=NP$2) * IFERROR(FRACAS!$AN$5:$AN$8972,0) ) ) / IFERROR($ND119/FRACAS!$AY$1*60,0), 1 )))</f>
        <v/>
      </c>
      <c r="NQ119" s="193" t="str" cm="1">
        <f t="array" ref="NQ119">IF($ND119=0,"",(IFERROR( (IFERROR($ND119/FRACAS!$AY$1*60,0) - SUMPRODUCT( (FRACAS!$K$5:$K$8972=NQ$2) * IFERROR(FRACAS!$AN$5:$AN$8972,0) ) ) / IFERROR($ND119/FRACAS!$AY$1*60,0), 1 )))</f>
        <v/>
      </c>
      <c r="NR119" s="193" t="str" cm="1">
        <f t="array" ref="NR119">IF($ND119=0,"",(IFERROR( (IFERROR($ND119/FRACAS!$AY$1*60,0) - SUMPRODUCT( (FRACAS!$K$5:$K$8972=NR$2) * IFERROR(FRACAS!$AN$5:$AN$8972,0) ) ) / IFERROR($ND119/FRACAS!$AY$1*60,0), 1 )))</f>
        <v/>
      </c>
      <c r="NS119" s="193" t="str" cm="1">
        <f t="array" ref="NS119">IF($ND119=0,"",(IFERROR( (IFERROR($ND119/FRACAS!$AY$1*60,0) - SUMPRODUCT( (FRACAS!$K$5:$K$8972=NS$2) * IFERROR(FRACAS!$AN$5:$AN$8972,0) ) ) / IFERROR($ND119/FRACAS!$AY$1*60,0), 1 )))</f>
        <v/>
      </c>
      <c r="NT119" s="193" t="str" cm="1">
        <f t="array" ref="NT119">IF($ND119=0,"",(IFERROR( (IFERROR($ND119/FRACAS!$AY$1*60,0) - SUMPRODUCT( (FRACAS!$K$5:$K$8972=NT$2) * IFERROR(FRACAS!$AN$5:$AN$8972,0) ) ) / IFERROR($ND119/FRACAS!$AY$1*60,0), 1 )))</f>
        <v/>
      </c>
      <c r="NU119" s="193" t="str" cm="1">
        <f t="array" ref="NU119">IF($ND119=0,"",(IFERROR( (IFERROR($ND119/FRACAS!$AY$1*60,0) - SUMPRODUCT( (FRACAS!$K$5:$K$8972=NU$2) * IFERROR(FRACAS!$AN$5:$AN$8972,0) ) ) / IFERROR($ND119/FRACAS!$AY$1*60,0), 1 )))</f>
        <v/>
      </c>
      <c r="NV119" s="193" t="str" cm="1">
        <f t="array" ref="NV119">IF($ND119=0,"",(IFERROR( (IFERROR($ND119/FRACAS!$AY$1*60,0) - SUMPRODUCT( (FRACAS!$K$5:$K$8972=NV$2) * IFERROR(FRACAS!$AN$5:$AN$8972,0) ) ) / IFERROR($ND119/FRACAS!$AY$1*60,0), 1 )))</f>
        <v/>
      </c>
      <c r="NW119" s="193" t="str" cm="1">
        <f t="array" ref="NW119">IF($ND119=0,"",(IFERROR( (IFERROR($ND119/FRACAS!$AY$1*60,0) - SUMPRODUCT( (FRACAS!$K$5:$K$8972=NW$2) * IFERROR(FRACAS!$AN$5:$AN$8972,0) ) ) / IFERROR($ND119/FRACAS!$AY$1*60,0), 1 )))</f>
        <v/>
      </c>
      <c r="NX119" s="193" t="str" cm="1">
        <f t="array" ref="NX119">IF($ND119=0,"",(IFERROR( (IFERROR($ND119/FRACAS!$AY$1*60,0) - SUMPRODUCT( (FRACAS!$K$5:$K$8972=NX$2) * IFERROR(FRACAS!$AN$5:$AN$8972,0) ) ) / IFERROR($ND119/FRACAS!$AY$1*60,0), 1 )))</f>
        <v/>
      </c>
      <c r="NY119" s="193" t="str" cm="1">
        <f t="array" ref="NY119">IF($ND119=0,"",(IFERROR( (IFERROR($ND119/FRACAS!$AY$1*60,0) - SUMPRODUCT( (FRACAS!$K$5:$K$8972=NY$2) * IFERROR(FRACAS!$AN$5:$AN$8972,0) ) ) / IFERROR($ND119/FRACAS!$AY$1*60,0), 1 )))</f>
        <v/>
      </c>
      <c r="NZ119" s="193" t="str" cm="1">
        <f t="array" ref="NZ119">IF($ND119=0,"",(IFERROR( (IFERROR($ND119/FRACAS!$AY$1*60,0) - SUMPRODUCT( (FRACAS!$K$5:$K$8972=NZ$2) * IFERROR(FRACAS!$AN$5:$AN$8972,0) ) ) / IFERROR($ND119/FRACAS!$AY$1*60,0), 1 )))</f>
        <v/>
      </c>
      <c r="OA119" s="193" t="str" cm="1">
        <f t="array" ref="OA119">IF($ND119=0,"",(IFERROR( (IFERROR($ND119/FRACAS!$AY$1*60,0) - SUMPRODUCT( (FRACAS!$K$5:$K$8972=OA$2) * IFERROR(FRACAS!$AN$5:$AN$8972,0) ) ) / IFERROR($ND119/FRACAS!$AY$1*60,0), 1 )))</f>
        <v/>
      </c>
      <c r="OB119" s="193" t="str" cm="1">
        <f t="array" ref="OB119">IF($ND119=0,"",(IFERROR( (IFERROR($ND119/FRACAS!$AY$1*60,0) - SUMPRODUCT( (FRACAS!$K$5:$K$8972=OB$2) * IFERROR(FRACAS!$AN$5:$AN$8972,0) ) ) / IFERROR($ND119/FRACAS!$AY$1*60,0), 1 )))</f>
        <v/>
      </c>
      <c r="OC119" s="193" t="str" cm="1">
        <f t="array" ref="OC119">IF($ND119=0,"",(IFERROR( (IFERROR($ND119/FRACAS!$AY$1*60,0) - SUMPRODUCT( (FRACAS!$K$5:$K$8972=OC$2) * IFERROR(FRACAS!$AN$5:$AN$8972,0) ) ) / IFERROR($ND119/FRACAS!$AY$1*60,0), 1 )))</f>
        <v/>
      </c>
      <c r="OD119" s="193" t="str" cm="1">
        <f t="array" ref="OD119">IF($ND119=0,"",(IFERROR( (IFERROR($ND119/FRACAS!$AY$1*60,0) - SUMPRODUCT( (FRACAS!$K$5:$K$8972=OD$2) * IFERROR(FRACAS!$AN$5:$AN$8972,0) ) ) / IFERROR($ND119/FRACAS!$AY$1*60,0), 1 )))</f>
        <v/>
      </c>
      <c r="OE119" s="193" t="str" cm="1">
        <f t="array" ref="OE119">IF($ND119=0,"",(IFERROR( (IFERROR($ND119/FRACAS!$AY$1*60,0) - SUMPRODUCT( (FRACAS!$K$5:$K$8972=OE$2) * IFERROR(FRACAS!$AN$5:$AN$8972,0) ) ) / IFERROR($ND119/FRACAS!$AY$1*60,0), 1 )))</f>
        <v/>
      </c>
      <c r="OF119" s="193" t="str" cm="1">
        <f t="array" ref="OF119">IF($ND119=0,"",(IFERROR( (IFERROR($ND119/FRACAS!$AY$1*60,0) - SUMPRODUCT( (FRACAS!$K$5:$K$8972=OF$2) * IFERROR(FRACAS!$AN$5:$AN$8972,0) ) ) / IFERROR($ND119/FRACAS!$AY$1*60,0), 1 )))</f>
        <v/>
      </c>
      <c r="OG119" s="193" t="str" cm="1">
        <f t="array" ref="OG119">IF($ND119=0,"",(IFERROR( (IFERROR($ND119/FRACAS!$AY$1*60,0) - SUMPRODUCT( (FRACAS!$K$5:$K$8972=OG$2) * IFERROR(FRACAS!$AN$5:$AN$8972,0) ) ) / IFERROR($ND119/FRACAS!$AY$1*60,0), 1 )))</f>
        <v/>
      </c>
      <c r="OH119" s="193" t="str" cm="1">
        <f t="array" ref="OH119">IF($ND119=0,"",(IFERROR( (IFERROR($ND119/FRACAS!$AY$1*60,0) - SUMPRODUCT( (FRACAS!$K$5:$K$8972=OH$2) * IFERROR(FRACAS!$AN$5:$AN$8972,0) ) ) / IFERROR($ND119/FRACAS!$AY$1*60,0), 1 )))</f>
        <v/>
      </c>
      <c r="OI119" s="193" t="str" cm="1">
        <f t="array" ref="OI119">IF($ND119=0,"",(IFERROR( (IFERROR($ND119/FRACAS!$AY$1*60,0) - SUMPRODUCT( (FRACAS!$K$5:$K$8972=OI$2) * IFERROR(FRACAS!$AN$5:$AN$8972,0) ) ) / IFERROR($ND119/FRACAS!$AY$1*60,0), 1 )))</f>
        <v/>
      </c>
      <c r="OJ119" s="193" t="str" cm="1">
        <f t="array" ref="OJ119">IF($ND119=0,"",(IFERROR( (IFERROR($ND119/FRACAS!$AY$1*60,0) - SUMPRODUCT( (FRACAS!$K$5:$K$8972=OJ$2) * IFERROR(FRACAS!$AN$5:$AN$8972,0) ) ) / IFERROR($ND119/FRACAS!$AY$1*60,0), 1 )))</f>
        <v/>
      </c>
      <c r="OK119" s="193" t="str" cm="1">
        <f t="array" ref="OK119">IF($ND119=0,"",(IFERROR( (IFERROR($ND119/FRACAS!$AY$1*60,0) - SUMPRODUCT( (FRACAS!$K$5:$K$8972=OK$2) * IFERROR(FRACAS!$AN$5:$AN$8972,0) ) ) / IFERROR($ND119/FRACAS!$AY$1*60,0), 1 )))</f>
        <v/>
      </c>
      <c r="OL119" s="193" t="str" cm="1">
        <f t="array" ref="OL119">IF($ND119=0,"",(IFERROR( (IFERROR($ND119/FRACAS!$AY$1*60,0) - SUMPRODUCT( (FRACAS!$K$5:$K$8972=OL$2) * IFERROR(FRACAS!$AN$5:$AN$8972,0) ) ) / IFERROR($ND119/FRACAS!$AY$1*60,0), 1 )))</f>
        <v/>
      </c>
      <c r="OM119" s="193" t="str" cm="1">
        <f t="array" ref="OM119">IF($ND119=0,"",(IFERROR( (IFERROR($ND119/FRACAS!$AY$1*60,0) - SUMPRODUCT( (FRACAS!$K$5:$K$8972=OM$2) * IFERROR(FRACAS!$AN$5:$AN$8972,0) ) ) / IFERROR($ND119/FRACAS!$AY$1*60,0), 1 )))</f>
        <v/>
      </c>
      <c r="ON119" s="193" t="str" cm="1">
        <f t="array" ref="ON119">IF($ND119=0,"",(IFERROR( (IFERROR($ND119/FRACAS!$AY$1*60,0) - SUMPRODUCT( (FRACAS!$K$5:$K$8972=ON$2) * IFERROR(FRACAS!$AN$5:$AN$8972,0) ) ) / IFERROR($ND119/FRACAS!$AY$1*60,0), 1 )))</f>
        <v/>
      </c>
      <c r="OO119" s="193" t="str" cm="1">
        <f t="array" ref="OO119">IF($ND119=0,"",(IFERROR( (IFERROR($ND119/FRACAS!$AY$1*60,0) - SUMPRODUCT( (FRACAS!$K$5:$K$8972=OO$2) * IFERROR(FRACAS!$AN$5:$AN$8972,0) ) ) / IFERROR($ND119/FRACAS!$AY$1*60,0), 1 )))</f>
        <v/>
      </c>
      <c r="OP119" s="193" t="str" cm="1">
        <f t="array" ref="OP119">IF($ND119=0,"",(IFERROR( (IFERROR($ND119/FRACAS!$AY$1*60,0) - SUMPRODUCT( (FRACAS!$K$5:$K$8972=OP$2) * IFERROR(FRACAS!$AN$5:$AN$8972,0) ) ) / IFERROR($ND119/FRACAS!$AY$1*60,0), 1 )))</f>
        <v/>
      </c>
      <c r="OQ119" s="193" t="str" cm="1">
        <f t="array" ref="OQ119">IF($ND119=0,"",(IFERROR( (IFERROR($ND119/FRACAS!$AY$1*60,0) - SUMPRODUCT( (FRACAS!$K$5:$K$8972=OQ$2) * IFERROR(FRACAS!$AN$5:$AN$8972,0) ) ) / IFERROR($ND119/FRACAS!$AY$1*60,0), 1 )))</f>
        <v/>
      </c>
      <c r="OR119" s="193" t="str" cm="1">
        <f t="array" ref="OR119">IF($ND119=0,"",(IFERROR( (IFERROR($ND119/FRACAS!$AY$1*60,0) - SUMPRODUCT( (FRACAS!$K$5:$K$8972=OR$2) * IFERROR(FRACAS!$AN$5:$AN$8972,0) ) ) / IFERROR($ND119/FRACAS!$AY$1*60,0), 1 )))</f>
        <v/>
      </c>
      <c r="OS119" s="193" t="str" cm="1">
        <f t="array" ref="OS119">IF($ND119=0,"",(IFERROR( (IFERROR($ND119/FRACAS!$AY$1*60,0) - SUMPRODUCT( (FRACAS!$K$5:$K$8972=OS$2) * IFERROR(FRACAS!$AN$5:$AN$8972,0) ) ) / IFERROR($ND119/FRACAS!$AY$1*60,0), 1 )))</f>
        <v/>
      </c>
      <c r="OT119" s="243" t="str" cm="1">
        <f t="array" ref="OT119">IF($ND119=0,"",(IFERROR( (IFERROR($ND119/FRACAS!$AY$1*60,0) - SUMPRODUCT( (FRACAS!$K$5:$K$8972=OT$2) * IFERROR(FRACAS!$AN$5:$AN$8972,0) ) ) / IFERROR($ND119/FRACAS!$AY$1*60,0), 1 )))</f>
        <v/>
      </c>
    </row>
    <row r="120" spans="2:410" x14ac:dyDescent="0.2">
      <c r="B120" s="233"/>
      <c r="C120" s="259">
        <f>IF('[1]17.11.2025 IASI18 Mileage'!C120="","",'[1]17.11.2025 IASI18 Mileage'!C120)</f>
        <v>46776</v>
      </c>
      <c r="D120" s="201" t="str">
        <f>IF('[1]17.11.2025 IASI18 Mileage'!D120="","",'[1]17.11.2025 IASI18 Mileage'!D120)</f>
        <v/>
      </c>
      <c r="E120" s="201" t="str">
        <f>IF('[1]17.11.2025 IASI18 Mileage'!E120="","",'[1]17.11.2025 IASI18 Mileage'!E120)</f>
        <v/>
      </c>
      <c r="F120" s="201" t="str">
        <f>IF('[1]17.11.2025 IASI18 Mileage'!F120="","",'[1]17.11.2025 IASI18 Mileage'!F120)</f>
        <v/>
      </c>
      <c r="G120" s="201" t="str">
        <f>IF('[1]17.11.2025 IASI18 Mileage'!G120="","",'[1]17.11.2025 IASI18 Mileage'!G120)</f>
        <v/>
      </c>
      <c r="H120" s="201" t="str">
        <f>IF('[1]17.11.2025 IASI18 Mileage'!H120="","",'[1]17.11.2025 IASI18 Mileage'!H120)</f>
        <v/>
      </c>
      <c r="I120" s="201" t="str">
        <f>IF('[1]17.11.2025 IASI18 Mileage'!I120="","",'[1]17.11.2025 IASI18 Mileage'!I120)</f>
        <v/>
      </c>
      <c r="J120" s="201" t="str">
        <f>IF('[1]17.11.2025 IASI18 Mileage'!J120="","",'[1]17.11.2025 IASI18 Mileage'!J120)</f>
        <v/>
      </c>
      <c r="K120" s="201" t="str">
        <f>IF('[1]17.11.2025 IASI18 Mileage'!K120="","",'[1]17.11.2025 IASI18 Mileage'!K120)</f>
        <v/>
      </c>
      <c r="L120" s="201" t="str">
        <f>IF('[1]17.11.2025 IASI18 Mileage'!L120="","",'[1]17.11.2025 IASI18 Mileage'!L120)</f>
        <v/>
      </c>
      <c r="M120" s="201" t="str">
        <f>IF('[1]17.11.2025 IASI18 Mileage'!M120="","",'[1]17.11.2025 IASI18 Mileage'!M120)</f>
        <v/>
      </c>
      <c r="N120" s="201" t="str">
        <f>IF('[1]17.11.2025 IASI18 Mileage'!N120="","",'[1]17.11.2025 IASI18 Mileage'!N120)</f>
        <v/>
      </c>
      <c r="O120" s="201" t="str">
        <f>IF('[1]17.11.2025 IASI18 Mileage'!O120="","",'[1]17.11.2025 IASI18 Mileage'!O120)</f>
        <v/>
      </c>
      <c r="P120" s="201" t="str">
        <f>IF('[1]17.11.2025 IASI18 Mileage'!P120="","",'[1]17.11.2025 IASI18 Mileage'!P120)</f>
        <v/>
      </c>
      <c r="Q120" s="201" t="str">
        <f>IF('[1]17.11.2025 IASI18 Mileage'!Q120="","",'[1]17.11.2025 IASI18 Mileage'!Q120)</f>
        <v/>
      </c>
      <c r="R120" s="201" t="str">
        <f>IF('[1]17.11.2025 IASI18 Mileage'!R120="","",'[1]17.11.2025 IASI18 Mileage'!R120)</f>
        <v/>
      </c>
      <c r="S120" s="201" t="str">
        <f>IF('[1]17.11.2025 IASI18 Mileage'!S120="","",'[1]17.11.2025 IASI18 Mileage'!S120)</f>
        <v/>
      </c>
      <c r="T120" s="201" t="str">
        <f>IF('[1]17.11.2025 IASI18 Mileage'!T120="","",'[1]17.11.2025 IASI18 Mileage'!T120)</f>
        <v/>
      </c>
      <c r="U120" s="201" t="str">
        <f>IF('[1]17.11.2025 IASI18 Mileage'!U120="","",'[1]17.11.2025 IASI18 Mileage'!U120)</f>
        <v/>
      </c>
      <c r="V120" s="201"/>
      <c r="W120" s="201"/>
      <c r="X120" s="201"/>
      <c r="Y120" s="201"/>
      <c r="Z120" s="201"/>
      <c r="AA120" s="201"/>
      <c r="AB120" s="201"/>
      <c r="AC120" s="201"/>
      <c r="AD120" s="201"/>
      <c r="AE120" s="201"/>
      <c r="AF120" s="201"/>
      <c r="AG120" s="201"/>
      <c r="AH120" s="201"/>
      <c r="AI120" s="201"/>
      <c r="AJ120" s="201"/>
      <c r="AK120" s="201"/>
      <c r="AL120" s="201"/>
      <c r="AM120" s="201"/>
      <c r="AN120" s="201"/>
      <c r="AO120" s="201"/>
      <c r="AP120" s="201"/>
      <c r="AQ120" s="201"/>
      <c r="AR120" s="201"/>
      <c r="AS120" s="201"/>
      <c r="AT120" s="201"/>
      <c r="AU120" s="201"/>
      <c r="AV120" s="201"/>
      <c r="AW120" s="201"/>
      <c r="AX120" s="201"/>
      <c r="AY120" s="201"/>
      <c r="AZ120" s="201"/>
      <c r="BA120" s="202"/>
      <c r="BB120" s="184"/>
      <c r="BC120" s="184"/>
      <c r="BD120" s="234"/>
      <c r="BE120" s="234"/>
      <c r="BF120" s="234"/>
      <c r="BG120" s="234"/>
      <c r="BH120" s="234"/>
      <c r="BI120" s="234"/>
      <c r="BJ120" s="234"/>
      <c r="BK120" s="234"/>
      <c r="BL120" s="234"/>
      <c r="BM120" s="234"/>
      <c r="BN120" s="234"/>
      <c r="BO120" s="234"/>
      <c r="BP120" s="234"/>
      <c r="BQ120" s="234"/>
      <c r="BR120" s="234"/>
      <c r="BS120" s="234"/>
      <c r="BT120" s="234"/>
      <c r="BU120" s="234"/>
      <c r="BV120" s="234"/>
      <c r="BW120" s="234"/>
      <c r="BX120" s="234"/>
      <c r="BY120" s="234"/>
      <c r="BZ120" s="234"/>
      <c r="CA120" s="234"/>
      <c r="CB120" s="234"/>
      <c r="CC120" s="234"/>
      <c r="CD120" s="234"/>
      <c r="CE120" s="234"/>
      <c r="CF120" s="234"/>
      <c r="CG120" s="234"/>
      <c r="CH120" s="234"/>
      <c r="CI120" s="234"/>
      <c r="CJ120" s="234"/>
      <c r="CK120" s="234"/>
      <c r="CL120" s="234"/>
      <c r="CM120" s="234"/>
      <c r="CN120" s="234"/>
      <c r="CO120" s="234"/>
      <c r="CP120" s="234"/>
      <c r="CQ120" s="234"/>
      <c r="CR120" s="234"/>
      <c r="CS120" s="234"/>
      <c r="CT120" s="234"/>
      <c r="CU120" s="234"/>
      <c r="CV120" s="234"/>
      <c r="CW120" s="234"/>
      <c r="CX120" s="234"/>
      <c r="CY120" s="234"/>
      <c r="CZ120" s="234"/>
      <c r="DA120" s="234"/>
      <c r="DB120" s="234"/>
      <c r="DC120" s="184">
        <f t="shared" si="9"/>
        <v>0</v>
      </c>
      <c r="DD120" s="235" t="str">
        <f t="shared" si="10"/>
        <v/>
      </c>
      <c r="DE120" s="186">
        <f>IF(D120&gt; 0,(COUNTIFS(FRACAS!$B$5:$B$8972, D$4, FRACAS!$D$5:$D$8972, "&lt;="&amp;D120)), "" )</f>
        <v>0</v>
      </c>
      <c r="DF120" s="186">
        <f>IF(E120&gt; 0,(COUNTIFS(FRACAS!$B$5:$B$8972, E$4, FRACAS!$D$5:$D$8972, "&lt;="&amp;E120)), "" )</f>
        <v>0</v>
      </c>
      <c r="DG120" s="186">
        <f>IF(F120&gt; 0,(COUNTIFS(FRACAS!$B$5:$B$8972, F$4, FRACAS!$D$5:$D$8972, "&lt;="&amp;F120)), "" )</f>
        <v>0</v>
      </c>
      <c r="DH120" s="186">
        <f>IF(G120&gt; 0,(COUNTIFS(FRACAS!$B$5:$B$8972, G$4, FRACAS!$D$5:$D$8972, "&lt;="&amp;G120)), "" )</f>
        <v>0</v>
      </c>
      <c r="DI120" s="186">
        <f>IF(H120&gt; 0,(COUNTIFS(FRACAS!$B$5:$B$8972, H$4, FRACAS!$D$5:$D$8972, "&lt;="&amp;H120)), "" )</f>
        <v>0</v>
      </c>
      <c r="DJ120" s="186">
        <f>IF(I120&gt; 0,(COUNTIFS(FRACAS!$B$5:$B$8972, I$4, FRACAS!$D$5:$D$8972, "&lt;="&amp;I120)), "" )</f>
        <v>0</v>
      </c>
      <c r="DK120" s="186">
        <f>IF(J120&gt; 0,(COUNTIFS(FRACAS!$B$5:$B$8972, J$4, FRACAS!$D$5:$D$8972, "&lt;="&amp;J120)), "" )</f>
        <v>0</v>
      </c>
      <c r="DL120" s="186">
        <f>IF(K120&gt; 0,(COUNTIFS(FRACAS!$B$5:$B$8972, K$4, FRACAS!$D$5:$D$8972, "&lt;="&amp;K120)), "" )</f>
        <v>0</v>
      </c>
      <c r="DM120" s="186">
        <f>IF(L120&gt; 0,(COUNTIFS(FRACAS!$B$5:$B$8972, L$4, FRACAS!$D$5:$D$8972, "&lt;="&amp;L120)), "" )</f>
        <v>0</v>
      </c>
      <c r="DN120" s="186">
        <f>IF(M120&gt; 0,(COUNTIFS(FRACAS!$B$5:$B$8972, M$4, FRACAS!$D$5:$D$8972, "&lt;="&amp;M120)), "" )</f>
        <v>0</v>
      </c>
      <c r="DO120" s="186">
        <f>IF(N120&gt; 0,(COUNTIFS(FRACAS!$B$5:$B$8972, N$4, FRACAS!$D$5:$D$8972, "&lt;="&amp;N120)), "" )</f>
        <v>0</v>
      </c>
      <c r="DP120" s="186">
        <f>IF(O120&gt; 0,(COUNTIFS(FRACAS!$B$5:$B$8972, O$4, FRACAS!$D$5:$D$8972, "&lt;="&amp;O120)), "" )</f>
        <v>0</v>
      </c>
      <c r="DQ120" s="186">
        <f>IF(P120&gt; 0,(COUNTIFS(FRACAS!$B$5:$B$8972, P$4, FRACAS!$D$5:$D$8972, "&lt;="&amp;P120)), "" )</f>
        <v>0</v>
      </c>
      <c r="DR120" s="186">
        <f>IF(Q120&gt; 0,(COUNTIFS(FRACAS!$B$5:$B$8972, Q$4, FRACAS!$D$5:$D$8972, "&lt;="&amp;Q120)), "" )</f>
        <v>0</v>
      </c>
      <c r="DS120" s="186">
        <f>IF(R120&gt; 0,(COUNTIFS(FRACAS!$B$5:$B$8972, R$4, FRACAS!$D$5:$D$8972, "&lt;="&amp;R120)), "" )</f>
        <v>0</v>
      </c>
      <c r="DT120" s="186">
        <f>IF(S120&gt; 0,(COUNTIFS(FRACAS!$B$5:$B$8972, S$4, FRACAS!$D$5:$D$8972, "&lt;="&amp;S120)), "" )</f>
        <v>0</v>
      </c>
      <c r="DU120" s="186">
        <f>IF(T120&gt; 0,(COUNTIFS(FRACAS!$B$5:$B$8972, T$4, FRACAS!$D$5:$D$8972, "&lt;="&amp;T120)), "" )</f>
        <v>0</v>
      </c>
      <c r="DV120" s="186">
        <f>IF(U120&gt; 0,(COUNTIFS(FRACAS!$B$5:$B$8972, U$4, FRACAS!$D$5:$D$8972, "&lt;="&amp;U120)), "" )</f>
        <v>0</v>
      </c>
      <c r="DW120" s="186" t="str">
        <f>IF(V120&gt; 0,(COUNTIFS(FRACAS!$B$5:$B$8972, V$4, FRACAS!$D$5:$D$8972, "&lt;="&amp;V120)), "" )</f>
        <v/>
      </c>
      <c r="DX120" s="186" t="str">
        <f>IF(W120&gt; 0,(COUNTIFS(FRACAS!$B$5:$B$8972, W$4, FRACAS!$D$5:$D$8972, "&lt;="&amp;W120)), "" )</f>
        <v/>
      </c>
      <c r="DY120" s="186" t="str">
        <f>IF(X120&gt; 0,(COUNTIFS(FRACAS!$B$5:$B$8972, X$4, FRACAS!$D$5:$D$8972, "&lt;="&amp;X120)), "" )</f>
        <v/>
      </c>
      <c r="DZ120" s="186" t="str">
        <f>IF(Y120&gt; 0,(COUNTIFS(FRACAS!$B$5:$B$8972, Y$4, FRACAS!$D$5:$D$8972, "&lt;="&amp;Y120)), "" )</f>
        <v/>
      </c>
      <c r="EA120" s="186" t="str">
        <f>IF(Z120&gt; 0,(COUNTIFS(FRACAS!$B$5:$B$8972, Z$4, FRACAS!$D$5:$D$8972, "&lt;="&amp;Z120)), "" )</f>
        <v/>
      </c>
      <c r="EB120" s="186" t="str">
        <f>IF(AA120&gt; 0,(COUNTIFS(FRACAS!$B$5:$B$8972, AA$4, FRACAS!$D$5:$D$8972, "&lt;="&amp;AA120)), "" )</f>
        <v/>
      </c>
      <c r="EC120" s="186" t="str">
        <f>IF(AB120&gt; 0,(COUNTIFS(FRACAS!$B$5:$B$8972, AB$4, FRACAS!$D$5:$D$8972, "&lt;="&amp;AB120)), "" )</f>
        <v/>
      </c>
      <c r="ED120" s="186" t="str">
        <f>IF(AC120&gt; 0,(COUNTIFS(FRACAS!$B$5:$B$8972, AC$4, FRACAS!$D$5:$D$8972, "&lt;="&amp;AC120)), "" )</f>
        <v/>
      </c>
      <c r="EE120" s="186" t="str">
        <f>IF(AD120&gt; 0,(COUNTIFS(FRACAS!$B$5:$B$8972, AD$4, FRACAS!$D$5:$D$8972, "&lt;="&amp;AD120)), "" )</f>
        <v/>
      </c>
      <c r="EF120" s="186" t="str">
        <f>IF(AE120&gt; 0,(COUNTIFS(FRACAS!$B$5:$B$8972, AE$4, FRACAS!$D$5:$D$8972, "&lt;="&amp;AE120)), "" )</f>
        <v/>
      </c>
      <c r="EG120" s="186" t="str">
        <f>IF(AF120&gt; 0,(COUNTIFS(FRACAS!$B$5:$B$8972, AF$4, FRACAS!$D$5:$D$8972, "&lt;="&amp;AF120)), "" )</f>
        <v/>
      </c>
      <c r="EH120" s="186" t="str">
        <f>IF(AG120&gt; 0,(COUNTIFS(FRACAS!$B$5:$B$8972, AG$4, FRACAS!$D$5:$D$8972, "&lt;="&amp;AG120)), "" )</f>
        <v/>
      </c>
      <c r="EI120" s="186" t="str">
        <f>IF(AH120&gt; 0,(COUNTIFS(FRACAS!$B$5:$B$8972, AH$4, FRACAS!$D$5:$D$8972, "&lt;="&amp;AH120)), "" )</f>
        <v/>
      </c>
      <c r="EJ120" s="186" t="str">
        <f>IF(AI120&gt; 0,(COUNTIFS(FRACAS!$B$5:$B$8972, AI$4, FRACAS!$D$5:$D$8972, "&lt;="&amp;AI120)), "" )</f>
        <v/>
      </c>
      <c r="EK120" s="186" t="str">
        <f>IF(AJ120&gt; 0,(COUNTIFS(FRACAS!$B$5:$B$8972, AJ$4, FRACAS!$D$5:$D$8972, "&lt;="&amp;AJ120)), "" )</f>
        <v/>
      </c>
      <c r="EL120" s="186" t="str">
        <f>IF(AK120&gt; 0,(COUNTIFS(FRACAS!$B$5:$B$8972, AK$4, FRACAS!$D$5:$D$8972, "&lt;="&amp;AK120)), "" )</f>
        <v/>
      </c>
      <c r="EM120" s="186" t="str">
        <f>IF(AL120&gt; 0,(COUNTIFS(FRACAS!$B$5:$B$8972, AL$4, FRACAS!$D$5:$D$8972, "&lt;="&amp;AL120)), "" )</f>
        <v/>
      </c>
      <c r="EN120" s="186" t="str">
        <f>IF(AM120&gt; 0,(COUNTIFS(FRACAS!$B$5:$B$8972, AM$4, FRACAS!$D$5:$D$8972, "&lt;="&amp;AM120)), "" )</f>
        <v/>
      </c>
      <c r="EO120" s="186" t="str">
        <f>IF(AN120&gt; 0,(COUNTIFS(FRACAS!$B$5:$B$8972, AN$4, FRACAS!$D$5:$D$8972, "&lt;="&amp;AN120)), "" )</f>
        <v/>
      </c>
      <c r="EP120" s="186" t="str">
        <f>IF(AO120&gt; 0,(COUNTIFS(FRACAS!$B$5:$B$8972, AO$4, FRACAS!$D$5:$D$8972, "&lt;="&amp;AO120)), "" )</f>
        <v/>
      </c>
      <c r="EQ120" s="186" t="str">
        <f>IF(AP120&gt; 0,(COUNTIFS(FRACAS!$B$5:$B$8972, AP$4, FRACAS!$D$5:$D$8972, "&lt;="&amp;AP120)), "" )</f>
        <v/>
      </c>
      <c r="ER120" s="186" t="str">
        <f>IF(AQ120&gt; 0,(COUNTIFS(FRACAS!$B$5:$B$8972, AQ$4, FRACAS!$D$5:$D$8972, "&lt;="&amp;AQ120)), "" )</f>
        <v/>
      </c>
      <c r="ES120" s="244"/>
      <c r="ET120" s="186"/>
      <c r="EU120" s="186"/>
      <c r="EV120" s="186"/>
      <c r="EW120" s="186"/>
      <c r="EX120" s="186"/>
      <c r="EY120" s="186"/>
      <c r="EZ120" s="186"/>
      <c r="FA120" s="186"/>
      <c r="FB120" s="203"/>
      <c r="FC120" s="204"/>
      <c r="FD120" s="204"/>
      <c r="FE120" s="190"/>
      <c r="FF120" s="190"/>
      <c r="FG120" s="190"/>
      <c r="FH120" s="190"/>
      <c r="FI120" s="190"/>
      <c r="FJ120" s="190"/>
      <c r="FK120" s="190"/>
      <c r="FL120" s="190"/>
      <c r="FM120" s="190"/>
      <c r="FN120" s="190"/>
      <c r="FO120" s="190"/>
      <c r="FP120" s="190"/>
      <c r="FQ120" s="190"/>
      <c r="FR120" s="190"/>
      <c r="FS120" s="190"/>
      <c r="FT120" s="190"/>
      <c r="FU120" s="190"/>
      <c r="FV120" s="190"/>
      <c r="FW120" s="190"/>
      <c r="FX120" s="190"/>
      <c r="FY120" s="190"/>
      <c r="FZ120" s="190"/>
      <c r="GA120" s="190"/>
      <c r="GB120" s="190"/>
      <c r="GC120" s="190"/>
      <c r="GD120" s="190"/>
      <c r="GE120" s="190"/>
      <c r="GF120" s="190"/>
      <c r="GG120" s="190"/>
      <c r="GH120" s="190"/>
      <c r="GI120" s="190"/>
      <c r="GJ120" s="190"/>
      <c r="GK120" s="190"/>
      <c r="GL120" s="190"/>
      <c r="GM120" s="190"/>
      <c r="GN120" s="190"/>
      <c r="GO120" s="190"/>
      <c r="GP120" s="190"/>
      <c r="GQ120" s="190"/>
      <c r="GR120" s="190"/>
      <c r="GS120" s="190"/>
      <c r="GT120" s="190"/>
      <c r="GU120" s="190"/>
      <c r="GV120" s="190"/>
      <c r="GW120" s="190"/>
      <c r="GX120" s="190"/>
      <c r="GY120" s="190"/>
      <c r="GZ120" s="190"/>
      <c r="HA120" s="190"/>
      <c r="HB120" s="190"/>
      <c r="HD120" s="190"/>
      <c r="HE120" s="190"/>
      <c r="HF120" s="190"/>
      <c r="HG120" s="190"/>
      <c r="HH120" s="190"/>
      <c r="HI120" s="190"/>
      <c r="HJ120" s="190"/>
      <c r="HK120" s="190"/>
      <c r="HL120" s="190"/>
      <c r="HM120" s="190"/>
      <c r="HN120" s="190"/>
      <c r="HO120" s="190"/>
      <c r="HP120" s="190"/>
      <c r="HQ120" s="190"/>
      <c r="HR120" s="190"/>
      <c r="HS120" s="190"/>
      <c r="HT120" s="190"/>
      <c r="HU120" s="190"/>
      <c r="HV120" s="190"/>
      <c r="HW120" s="190"/>
      <c r="HX120" s="190"/>
      <c r="HY120" s="190"/>
      <c r="HZ120" s="190"/>
      <c r="IA120" s="190"/>
      <c r="IB120" s="190"/>
      <c r="IC120" s="190"/>
      <c r="ID120" s="190"/>
      <c r="IE120" s="190"/>
      <c r="IF120" s="190"/>
      <c r="IG120" s="190"/>
      <c r="IH120" s="190"/>
      <c r="II120" s="190"/>
      <c r="IJ120" s="190"/>
      <c r="IK120" s="190"/>
      <c r="IL120" s="190"/>
      <c r="IM120" s="190"/>
      <c r="IN120" s="190"/>
      <c r="IO120" s="190"/>
      <c r="IP120" s="190"/>
      <c r="IQ120" s="190"/>
      <c r="IR120" s="190"/>
      <c r="IS120" s="190"/>
      <c r="IT120" s="190"/>
      <c r="IU120" s="190"/>
      <c r="IV120" s="190"/>
      <c r="IW120" s="190"/>
      <c r="IX120" s="190"/>
      <c r="IY120" s="190"/>
      <c r="IZ120" s="190"/>
      <c r="JA120" s="190"/>
      <c r="JB120" s="190"/>
      <c r="JC120" s="190"/>
      <c r="JD120" s="238"/>
      <c r="JE120" s="238"/>
      <c r="JF120" s="238"/>
      <c r="JG120" s="238"/>
      <c r="JH120" s="238"/>
      <c r="JI120" s="238"/>
      <c r="JJ120" s="238"/>
      <c r="JK120" s="238"/>
      <c r="JL120" s="238"/>
      <c r="JM120" s="238"/>
      <c r="JN120" s="239"/>
      <c r="JO120" s="193"/>
      <c r="JP120" s="193"/>
      <c r="JQ120" s="193"/>
      <c r="JR120" s="193"/>
      <c r="JS120" s="193"/>
      <c r="JT120" s="193"/>
      <c r="JU120" s="193"/>
      <c r="JV120" s="193"/>
      <c r="JW120" s="193"/>
      <c r="JX120" s="193"/>
      <c r="JY120" s="193"/>
      <c r="JZ120" s="193"/>
      <c r="KA120" s="193"/>
      <c r="KB120" s="193"/>
      <c r="KC120" s="193"/>
      <c r="KD120" s="193"/>
      <c r="KE120" s="193"/>
      <c r="KF120" s="193"/>
      <c r="KG120" s="193"/>
      <c r="KH120" s="193"/>
      <c r="KI120" s="193"/>
      <c r="KJ120" s="193"/>
      <c r="KK120" s="193"/>
      <c r="KL120" s="193"/>
      <c r="KM120" s="193"/>
      <c r="KN120" s="193"/>
      <c r="KO120" s="193"/>
      <c r="KP120" s="193"/>
      <c r="KQ120" s="193"/>
      <c r="KR120" s="193"/>
      <c r="KS120" s="193"/>
      <c r="KT120" s="193"/>
      <c r="KU120" s="193"/>
      <c r="KV120" s="193"/>
      <c r="KW120" s="193"/>
      <c r="KX120" s="193"/>
      <c r="KY120" s="193"/>
      <c r="KZ120" s="193"/>
      <c r="LA120" s="193"/>
      <c r="LB120" s="192"/>
      <c r="LC120" s="235" t="str">
        <f t="shared" si="8"/>
        <v/>
      </c>
      <c r="LD120" s="240" t="str" cm="1">
        <f t="array" ref="LD120">IFERROR((((D120/FRACAS!$AY$1)*60
)-(SUMPRODUCT((FRACAS!$B$5:$B$8970=D$4)*(FRACAS!$D$5:$D$8970&lt;=D120)*(IFERROR(FRACAS!$AM$5:$AM$8970,0)))
))/((D120/FRACAS!$AY$1)*60),"")</f>
        <v/>
      </c>
      <c r="LE120" s="240" t="str" cm="1">
        <f t="array" ref="LE120">IFERROR((((E120/FRACAS!$AY$1)*60
)-(SUMPRODUCT((FRACAS!$B$5:$B$8970=E$4)*(FRACAS!$D$5:$D$8970&lt;=E120)*(IFERROR(FRACAS!$AM$5:$AM$8970,0)))
))/((E120/FRACAS!$AY$1)*60),"")</f>
        <v/>
      </c>
      <c r="LF120" s="240" t="str" cm="1">
        <f t="array" ref="LF120">IFERROR((((F120/FRACAS!$AY$1)*60
)-(SUMPRODUCT((FRACAS!$B$5:$B$8970=F$4)*(FRACAS!$D$5:$D$8970&lt;=F120)*(IFERROR(FRACAS!$AM$5:$AM$8970,0)))
))/((F120/FRACAS!$AY$1)*60),"")</f>
        <v/>
      </c>
      <c r="LG120" s="240" t="str" cm="1">
        <f t="array" ref="LG120">IFERROR((((G120/FRACAS!$AY$1)*60
)-(SUMPRODUCT((FRACAS!$B$5:$B$8970=G$4)*(FRACAS!$D$5:$D$8970&lt;=G120)*(IFERROR(FRACAS!$AM$5:$AM$8970,0)))
))/((G120/FRACAS!$AY$1)*60),"")</f>
        <v/>
      </c>
      <c r="LH120" s="240" t="str" cm="1">
        <f t="array" ref="LH120">IFERROR((((H120/FRACAS!$AY$1)*60
)-(SUMPRODUCT((FRACAS!$B$5:$B$8970=H$4)*(FRACAS!$D$5:$D$8970&lt;=H120)*(IFERROR(FRACAS!$AM$5:$AM$8970,0)))
))/((H120/FRACAS!$AY$1)*60),"")</f>
        <v/>
      </c>
      <c r="LI120" s="240" t="str" cm="1">
        <f t="array" ref="LI120">IFERROR((((I120/FRACAS!$AY$1)*60
)-(SUMPRODUCT((FRACAS!$B$5:$B$8970=I$4)*(FRACAS!$D$5:$D$8970&lt;=I120)*(IFERROR(FRACAS!$AM$5:$AM$8970,0)))
))/((I120/FRACAS!$AY$1)*60),"")</f>
        <v/>
      </c>
      <c r="LJ120" s="240" t="str" cm="1">
        <f t="array" ref="LJ120">IFERROR((((J120/FRACAS!$AY$1)*60
)-(SUMPRODUCT((FRACAS!$B$5:$B$8970=J$4)*(FRACAS!$D$5:$D$8970&lt;=J120)*(IFERROR(FRACAS!$AM$5:$AM$8970,0)))
))/((J120/FRACAS!$AY$1)*60),"")</f>
        <v/>
      </c>
      <c r="LK120" s="240" t="str" cm="1">
        <f t="array" ref="LK120">IFERROR((((K120/FRACAS!$AY$1)*60
)-(SUMPRODUCT((FRACAS!$B$5:$B$8970=K$4)*(FRACAS!$D$5:$D$8970&lt;=K120)*(IFERROR(FRACAS!$AM$5:$AM$8970,0)))
))/((K120/FRACAS!$AY$1)*60),"")</f>
        <v/>
      </c>
      <c r="LL120" s="240" t="str" cm="1">
        <f t="array" ref="LL120">IFERROR((((L120/FRACAS!$AY$1)*60
)-(SUMPRODUCT((FRACAS!$B$5:$B$8970=L$4)*(FRACAS!$D$5:$D$8970&lt;=L120)*(IFERROR(FRACAS!$AM$5:$AM$8970,0)))
))/((L120/FRACAS!$AY$1)*60),"")</f>
        <v/>
      </c>
      <c r="LM120" s="240" t="str" cm="1">
        <f t="array" ref="LM120">IFERROR((((M120/FRACAS!$AY$1)*60
)-(SUMPRODUCT((FRACAS!$B$5:$B$8970=M$4)*(FRACAS!$D$5:$D$8970&lt;=M120)*(IFERROR(FRACAS!$AM$5:$AM$8970,0)))
))/((M120/FRACAS!$AY$1)*60),"")</f>
        <v/>
      </c>
      <c r="LN120" s="240" t="str" cm="1">
        <f t="array" ref="LN120">IFERROR((((N120/FRACAS!$AY$1)*60
)-(SUMPRODUCT((FRACAS!$B$5:$B$8970=N$4)*(FRACAS!$D$5:$D$8970&lt;=N120)*(IFERROR(FRACAS!$AM$5:$AM$8970,0)))
))/((N120/FRACAS!$AY$1)*60),"")</f>
        <v/>
      </c>
      <c r="LO120" s="240" t="str" cm="1">
        <f t="array" ref="LO120">IFERROR((((O120/FRACAS!$AY$1)*60
)-(SUMPRODUCT((FRACAS!$B$5:$B$8970=O$4)*(FRACAS!$D$5:$D$8970&lt;=O120)*(IFERROR(FRACAS!$AM$5:$AM$8970,0)))
))/((O120/FRACAS!$AY$1)*60),"")</f>
        <v/>
      </c>
      <c r="LP120" s="240" t="str" cm="1">
        <f t="array" ref="LP120">IFERROR((((P120/FRACAS!$AY$1)*60
)-(SUMPRODUCT((FRACAS!$B$5:$B$8970=P$4)*(FRACAS!$D$5:$D$8970&lt;=P120)*(IFERROR(FRACAS!$AM$5:$AM$8970,0)))
))/((P120/FRACAS!$AY$1)*60),"")</f>
        <v/>
      </c>
      <c r="LQ120" s="240" t="str" cm="1">
        <f t="array" ref="LQ120">IFERROR((((Q120/FRACAS!$AY$1)*60
)-(SUMPRODUCT((FRACAS!$B$5:$B$8970=Q$4)*(FRACAS!$D$5:$D$8970&lt;=Q120)*(IFERROR(FRACAS!$AM$5:$AM$8970,0)))
))/((Q120/FRACAS!$AY$1)*60),"")</f>
        <v/>
      </c>
      <c r="LR120" s="240" t="str" cm="1">
        <f t="array" ref="LR120">IFERROR((((R120/FRACAS!$AY$1)*60
)-(SUMPRODUCT((FRACAS!$B$5:$B$8970=R$4)*(FRACAS!$D$5:$D$8970&lt;=R120)*(IFERROR(FRACAS!$AM$5:$AM$8970,0)))
))/((R120/FRACAS!$AY$1)*60),"")</f>
        <v/>
      </c>
      <c r="LS120" s="240" t="str" cm="1">
        <f t="array" ref="LS120">IFERROR((((S120/FRACAS!$AY$1)*60
)-(SUMPRODUCT((FRACAS!$B$5:$B$8970=S$4)*(FRACAS!$D$5:$D$8970&lt;=S120)*(IFERROR(FRACAS!$AM$5:$AM$8970,0)))
))/((S120/FRACAS!$AY$1)*60),"")</f>
        <v/>
      </c>
      <c r="LT120" s="240" t="str" cm="1">
        <f t="array" ref="LT120">IFERROR((((T120/FRACAS!$AY$1)*60
)-(SUMPRODUCT((FRACAS!$B$5:$B$8970=T$4)*(FRACAS!$D$5:$D$8970&lt;=T120)*(IFERROR(FRACAS!$AM$5:$AM$8970,0)))
))/((T120/FRACAS!$AY$1)*60),"")</f>
        <v/>
      </c>
      <c r="LU120" s="240" t="str" cm="1">
        <f t="array" ref="LU120">IFERROR((((U120/FRACAS!$AY$1)*60
)-(SUMPRODUCT((FRACAS!$B$5:$B$8970=U$4)*(FRACAS!$D$5:$D$8970&lt;=U120)*(IFERROR(FRACAS!$AM$5:$AM$8970,0)))
))/((U120/FRACAS!$AY$1)*60),"")</f>
        <v/>
      </c>
      <c r="LV120" s="240" t="str" cm="1">
        <f t="array" ref="LV120">IFERROR(
    (((V120/FRACAS!$AY$1)*60))
    /
    (((V120/FRACAS!$AY$1)*60) + SUMPRODUCT((FRACAS!$B$5:$B$8970=V$4)*(FRACAS!$D$5:$D$8970&lt;=V120)*(IFERROR(FRACAS!$AM$5:$AM$8970,0)))
    ),"")</f>
        <v/>
      </c>
      <c r="LW120" s="240" t="str" cm="1">
        <f t="array" ref="LW120">IFERROR(
    (((W120/FRACAS!$AY$1)*60))
    /
    (((W120/FRACAS!$AY$1)*60) + SUMPRODUCT((FRACAS!$B$5:$B$8970=W$4)*(FRACAS!$D$5:$D$8970&lt;=W120)*(IFERROR(FRACAS!$AM$5:$AM$8970,0)))
    ),"")</f>
        <v/>
      </c>
      <c r="LX120" s="240" t="str" cm="1">
        <f t="array" ref="LX120">IFERROR(
    (((X120/FRACAS!$AY$1)*60))
    /
    (((X120/FRACAS!$AY$1)*60) + SUMPRODUCT((FRACAS!$B$5:$B$8970=X$4)*(FRACAS!$D$5:$D$8970&lt;=X120)*(IFERROR(FRACAS!$AM$5:$AM$8970,0)))
    ),"")</f>
        <v/>
      </c>
      <c r="LY120" s="240" t="str" cm="1">
        <f t="array" ref="LY120">IFERROR(
    (((Y120/FRACAS!$AY$1)*60))
    /
    (((Y120/FRACAS!$AY$1)*60) + SUMPRODUCT((FRACAS!$B$5:$B$8970=Y$4)*(FRACAS!$D$5:$D$8970&lt;=Y120)*(IFERROR(FRACAS!$AM$5:$AM$8970,0)))
    ),"")</f>
        <v/>
      </c>
      <c r="LZ120" s="240" t="str" cm="1">
        <f t="array" ref="LZ120">IFERROR(
    (((Z120/FRACAS!$AY$1)*60))
    /
    (((Z120/FRACAS!$AY$1)*60) + SUMPRODUCT((FRACAS!$B$5:$B$8970=Z$4)*(FRACAS!$D$5:$D$8970&lt;=Z120)*(IFERROR(FRACAS!$AM$5:$AM$8970,0)))
    ),"")</f>
        <v/>
      </c>
      <c r="MA120" s="240" t="str" cm="1">
        <f t="array" ref="MA120">IFERROR(
    (((AA120/FRACAS!$AY$1)*60))
    /
    (((AA120/FRACAS!$AY$1)*60) + SUMPRODUCT((FRACAS!$B$5:$B$8970=AA$4)*(FRACAS!$D$5:$D$8970&lt;=AA120)*(IFERROR(FRACAS!$AM$5:$AM$8970,0)))
    ),"")</f>
        <v/>
      </c>
      <c r="MB120" s="240" t="str" cm="1">
        <f t="array" ref="MB120">IFERROR(
    (((AB120/FRACAS!$AY$1)*60))
    /
    (((AB120/FRACAS!$AY$1)*60) + SUMPRODUCT((FRACAS!$B$5:$B$8970=AB$4)*(FRACAS!$D$5:$D$8970&lt;=AB120)*(IFERROR(FRACAS!$AM$5:$AM$8970,0)))
    ),"")</f>
        <v/>
      </c>
      <c r="MC120" s="240" t="str" cm="1">
        <f t="array" ref="MC120">IFERROR(
    (((AC120/FRACAS!$AY$1)*60))
    /
    (((AC120/FRACAS!$AY$1)*60) + SUMPRODUCT((FRACAS!$B$5:$B$8970=AC$4)*(FRACAS!$D$5:$D$8970&lt;=AC120)*(IFERROR(FRACAS!$AM$5:$AM$8970,0)))
    ),"")</f>
        <v/>
      </c>
      <c r="MD120" s="240" t="str" cm="1">
        <f t="array" ref="MD120">IFERROR(
    (((AD120/FRACAS!$AY$1)*60))
    /
    (((AD120/FRACAS!$AY$1)*60) + SUMPRODUCT((FRACAS!$B$5:$B$8970=AD$4)*(FRACAS!$D$5:$D$8970&lt;=AD120)*(IFERROR(FRACAS!$AM$5:$AM$8970,0)))
    ),"")</f>
        <v/>
      </c>
      <c r="ME120" s="240" t="str" cm="1">
        <f t="array" ref="ME120">IFERROR(
    (((AE120/FRACAS!$AY$1)*60))
    /
    (((AE120/FRACAS!$AY$1)*60) + SUMPRODUCT((FRACAS!$B$5:$B$8970=AE$4)*(FRACAS!$D$5:$D$8970&lt;=AE120)*(IFERROR(FRACAS!$AM$5:$AM$8970,0)))
    ),"")</f>
        <v/>
      </c>
      <c r="MF120" s="240" t="str" cm="1">
        <f t="array" ref="MF120">IFERROR(
    (((AF120/FRACAS!$AY$1)*60))
    /
    (((AF120/FRACAS!$AY$1)*60) + SUMPRODUCT((FRACAS!$B$5:$B$8970=AF$4)*(FRACAS!$D$5:$D$8970&lt;=AF120)*(IFERROR(FRACAS!$AM$5:$AM$8970,0)))
    ),"")</f>
        <v/>
      </c>
      <c r="MG120" s="240" t="str" cm="1">
        <f t="array" ref="MG120">IFERROR(
    (((AG120/FRACAS!$AY$1)*60))
    /
    (((AG120/FRACAS!$AY$1)*60) + SUMPRODUCT((FRACAS!$B$5:$B$8970=AG$4)*(FRACAS!$D$5:$D$8970&lt;=AG120)*(IFERROR(FRACAS!$AM$5:$AM$8970,0)))
    ),"")</f>
        <v/>
      </c>
      <c r="MH120" s="240" t="str" cm="1">
        <f t="array" ref="MH120">IFERROR(
    (((AH120/FRACAS!$AY$1)*60))
    /
    (((AH120/FRACAS!$AY$1)*60) + SUMPRODUCT((FRACAS!$B$5:$B$8970=AH$4)*(FRACAS!$D$5:$D$8970&lt;=AH120)*(IFERROR(FRACAS!$AM$5:$AM$8970,0)))
    ),"")</f>
        <v/>
      </c>
      <c r="MI120" s="240" t="str" cm="1">
        <f t="array" ref="MI120">IFERROR(
    (((AI120/FRACAS!$AY$1)*60))
    /
    (((AI120/FRACAS!$AY$1)*60) + SUMPRODUCT((FRACAS!$B$5:$B$8970=AI$4)*(FRACAS!$D$5:$D$8970&lt;=AI120)*(IFERROR(FRACAS!$AM$5:$AM$8970,0)))
    ),"")</f>
        <v/>
      </c>
      <c r="MJ120" s="240" t="str" cm="1">
        <f t="array" ref="MJ120">IFERROR(
    (((AJ120/FRACAS!$AY$1)*60))
    /
    (((AJ120/FRACAS!$AY$1)*60) + SUMPRODUCT((FRACAS!$B$5:$B$8970=AJ$4)*(FRACAS!$D$5:$D$8970&lt;=AJ120)*(IFERROR(FRACAS!$AM$5:$AM$8970,0)))
    ),"")</f>
        <v/>
      </c>
      <c r="MK120" s="240" t="str" cm="1">
        <f t="array" ref="MK120">IFERROR(
    (((AK120/FRACAS!$AY$1)*60))
    /
    (((AK120/FRACAS!$AY$1)*60) + SUMPRODUCT((FRACAS!$B$5:$B$8970=AK$4)*(FRACAS!$D$5:$D$8970&lt;=AK120)*(IFERROR(FRACAS!$AM$5:$AM$8970,0)))
    ),"")</f>
        <v/>
      </c>
      <c r="ML120" s="240" t="str" cm="1">
        <f t="array" ref="ML120">IFERROR(
    (((AL120/FRACAS!$AY$1)*60))
    /
    (((AL120/FRACAS!$AY$1)*60) + SUMPRODUCT((FRACAS!$B$5:$B$8970=AL$4)*(FRACAS!$D$5:$D$8970&lt;=AL120)*(IFERROR(FRACAS!$AM$5:$AM$8970,0)))
    ),"")</f>
        <v/>
      </c>
      <c r="MM120" s="240" t="str" cm="1">
        <f t="array" ref="MM120">IFERROR(
    (((AM120/FRACAS!$AY$1)*60))
    /
    (((AM120/FRACAS!$AY$1)*60) + SUMPRODUCT((FRACAS!$B$5:$B$8970=AM$4)*(FRACAS!$D$5:$D$8970&lt;=AM120)*(IFERROR(FRACAS!$AM$5:$AM$8970,0)))
    ),"")</f>
        <v/>
      </c>
      <c r="MN120" s="240" t="str" cm="1">
        <f t="array" ref="MN120">IFERROR(
    (((AN120/FRACAS!$AY$1)*60))
    /
    (((AN120/FRACAS!$AY$1)*60) + SUMPRODUCT((FRACAS!$B$5:$B$8970=AN$4)*(FRACAS!$D$5:$D$8970&lt;=AN120)*(IFERROR(FRACAS!$AM$5:$AM$8970,0)))
    ),"")</f>
        <v/>
      </c>
      <c r="MO120" s="240" t="str" cm="1">
        <f t="array" ref="MO120">IFERROR(
    (((AO120/FRACAS!$AY$1)*60))
    /
    (((AO120/FRACAS!$AY$1)*60) + SUMPRODUCT((FRACAS!$B$5:$B$8970=AO$4)*(FRACAS!$D$5:$D$8970&lt;=AO120)*(IFERROR(FRACAS!$AM$5:$AM$8970,0)))
    ),"")</f>
        <v/>
      </c>
      <c r="MP120" s="240" t="str" cm="1">
        <f t="array" ref="MP120">IFERROR(
    (((AP120/FRACAS!$AY$1)*60))
    /
    (((AP120/FRACAS!$AY$1)*60) + SUMPRODUCT((FRACAS!$B$5:$B$8970=AP$4)*(FRACAS!$D$5:$D$8970&lt;=AP120)*(IFERROR(FRACAS!$AM$5:$AM$8970,0)))
    ),"")</f>
        <v/>
      </c>
      <c r="MQ120" s="240" t="str" cm="1">
        <f t="array" ref="MQ120">IFERROR(
    (((AQ120/FRACAS!$AY$1)*60))
    /
    (((AQ120/FRACAS!$AY$1)*60) + SUMPRODUCT((FRACAS!$B$5:$B$8970=AQ$4)*(FRACAS!$D$5:$D$8970&lt;=AQ120)*(IFERROR(FRACAS!$AM$5:$AM$8970,0)))
    ),"")</f>
        <v/>
      </c>
      <c r="MR120" s="194"/>
      <c r="MS120" s="194"/>
      <c r="MT120" s="194"/>
      <c r="MU120" s="194"/>
      <c r="MV120" s="194"/>
      <c r="MW120" s="194"/>
      <c r="MX120" s="194"/>
      <c r="MY120" s="194"/>
      <c r="MZ120" s="194"/>
      <c r="NA120" s="195"/>
      <c r="ND120" s="241">
        <f t="shared" si="11"/>
        <v>0</v>
      </c>
      <c r="NE120" s="242" t="str">
        <f t="shared" si="12"/>
        <v/>
      </c>
      <c r="NF120" s="193" t="str" cm="1">
        <f t="array" ref="NF120">IF($ND120=0,"",(IFERROR( (IFERROR($ND120/FRACAS!$AY$1*60,0) - SUMPRODUCT( (FRACAS!$K$5:$K$8972=NF$2) * IFERROR(FRACAS!$AN$5:$AN$8972,0) ) ) / IFERROR($ND120/FRACAS!$AY$1*60,0), 1 )))</f>
        <v/>
      </c>
      <c r="NG120" s="193" t="str" cm="1">
        <f t="array" ref="NG120">IF($ND120=0,"",(IFERROR( (IFERROR($ND120/FRACAS!$AY$1*60,0) - SUMPRODUCT( (FRACAS!$K$5:$K$8972=NG$2) * IFERROR(FRACAS!$AN$5:$AN$8972,0) ) ) / IFERROR($ND120/FRACAS!$AY$1*60,0), 1 )))</f>
        <v/>
      </c>
      <c r="NH120" s="193" t="str" cm="1">
        <f t="array" ref="NH120">IF($ND120=0,"",(IFERROR( (IFERROR($ND120/FRACAS!$AY$1*60,0) - SUMPRODUCT( (FRACAS!$K$5:$K$8972=NH$2) * IFERROR(FRACAS!$AN$5:$AN$8972,0) ) ) / IFERROR($ND120/FRACAS!$AY$1*60,0), 1 )))</f>
        <v/>
      </c>
      <c r="NI120" s="193" t="str" cm="1">
        <f t="array" ref="NI120">IF($ND120=0,"",(IFERROR( (IFERROR($ND120/FRACAS!$AY$1*60,0) - SUMPRODUCT( (FRACAS!$K$5:$K$8972=NI$2) * IFERROR(FRACAS!$AN$5:$AN$8972,0) ) ) / IFERROR($ND120/FRACAS!$AY$1*60,0), 1 )))</f>
        <v/>
      </c>
      <c r="NJ120" s="193" t="str" cm="1">
        <f t="array" ref="NJ120">IF($ND120=0,"",(IFERROR( (IFERROR($ND120/FRACAS!$AY$1*60,0) - SUMPRODUCT( (FRACAS!$K$5:$K$8972=NJ$2) * IFERROR(FRACAS!$AN$5:$AN$8972,0) ) ) / IFERROR($ND120/FRACAS!$AY$1*60,0), 1 )))</f>
        <v/>
      </c>
      <c r="NK120" s="193" t="str" cm="1">
        <f t="array" ref="NK120">IF($ND120=0,"",(IFERROR( (IFERROR($ND120/FRACAS!$AY$1*60,0) - SUMPRODUCT( (FRACAS!$K$5:$K$8972=NK$2) * IFERROR(FRACAS!$AN$5:$AN$8972,0) ) ) / IFERROR($ND120/FRACAS!$AY$1*60,0), 1 )))</f>
        <v/>
      </c>
      <c r="NL120" s="193" t="str" cm="1">
        <f t="array" ref="NL120">IF($ND120=0,"",(IFERROR( (IFERROR($ND120/FRACAS!$AY$1*60,0) - SUMPRODUCT( (FRACAS!$K$5:$K$8972=NL$2) * IFERROR(FRACAS!$AN$5:$AN$8972,0) ) ) / IFERROR($ND120/FRACAS!$AY$1*60,0), 1 )))</f>
        <v/>
      </c>
      <c r="NM120" s="193" t="str" cm="1">
        <f t="array" ref="NM120">IF($ND120=0,"",(IFERROR( (IFERROR($ND120/FRACAS!$AY$1*60,0) - SUMPRODUCT( (FRACAS!$K$5:$K$8972=NM$2) * IFERROR(FRACAS!$AN$5:$AN$8972,0) ) ) / IFERROR($ND120/FRACAS!$AY$1*60,0), 1 )))</f>
        <v/>
      </c>
      <c r="NN120" s="193" t="str" cm="1">
        <f t="array" ref="NN120">IF($ND120=0,"",(IFERROR( (IFERROR($ND120/FRACAS!$AY$1*60,0) - SUMPRODUCT( (FRACAS!$K$5:$K$8972=NN$2) * IFERROR(FRACAS!$AN$5:$AN$8972,0) ) ) / IFERROR($ND120/FRACAS!$AY$1*60,0), 1 )))</f>
        <v/>
      </c>
      <c r="NO120" s="193" t="str" cm="1">
        <f t="array" ref="NO120">IF($ND120=0,"",(IFERROR( (IFERROR($ND120/FRACAS!$AY$1*60,0) - SUMPRODUCT( (FRACAS!$K$5:$K$8972=NO$2) * IFERROR(FRACAS!$AN$5:$AN$8972,0) ) ) / IFERROR($ND120/FRACAS!$AY$1*60,0), 1 )))</f>
        <v/>
      </c>
      <c r="NP120" s="193" t="str" cm="1">
        <f t="array" ref="NP120">IF($ND120=0,"",(IFERROR( (IFERROR($ND120/FRACAS!$AY$1*60,0) - SUMPRODUCT( (FRACAS!$K$5:$K$8972=NP$2) * IFERROR(FRACAS!$AN$5:$AN$8972,0) ) ) / IFERROR($ND120/FRACAS!$AY$1*60,0), 1 )))</f>
        <v/>
      </c>
      <c r="NQ120" s="193" t="str" cm="1">
        <f t="array" ref="NQ120">IF($ND120=0,"",(IFERROR( (IFERROR($ND120/FRACAS!$AY$1*60,0) - SUMPRODUCT( (FRACAS!$K$5:$K$8972=NQ$2) * IFERROR(FRACAS!$AN$5:$AN$8972,0) ) ) / IFERROR($ND120/FRACAS!$AY$1*60,0), 1 )))</f>
        <v/>
      </c>
      <c r="NR120" s="193" t="str" cm="1">
        <f t="array" ref="NR120">IF($ND120=0,"",(IFERROR( (IFERROR($ND120/FRACAS!$AY$1*60,0) - SUMPRODUCT( (FRACAS!$K$5:$K$8972=NR$2) * IFERROR(FRACAS!$AN$5:$AN$8972,0) ) ) / IFERROR($ND120/FRACAS!$AY$1*60,0), 1 )))</f>
        <v/>
      </c>
      <c r="NS120" s="193" t="str" cm="1">
        <f t="array" ref="NS120">IF($ND120=0,"",(IFERROR( (IFERROR($ND120/FRACAS!$AY$1*60,0) - SUMPRODUCT( (FRACAS!$K$5:$K$8972=NS$2) * IFERROR(FRACAS!$AN$5:$AN$8972,0) ) ) / IFERROR($ND120/FRACAS!$AY$1*60,0), 1 )))</f>
        <v/>
      </c>
      <c r="NT120" s="193" t="str" cm="1">
        <f t="array" ref="NT120">IF($ND120=0,"",(IFERROR( (IFERROR($ND120/FRACAS!$AY$1*60,0) - SUMPRODUCT( (FRACAS!$K$5:$K$8972=NT$2) * IFERROR(FRACAS!$AN$5:$AN$8972,0) ) ) / IFERROR($ND120/FRACAS!$AY$1*60,0), 1 )))</f>
        <v/>
      </c>
      <c r="NU120" s="193" t="str" cm="1">
        <f t="array" ref="NU120">IF($ND120=0,"",(IFERROR( (IFERROR($ND120/FRACAS!$AY$1*60,0) - SUMPRODUCT( (FRACAS!$K$5:$K$8972=NU$2) * IFERROR(FRACAS!$AN$5:$AN$8972,0) ) ) / IFERROR($ND120/FRACAS!$AY$1*60,0), 1 )))</f>
        <v/>
      </c>
      <c r="NV120" s="193" t="str" cm="1">
        <f t="array" ref="NV120">IF($ND120=0,"",(IFERROR( (IFERROR($ND120/FRACAS!$AY$1*60,0) - SUMPRODUCT( (FRACAS!$K$5:$K$8972=NV$2) * IFERROR(FRACAS!$AN$5:$AN$8972,0) ) ) / IFERROR($ND120/FRACAS!$AY$1*60,0), 1 )))</f>
        <v/>
      </c>
      <c r="NW120" s="193" t="str" cm="1">
        <f t="array" ref="NW120">IF($ND120=0,"",(IFERROR( (IFERROR($ND120/FRACAS!$AY$1*60,0) - SUMPRODUCT( (FRACAS!$K$5:$K$8972=NW$2) * IFERROR(FRACAS!$AN$5:$AN$8972,0) ) ) / IFERROR($ND120/FRACAS!$AY$1*60,0), 1 )))</f>
        <v/>
      </c>
      <c r="NX120" s="193" t="str" cm="1">
        <f t="array" ref="NX120">IF($ND120=0,"",(IFERROR( (IFERROR($ND120/FRACAS!$AY$1*60,0) - SUMPRODUCT( (FRACAS!$K$5:$K$8972=NX$2) * IFERROR(FRACAS!$AN$5:$AN$8972,0) ) ) / IFERROR($ND120/FRACAS!$AY$1*60,0), 1 )))</f>
        <v/>
      </c>
      <c r="NY120" s="193" t="str" cm="1">
        <f t="array" ref="NY120">IF($ND120=0,"",(IFERROR( (IFERROR($ND120/FRACAS!$AY$1*60,0) - SUMPRODUCT( (FRACAS!$K$5:$K$8972=NY$2) * IFERROR(FRACAS!$AN$5:$AN$8972,0) ) ) / IFERROR($ND120/FRACAS!$AY$1*60,0), 1 )))</f>
        <v/>
      </c>
      <c r="NZ120" s="193" t="str" cm="1">
        <f t="array" ref="NZ120">IF($ND120=0,"",(IFERROR( (IFERROR($ND120/FRACAS!$AY$1*60,0) - SUMPRODUCT( (FRACAS!$K$5:$K$8972=NZ$2) * IFERROR(FRACAS!$AN$5:$AN$8972,0) ) ) / IFERROR($ND120/FRACAS!$AY$1*60,0), 1 )))</f>
        <v/>
      </c>
      <c r="OA120" s="193" t="str" cm="1">
        <f t="array" ref="OA120">IF($ND120=0,"",(IFERROR( (IFERROR($ND120/FRACAS!$AY$1*60,0) - SUMPRODUCT( (FRACAS!$K$5:$K$8972=OA$2) * IFERROR(FRACAS!$AN$5:$AN$8972,0) ) ) / IFERROR($ND120/FRACAS!$AY$1*60,0), 1 )))</f>
        <v/>
      </c>
      <c r="OB120" s="193" t="str" cm="1">
        <f t="array" ref="OB120">IF($ND120=0,"",(IFERROR( (IFERROR($ND120/FRACAS!$AY$1*60,0) - SUMPRODUCT( (FRACAS!$K$5:$K$8972=OB$2) * IFERROR(FRACAS!$AN$5:$AN$8972,0) ) ) / IFERROR($ND120/FRACAS!$AY$1*60,0), 1 )))</f>
        <v/>
      </c>
      <c r="OC120" s="193" t="str" cm="1">
        <f t="array" ref="OC120">IF($ND120=0,"",(IFERROR( (IFERROR($ND120/FRACAS!$AY$1*60,0) - SUMPRODUCT( (FRACAS!$K$5:$K$8972=OC$2) * IFERROR(FRACAS!$AN$5:$AN$8972,0) ) ) / IFERROR($ND120/FRACAS!$AY$1*60,0), 1 )))</f>
        <v/>
      </c>
      <c r="OD120" s="193" t="str" cm="1">
        <f t="array" ref="OD120">IF($ND120=0,"",(IFERROR( (IFERROR($ND120/FRACAS!$AY$1*60,0) - SUMPRODUCT( (FRACAS!$K$5:$K$8972=OD$2) * IFERROR(FRACAS!$AN$5:$AN$8972,0) ) ) / IFERROR($ND120/FRACAS!$AY$1*60,0), 1 )))</f>
        <v/>
      </c>
      <c r="OE120" s="193" t="str" cm="1">
        <f t="array" ref="OE120">IF($ND120=0,"",(IFERROR( (IFERROR($ND120/FRACAS!$AY$1*60,0) - SUMPRODUCT( (FRACAS!$K$5:$K$8972=OE$2) * IFERROR(FRACAS!$AN$5:$AN$8972,0) ) ) / IFERROR($ND120/FRACAS!$AY$1*60,0), 1 )))</f>
        <v/>
      </c>
      <c r="OF120" s="193" t="str" cm="1">
        <f t="array" ref="OF120">IF($ND120=0,"",(IFERROR( (IFERROR($ND120/FRACAS!$AY$1*60,0) - SUMPRODUCT( (FRACAS!$K$5:$K$8972=OF$2) * IFERROR(FRACAS!$AN$5:$AN$8972,0) ) ) / IFERROR($ND120/FRACAS!$AY$1*60,0), 1 )))</f>
        <v/>
      </c>
      <c r="OG120" s="193" t="str" cm="1">
        <f t="array" ref="OG120">IF($ND120=0,"",(IFERROR( (IFERROR($ND120/FRACAS!$AY$1*60,0) - SUMPRODUCT( (FRACAS!$K$5:$K$8972=OG$2) * IFERROR(FRACAS!$AN$5:$AN$8972,0) ) ) / IFERROR($ND120/FRACAS!$AY$1*60,0), 1 )))</f>
        <v/>
      </c>
      <c r="OH120" s="193" t="str" cm="1">
        <f t="array" ref="OH120">IF($ND120=0,"",(IFERROR( (IFERROR($ND120/FRACAS!$AY$1*60,0) - SUMPRODUCT( (FRACAS!$K$5:$K$8972=OH$2) * IFERROR(FRACAS!$AN$5:$AN$8972,0) ) ) / IFERROR($ND120/FRACAS!$AY$1*60,0), 1 )))</f>
        <v/>
      </c>
      <c r="OI120" s="193" t="str" cm="1">
        <f t="array" ref="OI120">IF($ND120=0,"",(IFERROR( (IFERROR($ND120/FRACAS!$AY$1*60,0) - SUMPRODUCT( (FRACAS!$K$5:$K$8972=OI$2) * IFERROR(FRACAS!$AN$5:$AN$8972,0) ) ) / IFERROR($ND120/FRACAS!$AY$1*60,0), 1 )))</f>
        <v/>
      </c>
      <c r="OJ120" s="193" t="str" cm="1">
        <f t="array" ref="OJ120">IF($ND120=0,"",(IFERROR( (IFERROR($ND120/FRACAS!$AY$1*60,0) - SUMPRODUCT( (FRACAS!$K$5:$K$8972=OJ$2) * IFERROR(FRACAS!$AN$5:$AN$8972,0) ) ) / IFERROR($ND120/FRACAS!$AY$1*60,0), 1 )))</f>
        <v/>
      </c>
      <c r="OK120" s="193" t="str" cm="1">
        <f t="array" ref="OK120">IF($ND120=0,"",(IFERROR( (IFERROR($ND120/FRACAS!$AY$1*60,0) - SUMPRODUCT( (FRACAS!$K$5:$K$8972=OK$2) * IFERROR(FRACAS!$AN$5:$AN$8972,0) ) ) / IFERROR($ND120/FRACAS!$AY$1*60,0), 1 )))</f>
        <v/>
      </c>
      <c r="OL120" s="193" t="str" cm="1">
        <f t="array" ref="OL120">IF($ND120=0,"",(IFERROR( (IFERROR($ND120/FRACAS!$AY$1*60,0) - SUMPRODUCT( (FRACAS!$K$5:$K$8972=OL$2) * IFERROR(FRACAS!$AN$5:$AN$8972,0) ) ) / IFERROR($ND120/FRACAS!$AY$1*60,0), 1 )))</f>
        <v/>
      </c>
      <c r="OM120" s="193" t="str" cm="1">
        <f t="array" ref="OM120">IF($ND120=0,"",(IFERROR( (IFERROR($ND120/FRACAS!$AY$1*60,0) - SUMPRODUCT( (FRACAS!$K$5:$K$8972=OM$2) * IFERROR(FRACAS!$AN$5:$AN$8972,0) ) ) / IFERROR($ND120/FRACAS!$AY$1*60,0), 1 )))</f>
        <v/>
      </c>
      <c r="ON120" s="193" t="str" cm="1">
        <f t="array" ref="ON120">IF($ND120=0,"",(IFERROR( (IFERROR($ND120/FRACAS!$AY$1*60,0) - SUMPRODUCT( (FRACAS!$K$5:$K$8972=ON$2) * IFERROR(FRACAS!$AN$5:$AN$8972,0) ) ) / IFERROR($ND120/FRACAS!$AY$1*60,0), 1 )))</f>
        <v/>
      </c>
      <c r="OO120" s="193" t="str" cm="1">
        <f t="array" ref="OO120">IF($ND120=0,"",(IFERROR( (IFERROR($ND120/FRACAS!$AY$1*60,0) - SUMPRODUCT( (FRACAS!$K$5:$K$8972=OO$2) * IFERROR(FRACAS!$AN$5:$AN$8972,0) ) ) / IFERROR($ND120/FRACAS!$AY$1*60,0), 1 )))</f>
        <v/>
      </c>
      <c r="OP120" s="193" t="str" cm="1">
        <f t="array" ref="OP120">IF($ND120=0,"",(IFERROR( (IFERROR($ND120/FRACAS!$AY$1*60,0) - SUMPRODUCT( (FRACAS!$K$5:$K$8972=OP$2) * IFERROR(FRACAS!$AN$5:$AN$8972,0) ) ) / IFERROR($ND120/FRACAS!$AY$1*60,0), 1 )))</f>
        <v/>
      </c>
      <c r="OQ120" s="193" t="str" cm="1">
        <f t="array" ref="OQ120">IF($ND120=0,"",(IFERROR( (IFERROR($ND120/FRACAS!$AY$1*60,0) - SUMPRODUCT( (FRACAS!$K$5:$K$8972=OQ$2) * IFERROR(FRACAS!$AN$5:$AN$8972,0) ) ) / IFERROR($ND120/FRACAS!$AY$1*60,0), 1 )))</f>
        <v/>
      </c>
      <c r="OR120" s="193" t="str" cm="1">
        <f t="array" ref="OR120">IF($ND120=0,"",(IFERROR( (IFERROR($ND120/FRACAS!$AY$1*60,0) - SUMPRODUCT( (FRACAS!$K$5:$K$8972=OR$2) * IFERROR(FRACAS!$AN$5:$AN$8972,0) ) ) / IFERROR($ND120/FRACAS!$AY$1*60,0), 1 )))</f>
        <v/>
      </c>
      <c r="OS120" s="193" t="str" cm="1">
        <f t="array" ref="OS120">IF($ND120=0,"",(IFERROR( (IFERROR($ND120/FRACAS!$AY$1*60,0) - SUMPRODUCT( (FRACAS!$K$5:$K$8972=OS$2) * IFERROR(FRACAS!$AN$5:$AN$8972,0) ) ) / IFERROR($ND120/FRACAS!$AY$1*60,0), 1 )))</f>
        <v/>
      </c>
      <c r="OT120" s="243" t="str" cm="1">
        <f t="array" ref="OT120">IF($ND120=0,"",(IFERROR( (IFERROR($ND120/FRACAS!$AY$1*60,0) - SUMPRODUCT( (FRACAS!$K$5:$K$8972=OT$2) * IFERROR(FRACAS!$AN$5:$AN$8972,0) ) ) / IFERROR($ND120/FRACAS!$AY$1*60,0), 1 )))</f>
        <v/>
      </c>
    </row>
    <row r="121" spans="2:410" x14ac:dyDescent="0.2">
      <c r="B121" s="233"/>
      <c r="C121" s="259">
        <f>IF('[1]17.11.2025 IASI18 Mileage'!C121="","",'[1]17.11.2025 IASI18 Mileage'!C121)</f>
        <v>46783</v>
      </c>
      <c r="D121" s="201" t="str">
        <f>IF('[1]17.11.2025 IASI18 Mileage'!D121="","",'[1]17.11.2025 IASI18 Mileage'!D121)</f>
        <v/>
      </c>
      <c r="E121" s="201" t="str">
        <f>IF('[1]17.11.2025 IASI18 Mileage'!E121="","",'[1]17.11.2025 IASI18 Mileage'!E121)</f>
        <v/>
      </c>
      <c r="F121" s="201" t="str">
        <f>IF('[1]17.11.2025 IASI18 Mileage'!F121="","",'[1]17.11.2025 IASI18 Mileage'!F121)</f>
        <v/>
      </c>
      <c r="G121" s="201" t="str">
        <f>IF('[1]17.11.2025 IASI18 Mileage'!G121="","",'[1]17.11.2025 IASI18 Mileage'!G121)</f>
        <v/>
      </c>
      <c r="H121" s="201" t="str">
        <f>IF('[1]17.11.2025 IASI18 Mileage'!H121="","",'[1]17.11.2025 IASI18 Mileage'!H121)</f>
        <v/>
      </c>
      <c r="I121" s="201" t="str">
        <f>IF('[1]17.11.2025 IASI18 Mileage'!I121="","",'[1]17.11.2025 IASI18 Mileage'!I121)</f>
        <v/>
      </c>
      <c r="J121" s="201" t="str">
        <f>IF('[1]17.11.2025 IASI18 Mileage'!J121="","",'[1]17.11.2025 IASI18 Mileage'!J121)</f>
        <v/>
      </c>
      <c r="K121" s="201" t="str">
        <f>IF('[1]17.11.2025 IASI18 Mileage'!K121="","",'[1]17.11.2025 IASI18 Mileage'!K121)</f>
        <v/>
      </c>
      <c r="L121" s="201" t="str">
        <f>IF('[1]17.11.2025 IASI18 Mileage'!L121="","",'[1]17.11.2025 IASI18 Mileage'!L121)</f>
        <v/>
      </c>
      <c r="M121" s="201" t="str">
        <f>IF('[1]17.11.2025 IASI18 Mileage'!M121="","",'[1]17.11.2025 IASI18 Mileage'!M121)</f>
        <v/>
      </c>
      <c r="N121" s="201" t="str">
        <f>IF('[1]17.11.2025 IASI18 Mileage'!N121="","",'[1]17.11.2025 IASI18 Mileage'!N121)</f>
        <v/>
      </c>
      <c r="O121" s="201" t="str">
        <f>IF('[1]17.11.2025 IASI18 Mileage'!O121="","",'[1]17.11.2025 IASI18 Mileage'!O121)</f>
        <v/>
      </c>
      <c r="P121" s="201" t="str">
        <f>IF('[1]17.11.2025 IASI18 Mileage'!P121="","",'[1]17.11.2025 IASI18 Mileage'!P121)</f>
        <v/>
      </c>
      <c r="Q121" s="201" t="str">
        <f>IF('[1]17.11.2025 IASI18 Mileage'!Q121="","",'[1]17.11.2025 IASI18 Mileage'!Q121)</f>
        <v/>
      </c>
      <c r="R121" s="201" t="str">
        <f>IF('[1]17.11.2025 IASI18 Mileage'!R121="","",'[1]17.11.2025 IASI18 Mileage'!R121)</f>
        <v/>
      </c>
      <c r="S121" s="201" t="str">
        <f>IF('[1]17.11.2025 IASI18 Mileage'!S121="","",'[1]17.11.2025 IASI18 Mileage'!S121)</f>
        <v/>
      </c>
      <c r="T121" s="201" t="str">
        <f>IF('[1]17.11.2025 IASI18 Mileage'!T121="","",'[1]17.11.2025 IASI18 Mileage'!T121)</f>
        <v/>
      </c>
      <c r="U121" s="201" t="str">
        <f>IF('[1]17.11.2025 IASI18 Mileage'!U121="","",'[1]17.11.2025 IASI18 Mileage'!U121)</f>
        <v/>
      </c>
      <c r="V121" s="201"/>
      <c r="W121" s="201"/>
      <c r="X121" s="201"/>
      <c r="Y121" s="201"/>
      <c r="Z121" s="201"/>
      <c r="AA121" s="201"/>
      <c r="AB121" s="201"/>
      <c r="AC121" s="201"/>
      <c r="AD121" s="201"/>
      <c r="AE121" s="201"/>
      <c r="AF121" s="201"/>
      <c r="AG121" s="201"/>
      <c r="AH121" s="201"/>
      <c r="AI121" s="201"/>
      <c r="AJ121" s="201"/>
      <c r="AK121" s="201"/>
      <c r="AL121" s="201"/>
      <c r="AM121" s="201"/>
      <c r="AN121" s="201"/>
      <c r="AO121" s="201"/>
      <c r="AP121" s="201"/>
      <c r="AQ121" s="201"/>
      <c r="AR121" s="201"/>
      <c r="AS121" s="201"/>
      <c r="AT121" s="201"/>
      <c r="AU121" s="201"/>
      <c r="AV121" s="201"/>
      <c r="AW121" s="201"/>
      <c r="AX121" s="201"/>
      <c r="AY121" s="201"/>
      <c r="AZ121" s="201"/>
      <c r="BA121" s="202"/>
      <c r="BB121" s="184"/>
      <c r="BC121" s="184"/>
      <c r="BD121" s="234"/>
      <c r="BE121" s="234"/>
      <c r="BF121" s="234"/>
      <c r="BG121" s="234"/>
      <c r="BH121" s="234"/>
      <c r="BI121" s="234"/>
      <c r="BJ121" s="234"/>
      <c r="BK121" s="234"/>
      <c r="BL121" s="234"/>
      <c r="BM121" s="234"/>
      <c r="BN121" s="234"/>
      <c r="BO121" s="234"/>
      <c r="BP121" s="234"/>
      <c r="BQ121" s="234"/>
      <c r="BR121" s="234"/>
      <c r="BS121" s="234"/>
      <c r="BT121" s="234"/>
      <c r="BU121" s="234"/>
      <c r="BV121" s="234"/>
      <c r="BW121" s="234"/>
      <c r="BX121" s="234"/>
      <c r="BY121" s="234"/>
      <c r="BZ121" s="234"/>
      <c r="CA121" s="234"/>
      <c r="CB121" s="234"/>
      <c r="CC121" s="234"/>
      <c r="CD121" s="234"/>
      <c r="CE121" s="234"/>
      <c r="CF121" s="234"/>
      <c r="CG121" s="234"/>
      <c r="CH121" s="234"/>
      <c r="CI121" s="234"/>
      <c r="CJ121" s="234"/>
      <c r="CK121" s="234"/>
      <c r="CL121" s="234"/>
      <c r="CM121" s="234"/>
      <c r="CN121" s="234"/>
      <c r="CO121" s="234"/>
      <c r="CP121" s="234"/>
      <c r="CQ121" s="234"/>
      <c r="CR121" s="234"/>
      <c r="CS121" s="234"/>
      <c r="CT121" s="234"/>
      <c r="CU121" s="234"/>
      <c r="CV121" s="234"/>
      <c r="CW121" s="234"/>
      <c r="CX121" s="234"/>
      <c r="CY121" s="234"/>
      <c r="CZ121" s="234"/>
      <c r="DA121" s="234"/>
      <c r="DB121" s="234"/>
      <c r="DC121" s="184">
        <f t="shared" si="9"/>
        <v>0</v>
      </c>
      <c r="DD121" s="235" t="str">
        <f t="shared" si="10"/>
        <v/>
      </c>
      <c r="DE121" s="186">
        <f>IF(D121&gt; 0,(COUNTIFS(FRACAS!$B$5:$B$8972, D$4, FRACAS!$D$5:$D$8972, "&lt;="&amp;D121)), "" )</f>
        <v>0</v>
      </c>
      <c r="DF121" s="186">
        <f>IF(E121&gt; 0,(COUNTIFS(FRACAS!$B$5:$B$8972, E$4, FRACAS!$D$5:$D$8972, "&lt;="&amp;E121)), "" )</f>
        <v>0</v>
      </c>
      <c r="DG121" s="186">
        <f>IF(F121&gt; 0,(COUNTIFS(FRACAS!$B$5:$B$8972, F$4, FRACAS!$D$5:$D$8972, "&lt;="&amp;F121)), "" )</f>
        <v>0</v>
      </c>
      <c r="DH121" s="186">
        <f>IF(G121&gt; 0,(COUNTIFS(FRACAS!$B$5:$B$8972, G$4, FRACAS!$D$5:$D$8972, "&lt;="&amp;G121)), "" )</f>
        <v>0</v>
      </c>
      <c r="DI121" s="186">
        <f>IF(H121&gt; 0,(COUNTIFS(FRACAS!$B$5:$B$8972, H$4, FRACAS!$D$5:$D$8972, "&lt;="&amp;H121)), "" )</f>
        <v>0</v>
      </c>
      <c r="DJ121" s="186">
        <f>IF(I121&gt; 0,(COUNTIFS(FRACAS!$B$5:$B$8972, I$4, FRACAS!$D$5:$D$8972, "&lt;="&amp;I121)), "" )</f>
        <v>0</v>
      </c>
      <c r="DK121" s="186">
        <f>IF(J121&gt; 0,(COUNTIFS(FRACAS!$B$5:$B$8972, J$4, FRACAS!$D$5:$D$8972, "&lt;="&amp;J121)), "" )</f>
        <v>0</v>
      </c>
      <c r="DL121" s="186">
        <f>IF(K121&gt; 0,(COUNTIFS(FRACAS!$B$5:$B$8972, K$4, FRACAS!$D$5:$D$8972, "&lt;="&amp;K121)), "" )</f>
        <v>0</v>
      </c>
      <c r="DM121" s="186">
        <f>IF(L121&gt; 0,(COUNTIFS(FRACAS!$B$5:$B$8972, L$4, FRACAS!$D$5:$D$8972, "&lt;="&amp;L121)), "" )</f>
        <v>0</v>
      </c>
      <c r="DN121" s="186">
        <f>IF(M121&gt; 0,(COUNTIFS(FRACAS!$B$5:$B$8972, M$4, FRACAS!$D$5:$D$8972, "&lt;="&amp;M121)), "" )</f>
        <v>0</v>
      </c>
      <c r="DO121" s="186">
        <f>IF(N121&gt; 0,(COUNTIFS(FRACAS!$B$5:$B$8972, N$4, FRACAS!$D$5:$D$8972, "&lt;="&amp;N121)), "" )</f>
        <v>0</v>
      </c>
      <c r="DP121" s="186">
        <f>IF(O121&gt; 0,(COUNTIFS(FRACAS!$B$5:$B$8972, O$4, FRACAS!$D$5:$D$8972, "&lt;="&amp;O121)), "" )</f>
        <v>0</v>
      </c>
      <c r="DQ121" s="186">
        <f>IF(P121&gt; 0,(COUNTIFS(FRACAS!$B$5:$B$8972, P$4, FRACAS!$D$5:$D$8972, "&lt;="&amp;P121)), "" )</f>
        <v>0</v>
      </c>
      <c r="DR121" s="186">
        <f>IF(Q121&gt; 0,(COUNTIFS(FRACAS!$B$5:$B$8972, Q$4, FRACAS!$D$5:$D$8972, "&lt;="&amp;Q121)), "" )</f>
        <v>0</v>
      </c>
      <c r="DS121" s="186">
        <f>IF(R121&gt; 0,(COUNTIFS(FRACAS!$B$5:$B$8972, R$4, FRACAS!$D$5:$D$8972, "&lt;="&amp;R121)), "" )</f>
        <v>0</v>
      </c>
      <c r="DT121" s="186">
        <f>IF(S121&gt; 0,(COUNTIFS(FRACAS!$B$5:$B$8972, S$4, FRACAS!$D$5:$D$8972, "&lt;="&amp;S121)), "" )</f>
        <v>0</v>
      </c>
      <c r="DU121" s="186">
        <f>IF(T121&gt; 0,(COUNTIFS(FRACAS!$B$5:$B$8972, T$4, FRACAS!$D$5:$D$8972, "&lt;="&amp;T121)), "" )</f>
        <v>0</v>
      </c>
      <c r="DV121" s="186">
        <f>IF(U121&gt; 0,(COUNTIFS(FRACAS!$B$5:$B$8972, U$4, FRACAS!$D$5:$D$8972, "&lt;="&amp;U121)), "" )</f>
        <v>0</v>
      </c>
      <c r="DW121" s="186" t="str">
        <f>IF(V121&gt; 0,(COUNTIFS(FRACAS!$B$5:$B$8972, V$4, FRACAS!$D$5:$D$8972, "&lt;="&amp;V121)), "" )</f>
        <v/>
      </c>
      <c r="DX121" s="186" t="str">
        <f>IF(W121&gt; 0,(COUNTIFS(FRACAS!$B$5:$B$8972, W$4, FRACAS!$D$5:$D$8972, "&lt;="&amp;W121)), "" )</f>
        <v/>
      </c>
      <c r="DY121" s="186" t="str">
        <f>IF(X121&gt; 0,(COUNTIFS(FRACAS!$B$5:$B$8972, X$4, FRACAS!$D$5:$D$8972, "&lt;="&amp;X121)), "" )</f>
        <v/>
      </c>
      <c r="DZ121" s="186" t="str">
        <f>IF(Y121&gt; 0,(COUNTIFS(FRACAS!$B$5:$B$8972, Y$4, FRACAS!$D$5:$D$8972, "&lt;="&amp;Y121)), "" )</f>
        <v/>
      </c>
      <c r="EA121" s="186" t="str">
        <f>IF(Z121&gt; 0,(COUNTIFS(FRACAS!$B$5:$B$8972, Z$4, FRACAS!$D$5:$D$8972, "&lt;="&amp;Z121)), "" )</f>
        <v/>
      </c>
      <c r="EB121" s="186" t="str">
        <f>IF(AA121&gt; 0,(COUNTIFS(FRACAS!$B$5:$B$8972, AA$4, FRACAS!$D$5:$D$8972, "&lt;="&amp;AA121)), "" )</f>
        <v/>
      </c>
      <c r="EC121" s="186" t="str">
        <f>IF(AB121&gt; 0,(COUNTIFS(FRACAS!$B$5:$B$8972, AB$4, FRACAS!$D$5:$D$8972, "&lt;="&amp;AB121)), "" )</f>
        <v/>
      </c>
      <c r="ED121" s="186" t="str">
        <f>IF(AC121&gt; 0,(COUNTIFS(FRACAS!$B$5:$B$8972, AC$4, FRACAS!$D$5:$D$8972, "&lt;="&amp;AC121)), "" )</f>
        <v/>
      </c>
      <c r="EE121" s="186" t="str">
        <f>IF(AD121&gt; 0,(COUNTIFS(FRACAS!$B$5:$B$8972, AD$4, FRACAS!$D$5:$D$8972, "&lt;="&amp;AD121)), "" )</f>
        <v/>
      </c>
      <c r="EF121" s="186" t="str">
        <f>IF(AE121&gt; 0,(COUNTIFS(FRACAS!$B$5:$B$8972, AE$4, FRACAS!$D$5:$D$8972, "&lt;="&amp;AE121)), "" )</f>
        <v/>
      </c>
      <c r="EG121" s="186" t="str">
        <f>IF(AF121&gt; 0,(COUNTIFS(FRACAS!$B$5:$B$8972, AF$4, FRACAS!$D$5:$D$8972, "&lt;="&amp;AF121)), "" )</f>
        <v/>
      </c>
      <c r="EH121" s="186" t="str">
        <f>IF(AG121&gt; 0,(COUNTIFS(FRACAS!$B$5:$B$8972, AG$4, FRACAS!$D$5:$D$8972, "&lt;="&amp;AG121)), "" )</f>
        <v/>
      </c>
      <c r="EI121" s="186" t="str">
        <f>IF(AH121&gt; 0,(COUNTIFS(FRACAS!$B$5:$B$8972, AH$4, FRACAS!$D$5:$D$8972, "&lt;="&amp;AH121)), "" )</f>
        <v/>
      </c>
      <c r="EJ121" s="186" t="str">
        <f>IF(AI121&gt; 0,(COUNTIFS(FRACAS!$B$5:$B$8972, AI$4, FRACAS!$D$5:$D$8972, "&lt;="&amp;AI121)), "" )</f>
        <v/>
      </c>
      <c r="EK121" s="186" t="str">
        <f>IF(AJ121&gt; 0,(COUNTIFS(FRACAS!$B$5:$B$8972, AJ$4, FRACAS!$D$5:$D$8972, "&lt;="&amp;AJ121)), "" )</f>
        <v/>
      </c>
      <c r="EL121" s="186" t="str">
        <f>IF(AK121&gt; 0,(COUNTIFS(FRACAS!$B$5:$B$8972, AK$4, FRACAS!$D$5:$D$8972, "&lt;="&amp;AK121)), "" )</f>
        <v/>
      </c>
      <c r="EM121" s="186" t="str">
        <f>IF(AL121&gt; 0,(COUNTIFS(FRACAS!$B$5:$B$8972, AL$4, FRACAS!$D$5:$D$8972, "&lt;="&amp;AL121)), "" )</f>
        <v/>
      </c>
      <c r="EN121" s="186" t="str">
        <f>IF(AM121&gt; 0,(COUNTIFS(FRACAS!$B$5:$B$8972, AM$4, FRACAS!$D$5:$D$8972, "&lt;="&amp;AM121)), "" )</f>
        <v/>
      </c>
      <c r="EO121" s="186" t="str">
        <f>IF(AN121&gt; 0,(COUNTIFS(FRACAS!$B$5:$B$8972, AN$4, FRACAS!$D$5:$D$8972, "&lt;="&amp;AN121)), "" )</f>
        <v/>
      </c>
      <c r="EP121" s="186" t="str">
        <f>IF(AO121&gt; 0,(COUNTIFS(FRACAS!$B$5:$B$8972, AO$4, FRACAS!$D$5:$D$8972, "&lt;="&amp;AO121)), "" )</f>
        <v/>
      </c>
      <c r="EQ121" s="186" t="str">
        <f>IF(AP121&gt; 0,(COUNTIFS(FRACAS!$B$5:$B$8972, AP$4, FRACAS!$D$5:$D$8972, "&lt;="&amp;AP121)), "" )</f>
        <v/>
      </c>
      <c r="ER121" s="186" t="str">
        <f>IF(AQ121&gt; 0,(COUNTIFS(FRACAS!$B$5:$B$8972, AQ$4, FRACAS!$D$5:$D$8972, "&lt;="&amp;AQ121)), "" )</f>
        <v/>
      </c>
      <c r="ES121" s="244"/>
      <c r="ET121" s="186"/>
      <c r="EU121" s="186"/>
      <c r="EV121" s="186"/>
      <c r="EW121" s="186"/>
      <c r="EX121" s="186"/>
      <c r="EY121" s="186"/>
      <c r="EZ121" s="186"/>
      <c r="FA121" s="186"/>
      <c r="FB121" s="203"/>
      <c r="FC121" s="204"/>
      <c r="FD121" s="204"/>
      <c r="FE121" s="190"/>
      <c r="FF121" s="190"/>
      <c r="FG121" s="190"/>
      <c r="FH121" s="190"/>
      <c r="FI121" s="190"/>
      <c r="FJ121" s="190"/>
      <c r="FK121" s="190"/>
      <c r="FL121" s="190"/>
      <c r="FM121" s="190"/>
      <c r="FN121" s="190"/>
      <c r="FO121" s="190"/>
      <c r="FP121" s="190"/>
      <c r="FQ121" s="190"/>
      <c r="FR121" s="190"/>
      <c r="FS121" s="190"/>
      <c r="FT121" s="190"/>
      <c r="FU121" s="190"/>
      <c r="FV121" s="190"/>
      <c r="FW121" s="190"/>
      <c r="FX121" s="190"/>
      <c r="FY121" s="190"/>
      <c r="FZ121" s="190"/>
      <c r="GA121" s="190"/>
      <c r="GB121" s="190"/>
      <c r="GC121" s="190"/>
      <c r="GD121" s="190"/>
      <c r="GE121" s="190"/>
      <c r="GF121" s="190"/>
      <c r="GG121" s="190"/>
      <c r="GH121" s="190"/>
      <c r="GI121" s="190"/>
      <c r="GJ121" s="190"/>
      <c r="GK121" s="190"/>
      <c r="GL121" s="190"/>
      <c r="GM121" s="190"/>
      <c r="GN121" s="190"/>
      <c r="GO121" s="190"/>
      <c r="GP121" s="190"/>
      <c r="GQ121" s="190"/>
      <c r="GR121" s="190"/>
      <c r="GS121" s="190"/>
      <c r="GT121" s="190"/>
      <c r="GU121" s="190"/>
      <c r="GV121" s="190"/>
      <c r="GW121" s="190"/>
      <c r="GX121" s="190"/>
      <c r="GY121" s="190"/>
      <c r="GZ121" s="190"/>
      <c r="HA121" s="190"/>
      <c r="HB121" s="190"/>
      <c r="HD121" s="190"/>
      <c r="HE121" s="190"/>
      <c r="HF121" s="190"/>
      <c r="HG121" s="190"/>
      <c r="HH121" s="190"/>
      <c r="HI121" s="190"/>
      <c r="HJ121" s="190"/>
      <c r="HK121" s="190"/>
      <c r="HL121" s="190"/>
      <c r="HM121" s="190"/>
      <c r="HN121" s="190"/>
      <c r="HO121" s="190"/>
      <c r="HP121" s="190"/>
      <c r="HQ121" s="190"/>
      <c r="HR121" s="190"/>
      <c r="HS121" s="190"/>
      <c r="HT121" s="190"/>
      <c r="HU121" s="190"/>
      <c r="HV121" s="190"/>
      <c r="HW121" s="190"/>
      <c r="HX121" s="190"/>
      <c r="HY121" s="190"/>
      <c r="HZ121" s="190"/>
      <c r="IA121" s="190"/>
      <c r="IB121" s="190"/>
      <c r="IC121" s="190"/>
      <c r="ID121" s="190"/>
      <c r="IE121" s="190"/>
      <c r="IF121" s="190"/>
      <c r="IG121" s="190"/>
      <c r="IH121" s="190"/>
      <c r="II121" s="190"/>
      <c r="IJ121" s="190"/>
      <c r="IK121" s="190"/>
      <c r="IL121" s="190"/>
      <c r="IM121" s="190"/>
      <c r="IN121" s="190"/>
      <c r="IO121" s="190"/>
      <c r="IP121" s="190"/>
      <c r="IQ121" s="190"/>
      <c r="IR121" s="190"/>
      <c r="IS121" s="190"/>
      <c r="IT121" s="190"/>
      <c r="IU121" s="190"/>
      <c r="IV121" s="190"/>
      <c r="IW121" s="190"/>
      <c r="IX121" s="190"/>
      <c r="IY121" s="190"/>
      <c r="IZ121" s="190"/>
      <c r="JA121" s="190"/>
      <c r="JB121" s="190"/>
      <c r="JC121" s="190"/>
      <c r="JD121" s="238"/>
      <c r="JE121" s="238"/>
      <c r="JF121" s="238"/>
      <c r="JG121" s="238"/>
      <c r="JH121" s="238"/>
      <c r="JI121" s="238"/>
      <c r="JJ121" s="238"/>
      <c r="JK121" s="238"/>
      <c r="JL121" s="238"/>
      <c r="JM121" s="238"/>
      <c r="JN121" s="239"/>
      <c r="JO121" s="193"/>
      <c r="JP121" s="193"/>
      <c r="JQ121" s="193"/>
      <c r="JR121" s="193"/>
      <c r="JS121" s="193"/>
      <c r="JT121" s="193"/>
      <c r="JU121" s="193"/>
      <c r="JV121" s="193"/>
      <c r="JW121" s="193"/>
      <c r="JX121" s="193"/>
      <c r="JY121" s="193"/>
      <c r="JZ121" s="193"/>
      <c r="KA121" s="193"/>
      <c r="KB121" s="193"/>
      <c r="KC121" s="193"/>
      <c r="KD121" s="193"/>
      <c r="KE121" s="193"/>
      <c r="KF121" s="193"/>
      <c r="KG121" s="193"/>
      <c r="KH121" s="193"/>
      <c r="KI121" s="193"/>
      <c r="KJ121" s="193"/>
      <c r="KK121" s="193"/>
      <c r="KL121" s="193"/>
      <c r="KM121" s="193"/>
      <c r="KN121" s="193"/>
      <c r="KO121" s="193"/>
      <c r="KP121" s="193"/>
      <c r="KQ121" s="193"/>
      <c r="KR121" s="193"/>
      <c r="KS121" s="193"/>
      <c r="KT121" s="193"/>
      <c r="KU121" s="193"/>
      <c r="KV121" s="193"/>
      <c r="KW121" s="193"/>
      <c r="KX121" s="193"/>
      <c r="KY121" s="193"/>
      <c r="KZ121" s="193"/>
      <c r="LA121" s="193"/>
      <c r="LB121" s="192"/>
      <c r="LC121" s="235" t="str">
        <f t="shared" si="8"/>
        <v/>
      </c>
      <c r="LD121" s="240" t="str" cm="1">
        <f t="array" ref="LD121">IFERROR((((D121/FRACAS!$AY$1)*60
)-(SUMPRODUCT((FRACAS!$B$5:$B$8970=D$4)*(FRACAS!$D$5:$D$8970&lt;=D121)*(IFERROR(FRACAS!$AM$5:$AM$8970,0)))
))/((D121/FRACAS!$AY$1)*60),"")</f>
        <v/>
      </c>
      <c r="LE121" s="240" t="str" cm="1">
        <f t="array" ref="LE121">IFERROR((((E121/FRACAS!$AY$1)*60
)-(SUMPRODUCT((FRACAS!$B$5:$B$8970=E$4)*(FRACAS!$D$5:$D$8970&lt;=E121)*(IFERROR(FRACAS!$AM$5:$AM$8970,0)))
))/((E121/FRACAS!$AY$1)*60),"")</f>
        <v/>
      </c>
      <c r="LF121" s="240" t="str" cm="1">
        <f t="array" ref="LF121">IFERROR((((F121/FRACAS!$AY$1)*60
)-(SUMPRODUCT((FRACAS!$B$5:$B$8970=F$4)*(FRACAS!$D$5:$D$8970&lt;=F121)*(IFERROR(FRACAS!$AM$5:$AM$8970,0)))
))/((F121/FRACAS!$AY$1)*60),"")</f>
        <v/>
      </c>
      <c r="LG121" s="240" t="str" cm="1">
        <f t="array" ref="LG121">IFERROR((((G121/FRACAS!$AY$1)*60
)-(SUMPRODUCT((FRACAS!$B$5:$B$8970=G$4)*(FRACAS!$D$5:$D$8970&lt;=G121)*(IFERROR(FRACAS!$AM$5:$AM$8970,0)))
))/((G121/FRACAS!$AY$1)*60),"")</f>
        <v/>
      </c>
      <c r="LH121" s="240" t="str" cm="1">
        <f t="array" ref="LH121">IFERROR((((H121/FRACAS!$AY$1)*60
)-(SUMPRODUCT((FRACAS!$B$5:$B$8970=H$4)*(FRACAS!$D$5:$D$8970&lt;=H121)*(IFERROR(FRACAS!$AM$5:$AM$8970,0)))
))/((H121/FRACAS!$AY$1)*60),"")</f>
        <v/>
      </c>
      <c r="LI121" s="240" t="str" cm="1">
        <f t="array" ref="LI121">IFERROR((((I121/FRACAS!$AY$1)*60
)-(SUMPRODUCT((FRACAS!$B$5:$B$8970=I$4)*(FRACAS!$D$5:$D$8970&lt;=I121)*(IFERROR(FRACAS!$AM$5:$AM$8970,0)))
))/((I121/FRACAS!$AY$1)*60),"")</f>
        <v/>
      </c>
      <c r="LJ121" s="240" t="str" cm="1">
        <f t="array" ref="LJ121">IFERROR((((J121/FRACAS!$AY$1)*60
)-(SUMPRODUCT((FRACAS!$B$5:$B$8970=J$4)*(FRACAS!$D$5:$D$8970&lt;=J121)*(IFERROR(FRACAS!$AM$5:$AM$8970,0)))
))/((J121/FRACAS!$AY$1)*60),"")</f>
        <v/>
      </c>
      <c r="LK121" s="240" t="str" cm="1">
        <f t="array" ref="LK121">IFERROR((((K121/FRACAS!$AY$1)*60
)-(SUMPRODUCT((FRACAS!$B$5:$B$8970=K$4)*(FRACAS!$D$5:$D$8970&lt;=K121)*(IFERROR(FRACAS!$AM$5:$AM$8970,0)))
))/((K121/FRACAS!$AY$1)*60),"")</f>
        <v/>
      </c>
      <c r="LL121" s="240" t="str" cm="1">
        <f t="array" ref="LL121">IFERROR((((L121/FRACAS!$AY$1)*60
)-(SUMPRODUCT((FRACAS!$B$5:$B$8970=L$4)*(FRACAS!$D$5:$D$8970&lt;=L121)*(IFERROR(FRACAS!$AM$5:$AM$8970,0)))
))/((L121/FRACAS!$AY$1)*60),"")</f>
        <v/>
      </c>
      <c r="LM121" s="240" t="str" cm="1">
        <f t="array" ref="LM121">IFERROR((((M121/FRACAS!$AY$1)*60
)-(SUMPRODUCT((FRACAS!$B$5:$B$8970=M$4)*(FRACAS!$D$5:$D$8970&lt;=M121)*(IFERROR(FRACAS!$AM$5:$AM$8970,0)))
))/((M121/FRACAS!$AY$1)*60),"")</f>
        <v/>
      </c>
      <c r="LN121" s="240" t="str" cm="1">
        <f t="array" ref="LN121">IFERROR((((N121/FRACAS!$AY$1)*60
)-(SUMPRODUCT((FRACAS!$B$5:$B$8970=N$4)*(FRACAS!$D$5:$D$8970&lt;=N121)*(IFERROR(FRACAS!$AM$5:$AM$8970,0)))
))/((N121/FRACAS!$AY$1)*60),"")</f>
        <v/>
      </c>
      <c r="LO121" s="240" t="str" cm="1">
        <f t="array" ref="LO121">IFERROR((((O121/FRACAS!$AY$1)*60
)-(SUMPRODUCT((FRACAS!$B$5:$B$8970=O$4)*(FRACAS!$D$5:$D$8970&lt;=O121)*(IFERROR(FRACAS!$AM$5:$AM$8970,0)))
))/((O121/FRACAS!$AY$1)*60),"")</f>
        <v/>
      </c>
      <c r="LP121" s="240" t="str" cm="1">
        <f t="array" ref="LP121">IFERROR((((P121/FRACAS!$AY$1)*60
)-(SUMPRODUCT((FRACAS!$B$5:$B$8970=P$4)*(FRACAS!$D$5:$D$8970&lt;=P121)*(IFERROR(FRACAS!$AM$5:$AM$8970,0)))
))/((P121/FRACAS!$AY$1)*60),"")</f>
        <v/>
      </c>
      <c r="LQ121" s="240" t="str" cm="1">
        <f t="array" ref="LQ121">IFERROR((((Q121/FRACAS!$AY$1)*60
)-(SUMPRODUCT((FRACAS!$B$5:$B$8970=Q$4)*(FRACAS!$D$5:$D$8970&lt;=Q121)*(IFERROR(FRACAS!$AM$5:$AM$8970,0)))
))/((Q121/FRACAS!$AY$1)*60),"")</f>
        <v/>
      </c>
      <c r="LR121" s="240" t="str" cm="1">
        <f t="array" ref="LR121">IFERROR((((R121/FRACAS!$AY$1)*60
)-(SUMPRODUCT((FRACAS!$B$5:$B$8970=R$4)*(FRACAS!$D$5:$D$8970&lt;=R121)*(IFERROR(FRACAS!$AM$5:$AM$8970,0)))
))/((R121/FRACAS!$AY$1)*60),"")</f>
        <v/>
      </c>
      <c r="LS121" s="240" t="str" cm="1">
        <f t="array" ref="LS121">IFERROR((((S121/FRACAS!$AY$1)*60
)-(SUMPRODUCT((FRACAS!$B$5:$B$8970=S$4)*(FRACAS!$D$5:$D$8970&lt;=S121)*(IFERROR(FRACAS!$AM$5:$AM$8970,0)))
))/((S121/FRACAS!$AY$1)*60),"")</f>
        <v/>
      </c>
      <c r="LT121" s="240" t="str" cm="1">
        <f t="array" ref="LT121">IFERROR((((T121/FRACAS!$AY$1)*60
)-(SUMPRODUCT((FRACAS!$B$5:$B$8970=T$4)*(FRACAS!$D$5:$D$8970&lt;=T121)*(IFERROR(FRACAS!$AM$5:$AM$8970,0)))
))/((T121/FRACAS!$AY$1)*60),"")</f>
        <v/>
      </c>
      <c r="LU121" s="240" t="str" cm="1">
        <f t="array" ref="LU121">IFERROR((((U121/FRACAS!$AY$1)*60
)-(SUMPRODUCT((FRACAS!$B$5:$B$8970=U$4)*(FRACAS!$D$5:$D$8970&lt;=U121)*(IFERROR(FRACAS!$AM$5:$AM$8970,0)))
))/((U121/FRACAS!$AY$1)*60),"")</f>
        <v/>
      </c>
      <c r="LV121" s="240" t="str" cm="1">
        <f t="array" ref="LV121">IFERROR(
    (((V121/FRACAS!$AY$1)*60))
    /
    (((V121/FRACAS!$AY$1)*60) + SUMPRODUCT((FRACAS!$B$5:$B$8970=V$4)*(FRACAS!$D$5:$D$8970&lt;=V121)*(IFERROR(FRACAS!$AM$5:$AM$8970,0)))
    ),"")</f>
        <v/>
      </c>
      <c r="LW121" s="240" t="str" cm="1">
        <f t="array" ref="LW121">IFERROR(
    (((W121/FRACAS!$AY$1)*60))
    /
    (((W121/FRACAS!$AY$1)*60) + SUMPRODUCT((FRACAS!$B$5:$B$8970=W$4)*(FRACAS!$D$5:$D$8970&lt;=W121)*(IFERROR(FRACAS!$AM$5:$AM$8970,0)))
    ),"")</f>
        <v/>
      </c>
      <c r="LX121" s="240" t="str" cm="1">
        <f t="array" ref="LX121">IFERROR(
    (((X121/FRACAS!$AY$1)*60))
    /
    (((X121/FRACAS!$AY$1)*60) + SUMPRODUCT((FRACAS!$B$5:$B$8970=X$4)*(FRACAS!$D$5:$D$8970&lt;=X121)*(IFERROR(FRACAS!$AM$5:$AM$8970,0)))
    ),"")</f>
        <v/>
      </c>
      <c r="LY121" s="240" t="str" cm="1">
        <f t="array" ref="LY121">IFERROR(
    (((Y121/FRACAS!$AY$1)*60))
    /
    (((Y121/FRACAS!$AY$1)*60) + SUMPRODUCT((FRACAS!$B$5:$B$8970=Y$4)*(FRACAS!$D$5:$D$8970&lt;=Y121)*(IFERROR(FRACAS!$AM$5:$AM$8970,0)))
    ),"")</f>
        <v/>
      </c>
      <c r="LZ121" s="240" t="str" cm="1">
        <f t="array" ref="LZ121">IFERROR(
    (((Z121/FRACAS!$AY$1)*60))
    /
    (((Z121/FRACAS!$AY$1)*60) + SUMPRODUCT((FRACAS!$B$5:$B$8970=Z$4)*(FRACAS!$D$5:$D$8970&lt;=Z121)*(IFERROR(FRACAS!$AM$5:$AM$8970,0)))
    ),"")</f>
        <v/>
      </c>
      <c r="MA121" s="240" t="str" cm="1">
        <f t="array" ref="MA121">IFERROR(
    (((AA121/FRACAS!$AY$1)*60))
    /
    (((AA121/FRACAS!$AY$1)*60) + SUMPRODUCT((FRACAS!$B$5:$B$8970=AA$4)*(FRACAS!$D$5:$D$8970&lt;=AA121)*(IFERROR(FRACAS!$AM$5:$AM$8970,0)))
    ),"")</f>
        <v/>
      </c>
      <c r="MB121" s="240" t="str" cm="1">
        <f t="array" ref="MB121">IFERROR(
    (((AB121/FRACAS!$AY$1)*60))
    /
    (((AB121/FRACAS!$AY$1)*60) + SUMPRODUCT((FRACAS!$B$5:$B$8970=AB$4)*(FRACAS!$D$5:$D$8970&lt;=AB121)*(IFERROR(FRACAS!$AM$5:$AM$8970,0)))
    ),"")</f>
        <v/>
      </c>
      <c r="MC121" s="240" t="str" cm="1">
        <f t="array" ref="MC121">IFERROR(
    (((AC121/FRACAS!$AY$1)*60))
    /
    (((AC121/FRACAS!$AY$1)*60) + SUMPRODUCT((FRACAS!$B$5:$B$8970=AC$4)*(FRACAS!$D$5:$D$8970&lt;=AC121)*(IFERROR(FRACAS!$AM$5:$AM$8970,0)))
    ),"")</f>
        <v/>
      </c>
      <c r="MD121" s="240" t="str" cm="1">
        <f t="array" ref="MD121">IFERROR(
    (((AD121/FRACAS!$AY$1)*60))
    /
    (((AD121/FRACAS!$AY$1)*60) + SUMPRODUCT((FRACAS!$B$5:$B$8970=AD$4)*(FRACAS!$D$5:$D$8970&lt;=AD121)*(IFERROR(FRACAS!$AM$5:$AM$8970,0)))
    ),"")</f>
        <v/>
      </c>
      <c r="ME121" s="240" t="str" cm="1">
        <f t="array" ref="ME121">IFERROR(
    (((AE121/FRACAS!$AY$1)*60))
    /
    (((AE121/FRACAS!$AY$1)*60) + SUMPRODUCT((FRACAS!$B$5:$B$8970=AE$4)*(FRACAS!$D$5:$D$8970&lt;=AE121)*(IFERROR(FRACAS!$AM$5:$AM$8970,0)))
    ),"")</f>
        <v/>
      </c>
      <c r="MF121" s="240" t="str" cm="1">
        <f t="array" ref="MF121">IFERROR(
    (((AF121/FRACAS!$AY$1)*60))
    /
    (((AF121/FRACAS!$AY$1)*60) + SUMPRODUCT((FRACAS!$B$5:$B$8970=AF$4)*(FRACAS!$D$5:$D$8970&lt;=AF121)*(IFERROR(FRACAS!$AM$5:$AM$8970,0)))
    ),"")</f>
        <v/>
      </c>
      <c r="MG121" s="240" t="str" cm="1">
        <f t="array" ref="MG121">IFERROR(
    (((AG121/FRACAS!$AY$1)*60))
    /
    (((AG121/FRACAS!$AY$1)*60) + SUMPRODUCT((FRACAS!$B$5:$B$8970=AG$4)*(FRACAS!$D$5:$D$8970&lt;=AG121)*(IFERROR(FRACAS!$AM$5:$AM$8970,0)))
    ),"")</f>
        <v/>
      </c>
      <c r="MH121" s="240" t="str" cm="1">
        <f t="array" ref="MH121">IFERROR(
    (((AH121/FRACAS!$AY$1)*60))
    /
    (((AH121/FRACAS!$AY$1)*60) + SUMPRODUCT((FRACAS!$B$5:$B$8970=AH$4)*(FRACAS!$D$5:$D$8970&lt;=AH121)*(IFERROR(FRACAS!$AM$5:$AM$8970,0)))
    ),"")</f>
        <v/>
      </c>
      <c r="MI121" s="240" t="str" cm="1">
        <f t="array" ref="MI121">IFERROR(
    (((AI121/FRACAS!$AY$1)*60))
    /
    (((AI121/FRACAS!$AY$1)*60) + SUMPRODUCT((FRACAS!$B$5:$B$8970=AI$4)*(FRACAS!$D$5:$D$8970&lt;=AI121)*(IFERROR(FRACAS!$AM$5:$AM$8970,0)))
    ),"")</f>
        <v/>
      </c>
      <c r="MJ121" s="240" t="str" cm="1">
        <f t="array" ref="MJ121">IFERROR(
    (((AJ121/FRACAS!$AY$1)*60))
    /
    (((AJ121/FRACAS!$AY$1)*60) + SUMPRODUCT((FRACAS!$B$5:$B$8970=AJ$4)*(FRACAS!$D$5:$D$8970&lt;=AJ121)*(IFERROR(FRACAS!$AM$5:$AM$8970,0)))
    ),"")</f>
        <v/>
      </c>
      <c r="MK121" s="240" t="str" cm="1">
        <f t="array" ref="MK121">IFERROR(
    (((AK121/FRACAS!$AY$1)*60))
    /
    (((AK121/FRACAS!$AY$1)*60) + SUMPRODUCT((FRACAS!$B$5:$B$8970=AK$4)*(FRACAS!$D$5:$D$8970&lt;=AK121)*(IFERROR(FRACAS!$AM$5:$AM$8970,0)))
    ),"")</f>
        <v/>
      </c>
      <c r="ML121" s="240" t="str" cm="1">
        <f t="array" ref="ML121">IFERROR(
    (((AL121/FRACAS!$AY$1)*60))
    /
    (((AL121/FRACAS!$AY$1)*60) + SUMPRODUCT((FRACAS!$B$5:$B$8970=AL$4)*(FRACAS!$D$5:$D$8970&lt;=AL121)*(IFERROR(FRACAS!$AM$5:$AM$8970,0)))
    ),"")</f>
        <v/>
      </c>
      <c r="MM121" s="240" t="str" cm="1">
        <f t="array" ref="MM121">IFERROR(
    (((AM121/FRACAS!$AY$1)*60))
    /
    (((AM121/FRACAS!$AY$1)*60) + SUMPRODUCT((FRACAS!$B$5:$B$8970=AM$4)*(FRACAS!$D$5:$D$8970&lt;=AM121)*(IFERROR(FRACAS!$AM$5:$AM$8970,0)))
    ),"")</f>
        <v/>
      </c>
      <c r="MN121" s="240" t="str" cm="1">
        <f t="array" ref="MN121">IFERROR(
    (((AN121/FRACAS!$AY$1)*60))
    /
    (((AN121/FRACAS!$AY$1)*60) + SUMPRODUCT((FRACAS!$B$5:$B$8970=AN$4)*(FRACAS!$D$5:$D$8970&lt;=AN121)*(IFERROR(FRACAS!$AM$5:$AM$8970,0)))
    ),"")</f>
        <v/>
      </c>
      <c r="MO121" s="240" t="str" cm="1">
        <f t="array" ref="MO121">IFERROR(
    (((AO121/FRACAS!$AY$1)*60))
    /
    (((AO121/FRACAS!$AY$1)*60) + SUMPRODUCT((FRACAS!$B$5:$B$8970=AO$4)*(FRACAS!$D$5:$D$8970&lt;=AO121)*(IFERROR(FRACAS!$AM$5:$AM$8970,0)))
    ),"")</f>
        <v/>
      </c>
      <c r="MP121" s="240" t="str" cm="1">
        <f t="array" ref="MP121">IFERROR(
    (((AP121/FRACAS!$AY$1)*60))
    /
    (((AP121/FRACAS!$AY$1)*60) + SUMPRODUCT((FRACAS!$B$5:$B$8970=AP$4)*(FRACAS!$D$5:$D$8970&lt;=AP121)*(IFERROR(FRACAS!$AM$5:$AM$8970,0)))
    ),"")</f>
        <v/>
      </c>
      <c r="MQ121" s="240" t="str" cm="1">
        <f t="array" ref="MQ121">IFERROR(
    (((AQ121/FRACAS!$AY$1)*60))
    /
    (((AQ121/FRACAS!$AY$1)*60) + SUMPRODUCT((FRACAS!$B$5:$B$8970=AQ$4)*(FRACAS!$D$5:$D$8970&lt;=AQ121)*(IFERROR(FRACAS!$AM$5:$AM$8970,0)))
    ),"")</f>
        <v/>
      </c>
      <c r="MR121" s="194"/>
      <c r="MS121" s="194"/>
      <c r="MT121" s="194"/>
      <c r="MU121" s="194"/>
      <c r="MV121" s="194"/>
      <c r="MW121" s="194"/>
      <c r="MX121" s="194"/>
      <c r="MY121" s="194"/>
      <c r="MZ121" s="194"/>
      <c r="NA121" s="195"/>
      <c r="ND121" s="241">
        <f t="shared" si="11"/>
        <v>0</v>
      </c>
      <c r="NE121" s="242" t="str">
        <f t="shared" si="12"/>
        <v/>
      </c>
      <c r="NF121" s="193" t="str" cm="1">
        <f t="array" ref="NF121">IF($ND121=0,"",(IFERROR( (IFERROR($ND121/FRACAS!$AY$1*60,0) - SUMPRODUCT( (FRACAS!$K$5:$K$8972=NF$2) * IFERROR(FRACAS!$AN$5:$AN$8972,0) ) ) / IFERROR($ND121/FRACAS!$AY$1*60,0), 1 )))</f>
        <v/>
      </c>
      <c r="NG121" s="193" t="str" cm="1">
        <f t="array" ref="NG121">IF($ND121=0,"",(IFERROR( (IFERROR($ND121/FRACAS!$AY$1*60,0) - SUMPRODUCT( (FRACAS!$K$5:$K$8972=NG$2) * IFERROR(FRACAS!$AN$5:$AN$8972,0) ) ) / IFERROR($ND121/FRACAS!$AY$1*60,0), 1 )))</f>
        <v/>
      </c>
      <c r="NH121" s="193" t="str" cm="1">
        <f t="array" ref="NH121">IF($ND121=0,"",(IFERROR( (IFERROR($ND121/FRACAS!$AY$1*60,0) - SUMPRODUCT( (FRACAS!$K$5:$K$8972=NH$2) * IFERROR(FRACAS!$AN$5:$AN$8972,0) ) ) / IFERROR($ND121/FRACAS!$AY$1*60,0), 1 )))</f>
        <v/>
      </c>
      <c r="NI121" s="193" t="str" cm="1">
        <f t="array" ref="NI121">IF($ND121=0,"",(IFERROR( (IFERROR($ND121/FRACAS!$AY$1*60,0) - SUMPRODUCT( (FRACAS!$K$5:$K$8972=NI$2) * IFERROR(FRACAS!$AN$5:$AN$8972,0) ) ) / IFERROR($ND121/FRACAS!$AY$1*60,0), 1 )))</f>
        <v/>
      </c>
      <c r="NJ121" s="193" t="str" cm="1">
        <f t="array" ref="NJ121">IF($ND121=0,"",(IFERROR( (IFERROR($ND121/FRACAS!$AY$1*60,0) - SUMPRODUCT( (FRACAS!$K$5:$K$8972=NJ$2) * IFERROR(FRACAS!$AN$5:$AN$8972,0) ) ) / IFERROR($ND121/FRACAS!$AY$1*60,0), 1 )))</f>
        <v/>
      </c>
      <c r="NK121" s="193" t="str" cm="1">
        <f t="array" ref="NK121">IF($ND121=0,"",(IFERROR( (IFERROR($ND121/FRACAS!$AY$1*60,0) - SUMPRODUCT( (FRACAS!$K$5:$K$8972=NK$2) * IFERROR(FRACAS!$AN$5:$AN$8972,0) ) ) / IFERROR($ND121/FRACAS!$AY$1*60,0), 1 )))</f>
        <v/>
      </c>
      <c r="NL121" s="193" t="str" cm="1">
        <f t="array" ref="NL121">IF($ND121=0,"",(IFERROR( (IFERROR($ND121/FRACAS!$AY$1*60,0) - SUMPRODUCT( (FRACAS!$K$5:$K$8972=NL$2) * IFERROR(FRACAS!$AN$5:$AN$8972,0) ) ) / IFERROR($ND121/FRACAS!$AY$1*60,0), 1 )))</f>
        <v/>
      </c>
      <c r="NM121" s="193" t="str" cm="1">
        <f t="array" ref="NM121">IF($ND121=0,"",(IFERROR( (IFERROR($ND121/FRACAS!$AY$1*60,0) - SUMPRODUCT( (FRACAS!$K$5:$K$8972=NM$2) * IFERROR(FRACAS!$AN$5:$AN$8972,0) ) ) / IFERROR($ND121/FRACAS!$AY$1*60,0), 1 )))</f>
        <v/>
      </c>
      <c r="NN121" s="193" t="str" cm="1">
        <f t="array" ref="NN121">IF($ND121=0,"",(IFERROR( (IFERROR($ND121/FRACAS!$AY$1*60,0) - SUMPRODUCT( (FRACAS!$K$5:$K$8972=NN$2) * IFERROR(FRACAS!$AN$5:$AN$8972,0) ) ) / IFERROR($ND121/FRACAS!$AY$1*60,0), 1 )))</f>
        <v/>
      </c>
      <c r="NO121" s="193" t="str" cm="1">
        <f t="array" ref="NO121">IF($ND121=0,"",(IFERROR( (IFERROR($ND121/FRACAS!$AY$1*60,0) - SUMPRODUCT( (FRACAS!$K$5:$K$8972=NO$2) * IFERROR(FRACAS!$AN$5:$AN$8972,0) ) ) / IFERROR($ND121/FRACAS!$AY$1*60,0), 1 )))</f>
        <v/>
      </c>
      <c r="NP121" s="193" t="str" cm="1">
        <f t="array" ref="NP121">IF($ND121=0,"",(IFERROR( (IFERROR($ND121/FRACAS!$AY$1*60,0) - SUMPRODUCT( (FRACAS!$K$5:$K$8972=NP$2) * IFERROR(FRACAS!$AN$5:$AN$8972,0) ) ) / IFERROR($ND121/FRACAS!$AY$1*60,0), 1 )))</f>
        <v/>
      </c>
      <c r="NQ121" s="193" t="str" cm="1">
        <f t="array" ref="NQ121">IF($ND121=0,"",(IFERROR( (IFERROR($ND121/FRACAS!$AY$1*60,0) - SUMPRODUCT( (FRACAS!$K$5:$K$8972=NQ$2) * IFERROR(FRACAS!$AN$5:$AN$8972,0) ) ) / IFERROR($ND121/FRACAS!$AY$1*60,0), 1 )))</f>
        <v/>
      </c>
      <c r="NR121" s="193" t="str" cm="1">
        <f t="array" ref="NR121">IF($ND121=0,"",(IFERROR( (IFERROR($ND121/FRACAS!$AY$1*60,0) - SUMPRODUCT( (FRACAS!$K$5:$K$8972=NR$2) * IFERROR(FRACAS!$AN$5:$AN$8972,0) ) ) / IFERROR($ND121/FRACAS!$AY$1*60,0), 1 )))</f>
        <v/>
      </c>
      <c r="NS121" s="193" t="str" cm="1">
        <f t="array" ref="NS121">IF($ND121=0,"",(IFERROR( (IFERROR($ND121/FRACAS!$AY$1*60,0) - SUMPRODUCT( (FRACAS!$K$5:$K$8972=NS$2) * IFERROR(FRACAS!$AN$5:$AN$8972,0) ) ) / IFERROR($ND121/FRACAS!$AY$1*60,0), 1 )))</f>
        <v/>
      </c>
      <c r="NT121" s="193" t="str" cm="1">
        <f t="array" ref="NT121">IF($ND121=0,"",(IFERROR( (IFERROR($ND121/FRACAS!$AY$1*60,0) - SUMPRODUCT( (FRACAS!$K$5:$K$8972=NT$2) * IFERROR(FRACAS!$AN$5:$AN$8972,0) ) ) / IFERROR($ND121/FRACAS!$AY$1*60,0), 1 )))</f>
        <v/>
      </c>
      <c r="NU121" s="193" t="str" cm="1">
        <f t="array" ref="NU121">IF($ND121=0,"",(IFERROR( (IFERROR($ND121/FRACAS!$AY$1*60,0) - SUMPRODUCT( (FRACAS!$K$5:$K$8972=NU$2) * IFERROR(FRACAS!$AN$5:$AN$8972,0) ) ) / IFERROR($ND121/FRACAS!$AY$1*60,0), 1 )))</f>
        <v/>
      </c>
      <c r="NV121" s="193" t="str" cm="1">
        <f t="array" ref="NV121">IF($ND121=0,"",(IFERROR( (IFERROR($ND121/FRACAS!$AY$1*60,0) - SUMPRODUCT( (FRACAS!$K$5:$K$8972=NV$2) * IFERROR(FRACAS!$AN$5:$AN$8972,0) ) ) / IFERROR($ND121/FRACAS!$AY$1*60,0), 1 )))</f>
        <v/>
      </c>
      <c r="NW121" s="193" t="str" cm="1">
        <f t="array" ref="NW121">IF($ND121=0,"",(IFERROR( (IFERROR($ND121/FRACAS!$AY$1*60,0) - SUMPRODUCT( (FRACAS!$K$5:$K$8972=NW$2) * IFERROR(FRACAS!$AN$5:$AN$8972,0) ) ) / IFERROR($ND121/FRACAS!$AY$1*60,0), 1 )))</f>
        <v/>
      </c>
      <c r="NX121" s="193" t="str" cm="1">
        <f t="array" ref="NX121">IF($ND121=0,"",(IFERROR( (IFERROR($ND121/FRACAS!$AY$1*60,0) - SUMPRODUCT( (FRACAS!$K$5:$K$8972=NX$2) * IFERROR(FRACAS!$AN$5:$AN$8972,0) ) ) / IFERROR($ND121/FRACAS!$AY$1*60,0), 1 )))</f>
        <v/>
      </c>
      <c r="NY121" s="193" t="str" cm="1">
        <f t="array" ref="NY121">IF($ND121=0,"",(IFERROR( (IFERROR($ND121/FRACAS!$AY$1*60,0) - SUMPRODUCT( (FRACAS!$K$5:$K$8972=NY$2) * IFERROR(FRACAS!$AN$5:$AN$8972,0) ) ) / IFERROR($ND121/FRACAS!$AY$1*60,0), 1 )))</f>
        <v/>
      </c>
      <c r="NZ121" s="193" t="str" cm="1">
        <f t="array" ref="NZ121">IF($ND121=0,"",(IFERROR( (IFERROR($ND121/FRACAS!$AY$1*60,0) - SUMPRODUCT( (FRACAS!$K$5:$K$8972=NZ$2) * IFERROR(FRACAS!$AN$5:$AN$8972,0) ) ) / IFERROR($ND121/FRACAS!$AY$1*60,0), 1 )))</f>
        <v/>
      </c>
      <c r="OA121" s="193" t="str" cm="1">
        <f t="array" ref="OA121">IF($ND121=0,"",(IFERROR( (IFERROR($ND121/FRACAS!$AY$1*60,0) - SUMPRODUCT( (FRACAS!$K$5:$K$8972=OA$2) * IFERROR(FRACAS!$AN$5:$AN$8972,0) ) ) / IFERROR($ND121/FRACAS!$AY$1*60,0), 1 )))</f>
        <v/>
      </c>
      <c r="OB121" s="193" t="str" cm="1">
        <f t="array" ref="OB121">IF($ND121=0,"",(IFERROR( (IFERROR($ND121/FRACAS!$AY$1*60,0) - SUMPRODUCT( (FRACAS!$K$5:$K$8972=OB$2) * IFERROR(FRACAS!$AN$5:$AN$8972,0) ) ) / IFERROR($ND121/FRACAS!$AY$1*60,0), 1 )))</f>
        <v/>
      </c>
      <c r="OC121" s="193" t="str" cm="1">
        <f t="array" ref="OC121">IF($ND121=0,"",(IFERROR( (IFERROR($ND121/FRACAS!$AY$1*60,0) - SUMPRODUCT( (FRACAS!$K$5:$K$8972=OC$2) * IFERROR(FRACAS!$AN$5:$AN$8972,0) ) ) / IFERROR($ND121/FRACAS!$AY$1*60,0), 1 )))</f>
        <v/>
      </c>
      <c r="OD121" s="193" t="str" cm="1">
        <f t="array" ref="OD121">IF($ND121=0,"",(IFERROR( (IFERROR($ND121/FRACAS!$AY$1*60,0) - SUMPRODUCT( (FRACAS!$K$5:$K$8972=OD$2) * IFERROR(FRACAS!$AN$5:$AN$8972,0) ) ) / IFERROR($ND121/FRACAS!$AY$1*60,0), 1 )))</f>
        <v/>
      </c>
      <c r="OE121" s="193" t="str" cm="1">
        <f t="array" ref="OE121">IF($ND121=0,"",(IFERROR( (IFERROR($ND121/FRACAS!$AY$1*60,0) - SUMPRODUCT( (FRACAS!$K$5:$K$8972=OE$2) * IFERROR(FRACAS!$AN$5:$AN$8972,0) ) ) / IFERROR($ND121/FRACAS!$AY$1*60,0), 1 )))</f>
        <v/>
      </c>
      <c r="OF121" s="193" t="str" cm="1">
        <f t="array" ref="OF121">IF($ND121=0,"",(IFERROR( (IFERROR($ND121/FRACAS!$AY$1*60,0) - SUMPRODUCT( (FRACAS!$K$5:$K$8972=OF$2) * IFERROR(FRACAS!$AN$5:$AN$8972,0) ) ) / IFERROR($ND121/FRACAS!$AY$1*60,0), 1 )))</f>
        <v/>
      </c>
      <c r="OG121" s="193" t="str" cm="1">
        <f t="array" ref="OG121">IF($ND121=0,"",(IFERROR( (IFERROR($ND121/FRACAS!$AY$1*60,0) - SUMPRODUCT( (FRACAS!$K$5:$K$8972=OG$2) * IFERROR(FRACAS!$AN$5:$AN$8972,0) ) ) / IFERROR($ND121/FRACAS!$AY$1*60,0), 1 )))</f>
        <v/>
      </c>
      <c r="OH121" s="193" t="str" cm="1">
        <f t="array" ref="OH121">IF($ND121=0,"",(IFERROR( (IFERROR($ND121/FRACAS!$AY$1*60,0) - SUMPRODUCT( (FRACAS!$K$5:$K$8972=OH$2) * IFERROR(FRACAS!$AN$5:$AN$8972,0) ) ) / IFERROR($ND121/FRACAS!$AY$1*60,0), 1 )))</f>
        <v/>
      </c>
      <c r="OI121" s="193" t="str" cm="1">
        <f t="array" ref="OI121">IF($ND121=0,"",(IFERROR( (IFERROR($ND121/FRACAS!$AY$1*60,0) - SUMPRODUCT( (FRACAS!$K$5:$K$8972=OI$2) * IFERROR(FRACAS!$AN$5:$AN$8972,0) ) ) / IFERROR($ND121/FRACAS!$AY$1*60,0), 1 )))</f>
        <v/>
      </c>
      <c r="OJ121" s="193" t="str" cm="1">
        <f t="array" ref="OJ121">IF($ND121=0,"",(IFERROR( (IFERROR($ND121/FRACAS!$AY$1*60,0) - SUMPRODUCT( (FRACAS!$K$5:$K$8972=OJ$2) * IFERROR(FRACAS!$AN$5:$AN$8972,0) ) ) / IFERROR($ND121/FRACAS!$AY$1*60,0), 1 )))</f>
        <v/>
      </c>
      <c r="OK121" s="193" t="str" cm="1">
        <f t="array" ref="OK121">IF($ND121=0,"",(IFERROR( (IFERROR($ND121/FRACAS!$AY$1*60,0) - SUMPRODUCT( (FRACAS!$K$5:$K$8972=OK$2) * IFERROR(FRACAS!$AN$5:$AN$8972,0) ) ) / IFERROR($ND121/FRACAS!$AY$1*60,0), 1 )))</f>
        <v/>
      </c>
      <c r="OL121" s="193" t="str" cm="1">
        <f t="array" ref="OL121">IF($ND121=0,"",(IFERROR( (IFERROR($ND121/FRACAS!$AY$1*60,0) - SUMPRODUCT( (FRACAS!$K$5:$K$8972=OL$2) * IFERROR(FRACAS!$AN$5:$AN$8972,0) ) ) / IFERROR($ND121/FRACAS!$AY$1*60,0), 1 )))</f>
        <v/>
      </c>
      <c r="OM121" s="193" t="str" cm="1">
        <f t="array" ref="OM121">IF($ND121=0,"",(IFERROR( (IFERROR($ND121/FRACAS!$AY$1*60,0) - SUMPRODUCT( (FRACAS!$K$5:$K$8972=OM$2) * IFERROR(FRACAS!$AN$5:$AN$8972,0) ) ) / IFERROR($ND121/FRACAS!$AY$1*60,0), 1 )))</f>
        <v/>
      </c>
      <c r="ON121" s="193" t="str" cm="1">
        <f t="array" ref="ON121">IF($ND121=0,"",(IFERROR( (IFERROR($ND121/FRACAS!$AY$1*60,0) - SUMPRODUCT( (FRACAS!$K$5:$K$8972=ON$2) * IFERROR(FRACAS!$AN$5:$AN$8972,0) ) ) / IFERROR($ND121/FRACAS!$AY$1*60,0), 1 )))</f>
        <v/>
      </c>
      <c r="OO121" s="193" t="str" cm="1">
        <f t="array" ref="OO121">IF($ND121=0,"",(IFERROR( (IFERROR($ND121/FRACAS!$AY$1*60,0) - SUMPRODUCT( (FRACAS!$K$5:$K$8972=OO$2) * IFERROR(FRACAS!$AN$5:$AN$8972,0) ) ) / IFERROR($ND121/FRACAS!$AY$1*60,0), 1 )))</f>
        <v/>
      </c>
      <c r="OP121" s="193" t="str" cm="1">
        <f t="array" ref="OP121">IF($ND121=0,"",(IFERROR( (IFERROR($ND121/FRACAS!$AY$1*60,0) - SUMPRODUCT( (FRACAS!$K$5:$K$8972=OP$2) * IFERROR(FRACAS!$AN$5:$AN$8972,0) ) ) / IFERROR($ND121/FRACAS!$AY$1*60,0), 1 )))</f>
        <v/>
      </c>
      <c r="OQ121" s="193" t="str" cm="1">
        <f t="array" ref="OQ121">IF($ND121=0,"",(IFERROR( (IFERROR($ND121/FRACAS!$AY$1*60,0) - SUMPRODUCT( (FRACAS!$K$5:$K$8972=OQ$2) * IFERROR(FRACAS!$AN$5:$AN$8972,0) ) ) / IFERROR($ND121/FRACAS!$AY$1*60,0), 1 )))</f>
        <v/>
      </c>
      <c r="OR121" s="193" t="str" cm="1">
        <f t="array" ref="OR121">IF($ND121=0,"",(IFERROR( (IFERROR($ND121/FRACAS!$AY$1*60,0) - SUMPRODUCT( (FRACAS!$K$5:$K$8972=OR$2) * IFERROR(FRACAS!$AN$5:$AN$8972,0) ) ) / IFERROR($ND121/FRACAS!$AY$1*60,0), 1 )))</f>
        <v/>
      </c>
      <c r="OS121" s="193" t="str" cm="1">
        <f t="array" ref="OS121">IF($ND121=0,"",(IFERROR( (IFERROR($ND121/FRACAS!$AY$1*60,0) - SUMPRODUCT( (FRACAS!$K$5:$K$8972=OS$2) * IFERROR(FRACAS!$AN$5:$AN$8972,0) ) ) / IFERROR($ND121/FRACAS!$AY$1*60,0), 1 )))</f>
        <v/>
      </c>
      <c r="OT121" s="243" t="str" cm="1">
        <f t="array" ref="OT121">IF($ND121=0,"",(IFERROR( (IFERROR($ND121/FRACAS!$AY$1*60,0) - SUMPRODUCT( (FRACAS!$K$5:$K$8972=OT$2) * IFERROR(FRACAS!$AN$5:$AN$8972,0) ) ) / IFERROR($ND121/FRACAS!$AY$1*60,0), 1 )))</f>
        <v/>
      </c>
    </row>
    <row r="122" spans="2:410" x14ac:dyDescent="0.2">
      <c r="B122" s="233"/>
      <c r="C122" s="259">
        <f>IF('[1]17.11.2025 IASI18 Mileage'!C122="","",'[1]17.11.2025 IASI18 Mileage'!C122)</f>
        <v>46790</v>
      </c>
      <c r="D122" s="201" t="str">
        <f>IF('[1]17.11.2025 IASI18 Mileage'!D122="","",'[1]17.11.2025 IASI18 Mileage'!D122)</f>
        <v/>
      </c>
      <c r="E122" s="201" t="str">
        <f>IF('[1]17.11.2025 IASI18 Mileage'!E122="","",'[1]17.11.2025 IASI18 Mileage'!E122)</f>
        <v/>
      </c>
      <c r="F122" s="201" t="str">
        <f>IF('[1]17.11.2025 IASI18 Mileage'!F122="","",'[1]17.11.2025 IASI18 Mileage'!F122)</f>
        <v/>
      </c>
      <c r="G122" s="201" t="str">
        <f>IF('[1]17.11.2025 IASI18 Mileage'!G122="","",'[1]17.11.2025 IASI18 Mileage'!G122)</f>
        <v/>
      </c>
      <c r="H122" s="201" t="str">
        <f>IF('[1]17.11.2025 IASI18 Mileage'!H122="","",'[1]17.11.2025 IASI18 Mileage'!H122)</f>
        <v/>
      </c>
      <c r="I122" s="201" t="str">
        <f>IF('[1]17.11.2025 IASI18 Mileage'!I122="","",'[1]17.11.2025 IASI18 Mileage'!I122)</f>
        <v/>
      </c>
      <c r="J122" s="201" t="str">
        <f>IF('[1]17.11.2025 IASI18 Mileage'!J122="","",'[1]17.11.2025 IASI18 Mileage'!J122)</f>
        <v/>
      </c>
      <c r="K122" s="201" t="str">
        <f>IF('[1]17.11.2025 IASI18 Mileage'!K122="","",'[1]17.11.2025 IASI18 Mileage'!K122)</f>
        <v/>
      </c>
      <c r="L122" s="201" t="str">
        <f>IF('[1]17.11.2025 IASI18 Mileage'!L122="","",'[1]17.11.2025 IASI18 Mileage'!L122)</f>
        <v/>
      </c>
      <c r="M122" s="201" t="str">
        <f>IF('[1]17.11.2025 IASI18 Mileage'!M122="","",'[1]17.11.2025 IASI18 Mileage'!M122)</f>
        <v/>
      </c>
      <c r="N122" s="201" t="str">
        <f>IF('[1]17.11.2025 IASI18 Mileage'!N122="","",'[1]17.11.2025 IASI18 Mileage'!N122)</f>
        <v/>
      </c>
      <c r="O122" s="201" t="str">
        <f>IF('[1]17.11.2025 IASI18 Mileage'!O122="","",'[1]17.11.2025 IASI18 Mileage'!O122)</f>
        <v/>
      </c>
      <c r="P122" s="201" t="str">
        <f>IF('[1]17.11.2025 IASI18 Mileage'!P122="","",'[1]17.11.2025 IASI18 Mileage'!P122)</f>
        <v/>
      </c>
      <c r="Q122" s="201" t="str">
        <f>IF('[1]17.11.2025 IASI18 Mileage'!Q122="","",'[1]17.11.2025 IASI18 Mileage'!Q122)</f>
        <v/>
      </c>
      <c r="R122" s="201" t="str">
        <f>IF('[1]17.11.2025 IASI18 Mileage'!R122="","",'[1]17.11.2025 IASI18 Mileage'!R122)</f>
        <v/>
      </c>
      <c r="S122" s="201" t="str">
        <f>IF('[1]17.11.2025 IASI18 Mileage'!S122="","",'[1]17.11.2025 IASI18 Mileage'!S122)</f>
        <v/>
      </c>
      <c r="T122" s="201" t="str">
        <f>IF('[1]17.11.2025 IASI18 Mileage'!T122="","",'[1]17.11.2025 IASI18 Mileage'!T122)</f>
        <v/>
      </c>
      <c r="U122" s="201" t="str">
        <f>IF('[1]17.11.2025 IASI18 Mileage'!U122="","",'[1]17.11.2025 IASI18 Mileage'!U122)</f>
        <v/>
      </c>
      <c r="V122" s="201"/>
      <c r="W122" s="201"/>
      <c r="X122" s="201"/>
      <c r="Y122" s="201"/>
      <c r="Z122" s="201"/>
      <c r="AA122" s="201"/>
      <c r="AB122" s="201"/>
      <c r="AC122" s="201"/>
      <c r="AD122" s="201"/>
      <c r="AE122" s="201"/>
      <c r="AF122" s="201"/>
      <c r="AG122" s="201"/>
      <c r="AH122" s="201"/>
      <c r="AI122" s="201"/>
      <c r="AJ122" s="201"/>
      <c r="AK122" s="201"/>
      <c r="AL122" s="201"/>
      <c r="AM122" s="201"/>
      <c r="AN122" s="201"/>
      <c r="AO122" s="201"/>
      <c r="AP122" s="201"/>
      <c r="AQ122" s="201"/>
      <c r="AR122" s="201"/>
      <c r="AS122" s="201"/>
      <c r="AT122" s="201"/>
      <c r="AU122" s="201"/>
      <c r="AV122" s="201"/>
      <c r="AW122" s="201"/>
      <c r="AX122" s="201"/>
      <c r="AY122" s="201"/>
      <c r="AZ122" s="201"/>
      <c r="BA122" s="202"/>
      <c r="BB122" s="184"/>
      <c r="BC122" s="184"/>
      <c r="BD122" s="234"/>
      <c r="BE122" s="234"/>
      <c r="BF122" s="234"/>
      <c r="BG122" s="234"/>
      <c r="BH122" s="234"/>
      <c r="BI122" s="234"/>
      <c r="BJ122" s="234"/>
      <c r="BK122" s="234"/>
      <c r="BL122" s="234"/>
      <c r="BM122" s="234"/>
      <c r="BN122" s="234"/>
      <c r="BO122" s="234"/>
      <c r="BP122" s="234"/>
      <c r="BQ122" s="234"/>
      <c r="BR122" s="234"/>
      <c r="BS122" s="234"/>
      <c r="BT122" s="234"/>
      <c r="BU122" s="234"/>
      <c r="BV122" s="234"/>
      <c r="BW122" s="234"/>
      <c r="BX122" s="234"/>
      <c r="BY122" s="234"/>
      <c r="BZ122" s="234"/>
      <c r="CA122" s="234"/>
      <c r="CB122" s="234"/>
      <c r="CC122" s="234"/>
      <c r="CD122" s="234"/>
      <c r="CE122" s="234"/>
      <c r="CF122" s="234"/>
      <c r="CG122" s="234"/>
      <c r="CH122" s="234"/>
      <c r="CI122" s="234"/>
      <c r="CJ122" s="234"/>
      <c r="CK122" s="234"/>
      <c r="CL122" s="234"/>
      <c r="CM122" s="234"/>
      <c r="CN122" s="234"/>
      <c r="CO122" s="234"/>
      <c r="CP122" s="234"/>
      <c r="CQ122" s="234"/>
      <c r="CR122" s="234"/>
      <c r="CS122" s="234"/>
      <c r="CT122" s="234"/>
      <c r="CU122" s="234"/>
      <c r="CV122" s="234"/>
      <c r="CW122" s="234"/>
      <c r="CX122" s="234"/>
      <c r="CY122" s="234"/>
      <c r="CZ122" s="234"/>
      <c r="DA122" s="234"/>
      <c r="DB122" s="234"/>
      <c r="DC122" s="184">
        <f t="shared" si="9"/>
        <v>0</v>
      </c>
      <c r="DD122" s="235" t="str">
        <f t="shared" si="10"/>
        <v/>
      </c>
      <c r="DE122" s="186">
        <f>IF(D122&gt; 0,(COUNTIFS(FRACAS!$B$5:$B$8972, D$4, FRACAS!$D$5:$D$8972, "&lt;="&amp;D122)), "" )</f>
        <v>0</v>
      </c>
      <c r="DF122" s="186">
        <f>IF(E122&gt; 0,(COUNTIFS(FRACAS!$B$5:$B$8972, E$4, FRACAS!$D$5:$D$8972, "&lt;="&amp;E122)), "" )</f>
        <v>0</v>
      </c>
      <c r="DG122" s="186">
        <f>IF(F122&gt; 0,(COUNTIFS(FRACAS!$B$5:$B$8972, F$4, FRACAS!$D$5:$D$8972, "&lt;="&amp;F122)), "" )</f>
        <v>0</v>
      </c>
      <c r="DH122" s="186">
        <f>IF(G122&gt; 0,(COUNTIFS(FRACAS!$B$5:$B$8972, G$4, FRACAS!$D$5:$D$8972, "&lt;="&amp;G122)), "" )</f>
        <v>0</v>
      </c>
      <c r="DI122" s="186">
        <f>IF(H122&gt; 0,(COUNTIFS(FRACAS!$B$5:$B$8972, H$4, FRACAS!$D$5:$D$8972, "&lt;="&amp;H122)), "" )</f>
        <v>0</v>
      </c>
      <c r="DJ122" s="186">
        <f>IF(I122&gt; 0,(COUNTIFS(FRACAS!$B$5:$B$8972, I$4, FRACAS!$D$5:$D$8972, "&lt;="&amp;I122)), "" )</f>
        <v>0</v>
      </c>
      <c r="DK122" s="186">
        <f>IF(J122&gt; 0,(COUNTIFS(FRACAS!$B$5:$B$8972, J$4, FRACAS!$D$5:$D$8972, "&lt;="&amp;J122)), "" )</f>
        <v>0</v>
      </c>
      <c r="DL122" s="186">
        <f>IF(K122&gt; 0,(COUNTIFS(FRACAS!$B$5:$B$8972, K$4, FRACAS!$D$5:$D$8972, "&lt;="&amp;K122)), "" )</f>
        <v>0</v>
      </c>
      <c r="DM122" s="186">
        <f>IF(L122&gt; 0,(COUNTIFS(FRACAS!$B$5:$B$8972, L$4, FRACAS!$D$5:$D$8972, "&lt;="&amp;L122)), "" )</f>
        <v>0</v>
      </c>
      <c r="DN122" s="186">
        <f>IF(M122&gt; 0,(COUNTIFS(FRACAS!$B$5:$B$8972, M$4, FRACAS!$D$5:$D$8972, "&lt;="&amp;M122)), "" )</f>
        <v>0</v>
      </c>
      <c r="DO122" s="186">
        <f>IF(N122&gt; 0,(COUNTIFS(FRACAS!$B$5:$B$8972, N$4, FRACAS!$D$5:$D$8972, "&lt;="&amp;N122)), "" )</f>
        <v>0</v>
      </c>
      <c r="DP122" s="186">
        <f>IF(O122&gt; 0,(COUNTIFS(FRACAS!$B$5:$B$8972, O$4, FRACAS!$D$5:$D$8972, "&lt;="&amp;O122)), "" )</f>
        <v>0</v>
      </c>
      <c r="DQ122" s="186">
        <f>IF(P122&gt; 0,(COUNTIFS(FRACAS!$B$5:$B$8972, P$4, FRACAS!$D$5:$D$8972, "&lt;="&amp;P122)), "" )</f>
        <v>0</v>
      </c>
      <c r="DR122" s="186">
        <f>IF(Q122&gt; 0,(COUNTIFS(FRACAS!$B$5:$B$8972, Q$4, FRACAS!$D$5:$D$8972, "&lt;="&amp;Q122)), "" )</f>
        <v>0</v>
      </c>
      <c r="DS122" s="186">
        <f>IF(R122&gt; 0,(COUNTIFS(FRACAS!$B$5:$B$8972, R$4, FRACAS!$D$5:$D$8972, "&lt;="&amp;R122)), "" )</f>
        <v>0</v>
      </c>
      <c r="DT122" s="186">
        <f>IF(S122&gt; 0,(COUNTIFS(FRACAS!$B$5:$B$8972, S$4, FRACAS!$D$5:$D$8972, "&lt;="&amp;S122)), "" )</f>
        <v>0</v>
      </c>
      <c r="DU122" s="186">
        <f>IF(T122&gt; 0,(COUNTIFS(FRACAS!$B$5:$B$8972, T$4, FRACAS!$D$5:$D$8972, "&lt;="&amp;T122)), "" )</f>
        <v>0</v>
      </c>
      <c r="DV122" s="186">
        <f>IF(U122&gt; 0,(COUNTIFS(FRACAS!$B$5:$B$8972, U$4, FRACAS!$D$5:$D$8972, "&lt;="&amp;U122)), "" )</f>
        <v>0</v>
      </c>
      <c r="DW122" s="186" t="str">
        <f>IF(V122&gt; 0,(COUNTIFS(FRACAS!$B$5:$B$8972, V$4, FRACAS!$D$5:$D$8972, "&lt;="&amp;V122)), "" )</f>
        <v/>
      </c>
      <c r="DX122" s="186" t="str">
        <f>IF(W122&gt; 0,(COUNTIFS(FRACAS!$B$5:$B$8972, W$4, FRACAS!$D$5:$D$8972, "&lt;="&amp;W122)), "" )</f>
        <v/>
      </c>
      <c r="DY122" s="186" t="str">
        <f>IF(X122&gt; 0,(COUNTIFS(FRACAS!$B$5:$B$8972, X$4, FRACAS!$D$5:$D$8972, "&lt;="&amp;X122)), "" )</f>
        <v/>
      </c>
      <c r="DZ122" s="186" t="str">
        <f>IF(Y122&gt; 0,(COUNTIFS(FRACAS!$B$5:$B$8972, Y$4, FRACAS!$D$5:$D$8972, "&lt;="&amp;Y122)), "" )</f>
        <v/>
      </c>
      <c r="EA122" s="186" t="str">
        <f>IF(Z122&gt; 0,(COUNTIFS(FRACAS!$B$5:$B$8972, Z$4, FRACAS!$D$5:$D$8972, "&lt;="&amp;Z122)), "" )</f>
        <v/>
      </c>
      <c r="EB122" s="186" t="str">
        <f>IF(AA122&gt; 0,(COUNTIFS(FRACAS!$B$5:$B$8972, AA$4, FRACAS!$D$5:$D$8972, "&lt;="&amp;AA122)), "" )</f>
        <v/>
      </c>
      <c r="EC122" s="186" t="str">
        <f>IF(AB122&gt; 0,(COUNTIFS(FRACAS!$B$5:$B$8972, AB$4, FRACAS!$D$5:$D$8972, "&lt;="&amp;AB122)), "" )</f>
        <v/>
      </c>
      <c r="ED122" s="186" t="str">
        <f>IF(AC122&gt; 0,(COUNTIFS(FRACAS!$B$5:$B$8972, AC$4, FRACAS!$D$5:$D$8972, "&lt;="&amp;AC122)), "" )</f>
        <v/>
      </c>
      <c r="EE122" s="186" t="str">
        <f>IF(AD122&gt; 0,(COUNTIFS(FRACAS!$B$5:$B$8972, AD$4, FRACAS!$D$5:$D$8972, "&lt;="&amp;AD122)), "" )</f>
        <v/>
      </c>
      <c r="EF122" s="186" t="str">
        <f>IF(AE122&gt; 0,(COUNTIFS(FRACAS!$B$5:$B$8972, AE$4, FRACAS!$D$5:$D$8972, "&lt;="&amp;AE122)), "" )</f>
        <v/>
      </c>
      <c r="EG122" s="186" t="str">
        <f>IF(AF122&gt; 0,(COUNTIFS(FRACAS!$B$5:$B$8972, AF$4, FRACAS!$D$5:$D$8972, "&lt;="&amp;AF122)), "" )</f>
        <v/>
      </c>
      <c r="EH122" s="186" t="str">
        <f>IF(AG122&gt; 0,(COUNTIFS(FRACAS!$B$5:$B$8972, AG$4, FRACAS!$D$5:$D$8972, "&lt;="&amp;AG122)), "" )</f>
        <v/>
      </c>
      <c r="EI122" s="186" t="str">
        <f>IF(AH122&gt; 0,(COUNTIFS(FRACAS!$B$5:$B$8972, AH$4, FRACAS!$D$5:$D$8972, "&lt;="&amp;AH122)), "" )</f>
        <v/>
      </c>
      <c r="EJ122" s="186" t="str">
        <f>IF(AI122&gt; 0,(COUNTIFS(FRACAS!$B$5:$B$8972, AI$4, FRACAS!$D$5:$D$8972, "&lt;="&amp;AI122)), "" )</f>
        <v/>
      </c>
      <c r="EK122" s="186" t="str">
        <f>IF(AJ122&gt; 0,(COUNTIFS(FRACAS!$B$5:$B$8972, AJ$4, FRACAS!$D$5:$D$8972, "&lt;="&amp;AJ122)), "" )</f>
        <v/>
      </c>
      <c r="EL122" s="186" t="str">
        <f>IF(AK122&gt; 0,(COUNTIFS(FRACAS!$B$5:$B$8972, AK$4, FRACAS!$D$5:$D$8972, "&lt;="&amp;AK122)), "" )</f>
        <v/>
      </c>
      <c r="EM122" s="186" t="str">
        <f>IF(AL122&gt; 0,(COUNTIFS(FRACAS!$B$5:$B$8972, AL$4, FRACAS!$D$5:$D$8972, "&lt;="&amp;AL122)), "" )</f>
        <v/>
      </c>
      <c r="EN122" s="186" t="str">
        <f>IF(AM122&gt; 0,(COUNTIFS(FRACAS!$B$5:$B$8972, AM$4, FRACAS!$D$5:$D$8972, "&lt;="&amp;AM122)), "" )</f>
        <v/>
      </c>
      <c r="EO122" s="186" t="str">
        <f>IF(AN122&gt; 0,(COUNTIFS(FRACAS!$B$5:$B$8972, AN$4, FRACAS!$D$5:$D$8972, "&lt;="&amp;AN122)), "" )</f>
        <v/>
      </c>
      <c r="EP122" s="186" t="str">
        <f>IF(AO122&gt; 0,(COUNTIFS(FRACAS!$B$5:$B$8972, AO$4, FRACAS!$D$5:$D$8972, "&lt;="&amp;AO122)), "" )</f>
        <v/>
      </c>
      <c r="EQ122" s="186" t="str">
        <f>IF(AP122&gt; 0,(COUNTIFS(FRACAS!$B$5:$B$8972, AP$4, FRACAS!$D$5:$D$8972, "&lt;="&amp;AP122)), "" )</f>
        <v/>
      </c>
      <c r="ER122" s="186" t="str">
        <f>IF(AQ122&gt; 0,(COUNTIFS(FRACAS!$B$5:$B$8972, AQ$4, FRACAS!$D$5:$D$8972, "&lt;="&amp;AQ122)), "" )</f>
        <v/>
      </c>
      <c r="ES122" s="244"/>
      <c r="ET122" s="186"/>
      <c r="EU122" s="186"/>
      <c r="EV122" s="186"/>
      <c r="EW122" s="186"/>
      <c r="EX122" s="186"/>
      <c r="EY122" s="186"/>
      <c r="EZ122" s="186"/>
      <c r="FA122" s="186"/>
      <c r="FB122" s="203"/>
      <c r="FC122" s="204"/>
      <c r="FD122" s="204"/>
      <c r="FE122" s="190"/>
      <c r="FF122" s="190"/>
      <c r="FG122" s="190"/>
      <c r="FH122" s="190"/>
      <c r="FI122" s="190"/>
      <c r="FJ122" s="190"/>
      <c r="FK122" s="190"/>
      <c r="FL122" s="190"/>
      <c r="FM122" s="190"/>
      <c r="FN122" s="190"/>
      <c r="FO122" s="190"/>
      <c r="FP122" s="190"/>
      <c r="FQ122" s="190"/>
      <c r="FR122" s="190"/>
      <c r="FS122" s="190"/>
      <c r="FT122" s="190"/>
      <c r="FU122" s="190"/>
      <c r="FV122" s="190"/>
      <c r="FW122" s="190"/>
      <c r="FX122" s="190"/>
      <c r="FY122" s="190"/>
      <c r="FZ122" s="190"/>
      <c r="GA122" s="190"/>
      <c r="GB122" s="190"/>
      <c r="GC122" s="190"/>
      <c r="GD122" s="190"/>
      <c r="GE122" s="190"/>
      <c r="GF122" s="190"/>
      <c r="GG122" s="190"/>
      <c r="GH122" s="190"/>
      <c r="GI122" s="190"/>
      <c r="GJ122" s="190"/>
      <c r="GK122" s="190"/>
      <c r="GL122" s="190"/>
      <c r="GM122" s="190"/>
      <c r="GN122" s="190"/>
      <c r="GO122" s="190"/>
      <c r="GP122" s="190"/>
      <c r="GQ122" s="190"/>
      <c r="GR122" s="190"/>
      <c r="GS122" s="190"/>
      <c r="GT122" s="190"/>
      <c r="GU122" s="190"/>
      <c r="GV122" s="190"/>
      <c r="GW122" s="190"/>
      <c r="GX122" s="190"/>
      <c r="GY122" s="190"/>
      <c r="GZ122" s="190"/>
      <c r="HA122" s="190"/>
      <c r="HB122" s="190"/>
      <c r="HD122" s="190"/>
      <c r="HE122" s="190"/>
      <c r="HF122" s="190"/>
      <c r="HG122" s="190"/>
      <c r="HH122" s="190"/>
      <c r="HI122" s="190"/>
      <c r="HJ122" s="190"/>
      <c r="HK122" s="190"/>
      <c r="HL122" s="190"/>
      <c r="HM122" s="190"/>
      <c r="HN122" s="190"/>
      <c r="HO122" s="190"/>
      <c r="HP122" s="190"/>
      <c r="HQ122" s="190"/>
      <c r="HR122" s="190"/>
      <c r="HS122" s="190"/>
      <c r="HT122" s="190"/>
      <c r="HU122" s="190"/>
      <c r="HV122" s="190"/>
      <c r="HW122" s="190"/>
      <c r="HX122" s="190"/>
      <c r="HY122" s="190"/>
      <c r="HZ122" s="190"/>
      <c r="IA122" s="190"/>
      <c r="IB122" s="190"/>
      <c r="IC122" s="190"/>
      <c r="ID122" s="190"/>
      <c r="IE122" s="190"/>
      <c r="IF122" s="190"/>
      <c r="IG122" s="190"/>
      <c r="IH122" s="190"/>
      <c r="II122" s="190"/>
      <c r="IJ122" s="190"/>
      <c r="IK122" s="190"/>
      <c r="IL122" s="190"/>
      <c r="IM122" s="190"/>
      <c r="IN122" s="190"/>
      <c r="IO122" s="190"/>
      <c r="IP122" s="190"/>
      <c r="IQ122" s="190"/>
      <c r="IR122" s="190"/>
      <c r="IS122" s="190"/>
      <c r="IT122" s="190"/>
      <c r="IU122" s="190"/>
      <c r="IV122" s="190"/>
      <c r="IW122" s="190"/>
      <c r="IX122" s="190"/>
      <c r="IY122" s="190"/>
      <c r="IZ122" s="190"/>
      <c r="JA122" s="190"/>
      <c r="JB122" s="190"/>
      <c r="JC122" s="190"/>
      <c r="JD122" s="238"/>
      <c r="JE122" s="238"/>
      <c r="JF122" s="238"/>
      <c r="JG122" s="238"/>
      <c r="JH122" s="238"/>
      <c r="JI122" s="238"/>
      <c r="JJ122" s="238"/>
      <c r="JK122" s="238"/>
      <c r="JL122" s="238"/>
      <c r="JM122" s="238"/>
      <c r="JN122" s="239"/>
      <c r="JO122" s="193"/>
      <c r="JP122" s="193"/>
      <c r="JQ122" s="193"/>
      <c r="JR122" s="193"/>
      <c r="JS122" s="193"/>
      <c r="JT122" s="193"/>
      <c r="JU122" s="193"/>
      <c r="JV122" s="193"/>
      <c r="JW122" s="193"/>
      <c r="JX122" s="193"/>
      <c r="JY122" s="193"/>
      <c r="JZ122" s="193"/>
      <c r="KA122" s="193"/>
      <c r="KB122" s="193"/>
      <c r="KC122" s="193"/>
      <c r="KD122" s="193"/>
      <c r="KE122" s="193"/>
      <c r="KF122" s="193"/>
      <c r="KG122" s="193"/>
      <c r="KH122" s="193"/>
      <c r="KI122" s="193"/>
      <c r="KJ122" s="193"/>
      <c r="KK122" s="193"/>
      <c r="KL122" s="193"/>
      <c r="KM122" s="193"/>
      <c r="KN122" s="193"/>
      <c r="KO122" s="193"/>
      <c r="KP122" s="193"/>
      <c r="KQ122" s="193"/>
      <c r="KR122" s="193"/>
      <c r="KS122" s="193"/>
      <c r="KT122" s="193"/>
      <c r="KU122" s="193"/>
      <c r="KV122" s="193"/>
      <c r="KW122" s="193"/>
      <c r="KX122" s="193"/>
      <c r="KY122" s="193"/>
      <c r="KZ122" s="193"/>
      <c r="LA122" s="193"/>
      <c r="LB122" s="192"/>
      <c r="LC122" s="235" t="str">
        <f t="shared" si="8"/>
        <v/>
      </c>
      <c r="LD122" s="240" t="str" cm="1">
        <f t="array" ref="LD122">IFERROR((((D122/FRACAS!$AY$1)*60
)-(SUMPRODUCT((FRACAS!$B$5:$B$8970=D$4)*(FRACAS!$D$5:$D$8970&lt;=D122)*(IFERROR(FRACAS!$AM$5:$AM$8970,0)))
))/((D122/FRACAS!$AY$1)*60),"")</f>
        <v/>
      </c>
      <c r="LE122" s="240" t="str" cm="1">
        <f t="array" ref="LE122">IFERROR((((E122/FRACAS!$AY$1)*60
)-(SUMPRODUCT((FRACAS!$B$5:$B$8970=E$4)*(FRACAS!$D$5:$D$8970&lt;=E122)*(IFERROR(FRACAS!$AM$5:$AM$8970,0)))
))/((E122/FRACAS!$AY$1)*60),"")</f>
        <v/>
      </c>
      <c r="LF122" s="240" t="str" cm="1">
        <f t="array" ref="LF122">IFERROR((((F122/FRACAS!$AY$1)*60
)-(SUMPRODUCT((FRACAS!$B$5:$B$8970=F$4)*(FRACAS!$D$5:$D$8970&lt;=F122)*(IFERROR(FRACAS!$AM$5:$AM$8970,0)))
))/((F122/FRACAS!$AY$1)*60),"")</f>
        <v/>
      </c>
      <c r="LG122" s="240" t="str" cm="1">
        <f t="array" ref="LG122">IFERROR((((G122/FRACAS!$AY$1)*60
)-(SUMPRODUCT((FRACAS!$B$5:$B$8970=G$4)*(FRACAS!$D$5:$D$8970&lt;=G122)*(IFERROR(FRACAS!$AM$5:$AM$8970,0)))
))/((G122/FRACAS!$AY$1)*60),"")</f>
        <v/>
      </c>
      <c r="LH122" s="240" t="str" cm="1">
        <f t="array" ref="LH122">IFERROR((((H122/FRACAS!$AY$1)*60
)-(SUMPRODUCT((FRACAS!$B$5:$B$8970=H$4)*(FRACAS!$D$5:$D$8970&lt;=H122)*(IFERROR(FRACAS!$AM$5:$AM$8970,0)))
))/((H122/FRACAS!$AY$1)*60),"")</f>
        <v/>
      </c>
      <c r="LI122" s="240" t="str" cm="1">
        <f t="array" ref="LI122">IFERROR((((I122/FRACAS!$AY$1)*60
)-(SUMPRODUCT((FRACAS!$B$5:$B$8970=I$4)*(FRACAS!$D$5:$D$8970&lt;=I122)*(IFERROR(FRACAS!$AM$5:$AM$8970,0)))
))/((I122/FRACAS!$AY$1)*60),"")</f>
        <v/>
      </c>
      <c r="LJ122" s="240" t="str" cm="1">
        <f t="array" ref="LJ122">IFERROR((((J122/FRACAS!$AY$1)*60
)-(SUMPRODUCT((FRACAS!$B$5:$B$8970=J$4)*(FRACAS!$D$5:$D$8970&lt;=J122)*(IFERROR(FRACAS!$AM$5:$AM$8970,0)))
))/((J122/FRACAS!$AY$1)*60),"")</f>
        <v/>
      </c>
      <c r="LK122" s="240" t="str" cm="1">
        <f t="array" ref="LK122">IFERROR((((K122/FRACAS!$AY$1)*60
)-(SUMPRODUCT((FRACAS!$B$5:$B$8970=K$4)*(FRACAS!$D$5:$D$8970&lt;=K122)*(IFERROR(FRACAS!$AM$5:$AM$8970,0)))
))/((K122/FRACAS!$AY$1)*60),"")</f>
        <v/>
      </c>
      <c r="LL122" s="240" t="str" cm="1">
        <f t="array" ref="LL122">IFERROR((((L122/FRACAS!$AY$1)*60
)-(SUMPRODUCT((FRACAS!$B$5:$B$8970=L$4)*(FRACAS!$D$5:$D$8970&lt;=L122)*(IFERROR(FRACAS!$AM$5:$AM$8970,0)))
))/((L122/FRACAS!$AY$1)*60),"")</f>
        <v/>
      </c>
      <c r="LM122" s="240" t="str" cm="1">
        <f t="array" ref="LM122">IFERROR((((M122/FRACAS!$AY$1)*60
)-(SUMPRODUCT((FRACAS!$B$5:$B$8970=M$4)*(FRACAS!$D$5:$D$8970&lt;=M122)*(IFERROR(FRACAS!$AM$5:$AM$8970,0)))
))/((M122/FRACAS!$AY$1)*60),"")</f>
        <v/>
      </c>
      <c r="LN122" s="240" t="str" cm="1">
        <f t="array" ref="LN122">IFERROR((((N122/FRACAS!$AY$1)*60
)-(SUMPRODUCT((FRACAS!$B$5:$B$8970=N$4)*(FRACAS!$D$5:$D$8970&lt;=N122)*(IFERROR(FRACAS!$AM$5:$AM$8970,0)))
))/((N122/FRACAS!$AY$1)*60),"")</f>
        <v/>
      </c>
      <c r="LO122" s="240" t="str" cm="1">
        <f t="array" ref="LO122">IFERROR((((O122/FRACAS!$AY$1)*60
)-(SUMPRODUCT((FRACAS!$B$5:$B$8970=O$4)*(FRACAS!$D$5:$D$8970&lt;=O122)*(IFERROR(FRACAS!$AM$5:$AM$8970,0)))
))/((O122/FRACAS!$AY$1)*60),"")</f>
        <v/>
      </c>
      <c r="LP122" s="240" t="str" cm="1">
        <f t="array" ref="LP122">IFERROR((((P122/FRACAS!$AY$1)*60
)-(SUMPRODUCT((FRACAS!$B$5:$B$8970=P$4)*(FRACAS!$D$5:$D$8970&lt;=P122)*(IFERROR(FRACAS!$AM$5:$AM$8970,0)))
))/((P122/FRACAS!$AY$1)*60),"")</f>
        <v/>
      </c>
      <c r="LQ122" s="240" t="str" cm="1">
        <f t="array" ref="LQ122">IFERROR((((Q122/FRACAS!$AY$1)*60
)-(SUMPRODUCT((FRACAS!$B$5:$B$8970=Q$4)*(FRACAS!$D$5:$D$8970&lt;=Q122)*(IFERROR(FRACAS!$AM$5:$AM$8970,0)))
))/((Q122/FRACAS!$AY$1)*60),"")</f>
        <v/>
      </c>
      <c r="LR122" s="240" t="str" cm="1">
        <f t="array" ref="LR122">IFERROR((((R122/FRACAS!$AY$1)*60
)-(SUMPRODUCT((FRACAS!$B$5:$B$8970=R$4)*(FRACAS!$D$5:$D$8970&lt;=R122)*(IFERROR(FRACAS!$AM$5:$AM$8970,0)))
))/((R122/FRACAS!$AY$1)*60),"")</f>
        <v/>
      </c>
      <c r="LS122" s="240" t="str" cm="1">
        <f t="array" ref="LS122">IFERROR((((S122/FRACAS!$AY$1)*60
)-(SUMPRODUCT((FRACAS!$B$5:$B$8970=S$4)*(FRACAS!$D$5:$D$8970&lt;=S122)*(IFERROR(FRACAS!$AM$5:$AM$8970,0)))
))/((S122/FRACAS!$AY$1)*60),"")</f>
        <v/>
      </c>
      <c r="LT122" s="240" t="str" cm="1">
        <f t="array" ref="LT122">IFERROR((((T122/FRACAS!$AY$1)*60
)-(SUMPRODUCT((FRACAS!$B$5:$B$8970=T$4)*(FRACAS!$D$5:$D$8970&lt;=T122)*(IFERROR(FRACAS!$AM$5:$AM$8970,0)))
))/((T122/FRACAS!$AY$1)*60),"")</f>
        <v/>
      </c>
      <c r="LU122" s="240" t="str" cm="1">
        <f t="array" ref="LU122">IFERROR((((U122/FRACAS!$AY$1)*60
)-(SUMPRODUCT((FRACAS!$B$5:$B$8970=U$4)*(FRACAS!$D$5:$D$8970&lt;=U122)*(IFERROR(FRACAS!$AM$5:$AM$8970,0)))
))/((U122/FRACAS!$AY$1)*60),"")</f>
        <v/>
      </c>
      <c r="LV122" s="240" t="str" cm="1">
        <f t="array" ref="LV122">IFERROR(
    (((V122/FRACAS!$AY$1)*60))
    /
    (((V122/FRACAS!$AY$1)*60) + SUMPRODUCT((FRACAS!$B$5:$B$8970=V$4)*(FRACAS!$D$5:$D$8970&lt;=V122)*(IFERROR(FRACAS!$AM$5:$AM$8970,0)))
    ),"")</f>
        <v/>
      </c>
      <c r="LW122" s="240" t="str" cm="1">
        <f t="array" ref="LW122">IFERROR(
    (((W122/FRACAS!$AY$1)*60))
    /
    (((W122/FRACAS!$AY$1)*60) + SUMPRODUCT((FRACAS!$B$5:$B$8970=W$4)*(FRACAS!$D$5:$D$8970&lt;=W122)*(IFERROR(FRACAS!$AM$5:$AM$8970,0)))
    ),"")</f>
        <v/>
      </c>
      <c r="LX122" s="240" t="str" cm="1">
        <f t="array" ref="LX122">IFERROR(
    (((X122/FRACAS!$AY$1)*60))
    /
    (((X122/FRACAS!$AY$1)*60) + SUMPRODUCT((FRACAS!$B$5:$B$8970=X$4)*(FRACAS!$D$5:$D$8970&lt;=X122)*(IFERROR(FRACAS!$AM$5:$AM$8970,0)))
    ),"")</f>
        <v/>
      </c>
      <c r="LY122" s="240" t="str" cm="1">
        <f t="array" ref="LY122">IFERROR(
    (((Y122/FRACAS!$AY$1)*60))
    /
    (((Y122/FRACAS!$AY$1)*60) + SUMPRODUCT((FRACAS!$B$5:$B$8970=Y$4)*(FRACAS!$D$5:$D$8970&lt;=Y122)*(IFERROR(FRACAS!$AM$5:$AM$8970,0)))
    ),"")</f>
        <v/>
      </c>
      <c r="LZ122" s="240" t="str" cm="1">
        <f t="array" ref="LZ122">IFERROR(
    (((Z122/FRACAS!$AY$1)*60))
    /
    (((Z122/FRACAS!$AY$1)*60) + SUMPRODUCT((FRACAS!$B$5:$B$8970=Z$4)*(FRACAS!$D$5:$D$8970&lt;=Z122)*(IFERROR(FRACAS!$AM$5:$AM$8970,0)))
    ),"")</f>
        <v/>
      </c>
      <c r="MA122" s="240" t="str" cm="1">
        <f t="array" ref="MA122">IFERROR(
    (((AA122/FRACAS!$AY$1)*60))
    /
    (((AA122/FRACAS!$AY$1)*60) + SUMPRODUCT((FRACAS!$B$5:$B$8970=AA$4)*(FRACAS!$D$5:$D$8970&lt;=AA122)*(IFERROR(FRACAS!$AM$5:$AM$8970,0)))
    ),"")</f>
        <v/>
      </c>
      <c r="MB122" s="240" t="str" cm="1">
        <f t="array" ref="MB122">IFERROR(
    (((AB122/FRACAS!$AY$1)*60))
    /
    (((AB122/FRACAS!$AY$1)*60) + SUMPRODUCT((FRACAS!$B$5:$B$8970=AB$4)*(FRACAS!$D$5:$D$8970&lt;=AB122)*(IFERROR(FRACAS!$AM$5:$AM$8970,0)))
    ),"")</f>
        <v/>
      </c>
      <c r="MC122" s="240" t="str" cm="1">
        <f t="array" ref="MC122">IFERROR(
    (((AC122/FRACAS!$AY$1)*60))
    /
    (((AC122/FRACAS!$AY$1)*60) + SUMPRODUCT((FRACAS!$B$5:$B$8970=AC$4)*(FRACAS!$D$5:$D$8970&lt;=AC122)*(IFERROR(FRACAS!$AM$5:$AM$8970,0)))
    ),"")</f>
        <v/>
      </c>
      <c r="MD122" s="240" t="str" cm="1">
        <f t="array" ref="MD122">IFERROR(
    (((AD122/FRACAS!$AY$1)*60))
    /
    (((AD122/FRACAS!$AY$1)*60) + SUMPRODUCT((FRACAS!$B$5:$B$8970=AD$4)*(FRACAS!$D$5:$D$8970&lt;=AD122)*(IFERROR(FRACAS!$AM$5:$AM$8970,0)))
    ),"")</f>
        <v/>
      </c>
      <c r="ME122" s="240" t="str" cm="1">
        <f t="array" ref="ME122">IFERROR(
    (((AE122/FRACAS!$AY$1)*60))
    /
    (((AE122/FRACAS!$AY$1)*60) + SUMPRODUCT((FRACAS!$B$5:$B$8970=AE$4)*(FRACAS!$D$5:$D$8970&lt;=AE122)*(IFERROR(FRACAS!$AM$5:$AM$8970,0)))
    ),"")</f>
        <v/>
      </c>
      <c r="MF122" s="240" t="str" cm="1">
        <f t="array" ref="MF122">IFERROR(
    (((AF122/FRACAS!$AY$1)*60))
    /
    (((AF122/FRACAS!$AY$1)*60) + SUMPRODUCT((FRACAS!$B$5:$B$8970=AF$4)*(FRACAS!$D$5:$D$8970&lt;=AF122)*(IFERROR(FRACAS!$AM$5:$AM$8970,0)))
    ),"")</f>
        <v/>
      </c>
      <c r="MG122" s="240" t="str" cm="1">
        <f t="array" ref="MG122">IFERROR(
    (((AG122/FRACAS!$AY$1)*60))
    /
    (((AG122/FRACAS!$AY$1)*60) + SUMPRODUCT((FRACAS!$B$5:$B$8970=AG$4)*(FRACAS!$D$5:$D$8970&lt;=AG122)*(IFERROR(FRACAS!$AM$5:$AM$8970,0)))
    ),"")</f>
        <v/>
      </c>
      <c r="MH122" s="240" t="str" cm="1">
        <f t="array" ref="MH122">IFERROR(
    (((AH122/FRACAS!$AY$1)*60))
    /
    (((AH122/FRACAS!$AY$1)*60) + SUMPRODUCT((FRACAS!$B$5:$B$8970=AH$4)*(FRACAS!$D$5:$D$8970&lt;=AH122)*(IFERROR(FRACAS!$AM$5:$AM$8970,0)))
    ),"")</f>
        <v/>
      </c>
      <c r="MI122" s="240" t="str" cm="1">
        <f t="array" ref="MI122">IFERROR(
    (((AI122/FRACAS!$AY$1)*60))
    /
    (((AI122/FRACAS!$AY$1)*60) + SUMPRODUCT((FRACAS!$B$5:$B$8970=AI$4)*(FRACAS!$D$5:$D$8970&lt;=AI122)*(IFERROR(FRACAS!$AM$5:$AM$8970,0)))
    ),"")</f>
        <v/>
      </c>
      <c r="MJ122" s="240" t="str" cm="1">
        <f t="array" ref="MJ122">IFERROR(
    (((AJ122/FRACAS!$AY$1)*60))
    /
    (((AJ122/FRACAS!$AY$1)*60) + SUMPRODUCT((FRACAS!$B$5:$B$8970=AJ$4)*(FRACAS!$D$5:$D$8970&lt;=AJ122)*(IFERROR(FRACAS!$AM$5:$AM$8970,0)))
    ),"")</f>
        <v/>
      </c>
      <c r="MK122" s="240" t="str" cm="1">
        <f t="array" ref="MK122">IFERROR(
    (((AK122/FRACAS!$AY$1)*60))
    /
    (((AK122/FRACAS!$AY$1)*60) + SUMPRODUCT((FRACAS!$B$5:$B$8970=AK$4)*(FRACAS!$D$5:$D$8970&lt;=AK122)*(IFERROR(FRACAS!$AM$5:$AM$8970,0)))
    ),"")</f>
        <v/>
      </c>
      <c r="ML122" s="240" t="str" cm="1">
        <f t="array" ref="ML122">IFERROR(
    (((AL122/FRACAS!$AY$1)*60))
    /
    (((AL122/FRACAS!$AY$1)*60) + SUMPRODUCT((FRACAS!$B$5:$B$8970=AL$4)*(FRACAS!$D$5:$D$8970&lt;=AL122)*(IFERROR(FRACAS!$AM$5:$AM$8970,0)))
    ),"")</f>
        <v/>
      </c>
      <c r="MM122" s="240" t="str" cm="1">
        <f t="array" ref="MM122">IFERROR(
    (((AM122/FRACAS!$AY$1)*60))
    /
    (((AM122/FRACAS!$AY$1)*60) + SUMPRODUCT((FRACAS!$B$5:$B$8970=AM$4)*(FRACAS!$D$5:$D$8970&lt;=AM122)*(IFERROR(FRACAS!$AM$5:$AM$8970,0)))
    ),"")</f>
        <v/>
      </c>
      <c r="MN122" s="240" t="str" cm="1">
        <f t="array" ref="MN122">IFERROR(
    (((AN122/FRACAS!$AY$1)*60))
    /
    (((AN122/FRACAS!$AY$1)*60) + SUMPRODUCT((FRACAS!$B$5:$B$8970=AN$4)*(FRACAS!$D$5:$D$8970&lt;=AN122)*(IFERROR(FRACAS!$AM$5:$AM$8970,0)))
    ),"")</f>
        <v/>
      </c>
      <c r="MO122" s="240" t="str" cm="1">
        <f t="array" ref="MO122">IFERROR(
    (((AO122/FRACAS!$AY$1)*60))
    /
    (((AO122/FRACAS!$AY$1)*60) + SUMPRODUCT((FRACAS!$B$5:$B$8970=AO$4)*(FRACAS!$D$5:$D$8970&lt;=AO122)*(IFERROR(FRACAS!$AM$5:$AM$8970,0)))
    ),"")</f>
        <v/>
      </c>
      <c r="MP122" s="240" t="str" cm="1">
        <f t="array" ref="MP122">IFERROR(
    (((AP122/FRACAS!$AY$1)*60))
    /
    (((AP122/FRACAS!$AY$1)*60) + SUMPRODUCT((FRACAS!$B$5:$B$8970=AP$4)*(FRACAS!$D$5:$D$8970&lt;=AP122)*(IFERROR(FRACAS!$AM$5:$AM$8970,0)))
    ),"")</f>
        <v/>
      </c>
      <c r="MQ122" s="240" t="str" cm="1">
        <f t="array" ref="MQ122">IFERROR(
    (((AQ122/FRACAS!$AY$1)*60))
    /
    (((AQ122/FRACAS!$AY$1)*60) + SUMPRODUCT((FRACAS!$B$5:$B$8970=AQ$4)*(FRACAS!$D$5:$D$8970&lt;=AQ122)*(IFERROR(FRACAS!$AM$5:$AM$8970,0)))
    ),"")</f>
        <v/>
      </c>
      <c r="MR122" s="194"/>
      <c r="MS122" s="194"/>
      <c r="MT122" s="194"/>
      <c r="MU122" s="194"/>
      <c r="MV122" s="194"/>
      <c r="MW122" s="194"/>
      <c r="MX122" s="194"/>
      <c r="MY122" s="194"/>
      <c r="MZ122" s="194"/>
      <c r="NA122" s="195"/>
      <c r="ND122" s="241">
        <f t="shared" si="11"/>
        <v>0</v>
      </c>
      <c r="NE122" s="242" t="str">
        <f t="shared" si="12"/>
        <v/>
      </c>
      <c r="NF122" s="193" t="str" cm="1">
        <f t="array" ref="NF122">IF($ND122=0,"",(IFERROR( (IFERROR($ND122/FRACAS!$AY$1*60,0) - SUMPRODUCT( (FRACAS!$K$5:$K$8972=NF$2) * IFERROR(FRACAS!$AN$5:$AN$8972,0) ) ) / IFERROR($ND122/FRACAS!$AY$1*60,0), 1 )))</f>
        <v/>
      </c>
      <c r="NG122" s="193" t="str" cm="1">
        <f t="array" ref="NG122">IF($ND122=0,"",(IFERROR( (IFERROR($ND122/FRACAS!$AY$1*60,0) - SUMPRODUCT( (FRACAS!$K$5:$K$8972=NG$2) * IFERROR(FRACAS!$AN$5:$AN$8972,0) ) ) / IFERROR($ND122/FRACAS!$AY$1*60,0), 1 )))</f>
        <v/>
      </c>
      <c r="NH122" s="193" t="str" cm="1">
        <f t="array" ref="NH122">IF($ND122=0,"",(IFERROR( (IFERROR($ND122/FRACAS!$AY$1*60,0) - SUMPRODUCT( (FRACAS!$K$5:$K$8972=NH$2) * IFERROR(FRACAS!$AN$5:$AN$8972,0) ) ) / IFERROR($ND122/FRACAS!$AY$1*60,0), 1 )))</f>
        <v/>
      </c>
      <c r="NI122" s="193" t="str" cm="1">
        <f t="array" ref="NI122">IF($ND122=0,"",(IFERROR( (IFERROR($ND122/FRACAS!$AY$1*60,0) - SUMPRODUCT( (FRACAS!$K$5:$K$8972=NI$2) * IFERROR(FRACAS!$AN$5:$AN$8972,0) ) ) / IFERROR($ND122/FRACAS!$AY$1*60,0), 1 )))</f>
        <v/>
      </c>
      <c r="NJ122" s="193" t="str" cm="1">
        <f t="array" ref="NJ122">IF($ND122=0,"",(IFERROR( (IFERROR($ND122/FRACAS!$AY$1*60,0) - SUMPRODUCT( (FRACAS!$K$5:$K$8972=NJ$2) * IFERROR(FRACAS!$AN$5:$AN$8972,0) ) ) / IFERROR($ND122/FRACAS!$AY$1*60,0), 1 )))</f>
        <v/>
      </c>
      <c r="NK122" s="193" t="str" cm="1">
        <f t="array" ref="NK122">IF($ND122=0,"",(IFERROR( (IFERROR($ND122/FRACAS!$AY$1*60,0) - SUMPRODUCT( (FRACAS!$K$5:$K$8972=NK$2) * IFERROR(FRACAS!$AN$5:$AN$8972,0) ) ) / IFERROR($ND122/FRACAS!$AY$1*60,0), 1 )))</f>
        <v/>
      </c>
      <c r="NL122" s="193" t="str" cm="1">
        <f t="array" ref="NL122">IF($ND122=0,"",(IFERROR( (IFERROR($ND122/FRACAS!$AY$1*60,0) - SUMPRODUCT( (FRACAS!$K$5:$K$8972=NL$2) * IFERROR(FRACAS!$AN$5:$AN$8972,0) ) ) / IFERROR($ND122/FRACAS!$AY$1*60,0), 1 )))</f>
        <v/>
      </c>
      <c r="NM122" s="193" t="str" cm="1">
        <f t="array" ref="NM122">IF($ND122=0,"",(IFERROR( (IFERROR($ND122/FRACAS!$AY$1*60,0) - SUMPRODUCT( (FRACAS!$K$5:$K$8972=NM$2) * IFERROR(FRACAS!$AN$5:$AN$8972,0) ) ) / IFERROR($ND122/FRACAS!$AY$1*60,0), 1 )))</f>
        <v/>
      </c>
      <c r="NN122" s="193" t="str" cm="1">
        <f t="array" ref="NN122">IF($ND122=0,"",(IFERROR( (IFERROR($ND122/FRACAS!$AY$1*60,0) - SUMPRODUCT( (FRACAS!$K$5:$K$8972=NN$2) * IFERROR(FRACAS!$AN$5:$AN$8972,0) ) ) / IFERROR($ND122/FRACAS!$AY$1*60,0), 1 )))</f>
        <v/>
      </c>
      <c r="NO122" s="193" t="str" cm="1">
        <f t="array" ref="NO122">IF($ND122=0,"",(IFERROR( (IFERROR($ND122/FRACAS!$AY$1*60,0) - SUMPRODUCT( (FRACAS!$K$5:$K$8972=NO$2) * IFERROR(FRACAS!$AN$5:$AN$8972,0) ) ) / IFERROR($ND122/FRACAS!$AY$1*60,0), 1 )))</f>
        <v/>
      </c>
      <c r="NP122" s="193" t="str" cm="1">
        <f t="array" ref="NP122">IF($ND122=0,"",(IFERROR( (IFERROR($ND122/FRACAS!$AY$1*60,0) - SUMPRODUCT( (FRACAS!$K$5:$K$8972=NP$2) * IFERROR(FRACAS!$AN$5:$AN$8972,0) ) ) / IFERROR($ND122/FRACAS!$AY$1*60,0), 1 )))</f>
        <v/>
      </c>
      <c r="NQ122" s="193" t="str" cm="1">
        <f t="array" ref="NQ122">IF($ND122=0,"",(IFERROR( (IFERROR($ND122/FRACAS!$AY$1*60,0) - SUMPRODUCT( (FRACAS!$K$5:$K$8972=NQ$2) * IFERROR(FRACAS!$AN$5:$AN$8972,0) ) ) / IFERROR($ND122/FRACAS!$AY$1*60,0), 1 )))</f>
        <v/>
      </c>
      <c r="NR122" s="193" t="str" cm="1">
        <f t="array" ref="NR122">IF($ND122=0,"",(IFERROR( (IFERROR($ND122/FRACAS!$AY$1*60,0) - SUMPRODUCT( (FRACAS!$K$5:$K$8972=NR$2) * IFERROR(FRACAS!$AN$5:$AN$8972,0) ) ) / IFERROR($ND122/FRACAS!$AY$1*60,0), 1 )))</f>
        <v/>
      </c>
      <c r="NS122" s="193" t="str" cm="1">
        <f t="array" ref="NS122">IF($ND122=0,"",(IFERROR( (IFERROR($ND122/FRACAS!$AY$1*60,0) - SUMPRODUCT( (FRACAS!$K$5:$K$8972=NS$2) * IFERROR(FRACAS!$AN$5:$AN$8972,0) ) ) / IFERROR($ND122/FRACAS!$AY$1*60,0), 1 )))</f>
        <v/>
      </c>
      <c r="NT122" s="193" t="str" cm="1">
        <f t="array" ref="NT122">IF($ND122=0,"",(IFERROR( (IFERROR($ND122/FRACAS!$AY$1*60,0) - SUMPRODUCT( (FRACAS!$K$5:$K$8972=NT$2) * IFERROR(FRACAS!$AN$5:$AN$8972,0) ) ) / IFERROR($ND122/FRACAS!$AY$1*60,0), 1 )))</f>
        <v/>
      </c>
      <c r="NU122" s="193" t="str" cm="1">
        <f t="array" ref="NU122">IF($ND122=0,"",(IFERROR( (IFERROR($ND122/FRACAS!$AY$1*60,0) - SUMPRODUCT( (FRACAS!$K$5:$K$8972=NU$2) * IFERROR(FRACAS!$AN$5:$AN$8972,0) ) ) / IFERROR($ND122/FRACAS!$AY$1*60,0), 1 )))</f>
        <v/>
      </c>
      <c r="NV122" s="193" t="str" cm="1">
        <f t="array" ref="NV122">IF($ND122=0,"",(IFERROR( (IFERROR($ND122/FRACAS!$AY$1*60,0) - SUMPRODUCT( (FRACAS!$K$5:$K$8972=NV$2) * IFERROR(FRACAS!$AN$5:$AN$8972,0) ) ) / IFERROR($ND122/FRACAS!$AY$1*60,0), 1 )))</f>
        <v/>
      </c>
      <c r="NW122" s="193" t="str" cm="1">
        <f t="array" ref="NW122">IF($ND122=0,"",(IFERROR( (IFERROR($ND122/FRACAS!$AY$1*60,0) - SUMPRODUCT( (FRACAS!$K$5:$K$8972=NW$2) * IFERROR(FRACAS!$AN$5:$AN$8972,0) ) ) / IFERROR($ND122/FRACAS!$AY$1*60,0), 1 )))</f>
        <v/>
      </c>
      <c r="NX122" s="193" t="str" cm="1">
        <f t="array" ref="NX122">IF($ND122=0,"",(IFERROR( (IFERROR($ND122/FRACAS!$AY$1*60,0) - SUMPRODUCT( (FRACAS!$K$5:$K$8972=NX$2) * IFERROR(FRACAS!$AN$5:$AN$8972,0) ) ) / IFERROR($ND122/FRACAS!$AY$1*60,0), 1 )))</f>
        <v/>
      </c>
      <c r="NY122" s="193" t="str" cm="1">
        <f t="array" ref="NY122">IF($ND122=0,"",(IFERROR( (IFERROR($ND122/FRACAS!$AY$1*60,0) - SUMPRODUCT( (FRACAS!$K$5:$K$8972=NY$2) * IFERROR(FRACAS!$AN$5:$AN$8972,0) ) ) / IFERROR($ND122/FRACAS!$AY$1*60,0), 1 )))</f>
        <v/>
      </c>
      <c r="NZ122" s="193" t="str" cm="1">
        <f t="array" ref="NZ122">IF($ND122=0,"",(IFERROR( (IFERROR($ND122/FRACAS!$AY$1*60,0) - SUMPRODUCT( (FRACAS!$K$5:$K$8972=NZ$2) * IFERROR(FRACAS!$AN$5:$AN$8972,0) ) ) / IFERROR($ND122/FRACAS!$AY$1*60,0), 1 )))</f>
        <v/>
      </c>
      <c r="OA122" s="193" t="str" cm="1">
        <f t="array" ref="OA122">IF($ND122=0,"",(IFERROR( (IFERROR($ND122/FRACAS!$AY$1*60,0) - SUMPRODUCT( (FRACAS!$K$5:$K$8972=OA$2) * IFERROR(FRACAS!$AN$5:$AN$8972,0) ) ) / IFERROR($ND122/FRACAS!$AY$1*60,0), 1 )))</f>
        <v/>
      </c>
      <c r="OB122" s="193" t="str" cm="1">
        <f t="array" ref="OB122">IF($ND122=0,"",(IFERROR( (IFERROR($ND122/FRACAS!$AY$1*60,0) - SUMPRODUCT( (FRACAS!$K$5:$K$8972=OB$2) * IFERROR(FRACAS!$AN$5:$AN$8972,0) ) ) / IFERROR($ND122/FRACAS!$AY$1*60,0), 1 )))</f>
        <v/>
      </c>
      <c r="OC122" s="193" t="str" cm="1">
        <f t="array" ref="OC122">IF($ND122=0,"",(IFERROR( (IFERROR($ND122/FRACAS!$AY$1*60,0) - SUMPRODUCT( (FRACAS!$K$5:$K$8972=OC$2) * IFERROR(FRACAS!$AN$5:$AN$8972,0) ) ) / IFERROR($ND122/FRACAS!$AY$1*60,0), 1 )))</f>
        <v/>
      </c>
      <c r="OD122" s="193" t="str" cm="1">
        <f t="array" ref="OD122">IF($ND122=0,"",(IFERROR( (IFERROR($ND122/FRACAS!$AY$1*60,0) - SUMPRODUCT( (FRACAS!$K$5:$K$8972=OD$2) * IFERROR(FRACAS!$AN$5:$AN$8972,0) ) ) / IFERROR($ND122/FRACAS!$AY$1*60,0), 1 )))</f>
        <v/>
      </c>
      <c r="OE122" s="193" t="str" cm="1">
        <f t="array" ref="OE122">IF($ND122=0,"",(IFERROR( (IFERROR($ND122/FRACAS!$AY$1*60,0) - SUMPRODUCT( (FRACAS!$K$5:$K$8972=OE$2) * IFERROR(FRACAS!$AN$5:$AN$8972,0) ) ) / IFERROR($ND122/FRACAS!$AY$1*60,0), 1 )))</f>
        <v/>
      </c>
      <c r="OF122" s="193" t="str" cm="1">
        <f t="array" ref="OF122">IF($ND122=0,"",(IFERROR( (IFERROR($ND122/FRACAS!$AY$1*60,0) - SUMPRODUCT( (FRACAS!$K$5:$K$8972=OF$2) * IFERROR(FRACAS!$AN$5:$AN$8972,0) ) ) / IFERROR($ND122/FRACAS!$AY$1*60,0), 1 )))</f>
        <v/>
      </c>
      <c r="OG122" s="193" t="str" cm="1">
        <f t="array" ref="OG122">IF($ND122=0,"",(IFERROR( (IFERROR($ND122/FRACAS!$AY$1*60,0) - SUMPRODUCT( (FRACAS!$K$5:$K$8972=OG$2) * IFERROR(FRACAS!$AN$5:$AN$8972,0) ) ) / IFERROR($ND122/FRACAS!$AY$1*60,0), 1 )))</f>
        <v/>
      </c>
      <c r="OH122" s="193" t="str" cm="1">
        <f t="array" ref="OH122">IF($ND122=0,"",(IFERROR( (IFERROR($ND122/FRACAS!$AY$1*60,0) - SUMPRODUCT( (FRACAS!$K$5:$K$8972=OH$2) * IFERROR(FRACAS!$AN$5:$AN$8972,0) ) ) / IFERROR($ND122/FRACAS!$AY$1*60,0), 1 )))</f>
        <v/>
      </c>
      <c r="OI122" s="193" t="str" cm="1">
        <f t="array" ref="OI122">IF($ND122=0,"",(IFERROR( (IFERROR($ND122/FRACAS!$AY$1*60,0) - SUMPRODUCT( (FRACAS!$K$5:$K$8972=OI$2) * IFERROR(FRACAS!$AN$5:$AN$8972,0) ) ) / IFERROR($ND122/FRACAS!$AY$1*60,0), 1 )))</f>
        <v/>
      </c>
      <c r="OJ122" s="193" t="str" cm="1">
        <f t="array" ref="OJ122">IF($ND122=0,"",(IFERROR( (IFERROR($ND122/FRACAS!$AY$1*60,0) - SUMPRODUCT( (FRACAS!$K$5:$K$8972=OJ$2) * IFERROR(FRACAS!$AN$5:$AN$8972,0) ) ) / IFERROR($ND122/FRACAS!$AY$1*60,0), 1 )))</f>
        <v/>
      </c>
      <c r="OK122" s="193" t="str" cm="1">
        <f t="array" ref="OK122">IF($ND122=0,"",(IFERROR( (IFERROR($ND122/FRACAS!$AY$1*60,0) - SUMPRODUCT( (FRACAS!$K$5:$K$8972=OK$2) * IFERROR(FRACAS!$AN$5:$AN$8972,0) ) ) / IFERROR($ND122/FRACAS!$AY$1*60,0), 1 )))</f>
        <v/>
      </c>
      <c r="OL122" s="193" t="str" cm="1">
        <f t="array" ref="OL122">IF($ND122=0,"",(IFERROR( (IFERROR($ND122/FRACAS!$AY$1*60,0) - SUMPRODUCT( (FRACAS!$K$5:$K$8972=OL$2) * IFERROR(FRACAS!$AN$5:$AN$8972,0) ) ) / IFERROR($ND122/FRACAS!$AY$1*60,0), 1 )))</f>
        <v/>
      </c>
      <c r="OM122" s="193" t="str" cm="1">
        <f t="array" ref="OM122">IF($ND122=0,"",(IFERROR( (IFERROR($ND122/FRACAS!$AY$1*60,0) - SUMPRODUCT( (FRACAS!$K$5:$K$8972=OM$2) * IFERROR(FRACAS!$AN$5:$AN$8972,0) ) ) / IFERROR($ND122/FRACAS!$AY$1*60,0), 1 )))</f>
        <v/>
      </c>
      <c r="ON122" s="193" t="str" cm="1">
        <f t="array" ref="ON122">IF($ND122=0,"",(IFERROR( (IFERROR($ND122/FRACAS!$AY$1*60,0) - SUMPRODUCT( (FRACAS!$K$5:$K$8972=ON$2) * IFERROR(FRACAS!$AN$5:$AN$8972,0) ) ) / IFERROR($ND122/FRACAS!$AY$1*60,0), 1 )))</f>
        <v/>
      </c>
      <c r="OO122" s="193" t="str" cm="1">
        <f t="array" ref="OO122">IF($ND122=0,"",(IFERROR( (IFERROR($ND122/FRACAS!$AY$1*60,0) - SUMPRODUCT( (FRACAS!$K$5:$K$8972=OO$2) * IFERROR(FRACAS!$AN$5:$AN$8972,0) ) ) / IFERROR($ND122/FRACAS!$AY$1*60,0), 1 )))</f>
        <v/>
      </c>
      <c r="OP122" s="193" t="str" cm="1">
        <f t="array" ref="OP122">IF($ND122=0,"",(IFERROR( (IFERROR($ND122/FRACAS!$AY$1*60,0) - SUMPRODUCT( (FRACAS!$K$5:$K$8972=OP$2) * IFERROR(FRACAS!$AN$5:$AN$8972,0) ) ) / IFERROR($ND122/FRACAS!$AY$1*60,0), 1 )))</f>
        <v/>
      </c>
      <c r="OQ122" s="193" t="str" cm="1">
        <f t="array" ref="OQ122">IF($ND122=0,"",(IFERROR( (IFERROR($ND122/FRACAS!$AY$1*60,0) - SUMPRODUCT( (FRACAS!$K$5:$K$8972=OQ$2) * IFERROR(FRACAS!$AN$5:$AN$8972,0) ) ) / IFERROR($ND122/FRACAS!$AY$1*60,0), 1 )))</f>
        <v/>
      </c>
      <c r="OR122" s="193" t="str" cm="1">
        <f t="array" ref="OR122">IF($ND122=0,"",(IFERROR( (IFERROR($ND122/FRACAS!$AY$1*60,0) - SUMPRODUCT( (FRACAS!$K$5:$K$8972=OR$2) * IFERROR(FRACAS!$AN$5:$AN$8972,0) ) ) / IFERROR($ND122/FRACAS!$AY$1*60,0), 1 )))</f>
        <v/>
      </c>
      <c r="OS122" s="193" t="str" cm="1">
        <f t="array" ref="OS122">IF($ND122=0,"",(IFERROR( (IFERROR($ND122/FRACAS!$AY$1*60,0) - SUMPRODUCT( (FRACAS!$K$5:$K$8972=OS$2) * IFERROR(FRACAS!$AN$5:$AN$8972,0) ) ) / IFERROR($ND122/FRACAS!$AY$1*60,0), 1 )))</f>
        <v/>
      </c>
      <c r="OT122" s="243" t="str" cm="1">
        <f t="array" ref="OT122">IF($ND122=0,"",(IFERROR( (IFERROR($ND122/FRACAS!$AY$1*60,0) - SUMPRODUCT( (FRACAS!$K$5:$K$8972=OT$2) * IFERROR(FRACAS!$AN$5:$AN$8972,0) ) ) / IFERROR($ND122/FRACAS!$AY$1*60,0), 1 )))</f>
        <v/>
      </c>
    </row>
    <row r="123" spans="2:410" x14ac:dyDescent="0.2">
      <c r="B123" s="233"/>
      <c r="C123" s="259">
        <f>IF('[1]17.11.2025 IASI18 Mileage'!C123="","",'[1]17.11.2025 IASI18 Mileage'!C123)</f>
        <v>46797</v>
      </c>
      <c r="D123" s="201" t="str">
        <f>IF('[1]17.11.2025 IASI18 Mileage'!D123="","",'[1]17.11.2025 IASI18 Mileage'!D123)</f>
        <v/>
      </c>
      <c r="E123" s="201" t="str">
        <f>IF('[1]17.11.2025 IASI18 Mileage'!E123="","",'[1]17.11.2025 IASI18 Mileage'!E123)</f>
        <v/>
      </c>
      <c r="F123" s="201" t="str">
        <f>IF('[1]17.11.2025 IASI18 Mileage'!F123="","",'[1]17.11.2025 IASI18 Mileage'!F123)</f>
        <v/>
      </c>
      <c r="G123" s="201" t="str">
        <f>IF('[1]17.11.2025 IASI18 Mileage'!G123="","",'[1]17.11.2025 IASI18 Mileage'!G123)</f>
        <v/>
      </c>
      <c r="H123" s="201" t="str">
        <f>IF('[1]17.11.2025 IASI18 Mileage'!H123="","",'[1]17.11.2025 IASI18 Mileage'!H123)</f>
        <v/>
      </c>
      <c r="I123" s="201" t="str">
        <f>IF('[1]17.11.2025 IASI18 Mileage'!I123="","",'[1]17.11.2025 IASI18 Mileage'!I123)</f>
        <v/>
      </c>
      <c r="J123" s="201" t="str">
        <f>IF('[1]17.11.2025 IASI18 Mileage'!J123="","",'[1]17.11.2025 IASI18 Mileage'!J123)</f>
        <v/>
      </c>
      <c r="K123" s="201" t="str">
        <f>IF('[1]17.11.2025 IASI18 Mileage'!K123="","",'[1]17.11.2025 IASI18 Mileage'!K123)</f>
        <v/>
      </c>
      <c r="L123" s="201" t="str">
        <f>IF('[1]17.11.2025 IASI18 Mileage'!L123="","",'[1]17.11.2025 IASI18 Mileage'!L123)</f>
        <v/>
      </c>
      <c r="M123" s="201" t="str">
        <f>IF('[1]17.11.2025 IASI18 Mileage'!M123="","",'[1]17.11.2025 IASI18 Mileage'!M123)</f>
        <v/>
      </c>
      <c r="N123" s="201" t="str">
        <f>IF('[1]17.11.2025 IASI18 Mileage'!N123="","",'[1]17.11.2025 IASI18 Mileage'!N123)</f>
        <v/>
      </c>
      <c r="O123" s="201" t="str">
        <f>IF('[1]17.11.2025 IASI18 Mileage'!O123="","",'[1]17.11.2025 IASI18 Mileage'!O123)</f>
        <v/>
      </c>
      <c r="P123" s="201" t="str">
        <f>IF('[1]17.11.2025 IASI18 Mileage'!P123="","",'[1]17.11.2025 IASI18 Mileage'!P123)</f>
        <v/>
      </c>
      <c r="Q123" s="201" t="str">
        <f>IF('[1]17.11.2025 IASI18 Mileage'!Q123="","",'[1]17.11.2025 IASI18 Mileage'!Q123)</f>
        <v/>
      </c>
      <c r="R123" s="201" t="str">
        <f>IF('[1]17.11.2025 IASI18 Mileage'!R123="","",'[1]17.11.2025 IASI18 Mileage'!R123)</f>
        <v/>
      </c>
      <c r="S123" s="201" t="str">
        <f>IF('[1]17.11.2025 IASI18 Mileage'!S123="","",'[1]17.11.2025 IASI18 Mileage'!S123)</f>
        <v/>
      </c>
      <c r="T123" s="201" t="str">
        <f>IF('[1]17.11.2025 IASI18 Mileage'!T123="","",'[1]17.11.2025 IASI18 Mileage'!T123)</f>
        <v/>
      </c>
      <c r="U123" s="201" t="str">
        <f>IF('[1]17.11.2025 IASI18 Mileage'!U123="","",'[1]17.11.2025 IASI18 Mileage'!U123)</f>
        <v/>
      </c>
      <c r="V123" s="201"/>
      <c r="W123" s="201"/>
      <c r="X123" s="201"/>
      <c r="Y123" s="201"/>
      <c r="Z123" s="201"/>
      <c r="AA123" s="201"/>
      <c r="AB123" s="201"/>
      <c r="AC123" s="201"/>
      <c r="AD123" s="201"/>
      <c r="AE123" s="201"/>
      <c r="AF123" s="201"/>
      <c r="AG123" s="201"/>
      <c r="AH123" s="201"/>
      <c r="AI123" s="201"/>
      <c r="AJ123" s="201"/>
      <c r="AK123" s="201"/>
      <c r="AL123" s="201"/>
      <c r="AM123" s="201"/>
      <c r="AN123" s="201"/>
      <c r="AO123" s="201"/>
      <c r="AP123" s="201"/>
      <c r="AQ123" s="201"/>
      <c r="AR123" s="201"/>
      <c r="AS123" s="201"/>
      <c r="AT123" s="201"/>
      <c r="AU123" s="201"/>
      <c r="AV123" s="201"/>
      <c r="AW123" s="201"/>
      <c r="AX123" s="201"/>
      <c r="AY123" s="201"/>
      <c r="AZ123" s="201"/>
      <c r="BA123" s="202"/>
      <c r="BB123" s="184"/>
      <c r="BC123" s="184"/>
      <c r="BD123" s="234"/>
      <c r="BE123" s="234"/>
      <c r="BF123" s="234"/>
      <c r="BG123" s="234"/>
      <c r="BH123" s="234"/>
      <c r="BI123" s="234"/>
      <c r="BJ123" s="234"/>
      <c r="BK123" s="234"/>
      <c r="BL123" s="234"/>
      <c r="BM123" s="234"/>
      <c r="BN123" s="234"/>
      <c r="BO123" s="234"/>
      <c r="BP123" s="234"/>
      <c r="BQ123" s="234"/>
      <c r="BR123" s="234"/>
      <c r="BS123" s="234"/>
      <c r="BT123" s="234"/>
      <c r="BU123" s="234"/>
      <c r="BV123" s="234"/>
      <c r="BW123" s="234"/>
      <c r="BX123" s="234"/>
      <c r="BY123" s="234"/>
      <c r="BZ123" s="234"/>
      <c r="CA123" s="234"/>
      <c r="CB123" s="234"/>
      <c r="CC123" s="234"/>
      <c r="CD123" s="234"/>
      <c r="CE123" s="234"/>
      <c r="CF123" s="234"/>
      <c r="CG123" s="234"/>
      <c r="CH123" s="234"/>
      <c r="CI123" s="234"/>
      <c r="CJ123" s="234"/>
      <c r="CK123" s="234"/>
      <c r="CL123" s="234"/>
      <c r="CM123" s="234"/>
      <c r="CN123" s="234"/>
      <c r="CO123" s="234"/>
      <c r="CP123" s="234"/>
      <c r="CQ123" s="234"/>
      <c r="CR123" s="234"/>
      <c r="CS123" s="234"/>
      <c r="CT123" s="234"/>
      <c r="CU123" s="234"/>
      <c r="CV123" s="234"/>
      <c r="CW123" s="234"/>
      <c r="CX123" s="234"/>
      <c r="CY123" s="234"/>
      <c r="CZ123" s="234"/>
      <c r="DA123" s="234"/>
      <c r="DB123" s="234"/>
      <c r="DC123" s="184">
        <f t="shared" si="9"/>
        <v>0</v>
      </c>
      <c r="DD123" s="235" t="str">
        <f t="shared" si="10"/>
        <v/>
      </c>
      <c r="DE123" s="186">
        <f>IF(D123&gt; 0,(COUNTIFS(FRACAS!$B$5:$B$8972, D$4, FRACAS!$D$5:$D$8972, "&lt;="&amp;D123)), "" )</f>
        <v>0</v>
      </c>
      <c r="DF123" s="186">
        <f>IF(E123&gt; 0,(COUNTIFS(FRACAS!$B$5:$B$8972, E$4, FRACAS!$D$5:$D$8972, "&lt;="&amp;E123)), "" )</f>
        <v>0</v>
      </c>
      <c r="DG123" s="186">
        <f>IF(F123&gt; 0,(COUNTIFS(FRACAS!$B$5:$B$8972, F$4, FRACAS!$D$5:$D$8972, "&lt;="&amp;F123)), "" )</f>
        <v>0</v>
      </c>
      <c r="DH123" s="186">
        <f>IF(G123&gt; 0,(COUNTIFS(FRACAS!$B$5:$B$8972, G$4, FRACAS!$D$5:$D$8972, "&lt;="&amp;G123)), "" )</f>
        <v>0</v>
      </c>
      <c r="DI123" s="186">
        <f>IF(H123&gt; 0,(COUNTIFS(FRACAS!$B$5:$B$8972, H$4, FRACAS!$D$5:$D$8972, "&lt;="&amp;H123)), "" )</f>
        <v>0</v>
      </c>
      <c r="DJ123" s="186">
        <f>IF(I123&gt; 0,(COUNTIFS(FRACAS!$B$5:$B$8972, I$4, FRACAS!$D$5:$D$8972, "&lt;="&amp;I123)), "" )</f>
        <v>0</v>
      </c>
      <c r="DK123" s="186">
        <f>IF(J123&gt; 0,(COUNTIFS(FRACAS!$B$5:$B$8972, J$4, FRACAS!$D$5:$D$8972, "&lt;="&amp;J123)), "" )</f>
        <v>0</v>
      </c>
      <c r="DL123" s="186">
        <f>IF(K123&gt; 0,(COUNTIFS(FRACAS!$B$5:$B$8972, K$4, FRACAS!$D$5:$D$8972, "&lt;="&amp;K123)), "" )</f>
        <v>0</v>
      </c>
      <c r="DM123" s="186">
        <f>IF(L123&gt; 0,(COUNTIFS(FRACAS!$B$5:$B$8972, L$4, FRACAS!$D$5:$D$8972, "&lt;="&amp;L123)), "" )</f>
        <v>0</v>
      </c>
      <c r="DN123" s="186">
        <f>IF(M123&gt; 0,(COUNTIFS(FRACAS!$B$5:$B$8972, M$4, FRACAS!$D$5:$D$8972, "&lt;="&amp;M123)), "" )</f>
        <v>0</v>
      </c>
      <c r="DO123" s="186">
        <f>IF(N123&gt; 0,(COUNTIFS(FRACAS!$B$5:$B$8972, N$4, FRACAS!$D$5:$D$8972, "&lt;="&amp;N123)), "" )</f>
        <v>0</v>
      </c>
      <c r="DP123" s="186">
        <f>IF(O123&gt; 0,(COUNTIFS(FRACAS!$B$5:$B$8972, O$4, FRACAS!$D$5:$D$8972, "&lt;="&amp;O123)), "" )</f>
        <v>0</v>
      </c>
      <c r="DQ123" s="186">
        <f>IF(P123&gt; 0,(COUNTIFS(FRACAS!$B$5:$B$8972, P$4, FRACAS!$D$5:$D$8972, "&lt;="&amp;P123)), "" )</f>
        <v>0</v>
      </c>
      <c r="DR123" s="186">
        <f>IF(Q123&gt; 0,(COUNTIFS(FRACAS!$B$5:$B$8972, Q$4, FRACAS!$D$5:$D$8972, "&lt;="&amp;Q123)), "" )</f>
        <v>0</v>
      </c>
      <c r="DS123" s="186">
        <f>IF(R123&gt; 0,(COUNTIFS(FRACAS!$B$5:$B$8972, R$4, FRACAS!$D$5:$D$8972, "&lt;="&amp;R123)), "" )</f>
        <v>0</v>
      </c>
      <c r="DT123" s="186">
        <f>IF(S123&gt; 0,(COUNTIFS(FRACAS!$B$5:$B$8972, S$4, FRACAS!$D$5:$D$8972, "&lt;="&amp;S123)), "" )</f>
        <v>0</v>
      </c>
      <c r="DU123" s="186">
        <f>IF(T123&gt; 0,(COUNTIFS(FRACAS!$B$5:$B$8972, T$4, FRACAS!$D$5:$D$8972, "&lt;="&amp;T123)), "" )</f>
        <v>0</v>
      </c>
      <c r="DV123" s="186">
        <f>IF(U123&gt; 0,(COUNTIFS(FRACAS!$B$5:$B$8972, U$4, FRACAS!$D$5:$D$8972, "&lt;="&amp;U123)), "" )</f>
        <v>0</v>
      </c>
      <c r="DW123" s="186" t="str">
        <f>IF(V123&gt; 0,(COUNTIFS(FRACAS!$B$5:$B$8972, V$4, FRACAS!$D$5:$D$8972, "&lt;="&amp;V123)), "" )</f>
        <v/>
      </c>
      <c r="DX123" s="186" t="str">
        <f>IF(W123&gt; 0,(COUNTIFS(FRACAS!$B$5:$B$8972, W$4, FRACAS!$D$5:$D$8972, "&lt;="&amp;W123)), "" )</f>
        <v/>
      </c>
      <c r="DY123" s="186" t="str">
        <f>IF(X123&gt; 0,(COUNTIFS(FRACAS!$B$5:$B$8972, X$4, FRACAS!$D$5:$D$8972, "&lt;="&amp;X123)), "" )</f>
        <v/>
      </c>
      <c r="DZ123" s="186" t="str">
        <f>IF(Y123&gt; 0,(COUNTIFS(FRACAS!$B$5:$B$8972, Y$4, FRACAS!$D$5:$D$8972, "&lt;="&amp;Y123)), "" )</f>
        <v/>
      </c>
      <c r="EA123" s="186" t="str">
        <f>IF(Z123&gt; 0,(COUNTIFS(FRACAS!$B$5:$B$8972, Z$4, FRACAS!$D$5:$D$8972, "&lt;="&amp;Z123)), "" )</f>
        <v/>
      </c>
      <c r="EB123" s="186" t="str">
        <f>IF(AA123&gt; 0,(COUNTIFS(FRACAS!$B$5:$B$8972, AA$4, FRACAS!$D$5:$D$8972, "&lt;="&amp;AA123)), "" )</f>
        <v/>
      </c>
      <c r="EC123" s="186" t="str">
        <f>IF(AB123&gt; 0,(COUNTIFS(FRACAS!$B$5:$B$8972, AB$4, FRACAS!$D$5:$D$8972, "&lt;="&amp;AB123)), "" )</f>
        <v/>
      </c>
      <c r="ED123" s="186" t="str">
        <f>IF(AC123&gt; 0,(COUNTIFS(FRACAS!$B$5:$B$8972, AC$4, FRACAS!$D$5:$D$8972, "&lt;="&amp;AC123)), "" )</f>
        <v/>
      </c>
      <c r="EE123" s="186" t="str">
        <f>IF(AD123&gt; 0,(COUNTIFS(FRACAS!$B$5:$B$8972, AD$4, FRACAS!$D$5:$D$8972, "&lt;="&amp;AD123)), "" )</f>
        <v/>
      </c>
      <c r="EF123" s="186" t="str">
        <f>IF(AE123&gt; 0,(COUNTIFS(FRACAS!$B$5:$B$8972, AE$4, FRACAS!$D$5:$D$8972, "&lt;="&amp;AE123)), "" )</f>
        <v/>
      </c>
      <c r="EG123" s="186" t="str">
        <f>IF(AF123&gt; 0,(COUNTIFS(FRACAS!$B$5:$B$8972, AF$4, FRACAS!$D$5:$D$8972, "&lt;="&amp;AF123)), "" )</f>
        <v/>
      </c>
      <c r="EH123" s="186" t="str">
        <f>IF(AG123&gt; 0,(COUNTIFS(FRACAS!$B$5:$B$8972, AG$4, FRACAS!$D$5:$D$8972, "&lt;="&amp;AG123)), "" )</f>
        <v/>
      </c>
      <c r="EI123" s="186" t="str">
        <f>IF(AH123&gt; 0,(COUNTIFS(FRACAS!$B$5:$B$8972, AH$4, FRACAS!$D$5:$D$8972, "&lt;="&amp;AH123)), "" )</f>
        <v/>
      </c>
      <c r="EJ123" s="186" t="str">
        <f>IF(AI123&gt; 0,(COUNTIFS(FRACAS!$B$5:$B$8972, AI$4, FRACAS!$D$5:$D$8972, "&lt;="&amp;AI123)), "" )</f>
        <v/>
      </c>
      <c r="EK123" s="186" t="str">
        <f>IF(AJ123&gt; 0,(COUNTIFS(FRACAS!$B$5:$B$8972, AJ$4, FRACAS!$D$5:$D$8972, "&lt;="&amp;AJ123)), "" )</f>
        <v/>
      </c>
      <c r="EL123" s="186" t="str">
        <f>IF(AK123&gt; 0,(COUNTIFS(FRACAS!$B$5:$B$8972, AK$4, FRACAS!$D$5:$D$8972, "&lt;="&amp;AK123)), "" )</f>
        <v/>
      </c>
      <c r="EM123" s="186" t="str">
        <f>IF(AL123&gt; 0,(COUNTIFS(FRACAS!$B$5:$B$8972, AL$4, FRACAS!$D$5:$D$8972, "&lt;="&amp;AL123)), "" )</f>
        <v/>
      </c>
      <c r="EN123" s="186" t="str">
        <f>IF(AM123&gt; 0,(COUNTIFS(FRACAS!$B$5:$B$8972, AM$4, FRACAS!$D$5:$D$8972, "&lt;="&amp;AM123)), "" )</f>
        <v/>
      </c>
      <c r="EO123" s="186" t="str">
        <f>IF(AN123&gt; 0,(COUNTIFS(FRACAS!$B$5:$B$8972, AN$4, FRACAS!$D$5:$D$8972, "&lt;="&amp;AN123)), "" )</f>
        <v/>
      </c>
      <c r="EP123" s="186" t="str">
        <f>IF(AO123&gt; 0,(COUNTIFS(FRACAS!$B$5:$B$8972, AO$4, FRACAS!$D$5:$D$8972, "&lt;="&amp;AO123)), "" )</f>
        <v/>
      </c>
      <c r="EQ123" s="186" t="str">
        <f>IF(AP123&gt; 0,(COUNTIFS(FRACAS!$B$5:$B$8972, AP$4, FRACAS!$D$5:$D$8972, "&lt;="&amp;AP123)), "" )</f>
        <v/>
      </c>
      <c r="ER123" s="186" t="str">
        <f>IF(AQ123&gt; 0,(COUNTIFS(FRACAS!$B$5:$B$8972, AQ$4, FRACAS!$D$5:$D$8972, "&lt;="&amp;AQ123)), "" )</f>
        <v/>
      </c>
      <c r="ES123" s="244"/>
      <c r="ET123" s="186"/>
      <c r="EU123" s="186"/>
      <c r="EV123" s="186"/>
      <c r="EW123" s="186"/>
      <c r="EX123" s="186"/>
      <c r="EY123" s="186"/>
      <c r="EZ123" s="186"/>
      <c r="FA123" s="186"/>
      <c r="FB123" s="203"/>
      <c r="FC123" s="204"/>
      <c r="FD123" s="204"/>
      <c r="FE123" s="190"/>
      <c r="FF123" s="190"/>
      <c r="FG123" s="190"/>
      <c r="FH123" s="190"/>
      <c r="FI123" s="190"/>
      <c r="FJ123" s="190"/>
      <c r="FK123" s="190"/>
      <c r="FL123" s="190"/>
      <c r="FM123" s="190"/>
      <c r="FN123" s="190"/>
      <c r="FO123" s="190"/>
      <c r="FP123" s="190"/>
      <c r="FQ123" s="190"/>
      <c r="FR123" s="190"/>
      <c r="FS123" s="190"/>
      <c r="FT123" s="190"/>
      <c r="FU123" s="190"/>
      <c r="FV123" s="190"/>
      <c r="FW123" s="190"/>
      <c r="FX123" s="190"/>
      <c r="FY123" s="190"/>
      <c r="FZ123" s="190"/>
      <c r="GA123" s="190"/>
      <c r="GB123" s="190"/>
      <c r="GC123" s="190"/>
      <c r="GD123" s="190"/>
      <c r="GE123" s="190"/>
      <c r="GF123" s="190"/>
      <c r="GG123" s="190"/>
      <c r="GH123" s="190"/>
      <c r="GI123" s="190"/>
      <c r="GJ123" s="190"/>
      <c r="GK123" s="190"/>
      <c r="GL123" s="190"/>
      <c r="GM123" s="190"/>
      <c r="GN123" s="190"/>
      <c r="GO123" s="190"/>
      <c r="GP123" s="190"/>
      <c r="GQ123" s="190"/>
      <c r="GR123" s="190"/>
      <c r="GS123" s="190"/>
      <c r="GT123" s="190"/>
      <c r="GU123" s="190"/>
      <c r="GV123" s="190"/>
      <c r="GW123" s="190"/>
      <c r="GX123" s="190"/>
      <c r="GY123" s="190"/>
      <c r="GZ123" s="190"/>
      <c r="HA123" s="190"/>
      <c r="HB123" s="190"/>
      <c r="HD123" s="190"/>
      <c r="HE123" s="190"/>
      <c r="HF123" s="190"/>
      <c r="HG123" s="190"/>
      <c r="HH123" s="190"/>
      <c r="HI123" s="190"/>
      <c r="HJ123" s="190"/>
      <c r="HK123" s="190"/>
      <c r="HL123" s="190"/>
      <c r="HM123" s="190"/>
      <c r="HN123" s="190"/>
      <c r="HO123" s="190"/>
      <c r="HP123" s="190"/>
      <c r="HQ123" s="190"/>
      <c r="HR123" s="190"/>
      <c r="HS123" s="190"/>
      <c r="HT123" s="190"/>
      <c r="HU123" s="190"/>
      <c r="HV123" s="190"/>
      <c r="HW123" s="190"/>
      <c r="HX123" s="190"/>
      <c r="HY123" s="190"/>
      <c r="HZ123" s="190"/>
      <c r="IA123" s="190"/>
      <c r="IB123" s="190"/>
      <c r="IC123" s="190"/>
      <c r="ID123" s="190"/>
      <c r="IE123" s="190"/>
      <c r="IF123" s="190"/>
      <c r="IG123" s="190"/>
      <c r="IH123" s="190"/>
      <c r="II123" s="190"/>
      <c r="IJ123" s="190"/>
      <c r="IK123" s="190"/>
      <c r="IL123" s="190"/>
      <c r="IM123" s="190"/>
      <c r="IN123" s="190"/>
      <c r="IO123" s="190"/>
      <c r="IP123" s="190"/>
      <c r="IQ123" s="190"/>
      <c r="IR123" s="190"/>
      <c r="IS123" s="190"/>
      <c r="IT123" s="190"/>
      <c r="IU123" s="190"/>
      <c r="IV123" s="190"/>
      <c r="IW123" s="190"/>
      <c r="IX123" s="190"/>
      <c r="IY123" s="190"/>
      <c r="IZ123" s="190"/>
      <c r="JA123" s="190"/>
      <c r="JB123" s="190"/>
      <c r="JC123" s="190"/>
      <c r="JD123" s="238"/>
      <c r="JE123" s="238"/>
      <c r="JF123" s="238"/>
      <c r="JG123" s="238"/>
      <c r="JH123" s="238"/>
      <c r="JI123" s="238"/>
      <c r="JJ123" s="238"/>
      <c r="JK123" s="238"/>
      <c r="JL123" s="238"/>
      <c r="JM123" s="238"/>
      <c r="JN123" s="239"/>
      <c r="JO123" s="193"/>
      <c r="JP123" s="193"/>
      <c r="JQ123" s="193"/>
      <c r="JR123" s="193"/>
      <c r="JS123" s="193"/>
      <c r="JT123" s="193"/>
      <c r="JU123" s="193"/>
      <c r="JV123" s="193"/>
      <c r="JW123" s="193"/>
      <c r="JX123" s="193"/>
      <c r="JY123" s="193"/>
      <c r="JZ123" s="193"/>
      <c r="KA123" s="193"/>
      <c r="KB123" s="193"/>
      <c r="KC123" s="193"/>
      <c r="KD123" s="193"/>
      <c r="KE123" s="193"/>
      <c r="KF123" s="193"/>
      <c r="KG123" s="193"/>
      <c r="KH123" s="193"/>
      <c r="KI123" s="193"/>
      <c r="KJ123" s="193"/>
      <c r="KK123" s="193"/>
      <c r="KL123" s="193"/>
      <c r="KM123" s="193"/>
      <c r="KN123" s="193"/>
      <c r="KO123" s="193"/>
      <c r="KP123" s="193"/>
      <c r="KQ123" s="193"/>
      <c r="KR123" s="193"/>
      <c r="KS123" s="193"/>
      <c r="KT123" s="193"/>
      <c r="KU123" s="193"/>
      <c r="KV123" s="193"/>
      <c r="KW123" s="193"/>
      <c r="KX123" s="193"/>
      <c r="KY123" s="193"/>
      <c r="KZ123" s="193"/>
      <c r="LA123" s="193"/>
      <c r="LB123" s="192"/>
      <c r="LC123" s="235" t="str">
        <f t="shared" si="8"/>
        <v/>
      </c>
      <c r="LD123" s="240" t="str" cm="1">
        <f t="array" ref="LD123">IFERROR((((D123/FRACAS!$AY$1)*60
)-(SUMPRODUCT((FRACAS!$B$5:$B$8970=D$4)*(FRACAS!$D$5:$D$8970&lt;=D123)*(IFERROR(FRACAS!$AM$5:$AM$8970,0)))
))/((D123/FRACAS!$AY$1)*60),"")</f>
        <v/>
      </c>
      <c r="LE123" s="240" t="str" cm="1">
        <f t="array" ref="LE123">IFERROR((((E123/FRACAS!$AY$1)*60
)-(SUMPRODUCT((FRACAS!$B$5:$B$8970=E$4)*(FRACAS!$D$5:$D$8970&lt;=E123)*(IFERROR(FRACAS!$AM$5:$AM$8970,0)))
))/((E123/FRACAS!$AY$1)*60),"")</f>
        <v/>
      </c>
      <c r="LF123" s="240" t="str" cm="1">
        <f t="array" ref="LF123">IFERROR((((F123/FRACAS!$AY$1)*60
)-(SUMPRODUCT((FRACAS!$B$5:$B$8970=F$4)*(FRACAS!$D$5:$D$8970&lt;=F123)*(IFERROR(FRACAS!$AM$5:$AM$8970,0)))
))/((F123/FRACAS!$AY$1)*60),"")</f>
        <v/>
      </c>
      <c r="LG123" s="240" t="str" cm="1">
        <f t="array" ref="LG123">IFERROR((((G123/FRACAS!$AY$1)*60
)-(SUMPRODUCT((FRACAS!$B$5:$B$8970=G$4)*(FRACAS!$D$5:$D$8970&lt;=G123)*(IFERROR(FRACAS!$AM$5:$AM$8970,0)))
))/((G123/FRACAS!$AY$1)*60),"")</f>
        <v/>
      </c>
      <c r="LH123" s="240" t="str" cm="1">
        <f t="array" ref="LH123">IFERROR((((H123/FRACAS!$AY$1)*60
)-(SUMPRODUCT((FRACAS!$B$5:$B$8970=H$4)*(FRACAS!$D$5:$D$8970&lt;=H123)*(IFERROR(FRACAS!$AM$5:$AM$8970,0)))
))/((H123/FRACAS!$AY$1)*60),"")</f>
        <v/>
      </c>
      <c r="LI123" s="240" t="str" cm="1">
        <f t="array" ref="LI123">IFERROR((((I123/FRACAS!$AY$1)*60
)-(SUMPRODUCT((FRACAS!$B$5:$B$8970=I$4)*(FRACAS!$D$5:$D$8970&lt;=I123)*(IFERROR(FRACAS!$AM$5:$AM$8970,0)))
))/((I123/FRACAS!$AY$1)*60),"")</f>
        <v/>
      </c>
      <c r="LJ123" s="240" t="str" cm="1">
        <f t="array" ref="LJ123">IFERROR((((J123/FRACAS!$AY$1)*60
)-(SUMPRODUCT((FRACAS!$B$5:$B$8970=J$4)*(FRACAS!$D$5:$D$8970&lt;=J123)*(IFERROR(FRACAS!$AM$5:$AM$8970,0)))
))/((J123/FRACAS!$AY$1)*60),"")</f>
        <v/>
      </c>
      <c r="LK123" s="240" t="str" cm="1">
        <f t="array" ref="LK123">IFERROR((((K123/FRACAS!$AY$1)*60
)-(SUMPRODUCT((FRACAS!$B$5:$B$8970=K$4)*(FRACAS!$D$5:$D$8970&lt;=K123)*(IFERROR(FRACAS!$AM$5:$AM$8970,0)))
))/((K123/FRACAS!$AY$1)*60),"")</f>
        <v/>
      </c>
      <c r="LL123" s="240" t="str" cm="1">
        <f t="array" ref="LL123">IFERROR((((L123/FRACAS!$AY$1)*60
)-(SUMPRODUCT((FRACAS!$B$5:$B$8970=L$4)*(FRACAS!$D$5:$D$8970&lt;=L123)*(IFERROR(FRACAS!$AM$5:$AM$8970,0)))
))/((L123/FRACAS!$AY$1)*60),"")</f>
        <v/>
      </c>
      <c r="LM123" s="240" t="str" cm="1">
        <f t="array" ref="LM123">IFERROR((((M123/FRACAS!$AY$1)*60
)-(SUMPRODUCT((FRACAS!$B$5:$B$8970=M$4)*(FRACAS!$D$5:$D$8970&lt;=M123)*(IFERROR(FRACAS!$AM$5:$AM$8970,0)))
))/((M123/FRACAS!$AY$1)*60),"")</f>
        <v/>
      </c>
      <c r="LN123" s="240" t="str" cm="1">
        <f t="array" ref="LN123">IFERROR((((N123/FRACAS!$AY$1)*60
)-(SUMPRODUCT((FRACAS!$B$5:$B$8970=N$4)*(FRACAS!$D$5:$D$8970&lt;=N123)*(IFERROR(FRACAS!$AM$5:$AM$8970,0)))
))/((N123/FRACAS!$AY$1)*60),"")</f>
        <v/>
      </c>
      <c r="LO123" s="240" t="str" cm="1">
        <f t="array" ref="LO123">IFERROR((((O123/FRACAS!$AY$1)*60
)-(SUMPRODUCT((FRACAS!$B$5:$B$8970=O$4)*(FRACAS!$D$5:$D$8970&lt;=O123)*(IFERROR(FRACAS!$AM$5:$AM$8970,0)))
))/((O123/FRACAS!$AY$1)*60),"")</f>
        <v/>
      </c>
      <c r="LP123" s="240" t="str" cm="1">
        <f t="array" ref="LP123">IFERROR((((P123/FRACAS!$AY$1)*60
)-(SUMPRODUCT((FRACAS!$B$5:$B$8970=P$4)*(FRACAS!$D$5:$D$8970&lt;=P123)*(IFERROR(FRACAS!$AM$5:$AM$8970,0)))
))/((P123/FRACAS!$AY$1)*60),"")</f>
        <v/>
      </c>
      <c r="LQ123" s="240" t="str" cm="1">
        <f t="array" ref="LQ123">IFERROR((((Q123/FRACAS!$AY$1)*60
)-(SUMPRODUCT((FRACAS!$B$5:$B$8970=Q$4)*(FRACAS!$D$5:$D$8970&lt;=Q123)*(IFERROR(FRACAS!$AM$5:$AM$8970,0)))
))/((Q123/FRACAS!$AY$1)*60),"")</f>
        <v/>
      </c>
      <c r="LR123" s="240" t="str" cm="1">
        <f t="array" ref="LR123">IFERROR((((R123/FRACAS!$AY$1)*60
)-(SUMPRODUCT((FRACAS!$B$5:$B$8970=R$4)*(FRACAS!$D$5:$D$8970&lt;=R123)*(IFERROR(FRACAS!$AM$5:$AM$8970,0)))
))/((R123/FRACAS!$AY$1)*60),"")</f>
        <v/>
      </c>
      <c r="LS123" s="240" t="str" cm="1">
        <f t="array" ref="LS123">IFERROR((((S123/FRACAS!$AY$1)*60
)-(SUMPRODUCT((FRACAS!$B$5:$B$8970=S$4)*(FRACAS!$D$5:$D$8970&lt;=S123)*(IFERROR(FRACAS!$AM$5:$AM$8970,0)))
))/((S123/FRACAS!$AY$1)*60),"")</f>
        <v/>
      </c>
      <c r="LT123" s="240" t="str" cm="1">
        <f t="array" ref="LT123">IFERROR((((T123/FRACAS!$AY$1)*60
)-(SUMPRODUCT((FRACAS!$B$5:$B$8970=T$4)*(FRACAS!$D$5:$D$8970&lt;=T123)*(IFERROR(FRACAS!$AM$5:$AM$8970,0)))
))/((T123/FRACAS!$AY$1)*60),"")</f>
        <v/>
      </c>
      <c r="LU123" s="240" t="str" cm="1">
        <f t="array" ref="LU123">IFERROR((((U123/FRACAS!$AY$1)*60
)-(SUMPRODUCT((FRACAS!$B$5:$B$8970=U$4)*(FRACAS!$D$5:$D$8970&lt;=U123)*(IFERROR(FRACAS!$AM$5:$AM$8970,0)))
))/((U123/FRACAS!$AY$1)*60),"")</f>
        <v/>
      </c>
      <c r="LV123" s="240" t="str" cm="1">
        <f t="array" ref="LV123">IFERROR(
    (((V123/FRACAS!$AY$1)*60))
    /
    (((V123/FRACAS!$AY$1)*60) + SUMPRODUCT((FRACAS!$B$5:$B$8970=V$4)*(FRACAS!$D$5:$D$8970&lt;=V123)*(IFERROR(FRACAS!$AM$5:$AM$8970,0)))
    ),"")</f>
        <v/>
      </c>
      <c r="LW123" s="240" t="str" cm="1">
        <f t="array" ref="LW123">IFERROR(
    (((W123/FRACAS!$AY$1)*60))
    /
    (((W123/FRACAS!$AY$1)*60) + SUMPRODUCT((FRACAS!$B$5:$B$8970=W$4)*(FRACAS!$D$5:$D$8970&lt;=W123)*(IFERROR(FRACAS!$AM$5:$AM$8970,0)))
    ),"")</f>
        <v/>
      </c>
      <c r="LX123" s="240" t="str" cm="1">
        <f t="array" ref="LX123">IFERROR(
    (((X123/FRACAS!$AY$1)*60))
    /
    (((X123/FRACAS!$AY$1)*60) + SUMPRODUCT((FRACAS!$B$5:$B$8970=X$4)*(FRACAS!$D$5:$D$8970&lt;=X123)*(IFERROR(FRACAS!$AM$5:$AM$8970,0)))
    ),"")</f>
        <v/>
      </c>
      <c r="LY123" s="240" t="str" cm="1">
        <f t="array" ref="LY123">IFERROR(
    (((Y123/FRACAS!$AY$1)*60))
    /
    (((Y123/FRACAS!$AY$1)*60) + SUMPRODUCT((FRACAS!$B$5:$B$8970=Y$4)*(FRACAS!$D$5:$D$8970&lt;=Y123)*(IFERROR(FRACAS!$AM$5:$AM$8970,0)))
    ),"")</f>
        <v/>
      </c>
      <c r="LZ123" s="240" t="str" cm="1">
        <f t="array" ref="LZ123">IFERROR(
    (((Z123/FRACAS!$AY$1)*60))
    /
    (((Z123/FRACAS!$AY$1)*60) + SUMPRODUCT((FRACAS!$B$5:$B$8970=Z$4)*(FRACAS!$D$5:$D$8970&lt;=Z123)*(IFERROR(FRACAS!$AM$5:$AM$8970,0)))
    ),"")</f>
        <v/>
      </c>
      <c r="MA123" s="240" t="str" cm="1">
        <f t="array" ref="MA123">IFERROR(
    (((AA123/FRACAS!$AY$1)*60))
    /
    (((AA123/FRACAS!$AY$1)*60) + SUMPRODUCT((FRACAS!$B$5:$B$8970=AA$4)*(FRACAS!$D$5:$D$8970&lt;=AA123)*(IFERROR(FRACAS!$AM$5:$AM$8970,0)))
    ),"")</f>
        <v/>
      </c>
      <c r="MB123" s="240" t="str" cm="1">
        <f t="array" ref="MB123">IFERROR(
    (((AB123/FRACAS!$AY$1)*60))
    /
    (((AB123/FRACAS!$AY$1)*60) + SUMPRODUCT((FRACAS!$B$5:$B$8970=AB$4)*(FRACAS!$D$5:$D$8970&lt;=AB123)*(IFERROR(FRACAS!$AM$5:$AM$8970,0)))
    ),"")</f>
        <v/>
      </c>
      <c r="MC123" s="240" t="str" cm="1">
        <f t="array" ref="MC123">IFERROR(
    (((AC123/FRACAS!$AY$1)*60))
    /
    (((AC123/FRACAS!$AY$1)*60) + SUMPRODUCT((FRACAS!$B$5:$B$8970=AC$4)*(FRACAS!$D$5:$D$8970&lt;=AC123)*(IFERROR(FRACAS!$AM$5:$AM$8970,0)))
    ),"")</f>
        <v/>
      </c>
      <c r="MD123" s="240" t="str" cm="1">
        <f t="array" ref="MD123">IFERROR(
    (((AD123/FRACAS!$AY$1)*60))
    /
    (((AD123/FRACAS!$AY$1)*60) + SUMPRODUCT((FRACAS!$B$5:$B$8970=AD$4)*(FRACAS!$D$5:$D$8970&lt;=AD123)*(IFERROR(FRACAS!$AM$5:$AM$8970,0)))
    ),"")</f>
        <v/>
      </c>
      <c r="ME123" s="240" t="str" cm="1">
        <f t="array" ref="ME123">IFERROR(
    (((AE123/FRACAS!$AY$1)*60))
    /
    (((AE123/FRACAS!$AY$1)*60) + SUMPRODUCT((FRACAS!$B$5:$B$8970=AE$4)*(FRACAS!$D$5:$D$8970&lt;=AE123)*(IFERROR(FRACAS!$AM$5:$AM$8970,0)))
    ),"")</f>
        <v/>
      </c>
      <c r="MF123" s="240" t="str" cm="1">
        <f t="array" ref="MF123">IFERROR(
    (((AF123/FRACAS!$AY$1)*60))
    /
    (((AF123/FRACAS!$AY$1)*60) + SUMPRODUCT((FRACAS!$B$5:$B$8970=AF$4)*(FRACAS!$D$5:$D$8970&lt;=AF123)*(IFERROR(FRACAS!$AM$5:$AM$8970,0)))
    ),"")</f>
        <v/>
      </c>
      <c r="MG123" s="240" t="str" cm="1">
        <f t="array" ref="MG123">IFERROR(
    (((AG123/FRACAS!$AY$1)*60))
    /
    (((AG123/FRACAS!$AY$1)*60) + SUMPRODUCT((FRACAS!$B$5:$B$8970=AG$4)*(FRACAS!$D$5:$D$8970&lt;=AG123)*(IFERROR(FRACAS!$AM$5:$AM$8970,0)))
    ),"")</f>
        <v/>
      </c>
      <c r="MH123" s="240" t="str" cm="1">
        <f t="array" ref="MH123">IFERROR(
    (((AH123/FRACAS!$AY$1)*60))
    /
    (((AH123/FRACAS!$AY$1)*60) + SUMPRODUCT((FRACAS!$B$5:$B$8970=AH$4)*(FRACAS!$D$5:$D$8970&lt;=AH123)*(IFERROR(FRACAS!$AM$5:$AM$8970,0)))
    ),"")</f>
        <v/>
      </c>
      <c r="MI123" s="240" t="str" cm="1">
        <f t="array" ref="MI123">IFERROR(
    (((AI123/FRACAS!$AY$1)*60))
    /
    (((AI123/FRACAS!$AY$1)*60) + SUMPRODUCT((FRACAS!$B$5:$B$8970=AI$4)*(FRACAS!$D$5:$D$8970&lt;=AI123)*(IFERROR(FRACAS!$AM$5:$AM$8970,0)))
    ),"")</f>
        <v/>
      </c>
      <c r="MJ123" s="240" t="str" cm="1">
        <f t="array" ref="MJ123">IFERROR(
    (((AJ123/FRACAS!$AY$1)*60))
    /
    (((AJ123/FRACAS!$AY$1)*60) + SUMPRODUCT((FRACAS!$B$5:$B$8970=AJ$4)*(FRACAS!$D$5:$D$8970&lt;=AJ123)*(IFERROR(FRACAS!$AM$5:$AM$8970,0)))
    ),"")</f>
        <v/>
      </c>
      <c r="MK123" s="240" t="str" cm="1">
        <f t="array" ref="MK123">IFERROR(
    (((AK123/FRACAS!$AY$1)*60))
    /
    (((AK123/FRACAS!$AY$1)*60) + SUMPRODUCT((FRACAS!$B$5:$B$8970=AK$4)*(FRACAS!$D$5:$D$8970&lt;=AK123)*(IFERROR(FRACAS!$AM$5:$AM$8970,0)))
    ),"")</f>
        <v/>
      </c>
      <c r="ML123" s="240" t="str" cm="1">
        <f t="array" ref="ML123">IFERROR(
    (((AL123/FRACAS!$AY$1)*60))
    /
    (((AL123/FRACAS!$AY$1)*60) + SUMPRODUCT((FRACAS!$B$5:$B$8970=AL$4)*(FRACAS!$D$5:$D$8970&lt;=AL123)*(IFERROR(FRACAS!$AM$5:$AM$8970,0)))
    ),"")</f>
        <v/>
      </c>
      <c r="MM123" s="240" t="str" cm="1">
        <f t="array" ref="MM123">IFERROR(
    (((AM123/FRACAS!$AY$1)*60))
    /
    (((AM123/FRACAS!$AY$1)*60) + SUMPRODUCT((FRACAS!$B$5:$B$8970=AM$4)*(FRACAS!$D$5:$D$8970&lt;=AM123)*(IFERROR(FRACAS!$AM$5:$AM$8970,0)))
    ),"")</f>
        <v/>
      </c>
      <c r="MN123" s="240" t="str" cm="1">
        <f t="array" ref="MN123">IFERROR(
    (((AN123/FRACAS!$AY$1)*60))
    /
    (((AN123/FRACAS!$AY$1)*60) + SUMPRODUCT((FRACAS!$B$5:$B$8970=AN$4)*(FRACAS!$D$5:$D$8970&lt;=AN123)*(IFERROR(FRACAS!$AM$5:$AM$8970,0)))
    ),"")</f>
        <v/>
      </c>
      <c r="MO123" s="240" t="str" cm="1">
        <f t="array" ref="MO123">IFERROR(
    (((AO123/FRACAS!$AY$1)*60))
    /
    (((AO123/FRACAS!$AY$1)*60) + SUMPRODUCT((FRACAS!$B$5:$B$8970=AO$4)*(FRACAS!$D$5:$D$8970&lt;=AO123)*(IFERROR(FRACAS!$AM$5:$AM$8970,0)))
    ),"")</f>
        <v/>
      </c>
      <c r="MP123" s="240" t="str" cm="1">
        <f t="array" ref="MP123">IFERROR(
    (((AP123/FRACAS!$AY$1)*60))
    /
    (((AP123/FRACAS!$AY$1)*60) + SUMPRODUCT((FRACAS!$B$5:$B$8970=AP$4)*(FRACAS!$D$5:$D$8970&lt;=AP123)*(IFERROR(FRACAS!$AM$5:$AM$8970,0)))
    ),"")</f>
        <v/>
      </c>
      <c r="MQ123" s="240" t="str" cm="1">
        <f t="array" ref="MQ123">IFERROR(
    (((AQ123/FRACAS!$AY$1)*60))
    /
    (((AQ123/FRACAS!$AY$1)*60) + SUMPRODUCT((FRACAS!$B$5:$B$8970=AQ$4)*(FRACAS!$D$5:$D$8970&lt;=AQ123)*(IFERROR(FRACAS!$AM$5:$AM$8970,0)))
    ),"")</f>
        <v/>
      </c>
      <c r="MR123" s="194"/>
      <c r="MS123" s="194"/>
      <c r="MT123" s="194"/>
      <c r="MU123" s="194"/>
      <c r="MV123" s="194"/>
      <c r="MW123" s="194"/>
      <c r="MX123" s="194"/>
      <c r="MY123" s="194"/>
      <c r="MZ123" s="194"/>
      <c r="NA123" s="195"/>
      <c r="ND123" s="241">
        <f t="shared" si="11"/>
        <v>0</v>
      </c>
      <c r="NE123" s="242" t="str">
        <f t="shared" si="12"/>
        <v/>
      </c>
      <c r="NF123" s="193" t="str" cm="1">
        <f t="array" ref="NF123">IF($ND123=0,"",(IFERROR( (IFERROR($ND123/FRACAS!$AY$1*60,0) - SUMPRODUCT( (FRACAS!$K$5:$K$8972=NF$2) * IFERROR(FRACAS!$AN$5:$AN$8972,0) ) ) / IFERROR($ND123/FRACAS!$AY$1*60,0), 1 )))</f>
        <v/>
      </c>
      <c r="NG123" s="193" t="str" cm="1">
        <f t="array" ref="NG123">IF($ND123=0,"",(IFERROR( (IFERROR($ND123/FRACAS!$AY$1*60,0) - SUMPRODUCT( (FRACAS!$K$5:$K$8972=NG$2) * IFERROR(FRACAS!$AN$5:$AN$8972,0) ) ) / IFERROR($ND123/FRACAS!$AY$1*60,0), 1 )))</f>
        <v/>
      </c>
      <c r="NH123" s="193" t="str" cm="1">
        <f t="array" ref="NH123">IF($ND123=0,"",(IFERROR( (IFERROR($ND123/FRACAS!$AY$1*60,0) - SUMPRODUCT( (FRACAS!$K$5:$K$8972=NH$2) * IFERROR(FRACAS!$AN$5:$AN$8972,0) ) ) / IFERROR($ND123/FRACAS!$AY$1*60,0), 1 )))</f>
        <v/>
      </c>
      <c r="NI123" s="193" t="str" cm="1">
        <f t="array" ref="NI123">IF($ND123=0,"",(IFERROR( (IFERROR($ND123/FRACAS!$AY$1*60,0) - SUMPRODUCT( (FRACAS!$K$5:$K$8972=NI$2) * IFERROR(FRACAS!$AN$5:$AN$8972,0) ) ) / IFERROR($ND123/FRACAS!$AY$1*60,0), 1 )))</f>
        <v/>
      </c>
      <c r="NJ123" s="193" t="str" cm="1">
        <f t="array" ref="NJ123">IF($ND123=0,"",(IFERROR( (IFERROR($ND123/FRACAS!$AY$1*60,0) - SUMPRODUCT( (FRACAS!$K$5:$K$8972=NJ$2) * IFERROR(FRACAS!$AN$5:$AN$8972,0) ) ) / IFERROR($ND123/FRACAS!$AY$1*60,0), 1 )))</f>
        <v/>
      </c>
      <c r="NK123" s="193" t="str" cm="1">
        <f t="array" ref="NK123">IF($ND123=0,"",(IFERROR( (IFERROR($ND123/FRACAS!$AY$1*60,0) - SUMPRODUCT( (FRACAS!$K$5:$K$8972=NK$2) * IFERROR(FRACAS!$AN$5:$AN$8972,0) ) ) / IFERROR($ND123/FRACAS!$AY$1*60,0), 1 )))</f>
        <v/>
      </c>
      <c r="NL123" s="193" t="str" cm="1">
        <f t="array" ref="NL123">IF($ND123=0,"",(IFERROR( (IFERROR($ND123/FRACAS!$AY$1*60,0) - SUMPRODUCT( (FRACAS!$K$5:$K$8972=NL$2) * IFERROR(FRACAS!$AN$5:$AN$8972,0) ) ) / IFERROR($ND123/FRACAS!$AY$1*60,0), 1 )))</f>
        <v/>
      </c>
      <c r="NM123" s="193" t="str" cm="1">
        <f t="array" ref="NM123">IF($ND123=0,"",(IFERROR( (IFERROR($ND123/FRACAS!$AY$1*60,0) - SUMPRODUCT( (FRACAS!$K$5:$K$8972=NM$2) * IFERROR(FRACAS!$AN$5:$AN$8972,0) ) ) / IFERROR($ND123/FRACAS!$AY$1*60,0), 1 )))</f>
        <v/>
      </c>
      <c r="NN123" s="193" t="str" cm="1">
        <f t="array" ref="NN123">IF($ND123=0,"",(IFERROR( (IFERROR($ND123/FRACAS!$AY$1*60,0) - SUMPRODUCT( (FRACAS!$K$5:$K$8972=NN$2) * IFERROR(FRACAS!$AN$5:$AN$8972,0) ) ) / IFERROR($ND123/FRACAS!$AY$1*60,0), 1 )))</f>
        <v/>
      </c>
      <c r="NO123" s="193" t="str" cm="1">
        <f t="array" ref="NO123">IF($ND123=0,"",(IFERROR( (IFERROR($ND123/FRACAS!$AY$1*60,0) - SUMPRODUCT( (FRACAS!$K$5:$K$8972=NO$2) * IFERROR(FRACAS!$AN$5:$AN$8972,0) ) ) / IFERROR($ND123/FRACAS!$AY$1*60,0), 1 )))</f>
        <v/>
      </c>
      <c r="NP123" s="193" t="str" cm="1">
        <f t="array" ref="NP123">IF($ND123=0,"",(IFERROR( (IFERROR($ND123/FRACAS!$AY$1*60,0) - SUMPRODUCT( (FRACAS!$K$5:$K$8972=NP$2) * IFERROR(FRACAS!$AN$5:$AN$8972,0) ) ) / IFERROR($ND123/FRACAS!$AY$1*60,0), 1 )))</f>
        <v/>
      </c>
      <c r="NQ123" s="193" t="str" cm="1">
        <f t="array" ref="NQ123">IF($ND123=0,"",(IFERROR( (IFERROR($ND123/FRACAS!$AY$1*60,0) - SUMPRODUCT( (FRACAS!$K$5:$K$8972=NQ$2) * IFERROR(FRACAS!$AN$5:$AN$8972,0) ) ) / IFERROR($ND123/FRACAS!$AY$1*60,0), 1 )))</f>
        <v/>
      </c>
      <c r="NR123" s="193" t="str" cm="1">
        <f t="array" ref="NR123">IF($ND123=0,"",(IFERROR( (IFERROR($ND123/FRACAS!$AY$1*60,0) - SUMPRODUCT( (FRACAS!$K$5:$K$8972=NR$2) * IFERROR(FRACAS!$AN$5:$AN$8972,0) ) ) / IFERROR($ND123/FRACAS!$AY$1*60,0), 1 )))</f>
        <v/>
      </c>
      <c r="NS123" s="193" t="str" cm="1">
        <f t="array" ref="NS123">IF($ND123=0,"",(IFERROR( (IFERROR($ND123/FRACAS!$AY$1*60,0) - SUMPRODUCT( (FRACAS!$K$5:$K$8972=NS$2) * IFERROR(FRACAS!$AN$5:$AN$8972,0) ) ) / IFERROR($ND123/FRACAS!$AY$1*60,0), 1 )))</f>
        <v/>
      </c>
      <c r="NT123" s="193" t="str" cm="1">
        <f t="array" ref="NT123">IF($ND123=0,"",(IFERROR( (IFERROR($ND123/FRACAS!$AY$1*60,0) - SUMPRODUCT( (FRACAS!$K$5:$K$8972=NT$2) * IFERROR(FRACAS!$AN$5:$AN$8972,0) ) ) / IFERROR($ND123/FRACAS!$AY$1*60,0), 1 )))</f>
        <v/>
      </c>
      <c r="NU123" s="193" t="str" cm="1">
        <f t="array" ref="NU123">IF($ND123=0,"",(IFERROR( (IFERROR($ND123/FRACAS!$AY$1*60,0) - SUMPRODUCT( (FRACAS!$K$5:$K$8972=NU$2) * IFERROR(FRACAS!$AN$5:$AN$8972,0) ) ) / IFERROR($ND123/FRACAS!$AY$1*60,0), 1 )))</f>
        <v/>
      </c>
      <c r="NV123" s="193" t="str" cm="1">
        <f t="array" ref="NV123">IF($ND123=0,"",(IFERROR( (IFERROR($ND123/FRACAS!$AY$1*60,0) - SUMPRODUCT( (FRACAS!$K$5:$K$8972=NV$2) * IFERROR(FRACAS!$AN$5:$AN$8972,0) ) ) / IFERROR($ND123/FRACAS!$AY$1*60,0), 1 )))</f>
        <v/>
      </c>
      <c r="NW123" s="193" t="str" cm="1">
        <f t="array" ref="NW123">IF($ND123=0,"",(IFERROR( (IFERROR($ND123/FRACAS!$AY$1*60,0) - SUMPRODUCT( (FRACAS!$K$5:$K$8972=NW$2) * IFERROR(FRACAS!$AN$5:$AN$8972,0) ) ) / IFERROR($ND123/FRACAS!$AY$1*60,0), 1 )))</f>
        <v/>
      </c>
      <c r="NX123" s="193" t="str" cm="1">
        <f t="array" ref="NX123">IF($ND123=0,"",(IFERROR( (IFERROR($ND123/FRACAS!$AY$1*60,0) - SUMPRODUCT( (FRACAS!$K$5:$K$8972=NX$2) * IFERROR(FRACAS!$AN$5:$AN$8972,0) ) ) / IFERROR($ND123/FRACAS!$AY$1*60,0), 1 )))</f>
        <v/>
      </c>
      <c r="NY123" s="193" t="str" cm="1">
        <f t="array" ref="NY123">IF($ND123=0,"",(IFERROR( (IFERROR($ND123/FRACAS!$AY$1*60,0) - SUMPRODUCT( (FRACAS!$K$5:$K$8972=NY$2) * IFERROR(FRACAS!$AN$5:$AN$8972,0) ) ) / IFERROR($ND123/FRACAS!$AY$1*60,0), 1 )))</f>
        <v/>
      </c>
      <c r="NZ123" s="193" t="str" cm="1">
        <f t="array" ref="NZ123">IF($ND123=0,"",(IFERROR( (IFERROR($ND123/FRACAS!$AY$1*60,0) - SUMPRODUCT( (FRACAS!$K$5:$K$8972=NZ$2) * IFERROR(FRACAS!$AN$5:$AN$8972,0) ) ) / IFERROR($ND123/FRACAS!$AY$1*60,0), 1 )))</f>
        <v/>
      </c>
      <c r="OA123" s="193" t="str" cm="1">
        <f t="array" ref="OA123">IF($ND123=0,"",(IFERROR( (IFERROR($ND123/FRACAS!$AY$1*60,0) - SUMPRODUCT( (FRACAS!$K$5:$K$8972=OA$2) * IFERROR(FRACAS!$AN$5:$AN$8972,0) ) ) / IFERROR($ND123/FRACAS!$AY$1*60,0), 1 )))</f>
        <v/>
      </c>
      <c r="OB123" s="193" t="str" cm="1">
        <f t="array" ref="OB123">IF($ND123=0,"",(IFERROR( (IFERROR($ND123/FRACAS!$AY$1*60,0) - SUMPRODUCT( (FRACAS!$K$5:$K$8972=OB$2) * IFERROR(FRACAS!$AN$5:$AN$8972,0) ) ) / IFERROR($ND123/FRACAS!$AY$1*60,0), 1 )))</f>
        <v/>
      </c>
      <c r="OC123" s="193" t="str" cm="1">
        <f t="array" ref="OC123">IF($ND123=0,"",(IFERROR( (IFERROR($ND123/FRACAS!$AY$1*60,0) - SUMPRODUCT( (FRACAS!$K$5:$K$8972=OC$2) * IFERROR(FRACAS!$AN$5:$AN$8972,0) ) ) / IFERROR($ND123/FRACAS!$AY$1*60,0), 1 )))</f>
        <v/>
      </c>
      <c r="OD123" s="193" t="str" cm="1">
        <f t="array" ref="OD123">IF($ND123=0,"",(IFERROR( (IFERROR($ND123/FRACAS!$AY$1*60,0) - SUMPRODUCT( (FRACAS!$K$5:$K$8972=OD$2) * IFERROR(FRACAS!$AN$5:$AN$8972,0) ) ) / IFERROR($ND123/FRACAS!$AY$1*60,0), 1 )))</f>
        <v/>
      </c>
      <c r="OE123" s="193" t="str" cm="1">
        <f t="array" ref="OE123">IF($ND123=0,"",(IFERROR( (IFERROR($ND123/FRACAS!$AY$1*60,0) - SUMPRODUCT( (FRACAS!$K$5:$K$8972=OE$2) * IFERROR(FRACAS!$AN$5:$AN$8972,0) ) ) / IFERROR($ND123/FRACAS!$AY$1*60,0), 1 )))</f>
        <v/>
      </c>
      <c r="OF123" s="193" t="str" cm="1">
        <f t="array" ref="OF123">IF($ND123=0,"",(IFERROR( (IFERROR($ND123/FRACAS!$AY$1*60,0) - SUMPRODUCT( (FRACAS!$K$5:$K$8972=OF$2) * IFERROR(FRACAS!$AN$5:$AN$8972,0) ) ) / IFERROR($ND123/FRACAS!$AY$1*60,0), 1 )))</f>
        <v/>
      </c>
      <c r="OG123" s="193" t="str" cm="1">
        <f t="array" ref="OG123">IF($ND123=0,"",(IFERROR( (IFERROR($ND123/FRACAS!$AY$1*60,0) - SUMPRODUCT( (FRACAS!$K$5:$K$8972=OG$2) * IFERROR(FRACAS!$AN$5:$AN$8972,0) ) ) / IFERROR($ND123/FRACAS!$AY$1*60,0), 1 )))</f>
        <v/>
      </c>
      <c r="OH123" s="193" t="str" cm="1">
        <f t="array" ref="OH123">IF($ND123=0,"",(IFERROR( (IFERROR($ND123/FRACAS!$AY$1*60,0) - SUMPRODUCT( (FRACAS!$K$5:$K$8972=OH$2) * IFERROR(FRACAS!$AN$5:$AN$8972,0) ) ) / IFERROR($ND123/FRACAS!$AY$1*60,0), 1 )))</f>
        <v/>
      </c>
      <c r="OI123" s="193" t="str" cm="1">
        <f t="array" ref="OI123">IF($ND123=0,"",(IFERROR( (IFERROR($ND123/FRACAS!$AY$1*60,0) - SUMPRODUCT( (FRACAS!$K$5:$K$8972=OI$2) * IFERROR(FRACAS!$AN$5:$AN$8972,0) ) ) / IFERROR($ND123/FRACAS!$AY$1*60,0), 1 )))</f>
        <v/>
      </c>
      <c r="OJ123" s="193" t="str" cm="1">
        <f t="array" ref="OJ123">IF($ND123=0,"",(IFERROR( (IFERROR($ND123/FRACAS!$AY$1*60,0) - SUMPRODUCT( (FRACAS!$K$5:$K$8972=OJ$2) * IFERROR(FRACAS!$AN$5:$AN$8972,0) ) ) / IFERROR($ND123/FRACAS!$AY$1*60,0), 1 )))</f>
        <v/>
      </c>
      <c r="OK123" s="193" t="str" cm="1">
        <f t="array" ref="OK123">IF($ND123=0,"",(IFERROR( (IFERROR($ND123/FRACAS!$AY$1*60,0) - SUMPRODUCT( (FRACAS!$K$5:$K$8972=OK$2) * IFERROR(FRACAS!$AN$5:$AN$8972,0) ) ) / IFERROR($ND123/FRACAS!$AY$1*60,0), 1 )))</f>
        <v/>
      </c>
      <c r="OL123" s="193" t="str" cm="1">
        <f t="array" ref="OL123">IF($ND123=0,"",(IFERROR( (IFERROR($ND123/FRACAS!$AY$1*60,0) - SUMPRODUCT( (FRACAS!$K$5:$K$8972=OL$2) * IFERROR(FRACAS!$AN$5:$AN$8972,0) ) ) / IFERROR($ND123/FRACAS!$AY$1*60,0), 1 )))</f>
        <v/>
      </c>
      <c r="OM123" s="193" t="str" cm="1">
        <f t="array" ref="OM123">IF($ND123=0,"",(IFERROR( (IFERROR($ND123/FRACAS!$AY$1*60,0) - SUMPRODUCT( (FRACAS!$K$5:$K$8972=OM$2) * IFERROR(FRACAS!$AN$5:$AN$8972,0) ) ) / IFERROR($ND123/FRACAS!$AY$1*60,0), 1 )))</f>
        <v/>
      </c>
      <c r="ON123" s="193" t="str" cm="1">
        <f t="array" ref="ON123">IF($ND123=0,"",(IFERROR( (IFERROR($ND123/FRACAS!$AY$1*60,0) - SUMPRODUCT( (FRACAS!$K$5:$K$8972=ON$2) * IFERROR(FRACAS!$AN$5:$AN$8972,0) ) ) / IFERROR($ND123/FRACAS!$AY$1*60,0), 1 )))</f>
        <v/>
      </c>
      <c r="OO123" s="193" t="str" cm="1">
        <f t="array" ref="OO123">IF($ND123=0,"",(IFERROR( (IFERROR($ND123/FRACAS!$AY$1*60,0) - SUMPRODUCT( (FRACAS!$K$5:$K$8972=OO$2) * IFERROR(FRACAS!$AN$5:$AN$8972,0) ) ) / IFERROR($ND123/FRACAS!$AY$1*60,0), 1 )))</f>
        <v/>
      </c>
      <c r="OP123" s="193" t="str" cm="1">
        <f t="array" ref="OP123">IF($ND123=0,"",(IFERROR( (IFERROR($ND123/FRACAS!$AY$1*60,0) - SUMPRODUCT( (FRACAS!$K$5:$K$8972=OP$2) * IFERROR(FRACAS!$AN$5:$AN$8972,0) ) ) / IFERROR($ND123/FRACAS!$AY$1*60,0), 1 )))</f>
        <v/>
      </c>
      <c r="OQ123" s="193" t="str" cm="1">
        <f t="array" ref="OQ123">IF($ND123=0,"",(IFERROR( (IFERROR($ND123/FRACAS!$AY$1*60,0) - SUMPRODUCT( (FRACAS!$K$5:$K$8972=OQ$2) * IFERROR(FRACAS!$AN$5:$AN$8972,0) ) ) / IFERROR($ND123/FRACAS!$AY$1*60,0), 1 )))</f>
        <v/>
      </c>
      <c r="OR123" s="193" t="str" cm="1">
        <f t="array" ref="OR123">IF($ND123=0,"",(IFERROR( (IFERROR($ND123/FRACAS!$AY$1*60,0) - SUMPRODUCT( (FRACAS!$K$5:$K$8972=OR$2) * IFERROR(FRACAS!$AN$5:$AN$8972,0) ) ) / IFERROR($ND123/FRACAS!$AY$1*60,0), 1 )))</f>
        <v/>
      </c>
      <c r="OS123" s="193" t="str" cm="1">
        <f t="array" ref="OS123">IF($ND123=0,"",(IFERROR( (IFERROR($ND123/FRACAS!$AY$1*60,0) - SUMPRODUCT( (FRACAS!$K$5:$K$8972=OS$2) * IFERROR(FRACAS!$AN$5:$AN$8972,0) ) ) / IFERROR($ND123/FRACAS!$AY$1*60,0), 1 )))</f>
        <v/>
      </c>
      <c r="OT123" s="243" t="str" cm="1">
        <f t="array" ref="OT123">IF($ND123=0,"",(IFERROR( (IFERROR($ND123/FRACAS!$AY$1*60,0) - SUMPRODUCT( (FRACAS!$K$5:$K$8972=OT$2) * IFERROR(FRACAS!$AN$5:$AN$8972,0) ) ) / IFERROR($ND123/FRACAS!$AY$1*60,0), 1 )))</f>
        <v/>
      </c>
    </row>
    <row r="124" spans="2:410" x14ac:dyDescent="0.2">
      <c r="B124" s="233"/>
      <c r="C124" s="259">
        <f>IF('[1]17.11.2025 IASI18 Mileage'!C124="","",'[1]17.11.2025 IASI18 Mileage'!C124)</f>
        <v>46804</v>
      </c>
      <c r="D124" s="201" t="str">
        <f>IF('[1]17.11.2025 IASI18 Mileage'!D124="","",'[1]17.11.2025 IASI18 Mileage'!D124)</f>
        <v/>
      </c>
      <c r="E124" s="201" t="str">
        <f>IF('[1]17.11.2025 IASI18 Mileage'!E124="","",'[1]17.11.2025 IASI18 Mileage'!E124)</f>
        <v/>
      </c>
      <c r="F124" s="201" t="str">
        <f>IF('[1]17.11.2025 IASI18 Mileage'!F124="","",'[1]17.11.2025 IASI18 Mileage'!F124)</f>
        <v/>
      </c>
      <c r="G124" s="201" t="str">
        <f>IF('[1]17.11.2025 IASI18 Mileage'!G124="","",'[1]17.11.2025 IASI18 Mileage'!G124)</f>
        <v/>
      </c>
      <c r="H124" s="201" t="str">
        <f>IF('[1]17.11.2025 IASI18 Mileage'!H124="","",'[1]17.11.2025 IASI18 Mileage'!H124)</f>
        <v/>
      </c>
      <c r="I124" s="201" t="str">
        <f>IF('[1]17.11.2025 IASI18 Mileage'!I124="","",'[1]17.11.2025 IASI18 Mileage'!I124)</f>
        <v/>
      </c>
      <c r="J124" s="201" t="str">
        <f>IF('[1]17.11.2025 IASI18 Mileage'!J124="","",'[1]17.11.2025 IASI18 Mileage'!J124)</f>
        <v/>
      </c>
      <c r="K124" s="201" t="str">
        <f>IF('[1]17.11.2025 IASI18 Mileage'!K124="","",'[1]17.11.2025 IASI18 Mileage'!K124)</f>
        <v/>
      </c>
      <c r="L124" s="201" t="str">
        <f>IF('[1]17.11.2025 IASI18 Mileage'!L124="","",'[1]17.11.2025 IASI18 Mileage'!L124)</f>
        <v/>
      </c>
      <c r="M124" s="201" t="str">
        <f>IF('[1]17.11.2025 IASI18 Mileage'!M124="","",'[1]17.11.2025 IASI18 Mileage'!M124)</f>
        <v/>
      </c>
      <c r="N124" s="201" t="str">
        <f>IF('[1]17.11.2025 IASI18 Mileage'!N124="","",'[1]17.11.2025 IASI18 Mileage'!N124)</f>
        <v/>
      </c>
      <c r="O124" s="201" t="str">
        <f>IF('[1]17.11.2025 IASI18 Mileage'!O124="","",'[1]17.11.2025 IASI18 Mileage'!O124)</f>
        <v/>
      </c>
      <c r="P124" s="201" t="str">
        <f>IF('[1]17.11.2025 IASI18 Mileage'!P124="","",'[1]17.11.2025 IASI18 Mileage'!P124)</f>
        <v/>
      </c>
      <c r="Q124" s="201" t="str">
        <f>IF('[1]17.11.2025 IASI18 Mileage'!Q124="","",'[1]17.11.2025 IASI18 Mileage'!Q124)</f>
        <v/>
      </c>
      <c r="R124" s="201" t="str">
        <f>IF('[1]17.11.2025 IASI18 Mileage'!R124="","",'[1]17.11.2025 IASI18 Mileage'!R124)</f>
        <v/>
      </c>
      <c r="S124" s="201" t="str">
        <f>IF('[1]17.11.2025 IASI18 Mileage'!S124="","",'[1]17.11.2025 IASI18 Mileage'!S124)</f>
        <v/>
      </c>
      <c r="T124" s="201" t="str">
        <f>IF('[1]17.11.2025 IASI18 Mileage'!T124="","",'[1]17.11.2025 IASI18 Mileage'!T124)</f>
        <v/>
      </c>
      <c r="U124" s="201" t="str">
        <f>IF('[1]17.11.2025 IASI18 Mileage'!U124="","",'[1]17.11.2025 IASI18 Mileage'!U124)</f>
        <v/>
      </c>
      <c r="V124" s="201"/>
      <c r="W124" s="201"/>
      <c r="X124" s="201"/>
      <c r="Y124" s="201"/>
      <c r="Z124" s="201"/>
      <c r="AA124" s="201"/>
      <c r="AB124" s="201"/>
      <c r="AC124" s="201"/>
      <c r="AD124" s="201"/>
      <c r="AE124" s="201"/>
      <c r="AF124" s="201"/>
      <c r="AG124" s="201"/>
      <c r="AH124" s="201"/>
      <c r="AI124" s="201"/>
      <c r="AJ124" s="201"/>
      <c r="AK124" s="201"/>
      <c r="AL124" s="201"/>
      <c r="AM124" s="201"/>
      <c r="AN124" s="201"/>
      <c r="AO124" s="201"/>
      <c r="AP124" s="201"/>
      <c r="AQ124" s="201"/>
      <c r="AR124" s="201"/>
      <c r="AS124" s="201"/>
      <c r="AT124" s="201"/>
      <c r="AU124" s="201"/>
      <c r="AV124" s="201"/>
      <c r="AW124" s="201"/>
      <c r="AX124" s="201"/>
      <c r="AY124" s="201"/>
      <c r="AZ124" s="201"/>
      <c r="BA124" s="202"/>
      <c r="BB124" s="184"/>
      <c r="BC124" s="184"/>
      <c r="BD124" s="234"/>
      <c r="BE124" s="234"/>
      <c r="BF124" s="234"/>
      <c r="BG124" s="234"/>
      <c r="BH124" s="234"/>
      <c r="BI124" s="234"/>
      <c r="BJ124" s="234"/>
      <c r="BK124" s="234"/>
      <c r="BL124" s="234"/>
      <c r="BM124" s="234"/>
      <c r="BN124" s="234"/>
      <c r="BO124" s="234"/>
      <c r="BP124" s="234"/>
      <c r="BQ124" s="234"/>
      <c r="BR124" s="234"/>
      <c r="BS124" s="234"/>
      <c r="BT124" s="234"/>
      <c r="BU124" s="234"/>
      <c r="BV124" s="234"/>
      <c r="BW124" s="234"/>
      <c r="BX124" s="234"/>
      <c r="BY124" s="234"/>
      <c r="BZ124" s="234"/>
      <c r="CA124" s="234"/>
      <c r="CB124" s="234"/>
      <c r="CC124" s="234"/>
      <c r="CD124" s="234"/>
      <c r="CE124" s="234"/>
      <c r="CF124" s="234"/>
      <c r="CG124" s="234"/>
      <c r="CH124" s="234"/>
      <c r="CI124" s="234"/>
      <c r="CJ124" s="234"/>
      <c r="CK124" s="234"/>
      <c r="CL124" s="234"/>
      <c r="CM124" s="234"/>
      <c r="CN124" s="234"/>
      <c r="CO124" s="234"/>
      <c r="CP124" s="234"/>
      <c r="CQ124" s="234"/>
      <c r="CR124" s="234"/>
      <c r="CS124" s="234"/>
      <c r="CT124" s="234"/>
      <c r="CU124" s="234"/>
      <c r="CV124" s="234"/>
      <c r="CW124" s="234"/>
      <c r="CX124" s="234"/>
      <c r="CY124" s="234"/>
      <c r="CZ124" s="234"/>
      <c r="DA124" s="234"/>
      <c r="DB124" s="234"/>
      <c r="DC124" s="184">
        <f t="shared" si="9"/>
        <v>0</v>
      </c>
      <c r="DD124" s="235" t="str">
        <f t="shared" si="10"/>
        <v/>
      </c>
      <c r="DE124" s="186">
        <f>IF(D124&gt; 0,(COUNTIFS(FRACAS!$B$5:$B$8972, D$4, FRACAS!$D$5:$D$8972, "&lt;="&amp;D124)), "" )</f>
        <v>0</v>
      </c>
      <c r="DF124" s="186">
        <f>IF(E124&gt; 0,(COUNTIFS(FRACAS!$B$5:$B$8972, E$4, FRACAS!$D$5:$D$8972, "&lt;="&amp;E124)), "" )</f>
        <v>0</v>
      </c>
      <c r="DG124" s="186">
        <f>IF(F124&gt; 0,(COUNTIFS(FRACAS!$B$5:$B$8972, F$4, FRACAS!$D$5:$D$8972, "&lt;="&amp;F124)), "" )</f>
        <v>0</v>
      </c>
      <c r="DH124" s="186">
        <f>IF(G124&gt; 0,(COUNTIFS(FRACAS!$B$5:$B$8972, G$4, FRACAS!$D$5:$D$8972, "&lt;="&amp;G124)), "" )</f>
        <v>0</v>
      </c>
      <c r="DI124" s="186">
        <f>IF(H124&gt; 0,(COUNTIFS(FRACAS!$B$5:$B$8972, H$4, FRACAS!$D$5:$D$8972, "&lt;="&amp;H124)), "" )</f>
        <v>0</v>
      </c>
      <c r="DJ124" s="186">
        <f>IF(I124&gt; 0,(COUNTIFS(FRACAS!$B$5:$B$8972, I$4, FRACAS!$D$5:$D$8972, "&lt;="&amp;I124)), "" )</f>
        <v>0</v>
      </c>
      <c r="DK124" s="186">
        <f>IF(J124&gt; 0,(COUNTIFS(FRACAS!$B$5:$B$8972, J$4, FRACAS!$D$5:$D$8972, "&lt;="&amp;J124)), "" )</f>
        <v>0</v>
      </c>
      <c r="DL124" s="186">
        <f>IF(K124&gt; 0,(COUNTIFS(FRACAS!$B$5:$B$8972, K$4, FRACAS!$D$5:$D$8972, "&lt;="&amp;K124)), "" )</f>
        <v>0</v>
      </c>
      <c r="DM124" s="186">
        <f>IF(L124&gt; 0,(COUNTIFS(FRACAS!$B$5:$B$8972, L$4, FRACAS!$D$5:$D$8972, "&lt;="&amp;L124)), "" )</f>
        <v>0</v>
      </c>
      <c r="DN124" s="186">
        <f>IF(M124&gt; 0,(COUNTIFS(FRACAS!$B$5:$B$8972, M$4, FRACAS!$D$5:$D$8972, "&lt;="&amp;M124)), "" )</f>
        <v>0</v>
      </c>
      <c r="DO124" s="186">
        <f>IF(N124&gt; 0,(COUNTIFS(FRACAS!$B$5:$B$8972, N$4, FRACAS!$D$5:$D$8972, "&lt;="&amp;N124)), "" )</f>
        <v>0</v>
      </c>
      <c r="DP124" s="186">
        <f>IF(O124&gt; 0,(COUNTIFS(FRACAS!$B$5:$B$8972, O$4, FRACAS!$D$5:$D$8972, "&lt;="&amp;O124)), "" )</f>
        <v>0</v>
      </c>
      <c r="DQ124" s="186">
        <f>IF(P124&gt; 0,(COUNTIFS(FRACAS!$B$5:$B$8972, P$4, FRACAS!$D$5:$D$8972, "&lt;="&amp;P124)), "" )</f>
        <v>0</v>
      </c>
      <c r="DR124" s="186">
        <f>IF(Q124&gt; 0,(COUNTIFS(FRACAS!$B$5:$B$8972, Q$4, FRACAS!$D$5:$D$8972, "&lt;="&amp;Q124)), "" )</f>
        <v>0</v>
      </c>
      <c r="DS124" s="186">
        <f>IF(R124&gt; 0,(COUNTIFS(FRACAS!$B$5:$B$8972, R$4, FRACAS!$D$5:$D$8972, "&lt;="&amp;R124)), "" )</f>
        <v>0</v>
      </c>
      <c r="DT124" s="186">
        <f>IF(S124&gt; 0,(COUNTIFS(FRACAS!$B$5:$B$8972, S$4, FRACAS!$D$5:$D$8972, "&lt;="&amp;S124)), "" )</f>
        <v>0</v>
      </c>
      <c r="DU124" s="186">
        <f>IF(T124&gt; 0,(COUNTIFS(FRACAS!$B$5:$B$8972, T$4, FRACAS!$D$5:$D$8972, "&lt;="&amp;T124)), "" )</f>
        <v>0</v>
      </c>
      <c r="DV124" s="186">
        <f>IF(U124&gt; 0,(COUNTIFS(FRACAS!$B$5:$B$8972, U$4, FRACAS!$D$5:$D$8972, "&lt;="&amp;U124)), "" )</f>
        <v>0</v>
      </c>
      <c r="DW124" s="186" t="str">
        <f>IF(V124&gt; 0,(COUNTIFS(FRACAS!$B$5:$B$8972, V$4, FRACAS!$D$5:$D$8972, "&lt;="&amp;V124)), "" )</f>
        <v/>
      </c>
      <c r="DX124" s="186" t="str">
        <f>IF(W124&gt; 0,(COUNTIFS(FRACAS!$B$5:$B$8972, W$4, FRACAS!$D$5:$D$8972, "&lt;="&amp;W124)), "" )</f>
        <v/>
      </c>
      <c r="DY124" s="186" t="str">
        <f>IF(X124&gt; 0,(COUNTIFS(FRACAS!$B$5:$B$8972, X$4, FRACAS!$D$5:$D$8972, "&lt;="&amp;X124)), "" )</f>
        <v/>
      </c>
      <c r="DZ124" s="186" t="str">
        <f>IF(Y124&gt; 0,(COUNTIFS(FRACAS!$B$5:$B$8972, Y$4, FRACAS!$D$5:$D$8972, "&lt;="&amp;Y124)), "" )</f>
        <v/>
      </c>
      <c r="EA124" s="186" t="str">
        <f>IF(Z124&gt; 0,(COUNTIFS(FRACAS!$B$5:$B$8972, Z$4, FRACAS!$D$5:$D$8972, "&lt;="&amp;Z124)), "" )</f>
        <v/>
      </c>
      <c r="EB124" s="186" t="str">
        <f>IF(AA124&gt; 0,(COUNTIFS(FRACAS!$B$5:$B$8972, AA$4, FRACAS!$D$5:$D$8972, "&lt;="&amp;AA124)), "" )</f>
        <v/>
      </c>
      <c r="EC124" s="186" t="str">
        <f>IF(AB124&gt; 0,(COUNTIFS(FRACAS!$B$5:$B$8972, AB$4, FRACAS!$D$5:$D$8972, "&lt;="&amp;AB124)), "" )</f>
        <v/>
      </c>
      <c r="ED124" s="186" t="str">
        <f>IF(AC124&gt; 0,(COUNTIFS(FRACAS!$B$5:$B$8972, AC$4, FRACAS!$D$5:$D$8972, "&lt;="&amp;AC124)), "" )</f>
        <v/>
      </c>
      <c r="EE124" s="186" t="str">
        <f>IF(AD124&gt; 0,(COUNTIFS(FRACAS!$B$5:$B$8972, AD$4, FRACAS!$D$5:$D$8972, "&lt;="&amp;AD124)), "" )</f>
        <v/>
      </c>
      <c r="EF124" s="186" t="str">
        <f>IF(AE124&gt; 0,(COUNTIFS(FRACAS!$B$5:$B$8972, AE$4, FRACAS!$D$5:$D$8972, "&lt;="&amp;AE124)), "" )</f>
        <v/>
      </c>
      <c r="EG124" s="186" t="str">
        <f>IF(AF124&gt; 0,(COUNTIFS(FRACAS!$B$5:$B$8972, AF$4, FRACAS!$D$5:$D$8972, "&lt;="&amp;AF124)), "" )</f>
        <v/>
      </c>
      <c r="EH124" s="186" t="str">
        <f>IF(AG124&gt; 0,(COUNTIFS(FRACAS!$B$5:$B$8972, AG$4, FRACAS!$D$5:$D$8972, "&lt;="&amp;AG124)), "" )</f>
        <v/>
      </c>
      <c r="EI124" s="186" t="str">
        <f>IF(AH124&gt; 0,(COUNTIFS(FRACAS!$B$5:$B$8972, AH$4, FRACAS!$D$5:$D$8972, "&lt;="&amp;AH124)), "" )</f>
        <v/>
      </c>
      <c r="EJ124" s="186" t="str">
        <f>IF(AI124&gt; 0,(COUNTIFS(FRACAS!$B$5:$B$8972, AI$4, FRACAS!$D$5:$D$8972, "&lt;="&amp;AI124)), "" )</f>
        <v/>
      </c>
      <c r="EK124" s="186" t="str">
        <f>IF(AJ124&gt; 0,(COUNTIFS(FRACAS!$B$5:$B$8972, AJ$4, FRACAS!$D$5:$D$8972, "&lt;="&amp;AJ124)), "" )</f>
        <v/>
      </c>
      <c r="EL124" s="186" t="str">
        <f>IF(AK124&gt; 0,(COUNTIFS(FRACAS!$B$5:$B$8972, AK$4, FRACAS!$D$5:$D$8972, "&lt;="&amp;AK124)), "" )</f>
        <v/>
      </c>
      <c r="EM124" s="186" t="str">
        <f>IF(AL124&gt; 0,(COUNTIFS(FRACAS!$B$5:$B$8972, AL$4, FRACAS!$D$5:$D$8972, "&lt;="&amp;AL124)), "" )</f>
        <v/>
      </c>
      <c r="EN124" s="186" t="str">
        <f>IF(AM124&gt; 0,(COUNTIFS(FRACAS!$B$5:$B$8972, AM$4, FRACAS!$D$5:$D$8972, "&lt;="&amp;AM124)), "" )</f>
        <v/>
      </c>
      <c r="EO124" s="186" t="str">
        <f>IF(AN124&gt; 0,(COUNTIFS(FRACAS!$B$5:$B$8972, AN$4, FRACAS!$D$5:$D$8972, "&lt;="&amp;AN124)), "" )</f>
        <v/>
      </c>
      <c r="EP124" s="186" t="str">
        <f>IF(AO124&gt; 0,(COUNTIFS(FRACAS!$B$5:$B$8972, AO$4, FRACAS!$D$5:$D$8972, "&lt;="&amp;AO124)), "" )</f>
        <v/>
      </c>
      <c r="EQ124" s="186" t="str">
        <f>IF(AP124&gt; 0,(COUNTIFS(FRACAS!$B$5:$B$8972, AP$4, FRACAS!$D$5:$D$8972, "&lt;="&amp;AP124)), "" )</f>
        <v/>
      </c>
      <c r="ER124" s="186" t="str">
        <f>IF(AQ124&gt; 0,(COUNTIFS(FRACAS!$B$5:$B$8972, AQ$4, FRACAS!$D$5:$D$8972, "&lt;="&amp;AQ124)), "" )</f>
        <v/>
      </c>
      <c r="ES124" s="244"/>
      <c r="ET124" s="186"/>
      <c r="EU124" s="186"/>
      <c r="EV124" s="186"/>
      <c r="EW124" s="186"/>
      <c r="EX124" s="186"/>
      <c r="EY124" s="186"/>
      <c r="EZ124" s="186"/>
      <c r="FA124" s="186"/>
      <c r="FB124" s="203"/>
      <c r="FC124" s="204"/>
      <c r="FD124" s="204"/>
      <c r="FE124" s="190"/>
      <c r="FF124" s="190"/>
      <c r="FG124" s="190"/>
      <c r="FH124" s="190"/>
      <c r="FI124" s="190"/>
      <c r="FJ124" s="190"/>
      <c r="FK124" s="190"/>
      <c r="FL124" s="190"/>
      <c r="FM124" s="190"/>
      <c r="FN124" s="190"/>
      <c r="FO124" s="190"/>
      <c r="FP124" s="190"/>
      <c r="FQ124" s="190"/>
      <c r="FR124" s="190"/>
      <c r="FS124" s="190"/>
      <c r="FT124" s="190"/>
      <c r="FU124" s="190"/>
      <c r="FV124" s="190"/>
      <c r="FW124" s="190"/>
      <c r="FX124" s="190"/>
      <c r="FY124" s="190"/>
      <c r="FZ124" s="190"/>
      <c r="GA124" s="190"/>
      <c r="GB124" s="190"/>
      <c r="GC124" s="190"/>
      <c r="GD124" s="190"/>
      <c r="GE124" s="190"/>
      <c r="GF124" s="190"/>
      <c r="GG124" s="190"/>
      <c r="GH124" s="190"/>
      <c r="GI124" s="190"/>
      <c r="GJ124" s="190"/>
      <c r="GK124" s="190"/>
      <c r="GL124" s="190"/>
      <c r="GM124" s="190"/>
      <c r="GN124" s="190"/>
      <c r="GO124" s="190"/>
      <c r="GP124" s="190"/>
      <c r="GQ124" s="190"/>
      <c r="GR124" s="190"/>
      <c r="GS124" s="190"/>
      <c r="GT124" s="190"/>
      <c r="GU124" s="190"/>
      <c r="GV124" s="190"/>
      <c r="GW124" s="190"/>
      <c r="GX124" s="190"/>
      <c r="GY124" s="190"/>
      <c r="GZ124" s="190"/>
      <c r="HA124" s="190"/>
      <c r="HB124" s="190"/>
      <c r="HD124" s="190"/>
      <c r="HE124" s="190"/>
      <c r="HF124" s="190"/>
      <c r="HG124" s="190"/>
      <c r="HH124" s="190"/>
      <c r="HI124" s="190"/>
      <c r="HJ124" s="190"/>
      <c r="HK124" s="190"/>
      <c r="HL124" s="190"/>
      <c r="HM124" s="190"/>
      <c r="HN124" s="190"/>
      <c r="HO124" s="190"/>
      <c r="HP124" s="190"/>
      <c r="HQ124" s="190"/>
      <c r="HR124" s="190"/>
      <c r="HS124" s="190"/>
      <c r="HT124" s="190"/>
      <c r="HU124" s="190"/>
      <c r="HV124" s="190"/>
      <c r="HW124" s="190"/>
      <c r="HX124" s="190"/>
      <c r="HY124" s="190"/>
      <c r="HZ124" s="190"/>
      <c r="IA124" s="190"/>
      <c r="IB124" s="190"/>
      <c r="IC124" s="190"/>
      <c r="ID124" s="190"/>
      <c r="IE124" s="190"/>
      <c r="IF124" s="190"/>
      <c r="IG124" s="190"/>
      <c r="IH124" s="190"/>
      <c r="II124" s="190"/>
      <c r="IJ124" s="190"/>
      <c r="IK124" s="190"/>
      <c r="IL124" s="190"/>
      <c r="IM124" s="190"/>
      <c r="IN124" s="190"/>
      <c r="IO124" s="190"/>
      <c r="IP124" s="190"/>
      <c r="IQ124" s="190"/>
      <c r="IR124" s="190"/>
      <c r="IS124" s="190"/>
      <c r="IT124" s="190"/>
      <c r="IU124" s="190"/>
      <c r="IV124" s="190"/>
      <c r="IW124" s="190"/>
      <c r="IX124" s="190"/>
      <c r="IY124" s="190"/>
      <c r="IZ124" s="190"/>
      <c r="JA124" s="190"/>
      <c r="JB124" s="190"/>
      <c r="JC124" s="190"/>
      <c r="JD124" s="238"/>
      <c r="JE124" s="238"/>
      <c r="JF124" s="238"/>
      <c r="JG124" s="238"/>
      <c r="JH124" s="238"/>
      <c r="JI124" s="238"/>
      <c r="JJ124" s="238"/>
      <c r="JK124" s="238"/>
      <c r="JL124" s="238"/>
      <c r="JM124" s="238"/>
      <c r="JN124" s="239"/>
      <c r="JO124" s="193"/>
      <c r="JP124" s="193"/>
      <c r="JQ124" s="193"/>
      <c r="JR124" s="193"/>
      <c r="JS124" s="193"/>
      <c r="JT124" s="193"/>
      <c r="JU124" s="193"/>
      <c r="JV124" s="193"/>
      <c r="JW124" s="193"/>
      <c r="JX124" s="193"/>
      <c r="JY124" s="193"/>
      <c r="JZ124" s="193"/>
      <c r="KA124" s="193"/>
      <c r="KB124" s="193"/>
      <c r="KC124" s="193"/>
      <c r="KD124" s="193"/>
      <c r="KE124" s="193"/>
      <c r="KF124" s="193"/>
      <c r="KG124" s="193"/>
      <c r="KH124" s="193"/>
      <c r="KI124" s="193"/>
      <c r="KJ124" s="193"/>
      <c r="KK124" s="193"/>
      <c r="KL124" s="193"/>
      <c r="KM124" s="193"/>
      <c r="KN124" s="193"/>
      <c r="KO124" s="193"/>
      <c r="KP124" s="193"/>
      <c r="KQ124" s="193"/>
      <c r="KR124" s="193"/>
      <c r="KS124" s="193"/>
      <c r="KT124" s="193"/>
      <c r="KU124" s="193"/>
      <c r="KV124" s="193"/>
      <c r="KW124" s="193"/>
      <c r="KX124" s="193"/>
      <c r="KY124" s="193"/>
      <c r="KZ124" s="193"/>
      <c r="LA124" s="193"/>
      <c r="LB124" s="192"/>
      <c r="LC124" s="235" t="str">
        <f t="shared" si="8"/>
        <v/>
      </c>
      <c r="LD124" s="240" t="str" cm="1">
        <f t="array" ref="LD124">IFERROR((((D124/FRACAS!$AY$1)*60
)-(SUMPRODUCT((FRACAS!$B$5:$B$8970=D$4)*(FRACAS!$D$5:$D$8970&lt;=D124)*(IFERROR(FRACAS!$AM$5:$AM$8970,0)))
))/((D124/FRACAS!$AY$1)*60),"")</f>
        <v/>
      </c>
      <c r="LE124" s="240" t="str" cm="1">
        <f t="array" ref="LE124">IFERROR((((E124/FRACAS!$AY$1)*60
)-(SUMPRODUCT((FRACAS!$B$5:$B$8970=E$4)*(FRACAS!$D$5:$D$8970&lt;=E124)*(IFERROR(FRACAS!$AM$5:$AM$8970,0)))
))/((E124/FRACAS!$AY$1)*60),"")</f>
        <v/>
      </c>
      <c r="LF124" s="240" t="str" cm="1">
        <f t="array" ref="LF124">IFERROR((((F124/FRACAS!$AY$1)*60
)-(SUMPRODUCT((FRACAS!$B$5:$B$8970=F$4)*(FRACAS!$D$5:$D$8970&lt;=F124)*(IFERROR(FRACAS!$AM$5:$AM$8970,0)))
))/((F124/FRACAS!$AY$1)*60),"")</f>
        <v/>
      </c>
      <c r="LG124" s="240" t="str" cm="1">
        <f t="array" ref="LG124">IFERROR((((G124/FRACAS!$AY$1)*60
)-(SUMPRODUCT((FRACAS!$B$5:$B$8970=G$4)*(FRACAS!$D$5:$D$8970&lt;=G124)*(IFERROR(FRACAS!$AM$5:$AM$8970,0)))
))/((G124/FRACAS!$AY$1)*60),"")</f>
        <v/>
      </c>
      <c r="LH124" s="240" t="str" cm="1">
        <f t="array" ref="LH124">IFERROR((((H124/FRACAS!$AY$1)*60
)-(SUMPRODUCT((FRACAS!$B$5:$B$8970=H$4)*(FRACAS!$D$5:$D$8970&lt;=H124)*(IFERROR(FRACAS!$AM$5:$AM$8970,0)))
))/((H124/FRACAS!$AY$1)*60),"")</f>
        <v/>
      </c>
      <c r="LI124" s="240" t="str" cm="1">
        <f t="array" ref="LI124">IFERROR((((I124/FRACAS!$AY$1)*60
)-(SUMPRODUCT((FRACAS!$B$5:$B$8970=I$4)*(FRACAS!$D$5:$D$8970&lt;=I124)*(IFERROR(FRACAS!$AM$5:$AM$8970,0)))
))/((I124/FRACAS!$AY$1)*60),"")</f>
        <v/>
      </c>
      <c r="LJ124" s="240" t="str" cm="1">
        <f t="array" ref="LJ124">IFERROR((((J124/FRACAS!$AY$1)*60
)-(SUMPRODUCT((FRACAS!$B$5:$B$8970=J$4)*(FRACAS!$D$5:$D$8970&lt;=J124)*(IFERROR(FRACAS!$AM$5:$AM$8970,0)))
))/((J124/FRACAS!$AY$1)*60),"")</f>
        <v/>
      </c>
      <c r="LK124" s="240" t="str" cm="1">
        <f t="array" ref="LK124">IFERROR((((K124/FRACAS!$AY$1)*60
)-(SUMPRODUCT((FRACAS!$B$5:$B$8970=K$4)*(FRACAS!$D$5:$D$8970&lt;=K124)*(IFERROR(FRACAS!$AM$5:$AM$8970,0)))
))/((K124/FRACAS!$AY$1)*60),"")</f>
        <v/>
      </c>
      <c r="LL124" s="240" t="str" cm="1">
        <f t="array" ref="LL124">IFERROR((((L124/FRACAS!$AY$1)*60
)-(SUMPRODUCT((FRACAS!$B$5:$B$8970=L$4)*(FRACAS!$D$5:$D$8970&lt;=L124)*(IFERROR(FRACAS!$AM$5:$AM$8970,0)))
))/((L124/FRACAS!$AY$1)*60),"")</f>
        <v/>
      </c>
      <c r="LM124" s="240" t="str" cm="1">
        <f t="array" ref="LM124">IFERROR((((M124/FRACAS!$AY$1)*60
)-(SUMPRODUCT((FRACAS!$B$5:$B$8970=M$4)*(FRACAS!$D$5:$D$8970&lt;=M124)*(IFERROR(FRACAS!$AM$5:$AM$8970,0)))
))/((M124/FRACAS!$AY$1)*60),"")</f>
        <v/>
      </c>
      <c r="LN124" s="240" t="str" cm="1">
        <f t="array" ref="LN124">IFERROR((((N124/FRACAS!$AY$1)*60
)-(SUMPRODUCT((FRACAS!$B$5:$B$8970=N$4)*(FRACAS!$D$5:$D$8970&lt;=N124)*(IFERROR(FRACAS!$AM$5:$AM$8970,0)))
))/((N124/FRACAS!$AY$1)*60),"")</f>
        <v/>
      </c>
      <c r="LO124" s="240" t="str" cm="1">
        <f t="array" ref="LO124">IFERROR((((O124/FRACAS!$AY$1)*60
)-(SUMPRODUCT((FRACAS!$B$5:$B$8970=O$4)*(FRACAS!$D$5:$D$8970&lt;=O124)*(IFERROR(FRACAS!$AM$5:$AM$8970,0)))
))/((O124/FRACAS!$AY$1)*60),"")</f>
        <v/>
      </c>
      <c r="LP124" s="240" t="str" cm="1">
        <f t="array" ref="LP124">IFERROR((((P124/FRACAS!$AY$1)*60
)-(SUMPRODUCT((FRACAS!$B$5:$B$8970=P$4)*(FRACAS!$D$5:$D$8970&lt;=P124)*(IFERROR(FRACAS!$AM$5:$AM$8970,0)))
))/((P124/FRACAS!$AY$1)*60),"")</f>
        <v/>
      </c>
      <c r="LQ124" s="240" t="str" cm="1">
        <f t="array" ref="LQ124">IFERROR((((Q124/FRACAS!$AY$1)*60
)-(SUMPRODUCT((FRACAS!$B$5:$B$8970=Q$4)*(FRACAS!$D$5:$D$8970&lt;=Q124)*(IFERROR(FRACAS!$AM$5:$AM$8970,0)))
))/((Q124/FRACAS!$AY$1)*60),"")</f>
        <v/>
      </c>
      <c r="LR124" s="240" t="str" cm="1">
        <f t="array" ref="LR124">IFERROR((((R124/FRACAS!$AY$1)*60
)-(SUMPRODUCT((FRACAS!$B$5:$B$8970=R$4)*(FRACAS!$D$5:$D$8970&lt;=R124)*(IFERROR(FRACAS!$AM$5:$AM$8970,0)))
))/((R124/FRACAS!$AY$1)*60),"")</f>
        <v/>
      </c>
      <c r="LS124" s="240" t="str" cm="1">
        <f t="array" ref="LS124">IFERROR((((S124/FRACAS!$AY$1)*60
)-(SUMPRODUCT((FRACAS!$B$5:$B$8970=S$4)*(FRACAS!$D$5:$D$8970&lt;=S124)*(IFERROR(FRACAS!$AM$5:$AM$8970,0)))
))/((S124/FRACAS!$AY$1)*60),"")</f>
        <v/>
      </c>
      <c r="LT124" s="240" t="str" cm="1">
        <f t="array" ref="LT124">IFERROR((((T124/FRACAS!$AY$1)*60
)-(SUMPRODUCT((FRACAS!$B$5:$B$8970=T$4)*(FRACAS!$D$5:$D$8970&lt;=T124)*(IFERROR(FRACAS!$AM$5:$AM$8970,0)))
))/((T124/FRACAS!$AY$1)*60),"")</f>
        <v/>
      </c>
      <c r="LU124" s="240" t="str" cm="1">
        <f t="array" ref="LU124">IFERROR((((U124/FRACAS!$AY$1)*60
)-(SUMPRODUCT((FRACAS!$B$5:$B$8970=U$4)*(FRACAS!$D$5:$D$8970&lt;=U124)*(IFERROR(FRACAS!$AM$5:$AM$8970,0)))
))/((U124/FRACAS!$AY$1)*60),"")</f>
        <v/>
      </c>
      <c r="LV124" s="240" t="str" cm="1">
        <f t="array" ref="LV124">IFERROR(
    (((V124/FRACAS!$AY$1)*60))
    /
    (((V124/FRACAS!$AY$1)*60) + SUMPRODUCT((FRACAS!$B$5:$B$8970=V$4)*(FRACAS!$D$5:$D$8970&lt;=V124)*(IFERROR(FRACAS!$AM$5:$AM$8970,0)))
    ),"")</f>
        <v/>
      </c>
      <c r="LW124" s="240" t="str" cm="1">
        <f t="array" ref="LW124">IFERROR(
    (((W124/FRACAS!$AY$1)*60))
    /
    (((W124/FRACAS!$AY$1)*60) + SUMPRODUCT((FRACAS!$B$5:$B$8970=W$4)*(FRACAS!$D$5:$D$8970&lt;=W124)*(IFERROR(FRACAS!$AM$5:$AM$8970,0)))
    ),"")</f>
        <v/>
      </c>
      <c r="LX124" s="240" t="str" cm="1">
        <f t="array" ref="LX124">IFERROR(
    (((X124/FRACAS!$AY$1)*60))
    /
    (((X124/FRACAS!$AY$1)*60) + SUMPRODUCT((FRACAS!$B$5:$B$8970=X$4)*(FRACAS!$D$5:$D$8970&lt;=X124)*(IFERROR(FRACAS!$AM$5:$AM$8970,0)))
    ),"")</f>
        <v/>
      </c>
      <c r="LY124" s="240" t="str" cm="1">
        <f t="array" ref="LY124">IFERROR(
    (((Y124/FRACAS!$AY$1)*60))
    /
    (((Y124/FRACAS!$AY$1)*60) + SUMPRODUCT((FRACAS!$B$5:$B$8970=Y$4)*(FRACAS!$D$5:$D$8970&lt;=Y124)*(IFERROR(FRACAS!$AM$5:$AM$8970,0)))
    ),"")</f>
        <v/>
      </c>
      <c r="LZ124" s="240" t="str" cm="1">
        <f t="array" ref="LZ124">IFERROR(
    (((Z124/FRACAS!$AY$1)*60))
    /
    (((Z124/FRACAS!$AY$1)*60) + SUMPRODUCT((FRACAS!$B$5:$B$8970=Z$4)*(FRACAS!$D$5:$D$8970&lt;=Z124)*(IFERROR(FRACAS!$AM$5:$AM$8970,0)))
    ),"")</f>
        <v/>
      </c>
      <c r="MA124" s="240" t="str" cm="1">
        <f t="array" ref="MA124">IFERROR(
    (((AA124/FRACAS!$AY$1)*60))
    /
    (((AA124/FRACAS!$AY$1)*60) + SUMPRODUCT((FRACAS!$B$5:$B$8970=AA$4)*(FRACAS!$D$5:$D$8970&lt;=AA124)*(IFERROR(FRACAS!$AM$5:$AM$8970,0)))
    ),"")</f>
        <v/>
      </c>
      <c r="MB124" s="240" t="str" cm="1">
        <f t="array" ref="MB124">IFERROR(
    (((AB124/FRACAS!$AY$1)*60))
    /
    (((AB124/FRACAS!$AY$1)*60) + SUMPRODUCT((FRACAS!$B$5:$B$8970=AB$4)*(FRACAS!$D$5:$D$8970&lt;=AB124)*(IFERROR(FRACAS!$AM$5:$AM$8970,0)))
    ),"")</f>
        <v/>
      </c>
      <c r="MC124" s="240" t="str" cm="1">
        <f t="array" ref="MC124">IFERROR(
    (((AC124/FRACAS!$AY$1)*60))
    /
    (((AC124/FRACAS!$AY$1)*60) + SUMPRODUCT((FRACAS!$B$5:$B$8970=AC$4)*(FRACAS!$D$5:$D$8970&lt;=AC124)*(IFERROR(FRACAS!$AM$5:$AM$8970,0)))
    ),"")</f>
        <v/>
      </c>
      <c r="MD124" s="240" t="str" cm="1">
        <f t="array" ref="MD124">IFERROR(
    (((AD124/FRACAS!$AY$1)*60))
    /
    (((AD124/FRACAS!$AY$1)*60) + SUMPRODUCT((FRACAS!$B$5:$B$8970=AD$4)*(FRACAS!$D$5:$D$8970&lt;=AD124)*(IFERROR(FRACAS!$AM$5:$AM$8970,0)))
    ),"")</f>
        <v/>
      </c>
      <c r="ME124" s="240" t="str" cm="1">
        <f t="array" ref="ME124">IFERROR(
    (((AE124/FRACAS!$AY$1)*60))
    /
    (((AE124/FRACAS!$AY$1)*60) + SUMPRODUCT((FRACAS!$B$5:$B$8970=AE$4)*(FRACAS!$D$5:$D$8970&lt;=AE124)*(IFERROR(FRACAS!$AM$5:$AM$8970,0)))
    ),"")</f>
        <v/>
      </c>
      <c r="MF124" s="240" t="str" cm="1">
        <f t="array" ref="MF124">IFERROR(
    (((AF124/FRACAS!$AY$1)*60))
    /
    (((AF124/FRACAS!$AY$1)*60) + SUMPRODUCT((FRACAS!$B$5:$B$8970=AF$4)*(FRACAS!$D$5:$D$8970&lt;=AF124)*(IFERROR(FRACAS!$AM$5:$AM$8970,0)))
    ),"")</f>
        <v/>
      </c>
      <c r="MG124" s="240" t="str" cm="1">
        <f t="array" ref="MG124">IFERROR(
    (((AG124/FRACAS!$AY$1)*60))
    /
    (((AG124/FRACAS!$AY$1)*60) + SUMPRODUCT((FRACAS!$B$5:$B$8970=AG$4)*(FRACAS!$D$5:$D$8970&lt;=AG124)*(IFERROR(FRACAS!$AM$5:$AM$8970,0)))
    ),"")</f>
        <v/>
      </c>
      <c r="MH124" s="240" t="str" cm="1">
        <f t="array" ref="MH124">IFERROR(
    (((AH124/FRACAS!$AY$1)*60))
    /
    (((AH124/FRACAS!$AY$1)*60) + SUMPRODUCT((FRACAS!$B$5:$B$8970=AH$4)*(FRACAS!$D$5:$D$8970&lt;=AH124)*(IFERROR(FRACAS!$AM$5:$AM$8970,0)))
    ),"")</f>
        <v/>
      </c>
      <c r="MI124" s="240" t="str" cm="1">
        <f t="array" ref="MI124">IFERROR(
    (((AI124/FRACAS!$AY$1)*60))
    /
    (((AI124/FRACAS!$AY$1)*60) + SUMPRODUCT((FRACAS!$B$5:$B$8970=AI$4)*(FRACAS!$D$5:$D$8970&lt;=AI124)*(IFERROR(FRACAS!$AM$5:$AM$8970,0)))
    ),"")</f>
        <v/>
      </c>
      <c r="MJ124" s="240" t="str" cm="1">
        <f t="array" ref="MJ124">IFERROR(
    (((AJ124/FRACAS!$AY$1)*60))
    /
    (((AJ124/FRACAS!$AY$1)*60) + SUMPRODUCT((FRACAS!$B$5:$B$8970=AJ$4)*(FRACAS!$D$5:$D$8970&lt;=AJ124)*(IFERROR(FRACAS!$AM$5:$AM$8970,0)))
    ),"")</f>
        <v/>
      </c>
      <c r="MK124" s="240" t="str" cm="1">
        <f t="array" ref="MK124">IFERROR(
    (((AK124/FRACAS!$AY$1)*60))
    /
    (((AK124/FRACAS!$AY$1)*60) + SUMPRODUCT((FRACAS!$B$5:$B$8970=AK$4)*(FRACAS!$D$5:$D$8970&lt;=AK124)*(IFERROR(FRACAS!$AM$5:$AM$8970,0)))
    ),"")</f>
        <v/>
      </c>
      <c r="ML124" s="240" t="str" cm="1">
        <f t="array" ref="ML124">IFERROR(
    (((AL124/FRACAS!$AY$1)*60))
    /
    (((AL124/FRACAS!$AY$1)*60) + SUMPRODUCT((FRACAS!$B$5:$B$8970=AL$4)*(FRACAS!$D$5:$D$8970&lt;=AL124)*(IFERROR(FRACAS!$AM$5:$AM$8970,0)))
    ),"")</f>
        <v/>
      </c>
      <c r="MM124" s="240" t="str" cm="1">
        <f t="array" ref="MM124">IFERROR(
    (((AM124/FRACAS!$AY$1)*60))
    /
    (((AM124/FRACAS!$AY$1)*60) + SUMPRODUCT((FRACAS!$B$5:$B$8970=AM$4)*(FRACAS!$D$5:$D$8970&lt;=AM124)*(IFERROR(FRACAS!$AM$5:$AM$8970,0)))
    ),"")</f>
        <v/>
      </c>
      <c r="MN124" s="240" t="str" cm="1">
        <f t="array" ref="MN124">IFERROR(
    (((AN124/FRACAS!$AY$1)*60))
    /
    (((AN124/FRACAS!$AY$1)*60) + SUMPRODUCT((FRACAS!$B$5:$B$8970=AN$4)*(FRACAS!$D$5:$D$8970&lt;=AN124)*(IFERROR(FRACAS!$AM$5:$AM$8970,0)))
    ),"")</f>
        <v/>
      </c>
      <c r="MO124" s="240" t="str" cm="1">
        <f t="array" ref="MO124">IFERROR(
    (((AO124/FRACAS!$AY$1)*60))
    /
    (((AO124/FRACAS!$AY$1)*60) + SUMPRODUCT((FRACAS!$B$5:$B$8970=AO$4)*(FRACAS!$D$5:$D$8970&lt;=AO124)*(IFERROR(FRACAS!$AM$5:$AM$8970,0)))
    ),"")</f>
        <v/>
      </c>
      <c r="MP124" s="240" t="str" cm="1">
        <f t="array" ref="MP124">IFERROR(
    (((AP124/FRACAS!$AY$1)*60))
    /
    (((AP124/FRACAS!$AY$1)*60) + SUMPRODUCT((FRACAS!$B$5:$B$8970=AP$4)*(FRACAS!$D$5:$D$8970&lt;=AP124)*(IFERROR(FRACAS!$AM$5:$AM$8970,0)))
    ),"")</f>
        <v/>
      </c>
      <c r="MQ124" s="240" t="str" cm="1">
        <f t="array" ref="MQ124">IFERROR(
    (((AQ124/FRACAS!$AY$1)*60))
    /
    (((AQ124/FRACAS!$AY$1)*60) + SUMPRODUCT((FRACAS!$B$5:$B$8970=AQ$4)*(FRACAS!$D$5:$D$8970&lt;=AQ124)*(IFERROR(FRACAS!$AM$5:$AM$8970,0)))
    ),"")</f>
        <v/>
      </c>
      <c r="MR124" s="194"/>
      <c r="MS124" s="194"/>
      <c r="MT124" s="194"/>
      <c r="MU124" s="194"/>
      <c r="MV124" s="194"/>
      <c r="MW124" s="194"/>
      <c r="MX124" s="194"/>
      <c r="MY124" s="194"/>
      <c r="MZ124" s="194"/>
      <c r="NA124" s="195"/>
      <c r="ND124" s="241">
        <f t="shared" si="11"/>
        <v>0</v>
      </c>
      <c r="NE124" s="242" t="str">
        <f t="shared" si="12"/>
        <v/>
      </c>
      <c r="NF124" s="193" t="str" cm="1">
        <f t="array" ref="NF124">IF($ND124=0,"",(IFERROR( (IFERROR($ND124/FRACAS!$AY$1*60,0) - SUMPRODUCT( (FRACAS!$K$5:$K$8972=NF$2) * IFERROR(FRACAS!$AN$5:$AN$8972,0) ) ) / IFERROR($ND124/FRACAS!$AY$1*60,0), 1 )))</f>
        <v/>
      </c>
      <c r="NG124" s="193" t="str" cm="1">
        <f t="array" ref="NG124">IF($ND124=0,"",(IFERROR( (IFERROR($ND124/FRACAS!$AY$1*60,0) - SUMPRODUCT( (FRACAS!$K$5:$K$8972=NG$2) * IFERROR(FRACAS!$AN$5:$AN$8972,0) ) ) / IFERROR($ND124/FRACAS!$AY$1*60,0), 1 )))</f>
        <v/>
      </c>
      <c r="NH124" s="193" t="str" cm="1">
        <f t="array" ref="NH124">IF($ND124=0,"",(IFERROR( (IFERROR($ND124/FRACAS!$AY$1*60,0) - SUMPRODUCT( (FRACAS!$K$5:$K$8972=NH$2) * IFERROR(FRACAS!$AN$5:$AN$8972,0) ) ) / IFERROR($ND124/FRACAS!$AY$1*60,0), 1 )))</f>
        <v/>
      </c>
      <c r="NI124" s="193" t="str" cm="1">
        <f t="array" ref="NI124">IF($ND124=0,"",(IFERROR( (IFERROR($ND124/FRACAS!$AY$1*60,0) - SUMPRODUCT( (FRACAS!$K$5:$K$8972=NI$2) * IFERROR(FRACAS!$AN$5:$AN$8972,0) ) ) / IFERROR($ND124/FRACAS!$AY$1*60,0), 1 )))</f>
        <v/>
      </c>
      <c r="NJ124" s="193" t="str" cm="1">
        <f t="array" ref="NJ124">IF($ND124=0,"",(IFERROR( (IFERROR($ND124/FRACAS!$AY$1*60,0) - SUMPRODUCT( (FRACAS!$K$5:$K$8972=NJ$2) * IFERROR(FRACAS!$AN$5:$AN$8972,0) ) ) / IFERROR($ND124/FRACAS!$AY$1*60,0), 1 )))</f>
        <v/>
      </c>
      <c r="NK124" s="193" t="str" cm="1">
        <f t="array" ref="NK124">IF($ND124=0,"",(IFERROR( (IFERROR($ND124/FRACAS!$AY$1*60,0) - SUMPRODUCT( (FRACAS!$K$5:$K$8972=NK$2) * IFERROR(FRACAS!$AN$5:$AN$8972,0) ) ) / IFERROR($ND124/FRACAS!$AY$1*60,0), 1 )))</f>
        <v/>
      </c>
      <c r="NL124" s="193" t="str" cm="1">
        <f t="array" ref="NL124">IF($ND124=0,"",(IFERROR( (IFERROR($ND124/FRACAS!$AY$1*60,0) - SUMPRODUCT( (FRACAS!$K$5:$K$8972=NL$2) * IFERROR(FRACAS!$AN$5:$AN$8972,0) ) ) / IFERROR($ND124/FRACAS!$AY$1*60,0), 1 )))</f>
        <v/>
      </c>
      <c r="NM124" s="193" t="str" cm="1">
        <f t="array" ref="NM124">IF($ND124=0,"",(IFERROR( (IFERROR($ND124/FRACAS!$AY$1*60,0) - SUMPRODUCT( (FRACAS!$K$5:$K$8972=NM$2) * IFERROR(FRACAS!$AN$5:$AN$8972,0) ) ) / IFERROR($ND124/FRACAS!$AY$1*60,0), 1 )))</f>
        <v/>
      </c>
      <c r="NN124" s="193" t="str" cm="1">
        <f t="array" ref="NN124">IF($ND124=0,"",(IFERROR( (IFERROR($ND124/FRACAS!$AY$1*60,0) - SUMPRODUCT( (FRACAS!$K$5:$K$8972=NN$2) * IFERROR(FRACAS!$AN$5:$AN$8972,0) ) ) / IFERROR($ND124/FRACAS!$AY$1*60,0), 1 )))</f>
        <v/>
      </c>
      <c r="NO124" s="193" t="str" cm="1">
        <f t="array" ref="NO124">IF($ND124=0,"",(IFERROR( (IFERROR($ND124/FRACAS!$AY$1*60,0) - SUMPRODUCT( (FRACAS!$K$5:$K$8972=NO$2) * IFERROR(FRACAS!$AN$5:$AN$8972,0) ) ) / IFERROR($ND124/FRACAS!$AY$1*60,0), 1 )))</f>
        <v/>
      </c>
      <c r="NP124" s="193" t="str" cm="1">
        <f t="array" ref="NP124">IF($ND124=0,"",(IFERROR( (IFERROR($ND124/FRACAS!$AY$1*60,0) - SUMPRODUCT( (FRACAS!$K$5:$K$8972=NP$2) * IFERROR(FRACAS!$AN$5:$AN$8972,0) ) ) / IFERROR($ND124/FRACAS!$AY$1*60,0), 1 )))</f>
        <v/>
      </c>
      <c r="NQ124" s="193" t="str" cm="1">
        <f t="array" ref="NQ124">IF($ND124=0,"",(IFERROR( (IFERROR($ND124/FRACAS!$AY$1*60,0) - SUMPRODUCT( (FRACAS!$K$5:$K$8972=NQ$2) * IFERROR(FRACAS!$AN$5:$AN$8972,0) ) ) / IFERROR($ND124/FRACAS!$AY$1*60,0), 1 )))</f>
        <v/>
      </c>
      <c r="NR124" s="193" t="str" cm="1">
        <f t="array" ref="NR124">IF($ND124=0,"",(IFERROR( (IFERROR($ND124/FRACAS!$AY$1*60,0) - SUMPRODUCT( (FRACAS!$K$5:$K$8972=NR$2) * IFERROR(FRACAS!$AN$5:$AN$8972,0) ) ) / IFERROR($ND124/FRACAS!$AY$1*60,0), 1 )))</f>
        <v/>
      </c>
      <c r="NS124" s="193" t="str" cm="1">
        <f t="array" ref="NS124">IF($ND124=0,"",(IFERROR( (IFERROR($ND124/FRACAS!$AY$1*60,0) - SUMPRODUCT( (FRACAS!$K$5:$K$8972=NS$2) * IFERROR(FRACAS!$AN$5:$AN$8972,0) ) ) / IFERROR($ND124/FRACAS!$AY$1*60,0), 1 )))</f>
        <v/>
      </c>
      <c r="NT124" s="193" t="str" cm="1">
        <f t="array" ref="NT124">IF($ND124=0,"",(IFERROR( (IFERROR($ND124/FRACAS!$AY$1*60,0) - SUMPRODUCT( (FRACAS!$K$5:$K$8972=NT$2) * IFERROR(FRACAS!$AN$5:$AN$8972,0) ) ) / IFERROR($ND124/FRACAS!$AY$1*60,0), 1 )))</f>
        <v/>
      </c>
      <c r="NU124" s="193" t="str" cm="1">
        <f t="array" ref="NU124">IF($ND124=0,"",(IFERROR( (IFERROR($ND124/FRACAS!$AY$1*60,0) - SUMPRODUCT( (FRACAS!$K$5:$K$8972=NU$2) * IFERROR(FRACAS!$AN$5:$AN$8972,0) ) ) / IFERROR($ND124/FRACAS!$AY$1*60,0), 1 )))</f>
        <v/>
      </c>
      <c r="NV124" s="193" t="str" cm="1">
        <f t="array" ref="NV124">IF($ND124=0,"",(IFERROR( (IFERROR($ND124/FRACAS!$AY$1*60,0) - SUMPRODUCT( (FRACAS!$K$5:$K$8972=NV$2) * IFERROR(FRACAS!$AN$5:$AN$8972,0) ) ) / IFERROR($ND124/FRACAS!$AY$1*60,0), 1 )))</f>
        <v/>
      </c>
      <c r="NW124" s="193" t="str" cm="1">
        <f t="array" ref="NW124">IF($ND124=0,"",(IFERROR( (IFERROR($ND124/FRACAS!$AY$1*60,0) - SUMPRODUCT( (FRACAS!$K$5:$K$8972=NW$2) * IFERROR(FRACAS!$AN$5:$AN$8972,0) ) ) / IFERROR($ND124/FRACAS!$AY$1*60,0), 1 )))</f>
        <v/>
      </c>
      <c r="NX124" s="193" t="str" cm="1">
        <f t="array" ref="NX124">IF($ND124=0,"",(IFERROR( (IFERROR($ND124/FRACAS!$AY$1*60,0) - SUMPRODUCT( (FRACAS!$K$5:$K$8972=NX$2) * IFERROR(FRACAS!$AN$5:$AN$8972,0) ) ) / IFERROR($ND124/FRACAS!$AY$1*60,0), 1 )))</f>
        <v/>
      </c>
      <c r="NY124" s="193" t="str" cm="1">
        <f t="array" ref="NY124">IF($ND124=0,"",(IFERROR( (IFERROR($ND124/FRACAS!$AY$1*60,0) - SUMPRODUCT( (FRACAS!$K$5:$K$8972=NY$2) * IFERROR(FRACAS!$AN$5:$AN$8972,0) ) ) / IFERROR($ND124/FRACAS!$AY$1*60,0), 1 )))</f>
        <v/>
      </c>
      <c r="NZ124" s="193" t="str" cm="1">
        <f t="array" ref="NZ124">IF($ND124=0,"",(IFERROR( (IFERROR($ND124/FRACAS!$AY$1*60,0) - SUMPRODUCT( (FRACAS!$K$5:$K$8972=NZ$2) * IFERROR(FRACAS!$AN$5:$AN$8972,0) ) ) / IFERROR($ND124/FRACAS!$AY$1*60,0), 1 )))</f>
        <v/>
      </c>
      <c r="OA124" s="193" t="str" cm="1">
        <f t="array" ref="OA124">IF($ND124=0,"",(IFERROR( (IFERROR($ND124/FRACAS!$AY$1*60,0) - SUMPRODUCT( (FRACAS!$K$5:$K$8972=OA$2) * IFERROR(FRACAS!$AN$5:$AN$8972,0) ) ) / IFERROR($ND124/FRACAS!$AY$1*60,0), 1 )))</f>
        <v/>
      </c>
      <c r="OB124" s="193" t="str" cm="1">
        <f t="array" ref="OB124">IF($ND124=0,"",(IFERROR( (IFERROR($ND124/FRACAS!$AY$1*60,0) - SUMPRODUCT( (FRACAS!$K$5:$K$8972=OB$2) * IFERROR(FRACAS!$AN$5:$AN$8972,0) ) ) / IFERROR($ND124/FRACAS!$AY$1*60,0), 1 )))</f>
        <v/>
      </c>
      <c r="OC124" s="193" t="str" cm="1">
        <f t="array" ref="OC124">IF($ND124=0,"",(IFERROR( (IFERROR($ND124/FRACAS!$AY$1*60,0) - SUMPRODUCT( (FRACAS!$K$5:$K$8972=OC$2) * IFERROR(FRACAS!$AN$5:$AN$8972,0) ) ) / IFERROR($ND124/FRACAS!$AY$1*60,0), 1 )))</f>
        <v/>
      </c>
      <c r="OD124" s="193" t="str" cm="1">
        <f t="array" ref="OD124">IF($ND124=0,"",(IFERROR( (IFERROR($ND124/FRACAS!$AY$1*60,0) - SUMPRODUCT( (FRACAS!$K$5:$K$8972=OD$2) * IFERROR(FRACAS!$AN$5:$AN$8972,0) ) ) / IFERROR($ND124/FRACAS!$AY$1*60,0), 1 )))</f>
        <v/>
      </c>
      <c r="OE124" s="193" t="str" cm="1">
        <f t="array" ref="OE124">IF($ND124=0,"",(IFERROR( (IFERROR($ND124/FRACAS!$AY$1*60,0) - SUMPRODUCT( (FRACAS!$K$5:$K$8972=OE$2) * IFERROR(FRACAS!$AN$5:$AN$8972,0) ) ) / IFERROR($ND124/FRACAS!$AY$1*60,0), 1 )))</f>
        <v/>
      </c>
      <c r="OF124" s="193" t="str" cm="1">
        <f t="array" ref="OF124">IF($ND124=0,"",(IFERROR( (IFERROR($ND124/FRACAS!$AY$1*60,0) - SUMPRODUCT( (FRACAS!$K$5:$K$8972=OF$2) * IFERROR(FRACAS!$AN$5:$AN$8972,0) ) ) / IFERROR($ND124/FRACAS!$AY$1*60,0), 1 )))</f>
        <v/>
      </c>
      <c r="OG124" s="193" t="str" cm="1">
        <f t="array" ref="OG124">IF($ND124=0,"",(IFERROR( (IFERROR($ND124/FRACAS!$AY$1*60,0) - SUMPRODUCT( (FRACAS!$K$5:$K$8972=OG$2) * IFERROR(FRACAS!$AN$5:$AN$8972,0) ) ) / IFERROR($ND124/FRACAS!$AY$1*60,0), 1 )))</f>
        <v/>
      </c>
      <c r="OH124" s="193" t="str" cm="1">
        <f t="array" ref="OH124">IF($ND124=0,"",(IFERROR( (IFERROR($ND124/FRACAS!$AY$1*60,0) - SUMPRODUCT( (FRACAS!$K$5:$K$8972=OH$2) * IFERROR(FRACAS!$AN$5:$AN$8972,0) ) ) / IFERROR($ND124/FRACAS!$AY$1*60,0), 1 )))</f>
        <v/>
      </c>
      <c r="OI124" s="193" t="str" cm="1">
        <f t="array" ref="OI124">IF($ND124=0,"",(IFERROR( (IFERROR($ND124/FRACAS!$AY$1*60,0) - SUMPRODUCT( (FRACAS!$K$5:$K$8972=OI$2) * IFERROR(FRACAS!$AN$5:$AN$8972,0) ) ) / IFERROR($ND124/FRACAS!$AY$1*60,0), 1 )))</f>
        <v/>
      </c>
      <c r="OJ124" s="193" t="str" cm="1">
        <f t="array" ref="OJ124">IF($ND124=0,"",(IFERROR( (IFERROR($ND124/FRACAS!$AY$1*60,0) - SUMPRODUCT( (FRACAS!$K$5:$K$8972=OJ$2) * IFERROR(FRACAS!$AN$5:$AN$8972,0) ) ) / IFERROR($ND124/FRACAS!$AY$1*60,0), 1 )))</f>
        <v/>
      </c>
      <c r="OK124" s="193" t="str" cm="1">
        <f t="array" ref="OK124">IF($ND124=0,"",(IFERROR( (IFERROR($ND124/FRACAS!$AY$1*60,0) - SUMPRODUCT( (FRACAS!$K$5:$K$8972=OK$2) * IFERROR(FRACAS!$AN$5:$AN$8972,0) ) ) / IFERROR($ND124/FRACAS!$AY$1*60,0), 1 )))</f>
        <v/>
      </c>
      <c r="OL124" s="193" t="str" cm="1">
        <f t="array" ref="OL124">IF($ND124=0,"",(IFERROR( (IFERROR($ND124/FRACAS!$AY$1*60,0) - SUMPRODUCT( (FRACAS!$K$5:$K$8972=OL$2) * IFERROR(FRACAS!$AN$5:$AN$8972,0) ) ) / IFERROR($ND124/FRACAS!$AY$1*60,0), 1 )))</f>
        <v/>
      </c>
      <c r="OM124" s="193" t="str" cm="1">
        <f t="array" ref="OM124">IF($ND124=0,"",(IFERROR( (IFERROR($ND124/FRACAS!$AY$1*60,0) - SUMPRODUCT( (FRACAS!$K$5:$K$8972=OM$2) * IFERROR(FRACAS!$AN$5:$AN$8972,0) ) ) / IFERROR($ND124/FRACAS!$AY$1*60,0), 1 )))</f>
        <v/>
      </c>
      <c r="ON124" s="193" t="str" cm="1">
        <f t="array" ref="ON124">IF($ND124=0,"",(IFERROR( (IFERROR($ND124/FRACAS!$AY$1*60,0) - SUMPRODUCT( (FRACAS!$K$5:$K$8972=ON$2) * IFERROR(FRACAS!$AN$5:$AN$8972,0) ) ) / IFERROR($ND124/FRACAS!$AY$1*60,0), 1 )))</f>
        <v/>
      </c>
      <c r="OO124" s="193" t="str" cm="1">
        <f t="array" ref="OO124">IF($ND124=0,"",(IFERROR( (IFERROR($ND124/FRACAS!$AY$1*60,0) - SUMPRODUCT( (FRACAS!$K$5:$K$8972=OO$2) * IFERROR(FRACAS!$AN$5:$AN$8972,0) ) ) / IFERROR($ND124/FRACAS!$AY$1*60,0), 1 )))</f>
        <v/>
      </c>
      <c r="OP124" s="193" t="str" cm="1">
        <f t="array" ref="OP124">IF($ND124=0,"",(IFERROR( (IFERROR($ND124/FRACAS!$AY$1*60,0) - SUMPRODUCT( (FRACAS!$K$5:$K$8972=OP$2) * IFERROR(FRACAS!$AN$5:$AN$8972,0) ) ) / IFERROR($ND124/FRACAS!$AY$1*60,0), 1 )))</f>
        <v/>
      </c>
      <c r="OQ124" s="193" t="str" cm="1">
        <f t="array" ref="OQ124">IF($ND124=0,"",(IFERROR( (IFERROR($ND124/FRACAS!$AY$1*60,0) - SUMPRODUCT( (FRACAS!$K$5:$K$8972=OQ$2) * IFERROR(FRACAS!$AN$5:$AN$8972,0) ) ) / IFERROR($ND124/FRACAS!$AY$1*60,0), 1 )))</f>
        <v/>
      </c>
      <c r="OR124" s="193" t="str" cm="1">
        <f t="array" ref="OR124">IF($ND124=0,"",(IFERROR( (IFERROR($ND124/FRACAS!$AY$1*60,0) - SUMPRODUCT( (FRACAS!$K$5:$K$8972=OR$2) * IFERROR(FRACAS!$AN$5:$AN$8972,0) ) ) / IFERROR($ND124/FRACAS!$AY$1*60,0), 1 )))</f>
        <v/>
      </c>
      <c r="OS124" s="193" t="str" cm="1">
        <f t="array" ref="OS124">IF($ND124=0,"",(IFERROR( (IFERROR($ND124/FRACAS!$AY$1*60,0) - SUMPRODUCT( (FRACAS!$K$5:$K$8972=OS$2) * IFERROR(FRACAS!$AN$5:$AN$8972,0) ) ) / IFERROR($ND124/FRACAS!$AY$1*60,0), 1 )))</f>
        <v/>
      </c>
      <c r="OT124" s="243" t="str" cm="1">
        <f t="array" ref="OT124">IF($ND124=0,"",(IFERROR( (IFERROR($ND124/FRACAS!$AY$1*60,0) - SUMPRODUCT( (FRACAS!$K$5:$K$8972=OT$2) * IFERROR(FRACAS!$AN$5:$AN$8972,0) ) ) / IFERROR($ND124/FRACAS!$AY$1*60,0), 1 )))</f>
        <v/>
      </c>
    </row>
    <row r="125" spans="2:410" x14ac:dyDescent="0.2">
      <c r="B125" s="233"/>
      <c r="C125" s="259">
        <f>IF('[1]17.11.2025 IASI18 Mileage'!C125="","",'[1]17.11.2025 IASI18 Mileage'!C125)</f>
        <v>46811</v>
      </c>
      <c r="D125" s="201" t="str">
        <f>IF('[1]17.11.2025 IASI18 Mileage'!D125="","",'[1]17.11.2025 IASI18 Mileage'!D125)</f>
        <v/>
      </c>
      <c r="E125" s="201" t="str">
        <f>IF('[1]17.11.2025 IASI18 Mileage'!E125="","",'[1]17.11.2025 IASI18 Mileage'!E125)</f>
        <v/>
      </c>
      <c r="F125" s="201" t="str">
        <f>IF('[1]17.11.2025 IASI18 Mileage'!F125="","",'[1]17.11.2025 IASI18 Mileage'!F125)</f>
        <v/>
      </c>
      <c r="G125" s="201" t="str">
        <f>IF('[1]17.11.2025 IASI18 Mileage'!G125="","",'[1]17.11.2025 IASI18 Mileage'!G125)</f>
        <v/>
      </c>
      <c r="H125" s="201" t="str">
        <f>IF('[1]17.11.2025 IASI18 Mileage'!H125="","",'[1]17.11.2025 IASI18 Mileage'!H125)</f>
        <v/>
      </c>
      <c r="I125" s="201" t="str">
        <f>IF('[1]17.11.2025 IASI18 Mileage'!I125="","",'[1]17.11.2025 IASI18 Mileage'!I125)</f>
        <v/>
      </c>
      <c r="J125" s="201" t="str">
        <f>IF('[1]17.11.2025 IASI18 Mileage'!J125="","",'[1]17.11.2025 IASI18 Mileage'!J125)</f>
        <v/>
      </c>
      <c r="K125" s="201" t="str">
        <f>IF('[1]17.11.2025 IASI18 Mileage'!K125="","",'[1]17.11.2025 IASI18 Mileage'!K125)</f>
        <v/>
      </c>
      <c r="L125" s="201" t="str">
        <f>IF('[1]17.11.2025 IASI18 Mileage'!L125="","",'[1]17.11.2025 IASI18 Mileage'!L125)</f>
        <v/>
      </c>
      <c r="M125" s="201" t="str">
        <f>IF('[1]17.11.2025 IASI18 Mileage'!M125="","",'[1]17.11.2025 IASI18 Mileage'!M125)</f>
        <v/>
      </c>
      <c r="N125" s="201" t="str">
        <f>IF('[1]17.11.2025 IASI18 Mileage'!N125="","",'[1]17.11.2025 IASI18 Mileage'!N125)</f>
        <v/>
      </c>
      <c r="O125" s="201" t="str">
        <f>IF('[1]17.11.2025 IASI18 Mileage'!O125="","",'[1]17.11.2025 IASI18 Mileage'!O125)</f>
        <v/>
      </c>
      <c r="P125" s="201" t="str">
        <f>IF('[1]17.11.2025 IASI18 Mileage'!P125="","",'[1]17.11.2025 IASI18 Mileage'!P125)</f>
        <v/>
      </c>
      <c r="Q125" s="201" t="str">
        <f>IF('[1]17.11.2025 IASI18 Mileage'!Q125="","",'[1]17.11.2025 IASI18 Mileage'!Q125)</f>
        <v/>
      </c>
      <c r="R125" s="201" t="str">
        <f>IF('[1]17.11.2025 IASI18 Mileage'!R125="","",'[1]17.11.2025 IASI18 Mileage'!R125)</f>
        <v/>
      </c>
      <c r="S125" s="201" t="str">
        <f>IF('[1]17.11.2025 IASI18 Mileage'!S125="","",'[1]17.11.2025 IASI18 Mileage'!S125)</f>
        <v/>
      </c>
      <c r="T125" s="201" t="str">
        <f>IF('[1]17.11.2025 IASI18 Mileage'!T125="","",'[1]17.11.2025 IASI18 Mileage'!T125)</f>
        <v/>
      </c>
      <c r="U125" s="201" t="str">
        <f>IF('[1]17.11.2025 IASI18 Mileage'!U125="","",'[1]17.11.2025 IASI18 Mileage'!U125)</f>
        <v/>
      </c>
      <c r="V125" s="201"/>
      <c r="W125" s="201"/>
      <c r="X125" s="201"/>
      <c r="Y125" s="201"/>
      <c r="Z125" s="201"/>
      <c r="AA125" s="201"/>
      <c r="AB125" s="201"/>
      <c r="AC125" s="201"/>
      <c r="AD125" s="201"/>
      <c r="AE125" s="201"/>
      <c r="AF125" s="201"/>
      <c r="AG125" s="201"/>
      <c r="AH125" s="201"/>
      <c r="AI125" s="201"/>
      <c r="AJ125" s="201"/>
      <c r="AK125" s="201"/>
      <c r="AL125" s="201"/>
      <c r="AM125" s="201"/>
      <c r="AN125" s="201"/>
      <c r="AO125" s="201"/>
      <c r="AP125" s="201"/>
      <c r="AQ125" s="201"/>
      <c r="AR125" s="201"/>
      <c r="AS125" s="201"/>
      <c r="AT125" s="201"/>
      <c r="AU125" s="201"/>
      <c r="AV125" s="201"/>
      <c r="AW125" s="201"/>
      <c r="AX125" s="201"/>
      <c r="AY125" s="201"/>
      <c r="AZ125" s="201"/>
      <c r="BA125" s="202"/>
      <c r="BB125" s="184"/>
      <c r="BC125" s="184"/>
      <c r="BD125" s="234"/>
      <c r="BE125" s="234"/>
      <c r="BF125" s="234"/>
      <c r="BG125" s="234"/>
      <c r="BH125" s="234"/>
      <c r="BI125" s="234"/>
      <c r="BJ125" s="234"/>
      <c r="BK125" s="234"/>
      <c r="BL125" s="234"/>
      <c r="BM125" s="234"/>
      <c r="BN125" s="234"/>
      <c r="BO125" s="234"/>
      <c r="BP125" s="234"/>
      <c r="BQ125" s="234"/>
      <c r="BR125" s="234"/>
      <c r="BS125" s="234"/>
      <c r="BT125" s="234"/>
      <c r="BU125" s="234"/>
      <c r="BV125" s="234"/>
      <c r="BW125" s="234"/>
      <c r="BX125" s="234"/>
      <c r="BY125" s="234"/>
      <c r="BZ125" s="234"/>
      <c r="CA125" s="234"/>
      <c r="CB125" s="234"/>
      <c r="CC125" s="234"/>
      <c r="CD125" s="234"/>
      <c r="CE125" s="234"/>
      <c r="CF125" s="234"/>
      <c r="CG125" s="234"/>
      <c r="CH125" s="234"/>
      <c r="CI125" s="234"/>
      <c r="CJ125" s="234"/>
      <c r="CK125" s="234"/>
      <c r="CL125" s="234"/>
      <c r="CM125" s="234"/>
      <c r="CN125" s="234"/>
      <c r="CO125" s="234"/>
      <c r="CP125" s="234"/>
      <c r="CQ125" s="234"/>
      <c r="CR125" s="234"/>
      <c r="CS125" s="234"/>
      <c r="CT125" s="234"/>
      <c r="CU125" s="234"/>
      <c r="CV125" s="234"/>
      <c r="CW125" s="234"/>
      <c r="CX125" s="234"/>
      <c r="CY125" s="234"/>
      <c r="CZ125" s="234"/>
      <c r="DA125" s="234"/>
      <c r="DB125" s="234"/>
      <c r="DC125" s="184">
        <f t="shared" si="9"/>
        <v>0</v>
      </c>
      <c r="DD125" s="235" t="str">
        <f t="shared" si="10"/>
        <v/>
      </c>
      <c r="DE125" s="186">
        <f>IF(D125&gt; 0,(COUNTIFS(FRACAS!$B$5:$B$8972, D$4, FRACAS!$D$5:$D$8972, "&lt;="&amp;D125)), "" )</f>
        <v>0</v>
      </c>
      <c r="DF125" s="186">
        <f>IF(E125&gt; 0,(COUNTIFS(FRACAS!$B$5:$B$8972, E$4, FRACAS!$D$5:$D$8972, "&lt;="&amp;E125)), "" )</f>
        <v>0</v>
      </c>
      <c r="DG125" s="186">
        <f>IF(F125&gt; 0,(COUNTIFS(FRACAS!$B$5:$B$8972, F$4, FRACAS!$D$5:$D$8972, "&lt;="&amp;F125)), "" )</f>
        <v>0</v>
      </c>
      <c r="DH125" s="186">
        <f>IF(G125&gt; 0,(COUNTIFS(FRACAS!$B$5:$B$8972, G$4, FRACAS!$D$5:$D$8972, "&lt;="&amp;G125)), "" )</f>
        <v>0</v>
      </c>
      <c r="DI125" s="186">
        <f>IF(H125&gt; 0,(COUNTIFS(FRACAS!$B$5:$B$8972, H$4, FRACAS!$D$5:$D$8972, "&lt;="&amp;H125)), "" )</f>
        <v>0</v>
      </c>
      <c r="DJ125" s="186">
        <f>IF(I125&gt; 0,(COUNTIFS(FRACAS!$B$5:$B$8972, I$4, FRACAS!$D$5:$D$8972, "&lt;="&amp;I125)), "" )</f>
        <v>0</v>
      </c>
      <c r="DK125" s="186">
        <f>IF(J125&gt; 0,(COUNTIFS(FRACAS!$B$5:$B$8972, J$4, FRACAS!$D$5:$D$8972, "&lt;="&amp;J125)), "" )</f>
        <v>0</v>
      </c>
      <c r="DL125" s="186">
        <f>IF(K125&gt; 0,(COUNTIFS(FRACAS!$B$5:$B$8972, K$4, FRACAS!$D$5:$D$8972, "&lt;="&amp;K125)), "" )</f>
        <v>0</v>
      </c>
      <c r="DM125" s="186">
        <f>IF(L125&gt; 0,(COUNTIFS(FRACAS!$B$5:$B$8972, L$4, FRACAS!$D$5:$D$8972, "&lt;="&amp;L125)), "" )</f>
        <v>0</v>
      </c>
      <c r="DN125" s="186">
        <f>IF(M125&gt; 0,(COUNTIFS(FRACAS!$B$5:$B$8972, M$4, FRACAS!$D$5:$D$8972, "&lt;="&amp;M125)), "" )</f>
        <v>0</v>
      </c>
      <c r="DO125" s="186">
        <f>IF(N125&gt; 0,(COUNTIFS(FRACAS!$B$5:$B$8972, N$4, FRACAS!$D$5:$D$8972, "&lt;="&amp;N125)), "" )</f>
        <v>0</v>
      </c>
      <c r="DP125" s="186">
        <f>IF(O125&gt; 0,(COUNTIFS(FRACAS!$B$5:$B$8972, O$4, FRACAS!$D$5:$D$8972, "&lt;="&amp;O125)), "" )</f>
        <v>0</v>
      </c>
      <c r="DQ125" s="186">
        <f>IF(P125&gt; 0,(COUNTIFS(FRACAS!$B$5:$B$8972, P$4, FRACAS!$D$5:$D$8972, "&lt;="&amp;P125)), "" )</f>
        <v>0</v>
      </c>
      <c r="DR125" s="186">
        <f>IF(Q125&gt; 0,(COUNTIFS(FRACAS!$B$5:$B$8972, Q$4, FRACAS!$D$5:$D$8972, "&lt;="&amp;Q125)), "" )</f>
        <v>0</v>
      </c>
      <c r="DS125" s="186">
        <f>IF(R125&gt; 0,(COUNTIFS(FRACAS!$B$5:$B$8972, R$4, FRACAS!$D$5:$D$8972, "&lt;="&amp;R125)), "" )</f>
        <v>0</v>
      </c>
      <c r="DT125" s="186">
        <f>IF(S125&gt; 0,(COUNTIFS(FRACAS!$B$5:$B$8972, S$4, FRACAS!$D$5:$D$8972, "&lt;="&amp;S125)), "" )</f>
        <v>0</v>
      </c>
      <c r="DU125" s="186">
        <f>IF(T125&gt; 0,(COUNTIFS(FRACAS!$B$5:$B$8972, T$4, FRACAS!$D$5:$D$8972, "&lt;="&amp;T125)), "" )</f>
        <v>0</v>
      </c>
      <c r="DV125" s="186">
        <f>IF(U125&gt; 0,(COUNTIFS(FRACAS!$B$5:$B$8972, U$4, FRACAS!$D$5:$D$8972, "&lt;="&amp;U125)), "" )</f>
        <v>0</v>
      </c>
      <c r="DW125" s="186" t="str">
        <f>IF(V125&gt; 0,(COUNTIFS(FRACAS!$B$5:$B$8972, V$4, FRACAS!$D$5:$D$8972, "&lt;="&amp;V125)), "" )</f>
        <v/>
      </c>
      <c r="DX125" s="186" t="str">
        <f>IF(W125&gt; 0,(COUNTIFS(FRACAS!$B$5:$B$8972, W$4, FRACAS!$D$5:$D$8972, "&lt;="&amp;W125)), "" )</f>
        <v/>
      </c>
      <c r="DY125" s="186" t="str">
        <f>IF(X125&gt; 0,(COUNTIFS(FRACAS!$B$5:$B$8972, X$4, FRACAS!$D$5:$D$8972, "&lt;="&amp;X125)), "" )</f>
        <v/>
      </c>
      <c r="DZ125" s="186" t="str">
        <f>IF(Y125&gt; 0,(COUNTIFS(FRACAS!$B$5:$B$8972, Y$4, FRACAS!$D$5:$D$8972, "&lt;="&amp;Y125)), "" )</f>
        <v/>
      </c>
      <c r="EA125" s="186" t="str">
        <f>IF(Z125&gt; 0,(COUNTIFS(FRACAS!$B$5:$B$8972, Z$4, FRACAS!$D$5:$D$8972, "&lt;="&amp;Z125)), "" )</f>
        <v/>
      </c>
      <c r="EB125" s="186" t="str">
        <f>IF(AA125&gt; 0,(COUNTIFS(FRACAS!$B$5:$B$8972, AA$4, FRACAS!$D$5:$D$8972, "&lt;="&amp;AA125)), "" )</f>
        <v/>
      </c>
      <c r="EC125" s="186" t="str">
        <f>IF(AB125&gt; 0,(COUNTIFS(FRACAS!$B$5:$B$8972, AB$4, FRACAS!$D$5:$D$8972, "&lt;="&amp;AB125)), "" )</f>
        <v/>
      </c>
      <c r="ED125" s="186" t="str">
        <f>IF(AC125&gt; 0,(COUNTIFS(FRACAS!$B$5:$B$8972, AC$4, FRACAS!$D$5:$D$8972, "&lt;="&amp;AC125)), "" )</f>
        <v/>
      </c>
      <c r="EE125" s="186" t="str">
        <f>IF(AD125&gt; 0,(COUNTIFS(FRACAS!$B$5:$B$8972, AD$4, FRACAS!$D$5:$D$8972, "&lt;="&amp;AD125)), "" )</f>
        <v/>
      </c>
      <c r="EF125" s="186" t="str">
        <f>IF(AE125&gt; 0,(COUNTIFS(FRACAS!$B$5:$B$8972, AE$4, FRACAS!$D$5:$D$8972, "&lt;="&amp;AE125)), "" )</f>
        <v/>
      </c>
      <c r="EG125" s="186" t="str">
        <f>IF(AF125&gt; 0,(COUNTIFS(FRACAS!$B$5:$B$8972, AF$4, FRACAS!$D$5:$D$8972, "&lt;="&amp;AF125)), "" )</f>
        <v/>
      </c>
      <c r="EH125" s="186" t="str">
        <f>IF(AG125&gt; 0,(COUNTIFS(FRACAS!$B$5:$B$8972, AG$4, FRACAS!$D$5:$D$8972, "&lt;="&amp;AG125)), "" )</f>
        <v/>
      </c>
      <c r="EI125" s="186" t="str">
        <f>IF(AH125&gt; 0,(COUNTIFS(FRACAS!$B$5:$B$8972, AH$4, FRACAS!$D$5:$D$8972, "&lt;="&amp;AH125)), "" )</f>
        <v/>
      </c>
      <c r="EJ125" s="186" t="str">
        <f>IF(AI125&gt; 0,(COUNTIFS(FRACAS!$B$5:$B$8972, AI$4, FRACAS!$D$5:$D$8972, "&lt;="&amp;AI125)), "" )</f>
        <v/>
      </c>
      <c r="EK125" s="186" t="str">
        <f>IF(AJ125&gt; 0,(COUNTIFS(FRACAS!$B$5:$B$8972, AJ$4, FRACAS!$D$5:$D$8972, "&lt;="&amp;AJ125)), "" )</f>
        <v/>
      </c>
      <c r="EL125" s="186" t="str">
        <f>IF(AK125&gt; 0,(COUNTIFS(FRACAS!$B$5:$B$8972, AK$4, FRACAS!$D$5:$D$8972, "&lt;="&amp;AK125)), "" )</f>
        <v/>
      </c>
      <c r="EM125" s="186" t="str">
        <f>IF(AL125&gt; 0,(COUNTIFS(FRACAS!$B$5:$B$8972, AL$4, FRACAS!$D$5:$D$8972, "&lt;="&amp;AL125)), "" )</f>
        <v/>
      </c>
      <c r="EN125" s="186" t="str">
        <f>IF(AM125&gt; 0,(COUNTIFS(FRACAS!$B$5:$B$8972, AM$4, FRACAS!$D$5:$D$8972, "&lt;="&amp;AM125)), "" )</f>
        <v/>
      </c>
      <c r="EO125" s="186" t="str">
        <f>IF(AN125&gt; 0,(COUNTIFS(FRACAS!$B$5:$B$8972, AN$4, FRACAS!$D$5:$D$8972, "&lt;="&amp;AN125)), "" )</f>
        <v/>
      </c>
      <c r="EP125" s="186" t="str">
        <f>IF(AO125&gt; 0,(COUNTIFS(FRACAS!$B$5:$B$8972, AO$4, FRACAS!$D$5:$D$8972, "&lt;="&amp;AO125)), "" )</f>
        <v/>
      </c>
      <c r="EQ125" s="186" t="str">
        <f>IF(AP125&gt; 0,(COUNTIFS(FRACAS!$B$5:$B$8972, AP$4, FRACAS!$D$5:$D$8972, "&lt;="&amp;AP125)), "" )</f>
        <v/>
      </c>
      <c r="ER125" s="186" t="str">
        <f>IF(AQ125&gt; 0,(COUNTIFS(FRACAS!$B$5:$B$8972, AQ$4, FRACAS!$D$5:$D$8972, "&lt;="&amp;AQ125)), "" )</f>
        <v/>
      </c>
      <c r="ES125" s="244"/>
      <c r="ET125" s="186"/>
      <c r="EU125" s="186"/>
      <c r="EV125" s="186"/>
      <c r="EW125" s="186"/>
      <c r="EX125" s="186"/>
      <c r="EY125" s="186"/>
      <c r="EZ125" s="186"/>
      <c r="FA125" s="186"/>
      <c r="FB125" s="203"/>
      <c r="FC125" s="204"/>
      <c r="FD125" s="204"/>
      <c r="FE125" s="190"/>
      <c r="FF125" s="190"/>
      <c r="FG125" s="190"/>
      <c r="FH125" s="190"/>
      <c r="FI125" s="190"/>
      <c r="FJ125" s="190"/>
      <c r="FK125" s="190"/>
      <c r="FL125" s="190"/>
      <c r="FM125" s="190"/>
      <c r="FN125" s="190"/>
      <c r="FO125" s="190"/>
      <c r="FP125" s="190"/>
      <c r="FQ125" s="190"/>
      <c r="FR125" s="190"/>
      <c r="FS125" s="190"/>
      <c r="FT125" s="190"/>
      <c r="FU125" s="190"/>
      <c r="FV125" s="190"/>
      <c r="FW125" s="190"/>
      <c r="FX125" s="190"/>
      <c r="FY125" s="190"/>
      <c r="FZ125" s="190"/>
      <c r="GA125" s="190"/>
      <c r="GB125" s="190"/>
      <c r="GC125" s="190"/>
      <c r="GD125" s="190"/>
      <c r="GE125" s="190"/>
      <c r="GF125" s="190"/>
      <c r="GG125" s="190"/>
      <c r="GH125" s="190"/>
      <c r="GI125" s="190"/>
      <c r="GJ125" s="190"/>
      <c r="GK125" s="190"/>
      <c r="GL125" s="190"/>
      <c r="GM125" s="190"/>
      <c r="GN125" s="190"/>
      <c r="GO125" s="190"/>
      <c r="GP125" s="190"/>
      <c r="GQ125" s="190"/>
      <c r="GR125" s="190"/>
      <c r="GS125" s="190"/>
      <c r="GT125" s="190"/>
      <c r="GU125" s="190"/>
      <c r="GV125" s="190"/>
      <c r="GW125" s="190"/>
      <c r="GX125" s="190"/>
      <c r="GY125" s="190"/>
      <c r="GZ125" s="190"/>
      <c r="HA125" s="190"/>
      <c r="HB125" s="190"/>
      <c r="HD125" s="190"/>
      <c r="HE125" s="190"/>
      <c r="HF125" s="190"/>
      <c r="HG125" s="190"/>
      <c r="HH125" s="190"/>
      <c r="HI125" s="190"/>
      <c r="HJ125" s="190"/>
      <c r="HK125" s="190"/>
      <c r="HL125" s="190"/>
      <c r="HM125" s="190"/>
      <c r="HN125" s="190"/>
      <c r="HO125" s="190"/>
      <c r="HP125" s="190"/>
      <c r="HQ125" s="190"/>
      <c r="HR125" s="190"/>
      <c r="HS125" s="190"/>
      <c r="HT125" s="190"/>
      <c r="HU125" s="190"/>
      <c r="HV125" s="190"/>
      <c r="HW125" s="190"/>
      <c r="HX125" s="190"/>
      <c r="HY125" s="190"/>
      <c r="HZ125" s="190"/>
      <c r="IA125" s="190"/>
      <c r="IB125" s="190"/>
      <c r="IC125" s="190"/>
      <c r="ID125" s="190"/>
      <c r="IE125" s="190"/>
      <c r="IF125" s="190"/>
      <c r="IG125" s="190"/>
      <c r="IH125" s="190"/>
      <c r="II125" s="190"/>
      <c r="IJ125" s="190"/>
      <c r="IK125" s="190"/>
      <c r="IL125" s="190"/>
      <c r="IM125" s="190"/>
      <c r="IN125" s="190"/>
      <c r="IO125" s="190"/>
      <c r="IP125" s="190"/>
      <c r="IQ125" s="190"/>
      <c r="IR125" s="190"/>
      <c r="IS125" s="190"/>
      <c r="IT125" s="190"/>
      <c r="IU125" s="190"/>
      <c r="IV125" s="190"/>
      <c r="IW125" s="190"/>
      <c r="IX125" s="190"/>
      <c r="IY125" s="190"/>
      <c r="IZ125" s="190"/>
      <c r="JA125" s="190"/>
      <c r="JB125" s="190"/>
      <c r="JC125" s="190"/>
      <c r="JD125" s="238"/>
      <c r="JE125" s="238"/>
      <c r="JF125" s="238"/>
      <c r="JG125" s="238"/>
      <c r="JH125" s="238"/>
      <c r="JI125" s="238"/>
      <c r="JJ125" s="238"/>
      <c r="JK125" s="238"/>
      <c r="JL125" s="238"/>
      <c r="JM125" s="238"/>
      <c r="JN125" s="239"/>
      <c r="JO125" s="193"/>
      <c r="JP125" s="193"/>
      <c r="JQ125" s="193"/>
      <c r="JR125" s="193"/>
      <c r="JS125" s="193"/>
      <c r="JT125" s="193"/>
      <c r="JU125" s="193"/>
      <c r="JV125" s="193"/>
      <c r="JW125" s="193"/>
      <c r="JX125" s="193"/>
      <c r="JY125" s="193"/>
      <c r="JZ125" s="193"/>
      <c r="KA125" s="193"/>
      <c r="KB125" s="193"/>
      <c r="KC125" s="193"/>
      <c r="KD125" s="193"/>
      <c r="KE125" s="193"/>
      <c r="KF125" s="193"/>
      <c r="KG125" s="193"/>
      <c r="KH125" s="193"/>
      <c r="KI125" s="193"/>
      <c r="KJ125" s="193"/>
      <c r="KK125" s="193"/>
      <c r="KL125" s="193"/>
      <c r="KM125" s="193"/>
      <c r="KN125" s="193"/>
      <c r="KO125" s="193"/>
      <c r="KP125" s="193"/>
      <c r="KQ125" s="193"/>
      <c r="KR125" s="193"/>
      <c r="KS125" s="193"/>
      <c r="KT125" s="193"/>
      <c r="KU125" s="193"/>
      <c r="KV125" s="193"/>
      <c r="KW125" s="193"/>
      <c r="KX125" s="193"/>
      <c r="KY125" s="193"/>
      <c r="KZ125" s="193"/>
      <c r="LA125" s="193"/>
      <c r="LB125" s="192"/>
      <c r="LC125" s="235" t="str">
        <f t="shared" si="8"/>
        <v/>
      </c>
      <c r="LD125" s="240" t="str" cm="1">
        <f t="array" ref="LD125">IFERROR((((D125/FRACAS!$AY$1)*60
)-(SUMPRODUCT((FRACAS!$B$5:$B$8970=D$4)*(FRACAS!$D$5:$D$8970&lt;=D125)*(IFERROR(FRACAS!$AM$5:$AM$8970,0)))
))/((D125/FRACAS!$AY$1)*60),"")</f>
        <v/>
      </c>
      <c r="LE125" s="240" t="str" cm="1">
        <f t="array" ref="LE125">IFERROR((((E125/FRACAS!$AY$1)*60
)-(SUMPRODUCT((FRACAS!$B$5:$B$8970=E$4)*(FRACAS!$D$5:$D$8970&lt;=E125)*(IFERROR(FRACAS!$AM$5:$AM$8970,0)))
))/((E125/FRACAS!$AY$1)*60),"")</f>
        <v/>
      </c>
      <c r="LF125" s="240" t="str" cm="1">
        <f t="array" ref="LF125">IFERROR((((F125/FRACAS!$AY$1)*60
)-(SUMPRODUCT((FRACAS!$B$5:$B$8970=F$4)*(FRACAS!$D$5:$D$8970&lt;=F125)*(IFERROR(FRACAS!$AM$5:$AM$8970,0)))
))/((F125/FRACAS!$AY$1)*60),"")</f>
        <v/>
      </c>
      <c r="LG125" s="240" t="str" cm="1">
        <f t="array" ref="LG125">IFERROR((((G125/FRACAS!$AY$1)*60
)-(SUMPRODUCT((FRACAS!$B$5:$B$8970=G$4)*(FRACAS!$D$5:$D$8970&lt;=G125)*(IFERROR(FRACAS!$AM$5:$AM$8970,0)))
))/((G125/FRACAS!$AY$1)*60),"")</f>
        <v/>
      </c>
      <c r="LH125" s="240" t="str" cm="1">
        <f t="array" ref="LH125">IFERROR((((H125/FRACAS!$AY$1)*60
)-(SUMPRODUCT((FRACAS!$B$5:$B$8970=H$4)*(FRACAS!$D$5:$D$8970&lt;=H125)*(IFERROR(FRACAS!$AM$5:$AM$8970,0)))
))/((H125/FRACAS!$AY$1)*60),"")</f>
        <v/>
      </c>
      <c r="LI125" s="240" t="str" cm="1">
        <f t="array" ref="LI125">IFERROR((((I125/FRACAS!$AY$1)*60
)-(SUMPRODUCT((FRACAS!$B$5:$B$8970=I$4)*(FRACAS!$D$5:$D$8970&lt;=I125)*(IFERROR(FRACAS!$AM$5:$AM$8970,0)))
))/((I125/FRACAS!$AY$1)*60),"")</f>
        <v/>
      </c>
      <c r="LJ125" s="240" t="str" cm="1">
        <f t="array" ref="LJ125">IFERROR((((J125/FRACAS!$AY$1)*60
)-(SUMPRODUCT((FRACAS!$B$5:$B$8970=J$4)*(FRACAS!$D$5:$D$8970&lt;=J125)*(IFERROR(FRACAS!$AM$5:$AM$8970,0)))
))/((J125/FRACAS!$AY$1)*60),"")</f>
        <v/>
      </c>
      <c r="LK125" s="240" t="str" cm="1">
        <f t="array" ref="LK125">IFERROR((((K125/FRACAS!$AY$1)*60
)-(SUMPRODUCT((FRACAS!$B$5:$B$8970=K$4)*(FRACAS!$D$5:$D$8970&lt;=K125)*(IFERROR(FRACAS!$AM$5:$AM$8970,0)))
))/((K125/FRACAS!$AY$1)*60),"")</f>
        <v/>
      </c>
      <c r="LL125" s="240" t="str" cm="1">
        <f t="array" ref="LL125">IFERROR((((L125/FRACAS!$AY$1)*60
)-(SUMPRODUCT((FRACAS!$B$5:$B$8970=L$4)*(FRACAS!$D$5:$D$8970&lt;=L125)*(IFERROR(FRACAS!$AM$5:$AM$8970,0)))
))/((L125/FRACAS!$AY$1)*60),"")</f>
        <v/>
      </c>
      <c r="LM125" s="240" t="str" cm="1">
        <f t="array" ref="LM125">IFERROR((((M125/FRACAS!$AY$1)*60
)-(SUMPRODUCT((FRACAS!$B$5:$B$8970=M$4)*(FRACAS!$D$5:$D$8970&lt;=M125)*(IFERROR(FRACAS!$AM$5:$AM$8970,0)))
))/((M125/FRACAS!$AY$1)*60),"")</f>
        <v/>
      </c>
      <c r="LN125" s="240" t="str" cm="1">
        <f t="array" ref="LN125">IFERROR((((N125/FRACAS!$AY$1)*60
)-(SUMPRODUCT((FRACAS!$B$5:$B$8970=N$4)*(FRACAS!$D$5:$D$8970&lt;=N125)*(IFERROR(FRACAS!$AM$5:$AM$8970,0)))
))/((N125/FRACAS!$AY$1)*60),"")</f>
        <v/>
      </c>
      <c r="LO125" s="240" t="str" cm="1">
        <f t="array" ref="LO125">IFERROR((((O125/FRACAS!$AY$1)*60
)-(SUMPRODUCT((FRACAS!$B$5:$B$8970=O$4)*(FRACAS!$D$5:$D$8970&lt;=O125)*(IFERROR(FRACAS!$AM$5:$AM$8970,0)))
))/((O125/FRACAS!$AY$1)*60),"")</f>
        <v/>
      </c>
      <c r="LP125" s="240" t="str" cm="1">
        <f t="array" ref="LP125">IFERROR((((P125/FRACAS!$AY$1)*60
)-(SUMPRODUCT((FRACAS!$B$5:$B$8970=P$4)*(FRACAS!$D$5:$D$8970&lt;=P125)*(IFERROR(FRACAS!$AM$5:$AM$8970,0)))
))/((P125/FRACAS!$AY$1)*60),"")</f>
        <v/>
      </c>
      <c r="LQ125" s="240" t="str" cm="1">
        <f t="array" ref="LQ125">IFERROR((((Q125/FRACAS!$AY$1)*60
)-(SUMPRODUCT((FRACAS!$B$5:$B$8970=Q$4)*(FRACAS!$D$5:$D$8970&lt;=Q125)*(IFERROR(FRACAS!$AM$5:$AM$8970,0)))
))/((Q125/FRACAS!$AY$1)*60),"")</f>
        <v/>
      </c>
      <c r="LR125" s="240" t="str" cm="1">
        <f t="array" ref="LR125">IFERROR((((R125/FRACAS!$AY$1)*60
)-(SUMPRODUCT((FRACAS!$B$5:$B$8970=R$4)*(FRACAS!$D$5:$D$8970&lt;=R125)*(IFERROR(FRACAS!$AM$5:$AM$8970,0)))
))/((R125/FRACAS!$AY$1)*60),"")</f>
        <v/>
      </c>
      <c r="LS125" s="240" t="str" cm="1">
        <f t="array" ref="LS125">IFERROR((((S125/FRACAS!$AY$1)*60
)-(SUMPRODUCT((FRACAS!$B$5:$B$8970=S$4)*(FRACAS!$D$5:$D$8970&lt;=S125)*(IFERROR(FRACAS!$AM$5:$AM$8970,0)))
))/((S125/FRACAS!$AY$1)*60),"")</f>
        <v/>
      </c>
      <c r="LT125" s="240" t="str" cm="1">
        <f t="array" ref="LT125">IFERROR((((T125/FRACAS!$AY$1)*60
)-(SUMPRODUCT((FRACAS!$B$5:$B$8970=T$4)*(FRACAS!$D$5:$D$8970&lt;=T125)*(IFERROR(FRACAS!$AM$5:$AM$8970,0)))
))/((T125/FRACAS!$AY$1)*60),"")</f>
        <v/>
      </c>
      <c r="LU125" s="240" t="str" cm="1">
        <f t="array" ref="LU125">IFERROR((((U125/FRACAS!$AY$1)*60
)-(SUMPRODUCT((FRACAS!$B$5:$B$8970=U$4)*(FRACAS!$D$5:$D$8970&lt;=U125)*(IFERROR(FRACAS!$AM$5:$AM$8970,0)))
))/((U125/FRACAS!$AY$1)*60),"")</f>
        <v/>
      </c>
      <c r="LV125" s="240" t="str" cm="1">
        <f t="array" ref="LV125">IFERROR(
    (((V125/FRACAS!$AY$1)*60))
    /
    (((V125/FRACAS!$AY$1)*60) + SUMPRODUCT((FRACAS!$B$5:$B$8970=V$4)*(FRACAS!$D$5:$D$8970&lt;=V125)*(IFERROR(FRACAS!$AM$5:$AM$8970,0)))
    ),"")</f>
        <v/>
      </c>
      <c r="LW125" s="240" t="str" cm="1">
        <f t="array" ref="LW125">IFERROR(
    (((W125/FRACAS!$AY$1)*60))
    /
    (((W125/FRACAS!$AY$1)*60) + SUMPRODUCT((FRACAS!$B$5:$B$8970=W$4)*(FRACAS!$D$5:$D$8970&lt;=W125)*(IFERROR(FRACAS!$AM$5:$AM$8970,0)))
    ),"")</f>
        <v/>
      </c>
      <c r="LX125" s="240" t="str" cm="1">
        <f t="array" ref="LX125">IFERROR(
    (((X125/FRACAS!$AY$1)*60))
    /
    (((X125/FRACAS!$AY$1)*60) + SUMPRODUCT((FRACAS!$B$5:$B$8970=X$4)*(FRACAS!$D$5:$D$8970&lt;=X125)*(IFERROR(FRACAS!$AM$5:$AM$8970,0)))
    ),"")</f>
        <v/>
      </c>
      <c r="LY125" s="240" t="str" cm="1">
        <f t="array" ref="LY125">IFERROR(
    (((Y125/FRACAS!$AY$1)*60))
    /
    (((Y125/FRACAS!$AY$1)*60) + SUMPRODUCT((FRACAS!$B$5:$B$8970=Y$4)*(FRACAS!$D$5:$D$8970&lt;=Y125)*(IFERROR(FRACAS!$AM$5:$AM$8970,0)))
    ),"")</f>
        <v/>
      </c>
      <c r="LZ125" s="240" t="str" cm="1">
        <f t="array" ref="LZ125">IFERROR(
    (((Z125/FRACAS!$AY$1)*60))
    /
    (((Z125/FRACAS!$AY$1)*60) + SUMPRODUCT((FRACAS!$B$5:$B$8970=Z$4)*(FRACAS!$D$5:$D$8970&lt;=Z125)*(IFERROR(FRACAS!$AM$5:$AM$8970,0)))
    ),"")</f>
        <v/>
      </c>
      <c r="MA125" s="240" t="str" cm="1">
        <f t="array" ref="MA125">IFERROR(
    (((AA125/FRACAS!$AY$1)*60))
    /
    (((AA125/FRACAS!$AY$1)*60) + SUMPRODUCT((FRACAS!$B$5:$B$8970=AA$4)*(FRACAS!$D$5:$D$8970&lt;=AA125)*(IFERROR(FRACAS!$AM$5:$AM$8970,0)))
    ),"")</f>
        <v/>
      </c>
      <c r="MB125" s="240" t="str" cm="1">
        <f t="array" ref="MB125">IFERROR(
    (((AB125/FRACAS!$AY$1)*60))
    /
    (((AB125/FRACAS!$AY$1)*60) + SUMPRODUCT((FRACAS!$B$5:$B$8970=AB$4)*(FRACAS!$D$5:$D$8970&lt;=AB125)*(IFERROR(FRACAS!$AM$5:$AM$8970,0)))
    ),"")</f>
        <v/>
      </c>
      <c r="MC125" s="240" t="str" cm="1">
        <f t="array" ref="MC125">IFERROR(
    (((AC125/FRACAS!$AY$1)*60))
    /
    (((AC125/FRACAS!$AY$1)*60) + SUMPRODUCT((FRACAS!$B$5:$B$8970=AC$4)*(FRACAS!$D$5:$D$8970&lt;=AC125)*(IFERROR(FRACAS!$AM$5:$AM$8970,0)))
    ),"")</f>
        <v/>
      </c>
      <c r="MD125" s="240" t="str" cm="1">
        <f t="array" ref="MD125">IFERROR(
    (((AD125/FRACAS!$AY$1)*60))
    /
    (((AD125/FRACAS!$AY$1)*60) + SUMPRODUCT((FRACAS!$B$5:$B$8970=AD$4)*(FRACAS!$D$5:$D$8970&lt;=AD125)*(IFERROR(FRACAS!$AM$5:$AM$8970,0)))
    ),"")</f>
        <v/>
      </c>
      <c r="ME125" s="240" t="str" cm="1">
        <f t="array" ref="ME125">IFERROR(
    (((AE125/FRACAS!$AY$1)*60))
    /
    (((AE125/FRACAS!$AY$1)*60) + SUMPRODUCT((FRACAS!$B$5:$B$8970=AE$4)*(FRACAS!$D$5:$D$8970&lt;=AE125)*(IFERROR(FRACAS!$AM$5:$AM$8970,0)))
    ),"")</f>
        <v/>
      </c>
      <c r="MF125" s="240" t="str" cm="1">
        <f t="array" ref="MF125">IFERROR(
    (((AF125/FRACAS!$AY$1)*60))
    /
    (((AF125/FRACAS!$AY$1)*60) + SUMPRODUCT((FRACAS!$B$5:$B$8970=AF$4)*(FRACAS!$D$5:$D$8970&lt;=AF125)*(IFERROR(FRACAS!$AM$5:$AM$8970,0)))
    ),"")</f>
        <v/>
      </c>
      <c r="MG125" s="240" t="str" cm="1">
        <f t="array" ref="MG125">IFERROR(
    (((AG125/FRACAS!$AY$1)*60))
    /
    (((AG125/FRACAS!$AY$1)*60) + SUMPRODUCT((FRACAS!$B$5:$B$8970=AG$4)*(FRACAS!$D$5:$D$8970&lt;=AG125)*(IFERROR(FRACAS!$AM$5:$AM$8970,0)))
    ),"")</f>
        <v/>
      </c>
      <c r="MH125" s="240" t="str" cm="1">
        <f t="array" ref="MH125">IFERROR(
    (((AH125/FRACAS!$AY$1)*60))
    /
    (((AH125/FRACAS!$AY$1)*60) + SUMPRODUCT((FRACAS!$B$5:$B$8970=AH$4)*(FRACAS!$D$5:$D$8970&lt;=AH125)*(IFERROR(FRACAS!$AM$5:$AM$8970,0)))
    ),"")</f>
        <v/>
      </c>
      <c r="MI125" s="240" t="str" cm="1">
        <f t="array" ref="MI125">IFERROR(
    (((AI125/FRACAS!$AY$1)*60))
    /
    (((AI125/FRACAS!$AY$1)*60) + SUMPRODUCT((FRACAS!$B$5:$B$8970=AI$4)*(FRACAS!$D$5:$D$8970&lt;=AI125)*(IFERROR(FRACAS!$AM$5:$AM$8970,0)))
    ),"")</f>
        <v/>
      </c>
      <c r="MJ125" s="240" t="str" cm="1">
        <f t="array" ref="MJ125">IFERROR(
    (((AJ125/FRACAS!$AY$1)*60))
    /
    (((AJ125/FRACAS!$AY$1)*60) + SUMPRODUCT((FRACAS!$B$5:$B$8970=AJ$4)*(FRACAS!$D$5:$D$8970&lt;=AJ125)*(IFERROR(FRACAS!$AM$5:$AM$8970,0)))
    ),"")</f>
        <v/>
      </c>
      <c r="MK125" s="240" t="str" cm="1">
        <f t="array" ref="MK125">IFERROR(
    (((AK125/FRACAS!$AY$1)*60))
    /
    (((AK125/FRACAS!$AY$1)*60) + SUMPRODUCT((FRACAS!$B$5:$B$8970=AK$4)*(FRACAS!$D$5:$D$8970&lt;=AK125)*(IFERROR(FRACAS!$AM$5:$AM$8970,0)))
    ),"")</f>
        <v/>
      </c>
      <c r="ML125" s="240" t="str" cm="1">
        <f t="array" ref="ML125">IFERROR(
    (((AL125/FRACAS!$AY$1)*60))
    /
    (((AL125/FRACAS!$AY$1)*60) + SUMPRODUCT((FRACAS!$B$5:$B$8970=AL$4)*(FRACAS!$D$5:$D$8970&lt;=AL125)*(IFERROR(FRACAS!$AM$5:$AM$8970,0)))
    ),"")</f>
        <v/>
      </c>
      <c r="MM125" s="240" t="str" cm="1">
        <f t="array" ref="MM125">IFERROR(
    (((AM125/FRACAS!$AY$1)*60))
    /
    (((AM125/FRACAS!$AY$1)*60) + SUMPRODUCT((FRACAS!$B$5:$B$8970=AM$4)*(FRACAS!$D$5:$D$8970&lt;=AM125)*(IFERROR(FRACAS!$AM$5:$AM$8970,0)))
    ),"")</f>
        <v/>
      </c>
      <c r="MN125" s="240" t="str" cm="1">
        <f t="array" ref="MN125">IFERROR(
    (((AN125/FRACAS!$AY$1)*60))
    /
    (((AN125/FRACAS!$AY$1)*60) + SUMPRODUCT((FRACAS!$B$5:$B$8970=AN$4)*(FRACAS!$D$5:$D$8970&lt;=AN125)*(IFERROR(FRACAS!$AM$5:$AM$8970,0)))
    ),"")</f>
        <v/>
      </c>
      <c r="MO125" s="240" t="str" cm="1">
        <f t="array" ref="MO125">IFERROR(
    (((AO125/FRACAS!$AY$1)*60))
    /
    (((AO125/FRACAS!$AY$1)*60) + SUMPRODUCT((FRACAS!$B$5:$B$8970=AO$4)*(FRACAS!$D$5:$D$8970&lt;=AO125)*(IFERROR(FRACAS!$AM$5:$AM$8970,0)))
    ),"")</f>
        <v/>
      </c>
      <c r="MP125" s="240" t="str" cm="1">
        <f t="array" ref="MP125">IFERROR(
    (((AP125/FRACAS!$AY$1)*60))
    /
    (((AP125/FRACAS!$AY$1)*60) + SUMPRODUCT((FRACAS!$B$5:$B$8970=AP$4)*(FRACAS!$D$5:$D$8970&lt;=AP125)*(IFERROR(FRACAS!$AM$5:$AM$8970,0)))
    ),"")</f>
        <v/>
      </c>
      <c r="MQ125" s="240" t="str" cm="1">
        <f t="array" ref="MQ125">IFERROR(
    (((AQ125/FRACAS!$AY$1)*60))
    /
    (((AQ125/FRACAS!$AY$1)*60) + SUMPRODUCT((FRACAS!$B$5:$B$8970=AQ$4)*(FRACAS!$D$5:$D$8970&lt;=AQ125)*(IFERROR(FRACAS!$AM$5:$AM$8970,0)))
    ),"")</f>
        <v/>
      </c>
      <c r="MR125" s="194"/>
      <c r="MS125" s="194"/>
      <c r="MT125" s="194"/>
      <c r="MU125" s="194"/>
      <c r="MV125" s="194"/>
      <c r="MW125" s="194"/>
      <c r="MX125" s="194"/>
      <c r="MY125" s="194"/>
      <c r="MZ125" s="194"/>
      <c r="NA125" s="195"/>
      <c r="ND125" s="241">
        <f t="shared" si="11"/>
        <v>0</v>
      </c>
      <c r="NE125" s="242" t="str">
        <f t="shared" si="12"/>
        <v/>
      </c>
      <c r="NF125" s="193" t="str" cm="1">
        <f t="array" ref="NF125">IF($ND125=0,"",(IFERROR( (IFERROR($ND125/FRACAS!$AY$1*60,0) - SUMPRODUCT( (FRACAS!$K$5:$K$8972=NF$2) * IFERROR(FRACAS!$AN$5:$AN$8972,0) ) ) / IFERROR($ND125/FRACAS!$AY$1*60,0), 1 )))</f>
        <v/>
      </c>
      <c r="NG125" s="193" t="str" cm="1">
        <f t="array" ref="NG125">IF($ND125=0,"",(IFERROR( (IFERROR($ND125/FRACAS!$AY$1*60,0) - SUMPRODUCT( (FRACAS!$K$5:$K$8972=NG$2) * IFERROR(FRACAS!$AN$5:$AN$8972,0) ) ) / IFERROR($ND125/FRACAS!$AY$1*60,0), 1 )))</f>
        <v/>
      </c>
      <c r="NH125" s="193" t="str" cm="1">
        <f t="array" ref="NH125">IF($ND125=0,"",(IFERROR( (IFERROR($ND125/FRACAS!$AY$1*60,0) - SUMPRODUCT( (FRACAS!$K$5:$K$8972=NH$2) * IFERROR(FRACAS!$AN$5:$AN$8972,0) ) ) / IFERROR($ND125/FRACAS!$AY$1*60,0), 1 )))</f>
        <v/>
      </c>
      <c r="NI125" s="193" t="str" cm="1">
        <f t="array" ref="NI125">IF($ND125=0,"",(IFERROR( (IFERROR($ND125/FRACAS!$AY$1*60,0) - SUMPRODUCT( (FRACAS!$K$5:$K$8972=NI$2) * IFERROR(FRACAS!$AN$5:$AN$8972,0) ) ) / IFERROR($ND125/FRACAS!$AY$1*60,0), 1 )))</f>
        <v/>
      </c>
      <c r="NJ125" s="193" t="str" cm="1">
        <f t="array" ref="NJ125">IF($ND125=0,"",(IFERROR( (IFERROR($ND125/FRACAS!$AY$1*60,0) - SUMPRODUCT( (FRACAS!$K$5:$K$8972=NJ$2) * IFERROR(FRACAS!$AN$5:$AN$8972,0) ) ) / IFERROR($ND125/FRACAS!$AY$1*60,0), 1 )))</f>
        <v/>
      </c>
      <c r="NK125" s="193" t="str" cm="1">
        <f t="array" ref="NK125">IF($ND125=0,"",(IFERROR( (IFERROR($ND125/FRACAS!$AY$1*60,0) - SUMPRODUCT( (FRACAS!$K$5:$K$8972=NK$2) * IFERROR(FRACAS!$AN$5:$AN$8972,0) ) ) / IFERROR($ND125/FRACAS!$AY$1*60,0), 1 )))</f>
        <v/>
      </c>
      <c r="NL125" s="193" t="str" cm="1">
        <f t="array" ref="NL125">IF($ND125=0,"",(IFERROR( (IFERROR($ND125/FRACAS!$AY$1*60,0) - SUMPRODUCT( (FRACAS!$K$5:$K$8972=NL$2) * IFERROR(FRACAS!$AN$5:$AN$8972,0) ) ) / IFERROR($ND125/FRACAS!$AY$1*60,0), 1 )))</f>
        <v/>
      </c>
      <c r="NM125" s="193" t="str" cm="1">
        <f t="array" ref="NM125">IF($ND125=0,"",(IFERROR( (IFERROR($ND125/FRACAS!$AY$1*60,0) - SUMPRODUCT( (FRACAS!$K$5:$K$8972=NM$2) * IFERROR(FRACAS!$AN$5:$AN$8972,0) ) ) / IFERROR($ND125/FRACAS!$AY$1*60,0), 1 )))</f>
        <v/>
      </c>
      <c r="NN125" s="193" t="str" cm="1">
        <f t="array" ref="NN125">IF($ND125=0,"",(IFERROR( (IFERROR($ND125/FRACAS!$AY$1*60,0) - SUMPRODUCT( (FRACAS!$K$5:$K$8972=NN$2) * IFERROR(FRACAS!$AN$5:$AN$8972,0) ) ) / IFERROR($ND125/FRACAS!$AY$1*60,0), 1 )))</f>
        <v/>
      </c>
      <c r="NO125" s="193" t="str" cm="1">
        <f t="array" ref="NO125">IF($ND125=0,"",(IFERROR( (IFERROR($ND125/FRACAS!$AY$1*60,0) - SUMPRODUCT( (FRACAS!$K$5:$K$8972=NO$2) * IFERROR(FRACAS!$AN$5:$AN$8972,0) ) ) / IFERROR($ND125/FRACAS!$AY$1*60,0), 1 )))</f>
        <v/>
      </c>
      <c r="NP125" s="193" t="str" cm="1">
        <f t="array" ref="NP125">IF($ND125=0,"",(IFERROR( (IFERROR($ND125/FRACAS!$AY$1*60,0) - SUMPRODUCT( (FRACAS!$K$5:$K$8972=NP$2) * IFERROR(FRACAS!$AN$5:$AN$8972,0) ) ) / IFERROR($ND125/FRACAS!$AY$1*60,0), 1 )))</f>
        <v/>
      </c>
      <c r="NQ125" s="193" t="str" cm="1">
        <f t="array" ref="NQ125">IF($ND125=0,"",(IFERROR( (IFERROR($ND125/FRACAS!$AY$1*60,0) - SUMPRODUCT( (FRACAS!$K$5:$K$8972=NQ$2) * IFERROR(FRACAS!$AN$5:$AN$8972,0) ) ) / IFERROR($ND125/FRACAS!$AY$1*60,0), 1 )))</f>
        <v/>
      </c>
      <c r="NR125" s="193" t="str" cm="1">
        <f t="array" ref="NR125">IF($ND125=0,"",(IFERROR( (IFERROR($ND125/FRACAS!$AY$1*60,0) - SUMPRODUCT( (FRACAS!$K$5:$K$8972=NR$2) * IFERROR(FRACAS!$AN$5:$AN$8972,0) ) ) / IFERROR($ND125/FRACAS!$AY$1*60,0), 1 )))</f>
        <v/>
      </c>
      <c r="NS125" s="193" t="str" cm="1">
        <f t="array" ref="NS125">IF($ND125=0,"",(IFERROR( (IFERROR($ND125/FRACAS!$AY$1*60,0) - SUMPRODUCT( (FRACAS!$K$5:$K$8972=NS$2) * IFERROR(FRACAS!$AN$5:$AN$8972,0) ) ) / IFERROR($ND125/FRACAS!$AY$1*60,0), 1 )))</f>
        <v/>
      </c>
      <c r="NT125" s="193" t="str" cm="1">
        <f t="array" ref="NT125">IF($ND125=0,"",(IFERROR( (IFERROR($ND125/FRACAS!$AY$1*60,0) - SUMPRODUCT( (FRACAS!$K$5:$K$8972=NT$2) * IFERROR(FRACAS!$AN$5:$AN$8972,0) ) ) / IFERROR($ND125/FRACAS!$AY$1*60,0), 1 )))</f>
        <v/>
      </c>
      <c r="NU125" s="193" t="str" cm="1">
        <f t="array" ref="NU125">IF($ND125=0,"",(IFERROR( (IFERROR($ND125/FRACAS!$AY$1*60,0) - SUMPRODUCT( (FRACAS!$K$5:$K$8972=NU$2) * IFERROR(FRACAS!$AN$5:$AN$8972,0) ) ) / IFERROR($ND125/FRACAS!$AY$1*60,0), 1 )))</f>
        <v/>
      </c>
      <c r="NV125" s="193" t="str" cm="1">
        <f t="array" ref="NV125">IF($ND125=0,"",(IFERROR( (IFERROR($ND125/FRACAS!$AY$1*60,0) - SUMPRODUCT( (FRACAS!$K$5:$K$8972=NV$2) * IFERROR(FRACAS!$AN$5:$AN$8972,0) ) ) / IFERROR($ND125/FRACAS!$AY$1*60,0), 1 )))</f>
        <v/>
      </c>
      <c r="NW125" s="193" t="str" cm="1">
        <f t="array" ref="NW125">IF($ND125=0,"",(IFERROR( (IFERROR($ND125/FRACAS!$AY$1*60,0) - SUMPRODUCT( (FRACAS!$K$5:$K$8972=NW$2) * IFERROR(FRACAS!$AN$5:$AN$8972,0) ) ) / IFERROR($ND125/FRACAS!$AY$1*60,0), 1 )))</f>
        <v/>
      </c>
      <c r="NX125" s="193" t="str" cm="1">
        <f t="array" ref="NX125">IF($ND125=0,"",(IFERROR( (IFERROR($ND125/FRACAS!$AY$1*60,0) - SUMPRODUCT( (FRACAS!$K$5:$K$8972=NX$2) * IFERROR(FRACAS!$AN$5:$AN$8972,0) ) ) / IFERROR($ND125/FRACAS!$AY$1*60,0), 1 )))</f>
        <v/>
      </c>
      <c r="NY125" s="193" t="str" cm="1">
        <f t="array" ref="NY125">IF($ND125=0,"",(IFERROR( (IFERROR($ND125/FRACAS!$AY$1*60,0) - SUMPRODUCT( (FRACAS!$K$5:$K$8972=NY$2) * IFERROR(FRACAS!$AN$5:$AN$8972,0) ) ) / IFERROR($ND125/FRACAS!$AY$1*60,0), 1 )))</f>
        <v/>
      </c>
      <c r="NZ125" s="193" t="str" cm="1">
        <f t="array" ref="NZ125">IF($ND125=0,"",(IFERROR( (IFERROR($ND125/FRACAS!$AY$1*60,0) - SUMPRODUCT( (FRACAS!$K$5:$K$8972=NZ$2) * IFERROR(FRACAS!$AN$5:$AN$8972,0) ) ) / IFERROR($ND125/FRACAS!$AY$1*60,0), 1 )))</f>
        <v/>
      </c>
      <c r="OA125" s="193" t="str" cm="1">
        <f t="array" ref="OA125">IF($ND125=0,"",(IFERROR( (IFERROR($ND125/FRACAS!$AY$1*60,0) - SUMPRODUCT( (FRACAS!$K$5:$K$8972=OA$2) * IFERROR(FRACAS!$AN$5:$AN$8972,0) ) ) / IFERROR($ND125/FRACAS!$AY$1*60,0), 1 )))</f>
        <v/>
      </c>
      <c r="OB125" s="193" t="str" cm="1">
        <f t="array" ref="OB125">IF($ND125=0,"",(IFERROR( (IFERROR($ND125/FRACAS!$AY$1*60,0) - SUMPRODUCT( (FRACAS!$K$5:$K$8972=OB$2) * IFERROR(FRACAS!$AN$5:$AN$8972,0) ) ) / IFERROR($ND125/FRACAS!$AY$1*60,0), 1 )))</f>
        <v/>
      </c>
      <c r="OC125" s="193" t="str" cm="1">
        <f t="array" ref="OC125">IF($ND125=0,"",(IFERROR( (IFERROR($ND125/FRACAS!$AY$1*60,0) - SUMPRODUCT( (FRACAS!$K$5:$K$8972=OC$2) * IFERROR(FRACAS!$AN$5:$AN$8972,0) ) ) / IFERROR($ND125/FRACAS!$AY$1*60,0), 1 )))</f>
        <v/>
      </c>
      <c r="OD125" s="193" t="str" cm="1">
        <f t="array" ref="OD125">IF($ND125=0,"",(IFERROR( (IFERROR($ND125/FRACAS!$AY$1*60,0) - SUMPRODUCT( (FRACAS!$K$5:$K$8972=OD$2) * IFERROR(FRACAS!$AN$5:$AN$8972,0) ) ) / IFERROR($ND125/FRACAS!$AY$1*60,0), 1 )))</f>
        <v/>
      </c>
      <c r="OE125" s="193" t="str" cm="1">
        <f t="array" ref="OE125">IF($ND125=0,"",(IFERROR( (IFERROR($ND125/FRACAS!$AY$1*60,0) - SUMPRODUCT( (FRACAS!$K$5:$K$8972=OE$2) * IFERROR(FRACAS!$AN$5:$AN$8972,0) ) ) / IFERROR($ND125/FRACAS!$AY$1*60,0), 1 )))</f>
        <v/>
      </c>
      <c r="OF125" s="193" t="str" cm="1">
        <f t="array" ref="OF125">IF($ND125=0,"",(IFERROR( (IFERROR($ND125/FRACAS!$AY$1*60,0) - SUMPRODUCT( (FRACAS!$K$5:$K$8972=OF$2) * IFERROR(FRACAS!$AN$5:$AN$8972,0) ) ) / IFERROR($ND125/FRACAS!$AY$1*60,0), 1 )))</f>
        <v/>
      </c>
      <c r="OG125" s="193" t="str" cm="1">
        <f t="array" ref="OG125">IF($ND125=0,"",(IFERROR( (IFERROR($ND125/FRACAS!$AY$1*60,0) - SUMPRODUCT( (FRACAS!$K$5:$K$8972=OG$2) * IFERROR(FRACAS!$AN$5:$AN$8972,0) ) ) / IFERROR($ND125/FRACAS!$AY$1*60,0), 1 )))</f>
        <v/>
      </c>
      <c r="OH125" s="193" t="str" cm="1">
        <f t="array" ref="OH125">IF($ND125=0,"",(IFERROR( (IFERROR($ND125/FRACAS!$AY$1*60,0) - SUMPRODUCT( (FRACAS!$K$5:$K$8972=OH$2) * IFERROR(FRACAS!$AN$5:$AN$8972,0) ) ) / IFERROR($ND125/FRACAS!$AY$1*60,0), 1 )))</f>
        <v/>
      </c>
      <c r="OI125" s="193" t="str" cm="1">
        <f t="array" ref="OI125">IF($ND125=0,"",(IFERROR( (IFERROR($ND125/FRACAS!$AY$1*60,0) - SUMPRODUCT( (FRACAS!$K$5:$K$8972=OI$2) * IFERROR(FRACAS!$AN$5:$AN$8972,0) ) ) / IFERROR($ND125/FRACAS!$AY$1*60,0), 1 )))</f>
        <v/>
      </c>
      <c r="OJ125" s="193" t="str" cm="1">
        <f t="array" ref="OJ125">IF($ND125=0,"",(IFERROR( (IFERROR($ND125/FRACAS!$AY$1*60,0) - SUMPRODUCT( (FRACAS!$K$5:$K$8972=OJ$2) * IFERROR(FRACAS!$AN$5:$AN$8972,0) ) ) / IFERROR($ND125/FRACAS!$AY$1*60,0), 1 )))</f>
        <v/>
      </c>
      <c r="OK125" s="193" t="str" cm="1">
        <f t="array" ref="OK125">IF($ND125=0,"",(IFERROR( (IFERROR($ND125/FRACAS!$AY$1*60,0) - SUMPRODUCT( (FRACAS!$K$5:$K$8972=OK$2) * IFERROR(FRACAS!$AN$5:$AN$8972,0) ) ) / IFERROR($ND125/FRACAS!$AY$1*60,0), 1 )))</f>
        <v/>
      </c>
      <c r="OL125" s="193" t="str" cm="1">
        <f t="array" ref="OL125">IF($ND125=0,"",(IFERROR( (IFERROR($ND125/FRACAS!$AY$1*60,0) - SUMPRODUCT( (FRACAS!$K$5:$K$8972=OL$2) * IFERROR(FRACAS!$AN$5:$AN$8972,0) ) ) / IFERROR($ND125/FRACAS!$AY$1*60,0), 1 )))</f>
        <v/>
      </c>
      <c r="OM125" s="193" t="str" cm="1">
        <f t="array" ref="OM125">IF($ND125=0,"",(IFERROR( (IFERROR($ND125/FRACAS!$AY$1*60,0) - SUMPRODUCT( (FRACAS!$K$5:$K$8972=OM$2) * IFERROR(FRACAS!$AN$5:$AN$8972,0) ) ) / IFERROR($ND125/FRACAS!$AY$1*60,0), 1 )))</f>
        <v/>
      </c>
      <c r="ON125" s="193" t="str" cm="1">
        <f t="array" ref="ON125">IF($ND125=0,"",(IFERROR( (IFERROR($ND125/FRACAS!$AY$1*60,0) - SUMPRODUCT( (FRACAS!$K$5:$K$8972=ON$2) * IFERROR(FRACAS!$AN$5:$AN$8972,0) ) ) / IFERROR($ND125/FRACAS!$AY$1*60,0), 1 )))</f>
        <v/>
      </c>
      <c r="OO125" s="193" t="str" cm="1">
        <f t="array" ref="OO125">IF($ND125=0,"",(IFERROR( (IFERROR($ND125/FRACAS!$AY$1*60,0) - SUMPRODUCT( (FRACAS!$K$5:$K$8972=OO$2) * IFERROR(FRACAS!$AN$5:$AN$8972,0) ) ) / IFERROR($ND125/FRACAS!$AY$1*60,0), 1 )))</f>
        <v/>
      </c>
      <c r="OP125" s="193" t="str" cm="1">
        <f t="array" ref="OP125">IF($ND125=0,"",(IFERROR( (IFERROR($ND125/FRACAS!$AY$1*60,0) - SUMPRODUCT( (FRACAS!$K$5:$K$8972=OP$2) * IFERROR(FRACAS!$AN$5:$AN$8972,0) ) ) / IFERROR($ND125/FRACAS!$AY$1*60,0), 1 )))</f>
        <v/>
      </c>
      <c r="OQ125" s="193" t="str" cm="1">
        <f t="array" ref="OQ125">IF($ND125=0,"",(IFERROR( (IFERROR($ND125/FRACAS!$AY$1*60,0) - SUMPRODUCT( (FRACAS!$K$5:$K$8972=OQ$2) * IFERROR(FRACAS!$AN$5:$AN$8972,0) ) ) / IFERROR($ND125/FRACAS!$AY$1*60,0), 1 )))</f>
        <v/>
      </c>
      <c r="OR125" s="193" t="str" cm="1">
        <f t="array" ref="OR125">IF($ND125=0,"",(IFERROR( (IFERROR($ND125/FRACAS!$AY$1*60,0) - SUMPRODUCT( (FRACAS!$K$5:$K$8972=OR$2) * IFERROR(FRACAS!$AN$5:$AN$8972,0) ) ) / IFERROR($ND125/FRACAS!$AY$1*60,0), 1 )))</f>
        <v/>
      </c>
      <c r="OS125" s="193" t="str" cm="1">
        <f t="array" ref="OS125">IF($ND125=0,"",(IFERROR( (IFERROR($ND125/FRACAS!$AY$1*60,0) - SUMPRODUCT( (FRACAS!$K$5:$K$8972=OS$2) * IFERROR(FRACAS!$AN$5:$AN$8972,0) ) ) / IFERROR($ND125/FRACAS!$AY$1*60,0), 1 )))</f>
        <v/>
      </c>
      <c r="OT125" s="243" t="str" cm="1">
        <f t="array" ref="OT125">IF($ND125=0,"",(IFERROR( (IFERROR($ND125/FRACAS!$AY$1*60,0) - SUMPRODUCT( (FRACAS!$K$5:$K$8972=OT$2) * IFERROR(FRACAS!$AN$5:$AN$8972,0) ) ) / IFERROR($ND125/FRACAS!$AY$1*60,0), 1 )))</f>
        <v/>
      </c>
    </row>
    <row r="126" spans="2:410" x14ac:dyDescent="0.2">
      <c r="B126" s="233"/>
      <c r="C126" s="259">
        <f>IF('[1]17.11.2025 IASI18 Mileage'!C126="","",'[1]17.11.2025 IASI18 Mileage'!C126)</f>
        <v>46818</v>
      </c>
      <c r="D126" s="201" t="str">
        <f>IF('[1]17.11.2025 IASI18 Mileage'!D126="","",'[1]17.11.2025 IASI18 Mileage'!D126)</f>
        <v/>
      </c>
      <c r="E126" s="201" t="str">
        <f>IF('[1]17.11.2025 IASI18 Mileage'!E126="","",'[1]17.11.2025 IASI18 Mileage'!E126)</f>
        <v/>
      </c>
      <c r="F126" s="201" t="str">
        <f>IF('[1]17.11.2025 IASI18 Mileage'!F126="","",'[1]17.11.2025 IASI18 Mileage'!F126)</f>
        <v/>
      </c>
      <c r="G126" s="201" t="str">
        <f>IF('[1]17.11.2025 IASI18 Mileage'!G126="","",'[1]17.11.2025 IASI18 Mileage'!G126)</f>
        <v/>
      </c>
      <c r="H126" s="201" t="str">
        <f>IF('[1]17.11.2025 IASI18 Mileage'!H126="","",'[1]17.11.2025 IASI18 Mileage'!H126)</f>
        <v/>
      </c>
      <c r="I126" s="201" t="str">
        <f>IF('[1]17.11.2025 IASI18 Mileage'!I126="","",'[1]17.11.2025 IASI18 Mileage'!I126)</f>
        <v/>
      </c>
      <c r="J126" s="201" t="str">
        <f>IF('[1]17.11.2025 IASI18 Mileage'!J126="","",'[1]17.11.2025 IASI18 Mileage'!J126)</f>
        <v/>
      </c>
      <c r="K126" s="201" t="str">
        <f>IF('[1]17.11.2025 IASI18 Mileage'!K126="","",'[1]17.11.2025 IASI18 Mileage'!K126)</f>
        <v/>
      </c>
      <c r="L126" s="201" t="str">
        <f>IF('[1]17.11.2025 IASI18 Mileage'!L126="","",'[1]17.11.2025 IASI18 Mileage'!L126)</f>
        <v/>
      </c>
      <c r="M126" s="201" t="str">
        <f>IF('[1]17.11.2025 IASI18 Mileage'!M126="","",'[1]17.11.2025 IASI18 Mileage'!M126)</f>
        <v/>
      </c>
      <c r="N126" s="201" t="str">
        <f>IF('[1]17.11.2025 IASI18 Mileage'!N126="","",'[1]17.11.2025 IASI18 Mileage'!N126)</f>
        <v/>
      </c>
      <c r="O126" s="201" t="str">
        <f>IF('[1]17.11.2025 IASI18 Mileage'!O126="","",'[1]17.11.2025 IASI18 Mileage'!O126)</f>
        <v/>
      </c>
      <c r="P126" s="201" t="str">
        <f>IF('[1]17.11.2025 IASI18 Mileage'!P126="","",'[1]17.11.2025 IASI18 Mileage'!P126)</f>
        <v/>
      </c>
      <c r="Q126" s="201" t="str">
        <f>IF('[1]17.11.2025 IASI18 Mileage'!Q126="","",'[1]17.11.2025 IASI18 Mileage'!Q126)</f>
        <v/>
      </c>
      <c r="R126" s="201" t="str">
        <f>IF('[1]17.11.2025 IASI18 Mileage'!R126="","",'[1]17.11.2025 IASI18 Mileage'!R126)</f>
        <v/>
      </c>
      <c r="S126" s="201" t="str">
        <f>IF('[1]17.11.2025 IASI18 Mileage'!S126="","",'[1]17.11.2025 IASI18 Mileage'!S126)</f>
        <v/>
      </c>
      <c r="T126" s="201" t="str">
        <f>IF('[1]17.11.2025 IASI18 Mileage'!T126="","",'[1]17.11.2025 IASI18 Mileage'!T126)</f>
        <v/>
      </c>
      <c r="U126" s="201" t="str">
        <f>IF('[1]17.11.2025 IASI18 Mileage'!U126="","",'[1]17.11.2025 IASI18 Mileage'!U126)</f>
        <v/>
      </c>
      <c r="V126" s="201"/>
      <c r="W126" s="201"/>
      <c r="X126" s="201"/>
      <c r="Y126" s="201"/>
      <c r="Z126" s="201"/>
      <c r="AA126" s="201"/>
      <c r="AB126" s="201"/>
      <c r="AC126" s="201"/>
      <c r="AD126" s="201"/>
      <c r="AE126" s="201"/>
      <c r="AF126" s="201"/>
      <c r="AG126" s="201"/>
      <c r="AH126" s="201"/>
      <c r="AI126" s="201"/>
      <c r="AJ126" s="201"/>
      <c r="AK126" s="201"/>
      <c r="AL126" s="201"/>
      <c r="AM126" s="201"/>
      <c r="AN126" s="201"/>
      <c r="AO126" s="201"/>
      <c r="AP126" s="201"/>
      <c r="AQ126" s="201"/>
      <c r="AR126" s="201"/>
      <c r="AS126" s="201"/>
      <c r="AT126" s="201"/>
      <c r="AU126" s="201"/>
      <c r="AV126" s="201"/>
      <c r="AW126" s="201"/>
      <c r="AX126" s="201"/>
      <c r="AY126" s="201"/>
      <c r="AZ126" s="201"/>
      <c r="BA126" s="202"/>
      <c r="BB126" s="184"/>
      <c r="BC126" s="184"/>
      <c r="BD126" s="234"/>
      <c r="BE126" s="234"/>
      <c r="BF126" s="234"/>
      <c r="BG126" s="234"/>
      <c r="BH126" s="234"/>
      <c r="BI126" s="234"/>
      <c r="BJ126" s="234"/>
      <c r="BK126" s="234"/>
      <c r="BL126" s="234"/>
      <c r="BM126" s="234"/>
      <c r="BN126" s="234"/>
      <c r="BO126" s="234"/>
      <c r="BP126" s="234"/>
      <c r="BQ126" s="234"/>
      <c r="BR126" s="234"/>
      <c r="BS126" s="234"/>
      <c r="BT126" s="234"/>
      <c r="BU126" s="234"/>
      <c r="BV126" s="234"/>
      <c r="BW126" s="234"/>
      <c r="BX126" s="234"/>
      <c r="BY126" s="234"/>
      <c r="BZ126" s="234"/>
      <c r="CA126" s="234"/>
      <c r="CB126" s="234"/>
      <c r="CC126" s="234"/>
      <c r="CD126" s="234"/>
      <c r="CE126" s="234"/>
      <c r="CF126" s="234"/>
      <c r="CG126" s="234"/>
      <c r="CH126" s="234"/>
      <c r="CI126" s="234"/>
      <c r="CJ126" s="234"/>
      <c r="CK126" s="234"/>
      <c r="CL126" s="234"/>
      <c r="CM126" s="234"/>
      <c r="CN126" s="234"/>
      <c r="CO126" s="234"/>
      <c r="CP126" s="234"/>
      <c r="CQ126" s="234"/>
      <c r="CR126" s="234"/>
      <c r="CS126" s="234"/>
      <c r="CT126" s="234"/>
      <c r="CU126" s="234"/>
      <c r="CV126" s="234"/>
      <c r="CW126" s="234"/>
      <c r="CX126" s="234"/>
      <c r="CY126" s="234"/>
      <c r="CZ126" s="234"/>
      <c r="DA126" s="234"/>
      <c r="DB126" s="234"/>
      <c r="DC126" s="184">
        <f t="shared" si="9"/>
        <v>0</v>
      </c>
      <c r="DD126" s="235" t="str">
        <f t="shared" si="10"/>
        <v/>
      </c>
      <c r="DE126" s="186">
        <f>IF(D126&gt; 0,(COUNTIFS(FRACAS!$B$5:$B$8972, D$4, FRACAS!$D$5:$D$8972, "&lt;="&amp;D126)), "" )</f>
        <v>0</v>
      </c>
      <c r="DF126" s="186">
        <f>IF(E126&gt; 0,(COUNTIFS(FRACAS!$B$5:$B$8972, E$4, FRACAS!$D$5:$D$8972, "&lt;="&amp;E126)), "" )</f>
        <v>0</v>
      </c>
      <c r="DG126" s="186">
        <f>IF(F126&gt; 0,(COUNTIFS(FRACAS!$B$5:$B$8972, F$4, FRACAS!$D$5:$D$8972, "&lt;="&amp;F126)), "" )</f>
        <v>0</v>
      </c>
      <c r="DH126" s="186">
        <f>IF(G126&gt; 0,(COUNTIFS(FRACAS!$B$5:$B$8972, G$4, FRACAS!$D$5:$D$8972, "&lt;="&amp;G126)), "" )</f>
        <v>0</v>
      </c>
      <c r="DI126" s="186">
        <f>IF(H126&gt; 0,(COUNTIFS(FRACAS!$B$5:$B$8972, H$4, FRACAS!$D$5:$D$8972, "&lt;="&amp;H126)), "" )</f>
        <v>0</v>
      </c>
      <c r="DJ126" s="186">
        <f>IF(I126&gt; 0,(COUNTIFS(FRACAS!$B$5:$B$8972, I$4, FRACAS!$D$5:$D$8972, "&lt;="&amp;I126)), "" )</f>
        <v>0</v>
      </c>
      <c r="DK126" s="186">
        <f>IF(J126&gt; 0,(COUNTIFS(FRACAS!$B$5:$B$8972, J$4, FRACAS!$D$5:$D$8972, "&lt;="&amp;J126)), "" )</f>
        <v>0</v>
      </c>
      <c r="DL126" s="186">
        <f>IF(K126&gt; 0,(COUNTIFS(FRACAS!$B$5:$B$8972, K$4, FRACAS!$D$5:$D$8972, "&lt;="&amp;K126)), "" )</f>
        <v>0</v>
      </c>
      <c r="DM126" s="186">
        <f>IF(L126&gt; 0,(COUNTIFS(FRACAS!$B$5:$B$8972, L$4, FRACAS!$D$5:$D$8972, "&lt;="&amp;L126)), "" )</f>
        <v>0</v>
      </c>
      <c r="DN126" s="186">
        <f>IF(M126&gt; 0,(COUNTIFS(FRACAS!$B$5:$B$8972, M$4, FRACAS!$D$5:$D$8972, "&lt;="&amp;M126)), "" )</f>
        <v>0</v>
      </c>
      <c r="DO126" s="186">
        <f>IF(N126&gt; 0,(COUNTIFS(FRACAS!$B$5:$B$8972, N$4, FRACAS!$D$5:$D$8972, "&lt;="&amp;N126)), "" )</f>
        <v>0</v>
      </c>
      <c r="DP126" s="186">
        <f>IF(O126&gt; 0,(COUNTIFS(FRACAS!$B$5:$B$8972, O$4, FRACAS!$D$5:$D$8972, "&lt;="&amp;O126)), "" )</f>
        <v>0</v>
      </c>
      <c r="DQ126" s="186">
        <f>IF(P126&gt; 0,(COUNTIFS(FRACAS!$B$5:$B$8972, P$4, FRACAS!$D$5:$D$8972, "&lt;="&amp;P126)), "" )</f>
        <v>0</v>
      </c>
      <c r="DR126" s="186">
        <f>IF(Q126&gt; 0,(COUNTIFS(FRACAS!$B$5:$B$8972, Q$4, FRACAS!$D$5:$D$8972, "&lt;="&amp;Q126)), "" )</f>
        <v>0</v>
      </c>
      <c r="DS126" s="186">
        <f>IF(R126&gt; 0,(COUNTIFS(FRACAS!$B$5:$B$8972, R$4, FRACAS!$D$5:$D$8972, "&lt;="&amp;R126)), "" )</f>
        <v>0</v>
      </c>
      <c r="DT126" s="186">
        <f>IF(S126&gt; 0,(COUNTIFS(FRACAS!$B$5:$B$8972, S$4, FRACAS!$D$5:$D$8972, "&lt;="&amp;S126)), "" )</f>
        <v>0</v>
      </c>
      <c r="DU126" s="186">
        <f>IF(T126&gt; 0,(COUNTIFS(FRACAS!$B$5:$B$8972, T$4, FRACAS!$D$5:$D$8972, "&lt;="&amp;T126)), "" )</f>
        <v>0</v>
      </c>
      <c r="DV126" s="186">
        <f>IF(U126&gt; 0,(COUNTIFS(FRACAS!$B$5:$B$8972, U$4, FRACAS!$D$5:$D$8972, "&lt;="&amp;U126)), "" )</f>
        <v>0</v>
      </c>
      <c r="DW126" s="186" t="str">
        <f>IF(V126&gt; 0,(COUNTIFS(FRACAS!$B$5:$B$8972, V$4, FRACAS!$D$5:$D$8972, "&lt;="&amp;V126)), "" )</f>
        <v/>
      </c>
      <c r="DX126" s="186" t="str">
        <f>IF(W126&gt; 0,(COUNTIFS(FRACAS!$B$5:$B$8972, W$4, FRACAS!$D$5:$D$8972, "&lt;="&amp;W126)), "" )</f>
        <v/>
      </c>
      <c r="DY126" s="186" t="str">
        <f>IF(X126&gt; 0,(COUNTIFS(FRACAS!$B$5:$B$8972, X$4, FRACAS!$D$5:$D$8972, "&lt;="&amp;X126)), "" )</f>
        <v/>
      </c>
      <c r="DZ126" s="186" t="str">
        <f>IF(Y126&gt; 0,(COUNTIFS(FRACAS!$B$5:$B$8972, Y$4, FRACAS!$D$5:$D$8972, "&lt;="&amp;Y126)), "" )</f>
        <v/>
      </c>
      <c r="EA126" s="186" t="str">
        <f>IF(Z126&gt; 0,(COUNTIFS(FRACAS!$B$5:$B$8972, Z$4, FRACAS!$D$5:$D$8972, "&lt;="&amp;Z126)), "" )</f>
        <v/>
      </c>
      <c r="EB126" s="186" t="str">
        <f>IF(AA126&gt; 0,(COUNTIFS(FRACAS!$B$5:$B$8972, AA$4, FRACAS!$D$5:$D$8972, "&lt;="&amp;AA126)), "" )</f>
        <v/>
      </c>
      <c r="EC126" s="186" t="str">
        <f>IF(AB126&gt; 0,(COUNTIFS(FRACAS!$B$5:$B$8972, AB$4, FRACAS!$D$5:$D$8972, "&lt;="&amp;AB126)), "" )</f>
        <v/>
      </c>
      <c r="ED126" s="186" t="str">
        <f>IF(AC126&gt; 0,(COUNTIFS(FRACAS!$B$5:$B$8972, AC$4, FRACAS!$D$5:$D$8972, "&lt;="&amp;AC126)), "" )</f>
        <v/>
      </c>
      <c r="EE126" s="186" t="str">
        <f>IF(AD126&gt; 0,(COUNTIFS(FRACAS!$B$5:$B$8972, AD$4, FRACAS!$D$5:$D$8972, "&lt;="&amp;AD126)), "" )</f>
        <v/>
      </c>
      <c r="EF126" s="186" t="str">
        <f>IF(AE126&gt; 0,(COUNTIFS(FRACAS!$B$5:$B$8972, AE$4, FRACAS!$D$5:$D$8972, "&lt;="&amp;AE126)), "" )</f>
        <v/>
      </c>
      <c r="EG126" s="186" t="str">
        <f>IF(AF126&gt; 0,(COUNTIFS(FRACAS!$B$5:$B$8972, AF$4, FRACAS!$D$5:$D$8972, "&lt;="&amp;AF126)), "" )</f>
        <v/>
      </c>
      <c r="EH126" s="186" t="str">
        <f>IF(AG126&gt; 0,(COUNTIFS(FRACAS!$B$5:$B$8972, AG$4, FRACAS!$D$5:$D$8972, "&lt;="&amp;AG126)), "" )</f>
        <v/>
      </c>
      <c r="EI126" s="186" t="str">
        <f>IF(AH126&gt; 0,(COUNTIFS(FRACAS!$B$5:$B$8972, AH$4, FRACAS!$D$5:$D$8972, "&lt;="&amp;AH126)), "" )</f>
        <v/>
      </c>
      <c r="EJ126" s="186" t="str">
        <f>IF(AI126&gt; 0,(COUNTIFS(FRACAS!$B$5:$B$8972, AI$4, FRACAS!$D$5:$D$8972, "&lt;="&amp;AI126)), "" )</f>
        <v/>
      </c>
      <c r="EK126" s="186" t="str">
        <f>IF(AJ126&gt; 0,(COUNTIFS(FRACAS!$B$5:$B$8972, AJ$4, FRACAS!$D$5:$D$8972, "&lt;="&amp;AJ126)), "" )</f>
        <v/>
      </c>
      <c r="EL126" s="186" t="str">
        <f>IF(AK126&gt; 0,(COUNTIFS(FRACAS!$B$5:$B$8972, AK$4, FRACAS!$D$5:$D$8972, "&lt;="&amp;AK126)), "" )</f>
        <v/>
      </c>
      <c r="EM126" s="186" t="str">
        <f>IF(AL126&gt; 0,(COUNTIFS(FRACAS!$B$5:$B$8972, AL$4, FRACAS!$D$5:$D$8972, "&lt;="&amp;AL126)), "" )</f>
        <v/>
      </c>
      <c r="EN126" s="186" t="str">
        <f>IF(AM126&gt; 0,(COUNTIFS(FRACAS!$B$5:$B$8972, AM$4, FRACAS!$D$5:$D$8972, "&lt;="&amp;AM126)), "" )</f>
        <v/>
      </c>
      <c r="EO126" s="186" t="str">
        <f>IF(AN126&gt; 0,(COUNTIFS(FRACAS!$B$5:$B$8972, AN$4, FRACAS!$D$5:$D$8972, "&lt;="&amp;AN126)), "" )</f>
        <v/>
      </c>
      <c r="EP126" s="186" t="str">
        <f>IF(AO126&gt; 0,(COUNTIFS(FRACAS!$B$5:$B$8972, AO$4, FRACAS!$D$5:$D$8972, "&lt;="&amp;AO126)), "" )</f>
        <v/>
      </c>
      <c r="EQ126" s="186" t="str">
        <f>IF(AP126&gt; 0,(COUNTIFS(FRACAS!$B$5:$B$8972, AP$4, FRACAS!$D$5:$D$8972, "&lt;="&amp;AP126)), "" )</f>
        <v/>
      </c>
      <c r="ER126" s="186" t="str">
        <f>IF(AQ126&gt; 0,(COUNTIFS(FRACAS!$B$5:$B$8972, AQ$4, FRACAS!$D$5:$D$8972, "&lt;="&amp;AQ126)), "" )</f>
        <v/>
      </c>
      <c r="ES126" s="244"/>
      <c r="ET126" s="186"/>
      <c r="EU126" s="186"/>
      <c r="EV126" s="186"/>
      <c r="EW126" s="186"/>
      <c r="EX126" s="186"/>
      <c r="EY126" s="186"/>
      <c r="EZ126" s="186"/>
      <c r="FA126" s="186"/>
      <c r="FB126" s="203"/>
      <c r="FC126" s="204"/>
      <c r="FD126" s="204"/>
      <c r="FE126" s="190"/>
      <c r="FF126" s="190"/>
      <c r="FG126" s="190"/>
      <c r="FH126" s="190"/>
      <c r="FI126" s="190"/>
      <c r="FJ126" s="190"/>
      <c r="FK126" s="190"/>
      <c r="FL126" s="190"/>
      <c r="FM126" s="190"/>
      <c r="FN126" s="190"/>
      <c r="FO126" s="190"/>
      <c r="FP126" s="190"/>
      <c r="FQ126" s="190"/>
      <c r="FR126" s="190"/>
      <c r="FS126" s="190"/>
      <c r="FT126" s="190"/>
      <c r="FU126" s="190"/>
      <c r="FV126" s="190"/>
      <c r="FW126" s="190"/>
      <c r="FX126" s="190"/>
      <c r="FY126" s="190"/>
      <c r="FZ126" s="190"/>
      <c r="GA126" s="190"/>
      <c r="GB126" s="190"/>
      <c r="GC126" s="190"/>
      <c r="GD126" s="190"/>
      <c r="GE126" s="190"/>
      <c r="GF126" s="190"/>
      <c r="GG126" s="190"/>
      <c r="GH126" s="190"/>
      <c r="GI126" s="190"/>
      <c r="GJ126" s="190"/>
      <c r="GK126" s="190"/>
      <c r="GL126" s="190"/>
      <c r="GM126" s="190"/>
      <c r="GN126" s="190"/>
      <c r="GO126" s="190"/>
      <c r="GP126" s="190"/>
      <c r="GQ126" s="190"/>
      <c r="GR126" s="190"/>
      <c r="GS126" s="190"/>
      <c r="GT126" s="190"/>
      <c r="GU126" s="190"/>
      <c r="GV126" s="190"/>
      <c r="GW126" s="190"/>
      <c r="GX126" s="190"/>
      <c r="GY126" s="190"/>
      <c r="GZ126" s="190"/>
      <c r="HA126" s="190"/>
      <c r="HB126" s="190"/>
      <c r="HD126" s="190"/>
      <c r="HE126" s="190"/>
      <c r="HF126" s="190"/>
      <c r="HG126" s="190"/>
      <c r="HH126" s="190"/>
      <c r="HI126" s="190"/>
      <c r="HJ126" s="190"/>
      <c r="HK126" s="190"/>
      <c r="HL126" s="190"/>
      <c r="HM126" s="190"/>
      <c r="HN126" s="190"/>
      <c r="HO126" s="190"/>
      <c r="HP126" s="190"/>
      <c r="HQ126" s="190"/>
      <c r="HR126" s="190"/>
      <c r="HS126" s="190"/>
      <c r="HT126" s="190"/>
      <c r="HU126" s="190"/>
      <c r="HV126" s="190"/>
      <c r="HW126" s="190"/>
      <c r="HX126" s="190"/>
      <c r="HY126" s="190"/>
      <c r="HZ126" s="190"/>
      <c r="IA126" s="190"/>
      <c r="IB126" s="190"/>
      <c r="IC126" s="190"/>
      <c r="ID126" s="190"/>
      <c r="IE126" s="190"/>
      <c r="IF126" s="190"/>
      <c r="IG126" s="190"/>
      <c r="IH126" s="190"/>
      <c r="II126" s="190"/>
      <c r="IJ126" s="190"/>
      <c r="IK126" s="190"/>
      <c r="IL126" s="190"/>
      <c r="IM126" s="190"/>
      <c r="IN126" s="190"/>
      <c r="IO126" s="190"/>
      <c r="IP126" s="190"/>
      <c r="IQ126" s="190"/>
      <c r="IR126" s="190"/>
      <c r="IS126" s="190"/>
      <c r="IT126" s="190"/>
      <c r="IU126" s="190"/>
      <c r="IV126" s="190"/>
      <c r="IW126" s="190"/>
      <c r="IX126" s="190"/>
      <c r="IY126" s="190"/>
      <c r="IZ126" s="190"/>
      <c r="JA126" s="190"/>
      <c r="JB126" s="190"/>
      <c r="JC126" s="190"/>
      <c r="JD126" s="238"/>
      <c r="JE126" s="238"/>
      <c r="JF126" s="238"/>
      <c r="JG126" s="238"/>
      <c r="JH126" s="238"/>
      <c r="JI126" s="238"/>
      <c r="JJ126" s="238"/>
      <c r="JK126" s="238"/>
      <c r="JL126" s="238"/>
      <c r="JM126" s="238"/>
      <c r="JN126" s="239"/>
      <c r="JO126" s="193"/>
      <c r="JP126" s="193"/>
      <c r="JQ126" s="193"/>
      <c r="JR126" s="193"/>
      <c r="JS126" s="193"/>
      <c r="JT126" s="193"/>
      <c r="JU126" s="193"/>
      <c r="JV126" s="193"/>
      <c r="JW126" s="193"/>
      <c r="JX126" s="193"/>
      <c r="JY126" s="193"/>
      <c r="JZ126" s="193"/>
      <c r="KA126" s="193"/>
      <c r="KB126" s="193"/>
      <c r="KC126" s="193"/>
      <c r="KD126" s="193"/>
      <c r="KE126" s="193"/>
      <c r="KF126" s="193"/>
      <c r="KG126" s="193"/>
      <c r="KH126" s="193"/>
      <c r="KI126" s="193"/>
      <c r="KJ126" s="193"/>
      <c r="KK126" s="193"/>
      <c r="KL126" s="193"/>
      <c r="KM126" s="193"/>
      <c r="KN126" s="193"/>
      <c r="KO126" s="193"/>
      <c r="KP126" s="193"/>
      <c r="KQ126" s="193"/>
      <c r="KR126" s="193"/>
      <c r="KS126" s="193"/>
      <c r="KT126" s="193"/>
      <c r="KU126" s="193"/>
      <c r="KV126" s="193"/>
      <c r="KW126" s="193"/>
      <c r="KX126" s="193"/>
      <c r="KY126" s="193"/>
      <c r="KZ126" s="193"/>
      <c r="LA126" s="193"/>
      <c r="LB126" s="192"/>
      <c r="LC126" s="235" t="str">
        <f t="shared" si="8"/>
        <v/>
      </c>
      <c r="LD126" s="240" t="str" cm="1">
        <f t="array" ref="LD126">IFERROR((((D126/FRACAS!$AY$1)*60
)-(SUMPRODUCT((FRACAS!$B$5:$B$8970=D$4)*(FRACAS!$D$5:$D$8970&lt;=D126)*(IFERROR(FRACAS!$AM$5:$AM$8970,0)))
))/((D126/FRACAS!$AY$1)*60),"")</f>
        <v/>
      </c>
      <c r="LE126" s="240" t="str" cm="1">
        <f t="array" ref="LE126">IFERROR((((E126/FRACAS!$AY$1)*60
)-(SUMPRODUCT((FRACAS!$B$5:$B$8970=E$4)*(FRACAS!$D$5:$D$8970&lt;=E126)*(IFERROR(FRACAS!$AM$5:$AM$8970,0)))
))/((E126/FRACAS!$AY$1)*60),"")</f>
        <v/>
      </c>
      <c r="LF126" s="240" t="str" cm="1">
        <f t="array" ref="LF126">IFERROR((((F126/FRACAS!$AY$1)*60
)-(SUMPRODUCT((FRACAS!$B$5:$B$8970=F$4)*(FRACAS!$D$5:$D$8970&lt;=F126)*(IFERROR(FRACAS!$AM$5:$AM$8970,0)))
))/((F126/FRACAS!$AY$1)*60),"")</f>
        <v/>
      </c>
      <c r="LG126" s="240" t="str" cm="1">
        <f t="array" ref="LG126">IFERROR((((G126/FRACAS!$AY$1)*60
)-(SUMPRODUCT((FRACAS!$B$5:$B$8970=G$4)*(FRACAS!$D$5:$D$8970&lt;=G126)*(IFERROR(FRACAS!$AM$5:$AM$8970,0)))
))/((G126/FRACAS!$AY$1)*60),"")</f>
        <v/>
      </c>
      <c r="LH126" s="240" t="str" cm="1">
        <f t="array" ref="LH126">IFERROR((((H126/FRACAS!$AY$1)*60
)-(SUMPRODUCT((FRACAS!$B$5:$B$8970=H$4)*(FRACAS!$D$5:$D$8970&lt;=H126)*(IFERROR(FRACAS!$AM$5:$AM$8970,0)))
))/((H126/FRACAS!$AY$1)*60),"")</f>
        <v/>
      </c>
      <c r="LI126" s="240" t="str" cm="1">
        <f t="array" ref="LI126">IFERROR((((I126/FRACAS!$AY$1)*60
)-(SUMPRODUCT((FRACAS!$B$5:$B$8970=I$4)*(FRACAS!$D$5:$D$8970&lt;=I126)*(IFERROR(FRACAS!$AM$5:$AM$8970,0)))
))/((I126/FRACAS!$AY$1)*60),"")</f>
        <v/>
      </c>
      <c r="LJ126" s="240" t="str" cm="1">
        <f t="array" ref="LJ126">IFERROR((((J126/FRACAS!$AY$1)*60
)-(SUMPRODUCT((FRACAS!$B$5:$B$8970=J$4)*(FRACAS!$D$5:$D$8970&lt;=J126)*(IFERROR(FRACAS!$AM$5:$AM$8970,0)))
))/((J126/FRACAS!$AY$1)*60),"")</f>
        <v/>
      </c>
      <c r="LK126" s="240" t="str" cm="1">
        <f t="array" ref="LK126">IFERROR((((K126/FRACAS!$AY$1)*60
)-(SUMPRODUCT((FRACAS!$B$5:$B$8970=K$4)*(FRACAS!$D$5:$D$8970&lt;=K126)*(IFERROR(FRACAS!$AM$5:$AM$8970,0)))
))/((K126/FRACAS!$AY$1)*60),"")</f>
        <v/>
      </c>
      <c r="LL126" s="240" t="str" cm="1">
        <f t="array" ref="LL126">IFERROR((((L126/FRACAS!$AY$1)*60
)-(SUMPRODUCT((FRACAS!$B$5:$B$8970=L$4)*(FRACAS!$D$5:$D$8970&lt;=L126)*(IFERROR(FRACAS!$AM$5:$AM$8970,0)))
))/((L126/FRACAS!$AY$1)*60),"")</f>
        <v/>
      </c>
      <c r="LM126" s="240" t="str" cm="1">
        <f t="array" ref="LM126">IFERROR((((M126/FRACAS!$AY$1)*60
)-(SUMPRODUCT((FRACAS!$B$5:$B$8970=M$4)*(FRACAS!$D$5:$D$8970&lt;=M126)*(IFERROR(FRACAS!$AM$5:$AM$8970,0)))
))/((M126/FRACAS!$AY$1)*60),"")</f>
        <v/>
      </c>
      <c r="LN126" s="240" t="str" cm="1">
        <f t="array" ref="LN126">IFERROR((((N126/FRACAS!$AY$1)*60
)-(SUMPRODUCT((FRACAS!$B$5:$B$8970=N$4)*(FRACAS!$D$5:$D$8970&lt;=N126)*(IFERROR(FRACAS!$AM$5:$AM$8970,0)))
))/((N126/FRACAS!$AY$1)*60),"")</f>
        <v/>
      </c>
      <c r="LO126" s="240" t="str" cm="1">
        <f t="array" ref="LO126">IFERROR((((O126/FRACAS!$AY$1)*60
)-(SUMPRODUCT((FRACAS!$B$5:$B$8970=O$4)*(FRACAS!$D$5:$D$8970&lt;=O126)*(IFERROR(FRACAS!$AM$5:$AM$8970,0)))
))/((O126/FRACAS!$AY$1)*60),"")</f>
        <v/>
      </c>
      <c r="LP126" s="240" t="str" cm="1">
        <f t="array" ref="LP126">IFERROR((((P126/FRACAS!$AY$1)*60
)-(SUMPRODUCT((FRACAS!$B$5:$B$8970=P$4)*(FRACAS!$D$5:$D$8970&lt;=P126)*(IFERROR(FRACAS!$AM$5:$AM$8970,0)))
))/((P126/FRACAS!$AY$1)*60),"")</f>
        <v/>
      </c>
      <c r="LQ126" s="240" t="str" cm="1">
        <f t="array" ref="LQ126">IFERROR((((Q126/FRACAS!$AY$1)*60
)-(SUMPRODUCT((FRACAS!$B$5:$B$8970=Q$4)*(FRACAS!$D$5:$D$8970&lt;=Q126)*(IFERROR(FRACAS!$AM$5:$AM$8970,0)))
))/((Q126/FRACAS!$AY$1)*60),"")</f>
        <v/>
      </c>
      <c r="LR126" s="240" t="str" cm="1">
        <f t="array" ref="LR126">IFERROR((((R126/FRACAS!$AY$1)*60
)-(SUMPRODUCT((FRACAS!$B$5:$B$8970=R$4)*(FRACAS!$D$5:$D$8970&lt;=R126)*(IFERROR(FRACAS!$AM$5:$AM$8970,0)))
))/((R126/FRACAS!$AY$1)*60),"")</f>
        <v/>
      </c>
      <c r="LS126" s="240" t="str" cm="1">
        <f t="array" ref="LS126">IFERROR((((S126/FRACAS!$AY$1)*60
)-(SUMPRODUCT((FRACAS!$B$5:$B$8970=S$4)*(FRACAS!$D$5:$D$8970&lt;=S126)*(IFERROR(FRACAS!$AM$5:$AM$8970,0)))
))/((S126/FRACAS!$AY$1)*60),"")</f>
        <v/>
      </c>
      <c r="LT126" s="240" t="str" cm="1">
        <f t="array" ref="LT126">IFERROR((((T126/FRACAS!$AY$1)*60
)-(SUMPRODUCT((FRACAS!$B$5:$B$8970=T$4)*(FRACAS!$D$5:$D$8970&lt;=T126)*(IFERROR(FRACAS!$AM$5:$AM$8970,0)))
))/((T126/FRACAS!$AY$1)*60),"")</f>
        <v/>
      </c>
      <c r="LU126" s="240" t="str" cm="1">
        <f t="array" ref="LU126">IFERROR((((U126/FRACAS!$AY$1)*60
)-(SUMPRODUCT((FRACAS!$B$5:$B$8970=U$4)*(FRACAS!$D$5:$D$8970&lt;=U126)*(IFERROR(FRACAS!$AM$5:$AM$8970,0)))
))/((U126/FRACAS!$AY$1)*60),"")</f>
        <v/>
      </c>
      <c r="LV126" s="240" t="str" cm="1">
        <f t="array" ref="LV126">IFERROR(
    (((V126/FRACAS!$AY$1)*60))
    /
    (((V126/FRACAS!$AY$1)*60) + SUMPRODUCT((FRACAS!$B$5:$B$8970=V$4)*(FRACAS!$D$5:$D$8970&lt;=V126)*(IFERROR(FRACAS!$AM$5:$AM$8970,0)))
    ),"")</f>
        <v/>
      </c>
      <c r="LW126" s="240" t="str" cm="1">
        <f t="array" ref="LW126">IFERROR(
    (((W126/FRACAS!$AY$1)*60))
    /
    (((W126/FRACAS!$AY$1)*60) + SUMPRODUCT((FRACAS!$B$5:$B$8970=W$4)*(FRACAS!$D$5:$D$8970&lt;=W126)*(IFERROR(FRACAS!$AM$5:$AM$8970,0)))
    ),"")</f>
        <v/>
      </c>
      <c r="LX126" s="240" t="str" cm="1">
        <f t="array" ref="LX126">IFERROR(
    (((X126/FRACAS!$AY$1)*60))
    /
    (((X126/FRACAS!$AY$1)*60) + SUMPRODUCT((FRACAS!$B$5:$B$8970=X$4)*(FRACAS!$D$5:$D$8970&lt;=X126)*(IFERROR(FRACAS!$AM$5:$AM$8970,0)))
    ),"")</f>
        <v/>
      </c>
      <c r="LY126" s="240" t="str" cm="1">
        <f t="array" ref="LY126">IFERROR(
    (((Y126/FRACAS!$AY$1)*60))
    /
    (((Y126/FRACAS!$AY$1)*60) + SUMPRODUCT((FRACAS!$B$5:$B$8970=Y$4)*(FRACAS!$D$5:$D$8970&lt;=Y126)*(IFERROR(FRACAS!$AM$5:$AM$8970,0)))
    ),"")</f>
        <v/>
      </c>
      <c r="LZ126" s="240" t="str" cm="1">
        <f t="array" ref="LZ126">IFERROR(
    (((Z126/FRACAS!$AY$1)*60))
    /
    (((Z126/FRACAS!$AY$1)*60) + SUMPRODUCT((FRACAS!$B$5:$B$8970=Z$4)*(FRACAS!$D$5:$D$8970&lt;=Z126)*(IFERROR(FRACAS!$AM$5:$AM$8970,0)))
    ),"")</f>
        <v/>
      </c>
      <c r="MA126" s="240" t="str" cm="1">
        <f t="array" ref="MA126">IFERROR(
    (((AA126/FRACAS!$AY$1)*60))
    /
    (((AA126/FRACAS!$AY$1)*60) + SUMPRODUCT((FRACAS!$B$5:$B$8970=AA$4)*(FRACAS!$D$5:$D$8970&lt;=AA126)*(IFERROR(FRACAS!$AM$5:$AM$8970,0)))
    ),"")</f>
        <v/>
      </c>
      <c r="MB126" s="240" t="str" cm="1">
        <f t="array" ref="MB126">IFERROR(
    (((AB126/FRACAS!$AY$1)*60))
    /
    (((AB126/FRACAS!$AY$1)*60) + SUMPRODUCT((FRACAS!$B$5:$B$8970=AB$4)*(FRACAS!$D$5:$D$8970&lt;=AB126)*(IFERROR(FRACAS!$AM$5:$AM$8970,0)))
    ),"")</f>
        <v/>
      </c>
      <c r="MC126" s="240" t="str" cm="1">
        <f t="array" ref="MC126">IFERROR(
    (((AC126/FRACAS!$AY$1)*60))
    /
    (((AC126/FRACAS!$AY$1)*60) + SUMPRODUCT((FRACAS!$B$5:$B$8970=AC$4)*(FRACAS!$D$5:$D$8970&lt;=AC126)*(IFERROR(FRACAS!$AM$5:$AM$8970,0)))
    ),"")</f>
        <v/>
      </c>
      <c r="MD126" s="240" t="str" cm="1">
        <f t="array" ref="MD126">IFERROR(
    (((AD126/FRACAS!$AY$1)*60))
    /
    (((AD126/FRACAS!$AY$1)*60) + SUMPRODUCT((FRACAS!$B$5:$B$8970=AD$4)*(FRACAS!$D$5:$D$8970&lt;=AD126)*(IFERROR(FRACAS!$AM$5:$AM$8970,0)))
    ),"")</f>
        <v/>
      </c>
      <c r="ME126" s="240" t="str" cm="1">
        <f t="array" ref="ME126">IFERROR(
    (((AE126/FRACAS!$AY$1)*60))
    /
    (((AE126/FRACAS!$AY$1)*60) + SUMPRODUCT((FRACAS!$B$5:$B$8970=AE$4)*(FRACAS!$D$5:$D$8970&lt;=AE126)*(IFERROR(FRACAS!$AM$5:$AM$8970,0)))
    ),"")</f>
        <v/>
      </c>
      <c r="MF126" s="240" t="str" cm="1">
        <f t="array" ref="MF126">IFERROR(
    (((AF126/FRACAS!$AY$1)*60))
    /
    (((AF126/FRACAS!$AY$1)*60) + SUMPRODUCT((FRACAS!$B$5:$B$8970=AF$4)*(FRACAS!$D$5:$D$8970&lt;=AF126)*(IFERROR(FRACAS!$AM$5:$AM$8970,0)))
    ),"")</f>
        <v/>
      </c>
      <c r="MG126" s="240" t="str" cm="1">
        <f t="array" ref="MG126">IFERROR(
    (((AG126/FRACAS!$AY$1)*60))
    /
    (((AG126/FRACAS!$AY$1)*60) + SUMPRODUCT((FRACAS!$B$5:$B$8970=AG$4)*(FRACAS!$D$5:$D$8970&lt;=AG126)*(IFERROR(FRACAS!$AM$5:$AM$8970,0)))
    ),"")</f>
        <v/>
      </c>
      <c r="MH126" s="240" t="str" cm="1">
        <f t="array" ref="MH126">IFERROR(
    (((AH126/FRACAS!$AY$1)*60))
    /
    (((AH126/FRACAS!$AY$1)*60) + SUMPRODUCT((FRACAS!$B$5:$B$8970=AH$4)*(FRACAS!$D$5:$D$8970&lt;=AH126)*(IFERROR(FRACAS!$AM$5:$AM$8970,0)))
    ),"")</f>
        <v/>
      </c>
      <c r="MI126" s="240" t="str" cm="1">
        <f t="array" ref="MI126">IFERROR(
    (((AI126/FRACAS!$AY$1)*60))
    /
    (((AI126/FRACAS!$AY$1)*60) + SUMPRODUCT((FRACAS!$B$5:$B$8970=AI$4)*(FRACAS!$D$5:$D$8970&lt;=AI126)*(IFERROR(FRACAS!$AM$5:$AM$8970,0)))
    ),"")</f>
        <v/>
      </c>
      <c r="MJ126" s="240" t="str" cm="1">
        <f t="array" ref="MJ126">IFERROR(
    (((AJ126/FRACAS!$AY$1)*60))
    /
    (((AJ126/FRACAS!$AY$1)*60) + SUMPRODUCT((FRACAS!$B$5:$B$8970=AJ$4)*(FRACAS!$D$5:$D$8970&lt;=AJ126)*(IFERROR(FRACAS!$AM$5:$AM$8970,0)))
    ),"")</f>
        <v/>
      </c>
      <c r="MK126" s="240" t="str" cm="1">
        <f t="array" ref="MK126">IFERROR(
    (((AK126/FRACAS!$AY$1)*60))
    /
    (((AK126/FRACAS!$AY$1)*60) + SUMPRODUCT((FRACAS!$B$5:$B$8970=AK$4)*(FRACAS!$D$5:$D$8970&lt;=AK126)*(IFERROR(FRACAS!$AM$5:$AM$8970,0)))
    ),"")</f>
        <v/>
      </c>
      <c r="ML126" s="240" t="str" cm="1">
        <f t="array" ref="ML126">IFERROR(
    (((AL126/FRACAS!$AY$1)*60))
    /
    (((AL126/FRACAS!$AY$1)*60) + SUMPRODUCT((FRACAS!$B$5:$B$8970=AL$4)*(FRACAS!$D$5:$D$8970&lt;=AL126)*(IFERROR(FRACAS!$AM$5:$AM$8970,0)))
    ),"")</f>
        <v/>
      </c>
      <c r="MM126" s="240" t="str" cm="1">
        <f t="array" ref="MM126">IFERROR(
    (((AM126/FRACAS!$AY$1)*60))
    /
    (((AM126/FRACAS!$AY$1)*60) + SUMPRODUCT((FRACAS!$B$5:$B$8970=AM$4)*(FRACAS!$D$5:$D$8970&lt;=AM126)*(IFERROR(FRACAS!$AM$5:$AM$8970,0)))
    ),"")</f>
        <v/>
      </c>
      <c r="MN126" s="240" t="str" cm="1">
        <f t="array" ref="MN126">IFERROR(
    (((AN126/FRACAS!$AY$1)*60))
    /
    (((AN126/FRACAS!$AY$1)*60) + SUMPRODUCT((FRACAS!$B$5:$B$8970=AN$4)*(FRACAS!$D$5:$D$8970&lt;=AN126)*(IFERROR(FRACAS!$AM$5:$AM$8970,0)))
    ),"")</f>
        <v/>
      </c>
      <c r="MO126" s="240" t="str" cm="1">
        <f t="array" ref="MO126">IFERROR(
    (((AO126/FRACAS!$AY$1)*60))
    /
    (((AO126/FRACAS!$AY$1)*60) + SUMPRODUCT((FRACAS!$B$5:$B$8970=AO$4)*(FRACAS!$D$5:$D$8970&lt;=AO126)*(IFERROR(FRACAS!$AM$5:$AM$8970,0)))
    ),"")</f>
        <v/>
      </c>
      <c r="MP126" s="240" t="str" cm="1">
        <f t="array" ref="MP126">IFERROR(
    (((AP126/FRACAS!$AY$1)*60))
    /
    (((AP126/FRACAS!$AY$1)*60) + SUMPRODUCT((FRACAS!$B$5:$B$8970=AP$4)*(FRACAS!$D$5:$D$8970&lt;=AP126)*(IFERROR(FRACAS!$AM$5:$AM$8970,0)))
    ),"")</f>
        <v/>
      </c>
      <c r="MQ126" s="240" t="str" cm="1">
        <f t="array" ref="MQ126">IFERROR(
    (((AQ126/FRACAS!$AY$1)*60))
    /
    (((AQ126/FRACAS!$AY$1)*60) + SUMPRODUCT((FRACAS!$B$5:$B$8970=AQ$4)*(FRACAS!$D$5:$D$8970&lt;=AQ126)*(IFERROR(FRACAS!$AM$5:$AM$8970,0)))
    ),"")</f>
        <v/>
      </c>
      <c r="MR126" s="194"/>
      <c r="MS126" s="194"/>
      <c r="MT126" s="194"/>
      <c r="MU126" s="194"/>
      <c r="MV126" s="194"/>
      <c r="MW126" s="194"/>
      <c r="MX126" s="194"/>
      <c r="MY126" s="194"/>
      <c r="MZ126" s="194"/>
      <c r="NA126" s="195"/>
      <c r="ND126" s="241">
        <f t="shared" si="11"/>
        <v>0</v>
      </c>
      <c r="NE126" s="242" t="str">
        <f t="shared" si="12"/>
        <v/>
      </c>
      <c r="NF126" s="193" t="str" cm="1">
        <f t="array" ref="NF126">IF($ND126=0,"",(IFERROR( (IFERROR($ND126/FRACAS!$AY$1*60,0) - SUMPRODUCT( (FRACAS!$K$5:$K$8972=NF$2) * IFERROR(FRACAS!$AN$5:$AN$8972,0) ) ) / IFERROR($ND126/FRACAS!$AY$1*60,0), 1 )))</f>
        <v/>
      </c>
      <c r="NG126" s="193" t="str" cm="1">
        <f t="array" ref="NG126">IF($ND126=0,"",(IFERROR( (IFERROR($ND126/FRACAS!$AY$1*60,0) - SUMPRODUCT( (FRACAS!$K$5:$K$8972=NG$2) * IFERROR(FRACAS!$AN$5:$AN$8972,0) ) ) / IFERROR($ND126/FRACAS!$AY$1*60,0), 1 )))</f>
        <v/>
      </c>
      <c r="NH126" s="193" t="str" cm="1">
        <f t="array" ref="NH126">IF($ND126=0,"",(IFERROR( (IFERROR($ND126/FRACAS!$AY$1*60,0) - SUMPRODUCT( (FRACAS!$K$5:$K$8972=NH$2) * IFERROR(FRACAS!$AN$5:$AN$8972,0) ) ) / IFERROR($ND126/FRACAS!$AY$1*60,0), 1 )))</f>
        <v/>
      </c>
      <c r="NI126" s="193" t="str" cm="1">
        <f t="array" ref="NI126">IF($ND126=0,"",(IFERROR( (IFERROR($ND126/FRACAS!$AY$1*60,0) - SUMPRODUCT( (FRACAS!$K$5:$K$8972=NI$2) * IFERROR(FRACAS!$AN$5:$AN$8972,0) ) ) / IFERROR($ND126/FRACAS!$AY$1*60,0), 1 )))</f>
        <v/>
      </c>
      <c r="NJ126" s="193" t="str" cm="1">
        <f t="array" ref="NJ126">IF($ND126=0,"",(IFERROR( (IFERROR($ND126/FRACAS!$AY$1*60,0) - SUMPRODUCT( (FRACAS!$K$5:$K$8972=NJ$2) * IFERROR(FRACAS!$AN$5:$AN$8972,0) ) ) / IFERROR($ND126/FRACAS!$AY$1*60,0), 1 )))</f>
        <v/>
      </c>
      <c r="NK126" s="193" t="str" cm="1">
        <f t="array" ref="NK126">IF($ND126=0,"",(IFERROR( (IFERROR($ND126/FRACAS!$AY$1*60,0) - SUMPRODUCT( (FRACAS!$K$5:$K$8972=NK$2) * IFERROR(FRACAS!$AN$5:$AN$8972,0) ) ) / IFERROR($ND126/FRACAS!$AY$1*60,0), 1 )))</f>
        <v/>
      </c>
      <c r="NL126" s="193" t="str" cm="1">
        <f t="array" ref="NL126">IF($ND126=0,"",(IFERROR( (IFERROR($ND126/FRACAS!$AY$1*60,0) - SUMPRODUCT( (FRACAS!$K$5:$K$8972=NL$2) * IFERROR(FRACAS!$AN$5:$AN$8972,0) ) ) / IFERROR($ND126/FRACAS!$AY$1*60,0), 1 )))</f>
        <v/>
      </c>
      <c r="NM126" s="193" t="str" cm="1">
        <f t="array" ref="NM126">IF($ND126=0,"",(IFERROR( (IFERROR($ND126/FRACAS!$AY$1*60,0) - SUMPRODUCT( (FRACAS!$K$5:$K$8972=NM$2) * IFERROR(FRACAS!$AN$5:$AN$8972,0) ) ) / IFERROR($ND126/FRACAS!$AY$1*60,0), 1 )))</f>
        <v/>
      </c>
      <c r="NN126" s="193" t="str" cm="1">
        <f t="array" ref="NN126">IF($ND126=0,"",(IFERROR( (IFERROR($ND126/FRACAS!$AY$1*60,0) - SUMPRODUCT( (FRACAS!$K$5:$K$8972=NN$2) * IFERROR(FRACAS!$AN$5:$AN$8972,0) ) ) / IFERROR($ND126/FRACAS!$AY$1*60,0), 1 )))</f>
        <v/>
      </c>
      <c r="NO126" s="193" t="str" cm="1">
        <f t="array" ref="NO126">IF($ND126=0,"",(IFERROR( (IFERROR($ND126/FRACAS!$AY$1*60,0) - SUMPRODUCT( (FRACAS!$K$5:$K$8972=NO$2) * IFERROR(FRACAS!$AN$5:$AN$8972,0) ) ) / IFERROR($ND126/FRACAS!$AY$1*60,0), 1 )))</f>
        <v/>
      </c>
      <c r="NP126" s="193" t="str" cm="1">
        <f t="array" ref="NP126">IF($ND126=0,"",(IFERROR( (IFERROR($ND126/FRACAS!$AY$1*60,0) - SUMPRODUCT( (FRACAS!$K$5:$K$8972=NP$2) * IFERROR(FRACAS!$AN$5:$AN$8972,0) ) ) / IFERROR($ND126/FRACAS!$AY$1*60,0), 1 )))</f>
        <v/>
      </c>
      <c r="NQ126" s="193" t="str" cm="1">
        <f t="array" ref="NQ126">IF($ND126=0,"",(IFERROR( (IFERROR($ND126/FRACAS!$AY$1*60,0) - SUMPRODUCT( (FRACAS!$K$5:$K$8972=NQ$2) * IFERROR(FRACAS!$AN$5:$AN$8972,0) ) ) / IFERROR($ND126/FRACAS!$AY$1*60,0), 1 )))</f>
        <v/>
      </c>
      <c r="NR126" s="193" t="str" cm="1">
        <f t="array" ref="NR126">IF($ND126=0,"",(IFERROR( (IFERROR($ND126/FRACAS!$AY$1*60,0) - SUMPRODUCT( (FRACAS!$K$5:$K$8972=NR$2) * IFERROR(FRACAS!$AN$5:$AN$8972,0) ) ) / IFERROR($ND126/FRACAS!$AY$1*60,0), 1 )))</f>
        <v/>
      </c>
      <c r="NS126" s="193" t="str" cm="1">
        <f t="array" ref="NS126">IF($ND126=0,"",(IFERROR( (IFERROR($ND126/FRACAS!$AY$1*60,0) - SUMPRODUCT( (FRACAS!$K$5:$K$8972=NS$2) * IFERROR(FRACAS!$AN$5:$AN$8972,0) ) ) / IFERROR($ND126/FRACAS!$AY$1*60,0), 1 )))</f>
        <v/>
      </c>
      <c r="NT126" s="193" t="str" cm="1">
        <f t="array" ref="NT126">IF($ND126=0,"",(IFERROR( (IFERROR($ND126/FRACAS!$AY$1*60,0) - SUMPRODUCT( (FRACAS!$K$5:$K$8972=NT$2) * IFERROR(FRACAS!$AN$5:$AN$8972,0) ) ) / IFERROR($ND126/FRACAS!$AY$1*60,0), 1 )))</f>
        <v/>
      </c>
      <c r="NU126" s="193" t="str" cm="1">
        <f t="array" ref="NU126">IF($ND126=0,"",(IFERROR( (IFERROR($ND126/FRACAS!$AY$1*60,0) - SUMPRODUCT( (FRACAS!$K$5:$K$8972=NU$2) * IFERROR(FRACAS!$AN$5:$AN$8972,0) ) ) / IFERROR($ND126/FRACAS!$AY$1*60,0), 1 )))</f>
        <v/>
      </c>
      <c r="NV126" s="193" t="str" cm="1">
        <f t="array" ref="NV126">IF($ND126=0,"",(IFERROR( (IFERROR($ND126/FRACAS!$AY$1*60,0) - SUMPRODUCT( (FRACAS!$K$5:$K$8972=NV$2) * IFERROR(FRACAS!$AN$5:$AN$8972,0) ) ) / IFERROR($ND126/FRACAS!$AY$1*60,0), 1 )))</f>
        <v/>
      </c>
      <c r="NW126" s="193" t="str" cm="1">
        <f t="array" ref="NW126">IF($ND126=0,"",(IFERROR( (IFERROR($ND126/FRACAS!$AY$1*60,0) - SUMPRODUCT( (FRACAS!$K$5:$K$8972=NW$2) * IFERROR(FRACAS!$AN$5:$AN$8972,0) ) ) / IFERROR($ND126/FRACAS!$AY$1*60,0), 1 )))</f>
        <v/>
      </c>
      <c r="NX126" s="193" t="str" cm="1">
        <f t="array" ref="NX126">IF($ND126=0,"",(IFERROR( (IFERROR($ND126/FRACAS!$AY$1*60,0) - SUMPRODUCT( (FRACAS!$K$5:$K$8972=NX$2) * IFERROR(FRACAS!$AN$5:$AN$8972,0) ) ) / IFERROR($ND126/FRACAS!$AY$1*60,0), 1 )))</f>
        <v/>
      </c>
      <c r="NY126" s="193" t="str" cm="1">
        <f t="array" ref="NY126">IF($ND126=0,"",(IFERROR( (IFERROR($ND126/FRACAS!$AY$1*60,0) - SUMPRODUCT( (FRACAS!$K$5:$K$8972=NY$2) * IFERROR(FRACAS!$AN$5:$AN$8972,0) ) ) / IFERROR($ND126/FRACAS!$AY$1*60,0), 1 )))</f>
        <v/>
      </c>
      <c r="NZ126" s="193" t="str" cm="1">
        <f t="array" ref="NZ126">IF($ND126=0,"",(IFERROR( (IFERROR($ND126/FRACAS!$AY$1*60,0) - SUMPRODUCT( (FRACAS!$K$5:$K$8972=NZ$2) * IFERROR(FRACAS!$AN$5:$AN$8972,0) ) ) / IFERROR($ND126/FRACAS!$AY$1*60,0), 1 )))</f>
        <v/>
      </c>
      <c r="OA126" s="193" t="str" cm="1">
        <f t="array" ref="OA126">IF($ND126=0,"",(IFERROR( (IFERROR($ND126/FRACAS!$AY$1*60,0) - SUMPRODUCT( (FRACAS!$K$5:$K$8972=OA$2) * IFERROR(FRACAS!$AN$5:$AN$8972,0) ) ) / IFERROR($ND126/FRACAS!$AY$1*60,0), 1 )))</f>
        <v/>
      </c>
      <c r="OB126" s="193" t="str" cm="1">
        <f t="array" ref="OB126">IF($ND126=0,"",(IFERROR( (IFERROR($ND126/FRACAS!$AY$1*60,0) - SUMPRODUCT( (FRACAS!$K$5:$K$8972=OB$2) * IFERROR(FRACAS!$AN$5:$AN$8972,0) ) ) / IFERROR($ND126/FRACAS!$AY$1*60,0), 1 )))</f>
        <v/>
      </c>
      <c r="OC126" s="193" t="str" cm="1">
        <f t="array" ref="OC126">IF($ND126=0,"",(IFERROR( (IFERROR($ND126/FRACAS!$AY$1*60,0) - SUMPRODUCT( (FRACAS!$K$5:$K$8972=OC$2) * IFERROR(FRACAS!$AN$5:$AN$8972,0) ) ) / IFERROR($ND126/FRACAS!$AY$1*60,0), 1 )))</f>
        <v/>
      </c>
      <c r="OD126" s="193" t="str" cm="1">
        <f t="array" ref="OD126">IF($ND126=0,"",(IFERROR( (IFERROR($ND126/FRACAS!$AY$1*60,0) - SUMPRODUCT( (FRACAS!$K$5:$K$8972=OD$2) * IFERROR(FRACAS!$AN$5:$AN$8972,0) ) ) / IFERROR($ND126/FRACAS!$AY$1*60,0), 1 )))</f>
        <v/>
      </c>
      <c r="OE126" s="193" t="str" cm="1">
        <f t="array" ref="OE126">IF($ND126=0,"",(IFERROR( (IFERROR($ND126/FRACAS!$AY$1*60,0) - SUMPRODUCT( (FRACAS!$K$5:$K$8972=OE$2) * IFERROR(FRACAS!$AN$5:$AN$8972,0) ) ) / IFERROR($ND126/FRACAS!$AY$1*60,0), 1 )))</f>
        <v/>
      </c>
      <c r="OF126" s="193" t="str" cm="1">
        <f t="array" ref="OF126">IF($ND126=0,"",(IFERROR( (IFERROR($ND126/FRACAS!$AY$1*60,0) - SUMPRODUCT( (FRACAS!$K$5:$K$8972=OF$2) * IFERROR(FRACAS!$AN$5:$AN$8972,0) ) ) / IFERROR($ND126/FRACAS!$AY$1*60,0), 1 )))</f>
        <v/>
      </c>
      <c r="OG126" s="193" t="str" cm="1">
        <f t="array" ref="OG126">IF($ND126=0,"",(IFERROR( (IFERROR($ND126/FRACAS!$AY$1*60,0) - SUMPRODUCT( (FRACAS!$K$5:$K$8972=OG$2) * IFERROR(FRACAS!$AN$5:$AN$8972,0) ) ) / IFERROR($ND126/FRACAS!$AY$1*60,0), 1 )))</f>
        <v/>
      </c>
      <c r="OH126" s="193" t="str" cm="1">
        <f t="array" ref="OH126">IF($ND126=0,"",(IFERROR( (IFERROR($ND126/FRACAS!$AY$1*60,0) - SUMPRODUCT( (FRACAS!$K$5:$K$8972=OH$2) * IFERROR(FRACAS!$AN$5:$AN$8972,0) ) ) / IFERROR($ND126/FRACAS!$AY$1*60,0), 1 )))</f>
        <v/>
      </c>
      <c r="OI126" s="193" t="str" cm="1">
        <f t="array" ref="OI126">IF($ND126=0,"",(IFERROR( (IFERROR($ND126/FRACAS!$AY$1*60,0) - SUMPRODUCT( (FRACAS!$K$5:$K$8972=OI$2) * IFERROR(FRACAS!$AN$5:$AN$8972,0) ) ) / IFERROR($ND126/FRACAS!$AY$1*60,0), 1 )))</f>
        <v/>
      </c>
      <c r="OJ126" s="193" t="str" cm="1">
        <f t="array" ref="OJ126">IF($ND126=0,"",(IFERROR( (IFERROR($ND126/FRACAS!$AY$1*60,0) - SUMPRODUCT( (FRACAS!$K$5:$K$8972=OJ$2) * IFERROR(FRACAS!$AN$5:$AN$8972,0) ) ) / IFERROR($ND126/FRACAS!$AY$1*60,0), 1 )))</f>
        <v/>
      </c>
      <c r="OK126" s="193" t="str" cm="1">
        <f t="array" ref="OK126">IF($ND126=0,"",(IFERROR( (IFERROR($ND126/FRACAS!$AY$1*60,0) - SUMPRODUCT( (FRACAS!$K$5:$K$8972=OK$2) * IFERROR(FRACAS!$AN$5:$AN$8972,0) ) ) / IFERROR($ND126/FRACAS!$AY$1*60,0), 1 )))</f>
        <v/>
      </c>
      <c r="OL126" s="193" t="str" cm="1">
        <f t="array" ref="OL126">IF($ND126=0,"",(IFERROR( (IFERROR($ND126/FRACAS!$AY$1*60,0) - SUMPRODUCT( (FRACAS!$K$5:$K$8972=OL$2) * IFERROR(FRACAS!$AN$5:$AN$8972,0) ) ) / IFERROR($ND126/FRACAS!$AY$1*60,0), 1 )))</f>
        <v/>
      </c>
      <c r="OM126" s="193" t="str" cm="1">
        <f t="array" ref="OM126">IF($ND126=0,"",(IFERROR( (IFERROR($ND126/FRACAS!$AY$1*60,0) - SUMPRODUCT( (FRACAS!$K$5:$K$8972=OM$2) * IFERROR(FRACAS!$AN$5:$AN$8972,0) ) ) / IFERROR($ND126/FRACAS!$AY$1*60,0), 1 )))</f>
        <v/>
      </c>
      <c r="ON126" s="193" t="str" cm="1">
        <f t="array" ref="ON126">IF($ND126=0,"",(IFERROR( (IFERROR($ND126/FRACAS!$AY$1*60,0) - SUMPRODUCT( (FRACAS!$K$5:$K$8972=ON$2) * IFERROR(FRACAS!$AN$5:$AN$8972,0) ) ) / IFERROR($ND126/FRACAS!$AY$1*60,0), 1 )))</f>
        <v/>
      </c>
      <c r="OO126" s="193" t="str" cm="1">
        <f t="array" ref="OO126">IF($ND126=0,"",(IFERROR( (IFERROR($ND126/FRACAS!$AY$1*60,0) - SUMPRODUCT( (FRACAS!$K$5:$K$8972=OO$2) * IFERROR(FRACAS!$AN$5:$AN$8972,0) ) ) / IFERROR($ND126/FRACAS!$AY$1*60,0), 1 )))</f>
        <v/>
      </c>
      <c r="OP126" s="193" t="str" cm="1">
        <f t="array" ref="OP126">IF($ND126=0,"",(IFERROR( (IFERROR($ND126/FRACAS!$AY$1*60,0) - SUMPRODUCT( (FRACAS!$K$5:$K$8972=OP$2) * IFERROR(FRACAS!$AN$5:$AN$8972,0) ) ) / IFERROR($ND126/FRACAS!$AY$1*60,0), 1 )))</f>
        <v/>
      </c>
      <c r="OQ126" s="193" t="str" cm="1">
        <f t="array" ref="OQ126">IF($ND126=0,"",(IFERROR( (IFERROR($ND126/FRACAS!$AY$1*60,0) - SUMPRODUCT( (FRACAS!$K$5:$K$8972=OQ$2) * IFERROR(FRACAS!$AN$5:$AN$8972,0) ) ) / IFERROR($ND126/FRACAS!$AY$1*60,0), 1 )))</f>
        <v/>
      </c>
      <c r="OR126" s="193" t="str" cm="1">
        <f t="array" ref="OR126">IF($ND126=0,"",(IFERROR( (IFERROR($ND126/FRACAS!$AY$1*60,0) - SUMPRODUCT( (FRACAS!$K$5:$K$8972=OR$2) * IFERROR(FRACAS!$AN$5:$AN$8972,0) ) ) / IFERROR($ND126/FRACAS!$AY$1*60,0), 1 )))</f>
        <v/>
      </c>
      <c r="OS126" s="193" t="str" cm="1">
        <f t="array" ref="OS126">IF($ND126=0,"",(IFERROR( (IFERROR($ND126/FRACAS!$AY$1*60,0) - SUMPRODUCT( (FRACAS!$K$5:$K$8972=OS$2) * IFERROR(FRACAS!$AN$5:$AN$8972,0) ) ) / IFERROR($ND126/FRACAS!$AY$1*60,0), 1 )))</f>
        <v/>
      </c>
      <c r="OT126" s="243" t="str" cm="1">
        <f t="array" ref="OT126">IF($ND126=0,"",(IFERROR( (IFERROR($ND126/FRACAS!$AY$1*60,0) - SUMPRODUCT( (FRACAS!$K$5:$K$8972=OT$2) * IFERROR(FRACAS!$AN$5:$AN$8972,0) ) ) / IFERROR($ND126/FRACAS!$AY$1*60,0), 1 )))</f>
        <v/>
      </c>
    </row>
    <row r="127" spans="2:410" x14ac:dyDescent="0.2">
      <c r="B127" s="233"/>
      <c r="C127" s="259">
        <f>IF('[1]17.11.2025 IASI18 Mileage'!C127="","",'[1]17.11.2025 IASI18 Mileage'!C127)</f>
        <v>46825</v>
      </c>
      <c r="D127" s="201" t="str">
        <f>IF('[1]17.11.2025 IASI18 Mileage'!D127="","",'[1]17.11.2025 IASI18 Mileage'!D127)</f>
        <v/>
      </c>
      <c r="E127" s="201" t="str">
        <f>IF('[1]17.11.2025 IASI18 Mileage'!E127="","",'[1]17.11.2025 IASI18 Mileage'!E127)</f>
        <v/>
      </c>
      <c r="F127" s="201" t="str">
        <f>IF('[1]17.11.2025 IASI18 Mileage'!F127="","",'[1]17.11.2025 IASI18 Mileage'!F127)</f>
        <v/>
      </c>
      <c r="G127" s="201" t="str">
        <f>IF('[1]17.11.2025 IASI18 Mileage'!G127="","",'[1]17.11.2025 IASI18 Mileage'!G127)</f>
        <v/>
      </c>
      <c r="H127" s="201" t="str">
        <f>IF('[1]17.11.2025 IASI18 Mileage'!H127="","",'[1]17.11.2025 IASI18 Mileage'!H127)</f>
        <v/>
      </c>
      <c r="I127" s="201" t="str">
        <f>IF('[1]17.11.2025 IASI18 Mileage'!I127="","",'[1]17.11.2025 IASI18 Mileage'!I127)</f>
        <v/>
      </c>
      <c r="J127" s="201" t="str">
        <f>IF('[1]17.11.2025 IASI18 Mileage'!J127="","",'[1]17.11.2025 IASI18 Mileage'!J127)</f>
        <v/>
      </c>
      <c r="K127" s="201" t="str">
        <f>IF('[1]17.11.2025 IASI18 Mileage'!K127="","",'[1]17.11.2025 IASI18 Mileage'!K127)</f>
        <v/>
      </c>
      <c r="L127" s="201" t="str">
        <f>IF('[1]17.11.2025 IASI18 Mileage'!L127="","",'[1]17.11.2025 IASI18 Mileage'!L127)</f>
        <v/>
      </c>
      <c r="M127" s="201" t="str">
        <f>IF('[1]17.11.2025 IASI18 Mileage'!M127="","",'[1]17.11.2025 IASI18 Mileage'!M127)</f>
        <v/>
      </c>
      <c r="N127" s="201" t="str">
        <f>IF('[1]17.11.2025 IASI18 Mileage'!N127="","",'[1]17.11.2025 IASI18 Mileage'!N127)</f>
        <v/>
      </c>
      <c r="O127" s="201" t="str">
        <f>IF('[1]17.11.2025 IASI18 Mileage'!O127="","",'[1]17.11.2025 IASI18 Mileage'!O127)</f>
        <v/>
      </c>
      <c r="P127" s="201" t="str">
        <f>IF('[1]17.11.2025 IASI18 Mileage'!P127="","",'[1]17.11.2025 IASI18 Mileage'!P127)</f>
        <v/>
      </c>
      <c r="Q127" s="201" t="str">
        <f>IF('[1]17.11.2025 IASI18 Mileage'!Q127="","",'[1]17.11.2025 IASI18 Mileage'!Q127)</f>
        <v/>
      </c>
      <c r="R127" s="201" t="str">
        <f>IF('[1]17.11.2025 IASI18 Mileage'!R127="","",'[1]17.11.2025 IASI18 Mileage'!R127)</f>
        <v/>
      </c>
      <c r="S127" s="201" t="str">
        <f>IF('[1]17.11.2025 IASI18 Mileage'!S127="","",'[1]17.11.2025 IASI18 Mileage'!S127)</f>
        <v/>
      </c>
      <c r="T127" s="201" t="str">
        <f>IF('[1]17.11.2025 IASI18 Mileage'!T127="","",'[1]17.11.2025 IASI18 Mileage'!T127)</f>
        <v/>
      </c>
      <c r="U127" s="201" t="str">
        <f>IF('[1]17.11.2025 IASI18 Mileage'!U127="","",'[1]17.11.2025 IASI18 Mileage'!U127)</f>
        <v/>
      </c>
      <c r="V127" s="201"/>
      <c r="W127" s="201"/>
      <c r="X127" s="201"/>
      <c r="Y127" s="201"/>
      <c r="Z127" s="201"/>
      <c r="AA127" s="201"/>
      <c r="AB127" s="201"/>
      <c r="AC127" s="201"/>
      <c r="AD127" s="201"/>
      <c r="AE127" s="201"/>
      <c r="AF127" s="201"/>
      <c r="AG127" s="201"/>
      <c r="AH127" s="201"/>
      <c r="AI127" s="201"/>
      <c r="AJ127" s="201"/>
      <c r="AK127" s="201"/>
      <c r="AL127" s="201"/>
      <c r="AM127" s="201"/>
      <c r="AN127" s="201"/>
      <c r="AO127" s="201"/>
      <c r="AP127" s="201"/>
      <c r="AQ127" s="201"/>
      <c r="AR127" s="201"/>
      <c r="AS127" s="201"/>
      <c r="AT127" s="201"/>
      <c r="AU127" s="201"/>
      <c r="AV127" s="201"/>
      <c r="AW127" s="201"/>
      <c r="AX127" s="201"/>
      <c r="AY127" s="201"/>
      <c r="AZ127" s="201"/>
      <c r="BA127" s="202"/>
      <c r="BB127" s="184"/>
      <c r="BC127" s="184"/>
      <c r="BD127" s="234"/>
      <c r="BE127" s="234"/>
      <c r="BF127" s="234"/>
      <c r="BG127" s="234"/>
      <c r="BH127" s="234"/>
      <c r="BI127" s="234"/>
      <c r="BJ127" s="234"/>
      <c r="BK127" s="234"/>
      <c r="BL127" s="234"/>
      <c r="BM127" s="234"/>
      <c r="BN127" s="234"/>
      <c r="BO127" s="234"/>
      <c r="BP127" s="234"/>
      <c r="BQ127" s="234"/>
      <c r="BR127" s="234"/>
      <c r="BS127" s="234"/>
      <c r="BT127" s="234"/>
      <c r="BU127" s="234"/>
      <c r="BV127" s="234"/>
      <c r="BW127" s="234"/>
      <c r="BX127" s="234"/>
      <c r="BY127" s="234"/>
      <c r="BZ127" s="234"/>
      <c r="CA127" s="234"/>
      <c r="CB127" s="234"/>
      <c r="CC127" s="234"/>
      <c r="CD127" s="234"/>
      <c r="CE127" s="234"/>
      <c r="CF127" s="234"/>
      <c r="CG127" s="234"/>
      <c r="CH127" s="234"/>
      <c r="CI127" s="234"/>
      <c r="CJ127" s="234"/>
      <c r="CK127" s="234"/>
      <c r="CL127" s="234"/>
      <c r="CM127" s="234"/>
      <c r="CN127" s="234"/>
      <c r="CO127" s="234"/>
      <c r="CP127" s="234"/>
      <c r="CQ127" s="234"/>
      <c r="CR127" s="234"/>
      <c r="CS127" s="234"/>
      <c r="CT127" s="234"/>
      <c r="CU127" s="234"/>
      <c r="CV127" s="234"/>
      <c r="CW127" s="234"/>
      <c r="CX127" s="234"/>
      <c r="CY127" s="234"/>
      <c r="CZ127" s="234"/>
      <c r="DA127" s="234"/>
      <c r="DB127" s="234"/>
      <c r="DC127" s="184">
        <f t="shared" si="9"/>
        <v>0</v>
      </c>
      <c r="DD127" s="235" t="str">
        <f t="shared" si="10"/>
        <v/>
      </c>
      <c r="DE127" s="186">
        <f>IF(D127&gt; 0,(COUNTIFS(FRACAS!$B$5:$B$8972, D$4, FRACAS!$D$5:$D$8972, "&lt;="&amp;D127)), "" )</f>
        <v>0</v>
      </c>
      <c r="DF127" s="186">
        <f>IF(E127&gt; 0,(COUNTIFS(FRACAS!$B$5:$B$8972, E$4, FRACAS!$D$5:$D$8972, "&lt;="&amp;E127)), "" )</f>
        <v>0</v>
      </c>
      <c r="DG127" s="186">
        <f>IF(F127&gt; 0,(COUNTIFS(FRACAS!$B$5:$B$8972, F$4, FRACAS!$D$5:$D$8972, "&lt;="&amp;F127)), "" )</f>
        <v>0</v>
      </c>
      <c r="DH127" s="186">
        <f>IF(G127&gt; 0,(COUNTIFS(FRACAS!$B$5:$B$8972, G$4, FRACAS!$D$5:$D$8972, "&lt;="&amp;G127)), "" )</f>
        <v>0</v>
      </c>
      <c r="DI127" s="186">
        <f>IF(H127&gt; 0,(COUNTIFS(FRACAS!$B$5:$B$8972, H$4, FRACAS!$D$5:$D$8972, "&lt;="&amp;H127)), "" )</f>
        <v>0</v>
      </c>
      <c r="DJ127" s="186">
        <f>IF(I127&gt; 0,(COUNTIFS(FRACAS!$B$5:$B$8972, I$4, FRACAS!$D$5:$D$8972, "&lt;="&amp;I127)), "" )</f>
        <v>0</v>
      </c>
      <c r="DK127" s="186">
        <f>IF(J127&gt; 0,(COUNTIFS(FRACAS!$B$5:$B$8972, J$4, FRACAS!$D$5:$D$8972, "&lt;="&amp;J127)), "" )</f>
        <v>0</v>
      </c>
      <c r="DL127" s="186">
        <f>IF(K127&gt; 0,(COUNTIFS(FRACAS!$B$5:$B$8972, K$4, FRACAS!$D$5:$D$8972, "&lt;="&amp;K127)), "" )</f>
        <v>0</v>
      </c>
      <c r="DM127" s="186">
        <f>IF(L127&gt; 0,(COUNTIFS(FRACAS!$B$5:$B$8972, L$4, FRACAS!$D$5:$D$8972, "&lt;="&amp;L127)), "" )</f>
        <v>0</v>
      </c>
      <c r="DN127" s="186">
        <f>IF(M127&gt; 0,(COUNTIFS(FRACAS!$B$5:$B$8972, M$4, FRACAS!$D$5:$D$8972, "&lt;="&amp;M127)), "" )</f>
        <v>0</v>
      </c>
      <c r="DO127" s="186">
        <f>IF(N127&gt; 0,(COUNTIFS(FRACAS!$B$5:$B$8972, N$4, FRACAS!$D$5:$D$8972, "&lt;="&amp;N127)), "" )</f>
        <v>0</v>
      </c>
      <c r="DP127" s="186">
        <f>IF(O127&gt; 0,(COUNTIFS(FRACAS!$B$5:$B$8972, O$4, FRACAS!$D$5:$D$8972, "&lt;="&amp;O127)), "" )</f>
        <v>0</v>
      </c>
      <c r="DQ127" s="186">
        <f>IF(P127&gt; 0,(COUNTIFS(FRACAS!$B$5:$B$8972, P$4, FRACAS!$D$5:$D$8972, "&lt;="&amp;P127)), "" )</f>
        <v>0</v>
      </c>
      <c r="DR127" s="186">
        <f>IF(Q127&gt; 0,(COUNTIFS(FRACAS!$B$5:$B$8972, Q$4, FRACAS!$D$5:$D$8972, "&lt;="&amp;Q127)), "" )</f>
        <v>0</v>
      </c>
      <c r="DS127" s="186">
        <f>IF(R127&gt; 0,(COUNTIFS(FRACAS!$B$5:$B$8972, R$4, FRACAS!$D$5:$D$8972, "&lt;="&amp;R127)), "" )</f>
        <v>0</v>
      </c>
      <c r="DT127" s="186">
        <f>IF(S127&gt; 0,(COUNTIFS(FRACAS!$B$5:$B$8972, S$4, FRACAS!$D$5:$D$8972, "&lt;="&amp;S127)), "" )</f>
        <v>0</v>
      </c>
      <c r="DU127" s="186">
        <f>IF(T127&gt; 0,(COUNTIFS(FRACAS!$B$5:$B$8972, T$4, FRACAS!$D$5:$D$8972, "&lt;="&amp;T127)), "" )</f>
        <v>0</v>
      </c>
      <c r="DV127" s="186">
        <f>IF(U127&gt; 0,(COUNTIFS(FRACAS!$B$5:$B$8972, U$4, FRACAS!$D$5:$D$8972, "&lt;="&amp;U127)), "" )</f>
        <v>0</v>
      </c>
      <c r="DW127" s="186" t="str">
        <f>IF(V127&gt; 0,(COUNTIFS(FRACAS!$B$5:$B$8972, V$4, FRACAS!$D$5:$D$8972, "&lt;="&amp;V127)), "" )</f>
        <v/>
      </c>
      <c r="DX127" s="186" t="str">
        <f>IF(W127&gt; 0,(COUNTIFS(FRACAS!$B$5:$B$8972, W$4, FRACAS!$D$5:$D$8972, "&lt;="&amp;W127)), "" )</f>
        <v/>
      </c>
      <c r="DY127" s="186" t="str">
        <f>IF(X127&gt; 0,(COUNTIFS(FRACAS!$B$5:$B$8972, X$4, FRACAS!$D$5:$D$8972, "&lt;="&amp;X127)), "" )</f>
        <v/>
      </c>
      <c r="DZ127" s="186" t="str">
        <f>IF(Y127&gt; 0,(COUNTIFS(FRACAS!$B$5:$B$8972, Y$4, FRACAS!$D$5:$D$8972, "&lt;="&amp;Y127)), "" )</f>
        <v/>
      </c>
      <c r="EA127" s="186" t="str">
        <f>IF(Z127&gt; 0,(COUNTIFS(FRACAS!$B$5:$B$8972, Z$4, FRACAS!$D$5:$D$8972, "&lt;="&amp;Z127)), "" )</f>
        <v/>
      </c>
      <c r="EB127" s="186" t="str">
        <f>IF(AA127&gt; 0,(COUNTIFS(FRACAS!$B$5:$B$8972, AA$4, FRACAS!$D$5:$D$8972, "&lt;="&amp;AA127)), "" )</f>
        <v/>
      </c>
      <c r="EC127" s="186" t="str">
        <f>IF(AB127&gt; 0,(COUNTIFS(FRACAS!$B$5:$B$8972, AB$4, FRACAS!$D$5:$D$8972, "&lt;="&amp;AB127)), "" )</f>
        <v/>
      </c>
      <c r="ED127" s="186" t="str">
        <f>IF(AC127&gt; 0,(COUNTIFS(FRACAS!$B$5:$B$8972, AC$4, FRACAS!$D$5:$D$8972, "&lt;="&amp;AC127)), "" )</f>
        <v/>
      </c>
      <c r="EE127" s="186" t="str">
        <f>IF(AD127&gt; 0,(COUNTIFS(FRACAS!$B$5:$B$8972, AD$4, FRACAS!$D$5:$D$8972, "&lt;="&amp;AD127)), "" )</f>
        <v/>
      </c>
      <c r="EF127" s="186" t="str">
        <f>IF(AE127&gt; 0,(COUNTIFS(FRACAS!$B$5:$B$8972, AE$4, FRACAS!$D$5:$D$8972, "&lt;="&amp;AE127)), "" )</f>
        <v/>
      </c>
      <c r="EG127" s="186" t="str">
        <f>IF(AF127&gt; 0,(COUNTIFS(FRACAS!$B$5:$B$8972, AF$4, FRACAS!$D$5:$D$8972, "&lt;="&amp;AF127)), "" )</f>
        <v/>
      </c>
      <c r="EH127" s="186" t="str">
        <f>IF(AG127&gt; 0,(COUNTIFS(FRACAS!$B$5:$B$8972, AG$4, FRACAS!$D$5:$D$8972, "&lt;="&amp;AG127)), "" )</f>
        <v/>
      </c>
      <c r="EI127" s="186" t="str">
        <f>IF(AH127&gt; 0,(COUNTIFS(FRACAS!$B$5:$B$8972, AH$4, FRACAS!$D$5:$D$8972, "&lt;="&amp;AH127)), "" )</f>
        <v/>
      </c>
      <c r="EJ127" s="186" t="str">
        <f>IF(AI127&gt; 0,(COUNTIFS(FRACAS!$B$5:$B$8972, AI$4, FRACAS!$D$5:$D$8972, "&lt;="&amp;AI127)), "" )</f>
        <v/>
      </c>
      <c r="EK127" s="186" t="str">
        <f>IF(AJ127&gt; 0,(COUNTIFS(FRACAS!$B$5:$B$8972, AJ$4, FRACAS!$D$5:$D$8972, "&lt;="&amp;AJ127)), "" )</f>
        <v/>
      </c>
      <c r="EL127" s="186" t="str">
        <f>IF(AK127&gt; 0,(COUNTIFS(FRACAS!$B$5:$B$8972, AK$4, FRACAS!$D$5:$D$8972, "&lt;="&amp;AK127)), "" )</f>
        <v/>
      </c>
      <c r="EM127" s="186" t="str">
        <f>IF(AL127&gt; 0,(COUNTIFS(FRACAS!$B$5:$B$8972, AL$4, FRACAS!$D$5:$D$8972, "&lt;="&amp;AL127)), "" )</f>
        <v/>
      </c>
      <c r="EN127" s="186" t="str">
        <f>IF(AM127&gt; 0,(COUNTIFS(FRACAS!$B$5:$B$8972, AM$4, FRACAS!$D$5:$D$8972, "&lt;="&amp;AM127)), "" )</f>
        <v/>
      </c>
      <c r="EO127" s="186" t="str">
        <f>IF(AN127&gt; 0,(COUNTIFS(FRACAS!$B$5:$B$8972, AN$4, FRACAS!$D$5:$D$8972, "&lt;="&amp;AN127)), "" )</f>
        <v/>
      </c>
      <c r="EP127" s="186" t="str">
        <f>IF(AO127&gt; 0,(COUNTIFS(FRACAS!$B$5:$B$8972, AO$4, FRACAS!$D$5:$D$8972, "&lt;="&amp;AO127)), "" )</f>
        <v/>
      </c>
      <c r="EQ127" s="186" t="str">
        <f>IF(AP127&gt; 0,(COUNTIFS(FRACAS!$B$5:$B$8972, AP$4, FRACAS!$D$5:$D$8972, "&lt;="&amp;AP127)), "" )</f>
        <v/>
      </c>
      <c r="ER127" s="186" t="str">
        <f>IF(AQ127&gt; 0,(COUNTIFS(FRACAS!$B$5:$B$8972, AQ$4, FRACAS!$D$5:$D$8972, "&lt;="&amp;AQ127)), "" )</f>
        <v/>
      </c>
      <c r="ES127" s="244"/>
      <c r="ET127" s="186"/>
      <c r="EU127" s="186"/>
      <c r="EV127" s="186"/>
      <c r="EW127" s="186"/>
      <c r="EX127" s="186"/>
      <c r="EY127" s="186"/>
      <c r="EZ127" s="186"/>
      <c r="FA127" s="186"/>
      <c r="FB127" s="203"/>
      <c r="FC127" s="204"/>
      <c r="FD127" s="204"/>
      <c r="FE127" s="190"/>
      <c r="FF127" s="190"/>
      <c r="FG127" s="190"/>
      <c r="FH127" s="190"/>
      <c r="FI127" s="190"/>
      <c r="FJ127" s="190"/>
      <c r="FK127" s="190"/>
      <c r="FL127" s="190"/>
      <c r="FM127" s="190"/>
      <c r="FN127" s="190"/>
      <c r="FO127" s="190"/>
      <c r="FP127" s="190"/>
      <c r="FQ127" s="190"/>
      <c r="FR127" s="190"/>
      <c r="FS127" s="190"/>
      <c r="FT127" s="190"/>
      <c r="FU127" s="190"/>
      <c r="FV127" s="190"/>
      <c r="FW127" s="190"/>
      <c r="FX127" s="190"/>
      <c r="FY127" s="190"/>
      <c r="FZ127" s="190"/>
      <c r="GA127" s="190"/>
      <c r="GB127" s="190"/>
      <c r="GC127" s="190"/>
      <c r="GD127" s="190"/>
      <c r="GE127" s="190"/>
      <c r="GF127" s="190"/>
      <c r="GG127" s="190"/>
      <c r="GH127" s="190"/>
      <c r="GI127" s="190"/>
      <c r="GJ127" s="190"/>
      <c r="GK127" s="190"/>
      <c r="GL127" s="190"/>
      <c r="GM127" s="190"/>
      <c r="GN127" s="190"/>
      <c r="GO127" s="190"/>
      <c r="GP127" s="190"/>
      <c r="GQ127" s="190"/>
      <c r="GR127" s="190"/>
      <c r="GS127" s="190"/>
      <c r="GT127" s="190"/>
      <c r="GU127" s="190"/>
      <c r="GV127" s="190"/>
      <c r="GW127" s="190"/>
      <c r="GX127" s="190"/>
      <c r="GY127" s="190"/>
      <c r="GZ127" s="190"/>
      <c r="HA127" s="190"/>
      <c r="HB127" s="190"/>
      <c r="HD127" s="190"/>
      <c r="HE127" s="190"/>
      <c r="HF127" s="190"/>
      <c r="HG127" s="190"/>
      <c r="HH127" s="190"/>
      <c r="HI127" s="190"/>
      <c r="HJ127" s="190"/>
      <c r="HK127" s="190"/>
      <c r="HL127" s="190"/>
      <c r="HM127" s="190"/>
      <c r="HN127" s="190"/>
      <c r="HO127" s="190"/>
      <c r="HP127" s="190"/>
      <c r="HQ127" s="190"/>
      <c r="HR127" s="190"/>
      <c r="HS127" s="190"/>
      <c r="HT127" s="190"/>
      <c r="HU127" s="190"/>
      <c r="HV127" s="190"/>
      <c r="HW127" s="190"/>
      <c r="HX127" s="190"/>
      <c r="HY127" s="190"/>
      <c r="HZ127" s="190"/>
      <c r="IA127" s="190"/>
      <c r="IB127" s="190"/>
      <c r="IC127" s="190"/>
      <c r="ID127" s="190"/>
      <c r="IE127" s="190"/>
      <c r="IF127" s="190"/>
      <c r="IG127" s="190"/>
      <c r="IH127" s="190"/>
      <c r="II127" s="190"/>
      <c r="IJ127" s="190"/>
      <c r="IK127" s="190"/>
      <c r="IL127" s="190"/>
      <c r="IM127" s="190"/>
      <c r="IN127" s="190"/>
      <c r="IO127" s="190"/>
      <c r="IP127" s="190"/>
      <c r="IQ127" s="190"/>
      <c r="IR127" s="190"/>
      <c r="IS127" s="190"/>
      <c r="IT127" s="190"/>
      <c r="IU127" s="190"/>
      <c r="IV127" s="190"/>
      <c r="IW127" s="190"/>
      <c r="IX127" s="190"/>
      <c r="IY127" s="190"/>
      <c r="IZ127" s="190"/>
      <c r="JA127" s="190"/>
      <c r="JB127" s="190"/>
      <c r="JC127" s="190"/>
      <c r="JD127" s="238"/>
      <c r="JE127" s="238"/>
      <c r="JF127" s="238"/>
      <c r="JG127" s="238"/>
      <c r="JH127" s="238"/>
      <c r="JI127" s="238"/>
      <c r="JJ127" s="238"/>
      <c r="JK127" s="238"/>
      <c r="JL127" s="238"/>
      <c r="JM127" s="238"/>
      <c r="JN127" s="239"/>
      <c r="JO127" s="193"/>
      <c r="JP127" s="193"/>
      <c r="JQ127" s="193"/>
      <c r="JR127" s="193"/>
      <c r="JS127" s="193"/>
      <c r="JT127" s="193"/>
      <c r="JU127" s="193"/>
      <c r="JV127" s="193"/>
      <c r="JW127" s="193"/>
      <c r="JX127" s="193"/>
      <c r="JY127" s="193"/>
      <c r="JZ127" s="193"/>
      <c r="KA127" s="193"/>
      <c r="KB127" s="193"/>
      <c r="KC127" s="193"/>
      <c r="KD127" s="193"/>
      <c r="KE127" s="193"/>
      <c r="KF127" s="193"/>
      <c r="KG127" s="193"/>
      <c r="KH127" s="193"/>
      <c r="KI127" s="193"/>
      <c r="KJ127" s="193"/>
      <c r="KK127" s="193"/>
      <c r="KL127" s="193"/>
      <c r="KM127" s="193"/>
      <c r="KN127" s="193"/>
      <c r="KO127" s="193"/>
      <c r="KP127" s="193"/>
      <c r="KQ127" s="193"/>
      <c r="KR127" s="193"/>
      <c r="KS127" s="193"/>
      <c r="KT127" s="193"/>
      <c r="KU127" s="193"/>
      <c r="KV127" s="193"/>
      <c r="KW127" s="193"/>
      <c r="KX127" s="193"/>
      <c r="KY127" s="193"/>
      <c r="KZ127" s="193"/>
      <c r="LA127" s="193"/>
      <c r="LB127" s="192"/>
      <c r="LC127" s="235" t="str">
        <f t="shared" si="8"/>
        <v/>
      </c>
      <c r="LD127" s="240" t="str" cm="1">
        <f t="array" ref="LD127">IFERROR((((D127/FRACAS!$AY$1)*60
)-(SUMPRODUCT((FRACAS!$B$5:$B$8970=D$4)*(FRACAS!$D$5:$D$8970&lt;=D127)*(IFERROR(FRACAS!$AM$5:$AM$8970,0)))
))/((D127/FRACAS!$AY$1)*60),"")</f>
        <v/>
      </c>
      <c r="LE127" s="240" t="str" cm="1">
        <f t="array" ref="LE127">IFERROR((((E127/FRACAS!$AY$1)*60
)-(SUMPRODUCT((FRACAS!$B$5:$B$8970=E$4)*(FRACAS!$D$5:$D$8970&lt;=E127)*(IFERROR(FRACAS!$AM$5:$AM$8970,0)))
))/((E127/FRACAS!$AY$1)*60),"")</f>
        <v/>
      </c>
      <c r="LF127" s="240" t="str" cm="1">
        <f t="array" ref="LF127">IFERROR((((F127/FRACAS!$AY$1)*60
)-(SUMPRODUCT((FRACAS!$B$5:$B$8970=F$4)*(FRACAS!$D$5:$D$8970&lt;=F127)*(IFERROR(FRACAS!$AM$5:$AM$8970,0)))
))/((F127/FRACAS!$AY$1)*60),"")</f>
        <v/>
      </c>
      <c r="LG127" s="240" t="str" cm="1">
        <f t="array" ref="LG127">IFERROR((((G127/FRACAS!$AY$1)*60
)-(SUMPRODUCT((FRACAS!$B$5:$B$8970=G$4)*(FRACAS!$D$5:$D$8970&lt;=G127)*(IFERROR(FRACAS!$AM$5:$AM$8970,0)))
))/((G127/FRACAS!$AY$1)*60),"")</f>
        <v/>
      </c>
      <c r="LH127" s="240" t="str" cm="1">
        <f t="array" ref="LH127">IFERROR((((H127/FRACAS!$AY$1)*60
)-(SUMPRODUCT((FRACAS!$B$5:$B$8970=H$4)*(FRACAS!$D$5:$D$8970&lt;=H127)*(IFERROR(FRACAS!$AM$5:$AM$8970,0)))
))/((H127/FRACAS!$AY$1)*60),"")</f>
        <v/>
      </c>
      <c r="LI127" s="240" t="str" cm="1">
        <f t="array" ref="LI127">IFERROR((((I127/FRACAS!$AY$1)*60
)-(SUMPRODUCT((FRACAS!$B$5:$B$8970=I$4)*(FRACAS!$D$5:$D$8970&lt;=I127)*(IFERROR(FRACAS!$AM$5:$AM$8970,0)))
))/((I127/FRACAS!$AY$1)*60),"")</f>
        <v/>
      </c>
      <c r="LJ127" s="240" t="str" cm="1">
        <f t="array" ref="LJ127">IFERROR((((J127/FRACAS!$AY$1)*60
)-(SUMPRODUCT((FRACAS!$B$5:$B$8970=J$4)*(FRACAS!$D$5:$D$8970&lt;=J127)*(IFERROR(FRACAS!$AM$5:$AM$8970,0)))
))/((J127/FRACAS!$AY$1)*60),"")</f>
        <v/>
      </c>
      <c r="LK127" s="240" t="str" cm="1">
        <f t="array" ref="LK127">IFERROR((((K127/FRACAS!$AY$1)*60
)-(SUMPRODUCT((FRACAS!$B$5:$B$8970=K$4)*(FRACAS!$D$5:$D$8970&lt;=K127)*(IFERROR(FRACAS!$AM$5:$AM$8970,0)))
))/((K127/FRACAS!$AY$1)*60),"")</f>
        <v/>
      </c>
      <c r="LL127" s="240" t="str" cm="1">
        <f t="array" ref="LL127">IFERROR((((L127/FRACAS!$AY$1)*60
)-(SUMPRODUCT((FRACAS!$B$5:$B$8970=L$4)*(FRACAS!$D$5:$D$8970&lt;=L127)*(IFERROR(FRACAS!$AM$5:$AM$8970,0)))
))/((L127/FRACAS!$AY$1)*60),"")</f>
        <v/>
      </c>
      <c r="LM127" s="240" t="str" cm="1">
        <f t="array" ref="LM127">IFERROR((((M127/FRACAS!$AY$1)*60
)-(SUMPRODUCT((FRACAS!$B$5:$B$8970=M$4)*(FRACAS!$D$5:$D$8970&lt;=M127)*(IFERROR(FRACAS!$AM$5:$AM$8970,0)))
))/((M127/FRACAS!$AY$1)*60),"")</f>
        <v/>
      </c>
      <c r="LN127" s="240" t="str" cm="1">
        <f t="array" ref="LN127">IFERROR((((N127/FRACAS!$AY$1)*60
)-(SUMPRODUCT((FRACAS!$B$5:$B$8970=N$4)*(FRACAS!$D$5:$D$8970&lt;=N127)*(IFERROR(FRACAS!$AM$5:$AM$8970,0)))
))/((N127/FRACAS!$AY$1)*60),"")</f>
        <v/>
      </c>
      <c r="LO127" s="240" t="str" cm="1">
        <f t="array" ref="LO127">IFERROR((((O127/FRACAS!$AY$1)*60
)-(SUMPRODUCT((FRACAS!$B$5:$B$8970=O$4)*(FRACAS!$D$5:$D$8970&lt;=O127)*(IFERROR(FRACAS!$AM$5:$AM$8970,0)))
))/((O127/FRACAS!$AY$1)*60),"")</f>
        <v/>
      </c>
      <c r="LP127" s="240" t="str" cm="1">
        <f t="array" ref="LP127">IFERROR((((P127/FRACAS!$AY$1)*60
)-(SUMPRODUCT((FRACAS!$B$5:$B$8970=P$4)*(FRACAS!$D$5:$D$8970&lt;=P127)*(IFERROR(FRACAS!$AM$5:$AM$8970,0)))
))/((P127/FRACAS!$AY$1)*60),"")</f>
        <v/>
      </c>
      <c r="LQ127" s="240" t="str" cm="1">
        <f t="array" ref="LQ127">IFERROR((((Q127/FRACAS!$AY$1)*60
)-(SUMPRODUCT((FRACAS!$B$5:$B$8970=Q$4)*(FRACAS!$D$5:$D$8970&lt;=Q127)*(IFERROR(FRACAS!$AM$5:$AM$8970,0)))
))/((Q127/FRACAS!$AY$1)*60),"")</f>
        <v/>
      </c>
      <c r="LR127" s="240" t="str" cm="1">
        <f t="array" ref="LR127">IFERROR((((R127/FRACAS!$AY$1)*60
)-(SUMPRODUCT((FRACAS!$B$5:$B$8970=R$4)*(FRACAS!$D$5:$D$8970&lt;=R127)*(IFERROR(FRACAS!$AM$5:$AM$8970,0)))
))/((R127/FRACAS!$AY$1)*60),"")</f>
        <v/>
      </c>
      <c r="LS127" s="240" t="str" cm="1">
        <f t="array" ref="LS127">IFERROR((((S127/FRACAS!$AY$1)*60
)-(SUMPRODUCT((FRACAS!$B$5:$B$8970=S$4)*(FRACAS!$D$5:$D$8970&lt;=S127)*(IFERROR(FRACAS!$AM$5:$AM$8970,0)))
))/((S127/FRACAS!$AY$1)*60),"")</f>
        <v/>
      </c>
      <c r="LT127" s="240" t="str" cm="1">
        <f t="array" ref="LT127">IFERROR((((T127/FRACAS!$AY$1)*60
)-(SUMPRODUCT((FRACAS!$B$5:$B$8970=T$4)*(FRACAS!$D$5:$D$8970&lt;=T127)*(IFERROR(FRACAS!$AM$5:$AM$8970,0)))
))/((T127/FRACAS!$AY$1)*60),"")</f>
        <v/>
      </c>
      <c r="LU127" s="240" t="str" cm="1">
        <f t="array" ref="LU127">IFERROR((((U127/FRACAS!$AY$1)*60
)-(SUMPRODUCT((FRACAS!$B$5:$B$8970=U$4)*(FRACAS!$D$5:$D$8970&lt;=U127)*(IFERROR(FRACAS!$AM$5:$AM$8970,0)))
))/((U127/FRACAS!$AY$1)*60),"")</f>
        <v/>
      </c>
      <c r="LV127" s="240" t="str" cm="1">
        <f t="array" ref="LV127">IFERROR(
    (((V127/FRACAS!$AY$1)*60))
    /
    (((V127/FRACAS!$AY$1)*60) + SUMPRODUCT((FRACAS!$B$5:$B$8970=V$4)*(FRACAS!$D$5:$D$8970&lt;=V127)*(IFERROR(FRACAS!$AM$5:$AM$8970,0)))
    ),"")</f>
        <v/>
      </c>
      <c r="LW127" s="240" t="str" cm="1">
        <f t="array" ref="LW127">IFERROR(
    (((W127/FRACAS!$AY$1)*60))
    /
    (((W127/FRACAS!$AY$1)*60) + SUMPRODUCT((FRACAS!$B$5:$B$8970=W$4)*(FRACAS!$D$5:$D$8970&lt;=W127)*(IFERROR(FRACAS!$AM$5:$AM$8970,0)))
    ),"")</f>
        <v/>
      </c>
      <c r="LX127" s="240" t="str" cm="1">
        <f t="array" ref="LX127">IFERROR(
    (((X127/FRACAS!$AY$1)*60))
    /
    (((X127/FRACAS!$AY$1)*60) + SUMPRODUCT((FRACAS!$B$5:$B$8970=X$4)*(FRACAS!$D$5:$D$8970&lt;=X127)*(IFERROR(FRACAS!$AM$5:$AM$8970,0)))
    ),"")</f>
        <v/>
      </c>
      <c r="LY127" s="240" t="str" cm="1">
        <f t="array" ref="LY127">IFERROR(
    (((Y127/FRACAS!$AY$1)*60))
    /
    (((Y127/FRACAS!$AY$1)*60) + SUMPRODUCT((FRACAS!$B$5:$B$8970=Y$4)*(FRACAS!$D$5:$D$8970&lt;=Y127)*(IFERROR(FRACAS!$AM$5:$AM$8970,0)))
    ),"")</f>
        <v/>
      </c>
      <c r="LZ127" s="240" t="str" cm="1">
        <f t="array" ref="LZ127">IFERROR(
    (((Z127/FRACAS!$AY$1)*60))
    /
    (((Z127/FRACAS!$AY$1)*60) + SUMPRODUCT((FRACAS!$B$5:$B$8970=Z$4)*(FRACAS!$D$5:$D$8970&lt;=Z127)*(IFERROR(FRACAS!$AM$5:$AM$8970,0)))
    ),"")</f>
        <v/>
      </c>
      <c r="MA127" s="240" t="str" cm="1">
        <f t="array" ref="MA127">IFERROR(
    (((AA127/FRACAS!$AY$1)*60))
    /
    (((AA127/FRACAS!$AY$1)*60) + SUMPRODUCT((FRACAS!$B$5:$B$8970=AA$4)*(FRACAS!$D$5:$D$8970&lt;=AA127)*(IFERROR(FRACAS!$AM$5:$AM$8970,0)))
    ),"")</f>
        <v/>
      </c>
      <c r="MB127" s="240" t="str" cm="1">
        <f t="array" ref="MB127">IFERROR(
    (((AB127/FRACAS!$AY$1)*60))
    /
    (((AB127/FRACAS!$AY$1)*60) + SUMPRODUCT((FRACAS!$B$5:$B$8970=AB$4)*(FRACAS!$D$5:$D$8970&lt;=AB127)*(IFERROR(FRACAS!$AM$5:$AM$8970,0)))
    ),"")</f>
        <v/>
      </c>
      <c r="MC127" s="240" t="str" cm="1">
        <f t="array" ref="MC127">IFERROR(
    (((AC127/FRACAS!$AY$1)*60))
    /
    (((AC127/FRACAS!$AY$1)*60) + SUMPRODUCT((FRACAS!$B$5:$B$8970=AC$4)*(FRACAS!$D$5:$D$8970&lt;=AC127)*(IFERROR(FRACAS!$AM$5:$AM$8970,0)))
    ),"")</f>
        <v/>
      </c>
      <c r="MD127" s="240" t="str" cm="1">
        <f t="array" ref="MD127">IFERROR(
    (((AD127/FRACAS!$AY$1)*60))
    /
    (((AD127/FRACAS!$AY$1)*60) + SUMPRODUCT((FRACAS!$B$5:$B$8970=AD$4)*(FRACAS!$D$5:$D$8970&lt;=AD127)*(IFERROR(FRACAS!$AM$5:$AM$8970,0)))
    ),"")</f>
        <v/>
      </c>
      <c r="ME127" s="240" t="str" cm="1">
        <f t="array" ref="ME127">IFERROR(
    (((AE127/FRACAS!$AY$1)*60))
    /
    (((AE127/FRACAS!$AY$1)*60) + SUMPRODUCT((FRACAS!$B$5:$B$8970=AE$4)*(FRACAS!$D$5:$D$8970&lt;=AE127)*(IFERROR(FRACAS!$AM$5:$AM$8970,0)))
    ),"")</f>
        <v/>
      </c>
      <c r="MF127" s="240" t="str" cm="1">
        <f t="array" ref="MF127">IFERROR(
    (((AF127/FRACAS!$AY$1)*60))
    /
    (((AF127/FRACAS!$AY$1)*60) + SUMPRODUCT((FRACAS!$B$5:$B$8970=AF$4)*(FRACAS!$D$5:$D$8970&lt;=AF127)*(IFERROR(FRACAS!$AM$5:$AM$8970,0)))
    ),"")</f>
        <v/>
      </c>
      <c r="MG127" s="240" t="str" cm="1">
        <f t="array" ref="MG127">IFERROR(
    (((AG127/FRACAS!$AY$1)*60))
    /
    (((AG127/FRACAS!$AY$1)*60) + SUMPRODUCT((FRACAS!$B$5:$B$8970=AG$4)*(FRACAS!$D$5:$D$8970&lt;=AG127)*(IFERROR(FRACAS!$AM$5:$AM$8970,0)))
    ),"")</f>
        <v/>
      </c>
      <c r="MH127" s="240" t="str" cm="1">
        <f t="array" ref="MH127">IFERROR(
    (((AH127/FRACAS!$AY$1)*60))
    /
    (((AH127/FRACAS!$AY$1)*60) + SUMPRODUCT((FRACAS!$B$5:$B$8970=AH$4)*(FRACAS!$D$5:$D$8970&lt;=AH127)*(IFERROR(FRACAS!$AM$5:$AM$8970,0)))
    ),"")</f>
        <v/>
      </c>
      <c r="MI127" s="240" t="str" cm="1">
        <f t="array" ref="MI127">IFERROR(
    (((AI127/FRACAS!$AY$1)*60))
    /
    (((AI127/FRACAS!$AY$1)*60) + SUMPRODUCT((FRACAS!$B$5:$B$8970=AI$4)*(FRACAS!$D$5:$D$8970&lt;=AI127)*(IFERROR(FRACAS!$AM$5:$AM$8970,0)))
    ),"")</f>
        <v/>
      </c>
      <c r="MJ127" s="240" t="str" cm="1">
        <f t="array" ref="MJ127">IFERROR(
    (((AJ127/FRACAS!$AY$1)*60))
    /
    (((AJ127/FRACAS!$AY$1)*60) + SUMPRODUCT((FRACAS!$B$5:$B$8970=AJ$4)*(FRACAS!$D$5:$D$8970&lt;=AJ127)*(IFERROR(FRACAS!$AM$5:$AM$8970,0)))
    ),"")</f>
        <v/>
      </c>
      <c r="MK127" s="240" t="str" cm="1">
        <f t="array" ref="MK127">IFERROR(
    (((AK127/FRACAS!$AY$1)*60))
    /
    (((AK127/FRACAS!$AY$1)*60) + SUMPRODUCT((FRACAS!$B$5:$B$8970=AK$4)*(FRACAS!$D$5:$D$8970&lt;=AK127)*(IFERROR(FRACAS!$AM$5:$AM$8970,0)))
    ),"")</f>
        <v/>
      </c>
      <c r="ML127" s="240" t="str" cm="1">
        <f t="array" ref="ML127">IFERROR(
    (((AL127/FRACAS!$AY$1)*60))
    /
    (((AL127/FRACAS!$AY$1)*60) + SUMPRODUCT((FRACAS!$B$5:$B$8970=AL$4)*(FRACAS!$D$5:$D$8970&lt;=AL127)*(IFERROR(FRACAS!$AM$5:$AM$8970,0)))
    ),"")</f>
        <v/>
      </c>
      <c r="MM127" s="240" t="str" cm="1">
        <f t="array" ref="MM127">IFERROR(
    (((AM127/FRACAS!$AY$1)*60))
    /
    (((AM127/FRACAS!$AY$1)*60) + SUMPRODUCT((FRACAS!$B$5:$B$8970=AM$4)*(FRACAS!$D$5:$D$8970&lt;=AM127)*(IFERROR(FRACAS!$AM$5:$AM$8970,0)))
    ),"")</f>
        <v/>
      </c>
      <c r="MN127" s="240" t="str" cm="1">
        <f t="array" ref="MN127">IFERROR(
    (((AN127/FRACAS!$AY$1)*60))
    /
    (((AN127/FRACAS!$AY$1)*60) + SUMPRODUCT((FRACAS!$B$5:$B$8970=AN$4)*(FRACAS!$D$5:$D$8970&lt;=AN127)*(IFERROR(FRACAS!$AM$5:$AM$8970,0)))
    ),"")</f>
        <v/>
      </c>
      <c r="MO127" s="240" t="str" cm="1">
        <f t="array" ref="MO127">IFERROR(
    (((AO127/FRACAS!$AY$1)*60))
    /
    (((AO127/FRACAS!$AY$1)*60) + SUMPRODUCT((FRACAS!$B$5:$B$8970=AO$4)*(FRACAS!$D$5:$D$8970&lt;=AO127)*(IFERROR(FRACAS!$AM$5:$AM$8970,0)))
    ),"")</f>
        <v/>
      </c>
      <c r="MP127" s="240" t="str" cm="1">
        <f t="array" ref="MP127">IFERROR(
    (((AP127/FRACAS!$AY$1)*60))
    /
    (((AP127/FRACAS!$AY$1)*60) + SUMPRODUCT((FRACAS!$B$5:$B$8970=AP$4)*(FRACAS!$D$5:$D$8970&lt;=AP127)*(IFERROR(FRACAS!$AM$5:$AM$8970,0)))
    ),"")</f>
        <v/>
      </c>
      <c r="MQ127" s="240" t="str" cm="1">
        <f t="array" ref="MQ127">IFERROR(
    (((AQ127/FRACAS!$AY$1)*60))
    /
    (((AQ127/FRACAS!$AY$1)*60) + SUMPRODUCT((FRACAS!$B$5:$B$8970=AQ$4)*(FRACAS!$D$5:$D$8970&lt;=AQ127)*(IFERROR(FRACAS!$AM$5:$AM$8970,0)))
    ),"")</f>
        <v/>
      </c>
      <c r="MR127" s="194"/>
      <c r="MS127" s="194"/>
      <c r="MT127" s="194"/>
      <c r="MU127" s="194"/>
      <c r="MV127" s="194"/>
      <c r="MW127" s="194"/>
      <c r="MX127" s="194"/>
      <c r="MY127" s="194"/>
      <c r="MZ127" s="194"/>
      <c r="NA127" s="195"/>
      <c r="ND127" s="241">
        <f t="shared" si="11"/>
        <v>0</v>
      </c>
      <c r="NE127" s="242" t="str">
        <f t="shared" si="12"/>
        <v/>
      </c>
      <c r="NF127" s="193" t="str" cm="1">
        <f t="array" ref="NF127">IF($ND127=0,"",(IFERROR( (IFERROR($ND127/FRACAS!$AY$1*60,0) - SUMPRODUCT( (FRACAS!$K$5:$K$8972=NF$2) * IFERROR(FRACAS!$AN$5:$AN$8972,0) ) ) / IFERROR($ND127/FRACAS!$AY$1*60,0), 1 )))</f>
        <v/>
      </c>
      <c r="NG127" s="193" t="str" cm="1">
        <f t="array" ref="NG127">IF($ND127=0,"",(IFERROR( (IFERROR($ND127/FRACAS!$AY$1*60,0) - SUMPRODUCT( (FRACAS!$K$5:$K$8972=NG$2) * IFERROR(FRACAS!$AN$5:$AN$8972,0) ) ) / IFERROR($ND127/FRACAS!$AY$1*60,0), 1 )))</f>
        <v/>
      </c>
      <c r="NH127" s="193" t="str" cm="1">
        <f t="array" ref="NH127">IF($ND127=0,"",(IFERROR( (IFERROR($ND127/FRACAS!$AY$1*60,0) - SUMPRODUCT( (FRACAS!$K$5:$K$8972=NH$2) * IFERROR(FRACAS!$AN$5:$AN$8972,0) ) ) / IFERROR($ND127/FRACAS!$AY$1*60,0), 1 )))</f>
        <v/>
      </c>
      <c r="NI127" s="193" t="str" cm="1">
        <f t="array" ref="NI127">IF($ND127=0,"",(IFERROR( (IFERROR($ND127/FRACAS!$AY$1*60,0) - SUMPRODUCT( (FRACAS!$K$5:$K$8972=NI$2) * IFERROR(FRACAS!$AN$5:$AN$8972,0) ) ) / IFERROR($ND127/FRACAS!$AY$1*60,0), 1 )))</f>
        <v/>
      </c>
      <c r="NJ127" s="193" t="str" cm="1">
        <f t="array" ref="NJ127">IF($ND127=0,"",(IFERROR( (IFERROR($ND127/FRACAS!$AY$1*60,0) - SUMPRODUCT( (FRACAS!$K$5:$K$8972=NJ$2) * IFERROR(FRACAS!$AN$5:$AN$8972,0) ) ) / IFERROR($ND127/FRACAS!$AY$1*60,0), 1 )))</f>
        <v/>
      </c>
      <c r="NK127" s="193" t="str" cm="1">
        <f t="array" ref="NK127">IF($ND127=0,"",(IFERROR( (IFERROR($ND127/FRACAS!$AY$1*60,0) - SUMPRODUCT( (FRACAS!$K$5:$K$8972=NK$2) * IFERROR(FRACAS!$AN$5:$AN$8972,0) ) ) / IFERROR($ND127/FRACAS!$AY$1*60,0), 1 )))</f>
        <v/>
      </c>
      <c r="NL127" s="193" t="str" cm="1">
        <f t="array" ref="NL127">IF($ND127=0,"",(IFERROR( (IFERROR($ND127/FRACAS!$AY$1*60,0) - SUMPRODUCT( (FRACAS!$K$5:$K$8972=NL$2) * IFERROR(FRACAS!$AN$5:$AN$8972,0) ) ) / IFERROR($ND127/FRACAS!$AY$1*60,0), 1 )))</f>
        <v/>
      </c>
      <c r="NM127" s="193" t="str" cm="1">
        <f t="array" ref="NM127">IF($ND127=0,"",(IFERROR( (IFERROR($ND127/FRACAS!$AY$1*60,0) - SUMPRODUCT( (FRACAS!$K$5:$K$8972=NM$2) * IFERROR(FRACAS!$AN$5:$AN$8972,0) ) ) / IFERROR($ND127/FRACAS!$AY$1*60,0), 1 )))</f>
        <v/>
      </c>
      <c r="NN127" s="193" t="str" cm="1">
        <f t="array" ref="NN127">IF($ND127=0,"",(IFERROR( (IFERROR($ND127/FRACAS!$AY$1*60,0) - SUMPRODUCT( (FRACAS!$K$5:$K$8972=NN$2) * IFERROR(FRACAS!$AN$5:$AN$8972,0) ) ) / IFERROR($ND127/FRACAS!$AY$1*60,0), 1 )))</f>
        <v/>
      </c>
      <c r="NO127" s="193" t="str" cm="1">
        <f t="array" ref="NO127">IF($ND127=0,"",(IFERROR( (IFERROR($ND127/FRACAS!$AY$1*60,0) - SUMPRODUCT( (FRACAS!$K$5:$K$8972=NO$2) * IFERROR(FRACAS!$AN$5:$AN$8972,0) ) ) / IFERROR($ND127/FRACAS!$AY$1*60,0), 1 )))</f>
        <v/>
      </c>
      <c r="NP127" s="193" t="str" cm="1">
        <f t="array" ref="NP127">IF($ND127=0,"",(IFERROR( (IFERROR($ND127/FRACAS!$AY$1*60,0) - SUMPRODUCT( (FRACAS!$K$5:$K$8972=NP$2) * IFERROR(FRACAS!$AN$5:$AN$8972,0) ) ) / IFERROR($ND127/FRACAS!$AY$1*60,0), 1 )))</f>
        <v/>
      </c>
      <c r="NQ127" s="193" t="str" cm="1">
        <f t="array" ref="NQ127">IF($ND127=0,"",(IFERROR( (IFERROR($ND127/FRACAS!$AY$1*60,0) - SUMPRODUCT( (FRACAS!$K$5:$K$8972=NQ$2) * IFERROR(FRACAS!$AN$5:$AN$8972,0) ) ) / IFERROR($ND127/FRACAS!$AY$1*60,0), 1 )))</f>
        <v/>
      </c>
      <c r="NR127" s="193" t="str" cm="1">
        <f t="array" ref="NR127">IF($ND127=0,"",(IFERROR( (IFERROR($ND127/FRACAS!$AY$1*60,0) - SUMPRODUCT( (FRACAS!$K$5:$K$8972=NR$2) * IFERROR(FRACAS!$AN$5:$AN$8972,0) ) ) / IFERROR($ND127/FRACAS!$AY$1*60,0), 1 )))</f>
        <v/>
      </c>
      <c r="NS127" s="193" t="str" cm="1">
        <f t="array" ref="NS127">IF($ND127=0,"",(IFERROR( (IFERROR($ND127/FRACAS!$AY$1*60,0) - SUMPRODUCT( (FRACAS!$K$5:$K$8972=NS$2) * IFERROR(FRACAS!$AN$5:$AN$8972,0) ) ) / IFERROR($ND127/FRACAS!$AY$1*60,0), 1 )))</f>
        <v/>
      </c>
      <c r="NT127" s="193" t="str" cm="1">
        <f t="array" ref="NT127">IF($ND127=0,"",(IFERROR( (IFERROR($ND127/FRACAS!$AY$1*60,0) - SUMPRODUCT( (FRACAS!$K$5:$K$8972=NT$2) * IFERROR(FRACAS!$AN$5:$AN$8972,0) ) ) / IFERROR($ND127/FRACAS!$AY$1*60,0), 1 )))</f>
        <v/>
      </c>
      <c r="NU127" s="193" t="str" cm="1">
        <f t="array" ref="NU127">IF($ND127=0,"",(IFERROR( (IFERROR($ND127/FRACAS!$AY$1*60,0) - SUMPRODUCT( (FRACAS!$K$5:$K$8972=NU$2) * IFERROR(FRACAS!$AN$5:$AN$8972,0) ) ) / IFERROR($ND127/FRACAS!$AY$1*60,0), 1 )))</f>
        <v/>
      </c>
      <c r="NV127" s="193" t="str" cm="1">
        <f t="array" ref="NV127">IF($ND127=0,"",(IFERROR( (IFERROR($ND127/FRACAS!$AY$1*60,0) - SUMPRODUCT( (FRACAS!$K$5:$K$8972=NV$2) * IFERROR(FRACAS!$AN$5:$AN$8972,0) ) ) / IFERROR($ND127/FRACAS!$AY$1*60,0), 1 )))</f>
        <v/>
      </c>
      <c r="NW127" s="193" t="str" cm="1">
        <f t="array" ref="NW127">IF($ND127=0,"",(IFERROR( (IFERROR($ND127/FRACAS!$AY$1*60,0) - SUMPRODUCT( (FRACAS!$K$5:$K$8972=NW$2) * IFERROR(FRACAS!$AN$5:$AN$8972,0) ) ) / IFERROR($ND127/FRACAS!$AY$1*60,0), 1 )))</f>
        <v/>
      </c>
      <c r="NX127" s="193" t="str" cm="1">
        <f t="array" ref="NX127">IF($ND127=0,"",(IFERROR( (IFERROR($ND127/FRACAS!$AY$1*60,0) - SUMPRODUCT( (FRACAS!$K$5:$K$8972=NX$2) * IFERROR(FRACAS!$AN$5:$AN$8972,0) ) ) / IFERROR($ND127/FRACAS!$AY$1*60,0), 1 )))</f>
        <v/>
      </c>
      <c r="NY127" s="193" t="str" cm="1">
        <f t="array" ref="NY127">IF($ND127=0,"",(IFERROR( (IFERROR($ND127/FRACAS!$AY$1*60,0) - SUMPRODUCT( (FRACAS!$K$5:$K$8972=NY$2) * IFERROR(FRACAS!$AN$5:$AN$8972,0) ) ) / IFERROR($ND127/FRACAS!$AY$1*60,0), 1 )))</f>
        <v/>
      </c>
      <c r="NZ127" s="193" t="str" cm="1">
        <f t="array" ref="NZ127">IF($ND127=0,"",(IFERROR( (IFERROR($ND127/FRACAS!$AY$1*60,0) - SUMPRODUCT( (FRACAS!$K$5:$K$8972=NZ$2) * IFERROR(FRACAS!$AN$5:$AN$8972,0) ) ) / IFERROR($ND127/FRACAS!$AY$1*60,0), 1 )))</f>
        <v/>
      </c>
      <c r="OA127" s="193" t="str" cm="1">
        <f t="array" ref="OA127">IF($ND127=0,"",(IFERROR( (IFERROR($ND127/FRACAS!$AY$1*60,0) - SUMPRODUCT( (FRACAS!$K$5:$K$8972=OA$2) * IFERROR(FRACAS!$AN$5:$AN$8972,0) ) ) / IFERROR($ND127/FRACAS!$AY$1*60,0), 1 )))</f>
        <v/>
      </c>
      <c r="OB127" s="193" t="str" cm="1">
        <f t="array" ref="OB127">IF($ND127=0,"",(IFERROR( (IFERROR($ND127/FRACAS!$AY$1*60,0) - SUMPRODUCT( (FRACAS!$K$5:$K$8972=OB$2) * IFERROR(FRACAS!$AN$5:$AN$8972,0) ) ) / IFERROR($ND127/FRACAS!$AY$1*60,0), 1 )))</f>
        <v/>
      </c>
      <c r="OC127" s="193" t="str" cm="1">
        <f t="array" ref="OC127">IF($ND127=0,"",(IFERROR( (IFERROR($ND127/FRACAS!$AY$1*60,0) - SUMPRODUCT( (FRACAS!$K$5:$K$8972=OC$2) * IFERROR(FRACAS!$AN$5:$AN$8972,0) ) ) / IFERROR($ND127/FRACAS!$AY$1*60,0), 1 )))</f>
        <v/>
      </c>
      <c r="OD127" s="193" t="str" cm="1">
        <f t="array" ref="OD127">IF($ND127=0,"",(IFERROR( (IFERROR($ND127/FRACAS!$AY$1*60,0) - SUMPRODUCT( (FRACAS!$K$5:$K$8972=OD$2) * IFERROR(FRACAS!$AN$5:$AN$8972,0) ) ) / IFERROR($ND127/FRACAS!$AY$1*60,0), 1 )))</f>
        <v/>
      </c>
      <c r="OE127" s="193" t="str" cm="1">
        <f t="array" ref="OE127">IF($ND127=0,"",(IFERROR( (IFERROR($ND127/FRACAS!$AY$1*60,0) - SUMPRODUCT( (FRACAS!$K$5:$K$8972=OE$2) * IFERROR(FRACAS!$AN$5:$AN$8972,0) ) ) / IFERROR($ND127/FRACAS!$AY$1*60,0), 1 )))</f>
        <v/>
      </c>
      <c r="OF127" s="193" t="str" cm="1">
        <f t="array" ref="OF127">IF($ND127=0,"",(IFERROR( (IFERROR($ND127/FRACAS!$AY$1*60,0) - SUMPRODUCT( (FRACAS!$K$5:$K$8972=OF$2) * IFERROR(FRACAS!$AN$5:$AN$8972,0) ) ) / IFERROR($ND127/FRACAS!$AY$1*60,0), 1 )))</f>
        <v/>
      </c>
      <c r="OG127" s="193" t="str" cm="1">
        <f t="array" ref="OG127">IF($ND127=0,"",(IFERROR( (IFERROR($ND127/FRACAS!$AY$1*60,0) - SUMPRODUCT( (FRACAS!$K$5:$K$8972=OG$2) * IFERROR(FRACAS!$AN$5:$AN$8972,0) ) ) / IFERROR($ND127/FRACAS!$AY$1*60,0), 1 )))</f>
        <v/>
      </c>
      <c r="OH127" s="193" t="str" cm="1">
        <f t="array" ref="OH127">IF($ND127=0,"",(IFERROR( (IFERROR($ND127/FRACAS!$AY$1*60,0) - SUMPRODUCT( (FRACAS!$K$5:$K$8972=OH$2) * IFERROR(FRACAS!$AN$5:$AN$8972,0) ) ) / IFERROR($ND127/FRACAS!$AY$1*60,0), 1 )))</f>
        <v/>
      </c>
      <c r="OI127" s="193" t="str" cm="1">
        <f t="array" ref="OI127">IF($ND127=0,"",(IFERROR( (IFERROR($ND127/FRACAS!$AY$1*60,0) - SUMPRODUCT( (FRACAS!$K$5:$K$8972=OI$2) * IFERROR(FRACAS!$AN$5:$AN$8972,0) ) ) / IFERROR($ND127/FRACAS!$AY$1*60,0), 1 )))</f>
        <v/>
      </c>
      <c r="OJ127" s="193" t="str" cm="1">
        <f t="array" ref="OJ127">IF($ND127=0,"",(IFERROR( (IFERROR($ND127/FRACAS!$AY$1*60,0) - SUMPRODUCT( (FRACAS!$K$5:$K$8972=OJ$2) * IFERROR(FRACAS!$AN$5:$AN$8972,0) ) ) / IFERROR($ND127/FRACAS!$AY$1*60,0), 1 )))</f>
        <v/>
      </c>
      <c r="OK127" s="193" t="str" cm="1">
        <f t="array" ref="OK127">IF($ND127=0,"",(IFERROR( (IFERROR($ND127/FRACAS!$AY$1*60,0) - SUMPRODUCT( (FRACAS!$K$5:$K$8972=OK$2) * IFERROR(FRACAS!$AN$5:$AN$8972,0) ) ) / IFERROR($ND127/FRACAS!$AY$1*60,0), 1 )))</f>
        <v/>
      </c>
      <c r="OL127" s="193" t="str" cm="1">
        <f t="array" ref="OL127">IF($ND127=0,"",(IFERROR( (IFERROR($ND127/FRACAS!$AY$1*60,0) - SUMPRODUCT( (FRACAS!$K$5:$K$8972=OL$2) * IFERROR(FRACAS!$AN$5:$AN$8972,0) ) ) / IFERROR($ND127/FRACAS!$AY$1*60,0), 1 )))</f>
        <v/>
      </c>
      <c r="OM127" s="193" t="str" cm="1">
        <f t="array" ref="OM127">IF($ND127=0,"",(IFERROR( (IFERROR($ND127/FRACAS!$AY$1*60,0) - SUMPRODUCT( (FRACAS!$K$5:$K$8972=OM$2) * IFERROR(FRACAS!$AN$5:$AN$8972,0) ) ) / IFERROR($ND127/FRACAS!$AY$1*60,0), 1 )))</f>
        <v/>
      </c>
      <c r="ON127" s="193" t="str" cm="1">
        <f t="array" ref="ON127">IF($ND127=0,"",(IFERROR( (IFERROR($ND127/FRACAS!$AY$1*60,0) - SUMPRODUCT( (FRACAS!$K$5:$K$8972=ON$2) * IFERROR(FRACAS!$AN$5:$AN$8972,0) ) ) / IFERROR($ND127/FRACAS!$AY$1*60,0), 1 )))</f>
        <v/>
      </c>
      <c r="OO127" s="193" t="str" cm="1">
        <f t="array" ref="OO127">IF($ND127=0,"",(IFERROR( (IFERROR($ND127/FRACAS!$AY$1*60,0) - SUMPRODUCT( (FRACAS!$K$5:$K$8972=OO$2) * IFERROR(FRACAS!$AN$5:$AN$8972,0) ) ) / IFERROR($ND127/FRACAS!$AY$1*60,0), 1 )))</f>
        <v/>
      </c>
      <c r="OP127" s="193" t="str" cm="1">
        <f t="array" ref="OP127">IF($ND127=0,"",(IFERROR( (IFERROR($ND127/FRACAS!$AY$1*60,0) - SUMPRODUCT( (FRACAS!$K$5:$K$8972=OP$2) * IFERROR(FRACAS!$AN$5:$AN$8972,0) ) ) / IFERROR($ND127/FRACAS!$AY$1*60,0), 1 )))</f>
        <v/>
      </c>
      <c r="OQ127" s="193" t="str" cm="1">
        <f t="array" ref="OQ127">IF($ND127=0,"",(IFERROR( (IFERROR($ND127/FRACAS!$AY$1*60,0) - SUMPRODUCT( (FRACAS!$K$5:$K$8972=OQ$2) * IFERROR(FRACAS!$AN$5:$AN$8972,0) ) ) / IFERROR($ND127/FRACAS!$AY$1*60,0), 1 )))</f>
        <v/>
      </c>
      <c r="OR127" s="193" t="str" cm="1">
        <f t="array" ref="OR127">IF($ND127=0,"",(IFERROR( (IFERROR($ND127/FRACAS!$AY$1*60,0) - SUMPRODUCT( (FRACAS!$K$5:$K$8972=OR$2) * IFERROR(FRACAS!$AN$5:$AN$8972,0) ) ) / IFERROR($ND127/FRACAS!$AY$1*60,0), 1 )))</f>
        <v/>
      </c>
      <c r="OS127" s="193" t="str" cm="1">
        <f t="array" ref="OS127">IF($ND127=0,"",(IFERROR( (IFERROR($ND127/FRACAS!$AY$1*60,0) - SUMPRODUCT( (FRACAS!$K$5:$K$8972=OS$2) * IFERROR(FRACAS!$AN$5:$AN$8972,0) ) ) / IFERROR($ND127/FRACAS!$AY$1*60,0), 1 )))</f>
        <v/>
      </c>
      <c r="OT127" s="243" t="str" cm="1">
        <f t="array" ref="OT127">IF($ND127=0,"",(IFERROR( (IFERROR($ND127/FRACAS!$AY$1*60,0) - SUMPRODUCT( (FRACAS!$K$5:$K$8972=OT$2) * IFERROR(FRACAS!$AN$5:$AN$8972,0) ) ) / IFERROR($ND127/FRACAS!$AY$1*60,0), 1 )))</f>
        <v/>
      </c>
    </row>
    <row r="128" spans="2:410" x14ac:dyDescent="0.2">
      <c r="B128" s="233"/>
      <c r="C128" s="259">
        <f>IF('[1]17.11.2025 IASI18 Mileage'!C128="","",'[1]17.11.2025 IASI18 Mileage'!C128)</f>
        <v>46832</v>
      </c>
      <c r="D128" s="201" t="str">
        <f>IF('[1]17.11.2025 IASI18 Mileage'!D128="","",'[1]17.11.2025 IASI18 Mileage'!D128)</f>
        <v/>
      </c>
      <c r="E128" s="201" t="str">
        <f>IF('[1]17.11.2025 IASI18 Mileage'!E128="","",'[1]17.11.2025 IASI18 Mileage'!E128)</f>
        <v/>
      </c>
      <c r="F128" s="201" t="str">
        <f>IF('[1]17.11.2025 IASI18 Mileage'!F128="","",'[1]17.11.2025 IASI18 Mileage'!F128)</f>
        <v/>
      </c>
      <c r="G128" s="201" t="str">
        <f>IF('[1]17.11.2025 IASI18 Mileage'!G128="","",'[1]17.11.2025 IASI18 Mileage'!G128)</f>
        <v/>
      </c>
      <c r="H128" s="201" t="str">
        <f>IF('[1]17.11.2025 IASI18 Mileage'!H128="","",'[1]17.11.2025 IASI18 Mileage'!H128)</f>
        <v/>
      </c>
      <c r="I128" s="201" t="str">
        <f>IF('[1]17.11.2025 IASI18 Mileage'!I128="","",'[1]17.11.2025 IASI18 Mileage'!I128)</f>
        <v/>
      </c>
      <c r="J128" s="201" t="str">
        <f>IF('[1]17.11.2025 IASI18 Mileage'!J128="","",'[1]17.11.2025 IASI18 Mileage'!J128)</f>
        <v/>
      </c>
      <c r="K128" s="201" t="str">
        <f>IF('[1]17.11.2025 IASI18 Mileage'!K128="","",'[1]17.11.2025 IASI18 Mileage'!K128)</f>
        <v/>
      </c>
      <c r="L128" s="201" t="str">
        <f>IF('[1]17.11.2025 IASI18 Mileage'!L128="","",'[1]17.11.2025 IASI18 Mileage'!L128)</f>
        <v/>
      </c>
      <c r="M128" s="201" t="str">
        <f>IF('[1]17.11.2025 IASI18 Mileage'!M128="","",'[1]17.11.2025 IASI18 Mileage'!M128)</f>
        <v/>
      </c>
      <c r="N128" s="201" t="str">
        <f>IF('[1]17.11.2025 IASI18 Mileage'!N128="","",'[1]17.11.2025 IASI18 Mileage'!N128)</f>
        <v/>
      </c>
      <c r="O128" s="201" t="str">
        <f>IF('[1]17.11.2025 IASI18 Mileage'!O128="","",'[1]17.11.2025 IASI18 Mileage'!O128)</f>
        <v/>
      </c>
      <c r="P128" s="201" t="str">
        <f>IF('[1]17.11.2025 IASI18 Mileage'!P128="","",'[1]17.11.2025 IASI18 Mileage'!P128)</f>
        <v/>
      </c>
      <c r="Q128" s="201" t="str">
        <f>IF('[1]17.11.2025 IASI18 Mileage'!Q128="","",'[1]17.11.2025 IASI18 Mileage'!Q128)</f>
        <v/>
      </c>
      <c r="R128" s="201" t="str">
        <f>IF('[1]17.11.2025 IASI18 Mileage'!R128="","",'[1]17.11.2025 IASI18 Mileage'!R128)</f>
        <v/>
      </c>
      <c r="S128" s="201" t="str">
        <f>IF('[1]17.11.2025 IASI18 Mileage'!S128="","",'[1]17.11.2025 IASI18 Mileage'!S128)</f>
        <v/>
      </c>
      <c r="T128" s="201" t="str">
        <f>IF('[1]17.11.2025 IASI18 Mileage'!T128="","",'[1]17.11.2025 IASI18 Mileage'!T128)</f>
        <v/>
      </c>
      <c r="U128" s="201" t="str">
        <f>IF('[1]17.11.2025 IASI18 Mileage'!U128="","",'[1]17.11.2025 IASI18 Mileage'!U128)</f>
        <v/>
      </c>
      <c r="V128" s="201"/>
      <c r="W128" s="201"/>
      <c r="X128" s="201"/>
      <c r="Y128" s="201"/>
      <c r="Z128" s="201"/>
      <c r="AA128" s="201"/>
      <c r="AB128" s="201"/>
      <c r="AC128" s="201"/>
      <c r="AD128" s="201"/>
      <c r="AE128" s="201"/>
      <c r="AF128" s="201"/>
      <c r="AG128" s="201"/>
      <c r="AH128" s="201"/>
      <c r="AI128" s="201"/>
      <c r="AJ128" s="201"/>
      <c r="AK128" s="201"/>
      <c r="AL128" s="201"/>
      <c r="AM128" s="201"/>
      <c r="AN128" s="201"/>
      <c r="AO128" s="201"/>
      <c r="AP128" s="201"/>
      <c r="AQ128" s="201"/>
      <c r="AR128" s="201"/>
      <c r="AS128" s="201"/>
      <c r="AT128" s="201"/>
      <c r="AU128" s="201"/>
      <c r="AV128" s="201"/>
      <c r="AW128" s="201"/>
      <c r="AX128" s="201"/>
      <c r="AY128" s="201"/>
      <c r="AZ128" s="201"/>
      <c r="BA128" s="202"/>
      <c r="BB128" s="184"/>
      <c r="BC128" s="184"/>
      <c r="BD128" s="234"/>
      <c r="BE128" s="234"/>
      <c r="BF128" s="234"/>
      <c r="BG128" s="234"/>
      <c r="BH128" s="234"/>
      <c r="BI128" s="234"/>
      <c r="BJ128" s="234"/>
      <c r="BK128" s="234"/>
      <c r="BL128" s="234"/>
      <c r="BM128" s="234"/>
      <c r="BN128" s="234"/>
      <c r="BO128" s="234"/>
      <c r="BP128" s="234"/>
      <c r="BQ128" s="234"/>
      <c r="BR128" s="234"/>
      <c r="BS128" s="234"/>
      <c r="BT128" s="234"/>
      <c r="BU128" s="234"/>
      <c r="BV128" s="234"/>
      <c r="BW128" s="234"/>
      <c r="BX128" s="234"/>
      <c r="BY128" s="234"/>
      <c r="BZ128" s="234"/>
      <c r="CA128" s="234"/>
      <c r="CB128" s="234"/>
      <c r="CC128" s="234"/>
      <c r="CD128" s="234"/>
      <c r="CE128" s="234"/>
      <c r="CF128" s="234"/>
      <c r="CG128" s="234"/>
      <c r="CH128" s="234"/>
      <c r="CI128" s="234"/>
      <c r="CJ128" s="234"/>
      <c r="CK128" s="234"/>
      <c r="CL128" s="234"/>
      <c r="CM128" s="234"/>
      <c r="CN128" s="234"/>
      <c r="CO128" s="234"/>
      <c r="CP128" s="234"/>
      <c r="CQ128" s="234"/>
      <c r="CR128" s="234"/>
      <c r="CS128" s="234"/>
      <c r="CT128" s="234"/>
      <c r="CU128" s="234"/>
      <c r="CV128" s="234"/>
      <c r="CW128" s="234"/>
      <c r="CX128" s="234"/>
      <c r="CY128" s="234"/>
      <c r="CZ128" s="234"/>
      <c r="DA128" s="234"/>
      <c r="DB128" s="234"/>
      <c r="DC128" s="184">
        <f t="shared" si="9"/>
        <v>0</v>
      </c>
      <c r="DD128" s="235" t="str">
        <f t="shared" si="10"/>
        <v/>
      </c>
      <c r="DE128" s="186">
        <f>IF(D128&gt; 0,(COUNTIFS(FRACAS!$B$5:$B$8972, D$4, FRACAS!$D$5:$D$8972, "&lt;="&amp;D128)), "" )</f>
        <v>0</v>
      </c>
      <c r="DF128" s="186">
        <f>IF(E128&gt; 0,(COUNTIFS(FRACAS!$B$5:$B$8972, E$4, FRACAS!$D$5:$D$8972, "&lt;="&amp;E128)), "" )</f>
        <v>0</v>
      </c>
      <c r="DG128" s="186">
        <f>IF(F128&gt; 0,(COUNTIFS(FRACAS!$B$5:$B$8972, F$4, FRACAS!$D$5:$D$8972, "&lt;="&amp;F128)), "" )</f>
        <v>0</v>
      </c>
      <c r="DH128" s="186">
        <f>IF(G128&gt; 0,(COUNTIFS(FRACAS!$B$5:$B$8972, G$4, FRACAS!$D$5:$D$8972, "&lt;="&amp;G128)), "" )</f>
        <v>0</v>
      </c>
      <c r="DI128" s="186">
        <f>IF(H128&gt; 0,(COUNTIFS(FRACAS!$B$5:$B$8972, H$4, FRACAS!$D$5:$D$8972, "&lt;="&amp;H128)), "" )</f>
        <v>0</v>
      </c>
      <c r="DJ128" s="186">
        <f>IF(I128&gt; 0,(COUNTIFS(FRACAS!$B$5:$B$8972, I$4, FRACAS!$D$5:$D$8972, "&lt;="&amp;I128)), "" )</f>
        <v>0</v>
      </c>
      <c r="DK128" s="186">
        <f>IF(J128&gt; 0,(COUNTIFS(FRACAS!$B$5:$B$8972, J$4, FRACAS!$D$5:$D$8972, "&lt;="&amp;J128)), "" )</f>
        <v>0</v>
      </c>
      <c r="DL128" s="186">
        <f>IF(K128&gt; 0,(COUNTIFS(FRACAS!$B$5:$B$8972, K$4, FRACAS!$D$5:$D$8972, "&lt;="&amp;K128)), "" )</f>
        <v>0</v>
      </c>
      <c r="DM128" s="186">
        <f>IF(L128&gt; 0,(COUNTIFS(FRACAS!$B$5:$B$8972, L$4, FRACAS!$D$5:$D$8972, "&lt;="&amp;L128)), "" )</f>
        <v>0</v>
      </c>
      <c r="DN128" s="186">
        <f>IF(M128&gt; 0,(COUNTIFS(FRACAS!$B$5:$B$8972, M$4, FRACAS!$D$5:$D$8972, "&lt;="&amp;M128)), "" )</f>
        <v>0</v>
      </c>
      <c r="DO128" s="186">
        <f>IF(N128&gt; 0,(COUNTIFS(FRACAS!$B$5:$B$8972, N$4, FRACAS!$D$5:$D$8972, "&lt;="&amp;N128)), "" )</f>
        <v>0</v>
      </c>
      <c r="DP128" s="186">
        <f>IF(O128&gt; 0,(COUNTIFS(FRACAS!$B$5:$B$8972, O$4, FRACAS!$D$5:$D$8972, "&lt;="&amp;O128)), "" )</f>
        <v>0</v>
      </c>
      <c r="DQ128" s="186">
        <f>IF(P128&gt; 0,(COUNTIFS(FRACAS!$B$5:$B$8972, P$4, FRACAS!$D$5:$D$8972, "&lt;="&amp;P128)), "" )</f>
        <v>0</v>
      </c>
      <c r="DR128" s="186">
        <f>IF(Q128&gt; 0,(COUNTIFS(FRACAS!$B$5:$B$8972, Q$4, FRACAS!$D$5:$D$8972, "&lt;="&amp;Q128)), "" )</f>
        <v>0</v>
      </c>
      <c r="DS128" s="186">
        <f>IF(R128&gt; 0,(COUNTIFS(FRACAS!$B$5:$B$8972, R$4, FRACAS!$D$5:$D$8972, "&lt;="&amp;R128)), "" )</f>
        <v>0</v>
      </c>
      <c r="DT128" s="186">
        <f>IF(S128&gt; 0,(COUNTIFS(FRACAS!$B$5:$B$8972, S$4, FRACAS!$D$5:$D$8972, "&lt;="&amp;S128)), "" )</f>
        <v>0</v>
      </c>
      <c r="DU128" s="186">
        <f>IF(T128&gt; 0,(COUNTIFS(FRACAS!$B$5:$B$8972, T$4, FRACAS!$D$5:$D$8972, "&lt;="&amp;T128)), "" )</f>
        <v>0</v>
      </c>
      <c r="DV128" s="186">
        <f>IF(U128&gt; 0,(COUNTIFS(FRACAS!$B$5:$B$8972, U$4, FRACAS!$D$5:$D$8972, "&lt;="&amp;U128)), "" )</f>
        <v>0</v>
      </c>
      <c r="DW128" s="186" t="str">
        <f>IF(V128&gt; 0,(COUNTIFS(FRACAS!$B$5:$B$8972, V$4, FRACAS!$D$5:$D$8972, "&lt;="&amp;V128)), "" )</f>
        <v/>
      </c>
      <c r="DX128" s="186" t="str">
        <f>IF(W128&gt; 0,(COUNTIFS(FRACAS!$B$5:$B$8972, W$4, FRACAS!$D$5:$D$8972, "&lt;="&amp;W128)), "" )</f>
        <v/>
      </c>
      <c r="DY128" s="186" t="str">
        <f>IF(X128&gt; 0,(COUNTIFS(FRACAS!$B$5:$B$8972, X$4, FRACAS!$D$5:$D$8972, "&lt;="&amp;X128)), "" )</f>
        <v/>
      </c>
      <c r="DZ128" s="186" t="str">
        <f>IF(Y128&gt; 0,(COUNTIFS(FRACAS!$B$5:$B$8972, Y$4, FRACAS!$D$5:$D$8972, "&lt;="&amp;Y128)), "" )</f>
        <v/>
      </c>
      <c r="EA128" s="186" t="str">
        <f>IF(Z128&gt; 0,(COUNTIFS(FRACAS!$B$5:$B$8972, Z$4, FRACAS!$D$5:$D$8972, "&lt;="&amp;Z128)), "" )</f>
        <v/>
      </c>
      <c r="EB128" s="186" t="str">
        <f>IF(AA128&gt; 0,(COUNTIFS(FRACAS!$B$5:$B$8972, AA$4, FRACAS!$D$5:$D$8972, "&lt;="&amp;AA128)), "" )</f>
        <v/>
      </c>
      <c r="EC128" s="186" t="str">
        <f>IF(AB128&gt; 0,(COUNTIFS(FRACAS!$B$5:$B$8972, AB$4, FRACAS!$D$5:$D$8972, "&lt;="&amp;AB128)), "" )</f>
        <v/>
      </c>
      <c r="ED128" s="186" t="str">
        <f>IF(AC128&gt; 0,(COUNTIFS(FRACAS!$B$5:$B$8972, AC$4, FRACAS!$D$5:$D$8972, "&lt;="&amp;AC128)), "" )</f>
        <v/>
      </c>
      <c r="EE128" s="186" t="str">
        <f>IF(AD128&gt; 0,(COUNTIFS(FRACAS!$B$5:$B$8972, AD$4, FRACAS!$D$5:$D$8972, "&lt;="&amp;AD128)), "" )</f>
        <v/>
      </c>
      <c r="EF128" s="186" t="str">
        <f>IF(AE128&gt; 0,(COUNTIFS(FRACAS!$B$5:$B$8972, AE$4, FRACAS!$D$5:$D$8972, "&lt;="&amp;AE128)), "" )</f>
        <v/>
      </c>
      <c r="EG128" s="186" t="str">
        <f>IF(AF128&gt; 0,(COUNTIFS(FRACAS!$B$5:$B$8972, AF$4, FRACAS!$D$5:$D$8972, "&lt;="&amp;AF128)), "" )</f>
        <v/>
      </c>
      <c r="EH128" s="186" t="str">
        <f>IF(AG128&gt; 0,(COUNTIFS(FRACAS!$B$5:$B$8972, AG$4, FRACAS!$D$5:$D$8972, "&lt;="&amp;AG128)), "" )</f>
        <v/>
      </c>
      <c r="EI128" s="186" t="str">
        <f>IF(AH128&gt; 0,(COUNTIFS(FRACAS!$B$5:$B$8972, AH$4, FRACAS!$D$5:$D$8972, "&lt;="&amp;AH128)), "" )</f>
        <v/>
      </c>
      <c r="EJ128" s="186" t="str">
        <f>IF(AI128&gt; 0,(COUNTIFS(FRACAS!$B$5:$B$8972, AI$4, FRACAS!$D$5:$D$8972, "&lt;="&amp;AI128)), "" )</f>
        <v/>
      </c>
      <c r="EK128" s="186" t="str">
        <f>IF(AJ128&gt; 0,(COUNTIFS(FRACAS!$B$5:$B$8972, AJ$4, FRACAS!$D$5:$D$8972, "&lt;="&amp;AJ128)), "" )</f>
        <v/>
      </c>
      <c r="EL128" s="186" t="str">
        <f>IF(AK128&gt; 0,(COUNTIFS(FRACAS!$B$5:$B$8972, AK$4, FRACAS!$D$5:$D$8972, "&lt;="&amp;AK128)), "" )</f>
        <v/>
      </c>
      <c r="EM128" s="186" t="str">
        <f>IF(AL128&gt; 0,(COUNTIFS(FRACAS!$B$5:$B$8972, AL$4, FRACAS!$D$5:$D$8972, "&lt;="&amp;AL128)), "" )</f>
        <v/>
      </c>
      <c r="EN128" s="186" t="str">
        <f>IF(AM128&gt; 0,(COUNTIFS(FRACAS!$B$5:$B$8972, AM$4, FRACAS!$D$5:$D$8972, "&lt;="&amp;AM128)), "" )</f>
        <v/>
      </c>
      <c r="EO128" s="186" t="str">
        <f>IF(AN128&gt; 0,(COUNTIFS(FRACAS!$B$5:$B$8972, AN$4, FRACAS!$D$5:$D$8972, "&lt;="&amp;AN128)), "" )</f>
        <v/>
      </c>
      <c r="EP128" s="186" t="str">
        <f>IF(AO128&gt; 0,(COUNTIFS(FRACAS!$B$5:$B$8972, AO$4, FRACAS!$D$5:$D$8972, "&lt;="&amp;AO128)), "" )</f>
        <v/>
      </c>
      <c r="EQ128" s="186" t="str">
        <f>IF(AP128&gt; 0,(COUNTIFS(FRACAS!$B$5:$B$8972, AP$4, FRACAS!$D$5:$D$8972, "&lt;="&amp;AP128)), "" )</f>
        <v/>
      </c>
      <c r="ER128" s="186" t="str">
        <f>IF(AQ128&gt; 0,(COUNTIFS(FRACAS!$B$5:$B$8972, AQ$4, FRACAS!$D$5:$D$8972, "&lt;="&amp;AQ128)), "" )</f>
        <v/>
      </c>
      <c r="ES128" s="244"/>
      <c r="ET128" s="186"/>
      <c r="EU128" s="186"/>
      <c r="EV128" s="186"/>
      <c r="EW128" s="186"/>
      <c r="EX128" s="186"/>
      <c r="EY128" s="186"/>
      <c r="EZ128" s="186"/>
      <c r="FA128" s="186"/>
      <c r="FB128" s="203"/>
      <c r="FC128" s="204"/>
      <c r="FD128" s="204"/>
      <c r="FE128" s="190"/>
      <c r="FF128" s="190"/>
      <c r="FG128" s="190"/>
      <c r="FH128" s="190"/>
      <c r="FI128" s="190"/>
      <c r="FJ128" s="190"/>
      <c r="FK128" s="190"/>
      <c r="FL128" s="190"/>
      <c r="FM128" s="190"/>
      <c r="FN128" s="190"/>
      <c r="FO128" s="190"/>
      <c r="FP128" s="190"/>
      <c r="FQ128" s="190"/>
      <c r="FR128" s="190"/>
      <c r="FS128" s="190"/>
      <c r="FT128" s="190"/>
      <c r="FU128" s="190"/>
      <c r="FV128" s="190"/>
      <c r="FW128" s="190"/>
      <c r="FX128" s="190"/>
      <c r="FY128" s="190"/>
      <c r="FZ128" s="190"/>
      <c r="GA128" s="190"/>
      <c r="GB128" s="190"/>
      <c r="GC128" s="190"/>
      <c r="GD128" s="190"/>
      <c r="GE128" s="190"/>
      <c r="GF128" s="190"/>
      <c r="GG128" s="190"/>
      <c r="GH128" s="190"/>
      <c r="GI128" s="190"/>
      <c r="GJ128" s="190"/>
      <c r="GK128" s="190"/>
      <c r="GL128" s="190"/>
      <c r="GM128" s="190"/>
      <c r="GN128" s="190"/>
      <c r="GO128" s="190"/>
      <c r="GP128" s="190"/>
      <c r="GQ128" s="190"/>
      <c r="GR128" s="190"/>
      <c r="GS128" s="190"/>
      <c r="GT128" s="190"/>
      <c r="GU128" s="190"/>
      <c r="GV128" s="190"/>
      <c r="GW128" s="190"/>
      <c r="GX128" s="190"/>
      <c r="GY128" s="190"/>
      <c r="GZ128" s="190"/>
      <c r="HA128" s="190"/>
      <c r="HB128" s="190"/>
      <c r="HD128" s="190"/>
      <c r="HE128" s="190"/>
      <c r="HF128" s="190"/>
      <c r="HG128" s="190"/>
      <c r="HH128" s="190"/>
      <c r="HI128" s="190"/>
      <c r="HJ128" s="190"/>
      <c r="HK128" s="190"/>
      <c r="HL128" s="190"/>
      <c r="HM128" s="190"/>
      <c r="HN128" s="190"/>
      <c r="HO128" s="190"/>
      <c r="HP128" s="190"/>
      <c r="HQ128" s="190"/>
      <c r="HR128" s="190"/>
      <c r="HS128" s="190"/>
      <c r="HT128" s="190"/>
      <c r="HU128" s="190"/>
      <c r="HV128" s="190"/>
      <c r="HW128" s="190"/>
      <c r="HX128" s="190"/>
      <c r="HY128" s="190"/>
      <c r="HZ128" s="190"/>
      <c r="IA128" s="190"/>
      <c r="IB128" s="190"/>
      <c r="IC128" s="190"/>
      <c r="ID128" s="190"/>
      <c r="IE128" s="190"/>
      <c r="IF128" s="190"/>
      <c r="IG128" s="190"/>
      <c r="IH128" s="190"/>
      <c r="II128" s="190"/>
      <c r="IJ128" s="190"/>
      <c r="IK128" s="190"/>
      <c r="IL128" s="190"/>
      <c r="IM128" s="190"/>
      <c r="IN128" s="190"/>
      <c r="IO128" s="190"/>
      <c r="IP128" s="190"/>
      <c r="IQ128" s="190"/>
      <c r="IR128" s="190"/>
      <c r="IS128" s="190"/>
      <c r="IT128" s="190"/>
      <c r="IU128" s="190"/>
      <c r="IV128" s="190"/>
      <c r="IW128" s="190"/>
      <c r="IX128" s="190"/>
      <c r="IY128" s="190"/>
      <c r="IZ128" s="190"/>
      <c r="JA128" s="190"/>
      <c r="JB128" s="190"/>
      <c r="JC128" s="190"/>
      <c r="JD128" s="238"/>
      <c r="JE128" s="238"/>
      <c r="JF128" s="238"/>
      <c r="JG128" s="238"/>
      <c r="JH128" s="238"/>
      <c r="JI128" s="238"/>
      <c r="JJ128" s="238"/>
      <c r="JK128" s="238"/>
      <c r="JL128" s="238"/>
      <c r="JM128" s="238"/>
      <c r="JN128" s="239"/>
      <c r="JO128" s="193"/>
      <c r="JP128" s="193"/>
      <c r="JQ128" s="193"/>
      <c r="JR128" s="193"/>
      <c r="JS128" s="193"/>
      <c r="JT128" s="193"/>
      <c r="JU128" s="193"/>
      <c r="JV128" s="193"/>
      <c r="JW128" s="193"/>
      <c r="JX128" s="193"/>
      <c r="JY128" s="193"/>
      <c r="JZ128" s="193"/>
      <c r="KA128" s="193"/>
      <c r="KB128" s="193"/>
      <c r="KC128" s="193"/>
      <c r="KD128" s="193"/>
      <c r="KE128" s="193"/>
      <c r="KF128" s="193"/>
      <c r="KG128" s="193"/>
      <c r="KH128" s="193"/>
      <c r="KI128" s="193"/>
      <c r="KJ128" s="193"/>
      <c r="KK128" s="193"/>
      <c r="KL128" s="193"/>
      <c r="KM128" s="193"/>
      <c r="KN128" s="193"/>
      <c r="KO128" s="193"/>
      <c r="KP128" s="193"/>
      <c r="KQ128" s="193"/>
      <c r="KR128" s="193"/>
      <c r="KS128" s="193"/>
      <c r="KT128" s="193"/>
      <c r="KU128" s="193"/>
      <c r="KV128" s="193"/>
      <c r="KW128" s="193"/>
      <c r="KX128" s="193"/>
      <c r="KY128" s="193"/>
      <c r="KZ128" s="193"/>
      <c r="LA128" s="193"/>
      <c r="LB128" s="192"/>
      <c r="LC128" s="235" t="str">
        <f t="shared" si="8"/>
        <v/>
      </c>
      <c r="LD128" s="240" t="str" cm="1">
        <f t="array" ref="LD128">IFERROR((((D128/FRACAS!$AY$1)*60
)-(SUMPRODUCT((FRACAS!$B$5:$B$8970=D$4)*(FRACAS!$D$5:$D$8970&lt;=D128)*(IFERROR(FRACAS!$AM$5:$AM$8970,0)))
))/((D128/FRACAS!$AY$1)*60),"")</f>
        <v/>
      </c>
      <c r="LE128" s="240" t="str" cm="1">
        <f t="array" ref="LE128">IFERROR((((E128/FRACAS!$AY$1)*60
)-(SUMPRODUCT((FRACAS!$B$5:$B$8970=E$4)*(FRACAS!$D$5:$D$8970&lt;=E128)*(IFERROR(FRACAS!$AM$5:$AM$8970,0)))
))/((E128/FRACAS!$AY$1)*60),"")</f>
        <v/>
      </c>
      <c r="LF128" s="240" t="str" cm="1">
        <f t="array" ref="LF128">IFERROR((((F128/FRACAS!$AY$1)*60
)-(SUMPRODUCT((FRACAS!$B$5:$B$8970=F$4)*(FRACAS!$D$5:$D$8970&lt;=F128)*(IFERROR(FRACAS!$AM$5:$AM$8970,0)))
))/((F128/FRACAS!$AY$1)*60),"")</f>
        <v/>
      </c>
      <c r="LG128" s="240" t="str" cm="1">
        <f t="array" ref="LG128">IFERROR((((G128/FRACAS!$AY$1)*60
)-(SUMPRODUCT((FRACAS!$B$5:$B$8970=G$4)*(FRACAS!$D$5:$D$8970&lt;=G128)*(IFERROR(FRACAS!$AM$5:$AM$8970,0)))
))/((G128/FRACAS!$AY$1)*60),"")</f>
        <v/>
      </c>
      <c r="LH128" s="240" t="str" cm="1">
        <f t="array" ref="LH128">IFERROR((((H128/FRACAS!$AY$1)*60
)-(SUMPRODUCT((FRACAS!$B$5:$B$8970=H$4)*(FRACAS!$D$5:$D$8970&lt;=H128)*(IFERROR(FRACAS!$AM$5:$AM$8970,0)))
))/((H128/FRACAS!$AY$1)*60),"")</f>
        <v/>
      </c>
      <c r="LI128" s="240" t="str" cm="1">
        <f t="array" ref="LI128">IFERROR((((I128/FRACAS!$AY$1)*60
)-(SUMPRODUCT((FRACAS!$B$5:$B$8970=I$4)*(FRACAS!$D$5:$D$8970&lt;=I128)*(IFERROR(FRACAS!$AM$5:$AM$8970,0)))
))/((I128/FRACAS!$AY$1)*60),"")</f>
        <v/>
      </c>
      <c r="LJ128" s="240" t="str" cm="1">
        <f t="array" ref="LJ128">IFERROR((((J128/FRACAS!$AY$1)*60
)-(SUMPRODUCT((FRACAS!$B$5:$B$8970=J$4)*(FRACAS!$D$5:$D$8970&lt;=J128)*(IFERROR(FRACAS!$AM$5:$AM$8970,0)))
))/((J128/FRACAS!$AY$1)*60),"")</f>
        <v/>
      </c>
      <c r="LK128" s="240" t="str" cm="1">
        <f t="array" ref="LK128">IFERROR((((K128/FRACAS!$AY$1)*60
)-(SUMPRODUCT((FRACAS!$B$5:$B$8970=K$4)*(FRACAS!$D$5:$D$8970&lt;=K128)*(IFERROR(FRACAS!$AM$5:$AM$8970,0)))
))/((K128/FRACAS!$AY$1)*60),"")</f>
        <v/>
      </c>
      <c r="LL128" s="240" t="str" cm="1">
        <f t="array" ref="LL128">IFERROR((((L128/FRACAS!$AY$1)*60
)-(SUMPRODUCT((FRACAS!$B$5:$B$8970=L$4)*(FRACAS!$D$5:$D$8970&lt;=L128)*(IFERROR(FRACAS!$AM$5:$AM$8970,0)))
))/((L128/FRACAS!$AY$1)*60),"")</f>
        <v/>
      </c>
      <c r="LM128" s="240" t="str" cm="1">
        <f t="array" ref="LM128">IFERROR((((M128/FRACAS!$AY$1)*60
)-(SUMPRODUCT((FRACAS!$B$5:$B$8970=M$4)*(FRACAS!$D$5:$D$8970&lt;=M128)*(IFERROR(FRACAS!$AM$5:$AM$8970,0)))
))/((M128/FRACAS!$AY$1)*60),"")</f>
        <v/>
      </c>
      <c r="LN128" s="240" t="str" cm="1">
        <f t="array" ref="LN128">IFERROR((((N128/FRACAS!$AY$1)*60
)-(SUMPRODUCT((FRACAS!$B$5:$B$8970=N$4)*(FRACAS!$D$5:$D$8970&lt;=N128)*(IFERROR(FRACAS!$AM$5:$AM$8970,0)))
))/((N128/FRACAS!$AY$1)*60),"")</f>
        <v/>
      </c>
      <c r="LO128" s="240" t="str" cm="1">
        <f t="array" ref="LO128">IFERROR((((O128/FRACAS!$AY$1)*60
)-(SUMPRODUCT((FRACAS!$B$5:$B$8970=O$4)*(FRACAS!$D$5:$D$8970&lt;=O128)*(IFERROR(FRACAS!$AM$5:$AM$8970,0)))
))/((O128/FRACAS!$AY$1)*60),"")</f>
        <v/>
      </c>
      <c r="LP128" s="240" t="str" cm="1">
        <f t="array" ref="LP128">IFERROR((((P128/FRACAS!$AY$1)*60
)-(SUMPRODUCT((FRACAS!$B$5:$B$8970=P$4)*(FRACAS!$D$5:$D$8970&lt;=P128)*(IFERROR(FRACAS!$AM$5:$AM$8970,0)))
))/((P128/FRACAS!$AY$1)*60),"")</f>
        <v/>
      </c>
      <c r="LQ128" s="240" t="str" cm="1">
        <f t="array" ref="LQ128">IFERROR((((Q128/FRACAS!$AY$1)*60
)-(SUMPRODUCT((FRACAS!$B$5:$B$8970=Q$4)*(FRACAS!$D$5:$D$8970&lt;=Q128)*(IFERROR(FRACAS!$AM$5:$AM$8970,0)))
))/((Q128/FRACAS!$AY$1)*60),"")</f>
        <v/>
      </c>
      <c r="LR128" s="240" t="str" cm="1">
        <f t="array" ref="LR128">IFERROR((((R128/FRACAS!$AY$1)*60
)-(SUMPRODUCT((FRACAS!$B$5:$B$8970=R$4)*(FRACAS!$D$5:$D$8970&lt;=R128)*(IFERROR(FRACAS!$AM$5:$AM$8970,0)))
))/((R128/FRACAS!$AY$1)*60),"")</f>
        <v/>
      </c>
      <c r="LS128" s="240" t="str" cm="1">
        <f t="array" ref="LS128">IFERROR((((S128/FRACAS!$AY$1)*60
)-(SUMPRODUCT((FRACAS!$B$5:$B$8970=S$4)*(FRACAS!$D$5:$D$8970&lt;=S128)*(IFERROR(FRACAS!$AM$5:$AM$8970,0)))
))/((S128/FRACAS!$AY$1)*60),"")</f>
        <v/>
      </c>
      <c r="LT128" s="240" t="str" cm="1">
        <f t="array" ref="LT128">IFERROR((((T128/FRACAS!$AY$1)*60
)-(SUMPRODUCT((FRACAS!$B$5:$B$8970=T$4)*(FRACAS!$D$5:$D$8970&lt;=T128)*(IFERROR(FRACAS!$AM$5:$AM$8970,0)))
))/((T128/FRACAS!$AY$1)*60),"")</f>
        <v/>
      </c>
      <c r="LU128" s="240" t="str" cm="1">
        <f t="array" ref="LU128">IFERROR((((U128/FRACAS!$AY$1)*60
)-(SUMPRODUCT((FRACAS!$B$5:$B$8970=U$4)*(FRACAS!$D$5:$D$8970&lt;=U128)*(IFERROR(FRACAS!$AM$5:$AM$8970,0)))
))/((U128/FRACAS!$AY$1)*60),"")</f>
        <v/>
      </c>
      <c r="LV128" s="240" t="str" cm="1">
        <f t="array" ref="LV128">IFERROR(
    (((V128/FRACAS!$AY$1)*60))
    /
    (((V128/FRACAS!$AY$1)*60) + SUMPRODUCT((FRACAS!$B$5:$B$8970=V$4)*(FRACAS!$D$5:$D$8970&lt;=V128)*(IFERROR(FRACAS!$AM$5:$AM$8970,0)))
    ),"")</f>
        <v/>
      </c>
      <c r="LW128" s="240" t="str" cm="1">
        <f t="array" ref="LW128">IFERROR(
    (((W128/FRACAS!$AY$1)*60))
    /
    (((W128/FRACAS!$AY$1)*60) + SUMPRODUCT((FRACAS!$B$5:$B$8970=W$4)*(FRACAS!$D$5:$D$8970&lt;=W128)*(IFERROR(FRACAS!$AM$5:$AM$8970,0)))
    ),"")</f>
        <v/>
      </c>
      <c r="LX128" s="240" t="str" cm="1">
        <f t="array" ref="LX128">IFERROR(
    (((X128/FRACAS!$AY$1)*60))
    /
    (((X128/FRACAS!$AY$1)*60) + SUMPRODUCT((FRACAS!$B$5:$B$8970=X$4)*(FRACAS!$D$5:$D$8970&lt;=X128)*(IFERROR(FRACAS!$AM$5:$AM$8970,0)))
    ),"")</f>
        <v/>
      </c>
      <c r="LY128" s="240" t="str" cm="1">
        <f t="array" ref="LY128">IFERROR(
    (((Y128/FRACAS!$AY$1)*60))
    /
    (((Y128/FRACAS!$AY$1)*60) + SUMPRODUCT((FRACAS!$B$5:$B$8970=Y$4)*(FRACAS!$D$5:$D$8970&lt;=Y128)*(IFERROR(FRACAS!$AM$5:$AM$8970,0)))
    ),"")</f>
        <v/>
      </c>
      <c r="LZ128" s="240" t="str" cm="1">
        <f t="array" ref="LZ128">IFERROR(
    (((Z128/FRACAS!$AY$1)*60))
    /
    (((Z128/FRACAS!$AY$1)*60) + SUMPRODUCT((FRACAS!$B$5:$B$8970=Z$4)*(FRACAS!$D$5:$D$8970&lt;=Z128)*(IFERROR(FRACAS!$AM$5:$AM$8970,0)))
    ),"")</f>
        <v/>
      </c>
      <c r="MA128" s="240" t="str" cm="1">
        <f t="array" ref="MA128">IFERROR(
    (((AA128/FRACAS!$AY$1)*60))
    /
    (((AA128/FRACAS!$AY$1)*60) + SUMPRODUCT((FRACAS!$B$5:$B$8970=AA$4)*(FRACAS!$D$5:$D$8970&lt;=AA128)*(IFERROR(FRACAS!$AM$5:$AM$8970,0)))
    ),"")</f>
        <v/>
      </c>
      <c r="MB128" s="240" t="str" cm="1">
        <f t="array" ref="MB128">IFERROR(
    (((AB128/FRACAS!$AY$1)*60))
    /
    (((AB128/FRACAS!$AY$1)*60) + SUMPRODUCT((FRACAS!$B$5:$B$8970=AB$4)*(FRACAS!$D$5:$D$8970&lt;=AB128)*(IFERROR(FRACAS!$AM$5:$AM$8970,0)))
    ),"")</f>
        <v/>
      </c>
      <c r="MC128" s="240" t="str" cm="1">
        <f t="array" ref="MC128">IFERROR(
    (((AC128/FRACAS!$AY$1)*60))
    /
    (((AC128/FRACAS!$AY$1)*60) + SUMPRODUCT((FRACAS!$B$5:$B$8970=AC$4)*(FRACAS!$D$5:$D$8970&lt;=AC128)*(IFERROR(FRACAS!$AM$5:$AM$8970,0)))
    ),"")</f>
        <v/>
      </c>
      <c r="MD128" s="240" t="str" cm="1">
        <f t="array" ref="MD128">IFERROR(
    (((AD128/FRACAS!$AY$1)*60))
    /
    (((AD128/FRACAS!$AY$1)*60) + SUMPRODUCT((FRACAS!$B$5:$B$8970=AD$4)*(FRACAS!$D$5:$D$8970&lt;=AD128)*(IFERROR(FRACAS!$AM$5:$AM$8970,0)))
    ),"")</f>
        <v/>
      </c>
      <c r="ME128" s="240" t="str" cm="1">
        <f t="array" ref="ME128">IFERROR(
    (((AE128/FRACAS!$AY$1)*60))
    /
    (((AE128/FRACAS!$AY$1)*60) + SUMPRODUCT((FRACAS!$B$5:$B$8970=AE$4)*(FRACAS!$D$5:$D$8970&lt;=AE128)*(IFERROR(FRACAS!$AM$5:$AM$8970,0)))
    ),"")</f>
        <v/>
      </c>
      <c r="MF128" s="240" t="str" cm="1">
        <f t="array" ref="MF128">IFERROR(
    (((AF128/FRACAS!$AY$1)*60))
    /
    (((AF128/FRACAS!$AY$1)*60) + SUMPRODUCT((FRACAS!$B$5:$B$8970=AF$4)*(FRACAS!$D$5:$D$8970&lt;=AF128)*(IFERROR(FRACAS!$AM$5:$AM$8970,0)))
    ),"")</f>
        <v/>
      </c>
      <c r="MG128" s="240" t="str" cm="1">
        <f t="array" ref="MG128">IFERROR(
    (((AG128/FRACAS!$AY$1)*60))
    /
    (((AG128/FRACAS!$AY$1)*60) + SUMPRODUCT((FRACAS!$B$5:$B$8970=AG$4)*(FRACAS!$D$5:$D$8970&lt;=AG128)*(IFERROR(FRACAS!$AM$5:$AM$8970,0)))
    ),"")</f>
        <v/>
      </c>
      <c r="MH128" s="240" t="str" cm="1">
        <f t="array" ref="MH128">IFERROR(
    (((AH128/FRACAS!$AY$1)*60))
    /
    (((AH128/FRACAS!$AY$1)*60) + SUMPRODUCT((FRACAS!$B$5:$B$8970=AH$4)*(FRACAS!$D$5:$D$8970&lt;=AH128)*(IFERROR(FRACAS!$AM$5:$AM$8970,0)))
    ),"")</f>
        <v/>
      </c>
      <c r="MI128" s="240" t="str" cm="1">
        <f t="array" ref="MI128">IFERROR(
    (((AI128/FRACAS!$AY$1)*60))
    /
    (((AI128/FRACAS!$AY$1)*60) + SUMPRODUCT((FRACAS!$B$5:$B$8970=AI$4)*(FRACAS!$D$5:$D$8970&lt;=AI128)*(IFERROR(FRACAS!$AM$5:$AM$8970,0)))
    ),"")</f>
        <v/>
      </c>
      <c r="MJ128" s="240" t="str" cm="1">
        <f t="array" ref="MJ128">IFERROR(
    (((AJ128/FRACAS!$AY$1)*60))
    /
    (((AJ128/FRACAS!$AY$1)*60) + SUMPRODUCT((FRACAS!$B$5:$B$8970=AJ$4)*(FRACAS!$D$5:$D$8970&lt;=AJ128)*(IFERROR(FRACAS!$AM$5:$AM$8970,0)))
    ),"")</f>
        <v/>
      </c>
      <c r="MK128" s="240" t="str" cm="1">
        <f t="array" ref="MK128">IFERROR(
    (((AK128/FRACAS!$AY$1)*60))
    /
    (((AK128/FRACAS!$AY$1)*60) + SUMPRODUCT((FRACAS!$B$5:$B$8970=AK$4)*(FRACAS!$D$5:$D$8970&lt;=AK128)*(IFERROR(FRACAS!$AM$5:$AM$8970,0)))
    ),"")</f>
        <v/>
      </c>
      <c r="ML128" s="240" t="str" cm="1">
        <f t="array" ref="ML128">IFERROR(
    (((AL128/FRACAS!$AY$1)*60))
    /
    (((AL128/FRACAS!$AY$1)*60) + SUMPRODUCT((FRACAS!$B$5:$B$8970=AL$4)*(FRACAS!$D$5:$D$8970&lt;=AL128)*(IFERROR(FRACAS!$AM$5:$AM$8970,0)))
    ),"")</f>
        <v/>
      </c>
      <c r="MM128" s="240" t="str" cm="1">
        <f t="array" ref="MM128">IFERROR(
    (((AM128/FRACAS!$AY$1)*60))
    /
    (((AM128/FRACAS!$AY$1)*60) + SUMPRODUCT((FRACAS!$B$5:$B$8970=AM$4)*(FRACAS!$D$5:$D$8970&lt;=AM128)*(IFERROR(FRACAS!$AM$5:$AM$8970,0)))
    ),"")</f>
        <v/>
      </c>
      <c r="MN128" s="240" t="str" cm="1">
        <f t="array" ref="MN128">IFERROR(
    (((AN128/FRACAS!$AY$1)*60))
    /
    (((AN128/FRACAS!$AY$1)*60) + SUMPRODUCT((FRACAS!$B$5:$B$8970=AN$4)*(FRACAS!$D$5:$D$8970&lt;=AN128)*(IFERROR(FRACAS!$AM$5:$AM$8970,0)))
    ),"")</f>
        <v/>
      </c>
      <c r="MO128" s="240" t="str" cm="1">
        <f t="array" ref="MO128">IFERROR(
    (((AO128/FRACAS!$AY$1)*60))
    /
    (((AO128/FRACAS!$AY$1)*60) + SUMPRODUCT((FRACAS!$B$5:$B$8970=AO$4)*(FRACAS!$D$5:$D$8970&lt;=AO128)*(IFERROR(FRACAS!$AM$5:$AM$8970,0)))
    ),"")</f>
        <v/>
      </c>
      <c r="MP128" s="240" t="str" cm="1">
        <f t="array" ref="MP128">IFERROR(
    (((AP128/FRACAS!$AY$1)*60))
    /
    (((AP128/FRACAS!$AY$1)*60) + SUMPRODUCT((FRACAS!$B$5:$B$8970=AP$4)*(FRACAS!$D$5:$D$8970&lt;=AP128)*(IFERROR(FRACAS!$AM$5:$AM$8970,0)))
    ),"")</f>
        <v/>
      </c>
      <c r="MQ128" s="240" t="str" cm="1">
        <f t="array" ref="MQ128">IFERROR(
    (((AQ128/FRACAS!$AY$1)*60))
    /
    (((AQ128/FRACAS!$AY$1)*60) + SUMPRODUCT((FRACAS!$B$5:$B$8970=AQ$4)*(FRACAS!$D$5:$D$8970&lt;=AQ128)*(IFERROR(FRACAS!$AM$5:$AM$8970,0)))
    ),"")</f>
        <v/>
      </c>
      <c r="MR128" s="194"/>
      <c r="MS128" s="194"/>
      <c r="MT128" s="194"/>
      <c r="MU128" s="194"/>
      <c r="MV128" s="194"/>
      <c r="MW128" s="194"/>
      <c r="MX128" s="194"/>
      <c r="MY128" s="194"/>
      <c r="MZ128" s="194"/>
      <c r="NA128" s="195"/>
      <c r="ND128" s="241">
        <f t="shared" si="11"/>
        <v>0</v>
      </c>
      <c r="NE128" s="242" t="str">
        <f t="shared" si="12"/>
        <v/>
      </c>
      <c r="NF128" s="193" t="str" cm="1">
        <f t="array" ref="NF128">IF($ND128=0,"",(IFERROR( (IFERROR($ND128/FRACAS!$AY$1*60,0) - SUMPRODUCT( (FRACAS!$K$5:$K$8972=NF$2) * IFERROR(FRACAS!$AN$5:$AN$8972,0) ) ) / IFERROR($ND128/FRACAS!$AY$1*60,0), 1 )))</f>
        <v/>
      </c>
      <c r="NG128" s="193" t="str" cm="1">
        <f t="array" ref="NG128">IF($ND128=0,"",(IFERROR( (IFERROR($ND128/FRACAS!$AY$1*60,0) - SUMPRODUCT( (FRACAS!$K$5:$K$8972=NG$2) * IFERROR(FRACAS!$AN$5:$AN$8972,0) ) ) / IFERROR($ND128/FRACAS!$AY$1*60,0), 1 )))</f>
        <v/>
      </c>
      <c r="NH128" s="193" t="str" cm="1">
        <f t="array" ref="NH128">IF($ND128=0,"",(IFERROR( (IFERROR($ND128/FRACAS!$AY$1*60,0) - SUMPRODUCT( (FRACAS!$K$5:$K$8972=NH$2) * IFERROR(FRACAS!$AN$5:$AN$8972,0) ) ) / IFERROR($ND128/FRACAS!$AY$1*60,0), 1 )))</f>
        <v/>
      </c>
      <c r="NI128" s="193" t="str" cm="1">
        <f t="array" ref="NI128">IF($ND128=0,"",(IFERROR( (IFERROR($ND128/FRACAS!$AY$1*60,0) - SUMPRODUCT( (FRACAS!$K$5:$K$8972=NI$2) * IFERROR(FRACAS!$AN$5:$AN$8972,0) ) ) / IFERROR($ND128/FRACAS!$AY$1*60,0), 1 )))</f>
        <v/>
      </c>
      <c r="NJ128" s="193" t="str" cm="1">
        <f t="array" ref="NJ128">IF($ND128=0,"",(IFERROR( (IFERROR($ND128/FRACAS!$AY$1*60,0) - SUMPRODUCT( (FRACAS!$K$5:$K$8972=NJ$2) * IFERROR(FRACAS!$AN$5:$AN$8972,0) ) ) / IFERROR($ND128/FRACAS!$AY$1*60,0), 1 )))</f>
        <v/>
      </c>
      <c r="NK128" s="193" t="str" cm="1">
        <f t="array" ref="NK128">IF($ND128=0,"",(IFERROR( (IFERROR($ND128/FRACAS!$AY$1*60,0) - SUMPRODUCT( (FRACAS!$K$5:$K$8972=NK$2) * IFERROR(FRACAS!$AN$5:$AN$8972,0) ) ) / IFERROR($ND128/FRACAS!$AY$1*60,0), 1 )))</f>
        <v/>
      </c>
      <c r="NL128" s="193" t="str" cm="1">
        <f t="array" ref="NL128">IF($ND128=0,"",(IFERROR( (IFERROR($ND128/FRACAS!$AY$1*60,0) - SUMPRODUCT( (FRACAS!$K$5:$K$8972=NL$2) * IFERROR(FRACAS!$AN$5:$AN$8972,0) ) ) / IFERROR($ND128/FRACAS!$AY$1*60,0), 1 )))</f>
        <v/>
      </c>
      <c r="NM128" s="193" t="str" cm="1">
        <f t="array" ref="NM128">IF($ND128=0,"",(IFERROR( (IFERROR($ND128/FRACAS!$AY$1*60,0) - SUMPRODUCT( (FRACAS!$K$5:$K$8972=NM$2) * IFERROR(FRACAS!$AN$5:$AN$8972,0) ) ) / IFERROR($ND128/FRACAS!$AY$1*60,0), 1 )))</f>
        <v/>
      </c>
      <c r="NN128" s="193" t="str" cm="1">
        <f t="array" ref="NN128">IF($ND128=0,"",(IFERROR( (IFERROR($ND128/FRACAS!$AY$1*60,0) - SUMPRODUCT( (FRACAS!$K$5:$K$8972=NN$2) * IFERROR(FRACAS!$AN$5:$AN$8972,0) ) ) / IFERROR($ND128/FRACAS!$AY$1*60,0), 1 )))</f>
        <v/>
      </c>
      <c r="NO128" s="193" t="str" cm="1">
        <f t="array" ref="NO128">IF($ND128=0,"",(IFERROR( (IFERROR($ND128/FRACAS!$AY$1*60,0) - SUMPRODUCT( (FRACAS!$K$5:$K$8972=NO$2) * IFERROR(FRACAS!$AN$5:$AN$8972,0) ) ) / IFERROR($ND128/FRACAS!$AY$1*60,0), 1 )))</f>
        <v/>
      </c>
      <c r="NP128" s="193" t="str" cm="1">
        <f t="array" ref="NP128">IF($ND128=0,"",(IFERROR( (IFERROR($ND128/FRACAS!$AY$1*60,0) - SUMPRODUCT( (FRACAS!$K$5:$K$8972=NP$2) * IFERROR(FRACAS!$AN$5:$AN$8972,0) ) ) / IFERROR($ND128/FRACAS!$AY$1*60,0), 1 )))</f>
        <v/>
      </c>
      <c r="NQ128" s="193" t="str" cm="1">
        <f t="array" ref="NQ128">IF($ND128=0,"",(IFERROR( (IFERROR($ND128/FRACAS!$AY$1*60,0) - SUMPRODUCT( (FRACAS!$K$5:$K$8972=NQ$2) * IFERROR(FRACAS!$AN$5:$AN$8972,0) ) ) / IFERROR($ND128/FRACAS!$AY$1*60,0), 1 )))</f>
        <v/>
      </c>
      <c r="NR128" s="193" t="str" cm="1">
        <f t="array" ref="NR128">IF($ND128=0,"",(IFERROR( (IFERROR($ND128/FRACAS!$AY$1*60,0) - SUMPRODUCT( (FRACAS!$K$5:$K$8972=NR$2) * IFERROR(FRACAS!$AN$5:$AN$8972,0) ) ) / IFERROR($ND128/FRACAS!$AY$1*60,0), 1 )))</f>
        <v/>
      </c>
      <c r="NS128" s="193" t="str" cm="1">
        <f t="array" ref="NS128">IF($ND128=0,"",(IFERROR( (IFERROR($ND128/FRACAS!$AY$1*60,0) - SUMPRODUCT( (FRACAS!$K$5:$K$8972=NS$2) * IFERROR(FRACAS!$AN$5:$AN$8972,0) ) ) / IFERROR($ND128/FRACAS!$AY$1*60,0), 1 )))</f>
        <v/>
      </c>
      <c r="NT128" s="193" t="str" cm="1">
        <f t="array" ref="NT128">IF($ND128=0,"",(IFERROR( (IFERROR($ND128/FRACAS!$AY$1*60,0) - SUMPRODUCT( (FRACAS!$K$5:$K$8972=NT$2) * IFERROR(FRACAS!$AN$5:$AN$8972,0) ) ) / IFERROR($ND128/FRACAS!$AY$1*60,0), 1 )))</f>
        <v/>
      </c>
      <c r="NU128" s="193" t="str" cm="1">
        <f t="array" ref="NU128">IF($ND128=0,"",(IFERROR( (IFERROR($ND128/FRACAS!$AY$1*60,0) - SUMPRODUCT( (FRACAS!$K$5:$K$8972=NU$2) * IFERROR(FRACAS!$AN$5:$AN$8972,0) ) ) / IFERROR($ND128/FRACAS!$AY$1*60,0), 1 )))</f>
        <v/>
      </c>
      <c r="NV128" s="193" t="str" cm="1">
        <f t="array" ref="NV128">IF($ND128=0,"",(IFERROR( (IFERROR($ND128/FRACAS!$AY$1*60,0) - SUMPRODUCT( (FRACAS!$K$5:$K$8972=NV$2) * IFERROR(FRACAS!$AN$5:$AN$8972,0) ) ) / IFERROR($ND128/FRACAS!$AY$1*60,0), 1 )))</f>
        <v/>
      </c>
      <c r="NW128" s="193" t="str" cm="1">
        <f t="array" ref="NW128">IF($ND128=0,"",(IFERROR( (IFERROR($ND128/FRACAS!$AY$1*60,0) - SUMPRODUCT( (FRACAS!$K$5:$K$8972=NW$2) * IFERROR(FRACAS!$AN$5:$AN$8972,0) ) ) / IFERROR($ND128/FRACAS!$AY$1*60,0), 1 )))</f>
        <v/>
      </c>
      <c r="NX128" s="193" t="str" cm="1">
        <f t="array" ref="NX128">IF($ND128=0,"",(IFERROR( (IFERROR($ND128/FRACAS!$AY$1*60,0) - SUMPRODUCT( (FRACAS!$K$5:$K$8972=NX$2) * IFERROR(FRACAS!$AN$5:$AN$8972,0) ) ) / IFERROR($ND128/FRACAS!$AY$1*60,0), 1 )))</f>
        <v/>
      </c>
      <c r="NY128" s="193" t="str" cm="1">
        <f t="array" ref="NY128">IF($ND128=0,"",(IFERROR( (IFERROR($ND128/FRACAS!$AY$1*60,0) - SUMPRODUCT( (FRACAS!$K$5:$K$8972=NY$2) * IFERROR(FRACAS!$AN$5:$AN$8972,0) ) ) / IFERROR($ND128/FRACAS!$AY$1*60,0), 1 )))</f>
        <v/>
      </c>
      <c r="NZ128" s="193" t="str" cm="1">
        <f t="array" ref="NZ128">IF($ND128=0,"",(IFERROR( (IFERROR($ND128/FRACAS!$AY$1*60,0) - SUMPRODUCT( (FRACAS!$K$5:$K$8972=NZ$2) * IFERROR(FRACAS!$AN$5:$AN$8972,0) ) ) / IFERROR($ND128/FRACAS!$AY$1*60,0), 1 )))</f>
        <v/>
      </c>
      <c r="OA128" s="193" t="str" cm="1">
        <f t="array" ref="OA128">IF($ND128=0,"",(IFERROR( (IFERROR($ND128/FRACAS!$AY$1*60,0) - SUMPRODUCT( (FRACAS!$K$5:$K$8972=OA$2) * IFERROR(FRACAS!$AN$5:$AN$8972,0) ) ) / IFERROR($ND128/FRACAS!$AY$1*60,0), 1 )))</f>
        <v/>
      </c>
      <c r="OB128" s="193" t="str" cm="1">
        <f t="array" ref="OB128">IF($ND128=0,"",(IFERROR( (IFERROR($ND128/FRACAS!$AY$1*60,0) - SUMPRODUCT( (FRACAS!$K$5:$K$8972=OB$2) * IFERROR(FRACAS!$AN$5:$AN$8972,0) ) ) / IFERROR($ND128/FRACAS!$AY$1*60,0), 1 )))</f>
        <v/>
      </c>
      <c r="OC128" s="193" t="str" cm="1">
        <f t="array" ref="OC128">IF($ND128=0,"",(IFERROR( (IFERROR($ND128/FRACAS!$AY$1*60,0) - SUMPRODUCT( (FRACAS!$K$5:$K$8972=OC$2) * IFERROR(FRACAS!$AN$5:$AN$8972,0) ) ) / IFERROR($ND128/FRACAS!$AY$1*60,0), 1 )))</f>
        <v/>
      </c>
      <c r="OD128" s="193" t="str" cm="1">
        <f t="array" ref="OD128">IF($ND128=0,"",(IFERROR( (IFERROR($ND128/FRACAS!$AY$1*60,0) - SUMPRODUCT( (FRACAS!$K$5:$K$8972=OD$2) * IFERROR(FRACAS!$AN$5:$AN$8972,0) ) ) / IFERROR($ND128/FRACAS!$AY$1*60,0), 1 )))</f>
        <v/>
      </c>
      <c r="OE128" s="193" t="str" cm="1">
        <f t="array" ref="OE128">IF($ND128=0,"",(IFERROR( (IFERROR($ND128/FRACAS!$AY$1*60,0) - SUMPRODUCT( (FRACAS!$K$5:$K$8972=OE$2) * IFERROR(FRACAS!$AN$5:$AN$8972,0) ) ) / IFERROR($ND128/FRACAS!$AY$1*60,0), 1 )))</f>
        <v/>
      </c>
      <c r="OF128" s="193" t="str" cm="1">
        <f t="array" ref="OF128">IF($ND128=0,"",(IFERROR( (IFERROR($ND128/FRACAS!$AY$1*60,0) - SUMPRODUCT( (FRACAS!$K$5:$K$8972=OF$2) * IFERROR(FRACAS!$AN$5:$AN$8972,0) ) ) / IFERROR($ND128/FRACAS!$AY$1*60,0), 1 )))</f>
        <v/>
      </c>
      <c r="OG128" s="193" t="str" cm="1">
        <f t="array" ref="OG128">IF($ND128=0,"",(IFERROR( (IFERROR($ND128/FRACAS!$AY$1*60,0) - SUMPRODUCT( (FRACAS!$K$5:$K$8972=OG$2) * IFERROR(FRACAS!$AN$5:$AN$8972,0) ) ) / IFERROR($ND128/FRACAS!$AY$1*60,0), 1 )))</f>
        <v/>
      </c>
      <c r="OH128" s="193" t="str" cm="1">
        <f t="array" ref="OH128">IF($ND128=0,"",(IFERROR( (IFERROR($ND128/FRACAS!$AY$1*60,0) - SUMPRODUCT( (FRACAS!$K$5:$K$8972=OH$2) * IFERROR(FRACAS!$AN$5:$AN$8972,0) ) ) / IFERROR($ND128/FRACAS!$AY$1*60,0), 1 )))</f>
        <v/>
      </c>
      <c r="OI128" s="193" t="str" cm="1">
        <f t="array" ref="OI128">IF($ND128=0,"",(IFERROR( (IFERROR($ND128/FRACAS!$AY$1*60,0) - SUMPRODUCT( (FRACAS!$K$5:$K$8972=OI$2) * IFERROR(FRACAS!$AN$5:$AN$8972,0) ) ) / IFERROR($ND128/FRACAS!$AY$1*60,0), 1 )))</f>
        <v/>
      </c>
      <c r="OJ128" s="193" t="str" cm="1">
        <f t="array" ref="OJ128">IF($ND128=0,"",(IFERROR( (IFERROR($ND128/FRACAS!$AY$1*60,0) - SUMPRODUCT( (FRACAS!$K$5:$K$8972=OJ$2) * IFERROR(FRACAS!$AN$5:$AN$8972,0) ) ) / IFERROR($ND128/FRACAS!$AY$1*60,0), 1 )))</f>
        <v/>
      </c>
      <c r="OK128" s="193" t="str" cm="1">
        <f t="array" ref="OK128">IF($ND128=0,"",(IFERROR( (IFERROR($ND128/FRACAS!$AY$1*60,0) - SUMPRODUCT( (FRACAS!$K$5:$K$8972=OK$2) * IFERROR(FRACAS!$AN$5:$AN$8972,0) ) ) / IFERROR($ND128/FRACAS!$AY$1*60,0), 1 )))</f>
        <v/>
      </c>
      <c r="OL128" s="193" t="str" cm="1">
        <f t="array" ref="OL128">IF($ND128=0,"",(IFERROR( (IFERROR($ND128/FRACAS!$AY$1*60,0) - SUMPRODUCT( (FRACAS!$K$5:$K$8972=OL$2) * IFERROR(FRACAS!$AN$5:$AN$8972,0) ) ) / IFERROR($ND128/FRACAS!$AY$1*60,0), 1 )))</f>
        <v/>
      </c>
      <c r="OM128" s="193" t="str" cm="1">
        <f t="array" ref="OM128">IF($ND128=0,"",(IFERROR( (IFERROR($ND128/FRACAS!$AY$1*60,0) - SUMPRODUCT( (FRACAS!$K$5:$K$8972=OM$2) * IFERROR(FRACAS!$AN$5:$AN$8972,0) ) ) / IFERROR($ND128/FRACAS!$AY$1*60,0), 1 )))</f>
        <v/>
      </c>
      <c r="ON128" s="193" t="str" cm="1">
        <f t="array" ref="ON128">IF($ND128=0,"",(IFERROR( (IFERROR($ND128/FRACAS!$AY$1*60,0) - SUMPRODUCT( (FRACAS!$K$5:$K$8972=ON$2) * IFERROR(FRACAS!$AN$5:$AN$8972,0) ) ) / IFERROR($ND128/FRACAS!$AY$1*60,0), 1 )))</f>
        <v/>
      </c>
      <c r="OO128" s="193" t="str" cm="1">
        <f t="array" ref="OO128">IF($ND128=0,"",(IFERROR( (IFERROR($ND128/FRACAS!$AY$1*60,0) - SUMPRODUCT( (FRACAS!$K$5:$K$8972=OO$2) * IFERROR(FRACAS!$AN$5:$AN$8972,0) ) ) / IFERROR($ND128/FRACAS!$AY$1*60,0), 1 )))</f>
        <v/>
      </c>
      <c r="OP128" s="193" t="str" cm="1">
        <f t="array" ref="OP128">IF($ND128=0,"",(IFERROR( (IFERROR($ND128/FRACAS!$AY$1*60,0) - SUMPRODUCT( (FRACAS!$K$5:$K$8972=OP$2) * IFERROR(FRACAS!$AN$5:$AN$8972,0) ) ) / IFERROR($ND128/FRACAS!$AY$1*60,0), 1 )))</f>
        <v/>
      </c>
      <c r="OQ128" s="193" t="str" cm="1">
        <f t="array" ref="OQ128">IF($ND128=0,"",(IFERROR( (IFERROR($ND128/FRACAS!$AY$1*60,0) - SUMPRODUCT( (FRACAS!$K$5:$K$8972=OQ$2) * IFERROR(FRACAS!$AN$5:$AN$8972,0) ) ) / IFERROR($ND128/FRACAS!$AY$1*60,0), 1 )))</f>
        <v/>
      </c>
      <c r="OR128" s="193" t="str" cm="1">
        <f t="array" ref="OR128">IF($ND128=0,"",(IFERROR( (IFERROR($ND128/FRACAS!$AY$1*60,0) - SUMPRODUCT( (FRACAS!$K$5:$K$8972=OR$2) * IFERROR(FRACAS!$AN$5:$AN$8972,0) ) ) / IFERROR($ND128/FRACAS!$AY$1*60,0), 1 )))</f>
        <v/>
      </c>
      <c r="OS128" s="193" t="str" cm="1">
        <f t="array" ref="OS128">IF($ND128=0,"",(IFERROR( (IFERROR($ND128/FRACAS!$AY$1*60,0) - SUMPRODUCT( (FRACAS!$K$5:$K$8972=OS$2) * IFERROR(FRACAS!$AN$5:$AN$8972,0) ) ) / IFERROR($ND128/FRACAS!$AY$1*60,0), 1 )))</f>
        <v/>
      </c>
      <c r="OT128" s="243" t="str" cm="1">
        <f t="array" ref="OT128">IF($ND128=0,"",(IFERROR( (IFERROR($ND128/FRACAS!$AY$1*60,0) - SUMPRODUCT( (FRACAS!$K$5:$K$8972=OT$2) * IFERROR(FRACAS!$AN$5:$AN$8972,0) ) ) / IFERROR($ND128/FRACAS!$AY$1*60,0), 1 )))</f>
        <v/>
      </c>
    </row>
    <row r="129" spans="2:410" x14ac:dyDescent="0.2">
      <c r="B129" s="233"/>
      <c r="C129" s="259">
        <f>IF('[1]17.11.2025 IASI18 Mileage'!C129="","",'[1]17.11.2025 IASI18 Mileage'!C129)</f>
        <v>46839</v>
      </c>
      <c r="D129" s="201" t="str">
        <f>IF('[1]17.11.2025 IASI18 Mileage'!D129="","",'[1]17.11.2025 IASI18 Mileage'!D129)</f>
        <v/>
      </c>
      <c r="E129" s="201" t="str">
        <f>IF('[1]17.11.2025 IASI18 Mileage'!E129="","",'[1]17.11.2025 IASI18 Mileage'!E129)</f>
        <v/>
      </c>
      <c r="F129" s="201" t="str">
        <f>IF('[1]17.11.2025 IASI18 Mileage'!F129="","",'[1]17.11.2025 IASI18 Mileage'!F129)</f>
        <v/>
      </c>
      <c r="G129" s="201" t="str">
        <f>IF('[1]17.11.2025 IASI18 Mileage'!G129="","",'[1]17.11.2025 IASI18 Mileage'!G129)</f>
        <v/>
      </c>
      <c r="H129" s="201" t="str">
        <f>IF('[1]17.11.2025 IASI18 Mileage'!H129="","",'[1]17.11.2025 IASI18 Mileage'!H129)</f>
        <v/>
      </c>
      <c r="I129" s="201" t="str">
        <f>IF('[1]17.11.2025 IASI18 Mileage'!I129="","",'[1]17.11.2025 IASI18 Mileage'!I129)</f>
        <v/>
      </c>
      <c r="J129" s="201" t="str">
        <f>IF('[1]17.11.2025 IASI18 Mileage'!J129="","",'[1]17.11.2025 IASI18 Mileage'!J129)</f>
        <v/>
      </c>
      <c r="K129" s="201" t="str">
        <f>IF('[1]17.11.2025 IASI18 Mileage'!K129="","",'[1]17.11.2025 IASI18 Mileage'!K129)</f>
        <v/>
      </c>
      <c r="L129" s="201" t="str">
        <f>IF('[1]17.11.2025 IASI18 Mileage'!L129="","",'[1]17.11.2025 IASI18 Mileage'!L129)</f>
        <v/>
      </c>
      <c r="M129" s="201" t="str">
        <f>IF('[1]17.11.2025 IASI18 Mileage'!M129="","",'[1]17.11.2025 IASI18 Mileage'!M129)</f>
        <v/>
      </c>
      <c r="N129" s="201" t="str">
        <f>IF('[1]17.11.2025 IASI18 Mileage'!N129="","",'[1]17.11.2025 IASI18 Mileage'!N129)</f>
        <v/>
      </c>
      <c r="O129" s="201" t="str">
        <f>IF('[1]17.11.2025 IASI18 Mileage'!O129="","",'[1]17.11.2025 IASI18 Mileage'!O129)</f>
        <v/>
      </c>
      <c r="P129" s="201" t="str">
        <f>IF('[1]17.11.2025 IASI18 Mileage'!P129="","",'[1]17.11.2025 IASI18 Mileage'!P129)</f>
        <v/>
      </c>
      <c r="Q129" s="201" t="str">
        <f>IF('[1]17.11.2025 IASI18 Mileage'!Q129="","",'[1]17.11.2025 IASI18 Mileage'!Q129)</f>
        <v/>
      </c>
      <c r="R129" s="201" t="str">
        <f>IF('[1]17.11.2025 IASI18 Mileage'!R129="","",'[1]17.11.2025 IASI18 Mileage'!R129)</f>
        <v/>
      </c>
      <c r="S129" s="201" t="str">
        <f>IF('[1]17.11.2025 IASI18 Mileage'!S129="","",'[1]17.11.2025 IASI18 Mileage'!S129)</f>
        <v/>
      </c>
      <c r="T129" s="201" t="str">
        <f>IF('[1]17.11.2025 IASI18 Mileage'!T129="","",'[1]17.11.2025 IASI18 Mileage'!T129)</f>
        <v/>
      </c>
      <c r="U129" s="201" t="str">
        <f>IF('[1]17.11.2025 IASI18 Mileage'!U129="","",'[1]17.11.2025 IASI18 Mileage'!U129)</f>
        <v/>
      </c>
      <c r="V129" s="201"/>
      <c r="W129" s="201"/>
      <c r="X129" s="201"/>
      <c r="Y129" s="201"/>
      <c r="Z129" s="201"/>
      <c r="AA129" s="201"/>
      <c r="AB129" s="201"/>
      <c r="AC129" s="201"/>
      <c r="AD129" s="201"/>
      <c r="AE129" s="201"/>
      <c r="AF129" s="201"/>
      <c r="AG129" s="201"/>
      <c r="AH129" s="201"/>
      <c r="AI129" s="201"/>
      <c r="AJ129" s="201"/>
      <c r="AK129" s="201"/>
      <c r="AL129" s="201"/>
      <c r="AM129" s="201"/>
      <c r="AN129" s="201"/>
      <c r="AO129" s="201"/>
      <c r="AP129" s="201"/>
      <c r="AQ129" s="201"/>
      <c r="AR129" s="201"/>
      <c r="AS129" s="201"/>
      <c r="AT129" s="201"/>
      <c r="AU129" s="201"/>
      <c r="AV129" s="201"/>
      <c r="AW129" s="201"/>
      <c r="AX129" s="201"/>
      <c r="AY129" s="201"/>
      <c r="AZ129" s="201"/>
      <c r="BA129" s="202"/>
      <c r="BB129" s="184"/>
      <c r="BC129" s="184"/>
      <c r="BD129" s="234"/>
      <c r="BE129" s="234"/>
      <c r="BF129" s="234"/>
      <c r="BG129" s="234"/>
      <c r="BH129" s="234"/>
      <c r="BI129" s="234"/>
      <c r="BJ129" s="234"/>
      <c r="BK129" s="234"/>
      <c r="BL129" s="234"/>
      <c r="BM129" s="234"/>
      <c r="BN129" s="234"/>
      <c r="BO129" s="234"/>
      <c r="BP129" s="234"/>
      <c r="BQ129" s="234"/>
      <c r="BR129" s="234"/>
      <c r="BS129" s="234"/>
      <c r="BT129" s="234"/>
      <c r="BU129" s="234"/>
      <c r="BV129" s="234"/>
      <c r="BW129" s="234"/>
      <c r="BX129" s="234"/>
      <c r="BY129" s="234"/>
      <c r="BZ129" s="234"/>
      <c r="CA129" s="234"/>
      <c r="CB129" s="234"/>
      <c r="CC129" s="234"/>
      <c r="CD129" s="234"/>
      <c r="CE129" s="234"/>
      <c r="CF129" s="234"/>
      <c r="CG129" s="234"/>
      <c r="CH129" s="234"/>
      <c r="CI129" s="234"/>
      <c r="CJ129" s="234"/>
      <c r="CK129" s="234"/>
      <c r="CL129" s="234"/>
      <c r="CM129" s="234"/>
      <c r="CN129" s="234"/>
      <c r="CO129" s="234"/>
      <c r="CP129" s="234"/>
      <c r="CQ129" s="234"/>
      <c r="CR129" s="234"/>
      <c r="CS129" s="234"/>
      <c r="CT129" s="234"/>
      <c r="CU129" s="234"/>
      <c r="CV129" s="234"/>
      <c r="CW129" s="234"/>
      <c r="CX129" s="234"/>
      <c r="CY129" s="234"/>
      <c r="CZ129" s="234"/>
      <c r="DA129" s="234"/>
      <c r="DB129" s="234"/>
      <c r="DC129" s="184">
        <f t="shared" si="9"/>
        <v>0</v>
      </c>
      <c r="DD129" s="235" t="str">
        <f t="shared" si="10"/>
        <v/>
      </c>
      <c r="DE129" s="186">
        <f>IF(D129&gt; 0,(COUNTIFS(FRACAS!$B$5:$B$8972, D$4, FRACAS!$D$5:$D$8972, "&lt;="&amp;D129)), "" )</f>
        <v>0</v>
      </c>
      <c r="DF129" s="186">
        <f>IF(E129&gt; 0,(COUNTIFS(FRACAS!$B$5:$B$8972, E$4, FRACAS!$D$5:$D$8972, "&lt;="&amp;E129)), "" )</f>
        <v>0</v>
      </c>
      <c r="DG129" s="186">
        <f>IF(F129&gt; 0,(COUNTIFS(FRACAS!$B$5:$B$8972, F$4, FRACAS!$D$5:$D$8972, "&lt;="&amp;F129)), "" )</f>
        <v>0</v>
      </c>
      <c r="DH129" s="186">
        <f>IF(G129&gt; 0,(COUNTIFS(FRACAS!$B$5:$B$8972, G$4, FRACAS!$D$5:$D$8972, "&lt;="&amp;G129)), "" )</f>
        <v>0</v>
      </c>
      <c r="DI129" s="186">
        <f>IF(H129&gt; 0,(COUNTIFS(FRACAS!$B$5:$B$8972, H$4, FRACAS!$D$5:$D$8972, "&lt;="&amp;H129)), "" )</f>
        <v>0</v>
      </c>
      <c r="DJ129" s="186">
        <f>IF(I129&gt; 0,(COUNTIFS(FRACAS!$B$5:$B$8972, I$4, FRACAS!$D$5:$D$8972, "&lt;="&amp;I129)), "" )</f>
        <v>0</v>
      </c>
      <c r="DK129" s="186">
        <f>IF(J129&gt; 0,(COUNTIFS(FRACAS!$B$5:$B$8972, J$4, FRACAS!$D$5:$D$8972, "&lt;="&amp;J129)), "" )</f>
        <v>0</v>
      </c>
      <c r="DL129" s="186">
        <f>IF(K129&gt; 0,(COUNTIFS(FRACAS!$B$5:$B$8972, K$4, FRACAS!$D$5:$D$8972, "&lt;="&amp;K129)), "" )</f>
        <v>0</v>
      </c>
      <c r="DM129" s="186">
        <f>IF(L129&gt; 0,(COUNTIFS(FRACAS!$B$5:$B$8972, L$4, FRACAS!$D$5:$D$8972, "&lt;="&amp;L129)), "" )</f>
        <v>0</v>
      </c>
      <c r="DN129" s="186">
        <f>IF(M129&gt; 0,(COUNTIFS(FRACAS!$B$5:$B$8972, M$4, FRACAS!$D$5:$D$8972, "&lt;="&amp;M129)), "" )</f>
        <v>0</v>
      </c>
      <c r="DO129" s="186">
        <f>IF(N129&gt; 0,(COUNTIFS(FRACAS!$B$5:$B$8972, N$4, FRACAS!$D$5:$D$8972, "&lt;="&amp;N129)), "" )</f>
        <v>0</v>
      </c>
      <c r="DP129" s="186">
        <f>IF(O129&gt; 0,(COUNTIFS(FRACAS!$B$5:$B$8972, O$4, FRACAS!$D$5:$D$8972, "&lt;="&amp;O129)), "" )</f>
        <v>0</v>
      </c>
      <c r="DQ129" s="186">
        <f>IF(P129&gt; 0,(COUNTIFS(FRACAS!$B$5:$B$8972, P$4, FRACAS!$D$5:$D$8972, "&lt;="&amp;P129)), "" )</f>
        <v>0</v>
      </c>
      <c r="DR129" s="186">
        <f>IF(Q129&gt; 0,(COUNTIFS(FRACAS!$B$5:$B$8972, Q$4, FRACAS!$D$5:$D$8972, "&lt;="&amp;Q129)), "" )</f>
        <v>0</v>
      </c>
      <c r="DS129" s="186">
        <f>IF(R129&gt; 0,(COUNTIFS(FRACAS!$B$5:$B$8972, R$4, FRACAS!$D$5:$D$8972, "&lt;="&amp;R129)), "" )</f>
        <v>0</v>
      </c>
      <c r="DT129" s="186">
        <f>IF(S129&gt; 0,(COUNTIFS(FRACAS!$B$5:$B$8972, S$4, FRACAS!$D$5:$D$8972, "&lt;="&amp;S129)), "" )</f>
        <v>0</v>
      </c>
      <c r="DU129" s="186">
        <f>IF(T129&gt; 0,(COUNTIFS(FRACAS!$B$5:$B$8972, T$4, FRACAS!$D$5:$D$8972, "&lt;="&amp;T129)), "" )</f>
        <v>0</v>
      </c>
      <c r="DV129" s="186">
        <f>IF(U129&gt; 0,(COUNTIFS(FRACAS!$B$5:$B$8972, U$4, FRACAS!$D$5:$D$8972, "&lt;="&amp;U129)), "" )</f>
        <v>0</v>
      </c>
      <c r="DW129" s="186" t="str">
        <f>IF(V129&gt; 0,(COUNTIFS(FRACAS!$B$5:$B$8972, V$4, FRACAS!$D$5:$D$8972, "&lt;="&amp;V129)), "" )</f>
        <v/>
      </c>
      <c r="DX129" s="186" t="str">
        <f>IF(W129&gt; 0,(COUNTIFS(FRACAS!$B$5:$B$8972, W$4, FRACAS!$D$5:$D$8972, "&lt;="&amp;W129)), "" )</f>
        <v/>
      </c>
      <c r="DY129" s="186" t="str">
        <f>IF(X129&gt; 0,(COUNTIFS(FRACAS!$B$5:$B$8972, X$4, FRACAS!$D$5:$D$8972, "&lt;="&amp;X129)), "" )</f>
        <v/>
      </c>
      <c r="DZ129" s="186" t="str">
        <f>IF(Y129&gt; 0,(COUNTIFS(FRACAS!$B$5:$B$8972, Y$4, FRACAS!$D$5:$D$8972, "&lt;="&amp;Y129)), "" )</f>
        <v/>
      </c>
      <c r="EA129" s="186" t="str">
        <f>IF(Z129&gt; 0,(COUNTIFS(FRACAS!$B$5:$B$8972, Z$4, FRACAS!$D$5:$D$8972, "&lt;="&amp;Z129)), "" )</f>
        <v/>
      </c>
      <c r="EB129" s="186" t="str">
        <f>IF(AA129&gt; 0,(COUNTIFS(FRACAS!$B$5:$B$8972, AA$4, FRACAS!$D$5:$D$8972, "&lt;="&amp;AA129)), "" )</f>
        <v/>
      </c>
      <c r="EC129" s="186" t="str">
        <f>IF(AB129&gt; 0,(COUNTIFS(FRACAS!$B$5:$B$8972, AB$4, FRACAS!$D$5:$D$8972, "&lt;="&amp;AB129)), "" )</f>
        <v/>
      </c>
      <c r="ED129" s="186" t="str">
        <f>IF(AC129&gt; 0,(COUNTIFS(FRACAS!$B$5:$B$8972, AC$4, FRACAS!$D$5:$D$8972, "&lt;="&amp;AC129)), "" )</f>
        <v/>
      </c>
      <c r="EE129" s="186" t="str">
        <f>IF(AD129&gt; 0,(COUNTIFS(FRACAS!$B$5:$B$8972, AD$4, FRACAS!$D$5:$D$8972, "&lt;="&amp;AD129)), "" )</f>
        <v/>
      </c>
      <c r="EF129" s="186" t="str">
        <f>IF(AE129&gt; 0,(COUNTIFS(FRACAS!$B$5:$B$8972, AE$4, FRACAS!$D$5:$D$8972, "&lt;="&amp;AE129)), "" )</f>
        <v/>
      </c>
      <c r="EG129" s="186" t="str">
        <f>IF(AF129&gt; 0,(COUNTIFS(FRACAS!$B$5:$B$8972, AF$4, FRACAS!$D$5:$D$8972, "&lt;="&amp;AF129)), "" )</f>
        <v/>
      </c>
      <c r="EH129" s="186" t="str">
        <f>IF(AG129&gt; 0,(COUNTIFS(FRACAS!$B$5:$B$8972, AG$4, FRACAS!$D$5:$D$8972, "&lt;="&amp;AG129)), "" )</f>
        <v/>
      </c>
      <c r="EI129" s="186" t="str">
        <f>IF(AH129&gt; 0,(COUNTIFS(FRACAS!$B$5:$B$8972, AH$4, FRACAS!$D$5:$D$8972, "&lt;="&amp;AH129)), "" )</f>
        <v/>
      </c>
      <c r="EJ129" s="186" t="str">
        <f>IF(AI129&gt; 0,(COUNTIFS(FRACAS!$B$5:$B$8972, AI$4, FRACAS!$D$5:$D$8972, "&lt;="&amp;AI129)), "" )</f>
        <v/>
      </c>
      <c r="EK129" s="186" t="str">
        <f>IF(AJ129&gt; 0,(COUNTIFS(FRACAS!$B$5:$B$8972, AJ$4, FRACAS!$D$5:$D$8972, "&lt;="&amp;AJ129)), "" )</f>
        <v/>
      </c>
      <c r="EL129" s="186" t="str">
        <f>IF(AK129&gt; 0,(COUNTIFS(FRACAS!$B$5:$B$8972, AK$4, FRACAS!$D$5:$D$8972, "&lt;="&amp;AK129)), "" )</f>
        <v/>
      </c>
      <c r="EM129" s="186" t="str">
        <f>IF(AL129&gt; 0,(COUNTIFS(FRACAS!$B$5:$B$8972, AL$4, FRACAS!$D$5:$D$8972, "&lt;="&amp;AL129)), "" )</f>
        <v/>
      </c>
      <c r="EN129" s="186" t="str">
        <f>IF(AM129&gt; 0,(COUNTIFS(FRACAS!$B$5:$B$8972, AM$4, FRACAS!$D$5:$D$8972, "&lt;="&amp;AM129)), "" )</f>
        <v/>
      </c>
      <c r="EO129" s="186" t="str">
        <f>IF(AN129&gt; 0,(COUNTIFS(FRACAS!$B$5:$B$8972, AN$4, FRACAS!$D$5:$D$8972, "&lt;="&amp;AN129)), "" )</f>
        <v/>
      </c>
      <c r="EP129" s="186" t="str">
        <f>IF(AO129&gt; 0,(COUNTIFS(FRACAS!$B$5:$B$8972, AO$4, FRACAS!$D$5:$D$8972, "&lt;="&amp;AO129)), "" )</f>
        <v/>
      </c>
      <c r="EQ129" s="186" t="str">
        <f>IF(AP129&gt; 0,(COUNTIFS(FRACAS!$B$5:$B$8972, AP$4, FRACAS!$D$5:$D$8972, "&lt;="&amp;AP129)), "" )</f>
        <v/>
      </c>
      <c r="ER129" s="186" t="str">
        <f>IF(AQ129&gt; 0,(COUNTIFS(FRACAS!$B$5:$B$8972, AQ$4, FRACAS!$D$5:$D$8972, "&lt;="&amp;AQ129)), "" )</f>
        <v/>
      </c>
      <c r="ES129" s="244"/>
      <c r="ET129" s="186"/>
      <c r="EU129" s="186"/>
      <c r="EV129" s="186"/>
      <c r="EW129" s="186"/>
      <c r="EX129" s="186"/>
      <c r="EY129" s="186"/>
      <c r="EZ129" s="186"/>
      <c r="FA129" s="186"/>
      <c r="FB129" s="203"/>
      <c r="FC129" s="204"/>
      <c r="FD129" s="204"/>
      <c r="FE129" s="190"/>
      <c r="FF129" s="190"/>
      <c r="FG129" s="190"/>
      <c r="FH129" s="190"/>
      <c r="FI129" s="190"/>
      <c r="FJ129" s="190"/>
      <c r="FK129" s="190"/>
      <c r="FL129" s="190"/>
      <c r="FM129" s="190"/>
      <c r="FN129" s="190"/>
      <c r="FO129" s="190"/>
      <c r="FP129" s="190"/>
      <c r="FQ129" s="190"/>
      <c r="FR129" s="190"/>
      <c r="FS129" s="190"/>
      <c r="FT129" s="190"/>
      <c r="FU129" s="190"/>
      <c r="FV129" s="190"/>
      <c r="FW129" s="190"/>
      <c r="FX129" s="190"/>
      <c r="FY129" s="190"/>
      <c r="FZ129" s="190"/>
      <c r="GA129" s="190"/>
      <c r="GB129" s="190"/>
      <c r="GC129" s="190"/>
      <c r="GD129" s="190"/>
      <c r="GE129" s="190"/>
      <c r="GF129" s="190"/>
      <c r="GG129" s="190"/>
      <c r="GH129" s="190"/>
      <c r="GI129" s="190"/>
      <c r="GJ129" s="190"/>
      <c r="GK129" s="190"/>
      <c r="GL129" s="190"/>
      <c r="GM129" s="190"/>
      <c r="GN129" s="190"/>
      <c r="GO129" s="190"/>
      <c r="GP129" s="190"/>
      <c r="GQ129" s="190"/>
      <c r="GR129" s="190"/>
      <c r="GS129" s="190"/>
      <c r="GT129" s="190"/>
      <c r="GU129" s="190"/>
      <c r="GV129" s="190"/>
      <c r="GW129" s="190"/>
      <c r="GX129" s="190"/>
      <c r="GY129" s="190"/>
      <c r="GZ129" s="190"/>
      <c r="HA129" s="190"/>
      <c r="HB129" s="190"/>
      <c r="HD129" s="190"/>
      <c r="HE129" s="190"/>
      <c r="HF129" s="190"/>
      <c r="HG129" s="190"/>
      <c r="HH129" s="190"/>
      <c r="HI129" s="190"/>
      <c r="HJ129" s="190"/>
      <c r="HK129" s="190"/>
      <c r="HL129" s="190"/>
      <c r="HM129" s="190"/>
      <c r="HN129" s="190"/>
      <c r="HO129" s="190"/>
      <c r="HP129" s="190"/>
      <c r="HQ129" s="190"/>
      <c r="HR129" s="190"/>
      <c r="HS129" s="190"/>
      <c r="HT129" s="190"/>
      <c r="HU129" s="190"/>
      <c r="HV129" s="190"/>
      <c r="HW129" s="190"/>
      <c r="HX129" s="190"/>
      <c r="HY129" s="190"/>
      <c r="HZ129" s="190"/>
      <c r="IA129" s="190"/>
      <c r="IB129" s="190"/>
      <c r="IC129" s="190"/>
      <c r="ID129" s="190"/>
      <c r="IE129" s="190"/>
      <c r="IF129" s="190"/>
      <c r="IG129" s="190"/>
      <c r="IH129" s="190"/>
      <c r="II129" s="190"/>
      <c r="IJ129" s="190"/>
      <c r="IK129" s="190"/>
      <c r="IL129" s="190"/>
      <c r="IM129" s="190"/>
      <c r="IN129" s="190"/>
      <c r="IO129" s="190"/>
      <c r="IP129" s="190"/>
      <c r="IQ129" s="190"/>
      <c r="IR129" s="190"/>
      <c r="IS129" s="190"/>
      <c r="IT129" s="190"/>
      <c r="IU129" s="190"/>
      <c r="IV129" s="190"/>
      <c r="IW129" s="190"/>
      <c r="IX129" s="190"/>
      <c r="IY129" s="190"/>
      <c r="IZ129" s="190"/>
      <c r="JA129" s="190"/>
      <c r="JB129" s="190"/>
      <c r="JC129" s="190"/>
      <c r="JD129" s="238"/>
      <c r="JE129" s="238"/>
      <c r="JF129" s="238"/>
      <c r="JG129" s="238"/>
      <c r="JH129" s="238"/>
      <c r="JI129" s="238"/>
      <c r="JJ129" s="238"/>
      <c r="JK129" s="238"/>
      <c r="JL129" s="238"/>
      <c r="JM129" s="238"/>
      <c r="JN129" s="239"/>
      <c r="JO129" s="193"/>
      <c r="JP129" s="193"/>
      <c r="JQ129" s="193"/>
      <c r="JR129" s="193"/>
      <c r="JS129" s="193"/>
      <c r="JT129" s="193"/>
      <c r="JU129" s="193"/>
      <c r="JV129" s="193"/>
      <c r="JW129" s="193"/>
      <c r="JX129" s="193"/>
      <c r="JY129" s="193"/>
      <c r="JZ129" s="193"/>
      <c r="KA129" s="193"/>
      <c r="KB129" s="193"/>
      <c r="KC129" s="193"/>
      <c r="KD129" s="193"/>
      <c r="KE129" s="193"/>
      <c r="KF129" s="193"/>
      <c r="KG129" s="193"/>
      <c r="KH129" s="193"/>
      <c r="KI129" s="193"/>
      <c r="KJ129" s="193"/>
      <c r="KK129" s="193"/>
      <c r="KL129" s="193"/>
      <c r="KM129" s="193"/>
      <c r="KN129" s="193"/>
      <c r="KO129" s="193"/>
      <c r="KP129" s="193"/>
      <c r="KQ129" s="193"/>
      <c r="KR129" s="193"/>
      <c r="KS129" s="193"/>
      <c r="KT129" s="193"/>
      <c r="KU129" s="193"/>
      <c r="KV129" s="193"/>
      <c r="KW129" s="193"/>
      <c r="KX129" s="193"/>
      <c r="KY129" s="193"/>
      <c r="KZ129" s="193"/>
      <c r="LA129" s="193"/>
      <c r="LB129" s="192"/>
      <c r="LC129" s="235" t="str">
        <f t="shared" si="8"/>
        <v/>
      </c>
      <c r="LD129" s="240" t="str" cm="1">
        <f t="array" ref="LD129">IFERROR((((D129/FRACAS!$AY$1)*60
)-(SUMPRODUCT((FRACAS!$B$5:$B$8970=D$4)*(FRACAS!$D$5:$D$8970&lt;=D129)*(IFERROR(FRACAS!$AM$5:$AM$8970,0)))
))/((D129/FRACAS!$AY$1)*60),"")</f>
        <v/>
      </c>
      <c r="LE129" s="240" t="str" cm="1">
        <f t="array" ref="LE129">IFERROR((((E129/FRACAS!$AY$1)*60
)-(SUMPRODUCT((FRACAS!$B$5:$B$8970=E$4)*(FRACAS!$D$5:$D$8970&lt;=E129)*(IFERROR(FRACAS!$AM$5:$AM$8970,0)))
))/((E129/FRACAS!$AY$1)*60),"")</f>
        <v/>
      </c>
      <c r="LF129" s="240" t="str" cm="1">
        <f t="array" ref="LF129">IFERROR((((F129/FRACAS!$AY$1)*60
)-(SUMPRODUCT((FRACAS!$B$5:$B$8970=F$4)*(FRACAS!$D$5:$D$8970&lt;=F129)*(IFERROR(FRACAS!$AM$5:$AM$8970,0)))
))/((F129/FRACAS!$AY$1)*60),"")</f>
        <v/>
      </c>
      <c r="LG129" s="240" t="str" cm="1">
        <f t="array" ref="LG129">IFERROR((((G129/FRACAS!$AY$1)*60
)-(SUMPRODUCT((FRACAS!$B$5:$B$8970=G$4)*(FRACAS!$D$5:$D$8970&lt;=G129)*(IFERROR(FRACAS!$AM$5:$AM$8970,0)))
))/((G129/FRACAS!$AY$1)*60),"")</f>
        <v/>
      </c>
      <c r="LH129" s="240" t="str" cm="1">
        <f t="array" ref="LH129">IFERROR((((H129/FRACAS!$AY$1)*60
)-(SUMPRODUCT((FRACAS!$B$5:$B$8970=H$4)*(FRACAS!$D$5:$D$8970&lt;=H129)*(IFERROR(FRACAS!$AM$5:$AM$8970,0)))
))/((H129/FRACAS!$AY$1)*60),"")</f>
        <v/>
      </c>
      <c r="LI129" s="240" t="str" cm="1">
        <f t="array" ref="LI129">IFERROR((((I129/FRACAS!$AY$1)*60
)-(SUMPRODUCT((FRACAS!$B$5:$B$8970=I$4)*(FRACAS!$D$5:$D$8970&lt;=I129)*(IFERROR(FRACAS!$AM$5:$AM$8970,0)))
))/((I129/FRACAS!$AY$1)*60),"")</f>
        <v/>
      </c>
      <c r="LJ129" s="240" t="str" cm="1">
        <f t="array" ref="LJ129">IFERROR((((J129/FRACAS!$AY$1)*60
)-(SUMPRODUCT((FRACAS!$B$5:$B$8970=J$4)*(FRACAS!$D$5:$D$8970&lt;=J129)*(IFERROR(FRACAS!$AM$5:$AM$8970,0)))
))/((J129/FRACAS!$AY$1)*60),"")</f>
        <v/>
      </c>
      <c r="LK129" s="240" t="str" cm="1">
        <f t="array" ref="LK129">IFERROR((((K129/FRACAS!$AY$1)*60
)-(SUMPRODUCT((FRACAS!$B$5:$B$8970=K$4)*(FRACAS!$D$5:$D$8970&lt;=K129)*(IFERROR(FRACAS!$AM$5:$AM$8970,0)))
))/((K129/FRACAS!$AY$1)*60),"")</f>
        <v/>
      </c>
      <c r="LL129" s="240" t="str" cm="1">
        <f t="array" ref="LL129">IFERROR((((L129/FRACAS!$AY$1)*60
)-(SUMPRODUCT((FRACAS!$B$5:$B$8970=L$4)*(FRACAS!$D$5:$D$8970&lt;=L129)*(IFERROR(FRACAS!$AM$5:$AM$8970,0)))
))/((L129/FRACAS!$AY$1)*60),"")</f>
        <v/>
      </c>
      <c r="LM129" s="240" t="str" cm="1">
        <f t="array" ref="LM129">IFERROR((((M129/FRACAS!$AY$1)*60
)-(SUMPRODUCT((FRACAS!$B$5:$B$8970=M$4)*(FRACAS!$D$5:$D$8970&lt;=M129)*(IFERROR(FRACAS!$AM$5:$AM$8970,0)))
))/((M129/FRACAS!$AY$1)*60),"")</f>
        <v/>
      </c>
      <c r="LN129" s="240" t="str" cm="1">
        <f t="array" ref="LN129">IFERROR((((N129/FRACAS!$AY$1)*60
)-(SUMPRODUCT((FRACAS!$B$5:$B$8970=N$4)*(FRACAS!$D$5:$D$8970&lt;=N129)*(IFERROR(FRACAS!$AM$5:$AM$8970,0)))
))/((N129/FRACAS!$AY$1)*60),"")</f>
        <v/>
      </c>
      <c r="LO129" s="240" t="str" cm="1">
        <f t="array" ref="LO129">IFERROR((((O129/FRACAS!$AY$1)*60
)-(SUMPRODUCT((FRACAS!$B$5:$B$8970=O$4)*(FRACAS!$D$5:$D$8970&lt;=O129)*(IFERROR(FRACAS!$AM$5:$AM$8970,0)))
))/((O129/FRACAS!$AY$1)*60),"")</f>
        <v/>
      </c>
      <c r="LP129" s="240" t="str" cm="1">
        <f t="array" ref="LP129">IFERROR((((P129/FRACAS!$AY$1)*60
)-(SUMPRODUCT((FRACAS!$B$5:$B$8970=P$4)*(FRACAS!$D$5:$D$8970&lt;=P129)*(IFERROR(FRACAS!$AM$5:$AM$8970,0)))
))/((P129/FRACAS!$AY$1)*60),"")</f>
        <v/>
      </c>
      <c r="LQ129" s="240" t="str" cm="1">
        <f t="array" ref="LQ129">IFERROR((((Q129/FRACAS!$AY$1)*60
)-(SUMPRODUCT((FRACAS!$B$5:$B$8970=Q$4)*(FRACAS!$D$5:$D$8970&lt;=Q129)*(IFERROR(FRACAS!$AM$5:$AM$8970,0)))
))/((Q129/FRACAS!$AY$1)*60),"")</f>
        <v/>
      </c>
      <c r="LR129" s="240" t="str" cm="1">
        <f t="array" ref="LR129">IFERROR((((R129/FRACAS!$AY$1)*60
)-(SUMPRODUCT((FRACAS!$B$5:$B$8970=R$4)*(FRACAS!$D$5:$D$8970&lt;=R129)*(IFERROR(FRACAS!$AM$5:$AM$8970,0)))
))/((R129/FRACAS!$AY$1)*60),"")</f>
        <v/>
      </c>
      <c r="LS129" s="240" t="str" cm="1">
        <f t="array" ref="LS129">IFERROR((((S129/FRACAS!$AY$1)*60
)-(SUMPRODUCT((FRACAS!$B$5:$B$8970=S$4)*(FRACAS!$D$5:$D$8970&lt;=S129)*(IFERROR(FRACAS!$AM$5:$AM$8970,0)))
))/((S129/FRACAS!$AY$1)*60),"")</f>
        <v/>
      </c>
      <c r="LT129" s="240" t="str" cm="1">
        <f t="array" ref="LT129">IFERROR((((T129/FRACAS!$AY$1)*60
)-(SUMPRODUCT((FRACAS!$B$5:$B$8970=T$4)*(FRACAS!$D$5:$D$8970&lt;=T129)*(IFERROR(FRACAS!$AM$5:$AM$8970,0)))
))/((T129/FRACAS!$AY$1)*60),"")</f>
        <v/>
      </c>
      <c r="LU129" s="240" t="str" cm="1">
        <f t="array" ref="LU129">IFERROR((((U129/FRACAS!$AY$1)*60
)-(SUMPRODUCT((FRACAS!$B$5:$B$8970=U$4)*(FRACAS!$D$5:$D$8970&lt;=U129)*(IFERROR(FRACAS!$AM$5:$AM$8970,0)))
))/((U129/FRACAS!$AY$1)*60),"")</f>
        <v/>
      </c>
      <c r="LV129" s="240" t="str" cm="1">
        <f t="array" ref="LV129">IFERROR(
    (((V129/FRACAS!$AY$1)*60))
    /
    (((V129/FRACAS!$AY$1)*60) + SUMPRODUCT((FRACAS!$B$5:$B$8970=V$4)*(FRACAS!$D$5:$D$8970&lt;=V129)*(IFERROR(FRACAS!$AM$5:$AM$8970,0)))
    ),"")</f>
        <v/>
      </c>
      <c r="LW129" s="240" t="str" cm="1">
        <f t="array" ref="LW129">IFERROR(
    (((W129/FRACAS!$AY$1)*60))
    /
    (((W129/FRACAS!$AY$1)*60) + SUMPRODUCT((FRACAS!$B$5:$B$8970=W$4)*(FRACAS!$D$5:$D$8970&lt;=W129)*(IFERROR(FRACAS!$AM$5:$AM$8970,0)))
    ),"")</f>
        <v/>
      </c>
      <c r="LX129" s="240" t="str" cm="1">
        <f t="array" ref="LX129">IFERROR(
    (((X129/FRACAS!$AY$1)*60))
    /
    (((X129/FRACAS!$AY$1)*60) + SUMPRODUCT((FRACAS!$B$5:$B$8970=X$4)*(FRACAS!$D$5:$D$8970&lt;=X129)*(IFERROR(FRACAS!$AM$5:$AM$8970,0)))
    ),"")</f>
        <v/>
      </c>
      <c r="LY129" s="240" t="str" cm="1">
        <f t="array" ref="LY129">IFERROR(
    (((Y129/FRACAS!$AY$1)*60))
    /
    (((Y129/FRACAS!$AY$1)*60) + SUMPRODUCT((FRACAS!$B$5:$B$8970=Y$4)*(FRACAS!$D$5:$D$8970&lt;=Y129)*(IFERROR(FRACAS!$AM$5:$AM$8970,0)))
    ),"")</f>
        <v/>
      </c>
      <c r="LZ129" s="240" t="str" cm="1">
        <f t="array" ref="LZ129">IFERROR(
    (((Z129/FRACAS!$AY$1)*60))
    /
    (((Z129/FRACAS!$AY$1)*60) + SUMPRODUCT((FRACAS!$B$5:$B$8970=Z$4)*(FRACAS!$D$5:$D$8970&lt;=Z129)*(IFERROR(FRACAS!$AM$5:$AM$8970,0)))
    ),"")</f>
        <v/>
      </c>
      <c r="MA129" s="240" t="str" cm="1">
        <f t="array" ref="MA129">IFERROR(
    (((AA129/FRACAS!$AY$1)*60))
    /
    (((AA129/FRACAS!$AY$1)*60) + SUMPRODUCT((FRACAS!$B$5:$B$8970=AA$4)*(FRACAS!$D$5:$D$8970&lt;=AA129)*(IFERROR(FRACAS!$AM$5:$AM$8970,0)))
    ),"")</f>
        <v/>
      </c>
      <c r="MB129" s="240" t="str" cm="1">
        <f t="array" ref="MB129">IFERROR(
    (((AB129/FRACAS!$AY$1)*60))
    /
    (((AB129/FRACAS!$AY$1)*60) + SUMPRODUCT((FRACAS!$B$5:$B$8970=AB$4)*(FRACAS!$D$5:$D$8970&lt;=AB129)*(IFERROR(FRACAS!$AM$5:$AM$8970,0)))
    ),"")</f>
        <v/>
      </c>
      <c r="MC129" s="240" t="str" cm="1">
        <f t="array" ref="MC129">IFERROR(
    (((AC129/FRACAS!$AY$1)*60))
    /
    (((AC129/FRACAS!$AY$1)*60) + SUMPRODUCT((FRACAS!$B$5:$B$8970=AC$4)*(FRACAS!$D$5:$D$8970&lt;=AC129)*(IFERROR(FRACAS!$AM$5:$AM$8970,0)))
    ),"")</f>
        <v/>
      </c>
      <c r="MD129" s="240" t="str" cm="1">
        <f t="array" ref="MD129">IFERROR(
    (((AD129/FRACAS!$AY$1)*60))
    /
    (((AD129/FRACAS!$AY$1)*60) + SUMPRODUCT((FRACAS!$B$5:$B$8970=AD$4)*(FRACAS!$D$5:$D$8970&lt;=AD129)*(IFERROR(FRACAS!$AM$5:$AM$8970,0)))
    ),"")</f>
        <v/>
      </c>
      <c r="ME129" s="240" t="str" cm="1">
        <f t="array" ref="ME129">IFERROR(
    (((AE129/FRACAS!$AY$1)*60))
    /
    (((AE129/FRACAS!$AY$1)*60) + SUMPRODUCT((FRACAS!$B$5:$B$8970=AE$4)*(FRACAS!$D$5:$D$8970&lt;=AE129)*(IFERROR(FRACAS!$AM$5:$AM$8970,0)))
    ),"")</f>
        <v/>
      </c>
      <c r="MF129" s="240" t="str" cm="1">
        <f t="array" ref="MF129">IFERROR(
    (((AF129/FRACAS!$AY$1)*60))
    /
    (((AF129/FRACAS!$AY$1)*60) + SUMPRODUCT((FRACAS!$B$5:$B$8970=AF$4)*(FRACAS!$D$5:$D$8970&lt;=AF129)*(IFERROR(FRACAS!$AM$5:$AM$8970,0)))
    ),"")</f>
        <v/>
      </c>
      <c r="MG129" s="240" t="str" cm="1">
        <f t="array" ref="MG129">IFERROR(
    (((AG129/FRACAS!$AY$1)*60))
    /
    (((AG129/FRACAS!$AY$1)*60) + SUMPRODUCT((FRACAS!$B$5:$B$8970=AG$4)*(FRACAS!$D$5:$D$8970&lt;=AG129)*(IFERROR(FRACAS!$AM$5:$AM$8970,0)))
    ),"")</f>
        <v/>
      </c>
      <c r="MH129" s="240" t="str" cm="1">
        <f t="array" ref="MH129">IFERROR(
    (((AH129/FRACAS!$AY$1)*60))
    /
    (((AH129/FRACAS!$AY$1)*60) + SUMPRODUCT((FRACAS!$B$5:$B$8970=AH$4)*(FRACAS!$D$5:$D$8970&lt;=AH129)*(IFERROR(FRACAS!$AM$5:$AM$8970,0)))
    ),"")</f>
        <v/>
      </c>
      <c r="MI129" s="240" t="str" cm="1">
        <f t="array" ref="MI129">IFERROR(
    (((AI129/FRACAS!$AY$1)*60))
    /
    (((AI129/FRACAS!$AY$1)*60) + SUMPRODUCT((FRACAS!$B$5:$B$8970=AI$4)*(FRACAS!$D$5:$D$8970&lt;=AI129)*(IFERROR(FRACAS!$AM$5:$AM$8970,0)))
    ),"")</f>
        <v/>
      </c>
      <c r="MJ129" s="240" t="str" cm="1">
        <f t="array" ref="MJ129">IFERROR(
    (((AJ129/FRACAS!$AY$1)*60))
    /
    (((AJ129/FRACAS!$AY$1)*60) + SUMPRODUCT((FRACAS!$B$5:$B$8970=AJ$4)*(FRACAS!$D$5:$D$8970&lt;=AJ129)*(IFERROR(FRACAS!$AM$5:$AM$8970,0)))
    ),"")</f>
        <v/>
      </c>
      <c r="MK129" s="240" t="str" cm="1">
        <f t="array" ref="MK129">IFERROR(
    (((AK129/FRACAS!$AY$1)*60))
    /
    (((AK129/FRACAS!$AY$1)*60) + SUMPRODUCT((FRACAS!$B$5:$B$8970=AK$4)*(FRACAS!$D$5:$D$8970&lt;=AK129)*(IFERROR(FRACAS!$AM$5:$AM$8970,0)))
    ),"")</f>
        <v/>
      </c>
      <c r="ML129" s="240" t="str" cm="1">
        <f t="array" ref="ML129">IFERROR(
    (((AL129/FRACAS!$AY$1)*60))
    /
    (((AL129/FRACAS!$AY$1)*60) + SUMPRODUCT((FRACAS!$B$5:$B$8970=AL$4)*(FRACAS!$D$5:$D$8970&lt;=AL129)*(IFERROR(FRACAS!$AM$5:$AM$8970,0)))
    ),"")</f>
        <v/>
      </c>
      <c r="MM129" s="240" t="str" cm="1">
        <f t="array" ref="MM129">IFERROR(
    (((AM129/FRACAS!$AY$1)*60))
    /
    (((AM129/FRACAS!$AY$1)*60) + SUMPRODUCT((FRACAS!$B$5:$B$8970=AM$4)*(FRACAS!$D$5:$D$8970&lt;=AM129)*(IFERROR(FRACAS!$AM$5:$AM$8970,0)))
    ),"")</f>
        <v/>
      </c>
      <c r="MN129" s="240" t="str" cm="1">
        <f t="array" ref="MN129">IFERROR(
    (((AN129/FRACAS!$AY$1)*60))
    /
    (((AN129/FRACAS!$AY$1)*60) + SUMPRODUCT((FRACAS!$B$5:$B$8970=AN$4)*(FRACAS!$D$5:$D$8970&lt;=AN129)*(IFERROR(FRACAS!$AM$5:$AM$8970,0)))
    ),"")</f>
        <v/>
      </c>
      <c r="MO129" s="240" t="str" cm="1">
        <f t="array" ref="MO129">IFERROR(
    (((AO129/FRACAS!$AY$1)*60))
    /
    (((AO129/FRACAS!$AY$1)*60) + SUMPRODUCT((FRACAS!$B$5:$B$8970=AO$4)*(FRACAS!$D$5:$D$8970&lt;=AO129)*(IFERROR(FRACAS!$AM$5:$AM$8970,0)))
    ),"")</f>
        <v/>
      </c>
      <c r="MP129" s="240" t="str" cm="1">
        <f t="array" ref="MP129">IFERROR(
    (((AP129/FRACAS!$AY$1)*60))
    /
    (((AP129/FRACAS!$AY$1)*60) + SUMPRODUCT((FRACAS!$B$5:$B$8970=AP$4)*(FRACAS!$D$5:$D$8970&lt;=AP129)*(IFERROR(FRACAS!$AM$5:$AM$8970,0)))
    ),"")</f>
        <v/>
      </c>
      <c r="MQ129" s="240" t="str" cm="1">
        <f t="array" ref="MQ129">IFERROR(
    (((AQ129/FRACAS!$AY$1)*60))
    /
    (((AQ129/FRACAS!$AY$1)*60) + SUMPRODUCT((FRACAS!$B$5:$B$8970=AQ$4)*(FRACAS!$D$5:$D$8970&lt;=AQ129)*(IFERROR(FRACAS!$AM$5:$AM$8970,0)))
    ),"")</f>
        <v/>
      </c>
      <c r="MR129" s="194"/>
      <c r="MS129" s="194"/>
      <c r="MT129" s="194"/>
      <c r="MU129" s="194"/>
      <c r="MV129" s="194"/>
      <c r="MW129" s="194"/>
      <c r="MX129" s="194"/>
      <c r="MY129" s="194"/>
      <c r="MZ129" s="194"/>
      <c r="NA129" s="195"/>
      <c r="ND129" s="241">
        <f t="shared" si="11"/>
        <v>0</v>
      </c>
      <c r="NE129" s="242" t="str">
        <f t="shared" si="12"/>
        <v/>
      </c>
      <c r="NF129" s="193" t="str" cm="1">
        <f t="array" ref="NF129">IF($ND129=0,"",(IFERROR( (IFERROR($ND129/FRACAS!$AY$1*60,0) - SUMPRODUCT( (FRACAS!$K$5:$K$8972=NF$2) * IFERROR(FRACAS!$AN$5:$AN$8972,0) ) ) / IFERROR($ND129/FRACAS!$AY$1*60,0), 1 )))</f>
        <v/>
      </c>
      <c r="NG129" s="193" t="str" cm="1">
        <f t="array" ref="NG129">IF($ND129=0,"",(IFERROR( (IFERROR($ND129/FRACAS!$AY$1*60,0) - SUMPRODUCT( (FRACAS!$K$5:$K$8972=NG$2) * IFERROR(FRACAS!$AN$5:$AN$8972,0) ) ) / IFERROR($ND129/FRACAS!$AY$1*60,0), 1 )))</f>
        <v/>
      </c>
      <c r="NH129" s="193" t="str" cm="1">
        <f t="array" ref="NH129">IF($ND129=0,"",(IFERROR( (IFERROR($ND129/FRACAS!$AY$1*60,0) - SUMPRODUCT( (FRACAS!$K$5:$K$8972=NH$2) * IFERROR(FRACAS!$AN$5:$AN$8972,0) ) ) / IFERROR($ND129/FRACAS!$AY$1*60,0), 1 )))</f>
        <v/>
      </c>
      <c r="NI129" s="193" t="str" cm="1">
        <f t="array" ref="NI129">IF($ND129=0,"",(IFERROR( (IFERROR($ND129/FRACAS!$AY$1*60,0) - SUMPRODUCT( (FRACAS!$K$5:$K$8972=NI$2) * IFERROR(FRACAS!$AN$5:$AN$8972,0) ) ) / IFERROR($ND129/FRACAS!$AY$1*60,0), 1 )))</f>
        <v/>
      </c>
      <c r="NJ129" s="193" t="str" cm="1">
        <f t="array" ref="NJ129">IF($ND129=0,"",(IFERROR( (IFERROR($ND129/FRACAS!$AY$1*60,0) - SUMPRODUCT( (FRACAS!$K$5:$K$8972=NJ$2) * IFERROR(FRACAS!$AN$5:$AN$8972,0) ) ) / IFERROR($ND129/FRACAS!$AY$1*60,0), 1 )))</f>
        <v/>
      </c>
      <c r="NK129" s="193" t="str" cm="1">
        <f t="array" ref="NK129">IF($ND129=0,"",(IFERROR( (IFERROR($ND129/FRACAS!$AY$1*60,0) - SUMPRODUCT( (FRACAS!$K$5:$K$8972=NK$2) * IFERROR(FRACAS!$AN$5:$AN$8972,0) ) ) / IFERROR($ND129/FRACAS!$AY$1*60,0), 1 )))</f>
        <v/>
      </c>
      <c r="NL129" s="193" t="str" cm="1">
        <f t="array" ref="NL129">IF($ND129=0,"",(IFERROR( (IFERROR($ND129/FRACAS!$AY$1*60,0) - SUMPRODUCT( (FRACAS!$K$5:$K$8972=NL$2) * IFERROR(FRACAS!$AN$5:$AN$8972,0) ) ) / IFERROR($ND129/FRACAS!$AY$1*60,0), 1 )))</f>
        <v/>
      </c>
      <c r="NM129" s="193" t="str" cm="1">
        <f t="array" ref="NM129">IF($ND129=0,"",(IFERROR( (IFERROR($ND129/FRACAS!$AY$1*60,0) - SUMPRODUCT( (FRACAS!$K$5:$K$8972=NM$2) * IFERROR(FRACAS!$AN$5:$AN$8972,0) ) ) / IFERROR($ND129/FRACAS!$AY$1*60,0), 1 )))</f>
        <v/>
      </c>
      <c r="NN129" s="193" t="str" cm="1">
        <f t="array" ref="NN129">IF($ND129=0,"",(IFERROR( (IFERROR($ND129/FRACAS!$AY$1*60,0) - SUMPRODUCT( (FRACAS!$K$5:$K$8972=NN$2) * IFERROR(FRACAS!$AN$5:$AN$8972,0) ) ) / IFERROR($ND129/FRACAS!$AY$1*60,0), 1 )))</f>
        <v/>
      </c>
      <c r="NO129" s="193" t="str" cm="1">
        <f t="array" ref="NO129">IF($ND129=0,"",(IFERROR( (IFERROR($ND129/FRACAS!$AY$1*60,0) - SUMPRODUCT( (FRACAS!$K$5:$K$8972=NO$2) * IFERROR(FRACAS!$AN$5:$AN$8972,0) ) ) / IFERROR($ND129/FRACAS!$AY$1*60,0), 1 )))</f>
        <v/>
      </c>
      <c r="NP129" s="193" t="str" cm="1">
        <f t="array" ref="NP129">IF($ND129=0,"",(IFERROR( (IFERROR($ND129/FRACAS!$AY$1*60,0) - SUMPRODUCT( (FRACAS!$K$5:$K$8972=NP$2) * IFERROR(FRACAS!$AN$5:$AN$8972,0) ) ) / IFERROR($ND129/FRACAS!$AY$1*60,0), 1 )))</f>
        <v/>
      </c>
      <c r="NQ129" s="193" t="str" cm="1">
        <f t="array" ref="NQ129">IF($ND129=0,"",(IFERROR( (IFERROR($ND129/FRACAS!$AY$1*60,0) - SUMPRODUCT( (FRACAS!$K$5:$K$8972=NQ$2) * IFERROR(FRACAS!$AN$5:$AN$8972,0) ) ) / IFERROR($ND129/FRACAS!$AY$1*60,0), 1 )))</f>
        <v/>
      </c>
      <c r="NR129" s="193" t="str" cm="1">
        <f t="array" ref="NR129">IF($ND129=0,"",(IFERROR( (IFERROR($ND129/FRACAS!$AY$1*60,0) - SUMPRODUCT( (FRACAS!$K$5:$K$8972=NR$2) * IFERROR(FRACAS!$AN$5:$AN$8972,0) ) ) / IFERROR($ND129/FRACAS!$AY$1*60,0), 1 )))</f>
        <v/>
      </c>
      <c r="NS129" s="193" t="str" cm="1">
        <f t="array" ref="NS129">IF($ND129=0,"",(IFERROR( (IFERROR($ND129/FRACAS!$AY$1*60,0) - SUMPRODUCT( (FRACAS!$K$5:$K$8972=NS$2) * IFERROR(FRACAS!$AN$5:$AN$8972,0) ) ) / IFERROR($ND129/FRACAS!$AY$1*60,0), 1 )))</f>
        <v/>
      </c>
      <c r="NT129" s="193" t="str" cm="1">
        <f t="array" ref="NT129">IF($ND129=0,"",(IFERROR( (IFERROR($ND129/FRACAS!$AY$1*60,0) - SUMPRODUCT( (FRACAS!$K$5:$K$8972=NT$2) * IFERROR(FRACAS!$AN$5:$AN$8972,0) ) ) / IFERROR($ND129/FRACAS!$AY$1*60,0), 1 )))</f>
        <v/>
      </c>
      <c r="NU129" s="193" t="str" cm="1">
        <f t="array" ref="NU129">IF($ND129=0,"",(IFERROR( (IFERROR($ND129/FRACAS!$AY$1*60,0) - SUMPRODUCT( (FRACAS!$K$5:$K$8972=NU$2) * IFERROR(FRACAS!$AN$5:$AN$8972,0) ) ) / IFERROR($ND129/FRACAS!$AY$1*60,0), 1 )))</f>
        <v/>
      </c>
      <c r="NV129" s="193" t="str" cm="1">
        <f t="array" ref="NV129">IF($ND129=0,"",(IFERROR( (IFERROR($ND129/FRACAS!$AY$1*60,0) - SUMPRODUCT( (FRACAS!$K$5:$K$8972=NV$2) * IFERROR(FRACAS!$AN$5:$AN$8972,0) ) ) / IFERROR($ND129/FRACAS!$AY$1*60,0), 1 )))</f>
        <v/>
      </c>
      <c r="NW129" s="193" t="str" cm="1">
        <f t="array" ref="NW129">IF($ND129=0,"",(IFERROR( (IFERROR($ND129/FRACAS!$AY$1*60,0) - SUMPRODUCT( (FRACAS!$K$5:$K$8972=NW$2) * IFERROR(FRACAS!$AN$5:$AN$8972,0) ) ) / IFERROR($ND129/FRACAS!$AY$1*60,0), 1 )))</f>
        <v/>
      </c>
      <c r="NX129" s="193" t="str" cm="1">
        <f t="array" ref="NX129">IF($ND129=0,"",(IFERROR( (IFERROR($ND129/FRACAS!$AY$1*60,0) - SUMPRODUCT( (FRACAS!$K$5:$K$8972=NX$2) * IFERROR(FRACAS!$AN$5:$AN$8972,0) ) ) / IFERROR($ND129/FRACAS!$AY$1*60,0), 1 )))</f>
        <v/>
      </c>
      <c r="NY129" s="193" t="str" cm="1">
        <f t="array" ref="NY129">IF($ND129=0,"",(IFERROR( (IFERROR($ND129/FRACAS!$AY$1*60,0) - SUMPRODUCT( (FRACAS!$K$5:$K$8972=NY$2) * IFERROR(FRACAS!$AN$5:$AN$8972,0) ) ) / IFERROR($ND129/FRACAS!$AY$1*60,0), 1 )))</f>
        <v/>
      </c>
      <c r="NZ129" s="193" t="str" cm="1">
        <f t="array" ref="NZ129">IF($ND129=0,"",(IFERROR( (IFERROR($ND129/FRACAS!$AY$1*60,0) - SUMPRODUCT( (FRACAS!$K$5:$K$8972=NZ$2) * IFERROR(FRACAS!$AN$5:$AN$8972,0) ) ) / IFERROR($ND129/FRACAS!$AY$1*60,0), 1 )))</f>
        <v/>
      </c>
      <c r="OA129" s="193" t="str" cm="1">
        <f t="array" ref="OA129">IF($ND129=0,"",(IFERROR( (IFERROR($ND129/FRACAS!$AY$1*60,0) - SUMPRODUCT( (FRACAS!$K$5:$K$8972=OA$2) * IFERROR(FRACAS!$AN$5:$AN$8972,0) ) ) / IFERROR($ND129/FRACAS!$AY$1*60,0), 1 )))</f>
        <v/>
      </c>
      <c r="OB129" s="193" t="str" cm="1">
        <f t="array" ref="OB129">IF($ND129=0,"",(IFERROR( (IFERROR($ND129/FRACAS!$AY$1*60,0) - SUMPRODUCT( (FRACAS!$K$5:$K$8972=OB$2) * IFERROR(FRACAS!$AN$5:$AN$8972,0) ) ) / IFERROR($ND129/FRACAS!$AY$1*60,0), 1 )))</f>
        <v/>
      </c>
      <c r="OC129" s="193" t="str" cm="1">
        <f t="array" ref="OC129">IF($ND129=0,"",(IFERROR( (IFERROR($ND129/FRACAS!$AY$1*60,0) - SUMPRODUCT( (FRACAS!$K$5:$K$8972=OC$2) * IFERROR(FRACAS!$AN$5:$AN$8972,0) ) ) / IFERROR($ND129/FRACAS!$AY$1*60,0), 1 )))</f>
        <v/>
      </c>
      <c r="OD129" s="193" t="str" cm="1">
        <f t="array" ref="OD129">IF($ND129=0,"",(IFERROR( (IFERROR($ND129/FRACAS!$AY$1*60,0) - SUMPRODUCT( (FRACAS!$K$5:$K$8972=OD$2) * IFERROR(FRACAS!$AN$5:$AN$8972,0) ) ) / IFERROR($ND129/FRACAS!$AY$1*60,0), 1 )))</f>
        <v/>
      </c>
      <c r="OE129" s="193" t="str" cm="1">
        <f t="array" ref="OE129">IF($ND129=0,"",(IFERROR( (IFERROR($ND129/FRACAS!$AY$1*60,0) - SUMPRODUCT( (FRACAS!$K$5:$K$8972=OE$2) * IFERROR(FRACAS!$AN$5:$AN$8972,0) ) ) / IFERROR($ND129/FRACAS!$AY$1*60,0), 1 )))</f>
        <v/>
      </c>
      <c r="OF129" s="193" t="str" cm="1">
        <f t="array" ref="OF129">IF($ND129=0,"",(IFERROR( (IFERROR($ND129/FRACAS!$AY$1*60,0) - SUMPRODUCT( (FRACAS!$K$5:$K$8972=OF$2) * IFERROR(FRACAS!$AN$5:$AN$8972,0) ) ) / IFERROR($ND129/FRACAS!$AY$1*60,0), 1 )))</f>
        <v/>
      </c>
      <c r="OG129" s="193" t="str" cm="1">
        <f t="array" ref="OG129">IF($ND129=0,"",(IFERROR( (IFERROR($ND129/FRACAS!$AY$1*60,0) - SUMPRODUCT( (FRACAS!$K$5:$K$8972=OG$2) * IFERROR(FRACAS!$AN$5:$AN$8972,0) ) ) / IFERROR($ND129/FRACAS!$AY$1*60,0), 1 )))</f>
        <v/>
      </c>
      <c r="OH129" s="193" t="str" cm="1">
        <f t="array" ref="OH129">IF($ND129=0,"",(IFERROR( (IFERROR($ND129/FRACAS!$AY$1*60,0) - SUMPRODUCT( (FRACAS!$K$5:$K$8972=OH$2) * IFERROR(FRACAS!$AN$5:$AN$8972,0) ) ) / IFERROR($ND129/FRACAS!$AY$1*60,0), 1 )))</f>
        <v/>
      </c>
      <c r="OI129" s="193" t="str" cm="1">
        <f t="array" ref="OI129">IF($ND129=0,"",(IFERROR( (IFERROR($ND129/FRACAS!$AY$1*60,0) - SUMPRODUCT( (FRACAS!$K$5:$K$8972=OI$2) * IFERROR(FRACAS!$AN$5:$AN$8972,0) ) ) / IFERROR($ND129/FRACAS!$AY$1*60,0), 1 )))</f>
        <v/>
      </c>
      <c r="OJ129" s="193" t="str" cm="1">
        <f t="array" ref="OJ129">IF($ND129=0,"",(IFERROR( (IFERROR($ND129/FRACAS!$AY$1*60,0) - SUMPRODUCT( (FRACAS!$K$5:$K$8972=OJ$2) * IFERROR(FRACAS!$AN$5:$AN$8972,0) ) ) / IFERROR($ND129/FRACAS!$AY$1*60,0), 1 )))</f>
        <v/>
      </c>
      <c r="OK129" s="193" t="str" cm="1">
        <f t="array" ref="OK129">IF($ND129=0,"",(IFERROR( (IFERROR($ND129/FRACAS!$AY$1*60,0) - SUMPRODUCT( (FRACAS!$K$5:$K$8972=OK$2) * IFERROR(FRACAS!$AN$5:$AN$8972,0) ) ) / IFERROR($ND129/FRACAS!$AY$1*60,0), 1 )))</f>
        <v/>
      </c>
      <c r="OL129" s="193" t="str" cm="1">
        <f t="array" ref="OL129">IF($ND129=0,"",(IFERROR( (IFERROR($ND129/FRACAS!$AY$1*60,0) - SUMPRODUCT( (FRACAS!$K$5:$K$8972=OL$2) * IFERROR(FRACAS!$AN$5:$AN$8972,0) ) ) / IFERROR($ND129/FRACAS!$AY$1*60,0), 1 )))</f>
        <v/>
      </c>
      <c r="OM129" s="193" t="str" cm="1">
        <f t="array" ref="OM129">IF($ND129=0,"",(IFERROR( (IFERROR($ND129/FRACAS!$AY$1*60,0) - SUMPRODUCT( (FRACAS!$K$5:$K$8972=OM$2) * IFERROR(FRACAS!$AN$5:$AN$8972,0) ) ) / IFERROR($ND129/FRACAS!$AY$1*60,0), 1 )))</f>
        <v/>
      </c>
      <c r="ON129" s="193" t="str" cm="1">
        <f t="array" ref="ON129">IF($ND129=0,"",(IFERROR( (IFERROR($ND129/FRACAS!$AY$1*60,0) - SUMPRODUCT( (FRACAS!$K$5:$K$8972=ON$2) * IFERROR(FRACAS!$AN$5:$AN$8972,0) ) ) / IFERROR($ND129/FRACAS!$AY$1*60,0), 1 )))</f>
        <v/>
      </c>
      <c r="OO129" s="193" t="str" cm="1">
        <f t="array" ref="OO129">IF($ND129=0,"",(IFERROR( (IFERROR($ND129/FRACAS!$AY$1*60,0) - SUMPRODUCT( (FRACAS!$K$5:$K$8972=OO$2) * IFERROR(FRACAS!$AN$5:$AN$8972,0) ) ) / IFERROR($ND129/FRACAS!$AY$1*60,0), 1 )))</f>
        <v/>
      </c>
      <c r="OP129" s="193" t="str" cm="1">
        <f t="array" ref="OP129">IF($ND129=0,"",(IFERROR( (IFERROR($ND129/FRACAS!$AY$1*60,0) - SUMPRODUCT( (FRACAS!$K$5:$K$8972=OP$2) * IFERROR(FRACAS!$AN$5:$AN$8972,0) ) ) / IFERROR($ND129/FRACAS!$AY$1*60,0), 1 )))</f>
        <v/>
      </c>
      <c r="OQ129" s="193" t="str" cm="1">
        <f t="array" ref="OQ129">IF($ND129=0,"",(IFERROR( (IFERROR($ND129/FRACAS!$AY$1*60,0) - SUMPRODUCT( (FRACAS!$K$5:$K$8972=OQ$2) * IFERROR(FRACAS!$AN$5:$AN$8972,0) ) ) / IFERROR($ND129/FRACAS!$AY$1*60,0), 1 )))</f>
        <v/>
      </c>
      <c r="OR129" s="193" t="str" cm="1">
        <f t="array" ref="OR129">IF($ND129=0,"",(IFERROR( (IFERROR($ND129/FRACAS!$AY$1*60,0) - SUMPRODUCT( (FRACAS!$K$5:$K$8972=OR$2) * IFERROR(FRACAS!$AN$5:$AN$8972,0) ) ) / IFERROR($ND129/FRACAS!$AY$1*60,0), 1 )))</f>
        <v/>
      </c>
      <c r="OS129" s="193" t="str" cm="1">
        <f t="array" ref="OS129">IF($ND129=0,"",(IFERROR( (IFERROR($ND129/FRACAS!$AY$1*60,0) - SUMPRODUCT( (FRACAS!$K$5:$K$8972=OS$2) * IFERROR(FRACAS!$AN$5:$AN$8972,0) ) ) / IFERROR($ND129/FRACAS!$AY$1*60,0), 1 )))</f>
        <v/>
      </c>
      <c r="OT129" s="243" t="str" cm="1">
        <f t="array" ref="OT129">IF($ND129=0,"",(IFERROR( (IFERROR($ND129/FRACAS!$AY$1*60,0) - SUMPRODUCT( (FRACAS!$K$5:$K$8972=OT$2) * IFERROR(FRACAS!$AN$5:$AN$8972,0) ) ) / IFERROR($ND129/FRACAS!$AY$1*60,0), 1 )))</f>
        <v/>
      </c>
    </row>
    <row r="130" spans="2:410" x14ac:dyDescent="0.2">
      <c r="B130" s="233"/>
      <c r="C130" s="259">
        <f>IF('[1]17.11.2025 IASI18 Mileage'!C130="","",'[1]17.11.2025 IASI18 Mileage'!C130)</f>
        <v>46846</v>
      </c>
      <c r="D130" s="201" t="str">
        <f>IF('[1]17.11.2025 IASI18 Mileage'!D130="","",'[1]17.11.2025 IASI18 Mileage'!D130)</f>
        <v/>
      </c>
      <c r="E130" s="201" t="str">
        <f>IF('[1]17.11.2025 IASI18 Mileage'!E130="","",'[1]17.11.2025 IASI18 Mileage'!E130)</f>
        <v/>
      </c>
      <c r="F130" s="201" t="str">
        <f>IF('[1]17.11.2025 IASI18 Mileage'!F130="","",'[1]17.11.2025 IASI18 Mileage'!F130)</f>
        <v/>
      </c>
      <c r="G130" s="201" t="str">
        <f>IF('[1]17.11.2025 IASI18 Mileage'!G130="","",'[1]17.11.2025 IASI18 Mileage'!G130)</f>
        <v/>
      </c>
      <c r="H130" s="201" t="str">
        <f>IF('[1]17.11.2025 IASI18 Mileage'!H130="","",'[1]17.11.2025 IASI18 Mileage'!H130)</f>
        <v/>
      </c>
      <c r="I130" s="201" t="str">
        <f>IF('[1]17.11.2025 IASI18 Mileage'!I130="","",'[1]17.11.2025 IASI18 Mileage'!I130)</f>
        <v/>
      </c>
      <c r="J130" s="201" t="str">
        <f>IF('[1]17.11.2025 IASI18 Mileage'!J130="","",'[1]17.11.2025 IASI18 Mileage'!J130)</f>
        <v/>
      </c>
      <c r="K130" s="201" t="str">
        <f>IF('[1]17.11.2025 IASI18 Mileage'!K130="","",'[1]17.11.2025 IASI18 Mileage'!K130)</f>
        <v/>
      </c>
      <c r="L130" s="201" t="str">
        <f>IF('[1]17.11.2025 IASI18 Mileage'!L130="","",'[1]17.11.2025 IASI18 Mileage'!L130)</f>
        <v/>
      </c>
      <c r="M130" s="201" t="str">
        <f>IF('[1]17.11.2025 IASI18 Mileage'!M130="","",'[1]17.11.2025 IASI18 Mileage'!M130)</f>
        <v/>
      </c>
      <c r="N130" s="201" t="str">
        <f>IF('[1]17.11.2025 IASI18 Mileage'!N130="","",'[1]17.11.2025 IASI18 Mileage'!N130)</f>
        <v/>
      </c>
      <c r="O130" s="201" t="str">
        <f>IF('[1]17.11.2025 IASI18 Mileage'!O130="","",'[1]17.11.2025 IASI18 Mileage'!O130)</f>
        <v/>
      </c>
      <c r="P130" s="201" t="str">
        <f>IF('[1]17.11.2025 IASI18 Mileage'!P130="","",'[1]17.11.2025 IASI18 Mileage'!P130)</f>
        <v/>
      </c>
      <c r="Q130" s="201" t="str">
        <f>IF('[1]17.11.2025 IASI18 Mileage'!Q130="","",'[1]17.11.2025 IASI18 Mileage'!Q130)</f>
        <v/>
      </c>
      <c r="R130" s="201" t="str">
        <f>IF('[1]17.11.2025 IASI18 Mileage'!R130="","",'[1]17.11.2025 IASI18 Mileage'!R130)</f>
        <v/>
      </c>
      <c r="S130" s="201" t="str">
        <f>IF('[1]17.11.2025 IASI18 Mileage'!S130="","",'[1]17.11.2025 IASI18 Mileage'!S130)</f>
        <v/>
      </c>
      <c r="T130" s="201" t="str">
        <f>IF('[1]17.11.2025 IASI18 Mileage'!T130="","",'[1]17.11.2025 IASI18 Mileage'!T130)</f>
        <v/>
      </c>
      <c r="U130" s="201" t="str">
        <f>IF('[1]17.11.2025 IASI18 Mileage'!U130="","",'[1]17.11.2025 IASI18 Mileage'!U130)</f>
        <v/>
      </c>
      <c r="V130" s="201"/>
      <c r="W130" s="201"/>
      <c r="X130" s="201"/>
      <c r="Y130" s="201"/>
      <c r="Z130" s="201"/>
      <c r="AA130" s="201"/>
      <c r="AB130" s="201"/>
      <c r="AC130" s="201"/>
      <c r="AD130" s="201"/>
      <c r="AE130" s="201"/>
      <c r="AF130" s="201"/>
      <c r="AG130" s="201"/>
      <c r="AH130" s="201"/>
      <c r="AI130" s="201"/>
      <c r="AJ130" s="201"/>
      <c r="AK130" s="201"/>
      <c r="AL130" s="201"/>
      <c r="AM130" s="201"/>
      <c r="AN130" s="201"/>
      <c r="AO130" s="201"/>
      <c r="AP130" s="201"/>
      <c r="AQ130" s="201"/>
      <c r="AR130" s="201"/>
      <c r="AS130" s="201"/>
      <c r="AT130" s="201"/>
      <c r="AU130" s="201"/>
      <c r="AV130" s="201"/>
      <c r="AW130" s="201"/>
      <c r="AX130" s="201"/>
      <c r="AY130" s="201"/>
      <c r="AZ130" s="201"/>
      <c r="BA130" s="202"/>
      <c r="BB130" s="184"/>
      <c r="BC130" s="184"/>
      <c r="BD130" s="234"/>
      <c r="BE130" s="234"/>
      <c r="BF130" s="234"/>
      <c r="BG130" s="234"/>
      <c r="BH130" s="234"/>
      <c r="BI130" s="234"/>
      <c r="BJ130" s="234"/>
      <c r="BK130" s="234"/>
      <c r="BL130" s="234"/>
      <c r="BM130" s="234"/>
      <c r="BN130" s="234"/>
      <c r="BO130" s="234"/>
      <c r="BP130" s="234"/>
      <c r="BQ130" s="234"/>
      <c r="BR130" s="234"/>
      <c r="BS130" s="234"/>
      <c r="BT130" s="234"/>
      <c r="BU130" s="234"/>
      <c r="BV130" s="234"/>
      <c r="BW130" s="234"/>
      <c r="BX130" s="234"/>
      <c r="BY130" s="234"/>
      <c r="BZ130" s="234"/>
      <c r="CA130" s="234"/>
      <c r="CB130" s="234"/>
      <c r="CC130" s="234"/>
      <c r="CD130" s="234"/>
      <c r="CE130" s="234"/>
      <c r="CF130" s="234"/>
      <c r="CG130" s="234"/>
      <c r="CH130" s="234"/>
      <c r="CI130" s="234"/>
      <c r="CJ130" s="234"/>
      <c r="CK130" s="234"/>
      <c r="CL130" s="234"/>
      <c r="CM130" s="234"/>
      <c r="CN130" s="234"/>
      <c r="CO130" s="234"/>
      <c r="CP130" s="234"/>
      <c r="CQ130" s="234"/>
      <c r="CR130" s="234"/>
      <c r="CS130" s="234"/>
      <c r="CT130" s="234"/>
      <c r="CU130" s="234"/>
      <c r="CV130" s="234"/>
      <c r="CW130" s="234"/>
      <c r="CX130" s="234"/>
      <c r="CY130" s="234"/>
      <c r="CZ130" s="234"/>
      <c r="DA130" s="234"/>
      <c r="DB130" s="234"/>
      <c r="DC130" s="184">
        <f t="shared" si="9"/>
        <v>0</v>
      </c>
      <c r="DD130" s="235" t="str">
        <f t="shared" si="10"/>
        <v/>
      </c>
      <c r="DE130" s="186">
        <f>IF(D130&gt; 0,(COUNTIFS(FRACAS!$B$5:$B$8972, D$4, FRACAS!$D$5:$D$8972, "&lt;="&amp;D130)), "" )</f>
        <v>0</v>
      </c>
      <c r="DF130" s="186">
        <f>IF(E130&gt; 0,(COUNTIFS(FRACAS!$B$5:$B$8972, E$4, FRACAS!$D$5:$D$8972, "&lt;="&amp;E130)), "" )</f>
        <v>0</v>
      </c>
      <c r="DG130" s="186">
        <f>IF(F130&gt; 0,(COUNTIFS(FRACAS!$B$5:$B$8972, F$4, FRACAS!$D$5:$D$8972, "&lt;="&amp;F130)), "" )</f>
        <v>0</v>
      </c>
      <c r="DH130" s="186">
        <f>IF(G130&gt; 0,(COUNTIFS(FRACAS!$B$5:$B$8972, G$4, FRACAS!$D$5:$D$8972, "&lt;="&amp;G130)), "" )</f>
        <v>0</v>
      </c>
      <c r="DI130" s="186">
        <f>IF(H130&gt; 0,(COUNTIFS(FRACAS!$B$5:$B$8972, H$4, FRACAS!$D$5:$D$8972, "&lt;="&amp;H130)), "" )</f>
        <v>0</v>
      </c>
      <c r="DJ130" s="186">
        <f>IF(I130&gt; 0,(COUNTIFS(FRACAS!$B$5:$B$8972, I$4, FRACAS!$D$5:$D$8972, "&lt;="&amp;I130)), "" )</f>
        <v>0</v>
      </c>
      <c r="DK130" s="186">
        <f>IF(J130&gt; 0,(COUNTIFS(FRACAS!$B$5:$B$8972, J$4, FRACAS!$D$5:$D$8972, "&lt;="&amp;J130)), "" )</f>
        <v>0</v>
      </c>
      <c r="DL130" s="186">
        <f>IF(K130&gt; 0,(COUNTIFS(FRACAS!$B$5:$B$8972, K$4, FRACAS!$D$5:$D$8972, "&lt;="&amp;K130)), "" )</f>
        <v>0</v>
      </c>
      <c r="DM130" s="186">
        <f>IF(L130&gt; 0,(COUNTIFS(FRACAS!$B$5:$B$8972, L$4, FRACAS!$D$5:$D$8972, "&lt;="&amp;L130)), "" )</f>
        <v>0</v>
      </c>
      <c r="DN130" s="186">
        <f>IF(M130&gt; 0,(COUNTIFS(FRACAS!$B$5:$B$8972, M$4, FRACAS!$D$5:$D$8972, "&lt;="&amp;M130)), "" )</f>
        <v>0</v>
      </c>
      <c r="DO130" s="186">
        <f>IF(N130&gt; 0,(COUNTIFS(FRACAS!$B$5:$B$8972, N$4, FRACAS!$D$5:$D$8972, "&lt;="&amp;N130)), "" )</f>
        <v>0</v>
      </c>
      <c r="DP130" s="186">
        <f>IF(O130&gt; 0,(COUNTIFS(FRACAS!$B$5:$B$8972, O$4, FRACAS!$D$5:$D$8972, "&lt;="&amp;O130)), "" )</f>
        <v>0</v>
      </c>
      <c r="DQ130" s="186">
        <f>IF(P130&gt; 0,(COUNTIFS(FRACAS!$B$5:$B$8972, P$4, FRACAS!$D$5:$D$8972, "&lt;="&amp;P130)), "" )</f>
        <v>0</v>
      </c>
      <c r="DR130" s="186">
        <f>IF(Q130&gt; 0,(COUNTIFS(FRACAS!$B$5:$B$8972, Q$4, FRACAS!$D$5:$D$8972, "&lt;="&amp;Q130)), "" )</f>
        <v>0</v>
      </c>
      <c r="DS130" s="186">
        <f>IF(R130&gt; 0,(COUNTIFS(FRACAS!$B$5:$B$8972, R$4, FRACAS!$D$5:$D$8972, "&lt;="&amp;R130)), "" )</f>
        <v>0</v>
      </c>
      <c r="DT130" s="186">
        <f>IF(S130&gt; 0,(COUNTIFS(FRACAS!$B$5:$B$8972, S$4, FRACAS!$D$5:$D$8972, "&lt;="&amp;S130)), "" )</f>
        <v>0</v>
      </c>
      <c r="DU130" s="186">
        <f>IF(T130&gt; 0,(COUNTIFS(FRACAS!$B$5:$B$8972, T$4, FRACAS!$D$5:$D$8972, "&lt;="&amp;T130)), "" )</f>
        <v>0</v>
      </c>
      <c r="DV130" s="186">
        <f>IF(U130&gt; 0,(COUNTIFS(FRACAS!$B$5:$B$8972, U$4, FRACAS!$D$5:$D$8972, "&lt;="&amp;U130)), "" )</f>
        <v>0</v>
      </c>
      <c r="DW130" s="186" t="str">
        <f>IF(V130&gt; 0,(COUNTIFS(FRACAS!$B$5:$B$8972, V$4, FRACAS!$D$5:$D$8972, "&lt;="&amp;V130)), "" )</f>
        <v/>
      </c>
      <c r="DX130" s="186" t="str">
        <f>IF(W130&gt; 0,(COUNTIFS(FRACAS!$B$5:$B$8972, W$4, FRACAS!$D$5:$D$8972, "&lt;="&amp;W130)), "" )</f>
        <v/>
      </c>
      <c r="DY130" s="186" t="str">
        <f>IF(X130&gt; 0,(COUNTIFS(FRACAS!$B$5:$B$8972, X$4, FRACAS!$D$5:$D$8972, "&lt;="&amp;X130)), "" )</f>
        <v/>
      </c>
      <c r="DZ130" s="186" t="str">
        <f>IF(Y130&gt; 0,(COUNTIFS(FRACAS!$B$5:$B$8972, Y$4, FRACAS!$D$5:$D$8972, "&lt;="&amp;Y130)), "" )</f>
        <v/>
      </c>
      <c r="EA130" s="186" t="str">
        <f>IF(Z130&gt; 0,(COUNTIFS(FRACAS!$B$5:$B$8972, Z$4, FRACAS!$D$5:$D$8972, "&lt;="&amp;Z130)), "" )</f>
        <v/>
      </c>
      <c r="EB130" s="186" t="str">
        <f>IF(AA130&gt; 0,(COUNTIFS(FRACAS!$B$5:$B$8972, AA$4, FRACAS!$D$5:$D$8972, "&lt;="&amp;AA130)), "" )</f>
        <v/>
      </c>
      <c r="EC130" s="186" t="str">
        <f>IF(AB130&gt; 0,(COUNTIFS(FRACAS!$B$5:$B$8972, AB$4, FRACAS!$D$5:$D$8972, "&lt;="&amp;AB130)), "" )</f>
        <v/>
      </c>
      <c r="ED130" s="186" t="str">
        <f>IF(AC130&gt; 0,(COUNTIFS(FRACAS!$B$5:$B$8972, AC$4, FRACAS!$D$5:$D$8972, "&lt;="&amp;AC130)), "" )</f>
        <v/>
      </c>
      <c r="EE130" s="186" t="str">
        <f>IF(AD130&gt; 0,(COUNTIFS(FRACAS!$B$5:$B$8972, AD$4, FRACAS!$D$5:$D$8972, "&lt;="&amp;AD130)), "" )</f>
        <v/>
      </c>
      <c r="EF130" s="186" t="str">
        <f>IF(AE130&gt; 0,(COUNTIFS(FRACAS!$B$5:$B$8972, AE$4, FRACAS!$D$5:$D$8972, "&lt;="&amp;AE130)), "" )</f>
        <v/>
      </c>
      <c r="EG130" s="186" t="str">
        <f>IF(AF130&gt; 0,(COUNTIFS(FRACAS!$B$5:$B$8972, AF$4, FRACAS!$D$5:$D$8972, "&lt;="&amp;AF130)), "" )</f>
        <v/>
      </c>
      <c r="EH130" s="186" t="str">
        <f>IF(AG130&gt; 0,(COUNTIFS(FRACAS!$B$5:$B$8972, AG$4, FRACAS!$D$5:$D$8972, "&lt;="&amp;AG130)), "" )</f>
        <v/>
      </c>
      <c r="EI130" s="186" t="str">
        <f>IF(AH130&gt; 0,(COUNTIFS(FRACAS!$B$5:$B$8972, AH$4, FRACAS!$D$5:$D$8972, "&lt;="&amp;AH130)), "" )</f>
        <v/>
      </c>
      <c r="EJ130" s="186" t="str">
        <f>IF(AI130&gt; 0,(COUNTIFS(FRACAS!$B$5:$B$8972, AI$4, FRACAS!$D$5:$D$8972, "&lt;="&amp;AI130)), "" )</f>
        <v/>
      </c>
      <c r="EK130" s="186" t="str">
        <f>IF(AJ130&gt; 0,(COUNTIFS(FRACAS!$B$5:$B$8972, AJ$4, FRACAS!$D$5:$D$8972, "&lt;="&amp;AJ130)), "" )</f>
        <v/>
      </c>
      <c r="EL130" s="186" t="str">
        <f>IF(AK130&gt; 0,(COUNTIFS(FRACAS!$B$5:$B$8972, AK$4, FRACAS!$D$5:$D$8972, "&lt;="&amp;AK130)), "" )</f>
        <v/>
      </c>
      <c r="EM130" s="186" t="str">
        <f>IF(AL130&gt; 0,(COUNTIFS(FRACAS!$B$5:$B$8972, AL$4, FRACAS!$D$5:$D$8972, "&lt;="&amp;AL130)), "" )</f>
        <v/>
      </c>
      <c r="EN130" s="186" t="str">
        <f>IF(AM130&gt; 0,(COUNTIFS(FRACAS!$B$5:$B$8972, AM$4, FRACAS!$D$5:$D$8972, "&lt;="&amp;AM130)), "" )</f>
        <v/>
      </c>
      <c r="EO130" s="186" t="str">
        <f>IF(AN130&gt; 0,(COUNTIFS(FRACAS!$B$5:$B$8972, AN$4, FRACAS!$D$5:$D$8972, "&lt;="&amp;AN130)), "" )</f>
        <v/>
      </c>
      <c r="EP130" s="186" t="str">
        <f>IF(AO130&gt; 0,(COUNTIFS(FRACAS!$B$5:$B$8972, AO$4, FRACAS!$D$5:$D$8972, "&lt;="&amp;AO130)), "" )</f>
        <v/>
      </c>
      <c r="EQ130" s="186" t="str">
        <f>IF(AP130&gt; 0,(COUNTIFS(FRACAS!$B$5:$B$8972, AP$4, FRACAS!$D$5:$D$8972, "&lt;="&amp;AP130)), "" )</f>
        <v/>
      </c>
      <c r="ER130" s="186" t="str">
        <f>IF(AQ130&gt; 0,(COUNTIFS(FRACAS!$B$5:$B$8972, AQ$4, FRACAS!$D$5:$D$8972, "&lt;="&amp;AQ130)), "" )</f>
        <v/>
      </c>
      <c r="ES130" s="244"/>
      <c r="ET130" s="186"/>
      <c r="EU130" s="186"/>
      <c r="EV130" s="186"/>
      <c r="EW130" s="186"/>
      <c r="EX130" s="186"/>
      <c r="EY130" s="186"/>
      <c r="EZ130" s="186"/>
      <c r="FA130" s="186"/>
      <c r="FB130" s="203"/>
      <c r="FC130" s="204"/>
      <c r="FD130" s="204"/>
      <c r="FE130" s="190"/>
      <c r="FF130" s="190"/>
      <c r="FG130" s="190"/>
      <c r="FH130" s="190"/>
      <c r="FI130" s="190"/>
      <c r="FJ130" s="190"/>
      <c r="FK130" s="190"/>
      <c r="FL130" s="190"/>
      <c r="FM130" s="190"/>
      <c r="FN130" s="190"/>
      <c r="FO130" s="190"/>
      <c r="FP130" s="190"/>
      <c r="FQ130" s="190"/>
      <c r="FR130" s="190"/>
      <c r="FS130" s="190"/>
      <c r="FT130" s="190"/>
      <c r="FU130" s="190"/>
      <c r="FV130" s="190"/>
      <c r="FW130" s="190"/>
      <c r="FX130" s="190"/>
      <c r="FY130" s="190"/>
      <c r="FZ130" s="190"/>
      <c r="GA130" s="190"/>
      <c r="GB130" s="190"/>
      <c r="GC130" s="190"/>
      <c r="GD130" s="190"/>
      <c r="GE130" s="190"/>
      <c r="GF130" s="190"/>
      <c r="GG130" s="190"/>
      <c r="GH130" s="190"/>
      <c r="GI130" s="190"/>
      <c r="GJ130" s="190"/>
      <c r="GK130" s="190"/>
      <c r="GL130" s="190"/>
      <c r="GM130" s="190"/>
      <c r="GN130" s="190"/>
      <c r="GO130" s="190"/>
      <c r="GP130" s="190"/>
      <c r="GQ130" s="190"/>
      <c r="GR130" s="190"/>
      <c r="GS130" s="190"/>
      <c r="GT130" s="190"/>
      <c r="GU130" s="190"/>
      <c r="GV130" s="190"/>
      <c r="GW130" s="190"/>
      <c r="GX130" s="190"/>
      <c r="GY130" s="190"/>
      <c r="GZ130" s="190"/>
      <c r="HA130" s="190"/>
      <c r="HB130" s="190"/>
      <c r="HD130" s="190"/>
      <c r="HE130" s="190"/>
      <c r="HF130" s="190"/>
      <c r="HG130" s="190"/>
      <c r="HH130" s="190"/>
      <c r="HI130" s="190"/>
      <c r="HJ130" s="190"/>
      <c r="HK130" s="190"/>
      <c r="HL130" s="190"/>
      <c r="HM130" s="190"/>
      <c r="HN130" s="190"/>
      <c r="HO130" s="190"/>
      <c r="HP130" s="190"/>
      <c r="HQ130" s="190"/>
      <c r="HR130" s="190"/>
      <c r="HS130" s="190"/>
      <c r="HT130" s="190"/>
      <c r="HU130" s="190"/>
      <c r="HV130" s="190"/>
      <c r="HW130" s="190"/>
      <c r="HX130" s="190"/>
      <c r="HY130" s="190"/>
      <c r="HZ130" s="190"/>
      <c r="IA130" s="190"/>
      <c r="IB130" s="190"/>
      <c r="IC130" s="190"/>
      <c r="ID130" s="190"/>
      <c r="IE130" s="190"/>
      <c r="IF130" s="190"/>
      <c r="IG130" s="190"/>
      <c r="IH130" s="190"/>
      <c r="II130" s="190"/>
      <c r="IJ130" s="190"/>
      <c r="IK130" s="190"/>
      <c r="IL130" s="190"/>
      <c r="IM130" s="190"/>
      <c r="IN130" s="190"/>
      <c r="IO130" s="190"/>
      <c r="IP130" s="190"/>
      <c r="IQ130" s="190"/>
      <c r="IR130" s="190"/>
      <c r="IS130" s="190"/>
      <c r="IT130" s="190"/>
      <c r="IU130" s="190"/>
      <c r="IV130" s="190"/>
      <c r="IW130" s="190"/>
      <c r="IX130" s="190"/>
      <c r="IY130" s="190"/>
      <c r="IZ130" s="190"/>
      <c r="JA130" s="190"/>
      <c r="JB130" s="190"/>
      <c r="JC130" s="190"/>
      <c r="JD130" s="238"/>
      <c r="JE130" s="238"/>
      <c r="JF130" s="238"/>
      <c r="JG130" s="238"/>
      <c r="JH130" s="238"/>
      <c r="JI130" s="238"/>
      <c r="JJ130" s="238"/>
      <c r="JK130" s="238"/>
      <c r="JL130" s="238"/>
      <c r="JM130" s="238"/>
      <c r="JN130" s="239"/>
      <c r="JO130" s="193"/>
      <c r="JP130" s="193"/>
      <c r="JQ130" s="193"/>
      <c r="JR130" s="193"/>
      <c r="JS130" s="193"/>
      <c r="JT130" s="193"/>
      <c r="JU130" s="193"/>
      <c r="JV130" s="193"/>
      <c r="JW130" s="193"/>
      <c r="JX130" s="193"/>
      <c r="JY130" s="193"/>
      <c r="JZ130" s="193"/>
      <c r="KA130" s="193"/>
      <c r="KB130" s="193"/>
      <c r="KC130" s="193"/>
      <c r="KD130" s="193"/>
      <c r="KE130" s="193"/>
      <c r="KF130" s="193"/>
      <c r="KG130" s="193"/>
      <c r="KH130" s="193"/>
      <c r="KI130" s="193"/>
      <c r="KJ130" s="193"/>
      <c r="KK130" s="193"/>
      <c r="KL130" s="193"/>
      <c r="KM130" s="193"/>
      <c r="KN130" s="193"/>
      <c r="KO130" s="193"/>
      <c r="KP130" s="193"/>
      <c r="KQ130" s="193"/>
      <c r="KR130" s="193"/>
      <c r="KS130" s="193"/>
      <c r="KT130" s="193"/>
      <c r="KU130" s="193"/>
      <c r="KV130" s="193"/>
      <c r="KW130" s="193"/>
      <c r="KX130" s="193"/>
      <c r="KY130" s="193"/>
      <c r="KZ130" s="193"/>
      <c r="LA130" s="193"/>
      <c r="LB130" s="192"/>
      <c r="LC130" s="235" t="str">
        <f t="shared" si="8"/>
        <v/>
      </c>
      <c r="LD130" s="240" t="str" cm="1">
        <f t="array" ref="LD130">IFERROR((((D130/FRACAS!$AY$1)*60
)-(SUMPRODUCT((FRACAS!$B$5:$B$8970=D$4)*(FRACAS!$D$5:$D$8970&lt;=D130)*(IFERROR(FRACAS!$AM$5:$AM$8970,0)))
))/((D130/FRACAS!$AY$1)*60),"")</f>
        <v/>
      </c>
      <c r="LE130" s="240" t="str" cm="1">
        <f t="array" ref="LE130">IFERROR((((E130/FRACAS!$AY$1)*60
)-(SUMPRODUCT((FRACAS!$B$5:$B$8970=E$4)*(FRACAS!$D$5:$D$8970&lt;=E130)*(IFERROR(FRACAS!$AM$5:$AM$8970,0)))
))/((E130/FRACAS!$AY$1)*60),"")</f>
        <v/>
      </c>
      <c r="LF130" s="240" t="str" cm="1">
        <f t="array" ref="LF130">IFERROR((((F130/FRACAS!$AY$1)*60
)-(SUMPRODUCT((FRACAS!$B$5:$B$8970=F$4)*(FRACAS!$D$5:$D$8970&lt;=F130)*(IFERROR(FRACAS!$AM$5:$AM$8970,0)))
))/((F130/FRACAS!$AY$1)*60),"")</f>
        <v/>
      </c>
      <c r="LG130" s="240" t="str" cm="1">
        <f t="array" ref="LG130">IFERROR((((G130/FRACAS!$AY$1)*60
)-(SUMPRODUCT((FRACAS!$B$5:$B$8970=G$4)*(FRACAS!$D$5:$D$8970&lt;=G130)*(IFERROR(FRACAS!$AM$5:$AM$8970,0)))
))/((G130/FRACAS!$AY$1)*60),"")</f>
        <v/>
      </c>
      <c r="LH130" s="240" t="str" cm="1">
        <f t="array" ref="LH130">IFERROR((((H130/FRACAS!$AY$1)*60
)-(SUMPRODUCT((FRACAS!$B$5:$B$8970=H$4)*(FRACAS!$D$5:$D$8970&lt;=H130)*(IFERROR(FRACAS!$AM$5:$AM$8970,0)))
))/((H130/FRACAS!$AY$1)*60),"")</f>
        <v/>
      </c>
      <c r="LI130" s="240" t="str" cm="1">
        <f t="array" ref="LI130">IFERROR((((I130/FRACAS!$AY$1)*60
)-(SUMPRODUCT((FRACAS!$B$5:$B$8970=I$4)*(FRACAS!$D$5:$D$8970&lt;=I130)*(IFERROR(FRACAS!$AM$5:$AM$8970,0)))
))/((I130/FRACAS!$AY$1)*60),"")</f>
        <v/>
      </c>
      <c r="LJ130" s="240" t="str" cm="1">
        <f t="array" ref="LJ130">IFERROR((((J130/FRACAS!$AY$1)*60
)-(SUMPRODUCT((FRACAS!$B$5:$B$8970=J$4)*(FRACAS!$D$5:$D$8970&lt;=J130)*(IFERROR(FRACAS!$AM$5:$AM$8970,0)))
))/((J130/FRACAS!$AY$1)*60),"")</f>
        <v/>
      </c>
      <c r="LK130" s="240" t="str" cm="1">
        <f t="array" ref="LK130">IFERROR((((K130/FRACAS!$AY$1)*60
)-(SUMPRODUCT((FRACAS!$B$5:$B$8970=K$4)*(FRACAS!$D$5:$D$8970&lt;=K130)*(IFERROR(FRACAS!$AM$5:$AM$8970,0)))
))/((K130/FRACAS!$AY$1)*60),"")</f>
        <v/>
      </c>
      <c r="LL130" s="240" t="str" cm="1">
        <f t="array" ref="LL130">IFERROR((((L130/FRACAS!$AY$1)*60
)-(SUMPRODUCT((FRACAS!$B$5:$B$8970=L$4)*(FRACAS!$D$5:$D$8970&lt;=L130)*(IFERROR(FRACAS!$AM$5:$AM$8970,0)))
))/((L130/FRACAS!$AY$1)*60),"")</f>
        <v/>
      </c>
      <c r="LM130" s="240" t="str" cm="1">
        <f t="array" ref="LM130">IFERROR((((M130/FRACAS!$AY$1)*60
)-(SUMPRODUCT((FRACAS!$B$5:$B$8970=M$4)*(FRACAS!$D$5:$D$8970&lt;=M130)*(IFERROR(FRACAS!$AM$5:$AM$8970,0)))
))/((M130/FRACAS!$AY$1)*60),"")</f>
        <v/>
      </c>
      <c r="LN130" s="240" t="str" cm="1">
        <f t="array" ref="LN130">IFERROR((((N130/FRACAS!$AY$1)*60
)-(SUMPRODUCT((FRACAS!$B$5:$B$8970=N$4)*(FRACAS!$D$5:$D$8970&lt;=N130)*(IFERROR(FRACAS!$AM$5:$AM$8970,0)))
))/((N130/FRACAS!$AY$1)*60),"")</f>
        <v/>
      </c>
      <c r="LO130" s="240" t="str" cm="1">
        <f t="array" ref="LO130">IFERROR((((O130/FRACAS!$AY$1)*60
)-(SUMPRODUCT((FRACAS!$B$5:$B$8970=O$4)*(FRACAS!$D$5:$D$8970&lt;=O130)*(IFERROR(FRACAS!$AM$5:$AM$8970,0)))
))/((O130/FRACAS!$AY$1)*60),"")</f>
        <v/>
      </c>
      <c r="LP130" s="240" t="str" cm="1">
        <f t="array" ref="LP130">IFERROR((((P130/FRACAS!$AY$1)*60
)-(SUMPRODUCT((FRACAS!$B$5:$B$8970=P$4)*(FRACAS!$D$5:$D$8970&lt;=P130)*(IFERROR(FRACAS!$AM$5:$AM$8970,0)))
))/((P130/FRACAS!$AY$1)*60),"")</f>
        <v/>
      </c>
      <c r="LQ130" s="240" t="str" cm="1">
        <f t="array" ref="LQ130">IFERROR((((Q130/FRACAS!$AY$1)*60
)-(SUMPRODUCT((FRACAS!$B$5:$B$8970=Q$4)*(FRACAS!$D$5:$D$8970&lt;=Q130)*(IFERROR(FRACAS!$AM$5:$AM$8970,0)))
))/((Q130/FRACAS!$AY$1)*60),"")</f>
        <v/>
      </c>
      <c r="LR130" s="240" t="str" cm="1">
        <f t="array" ref="LR130">IFERROR((((R130/FRACAS!$AY$1)*60
)-(SUMPRODUCT((FRACAS!$B$5:$B$8970=R$4)*(FRACAS!$D$5:$D$8970&lt;=R130)*(IFERROR(FRACAS!$AM$5:$AM$8970,0)))
))/((R130/FRACAS!$AY$1)*60),"")</f>
        <v/>
      </c>
      <c r="LS130" s="240" t="str" cm="1">
        <f t="array" ref="LS130">IFERROR((((S130/FRACAS!$AY$1)*60
)-(SUMPRODUCT((FRACAS!$B$5:$B$8970=S$4)*(FRACAS!$D$5:$D$8970&lt;=S130)*(IFERROR(FRACAS!$AM$5:$AM$8970,0)))
))/((S130/FRACAS!$AY$1)*60),"")</f>
        <v/>
      </c>
      <c r="LT130" s="240" t="str" cm="1">
        <f t="array" ref="LT130">IFERROR((((T130/FRACAS!$AY$1)*60
)-(SUMPRODUCT((FRACAS!$B$5:$B$8970=T$4)*(FRACAS!$D$5:$D$8970&lt;=T130)*(IFERROR(FRACAS!$AM$5:$AM$8970,0)))
))/((T130/FRACAS!$AY$1)*60),"")</f>
        <v/>
      </c>
      <c r="LU130" s="240" t="str" cm="1">
        <f t="array" ref="LU130">IFERROR((((U130/FRACAS!$AY$1)*60
)-(SUMPRODUCT((FRACAS!$B$5:$B$8970=U$4)*(FRACAS!$D$5:$D$8970&lt;=U130)*(IFERROR(FRACAS!$AM$5:$AM$8970,0)))
))/((U130/FRACAS!$AY$1)*60),"")</f>
        <v/>
      </c>
      <c r="LV130" s="240" t="str" cm="1">
        <f t="array" ref="LV130">IFERROR(
    (((V130/FRACAS!$AY$1)*60))
    /
    (((V130/FRACAS!$AY$1)*60) + SUMPRODUCT((FRACAS!$B$5:$B$8970=V$4)*(FRACAS!$D$5:$D$8970&lt;=V130)*(IFERROR(FRACAS!$AM$5:$AM$8970,0)))
    ),"")</f>
        <v/>
      </c>
      <c r="LW130" s="240" t="str" cm="1">
        <f t="array" ref="LW130">IFERROR(
    (((W130/FRACAS!$AY$1)*60))
    /
    (((W130/FRACAS!$AY$1)*60) + SUMPRODUCT((FRACAS!$B$5:$B$8970=W$4)*(FRACAS!$D$5:$D$8970&lt;=W130)*(IFERROR(FRACAS!$AM$5:$AM$8970,0)))
    ),"")</f>
        <v/>
      </c>
      <c r="LX130" s="240" t="str" cm="1">
        <f t="array" ref="LX130">IFERROR(
    (((X130/FRACAS!$AY$1)*60))
    /
    (((X130/FRACAS!$AY$1)*60) + SUMPRODUCT((FRACAS!$B$5:$B$8970=X$4)*(FRACAS!$D$5:$D$8970&lt;=X130)*(IFERROR(FRACAS!$AM$5:$AM$8970,0)))
    ),"")</f>
        <v/>
      </c>
      <c r="LY130" s="240" t="str" cm="1">
        <f t="array" ref="LY130">IFERROR(
    (((Y130/FRACAS!$AY$1)*60))
    /
    (((Y130/FRACAS!$AY$1)*60) + SUMPRODUCT((FRACAS!$B$5:$B$8970=Y$4)*(FRACAS!$D$5:$D$8970&lt;=Y130)*(IFERROR(FRACAS!$AM$5:$AM$8970,0)))
    ),"")</f>
        <v/>
      </c>
      <c r="LZ130" s="240" t="str" cm="1">
        <f t="array" ref="LZ130">IFERROR(
    (((Z130/FRACAS!$AY$1)*60))
    /
    (((Z130/FRACAS!$AY$1)*60) + SUMPRODUCT((FRACAS!$B$5:$B$8970=Z$4)*(FRACAS!$D$5:$D$8970&lt;=Z130)*(IFERROR(FRACAS!$AM$5:$AM$8970,0)))
    ),"")</f>
        <v/>
      </c>
      <c r="MA130" s="240" t="str" cm="1">
        <f t="array" ref="MA130">IFERROR(
    (((AA130/FRACAS!$AY$1)*60))
    /
    (((AA130/FRACAS!$AY$1)*60) + SUMPRODUCT((FRACAS!$B$5:$B$8970=AA$4)*(FRACAS!$D$5:$D$8970&lt;=AA130)*(IFERROR(FRACAS!$AM$5:$AM$8970,0)))
    ),"")</f>
        <v/>
      </c>
      <c r="MB130" s="240" t="str" cm="1">
        <f t="array" ref="MB130">IFERROR(
    (((AB130/FRACAS!$AY$1)*60))
    /
    (((AB130/FRACAS!$AY$1)*60) + SUMPRODUCT((FRACAS!$B$5:$B$8970=AB$4)*(FRACAS!$D$5:$D$8970&lt;=AB130)*(IFERROR(FRACAS!$AM$5:$AM$8970,0)))
    ),"")</f>
        <v/>
      </c>
      <c r="MC130" s="240" t="str" cm="1">
        <f t="array" ref="MC130">IFERROR(
    (((AC130/FRACAS!$AY$1)*60))
    /
    (((AC130/FRACAS!$AY$1)*60) + SUMPRODUCT((FRACAS!$B$5:$B$8970=AC$4)*(FRACAS!$D$5:$D$8970&lt;=AC130)*(IFERROR(FRACAS!$AM$5:$AM$8970,0)))
    ),"")</f>
        <v/>
      </c>
      <c r="MD130" s="240" t="str" cm="1">
        <f t="array" ref="MD130">IFERROR(
    (((AD130/FRACAS!$AY$1)*60))
    /
    (((AD130/FRACAS!$AY$1)*60) + SUMPRODUCT((FRACAS!$B$5:$B$8970=AD$4)*(FRACAS!$D$5:$D$8970&lt;=AD130)*(IFERROR(FRACAS!$AM$5:$AM$8970,0)))
    ),"")</f>
        <v/>
      </c>
      <c r="ME130" s="240" t="str" cm="1">
        <f t="array" ref="ME130">IFERROR(
    (((AE130/FRACAS!$AY$1)*60))
    /
    (((AE130/FRACAS!$AY$1)*60) + SUMPRODUCT((FRACAS!$B$5:$B$8970=AE$4)*(FRACAS!$D$5:$D$8970&lt;=AE130)*(IFERROR(FRACAS!$AM$5:$AM$8970,0)))
    ),"")</f>
        <v/>
      </c>
      <c r="MF130" s="240" t="str" cm="1">
        <f t="array" ref="MF130">IFERROR(
    (((AF130/FRACAS!$AY$1)*60))
    /
    (((AF130/FRACAS!$AY$1)*60) + SUMPRODUCT((FRACAS!$B$5:$B$8970=AF$4)*(FRACAS!$D$5:$D$8970&lt;=AF130)*(IFERROR(FRACAS!$AM$5:$AM$8970,0)))
    ),"")</f>
        <v/>
      </c>
      <c r="MG130" s="240" t="str" cm="1">
        <f t="array" ref="MG130">IFERROR(
    (((AG130/FRACAS!$AY$1)*60))
    /
    (((AG130/FRACAS!$AY$1)*60) + SUMPRODUCT((FRACAS!$B$5:$B$8970=AG$4)*(FRACAS!$D$5:$D$8970&lt;=AG130)*(IFERROR(FRACAS!$AM$5:$AM$8970,0)))
    ),"")</f>
        <v/>
      </c>
      <c r="MH130" s="240" t="str" cm="1">
        <f t="array" ref="MH130">IFERROR(
    (((AH130/FRACAS!$AY$1)*60))
    /
    (((AH130/FRACAS!$AY$1)*60) + SUMPRODUCT((FRACAS!$B$5:$B$8970=AH$4)*(FRACAS!$D$5:$D$8970&lt;=AH130)*(IFERROR(FRACAS!$AM$5:$AM$8970,0)))
    ),"")</f>
        <v/>
      </c>
      <c r="MI130" s="240" t="str" cm="1">
        <f t="array" ref="MI130">IFERROR(
    (((AI130/FRACAS!$AY$1)*60))
    /
    (((AI130/FRACAS!$AY$1)*60) + SUMPRODUCT((FRACAS!$B$5:$B$8970=AI$4)*(FRACAS!$D$5:$D$8970&lt;=AI130)*(IFERROR(FRACAS!$AM$5:$AM$8970,0)))
    ),"")</f>
        <v/>
      </c>
      <c r="MJ130" s="240" t="str" cm="1">
        <f t="array" ref="MJ130">IFERROR(
    (((AJ130/FRACAS!$AY$1)*60))
    /
    (((AJ130/FRACAS!$AY$1)*60) + SUMPRODUCT((FRACAS!$B$5:$B$8970=AJ$4)*(FRACAS!$D$5:$D$8970&lt;=AJ130)*(IFERROR(FRACAS!$AM$5:$AM$8970,0)))
    ),"")</f>
        <v/>
      </c>
      <c r="MK130" s="240" t="str" cm="1">
        <f t="array" ref="MK130">IFERROR(
    (((AK130/FRACAS!$AY$1)*60))
    /
    (((AK130/FRACAS!$AY$1)*60) + SUMPRODUCT((FRACAS!$B$5:$B$8970=AK$4)*(FRACAS!$D$5:$D$8970&lt;=AK130)*(IFERROR(FRACAS!$AM$5:$AM$8970,0)))
    ),"")</f>
        <v/>
      </c>
      <c r="ML130" s="240" t="str" cm="1">
        <f t="array" ref="ML130">IFERROR(
    (((AL130/FRACAS!$AY$1)*60))
    /
    (((AL130/FRACAS!$AY$1)*60) + SUMPRODUCT((FRACAS!$B$5:$B$8970=AL$4)*(FRACAS!$D$5:$D$8970&lt;=AL130)*(IFERROR(FRACAS!$AM$5:$AM$8970,0)))
    ),"")</f>
        <v/>
      </c>
      <c r="MM130" s="240" t="str" cm="1">
        <f t="array" ref="MM130">IFERROR(
    (((AM130/FRACAS!$AY$1)*60))
    /
    (((AM130/FRACAS!$AY$1)*60) + SUMPRODUCT((FRACAS!$B$5:$B$8970=AM$4)*(FRACAS!$D$5:$D$8970&lt;=AM130)*(IFERROR(FRACAS!$AM$5:$AM$8970,0)))
    ),"")</f>
        <v/>
      </c>
      <c r="MN130" s="240" t="str" cm="1">
        <f t="array" ref="MN130">IFERROR(
    (((AN130/FRACAS!$AY$1)*60))
    /
    (((AN130/FRACAS!$AY$1)*60) + SUMPRODUCT((FRACAS!$B$5:$B$8970=AN$4)*(FRACAS!$D$5:$D$8970&lt;=AN130)*(IFERROR(FRACAS!$AM$5:$AM$8970,0)))
    ),"")</f>
        <v/>
      </c>
      <c r="MO130" s="240" t="str" cm="1">
        <f t="array" ref="MO130">IFERROR(
    (((AO130/FRACAS!$AY$1)*60))
    /
    (((AO130/FRACAS!$AY$1)*60) + SUMPRODUCT((FRACAS!$B$5:$B$8970=AO$4)*(FRACAS!$D$5:$D$8970&lt;=AO130)*(IFERROR(FRACAS!$AM$5:$AM$8970,0)))
    ),"")</f>
        <v/>
      </c>
      <c r="MP130" s="240" t="str" cm="1">
        <f t="array" ref="MP130">IFERROR(
    (((AP130/FRACAS!$AY$1)*60))
    /
    (((AP130/FRACAS!$AY$1)*60) + SUMPRODUCT((FRACAS!$B$5:$B$8970=AP$4)*(FRACAS!$D$5:$D$8970&lt;=AP130)*(IFERROR(FRACAS!$AM$5:$AM$8970,0)))
    ),"")</f>
        <v/>
      </c>
      <c r="MQ130" s="240" t="str" cm="1">
        <f t="array" ref="MQ130">IFERROR(
    (((AQ130/FRACAS!$AY$1)*60))
    /
    (((AQ130/FRACAS!$AY$1)*60) + SUMPRODUCT((FRACAS!$B$5:$B$8970=AQ$4)*(FRACAS!$D$5:$D$8970&lt;=AQ130)*(IFERROR(FRACAS!$AM$5:$AM$8970,0)))
    ),"")</f>
        <v/>
      </c>
      <c r="MR130" s="194"/>
      <c r="MS130" s="194"/>
      <c r="MT130" s="194"/>
      <c r="MU130" s="194"/>
      <c r="MV130" s="194"/>
      <c r="MW130" s="194"/>
      <c r="MX130" s="194"/>
      <c r="MY130" s="194"/>
      <c r="MZ130" s="194"/>
      <c r="NA130" s="195"/>
      <c r="ND130" s="241">
        <f t="shared" si="11"/>
        <v>0</v>
      </c>
      <c r="NE130" s="242" t="str">
        <f t="shared" si="12"/>
        <v/>
      </c>
      <c r="NF130" s="193" t="str" cm="1">
        <f t="array" ref="NF130">IF($ND130=0,"",(IFERROR( (IFERROR($ND130/FRACAS!$AY$1*60,0) - SUMPRODUCT( (FRACAS!$K$5:$K$8972=NF$2) * IFERROR(FRACAS!$AN$5:$AN$8972,0) ) ) / IFERROR($ND130/FRACAS!$AY$1*60,0), 1 )))</f>
        <v/>
      </c>
      <c r="NG130" s="193" t="str" cm="1">
        <f t="array" ref="NG130">IF($ND130=0,"",(IFERROR( (IFERROR($ND130/FRACAS!$AY$1*60,0) - SUMPRODUCT( (FRACAS!$K$5:$K$8972=NG$2) * IFERROR(FRACAS!$AN$5:$AN$8972,0) ) ) / IFERROR($ND130/FRACAS!$AY$1*60,0), 1 )))</f>
        <v/>
      </c>
      <c r="NH130" s="193" t="str" cm="1">
        <f t="array" ref="NH130">IF($ND130=0,"",(IFERROR( (IFERROR($ND130/FRACAS!$AY$1*60,0) - SUMPRODUCT( (FRACAS!$K$5:$K$8972=NH$2) * IFERROR(FRACAS!$AN$5:$AN$8972,0) ) ) / IFERROR($ND130/FRACAS!$AY$1*60,0), 1 )))</f>
        <v/>
      </c>
      <c r="NI130" s="193" t="str" cm="1">
        <f t="array" ref="NI130">IF($ND130=0,"",(IFERROR( (IFERROR($ND130/FRACAS!$AY$1*60,0) - SUMPRODUCT( (FRACAS!$K$5:$K$8972=NI$2) * IFERROR(FRACAS!$AN$5:$AN$8972,0) ) ) / IFERROR($ND130/FRACAS!$AY$1*60,0), 1 )))</f>
        <v/>
      </c>
      <c r="NJ130" s="193" t="str" cm="1">
        <f t="array" ref="NJ130">IF($ND130=0,"",(IFERROR( (IFERROR($ND130/FRACAS!$AY$1*60,0) - SUMPRODUCT( (FRACAS!$K$5:$K$8972=NJ$2) * IFERROR(FRACAS!$AN$5:$AN$8972,0) ) ) / IFERROR($ND130/FRACAS!$AY$1*60,0), 1 )))</f>
        <v/>
      </c>
      <c r="NK130" s="193" t="str" cm="1">
        <f t="array" ref="NK130">IF($ND130=0,"",(IFERROR( (IFERROR($ND130/FRACAS!$AY$1*60,0) - SUMPRODUCT( (FRACAS!$K$5:$K$8972=NK$2) * IFERROR(FRACAS!$AN$5:$AN$8972,0) ) ) / IFERROR($ND130/FRACAS!$AY$1*60,0), 1 )))</f>
        <v/>
      </c>
      <c r="NL130" s="193" t="str" cm="1">
        <f t="array" ref="NL130">IF($ND130=0,"",(IFERROR( (IFERROR($ND130/FRACAS!$AY$1*60,0) - SUMPRODUCT( (FRACAS!$K$5:$K$8972=NL$2) * IFERROR(FRACAS!$AN$5:$AN$8972,0) ) ) / IFERROR($ND130/FRACAS!$AY$1*60,0), 1 )))</f>
        <v/>
      </c>
      <c r="NM130" s="193" t="str" cm="1">
        <f t="array" ref="NM130">IF($ND130=0,"",(IFERROR( (IFERROR($ND130/FRACAS!$AY$1*60,0) - SUMPRODUCT( (FRACAS!$K$5:$K$8972=NM$2) * IFERROR(FRACAS!$AN$5:$AN$8972,0) ) ) / IFERROR($ND130/FRACAS!$AY$1*60,0), 1 )))</f>
        <v/>
      </c>
      <c r="NN130" s="193" t="str" cm="1">
        <f t="array" ref="NN130">IF($ND130=0,"",(IFERROR( (IFERROR($ND130/FRACAS!$AY$1*60,0) - SUMPRODUCT( (FRACAS!$K$5:$K$8972=NN$2) * IFERROR(FRACAS!$AN$5:$AN$8972,0) ) ) / IFERROR($ND130/FRACAS!$AY$1*60,0), 1 )))</f>
        <v/>
      </c>
      <c r="NO130" s="193" t="str" cm="1">
        <f t="array" ref="NO130">IF($ND130=0,"",(IFERROR( (IFERROR($ND130/FRACAS!$AY$1*60,0) - SUMPRODUCT( (FRACAS!$K$5:$K$8972=NO$2) * IFERROR(FRACAS!$AN$5:$AN$8972,0) ) ) / IFERROR($ND130/FRACAS!$AY$1*60,0), 1 )))</f>
        <v/>
      </c>
      <c r="NP130" s="193" t="str" cm="1">
        <f t="array" ref="NP130">IF($ND130=0,"",(IFERROR( (IFERROR($ND130/FRACAS!$AY$1*60,0) - SUMPRODUCT( (FRACAS!$K$5:$K$8972=NP$2) * IFERROR(FRACAS!$AN$5:$AN$8972,0) ) ) / IFERROR($ND130/FRACAS!$AY$1*60,0), 1 )))</f>
        <v/>
      </c>
      <c r="NQ130" s="193" t="str" cm="1">
        <f t="array" ref="NQ130">IF($ND130=0,"",(IFERROR( (IFERROR($ND130/FRACAS!$AY$1*60,0) - SUMPRODUCT( (FRACAS!$K$5:$K$8972=NQ$2) * IFERROR(FRACAS!$AN$5:$AN$8972,0) ) ) / IFERROR($ND130/FRACAS!$AY$1*60,0), 1 )))</f>
        <v/>
      </c>
      <c r="NR130" s="193" t="str" cm="1">
        <f t="array" ref="NR130">IF($ND130=0,"",(IFERROR( (IFERROR($ND130/FRACAS!$AY$1*60,0) - SUMPRODUCT( (FRACAS!$K$5:$K$8972=NR$2) * IFERROR(FRACAS!$AN$5:$AN$8972,0) ) ) / IFERROR($ND130/FRACAS!$AY$1*60,0), 1 )))</f>
        <v/>
      </c>
      <c r="NS130" s="193" t="str" cm="1">
        <f t="array" ref="NS130">IF($ND130=0,"",(IFERROR( (IFERROR($ND130/FRACAS!$AY$1*60,0) - SUMPRODUCT( (FRACAS!$K$5:$K$8972=NS$2) * IFERROR(FRACAS!$AN$5:$AN$8972,0) ) ) / IFERROR($ND130/FRACAS!$AY$1*60,0), 1 )))</f>
        <v/>
      </c>
      <c r="NT130" s="193" t="str" cm="1">
        <f t="array" ref="NT130">IF($ND130=0,"",(IFERROR( (IFERROR($ND130/FRACAS!$AY$1*60,0) - SUMPRODUCT( (FRACAS!$K$5:$K$8972=NT$2) * IFERROR(FRACAS!$AN$5:$AN$8972,0) ) ) / IFERROR($ND130/FRACAS!$AY$1*60,0), 1 )))</f>
        <v/>
      </c>
      <c r="NU130" s="193" t="str" cm="1">
        <f t="array" ref="NU130">IF($ND130=0,"",(IFERROR( (IFERROR($ND130/FRACAS!$AY$1*60,0) - SUMPRODUCT( (FRACAS!$K$5:$K$8972=NU$2) * IFERROR(FRACAS!$AN$5:$AN$8972,0) ) ) / IFERROR($ND130/FRACAS!$AY$1*60,0), 1 )))</f>
        <v/>
      </c>
      <c r="NV130" s="193" t="str" cm="1">
        <f t="array" ref="NV130">IF($ND130=0,"",(IFERROR( (IFERROR($ND130/FRACAS!$AY$1*60,0) - SUMPRODUCT( (FRACAS!$K$5:$K$8972=NV$2) * IFERROR(FRACAS!$AN$5:$AN$8972,0) ) ) / IFERROR($ND130/FRACAS!$AY$1*60,0), 1 )))</f>
        <v/>
      </c>
      <c r="NW130" s="193" t="str" cm="1">
        <f t="array" ref="NW130">IF($ND130=0,"",(IFERROR( (IFERROR($ND130/FRACAS!$AY$1*60,0) - SUMPRODUCT( (FRACAS!$K$5:$K$8972=NW$2) * IFERROR(FRACAS!$AN$5:$AN$8972,0) ) ) / IFERROR($ND130/FRACAS!$AY$1*60,0), 1 )))</f>
        <v/>
      </c>
      <c r="NX130" s="193" t="str" cm="1">
        <f t="array" ref="NX130">IF($ND130=0,"",(IFERROR( (IFERROR($ND130/FRACAS!$AY$1*60,0) - SUMPRODUCT( (FRACAS!$K$5:$K$8972=NX$2) * IFERROR(FRACAS!$AN$5:$AN$8972,0) ) ) / IFERROR($ND130/FRACAS!$AY$1*60,0), 1 )))</f>
        <v/>
      </c>
      <c r="NY130" s="193" t="str" cm="1">
        <f t="array" ref="NY130">IF($ND130=0,"",(IFERROR( (IFERROR($ND130/FRACAS!$AY$1*60,0) - SUMPRODUCT( (FRACAS!$K$5:$K$8972=NY$2) * IFERROR(FRACAS!$AN$5:$AN$8972,0) ) ) / IFERROR($ND130/FRACAS!$AY$1*60,0), 1 )))</f>
        <v/>
      </c>
      <c r="NZ130" s="193" t="str" cm="1">
        <f t="array" ref="NZ130">IF($ND130=0,"",(IFERROR( (IFERROR($ND130/FRACAS!$AY$1*60,0) - SUMPRODUCT( (FRACAS!$K$5:$K$8972=NZ$2) * IFERROR(FRACAS!$AN$5:$AN$8972,0) ) ) / IFERROR($ND130/FRACAS!$AY$1*60,0), 1 )))</f>
        <v/>
      </c>
      <c r="OA130" s="193" t="str" cm="1">
        <f t="array" ref="OA130">IF($ND130=0,"",(IFERROR( (IFERROR($ND130/FRACAS!$AY$1*60,0) - SUMPRODUCT( (FRACAS!$K$5:$K$8972=OA$2) * IFERROR(FRACAS!$AN$5:$AN$8972,0) ) ) / IFERROR($ND130/FRACAS!$AY$1*60,0), 1 )))</f>
        <v/>
      </c>
      <c r="OB130" s="193" t="str" cm="1">
        <f t="array" ref="OB130">IF($ND130=0,"",(IFERROR( (IFERROR($ND130/FRACAS!$AY$1*60,0) - SUMPRODUCT( (FRACAS!$K$5:$K$8972=OB$2) * IFERROR(FRACAS!$AN$5:$AN$8972,0) ) ) / IFERROR($ND130/FRACAS!$AY$1*60,0), 1 )))</f>
        <v/>
      </c>
      <c r="OC130" s="193" t="str" cm="1">
        <f t="array" ref="OC130">IF($ND130=0,"",(IFERROR( (IFERROR($ND130/FRACAS!$AY$1*60,0) - SUMPRODUCT( (FRACAS!$K$5:$K$8972=OC$2) * IFERROR(FRACAS!$AN$5:$AN$8972,0) ) ) / IFERROR($ND130/FRACAS!$AY$1*60,0), 1 )))</f>
        <v/>
      </c>
      <c r="OD130" s="193" t="str" cm="1">
        <f t="array" ref="OD130">IF($ND130=0,"",(IFERROR( (IFERROR($ND130/FRACAS!$AY$1*60,0) - SUMPRODUCT( (FRACAS!$K$5:$K$8972=OD$2) * IFERROR(FRACAS!$AN$5:$AN$8972,0) ) ) / IFERROR($ND130/FRACAS!$AY$1*60,0), 1 )))</f>
        <v/>
      </c>
      <c r="OE130" s="193" t="str" cm="1">
        <f t="array" ref="OE130">IF($ND130=0,"",(IFERROR( (IFERROR($ND130/FRACAS!$AY$1*60,0) - SUMPRODUCT( (FRACAS!$K$5:$K$8972=OE$2) * IFERROR(FRACAS!$AN$5:$AN$8972,0) ) ) / IFERROR($ND130/FRACAS!$AY$1*60,0), 1 )))</f>
        <v/>
      </c>
      <c r="OF130" s="193" t="str" cm="1">
        <f t="array" ref="OF130">IF($ND130=0,"",(IFERROR( (IFERROR($ND130/FRACAS!$AY$1*60,0) - SUMPRODUCT( (FRACAS!$K$5:$K$8972=OF$2) * IFERROR(FRACAS!$AN$5:$AN$8972,0) ) ) / IFERROR($ND130/FRACAS!$AY$1*60,0), 1 )))</f>
        <v/>
      </c>
      <c r="OG130" s="193" t="str" cm="1">
        <f t="array" ref="OG130">IF($ND130=0,"",(IFERROR( (IFERROR($ND130/FRACAS!$AY$1*60,0) - SUMPRODUCT( (FRACAS!$K$5:$K$8972=OG$2) * IFERROR(FRACAS!$AN$5:$AN$8972,0) ) ) / IFERROR($ND130/FRACAS!$AY$1*60,0), 1 )))</f>
        <v/>
      </c>
      <c r="OH130" s="193" t="str" cm="1">
        <f t="array" ref="OH130">IF($ND130=0,"",(IFERROR( (IFERROR($ND130/FRACAS!$AY$1*60,0) - SUMPRODUCT( (FRACAS!$K$5:$K$8972=OH$2) * IFERROR(FRACAS!$AN$5:$AN$8972,0) ) ) / IFERROR($ND130/FRACAS!$AY$1*60,0), 1 )))</f>
        <v/>
      </c>
      <c r="OI130" s="193" t="str" cm="1">
        <f t="array" ref="OI130">IF($ND130=0,"",(IFERROR( (IFERROR($ND130/FRACAS!$AY$1*60,0) - SUMPRODUCT( (FRACAS!$K$5:$K$8972=OI$2) * IFERROR(FRACAS!$AN$5:$AN$8972,0) ) ) / IFERROR($ND130/FRACAS!$AY$1*60,0), 1 )))</f>
        <v/>
      </c>
      <c r="OJ130" s="193" t="str" cm="1">
        <f t="array" ref="OJ130">IF($ND130=0,"",(IFERROR( (IFERROR($ND130/FRACAS!$AY$1*60,0) - SUMPRODUCT( (FRACAS!$K$5:$K$8972=OJ$2) * IFERROR(FRACAS!$AN$5:$AN$8972,0) ) ) / IFERROR($ND130/FRACAS!$AY$1*60,0), 1 )))</f>
        <v/>
      </c>
      <c r="OK130" s="193" t="str" cm="1">
        <f t="array" ref="OK130">IF($ND130=0,"",(IFERROR( (IFERROR($ND130/FRACAS!$AY$1*60,0) - SUMPRODUCT( (FRACAS!$K$5:$K$8972=OK$2) * IFERROR(FRACAS!$AN$5:$AN$8972,0) ) ) / IFERROR($ND130/FRACAS!$AY$1*60,0), 1 )))</f>
        <v/>
      </c>
      <c r="OL130" s="193" t="str" cm="1">
        <f t="array" ref="OL130">IF($ND130=0,"",(IFERROR( (IFERROR($ND130/FRACAS!$AY$1*60,0) - SUMPRODUCT( (FRACAS!$K$5:$K$8972=OL$2) * IFERROR(FRACAS!$AN$5:$AN$8972,0) ) ) / IFERROR($ND130/FRACAS!$AY$1*60,0), 1 )))</f>
        <v/>
      </c>
      <c r="OM130" s="193" t="str" cm="1">
        <f t="array" ref="OM130">IF($ND130=0,"",(IFERROR( (IFERROR($ND130/FRACAS!$AY$1*60,0) - SUMPRODUCT( (FRACAS!$K$5:$K$8972=OM$2) * IFERROR(FRACAS!$AN$5:$AN$8972,0) ) ) / IFERROR($ND130/FRACAS!$AY$1*60,0), 1 )))</f>
        <v/>
      </c>
      <c r="ON130" s="193" t="str" cm="1">
        <f t="array" ref="ON130">IF($ND130=0,"",(IFERROR( (IFERROR($ND130/FRACAS!$AY$1*60,0) - SUMPRODUCT( (FRACAS!$K$5:$K$8972=ON$2) * IFERROR(FRACAS!$AN$5:$AN$8972,0) ) ) / IFERROR($ND130/FRACAS!$AY$1*60,0), 1 )))</f>
        <v/>
      </c>
      <c r="OO130" s="193" t="str" cm="1">
        <f t="array" ref="OO130">IF($ND130=0,"",(IFERROR( (IFERROR($ND130/FRACAS!$AY$1*60,0) - SUMPRODUCT( (FRACAS!$K$5:$K$8972=OO$2) * IFERROR(FRACAS!$AN$5:$AN$8972,0) ) ) / IFERROR($ND130/FRACAS!$AY$1*60,0), 1 )))</f>
        <v/>
      </c>
      <c r="OP130" s="193" t="str" cm="1">
        <f t="array" ref="OP130">IF($ND130=0,"",(IFERROR( (IFERROR($ND130/FRACAS!$AY$1*60,0) - SUMPRODUCT( (FRACAS!$K$5:$K$8972=OP$2) * IFERROR(FRACAS!$AN$5:$AN$8972,0) ) ) / IFERROR($ND130/FRACAS!$AY$1*60,0), 1 )))</f>
        <v/>
      </c>
      <c r="OQ130" s="193" t="str" cm="1">
        <f t="array" ref="OQ130">IF($ND130=0,"",(IFERROR( (IFERROR($ND130/FRACAS!$AY$1*60,0) - SUMPRODUCT( (FRACAS!$K$5:$K$8972=OQ$2) * IFERROR(FRACAS!$AN$5:$AN$8972,0) ) ) / IFERROR($ND130/FRACAS!$AY$1*60,0), 1 )))</f>
        <v/>
      </c>
      <c r="OR130" s="193" t="str" cm="1">
        <f t="array" ref="OR130">IF($ND130=0,"",(IFERROR( (IFERROR($ND130/FRACAS!$AY$1*60,0) - SUMPRODUCT( (FRACAS!$K$5:$K$8972=OR$2) * IFERROR(FRACAS!$AN$5:$AN$8972,0) ) ) / IFERROR($ND130/FRACAS!$AY$1*60,0), 1 )))</f>
        <v/>
      </c>
      <c r="OS130" s="193" t="str" cm="1">
        <f t="array" ref="OS130">IF($ND130=0,"",(IFERROR( (IFERROR($ND130/FRACAS!$AY$1*60,0) - SUMPRODUCT( (FRACAS!$K$5:$K$8972=OS$2) * IFERROR(FRACAS!$AN$5:$AN$8972,0) ) ) / IFERROR($ND130/FRACAS!$AY$1*60,0), 1 )))</f>
        <v/>
      </c>
      <c r="OT130" s="243" t="str" cm="1">
        <f t="array" ref="OT130">IF($ND130=0,"",(IFERROR( (IFERROR($ND130/FRACAS!$AY$1*60,0) - SUMPRODUCT( (FRACAS!$K$5:$K$8972=OT$2) * IFERROR(FRACAS!$AN$5:$AN$8972,0) ) ) / IFERROR($ND130/FRACAS!$AY$1*60,0), 1 )))</f>
        <v/>
      </c>
    </row>
    <row r="131" spans="2:410" x14ac:dyDescent="0.2">
      <c r="B131" s="233"/>
      <c r="C131" s="259">
        <f>IF('[1]17.11.2025 IASI18 Mileage'!C131="","",'[1]17.11.2025 IASI18 Mileage'!C131)</f>
        <v>46853</v>
      </c>
      <c r="D131" s="201" t="str">
        <f>IF('[1]17.11.2025 IASI18 Mileage'!D131="","",'[1]17.11.2025 IASI18 Mileage'!D131)</f>
        <v/>
      </c>
      <c r="E131" s="201" t="str">
        <f>IF('[1]17.11.2025 IASI18 Mileage'!E131="","",'[1]17.11.2025 IASI18 Mileage'!E131)</f>
        <v/>
      </c>
      <c r="F131" s="201" t="str">
        <f>IF('[1]17.11.2025 IASI18 Mileage'!F131="","",'[1]17.11.2025 IASI18 Mileage'!F131)</f>
        <v/>
      </c>
      <c r="G131" s="201" t="str">
        <f>IF('[1]17.11.2025 IASI18 Mileage'!G131="","",'[1]17.11.2025 IASI18 Mileage'!G131)</f>
        <v/>
      </c>
      <c r="H131" s="201" t="str">
        <f>IF('[1]17.11.2025 IASI18 Mileage'!H131="","",'[1]17.11.2025 IASI18 Mileage'!H131)</f>
        <v/>
      </c>
      <c r="I131" s="201" t="str">
        <f>IF('[1]17.11.2025 IASI18 Mileage'!I131="","",'[1]17.11.2025 IASI18 Mileage'!I131)</f>
        <v/>
      </c>
      <c r="J131" s="201" t="str">
        <f>IF('[1]17.11.2025 IASI18 Mileage'!J131="","",'[1]17.11.2025 IASI18 Mileage'!J131)</f>
        <v/>
      </c>
      <c r="K131" s="201" t="str">
        <f>IF('[1]17.11.2025 IASI18 Mileage'!K131="","",'[1]17.11.2025 IASI18 Mileage'!K131)</f>
        <v/>
      </c>
      <c r="L131" s="201" t="str">
        <f>IF('[1]17.11.2025 IASI18 Mileage'!L131="","",'[1]17.11.2025 IASI18 Mileage'!L131)</f>
        <v/>
      </c>
      <c r="M131" s="201" t="str">
        <f>IF('[1]17.11.2025 IASI18 Mileage'!M131="","",'[1]17.11.2025 IASI18 Mileage'!M131)</f>
        <v/>
      </c>
      <c r="N131" s="201" t="str">
        <f>IF('[1]17.11.2025 IASI18 Mileage'!N131="","",'[1]17.11.2025 IASI18 Mileage'!N131)</f>
        <v/>
      </c>
      <c r="O131" s="201" t="str">
        <f>IF('[1]17.11.2025 IASI18 Mileage'!O131="","",'[1]17.11.2025 IASI18 Mileage'!O131)</f>
        <v/>
      </c>
      <c r="P131" s="201" t="str">
        <f>IF('[1]17.11.2025 IASI18 Mileage'!P131="","",'[1]17.11.2025 IASI18 Mileage'!P131)</f>
        <v/>
      </c>
      <c r="Q131" s="201" t="str">
        <f>IF('[1]17.11.2025 IASI18 Mileage'!Q131="","",'[1]17.11.2025 IASI18 Mileage'!Q131)</f>
        <v/>
      </c>
      <c r="R131" s="201" t="str">
        <f>IF('[1]17.11.2025 IASI18 Mileage'!R131="","",'[1]17.11.2025 IASI18 Mileage'!R131)</f>
        <v/>
      </c>
      <c r="S131" s="201" t="str">
        <f>IF('[1]17.11.2025 IASI18 Mileage'!S131="","",'[1]17.11.2025 IASI18 Mileage'!S131)</f>
        <v/>
      </c>
      <c r="T131" s="201" t="str">
        <f>IF('[1]17.11.2025 IASI18 Mileage'!T131="","",'[1]17.11.2025 IASI18 Mileage'!T131)</f>
        <v/>
      </c>
      <c r="U131" s="201" t="str">
        <f>IF('[1]17.11.2025 IASI18 Mileage'!U131="","",'[1]17.11.2025 IASI18 Mileage'!U131)</f>
        <v/>
      </c>
      <c r="V131" s="201"/>
      <c r="W131" s="201"/>
      <c r="X131" s="201"/>
      <c r="Y131" s="201"/>
      <c r="Z131" s="201"/>
      <c r="AA131" s="201"/>
      <c r="AB131" s="201"/>
      <c r="AC131" s="201"/>
      <c r="AD131" s="201"/>
      <c r="AE131" s="201"/>
      <c r="AF131" s="201"/>
      <c r="AG131" s="201"/>
      <c r="AH131" s="201"/>
      <c r="AI131" s="201"/>
      <c r="AJ131" s="201"/>
      <c r="AK131" s="201"/>
      <c r="AL131" s="201"/>
      <c r="AM131" s="201"/>
      <c r="AN131" s="201"/>
      <c r="AO131" s="201"/>
      <c r="AP131" s="201"/>
      <c r="AQ131" s="201"/>
      <c r="AR131" s="201"/>
      <c r="AS131" s="201"/>
      <c r="AT131" s="201"/>
      <c r="AU131" s="201"/>
      <c r="AV131" s="201"/>
      <c r="AW131" s="201"/>
      <c r="AX131" s="201"/>
      <c r="AY131" s="201"/>
      <c r="AZ131" s="201"/>
      <c r="BA131" s="202"/>
      <c r="BB131" s="184"/>
      <c r="BC131" s="184"/>
      <c r="BD131" s="234"/>
      <c r="BE131" s="234"/>
      <c r="BF131" s="234"/>
      <c r="BG131" s="234"/>
      <c r="BH131" s="234"/>
      <c r="BI131" s="234"/>
      <c r="BJ131" s="234"/>
      <c r="BK131" s="234"/>
      <c r="BL131" s="234"/>
      <c r="BM131" s="234"/>
      <c r="BN131" s="234"/>
      <c r="BO131" s="234"/>
      <c r="BP131" s="234"/>
      <c r="BQ131" s="234"/>
      <c r="BR131" s="234"/>
      <c r="BS131" s="234"/>
      <c r="BT131" s="234"/>
      <c r="BU131" s="234"/>
      <c r="BV131" s="234"/>
      <c r="BW131" s="234"/>
      <c r="BX131" s="234"/>
      <c r="BY131" s="234"/>
      <c r="BZ131" s="234"/>
      <c r="CA131" s="234"/>
      <c r="CB131" s="234"/>
      <c r="CC131" s="234"/>
      <c r="CD131" s="234"/>
      <c r="CE131" s="234"/>
      <c r="CF131" s="234"/>
      <c r="CG131" s="234"/>
      <c r="CH131" s="234"/>
      <c r="CI131" s="234"/>
      <c r="CJ131" s="234"/>
      <c r="CK131" s="234"/>
      <c r="CL131" s="234"/>
      <c r="CM131" s="234"/>
      <c r="CN131" s="234"/>
      <c r="CO131" s="234"/>
      <c r="CP131" s="234"/>
      <c r="CQ131" s="234"/>
      <c r="CR131" s="234"/>
      <c r="CS131" s="234"/>
      <c r="CT131" s="234"/>
      <c r="CU131" s="234"/>
      <c r="CV131" s="234"/>
      <c r="CW131" s="234"/>
      <c r="CX131" s="234"/>
      <c r="CY131" s="234"/>
      <c r="CZ131" s="234"/>
      <c r="DA131" s="234"/>
      <c r="DB131" s="234"/>
      <c r="DC131" s="184">
        <f t="shared" si="9"/>
        <v>0</v>
      </c>
      <c r="DD131" s="235" t="str">
        <f t="shared" si="10"/>
        <v/>
      </c>
      <c r="DE131" s="186">
        <f>IF(D131&gt; 0,(COUNTIFS(FRACAS!$B$5:$B$8972, D$4, FRACAS!$D$5:$D$8972, "&lt;="&amp;D131)), "" )</f>
        <v>0</v>
      </c>
      <c r="DF131" s="186">
        <f>IF(E131&gt; 0,(COUNTIFS(FRACAS!$B$5:$B$8972, E$4, FRACAS!$D$5:$D$8972, "&lt;="&amp;E131)), "" )</f>
        <v>0</v>
      </c>
      <c r="DG131" s="186">
        <f>IF(F131&gt; 0,(COUNTIFS(FRACAS!$B$5:$B$8972, F$4, FRACAS!$D$5:$D$8972, "&lt;="&amp;F131)), "" )</f>
        <v>0</v>
      </c>
      <c r="DH131" s="186">
        <f>IF(G131&gt; 0,(COUNTIFS(FRACAS!$B$5:$B$8972, G$4, FRACAS!$D$5:$D$8972, "&lt;="&amp;G131)), "" )</f>
        <v>0</v>
      </c>
      <c r="DI131" s="186">
        <f>IF(H131&gt; 0,(COUNTIFS(FRACAS!$B$5:$B$8972, H$4, FRACAS!$D$5:$D$8972, "&lt;="&amp;H131)), "" )</f>
        <v>0</v>
      </c>
      <c r="DJ131" s="186">
        <f>IF(I131&gt; 0,(COUNTIFS(FRACAS!$B$5:$B$8972, I$4, FRACAS!$D$5:$D$8972, "&lt;="&amp;I131)), "" )</f>
        <v>0</v>
      </c>
      <c r="DK131" s="186">
        <f>IF(J131&gt; 0,(COUNTIFS(FRACAS!$B$5:$B$8972, J$4, FRACAS!$D$5:$D$8972, "&lt;="&amp;J131)), "" )</f>
        <v>0</v>
      </c>
      <c r="DL131" s="186">
        <f>IF(K131&gt; 0,(COUNTIFS(FRACAS!$B$5:$B$8972, K$4, FRACAS!$D$5:$D$8972, "&lt;="&amp;K131)), "" )</f>
        <v>0</v>
      </c>
      <c r="DM131" s="186">
        <f>IF(L131&gt; 0,(COUNTIFS(FRACAS!$B$5:$B$8972, L$4, FRACAS!$D$5:$D$8972, "&lt;="&amp;L131)), "" )</f>
        <v>0</v>
      </c>
      <c r="DN131" s="186">
        <f>IF(M131&gt; 0,(COUNTIFS(FRACAS!$B$5:$B$8972, M$4, FRACAS!$D$5:$D$8972, "&lt;="&amp;M131)), "" )</f>
        <v>0</v>
      </c>
      <c r="DO131" s="186">
        <f>IF(N131&gt; 0,(COUNTIFS(FRACAS!$B$5:$B$8972, N$4, FRACAS!$D$5:$D$8972, "&lt;="&amp;N131)), "" )</f>
        <v>0</v>
      </c>
      <c r="DP131" s="186">
        <f>IF(O131&gt; 0,(COUNTIFS(FRACAS!$B$5:$B$8972, O$4, FRACAS!$D$5:$D$8972, "&lt;="&amp;O131)), "" )</f>
        <v>0</v>
      </c>
      <c r="DQ131" s="186">
        <f>IF(P131&gt; 0,(COUNTIFS(FRACAS!$B$5:$B$8972, P$4, FRACAS!$D$5:$D$8972, "&lt;="&amp;P131)), "" )</f>
        <v>0</v>
      </c>
      <c r="DR131" s="186">
        <f>IF(Q131&gt; 0,(COUNTIFS(FRACAS!$B$5:$B$8972, Q$4, FRACAS!$D$5:$D$8972, "&lt;="&amp;Q131)), "" )</f>
        <v>0</v>
      </c>
      <c r="DS131" s="186">
        <f>IF(R131&gt; 0,(COUNTIFS(FRACAS!$B$5:$B$8972, R$4, FRACAS!$D$5:$D$8972, "&lt;="&amp;R131)), "" )</f>
        <v>0</v>
      </c>
      <c r="DT131" s="186">
        <f>IF(S131&gt; 0,(COUNTIFS(FRACAS!$B$5:$B$8972, S$4, FRACAS!$D$5:$D$8972, "&lt;="&amp;S131)), "" )</f>
        <v>0</v>
      </c>
      <c r="DU131" s="186">
        <f>IF(T131&gt; 0,(COUNTIFS(FRACAS!$B$5:$B$8972, T$4, FRACAS!$D$5:$D$8972, "&lt;="&amp;T131)), "" )</f>
        <v>0</v>
      </c>
      <c r="DV131" s="186">
        <f>IF(U131&gt; 0,(COUNTIFS(FRACAS!$B$5:$B$8972, U$4, FRACAS!$D$5:$D$8972, "&lt;="&amp;U131)), "" )</f>
        <v>0</v>
      </c>
      <c r="DW131" s="186" t="str">
        <f>IF(V131&gt; 0,(COUNTIFS(FRACAS!$B$5:$B$8972, V$4, FRACAS!$D$5:$D$8972, "&lt;="&amp;V131)), "" )</f>
        <v/>
      </c>
      <c r="DX131" s="186" t="str">
        <f>IF(W131&gt; 0,(COUNTIFS(FRACAS!$B$5:$B$8972, W$4, FRACAS!$D$5:$D$8972, "&lt;="&amp;W131)), "" )</f>
        <v/>
      </c>
      <c r="DY131" s="186" t="str">
        <f>IF(X131&gt; 0,(COUNTIFS(FRACAS!$B$5:$B$8972, X$4, FRACAS!$D$5:$D$8972, "&lt;="&amp;X131)), "" )</f>
        <v/>
      </c>
      <c r="DZ131" s="186" t="str">
        <f>IF(Y131&gt; 0,(COUNTIFS(FRACAS!$B$5:$B$8972, Y$4, FRACAS!$D$5:$D$8972, "&lt;="&amp;Y131)), "" )</f>
        <v/>
      </c>
      <c r="EA131" s="186" t="str">
        <f>IF(Z131&gt; 0,(COUNTIFS(FRACAS!$B$5:$B$8972, Z$4, FRACAS!$D$5:$D$8972, "&lt;="&amp;Z131)), "" )</f>
        <v/>
      </c>
      <c r="EB131" s="186" t="str">
        <f>IF(AA131&gt; 0,(COUNTIFS(FRACAS!$B$5:$B$8972, AA$4, FRACAS!$D$5:$D$8972, "&lt;="&amp;AA131)), "" )</f>
        <v/>
      </c>
      <c r="EC131" s="186" t="str">
        <f>IF(AB131&gt; 0,(COUNTIFS(FRACAS!$B$5:$B$8972, AB$4, FRACAS!$D$5:$D$8972, "&lt;="&amp;AB131)), "" )</f>
        <v/>
      </c>
      <c r="ED131" s="186" t="str">
        <f>IF(AC131&gt; 0,(COUNTIFS(FRACAS!$B$5:$B$8972, AC$4, FRACAS!$D$5:$D$8972, "&lt;="&amp;AC131)), "" )</f>
        <v/>
      </c>
      <c r="EE131" s="186" t="str">
        <f>IF(AD131&gt; 0,(COUNTIFS(FRACAS!$B$5:$B$8972, AD$4, FRACAS!$D$5:$D$8972, "&lt;="&amp;AD131)), "" )</f>
        <v/>
      </c>
      <c r="EF131" s="186" t="str">
        <f>IF(AE131&gt; 0,(COUNTIFS(FRACAS!$B$5:$B$8972, AE$4, FRACAS!$D$5:$D$8972, "&lt;="&amp;AE131)), "" )</f>
        <v/>
      </c>
      <c r="EG131" s="186" t="str">
        <f>IF(AF131&gt; 0,(COUNTIFS(FRACAS!$B$5:$B$8972, AF$4, FRACAS!$D$5:$D$8972, "&lt;="&amp;AF131)), "" )</f>
        <v/>
      </c>
      <c r="EH131" s="186" t="str">
        <f>IF(AG131&gt; 0,(COUNTIFS(FRACAS!$B$5:$B$8972, AG$4, FRACAS!$D$5:$D$8972, "&lt;="&amp;AG131)), "" )</f>
        <v/>
      </c>
      <c r="EI131" s="186" t="str">
        <f>IF(AH131&gt; 0,(COUNTIFS(FRACAS!$B$5:$B$8972, AH$4, FRACAS!$D$5:$D$8972, "&lt;="&amp;AH131)), "" )</f>
        <v/>
      </c>
      <c r="EJ131" s="186" t="str">
        <f>IF(AI131&gt; 0,(COUNTIFS(FRACAS!$B$5:$B$8972, AI$4, FRACAS!$D$5:$D$8972, "&lt;="&amp;AI131)), "" )</f>
        <v/>
      </c>
      <c r="EK131" s="186" t="str">
        <f>IF(AJ131&gt; 0,(COUNTIFS(FRACAS!$B$5:$B$8972, AJ$4, FRACAS!$D$5:$D$8972, "&lt;="&amp;AJ131)), "" )</f>
        <v/>
      </c>
      <c r="EL131" s="186" t="str">
        <f>IF(AK131&gt; 0,(COUNTIFS(FRACAS!$B$5:$B$8972, AK$4, FRACAS!$D$5:$D$8972, "&lt;="&amp;AK131)), "" )</f>
        <v/>
      </c>
      <c r="EM131" s="186" t="str">
        <f>IF(AL131&gt; 0,(COUNTIFS(FRACAS!$B$5:$B$8972, AL$4, FRACAS!$D$5:$D$8972, "&lt;="&amp;AL131)), "" )</f>
        <v/>
      </c>
      <c r="EN131" s="186" t="str">
        <f>IF(AM131&gt; 0,(COUNTIFS(FRACAS!$B$5:$B$8972, AM$4, FRACAS!$D$5:$D$8972, "&lt;="&amp;AM131)), "" )</f>
        <v/>
      </c>
      <c r="EO131" s="186" t="str">
        <f>IF(AN131&gt; 0,(COUNTIFS(FRACAS!$B$5:$B$8972, AN$4, FRACAS!$D$5:$D$8972, "&lt;="&amp;AN131)), "" )</f>
        <v/>
      </c>
      <c r="EP131" s="186" t="str">
        <f>IF(AO131&gt; 0,(COUNTIFS(FRACAS!$B$5:$B$8972, AO$4, FRACAS!$D$5:$D$8972, "&lt;="&amp;AO131)), "" )</f>
        <v/>
      </c>
      <c r="EQ131" s="186" t="str">
        <f>IF(AP131&gt; 0,(COUNTIFS(FRACAS!$B$5:$B$8972, AP$4, FRACAS!$D$5:$D$8972, "&lt;="&amp;AP131)), "" )</f>
        <v/>
      </c>
      <c r="ER131" s="186" t="str">
        <f>IF(AQ131&gt; 0,(COUNTIFS(FRACAS!$B$5:$B$8972, AQ$4, FRACAS!$D$5:$D$8972, "&lt;="&amp;AQ131)), "" )</f>
        <v/>
      </c>
      <c r="ES131" s="244"/>
      <c r="ET131" s="186"/>
      <c r="EU131" s="186"/>
      <c r="EV131" s="186"/>
      <c r="EW131" s="186"/>
      <c r="EX131" s="186"/>
      <c r="EY131" s="186"/>
      <c r="EZ131" s="186"/>
      <c r="FA131" s="186"/>
      <c r="FB131" s="203"/>
      <c r="FC131" s="204"/>
      <c r="FD131" s="204"/>
      <c r="FE131" s="190"/>
      <c r="FF131" s="190"/>
      <c r="FG131" s="190"/>
      <c r="FH131" s="190"/>
      <c r="FI131" s="190"/>
      <c r="FJ131" s="190"/>
      <c r="FK131" s="190"/>
      <c r="FL131" s="190"/>
      <c r="FM131" s="190"/>
      <c r="FN131" s="190"/>
      <c r="FO131" s="190"/>
      <c r="FP131" s="190"/>
      <c r="FQ131" s="190"/>
      <c r="FR131" s="190"/>
      <c r="FS131" s="190"/>
      <c r="FT131" s="190"/>
      <c r="FU131" s="190"/>
      <c r="FV131" s="190"/>
      <c r="FW131" s="190"/>
      <c r="FX131" s="190"/>
      <c r="FY131" s="190"/>
      <c r="FZ131" s="190"/>
      <c r="GA131" s="190"/>
      <c r="GB131" s="190"/>
      <c r="GC131" s="190"/>
      <c r="GD131" s="190"/>
      <c r="GE131" s="190"/>
      <c r="GF131" s="190"/>
      <c r="GG131" s="190"/>
      <c r="GH131" s="190"/>
      <c r="GI131" s="190"/>
      <c r="GJ131" s="190"/>
      <c r="GK131" s="190"/>
      <c r="GL131" s="190"/>
      <c r="GM131" s="190"/>
      <c r="GN131" s="190"/>
      <c r="GO131" s="190"/>
      <c r="GP131" s="190"/>
      <c r="GQ131" s="190"/>
      <c r="GR131" s="190"/>
      <c r="GS131" s="190"/>
      <c r="GT131" s="190"/>
      <c r="GU131" s="190"/>
      <c r="GV131" s="190"/>
      <c r="GW131" s="190"/>
      <c r="GX131" s="190"/>
      <c r="GY131" s="190"/>
      <c r="GZ131" s="190"/>
      <c r="HA131" s="190"/>
      <c r="HB131" s="190"/>
      <c r="HD131" s="190"/>
      <c r="HE131" s="190"/>
      <c r="HF131" s="190"/>
      <c r="HG131" s="190"/>
      <c r="HH131" s="190"/>
      <c r="HI131" s="190"/>
      <c r="HJ131" s="190"/>
      <c r="HK131" s="190"/>
      <c r="HL131" s="190"/>
      <c r="HM131" s="190"/>
      <c r="HN131" s="190"/>
      <c r="HO131" s="190"/>
      <c r="HP131" s="190"/>
      <c r="HQ131" s="190"/>
      <c r="HR131" s="190"/>
      <c r="HS131" s="190"/>
      <c r="HT131" s="190"/>
      <c r="HU131" s="190"/>
      <c r="HV131" s="190"/>
      <c r="HW131" s="190"/>
      <c r="HX131" s="190"/>
      <c r="HY131" s="190"/>
      <c r="HZ131" s="190"/>
      <c r="IA131" s="190"/>
      <c r="IB131" s="190"/>
      <c r="IC131" s="190"/>
      <c r="ID131" s="190"/>
      <c r="IE131" s="190"/>
      <c r="IF131" s="190"/>
      <c r="IG131" s="190"/>
      <c r="IH131" s="190"/>
      <c r="II131" s="190"/>
      <c r="IJ131" s="190"/>
      <c r="IK131" s="190"/>
      <c r="IL131" s="190"/>
      <c r="IM131" s="190"/>
      <c r="IN131" s="190"/>
      <c r="IO131" s="190"/>
      <c r="IP131" s="190"/>
      <c r="IQ131" s="190"/>
      <c r="IR131" s="190"/>
      <c r="IS131" s="190"/>
      <c r="IT131" s="190"/>
      <c r="IU131" s="190"/>
      <c r="IV131" s="190"/>
      <c r="IW131" s="190"/>
      <c r="IX131" s="190"/>
      <c r="IY131" s="190"/>
      <c r="IZ131" s="190"/>
      <c r="JA131" s="190"/>
      <c r="JB131" s="190"/>
      <c r="JC131" s="190"/>
      <c r="JD131" s="238"/>
      <c r="JE131" s="238"/>
      <c r="JF131" s="238"/>
      <c r="JG131" s="238"/>
      <c r="JH131" s="238"/>
      <c r="JI131" s="238"/>
      <c r="JJ131" s="238"/>
      <c r="JK131" s="238"/>
      <c r="JL131" s="238"/>
      <c r="JM131" s="238"/>
      <c r="JN131" s="239"/>
      <c r="JO131" s="193"/>
      <c r="JP131" s="193"/>
      <c r="JQ131" s="193"/>
      <c r="JR131" s="193"/>
      <c r="JS131" s="193"/>
      <c r="JT131" s="193"/>
      <c r="JU131" s="193"/>
      <c r="JV131" s="193"/>
      <c r="JW131" s="193"/>
      <c r="JX131" s="193"/>
      <c r="JY131" s="193"/>
      <c r="JZ131" s="193"/>
      <c r="KA131" s="193"/>
      <c r="KB131" s="193"/>
      <c r="KC131" s="193"/>
      <c r="KD131" s="193"/>
      <c r="KE131" s="193"/>
      <c r="KF131" s="193"/>
      <c r="KG131" s="193"/>
      <c r="KH131" s="193"/>
      <c r="KI131" s="193"/>
      <c r="KJ131" s="193"/>
      <c r="KK131" s="193"/>
      <c r="KL131" s="193"/>
      <c r="KM131" s="193"/>
      <c r="KN131" s="193"/>
      <c r="KO131" s="193"/>
      <c r="KP131" s="193"/>
      <c r="KQ131" s="193"/>
      <c r="KR131" s="193"/>
      <c r="KS131" s="193"/>
      <c r="KT131" s="193"/>
      <c r="KU131" s="193"/>
      <c r="KV131" s="193"/>
      <c r="KW131" s="193"/>
      <c r="KX131" s="193"/>
      <c r="KY131" s="193"/>
      <c r="KZ131" s="193"/>
      <c r="LA131" s="193"/>
      <c r="LB131" s="192"/>
      <c r="LC131" s="235" t="str">
        <f t="shared" si="8"/>
        <v/>
      </c>
      <c r="LD131" s="240" t="str" cm="1">
        <f t="array" ref="LD131">IFERROR((((D131/FRACAS!$AY$1)*60
)-(SUMPRODUCT((FRACAS!$B$5:$B$8970=D$4)*(FRACAS!$D$5:$D$8970&lt;=D131)*(IFERROR(FRACAS!$AM$5:$AM$8970,0)))
))/((D131/FRACAS!$AY$1)*60),"")</f>
        <v/>
      </c>
      <c r="LE131" s="240" t="str" cm="1">
        <f t="array" ref="LE131">IFERROR((((E131/FRACAS!$AY$1)*60
)-(SUMPRODUCT((FRACAS!$B$5:$B$8970=E$4)*(FRACAS!$D$5:$D$8970&lt;=E131)*(IFERROR(FRACAS!$AM$5:$AM$8970,0)))
))/((E131/FRACAS!$AY$1)*60),"")</f>
        <v/>
      </c>
      <c r="LF131" s="240" t="str" cm="1">
        <f t="array" ref="LF131">IFERROR((((F131/FRACAS!$AY$1)*60
)-(SUMPRODUCT((FRACAS!$B$5:$B$8970=F$4)*(FRACAS!$D$5:$D$8970&lt;=F131)*(IFERROR(FRACAS!$AM$5:$AM$8970,0)))
))/((F131/FRACAS!$AY$1)*60),"")</f>
        <v/>
      </c>
      <c r="LG131" s="240" t="str" cm="1">
        <f t="array" ref="LG131">IFERROR((((G131/FRACAS!$AY$1)*60
)-(SUMPRODUCT((FRACAS!$B$5:$B$8970=G$4)*(FRACAS!$D$5:$D$8970&lt;=G131)*(IFERROR(FRACAS!$AM$5:$AM$8970,0)))
))/((G131/FRACAS!$AY$1)*60),"")</f>
        <v/>
      </c>
      <c r="LH131" s="240" t="str" cm="1">
        <f t="array" ref="LH131">IFERROR((((H131/FRACAS!$AY$1)*60
)-(SUMPRODUCT((FRACAS!$B$5:$B$8970=H$4)*(FRACAS!$D$5:$D$8970&lt;=H131)*(IFERROR(FRACAS!$AM$5:$AM$8970,0)))
))/((H131/FRACAS!$AY$1)*60),"")</f>
        <v/>
      </c>
      <c r="LI131" s="240" t="str" cm="1">
        <f t="array" ref="LI131">IFERROR((((I131/FRACAS!$AY$1)*60
)-(SUMPRODUCT((FRACAS!$B$5:$B$8970=I$4)*(FRACAS!$D$5:$D$8970&lt;=I131)*(IFERROR(FRACAS!$AM$5:$AM$8970,0)))
))/((I131/FRACAS!$AY$1)*60),"")</f>
        <v/>
      </c>
      <c r="LJ131" s="240" t="str" cm="1">
        <f t="array" ref="LJ131">IFERROR((((J131/FRACAS!$AY$1)*60
)-(SUMPRODUCT((FRACAS!$B$5:$B$8970=J$4)*(FRACAS!$D$5:$D$8970&lt;=J131)*(IFERROR(FRACAS!$AM$5:$AM$8970,0)))
))/((J131/FRACAS!$AY$1)*60),"")</f>
        <v/>
      </c>
      <c r="LK131" s="240" t="str" cm="1">
        <f t="array" ref="LK131">IFERROR((((K131/FRACAS!$AY$1)*60
)-(SUMPRODUCT((FRACAS!$B$5:$B$8970=K$4)*(FRACAS!$D$5:$D$8970&lt;=K131)*(IFERROR(FRACAS!$AM$5:$AM$8970,0)))
))/((K131/FRACAS!$AY$1)*60),"")</f>
        <v/>
      </c>
      <c r="LL131" s="240" t="str" cm="1">
        <f t="array" ref="LL131">IFERROR((((L131/FRACAS!$AY$1)*60
)-(SUMPRODUCT((FRACAS!$B$5:$B$8970=L$4)*(FRACAS!$D$5:$D$8970&lt;=L131)*(IFERROR(FRACAS!$AM$5:$AM$8970,0)))
))/((L131/FRACAS!$AY$1)*60),"")</f>
        <v/>
      </c>
      <c r="LM131" s="240" t="str" cm="1">
        <f t="array" ref="LM131">IFERROR((((M131/FRACAS!$AY$1)*60
)-(SUMPRODUCT((FRACAS!$B$5:$B$8970=M$4)*(FRACAS!$D$5:$D$8970&lt;=M131)*(IFERROR(FRACAS!$AM$5:$AM$8970,0)))
))/((M131/FRACAS!$AY$1)*60),"")</f>
        <v/>
      </c>
      <c r="LN131" s="240" t="str" cm="1">
        <f t="array" ref="LN131">IFERROR((((N131/FRACAS!$AY$1)*60
)-(SUMPRODUCT((FRACAS!$B$5:$B$8970=N$4)*(FRACAS!$D$5:$D$8970&lt;=N131)*(IFERROR(FRACAS!$AM$5:$AM$8970,0)))
))/((N131/FRACAS!$AY$1)*60),"")</f>
        <v/>
      </c>
      <c r="LO131" s="240" t="str" cm="1">
        <f t="array" ref="LO131">IFERROR((((O131/FRACAS!$AY$1)*60
)-(SUMPRODUCT((FRACAS!$B$5:$B$8970=O$4)*(FRACAS!$D$5:$D$8970&lt;=O131)*(IFERROR(FRACAS!$AM$5:$AM$8970,0)))
))/((O131/FRACAS!$AY$1)*60),"")</f>
        <v/>
      </c>
      <c r="LP131" s="240" t="str" cm="1">
        <f t="array" ref="LP131">IFERROR((((P131/FRACAS!$AY$1)*60
)-(SUMPRODUCT((FRACAS!$B$5:$B$8970=P$4)*(FRACAS!$D$5:$D$8970&lt;=P131)*(IFERROR(FRACAS!$AM$5:$AM$8970,0)))
))/((P131/FRACAS!$AY$1)*60),"")</f>
        <v/>
      </c>
      <c r="LQ131" s="240" t="str" cm="1">
        <f t="array" ref="LQ131">IFERROR((((Q131/FRACAS!$AY$1)*60
)-(SUMPRODUCT((FRACAS!$B$5:$B$8970=Q$4)*(FRACAS!$D$5:$D$8970&lt;=Q131)*(IFERROR(FRACAS!$AM$5:$AM$8970,0)))
))/((Q131/FRACAS!$AY$1)*60),"")</f>
        <v/>
      </c>
      <c r="LR131" s="240" t="str" cm="1">
        <f t="array" ref="LR131">IFERROR((((R131/FRACAS!$AY$1)*60
)-(SUMPRODUCT((FRACAS!$B$5:$B$8970=R$4)*(FRACAS!$D$5:$D$8970&lt;=R131)*(IFERROR(FRACAS!$AM$5:$AM$8970,0)))
))/((R131/FRACAS!$AY$1)*60),"")</f>
        <v/>
      </c>
      <c r="LS131" s="240" t="str" cm="1">
        <f t="array" ref="LS131">IFERROR((((S131/FRACAS!$AY$1)*60
)-(SUMPRODUCT((FRACAS!$B$5:$B$8970=S$4)*(FRACAS!$D$5:$D$8970&lt;=S131)*(IFERROR(FRACAS!$AM$5:$AM$8970,0)))
))/((S131/FRACAS!$AY$1)*60),"")</f>
        <v/>
      </c>
      <c r="LT131" s="240" t="str" cm="1">
        <f t="array" ref="LT131">IFERROR((((T131/FRACAS!$AY$1)*60
)-(SUMPRODUCT((FRACAS!$B$5:$B$8970=T$4)*(FRACAS!$D$5:$D$8970&lt;=T131)*(IFERROR(FRACAS!$AM$5:$AM$8970,0)))
))/((T131/FRACAS!$AY$1)*60),"")</f>
        <v/>
      </c>
      <c r="LU131" s="240" t="str" cm="1">
        <f t="array" ref="LU131">IFERROR((((U131/FRACAS!$AY$1)*60
)-(SUMPRODUCT((FRACAS!$B$5:$B$8970=U$4)*(FRACAS!$D$5:$D$8970&lt;=U131)*(IFERROR(FRACAS!$AM$5:$AM$8970,0)))
))/((U131/FRACAS!$AY$1)*60),"")</f>
        <v/>
      </c>
      <c r="LV131" s="240" t="str" cm="1">
        <f t="array" ref="LV131">IFERROR(
    (((V131/FRACAS!$AY$1)*60))
    /
    (((V131/FRACAS!$AY$1)*60) + SUMPRODUCT((FRACAS!$B$5:$B$8970=V$4)*(FRACAS!$D$5:$D$8970&lt;=V131)*(IFERROR(FRACAS!$AM$5:$AM$8970,0)))
    ),"")</f>
        <v/>
      </c>
      <c r="LW131" s="240" t="str" cm="1">
        <f t="array" ref="LW131">IFERROR(
    (((W131/FRACAS!$AY$1)*60))
    /
    (((W131/FRACAS!$AY$1)*60) + SUMPRODUCT((FRACAS!$B$5:$B$8970=W$4)*(FRACAS!$D$5:$D$8970&lt;=W131)*(IFERROR(FRACAS!$AM$5:$AM$8970,0)))
    ),"")</f>
        <v/>
      </c>
      <c r="LX131" s="240" t="str" cm="1">
        <f t="array" ref="LX131">IFERROR(
    (((X131/FRACAS!$AY$1)*60))
    /
    (((X131/FRACAS!$AY$1)*60) + SUMPRODUCT((FRACAS!$B$5:$B$8970=X$4)*(FRACAS!$D$5:$D$8970&lt;=X131)*(IFERROR(FRACAS!$AM$5:$AM$8970,0)))
    ),"")</f>
        <v/>
      </c>
      <c r="LY131" s="240" t="str" cm="1">
        <f t="array" ref="LY131">IFERROR(
    (((Y131/FRACAS!$AY$1)*60))
    /
    (((Y131/FRACAS!$AY$1)*60) + SUMPRODUCT((FRACAS!$B$5:$B$8970=Y$4)*(FRACAS!$D$5:$D$8970&lt;=Y131)*(IFERROR(FRACAS!$AM$5:$AM$8970,0)))
    ),"")</f>
        <v/>
      </c>
      <c r="LZ131" s="240" t="str" cm="1">
        <f t="array" ref="LZ131">IFERROR(
    (((Z131/FRACAS!$AY$1)*60))
    /
    (((Z131/FRACAS!$AY$1)*60) + SUMPRODUCT((FRACAS!$B$5:$B$8970=Z$4)*(FRACAS!$D$5:$D$8970&lt;=Z131)*(IFERROR(FRACAS!$AM$5:$AM$8970,0)))
    ),"")</f>
        <v/>
      </c>
      <c r="MA131" s="240" t="str" cm="1">
        <f t="array" ref="MA131">IFERROR(
    (((AA131/FRACAS!$AY$1)*60))
    /
    (((AA131/FRACAS!$AY$1)*60) + SUMPRODUCT((FRACAS!$B$5:$B$8970=AA$4)*(FRACAS!$D$5:$D$8970&lt;=AA131)*(IFERROR(FRACAS!$AM$5:$AM$8970,0)))
    ),"")</f>
        <v/>
      </c>
      <c r="MB131" s="240" t="str" cm="1">
        <f t="array" ref="MB131">IFERROR(
    (((AB131/FRACAS!$AY$1)*60))
    /
    (((AB131/FRACAS!$AY$1)*60) + SUMPRODUCT((FRACAS!$B$5:$B$8970=AB$4)*(FRACAS!$D$5:$D$8970&lt;=AB131)*(IFERROR(FRACAS!$AM$5:$AM$8970,0)))
    ),"")</f>
        <v/>
      </c>
      <c r="MC131" s="240" t="str" cm="1">
        <f t="array" ref="MC131">IFERROR(
    (((AC131/FRACAS!$AY$1)*60))
    /
    (((AC131/FRACAS!$AY$1)*60) + SUMPRODUCT((FRACAS!$B$5:$B$8970=AC$4)*(FRACAS!$D$5:$D$8970&lt;=AC131)*(IFERROR(FRACAS!$AM$5:$AM$8970,0)))
    ),"")</f>
        <v/>
      </c>
      <c r="MD131" s="240" t="str" cm="1">
        <f t="array" ref="MD131">IFERROR(
    (((AD131/FRACAS!$AY$1)*60))
    /
    (((AD131/FRACAS!$AY$1)*60) + SUMPRODUCT((FRACAS!$B$5:$B$8970=AD$4)*(FRACAS!$D$5:$D$8970&lt;=AD131)*(IFERROR(FRACAS!$AM$5:$AM$8970,0)))
    ),"")</f>
        <v/>
      </c>
      <c r="ME131" s="240" t="str" cm="1">
        <f t="array" ref="ME131">IFERROR(
    (((AE131/FRACAS!$AY$1)*60))
    /
    (((AE131/FRACAS!$AY$1)*60) + SUMPRODUCT((FRACAS!$B$5:$B$8970=AE$4)*(FRACAS!$D$5:$D$8970&lt;=AE131)*(IFERROR(FRACAS!$AM$5:$AM$8970,0)))
    ),"")</f>
        <v/>
      </c>
      <c r="MF131" s="240" t="str" cm="1">
        <f t="array" ref="MF131">IFERROR(
    (((AF131/FRACAS!$AY$1)*60))
    /
    (((AF131/FRACAS!$AY$1)*60) + SUMPRODUCT((FRACAS!$B$5:$B$8970=AF$4)*(FRACAS!$D$5:$D$8970&lt;=AF131)*(IFERROR(FRACAS!$AM$5:$AM$8970,0)))
    ),"")</f>
        <v/>
      </c>
      <c r="MG131" s="240" t="str" cm="1">
        <f t="array" ref="MG131">IFERROR(
    (((AG131/FRACAS!$AY$1)*60))
    /
    (((AG131/FRACAS!$AY$1)*60) + SUMPRODUCT((FRACAS!$B$5:$B$8970=AG$4)*(FRACAS!$D$5:$D$8970&lt;=AG131)*(IFERROR(FRACAS!$AM$5:$AM$8970,0)))
    ),"")</f>
        <v/>
      </c>
      <c r="MH131" s="240" t="str" cm="1">
        <f t="array" ref="MH131">IFERROR(
    (((AH131/FRACAS!$AY$1)*60))
    /
    (((AH131/FRACAS!$AY$1)*60) + SUMPRODUCT((FRACAS!$B$5:$B$8970=AH$4)*(FRACAS!$D$5:$D$8970&lt;=AH131)*(IFERROR(FRACAS!$AM$5:$AM$8970,0)))
    ),"")</f>
        <v/>
      </c>
      <c r="MI131" s="240" t="str" cm="1">
        <f t="array" ref="MI131">IFERROR(
    (((AI131/FRACAS!$AY$1)*60))
    /
    (((AI131/FRACAS!$AY$1)*60) + SUMPRODUCT((FRACAS!$B$5:$B$8970=AI$4)*(FRACAS!$D$5:$D$8970&lt;=AI131)*(IFERROR(FRACAS!$AM$5:$AM$8970,0)))
    ),"")</f>
        <v/>
      </c>
      <c r="MJ131" s="240" t="str" cm="1">
        <f t="array" ref="MJ131">IFERROR(
    (((AJ131/FRACAS!$AY$1)*60))
    /
    (((AJ131/FRACAS!$AY$1)*60) + SUMPRODUCT((FRACAS!$B$5:$B$8970=AJ$4)*(FRACAS!$D$5:$D$8970&lt;=AJ131)*(IFERROR(FRACAS!$AM$5:$AM$8970,0)))
    ),"")</f>
        <v/>
      </c>
      <c r="MK131" s="240" t="str" cm="1">
        <f t="array" ref="MK131">IFERROR(
    (((AK131/FRACAS!$AY$1)*60))
    /
    (((AK131/FRACAS!$AY$1)*60) + SUMPRODUCT((FRACAS!$B$5:$B$8970=AK$4)*(FRACAS!$D$5:$D$8970&lt;=AK131)*(IFERROR(FRACAS!$AM$5:$AM$8970,0)))
    ),"")</f>
        <v/>
      </c>
      <c r="ML131" s="240" t="str" cm="1">
        <f t="array" ref="ML131">IFERROR(
    (((AL131/FRACAS!$AY$1)*60))
    /
    (((AL131/FRACAS!$AY$1)*60) + SUMPRODUCT((FRACAS!$B$5:$B$8970=AL$4)*(FRACAS!$D$5:$D$8970&lt;=AL131)*(IFERROR(FRACAS!$AM$5:$AM$8970,0)))
    ),"")</f>
        <v/>
      </c>
      <c r="MM131" s="240" t="str" cm="1">
        <f t="array" ref="MM131">IFERROR(
    (((AM131/FRACAS!$AY$1)*60))
    /
    (((AM131/FRACAS!$AY$1)*60) + SUMPRODUCT((FRACAS!$B$5:$B$8970=AM$4)*(FRACAS!$D$5:$D$8970&lt;=AM131)*(IFERROR(FRACAS!$AM$5:$AM$8970,0)))
    ),"")</f>
        <v/>
      </c>
      <c r="MN131" s="240" t="str" cm="1">
        <f t="array" ref="MN131">IFERROR(
    (((AN131/FRACAS!$AY$1)*60))
    /
    (((AN131/FRACAS!$AY$1)*60) + SUMPRODUCT((FRACAS!$B$5:$B$8970=AN$4)*(FRACAS!$D$5:$D$8970&lt;=AN131)*(IFERROR(FRACAS!$AM$5:$AM$8970,0)))
    ),"")</f>
        <v/>
      </c>
      <c r="MO131" s="240" t="str" cm="1">
        <f t="array" ref="MO131">IFERROR(
    (((AO131/FRACAS!$AY$1)*60))
    /
    (((AO131/FRACAS!$AY$1)*60) + SUMPRODUCT((FRACAS!$B$5:$B$8970=AO$4)*(FRACAS!$D$5:$D$8970&lt;=AO131)*(IFERROR(FRACAS!$AM$5:$AM$8970,0)))
    ),"")</f>
        <v/>
      </c>
      <c r="MP131" s="240" t="str" cm="1">
        <f t="array" ref="MP131">IFERROR(
    (((AP131/FRACAS!$AY$1)*60))
    /
    (((AP131/FRACAS!$AY$1)*60) + SUMPRODUCT((FRACAS!$B$5:$B$8970=AP$4)*(FRACAS!$D$5:$D$8970&lt;=AP131)*(IFERROR(FRACAS!$AM$5:$AM$8970,0)))
    ),"")</f>
        <v/>
      </c>
      <c r="MQ131" s="240" t="str" cm="1">
        <f t="array" ref="MQ131">IFERROR(
    (((AQ131/FRACAS!$AY$1)*60))
    /
    (((AQ131/FRACAS!$AY$1)*60) + SUMPRODUCT((FRACAS!$B$5:$B$8970=AQ$4)*(FRACAS!$D$5:$D$8970&lt;=AQ131)*(IFERROR(FRACAS!$AM$5:$AM$8970,0)))
    ),"")</f>
        <v/>
      </c>
      <c r="MR131" s="194"/>
      <c r="MS131" s="194"/>
      <c r="MT131" s="194"/>
      <c r="MU131" s="194"/>
      <c r="MV131" s="194"/>
      <c r="MW131" s="194"/>
      <c r="MX131" s="194"/>
      <c r="MY131" s="194"/>
      <c r="MZ131" s="194"/>
      <c r="NA131" s="195"/>
      <c r="ND131" s="241">
        <f t="shared" si="11"/>
        <v>0</v>
      </c>
      <c r="NE131" s="242" t="str">
        <f t="shared" si="12"/>
        <v/>
      </c>
      <c r="NF131" s="193" t="str" cm="1">
        <f t="array" ref="NF131">IF($ND131=0,"",(IFERROR( (IFERROR($ND131/FRACAS!$AY$1*60,0) - SUMPRODUCT( (FRACAS!$K$5:$K$8972=NF$2) * IFERROR(FRACAS!$AN$5:$AN$8972,0) ) ) / IFERROR($ND131/FRACAS!$AY$1*60,0), 1 )))</f>
        <v/>
      </c>
      <c r="NG131" s="193" t="str" cm="1">
        <f t="array" ref="NG131">IF($ND131=0,"",(IFERROR( (IFERROR($ND131/FRACAS!$AY$1*60,0) - SUMPRODUCT( (FRACAS!$K$5:$K$8972=NG$2) * IFERROR(FRACAS!$AN$5:$AN$8972,0) ) ) / IFERROR($ND131/FRACAS!$AY$1*60,0), 1 )))</f>
        <v/>
      </c>
      <c r="NH131" s="193" t="str" cm="1">
        <f t="array" ref="NH131">IF($ND131=0,"",(IFERROR( (IFERROR($ND131/FRACAS!$AY$1*60,0) - SUMPRODUCT( (FRACAS!$K$5:$K$8972=NH$2) * IFERROR(FRACAS!$AN$5:$AN$8972,0) ) ) / IFERROR($ND131/FRACAS!$AY$1*60,0), 1 )))</f>
        <v/>
      </c>
      <c r="NI131" s="193" t="str" cm="1">
        <f t="array" ref="NI131">IF($ND131=0,"",(IFERROR( (IFERROR($ND131/FRACAS!$AY$1*60,0) - SUMPRODUCT( (FRACAS!$K$5:$K$8972=NI$2) * IFERROR(FRACAS!$AN$5:$AN$8972,0) ) ) / IFERROR($ND131/FRACAS!$AY$1*60,0), 1 )))</f>
        <v/>
      </c>
      <c r="NJ131" s="193" t="str" cm="1">
        <f t="array" ref="NJ131">IF($ND131=0,"",(IFERROR( (IFERROR($ND131/FRACAS!$AY$1*60,0) - SUMPRODUCT( (FRACAS!$K$5:$K$8972=NJ$2) * IFERROR(FRACAS!$AN$5:$AN$8972,0) ) ) / IFERROR($ND131/FRACAS!$AY$1*60,0), 1 )))</f>
        <v/>
      </c>
      <c r="NK131" s="193" t="str" cm="1">
        <f t="array" ref="NK131">IF($ND131=0,"",(IFERROR( (IFERROR($ND131/FRACAS!$AY$1*60,0) - SUMPRODUCT( (FRACAS!$K$5:$K$8972=NK$2) * IFERROR(FRACAS!$AN$5:$AN$8972,0) ) ) / IFERROR($ND131/FRACAS!$AY$1*60,0), 1 )))</f>
        <v/>
      </c>
      <c r="NL131" s="193" t="str" cm="1">
        <f t="array" ref="NL131">IF($ND131=0,"",(IFERROR( (IFERROR($ND131/FRACAS!$AY$1*60,0) - SUMPRODUCT( (FRACAS!$K$5:$K$8972=NL$2) * IFERROR(FRACAS!$AN$5:$AN$8972,0) ) ) / IFERROR($ND131/FRACAS!$AY$1*60,0), 1 )))</f>
        <v/>
      </c>
      <c r="NM131" s="193" t="str" cm="1">
        <f t="array" ref="NM131">IF($ND131=0,"",(IFERROR( (IFERROR($ND131/FRACAS!$AY$1*60,0) - SUMPRODUCT( (FRACAS!$K$5:$K$8972=NM$2) * IFERROR(FRACAS!$AN$5:$AN$8972,0) ) ) / IFERROR($ND131/FRACAS!$AY$1*60,0), 1 )))</f>
        <v/>
      </c>
      <c r="NN131" s="193" t="str" cm="1">
        <f t="array" ref="NN131">IF($ND131=0,"",(IFERROR( (IFERROR($ND131/FRACAS!$AY$1*60,0) - SUMPRODUCT( (FRACAS!$K$5:$K$8972=NN$2) * IFERROR(FRACAS!$AN$5:$AN$8972,0) ) ) / IFERROR($ND131/FRACAS!$AY$1*60,0), 1 )))</f>
        <v/>
      </c>
      <c r="NO131" s="193" t="str" cm="1">
        <f t="array" ref="NO131">IF($ND131=0,"",(IFERROR( (IFERROR($ND131/FRACAS!$AY$1*60,0) - SUMPRODUCT( (FRACAS!$K$5:$K$8972=NO$2) * IFERROR(FRACAS!$AN$5:$AN$8972,0) ) ) / IFERROR($ND131/FRACAS!$AY$1*60,0), 1 )))</f>
        <v/>
      </c>
      <c r="NP131" s="193" t="str" cm="1">
        <f t="array" ref="NP131">IF($ND131=0,"",(IFERROR( (IFERROR($ND131/FRACAS!$AY$1*60,0) - SUMPRODUCT( (FRACAS!$K$5:$K$8972=NP$2) * IFERROR(FRACAS!$AN$5:$AN$8972,0) ) ) / IFERROR($ND131/FRACAS!$AY$1*60,0), 1 )))</f>
        <v/>
      </c>
      <c r="NQ131" s="193" t="str" cm="1">
        <f t="array" ref="NQ131">IF($ND131=0,"",(IFERROR( (IFERROR($ND131/FRACAS!$AY$1*60,0) - SUMPRODUCT( (FRACAS!$K$5:$K$8972=NQ$2) * IFERROR(FRACAS!$AN$5:$AN$8972,0) ) ) / IFERROR($ND131/FRACAS!$AY$1*60,0), 1 )))</f>
        <v/>
      </c>
      <c r="NR131" s="193" t="str" cm="1">
        <f t="array" ref="NR131">IF($ND131=0,"",(IFERROR( (IFERROR($ND131/FRACAS!$AY$1*60,0) - SUMPRODUCT( (FRACAS!$K$5:$K$8972=NR$2) * IFERROR(FRACAS!$AN$5:$AN$8972,0) ) ) / IFERROR($ND131/FRACAS!$AY$1*60,0), 1 )))</f>
        <v/>
      </c>
      <c r="NS131" s="193" t="str" cm="1">
        <f t="array" ref="NS131">IF($ND131=0,"",(IFERROR( (IFERROR($ND131/FRACAS!$AY$1*60,0) - SUMPRODUCT( (FRACAS!$K$5:$K$8972=NS$2) * IFERROR(FRACAS!$AN$5:$AN$8972,0) ) ) / IFERROR($ND131/FRACAS!$AY$1*60,0), 1 )))</f>
        <v/>
      </c>
      <c r="NT131" s="193" t="str" cm="1">
        <f t="array" ref="NT131">IF($ND131=0,"",(IFERROR( (IFERROR($ND131/FRACAS!$AY$1*60,0) - SUMPRODUCT( (FRACAS!$K$5:$K$8972=NT$2) * IFERROR(FRACAS!$AN$5:$AN$8972,0) ) ) / IFERROR($ND131/FRACAS!$AY$1*60,0), 1 )))</f>
        <v/>
      </c>
      <c r="NU131" s="193" t="str" cm="1">
        <f t="array" ref="NU131">IF($ND131=0,"",(IFERROR( (IFERROR($ND131/FRACAS!$AY$1*60,0) - SUMPRODUCT( (FRACAS!$K$5:$K$8972=NU$2) * IFERROR(FRACAS!$AN$5:$AN$8972,0) ) ) / IFERROR($ND131/FRACAS!$AY$1*60,0), 1 )))</f>
        <v/>
      </c>
      <c r="NV131" s="193" t="str" cm="1">
        <f t="array" ref="NV131">IF($ND131=0,"",(IFERROR( (IFERROR($ND131/FRACAS!$AY$1*60,0) - SUMPRODUCT( (FRACAS!$K$5:$K$8972=NV$2) * IFERROR(FRACAS!$AN$5:$AN$8972,0) ) ) / IFERROR($ND131/FRACAS!$AY$1*60,0), 1 )))</f>
        <v/>
      </c>
      <c r="NW131" s="193" t="str" cm="1">
        <f t="array" ref="NW131">IF($ND131=0,"",(IFERROR( (IFERROR($ND131/FRACAS!$AY$1*60,0) - SUMPRODUCT( (FRACAS!$K$5:$K$8972=NW$2) * IFERROR(FRACAS!$AN$5:$AN$8972,0) ) ) / IFERROR($ND131/FRACAS!$AY$1*60,0), 1 )))</f>
        <v/>
      </c>
      <c r="NX131" s="193" t="str" cm="1">
        <f t="array" ref="NX131">IF($ND131=0,"",(IFERROR( (IFERROR($ND131/FRACAS!$AY$1*60,0) - SUMPRODUCT( (FRACAS!$K$5:$K$8972=NX$2) * IFERROR(FRACAS!$AN$5:$AN$8972,0) ) ) / IFERROR($ND131/FRACAS!$AY$1*60,0), 1 )))</f>
        <v/>
      </c>
      <c r="NY131" s="193" t="str" cm="1">
        <f t="array" ref="NY131">IF($ND131=0,"",(IFERROR( (IFERROR($ND131/FRACAS!$AY$1*60,0) - SUMPRODUCT( (FRACAS!$K$5:$K$8972=NY$2) * IFERROR(FRACAS!$AN$5:$AN$8972,0) ) ) / IFERROR($ND131/FRACAS!$AY$1*60,0), 1 )))</f>
        <v/>
      </c>
      <c r="NZ131" s="193" t="str" cm="1">
        <f t="array" ref="NZ131">IF($ND131=0,"",(IFERROR( (IFERROR($ND131/FRACAS!$AY$1*60,0) - SUMPRODUCT( (FRACAS!$K$5:$K$8972=NZ$2) * IFERROR(FRACAS!$AN$5:$AN$8972,0) ) ) / IFERROR($ND131/FRACAS!$AY$1*60,0), 1 )))</f>
        <v/>
      </c>
      <c r="OA131" s="193" t="str" cm="1">
        <f t="array" ref="OA131">IF($ND131=0,"",(IFERROR( (IFERROR($ND131/FRACAS!$AY$1*60,0) - SUMPRODUCT( (FRACAS!$K$5:$K$8972=OA$2) * IFERROR(FRACAS!$AN$5:$AN$8972,0) ) ) / IFERROR($ND131/FRACAS!$AY$1*60,0), 1 )))</f>
        <v/>
      </c>
      <c r="OB131" s="193" t="str" cm="1">
        <f t="array" ref="OB131">IF($ND131=0,"",(IFERROR( (IFERROR($ND131/FRACAS!$AY$1*60,0) - SUMPRODUCT( (FRACAS!$K$5:$K$8972=OB$2) * IFERROR(FRACAS!$AN$5:$AN$8972,0) ) ) / IFERROR($ND131/FRACAS!$AY$1*60,0), 1 )))</f>
        <v/>
      </c>
      <c r="OC131" s="193" t="str" cm="1">
        <f t="array" ref="OC131">IF($ND131=0,"",(IFERROR( (IFERROR($ND131/FRACAS!$AY$1*60,0) - SUMPRODUCT( (FRACAS!$K$5:$K$8972=OC$2) * IFERROR(FRACAS!$AN$5:$AN$8972,0) ) ) / IFERROR($ND131/FRACAS!$AY$1*60,0), 1 )))</f>
        <v/>
      </c>
      <c r="OD131" s="193" t="str" cm="1">
        <f t="array" ref="OD131">IF($ND131=0,"",(IFERROR( (IFERROR($ND131/FRACAS!$AY$1*60,0) - SUMPRODUCT( (FRACAS!$K$5:$K$8972=OD$2) * IFERROR(FRACAS!$AN$5:$AN$8972,0) ) ) / IFERROR($ND131/FRACAS!$AY$1*60,0), 1 )))</f>
        <v/>
      </c>
      <c r="OE131" s="193" t="str" cm="1">
        <f t="array" ref="OE131">IF($ND131=0,"",(IFERROR( (IFERROR($ND131/FRACAS!$AY$1*60,0) - SUMPRODUCT( (FRACAS!$K$5:$K$8972=OE$2) * IFERROR(FRACAS!$AN$5:$AN$8972,0) ) ) / IFERROR($ND131/FRACAS!$AY$1*60,0), 1 )))</f>
        <v/>
      </c>
      <c r="OF131" s="193" t="str" cm="1">
        <f t="array" ref="OF131">IF($ND131=0,"",(IFERROR( (IFERROR($ND131/FRACAS!$AY$1*60,0) - SUMPRODUCT( (FRACAS!$K$5:$K$8972=OF$2) * IFERROR(FRACAS!$AN$5:$AN$8972,0) ) ) / IFERROR($ND131/FRACAS!$AY$1*60,0), 1 )))</f>
        <v/>
      </c>
      <c r="OG131" s="193" t="str" cm="1">
        <f t="array" ref="OG131">IF($ND131=0,"",(IFERROR( (IFERROR($ND131/FRACAS!$AY$1*60,0) - SUMPRODUCT( (FRACAS!$K$5:$K$8972=OG$2) * IFERROR(FRACAS!$AN$5:$AN$8972,0) ) ) / IFERROR($ND131/FRACAS!$AY$1*60,0), 1 )))</f>
        <v/>
      </c>
      <c r="OH131" s="193" t="str" cm="1">
        <f t="array" ref="OH131">IF($ND131=0,"",(IFERROR( (IFERROR($ND131/FRACAS!$AY$1*60,0) - SUMPRODUCT( (FRACAS!$K$5:$K$8972=OH$2) * IFERROR(FRACAS!$AN$5:$AN$8972,0) ) ) / IFERROR($ND131/FRACAS!$AY$1*60,0), 1 )))</f>
        <v/>
      </c>
      <c r="OI131" s="193" t="str" cm="1">
        <f t="array" ref="OI131">IF($ND131=0,"",(IFERROR( (IFERROR($ND131/FRACAS!$AY$1*60,0) - SUMPRODUCT( (FRACAS!$K$5:$K$8972=OI$2) * IFERROR(FRACAS!$AN$5:$AN$8972,0) ) ) / IFERROR($ND131/FRACAS!$AY$1*60,0), 1 )))</f>
        <v/>
      </c>
      <c r="OJ131" s="193" t="str" cm="1">
        <f t="array" ref="OJ131">IF($ND131=0,"",(IFERROR( (IFERROR($ND131/FRACAS!$AY$1*60,0) - SUMPRODUCT( (FRACAS!$K$5:$K$8972=OJ$2) * IFERROR(FRACAS!$AN$5:$AN$8972,0) ) ) / IFERROR($ND131/FRACAS!$AY$1*60,0), 1 )))</f>
        <v/>
      </c>
      <c r="OK131" s="193" t="str" cm="1">
        <f t="array" ref="OK131">IF($ND131=0,"",(IFERROR( (IFERROR($ND131/FRACAS!$AY$1*60,0) - SUMPRODUCT( (FRACAS!$K$5:$K$8972=OK$2) * IFERROR(FRACAS!$AN$5:$AN$8972,0) ) ) / IFERROR($ND131/FRACAS!$AY$1*60,0), 1 )))</f>
        <v/>
      </c>
      <c r="OL131" s="193" t="str" cm="1">
        <f t="array" ref="OL131">IF($ND131=0,"",(IFERROR( (IFERROR($ND131/FRACAS!$AY$1*60,0) - SUMPRODUCT( (FRACAS!$K$5:$K$8972=OL$2) * IFERROR(FRACAS!$AN$5:$AN$8972,0) ) ) / IFERROR($ND131/FRACAS!$AY$1*60,0), 1 )))</f>
        <v/>
      </c>
      <c r="OM131" s="193" t="str" cm="1">
        <f t="array" ref="OM131">IF($ND131=0,"",(IFERROR( (IFERROR($ND131/FRACAS!$AY$1*60,0) - SUMPRODUCT( (FRACAS!$K$5:$K$8972=OM$2) * IFERROR(FRACAS!$AN$5:$AN$8972,0) ) ) / IFERROR($ND131/FRACAS!$AY$1*60,0), 1 )))</f>
        <v/>
      </c>
      <c r="ON131" s="193" t="str" cm="1">
        <f t="array" ref="ON131">IF($ND131=0,"",(IFERROR( (IFERROR($ND131/FRACAS!$AY$1*60,0) - SUMPRODUCT( (FRACAS!$K$5:$K$8972=ON$2) * IFERROR(FRACAS!$AN$5:$AN$8972,0) ) ) / IFERROR($ND131/FRACAS!$AY$1*60,0), 1 )))</f>
        <v/>
      </c>
      <c r="OO131" s="193" t="str" cm="1">
        <f t="array" ref="OO131">IF($ND131=0,"",(IFERROR( (IFERROR($ND131/FRACAS!$AY$1*60,0) - SUMPRODUCT( (FRACAS!$K$5:$K$8972=OO$2) * IFERROR(FRACAS!$AN$5:$AN$8972,0) ) ) / IFERROR($ND131/FRACAS!$AY$1*60,0), 1 )))</f>
        <v/>
      </c>
      <c r="OP131" s="193" t="str" cm="1">
        <f t="array" ref="OP131">IF($ND131=0,"",(IFERROR( (IFERROR($ND131/FRACAS!$AY$1*60,0) - SUMPRODUCT( (FRACAS!$K$5:$K$8972=OP$2) * IFERROR(FRACAS!$AN$5:$AN$8972,0) ) ) / IFERROR($ND131/FRACAS!$AY$1*60,0), 1 )))</f>
        <v/>
      </c>
      <c r="OQ131" s="193" t="str" cm="1">
        <f t="array" ref="OQ131">IF($ND131=0,"",(IFERROR( (IFERROR($ND131/FRACAS!$AY$1*60,0) - SUMPRODUCT( (FRACAS!$K$5:$K$8972=OQ$2) * IFERROR(FRACAS!$AN$5:$AN$8972,0) ) ) / IFERROR($ND131/FRACAS!$AY$1*60,0), 1 )))</f>
        <v/>
      </c>
      <c r="OR131" s="193" t="str" cm="1">
        <f t="array" ref="OR131">IF($ND131=0,"",(IFERROR( (IFERROR($ND131/FRACAS!$AY$1*60,0) - SUMPRODUCT( (FRACAS!$K$5:$K$8972=OR$2) * IFERROR(FRACAS!$AN$5:$AN$8972,0) ) ) / IFERROR($ND131/FRACAS!$AY$1*60,0), 1 )))</f>
        <v/>
      </c>
      <c r="OS131" s="193" t="str" cm="1">
        <f t="array" ref="OS131">IF($ND131=0,"",(IFERROR( (IFERROR($ND131/FRACAS!$AY$1*60,0) - SUMPRODUCT( (FRACAS!$K$5:$K$8972=OS$2) * IFERROR(FRACAS!$AN$5:$AN$8972,0) ) ) / IFERROR($ND131/FRACAS!$AY$1*60,0), 1 )))</f>
        <v/>
      </c>
      <c r="OT131" s="243" t="str" cm="1">
        <f t="array" ref="OT131">IF($ND131=0,"",(IFERROR( (IFERROR($ND131/FRACAS!$AY$1*60,0) - SUMPRODUCT( (FRACAS!$K$5:$K$8972=OT$2) * IFERROR(FRACAS!$AN$5:$AN$8972,0) ) ) / IFERROR($ND131/FRACAS!$AY$1*60,0), 1 )))</f>
        <v/>
      </c>
    </row>
    <row r="132" spans="2:410" x14ac:dyDescent="0.2">
      <c r="B132" s="233"/>
      <c r="C132" s="259">
        <f>IF('[1]17.11.2025 IASI18 Mileage'!C132="","",'[1]17.11.2025 IASI18 Mileage'!C132)</f>
        <v>46860</v>
      </c>
      <c r="D132" s="201" t="str">
        <f>IF('[1]17.11.2025 IASI18 Mileage'!D132="","",'[1]17.11.2025 IASI18 Mileage'!D132)</f>
        <v/>
      </c>
      <c r="E132" s="201" t="str">
        <f>IF('[1]17.11.2025 IASI18 Mileage'!E132="","",'[1]17.11.2025 IASI18 Mileage'!E132)</f>
        <v/>
      </c>
      <c r="F132" s="201" t="str">
        <f>IF('[1]17.11.2025 IASI18 Mileage'!F132="","",'[1]17.11.2025 IASI18 Mileage'!F132)</f>
        <v/>
      </c>
      <c r="G132" s="201" t="str">
        <f>IF('[1]17.11.2025 IASI18 Mileage'!G132="","",'[1]17.11.2025 IASI18 Mileage'!G132)</f>
        <v/>
      </c>
      <c r="H132" s="201" t="str">
        <f>IF('[1]17.11.2025 IASI18 Mileage'!H132="","",'[1]17.11.2025 IASI18 Mileage'!H132)</f>
        <v/>
      </c>
      <c r="I132" s="201" t="str">
        <f>IF('[1]17.11.2025 IASI18 Mileage'!I132="","",'[1]17.11.2025 IASI18 Mileage'!I132)</f>
        <v/>
      </c>
      <c r="J132" s="201" t="str">
        <f>IF('[1]17.11.2025 IASI18 Mileage'!J132="","",'[1]17.11.2025 IASI18 Mileage'!J132)</f>
        <v/>
      </c>
      <c r="K132" s="201" t="str">
        <f>IF('[1]17.11.2025 IASI18 Mileage'!K132="","",'[1]17.11.2025 IASI18 Mileage'!K132)</f>
        <v/>
      </c>
      <c r="L132" s="201" t="str">
        <f>IF('[1]17.11.2025 IASI18 Mileage'!L132="","",'[1]17.11.2025 IASI18 Mileage'!L132)</f>
        <v/>
      </c>
      <c r="M132" s="201" t="str">
        <f>IF('[1]17.11.2025 IASI18 Mileage'!M132="","",'[1]17.11.2025 IASI18 Mileage'!M132)</f>
        <v/>
      </c>
      <c r="N132" s="201" t="str">
        <f>IF('[1]17.11.2025 IASI18 Mileage'!N132="","",'[1]17.11.2025 IASI18 Mileage'!N132)</f>
        <v/>
      </c>
      <c r="O132" s="201" t="str">
        <f>IF('[1]17.11.2025 IASI18 Mileage'!O132="","",'[1]17.11.2025 IASI18 Mileage'!O132)</f>
        <v/>
      </c>
      <c r="P132" s="201" t="str">
        <f>IF('[1]17.11.2025 IASI18 Mileage'!P132="","",'[1]17.11.2025 IASI18 Mileage'!P132)</f>
        <v/>
      </c>
      <c r="Q132" s="201" t="str">
        <f>IF('[1]17.11.2025 IASI18 Mileage'!Q132="","",'[1]17.11.2025 IASI18 Mileage'!Q132)</f>
        <v/>
      </c>
      <c r="R132" s="201" t="str">
        <f>IF('[1]17.11.2025 IASI18 Mileage'!R132="","",'[1]17.11.2025 IASI18 Mileage'!R132)</f>
        <v/>
      </c>
      <c r="S132" s="201" t="str">
        <f>IF('[1]17.11.2025 IASI18 Mileage'!S132="","",'[1]17.11.2025 IASI18 Mileage'!S132)</f>
        <v/>
      </c>
      <c r="T132" s="201" t="str">
        <f>IF('[1]17.11.2025 IASI18 Mileage'!T132="","",'[1]17.11.2025 IASI18 Mileage'!T132)</f>
        <v/>
      </c>
      <c r="U132" s="201" t="str">
        <f>IF('[1]17.11.2025 IASI18 Mileage'!U132="","",'[1]17.11.2025 IASI18 Mileage'!U132)</f>
        <v/>
      </c>
      <c r="V132" s="201"/>
      <c r="W132" s="201"/>
      <c r="X132" s="201"/>
      <c r="Y132" s="201"/>
      <c r="Z132" s="201"/>
      <c r="AA132" s="201"/>
      <c r="AB132" s="201"/>
      <c r="AC132" s="201"/>
      <c r="AD132" s="201"/>
      <c r="AE132" s="201"/>
      <c r="AF132" s="201"/>
      <c r="AG132" s="201"/>
      <c r="AH132" s="201"/>
      <c r="AI132" s="201"/>
      <c r="AJ132" s="201"/>
      <c r="AK132" s="201"/>
      <c r="AL132" s="201"/>
      <c r="AM132" s="201"/>
      <c r="AN132" s="201"/>
      <c r="AO132" s="201"/>
      <c r="AP132" s="201"/>
      <c r="AQ132" s="201"/>
      <c r="AR132" s="201"/>
      <c r="AS132" s="201"/>
      <c r="AT132" s="201"/>
      <c r="AU132" s="201"/>
      <c r="AV132" s="201"/>
      <c r="AW132" s="201"/>
      <c r="AX132" s="201"/>
      <c r="AY132" s="201"/>
      <c r="AZ132" s="201"/>
      <c r="BA132" s="202"/>
      <c r="BB132" s="184"/>
      <c r="BC132" s="184"/>
      <c r="BD132" s="234"/>
      <c r="BE132" s="234"/>
      <c r="BF132" s="234"/>
      <c r="BG132" s="234"/>
      <c r="BH132" s="234"/>
      <c r="BI132" s="234"/>
      <c r="BJ132" s="234"/>
      <c r="BK132" s="234"/>
      <c r="BL132" s="234"/>
      <c r="BM132" s="234"/>
      <c r="BN132" s="234"/>
      <c r="BO132" s="234"/>
      <c r="BP132" s="234"/>
      <c r="BQ132" s="234"/>
      <c r="BR132" s="234"/>
      <c r="BS132" s="234"/>
      <c r="BT132" s="234"/>
      <c r="BU132" s="234"/>
      <c r="BV132" s="234"/>
      <c r="BW132" s="234"/>
      <c r="BX132" s="234"/>
      <c r="BY132" s="234"/>
      <c r="BZ132" s="234"/>
      <c r="CA132" s="234"/>
      <c r="CB132" s="234"/>
      <c r="CC132" s="234"/>
      <c r="CD132" s="234"/>
      <c r="CE132" s="234"/>
      <c r="CF132" s="234"/>
      <c r="CG132" s="234"/>
      <c r="CH132" s="234"/>
      <c r="CI132" s="234"/>
      <c r="CJ132" s="234"/>
      <c r="CK132" s="234"/>
      <c r="CL132" s="234"/>
      <c r="CM132" s="234"/>
      <c r="CN132" s="234"/>
      <c r="CO132" s="234"/>
      <c r="CP132" s="234"/>
      <c r="CQ132" s="234"/>
      <c r="CR132" s="234"/>
      <c r="CS132" s="234"/>
      <c r="CT132" s="234"/>
      <c r="CU132" s="234"/>
      <c r="CV132" s="234"/>
      <c r="CW132" s="234"/>
      <c r="CX132" s="234"/>
      <c r="CY132" s="234"/>
      <c r="CZ132" s="234"/>
      <c r="DA132" s="234"/>
      <c r="DB132" s="234"/>
      <c r="DC132" s="184">
        <f t="shared" si="9"/>
        <v>0</v>
      </c>
      <c r="DD132" s="235" t="str">
        <f t="shared" si="10"/>
        <v/>
      </c>
      <c r="DE132" s="186">
        <f>IF(D132&gt; 0,(COUNTIFS(FRACAS!$B$5:$B$8972, D$4, FRACAS!$D$5:$D$8972, "&lt;="&amp;D132)), "" )</f>
        <v>0</v>
      </c>
      <c r="DF132" s="186">
        <f>IF(E132&gt; 0,(COUNTIFS(FRACAS!$B$5:$B$8972, E$4, FRACAS!$D$5:$D$8972, "&lt;="&amp;E132)), "" )</f>
        <v>0</v>
      </c>
      <c r="DG132" s="186">
        <f>IF(F132&gt; 0,(COUNTIFS(FRACAS!$B$5:$B$8972, F$4, FRACAS!$D$5:$D$8972, "&lt;="&amp;F132)), "" )</f>
        <v>0</v>
      </c>
      <c r="DH132" s="186">
        <f>IF(G132&gt; 0,(COUNTIFS(FRACAS!$B$5:$B$8972, G$4, FRACAS!$D$5:$D$8972, "&lt;="&amp;G132)), "" )</f>
        <v>0</v>
      </c>
      <c r="DI132" s="186">
        <f>IF(H132&gt; 0,(COUNTIFS(FRACAS!$B$5:$B$8972, H$4, FRACAS!$D$5:$D$8972, "&lt;="&amp;H132)), "" )</f>
        <v>0</v>
      </c>
      <c r="DJ132" s="186">
        <f>IF(I132&gt; 0,(COUNTIFS(FRACAS!$B$5:$B$8972, I$4, FRACAS!$D$5:$D$8972, "&lt;="&amp;I132)), "" )</f>
        <v>0</v>
      </c>
      <c r="DK132" s="186">
        <f>IF(J132&gt; 0,(COUNTIFS(FRACAS!$B$5:$B$8972, J$4, FRACAS!$D$5:$D$8972, "&lt;="&amp;J132)), "" )</f>
        <v>0</v>
      </c>
      <c r="DL132" s="186">
        <f>IF(K132&gt; 0,(COUNTIFS(FRACAS!$B$5:$B$8972, K$4, FRACAS!$D$5:$D$8972, "&lt;="&amp;K132)), "" )</f>
        <v>0</v>
      </c>
      <c r="DM132" s="186">
        <f>IF(L132&gt; 0,(COUNTIFS(FRACAS!$B$5:$B$8972, L$4, FRACAS!$D$5:$D$8972, "&lt;="&amp;L132)), "" )</f>
        <v>0</v>
      </c>
      <c r="DN132" s="186">
        <f>IF(M132&gt; 0,(COUNTIFS(FRACAS!$B$5:$B$8972, M$4, FRACAS!$D$5:$D$8972, "&lt;="&amp;M132)), "" )</f>
        <v>0</v>
      </c>
      <c r="DO132" s="186">
        <f>IF(N132&gt; 0,(COUNTIFS(FRACAS!$B$5:$B$8972, N$4, FRACAS!$D$5:$D$8972, "&lt;="&amp;N132)), "" )</f>
        <v>0</v>
      </c>
      <c r="DP132" s="186">
        <f>IF(O132&gt; 0,(COUNTIFS(FRACAS!$B$5:$B$8972, O$4, FRACAS!$D$5:$D$8972, "&lt;="&amp;O132)), "" )</f>
        <v>0</v>
      </c>
      <c r="DQ132" s="186">
        <f>IF(P132&gt; 0,(COUNTIFS(FRACAS!$B$5:$B$8972, P$4, FRACAS!$D$5:$D$8972, "&lt;="&amp;P132)), "" )</f>
        <v>0</v>
      </c>
      <c r="DR132" s="186">
        <f>IF(Q132&gt; 0,(COUNTIFS(FRACAS!$B$5:$B$8972, Q$4, FRACAS!$D$5:$D$8972, "&lt;="&amp;Q132)), "" )</f>
        <v>0</v>
      </c>
      <c r="DS132" s="186">
        <f>IF(R132&gt; 0,(COUNTIFS(FRACAS!$B$5:$B$8972, R$4, FRACAS!$D$5:$D$8972, "&lt;="&amp;R132)), "" )</f>
        <v>0</v>
      </c>
      <c r="DT132" s="186">
        <f>IF(S132&gt; 0,(COUNTIFS(FRACAS!$B$5:$B$8972, S$4, FRACAS!$D$5:$D$8972, "&lt;="&amp;S132)), "" )</f>
        <v>0</v>
      </c>
      <c r="DU132" s="186">
        <f>IF(T132&gt; 0,(COUNTIFS(FRACAS!$B$5:$B$8972, T$4, FRACAS!$D$5:$D$8972, "&lt;="&amp;T132)), "" )</f>
        <v>0</v>
      </c>
      <c r="DV132" s="186">
        <f>IF(U132&gt; 0,(COUNTIFS(FRACAS!$B$5:$B$8972, U$4, FRACAS!$D$5:$D$8972, "&lt;="&amp;U132)), "" )</f>
        <v>0</v>
      </c>
      <c r="DW132" s="186" t="str">
        <f>IF(V132&gt; 0,(COUNTIFS(FRACAS!$B$5:$B$8972, V$4, FRACAS!$D$5:$D$8972, "&lt;="&amp;V132)), "" )</f>
        <v/>
      </c>
      <c r="DX132" s="186" t="str">
        <f>IF(W132&gt; 0,(COUNTIFS(FRACAS!$B$5:$B$8972, W$4, FRACAS!$D$5:$D$8972, "&lt;="&amp;W132)), "" )</f>
        <v/>
      </c>
      <c r="DY132" s="186" t="str">
        <f>IF(X132&gt; 0,(COUNTIFS(FRACAS!$B$5:$B$8972, X$4, FRACAS!$D$5:$D$8972, "&lt;="&amp;X132)), "" )</f>
        <v/>
      </c>
      <c r="DZ132" s="186" t="str">
        <f>IF(Y132&gt; 0,(COUNTIFS(FRACAS!$B$5:$B$8972, Y$4, FRACAS!$D$5:$D$8972, "&lt;="&amp;Y132)), "" )</f>
        <v/>
      </c>
      <c r="EA132" s="186" t="str">
        <f>IF(Z132&gt; 0,(COUNTIFS(FRACAS!$B$5:$B$8972, Z$4, FRACAS!$D$5:$D$8972, "&lt;="&amp;Z132)), "" )</f>
        <v/>
      </c>
      <c r="EB132" s="186" t="str">
        <f>IF(AA132&gt; 0,(COUNTIFS(FRACAS!$B$5:$B$8972, AA$4, FRACAS!$D$5:$D$8972, "&lt;="&amp;AA132)), "" )</f>
        <v/>
      </c>
      <c r="EC132" s="186" t="str">
        <f>IF(AB132&gt; 0,(COUNTIFS(FRACAS!$B$5:$B$8972, AB$4, FRACAS!$D$5:$D$8972, "&lt;="&amp;AB132)), "" )</f>
        <v/>
      </c>
      <c r="ED132" s="186" t="str">
        <f>IF(AC132&gt; 0,(COUNTIFS(FRACAS!$B$5:$B$8972, AC$4, FRACAS!$D$5:$D$8972, "&lt;="&amp;AC132)), "" )</f>
        <v/>
      </c>
      <c r="EE132" s="186" t="str">
        <f>IF(AD132&gt; 0,(COUNTIFS(FRACAS!$B$5:$B$8972, AD$4, FRACAS!$D$5:$D$8972, "&lt;="&amp;AD132)), "" )</f>
        <v/>
      </c>
      <c r="EF132" s="186" t="str">
        <f>IF(AE132&gt; 0,(COUNTIFS(FRACAS!$B$5:$B$8972, AE$4, FRACAS!$D$5:$D$8972, "&lt;="&amp;AE132)), "" )</f>
        <v/>
      </c>
      <c r="EG132" s="186" t="str">
        <f>IF(AF132&gt; 0,(COUNTIFS(FRACAS!$B$5:$B$8972, AF$4, FRACAS!$D$5:$D$8972, "&lt;="&amp;AF132)), "" )</f>
        <v/>
      </c>
      <c r="EH132" s="186" t="str">
        <f>IF(AG132&gt; 0,(COUNTIFS(FRACAS!$B$5:$B$8972, AG$4, FRACAS!$D$5:$D$8972, "&lt;="&amp;AG132)), "" )</f>
        <v/>
      </c>
      <c r="EI132" s="186" t="str">
        <f>IF(AH132&gt; 0,(COUNTIFS(FRACAS!$B$5:$B$8972, AH$4, FRACAS!$D$5:$D$8972, "&lt;="&amp;AH132)), "" )</f>
        <v/>
      </c>
      <c r="EJ132" s="186" t="str">
        <f>IF(AI132&gt; 0,(COUNTIFS(FRACAS!$B$5:$B$8972, AI$4, FRACAS!$D$5:$D$8972, "&lt;="&amp;AI132)), "" )</f>
        <v/>
      </c>
      <c r="EK132" s="186" t="str">
        <f>IF(AJ132&gt; 0,(COUNTIFS(FRACAS!$B$5:$B$8972, AJ$4, FRACAS!$D$5:$D$8972, "&lt;="&amp;AJ132)), "" )</f>
        <v/>
      </c>
      <c r="EL132" s="186" t="str">
        <f>IF(AK132&gt; 0,(COUNTIFS(FRACAS!$B$5:$B$8972, AK$4, FRACAS!$D$5:$D$8972, "&lt;="&amp;AK132)), "" )</f>
        <v/>
      </c>
      <c r="EM132" s="186" t="str">
        <f>IF(AL132&gt; 0,(COUNTIFS(FRACAS!$B$5:$B$8972, AL$4, FRACAS!$D$5:$D$8972, "&lt;="&amp;AL132)), "" )</f>
        <v/>
      </c>
      <c r="EN132" s="186" t="str">
        <f>IF(AM132&gt; 0,(COUNTIFS(FRACAS!$B$5:$B$8972, AM$4, FRACAS!$D$5:$D$8972, "&lt;="&amp;AM132)), "" )</f>
        <v/>
      </c>
      <c r="EO132" s="186" t="str">
        <f>IF(AN132&gt; 0,(COUNTIFS(FRACAS!$B$5:$B$8972, AN$4, FRACAS!$D$5:$D$8972, "&lt;="&amp;AN132)), "" )</f>
        <v/>
      </c>
      <c r="EP132" s="186" t="str">
        <f>IF(AO132&gt; 0,(COUNTIFS(FRACAS!$B$5:$B$8972, AO$4, FRACAS!$D$5:$D$8972, "&lt;="&amp;AO132)), "" )</f>
        <v/>
      </c>
      <c r="EQ132" s="186" t="str">
        <f>IF(AP132&gt; 0,(COUNTIFS(FRACAS!$B$5:$B$8972, AP$4, FRACAS!$D$5:$D$8972, "&lt;="&amp;AP132)), "" )</f>
        <v/>
      </c>
      <c r="ER132" s="186" t="str">
        <f>IF(AQ132&gt; 0,(COUNTIFS(FRACAS!$B$5:$B$8972, AQ$4, FRACAS!$D$5:$D$8972, "&lt;="&amp;AQ132)), "" )</f>
        <v/>
      </c>
      <c r="ES132" s="244"/>
      <c r="ET132" s="186"/>
      <c r="EU132" s="186"/>
      <c r="EV132" s="186"/>
      <c r="EW132" s="186"/>
      <c r="EX132" s="186"/>
      <c r="EY132" s="186"/>
      <c r="EZ132" s="186"/>
      <c r="FA132" s="186"/>
      <c r="FB132" s="203"/>
      <c r="FC132" s="204"/>
      <c r="FD132" s="204"/>
      <c r="FE132" s="190"/>
      <c r="FF132" s="190"/>
      <c r="FG132" s="190"/>
      <c r="FH132" s="190"/>
      <c r="FI132" s="190"/>
      <c r="FJ132" s="190"/>
      <c r="FK132" s="190"/>
      <c r="FL132" s="190"/>
      <c r="FM132" s="190"/>
      <c r="FN132" s="190"/>
      <c r="FO132" s="190"/>
      <c r="FP132" s="190"/>
      <c r="FQ132" s="190"/>
      <c r="FR132" s="190"/>
      <c r="FS132" s="190"/>
      <c r="FT132" s="190"/>
      <c r="FU132" s="190"/>
      <c r="FV132" s="190"/>
      <c r="FW132" s="190"/>
      <c r="FX132" s="190"/>
      <c r="FY132" s="190"/>
      <c r="FZ132" s="190"/>
      <c r="GA132" s="190"/>
      <c r="GB132" s="190"/>
      <c r="GC132" s="190"/>
      <c r="GD132" s="190"/>
      <c r="GE132" s="190"/>
      <c r="GF132" s="190"/>
      <c r="GG132" s="190"/>
      <c r="GH132" s="190"/>
      <c r="GI132" s="190"/>
      <c r="GJ132" s="190"/>
      <c r="GK132" s="190"/>
      <c r="GL132" s="190"/>
      <c r="GM132" s="190"/>
      <c r="GN132" s="190"/>
      <c r="GO132" s="190"/>
      <c r="GP132" s="190"/>
      <c r="GQ132" s="190"/>
      <c r="GR132" s="190"/>
      <c r="GS132" s="190"/>
      <c r="GT132" s="190"/>
      <c r="GU132" s="190"/>
      <c r="GV132" s="190"/>
      <c r="GW132" s="190"/>
      <c r="GX132" s="190"/>
      <c r="GY132" s="190"/>
      <c r="GZ132" s="190"/>
      <c r="HA132" s="190"/>
      <c r="HB132" s="190"/>
      <c r="HD132" s="190"/>
      <c r="HE132" s="190"/>
      <c r="HF132" s="190"/>
      <c r="HG132" s="190"/>
      <c r="HH132" s="190"/>
      <c r="HI132" s="190"/>
      <c r="HJ132" s="190"/>
      <c r="HK132" s="190"/>
      <c r="HL132" s="190"/>
      <c r="HM132" s="190"/>
      <c r="HN132" s="190"/>
      <c r="HO132" s="190"/>
      <c r="HP132" s="190"/>
      <c r="HQ132" s="190"/>
      <c r="HR132" s="190"/>
      <c r="HS132" s="190"/>
      <c r="HT132" s="190"/>
      <c r="HU132" s="190"/>
      <c r="HV132" s="190"/>
      <c r="HW132" s="190"/>
      <c r="HX132" s="190"/>
      <c r="HY132" s="190"/>
      <c r="HZ132" s="190"/>
      <c r="IA132" s="190"/>
      <c r="IB132" s="190"/>
      <c r="IC132" s="190"/>
      <c r="ID132" s="190"/>
      <c r="IE132" s="190"/>
      <c r="IF132" s="190"/>
      <c r="IG132" s="190"/>
      <c r="IH132" s="190"/>
      <c r="II132" s="190"/>
      <c r="IJ132" s="190"/>
      <c r="IK132" s="190"/>
      <c r="IL132" s="190"/>
      <c r="IM132" s="190"/>
      <c r="IN132" s="190"/>
      <c r="IO132" s="190"/>
      <c r="IP132" s="190"/>
      <c r="IQ132" s="190"/>
      <c r="IR132" s="190"/>
      <c r="IS132" s="190"/>
      <c r="IT132" s="190"/>
      <c r="IU132" s="190"/>
      <c r="IV132" s="190"/>
      <c r="IW132" s="190"/>
      <c r="IX132" s="190"/>
      <c r="IY132" s="190"/>
      <c r="IZ132" s="190"/>
      <c r="JA132" s="190"/>
      <c r="JB132" s="190"/>
      <c r="JC132" s="190"/>
      <c r="JD132" s="238"/>
      <c r="JE132" s="238"/>
      <c r="JF132" s="238"/>
      <c r="JG132" s="238"/>
      <c r="JH132" s="238"/>
      <c r="JI132" s="238"/>
      <c r="JJ132" s="238"/>
      <c r="JK132" s="238"/>
      <c r="JL132" s="238"/>
      <c r="JM132" s="238"/>
      <c r="JN132" s="239"/>
      <c r="JO132" s="193"/>
      <c r="JP132" s="193"/>
      <c r="JQ132" s="193"/>
      <c r="JR132" s="193"/>
      <c r="JS132" s="193"/>
      <c r="JT132" s="193"/>
      <c r="JU132" s="193"/>
      <c r="JV132" s="193"/>
      <c r="JW132" s="193"/>
      <c r="JX132" s="193"/>
      <c r="JY132" s="193"/>
      <c r="JZ132" s="193"/>
      <c r="KA132" s="193"/>
      <c r="KB132" s="193"/>
      <c r="KC132" s="193"/>
      <c r="KD132" s="193"/>
      <c r="KE132" s="193"/>
      <c r="KF132" s="193"/>
      <c r="KG132" s="193"/>
      <c r="KH132" s="193"/>
      <c r="KI132" s="193"/>
      <c r="KJ132" s="193"/>
      <c r="KK132" s="193"/>
      <c r="KL132" s="193"/>
      <c r="KM132" s="193"/>
      <c r="KN132" s="193"/>
      <c r="KO132" s="193"/>
      <c r="KP132" s="193"/>
      <c r="KQ132" s="193"/>
      <c r="KR132" s="193"/>
      <c r="KS132" s="193"/>
      <c r="KT132" s="193"/>
      <c r="KU132" s="193"/>
      <c r="KV132" s="193"/>
      <c r="KW132" s="193"/>
      <c r="KX132" s="193"/>
      <c r="KY132" s="193"/>
      <c r="KZ132" s="193"/>
      <c r="LA132" s="193"/>
      <c r="LB132" s="192"/>
      <c r="LC132" s="235" t="str">
        <f t="shared" si="8"/>
        <v/>
      </c>
      <c r="LD132" s="240" t="str" cm="1">
        <f t="array" ref="LD132">IFERROR((((D132/FRACAS!$AY$1)*60
)-(SUMPRODUCT((FRACAS!$B$5:$B$8970=D$4)*(FRACAS!$D$5:$D$8970&lt;=D132)*(IFERROR(FRACAS!$AM$5:$AM$8970,0)))
))/((D132/FRACAS!$AY$1)*60),"")</f>
        <v/>
      </c>
      <c r="LE132" s="240" t="str" cm="1">
        <f t="array" ref="LE132">IFERROR((((E132/FRACAS!$AY$1)*60
)-(SUMPRODUCT((FRACAS!$B$5:$B$8970=E$4)*(FRACAS!$D$5:$D$8970&lt;=E132)*(IFERROR(FRACAS!$AM$5:$AM$8970,0)))
))/((E132/FRACAS!$AY$1)*60),"")</f>
        <v/>
      </c>
      <c r="LF132" s="240" t="str" cm="1">
        <f t="array" ref="LF132">IFERROR((((F132/FRACAS!$AY$1)*60
)-(SUMPRODUCT((FRACAS!$B$5:$B$8970=F$4)*(FRACAS!$D$5:$D$8970&lt;=F132)*(IFERROR(FRACAS!$AM$5:$AM$8970,0)))
))/((F132/FRACAS!$AY$1)*60),"")</f>
        <v/>
      </c>
      <c r="LG132" s="240" t="str" cm="1">
        <f t="array" ref="LG132">IFERROR((((G132/FRACAS!$AY$1)*60
)-(SUMPRODUCT((FRACAS!$B$5:$B$8970=G$4)*(FRACAS!$D$5:$D$8970&lt;=G132)*(IFERROR(FRACAS!$AM$5:$AM$8970,0)))
))/((G132/FRACAS!$AY$1)*60),"")</f>
        <v/>
      </c>
      <c r="LH132" s="240" t="str" cm="1">
        <f t="array" ref="LH132">IFERROR((((H132/FRACAS!$AY$1)*60
)-(SUMPRODUCT((FRACAS!$B$5:$B$8970=H$4)*(FRACAS!$D$5:$D$8970&lt;=H132)*(IFERROR(FRACAS!$AM$5:$AM$8970,0)))
))/((H132/FRACAS!$AY$1)*60),"")</f>
        <v/>
      </c>
      <c r="LI132" s="240" t="str" cm="1">
        <f t="array" ref="LI132">IFERROR((((I132/FRACAS!$AY$1)*60
)-(SUMPRODUCT((FRACAS!$B$5:$B$8970=I$4)*(FRACAS!$D$5:$D$8970&lt;=I132)*(IFERROR(FRACAS!$AM$5:$AM$8970,0)))
))/((I132/FRACAS!$AY$1)*60),"")</f>
        <v/>
      </c>
      <c r="LJ132" s="240" t="str" cm="1">
        <f t="array" ref="LJ132">IFERROR((((J132/FRACAS!$AY$1)*60
)-(SUMPRODUCT((FRACAS!$B$5:$B$8970=J$4)*(FRACAS!$D$5:$D$8970&lt;=J132)*(IFERROR(FRACAS!$AM$5:$AM$8970,0)))
))/((J132/FRACAS!$AY$1)*60),"")</f>
        <v/>
      </c>
      <c r="LK132" s="240" t="str" cm="1">
        <f t="array" ref="LK132">IFERROR((((K132/FRACAS!$AY$1)*60
)-(SUMPRODUCT((FRACAS!$B$5:$B$8970=K$4)*(FRACAS!$D$5:$D$8970&lt;=K132)*(IFERROR(FRACAS!$AM$5:$AM$8970,0)))
))/((K132/FRACAS!$AY$1)*60),"")</f>
        <v/>
      </c>
      <c r="LL132" s="240" t="str" cm="1">
        <f t="array" ref="LL132">IFERROR((((L132/FRACAS!$AY$1)*60
)-(SUMPRODUCT((FRACAS!$B$5:$B$8970=L$4)*(FRACAS!$D$5:$D$8970&lt;=L132)*(IFERROR(FRACAS!$AM$5:$AM$8970,0)))
))/((L132/FRACAS!$AY$1)*60),"")</f>
        <v/>
      </c>
      <c r="LM132" s="240" t="str" cm="1">
        <f t="array" ref="LM132">IFERROR((((M132/FRACAS!$AY$1)*60
)-(SUMPRODUCT((FRACAS!$B$5:$B$8970=M$4)*(FRACAS!$D$5:$D$8970&lt;=M132)*(IFERROR(FRACAS!$AM$5:$AM$8970,0)))
))/((M132/FRACAS!$AY$1)*60),"")</f>
        <v/>
      </c>
      <c r="LN132" s="240" t="str" cm="1">
        <f t="array" ref="LN132">IFERROR((((N132/FRACAS!$AY$1)*60
)-(SUMPRODUCT((FRACAS!$B$5:$B$8970=N$4)*(FRACAS!$D$5:$D$8970&lt;=N132)*(IFERROR(FRACAS!$AM$5:$AM$8970,0)))
))/((N132/FRACAS!$AY$1)*60),"")</f>
        <v/>
      </c>
      <c r="LO132" s="240" t="str" cm="1">
        <f t="array" ref="LO132">IFERROR((((O132/FRACAS!$AY$1)*60
)-(SUMPRODUCT((FRACAS!$B$5:$B$8970=O$4)*(FRACAS!$D$5:$D$8970&lt;=O132)*(IFERROR(FRACAS!$AM$5:$AM$8970,0)))
))/((O132/FRACAS!$AY$1)*60),"")</f>
        <v/>
      </c>
      <c r="LP132" s="240" t="str" cm="1">
        <f t="array" ref="LP132">IFERROR((((P132/FRACAS!$AY$1)*60
)-(SUMPRODUCT((FRACAS!$B$5:$B$8970=P$4)*(FRACAS!$D$5:$D$8970&lt;=P132)*(IFERROR(FRACAS!$AM$5:$AM$8970,0)))
))/((P132/FRACAS!$AY$1)*60),"")</f>
        <v/>
      </c>
      <c r="LQ132" s="240" t="str" cm="1">
        <f t="array" ref="LQ132">IFERROR((((Q132/FRACAS!$AY$1)*60
)-(SUMPRODUCT((FRACAS!$B$5:$B$8970=Q$4)*(FRACAS!$D$5:$D$8970&lt;=Q132)*(IFERROR(FRACAS!$AM$5:$AM$8970,0)))
))/((Q132/FRACAS!$AY$1)*60),"")</f>
        <v/>
      </c>
      <c r="LR132" s="240" t="str" cm="1">
        <f t="array" ref="LR132">IFERROR((((R132/FRACAS!$AY$1)*60
)-(SUMPRODUCT((FRACAS!$B$5:$B$8970=R$4)*(FRACAS!$D$5:$D$8970&lt;=R132)*(IFERROR(FRACAS!$AM$5:$AM$8970,0)))
))/((R132/FRACAS!$AY$1)*60),"")</f>
        <v/>
      </c>
      <c r="LS132" s="240" t="str" cm="1">
        <f t="array" ref="LS132">IFERROR((((S132/FRACAS!$AY$1)*60
)-(SUMPRODUCT((FRACAS!$B$5:$B$8970=S$4)*(FRACAS!$D$5:$D$8970&lt;=S132)*(IFERROR(FRACAS!$AM$5:$AM$8970,0)))
))/((S132/FRACAS!$AY$1)*60),"")</f>
        <v/>
      </c>
      <c r="LT132" s="240" t="str" cm="1">
        <f t="array" ref="LT132">IFERROR((((T132/FRACAS!$AY$1)*60
)-(SUMPRODUCT((FRACAS!$B$5:$B$8970=T$4)*(FRACAS!$D$5:$D$8970&lt;=T132)*(IFERROR(FRACAS!$AM$5:$AM$8970,0)))
))/((T132/FRACAS!$AY$1)*60),"")</f>
        <v/>
      </c>
      <c r="LU132" s="240" t="str" cm="1">
        <f t="array" ref="LU132">IFERROR((((U132/FRACAS!$AY$1)*60
)-(SUMPRODUCT((FRACAS!$B$5:$B$8970=U$4)*(FRACAS!$D$5:$D$8970&lt;=U132)*(IFERROR(FRACAS!$AM$5:$AM$8970,0)))
))/((U132/FRACAS!$AY$1)*60),"")</f>
        <v/>
      </c>
      <c r="LV132" s="240" t="str" cm="1">
        <f t="array" ref="LV132">IFERROR(
    (((V132/FRACAS!$AY$1)*60))
    /
    (((V132/FRACAS!$AY$1)*60) + SUMPRODUCT((FRACAS!$B$5:$B$8970=V$4)*(FRACAS!$D$5:$D$8970&lt;=V132)*(IFERROR(FRACAS!$AM$5:$AM$8970,0)))
    ),"")</f>
        <v/>
      </c>
      <c r="LW132" s="240" t="str" cm="1">
        <f t="array" ref="LW132">IFERROR(
    (((W132/FRACAS!$AY$1)*60))
    /
    (((W132/FRACAS!$AY$1)*60) + SUMPRODUCT((FRACAS!$B$5:$B$8970=W$4)*(FRACAS!$D$5:$D$8970&lt;=W132)*(IFERROR(FRACAS!$AM$5:$AM$8970,0)))
    ),"")</f>
        <v/>
      </c>
      <c r="LX132" s="240" t="str" cm="1">
        <f t="array" ref="LX132">IFERROR(
    (((X132/FRACAS!$AY$1)*60))
    /
    (((X132/FRACAS!$AY$1)*60) + SUMPRODUCT((FRACAS!$B$5:$B$8970=X$4)*(FRACAS!$D$5:$D$8970&lt;=X132)*(IFERROR(FRACAS!$AM$5:$AM$8970,0)))
    ),"")</f>
        <v/>
      </c>
      <c r="LY132" s="240" t="str" cm="1">
        <f t="array" ref="LY132">IFERROR(
    (((Y132/FRACAS!$AY$1)*60))
    /
    (((Y132/FRACAS!$AY$1)*60) + SUMPRODUCT((FRACAS!$B$5:$B$8970=Y$4)*(FRACAS!$D$5:$D$8970&lt;=Y132)*(IFERROR(FRACAS!$AM$5:$AM$8970,0)))
    ),"")</f>
        <v/>
      </c>
      <c r="LZ132" s="240" t="str" cm="1">
        <f t="array" ref="LZ132">IFERROR(
    (((Z132/FRACAS!$AY$1)*60))
    /
    (((Z132/FRACAS!$AY$1)*60) + SUMPRODUCT((FRACAS!$B$5:$B$8970=Z$4)*(FRACAS!$D$5:$D$8970&lt;=Z132)*(IFERROR(FRACAS!$AM$5:$AM$8970,0)))
    ),"")</f>
        <v/>
      </c>
      <c r="MA132" s="240" t="str" cm="1">
        <f t="array" ref="MA132">IFERROR(
    (((AA132/FRACAS!$AY$1)*60))
    /
    (((AA132/FRACAS!$AY$1)*60) + SUMPRODUCT((FRACAS!$B$5:$B$8970=AA$4)*(FRACAS!$D$5:$D$8970&lt;=AA132)*(IFERROR(FRACAS!$AM$5:$AM$8970,0)))
    ),"")</f>
        <v/>
      </c>
      <c r="MB132" s="240" t="str" cm="1">
        <f t="array" ref="MB132">IFERROR(
    (((AB132/FRACAS!$AY$1)*60))
    /
    (((AB132/FRACAS!$AY$1)*60) + SUMPRODUCT((FRACAS!$B$5:$B$8970=AB$4)*(FRACAS!$D$5:$D$8970&lt;=AB132)*(IFERROR(FRACAS!$AM$5:$AM$8970,0)))
    ),"")</f>
        <v/>
      </c>
      <c r="MC132" s="240" t="str" cm="1">
        <f t="array" ref="MC132">IFERROR(
    (((AC132/FRACAS!$AY$1)*60))
    /
    (((AC132/FRACAS!$AY$1)*60) + SUMPRODUCT((FRACAS!$B$5:$B$8970=AC$4)*(FRACAS!$D$5:$D$8970&lt;=AC132)*(IFERROR(FRACAS!$AM$5:$AM$8970,0)))
    ),"")</f>
        <v/>
      </c>
      <c r="MD132" s="240" t="str" cm="1">
        <f t="array" ref="MD132">IFERROR(
    (((AD132/FRACAS!$AY$1)*60))
    /
    (((AD132/FRACAS!$AY$1)*60) + SUMPRODUCT((FRACAS!$B$5:$B$8970=AD$4)*(FRACAS!$D$5:$D$8970&lt;=AD132)*(IFERROR(FRACAS!$AM$5:$AM$8970,0)))
    ),"")</f>
        <v/>
      </c>
      <c r="ME132" s="240" t="str" cm="1">
        <f t="array" ref="ME132">IFERROR(
    (((AE132/FRACAS!$AY$1)*60))
    /
    (((AE132/FRACAS!$AY$1)*60) + SUMPRODUCT((FRACAS!$B$5:$B$8970=AE$4)*(FRACAS!$D$5:$D$8970&lt;=AE132)*(IFERROR(FRACAS!$AM$5:$AM$8970,0)))
    ),"")</f>
        <v/>
      </c>
      <c r="MF132" s="240" t="str" cm="1">
        <f t="array" ref="MF132">IFERROR(
    (((AF132/FRACAS!$AY$1)*60))
    /
    (((AF132/FRACAS!$AY$1)*60) + SUMPRODUCT((FRACAS!$B$5:$B$8970=AF$4)*(FRACAS!$D$5:$D$8970&lt;=AF132)*(IFERROR(FRACAS!$AM$5:$AM$8970,0)))
    ),"")</f>
        <v/>
      </c>
      <c r="MG132" s="240" t="str" cm="1">
        <f t="array" ref="MG132">IFERROR(
    (((AG132/FRACAS!$AY$1)*60))
    /
    (((AG132/FRACAS!$AY$1)*60) + SUMPRODUCT((FRACAS!$B$5:$B$8970=AG$4)*(FRACAS!$D$5:$D$8970&lt;=AG132)*(IFERROR(FRACAS!$AM$5:$AM$8970,0)))
    ),"")</f>
        <v/>
      </c>
      <c r="MH132" s="240" t="str" cm="1">
        <f t="array" ref="MH132">IFERROR(
    (((AH132/FRACAS!$AY$1)*60))
    /
    (((AH132/FRACAS!$AY$1)*60) + SUMPRODUCT((FRACAS!$B$5:$B$8970=AH$4)*(FRACAS!$D$5:$D$8970&lt;=AH132)*(IFERROR(FRACAS!$AM$5:$AM$8970,0)))
    ),"")</f>
        <v/>
      </c>
      <c r="MI132" s="240" t="str" cm="1">
        <f t="array" ref="MI132">IFERROR(
    (((AI132/FRACAS!$AY$1)*60))
    /
    (((AI132/FRACAS!$AY$1)*60) + SUMPRODUCT((FRACAS!$B$5:$B$8970=AI$4)*(FRACAS!$D$5:$D$8970&lt;=AI132)*(IFERROR(FRACAS!$AM$5:$AM$8970,0)))
    ),"")</f>
        <v/>
      </c>
      <c r="MJ132" s="240" t="str" cm="1">
        <f t="array" ref="MJ132">IFERROR(
    (((AJ132/FRACAS!$AY$1)*60))
    /
    (((AJ132/FRACAS!$AY$1)*60) + SUMPRODUCT((FRACAS!$B$5:$B$8970=AJ$4)*(FRACAS!$D$5:$D$8970&lt;=AJ132)*(IFERROR(FRACAS!$AM$5:$AM$8970,0)))
    ),"")</f>
        <v/>
      </c>
      <c r="MK132" s="240" t="str" cm="1">
        <f t="array" ref="MK132">IFERROR(
    (((AK132/FRACAS!$AY$1)*60))
    /
    (((AK132/FRACAS!$AY$1)*60) + SUMPRODUCT((FRACAS!$B$5:$B$8970=AK$4)*(FRACAS!$D$5:$D$8970&lt;=AK132)*(IFERROR(FRACAS!$AM$5:$AM$8970,0)))
    ),"")</f>
        <v/>
      </c>
      <c r="ML132" s="240" t="str" cm="1">
        <f t="array" ref="ML132">IFERROR(
    (((AL132/FRACAS!$AY$1)*60))
    /
    (((AL132/FRACAS!$AY$1)*60) + SUMPRODUCT((FRACAS!$B$5:$B$8970=AL$4)*(FRACAS!$D$5:$D$8970&lt;=AL132)*(IFERROR(FRACAS!$AM$5:$AM$8970,0)))
    ),"")</f>
        <v/>
      </c>
      <c r="MM132" s="240" t="str" cm="1">
        <f t="array" ref="MM132">IFERROR(
    (((AM132/FRACAS!$AY$1)*60))
    /
    (((AM132/FRACAS!$AY$1)*60) + SUMPRODUCT((FRACAS!$B$5:$B$8970=AM$4)*(FRACAS!$D$5:$D$8970&lt;=AM132)*(IFERROR(FRACAS!$AM$5:$AM$8970,0)))
    ),"")</f>
        <v/>
      </c>
      <c r="MN132" s="240" t="str" cm="1">
        <f t="array" ref="MN132">IFERROR(
    (((AN132/FRACAS!$AY$1)*60))
    /
    (((AN132/FRACAS!$AY$1)*60) + SUMPRODUCT((FRACAS!$B$5:$B$8970=AN$4)*(FRACAS!$D$5:$D$8970&lt;=AN132)*(IFERROR(FRACAS!$AM$5:$AM$8970,0)))
    ),"")</f>
        <v/>
      </c>
      <c r="MO132" s="240" t="str" cm="1">
        <f t="array" ref="MO132">IFERROR(
    (((AO132/FRACAS!$AY$1)*60))
    /
    (((AO132/FRACAS!$AY$1)*60) + SUMPRODUCT((FRACAS!$B$5:$B$8970=AO$4)*(FRACAS!$D$5:$D$8970&lt;=AO132)*(IFERROR(FRACAS!$AM$5:$AM$8970,0)))
    ),"")</f>
        <v/>
      </c>
      <c r="MP132" s="240" t="str" cm="1">
        <f t="array" ref="MP132">IFERROR(
    (((AP132/FRACAS!$AY$1)*60))
    /
    (((AP132/FRACAS!$AY$1)*60) + SUMPRODUCT((FRACAS!$B$5:$B$8970=AP$4)*(FRACAS!$D$5:$D$8970&lt;=AP132)*(IFERROR(FRACAS!$AM$5:$AM$8970,0)))
    ),"")</f>
        <v/>
      </c>
      <c r="MQ132" s="240" t="str" cm="1">
        <f t="array" ref="MQ132">IFERROR(
    (((AQ132/FRACAS!$AY$1)*60))
    /
    (((AQ132/FRACAS!$AY$1)*60) + SUMPRODUCT((FRACAS!$B$5:$B$8970=AQ$4)*(FRACAS!$D$5:$D$8970&lt;=AQ132)*(IFERROR(FRACAS!$AM$5:$AM$8970,0)))
    ),"")</f>
        <v/>
      </c>
      <c r="MR132" s="194"/>
      <c r="MS132" s="194"/>
      <c r="MT132" s="194"/>
      <c r="MU132" s="194"/>
      <c r="MV132" s="194"/>
      <c r="MW132" s="194"/>
      <c r="MX132" s="194"/>
      <c r="MY132" s="194"/>
      <c r="MZ132" s="194"/>
      <c r="NA132" s="195"/>
      <c r="ND132" s="241">
        <f t="shared" si="11"/>
        <v>0</v>
      </c>
      <c r="NE132" s="242" t="str">
        <f t="shared" si="12"/>
        <v/>
      </c>
      <c r="NF132" s="193" t="str" cm="1">
        <f t="array" ref="NF132">IF($ND132=0,"",(IFERROR( (IFERROR($ND132/FRACAS!$AY$1*60,0) - SUMPRODUCT( (FRACAS!$K$5:$K$8972=NF$2) * IFERROR(FRACAS!$AN$5:$AN$8972,0) ) ) / IFERROR($ND132/FRACAS!$AY$1*60,0), 1 )))</f>
        <v/>
      </c>
      <c r="NG132" s="193" t="str" cm="1">
        <f t="array" ref="NG132">IF($ND132=0,"",(IFERROR( (IFERROR($ND132/FRACAS!$AY$1*60,0) - SUMPRODUCT( (FRACAS!$K$5:$K$8972=NG$2) * IFERROR(FRACAS!$AN$5:$AN$8972,0) ) ) / IFERROR($ND132/FRACAS!$AY$1*60,0), 1 )))</f>
        <v/>
      </c>
      <c r="NH132" s="193" t="str" cm="1">
        <f t="array" ref="NH132">IF($ND132=0,"",(IFERROR( (IFERROR($ND132/FRACAS!$AY$1*60,0) - SUMPRODUCT( (FRACAS!$K$5:$K$8972=NH$2) * IFERROR(FRACAS!$AN$5:$AN$8972,0) ) ) / IFERROR($ND132/FRACAS!$AY$1*60,0), 1 )))</f>
        <v/>
      </c>
      <c r="NI132" s="193" t="str" cm="1">
        <f t="array" ref="NI132">IF($ND132=0,"",(IFERROR( (IFERROR($ND132/FRACAS!$AY$1*60,0) - SUMPRODUCT( (FRACAS!$K$5:$K$8972=NI$2) * IFERROR(FRACAS!$AN$5:$AN$8972,0) ) ) / IFERROR($ND132/FRACAS!$AY$1*60,0), 1 )))</f>
        <v/>
      </c>
      <c r="NJ132" s="193" t="str" cm="1">
        <f t="array" ref="NJ132">IF($ND132=0,"",(IFERROR( (IFERROR($ND132/FRACAS!$AY$1*60,0) - SUMPRODUCT( (FRACAS!$K$5:$K$8972=NJ$2) * IFERROR(FRACAS!$AN$5:$AN$8972,0) ) ) / IFERROR($ND132/FRACAS!$AY$1*60,0), 1 )))</f>
        <v/>
      </c>
      <c r="NK132" s="193" t="str" cm="1">
        <f t="array" ref="NK132">IF($ND132=0,"",(IFERROR( (IFERROR($ND132/FRACAS!$AY$1*60,0) - SUMPRODUCT( (FRACAS!$K$5:$K$8972=NK$2) * IFERROR(FRACAS!$AN$5:$AN$8972,0) ) ) / IFERROR($ND132/FRACAS!$AY$1*60,0), 1 )))</f>
        <v/>
      </c>
      <c r="NL132" s="193" t="str" cm="1">
        <f t="array" ref="NL132">IF($ND132=0,"",(IFERROR( (IFERROR($ND132/FRACAS!$AY$1*60,0) - SUMPRODUCT( (FRACAS!$K$5:$K$8972=NL$2) * IFERROR(FRACAS!$AN$5:$AN$8972,0) ) ) / IFERROR($ND132/FRACAS!$AY$1*60,0), 1 )))</f>
        <v/>
      </c>
      <c r="NM132" s="193" t="str" cm="1">
        <f t="array" ref="NM132">IF($ND132=0,"",(IFERROR( (IFERROR($ND132/FRACAS!$AY$1*60,0) - SUMPRODUCT( (FRACAS!$K$5:$K$8972=NM$2) * IFERROR(FRACAS!$AN$5:$AN$8972,0) ) ) / IFERROR($ND132/FRACAS!$AY$1*60,0), 1 )))</f>
        <v/>
      </c>
      <c r="NN132" s="193" t="str" cm="1">
        <f t="array" ref="NN132">IF($ND132=0,"",(IFERROR( (IFERROR($ND132/FRACAS!$AY$1*60,0) - SUMPRODUCT( (FRACAS!$K$5:$K$8972=NN$2) * IFERROR(FRACAS!$AN$5:$AN$8972,0) ) ) / IFERROR($ND132/FRACAS!$AY$1*60,0), 1 )))</f>
        <v/>
      </c>
      <c r="NO132" s="193" t="str" cm="1">
        <f t="array" ref="NO132">IF($ND132=0,"",(IFERROR( (IFERROR($ND132/FRACAS!$AY$1*60,0) - SUMPRODUCT( (FRACAS!$K$5:$K$8972=NO$2) * IFERROR(FRACAS!$AN$5:$AN$8972,0) ) ) / IFERROR($ND132/FRACAS!$AY$1*60,0), 1 )))</f>
        <v/>
      </c>
      <c r="NP132" s="193" t="str" cm="1">
        <f t="array" ref="NP132">IF($ND132=0,"",(IFERROR( (IFERROR($ND132/FRACAS!$AY$1*60,0) - SUMPRODUCT( (FRACAS!$K$5:$K$8972=NP$2) * IFERROR(FRACAS!$AN$5:$AN$8972,0) ) ) / IFERROR($ND132/FRACAS!$AY$1*60,0), 1 )))</f>
        <v/>
      </c>
      <c r="NQ132" s="193" t="str" cm="1">
        <f t="array" ref="NQ132">IF($ND132=0,"",(IFERROR( (IFERROR($ND132/FRACAS!$AY$1*60,0) - SUMPRODUCT( (FRACAS!$K$5:$K$8972=NQ$2) * IFERROR(FRACAS!$AN$5:$AN$8972,0) ) ) / IFERROR($ND132/FRACAS!$AY$1*60,0), 1 )))</f>
        <v/>
      </c>
      <c r="NR132" s="193" t="str" cm="1">
        <f t="array" ref="NR132">IF($ND132=0,"",(IFERROR( (IFERROR($ND132/FRACAS!$AY$1*60,0) - SUMPRODUCT( (FRACAS!$K$5:$K$8972=NR$2) * IFERROR(FRACAS!$AN$5:$AN$8972,0) ) ) / IFERROR($ND132/FRACAS!$AY$1*60,0), 1 )))</f>
        <v/>
      </c>
      <c r="NS132" s="193" t="str" cm="1">
        <f t="array" ref="NS132">IF($ND132=0,"",(IFERROR( (IFERROR($ND132/FRACAS!$AY$1*60,0) - SUMPRODUCT( (FRACAS!$K$5:$K$8972=NS$2) * IFERROR(FRACAS!$AN$5:$AN$8972,0) ) ) / IFERROR($ND132/FRACAS!$AY$1*60,0), 1 )))</f>
        <v/>
      </c>
      <c r="NT132" s="193" t="str" cm="1">
        <f t="array" ref="NT132">IF($ND132=0,"",(IFERROR( (IFERROR($ND132/FRACAS!$AY$1*60,0) - SUMPRODUCT( (FRACAS!$K$5:$K$8972=NT$2) * IFERROR(FRACAS!$AN$5:$AN$8972,0) ) ) / IFERROR($ND132/FRACAS!$AY$1*60,0), 1 )))</f>
        <v/>
      </c>
      <c r="NU132" s="193" t="str" cm="1">
        <f t="array" ref="NU132">IF($ND132=0,"",(IFERROR( (IFERROR($ND132/FRACAS!$AY$1*60,0) - SUMPRODUCT( (FRACAS!$K$5:$K$8972=NU$2) * IFERROR(FRACAS!$AN$5:$AN$8972,0) ) ) / IFERROR($ND132/FRACAS!$AY$1*60,0), 1 )))</f>
        <v/>
      </c>
      <c r="NV132" s="193" t="str" cm="1">
        <f t="array" ref="NV132">IF($ND132=0,"",(IFERROR( (IFERROR($ND132/FRACAS!$AY$1*60,0) - SUMPRODUCT( (FRACAS!$K$5:$K$8972=NV$2) * IFERROR(FRACAS!$AN$5:$AN$8972,0) ) ) / IFERROR($ND132/FRACAS!$AY$1*60,0), 1 )))</f>
        <v/>
      </c>
      <c r="NW132" s="193" t="str" cm="1">
        <f t="array" ref="NW132">IF($ND132=0,"",(IFERROR( (IFERROR($ND132/FRACAS!$AY$1*60,0) - SUMPRODUCT( (FRACAS!$K$5:$K$8972=NW$2) * IFERROR(FRACAS!$AN$5:$AN$8972,0) ) ) / IFERROR($ND132/FRACAS!$AY$1*60,0), 1 )))</f>
        <v/>
      </c>
      <c r="NX132" s="193" t="str" cm="1">
        <f t="array" ref="NX132">IF($ND132=0,"",(IFERROR( (IFERROR($ND132/FRACAS!$AY$1*60,0) - SUMPRODUCT( (FRACAS!$K$5:$K$8972=NX$2) * IFERROR(FRACAS!$AN$5:$AN$8972,0) ) ) / IFERROR($ND132/FRACAS!$AY$1*60,0), 1 )))</f>
        <v/>
      </c>
      <c r="NY132" s="193" t="str" cm="1">
        <f t="array" ref="NY132">IF($ND132=0,"",(IFERROR( (IFERROR($ND132/FRACAS!$AY$1*60,0) - SUMPRODUCT( (FRACAS!$K$5:$K$8972=NY$2) * IFERROR(FRACAS!$AN$5:$AN$8972,0) ) ) / IFERROR($ND132/FRACAS!$AY$1*60,0), 1 )))</f>
        <v/>
      </c>
      <c r="NZ132" s="193" t="str" cm="1">
        <f t="array" ref="NZ132">IF($ND132=0,"",(IFERROR( (IFERROR($ND132/FRACAS!$AY$1*60,0) - SUMPRODUCT( (FRACAS!$K$5:$K$8972=NZ$2) * IFERROR(FRACAS!$AN$5:$AN$8972,0) ) ) / IFERROR($ND132/FRACAS!$AY$1*60,0), 1 )))</f>
        <v/>
      </c>
      <c r="OA132" s="193" t="str" cm="1">
        <f t="array" ref="OA132">IF($ND132=0,"",(IFERROR( (IFERROR($ND132/FRACAS!$AY$1*60,0) - SUMPRODUCT( (FRACAS!$K$5:$K$8972=OA$2) * IFERROR(FRACAS!$AN$5:$AN$8972,0) ) ) / IFERROR($ND132/FRACAS!$AY$1*60,0), 1 )))</f>
        <v/>
      </c>
      <c r="OB132" s="193" t="str" cm="1">
        <f t="array" ref="OB132">IF($ND132=0,"",(IFERROR( (IFERROR($ND132/FRACAS!$AY$1*60,0) - SUMPRODUCT( (FRACAS!$K$5:$K$8972=OB$2) * IFERROR(FRACAS!$AN$5:$AN$8972,0) ) ) / IFERROR($ND132/FRACAS!$AY$1*60,0), 1 )))</f>
        <v/>
      </c>
      <c r="OC132" s="193" t="str" cm="1">
        <f t="array" ref="OC132">IF($ND132=0,"",(IFERROR( (IFERROR($ND132/FRACAS!$AY$1*60,0) - SUMPRODUCT( (FRACAS!$K$5:$K$8972=OC$2) * IFERROR(FRACAS!$AN$5:$AN$8972,0) ) ) / IFERROR($ND132/FRACAS!$AY$1*60,0), 1 )))</f>
        <v/>
      </c>
      <c r="OD132" s="193" t="str" cm="1">
        <f t="array" ref="OD132">IF($ND132=0,"",(IFERROR( (IFERROR($ND132/FRACAS!$AY$1*60,0) - SUMPRODUCT( (FRACAS!$K$5:$K$8972=OD$2) * IFERROR(FRACAS!$AN$5:$AN$8972,0) ) ) / IFERROR($ND132/FRACAS!$AY$1*60,0), 1 )))</f>
        <v/>
      </c>
      <c r="OE132" s="193" t="str" cm="1">
        <f t="array" ref="OE132">IF($ND132=0,"",(IFERROR( (IFERROR($ND132/FRACAS!$AY$1*60,0) - SUMPRODUCT( (FRACAS!$K$5:$K$8972=OE$2) * IFERROR(FRACAS!$AN$5:$AN$8972,0) ) ) / IFERROR($ND132/FRACAS!$AY$1*60,0), 1 )))</f>
        <v/>
      </c>
      <c r="OF132" s="193" t="str" cm="1">
        <f t="array" ref="OF132">IF($ND132=0,"",(IFERROR( (IFERROR($ND132/FRACAS!$AY$1*60,0) - SUMPRODUCT( (FRACAS!$K$5:$K$8972=OF$2) * IFERROR(FRACAS!$AN$5:$AN$8972,0) ) ) / IFERROR($ND132/FRACAS!$AY$1*60,0), 1 )))</f>
        <v/>
      </c>
      <c r="OG132" s="193" t="str" cm="1">
        <f t="array" ref="OG132">IF($ND132=0,"",(IFERROR( (IFERROR($ND132/FRACAS!$AY$1*60,0) - SUMPRODUCT( (FRACAS!$K$5:$K$8972=OG$2) * IFERROR(FRACAS!$AN$5:$AN$8972,0) ) ) / IFERROR($ND132/FRACAS!$AY$1*60,0), 1 )))</f>
        <v/>
      </c>
      <c r="OH132" s="193" t="str" cm="1">
        <f t="array" ref="OH132">IF($ND132=0,"",(IFERROR( (IFERROR($ND132/FRACAS!$AY$1*60,0) - SUMPRODUCT( (FRACAS!$K$5:$K$8972=OH$2) * IFERROR(FRACAS!$AN$5:$AN$8972,0) ) ) / IFERROR($ND132/FRACAS!$AY$1*60,0), 1 )))</f>
        <v/>
      </c>
      <c r="OI132" s="193" t="str" cm="1">
        <f t="array" ref="OI132">IF($ND132=0,"",(IFERROR( (IFERROR($ND132/FRACAS!$AY$1*60,0) - SUMPRODUCT( (FRACAS!$K$5:$K$8972=OI$2) * IFERROR(FRACAS!$AN$5:$AN$8972,0) ) ) / IFERROR($ND132/FRACAS!$AY$1*60,0), 1 )))</f>
        <v/>
      </c>
      <c r="OJ132" s="193" t="str" cm="1">
        <f t="array" ref="OJ132">IF($ND132=0,"",(IFERROR( (IFERROR($ND132/FRACAS!$AY$1*60,0) - SUMPRODUCT( (FRACAS!$K$5:$K$8972=OJ$2) * IFERROR(FRACAS!$AN$5:$AN$8972,0) ) ) / IFERROR($ND132/FRACAS!$AY$1*60,0), 1 )))</f>
        <v/>
      </c>
      <c r="OK132" s="193" t="str" cm="1">
        <f t="array" ref="OK132">IF($ND132=0,"",(IFERROR( (IFERROR($ND132/FRACAS!$AY$1*60,0) - SUMPRODUCT( (FRACAS!$K$5:$K$8972=OK$2) * IFERROR(FRACAS!$AN$5:$AN$8972,0) ) ) / IFERROR($ND132/FRACAS!$AY$1*60,0), 1 )))</f>
        <v/>
      </c>
      <c r="OL132" s="193" t="str" cm="1">
        <f t="array" ref="OL132">IF($ND132=0,"",(IFERROR( (IFERROR($ND132/FRACAS!$AY$1*60,0) - SUMPRODUCT( (FRACAS!$K$5:$K$8972=OL$2) * IFERROR(FRACAS!$AN$5:$AN$8972,0) ) ) / IFERROR($ND132/FRACAS!$AY$1*60,0), 1 )))</f>
        <v/>
      </c>
      <c r="OM132" s="193" t="str" cm="1">
        <f t="array" ref="OM132">IF($ND132=0,"",(IFERROR( (IFERROR($ND132/FRACAS!$AY$1*60,0) - SUMPRODUCT( (FRACAS!$K$5:$K$8972=OM$2) * IFERROR(FRACAS!$AN$5:$AN$8972,0) ) ) / IFERROR($ND132/FRACAS!$AY$1*60,0), 1 )))</f>
        <v/>
      </c>
      <c r="ON132" s="193" t="str" cm="1">
        <f t="array" ref="ON132">IF($ND132=0,"",(IFERROR( (IFERROR($ND132/FRACAS!$AY$1*60,0) - SUMPRODUCT( (FRACAS!$K$5:$K$8972=ON$2) * IFERROR(FRACAS!$AN$5:$AN$8972,0) ) ) / IFERROR($ND132/FRACAS!$AY$1*60,0), 1 )))</f>
        <v/>
      </c>
      <c r="OO132" s="193" t="str" cm="1">
        <f t="array" ref="OO132">IF($ND132=0,"",(IFERROR( (IFERROR($ND132/FRACAS!$AY$1*60,0) - SUMPRODUCT( (FRACAS!$K$5:$K$8972=OO$2) * IFERROR(FRACAS!$AN$5:$AN$8972,0) ) ) / IFERROR($ND132/FRACAS!$AY$1*60,0), 1 )))</f>
        <v/>
      </c>
      <c r="OP132" s="193" t="str" cm="1">
        <f t="array" ref="OP132">IF($ND132=0,"",(IFERROR( (IFERROR($ND132/FRACAS!$AY$1*60,0) - SUMPRODUCT( (FRACAS!$K$5:$K$8972=OP$2) * IFERROR(FRACAS!$AN$5:$AN$8972,0) ) ) / IFERROR($ND132/FRACAS!$AY$1*60,0), 1 )))</f>
        <v/>
      </c>
      <c r="OQ132" s="193" t="str" cm="1">
        <f t="array" ref="OQ132">IF($ND132=0,"",(IFERROR( (IFERROR($ND132/FRACAS!$AY$1*60,0) - SUMPRODUCT( (FRACAS!$K$5:$K$8972=OQ$2) * IFERROR(FRACAS!$AN$5:$AN$8972,0) ) ) / IFERROR($ND132/FRACAS!$AY$1*60,0), 1 )))</f>
        <v/>
      </c>
      <c r="OR132" s="193" t="str" cm="1">
        <f t="array" ref="OR132">IF($ND132=0,"",(IFERROR( (IFERROR($ND132/FRACAS!$AY$1*60,0) - SUMPRODUCT( (FRACAS!$K$5:$K$8972=OR$2) * IFERROR(FRACAS!$AN$5:$AN$8972,0) ) ) / IFERROR($ND132/FRACAS!$AY$1*60,0), 1 )))</f>
        <v/>
      </c>
      <c r="OS132" s="193" t="str" cm="1">
        <f t="array" ref="OS132">IF($ND132=0,"",(IFERROR( (IFERROR($ND132/FRACAS!$AY$1*60,0) - SUMPRODUCT( (FRACAS!$K$5:$K$8972=OS$2) * IFERROR(FRACAS!$AN$5:$AN$8972,0) ) ) / IFERROR($ND132/FRACAS!$AY$1*60,0), 1 )))</f>
        <v/>
      </c>
      <c r="OT132" s="243" t="str" cm="1">
        <f t="array" ref="OT132">IF($ND132=0,"",(IFERROR( (IFERROR($ND132/FRACAS!$AY$1*60,0) - SUMPRODUCT( (FRACAS!$K$5:$K$8972=OT$2) * IFERROR(FRACAS!$AN$5:$AN$8972,0) ) ) / IFERROR($ND132/FRACAS!$AY$1*60,0), 1 )))</f>
        <v/>
      </c>
    </row>
    <row r="133" spans="2:410" x14ac:dyDescent="0.2">
      <c r="B133" s="233"/>
      <c r="C133" s="259">
        <f>IF('[1]17.11.2025 IASI18 Mileage'!C133="","",'[1]17.11.2025 IASI18 Mileage'!C133)</f>
        <v>46867</v>
      </c>
      <c r="D133" s="201" t="str">
        <f>IF('[1]17.11.2025 IASI18 Mileage'!D133="","",'[1]17.11.2025 IASI18 Mileage'!D133)</f>
        <v/>
      </c>
      <c r="E133" s="201" t="str">
        <f>IF('[1]17.11.2025 IASI18 Mileage'!E133="","",'[1]17.11.2025 IASI18 Mileage'!E133)</f>
        <v/>
      </c>
      <c r="F133" s="201" t="str">
        <f>IF('[1]17.11.2025 IASI18 Mileage'!F133="","",'[1]17.11.2025 IASI18 Mileage'!F133)</f>
        <v/>
      </c>
      <c r="G133" s="201" t="str">
        <f>IF('[1]17.11.2025 IASI18 Mileage'!G133="","",'[1]17.11.2025 IASI18 Mileage'!G133)</f>
        <v/>
      </c>
      <c r="H133" s="201" t="str">
        <f>IF('[1]17.11.2025 IASI18 Mileage'!H133="","",'[1]17.11.2025 IASI18 Mileage'!H133)</f>
        <v/>
      </c>
      <c r="I133" s="201" t="str">
        <f>IF('[1]17.11.2025 IASI18 Mileage'!I133="","",'[1]17.11.2025 IASI18 Mileage'!I133)</f>
        <v/>
      </c>
      <c r="J133" s="201" t="str">
        <f>IF('[1]17.11.2025 IASI18 Mileage'!J133="","",'[1]17.11.2025 IASI18 Mileage'!J133)</f>
        <v/>
      </c>
      <c r="K133" s="201" t="str">
        <f>IF('[1]17.11.2025 IASI18 Mileage'!K133="","",'[1]17.11.2025 IASI18 Mileage'!K133)</f>
        <v/>
      </c>
      <c r="L133" s="201" t="str">
        <f>IF('[1]17.11.2025 IASI18 Mileage'!L133="","",'[1]17.11.2025 IASI18 Mileage'!L133)</f>
        <v/>
      </c>
      <c r="M133" s="201" t="str">
        <f>IF('[1]17.11.2025 IASI18 Mileage'!M133="","",'[1]17.11.2025 IASI18 Mileage'!M133)</f>
        <v/>
      </c>
      <c r="N133" s="201" t="str">
        <f>IF('[1]17.11.2025 IASI18 Mileage'!N133="","",'[1]17.11.2025 IASI18 Mileage'!N133)</f>
        <v/>
      </c>
      <c r="O133" s="201" t="str">
        <f>IF('[1]17.11.2025 IASI18 Mileage'!O133="","",'[1]17.11.2025 IASI18 Mileage'!O133)</f>
        <v/>
      </c>
      <c r="P133" s="201" t="str">
        <f>IF('[1]17.11.2025 IASI18 Mileage'!P133="","",'[1]17.11.2025 IASI18 Mileage'!P133)</f>
        <v/>
      </c>
      <c r="Q133" s="201" t="str">
        <f>IF('[1]17.11.2025 IASI18 Mileage'!Q133="","",'[1]17.11.2025 IASI18 Mileage'!Q133)</f>
        <v/>
      </c>
      <c r="R133" s="201" t="str">
        <f>IF('[1]17.11.2025 IASI18 Mileage'!R133="","",'[1]17.11.2025 IASI18 Mileage'!R133)</f>
        <v/>
      </c>
      <c r="S133" s="201" t="str">
        <f>IF('[1]17.11.2025 IASI18 Mileage'!S133="","",'[1]17.11.2025 IASI18 Mileage'!S133)</f>
        <v/>
      </c>
      <c r="T133" s="201" t="str">
        <f>IF('[1]17.11.2025 IASI18 Mileage'!T133="","",'[1]17.11.2025 IASI18 Mileage'!T133)</f>
        <v/>
      </c>
      <c r="U133" s="201" t="str">
        <f>IF('[1]17.11.2025 IASI18 Mileage'!U133="","",'[1]17.11.2025 IASI18 Mileage'!U133)</f>
        <v/>
      </c>
      <c r="V133" s="201"/>
      <c r="W133" s="201"/>
      <c r="X133" s="201"/>
      <c r="Y133" s="201"/>
      <c r="Z133" s="201"/>
      <c r="AA133" s="201"/>
      <c r="AB133" s="201"/>
      <c r="AC133" s="201"/>
      <c r="AD133" s="201"/>
      <c r="AE133" s="201"/>
      <c r="AF133" s="201"/>
      <c r="AG133" s="201"/>
      <c r="AH133" s="201"/>
      <c r="AI133" s="201"/>
      <c r="AJ133" s="201"/>
      <c r="AK133" s="201"/>
      <c r="AL133" s="201"/>
      <c r="AM133" s="201"/>
      <c r="AN133" s="201"/>
      <c r="AO133" s="201"/>
      <c r="AP133" s="201"/>
      <c r="AQ133" s="201"/>
      <c r="AR133" s="201"/>
      <c r="AS133" s="201"/>
      <c r="AT133" s="201"/>
      <c r="AU133" s="201"/>
      <c r="AV133" s="201"/>
      <c r="AW133" s="201"/>
      <c r="AX133" s="201"/>
      <c r="AY133" s="201"/>
      <c r="AZ133" s="201"/>
      <c r="BA133" s="202"/>
      <c r="BB133" s="184"/>
      <c r="BC133" s="184"/>
      <c r="BD133" s="234"/>
      <c r="BE133" s="234"/>
      <c r="BF133" s="234"/>
      <c r="BG133" s="234"/>
      <c r="BH133" s="234"/>
      <c r="BI133" s="234"/>
      <c r="BJ133" s="234"/>
      <c r="BK133" s="234"/>
      <c r="BL133" s="234"/>
      <c r="BM133" s="234"/>
      <c r="BN133" s="234"/>
      <c r="BO133" s="234"/>
      <c r="BP133" s="234"/>
      <c r="BQ133" s="234"/>
      <c r="BR133" s="234"/>
      <c r="BS133" s="234"/>
      <c r="BT133" s="234"/>
      <c r="BU133" s="234"/>
      <c r="BV133" s="234"/>
      <c r="BW133" s="234"/>
      <c r="BX133" s="234"/>
      <c r="BY133" s="234"/>
      <c r="BZ133" s="234"/>
      <c r="CA133" s="234"/>
      <c r="CB133" s="234"/>
      <c r="CC133" s="234"/>
      <c r="CD133" s="234"/>
      <c r="CE133" s="234"/>
      <c r="CF133" s="234"/>
      <c r="CG133" s="234"/>
      <c r="CH133" s="234"/>
      <c r="CI133" s="234"/>
      <c r="CJ133" s="234"/>
      <c r="CK133" s="234"/>
      <c r="CL133" s="234"/>
      <c r="CM133" s="234"/>
      <c r="CN133" s="234"/>
      <c r="CO133" s="234"/>
      <c r="CP133" s="234"/>
      <c r="CQ133" s="234"/>
      <c r="CR133" s="234"/>
      <c r="CS133" s="234"/>
      <c r="CT133" s="234"/>
      <c r="CU133" s="234"/>
      <c r="CV133" s="234"/>
      <c r="CW133" s="234"/>
      <c r="CX133" s="234"/>
      <c r="CY133" s="234"/>
      <c r="CZ133" s="234"/>
      <c r="DA133" s="234"/>
      <c r="DB133" s="234"/>
      <c r="DC133" s="184">
        <f t="shared" si="9"/>
        <v>0</v>
      </c>
      <c r="DD133" s="235" t="str">
        <f t="shared" si="10"/>
        <v/>
      </c>
      <c r="DE133" s="186">
        <f>IF(D133&gt; 0,(COUNTIFS(FRACAS!$B$5:$B$8972, D$4, FRACAS!$D$5:$D$8972, "&lt;="&amp;D133)), "" )</f>
        <v>0</v>
      </c>
      <c r="DF133" s="186">
        <f>IF(E133&gt; 0,(COUNTIFS(FRACAS!$B$5:$B$8972, E$4, FRACAS!$D$5:$D$8972, "&lt;="&amp;E133)), "" )</f>
        <v>0</v>
      </c>
      <c r="DG133" s="186">
        <f>IF(F133&gt; 0,(COUNTIFS(FRACAS!$B$5:$B$8972, F$4, FRACAS!$D$5:$D$8972, "&lt;="&amp;F133)), "" )</f>
        <v>0</v>
      </c>
      <c r="DH133" s="186">
        <f>IF(G133&gt; 0,(COUNTIFS(FRACAS!$B$5:$B$8972, G$4, FRACAS!$D$5:$D$8972, "&lt;="&amp;G133)), "" )</f>
        <v>0</v>
      </c>
      <c r="DI133" s="186">
        <f>IF(H133&gt; 0,(COUNTIFS(FRACAS!$B$5:$B$8972, H$4, FRACAS!$D$5:$D$8972, "&lt;="&amp;H133)), "" )</f>
        <v>0</v>
      </c>
      <c r="DJ133" s="186">
        <f>IF(I133&gt; 0,(COUNTIFS(FRACAS!$B$5:$B$8972, I$4, FRACAS!$D$5:$D$8972, "&lt;="&amp;I133)), "" )</f>
        <v>0</v>
      </c>
      <c r="DK133" s="186">
        <f>IF(J133&gt; 0,(COUNTIFS(FRACAS!$B$5:$B$8972, J$4, FRACAS!$D$5:$D$8972, "&lt;="&amp;J133)), "" )</f>
        <v>0</v>
      </c>
      <c r="DL133" s="186">
        <f>IF(K133&gt; 0,(COUNTIFS(FRACAS!$B$5:$B$8972, K$4, FRACAS!$D$5:$D$8972, "&lt;="&amp;K133)), "" )</f>
        <v>0</v>
      </c>
      <c r="DM133" s="186">
        <f>IF(L133&gt; 0,(COUNTIFS(FRACAS!$B$5:$B$8972, L$4, FRACAS!$D$5:$D$8972, "&lt;="&amp;L133)), "" )</f>
        <v>0</v>
      </c>
      <c r="DN133" s="186">
        <f>IF(M133&gt; 0,(COUNTIFS(FRACAS!$B$5:$B$8972, M$4, FRACAS!$D$5:$D$8972, "&lt;="&amp;M133)), "" )</f>
        <v>0</v>
      </c>
      <c r="DO133" s="186">
        <f>IF(N133&gt; 0,(COUNTIFS(FRACAS!$B$5:$B$8972, N$4, FRACAS!$D$5:$D$8972, "&lt;="&amp;N133)), "" )</f>
        <v>0</v>
      </c>
      <c r="DP133" s="186">
        <f>IF(O133&gt; 0,(COUNTIFS(FRACAS!$B$5:$B$8972, O$4, FRACAS!$D$5:$D$8972, "&lt;="&amp;O133)), "" )</f>
        <v>0</v>
      </c>
      <c r="DQ133" s="186">
        <f>IF(P133&gt; 0,(COUNTIFS(FRACAS!$B$5:$B$8972, P$4, FRACAS!$D$5:$D$8972, "&lt;="&amp;P133)), "" )</f>
        <v>0</v>
      </c>
      <c r="DR133" s="186">
        <f>IF(Q133&gt; 0,(COUNTIFS(FRACAS!$B$5:$B$8972, Q$4, FRACAS!$D$5:$D$8972, "&lt;="&amp;Q133)), "" )</f>
        <v>0</v>
      </c>
      <c r="DS133" s="186">
        <f>IF(R133&gt; 0,(COUNTIFS(FRACAS!$B$5:$B$8972, R$4, FRACAS!$D$5:$D$8972, "&lt;="&amp;R133)), "" )</f>
        <v>0</v>
      </c>
      <c r="DT133" s="186">
        <f>IF(S133&gt; 0,(COUNTIFS(FRACAS!$B$5:$B$8972, S$4, FRACAS!$D$5:$D$8972, "&lt;="&amp;S133)), "" )</f>
        <v>0</v>
      </c>
      <c r="DU133" s="186">
        <f>IF(T133&gt; 0,(COUNTIFS(FRACAS!$B$5:$B$8972, T$4, FRACAS!$D$5:$D$8972, "&lt;="&amp;T133)), "" )</f>
        <v>0</v>
      </c>
      <c r="DV133" s="186">
        <f>IF(U133&gt; 0,(COUNTIFS(FRACAS!$B$5:$B$8972, U$4, FRACAS!$D$5:$D$8972, "&lt;="&amp;U133)), "" )</f>
        <v>0</v>
      </c>
      <c r="DW133" s="186" t="str">
        <f>IF(V133&gt; 0,(COUNTIFS(FRACAS!$B$5:$B$8972, V$4, FRACAS!$D$5:$D$8972, "&lt;="&amp;V133)), "" )</f>
        <v/>
      </c>
      <c r="DX133" s="186" t="str">
        <f>IF(W133&gt; 0,(COUNTIFS(FRACAS!$B$5:$B$8972, W$4, FRACAS!$D$5:$D$8972, "&lt;="&amp;W133)), "" )</f>
        <v/>
      </c>
      <c r="DY133" s="186" t="str">
        <f>IF(X133&gt; 0,(COUNTIFS(FRACAS!$B$5:$B$8972, X$4, FRACAS!$D$5:$D$8972, "&lt;="&amp;X133)), "" )</f>
        <v/>
      </c>
      <c r="DZ133" s="186" t="str">
        <f>IF(Y133&gt; 0,(COUNTIFS(FRACAS!$B$5:$B$8972, Y$4, FRACAS!$D$5:$D$8972, "&lt;="&amp;Y133)), "" )</f>
        <v/>
      </c>
      <c r="EA133" s="186" t="str">
        <f>IF(Z133&gt; 0,(COUNTIFS(FRACAS!$B$5:$B$8972, Z$4, FRACAS!$D$5:$D$8972, "&lt;="&amp;Z133)), "" )</f>
        <v/>
      </c>
      <c r="EB133" s="186" t="str">
        <f>IF(AA133&gt; 0,(COUNTIFS(FRACAS!$B$5:$B$8972, AA$4, FRACAS!$D$5:$D$8972, "&lt;="&amp;AA133)), "" )</f>
        <v/>
      </c>
      <c r="EC133" s="186" t="str">
        <f>IF(AB133&gt; 0,(COUNTIFS(FRACAS!$B$5:$B$8972, AB$4, FRACAS!$D$5:$D$8972, "&lt;="&amp;AB133)), "" )</f>
        <v/>
      </c>
      <c r="ED133" s="186" t="str">
        <f>IF(AC133&gt; 0,(COUNTIFS(FRACAS!$B$5:$B$8972, AC$4, FRACAS!$D$5:$D$8972, "&lt;="&amp;AC133)), "" )</f>
        <v/>
      </c>
      <c r="EE133" s="186" t="str">
        <f>IF(AD133&gt; 0,(COUNTIFS(FRACAS!$B$5:$B$8972, AD$4, FRACAS!$D$5:$D$8972, "&lt;="&amp;AD133)), "" )</f>
        <v/>
      </c>
      <c r="EF133" s="186" t="str">
        <f>IF(AE133&gt; 0,(COUNTIFS(FRACAS!$B$5:$B$8972, AE$4, FRACAS!$D$5:$D$8972, "&lt;="&amp;AE133)), "" )</f>
        <v/>
      </c>
      <c r="EG133" s="186" t="str">
        <f>IF(AF133&gt; 0,(COUNTIFS(FRACAS!$B$5:$B$8972, AF$4, FRACAS!$D$5:$D$8972, "&lt;="&amp;AF133)), "" )</f>
        <v/>
      </c>
      <c r="EH133" s="186" t="str">
        <f>IF(AG133&gt; 0,(COUNTIFS(FRACAS!$B$5:$B$8972, AG$4, FRACAS!$D$5:$D$8972, "&lt;="&amp;AG133)), "" )</f>
        <v/>
      </c>
      <c r="EI133" s="186" t="str">
        <f>IF(AH133&gt; 0,(COUNTIFS(FRACAS!$B$5:$B$8972, AH$4, FRACAS!$D$5:$D$8972, "&lt;="&amp;AH133)), "" )</f>
        <v/>
      </c>
      <c r="EJ133" s="186" t="str">
        <f>IF(AI133&gt; 0,(COUNTIFS(FRACAS!$B$5:$B$8972, AI$4, FRACAS!$D$5:$D$8972, "&lt;="&amp;AI133)), "" )</f>
        <v/>
      </c>
      <c r="EK133" s="186" t="str">
        <f>IF(AJ133&gt; 0,(COUNTIFS(FRACAS!$B$5:$B$8972, AJ$4, FRACAS!$D$5:$D$8972, "&lt;="&amp;AJ133)), "" )</f>
        <v/>
      </c>
      <c r="EL133" s="186" t="str">
        <f>IF(AK133&gt; 0,(COUNTIFS(FRACAS!$B$5:$B$8972, AK$4, FRACAS!$D$5:$D$8972, "&lt;="&amp;AK133)), "" )</f>
        <v/>
      </c>
      <c r="EM133" s="186" t="str">
        <f>IF(AL133&gt; 0,(COUNTIFS(FRACAS!$B$5:$B$8972, AL$4, FRACAS!$D$5:$D$8972, "&lt;="&amp;AL133)), "" )</f>
        <v/>
      </c>
      <c r="EN133" s="186" t="str">
        <f>IF(AM133&gt; 0,(COUNTIFS(FRACAS!$B$5:$B$8972, AM$4, FRACAS!$D$5:$D$8972, "&lt;="&amp;AM133)), "" )</f>
        <v/>
      </c>
      <c r="EO133" s="186" t="str">
        <f>IF(AN133&gt; 0,(COUNTIFS(FRACAS!$B$5:$B$8972, AN$4, FRACAS!$D$5:$D$8972, "&lt;="&amp;AN133)), "" )</f>
        <v/>
      </c>
      <c r="EP133" s="186" t="str">
        <f>IF(AO133&gt; 0,(COUNTIFS(FRACAS!$B$5:$B$8972, AO$4, FRACAS!$D$5:$D$8972, "&lt;="&amp;AO133)), "" )</f>
        <v/>
      </c>
      <c r="EQ133" s="186" t="str">
        <f>IF(AP133&gt; 0,(COUNTIFS(FRACAS!$B$5:$B$8972, AP$4, FRACAS!$D$5:$D$8972, "&lt;="&amp;AP133)), "" )</f>
        <v/>
      </c>
      <c r="ER133" s="186" t="str">
        <f>IF(AQ133&gt; 0,(COUNTIFS(FRACAS!$B$5:$B$8972, AQ$4, FRACAS!$D$5:$D$8972, "&lt;="&amp;AQ133)), "" )</f>
        <v/>
      </c>
      <c r="ES133" s="244"/>
      <c r="ET133" s="186"/>
      <c r="EU133" s="186"/>
      <c r="EV133" s="186"/>
      <c r="EW133" s="186"/>
      <c r="EX133" s="186"/>
      <c r="EY133" s="186"/>
      <c r="EZ133" s="186"/>
      <c r="FA133" s="186"/>
      <c r="FB133" s="203"/>
      <c r="FC133" s="204"/>
      <c r="FD133" s="204"/>
      <c r="FE133" s="190"/>
      <c r="FF133" s="190"/>
      <c r="FG133" s="190"/>
      <c r="FH133" s="190"/>
      <c r="FI133" s="190"/>
      <c r="FJ133" s="190"/>
      <c r="FK133" s="190"/>
      <c r="FL133" s="190"/>
      <c r="FM133" s="190"/>
      <c r="FN133" s="190"/>
      <c r="FO133" s="190"/>
      <c r="FP133" s="190"/>
      <c r="FQ133" s="190"/>
      <c r="FR133" s="190"/>
      <c r="FS133" s="190"/>
      <c r="FT133" s="190"/>
      <c r="FU133" s="190"/>
      <c r="FV133" s="190"/>
      <c r="FW133" s="190"/>
      <c r="FX133" s="190"/>
      <c r="FY133" s="190"/>
      <c r="FZ133" s="190"/>
      <c r="GA133" s="190"/>
      <c r="GB133" s="190"/>
      <c r="GC133" s="190"/>
      <c r="GD133" s="190"/>
      <c r="GE133" s="190"/>
      <c r="GF133" s="190"/>
      <c r="GG133" s="190"/>
      <c r="GH133" s="190"/>
      <c r="GI133" s="190"/>
      <c r="GJ133" s="190"/>
      <c r="GK133" s="190"/>
      <c r="GL133" s="190"/>
      <c r="GM133" s="190"/>
      <c r="GN133" s="190"/>
      <c r="GO133" s="190"/>
      <c r="GP133" s="190"/>
      <c r="GQ133" s="190"/>
      <c r="GR133" s="190"/>
      <c r="GS133" s="190"/>
      <c r="GT133" s="190"/>
      <c r="GU133" s="190"/>
      <c r="GV133" s="190"/>
      <c r="GW133" s="190"/>
      <c r="GX133" s="190"/>
      <c r="GY133" s="190"/>
      <c r="GZ133" s="190"/>
      <c r="HA133" s="190"/>
      <c r="HB133" s="190"/>
      <c r="HD133" s="190"/>
      <c r="HE133" s="190"/>
      <c r="HF133" s="190"/>
      <c r="HG133" s="190"/>
      <c r="HH133" s="190"/>
      <c r="HI133" s="190"/>
      <c r="HJ133" s="190"/>
      <c r="HK133" s="190"/>
      <c r="HL133" s="190"/>
      <c r="HM133" s="190"/>
      <c r="HN133" s="190"/>
      <c r="HO133" s="190"/>
      <c r="HP133" s="190"/>
      <c r="HQ133" s="190"/>
      <c r="HR133" s="190"/>
      <c r="HS133" s="190"/>
      <c r="HT133" s="190"/>
      <c r="HU133" s="190"/>
      <c r="HV133" s="190"/>
      <c r="HW133" s="190"/>
      <c r="HX133" s="190"/>
      <c r="HY133" s="190"/>
      <c r="HZ133" s="190"/>
      <c r="IA133" s="190"/>
      <c r="IB133" s="190"/>
      <c r="IC133" s="190"/>
      <c r="ID133" s="190"/>
      <c r="IE133" s="190"/>
      <c r="IF133" s="190"/>
      <c r="IG133" s="190"/>
      <c r="IH133" s="190"/>
      <c r="II133" s="190"/>
      <c r="IJ133" s="190"/>
      <c r="IK133" s="190"/>
      <c r="IL133" s="190"/>
      <c r="IM133" s="190"/>
      <c r="IN133" s="190"/>
      <c r="IO133" s="190"/>
      <c r="IP133" s="190"/>
      <c r="IQ133" s="190"/>
      <c r="IR133" s="190"/>
      <c r="IS133" s="190"/>
      <c r="IT133" s="190"/>
      <c r="IU133" s="190"/>
      <c r="IV133" s="190"/>
      <c r="IW133" s="190"/>
      <c r="IX133" s="190"/>
      <c r="IY133" s="190"/>
      <c r="IZ133" s="190"/>
      <c r="JA133" s="190"/>
      <c r="JB133" s="190"/>
      <c r="JC133" s="190"/>
      <c r="JD133" s="238"/>
      <c r="JE133" s="238"/>
      <c r="JF133" s="238"/>
      <c r="JG133" s="238"/>
      <c r="JH133" s="238"/>
      <c r="JI133" s="238"/>
      <c r="JJ133" s="238"/>
      <c r="JK133" s="238"/>
      <c r="JL133" s="238"/>
      <c r="JM133" s="238"/>
      <c r="JN133" s="239"/>
      <c r="JO133" s="193"/>
      <c r="JP133" s="193"/>
      <c r="JQ133" s="193"/>
      <c r="JR133" s="193"/>
      <c r="JS133" s="193"/>
      <c r="JT133" s="193"/>
      <c r="JU133" s="193"/>
      <c r="JV133" s="193"/>
      <c r="JW133" s="193"/>
      <c r="JX133" s="193"/>
      <c r="JY133" s="193"/>
      <c r="JZ133" s="193"/>
      <c r="KA133" s="193"/>
      <c r="KB133" s="193"/>
      <c r="KC133" s="193"/>
      <c r="KD133" s="193"/>
      <c r="KE133" s="193"/>
      <c r="KF133" s="193"/>
      <c r="KG133" s="193"/>
      <c r="KH133" s="193"/>
      <c r="KI133" s="193"/>
      <c r="KJ133" s="193"/>
      <c r="KK133" s="193"/>
      <c r="KL133" s="193"/>
      <c r="KM133" s="193"/>
      <c r="KN133" s="193"/>
      <c r="KO133" s="193"/>
      <c r="KP133" s="193"/>
      <c r="KQ133" s="193"/>
      <c r="KR133" s="193"/>
      <c r="KS133" s="193"/>
      <c r="KT133" s="193"/>
      <c r="KU133" s="193"/>
      <c r="KV133" s="193"/>
      <c r="KW133" s="193"/>
      <c r="KX133" s="193"/>
      <c r="KY133" s="193"/>
      <c r="KZ133" s="193"/>
      <c r="LA133" s="193"/>
      <c r="LB133" s="192"/>
      <c r="LC133" s="235" t="str">
        <f t="shared" ref="LC133:LC196" si="13">DD133</f>
        <v/>
      </c>
      <c r="LD133" s="240" t="str" cm="1">
        <f t="array" ref="LD133">IFERROR((((D133/FRACAS!$AY$1)*60
)-(SUMPRODUCT((FRACAS!$B$5:$B$8970=D$4)*(FRACAS!$D$5:$D$8970&lt;=D133)*(IFERROR(FRACAS!$AM$5:$AM$8970,0)))
))/((D133/FRACAS!$AY$1)*60),"")</f>
        <v/>
      </c>
      <c r="LE133" s="240" t="str" cm="1">
        <f t="array" ref="LE133">IFERROR((((E133/FRACAS!$AY$1)*60
)-(SUMPRODUCT((FRACAS!$B$5:$B$8970=E$4)*(FRACAS!$D$5:$D$8970&lt;=E133)*(IFERROR(FRACAS!$AM$5:$AM$8970,0)))
))/((E133/FRACAS!$AY$1)*60),"")</f>
        <v/>
      </c>
      <c r="LF133" s="240" t="str" cm="1">
        <f t="array" ref="LF133">IFERROR((((F133/FRACAS!$AY$1)*60
)-(SUMPRODUCT((FRACAS!$B$5:$B$8970=F$4)*(FRACAS!$D$5:$D$8970&lt;=F133)*(IFERROR(FRACAS!$AM$5:$AM$8970,0)))
))/((F133/FRACAS!$AY$1)*60),"")</f>
        <v/>
      </c>
      <c r="LG133" s="240" t="str" cm="1">
        <f t="array" ref="LG133">IFERROR((((G133/FRACAS!$AY$1)*60
)-(SUMPRODUCT((FRACAS!$B$5:$B$8970=G$4)*(FRACAS!$D$5:$D$8970&lt;=G133)*(IFERROR(FRACAS!$AM$5:$AM$8970,0)))
))/((G133/FRACAS!$AY$1)*60),"")</f>
        <v/>
      </c>
      <c r="LH133" s="240" t="str" cm="1">
        <f t="array" ref="LH133">IFERROR((((H133/FRACAS!$AY$1)*60
)-(SUMPRODUCT((FRACAS!$B$5:$B$8970=H$4)*(FRACAS!$D$5:$D$8970&lt;=H133)*(IFERROR(FRACAS!$AM$5:$AM$8970,0)))
))/((H133/FRACAS!$AY$1)*60),"")</f>
        <v/>
      </c>
      <c r="LI133" s="240" t="str" cm="1">
        <f t="array" ref="LI133">IFERROR((((I133/FRACAS!$AY$1)*60
)-(SUMPRODUCT((FRACAS!$B$5:$B$8970=I$4)*(FRACAS!$D$5:$D$8970&lt;=I133)*(IFERROR(FRACAS!$AM$5:$AM$8970,0)))
))/((I133/FRACAS!$AY$1)*60),"")</f>
        <v/>
      </c>
      <c r="LJ133" s="240" t="str" cm="1">
        <f t="array" ref="LJ133">IFERROR((((J133/FRACAS!$AY$1)*60
)-(SUMPRODUCT((FRACAS!$B$5:$B$8970=J$4)*(FRACAS!$D$5:$D$8970&lt;=J133)*(IFERROR(FRACAS!$AM$5:$AM$8970,0)))
))/((J133/FRACAS!$AY$1)*60),"")</f>
        <v/>
      </c>
      <c r="LK133" s="240" t="str" cm="1">
        <f t="array" ref="LK133">IFERROR((((K133/FRACAS!$AY$1)*60
)-(SUMPRODUCT((FRACAS!$B$5:$B$8970=K$4)*(FRACAS!$D$5:$D$8970&lt;=K133)*(IFERROR(FRACAS!$AM$5:$AM$8970,0)))
))/((K133/FRACAS!$AY$1)*60),"")</f>
        <v/>
      </c>
      <c r="LL133" s="240" t="str" cm="1">
        <f t="array" ref="LL133">IFERROR((((L133/FRACAS!$AY$1)*60
)-(SUMPRODUCT((FRACAS!$B$5:$B$8970=L$4)*(FRACAS!$D$5:$D$8970&lt;=L133)*(IFERROR(FRACAS!$AM$5:$AM$8970,0)))
))/((L133/FRACAS!$AY$1)*60),"")</f>
        <v/>
      </c>
      <c r="LM133" s="240" t="str" cm="1">
        <f t="array" ref="LM133">IFERROR((((M133/FRACAS!$AY$1)*60
)-(SUMPRODUCT((FRACAS!$B$5:$B$8970=M$4)*(FRACAS!$D$5:$D$8970&lt;=M133)*(IFERROR(FRACAS!$AM$5:$AM$8970,0)))
))/((M133/FRACAS!$AY$1)*60),"")</f>
        <v/>
      </c>
      <c r="LN133" s="240" t="str" cm="1">
        <f t="array" ref="LN133">IFERROR((((N133/FRACAS!$AY$1)*60
)-(SUMPRODUCT((FRACAS!$B$5:$B$8970=N$4)*(FRACAS!$D$5:$D$8970&lt;=N133)*(IFERROR(FRACAS!$AM$5:$AM$8970,0)))
))/((N133/FRACAS!$AY$1)*60),"")</f>
        <v/>
      </c>
      <c r="LO133" s="240" t="str" cm="1">
        <f t="array" ref="LO133">IFERROR((((O133/FRACAS!$AY$1)*60
)-(SUMPRODUCT((FRACAS!$B$5:$B$8970=O$4)*(FRACAS!$D$5:$D$8970&lt;=O133)*(IFERROR(FRACAS!$AM$5:$AM$8970,0)))
))/((O133/FRACAS!$AY$1)*60),"")</f>
        <v/>
      </c>
      <c r="LP133" s="240" t="str" cm="1">
        <f t="array" ref="LP133">IFERROR((((P133/FRACAS!$AY$1)*60
)-(SUMPRODUCT((FRACAS!$B$5:$B$8970=P$4)*(FRACAS!$D$5:$D$8970&lt;=P133)*(IFERROR(FRACAS!$AM$5:$AM$8970,0)))
))/((P133/FRACAS!$AY$1)*60),"")</f>
        <v/>
      </c>
      <c r="LQ133" s="240" t="str" cm="1">
        <f t="array" ref="LQ133">IFERROR((((Q133/FRACAS!$AY$1)*60
)-(SUMPRODUCT((FRACAS!$B$5:$B$8970=Q$4)*(FRACAS!$D$5:$D$8970&lt;=Q133)*(IFERROR(FRACAS!$AM$5:$AM$8970,0)))
))/((Q133/FRACAS!$AY$1)*60),"")</f>
        <v/>
      </c>
      <c r="LR133" s="240" t="str" cm="1">
        <f t="array" ref="LR133">IFERROR((((R133/FRACAS!$AY$1)*60
)-(SUMPRODUCT((FRACAS!$B$5:$B$8970=R$4)*(FRACAS!$D$5:$D$8970&lt;=R133)*(IFERROR(FRACAS!$AM$5:$AM$8970,0)))
))/((R133/FRACAS!$AY$1)*60),"")</f>
        <v/>
      </c>
      <c r="LS133" s="240" t="str" cm="1">
        <f t="array" ref="LS133">IFERROR((((S133/FRACAS!$AY$1)*60
)-(SUMPRODUCT((FRACAS!$B$5:$B$8970=S$4)*(FRACAS!$D$5:$D$8970&lt;=S133)*(IFERROR(FRACAS!$AM$5:$AM$8970,0)))
))/((S133/FRACAS!$AY$1)*60),"")</f>
        <v/>
      </c>
      <c r="LT133" s="240" t="str" cm="1">
        <f t="array" ref="LT133">IFERROR((((T133/FRACAS!$AY$1)*60
)-(SUMPRODUCT((FRACAS!$B$5:$B$8970=T$4)*(FRACAS!$D$5:$D$8970&lt;=T133)*(IFERROR(FRACAS!$AM$5:$AM$8970,0)))
))/((T133/FRACAS!$AY$1)*60),"")</f>
        <v/>
      </c>
      <c r="LU133" s="240" t="str" cm="1">
        <f t="array" ref="LU133">IFERROR((((U133/FRACAS!$AY$1)*60
)-(SUMPRODUCT((FRACAS!$B$5:$B$8970=U$4)*(FRACAS!$D$5:$D$8970&lt;=U133)*(IFERROR(FRACAS!$AM$5:$AM$8970,0)))
))/((U133/FRACAS!$AY$1)*60),"")</f>
        <v/>
      </c>
      <c r="LV133" s="240" t="str" cm="1">
        <f t="array" ref="LV133">IFERROR(
    (((V133/FRACAS!$AY$1)*60))
    /
    (((V133/FRACAS!$AY$1)*60) + SUMPRODUCT((FRACAS!$B$5:$B$8970=V$4)*(FRACAS!$D$5:$D$8970&lt;=V133)*(IFERROR(FRACAS!$AM$5:$AM$8970,0)))
    ),"")</f>
        <v/>
      </c>
      <c r="LW133" s="240" t="str" cm="1">
        <f t="array" ref="LW133">IFERROR(
    (((W133/FRACAS!$AY$1)*60))
    /
    (((W133/FRACAS!$AY$1)*60) + SUMPRODUCT((FRACAS!$B$5:$B$8970=W$4)*(FRACAS!$D$5:$D$8970&lt;=W133)*(IFERROR(FRACAS!$AM$5:$AM$8970,0)))
    ),"")</f>
        <v/>
      </c>
      <c r="LX133" s="240" t="str" cm="1">
        <f t="array" ref="LX133">IFERROR(
    (((X133/FRACAS!$AY$1)*60))
    /
    (((X133/FRACAS!$AY$1)*60) + SUMPRODUCT((FRACAS!$B$5:$B$8970=X$4)*(FRACAS!$D$5:$D$8970&lt;=X133)*(IFERROR(FRACAS!$AM$5:$AM$8970,0)))
    ),"")</f>
        <v/>
      </c>
      <c r="LY133" s="240" t="str" cm="1">
        <f t="array" ref="LY133">IFERROR(
    (((Y133/FRACAS!$AY$1)*60))
    /
    (((Y133/FRACAS!$AY$1)*60) + SUMPRODUCT((FRACAS!$B$5:$B$8970=Y$4)*(FRACAS!$D$5:$D$8970&lt;=Y133)*(IFERROR(FRACAS!$AM$5:$AM$8970,0)))
    ),"")</f>
        <v/>
      </c>
      <c r="LZ133" s="240" t="str" cm="1">
        <f t="array" ref="LZ133">IFERROR(
    (((Z133/FRACAS!$AY$1)*60))
    /
    (((Z133/FRACAS!$AY$1)*60) + SUMPRODUCT((FRACAS!$B$5:$B$8970=Z$4)*(FRACAS!$D$5:$D$8970&lt;=Z133)*(IFERROR(FRACAS!$AM$5:$AM$8970,0)))
    ),"")</f>
        <v/>
      </c>
      <c r="MA133" s="240" t="str" cm="1">
        <f t="array" ref="MA133">IFERROR(
    (((AA133/FRACAS!$AY$1)*60))
    /
    (((AA133/FRACAS!$AY$1)*60) + SUMPRODUCT((FRACAS!$B$5:$B$8970=AA$4)*(FRACAS!$D$5:$D$8970&lt;=AA133)*(IFERROR(FRACAS!$AM$5:$AM$8970,0)))
    ),"")</f>
        <v/>
      </c>
      <c r="MB133" s="240" t="str" cm="1">
        <f t="array" ref="MB133">IFERROR(
    (((AB133/FRACAS!$AY$1)*60))
    /
    (((AB133/FRACAS!$AY$1)*60) + SUMPRODUCT((FRACAS!$B$5:$B$8970=AB$4)*(FRACAS!$D$5:$D$8970&lt;=AB133)*(IFERROR(FRACAS!$AM$5:$AM$8970,0)))
    ),"")</f>
        <v/>
      </c>
      <c r="MC133" s="240" t="str" cm="1">
        <f t="array" ref="MC133">IFERROR(
    (((AC133/FRACAS!$AY$1)*60))
    /
    (((AC133/FRACAS!$AY$1)*60) + SUMPRODUCT((FRACAS!$B$5:$B$8970=AC$4)*(FRACAS!$D$5:$D$8970&lt;=AC133)*(IFERROR(FRACAS!$AM$5:$AM$8970,0)))
    ),"")</f>
        <v/>
      </c>
      <c r="MD133" s="240" t="str" cm="1">
        <f t="array" ref="MD133">IFERROR(
    (((AD133/FRACAS!$AY$1)*60))
    /
    (((AD133/FRACAS!$AY$1)*60) + SUMPRODUCT((FRACAS!$B$5:$B$8970=AD$4)*(FRACAS!$D$5:$D$8970&lt;=AD133)*(IFERROR(FRACAS!$AM$5:$AM$8970,0)))
    ),"")</f>
        <v/>
      </c>
      <c r="ME133" s="240" t="str" cm="1">
        <f t="array" ref="ME133">IFERROR(
    (((AE133/FRACAS!$AY$1)*60))
    /
    (((AE133/FRACAS!$AY$1)*60) + SUMPRODUCT((FRACAS!$B$5:$B$8970=AE$4)*(FRACAS!$D$5:$D$8970&lt;=AE133)*(IFERROR(FRACAS!$AM$5:$AM$8970,0)))
    ),"")</f>
        <v/>
      </c>
      <c r="MF133" s="240" t="str" cm="1">
        <f t="array" ref="MF133">IFERROR(
    (((AF133/FRACAS!$AY$1)*60))
    /
    (((AF133/FRACAS!$AY$1)*60) + SUMPRODUCT((FRACAS!$B$5:$B$8970=AF$4)*(FRACAS!$D$5:$D$8970&lt;=AF133)*(IFERROR(FRACAS!$AM$5:$AM$8970,0)))
    ),"")</f>
        <v/>
      </c>
      <c r="MG133" s="240" t="str" cm="1">
        <f t="array" ref="MG133">IFERROR(
    (((AG133/FRACAS!$AY$1)*60))
    /
    (((AG133/FRACAS!$AY$1)*60) + SUMPRODUCT((FRACAS!$B$5:$B$8970=AG$4)*(FRACAS!$D$5:$D$8970&lt;=AG133)*(IFERROR(FRACAS!$AM$5:$AM$8970,0)))
    ),"")</f>
        <v/>
      </c>
      <c r="MH133" s="240" t="str" cm="1">
        <f t="array" ref="MH133">IFERROR(
    (((AH133/FRACAS!$AY$1)*60))
    /
    (((AH133/FRACAS!$AY$1)*60) + SUMPRODUCT((FRACAS!$B$5:$B$8970=AH$4)*(FRACAS!$D$5:$D$8970&lt;=AH133)*(IFERROR(FRACAS!$AM$5:$AM$8970,0)))
    ),"")</f>
        <v/>
      </c>
      <c r="MI133" s="240" t="str" cm="1">
        <f t="array" ref="MI133">IFERROR(
    (((AI133/FRACAS!$AY$1)*60))
    /
    (((AI133/FRACAS!$AY$1)*60) + SUMPRODUCT((FRACAS!$B$5:$B$8970=AI$4)*(FRACAS!$D$5:$D$8970&lt;=AI133)*(IFERROR(FRACAS!$AM$5:$AM$8970,0)))
    ),"")</f>
        <v/>
      </c>
      <c r="MJ133" s="240" t="str" cm="1">
        <f t="array" ref="MJ133">IFERROR(
    (((AJ133/FRACAS!$AY$1)*60))
    /
    (((AJ133/FRACAS!$AY$1)*60) + SUMPRODUCT((FRACAS!$B$5:$B$8970=AJ$4)*(FRACAS!$D$5:$D$8970&lt;=AJ133)*(IFERROR(FRACAS!$AM$5:$AM$8970,0)))
    ),"")</f>
        <v/>
      </c>
      <c r="MK133" s="240" t="str" cm="1">
        <f t="array" ref="MK133">IFERROR(
    (((AK133/FRACAS!$AY$1)*60))
    /
    (((AK133/FRACAS!$AY$1)*60) + SUMPRODUCT((FRACAS!$B$5:$B$8970=AK$4)*(FRACAS!$D$5:$D$8970&lt;=AK133)*(IFERROR(FRACAS!$AM$5:$AM$8970,0)))
    ),"")</f>
        <v/>
      </c>
      <c r="ML133" s="240" t="str" cm="1">
        <f t="array" ref="ML133">IFERROR(
    (((AL133/FRACAS!$AY$1)*60))
    /
    (((AL133/FRACAS!$AY$1)*60) + SUMPRODUCT((FRACAS!$B$5:$B$8970=AL$4)*(FRACAS!$D$5:$D$8970&lt;=AL133)*(IFERROR(FRACAS!$AM$5:$AM$8970,0)))
    ),"")</f>
        <v/>
      </c>
      <c r="MM133" s="240" t="str" cm="1">
        <f t="array" ref="MM133">IFERROR(
    (((AM133/FRACAS!$AY$1)*60))
    /
    (((AM133/FRACAS!$AY$1)*60) + SUMPRODUCT((FRACAS!$B$5:$B$8970=AM$4)*(FRACAS!$D$5:$D$8970&lt;=AM133)*(IFERROR(FRACAS!$AM$5:$AM$8970,0)))
    ),"")</f>
        <v/>
      </c>
      <c r="MN133" s="240" t="str" cm="1">
        <f t="array" ref="MN133">IFERROR(
    (((AN133/FRACAS!$AY$1)*60))
    /
    (((AN133/FRACAS!$AY$1)*60) + SUMPRODUCT((FRACAS!$B$5:$B$8970=AN$4)*(FRACAS!$D$5:$D$8970&lt;=AN133)*(IFERROR(FRACAS!$AM$5:$AM$8970,0)))
    ),"")</f>
        <v/>
      </c>
      <c r="MO133" s="240" t="str" cm="1">
        <f t="array" ref="MO133">IFERROR(
    (((AO133/FRACAS!$AY$1)*60))
    /
    (((AO133/FRACAS!$AY$1)*60) + SUMPRODUCT((FRACAS!$B$5:$B$8970=AO$4)*(FRACAS!$D$5:$D$8970&lt;=AO133)*(IFERROR(FRACAS!$AM$5:$AM$8970,0)))
    ),"")</f>
        <v/>
      </c>
      <c r="MP133" s="240" t="str" cm="1">
        <f t="array" ref="MP133">IFERROR(
    (((AP133/FRACAS!$AY$1)*60))
    /
    (((AP133/FRACAS!$AY$1)*60) + SUMPRODUCT((FRACAS!$B$5:$B$8970=AP$4)*(FRACAS!$D$5:$D$8970&lt;=AP133)*(IFERROR(FRACAS!$AM$5:$AM$8970,0)))
    ),"")</f>
        <v/>
      </c>
      <c r="MQ133" s="240" t="str" cm="1">
        <f t="array" ref="MQ133">IFERROR(
    (((AQ133/FRACAS!$AY$1)*60))
    /
    (((AQ133/FRACAS!$AY$1)*60) + SUMPRODUCT((FRACAS!$B$5:$B$8970=AQ$4)*(FRACAS!$D$5:$D$8970&lt;=AQ133)*(IFERROR(FRACAS!$AM$5:$AM$8970,0)))
    ),"")</f>
        <v/>
      </c>
      <c r="MR133" s="194"/>
      <c r="MS133" s="194"/>
      <c r="MT133" s="194"/>
      <c r="MU133" s="194"/>
      <c r="MV133" s="194"/>
      <c r="MW133" s="194"/>
      <c r="MX133" s="194"/>
      <c r="MY133" s="194"/>
      <c r="MZ133" s="194"/>
      <c r="NA133" s="195"/>
      <c r="ND133" s="241">
        <f t="shared" si="11"/>
        <v>0</v>
      </c>
      <c r="NE133" s="242" t="str">
        <f t="shared" si="12"/>
        <v/>
      </c>
      <c r="NF133" s="193" t="str" cm="1">
        <f t="array" ref="NF133">IF($ND133=0,"",(IFERROR( (IFERROR($ND133/FRACAS!$AY$1*60,0) - SUMPRODUCT( (FRACAS!$K$5:$K$8972=NF$2) * IFERROR(FRACAS!$AN$5:$AN$8972,0) ) ) / IFERROR($ND133/FRACAS!$AY$1*60,0), 1 )))</f>
        <v/>
      </c>
      <c r="NG133" s="193" t="str" cm="1">
        <f t="array" ref="NG133">IF($ND133=0,"",(IFERROR( (IFERROR($ND133/FRACAS!$AY$1*60,0) - SUMPRODUCT( (FRACAS!$K$5:$K$8972=NG$2) * IFERROR(FRACAS!$AN$5:$AN$8972,0) ) ) / IFERROR($ND133/FRACAS!$AY$1*60,0), 1 )))</f>
        <v/>
      </c>
      <c r="NH133" s="193" t="str" cm="1">
        <f t="array" ref="NH133">IF($ND133=0,"",(IFERROR( (IFERROR($ND133/FRACAS!$AY$1*60,0) - SUMPRODUCT( (FRACAS!$K$5:$K$8972=NH$2) * IFERROR(FRACAS!$AN$5:$AN$8972,0) ) ) / IFERROR($ND133/FRACAS!$AY$1*60,0), 1 )))</f>
        <v/>
      </c>
      <c r="NI133" s="193" t="str" cm="1">
        <f t="array" ref="NI133">IF($ND133=0,"",(IFERROR( (IFERROR($ND133/FRACAS!$AY$1*60,0) - SUMPRODUCT( (FRACAS!$K$5:$K$8972=NI$2) * IFERROR(FRACAS!$AN$5:$AN$8972,0) ) ) / IFERROR($ND133/FRACAS!$AY$1*60,0), 1 )))</f>
        <v/>
      </c>
      <c r="NJ133" s="193" t="str" cm="1">
        <f t="array" ref="NJ133">IF($ND133=0,"",(IFERROR( (IFERROR($ND133/FRACAS!$AY$1*60,0) - SUMPRODUCT( (FRACAS!$K$5:$K$8972=NJ$2) * IFERROR(FRACAS!$AN$5:$AN$8972,0) ) ) / IFERROR($ND133/FRACAS!$AY$1*60,0), 1 )))</f>
        <v/>
      </c>
      <c r="NK133" s="193" t="str" cm="1">
        <f t="array" ref="NK133">IF($ND133=0,"",(IFERROR( (IFERROR($ND133/FRACAS!$AY$1*60,0) - SUMPRODUCT( (FRACAS!$K$5:$K$8972=NK$2) * IFERROR(FRACAS!$AN$5:$AN$8972,0) ) ) / IFERROR($ND133/FRACAS!$AY$1*60,0), 1 )))</f>
        <v/>
      </c>
      <c r="NL133" s="193" t="str" cm="1">
        <f t="array" ref="NL133">IF($ND133=0,"",(IFERROR( (IFERROR($ND133/FRACAS!$AY$1*60,0) - SUMPRODUCT( (FRACAS!$K$5:$K$8972=NL$2) * IFERROR(FRACAS!$AN$5:$AN$8972,0) ) ) / IFERROR($ND133/FRACAS!$AY$1*60,0), 1 )))</f>
        <v/>
      </c>
      <c r="NM133" s="193" t="str" cm="1">
        <f t="array" ref="NM133">IF($ND133=0,"",(IFERROR( (IFERROR($ND133/FRACAS!$AY$1*60,0) - SUMPRODUCT( (FRACAS!$K$5:$K$8972=NM$2) * IFERROR(FRACAS!$AN$5:$AN$8972,0) ) ) / IFERROR($ND133/FRACAS!$AY$1*60,0), 1 )))</f>
        <v/>
      </c>
      <c r="NN133" s="193" t="str" cm="1">
        <f t="array" ref="NN133">IF($ND133=0,"",(IFERROR( (IFERROR($ND133/FRACAS!$AY$1*60,0) - SUMPRODUCT( (FRACAS!$K$5:$K$8972=NN$2) * IFERROR(FRACAS!$AN$5:$AN$8972,0) ) ) / IFERROR($ND133/FRACAS!$AY$1*60,0), 1 )))</f>
        <v/>
      </c>
      <c r="NO133" s="193" t="str" cm="1">
        <f t="array" ref="NO133">IF($ND133=0,"",(IFERROR( (IFERROR($ND133/FRACAS!$AY$1*60,0) - SUMPRODUCT( (FRACAS!$K$5:$K$8972=NO$2) * IFERROR(FRACAS!$AN$5:$AN$8972,0) ) ) / IFERROR($ND133/FRACAS!$AY$1*60,0), 1 )))</f>
        <v/>
      </c>
      <c r="NP133" s="193" t="str" cm="1">
        <f t="array" ref="NP133">IF($ND133=0,"",(IFERROR( (IFERROR($ND133/FRACAS!$AY$1*60,0) - SUMPRODUCT( (FRACAS!$K$5:$K$8972=NP$2) * IFERROR(FRACAS!$AN$5:$AN$8972,0) ) ) / IFERROR($ND133/FRACAS!$AY$1*60,0), 1 )))</f>
        <v/>
      </c>
      <c r="NQ133" s="193" t="str" cm="1">
        <f t="array" ref="NQ133">IF($ND133=0,"",(IFERROR( (IFERROR($ND133/FRACAS!$AY$1*60,0) - SUMPRODUCT( (FRACAS!$K$5:$K$8972=NQ$2) * IFERROR(FRACAS!$AN$5:$AN$8972,0) ) ) / IFERROR($ND133/FRACAS!$AY$1*60,0), 1 )))</f>
        <v/>
      </c>
      <c r="NR133" s="193" t="str" cm="1">
        <f t="array" ref="NR133">IF($ND133=0,"",(IFERROR( (IFERROR($ND133/FRACAS!$AY$1*60,0) - SUMPRODUCT( (FRACAS!$K$5:$K$8972=NR$2) * IFERROR(FRACAS!$AN$5:$AN$8972,0) ) ) / IFERROR($ND133/FRACAS!$AY$1*60,0), 1 )))</f>
        <v/>
      </c>
      <c r="NS133" s="193" t="str" cm="1">
        <f t="array" ref="NS133">IF($ND133=0,"",(IFERROR( (IFERROR($ND133/FRACAS!$AY$1*60,0) - SUMPRODUCT( (FRACAS!$K$5:$K$8972=NS$2) * IFERROR(FRACAS!$AN$5:$AN$8972,0) ) ) / IFERROR($ND133/FRACAS!$AY$1*60,0), 1 )))</f>
        <v/>
      </c>
      <c r="NT133" s="193" t="str" cm="1">
        <f t="array" ref="NT133">IF($ND133=0,"",(IFERROR( (IFERROR($ND133/FRACAS!$AY$1*60,0) - SUMPRODUCT( (FRACAS!$K$5:$K$8972=NT$2) * IFERROR(FRACAS!$AN$5:$AN$8972,0) ) ) / IFERROR($ND133/FRACAS!$AY$1*60,0), 1 )))</f>
        <v/>
      </c>
      <c r="NU133" s="193" t="str" cm="1">
        <f t="array" ref="NU133">IF($ND133=0,"",(IFERROR( (IFERROR($ND133/FRACAS!$AY$1*60,0) - SUMPRODUCT( (FRACAS!$K$5:$K$8972=NU$2) * IFERROR(FRACAS!$AN$5:$AN$8972,0) ) ) / IFERROR($ND133/FRACAS!$AY$1*60,0), 1 )))</f>
        <v/>
      </c>
      <c r="NV133" s="193" t="str" cm="1">
        <f t="array" ref="NV133">IF($ND133=0,"",(IFERROR( (IFERROR($ND133/FRACAS!$AY$1*60,0) - SUMPRODUCT( (FRACAS!$K$5:$K$8972=NV$2) * IFERROR(FRACAS!$AN$5:$AN$8972,0) ) ) / IFERROR($ND133/FRACAS!$AY$1*60,0), 1 )))</f>
        <v/>
      </c>
      <c r="NW133" s="193" t="str" cm="1">
        <f t="array" ref="NW133">IF($ND133=0,"",(IFERROR( (IFERROR($ND133/FRACAS!$AY$1*60,0) - SUMPRODUCT( (FRACAS!$K$5:$K$8972=NW$2) * IFERROR(FRACAS!$AN$5:$AN$8972,0) ) ) / IFERROR($ND133/FRACAS!$AY$1*60,0), 1 )))</f>
        <v/>
      </c>
      <c r="NX133" s="193" t="str" cm="1">
        <f t="array" ref="NX133">IF($ND133=0,"",(IFERROR( (IFERROR($ND133/FRACAS!$AY$1*60,0) - SUMPRODUCT( (FRACAS!$K$5:$K$8972=NX$2) * IFERROR(FRACAS!$AN$5:$AN$8972,0) ) ) / IFERROR($ND133/FRACAS!$AY$1*60,0), 1 )))</f>
        <v/>
      </c>
      <c r="NY133" s="193" t="str" cm="1">
        <f t="array" ref="NY133">IF($ND133=0,"",(IFERROR( (IFERROR($ND133/FRACAS!$AY$1*60,0) - SUMPRODUCT( (FRACAS!$K$5:$K$8972=NY$2) * IFERROR(FRACAS!$AN$5:$AN$8972,0) ) ) / IFERROR($ND133/FRACAS!$AY$1*60,0), 1 )))</f>
        <v/>
      </c>
      <c r="NZ133" s="193" t="str" cm="1">
        <f t="array" ref="NZ133">IF($ND133=0,"",(IFERROR( (IFERROR($ND133/FRACAS!$AY$1*60,0) - SUMPRODUCT( (FRACAS!$K$5:$K$8972=NZ$2) * IFERROR(FRACAS!$AN$5:$AN$8972,0) ) ) / IFERROR($ND133/FRACAS!$AY$1*60,0), 1 )))</f>
        <v/>
      </c>
      <c r="OA133" s="193" t="str" cm="1">
        <f t="array" ref="OA133">IF($ND133=0,"",(IFERROR( (IFERROR($ND133/FRACAS!$AY$1*60,0) - SUMPRODUCT( (FRACAS!$K$5:$K$8972=OA$2) * IFERROR(FRACAS!$AN$5:$AN$8972,0) ) ) / IFERROR($ND133/FRACAS!$AY$1*60,0), 1 )))</f>
        <v/>
      </c>
      <c r="OB133" s="193" t="str" cm="1">
        <f t="array" ref="OB133">IF($ND133=0,"",(IFERROR( (IFERROR($ND133/FRACAS!$AY$1*60,0) - SUMPRODUCT( (FRACAS!$K$5:$K$8972=OB$2) * IFERROR(FRACAS!$AN$5:$AN$8972,0) ) ) / IFERROR($ND133/FRACAS!$AY$1*60,0), 1 )))</f>
        <v/>
      </c>
      <c r="OC133" s="193" t="str" cm="1">
        <f t="array" ref="OC133">IF($ND133=0,"",(IFERROR( (IFERROR($ND133/FRACAS!$AY$1*60,0) - SUMPRODUCT( (FRACAS!$K$5:$K$8972=OC$2) * IFERROR(FRACAS!$AN$5:$AN$8972,0) ) ) / IFERROR($ND133/FRACAS!$AY$1*60,0), 1 )))</f>
        <v/>
      </c>
      <c r="OD133" s="193" t="str" cm="1">
        <f t="array" ref="OD133">IF($ND133=0,"",(IFERROR( (IFERROR($ND133/FRACAS!$AY$1*60,0) - SUMPRODUCT( (FRACAS!$K$5:$K$8972=OD$2) * IFERROR(FRACAS!$AN$5:$AN$8972,0) ) ) / IFERROR($ND133/FRACAS!$AY$1*60,0), 1 )))</f>
        <v/>
      </c>
      <c r="OE133" s="193" t="str" cm="1">
        <f t="array" ref="OE133">IF($ND133=0,"",(IFERROR( (IFERROR($ND133/FRACAS!$AY$1*60,0) - SUMPRODUCT( (FRACAS!$K$5:$K$8972=OE$2) * IFERROR(FRACAS!$AN$5:$AN$8972,0) ) ) / IFERROR($ND133/FRACAS!$AY$1*60,0), 1 )))</f>
        <v/>
      </c>
      <c r="OF133" s="193" t="str" cm="1">
        <f t="array" ref="OF133">IF($ND133=0,"",(IFERROR( (IFERROR($ND133/FRACAS!$AY$1*60,0) - SUMPRODUCT( (FRACAS!$K$5:$K$8972=OF$2) * IFERROR(FRACAS!$AN$5:$AN$8972,0) ) ) / IFERROR($ND133/FRACAS!$AY$1*60,0), 1 )))</f>
        <v/>
      </c>
      <c r="OG133" s="193" t="str" cm="1">
        <f t="array" ref="OG133">IF($ND133=0,"",(IFERROR( (IFERROR($ND133/FRACAS!$AY$1*60,0) - SUMPRODUCT( (FRACAS!$K$5:$K$8972=OG$2) * IFERROR(FRACAS!$AN$5:$AN$8972,0) ) ) / IFERROR($ND133/FRACAS!$AY$1*60,0), 1 )))</f>
        <v/>
      </c>
      <c r="OH133" s="193" t="str" cm="1">
        <f t="array" ref="OH133">IF($ND133=0,"",(IFERROR( (IFERROR($ND133/FRACAS!$AY$1*60,0) - SUMPRODUCT( (FRACAS!$K$5:$K$8972=OH$2) * IFERROR(FRACAS!$AN$5:$AN$8972,0) ) ) / IFERROR($ND133/FRACAS!$AY$1*60,0), 1 )))</f>
        <v/>
      </c>
      <c r="OI133" s="193" t="str" cm="1">
        <f t="array" ref="OI133">IF($ND133=0,"",(IFERROR( (IFERROR($ND133/FRACAS!$AY$1*60,0) - SUMPRODUCT( (FRACAS!$K$5:$K$8972=OI$2) * IFERROR(FRACAS!$AN$5:$AN$8972,0) ) ) / IFERROR($ND133/FRACAS!$AY$1*60,0), 1 )))</f>
        <v/>
      </c>
      <c r="OJ133" s="193" t="str" cm="1">
        <f t="array" ref="OJ133">IF($ND133=0,"",(IFERROR( (IFERROR($ND133/FRACAS!$AY$1*60,0) - SUMPRODUCT( (FRACAS!$K$5:$K$8972=OJ$2) * IFERROR(FRACAS!$AN$5:$AN$8972,0) ) ) / IFERROR($ND133/FRACAS!$AY$1*60,0), 1 )))</f>
        <v/>
      </c>
      <c r="OK133" s="193" t="str" cm="1">
        <f t="array" ref="OK133">IF($ND133=0,"",(IFERROR( (IFERROR($ND133/FRACAS!$AY$1*60,0) - SUMPRODUCT( (FRACAS!$K$5:$K$8972=OK$2) * IFERROR(FRACAS!$AN$5:$AN$8972,0) ) ) / IFERROR($ND133/FRACAS!$AY$1*60,0), 1 )))</f>
        <v/>
      </c>
      <c r="OL133" s="193" t="str" cm="1">
        <f t="array" ref="OL133">IF($ND133=0,"",(IFERROR( (IFERROR($ND133/FRACAS!$AY$1*60,0) - SUMPRODUCT( (FRACAS!$K$5:$K$8972=OL$2) * IFERROR(FRACAS!$AN$5:$AN$8972,0) ) ) / IFERROR($ND133/FRACAS!$AY$1*60,0), 1 )))</f>
        <v/>
      </c>
      <c r="OM133" s="193" t="str" cm="1">
        <f t="array" ref="OM133">IF($ND133=0,"",(IFERROR( (IFERROR($ND133/FRACAS!$AY$1*60,0) - SUMPRODUCT( (FRACAS!$K$5:$K$8972=OM$2) * IFERROR(FRACAS!$AN$5:$AN$8972,0) ) ) / IFERROR($ND133/FRACAS!$AY$1*60,0), 1 )))</f>
        <v/>
      </c>
      <c r="ON133" s="193" t="str" cm="1">
        <f t="array" ref="ON133">IF($ND133=0,"",(IFERROR( (IFERROR($ND133/FRACAS!$AY$1*60,0) - SUMPRODUCT( (FRACAS!$K$5:$K$8972=ON$2) * IFERROR(FRACAS!$AN$5:$AN$8972,0) ) ) / IFERROR($ND133/FRACAS!$AY$1*60,0), 1 )))</f>
        <v/>
      </c>
      <c r="OO133" s="193" t="str" cm="1">
        <f t="array" ref="OO133">IF($ND133=0,"",(IFERROR( (IFERROR($ND133/FRACAS!$AY$1*60,0) - SUMPRODUCT( (FRACAS!$K$5:$K$8972=OO$2) * IFERROR(FRACAS!$AN$5:$AN$8972,0) ) ) / IFERROR($ND133/FRACAS!$AY$1*60,0), 1 )))</f>
        <v/>
      </c>
      <c r="OP133" s="193" t="str" cm="1">
        <f t="array" ref="OP133">IF($ND133=0,"",(IFERROR( (IFERROR($ND133/FRACAS!$AY$1*60,0) - SUMPRODUCT( (FRACAS!$K$5:$K$8972=OP$2) * IFERROR(FRACAS!$AN$5:$AN$8972,0) ) ) / IFERROR($ND133/FRACAS!$AY$1*60,0), 1 )))</f>
        <v/>
      </c>
      <c r="OQ133" s="193" t="str" cm="1">
        <f t="array" ref="OQ133">IF($ND133=0,"",(IFERROR( (IFERROR($ND133/FRACAS!$AY$1*60,0) - SUMPRODUCT( (FRACAS!$K$5:$K$8972=OQ$2) * IFERROR(FRACAS!$AN$5:$AN$8972,0) ) ) / IFERROR($ND133/FRACAS!$AY$1*60,0), 1 )))</f>
        <v/>
      </c>
      <c r="OR133" s="193" t="str" cm="1">
        <f t="array" ref="OR133">IF($ND133=0,"",(IFERROR( (IFERROR($ND133/FRACAS!$AY$1*60,0) - SUMPRODUCT( (FRACAS!$K$5:$K$8972=OR$2) * IFERROR(FRACAS!$AN$5:$AN$8972,0) ) ) / IFERROR($ND133/FRACAS!$AY$1*60,0), 1 )))</f>
        <v/>
      </c>
      <c r="OS133" s="193" t="str" cm="1">
        <f t="array" ref="OS133">IF($ND133=0,"",(IFERROR( (IFERROR($ND133/FRACAS!$AY$1*60,0) - SUMPRODUCT( (FRACAS!$K$5:$K$8972=OS$2) * IFERROR(FRACAS!$AN$5:$AN$8972,0) ) ) / IFERROR($ND133/FRACAS!$AY$1*60,0), 1 )))</f>
        <v/>
      </c>
      <c r="OT133" s="243" t="str" cm="1">
        <f t="array" ref="OT133">IF($ND133=0,"",(IFERROR( (IFERROR($ND133/FRACAS!$AY$1*60,0) - SUMPRODUCT( (FRACAS!$K$5:$K$8972=OT$2) * IFERROR(FRACAS!$AN$5:$AN$8972,0) ) ) / IFERROR($ND133/FRACAS!$AY$1*60,0), 1 )))</f>
        <v/>
      </c>
    </row>
    <row r="134" spans="2:410" x14ac:dyDescent="0.2">
      <c r="B134" s="233"/>
      <c r="C134" s="259">
        <f>IF('[1]17.11.2025 IASI18 Mileage'!C134="","",'[1]17.11.2025 IASI18 Mileage'!C134)</f>
        <v>46874</v>
      </c>
      <c r="D134" s="201" t="str">
        <f>IF('[1]17.11.2025 IASI18 Mileage'!D134="","",'[1]17.11.2025 IASI18 Mileage'!D134)</f>
        <v/>
      </c>
      <c r="E134" s="201" t="str">
        <f>IF('[1]17.11.2025 IASI18 Mileage'!E134="","",'[1]17.11.2025 IASI18 Mileage'!E134)</f>
        <v/>
      </c>
      <c r="F134" s="201" t="str">
        <f>IF('[1]17.11.2025 IASI18 Mileage'!F134="","",'[1]17.11.2025 IASI18 Mileage'!F134)</f>
        <v/>
      </c>
      <c r="G134" s="201" t="str">
        <f>IF('[1]17.11.2025 IASI18 Mileage'!G134="","",'[1]17.11.2025 IASI18 Mileage'!G134)</f>
        <v/>
      </c>
      <c r="H134" s="201" t="str">
        <f>IF('[1]17.11.2025 IASI18 Mileage'!H134="","",'[1]17.11.2025 IASI18 Mileage'!H134)</f>
        <v/>
      </c>
      <c r="I134" s="201" t="str">
        <f>IF('[1]17.11.2025 IASI18 Mileage'!I134="","",'[1]17.11.2025 IASI18 Mileage'!I134)</f>
        <v/>
      </c>
      <c r="J134" s="201" t="str">
        <f>IF('[1]17.11.2025 IASI18 Mileage'!J134="","",'[1]17.11.2025 IASI18 Mileage'!J134)</f>
        <v/>
      </c>
      <c r="K134" s="201" t="str">
        <f>IF('[1]17.11.2025 IASI18 Mileage'!K134="","",'[1]17.11.2025 IASI18 Mileage'!K134)</f>
        <v/>
      </c>
      <c r="L134" s="201" t="str">
        <f>IF('[1]17.11.2025 IASI18 Mileage'!L134="","",'[1]17.11.2025 IASI18 Mileage'!L134)</f>
        <v/>
      </c>
      <c r="M134" s="201" t="str">
        <f>IF('[1]17.11.2025 IASI18 Mileage'!M134="","",'[1]17.11.2025 IASI18 Mileage'!M134)</f>
        <v/>
      </c>
      <c r="N134" s="201" t="str">
        <f>IF('[1]17.11.2025 IASI18 Mileage'!N134="","",'[1]17.11.2025 IASI18 Mileage'!N134)</f>
        <v/>
      </c>
      <c r="O134" s="201" t="str">
        <f>IF('[1]17.11.2025 IASI18 Mileage'!O134="","",'[1]17.11.2025 IASI18 Mileage'!O134)</f>
        <v/>
      </c>
      <c r="P134" s="201" t="str">
        <f>IF('[1]17.11.2025 IASI18 Mileage'!P134="","",'[1]17.11.2025 IASI18 Mileage'!P134)</f>
        <v/>
      </c>
      <c r="Q134" s="201" t="str">
        <f>IF('[1]17.11.2025 IASI18 Mileage'!Q134="","",'[1]17.11.2025 IASI18 Mileage'!Q134)</f>
        <v/>
      </c>
      <c r="R134" s="201" t="str">
        <f>IF('[1]17.11.2025 IASI18 Mileage'!R134="","",'[1]17.11.2025 IASI18 Mileage'!R134)</f>
        <v/>
      </c>
      <c r="S134" s="201" t="str">
        <f>IF('[1]17.11.2025 IASI18 Mileage'!S134="","",'[1]17.11.2025 IASI18 Mileage'!S134)</f>
        <v/>
      </c>
      <c r="T134" s="201" t="str">
        <f>IF('[1]17.11.2025 IASI18 Mileage'!T134="","",'[1]17.11.2025 IASI18 Mileage'!T134)</f>
        <v/>
      </c>
      <c r="U134" s="201" t="str">
        <f>IF('[1]17.11.2025 IASI18 Mileage'!U134="","",'[1]17.11.2025 IASI18 Mileage'!U134)</f>
        <v/>
      </c>
      <c r="V134" s="201"/>
      <c r="W134" s="201"/>
      <c r="X134" s="201"/>
      <c r="Y134" s="201"/>
      <c r="Z134" s="201"/>
      <c r="AA134" s="201"/>
      <c r="AB134" s="201"/>
      <c r="AC134" s="201"/>
      <c r="AD134" s="201"/>
      <c r="AE134" s="201"/>
      <c r="AF134" s="201"/>
      <c r="AG134" s="201"/>
      <c r="AH134" s="201"/>
      <c r="AI134" s="201"/>
      <c r="AJ134" s="201"/>
      <c r="AK134" s="201"/>
      <c r="AL134" s="201"/>
      <c r="AM134" s="201"/>
      <c r="AN134" s="201"/>
      <c r="AO134" s="201"/>
      <c r="AP134" s="201"/>
      <c r="AQ134" s="201"/>
      <c r="AR134" s="201"/>
      <c r="AS134" s="201"/>
      <c r="AT134" s="201"/>
      <c r="AU134" s="201"/>
      <c r="AV134" s="201"/>
      <c r="AW134" s="201"/>
      <c r="AX134" s="201"/>
      <c r="AY134" s="201"/>
      <c r="AZ134" s="201"/>
      <c r="BA134" s="202"/>
      <c r="BB134" s="184"/>
      <c r="BC134" s="184"/>
      <c r="BD134" s="234"/>
      <c r="BE134" s="234"/>
      <c r="BF134" s="234"/>
      <c r="BG134" s="234"/>
      <c r="BH134" s="234"/>
      <c r="BI134" s="234"/>
      <c r="BJ134" s="234"/>
      <c r="BK134" s="234"/>
      <c r="BL134" s="234"/>
      <c r="BM134" s="234"/>
      <c r="BN134" s="234"/>
      <c r="BO134" s="234"/>
      <c r="BP134" s="234"/>
      <c r="BQ134" s="234"/>
      <c r="BR134" s="234"/>
      <c r="BS134" s="234"/>
      <c r="BT134" s="234"/>
      <c r="BU134" s="234"/>
      <c r="BV134" s="234"/>
      <c r="BW134" s="234"/>
      <c r="BX134" s="234"/>
      <c r="BY134" s="234"/>
      <c r="BZ134" s="234"/>
      <c r="CA134" s="234"/>
      <c r="CB134" s="234"/>
      <c r="CC134" s="234"/>
      <c r="CD134" s="234"/>
      <c r="CE134" s="234"/>
      <c r="CF134" s="234"/>
      <c r="CG134" s="234"/>
      <c r="CH134" s="234"/>
      <c r="CI134" s="234"/>
      <c r="CJ134" s="234"/>
      <c r="CK134" s="234"/>
      <c r="CL134" s="234"/>
      <c r="CM134" s="234"/>
      <c r="CN134" s="234"/>
      <c r="CO134" s="234"/>
      <c r="CP134" s="234"/>
      <c r="CQ134" s="234"/>
      <c r="CR134" s="234"/>
      <c r="CS134" s="234"/>
      <c r="CT134" s="234"/>
      <c r="CU134" s="234"/>
      <c r="CV134" s="234"/>
      <c r="CW134" s="234"/>
      <c r="CX134" s="234"/>
      <c r="CY134" s="234"/>
      <c r="CZ134" s="234"/>
      <c r="DA134" s="234"/>
      <c r="DB134" s="234"/>
      <c r="DC134" s="184">
        <f t="shared" ref="DC134:DC197" si="14">SUM(DE134:DT134)</f>
        <v>0</v>
      </c>
      <c r="DD134" s="235" t="str">
        <f t="shared" ref="DD134:DD197" si="15">IF(DC134&gt;0,C134,"")</f>
        <v/>
      </c>
      <c r="DE134" s="186">
        <f>IF(D134&gt; 0,(COUNTIFS(FRACAS!$B$5:$B$8972, D$4, FRACAS!$D$5:$D$8972, "&lt;="&amp;D134)), "" )</f>
        <v>0</v>
      </c>
      <c r="DF134" s="186">
        <f>IF(E134&gt; 0,(COUNTIFS(FRACAS!$B$5:$B$8972, E$4, FRACAS!$D$5:$D$8972, "&lt;="&amp;E134)), "" )</f>
        <v>0</v>
      </c>
      <c r="DG134" s="186">
        <f>IF(F134&gt; 0,(COUNTIFS(FRACAS!$B$5:$B$8972, F$4, FRACAS!$D$5:$D$8972, "&lt;="&amp;F134)), "" )</f>
        <v>0</v>
      </c>
      <c r="DH134" s="186">
        <f>IF(G134&gt; 0,(COUNTIFS(FRACAS!$B$5:$B$8972, G$4, FRACAS!$D$5:$D$8972, "&lt;="&amp;G134)), "" )</f>
        <v>0</v>
      </c>
      <c r="DI134" s="186">
        <f>IF(H134&gt; 0,(COUNTIFS(FRACAS!$B$5:$B$8972, H$4, FRACAS!$D$5:$D$8972, "&lt;="&amp;H134)), "" )</f>
        <v>0</v>
      </c>
      <c r="DJ134" s="186">
        <f>IF(I134&gt; 0,(COUNTIFS(FRACAS!$B$5:$B$8972, I$4, FRACAS!$D$5:$D$8972, "&lt;="&amp;I134)), "" )</f>
        <v>0</v>
      </c>
      <c r="DK134" s="186">
        <f>IF(J134&gt; 0,(COUNTIFS(FRACAS!$B$5:$B$8972, J$4, FRACAS!$D$5:$D$8972, "&lt;="&amp;J134)), "" )</f>
        <v>0</v>
      </c>
      <c r="DL134" s="186">
        <f>IF(K134&gt; 0,(COUNTIFS(FRACAS!$B$5:$B$8972, K$4, FRACAS!$D$5:$D$8972, "&lt;="&amp;K134)), "" )</f>
        <v>0</v>
      </c>
      <c r="DM134" s="186">
        <f>IF(L134&gt; 0,(COUNTIFS(FRACAS!$B$5:$B$8972, L$4, FRACAS!$D$5:$D$8972, "&lt;="&amp;L134)), "" )</f>
        <v>0</v>
      </c>
      <c r="DN134" s="186">
        <f>IF(M134&gt; 0,(COUNTIFS(FRACAS!$B$5:$B$8972, M$4, FRACAS!$D$5:$D$8972, "&lt;="&amp;M134)), "" )</f>
        <v>0</v>
      </c>
      <c r="DO134" s="186">
        <f>IF(N134&gt; 0,(COUNTIFS(FRACAS!$B$5:$B$8972, N$4, FRACAS!$D$5:$D$8972, "&lt;="&amp;N134)), "" )</f>
        <v>0</v>
      </c>
      <c r="DP134" s="186">
        <f>IF(O134&gt; 0,(COUNTIFS(FRACAS!$B$5:$B$8972, O$4, FRACAS!$D$5:$D$8972, "&lt;="&amp;O134)), "" )</f>
        <v>0</v>
      </c>
      <c r="DQ134" s="186">
        <f>IF(P134&gt; 0,(COUNTIFS(FRACAS!$B$5:$B$8972, P$4, FRACAS!$D$5:$D$8972, "&lt;="&amp;P134)), "" )</f>
        <v>0</v>
      </c>
      <c r="DR134" s="186">
        <f>IF(Q134&gt; 0,(COUNTIFS(FRACAS!$B$5:$B$8972, Q$4, FRACAS!$D$5:$D$8972, "&lt;="&amp;Q134)), "" )</f>
        <v>0</v>
      </c>
      <c r="DS134" s="186">
        <f>IF(R134&gt; 0,(COUNTIFS(FRACAS!$B$5:$B$8972, R$4, FRACAS!$D$5:$D$8972, "&lt;="&amp;R134)), "" )</f>
        <v>0</v>
      </c>
      <c r="DT134" s="186">
        <f>IF(S134&gt; 0,(COUNTIFS(FRACAS!$B$5:$B$8972, S$4, FRACAS!$D$5:$D$8972, "&lt;="&amp;S134)), "" )</f>
        <v>0</v>
      </c>
      <c r="DU134" s="186">
        <f>IF(T134&gt; 0,(COUNTIFS(FRACAS!$B$5:$B$8972, T$4, FRACAS!$D$5:$D$8972, "&lt;="&amp;T134)), "" )</f>
        <v>0</v>
      </c>
      <c r="DV134" s="186">
        <f>IF(U134&gt; 0,(COUNTIFS(FRACAS!$B$5:$B$8972, U$4, FRACAS!$D$5:$D$8972, "&lt;="&amp;U134)), "" )</f>
        <v>0</v>
      </c>
      <c r="DW134" s="186" t="str">
        <f>IF(V134&gt; 0,(COUNTIFS(FRACAS!$B$5:$B$8972, V$4, FRACAS!$D$5:$D$8972, "&lt;="&amp;V134)), "" )</f>
        <v/>
      </c>
      <c r="DX134" s="186" t="str">
        <f>IF(W134&gt; 0,(COUNTIFS(FRACAS!$B$5:$B$8972, W$4, FRACAS!$D$5:$D$8972, "&lt;="&amp;W134)), "" )</f>
        <v/>
      </c>
      <c r="DY134" s="186" t="str">
        <f>IF(X134&gt; 0,(COUNTIFS(FRACAS!$B$5:$B$8972, X$4, FRACAS!$D$5:$D$8972, "&lt;="&amp;X134)), "" )</f>
        <v/>
      </c>
      <c r="DZ134" s="186" t="str">
        <f>IF(Y134&gt; 0,(COUNTIFS(FRACAS!$B$5:$B$8972, Y$4, FRACAS!$D$5:$D$8972, "&lt;="&amp;Y134)), "" )</f>
        <v/>
      </c>
      <c r="EA134" s="186" t="str">
        <f>IF(Z134&gt; 0,(COUNTIFS(FRACAS!$B$5:$B$8972, Z$4, FRACAS!$D$5:$D$8972, "&lt;="&amp;Z134)), "" )</f>
        <v/>
      </c>
      <c r="EB134" s="186" t="str">
        <f>IF(AA134&gt; 0,(COUNTIFS(FRACAS!$B$5:$B$8972, AA$4, FRACAS!$D$5:$D$8972, "&lt;="&amp;AA134)), "" )</f>
        <v/>
      </c>
      <c r="EC134" s="186" t="str">
        <f>IF(AB134&gt; 0,(COUNTIFS(FRACAS!$B$5:$B$8972, AB$4, FRACAS!$D$5:$D$8972, "&lt;="&amp;AB134)), "" )</f>
        <v/>
      </c>
      <c r="ED134" s="186" t="str">
        <f>IF(AC134&gt; 0,(COUNTIFS(FRACAS!$B$5:$B$8972, AC$4, FRACAS!$D$5:$D$8972, "&lt;="&amp;AC134)), "" )</f>
        <v/>
      </c>
      <c r="EE134" s="186" t="str">
        <f>IF(AD134&gt; 0,(COUNTIFS(FRACAS!$B$5:$B$8972, AD$4, FRACAS!$D$5:$D$8972, "&lt;="&amp;AD134)), "" )</f>
        <v/>
      </c>
      <c r="EF134" s="186" t="str">
        <f>IF(AE134&gt; 0,(COUNTIFS(FRACAS!$B$5:$B$8972, AE$4, FRACAS!$D$5:$D$8972, "&lt;="&amp;AE134)), "" )</f>
        <v/>
      </c>
      <c r="EG134" s="186" t="str">
        <f>IF(AF134&gt; 0,(COUNTIFS(FRACAS!$B$5:$B$8972, AF$4, FRACAS!$D$5:$D$8972, "&lt;="&amp;AF134)), "" )</f>
        <v/>
      </c>
      <c r="EH134" s="186" t="str">
        <f>IF(AG134&gt; 0,(COUNTIFS(FRACAS!$B$5:$B$8972, AG$4, FRACAS!$D$5:$D$8972, "&lt;="&amp;AG134)), "" )</f>
        <v/>
      </c>
      <c r="EI134" s="186" t="str">
        <f>IF(AH134&gt; 0,(COUNTIFS(FRACAS!$B$5:$B$8972, AH$4, FRACAS!$D$5:$D$8972, "&lt;="&amp;AH134)), "" )</f>
        <v/>
      </c>
      <c r="EJ134" s="186" t="str">
        <f>IF(AI134&gt; 0,(COUNTIFS(FRACAS!$B$5:$B$8972, AI$4, FRACAS!$D$5:$D$8972, "&lt;="&amp;AI134)), "" )</f>
        <v/>
      </c>
      <c r="EK134" s="186" t="str">
        <f>IF(AJ134&gt; 0,(COUNTIFS(FRACAS!$B$5:$B$8972, AJ$4, FRACAS!$D$5:$D$8972, "&lt;="&amp;AJ134)), "" )</f>
        <v/>
      </c>
      <c r="EL134" s="186" t="str">
        <f>IF(AK134&gt; 0,(COUNTIFS(FRACAS!$B$5:$B$8972, AK$4, FRACAS!$D$5:$D$8972, "&lt;="&amp;AK134)), "" )</f>
        <v/>
      </c>
      <c r="EM134" s="186" t="str">
        <f>IF(AL134&gt; 0,(COUNTIFS(FRACAS!$B$5:$B$8972, AL$4, FRACAS!$D$5:$D$8972, "&lt;="&amp;AL134)), "" )</f>
        <v/>
      </c>
      <c r="EN134" s="186" t="str">
        <f>IF(AM134&gt; 0,(COUNTIFS(FRACAS!$B$5:$B$8972, AM$4, FRACAS!$D$5:$D$8972, "&lt;="&amp;AM134)), "" )</f>
        <v/>
      </c>
      <c r="EO134" s="186" t="str">
        <f>IF(AN134&gt; 0,(COUNTIFS(FRACAS!$B$5:$B$8972, AN$4, FRACAS!$D$5:$D$8972, "&lt;="&amp;AN134)), "" )</f>
        <v/>
      </c>
      <c r="EP134" s="186" t="str">
        <f>IF(AO134&gt; 0,(COUNTIFS(FRACAS!$B$5:$B$8972, AO$4, FRACAS!$D$5:$D$8972, "&lt;="&amp;AO134)), "" )</f>
        <v/>
      </c>
      <c r="EQ134" s="186" t="str">
        <f>IF(AP134&gt; 0,(COUNTIFS(FRACAS!$B$5:$B$8972, AP$4, FRACAS!$D$5:$D$8972, "&lt;="&amp;AP134)), "" )</f>
        <v/>
      </c>
      <c r="ER134" s="186" t="str">
        <f>IF(AQ134&gt; 0,(COUNTIFS(FRACAS!$B$5:$B$8972, AQ$4, FRACAS!$D$5:$D$8972, "&lt;="&amp;AQ134)), "" )</f>
        <v/>
      </c>
      <c r="ES134" s="244"/>
      <c r="ET134" s="186"/>
      <c r="EU134" s="186"/>
      <c r="EV134" s="186"/>
      <c r="EW134" s="186"/>
      <c r="EX134" s="186"/>
      <c r="EY134" s="186"/>
      <c r="EZ134" s="186"/>
      <c r="FA134" s="186"/>
      <c r="FB134" s="203"/>
      <c r="FC134" s="204"/>
      <c r="FD134" s="204"/>
      <c r="FE134" s="190"/>
      <c r="FF134" s="190"/>
      <c r="FG134" s="190"/>
      <c r="FH134" s="190"/>
      <c r="FI134" s="190"/>
      <c r="FJ134" s="190"/>
      <c r="FK134" s="190"/>
      <c r="FL134" s="190"/>
      <c r="FM134" s="190"/>
      <c r="FN134" s="190"/>
      <c r="FO134" s="190"/>
      <c r="FP134" s="190"/>
      <c r="FQ134" s="190"/>
      <c r="FR134" s="190"/>
      <c r="FS134" s="190"/>
      <c r="FT134" s="190"/>
      <c r="FU134" s="190"/>
      <c r="FV134" s="190"/>
      <c r="FW134" s="190"/>
      <c r="FX134" s="190"/>
      <c r="FY134" s="190"/>
      <c r="FZ134" s="190"/>
      <c r="GA134" s="190"/>
      <c r="GB134" s="190"/>
      <c r="GC134" s="190"/>
      <c r="GD134" s="190"/>
      <c r="GE134" s="190"/>
      <c r="GF134" s="190"/>
      <c r="GG134" s="190"/>
      <c r="GH134" s="190"/>
      <c r="GI134" s="190"/>
      <c r="GJ134" s="190"/>
      <c r="GK134" s="190"/>
      <c r="GL134" s="190"/>
      <c r="GM134" s="190"/>
      <c r="GN134" s="190"/>
      <c r="GO134" s="190"/>
      <c r="GP134" s="190"/>
      <c r="GQ134" s="190"/>
      <c r="GR134" s="190"/>
      <c r="GS134" s="190"/>
      <c r="GT134" s="190"/>
      <c r="GU134" s="190"/>
      <c r="GV134" s="190"/>
      <c r="GW134" s="190"/>
      <c r="GX134" s="190"/>
      <c r="GY134" s="190"/>
      <c r="GZ134" s="190"/>
      <c r="HA134" s="190"/>
      <c r="HB134" s="190"/>
      <c r="HD134" s="190"/>
      <c r="HE134" s="190"/>
      <c r="HF134" s="190"/>
      <c r="HG134" s="190"/>
      <c r="HH134" s="190"/>
      <c r="HI134" s="190"/>
      <c r="HJ134" s="190"/>
      <c r="HK134" s="190"/>
      <c r="HL134" s="190"/>
      <c r="HM134" s="190"/>
      <c r="HN134" s="190"/>
      <c r="HO134" s="190"/>
      <c r="HP134" s="190"/>
      <c r="HQ134" s="190"/>
      <c r="HR134" s="190"/>
      <c r="HS134" s="190"/>
      <c r="HT134" s="190"/>
      <c r="HU134" s="190"/>
      <c r="HV134" s="190"/>
      <c r="HW134" s="190"/>
      <c r="HX134" s="190"/>
      <c r="HY134" s="190"/>
      <c r="HZ134" s="190"/>
      <c r="IA134" s="190"/>
      <c r="IB134" s="190"/>
      <c r="IC134" s="190"/>
      <c r="ID134" s="190"/>
      <c r="IE134" s="190"/>
      <c r="IF134" s="190"/>
      <c r="IG134" s="190"/>
      <c r="IH134" s="190"/>
      <c r="II134" s="190"/>
      <c r="IJ134" s="190"/>
      <c r="IK134" s="190"/>
      <c r="IL134" s="190"/>
      <c r="IM134" s="190"/>
      <c r="IN134" s="190"/>
      <c r="IO134" s="190"/>
      <c r="IP134" s="190"/>
      <c r="IQ134" s="190"/>
      <c r="IR134" s="190"/>
      <c r="IS134" s="190"/>
      <c r="IT134" s="190"/>
      <c r="IU134" s="190"/>
      <c r="IV134" s="190"/>
      <c r="IW134" s="190"/>
      <c r="IX134" s="190"/>
      <c r="IY134" s="190"/>
      <c r="IZ134" s="190"/>
      <c r="JA134" s="190"/>
      <c r="JB134" s="190"/>
      <c r="JC134" s="190"/>
      <c r="JD134" s="238"/>
      <c r="JE134" s="238"/>
      <c r="JF134" s="238"/>
      <c r="JG134" s="238"/>
      <c r="JH134" s="238"/>
      <c r="JI134" s="238"/>
      <c r="JJ134" s="238"/>
      <c r="JK134" s="238"/>
      <c r="JL134" s="238"/>
      <c r="JM134" s="238"/>
      <c r="JN134" s="239"/>
      <c r="JO134" s="193"/>
      <c r="JP134" s="193"/>
      <c r="JQ134" s="193"/>
      <c r="JR134" s="193"/>
      <c r="JS134" s="193"/>
      <c r="JT134" s="193"/>
      <c r="JU134" s="193"/>
      <c r="JV134" s="193"/>
      <c r="JW134" s="193"/>
      <c r="JX134" s="193"/>
      <c r="JY134" s="193"/>
      <c r="JZ134" s="193"/>
      <c r="KA134" s="193"/>
      <c r="KB134" s="193"/>
      <c r="KC134" s="193"/>
      <c r="KD134" s="193"/>
      <c r="KE134" s="193"/>
      <c r="KF134" s="193"/>
      <c r="KG134" s="193"/>
      <c r="KH134" s="193"/>
      <c r="KI134" s="193"/>
      <c r="KJ134" s="193"/>
      <c r="KK134" s="193"/>
      <c r="KL134" s="193"/>
      <c r="KM134" s="193"/>
      <c r="KN134" s="193"/>
      <c r="KO134" s="193"/>
      <c r="KP134" s="193"/>
      <c r="KQ134" s="193"/>
      <c r="KR134" s="193"/>
      <c r="KS134" s="193"/>
      <c r="KT134" s="193"/>
      <c r="KU134" s="193"/>
      <c r="KV134" s="193"/>
      <c r="KW134" s="193"/>
      <c r="KX134" s="193"/>
      <c r="KY134" s="193"/>
      <c r="KZ134" s="193"/>
      <c r="LA134" s="193"/>
      <c r="LB134" s="192"/>
      <c r="LC134" s="235" t="str">
        <f t="shared" si="13"/>
        <v/>
      </c>
      <c r="LD134" s="240" t="str" cm="1">
        <f t="array" ref="LD134">IFERROR((((D134/FRACAS!$AY$1)*60
)-(SUMPRODUCT((FRACAS!$B$5:$B$8970=D$4)*(FRACAS!$D$5:$D$8970&lt;=D134)*(IFERROR(FRACAS!$AM$5:$AM$8970,0)))
))/((D134/FRACAS!$AY$1)*60),"")</f>
        <v/>
      </c>
      <c r="LE134" s="240" t="str" cm="1">
        <f t="array" ref="LE134">IFERROR((((E134/FRACAS!$AY$1)*60
)-(SUMPRODUCT((FRACAS!$B$5:$B$8970=E$4)*(FRACAS!$D$5:$D$8970&lt;=E134)*(IFERROR(FRACAS!$AM$5:$AM$8970,0)))
))/((E134/FRACAS!$AY$1)*60),"")</f>
        <v/>
      </c>
      <c r="LF134" s="240" t="str" cm="1">
        <f t="array" ref="LF134">IFERROR((((F134/FRACAS!$AY$1)*60
)-(SUMPRODUCT((FRACAS!$B$5:$B$8970=F$4)*(FRACAS!$D$5:$D$8970&lt;=F134)*(IFERROR(FRACAS!$AM$5:$AM$8970,0)))
))/((F134/FRACAS!$AY$1)*60),"")</f>
        <v/>
      </c>
      <c r="LG134" s="240" t="str" cm="1">
        <f t="array" ref="LG134">IFERROR((((G134/FRACAS!$AY$1)*60
)-(SUMPRODUCT((FRACAS!$B$5:$B$8970=G$4)*(FRACAS!$D$5:$D$8970&lt;=G134)*(IFERROR(FRACAS!$AM$5:$AM$8970,0)))
))/((G134/FRACAS!$AY$1)*60),"")</f>
        <v/>
      </c>
      <c r="LH134" s="240" t="str" cm="1">
        <f t="array" ref="LH134">IFERROR((((H134/FRACAS!$AY$1)*60
)-(SUMPRODUCT((FRACAS!$B$5:$B$8970=H$4)*(FRACAS!$D$5:$D$8970&lt;=H134)*(IFERROR(FRACAS!$AM$5:$AM$8970,0)))
))/((H134/FRACAS!$AY$1)*60),"")</f>
        <v/>
      </c>
      <c r="LI134" s="240" t="str" cm="1">
        <f t="array" ref="LI134">IFERROR((((I134/FRACAS!$AY$1)*60
)-(SUMPRODUCT((FRACAS!$B$5:$B$8970=I$4)*(FRACAS!$D$5:$D$8970&lt;=I134)*(IFERROR(FRACAS!$AM$5:$AM$8970,0)))
))/((I134/FRACAS!$AY$1)*60),"")</f>
        <v/>
      </c>
      <c r="LJ134" s="240" t="str" cm="1">
        <f t="array" ref="LJ134">IFERROR((((J134/FRACAS!$AY$1)*60
)-(SUMPRODUCT((FRACAS!$B$5:$B$8970=J$4)*(FRACAS!$D$5:$D$8970&lt;=J134)*(IFERROR(FRACAS!$AM$5:$AM$8970,0)))
))/((J134/FRACAS!$AY$1)*60),"")</f>
        <v/>
      </c>
      <c r="LK134" s="240" t="str" cm="1">
        <f t="array" ref="LK134">IFERROR((((K134/FRACAS!$AY$1)*60
)-(SUMPRODUCT((FRACAS!$B$5:$B$8970=K$4)*(FRACAS!$D$5:$D$8970&lt;=K134)*(IFERROR(FRACAS!$AM$5:$AM$8970,0)))
))/((K134/FRACAS!$AY$1)*60),"")</f>
        <v/>
      </c>
      <c r="LL134" s="240" t="str" cm="1">
        <f t="array" ref="LL134">IFERROR((((L134/FRACAS!$AY$1)*60
)-(SUMPRODUCT((FRACAS!$B$5:$B$8970=L$4)*(FRACAS!$D$5:$D$8970&lt;=L134)*(IFERROR(FRACAS!$AM$5:$AM$8970,0)))
))/((L134/FRACAS!$AY$1)*60),"")</f>
        <v/>
      </c>
      <c r="LM134" s="240" t="str" cm="1">
        <f t="array" ref="LM134">IFERROR((((M134/FRACAS!$AY$1)*60
)-(SUMPRODUCT((FRACAS!$B$5:$B$8970=M$4)*(FRACAS!$D$5:$D$8970&lt;=M134)*(IFERROR(FRACAS!$AM$5:$AM$8970,0)))
))/((M134/FRACAS!$AY$1)*60),"")</f>
        <v/>
      </c>
      <c r="LN134" s="240" t="str" cm="1">
        <f t="array" ref="LN134">IFERROR((((N134/FRACAS!$AY$1)*60
)-(SUMPRODUCT((FRACAS!$B$5:$B$8970=N$4)*(FRACAS!$D$5:$D$8970&lt;=N134)*(IFERROR(FRACAS!$AM$5:$AM$8970,0)))
))/((N134/FRACAS!$AY$1)*60),"")</f>
        <v/>
      </c>
      <c r="LO134" s="240" t="str" cm="1">
        <f t="array" ref="LO134">IFERROR((((O134/FRACAS!$AY$1)*60
)-(SUMPRODUCT((FRACAS!$B$5:$B$8970=O$4)*(FRACAS!$D$5:$D$8970&lt;=O134)*(IFERROR(FRACAS!$AM$5:$AM$8970,0)))
))/((O134/FRACAS!$AY$1)*60),"")</f>
        <v/>
      </c>
      <c r="LP134" s="240" t="str" cm="1">
        <f t="array" ref="LP134">IFERROR((((P134/FRACAS!$AY$1)*60
)-(SUMPRODUCT((FRACAS!$B$5:$B$8970=P$4)*(FRACAS!$D$5:$D$8970&lt;=P134)*(IFERROR(FRACAS!$AM$5:$AM$8970,0)))
))/((P134/FRACAS!$AY$1)*60),"")</f>
        <v/>
      </c>
      <c r="LQ134" s="240" t="str" cm="1">
        <f t="array" ref="LQ134">IFERROR((((Q134/FRACAS!$AY$1)*60
)-(SUMPRODUCT((FRACAS!$B$5:$B$8970=Q$4)*(FRACAS!$D$5:$D$8970&lt;=Q134)*(IFERROR(FRACAS!$AM$5:$AM$8970,0)))
))/((Q134/FRACAS!$AY$1)*60),"")</f>
        <v/>
      </c>
      <c r="LR134" s="240" t="str" cm="1">
        <f t="array" ref="LR134">IFERROR((((R134/FRACAS!$AY$1)*60
)-(SUMPRODUCT((FRACAS!$B$5:$B$8970=R$4)*(FRACAS!$D$5:$D$8970&lt;=R134)*(IFERROR(FRACAS!$AM$5:$AM$8970,0)))
))/((R134/FRACAS!$AY$1)*60),"")</f>
        <v/>
      </c>
      <c r="LS134" s="240" t="str" cm="1">
        <f t="array" ref="LS134">IFERROR((((S134/FRACAS!$AY$1)*60
)-(SUMPRODUCT((FRACAS!$B$5:$B$8970=S$4)*(FRACAS!$D$5:$D$8970&lt;=S134)*(IFERROR(FRACAS!$AM$5:$AM$8970,0)))
))/((S134/FRACAS!$AY$1)*60),"")</f>
        <v/>
      </c>
      <c r="LT134" s="240" t="str" cm="1">
        <f t="array" ref="LT134">IFERROR((((T134/FRACAS!$AY$1)*60
)-(SUMPRODUCT((FRACAS!$B$5:$B$8970=T$4)*(FRACAS!$D$5:$D$8970&lt;=T134)*(IFERROR(FRACAS!$AM$5:$AM$8970,0)))
))/((T134/FRACAS!$AY$1)*60),"")</f>
        <v/>
      </c>
      <c r="LU134" s="240" t="str" cm="1">
        <f t="array" ref="LU134">IFERROR((((U134/FRACAS!$AY$1)*60
)-(SUMPRODUCT((FRACAS!$B$5:$B$8970=U$4)*(FRACAS!$D$5:$D$8970&lt;=U134)*(IFERROR(FRACAS!$AM$5:$AM$8970,0)))
))/((U134/FRACAS!$AY$1)*60),"")</f>
        <v/>
      </c>
      <c r="LV134" s="240" t="str" cm="1">
        <f t="array" ref="LV134">IFERROR(
    (((V134/FRACAS!$AY$1)*60))
    /
    (((V134/FRACAS!$AY$1)*60) + SUMPRODUCT((FRACAS!$B$5:$B$8970=V$4)*(FRACAS!$D$5:$D$8970&lt;=V134)*(IFERROR(FRACAS!$AM$5:$AM$8970,0)))
    ),"")</f>
        <v/>
      </c>
      <c r="LW134" s="240" t="str" cm="1">
        <f t="array" ref="LW134">IFERROR(
    (((W134/FRACAS!$AY$1)*60))
    /
    (((W134/FRACAS!$AY$1)*60) + SUMPRODUCT((FRACAS!$B$5:$B$8970=W$4)*(FRACAS!$D$5:$D$8970&lt;=W134)*(IFERROR(FRACAS!$AM$5:$AM$8970,0)))
    ),"")</f>
        <v/>
      </c>
      <c r="LX134" s="240" t="str" cm="1">
        <f t="array" ref="LX134">IFERROR(
    (((X134/FRACAS!$AY$1)*60))
    /
    (((X134/FRACAS!$AY$1)*60) + SUMPRODUCT((FRACAS!$B$5:$B$8970=X$4)*(FRACAS!$D$5:$D$8970&lt;=X134)*(IFERROR(FRACAS!$AM$5:$AM$8970,0)))
    ),"")</f>
        <v/>
      </c>
      <c r="LY134" s="240" t="str" cm="1">
        <f t="array" ref="LY134">IFERROR(
    (((Y134/FRACAS!$AY$1)*60))
    /
    (((Y134/FRACAS!$AY$1)*60) + SUMPRODUCT((FRACAS!$B$5:$B$8970=Y$4)*(FRACAS!$D$5:$D$8970&lt;=Y134)*(IFERROR(FRACAS!$AM$5:$AM$8970,0)))
    ),"")</f>
        <v/>
      </c>
      <c r="LZ134" s="240" t="str" cm="1">
        <f t="array" ref="LZ134">IFERROR(
    (((Z134/FRACAS!$AY$1)*60))
    /
    (((Z134/FRACAS!$AY$1)*60) + SUMPRODUCT((FRACAS!$B$5:$B$8970=Z$4)*(FRACAS!$D$5:$D$8970&lt;=Z134)*(IFERROR(FRACAS!$AM$5:$AM$8970,0)))
    ),"")</f>
        <v/>
      </c>
      <c r="MA134" s="240" t="str" cm="1">
        <f t="array" ref="MA134">IFERROR(
    (((AA134/FRACAS!$AY$1)*60))
    /
    (((AA134/FRACAS!$AY$1)*60) + SUMPRODUCT((FRACAS!$B$5:$B$8970=AA$4)*(FRACAS!$D$5:$D$8970&lt;=AA134)*(IFERROR(FRACAS!$AM$5:$AM$8970,0)))
    ),"")</f>
        <v/>
      </c>
      <c r="MB134" s="240" t="str" cm="1">
        <f t="array" ref="MB134">IFERROR(
    (((AB134/FRACAS!$AY$1)*60))
    /
    (((AB134/FRACAS!$AY$1)*60) + SUMPRODUCT((FRACAS!$B$5:$B$8970=AB$4)*(FRACAS!$D$5:$D$8970&lt;=AB134)*(IFERROR(FRACAS!$AM$5:$AM$8970,0)))
    ),"")</f>
        <v/>
      </c>
      <c r="MC134" s="240" t="str" cm="1">
        <f t="array" ref="MC134">IFERROR(
    (((AC134/FRACAS!$AY$1)*60))
    /
    (((AC134/FRACAS!$AY$1)*60) + SUMPRODUCT((FRACAS!$B$5:$B$8970=AC$4)*(FRACAS!$D$5:$D$8970&lt;=AC134)*(IFERROR(FRACAS!$AM$5:$AM$8970,0)))
    ),"")</f>
        <v/>
      </c>
      <c r="MD134" s="240" t="str" cm="1">
        <f t="array" ref="MD134">IFERROR(
    (((AD134/FRACAS!$AY$1)*60))
    /
    (((AD134/FRACAS!$AY$1)*60) + SUMPRODUCT((FRACAS!$B$5:$B$8970=AD$4)*(FRACAS!$D$5:$D$8970&lt;=AD134)*(IFERROR(FRACAS!$AM$5:$AM$8970,0)))
    ),"")</f>
        <v/>
      </c>
      <c r="ME134" s="240" t="str" cm="1">
        <f t="array" ref="ME134">IFERROR(
    (((AE134/FRACAS!$AY$1)*60))
    /
    (((AE134/FRACAS!$AY$1)*60) + SUMPRODUCT((FRACAS!$B$5:$B$8970=AE$4)*(FRACAS!$D$5:$D$8970&lt;=AE134)*(IFERROR(FRACAS!$AM$5:$AM$8970,0)))
    ),"")</f>
        <v/>
      </c>
      <c r="MF134" s="240" t="str" cm="1">
        <f t="array" ref="MF134">IFERROR(
    (((AF134/FRACAS!$AY$1)*60))
    /
    (((AF134/FRACAS!$AY$1)*60) + SUMPRODUCT((FRACAS!$B$5:$B$8970=AF$4)*(FRACAS!$D$5:$D$8970&lt;=AF134)*(IFERROR(FRACAS!$AM$5:$AM$8970,0)))
    ),"")</f>
        <v/>
      </c>
      <c r="MG134" s="240" t="str" cm="1">
        <f t="array" ref="MG134">IFERROR(
    (((AG134/FRACAS!$AY$1)*60))
    /
    (((AG134/FRACAS!$AY$1)*60) + SUMPRODUCT((FRACAS!$B$5:$B$8970=AG$4)*(FRACAS!$D$5:$D$8970&lt;=AG134)*(IFERROR(FRACAS!$AM$5:$AM$8970,0)))
    ),"")</f>
        <v/>
      </c>
      <c r="MH134" s="240" t="str" cm="1">
        <f t="array" ref="MH134">IFERROR(
    (((AH134/FRACAS!$AY$1)*60))
    /
    (((AH134/FRACAS!$AY$1)*60) + SUMPRODUCT((FRACAS!$B$5:$B$8970=AH$4)*(FRACAS!$D$5:$D$8970&lt;=AH134)*(IFERROR(FRACAS!$AM$5:$AM$8970,0)))
    ),"")</f>
        <v/>
      </c>
      <c r="MI134" s="240" t="str" cm="1">
        <f t="array" ref="MI134">IFERROR(
    (((AI134/FRACAS!$AY$1)*60))
    /
    (((AI134/FRACAS!$AY$1)*60) + SUMPRODUCT((FRACAS!$B$5:$B$8970=AI$4)*(FRACAS!$D$5:$D$8970&lt;=AI134)*(IFERROR(FRACAS!$AM$5:$AM$8970,0)))
    ),"")</f>
        <v/>
      </c>
      <c r="MJ134" s="240" t="str" cm="1">
        <f t="array" ref="MJ134">IFERROR(
    (((AJ134/FRACAS!$AY$1)*60))
    /
    (((AJ134/FRACAS!$AY$1)*60) + SUMPRODUCT((FRACAS!$B$5:$B$8970=AJ$4)*(FRACAS!$D$5:$D$8970&lt;=AJ134)*(IFERROR(FRACAS!$AM$5:$AM$8970,0)))
    ),"")</f>
        <v/>
      </c>
      <c r="MK134" s="240" t="str" cm="1">
        <f t="array" ref="MK134">IFERROR(
    (((AK134/FRACAS!$AY$1)*60))
    /
    (((AK134/FRACAS!$AY$1)*60) + SUMPRODUCT((FRACAS!$B$5:$B$8970=AK$4)*(FRACAS!$D$5:$D$8970&lt;=AK134)*(IFERROR(FRACAS!$AM$5:$AM$8970,0)))
    ),"")</f>
        <v/>
      </c>
      <c r="ML134" s="240" t="str" cm="1">
        <f t="array" ref="ML134">IFERROR(
    (((AL134/FRACAS!$AY$1)*60))
    /
    (((AL134/FRACAS!$AY$1)*60) + SUMPRODUCT((FRACAS!$B$5:$B$8970=AL$4)*(FRACAS!$D$5:$D$8970&lt;=AL134)*(IFERROR(FRACAS!$AM$5:$AM$8970,0)))
    ),"")</f>
        <v/>
      </c>
      <c r="MM134" s="240" t="str" cm="1">
        <f t="array" ref="MM134">IFERROR(
    (((AM134/FRACAS!$AY$1)*60))
    /
    (((AM134/FRACAS!$AY$1)*60) + SUMPRODUCT((FRACAS!$B$5:$B$8970=AM$4)*(FRACAS!$D$5:$D$8970&lt;=AM134)*(IFERROR(FRACAS!$AM$5:$AM$8970,0)))
    ),"")</f>
        <v/>
      </c>
      <c r="MN134" s="240" t="str" cm="1">
        <f t="array" ref="MN134">IFERROR(
    (((AN134/FRACAS!$AY$1)*60))
    /
    (((AN134/FRACAS!$AY$1)*60) + SUMPRODUCT((FRACAS!$B$5:$B$8970=AN$4)*(FRACAS!$D$5:$D$8970&lt;=AN134)*(IFERROR(FRACAS!$AM$5:$AM$8970,0)))
    ),"")</f>
        <v/>
      </c>
      <c r="MO134" s="240" t="str" cm="1">
        <f t="array" ref="MO134">IFERROR(
    (((AO134/FRACAS!$AY$1)*60))
    /
    (((AO134/FRACAS!$AY$1)*60) + SUMPRODUCT((FRACAS!$B$5:$B$8970=AO$4)*(FRACAS!$D$5:$D$8970&lt;=AO134)*(IFERROR(FRACAS!$AM$5:$AM$8970,0)))
    ),"")</f>
        <v/>
      </c>
      <c r="MP134" s="240" t="str" cm="1">
        <f t="array" ref="MP134">IFERROR(
    (((AP134/FRACAS!$AY$1)*60))
    /
    (((AP134/FRACAS!$AY$1)*60) + SUMPRODUCT((FRACAS!$B$5:$B$8970=AP$4)*(FRACAS!$D$5:$D$8970&lt;=AP134)*(IFERROR(FRACAS!$AM$5:$AM$8970,0)))
    ),"")</f>
        <v/>
      </c>
      <c r="MQ134" s="240" t="str" cm="1">
        <f t="array" ref="MQ134">IFERROR(
    (((AQ134/FRACAS!$AY$1)*60))
    /
    (((AQ134/FRACAS!$AY$1)*60) + SUMPRODUCT((FRACAS!$B$5:$B$8970=AQ$4)*(FRACAS!$D$5:$D$8970&lt;=AQ134)*(IFERROR(FRACAS!$AM$5:$AM$8970,0)))
    ),"")</f>
        <v/>
      </c>
      <c r="MR134" s="194"/>
      <c r="MS134" s="194"/>
      <c r="MT134" s="194"/>
      <c r="MU134" s="194"/>
      <c r="MV134" s="194"/>
      <c r="MW134" s="194"/>
      <c r="MX134" s="194"/>
      <c r="MY134" s="194"/>
      <c r="MZ134" s="194"/>
      <c r="NA134" s="195"/>
      <c r="ND134" s="241">
        <f t="shared" ref="ND134:ND197" si="16">SUM(D134:CZ134)</f>
        <v>0</v>
      </c>
      <c r="NE134" s="242" t="str">
        <f t="shared" ref="NE134:NE197" si="17">IF(ND134=0,"",C134)</f>
        <v/>
      </c>
      <c r="NF134" s="193" t="str" cm="1">
        <f t="array" ref="NF134">IF($ND134=0,"",(IFERROR( (IFERROR($ND134/FRACAS!$AY$1*60,0) - SUMPRODUCT( (FRACAS!$K$5:$K$8972=NF$2) * IFERROR(FRACAS!$AN$5:$AN$8972,0) ) ) / IFERROR($ND134/FRACAS!$AY$1*60,0), 1 )))</f>
        <v/>
      </c>
      <c r="NG134" s="193" t="str" cm="1">
        <f t="array" ref="NG134">IF($ND134=0,"",(IFERROR( (IFERROR($ND134/FRACAS!$AY$1*60,0) - SUMPRODUCT( (FRACAS!$K$5:$K$8972=NG$2) * IFERROR(FRACAS!$AN$5:$AN$8972,0) ) ) / IFERROR($ND134/FRACAS!$AY$1*60,0), 1 )))</f>
        <v/>
      </c>
      <c r="NH134" s="193" t="str" cm="1">
        <f t="array" ref="NH134">IF($ND134=0,"",(IFERROR( (IFERROR($ND134/FRACAS!$AY$1*60,0) - SUMPRODUCT( (FRACAS!$K$5:$K$8972=NH$2) * IFERROR(FRACAS!$AN$5:$AN$8972,0) ) ) / IFERROR($ND134/FRACAS!$AY$1*60,0), 1 )))</f>
        <v/>
      </c>
      <c r="NI134" s="193" t="str" cm="1">
        <f t="array" ref="NI134">IF($ND134=0,"",(IFERROR( (IFERROR($ND134/FRACAS!$AY$1*60,0) - SUMPRODUCT( (FRACAS!$K$5:$K$8972=NI$2) * IFERROR(FRACAS!$AN$5:$AN$8972,0) ) ) / IFERROR($ND134/FRACAS!$AY$1*60,0), 1 )))</f>
        <v/>
      </c>
      <c r="NJ134" s="193" t="str" cm="1">
        <f t="array" ref="NJ134">IF($ND134=0,"",(IFERROR( (IFERROR($ND134/FRACAS!$AY$1*60,0) - SUMPRODUCT( (FRACAS!$K$5:$K$8972=NJ$2) * IFERROR(FRACAS!$AN$5:$AN$8972,0) ) ) / IFERROR($ND134/FRACAS!$AY$1*60,0), 1 )))</f>
        <v/>
      </c>
      <c r="NK134" s="193" t="str" cm="1">
        <f t="array" ref="NK134">IF($ND134=0,"",(IFERROR( (IFERROR($ND134/FRACAS!$AY$1*60,0) - SUMPRODUCT( (FRACAS!$K$5:$K$8972=NK$2) * IFERROR(FRACAS!$AN$5:$AN$8972,0) ) ) / IFERROR($ND134/FRACAS!$AY$1*60,0), 1 )))</f>
        <v/>
      </c>
      <c r="NL134" s="193" t="str" cm="1">
        <f t="array" ref="NL134">IF($ND134=0,"",(IFERROR( (IFERROR($ND134/FRACAS!$AY$1*60,0) - SUMPRODUCT( (FRACAS!$K$5:$K$8972=NL$2) * IFERROR(FRACAS!$AN$5:$AN$8972,0) ) ) / IFERROR($ND134/FRACAS!$AY$1*60,0), 1 )))</f>
        <v/>
      </c>
      <c r="NM134" s="193" t="str" cm="1">
        <f t="array" ref="NM134">IF($ND134=0,"",(IFERROR( (IFERROR($ND134/FRACAS!$AY$1*60,0) - SUMPRODUCT( (FRACAS!$K$5:$K$8972=NM$2) * IFERROR(FRACAS!$AN$5:$AN$8972,0) ) ) / IFERROR($ND134/FRACAS!$AY$1*60,0), 1 )))</f>
        <v/>
      </c>
      <c r="NN134" s="193" t="str" cm="1">
        <f t="array" ref="NN134">IF($ND134=0,"",(IFERROR( (IFERROR($ND134/FRACAS!$AY$1*60,0) - SUMPRODUCT( (FRACAS!$K$5:$K$8972=NN$2) * IFERROR(FRACAS!$AN$5:$AN$8972,0) ) ) / IFERROR($ND134/FRACAS!$AY$1*60,0), 1 )))</f>
        <v/>
      </c>
      <c r="NO134" s="193" t="str" cm="1">
        <f t="array" ref="NO134">IF($ND134=0,"",(IFERROR( (IFERROR($ND134/FRACAS!$AY$1*60,0) - SUMPRODUCT( (FRACAS!$K$5:$K$8972=NO$2) * IFERROR(FRACAS!$AN$5:$AN$8972,0) ) ) / IFERROR($ND134/FRACAS!$AY$1*60,0), 1 )))</f>
        <v/>
      </c>
      <c r="NP134" s="193" t="str" cm="1">
        <f t="array" ref="NP134">IF($ND134=0,"",(IFERROR( (IFERROR($ND134/FRACAS!$AY$1*60,0) - SUMPRODUCT( (FRACAS!$K$5:$K$8972=NP$2) * IFERROR(FRACAS!$AN$5:$AN$8972,0) ) ) / IFERROR($ND134/FRACAS!$AY$1*60,0), 1 )))</f>
        <v/>
      </c>
      <c r="NQ134" s="193" t="str" cm="1">
        <f t="array" ref="NQ134">IF($ND134=0,"",(IFERROR( (IFERROR($ND134/FRACAS!$AY$1*60,0) - SUMPRODUCT( (FRACAS!$K$5:$K$8972=NQ$2) * IFERROR(FRACAS!$AN$5:$AN$8972,0) ) ) / IFERROR($ND134/FRACAS!$AY$1*60,0), 1 )))</f>
        <v/>
      </c>
      <c r="NR134" s="193" t="str" cm="1">
        <f t="array" ref="NR134">IF($ND134=0,"",(IFERROR( (IFERROR($ND134/FRACAS!$AY$1*60,0) - SUMPRODUCT( (FRACAS!$K$5:$K$8972=NR$2) * IFERROR(FRACAS!$AN$5:$AN$8972,0) ) ) / IFERROR($ND134/FRACAS!$AY$1*60,0), 1 )))</f>
        <v/>
      </c>
      <c r="NS134" s="193" t="str" cm="1">
        <f t="array" ref="NS134">IF($ND134=0,"",(IFERROR( (IFERROR($ND134/FRACAS!$AY$1*60,0) - SUMPRODUCT( (FRACAS!$K$5:$K$8972=NS$2) * IFERROR(FRACAS!$AN$5:$AN$8972,0) ) ) / IFERROR($ND134/FRACAS!$AY$1*60,0), 1 )))</f>
        <v/>
      </c>
      <c r="NT134" s="193" t="str" cm="1">
        <f t="array" ref="NT134">IF($ND134=0,"",(IFERROR( (IFERROR($ND134/FRACAS!$AY$1*60,0) - SUMPRODUCT( (FRACAS!$K$5:$K$8972=NT$2) * IFERROR(FRACAS!$AN$5:$AN$8972,0) ) ) / IFERROR($ND134/FRACAS!$AY$1*60,0), 1 )))</f>
        <v/>
      </c>
      <c r="NU134" s="193" t="str" cm="1">
        <f t="array" ref="NU134">IF($ND134=0,"",(IFERROR( (IFERROR($ND134/FRACAS!$AY$1*60,0) - SUMPRODUCT( (FRACAS!$K$5:$K$8972=NU$2) * IFERROR(FRACAS!$AN$5:$AN$8972,0) ) ) / IFERROR($ND134/FRACAS!$AY$1*60,0), 1 )))</f>
        <v/>
      </c>
      <c r="NV134" s="193" t="str" cm="1">
        <f t="array" ref="NV134">IF($ND134=0,"",(IFERROR( (IFERROR($ND134/FRACAS!$AY$1*60,0) - SUMPRODUCT( (FRACAS!$K$5:$K$8972=NV$2) * IFERROR(FRACAS!$AN$5:$AN$8972,0) ) ) / IFERROR($ND134/FRACAS!$AY$1*60,0), 1 )))</f>
        <v/>
      </c>
      <c r="NW134" s="193" t="str" cm="1">
        <f t="array" ref="NW134">IF($ND134=0,"",(IFERROR( (IFERROR($ND134/FRACAS!$AY$1*60,0) - SUMPRODUCT( (FRACAS!$K$5:$K$8972=NW$2) * IFERROR(FRACAS!$AN$5:$AN$8972,0) ) ) / IFERROR($ND134/FRACAS!$AY$1*60,0), 1 )))</f>
        <v/>
      </c>
      <c r="NX134" s="193" t="str" cm="1">
        <f t="array" ref="NX134">IF($ND134=0,"",(IFERROR( (IFERROR($ND134/FRACAS!$AY$1*60,0) - SUMPRODUCT( (FRACAS!$K$5:$K$8972=NX$2) * IFERROR(FRACAS!$AN$5:$AN$8972,0) ) ) / IFERROR($ND134/FRACAS!$AY$1*60,0), 1 )))</f>
        <v/>
      </c>
      <c r="NY134" s="193" t="str" cm="1">
        <f t="array" ref="NY134">IF($ND134=0,"",(IFERROR( (IFERROR($ND134/FRACAS!$AY$1*60,0) - SUMPRODUCT( (FRACAS!$K$5:$K$8972=NY$2) * IFERROR(FRACAS!$AN$5:$AN$8972,0) ) ) / IFERROR($ND134/FRACAS!$AY$1*60,0), 1 )))</f>
        <v/>
      </c>
      <c r="NZ134" s="193" t="str" cm="1">
        <f t="array" ref="NZ134">IF($ND134=0,"",(IFERROR( (IFERROR($ND134/FRACAS!$AY$1*60,0) - SUMPRODUCT( (FRACAS!$K$5:$K$8972=NZ$2) * IFERROR(FRACAS!$AN$5:$AN$8972,0) ) ) / IFERROR($ND134/FRACAS!$AY$1*60,0), 1 )))</f>
        <v/>
      </c>
      <c r="OA134" s="193" t="str" cm="1">
        <f t="array" ref="OA134">IF($ND134=0,"",(IFERROR( (IFERROR($ND134/FRACAS!$AY$1*60,0) - SUMPRODUCT( (FRACAS!$K$5:$K$8972=OA$2) * IFERROR(FRACAS!$AN$5:$AN$8972,0) ) ) / IFERROR($ND134/FRACAS!$AY$1*60,0), 1 )))</f>
        <v/>
      </c>
      <c r="OB134" s="193" t="str" cm="1">
        <f t="array" ref="OB134">IF($ND134=0,"",(IFERROR( (IFERROR($ND134/FRACAS!$AY$1*60,0) - SUMPRODUCT( (FRACAS!$K$5:$K$8972=OB$2) * IFERROR(FRACAS!$AN$5:$AN$8972,0) ) ) / IFERROR($ND134/FRACAS!$AY$1*60,0), 1 )))</f>
        <v/>
      </c>
      <c r="OC134" s="193" t="str" cm="1">
        <f t="array" ref="OC134">IF($ND134=0,"",(IFERROR( (IFERROR($ND134/FRACAS!$AY$1*60,0) - SUMPRODUCT( (FRACAS!$K$5:$K$8972=OC$2) * IFERROR(FRACAS!$AN$5:$AN$8972,0) ) ) / IFERROR($ND134/FRACAS!$AY$1*60,0), 1 )))</f>
        <v/>
      </c>
      <c r="OD134" s="193" t="str" cm="1">
        <f t="array" ref="OD134">IF($ND134=0,"",(IFERROR( (IFERROR($ND134/FRACAS!$AY$1*60,0) - SUMPRODUCT( (FRACAS!$K$5:$K$8972=OD$2) * IFERROR(FRACAS!$AN$5:$AN$8972,0) ) ) / IFERROR($ND134/FRACAS!$AY$1*60,0), 1 )))</f>
        <v/>
      </c>
      <c r="OE134" s="193" t="str" cm="1">
        <f t="array" ref="OE134">IF($ND134=0,"",(IFERROR( (IFERROR($ND134/FRACAS!$AY$1*60,0) - SUMPRODUCT( (FRACAS!$K$5:$K$8972=OE$2) * IFERROR(FRACAS!$AN$5:$AN$8972,0) ) ) / IFERROR($ND134/FRACAS!$AY$1*60,0), 1 )))</f>
        <v/>
      </c>
      <c r="OF134" s="193" t="str" cm="1">
        <f t="array" ref="OF134">IF($ND134=0,"",(IFERROR( (IFERROR($ND134/FRACAS!$AY$1*60,0) - SUMPRODUCT( (FRACAS!$K$5:$K$8972=OF$2) * IFERROR(FRACAS!$AN$5:$AN$8972,0) ) ) / IFERROR($ND134/FRACAS!$AY$1*60,0), 1 )))</f>
        <v/>
      </c>
      <c r="OG134" s="193" t="str" cm="1">
        <f t="array" ref="OG134">IF($ND134=0,"",(IFERROR( (IFERROR($ND134/FRACAS!$AY$1*60,0) - SUMPRODUCT( (FRACAS!$K$5:$K$8972=OG$2) * IFERROR(FRACAS!$AN$5:$AN$8972,0) ) ) / IFERROR($ND134/FRACAS!$AY$1*60,0), 1 )))</f>
        <v/>
      </c>
      <c r="OH134" s="193" t="str" cm="1">
        <f t="array" ref="OH134">IF($ND134=0,"",(IFERROR( (IFERROR($ND134/FRACAS!$AY$1*60,0) - SUMPRODUCT( (FRACAS!$K$5:$K$8972=OH$2) * IFERROR(FRACAS!$AN$5:$AN$8972,0) ) ) / IFERROR($ND134/FRACAS!$AY$1*60,0), 1 )))</f>
        <v/>
      </c>
      <c r="OI134" s="193" t="str" cm="1">
        <f t="array" ref="OI134">IF($ND134=0,"",(IFERROR( (IFERROR($ND134/FRACAS!$AY$1*60,0) - SUMPRODUCT( (FRACAS!$K$5:$K$8972=OI$2) * IFERROR(FRACAS!$AN$5:$AN$8972,0) ) ) / IFERROR($ND134/FRACAS!$AY$1*60,0), 1 )))</f>
        <v/>
      </c>
      <c r="OJ134" s="193" t="str" cm="1">
        <f t="array" ref="OJ134">IF($ND134=0,"",(IFERROR( (IFERROR($ND134/FRACAS!$AY$1*60,0) - SUMPRODUCT( (FRACAS!$K$5:$K$8972=OJ$2) * IFERROR(FRACAS!$AN$5:$AN$8972,0) ) ) / IFERROR($ND134/FRACAS!$AY$1*60,0), 1 )))</f>
        <v/>
      </c>
      <c r="OK134" s="193" t="str" cm="1">
        <f t="array" ref="OK134">IF($ND134=0,"",(IFERROR( (IFERROR($ND134/FRACAS!$AY$1*60,0) - SUMPRODUCT( (FRACAS!$K$5:$K$8972=OK$2) * IFERROR(FRACAS!$AN$5:$AN$8972,0) ) ) / IFERROR($ND134/FRACAS!$AY$1*60,0), 1 )))</f>
        <v/>
      </c>
      <c r="OL134" s="193" t="str" cm="1">
        <f t="array" ref="OL134">IF($ND134=0,"",(IFERROR( (IFERROR($ND134/FRACAS!$AY$1*60,0) - SUMPRODUCT( (FRACAS!$K$5:$K$8972=OL$2) * IFERROR(FRACAS!$AN$5:$AN$8972,0) ) ) / IFERROR($ND134/FRACAS!$AY$1*60,0), 1 )))</f>
        <v/>
      </c>
      <c r="OM134" s="193" t="str" cm="1">
        <f t="array" ref="OM134">IF($ND134=0,"",(IFERROR( (IFERROR($ND134/FRACAS!$AY$1*60,0) - SUMPRODUCT( (FRACAS!$K$5:$K$8972=OM$2) * IFERROR(FRACAS!$AN$5:$AN$8972,0) ) ) / IFERROR($ND134/FRACAS!$AY$1*60,0), 1 )))</f>
        <v/>
      </c>
      <c r="ON134" s="193" t="str" cm="1">
        <f t="array" ref="ON134">IF($ND134=0,"",(IFERROR( (IFERROR($ND134/FRACAS!$AY$1*60,0) - SUMPRODUCT( (FRACAS!$K$5:$K$8972=ON$2) * IFERROR(FRACAS!$AN$5:$AN$8972,0) ) ) / IFERROR($ND134/FRACAS!$AY$1*60,0), 1 )))</f>
        <v/>
      </c>
      <c r="OO134" s="193" t="str" cm="1">
        <f t="array" ref="OO134">IF($ND134=0,"",(IFERROR( (IFERROR($ND134/FRACAS!$AY$1*60,0) - SUMPRODUCT( (FRACAS!$K$5:$K$8972=OO$2) * IFERROR(FRACAS!$AN$5:$AN$8972,0) ) ) / IFERROR($ND134/FRACAS!$AY$1*60,0), 1 )))</f>
        <v/>
      </c>
      <c r="OP134" s="193" t="str" cm="1">
        <f t="array" ref="OP134">IF($ND134=0,"",(IFERROR( (IFERROR($ND134/FRACAS!$AY$1*60,0) - SUMPRODUCT( (FRACAS!$K$5:$K$8972=OP$2) * IFERROR(FRACAS!$AN$5:$AN$8972,0) ) ) / IFERROR($ND134/FRACAS!$AY$1*60,0), 1 )))</f>
        <v/>
      </c>
      <c r="OQ134" s="193" t="str" cm="1">
        <f t="array" ref="OQ134">IF($ND134=0,"",(IFERROR( (IFERROR($ND134/FRACAS!$AY$1*60,0) - SUMPRODUCT( (FRACAS!$K$5:$K$8972=OQ$2) * IFERROR(FRACAS!$AN$5:$AN$8972,0) ) ) / IFERROR($ND134/FRACAS!$AY$1*60,0), 1 )))</f>
        <v/>
      </c>
      <c r="OR134" s="193" t="str" cm="1">
        <f t="array" ref="OR134">IF($ND134=0,"",(IFERROR( (IFERROR($ND134/FRACAS!$AY$1*60,0) - SUMPRODUCT( (FRACAS!$K$5:$K$8972=OR$2) * IFERROR(FRACAS!$AN$5:$AN$8972,0) ) ) / IFERROR($ND134/FRACAS!$AY$1*60,0), 1 )))</f>
        <v/>
      </c>
      <c r="OS134" s="193" t="str" cm="1">
        <f t="array" ref="OS134">IF($ND134=0,"",(IFERROR( (IFERROR($ND134/FRACAS!$AY$1*60,0) - SUMPRODUCT( (FRACAS!$K$5:$K$8972=OS$2) * IFERROR(FRACAS!$AN$5:$AN$8972,0) ) ) / IFERROR($ND134/FRACAS!$AY$1*60,0), 1 )))</f>
        <v/>
      </c>
      <c r="OT134" s="243" t="str" cm="1">
        <f t="array" ref="OT134">IF($ND134=0,"",(IFERROR( (IFERROR($ND134/FRACAS!$AY$1*60,0) - SUMPRODUCT( (FRACAS!$K$5:$K$8972=OT$2) * IFERROR(FRACAS!$AN$5:$AN$8972,0) ) ) / IFERROR($ND134/FRACAS!$AY$1*60,0), 1 )))</f>
        <v/>
      </c>
    </row>
    <row r="135" spans="2:410" x14ac:dyDescent="0.2">
      <c r="B135" s="233"/>
      <c r="C135" s="259">
        <f>IF('[1]17.11.2025 IASI18 Mileage'!C135="","",'[1]17.11.2025 IASI18 Mileage'!C135)</f>
        <v>46881</v>
      </c>
      <c r="D135" s="201" t="str">
        <f>IF('[1]17.11.2025 IASI18 Mileage'!D135="","",'[1]17.11.2025 IASI18 Mileage'!D135)</f>
        <v/>
      </c>
      <c r="E135" s="201" t="str">
        <f>IF('[1]17.11.2025 IASI18 Mileage'!E135="","",'[1]17.11.2025 IASI18 Mileage'!E135)</f>
        <v/>
      </c>
      <c r="F135" s="201" t="str">
        <f>IF('[1]17.11.2025 IASI18 Mileage'!F135="","",'[1]17.11.2025 IASI18 Mileage'!F135)</f>
        <v/>
      </c>
      <c r="G135" s="201" t="str">
        <f>IF('[1]17.11.2025 IASI18 Mileage'!G135="","",'[1]17.11.2025 IASI18 Mileage'!G135)</f>
        <v/>
      </c>
      <c r="H135" s="201" t="str">
        <f>IF('[1]17.11.2025 IASI18 Mileage'!H135="","",'[1]17.11.2025 IASI18 Mileage'!H135)</f>
        <v/>
      </c>
      <c r="I135" s="201" t="str">
        <f>IF('[1]17.11.2025 IASI18 Mileage'!I135="","",'[1]17.11.2025 IASI18 Mileage'!I135)</f>
        <v/>
      </c>
      <c r="J135" s="201" t="str">
        <f>IF('[1]17.11.2025 IASI18 Mileage'!J135="","",'[1]17.11.2025 IASI18 Mileage'!J135)</f>
        <v/>
      </c>
      <c r="K135" s="201" t="str">
        <f>IF('[1]17.11.2025 IASI18 Mileage'!K135="","",'[1]17.11.2025 IASI18 Mileage'!K135)</f>
        <v/>
      </c>
      <c r="L135" s="201" t="str">
        <f>IF('[1]17.11.2025 IASI18 Mileage'!L135="","",'[1]17.11.2025 IASI18 Mileage'!L135)</f>
        <v/>
      </c>
      <c r="M135" s="201" t="str">
        <f>IF('[1]17.11.2025 IASI18 Mileage'!M135="","",'[1]17.11.2025 IASI18 Mileage'!M135)</f>
        <v/>
      </c>
      <c r="N135" s="201" t="str">
        <f>IF('[1]17.11.2025 IASI18 Mileage'!N135="","",'[1]17.11.2025 IASI18 Mileage'!N135)</f>
        <v/>
      </c>
      <c r="O135" s="201" t="str">
        <f>IF('[1]17.11.2025 IASI18 Mileage'!O135="","",'[1]17.11.2025 IASI18 Mileage'!O135)</f>
        <v/>
      </c>
      <c r="P135" s="201" t="str">
        <f>IF('[1]17.11.2025 IASI18 Mileage'!P135="","",'[1]17.11.2025 IASI18 Mileage'!P135)</f>
        <v/>
      </c>
      <c r="Q135" s="201" t="str">
        <f>IF('[1]17.11.2025 IASI18 Mileage'!Q135="","",'[1]17.11.2025 IASI18 Mileage'!Q135)</f>
        <v/>
      </c>
      <c r="R135" s="201" t="str">
        <f>IF('[1]17.11.2025 IASI18 Mileage'!R135="","",'[1]17.11.2025 IASI18 Mileage'!R135)</f>
        <v/>
      </c>
      <c r="S135" s="201" t="str">
        <f>IF('[1]17.11.2025 IASI18 Mileage'!S135="","",'[1]17.11.2025 IASI18 Mileage'!S135)</f>
        <v/>
      </c>
      <c r="T135" s="201" t="str">
        <f>IF('[1]17.11.2025 IASI18 Mileage'!T135="","",'[1]17.11.2025 IASI18 Mileage'!T135)</f>
        <v/>
      </c>
      <c r="U135" s="201" t="str">
        <f>IF('[1]17.11.2025 IASI18 Mileage'!U135="","",'[1]17.11.2025 IASI18 Mileage'!U135)</f>
        <v/>
      </c>
      <c r="V135" s="201"/>
      <c r="W135" s="201"/>
      <c r="X135" s="201"/>
      <c r="Y135" s="201"/>
      <c r="Z135" s="201"/>
      <c r="AA135" s="201"/>
      <c r="AB135" s="201"/>
      <c r="AC135" s="201"/>
      <c r="AD135" s="201"/>
      <c r="AE135" s="201"/>
      <c r="AF135" s="201"/>
      <c r="AG135" s="201"/>
      <c r="AH135" s="201"/>
      <c r="AI135" s="201"/>
      <c r="AJ135" s="201"/>
      <c r="AK135" s="201"/>
      <c r="AL135" s="201"/>
      <c r="AM135" s="201"/>
      <c r="AN135" s="201"/>
      <c r="AO135" s="201"/>
      <c r="AP135" s="201"/>
      <c r="AQ135" s="201"/>
      <c r="AR135" s="201"/>
      <c r="AS135" s="201"/>
      <c r="AT135" s="201"/>
      <c r="AU135" s="201"/>
      <c r="AV135" s="201"/>
      <c r="AW135" s="201"/>
      <c r="AX135" s="201"/>
      <c r="AY135" s="201"/>
      <c r="AZ135" s="201"/>
      <c r="BA135" s="202"/>
      <c r="BB135" s="184"/>
      <c r="BC135" s="184"/>
      <c r="BD135" s="234"/>
      <c r="BE135" s="234"/>
      <c r="BF135" s="234"/>
      <c r="BG135" s="234"/>
      <c r="BH135" s="234"/>
      <c r="BI135" s="234"/>
      <c r="BJ135" s="234"/>
      <c r="BK135" s="234"/>
      <c r="BL135" s="234"/>
      <c r="BM135" s="234"/>
      <c r="BN135" s="234"/>
      <c r="BO135" s="234"/>
      <c r="BP135" s="234"/>
      <c r="BQ135" s="234"/>
      <c r="BR135" s="234"/>
      <c r="BS135" s="234"/>
      <c r="BT135" s="234"/>
      <c r="BU135" s="234"/>
      <c r="BV135" s="234"/>
      <c r="BW135" s="234"/>
      <c r="BX135" s="234"/>
      <c r="BY135" s="234"/>
      <c r="BZ135" s="234"/>
      <c r="CA135" s="234"/>
      <c r="CB135" s="234"/>
      <c r="CC135" s="234"/>
      <c r="CD135" s="234"/>
      <c r="CE135" s="234"/>
      <c r="CF135" s="234"/>
      <c r="CG135" s="234"/>
      <c r="CH135" s="234"/>
      <c r="CI135" s="234"/>
      <c r="CJ135" s="234"/>
      <c r="CK135" s="234"/>
      <c r="CL135" s="234"/>
      <c r="CM135" s="234"/>
      <c r="CN135" s="234"/>
      <c r="CO135" s="234"/>
      <c r="CP135" s="234"/>
      <c r="CQ135" s="234"/>
      <c r="CR135" s="234"/>
      <c r="CS135" s="234"/>
      <c r="CT135" s="234"/>
      <c r="CU135" s="234"/>
      <c r="CV135" s="234"/>
      <c r="CW135" s="234"/>
      <c r="CX135" s="234"/>
      <c r="CY135" s="234"/>
      <c r="CZ135" s="234"/>
      <c r="DA135" s="234"/>
      <c r="DB135" s="234"/>
      <c r="DC135" s="184">
        <f t="shared" si="14"/>
        <v>0</v>
      </c>
      <c r="DD135" s="235" t="str">
        <f t="shared" si="15"/>
        <v/>
      </c>
      <c r="DE135" s="186">
        <f>IF(D135&gt; 0,(COUNTIFS(FRACAS!$B$5:$B$8972, D$4, FRACAS!$D$5:$D$8972, "&lt;="&amp;D135)), "" )</f>
        <v>0</v>
      </c>
      <c r="DF135" s="186">
        <f>IF(E135&gt; 0,(COUNTIFS(FRACAS!$B$5:$B$8972, E$4, FRACAS!$D$5:$D$8972, "&lt;="&amp;E135)), "" )</f>
        <v>0</v>
      </c>
      <c r="DG135" s="186">
        <f>IF(F135&gt; 0,(COUNTIFS(FRACAS!$B$5:$B$8972, F$4, FRACAS!$D$5:$D$8972, "&lt;="&amp;F135)), "" )</f>
        <v>0</v>
      </c>
      <c r="DH135" s="186">
        <f>IF(G135&gt; 0,(COUNTIFS(FRACAS!$B$5:$B$8972, G$4, FRACAS!$D$5:$D$8972, "&lt;="&amp;G135)), "" )</f>
        <v>0</v>
      </c>
      <c r="DI135" s="186">
        <f>IF(H135&gt; 0,(COUNTIFS(FRACAS!$B$5:$B$8972, H$4, FRACAS!$D$5:$D$8972, "&lt;="&amp;H135)), "" )</f>
        <v>0</v>
      </c>
      <c r="DJ135" s="186">
        <f>IF(I135&gt; 0,(COUNTIFS(FRACAS!$B$5:$B$8972, I$4, FRACAS!$D$5:$D$8972, "&lt;="&amp;I135)), "" )</f>
        <v>0</v>
      </c>
      <c r="DK135" s="186">
        <f>IF(J135&gt; 0,(COUNTIFS(FRACAS!$B$5:$B$8972, J$4, FRACAS!$D$5:$D$8972, "&lt;="&amp;J135)), "" )</f>
        <v>0</v>
      </c>
      <c r="DL135" s="186">
        <f>IF(K135&gt; 0,(COUNTIFS(FRACAS!$B$5:$B$8972, K$4, FRACAS!$D$5:$D$8972, "&lt;="&amp;K135)), "" )</f>
        <v>0</v>
      </c>
      <c r="DM135" s="186">
        <f>IF(L135&gt; 0,(COUNTIFS(FRACAS!$B$5:$B$8972, L$4, FRACAS!$D$5:$D$8972, "&lt;="&amp;L135)), "" )</f>
        <v>0</v>
      </c>
      <c r="DN135" s="186">
        <f>IF(M135&gt; 0,(COUNTIFS(FRACAS!$B$5:$B$8972, M$4, FRACAS!$D$5:$D$8972, "&lt;="&amp;M135)), "" )</f>
        <v>0</v>
      </c>
      <c r="DO135" s="186">
        <f>IF(N135&gt; 0,(COUNTIFS(FRACAS!$B$5:$B$8972, N$4, FRACAS!$D$5:$D$8972, "&lt;="&amp;N135)), "" )</f>
        <v>0</v>
      </c>
      <c r="DP135" s="186">
        <f>IF(O135&gt; 0,(COUNTIFS(FRACAS!$B$5:$B$8972, O$4, FRACAS!$D$5:$D$8972, "&lt;="&amp;O135)), "" )</f>
        <v>0</v>
      </c>
      <c r="DQ135" s="186">
        <f>IF(P135&gt; 0,(COUNTIFS(FRACAS!$B$5:$B$8972, P$4, FRACAS!$D$5:$D$8972, "&lt;="&amp;P135)), "" )</f>
        <v>0</v>
      </c>
      <c r="DR135" s="186">
        <f>IF(Q135&gt; 0,(COUNTIFS(FRACAS!$B$5:$B$8972, Q$4, FRACAS!$D$5:$D$8972, "&lt;="&amp;Q135)), "" )</f>
        <v>0</v>
      </c>
      <c r="DS135" s="186">
        <f>IF(R135&gt; 0,(COUNTIFS(FRACAS!$B$5:$B$8972, R$4, FRACAS!$D$5:$D$8972, "&lt;="&amp;R135)), "" )</f>
        <v>0</v>
      </c>
      <c r="DT135" s="186">
        <f>IF(S135&gt; 0,(COUNTIFS(FRACAS!$B$5:$B$8972, S$4, FRACAS!$D$5:$D$8972, "&lt;="&amp;S135)), "" )</f>
        <v>0</v>
      </c>
      <c r="DU135" s="186">
        <f>IF(T135&gt; 0,(COUNTIFS(FRACAS!$B$5:$B$8972, T$4, FRACAS!$D$5:$D$8972, "&lt;="&amp;T135)), "" )</f>
        <v>0</v>
      </c>
      <c r="DV135" s="186">
        <f>IF(U135&gt; 0,(COUNTIFS(FRACAS!$B$5:$B$8972, U$4, FRACAS!$D$5:$D$8972, "&lt;="&amp;U135)), "" )</f>
        <v>0</v>
      </c>
      <c r="DW135" s="186" t="str">
        <f>IF(V135&gt; 0,(COUNTIFS(FRACAS!$B$5:$B$8972, V$4, FRACAS!$D$5:$D$8972, "&lt;="&amp;V135)), "" )</f>
        <v/>
      </c>
      <c r="DX135" s="186" t="str">
        <f>IF(W135&gt; 0,(COUNTIFS(FRACAS!$B$5:$B$8972, W$4, FRACAS!$D$5:$D$8972, "&lt;="&amp;W135)), "" )</f>
        <v/>
      </c>
      <c r="DY135" s="186" t="str">
        <f>IF(X135&gt; 0,(COUNTIFS(FRACAS!$B$5:$B$8972, X$4, FRACAS!$D$5:$D$8972, "&lt;="&amp;X135)), "" )</f>
        <v/>
      </c>
      <c r="DZ135" s="186" t="str">
        <f>IF(Y135&gt; 0,(COUNTIFS(FRACAS!$B$5:$B$8972, Y$4, FRACAS!$D$5:$D$8972, "&lt;="&amp;Y135)), "" )</f>
        <v/>
      </c>
      <c r="EA135" s="186" t="str">
        <f>IF(Z135&gt; 0,(COUNTIFS(FRACAS!$B$5:$B$8972, Z$4, FRACAS!$D$5:$D$8972, "&lt;="&amp;Z135)), "" )</f>
        <v/>
      </c>
      <c r="EB135" s="186" t="str">
        <f>IF(AA135&gt; 0,(COUNTIFS(FRACAS!$B$5:$B$8972, AA$4, FRACAS!$D$5:$D$8972, "&lt;="&amp;AA135)), "" )</f>
        <v/>
      </c>
      <c r="EC135" s="186" t="str">
        <f>IF(AB135&gt; 0,(COUNTIFS(FRACAS!$B$5:$B$8972, AB$4, FRACAS!$D$5:$D$8972, "&lt;="&amp;AB135)), "" )</f>
        <v/>
      </c>
      <c r="ED135" s="186" t="str">
        <f>IF(AC135&gt; 0,(COUNTIFS(FRACAS!$B$5:$B$8972, AC$4, FRACAS!$D$5:$D$8972, "&lt;="&amp;AC135)), "" )</f>
        <v/>
      </c>
      <c r="EE135" s="186" t="str">
        <f>IF(AD135&gt; 0,(COUNTIFS(FRACAS!$B$5:$B$8972, AD$4, FRACAS!$D$5:$D$8972, "&lt;="&amp;AD135)), "" )</f>
        <v/>
      </c>
      <c r="EF135" s="186" t="str">
        <f>IF(AE135&gt; 0,(COUNTIFS(FRACAS!$B$5:$B$8972, AE$4, FRACAS!$D$5:$D$8972, "&lt;="&amp;AE135)), "" )</f>
        <v/>
      </c>
      <c r="EG135" s="186" t="str">
        <f>IF(AF135&gt; 0,(COUNTIFS(FRACAS!$B$5:$B$8972, AF$4, FRACAS!$D$5:$D$8972, "&lt;="&amp;AF135)), "" )</f>
        <v/>
      </c>
      <c r="EH135" s="186" t="str">
        <f>IF(AG135&gt; 0,(COUNTIFS(FRACAS!$B$5:$B$8972, AG$4, FRACAS!$D$5:$D$8972, "&lt;="&amp;AG135)), "" )</f>
        <v/>
      </c>
      <c r="EI135" s="186" t="str">
        <f>IF(AH135&gt; 0,(COUNTIFS(FRACAS!$B$5:$B$8972, AH$4, FRACAS!$D$5:$D$8972, "&lt;="&amp;AH135)), "" )</f>
        <v/>
      </c>
      <c r="EJ135" s="186" t="str">
        <f>IF(AI135&gt; 0,(COUNTIFS(FRACAS!$B$5:$B$8972, AI$4, FRACAS!$D$5:$D$8972, "&lt;="&amp;AI135)), "" )</f>
        <v/>
      </c>
      <c r="EK135" s="186" t="str">
        <f>IF(AJ135&gt; 0,(COUNTIFS(FRACAS!$B$5:$B$8972, AJ$4, FRACAS!$D$5:$D$8972, "&lt;="&amp;AJ135)), "" )</f>
        <v/>
      </c>
      <c r="EL135" s="186" t="str">
        <f>IF(AK135&gt; 0,(COUNTIFS(FRACAS!$B$5:$B$8972, AK$4, FRACAS!$D$5:$D$8972, "&lt;="&amp;AK135)), "" )</f>
        <v/>
      </c>
      <c r="EM135" s="186" t="str">
        <f>IF(AL135&gt; 0,(COUNTIFS(FRACAS!$B$5:$B$8972, AL$4, FRACAS!$D$5:$D$8972, "&lt;="&amp;AL135)), "" )</f>
        <v/>
      </c>
      <c r="EN135" s="186" t="str">
        <f>IF(AM135&gt; 0,(COUNTIFS(FRACAS!$B$5:$B$8972, AM$4, FRACAS!$D$5:$D$8972, "&lt;="&amp;AM135)), "" )</f>
        <v/>
      </c>
      <c r="EO135" s="186" t="str">
        <f>IF(AN135&gt; 0,(COUNTIFS(FRACAS!$B$5:$B$8972, AN$4, FRACAS!$D$5:$D$8972, "&lt;="&amp;AN135)), "" )</f>
        <v/>
      </c>
      <c r="EP135" s="186" t="str">
        <f>IF(AO135&gt; 0,(COUNTIFS(FRACAS!$B$5:$B$8972, AO$4, FRACAS!$D$5:$D$8972, "&lt;="&amp;AO135)), "" )</f>
        <v/>
      </c>
      <c r="EQ135" s="186" t="str">
        <f>IF(AP135&gt; 0,(COUNTIFS(FRACAS!$B$5:$B$8972, AP$4, FRACAS!$D$5:$D$8972, "&lt;="&amp;AP135)), "" )</f>
        <v/>
      </c>
      <c r="ER135" s="186" t="str">
        <f>IF(AQ135&gt; 0,(COUNTIFS(FRACAS!$B$5:$B$8972, AQ$4, FRACAS!$D$5:$D$8972, "&lt;="&amp;AQ135)), "" )</f>
        <v/>
      </c>
      <c r="ES135" s="244"/>
      <c r="ET135" s="186"/>
      <c r="EU135" s="186"/>
      <c r="EV135" s="186"/>
      <c r="EW135" s="186"/>
      <c r="EX135" s="186"/>
      <c r="EY135" s="186"/>
      <c r="EZ135" s="186"/>
      <c r="FA135" s="186"/>
      <c r="FB135" s="203"/>
      <c r="FC135" s="204"/>
      <c r="FD135" s="204"/>
      <c r="FE135" s="190"/>
      <c r="FF135" s="190"/>
      <c r="FG135" s="190"/>
      <c r="FH135" s="190"/>
      <c r="FI135" s="190"/>
      <c r="FJ135" s="190"/>
      <c r="FK135" s="190"/>
      <c r="FL135" s="190"/>
      <c r="FM135" s="190"/>
      <c r="FN135" s="190"/>
      <c r="FO135" s="190"/>
      <c r="FP135" s="190"/>
      <c r="FQ135" s="190"/>
      <c r="FR135" s="190"/>
      <c r="FS135" s="190"/>
      <c r="FT135" s="190"/>
      <c r="FU135" s="190"/>
      <c r="FV135" s="190"/>
      <c r="FW135" s="190"/>
      <c r="FX135" s="190"/>
      <c r="FY135" s="190"/>
      <c r="FZ135" s="190"/>
      <c r="GA135" s="190"/>
      <c r="GB135" s="190"/>
      <c r="GC135" s="190"/>
      <c r="GD135" s="190"/>
      <c r="GE135" s="190"/>
      <c r="GF135" s="190"/>
      <c r="GG135" s="190"/>
      <c r="GH135" s="190"/>
      <c r="GI135" s="190"/>
      <c r="GJ135" s="190"/>
      <c r="GK135" s="190"/>
      <c r="GL135" s="190"/>
      <c r="GM135" s="190"/>
      <c r="GN135" s="190"/>
      <c r="GO135" s="190"/>
      <c r="GP135" s="190"/>
      <c r="GQ135" s="190"/>
      <c r="GR135" s="190"/>
      <c r="GS135" s="190"/>
      <c r="GT135" s="190"/>
      <c r="GU135" s="190"/>
      <c r="GV135" s="190"/>
      <c r="GW135" s="190"/>
      <c r="GX135" s="190"/>
      <c r="GY135" s="190"/>
      <c r="GZ135" s="190"/>
      <c r="HA135" s="190"/>
      <c r="HB135" s="190"/>
      <c r="HD135" s="190"/>
      <c r="HE135" s="190"/>
      <c r="HF135" s="190"/>
      <c r="HG135" s="190"/>
      <c r="HH135" s="190"/>
      <c r="HI135" s="190"/>
      <c r="HJ135" s="190"/>
      <c r="HK135" s="190"/>
      <c r="HL135" s="190"/>
      <c r="HM135" s="190"/>
      <c r="HN135" s="190"/>
      <c r="HO135" s="190"/>
      <c r="HP135" s="190"/>
      <c r="HQ135" s="190"/>
      <c r="HR135" s="190"/>
      <c r="HS135" s="190"/>
      <c r="HT135" s="190"/>
      <c r="HU135" s="190"/>
      <c r="HV135" s="190"/>
      <c r="HW135" s="190"/>
      <c r="HX135" s="190"/>
      <c r="HY135" s="190"/>
      <c r="HZ135" s="190"/>
      <c r="IA135" s="190"/>
      <c r="IB135" s="190"/>
      <c r="IC135" s="190"/>
      <c r="ID135" s="190"/>
      <c r="IE135" s="190"/>
      <c r="IF135" s="190"/>
      <c r="IG135" s="190"/>
      <c r="IH135" s="190"/>
      <c r="II135" s="190"/>
      <c r="IJ135" s="190"/>
      <c r="IK135" s="190"/>
      <c r="IL135" s="190"/>
      <c r="IM135" s="190"/>
      <c r="IN135" s="190"/>
      <c r="IO135" s="190"/>
      <c r="IP135" s="190"/>
      <c r="IQ135" s="190"/>
      <c r="IR135" s="190"/>
      <c r="IS135" s="190"/>
      <c r="IT135" s="190"/>
      <c r="IU135" s="190"/>
      <c r="IV135" s="190"/>
      <c r="IW135" s="190"/>
      <c r="IX135" s="190"/>
      <c r="IY135" s="190"/>
      <c r="IZ135" s="190"/>
      <c r="JA135" s="190"/>
      <c r="JB135" s="190"/>
      <c r="JC135" s="190"/>
      <c r="JD135" s="238"/>
      <c r="JE135" s="238"/>
      <c r="JF135" s="238"/>
      <c r="JG135" s="238"/>
      <c r="JH135" s="238"/>
      <c r="JI135" s="238"/>
      <c r="JJ135" s="238"/>
      <c r="JK135" s="238"/>
      <c r="JL135" s="238"/>
      <c r="JM135" s="238"/>
      <c r="JN135" s="239"/>
      <c r="JO135" s="193"/>
      <c r="JP135" s="193"/>
      <c r="JQ135" s="193"/>
      <c r="JR135" s="193"/>
      <c r="JS135" s="193"/>
      <c r="JT135" s="193"/>
      <c r="JU135" s="193"/>
      <c r="JV135" s="193"/>
      <c r="JW135" s="193"/>
      <c r="JX135" s="193"/>
      <c r="JY135" s="193"/>
      <c r="JZ135" s="193"/>
      <c r="KA135" s="193"/>
      <c r="KB135" s="193"/>
      <c r="KC135" s="193"/>
      <c r="KD135" s="193"/>
      <c r="KE135" s="193"/>
      <c r="KF135" s="193"/>
      <c r="KG135" s="193"/>
      <c r="KH135" s="193"/>
      <c r="KI135" s="193"/>
      <c r="KJ135" s="193"/>
      <c r="KK135" s="193"/>
      <c r="KL135" s="193"/>
      <c r="KM135" s="193"/>
      <c r="KN135" s="193"/>
      <c r="KO135" s="193"/>
      <c r="KP135" s="193"/>
      <c r="KQ135" s="193"/>
      <c r="KR135" s="193"/>
      <c r="KS135" s="193"/>
      <c r="KT135" s="193"/>
      <c r="KU135" s="193"/>
      <c r="KV135" s="193"/>
      <c r="KW135" s="193"/>
      <c r="KX135" s="193"/>
      <c r="KY135" s="193"/>
      <c r="KZ135" s="193"/>
      <c r="LA135" s="193"/>
      <c r="LB135" s="192"/>
      <c r="LC135" s="235" t="str">
        <f t="shared" si="13"/>
        <v/>
      </c>
      <c r="LD135" s="240" t="str" cm="1">
        <f t="array" ref="LD135">IFERROR((((D135/FRACAS!$AY$1)*60
)-(SUMPRODUCT((FRACAS!$B$5:$B$8970=D$4)*(FRACAS!$D$5:$D$8970&lt;=D135)*(IFERROR(FRACAS!$AM$5:$AM$8970,0)))
))/((D135/FRACAS!$AY$1)*60),"")</f>
        <v/>
      </c>
      <c r="LE135" s="240" t="str" cm="1">
        <f t="array" ref="LE135">IFERROR((((E135/FRACAS!$AY$1)*60
)-(SUMPRODUCT((FRACAS!$B$5:$B$8970=E$4)*(FRACAS!$D$5:$D$8970&lt;=E135)*(IFERROR(FRACAS!$AM$5:$AM$8970,0)))
))/((E135/FRACAS!$AY$1)*60),"")</f>
        <v/>
      </c>
      <c r="LF135" s="240" t="str" cm="1">
        <f t="array" ref="LF135">IFERROR((((F135/FRACAS!$AY$1)*60
)-(SUMPRODUCT((FRACAS!$B$5:$B$8970=F$4)*(FRACAS!$D$5:$D$8970&lt;=F135)*(IFERROR(FRACAS!$AM$5:$AM$8970,0)))
))/((F135/FRACAS!$AY$1)*60),"")</f>
        <v/>
      </c>
      <c r="LG135" s="240" t="str" cm="1">
        <f t="array" ref="LG135">IFERROR((((G135/FRACAS!$AY$1)*60
)-(SUMPRODUCT((FRACAS!$B$5:$B$8970=G$4)*(FRACAS!$D$5:$D$8970&lt;=G135)*(IFERROR(FRACAS!$AM$5:$AM$8970,0)))
))/((G135/FRACAS!$AY$1)*60),"")</f>
        <v/>
      </c>
      <c r="LH135" s="240" t="str" cm="1">
        <f t="array" ref="LH135">IFERROR((((H135/FRACAS!$AY$1)*60
)-(SUMPRODUCT((FRACAS!$B$5:$B$8970=H$4)*(FRACAS!$D$5:$D$8970&lt;=H135)*(IFERROR(FRACAS!$AM$5:$AM$8970,0)))
))/((H135/FRACAS!$AY$1)*60),"")</f>
        <v/>
      </c>
      <c r="LI135" s="240" t="str" cm="1">
        <f t="array" ref="LI135">IFERROR((((I135/FRACAS!$AY$1)*60
)-(SUMPRODUCT((FRACAS!$B$5:$B$8970=I$4)*(FRACAS!$D$5:$D$8970&lt;=I135)*(IFERROR(FRACAS!$AM$5:$AM$8970,0)))
))/((I135/FRACAS!$AY$1)*60),"")</f>
        <v/>
      </c>
      <c r="LJ135" s="240" t="str" cm="1">
        <f t="array" ref="LJ135">IFERROR((((J135/FRACAS!$AY$1)*60
)-(SUMPRODUCT((FRACAS!$B$5:$B$8970=J$4)*(FRACAS!$D$5:$D$8970&lt;=J135)*(IFERROR(FRACAS!$AM$5:$AM$8970,0)))
))/((J135/FRACAS!$AY$1)*60),"")</f>
        <v/>
      </c>
      <c r="LK135" s="240" t="str" cm="1">
        <f t="array" ref="LK135">IFERROR((((K135/FRACAS!$AY$1)*60
)-(SUMPRODUCT((FRACAS!$B$5:$B$8970=K$4)*(FRACAS!$D$5:$D$8970&lt;=K135)*(IFERROR(FRACAS!$AM$5:$AM$8970,0)))
))/((K135/FRACAS!$AY$1)*60),"")</f>
        <v/>
      </c>
      <c r="LL135" s="240" t="str" cm="1">
        <f t="array" ref="LL135">IFERROR((((L135/FRACAS!$AY$1)*60
)-(SUMPRODUCT((FRACAS!$B$5:$B$8970=L$4)*(FRACAS!$D$5:$D$8970&lt;=L135)*(IFERROR(FRACAS!$AM$5:$AM$8970,0)))
))/((L135/FRACAS!$AY$1)*60),"")</f>
        <v/>
      </c>
      <c r="LM135" s="240" t="str" cm="1">
        <f t="array" ref="LM135">IFERROR((((M135/FRACAS!$AY$1)*60
)-(SUMPRODUCT((FRACAS!$B$5:$B$8970=M$4)*(FRACAS!$D$5:$D$8970&lt;=M135)*(IFERROR(FRACAS!$AM$5:$AM$8970,0)))
))/((M135/FRACAS!$AY$1)*60),"")</f>
        <v/>
      </c>
      <c r="LN135" s="240" t="str" cm="1">
        <f t="array" ref="LN135">IFERROR((((N135/FRACAS!$AY$1)*60
)-(SUMPRODUCT((FRACAS!$B$5:$B$8970=N$4)*(FRACAS!$D$5:$D$8970&lt;=N135)*(IFERROR(FRACAS!$AM$5:$AM$8970,0)))
))/((N135/FRACAS!$AY$1)*60),"")</f>
        <v/>
      </c>
      <c r="LO135" s="240" t="str" cm="1">
        <f t="array" ref="LO135">IFERROR((((O135/FRACAS!$AY$1)*60
)-(SUMPRODUCT((FRACAS!$B$5:$B$8970=O$4)*(FRACAS!$D$5:$D$8970&lt;=O135)*(IFERROR(FRACAS!$AM$5:$AM$8970,0)))
))/((O135/FRACAS!$AY$1)*60),"")</f>
        <v/>
      </c>
      <c r="LP135" s="240" t="str" cm="1">
        <f t="array" ref="LP135">IFERROR((((P135/FRACAS!$AY$1)*60
)-(SUMPRODUCT((FRACAS!$B$5:$B$8970=P$4)*(FRACAS!$D$5:$D$8970&lt;=P135)*(IFERROR(FRACAS!$AM$5:$AM$8970,0)))
))/((P135/FRACAS!$AY$1)*60),"")</f>
        <v/>
      </c>
      <c r="LQ135" s="240" t="str" cm="1">
        <f t="array" ref="LQ135">IFERROR((((Q135/FRACAS!$AY$1)*60
)-(SUMPRODUCT((FRACAS!$B$5:$B$8970=Q$4)*(FRACAS!$D$5:$D$8970&lt;=Q135)*(IFERROR(FRACAS!$AM$5:$AM$8970,0)))
))/((Q135/FRACAS!$AY$1)*60),"")</f>
        <v/>
      </c>
      <c r="LR135" s="240" t="str" cm="1">
        <f t="array" ref="LR135">IFERROR((((R135/FRACAS!$AY$1)*60
)-(SUMPRODUCT((FRACAS!$B$5:$B$8970=R$4)*(FRACAS!$D$5:$D$8970&lt;=R135)*(IFERROR(FRACAS!$AM$5:$AM$8970,0)))
))/((R135/FRACAS!$AY$1)*60),"")</f>
        <v/>
      </c>
      <c r="LS135" s="240" t="str" cm="1">
        <f t="array" ref="LS135">IFERROR((((S135/FRACAS!$AY$1)*60
)-(SUMPRODUCT((FRACAS!$B$5:$B$8970=S$4)*(FRACAS!$D$5:$D$8970&lt;=S135)*(IFERROR(FRACAS!$AM$5:$AM$8970,0)))
))/((S135/FRACAS!$AY$1)*60),"")</f>
        <v/>
      </c>
      <c r="LT135" s="240" t="str" cm="1">
        <f t="array" ref="LT135">IFERROR((((T135/FRACAS!$AY$1)*60
)-(SUMPRODUCT((FRACAS!$B$5:$B$8970=T$4)*(FRACAS!$D$5:$D$8970&lt;=T135)*(IFERROR(FRACAS!$AM$5:$AM$8970,0)))
))/((T135/FRACAS!$AY$1)*60),"")</f>
        <v/>
      </c>
      <c r="LU135" s="240" t="str" cm="1">
        <f t="array" ref="LU135">IFERROR((((U135/FRACAS!$AY$1)*60
)-(SUMPRODUCT((FRACAS!$B$5:$B$8970=U$4)*(FRACAS!$D$5:$D$8970&lt;=U135)*(IFERROR(FRACAS!$AM$5:$AM$8970,0)))
))/((U135/FRACAS!$AY$1)*60),"")</f>
        <v/>
      </c>
      <c r="LV135" s="240" t="str" cm="1">
        <f t="array" ref="LV135">IFERROR(
    (((V135/FRACAS!$AY$1)*60))
    /
    (((V135/FRACAS!$AY$1)*60) + SUMPRODUCT((FRACAS!$B$5:$B$8970=V$4)*(FRACAS!$D$5:$D$8970&lt;=V135)*(IFERROR(FRACAS!$AM$5:$AM$8970,0)))
    ),"")</f>
        <v/>
      </c>
      <c r="LW135" s="240" t="str" cm="1">
        <f t="array" ref="LW135">IFERROR(
    (((W135/FRACAS!$AY$1)*60))
    /
    (((W135/FRACAS!$AY$1)*60) + SUMPRODUCT((FRACAS!$B$5:$B$8970=W$4)*(FRACAS!$D$5:$D$8970&lt;=W135)*(IFERROR(FRACAS!$AM$5:$AM$8970,0)))
    ),"")</f>
        <v/>
      </c>
      <c r="LX135" s="240" t="str" cm="1">
        <f t="array" ref="LX135">IFERROR(
    (((X135/FRACAS!$AY$1)*60))
    /
    (((X135/FRACAS!$AY$1)*60) + SUMPRODUCT((FRACAS!$B$5:$B$8970=X$4)*(FRACAS!$D$5:$D$8970&lt;=X135)*(IFERROR(FRACAS!$AM$5:$AM$8970,0)))
    ),"")</f>
        <v/>
      </c>
      <c r="LY135" s="240" t="str" cm="1">
        <f t="array" ref="LY135">IFERROR(
    (((Y135/FRACAS!$AY$1)*60))
    /
    (((Y135/FRACAS!$AY$1)*60) + SUMPRODUCT((FRACAS!$B$5:$B$8970=Y$4)*(FRACAS!$D$5:$D$8970&lt;=Y135)*(IFERROR(FRACAS!$AM$5:$AM$8970,0)))
    ),"")</f>
        <v/>
      </c>
      <c r="LZ135" s="240" t="str" cm="1">
        <f t="array" ref="LZ135">IFERROR(
    (((Z135/FRACAS!$AY$1)*60))
    /
    (((Z135/FRACAS!$AY$1)*60) + SUMPRODUCT((FRACAS!$B$5:$B$8970=Z$4)*(FRACAS!$D$5:$D$8970&lt;=Z135)*(IFERROR(FRACAS!$AM$5:$AM$8970,0)))
    ),"")</f>
        <v/>
      </c>
      <c r="MA135" s="240" t="str" cm="1">
        <f t="array" ref="MA135">IFERROR(
    (((AA135/FRACAS!$AY$1)*60))
    /
    (((AA135/FRACAS!$AY$1)*60) + SUMPRODUCT((FRACAS!$B$5:$B$8970=AA$4)*(FRACAS!$D$5:$D$8970&lt;=AA135)*(IFERROR(FRACAS!$AM$5:$AM$8970,0)))
    ),"")</f>
        <v/>
      </c>
      <c r="MB135" s="240" t="str" cm="1">
        <f t="array" ref="MB135">IFERROR(
    (((AB135/FRACAS!$AY$1)*60))
    /
    (((AB135/FRACAS!$AY$1)*60) + SUMPRODUCT((FRACAS!$B$5:$B$8970=AB$4)*(FRACAS!$D$5:$D$8970&lt;=AB135)*(IFERROR(FRACAS!$AM$5:$AM$8970,0)))
    ),"")</f>
        <v/>
      </c>
      <c r="MC135" s="240" t="str" cm="1">
        <f t="array" ref="MC135">IFERROR(
    (((AC135/FRACAS!$AY$1)*60))
    /
    (((AC135/FRACAS!$AY$1)*60) + SUMPRODUCT((FRACAS!$B$5:$B$8970=AC$4)*(FRACAS!$D$5:$D$8970&lt;=AC135)*(IFERROR(FRACAS!$AM$5:$AM$8970,0)))
    ),"")</f>
        <v/>
      </c>
      <c r="MD135" s="240" t="str" cm="1">
        <f t="array" ref="MD135">IFERROR(
    (((AD135/FRACAS!$AY$1)*60))
    /
    (((AD135/FRACAS!$AY$1)*60) + SUMPRODUCT((FRACAS!$B$5:$B$8970=AD$4)*(FRACAS!$D$5:$D$8970&lt;=AD135)*(IFERROR(FRACAS!$AM$5:$AM$8970,0)))
    ),"")</f>
        <v/>
      </c>
      <c r="ME135" s="240" t="str" cm="1">
        <f t="array" ref="ME135">IFERROR(
    (((AE135/FRACAS!$AY$1)*60))
    /
    (((AE135/FRACAS!$AY$1)*60) + SUMPRODUCT((FRACAS!$B$5:$B$8970=AE$4)*(FRACAS!$D$5:$D$8970&lt;=AE135)*(IFERROR(FRACAS!$AM$5:$AM$8970,0)))
    ),"")</f>
        <v/>
      </c>
      <c r="MF135" s="240" t="str" cm="1">
        <f t="array" ref="MF135">IFERROR(
    (((AF135/FRACAS!$AY$1)*60))
    /
    (((AF135/FRACAS!$AY$1)*60) + SUMPRODUCT((FRACAS!$B$5:$B$8970=AF$4)*(FRACAS!$D$5:$D$8970&lt;=AF135)*(IFERROR(FRACAS!$AM$5:$AM$8970,0)))
    ),"")</f>
        <v/>
      </c>
      <c r="MG135" s="240" t="str" cm="1">
        <f t="array" ref="MG135">IFERROR(
    (((AG135/FRACAS!$AY$1)*60))
    /
    (((AG135/FRACAS!$AY$1)*60) + SUMPRODUCT((FRACAS!$B$5:$B$8970=AG$4)*(FRACAS!$D$5:$D$8970&lt;=AG135)*(IFERROR(FRACAS!$AM$5:$AM$8970,0)))
    ),"")</f>
        <v/>
      </c>
      <c r="MH135" s="240" t="str" cm="1">
        <f t="array" ref="MH135">IFERROR(
    (((AH135/FRACAS!$AY$1)*60))
    /
    (((AH135/FRACAS!$AY$1)*60) + SUMPRODUCT((FRACAS!$B$5:$B$8970=AH$4)*(FRACAS!$D$5:$D$8970&lt;=AH135)*(IFERROR(FRACAS!$AM$5:$AM$8970,0)))
    ),"")</f>
        <v/>
      </c>
      <c r="MI135" s="240" t="str" cm="1">
        <f t="array" ref="MI135">IFERROR(
    (((AI135/FRACAS!$AY$1)*60))
    /
    (((AI135/FRACAS!$AY$1)*60) + SUMPRODUCT((FRACAS!$B$5:$B$8970=AI$4)*(FRACAS!$D$5:$D$8970&lt;=AI135)*(IFERROR(FRACAS!$AM$5:$AM$8970,0)))
    ),"")</f>
        <v/>
      </c>
      <c r="MJ135" s="240" t="str" cm="1">
        <f t="array" ref="MJ135">IFERROR(
    (((AJ135/FRACAS!$AY$1)*60))
    /
    (((AJ135/FRACAS!$AY$1)*60) + SUMPRODUCT((FRACAS!$B$5:$B$8970=AJ$4)*(FRACAS!$D$5:$D$8970&lt;=AJ135)*(IFERROR(FRACAS!$AM$5:$AM$8970,0)))
    ),"")</f>
        <v/>
      </c>
      <c r="MK135" s="240" t="str" cm="1">
        <f t="array" ref="MK135">IFERROR(
    (((AK135/FRACAS!$AY$1)*60))
    /
    (((AK135/FRACAS!$AY$1)*60) + SUMPRODUCT((FRACAS!$B$5:$B$8970=AK$4)*(FRACAS!$D$5:$D$8970&lt;=AK135)*(IFERROR(FRACAS!$AM$5:$AM$8970,0)))
    ),"")</f>
        <v/>
      </c>
      <c r="ML135" s="240" t="str" cm="1">
        <f t="array" ref="ML135">IFERROR(
    (((AL135/FRACAS!$AY$1)*60))
    /
    (((AL135/FRACAS!$AY$1)*60) + SUMPRODUCT((FRACAS!$B$5:$B$8970=AL$4)*(FRACAS!$D$5:$D$8970&lt;=AL135)*(IFERROR(FRACAS!$AM$5:$AM$8970,0)))
    ),"")</f>
        <v/>
      </c>
      <c r="MM135" s="240" t="str" cm="1">
        <f t="array" ref="MM135">IFERROR(
    (((AM135/FRACAS!$AY$1)*60))
    /
    (((AM135/FRACAS!$AY$1)*60) + SUMPRODUCT((FRACAS!$B$5:$B$8970=AM$4)*(FRACAS!$D$5:$D$8970&lt;=AM135)*(IFERROR(FRACAS!$AM$5:$AM$8970,0)))
    ),"")</f>
        <v/>
      </c>
      <c r="MN135" s="240" t="str" cm="1">
        <f t="array" ref="MN135">IFERROR(
    (((AN135/FRACAS!$AY$1)*60))
    /
    (((AN135/FRACAS!$AY$1)*60) + SUMPRODUCT((FRACAS!$B$5:$B$8970=AN$4)*(FRACAS!$D$5:$D$8970&lt;=AN135)*(IFERROR(FRACAS!$AM$5:$AM$8970,0)))
    ),"")</f>
        <v/>
      </c>
      <c r="MO135" s="240" t="str" cm="1">
        <f t="array" ref="MO135">IFERROR(
    (((AO135/FRACAS!$AY$1)*60))
    /
    (((AO135/FRACAS!$AY$1)*60) + SUMPRODUCT((FRACAS!$B$5:$B$8970=AO$4)*(FRACAS!$D$5:$D$8970&lt;=AO135)*(IFERROR(FRACAS!$AM$5:$AM$8970,0)))
    ),"")</f>
        <v/>
      </c>
      <c r="MP135" s="240" t="str" cm="1">
        <f t="array" ref="MP135">IFERROR(
    (((AP135/FRACAS!$AY$1)*60))
    /
    (((AP135/FRACAS!$AY$1)*60) + SUMPRODUCT((FRACAS!$B$5:$B$8970=AP$4)*(FRACAS!$D$5:$D$8970&lt;=AP135)*(IFERROR(FRACAS!$AM$5:$AM$8970,0)))
    ),"")</f>
        <v/>
      </c>
      <c r="MQ135" s="240" t="str" cm="1">
        <f t="array" ref="MQ135">IFERROR(
    (((AQ135/FRACAS!$AY$1)*60))
    /
    (((AQ135/FRACAS!$AY$1)*60) + SUMPRODUCT((FRACAS!$B$5:$B$8970=AQ$4)*(FRACAS!$D$5:$D$8970&lt;=AQ135)*(IFERROR(FRACAS!$AM$5:$AM$8970,0)))
    ),"")</f>
        <v/>
      </c>
      <c r="MR135" s="194"/>
      <c r="MS135" s="194"/>
      <c r="MT135" s="194"/>
      <c r="MU135" s="194"/>
      <c r="MV135" s="194"/>
      <c r="MW135" s="194"/>
      <c r="MX135" s="194"/>
      <c r="MY135" s="194"/>
      <c r="MZ135" s="194"/>
      <c r="NA135" s="195"/>
      <c r="ND135" s="241">
        <f t="shared" si="16"/>
        <v>0</v>
      </c>
      <c r="NE135" s="242" t="str">
        <f t="shared" si="17"/>
        <v/>
      </c>
      <c r="NF135" s="193" t="str" cm="1">
        <f t="array" ref="NF135">IF($ND135=0,"",(IFERROR( (IFERROR($ND135/FRACAS!$AY$1*60,0) - SUMPRODUCT( (FRACAS!$K$5:$K$8972=NF$2) * IFERROR(FRACAS!$AN$5:$AN$8972,0) ) ) / IFERROR($ND135/FRACAS!$AY$1*60,0), 1 )))</f>
        <v/>
      </c>
      <c r="NG135" s="193" t="str" cm="1">
        <f t="array" ref="NG135">IF($ND135=0,"",(IFERROR( (IFERROR($ND135/FRACAS!$AY$1*60,0) - SUMPRODUCT( (FRACAS!$K$5:$K$8972=NG$2) * IFERROR(FRACAS!$AN$5:$AN$8972,0) ) ) / IFERROR($ND135/FRACAS!$AY$1*60,0), 1 )))</f>
        <v/>
      </c>
      <c r="NH135" s="193" t="str" cm="1">
        <f t="array" ref="NH135">IF($ND135=0,"",(IFERROR( (IFERROR($ND135/FRACAS!$AY$1*60,0) - SUMPRODUCT( (FRACAS!$K$5:$K$8972=NH$2) * IFERROR(FRACAS!$AN$5:$AN$8972,0) ) ) / IFERROR($ND135/FRACAS!$AY$1*60,0), 1 )))</f>
        <v/>
      </c>
      <c r="NI135" s="193" t="str" cm="1">
        <f t="array" ref="NI135">IF($ND135=0,"",(IFERROR( (IFERROR($ND135/FRACAS!$AY$1*60,0) - SUMPRODUCT( (FRACAS!$K$5:$K$8972=NI$2) * IFERROR(FRACAS!$AN$5:$AN$8972,0) ) ) / IFERROR($ND135/FRACAS!$AY$1*60,0), 1 )))</f>
        <v/>
      </c>
      <c r="NJ135" s="193" t="str" cm="1">
        <f t="array" ref="NJ135">IF($ND135=0,"",(IFERROR( (IFERROR($ND135/FRACAS!$AY$1*60,0) - SUMPRODUCT( (FRACAS!$K$5:$K$8972=NJ$2) * IFERROR(FRACAS!$AN$5:$AN$8972,0) ) ) / IFERROR($ND135/FRACAS!$AY$1*60,0), 1 )))</f>
        <v/>
      </c>
      <c r="NK135" s="193" t="str" cm="1">
        <f t="array" ref="NK135">IF($ND135=0,"",(IFERROR( (IFERROR($ND135/FRACAS!$AY$1*60,0) - SUMPRODUCT( (FRACAS!$K$5:$K$8972=NK$2) * IFERROR(FRACAS!$AN$5:$AN$8972,0) ) ) / IFERROR($ND135/FRACAS!$AY$1*60,0), 1 )))</f>
        <v/>
      </c>
      <c r="NL135" s="193" t="str" cm="1">
        <f t="array" ref="NL135">IF($ND135=0,"",(IFERROR( (IFERROR($ND135/FRACAS!$AY$1*60,0) - SUMPRODUCT( (FRACAS!$K$5:$K$8972=NL$2) * IFERROR(FRACAS!$AN$5:$AN$8972,0) ) ) / IFERROR($ND135/FRACAS!$AY$1*60,0), 1 )))</f>
        <v/>
      </c>
      <c r="NM135" s="193" t="str" cm="1">
        <f t="array" ref="NM135">IF($ND135=0,"",(IFERROR( (IFERROR($ND135/FRACAS!$AY$1*60,0) - SUMPRODUCT( (FRACAS!$K$5:$K$8972=NM$2) * IFERROR(FRACAS!$AN$5:$AN$8972,0) ) ) / IFERROR($ND135/FRACAS!$AY$1*60,0), 1 )))</f>
        <v/>
      </c>
      <c r="NN135" s="193" t="str" cm="1">
        <f t="array" ref="NN135">IF($ND135=0,"",(IFERROR( (IFERROR($ND135/FRACAS!$AY$1*60,0) - SUMPRODUCT( (FRACAS!$K$5:$K$8972=NN$2) * IFERROR(FRACAS!$AN$5:$AN$8972,0) ) ) / IFERROR($ND135/FRACAS!$AY$1*60,0), 1 )))</f>
        <v/>
      </c>
      <c r="NO135" s="193" t="str" cm="1">
        <f t="array" ref="NO135">IF($ND135=0,"",(IFERROR( (IFERROR($ND135/FRACAS!$AY$1*60,0) - SUMPRODUCT( (FRACAS!$K$5:$K$8972=NO$2) * IFERROR(FRACAS!$AN$5:$AN$8972,0) ) ) / IFERROR($ND135/FRACAS!$AY$1*60,0), 1 )))</f>
        <v/>
      </c>
      <c r="NP135" s="193" t="str" cm="1">
        <f t="array" ref="NP135">IF($ND135=0,"",(IFERROR( (IFERROR($ND135/FRACAS!$AY$1*60,0) - SUMPRODUCT( (FRACAS!$K$5:$K$8972=NP$2) * IFERROR(FRACAS!$AN$5:$AN$8972,0) ) ) / IFERROR($ND135/FRACAS!$AY$1*60,0), 1 )))</f>
        <v/>
      </c>
      <c r="NQ135" s="193" t="str" cm="1">
        <f t="array" ref="NQ135">IF($ND135=0,"",(IFERROR( (IFERROR($ND135/FRACAS!$AY$1*60,0) - SUMPRODUCT( (FRACAS!$K$5:$K$8972=NQ$2) * IFERROR(FRACAS!$AN$5:$AN$8972,0) ) ) / IFERROR($ND135/FRACAS!$AY$1*60,0), 1 )))</f>
        <v/>
      </c>
      <c r="NR135" s="193" t="str" cm="1">
        <f t="array" ref="NR135">IF($ND135=0,"",(IFERROR( (IFERROR($ND135/FRACAS!$AY$1*60,0) - SUMPRODUCT( (FRACAS!$K$5:$K$8972=NR$2) * IFERROR(FRACAS!$AN$5:$AN$8972,0) ) ) / IFERROR($ND135/FRACAS!$AY$1*60,0), 1 )))</f>
        <v/>
      </c>
      <c r="NS135" s="193" t="str" cm="1">
        <f t="array" ref="NS135">IF($ND135=0,"",(IFERROR( (IFERROR($ND135/FRACAS!$AY$1*60,0) - SUMPRODUCT( (FRACAS!$K$5:$K$8972=NS$2) * IFERROR(FRACAS!$AN$5:$AN$8972,0) ) ) / IFERROR($ND135/FRACAS!$AY$1*60,0), 1 )))</f>
        <v/>
      </c>
      <c r="NT135" s="193" t="str" cm="1">
        <f t="array" ref="NT135">IF($ND135=0,"",(IFERROR( (IFERROR($ND135/FRACAS!$AY$1*60,0) - SUMPRODUCT( (FRACAS!$K$5:$K$8972=NT$2) * IFERROR(FRACAS!$AN$5:$AN$8972,0) ) ) / IFERROR($ND135/FRACAS!$AY$1*60,0), 1 )))</f>
        <v/>
      </c>
      <c r="NU135" s="193" t="str" cm="1">
        <f t="array" ref="NU135">IF($ND135=0,"",(IFERROR( (IFERROR($ND135/FRACAS!$AY$1*60,0) - SUMPRODUCT( (FRACAS!$K$5:$K$8972=NU$2) * IFERROR(FRACAS!$AN$5:$AN$8972,0) ) ) / IFERROR($ND135/FRACAS!$AY$1*60,0), 1 )))</f>
        <v/>
      </c>
      <c r="NV135" s="193" t="str" cm="1">
        <f t="array" ref="NV135">IF($ND135=0,"",(IFERROR( (IFERROR($ND135/FRACAS!$AY$1*60,0) - SUMPRODUCT( (FRACAS!$K$5:$K$8972=NV$2) * IFERROR(FRACAS!$AN$5:$AN$8972,0) ) ) / IFERROR($ND135/FRACAS!$AY$1*60,0), 1 )))</f>
        <v/>
      </c>
      <c r="NW135" s="193" t="str" cm="1">
        <f t="array" ref="NW135">IF($ND135=0,"",(IFERROR( (IFERROR($ND135/FRACAS!$AY$1*60,0) - SUMPRODUCT( (FRACAS!$K$5:$K$8972=NW$2) * IFERROR(FRACAS!$AN$5:$AN$8972,0) ) ) / IFERROR($ND135/FRACAS!$AY$1*60,0), 1 )))</f>
        <v/>
      </c>
      <c r="NX135" s="193" t="str" cm="1">
        <f t="array" ref="NX135">IF($ND135=0,"",(IFERROR( (IFERROR($ND135/FRACAS!$AY$1*60,0) - SUMPRODUCT( (FRACAS!$K$5:$K$8972=NX$2) * IFERROR(FRACAS!$AN$5:$AN$8972,0) ) ) / IFERROR($ND135/FRACAS!$AY$1*60,0), 1 )))</f>
        <v/>
      </c>
      <c r="NY135" s="193" t="str" cm="1">
        <f t="array" ref="NY135">IF($ND135=0,"",(IFERROR( (IFERROR($ND135/FRACAS!$AY$1*60,0) - SUMPRODUCT( (FRACAS!$K$5:$K$8972=NY$2) * IFERROR(FRACAS!$AN$5:$AN$8972,0) ) ) / IFERROR($ND135/FRACAS!$AY$1*60,0), 1 )))</f>
        <v/>
      </c>
      <c r="NZ135" s="193" t="str" cm="1">
        <f t="array" ref="NZ135">IF($ND135=0,"",(IFERROR( (IFERROR($ND135/FRACAS!$AY$1*60,0) - SUMPRODUCT( (FRACAS!$K$5:$K$8972=NZ$2) * IFERROR(FRACAS!$AN$5:$AN$8972,0) ) ) / IFERROR($ND135/FRACAS!$AY$1*60,0), 1 )))</f>
        <v/>
      </c>
      <c r="OA135" s="193" t="str" cm="1">
        <f t="array" ref="OA135">IF($ND135=0,"",(IFERROR( (IFERROR($ND135/FRACAS!$AY$1*60,0) - SUMPRODUCT( (FRACAS!$K$5:$K$8972=OA$2) * IFERROR(FRACAS!$AN$5:$AN$8972,0) ) ) / IFERROR($ND135/FRACAS!$AY$1*60,0), 1 )))</f>
        <v/>
      </c>
      <c r="OB135" s="193" t="str" cm="1">
        <f t="array" ref="OB135">IF($ND135=0,"",(IFERROR( (IFERROR($ND135/FRACAS!$AY$1*60,0) - SUMPRODUCT( (FRACAS!$K$5:$K$8972=OB$2) * IFERROR(FRACAS!$AN$5:$AN$8972,0) ) ) / IFERROR($ND135/FRACAS!$AY$1*60,0), 1 )))</f>
        <v/>
      </c>
      <c r="OC135" s="193" t="str" cm="1">
        <f t="array" ref="OC135">IF($ND135=0,"",(IFERROR( (IFERROR($ND135/FRACAS!$AY$1*60,0) - SUMPRODUCT( (FRACAS!$K$5:$K$8972=OC$2) * IFERROR(FRACAS!$AN$5:$AN$8972,0) ) ) / IFERROR($ND135/FRACAS!$AY$1*60,0), 1 )))</f>
        <v/>
      </c>
      <c r="OD135" s="193" t="str" cm="1">
        <f t="array" ref="OD135">IF($ND135=0,"",(IFERROR( (IFERROR($ND135/FRACAS!$AY$1*60,0) - SUMPRODUCT( (FRACAS!$K$5:$K$8972=OD$2) * IFERROR(FRACAS!$AN$5:$AN$8972,0) ) ) / IFERROR($ND135/FRACAS!$AY$1*60,0), 1 )))</f>
        <v/>
      </c>
      <c r="OE135" s="193" t="str" cm="1">
        <f t="array" ref="OE135">IF($ND135=0,"",(IFERROR( (IFERROR($ND135/FRACAS!$AY$1*60,0) - SUMPRODUCT( (FRACAS!$K$5:$K$8972=OE$2) * IFERROR(FRACAS!$AN$5:$AN$8972,0) ) ) / IFERROR($ND135/FRACAS!$AY$1*60,0), 1 )))</f>
        <v/>
      </c>
      <c r="OF135" s="193" t="str" cm="1">
        <f t="array" ref="OF135">IF($ND135=0,"",(IFERROR( (IFERROR($ND135/FRACAS!$AY$1*60,0) - SUMPRODUCT( (FRACAS!$K$5:$K$8972=OF$2) * IFERROR(FRACAS!$AN$5:$AN$8972,0) ) ) / IFERROR($ND135/FRACAS!$AY$1*60,0), 1 )))</f>
        <v/>
      </c>
      <c r="OG135" s="193" t="str" cm="1">
        <f t="array" ref="OG135">IF($ND135=0,"",(IFERROR( (IFERROR($ND135/FRACAS!$AY$1*60,0) - SUMPRODUCT( (FRACAS!$K$5:$K$8972=OG$2) * IFERROR(FRACAS!$AN$5:$AN$8972,0) ) ) / IFERROR($ND135/FRACAS!$AY$1*60,0), 1 )))</f>
        <v/>
      </c>
      <c r="OH135" s="193" t="str" cm="1">
        <f t="array" ref="OH135">IF($ND135=0,"",(IFERROR( (IFERROR($ND135/FRACAS!$AY$1*60,0) - SUMPRODUCT( (FRACAS!$K$5:$K$8972=OH$2) * IFERROR(FRACAS!$AN$5:$AN$8972,0) ) ) / IFERROR($ND135/FRACAS!$AY$1*60,0), 1 )))</f>
        <v/>
      </c>
      <c r="OI135" s="193" t="str" cm="1">
        <f t="array" ref="OI135">IF($ND135=0,"",(IFERROR( (IFERROR($ND135/FRACAS!$AY$1*60,0) - SUMPRODUCT( (FRACAS!$K$5:$K$8972=OI$2) * IFERROR(FRACAS!$AN$5:$AN$8972,0) ) ) / IFERROR($ND135/FRACAS!$AY$1*60,0), 1 )))</f>
        <v/>
      </c>
      <c r="OJ135" s="193" t="str" cm="1">
        <f t="array" ref="OJ135">IF($ND135=0,"",(IFERROR( (IFERROR($ND135/FRACAS!$AY$1*60,0) - SUMPRODUCT( (FRACAS!$K$5:$K$8972=OJ$2) * IFERROR(FRACAS!$AN$5:$AN$8972,0) ) ) / IFERROR($ND135/FRACAS!$AY$1*60,0), 1 )))</f>
        <v/>
      </c>
      <c r="OK135" s="193" t="str" cm="1">
        <f t="array" ref="OK135">IF($ND135=0,"",(IFERROR( (IFERROR($ND135/FRACAS!$AY$1*60,0) - SUMPRODUCT( (FRACAS!$K$5:$K$8972=OK$2) * IFERROR(FRACAS!$AN$5:$AN$8972,0) ) ) / IFERROR($ND135/FRACAS!$AY$1*60,0), 1 )))</f>
        <v/>
      </c>
      <c r="OL135" s="193" t="str" cm="1">
        <f t="array" ref="OL135">IF($ND135=0,"",(IFERROR( (IFERROR($ND135/FRACAS!$AY$1*60,0) - SUMPRODUCT( (FRACAS!$K$5:$K$8972=OL$2) * IFERROR(FRACAS!$AN$5:$AN$8972,0) ) ) / IFERROR($ND135/FRACAS!$AY$1*60,0), 1 )))</f>
        <v/>
      </c>
      <c r="OM135" s="193" t="str" cm="1">
        <f t="array" ref="OM135">IF($ND135=0,"",(IFERROR( (IFERROR($ND135/FRACAS!$AY$1*60,0) - SUMPRODUCT( (FRACAS!$K$5:$K$8972=OM$2) * IFERROR(FRACAS!$AN$5:$AN$8972,0) ) ) / IFERROR($ND135/FRACAS!$AY$1*60,0), 1 )))</f>
        <v/>
      </c>
      <c r="ON135" s="193" t="str" cm="1">
        <f t="array" ref="ON135">IF($ND135=0,"",(IFERROR( (IFERROR($ND135/FRACAS!$AY$1*60,0) - SUMPRODUCT( (FRACAS!$K$5:$K$8972=ON$2) * IFERROR(FRACAS!$AN$5:$AN$8972,0) ) ) / IFERROR($ND135/FRACAS!$AY$1*60,0), 1 )))</f>
        <v/>
      </c>
      <c r="OO135" s="193" t="str" cm="1">
        <f t="array" ref="OO135">IF($ND135=0,"",(IFERROR( (IFERROR($ND135/FRACAS!$AY$1*60,0) - SUMPRODUCT( (FRACAS!$K$5:$K$8972=OO$2) * IFERROR(FRACAS!$AN$5:$AN$8972,0) ) ) / IFERROR($ND135/FRACAS!$AY$1*60,0), 1 )))</f>
        <v/>
      </c>
      <c r="OP135" s="193" t="str" cm="1">
        <f t="array" ref="OP135">IF($ND135=0,"",(IFERROR( (IFERROR($ND135/FRACAS!$AY$1*60,0) - SUMPRODUCT( (FRACAS!$K$5:$K$8972=OP$2) * IFERROR(FRACAS!$AN$5:$AN$8972,0) ) ) / IFERROR($ND135/FRACAS!$AY$1*60,0), 1 )))</f>
        <v/>
      </c>
      <c r="OQ135" s="193" t="str" cm="1">
        <f t="array" ref="OQ135">IF($ND135=0,"",(IFERROR( (IFERROR($ND135/FRACAS!$AY$1*60,0) - SUMPRODUCT( (FRACAS!$K$5:$K$8972=OQ$2) * IFERROR(FRACAS!$AN$5:$AN$8972,0) ) ) / IFERROR($ND135/FRACAS!$AY$1*60,0), 1 )))</f>
        <v/>
      </c>
      <c r="OR135" s="193" t="str" cm="1">
        <f t="array" ref="OR135">IF($ND135=0,"",(IFERROR( (IFERROR($ND135/FRACAS!$AY$1*60,0) - SUMPRODUCT( (FRACAS!$K$5:$K$8972=OR$2) * IFERROR(FRACAS!$AN$5:$AN$8972,0) ) ) / IFERROR($ND135/FRACAS!$AY$1*60,0), 1 )))</f>
        <v/>
      </c>
      <c r="OS135" s="193" t="str" cm="1">
        <f t="array" ref="OS135">IF($ND135=0,"",(IFERROR( (IFERROR($ND135/FRACAS!$AY$1*60,0) - SUMPRODUCT( (FRACAS!$K$5:$K$8972=OS$2) * IFERROR(FRACAS!$AN$5:$AN$8972,0) ) ) / IFERROR($ND135/FRACAS!$AY$1*60,0), 1 )))</f>
        <v/>
      </c>
      <c r="OT135" s="243" t="str" cm="1">
        <f t="array" ref="OT135">IF($ND135=0,"",(IFERROR( (IFERROR($ND135/FRACAS!$AY$1*60,0) - SUMPRODUCT( (FRACAS!$K$5:$K$8972=OT$2) * IFERROR(FRACAS!$AN$5:$AN$8972,0) ) ) / IFERROR($ND135/FRACAS!$AY$1*60,0), 1 )))</f>
        <v/>
      </c>
    </row>
    <row r="136" spans="2:410" x14ac:dyDescent="0.2">
      <c r="B136" s="233"/>
      <c r="C136" s="259">
        <f>IF('[1]17.11.2025 IASI18 Mileage'!C136="","",'[1]17.11.2025 IASI18 Mileage'!C136)</f>
        <v>46888</v>
      </c>
      <c r="D136" s="201" t="str">
        <f>IF('[1]17.11.2025 IASI18 Mileage'!D136="","",'[1]17.11.2025 IASI18 Mileage'!D136)</f>
        <v/>
      </c>
      <c r="E136" s="201" t="str">
        <f>IF('[1]17.11.2025 IASI18 Mileage'!E136="","",'[1]17.11.2025 IASI18 Mileage'!E136)</f>
        <v/>
      </c>
      <c r="F136" s="201" t="str">
        <f>IF('[1]17.11.2025 IASI18 Mileage'!F136="","",'[1]17.11.2025 IASI18 Mileage'!F136)</f>
        <v/>
      </c>
      <c r="G136" s="201" t="str">
        <f>IF('[1]17.11.2025 IASI18 Mileage'!G136="","",'[1]17.11.2025 IASI18 Mileage'!G136)</f>
        <v/>
      </c>
      <c r="H136" s="201" t="str">
        <f>IF('[1]17.11.2025 IASI18 Mileage'!H136="","",'[1]17.11.2025 IASI18 Mileage'!H136)</f>
        <v/>
      </c>
      <c r="I136" s="201" t="str">
        <f>IF('[1]17.11.2025 IASI18 Mileage'!I136="","",'[1]17.11.2025 IASI18 Mileage'!I136)</f>
        <v/>
      </c>
      <c r="J136" s="201" t="str">
        <f>IF('[1]17.11.2025 IASI18 Mileage'!J136="","",'[1]17.11.2025 IASI18 Mileage'!J136)</f>
        <v/>
      </c>
      <c r="K136" s="201" t="str">
        <f>IF('[1]17.11.2025 IASI18 Mileage'!K136="","",'[1]17.11.2025 IASI18 Mileage'!K136)</f>
        <v/>
      </c>
      <c r="L136" s="201" t="str">
        <f>IF('[1]17.11.2025 IASI18 Mileage'!L136="","",'[1]17.11.2025 IASI18 Mileage'!L136)</f>
        <v/>
      </c>
      <c r="M136" s="201" t="str">
        <f>IF('[1]17.11.2025 IASI18 Mileage'!M136="","",'[1]17.11.2025 IASI18 Mileage'!M136)</f>
        <v/>
      </c>
      <c r="N136" s="201" t="str">
        <f>IF('[1]17.11.2025 IASI18 Mileage'!N136="","",'[1]17.11.2025 IASI18 Mileage'!N136)</f>
        <v/>
      </c>
      <c r="O136" s="201" t="str">
        <f>IF('[1]17.11.2025 IASI18 Mileage'!O136="","",'[1]17.11.2025 IASI18 Mileage'!O136)</f>
        <v/>
      </c>
      <c r="P136" s="201" t="str">
        <f>IF('[1]17.11.2025 IASI18 Mileage'!P136="","",'[1]17.11.2025 IASI18 Mileage'!P136)</f>
        <v/>
      </c>
      <c r="Q136" s="201" t="str">
        <f>IF('[1]17.11.2025 IASI18 Mileage'!Q136="","",'[1]17.11.2025 IASI18 Mileage'!Q136)</f>
        <v/>
      </c>
      <c r="R136" s="201" t="str">
        <f>IF('[1]17.11.2025 IASI18 Mileage'!R136="","",'[1]17.11.2025 IASI18 Mileage'!R136)</f>
        <v/>
      </c>
      <c r="S136" s="201" t="str">
        <f>IF('[1]17.11.2025 IASI18 Mileage'!S136="","",'[1]17.11.2025 IASI18 Mileage'!S136)</f>
        <v/>
      </c>
      <c r="T136" s="201" t="str">
        <f>IF('[1]17.11.2025 IASI18 Mileage'!T136="","",'[1]17.11.2025 IASI18 Mileage'!T136)</f>
        <v/>
      </c>
      <c r="U136" s="201" t="str">
        <f>IF('[1]17.11.2025 IASI18 Mileage'!U136="","",'[1]17.11.2025 IASI18 Mileage'!U136)</f>
        <v/>
      </c>
      <c r="V136" s="201"/>
      <c r="W136" s="201"/>
      <c r="X136" s="201"/>
      <c r="Y136" s="201"/>
      <c r="Z136" s="201"/>
      <c r="AA136" s="201"/>
      <c r="AB136" s="201"/>
      <c r="AC136" s="201"/>
      <c r="AD136" s="201"/>
      <c r="AE136" s="201"/>
      <c r="AF136" s="201"/>
      <c r="AG136" s="201"/>
      <c r="AH136" s="201"/>
      <c r="AI136" s="201"/>
      <c r="AJ136" s="201"/>
      <c r="AK136" s="201"/>
      <c r="AL136" s="201"/>
      <c r="AM136" s="201"/>
      <c r="AN136" s="201"/>
      <c r="AO136" s="201"/>
      <c r="AP136" s="201"/>
      <c r="AQ136" s="201"/>
      <c r="AR136" s="201"/>
      <c r="AS136" s="201"/>
      <c r="AT136" s="201"/>
      <c r="AU136" s="201"/>
      <c r="AV136" s="201"/>
      <c r="AW136" s="201"/>
      <c r="AX136" s="201"/>
      <c r="AY136" s="201"/>
      <c r="AZ136" s="201"/>
      <c r="BA136" s="202"/>
      <c r="BB136" s="184"/>
      <c r="BC136" s="184"/>
      <c r="BD136" s="234"/>
      <c r="BE136" s="234"/>
      <c r="BF136" s="234"/>
      <c r="BG136" s="234"/>
      <c r="BH136" s="234"/>
      <c r="BI136" s="234"/>
      <c r="BJ136" s="234"/>
      <c r="BK136" s="234"/>
      <c r="BL136" s="234"/>
      <c r="BM136" s="234"/>
      <c r="BN136" s="234"/>
      <c r="BO136" s="234"/>
      <c r="BP136" s="234"/>
      <c r="BQ136" s="234"/>
      <c r="BR136" s="234"/>
      <c r="BS136" s="234"/>
      <c r="BT136" s="234"/>
      <c r="BU136" s="234"/>
      <c r="BV136" s="234"/>
      <c r="BW136" s="234"/>
      <c r="BX136" s="234"/>
      <c r="BY136" s="234"/>
      <c r="BZ136" s="234"/>
      <c r="CA136" s="234"/>
      <c r="CB136" s="234"/>
      <c r="CC136" s="234"/>
      <c r="CD136" s="234"/>
      <c r="CE136" s="234"/>
      <c r="CF136" s="234"/>
      <c r="CG136" s="234"/>
      <c r="CH136" s="234"/>
      <c r="CI136" s="234"/>
      <c r="CJ136" s="234"/>
      <c r="CK136" s="234"/>
      <c r="CL136" s="234"/>
      <c r="CM136" s="234"/>
      <c r="CN136" s="234"/>
      <c r="CO136" s="234"/>
      <c r="CP136" s="234"/>
      <c r="CQ136" s="234"/>
      <c r="CR136" s="234"/>
      <c r="CS136" s="234"/>
      <c r="CT136" s="234"/>
      <c r="CU136" s="234"/>
      <c r="CV136" s="234"/>
      <c r="CW136" s="234"/>
      <c r="CX136" s="234"/>
      <c r="CY136" s="234"/>
      <c r="CZ136" s="234"/>
      <c r="DA136" s="234"/>
      <c r="DB136" s="234"/>
      <c r="DC136" s="184">
        <f t="shared" si="14"/>
        <v>0</v>
      </c>
      <c r="DD136" s="235" t="str">
        <f t="shared" si="15"/>
        <v/>
      </c>
      <c r="DE136" s="186">
        <f>IF(D136&gt; 0,(COUNTIFS(FRACAS!$B$5:$B$8972, D$4, FRACAS!$D$5:$D$8972, "&lt;="&amp;D136)), "" )</f>
        <v>0</v>
      </c>
      <c r="DF136" s="186">
        <f>IF(E136&gt; 0,(COUNTIFS(FRACAS!$B$5:$B$8972, E$4, FRACAS!$D$5:$D$8972, "&lt;="&amp;E136)), "" )</f>
        <v>0</v>
      </c>
      <c r="DG136" s="186">
        <f>IF(F136&gt; 0,(COUNTIFS(FRACAS!$B$5:$B$8972, F$4, FRACAS!$D$5:$D$8972, "&lt;="&amp;F136)), "" )</f>
        <v>0</v>
      </c>
      <c r="DH136" s="186">
        <f>IF(G136&gt; 0,(COUNTIFS(FRACAS!$B$5:$B$8972, G$4, FRACAS!$D$5:$D$8972, "&lt;="&amp;G136)), "" )</f>
        <v>0</v>
      </c>
      <c r="DI136" s="186">
        <f>IF(H136&gt; 0,(COUNTIFS(FRACAS!$B$5:$B$8972, H$4, FRACAS!$D$5:$D$8972, "&lt;="&amp;H136)), "" )</f>
        <v>0</v>
      </c>
      <c r="DJ136" s="186">
        <f>IF(I136&gt; 0,(COUNTIFS(FRACAS!$B$5:$B$8972, I$4, FRACAS!$D$5:$D$8972, "&lt;="&amp;I136)), "" )</f>
        <v>0</v>
      </c>
      <c r="DK136" s="186">
        <f>IF(J136&gt; 0,(COUNTIFS(FRACAS!$B$5:$B$8972, J$4, FRACAS!$D$5:$D$8972, "&lt;="&amp;J136)), "" )</f>
        <v>0</v>
      </c>
      <c r="DL136" s="186">
        <f>IF(K136&gt; 0,(COUNTIFS(FRACAS!$B$5:$B$8972, K$4, FRACAS!$D$5:$D$8972, "&lt;="&amp;K136)), "" )</f>
        <v>0</v>
      </c>
      <c r="DM136" s="186">
        <f>IF(L136&gt; 0,(COUNTIFS(FRACAS!$B$5:$B$8972, L$4, FRACAS!$D$5:$D$8972, "&lt;="&amp;L136)), "" )</f>
        <v>0</v>
      </c>
      <c r="DN136" s="186">
        <f>IF(M136&gt; 0,(COUNTIFS(FRACAS!$B$5:$B$8972, M$4, FRACAS!$D$5:$D$8972, "&lt;="&amp;M136)), "" )</f>
        <v>0</v>
      </c>
      <c r="DO136" s="186">
        <f>IF(N136&gt; 0,(COUNTIFS(FRACAS!$B$5:$B$8972, N$4, FRACAS!$D$5:$D$8972, "&lt;="&amp;N136)), "" )</f>
        <v>0</v>
      </c>
      <c r="DP136" s="186">
        <f>IF(O136&gt; 0,(COUNTIFS(FRACAS!$B$5:$B$8972, O$4, FRACAS!$D$5:$D$8972, "&lt;="&amp;O136)), "" )</f>
        <v>0</v>
      </c>
      <c r="DQ136" s="186">
        <f>IF(P136&gt; 0,(COUNTIFS(FRACAS!$B$5:$B$8972, P$4, FRACAS!$D$5:$D$8972, "&lt;="&amp;P136)), "" )</f>
        <v>0</v>
      </c>
      <c r="DR136" s="186">
        <f>IF(Q136&gt; 0,(COUNTIFS(FRACAS!$B$5:$B$8972, Q$4, FRACAS!$D$5:$D$8972, "&lt;="&amp;Q136)), "" )</f>
        <v>0</v>
      </c>
      <c r="DS136" s="186">
        <f>IF(R136&gt; 0,(COUNTIFS(FRACAS!$B$5:$B$8972, R$4, FRACAS!$D$5:$D$8972, "&lt;="&amp;R136)), "" )</f>
        <v>0</v>
      </c>
      <c r="DT136" s="186">
        <f>IF(S136&gt; 0,(COUNTIFS(FRACAS!$B$5:$B$8972, S$4, FRACAS!$D$5:$D$8972, "&lt;="&amp;S136)), "" )</f>
        <v>0</v>
      </c>
      <c r="DU136" s="186">
        <f>IF(T136&gt; 0,(COUNTIFS(FRACAS!$B$5:$B$8972, T$4, FRACAS!$D$5:$D$8972, "&lt;="&amp;T136)), "" )</f>
        <v>0</v>
      </c>
      <c r="DV136" s="186">
        <f>IF(U136&gt; 0,(COUNTIFS(FRACAS!$B$5:$B$8972, U$4, FRACAS!$D$5:$D$8972, "&lt;="&amp;U136)), "" )</f>
        <v>0</v>
      </c>
      <c r="DW136" s="186" t="str">
        <f>IF(V136&gt; 0,(COUNTIFS(FRACAS!$B$5:$B$8972, V$4, FRACAS!$D$5:$D$8972, "&lt;="&amp;V136)), "" )</f>
        <v/>
      </c>
      <c r="DX136" s="186" t="str">
        <f>IF(W136&gt; 0,(COUNTIFS(FRACAS!$B$5:$B$8972, W$4, FRACAS!$D$5:$D$8972, "&lt;="&amp;W136)), "" )</f>
        <v/>
      </c>
      <c r="DY136" s="186" t="str">
        <f>IF(X136&gt; 0,(COUNTIFS(FRACAS!$B$5:$B$8972, X$4, FRACAS!$D$5:$D$8972, "&lt;="&amp;X136)), "" )</f>
        <v/>
      </c>
      <c r="DZ136" s="186" t="str">
        <f>IF(Y136&gt; 0,(COUNTIFS(FRACAS!$B$5:$B$8972, Y$4, FRACAS!$D$5:$D$8972, "&lt;="&amp;Y136)), "" )</f>
        <v/>
      </c>
      <c r="EA136" s="186" t="str">
        <f>IF(Z136&gt; 0,(COUNTIFS(FRACAS!$B$5:$B$8972, Z$4, FRACAS!$D$5:$D$8972, "&lt;="&amp;Z136)), "" )</f>
        <v/>
      </c>
      <c r="EB136" s="186" t="str">
        <f>IF(AA136&gt; 0,(COUNTIFS(FRACAS!$B$5:$B$8972, AA$4, FRACAS!$D$5:$D$8972, "&lt;="&amp;AA136)), "" )</f>
        <v/>
      </c>
      <c r="EC136" s="186" t="str">
        <f>IF(AB136&gt; 0,(COUNTIFS(FRACAS!$B$5:$B$8972, AB$4, FRACAS!$D$5:$D$8972, "&lt;="&amp;AB136)), "" )</f>
        <v/>
      </c>
      <c r="ED136" s="186" t="str">
        <f>IF(AC136&gt; 0,(COUNTIFS(FRACAS!$B$5:$B$8972, AC$4, FRACAS!$D$5:$D$8972, "&lt;="&amp;AC136)), "" )</f>
        <v/>
      </c>
      <c r="EE136" s="186" t="str">
        <f>IF(AD136&gt; 0,(COUNTIFS(FRACAS!$B$5:$B$8972, AD$4, FRACAS!$D$5:$D$8972, "&lt;="&amp;AD136)), "" )</f>
        <v/>
      </c>
      <c r="EF136" s="186" t="str">
        <f>IF(AE136&gt; 0,(COUNTIFS(FRACAS!$B$5:$B$8972, AE$4, FRACAS!$D$5:$D$8972, "&lt;="&amp;AE136)), "" )</f>
        <v/>
      </c>
      <c r="EG136" s="186" t="str">
        <f>IF(AF136&gt; 0,(COUNTIFS(FRACAS!$B$5:$B$8972, AF$4, FRACAS!$D$5:$D$8972, "&lt;="&amp;AF136)), "" )</f>
        <v/>
      </c>
      <c r="EH136" s="186" t="str">
        <f>IF(AG136&gt; 0,(COUNTIFS(FRACAS!$B$5:$B$8972, AG$4, FRACAS!$D$5:$D$8972, "&lt;="&amp;AG136)), "" )</f>
        <v/>
      </c>
      <c r="EI136" s="186" t="str">
        <f>IF(AH136&gt; 0,(COUNTIFS(FRACAS!$B$5:$B$8972, AH$4, FRACAS!$D$5:$D$8972, "&lt;="&amp;AH136)), "" )</f>
        <v/>
      </c>
      <c r="EJ136" s="186" t="str">
        <f>IF(AI136&gt; 0,(COUNTIFS(FRACAS!$B$5:$B$8972, AI$4, FRACAS!$D$5:$D$8972, "&lt;="&amp;AI136)), "" )</f>
        <v/>
      </c>
      <c r="EK136" s="186" t="str">
        <f>IF(AJ136&gt; 0,(COUNTIFS(FRACAS!$B$5:$B$8972, AJ$4, FRACAS!$D$5:$D$8972, "&lt;="&amp;AJ136)), "" )</f>
        <v/>
      </c>
      <c r="EL136" s="186" t="str">
        <f>IF(AK136&gt; 0,(COUNTIFS(FRACAS!$B$5:$B$8972, AK$4, FRACAS!$D$5:$D$8972, "&lt;="&amp;AK136)), "" )</f>
        <v/>
      </c>
      <c r="EM136" s="186" t="str">
        <f>IF(AL136&gt; 0,(COUNTIFS(FRACAS!$B$5:$B$8972, AL$4, FRACAS!$D$5:$D$8972, "&lt;="&amp;AL136)), "" )</f>
        <v/>
      </c>
      <c r="EN136" s="186" t="str">
        <f>IF(AM136&gt; 0,(COUNTIFS(FRACAS!$B$5:$B$8972, AM$4, FRACAS!$D$5:$D$8972, "&lt;="&amp;AM136)), "" )</f>
        <v/>
      </c>
      <c r="EO136" s="186" t="str">
        <f>IF(AN136&gt; 0,(COUNTIFS(FRACAS!$B$5:$B$8972, AN$4, FRACAS!$D$5:$D$8972, "&lt;="&amp;AN136)), "" )</f>
        <v/>
      </c>
      <c r="EP136" s="186" t="str">
        <f>IF(AO136&gt; 0,(COUNTIFS(FRACAS!$B$5:$B$8972, AO$4, FRACAS!$D$5:$D$8972, "&lt;="&amp;AO136)), "" )</f>
        <v/>
      </c>
      <c r="EQ136" s="186" t="str">
        <f>IF(AP136&gt; 0,(COUNTIFS(FRACAS!$B$5:$B$8972, AP$4, FRACAS!$D$5:$D$8972, "&lt;="&amp;AP136)), "" )</f>
        <v/>
      </c>
      <c r="ER136" s="186" t="str">
        <f>IF(AQ136&gt; 0,(COUNTIFS(FRACAS!$B$5:$B$8972, AQ$4, FRACAS!$D$5:$D$8972, "&lt;="&amp;AQ136)), "" )</f>
        <v/>
      </c>
      <c r="ES136" s="244"/>
      <c r="ET136" s="186"/>
      <c r="EU136" s="186"/>
      <c r="EV136" s="186"/>
      <c r="EW136" s="186"/>
      <c r="EX136" s="186"/>
      <c r="EY136" s="186"/>
      <c r="EZ136" s="186"/>
      <c r="FA136" s="186"/>
      <c r="FB136" s="203"/>
      <c r="FC136" s="204"/>
      <c r="FD136" s="204"/>
      <c r="FE136" s="190"/>
      <c r="FF136" s="190"/>
      <c r="FG136" s="190"/>
      <c r="FH136" s="190"/>
      <c r="FI136" s="190"/>
      <c r="FJ136" s="190"/>
      <c r="FK136" s="190"/>
      <c r="FL136" s="190"/>
      <c r="FM136" s="190"/>
      <c r="FN136" s="190"/>
      <c r="FO136" s="190"/>
      <c r="FP136" s="190"/>
      <c r="FQ136" s="190"/>
      <c r="FR136" s="190"/>
      <c r="FS136" s="190"/>
      <c r="FT136" s="190"/>
      <c r="FU136" s="190"/>
      <c r="FV136" s="190"/>
      <c r="FW136" s="190"/>
      <c r="FX136" s="190"/>
      <c r="FY136" s="190"/>
      <c r="FZ136" s="190"/>
      <c r="GA136" s="190"/>
      <c r="GB136" s="190"/>
      <c r="GC136" s="190"/>
      <c r="GD136" s="190"/>
      <c r="GE136" s="190"/>
      <c r="GF136" s="190"/>
      <c r="GG136" s="190"/>
      <c r="GH136" s="190"/>
      <c r="GI136" s="190"/>
      <c r="GJ136" s="190"/>
      <c r="GK136" s="190"/>
      <c r="GL136" s="190"/>
      <c r="GM136" s="190"/>
      <c r="GN136" s="190"/>
      <c r="GO136" s="190"/>
      <c r="GP136" s="190"/>
      <c r="GQ136" s="190"/>
      <c r="GR136" s="190"/>
      <c r="GS136" s="190"/>
      <c r="GT136" s="190"/>
      <c r="GU136" s="190"/>
      <c r="GV136" s="190"/>
      <c r="GW136" s="190"/>
      <c r="GX136" s="190"/>
      <c r="GY136" s="190"/>
      <c r="GZ136" s="190"/>
      <c r="HA136" s="190"/>
      <c r="HB136" s="190"/>
      <c r="HD136" s="190"/>
      <c r="HE136" s="190"/>
      <c r="HF136" s="190"/>
      <c r="HG136" s="190"/>
      <c r="HH136" s="190"/>
      <c r="HI136" s="190"/>
      <c r="HJ136" s="190"/>
      <c r="HK136" s="190"/>
      <c r="HL136" s="190"/>
      <c r="HM136" s="190"/>
      <c r="HN136" s="190"/>
      <c r="HO136" s="190"/>
      <c r="HP136" s="190"/>
      <c r="HQ136" s="190"/>
      <c r="HR136" s="190"/>
      <c r="HS136" s="190"/>
      <c r="HT136" s="190"/>
      <c r="HU136" s="190"/>
      <c r="HV136" s="190"/>
      <c r="HW136" s="190"/>
      <c r="HX136" s="190"/>
      <c r="HY136" s="190"/>
      <c r="HZ136" s="190"/>
      <c r="IA136" s="190"/>
      <c r="IB136" s="190"/>
      <c r="IC136" s="190"/>
      <c r="ID136" s="190"/>
      <c r="IE136" s="190"/>
      <c r="IF136" s="190"/>
      <c r="IG136" s="190"/>
      <c r="IH136" s="190"/>
      <c r="II136" s="190"/>
      <c r="IJ136" s="190"/>
      <c r="IK136" s="190"/>
      <c r="IL136" s="190"/>
      <c r="IM136" s="190"/>
      <c r="IN136" s="190"/>
      <c r="IO136" s="190"/>
      <c r="IP136" s="190"/>
      <c r="IQ136" s="190"/>
      <c r="IR136" s="190"/>
      <c r="IS136" s="190"/>
      <c r="IT136" s="190"/>
      <c r="IU136" s="190"/>
      <c r="IV136" s="190"/>
      <c r="IW136" s="190"/>
      <c r="IX136" s="190"/>
      <c r="IY136" s="190"/>
      <c r="IZ136" s="190"/>
      <c r="JA136" s="190"/>
      <c r="JB136" s="190"/>
      <c r="JC136" s="190"/>
      <c r="JD136" s="238"/>
      <c r="JE136" s="238"/>
      <c r="JF136" s="238"/>
      <c r="JG136" s="238"/>
      <c r="JH136" s="238"/>
      <c r="JI136" s="238"/>
      <c r="JJ136" s="238"/>
      <c r="JK136" s="238"/>
      <c r="JL136" s="238"/>
      <c r="JM136" s="238"/>
      <c r="JN136" s="239"/>
      <c r="JO136" s="193"/>
      <c r="JP136" s="193"/>
      <c r="JQ136" s="193"/>
      <c r="JR136" s="193"/>
      <c r="JS136" s="193"/>
      <c r="JT136" s="193"/>
      <c r="JU136" s="193"/>
      <c r="JV136" s="193"/>
      <c r="JW136" s="193"/>
      <c r="JX136" s="193"/>
      <c r="JY136" s="193"/>
      <c r="JZ136" s="193"/>
      <c r="KA136" s="193"/>
      <c r="KB136" s="193"/>
      <c r="KC136" s="193"/>
      <c r="KD136" s="193"/>
      <c r="KE136" s="193"/>
      <c r="KF136" s="193"/>
      <c r="KG136" s="193"/>
      <c r="KH136" s="193"/>
      <c r="KI136" s="193"/>
      <c r="KJ136" s="193"/>
      <c r="KK136" s="193"/>
      <c r="KL136" s="193"/>
      <c r="KM136" s="193"/>
      <c r="KN136" s="193"/>
      <c r="KO136" s="193"/>
      <c r="KP136" s="193"/>
      <c r="KQ136" s="193"/>
      <c r="KR136" s="193"/>
      <c r="KS136" s="193"/>
      <c r="KT136" s="193"/>
      <c r="KU136" s="193"/>
      <c r="KV136" s="193"/>
      <c r="KW136" s="193"/>
      <c r="KX136" s="193"/>
      <c r="KY136" s="193"/>
      <c r="KZ136" s="193"/>
      <c r="LA136" s="193"/>
      <c r="LB136" s="192"/>
      <c r="LC136" s="235" t="str">
        <f t="shared" si="13"/>
        <v/>
      </c>
      <c r="LD136" s="240" t="str" cm="1">
        <f t="array" ref="LD136">IFERROR((((D136/FRACAS!$AY$1)*60
)-(SUMPRODUCT((FRACAS!$B$5:$B$8970=D$4)*(FRACAS!$D$5:$D$8970&lt;=D136)*(IFERROR(FRACAS!$AM$5:$AM$8970,0)))
))/((D136/FRACAS!$AY$1)*60),"")</f>
        <v/>
      </c>
      <c r="LE136" s="240" t="str" cm="1">
        <f t="array" ref="LE136">IFERROR((((E136/FRACAS!$AY$1)*60
)-(SUMPRODUCT((FRACAS!$B$5:$B$8970=E$4)*(FRACAS!$D$5:$D$8970&lt;=E136)*(IFERROR(FRACAS!$AM$5:$AM$8970,0)))
))/((E136/FRACAS!$AY$1)*60),"")</f>
        <v/>
      </c>
      <c r="LF136" s="240" t="str" cm="1">
        <f t="array" ref="LF136">IFERROR((((F136/FRACAS!$AY$1)*60
)-(SUMPRODUCT((FRACAS!$B$5:$B$8970=F$4)*(FRACAS!$D$5:$D$8970&lt;=F136)*(IFERROR(FRACAS!$AM$5:$AM$8970,0)))
))/((F136/FRACAS!$AY$1)*60),"")</f>
        <v/>
      </c>
      <c r="LG136" s="240" t="str" cm="1">
        <f t="array" ref="LG136">IFERROR((((G136/FRACAS!$AY$1)*60
)-(SUMPRODUCT((FRACAS!$B$5:$B$8970=G$4)*(FRACAS!$D$5:$D$8970&lt;=G136)*(IFERROR(FRACAS!$AM$5:$AM$8970,0)))
))/((G136/FRACAS!$AY$1)*60),"")</f>
        <v/>
      </c>
      <c r="LH136" s="240" t="str" cm="1">
        <f t="array" ref="LH136">IFERROR((((H136/FRACAS!$AY$1)*60
)-(SUMPRODUCT((FRACAS!$B$5:$B$8970=H$4)*(FRACAS!$D$5:$D$8970&lt;=H136)*(IFERROR(FRACAS!$AM$5:$AM$8970,0)))
))/((H136/FRACAS!$AY$1)*60),"")</f>
        <v/>
      </c>
      <c r="LI136" s="240" t="str" cm="1">
        <f t="array" ref="LI136">IFERROR((((I136/FRACAS!$AY$1)*60
)-(SUMPRODUCT((FRACAS!$B$5:$B$8970=I$4)*(FRACAS!$D$5:$D$8970&lt;=I136)*(IFERROR(FRACAS!$AM$5:$AM$8970,0)))
))/((I136/FRACAS!$AY$1)*60),"")</f>
        <v/>
      </c>
      <c r="LJ136" s="240" t="str" cm="1">
        <f t="array" ref="LJ136">IFERROR((((J136/FRACAS!$AY$1)*60
)-(SUMPRODUCT((FRACAS!$B$5:$B$8970=J$4)*(FRACAS!$D$5:$D$8970&lt;=J136)*(IFERROR(FRACAS!$AM$5:$AM$8970,0)))
))/((J136/FRACAS!$AY$1)*60),"")</f>
        <v/>
      </c>
      <c r="LK136" s="240" t="str" cm="1">
        <f t="array" ref="LK136">IFERROR((((K136/FRACAS!$AY$1)*60
)-(SUMPRODUCT((FRACAS!$B$5:$B$8970=K$4)*(FRACAS!$D$5:$D$8970&lt;=K136)*(IFERROR(FRACAS!$AM$5:$AM$8970,0)))
))/((K136/FRACAS!$AY$1)*60),"")</f>
        <v/>
      </c>
      <c r="LL136" s="240" t="str" cm="1">
        <f t="array" ref="LL136">IFERROR((((L136/FRACAS!$AY$1)*60
)-(SUMPRODUCT((FRACAS!$B$5:$B$8970=L$4)*(FRACAS!$D$5:$D$8970&lt;=L136)*(IFERROR(FRACAS!$AM$5:$AM$8970,0)))
))/((L136/FRACAS!$AY$1)*60),"")</f>
        <v/>
      </c>
      <c r="LM136" s="240" t="str" cm="1">
        <f t="array" ref="LM136">IFERROR((((M136/FRACAS!$AY$1)*60
)-(SUMPRODUCT((FRACAS!$B$5:$B$8970=M$4)*(FRACAS!$D$5:$D$8970&lt;=M136)*(IFERROR(FRACAS!$AM$5:$AM$8970,0)))
))/((M136/FRACAS!$AY$1)*60),"")</f>
        <v/>
      </c>
      <c r="LN136" s="240" t="str" cm="1">
        <f t="array" ref="LN136">IFERROR((((N136/FRACAS!$AY$1)*60
)-(SUMPRODUCT((FRACAS!$B$5:$B$8970=N$4)*(FRACAS!$D$5:$D$8970&lt;=N136)*(IFERROR(FRACAS!$AM$5:$AM$8970,0)))
))/((N136/FRACAS!$AY$1)*60),"")</f>
        <v/>
      </c>
      <c r="LO136" s="240" t="str" cm="1">
        <f t="array" ref="LO136">IFERROR((((O136/FRACAS!$AY$1)*60
)-(SUMPRODUCT((FRACAS!$B$5:$B$8970=O$4)*(FRACAS!$D$5:$D$8970&lt;=O136)*(IFERROR(FRACAS!$AM$5:$AM$8970,0)))
))/((O136/FRACAS!$AY$1)*60),"")</f>
        <v/>
      </c>
      <c r="LP136" s="240" t="str" cm="1">
        <f t="array" ref="LP136">IFERROR((((P136/FRACAS!$AY$1)*60
)-(SUMPRODUCT((FRACAS!$B$5:$B$8970=P$4)*(FRACAS!$D$5:$D$8970&lt;=P136)*(IFERROR(FRACAS!$AM$5:$AM$8970,0)))
))/((P136/FRACAS!$AY$1)*60),"")</f>
        <v/>
      </c>
      <c r="LQ136" s="240" t="str" cm="1">
        <f t="array" ref="LQ136">IFERROR((((Q136/FRACAS!$AY$1)*60
)-(SUMPRODUCT((FRACAS!$B$5:$B$8970=Q$4)*(FRACAS!$D$5:$D$8970&lt;=Q136)*(IFERROR(FRACAS!$AM$5:$AM$8970,0)))
))/((Q136/FRACAS!$AY$1)*60),"")</f>
        <v/>
      </c>
      <c r="LR136" s="240" t="str" cm="1">
        <f t="array" ref="LR136">IFERROR((((R136/FRACAS!$AY$1)*60
)-(SUMPRODUCT((FRACAS!$B$5:$B$8970=R$4)*(FRACAS!$D$5:$D$8970&lt;=R136)*(IFERROR(FRACAS!$AM$5:$AM$8970,0)))
))/((R136/FRACAS!$AY$1)*60),"")</f>
        <v/>
      </c>
      <c r="LS136" s="240" t="str" cm="1">
        <f t="array" ref="LS136">IFERROR((((S136/FRACAS!$AY$1)*60
)-(SUMPRODUCT((FRACAS!$B$5:$B$8970=S$4)*(FRACAS!$D$5:$D$8970&lt;=S136)*(IFERROR(FRACAS!$AM$5:$AM$8970,0)))
))/((S136/FRACAS!$AY$1)*60),"")</f>
        <v/>
      </c>
      <c r="LT136" s="240" t="str" cm="1">
        <f t="array" ref="LT136">IFERROR((((T136/FRACAS!$AY$1)*60
)-(SUMPRODUCT((FRACAS!$B$5:$B$8970=T$4)*(FRACAS!$D$5:$D$8970&lt;=T136)*(IFERROR(FRACAS!$AM$5:$AM$8970,0)))
))/((T136/FRACAS!$AY$1)*60),"")</f>
        <v/>
      </c>
      <c r="LU136" s="240" t="str" cm="1">
        <f t="array" ref="LU136">IFERROR((((U136/FRACAS!$AY$1)*60
)-(SUMPRODUCT((FRACAS!$B$5:$B$8970=U$4)*(FRACAS!$D$5:$D$8970&lt;=U136)*(IFERROR(FRACAS!$AM$5:$AM$8970,0)))
))/((U136/FRACAS!$AY$1)*60),"")</f>
        <v/>
      </c>
      <c r="LV136" s="240" t="str" cm="1">
        <f t="array" ref="LV136">IFERROR(
    (((V136/FRACAS!$AY$1)*60))
    /
    (((V136/FRACAS!$AY$1)*60) + SUMPRODUCT((FRACAS!$B$5:$B$8970=V$4)*(FRACAS!$D$5:$D$8970&lt;=V136)*(IFERROR(FRACAS!$AM$5:$AM$8970,0)))
    ),"")</f>
        <v/>
      </c>
      <c r="LW136" s="240" t="str" cm="1">
        <f t="array" ref="LW136">IFERROR(
    (((W136/FRACAS!$AY$1)*60))
    /
    (((W136/FRACAS!$AY$1)*60) + SUMPRODUCT((FRACAS!$B$5:$B$8970=W$4)*(FRACAS!$D$5:$D$8970&lt;=W136)*(IFERROR(FRACAS!$AM$5:$AM$8970,0)))
    ),"")</f>
        <v/>
      </c>
      <c r="LX136" s="240" t="str" cm="1">
        <f t="array" ref="LX136">IFERROR(
    (((X136/FRACAS!$AY$1)*60))
    /
    (((X136/FRACAS!$AY$1)*60) + SUMPRODUCT((FRACAS!$B$5:$B$8970=X$4)*(FRACAS!$D$5:$D$8970&lt;=X136)*(IFERROR(FRACAS!$AM$5:$AM$8970,0)))
    ),"")</f>
        <v/>
      </c>
      <c r="LY136" s="240" t="str" cm="1">
        <f t="array" ref="LY136">IFERROR(
    (((Y136/FRACAS!$AY$1)*60))
    /
    (((Y136/FRACAS!$AY$1)*60) + SUMPRODUCT((FRACAS!$B$5:$B$8970=Y$4)*(FRACAS!$D$5:$D$8970&lt;=Y136)*(IFERROR(FRACAS!$AM$5:$AM$8970,0)))
    ),"")</f>
        <v/>
      </c>
      <c r="LZ136" s="240" t="str" cm="1">
        <f t="array" ref="LZ136">IFERROR(
    (((Z136/FRACAS!$AY$1)*60))
    /
    (((Z136/FRACAS!$AY$1)*60) + SUMPRODUCT((FRACAS!$B$5:$B$8970=Z$4)*(FRACAS!$D$5:$D$8970&lt;=Z136)*(IFERROR(FRACAS!$AM$5:$AM$8970,0)))
    ),"")</f>
        <v/>
      </c>
      <c r="MA136" s="240" t="str" cm="1">
        <f t="array" ref="MA136">IFERROR(
    (((AA136/FRACAS!$AY$1)*60))
    /
    (((AA136/FRACAS!$AY$1)*60) + SUMPRODUCT((FRACAS!$B$5:$B$8970=AA$4)*(FRACAS!$D$5:$D$8970&lt;=AA136)*(IFERROR(FRACAS!$AM$5:$AM$8970,0)))
    ),"")</f>
        <v/>
      </c>
      <c r="MB136" s="240" t="str" cm="1">
        <f t="array" ref="MB136">IFERROR(
    (((AB136/FRACAS!$AY$1)*60))
    /
    (((AB136/FRACAS!$AY$1)*60) + SUMPRODUCT((FRACAS!$B$5:$B$8970=AB$4)*(FRACAS!$D$5:$D$8970&lt;=AB136)*(IFERROR(FRACAS!$AM$5:$AM$8970,0)))
    ),"")</f>
        <v/>
      </c>
      <c r="MC136" s="240" t="str" cm="1">
        <f t="array" ref="MC136">IFERROR(
    (((AC136/FRACAS!$AY$1)*60))
    /
    (((AC136/FRACAS!$AY$1)*60) + SUMPRODUCT((FRACAS!$B$5:$B$8970=AC$4)*(FRACAS!$D$5:$D$8970&lt;=AC136)*(IFERROR(FRACAS!$AM$5:$AM$8970,0)))
    ),"")</f>
        <v/>
      </c>
      <c r="MD136" s="240" t="str" cm="1">
        <f t="array" ref="MD136">IFERROR(
    (((AD136/FRACAS!$AY$1)*60))
    /
    (((AD136/FRACAS!$AY$1)*60) + SUMPRODUCT((FRACAS!$B$5:$B$8970=AD$4)*(FRACAS!$D$5:$D$8970&lt;=AD136)*(IFERROR(FRACAS!$AM$5:$AM$8970,0)))
    ),"")</f>
        <v/>
      </c>
      <c r="ME136" s="240" t="str" cm="1">
        <f t="array" ref="ME136">IFERROR(
    (((AE136/FRACAS!$AY$1)*60))
    /
    (((AE136/FRACAS!$AY$1)*60) + SUMPRODUCT((FRACAS!$B$5:$B$8970=AE$4)*(FRACAS!$D$5:$D$8970&lt;=AE136)*(IFERROR(FRACAS!$AM$5:$AM$8970,0)))
    ),"")</f>
        <v/>
      </c>
      <c r="MF136" s="240" t="str" cm="1">
        <f t="array" ref="MF136">IFERROR(
    (((AF136/FRACAS!$AY$1)*60))
    /
    (((AF136/FRACAS!$AY$1)*60) + SUMPRODUCT((FRACAS!$B$5:$B$8970=AF$4)*(FRACAS!$D$5:$D$8970&lt;=AF136)*(IFERROR(FRACAS!$AM$5:$AM$8970,0)))
    ),"")</f>
        <v/>
      </c>
      <c r="MG136" s="240" t="str" cm="1">
        <f t="array" ref="MG136">IFERROR(
    (((AG136/FRACAS!$AY$1)*60))
    /
    (((AG136/FRACAS!$AY$1)*60) + SUMPRODUCT((FRACAS!$B$5:$B$8970=AG$4)*(FRACAS!$D$5:$D$8970&lt;=AG136)*(IFERROR(FRACAS!$AM$5:$AM$8970,0)))
    ),"")</f>
        <v/>
      </c>
      <c r="MH136" s="240" t="str" cm="1">
        <f t="array" ref="MH136">IFERROR(
    (((AH136/FRACAS!$AY$1)*60))
    /
    (((AH136/FRACAS!$AY$1)*60) + SUMPRODUCT((FRACAS!$B$5:$B$8970=AH$4)*(FRACAS!$D$5:$D$8970&lt;=AH136)*(IFERROR(FRACAS!$AM$5:$AM$8970,0)))
    ),"")</f>
        <v/>
      </c>
      <c r="MI136" s="240" t="str" cm="1">
        <f t="array" ref="MI136">IFERROR(
    (((AI136/FRACAS!$AY$1)*60))
    /
    (((AI136/FRACAS!$AY$1)*60) + SUMPRODUCT((FRACAS!$B$5:$B$8970=AI$4)*(FRACAS!$D$5:$D$8970&lt;=AI136)*(IFERROR(FRACAS!$AM$5:$AM$8970,0)))
    ),"")</f>
        <v/>
      </c>
      <c r="MJ136" s="240" t="str" cm="1">
        <f t="array" ref="MJ136">IFERROR(
    (((AJ136/FRACAS!$AY$1)*60))
    /
    (((AJ136/FRACAS!$AY$1)*60) + SUMPRODUCT((FRACAS!$B$5:$B$8970=AJ$4)*(FRACAS!$D$5:$D$8970&lt;=AJ136)*(IFERROR(FRACAS!$AM$5:$AM$8970,0)))
    ),"")</f>
        <v/>
      </c>
      <c r="MK136" s="240" t="str" cm="1">
        <f t="array" ref="MK136">IFERROR(
    (((AK136/FRACAS!$AY$1)*60))
    /
    (((AK136/FRACAS!$AY$1)*60) + SUMPRODUCT((FRACAS!$B$5:$B$8970=AK$4)*(FRACAS!$D$5:$D$8970&lt;=AK136)*(IFERROR(FRACAS!$AM$5:$AM$8970,0)))
    ),"")</f>
        <v/>
      </c>
      <c r="ML136" s="240" t="str" cm="1">
        <f t="array" ref="ML136">IFERROR(
    (((AL136/FRACAS!$AY$1)*60))
    /
    (((AL136/FRACAS!$AY$1)*60) + SUMPRODUCT((FRACAS!$B$5:$B$8970=AL$4)*(FRACAS!$D$5:$D$8970&lt;=AL136)*(IFERROR(FRACAS!$AM$5:$AM$8970,0)))
    ),"")</f>
        <v/>
      </c>
      <c r="MM136" s="240" t="str" cm="1">
        <f t="array" ref="MM136">IFERROR(
    (((AM136/FRACAS!$AY$1)*60))
    /
    (((AM136/FRACAS!$AY$1)*60) + SUMPRODUCT((FRACAS!$B$5:$B$8970=AM$4)*(FRACAS!$D$5:$D$8970&lt;=AM136)*(IFERROR(FRACAS!$AM$5:$AM$8970,0)))
    ),"")</f>
        <v/>
      </c>
      <c r="MN136" s="240" t="str" cm="1">
        <f t="array" ref="MN136">IFERROR(
    (((AN136/FRACAS!$AY$1)*60))
    /
    (((AN136/FRACAS!$AY$1)*60) + SUMPRODUCT((FRACAS!$B$5:$B$8970=AN$4)*(FRACAS!$D$5:$D$8970&lt;=AN136)*(IFERROR(FRACAS!$AM$5:$AM$8970,0)))
    ),"")</f>
        <v/>
      </c>
      <c r="MO136" s="240" t="str" cm="1">
        <f t="array" ref="MO136">IFERROR(
    (((AO136/FRACAS!$AY$1)*60))
    /
    (((AO136/FRACAS!$AY$1)*60) + SUMPRODUCT((FRACAS!$B$5:$B$8970=AO$4)*(FRACAS!$D$5:$D$8970&lt;=AO136)*(IFERROR(FRACAS!$AM$5:$AM$8970,0)))
    ),"")</f>
        <v/>
      </c>
      <c r="MP136" s="240" t="str" cm="1">
        <f t="array" ref="MP136">IFERROR(
    (((AP136/FRACAS!$AY$1)*60))
    /
    (((AP136/FRACAS!$AY$1)*60) + SUMPRODUCT((FRACAS!$B$5:$B$8970=AP$4)*(FRACAS!$D$5:$D$8970&lt;=AP136)*(IFERROR(FRACAS!$AM$5:$AM$8970,0)))
    ),"")</f>
        <v/>
      </c>
      <c r="MQ136" s="240" t="str" cm="1">
        <f t="array" ref="MQ136">IFERROR(
    (((AQ136/FRACAS!$AY$1)*60))
    /
    (((AQ136/FRACAS!$AY$1)*60) + SUMPRODUCT((FRACAS!$B$5:$B$8970=AQ$4)*(FRACAS!$D$5:$D$8970&lt;=AQ136)*(IFERROR(FRACAS!$AM$5:$AM$8970,0)))
    ),"")</f>
        <v/>
      </c>
      <c r="MR136" s="194"/>
      <c r="MS136" s="194"/>
      <c r="MT136" s="194"/>
      <c r="MU136" s="194"/>
      <c r="MV136" s="194"/>
      <c r="MW136" s="194"/>
      <c r="MX136" s="194"/>
      <c r="MY136" s="194"/>
      <c r="MZ136" s="194"/>
      <c r="NA136" s="195"/>
      <c r="ND136" s="241">
        <f t="shared" si="16"/>
        <v>0</v>
      </c>
      <c r="NE136" s="242" t="str">
        <f t="shared" si="17"/>
        <v/>
      </c>
      <c r="NF136" s="193" t="str" cm="1">
        <f t="array" ref="NF136">IF($ND136=0,"",(IFERROR( (IFERROR($ND136/FRACAS!$AY$1*60,0) - SUMPRODUCT( (FRACAS!$K$5:$K$8972=NF$2) * IFERROR(FRACAS!$AN$5:$AN$8972,0) ) ) / IFERROR($ND136/FRACAS!$AY$1*60,0), 1 )))</f>
        <v/>
      </c>
      <c r="NG136" s="193" t="str" cm="1">
        <f t="array" ref="NG136">IF($ND136=0,"",(IFERROR( (IFERROR($ND136/FRACAS!$AY$1*60,0) - SUMPRODUCT( (FRACAS!$K$5:$K$8972=NG$2) * IFERROR(FRACAS!$AN$5:$AN$8972,0) ) ) / IFERROR($ND136/FRACAS!$AY$1*60,0), 1 )))</f>
        <v/>
      </c>
      <c r="NH136" s="193" t="str" cm="1">
        <f t="array" ref="NH136">IF($ND136=0,"",(IFERROR( (IFERROR($ND136/FRACAS!$AY$1*60,0) - SUMPRODUCT( (FRACAS!$K$5:$K$8972=NH$2) * IFERROR(FRACAS!$AN$5:$AN$8972,0) ) ) / IFERROR($ND136/FRACAS!$AY$1*60,0), 1 )))</f>
        <v/>
      </c>
      <c r="NI136" s="193" t="str" cm="1">
        <f t="array" ref="NI136">IF($ND136=0,"",(IFERROR( (IFERROR($ND136/FRACAS!$AY$1*60,0) - SUMPRODUCT( (FRACAS!$K$5:$K$8972=NI$2) * IFERROR(FRACAS!$AN$5:$AN$8972,0) ) ) / IFERROR($ND136/FRACAS!$AY$1*60,0), 1 )))</f>
        <v/>
      </c>
      <c r="NJ136" s="193" t="str" cm="1">
        <f t="array" ref="NJ136">IF($ND136=0,"",(IFERROR( (IFERROR($ND136/FRACAS!$AY$1*60,0) - SUMPRODUCT( (FRACAS!$K$5:$K$8972=NJ$2) * IFERROR(FRACAS!$AN$5:$AN$8972,0) ) ) / IFERROR($ND136/FRACAS!$AY$1*60,0), 1 )))</f>
        <v/>
      </c>
      <c r="NK136" s="193" t="str" cm="1">
        <f t="array" ref="NK136">IF($ND136=0,"",(IFERROR( (IFERROR($ND136/FRACAS!$AY$1*60,0) - SUMPRODUCT( (FRACAS!$K$5:$K$8972=NK$2) * IFERROR(FRACAS!$AN$5:$AN$8972,0) ) ) / IFERROR($ND136/FRACAS!$AY$1*60,0), 1 )))</f>
        <v/>
      </c>
      <c r="NL136" s="193" t="str" cm="1">
        <f t="array" ref="NL136">IF($ND136=0,"",(IFERROR( (IFERROR($ND136/FRACAS!$AY$1*60,0) - SUMPRODUCT( (FRACAS!$K$5:$K$8972=NL$2) * IFERROR(FRACAS!$AN$5:$AN$8972,0) ) ) / IFERROR($ND136/FRACAS!$AY$1*60,0), 1 )))</f>
        <v/>
      </c>
      <c r="NM136" s="193" t="str" cm="1">
        <f t="array" ref="NM136">IF($ND136=0,"",(IFERROR( (IFERROR($ND136/FRACAS!$AY$1*60,0) - SUMPRODUCT( (FRACAS!$K$5:$K$8972=NM$2) * IFERROR(FRACAS!$AN$5:$AN$8972,0) ) ) / IFERROR($ND136/FRACAS!$AY$1*60,0), 1 )))</f>
        <v/>
      </c>
      <c r="NN136" s="193" t="str" cm="1">
        <f t="array" ref="NN136">IF($ND136=0,"",(IFERROR( (IFERROR($ND136/FRACAS!$AY$1*60,0) - SUMPRODUCT( (FRACAS!$K$5:$K$8972=NN$2) * IFERROR(FRACAS!$AN$5:$AN$8972,0) ) ) / IFERROR($ND136/FRACAS!$AY$1*60,0), 1 )))</f>
        <v/>
      </c>
      <c r="NO136" s="193" t="str" cm="1">
        <f t="array" ref="NO136">IF($ND136=0,"",(IFERROR( (IFERROR($ND136/FRACAS!$AY$1*60,0) - SUMPRODUCT( (FRACAS!$K$5:$K$8972=NO$2) * IFERROR(FRACAS!$AN$5:$AN$8972,0) ) ) / IFERROR($ND136/FRACAS!$AY$1*60,0), 1 )))</f>
        <v/>
      </c>
      <c r="NP136" s="193" t="str" cm="1">
        <f t="array" ref="NP136">IF($ND136=0,"",(IFERROR( (IFERROR($ND136/FRACAS!$AY$1*60,0) - SUMPRODUCT( (FRACAS!$K$5:$K$8972=NP$2) * IFERROR(FRACAS!$AN$5:$AN$8972,0) ) ) / IFERROR($ND136/FRACAS!$AY$1*60,0), 1 )))</f>
        <v/>
      </c>
      <c r="NQ136" s="193" t="str" cm="1">
        <f t="array" ref="NQ136">IF($ND136=0,"",(IFERROR( (IFERROR($ND136/FRACAS!$AY$1*60,0) - SUMPRODUCT( (FRACAS!$K$5:$K$8972=NQ$2) * IFERROR(FRACAS!$AN$5:$AN$8972,0) ) ) / IFERROR($ND136/FRACAS!$AY$1*60,0), 1 )))</f>
        <v/>
      </c>
      <c r="NR136" s="193" t="str" cm="1">
        <f t="array" ref="NR136">IF($ND136=0,"",(IFERROR( (IFERROR($ND136/FRACAS!$AY$1*60,0) - SUMPRODUCT( (FRACAS!$K$5:$K$8972=NR$2) * IFERROR(FRACAS!$AN$5:$AN$8972,0) ) ) / IFERROR($ND136/FRACAS!$AY$1*60,0), 1 )))</f>
        <v/>
      </c>
      <c r="NS136" s="193" t="str" cm="1">
        <f t="array" ref="NS136">IF($ND136=0,"",(IFERROR( (IFERROR($ND136/FRACAS!$AY$1*60,0) - SUMPRODUCT( (FRACAS!$K$5:$K$8972=NS$2) * IFERROR(FRACAS!$AN$5:$AN$8972,0) ) ) / IFERROR($ND136/FRACAS!$AY$1*60,0), 1 )))</f>
        <v/>
      </c>
      <c r="NT136" s="193" t="str" cm="1">
        <f t="array" ref="NT136">IF($ND136=0,"",(IFERROR( (IFERROR($ND136/FRACAS!$AY$1*60,0) - SUMPRODUCT( (FRACAS!$K$5:$K$8972=NT$2) * IFERROR(FRACAS!$AN$5:$AN$8972,0) ) ) / IFERROR($ND136/FRACAS!$AY$1*60,0), 1 )))</f>
        <v/>
      </c>
      <c r="NU136" s="193" t="str" cm="1">
        <f t="array" ref="NU136">IF($ND136=0,"",(IFERROR( (IFERROR($ND136/FRACAS!$AY$1*60,0) - SUMPRODUCT( (FRACAS!$K$5:$K$8972=NU$2) * IFERROR(FRACAS!$AN$5:$AN$8972,0) ) ) / IFERROR($ND136/FRACAS!$AY$1*60,0), 1 )))</f>
        <v/>
      </c>
      <c r="NV136" s="193" t="str" cm="1">
        <f t="array" ref="NV136">IF($ND136=0,"",(IFERROR( (IFERROR($ND136/FRACAS!$AY$1*60,0) - SUMPRODUCT( (FRACAS!$K$5:$K$8972=NV$2) * IFERROR(FRACAS!$AN$5:$AN$8972,0) ) ) / IFERROR($ND136/FRACAS!$AY$1*60,0), 1 )))</f>
        <v/>
      </c>
      <c r="NW136" s="193" t="str" cm="1">
        <f t="array" ref="NW136">IF($ND136=0,"",(IFERROR( (IFERROR($ND136/FRACAS!$AY$1*60,0) - SUMPRODUCT( (FRACAS!$K$5:$K$8972=NW$2) * IFERROR(FRACAS!$AN$5:$AN$8972,0) ) ) / IFERROR($ND136/FRACAS!$AY$1*60,0), 1 )))</f>
        <v/>
      </c>
      <c r="NX136" s="193" t="str" cm="1">
        <f t="array" ref="NX136">IF($ND136=0,"",(IFERROR( (IFERROR($ND136/FRACAS!$AY$1*60,0) - SUMPRODUCT( (FRACAS!$K$5:$K$8972=NX$2) * IFERROR(FRACAS!$AN$5:$AN$8972,0) ) ) / IFERROR($ND136/FRACAS!$AY$1*60,0), 1 )))</f>
        <v/>
      </c>
      <c r="NY136" s="193" t="str" cm="1">
        <f t="array" ref="NY136">IF($ND136=0,"",(IFERROR( (IFERROR($ND136/FRACAS!$AY$1*60,0) - SUMPRODUCT( (FRACAS!$K$5:$K$8972=NY$2) * IFERROR(FRACAS!$AN$5:$AN$8972,0) ) ) / IFERROR($ND136/FRACAS!$AY$1*60,0), 1 )))</f>
        <v/>
      </c>
      <c r="NZ136" s="193" t="str" cm="1">
        <f t="array" ref="NZ136">IF($ND136=0,"",(IFERROR( (IFERROR($ND136/FRACAS!$AY$1*60,0) - SUMPRODUCT( (FRACAS!$K$5:$K$8972=NZ$2) * IFERROR(FRACAS!$AN$5:$AN$8972,0) ) ) / IFERROR($ND136/FRACAS!$AY$1*60,0), 1 )))</f>
        <v/>
      </c>
      <c r="OA136" s="193" t="str" cm="1">
        <f t="array" ref="OA136">IF($ND136=0,"",(IFERROR( (IFERROR($ND136/FRACAS!$AY$1*60,0) - SUMPRODUCT( (FRACAS!$K$5:$K$8972=OA$2) * IFERROR(FRACAS!$AN$5:$AN$8972,0) ) ) / IFERROR($ND136/FRACAS!$AY$1*60,0), 1 )))</f>
        <v/>
      </c>
      <c r="OB136" s="193" t="str" cm="1">
        <f t="array" ref="OB136">IF($ND136=0,"",(IFERROR( (IFERROR($ND136/FRACAS!$AY$1*60,0) - SUMPRODUCT( (FRACAS!$K$5:$K$8972=OB$2) * IFERROR(FRACAS!$AN$5:$AN$8972,0) ) ) / IFERROR($ND136/FRACAS!$AY$1*60,0), 1 )))</f>
        <v/>
      </c>
      <c r="OC136" s="193" t="str" cm="1">
        <f t="array" ref="OC136">IF($ND136=0,"",(IFERROR( (IFERROR($ND136/FRACAS!$AY$1*60,0) - SUMPRODUCT( (FRACAS!$K$5:$K$8972=OC$2) * IFERROR(FRACAS!$AN$5:$AN$8972,0) ) ) / IFERROR($ND136/FRACAS!$AY$1*60,0), 1 )))</f>
        <v/>
      </c>
      <c r="OD136" s="193" t="str" cm="1">
        <f t="array" ref="OD136">IF($ND136=0,"",(IFERROR( (IFERROR($ND136/FRACAS!$AY$1*60,0) - SUMPRODUCT( (FRACAS!$K$5:$K$8972=OD$2) * IFERROR(FRACAS!$AN$5:$AN$8972,0) ) ) / IFERROR($ND136/FRACAS!$AY$1*60,0), 1 )))</f>
        <v/>
      </c>
      <c r="OE136" s="193" t="str" cm="1">
        <f t="array" ref="OE136">IF($ND136=0,"",(IFERROR( (IFERROR($ND136/FRACAS!$AY$1*60,0) - SUMPRODUCT( (FRACAS!$K$5:$K$8972=OE$2) * IFERROR(FRACAS!$AN$5:$AN$8972,0) ) ) / IFERROR($ND136/FRACAS!$AY$1*60,0), 1 )))</f>
        <v/>
      </c>
      <c r="OF136" s="193" t="str" cm="1">
        <f t="array" ref="OF136">IF($ND136=0,"",(IFERROR( (IFERROR($ND136/FRACAS!$AY$1*60,0) - SUMPRODUCT( (FRACAS!$K$5:$K$8972=OF$2) * IFERROR(FRACAS!$AN$5:$AN$8972,0) ) ) / IFERROR($ND136/FRACAS!$AY$1*60,0), 1 )))</f>
        <v/>
      </c>
      <c r="OG136" s="193" t="str" cm="1">
        <f t="array" ref="OG136">IF($ND136=0,"",(IFERROR( (IFERROR($ND136/FRACAS!$AY$1*60,0) - SUMPRODUCT( (FRACAS!$K$5:$K$8972=OG$2) * IFERROR(FRACAS!$AN$5:$AN$8972,0) ) ) / IFERROR($ND136/FRACAS!$AY$1*60,0), 1 )))</f>
        <v/>
      </c>
      <c r="OH136" s="193" t="str" cm="1">
        <f t="array" ref="OH136">IF($ND136=0,"",(IFERROR( (IFERROR($ND136/FRACAS!$AY$1*60,0) - SUMPRODUCT( (FRACAS!$K$5:$K$8972=OH$2) * IFERROR(FRACAS!$AN$5:$AN$8972,0) ) ) / IFERROR($ND136/FRACAS!$AY$1*60,0), 1 )))</f>
        <v/>
      </c>
      <c r="OI136" s="193" t="str" cm="1">
        <f t="array" ref="OI136">IF($ND136=0,"",(IFERROR( (IFERROR($ND136/FRACAS!$AY$1*60,0) - SUMPRODUCT( (FRACAS!$K$5:$K$8972=OI$2) * IFERROR(FRACAS!$AN$5:$AN$8972,0) ) ) / IFERROR($ND136/FRACAS!$AY$1*60,0), 1 )))</f>
        <v/>
      </c>
      <c r="OJ136" s="193" t="str" cm="1">
        <f t="array" ref="OJ136">IF($ND136=0,"",(IFERROR( (IFERROR($ND136/FRACAS!$AY$1*60,0) - SUMPRODUCT( (FRACAS!$K$5:$K$8972=OJ$2) * IFERROR(FRACAS!$AN$5:$AN$8972,0) ) ) / IFERROR($ND136/FRACAS!$AY$1*60,0), 1 )))</f>
        <v/>
      </c>
      <c r="OK136" s="193" t="str" cm="1">
        <f t="array" ref="OK136">IF($ND136=0,"",(IFERROR( (IFERROR($ND136/FRACAS!$AY$1*60,0) - SUMPRODUCT( (FRACAS!$K$5:$K$8972=OK$2) * IFERROR(FRACAS!$AN$5:$AN$8972,0) ) ) / IFERROR($ND136/FRACAS!$AY$1*60,0), 1 )))</f>
        <v/>
      </c>
      <c r="OL136" s="193" t="str" cm="1">
        <f t="array" ref="OL136">IF($ND136=0,"",(IFERROR( (IFERROR($ND136/FRACAS!$AY$1*60,0) - SUMPRODUCT( (FRACAS!$K$5:$K$8972=OL$2) * IFERROR(FRACAS!$AN$5:$AN$8972,0) ) ) / IFERROR($ND136/FRACAS!$AY$1*60,0), 1 )))</f>
        <v/>
      </c>
      <c r="OM136" s="193" t="str" cm="1">
        <f t="array" ref="OM136">IF($ND136=0,"",(IFERROR( (IFERROR($ND136/FRACAS!$AY$1*60,0) - SUMPRODUCT( (FRACAS!$K$5:$K$8972=OM$2) * IFERROR(FRACAS!$AN$5:$AN$8972,0) ) ) / IFERROR($ND136/FRACAS!$AY$1*60,0), 1 )))</f>
        <v/>
      </c>
      <c r="ON136" s="193" t="str" cm="1">
        <f t="array" ref="ON136">IF($ND136=0,"",(IFERROR( (IFERROR($ND136/FRACAS!$AY$1*60,0) - SUMPRODUCT( (FRACAS!$K$5:$K$8972=ON$2) * IFERROR(FRACAS!$AN$5:$AN$8972,0) ) ) / IFERROR($ND136/FRACAS!$AY$1*60,0), 1 )))</f>
        <v/>
      </c>
      <c r="OO136" s="193" t="str" cm="1">
        <f t="array" ref="OO136">IF($ND136=0,"",(IFERROR( (IFERROR($ND136/FRACAS!$AY$1*60,0) - SUMPRODUCT( (FRACAS!$K$5:$K$8972=OO$2) * IFERROR(FRACAS!$AN$5:$AN$8972,0) ) ) / IFERROR($ND136/FRACAS!$AY$1*60,0), 1 )))</f>
        <v/>
      </c>
      <c r="OP136" s="193" t="str" cm="1">
        <f t="array" ref="OP136">IF($ND136=0,"",(IFERROR( (IFERROR($ND136/FRACAS!$AY$1*60,0) - SUMPRODUCT( (FRACAS!$K$5:$K$8972=OP$2) * IFERROR(FRACAS!$AN$5:$AN$8972,0) ) ) / IFERROR($ND136/FRACAS!$AY$1*60,0), 1 )))</f>
        <v/>
      </c>
      <c r="OQ136" s="193" t="str" cm="1">
        <f t="array" ref="OQ136">IF($ND136=0,"",(IFERROR( (IFERROR($ND136/FRACAS!$AY$1*60,0) - SUMPRODUCT( (FRACAS!$K$5:$K$8972=OQ$2) * IFERROR(FRACAS!$AN$5:$AN$8972,0) ) ) / IFERROR($ND136/FRACAS!$AY$1*60,0), 1 )))</f>
        <v/>
      </c>
      <c r="OR136" s="193" t="str" cm="1">
        <f t="array" ref="OR136">IF($ND136=0,"",(IFERROR( (IFERROR($ND136/FRACAS!$AY$1*60,0) - SUMPRODUCT( (FRACAS!$K$5:$K$8972=OR$2) * IFERROR(FRACAS!$AN$5:$AN$8972,0) ) ) / IFERROR($ND136/FRACAS!$AY$1*60,0), 1 )))</f>
        <v/>
      </c>
      <c r="OS136" s="193" t="str" cm="1">
        <f t="array" ref="OS136">IF($ND136=0,"",(IFERROR( (IFERROR($ND136/FRACAS!$AY$1*60,0) - SUMPRODUCT( (FRACAS!$K$5:$K$8972=OS$2) * IFERROR(FRACAS!$AN$5:$AN$8972,0) ) ) / IFERROR($ND136/FRACAS!$AY$1*60,0), 1 )))</f>
        <v/>
      </c>
      <c r="OT136" s="243" t="str" cm="1">
        <f t="array" ref="OT136">IF($ND136=0,"",(IFERROR( (IFERROR($ND136/FRACAS!$AY$1*60,0) - SUMPRODUCT( (FRACAS!$K$5:$K$8972=OT$2) * IFERROR(FRACAS!$AN$5:$AN$8972,0) ) ) / IFERROR($ND136/FRACAS!$AY$1*60,0), 1 )))</f>
        <v/>
      </c>
    </row>
    <row r="137" spans="2:410" x14ac:dyDescent="0.2">
      <c r="B137" s="233"/>
      <c r="C137" s="259">
        <f>IF('[1]17.11.2025 IASI18 Mileage'!C137="","",'[1]17.11.2025 IASI18 Mileage'!C137)</f>
        <v>46895</v>
      </c>
      <c r="D137" s="201" t="str">
        <f>IF('[1]17.11.2025 IASI18 Mileage'!D137="","",'[1]17.11.2025 IASI18 Mileage'!D137)</f>
        <v/>
      </c>
      <c r="E137" s="201" t="str">
        <f>IF('[1]17.11.2025 IASI18 Mileage'!E137="","",'[1]17.11.2025 IASI18 Mileage'!E137)</f>
        <v/>
      </c>
      <c r="F137" s="201" t="str">
        <f>IF('[1]17.11.2025 IASI18 Mileage'!F137="","",'[1]17.11.2025 IASI18 Mileage'!F137)</f>
        <v/>
      </c>
      <c r="G137" s="201" t="str">
        <f>IF('[1]17.11.2025 IASI18 Mileage'!G137="","",'[1]17.11.2025 IASI18 Mileage'!G137)</f>
        <v/>
      </c>
      <c r="H137" s="201" t="str">
        <f>IF('[1]17.11.2025 IASI18 Mileage'!H137="","",'[1]17.11.2025 IASI18 Mileage'!H137)</f>
        <v/>
      </c>
      <c r="I137" s="201" t="str">
        <f>IF('[1]17.11.2025 IASI18 Mileage'!I137="","",'[1]17.11.2025 IASI18 Mileage'!I137)</f>
        <v/>
      </c>
      <c r="J137" s="201" t="str">
        <f>IF('[1]17.11.2025 IASI18 Mileage'!J137="","",'[1]17.11.2025 IASI18 Mileage'!J137)</f>
        <v/>
      </c>
      <c r="K137" s="201" t="str">
        <f>IF('[1]17.11.2025 IASI18 Mileage'!K137="","",'[1]17.11.2025 IASI18 Mileage'!K137)</f>
        <v/>
      </c>
      <c r="L137" s="201" t="str">
        <f>IF('[1]17.11.2025 IASI18 Mileage'!L137="","",'[1]17.11.2025 IASI18 Mileage'!L137)</f>
        <v/>
      </c>
      <c r="M137" s="201" t="str">
        <f>IF('[1]17.11.2025 IASI18 Mileage'!M137="","",'[1]17.11.2025 IASI18 Mileage'!M137)</f>
        <v/>
      </c>
      <c r="N137" s="201" t="str">
        <f>IF('[1]17.11.2025 IASI18 Mileage'!N137="","",'[1]17.11.2025 IASI18 Mileage'!N137)</f>
        <v/>
      </c>
      <c r="O137" s="201" t="str">
        <f>IF('[1]17.11.2025 IASI18 Mileage'!O137="","",'[1]17.11.2025 IASI18 Mileage'!O137)</f>
        <v/>
      </c>
      <c r="P137" s="201" t="str">
        <f>IF('[1]17.11.2025 IASI18 Mileage'!P137="","",'[1]17.11.2025 IASI18 Mileage'!P137)</f>
        <v/>
      </c>
      <c r="Q137" s="201" t="str">
        <f>IF('[1]17.11.2025 IASI18 Mileage'!Q137="","",'[1]17.11.2025 IASI18 Mileage'!Q137)</f>
        <v/>
      </c>
      <c r="R137" s="201" t="str">
        <f>IF('[1]17.11.2025 IASI18 Mileage'!R137="","",'[1]17.11.2025 IASI18 Mileage'!R137)</f>
        <v/>
      </c>
      <c r="S137" s="201" t="str">
        <f>IF('[1]17.11.2025 IASI18 Mileage'!S137="","",'[1]17.11.2025 IASI18 Mileage'!S137)</f>
        <v/>
      </c>
      <c r="T137" s="201" t="str">
        <f>IF('[1]17.11.2025 IASI18 Mileage'!T137="","",'[1]17.11.2025 IASI18 Mileage'!T137)</f>
        <v/>
      </c>
      <c r="U137" s="201" t="str">
        <f>IF('[1]17.11.2025 IASI18 Mileage'!U137="","",'[1]17.11.2025 IASI18 Mileage'!U137)</f>
        <v/>
      </c>
      <c r="V137" s="201"/>
      <c r="W137" s="201"/>
      <c r="X137" s="201"/>
      <c r="Y137" s="201"/>
      <c r="Z137" s="201"/>
      <c r="AA137" s="201"/>
      <c r="AB137" s="201"/>
      <c r="AC137" s="201"/>
      <c r="AD137" s="201"/>
      <c r="AE137" s="201"/>
      <c r="AF137" s="201"/>
      <c r="AG137" s="201"/>
      <c r="AH137" s="201"/>
      <c r="AI137" s="201"/>
      <c r="AJ137" s="201"/>
      <c r="AK137" s="201"/>
      <c r="AL137" s="201"/>
      <c r="AM137" s="201"/>
      <c r="AN137" s="201"/>
      <c r="AO137" s="201"/>
      <c r="AP137" s="201"/>
      <c r="AQ137" s="201"/>
      <c r="AR137" s="201"/>
      <c r="AS137" s="201"/>
      <c r="AT137" s="201"/>
      <c r="AU137" s="201"/>
      <c r="AV137" s="201"/>
      <c r="AW137" s="201"/>
      <c r="AX137" s="201"/>
      <c r="AY137" s="201"/>
      <c r="AZ137" s="201"/>
      <c r="BA137" s="202"/>
      <c r="BB137" s="184"/>
      <c r="BC137" s="184"/>
      <c r="BD137" s="234"/>
      <c r="BE137" s="234"/>
      <c r="BF137" s="234"/>
      <c r="BG137" s="234"/>
      <c r="BH137" s="234"/>
      <c r="BI137" s="234"/>
      <c r="BJ137" s="234"/>
      <c r="BK137" s="234"/>
      <c r="BL137" s="234"/>
      <c r="BM137" s="234"/>
      <c r="BN137" s="234"/>
      <c r="BO137" s="234"/>
      <c r="BP137" s="234"/>
      <c r="BQ137" s="234"/>
      <c r="BR137" s="234"/>
      <c r="BS137" s="234"/>
      <c r="BT137" s="234"/>
      <c r="BU137" s="234"/>
      <c r="BV137" s="234"/>
      <c r="BW137" s="234"/>
      <c r="BX137" s="234"/>
      <c r="BY137" s="234"/>
      <c r="BZ137" s="234"/>
      <c r="CA137" s="234"/>
      <c r="CB137" s="234"/>
      <c r="CC137" s="234"/>
      <c r="CD137" s="234"/>
      <c r="CE137" s="234"/>
      <c r="CF137" s="234"/>
      <c r="CG137" s="234"/>
      <c r="CH137" s="234"/>
      <c r="CI137" s="234"/>
      <c r="CJ137" s="234"/>
      <c r="CK137" s="234"/>
      <c r="CL137" s="234"/>
      <c r="CM137" s="234"/>
      <c r="CN137" s="234"/>
      <c r="CO137" s="234"/>
      <c r="CP137" s="234"/>
      <c r="CQ137" s="234"/>
      <c r="CR137" s="234"/>
      <c r="CS137" s="234"/>
      <c r="CT137" s="234"/>
      <c r="CU137" s="234"/>
      <c r="CV137" s="234"/>
      <c r="CW137" s="234"/>
      <c r="CX137" s="234"/>
      <c r="CY137" s="234"/>
      <c r="CZ137" s="234"/>
      <c r="DA137" s="234"/>
      <c r="DB137" s="234"/>
      <c r="DC137" s="184">
        <f t="shared" si="14"/>
        <v>0</v>
      </c>
      <c r="DD137" s="235" t="str">
        <f t="shared" si="15"/>
        <v/>
      </c>
      <c r="DE137" s="186">
        <f>IF(D137&gt; 0,(COUNTIFS(FRACAS!$B$5:$B$8972, D$4, FRACAS!$D$5:$D$8972, "&lt;="&amp;D137)), "" )</f>
        <v>0</v>
      </c>
      <c r="DF137" s="186">
        <f>IF(E137&gt; 0,(COUNTIFS(FRACAS!$B$5:$B$8972, E$4, FRACAS!$D$5:$D$8972, "&lt;="&amp;E137)), "" )</f>
        <v>0</v>
      </c>
      <c r="DG137" s="186">
        <f>IF(F137&gt; 0,(COUNTIFS(FRACAS!$B$5:$B$8972, F$4, FRACAS!$D$5:$D$8972, "&lt;="&amp;F137)), "" )</f>
        <v>0</v>
      </c>
      <c r="DH137" s="186">
        <f>IF(G137&gt; 0,(COUNTIFS(FRACAS!$B$5:$B$8972, G$4, FRACAS!$D$5:$D$8972, "&lt;="&amp;G137)), "" )</f>
        <v>0</v>
      </c>
      <c r="DI137" s="186">
        <f>IF(H137&gt; 0,(COUNTIFS(FRACAS!$B$5:$B$8972, H$4, FRACAS!$D$5:$D$8972, "&lt;="&amp;H137)), "" )</f>
        <v>0</v>
      </c>
      <c r="DJ137" s="186">
        <f>IF(I137&gt; 0,(COUNTIFS(FRACAS!$B$5:$B$8972, I$4, FRACAS!$D$5:$D$8972, "&lt;="&amp;I137)), "" )</f>
        <v>0</v>
      </c>
      <c r="DK137" s="186">
        <f>IF(J137&gt; 0,(COUNTIFS(FRACAS!$B$5:$B$8972, J$4, FRACAS!$D$5:$D$8972, "&lt;="&amp;J137)), "" )</f>
        <v>0</v>
      </c>
      <c r="DL137" s="186">
        <f>IF(K137&gt; 0,(COUNTIFS(FRACAS!$B$5:$B$8972, K$4, FRACAS!$D$5:$D$8972, "&lt;="&amp;K137)), "" )</f>
        <v>0</v>
      </c>
      <c r="DM137" s="186">
        <f>IF(L137&gt; 0,(COUNTIFS(FRACAS!$B$5:$B$8972, L$4, FRACAS!$D$5:$D$8972, "&lt;="&amp;L137)), "" )</f>
        <v>0</v>
      </c>
      <c r="DN137" s="186">
        <f>IF(M137&gt; 0,(COUNTIFS(FRACAS!$B$5:$B$8972, M$4, FRACAS!$D$5:$D$8972, "&lt;="&amp;M137)), "" )</f>
        <v>0</v>
      </c>
      <c r="DO137" s="186">
        <f>IF(N137&gt; 0,(COUNTIFS(FRACAS!$B$5:$B$8972, N$4, FRACAS!$D$5:$D$8972, "&lt;="&amp;N137)), "" )</f>
        <v>0</v>
      </c>
      <c r="DP137" s="186">
        <f>IF(O137&gt; 0,(COUNTIFS(FRACAS!$B$5:$B$8972, O$4, FRACAS!$D$5:$D$8972, "&lt;="&amp;O137)), "" )</f>
        <v>0</v>
      </c>
      <c r="DQ137" s="186">
        <f>IF(P137&gt; 0,(COUNTIFS(FRACAS!$B$5:$B$8972, P$4, FRACAS!$D$5:$D$8972, "&lt;="&amp;P137)), "" )</f>
        <v>0</v>
      </c>
      <c r="DR137" s="186">
        <f>IF(Q137&gt; 0,(COUNTIFS(FRACAS!$B$5:$B$8972, Q$4, FRACAS!$D$5:$D$8972, "&lt;="&amp;Q137)), "" )</f>
        <v>0</v>
      </c>
      <c r="DS137" s="186">
        <f>IF(R137&gt; 0,(COUNTIFS(FRACAS!$B$5:$B$8972, R$4, FRACAS!$D$5:$D$8972, "&lt;="&amp;R137)), "" )</f>
        <v>0</v>
      </c>
      <c r="DT137" s="186">
        <f>IF(S137&gt; 0,(COUNTIFS(FRACAS!$B$5:$B$8972, S$4, FRACAS!$D$5:$D$8972, "&lt;="&amp;S137)), "" )</f>
        <v>0</v>
      </c>
      <c r="DU137" s="186">
        <f>IF(T137&gt; 0,(COUNTIFS(FRACAS!$B$5:$B$8972, T$4, FRACAS!$D$5:$D$8972, "&lt;="&amp;T137)), "" )</f>
        <v>0</v>
      </c>
      <c r="DV137" s="186">
        <f>IF(U137&gt; 0,(COUNTIFS(FRACAS!$B$5:$B$8972, U$4, FRACAS!$D$5:$D$8972, "&lt;="&amp;U137)), "" )</f>
        <v>0</v>
      </c>
      <c r="DW137" s="186" t="str">
        <f>IF(V137&gt; 0,(COUNTIFS(FRACAS!$B$5:$B$8972, V$4, FRACAS!$D$5:$D$8972, "&lt;="&amp;V137)), "" )</f>
        <v/>
      </c>
      <c r="DX137" s="186" t="str">
        <f>IF(W137&gt; 0,(COUNTIFS(FRACAS!$B$5:$B$8972, W$4, FRACAS!$D$5:$D$8972, "&lt;="&amp;W137)), "" )</f>
        <v/>
      </c>
      <c r="DY137" s="186" t="str">
        <f>IF(X137&gt; 0,(COUNTIFS(FRACAS!$B$5:$B$8972, X$4, FRACAS!$D$5:$D$8972, "&lt;="&amp;X137)), "" )</f>
        <v/>
      </c>
      <c r="DZ137" s="186" t="str">
        <f>IF(Y137&gt; 0,(COUNTIFS(FRACAS!$B$5:$B$8972, Y$4, FRACAS!$D$5:$D$8972, "&lt;="&amp;Y137)), "" )</f>
        <v/>
      </c>
      <c r="EA137" s="186" t="str">
        <f>IF(Z137&gt; 0,(COUNTIFS(FRACAS!$B$5:$B$8972, Z$4, FRACAS!$D$5:$D$8972, "&lt;="&amp;Z137)), "" )</f>
        <v/>
      </c>
      <c r="EB137" s="186" t="str">
        <f>IF(AA137&gt; 0,(COUNTIFS(FRACAS!$B$5:$B$8972, AA$4, FRACAS!$D$5:$D$8972, "&lt;="&amp;AA137)), "" )</f>
        <v/>
      </c>
      <c r="EC137" s="186" t="str">
        <f>IF(AB137&gt; 0,(COUNTIFS(FRACAS!$B$5:$B$8972, AB$4, FRACAS!$D$5:$D$8972, "&lt;="&amp;AB137)), "" )</f>
        <v/>
      </c>
      <c r="ED137" s="186" t="str">
        <f>IF(AC137&gt; 0,(COUNTIFS(FRACAS!$B$5:$B$8972, AC$4, FRACAS!$D$5:$D$8972, "&lt;="&amp;AC137)), "" )</f>
        <v/>
      </c>
      <c r="EE137" s="186" t="str">
        <f>IF(AD137&gt; 0,(COUNTIFS(FRACAS!$B$5:$B$8972, AD$4, FRACAS!$D$5:$D$8972, "&lt;="&amp;AD137)), "" )</f>
        <v/>
      </c>
      <c r="EF137" s="186" t="str">
        <f>IF(AE137&gt; 0,(COUNTIFS(FRACAS!$B$5:$B$8972, AE$4, FRACAS!$D$5:$D$8972, "&lt;="&amp;AE137)), "" )</f>
        <v/>
      </c>
      <c r="EG137" s="186" t="str">
        <f>IF(AF137&gt; 0,(COUNTIFS(FRACAS!$B$5:$B$8972, AF$4, FRACAS!$D$5:$D$8972, "&lt;="&amp;AF137)), "" )</f>
        <v/>
      </c>
      <c r="EH137" s="186" t="str">
        <f>IF(AG137&gt; 0,(COUNTIFS(FRACAS!$B$5:$B$8972, AG$4, FRACAS!$D$5:$D$8972, "&lt;="&amp;AG137)), "" )</f>
        <v/>
      </c>
      <c r="EI137" s="186" t="str">
        <f>IF(AH137&gt; 0,(COUNTIFS(FRACAS!$B$5:$B$8972, AH$4, FRACAS!$D$5:$D$8972, "&lt;="&amp;AH137)), "" )</f>
        <v/>
      </c>
      <c r="EJ137" s="186" t="str">
        <f>IF(AI137&gt; 0,(COUNTIFS(FRACAS!$B$5:$B$8972, AI$4, FRACAS!$D$5:$D$8972, "&lt;="&amp;AI137)), "" )</f>
        <v/>
      </c>
      <c r="EK137" s="186" t="str">
        <f>IF(AJ137&gt; 0,(COUNTIFS(FRACAS!$B$5:$B$8972, AJ$4, FRACAS!$D$5:$D$8972, "&lt;="&amp;AJ137)), "" )</f>
        <v/>
      </c>
      <c r="EL137" s="186" t="str">
        <f>IF(AK137&gt; 0,(COUNTIFS(FRACAS!$B$5:$B$8972, AK$4, FRACAS!$D$5:$D$8972, "&lt;="&amp;AK137)), "" )</f>
        <v/>
      </c>
      <c r="EM137" s="186" t="str">
        <f>IF(AL137&gt; 0,(COUNTIFS(FRACAS!$B$5:$B$8972, AL$4, FRACAS!$D$5:$D$8972, "&lt;="&amp;AL137)), "" )</f>
        <v/>
      </c>
      <c r="EN137" s="186" t="str">
        <f>IF(AM137&gt; 0,(COUNTIFS(FRACAS!$B$5:$B$8972, AM$4, FRACAS!$D$5:$D$8972, "&lt;="&amp;AM137)), "" )</f>
        <v/>
      </c>
      <c r="EO137" s="186" t="str">
        <f>IF(AN137&gt; 0,(COUNTIFS(FRACAS!$B$5:$B$8972, AN$4, FRACAS!$D$5:$D$8972, "&lt;="&amp;AN137)), "" )</f>
        <v/>
      </c>
      <c r="EP137" s="186" t="str">
        <f>IF(AO137&gt; 0,(COUNTIFS(FRACAS!$B$5:$B$8972, AO$4, FRACAS!$D$5:$D$8972, "&lt;="&amp;AO137)), "" )</f>
        <v/>
      </c>
      <c r="EQ137" s="186" t="str">
        <f>IF(AP137&gt; 0,(COUNTIFS(FRACAS!$B$5:$B$8972, AP$4, FRACAS!$D$5:$D$8972, "&lt;="&amp;AP137)), "" )</f>
        <v/>
      </c>
      <c r="ER137" s="186" t="str">
        <f>IF(AQ137&gt; 0,(COUNTIFS(FRACAS!$B$5:$B$8972, AQ$4, FRACAS!$D$5:$D$8972, "&lt;="&amp;AQ137)), "" )</f>
        <v/>
      </c>
      <c r="ES137" s="244"/>
      <c r="ET137" s="186"/>
      <c r="EU137" s="186"/>
      <c r="EV137" s="186"/>
      <c r="EW137" s="186"/>
      <c r="EX137" s="186"/>
      <c r="EY137" s="186"/>
      <c r="EZ137" s="186"/>
      <c r="FA137" s="186"/>
      <c r="FB137" s="203"/>
      <c r="FC137" s="204"/>
      <c r="FD137" s="204"/>
      <c r="FE137" s="190"/>
      <c r="FF137" s="190"/>
      <c r="FG137" s="190"/>
      <c r="FH137" s="190"/>
      <c r="FI137" s="190"/>
      <c r="FJ137" s="190"/>
      <c r="FK137" s="190"/>
      <c r="FL137" s="190"/>
      <c r="FM137" s="190"/>
      <c r="FN137" s="190"/>
      <c r="FO137" s="190"/>
      <c r="FP137" s="190"/>
      <c r="FQ137" s="190"/>
      <c r="FR137" s="190"/>
      <c r="FS137" s="190"/>
      <c r="FT137" s="190"/>
      <c r="FU137" s="190"/>
      <c r="FV137" s="190"/>
      <c r="FW137" s="190"/>
      <c r="FX137" s="190"/>
      <c r="FY137" s="190"/>
      <c r="FZ137" s="190"/>
      <c r="GA137" s="190"/>
      <c r="GB137" s="190"/>
      <c r="GC137" s="190"/>
      <c r="GD137" s="190"/>
      <c r="GE137" s="190"/>
      <c r="GF137" s="190"/>
      <c r="GG137" s="190"/>
      <c r="GH137" s="190"/>
      <c r="GI137" s="190"/>
      <c r="GJ137" s="190"/>
      <c r="GK137" s="190"/>
      <c r="GL137" s="190"/>
      <c r="GM137" s="190"/>
      <c r="GN137" s="190"/>
      <c r="GO137" s="190"/>
      <c r="GP137" s="190"/>
      <c r="GQ137" s="190"/>
      <c r="GR137" s="190"/>
      <c r="GS137" s="190"/>
      <c r="GT137" s="190"/>
      <c r="GU137" s="190"/>
      <c r="GV137" s="190"/>
      <c r="GW137" s="190"/>
      <c r="GX137" s="190"/>
      <c r="GY137" s="190"/>
      <c r="GZ137" s="190"/>
      <c r="HA137" s="190"/>
      <c r="HB137" s="190"/>
      <c r="HD137" s="190"/>
      <c r="HE137" s="190"/>
      <c r="HF137" s="190"/>
      <c r="HG137" s="190"/>
      <c r="HH137" s="190"/>
      <c r="HI137" s="190"/>
      <c r="HJ137" s="190"/>
      <c r="HK137" s="190"/>
      <c r="HL137" s="190"/>
      <c r="HM137" s="190"/>
      <c r="HN137" s="190"/>
      <c r="HO137" s="190"/>
      <c r="HP137" s="190"/>
      <c r="HQ137" s="190"/>
      <c r="HR137" s="190"/>
      <c r="HS137" s="190"/>
      <c r="HT137" s="190"/>
      <c r="HU137" s="190"/>
      <c r="HV137" s="190"/>
      <c r="HW137" s="190"/>
      <c r="HX137" s="190"/>
      <c r="HY137" s="190"/>
      <c r="HZ137" s="190"/>
      <c r="IA137" s="190"/>
      <c r="IB137" s="190"/>
      <c r="IC137" s="190"/>
      <c r="ID137" s="190"/>
      <c r="IE137" s="190"/>
      <c r="IF137" s="190"/>
      <c r="IG137" s="190"/>
      <c r="IH137" s="190"/>
      <c r="II137" s="190"/>
      <c r="IJ137" s="190"/>
      <c r="IK137" s="190"/>
      <c r="IL137" s="190"/>
      <c r="IM137" s="190"/>
      <c r="IN137" s="190"/>
      <c r="IO137" s="190"/>
      <c r="IP137" s="190"/>
      <c r="IQ137" s="190"/>
      <c r="IR137" s="190"/>
      <c r="IS137" s="190"/>
      <c r="IT137" s="190"/>
      <c r="IU137" s="190"/>
      <c r="IV137" s="190"/>
      <c r="IW137" s="190"/>
      <c r="IX137" s="190"/>
      <c r="IY137" s="190"/>
      <c r="IZ137" s="190"/>
      <c r="JA137" s="190"/>
      <c r="JB137" s="190"/>
      <c r="JC137" s="190"/>
      <c r="JD137" s="238"/>
      <c r="JE137" s="238"/>
      <c r="JF137" s="238"/>
      <c r="JG137" s="238"/>
      <c r="JH137" s="238"/>
      <c r="JI137" s="238"/>
      <c r="JJ137" s="238"/>
      <c r="JK137" s="238"/>
      <c r="JL137" s="238"/>
      <c r="JM137" s="238"/>
      <c r="JN137" s="239"/>
      <c r="JO137" s="193"/>
      <c r="JP137" s="193"/>
      <c r="JQ137" s="193"/>
      <c r="JR137" s="193"/>
      <c r="JS137" s="193"/>
      <c r="JT137" s="193"/>
      <c r="JU137" s="193"/>
      <c r="JV137" s="193"/>
      <c r="JW137" s="193"/>
      <c r="JX137" s="193"/>
      <c r="JY137" s="193"/>
      <c r="JZ137" s="193"/>
      <c r="KA137" s="193"/>
      <c r="KB137" s="193"/>
      <c r="KC137" s="193"/>
      <c r="KD137" s="193"/>
      <c r="KE137" s="193"/>
      <c r="KF137" s="193"/>
      <c r="KG137" s="193"/>
      <c r="KH137" s="193"/>
      <c r="KI137" s="193"/>
      <c r="KJ137" s="193"/>
      <c r="KK137" s="193"/>
      <c r="KL137" s="193"/>
      <c r="KM137" s="193"/>
      <c r="KN137" s="193"/>
      <c r="KO137" s="193"/>
      <c r="KP137" s="193"/>
      <c r="KQ137" s="193"/>
      <c r="KR137" s="193"/>
      <c r="KS137" s="193"/>
      <c r="KT137" s="193"/>
      <c r="KU137" s="193"/>
      <c r="KV137" s="193"/>
      <c r="KW137" s="193"/>
      <c r="KX137" s="193"/>
      <c r="KY137" s="193"/>
      <c r="KZ137" s="193"/>
      <c r="LA137" s="193"/>
      <c r="LB137" s="192"/>
      <c r="LC137" s="235" t="str">
        <f t="shared" si="13"/>
        <v/>
      </c>
      <c r="LD137" s="240" t="str" cm="1">
        <f t="array" ref="LD137">IFERROR((((D137/FRACAS!$AY$1)*60
)-(SUMPRODUCT((FRACAS!$B$5:$B$8970=D$4)*(FRACAS!$D$5:$D$8970&lt;=D137)*(IFERROR(FRACAS!$AM$5:$AM$8970,0)))
))/((D137/FRACAS!$AY$1)*60),"")</f>
        <v/>
      </c>
      <c r="LE137" s="240" t="str" cm="1">
        <f t="array" ref="LE137">IFERROR((((E137/FRACAS!$AY$1)*60
)-(SUMPRODUCT((FRACAS!$B$5:$B$8970=E$4)*(FRACAS!$D$5:$D$8970&lt;=E137)*(IFERROR(FRACAS!$AM$5:$AM$8970,0)))
))/((E137/FRACAS!$AY$1)*60),"")</f>
        <v/>
      </c>
      <c r="LF137" s="240" t="str" cm="1">
        <f t="array" ref="LF137">IFERROR((((F137/FRACAS!$AY$1)*60
)-(SUMPRODUCT((FRACAS!$B$5:$B$8970=F$4)*(FRACAS!$D$5:$D$8970&lt;=F137)*(IFERROR(FRACAS!$AM$5:$AM$8970,0)))
))/((F137/FRACAS!$AY$1)*60),"")</f>
        <v/>
      </c>
      <c r="LG137" s="240" t="str" cm="1">
        <f t="array" ref="LG137">IFERROR((((G137/FRACAS!$AY$1)*60
)-(SUMPRODUCT((FRACAS!$B$5:$B$8970=G$4)*(FRACAS!$D$5:$D$8970&lt;=G137)*(IFERROR(FRACAS!$AM$5:$AM$8970,0)))
))/((G137/FRACAS!$AY$1)*60),"")</f>
        <v/>
      </c>
      <c r="LH137" s="240" t="str" cm="1">
        <f t="array" ref="LH137">IFERROR((((H137/FRACAS!$AY$1)*60
)-(SUMPRODUCT((FRACAS!$B$5:$B$8970=H$4)*(FRACAS!$D$5:$D$8970&lt;=H137)*(IFERROR(FRACAS!$AM$5:$AM$8970,0)))
))/((H137/FRACAS!$AY$1)*60),"")</f>
        <v/>
      </c>
      <c r="LI137" s="240" t="str" cm="1">
        <f t="array" ref="LI137">IFERROR((((I137/FRACAS!$AY$1)*60
)-(SUMPRODUCT((FRACAS!$B$5:$B$8970=I$4)*(FRACAS!$D$5:$D$8970&lt;=I137)*(IFERROR(FRACAS!$AM$5:$AM$8970,0)))
))/((I137/FRACAS!$AY$1)*60),"")</f>
        <v/>
      </c>
      <c r="LJ137" s="240" t="str" cm="1">
        <f t="array" ref="LJ137">IFERROR((((J137/FRACAS!$AY$1)*60
)-(SUMPRODUCT((FRACAS!$B$5:$B$8970=J$4)*(FRACAS!$D$5:$D$8970&lt;=J137)*(IFERROR(FRACAS!$AM$5:$AM$8970,0)))
))/((J137/FRACAS!$AY$1)*60),"")</f>
        <v/>
      </c>
      <c r="LK137" s="240" t="str" cm="1">
        <f t="array" ref="LK137">IFERROR((((K137/FRACAS!$AY$1)*60
)-(SUMPRODUCT((FRACAS!$B$5:$B$8970=K$4)*(FRACAS!$D$5:$D$8970&lt;=K137)*(IFERROR(FRACAS!$AM$5:$AM$8970,0)))
))/((K137/FRACAS!$AY$1)*60),"")</f>
        <v/>
      </c>
      <c r="LL137" s="240" t="str" cm="1">
        <f t="array" ref="LL137">IFERROR((((L137/FRACAS!$AY$1)*60
)-(SUMPRODUCT((FRACAS!$B$5:$B$8970=L$4)*(FRACAS!$D$5:$D$8970&lt;=L137)*(IFERROR(FRACAS!$AM$5:$AM$8970,0)))
))/((L137/FRACAS!$AY$1)*60),"")</f>
        <v/>
      </c>
      <c r="LM137" s="240" t="str" cm="1">
        <f t="array" ref="LM137">IFERROR((((M137/FRACAS!$AY$1)*60
)-(SUMPRODUCT((FRACAS!$B$5:$B$8970=M$4)*(FRACAS!$D$5:$D$8970&lt;=M137)*(IFERROR(FRACAS!$AM$5:$AM$8970,0)))
))/((M137/FRACAS!$AY$1)*60),"")</f>
        <v/>
      </c>
      <c r="LN137" s="240" t="str" cm="1">
        <f t="array" ref="LN137">IFERROR((((N137/FRACAS!$AY$1)*60
)-(SUMPRODUCT((FRACAS!$B$5:$B$8970=N$4)*(FRACAS!$D$5:$D$8970&lt;=N137)*(IFERROR(FRACAS!$AM$5:$AM$8970,0)))
))/((N137/FRACAS!$AY$1)*60),"")</f>
        <v/>
      </c>
      <c r="LO137" s="240" t="str" cm="1">
        <f t="array" ref="LO137">IFERROR((((O137/FRACAS!$AY$1)*60
)-(SUMPRODUCT((FRACAS!$B$5:$B$8970=O$4)*(FRACAS!$D$5:$D$8970&lt;=O137)*(IFERROR(FRACAS!$AM$5:$AM$8970,0)))
))/((O137/FRACAS!$AY$1)*60),"")</f>
        <v/>
      </c>
      <c r="LP137" s="240" t="str" cm="1">
        <f t="array" ref="LP137">IFERROR((((P137/FRACAS!$AY$1)*60
)-(SUMPRODUCT((FRACAS!$B$5:$B$8970=P$4)*(FRACAS!$D$5:$D$8970&lt;=P137)*(IFERROR(FRACAS!$AM$5:$AM$8970,0)))
))/((P137/FRACAS!$AY$1)*60),"")</f>
        <v/>
      </c>
      <c r="LQ137" s="240" t="str" cm="1">
        <f t="array" ref="LQ137">IFERROR((((Q137/FRACAS!$AY$1)*60
)-(SUMPRODUCT((FRACAS!$B$5:$B$8970=Q$4)*(FRACAS!$D$5:$D$8970&lt;=Q137)*(IFERROR(FRACAS!$AM$5:$AM$8970,0)))
))/((Q137/FRACAS!$AY$1)*60),"")</f>
        <v/>
      </c>
      <c r="LR137" s="240" t="str" cm="1">
        <f t="array" ref="LR137">IFERROR((((R137/FRACAS!$AY$1)*60
)-(SUMPRODUCT((FRACAS!$B$5:$B$8970=R$4)*(FRACAS!$D$5:$D$8970&lt;=R137)*(IFERROR(FRACAS!$AM$5:$AM$8970,0)))
))/((R137/FRACAS!$AY$1)*60),"")</f>
        <v/>
      </c>
      <c r="LS137" s="240" t="str" cm="1">
        <f t="array" ref="LS137">IFERROR((((S137/FRACAS!$AY$1)*60
)-(SUMPRODUCT((FRACAS!$B$5:$B$8970=S$4)*(FRACAS!$D$5:$D$8970&lt;=S137)*(IFERROR(FRACAS!$AM$5:$AM$8970,0)))
))/((S137/FRACAS!$AY$1)*60),"")</f>
        <v/>
      </c>
      <c r="LT137" s="240" t="str" cm="1">
        <f t="array" ref="LT137">IFERROR((((T137/FRACAS!$AY$1)*60
)-(SUMPRODUCT((FRACAS!$B$5:$B$8970=T$4)*(FRACAS!$D$5:$D$8970&lt;=T137)*(IFERROR(FRACAS!$AM$5:$AM$8970,0)))
))/((T137/FRACAS!$AY$1)*60),"")</f>
        <v/>
      </c>
      <c r="LU137" s="240" t="str" cm="1">
        <f t="array" ref="LU137">IFERROR((((U137/FRACAS!$AY$1)*60
)-(SUMPRODUCT((FRACAS!$B$5:$B$8970=U$4)*(FRACAS!$D$5:$D$8970&lt;=U137)*(IFERROR(FRACAS!$AM$5:$AM$8970,0)))
))/((U137/FRACAS!$AY$1)*60),"")</f>
        <v/>
      </c>
      <c r="LV137" s="240" t="str" cm="1">
        <f t="array" ref="LV137">IFERROR(
    (((V137/FRACAS!$AY$1)*60))
    /
    (((V137/FRACAS!$AY$1)*60) + SUMPRODUCT((FRACAS!$B$5:$B$8970=V$4)*(FRACAS!$D$5:$D$8970&lt;=V137)*(IFERROR(FRACAS!$AM$5:$AM$8970,0)))
    ),"")</f>
        <v/>
      </c>
      <c r="LW137" s="240" t="str" cm="1">
        <f t="array" ref="LW137">IFERROR(
    (((W137/FRACAS!$AY$1)*60))
    /
    (((W137/FRACAS!$AY$1)*60) + SUMPRODUCT((FRACAS!$B$5:$B$8970=W$4)*(FRACAS!$D$5:$D$8970&lt;=W137)*(IFERROR(FRACAS!$AM$5:$AM$8970,0)))
    ),"")</f>
        <v/>
      </c>
      <c r="LX137" s="240" t="str" cm="1">
        <f t="array" ref="LX137">IFERROR(
    (((X137/FRACAS!$AY$1)*60))
    /
    (((X137/FRACAS!$AY$1)*60) + SUMPRODUCT((FRACAS!$B$5:$B$8970=X$4)*(FRACAS!$D$5:$D$8970&lt;=X137)*(IFERROR(FRACAS!$AM$5:$AM$8970,0)))
    ),"")</f>
        <v/>
      </c>
      <c r="LY137" s="240" t="str" cm="1">
        <f t="array" ref="LY137">IFERROR(
    (((Y137/FRACAS!$AY$1)*60))
    /
    (((Y137/FRACAS!$AY$1)*60) + SUMPRODUCT((FRACAS!$B$5:$B$8970=Y$4)*(FRACAS!$D$5:$D$8970&lt;=Y137)*(IFERROR(FRACAS!$AM$5:$AM$8970,0)))
    ),"")</f>
        <v/>
      </c>
      <c r="LZ137" s="240" t="str" cm="1">
        <f t="array" ref="LZ137">IFERROR(
    (((Z137/FRACAS!$AY$1)*60))
    /
    (((Z137/FRACAS!$AY$1)*60) + SUMPRODUCT((FRACAS!$B$5:$B$8970=Z$4)*(FRACAS!$D$5:$D$8970&lt;=Z137)*(IFERROR(FRACAS!$AM$5:$AM$8970,0)))
    ),"")</f>
        <v/>
      </c>
      <c r="MA137" s="240" t="str" cm="1">
        <f t="array" ref="MA137">IFERROR(
    (((AA137/FRACAS!$AY$1)*60))
    /
    (((AA137/FRACAS!$AY$1)*60) + SUMPRODUCT((FRACAS!$B$5:$B$8970=AA$4)*(FRACAS!$D$5:$D$8970&lt;=AA137)*(IFERROR(FRACAS!$AM$5:$AM$8970,0)))
    ),"")</f>
        <v/>
      </c>
      <c r="MB137" s="240" t="str" cm="1">
        <f t="array" ref="MB137">IFERROR(
    (((AB137/FRACAS!$AY$1)*60))
    /
    (((AB137/FRACAS!$AY$1)*60) + SUMPRODUCT((FRACAS!$B$5:$B$8970=AB$4)*(FRACAS!$D$5:$D$8970&lt;=AB137)*(IFERROR(FRACAS!$AM$5:$AM$8970,0)))
    ),"")</f>
        <v/>
      </c>
      <c r="MC137" s="240" t="str" cm="1">
        <f t="array" ref="MC137">IFERROR(
    (((AC137/FRACAS!$AY$1)*60))
    /
    (((AC137/FRACAS!$AY$1)*60) + SUMPRODUCT((FRACAS!$B$5:$B$8970=AC$4)*(FRACAS!$D$5:$D$8970&lt;=AC137)*(IFERROR(FRACAS!$AM$5:$AM$8970,0)))
    ),"")</f>
        <v/>
      </c>
      <c r="MD137" s="240" t="str" cm="1">
        <f t="array" ref="MD137">IFERROR(
    (((AD137/FRACAS!$AY$1)*60))
    /
    (((AD137/FRACAS!$AY$1)*60) + SUMPRODUCT((FRACAS!$B$5:$B$8970=AD$4)*(FRACAS!$D$5:$D$8970&lt;=AD137)*(IFERROR(FRACAS!$AM$5:$AM$8970,0)))
    ),"")</f>
        <v/>
      </c>
      <c r="ME137" s="240" t="str" cm="1">
        <f t="array" ref="ME137">IFERROR(
    (((AE137/FRACAS!$AY$1)*60))
    /
    (((AE137/FRACAS!$AY$1)*60) + SUMPRODUCT((FRACAS!$B$5:$B$8970=AE$4)*(FRACAS!$D$5:$D$8970&lt;=AE137)*(IFERROR(FRACAS!$AM$5:$AM$8970,0)))
    ),"")</f>
        <v/>
      </c>
      <c r="MF137" s="240" t="str" cm="1">
        <f t="array" ref="MF137">IFERROR(
    (((AF137/FRACAS!$AY$1)*60))
    /
    (((AF137/FRACAS!$AY$1)*60) + SUMPRODUCT((FRACAS!$B$5:$B$8970=AF$4)*(FRACAS!$D$5:$D$8970&lt;=AF137)*(IFERROR(FRACAS!$AM$5:$AM$8970,0)))
    ),"")</f>
        <v/>
      </c>
      <c r="MG137" s="240" t="str" cm="1">
        <f t="array" ref="MG137">IFERROR(
    (((AG137/FRACAS!$AY$1)*60))
    /
    (((AG137/FRACAS!$AY$1)*60) + SUMPRODUCT((FRACAS!$B$5:$B$8970=AG$4)*(FRACAS!$D$5:$D$8970&lt;=AG137)*(IFERROR(FRACAS!$AM$5:$AM$8970,0)))
    ),"")</f>
        <v/>
      </c>
      <c r="MH137" s="240" t="str" cm="1">
        <f t="array" ref="MH137">IFERROR(
    (((AH137/FRACAS!$AY$1)*60))
    /
    (((AH137/FRACAS!$AY$1)*60) + SUMPRODUCT((FRACAS!$B$5:$B$8970=AH$4)*(FRACAS!$D$5:$D$8970&lt;=AH137)*(IFERROR(FRACAS!$AM$5:$AM$8970,0)))
    ),"")</f>
        <v/>
      </c>
      <c r="MI137" s="240" t="str" cm="1">
        <f t="array" ref="MI137">IFERROR(
    (((AI137/FRACAS!$AY$1)*60))
    /
    (((AI137/FRACAS!$AY$1)*60) + SUMPRODUCT((FRACAS!$B$5:$B$8970=AI$4)*(FRACAS!$D$5:$D$8970&lt;=AI137)*(IFERROR(FRACAS!$AM$5:$AM$8970,0)))
    ),"")</f>
        <v/>
      </c>
      <c r="MJ137" s="240" t="str" cm="1">
        <f t="array" ref="MJ137">IFERROR(
    (((AJ137/FRACAS!$AY$1)*60))
    /
    (((AJ137/FRACAS!$AY$1)*60) + SUMPRODUCT((FRACAS!$B$5:$B$8970=AJ$4)*(FRACAS!$D$5:$D$8970&lt;=AJ137)*(IFERROR(FRACAS!$AM$5:$AM$8970,0)))
    ),"")</f>
        <v/>
      </c>
      <c r="MK137" s="240" t="str" cm="1">
        <f t="array" ref="MK137">IFERROR(
    (((AK137/FRACAS!$AY$1)*60))
    /
    (((AK137/FRACAS!$AY$1)*60) + SUMPRODUCT((FRACAS!$B$5:$B$8970=AK$4)*(FRACAS!$D$5:$D$8970&lt;=AK137)*(IFERROR(FRACAS!$AM$5:$AM$8970,0)))
    ),"")</f>
        <v/>
      </c>
      <c r="ML137" s="240" t="str" cm="1">
        <f t="array" ref="ML137">IFERROR(
    (((AL137/FRACAS!$AY$1)*60))
    /
    (((AL137/FRACAS!$AY$1)*60) + SUMPRODUCT((FRACAS!$B$5:$B$8970=AL$4)*(FRACAS!$D$5:$D$8970&lt;=AL137)*(IFERROR(FRACAS!$AM$5:$AM$8970,0)))
    ),"")</f>
        <v/>
      </c>
      <c r="MM137" s="240" t="str" cm="1">
        <f t="array" ref="MM137">IFERROR(
    (((AM137/FRACAS!$AY$1)*60))
    /
    (((AM137/FRACAS!$AY$1)*60) + SUMPRODUCT((FRACAS!$B$5:$B$8970=AM$4)*(FRACAS!$D$5:$D$8970&lt;=AM137)*(IFERROR(FRACAS!$AM$5:$AM$8970,0)))
    ),"")</f>
        <v/>
      </c>
      <c r="MN137" s="240" t="str" cm="1">
        <f t="array" ref="MN137">IFERROR(
    (((AN137/FRACAS!$AY$1)*60))
    /
    (((AN137/FRACAS!$AY$1)*60) + SUMPRODUCT((FRACAS!$B$5:$B$8970=AN$4)*(FRACAS!$D$5:$D$8970&lt;=AN137)*(IFERROR(FRACAS!$AM$5:$AM$8970,0)))
    ),"")</f>
        <v/>
      </c>
      <c r="MO137" s="240" t="str" cm="1">
        <f t="array" ref="MO137">IFERROR(
    (((AO137/FRACAS!$AY$1)*60))
    /
    (((AO137/FRACAS!$AY$1)*60) + SUMPRODUCT((FRACAS!$B$5:$B$8970=AO$4)*(FRACAS!$D$5:$D$8970&lt;=AO137)*(IFERROR(FRACAS!$AM$5:$AM$8970,0)))
    ),"")</f>
        <v/>
      </c>
      <c r="MP137" s="240" t="str" cm="1">
        <f t="array" ref="MP137">IFERROR(
    (((AP137/FRACAS!$AY$1)*60))
    /
    (((AP137/FRACAS!$AY$1)*60) + SUMPRODUCT((FRACAS!$B$5:$B$8970=AP$4)*(FRACAS!$D$5:$D$8970&lt;=AP137)*(IFERROR(FRACAS!$AM$5:$AM$8970,0)))
    ),"")</f>
        <v/>
      </c>
      <c r="MQ137" s="240" t="str" cm="1">
        <f t="array" ref="MQ137">IFERROR(
    (((AQ137/FRACAS!$AY$1)*60))
    /
    (((AQ137/FRACAS!$AY$1)*60) + SUMPRODUCT((FRACAS!$B$5:$B$8970=AQ$4)*(FRACAS!$D$5:$D$8970&lt;=AQ137)*(IFERROR(FRACAS!$AM$5:$AM$8970,0)))
    ),"")</f>
        <v/>
      </c>
      <c r="MR137" s="194"/>
      <c r="MS137" s="194"/>
      <c r="MT137" s="194"/>
      <c r="MU137" s="194"/>
      <c r="MV137" s="194"/>
      <c r="MW137" s="194"/>
      <c r="MX137" s="194"/>
      <c r="MY137" s="194"/>
      <c r="MZ137" s="194"/>
      <c r="NA137" s="195"/>
      <c r="ND137" s="241">
        <f t="shared" si="16"/>
        <v>0</v>
      </c>
      <c r="NE137" s="242" t="str">
        <f t="shared" si="17"/>
        <v/>
      </c>
      <c r="NF137" s="193" t="str" cm="1">
        <f t="array" ref="NF137">IF($ND137=0,"",(IFERROR( (IFERROR($ND137/FRACAS!$AY$1*60,0) - SUMPRODUCT( (FRACAS!$K$5:$K$8972=NF$2) * IFERROR(FRACAS!$AN$5:$AN$8972,0) ) ) / IFERROR($ND137/FRACAS!$AY$1*60,0), 1 )))</f>
        <v/>
      </c>
      <c r="NG137" s="193" t="str" cm="1">
        <f t="array" ref="NG137">IF($ND137=0,"",(IFERROR( (IFERROR($ND137/FRACAS!$AY$1*60,0) - SUMPRODUCT( (FRACAS!$K$5:$K$8972=NG$2) * IFERROR(FRACAS!$AN$5:$AN$8972,0) ) ) / IFERROR($ND137/FRACAS!$AY$1*60,0), 1 )))</f>
        <v/>
      </c>
      <c r="NH137" s="193" t="str" cm="1">
        <f t="array" ref="NH137">IF($ND137=0,"",(IFERROR( (IFERROR($ND137/FRACAS!$AY$1*60,0) - SUMPRODUCT( (FRACAS!$K$5:$K$8972=NH$2) * IFERROR(FRACAS!$AN$5:$AN$8972,0) ) ) / IFERROR($ND137/FRACAS!$AY$1*60,0), 1 )))</f>
        <v/>
      </c>
      <c r="NI137" s="193" t="str" cm="1">
        <f t="array" ref="NI137">IF($ND137=0,"",(IFERROR( (IFERROR($ND137/FRACAS!$AY$1*60,0) - SUMPRODUCT( (FRACAS!$K$5:$K$8972=NI$2) * IFERROR(FRACAS!$AN$5:$AN$8972,0) ) ) / IFERROR($ND137/FRACAS!$AY$1*60,0), 1 )))</f>
        <v/>
      </c>
      <c r="NJ137" s="193" t="str" cm="1">
        <f t="array" ref="NJ137">IF($ND137=0,"",(IFERROR( (IFERROR($ND137/FRACAS!$AY$1*60,0) - SUMPRODUCT( (FRACAS!$K$5:$K$8972=NJ$2) * IFERROR(FRACAS!$AN$5:$AN$8972,0) ) ) / IFERROR($ND137/FRACAS!$AY$1*60,0), 1 )))</f>
        <v/>
      </c>
      <c r="NK137" s="193" t="str" cm="1">
        <f t="array" ref="NK137">IF($ND137=0,"",(IFERROR( (IFERROR($ND137/FRACAS!$AY$1*60,0) - SUMPRODUCT( (FRACAS!$K$5:$K$8972=NK$2) * IFERROR(FRACAS!$AN$5:$AN$8972,0) ) ) / IFERROR($ND137/FRACAS!$AY$1*60,0), 1 )))</f>
        <v/>
      </c>
      <c r="NL137" s="193" t="str" cm="1">
        <f t="array" ref="NL137">IF($ND137=0,"",(IFERROR( (IFERROR($ND137/FRACAS!$AY$1*60,0) - SUMPRODUCT( (FRACAS!$K$5:$K$8972=NL$2) * IFERROR(FRACAS!$AN$5:$AN$8972,0) ) ) / IFERROR($ND137/FRACAS!$AY$1*60,0), 1 )))</f>
        <v/>
      </c>
      <c r="NM137" s="193" t="str" cm="1">
        <f t="array" ref="NM137">IF($ND137=0,"",(IFERROR( (IFERROR($ND137/FRACAS!$AY$1*60,0) - SUMPRODUCT( (FRACAS!$K$5:$K$8972=NM$2) * IFERROR(FRACAS!$AN$5:$AN$8972,0) ) ) / IFERROR($ND137/FRACAS!$AY$1*60,0), 1 )))</f>
        <v/>
      </c>
      <c r="NN137" s="193" t="str" cm="1">
        <f t="array" ref="NN137">IF($ND137=0,"",(IFERROR( (IFERROR($ND137/FRACAS!$AY$1*60,0) - SUMPRODUCT( (FRACAS!$K$5:$K$8972=NN$2) * IFERROR(FRACAS!$AN$5:$AN$8972,0) ) ) / IFERROR($ND137/FRACAS!$AY$1*60,0), 1 )))</f>
        <v/>
      </c>
      <c r="NO137" s="193" t="str" cm="1">
        <f t="array" ref="NO137">IF($ND137=0,"",(IFERROR( (IFERROR($ND137/FRACAS!$AY$1*60,0) - SUMPRODUCT( (FRACAS!$K$5:$K$8972=NO$2) * IFERROR(FRACAS!$AN$5:$AN$8972,0) ) ) / IFERROR($ND137/FRACAS!$AY$1*60,0), 1 )))</f>
        <v/>
      </c>
      <c r="NP137" s="193" t="str" cm="1">
        <f t="array" ref="NP137">IF($ND137=0,"",(IFERROR( (IFERROR($ND137/FRACAS!$AY$1*60,0) - SUMPRODUCT( (FRACAS!$K$5:$K$8972=NP$2) * IFERROR(FRACAS!$AN$5:$AN$8972,0) ) ) / IFERROR($ND137/FRACAS!$AY$1*60,0), 1 )))</f>
        <v/>
      </c>
      <c r="NQ137" s="193" t="str" cm="1">
        <f t="array" ref="NQ137">IF($ND137=0,"",(IFERROR( (IFERROR($ND137/FRACAS!$AY$1*60,0) - SUMPRODUCT( (FRACAS!$K$5:$K$8972=NQ$2) * IFERROR(FRACAS!$AN$5:$AN$8972,0) ) ) / IFERROR($ND137/FRACAS!$AY$1*60,0), 1 )))</f>
        <v/>
      </c>
      <c r="NR137" s="193" t="str" cm="1">
        <f t="array" ref="NR137">IF($ND137=0,"",(IFERROR( (IFERROR($ND137/FRACAS!$AY$1*60,0) - SUMPRODUCT( (FRACAS!$K$5:$K$8972=NR$2) * IFERROR(FRACAS!$AN$5:$AN$8972,0) ) ) / IFERROR($ND137/FRACAS!$AY$1*60,0), 1 )))</f>
        <v/>
      </c>
      <c r="NS137" s="193" t="str" cm="1">
        <f t="array" ref="NS137">IF($ND137=0,"",(IFERROR( (IFERROR($ND137/FRACAS!$AY$1*60,0) - SUMPRODUCT( (FRACAS!$K$5:$K$8972=NS$2) * IFERROR(FRACAS!$AN$5:$AN$8972,0) ) ) / IFERROR($ND137/FRACAS!$AY$1*60,0), 1 )))</f>
        <v/>
      </c>
      <c r="NT137" s="193" t="str" cm="1">
        <f t="array" ref="NT137">IF($ND137=0,"",(IFERROR( (IFERROR($ND137/FRACAS!$AY$1*60,0) - SUMPRODUCT( (FRACAS!$K$5:$K$8972=NT$2) * IFERROR(FRACAS!$AN$5:$AN$8972,0) ) ) / IFERROR($ND137/FRACAS!$AY$1*60,0), 1 )))</f>
        <v/>
      </c>
      <c r="NU137" s="193" t="str" cm="1">
        <f t="array" ref="NU137">IF($ND137=0,"",(IFERROR( (IFERROR($ND137/FRACAS!$AY$1*60,0) - SUMPRODUCT( (FRACAS!$K$5:$K$8972=NU$2) * IFERROR(FRACAS!$AN$5:$AN$8972,0) ) ) / IFERROR($ND137/FRACAS!$AY$1*60,0), 1 )))</f>
        <v/>
      </c>
      <c r="NV137" s="193" t="str" cm="1">
        <f t="array" ref="NV137">IF($ND137=0,"",(IFERROR( (IFERROR($ND137/FRACAS!$AY$1*60,0) - SUMPRODUCT( (FRACAS!$K$5:$K$8972=NV$2) * IFERROR(FRACAS!$AN$5:$AN$8972,0) ) ) / IFERROR($ND137/FRACAS!$AY$1*60,0), 1 )))</f>
        <v/>
      </c>
      <c r="NW137" s="193" t="str" cm="1">
        <f t="array" ref="NW137">IF($ND137=0,"",(IFERROR( (IFERROR($ND137/FRACAS!$AY$1*60,0) - SUMPRODUCT( (FRACAS!$K$5:$K$8972=NW$2) * IFERROR(FRACAS!$AN$5:$AN$8972,0) ) ) / IFERROR($ND137/FRACAS!$AY$1*60,0), 1 )))</f>
        <v/>
      </c>
      <c r="NX137" s="193" t="str" cm="1">
        <f t="array" ref="NX137">IF($ND137=0,"",(IFERROR( (IFERROR($ND137/FRACAS!$AY$1*60,0) - SUMPRODUCT( (FRACAS!$K$5:$K$8972=NX$2) * IFERROR(FRACAS!$AN$5:$AN$8972,0) ) ) / IFERROR($ND137/FRACAS!$AY$1*60,0), 1 )))</f>
        <v/>
      </c>
      <c r="NY137" s="193" t="str" cm="1">
        <f t="array" ref="NY137">IF($ND137=0,"",(IFERROR( (IFERROR($ND137/FRACAS!$AY$1*60,0) - SUMPRODUCT( (FRACAS!$K$5:$K$8972=NY$2) * IFERROR(FRACAS!$AN$5:$AN$8972,0) ) ) / IFERROR($ND137/FRACAS!$AY$1*60,0), 1 )))</f>
        <v/>
      </c>
      <c r="NZ137" s="193" t="str" cm="1">
        <f t="array" ref="NZ137">IF($ND137=0,"",(IFERROR( (IFERROR($ND137/FRACAS!$AY$1*60,0) - SUMPRODUCT( (FRACAS!$K$5:$K$8972=NZ$2) * IFERROR(FRACAS!$AN$5:$AN$8972,0) ) ) / IFERROR($ND137/FRACAS!$AY$1*60,0), 1 )))</f>
        <v/>
      </c>
      <c r="OA137" s="193" t="str" cm="1">
        <f t="array" ref="OA137">IF($ND137=0,"",(IFERROR( (IFERROR($ND137/FRACAS!$AY$1*60,0) - SUMPRODUCT( (FRACAS!$K$5:$K$8972=OA$2) * IFERROR(FRACAS!$AN$5:$AN$8972,0) ) ) / IFERROR($ND137/FRACAS!$AY$1*60,0), 1 )))</f>
        <v/>
      </c>
      <c r="OB137" s="193" t="str" cm="1">
        <f t="array" ref="OB137">IF($ND137=0,"",(IFERROR( (IFERROR($ND137/FRACAS!$AY$1*60,0) - SUMPRODUCT( (FRACAS!$K$5:$K$8972=OB$2) * IFERROR(FRACAS!$AN$5:$AN$8972,0) ) ) / IFERROR($ND137/FRACAS!$AY$1*60,0), 1 )))</f>
        <v/>
      </c>
      <c r="OC137" s="193" t="str" cm="1">
        <f t="array" ref="OC137">IF($ND137=0,"",(IFERROR( (IFERROR($ND137/FRACAS!$AY$1*60,0) - SUMPRODUCT( (FRACAS!$K$5:$K$8972=OC$2) * IFERROR(FRACAS!$AN$5:$AN$8972,0) ) ) / IFERROR($ND137/FRACAS!$AY$1*60,0), 1 )))</f>
        <v/>
      </c>
      <c r="OD137" s="193" t="str" cm="1">
        <f t="array" ref="OD137">IF($ND137=0,"",(IFERROR( (IFERROR($ND137/FRACAS!$AY$1*60,0) - SUMPRODUCT( (FRACAS!$K$5:$K$8972=OD$2) * IFERROR(FRACAS!$AN$5:$AN$8972,0) ) ) / IFERROR($ND137/FRACAS!$AY$1*60,0), 1 )))</f>
        <v/>
      </c>
      <c r="OE137" s="193" t="str" cm="1">
        <f t="array" ref="OE137">IF($ND137=0,"",(IFERROR( (IFERROR($ND137/FRACAS!$AY$1*60,0) - SUMPRODUCT( (FRACAS!$K$5:$K$8972=OE$2) * IFERROR(FRACAS!$AN$5:$AN$8972,0) ) ) / IFERROR($ND137/FRACAS!$AY$1*60,0), 1 )))</f>
        <v/>
      </c>
      <c r="OF137" s="193" t="str" cm="1">
        <f t="array" ref="OF137">IF($ND137=0,"",(IFERROR( (IFERROR($ND137/FRACAS!$AY$1*60,0) - SUMPRODUCT( (FRACAS!$K$5:$K$8972=OF$2) * IFERROR(FRACAS!$AN$5:$AN$8972,0) ) ) / IFERROR($ND137/FRACAS!$AY$1*60,0), 1 )))</f>
        <v/>
      </c>
      <c r="OG137" s="193" t="str" cm="1">
        <f t="array" ref="OG137">IF($ND137=0,"",(IFERROR( (IFERROR($ND137/FRACAS!$AY$1*60,0) - SUMPRODUCT( (FRACAS!$K$5:$K$8972=OG$2) * IFERROR(FRACAS!$AN$5:$AN$8972,0) ) ) / IFERROR($ND137/FRACAS!$AY$1*60,0), 1 )))</f>
        <v/>
      </c>
      <c r="OH137" s="193" t="str" cm="1">
        <f t="array" ref="OH137">IF($ND137=0,"",(IFERROR( (IFERROR($ND137/FRACAS!$AY$1*60,0) - SUMPRODUCT( (FRACAS!$K$5:$K$8972=OH$2) * IFERROR(FRACAS!$AN$5:$AN$8972,0) ) ) / IFERROR($ND137/FRACAS!$AY$1*60,0), 1 )))</f>
        <v/>
      </c>
      <c r="OI137" s="193" t="str" cm="1">
        <f t="array" ref="OI137">IF($ND137=0,"",(IFERROR( (IFERROR($ND137/FRACAS!$AY$1*60,0) - SUMPRODUCT( (FRACAS!$K$5:$K$8972=OI$2) * IFERROR(FRACAS!$AN$5:$AN$8972,0) ) ) / IFERROR($ND137/FRACAS!$AY$1*60,0), 1 )))</f>
        <v/>
      </c>
      <c r="OJ137" s="193" t="str" cm="1">
        <f t="array" ref="OJ137">IF($ND137=0,"",(IFERROR( (IFERROR($ND137/FRACAS!$AY$1*60,0) - SUMPRODUCT( (FRACAS!$K$5:$K$8972=OJ$2) * IFERROR(FRACAS!$AN$5:$AN$8972,0) ) ) / IFERROR($ND137/FRACAS!$AY$1*60,0), 1 )))</f>
        <v/>
      </c>
      <c r="OK137" s="193" t="str" cm="1">
        <f t="array" ref="OK137">IF($ND137=0,"",(IFERROR( (IFERROR($ND137/FRACAS!$AY$1*60,0) - SUMPRODUCT( (FRACAS!$K$5:$K$8972=OK$2) * IFERROR(FRACAS!$AN$5:$AN$8972,0) ) ) / IFERROR($ND137/FRACAS!$AY$1*60,0), 1 )))</f>
        <v/>
      </c>
      <c r="OL137" s="193" t="str" cm="1">
        <f t="array" ref="OL137">IF($ND137=0,"",(IFERROR( (IFERROR($ND137/FRACAS!$AY$1*60,0) - SUMPRODUCT( (FRACAS!$K$5:$K$8972=OL$2) * IFERROR(FRACAS!$AN$5:$AN$8972,0) ) ) / IFERROR($ND137/FRACAS!$AY$1*60,0), 1 )))</f>
        <v/>
      </c>
      <c r="OM137" s="193" t="str" cm="1">
        <f t="array" ref="OM137">IF($ND137=0,"",(IFERROR( (IFERROR($ND137/FRACAS!$AY$1*60,0) - SUMPRODUCT( (FRACAS!$K$5:$K$8972=OM$2) * IFERROR(FRACAS!$AN$5:$AN$8972,0) ) ) / IFERROR($ND137/FRACAS!$AY$1*60,0), 1 )))</f>
        <v/>
      </c>
      <c r="ON137" s="193" t="str" cm="1">
        <f t="array" ref="ON137">IF($ND137=0,"",(IFERROR( (IFERROR($ND137/FRACAS!$AY$1*60,0) - SUMPRODUCT( (FRACAS!$K$5:$K$8972=ON$2) * IFERROR(FRACAS!$AN$5:$AN$8972,0) ) ) / IFERROR($ND137/FRACAS!$AY$1*60,0), 1 )))</f>
        <v/>
      </c>
      <c r="OO137" s="193" t="str" cm="1">
        <f t="array" ref="OO137">IF($ND137=0,"",(IFERROR( (IFERROR($ND137/FRACAS!$AY$1*60,0) - SUMPRODUCT( (FRACAS!$K$5:$K$8972=OO$2) * IFERROR(FRACAS!$AN$5:$AN$8972,0) ) ) / IFERROR($ND137/FRACAS!$AY$1*60,0), 1 )))</f>
        <v/>
      </c>
      <c r="OP137" s="193" t="str" cm="1">
        <f t="array" ref="OP137">IF($ND137=0,"",(IFERROR( (IFERROR($ND137/FRACAS!$AY$1*60,0) - SUMPRODUCT( (FRACAS!$K$5:$K$8972=OP$2) * IFERROR(FRACAS!$AN$5:$AN$8972,0) ) ) / IFERROR($ND137/FRACAS!$AY$1*60,0), 1 )))</f>
        <v/>
      </c>
      <c r="OQ137" s="193" t="str" cm="1">
        <f t="array" ref="OQ137">IF($ND137=0,"",(IFERROR( (IFERROR($ND137/FRACAS!$AY$1*60,0) - SUMPRODUCT( (FRACAS!$K$5:$K$8972=OQ$2) * IFERROR(FRACAS!$AN$5:$AN$8972,0) ) ) / IFERROR($ND137/FRACAS!$AY$1*60,0), 1 )))</f>
        <v/>
      </c>
      <c r="OR137" s="193" t="str" cm="1">
        <f t="array" ref="OR137">IF($ND137=0,"",(IFERROR( (IFERROR($ND137/FRACAS!$AY$1*60,0) - SUMPRODUCT( (FRACAS!$K$5:$K$8972=OR$2) * IFERROR(FRACAS!$AN$5:$AN$8972,0) ) ) / IFERROR($ND137/FRACAS!$AY$1*60,0), 1 )))</f>
        <v/>
      </c>
      <c r="OS137" s="193" t="str" cm="1">
        <f t="array" ref="OS137">IF($ND137=0,"",(IFERROR( (IFERROR($ND137/FRACAS!$AY$1*60,0) - SUMPRODUCT( (FRACAS!$K$5:$K$8972=OS$2) * IFERROR(FRACAS!$AN$5:$AN$8972,0) ) ) / IFERROR($ND137/FRACAS!$AY$1*60,0), 1 )))</f>
        <v/>
      </c>
      <c r="OT137" s="243" t="str" cm="1">
        <f t="array" ref="OT137">IF($ND137=0,"",(IFERROR( (IFERROR($ND137/FRACAS!$AY$1*60,0) - SUMPRODUCT( (FRACAS!$K$5:$K$8972=OT$2) * IFERROR(FRACAS!$AN$5:$AN$8972,0) ) ) / IFERROR($ND137/FRACAS!$AY$1*60,0), 1 )))</f>
        <v/>
      </c>
    </row>
    <row r="138" spans="2:410" x14ac:dyDescent="0.2">
      <c r="B138" s="233"/>
      <c r="C138" s="259">
        <f>IF('[1]17.11.2025 IASI18 Mileage'!C138="","",'[1]17.11.2025 IASI18 Mileage'!C138)</f>
        <v>46902</v>
      </c>
      <c r="D138" s="201" t="str">
        <f>IF('[1]17.11.2025 IASI18 Mileage'!D138="","",'[1]17.11.2025 IASI18 Mileage'!D138)</f>
        <v/>
      </c>
      <c r="E138" s="201" t="str">
        <f>IF('[1]17.11.2025 IASI18 Mileage'!E138="","",'[1]17.11.2025 IASI18 Mileage'!E138)</f>
        <v/>
      </c>
      <c r="F138" s="201" t="str">
        <f>IF('[1]17.11.2025 IASI18 Mileage'!F138="","",'[1]17.11.2025 IASI18 Mileage'!F138)</f>
        <v/>
      </c>
      <c r="G138" s="201" t="str">
        <f>IF('[1]17.11.2025 IASI18 Mileage'!G138="","",'[1]17.11.2025 IASI18 Mileage'!G138)</f>
        <v/>
      </c>
      <c r="H138" s="201" t="str">
        <f>IF('[1]17.11.2025 IASI18 Mileage'!H138="","",'[1]17.11.2025 IASI18 Mileage'!H138)</f>
        <v/>
      </c>
      <c r="I138" s="201" t="str">
        <f>IF('[1]17.11.2025 IASI18 Mileage'!I138="","",'[1]17.11.2025 IASI18 Mileage'!I138)</f>
        <v/>
      </c>
      <c r="J138" s="201" t="str">
        <f>IF('[1]17.11.2025 IASI18 Mileage'!J138="","",'[1]17.11.2025 IASI18 Mileage'!J138)</f>
        <v/>
      </c>
      <c r="K138" s="201" t="str">
        <f>IF('[1]17.11.2025 IASI18 Mileage'!K138="","",'[1]17.11.2025 IASI18 Mileage'!K138)</f>
        <v/>
      </c>
      <c r="L138" s="201" t="str">
        <f>IF('[1]17.11.2025 IASI18 Mileage'!L138="","",'[1]17.11.2025 IASI18 Mileage'!L138)</f>
        <v/>
      </c>
      <c r="M138" s="201" t="str">
        <f>IF('[1]17.11.2025 IASI18 Mileage'!M138="","",'[1]17.11.2025 IASI18 Mileage'!M138)</f>
        <v/>
      </c>
      <c r="N138" s="201" t="str">
        <f>IF('[1]17.11.2025 IASI18 Mileage'!N138="","",'[1]17.11.2025 IASI18 Mileage'!N138)</f>
        <v/>
      </c>
      <c r="O138" s="201" t="str">
        <f>IF('[1]17.11.2025 IASI18 Mileage'!O138="","",'[1]17.11.2025 IASI18 Mileage'!O138)</f>
        <v/>
      </c>
      <c r="P138" s="201" t="str">
        <f>IF('[1]17.11.2025 IASI18 Mileage'!P138="","",'[1]17.11.2025 IASI18 Mileage'!P138)</f>
        <v/>
      </c>
      <c r="Q138" s="201" t="str">
        <f>IF('[1]17.11.2025 IASI18 Mileage'!Q138="","",'[1]17.11.2025 IASI18 Mileage'!Q138)</f>
        <v/>
      </c>
      <c r="R138" s="201" t="str">
        <f>IF('[1]17.11.2025 IASI18 Mileage'!R138="","",'[1]17.11.2025 IASI18 Mileage'!R138)</f>
        <v/>
      </c>
      <c r="S138" s="201" t="str">
        <f>IF('[1]17.11.2025 IASI18 Mileage'!S138="","",'[1]17.11.2025 IASI18 Mileage'!S138)</f>
        <v/>
      </c>
      <c r="T138" s="201" t="str">
        <f>IF('[1]17.11.2025 IASI18 Mileage'!T138="","",'[1]17.11.2025 IASI18 Mileage'!T138)</f>
        <v/>
      </c>
      <c r="U138" s="201" t="str">
        <f>IF('[1]17.11.2025 IASI18 Mileage'!U138="","",'[1]17.11.2025 IASI18 Mileage'!U138)</f>
        <v/>
      </c>
      <c r="V138" s="201"/>
      <c r="W138" s="201"/>
      <c r="X138" s="201"/>
      <c r="Y138" s="201"/>
      <c r="Z138" s="201"/>
      <c r="AA138" s="201"/>
      <c r="AB138" s="201"/>
      <c r="AC138" s="201"/>
      <c r="AD138" s="201"/>
      <c r="AE138" s="201"/>
      <c r="AF138" s="201"/>
      <c r="AG138" s="201"/>
      <c r="AH138" s="201"/>
      <c r="AI138" s="201"/>
      <c r="AJ138" s="201"/>
      <c r="AK138" s="201"/>
      <c r="AL138" s="201"/>
      <c r="AM138" s="201"/>
      <c r="AN138" s="201"/>
      <c r="AO138" s="201"/>
      <c r="AP138" s="201"/>
      <c r="AQ138" s="201"/>
      <c r="AR138" s="201"/>
      <c r="AS138" s="201"/>
      <c r="AT138" s="201"/>
      <c r="AU138" s="201"/>
      <c r="AV138" s="201"/>
      <c r="AW138" s="201"/>
      <c r="AX138" s="201"/>
      <c r="AY138" s="201"/>
      <c r="AZ138" s="201"/>
      <c r="BA138" s="202"/>
      <c r="BB138" s="184"/>
      <c r="BC138" s="184"/>
      <c r="BD138" s="234"/>
      <c r="BE138" s="234"/>
      <c r="BF138" s="234"/>
      <c r="BG138" s="234"/>
      <c r="BH138" s="234"/>
      <c r="BI138" s="234"/>
      <c r="BJ138" s="234"/>
      <c r="BK138" s="234"/>
      <c r="BL138" s="234"/>
      <c r="BM138" s="234"/>
      <c r="BN138" s="234"/>
      <c r="BO138" s="234"/>
      <c r="BP138" s="234"/>
      <c r="BQ138" s="234"/>
      <c r="BR138" s="234"/>
      <c r="BS138" s="234"/>
      <c r="BT138" s="234"/>
      <c r="BU138" s="234"/>
      <c r="BV138" s="234"/>
      <c r="BW138" s="234"/>
      <c r="BX138" s="234"/>
      <c r="BY138" s="234"/>
      <c r="BZ138" s="234"/>
      <c r="CA138" s="234"/>
      <c r="CB138" s="234"/>
      <c r="CC138" s="234"/>
      <c r="CD138" s="234"/>
      <c r="CE138" s="234"/>
      <c r="CF138" s="234"/>
      <c r="CG138" s="234"/>
      <c r="CH138" s="234"/>
      <c r="CI138" s="234"/>
      <c r="CJ138" s="234"/>
      <c r="CK138" s="234"/>
      <c r="CL138" s="234"/>
      <c r="CM138" s="234"/>
      <c r="CN138" s="234"/>
      <c r="CO138" s="234"/>
      <c r="CP138" s="234"/>
      <c r="CQ138" s="234"/>
      <c r="CR138" s="234"/>
      <c r="CS138" s="234"/>
      <c r="CT138" s="234"/>
      <c r="CU138" s="234"/>
      <c r="CV138" s="234"/>
      <c r="CW138" s="234"/>
      <c r="CX138" s="234"/>
      <c r="CY138" s="234"/>
      <c r="CZ138" s="234"/>
      <c r="DA138" s="234"/>
      <c r="DB138" s="234"/>
      <c r="DC138" s="184">
        <f t="shared" si="14"/>
        <v>0</v>
      </c>
      <c r="DD138" s="235" t="str">
        <f t="shared" si="15"/>
        <v/>
      </c>
      <c r="DE138" s="186">
        <f>IF(D138&gt; 0,(COUNTIFS(FRACAS!$B$5:$B$8972, D$4, FRACAS!$D$5:$D$8972, "&lt;="&amp;D138)), "" )</f>
        <v>0</v>
      </c>
      <c r="DF138" s="186">
        <f>IF(E138&gt; 0,(COUNTIFS(FRACAS!$B$5:$B$8972, E$4, FRACAS!$D$5:$D$8972, "&lt;="&amp;E138)), "" )</f>
        <v>0</v>
      </c>
      <c r="DG138" s="186">
        <f>IF(F138&gt; 0,(COUNTIFS(FRACAS!$B$5:$B$8972, F$4, FRACAS!$D$5:$D$8972, "&lt;="&amp;F138)), "" )</f>
        <v>0</v>
      </c>
      <c r="DH138" s="186">
        <f>IF(G138&gt; 0,(COUNTIFS(FRACAS!$B$5:$B$8972, G$4, FRACAS!$D$5:$D$8972, "&lt;="&amp;G138)), "" )</f>
        <v>0</v>
      </c>
      <c r="DI138" s="186">
        <f>IF(H138&gt; 0,(COUNTIFS(FRACAS!$B$5:$B$8972, H$4, FRACAS!$D$5:$D$8972, "&lt;="&amp;H138)), "" )</f>
        <v>0</v>
      </c>
      <c r="DJ138" s="186">
        <f>IF(I138&gt; 0,(COUNTIFS(FRACAS!$B$5:$B$8972, I$4, FRACAS!$D$5:$D$8972, "&lt;="&amp;I138)), "" )</f>
        <v>0</v>
      </c>
      <c r="DK138" s="186">
        <f>IF(J138&gt; 0,(COUNTIFS(FRACAS!$B$5:$B$8972, J$4, FRACAS!$D$5:$D$8972, "&lt;="&amp;J138)), "" )</f>
        <v>0</v>
      </c>
      <c r="DL138" s="186">
        <f>IF(K138&gt; 0,(COUNTIFS(FRACAS!$B$5:$B$8972, K$4, FRACAS!$D$5:$D$8972, "&lt;="&amp;K138)), "" )</f>
        <v>0</v>
      </c>
      <c r="DM138" s="186">
        <f>IF(L138&gt; 0,(COUNTIFS(FRACAS!$B$5:$B$8972, L$4, FRACAS!$D$5:$D$8972, "&lt;="&amp;L138)), "" )</f>
        <v>0</v>
      </c>
      <c r="DN138" s="186">
        <f>IF(M138&gt; 0,(COUNTIFS(FRACAS!$B$5:$B$8972, M$4, FRACAS!$D$5:$D$8972, "&lt;="&amp;M138)), "" )</f>
        <v>0</v>
      </c>
      <c r="DO138" s="186">
        <f>IF(N138&gt; 0,(COUNTIFS(FRACAS!$B$5:$B$8972, N$4, FRACAS!$D$5:$D$8972, "&lt;="&amp;N138)), "" )</f>
        <v>0</v>
      </c>
      <c r="DP138" s="186">
        <f>IF(O138&gt; 0,(COUNTIFS(FRACAS!$B$5:$B$8972, O$4, FRACAS!$D$5:$D$8972, "&lt;="&amp;O138)), "" )</f>
        <v>0</v>
      </c>
      <c r="DQ138" s="186">
        <f>IF(P138&gt; 0,(COUNTIFS(FRACAS!$B$5:$B$8972, P$4, FRACAS!$D$5:$D$8972, "&lt;="&amp;P138)), "" )</f>
        <v>0</v>
      </c>
      <c r="DR138" s="186">
        <f>IF(Q138&gt; 0,(COUNTIFS(FRACAS!$B$5:$B$8972, Q$4, FRACAS!$D$5:$D$8972, "&lt;="&amp;Q138)), "" )</f>
        <v>0</v>
      </c>
      <c r="DS138" s="186">
        <f>IF(R138&gt; 0,(COUNTIFS(FRACAS!$B$5:$B$8972, R$4, FRACAS!$D$5:$D$8972, "&lt;="&amp;R138)), "" )</f>
        <v>0</v>
      </c>
      <c r="DT138" s="186">
        <f>IF(S138&gt; 0,(COUNTIFS(FRACAS!$B$5:$B$8972, S$4, FRACAS!$D$5:$D$8972, "&lt;="&amp;S138)), "" )</f>
        <v>0</v>
      </c>
      <c r="DU138" s="186">
        <f>IF(T138&gt; 0,(COUNTIFS(FRACAS!$B$5:$B$8972, T$4, FRACAS!$D$5:$D$8972, "&lt;="&amp;T138)), "" )</f>
        <v>0</v>
      </c>
      <c r="DV138" s="186">
        <f>IF(U138&gt; 0,(COUNTIFS(FRACAS!$B$5:$B$8972, U$4, FRACAS!$D$5:$D$8972, "&lt;="&amp;U138)), "" )</f>
        <v>0</v>
      </c>
      <c r="DW138" s="186" t="str">
        <f>IF(V138&gt; 0,(COUNTIFS(FRACAS!$B$5:$B$8972, V$4, FRACAS!$D$5:$D$8972, "&lt;="&amp;V138)), "" )</f>
        <v/>
      </c>
      <c r="DX138" s="186" t="str">
        <f>IF(W138&gt; 0,(COUNTIFS(FRACAS!$B$5:$B$8972, W$4, FRACAS!$D$5:$D$8972, "&lt;="&amp;W138)), "" )</f>
        <v/>
      </c>
      <c r="DY138" s="186" t="str">
        <f>IF(X138&gt; 0,(COUNTIFS(FRACAS!$B$5:$B$8972, X$4, FRACAS!$D$5:$D$8972, "&lt;="&amp;X138)), "" )</f>
        <v/>
      </c>
      <c r="DZ138" s="186" t="str">
        <f>IF(Y138&gt; 0,(COUNTIFS(FRACAS!$B$5:$B$8972, Y$4, FRACAS!$D$5:$D$8972, "&lt;="&amp;Y138)), "" )</f>
        <v/>
      </c>
      <c r="EA138" s="186" t="str">
        <f>IF(Z138&gt; 0,(COUNTIFS(FRACAS!$B$5:$B$8972, Z$4, FRACAS!$D$5:$D$8972, "&lt;="&amp;Z138)), "" )</f>
        <v/>
      </c>
      <c r="EB138" s="186" t="str">
        <f>IF(AA138&gt; 0,(COUNTIFS(FRACAS!$B$5:$B$8972, AA$4, FRACAS!$D$5:$D$8972, "&lt;="&amp;AA138)), "" )</f>
        <v/>
      </c>
      <c r="EC138" s="186" t="str">
        <f>IF(AB138&gt; 0,(COUNTIFS(FRACAS!$B$5:$B$8972, AB$4, FRACAS!$D$5:$D$8972, "&lt;="&amp;AB138)), "" )</f>
        <v/>
      </c>
      <c r="ED138" s="186" t="str">
        <f>IF(AC138&gt; 0,(COUNTIFS(FRACAS!$B$5:$B$8972, AC$4, FRACAS!$D$5:$D$8972, "&lt;="&amp;AC138)), "" )</f>
        <v/>
      </c>
      <c r="EE138" s="186" t="str">
        <f>IF(AD138&gt; 0,(COUNTIFS(FRACAS!$B$5:$B$8972, AD$4, FRACAS!$D$5:$D$8972, "&lt;="&amp;AD138)), "" )</f>
        <v/>
      </c>
      <c r="EF138" s="186" t="str">
        <f>IF(AE138&gt; 0,(COUNTIFS(FRACAS!$B$5:$B$8972, AE$4, FRACAS!$D$5:$D$8972, "&lt;="&amp;AE138)), "" )</f>
        <v/>
      </c>
      <c r="EG138" s="186" t="str">
        <f>IF(AF138&gt; 0,(COUNTIFS(FRACAS!$B$5:$B$8972, AF$4, FRACAS!$D$5:$D$8972, "&lt;="&amp;AF138)), "" )</f>
        <v/>
      </c>
      <c r="EH138" s="186" t="str">
        <f>IF(AG138&gt; 0,(COUNTIFS(FRACAS!$B$5:$B$8972, AG$4, FRACAS!$D$5:$D$8972, "&lt;="&amp;AG138)), "" )</f>
        <v/>
      </c>
      <c r="EI138" s="186" t="str">
        <f>IF(AH138&gt; 0,(COUNTIFS(FRACAS!$B$5:$B$8972, AH$4, FRACAS!$D$5:$D$8972, "&lt;="&amp;AH138)), "" )</f>
        <v/>
      </c>
      <c r="EJ138" s="186" t="str">
        <f>IF(AI138&gt; 0,(COUNTIFS(FRACAS!$B$5:$B$8972, AI$4, FRACAS!$D$5:$D$8972, "&lt;="&amp;AI138)), "" )</f>
        <v/>
      </c>
      <c r="EK138" s="186" t="str">
        <f>IF(AJ138&gt; 0,(COUNTIFS(FRACAS!$B$5:$B$8972, AJ$4, FRACAS!$D$5:$D$8972, "&lt;="&amp;AJ138)), "" )</f>
        <v/>
      </c>
      <c r="EL138" s="186" t="str">
        <f>IF(AK138&gt; 0,(COUNTIFS(FRACAS!$B$5:$B$8972, AK$4, FRACAS!$D$5:$D$8972, "&lt;="&amp;AK138)), "" )</f>
        <v/>
      </c>
      <c r="EM138" s="186" t="str">
        <f>IF(AL138&gt; 0,(COUNTIFS(FRACAS!$B$5:$B$8972, AL$4, FRACAS!$D$5:$D$8972, "&lt;="&amp;AL138)), "" )</f>
        <v/>
      </c>
      <c r="EN138" s="186" t="str">
        <f>IF(AM138&gt; 0,(COUNTIFS(FRACAS!$B$5:$B$8972, AM$4, FRACAS!$D$5:$D$8972, "&lt;="&amp;AM138)), "" )</f>
        <v/>
      </c>
      <c r="EO138" s="186" t="str">
        <f>IF(AN138&gt; 0,(COUNTIFS(FRACAS!$B$5:$B$8972, AN$4, FRACAS!$D$5:$D$8972, "&lt;="&amp;AN138)), "" )</f>
        <v/>
      </c>
      <c r="EP138" s="186" t="str">
        <f>IF(AO138&gt; 0,(COUNTIFS(FRACAS!$B$5:$B$8972, AO$4, FRACAS!$D$5:$D$8972, "&lt;="&amp;AO138)), "" )</f>
        <v/>
      </c>
      <c r="EQ138" s="186" t="str">
        <f>IF(AP138&gt; 0,(COUNTIFS(FRACAS!$B$5:$B$8972, AP$4, FRACAS!$D$5:$D$8972, "&lt;="&amp;AP138)), "" )</f>
        <v/>
      </c>
      <c r="ER138" s="186" t="str">
        <f>IF(AQ138&gt; 0,(COUNTIFS(FRACAS!$B$5:$B$8972, AQ$4, FRACAS!$D$5:$D$8972, "&lt;="&amp;AQ138)), "" )</f>
        <v/>
      </c>
      <c r="ES138" s="244"/>
      <c r="ET138" s="186"/>
      <c r="EU138" s="186"/>
      <c r="EV138" s="186"/>
      <c r="EW138" s="186"/>
      <c r="EX138" s="186"/>
      <c r="EY138" s="186"/>
      <c r="EZ138" s="186"/>
      <c r="FA138" s="186"/>
      <c r="FB138" s="203"/>
      <c r="FC138" s="204"/>
      <c r="FD138" s="204"/>
      <c r="FE138" s="190"/>
      <c r="FF138" s="190"/>
      <c r="FG138" s="190"/>
      <c r="FH138" s="190"/>
      <c r="FI138" s="190"/>
      <c r="FJ138" s="190"/>
      <c r="FK138" s="190"/>
      <c r="FL138" s="190"/>
      <c r="FM138" s="190"/>
      <c r="FN138" s="190"/>
      <c r="FO138" s="190"/>
      <c r="FP138" s="190"/>
      <c r="FQ138" s="190"/>
      <c r="FR138" s="190"/>
      <c r="FS138" s="190"/>
      <c r="FT138" s="190"/>
      <c r="FU138" s="190"/>
      <c r="FV138" s="190"/>
      <c r="FW138" s="190"/>
      <c r="FX138" s="190"/>
      <c r="FY138" s="190"/>
      <c r="FZ138" s="190"/>
      <c r="GA138" s="190"/>
      <c r="GB138" s="190"/>
      <c r="GC138" s="190"/>
      <c r="GD138" s="190"/>
      <c r="GE138" s="190"/>
      <c r="GF138" s="190"/>
      <c r="GG138" s="190"/>
      <c r="GH138" s="190"/>
      <c r="GI138" s="190"/>
      <c r="GJ138" s="190"/>
      <c r="GK138" s="190"/>
      <c r="GL138" s="190"/>
      <c r="GM138" s="190"/>
      <c r="GN138" s="190"/>
      <c r="GO138" s="190"/>
      <c r="GP138" s="190"/>
      <c r="GQ138" s="190"/>
      <c r="GR138" s="190"/>
      <c r="GS138" s="190"/>
      <c r="GT138" s="190"/>
      <c r="GU138" s="190"/>
      <c r="GV138" s="190"/>
      <c r="GW138" s="190"/>
      <c r="GX138" s="190"/>
      <c r="GY138" s="190"/>
      <c r="GZ138" s="190"/>
      <c r="HA138" s="190"/>
      <c r="HB138" s="190"/>
      <c r="HD138" s="190"/>
      <c r="HE138" s="190"/>
      <c r="HF138" s="190"/>
      <c r="HG138" s="190"/>
      <c r="HH138" s="190"/>
      <c r="HI138" s="190"/>
      <c r="HJ138" s="190"/>
      <c r="HK138" s="190"/>
      <c r="HL138" s="190"/>
      <c r="HM138" s="190"/>
      <c r="HN138" s="190"/>
      <c r="HO138" s="190"/>
      <c r="HP138" s="190"/>
      <c r="HQ138" s="190"/>
      <c r="HR138" s="190"/>
      <c r="HS138" s="190"/>
      <c r="HT138" s="190"/>
      <c r="HU138" s="190"/>
      <c r="HV138" s="190"/>
      <c r="HW138" s="190"/>
      <c r="HX138" s="190"/>
      <c r="HY138" s="190"/>
      <c r="HZ138" s="190"/>
      <c r="IA138" s="190"/>
      <c r="IB138" s="190"/>
      <c r="IC138" s="190"/>
      <c r="ID138" s="190"/>
      <c r="IE138" s="190"/>
      <c r="IF138" s="190"/>
      <c r="IG138" s="190"/>
      <c r="IH138" s="190"/>
      <c r="II138" s="190"/>
      <c r="IJ138" s="190"/>
      <c r="IK138" s="190"/>
      <c r="IL138" s="190"/>
      <c r="IM138" s="190"/>
      <c r="IN138" s="190"/>
      <c r="IO138" s="190"/>
      <c r="IP138" s="190"/>
      <c r="IQ138" s="190"/>
      <c r="IR138" s="190"/>
      <c r="IS138" s="190"/>
      <c r="IT138" s="190"/>
      <c r="IU138" s="190"/>
      <c r="IV138" s="190"/>
      <c r="IW138" s="190"/>
      <c r="IX138" s="190"/>
      <c r="IY138" s="190"/>
      <c r="IZ138" s="190"/>
      <c r="JA138" s="190"/>
      <c r="JB138" s="190"/>
      <c r="JC138" s="190"/>
      <c r="JD138" s="238"/>
      <c r="JE138" s="238"/>
      <c r="JF138" s="238"/>
      <c r="JG138" s="238"/>
      <c r="JH138" s="238"/>
      <c r="JI138" s="238"/>
      <c r="JJ138" s="238"/>
      <c r="JK138" s="238"/>
      <c r="JL138" s="238"/>
      <c r="JM138" s="238"/>
      <c r="JN138" s="239"/>
      <c r="JO138" s="193"/>
      <c r="JP138" s="193"/>
      <c r="JQ138" s="193"/>
      <c r="JR138" s="193"/>
      <c r="JS138" s="193"/>
      <c r="JT138" s="193"/>
      <c r="JU138" s="193"/>
      <c r="JV138" s="193"/>
      <c r="JW138" s="193"/>
      <c r="JX138" s="193"/>
      <c r="JY138" s="193"/>
      <c r="JZ138" s="193"/>
      <c r="KA138" s="193"/>
      <c r="KB138" s="193"/>
      <c r="KC138" s="193"/>
      <c r="KD138" s="193"/>
      <c r="KE138" s="193"/>
      <c r="KF138" s="193"/>
      <c r="KG138" s="193"/>
      <c r="KH138" s="193"/>
      <c r="KI138" s="193"/>
      <c r="KJ138" s="193"/>
      <c r="KK138" s="193"/>
      <c r="KL138" s="193"/>
      <c r="KM138" s="193"/>
      <c r="KN138" s="193"/>
      <c r="KO138" s="193"/>
      <c r="KP138" s="193"/>
      <c r="KQ138" s="193"/>
      <c r="KR138" s="193"/>
      <c r="KS138" s="193"/>
      <c r="KT138" s="193"/>
      <c r="KU138" s="193"/>
      <c r="KV138" s="193"/>
      <c r="KW138" s="193"/>
      <c r="KX138" s="193"/>
      <c r="KY138" s="193"/>
      <c r="KZ138" s="193"/>
      <c r="LA138" s="193"/>
      <c r="LB138" s="192"/>
      <c r="LC138" s="235" t="str">
        <f t="shared" si="13"/>
        <v/>
      </c>
      <c r="LD138" s="240" t="str" cm="1">
        <f t="array" ref="LD138">IFERROR((((D138/FRACAS!$AY$1)*60
)-(SUMPRODUCT((FRACAS!$B$5:$B$8970=D$4)*(FRACAS!$D$5:$D$8970&lt;=D138)*(IFERROR(FRACAS!$AM$5:$AM$8970,0)))
))/((D138/FRACAS!$AY$1)*60),"")</f>
        <v/>
      </c>
      <c r="LE138" s="240" t="str" cm="1">
        <f t="array" ref="LE138">IFERROR((((E138/FRACAS!$AY$1)*60
)-(SUMPRODUCT((FRACAS!$B$5:$B$8970=E$4)*(FRACAS!$D$5:$D$8970&lt;=E138)*(IFERROR(FRACAS!$AM$5:$AM$8970,0)))
))/((E138/FRACAS!$AY$1)*60),"")</f>
        <v/>
      </c>
      <c r="LF138" s="240" t="str" cm="1">
        <f t="array" ref="LF138">IFERROR((((F138/FRACAS!$AY$1)*60
)-(SUMPRODUCT((FRACAS!$B$5:$B$8970=F$4)*(FRACAS!$D$5:$D$8970&lt;=F138)*(IFERROR(FRACAS!$AM$5:$AM$8970,0)))
))/((F138/FRACAS!$AY$1)*60),"")</f>
        <v/>
      </c>
      <c r="LG138" s="240" t="str" cm="1">
        <f t="array" ref="LG138">IFERROR((((G138/FRACAS!$AY$1)*60
)-(SUMPRODUCT((FRACAS!$B$5:$B$8970=G$4)*(FRACAS!$D$5:$D$8970&lt;=G138)*(IFERROR(FRACAS!$AM$5:$AM$8970,0)))
))/((G138/FRACAS!$AY$1)*60),"")</f>
        <v/>
      </c>
      <c r="LH138" s="240" t="str" cm="1">
        <f t="array" ref="LH138">IFERROR((((H138/FRACAS!$AY$1)*60
)-(SUMPRODUCT((FRACAS!$B$5:$B$8970=H$4)*(FRACAS!$D$5:$D$8970&lt;=H138)*(IFERROR(FRACAS!$AM$5:$AM$8970,0)))
))/((H138/FRACAS!$AY$1)*60),"")</f>
        <v/>
      </c>
      <c r="LI138" s="240" t="str" cm="1">
        <f t="array" ref="LI138">IFERROR((((I138/FRACAS!$AY$1)*60
)-(SUMPRODUCT((FRACAS!$B$5:$B$8970=I$4)*(FRACAS!$D$5:$D$8970&lt;=I138)*(IFERROR(FRACAS!$AM$5:$AM$8970,0)))
))/((I138/FRACAS!$AY$1)*60),"")</f>
        <v/>
      </c>
      <c r="LJ138" s="240" t="str" cm="1">
        <f t="array" ref="LJ138">IFERROR((((J138/FRACAS!$AY$1)*60
)-(SUMPRODUCT((FRACAS!$B$5:$B$8970=J$4)*(FRACAS!$D$5:$D$8970&lt;=J138)*(IFERROR(FRACAS!$AM$5:$AM$8970,0)))
))/((J138/FRACAS!$AY$1)*60),"")</f>
        <v/>
      </c>
      <c r="LK138" s="240" t="str" cm="1">
        <f t="array" ref="LK138">IFERROR((((K138/FRACAS!$AY$1)*60
)-(SUMPRODUCT((FRACAS!$B$5:$B$8970=K$4)*(FRACAS!$D$5:$D$8970&lt;=K138)*(IFERROR(FRACAS!$AM$5:$AM$8970,0)))
))/((K138/FRACAS!$AY$1)*60),"")</f>
        <v/>
      </c>
      <c r="LL138" s="240" t="str" cm="1">
        <f t="array" ref="LL138">IFERROR((((L138/FRACAS!$AY$1)*60
)-(SUMPRODUCT((FRACAS!$B$5:$B$8970=L$4)*(FRACAS!$D$5:$D$8970&lt;=L138)*(IFERROR(FRACAS!$AM$5:$AM$8970,0)))
))/((L138/FRACAS!$AY$1)*60),"")</f>
        <v/>
      </c>
      <c r="LM138" s="240" t="str" cm="1">
        <f t="array" ref="LM138">IFERROR((((M138/FRACAS!$AY$1)*60
)-(SUMPRODUCT((FRACAS!$B$5:$B$8970=M$4)*(FRACAS!$D$5:$D$8970&lt;=M138)*(IFERROR(FRACAS!$AM$5:$AM$8970,0)))
))/((M138/FRACAS!$AY$1)*60),"")</f>
        <v/>
      </c>
      <c r="LN138" s="240" t="str" cm="1">
        <f t="array" ref="LN138">IFERROR((((N138/FRACAS!$AY$1)*60
)-(SUMPRODUCT((FRACAS!$B$5:$B$8970=N$4)*(FRACAS!$D$5:$D$8970&lt;=N138)*(IFERROR(FRACAS!$AM$5:$AM$8970,0)))
))/((N138/FRACAS!$AY$1)*60),"")</f>
        <v/>
      </c>
      <c r="LO138" s="240" t="str" cm="1">
        <f t="array" ref="LO138">IFERROR((((O138/FRACAS!$AY$1)*60
)-(SUMPRODUCT((FRACAS!$B$5:$B$8970=O$4)*(FRACAS!$D$5:$D$8970&lt;=O138)*(IFERROR(FRACAS!$AM$5:$AM$8970,0)))
))/((O138/FRACAS!$AY$1)*60),"")</f>
        <v/>
      </c>
      <c r="LP138" s="240" t="str" cm="1">
        <f t="array" ref="LP138">IFERROR((((P138/FRACAS!$AY$1)*60
)-(SUMPRODUCT((FRACAS!$B$5:$B$8970=P$4)*(FRACAS!$D$5:$D$8970&lt;=P138)*(IFERROR(FRACAS!$AM$5:$AM$8970,0)))
))/((P138/FRACAS!$AY$1)*60),"")</f>
        <v/>
      </c>
      <c r="LQ138" s="240" t="str" cm="1">
        <f t="array" ref="LQ138">IFERROR((((Q138/FRACAS!$AY$1)*60
)-(SUMPRODUCT((FRACAS!$B$5:$B$8970=Q$4)*(FRACAS!$D$5:$D$8970&lt;=Q138)*(IFERROR(FRACAS!$AM$5:$AM$8970,0)))
))/((Q138/FRACAS!$AY$1)*60),"")</f>
        <v/>
      </c>
      <c r="LR138" s="240" t="str" cm="1">
        <f t="array" ref="LR138">IFERROR((((R138/FRACAS!$AY$1)*60
)-(SUMPRODUCT((FRACAS!$B$5:$B$8970=R$4)*(FRACAS!$D$5:$D$8970&lt;=R138)*(IFERROR(FRACAS!$AM$5:$AM$8970,0)))
))/((R138/FRACAS!$AY$1)*60),"")</f>
        <v/>
      </c>
      <c r="LS138" s="240" t="str" cm="1">
        <f t="array" ref="LS138">IFERROR((((S138/FRACAS!$AY$1)*60
)-(SUMPRODUCT((FRACAS!$B$5:$B$8970=S$4)*(FRACAS!$D$5:$D$8970&lt;=S138)*(IFERROR(FRACAS!$AM$5:$AM$8970,0)))
))/((S138/FRACAS!$AY$1)*60),"")</f>
        <v/>
      </c>
      <c r="LT138" s="240" t="str" cm="1">
        <f t="array" ref="LT138">IFERROR((((T138/FRACAS!$AY$1)*60
)-(SUMPRODUCT((FRACAS!$B$5:$B$8970=T$4)*(FRACAS!$D$5:$D$8970&lt;=T138)*(IFERROR(FRACAS!$AM$5:$AM$8970,0)))
))/((T138/FRACAS!$AY$1)*60),"")</f>
        <v/>
      </c>
      <c r="LU138" s="240" t="str" cm="1">
        <f t="array" ref="LU138">IFERROR((((U138/FRACAS!$AY$1)*60
)-(SUMPRODUCT((FRACAS!$B$5:$B$8970=U$4)*(FRACAS!$D$5:$D$8970&lt;=U138)*(IFERROR(FRACAS!$AM$5:$AM$8970,0)))
))/((U138/FRACAS!$AY$1)*60),"")</f>
        <v/>
      </c>
      <c r="LV138" s="240" t="str" cm="1">
        <f t="array" ref="LV138">IFERROR(
    (((V138/FRACAS!$AY$1)*60))
    /
    (((V138/FRACAS!$AY$1)*60) + SUMPRODUCT((FRACAS!$B$5:$B$8970=V$4)*(FRACAS!$D$5:$D$8970&lt;=V138)*(IFERROR(FRACAS!$AM$5:$AM$8970,0)))
    ),"")</f>
        <v/>
      </c>
      <c r="LW138" s="240" t="str" cm="1">
        <f t="array" ref="LW138">IFERROR(
    (((W138/FRACAS!$AY$1)*60))
    /
    (((W138/FRACAS!$AY$1)*60) + SUMPRODUCT((FRACAS!$B$5:$B$8970=W$4)*(FRACAS!$D$5:$D$8970&lt;=W138)*(IFERROR(FRACAS!$AM$5:$AM$8970,0)))
    ),"")</f>
        <v/>
      </c>
      <c r="LX138" s="240" t="str" cm="1">
        <f t="array" ref="LX138">IFERROR(
    (((X138/FRACAS!$AY$1)*60))
    /
    (((X138/FRACAS!$AY$1)*60) + SUMPRODUCT((FRACAS!$B$5:$B$8970=X$4)*(FRACAS!$D$5:$D$8970&lt;=X138)*(IFERROR(FRACAS!$AM$5:$AM$8970,0)))
    ),"")</f>
        <v/>
      </c>
      <c r="LY138" s="240" t="str" cm="1">
        <f t="array" ref="LY138">IFERROR(
    (((Y138/FRACAS!$AY$1)*60))
    /
    (((Y138/FRACAS!$AY$1)*60) + SUMPRODUCT((FRACAS!$B$5:$B$8970=Y$4)*(FRACAS!$D$5:$D$8970&lt;=Y138)*(IFERROR(FRACAS!$AM$5:$AM$8970,0)))
    ),"")</f>
        <v/>
      </c>
      <c r="LZ138" s="240" t="str" cm="1">
        <f t="array" ref="LZ138">IFERROR(
    (((Z138/FRACAS!$AY$1)*60))
    /
    (((Z138/FRACAS!$AY$1)*60) + SUMPRODUCT((FRACAS!$B$5:$B$8970=Z$4)*(FRACAS!$D$5:$D$8970&lt;=Z138)*(IFERROR(FRACAS!$AM$5:$AM$8970,0)))
    ),"")</f>
        <v/>
      </c>
      <c r="MA138" s="240" t="str" cm="1">
        <f t="array" ref="MA138">IFERROR(
    (((AA138/FRACAS!$AY$1)*60))
    /
    (((AA138/FRACAS!$AY$1)*60) + SUMPRODUCT((FRACAS!$B$5:$B$8970=AA$4)*(FRACAS!$D$5:$D$8970&lt;=AA138)*(IFERROR(FRACAS!$AM$5:$AM$8970,0)))
    ),"")</f>
        <v/>
      </c>
      <c r="MB138" s="240" t="str" cm="1">
        <f t="array" ref="MB138">IFERROR(
    (((AB138/FRACAS!$AY$1)*60))
    /
    (((AB138/FRACAS!$AY$1)*60) + SUMPRODUCT((FRACAS!$B$5:$B$8970=AB$4)*(FRACAS!$D$5:$D$8970&lt;=AB138)*(IFERROR(FRACAS!$AM$5:$AM$8970,0)))
    ),"")</f>
        <v/>
      </c>
      <c r="MC138" s="240" t="str" cm="1">
        <f t="array" ref="MC138">IFERROR(
    (((AC138/FRACAS!$AY$1)*60))
    /
    (((AC138/FRACAS!$AY$1)*60) + SUMPRODUCT((FRACAS!$B$5:$B$8970=AC$4)*(FRACAS!$D$5:$D$8970&lt;=AC138)*(IFERROR(FRACAS!$AM$5:$AM$8970,0)))
    ),"")</f>
        <v/>
      </c>
      <c r="MD138" s="240" t="str" cm="1">
        <f t="array" ref="MD138">IFERROR(
    (((AD138/FRACAS!$AY$1)*60))
    /
    (((AD138/FRACAS!$AY$1)*60) + SUMPRODUCT((FRACAS!$B$5:$B$8970=AD$4)*(FRACAS!$D$5:$D$8970&lt;=AD138)*(IFERROR(FRACAS!$AM$5:$AM$8970,0)))
    ),"")</f>
        <v/>
      </c>
      <c r="ME138" s="240" t="str" cm="1">
        <f t="array" ref="ME138">IFERROR(
    (((AE138/FRACAS!$AY$1)*60))
    /
    (((AE138/FRACAS!$AY$1)*60) + SUMPRODUCT((FRACAS!$B$5:$B$8970=AE$4)*(FRACAS!$D$5:$D$8970&lt;=AE138)*(IFERROR(FRACAS!$AM$5:$AM$8970,0)))
    ),"")</f>
        <v/>
      </c>
      <c r="MF138" s="240" t="str" cm="1">
        <f t="array" ref="MF138">IFERROR(
    (((AF138/FRACAS!$AY$1)*60))
    /
    (((AF138/FRACAS!$AY$1)*60) + SUMPRODUCT((FRACAS!$B$5:$B$8970=AF$4)*(FRACAS!$D$5:$D$8970&lt;=AF138)*(IFERROR(FRACAS!$AM$5:$AM$8970,0)))
    ),"")</f>
        <v/>
      </c>
      <c r="MG138" s="240" t="str" cm="1">
        <f t="array" ref="MG138">IFERROR(
    (((AG138/FRACAS!$AY$1)*60))
    /
    (((AG138/FRACAS!$AY$1)*60) + SUMPRODUCT((FRACAS!$B$5:$B$8970=AG$4)*(FRACAS!$D$5:$D$8970&lt;=AG138)*(IFERROR(FRACAS!$AM$5:$AM$8970,0)))
    ),"")</f>
        <v/>
      </c>
      <c r="MH138" s="240" t="str" cm="1">
        <f t="array" ref="MH138">IFERROR(
    (((AH138/FRACAS!$AY$1)*60))
    /
    (((AH138/FRACAS!$AY$1)*60) + SUMPRODUCT((FRACAS!$B$5:$B$8970=AH$4)*(FRACAS!$D$5:$D$8970&lt;=AH138)*(IFERROR(FRACAS!$AM$5:$AM$8970,0)))
    ),"")</f>
        <v/>
      </c>
      <c r="MI138" s="240" t="str" cm="1">
        <f t="array" ref="MI138">IFERROR(
    (((AI138/FRACAS!$AY$1)*60))
    /
    (((AI138/FRACAS!$AY$1)*60) + SUMPRODUCT((FRACAS!$B$5:$B$8970=AI$4)*(FRACAS!$D$5:$D$8970&lt;=AI138)*(IFERROR(FRACAS!$AM$5:$AM$8970,0)))
    ),"")</f>
        <v/>
      </c>
      <c r="MJ138" s="240" t="str" cm="1">
        <f t="array" ref="MJ138">IFERROR(
    (((AJ138/FRACAS!$AY$1)*60))
    /
    (((AJ138/FRACAS!$AY$1)*60) + SUMPRODUCT((FRACAS!$B$5:$B$8970=AJ$4)*(FRACAS!$D$5:$D$8970&lt;=AJ138)*(IFERROR(FRACAS!$AM$5:$AM$8970,0)))
    ),"")</f>
        <v/>
      </c>
      <c r="MK138" s="240" t="str" cm="1">
        <f t="array" ref="MK138">IFERROR(
    (((AK138/FRACAS!$AY$1)*60))
    /
    (((AK138/FRACAS!$AY$1)*60) + SUMPRODUCT((FRACAS!$B$5:$B$8970=AK$4)*(FRACAS!$D$5:$D$8970&lt;=AK138)*(IFERROR(FRACAS!$AM$5:$AM$8970,0)))
    ),"")</f>
        <v/>
      </c>
      <c r="ML138" s="240" t="str" cm="1">
        <f t="array" ref="ML138">IFERROR(
    (((AL138/FRACAS!$AY$1)*60))
    /
    (((AL138/FRACAS!$AY$1)*60) + SUMPRODUCT((FRACAS!$B$5:$B$8970=AL$4)*(FRACAS!$D$5:$D$8970&lt;=AL138)*(IFERROR(FRACAS!$AM$5:$AM$8970,0)))
    ),"")</f>
        <v/>
      </c>
      <c r="MM138" s="240" t="str" cm="1">
        <f t="array" ref="MM138">IFERROR(
    (((AM138/FRACAS!$AY$1)*60))
    /
    (((AM138/FRACAS!$AY$1)*60) + SUMPRODUCT((FRACAS!$B$5:$B$8970=AM$4)*(FRACAS!$D$5:$D$8970&lt;=AM138)*(IFERROR(FRACAS!$AM$5:$AM$8970,0)))
    ),"")</f>
        <v/>
      </c>
      <c r="MN138" s="240" t="str" cm="1">
        <f t="array" ref="MN138">IFERROR(
    (((AN138/FRACAS!$AY$1)*60))
    /
    (((AN138/FRACAS!$AY$1)*60) + SUMPRODUCT((FRACAS!$B$5:$B$8970=AN$4)*(FRACAS!$D$5:$D$8970&lt;=AN138)*(IFERROR(FRACAS!$AM$5:$AM$8970,0)))
    ),"")</f>
        <v/>
      </c>
      <c r="MO138" s="240" t="str" cm="1">
        <f t="array" ref="MO138">IFERROR(
    (((AO138/FRACAS!$AY$1)*60))
    /
    (((AO138/FRACAS!$AY$1)*60) + SUMPRODUCT((FRACAS!$B$5:$B$8970=AO$4)*(FRACAS!$D$5:$D$8970&lt;=AO138)*(IFERROR(FRACAS!$AM$5:$AM$8970,0)))
    ),"")</f>
        <v/>
      </c>
      <c r="MP138" s="240" t="str" cm="1">
        <f t="array" ref="MP138">IFERROR(
    (((AP138/FRACAS!$AY$1)*60))
    /
    (((AP138/FRACAS!$AY$1)*60) + SUMPRODUCT((FRACAS!$B$5:$B$8970=AP$4)*(FRACAS!$D$5:$D$8970&lt;=AP138)*(IFERROR(FRACAS!$AM$5:$AM$8970,0)))
    ),"")</f>
        <v/>
      </c>
      <c r="MQ138" s="240" t="str" cm="1">
        <f t="array" ref="MQ138">IFERROR(
    (((AQ138/FRACAS!$AY$1)*60))
    /
    (((AQ138/FRACAS!$AY$1)*60) + SUMPRODUCT((FRACAS!$B$5:$B$8970=AQ$4)*(FRACAS!$D$5:$D$8970&lt;=AQ138)*(IFERROR(FRACAS!$AM$5:$AM$8970,0)))
    ),"")</f>
        <v/>
      </c>
      <c r="MR138" s="194"/>
      <c r="MS138" s="194"/>
      <c r="MT138" s="194"/>
      <c r="MU138" s="194"/>
      <c r="MV138" s="194"/>
      <c r="MW138" s="194"/>
      <c r="MX138" s="194"/>
      <c r="MY138" s="194"/>
      <c r="MZ138" s="194"/>
      <c r="NA138" s="195"/>
      <c r="ND138" s="241">
        <f t="shared" si="16"/>
        <v>0</v>
      </c>
      <c r="NE138" s="242" t="str">
        <f t="shared" si="17"/>
        <v/>
      </c>
      <c r="NF138" s="193" t="str" cm="1">
        <f t="array" ref="NF138">IF($ND138=0,"",(IFERROR( (IFERROR($ND138/FRACAS!$AY$1*60,0) - SUMPRODUCT( (FRACAS!$K$5:$K$8972=NF$2) * IFERROR(FRACAS!$AN$5:$AN$8972,0) ) ) / IFERROR($ND138/FRACAS!$AY$1*60,0), 1 )))</f>
        <v/>
      </c>
      <c r="NG138" s="193" t="str" cm="1">
        <f t="array" ref="NG138">IF($ND138=0,"",(IFERROR( (IFERROR($ND138/FRACAS!$AY$1*60,0) - SUMPRODUCT( (FRACAS!$K$5:$K$8972=NG$2) * IFERROR(FRACAS!$AN$5:$AN$8972,0) ) ) / IFERROR($ND138/FRACAS!$AY$1*60,0), 1 )))</f>
        <v/>
      </c>
      <c r="NH138" s="193" t="str" cm="1">
        <f t="array" ref="NH138">IF($ND138=0,"",(IFERROR( (IFERROR($ND138/FRACAS!$AY$1*60,0) - SUMPRODUCT( (FRACAS!$K$5:$K$8972=NH$2) * IFERROR(FRACAS!$AN$5:$AN$8972,0) ) ) / IFERROR($ND138/FRACAS!$AY$1*60,0), 1 )))</f>
        <v/>
      </c>
      <c r="NI138" s="193" t="str" cm="1">
        <f t="array" ref="NI138">IF($ND138=0,"",(IFERROR( (IFERROR($ND138/FRACAS!$AY$1*60,0) - SUMPRODUCT( (FRACAS!$K$5:$K$8972=NI$2) * IFERROR(FRACAS!$AN$5:$AN$8972,0) ) ) / IFERROR($ND138/FRACAS!$AY$1*60,0), 1 )))</f>
        <v/>
      </c>
      <c r="NJ138" s="193" t="str" cm="1">
        <f t="array" ref="NJ138">IF($ND138=0,"",(IFERROR( (IFERROR($ND138/FRACAS!$AY$1*60,0) - SUMPRODUCT( (FRACAS!$K$5:$K$8972=NJ$2) * IFERROR(FRACAS!$AN$5:$AN$8972,0) ) ) / IFERROR($ND138/FRACAS!$AY$1*60,0), 1 )))</f>
        <v/>
      </c>
      <c r="NK138" s="193" t="str" cm="1">
        <f t="array" ref="NK138">IF($ND138=0,"",(IFERROR( (IFERROR($ND138/FRACAS!$AY$1*60,0) - SUMPRODUCT( (FRACAS!$K$5:$K$8972=NK$2) * IFERROR(FRACAS!$AN$5:$AN$8972,0) ) ) / IFERROR($ND138/FRACAS!$AY$1*60,0), 1 )))</f>
        <v/>
      </c>
      <c r="NL138" s="193" t="str" cm="1">
        <f t="array" ref="NL138">IF($ND138=0,"",(IFERROR( (IFERROR($ND138/FRACAS!$AY$1*60,0) - SUMPRODUCT( (FRACAS!$K$5:$K$8972=NL$2) * IFERROR(FRACAS!$AN$5:$AN$8972,0) ) ) / IFERROR($ND138/FRACAS!$AY$1*60,0), 1 )))</f>
        <v/>
      </c>
      <c r="NM138" s="193" t="str" cm="1">
        <f t="array" ref="NM138">IF($ND138=0,"",(IFERROR( (IFERROR($ND138/FRACAS!$AY$1*60,0) - SUMPRODUCT( (FRACAS!$K$5:$K$8972=NM$2) * IFERROR(FRACAS!$AN$5:$AN$8972,0) ) ) / IFERROR($ND138/FRACAS!$AY$1*60,0), 1 )))</f>
        <v/>
      </c>
      <c r="NN138" s="193" t="str" cm="1">
        <f t="array" ref="NN138">IF($ND138=0,"",(IFERROR( (IFERROR($ND138/FRACAS!$AY$1*60,0) - SUMPRODUCT( (FRACAS!$K$5:$K$8972=NN$2) * IFERROR(FRACAS!$AN$5:$AN$8972,0) ) ) / IFERROR($ND138/FRACAS!$AY$1*60,0), 1 )))</f>
        <v/>
      </c>
      <c r="NO138" s="193" t="str" cm="1">
        <f t="array" ref="NO138">IF($ND138=0,"",(IFERROR( (IFERROR($ND138/FRACAS!$AY$1*60,0) - SUMPRODUCT( (FRACAS!$K$5:$K$8972=NO$2) * IFERROR(FRACAS!$AN$5:$AN$8972,0) ) ) / IFERROR($ND138/FRACAS!$AY$1*60,0), 1 )))</f>
        <v/>
      </c>
      <c r="NP138" s="193" t="str" cm="1">
        <f t="array" ref="NP138">IF($ND138=0,"",(IFERROR( (IFERROR($ND138/FRACAS!$AY$1*60,0) - SUMPRODUCT( (FRACAS!$K$5:$K$8972=NP$2) * IFERROR(FRACAS!$AN$5:$AN$8972,0) ) ) / IFERROR($ND138/FRACAS!$AY$1*60,0), 1 )))</f>
        <v/>
      </c>
      <c r="NQ138" s="193" t="str" cm="1">
        <f t="array" ref="NQ138">IF($ND138=0,"",(IFERROR( (IFERROR($ND138/FRACAS!$AY$1*60,0) - SUMPRODUCT( (FRACAS!$K$5:$K$8972=NQ$2) * IFERROR(FRACAS!$AN$5:$AN$8972,0) ) ) / IFERROR($ND138/FRACAS!$AY$1*60,0), 1 )))</f>
        <v/>
      </c>
      <c r="NR138" s="193" t="str" cm="1">
        <f t="array" ref="NR138">IF($ND138=0,"",(IFERROR( (IFERROR($ND138/FRACAS!$AY$1*60,0) - SUMPRODUCT( (FRACAS!$K$5:$K$8972=NR$2) * IFERROR(FRACAS!$AN$5:$AN$8972,0) ) ) / IFERROR($ND138/FRACAS!$AY$1*60,0), 1 )))</f>
        <v/>
      </c>
      <c r="NS138" s="193" t="str" cm="1">
        <f t="array" ref="NS138">IF($ND138=0,"",(IFERROR( (IFERROR($ND138/FRACAS!$AY$1*60,0) - SUMPRODUCT( (FRACAS!$K$5:$K$8972=NS$2) * IFERROR(FRACAS!$AN$5:$AN$8972,0) ) ) / IFERROR($ND138/FRACAS!$AY$1*60,0), 1 )))</f>
        <v/>
      </c>
      <c r="NT138" s="193" t="str" cm="1">
        <f t="array" ref="NT138">IF($ND138=0,"",(IFERROR( (IFERROR($ND138/FRACAS!$AY$1*60,0) - SUMPRODUCT( (FRACAS!$K$5:$K$8972=NT$2) * IFERROR(FRACAS!$AN$5:$AN$8972,0) ) ) / IFERROR($ND138/FRACAS!$AY$1*60,0), 1 )))</f>
        <v/>
      </c>
      <c r="NU138" s="193" t="str" cm="1">
        <f t="array" ref="NU138">IF($ND138=0,"",(IFERROR( (IFERROR($ND138/FRACAS!$AY$1*60,0) - SUMPRODUCT( (FRACAS!$K$5:$K$8972=NU$2) * IFERROR(FRACAS!$AN$5:$AN$8972,0) ) ) / IFERROR($ND138/FRACAS!$AY$1*60,0), 1 )))</f>
        <v/>
      </c>
      <c r="NV138" s="193" t="str" cm="1">
        <f t="array" ref="NV138">IF($ND138=0,"",(IFERROR( (IFERROR($ND138/FRACAS!$AY$1*60,0) - SUMPRODUCT( (FRACAS!$K$5:$K$8972=NV$2) * IFERROR(FRACAS!$AN$5:$AN$8972,0) ) ) / IFERROR($ND138/FRACAS!$AY$1*60,0), 1 )))</f>
        <v/>
      </c>
      <c r="NW138" s="193" t="str" cm="1">
        <f t="array" ref="NW138">IF($ND138=0,"",(IFERROR( (IFERROR($ND138/FRACAS!$AY$1*60,0) - SUMPRODUCT( (FRACAS!$K$5:$K$8972=NW$2) * IFERROR(FRACAS!$AN$5:$AN$8972,0) ) ) / IFERROR($ND138/FRACAS!$AY$1*60,0), 1 )))</f>
        <v/>
      </c>
      <c r="NX138" s="193" t="str" cm="1">
        <f t="array" ref="NX138">IF($ND138=0,"",(IFERROR( (IFERROR($ND138/FRACAS!$AY$1*60,0) - SUMPRODUCT( (FRACAS!$K$5:$K$8972=NX$2) * IFERROR(FRACAS!$AN$5:$AN$8972,0) ) ) / IFERROR($ND138/FRACAS!$AY$1*60,0), 1 )))</f>
        <v/>
      </c>
      <c r="NY138" s="193" t="str" cm="1">
        <f t="array" ref="NY138">IF($ND138=0,"",(IFERROR( (IFERROR($ND138/FRACAS!$AY$1*60,0) - SUMPRODUCT( (FRACAS!$K$5:$K$8972=NY$2) * IFERROR(FRACAS!$AN$5:$AN$8972,0) ) ) / IFERROR($ND138/FRACAS!$AY$1*60,0), 1 )))</f>
        <v/>
      </c>
      <c r="NZ138" s="193" t="str" cm="1">
        <f t="array" ref="NZ138">IF($ND138=0,"",(IFERROR( (IFERROR($ND138/FRACAS!$AY$1*60,0) - SUMPRODUCT( (FRACAS!$K$5:$K$8972=NZ$2) * IFERROR(FRACAS!$AN$5:$AN$8972,0) ) ) / IFERROR($ND138/FRACAS!$AY$1*60,0), 1 )))</f>
        <v/>
      </c>
      <c r="OA138" s="193" t="str" cm="1">
        <f t="array" ref="OA138">IF($ND138=0,"",(IFERROR( (IFERROR($ND138/FRACAS!$AY$1*60,0) - SUMPRODUCT( (FRACAS!$K$5:$K$8972=OA$2) * IFERROR(FRACAS!$AN$5:$AN$8972,0) ) ) / IFERROR($ND138/FRACAS!$AY$1*60,0), 1 )))</f>
        <v/>
      </c>
      <c r="OB138" s="193" t="str" cm="1">
        <f t="array" ref="OB138">IF($ND138=0,"",(IFERROR( (IFERROR($ND138/FRACAS!$AY$1*60,0) - SUMPRODUCT( (FRACAS!$K$5:$K$8972=OB$2) * IFERROR(FRACAS!$AN$5:$AN$8972,0) ) ) / IFERROR($ND138/FRACAS!$AY$1*60,0), 1 )))</f>
        <v/>
      </c>
      <c r="OC138" s="193" t="str" cm="1">
        <f t="array" ref="OC138">IF($ND138=0,"",(IFERROR( (IFERROR($ND138/FRACAS!$AY$1*60,0) - SUMPRODUCT( (FRACAS!$K$5:$K$8972=OC$2) * IFERROR(FRACAS!$AN$5:$AN$8972,0) ) ) / IFERROR($ND138/FRACAS!$AY$1*60,0), 1 )))</f>
        <v/>
      </c>
      <c r="OD138" s="193" t="str" cm="1">
        <f t="array" ref="OD138">IF($ND138=0,"",(IFERROR( (IFERROR($ND138/FRACAS!$AY$1*60,0) - SUMPRODUCT( (FRACAS!$K$5:$K$8972=OD$2) * IFERROR(FRACAS!$AN$5:$AN$8972,0) ) ) / IFERROR($ND138/FRACAS!$AY$1*60,0), 1 )))</f>
        <v/>
      </c>
      <c r="OE138" s="193" t="str" cm="1">
        <f t="array" ref="OE138">IF($ND138=0,"",(IFERROR( (IFERROR($ND138/FRACAS!$AY$1*60,0) - SUMPRODUCT( (FRACAS!$K$5:$K$8972=OE$2) * IFERROR(FRACAS!$AN$5:$AN$8972,0) ) ) / IFERROR($ND138/FRACAS!$AY$1*60,0), 1 )))</f>
        <v/>
      </c>
      <c r="OF138" s="193" t="str" cm="1">
        <f t="array" ref="OF138">IF($ND138=0,"",(IFERROR( (IFERROR($ND138/FRACAS!$AY$1*60,0) - SUMPRODUCT( (FRACAS!$K$5:$K$8972=OF$2) * IFERROR(FRACAS!$AN$5:$AN$8972,0) ) ) / IFERROR($ND138/FRACAS!$AY$1*60,0), 1 )))</f>
        <v/>
      </c>
      <c r="OG138" s="193" t="str" cm="1">
        <f t="array" ref="OG138">IF($ND138=0,"",(IFERROR( (IFERROR($ND138/FRACAS!$AY$1*60,0) - SUMPRODUCT( (FRACAS!$K$5:$K$8972=OG$2) * IFERROR(FRACAS!$AN$5:$AN$8972,0) ) ) / IFERROR($ND138/FRACAS!$AY$1*60,0), 1 )))</f>
        <v/>
      </c>
      <c r="OH138" s="193" t="str" cm="1">
        <f t="array" ref="OH138">IF($ND138=0,"",(IFERROR( (IFERROR($ND138/FRACAS!$AY$1*60,0) - SUMPRODUCT( (FRACAS!$K$5:$K$8972=OH$2) * IFERROR(FRACAS!$AN$5:$AN$8972,0) ) ) / IFERROR($ND138/FRACAS!$AY$1*60,0), 1 )))</f>
        <v/>
      </c>
      <c r="OI138" s="193" t="str" cm="1">
        <f t="array" ref="OI138">IF($ND138=0,"",(IFERROR( (IFERROR($ND138/FRACAS!$AY$1*60,0) - SUMPRODUCT( (FRACAS!$K$5:$K$8972=OI$2) * IFERROR(FRACAS!$AN$5:$AN$8972,0) ) ) / IFERROR($ND138/FRACAS!$AY$1*60,0), 1 )))</f>
        <v/>
      </c>
      <c r="OJ138" s="193" t="str" cm="1">
        <f t="array" ref="OJ138">IF($ND138=0,"",(IFERROR( (IFERROR($ND138/FRACAS!$AY$1*60,0) - SUMPRODUCT( (FRACAS!$K$5:$K$8972=OJ$2) * IFERROR(FRACAS!$AN$5:$AN$8972,0) ) ) / IFERROR($ND138/FRACAS!$AY$1*60,0), 1 )))</f>
        <v/>
      </c>
      <c r="OK138" s="193" t="str" cm="1">
        <f t="array" ref="OK138">IF($ND138=0,"",(IFERROR( (IFERROR($ND138/FRACAS!$AY$1*60,0) - SUMPRODUCT( (FRACAS!$K$5:$K$8972=OK$2) * IFERROR(FRACAS!$AN$5:$AN$8972,0) ) ) / IFERROR($ND138/FRACAS!$AY$1*60,0), 1 )))</f>
        <v/>
      </c>
      <c r="OL138" s="193" t="str" cm="1">
        <f t="array" ref="OL138">IF($ND138=0,"",(IFERROR( (IFERROR($ND138/FRACAS!$AY$1*60,0) - SUMPRODUCT( (FRACAS!$K$5:$K$8972=OL$2) * IFERROR(FRACAS!$AN$5:$AN$8972,0) ) ) / IFERROR($ND138/FRACAS!$AY$1*60,0), 1 )))</f>
        <v/>
      </c>
      <c r="OM138" s="193" t="str" cm="1">
        <f t="array" ref="OM138">IF($ND138=0,"",(IFERROR( (IFERROR($ND138/FRACAS!$AY$1*60,0) - SUMPRODUCT( (FRACAS!$K$5:$K$8972=OM$2) * IFERROR(FRACAS!$AN$5:$AN$8972,0) ) ) / IFERROR($ND138/FRACAS!$AY$1*60,0), 1 )))</f>
        <v/>
      </c>
      <c r="ON138" s="193" t="str" cm="1">
        <f t="array" ref="ON138">IF($ND138=0,"",(IFERROR( (IFERROR($ND138/FRACAS!$AY$1*60,0) - SUMPRODUCT( (FRACAS!$K$5:$K$8972=ON$2) * IFERROR(FRACAS!$AN$5:$AN$8972,0) ) ) / IFERROR($ND138/FRACAS!$AY$1*60,0), 1 )))</f>
        <v/>
      </c>
      <c r="OO138" s="193" t="str" cm="1">
        <f t="array" ref="OO138">IF($ND138=0,"",(IFERROR( (IFERROR($ND138/FRACAS!$AY$1*60,0) - SUMPRODUCT( (FRACAS!$K$5:$K$8972=OO$2) * IFERROR(FRACAS!$AN$5:$AN$8972,0) ) ) / IFERROR($ND138/FRACAS!$AY$1*60,0), 1 )))</f>
        <v/>
      </c>
      <c r="OP138" s="193" t="str" cm="1">
        <f t="array" ref="OP138">IF($ND138=0,"",(IFERROR( (IFERROR($ND138/FRACAS!$AY$1*60,0) - SUMPRODUCT( (FRACAS!$K$5:$K$8972=OP$2) * IFERROR(FRACAS!$AN$5:$AN$8972,0) ) ) / IFERROR($ND138/FRACAS!$AY$1*60,0), 1 )))</f>
        <v/>
      </c>
      <c r="OQ138" s="193" t="str" cm="1">
        <f t="array" ref="OQ138">IF($ND138=0,"",(IFERROR( (IFERROR($ND138/FRACAS!$AY$1*60,0) - SUMPRODUCT( (FRACAS!$K$5:$K$8972=OQ$2) * IFERROR(FRACAS!$AN$5:$AN$8972,0) ) ) / IFERROR($ND138/FRACAS!$AY$1*60,0), 1 )))</f>
        <v/>
      </c>
      <c r="OR138" s="193" t="str" cm="1">
        <f t="array" ref="OR138">IF($ND138=0,"",(IFERROR( (IFERROR($ND138/FRACAS!$AY$1*60,0) - SUMPRODUCT( (FRACAS!$K$5:$K$8972=OR$2) * IFERROR(FRACAS!$AN$5:$AN$8972,0) ) ) / IFERROR($ND138/FRACAS!$AY$1*60,0), 1 )))</f>
        <v/>
      </c>
      <c r="OS138" s="193" t="str" cm="1">
        <f t="array" ref="OS138">IF($ND138=0,"",(IFERROR( (IFERROR($ND138/FRACAS!$AY$1*60,0) - SUMPRODUCT( (FRACAS!$K$5:$K$8972=OS$2) * IFERROR(FRACAS!$AN$5:$AN$8972,0) ) ) / IFERROR($ND138/FRACAS!$AY$1*60,0), 1 )))</f>
        <v/>
      </c>
      <c r="OT138" s="243" t="str" cm="1">
        <f t="array" ref="OT138">IF($ND138=0,"",(IFERROR( (IFERROR($ND138/FRACAS!$AY$1*60,0) - SUMPRODUCT( (FRACAS!$K$5:$K$8972=OT$2) * IFERROR(FRACAS!$AN$5:$AN$8972,0) ) ) / IFERROR($ND138/FRACAS!$AY$1*60,0), 1 )))</f>
        <v/>
      </c>
    </row>
    <row r="139" spans="2:410" x14ac:dyDescent="0.2">
      <c r="B139" s="233"/>
      <c r="C139" s="259">
        <f>IF('[1]17.11.2025 IASI18 Mileage'!C139="","",'[1]17.11.2025 IASI18 Mileage'!C139)</f>
        <v>46909</v>
      </c>
      <c r="D139" s="201" t="str">
        <f>IF('[1]17.11.2025 IASI18 Mileage'!D139="","",'[1]17.11.2025 IASI18 Mileage'!D139)</f>
        <v/>
      </c>
      <c r="E139" s="201" t="str">
        <f>IF('[1]17.11.2025 IASI18 Mileage'!E139="","",'[1]17.11.2025 IASI18 Mileage'!E139)</f>
        <v/>
      </c>
      <c r="F139" s="201" t="str">
        <f>IF('[1]17.11.2025 IASI18 Mileage'!F139="","",'[1]17.11.2025 IASI18 Mileage'!F139)</f>
        <v/>
      </c>
      <c r="G139" s="201" t="str">
        <f>IF('[1]17.11.2025 IASI18 Mileage'!G139="","",'[1]17.11.2025 IASI18 Mileage'!G139)</f>
        <v/>
      </c>
      <c r="H139" s="201" t="str">
        <f>IF('[1]17.11.2025 IASI18 Mileage'!H139="","",'[1]17.11.2025 IASI18 Mileage'!H139)</f>
        <v/>
      </c>
      <c r="I139" s="201" t="str">
        <f>IF('[1]17.11.2025 IASI18 Mileage'!I139="","",'[1]17.11.2025 IASI18 Mileage'!I139)</f>
        <v/>
      </c>
      <c r="J139" s="201" t="str">
        <f>IF('[1]17.11.2025 IASI18 Mileage'!J139="","",'[1]17.11.2025 IASI18 Mileage'!J139)</f>
        <v/>
      </c>
      <c r="K139" s="201" t="str">
        <f>IF('[1]17.11.2025 IASI18 Mileage'!K139="","",'[1]17.11.2025 IASI18 Mileage'!K139)</f>
        <v/>
      </c>
      <c r="L139" s="201" t="str">
        <f>IF('[1]17.11.2025 IASI18 Mileage'!L139="","",'[1]17.11.2025 IASI18 Mileage'!L139)</f>
        <v/>
      </c>
      <c r="M139" s="201" t="str">
        <f>IF('[1]17.11.2025 IASI18 Mileage'!M139="","",'[1]17.11.2025 IASI18 Mileage'!M139)</f>
        <v/>
      </c>
      <c r="N139" s="201" t="str">
        <f>IF('[1]17.11.2025 IASI18 Mileage'!N139="","",'[1]17.11.2025 IASI18 Mileage'!N139)</f>
        <v/>
      </c>
      <c r="O139" s="201" t="str">
        <f>IF('[1]17.11.2025 IASI18 Mileage'!O139="","",'[1]17.11.2025 IASI18 Mileage'!O139)</f>
        <v/>
      </c>
      <c r="P139" s="201" t="str">
        <f>IF('[1]17.11.2025 IASI18 Mileage'!P139="","",'[1]17.11.2025 IASI18 Mileage'!P139)</f>
        <v/>
      </c>
      <c r="Q139" s="201" t="str">
        <f>IF('[1]17.11.2025 IASI18 Mileage'!Q139="","",'[1]17.11.2025 IASI18 Mileage'!Q139)</f>
        <v/>
      </c>
      <c r="R139" s="201" t="str">
        <f>IF('[1]17.11.2025 IASI18 Mileage'!R139="","",'[1]17.11.2025 IASI18 Mileage'!R139)</f>
        <v/>
      </c>
      <c r="S139" s="201" t="str">
        <f>IF('[1]17.11.2025 IASI18 Mileage'!S139="","",'[1]17.11.2025 IASI18 Mileage'!S139)</f>
        <v/>
      </c>
      <c r="T139" s="201" t="str">
        <f>IF('[1]17.11.2025 IASI18 Mileage'!T139="","",'[1]17.11.2025 IASI18 Mileage'!T139)</f>
        <v/>
      </c>
      <c r="U139" s="201" t="str">
        <f>IF('[1]17.11.2025 IASI18 Mileage'!U139="","",'[1]17.11.2025 IASI18 Mileage'!U139)</f>
        <v/>
      </c>
      <c r="V139" s="201"/>
      <c r="W139" s="201"/>
      <c r="X139" s="201"/>
      <c r="Y139" s="201"/>
      <c r="Z139" s="201"/>
      <c r="AA139" s="201"/>
      <c r="AB139" s="201"/>
      <c r="AC139" s="201"/>
      <c r="AD139" s="201"/>
      <c r="AE139" s="201"/>
      <c r="AF139" s="201"/>
      <c r="AG139" s="201"/>
      <c r="AH139" s="201"/>
      <c r="AI139" s="201"/>
      <c r="AJ139" s="201"/>
      <c r="AK139" s="201"/>
      <c r="AL139" s="201"/>
      <c r="AM139" s="201"/>
      <c r="AN139" s="201"/>
      <c r="AO139" s="201"/>
      <c r="AP139" s="201"/>
      <c r="AQ139" s="201"/>
      <c r="AR139" s="201"/>
      <c r="AS139" s="201"/>
      <c r="AT139" s="201"/>
      <c r="AU139" s="201"/>
      <c r="AV139" s="201"/>
      <c r="AW139" s="201"/>
      <c r="AX139" s="201"/>
      <c r="AY139" s="201"/>
      <c r="AZ139" s="201"/>
      <c r="BA139" s="202"/>
      <c r="BB139" s="184"/>
      <c r="BC139" s="184"/>
      <c r="BD139" s="234"/>
      <c r="BE139" s="234"/>
      <c r="BF139" s="234"/>
      <c r="BG139" s="234"/>
      <c r="BH139" s="234"/>
      <c r="BI139" s="234"/>
      <c r="BJ139" s="234"/>
      <c r="BK139" s="234"/>
      <c r="BL139" s="234"/>
      <c r="BM139" s="234"/>
      <c r="BN139" s="234"/>
      <c r="BO139" s="234"/>
      <c r="BP139" s="234"/>
      <c r="BQ139" s="234"/>
      <c r="BR139" s="234"/>
      <c r="BS139" s="234"/>
      <c r="BT139" s="234"/>
      <c r="BU139" s="234"/>
      <c r="BV139" s="234"/>
      <c r="BW139" s="234"/>
      <c r="BX139" s="234"/>
      <c r="BY139" s="234"/>
      <c r="BZ139" s="234"/>
      <c r="CA139" s="234"/>
      <c r="CB139" s="234"/>
      <c r="CC139" s="234"/>
      <c r="CD139" s="234"/>
      <c r="CE139" s="234"/>
      <c r="CF139" s="234"/>
      <c r="CG139" s="234"/>
      <c r="CH139" s="234"/>
      <c r="CI139" s="234"/>
      <c r="CJ139" s="234"/>
      <c r="CK139" s="234"/>
      <c r="CL139" s="234"/>
      <c r="CM139" s="234"/>
      <c r="CN139" s="234"/>
      <c r="CO139" s="234"/>
      <c r="CP139" s="234"/>
      <c r="CQ139" s="234"/>
      <c r="CR139" s="234"/>
      <c r="CS139" s="234"/>
      <c r="CT139" s="234"/>
      <c r="CU139" s="234"/>
      <c r="CV139" s="234"/>
      <c r="CW139" s="234"/>
      <c r="CX139" s="234"/>
      <c r="CY139" s="234"/>
      <c r="CZ139" s="234"/>
      <c r="DA139" s="234"/>
      <c r="DB139" s="234"/>
      <c r="DC139" s="184">
        <f t="shared" si="14"/>
        <v>0</v>
      </c>
      <c r="DD139" s="235" t="str">
        <f t="shared" si="15"/>
        <v/>
      </c>
      <c r="DE139" s="186">
        <f>IF(D139&gt; 0,(COUNTIFS(FRACAS!$B$5:$B$8972, D$4, FRACAS!$D$5:$D$8972, "&lt;="&amp;D139)), "" )</f>
        <v>0</v>
      </c>
      <c r="DF139" s="186">
        <f>IF(E139&gt; 0,(COUNTIFS(FRACAS!$B$5:$B$8972, E$4, FRACAS!$D$5:$D$8972, "&lt;="&amp;E139)), "" )</f>
        <v>0</v>
      </c>
      <c r="DG139" s="186">
        <f>IF(F139&gt; 0,(COUNTIFS(FRACAS!$B$5:$B$8972, F$4, FRACAS!$D$5:$D$8972, "&lt;="&amp;F139)), "" )</f>
        <v>0</v>
      </c>
      <c r="DH139" s="186">
        <f>IF(G139&gt; 0,(COUNTIFS(FRACAS!$B$5:$B$8972, G$4, FRACAS!$D$5:$D$8972, "&lt;="&amp;G139)), "" )</f>
        <v>0</v>
      </c>
      <c r="DI139" s="186">
        <f>IF(H139&gt; 0,(COUNTIFS(FRACAS!$B$5:$B$8972, H$4, FRACAS!$D$5:$D$8972, "&lt;="&amp;H139)), "" )</f>
        <v>0</v>
      </c>
      <c r="DJ139" s="186">
        <f>IF(I139&gt; 0,(COUNTIFS(FRACAS!$B$5:$B$8972, I$4, FRACAS!$D$5:$D$8972, "&lt;="&amp;I139)), "" )</f>
        <v>0</v>
      </c>
      <c r="DK139" s="186">
        <f>IF(J139&gt; 0,(COUNTIFS(FRACAS!$B$5:$B$8972, J$4, FRACAS!$D$5:$D$8972, "&lt;="&amp;J139)), "" )</f>
        <v>0</v>
      </c>
      <c r="DL139" s="186">
        <f>IF(K139&gt; 0,(COUNTIFS(FRACAS!$B$5:$B$8972, K$4, FRACAS!$D$5:$D$8972, "&lt;="&amp;K139)), "" )</f>
        <v>0</v>
      </c>
      <c r="DM139" s="186">
        <f>IF(L139&gt; 0,(COUNTIFS(FRACAS!$B$5:$B$8972, L$4, FRACAS!$D$5:$D$8972, "&lt;="&amp;L139)), "" )</f>
        <v>0</v>
      </c>
      <c r="DN139" s="186">
        <f>IF(M139&gt; 0,(COUNTIFS(FRACAS!$B$5:$B$8972, M$4, FRACAS!$D$5:$D$8972, "&lt;="&amp;M139)), "" )</f>
        <v>0</v>
      </c>
      <c r="DO139" s="186">
        <f>IF(N139&gt; 0,(COUNTIFS(FRACAS!$B$5:$B$8972, N$4, FRACAS!$D$5:$D$8972, "&lt;="&amp;N139)), "" )</f>
        <v>0</v>
      </c>
      <c r="DP139" s="186">
        <f>IF(O139&gt; 0,(COUNTIFS(FRACAS!$B$5:$B$8972, O$4, FRACAS!$D$5:$D$8972, "&lt;="&amp;O139)), "" )</f>
        <v>0</v>
      </c>
      <c r="DQ139" s="186">
        <f>IF(P139&gt; 0,(COUNTIFS(FRACAS!$B$5:$B$8972, P$4, FRACAS!$D$5:$D$8972, "&lt;="&amp;P139)), "" )</f>
        <v>0</v>
      </c>
      <c r="DR139" s="186">
        <f>IF(Q139&gt; 0,(COUNTIFS(FRACAS!$B$5:$B$8972, Q$4, FRACAS!$D$5:$D$8972, "&lt;="&amp;Q139)), "" )</f>
        <v>0</v>
      </c>
      <c r="DS139" s="186">
        <f>IF(R139&gt; 0,(COUNTIFS(FRACAS!$B$5:$B$8972, R$4, FRACAS!$D$5:$D$8972, "&lt;="&amp;R139)), "" )</f>
        <v>0</v>
      </c>
      <c r="DT139" s="186">
        <f>IF(S139&gt; 0,(COUNTIFS(FRACAS!$B$5:$B$8972, S$4, FRACAS!$D$5:$D$8972, "&lt;="&amp;S139)), "" )</f>
        <v>0</v>
      </c>
      <c r="DU139" s="186">
        <f>IF(T139&gt; 0,(COUNTIFS(FRACAS!$B$5:$B$8972, T$4, FRACAS!$D$5:$D$8972, "&lt;="&amp;T139)), "" )</f>
        <v>0</v>
      </c>
      <c r="DV139" s="186">
        <f>IF(U139&gt; 0,(COUNTIFS(FRACAS!$B$5:$B$8972, U$4, FRACAS!$D$5:$D$8972, "&lt;="&amp;U139)), "" )</f>
        <v>0</v>
      </c>
      <c r="DW139" s="186" t="str">
        <f>IF(V139&gt; 0,(COUNTIFS(FRACAS!$B$5:$B$8972, V$4, FRACAS!$D$5:$D$8972, "&lt;="&amp;V139)), "" )</f>
        <v/>
      </c>
      <c r="DX139" s="186" t="str">
        <f>IF(W139&gt; 0,(COUNTIFS(FRACAS!$B$5:$B$8972, W$4, FRACAS!$D$5:$D$8972, "&lt;="&amp;W139)), "" )</f>
        <v/>
      </c>
      <c r="DY139" s="186" t="str">
        <f>IF(X139&gt; 0,(COUNTIFS(FRACAS!$B$5:$B$8972, X$4, FRACAS!$D$5:$D$8972, "&lt;="&amp;X139)), "" )</f>
        <v/>
      </c>
      <c r="DZ139" s="186" t="str">
        <f>IF(Y139&gt; 0,(COUNTIFS(FRACAS!$B$5:$B$8972, Y$4, FRACAS!$D$5:$D$8972, "&lt;="&amp;Y139)), "" )</f>
        <v/>
      </c>
      <c r="EA139" s="186" t="str">
        <f>IF(Z139&gt; 0,(COUNTIFS(FRACAS!$B$5:$B$8972, Z$4, FRACAS!$D$5:$D$8972, "&lt;="&amp;Z139)), "" )</f>
        <v/>
      </c>
      <c r="EB139" s="186" t="str">
        <f>IF(AA139&gt; 0,(COUNTIFS(FRACAS!$B$5:$B$8972, AA$4, FRACAS!$D$5:$D$8972, "&lt;="&amp;AA139)), "" )</f>
        <v/>
      </c>
      <c r="EC139" s="186" t="str">
        <f>IF(AB139&gt; 0,(COUNTIFS(FRACAS!$B$5:$B$8972, AB$4, FRACAS!$D$5:$D$8972, "&lt;="&amp;AB139)), "" )</f>
        <v/>
      </c>
      <c r="ED139" s="186" t="str">
        <f>IF(AC139&gt; 0,(COUNTIFS(FRACAS!$B$5:$B$8972, AC$4, FRACAS!$D$5:$D$8972, "&lt;="&amp;AC139)), "" )</f>
        <v/>
      </c>
      <c r="EE139" s="186" t="str">
        <f>IF(AD139&gt; 0,(COUNTIFS(FRACAS!$B$5:$B$8972, AD$4, FRACAS!$D$5:$D$8972, "&lt;="&amp;AD139)), "" )</f>
        <v/>
      </c>
      <c r="EF139" s="186" t="str">
        <f>IF(AE139&gt; 0,(COUNTIFS(FRACAS!$B$5:$B$8972, AE$4, FRACAS!$D$5:$D$8972, "&lt;="&amp;AE139)), "" )</f>
        <v/>
      </c>
      <c r="EG139" s="186" t="str">
        <f>IF(AF139&gt; 0,(COUNTIFS(FRACAS!$B$5:$B$8972, AF$4, FRACAS!$D$5:$D$8972, "&lt;="&amp;AF139)), "" )</f>
        <v/>
      </c>
      <c r="EH139" s="186" t="str">
        <f>IF(AG139&gt; 0,(COUNTIFS(FRACAS!$B$5:$B$8972, AG$4, FRACAS!$D$5:$D$8972, "&lt;="&amp;AG139)), "" )</f>
        <v/>
      </c>
      <c r="EI139" s="186" t="str">
        <f>IF(AH139&gt; 0,(COUNTIFS(FRACAS!$B$5:$B$8972, AH$4, FRACAS!$D$5:$D$8972, "&lt;="&amp;AH139)), "" )</f>
        <v/>
      </c>
      <c r="EJ139" s="186" t="str">
        <f>IF(AI139&gt; 0,(COUNTIFS(FRACAS!$B$5:$B$8972, AI$4, FRACAS!$D$5:$D$8972, "&lt;="&amp;AI139)), "" )</f>
        <v/>
      </c>
      <c r="EK139" s="186" t="str">
        <f>IF(AJ139&gt; 0,(COUNTIFS(FRACAS!$B$5:$B$8972, AJ$4, FRACAS!$D$5:$D$8972, "&lt;="&amp;AJ139)), "" )</f>
        <v/>
      </c>
      <c r="EL139" s="186" t="str">
        <f>IF(AK139&gt; 0,(COUNTIFS(FRACAS!$B$5:$B$8972, AK$4, FRACAS!$D$5:$D$8972, "&lt;="&amp;AK139)), "" )</f>
        <v/>
      </c>
      <c r="EM139" s="186" t="str">
        <f>IF(AL139&gt; 0,(COUNTIFS(FRACAS!$B$5:$B$8972, AL$4, FRACAS!$D$5:$D$8972, "&lt;="&amp;AL139)), "" )</f>
        <v/>
      </c>
      <c r="EN139" s="186" t="str">
        <f>IF(AM139&gt; 0,(COUNTIFS(FRACAS!$B$5:$B$8972, AM$4, FRACAS!$D$5:$D$8972, "&lt;="&amp;AM139)), "" )</f>
        <v/>
      </c>
      <c r="EO139" s="186" t="str">
        <f>IF(AN139&gt; 0,(COUNTIFS(FRACAS!$B$5:$B$8972, AN$4, FRACAS!$D$5:$D$8972, "&lt;="&amp;AN139)), "" )</f>
        <v/>
      </c>
      <c r="EP139" s="186" t="str">
        <f>IF(AO139&gt; 0,(COUNTIFS(FRACAS!$B$5:$B$8972, AO$4, FRACAS!$D$5:$D$8972, "&lt;="&amp;AO139)), "" )</f>
        <v/>
      </c>
      <c r="EQ139" s="186" t="str">
        <f>IF(AP139&gt; 0,(COUNTIFS(FRACAS!$B$5:$B$8972, AP$4, FRACAS!$D$5:$D$8972, "&lt;="&amp;AP139)), "" )</f>
        <v/>
      </c>
      <c r="ER139" s="186" t="str">
        <f>IF(AQ139&gt; 0,(COUNTIFS(FRACAS!$B$5:$B$8972, AQ$4, FRACAS!$D$5:$D$8972, "&lt;="&amp;AQ139)), "" )</f>
        <v/>
      </c>
      <c r="ES139" s="244"/>
      <c r="ET139" s="186"/>
      <c r="EU139" s="186"/>
      <c r="EV139" s="186"/>
      <c r="EW139" s="186"/>
      <c r="EX139" s="186"/>
      <c r="EY139" s="186"/>
      <c r="EZ139" s="186"/>
      <c r="FA139" s="186"/>
      <c r="FB139" s="203"/>
      <c r="FC139" s="204"/>
      <c r="FD139" s="204"/>
      <c r="FE139" s="190"/>
      <c r="FF139" s="190"/>
      <c r="FG139" s="190"/>
      <c r="FH139" s="190"/>
      <c r="FI139" s="190"/>
      <c r="FJ139" s="190"/>
      <c r="FK139" s="190"/>
      <c r="FL139" s="190"/>
      <c r="FM139" s="190"/>
      <c r="FN139" s="190"/>
      <c r="FO139" s="190"/>
      <c r="FP139" s="190"/>
      <c r="FQ139" s="190"/>
      <c r="FR139" s="190"/>
      <c r="FS139" s="190"/>
      <c r="FT139" s="190"/>
      <c r="FU139" s="190"/>
      <c r="FV139" s="190"/>
      <c r="FW139" s="190"/>
      <c r="FX139" s="190"/>
      <c r="FY139" s="190"/>
      <c r="FZ139" s="190"/>
      <c r="GA139" s="190"/>
      <c r="GB139" s="190"/>
      <c r="GC139" s="190"/>
      <c r="GD139" s="190"/>
      <c r="GE139" s="190"/>
      <c r="GF139" s="190"/>
      <c r="GG139" s="190"/>
      <c r="GH139" s="190"/>
      <c r="GI139" s="190"/>
      <c r="GJ139" s="190"/>
      <c r="GK139" s="190"/>
      <c r="GL139" s="190"/>
      <c r="GM139" s="190"/>
      <c r="GN139" s="190"/>
      <c r="GO139" s="190"/>
      <c r="GP139" s="190"/>
      <c r="GQ139" s="190"/>
      <c r="GR139" s="190"/>
      <c r="GS139" s="190"/>
      <c r="GT139" s="190"/>
      <c r="GU139" s="190"/>
      <c r="GV139" s="190"/>
      <c r="GW139" s="190"/>
      <c r="GX139" s="190"/>
      <c r="GY139" s="190"/>
      <c r="GZ139" s="190"/>
      <c r="HA139" s="190"/>
      <c r="HB139" s="190"/>
      <c r="HD139" s="190"/>
      <c r="HE139" s="190"/>
      <c r="HF139" s="190"/>
      <c r="HG139" s="190"/>
      <c r="HH139" s="190"/>
      <c r="HI139" s="190"/>
      <c r="HJ139" s="190"/>
      <c r="HK139" s="190"/>
      <c r="HL139" s="190"/>
      <c r="HM139" s="190"/>
      <c r="HN139" s="190"/>
      <c r="HO139" s="190"/>
      <c r="HP139" s="190"/>
      <c r="HQ139" s="190"/>
      <c r="HR139" s="190"/>
      <c r="HS139" s="190"/>
      <c r="HT139" s="190"/>
      <c r="HU139" s="190"/>
      <c r="HV139" s="190"/>
      <c r="HW139" s="190"/>
      <c r="HX139" s="190"/>
      <c r="HY139" s="190"/>
      <c r="HZ139" s="190"/>
      <c r="IA139" s="190"/>
      <c r="IB139" s="190"/>
      <c r="IC139" s="190"/>
      <c r="ID139" s="190"/>
      <c r="IE139" s="190"/>
      <c r="IF139" s="190"/>
      <c r="IG139" s="190"/>
      <c r="IH139" s="190"/>
      <c r="II139" s="190"/>
      <c r="IJ139" s="190"/>
      <c r="IK139" s="190"/>
      <c r="IL139" s="190"/>
      <c r="IM139" s="190"/>
      <c r="IN139" s="190"/>
      <c r="IO139" s="190"/>
      <c r="IP139" s="190"/>
      <c r="IQ139" s="190"/>
      <c r="IR139" s="190"/>
      <c r="IS139" s="190"/>
      <c r="IT139" s="190"/>
      <c r="IU139" s="190"/>
      <c r="IV139" s="190"/>
      <c r="IW139" s="190"/>
      <c r="IX139" s="190"/>
      <c r="IY139" s="190"/>
      <c r="IZ139" s="190"/>
      <c r="JA139" s="190"/>
      <c r="JB139" s="190"/>
      <c r="JC139" s="190"/>
      <c r="JD139" s="238"/>
      <c r="JE139" s="238"/>
      <c r="JF139" s="238"/>
      <c r="JG139" s="238"/>
      <c r="JH139" s="238"/>
      <c r="JI139" s="238"/>
      <c r="JJ139" s="238"/>
      <c r="JK139" s="238"/>
      <c r="JL139" s="238"/>
      <c r="JM139" s="238"/>
      <c r="JN139" s="239"/>
      <c r="JO139" s="193"/>
      <c r="JP139" s="193"/>
      <c r="JQ139" s="193"/>
      <c r="JR139" s="193"/>
      <c r="JS139" s="193"/>
      <c r="JT139" s="193"/>
      <c r="JU139" s="193"/>
      <c r="JV139" s="193"/>
      <c r="JW139" s="193"/>
      <c r="JX139" s="193"/>
      <c r="JY139" s="193"/>
      <c r="JZ139" s="193"/>
      <c r="KA139" s="193"/>
      <c r="KB139" s="193"/>
      <c r="KC139" s="193"/>
      <c r="KD139" s="193"/>
      <c r="KE139" s="193"/>
      <c r="KF139" s="193"/>
      <c r="KG139" s="193"/>
      <c r="KH139" s="193"/>
      <c r="KI139" s="193"/>
      <c r="KJ139" s="193"/>
      <c r="KK139" s="193"/>
      <c r="KL139" s="193"/>
      <c r="KM139" s="193"/>
      <c r="KN139" s="193"/>
      <c r="KO139" s="193"/>
      <c r="KP139" s="193"/>
      <c r="KQ139" s="193"/>
      <c r="KR139" s="193"/>
      <c r="KS139" s="193"/>
      <c r="KT139" s="193"/>
      <c r="KU139" s="193"/>
      <c r="KV139" s="193"/>
      <c r="KW139" s="193"/>
      <c r="KX139" s="193"/>
      <c r="KY139" s="193"/>
      <c r="KZ139" s="193"/>
      <c r="LA139" s="193"/>
      <c r="LB139" s="192"/>
      <c r="LC139" s="235" t="str">
        <f t="shared" si="13"/>
        <v/>
      </c>
      <c r="LD139" s="240" t="str" cm="1">
        <f t="array" ref="LD139">IFERROR((((D139/FRACAS!$AY$1)*60
)-(SUMPRODUCT((FRACAS!$B$5:$B$8970=D$4)*(FRACAS!$D$5:$D$8970&lt;=D139)*(IFERROR(FRACAS!$AM$5:$AM$8970,0)))
))/((D139/FRACAS!$AY$1)*60),"")</f>
        <v/>
      </c>
      <c r="LE139" s="240" t="str" cm="1">
        <f t="array" ref="LE139">IFERROR((((E139/FRACAS!$AY$1)*60
)-(SUMPRODUCT((FRACAS!$B$5:$B$8970=E$4)*(FRACAS!$D$5:$D$8970&lt;=E139)*(IFERROR(FRACAS!$AM$5:$AM$8970,0)))
))/((E139/FRACAS!$AY$1)*60),"")</f>
        <v/>
      </c>
      <c r="LF139" s="240" t="str" cm="1">
        <f t="array" ref="LF139">IFERROR((((F139/FRACAS!$AY$1)*60
)-(SUMPRODUCT((FRACAS!$B$5:$B$8970=F$4)*(FRACAS!$D$5:$D$8970&lt;=F139)*(IFERROR(FRACAS!$AM$5:$AM$8970,0)))
))/((F139/FRACAS!$AY$1)*60),"")</f>
        <v/>
      </c>
      <c r="LG139" s="240" t="str" cm="1">
        <f t="array" ref="LG139">IFERROR((((G139/FRACAS!$AY$1)*60
)-(SUMPRODUCT((FRACAS!$B$5:$B$8970=G$4)*(FRACAS!$D$5:$D$8970&lt;=G139)*(IFERROR(FRACAS!$AM$5:$AM$8970,0)))
))/((G139/FRACAS!$AY$1)*60),"")</f>
        <v/>
      </c>
      <c r="LH139" s="240" t="str" cm="1">
        <f t="array" ref="LH139">IFERROR((((H139/FRACAS!$AY$1)*60
)-(SUMPRODUCT((FRACAS!$B$5:$B$8970=H$4)*(FRACAS!$D$5:$D$8970&lt;=H139)*(IFERROR(FRACAS!$AM$5:$AM$8970,0)))
))/((H139/FRACAS!$AY$1)*60),"")</f>
        <v/>
      </c>
      <c r="LI139" s="240" t="str" cm="1">
        <f t="array" ref="LI139">IFERROR((((I139/FRACAS!$AY$1)*60
)-(SUMPRODUCT((FRACAS!$B$5:$B$8970=I$4)*(FRACAS!$D$5:$D$8970&lt;=I139)*(IFERROR(FRACAS!$AM$5:$AM$8970,0)))
))/((I139/FRACAS!$AY$1)*60),"")</f>
        <v/>
      </c>
      <c r="LJ139" s="240" t="str" cm="1">
        <f t="array" ref="LJ139">IFERROR((((J139/FRACAS!$AY$1)*60
)-(SUMPRODUCT((FRACAS!$B$5:$B$8970=J$4)*(FRACAS!$D$5:$D$8970&lt;=J139)*(IFERROR(FRACAS!$AM$5:$AM$8970,0)))
))/((J139/FRACAS!$AY$1)*60),"")</f>
        <v/>
      </c>
      <c r="LK139" s="240" t="str" cm="1">
        <f t="array" ref="LK139">IFERROR((((K139/FRACAS!$AY$1)*60
)-(SUMPRODUCT((FRACAS!$B$5:$B$8970=K$4)*(FRACAS!$D$5:$D$8970&lt;=K139)*(IFERROR(FRACAS!$AM$5:$AM$8970,0)))
))/((K139/FRACAS!$AY$1)*60),"")</f>
        <v/>
      </c>
      <c r="LL139" s="240" t="str" cm="1">
        <f t="array" ref="LL139">IFERROR((((L139/FRACAS!$AY$1)*60
)-(SUMPRODUCT((FRACAS!$B$5:$B$8970=L$4)*(FRACAS!$D$5:$D$8970&lt;=L139)*(IFERROR(FRACAS!$AM$5:$AM$8970,0)))
))/((L139/FRACAS!$AY$1)*60),"")</f>
        <v/>
      </c>
      <c r="LM139" s="240" t="str" cm="1">
        <f t="array" ref="LM139">IFERROR((((M139/FRACAS!$AY$1)*60
)-(SUMPRODUCT((FRACAS!$B$5:$B$8970=M$4)*(FRACAS!$D$5:$D$8970&lt;=M139)*(IFERROR(FRACAS!$AM$5:$AM$8970,0)))
))/((M139/FRACAS!$AY$1)*60),"")</f>
        <v/>
      </c>
      <c r="LN139" s="240" t="str" cm="1">
        <f t="array" ref="LN139">IFERROR((((N139/FRACAS!$AY$1)*60
)-(SUMPRODUCT((FRACAS!$B$5:$B$8970=N$4)*(FRACAS!$D$5:$D$8970&lt;=N139)*(IFERROR(FRACAS!$AM$5:$AM$8970,0)))
))/((N139/FRACAS!$AY$1)*60),"")</f>
        <v/>
      </c>
      <c r="LO139" s="240" t="str" cm="1">
        <f t="array" ref="LO139">IFERROR((((O139/FRACAS!$AY$1)*60
)-(SUMPRODUCT((FRACAS!$B$5:$B$8970=O$4)*(FRACAS!$D$5:$D$8970&lt;=O139)*(IFERROR(FRACAS!$AM$5:$AM$8970,0)))
))/((O139/FRACAS!$AY$1)*60),"")</f>
        <v/>
      </c>
      <c r="LP139" s="240" t="str" cm="1">
        <f t="array" ref="LP139">IFERROR((((P139/FRACAS!$AY$1)*60
)-(SUMPRODUCT((FRACAS!$B$5:$B$8970=P$4)*(FRACAS!$D$5:$D$8970&lt;=P139)*(IFERROR(FRACAS!$AM$5:$AM$8970,0)))
))/((P139/FRACAS!$AY$1)*60),"")</f>
        <v/>
      </c>
      <c r="LQ139" s="240" t="str" cm="1">
        <f t="array" ref="LQ139">IFERROR((((Q139/FRACAS!$AY$1)*60
)-(SUMPRODUCT((FRACAS!$B$5:$B$8970=Q$4)*(FRACAS!$D$5:$D$8970&lt;=Q139)*(IFERROR(FRACAS!$AM$5:$AM$8970,0)))
))/((Q139/FRACAS!$AY$1)*60),"")</f>
        <v/>
      </c>
      <c r="LR139" s="240" t="str" cm="1">
        <f t="array" ref="LR139">IFERROR((((R139/FRACAS!$AY$1)*60
)-(SUMPRODUCT((FRACAS!$B$5:$B$8970=R$4)*(FRACAS!$D$5:$D$8970&lt;=R139)*(IFERROR(FRACAS!$AM$5:$AM$8970,0)))
))/((R139/FRACAS!$AY$1)*60),"")</f>
        <v/>
      </c>
      <c r="LS139" s="240" t="str" cm="1">
        <f t="array" ref="LS139">IFERROR((((S139/FRACAS!$AY$1)*60
)-(SUMPRODUCT((FRACAS!$B$5:$B$8970=S$4)*(FRACAS!$D$5:$D$8970&lt;=S139)*(IFERROR(FRACAS!$AM$5:$AM$8970,0)))
))/((S139/FRACAS!$AY$1)*60),"")</f>
        <v/>
      </c>
      <c r="LT139" s="240" t="str" cm="1">
        <f t="array" ref="LT139">IFERROR((((T139/FRACAS!$AY$1)*60
)-(SUMPRODUCT((FRACAS!$B$5:$B$8970=T$4)*(FRACAS!$D$5:$D$8970&lt;=T139)*(IFERROR(FRACAS!$AM$5:$AM$8970,0)))
))/((T139/FRACAS!$AY$1)*60),"")</f>
        <v/>
      </c>
      <c r="LU139" s="240" t="str" cm="1">
        <f t="array" ref="LU139">IFERROR((((U139/FRACAS!$AY$1)*60
)-(SUMPRODUCT((FRACAS!$B$5:$B$8970=U$4)*(FRACAS!$D$5:$D$8970&lt;=U139)*(IFERROR(FRACAS!$AM$5:$AM$8970,0)))
))/((U139/FRACAS!$AY$1)*60),"")</f>
        <v/>
      </c>
      <c r="LV139" s="240" t="str" cm="1">
        <f t="array" ref="LV139">IFERROR(
    (((V139/FRACAS!$AY$1)*60))
    /
    (((V139/FRACAS!$AY$1)*60) + SUMPRODUCT((FRACAS!$B$5:$B$8970=V$4)*(FRACAS!$D$5:$D$8970&lt;=V139)*(IFERROR(FRACAS!$AM$5:$AM$8970,0)))
    ),"")</f>
        <v/>
      </c>
      <c r="LW139" s="240" t="str" cm="1">
        <f t="array" ref="LW139">IFERROR(
    (((W139/FRACAS!$AY$1)*60))
    /
    (((W139/FRACAS!$AY$1)*60) + SUMPRODUCT((FRACAS!$B$5:$B$8970=W$4)*(FRACAS!$D$5:$D$8970&lt;=W139)*(IFERROR(FRACAS!$AM$5:$AM$8970,0)))
    ),"")</f>
        <v/>
      </c>
      <c r="LX139" s="240" t="str" cm="1">
        <f t="array" ref="LX139">IFERROR(
    (((X139/FRACAS!$AY$1)*60))
    /
    (((X139/FRACAS!$AY$1)*60) + SUMPRODUCT((FRACAS!$B$5:$B$8970=X$4)*(FRACAS!$D$5:$D$8970&lt;=X139)*(IFERROR(FRACAS!$AM$5:$AM$8970,0)))
    ),"")</f>
        <v/>
      </c>
      <c r="LY139" s="240" t="str" cm="1">
        <f t="array" ref="LY139">IFERROR(
    (((Y139/FRACAS!$AY$1)*60))
    /
    (((Y139/FRACAS!$AY$1)*60) + SUMPRODUCT((FRACAS!$B$5:$B$8970=Y$4)*(FRACAS!$D$5:$D$8970&lt;=Y139)*(IFERROR(FRACAS!$AM$5:$AM$8970,0)))
    ),"")</f>
        <v/>
      </c>
      <c r="LZ139" s="240" t="str" cm="1">
        <f t="array" ref="LZ139">IFERROR(
    (((Z139/FRACAS!$AY$1)*60))
    /
    (((Z139/FRACAS!$AY$1)*60) + SUMPRODUCT((FRACAS!$B$5:$B$8970=Z$4)*(FRACAS!$D$5:$D$8970&lt;=Z139)*(IFERROR(FRACAS!$AM$5:$AM$8970,0)))
    ),"")</f>
        <v/>
      </c>
      <c r="MA139" s="240" t="str" cm="1">
        <f t="array" ref="MA139">IFERROR(
    (((AA139/FRACAS!$AY$1)*60))
    /
    (((AA139/FRACAS!$AY$1)*60) + SUMPRODUCT((FRACAS!$B$5:$B$8970=AA$4)*(FRACAS!$D$5:$D$8970&lt;=AA139)*(IFERROR(FRACAS!$AM$5:$AM$8970,0)))
    ),"")</f>
        <v/>
      </c>
      <c r="MB139" s="240" t="str" cm="1">
        <f t="array" ref="MB139">IFERROR(
    (((AB139/FRACAS!$AY$1)*60))
    /
    (((AB139/FRACAS!$AY$1)*60) + SUMPRODUCT((FRACAS!$B$5:$B$8970=AB$4)*(FRACAS!$D$5:$D$8970&lt;=AB139)*(IFERROR(FRACAS!$AM$5:$AM$8970,0)))
    ),"")</f>
        <v/>
      </c>
      <c r="MC139" s="240" t="str" cm="1">
        <f t="array" ref="MC139">IFERROR(
    (((AC139/FRACAS!$AY$1)*60))
    /
    (((AC139/FRACAS!$AY$1)*60) + SUMPRODUCT((FRACAS!$B$5:$B$8970=AC$4)*(FRACAS!$D$5:$D$8970&lt;=AC139)*(IFERROR(FRACAS!$AM$5:$AM$8970,0)))
    ),"")</f>
        <v/>
      </c>
      <c r="MD139" s="240" t="str" cm="1">
        <f t="array" ref="MD139">IFERROR(
    (((AD139/FRACAS!$AY$1)*60))
    /
    (((AD139/FRACAS!$AY$1)*60) + SUMPRODUCT((FRACAS!$B$5:$B$8970=AD$4)*(FRACAS!$D$5:$D$8970&lt;=AD139)*(IFERROR(FRACAS!$AM$5:$AM$8970,0)))
    ),"")</f>
        <v/>
      </c>
      <c r="ME139" s="240" t="str" cm="1">
        <f t="array" ref="ME139">IFERROR(
    (((AE139/FRACAS!$AY$1)*60))
    /
    (((AE139/FRACAS!$AY$1)*60) + SUMPRODUCT((FRACAS!$B$5:$B$8970=AE$4)*(FRACAS!$D$5:$D$8970&lt;=AE139)*(IFERROR(FRACAS!$AM$5:$AM$8970,0)))
    ),"")</f>
        <v/>
      </c>
      <c r="MF139" s="240" t="str" cm="1">
        <f t="array" ref="MF139">IFERROR(
    (((AF139/FRACAS!$AY$1)*60))
    /
    (((AF139/FRACAS!$AY$1)*60) + SUMPRODUCT((FRACAS!$B$5:$B$8970=AF$4)*(FRACAS!$D$5:$D$8970&lt;=AF139)*(IFERROR(FRACAS!$AM$5:$AM$8970,0)))
    ),"")</f>
        <v/>
      </c>
      <c r="MG139" s="240" t="str" cm="1">
        <f t="array" ref="MG139">IFERROR(
    (((AG139/FRACAS!$AY$1)*60))
    /
    (((AG139/FRACAS!$AY$1)*60) + SUMPRODUCT((FRACAS!$B$5:$B$8970=AG$4)*(FRACAS!$D$5:$D$8970&lt;=AG139)*(IFERROR(FRACAS!$AM$5:$AM$8970,0)))
    ),"")</f>
        <v/>
      </c>
      <c r="MH139" s="240" t="str" cm="1">
        <f t="array" ref="MH139">IFERROR(
    (((AH139/FRACAS!$AY$1)*60))
    /
    (((AH139/FRACAS!$AY$1)*60) + SUMPRODUCT((FRACAS!$B$5:$B$8970=AH$4)*(FRACAS!$D$5:$D$8970&lt;=AH139)*(IFERROR(FRACAS!$AM$5:$AM$8970,0)))
    ),"")</f>
        <v/>
      </c>
      <c r="MI139" s="240" t="str" cm="1">
        <f t="array" ref="MI139">IFERROR(
    (((AI139/FRACAS!$AY$1)*60))
    /
    (((AI139/FRACAS!$AY$1)*60) + SUMPRODUCT((FRACAS!$B$5:$B$8970=AI$4)*(FRACAS!$D$5:$D$8970&lt;=AI139)*(IFERROR(FRACAS!$AM$5:$AM$8970,0)))
    ),"")</f>
        <v/>
      </c>
      <c r="MJ139" s="240" t="str" cm="1">
        <f t="array" ref="MJ139">IFERROR(
    (((AJ139/FRACAS!$AY$1)*60))
    /
    (((AJ139/FRACAS!$AY$1)*60) + SUMPRODUCT((FRACAS!$B$5:$B$8970=AJ$4)*(FRACAS!$D$5:$D$8970&lt;=AJ139)*(IFERROR(FRACAS!$AM$5:$AM$8970,0)))
    ),"")</f>
        <v/>
      </c>
      <c r="MK139" s="240" t="str" cm="1">
        <f t="array" ref="MK139">IFERROR(
    (((AK139/FRACAS!$AY$1)*60))
    /
    (((AK139/FRACAS!$AY$1)*60) + SUMPRODUCT((FRACAS!$B$5:$B$8970=AK$4)*(FRACAS!$D$5:$D$8970&lt;=AK139)*(IFERROR(FRACAS!$AM$5:$AM$8970,0)))
    ),"")</f>
        <v/>
      </c>
      <c r="ML139" s="240" t="str" cm="1">
        <f t="array" ref="ML139">IFERROR(
    (((AL139/FRACAS!$AY$1)*60))
    /
    (((AL139/FRACAS!$AY$1)*60) + SUMPRODUCT((FRACAS!$B$5:$B$8970=AL$4)*(FRACAS!$D$5:$D$8970&lt;=AL139)*(IFERROR(FRACAS!$AM$5:$AM$8970,0)))
    ),"")</f>
        <v/>
      </c>
      <c r="MM139" s="240" t="str" cm="1">
        <f t="array" ref="MM139">IFERROR(
    (((AM139/FRACAS!$AY$1)*60))
    /
    (((AM139/FRACAS!$AY$1)*60) + SUMPRODUCT((FRACAS!$B$5:$B$8970=AM$4)*(FRACAS!$D$5:$D$8970&lt;=AM139)*(IFERROR(FRACAS!$AM$5:$AM$8970,0)))
    ),"")</f>
        <v/>
      </c>
      <c r="MN139" s="240" t="str" cm="1">
        <f t="array" ref="MN139">IFERROR(
    (((AN139/FRACAS!$AY$1)*60))
    /
    (((AN139/FRACAS!$AY$1)*60) + SUMPRODUCT((FRACAS!$B$5:$B$8970=AN$4)*(FRACAS!$D$5:$D$8970&lt;=AN139)*(IFERROR(FRACAS!$AM$5:$AM$8970,0)))
    ),"")</f>
        <v/>
      </c>
      <c r="MO139" s="240" t="str" cm="1">
        <f t="array" ref="MO139">IFERROR(
    (((AO139/FRACAS!$AY$1)*60))
    /
    (((AO139/FRACAS!$AY$1)*60) + SUMPRODUCT((FRACAS!$B$5:$B$8970=AO$4)*(FRACAS!$D$5:$D$8970&lt;=AO139)*(IFERROR(FRACAS!$AM$5:$AM$8970,0)))
    ),"")</f>
        <v/>
      </c>
      <c r="MP139" s="240" t="str" cm="1">
        <f t="array" ref="MP139">IFERROR(
    (((AP139/FRACAS!$AY$1)*60))
    /
    (((AP139/FRACAS!$AY$1)*60) + SUMPRODUCT((FRACAS!$B$5:$B$8970=AP$4)*(FRACAS!$D$5:$D$8970&lt;=AP139)*(IFERROR(FRACAS!$AM$5:$AM$8970,0)))
    ),"")</f>
        <v/>
      </c>
      <c r="MQ139" s="240" t="str" cm="1">
        <f t="array" ref="MQ139">IFERROR(
    (((AQ139/FRACAS!$AY$1)*60))
    /
    (((AQ139/FRACAS!$AY$1)*60) + SUMPRODUCT((FRACAS!$B$5:$B$8970=AQ$4)*(FRACAS!$D$5:$D$8970&lt;=AQ139)*(IFERROR(FRACAS!$AM$5:$AM$8970,0)))
    ),"")</f>
        <v/>
      </c>
      <c r="MR139" s="194"/>
      <c r="MS139" s="194"/>
      <c r="MT139" s="194"/>
      <c r="MU139" s="194"/>
      <c r="MV139" s="194"/>
      <c r="MW139" s="194"/>
      <c r="MX139" s="194"/>
      <c r="MY139" s="194"/>
      <c r="MZ139" s="194"/>
      <c r="NA139" s="195"/>
      <c r="ND139" s="241">
        <f t="shared" si="16"/>
        <v>0</v>
      </c>
      <c r="NE139" s="242" t="str">
        <f t="shared" si="17"/>
        <v/>
      </c>
      <c r="NF139" s="193" t="str" cm="1">
        <f t="array" ref="NF139">IF($ND139=0,"",(IFERROR( (IFERROR($ND139/FRACAS!$AY$1*60,0) - SUMPRODUCT( (FRACAS!$K$5:$K$8972=NF$2) * IFERROR(FRACAS!$AN$5:$AN$8972,0) ) ) / IFERROR($ND139/FRACAS!$AY$1*60,0), 1 )))</f>
        <v/>
      </c>
      <c r="NG139" s="193" t="str" cm="1">
        <f t="array" ref="NG139">IF($ND139=0,"",(IFERROR( (IFERROR($ND139/FRACAS!$AY$1*60,0) - SUMPRODUCT( (FRACAS!$K$5:$K$8972=NG$2) * IFERROR(FRACAS!$AN$5:$AN$8972,0) ) ) / IFERROR($ND139/FRACAS!$AY$1*60,0), 1 )))</f>
        <v/>
      </c>
      <c r="NH139" s="193" t="str" cm="1">
        <f t="array" ref="NH139">IF($ND139=0,"",(IFERROR( (IFERROR($ND139/FRACAS!$AY$1*60,0) - SUMPRODUCT( (FRACAS!$K$5:$K$8972=NH$2) * IFERROR(FRACAS!$AN$5:$AN$8972,0) ) ) / IFERROR($ND139/FRACAS!$AY$1*60,0), 1 )))</f>
        <v/>
      </c>
      <c r="NI139" s="193" t="str" cm="1">
        <f t="array" ref="NI139">IF($ND139=0,"",(IFERROR( (IFERROR($ND139/FRACAS!$AY$1*60,0) - SUMPRODUCT( (FRACAS!$K$5:$K$8972=NI$2) * IFERROR(FRACAS!$AN$5:$AN$8972,0) ) ) / IFERROR($ND139/FRACAS!$AY$1*60,0), 1 )))</f>
        <v/>
      </c>
      <c r="NJ139" s="193" t="str" cm="1">
        <f t="array" ref="NJ139">IF($ND139=0,"",(IFERROR( (IFERROR($ND139/FRACAS!$AY$1*60,0) - SUMPRODUCT( (FRACAS!$K$5:$K$8972=NJ$2) * IFERROR(FRACAS!$AN$5:$AN$8972,0) ) ) / IFERROR($ND139/FRACAS!$AY$1*60,0), 1 )))</f>
        <v/>
      </c>
      <c r="NK139" s="193" t="str" cm="1">
        <f t="array" ref="NK139">IF($ND139=0,"",(IFERROR( (IFERROR($ND139/FRACAS!$AY$1*60,0) - SUMPRODUCT( (FRACAS!$K$5:$K$8972=NK$2) * IFERROR(FRACAS!$AN$5:$AN$8972,0) ) ) / IFERROR($ND139/FRACAS!$AY$1*60,0), 1 )))</f>
        <v/>
      </c>
      <c r="NL139" s="193" t="str" cm="1">
        <f t="array" ref="NL139">IF($ND139=0,"",(IFERROR( (IFERROR($ND139/FRACAS!$AY$1*60,0) - SUMPRODUCT( (FRACAS!$K$5:$K$8972=NL$2) * IFERROR(FRACAS!$AN$5:$AN$8972,0) ) ) / IFERROR($ND139/FRACAS!$AY$1*60,0), 1 )))</f>
        <v/>
      </c>
      <c r="NM139" s="193" t="str" cm="1">
        <f t="array" ref="NM139">IF($ND139=0,"",(IFERROR( (IFERROR($ND139/FRACAS!$AY$1*60,0) - SUMPRODUCT( (FRACAS!$K$5:$K$8972=NM$2) * IFERROR(FRACAS!$AN$5:$AN$8972,0) ) ) / IFERROR($ND139/FRACAS!$AY$1*60,0), 1 )))</f>
        <v/>
      </c>
      <c r="NN139" s="193" t="str" cm="1">
        <f t="array" ref="NN139">IF($ND139=0,"",(IFERROR( (IFERROR($ND139/FRACAS!$AY$1*60,0) - SUMPRODUCT( (FRACAS!$K$5:$K$8972=NN$2) * IFERROR(FRACAS!$AN$5:$AN$8972,0) ) ) / IFERROR($ND139/FRACAS!$AY$1*60,0), 1 )))</f>
        <v/>
      </c>
      <c r="NO139" s="193" t="str" cm="1">
        <f t="array" ref="NO139">IF($ND139=0,"",(IFERROR( (IFERROR($ND139/FRACAS!$AY$1*60,0) - SUMPRODUCT( (FRACAS!$K$5:$K$8972=NO$2) * IFERROR(FRACAS!$AN$5:$AN$8972,0) ) ) / IFERROR($ND139/FRACAS!$AY$1*60,0), 1 )))</f>
        <v/>
      </c>
      <c r="NP139" s="193" t="str" cm="1">
        <f t="array" ref="NP139">IF($ND139=0,"",(IFERROR( (IFERROR($ND139/FRACAS!$AY$1*60,0) - SUMPRODUCT( (FRACAS!$K$5:$K$8972=NP$2) * IFERROR(FRACAS!$AN$5:$AN$8972,0) ) ) / IFERROR($ND139/FRACAS!$AY$1*60,0), 1 )))</f>
        <v/>
      </c>
      <c r="NQ139" s="193" t="str" cm="1">
        <f t="array" ref="NQ139">IF($ND139=0,"",(IFERROR( (IFERROR($ND139/FRACAS!$AY$1*60,0) - SUMPRODUCT( (FRACAS!$K$5:$K$8972=NQ$2) * IFERROR(FRACAS!$AN$5:$AN$8972,0) ) ) / IFERROR($ND139/FRACAS!$AY$1*60,0), 1 )))</f>
        <v/>
      </c>
      <c r="NR139" s="193" t="str" cm="1">
        <f t="array" ref="NR139">IF($ND139=0,"",(IFERROR( (IFERROR($ND139/FRACAS!$AY$1*60,0) - SUMPRODUCT( (FRACAS!$K$5:$K$8972=NR$2) * IFERROR(FRACAS!$AN$5:$AN$8972,0) ) ) / IFERROR($ND139/FRACAS!$AY$1*60,0), 1 )))</f>
        <v/>
      </c>
      <c r="NS139" s="193" t="str" cm="1">
        <f t="array" ref="NS139">IF($ND139=0,"",(IFERROR( (IFERROR($ND139/FRACAS!$AY$1*60,0) - SUMPRODUCT( (FRACAS!$K$5:$K$8972=NS$2) * IFERROR(FRACAS!$AN$5:$AN$8972,0) ) ) / IFERROR($ND139/FRACAS!$AY$1*60,0), 1 )))</f>
        <v/>
      </c>
      <c r="NT139" s="193" t="str" cm="1">
        <f t="array" ref="NT139">IF($ND139=0,"",(IFERROR( (IFERROR($ND139/FRACAS!$AY$1*60,0) - SUMPRODUCT( (FRACAS!$K$5:$K$8972=NT$2) * IFERROR(FRACAS!$AN$5:$AN$8972,0) ) ) / IFERROR($ND139/FRACAS!$AY$1*60,0), 1 )))</f>
        <v/>
      </c>
      <c r="NU139" s="193" t="str" cm="1">
        <f t="array" ref="NU139">IF($ND139=0,"",(IFERROR( (IFERROR($ND139/FRACAS!$AY$1*60,0) - SUMPRODUCT( (FRACAS!$K$5:$K$8972=NU$2) * IFERROR(FRACAS!$AN$5:$AN$8972,0) ) ) / IFERROR($ND139/FRACAS!$AY$1*60,0), 1 )))</f>
        <v/>
      </c>
      <c r="NV139" s="193" t="str" cm="1">
        <f t="array" ref="NV139">IF($ND139=0,"",(IFERROR( (IFERROR($ND139/FRACAS!$AY$1*60,0) - SUMPRODUCT( (FRACAS!$K$5:$K$8972=NV$2) * IFERROR(FRACAS!$AN$5:$AN$8972,0) ) ) / IFERROR($ND139/FRACAS!$AY$1*60,0), 1 )))</f>
        <v/>
      </c>
      <c r="NW139" s="193" t="str" cm="1">
        <f t="array" ref="NW139">IF($ND139=0,"",(IFERROR( (IFERROR($ND139/FRACAS!$AY$1*60,0) - SUMPRODUCT( (FRACAS!$K$5:$K$8972=NW$2) * IFERROR(FRACAS!$AN$5:$AN$8972,0) ) ) / IFERROR($ND139/FRACAS!$AY$1*60,0), 1 )))</f>
        <v/>
      </c>
      <c r="NX139" s="193" t="str" cm="1">
        <f t="array" ref="NX139">IF($ND139=0,"",(IFERROR( (IFERROR($ND139/FRACAS!$AY$1*60,0) - SUMPRODUCT( (FRACAS!$K$5:$K$8972=NX$2) * IFERROR(FRACAS!$AN$5:$AN$8972,0) ) ) / IFERROR($ND139/FRACAS!$AY$1*60,0), 1 )))</f>
        <v/>
      </c>
      <c r="NY139" s="193" t="str" cm="1">
        <f t="array" ref="NY139">IF($ND139=0,"",(IFERROR( (IFERROR($ND139/FRACAS!$AY$1*60,0) - SUMPRODUCT( (FRACAS!$K$5:$K$8972=NY$2) * IFERROR(FRACAS!$AN$5:$AN$8972,0) ) ) / IFERROR($ND139/FRACAS!$AY$1*60,0), 1 )))</f>
        <v/>
      </c>
      <c r="NZ139" s="193" t="str" cm="1">
        <f t="array" ref="NZ139">IF($ND139=0,"",(IFERROR( (IFERROR($ND139/FRACAS!$AY$1*60,0) - SUMPRODUCT( (FRACAS!$K$5:$K$8972=NZ$2) * IFERROR(FRACAS!$AN$5:$AN$8972,0) ) ) / IFERROR($ND139/FRACAS!$AY$1*60,0), 1 )))</f>
        <v/>
      </c>
      <c r="OA139" s="193" t="str" cm="1">
        <f t="array" ref="OA139">IF($ND139=0,"",(IFERROR( (IFERROR($ND139/FRACAS!$AY$1*60,0) - SUMPRODUCT( (FRACAS!$K$5:$K$8972=OA$2) * IFERROR(FRACAS!$AN$5:$AN$8972,0) ) ) / IFERROR($ND139/FRACAS!$AY$1*60,0), 1 )))</f>
        <v/>
      </c>
      <c r="OB139" s="193" t="str" cm="1">
        <f t="array" ref="OB139">IF($ND139=0,"",(IFERROR( (IFERROR($ND139/FRACAS!$AY$1*60,0) - SUMPRODUCT( (FRACAS!$K$5:$K$8972=OB$2) * IFERROR(FRACAS!$AN$5:$AN$8972,0) ) ) / IFERROR($ND139/FRACAS!$AY$1*60,0), 1 )))</f>
        <v/>
      </c>
      <c r="OC139" s="193" t="str" cm="1">
        <f t="array" ref="OC139">IF($ND139=0,"",(IFERROR( (IFERROR($ND139/FRACAS!$AY$1*60,0) - SUMPRODUCT( (FRACAS!$K$5:$K$8972=OC$2) * IFERROR(FRACAS!$AN$5:$AN$8972,0) ) ) / IFERROR($ND139/FRACAS!$AY$1*60,0), 1 )))</f>
        <v/>
      </c>
      <c r="OD139" s="193" t="str" cm="1">
        <f t="array" ref="OD139">IF($ND139=0,"",(IFERROR( (IFERROR($ND139/FRACAS!$AY$1*60,0) - SUMPRODUCT( (FRACAS!$K$5:$K$8972=OD$2) * IFERROR(FRACAS!$AN$5:$AN$8972,0) ) ) / IFERROR($ND139/FRACAS!$AY$1*60,0), 1 )))</f>
        <v/>
      </c>
      <c r="OE139" s="193" t="str" cm="1">
        <f t="array" ref="OE139">IF($ND139=0,"",(IFERROR( (IFERROR($ND139/FRACAS!$AY$1*60,0) - SUMPRODUCT( (FRACAS!$K$5:$K$8972=OE$2) * IFERROR(FRACAS!$AN$5:$AN$8972,0) ) ) / IFERROR($ND139/FRACAS!$AY$1*60,0), 1 )))</f>
        <v/>
      </c>
      <c r="OF139" s="193" t="str" cm="1">
        <f t="array" ref="OF139">IF($ND139=0,"",(IFERROR( (IFERROR($ND139/FRACAS!$AY$1*60,0) - SUMPRODUCT( (FRACAS!$K$5:$K$8972=OF$2) * IFERROR(FRACAS!$AN$5:$AN$8972,0) ) ) / IFERROR($ND139/FRACAS!$AY$1*60,0), 1 )))</f>
        <v/>
      </c>
      <c r="OG139" s="193" t="str" cm="1">
        <f t="array" ref="OG139">IF($ND139=0,"",(IFERROR( (IFERROR($ND139/FRACAS!$AY$1*60,0) - SUMPRODUCT( (FRACAS!$K$5:$K$8972=OG$2) * IFERROR(FRACAS!$AN$5:$AN$8972,0) ) ) / IFERROR($ND139/FRACAS!$AY$1*60,0), 1 )))</f>
        <v/>
      </c>
      <c r="OH139" s="193" t="str" cm="1">
        <f t="array" ref="OH139">IF($ND139=0,"",(IFERROR( (IFERROR($ND139/FRACAS!$AY$1*60,0) - SUMPRODUCT( (FRACAS!$K$5:$K$8972=OH$2) * IFERROR(FRACAS!$AN$5:$AN$8972,0) ) ) / IFERROR($ND139/FRACAS!$AY$1*60,0), 1 )))</f>
        <v/>
      </c>
      <c r="OI139" s="193" t="str" cm="1">
        <f t="array" ref="OI139">IF($ND139=0,"",(IFERROR( (IFERROR($ND139/FRACAS!$AY$1*60,0) - SUMPRODUCT( (FRACAS!$K$5:$K$8972=OI$2) * IFERROR(FRACAS!$AN$5:$AN$8972,0) ) ) / IFERROR($ND139/FRACAS!$AY$1*60,0), 1 )))</f>
        <v/>
      </c>
      <c r="OJ139" s="193" t="str" cm="1">
        <f t="array" ref="OJ139">IF($ND139=0,"",(IFERROR( (IFERROR($ND139/FRACAS!$AY$1*60,0) - SUMPRODUCT( (FRACAS!$K$5:$K$8972=OJ$2) * IFERROR(FRACAS!$AN$5:$AN$8972,0) ) ) / IFERROR($ND139/FRACAS!$AY$1*60,0), 1 )))</f>
        <v/>
      </c>
      <c r="OK139" s="193" t="str" cm="1">
        <f t="array" ref="OK139">IF($ND139=0,"",(IFERROR( (IFERROR($ND139/FRACAS!$AY$1*60,0) - SUMPRODUCT( (FRACAS!$K$5:$K$8972=OK$2) * IFERROR(FRACAS!$AN$5:$AN$8972,0) ) ) / IFERROR($ND139/FRACAS!$AY$1*60,0), 1 )))</f>
        <v/>
      </c>
      <c r="OL139" s="193" t="str" cm="1">
        <f t="array" ref="OL139">IF($ND139=0,"",(IFERROR( (IFERROR($ND139/FRACAS!$AY$1*60,0) - SUMPRODUCT( (FRACAS!$K$5:$K$8972=OL$2) * IFERROR(FRACAS!$AN$5:$AN$8972,0) ) ) / IFERROR($ND139/FRACAS!$AY$1*60,0), 1 )))</f>
        <v/>
      </c>
      <c r="OM139" s="193" t="str" cm="1">
        <f t="array" ref="OM139">IF($ND139=0,"",(IFERROR( (IFERROR($ND139/FRACAS!$AY$1*60,0) - SUMPRODUCT( (FRACAS!$K$5:$K$8972=OM$2) * IFERROR(FRACAS!$AN$5:$AN$8972,0) ) ) / IFERROR($ND139/FRACAS!$AY$1*60,0), 1 )))</f>
        <v/>
      </c>
      <c r="ON139" s="193" t="str" cm="1">
        <f t="array" ref="ON139">IF($ND139=0,"",(IFERROR( (IFERROR($ND139/FRACAS!$AY$1*60,0) - SUMPRODUCT( (FRACAS!$K$5:$K$8972=ON$2) * IFERROR(FRACAS!$AN$5:$AN$8972,0) ) ) / IFERROR($ND139/FRACAS!$AY$1*60,0), 1 )))</f>
        <v/>
      </c>
      <c r="OO139" s="193" t="str" cm="1">
        <f t="array" ref="OO139">IF($ND139=0,"",(IFERROR( (IFERROR($ND139/FRACAS!$AY$1*60,0) - SUMPRODUCT( (FRACAS!$K$5:$K$8972=OO$2) * IFERROR(FRACAS!$AN$5:$AN$8972,0) ) ) / IFERROR($ND139/FRACAS!$AY$1*60,0), 1 )))</f>
        <v/>
      </c>
      <c r="OP139" s="193" t="str" cm="1">
        <f t="array" ref="OP139">IF($ND139=0,"",(IFERROR( (IFERROR($ND139/FRACAS!$AY$1*60,0) - SUMPRODUCT( (FRACAS!$K$5:$K$8972=OP$2) * IFERROR(FRACAS!$AN$5:$AN$8972,0) ) ) / IFERROR($ND139/FRACAS!$AY$1*60,0), 1 )))</f>
        <v/>
      </c>
      <c r="OQ139" s="193" t="str" cm="1">
        <f t="array" ref="OQ139">IF($ND139=0,"",(IFERROR( (IFERROR($ND139/FRACAS!$AY$1*60,0) - SUMPRODUCT( (FRACAS!$K$5:$K$8972=OQ$2) * IFERROR(FRACAS!$AN$5:$AN$8972,0) ) ) / IFERROR($ND139/FRACAS!$AY$1*60,0), 1 )))</f>
        <v/>
      </c>
      <c r="OR139" s="193" t="str" cm="1">
        <f t="array" ref="OR139">IF($ND139=0,"",(IFERROR( (IFERROR($ND139/FRACAS!$AY$1*60,0) - SUMPRODUCT( (FRACAS!$K$5:$K$8972=OR$2) * IFERROR(FRACAS!$AN$5:$AN$8972,0) ) ) / IFERROR($ND139/FRACAS!$AY$1*60,0), 1 )))</f>
        <v/>
      </c>
      <c r="OS139" s="193" t="str" cm="1">
        <f t="array" ref="OS139">IF($ND139=0,"",(IFERROR( (IFERROR($ND139/FRACAS!$AY$1*60,0) - SUMPRODUCT( (FRACAS!$K$5:$K$8972=OS$2) * IFERROR(FRACAS!$AN$5:$AN$8972,0) ) ) / IFERROR($ND139/FRACAS!$AY$1*60,0), 1 )))</f>
        <v/>
      </c>
      <c r="OT139" s="243" t="str" cm="1">
        <f t="array" ref="OT139">IF($ND139=0,"",(IFERROR( (IFERROR($ND139/FRACAS!$AY$1*60,0) - SUMPRODUCT( (FRACAS!$K$5:$K$8972=OT$2) * IFERROR(FRACAS!$AN$5:$AN$8972,0) ) ) / IFERROR($ND139/FRACAS!$AY$1*60,0), 1 )))</f>
        <v/>
      </c>
    </row>
    <row r="140" spans="2:410" x14ac:dyDescent="0.2">
      <c r="B140" s="233"/>
      <c r="C140" s="259">
        <f>IF('[1]17.11.2025 IASI18 Mileage'!C140="","",'[1]17.11.2025 IASI18 Mileage'!C140)</f>
        <v>46916</v>
      </c>
      <c r="D140" s="201" t="str">
        <f>IF('[1]17.11.2025 IASI18 Mileage'!D140="","",'[1]17.11.2025 IASI18 Mileage'!D140)</f>
        <v/>
      </c>
      <c r="E140" s="201" t="str">
        <f>IF('[1]17.11.2025 IASI18 Mileage'!E140="","",'[1]17.11.2025 IASI18 Mileage'!E140)</f>
        <v/>
      </c>
      <c r="F140" s="201" t="str">
        <f>IF('[1]17.11.2025 IASI18 Mileage'!F140="","",'[1]17.11.2025 IASI18 Mileage'!F140)</f>
        <v/>
      </c>
      <c r="G140" s="201" t="str">
        <f>IF('[1]17.11.2025 IASI18 Mileage'!G140="","",'[1]17.11.2025 IASI18 Mileage'!G140)</f>
        <v/>
      </c>
      <c r="H140" s="201" t="str">
        <f>IF('[1]17.11.2025 IASI18 Mileage'!H140="","",'[1]17.11.2025 IASI18 Mileage'!H140)</f>
        <v/>
      </c>
      <c r="I140" s="201" t="str">
        <f>IF('[1]17.11.2025 IASI18 Mileage'!I140="","",'[1]17.11.2025 IASI18 Mileage'!I140)</f>
        <v/>
      </c>
      <c r="J140" s="201" t="str">
        <f>IF('[1]17.11.2025 IASI18 Mileage'!J140="","",'[1]17.11.2025 IASI18 Mileage'!J140)</f>
        <v/>
      </c>
      <c r="K140" s="201" t="str">
        <f>IF('[1]17.11.2025 IASI18 Mileage'!K140="","",'[1]17.11.2025 IASI18 Mileage'!K140)</f>
        <v/>
      </c>
      <c r="L140" s="201" t="str">
        <f>IF('[1]17.11.2025 IASI18 Mileage'!L140="","",'[1]17.11.2025 IASI18 Mileage'!L140)</f>
        <v/>
      </c>
      <c r="M140" s="201" t="str">
        <f>IF('[1]17.11.2025 IASI18 Mileage'!M140="","",'[1]17.11.2025 IASI18 Mileage'!M140)</f>
        <v/>
      </c>
      <c r="N140" s="201" t="str">
        <f>IF('[1]17.11.2025 IASI18 Mileage'!N140="","",'[1]17.11.2025 IASI18 Mileage'!N140)</f>
        <v/>
      </c>
      <c r="O140" s="201" t="str">
        <f>IF('[1]17.11.2025 IASI18 Mileage'!O140="","",'[1]17.11.2025 IASI18 Mileage'!O140)</f>
        <v/>
      </c>
      <c r="P140" s="201" t="str">
        <f>IF('[1]17.11.2025 IASI18 Mileage'!P140="","",'[1]17.11.2025 IASI18 Mileage'!P140)</f>
        <v/>
      </c>
      <c r="Q140" s="201" t="str">
        <f>IF('[1]17.11.2025 IASI18 Mileage'!Q140="","",'[1]17.11.2025 IASI18 Mileage'!Q140)</f>
        <v/>
      </c>
      <c r="R140" s="201" t="str">
        <f>IF('[1]17.11.2025 IASI18 Mileage'!R140="","",'[1]17.11.2025 IASI18 Mileage'!R140)</f>
        <v/>
      </c>
      <c r="S140" s="201" t="str">
        <f>IF('[1]17.11.2025 IASI18 Mileage'!S140="","",'[1]17.11.2025 IASI18 Mileage'!S140)</f>
        <v/>
      </c>
      <c r="T140" s="201" t="str">
        <f>IF('[1]17.11.2025 IASI18 Mileage'!T140="","",'[1]17.11.2025 IASI18 Mileage'!T140)</f>
        <v/>
      </c>
      <c r="U140" s="201" t="str">
        <f>IF('[1]17.11.2025 IASI18 Mileage'!U140="","",'[1]17.11.2025 IASI18 Mileage'!U140)</f>
        <v/>
      </c>
      <c r="V140" s="201"/>
      <c r="W140" s="201"/>
      <c r="X140" s="201"/>
      <c r="Y140" s="201"/>
      <c r="Z140" s="201"/>
      <c r="AA140" s="201"/>
      <c r="AB140" s="201"/>
      <c r="AC140" s="201"/>
      <c r="AD140" s="201"/>
      <c r="AE140" s="201"/>
      <c r="AF140" s="201"/>
      <c r="AG140" s="201"/>
      <c r="AH140" s="201"/>
      <c r="AI140" s="201"/>
      <c r="AJ140" s="201"/>
      <c r="AK140" s="201"/>
      <c r="AL140" s="201"/>
      <c r="AM140" s="201"/>
      <c r="AN140" s="201"/>
      <c r="AO140" s="201"/>
      <c r="AP140" s="201"/>
      <c r="AQ140" s="201"/>
      <c r="AR140" s="201"/>
      <c r="AS140" s="201"/>
      <c r="AT140" s="201"/>
      <c r="AU140" s="201"/>
      <c r="AV140" s="201"/>
      <c r="AW140" s="201"/>
      <c r="AX140" s="201"/>
      <c r="AY140" s="201"/>
      <c r="AZ140" s="201"/>
      <c r="BA140" s="202"/>
      <c r="BB140" s="184"/>
      <c r="BC140" s="184"/>
      <c r="BD140" s="234"/>
      <c r="BE140" s="234"/>
      <c r="BF140" s="234"/>
      <c r="BG140" s="234"/>
      <c r="BH140" s="234"/>
      <c r="BI140" s="234"/>
      <c r="BJ140" s="234"/>
      <c r="BK140" s="234"/>
      <c r="BL140" s="234"/>
      <c r="BM140" s="234"/>
      <c r="BN140" s="234"/>
      <c r="BO140" s="234"/>
      <c r="BP140" s="234"/>
      <c r="BQ140" s="234"/>
      <c r="BR140" s="234"/>
      <c r="BS140" s="234"/>
      <c r="BT140" s="234"/>
      <c r="BU140" s="234"/>
      <c r="BV140" s="234"/>
      <c r="BW140" s="234"/>
      <c r="BX140" s="234"/>
      <c r="BY140" s="234"/>
      <c r="BZ140" s="234"/>
      <c r="CA140" s="234"/>
      <c r="CB140" s="234"/>
      <c r="CC140" s="234"/>
      <c r="CD140" s="234"/>
      <c r="CE140" s="234"/>
      <c r="CF140" s="234"/>
      <c r="CG140" s="234"/>
      <c r="CH140" s="234"/>
      <c r="CI140" s="234"/>
      <c r="CJ140" s="234"/>
      <c r="CK140" s="234"/>
      <c r="CL140" s="234"/>
      <c r="CM140" s="234"/>
      <c r="CN140" s="234"/>
      <c r="CO140" s="234"/>
      <c r="CP140" s="234"/>
      <c r="CQ140" s="234"/>
      <c r="CR140" s="234"/>
      <c r="CS140" s="234"/>
      <c r="CT140" s="234"/>
      <c r="CU140" s="234"/>
      <c r="CV140" s="234"/>
      <c r="CW140" s="234"/>
      <c r="CX140" s="234"/>
      <c r="CY140" s="234"/>
      <c r="CZ140" s="234"/>
      <c r="DA140" s="234"/>
      <c r="DB140" s="234"/>
      <c r="DC140" s="184">
        <f t="shared" si="14"/>
        <v>0</v>
      </c>
      <c r="DD140" s="235" t="str">
        <f t="shared" si="15"/>
        <v/>
      </c>
      <c r="DE140" s="186">
        <f>IF(D140&gt; 0,(COUNTIFS(FRACAS!$B$5:$B$8972, D$4, FRACAS!$D$5:$D$8972, "&lt;="&amp;D140)), "" )</f>
        <v>0</v>
      </c>
      <c r="DF140" s="186">
        <f>IF(E140&gt; 0,(COUNTIFS(FRACAS!$B$5:$B$8972, E$4, FRACAS!$D$5:$D$8972, "&lt;="&amp;E140)), "" )</f>
        <v>0</v>
      </c>
      <c r="DG140" s="186">
        <f>IF(F140&gt; 0,(COUNTIFS(FRACAS!$B$5:$B$8972, F$4, FRACAS!$D$5:$D$8972, "&lt;="&amp;F140)), "" )</f>
        <v>0</v>
      </c>
      <c r="DH140" s="186">
        <f>IF(G140&gt; 0,(COUNTIFS(FRACAS!$B$5:$B$8972, G$4, FRACAS!$D$5:$D$8972, "&lt;="&amp;G140)), "" )</f>
        <v>0</v>
      </c>
      <c r="DI140" s="186">
        <f>IF(H140&gt; 0,(COUNTIFS(FRACAS!$B$5:$B$8972, H$4, FRACAS!$D$5:$D$8972, "&lt;="&amp;H140)), "" )</f>
        <v>0</v>
      </c>
      <c r="DJ140" s="186">
        <f>IF(I140&gt; 0,(COUNTIFS(FRACAS!$B$5:$B$8972, I$4, FRACAS!$D$5:$D$8972, "&lt;="&amp;I140)), "" )</f>
        <v>0</v>
      </c>
      <c r="DK140" s="186">
        <f>IF(J140&gt; 0,(COUNTIFS(FRACAS!$B$5:$B$8972, J$4, FRACAS!$D$5:$D$8972, "&lt;="&amp;J140)), "" )</f>
        <v>0</v>
      </c>
      <c r="DL140" s="186">
        <f>IF(K140&gt; 0,(COUNTIFS(FRACAS!$B$5:$B$8972, K$4, FRACAS!$D$5:$D$8972, "&lt;="&amp;K140)), "" )</f>
        <v>0</v>
      </c>
      <c r="DM140" s="186">
        <f>IF(L140&gt; 0,(COUNTIFS(FRACAS!$B$5:$B$8972, L$4, FRACAS!$D$5:$D$8972, "&lt;="&amp;L140)), "" )</f>
        <v>0</v>
      </c>
      <c r="DN140" s="186">
        <f>IF(M140&gt; 0,(COUNTIFS(FRACAS!$B$5:$B$8972, M$4, FRACAS!$D$5:$D$8972, "&lt;="&amp;M140)), "" )</f>
        <v>0</v>
      </c>
      <c r="DO140" s="186">
        <f>IF(N140&gt; 0,(COUNTIFS(FRACAS!$B$5:$B$8972, N$4, FRACAS!$D$5:$D$8972, "&lt;="&amp;N140)), "" )</f>
        <v>0</v>
      </c>
      <c r="DP140" s="186">
        <f>IF(O140&gt; 0,(COUNTIFS(FRACAS!$B$5:$B$8972, O$4, FRACAS!$D$5:$D$8972, "&lt;="&amp;O140)), "" )</f>
        <v>0</v>
      </c>
      <c r="DQ140" s="186">
        <f>IF(P140&gt; 0,(COUNTIFS(FRACAS!$B$5:$B$8972, P$4, FRACAS!$D$5:$D$8972, "&lt;="&amp;P140)), "" )</f>
        <v>0</v>
      </c>
      <c r="DR140" s="186">
        <f>IF(Q140&gt; 0,(COUNTIFS(FRACAS!$B$5:$B$8972, Q$4, FRACAS!$D$5:$D$8972, "&lt;="&amp;Q140)), "" )</f>
        <v>0</v>
      </c>
      <c r="DS140" s="186">
        <f>IF(R140&gt; 0,(COUNTIFS(FRACAS!$B$5:$B$8972, R$4, FRACAS!$D$5:$D$8972, "&lt;="&amp;R140)), "" )</f>
        <v>0</v>
      </c>
      <c r="DT140" s="186">
        <f>IF(S140&gt; 0,(COUNTIFS(FRACAS!$B$5:$B$8972, S$4, FRACAS!$D$5:$D$8972, "&lt;="&amp;S140)), "" )</f>
        <v>0</v>
      </c>
      <c r="DU140" s="186">
        <f>IF(T140&gt; 0,(COUNTIFS(FRACAS!$B$5:$B$8972, T$4, FRACAS!$D$5:$D$8972, "&lt;="&amp;T140)), "" )</f>
        <v>0</v>
      </c>
      <c r="DV140" s="186">
        <f>IF(U140&gt; 0,(COUNTIFS(FRACAS!$B$5:$B$8972, U$4, FRACAS!$D$5:$D$8972, "&lt;="&amp;U140)), "" )</f>
        <v>0</v>
      </c>
      <c r="DW140" s="186" t="str">
        <f>IF(V140&gt; 0,(COUNTIFS(FRACAS!$B$5:$B$8972, V$4, FRACAS!$D$5:$D$8972, "&lt;="&amp;V140)), "" )</f>
        <v/>
      </c>
      <c r="DX140" s="186" t="str">
        <f>IF(W140&gt; 0,(COUNTIFS(FRACAS!$B$5:$B$8972, W$4, FRACAS!$D$5:$D$8972, "&lt;="&amp;W140)), "" )</f>
        <v/>
      </c>
      <c r="DY140" s="186" t="str">
        <f>IF(X140&gt; 0,(COUNTIFS(FRACAS!$B$5:$B$8972, X$4, FRACAS!$D$5:$D$8972, "&lt;="&amp;X140)), "" )</f>
        <v/>
      </c>
      <c r="DZ140" s="186" t="str">
        <f>IF(Y140&gt; 0,(COUNTIFS(FRACAS!$B$5:$B$8972, Y$4, FRACAS!$D$5:$D$8972, "&lt;="&amp;Y140)), "" )</f>
        <v/>
      </c>
      <c r="EA140" s="186" t="str">
        <f>IF(Z140&gt; 0,(COUNTIFS(FRACAS!$B$5:$B$8972, Z$4, FRACAS!$D$5:$D$8972, "&lt;="&amp;Z140)), "" )</f>
        <v/>
      </c>
      <c r="EB140" s="186" t="str">
        <f>IF(AA140&gt; 0,(COUNTIFS(FRACAS!$B$5:$B$8972, AA$4, FRACAS!$D$5:$D$8972, "&lt;="&amp;AA140)), "" )</f>
        <v/>
      </c>
      <c r="EC140" s="186" t="str">
        <f>IF(AB140&gt; 0,(COUNTIFS(FRACAS!$B$5:$B$8972, AB$4, FRACAS!$D$5:$D$8972, "&lt;="&amp;AB140)), "" )</f>
        <v/>
      </c>
      <c r="ED140" s="186" t="str">
        <f>IF(AC140&gt; 0,(COUNTIFS(FRACAS!$B$5:$B$8972, AC$4, FRACAS!$D$5:$D$8972, "&lt;="&amp;AC140)), "" )</f>
        <v/>
      </c>
      <c r="EE140" s="186" t="str">
        <f>IF(AD140&gt; 0,(COUNTIFS(FRACAS!$B$5:$B$8972, AD$4, FRACAS!$D$5:$D$8972, "&lt;="&amp;AD140)), "" )</f>
        <v/>
      </c>
      <c r="EF140" s="186" t="str">
        <f>IF(AE140&gt; 0,(COUNTIFS(FRACAS!$B$5:$B$8972, AE$4, FRACAS!$D$5:$D$8972, "&lt;="&amp;AE140)), "" )</f>
        <v/>
      </c>
      <c r="EG140" s="186" t="str">
        <f>IF(AF140&gt; 0,(COUNTIFS(FRACAS!$B$5:$B$8972, AF$4, FRACAS!$D$5:$D$8972, "&lt;="&amp;AF140)), "" )</f>
        <v/>
      </c>
      <c r="EH140" s="186" t="str">
        <f>IF(AG140&gt; 0,(COUNTIFS(FRACAS!$B$5:$B$8972, AG$4, FRACAS!$D$5:$D$8972, "&lt;="&amp;AG140)), "" )</f>
        <v/>
      </c>
      <c r="EI140" s="186" t="str">
        <f>IF(AH140&gt; 0,(COUNTIFS(FRACAS!$B$5:$B$8972, AH$4, FRACAS!$D$5:$D$8972, "&lt;="&amp;AH140)), "" )</f>
        <v/>
      </c>
      <c r="EJ140" s="186" t="str">
        <f>IF(AI140&gt; 0,(COUNTIFS(FRACAS!$B$5:$B$8972, AI$4, FRACAS!$D$5:$D$8972, "&lt;="&amp;AI140)), "" )</f>
        <v/>
      </c>
      <c r="EK140" s="186" t="str">
        <f>IF(AJ140&gt; 0,(COUNTIFS(FRACAS!$B$5:$B$8972, AJ$4, FRACAS!$D$5:$D$8972, "&lt;="&amp;AJ140)), "" )</f>
        <v/>
      </c>
      <c r="EL140" s="186" t="str">
        <f>IF(AK140&gt; 0,(COUNTIFS(FRACAS!$B$5:$B$8972, AK$4, FRACAS!$D$5:$D$8972, "&lt;="&amp;AK140)), "" )</f>
        <v/>
      </c>
      <c r="EM140" s="186" t="str">
        <f>IF(AL140&gt; 0,(COUNTIFS(FRACAS!$B$5:$B$8972, AL$4, FRACAS!$D$5:$D$8972, "&lt;="&amp;AL140)), "" )</f>
        <v/>
      </c>
      <c r="EN140" s="186" t="str">
        <f>IF(AM140&gt; 0,(COUNTIFS(FRACAS!$B$5:$B$8972, AM$4, FRACAS!$D$5:$D$8972, "&lt;="&amp;AM140)), "" )</f>
        <v/>
      </c>
      <c r="EO140" s="186" t="str">
        <f>IF(AN140&gt; 0,(COUNTIFS(FRACAS!$B$5:$B$8972, AN$4, FRACAS!$D$5:$D$8972, "&lt;="&amp;AN140)), "" )</f>
        <v/>
      </c>
      <c r="EP140" s="186" t="str">
        <f>IF(AO140&gt; 0,(COUNTIFS(FRACAS!$B$5:$B$8972, AO$4, FRACAS!$D$5:$D$8972, "&lt;="&amp;AO140)), "" )</f>
        <v/>
      </c>
      <c r="EQ140" s="186" t="str">
        <f>IF(AP140&gt; 0,(COUNTIFS(FRACAS!$B$5:$B$8972, AP$4, FRACAS!$D$5:$D$8972, "&lt;="&amp;AP140)), "" )</f>
        <v/>
      </c>
      <c r="ER140" s="186" t="str">
        <f>IF(AQ140&gt; 0,(COUNTIFS(FRACAS!$B$5:$B$8972, AQ$4, FRACAS!$D$5:$D$8972, "&lt;="&amp;AQ140)), "" )</f>
        <v/>
      </c>
      <c r="ES140" s="244"/>
      <c r="ET140" s="186"/>
      <c r="EU140" s="186"/>
      <c r="EV140" s="186"/>
      <c r="EW140" s="186"/>
      <c r="EX140" s="186"/>
      <c r="EY140" s="186"/>
      <c r="EZ140" s="186"/>
      <c r="FA140" s="186"/>
      <c r="FB140" s="203"/>
      <c r="FC140" s="204"/>
      <c r="FD140" s="204"/>
      <c r="FE140" s="190"/>
      <c r="FF140" s="190"/>
      <c r="FG140" s="190"/>
      <c r="FH140" s="190"/>
      <c r="FI140" s="190"/>
      <c r="FJ140" s="190"/>
      <c r="FK140" s="190"/>
      <c r="FL140" s="190"/>
      <c r="FM140" s="190"/>
      <c r="FN140" s="190"/>
      <c r="FO140" s="190"/>
      <c r="FP140" s="190"/>
      <c r="FQ140" s="190"/>
      <c r="FR140" s="190"/>
      <c r="FS140" s="190"/>
      <c r="FT140" s="190"/>
      <c r="FU140" s="190"/>
      <c r="FV140" s="190"/>
      <c r="FW140" s="190"/>
      <c r="FX140" s="190"/>
      <c r="FY140" s="190"/>
      <c r="FZ140" s="190"/>
      <c r="GA140" s="190"/>
      <c r="GB140" s="190"/>
      <c r="GC140" s="190"/>
      <c r="GD140" s="190"/>
      <c r="GE140" s="190"/>
      <c r="GF140" s="190"/>
      <c r="GG140" s="190"/>
      <c r="GH140" s="190"/>
      <c r="GI140" s="190"/>
      <c r="GJ140" s="190"/>
      <c r="GK140" s="190"/>
      <c r="GL140" s="190"/>
      <c r="GM140" s="190"/>
      <c r="GN140" s="190"/>
      <c r="GO140" s="190"/>
      <c r="GP140" s="190"/>
      <c r="GQ140" s="190"/>
      <c r="GR140" s="190"/>
      <c r="GS140" s="190"/>
      <c r="GT140" s="190"/>
      <c r="GU140" s="190"/>
      <c r="GV140" s="190"/>
      <c r="GW140" s="190"/>
      <c r="GX140" s="190"/>
      <c r="GY140" s="190"/>
      <c r="GZ140" s="190"/>
      <c r="HA140" s="190"/>
      <c r="HB140" s="190"/>
      <c r="HD140" s="190"/>
      <c r="HE140" s="190"/>
      <c r="HF140" s="190"/>
      <c r="HG140" s="190"/>
      <c r="HH140" s="190"/>
      <c r="HI140" s="190"/>
      <c r="HJ140" s="190"/>
      <c r="HK140" s="190"/>
      <c r="HL140" s="190"/>
      <c r="HM140" s="190"/>
      <c r="HN140" s="190"/>
      <c r="HO140" s="190"/>
      <c r="HP140" s="190"/>
      <c r="HQ140" s="190"/>
      <c r="HR140" s="190"/>
      <c r="HS140" s="190"/>
      <c r="HT140" s="190"/>
      <c r="HU140" s="190"/>
      <c r="HV140" s="190"/>
      <c r="HW140" s="190"/>
      <c r="HX140" s="190"/>
      <c r="HY140" s="190"/>
      <c r="HZ140" s="190"/>
      <c r="IA140" s="190"/>
      <c r="IB140" s="190"/>
      <c r="IC140" s="190"/>
      <c r="ID140" s="190"/>
      <c r="IE140" s="190"/>
      <c r="IF140" s="190"/>
      <c r="IG140" s="190"/>
      <c r="IH140" s="190"/>
      <c r="II140" s="190"/>
      <c r="IJ140" s="190"/>
      <c r="IK140" s="190"/>
      <c r="IL140" s="190"/>
      <c r="IM140" s="190"/>
      <c r="IN140" s="190"/>
      <c r="IO140" s="190"/>
      <c r="IP140" s="190"/>
      <c r="IQ140" s="190"/>
      <c r="IR140" s="190"/>
      <c r="IS140" s="190"/>
      <c r="IT140" s="190"/>
      <c r="IU140" s="190"/>
      <c r="IV140" s="190"/>
      <c r="IW140" s="190"/>
      <c r="IX140" s="190"/>
      <c r="IY140" s="190"/>
      <c r="IZ140" s="190"/>
      <c r="JA140" s="190"/>
      <c r="JB140" s="190"/>
      <c r="JC140" s="190"/>
      <c r="JD140" s="238"/>
      <c r="JE140" s="238"/>
      <c r="JF140" s="238"/>
      <c r="JG140" s="238"/>
      <c r="JH140" s="238"/>
      <c r="JI140" s="238"/>
      <c r="JJ140" s="238"/>
      <c r="JK140" s="238"/>
      <c r="JL140" s="238"/>
      <c r="JM140" s="238"/>
      <c r="JN140" s="239"/>
      <c r="JO140" s="193"/>
      <c r="JP140" s="193"/>
      <c r="JQ140" s="193"/>
      <c r="JR140" s="193"/>
      <c r="JS140" s="193"/>
      <c r="JT140" s="193"/>
      <c r="JU140" s="193"/>
      <c r="JV140" s="193"/>
      <c r="JW140" s="193"/>
      <c r="JX140" s="193"/>
      <c r="JY140" s="193"/>
      <c r="JZ140" s="193"/>
      <c r="KA140" s="193"/>
      <c r="KB140" s="193"/>
      <c r="KC140" s="193"/>
      <c r="KD140" s="193"/>
      <c r="KE140" s="193"/>
      <c r="KF140" s="193"/>
      <c r="KG140" s="193"/>
      <c r="KH140" s="193"/>
      <c r="KI140" s="193"/>
      <c r="KJ140" s="193"/>
      <c r="KK140" s="193"/>
      <c r="KL140" s="193"/>
      <c r="KM140" s="193"/>
      <c r="KN140" s="193"/>
      <c r="KO140" s="193"/>
      <c r="KP140" s="193"/>
      <c r="KQ140" s="193"/>
      <c r="KR140" s="193"/>
      <c r="KS140" s="193"/>
      <c r="KT140" s="193"/>
      <c r="KU140" s="193"/>
      <c r="KV140" s="193"/>
      <c r="KW140" s="193"/>
      <c r="KX140" s="193"/>
      <c r="KY140" s="193"/>
      <c r="KZ140" s="193"/>
      <c r="LA140" s="193"/>
      <c r="LB140" s="192"/>
      <c r="LC140" s="235" t="str">
        <f t="shared" si="13"/>
        <v/>
      </c>
      <c r="LD140" s="240" t="str" cm="1">
        <f t="array" ref="LD140">IFERROR((((D140/FRACAS!$AY$1)*60
)-(SUMPRODUCT((FRACAS!$B$5:$B$8970=D$4)*(FRACAS!$D$5:$D$8970&lt;=D140)*(IFERROR(FRACAS!$AM$5:$AM$8970,0)))
))/((D140/FRACAS!$AY$1)*60),"")</f>
        <v/>
      </c>
      <c r="LE140" s="240" t="str" cm="1">
        <f t="array" ref="LE140">IFERROR((((E140/FRACAS!$AY$1)*60
)-(SUMPRODUCT((FRACAS!$B$5:$B$8970=E$4)*(FRACAS!$D$5:$D$8970&lt;=E140)*(IFERROR(FRACAS!$AM$5:$AM$8970,0)))
))/((E140/FRACAS!$AY$1)*60),"")</f>
        <v/>
      </c>
      <c r="LF140" s="240" t="str" cm="1">
        <f t="array" ref="LF140">IFERROR((((F140/FRACAS!$AY$1)*60
)-(SUMPRODUCT((FRACAS!$B$5:$B$8970=F$4)*(FRACAS!$D$5:$D$8970&lt;=F140)*(IFERROR(FRACAS!$AM$5:$AM$8970,0)))
))/((F140/FRACAS!$AY$1)*60),"")</f>
        <v/>
      </c>
      <c r="LG140" s="240" t="str" cm="1">
        <f t="array" ref="LG140">IFERROR((((G140/FRACAS!$AY$1)*60
)-(SUMPRODUCT((FRACAS!$B$5:$B$8970=G$4)*(FRACAS!$D$5:$D$8970&lt;=G140)*(IFERROR(FRACAS!$AM$5:$AM$8970,0)))
))/((G140/FRACAS!$AY$1)*60),"")</f>
        <v/>
      </c>
      <c r="LH140" s="240" t="str" cm="1">
        <f t="array" ref="LH140">IFERROR((((H140/FRACAS!$AY$1)*60
)-(SUMPRODUCT((FRACAS!$B$5:$B$8970=H$4)*(FRACAS!$D$5:$D$8970&lt;=H140)*(IFERROR(FRACAS!$AM$5:$AM$8970,0)))
))/((H140/FRACAS!$AY$1)*60),"")</f>
        <v/>
      </c>
      <c r="LI140" s="240" t="str" cm="1">
        <f t="array" ref="LI140">IFERROR((((I140/FRACAS!$AY$1)*60
)-(SUMPRODUCT((FRACAS!$B$5:$B$8970=I$4)*(FRACAS!$D$5:$D$8970&lt;=I140)*(IFERROR(FRACAS!$AM$5:$AM$8970,0)))
))/((I140/FRACAS!$AY$1)*60),"")</f>
        <v/>
      </c>
      <c r="LJ140" s="240" t="str" cm="1">
        <f t="array" ref="LJ140">IFERROR((((J140/FRACAS!$AY$1)*60
)-(SUMPRODUCT((FRACAS!$B$5:$B$8970=J$4)*(FRACAS!$D$5:$D$8970&lt;=J140)*(IFERROR(FRACAS!$AM$5:$AM$8970,0)))
))/((J140/FRACAS!$AY$1)*60),"")</f>
        <v/>
      </c>
      <c r="LK140" s="240" t="str" cm="1">
        <f t="array" ref="LK140">IFERROR((((K140/FRACAS!$AY$1)*60
)-(SUMPRODUCT((FRACAS!$B$5:$B$8970=K$4)*(FRACAS!$D$5:$D$8970&lt;=K140)*(IFERROR(FRACAS!$AM$5:$AM$8970,0)))
))/((K140/FRACAS!$AY$1)*60),"")</f>
        <v/>
      </c>
      <c r="LL140" s="240" t="str" cm="1">
        <f t="array" ref="LL140">IFERROR((((L140/FRACAS!$AY$1)*60
)-(SUMPRODUCT((FRACAS!$B$5:$B$8970=L$4)*(FRACAS!$D$5:$D$8970&lt;=L140)*(IFERROR(FRACAS!$AM$5:$AM$8970,0)))
))/((L140/FRACAS!$AY$1)*60),"")</f>
        <v/>
      </c>
      <c r="LM140" s="240" t="str" cm="1">
        <f t="array" ref="LM140">IFERROR((((M140/FRACAS!$AY$1)*60
)-(SUMPRODUCT((FRACAS!$B$5:$B$8970=M$4)*(FRACAS!$D$5:$D$8970&lt;=M140)*(IFERROR(FRACAS!$AM$5:$AM$8970,0)))
))/((M140/FRACAS!$AY$1)*60),"")</f>
        <v/>
      </c>
      <c r="LN140" s="240" t="str" cm="1">
        <f t="array" ref="LN140">IFERROR((((N140/FRACAS!$AY$1)*60
)-(SUMPRODUCT((FRACAS!$B$5:$B$8970=N$4)*(FRACAS!$D$5:$D$8970&lt;=N140)*(IFERROR(FRACAS!$AM$5:$AM$8970,0)))
))/((N140/FRACAS!$AY$1)*60),"")</f>
        <v/>
      </c>
      <c r="LO140" s="240" t="str" cm="1">
        <f t="array" ref="LO140">IFERROR((((O140/FRACAS!$AY$1)*60
)-(SUMPRODUCT((FRACAS!$B$5:$B$8970=O$4)*(FRACAS!$D$5:$D$8970&lt;=O140)*(IFERROR(FRACAS!$AM$5:$AM$8970,0)))
))/((O140/FRACAS!$AY$1)*60),"")</f>
        <v/>
      </c>
      <c r="LP140" s="240" t="str" cm="1">
        <f t="array" ref="LP140">IFERROR((((P140/FRACAS!$AY$1)*60
)-(SUMPRODUCT((FRACAS!$B$5:$B$8970=P$4)*(FRACAS!$D$5:$D$8970&lt;=P140)*(IFERROR(FRACAS!$AM$5:$AM$8970,0)))
))/((P140/FRACAS!$AY$1)*60),"")</f>
        <v/>
      </c>
      <c r="LQ140" s="240" t="str" cm="1">
        <f t="array" ref="LQ140">IFERROR((((Q140/FRACAS!$AY$1)*60
)-(SUMPRODUCT((FRACAS!$B$5:$B$8970=Q$4)*(FRACAS!$D$5:$D$8970&lt;=Q140)*(IFERROR(FRACAS!$AM$5:$AM$8970,0)))
))/((Q140/FRACAS!$AY$1)*60),"")</f>
        <v/>
      </c>
      <c r="LR140" s="240" t="str" cm="1">
        <f t="array" ref="LR140">IFERROR((((R140/FRACAS!$AY$1)*60
)-(SUMPRODUCT((FRACAS!$B$5:$B$8970=R$4)*(FRACAS!$D$5:$D$8970&lt;=R140)*(IFERROR(FRACAS!$AM$5:$AM$8970,0)))
))/((R140/FRACAS!$AY$1)*60),"")</f>
        <v/>
      </c>
      <c r="LS140" s="240" t="str" cm="1">
        <f t="array" ref="LS140">IFERROR((((S140/FRACAS!$AY$1)*60
)-(SUMPRODUCT((FRACAS!$B$5:$B$8970=S$4)*(FRACAS!$D$5:$D$8970&lt;=S140)*(IFERROR(FRACAS!$AM$5:$AM$8970,0)))
))/((S140/FRACAS!$AY$1)*60),"")</f>
        <v/>
      </c>
      <c r="LT140" s="240" t="str" cm="1">
        <f t="array" ref="LT140">IFERROR((((T140/FRACAS!$AY$1)*60
)-(SUMPRODUCT((FRACAS!$B$5:$B$8970=T$4)*(FRACAS!$D$5:$D$8970&lt;=T140)*(IFERROR(FRACAS!$AM$5:$AM$8970,0)))
))/((T140/FRACAS!$AY$1)*60),"")</f>
        <v/>
      </c>
      <c r="LU140" s="240" t="str" cm="1">
        <f t="array" ref="LU140">IFERROR((((U140/FRACAS!$AY$1)*60
)-(SUMPRODUCT((FRACAS!$B$5:$B$8970=U$4)*(FRACAS!$D$5:$D$8970&lt;=U140)*(IFERROR(FRACAS!$AM$5:$AM$8970,0)))
))/((U140/FRACAS!$AY$1)*60),"")</f>
        <v/>
      </c>
      <c r="LV140" s="240" t="str" cm="1">
        <f t="array" ref="LV140">IFERROR(
    (((V140/FRACAS!$AY$1)*60))
    /
    (((V140/FRACAS!$AY$1)*60) + SUMPRODUCT((FRACAS!$B$5:$B$8970=V$4)*(FRACAS!$D$5:$D$8970&lt;=V140)*(IFERROR(FRACAS!$AM$5:$AM$8970,0)))
    ),"")</f>
        <v/>
      </c>
      <c r="LW140" s="240" t="str" cm="1">
        <f t="array" ref="LW140">IFERROR(
    (((W140/FRACAS!$AY$1)*60))
    /
    (((W140/FRACAS!$AY$1)*60) + SUMPRODUCT((FRACAS!$B$5:$B$8970=W$4)*(FRACAS!$D$5:$D$8970&lt;=W140)*(IFERROR(FRACAS!$AM$5:$AM$8970,0)))
    ),"")</f>
        <v/>
      </c>
      <c r="LX140" s="240" t="str" cm="1">
        <f t="array" ref="LX140">IFERROR(
    (((X140/FRACAS!$AY$1)*60))
    /
    (((X140/FRACAS!$AY$1)*60) + SUMPRODUCT((FRACAS!$B$5:$B$8970=X$4)*(FRACAS!$D$5:$D$8970&lt;=X140)*(IFERROR(FRACAS!$AM$5:$AM$8970,0)))
    ),"")</f>
        <v/>
      </c>
      <c r="LY140" s="240" t="str" cm="1">
        <f t="array" ref="LY140">IFERROR(
    (((Y140/FRACAS!$AY$1)*60))
    /
    (((Y140/FRACAS!$AY$1)*60) + SUMPRODUCT((FRACAS!$B$5:$B$8970=Y$4)*(FRACAS!$D$5:$D$8970&lt;=Y140)*(IFERROR(FRACAS!$AM$5:$AM$8970,0)))
    ),"")</f>
        <v/>
      </c>
      <c r="LZ140" s="240" t="str" cm="1">
        <f t="array" ref="LZ140">IFERROR(
    (((Z140/FRACAS!$AY$1)*60))
    /
    (((Z140/FRACAS!$AY$1)*60) + SUMPRODUCT((FRACAS!$B$5:$B$8970=Z$4)*(FRACAS!$D$5:$D$8970&lt;=Z140)*(IFERROR(FRACAS!$AM$5:$AM$8970,0)))
    ),"")</f>
        <v/>
      </c>
      <c r="MA140" s="240" t="str" cm="1">
        <f t="array" ref="MA140">IFERROR(
    (((AA140/FRACAS!$AY$1)*60))
    /
    (((AA140/FRACAS!$AY$1)*60) + SUMPRODUCT((FRACAS!$B$5:$B$8970=AA$4)*(FRACAS!$D$5:$D$8970&lt;=AA140)*(IFERROR(FRACAS!$AM$5:$AM$8970,0)))
    ),"")</f>
        <v/>
      </c>
      <c r="MB140" s="240" t="str" cm="1">
        <f t="array" ref="MB140">IFERROR(
    (((AB140/FRACAS!$AY$1)*60))
    /
    (((AB140/FRACAS!$AY$1)*60) + SUMPRODUCT((FRACAS!$B$5:$B$8970=AB$4)*(FRACAS!$D$5:$D$8970&lt;=AB140)*(IFERROR(FRACAS!$AM$5:$AM$8970,0)))
    ),"")</f>
        <v/>
      </c>
      <c r="MC140" s="240" t="str" cm="1">
        <f t="array" ref="MC140">IFERROR(
    (((AC140/FRACAS!$AY$1)*60))
    /
    (((AC140/FRACAS!$AY$1)*60) + SUMPRODUCT((FRACAS!$B$5:$B$8970=AC$4)*(FRACAS!$D$5:$D$8970&lt;=AC140)*(IFERROR(FRACAS!$AM$5:$AM$8970,0)))
    ),"")</f>
        <v/>
      </c>
      <c r="MD140" s="240" t="str" cm="1">
        <f t="array" ref="MD140">IFERROR(
    (((AD140/FRACAS!$AY$1)*60))
    /
    (((AD140/FRACAS!$AY$1)*60) + SUMPRODUCT((FRACAS!$B$5:$B$8970=AD$4)*(FRACAS!$D$5:$D$8970&lt;=AD140)*(IFERROR(FRACAS!$AM$5:$AM$8970,0)))
    ),"")</f>
        <v/>
      </c>
      <c r="ME140" s="240" t="str" cm="1">
        <f t="array" ref="ME140">IFERROR(
    (((AE140/FRACAS!$AY$1)*60))
    /
    (((AE140/FRACAS!$AY$1)*60) + SUMPRODUCT((FRACAS!$B$5:$B$8970=AE$4)*(FRACAS!$D$5:$D$8970&lt;=AE140)*(IFERROR(FRACAS!$AM$5:$AM$8970,0)))
    ),"")</f>
        <v/>
      </c>
      <c r="MF140" s="240" t="str" cm="1">
        <f t="array" ref="MF140">IFERROR(
    (((AF140/FRACAS!$AY$1)*60))
    /
    (((AF140/FRACAS!$AY$1)*60) + SUMPRODUCT((FRACAS!$B$5:$B$8970=AF$4)*(FRACAS!$D$5:$D$8970&lt;=AF140)*(IFERROR(FRACAS!$AM$5:$AM$8970,0)))
    ),"")</f>
        <v/>
      </c>
      <c r="MG140" s="240" t="str" cm="1">
        <f t="array" ref="MG140">IFERROR(
    (((AG140/FRACAS!$AY$1)*60))
    /
    (((AG140/FRACAS!$AY$1)*60) + SUMPRODUCT((FRACAS!$B$5:$B$8970=AG$4)*(FRACAS!$D$5:$D$8970&lt;=AG140)*(IFERROR(FRACAS!$AM$5:$AM$8970,0)))
    ),"")</f>
        <v/>
      </c>
      <c r="MH140" s="240" t="str" cm="1">
        <f t="array" ref="MH140">IFERROR(
    (((AH140/FRACAS!$AY$1)*60))
    /
    (((AH140/FRACAS!$AY$1)*60) + SUMPRODUCT((FRACAS!$B$5:$B$8970=AH$4)*(FRACAS!$D$5:$D$8970&lt;=AH140)*(IFERROR(FRACAS!$AM$5:$AM$8970,0)))
    ),"")</f>
        <v/>
      </c>
      <c r="MI140" s="240" t="str" cm="1">
        <f t="array" ref="MI140">IFERROR(
    (((AI140/FRACAS!$AY$1)*60))
    /
    (((AI140/FRACAS!$AY$1)*60) + SUMPRODUCT((FRACAS!$B$5:$B$8970=AI$4)*(FRACAS!$D$5:$D$8970&lt;=AI140)*(IFERROR(FRACAS!$AM$5:$AM$8970,0)))
    ),"")</f>
        <v/>
      </c>
      <c r="MJ140" s="240" t="str" cm="1">
        <f t="array" ref="MJ140">IFERROR(
    (((AJ140/FRACAS!$AY$1)*60))
    /
    (((AJ140/FRACAS!$AY$1)*60) + SUMPRODUCT((FRACAS!$B$5:$B$8970=AJ$4)*(FRACAS!$D$5:$D$8970&lt;=AJ140)*(IFERROR(FRACAS!$AM$5:$AM$8970,0)))
    ),"")</f>
        <v/>
      </c>
      <c r="MK140" s="240" t="str" cm="1">
        <f t="array" ref="MK140">IFERROR(
    (((AK140/FRACAS!$AY$1)*60))
    /
    (((AK140/FRACAS!$AY$1)*60) + SUMPRODUCT((FRACAS!$B$5:$B$8970=AK$4)*(FRACAS!$D$5:$D$8970&lt;=AK140)*(IFERROR(FRACAS!$AM$5:$AM$8970,0)))
    ),"")</f>
        <v/>
      </c>
      <c r="ML140" s="240" t="str" cm="1">
        <f t="array" ref="ML140">IFERROR(
    (((AL140/FRACAS!$AY$1)*60))
    /
    (((AL140/FRACAS!$AY$1)*60) + SUMPRODUCT((FRACAS!$B$5:$B$8970=AL$4)*(FRACAS!$D$5:$D$8970&lt;=AL140)*(IFERROR(FRACAS!$AM$5:$AM$8970,0)))
    ),"")</f>
        <v/>
      </c>
      <c r="MM140" s="240" t="str" cm="1">
        <f t="array" ref="MM140">IFERROR(
    (((AM140/FRACAS!$AY$1)*60))
    /
    (((AM140/FRACAS!$AY$1)*60) + SUMPRODUCT((FRACAS!$B$5:$B$8970=AM$4)*(FRACAS!$D$5:$D$8970&lt;=AM140)*(IFERROR(FRACAS!$AM$5:$AM$8970,0)))
    ),"")</f>
        <v/>
      </c>
      <c r="MN140" s="240" t="str" cm="1">
        <f t="array" ref="MN140">IFERROR(
    (((AN140/FRACAS!$AY$1)*60))
    /
    (((AN140/FRACAS!$AY$1)*60) + SUMPRODUCT((FRACAS!$B$5:$B$8970=AN$4)*(FRACAS!$D$5:$D$8970&lt;=AN140)*(IFERROR(FRACAS!$AM$5:$AM$8970,0)))
    ),"")</f>
        <v/>
      </c>
      <c r="MO140" s="240" t="str" cm="1">
        <f t="array" ref="MO140">IFERROR(
    (((AO140/FRACAS!$AY$1)*60))
    /
    (((AO140/FRACAS!$AY$1)*60) + SUMPRODUCT((FRACAS!$B$5:$B$8970=AO$4)*(FRACAS!$D$5:$D$8970&lt;=AO140)*(IFERROR(FRACAS!$AM$5:$AM$8970,0)))
    ),"")</f>
        <v/>
      </c>
      <c r="MP140" s="240" t="str" cm="1">
        <f t="array" ref="MP140">IFERROR(
    (((AP140/FRACAS!$AY$1)*60))
    /
    (((AP140/FRACAS!$AY$1)*60) + SUMPRODUCT((FRACAS!$B$5:$B$8970=AP$4)*(FRACAS!$D$5:$D$8970&lt;=AP140)*(IFERROR(FRACAS!$AM$5:$AM$8970,0)))
    ),"")</f>
        <v/>
      </c>
      <c r="MQ140" s="240" t="str" cm="1">
        <f t="array" ref="MQ140">IFERROR(
    (((AQ140/FRACAS!$AY$1)*60))
    /
    (((AQ140/FRACAS!$AY$1)*60) + SUMPRODUCT((FRACAS!$B$5:$B$8970=AQ$4)*(FRACAS!$D$5:$D$8970&lt;=AQ140)*(IFERROR(FRACAS!$AM$5:$AM$8970,0)))
    ),"")</f>
        <v/>
      </c>
      <c r="MR140" s="194"/>
      <c r="MS140" s="194"/>
      <c r="MT140" s="194"/>
      <c r="MU140" s="194"/>
      <c r="MV140" s="194"/>
      <c r="MW140" s="194"/>
      <c r="MX140" s="194"/>
      <c r="MY140" s="194"/>
      <c r="MZ140" s="194"/>
      <c r="NA140" s="195"/>
      <c r="ND140" s="241">
        <f t="shared" si="16"/>
        <v>0</v>
      </c>
      <c r="NE140" s="242" t="str">
        <f t="shared" si="17"/>
        <v/>
      </c>
      <c r="NF140" s="193" t="str" cm="1">
        <f t="array" ref="NF140">IF($ND140=0,"",(IFERROR( (IFERROR($ND140/FRACAS!$AY$1*60,0) - SUMPRODUCT( (FRACAS!$K$5:$K$8972=NF$2) * IFERROR(FRACAS!$AN$5:$AN$8972,0) ) ) / IFERROR($ND140/FRACAS!$AY$1*60,0), 1 )))</f>
        <v/>
      </c>
      <c r="NG140" s="193" t="str" cm="1">
        <f t="array" ref="NG140">IF($ND140=0,"",(IFERROR( (IFERROR($ND140/FRACAS!$AY$1*60,0) - SUMPRODUCT( (FRACAS!$K$5:$K$8972=NG$2) * IFERROR(FRACAS!$AN$5:$AN$8972,0) ) ) / IFERROR($ND140/FRACAS!$AY$1*60,0), 1 )))</f>
        <v/>
      </c>
      <c r="NH140" s="193" t="str" cm="1">
        <f t="array" ref="NH140">IF($ND140=0,"",(IFERROR( (IFERROR($ND140/FRACAS!$AY$1*60,0) - SUMPRODUCT( (FRACAS!$K$5:$K$8972=NH$2) * IFERROR(FRACAS!$AN$5:$AN$8972,0) ) ) / IFERROR($ND140/FRACAS!$AY$1*60,0), 1 )))</f>
        <v/>
      </c>
      <c r="NI140" s="193" t="str" cm="1">
        <f t="array" ref="NI140">IF($ND140=0,"",(IFERROR( (IFERROR($ND140/FRACAS!$AY$1*60,0) - SUMPRODUCT( (FRACAS!$K$5:$K$8972=NI$2) * IFERROR(FRACAS!$AN$5:$AN$8972,0) ) ) / IFERROR($ND140/FRACAS!$AY$1*60,0), 1 )))</f>
        <v/>
      </c>
      <c r="NJ140" s="193" t="str" cm="1">
        <f t="array" ref="NJ140">IF($ND140=0,"",(IFERROR( (IFERROR($ND140/FRACAS!$AY$1*60,0) - SUMPRODUCT( (FRACAS!$K$5:$K$8972=NJ$2) * IFERROR(FRACAS!$AN$5:$AN$8972,0) ) ) / IFERROR($ND140/FRACAS!$AY$1*60,0), 1 )))</f>
        <v/>
      </c>
      <c r="NK140" s="193" t="str" cm="1">
        <f t="array" ref="NK140">IF($ND140=0,"",(IFERROR( (IFERROR($ND140/FRACAS!$AY$1*60,0) - SUMPRODUCT( (FRACAS!$K$5:$K$8972=NK$2) * IFERROR(FRACAS!$AN$5:$AN$8972,0) ) ) / IFERROR($ND140/FRACAS!$AY$1*60,0), 1 )))</f>
        <v/>
      </c>
      <c r="NL140" s="193" t="str" cm="1">
        <f t="array" ref="NL140">IF($ND140=0,"",(IFERROR( (IFERROR($ND140/FRACAS!$AY$1*60,0) - SUMPRODUCT( (FRACAS!$K$5:$K$8972=NL$2) * IFERROR(FRACAS!$AN$5:$AN$8972,0) ) ) / IFERROR($ND140/FRACAS!$AY$1*60,0), 1 )))</f>
        <v/>
      </c>
      <c r="NM140" s="193" t="str" cm="1">
        <f t="array" ref="NM140">IF($ND140=0,"",(IFERROR( (IFERROR($ND140/FRACAS!$AY$1*60,0) - SUMPRODUCT( (FRACAS!$K$5:$K$8972=NM$2) * IFERROR(FRACAS!$AN$5:$AN$8972,0) ) ) / IFERROR($ND140/FRACAS!$AY$1*60,0), 1 )))</f>
        <v/>
      </c>
      <c r="NN140" s="193" t="str" cm="1">
        <f t="array" ref="NN140">IF($ND140=0,"",(IFERROR( (IFERROR($ND140/FRACAS!$AY$1*60,0) - SUMPRODUCT( (FRACAS!$K$5:$K$8972=NN$2) * IFERROR(FRACAS!$AN$5:$AN$8972,0) ) ) / IFERROR($ND140/FRACAS!$AY$1*60,0), 1 )))</f>
        <v/>
      </c>
      <c r="NO140" s="193" t="str" cm="1">
        <f t="array" ref="NO140">IF($ND140=0,"",(IFERROR( (IFERROR($ND140/FRACAS!$AY$1*60,0) - SUMPRODUCT( (FRACAS!$K$5:$K$8972=NO$2) * IFERROR(FRACAS!$AN$5:$AN$8972,0) ) ) / IFERROR($ND140/FRACAS!$AY$1*60,0), 1 )))</f>
        <v/>
      </c>
      <c r="NP140" s="193" t="str" cm="1">
        <f t="array" ref="NP140">IF($ND140=0,"",(IFERROR( (IFERROR($ND140/FRACAS!$AY$1*60,0) - SUMPRODUCT( (FRACAS!$K$5:$K$8972=NP$2) * IFERROR(FRACAS!$AN$5:$AN$8972,0) ) ) / IFERROR($ND140/FRACAS!$AY$1*60,0), 1 )))</f>
        <v/>
      </c>
      <c r="NQ140" s="193" t="str" cm="1">
        <f t="array" ref="NQ140">IF($ND140=0,"",(IFERROR( (IFERROR($ND140/FRACAS!$AY$1*60,0) - SUMPRODUCT( (FRACAS!$K$5:$K$8972=NQ$2) * IFERROR(FRACAS!$AN$5:$AN$8972,0) ) ) / IFERROR($ND140/FRACAS!$AY$1*60,0), 1 )))</f>
        <v/>
      </c>
      <c r="NR140" s="193" t="str" cm="1">
        <f t="array" ref="NR140">IF($ND140=0,"",(IFERROR( (IFERROR($ND140/FRACAS!$AY$1*60,0) - SUMPRODUCT( (FRACAS!$K$5:$K$8972=NR$2) * IFERROR(FRACAS!$AN$5:$AN$8972,0) ) ) / IFERROR($ND140/FRACAS!$AY$1*60,0), 1 )))</f>
        <v/>
      </c>
      <c r="NS140" s="193" t="str" cm="1">
        <f t="array" ref="NS140">IF($ND140=0,"",(IFERROR( (IFERROR($ND140/FRACAS!$AY$1*60,0) - SUMPRODUCT( (FRACAS!$K$5:$K$8972=NS$2) * IFERROR(FRACAS!$AN$5:$AN$8972,0) ) ) / IFERROR($ND140/FRACAS!$AY$1*60,0), 1 )))</f>
        <v/>
      </c>
      <c r="NT140" s="193" t="str" cm="1">
        <f t="array" ref="NT140">IF($ND140=0,"",(IFERROR( (IFERROR($ND140/FRACAS!$AY$1*60,0) - SUMPRODUCT( (FRACAS!$K$5:$K$8972=NT$2) * IFERROR(FRACAS!$AN$5:$AN$8972,0) ) ) / IFERROR($ND140/FRACAS!$AY$1*60,0), 1 )))</f>
        <v/>
      </c>
      <c r="NU140" s="193" t="str" cm="1">
        <f t="array" ref="NU140">IF($ND140=0,"",(IFERROR( (IFERROR($ND140/FRACAS!$AY$1*60,0) - SUMPRODUCT( (FRACAS!$K$5:$K$8972=NU$2) * IFERROR(FRACAS!$AN$5:$AN$8972,0) ) ) / IFERROR($ND140/FRACAS!$AY$1*60,0), 1 )))</f>
        <v/>
      </c>
      <c r="NV140" s="193" t="str" cm="1">
        <f t="array" ref="NV140">IF($ND140=0,"",(IFERROR( (IFERROR($ND140/FRACAS!$AY$1*60,0) - SUMPRODUCT( (FRACAS!$K$5:$K$8972=NV$2) * IFERROR(FRACAS!$AN$5:$AN$8972,0) ) ) / IFERROR($ND140/FRACAS!$AY$1*60,0), 1 )))</f>
        <v/>
      </c>
      <c r="NW140" s="193" t="str" cm="1">
        <f t="array" ref="NW140">IF($ND140=0,"",(IFERROR( (IFERROR($ND140/FRACAS!$AY$1*60,0) - SUMPRODUCT( (FRACAS!$K$5:$K$8972=NW$2) * IFERROR(FRACAS!$AN$5:$AN$8972,0) ) ) / IFERROR($ND140/FRACAS!$AY$1*60,0), 1 )))</f>
        <v/>
      </c>
      <c r="NX140" s="193" t="str" cm="1">
        <f t="array" ref="NX140">IF($ND140=0,"",(IFERROR( (IFERROR($ND140/FRACAS!$AY$1*60,0) - SUMPRODUCT( (FRACAS!$K$5:$K$8972=NX$2) * IFERROR(FRACAS!$AN$5:$AN$8972,0) ) ) / IFERROR($ND140/FRACAS!$AY$1*60,0), 1 )))</f>
        <v/>
      </c>
      <c r="NY140" s="193" t="str" cm="1">
        <f t="array" ref="NY140">IF($ND140=0,"",(IFERROR( (IFERROR($ND140/FRACAS!$AY$1*60,0) - SUMPRODUCT( (FRACAS!$K$5:$K$8972=NY$2) * IFERROR(FRACAS!$AN$5:$AN$8972,0) ) ) / IFERROR($ND140/FRACAS!$AY$1*60,0), 1 )))</f>
        <v/>
      </c>
      <c r="NZ140" s="193" t="str" cm="1">
        <f t="array" ref="NZ140">IF($ND140=0,"",(IFERROR( (IFERROR($ND140/FRACAS!$AY$1*60,0) - SUMPRODUCT( (FRACAS!$K$5:$K$8972=NZ$2) * IFERROR(FRACAS!$AN$5:$AN$8972,0) ) ) / IFERROR($ND140/FRACAS!$AY$1*60,0), 1 )))</f>
        <v/>
      </c>
      <c r="OA140" s="193" t="str" cm="1">
        <f t="array" ref="OA140">IF($ND140=0,"",(IFERROR( (IFERROR($ND140/FRACAS!$AY$1*60,0) - SUMPRODUCT( (FRACAS!$K$5:$K$8972=OA$2) * IFERROR(FRACAS!$AN$5:$AN$8972,0) ) ) / IFERROR($ND140/FRACAS!$AY$1*60,0), 1 )))</f>
        <v/>
      </c>
      <c r="OB140" s="193" t="str" cm="1">
        <f t="array" ref="OB140">IF($ND140=0,"",(IFERROR( (IFERROR($ND140/FRACAS!$AY$1*60,0) - SUMPRODUCT( (FRACAS!$K$5:$K$8972=OB$2) * IFERROR(FRACAS!$AN$5:$AN$8972,0) ) ) / IFERROR($ND140/FRACAS!$AY$1*60,0), 1 )))</f>
        <v/>
      </c>
      <c r="OC140" s="193" t="str" cm="1">
        <f t="array" ref="OC140">IF($ND140=0,"",(IFERROR( (IFERROR($ND140/FRACAS!$AY$1*60,0) - SUMPRODUCT( (FRACAS!$K$5:$K$8972=OC$2) * IFERROR(FRACAS!$AN$5:$AN$8972,0) ) ) / IFERROR($ND140/FRACAS!$AY$1*60,0), 1 )))</f>
        <v/>
      </c>
      <c r="OD140" s="193" t="str" cm="1">
        <f t="array" ref="OD140">IF($ND140=0,"",(IFERROR( (IFERROR($ND140/FRACAS!$AY$1*60,0) - SUMPRODUCT( (FRACAS!$K$5:$K$8972=OD$2) * IFERROR(FRACAS!$AN$5:$AN$8972,0) ) ) / IFERROR($ND140/FRACAS!$AY$1*60,0), 1 )))</f>
        <v/>
      </c>
      <c r="OE140" s="193" t="str" cm="1">
        <f t="array" ref="OE140">IF($ND140=0,"",(IFERROR( (IFERROR($ND140/FRACAS!$AY$1*60,0) - SUMPRODUCT( (FRACAS!$K$5:$K$8972=OE$2) * IFERROR(FRACAS!$AN$5:$AN$8972,0) ) ) / IFERROR($ND140/FRACAS!$AY$1*60,0), 1 )))</f>
        <v/>
      </c>
      <c r="OF140" s="193" t="str" cm="1">
        <f t="array" ref="OF140">IF($ND140=0,"",(IFERROR( (IFERROR($ND140/FRACAS!$AY$1*60,0) - SUMPRODUCT( (FRACAS!$K$5:$K$8972=OF$2) * IFERROR(FRACAS!$AN$5:$AN$8972,0) ) ) / IFERROR($ND140/FRACAS!$AY$1*60,0), 1 )))</f>
        <v/>
      </c>
      <c r="OG140" s="193" t="str" cm="1">
        <f t="array" ref="OG140">IF($ND140=0,"",(IFERROR( (IFERROR($ND140/FRACAS!$AY$1*60,0) - SUMPRODUCT( (FRACAS!$K$5:$K$8972=OG$2) * IFERROR(FRACAS!$AN$5:$AN$8972,0) ) ) / IFERROR($ND140/FRACAS!$AY$1*60,0), 1 )))</f>
        <v/>
      </c>
      <c r="OH140" s="193" t="str" cm="1">
        <f t="array" ref="OH140">IF($ND140=0,"",(IFERROR( (IFERROR($ND140/FRACAS!$AY$1*60,0) - SUMPRODUCT( (FRACAS!$K$5:$K$8972=OH$2) * IFERROR(FRACAS!$AN$5:$AN$8972,0) ) ) / IFERROR($ND140/FRACAS!$AY$1*60,0), 1 )))</f>
        <v/>
      </c>
      <c r="OI140" s="193" t="str" cm="1">
        <f t="array" ref="OI140">IF($ND140=0,"",(IFERROR( (IFERROR($ND140/FRACAS!$AY$1*60,0) - SUMPRODUCT( (FRACAS!$K$5:$K$8972=OI$2) * IFERROR(FRACAS!$AN$5:$AN$8972,0) ) ) / IFERROR($ND140/FRACAS!$AY$1*60,0), 1 )))</f>
        <v/>
      </c>
      <c r="OJ140" s="193" t="str" cm="1">
        <f t="array" ref="OJ140">IF($ND140=0,"",(IFERROR( (IFERROR($ND140/FRACAS!$AY$1*60,0) - SUMPRODUCT( (FRACAS!$K$5:$K$8972=OJ$2) * IFERROR(FRACAS!$AN$5:$AN$8972,0) ) ) / IFERROR($ND140/FRACAS!$AY$1*60,0), 1 )))</f>
        <v/>
      </c>
      <c r="OK140" s="193" t="str" cm="1">
        <f t="array" ref="OK140">IF($ND140=0,"",(IFERROR( (IFERROR($ND140/FRACAS!$AY$1*60,0) - SUMPRODUCT( (FRACAS!$K$5:$K$8972=OK$2) * IFERROR(FRACAS!$AN$5:$AN$8972,0) ) ) / IFERROR($ND140/FRACAS!$AY$1*60,0), 1 )))</f>
        <v/>
      </c>
      <c r="OL140" s="193" t="str" cm="1">
        <f t="array" ref="OL140">IF($ND140=0,"",(IFERROR( (IFERROR($ND140/FRACAS!$AY$1*60,0) - SUMPRODUCT( (FRACAS!$K$5:$K$8972=OL$2) * IFERROR(FRACAS!$AN$5:$AN$8972,0) ) ) / IFERROR($ND140/FRACAS!$AY$1*60,0), 1 )))</f>
        <v/>
      </c>
      <c r="OM140" s="193" t="str" cm="1">
        <f t="array" ref="OM140">IF($ND140=0,"",(IFERROR( (IFERROR($ND140/FRACAS!$AY$1*60,0) - SUMPRODUCT( (FRACAS!$K$5:$K$8972=OM$2) * IFERROR(FRACAS!$AN$5:$AN$8972,0) ) ) / IFERROR($ND140/FRACAS!$AY$1*60,0), 1 )))</f>
        <v/>
      </c>
      <c r="ON140" s="193" t="str" cm="1">
        <f t="array" ref="ON140">IF($ND140=0,"",(IFERROR( (IFERROR($ND140/FRACAS!$AY$1*60,0) - SUMPRODUCT( (FRACAS!$K$5:$K$8972=ON$2) * IFERROR(FRACAS!$AN$5:$AN$8972,0) ) ) / IFERROR($ND140/FRACAS!$AY$1*60,0), 1 )))</f>
        <v/>
      </c>
      <c r="OO140" s="193" t="str" cm="1">
        <f t="array" ref="OO140">IF($ND140=0,"",(IFERROR( (IFERROR($ND140/FRACAS!$AY$1*60,0) - SUMPRODUCT( (FRACAS!$K$5:$K$8972=OO$2) * IFERROR(FRACAS!$AN$5:$AN$8972,0) ) ) / IFERROR($ND140/FRACAS!$AY$1*60,0), 1 )))</f>
        <v/>
      </c>
      <c r="OP140" s="193" t="str" cm="1">
        <f t="array" ref="OP140">IF($ND140=0,"",(IFERROR( (IFERROR($ND140/FRACAS!$AY$1*60,0) - SUMPRODUCT( (FRACAS!$K$5:$K$8972=OP$2) * IFERROR(FRACAS!$AN$5:$AN$8972,0) ) ) / IFERROR($ND140/FRACAS!$AY$1*60,0), 1 )))</f>
        <v/>
      </c>
      <c r="OQ140" s="193" t="str" cm="1">
        <f t="array" ref="OQ140">IF($ND140=0,"",(IFERROR( (IFERROR($ND140/FRACAS!$AY$1*60,0) - SUMPRODUCT( (FRACAS!$K$5:$K$8972=OQ$2) * IFERROR(FRACAS!$AN$5:$AN$8972,0) ) ) / IFERROR($ND140/FRACAS!$AY$1*60,0), 1 )))</f>
        <v/>
      </c>
      <c r="OR140" s="193" t="str" cm="1">
        <f t="array" ref="OR140">IF($ND140=0,"",(IFERROR( (IFERROR($ND140/FRACAS!$AY$1*60,0) - SUMPRODUCT( (FRACAS!$K$5:$K$8972=OR$2) * IFERROR(FRACAS!$AN$5:$AN$8972,0) ) ) / IFERROR($ND140/FRACAS!$AY$1*60,0), 1 )))</f>
        <v/>
      </c>
      <c r="OS140" s="193" t="str" cm="1">
        <f t="array" ref="OS140">IF($ND140=0,"",(IFERROR( (IFERROR($ND140/FRACAS!$AY$1*60,0) - SUMPRODUCT( (FRACAS!$K$5:$K$8972=OS$2) * IFERROR(FRACAS!$AN$5:$AN$8972,0) ) ) / IFERROR($ND140/FRACAS!$AY$1*60,0), 1 )))</f>
        <v/>
      </c>
      <c r="OT140" s="243" t="str" cm="1">
        <f t="array" ref="OT140">IF($ND140=0,"",(IFERROR( (IFERROR($ND140/FRACAS!$AY$1*60,0) - SUMPRODUCT( (FRACAS!$K$5:$K$8972=OT$2) * IFERROR(FRACAS!$AN$5:$AN$8972,0) ) ) / IFERROR($ND140/FRACAS!$AY$1*60,0), 1 )))</f>
        <v/>
      </c>
    </row>
    <row r="141" spans="2:410" x14ac:dyDescent="0.2">
      <c r="B141" s="233"/>
      <c r="C141" s="259">
        <f>IF('[1]17.11.2025 IASI18 Mileage'!C141="","",'[1]17.11.2025 IASI18 Mileage'!C141)</f>
        <v>46923</v>
      </c>
      <c r="D141" s="201" t="str">
        <f>IF('[1]17.11.2025 IASI18 Mileage'!D141="","",'[1]17.11.2025 IASI18 Mileage'!D141)</f>
        <v/>
      </c>
      <c r="E141" s="201" t="str">
        <f>IF('[1]17.11.2025 IASI18 Mileage'!E141="","",'[1]17.11.2025 IASI18 Mileage'!E141)</f>
        <v/>
      </c>
      <c r="F141" s="201" t="str">
        <f>IF('[1]17.11.2025 IASI18 Mileage'!F141="","",'[1]17.11.2025 IASI18 Mileage'!F141)</f>
        <v/>
      </c>
      <c r="G141" s="201" t="str">
        <f>IF('[1]17.11.2025 IASI18 Mileage'!G141="","",'[1]17.11.2025 IASI18 Mileage'!G141)</f>
        <v/>
      </c>
      <c r="H141" s="201" t="str">
        <f>IF('[1]17.11.2025 IASI18 Mileage'!H141="","",'[1]17.11.2025 IASI18 Mileage'!H141)</f>
        <v/>
      </c>
      <c r="I141" s="201" t="str">
        <f>IF('[1]17.11.2025 IASI18 Mileage'!I141="","",'[1]17.11.2025 IASI18 Mileage'!I141)</f>
        <v/>
      </c>
      <c r="J141" s="201" t="str">
        <f>IF('[1]17.11.2025 IASI18 Mileage'!J141="","",'[1]17.11.2025 IASI18 Mileage'!J141)</f>
        <v/>
      </c>
      <c r="K141" s="201" t="str">
        <f>IF('[1]17.11.2025 IASI18 Mileage'!K141="","",'[1]17.11.2025 IASI18 Mileage'!K141)</f>
        <v/>
      </c>
      <c r="L141" s="201" t="str">
        <f>IF('[1]17.11.2025 IASI18 Mileage'!L141="","",'[1]17.11.2025 IASI18 Mileage'!L141)</f>
        <v/>
      </c>
      <c r="M141" s="201" t="str">
        <f>IF('[1]17.11.2025 IASI18 Mileage'!M141="","",'[1]17.11.2025 IASI18 Mileage'!M141)</f>
        <v/>
      </c>
      <c r="N141" s="201" t="str">
        <f>IF('[1]17.11.2025 IASI18 Mileage'!N141="","",'[1]17.11.2025 IASI18 Mileage'!N141)</f>
        <v/>
      </c>
      <c r="O141" s="201" t="str">
        <f>IF('[1]17.11.2025 IASI18 Mileage'!O141="","",'[1]17.11.2025 IASI18 Mileage'!O141)</f>
        <v/>
      </c>
      <c r="P141" s="201" t="str">
        <f>IF('[1]17.11.2025 IASI18 Mileage'!P141="","",'[1]17.11.2025 IASI18 Mileage'!P141)</f>
        <v/>
      </c>
      <c r="Q141" s="201" t="str">
        <f>IF('[1]17.11.2025 IASI18 Mileage'!Q141="","",'[1]17.11.2025 IASI18 Mileage'!Q141)</f>
        <v/>
      </c>
      <c r="R141" s="201" t="str">
        <f>IF('[1]17.11.2025 IASI18 Mileage'!R141="","",'[1]17.11.2025 IASI18 Mileage'!R141)</f>
        <v/>
      </c>
      <c r="S141" s="201" t="str">
        <f>IF('[1]17.11.2025 IASI18 Mileage'!S141="","",'[1]17.11.2025 IASI18 Mileage'!S141)</f>
        <v/>
      </c>
      <c r="T141" s="201" t="str">
        <f>IF('[1]17.11.2025 IASI18 Mileage'!T141="","",'[1]17.11.2025 IASI18 Mileage'!T141)</f>
        <v/>
      </c>
      <c r="U141" s="201" t="str">
        <f>IF('[1]17.11.2025 IASI18 Mileage'!U141="","",'[1]17.11.2025 IASI18 Mileage'!U141)</f>
        <v/>
      </c>
      <c r="V141" s="201"/>
      <c r="W141" s="201"/>
      <c r="X141" s="201"/>
      <c r="Y141" s="201"/>
      <c r="Z141" s="201"/>
      <c r="AA141" s="201"/>
      <c r="AB141" s="201"/>
      <c r="AC141" s="201"/>
      <c r="AD141" s="201"/>
      <c r="AE141" s="201"/>
      <c r="AF141" s="201"/>
      <c r="AG141" s="201"/>
      <c r="AH141" s="201"/>
      <c r="AI141" s="201"/>
      <c r="AJ141" s="201"/>
      <c r="AK141" s="201"/>
      <c r="AL141" s="201"/>
      <c r="AM141" s="201"/>
      <c r="AN141" s="201"/>
      <c r="AO141" s="201"/>
      <c r="AP141" s="201"/>
      <c r="AQ141" s="201"/>
      <c r="AR141" s="201"/>
      <c r="AS141" s="201"/>
      <c r="AT141" s="201"/>
      <c r="AU141" s="201"/>
      <c r="AV141" s="201"/>
      <c r="AW141" s="201"/>
      <c r="AX141" s="201"/>
      <c r="AY141" s="201"/>
      <c r="AZ141" s="201"/>
      <c r="BA141" s="202"/>
      <c r="BB141" s="184"/>
      <c r="BC141" s="184"/>
      <c r="BD141" s="234"/>
      <c r="BE141" s="234"/>
      <c r="BF141" s="234"/>
      <c r="BG141" s="234"/>
      <c r="BH141" s="234"/>
      <c r="BI141" s="234"/>
      <c r="BJ141" s="234"/>
      <c r="BK141" s="234"/>
      <c r="BL141" s="234"/>
      <c r="BM141" s="234"/>
      <c r="BN141" s="234"/>
      <c r="BO141" s="234"/>
      <c r="BP141" s="234"/>
      <c r="BQ141" s="234"/>
      <c r="BR141" s="234"/>
      <c r="BS141" s="234"/>
      <c r="BT141" s="234"/>
      <c r="BU141" s="234"/>
      <c r="BV141" s="234"/>
      <c r="BW141" s="234"/>
      <c r="BX141" s="234"/>
      <c r="BY141" s="234"/>
      <c r="BZ141" s="234"/>
      <c r="CA141" s="234"/>
      <c r="CB141" s="234"/>
      <c r="CC141" s="234"/>
      <c r="CD141" s="234"/>
      <c r="CE141" s="234"/>
      <c r="CF141" s="234"/>
      <c r="CG141" s="234"/>
      <c r="CH141" s="234"/>
      <c r="CI141" s="234"/>
      <c r="CJ141" s="234"/>
      <c r="CK141" s="234"/>
      <c r="CL141" s="234"/>
      <c r="CM141" s="234"/>
      <c r="CN141" s="234"/>
      <c r="CO141" s="234"/>
      <c r="CP141" s="234"/>
      <c r="CQ141" s="234"/>
      <c r="CR141" s="234"/>
      <c r="CS141" s="234"/>
      <c r="CT141" s="234"/>
      <c r="CU141" s="234"/>
      <c r="CV141" s="234"/>
      <c r="CW141" s="234"/>
      <c r="CX141" s="234"/>
      <c r="CY141" s="234"/>
      <c r="CZ141" s="234"/>
      <c r="DA141" s="234"/>
      <c r="DB141" s="234"/>
      <c r="DC141" s="184">
        <f t="shared" si="14"/>
        <v>0</v>
      </c>
      <c r="DD141" s="235" t="str">
        <f t="shared" si="15"/>
        <v/>
      </c>
      <c r="DE141" s="186">
        <f>IF(D141&gt; 0,(COUNTIFS(FRACAS!$B$5:$B$8972, D$4, FRACAS!$D$5:$D$8972, "&lt;="&amp;D141)), "" )</f>
        <v>0</v>
      </c>
      <c r="DF141" s="186">
        <f>IF(E141&gt; 0,(COUNTIFS(FRACAS!$B$5:$B$8972, E$4, FRACAS!$D$5:$D$8972, "&lt;="&amp;E141)), "" )</f>
        <v>0</v>
      </c>
      <c r="DG141" s="186">
        <f>IF(F141&gt; 0,(COUNTIFS(FRACAS!$B$5:$B$8972, F$4, FRACAS!$D$5:$D$8972, "&lt;="&amp;F141)), "" )</f>
        <v>0</v>
      </c>
      <c r="DH141" s="186">
        <f>IF(G141&gt; 0,(COUNTIFS(FRACAS!$B$5:$B$8972, G$4, FRACAS!$D$5:$D$8972, "&lt;="&amp;G141)), "" )</f>
        <v>0</v>
      </c>
      <c r="DI141" s="186">
        <f>IF(H141&gt; 0,(COUNTIFS(FRACAS!$B$5:$B$8972, H$4, FRACAS!$D$5:$D$8972, "&lt;="&amp;H141)), "" )</f>
        <v>0</v>
      </c>
      <c r="DJ141" s="186">
        <f>IF(I141&gt; 0,(COUNTIFS(FRACAS!$B$5:$B$8972, I$4, FRACAS!$D$5:$D$8972, "&lt;="&amp;I141)), "" )</f>
        <v>0</v>
      </c>
      <c r="DK141" s="186">
        <f>IF(J141&gt; 0,(COUNTIFS(FRACAS!$B$5:$B$8972, J$4, FRACAS!$D$5:$D$8972, "&lt;="&amp;J141)), "" )</f>
        <v>0</v>
      </c>
      <c r="DL141" s="186">
        <f>IF(K141&gt; 0,(COUNTIFS(FRACAS!$B$5:$B$8972, K$4, FRACAS!$D$5:$D$8972, "&lt;="&amp;K141)), "" )</f>
        <v>0</v>
      </c>
      <c r="DM141" s="186">
        <f>IF(L141&gt; 0,(COUNTIFS(FRACAS!$B$5:$B$8972, L$4, FRACAS!$D$5:$D$8972, "&lt;="&amp;L141)), "" )</f>
        <v>0</v>
      </c>
      <c r="DN141" s="186">
        <f>IF(M141&gt; 0,(COUNTIFS(FRACAS!$B$5:$B$8972, M$4, FRACAS!$D$5:$D$8972, "&lt;="&amp;M141)), "" )</f>
        <v>0</v>
      </c>
      <c r="DO141" s="186">
        <f>IF(N141&gt; 0,(COUNTIFS(FRACAS!$B$5:$B$8972, N$4, FRACAS!$D$5:$D$8972, "&lt;="&amp;N141)), "" )</f>
        <v>0</v>
      </c>
      <c r="DP141" s="186">
        <f>IF(O141&gt; 0,(COUNTIFS(FRACAS!$B$5:$B$8972, O$4, FRACAS!$D$5:$D$8972, "&lt;="&amp;O141)), "" )</f>
        <v>0</v>
      </c>
      <c r="DQ141" s="186">
        <f>IF(P141&gt; 0,(COUNTIFS(FRACAS!$B$5:$B$8972, P$4, FRACAS!$D$5:$D$8972, "&lt;="&amp;P141)), "" )</f>
        <v>0</v>
      </c>
      <c r="DR141" s="186">
        <f>IF(Q141&gt; 0,(COUNTIFS(FRACAS!$B$5:$B$8972, Q$4, FRACAS!$D$5:$D$8972, "&lt;="&amp;Q141)), "" )</f>
        <v>0</v>
      </c>
      <c r="DS141" s="186">
        <f>IF(R141&gt; 0,(COUNTIFS(FRACAS!$B$5:$B$8972, R$4, FRACAS!$D$5:$D$8972, "&lt;="&amp;R141)), "" )</f>
        <v>0</v>
      </c>
      <c r="DT141" s="186">
        <f>IF(S141&gt; 0,(COUNTIFS(FRACAS!$B$5:$B$8972, S$4, FRACAS!$D$5:$D$8972, "&lt;="&amp;S141)), "" )</f>
        <v>0</v>
      </c>
      <c r="DU141" s="186">
        <f>IF(T141&gt; 0,(COUNTIFS(FRACAS!$B$5:$B$8972, T$4, FRACAS!$D$5:$D$8972, "&lt;="&amp;T141)), "" )</f>
        <v>0</v>
      </c>
      <c r="DV141" s="186">
        <f>IF(U141&gt; 0,(COUNTIFS(FRACAS!$B$5:$B$8972, U$4, FRACAS!$D$5:$D$8972, "&lt;="&amp;U141)), "" )</f>
        <v>0</v>
      </c>
      <c r="DW141" s="186" t="str">
        <f>IF(V141&gt; 0,(COUNTIFS(FRACAS!$B$5:$B$8972, V$4, FRACAS!$D$5:$D$8972, "&lt;="&amp;V141)), "" )</f>
        <v/>
      </c>
      <c r="DX141" s="186" t="str">
        <f>IF(W141&gt; 0,(COUNTIFS(FRACAS!$B$5:$B$8972, W$4, FRACAS!$D$5:$D$8972, "&lt;="&amp;W141)), "" )</f>
        <v/>
      </c>
      <c r="DY141" s="186" t="str">
        <f>IF(X141&gt; 0,(COUNTIFS(FRACAS!$B$5:$B$8972, X$4, FRACAS!$D$5:$D$8972, "&lt;="&amp;X141)), "" )</f>
        <v/>
      </c>
      <c r="DZ141" s="186" t="str">
        <f>IF(Y141&gt; 0,(COUNTIFS(FRACAS!$B$5:$B$8972, Y$4, FRACAS!$D$5:$D$8972, "&lt;="&amp;Y141)), "" )</f>
        <v/>
      </c>
      <c r="EA141" s="186" t="str">
        <f>IF(Z141&gt; 0,(COUNTIFS(FRACAS!$B$5:$B$8972, Z$4, FRACAS!$D$5:$D$8972, "&lt;="&amp;Z141)), "" )</f>
        <v/>
      </c>
      <c r="EB141" s="186" t="str">
        <f>IF(AA141&gt; 0,(COUNTIFS(FRACAS!$B$5:$B$8972, AA$4, FRACAS!$D$5:$D$8972, "&lt;="&amp;AA141)), "" )</f>
        <v/>
      </c>
      <c r="EC141" s="186" t="str">
        <f>IF(AB141&gt; 0,(COUNTIFS(FRACAS!$B$5:$B$8972, AB$4, FRACAS!$D$5:$D$8972, "&lt;="&amp;AB141)), "" )</f>
        <v/>
      </c>
      <c r="ED141" s="186" t="str">
        <f>IF(AC141&gt; 0,(COUNTIFS(FRACAS!$B$5:$B$8972, AC$4, FRACAS!$D$5:$D$8972, "&lt;="&amp;AC141)), "" )</f>
        <v/>
      </c>
      <c r="EE141" s="186" t="str">
        <f>IF(AD141&gt; 0,(COUNTIFS(FRACAS!$B$5:$B$8972, AD$4, FRACAS!$D$5:$D$8972, "&lt;="&amp;AD141)), "" )</f>
        <v/>
      </c>
      <c r="EF141" s="186" t="str">
        <f>IF(AE141&gt; 0,(COUNTIFS(FRACAS!$B$5:$B$8972, AE$4, FRACAS!$D$5:$D$8972, "&lt;="&amp;AE141)), "" )</f>
        <v/>
      </c>
      <c r="EG141" s="186" t="str">
        <f>IF(AF141&gt; 0,(COUNTIFS(FRACAS!$B$5:$B$8972, AF$4, FRACAS!$D$5:$D$8972, "&lt;="&amp;AF141)), "" )</f>
        <v/>
      </c>
      <c r="EH141" s="186" t="str">
        <f>IF(AG141&gt; 0,(COUNTIFS(FRACAS!$B$5:$B$8972, AG$4, FRACAS!$D$5:$D$8972, "&lt;="&amp;AG141)), "" )</f>
        <v/>
      </c>
      <c r="EI141" s="186" t="str">
        <f>IF(AH141&gt; 0,(COUNTIFS(FRACAS!$B$5:$B$8972, AH$4, FRACAS!$D$5:$D$8972, "&lt;="&amp;AH141)), "" )</f>
        <v/>
      </c>
      <c r="EJ141" s="186" t="str">
        <f>IF(AI141&gt; 0,(COUNTIFS(FRACAS!$B$5:$B$8972, AI$4, FRACAS!$D$5:$D$8972, "&lt;="&amp;AI141)), "" )</f>
        <v/>
      </c>
      <c r="EK141" s="186" t="str">
        <f>IF(AJ141&gt; 0,(COUNTIFS(FRACAS!$B$5:$B$8972, AJ$4, FRACAS!$D$5:$D$8972, "&lt;="&amp;AJ141)), "" )</f>
        <v/>
      </c>
      <c r="EL141" s="186" t="str">
        <f>IF(AK141&gt; 0,(COUNTIFS(FRACAS!$B$5:$B$8972, AK$4, FRACAS!$D$5:$D$8972, "&lt;="&amp;AK141)), "" )</f>
        <v/>
      </c>
      <c r="EM141" s="186" t="str">
        <f>IF(AL141&gt; 0,(COUNTIFS(FRACAS!$B$5:$B$8972, AL$4, FRACAS!$D$5:$D$8972, "&lt;="&amp;AL141)), "" )</f>
        <v/>
      </c>
      <c r="EN141" s="186" t="str">
        <f>IF(AM141&gt; 0,(COUNTIFS(FRACAS!$B$5:$B$8972, AM$4, FRACAS!$D$5:$D$8972, "&lt;="&amp;AM141)), "" )</f>
        <v/>
      </c>
      <c r="EO141" s="186" t="str">
        <f>IF(AN141&gt; 0,(COUNTIFS(FRACAS!$B$5:$B$8972, AN$4, FRACAS!$D$5:$D$8972, "&lt;="&amp;AN141)), "" )</f>
        <v/>
      </c>
      <c r="EP141" s="186" t="str">
        <f>IF(AO141&gt; 0,(COUNTIFS(FRACAS!$B$5:$B$8972, AO$4, FRACAS!$D$5:$D$8972, "&lt;="&amp;AO141)), "" )</f>
        <v/>
      </c>
      <c r="EQ141" s="186" t="str">
        <f>IF(AP141&gt; 0,(COUNTIFS(FRACAS!$B$5:$B$8972, AP$4, FRACAS!$D$5:$D$8972, "&lt;="&amp;AP141)), "" )</f>
        <v/>
      </c>
      <c r="ER141" s="186" t="str">
        <f>IF(AQ141&gt; 0,(COUNTIFS(FRACAS!$B$5:$B$8972, AQ$4, FRACAS!$D$5:$D$8972, "&lt;="&amp;AQ141)), "" )</f>
        <v/>
      </c>
      <c r="ES141" s="244"/>
      <c r="ET141" s="186"/>
      <c r="EU141" s="186"/>
      <c r="EV141" s="186"/>
      <c r="EW141" s="186"/>
      <c r="EX141" s="186"/>
      <c r="EY141" s="186"/>
      <c r="EZ141" s="186"/>
      <c r="FA141" s="186"/>
      <c r="FB141" s="203"/>
      <c r="FC141" s="204"/>
      <c r="FD141" s="204"/>
      <c r="FE141" s="190"/>
      <c r="FF141" s="190"/>
      <c r="FG141" s="190"/>
      <c r="FH141" s="190"/>
      <c r="FI141" s="190"/>
      <c r="FJ141" s="190"/>
      <c r="FK141" s="190"/>
      <c r="FL141" s="190"/>
      <c r="FM141" s="190"/>
      <c r="FN141" s="190"/>
      <c r="FO141" s="190"/>
      <c r="FP141" s="190"/>
      <c r="FQ141" s="190"/>
      <c r="FR141" s="190"/>
      <c r="FS141" s="190"/>
      <c r="FT141" s="190"/>
      <c r="FU141" s="190"/>
      <c r="FV141" s="190"/>
      <c r="FW141" s="190"/>
      <c r="FX141" s="190"/>
      <c r="FY141" s="190"/>
      <c r="FZ141" s="190"/>
      <c r="GA141" s="190"/>
      <c r="GB141" s="190"/>
      <c r="GC141" s="190"/>
      <c r="GD141" s="190"/>
      <c r="GE141" s="190"/>
      <c r="GF141" s="190"/>
      <c r="GG141" s="190"/>
      <c r="GH141" s="190"/>
      <c r="GI141" s="190"/>
      <c r="GJ141" s="190"/>
      <c r="GK141" s="190"/>
      <c r="GL141" s="190"/>
      <c r="GM141" s="190"/>
      <c r="GN141" s="190"/>
      <c r="GO141" s="190"/>
      <c r="GP141" s="190"/>
      <c r="GQ141" s="190"/>
      <c r="GR141" s="190"/>
      <c r="GS141" s="190"/>
      <c r="GT141" s="190"/>
      <c r="GU141" s="190"/>
      <c r="GV141" s="190"/>
      <c r="GW141" s="190"/>
      <c r="GX141" s="190"/>
      <c r="GY141" s="190"/>
      <c r="GZ141" s="190"/>
      <c r="HA141" s="190"/>
      <c r="HB141" s="190"/>
      <c r="HD141" s="190"/>
      <c r="HE141" s="190"/>
      <c r="HF141" s="190"/>
      <c r="HG141" s="190"/>
      <c r="HH141" s="190"/>
      <c r="HI141" s="190"/>
      <c r="HJ141" s="190"/>
      <c r="HK141" s="190"/>
      <c r="HL141" s="190"/>
      <c r="HM141" s="190"/>
      <c r="HN141" s="190"/>
      <c r="HO141" s="190"/>
      <c r="HP141" s="190"/>
      <c r="HQ141" s="190"/>
      <c r="HR141" s="190"/>
      <c r="HS141" s="190"/>
      <c r="HT141" s="190"/>
      <c r="HU141" s="190"/>
      <c r="HV141" s="190"/>
      <c r="HW141" s="190"/>
      <c r="HX141" s="190"/>
      <c r="HY141" s="190"/>
      <c r="HZ141" s="190"/>
      <c r="IA141" s="190"/>
      <c r="IB141" s="190"/>
      <c r="IC141" s="190"/>
      <c r="ID141" s="190"/>
      <c r="IE141" s="190"/>
      <c r="IF141" s="190"/>
      <c r="IG141" s="190"/>
      <c r="IH141" s="190"/>
      <c r="II141" s="190"/>
      <c r="IJ141" s="190"/>
      <c r="IK141" s="190"/>
      <c r="IL141" s="190"/>
      <c r="IM141" s="190"/>
      <c r="IN141" s="190"/>
      <c r="IO141" s="190"/>
      <c r="IP141" s="190"/>
      <c r="IQ141" s="190"/>
      <c r="IR141" s="190"/>
      <c r="IS141" s="190"/>
      <c r="IT141" s="190"/>
      <c r="IU141" s="190"/>
      <c r="IV141" s="190"/>
      <c r="IW141" s="190"/>
      <c r="IX141" s="190"/>
      <c r="IY141" s="190"/>
      <c r="IZ141" s="190"/>
      <c r="JA141" s="190"/>
      <c r="JB141" s="190"/>
      <c r="JC141" s="190"/>
      <c r="JD141" s="238"/>
      <c r="JE141" s="238"/>
      <c r="JF141" s="238"/>
      <c r="JG141" s="238"/>
      <c r="JH141" s="238"/>
      <c r="JI141" s="238"/>
      <c r="JJ141" s="238"/>
      <c r="JK141" s="238"/>
      <c r="JL141" s="238"/>
      <c r="JM141" s="238"/>
      <c r="JN141" s="239"/>
      <c r="JO141" s="193"/>
      <c r="JP141" s="193"/>
      <c r="JQ141" s="193"/>
      <c r="JR141" s="193"/>
      <c r="JS141" s="193"/>
      <c r="JT141" s="193"/>
      <c r="JU141" s="193"/>
      <c r="JV141" s="193"/>
      <c r="JW141" s="193"/>
      <c r="JX141" s="193"/>
      <c r="JY141" s="193"/>
      <c r="JZ141" s="193"/>
      <c r="KA141" s="193"/>
      <c r="KB141" s="193"/>
      <c r="KC141" s="193"/>
      <c r="KD141" s="193"/>
      <c r="KE141" s="193"/>
      <c r="KF141" s="193"/>
      <c r="KG141" s="193"/>
      <c r="KH141" s="193"/>
      <c r="KI141" s="193"/>
      <c r="KJ141" s="193"/>
      <c r="KK141" s="193"/>
      <c r="KL141" s="193"/>
      <c r="KM141" s="193"/>
      <c r="KN141" s="193"/>
      <c r="KO141" s="193"/>
      <c r="KP141" s="193"/>
      <c r="KQ141" s="193"/>
      <c r="KR141" s="193"/>
      <c r="KS141" s="193"/>
      <c r="KT141" s="193"/>
      <c r="KU141" s="193"/>
      <c r="KV141" s="193"/>
      <c r="KW141" s="193"/>
      <c r="KX141" s="193"/>
      <c r="KY141" s="193"/>
      <c r="KZ141" s="193"/>
      <c r="LA141" s="193"/>
      <c r="LB141" s="192"/>
      <c r="LC141" s="235" t="str">
        <f t="shared" si="13"/>
        <v/>
      </c>
      <c r="LD141" s="240" t="str" cm="1">
        <f t="array" ref="LD141">IFERROR((((D141/FRACAS!$AY$1)*60
)-(SUMPRODUCT((FRACAS!$B$5:$B$8970=D$4)*(FRACAS!$D$5:$D$8970&lt;=D141)*(IFERROR(FRACAS!$AM$5:$AM$8970,0)))
))/((D141/FRACAS!$AY$1)*60),"")</f>
        <v/>
      </c>
      <c r="LE141" s="240" t="str" cm="1">
        <f t="array" ref="LE141">IFERROR((((E141/FRACAS!$AY$1)*60
)-(SUMPRODUCT((FRACAS!$B$5:$B$8970=E$4)*(FRACAS!$D$5:$D$8970&lt;=E141)*(IFERROR(FRACAS!$AM$5:$AM$8970,0)))
))/((E141/FRACAS!$AY$1)*60),"")</f>
        <v/>
      </c>
      <c r="LF141" s="240" t="str" cm="1">
        <f t="array" ref="LF141">IFERROR((((F141/FRACAS!$AY$1)*60
)-(SUMPRODUCT((FRACAS!$B$5:$B$8970=F$4)*(FRACAS!$D$5:$D$8970&lt;=F141)*(IFERROR(FRACAS!$AM$5:$AM$8970,0)))
))/((F141/FRACAS!$AY$1)*60),"")</f>
        <v/>
      </c>
      <c r="LG141" s="240" t="str" cm="1">
        <f t="array" ref="LG141">IFERROR((((G141/FRACAS!$AY$1)*60
)-(SUMPRODUCT((FRACAS!$B$5:$B$8970=G$4)*(FRACAS!$D$5:$D$8970&lt;=G141)*(IFERROR(FRACAS!$AM$5:$AM$8970,0)))
))/((G141/FRACAS!$AY$1)*60),"")</f>
        <v/>
      </c>
      <c r="LH141" s="240" t="str" cm="1">
        <f t="array" ref="LH141">IFERROR((((H141/FRACAS!$AY$1)*60
)-(SUMPRODUCT((FRACAS!$B$5:$B$8970=H$4)*(FRACAS!$D$5:$D$8970&lt;=H141)*(IFERROR(FRACAS!$AM$5:$AM$8970,0)))
))/((H141/FRACAS!$AY$1)*60),"")</f>
        <v/>
      </c>
      <c r="LI141" s="240" t="str" cm="1">
        <f t="array" ref="LI141">IFERROR((((I141/FRACAS!$AY$1)*60
)-(SUMPRODUCT((FRACAS!$B$5:$B$8970=I$4)*(FRACAS!$D$5:$D$8970&lt;=I141)*(IFERROR(FRACAS!$AM$5:$AM$8970,0)))
))/((I141/FRACAS!$AY$1)*60),"")</f>
        <v/>
      </c>
      <c r="LJ141" s="240" t="str" cm="1">
        <f t="array" ref="LJ141">IFERROR((((J141/FRACAS!$AY$1)*60
)-(SUMPRODUCT((FRACAS!$B$5:$B$8970=J$4)*(FRACAS!$D$5:$D$8970&lt;=J141)*(IFERROR(FRACAS!$AM$5:$AM$8970,0)))
))/((J141/FRACAS!$AY$1)*60),"")</f>
        <v/>
      </c>
      <c r="LK141" s="240" t="str" cm="1">
        <f t="array" ref="LK141">IFERROR((((K141/FRACAS!$AY$1)*60
)-(SUMPRODUCT((FRACAS!$B$5:$B$8970=K$4)*(FRACAS!$D$5:$D$8970&lt;=K141)*(IFERROR(FRACAS!$AM$5:$AM$8970,0)))
))/((K141/FRACAS!$AY$1)*60),"")</f>
        <v/>
      </c>
      <c r="LL141" s="240" t="str" cm="1">
        <f t="array" ref="LL141">IFERROR((((L141/FRACAS!$AY$1)*60
)-(SUMPRODUCT((FRACAS!$B$5:$B$8970=L$4)*(FRACAS!$D$5:$D$8970&lt;=L141)*(IFERROR(FRACAS!$AM$5:$AM$8970,0)))
))/((L141/FRACAS!$AY$1)*60),"")</f>
        <v/>
      </c>
      <c r="LM141" s="240" t="str" cm="1">
        <f t="array" ref="LM141">IFERROR((((M141/FRACAS!$AY$1)*60
)-(SUMPRODUCT((FRACAS!$B$5:$B$8970=M$4)*(FRACAS!$D$5:$D$8970&lt;=M141)*(IFERROR(FRACAS!$AM$5:$AM$8970,0)))
))/((M141/FRACAS!$AY$1)*60),"")</f>
        <v/>
      </c>
      <c r="LN141" s="240" t="str" cm="1">
        <f t="array" ref="LN141">IFERROR((((N141/FRACAS!$AY$1)*60
)-(SUMPRODUCT((FRACAS!$B$5:$B$8970=N$4)*(FRACAS!$D$5:$D$8970&lt;=N141)*(IFERROR(FRACAS!$AM$5:$AM$8970,0)))
))/((N141/FRACAS!$AY$1)*60),"")</f>
        <v/>
      </c>
      <c r="LO141" s="240" t="str" cm="1">
        <f t="array" ref="LO141">IFERROR((((O141/FRACAS!$AY$1)*60
)-(SUMPRODUCT((FRACAS!$B$5:$B$8970=O$4)*(FRACAS!$D$5:$D$8970&lt;=O141)*(IFERROR(FRACAS!$AM$5:$AM$8970,0)))
))/((O141/FRACAS!$AY$1)*60),"")</f>
        <v/>
      </c>
      <c r="LP141" s="240" t="str" cm="1">
        <f t="array" ref="LP141">IFERROR((((P141/FRACAS!$AY$1)*60
)-(SUMPRODUCT((FRACAS!$B$5:$B$8970=P$4)*(FRACAS!$D$5:$D$8970&lt;=P141)*(IFERROR(FRACAS!$AM$5:$AM$8970,0)))
))/((P141/FRACAS!$AY$1)*60),"")</f>
        <v/>
      </c>
      <c r="LQ141" s="240" t="str" cm="1">
        <f t="array" ref="LQ141">IFERROR((((Q141/FRACAS!$AY$1)*60
)-(SUMPRODUCT((FRACAS!$B$5:$B$8970=Q$4)*(FRACAS!$D$5:$D$8970&lt;=Q141)*(IFERROR(FRACAS!$AM$5:$AM$8970,0)))
))/((Q141/FRACAS!$AY$1)*60),"")</f>
        <v/>
      </c>
      <c r="LR141" s="240" t="str" cm="1">
        <f t="array" ref="LR141">IFERROR((((R141/FRACAS!$AY$1)*60
)-(SUMPRODUCT((FRACAS!$B$5:$B$8970=R$4)*(FRACAS!$D$5:$D$8970&lt;=R141)*(IFERROR(FRACAS!$AM$5:$AM$8970,0)))
))/((R141/FRACAS!$AY$1)*60),"")</f>
        <v/>
      </c>
      <c r="LS141" s="240" t="str" cm="1">
        <f t="array" ref="LS141">IFERROR((((S141/FRACAS!$AY$1)*60
)-(SUMPRODUCT((FRACAS!$B$5:$B$8970=S$4)*(FRACAS!$D$5:$D$8970&lt;=S141)*(IFERROR(FRACAS!$AM$5:$AM$8970,0)))
))/((S141/FRACAS!$AY$1)*60),"")</f>
        <v/>
      </c>
      <c r="LT141" s="240" t="str" cm="1">
        <f t="array" ref="LT141">IFERROR((((T141/FRACAS!$AY$1)*60
)-(SUMPRODUCT((FRACAS!$B$5:$B$8970=T$4)*(FRACAS!$D$5:$D$8970&lt;=T141)*(IFERROR(FRACAS!$AM$5:$AM$8970,0)))
))/((T141/FRACAS!$AY$1)*60),"")</f>
        <v/>
      </c>
      <c r="LU141" s="240" t="str" cm="1">
        <f t="array" ref="LU141">IFERROR((((U141/FRACAS!$AY$1)*60
)-(SUMPRODUCT((FRACAS!$B$5:$B$8970=U$4)*(FRACAS!$D$5:$D$8970&lt;=U141)*(IFERROR(FRACAS!$AM$5:$AM$8970,0)))
))/((U141/FRACAS!$AY$1)*60),"")</f>
        <v/>
      </c>
      <c r="LV141" s="240" t="str" cm="1">
        <f t="array" ref="LV141">IFERROR(
    (((V141/FRACAS!$AY$1)*60))
    /
    (((V141/FRACAS!$AY$1)*60) + SUMPRODUCT((FRACAS!$B$5:$B$8970=V$4)*(FRACAS!$D$5:$D$8970&lt;=V141)*(IFERROR(FRACAS!$AM$5:$AM$8970,0)))
    ),"")</f>
        <v/>
      </c>
      <c r="LW141" s="240" t="str" cm="1">
        <f t="array" ref="LW141">IFERROR(
    (((W141/FRACAS!$AY$1)*60))
    /
    (((W141/FRACAS!$AY$1)*60) + SUMPRODUCT((FRACAS!$B$5:$B$8970=W$4)*(FRACAS!$D$5:$D$8970&lt;=W141)*(IFERROR(FRACAS!$AM$5:$AM$8970,0)))
    ),"")</f>
        <v/>
      </c>
      <c r="LX141" s="240" t="str" cm="1">
        <f t="array" ref="LX141">IFERROR(
    (((X141/FRACAS!$AY$1)*60))
    /
    (((X141/FRACAS!$AY$1)*60) + SUMPRODUCT((FRACAS!$B$5:$B$8970=X$4)*(FRACAS!$D$5:$D$8970&lt;=X141)*(IFERROR(FRACAS!$AM$5:$AM$8970,0)))
    ),"")</f>
        <v/>
      </c>
      <c r="LY141" s="240" t="str" cm="1">
        <f t="array" ref="LY141">IFERROR(
    (((Y141/FRACAS!$AY$1)*60))
    /
    (((Y141/FRACAS!$AY$1)*60) + SUMPRODUCT((FRACAS!$B$5:$B$8970=Y$4)*(FRACAS!$D$5:$D$8970&lt;=Y141)*(IFERROR(FRACAS!$AM$5:$AM$8970,0)))
    ),"")</f>
        <v/>
      </c>
      <c r="LZ141" s="240" t="str" cm="1">
        <f t="array" ref="LZ141">IFERROR(
    (((Z141/FRACAS!$AY$1)*60))
    /
    (((Z141/FRACAS!$AY$1)*60) + SUMPRODUCT((FRACAS!$B$5:$B$8970=Z$4)*(FRACAS!$D$5:$D$8970&lt;=Z141)*(IFERROR(FRACAS!$AM$5:$AM$8970,0)))
    ),"")</f>
        <v/>
      </c>
      <c r="MA141" s="240" t="str" cm="1">
        <f t="array" ref="MA141">IFERROR(
    (((AA141/FRACAS!$AY$1)*60))
    /
    (((AA141/FRACAS!$AY$1)*60) + SUMPRODUCT((FRACAS!$B$5:$B$8970=AA$4)*(FRACAS!$D$5:$D$8970&lt;=AA141)*(IFERROR(FRACAS!$AM$5:$AM$8970,0)))
    ),"")</f>
        <v/>
      </c>
      <c r="MB141" s="240" t="str" cm="1">
        <f t="array" ref="MB141">IFERROR(
    (((AB141/FRACAS!$AY$1)*60))
    /
    (((AB141/FRACAS!$AY$1)*60) + SUMPRODUCT((FRACAS!$B$5:$B$8970=AB$4)*(FRACAS!$D$5:$D$8970&lt;=AB141)*(IFERROR(FRACAS!$AM$5:$AM$8970,0)))
    ),"")</f>
        <v/>
      </c>
      <c r="MC141" s="240" t="str" cm="1">
        <f t="array" ref="MC141">IFERROR(
    (((AC141/FRACAS!$AY$1)*60))
    /
    (((AC141/FRACAS!$AY$1)*60) + SUMPRODUCT((FRACAS!$B$5:$B$8970=AC$4)*(FRACAS!$D$5:$D$8970&lt;=AC141)*(IFERROR(FRACAS!$AM$5:$AM$8970,0)))
    ),"")</f>
        <v/>
      </c>
      <c r="MD141" s="240" t="str" cm="1">
        <f t="array" ref="MD141">IFERROR(
    (((AD141/FRACAS!$AY$1)*60))
    /
    (((AD141/FRACAS!$AY$1)*60) + SUMPRODUCT((FRACAS!$B$5:$B$8970=AD$4)*(FRACAS!$D$5:$D$8970&lt;=AD141)*(IFERROR(FRACAS!$AM$5:$AM$8970,0)))
    ),"")</f>
        <v/>
      </c>
      <c r="ME141" s="240" t="str" cm="1">
        <f t="array" ref="ME141">IFERROR(
    (((AE141/FRACAS!$AY$1)*60))
    /
    (((AE141/FRACAS!$AY$1)*60) + SUMPRODUCT((FRACAS!$B$5:$B$8970=AE$4)*(FRACAS!$D$5:$D$8970&lt;=AE141)*(IFERROR(FRACAS!$AM$5:$AM$8970,0)))
    ),"")</f>
        <v/>
      </c>
      <c r="MF141" s="240" t="str" cm="1">
        <f t="array" ref="MF141">IFERROR(
    (((AF141/FRACAS!$AY$1)*60))
    /
    (((AF141/FRACAS!$AY$1)*60) + SUMPRODUCT((FRACAS!$B$5:$B$8970=AF$4)*(FRACAS!$D$5:$D$8970&lt;=AF141)*(IFERROR(FRACAS!$AM$5:$AM$8970,0)))
    ),"")</f>
        <v/>
      </c>
      <c r="MG141" s="240" t="str" cm="1">
        <f t="array" ref="MG141">IFERROR(
    (((AG141/FRACAS!$AY$1)*60))
    /
    (((AG141/FRACAS!$AY$1)*60) + SUMPRODUCT((FRACAS!$B$5:$B$8970=AG$4)*(FRACAS!$D$5:$D$8970&lt;=AG141)*(IFERROR(FRACAS!$AM$5:$AM$8970,0)))
    ),"")</f>
        <v/>
      </c>
      <c r="MH141" s="240" t="str" cm="1">
        <f t="array" ref="MH141">IFERROR(
    (((AH141/FRACAS!$AY$1)*60))
    /
    (((AH141/FRACAS!$AY$1)*60) + SUMPRODUCT((FRACAS!$B$5:$B$8970=AH$4)*(FRACAS!$D$5:$D$8970&lt;=AH141)*(IFERROR(FRACAS!$AM$5:$AM$8970,0)))
    ),"")</f>
        <v/>
      </c>
      <c r="MI141" s="240" t="str" cm="1">
        <f t="array" ref="MI141">IFERROR(
    (((AI141/FRACAS!$AY$1)*60))
    /
    (((AI141/FRACAS!$AY$1)*60) + SUMPRODUCT((FRACAS!$B$5:$B$8970=AI$4)*(FRACAS!$D$5:$D$8970&lt;=AI141)*(IFERROR(FRACAS!$AM$5:$AM$8970,0)))
    ),"")</f>
        <v/>
      </c>
      <c r="MJ141" s="240" t="str" cm="1">
        <f t="array" ref="MJ141">IFERROR(
    (((AJ141/FRACAS!$AY$1)*60))
    /
    (((AJ141/FRACAS!$AY$1)*60) + SUMPRODUCT((FRACAS!$B$5:$B$8970=AJ$4)*(FRACAS!$D$5:$D$8970&lt;=AJ141)*(IFERROR(FRACAS!$AM$5:$AM$8970,0)))
    ),"")</f>
        <v/>
      </c>
      <c r="MK141" s="240" t="str" cm="1">
        <f t="array" ref="MK141">IFERROR(
    (((AK141/FRACAS!$AY$1)*60))
    /
    (((AK141/FRACAS!$AY$1)*60) + SUMPRODUCT((FRACAS!$B$5:$B$8970=AK$4)*(FRACAS!$D$5:$D$8970&lt;=AK141)*(IFERROR(FRACAS!$AM$5:$AM$8970,0)))
    ),"")</f>
        <v/>
      </c>
      <c r="ML141" s="240" t="str" cm="1">
        <f t="array" ref="ML141">IFERROR(
    (((AL141/FRACAS!$AY$1)*60))
    /
    (((AL141/FRACAS!$AY$1)*60) + SUMPRODUCT((FRACAS!$B$5:$B$8970=AL$4)*(FRACAS!$D$5:$D$8970&lt;=AL141)*(IFERROR(FRACAS!$AM$5:$AM$8970,0)))
    ),"")</f>
        <v/>
      </c>
      <c r="MM141" s="240" t="str" cm="1">
        <f t="array" ref="MM141">IFERROR(
    (((AM141/FRACAS!$AY$1)*60))
    /
    (((AM141/FRACAS!$AY$1)*60) + SUMPRODUCT((FRACAS!$B$5:$B$8970=AM$4)*(FRACAS!$D$5:$D$8970&lt;=AM141)*(IFERROR(FRACAS!$AM$5:$AM$8970,0)))
    ),"")</f>
        <v/>
      </c>
      <c r="MN141" s="240" t="str" cm="1">
        <f t="array" ref="MN141">IFERROR(
    (((AN141/FRACAS!$AY$1)*60))
    /
    (((AN141/FRACAS!$AY$1)*60) + SUMPRODUCT((FRACAS!$B$5:$B$8970=AN$4)*(FRACAS!$D$5:$D$8970&lt;=AN141)*(IFERROR(FRACAS!$AM$5:$AM$8970,0)))
    ),"")</f>
        <v/>
      </c>
      <c r="MO141" s="240" t="str" cm="1">
        <f t="array" ref="MO141">IFERROR(
    (((AO141/FRACAS!$AY$1)*60))
    /
    (((AO141/FRACAS!$AY$1)*60) + SUMPRODUCT((FRACAS!$B$5:$B$8970=AO$4)*(FRACAS!$D$5:$D$8970&lt;=AO141)*(IFERROR(FRACAS!$AM$5:$AM$8970,0)))
    ),"")</f>
        <v/>
      </c>
      <c r="MP141" s="240" t="str" cm="1">
        <f t="array" ref="MP141">IFERROR(
    (((AP141/FRACAS!$AY$1)*60))
    /
    (((AP141/FRACAS!$AY$1)*60) + SUMPRODUCT((FRACAS!$B$5:$B$8970=AP$4)*(FRACAS!$D$5:$D$8970&lt;=AP141)*(IFERROR(FRACAS!$AM$5:$AM$8970,0)))
    ),"")</f>
        <v/>
      </c>
      <c r="MQ141" s="240" t="str" cm="1">
        <f t="array" ref="MQ141">IFERROR(
    (((AQ141/FRACAS!$AY$1)*60))
    /
    (((AQ141/FRACAS!$AY$1)*60) + SUMPRODUCT((FRACAS!$B$5:$B$8970=AQ$4)*(FRACAS!$D$5:$D$8970&lt;=AQ141)*(IFERROR(FRACAS!$AM$5:$AM$8970,0)))
    ),"")</f>
        <v/>
      </c>
      <c r="MR141" s="194"/>
      <c r="MS141" s="194"/>
      <c r="MT141" s="194"/>
      <c r="MU141" s="194"/>
      <c r="MV141" s="194"/>
      <c r="MW141" s="194"/>
      <c r="MX141" s="194"/>
      <c r="MY141" s="194"/>
      <c r="MZ141" s="194"/>
      <c r="NA141" s="195"/>
      <c r="ND141" s="241">
        <f t="shared" si="16"/>
        <v>0</v>
      </c>
      <c r="NE141" s="242" t="str">
        <f t="shared" si="17"/>
        <v/>
      </c>
      <c r="NF141" s="193" t="str" cm="1">
        <f t="array" ref="NF141">IF($ND141=0,"",(IFERROR( (IFERROR($ND141/FRACAS!$AY$1*60,0) - SUMPRODUCT( (FRACAS!$K$5:$K$8972=NF$2) * IFERROR(FRACAS!$AN$5:$AN$8972,0) ) ) / IFERROR($ND141/FRACAS!$AY$1*60,0), 1 )))</f>
        <v/>
      </c>
      <c r="NG141" s="193" t="str" cm="1">
        <f t="array" ref="NG141">IF($ND141=0,"",(IFERROR( (IFERROR($ND141/FRACAS!$AY$1*60,0) - SUMPRODUCT( (FRACAS!$K$5:$K$8972=NG$2) * IFERROR(FRACAS!$AN$5:$AN$8972,0) ) ) / IFERROR($ND141/FRACAS!$AY$1*60,0), 1 )))</f>
        <v/>
      </c>
      <c r="NH141" s="193" t="str" cm="1">
        <f t="array" ref="NH141">IF($ND141=0,"",(IFERROR( (IFERROR($ND141/FRACAS!$AY$1*60,0) - SUMPRODUCT( (FRACAS!$K$5:$K$8972=NH$2) * IFERROR(FRACAS!$AN$5:$AN$8972,0) ) ) / IFERROR($ND141/FRACAS!$AY$1*60,0), 1 )))</f>
        <v/>
      </c>
      <c r="NI141" s="193" t="str" cm="1">
        <f t="array" ref="NI141">IF($ND141=0,"",(IFERROR( (IFERROR($ND141/FRACAS!$AY$1*60,0) - SUMPRODUCT( (FRACAS!$K$5:$K$8972=NI$2) * IFERROR(FRACAS!$AN$5:$AN$8972,0) ) ) / IFERROR($ND141/FRACAS!$AY$1*60,0), 1 )))</f>
        <v/>
      </c>
      <c r="NJ141" s="193" t="str" cm="1">
        <f t="array" ref="NJ141">IF($ND141=0,"",(IFERROR( (IFERROR($ND141/FRACAS!$AY$1*60,0) - SUMPRODUCT( (FRACAS!$K$5:$K$8972=NJ$2) * IFERROR(FRACAS!$AN$5:$AN$8972,0) ) ) / IFERROR($ND141/FRACAS!$AY$1*60,0), 1 )))</f>
        <v/>
      </c>
      <c r="NK141" s="193" t="str" cm="1">
        <f t="array" ref="NK141">IF($ND141=0,"",(IFERROR( (IFERROR($ND141/FRACAS!$AY$1*60,0) - SUMPRODUCT( (FRACAS!$K$5:$K$8972=NK$2) * IFERROR(FRACAS!$AN$5:$AN$8972,0) ) ) / IFERROR($ND141/FRACAS!$AY$1*60,0), 1 )))</f>
        <v/>
      </c>
      <c r="NL141" s="193" t="str" cm="1">
        <f t="array" ref="NL141">IF($ND141=0,"",(IFERROR( (IFERROR($ND141/FRACAS!$AY$1*60,0) - SUMPRODUCT( (FRACAS!$K$5:$K$8972=NL$2) * IFERROR(FRACAS!$AN$5:$AN$8972,0) ) ) / IFERROR($ND141/FRACAS!$AY$1*60,0), 1 )))</f>
        <v/>
      </c>
      <c r="NM141" s="193" t="str" cm="1">
        <f t="array" ref="NM141">IF($ND141=0,"",(IFERROR( (IFERROR($ND141/FRACAS!$AY$1*60,0) - SUMPRODUCT( (FRACAS!$K$5:$K$8972=NM$2) * IFERROR(FRACAS!$AN$5:$AN$8972,0) ) ) / IFERROR($ND141/FRACAS!$AY$1*60,0), 1 )))</f>
        <v/>
      </c>
      <c r="NN141" s="193" t="str" cm="1">
        <f t="array" ref="NN141">IF($ND141=0,"",(IFERROR( (IFERROR($ND141/FRACAS!$AY$1*60,0) - SUMPRODUCT( (FRACAS!$K$5:$K$8972=NN$2) * IFERROR(FRACAS!$AN$5:$AN$8972,0) ) ) / IFERROR($ND141/FRACAS!$AY$1*60,0), 1 )))</f>
        <v/>
      </c>
      <c r="NO141" s="193" t="str" cm="1">
        <f t="array" ref="NO141">IF($ND141=0,"",(IFERROR( (IFERROR($ND141/FRACAS!$AY$1*60,0) - SUMPRODUCT( (FRACAS!$K$5:$K$8972=NO$2) * IFERROR(FRACAS!$AN$5:$AN$8972,0) ) ) / IFERROR($ND141/FRACAS!$AY$1*60,0), 1 )))</f>
        <v/>
      </c>
      <c r="NP141" s="193" t="str" cm="1">
        <f t="array" ref="NP141">IF($ND141=0,"",(IFERROR( (IFERROR($ND141/FRACAS!$AY$1*60,0) - SUMPRODUCT( (FRACAS!$K$5:$K$8972=NP$2) * IFERROR(FRACAS!$AN$5:$AN$8972,0) ) ) / IFERROR($ND141/FRACAS!$AY$1*60,0), 1 )))</f>
        <v/>
      </c>
      <c r="NQ141" s="193" t="str" cm="1">
        <f t="array" ref="NQ141">IF($ND141=0,"",(IFERROR( (IFERROR($ND141/FRACAS!$AY$1*60,0) - SUMPRODUCT( (FRACAS!$K$5:$K$8972=NQ$2) * IFERROR(FRACAS!$AN$5:$AN$8972,0) ) ) / IFERROR($ND141/FRACAS!$AY$1*60,0), 1 )))</f>
        <v/>
      </c>
      <c r="NR141" s="193" t="str" cm="1">
        <f t="array" ref="NR141">IF($ND141=0,"",(IFERROR( (IFERROR($ND141/FRACAS!$AY$1*60,0) - SUMPRODUCT( (FRACAS!$K$5:$K$8972=NR$2) * IFERROR(FRACAS!$AN$5:$AN$8972,0) ) ) / IFERROR($ND141/FRACAS!$AY$1*60,0), 1 )))</f>
        <v/>
      </c>
      <c r="NS141" s="193" t="str" cm="1">
        <f t="array" ref="NS141">IF($ND141=0,"",(IFERROR( (IFERROR($ND141/FRACAS!$AY$1*60,0) - SUMPRODUCT( (FRACAS!$K$5:$K$8972=NS$2) * IFERROR(FRACAS!$AN$5:$AN$8972,0) ) ) / IFERROR($ND141/FRACAS!$AY$1*60,0), 1 )))</f>
        <v/>
      </c>
      <c r="NT141" s="193" t="str" cm="1">
        <f t="array" ref="NT141">IF($ND141=0,"",(IFERROR( (IFERROR($ND141/FRACAS!$AY$1*60,0) - SUMPRODUCT( (FRACAS!$K$5:$K$8972=NT$2) * IFERROR(FRACAS!$AN$5:$AN$8972,0) ) ) / IFERROR($ND141/FRACAS!$AY$1*60,0), 1 )))</f>
        <v/>
      </c>
      <c r="NU141" s="193" t="str" cm="1">
        <f t="array" ref="NU141">IF($ND141=0,"",(IFERROR( (IFERROR($ND141/FRACAS!$AY$1*60,0) - SUMPRODUCT( (FRACAS!$K$5:$K$8972=NU$2) * IFERROR(FRACAS!$AN$5:$AN$8972,0) ) ) / IFERROR($ND141/FRACAS!$AY$1*60,0), 1 )))</f>
        <v/>
      </c>
      <c r="NV141" s="193" t="str" cm="1">
        <f t="array" ref="NV141">IF($ND141=0,"",(IFERROR( (IFERROR($ND141/FRACAS!$AY$1*60,0) - SUMPRODUCT( (FRACAS!$K$5:$K$8972=NV$2) * IFERROR(FRACAS!$AN$5:$AN$8972,0) ) ) / IFERROR($ND141/FRACAS!$AY$1*60,0), 1 )))</f>
        <v/>
      </c>
      <c r="NW141" s="193" t="str" cm="1">
        <f t="array" ref="NW141">IF($ND141=0,"",(IFERROR( (IFERROR($ND141/FRACAS!$AY$1*60,0) - SUMPRODUCT( (FRACAS!$K$5:$K$8972=NW$2) * IFERROR(FRACAS!$AN$5:$AN$8972,0) ) ) / IFERROR($ND141/FRACAS!$AY$1*60,0), 1 )))</f>
        <v/>
      </c>
      <c r="NX141" s="193" t="str" cm="1">
        <f t="array" ref="NX141">IF($ND141=0,"",(IFERROR( (IFERROR($ND141/FRACAS!$AY$1*60,0) - SUMPRODUCT( (FRACAS!$K$5:$K$8972=NX$2) * IFERROR(FRACAS!$AN$5:$AN$8972,0) ) ) / IFERROR($ND141/FRACAS!$AY$1*60,0), 1 )))</f>
        <v/>
      </c>
      <c r="NY141" s="193" t="str" cm="1">
        <f t="array" ref="NY141">IF($ND141=0,"",(IFERROR( (IFERROR($ND141/FRACAS!$AY$1*60,0) - SUMPRODUCT( (FRACAS!$K$5:$K$8972=NY$2) * IFERROR(FRACAS!$AN$5:$AN$8972,0) ) ) / IFERROR($ND141/FRACAS!$AY$1*60,0), 1 )))</f>
        <v/>
      </c>
      <c r="NZ141" s="193" t="str" cm="1">
        <f t="array" ref="NZ141">IF($ND141=0,"",(IFERROR( (IFERROR($ND141/FRACAS!$AY$1*60,0) - SUMPRODUCT( (FRACAS!$K$5:$K$8972=NZ$2) * IFERROR(FRACAS!$AN$5:$AN$8972,0) ) ) / IFERROR($ND141/FRACAS!$AY$1*60,0), 1 )))</f>
        <v/>
      </c>
      <c r="OA141" s="193" t="str" cm="1">
        <f t="array" ref="OA141">IF($ND141=0,"",(IFERROR( (IFERROR($ND141/FRACAS!$AY$1*60,0) - SUMPRODUCT( (FRACAS!$K$5:$K$8972=OA$2) * IFERROR(FRACAS!$AN$5:$AN$8972,0) ) ) / IFERROR($ND141/FRACAS!$AY$1*60,0), 1 )))</f>
        <v/>
      </c>
      <c r="OB141" s="193" t="str" cm="1">
        <f t="array" ref="OB141">IF($ND141=0,"",(IFERROR( (IFERROR($ND141/FRACAS!$AY$1*60,0) - SUMPRODUCT( (FRACAS!$K$5:$K$8972=OB$2) * IFERROR(FRACAS!$AN$5:$AN$8972,0) ) ) / IFERROR($ND141/FRACAS!$AY$1*60,0), 1 )))</f>
        <v/>
      </c>
      <c r="OC141" s="193" t="str" cm="1">
        <f t="array" ref="OC141">IF($ND141=0,"",(IFERROR( (IFERROR($ND141/FRACAS!$AY$1*60,0) - SUMPRODUCT( (FRACAS!$K$5:$K$8972=OC$2) * IFERROR(FRACAS!$AN$5:$AN$8972,0) ) ) / IFERROR($ND141/FRACAS!$AY$1*60,0), 1 )))</f>
        <v/>
      </c>
      <c r="OD141" s="193" t="str" cm="1">
        <f t="array" ref="OD141">IF($ND141=0,"",(IFERROR( (IFERROR($ND141/FRACAS!$AY$1*60,0) - SUMPRODUCT( (FRACAS!$K$5:$K$8972=OD$2) * IFERROR(FRACAS!$AN$5:$AN$8972,0) ) ) / IFERROR($ND141/FRACAS!$AY$1*60,0), 1 )))</f>
        <v/>
      </c>
      <c r="OE141" s="193" t="str" cm="1">
        <f t="array" ref="OE141">IF($ND141=0,"",(IFERROR( (IFERROR($ND141/FRACAS!$AY$1*60,0) - SUMPRODUCT( (FRACAS!$K$5:$K$8972=OE$2) * IFERROR(FRACAS!$AN$5:$AN$8972,0) ) ) / IFERROR($ND141/FRACAS!$AY$1*60,0), 1 )))</f>
        <v/>
      </c>
      <c r="OF141" s="193" t="str" cm="1">
        <f t="array" ref="OF141">IF($ND141=0,"",(IFERROR( (IFERROR($ND141/FRACAS!$AY$1*60,0) - SUMPRODUCT( (FRACAS!$K$5:$K$8972=OF$2) * IFERROR(FRACAS!$AN$5:$AN$8972,0) ) ) / IFERROR($ND141/FRACAS!$AY$1*60,0), 1 )))</f>
        <v/>
      </c>
      <c r="OG141" s="193" t="str" cm="1">
        <f t="array" ref="OG141">IF($ND141=0,"",(IFERROR( (IFERROR($ND141/FRACAS!$AY$1*60,0) - SUMPRODUCT( (FRACAS!$K$5:$K$8972=OG$2) * IFERROR(FRACAS!$AN$5:$AN$8972,0) ) ) / IFERROR($ND141/FRACAS!$AY$1*60,0), 1 )))</f>
        <v/>
      </c>
      <c r="OH141" s="193" t="str" cm="1">
        <f t="array" ref="OH141">IF($ND141=0,"",(IFERROR( (IFERROR($ND141/FRACAS!$AY$1*60,0) - SUMPRODUCT( (FRACAS!$K$5:$K$8972=OH$2) * IFERROR(FRACAS!$AN$5:$AN$8972,0) ) ) / IFERROR($ND141/FRACAS!$AY$1*60,0), 1 )))</f>
        <v/>
      </c>
      <c r="OI141" s="193" t="str" cm="1">
        <f t="array" ref="OI141">IF($ND141=0,"",(IFERROR( (IFERROR($ND141/FRACAS!$AY$1*60,0) - SUMPRODUCT( (FRACAS!$K$5:$K$8972=OI$2) * IFERROR(FRACAS!$AN$5:$AN$8972,0) ) ) / IFERROR($ND141/FRACAS!$AY$1*60,0), 1 )))</f>
        <v/>
      </c>
      <c r="OJ141" s="193" t="str" cm="1">
        <f t="array" ref="OJ141">IF($ND141=0,"",(IFERROR( (IFERROR($ND141/FRACAS!$AY$1*60,0) - SUMPRODUCT( (FRACAS!$K$5:$K$8972=OJ$2) * IFERROR(FRACAS!$AN$5:$AN$8972,0) ) ) / IFERROR($ND141/FRACAS!$AY$1*60,0), 1 )))</f>
        <v/>
      </c>
      <c r="OK141" s="193" t="str" cm="1">
        <f t="array" ref="OK141">IF($ND141=0,"",(IFERROR( (IFERROR($ND141/FRACAS!$AY$1*60,0) - SUMPRODUCT( (FRACAS!$K$5:$K$8972=OK$2) * IFERROR(FRACAS!$AN$5:$AN$8972,0) ) ) / IFERROR($ND141/FRACAS!$AY$1*60,0), 1 )))</f>
        <v/>
      </c>
      <c r="OL141" s="193" t="str" cm="1">
        <f t="array" ref="OL141">IF($ND141=0,"",(IFERROR( (IFERROR($ND141/FRACAS!$AY$1*60,0) - SUMPRODUCT( (FRACAS!$K$5:$K$8972=OL$2) * IFERROR(FRACAS!$AN$5:$AN$8972,0) ) ) / IFERROR($ND141/FRACAS!$AY$1*60,0), 1 )))</f>
        <v/>
      </c>
      <c r="OM141" s="193" t="str" cm="1">
        <f t="array" ref="OM141">IF($ND141=0,"",(IFERROR( (IFERROR($ND141/FRACAS!$AY$1*60,0) - SUMPRODUCT( (FRACAS!$K$5:$K$8972=OM$2) * IFERROR(FRACAS!$AN$5:$AN$8972,0) ) ) / IFERROR($ND141/FRACAS!$AY$1*60,0), 1 )))</f>
        <v/>
      </c>
      <c r="ON141" s="193" t="str" cm="1">
        <f t="array" ref="ON141">IF($ND141=0,"",(IFERROR( (IFERROR($ND141/FRACAS!$AY$1*60,0) - SUMPRODUCT( (FRACAS!$K$5:$K$8972=ON$2) * IFERROR(FRACAS!$AN$5:$AN$8972,0) ) ) / IFERROR($ND141/FRACAS!$AY$1*60,0), 1 )))</f>
        <v/>
      </c>
      <c r="OO141" s="193" t="str" cm="1">
        <f t="array" ref="OO141">IF($ND141=0,"",(IFERROR( (IFERROR($ND141/FRACAS!$AY$1*60,0) - SUMPRODUCT( (FRACAS!$K$5:$K$8972=OO$2) * IFERROR(FRACAS!$AN$5:$AN$8972,0) ) ) / IFERROR($ND141/FRACAS!$AY$1*60,0), 1 )))</f>
        <v/>
      </c>
      <c r="OP141" s="193" t="str" cm="1">
        <f t="array" ref="OP141">IF($ND141=0,"",(IFERROR( (IFERROR($ND141/FRACAS!$AY$1*60,0) - SUMPRODUCT( (FRACAS!$K$5:$K$8972=OP$2) * IFERROR(FRACAS!$AN$5:$AN$8972,0) ) ) / IFERROR($ND141/FRACAS!$AY$1*60,0), 1 )))</f>
        <v/>
      </c>
      <c r="OQ141" s="193" t="str" cm="1">
        <f t="array" ref="OQ141">IF($ND141=0,"",(IFERROR( (IFERROR($ND141/FRACAS!$AY$1*60,0) - SUMPRODUCT( (FRACAS!$K$5:$K$8972=OQ$2) * IFERROR(FRACAS!$AN$5:$AN$8972,0) ) ) / IFERROR($ND141/FRACAS!$AY$1*60,0), 1 )))</f>
        <v/>
      </c>
      <c r="OR141" s="193" t="str" cm="1">
        <f t="array" ref="OR141">IF($ND141=0,"",(IFERROR( (IFERROR($ND141/FRACAS!$AY$1*60,0) - SUMPRODUCT( (FRACAS!$K$5:$K$8972=OR$2) * IFERROR(FRACAS!$AN$5:$AN$8972,0) ) ) / IFERROR($ND141/FRACAS!$AY$1*60,0), 1 )))</f>
        <v/>
      </c>
      <c r="OS141" s="193" t="str" cm="1">
        <f t="array" ref="OS141">IF($ND141=0,"",(IFERROR( (IFERROR($ND141/FRACAS!$AY$1*60,0) - SUMPRODUCT( (FRACAS!$K$5:$K$8972=OS$2) * IFERROR(FRACAS!$AN$5:$AN$8972,0) ) ) / IFERROR($ND141/FRACAS!$AY$1*60,0), 1 )))</f>
        <v/>
      </c>
      <c r="OT141" s="243" t="str" cm="1">
        <f t="array" ref="OT141">IF($ND141=0,"",(IFERROR( (IFERROR($ND141/FRACAS!$AY$1*60,0) - SUMPRODUCT( (FRACAS!$K$5:$K$8972=OT$2) * IFERROR(FRACAS!$AN$5:$AN$8972,0) ) ) / IFERROR($ND141/FRACAS!$AY$1*60,0), 1 )))</f>
        <v/>
      </c>
    </row>
    <row r="142" spans="2:410" x14ac:dyDescent="0.2">
      <c r="B142" s="233"/>
      <c r="C142" s="259">
        <f>IF('[1]17.11.2025 IASI18 Mileage'!C142="","",'[1]17.11.2025 IASI18 Mileage'!C142)</f>
        <v>46930</v>
      </c>
      <c r="D142" s="201" t="str">
        <f>IF('[1]17.11.2025 IASI18 Mileage'!D142="","",'[1]17.11.2025 IASI18 Mileage'!D142)</f>
        <v/>
      </c>
      <c r="E142" s="201" t="str">
        <f>IF('[1]17.11.2025 IASI18 Mileage'!E142="","",'[1]17.11.2025 IASI18 Mileage'!E142)</f>
        <v/>
      </c>
      <c r="F142" s="201" t="str">
        <f>IF('[1]17.11.2025 IASI18 Mileage'!F142="","",'[1]17.11.2025 IASI18 Mileage'!F142)</f>
        <v/>
      </c>
      <c r="G142" s="201" t="str">
        <f>IF('[1]17.11.2025 IASI18 Mileage'!G142="","",'[1]17.11.2025 IASI18 Mileage'!G142)</f>
        <v/>
      </c>
      <c r="H142" s="201" t="str">
        <f>IF('[1]17.11.2025 IASI18 Mileage'!H142="","",'[1]17.11.2025 IASI18 Mileage'!H142)</f>
        <v/>
      </c>
      <c r="I142" s="201" t="str">
        <f>IF('[1]17.11.2025 IASI18 Mileage'!I142="","",'[1]17.11.2025 IASI18 Mileage'!I142)</f>
        <v/>
      </c>
      <c r="J142" s="201" t="str">
        <f>IF('[1]17.11.2025 IASI18 Mileage'!J142="","",'[1]17.11.2025 IASI18 Mileage'!J142)</f>
        <v/>
      </c>
      <c r="K142" s="201" t="str">
        <f>IF('[1]17.11.2025 IASI18 Mileage'!K142="","",'[1]17.11.2025 IASI18 Mileage'!K142)</f>
        <v/>
      </c>
      <c r="L142" s="201" t="str">
        <f>IF('[1]17.11.2025 IASI18 Mileage'!L142="","",'[1]17.11.2025 IASI18 Mileage'!L142)</f>
        <v/>
      </c>
      <c r="M142" s="201" t="str">
        <f>IF('[1]17.11.2025 IASI18 Mileage'!M142="","",'[1]17.11.2025 IASI18 Mileage'!M142)</f>
        <v/>
      </c>
      <c r="N142" s="201" t="str">
        <f>IF('[1]17.11.2025 IASI18 Mileage'!N142="","",'[1]17.11.2025 IASI18 Mileage'!N142)</f>
        <v/>
      </c>
      <c r="O142" s="201" t="str">
        <f>IF('[1]17.11.2025 IASI18 Mileage'!O142="","",'[1]17.11.2025 IASI18 Mileage'!O142)</f>
        <v/>
      </c>
      <c r="P142" s="201" t="str">
        <f>IF('[1]17.11.2025 IASI18 Mileage'!P142="","",'[1]17.11.2025 IASI18 Mileage'!P142)</f>
        <v/>
      </c>
      <c r="Q142" s="201" t="str">
        <f>IF('[1]17.11.2025 IASI18 Mileage'!Q142="","",'[1]17.11.2025 IASI18 Mileage'!Q142)</f>
        <v/>
      </c>
      <c r="R142" s="201" t="str">
        <f>IF('[1]17.11.2025 IASI18 Mileage'!R142="","",'[1]17.11.2025 IASI18 Mileage'!R142)</f>
        <v/>
      </c>
      <c r="S142" s="201" t="str">
        <f>IF('[1]17.11.2025 IASI18 Mileage'!S142="","",'[1]17.11.2025 IASI18 Mileage'!S142)</f>
        <v/>
      </c>
      <c r="T142" s="201" t="str">
        <f>IF('[1]17.11.2025 IASI18 Mileage'!T142="","",'[1]17.11.2025 IASI18 Mileage'!T142)</f>
        <v/>
      </c>
      <c r="U142" s="201" t="str">
        <f>IF('[1]17.11.2025 IASI18 Mileage'!U142="","",'[1]17.11.2025 IASI18 Mileage'!U142)</f>
        <v/>
      </c>
      <c r="V142" s="201"/>
      <c r="W142" s="201"/>
      <c r="X142" s="201"/>
      <c r="Y142" s="201"/>
      <c r="Z142" s="201"/>
      <c r="AA142" s="201"/>
      <c r="AB142" s="201"/>
      <c r="AC142" s="201"/>
      <c r="AD142" s="201"/>
      <c r="AE142" s="201"/>
      <c r="AF142" s="201"/>
      <c r="AG142" s="201"/>
      <c r="AH142" s="201"/>
      <c r="AI142" s="201"/>
      <c r="AJ142" s="201"/>
      <c r="AK142" s="201"/>
      <c r="AL142" s="201"/>
      <c r="AM142" s="201"/>
      <c r="AN142" s="201"/>
      <c r="AO142" s="201"/>
      <c r="AP142" s="201"/>
      <c r="AQ142" s="201"/>
      <c r="AR142" s="201"/>
      <c r="AS142" s="201"/>
      <c r="AT142" s="201"/>
      <c r="AU142" s="201"/>
      <c r="AV142" s="201"/>
      <c r="AW142" s="201"/>
      <c r="AX142" s="201"/>
      <c r="AY142" s="201"/>
      <c r="AZ142" s="201"/>
      <c r="BA142" s="202"/>
      <c r="BB142" s="184"/>
      <c r="BC142" s="184"/>
      <c r="BD142" s="234"/>
      <c r="BE142" s="234"/>
      <c r="BF142" s="234"/>
      <c r="BG142" s="234"/>
      <c r="BH142" s="234"/>
      <c r="BI142" s="234"/>
      <c r="BJ142" s="234"/>
      <c r="BK142" s="234"/>
      <c r="BL142" s="234"/>
      <c r="BM142" s="234"/>
      <c r="BN142" s="234"/>
      <c r="BO142" s="234"/>
      <c r="BP142" s="234"/>
      <c r="BQ142" s="234"/>
      <c r="BR142" s="234"/>
      <c r="BS142" s="234"/>
      <c r="BT142" s="234"/>
      <c r="BU142" s="234"/>
      <c r="BV142" s="234"/>
      <c r="BW142" s="234"/>
      <c r="BX142" s="234"/>
      <c r="BY142" s="234"/>
      <c r="BZ142" s="234"/>
      <c r="CA142" s="234"/>
      <c r="CB142" s="234"/>
      <c r="CC142" s="234"/>
      <c r="CD142" s="234"/>
      <c r="CE142" s="234"/>
      <c r="CF142" s="234"/>
      <c r="CG142" s="234"/>
      <c r="CH142" s="234"/>
      <c r="CI142" s="234"/>
      <c r="CJ142" s="234"/>
      <c r="CK142" s="234"/>
      <c r="CL142" s="234"/>
      <c r="CM142" s="234"/>
      <c r="CN142" s="234"/>
      <c r="CO142" s="234"/>
      <c r="CP142" s="234"/>
      <c r="CQ142" s="234"/>
      <c r="CR142" s="234"/>
      <c r="CS142" s="234"/>
      <c r="CT142" s="234"/>
      <c r="CU142" s="234"/>
      <c r="CV142" s="234"/>
      <c r="CW142" s="234"/>
      <c r="CX142" s="234"/>
      <c r="CY142" s="234"/>
      <c r="CZ142" s="234"/>
      <c r="DA142" s="234"/>
      <c r="DB142" s="234"/>
      <c r="DC142" s="184">
        <f t="shared" si="14"/>
        <v>0</v>
      </c>
      <c r="DD142" s="235" t="str">
        <f t="shared" si="15"/>
        <v/>
      </c>
      <c r="DE142" s="186">
        <f>IF(D142&gt; 0,(COUNTIFS(FRACAS!$B$5:$B$8972, D$4, FRACAS!$D$5:$D$8972, "&lt;="&amp;D142)), "" )</f>
        <v>0</v>
      </c>
      <c r="DF142" s="186">
        <f>IF(E142&gt; 0,(COUNTIFS(FRACAS!$B$5:$B$8972, E$4, FRACAS!$D$5:$D$8972, "&lt;="&amp;E142)), "" )</f>
        <v>0</v>
      </c>
      <c r="DG142" s="186">
        <f>IF(F142&gt; 0,(COUNTIFS(FRACAS!$B$5:$B$8972, F$4, FRACAS!$D$5:$D$8972, "&lt;="&amp;F142)), "" )</f>
        <v>0</v>
      </c>
      <c r="DH142" s="186">
        <f>IF(G142&gt; 0,(COUNTIFS(FRACAS!$B$5:$B$8972, G$4, FRACAS!$D$5:$D$8972, "&lt;="&amp;G142)), "" )</f>
        <v>0</v>
      </c>
      <c r="DI142" s="186">
        <f>IF(H142&gt; 0,(COUNTIFS(FRACAS!$B$5:$B$8972, H$4, FRACAS!$D$5:$D$8972, "&lt;="&amp;H142)), "" )</f>
        <v>0</v>
      </c>
      <c r="DJ142" s="186">
        <f>IF(I142&gt; 0,(COUNTIFS(FRACAS!$B$5:$B$8972, I$4, FRACAS!$D$5:$D$8972, "&lt;="&amp;I142)), "" )</f>
        <v>0</v>
      </c>
      <c r="DK142" s="186">
        <f>IF(J142&gt; 0,(COUNTIFS(FRACAS!$B$5:$B$8972, J$4, FRACAS!$D$5:$D$8972, "&lt;="&amp;J142)), "" )</f>
        <v>0</v>
      </c>
      <c r="DL142" s="186">
        <f>IF(K142&gt; 0,(COUNTIFS(FRACAS!$B$5:$B$8972, K$4, FRACAS!$D$5:$D$8972, "&lt;="&amp;K142)), "" )</f>
        <v>0</v>
      </c>
      <c r="DM142" s="186">
        <f>IF(L142&gt; 0,(COUNTIFS(FRACAS!$B$5:$B$8972, L$4, FRACAS!$D$5:$D$8972, "&lt;="&amp;L142)), "" )</f>
        <v>0</v>
      </c>
      <c r="DN142" s="186">
        <f>IF(M142&gt; 0,(COUNTIFS(FRACAS!$B$5:$B$8972, M$4, FRACAS!$D$5:$D$8972, "&lt;="&amp;M142)), "" )</f>
        <v>0</v>
      </c>
      <c r="DO142" s="186">
        <f>IF(N142&gt; 0,(COUNTIFS(FRACAS!$B$5:$B$8972, N$4, FRACAS!$D$5:$D$8972, "&lt;="&amp;N142)), "" )</f>
        <v>0</v>
      </c>
      <c r="DP142" s="186">
        <f>IF(O142&gt; 0,(COUNTIFS(FRACAS!$B$5:$B$8972, O$4, FRACAS!$D$5:$D$8972, "&lt;="&amp;O142)), "" )</f>
        <v>0</v>
      </c>
      <c r="DQ142" s="186">
        <f>IF(P142&gt; 0,(COUNTIFS(FRACAS!$B$5:$B$8972, P$4, FRACAS!$D$5:$D$8972, "&lt;="&amp;P142)), "" )</f>
        <v>0</v>
      </c>
      <c r="DR142" s="186">
        <f>IF(Q142&gt; 0,(COUNTIFS(FRACAS!$B$5:$B$8972, Q$4, FRACAS!$D$5:$D$8972, "&lt;="&amp;Q142)), "" )</f>
        <v>0</v>
      </c>
      <c r="DS142" s="186">
        <f>IF(R142&gt; 0,(COUNTIFS(FRACAS!$B$5:$B$8972, R$4, FRACAS!$D$5:$D$8972, "&lt;="&amp;R142)), "" )</f>
        <v>0</v>
      </c>
      <c r="DT142" s="186">
        <f>IF(S142&gt; 0,(COUNTIFS(FRACAS!$B$5:$B$8972, S$4, FRACAS!$D$5:$D$8972, "&lt;="&amp;S142)), "" )</f>
        <v>0</v>
      </c>
      <c r="DU142" s="186">
        <f>IF(T142&gt; 0,(COUNTIFS(FRACAS!$B$5:$B$8972, T$4, FRACAS!$D$5:$D$8972, "&lt;="&amp;T142)), "" )</f>
        <v>0</v>
      </c>
      <c r="DV142" s="186">
        <f>IF(U142&gt; 0,(COUNTIFS(FRACAS!$B$5:$B$8972, U$4, FRACAS!$D$5:$D$8972, "&lt;="&amp;U142)), "" )</f>
        <v>0</v>
      </c>
      <c r="DW142" s="186" t="str">
        <f>IF(V142&gt; 0,(COUNTIFS(FRACAS!$B$5:$B$8972, V$4, FRACAS!$D$5:$D$8972, "&lt;="&amp;V142)), "" )</f>
        <v/>
      </c>
      <c r="DX142" s="186" t="str">
        <f>IF(W142&gt; 0,(COUNTIFS(FRACAS!$B$5:$B$8972, W$4, FRACAS!$D$5:$D$8972, "&lt;="&amp;W142)), "" )</f>
        <v/>
      </c>
      <c r="DY142" s="186" t="str">
        <f>IF(X142&gt; 0,(COUNTIFS(FRACAS!$B$5:$B$8972, X$4, FRACAS!$D$5:$D$8972, "&lt;="&amp;X142)), "" )</f>
        <v/>
      </c>
      <c r="DZ142" s="186" t="str">
        <f>IF(Y142&gt; 0,(COUNTIFS(FRACAS!$B$5:$B$8972, Y$4, FRACAS!$D$5:$D$8972, "&lt;="&amp;Y142)), "" )</f>
        <v/>
      </c>
      <c r="EA142" s="186" t="str">
        <f>IF(Z142&gt; 0,(COUNTIFS(FRACAS!$B$5:$B$8972, Z$4, FRACAS!$D$5:$D$8972, "&lt;="&amp;Z142)), "" )</f>
        <v/>
      </c>
      <c r="EB142" s="186" t="str">
        <f>IF(AA142&gt; 0,(COUNTIFS(FRACAS!$B$5:$B$8972, AA$4, FRACAS!$D$5:$D$8972, "&lt;="&amp;AA142)), "" )</f>
        <v/>
      </c>
      <c r="EC142" s="186" t="str">
        <f>IF(AB142&gt; 0,(COUNTIFS(FRACAS!$B$5:$B$8972, AB$4, FRACAS!$D$5:$D$8972, "&lt;="&amp;AB142)), "" )</f>
        <v/>
      </c>
      <c r="ED142" s="186" t="str">
        <f>IF(AC142&gt; 0,(COUNTIFS(FRACAS!$B$5:$B$8972, AC$4, FRACAS!$D$5:$D$8972, "&lt;="&amp;AC142)), "" )</f>
        <v/>
      </c>
      <c r="EE142" s="186" t="str">
        <f>IF(AD142&gt; 0,(COUNTIFS(FRACAS!$B$5:$B$8972, AD$4, FRACAS!$D$5:$D$8972, "&lt;="&amp;AD142)), "" )</f>
        <v/>
      </c>
      <c r="EF142" s="186" t="str">
        <f>IF(AE142&gt; 0,(COUNTIFS(FRACAS!$B$5:$B$8972, AE$4, FRACAS!$D$5:$D$8972, "&lt;="&amp;AE142)), "" )</f>
        <v/>
      </c>
      <c r="EG142" s="186" t="str">
        <f>IF(AF142&gt; 0,(COUNTIFS(FRACAS!$B$5:$B$8972, AF$4, FRACAS!$D$5:$D$8972, "&lt;="&amp;AF142)), "" )</f>
        <v/>
      </c>
      <c r="EH142" s="186" t="str">
        <f>IF(AG142&gt; 0,(COUNTIFS(FRACAS!$B$5:$B$8972, AG$4, FRACAS!$D$5:$D$8972, "&lt;="&amp;AG142)), "" )</f>
        <v/>
      </c>
      <c r="EI142" s="186" t="str">
        <f>IF(AH142&gt; 0,(COUNTIFS(FRACAS!$B$5:$B$8972, AH$4, FRACAS!$D$5:$D$8972, "&lt;="&amp;AH142)), "" )</f>
        <v/>
      </c>
      <c r="EJ142" s="186" t="str">
        <f>IF(AI142&gt; 0,(COUNTIFS(FRACAS!$B$5:$B$8972, AI$4, FRACAS!$D$5:$D$8972, "&lt;="&amp;AI142)), "" )</f>
        <v/>
      </c>
      <c r="EK142" s="186" t="str">
        <f>IF(AJ142&gt; 0,(COUNTIFS(FRACAS!$B$5:$B$8972, AJ$4, FRACAS!$D$5:$D$8972, "&lt;="&amp;AJ142)), "" )</f>
        <v/>
      </c>
      <c r="EL142" s="186" t="str">
        <f>IF(AK142&gt; 0,(COUNTIFS(FRACAS!$B$5:$B$8972, AK$4, FRACAS!$D$5:$D$8972, "&lt;="&amp;AK142)), "" )</f>
        <v/>
      </c>
      <c r="EM142" s="186" t="str">
        <f>IF(AL142&gt; 0,(COUNTIFS(FRACAS!$B$5:$B$8972, AL$4, FRACAS!$D$5:$D$8972, "&lt;="&amp;AL142)), "" )</f>
        <v/>
      </c>
      <c r="EN142" s="186" t="str">
        <f>IF(AM142&gt; 0,(COUNTIFS(FRACAS!$B$5:$B$8972, AM$4, FRACAS!$D$5:$D$8972, "&lt;="&amp;AM142)), "" )</f>
        <v/>
      </c>
      <c r="EO142" s="186" t="str">
        <f>IF(AN142&gt; 0,(COUNTIFS(FRACAS!$B$5:$B$8972, AN$4, FRACAS!$D$5:$D$8972, "&lt;="&amp;AN142)), "" )</f>
        <v/>
      </c>
      <c r="EP142" s="186" t="str">
        <f>IF(AO142&gt; 0,(COUNTIFS(FRACAS!$B$5:$B$8972, AO$4, FRACAS!$D$5:$D$8972, "&lt;="&amp;AO142)), "" )</f>
        <v/>
      </c>
      <c r="EQ142" s="186" t="str">
        <f>IF(AP142&gt; 0,(COUNTIFS(FRACAS!$B$5:$B$8972, AP$4, FRACAS!$D$5:$D$8972, "&lt;="&amp;AP142)), "" )</f>
        <v/>
      </c>
      <c r="ER142" s="186" t="str">
        <f>IF(AQ142&gt; 0,(COUNTIFS(FRACAS!$B$5:$B$8972, AQ$4, FRACAS!$D$5:$D$8972, "&lt;="&amp;AQ142)), "" )</f>
        <v/>
      </c>
      <c r="ES142" s="244"/>
      <c r="ET142" s="186"/>
      <c r="EU142" s="186"/>
      <c r="EV142" s="186"/>
      <c r="EW142" s="186"/>
      <c r="EX142" s="186"/>
      <c r="EY142" s="186"/>
      <c r="EZ142" s="186"/>
      <c r="FA142" s="186"/>
      <c r="FB142" s="203"/>
      <c r="FC142" s="204"/>
      <c r="FD142" s="204"/>
      <c r="FE142" s="190"/>
      <c r="FF142" s="190"/>
      <c r="FG142" s="190"/>
      <c r="FH142" s="190"/>
      <c r="FI142" s="190"/>
      <c r="FJ142" s="190"/>
      <c r="FK142" s="190"/>
      <c r="FL142" s="190"/>
      <c r="FM142" s="190"/>
      <c r="FN142" s="190"/>
      <c r="FO142" s="190"/>
      <c r="FP142" s="190"/>
      <c r="FQ142" s="190"/>
      <c r="FR142" s="190"/>
      <c r="FS142" s="190"/>
      <c r="FT142" s="190"/>
      <c r="FU142" s="190"/>
      <c r="FV142" s="190"/>
      <c r="FW142" s="190"/>
      <c r="FX142" s="190"/>
      <c r="FY142" s="190"/>
      <c r="FZ142" s="190"/>
      <c r="GA142" s="190"/>
      <c r="GB142" s="190"/>
      <c r="GC142" s="190"/>
      <c r="GD142" s="190"/>
      <c r="GE142" s="190"/>
      <c r="GF142" s="190"/>
      <c r="GG142" s="190"/>
      <c r="GH142" s="190"/>
      <c r="GI142" s="190"/>
      <c r="GJ142" s="190"/>
      <c r="GK142" s="190"/>
      <c r="GL142" s="190"/>
      <c r="GM142" s="190"/>
      <c r="GN142" s="190"/>
      <c r="GO142" s="190"/>
      <c r="GP142" s="190"/>
      <c r="GQ142" s="190"/>
      <c r="GR142" s="190"/>
      <c r="GS142" s="190"/>
      <c r="GT142" s="190"/>
      <c r="GU142" s="190"/>
      <c r="GV142" s="190"/>
      <c r="GW142" s="190"/>
      <c r="GX142" s="190"/>
      <c r="GY142" s="190"/>
      <c r="GZ142" s="190"/>
      <c r="HA142" s="190"/>
      <c r="HB142" s="190"/>
      <c r="HD142" s="190"/>
      <c r="HE142" s="190"/>
      <c r="HF142" s="190"/>
      <c r="HG142" s="190"/>
      <c r="HH142" s="190"/>
      <c r="HI142" s="190"/>
      <c r="HJ142" s="190"/>
      <c r="HK142" s="190"/>
      <c r="HL142" s="190"/>
      <c r="HM142" s="190"/>
      <c r="HN142" s="190"/>
      <c r="HO142" s="190"/>
      <c r="HP142" s="190"/>
      <c r="HQ142" s="190"/>
      <c r="HR142" s="190"/>
      <c r="HS142" s="190"/>
      <c r="HT142" s="190"/>
      <c r="HU142" s="190"/>
      <c r="HV142" s="190"/>
      <c r="HW142" s="190"/>
      <c r="HX142" s="190"/>
      <c r="HY142" s="190"/>
      <c r="HZ142" s="190"/>
      <c r="IA142" s="190"/>
      <c r="IB142" s="190"/>
      <c r="IC142" s="190"/>
      <c r="ID142" s="190"/>
      <c r="IE142" s="190"/>
      <c r="IF142" s="190"/>
      <c r="IG142" s="190"/>
      <c r="IH142" s="190"/>
      <c r="II142" s="190"/>
      <c r="IJ142" s="190"/>
      <c r="IK142" s="190"/>
      <c r="IL142" s="190"/>
      <c r="IM142" s="190"/>
      <c r="IN142" s="190"/>
      <c r="IO142" s="190"/>
      <c r="IP142" s="190"/>
      <c r="IQ142" s="190"/>
      <c r="IR142" s="190"/>
      <c r="IS142" s="190"/>
      <c r="IT142" s="190"/>
      <c r="IU142" s="190"/>
      <c r="IV142" s="190"/>
      <c r="IW142" s="190"/>
      <c r="IX142" s="190"/>
      <c r="IY142" s="190"/>
      <c r="IZ142" s="190"/>
      <c r="JA142" s="190"/>
      <c r="JB142" s="190"/>
      <c r="JC142" s="190"/>
      <c r="JD142" s="238"/>
      <c r="JE142" s="238"/>
      <c r="JF142" s="238"/>
      <c r="JG142" s="238"/>
      <c r="JH142" s="238"/>
      <c r="JI142" s="238"/>
      <c r="JJ142" s="238"/>
      <c r="JK142" s="238"/>
      <c r="JL142" s="238"/>
      <c r="JM142" s="238"/>
      <c r="JN142" s="239"/>
      <c r="JO142" s="193"/>
      <c r="JP142" s="193"/>
      <c r="JQ142" s="193"/>
      <c r="JR142" s="193"/>
      <c r="JS142" s="193"/>
      <c r="JT142" s="193"/>
      <c r="JU142" s="193"/>
      <c r="JV142" s="193"/>
      <c r="JW142" s="193"/>
      <c r="JX142" s="193"/>
      <c r="JY142" s="193"/>
      <c r="JZ142" s="193"/>
      <c r="KA142" s="193"/>
      <c r="KB142" s="193"/>
      <c r="KC142" s="193"/>
      <c r="KD142" s="193"/>
      <c r="KE142" s="193"/>
      <c r="KF142" s="193"/>
      <c r="KG142" s="193"/>
      <c r="KH142" s="193"/>
      <c r="KI142" s="193"/>
      <c r="KJ142" s="193"/>
      <c r="KK142" s="193"/>
      <c r="KL142" s="193"/>
      <c r="KM142" s="193"/>
      <c r="KN142" s="193"/>
      <c r="KO142" s="193"/>
      <c r="KP142" s="193"/>
      <c r="KQ142" s="193"/>
      <c r="KR142" s="193"/>
      <c r="KS142" s="193"/>
      <c r="KT142" s="193"/>
      <c r="KU142" s="193"/>
      <c r="KV142" s="193"/>
      <c r="KW142" s="193"/>
      <c r="KX142" s="193"/>
      <c r="KY142" s="193"/>
      <c r="KZ142" s="193"/>
      <c r="LA142" s="193"/>
      <c r="LB142" s="192"/>
      <c r="LC142" s="235" t="str">
        <f t="shared" si="13"/>
        <v/>
      </c>
      <c r="LD142" s="240" t="str" cm="1">
        <f t="array" ref="LD142">IFERROR((((D142/FRACAS!$AY$1)*60
)-(SUMPRODUCT((FRACAS!$B$5:$B$8970=D$4)*(FRACAS!$D$5:$D$8970&lt;=D142)*(IFERROR(FRACAS!$AM$5:$AM$8970,0)))
))/((D142/FRACAS!$AY$1)*60),"")</f>
        <v/>
      </c>
      <c r="LE142" s="240" t="str" cm="1">
        <f t="array" ref="LE142">IFERROR((((E142/FRACAS!$AY$1)*60
)-(SUMPRODUCT((FRACAS!$B$5:$B$8970=E$4)*(FRACAS!$D$5:$D$8970&lt;=E142)*(IFERROR(FRACAS!$AM$5:$AM$8970,0)))
))/((E142/FRACAS!$AY$1)*60),"")</f>
        <v/>
      </c>
      <c r="LF142" s="240" t="str" cm="1">
        <f t="array" ref="LF142">IFERROR((((F142/FRACAS!$AY$1)*60
)-(SUMPRODUCT((FRACAS!$B$5:$B$8970=F$4)*(FRACAS!$D$5:$D$8970&lt;=F142)*(IFERROR(FRACAS!$AM$5:$AM$8970,0)))
))/((F142/FRACAS!$AY$1)*60),"")</f>
        <v/>
      </c>
      <c r="LG142" s="240" t="str" cm="1">
        <f t="array" ref="LG142">IFERROR((((G142/FRACAS!$AY$1)*60
)-(SUMPRODUCT((FRACAS!$B$5:$B$8970=G$4)*(FRACAS!$D$5:$D$8970&lt;=G142)*(IFERROR(FRACAS!$AM$5:$AM$8970,0)))
))/((G142/FRACAS!$AY$1)*60),"")</f>
        <v/>
      </c>
      <c r="LH142" s="240" t="str" cm="1">
        <f t="array" ref="LH142">IFERROR((((H142/FRACAS!$AY$1)*60
)-(SUMPRODUCT((FRACAS!$B$5:$B$8970=H$4)*(FRACAS!$D$5:$D$8970&lt;=H142)*(IFERROR(FRACAS!$AM$5:$AM$8970,0)))
))/((H142/FRACAS!$AY$1)*60),"")</f>
        <v/>
      </c>
      <c r="LI142" s="240" t="str" cm="1">
        <f t="array" ref="LI142">IFERROR((((I142/FRACAS!$AY$1)*60
)-(SUMPRODUCT((FRACAS!$B$5:$B$8970=I$4)*(FRACAS!$D$5:$D$8970&lt;=I142)*(IFERROR(FRACAS!$AM$5:$AM$8970,0)))
))/((I142/FRACAS!$AY$1)*60),"")</f>
        <v/>
      </c>
      <c r="LJ142" s="240" t="str" cm="1">
        <f t="array" ref="LJ142">IFERROR((((J142/FRACAS!$AY$1)*60
)-(SUMPRODUCT((FRACAS!$B$5:$B$8970=J$4)*(FRACAS!$D$5:$D$8970&lt;=J142)*(IFERROR(FRACAS!$AM$5:$AM$8970,0)))
))/((J142/FRACAS!$AY$1)*60),"")</f>
        <v/>
      </c>
      <c r="LK142" s="240" t="str" cm="1">
        <f t="array" ref="LK142">IFERROR((((K142/FRACAS!$AY$1)*60
)-(SUMPRODUCT((FRACAS!$B$5:$B$8970=K$4)*(FRACAS!$D$5:$D$8970&lt;=K142)*(IFERROR(FRACAS!$AM$5:$AM$8970,0)))
))/((K142/FRACAS!$AY$1)*60),"")</f>
        <v/>
      </c>
      <c r="LL142" s="240" t="str" cm="1">
        <f t="array" ref="LL142">IFERROR((((L142/FRACAS!$AY$1)*60
)-(SUMPRODUCT((FRACAS!$B$5:$B$8970=L$4)*(FRACAS!$D$5:$D$8970&lt;=L142)*(IFERROR(FRACAS!$AM$5:$AM$8970,0)))
))/((L142/FRACAS!$AY$1)*60),"")</f>
        <v/>
      </c>
      <c r="LM142" s="240" t="str" cm="1">
        <f t="array" ref="LM142">IFERROR((((M142/FRACAS!$AY$1)*60
)-(SUMPRODUCT((FRACAS!$B$5:$B$8970=M$4)*(FRACAS!$D$5:$D$8970&lt;=M142)*(IFERROR(FRACAS!$AM$5:$AM$8970,0)))
))/((M142/FRACAS!$AY$1)*60),"")</f>
        <v/>
      </c>
      <c r="LN142" s="240" t="str" cm="1">
        <f t="array" ref="LN142">IFERROR((((N142/FRACAS!$AY$1)*60
)-(SUMPRODUCT((FRACAS!$B$5:$B$8970=N$4)*(FRACAS!$D$5:$D$8970&lt;=N142)*(IFERROR(FRACAS!$AM$5:$AM$8970,0)))
))/((N142/FRACAS!$AY$1)*60),"")</f>
        <v/>
      </c>
      <c r="LO142" s="240" t="str" cm="1">
        <f t="array" ref="LO142">IFERROR((((O142/FRACAS!$AY$1)*60
)-(SUMPRODUCT((FRACAS!$B$5:$B$8970=O$4)*(FRACAS!$D$5:$D$8970&lt;=O142)*(IFERROR(FRACAS!$AM$5:$AM$8970,0)))
))/((O142/FRACAS!$AY$1)*60),"")</f>
        <v/>
      </c>
      <c r="LP142" s="240" t="str" cm="1">
        <f t="array" ref="LP142">IFERROR((((P142/FRACAS!$AY$1)*60
)-(SUMPRODUCT((FRACAS!$B$5:$B$8970=P$4)*(FRACAS!$D$5:$D$8970&lt;=P142)*(IFERROR(FRACAS!$AM$5:$AM$8970,0)))
))/((P142/FRACAS!$AY$1)*60),"")</f>
        <v/>
      </c>
      <c r="LQ142" s="240" t="str" cm="1">
        <f t="array" ref="LQ142">IFERROR((((Q142/FRACAS!$AY$1)*60
)-(SUMPRODUCT((FRACAS!$B$5:$B$8970=Q$4)*(FRACAS!$D$5:$D$8970&lt;=Q142)*(IFERROR(FRACAS!$AM$5:$AM$8970,0)))
))/((Q142/FRACAS!$AY$1)*60),"")</f>
        <v/>
      </c>
      <c r="LR142" s="240" t="str" cm="1">
        <f t="array" ref="LR142">IFERROR((((R142/FRACAS!$AY$1)*60
)-(SUMPRODUCT((FRACAS!$B$5:$B$8970=R$4)*(FRACAS!$D$5:$D$8970&lt;=R142)*(IFERROR(FRACAS!$AM$5:$AM$8970,0)))
))/((R142/FRACAS!$AY$1)*60),"")</f>
        <v/>
      </c>
      <c r="LS142" s="240" t="str" cm="1">
        <f t="array" ref="LS142">IFERROR((((S142/FRACAS!$AY$1)*60
)-(SUMPRODUCT((FRACAS!$B$5:$B$8970=S$4)*(FRACAS!$D$5:$D$8970&lt;=S142)*(IFERROR(FRACAS!$AM$5:$AM$8970,0)))
))/((S142/FRACAS!$AY$1)*60),"")</f>
        <v/>
      </c>
      <c r="LT142" s="240" t="str" cm="1">
        <f t="array" ref="LT142">IFERROR((((T142/FRACAS!$AY$1)*60
)-(SUMPRODUCT((FRACAS!$B$5:$B$8970=T$4)*(FRACAS!$D$5:$D$8970&lt;=T142)*(IFERROR(FRACAS!$AM$5:$AM$8970,0)))
))/((T142/FRACAS!$AY$1)*60),"")</f>
        <v/>
      </c>
      <c r="LU142" s="240" t="str" cm="1">
        <f t="array" ref="LU142">IFERROR((((U142/FRACAS!$AY$1)*60
)-(SUMPRODUCT((FRACAS!$B$5:$B$8970=U$4)*(FRACAS!$D$5:$D$8970&lt;=U142)*(IFERROR(FRACAS!$AM$5:$AM$8970,0)))
))/((U142/FRACAS!$AY$1)*60),"")</f>
        <v/>
      </c>
      <c r="LV142" s="240" t="str" cm="1">
        <f t="array" ref="LV142">IFERROR(
    (((V142/FRACAS!$AY$1)*60))
    /
    (((V142/FRACAS!$AY$1)*60) + SUMPRODUCT((FRACAS!$B$5:$B$8970=V$4)*(FRACAS!$D$5:$D$8970&lt;=V142)*(IFERROR(FRACAS!$AM$5:$AM$8970,0)))
    ),"")</f>
        <v/>
      </c>
      <c r="LW142" s="240" t="str" cm="1">
        <f t="array" ref="LW142">IFERROR(
    (((W142/FRACAS!$AY$1)*60))
    /
    (((W142/FRACAS!$AY$1)*60) + SUMPRODUCT((FRACAS!$B$5:$B$8970=W$4)*(FRACAS!$D$5:$D$8970&lt;=W142)*(IFERROR(FRACAS!$AM$5:$AM$8970,0)))
    ),"")</f>
        <v/>
      </c>
      <c r="LX142" s="240" t="str" cm="1">
        <f t="array" ref="LX142">IFERROR(
    (((X142/FRACAS!$AY$1)*60))
    /
    (((X142/FRACAS!$AY$1)*60) + SUMPRODUCT((FRACAS!$B$5:$B$8970=X$4)*(FRACAS!$D$5:$D$8970&lt;=X142)*(IFERROR(FRACAS!$AM$5:$AM$8970,0)))
    ),"")</f>
        <v/>
      </c>
      <c r="LY142" s="240" t="str" cm="1">
        <f t="array" ref="LY142">IFERROR(
    (((Y142/FRACAS!$AY$1)*60))
    /
    (((Y142/FRACAS!$AY$1)*60) + SUMPRODUCT((FRACAS!$B$5:$B$8970=Y$4)*(FRACAS!$D$5:$D$8970&lt;=Y142)*(IFERROR(FRACAS!$AM$5:$AM$8970,0)))
    ),"")</f>
        <v/>
      </c>
      <c r="LZ142" s="240" t="str" cm="1">
        <f t="array" ref="LZ142">IFERROR(
    (((Z142/FRACAS!$AY$1)*60))
    /
    (((Z142/FRACAS!$AY$1)*60) + SUMPRODUCT((FRACAS!$B$5:$B$8970=Z$4)*(FRACAS!$D$5:$D$8970&lt;=Z142)*(IFERROR(FRACAS!$AM$5:$AM$8970,0)))
    ),"")</f>
        <v/>
      </c>
      <c r="MA142" s="240" t="str" cm="1">
        <f t="array" ref="MA142">IFERROR(
    (((AA142/FRACAS!$AY$1)*60))
    /
    (((AA142/FRACAS!$AY$1)*60) + SUMPRODUCT((FRACAS!$B$5:$B$8970=AA$4)*(FRACAS!$D$5:$D$8970&lt;=AA142)*(IFERROR(FRACAS!$AM$5:$AM$8970,0)))
    ),"")</f>
        <v/>
      </c>
      <c r="MB142" s="240" t="str" cm="1">
        <f t="array" ref="MB142">IFERROR(
    (((AB142/FRACAS!$AY$1)*60))
    /
    (((AB142/FRACAS!$AY$1)*60) + SUMPRODUCT((FRACAS!$B$5:$B$8970=AB$4)*(FRACAS!$D$5:$D$8970&lt;=AB142)*(IFERROR(FRACAS!$AM$5:$AM$8970,0)))
    ),"")</f>
        <v/>
      </c>
      <c r="MC142" s="240" t="str" cm="1">
        <f t="array" ref="MC142">IFERROR(
    (((AC142/FRACAS!$AY$1)*60))
    /
    (((AC142/FRACAS!$AY$1)*60) + SUMPRODUCT((FRACAS!$B$5:$B$8970=AC$4)*(FRACAS!$D$5:$D$8970&lt;=AC142)*(IFERROR(FRACAS!$AM$5:$AM$8970,0)))
    ),"")</f>
        <v/>
      </c>
      <c r="MD142" s="240" t="str" cm="1">
        <f t="array" ref="MD142">IFERROR(
    (((AD142/FRACAS!$AY$1)*60))
    /
    (((AD142/FRACAS!$AY$1)*60) + SUMPRODUCT((FRACAS!$B$5:$B$8970=AD$4)*(FRACAS!$D$5:$D$8970&lt;=AD142)*(IFERROR(FRACAS!$AM$5:$AM$8970,0)))
    ),"")</f>
        <v/>
      </c>
      <c r="ME142" s="240" t="str" cm="1">
        <f t="array" ref="ME142">IFERROR(
    (((AE142/FRACAS!$AY$1)*60))
    /
    (((AE142/FRACAS!$AY$1)*60) + SUMPRODUCT((FRACAS!$B$5:$B$8970=AE$4)*(FRACAS!$D$5:$D$8970&lt;=AE142)*(IFERROR(FRACAS!$AM$5:$AM$8970,0)))
    ),"")</f>
        <v/>
      </c>
      <c r="MF142" s="240" t="str" cm="1">
        <f t="array" ref="MF142">IFERROR(
    (((AF142/FRACAS!$AY$1)*60))
    /
    (((AF142/FRACAS!$AY$1)*60) + SUMPRODUCT((FRACAS!$B$5:$B$8970=AF$4)*(FRACAS!$D$5:$D$8970&lt;=AF142)*(IFERROR(FRACAS!$AM$5:$AM$8970,0)))
    ),"")</f>
        <v/>
      </c>
      <c r="MG142" s="240" t="str" cm="1">
        <f t="array" ref="MG142">IFERROR(
    (((AG142/FRACAS!$AY$1)*60))
    /
    (((AG142/FRACAS!$AY$1)*60) + SUMPRODUCT((FRACAS!$B$5:$B$8970=AG$4)*(FRACAS!$D$5:$D$8970&lt;=AG142)*(IFERROR(FRACAS!$AM$5:$AM$8970,0)))
    ),"")</f>
        <v/>
      </c>
      <c r="MH142" s="240" t="str" cm="1">
        <f t="array" ref="MH142">IFERROR(
    (((AH142/FRACAS!$AY$1)*60))
    /
    (((AH142/FRACAS!$AY$1)*60) + SUMPRODUCT((FRACAS!$B$5:$B$8970=AH$4)*(FRACAS!$D$5:$D$8970&lt;=AH142)*(IFERROR(FRACAS!$AM$5:$AM$8970,0)))
    ),"")</f>
        <v/>
      </c>
      <c r="MI142" s="240" t="str" cm="1">
        <f t="array" ref="MI142">IFERROR(
    (((AI142/FRACAS!$AY$1)*60))
    /
    (((AI142/FRACAS!$AY$1)*60) + SUMPRODUCT((FRACAS!$B$5:$B$8970=AI$4)*(FRACAS!$D$5:$D$8970&lt;=AI142)*(IFERROR(FRACAS!$AM$5:$AM$8970,0)))
    ),"")</f>
        <v/>
      </c>
      <c r="MJ142" s="240" t="str" cm="1">
        <f t="array" ref="MJ142">IFERROR(
    (((AJ142/FRACAS!$AY$1)*60))
    /
    (((AJ142/FRACAS!$AY$1)*60) + SUMPRODUCT((FRACAS!$B$5:$B$8970=AJ$4)*(FRACAS!$D$5:$D$8970&lt;=AJ142)*(IFERROR(FRACAS!$AM$5:$AM$8970,0)))
    ),"")</f>
        <v/>
      </c>
      <c r="MK142" s="240" t="str" cm="1">
        <f t="array" ref="MK142">IFERROR(
    (((AK142/FRACAS!$AY$1)*60))
    /
    (((AK142/FRACAS!$AY$1)*60) + SUMPRODUCT((FRACAS!$B$5:$B$8970=AK$4)*(FRACAS!$D$5:$D$8970&lt;=AK142)*(IFERROR(FRACAS!$AM$5:$AM$8970,0)))
    ),"")</f>
        <v/>
      </c>
      <c r="ML142" s="240" t="str" cm="1">
        <f t="array" ref="ML142">IFERROR(
    (((AL142/FRACAS!$AY$1)*60))
    /
    (((AL142/FRACAS!$AY$1)*60) + SUMPRODUCT((FRACAS!$B$5:$B$8970=AL$4)*(FRACAS!$D$5:$D$8970&lt;=AL142)*(IFERROR(FRACAS!$AM$5:$AM$8970,0)))
    ),"")</f>
        <v/>
      </c>
      <c r="MM142" s="240" t="str" cm="1">
        <f t="array" ref="MM142">IFERROR(
    (((AM142/FRACAS!$AY$1)*60))
    /
    (((AM142/FRACAS!$AY$1)*60) + SUMPRODUCT((FRACAS!$B$5:$B$8970=AM$4)*(FRACAS!$D$5:$D$8970&lt;=AM142)*(IFERROR(FRACAS!$AM$5:$AM$8970,0)))
    ),"")</f>
        <v/>
      </c>
      <c r="MN142" s="240" t="str" cm="1">
        <f t="array" ref="MN142">IFERROR(
    (((AN142/FRACAS!$AY$1)*60))
    /
    (((AN142/FRACAS!$AY$1)*60) + SUMPRODUCT((FRACAS!$B$5:$B$8970=AN$4)*(FRACAS!$D$5:$D$8970&lt;=AN142)*(IFERROR(FRACAS!$AM$5:$AM$8970,0)))
    ),"")</f>
        <v/>
      </c>
      <c r="MO142" s="240" t="str" cm="1">
        <f t="array" ref="MO142">IFERROR(
    (((AO142/FRACAS!$AY$1)*60))
    /
    (((AO142/FRACAS!$AY$1)*60) + SUMPRODUCT((FRACAS!$B$5:$B$8970=AO$4)*(FRACAS!$D$5:$D$8970&lt;=AO142)*(IFERROR(FRACAS!$AM$5:$AM$8970,0)))
    ),"")</f>
        <v/>
      </c>
      <c r="MP142" s="240" t="str" cm="1">
        <f t="array" ref="MP142">IFERROR(
    (((AP142/FRACAS!$AY$1)*60))
    /
    (((AP142/FRACAS!$AY$1)*60) + SUMPRODUCT((FRACAS!$B$5:$B$8970=AP$4)*(FRACAS!$D$5:$D$8970&lt;=AP142)*(IFERROR(FRACAS!$AM$5:$AM$8970,0)))
    ),"")</f>
        <v/>
      </c>
      <c r="MQ142" s="240" t="str" cm="1">
        <f t="array" ref="MQ142">IFERROR(
    (((AQ142/FRACAS!$AY$1)*60))
    /
    (((AQ142/FRACAS!$AY$1)*60) + SUMPRODUCT((FRACAS!$B$5:$B$8970=AQ$4)*(FRACAS!$D$5:$D$8970&lt;=AQ142)*(IFERROR(FRACAS!$AM$5:$AM$8970,0)))
    ),"")</f>
        <v/>
      </c>
      <c r="MR142" s="194"/>
      <c r="MS142" s="194"/>
      <c r="MT142" s="194"/>
      <c r="MU142" s="194"/>
      <c r="MV142" s="194"/>
      <c r="MW142" s="194"/>
      <c r="MX142" s="194"/>
      <c r="MY142" s="194"/>
      <c r="MZ142" s="194"/>
      <c r="NA142" s="195"/>
      <c r="ND142" s="241">
        <f t="shared" si="16"/>
        <v>0</v>
      </c>
      <c r="NE142" s="242" t="str">
        <f t="shared" si="17"/>
        <v/>
      </c>
      <c r="NF142" s="193" t="str" cm="1">
        <f t="array" ref="NF142">IF($ND142=0,"",(IFERROR( (IFERROR($ND142/FRACAS!$AY$1*60,0) - SUMPRODUCT( (FRACAS!$K$5:$K$8972=NF$2) * IFERROR(FRACAS!$AN$5:$AN$8972,0) ) ) / IFERROR($ND142/FRACAS!$AY$1*60,0), 1 )))</f>
        <v/>
      </c>
      <c r="NG142" s="193" t="str" cm="1">
        <f t="array" ref="NG142">IF($ND142=0,"",(IFERROR( (IFERROR($ND142/FRACAS!$AY$1*60,0) - SUMPRODUCT( (FRACAS!$K$5:$K$8972=NG$2) * IFERROR(FRACAS!$AN$5:$AN$8972,0) ) ) / IFERROR($ND142/FRACAS!$AY$1*60,0), 1 )))</f>
        <v/>
      </c>
      <c r="NH142" s="193" t="str" cm="1">
        <f t="array" ref="NH142">IF($ND142=0,"",(IFERROR( (IFERROR($ND142/FRACAS!$AY$1*60,0) - SUMPRODUCT( (FRACAS!$K$5:$K$8972=NH$2) * IFERROR(FRACAS!$AN$5:$AN$8972,0) ) ) / IFERROR($ND142/FRACAS!$AY$1*60,0), 1 )))</f>
        <v/>
      </c>
      <c r="NI142" s="193" t="str" cm="1">
        <f t="array" ref="NI142">IF($ND142=0,"",(IFERROR( (IFERROR($ND142/FRACAS!$AY$1*60,0) - SUMPRODUCT( (FRACAS!$K$5:$K$8972=NI$2) * IFERROR(FRACAS!$AN$5:$AN$8972,0) ) ) / IFERROR($ND142/FRACAS!$AY$1*60,0), 1 )))</f>
        <v/>
      </c>
      <c r="NJ142" s="193" t="str" cm="1">
        <f t="array" ref="NJ142">IF($ND142=0,"",(IFERROR( (IFERROR($ND142/FRACAS!$AY$1*60,0) - SUMPRODUCT( (FRACAS!$K$5:$K$8972=NJ$2) * IFERROR(FRACAS!$AN$5:$AN$8972,0) ) ) / IFERROR($ND142/FRACAS!$AY$1*60,0), 1 )))</f>
        <v/>
      </c>
      <c r="NK142" s="193" t="str" cm="1">
        <f t="array" ref="NK142">IF($ND142=0,"",(IFERROR( (IFERROR($ND142/FRACAS!$AY$1*60,0) - SUMPRODUCT( (FRACAS!$K$5:$K$8972=NK$2) * IFERROR(FRACAS!$AN$5:$AN$8972,0) ) ) / IFERROR($ND142/FRACAS!$AY$1*60,0), 1 )))</f>
        <v/>
      </c>
      <c r="NL142" s="193" t="str" cm="1">
        <f t="array" ref="NL142">IF($ND142=0,"",(IFERROR( (IFERROR($ND142/FRACAS!$AY$1*60,0) - SUMPRODUCT( (FRACAS!$K$5:$K$8972=NL$2) * IFERROR(FRACAS!$AN$5:$AN$8972,0) ) ) / IFERROR($ND142/FRACAS!$AY$1*60,0), 1 )))</f>
        <v/>
      </c>
      <c r="NM142" s="193" t="str" cm="1">
        <f t="array" ref="NM142">IF($ND142=0,"",(IFERROR( (IFERROR($ND142/FRACAS!$AY$1*60,0) - SUMPRODUCT( (FRACAS!$K$5:$K$8972=NM$2) * IFERROR(FRACAS!$AN$5:$AN$8972,0) ) ) / IFERROR($ND142/FRACAS!$AY$1*60,0), 1 )))</f>
        <v/>
      </c>
      <c r="NN142" s="193" t="str" cm="1">
        <f t="array" ref="NN142">IF($ND142=0,"",(IFERROR( (IFERROR($ND142/FRACAS!$AY$1*60,0) - SUMPRODUCT( (FRACAS!$K$5:$K$8972=NN$2) * IFERROR(FRACAS!$AN$5:$AN$8972,0) ) ) / IFERROR($ND142/FRACAS!$AY$1*60,0), 1 )))</f>
        <v/>
      </c>
      <c r="NO142" s="193" t="str" cm="1">
        <f t="array" ref="NO142">IF($ND142=0,"",(IFERROR( (IFERROR($ND142/FRACAS!$AY$1*60,0) - SUMPRODUCT( (FRACAS!$K$5:$K$8972=NO$2) * IFERROR(FRACAS!$AN$5:$AN$8972,0) ) ) / IFERROR($ND142/FRACAS!$AY$1*60,0), 1 )))</f>
        <v/>
      </c>
      <c r="NP142" s="193" t="str" cm="1">
        <f t="array" ref="NP142">IF($ND142=0,"",(IFERROR( (IFERROR($ND142/FRACAS!$AY$1*60,0) - SUMPRODUCT( (FRACAS!$K$5:$K$8972=NP$2) * IFERROR(FRACAS!$AN$5:$AN$8972,0) ) ) / IFERROR($ND142/FRACAS!$AY$1*60,0), 1 )))</f>
        <v/>
      </c>
      <c r="NQ142" s="193" t="str" cm="1">
        <f t="array" ref="NQ142">IF($ND142=0,"",(IFERROR( (IFERROR($ND142/FRACAS!$AY$1*60,0) - SUMPRODUCT( (FRACAS!$K$5:$K$8972=NQ$2) * IFERROR(FRACAS!$AN$5:$AN$8972,0) ) ) / IFERROR($ND142/FRACAS!$AY$1*60,0), 1 )))</f>
        <v/>
      </c>
      <c r="NR142" s="193" t="str" cm="1">
        <f t="array" ref="NR142">IF($ND142=0,"",(IFERROR( (IFERROR($ND142/FRACAS!$AY$1*60,0) - SUMPRODUCT( (FRACAS!$K$5:$K$8972=NR$2) * IFERROR(FRACAS!$AN$5:$AN$8972,0) ) ) / IFERROR($ND142/FRACAS!$AY$1*60,0), 1 )))</f>
        <v/>
      </c>
      <c r="NS142" s="193" t="str" cm="1">
        <f t="array" ref="NS142">IF($ND142=0,"",(IFERROR( (IFERROR($ND142/FRACAS!$AY$1*60,0) - SUMPRODUCT( (FRACAS!$K$5:$K$8972=NS$2) * IFERROR(FRACAS!$AN$5:$AN$8972,0) ) ) / IFERROR($ND142/FRACAS!$AY$1*60,0), 1 )))</f>
        <v/>
      </c>
      <c r="NT142" s="193" t="str" cm="1">
        <f t="array" ref="NT142">IF($ND142=0,"",(IFERROR( (IFERROR($ND142/FRACAS!$AY$1*60,0) - SUMPRODUCT( (FRACAS!$K$5:$K$8972=NT$2) * IFERROR(FRACAS!$AN$5:$AN$8972,0) ) ) / IFERROR($ND142/FRACAS!$AY$1*60,0), 1 )))</f>
        <v/>
      </c>
      <c r="NU142" s="193" t="str" cm="1">
        <f t="array" ref="NU142">IF($ND142=0,"",(IFERROR( (IFERROR($ND142/FRACAS!$AY$1*60,0) - SUMPRODUCT( (FRACAS!$K$5:$K$8972=NU$2) * IFERROR(FRACAS!$AN$5:$AN$8972,0) ) ) / IFERROR($ND142/FRACAS!$AY$1*60,0), 1 )))</f>
        <v/>
      </c>
      <c r="NV142" s="193" t="str" cm="1">
        <f t="array" ref="NV142">IF($ND142=0,"",(IFERROR( (IFERROR($ND142/FRACAS!$AY$1*60,0) - SUMPRODUCT( (FRACAS!$K$5:$K$8972=NV$2) * IFERROR(FRACAS!$AN$5:$AN$8972,0) ) ) / IFERROR($ND142/FRACAS!$AY$1*60,0), 1 )))</f>
        <v/>
      </c>
      <c r="NW142" s="193" t="str" cm="1">
        <f t="array" ref="NW142">IF($ND142=0,"",(IFERROR( (IFERROR($ND142/FRACAS!$AY$1*60,0) - SUMPRODUCT( (FRACAS!$K$5:$K$8972=NW$2) * IFERROR(FRACAS!$AN$5:$AN$8972,0) ) ) / IFERROR($ND142/FRACAS!$AY$1*60,0), 1 )))</f>
        <v/>
      </c>
      <c r="NX142" s="193" t="str" cm="1">
        <f t="array" ref="NX142">IF($ND142=0,"",(IFERROR( (IFERROR($ND142/FRACAS!$AY$1*60,0) - SUMPRODUCT( (FRACAS!$K$5:$K$8972=NX$2) * IFERROR(FRACAS!$AN$5:$AN$8972,0) ) ) / IFERROR($ND142/FRACAS!$AY$1*60,0), 1 )))</f>
        <v/>
      </c>
      <c r="NY142" s="193" t="str" cm="1">
        <f t="array" ref="NY142">IF($ND142=0,"",(IFERROR( (IFERROR($ND142/FRACAS!$AY$1*60,0) - SUMPRODUCT( (FRACAS!$K$5:$K$8972=NY$2) * IFERROR(FRACAS!$AN$5:$AN$8972,0) ) ) / IFERROR($ND142/FRACAS!$AY$1*60,0), 1 )))</f>
        <v/>
      </c>
      <c r="NZ142" s="193" t="str" cm="1">
        <f t="array" ref="NZ142">IF($ND142=0,"",(IFERROR( (IFERROR($ND142/FRACAS!$AY$1*60,0) - SUMPRODUCT( (FRACAS!$K$5:$K$8972=NZ$2) * IFERROR(FRACAS!$AN$5:$AN$8972,0) ) ) / IFERROR($ND142/FRACAS!$AY$1*60,0), 1 )))</f>
        <v/>
      </c>
      <c r="OA142" s="193" t="str" cm="1">
        <f t="array" ref="OA142">IF($ND142=0,"",(IFERROR( (IFERROR($ND142/FRACAS!$AY$1*60,0) - SUMPRODUCT( (FRACAS!$K$5:$K$8972=OA$2) * IFERROR(FRACAS!$AN$5:$AN$8972,0) ) ) / IFERROR($ND142/FRACAS!$AY$1*60,0), 1 )))</f>
        <v/>
      </c>
      <c r="OB142" s="193" t="str" cm="1">
        <f t="array" ref="OB142">IF($ND142=0,"",(IFERROR( (IFERROR($ND142/FRACAS!$AY$1*60,0) - SUMPRODUCT( (FRACAS!$K$5:$K$8972=OB$2) * IFERROR(FRACAS!$AN$5:$AN$8972,0) ) ) / IFERROR($ND142/FRACAS!$AY$1*60,0), 1 )))</f>
        <v/>
      </c>
      <c r="OC142" s="193" t="str" cm="1">
        <f t="array" ref="OC142">IF($ND142=0,"",(IFERROR( (IFERROR($ND142/FRACAS!$AY$1*60,0) - SUMPRODUCT( (FRACAS!$K$5:$K$8972=OC$2) * IFERROR(FRACAS!$AN$5:$AN$8972,0) ) ) / IFERROR($ND142/FRACAS!$AY$1*60,0), 1 )))</f>
        <v/>
      </c>
      <c r="OD142" s="193" t="str" cm="1">
        <f t="array" ref="OD142">IF($ND142=0,"",(IFERROR( (IFERROR($ND142/FRACAS!$AY$1*60,0) - SUMPRODUCT( (FRACAS!$K$5:$K$8972=OD$2) * IFERROR(FRACAS!$AN$5:$AN$8972,0) ) ) / IFERROR($ND142/FRACAS!$AY$1*60,0), 1 )))</f>
        <v/>
      </c>
      <c r="OE142" s="193" t="str" cm="1">
        <f t="array" ref="OE142">IF($ND142=0,"",(IFERROR( (IFERROR($ND142/FRACAS!$AY$1*60,0) - SUMPRODUCT( (FRACAS!$K$5:$K$8972=OE$2) * IFERROR(FRACAS!$AN$5:$AN$8972,0) ) ) / IFERROR($ND142/FRACAS!$AY$1*60,0), 1 )))</f>
        <v/>
      </c>
      <c r="OF142" s="193" t="str" cm="1">
        <f t="array" ref="OF142">IF($ND142=0,"",(IFERROR( (IFERROR($ND142/FRACAS!$AY$1*60,0) - SUMPRODUCT( (FRACAS!$K$5:$K$8972=OF$2) * IFERROR(FRACAS!$AN$5:$AN$8972,0) ) ) / IFERROR($ND142/FRACAS!$AY$1*60,0), 1 )))</f>
        <v/>
      </c>
      <c r="OG142" s="193" t="str" cm="1">
        <f t="array" ref="OG142">IF($ND142=0,"",(IFERROR( (IFERROR($ND142/FRACAS!$AY$1*60,0) - SUMPRODUCT( (FRACAS!$K$5:$K$8972=OG$2) * IFERROR(FRACAS!$AN$5:$AN$8972,0) ) ) / IFERROR($ND142/FRACAS!$AY$1*60,0), 1 )))</f>
        <v/>
      </c>
      <c r="OH142" s="193" t="str" cm="1">
        <f t="array" ref="OH142">IF($ND142=0,"",(IFERROR( (IFERROR($ND142/FRACAS!$AY$1*60,0) - SUMPRODUCT( (FRACAS!$K$5:$K$8972=OH$2) * IFERROR(FRACAS!$AN$5:$AN$8972,0) ) ) / IFERROR($ND142/FRACAS!$AY$1*60,0), 1 )))</f>
        <v/>
      </c>
      <c r="OI142" s="193" t="str" cm="1">
        <f t="array" ref="OI142">IF($ND142=0,"",(IFERROR( (IFERROR($ND142/FRACAS!$AY$1*60,0) - SUMPRODUCT( (FRACAS!$K$5:$K$8972=OI$2) * IFERROR(FRACAS!$AN$5:$AN$8972,0) ) ) / IFERROR($ND142/FRACAS!$AY$1*60,0), 1 )))</f>
        <v/>
      </c>
      <c r="OJ142" s="193" t="str" cm="1">
        <f t="array" ref="OJ142">IF($ND142=0,"",(IFERROR( (IFERROR($ND142/FRACAS!$AY$1*60,0) - SUMPRODUCT( (FRACAS!$K$5:$K$8972=OJ$2) * IFERROR(FRACAS!$AN$5:$AN$8972,0) ) ) / IFERROR($ND142/FRACAS!$AY$1*60,0), 1 )))</f>
        <v/>
      </c>
      <c r="OK142" s="193" t="str" cm="1">
        <f t="array" ref="OK142">IF($ND142=0,"",(IFERROR( (IFERROR($ND142/FRACAS!$AY$1*60,0) - SUMPRODUCT( (FRACAS!$K$5:$K$8972=OK$2) * IFERROR(FRACAS!$AN$5:$AN$8972,0) ) ) / IFERROR($ND142/FRACAS!$AY$1*60,0), 1 )))</f>
        <v/>
      </c>
      <c r="OL142" s="193" t="str" cm="1">
        <f t="array" ref="OL142">IF($ND142=0,"",(IFERROR( (IFERROR($ND142/FRACAS!$AY$1*60,0) - SUMPRODUCT( (FRACAS!$K$5:$K$8972=OL$2) * IFERROR(FRACAS!$AN$5:$AN$8972,0) ) ) / IFERROR($ND142/FRACAS!$AY$1*60,0), 1 )))</f>
        <v/>
      </c>
      <c r="OM142" s="193" t="str" cm="1">
        <f t="array" ref="OM142">IF($ND142=0,"",(IFERROR( (IFERROR($ND142/FRACAS!$AY$1*60,0) - SUMPRODUCT( (FRACAS!$K$5:$K$8972=OM$2) * IFERROR(FRACAS!$AN$5:$AN$8972,0) ) ) / IFERROR($ND142/FRACAS!$AY$1*60,0), 1 )))</f>
        <v/>
      </c>
      <c r="ON142" s="193" t="str" cm="1">
        <f t="array" ref="ON142">IF($ND142=0,"",(IFERROR( (IFERROR($ND142/FRACAS!$AY$1*60,0) - SUMPRODUCT( (FRACAS!$K$5:$K$8972=ON$2) * IFERROR(FRACAS!$AN$5:$AN$8972,0) ) ) / IFERROR($ND142/FRACAS!$AY$1*60,0), 1 )))</f>
        <v/>
      </c>
      <c r="OO142" s="193" t="str" cm="1">
        <f t="array" ref="OO142">IF($ND142=0,"",(IFERROR( (IFERROR($ND142/FRACAS!$AY$1*60,0) - SUMPRODUCT( (FRACAS!$K$5:$K$8972=OO$2) * IFERROR(FRACAS!$AN$5:$AN$8972,0) ) ) / IFERROR($ND142/FRACAS!$AY$1*60,0), 1 )))</f>
        <v/>
      </c>
      <c r="OP142" s="193" t="str" cm="1">
        <f t="array" ref="OP142">IF($ND142=0,"",(IFERROR( (IFERROR($ND142/FRACAS!$AY$1*60,0) - SUMPRODUCT( (FRACAS!$K$5:$K$8972=OP$2) * IFERROR(FRACAS!$AN$5:$AN$8972,0) ) ) / IFERROR($ND142/FRACAS!$AY$1*60,0), 1 )))</f>
        <v/>
      </c>
      <c r="OQ142" s="193" t="str" cm="1">
        <f t="array" ref="OQ142">IF($ND142=0,"",(IFERROR( (IFERROR($ND142/FRACAS!$AY$1*60,0) - SUMPRODUCT( (FRACAS!$K$5:$K$8972=OQ$2) * IFERROR(FRACAS!$AN$5:$AN$8972,0) ) ) / IFERROR($ND142/FRACAS!$AY$1*60,0), 1 )))</f>
        <v/>
      </c>
      <c r="OR142" s="193" t="str" cm="1">
        <f t="array" ref="OR142">IF($ND142=0,"",(IFERROR( (IFERROR($ND142/FRACAS!$AY$1*60,0) - SUMPRODUCT( (FRACAS!$K$5:$K$8972=OR$2) * IFERROR(FRACAS!$AN$5:$AN$8972,0) ) ) / IFERROR($ND142/FRACAS!$AY$1*60,0), 1 )))</f>
        <v/>
      </c>
      <c r="OS142" s="193" t="str" cm="1">
        <f t="array" ref="OS142">IF($ND142=0,"",(IFERROR( (IFERROR($ND142/FRACAS!$AY$1*60,0) - SUMPRODUCT( (FRACAS!$K$5:$K$8972=OS$2) * IFERROR(FRACAS!$AN$5:$AN$8972,0) ) ) / IFERROR($ND142/FRACAS!$AY$1*60,0), 1 )))</f>
        <v/>
      </c>
      <c r="OT142" s="243" t="str" cm="1">
        <f t="array" ref="OT142">IF($ND142=0,"",(IFERROR( (IFERROR($ND142/FRACAS!$AY$1*60,0) - SUMPRODUCT( (FRACAS!$K$5:$K$8972=OT$2) * IFERROR(FRACAS!$AN$5:$AN$8972,0) ) ) / IFERROR($ND142/FRACAS!$AY$1*60,0), 1 )))</f>
        <v/>
      </c>
    </row>
    <row r="143" spans="2:410" x14ac:dyDescent="0.2">
      <c r="B143" s="233"/>
      <c r="C143" s="259">
        <f>IF('[1]17.11.2025 IASI18 Mileage'!C143="","",'[1]17.11.2025 IASI18 Mileage'!C143)</f>
        <v>46937</v>
      </c>
      <c r="D143" s="201" t="str">
        <f>IF('[1]17.11.2025 IASI18 Mileage'!D143="","",'[1]17.11.2025 IASI18 Mileage'!D143)</f>
        <v/>
      </c>
      <c r="E143" s="201" t="str">
        <f>IF('[1]17.11.2025 IASI18 Mileage'!E143="","",'[1]17.11.2025 IASI18 Mileage'!E143)</f>
        <v/>
      </c>
      <c r="F143" s="201" t="str">
        <f>IF('[1]17.11.2025 IASI18 Mileage'!F143="","",'[1]17.11.2025 IASI18 Mileage'!F143)</f>
        <v/>
      </c>
      <c r="G143" s="201" t="str">
        <f>IF('[1]17.11.2025 IASI18 Mileage'!G143="","",'[1]17.11.2025 IASI18 Mileage'!G143)</f>
        <v/>
      </c>
      <c r="H143" s="201" t="str">
        <f>IF('[1]17.11.2025 IASI18 Mileage'!H143="","",'[1]17.11.2025 IASI18 Mileage'!H143)</f>
        <v/>
      </c>
      <c r="I143" s="201" t="str">
        <f>IF('[1]17.11.2025 IASI18 Mileage'!I143="","",'[1]17.11.2025 IASI18 Mileage'!I143)</f>
        <v/>
      </c>
      <c r="J143" s="201" t="str">
        <f>IF('[1]17.11.2025 IASI18 Mileage'!J143="","",'[1]17.11.2025 IASI18 Mileage'!J143)</f>
        <v/>
      </c>
      <c r="K143" s="201" t="str">
        <f>IF('[1]17.11.2025 IASI18 Mileage'!K143="","",'[1]17.11.2025 IASI18 Mileage'!K143)</f>
        <v/>
      </c>
      <c r="L143" s="201" t="str">
        <f>IF('[1]17.11.2025 IASI18 Mileage'!L143="","",'[1]17.11.2025 IASI18 Mileage'!L143)</f>
        <v/>
      </c>
      <c r="M143" s="201" t="str">
        <f>IF('[1]17.11.2025 IASI18 Mileage'!M143="","",'[1]17.11.2025 IASI18 Mileage'!M143)</f>
        <v/>
      </c>
      <c r="N143" s="201" t="str">
        <f>IF('[1]17.11.2025 IASI18 Mileage'!N143="","",'[1]17.11.2025 IASI18 Mileage'!N143)</f>
        <v/>
      </c>
      <c r="O143" s="201" t="str">
        <f>IF('[1]17.11.2025 IASI18 Mileage'!O143="","",'[1]17.11.2025 IASI18 Mileage'!O143)</f>
        <v/>
      </c>
      <c r="P143" s="201" t="str">
        <f>IF('[1]17.11.2025 IASI18 Mileage'!P143="","",'[1]17.11.2025 IASI18 Mileage'!P143)</f>
        <v/>
      </c>
      <c r="Q143" s="201" t="str">
        <f>IF('[1]17.11.2025 IASI18 Mileage'!Q143="","",'[1]17.11.2025 IASI18 Mileage'!Q143)</f>
        <v/>
      </c>
      <c r="R143" s="201" t="str">
        <f>IF('[1]17.11.2025 IASI18 Mileage'!R143="","",'[1]17.11.2025 IASI18 Mileage'!R143)</f>
        <v/>
      </c>
      <c r="S143" s="201" t="str">
        <f>IF('[1]17.11.2025 IASI18 Mileage'!S143="","",'[1]17.11.2025 IASI18 Mileage'!S143)</f>
        <v/>
      </c>
      <c r="T143" s="201" t="str">
        <f>IF('[1]17.11.2025 IASI18 Mileage'!T143="","",'[1]17.11.2025 IASI18 Mileage'!T143)</f>
        <v/>
      </c>
      <c r="U143" s="201" t="str">
        <f>IF('[1]17.11.2025 IASI18 Mileage'!U143="","",'[1]17.11.2025 IASI18 Mileage'!U143)</f>
        <v/>
      </c>
      <c r="V143" s="201"/>
      <c r="W143" s="201"/>
      <c r="X143" s="201"/>
      <c r="Y143" s="201"/>
      <c r="Z143" s="201"/>
      <c r="AA143" s="201"/>
      <c r="AB143" s="201"/>
      <c r="AC143" s="201"/>
      <c r="AD143" s="201"/>
      <c r="AE143" s="201"/>
      <c r="AF143" s="201"/>
      <c r="AG143" s="201"/>
      <c r="AH143" s="201"/>
      <c r="AI143" s="201"/>
      <c r="AJ143" s="201"/>
      <c r="AK143" s="201"/>
      <c r="AL143" s="201"/>
      <c r="AM143" s="201"/>
      <c r="AN143" s="201"/>
      <c r="AO143" s="201"/>
      <c r="AP143" s="201"/>
      <c r="AQ143" s="201"/>
      <c r="AR143" s="201"/>
      <c r="AS143" s="201"/>
      <c r="AT143" s="201"/>
      <c r="AU143" s="201"/>
      <c r="AV143" s="201"/>
      <c r="AW143" s="201"/>
      <c r="AX143" s="201"/>
      <c r="AY143" s="201"/>
      <c r="AZ143" s="201"/>
      <c r="BA143" s="202"/>
      <c r="BB143" s="184"/>
      <c r="BC143" s="184"/>
      <c r="BD143" s="234"/>
      <c r="BE143" s="234"/>
      <c r="BF143" s="234"/>
      <c r="BG143" s="234"/>
      <c r="BH143" s="234"/>
      <c r="BI143" s="234"/>
      <c r="BJ143" s="234"/>
      <c r="BK143" s="234"/>
      <c r="BL143" s="234"/>
      <c r="BM143" s="234"/>
      <c r="BN143" s="234"/>
      <c r="BO143" s="234"/>
      <c r="BP143" s="234"/>
      <c r="BQ143" s="234"/>
      <c r="BR143" s="234"/>
      <c r="BS143" s="234"/>
      <c r="BT143" s="234"/>
      <c r="BU143" s="234"/>
      <c r="BV143" s="234"/>
      <c r="BW143" s="234"/>
      <c r="BX143" s="234"/>
      <c r="BY143" s="234"/>
      <c r="BZ143" s="234"/>
      <c r="CA143" s="234"/>
      <c r="CB143" s="234"/>
      <c r="CC143" s="234"/>
      <c r="CD143" s="234"/>
      <c r="CE143" s="234"/>
      <c r="CF143" s="234"/>
      <c r="CG143" s="234"/>
      <c r="CH143" s="234"/>
      <c r="CI143" s="234"/>
      <c r="CJ143" s="234"/>
      <c r="CK143" s="234"/>
      <c r="CL143" s="234"/>
      <c r="CM143" s="234"/>
      <c r="CN143" s="234"/>
      <c r="CO143" s="234"/>
      <c r="CP143" s="234"/>
      <c r="CQ143" s="234"/>
      <c r="CR143" s="234"/>
      <c r="CS143" s="234"/>
      <c r="CT143" s="234"/>
      <c r="CU143" s="234"/>
      <c r="CV143" s="234"/>
      <c r="CW143" s="234"/>
      <c r="CX143" s="234"/>
      <c r="CY143" s="234"/>
      <c r="CZ143" s="234"/>
      <c r="DA143" s="234"/>
      <c r="DB143" s="234"/>
      <c r="DC143" s="184">
        <f t="shared" si="14"/>
        <v>0</v>
      </c>
      <c r="DD143" s="235" t="str">
        <f t="shared" si="15"/>
        <v/>
      </c>
      <c r="DE143" s="186">
        <f>IF(D143&gt; 0,(COUNTIFS(FRACAS!$B$5:$B$8972, D$4, FRACAS!$D$5:$D$8972, "&lt;="&amp;D143)), "" )</f>
        <v>0</v>
      </c>
      <c r="DF143" s="186">
        <f>IF(E143&gt; 0,(COUNTIFS(FRACAS!$B$5:$B$8972, E$4, FRACAS!$D$5:$D$8972, "&lt;="&amp;E143)), "" )</f>
        <v>0</v>
      </c>
      <c r="DG143" s="186">
        <f>IF(F143&gt; 0,(COUNTIFS(FRACAS!$B$5:$B$8972, F$4, FRACAS!$D$5:$D$8972, "&lt;="&amp;F143)), "" )</f>
        <v>0</v>
      </c>
      <c r="DH143" s="186">
        <f>IF(G143&gt; 0,(COUNTIFS(FRACAS!$B$5:$B$8972, G$4, FRACAS!$D$5:$D$8972, "&lt;="&amp;G143)), "" )</f>
        <v>0</v>
      </c>
      <c r="DI143" s="186">
        <f>IF(H143&gt; 0,(COUNTIFS(FRACAS!$B$5:$B$8972, H$4, FRACAS!$D$5:$D$8972, "&lt;="&amp;H143)), "" )</f>
        <v>0</v>
      </c>
      <c r="DJ143" s="186">
        <f>IF(I143&gt; 0,(COUNTIFS(FRACAS!$B$5:$B$8972, I$4, FRACAS!$D$5:$D$8972, "&lt;="&amp;I143)), "" )</f>
        <v>0</v>
      </c>
      <c r="DK143" s="186">
        <f>IF(J143&gt; 0,(COUNTIFS(FRACAS!$B$5:$B$8972, J$4, FRACAS!$D$5:$D$8972, "&lt;="&amp;J143)), "" )</f>
        <v>0</v>
      </c>
      <c r="DL143" s="186">
        <f>IF(K143&gt; 0,(COUNTIFS(FRACAS!$B$5:$B$8972, K$4, FRACAS!$D$5:$D$8972, "&lt;="&amp;K143)), "" )</f>
        <v>0</v>
      </c>
      <c r="DM143" s="186">
        <f>IF(L143&gt; 0,(COUNTIFS(FRACAS!$B$5:$B$8972, L$4, FRACAS!$D$5:$D$8972, "&lt;="&amp;L143)), "" )</f>
        <v>0</v>
      </c>
      <c r="DN143" s="186">
        <f>IF(M143&gt; 0,(COUNTIFS(FRACAS!$B$5:$B$8972, M$4, FRACAS!$D$5:$D$8972, "&lt;="&amp;M143)), "" )</f>
        <v>0</v>
      </c>
      <c r="DO143" s="186">
        <f>IF(N143&gt; 0,(COUNTIFS(FRACAS!$B$5:$B$8972, N$4, FRACAS!$D$5:$D$8972, "&lt;="&amp;N143)), "" )</f>
        <v>0</v>
      </c>
      <c r="DP143" s="186">
        <f>IF(O143&gt; 0,(COUNTIFS(FRACAS!$B$5:$B$8972, O$4, FRACAS!$D$5:$D$8972, "&lt;="&amp;O143)), "" )</f>
        <v>0</v>
      </c>
      <c r="DQ143" s="186">
        <f>IF(P143&gt; 0,(COUNTIFS(FRACAS!$B$5:$B$8972, P$4, FRACAS!$D$5:$D$8972, "&lt;="&amp;P143)), "" )</f>
        <v>0</v>
      </c>
      <c r="DR143" s="186">
        <f>IF(Q143&gt; 0,(COUNTIFS(FRACAS!$B$5:$B$8972, Q$4, FRACAS!$D$5:$D$8972, "&lt;="&amp;Q143)), "" )</f>
        <v>0</v>
      </c>
      <c r="DS143" s="186">
        <f>IF(R143&gt; 0,(COUNTIFS(FRACAS!$B$5:$B$8972, R$4, FRACAS!$D$5:$D$8972, "&lt;="&amp;R143)), "" )</f>
        <v>0</v>
      </c>
      <c r="DT143" s="186">
        <f>IF(S143&gt; 0,(COUNTIFS(FRACAS!$B$5:$B$8972, S$4, FRACAS!$D$5:$D$8972, "&lt;="&amp;S143)), "" )</f>
        <v>0</v>
      </c>
      <c r="DU143" s="186">
        <f>IF(T143&gt; 0,(COUNTIFS(FRACAS!$B$5:$B$8972, T$4, FRACAS!$D$5:$D$8972, "&lt;="&amp;T143)), "" )</f>
        <v>0</v>
      </c>
      <c r="DV143" s="186">
        <f>IF(U143&gt; 0,(COUNTIFS(FRACAS!$B$5:$B$8972, U$4, FRACAS!$D$5:$D$8972, "&lt;="&amp;U143)), "" )</f>
        <v>0</v>
      </c>
      <c r="DW143" s="186" t="str">
        <f>IF(V143&gt; 0,(COUNTIFS(FRACAS!$B$5:$B$8972, V$4, FRACAS!$D$5:$D$8972, "&lt;="&amp;V143)), "" )</f>
        <v/>
      </c>
      <c r="DX143" s="186" t="str">
        <f>IF(W143&gt; 0,(COUNTIFS(FRACAS!$B$5:$B$8972, W$4, FRACAS!$D$5:$D$8972, "&lt;="&amp;W143)), "" )</f>
        <v/>
      </c>
      <c r="DY143" s="186" t="str">
        <f>IF(X143&gt; 0,(COUNTIFS(FRACAS!$B$5:$B$8972, X$4, FRACAS!$D$5:$D$8972, "&lt;="&amp;X143)), "" )</f>
        <v/>
      </c>
      <c r="DZ143" s="186" t="str">
        <f>IF(Y143&gt; 0,(COUNTIFS(FRACAS!$B$5:$B$8972, Y$4, FRACAS!$D$5:$D$8972, "&lt;="&amp;Y143)), "" )</f>
        <v/>
      </c>
      <c r="EA143" s="186" t="str">
        <f>IF(Z143&gt; 0,(COUNTIFS(FRACAS!$B$5:$B$8972, Z$4, FRACAS!$D$5:$D$8972, "&lt;="&amp;Z143)), "" )</f>
        <v/>
      </c>
      <c r="EB143" s="186" t="str">
        <f>IF(AA143&gt; 0,(COUNTIFS(FRACAS!$B$5:$B$8972, AA$4, FRACAS!$D$5:$D$8972, "&lt;="&amp;AA143)), "" )</f>
        <v/>
      </c>
      <c r="EC143" s="186" t="str">
        <f>IF(AB143&gt; 0,(COUNTIFS(FRACAS!$B$5:$B$8972, AB$4, FRACAS!$D$5:$D$8972, "&lt;="&amp;AB143)), "" )</f>
        <v/>
      </c>
      <c r="ED143" s="186" t="str">
        <f>IF(AC143&gt; 0,(COUNTIFS(FRACAS!$B$5:$B$8972, AC$4, FRACAS!$D$5:$D$8972, "&lt;="&amp;AC143)), "" )</f>
        <v/>
      </c>
      <c r="EE143" s="186" t="str">
        <f>IF(AD143&gt; 0,(COUNTIFS(FRACAS!$B$5:$B$8972, AD$4, FRACAS!$D$5:$D$8972, "&lt;="&amp;AD143)), "" )</f>
        <v/>
      </c>
      <c r="EF143" s="186" t="str">
        <f>IF(AE143&gt; 0,(COUNTIFS(FRACAS!$B$5:$B$8972, AE$4, FRACAS!$D$5:$D$8972, "&lt;="&amp;AE143)), "" )</f>
        <v/>
      </c>
      <c r="EG143" s="186" t="str">
        <f>IF(AF143&gt; 0,(COUNTIFS(FRACAS!$B$5:$B$8972, AF$4, FRACAS!$D$5:$D$8972, "&lt;="&amp;AF143)), "" )</f>
        <v/>
      </c>
      <c r="EH143" s="186" t="str">
        <f>IF(AG143&gt; 0,(COUNTIFS(FRACAS!$B$5:$B$8972, AG$4, FRACAS!$D$5:$D$8972, "&lt;="&amp;AG143)), "" )</f>
        <v/>
      </c>
      <c r="EI143" s="186" t="str">
        <f>IF(AH143&gt; 0,(COUNTIFS(FRACAS!$B$5:$B$8972, AH$4, FRACAS!$D$5:$D$8972, "&lt;="&amp;AH143)), "" )</f>
        <v/>
      </c>
      <c r="EJ143" s="186" t="str">
        <f>IF(AI143&gt; 0,(COUNTIFS(FRACAS!$B$5:$B$8972, AI$4, FRACAS!$D$5:$D$8972, "&lt;="&amp;AI143)), "" )</f>
        <v/>
      </c>
      <c r="EK143" s="186" t="str">
        <f>IF(AJ143&gt; 0,(COUNTIFS(FRACAS!$B$5:$B$8972, AJ$4, FRACAS!$D$5:$D$8972, "&lt;="&amp;AJ143)), "" )</f>
        <v/>
      </c>
      <c r="EL143" s="186" t="str">
        <f>IF(AK143&gt; 0,(COUNTIFS(FRACAS!$B$5:$B$8972, AK$4, FRACAS!$D$5:$D$8972, "&lt;="&amp;AK143)), "" )</f>
        <v/>
      </c>
      <c r="EM143" s="186" t="str">
        <f>IF(AL143&gt; 0,(COUNTIFS(FRACAS!$B$5:$B$8972, AL$4, FRACAS!$D$5:$D$8972, "&lt;="&amp;AL143)), "" )</f>
        <v/>
      </c>
      <c r="EN143" s="186" t="str">
        <f>IF(AM143&gt; 0,(COUNTIFS(FRACAS!$B$5:$B$8972, AM$4, FRACAS!$D$5:$D$8972, "&lt;="&amp;AM143)), "" )</f>
        <v/>
      </c>
      <c r="EO143" s="186" t="str">
        <f>IF(AN143&gt; 0,(COUNTIFS(FRACAS!$B$5:$B$8972, AN$4, FRACAS!$D$5:$D$8972, "&lt;="&amp;AN143)), "" )</f>
        <v/>
      </c>
      <c r="EP143" s="186" t="str">
        <f>IF(AO143&gt; 0,(COUNTIFS(FRACAS!$B$5:$B$8972, AO$4, FRACAS!$D$5:$D$8972, "&lt;="&amp;AO143)), "" )</f>
        <v/>
      </c>
      <c r="EQ143" s="186" t="str">
        <f>IF(AP143&gt; 0,(COUNTIFS(FRACAS!$B$5:$B$8972, AP$4, FRACAS!$D$5:$D$8972, "&lt;="&amp;AP143)), "" )</f>
        <v/>
      </c>
      <c r="ER143" s="186" t="str">
        <f>IF(AQ143&gt; 0,(COUNTIFS(FRACAS!$B$5:$B$8972, AQ$4, FRACAS!$D$5:$D$8972, "&lt;="&amp;AQ143)), "" )</f>
        <v/>
      </c>
      <c r="ES143" s="244"/>
      <c r="ET143" s="186"/>
      <c r="EU143" s="186"/>
      <c r="EV143" s="186"/>
      <c r="EW143" s="186"/>
      <c r="EX143" s="186"/>
      <c r="EY143" s="186"/>
      <c r="EZ143" s="186"/>
      <c r="FA143" s="186"/>
      <c r="FB143" s="203"/>
      <c r="FC143" s="204"/>
      <c r="FD143" s="204"/>
      <c r="FE143" s="190"/>
      <c r="FF143" s="190"/>
      <c r="FG143" s="190"/>
      <c r="FH143" s="190"/>
      <c r="FI143" s="190"/>
      <c r="FJ143" s="190"/>
      <c r="FK143" s="190"/>
      <c r="FL143" s="190"/>
      <c r="FM143" s="190"/>
      <c r="FN143" s="190"/>
      <c r="FO143" s="190"/>
      <c r="FP143" s="190"/>
      <c r="FQ143" s="190"/>
      <c r="FR143" s="190"/>
      <c r="FS143" s="190"/>
      <c r="FT143" s="190"/>
      <c r="FU143" s="190"/>
      <c r="FV143" s="190"/>
      <c r="FW143" s="190"/>
      <c r="FX143" s="190"/>
      <c r="FY143" s="190"/>
      <c r="FZ143" s="190"/>
      <c r="GA143" s="190"/>
      <c r="GB143" s="190"/>
      <c r="GC143" s="190"/>
      <c r="GD143" s="190"/>
      <c r="GE143" s="190"/>
      <c r="GF143" s="190"/>
      <c r="GG143" s="190"/>
      <c r="GH143" s="190"/>
      <c r="GI143" s="190"/>
      <c r="GJ143" s="190"/>
      <c r="GK143" s="190"/>
      <c r="GL143" s="190"/>
      <c r="GM143" s="190"/>
      <c r="GN143" s="190"/>
      <c r="GO143" s="190"/>
      <c r="GP143" s="190"/>
      <c r="GQ143" s="190"/>
      <c r="GR143" s="190"/>
      <c r="GS143" s="190"/>
      <c r="GT143" s="190"/>
      <c r="GU143" s="190"/>
      <c r="GV143" s="190"/>
      <c r="GW143" s="190"/>
      <c r="GX143" s="190"/>
      <c r="GY143" s="190"/>
      <c r="GZ143" s="190"/>
      <c r="HA143" s="190"/>
      <c r="HB143" s="190"/>
      <c r="HD143" s="190"/>
      <c r="HE143" s="190"/>
      <c r="HF143" s="190"/>
      <c r="HG143" s="190"/>
      <c r="HH143" s="190"/>
      <c r="HI143" s="190"/>
      <c r="HJ143" s="190"/>
      <c r="HK143" s="190"/>
      <c r="HL143" s="190"/>
      <c r="HM143" s="190"/>
      <c r="HN143" s="190"/>
      <c r="HO143" s="190"/>
      <c r="HP143" s="190"/>
      <c r="HQ143" s="190"/>
      <c r="HR143" s="190"/>
      <c r="HS143" s="190"/>
      <c r="HT143" s="190"/>
      <c r="HU143" s="190"/>
      <c r="HV143" s="190"/>
      <c r="HW143" s="190"/>
      <c r="HX143" s="190"/>
      <c r="HY143" s="190"/>
      <c r="HZ143" s="190"/>
      <c r="IA143" s="190"/>
      <c r="IB143" s="190"/>
      <c r="IC143" s="190"/>
      <c r="ID143" s="190"/>
      <c r="IE143" s="190"/>
      <c r="IF143" s="190"/>
      <c r="IG143" s="190"/>
      <c r="IH143" s="190"/>
      <c r="II143" s="190"/>
      <c r="IJ143" s="190"/>
      <c r="IK143" s="190"/>
      <c r="IL143" s="190"/>
      <c r="IM143" s="190"/>
      <c r="IN143" s="190"/>
      <c r="IO143" s="190"/>
      <c r="IP143" s="190"/>
      <c r="IQ143" s="190"/>
      <c r="IR143" s="190"/>
      <c r="IS143" s="190"/>
      <c r="IT143" s="190"/>
      <c r="IU143" s="190"/>
      <c r="IV143" s="190"/>
      <c r="IW143" s="190"/>
      <c r="IX143" s="190"/>
      <c r="IY143" s="190"/>
      <c r="IZ143" s="190"/>
      <c r="JA143" s="190"/>
      <c r="JB143" s="190"/>
      <c r="JC143" s="190"/>
      <c r="JD143" s="238"/>
      <c r="JE143" s="238"/>
      <c r="JF143" s="238"/>
      <c r="JG143" s="238"/>
      <c r="JH143" s="238"/>
      <c r="JI143" s="238"/>
      <c r="JJ143" s="238"/>
      <c r="JK143" s="238"/>
      <c r="JL143" s="238"/>
      <c r="JM143" s="238"/>
      <c r="JN143" s="239"/>
      <c r="JO143" s="193"/>
      <c r="JP143" s="193"/>
      <c r="JQ143" s="193"/>
      <c r="JR143" s="193"/>
      <c r="JS143" s="193"/>
      <c r="JT143" s="193"/>
      <c r="JU143" s="193"/>
      <c r="JV143" s="193"/>
      <c r="JW143" s="193"/>
      <c r="JX143" s="193"/>
      <c r="JY143" s="193"/>
      <c r="JZ143" s="193"/>
      <c r="KA143" s="193"/>
      <c r="KB143" s="193"/>
      <c r="KC143" s="193"/>
      <c r="KD143" s="193"/>
      <c r="KE143" s="193"/>
      <c r="KF143" s="193"/>
      <c r="KG143" s="193"/>
      <c r="KH143" s="193"/>
      <c r="KI143" s="193"/>
      <c r="KJ143" s="193"/>
      <c r="KK143" s="193"/>
      <c r="KL143" s="193"/>
      <c r="KM143" s="193"/>
      <c r="KN143" s="193"/>
      <c r="KO143" s="193"/>
      <c r="KP143" s="193"/>
      <c r="KQ143" s="193"/>
      <c r="KR143" s="193"/>
      <c r="KS143" s="193"/>
      <c r="KT143" s="193"/>
      <c r="KU143" s="193"/>
      <c r="KV143" s="193"/>
      <c r="KW143" s="193"/>
      <c r="KX143" s="193"/>
      <c r="KY143" s="193"/>
      <c r="KZ143" s="193"/>
      <c r="LA143" s="193"/>
      <c r="LB143" s="192"/>
      <c r="LC143" s="235" t="str">
        <f t="shared" si="13"/>
        <v/>
      </c>
      <c r="LD143" s="240" t="str" cm="1">
        <f t="array" ref="LD143">IFERROR((((D143/FRACAS!$AY$1)*60
)-(SUMPRODUCT((FRACAS!$B$5:$B$8970=D$4)*(FRACAS!$D$5:$D$8970&lt;=D143)*(IFERROR(FRACAS!$AM$5:$AM$8970,0)))
))/((D143/FRACAS!$AY$1)*60),"")</f>
        <v/>
      </c>
      <c r="LE143" s="240" t="str" cm="1">
        <f t="array" ref="LE143">IFERROR((((E143/FRACAS!$AY$1)*60
)-(SUMPRODUCT((FRACAS!$B$5:$B$8970=E$4)*(FRACAS!$D$5:$D$8970&lt;=E143)*(IFERROR(FRACAS!$AM$5:$AM$8970,0)))
))/((E143/FRACAS!$AY$1)*60),"")</f>
        <v/>
      </c>
      <c r="LF143" s="240" t="str" cm="1">
        <f t="array" ref="LF143">IFERROR((((F143/FRACAS!$AY$1)*60
)-(SUMPRODUCT((FRACAS!$B$5:$B$8970=F$4)*(FRACAS!$D$5:$D$8970&lt;=F143)*(IFERROR(FRACAS!$AM$5:$AM$8970,0)))
))/((F143/FRACAS!$AY$1)*60),"")</f>
        <v/>
      </c>
      <c r="LG143" s="240" t="str" cm="1">
        <f t="array" ref="LG143">IFERROR((((G143/FRACAS!$AY$1)*60
)-(SUMPRODUCT((FRACAS!$B$5:$B$8970=G$4)*(FRACAS!$D$5:$D$8970&lt;=G143)*(IFERROR(FRACAS!$AM$5:$AM$8970,0)))
))/((G143/FRACAS!$AY$1)*60),"")</f>
        <v/>
      </c>
      <c r="LH143" s="240" t="str" cm="1">
        <f t="array" ref="LH143">IFERROR((((H143/FRACAS!$AY$1)*60
)-(SUMPRODUCT((FRACAS!$B$5:$B$8970=H$4)*(FRACAS!$D$5:$D$8970&lt;=H143)*(IFERROR(FRACAS!$AM$5:$AM$8970,0)))
))/((H143/FRACAS!$AY$1)*60),"")</f>
        <v/>
      </c>
      <c r="LI143" s="240" t="str" cm="1">
        <f t="array" ref="LI143">IFERROR((((I143/FRACAS!$AY$1)*60
)-(SUMPRODUCT((FRACAS!$B$5:$B$8970=I$4)*(FRACAS!$D$5:$D$8970&lt;=I143)*(IFERROR(FRACAS!$AM$5:$AM$8970,0)))
))/((I143/FRACAS!$AY$1)*60),"")</f>
        <v/>
      </c>
      <c r="LJ143" s="240" t="str" cm="1">
        <f t="array" ref="LJ143">IFERROR((((J143/FRACAS!$AY$1)*60
)-(SUMPRODUCT((FRACAS!$B$5:$B$8970=J$4)*(FRACAS!$D$5:$D$8970&lt;=J143)*(IFERROR(FRACAS!$AM$5:$AM$8970,0)))
))/((J143/FRACAS!$AY$1)*60),"")</f>
        <v/>
      </c>
      <c r="LK143" s="240" t="str" cm="1">
        <f t="array" ref="LK143">IFERROR((((K143/FRACAS!$AY$1)*60
)-(SUMPRODUCT((FRACAS!$B$5:$B$8970=K$4)*(FRACAS!$D$5:$D$8970&lt;=K143)*(IFERROR(FRACAS!$AM$5:$AM$8970,0)))
))/((K143/FRACAS!$AY$1)*60),"")</f>
        <v/>
      </c>
      <c r="LL143" s="240" t="str" cm="1">
        <f t="array" ref="LL143">IFERROR((((L143/FRACAS!$AY$1)*60
)-(SUMPRODUCT((FRACAS!$B$5:$B$8970=L$4)*(FRACAS!$D$5:$D$8970&lt;=L143)*(IFERROR(FRACAS!$AM$5:$AM$8970,0)))
))/((L143/FRACAS!$AY$1)*60),"")</f>
        <v/>
      </c>
      <c r="LM143" s="240" t="str" cm="1">
        <f t="array" ref="LM143">IFERROR((((M143/FRACAS!$AY$1)*60
)-(SUMPRODUCT((FRACAS!$B$5:$B$8970=M$4)*(FRACAS!$D$5:$D$8970&lt;=M143)*(IFERROR(FRACAS!$AM$5:$AM$8970,0)))
))/((M143/FRACAS!$AY$1)*60),"")</f>
        <v/>
      </c>
      <c r="LN143" s="240" t="str" cm="1">
        <f t="array" ref="LN143">IFERROR((((N143/FRACAS!$AY$1)*60
)-(SUMPRODUCT((FRACAS!$B$5:$B$8970=N$4)*(FRACAS!$D$5:$D$8970&lt;=N143)*(IFERROR(FRACAS!$AM$5:$AM$8970,0)))
))/((N143/FRACAS!$AY$1)*60),"")</f>
        <v/>
      </c>
      <c r="LO143" s="240" t="str" cm="1">
        <f t="array" ref="LO143">IFERROR((((O143/FRACAS!$AY$1)*60
)-(SUMPRODUCT((FRACAS!$B$5:$B$8970=O$4)*(FRACAS!$D$5:$D$8970&lt;=O143)*(IFERROR(FRACAS!$AM$5:$AM$8970,0)))
))/((O143/FRACAS!$AY$1)*60),"")</f>
        <v/>
      </c>
      <c r="LP143" s="240" t="str" cm="1">
        <f t="array" ref="LP143">IFERROR((((P143/FRACAS!$AY$1)*60
)-(SUMPRODUCT((FRACAS!$B$5:$B$8970=P$4)*(FRACAS!$D$5:$D$8970&lt;=P143)*(IFERROR(FRACAS!$AM$5:$AM$8970,0)))
))/((P143/FRACAS!$AY$1)*60),"")</f>
        <v/>
      </c>
      <c r="LQ143" s="240" t="str" cm="1">
        <f t="array" ref="LQ143">IFERROR((((Q143/FRACAS!$AY$1)*60
)-(SUMPRODUCT((FRACAS!$B$5:$B$8970=Q$4)*(FRACAS!$D$5:$D$8970&lt;=Q143)*(IFERROR(FRACAS!$AM$5:$AM$8970,0)))
))/((Q143/FRACAS!$AY$1)*60),"")</f>
        <v/>
      </c>
      <c r="LR143" s="240" t="str" cm="1">
        <f t="array" ref="LR143">IFERROR((((R143/FRACAS!$AY$1)*60
)-(SUMPRODUCT((FRACAS!$B$5:$B$8970=R$4)*(FRACAS!$D$5:$D$8970&lt;=R143)*(IFERROR(FRACAS!$AM$5:$AM$8970,0)))
))/((R143/FRACAS!$AY$1)*60),"")</f>
        <v/>
      </c>
      <c r="LS143" s="240" t="str" cm="1">
        <f t="array" ref="LS143">IFERROR((((S143/FRACAS!$AY$1)*60
)-(SUMPRODUCT((FRACAS!$B$5:$B$8970=S$4)*(FRACAS!$D$5:$D$8970&lt;=S143)*(IFERROR(FRACAS!$AM$5:$AM$8970,0)))
))/((S143/FRACAS!$AY$1)*60),"")</f>
        <v/>
      </c>
      <c r="LT143" s="240" t="str" cm="1">
        <f t="array" ref="LT143">IFERROR((((T143/FRACAS!$AY$1)*60
)-(SUMPRODUCT((FRACAS!$B$5:$B$8970=T$4)*(FRACAS!$D$5:$D$8970&lt;=T143)*(IFERROR(FRACAS!$AM$5:$AM$8970,0)))
))/((T143/FRACAS!$AY$1)*60),"")</f>
        <v/>
      </c>
      <c r="LU143" s="240" t="str" cm="1">
        <f t="array" ref="LU143">IFERROR((((U143/FRACAS!$AY$1)*60
)-(SUMPRODUCT((FRACAS!$B$5:$B$8970=U$4)*(FRACAS!$D$5:$D$8970&lt;=U143)*(IFERROR(FRACAS!$AM$5:$AM$8970,0)))
))/((U143/FRACAS!$AY$1)*60),"")</f>
        <v/>
      </c>
      <c r="LV143" s="240" t="str" cm="1">
        <f t="array" ref="LV143">IFERROR(
    (((V143/FRACAS!$AY$1)*60))
    /
    (((V143/FRACAS!$AY$1)*60) + SUMPRODUCT((FRACAS!$B$5:$B$8970=V$4)*(FRACAS!$D$5:$D$8970&lt;=V143)*(IFERROR(FRACAS!$AM$5:$AM$8970,0)))
    ),"")</f>
        <v/>
      </c>
      <c r="LW143" s="240" t="str" cm="1">
        <f t="array" ref="LW143">IFERROR(
    (((W143/FRACAS!$AY$1)*60))
    /
    (((W143/FRACAS!$AY$1)*60) + SUMPRODUCT((FRACAS!$B$5:$B$8970=W$4)*(FRACAS!$D$5:$D$8970&lt;=W143)*(IFERROR(FRACAS!$AM$5:$AM$8970,0)))
    ),"")</f>
        <v/>
      </c>
      <c r="LX143" s="240" t="str" cm="1">
        <f t="array" ref="LX143">IFERROR(
    (((X143/FRACAS!$AY$1)*60))
    /
    (((X143/FRACAS!$AY$1)*60) + SUMPRODUCT((FRACAS!$B$5:$B$8970=X$4)*(FRACAS!$D$5:$D$8970&lt;=X143)*(IFERROR(FRACAS!$AM$5:$AM$8970,0)))
    ),"")</f>
        <v/>
      </c>
      <c r="LY143" s="240" t="str" cm="1">
        <f t="array" ref="LY143">IFERROR(
    (((Y143/FRACAS!$AY$1)*60))
    /
    (((Y143/FRACAS!$AY$1)*60) + SUMPRODUCT((FRACAS!$B$5:$B$8970=Y$4)*(FRACAS!$D$5:$D$8970&lt;=Y143)*(IFERROR(FRACAS!$AM$5:$AM$8970,0)))
    ),"")</f>
        <v/>
      </c>
      <c r="LZ143" s="240" t="str" cm="1">
        <f t="array" ref="LZ143">IFERROR(
    (((Z143/FRACAS!$AY$1)*60))
    /
    (((Z143/FRACAS!$AY$1)*60) + SUMPRODUCT((FRACAS!$B$5:$B$8970=Z$4)*(FRACAS!$D$5:$D$8970&lt;=Z143)*(IFERROR(FRACAS!$AM$5:$AM$8970,0)))
    ),"")</f>
        <v/>
      </c>
      <c r="MA143" s="240" t="str" cm="1">
        <f t="array" ref="MA143">IFERROR(
    (((AA143/FRACAS!$AY$1)*60))
    /
    (((AA143/FRACAS!$AY$1)*60) + SUMPRODUCT((FRACAS!$B$5:$B$8970=AA$4)*(FRACAS!$D$5:$D$8970&lt;=AA143)*(IFERROR(FRACAS!$AM$5:$AM$8970,0)))
    ),"")</f>
        <v/>
      </c>
      <c r="MB143" s="240" t="str" cm="1">
        <f t="array" ref="MB143">IFERROR(
    (((AB143/FRACAS!$AY$1)*60))
    /
    (((AB143/FRACAS!$AY$1)*60) + SUMPRODUCT((FRACAS!$B$5:$B$8970=AB$4)*(FRACAS!$D$5:$D$8970&lt;=AB143)*(IFERROR(FRACAS!$AM$5:$AM$8970,0)))
    ),"")</f>
        <v/>
      </c>
      <c r="MC143" s="240" t="str" cm="1">
        <f t="array" ref="MC143">IFERROR(
    (((AC143/FRACAS!$AY$1)*60))
    /
    (((AC143/FRACAS!$AY$1)*60) + SUMPRODUCT((FRACAS!$B$5:$B$8970=AC$4)*(FRACAS!$D$5:$D$8970&lt;=AC143)*(IFERROR(FRACAS!$AM$5:$AM$8970,0)))
    ),"")</f>
        <v/>
      </c>
      <c r="MD143" s="240" t="str" cm="1">
        <f t="array" ref="MD143">IFERROR(
    (((AD143/FRACAS!$AY$1)*60))
    /
    (((AD143/FRACAS!$AY$1)*60) + SUMPRODUCT((FRACAS!$B$5:$B$8970=AD$4)*(FRACAS!$D$5:$D$8970&lt;=AD143)*(IFERROR(FRACAS!$AM$5:$AM$8970,0)))
    ),"")</f>
        <v/>
      </c>
      <c r="ME143" s="240" t="str" cm="1">
        <f t="array" ref="ME143">IFERROR(
    (((AE143/FRACAS!$AY$1)*60))
    /
    (((AE143/FRACAS!$AY$1)*60) + SUMPRODUCT((FRACAS!$B$5:$B$8970=AE$4)*(FRACAS!$D$5:$D$8970&lt;=AE143)*(IFERROR(FRACAS!$AM$5:$AM$8970,0)))
    ),"")</f>
        <v/>
      </c>
      <c r="MF143" s="240" t="str" cm="1">
        <f t="array" ref="MF143">IFERROR(
    (((AF143/FRACAS!$AY$1)*60))
    /
    (((AF143/FRACAS!$AY$1)*60) + SUMPRODUCT((FRACAS!$B$5:$B$8970=AF$4)*(FRACAS!$D$5:$D$8970&lt;=AF143)*(IFERROR(FRACAS!$AM$5:$AM$8970,0)))
    ),"")</f>
        <v/>
      </c>
      <c r="MG143" s="240" t="str" cm="1">
        <f t="array" ref="MG143">IFERROR(
    (((AG143/FRACAS!$AY$1)*60))
    /
    (((AG143/FRACAS!$AY$1)*60) + SUMPRODUCT((FRACAS!$B$5:$B$8970=AG$4)*(FRACAS!$D$5:$D$8970&lt;=AG143)*(IFERROR(FRACAS!$AM$5:$AM$8970,0)))
    ),"")</f>
        <v/>
      </c>
      <c r="MH143" s="240" t="str" cm="1">
        <f t="array" ref="MH143">IFERROR(
    (((AH143/FRACAS!$AY$1)*60))
    /
    (((AH143/FRACAS!$AY$1)*60) + SUMPRODUCT((FRACAS!$B$5:$B$8970=AH$4)*(FRACAS!$D$5:$D$8970&lt;=AH143)*(IFERROR(FRACAS!$AM$5:$AM$8970,0)))
    ),"")</f>
        <v/>
      </c>
      <c r="MI143" s="240" t="str" cm="1">
        <f t="array" ref="MI143">IFERROR(
    (((AI143/FRACAS!$AY$1)*60))
    /
    (((AI143/FRACAS!$AY$1)*60) + SUMPRODUCT((FRACAS!$B$5:$B$8970=AI$4)*(FRACAS!$D$5:$D$8970&lt;=AI143)*(IFERROR(FRACAS!$AM$5:$AM$8970,0)))
    ),"")</f>
        <v/>
      </c>
      <c r="MJ143" s="240" t="str" cm="1">
        <f t="array" ref="MJ143">IFERROR(
    (((AJ143/FRACAS!$AY$1)*60))
    /
    (((AJ143/FRACAS!$AY$1)*60) + SUMPRODUCT((FRACAS!$B$5:$B$8970=AJ$4)*(FRACAS!$D$5:$D$8970&lt;=AJ143)*(IFERROR(FRACAS!$AM$5:$AM$8970,0)))
    ),"")</f>
        <v/>
      </c>
      <c r="MK143" s="240" t="str" cm="1">
        <f t="array" ref="MK143">IFERROR(
    (((AK143/FRACAS!$AY$1)*60))
    /
    (((AK143/FRACAS!$AY$1)*60) + SUMPRODUCT((FRACAS!$B$5:$B$8970=AK$4)*(FRACAS!$D$5:$D$8970&lt;=AK143)*(IFERROR(FRACAS!$AM$5:$AM$8970,0)))
    ),"")</f>
        <v/>
      </c>
      <c r="ML143" s="240" t="str" cm="1">
        <f t="array" ref="ML143">IFERROR(
    (((AL143/FRACAS!$AY$1)*60))
    /
    (((AL143/FRACAS!$AY$1)*60) + SUMPRODUCT((FRACAS!$B$5:$B$8970=AL$4)*(FRACAS!$D$5:$D$8970&lt;=AL143)*(IFERROR(FRACAS!$AM$5:$AM$8970,0)))
    ),"")</f>
        <v/>
      </c>
      <c r="MM143" s="240" t="str" cm="1">
        <f t="array" ref="MM143">IFERROR(
    (((AM143/FRACAS!$AY$1)*60))
    /
    (((AM143/FRACAS!$AY$1)*60) + SUMPRODUCT((FRACAS!$B$5:$B$8970=AM$4)*(FRACAS!$D$5:$D$8970&lt;=AM143)*(IFERROR(FRACAS!$AM$5:$AM$8970,0)))
    ),"")</f>
        <v/>
      </c>
      <c r="MN143" s="240" t="str" cm="1">
        <f t="array" ref="MN143">IFERROR(
    (((AN143/FRACAS!$AY$1)*60))
    /
    (((AN143/FRACAS!$AY$1)*60) + SUMPRODUCT((FRACAS!$B$5:$B$8970=AN$4)*(FRACAS!$D$5:$D$8970&lt;=AN143)*(IFERROR(FRACAS!$AM$5:$AM$8970,0)))
    ),"")</f>
        <v/>
      </c>
      <c r="MO143" s="240" t="str" cm="1">
        <f t="array" ref="MO143">IFERROR(
    (((AO143/FRACAS!$AY$1)*60))
    /
    (((AO143/FRACAS!$AY$1)*60) + SUMPRODUCT((FRACAS!$B$5:$B$8970=AO$4)*(FRACAS!$D$5:$D$8970&lt;=AO143)*(IFERROR(FRACAS!$AM$5:$AM$8970,0)))
    ),"")</f>
        <v/>
      </c>
      <c r="MP143" s="240" t="str" cm="1">
        <f t="array" ref="MP143">IFERROR(
    (((AP143/FRACAS!$AY$1)*60))
    /
    (((AP143/FRACAS!$AY$1)*60) + SUMPRODUCT((FRACAS!$B$5:$B$8970=AP$4)*(FRACAS!$D$5:$D$8970&lt;=AP143)*(IFERROR(FRACAS!$AM$5:$AM$8970,0)))
    ),"")</f>
        <v/>
      </c>
      <c r="MQ143" s="240" t="str" cm="1">
        <f t="array" ref="MQ143">IFERROR(
    (((AQ143/FRACAS!$AY$1)*60))
    /
    (((AQ143/FRACAS!$AY$1)*60) + SUMPRODUCT((FRACAS!$B$5:$B$8970=AQ$4)*(FRACAS!$D$5:$D$8970&lt;=AQ143)*(IFERROR(FRACAS!$AM$5:$AM$8970,0)))
    ),"")</f>
        <v/>
      </c>
      <c r="MR143" s="194"/>
      <c r="MS143" s="194"/>
      <c r="MT143" s="194"/>
      <c r="MU143" s="194"/>
      <c r="MV143" s="194"/>
      <c r="MW143" s="194"/>
      <c r="MX143" s="194"/>
      <c r="MY143" s="194"/>
      <c r="MZ143" s="194"/>
      <c r="NA143" s="195"/>
      <c r="ND143" s="241">
        <f t="shared" si="16"/>
        <v>0</v>
      </c>
      <c r="NE143" s="242" t="str">
        <f t="shared" si="17"/>
        <v/>
      </c>
      <c r="NF143" s="193" t="str" cm="1">
        <f t="array" ref="NF143">IF($ND143=0,"",(IFERROR( (IFERROR($ND143/FRACAS!$AY$1*60,0) - SUMPRODUCT( (FRACAS!$K$5:$K$8972=NF$2) * IFERROR(FRACAS!$AN$5:$AN$8972,0) ) ) / IFERROR($ND143/FRACAS!$AY$1*60,0), 1 )))</f>
        <v/>
      </c>
      <c r="NG143" s="193" t="str" cm="1">
        <f t="array" ref="NG143">IF($ND143=0,"",(IFERROR( (IFERROR($ND143/FRACAS!$AY$1*60,0) - SUMPRODUCT( (FRACAS!$K$5:$K$8972=NG$2) * IFERROR(FRACAS!$AN$5:$AN$8972,0) ) ) / IFERROR($ND143/FRACAS!$AY$1*60,0), 1 )))</f>
        <v/>
      </c>
      <c r="NH143" s="193" t="str" cm="1">
        <f t="array" ref="NH143">IF($ND143=0,"",(IFERROR( (IFERROR($ND143/FRACAS!$AY$1*60,0) - SUMPRODUCT( (FRACAS!$K$5:$K$8972=NH$2) * IFERROR(FRACAS!$AN$5:$AN$8972,0) ) ) / IFERROR($ND143/FRACAS!$AY$1*60,0), 1 )))</f>
        <v/>
      </c>
      <c r="NI143" s="193" t="str" cm="1">
        <f t="array" ref="NI143">IF($ND143=0,"",(IFERROR( (IFERROR($ND143/FRACAS!$AY$1*60,0) - SUMPRODUCT( (FRACAS!$K$5:$K$8972=NI$2) * IFERROR(FRACAS!$AN$5:$AN$8972,0) ) ) / IFERROR($ND143/FRACAS!$AY$1*60,0), 1 )))</f>
        <v/>
      </c>
      <c r="NJ143" s="193" t="str" cm="1">
        <f t="array" ref="NJ143">IF($ND143=0,"",(IFERROR( (IFERROR($ND143/FRACAS!$AY$1*60,0) - SUMPRODUCT( (FRACAS!$K$5:$K$8972=NJ$2) * IFERROR(FRACAS!$AN$5:$AN$8972,0) ) ) / IFERROR($ND143/FRACAS!$AY$1*60,0), 1 )))</f>
        <v/>
      </c>
      <c r="NK143" s="193" t="str" cm="1">
        <f t="array" ref="NK143">IF($ND143=0,"",(IFERROR( (IFERROR($ND143/FRACAS!$AY$1*60,0) - SUMPRODUCT( (FRACAS!$K$5:$K$8972=NK$2) * IFERROR(FRACAS!$AN$5:$AN$8972,0) ) ) / IFERROR($ND143/FRACAS!$AY$1*60,0), 1 )))</f>
        <v/>
      </c>
      <c r="NL143" s="193" t="str" cm="1">
        <f t="array" ref="NL143">IF($ND143=0,"",(IFERROR( (IFERROR($ND143/FRACAS!$AY$1*60,0) - SUMPRODUCT( (FRACAS!$K$5:$K$8972=NL$2) * IFERROR(FRACAS!$AN$5:$AN$8972,0) ) ) / IFERROR($ND143/FRACAS!$AY$1*60,0), 1 )))</f>
        <v/>
      </c>
      <c r="NM143" s="193" t="str" cm="1">
        <f t="array" ref="NM143">IF($ND143=0,"",(IFERROR( (IFERROR($ND143/FRACAS!$AY$1*60,0) - SUMPRODUCT( (FRACAS!$K$5:$K$8972=NM$2) * IFERROR(FRACAS!$AN$5:$AN$8972,0) ) ) / IFERROR($ND143/FRACAS!$AY$1*60,0), 1 )))</f>
        <v/>
      </c>
      <c r="NN143" s="193" t="str" cm="1">
        <f t="array" ref="NN143">IF($ND143=0,"",(IFERROR( (IFERROR($ND143/FRACAS!$AY$1*60,0) - SUMPRODUCT( (FRACAS!$K$5:$K$8972=NN$2) * IFERROR(FRACAS!$AN$5:$AN$8972,0) ) ) / IFERROR($ND143/FRACAS!$AY$1*60,0), 1 )))</f>
        <v/>
      </c>
      <c r="NO143" s="193" t="str" cm="1">
        <f t="array" ref="NO143">IF($ND143=0,"",(IFERROR( (IFERROR($ND143/FRACAS!$AY$1*60,0) - SUMPRODUCT( (FRACAS!$K$5:$K$8972=NO$2) * IFERROR(FRACAS!$AN$5:$AN$8972,0) ) ) / IFERROR($ND143/FRACAS!$AY$1*60,0), 1 )))</f>
        <v/>
      </c>
      <c r="NP143" s="193" t="str" cm="1">
        <f t="array" ref="NP143">IF($ND143=0,"",(IFERROR( (IFERROR($ND143/FRACAS!$AY$1*60,0) - SUMPRODUCT( (FRACAS!$K$5:$K$8972=NP$2) * IFERROR(FRACAS!$AN$5:$AN$8972,0) ) ) / IFERROR($ND143/FRACAS!$AY$1*60,0), 1 )))</f>
        <v/>
      </c>
      <c r="NQ143" s="193" t="str" cm="1">
        <f t="array" ref="NQ143">IF($ND143=0,"",(IFERROR( (IFERROR($ND143/FRACAS!$AY$1*60,0) - SUMPRODUCT( (FRACAS!$K$5:$K$8972=NQ$2) * IFERROR(FRACAS!$AN$5:$AN$8972,0) ) ) / IFERROR($ND143/FRACAS!$AY$1*60,0), 1 )))</f>
        <v/>
      </c>
      <c r="NR143" s="193" t="str" cm="1">
        <f t="array" ref="NR143">IF($ND143=0,"",(IFERROR( (IFERROR($ND143/FRACAS!$AY$1*60,0) - SUMPRODUCT( (FRACAS!$K$5:$K$8972=NR$2) * IFERROR(FRACAS!$AN$5:$AN$8972,0) ) ) / IFERROR($ND143/FRACAS!$AY$1*60,0), 1 )))</f>
        <v/>
      </c>
      <c r="NS143" s="193" t="str" cm="1">
        <f t="array" ref="NS143">IF($ND143=0,"",(IFERROR( (IFERROR($ND143/FRACAS!$AY$1*60,0) - SUMPRODUCT( (FRACAS!$K$5:$K$8972=NS$2) * IFERROR(FRACAS!$AN$5:$AN$8972,0) ) ) / IFERROR($ND143/FRACAS!$AY$1*60,0), 1 )))</f>
        <v/>
      </c>
      <c r="NT143" s="193" t="str" cm="1">
        <f t="array" ref="NT143">IF($ND143=0,"",(IFERROR( (IFERROR($ND143/FRACAS!$AY$1*60,0) - SUMPRODUCT( (FRACAS!$K$5:$K$8972=NT$2) * IFERROR(FRACAS!$AN$5:$AN$8972,0) ) ) / IFERROR($ND143/FRACAS!$AY$1*60,0), 1 )))</f>
        <v/>
      </c>
      <c r="NU143" s="193" t="str" cm="1">
        <f t="array" ref="NU143">IF($ND143=0,"",(IFERROR( (IFERROR($ND143/FRACAS!$AY$1*60,0) - SUMPRODUCT( (FRACAS!$K$5:$K$8972=NU$2) * IFERROR(FRACAS!$AN$5:$AN$8972,0) ) ) / IFERROR($ND143/FRACAS!$AY$1*60,0), 1 )))</f>
        <v/>
      </c>
      <c r="NV143" s="193" t="str" cm="1">
        <f t="array" ref="NV143">IF($ND143=0,"",(IFERROR( (IFERROR($ND143/FRACAS!$AY$1*60,0) - SUMPRODUCT( (FRACAS!$K$5:$K$8972=NV$2) * IFERROR(FRACAS!$AN$5:$AN$8972,0) ) ) / IFERROR($ND143/FRACAS!$AY$1*60,0), 1 )))</f>
        <v/>
      </c>
      <c r="NW143" s="193" t="str" cm="1">
        <f t="array" ref="NW143">IF($ND143=0,"",(IFERROR( (IFERROR($ND143/FRACAS!$AY$1*60,0) - SUMPRODUCT( (FRACAS!$K$5:$K$8972=NW$2) * IFERROR(FRACAS!$AN$5:$AN$8972,0) ) ) / IFERROR($ND143/FRACAS!$AY$1*60,0), 1 )))</f>
        <v/>
      </c>
      <c r="NX143" s="193" t="str" cm="1">
        <f t="array" ref="NX143">IF($ND143=0,"",(IFERROR( (IFERROR($ND143/FRACAS!$AY$1*60,0) - SUMPRODUCT( (FRACAS!$K$5:$K$8972=NX$2) * IFERROR(FRACAS!$AN$5:$AN$8972,0) ) ) / IFERROR($ND143/FRACAS!$AY$1*60,0), 1 )))</f>
        <v/>
      </c>
      <c r="NY143" s="193" t="str" cm="1">
        <f t="array" ref="NY143">IF($ND143=0,"",(IFERROR( (IFERROR($ND143/FRACAS!$AY$1*60,0) - SUMPRODUCT( (FRACAS!$K$5:$K$8972=NY$2) * IFERROR(FRACAS!$AN$5:$AN$8972,0) ) ) / IFERROR($ND143/FRACAS!$AY$1*60,0), 1 )))</f>
        <v/>
      </c>
      <c r="NZ143" s="193" t="str" cm="1">
        <f t="array" ref="NZ143">IF($ND143=0,"",(IFERROR( (IFERROR($ND143/FRACAS!$AY$1*60,0) - SUMPRODUCT( (FRACAS!$K$5:$K$8972=NZ$2) * IFERROR(FRACAS!$AN$5:$AN$8972,0) ) ) / IFERROR($ND143/FRACAS!$AY$1*60,0), 1 )))</f>
        <v/>
      </c>
      <c r="OA143" s="193" t="str" cm="1">
        <f t="array" ref="OA143">IF($ND143=0,"",(IFERROR( (IFERROR($ND143/FRACAS!$AY$1*60,0) - SUMPRODUCT( (FRACAS!$K$5:$K$8972=OA$2) * IFERROR(FRACAS!$AN$5:$AN$8972,0) ) ) / IFERROR($ND143/FRACAS!$AY$1*60,0), 1 )))</f>
        <v/>
      </c>
      <c r="OB143" s="193" t="str" cm="1">
        <f t="array" ref="OB143">IF($ND143=0,"",(IFERROR( (IFERROR($ND143/FRACAS!$AY$1*60,0) - SUMPRODUCT( (FRACAS!$K$5:$K$8972=OB$2) * IFERROR(FRACAS!$AN$5:$AN$8972,0) ) ) / IFERROR($ND143/FRACAS!$AY$1*60,0), 1 )))</f>
        <v/>
      </c>
      <c r="OC143" s="193" t="str" cm="1">
        <f t="array" ref="OC143">IF($ND143=0,"",(IFERROR( (IFERROR($ND143/FRACAS!$AY$1*60,0) - SUMPRODUCT( (FRACAS!$K$5:$K$8972=OC$2) * IFERROR(FRACAS!$AN$5:$AN$8972,0) ) ) / IFERROR($ND143/FRACAS!$AY$1*60,0), 1 )))</f>
        <v/>
      </c>
      <c r="OD143" s="193" t="str" cm="1">
        <f t="array" ref="OD143">IF($ND143=0,"",(IFERROR( (IFERROR($ND143/FRACAS!$AY$1*60,0) - SUMPRODUCT( (FRACAS!$K$5:$K$8972=OD$2) * IFERROR(FRACAS!$AN$5:$AN$8972,0) ) ) / IFERROR($ND143/FRACAS!$AY$1*60,0), 1 )))</f>
        <v/>
      </c>
      <c r="OE143" s="193" t="str" cm="1">
        <f t="array" ref="OE143">IF($ND143=0,"",(IFERROR( (IFERROR($ND143/FRACAS!$AY$1*60,0) - SUMPRODUCT( (FRACAS!$K$5:$K$8972=OE$2) * IFERROR(FRACAS!$AN$5:$AN$8972,0) ) ) / IFERROR($ND143/FRACAS!$AY$1*60,0), 1 )))</f>
        <v/>
      </c>
      <c r="OF143" s="193" t="str" cm="1">
        <f t="array" ref="OF143">IF($ND143=0,"",(IFERROR( (IFERROR($ND143/FRACAS!$AY$1*60,0) - SUMPRODUCT( (FRACAS!$K$5:$K$8972=OF$2) * IFERROR(FRACAS!$AN$5:$AN$8972,0) ) ) / IFERROR($ND143/FRACAS!$AY$1*60,0), 1 )))</f>
        <v/>
      </c>
      <c r="OG143" s="193" t="str" cm="1">
        <f t="array" ref="OG143">IF($ND143=0,"",(IFERROR( (IFERROR($ND143/FRACAS!$AY$1*60,0) - SUMPRODUCT( (FRACAS!$K$5:$K$8972=OG$2) * IFERROR(FRACAS!$AN$5:$AN$8972,0) ) ) / IFERROR($ND143/FRACAS!$AY$1*60,0), 1 )))</f>
        <v/>
      </c>
      <c r="OH143" s="193" t="str" cm="1">
        <f t="array" ref="OH143">IF($ND143=0,"",(IFERROR( (IFERROR($ND143/FRACAS!$AY$1*60,0) - SUMPRODUCT( (FRACAS!$K$5:$K$8972=OH$2) * IFERROR(FRACAS!$AN$5:$AN$8972,0) ) ) / IFERROR($ND143/FRACAS!$AY$1*60,0), 1 )))</f>
        <v/>
      </c>
      <c r="OI143" s="193" t="str" cm="1">
        <f t="array" ref="OI143">IF($ND143=0,"",(IFERROR( (IFERROR($ND143/FRACAS!$AY$1*60,0) - SUMPRODUCT( (FRACAS!$K$5:$K$8972=OI$2) * IFERROR(FRACAS!$AN$5:$AN$8972,0) ) ) / IFERROR($ND143/FRACAS!$AY$1*60,0), 1 )))</f>
        <v/>
      </c>
      <c r="OJ143" s="193" t="str" cm="1">
        <f t="array" ref="OJ143">IF($ND143=0,"",(IFERROR( (IFERROR($ND143/FRACAS!$AY$1*60,0) - SUMPRODUCT( (FRACAS!$K$5:$K$8972=OJ$2) * IFERROR(FRACAS!$AN$5:$AN$8972,0) ) ) / IFERROR($ND143/FRACAS!$AY$1*60,0), 1 )))</f>
        <v/>
      </c>
      <c r="OK143" s="193" t="str" cm="1">
        <f t="array" ref="OK143">IF($ND143=0,"",(IFERROR( (IFERROR($ND143/FRACAS!$AY$1*60,0) - SUMPRODUCT( (FRACAS!$K$5:$K$8972=OK$2) * IFERROR(FRACAS!$AN$5:$AN$8972,0) ) ) / IFERROR($ND143/FRACAS!$AY$1*60,0), 1 )))</f>
        <v/>
      </c>
      <c r="OL143" s="193" t="str" cm="1">
        <f t="array" ref="OL143">IF($ND143=0,"",(IFERROR( (IFERROR($ND143/FRACAS!$AY$1*60,0) - SUMPRODUCT( (FRACAS!$K$5:$K$8972=OL$2) * IFERROR(FRACAS!$AN$5:$AN$8972,0) ) ) / IFERROR($ND143/FRACAS!$AY$1*60,0), 1 )))</f>
        <v/>
      </c>
      <c r="OM143" s="193" t="str" cm="1">
        <f t="array" ref="OM143">IF($ND143=0,"",(IFERROR( (IFERROR($ND143/FRACAS!$AY$1*60,0) - SUMPRODUCT( (FRACAS!$K$5:$K$8972=OM$2) * IFERROR(FRACAS!$AN$5:$AN$8972,0) ) ) / IFERROR($ND143/FRACAS!$AY$1*60,0), 1 )))</f>
        <v/>
      </c>
      <c r="ON143" s="193" t="str" cm="1">
        <f t="array" ref="ON143">IF($ND143=0,"",(IFERROR( (IFERROR($ND143/FRACAS!$AY$1*60,0) - SUMPRODUCT( (FRACAS!$K$5:$K$8972=ON$2) * IFERROR(FRACAS!$AN$5:$AN$8972,0) ) ) / IFERROR($ND143/FRACAS!$AY$1*60,0), 1 )))</f>
        <v/>
      </c>
      <c r="OO143" s="193" t="str" cm="1">
        <f t="array" ref="OO143">IF($ND143=0,"",(IFERROR( (IFERROR($ND143/FRACAS!$AY$1*60,0) - SUMPRODUCT( (FRACAS!$K$5:$K$8972=OO$2) * IFERROR(FRACAS!$AN$5:$AN$8972,0) ) ) / IFERROR($ND143/FRACAS!$AY$1*60,0), 1 )))</f>
        <v/>
      </c>
      <c r="OP143" s="193" t="str" cm="1">
        <f t="array" ref="OP143">IF($ND143=0,"",(IFERROR( (IFERROR($ND143/FRACAS!$AY$1*60,0) - SUMPRODUCT( (FRACAS!$K$5:$K$8972=OP$2) * IFERROR(FRACAS!$AN$5:$AN$8972,0) ) ) / IFERROR($ND143/FRACAS!$AY$1*60,0), 1 )))</f>
        <v/>
      </c>
      <c r="OQ143" s="193" t="str" cm="1">
        <f t="array" ref="OQ143">IF($ND143=0,"",(IFERROR( (IFERROR($ND143/FRACAS!$AY$1*60,0) - SUMPRODUCT( (FRACAS!$K$5:$K$8972=OQ$2) * IFERROR(FRACAS!$AN$5:$AN$8972,0) ) ) / IFERROR($ND143/FRACAS!$AY$1*60,0), 1 )))</f>
        <v/>
      </c>
      <c r="OR143" s="193" t="str" cm="1">
        <f t="array" ref="OR143">IF($ND143=0,"",(IFERROR( (IFERROR($ND143/FRACAS!$AY$1*60,0) - SUMPRODUCT( (FRACAS!$K$5:$K$8972=OR$2) * IFERROR(FRACAS!$AN$5:$AN$8972,0) ) ) / IFERROR($ND143/FRACAS!$AY$1*60,0), 1 )))</f>
        <v/>
      </c>
      <c r="OS143" s="193" t="str" cm="1">
        <f t="array" ref="OS143">IF($ND143=0,"",(IFERROR( (IFERROR($ND143/FRACAS!$AY$1*60,0) - SUMPRODUCT( (FRACAS!$K$5:$K$8972=OS$2) * IFERROR(FRACAS!$AN$5:$AN$8972,0) ) ) / IFERROR($ND143/FRACAS!$AY$1*60,0), 1 )))</f>
        <v/>
      </c>
      <c r="OT143" s="243" t="str" cm="1">
        <f t="array" ref="OT143">IF($ND143=0,"",(IFERROR( (IFERROR($ND143/FRACAS!$AY$1*60,0) - SUMPRODUCT( (FRACAS!$K$5:$K$8972=OT$2) * IFERROR(FRACAS!$AN$5:$AN$8972,0) ) ) / IFERROR($ND143/FRACAS!$AY$1*60,0), 1 )))</f>
        <v/>
      </c>
    </row>
    <row r="144" spans="2:410" x14ac:dyDescent="0.2">
      <c r="B144" s="233"/>
      <c r="C144" s="259">
        <f>IF('[1]17.11.2025 IASI18 Mileage'!C144="","",'[1]17.11.2025 IASI18 Mileage'!C144)</f>
        <v>46944</v>
      </c>
      <c r="D144" s="201" t="str">
        <f>IF('[1]17.11.2025 IASI18 Mileage'!D144="","",'[1]17.11.2025 IASI18 Mileage'!D144)</f>
        <v/>
      </c>
      <c r="E144" s="201" t="str">
        <f>IF('[1]17.11.2025 IASI18 Mileage'!E144="","",'[1]17.11.2025 IASI18 Mileage'!E144)</f>
        <v/>
      </c>
      <c r="F144" s="201" t="str">
        <f>IF('[1]17.11.2025 IASI18 Mileage'!F144="","",'[1]17.11.2025 IASI18 Mileage'!F144)</f>
        <v/>
      </c>
      <c r="G144" s="201" t="str">
        <f>IF('[1]17.11.2025 IASI18 Mileage'!G144="","",'[1]17.11.2025 IASI18 Mileage'!G144)</f>
        <v/>
      </c>
      <c r="H144" s="201" t="str">
        <f>IF('[1]17.11.2025 IASI18 Mileage'!H144="","",'[1]17.11.2025 IASI18 Mileage'!H144)</f>
        <v/>
      </c>
      <c r="I144" s="201" t="str">
        <f>IF('[1]17.11.2025 IASI18 Mileage'!I144="","",'[1]17.11.2025 IASI18 Mileage'!I144)</f>
        <v/>
      </c>
      <c r="J144" s="201" t="str">
        <f>IF('[1]17.11.2025 IASI18 Mileage'!J144="","",'[1]17.11.2025 IASI18 Mileage'!J144)</f>
        <v/>
      </c>
      <c r="K144" s="201" t="str">
        <f>IF('[1]17.11.2025 IASI18 Mileage'!K144="","",'[1]17.11.2025 IASI18 Mileage'!K144)</f>
        <v/>
      </c>
      <c r="L144" s="201" t="str">
        <f>IF('[1]17.11.2025 IASI18 Mileage'!L144="","",'[1]17.11.2025 IASI18 Mileage'!L144)</f>
        <v/>
      </c>
      <c r="M144" s="201" t="str">
        <f>IF('[1]17.11.2025 IASI18 Mileage'!M144="","",'[1]17.11.2025 IASI18 Mileage'!M144)</f>
        <v/>
      </c>
      <c r="N144" s="201" t="str">
        <f>IF('[1]17.11.2025 IASI18 Mileage'!N144="","",'[1]17.11.2025 IASI18 Mileage'!N144)</f>
        <v/>
      </c>
      <c r="O144" s="201" t="str">
        <f>IF('[1]17.11.2025 IASI18 Mileage'!O144="","",'[1]17.11.2025 IASI18 Mileage'!O144)</f>
        <v/>
      </c>
      <c r="P144" s="201" t="str">
        <f>IF('[1]17.11.2025 IASI18 Mileage'!P144="","",'[1]17.11.2025 IASI18 Mileage'!P144)</f>
        <v/>
      </c>
      <c r="Q144" s="201" t="str">
        <f>IF('[1]17.11.2025 IASI18 Mileage'!Q144="","",'[1]17.11.2025 IASI18 Mileage'!Q144)</f>
        <v/>
      </c>
      <c r="R144" s="201" t="str">
        <f>IF('[1]17.11.2025 IASI18 Mileage'!R144="","",'[1]17.11.2025 IASI18 Mileage'!R144)</f>
        <v/>
      </c>
      <c r="S144" s="201" t="str">
        <f>IF('[1]17.11.2025 IASI18 Mileage'!S144="","",'[1]17.11.2025 IASI18 Mileage'!S144)</f>
        <v/>
      </c>
      <c r="T144" s="201" t="str">
        <f>IF('[1]17.11.2025 IASI18 Mileage'!T144="","",'[1]17.11.2025 IASI18 Mileage'!T144)</f>
        <v/>
      </c>
      <c r="U144" s="201" t="str">
        <f>IF('[1]17.11.2025 IASI18 Mileage'!U144="","",'[1]17.11.2025 IASI18 Mileage'!U144)</f>
        <v/>
      </c>
      <c r="V144" s="201"/>
      <c r="W144" s="201"/>
      <c r="X144" s="201"/>
      <c r="Y144" s="201"/>
      <c r="Z144" s="201"/>
      <c r="AA144" s="201"/>
      <c r="AB144" s="201"/>
      <c r="AC144" s="201"/>
      <c r="AD144" s="201"/>
      <c r="AE144" s="201"/>
      <c r="AF144" s="201"/>
      <c r="AG144" s="201"/>
      <c r="AH144" s="201"/>
      <c r="AI144" s="201"/>
      <c r="AJ144" s="201"/>
      <c r="AK144" s="201"/>
      <c r="AL144" s="201"/>
      <c r="AM144" s="201"/>
      <c r="AN144" s="201"/>
      <c r="AO144" s="201"/>
      <c r="AP144" s="201"/>
      <c r="AQ144" s="201"/>
      <c r="AR144" s="201"/>
      <c r="AS144" s="201"/>
      <c r="AT144" s="201"/>
      <c r="AU144" s="201"/>
      <c r="AV144" s="201"/>
      <c r="AW144" s="201"/>
      <c r="AX144" s="201"/>
      <c r="AY144" s="201"/>
      <c r="AZ144" s="201"/>
      <c r="BA144" s="202"/>
      <c r="BB144" s="184"/>
      <c r="BC144" s="184"/>
      <c r="BD144" s="234"/>
      <c r="BE144" s="234"/>
      <c r="BF144" s="234"/>
      <c r="BG144" s="234"/>
      <c r="BH144" s="234"/>
      <c r="BI144" s="234"/>
      <c r="BJ144" s="234"/>
      <c r="BK144" s="234"/>
      <c r="BL144" s="234"/>
      <c r="BM144" s="234"/>
      <c r="BN144" s="234"/>
      <c r="BO144" s="234"/>
      <c r="BP144" s="234"/>
      <c r="BQ144" s="234"/>
      <c r="BR144" s="234"/>
      <c r="BS144" s="234"/>
      <c r="BT144" s="234"/>
      <c r="BU144" s="234"/>
      <c r="BV144" s="234"/>
      <c r="BW144" s="234"/>
      <c r="BX144" s="234"/>
      <c r="BY144" s="234"/>
      <c r="BZ144" s="234"/>
      <c r="CA144" s="234"/>
      <c r="CB144" s="234"/>
      <c r="CC144" s="234"/>
      <c r="CD144" s="234"/>
      <c r="CE144" s="234"/>
      <c r="CF144" s="234"/>
      <c r="CG144" s="234"/>
      <c r="CH144" s="234"/>
      <c r="CI144" s="234"/>
      <c r="CJ144" s="234"/>
      <c r="CK144" s="234"/>
      <c r="CL144" s="234"/>
      <c r="CM144" s="234"/>
      <c r="CN144" s="234"/>
      <c r="CO144" s="234"/>
      <c r="CP144" s="234"/>
      <c r="CQ144" s="234"/>
      <c r="CR144" s="234"/>
      <c r="CS144" s="234"/>
      <c r="CT144" s="234"/>
      <c r="CU144" s="234"/>
      <c r="CV144" s="234"/>
      <c r="CW144" s="234"/>
      <c r="CX144" s="234"/>
      <c r="CY144" s="234"/>
      <c r="CZ144" s="234"/>
      <c r="DA144" s="234"/>
      <c r="DB144" s="234"/>
      <c r="DC144" s="184">
        <f t="shared" si="14"/>
        <v>0</v>
      </c>
      <c r="DD144" s="235" t="str">
        <f t="shared" si="15"/>
        <v/>
      </c>
      <c r="DE144" s="186">
        <f>IF(D144&gt; 0,(COUNTIFS(FRACAS!$B$5:$B$8972, D$4, FRACAS!$D$5:$D$8972, "&lt;="&amp;D144)), "" )</f>
        <v>0</v>
      </c>
      <c r="DF144" s="186">
        <f>IF(E144&gt; 0,(COUNTIFS(FRACAS!$B$5:$B$8972, E$4, FRACAS!$D$5:$D$8972, "&lt;="&amp;E144)), "" )</f>
        <v>0</v>
      </c>
      <c r="DG144" s="186">
        <f>IF(F144&gt; 0,(COUNTIFS(FRACAS!$B$5:$B$8972, F$4, FRACAS!$D$5:$D$8972, "&lt;="&amp;F144)), "" )</f>
        <v>0</v>
      </c>
      <c r="DH144" s="186">
        <f>IF(G144&gt; 0,(COUNTIFS(FRACAS!$B$5:$B$8972, G$4, FRACAS!$D$5:$D$8972, "&lt;="&amp;G144)), "" )</f>
        <v>0</v>
      </c>
      <c r="DI144" s="186">
        <f>IF(H144&gt; 0,(COUNTIFS(FRACAS!$B$5:$B$8972, H$4, FRACAS!$D$5:$D$8972, "&lt;="&amp;H144)), "" )</f>
        <v>0</v>
      </c>
      <c r="DJ144" s="186">
        <f>IF(I144&gt; 0,(COUNTIFS(FRACAS!$B$5:$B$8972, I$4, FRACAS!$D$5:$D$8972, "&lt;="&amp;I144)), "" )</f>
        <v>0</v>
      </c>
      <c r="DK144" s="186">
        <f>IF(J144&gt; 0,(COUNTIFS(FRACAS!$B$5:$B$8972, J$4, FRACAS!$D$5:$D$8972, "&lt;="&amp;J144)), "" )</f>
        <v>0</v>
      </c>
      <c r="DL144" s="186">
        <f>IF(K144&gt; 0,(COUNTIFS(FRACAS!$B$5:$B$8972, K$4, FRACAS!$D$5:$D$8972, "&lt;="&amp;K144)), "" )</f>
        <v>0</v>
      </c>
      <c r="DM144" s="186">
        <f>IF(L144&gt; 0,(COUNTIFS(FRACAS!$B$5:$B$8972, L$4, FRACAS!$D$5:$D$8972, "&lt;="&amp;L144)), "" )</f>
        <v>0</v>
      </c>
      <c r="DN144" s="186">
        <f>IF(M144&gt; 0,(COUNTIFS(FRACAS!$B$5:$B$8972, M$4, FRACAS!$D$5:$D$8972, "&lt;="&amp;M144)), "" )</f>
        <v>0</v>
      </c>
      <c r="DO144" s="186">
        <f>IF(N144&gt; 0,(COUNTIFS(FRACAS!$B$5:$B$8972, N$4, FRACAS!$D$5:$D$8972, "&lt;="&amp;N144)), "" )</f>
        <v>0</v>
      </c>
      <c r="DP144" s="186">
        <f>IF(O144&gt; 0,(COUNTIFS(FRACAS!$B$5:$B$8972, O$4, FRACAS!$D$5:$D$8972, "&lt;="&amp;O144)), "" )</f>
        <v>0</v>
      </c>
      <c r="DQ144" s="186">
        <f>IF(P144&gt; 0,(COUNTIFS(FRACAS!$B$5:$B$8972, P$4, FRACAS!$D$5:$D$8972, "&lt;="&amp;P144)), "" )</f>
        <v>0</v>
      </c>
      <c r="DR144" s="186">
        <f>IF(Q144&gt; 0,(COUNTIFS(FRACAS!$B$5:$B$8972, Q$4, FRACAS!$D$5:$D$8972, "&lt;="&amp;Q144)), "" )</f>
        <v>0</v>
      </c>
      <c r="DS144" s="186">
        <f>IF(R144&gt; 0,(COUNTIFS(FRACAS!$B$5:$B$8972, R$4, FRACAS!$D$5:$D$8972, "&lt;="&amp;R144)), "" )</f>
        <v>0</v>
      </c>
      <c r="DT144" s="186">
        <f>IF(S144&gt; 0,(COUNTIFS(FRACAS!$B$5:$B$8972, S$4, FRACAS!$D$5:$D$8972, "&lt;="&amp;S144)), "" )</f>
        <v>0</v>
      </c>
      <c r="DU144" s="186">
        <f>IF(T144&gt; 0,(COUNTIFS(FRACAS!$B$5:$B$8972, T$4, FRACAS!$D$5:$D$8972, "&lt;="&amp;T144)), "" )</f>
        <v>0</v>
      </c>
      <c r="DV144" s="186">
        <f>IF(U144&gt; 0,(COUNTIFS(FRACAS!$B$5:$B$8972, U$4, FRACAS!$D$5:$D$8972, "&lt;="&amp;U144)), "" )</f>
        <v>0</v>
      </c>
      <c r="DW144" s="186" t="str">
        <f>IF(V144&gt; 0,(COUNTIFS(FRACAS!$B$5:$B$8972, V$4, FRACAS!$D$5:$D$8972, "&lt;="&amp;V144)), "" )</f>
        <v/>
      </c>
      <c r="DX144" s="186" t="str">
        <f>IF(W144&gt; 0,(COUNTIFS(FRACAS!$B$5:$B$8972, W$4, FRACAS!$D$5:$D$8972, "&lt;="&amp;W144)), "" )</f>
        <v/>
      </c>
      <c r="DY144" s="186" t="str">
        <f>IF(X144&gt; 0,(COUNTIFS(FRACAS!$B$5:$B$8972, X$4, FRACAS!$D$5:$D$8972, "&lt;="&amp;X144)), "" )</f>
        <v/>
      </c>
      <c r="DZ144" s="186" t="str">
        <f>IF(Y144&gt; 0,(COUNTIFS(FRACAS!$B$5:$B$8972, Y$4, FRACAS!$D$5:$D$8972, "&lt;="&amp;Y144)), "" )</f>
        <v/>
      </c>
      <c r="EA144" s="186" t="str">
        <f>IF(Z144&gt; 0,(COUNTIFS(FRACAS!$B$5:$B$8972, Z$4, FRACAS!$D$5:$D$8972, "&lt;="&amp;Z144)), "" )</f>
        <v/>
      </c>
      <c r="EB144" s="186" t="str">
        <f>IF(AA144&gt; 0,(COUNTIFS(FRACAS!$B$5:$B$8972, AA$4, FRACAS!$D$5:$D$8972, "&lt;="&amp;AA144)), "" )</f>
        <v/>
      </c>
      <c r="EC144" s="186" t="str">
        <f>IF(AB144&gt; 0,(COUNTIFS(FRACAS!$B$5:$B$8972, AB$4, FRACAS!$D$5:$D$8972, "&lt;="&amp;AB144)), "" )</f>
        <v/>
      </c>
      <c r="ED144" s="186" t="str">
        <f>IF(AC144&gt; 0,(COUNTIFS(FRACAS!$B$5:$B$8972, AC$4, FRACAS!$D$5:$D$8972, "&lt;="&amp;AC144)), "" )</f>
        <v/>
      </c>
      <c r="EE144" s="186" t="str">
        <f>IF(AD144&gt; 0,(COUNTIFS(FRACAS!$B$5:$B$8972, AD$4, FRACAS!$D$5:$D$8972, "&lt;="&amp;AD144)), "" )</f>
        <v/>
      </c>
      <c r="EF144" s="186" t="str">
        <f>IF(AE144&gt; 0,(COUNTIFS(FRACAS!$B$5:$B$8972, AE$4, FRACAS!$D$5:$D$8972, "&lt;="&amp;AE144)), "" )</f>
        <v/>
      </c>
      <c r="EG144" s="186" t="str">
        <f>IF(AF144&gt; 0,(COUNTIFS(FRACAS!$B$5:$B$8972, AF$4, FRACAS!$D$5:$D$8972, "&lt;="&amp;AF144)), "" )</f>
        <v/>
      </c>
      <c r="EH144" s="186" t="str">
        <f>IF(AG144&gt; 0,(COUNTIFS(FRACAS!$B$5:$B$8972, AG$4, FRACAS!$D$5:$D$8972, "&lt;="&amp;AG144)), "" )</f>
        <v/>
      </c>
      <c r="EI144" s="186" t="str">
        <f>IF(AH144&gt; 0,(COUNTIFS(FRACAS!$B$5:$B$8972, AH$4, FRACAS!$D$5:$D$8972, "&lt;="&amp;AH144)), "" )</f>
        <v/>
      </c>
      <c r="EJ144" s="186" t="str">
        <f>IF(AI144&gt; 0,(COUNTIFS(FRACAS!$B$5:$B$8972, AI$4, FRACAS!$D$5:$D$8972, "&lt;="&amp;AI144)), "" )</f>
        <v/>
      </c>
      <c r="EK144" s="186" t="str">
        <f>IF(AJ144&gt; 0,(COUNTIFS(FRACAS!$B$5:$B$8972, AJ$4, FRACAS!$D$5:$D$8972, "&lt;="&amp;AJ144)), "" )</f>
        <v/>
      </c>
      <c r="EL144" s="186" t="str">
        <f>IF(AK144&gt; 0,(COUNTIFS(FRACAS!$B$5:$B$8972, AK$4, FRACAS!$D$5:$D$8972, "&lt;="&amp;AK144)), "" )</f>
        <v/>
      </c>
      <c r="EM144" s="186" t="str">
        <f>IF(AL144&gt; 0,(COUNTIFS(FRACAS!$B$5:$B$8972, AL$4, FRACAS!$D$5:$D$8972, "&lt;="&amp;AL144)), "" )</f>
        <v/>
      </c>
      <c r="EN144" s="186" t="str">
        <f>IF(AM144&gt; 0,(COUNTIFS(FRACAS!$B$5:$B$8972, AM$4, FRACAS!$D$5:$D$8972, "&lt;="&amp;AM144)), "" )</f>
        <v/>
      </c>
      <c r="EO144" s="186" t="str">
        <f>IF(AN144&gt; 0,(COUNTIFS(FRACAS!$B$5:$B$8972, AN$4, FRACAS!$D$5:$D$8972, "&lt;="&amp;AN144)), "" )</f>
        <v/>
      </c>
      <c r="EP144" s="186" t="str">
        <f>IF(AO144&gt; 0,(COUNTIFS(FRACAS!$B$5:$B$8972, AO$4, FRACAS!$D$5:$D$8972, "&lt;="&amp;AO144)), "" )</f>
        <v/>
      </c>
      <c r="EQ144" s="186" t="str">
        <f>IF(AP144&gt; 0,(COUNTIFS(FRACAS!$B$5:$B$8972, AP$4, FRACAS!$D$5:$D$8972, "&lt;="&amp;AP144)), "" )</f>
        <v/>
      </c>
      <c r="ER144" s="186" t="str">
        <f>IF(AQ144&gt; 0,(COUNTIFS(FRACAS!$B$5:$B$8972, AQ$4, FRACAS!$D$5:$D$8972, "&lt;="&amp;AQ144)), "" )</f>
        <v/>
      </c>
      <c r="ES144" s="244"/>
      <c r="ET144" s="186"/>
      <c r="EU144" s="186"/>
      <c r="EV144" s="186"/>
      <c r="EW144" s="186"/>
      <c r="EX144" s="186"/>
      <c r="EY144" s="186"/>
      <c r="EZ144" s="186"/>
      <c r="FA144" s="186"/>
      <c r="FB144" s="203"/>
      <c r="FC144" s="204"/>
      <c r="FD144" s="204"/>
      <c r="FE144" s="190"/>
      <c r="FF144" s="190"/>
      <c r="FG144" s="190"/>
      <c r="FH144" s="190"/>
      <c r="FI144" s="190"/>
      <c r="FJ144" s="190"/>
      <c r="FK144" s="190"/>
      <c r="FL144" s="190"/>
      <c r="FM144" s="190"/>
      <c r="FN144" s="190"/>
      <c r="FO144" s="190"/>
      <c r="FP144" s="190"/>
      <c r="FQ144" s="190"/>
      <c r="FR144" s="190"/>
      <c r="FS144" s="190"/>
      <c r="FT144" s="190"/>
      <c r="FU144" s="190"/>
      <c r="FV144" s="190"/>
      <c r="FW144" s="190"/>
      <c r="FX144" s="190"/>
      <c r="FY144" s="190"/>
      <c r="FZ144" s="190"/>
      <c r="GA144" s="190"/>
      <c r="GB144" s="190"/>
      <c r="GC144" s="190"/>
      <c r="GD144" s="190"/>
      <c r="GE144" s="190"/>
      <c r="GF144" s="190"/>
      <c r="GG144" s="190"/>
      <c r="GH144" s="190"/>
      <c r="GI144" s="190"/>
      <c r="GJ144" s="190"/>
      <c r="GK144" s="190"/>
      <c r="GL144" s="190"/>
      <c r="GM144" s="190"/>
      <c r="GN144" s="190"/>
      <c r="GO144" s="190"/>
      <c r="GP144" s="190"/>
      <c r="GQ144" s="190"/>
      <c r="GR144" s="190"/>
      <c r="GS144" s="190"/>
      <c r="GT144" s="190"/>
      <c r="GU144" s="190"/>
      <c r="GV144" s="190"/>
      <c r="GW144" s="190"/>
      <c r="GX144" s="190"/>
      <c r="GY144" s="190"/>
      <c r="GZ144" s="190"/>
      <c r="HA144" s="190"/>
      <c r="HB144" s="190"/>
      <c r="HD144" s="190"/>
      <c r="HE144" s="190"/>
      <c r="HF144" s="190"/>
      <c r="HG144" s="190"/>
      <c r="HH144" s="190"/>
      <c r="HI144" s="190"/>
      <c r="HJ144" s="190"/>
      <c r="HK144" s="190"/>
      <c r="HL144" s="190"/>
      <c r="HM144" s="190"/>
      <c r="HN144" s="190"/>
      <c r="HO144" s="190"/>
      <c r="HP144" s="190"/>
      <c r="HQ144" s="190"/>
      <c r="HR144" s="190"/>
      <c r="HS144" s="190"/>
      <c r="HT144" s="190"/>
      <c r="HU144" s="190"/>
      <c r="HV144" s="190"/>
      <c r="HW144" s="190"/>
      <c r="HX144" s="190"/>
      <c r="HY144" s="190"/>
      <c r="HZ144" s="190"/>
      <c r="IA144" s="190"/>
      <c r="IB144" s="190"/>
      <c r="IC144" s="190"/>
      <c r="ID144" s="190"/>
      <c r="IE144" s="190"/>
      <c r="IF144" s="190"/>
      <c r="IG144" s="190"/>
      <c r="IH144" s="190"/>
      <c r="II144" s="190"/>
      <c r="IJ144" s="190"/>
      <c r="IK144" s="190"/>
      <c r="IL144" s="190"/>
      <c r="IM144" s="190"/>
      <c r="IN144" s="190"/>
      <c r="IO144" s="190"/>
      <c r="IP144" s="190"/>
      <c r="IQ144" s="190"/>
      <c r="IR144" s="190"/>
      <c r="IS144" s="190"/>
      <c r="IT144" s="190"/>
      <c r="IU144" s="190"/>
      <c r="IV144" s="190"/>
      <c r="IW144" s="190"/>
      <c r="IX144" s="190"/>
      <c r="IY144" s="190"/>
      <c r="IZ144" s="190"/>
      <c r="JA144" s="190"/>
      <c r="JB144" s="190"/>
      <c r="JC144" s="190"/>
      <c r="JD144" s="238"/>
      <c r="JE144" s="238"/>
      <c r="JF144" s="238"/>
      <c r="JG144" s="238"/>
      <c r="JH144" s="238"/>
      <c r="JI144" s="238"/>
      <c r="JJ144" s="238"/>
      <c r="JK144" s="238"/>
      <c r="JL144" s="238"/>
      <c r="JM144" s="238"/>
      <c r="JN144" s="239"/>
      <c r="JO144" s="193"/>
      <c r="JP144" s="193"/>
      <c r="JQ144" s="193"/>
      <c r="JR144" s="193"/>
      <c r="JS144" s="193"/>
      <c r="JT144" s="193"/>
      <c r="JU144" s="193"/>
      <c r="JV144" s="193"/>
      <c r="JW144" s="193"/>
      <c r="JX144" s="193"/>
      <c r="JY144" s="193"/>
      <c r="JZ144" s="193"/>
      <c r="KA144" s="193"/>
      <c r="KB144" s="193"/>
      <c r="KC144" s="193"/>
      <c r="KD144" s="193"/>
      <c r="KE144" s="193"/>
      <c r="KF144" s="193"/>
      <c r="KG144" s="193"/>
      <c r="KH144" s="193"/>
      <c r="KI144" s="193"/>
      <c r="KJ144" s="193"/>
      <c r="KK144" s="193"/>
      <c r="KL144" s="193"/>
      <c r="KM144" s="193"/>
      <c r="KN144" s="193"/>
      <c r="KO144" s="193"/>
      <c r="KP144" s="193"/>
      <c r="KQ144" s="193"/>
      <c r="KR144" s="193"/>
      <c r="KS144" s="193"/>
      <c r="KT144" s="193"/>
      <c r="KU144" s="193"/>
      <c r="KV144" s="193"/>
      <c r="KW144" s="193"/>
      <c r="KX144" s="193"/>
      <c r="KY144" s="193"/>
      <c r="KZ144" s="193"/>
      <c r="LA144" s="193"/>
      <c r="LB144" s="192"/>
      <c r="LC144" s="235" t="str">
        <f t="shared" si="13"/>
        <v/>
      </c>
      <c r="LD144" s="240" t="str" cm="1">
        <f t="array" ref="LD144">IFERROR((((D144/FRACAS!$AY$1)*60
)-(SUMPRODUCT((FRACAS!$B$5:$B$8970=D$4)*(FRACAS!$D$5:$D$8970&lt;=D144)*(IFERROR(FRACAS!$AM$5:$AM$8970,0)))
))/((D144/FRACAS!$AY$1)*60),"")</f>
        <v/>
      </c>
      <c r="LE144" s="240" t="str" cm="1">
        <f t="array" ref="LE144">IFERROR((((E144/FRACAS!$AY$1)*60
)-(SUMPRODUCT((FRACAS!$B$5:$B$8970=E$4)*(FRACAS!$D$5:$D$8970&lt;=E144)*(IFERROR(FRACAS!$AM$5:$AM$8970,0)))
))/((E144/FRACAS!$AY$1)*60),"")</f>
        <v/>
      </c>
      <c r="LF144" s="240" t="str" cm="1">
        <f t="array" ref="LF144">IFERROR((((F144/FRACAS!$AY$1)*60
)-(SUMPRODUCT((FRACAS!$B$5:$B$8970=F$4)*(FRACAS!$D$5:$D$8970&lt;=F144)*(IFERROR(FRACAS!$AM$5:$AM$8970,0)))
))/((F144/FRACAS!$AY$1)*60),"")</f>
        <v/>
      </c>
      <c r="LG144" s="240" t="str" cm="1">
        <f t="array" ref="LG144">IFERROR((((G144/FRACAS!$AY$1)*60
)-(SUMPRODUCT((FRACAS!$B$5:$B$8970=G$4)*(FRACAS!$D$5:$D$8970&lt;=G144)*(IFERROR(FRACAS!$AM$5:$AM$8970,0)))
))/((G144/FRACAS!$AY$1)*60),"")</f>
        <v/>
      </c>
      <c r="LH144" s="240" t="str" cm="1">
        <f t="array" ref="LH144">IFERROR((((H144/FRACAS!$AY$1)*60
)-(SUMPRODUCT((FRACAS!$B$5:$B$8970=H$4)*(FRACAS!$D$5:$D$8970&lt;=H144)*(IFERROR(FRACAS!$AM$5:$AM$8970,0)))
))/((H144/FRACAS!$AY$1)*60),"")</f>
        <v/>
      </c>
      <c r="LI144" s="240" t="str" cm="1">
        <f t="array" ref="LI144">IFERROR((((I144/FRACAS!$AY$1)*60
)-(SUMPRODUCT((FRACAS!$B$5:$B$8970=I$4)*(FRACAS!$D$5:$D$8970&lt;=I144)*(IFERROR(FRACAS!$AM$5:$AM$8970,0)))
))/((I144/FRACAS!$AY$1)*60),"")</f>
        <v/>
      </c>
      <c r="LJ144" s="240" t="str" cm="1">
        <f t="array" ref="LJ144">IFERROR((((J144/FRACAS!$AY$1)*60
)-(SUMPRODUCT((FRACAS!$B$5:$B$8970=J$4)*(FRACAS!$D$5:$D$8970&lt;=J144)*(IFERROR(FRACAS!$AM$5:$AM$8970,0)))
))/((J144/FRACAS!$AY$1)*60),"")</f>
        <v/>
      </c>
      <c r="LK144" s="240" t="str" cm="1">
        <f t="array" ref="LK144">IFERROR((((K144/FRACAS!$AY$1)*60
)-(SUMPRODUCT((FRACAS!$B$5:$B$8970=K$4)*(FRACAS!$D$5:$D$8970&lt;=K144)*(IFERROR(FRACAS!$AM$5:$AM$8970,0)))
))/((K144/FRACAS!$AY$1)*60),"")</f>
        <v/>
      </c>
      <c r="LL144" s="240" t="str" cm="1">
        <f t="array" ref="LL144">IFERROR((((L144/FRACAS!$AY$1)*60
)-(SUMPRODUCT((FRACAS!$B$5:$B$8970=L$4)*(FRACAS!$D$5:$D$8970&lt;=L144)*(IFERROR(FRACAS!$AM$5:$AM$8970,0)))
))/((L144/FRACAS!$AY$1)*60),"")</f>
        <v/>
      </c>
      <c r="LM144" s="240" t="str" cm="1">
        <f t="array" ref="LM144">IFERROR((((M144/FRACAS!$AY$1)*60
)-(SUMPRODUCT((FRACAS!$B$5:$B$8970=M$4)*(FRACAS!$D$5:$D$8970&lt;=M144)*(IFERROR(FRACAS!$AM$5:$AM$8970,0)))
))/((M144/FRACAS!$AY$1)*60),"")</f>
        <v/>
      </c>
      <c r="LN144" s="240" t="str" cm="1">
        <f t="array" ref="LN144">IFERROR((((N144/FRACAS!$AY$1)*60
)-(SUMPRODUCT((FRACAS!$B$5:$B$8970=N$4)*(FRACAS!$D$5:$D$8970&lt;=N144)*(IFERROR(FRACAS!$AM$5:$AM$8970,0)))
))/((N144/FRACAS!$AY$1)*60),"")</f>
        <v/>
      </c>
      <c r="LO144" s="240" t="str" cm="1">
        <f t="array" ref="LO144">IFERROR((((O144/FRACAS!$AY$1)*60
)-(SUMPRODUCT((FRACAS!$B$5:$B$8970=O$4)*(FRACAS!$D$5:$D$8970&lt;=O144)*(IFERROR(FRACAS!$AM$5:$AM$8970,0)))
))/((O144/FRACAS!$AY$1)*60),"")</f>
        <v/>
      </c>
      <c r="LP144" s="240" t="str" cm="1">
        <f t="array" ref="LP144">IFERROR((((P144/FRACAS!$AY$1)*60
)-(SUMPRODUCT((FRACAS!$B$5:$B$8970=P$4)*(FRACAS!$D$5:$D$8970&lt;=P144)*(IFERROR(FRACAS!$AM$5:$AM$8970,0)))
))/((P144/FRACAS!$AY$1)*60),"")</f>
        <v/>
      </c>
      <c r="LQ144" s="240" t="str" cm="1">
        <f t="array" ref="LQ144">IFERROR((((Q144/FRACAS!$AY$1)*60
)-(SUMPRODUCT((FRACAS!$B$5:$B$8970=Q$4)*(FRACAS!$D$5:$D$8970&lt;=Q144)*(IFERROR(FRACAS!$AM$5:$AM$8970,0)))
))/((Q144/FRACAS!$AY$1)*60),"")</f>
        <v/>
      </c>
      <c r="LR144" s="240" t="str" cm="1">
        <f t="array" ref="LR144">IFERROR((((R144/FRACAS!$AY$1)*60
)-(SUMPRODUCT((FRACAS!$B$5:$B$8970=R$4)*(FRACAS!$D$5:$D$8970&lt;=R144)*(IFERROR(FRACAS!$AM$5:$AM$8970,0)))
))/((R144/FRACAS!$AY$1)*60),"")</f>
        <v/>
      </c>
      <c r="LS144" s="240" t="str" cm="1">
        <f t="array" ref="LS144">IFERROR((((S144/FRACAS!$AY$1)*60
)-(SUMPRODUCT((FRACAS!$B$5:$B$8970=S$4)*(FRACAS!$D$5:$D$8970&lt;=S144)*(IFERROR(FRACAS!$AM$5:$AM$8970,0)))
))/((S144/FRACAS!$AY$1)*60),"")</f>
        <v/>
      </c>
      <c r="LT144" s="240" t="str" cm="1">
        <f t="array" ref="LT144">IFERROR((((T144/FRACAS!$AY$1)*60
)-(SUMPRODUCT((FRACAS!$B$5:$B$8970=T$4)*(FRACAS!$D$5:$D$8970&lt;=T144)*(IFERROR(FRACAS!$AM$5:$AM$8970,0)))
))/((T144/FRACAS!$AY$1)*60),"")</f>
        <v/>
      </c>
      <c r="LU144" s="240" t="str" cm="1">
        <f t="array" ref="LU144">IFERROR((((U144/FRACAS!$AY$1)*60
)-(SUMPRODUCT((FRACAS!$B$5:$B$8970=U$4)*(FRACAS!$D$5:$D$8970&lt;=U144)*(IFERROR(FRACAS!$AM$5:$AM$8970,0)))
))/((U144/FRACAS!$AY$1)*60),"")</f>
        <v/>
      </c>
      <c r="LV144" s="240" t="str" cm="1">
        <f t="array" ref="LV144">IFERROR(
    (((V144/FRACAS!$AY$1)*60))
    /
    (((V144/FRACAS!$AY$1)*60) + SUMPRODUCT((FRACAS!$B$5:$B$8970=V$4)*(FRACAS!$D$5:$D$8970&lt;=V144)*(IFERROR(FRACAS!$AM$5:$AM$8970,0)))
    ),"")</f>
        <v/>
      </c>
      <c r="LW144" s="240" t="str" cm="1">
        <f t="array" ref="LW144">IFERROR(
    (((W144/FRACAS!$AY$1)*60))
    /
    (((W144/FRACAS!$AY$1)*60) + SUMPRODUCT((FRACAS!$B$5:$B$8970=W$4)*(FRACAS!$D$5:$D$8970&lt;=W144)*(IFERROR(FRACAS!$AM$5:$AM$8970,0)))
    ),"")</f>
        <v/>
      </c>
      <c r="LX144" s="240" t="str" cm="1">
        <f t="array" ref="LX144">IFERROR(
    (((X144/FRACAS!$AY$1)*60))
    /
    (((X144/FRACAS!$AY$1)*60) + SUMPRODUCT((FRACAS!$B$5:$B$8970=X$4)*(FRACAS!$D$5:$D$8970&lt;=X144)*(IFERROR(FRACAS!$AM$5:$AM$8970,0)))
    ),"")</f>
        <v/>
      </c>
      <c r="LY144" s="240" t="str" cm="1">
        <f t="array" ref="LY144">IFERROR(
    (((Y144/FRACAS!$AY$1)*60))
    /
    (((Y144/FRACAS!$AY$1)*60) + SUMPRODUCT((FRACAS!$B$5:$B$8970=Y$4)*(FRACAS!$D$5:$D$8970&lt;=Y144)*(IFERROR(FRACAS!$AM$5:$AM$8970,0)))
    ),"")</f>
        <v/>
      </c>
      <c r="LZ144" s="240" t="str" cm="1">
        <f t="array" ref="LZ144">IFERROR(
    (((Z144/FRACAS!$AY$1)*60))
    /
    (((Z144/FRACAS!$AY$1)*60) + SUMPRODUCT((FRACAS!$B$5:$B$8970=Z$4)*(FRACAS!$D$5:$D$8970&lt;=Z144)*(IFERROR(FRACAS!$AM$5:$AM$8970,0)))
    ),"")</f>
        <v/>
      </c>
      <c r="MA144" s="240" t="str" cm="1">
        <f t="array" ref="MA144">IFERROR(
    (((AA144/FRACAS!$AY$1)*60))
    /
    (((AA144/FRACAS!$AY$1)*60) + SUMPRODUCT((FRACAS!$B$5:$B$8970=AA$4)*(FRACAS!$D$5:$D$8970&lt;=AA144)*(IFERROR(FRACAS!$AM$5:$AM$8970,0)))
    ),"")</f>
        <v/>
      </c>
      <c r="MB144" s="240" t="str" cm="1">
        <f t="array" ref="MB144">IFERROR(
    (((AB144/FRACAS!$AY$1)*60))
    /
    (((AB144/FRACAS!$AY$1)*60) + SUMPRODUCT((FRACAS!$B$5:$B$8970=AB$4)*(FRACAS!$D$5:$D$8970&lt;=AB144)*(IFERROR(FRACAS!$AM$5:$AM$8970,0)))
    ),"")</f>
        <v/>
      </c>
      <c r="MC144" s="240" t="str" cm="1">
        <f t="array" ref="MC144">IFERROR(
    (((AC144/FRACAS!$AY$1)*60))
    /
    (((AC144/FRACAS!$AY$1)*60) + SUMPRODUCT((FRACAS!$B$5:$B$8970=AC$4)*(FRACAS!$D$5:$D$8970&lt;=AC144)*(IFERROR(FRACAS!$AM$5:$AM$8970,0)))
    ),"")</f>
        <v/>
      </c>
      <c r="MD144" s="240" t="str" cm="1">
        <f t="array" ref="MD144">IFERROR(
    (((AD144/FRACAS!$AY$1)*60))
    /
    (((AD144/FRACAS!$AY$1)*60) + SUMPRODUCT((FRACAS!$B$5:$B$8970=AD$4)*(FRACAS!$D$5:$D$8970&lt;=AD144)*(IFERROR(FRACAS!$AM$5:$AM$8970,0)))
    ),"")</f>
        <v/>
      </c>
      <c r="ME144" s="240" t="str" cm="1">
        <f t="array" ref="ME144">IFERROR(
    (((AE144/FRACAS!$AY$1)*60))
    /
    (((AE144/FRACAS!$AY$1)*60) + SUMPRODUCT((FRACAS!$B$5:$B$8970=AE$4)*(FRACAS!$D$5:$D$8970&lt;=AE144)*(IFERROR(FRACAS!$AM$5:$AM$8970,0)))
    ),"")</f>
        <v/>
      </c>
      <c r="MF144" s="240" t="str" cm="1">
        <f t="array" ref="MF144">IFERROR(
    (((AF144/FRACAS!$AY$1)*60))
    /
    (((AF144/FRACAS!$AY$1)*60) + SUMPRODUCT((FRACAS!$B$5:$B$8970=AF$4)*(FRACAS!$D$5:$D$8970&lt;=AF144)*(IFERROR(FRACAS!$AM$5:$AM$8970,0)))
    ),"")</f>
        <v/>
      </c>
      <c r="MG144" s="240" t="str" cm="1">
        <f t="array" ref="MG144">IFERROR(
    (((AG144/FRACAS!$AY$1)*60))
    /
    (((AG144/FRACAS!$AY$1)*60) + SUMPRODUCT((FRACAS!$B$5:$B$8970=AG$4)*(FRACAS!$D$5:$D$8970&lt;=AG144)*(IFERROR(FRACAS!$AM$5:$AM$8970,0)))
    ),"")</f>
        <v/>
      </c>
      <c r="MH144" s="240" t="str" cm="1">
        <f t="array" ref="MH144">IFERROR(
    (((AH144/FRACAS!$AY$1)*60))
    /
    (((AH144/FRACAS!$AY$1)*60) + SUMPRODUCT((FRACAS!$B$5:$B$8970=AH$4)*(FRACAS!$D$5:$D$8970&lt;=AH144)*(IFERROR(FRACAS!$AM$5:$AM$8970,0)))
    ),"")</f>
        <v/>
      </c>
      <c r="MI144" s="240" t="str" cm="1">
        <f t="array" ref="MI144">IFERROR(
    (((AI144/FRACAS!$AY$1)*60))
    /
    (((AI144/FRACAS!$AY$1)*60) + SUMPRODUCT((FRACAS!$B$5:$B$8970=AI$4)*(FRACAS!$D$5:$D$8970&lt;=AI144)*(IFERROR(FRACAS!$AM$5:$AM$8970,0)))
    ),"")</f>
        <v/>
      </c>
      <c r="MJ144" s="240" t="str" cm="1">
        <f t="array" ref="MJ144">IFERROR(
    (((AJ144/FRACAS!$AY$1)*60))
    /
    (((AJ144/FRACAS!$AY$1)*60) + SUMPRODUCT((FRACAS!$B$5:$B$8970=AJ$4)*(FRACAS!$D$5:$D$8970&lt;=AJ144)*(IFERROR(FRACAS!$AM$5:$AM$8970,0)))
    ),"")</f>
        <v/>
      </c>
      <c r="MK144" s="240" t="str" cm="1">
        <f t="array" ref="MK144">IFERROR(
    (((AK144/FRACAS!$AY$1)*60))
    /
    (((AK144/FRACAS!$AY$1)*60) + SUMPRODUCT((FRACAS!$B$5:$B$8970=AK$4)*(FRACAS!$D$5:$D$8970&lt;=AK144)*(IFERROR(FRACAS!$AM$5:$AM$8970,0)))
    ),"")</f>
        <v/>
      </c>
      <c r="ML144" s="240" t="str" cm="1">
        <f t="array" ref="ML144">IFERROR(
    (((AL144/FRACAS!$AY$1)*60))
    /
    (((AL144/FRACAS!$AY$1)*60) + SUMPRODUCT((FRACAS!$B$5:$B$8970=AL$4)*(FRACAS!$D$5:$D$8970&lt;=AL144)*(IFERROR(FRACAS!$AM$5:$AM$8970,0)))
    ),"")</f>
        <v/>
      </c>
      <c r="MM144" s="240" t="str" cm="1">
        <f t="array" ref="MM144">IFERROR(
    (((AM144/FRACAS!$AY$1)*60))
    /
    (((AM144/FRACAS!$AY$1)*60) + SUMPRODUCT((FRACAS!$B$5:$B$8970=AM$4)*(FRACAS!$D$5:$D$8970&lt;=AM144)*(IFERROR(FRACAS!$AM$5:$AM$8970,0)))
    ),"")</f>
        <v/>
      </c>
      <c r="MN144" s="240" t="str" cm="1">
        <f t="array" ref="MN144">IFERROR(
    (((AN144/FRACAS!$AY$1)*60))
    /
    (((AN144/FRACAS!$AY$1)*60) + SUMPRODUCT((FRACAS!$B$5:$B$8970=AN$4)*(FRACAS!$D$5:$D$8970&lt;=AN144)*(IFERROR(FRACAS!$AM$5:$AM$8970,0)))
    ),"")</f>
        <v/>
      </c>
      <c r="MO144" s="240" t="str" cm="1">
        <f t="array" ref="MO144">IFERROR(
    (((AO144/FRACAS!$AY$1)*60))
    /
    (((AO144/FRACAS!$AY$1)*60) + SUMPRODUCT((FRACAS!$B$5:$B$8970=AO$4)*(FRACAS!$D$5:$D$8970&lt;=AO144)*(IFERROR(FRACAS!$AM$5:$AM$8970,0)))
    ),"")</f>
        <v/>
      </c>
      <c r="MP144" s="240" t="str" cm="1">
        <f t="array" ref="MP144">IFERROR(
    (((AP144/FRACAS!$AY$1)*60))
    /
    (((AP144/FRACAS!$AY$1)*60) + SUMPRODUCT((FRACAS!$B$5:$B$8970=AP$4)*(FRACAS!$D$5:$D$8970&lt;=AP144)*(IFERROR(FRACAS!$AM$5:$AM$8970,0)))
    ),"")</f>
        <v/>
      </c>
      <c r="MQ144" s="240" t="str" cm="1">
        <f t="array" ref="MQ144">IFERROR(
    (((AQ144/FRACAS!$AY$1)*60))
    /
    (((AQ144/FRACAS!$AY$1)*60) + SUMPRODUCT((FRACAS!$B$5:$B$8970=AQ$4)*(FRACAS!$D$5:$D$8970&lt;=AQ144)*(IFERROR(FRACAS!$AM$5:$AM$8970,0)))
    ),"")</f>
        <v/>
      </c>
      <c r="MR144" s="194"/>
      <c r="MS144" s="194"/>
      <c r="MT144" s="194"/>
      <c r="MU144" s="194"/>
      <c r="MV144" s="194"/>
      <c r="MW144" s="194"/>
      <c r="MX144" s="194"/>
      <c r="MY144" s="194"/>
      <c r="MZ144" s="194"/>
      <c r="NA144" s="195"/>
      <c r="ND144" s="241">
        <f t="shared" si="16"/>
        <v>0</v>
      </c>
      <c r="NE144" s="242" t="str">
        <f t="shared" si="17"/>
        <v/>
      </c>
      <c r="NF144" s="193" t="str" cm="1">
        <f t="array" ref="NF144">IF($ND144=0,"",(IFERROR( (IFERROR($ND144/FRACAS!$AY$1*60,0) - SUMPRODUCT( (FRACAS!$K$5:$K$8972=NF$2) * IFERROR(FRACAS!$AN$5:$AN$8972,0) ) ) / IFERROR($ND144/FRACAS!$AY$1*60,0), 1 )))</f>
        <v/>
      </c>
      <c r="NG144" s="193" t="str" cm="1">
        <f t="array" ref="NG144">IF($ND144=0,"",(IFERROR( (IFERROR($ND144/FRACAS!$AY$1*60,0) - SUMPRODUCT( (FRACAS!$K$5:$K$8972=NG$2) * IFERROR(FRACAS!$AN$5:$AN$8972,0) ) ) / IFERROR($ND144/FRACAS!$AY$1*60,0), 1 )))</f>
        <v/>
      </c>
      <c r="NH144" s="193" t="str" cm="1">
        <f t="array" ref="NH144">IF($ND144=0,"",(IFERROR( (IFERROR($ND144/FRACAS!$AY$1*60,0) - SUMPRODUCT( (FRACAS!$K$5:$K$8972=NH$2) * IFERROR(FRACAS!$AN$5:$AN$8972,0) ) ) / IFERROR($ND144/FRACAS!$AY$1*60,0), 1 )))</f>
        <v/>
      </c>
      <c r="NI144" s="193" t="str" cm="1">
        <f t="array" ref="NI144">IF($ND144=0,"",(IFERROR( (IFERROR($ND144/FRACAS!$AY$1*60,0) - SUMPRODUCT( (FRACAS!$K$5:$K$8972=NI$2) * IFERROR(FRACAS!$AN$5:$AN$8972,0) ) ) / IFERROR($ND144/FRACAS!$AY$1*60,0), 1 )))</f>
        <v/>
      </c>
      <c r="NJ144" s="193" t="str" cm="1">
        <f t="array" ref="NJ144">IF($ND144=0,"",(IFERROR( (IFERROR($ND144/FRACAS!$AY$1*60,0) - SUMPRODUCT( (FRACAS!$K$5:$K$8972=NJ$2) * IFERROR(FRACAS!$AN$5:$AN$8972,0) ) ) / IFERROR($ND144/FRACAS!$AY$1*60,0), 1 )))</f>
        <v/>
      </c>
      <c r="NK144" s="193" t="str" cm="1">
        <f t="array" ref="NK144">IF($ND144=0,"",(IFERROR( (IFERROR($ND144/FRACAS!$AY$1*60,0) - SUMPRODUCT( (FRACAS!$K$5:$K$8972=NK$2) * IFERROR(FRACAS!$AN$5:$AN$8972,0) ) ) / IFERROR($ND144/FRACAS!$AY$1*60,0), 1 )))</f>
        <v/>
      </c>
      <c r="NL144" s="193" t="str" cm="1">
        <f t="array" ref="NL144">IF($ND144=0,"",(IFERROR( (IFERROR($ND144/FRACAS!$AY$1*60,0) - SUMPRODUCT( (FRACAS!$K$5:$K$8972=NL$2) * IFERROR(FRACAS!$AN$5:$AN$8972,0) ) ) / IFERROR($ND144/FRACAS!$AY$1*60,0), 1 )))</f>
        <v/>
      </c>
      <c r="NM144" s="193" t="str" cm="1">
        <f t="array" ref="NM144">IF($ND144=0,"",(IFERROR( (IFERROR($ND144/FRACAS!$AY$1*60,0) - SUMPRODUCT( (FRACAS!$K$5:$K$8972=NM$2) * IFERROR(FRACAS!$AN$5:$AN$8972,0) ) ) / IFERROR($ND144/FRACAS!$AY$1*60,0), 1 )))</f>
        <v/>
      </c>
      <c r="NN144" s="193" t="str" cm="1">
        <f t="array" ref="NN144">IF($ND144=0,"",(IFERROR( (IFERROR($ND144/FRACAS!$AY$1*60,0) - SUMPRODUCT( (FRACAS!$K$5:$K$8972=NN$2) * IFERROR(FRACAS!$AN$5:$AN$8972,0) ) ) / IFERROR($ND144/FRACAS!$AY$1*60,0), 1 )))</f>
        <v/>
      </c>
      <c r="NO144" s="193" t="str" cm="1">
        <f t="array" ref="NO144">IF($ND144=0,"",(IFERROR( (IFERROR($ND144/FRACAS!$AY$1*60,0) - SUMPRODUCT( (FRACAS!$K$5:$K$8972=NO$2) * IFERROR(FRACAS!$AN$5:$AN$8972,0) ) ) / IFERROR($ND144/FRACAS!$AY$1*60,0), 1 )))</f>
        <v/>
      </c>
      <c r="NP144" s="193" t="str" cm="1">
        <f t="array" ref="NP144">IF($ND144=0,"",(IFERROR( (IFERROR($ND144/FRACAS!$AY$1*60,0) - SUMPRODUCT( (FRACAS!$K$5:$K$8972=NP$2) * IFERROR(FRACAS!$AN$5:$AN$8972,0) ) ) / IFERROR($ND144/FRACAS!$AY$1*60,0), 1 )))</f>
        <v/>
      </c>
      <c r="NQ144" s="193" t="str" cm="1">
        <f t="array" ref="NQ144">IF($ND144=0,"",(IFERROR( (IFERROR($ND144/FRACAS!$AY$1*60,0) - SUMPRODUCT( (FRACAS!$K$5:$K$8972=NQ$2) * IFERROR(FRACAS!$AN$5:$AN$8972,0) ) ) / IFERROR($ND144/FRACAS!$AY$1*60,0), 1 )))</f>
        <v/>
      </c>
      <c r="NR144" s="193" t="str" cm="1">
        <f t="array" ref="NR144">IF($ND144=0,"",(IFERROR( (IFERROR($ND144/FRACAS!$AY$1*60,0) - SUMPRODUCT( (FRACAS!$K$5:$K$8972=NR$2) * IFERROR(FRACAS!$AN$5:$AN$8972,0) ) ) / IFERROR($ND144/FRACAS!$AY$1*60,0), 1 )))</f>
        <v/>
      </c>
      <c r="NS144" s="193" t="str" cm="1">
        <f t="array" ref="NS144">IF($ND144=0,"",(IFERROR( (IFERROR($ND144/FRACAS!$AY$1*60,0) - SUMPRODUCT( (FRACAS!$K$5:$K$8972=NS$2) * IFERROR(FRACAS!$AN$5:$AN$8972,0) ) ) / IFERROR($ND144/FRACAS!$AY$1*60,0), 1 )))</f>
        <v/>
      </c>
      <c r="NT144" s="193" t="str" cm="1">
        <f t="array" ref="NT144">IF($ND144=0,"",(IFERROR( (IFERROR($ND144/FRACAS!$AY$1*60,0) - SUMPRODUCT( (FRACAS!$K$5:$K$8972=NT$2) * IFERROR(FRACAS!$AN$5:$AN$8972,0) ) ) / IFERROR($ND144/FRACAS!$AY$1*60,0), 1 )))</f>
        <v/>
      </c>
      <c r="NU144" s="193" t="str" cm="1">
        <f t="array" ref="NU144">IF($ND144=0,"",(IFERROR( (IFERROR($ND144/FRACAS!$AY$1*60,0) - SUMPRODUCT( (FRACAS!$K$5:$K$8972=NU$2) * IFERROR(FRACAS!$AN$5:$AN$8972,0) ) ) / IFERROR($ND144/FRACAS!$AY$1*60,0), 1 )))</f>
        <v/>
      </c>
      <c r="NV144" s="193" t="str" cm="1">
        <f t="array" ref="NV144">IF($ND144=0,"",(IFERROR( (IFERROR($ND144/FRACAS!$AY$1*60,0) - SUMPRODUCT( (FRACAS!$K$5:$K$8972=NV$2) * IFERROR(FRACAS!$AN$5:$AN$8972,0) ) ) / IFERROR($ND144/FRACAS!$AY$1*60,0), 1 )))</f>
        <v/>
      </c>
      <c r="NW144" s="193" t="str" cm="1">
        <f t="array" ref="NW144">IF($ND144=0,"",(IFERROR( (IFERROR($ND144/FRACAS!$AY$1*60,0) - SUMPRODUCT( (FRACAS!$K$5:$K$8972=NW$2) * IFERROR(FRACAS!$AN$5:$AN$8972,0) ) ) / IFERROR($ND144/FRACAS!$AY$1*60,0), 1 )))</f>
        <v/>
      </c>
      <c r="NX144" s="193" t="str" cm="1">
        <f t="array" ref="NX144">IF($ND144=0,"",(IFERROR( (IFERROR($ND144/FRACAS!$AY$1*60,0) - SUMPRODUCT( (FRACAS!$K$5:$K$8972=NX$2) * IFERROR(FRACAS!$AN$5:$AN$8972,0) ) ) / IFERROR($ND144/FRACAS!$AY$1*60,0), 1 )))</f>
        <v/>
      </c>
      <c r="NY144" s="193" t="str" cm="1">
        <f t="array" ref="NY144">IF($ND144=0,"",(IFERROR( (IFERROR($ND144/FRACAS!$AY$1*60,0) - SUMPRODUCT( (FRACAS!$K$5:$K$8972=NY$2) * IFERROR(FRACAS!$AN$5:$AN$8972,0) ) ) / IFERROR($ND144/FRACAS!$AY$1*60,0), 1 )))</f>
        <v/>
      </c>
      <c r="NZ144" s="193" t="str" cm="1">
        <f t="array" ref="NZ144">IF($ND144=0,"",(IFERROR( (IFERROR($ND144/FRACAS!$AY$1*60,0) - SUMPRODUCT( (FRACAS!$K$5:$K$8972=NZ$2) * IFERROR(FRACAS!$AN$5:$AN$8972,0) ) ) / IFERROR($ND144/FRACAS!$AY$1*60,0), 1 )))</f>
        <v/>
      </c>
      <c r="OA144" s="193" t="str" cm="1">
        <f t="array" ref="OA144">IF($ND144=0,"",(IFERROR( (IFERROR($ND144/FRACAS!$AY$1*60,0) - SUMPRODUCT( (FRACAS!$K$5:$K$8972=OA$2) * IFERROR(FRACAS!$AN$5:$AN$8972,0) ) ) / IFERROR($ND144/FRACAS!$AY$1*60,0), 1 )))</f>
        <v/>
      </c>
      <c r="OB144" s="193" t="str" cm="1">
        <f t="array" ref="OB144">IF($ND144=0,"",(IFERROR( (IFERROR($ND144/FRACAS!$AY$1*60,0) - SUMPRODUCT( (FRACAS!$K$5:$K$8972=OB$2) * IFERROR(FRACAS!$AN$5:$AN$8972,0) ) ) / IFERROR($ND144/FRACAS!$AY$1*60,0), 1 )))</f>
        <v/>
      </c>
      <c r="OC144" s="193" t="str" cm="1">
        <f t="array" ref="OC144">IF($ND144=0,"",(IFERROR( (IFERROR($ND144/FRACAS!$AY$1*60,0) - SUMPRODUCT( (FRACAS!$K$5:$K$8972=OC$2) * IFERROR(FRACAS!$AN$5:$AN$8972,0) ) ) / IFERROR($ND144/FRACAS!$AY$1*60,0), 1 )))</f>
        <v/>
      </c>
      <c r="OD144" s="193" t="str" cm="1">
        <f t="array" ref="OD144">IF($ND144=0,"",(IFERROR( (IFERROR($ND144/FRACAS!$AY$1*60,0) - SUMPRODUCT( (FRACAS!$K$5:$K$8972=OD$2) * IFERROR(FRACAS!$AN$5:$AN$8972,0) ) ) / IFERROR($ND144/FRACAS!$AY$1*60,0), 1 )))</f>
        <v/>
      </c>
      <c r="OE144" s="193" t="str" cm="1">
        <f t="array" ref="OE144">IF($ND144=0,"",(IFERROR( (IFERROR($ND144/FRACAS!$AY$1*60,0) - SUMPRODUCT( (FRACAS!$K$5:$K$8972=OE$2) * IFERROR(FRACAS!$AN$5:$AN$8972,0) ) ) / IFERROR($ND144/FRACAS!$AY$1*60,0), 1 )))</f>
        <v/>
      </c>
      <c r="OF144" s="193" t="str" cm="1">
        <f t="array" ref="OF144">IF($ND144=0,"",(IFERROR( (IFERROR($ND144/FRACAS!$AY$1*60,0) - SUMPRODUCT( (FRACAS!$K$5:$K$8972=OF$2) * IFERROR(FRACAS!$AN$5:$AN$8972,0) ) ) / IFERROR($ND144/FRACAS!$AY$1*60,0), 1 )))</f>
        <v/>
      </c>
      <c r="OG144" s="193" t="str" cm="1">
        <f t="array" ref="OG144">IF($ND144=0,"",(IFERROR( (IFERROR($ND144/FRACAS!$AY$1*60,0) - SUMPRODUCT( (FRACAS!$K$5:$K$8972=OG$2) * IFERROR(FRACAS!$AN$5:$AN$8972,0) ) ) / IFERROR($ND144/FRACAS!$AY$1*60,0), 1 )))</f>
        <v/>
      </c>
      <c r="OH144" s="193" t="str" cm="1">
        <f t="array" ref="OH144">IF($ND144=0,"",(IFERROR( (IFERROR($ND144/FRACAS!$AY$1*60,0) - SUMPRODUCT( (FRACAS!$K$5:$K$8972=OH$2) * IFERROR(FRACAS!$AN$5:$AN$8972,0) ) ) / IFERROR($ND144/FRACAS!$AY$1*60,0), 1 )))</f>
        <v/>
      </c>
      <c r="OI144" s="193" t="str" cm="1">
        <f t="array" ref="OI144">IF($ND144=0,"",(IFERROR( (IFERROR($ND144/FRACAS!$AY$1*60,0) - SUMPRODUCT( (FRACAS!$K$5:$K$8972=OI$2) * IFERROR(FRACAS!$AN$5:$AN$8972,0) ) ) / IFERROR($ND144/FRACAS!$AY$1*60,0), 1 )))</f>
        <v/>
      </c>
      <c r="OJ144" s="193" t="str" cm="1">
        <f t="array" ref="OJ144">IF($ND144=0,"",(IFERROR( (IFERROR($ND144/FRACAS!$AY$1*60,0) - SUMPRODUCT( (FRACAS!$K$5:$K$8972=OJ$2) * IFERROR(FRACAS!$AN$5:$AN$8972,0) ) ) / IFERROR($ND144/FRACAS!$AY$1*60,0), 1 )))</f>
        <v/>
      </c>
      <c r="OK144" s="193" t="str" cm="1">
        <f t="array" ref="OK144">IF($ND144=0,"",(IFERROR( (IFERROR($ND144/FRACAS!$AY$1*60,0) - SUMPRODUCT( (FRACAS!$K$5:$K$8972=OK$2) * IFERROR(FRACAS!$AN$5:$AN$8972,0) ) ) / IFERROR($ND144/FRACAS!$AY$1*60,0), 1 )))</f>
        <v/>
      </c>
      <c r="OL144" s="193" t="str" cm="1">
        <f t="array" ref="OL144">IF($ND144=0,"",(IFERROR( (IFERROR($ND144/FRACAS!$AY$1*60,0) - SUMPRODUCT( (FRACAS!$K$5:$K$8972=OL$2) * IFERROR(FRACAS!$AN$5:$AN$8972,0) ) ) / IFERROR($ND144/FRACAS!$AY$1*60,0), 1 )))</f>
        <v/>
      </c>
      <c r="OM144" s="193" t="str" cm="1">
        <f t="array" ref="OM144">IF($ND144=0,"",(IFERROR( (IFERROR($ND144/FRACAS!$AY$1*60,0) - SUMPRODUCT( (FRACAS!$K$5:$K$8972=OM$2) * IFERROR(FRACAS!$AN$5:$AN$8972,0) ) ) / IFERROR($ND144/FRACAS!$AY$1*60,0), 1 )))</f>
        <v/>
      </c>
      <c r="ON144" s="193" t="str" cm="1">
        <f t="array" ref="ON144">IF($ND144=0,"",(IFERROR( (IFERROR($ND144/FRACAS!$AY$1*60,0) - SUMPRODUCT( (FRACAS!$K$5:$K$8972=ON$2) * IFERROR(FRACAS!$AN$5:$AN$8972,0) ) ) / IFERROR($ND144/FRACAS!$AY$1*60,0), 1 )))</f>
        <v/>
      </c>
      <c r="OO144" s="193" t="str" cm="1">
        <f t="array" ref="OO144">IF($ND144=0,"",(IFERROR( (IFERROR($ND144/FRACAS!$AY$1*60,0) - SUMPRODUCT( (FRACAS!$K$5:$K$8972=OO$2) * IFERROR(FRACAS!$AN$5:$AN$8972,0) ) ) / IFERROR($ND144/FRACAS!$AY$1*60,0), 1 )))</f>
        <v/>
      </c>
      <c r="OP144" s="193" t="str" cm="1">
        <f t="array" ref="OP144">IF($ND144=0,"",(IFERROR( (IFERROR($ND144/FRACAS!$AY$1*60,0) - SUMPRODUCT( (FRACAS!$K$5:$K$8972=OP$2) * IFERROR(FRACAS!$AN$5:$AN$8972,0) ) ) / IFERROR($ND144/FRACAS!$AY$1*60,0), 1 )))</f>
        <v/>
      </c>
      <c r="OQ144" s="193" t="str" cm="1">
        <f t="array" ref="OQ144">IF($ND144=0,"",(IFERROR( (IFERROR($ND144/FRACAS!$AY$1*60,0) - SUMPRODUCT( (FRACAS!$K$5:$K$8972=OQ$2) * IFERROR(FRACAS!$AN$5:$AN$8972,0) ) ) / IFERROR($ND144/FRACAS!$AY$1*60,0), 1 )))</f>
        <v/>
      </c>
      <c r="OR144" s="193" t="str" cm="1">
        <f t="array" ref="OR144">IF($ND144=0,"",(IFERROR( (IFERROR($ND144/FRACAS!$AY$1*60,0) - SUMPRODUCT( (FRACAS!$K$5:$K$8972=OR$2) * IFERROR(FRACAS!$AN$5:$AN$8972,0) ) ) / IFERROR($ND144/FRACAS!$AY$1*60,0), 1 )))</f>
        <v/>
      </c>
      <c r="OS144" s="193" t="str" cm="1">
        <f t="array" ref="OS144">IF($ND144=0,"",(IFERROR( (IFERROR($ND144/FRACAS!$AY$1*60,0) - SUMPRODUCT( (FRACAS!$K$5:$K$8972=OS$2) * IFERROR(FRACAS!$AN$5:$AN$8972,0) ) ) / IFERROR($ND144/FRACAS!$AY$1*60,0), 1 )))</f>
        <v/>
      </c>
      <c r="OT144" s="243" t="str" cm="1">
        <f t="array" ref="OT144">IF($ND144=0,"",(IFERROR( (IFERROR($ND144/FRACAS!$AY$1*60,0) - SUMPRODUCT( (FRACAS!$K$5:$K$8972=OT$2) * IFERROR(FRACAS!$AN$5:$AN$8972,0) ) ) / IFERROR($ND144/FRACAS!$AY$1*60,0), 1 )))</f>
        <v/>
      </c>
    </row>
    <row r="145" spans="2:410" x14ac:dyDescent="0.2">
      <c r="B145" s="233"/>
      <c r="C145" s="259">
        <f>IF('[1]17.11.2025 IASI18 Mileage'!C145="","",'[1]17.11.2025 IASI18 Mileage'!C145)</f>
        <v>46951</v>
      </c>
      <c r="D145" s="201" t="str">
        <f>IF('[1]17.11.2025 IASI18 Mileage'!D145="","",'[1]17.11.2025 IASI18 Mileage'!D145)</f>
        <v/>
      </c>
      <c r="E145" s="201" t="str">
        <f>IF('[1]17.11.2025 IASI18 Mileage'!E145="","",'[1]17.11.2025 IASI18 Mileage'!E145)</f>
        <v/>
      </c>
      <c r="F145" s="201" t="str">
        <f>IF('[1]17.11.2025 IASI18 Mileage'!F145="","",'[1]17.11.2025 IASI18 Mileage'!F145)</f>
        <v/>
      </c>
      <c r="G145" s="201" t="str">
        <f>IF('[1]17.11.2025 IASI18 Mileage'!G145="","",'[1]17.11.2025 IASI18 Mileage'!G145)</f>
        <v/>
      </c>
      <c r="H145" s="201" t="str">
        <f>IF('[1]17.11.2025 IASI18 Mileage'!H145="","",'[1]17.11.2025 IASI18 Mileage'!H145)</f>
        <v/>
      </c>
      <c r="I145" s="201" t="str">
        <f>IF('[1]17.11.2025 IASI18 Mileage'!I145="","",'[1]17.11.2025 IASI18 Mileage'!I145)</f>
        <v/>
      </c>
      <c r="J145" s="201" t="str">
        <f>IF('[1]17.11.2025 IASI18 Mileage'!J145="","",'[1]17.11.2025 IASI18 Mileage'!J145)</f>
        <v/>
      </c>
      <c r="K145" s="201" t="str">
        <f>IF('[1]17.11.2025 IASI18 Mileage'!K145="","",'[1]17.11.2025 IASI18 Mileage'!K145)</f>
        <v/>
      </c>
      <c r="L145" s="201" t="str">
        <f>IF('[1]17.11.2025 IASI18 Mileage'!L145="","",'[1]17.11.2025 IASI18 Mileage'!L145)</f>
        <v/>
      </c>
      <c r="M145" s="201" t="str">
        <f>IF('[1]17.11.2025 IASI18 Mileage'!M145="","",'[1]17.11.2025 IASI18 Mileage'!M145)</f>
        <v/>
      </c>
      <c r="N145" s="201" t="str">
        <f>IF('[1]17.11.2025 IASI18 Mileage'!N145="","",'[1]17.11.2025 IASI18 Mileage'!N145)</f>
        <v/>
      </c>
      <c r="O145" s="201" t="str">
        <f>IF('[1]17.11.2025 IASI18 Mileage'!O145="","",'[1]17.11.2025 IASI18 Mileage'!O145)</f>
        <v/>
      </c>
      <c r="P145" s="201" t="str">
        <f>IF('[1]17.11.2025 IASI18 Mileage'!P145="","",'[1]17.11.2025 IASI18 Mileage'!P145)</f>
        <v/>
      </c>
      <c r="Q145" s="201" t="str">
        <f>IF('[1]17.11.2025 IASI18 Mileage'!Q145="","",'[1]17.11.2025 IASI18 Mileage'!Q145)</f>
        <v/>
      </c>
      <c r="R145" s="201" t="str">
        <f>IF('[1]17.11.2025 IASI18 Mileage'!R145="","",'[1]17.11.2025 IASI18 Mileage'!R145)</f>
        <v/>
      </c>
      <c r="S145" s="201" t="str">
        <f>IF('[1]17.11.2025 IASI18 Mileage'!S145="","",'[1]17.11.2025 IASI18 Mileage'!S145)</f>
        <v/>
      </c>
      <c r="T145" s="201" t="str">
        <f>IF('[1]17.11.2025 IASI18 Mileage'!T145="","",'[1]17.11.2025 IASI18 Mileage'!T145)</f>
        <v/>
      </c>
      <c r="U145" s="201" t="str">
        <f>IF('[1]17.11.2025 IASI18 Mileage'!U145="","",'[1]17.11.2025 IASI18 Mileage'!U145)</f>
        <v/>
      </c>
      <c r="V145" s="201"/>
      <c r="W145" s="201"/>
      <c r="X145" s="201"/>
      <c r="Y145" s="201"/>
      <c r="Z145" s="201"/>
      <c r="AA145" s="201"/>
      <c r="AB145" s="201"/>
      <c r="AC145" s="201"/>
      <c r="AD145" s="201"/>
      <c r="AE145" s="201"/>
      <c r="AF145" s="201"/>
      <c r="AG145" s="201"/>
      <c r="AH145" s="201"/>
      <c r="AI145" s="201"/>
      <c r="AJ145" s="201"/>
      <c r="AK145" s="201"/>
      <c r="AL145" s="201"/>
      <c r="AM145" s="201"/>
      <c r="AN145" s="201"/>
      <c r="AO145" s="201"/>
      <c r="AP145" s="201"/>
      <c r="AQ145" s="201"/>
      <c r="AR145" s="201"/>
      <c r="AS145" s="201"/>
      <c r="AT145" s="201"/>
      <c r="AU145" s="201"/>
      <c r="AV145" s="201"/>
      <c r="AW145" s="201"/>
      <c r="AX145" s="201"/>
      <c r="AY145" s="201"/>
      <c r="AZ145" s="201"/>
      <c r="BA145" s="202"/>
      <c r="BB145" s="184"/>
      <c r="BC145" s="184"/>
      <c r="BD145" s="234"/>
      <c r="BE145" s="234"/>
      <c r="BF145" s="234"/>
      <c r="BG145" s="234"/>
      <c r="BH145" s="234"/>
      <c r="BI145" s="234"/>
      <c r="BJ145" s="234"/>
      <c r="BK145" s="234"/>
      <c r="BL145" s="234"/>
      <c r="BM145" s="234"/>
      <c r="BN145" s="234"/>
      <c r="BO145" s="234"/>
      <c r="BP145" s="234"/>
      <c r="BQ145" s="234"/>
      <c r="BR145" s="234"/>
      <c r="BS145" s="234"/>
      <c r="BT145" s="234"/>
      <c r="BU145" s="234"/>
      <c r="BV145" s="234"/>
      <c r="BW145" s="234"/>
      <c r="BX145" s="234"/>
      <c r="BY145" s="234"/>
      <c r="BZ145" s="234"/>
      <c r="CA145" s="234"/>
      <c r="CB145" s="234"/>
      <c r="CC145" s="234"/>
      <c r="CD145" s="234"/>
      <c r="CE145" s="234"/>
      <c r="CF145" s="234"/>
      <c r="CG145" s="234"/>
      <c r="CH145" s="234"/>
      <c r="CI145" s="234"/>
      <c r="CJ145" s="234"/>
      <c r="CK145" s="234"/>
      <c r="CL145" s="234"/>
      <c r="CM145" s="234"/>
      <c r="CN145" s="234"/>
      <c r="CO145" s="234"/>
      <c r="CP145" s="234"/>
      <c r="CQ145" s="234"/>
      <c r="CR145" s="234"/>
      <c r="CS145" s="234"/>
      <c r="CT145" s="234"/>
      <c r="CU145" s="234"/>
      <c r="CV145" s="234"/>
      <c r="CW145" s="234"/>
      <c r="CX145" s="234"/>
      <c r="CY145" s="234"/>
      <c r="CZ145" s="234"/>
      <c r="DA145" s="234"/>
      <c r="DB145" s="234"/>
      <c r="DC145" s="184">
        <f t="shared" si="14"/>
        <v>0</v>
      </c>
      <c r="DD145" s="235" t="str">
        <f t="shared" si="15"/>
        <v/>
      </c>
      <c r="DE145" s="186">
        <f>IF(D145&gt; 0,(COUNTIFS(FRACAS!$B$5:$B$8972, D$4, FRACAS!$D$5:$D$8972, "&lt;="&amp;D145)), "" )</f>
        <v>0</v>
      </c>
      <c r="DF145" s="186">
        <f>IF(E145&gt; 0,(COUNTIFS(FRACAS!$B$5:$B$8972, E$4, FRACAS!$D$5:$D$8972, "&lt;="&amp;E145)), "" )</f>
        <v>0</v>
      </c>
      <c r="DG145" s="186">
        <f>IF(F145&gt; 0,(COUNTIFS(FRACAS!$B$5:$B$8972, F$4, FRACAS!$D$5:$D$8972, "&lt;="&amp;F145)), "" )</f>
        <v>0</v>
      </c>
      <c r="DH145" s="186">
        <f>IF(G145&gt; 0,(COUNTIFS(FRACAS!$B$5:$B$8972, G$4, FRACAS!$D$5:$D$8972, "&lt;="&amp;G145)), "" )</f>
        <v>0</v>
      </c>
      <c r="DI145" s="186">
        <f>IF(H145&gt; 0,(COUNTIFS(FRACAS!$B$5:$B$8972, H$4, FRACAS!$D$5:$D$8972, "&lt;="&amp;H145)), "" )</f>
        <v>0</v>
      </c>
      <c r="DJ145" s="186">
        <f>IF(I145&gt; 0,(COUNTIFS(FRACAS!$B$5:$B$8972, I$4, FRACAS!$D$5:$D$8972, "&lt;="&amp;I145)), "" )</f>
        <v>0</v>
      </c>
      <c r="DK145" s="186">
        <f>IF(J145&gt; 0,(COUNTIFS(FRACAS!$B$5:$B$8972, J$4, FRACAS!$D$5:$D$8972, "&lt;="&amp;J145)), "" )</f>
        <v>0</v>
      </c>
      <c r="DL145" s="186">
        <f>IF(K145&gt; 0,(COUNTIFS(FRACAS!$B$5:$B$8972, K$4, FRACAS!$D$5:$D$8972, "&lt;="&amp;K145)), "" )</f>
        <v>0</v>
      </c>
      <c r="DM145" s="186">
        <f>IF(L145&gt; 0,(COUNTIFS(FRACAS!$B$5:$B$8972, L$4, FRACAS!$D$5:$D$8972, "&lt;="&amp;L145)), "" )</f>
        <v>0</v>
      </c>
      <c r="DN145" s="186">
        <f>IF(M145&gt; 0,(COUNTIFS(FRACAS!$B$5:$B$8972, M$4, FRACAS!$D$5:$D$8972, "&lt;="&amp;M145)), "" )</f>
        <v>0</v>
      </c>
      <c r="DO145" s="186">
        <f>IF(N145&gt; 0,(COUNTIFS(FRACAS!$B$5:$B$8972, N$4, FRACAS!$D$5:$D$8972, "&lt;="&amp;N145)), "" )</f>
        <v>0</v>
      </c>
      <c r="DP145" s="186">
        <f>IF(O145&gt; 0,(COUNTIFS(FRACAS!$B$5:$B$8972, O$4, FRACAS!$D$5:$D$8972, "&lt;="&amp;O145)), "" )</f>
        <v>0</v>
      </c>
      <c r="DQ145" s="186">
        <f>IF(P145&gt; 0,(COUNTIFS(FRACAS!$B$5:$B$8972, P$4, FRACAS!$D$5:$D$8972, "&lt;="&amp;P145)), "" )</f>
        <v>0</v>
      </c>
      <c r="DR145" s="186">
        <f>IF(Q145&gt; 0,(COUNTIFS(FRACAS!$B$5:$B$8972, Q$4, FRACAS!$D$5:$D$8972, "&lt;="&amp;Q145)), "" )</f>
        <v>0</v>
      </c>
      <c r="DS145" s="186">
        <f>IF(R145&gt; 0,(COUNTIFS(FRACAS!$B$5:$B$8972, R$4, FRACAS!$D$5:$D$8972, "&lt;="&amp;R145)), "" )</f>
        <v>0</v>
      </c>
      <c r="DT145" s="186">
        <f>IF(S145&gt; 0,(COUNTIFS(FRACAS!$B$5:$B$8972, S$4, FRACAS!$D$5:$D$8972, "&lt;="&amp;S145)), "" )</f>
        <v>0</v>
      </c>
      <c r="DU145" s="186">
        <f>IF(T145&gt; 0,(COUNTIFS(FRACAS!$B$5:$B$8972, T$4, FRACAS!$D$5:$D$8972, "&lt;="&amp;T145)), "" )</f>
        <v>0</v>
      </c>
      <c r="DV145" s="186">
        <f>IF(U145&gt; 0,(COUNTIFS(FRACAS!$B$5:$B$8972, U$4, FRACAS!$D$5:$D$8972, "&lt;="&amp;U145)), "" )</f>
        <v>0</v>
      </c>
      <c r="DW145" s="186" t="str">
        <f>IF(V145&gt; 0,(COUNTIFS(FRACAS!$B$5:$B$8972, V$4, FRACAS!$D$5:$D$8972, "&lt;="&amp;V145)), "" )</f>
        <v/>
      </c>
      <c r="DX145" s="186" t="str">
        <f>IF(W145&gt; 0,(COUNTIFS(FRACAS!$B$5:$B$8972, W$4, FRACAS!$D$5:$D$8972, "&lt;="&amp;W145)), "" )</f>
        <v/>
      </c>
      <c r="DY145" s="186" t="str">
        <f>IF(X145&gt; 0,(COUNTIFS(FRACAS!$B$5:$B$8972, X$4, FRACAS!$D$5:$D$8972, "&lt;="&amp;X145)), "" )</f>
        <v/>
      </c>
      <c r="DZ145" s="186" t="str">
        <f>IF(Y145&gt; 0,(COUNTIFS(FRACAS!$B$5:$B$8972, Y$4, FRACAS!$D$5:$D$8972, "&lt;="&amp;Y145)), "" )</f>
        <v/>
      </c>
      <c r="EA145" s="186" t="str">
        <f>IF(Z145&gt; 0,(COUNTIFS(FRACAS!$B$5:$B$8972, Z$4, FRACAS!$D$5:$D$8972, "&lt;="&amp;Z145)), "" )</f>
        <v/>
      </c>
      <c r="EB145" s="186" t="str">
        <f>IF(AA145&gt; 0,(COUNTIFS(FRACAS!$B$5:$B$8972, AA$4, FRACAS!$D$5:$D$8972, "&lt;="&amp;AA145)), "" )</f>
        <v/>
      </c>
      <c r="EC145" s="186" t="str">
        <f>IF(AB145&gt; 0,(COUNTIFS(FRACAS!$B$5:$B$8972, AB$4, FRACAS!$D$5:$D$8972, "&lt;="&amp;AB145)), "" )</f>
        <v/>
      </c>
      <c r="ED145" s="186" t="str">
        <f>IF(AC145&gt; 0,(COUNTIFS(FRACAS!$B$5:$B$8972, AC$4, FRACAS!$D$5:$D$8972, "&lt;="&amp;AC145)), "" )</f>
        <v/>
      </c>
      <c r="EE145" s="186" t="str">
        <f>IF(AD145&gt; 0,(COUNTIFS(FRACAS!$B$5:$B$8972, AD$4, FRACAS!$D$5:$D$8972, "&lt;="&amp;AD145)), "" )</f>
        <v/>
      </c>
      <c r="EF145" s="186" t="str">
        <f>IF(AE145&gt; 0,(COUNTIFS(FRACAS!$B$5:$B$8972, AE$4, FRACAS!$D$5:$D$8972, "&lt;="&amp;AE145)), "" )</f>
        <v/>
      </c>
      <c r="EG145" s="186" t="str">
        <f>IF(AF145&gt; 0,(COUNTIFS(FRACAS!$B$5:$B$8972, AF$4, FRACAS!$D$5:$D$8972, "&lt;="&amp;AF145)), "" )</f>
        <v/>
      </c>
      <c r="EH145" s="186" t="str">
        <f>IF(AG145&gt; 0,(COUNTIFS(FRACAS!$B$5:$B$8972, AG$4, FRACAS!$D$5:$D$8972, "&lt;="&amp;AG145)), "" )</f>
        <v/>
      </c>
      <c r="EI145" s="186" t="str">
        <f>IF(AH145&gt; 0,(COUNTIFS(FRACAS!$B$5:$B$8972, AH$4, FRACAS!$D$5:$D$8972, "&lt;="&amp;AH145)), "" )</f>
        <v/>
      </c>
      <c r="EJ145" s="186" t="str">
        <f>IF(AI145&gt; 0,(COUNTIFS(FRACAS!$B$5:$B$8972, AI$4, FRACAS!$D$5:$D$8972, "&lt;="&amp;AI145)), "" )</f>
        <v/>
      </c>
      <c r="EK145" s="186" t="str">
        <f>IF(AJ145&gt; 0,(COUNTIFS(FRACAS!$B$5:$B$8972, AJ$4, FRACAS!$D$5:$D$8972, "&lt;="&amp;AJ145)), "" )</f>
        <v/>
      </c>
      <c r="EL145" s="186" t="str">
        <f>IF(AK145&gt; 0,(COUNTIFS(FRACAS!$B$5:$B$8972, AK$4, FRACAS!$D$5:$D$8972, "&lt;="&amp;AK145)), "" )</f>
        <v/>
      </c>
      <c r="EM145" s="186" t="str">
        <f>IF(AL145&gt; 0,(COUNTIFS(FRACAS!$B$5:$B$8972, AL$4, FRACAS!$D$5:$D$8972, "&lt;="&amp;AL145)), "" )</f>
        <v/>
      </c>
      <c r="EN145" s="186" t="str">
        <f>IF(AM145&gt; 0,(COUNTIFS(FRACAS!$B$5:$B$8972, AM$4, FRACAS!$D$5:$D$8972, "&lt;="&amp;AM145)), "" )</f>
        <v/>
      </c>
      <c r="EO145" s="186" t="str">
        <f>IF(AN145&gt; 0,(COUNTIFS(FRACAS!$B$5:$B$8972, AN$4, FRACAS!$D$5:$D$8972, "&lt;="&amp;AN145)), "" )</f>
        <v/>
      </c>
      <c r="EP145" s="186" t="str">
        <f>IF(AO145&gt; 0,(COUNTIFS(FRACAS!$B$5:$B$8972, AO$4, FRACAS!$D$5:$D$8972, "&lt;="&amp;AO145)), "" )</f>
        <v/>
      </c>
      <c r="EQ145" s="186" t="str">
        <f>IF(AP145&gt; 0,(COUNTIFS(FRACAS!$B$5:$B$8972, AP$4, FRACAS!$D$5:$D$8972, "&lt;="&amp;AP145)), "" )</f>
        <v/>
      </c>
      <c r="ER145" s="186" t="str">
        <f>IF(AQ145&gt; 0,(COUNTIFS(FRACAS!$B$5:$B$8972, AQ$4, FRACAS!$D$5:$D$8972, "&lt;="&amp;AQ145)), "" )</f>
        <v/>
      </c>
      <c r="ES145" s="244"/>
      <c r="ET145" s="186"/>
      <c r="EU145" s="186"/>
      <c r="EV145" s="186"/>
      <c r="EW145" s="186"/>
      <c r="EX145" s="186"/>
      <c r="EY145" s="186"/>
      <c r="EZ145" s="186"/>
      <c r="FA145" s="186"/>
      <c r="FB145" s="203"/>
      <c r="FC145" s="204"/>
      <c r="FD145" s="204"/>
      <c r="FE145" s="190"/>
      <c r="FF145" s="190"/>
      <c r="FG145" s="190"/>
      <c r="FH145" s="190"/>
      <c r="FI145" s="190"/>
      <c r="FJ145" s="190"/>
      <c r="FK145" s="190"/>
      <c r="FL145" s="190"/>
      <c r="FM145" s="190"/>
      <c r="FN145" s="190"/>
      <c r="FO145" s="190"/>
      <c r="FP145" s="190"/>
      <c r="FQ145" s="190"/>
      <c r="FR145" s="190"/>
      <c r="FS145" s="190"/>
      <c r="FT145" s="190"/>
      <c r="FU145" s="190"/>
      <c r="FV145" s="190"/>
      <c r="FW145" s="190"/>
      <c r="FX145" s="190"/>
      <c r="FY145" s="190"/>
      <c r="FZ145" s="190"/>
      <c r="GA145" s="190"/>
      <c r="GB145" s="190"/>
      <c r="GC145" s="190"/>
      <c r="GD145" s="190"/>
      <c r="GE145" s="190"/>
      <c r="GF145" s="190"/>
      <c r="GG145" s="190"/>
      <c r="GH145" s="190"/>
      <c r="GI145" s="190"/>
      <c r="GJ145" s="190"/>
      <c r="GK145" s="190"/>
      <c r="GL145" s="190"/>
      <c r="GM145" s="190"/>
      <c r="GN145" s="190"/>
      <c r="GO145" s="190"/>
      <c r="GP145" s="190"/>
      <c r="GQ145" s="190"/>
      <c r="GR145" s="190"/>
      <c r="GS145" s="190"/>
      <c r="GT145" s="190"/>
      <c r="GU145" s="190"/>
      <c r="GV145" s="190"/>
      <c r="GW145" s="190"/>
      <c r="GX145" s="190"/>
      <c r="GY145" s="190"/>
      <c r="GZ145" s="190"/>
      <c r="HA145" s="190"/>
      <c r="HB145" s="190"/>
      <c r="HD145" s="190"/>
      <c r="HE145" s="190"/>
      <c r="HF145" s="190"/>
      <c r="HG145" s="190"/>
      <c r="HH145" s="190"/>
      <c r="HI145" s="190"/>
      <c r="HJ145" s="190"/>
      <c r="HK145" s="190"/>
      <c r="HL145" s="190"/>
      <c r="HM145" s="190"/>
      <c r="HN145" s="190"/>
      <c r="HO145" s="190"/>
      <c r="HP145" s="190"/>
      <c r="HQ145" s="190"/>
      <c r="HR145" s="190"/>
      <c r="HS145" s="190"/>
      <c r="HT145" s="190"/>
      <c r="HU145" s="190"/>
      <c r="HV145" s="190"/>
      <c r="HW145" s="190"/>
      <c r="HX145" s="190"/>
      <c r="HY145" s="190"/>
      <c r="HZ145" s="190"/>
      <c r="IA145" s="190"/>
      <c r="IB145" s="190"/>
      <c r="IC145" s="190"/>
      <c r="ID145" s="190"/>
      <c r="IE145" s="190"/>
      <c r="IF145" s="190"/>
      <c r="IG145" s="190"/>
      <c r="IH145" s="190"/>
      <c r="II145" s="190"/>
      <c r="IJ145" s="190"/>
      <c r="IK145" s="190"/>
      <c r="IL145" s="190"/>
      <c r="IM145" s="190"/>
      <c r="IN145" s="190"/>
      <c r="IO145" s="190"/>
      <c r="IP145" s="190"/>
      <c r="IQ145" s="190"/>
      <c r="IR145" s="190"/>
      <c r="IS145" s="190"/>
      <c r="IT145" s="190"/>
      <c r="IU145" s="190"/>
      <c r="IV145" s="190"/>
      <c r="IW145" s="190"/>
      <c r="IX145" s="190"/>
      <c r="IY145" s="190"/>
      <c r="IZ145" s="190"/>
      <c r="JA145" s="190"/>
      <c r="JB145" s="190"/>
      <c r="JC145" s="190"/>
      <c r="JD145" s="238"/>
      <c r="JE145" s="238"/>
      <c r="JF145" s="238"/>
      <c r="JG145" s="238"/>
      <c r="JH145" s="238"/>
      <c r="JI145" s="238"/>
      <c r="JJ145" s="238"/>
      <c r="JK145" s="238"/>
      <c r="JL145" s="238"/>
      <c r="JM145" s="238"/>
      <c r="JN145" s="239"/>
      <c r="JO145" s="193"/>
      <c r="JP145" s="193"/>
      <c r="JQ145" s="193"/>
      <c r="JR145" s="193"/>
      <c r="JS145" s="193"/>
      <c r="JT145" s="193"/>
      <c r="JU145" s="193"/>
      <c r="JV145" s="193"/>
      <c r="JW145" s="193"/>
      <c r="JX145" s="193"/>
      <c r="JY145" s="193"/>
      <c r="JZ145" s="193"/>
      <c r="KA145" s="193"/>
      <c r="KB145" s="193"/>
      <c r="KC145" s="193"/>
      <c r="KD145" s="193"/>
      <c r="KE145" s="193"/>
      <c r="KF145" s="193"/>
      <c r="KG145" s="193"/>
      <c r="KH145" s="193"/>
      <c r="KI145" s="193"/>
      <c r="KJ145" s="193"/>
      <c r="KK145" s="193"/>
      <c r="KL145" s="193"/>
      <c r="KM145" s="193"/>
      <c r="KN145" s="193"/>
      <c r="KO145" s="193"/>
      <c r="KP145" s="193"/>
      <c r="KQ145" s="193"/>
      <c r="KR145" s="193"/>
      <c r="KS145" s="193"/>
      <c r="KT145" s="193"/>
      <c r="KU145" s="193"/>
      <c r="KV145" s="193"/>
      <c r="KW145" s="193"/>
      <c r="KX145" s="193"/>
      <c r="KY145" s="193"/>
      <c r="KZ145" s="193"/>
      <c r="LA145" s="193"/>
      <c r="LB145" s="192"/>
      <c r="LC145" s="235" t="str">
        <f t="shared" si="13"/>
        <v/>
      </c>
      <c r="LD145" s="240" t="str" cm="1">
        <f t="array" ref="LD145">IFERROR((((D145/FRACAS!$AY$1)*60
)-(SUMPRODUCT((FRACAS!$B$5:$B$8970=D$4)*(FRACAS!$D$5:$D$8970&lt;=D145)*(IFERROR(FRACAS!$AM$5:$AM$8970,0)))
))/((D145/FRACAS!$AY$1)*60),"")</f>
        <v/>
      </c>
      <c r="LE145" s="240" t="str" cm="1">
        <f t="array" ref="LE145">IFERROR((((E145/FRACAS!$AY$1)*60
)-(SUMPRODUCT((FRACAS!$B$5:$B$8970=E$4)*(FRACAS!$D$5:$D$8970&lt;=E145)*(IFERROR(FRACAS!$AM$5:$AM$8970,0)))
))/((E145/FRACAS!$AY$1)*60),"")</f>
        <v/>
      </c>
      <c r="LF145" s="240" t="str" cm="1">
        <f t="array" ref="LF145">IFERROR((((F145/FRACAS!$AY$1)*60
)-(SUMPRODUCT((FRACAS!$B$5:$B$8970=F$4)*(FRACAS!$D$5:$D$8970&lt;=F145)*(IFERROR(FRACAS!$AM$5:$AM$8970,0)))
))/((F145/FRACAS!$AY$1)*60),"")</f>
        <v/>
      </c>
      <c r="LG145" s="240" t="str" cm="1">
        <f t="array" ref="LG145">IFERROR((((G145/FRACAS!$AY$1)*60
)-(SUMPRODUCT((FRACAS!$B$5:$B$8970=G$4)*(FRACAS!$D$5:$D$8970&lt;=G145)*(IFERROR(FRACAS!$AM$5:$AM$8970,0)))
))/((G145/FRACAS!$AY$1)*60),"")</f>
        <v/>
      </c>
      <c r="LH145" s="240" t="str" cm="1">
        <f t="array" ref="LH145">IFERROR((((H145/FRACAS!$AY$1)*60
)-(SUMPRODUCT((FRACAS!$B$5:$B$8970=H$4)*(FRACAS!$D$5:$D$8970&lt;=H145)*(IFERROR(FRACAS!$AM$5:$AM$8970,0)))
))/((H145/FRACAS!$AY$1)*60),"")</f>
        <v/>
      </c>
      <c r="LI145" s="240" t="str" cm="1">
        <f t="array" ref="LI145">IFERROR((((I145/FRACAS!$AY$1)*60
)-(SUMPRODUCT((FRACAS!$B$5:$B$8970=I$4)*(FRACAS!$D$5:$D$8970&lt;=I145)*(IFERROR(FRACAS!$AM$5:$AM$8970,0)))
))/((I145/FRACAS!$AY$1)*60),"")</f>
        <v/>
      </c>
      <c r="LJ145" s="240" t="str" cm="1">
        <f t="array" ref="LJ145">IFERROR((((J145/FRACAS!$AY$1)*60
)-(SUMPRODUCT((FRACAS!$B$5:$B$8970=J$4)*(FRACAS!$D$5:$D$8970&lt;=J145)*(IFERROR(FRACAS!$AM$5:$AM$8970,0)))
))/((J145/FRACAS!$AY$1)*60),"")</f>
        <v/>
      </c>
      <c r="LK145" s="240" t="str" cm="1">
        <f t="array" ref="LK145">IFERROR((((K145/FRACAS!$AY$1)*60
)-(SUMPRODUCT((FRACAS!$B$5:$B$8970=K$4)*(FRACAS!$D$5:$D$8970&lt;=K145)*(IFERROR(FRACAS!$AM$5:$AM$8970,0)))
))/((K145/FRACAS!$AY$1)*60),"")</f>
        <v/>
      </c>
      <c r="LL145" s="240" t="str" cm="1">
        <f t="array" ref="LL145">IFERROR((((L145/FRACAS!$AY$1)*60
)-(SUMPRODUCT((FRACAS!$B$5:$B$8970=L$4)*(FRACAS!$D$5:$D$8970&lt;=L145)*(IFERROR(FRACAS!$AM$5:$AM$8970,0)))
))/((L145/FRACAS!$AY$1)*60),"")</f>
        <v/>
      </c>
      <c r="LM145" s="240" t="str" cm="1">
        <f t="array" ref="LM145">IFERROR((((M145/FRACAS!$AY$1)*60
)-(SUMPRODUCT((FRACAS!$B$5:$B$8970=M$4)*(FRACAS!$D$5:$D$8970&lt;=M145)*(IFERROR(FRACAS!$AM$5:$AM$8970,0)))
))/((M145/FRACAS!$AY$1)*60),"")</f>
        <v/>
      </c>
      <c r="LN145" s="240" t="str" cm="1">
        <f t="array" ref="LN145">IFERROR((((N145/FRACAS!$AY$1)*60
)-(SUMPRODUCT((FRACAS!$B$5:$B$8970=N$4)*(FRACAS!$D$5:$D$8970&lt;=N145)*(IFERROR(FRACAS!$AM$5:$AM$8970,0)))
))/((N145/FRACAS!$AY$1)*60),"")</f>
        <v/>
      </c>
      <c r="LO145" s="240" t="str" cm="1">
        <f t="array" ref="LO145">IFERROR((((O145/FRACAS!$AY$1)*60
)-(SUMPRODUCT((FRACAS!$B$5:$B$8970=O$4)*(FRACAS!$D$5:$D$8970&lt;=O145)*(IFERROR(FRACAS!$AM$5:$AM$8970,0)))
))/((O145/FRACAS!$AY$1)*60),"")</f>
        <v/>
      </c>
      <c r="LP145" s="240" t="str" cm="1">
        <f t="array" ref="LP145">IFERROR((((P145/FRACAS!$AY$1)*60
)-(SUMPRODUCT((FRACAS!$B$5:$B$8970=P$4)*(FRACAS!$D$5:$D$8970&lt;=P145)*(IFERROR(FRACAS!$AM$5:$AM$8970,0)))
))/((P145/FRACAS!$AY$1)*60),"")</f>
        <v/>
      </c>
      <c r="LQ145" s="240" t="str" cm="1">
        <f t="array" ref="LQ145">IFERROR((((Q145/FRACAS!$AY$1)*60
)-(SUMPRODUCT((FRACAS!$B$5:$B$8970=Q$4)*(FRACAS!$D$5:$D$8970&lt;=Q145)*(IFERROR(FRACAS!$AM$5:$AM$8970,0)))
))/((Q145/FRACAS!$AY$1)*60),"")</f>
        <v/>
      </c>
      <c r="LR145" s="240" t="str" cm="1">
        <f t="array" ref="LR145">IFERROR((((R145/FRACAS!$AY$1)*60
)-(SUMPRODUCT((FRACAS!$B$5:$B$8970=R$4)*(FRACAS!$D$5:$D$8970&lt;=R145)*(IFERROR(FRACAS!$AM$5:$AM$8970,0)))
))/((R145/FRACAS!$AY$1)*60),"")</f>
        <v/>
      </c>
      <c r="LS145" s="240" t="str" cm="1">
        <f t="array" ref="LS145">IFERROR((((S145/FRACAS!$AY$1)*60
)-(SUMPRODUCT((FRACAS!$B$5:$B$8970=S$4)*(FRACAS!$D$5:$D$8970&lt;=S145)*(IFERROR(FRACAS!$AM$5:$AM$8970,0)))
))/((S145/FRACAS!$AY$1)*60),"")</f>
        <v/>
      </c>
      <c r="LT145" s="240" t="str" cm="1">
        <f t="array" ref="LT145">IFERROR((((T145/FRACAS!$AY$1)*60
)-(SUMPRODUCT((FRACAS!$B$5:$B$8970=T$4)*(FRACAS!$D$5:$D$8970&lt;=T145)*(IFERROR(FRACAS!$AM$5:$AM$8970,0)))
))/((T145/FRACAS!$AY$1)*60),"")</f>
        <v/>
      </c>
      <c r="LU145" s="240" t="str" cm="1">
        <f t="array" ref="LU145">IFERROR((((U145/FRACAS!$AY$1)*60
)-(SUMPRODUCT((FRACAS!$B$5:$B$8970=U$4)*(FRACAS!$D$5:$D$8970&lt;=U145)*(IFERROR(FRACAS!$AM$5:$AM$8970,0)))
))/((U145/FRACAS!$AY$1)*60),"")</f>
        <v/>
      </c>
      <c r="LV145" s="240" t="str" cm="1">
        <f t="array" ref="LV145">IFERROR(
    (((V145/FRACAS!$AY$1)*60))
    /
    (((V145/FRACAS!$AY$1)*60) + SUMPRODUCT((FRACAS!$B$5:$B$8970=V$4)*(FRACAS!$D$5:$D$8970&lt;=V145)*(IFERROR(FRACAS!$AM$5:$AM$8970,0)))
    ),"")</f>
        <v/>
      </c>
      <c r="LW145" s="240" t="str" cm="1">
        <f t="array" ref="LW145">IFERROR(
    (((W145/FRACAS!$AY$1)*60))
    /
    (((W145/FRACAS!$AY$1)*60) + SUMPRODUCT((FRACAS!$B$5:$B$8970=W$4)*(FRACAS!$D$5:$D$8970&lt;=W145)*(IFERROR(FRACAS!$AM$5:$AM$8970,0)))
    ),"")</f>
        <v/>
      </c>
      <c r="LX145" s="240" t="str" cm="1">
        <f t="array" ref="LX145">IFERROR(
    (((X145/FRACAS!$AY$1)*60))
    /
    (((X145/FRACAS!$AY$1)*60) + SUMPRODUCT((FRACAS!$B$5:$B$8970=X$4)*(FRACAS!$D$5:$D$8970&lt;=X145)*(IFERROR(FRACAS!$AM$5:$AM$8970,0)))
    ),"")</f>
        <v/>
      </c>
      <c r="LY145" s="240" t="str" cm="1">
        <f t="array" ref="LY145">IFERROR(
    (((Y145/FRACAS!$AY$1)*60))
    /
    (((Y145/FRACAS!$AY$1)*60) + SUMPRODUCT((FRACAS!$B$5:$B$8970=Y$4)*(FRACAS!$D$5:$D$8970&lt;=Y145)*(IFERROR(FRACAS!$AM$5:$AM$8970,0)))
    ),"")</f>
        <v/>
      </c>
      <c r="LZ145" s="240" t="str" cm="1">
        <f t="array" ref="LZ145">IFERROR(
    (((Z145/FRACAS!$AY$1)*60))
    /
    (((Z145/FRACAS!$AY$1)*60) + SUMPRODUCT((FRACAS!$B$5:$B$8970=Z$4)*(FRACAS!$D$5:$D$8970&lt;=Z145)*(IFERROR(FRACAS!$AM$5:$AM$8970,0)))
    ),"")</f>
        <v/>
      </c>
      <c r="MA145" s="240" t="str" cm="1">
        <f t="array" ref="MA145">IFERROR(
    (((AA145/FRACAS!$AY$1)*60))
    /
    (((AA145/FRACAS!$AY$1)*60) + SUMPRODUCT((FRACAS!$B$5:$B$8970=AA$4)*(FRACAS!$D$5:$D$8970&lt;=AA145)*(IFERROR(FRACAS!$AM$5:$AM$8970,0)))
    ),"")</f>
        <v/>
      </c>
      <c r="MB145" s="240" t="str" cm="1">
        <f t="array" ref="MB145">IFERROR(
    (((AB145/FRACAS!$AY$1)*60))
    /
    (((AB145/FRACAS!$AY$1)*60) + SUMPRODUCT((FRACAS!$B$5:$B$8970=AB$4)*(FRACAS!$D$5:$D$8970&lt;=AB145)*(IFERROR(FRACAS!$AM$5:$AM$8970,0)))
    ),"")</f>
        <v/>
      </c>
      <c r="MC145" s="240" t="str" cm="1">
        <f t="array" ref="MC145">IFERROR(
    (((AC145/FRACAS!$AY$1)*60))
    /
    (((AC145/FRACAS!$AY$1)*60) + SUMPRODUCT((FRACAS!$B$5:$B$8970=AC$4)*(FRACAS!$D$5:$D$8970&lt;=AC145)*(IFERROR(FRACAS!$AM$5:$AM$8970,0)))
    ),"")</f>
        <v/>
      </c>
      <c r="MD145" s="240" t="str" cm="1">
        <f t="array" ref="MD145">IFERROR(
    (((AD145/FRACAS!$AY$1)*60))
    /
    (((AD145/FRACAS!$AY$1)*60) + SUMPRODUCT((FRACAS!$B$5:$B$8970=AD$4)*(FRACAS!$D$5:$D$8970&lt;=AD145)*(IFERROR(FRACAS!$AM$5:$AM$8970,0)))
    ),"")</f>
        <v/>
      </c>
      <c r="ME145" s="240" t="str" cm="1">
        <f t="array" ref="ME145">IFERROR(
    (((AE145/FRACAS!$AY$1)*60))
    /
    (((AE145/FRACAS!$AY$1)*60) + SUMPRODUCT((FRACAS!$B$5:$B$8970=AE$4)*(FRACAS!$D$5:$D$8970&lt;=AE145)*(IFERROR(FRACAS!$AM$5:$AM$8970,0)))
    ),"")</f>
        <v/>
      </c>
      <c r="MF145" s="240" t="str" cm="1">
        <f t="array" ref="MF145">IFERROR(
    (((AF145/FRACAS!$AY$1)*60))
    /
    (((AF145/FRACAS!$AY$1)*60) + SUMPRODUCT((FRACAS!$B$5:$B$8970=AF$4)*(FRACAS!$D$5:$D$8970&lt;=AF145)*(IFERROR(FRACAS!$AM$5:$AM$8970,0)))
    ),"")</f>
        <v/>
      </c>
      <c r="MG145" s="240" t="str" cm="1">
        <f t="array" ref="MG145">IFERROR(
    (((AG145/FRACAS!$AY$1)*60))
    /
    (((AG145/FRACAS!$AY$1)*60) + SUMPRODUCT((FRACAS!$B$5:$B$8970=AG$4)*(FRACAS!$D$5:$D$8970&lt;=AG145)*(IFERROR(FRACAS!$AM$5:$AM$8970,0)))
    ),"")</f>
        <v/>
      </c>
      <c r="MH145" s="240" t="str" cm="1">
        <f t="array" ref="MH145">IFERROR(
    (((AH145/FRACAS!$AY$1)*60))
    /
    (((AH145/FRACAS!$AY$1)*60) + SUMPRODUCT((FRACAS!$B$5:$B$8970=AH$4)*(FRACAS!$D$5:$D$8970&lt;=AH145)*(IFERROR(FRACAS!$AM$5:$AM$8970,0)))
    ),"")</f>
        <v/>
      </c>
      <c r="MI145" s="240" t="str" cm="1">
        <f t="array" ref="MI145">IFERROR(
    (((AI145/FRACAS!$AY$1)*60))
    /
    (((AI145/FRACAS!$AY$1)*60) + SUMPRODUCT((FRACAS!$B$5:$B$8970=AI$4)*(FRACAS!$D$5:$D$8970&lt;=AI145)*(IFERROR(FRACAS!$AM$5:$AM$8970,0)))
    ),"")</f>
        <v/>
      </c>
      <c r="MJ145" s="240" t="str" cm="1">
        <f t="array" ref="MJ145">IFERROR(
    (((AJ145/FRACAS!$AY$1)*60))
    /
    (((AJ145/FRACAS!$AY$1)*60) + SUMPRODUCT((FRACAS!$B$5:$B$8970=AJ$4)*(FRACAS!$D$5:$D$8970&lt;=AJ145)*(IFERROR(FRACAS!$AM$5:$AM$8970,0)))
    ),"")</f>
        <v/>
      </c>
      <c r="MK145" s="240" t="str" cm="1">
        <f t="array" ref="MK145">IFERROR(
    (((AK145/FRACAS!$AY$1)*60))
    /
    (((AK145/FRACAS!$AY$1)*60) + SUMPRODUCT((FRACAS!$B$5:$B$8970=AK$4)*(FRACAS!$D$5:$D$8970&lt;=AK145)*(IFERROR(FRACAS!$AM$5:$AM$8970,0)))
    ),"")</f>
        <v/>
      </c>
      <c r="ML145" s="240" t="str" cm="1">
        <f t="array" ref="ML145">IFERROR(
    (((AL145/FRACAS!$AY$1)*60))
    /
    (((AL145/FRACAS!$AY$1)*60) + SUMPRODUCT((FRACAS!$B$5:$B$8970=AL$4)*(FRACAS!$D$5:$D$8970&lt;=AL145)*(IFERROR(FRACAS!$AM$5:$AM$8970,0)))
    ),"")</f>
        <v/>
      </c>
      <c r="MM145" s="240" t="str" cm="1">
        <f t="array" ref="MM145">IFERROR(
    (((AM145/FRACAS!$AY$1)*60))
    /
    (((AM145/FRACAS!$AY$1)*60) + SUMPRODUCT((FRACAS!$B$5:$B$8970=AM$4)*(FRACAS!$D$5:$D$8970&lt;=AM145)*(IFERROR(FRACAS!$AM$5:$AM$8970,0)))
    ),"")</f>
        <v/>
      </c>
      <c r="MN145" s="240" t="str" cm="1">
        <f t="array" ref="MN145">IFERROR(
    (((AN145/FRACAS!$AY$1)*60))
    /
    (((AN145/FRACAS!$AY$1)*60) + SUMPRODUCT((FRACAS!$B$5:$B$8970=AN$4)*(FRACAS!$D$5:$D$8970&lt;=AN145)*(IFERROR(FRACAS!$AM$5:$AM$8970,0)))
    ),"")</f>
        <v/>
      </c>
      <c r="MO145" s="240" t="str" cm="1">
        <f t="array" ref="MO145">IFERROR(
    (((AO145/FRACAS!$AY$1)*60))
    /
    (((AO145/FRACAS!$AY$1)*60) + SUMPRODUCT((FRACAS!$B$5:$B$8970=AO$4)*(FRACAS!$D$5:$D$8970&lt;=AO145)*(IFERROR(FRACAS!$AM$5:$AM$8970,0)))
    ),"")</f>
        <v/>
      </c>
      <c r="MP145" s="240" t="str" cm="1">
        <f t="array" ref="MP145">IFERROR(
    (((AP145/FRACAS!$AY$1)*60))
    /
    (((AP145/FRACAS!$AY$1)*60) + SUMPRODUCT((FRACAS!$B$5:$B$8970=AP$4)*(FRACAS!$D$5:$D$8970&lt;=AP145)*(IFERROR(FRACAS!$AM$5:$AM$8970,0)))
    ),"")</f>
        <v/>
      </c>
      <c r="MQ145" s="240" t="str" cm="1">
        <f t="array" ref="MQ145">IFERROR(
    (((AQ145/FRACAS!$AY$1)*60))
    /
    (((AQ145/FRACAS!$AY$1)*60) + SUMPRODUCT((FRACAS!$B$5:$B$8970=AQ$4)*(FRACAS!$D$5:$D$8970&lt;=AQ145)*(IFERROR(FRACAS!$AM$5:$AM$8970,0)))
    ),"")</f>
        <v/>
      </c>
      <c r="MR145" s="194"/>
      <c r="MS145" s="194"/>
      <c r="MT145" s="194"/>
      <c r="MU145" s="194"/>
      <c r="MV145" s="194"/>
      <c r="MW145" s="194"/>
      <c r="MX145" s="194"/>
      <c r="MY145" s="194"/>
      <c r="MZ145" s="194"/>
      <c r="NA145" s="195"/>
      <c r="ND145" s="241">
        <f t="shared" si="16"/>
        <v>0</v>
      </c>
      <c r="NE145" s="242" t="str">
        <f t="shared" si="17"/>
        <v/>
      </c>
      <c r="NF145" s="193" t="str" cm="1">
        <f t="array" ref="NF145">IF($ND145=0,"",(IFERROR( (IFERROR($ND145/FRACAS!$AY$1*60,0) - SUMPRODUCT( (FRACAS!$K$5:$K$8972=NF$2) * IFERROR(FRACAS!$AN$5:$AN$8972,0) ) ) / IFERROR($ND145/FRACAS!$AY$1*60,0), 1 )))</f>
        <v/>
      </c>
      <c r="NG145" s="193" t="str" cm="1">
        <f t="array" ref="NG145">IF($ND145=0,"",(IFERROR( (IFERROR($ND145/FRACAS!$AY$1*60,0) - SUMPRODUCT( (FRACAS!$K$5:$K$8972=NG$2) * IFERROR(FRACAS!$AN$5:$AN$8972,0) ) ) / IFERROR($ND145/FRACAS!$AY$1*60,0), 1 )))</f>
        <v/>
      </c>
      <c r="NH145" s="193" t="str" cm="1">
        <f t="array" ref="NH145">IF($ND145=0,"",(IFERROR( (IFERROR($ND145/FRACAS!$AY$1*60,0) - SUMPRODUCT( (FRACAS!$K$5:$K$8972=NH$2) * IFERROR(FRACAS!$AN$5:$AN$8972,0) ) ) / IFERROR($ND145/FRACAS!$AY$1*60,0), 1 )))</f>
        <v/>
      </c>
      <c r="NI145" s="193" t="str" cm="1">
        <f t="array" ref="NI145">IF($ND145=0,"",(IFERROR( (IFERROR($ND145/FRACAS!$AY$1*60,0) - SUMPRODUCT( (FRACAS!$K$5:$K$8972=NI$2) * IFERROR(FRACAS!$AN$5:$AN$8972,0) ) ) / IFERROR($ND145/FRACAS!$AY$1*60,0), 1 )))</f>
        <v/>
      </c>
      <c r="NJ145" s="193" t="str" cm="1">
        <f t="array" ref="NJ145">IF($ND145=0,"",(IFERROR( (IFERROR($ND145/FRACAS!$AY$1*60,0) - SUMPRODUCT( (FRACAS!$K$5:$K$8972=NJ$2) * IFERROR(FRACAS!$AN$5:$AN$8972,0) ) ) / IFERROR($ND145/FRACAS!$AY$1*60,0), 1 )))</f>
        <v/>
      </c>
      <c r="NK145" s="193" t="str" cm="1">
        <f t="array" ref="NK145">IF($ND145=0,"",(IFERROR( (IFERROR($ND145/FRACAS!$AY$1*60,0) - SUMPRODUCT( (FRACAS!$K$5:$K$8972=NK$2) * IFERROR(FRACAS!$AN$5:$AN$8972,0) ) ) / IFERROR($ND145/FRACAS!$AY$1*60,0), 1 )))</f>
        <v/>
      </c>
      <c r="NL145" s="193" t="str" cm="1">
        <f t="array" ref="NL145">IF($ND145=0,"",(IFERROR( (IFERROR($ND145/FRACAS!$AY$1*60,0) - SUMPRODUCT( (FRACAS!$K$5:$K$8972=NL$2) * IFERROR(FRACAS!$AN$5:$AN$8972,0) ) ) / IFERROR($ND145/FRACAS!$AY$1*60,0), 1 )))</f>
        <v/>
      </c>
      <c r="NM145" s="193" t="str" cm="1">
        <f t="array" ref="NM145">IF($ND145=0,"",(IFERROR( (IFERROR($ND145/FRACAS!$AY$1*60,0) - SUMPRODUCT( (FRACAS!$K$5:$K$8972=NM$2) * IFERROR(FRACAS!$AN$5:$AN$8972,0) ) ) / IFERROR($ND145/FRACAS!$AY$1*60,0), 1 )))</f>
        <v/>
      </c>
      <c r="NN145" s="193" t="str" cm="1">
        <f t="array" ref="NN145">IF($ND145=0,"",(IFERROR( (IFERROR($ND145/FRACAS!$AY$1*60,0) - SUMPRODUCT( (FRACAS!$K$5:$K$8972=NN$2) * IFERROR(FRACAS!$AN$5:$AN$8972,0) ) ) / IFERROR($ND145/FRACAS!$AY$1*60,0), 1 )))</f>
        <v/>
      </c>
      <c r="NO145" s="193" t="str" cm="1">
        <f t="array" ref="NO145">IF($ND145=0,"",(IFERROR( (IFERROR($ND145/FRACAS!$AY$1*60,0) - SUMPRODUCT( (FRACAS!$K$5:$K$8972=NO$2) * IFERROR(FRACAS!$AN$5:$AN$8972,0) ) ) / IFERROR($ND145/FRACAS!$AY$1*60,0), 1 )))</f>
        <v/>
      </c>
      <c r="NP145" s="193" t="str" cm="1">
        <f t="array" ref="NP145">IF($ND145=0,"",(IFERROR( (IFERROR($ND145/FRACAS!$AY$1*60,0) - SUMPRODUCT( (FRACAS!$K$5:$K$8972=NP$2) * IFERROR(FRACAS!$AN$5:$AN$8972,0) ) ) / IFERROR($ND145/FRACAS!$AY$1*60,0), 1 )))</f>
        <v/>
      </c>
      <c r="NQ145" s="193" t="str" cm="1">
        <f t="array" ref="NQ145">IF($ND145=0,"",(IFERROR( (IFERROR($ND145/FRACAS!$AY$1*60,0) - SUMPRODUCT( (FRACAS!$K$5:$K$8972=NQ$2) * IFERROR(FRACAS!$AN$5:$AN$8972,0) ) ) / IFERROR($ND145/FRACAS!$AY$1*60,0), 1 )))</f>
        <v/>
      </c>
      <c r="NR145" s="193" t="str" cm="1">
        <f t="array" ref="NR145">IF($ND145=0,"",(IFERROR( (IFERROR($ND145/FRACAS!$AY$1*60,0) - SUMPRODUCT( (FRACAS!$K$5:$K$8972=NR$2) * IFERROR(FRACAS!$AN$5:$AN$8972,0) ) ) / IFERROR($ND145/FRACAS!$AY$1*60,0), 1 )))</f>
        <v/>
      </c>
      <c r="NS145" s="193" t="str" cm="1">
        <f t="array" ref="NS145">IF($ND145=0,"",(IFERROR( (IFERROR($ND145/FRACAS!$AY$1*60,0) - SUMPRODUCT( (FRACAS!$K$5:$K$8972=NS$2) * IFERROR(FRACAS!$AN$5:$AN$8972,0) ) ) / IFERROR($ND145/FRACAS!$AY$1*60,0), 1 )))</f>
        <v/>
      </c>
      <c r="NT145" s="193" t="str" cm="1">
        <f t="array" ref="NT145">IF($ND145=0,"",(IFERROR( (IFERROR($ND145/FRACAS!$AY$1*60,0) - SUMPRODUCT( (FRACAS!$K$5:$K$8972=NT$2) * IFERROR(FRACAS!$AN$5:$AN$8972,0) ) ) / IFERROR($ND145/FRACAS!$AY$1*60,0), 1 )))</f>
        <v/>
      </c>
      <c r="NU145" s="193" t="str" cm="1">
        <f t="array" ref="NU145">IF($ND145=0,"",(IFERROR( (IFERROR($ND145/FRACAS!$AY$1*60,0) - SUMPRODUCT( (FRACAS!$K$5:$K$8972=NU$2) * IFERROR(FRACAS!$AN$5:$AN$8972,0) ) ) / IFERROR($ND145/FRACAS!$AY$1*60,0), 1 )))</f>
        <v/>
      </c>
      <c r="NV145" s="193" t="str" cm="1">
        <f t="array" ref="NV145">IF($ND145=0,"",(IFERROR( (IFERROR($ND145/FRACAS!$AY$1*60,0) - SUMPRODUCT( (FRACAS!$K$5:$K$8972=NV$2) * IFERROR(FRACAS!$AN$5:$AN$8972,0) ) ) / IFERROR($ND145/FRACAS!$AY$1*60,0), 1 )))</f>
        <v/>
      </c>
      <c r="NW145" s="193" t="str" cm="1">
        <f t="array" ref="NW145">IF($ND145=0,"",(IFERROR( (IFERROR($ND145/FRACAS!$AY$1*60,0) - SUMPRODUCT( (FRACAS!$K$5:$K$8972=NW$2) * IFERROR(FRACAS!$AN$5:$AN$8972,0) ) ) / IFERROR($ND145/FRACAS!$AY$1*60,0), 1 )))</f>
        <v/>
      </c>
      <c r="NX145" s="193" t="str" cm="1">
        <f t="array" ref="NX145">IF($ND145=0,"",(IFERROR( (IFERROR($ND145/FRACAS!$AY$1*60,0) - SUMPRODUCT( (FRACAS!$K$5:$K$8972=NX$2) * IFERROR(FRACAS!$AN$5:$AN$8972,0) ) ) / IFERROR($ND145/FRACAS!$AY$1*60,0), 1 )))</f>
        <v/>
      </c>
      <c r="NY145" s="193" t="str" cm="1">
        <f t="array" ref="NY145">IF($ND145=0,"",(IFERROR( (IFERROR($ND145/FRACAS!$AY$1*60,0) - SUMPRODUCT( (FRACAS!$K$5:$K$8972=NY$2) * IFERROR(FRACAS!$AN$5:$AN$8972,0) ) ) / IFERROR($ND145/FRACAS!$AY$1*60,0), 1 )))</f>
        <v/>
      </c>
      <c r="NZ145" s="193" t="str" cm="1">
        <f t="array" ref="NZ145">IF($ND145=0,"",(IFERROR( (IFERROR($ND145/FRACAS!$AY$1*60,0) - SUMPRODUCT( (FRACAS!$K$5:$K$8972=NZ$2) * IFERROR(FRACAS!$AN$5:$AN$8972,0) ) ) / IFERROR($ND145/FRACAS!$AY$1*60,0), 1 )))</f>
        <v/>
      </c>
      <c r="OA145" s="193" t="str" cm="1">
        <f t="array" ref="OA145">IF($ND145=0,"",(IFERROR( (IFERROR($ND145/FRACAS!$AY$1*60,0) - SUMPRODUCT( (FRACAS!$K$5:$K$8972=OA$2) * IFERROR(FRACAS!$AN$5:$AN$8972,0) ) ) / IFERROR($ND145/FRACAS!$AY$1*60,0), 1 )))</f>
        <v/>
      </c>
      <c r="OB145" s="193" t="str" cm="1">
        <f t="array" ref="OB145">IF($ND145=0,"",(IFERROR( (IFERROR($ND145/FRACAS!$AY$1*60,0) - SUMPRODUCT( (FRACAS!$K$5:$K$8972=OB$2) * IFERROR(FRACAS!$AN$5:$AN$8972,0) ) ) / IFERROR($ND145/FRACAS!$AY$1*60,0), 1 )))</f>
        <v/>
      </c>
      <c r="OC145" s="193" t="str" cm="1">
        <f t="array" ref="OC145">IF($ND145=0,"",(IFERROR( (IFERROR($ND145/FRACAS!$AY$1*60,0) - SUMPRODUCT( (FRACAS!$K$5:$K$8972=OC$2) * IFERROR(FRACAS!$AN$5:$AN$8972,0) ) ) / IFERROR($ND145/FRACAS!$AY$1*60,0), 1 )))</f>
        <v/>
      </c>
      <c r="OD145" s="193" t="str" cm="1">
        <f t="array" ref="OD145">IF($ND145=0,"",(IFERROR( (IFERROR($ND145/FRACAS!$AY$1*60,0) - SUMPRODUCT( (FRACAS!$K$5:$K$8972=OD$2) * IFERROR(FRACAS!$AN$5:$AN$8972,0) ) ) / IFERROR($ND145/FRACAS!$AY$1*60,0), 1 )))</f>
        <v/>
      </c>
      <c r="OE145" s="193" t="str" cm="1">
        <f t="array" ref="OE145">IF($ND145=0,"",(IFERROR( (IFERROR($ND145/FRACAS!$AY$1*60,0) - SUMPRODUCT( (FRACAS!$K$5:$K$8972=OE$2) * IFERROR(FRACAS!$AN$5:$AN$8972,0) ) ) / IFERROR($ND145/FRACAS!$AY$1*60,0), 1 )))</f>
        <v/>
      </c>
      <c r="OF145" s="193" t="str" cm="1">
        <f t="array" ref="OF145">IF($ND145=0,"",(IFERROR( (IFERROR($ND145/FRACAS!$AY$1*60,0) - SUMPRODUCT( (FRACAS!$K$5:$K$8972=OF$2) * IFERROR(FRACAS!$AN$5:$AN$8972,0) ) ) / IFERROR($ND145/FRACAS!$AY$1*60,0), 1 )))</f>
        <v/>
      </c>
      <c r="OG145" s="193" t="str" cm="1">
        <f t="array" ref="OG145">IF($ND145=0,"",(IFERROR( (IFERROR($ND145/FRACAS!$AY$1*60,0) - SUMPRODUCT( (FRACAS!$K$5:$K$8972=OG$2) * IFERROR(FRACAS!$AN$5:$AN$8972,0) ) ) / IFERROR($ND145/FRACAS!$AY$1*60,0), 1 )))</f>
        <v/>
      </c>
      <c r="OH145" s="193" t="str" cm="1">
        <f t="array" ref="OH145">IF($ND145=0,"",(IFERROR( (IFERROR($ND145/FRACAS!$AY$1*60,0) - SUMPRODUCT( (FRACAS!$K$5:$K$8972=OH$2) * IFERROR(FRACAS!$AN$5:$AN$8972,0) ) ) / IFERROR($ND145/FRACAS!$AY$1*60,0), 1 )))</f>
        <v/>
      </c>
      <c r="OI145" s="193" t="str" cm="1">
        <f t="array" ref="OI145">IF($ND145=0,"",(IFERROR( (IFERROR($ND145/FRACAS!$AY$1*60,0) - SUMPRODUCT( (FRACAS!$K$5:$K$8972=OI$2) * IFERROR(FRACAS!$AN$5:$AN$8972,0) ) ) / IFERROR($ND145/FRACAS!$AY$1*60,0), 1 )))</f>
        <v/>
      </c>
      <c r="OJ145" s="193" t="str" cm="1">
        <f t="array" ref="OJ145">IF($ND145=0,"",(IFERROR( (IFERROR($ND145/FRACAS!$AY$1*60,0) - SUMPRODUCT( (FRACAS!$K$5:$K$8972=OJ$2) * IFERROR(FRACAS!$AN$5:$AN$8972,0) ) ) / IFERROR($ND145/FRACAS!$AY$1*60,0), 1 )))</f>
        <v/>
      </c>
      <c r="OK145" s="193" t="str" cm="1">
        <f t="array" ref="OK145">IF($ND145=0,"",(IFERROR( (IFERROR($ND145/FRACAS!$AY$1*60,0) - SUMPRODUCT( (FRACAS!$K$5:$K$8972=OK$2) * IFERROR(FRACAS!$AN$5:$AN$8972,0) ) ) / IFERROR($ND145/FRACAS!$AY$1*60,0), 1 )))</f>
        <v/>
      </c>
      <c r="OL145" s="193" t="str" cm="1">
        <f t="array" ref="OL145">IF($ND145=0,"",(IFERROR( (IFERROR($ND145/FRACAS!$AY$1*60,0) - SUMPRODUCT( (FRACAS!$K$5:$K$8972=OL$2) * IFERROR(FRACAS!$AN$5:$AN$8972,0) ) ) / IFERROR($ND145/FRACAS!$AY$1*60,0), 1 )))</f>
        <v/>
      </c>
      <c r="OM145" s="193" t="str" cm="1">
        <f t="array" ref="OM145">IF($ND145=0,"",(IFERROR( (IFERROR($ND145/FRACAS!$AY$1*60,0) - SUMPRODUCT( (FRACAS!$K$5:$K$8972=OM$2) * IFERROR(FRACAS!$AN$5:$AN$8972,0) ) ) / IFERROR($ND145/FRACAS!$AY$1*60,0), 1 )))</f>
        <v/>
      </c>
      <c r="ON145" s="193" t="str" cm="1">
        <f t="array" ref="ON145">IF($ND145=0,"",(IFERROR( (IFERROR($ND145/FRACAS!$AY$1*60,0) - SUMPRODUCT( (FRACAS!$K$5:$K$8972=ON$2) * IFERROR(FRACAS!$AN$5:$AN$8972,0) ) ) / IFERROR($ND145/FRACAS!$AY$1*60,0), 1 )))</f>
        <v/>
      </c>
      <c r="OO145" s="193" t="str" cm="1">
        <f t="array" ref="OO145">IF($ND145=0,"",(IFERROR( (IFERROR($ND145/FRACAS!$AY$1*60,0) - SUMPRODUCT( (FRACAS!$K$5:$K$8972=OO$2) * IFERROR(FRACAS!$AN$5:$AN$8972,0) ) ) / IFERROR($ND145/FRACAS!$AY$1*60,0), 1 )))</f>
        <v/>
      </c>
      <c r="OP145" s="193" t="str" cm="1">
        <f t="array" ref="OP145">IF($ND145=0,"",(IFERROR( (IFERROR($ND145/FRACAS!$AY$1*60,0) - SUMPRODUCT( (FRACAS!$K$5:$K$8972=OP$2) * IFERROR(FRACAS!$AN$5:$AN$8972,0) ) ) / IFERROR($ND145/FRACAS!$AY$1*60,0), 1 )))</f>
        <v/>
      </c>
      <c r="OQ145" s="193" t="str" cm="1">
        <f t="array" ref="OQ145">IF($ND145=0,"",(IFERROR( (IFERROR($ND145/FRACAS!$AY$1*60,0) - SUMPRODUCT( (FRACAS!$K$5:$K$8972=OQ$2) * IFERROR(FRACAS!$AN$5:$AN$8972,0) ) ) / IFERROR($ND145/FRACAS!$AY$1*60,0), 1 )))</f>
        <v/>
      </c>
      <c r="OR145" s="193" t="str" cm="1">
        <f t="array" ref="OR145">IF($ND145=0,"",(IFERROR( (IFERROR($ND145/FRACAS!$AY$1*60,0) - SUMPRODUCT( (FRACAS!$K$5:$K$8972=OR$2) * IFERROR(FRACAS!$AN$5:$AN$8972,0) ) ) / IFERROR($ND145/FRACAS!$AY$1*60,0), 1 )))</f>
        <v/>
      </c>
      <c r="OS145" s="193" t="str" cm="1">
        <f t="array" ref="OS145">IF($ND145=0,"",(IFERROR( (IFERROR($ND145/FRACAS!$AY$1*60,0) - SUMPRODUCT( (FRACAS!$K$5:$K$8972=OS$2) * IFERROR(FRACAS!$AN$5:$AN$8972,0) ) ) / IFERROR($ND145/FRACAS!$AY$1*60,0), 1 )))</f>
        <v/>
      </c>
      <c r="OT145" s="243" t="str" cm="1">
        <f t="array" ref="OT145">IF($ND145=0,"",(IFERROR( (IFERROR($ND145/FRACAS!$AY$1*60,0) - SUMPRODUCT( (FRACAS!$K$5:$K$8972=OT$2) * IFERROR(FRACAS!$AN$5:$AN$8972,0) ) ) / IFERROR($ND145/FRACAS!$AY$1*60,0), 1 )))</f>
        <v/>
      </c>
    </row>
    <row r="146" spans="2:410" x14ac:dyDescent="0.2">
      <c r="B146" s="233"/>
      <c r="C146" s="259">
        <f>IF('[1]17.11.2025 IASI18 Mileage'!C146="","",'[1]17.11.2025 IASI18 Mileage'!C146)</f>
        <v>46958</v>
      </c>
      <c r="D146" s="201" t="str">
        <f>IF('[1]17.11.2025 IASI18 Mileage'!D146="","",'[1]17.11.2025 IASI18 Mileage'!D146)</f>
        <v/>
      </c>
      <c r="E146" s="201" t="str">
        <f>IF('[1]17.11.2025 IASI18 Mileage'!E146="","",'[1]17.11.2025 IASI18 Mileage'!E146)</f>
        <v/>
      </c>
      <c r="F146" s="201" t="str">
        <f>IF('[1]17.11.2025 IASI18 Mileage'!F146="","",'[1]17.11.2025 IASI18 Mileage'!F146)</f>
        <v/>
      </c>
      <c r="G146" s="201" t="str">
        <f>IF('[1]17.11.2025 IASI18 Mileage'!G146="","",'[1]17.11.2025 IASI18 Mileage'!G146)</f>
        <v/>
      </c>
      <c r="H146" s="201" t="str">
        <f>IF('[1]17.11.2025 IASI18 Mileage'!H146="","",'[1]17.11.2025 IASI18 Mileage'!H146)</f>
        <v/>
      </c>
      <c r="I146" s="201" t="str">
        <f>IF('[1]17.11.2025 IASI18 Mileage'!I146="","",'[1]17.11.2025 IASI18 Mileage'!I146)</f>
        <v/>
      </c>
      <c r="J146" s="201" t="str">
        <f>IF('[1]17.11.2025 IASI18 Mileage'!J146="","",'[1]17.11.2025 IASI18 Mileage'!J146)</f>
        <v/>
      </c>
      <c r="K146" s="201" t="str">
        <f>IF('[1]17.11.2025 IASI18 Mileage'!K146="","",'[1]17.11.2025 IASI18 Mileage'!K146)</f>
        <v/>
      </c>
      <c r="L146" s="201" t="str">
        <f>IF('[1]17.11.2025 IASI18 Mileage'!L146="","",'[1]17.11.2025 IASI18 Mileage'!L146)</f>
        <v/>
      </c>
      <c r="M146" s="201" t="str">
        <f>IF('[1]17.11.2025 IASI18 Mileage'!M146="","",'[1]17.11.2025 IASI18 Mileage'!M146)</f>
        <v/>
      </c>
      <c r="N146" s="201" t="str">
        <f>IF('[1]17.11.2025 IASI18 Mileage'!N146="","",'[1]17.11.2025 IASI18 Mileage'!N146)</f>
        <v/>
      </c>
      <c r="O146" s="201" t="str">
        <f>IF('[1]17.11.2025 IASI18 Mileage'!O146="","",'[1]17.11.2025 IASI18 Mileage'!O146)</f>
        <v/>
      </c>
      <c r="P146" s="201" t="str">
        <f>IF('[1]17.11.2025 IASI18 Mileage'!P146="","",'[1]17.11.2025 IASI18 Mileage'!P146)</f>
        <v/>
      </c>
      <c r="Q146" s="201" t="str">
        <f>IF('[1]17.11.2025 IASI18 Mileage'!Q146="","",'[1]17.11.2025 IASI18 Mileage'!Q146)</f>
        <v/>
      </c>
      <c r="R146" s="201" t="str">
        <f>IF('[1]17.11.2025 IASI18 Mileage'!R146="","",'[1]17.11.2025 IASI18 Mileage'!R146)</f>
        <v/>
      </c>
      <c r="S146" s="201" t="str">
        <f>IF('[1]17.11.2025 IASI18 Mileage'!S146="","",'[1]17.11.2025 IASI18 Mileage'!S146)</f>
        <v/>
      </c>
      <c r="T146" s="201" t="str">
        <f>IF('[1]17.11.2025 IASI18 Mileage'!T146="","",'[1]17.11.2025 IASI18 Mileage'!T146)</f>
        <v/>
      </c>
      <c r="U146" s="201" t="str">
        <f>IF('[1]17.11.2025 IASI18 Mileage'!U146="","",'[1]17.11.2025 IASI18 Mileage'!U146)</f>
        <v/>
      </c>
      <c r="V146" s="201"/>
      <c r="W146" s="201"/>
      <c r="X146" s="201"/>
      <c r="Y146" s="201"/>
      <c r="Z146" s="201"/>
      <c r="AA146" s="201"/>
      <c r="AB146" s="201"/>
      <c r="AC146" s="201"/>
      <c r="AD146" s="201"/>
      <c r="AE146" s="201"/>
      <c r="AF146" s="201"/>
      <c r="AG146" s="201"/>
      <c r="AH146" s="201"/>
      <c r="AI146" s="201"/>
      <c r="AJ146" s="201"/>
      <c r="AK146" s="201"/>
      <c r="AL146" s="201"/>
      <c r="AM146" s="201"/>
      <c r="AN146" s="201"/>
      <c r="AO146" s="201"/>
      <c r="AP146" s="201"/>
      <c r="AQ146" s="201"/>
      <c r="AR146" s="201"/>
      <c r="AS146" s="201"/>
      <c r="AT146" s="201"/>
      <c r="AU146" s="201"/>
      <c r="AV146" s="201"/>
      <c r="AW146" s="201"/>
      <c r="AX146" s="201"/>
      <c r="AY146" s="201"/>
      <c r="AZ146" s="201"/>
      <c r="BA146" s="202"/>
      <c r="BB146" s="184"/>
      <c r="BC146" s="184"/>
      <c r="BD146" s="234"/>
      <c r="BE146" s="234"/>
      <c r="BF146" s="234"/>
      <c r="BG146" s="234"/>
      <c r="BH146" s="234"/>
      <c r="BI146" s="234"/>
      <c r="BJ146" s="234"/>
      <c r="BK146" s="234"/>
      <c r="BL146" s="234"/>
      <c r="BM146" s="234"/>
      <c r="BN146" s="234"/>
      <c r="BO146" s="234"/>
      <c r="BP146" s="234"/>
      <c r="BQ146" s="234"/>
      <c r="BR146" s="234"/>
      <c r="BS146" s="234"/>
      <c r="BT146" s="234"/>
      <c r="BU146" s="234"/>
      <c r="BV146" s="234"/>
      <c r="BW146" s="234"/>
      <c r="BX146" s="234"/>
      <c r="BY146" s="234"/>
      <c r="BZ146" s="234"/>
      <c r="CA146" s="234"/>
      <c r="CB146" s="234"/>
      <c r="CC146" s="234"/>
      <c r="CD146" s="234"/>
      <c r="CE146" s="234"/>
      <c r="CF146" s="234"/>
      <c r="CG146" s="234"/>
      <c r="CH146" s="234"/>
      <c r="CI146" s="234"/>
      <c r="CJ146" s="234"/>
      <c r="CK146" s="234"/>
      <c r="CL146" s="234"/>
      <c r="CM146" s="234"/>
      <c r="CN146" s="234"/>
      <c r="CO146" s="234"/>
      <c r="CP146" s="234"/>
      <c r="CQ146" s="234"/>
      <c r="CR146" s="234"/>
      <c r="CS146" s="234"/>
      <c r="CT146" s="234"/>
      <c r="CU146" s="234"/>
      <c r="CV146" s="234"/>
      <c r="CW146" s="234"/>
      <c r="CX146" s="234"/>
      <c r="CY146" s="234"/>
      <c r="CZ146" s="234"/>
      <c r="DA146" s="234"/>
      <c r="DB146" s="234"/>
      <c r="DC146" s="184">
        <f t="shared" si="14"/>
        <v>0</v>
      </c>
      <c r="DD146" s="235" t="str">
        <f t="shared" si="15"/>
        <v/>
      </c>
      <c r="DE146" s="186">
        <f>IF(D146&gt; 0,(COUNTIFS(FRACAS!$B$5:$B$8972, D$4, FRACAS!$D$5:$D$8972, "&lt;="&amp;D146)), "" )</f>
        <v>0</v>
      </c>
      <c r="DF146" s="186">
        <f>IF(E146&gt; 0,(COUNTIFS(FRACAS!$B$5:$B$8972, E$4, FRACAS!$D$5:$D$8972, "&lt;="&amp;E146)), "" )</f>
        <v>0</v>
      </c>
      <c r="DG146" s="186">
        <f>IF(F146&gt; 0,(COUNTIFS(FRACAS!$B$5:$B$8972, F$4, FRACAS!$D$5:$D$8972, "&lt;="&amp;F146)), "" )</f>
        <v>0</v>
      </c>
      <c r="DH146" s="186">
        <f>IF(G146&gt; 0,(COUNTIFS(FRACAS!$B$5:$B$8972, G$4, FRACAS!$D$5:$D$8972, "&lt;="&amp;G146)), "" )</f>
        <v>0</v>
      </c>
      <c r="DI146" s="186">
        <f>IF(H146&gt; 0,(COUNTIFS(FRACAS!$B$5:$B$8972, H$4, FRACAS!$D$5:$D$8972, "&lt;="&amp;H146)), "" )</f>
        <v>0</v>
      </c>
      <c r="DJ146" s="186">
        <f>IF(I146&gt; 0,(COUNTIFS(FRACAS!$B$5:$B$8972, I$4, FRACAS!$D$5:$D$8972, "&lt;="&amp;I146)), "" )</f>
        <v>0</v>
      </c>
      <c r="DK146" s="186">
        <f>IF(J146&gt; 0,(COUNTIFS(FRACAS!$B$5:$B$8972, J$4, FRACAS!$D$5:$D$8972, "&lt;="&amp;J146)), "" )</f>
        <v>0</v>
      </c>
      <c r="DL146" s="186">
        <f>IF(K146&gt; 0,(COUNTIFS(FRACAS!$B$5:$B$8972, K$4, FRACAS!$D$5:$D$8972, "&lt;="&amp;K146)), "" )</f>
        <v>0</v>
      </c>
      <c r="DM146" s="186">
        <f>IF(L146&gt; 0,(COUNTIFS(FRACAS!$B$5:$B$8972, L$4, FRACAS!$D$5:$D$8972, "&lt;="&amp;L146)), "" )</f>
        <v>0</v>
      </c>
      <c r="DN146" s="186">
        <f>IF(M146&gt; 0,(COUNTIFS(FRACAS!$B$5:$B$8972, M$4, FRACAS!$D$5:$D$8972, "&lt;="&amp;M146)), "" )</f>
        <v>0</v>
      </c>
      <c r="DO146" s="186">
        <f>IF(N146&gt; 0,(COUNTIFS(FRACAS!$B$5:$B$8972, N$4, FRACAS!$D$5:$D$8972, "&lt;="&amp;N146)), "" )</f>
        <v>0</v>
      </c>
      <c r="DP146" s="186">
        <f>IF(O146&gt; 0,(COUNTIFS(FRACAS!$B$5:$B$8972, O$4, FRACAS!$D$5:$D$8972, "&lt;="&amp;O146)), "" )</f>
        <v>0</v>
      </c>
      <c r="DQ146" s="186">
        <f>IF(P146&gt; 0,(COUNTIFS(FRACAS!$B$5:$B$8972, P$4, FRACAS!$D$5:$D$8972, "&lt;="&amp;P146)), "" )</f>
        <v>0</v>
      </c>
      <c r="DR146" s="186">
        <f>IF(Q146&gt; 0,(COUNTIFS(FRACAS!$B$5:$B$8972, Q$4, FRACAS!$D$5:$D$8972, "&lt;="&amp;Q146)), "" )</f>
        <v>0</v>
      </c>
      <c r="DS146" s="186">
        <f>IF(R146&gt; 0,(COUNTIFS(FRACAS!$B$5:$B$8972, R$4, FRACAS!$D$5:$D$8972, "&lt;="&amp;R146)), "" )</f>
        <v>0</v>
      </c>
      <c r="DT146" s="186">
        <f>IF(S146&gt; 0,(COUNTIFS(FRACAS!$B$5:$B$8972, S$4, FRACAS!$D$5:$D$8972, "&lt;="&amp;S146)), "" )</f>
        <v>0</v>
      </c>
      <c r="DU146" s="186">
        <f>IF(T146&gt; 0,(COUNTIFS(FRACAS!$B$5:$B$8972, T$4, FRACAS!$D$5:$D$8972, "&lt;="&amp;T146)), "" )</f>
        <v>0</v>
      </c>
      <c r="DV146" s="186">
        <f>IF(U146&gt; 0,(COUNTIFS(FRACAS!$B$5:$B$8972, U$4, FRACAS!$D$5:$D$8972, "&lt;="&amp;U146)), "" )</f>
        <v>0</v>
      </c>
      <c r="DW146" s="186" t="str">
        <f>IF(V146&gt; 0,(COUNTIFS(FRACAS!$B$5:$B$8972, V$4, FRACAS!$D$5:$D$8972, "&lt;="&amp;V146)), "" )</f>
        <v/>
      </c>
      <c r="DX146" s="186" t="str">
        <f>IF(W146&gt; 0,(COUNTIFS(FRACAS!$B$5:$B$8972, W$4, FRACAS!$D$5:$D$8972, "&lt;="&amp;W146)), "" )</f>
        <v/>
      </c>
      <c r="DY146" s="186" t="str">
        <f>IF(X146&gt; 0,(COUNTIFS(FRACAS!$B$5:$B$8972, X$4, FRACAS!$D$5:$D$8972, "&lt;="&amp;X146)), "" )</f>
        <v/>
      </c>
      <c r="DZ146" s="186" t="str">
        <f>IF(Y146&gt; 0,(COUNTIFS(FRACAS!$B$5:$B$8972, Y$4, FRACAS!$D$5:$D$8972, "&lt;="&amp;Y146)), "" )</f>
        <v/>
      </c>
      <c r="EA146" s="186" t="str">
        <f>IF(Z146&gt; 0,(COUNTIFS(FRACAS!$B$5:$B$8972, Z$4, FRACAS!$D$5:$D$8972, "&lt;="&amp;Z146)), "" )</f>
        <v/>
      </c>
      <c r="EB146" s="186" t="str">
        <f>IF(AA146&gt; 0,(COUNTIFS(FRACAS!$B$5:$B$8972, AA$4, FRACAS!$D$5:$D$8972, "&lt;="&amp;AA146)), "" )</f>
        <v/>
      </c>
      <c r="EC146" s="186" t="str">
        <f>IF(AB146&gt; 0,(COUNTIFS(FRACAS!$B$5:$B$8972, AB$4, FRACAS!$D$5:$D$8972, "&lt;="&amp;AB146)), "" )</f>
        <v/>
      </c>
      <c r="ED146" s="186" t="str">
        <f>IF(AC146&gt; 0,(COUNTIFS(FRACAS!$B$5:$B$8972, AC$4, FRACAS!$D$5:$D$8972, "&lt;="&amp;AC146)), "" )</f>
        <v/>
      </c>
      <c r="EE146" s="186" t="str">
        <f>IF(AD146&gt; 0,(COUNTIFS(FRACAS!$B$5:$B$8972, AD$4, FRACAS!$D$5:$D$8972, "&lt;="&amp;AD146)), "" )</f>
        <v/>
      </c>
      <c r="EF146" s="186" t="str">
        <f>IF(AE146&gt; 0,(COUNTIFS(FRACAS!$B$5:$B$8972, AE$4, FRACAS!$D$5:$D$8972, "&lt;="&amp;AE146)), "" )</f>
        <v/>
      </c>
      <c r="EG146" s="186" t="str">
        <f>IF(AF146&gt; 0,(COUNTIFS(FRACAS!$B$5:$B$8972, AF$4, FRACAS!$D$5:$D$8972, "&lt;="&amp;AF146)), "" )</f>
        <v/>
      </c>
      <c r="EH146" s="186" t="str">
        <f>IF(AG146&gt; 0,(COUNTIFS(FRACAS!$B$5:$B$8972, AG$4, FRACAS!$D$5:$D$8972, "&lt;="&amp;AG146)), "" )</f>
        <v/>
      </c>
      <c r="EI146" s="186" t="str">
        <f>IF(AH146&gt; 0,(COUNTIFS(FRACAS!$B$5:$B$8972, AH$4, FRACAS!$D$5:$D$8972, "&lt;="&amp;AH146)), "" )</f>
        <v/>
      </c>
      <c r="EJ146" s="186" t="str">
        <f>IF(AI146&gt; 0,(COUNTIFS(FRACAS!$B$5:$B$8972, AI$4, FRACAS!$D$5:$D$8972, "&lt;="&amp;AI146)), "" )</f>
        <v/>
      </c>
      <c r="EK146" s="186" t="str">
        <f>IF(AJ146&gt; 0,(COUNTIFS(FRACAS!$B$5:$B$8972, AJ$4, FRACAS!$D$5:$D$8972, "&lt;="&amp;AJ146)), "" )</f>
        <v/>
      </c>
      <c r="EL146" s="186" t="str">
        <f>IF(AK146&gt; 0,(COUNTIFS(FRACAS!$B$5:$B$8972, AK$4, FRACAS!$D$5:$D$8972, "&lt;="&amp;AK146)), "" )</f>
        <v/>
      </c>
      <c r="EM146" s="186" t="str">
        <f>IF(AL146&gt; 0,(COUNTIFS(FRACAS!$B$5:$B$8972, AL$4, FRACAS!$D$5:$D$8972, "&lt;="&amp;AL146)), "" )</f>
        <v/>
      </c>
      <c r="EN146" s="186" t="str">
        <f>IF(AM146&gt; 0,(COUNTIFS(FRACAS!$B$5:$B$8972, AM$4, FRACAS!$D$5:$D$8972, "&lt;="&amp;AM146)), "" )</f>
        <v/>
      </c>
      <c r="EO146" s="186" t="str">
        <f>IF(AN146&gt; 0,(COUNTIFS(FRACAS!$B$5:$B$8972, AN$4, FRACAS!$D$5:$D$8972, "&lt;="&amp;AN146)), "" )</f>
        <v/>
      </c>
      <c r="EP146" s="186" t="str">
        <f>IF(AO146&gt; 0,(COUNTIFS(FRACAS!$B$5:$B$8972, AO$4, FRACAS!$D$5:$D$8972, "&lt;="&amp;AO146)), "" )</f>
        <v/>
      </c>
      <c r="EQ146" s="186" t="str">
        <f>IF(AP146&gt; 0,(COUNTIFS(FRACAS!$B$5:$B$8972, AP$4, FRACAS!$D$5:$D$8972, "&lt;="&amp;AP146)), "" )</f>
        <v/>
      </c>
      <c r="ER146" s="186" t="str">
        <f>IF(AQ146&gt; 0,(COUNTIFS(FRACAS!$B$5:$B$8972, AQ$4, FRACAS!$D$5:$D$8972, "&lt;="&amp;AQ146)), "" )</f>
        <v/>
      </c>
      <c r="ES146" s="244"/>
      <c r="ET146" s="186"/>
      <c r="EU146" s="186"/>
      <c r="EV146" s="186"/>
      <c r="EW146" s="186"/>
      <c r="EX146" s="186"/>
      <c r="EY146" s="186"/>
      <c r="EZ146" s="186"/>
      <c r="FA146" s="186"/>
      <c r="FB146" s="203"/>
      <c r="FC146" s="204"/>
      <c r="FD146" s="204"/>
      <c r="FE146" s="190"/>
      <c r="FF146" s="190"/>
      <c r="FG146" s="190"/>
      <c r="FH146" s="190"/>
      <c r="FI146" s="190"/>
      <c r="FJ146" s="190"/>
      <c r="FK146" s="190"/>
      <c r="FL146" s="190"/>
      <c r="FM146" s="190"/>
      <c r="FN146" s="190"/>
      <c r="FO146" s="190"/>
      <c r="FP146" s="190"/>
      <c r="FQ146" s="190"/>
      <c r="FR146" s="190"/>
      <c r="FS146" s="190"/>
      <c r="FT146" s="190"/>
      <c r="FU146" s="190"/>
      <c r="FV146" s="190"/>
      <c r="FW146" s="190"/>
      <c r="FX146" s="190"/>
      <c r="FY146" s="190"/>
      <c r="FZ146" s="190"/>
      <c r="GA146" s="190"/>
      <c r="GB146" s="190"/>
      <c r="GC146" s="190"/>
      <c r="GD146" s="190"/>
      <c r="GE146" s="190"/>
      <c r="GF146" s="190"/>
      <c r="GG146" s="190"/>
      <c r="GH146" s="190"/>
      <c r="GI146" s="190"/>
      <c r="GJ146" s="190"/>
      <c r="GK146" s="190"/>
      <c r="GL146" s="190"/>
      <c r="GM146" s="190"/>
      <c r="GN146" s="190"/>
      <c r="GO146" s="190"/>
      <c r="GP146" s="190"/>
      <c r="GQ146" s="190"/>
      <c r="GR146" s="190"/>
      <c r="GS146" s="190"/>
      <c r="GT146" s="190"/>
      <c r="GU146" s="190"/>
      <c r="GV146" s="190"/>
      <c r="GW146" s="190"/>
      <c r="GX146" s="190"/>
      <c r="GY146" s="190"/>
      <c r="GZ146" s="190"/>
      <c r="HA146" s="190"/>
      <c r="HB146" s="190"/>
      <c r="HD146" s="190"/>
      <c r="HE146" s="190"/>
      <c r="HF146" s="190"/>
      <c r="HG146" s="190"/>
      <c r="HH146" s="190"/>
      <c r="HI146" s="190"/>
      <c r="HJ146" s="190"/>
      <c r="HK146" s="190"/>
      <c r="HL146" s="190"/>
      <c r="HM146" s="190"/>
      <c r="HN146" s="190"/>
      <c r="HO146" s="190"/>
      <c r="HP146" s="190"/>
      <c r="HQ146" s="190"/>
      <c r="HR146" s="190"/>
      <c r="HS146" s="190"/>
      <c r="HT146" s="190"/>
      <c r="HU146" s="190"/>
      <c r="HV146" s="190"/>
      <c r="HW146" s="190"/>
      <c r="HX146" s="190"/>
      <c r="HY146" s="190"/>
      <c r="HZ146" s="190"/>
      <c r="IA146" s="190"/>
      <c r="IB146" s="190"/>
      <c r="IC146" s="190"/>
      <c r="ID146" s="190"/>
      <c r="IE146" s="190"/>
      <c r="IF146" s="190"/>
      <c r="IG146" s="190"/>
      <c r="IH146" s="190"/>
      <c r="II146" s="190"/>
      <c r="IJ146" s="190"/>
      <c r="IK146" s="190"/>
      <c r="IL146" s="190"/>
      <c r="IM146" s="190"/>
      <c r="IN146" s="190"/>
      <c r="IO146" s="190"/>
      <c r="IP146" s="190"/>
      <c r="IQ146" s="190"/>
      <c r="IR146" s="190"/>
      <c r="IS146" s="190"/>
      <c r="IT146" s="190"/>
      <c r="IU146" s="190"/>
      <c r="IV146" s="190"/>
      <c r="IW146" s="190"/>
      <c r="IX146" s="190"/>
      <c r="IY146" s="190"/>
      <c r="IZ146" s="190"/>
      <c r="JA146" s="190"/>
      <c r="JB146" s="190"/>
      <c r="JC146" s="190"/>
      <c r="JD146" s="238"/>
      <c r="JE146" s="238"/>
      <c r="JF146" s="238"/>
      <c r="JG146" s="238"/>
      <c r="JH146" s="238"/>
      <c r="JI146" s="238"/>
      <c r="JJ146" s="238"/>
      <c r="JK146" s="238"/>
      <c r="JL146" s="238"/>
      <c r="JM146" s="238"/>
      <c r="JN146" s="239"/>
      <c r="JO146" s="193"/>
      <c r="JP146" s="193"/>
      <c r="JQ146" s="193"/>
      <c r="JR146" s="193"/>
      <c r="JS146" s="193"/>
      <c r="JT146" s="193"/>
      <c r="JU146" s="193"/>
      <c r="JV146" s="193"/>
      <c r="JW146" s="193"/>
      <c r="JX146" s="193"/>
      <c r="JY146" s="193"/>
      <c r="JZ146" s="193"/>
      <c r="KA146" s="193"/>
      <c r="KB146" s="193"/>
      <c r="KC146" s="193"/>
      <c r="KD146" s="193"/>
      <c r="KE146" s="193"/>
      <c r="KF146" s="193"/>
      <c r="KG146" s="193"/>
      <c r="KH146" s="193"/>
      <c r="KI146" s="193"/>
      <c r="KJ146" s="193"/>
      <c r="KK146" s="193"/>
      <c r="KL146" s="193"/>
      <c r="KM146" s="193"/>
      <c r="KN146" s="193"/>
      <c r="KO146" s="193"/>
      <c r="KP146" s="193"/>
      <c r="KQ146" s="193"/>
      <c r="KR146" s="193"/>
      <c r="KS146" s="193"/>
      <c r="KT146" s="193"/>
      <c r="KU146" s="193"/>
      <c r="KV146" s="193"/>
      <c r="KW146" s="193"/>
      <c r="KX146" s="193"/>
      <c r="KY146" s="193"/>
      <c r="KZ146" s="193"/>
      <c r="LA146" s="193"/>
      <c r="LB146" s="192"/>
      <c r="LC146" s="235" t="str">
        <f t="shared" si="13"/>
        <v/>
      </c>
      <c r="LD146" s="240" t="str" cm="1">
        <f t="array" ref="LD146">IFERROR((((D146/FRACAS!$AY$1)*60
)-(SUMPRODUCT((FRACAS!$B$5:$B$8970=D$4)*(FRACAS!$D$5:$D$8970&lt;=D146)*(IFERROR(FRACAS!$AM$5:$AM$8970,0)))
))/((D146/FRACAS!$AY$1)*60),"")</f>
        <v/>
      </c>
      <c r="LE146" s="240" t="str" cm="1">
        <f t="array" ref="LE146">IFERROR((((E146/FRACAS!$AY$1)*60
)-(SUMPRODUCT((FRACAS!$B$5:$B$8970=E$4)*(FRACAS!$D$5:$D$8970&lt;=E146)*(IFERROR(FRACAS!$AM$5:$AM$8970,0)))
))/((E146/FRACAS!$AY$1)*60),"")</f>
        <v/>
      </c>
      <c r="LF146" s="240" t="str" cm="1">
        <f t="array" ref="LF146">IFERROR((((F146/FRACAS!$AY$1)*60
)-(SUMPRODUCT((FRACAS!$B$5:$B$8970=F$4)*(FRACAS!$D$5:$D$8970&lt;=F146)*(IFERROR(FRACAS!$AM$5:$AM$8970,0)))
))/((F146/FRACAS!$AY$1)*60),"")</f>
        <v/>
      </c>
      <c r="LG146" s="240" t="str" cm="1">
        <f t="array" ref="LG146">IFERROR((((G146/FRACAS!$AY$1)*60
)-(SUMPRODUCT((FRACAS!$B$5:$B$8970=G$4)*(FRACAS!$D$5:$D$8970&lt;=G146)*(IFERROR(FRACAS!$AM$5:$AM$8970,0)))
))/((G146/FRACAS!$AY$1)*60),"")</f>
        <v/>
      </c>
      <c r="LH146" s="240" t="str" cm="1">
        <f t="array" ref="LH146">IFERROR((((H146/FRACAS!$AY$1)*60
)-(SUMPRODUCT((FRACAS!$B$5:$B$8970=H$4)*(FRACAS!$D$5:$D$8970&lt;=H146)*(IFERROR(FRACAS!$AM$5:$AM$8970,0)))
))/((H146/FRACAS!$AY$1)*60),"")</f>
        <v/>
      </c>
      <c r="LI146" s="240" t="str" cm="1">
        <f t="array" ref="LI146">IFERROR((((I146/FRACAS!$AY$1)*60
)-(SUMPRODUCT((FRACAS!$B$5:$B$8970=I$4)*(FRACAS!$D$5:$D$8970&lt;=I146)*(IFERROR(FRACAS!$AM$5:$AM$8970,0)))
))/((I146/FRACAS!$AY$1)*60),"")</f>
        <v/>
      </c>
      <c r="LJ146" s="240" t="str" cm="1">
        <f t="array" ref="LJ146">IFERROR((((J146/FRACAS!$AY$1)*60
)-(SUMPRODUCT((FRACAS!$B$5:$B$8970=J$4)*(FRACAS!$D$5:$D$8970&lt;=J146)*(IFERROR(FRACAS!$AM$5:$AM$8970,0)))
))/((J146/FRACAS!$AY$1)*60),"")</f>
        <v/>
      </c>
      <c r="LK146" s="240" t="str" cm="1">
        <f t="array" ref="LK146">IFERROR((((K146/FRACAS!$AY$1)*60
)-(SUMPRODUCT((FRACAS!$B$5:$B$8970=K$4)*(FRACAS!$D$5:$D$8970&lt;=K146)*(IFERROR(FRACAS!$AM$5:$AM$8970,0)))
))/((K146/FRACAS!$AY$1)*60),"")</f>
        <v/>
      </c>
      <c r="LL146" s="240" t="str" cm="1">
        <f t="array" ref="LL146">IFERROR((((L146/FRACAS!$AY$1)*60
)-(SUMPRODUCT((FRACAS!$B$5:$B$8970=L$4)*(FRACAS!$D$5:$D$8970&lt;=L146)*(IFERROR(FRACAS!$AM$5:$AM$8970,0)))
))/((L146/FRACAS!$AY$1)*60),"")</f>
        <v/>
      </c>
      <c r="LM146" s="240" t="str" cm="1">
        <f t="array" ref="LM146">IFERROR((((M146/FRACAS!$AY$1)*60
)-(SUMPRODUCT((FRACAS!$B$5:$B$8970=M$4)*(FRACAS!$D$5:$D$8970&lt;=M146)*(IFERROR(FRACAS!$AM$5:$AM$8970,0)))
))/((M146/FRACAS!$AY$1)*60),"")</f>
        <v/>
      </c>
      <c r="LN146" s="240" t="str" cm="1">
        <f t="array" ref="LN146">IFERROR((((N146/FRACAS!$AY$1)*60
)-(SUMPRODUCT((FRACAS!$B$5:$B$8970=N$4)*(FRACAS!$D$5:$D$8970&lt;=N146)*(IFERROR(FRACAS!$AM$5:$AM$8970,0)))
))/((N146/FRACAS!$AY$1)*60),"")</f>
        <v/>
      </c>
      <c r="LO146" s="240" t="str" cm="1">
        <f t="array" ref="LO146">IFERROR((((O146/FRACAS!$AY$1)*60
)-(SUMPRODUCT((FRACAS!$B$5:$B$8970=O$4)*(FRACAS!$D$5:$D$8970&lt;=O146)*(IFERROR(FRACAS!$AM$5:$AM$8970,0)))
))/((O146/FRACAS!$AY$1)*60),"")</f>
        <v/>
      </c>
      <c r="LP146" s="240" t="str" cm="1">
        <f t="array" ref="LP146">IFERROR((((P146/FRACAS!$AY$1)*60
)-(SUMPRODUCT((FRACAS!$B$5:$B$8970=P$4)*(FRACAS!$D$5:$D$8970&lt;=P146)*(IFERROR(FRACAS!$AM$5:$AM$8970,0)))
))/((P146/FRACAS!$AY$1)*60),"")</f>
        <v/>
      </c>
      <c r="LQ146" s="240" t="str" cm="1">
        <f t="array" ref="LQ146">IFERROR((((Q146/FRACAS!$AY$1)*60
)-(SUMPRODUCT((FRACAS!$B$5:$B$8970=Q$4)*(FRACAS!$D$5:$D$8970&lt;=Q146)*(IFERROR(FRACAS!$AM$5:$AM$8970,0)))
))/((Q146/FRACAS!$AY$1)*60),"")</f>
        <v/>
      </c>
      <c r="LR146" s="240" t="str" cm="1">
        <f t="array" ref="LR146">IFERROR((((R146/FRACAS!$AY$1)*60
)-(SUMPRODUCT((FRACAS!$B$5:$B$8970=R$4)*(FRACAS!$D$5:$D$8970&lt;=R146)*(IFERROR(FRACAS!$AM$5:$AM$8970,0)))
))/((R146/FRACAS!$AY$1)*60),"")</f>
        <v/>
      </c>
      <c r="LS146" s="240" t="str" cm="1">
        <f t="array" ref="LS146">IFERROR((((S146/FRACAS!$AY$1)*60
)-(SUMPRODUCT((FRACAS!$B$5:$B$8970=S$4)*(FRACAS!$D$5:$D$8970&lt;=S146)*(IFERROR(FRACAS!$AM$5:$AM$8970,0)))
))/((S146/FRACAS!$AY$1)*60),"")</f>
        <v/>
      </c>
      <c r="LT146" s="240" t="str" cm="1">
        <f t="array" ref="LT146">IFERROR((((T146/FRACAS!$AY$1)*60
)-(SUMPRODUCT((FRACAS!$B$5:$B$8970=T$4)*(FRACAS!$D$5:$D$8970&lt;=T146)*(IFERROR(FRACAS!$AM$5:$AM$8970,0)))
))/((T146/FRACAS!$AY$1)*60),"")</f>
        <v/>
      </c>
      <c r="LU146" s="240" t="str" cm="1">
        <f t="array" ref="LU146">IFERROR((((U146/FRACAS!$AY$1)*60
)-(SUMPRODUCT((FRACAS!$B$5:$B$8970=U$4)*(FRACAS!$D$5:$D$8970&lt;=U146)*(IFERROR(FRACAS!$AM$5:$AM$8970,0)))
))/((U146/FRACAS!$AY$1)*60),"")</f>
        <v/>
      </c>
      <c r="LV146" s="240" t="str" cm="1">
        <f t="array" ref="LV146">IFERROR(
    (((V146/FRACAS!$AY$1)*60))
    /
    (((V146/FRACAS!$AY$1)*60) + SUMPRODUCT((FRACAS!$B$5:$B$8970=V$4)*(FRACAS!$D$5:$D$8970&lt;=V146)*(IFERROR(FRACAS!$AM$5:$AM$8970,0)))
    ),"")</f>
        <v/>
      </c>
      <c r="LW146" s="240" t="str" cm="1">
        <f t="array" ref="LW146">IFERROR(
    (((W146/FRACAS!$AY$1)*60))
    /
    (((W146/FRACAS!$AY$1)*60) + SUMPRODUCT((FRACAS!$B$5:$B$8970=W$4)*(FRACAS!$D$5:$D$8970&lt;=W146)*(IFERROR(FRACAS!$AM$5:$AM$8970,0)))
    ),"")</f>
        <v/>
      </c>
      <c r="LX146" s="240" t="str" cm="1">
        <f t="array" ref="LX146">IFERROR(
    (((X146/FRACAS!$AY$1)*60))
    /
    (((X146/FRACAS!$AY$1)*60) + SUMPRODUCT((FRACAS!$B$5:$B$8970=X$4)*(FRACAS!$D$5:$D$8970&lt;=X146)*(IFERROR(FRACAS!$AM$5:$AM$8970,0)))
    ),"")</f>
        <v/>
      </c>
      <c r="LY146" s="240" t="str" cm="1">
        <f t="array" ref="LY146">IFERROR(
    (((Y146/FRACAS!$AY$1)*60))
    /
    (((Y146/FRACAS!$AY$1)*60) + SUMPRODUCT((FRACAS!$B$5:$B$8970=Y$4)*(FRACAS!$D$5:$D$8970&lt;=Y146)*(IFERROR(FRACAS!$AM$5:$AM$8970,0)))
    ),"")</f>
        <v/>
      </c>
      <c r="LZ146" s="240" t="str" cm="1">
        <f t="array" ref="LZ146">IFERROR(
    (((Z146/FRACAS!$AY$1)*60))
    /
    (((Z146/FRACAS!$AY$1)*60) + SUMPRODUCT((FRACAS!$B$5:$B$8970=Z$4)*(FRACAS!$D$5:$D$8970&lt;=Z146)*(IFERROR(FRACAS!$AM$5:$AM$8970,0)))
    ),"")</f>
        <v/>
      </c>
      <c r="MA146" s="240" t="str" cm="1">
        <f t="array" ref="MA146">IFERROR(
    (((AA146/FRACAS!$AY$1)*60))
    /
    (((AA146/FRACAS!$AY$1)*60) + SUMPRODUCT((FRACAS!$B$5:$B$8970=AA$4)*(FRACAS!$D$5:$D$8970&lt;=AA146)*(IFERROR(FRACAS!$AM$5:$AM$8970,0)))
    ),"")</f>
        <v/>
      </c>
      <c r="MB146" s="240" t="str" cm="1">
        <f t="array" ref="MB146">IFERROR(
    (((AB146/FRACAS!$AY$1)*60))
    /
    (((AB146/FRACAS!$AY$1)*60) + SUMPRODUCT((FRACAS!$B$5:$B$8970=AB$4)*(FRACAS!$D$5:$D$8970&lt;=AB146)*(IFERROR(FRACAS!$AM$5:$AM$8970,0)))
    ),"")</f>
        <v/>
      </c>
      <c r="MC146" s="240" t="str" cm="1">
        <f t="array" ref="MC146">IFERROR(
    (((AC146/FRACAS!$AY$1)*60))
    /
    (((AC146/FRACAS!$AY$1)*60) + SUMPRODUCT((FRACAS!$B$5:$B$8970=AC$4)*(FRACAS!$D$5:$D$8970&lt;=AC146)*(IFERROR(FRACAS!$AM$5:$AM$8970,0)))
    ),"")</f>
        <v/>
      </c>
      <c r="MD146" s="240" t="str" cm="1">
        <f t="array" ref="MD146">IFERROR(
    (((AD146/FRACAS!$AY$1)*60))
    /
    (((AD146/FRACAS!$AY$1)*60) + SUMPRODUCT((FRACAS!$B$5:$B$8970=AD$4)*(FRACAS!$D$5:$D$8970&lt;=AD146)*(IFERROR(FRACAS!$AM$5:$AM$8970,0)))
    ),"")</f>
        <v/>
      </c>
      <c r="ME146" s="240" t="str" cm="1">
        <f t="array" ref="ME146">IFERROR(
    (((AE146/FRACAS!$AY$1)*60))
    /
    (((AE146/FRACAS!$AY$1)*60) + SUMPRODUCT((FRACAS!$B$5:$B$8970=AE$4)*(FRACAS!$D$5:$D$8970&lt;=AE146)*(IFERROR(FRACAS!$AM$5:$AM$8970,0)))
    ),"")</f>
        <v/>
      </c>
      <c r="MF146" s="240" t="str" cm="1">
        <f t="array" ref="MF146">IFERROR(
    (((AF146/FRACAS!$AY$1)*60))
    /
    (((AF146/FRACAS!$AY$1)*60) + SUMPRODUCT((FRACAS!$B$5:$B$8970=AF$4)*(FRACAS!$D$5:$D$8970&lt;=AF146)*(IFERROR(FRACAS!$AM$5:$AM$8970,0)))
    ),"")</f>
        <v/>
      </c>
      <c r="MG146" s="240" t="str" cm="1">
        <f t="array" ref="MG146">IFERROR(
    (((AG146/FRACAS!$AY$1)*60))
    /
    (((AG146/FRACAS!$AY$1)*60) + SUMPRODUCT((FRACAS!$B$5:$B$8970=AG$4)*(FRACAS!$D$5:$D$8970&lt;=AG146)*(IFERROR(FRACAS!$AM$5:$AM$8970,0)))
    ),"")</f>
        <v/>
      </c>
      <c r="MH146" s="240" t="str" cm="1">
        <f t="array" ref="MH146">IFERROR(
    (((AH146/FRACAS!$AY$1)*60))
    /
    (((AH146/FRACAS!$AY$1)*60) + SUMPRODUCT((FRACAS!$B$5:$B$8970=AH$4)*(FRACAS!$D$5:$D$8970&lt;=AH146)*(IFERROR(FRACAS!$AM$5:$AM$8970,0)))
    ),"")</f>
        <v/>
      </c>
      <c r="MI146" s="240" t="str" cm="1">
        <f t="array" ref="MI146">IFERROR(
    (((AI146/FRACAS!$AY$1)*60))
    /
    (((AI146/FRACAS!$AY$1)*60) + SUMPRODUCT((FRACAS!$B$5:$B$8970=AI$4)*(FRACAS!$D$5:$D$8970&lt;=AI146)*(IFERROR(FRACAS!$AM$5:$AM$8970,0)))
    ),"")</f>
        <v/>
      </c>
      <c r="MJ146" s="240" t="str" cm="1">
        <f t="array" ref="MJ146">IFERROR(
    (((AJ146/FRACAS!$AY$1)*60))
    /
    (((AJ146/FRACAS!$AY$1)*60) + SUMPRODUCT((FRACAS!$B$5:$B$8970=AJ$4)*(FRACAS!$D$5:$D$8970&lt;=AJ146)*(IFERROR(FRACAS!$AM$5:$AM$8970,0)))
    ),"")</f>
        <v/>
      </c>
      <c r="MK146" s="240" t="str" cm="1">
        <f t="array" ref="MK146">IFERROR(
    (((AK146/FRACAS!$AY$1)*60))
    /
    (((AK146/FRACAS!$AY$1)*60) + SUMPRODUCT((FRACAS!$B$5:$B$8970=AK$4)*(FRACAS!$D$5:$D$8970&lt;=AK146)*(IFERROR(FRACAS!$AM$5:$AM$8970,0)))
    ),"")</f>
        <v/>
      </c>
      <c r="ML146" s="240" t="str" cm="1">
        <f t="array" ref="ML146">IFERROR(
    (((AL146/FRACAS!$AY$1)*60))
    /
    (((AL146/FRACAS!$AY$1)*60) + SUMPRODUCT((FRACAS!$B$5:$B$8970=AL$4)*(FRACAS!$D$5:$D$8970&lt;=AL146)*(IFERROR(FRACAS!$AM$5:$AM$8970,0)))
    ),"")</f>
        <v/>
      </c>
      <c r="MM146" s="240" t="str" cm="1">
        <f t="array" ref="MM146">IFERROR(
    (((AM146/FRACAS!$AY$1)*60))
    /
    (((AM146/FRACAS!$AY$1)*60) + SUMPRODUCT((FRACAS!$B$5:$B$8970=AM$4)*(FRACAS!$D$5:$D$8970&lt;=AM146)*(IFERROR(FRACAS!$AM$5:$AM$8970,0)))
    ),"")</f>
        <v/>
      </c>
      <c r="MN146" s="240" t="str" cm="1">
        <f t="array" ref="MN146">IFERROR(
    (((AN146/FRACAS!$AY$1)*60))
    /
    (((AN146/FRACAS!$AY$1)*60) + SUMPRODUCT((FRACAS!$B$5:$B$8970=AN$4)*(FRACAS!$D$5:$D$8970&lt;=AN146)*(IFERROR(FRACAS!$AM$5:$AM$8970,0)))
    ),"")</f>
        <v/>
      </c>
      <c r="MO146" s="240" t="str" cm="1">
        <f t="array" ref="MO146">IFERROR(
    (((AO146/FRACAS!$AY$1)*60))
    /
    (((AO146/FRACAS!$AY$1)*60) + SUMPRODUCT((FRACAS!$B$5:$B$8970=AO$4)*(FRACAS!$D$5:$D$8970&lt;=AO146)*(IFERROR(FRACAS!$AM$5:$AM$8970,0)))
    ),"")</f>
        <v/>
      </c>
      <c r="MP146" s="240" t="str" cm="1">
        <f t="array" ref="MP146">IFERROR(
    (((AP146/FRACAS!$AY$1)*60))
    /
    (((AP146/FRACAS!$AY$1)*60) + SUMPRODUCT((FRACAS!$B$5:$B$8970=AP$4)*(FRACAS!$D$5:$D$8970&lt;=AP146)*(IFERROR(FRACAS!$AM$5:$AM$8970,0)))
    ),"")</f>
        <v/>
      </c>
      <c r="MQ146" s="240" t="str" cm="1">
        <f t="array" ref="MQ146">IFERROR(
    (((AQ146/FRACAS!$AY$1)*60))
    /
    (((AQ146/FRACAS!$AY$1)*60) + SUMPRODUCT((FRACAS!$B$5:$B$8970=AQ$4)*(FRACAS!$D$5:$D$8970&lt;=AQ146)*(IFERROR(FRACAS!$AM$5:$AM$8970,0)))
    ),"")</f>
        <v/>
      </c>
      <c r="MR146" s="194"/>
      <c r="MS146" s="194"/>
      <c r="MT146" s="194"/>
      <c r="MU146" s="194"/>
      <c r="MV146" s="194"/>
      <c r="MW146" s="194"/>
      <c r="MX146" s="194"/>
      <c r="MY146" s="194"/>
      <c r="MZ146" s="194"/>
      <c r="NA146" s="195"/>
      <c r="ND146" s="241">
        <f t="shared" si="16"/>
        <v>0</v>
      </c>
      <c r="NE146" s="242" t="str">
        <f t="shared" si="17"/>
        <v/>
      </c>
      <c r="NF146" s="193" t="str" cm="1">
        <f t="array" ref="NF146">IF($ND146=0,"",(IFERROR( (IFERROR($ND146/FRACAS!$AY$1*60,0) - SUMPRODUCT( (FRACAS!$K$5:$K$8972=NF$2) * IFERROR(FRACAS!$AN$5:$AN$8972,0) ) ) / IFERROR($ND146/FRACAS!$AY$1*60,0), 1 )))</f>
        <v/>
      </c>
      <c r="NG146" s="193" t="str" cm="1">
        <f t="array" ref="NG146">IF($ND146=0,"",(IFERROR( (IFERROR($ND146/FRACAS!$AY$1*60,0) - SUMPRODUCT( (FRACAS!$K$5:$K$8972=NG$2) * IFERROR(FRACAS!$AN$5:$AN$8972,0) ) ) / IFERROR($ND146/FRACAS!$AY$1*60,0), 1 )))</f>
        <v/>
      </c>
      <c r="NH146" s="193" t="str" cm="1">
        <f t="array" ref="NH146">IF($ND146=0,"",(IFERROR( (IFERROR($ND146/FRACAS!$AY$1*60,0) - SUMPRODUCT( (FRACAS!$K$5:$K$8972=NH$2) * IFERROR(FRACAS!$AN$5:$AN$8972,0) ) ) / IFERROR($ND146/FRACAS!$AY$1*60,0), 1 )))</f>
        <v/>
      </c>
      <c r="NI146" s="193" t="str" cm="1">
        <f t="array" ref="NI146">IF($ND146=0,"",(IFERROR( (IFERROR($ND146/FRACAS!$AY$1*60,0) - SUMPRODUCT( (FRACAS!$K$5:$K$8972=NI$2) * IFERROR(FRACAS!$AN$5:$AN$8972,0) ) ) / IFERROR($ND146/FRACAS!$AY$1*60,0), 1 )))</f>
        <v/>
      </c>
      <c r="NJ146" s="193" t="str" cm="1">
        <f t="array" ref="NJ146">IF($ND146=0,"",(IFERROR( (IFERROR($ND146/FRACAS!$AY$1*60,0) - SUMPRODUCT( (FRACAS!$K$5:$K$8972=NJ$2) * IFERROR(FRACAS!$AN$5:$AN$8972,0) ) ) / IFERROR($ND146/FRACAS!$AY$1*60,0), 1 )))</f>
        <v/>
      </c>
      <c r="NK146" s="193" t="str" cm="1">
        <f t="array" ref="NK146">IF($ND146=0,"",(IFERROR( (IFERROR($ND146/FRACAS!$AY$1*60,0) - SUMPRODUCT( (FRACAS!$K$5:$K$8972=NK$2) * IFERROR(FRACAS!$AN$5:$AN$8972,0) ) ) / IFERROR($ND146/FRACAS!$AY$1*60,0), 1 )))</f>
        <v/>
      </c>
      <c r="NL146" s="193" t="str" cm="1">
        <f t="array" ref="NL146">IF($ND146=0,"",(IFERROR( (IFERROR($ND146/FRACAS!$AY$1*60,0) - SUMPRODUCT( (FRACAS!$K$5:$K$8972=NL$2) * IFERROR(FRACAS!$AN$5:$AN$8972,0) ) ) / IFERROR($ND146/FRACAS!$AY$1*60,0), 1 )))</f>
        <v/>
      </c>
      <c r="NM146" s="193" t="str" cm="1">
        <f t="array" ref="NM146">IF($ND146=0,"",(IFERROR( (IFERROR($ND146/FRACAS!$AY$1*60,0) - SUMPRODUCT( (FRACAS!$K$5:$K$8972=NM$2) * IFERROR(FRACAS!$AN$5:$AN$8972,0) ) ) / IFERROR($ND146/FRACAS!$AY$1*60,0), 1 )))</f>
        <v/>
      </c>
      <c r="NN146" s="193" t="str" cm="1">
        <f t="array" ref="NN146">IF($ND146=0,"",(IFERROR( (IFERROR($ND146/FRACAS!$AY$1*60,0) - SUMPRODUCT( (FRACAS!$K$5:$K$8972=NN$2) * IFERROR(FRACAS!$AN$5:$AN$8972,0) ) ) / IFERROR($ND146/FRACAS!$AY$1*60,0), 1 )))</f>
        <v/>
      </c>
      <c r="NO146" s="193" t="str" cm="1">
        <f t="array" ref="NO146">IF($ND146=0,"",(IFERROR( (IFERROR($ND146/FRACAS!$AY$1*60,0) - SUMPRODUCT( (FRACAS!$K$5:$K$8972=NO$2) * IFERROR(FRACAS!$AN$5:$AN$8972,0) ) ) / IFERROR($ND146/FRACAS!$AY$1*60,0), 1 )))</f>
        <v/>
      </c>
      <c r="NP146" s="193" t="str" cm="1">
        <f t="array" ref="NP146">IF($ND146=0,"",(IFERROR( (IFERROR($ND146/FRACAS!$AY$1*60,0) - SUMPRODUCT( (FRACAS!$K$5:$K$8972=NP$2) * IFERROR(FRACAS!$AN$5:$AN$8972,0) ) ) / IFERROR($ND146/FRACAS!$AY$1*60,0), 1 )))</f>
        <v/>
      </c>
      <c r="NQ146" s="193" t="str" cm="1">
        <f t="array" ref="NQ146">IF($ND146=0,"",(IFERROR( (IFERROR($ND146/FRACAS!$AY$1*60,0) - SUMPRODUCT( (FRACAS!$K$5:$K$8972=NQ$2) * IFERROR(FRACAS!$AN$5:$AN$8972,0) ) ) / IFERROR($ND146/FRACAS!$AY$1*60,0), 1 )))</f>
        <v/>
      </c>
      <c r="NR146" s="193" t="str" cm="1">
        <f t="array" ref="NR146">IF($ND146=0,"",(IFERROR( (IFERROR($ND146/FRACAS!$AY$1*60,0) - SUMPRODUCT( (FRACAS!$K$5:$K$8972=NR$2) * IFERROR(FRACAS!$AN$5:$AN$8972,0) ) ) / IFERROR($ND146/FRACAS!$AY$1*60,0), 1 )))</f>
        <v/>
      </c>
      <c r="NS146" s="193" t="str" cm="1">
        <f t="array" ref="NS146">IF($ND146=0,"",(IFERROR( (IFERROR($ND146/FRACAS!$AY$1*60,0) - SUMPRODUCT( (FRACAS!$K$5:$K$8972=NS$2) * IFERROR(FRACAS!$AN$5:$AN$8972,0) ) ) / IFERROR($ND146/FRACAS!$AY$1*60,0), 1 )))</f>
        <v/>
      </c>
      <c r="NT146" s="193" t="str" cm="1">
        <f t="array" ref="NT146">IF($ND146=0,"",(IFERROR( (IFERROR($ND146/FRACAS!$AY$1*60,0) - SUMPRODUCT( (FRACAS!$K$5:$K$8972=NT$2) * IFERROR(FRACAS!$AN$5:$AN$8972,0) ) ) / IFERROR($ND146/FRACAS!$AY$1*60,0), 1 )))</f>
        <v/>
      </c>
      <c r="NU146" s="193" t="str" cm="1">
        <f t="array" ref="NU146">IF($ND146=0,"",(IFERROR( (IFERROR($ND146/FRACAS!$AY$1*60,0) - SUMPRODUCT( (FRACAS!$K$5:$K$8972=NU$2) * IFERROR(FRACAS!$AN$5:$AN$8972,0) ) ) / IFERROR($ND146/FRACAS!$AY$1*60,0), 1 )))</f>
        <v/>
      </c>
      <c r="NV146" s="193" t="str" cm="1">
        <f t="array" ref="NV146">IF($ND146=0,"",(IFERROR( (IFERROR($ND146/FRACAS!$AY$1*60,0) - SUMPRODUCT( (FRACAS!$K$5:$K$8972=NV$2) * IFERROR(FRACAS!$AN$5:$AN$8972,0) ) ) / IFERROR($ND146/FRACAS!$AY$1*60,0), 1 )))</f>
        <v/>
      </c>
      <c r="NW146" s="193" t="str" cm="1">
        <f t="array" ref="NW146">IF($ND146=0,"",(IFERROR( (IFERROR($ND146/FRACAS!$AY$1*60,0) - SUMPRODUCT( (FRACAS!$K$5:$K$8972=NW$2) * IFERROR(FRACAS!$AN$5:$AN$8972,0) ) ) / IFERROR($ND146/FRACAS!$AY$1*60,0), 1 )))</f>
        <v/>
      </c>
      <c r="NX146" s="193" t="str" cm="1">
        <f t="array" ref="NX146">IF($ND146=0,"",(IFERROR( (IFERROR($ND146/FRACAS!$AY$1*60,0) - SUMPRODUCT( (FRACAS!$K$5:$K$8972=NX$2) * IFERROR(FRACAS!$AN$5:$AN$8972,0) ) ) / IFERROR($ND146/FRACAS!$AY$1*60,0), 1 )))</f>
        <v/>
      </c>
      <c r="NY146" s="193" t="str" cm="1">
        <f t="array" ref="NY146">IF($ND146=0,"",(IFERROR( (IFERROR($ND146/FRACAS!$AY$1*60,0) - SUMPRODUCT( (FRACAS!$K$5:$K$8972=NY$2) * IFERROR(FRACAS!$AN$5:$AN$8972,0) ) ) / IFERROR($ND146/FRACAS!$AY$1*60,0), 1 )))</f>
        <v/>
      </c>
      <c r="NZ146" s="193" t="str" cm="1">
        <f t="array" ref="NZ146">IF($ND146=0,"",(IFERROR( (IFERROR($ND146/FRACAS!$AY$1*60,0) - SUMPRODUCT( (FRACAS!$K$5:$K$8972=NZ$2) * IFERROR(FRACAS!$AN$5:$AN$8972,0) ) ) / IFERROR($ND146/FRACAS!$AY$1*60,0), 1 )))</f>
        <v/>
      </c>
      <c r="OA146" s="193" t="str" cm="1">
        <f t="array" ref="OA146">IF($ND146=0,"",(IFERROR( (IFERROR($ND146/FRACAS!$AY$1*60,0) - SUMPRODUCT( (FRACAS!$K$5:$K$8972=OA$2) * IFERROR(FRACAS!$AN$5:$AN$8972,0) ) ) / IFERROR($ND146/FRACAS!$AY$1*60,0), 1 )))</f>
        <v/>
      </c>
      <c r="OB146" s="193" t="str" cm="1">
        <f t="array" ref="OB146">IF($ND146=0,"",(IFERROR( (IFERROR($ND146/FRACAS!$AY$1*60,0) - SUMPRODUCT( (FRACAS!$K$5:$K$8972=OB$2) * IFERROR(FRACAS!$AN$5:$AN$8972,0) ) ) / IFERROR($ND146/FRACAS!$AY$1*60,0), 1 )))</f>
        <v/>
      </c>
      <c r="OC146" s="193" t="str" cm="1">
        <f t="array" ref="OC146">IF($ND146=0,"",(IFERROR( (IFERROR($ND146/FRACAS!$AY$1*60,0) - SUMPRODUCT( (FRACAS!$K$5:$K$8972=OC$2) * IFERROR(FRACAS!$AN$5:$AN$8972,0) ) ) / IFERROR($ND146/FRACAS!$AY$1*60,0), 1 )))</f>
        <v/>
      </c>
      <c r="OD146" s="193" t="str" cm="1">
        <f t="array" ref="OD146">IF($ND146=0,"",(IFERROR( (IFERROR($ND146/FRACAS!$AY$1*60,0) - SUMPRODUCT( (FRACAS!$K$5:$K$8972=OD$2) * IFERROR(FRACAS!$AN$5:$AN$8972,0) ) ) / IFERROR($ND146/FRACAS!$AY$1*60,0), 1 )))</f>
        <v/>
      </c>
      <c r="OE146" s="193" t="str" cm="1">
        <f t="array" ref="OE146">IF($ND146=0,"",(IFERROR( (IFERROR($ND146/FRACAS!$AY$1*60,0) - SUMPRODUCT( (FRACAS!$K$5:$K$8972=OE$2) * IFERROR(FRACAS!$AN$5:$AN$8972,0) ) ) / IFERROR($ND146/FRACAS!$AY$1*60,0), 1 )))</f>
        <v/>
      </c>
      <c r="OF146" s="193" t="str" cm="1">
        <f t="array" ref="OF146">IF($ND146=0,"",(IFERROR( (IFERROR($ND146/FRACAS!$AY$1*60,0) - SUMPRODUCT( (FRACAS!$K$5:$K$8972=OF$2) * IFERROR(FRACAS!$AN$5:$AN$8972,0) ) ) / IFERROR($ND146/FRACAS!$AY$1*60,0), 1 )))</f>
        <v/>
      </c>
      <c r="OG146" s="193" t="str" cm="1">
        <f t="array" ref="OG146">IF($ND146=0,"",(IFERROR( (IFERROR($ND146/FRACAS!$AY$1*60,0) - SUMPRODUCT( (FRACAS!$K$5:$K$8972=OG$2) * IFERROR(FRACAS!$AN$5:$AN$8972,0) ) ) / IFERROR($ND146/FRACAS!$AY$1*60,0), 1 )))</f>
        <v/>
      </c>
      <c r="OH146" s="193" t="str" cm="1">
        <f t="array" ref="OH146">IF($ND146=0,"",(IFERROR( (IFERROR($ND146/FRACAS!$AY$1*60,0) - SUMPRODUCT( (FRACAS!$K$5:$K$8972=OH$2) * IFERROR(FRACAS!$AN$5:$AN$8972,0) ) ) / IFERROR($ND146/FRACAS!$AY$1*60,0), 1 )))</f>
        <v/>
      </c>
      <c r="OI146" s="193" t="str" cm="1">
        <f t="array" ref="OI146">IF($ND146=0,"",(IFERROR( (IFERROR($ND146/FRACAS!$AY$1*60,0) - SUMPRODUCT( (FRACAS!$K$5:$K$8972=OI$2) * IFERROR(FRACAS!$AN$5:$AN$8972,0) ) ) / IFERROR($ND146/FRACAS!$AY$1*60,0), 1 )))</f>
        <v/>
      </c>
      <c r="OJ146" s="193" t="str" cm="1">
        <f t="array" ref="OJ146">IF($ND146=0,"",(IFERROR( (IFERROR($ND146/FRACAS!$AY$1*60,0) - SUMPRODUCT( (FRACAS!$K$5:$K$8972=OJ$2) * IFERROR(FRACAS!$AN$5:$AN$8972,0) ) ) / IFERROR($ND146/FRACAS!$AY$1*60,0), 1 )))</f>
        <v/>
      </c>
      <c r="OK146" s="193" t="str" cm="1">
        <f t="array" ref="OK146">IF($ND146=0,"",(IFERROR( (IFERROR($ND146/FRACAS!$AY$1*60,0) - SUMPRODUCT( (FRACAS!$K$5:$K$8972=OK$2) * IFERROR(FRACAS!$AN$5:$AN$8972,0) ) ) / IFERROR($ND146/FRACAS!$AY$1*60,0), 1 )))</f>
        <v/>
      </c>
      <c r="OL146" s="193" t="str" cm="1">
        <f t="array" ref="OL146">IF($ND146=0,"",(IFERROR( (IFERROR($ND146/FRACAS!$AY$1*60,0) - SUMPRODUCT( (FRACAS!$K$5:$K$8972=OL$2) * IFERROR(FRACAS!$AN$5:$AN$8972,0) ) ) / IFERROR($ND146/FRACAS!$AY$1*60,0), 1 )))</f>
        <v/>
      </c>
      <c r="OM146" s="193" t="str" cm="1">
        <f t="array" ref="OM146">IF($ND146=0,"",(IFERROR( (IFERROR($ND146/FRACAS!$AY$1*60,0) - SUMPRODUCT( (FRACAS!$K$5:$K$8972=OM$2) * IFERROR(FRACAS!$AN$5:$AN$8972,0) ) ) / IFERROR($ND146/FRACAS!$AY$1*60,0), 1 )))</f>
        <v/>
      </c>
      <c r="ON146" s="193" t="str" cm="1">
        <f t="array" ref="ON146">IF($ND146=0,"",(IFERROR( (IFERROR($ND146/FRACAS!$AY$1*60,0) - SUMPRODUCT( (FRACAS!$K$5:$K$8972=ON$2) * IFERROR(FRACAS!$AN$5:$AN$8972,0) ) ) / IFERROR($ND146/FRACAS!$AY$1*60,0), 1 )))</f>
        <v/>
      </c>
      <c r="OO146" s="193" t="str" cm="1">
        <f t="array" ref="OO146">IF($ND146=0,"",(IFERROR( (IFERROR($ND146/FRACAS!$AY$1*60,0) - SUMPRODUCT( (FRACAS!$K$5:$K$8972=OO$2) * IFERROR(FRACAS!$AN$5:$AN$8972,0) ) ) / IFERROR($ND146/FRACAS!$AY$1*60,0), 1 )))</f>
        <v/>
      </c>
      <c r="OP146" s="193" t="str" cm="1">
        <f t="array" ref="OP146">IF($ND146=0,"",(IFERROR( (IFERROR($ND146/FRACAS!$AY$1*60,0) - SUMPRODUCT( (FRACAS!$K$5:$K$8972=OP$2) * IFERROR(FRACAS!$AN$5:$AN$8972,0) ) ) / IFERROR($ND146/FRACAS!$AY$1*60,0), 1 )))</f>
        <v/>
      </c>
      <c r="OQ146" s="193" t="str" cm="1">
        <f t="array" ref="OQ146">IF($ND146=0,"",(IFERROR( (IFERROR($ND146/FRACAS!$AY$1*60,0) - SUMPRODUCT( (FRACAS!$K$5:$K$8972=OQ$2) * IFERROR(FRACAS!$AN$5:$AN$8972,0) ) ) / IFERROR($ND146/FRACAS!$AY$1*60,0), 1 )))</f>
        <v/>
      </c>
      <c r="OR146" s="193" t="str" cm="1">
        <f t="array" ref="OR146">IF($ND146=0,"",(IFERROR( (IFERROR($ND146/FRACAS!$AY$1*60,0) - SUMPRODUCT( (FRACAS!$K$5:$K$8972=OR$2) * IFERROR(FRACAS!$AN$5:$AN$8972,0) ) ) / IFERROR($ND146/FRACAS!$AY$1*60,0), 1 )))</f>
        <v/>
      </c>
      <c r="OS146" s="193" t="str" cm="1">
        <f t="array" ref="OS146">IF($ND146=0,"",(IFERROR( (IFERROR($ND146/FRACAS!$AY$1*60,0) - SUMPRODUCT( (FRACAS!$K$5:$K$8972=OS$2) * IFERROR(FRACAS!$AN$5:$AN$8972,0) ) ) / IFERROR($ND146/FRACAS!$AY$1*60,0), 1 )))</f>
        <v/>
      </c>
      <c r="OT146" s="243" t="str" cm="1">
        <f t="array" ref="OT146">IF($ND146=0,"",(IFERROR( (IFERROR($ND146/FRACAS!$AY$1*60,0) - SUMPRODUCT( (FRACAS!$K$5:$K$8972=OT$2) * IFERROR(FRACAS!$AN$5:$AN$8972,0) ) ) / IFERROR($ND146/FRACAS!$AY$1*60,0), 1 )))</f>
        <v/>
      </c>
    </row>
    <row r="147" spans="2:410" x14ac:dyDescent="0.2">
      <c r="B147" s="233"/>
      <c r="C147" s="259">
        <f>IF('[1]17.11.2025 IASI18 Mileage'!C147="","",'[1]17.11.2025 IASI18 Mileage'!C147)</f>
        <v>46965</v>
      </c>
      <c r="D147" s="201" t="str">
        <f>IF('[1]17.11.2025 IASI18 Mileage'!D147="","",'[1]17.11.2025 IASI18 Mileage'!D147)</f>
        <v/>
      </c>
      <c r="E147" s="201" t="str">
        <f>IF('[1]17.11.2025 IASI18 Mileage'!E147="","",'[1]17.11.2025 IASI18 Mileage'!E147)</f>
        <v/>
      </c>
      <c r="F147" s="201" t="str">
        <f>IF('[1]17.11.2025 IASI18 Mileage'!F147="","",'[1]17.11.2025 IASI18 Mileage'!F147)</f>
        <v/>
      </c>
      <c r="G147" s="201" t="str">
        <f>IF('[1]17.11.2025 IASI18 Mileage'!G147="","",'[1]17.11.2025 IASI18 Mileage'!G147)</f>
        <v/>
      </c>
      <c r="H147" s="201" t="str">
        <f>IF('[1]17.11.2025 IASI18 Mileage'!H147="","",'[1]17.11.2025 IASI18 Mileage'!H147)</f>
        <v/>
      </c>
      <c r="I147" s="201" t="str">
        <f>IF('[1]17.11.2025 IASI18 Mileage'!I147="","",'[1]17.11.2025 IASI18 Mileage'!I147)</f>
        <v/>
      </c>
      <c r="J147" s="201" t="str">
        <f>IF('[1]17.11.2025 IASI18 Mileage'!J147="","",'[1]17.11.2025 IASI18 Mileage'!J147)</f>
        <v/>
      </c>
      <c r="K147" s="201" t="str">
        <f>IF('[1]17.11.2025 IASI18 Mileage'!K147="","",'[1]17.11.2025 IASI18 Mileage'!K147)</f>
        <v/>
      </c>
      <c r="L147" s="201" t="str">
        <f>IF('[1]17.11.2025 IASI18 Mileage'!L147="","",'[1]17.11.2025 IASI18 Mileage'!L147)</f>
        <v/>
      </c>
      <c r="M147" s="201" t="str">
        <f>IF('[1]17.11.2025 IASI18 Mileage'!M147="","",'[1]17.11.2025 IASI18 Mileage'!M147)</f>
        <v/>
      </c>
      <c r="N147" s="201" t="str">
        <f>IF('[1]17.11.2025 IASI18 Mileage'!N147="","",'[1]17.11.2025 IASI18 Mileage'!N147)</f>
        <v/>
      </c>
      <c r="O147" s="201" t="str">
        <f>IF('[1]17.11.2025 IASI18 Mileage'!O147="","",'[1]17.11.2025 IASI18 Mileage'!O147)</f>
        <v/>
      </c>
      <c r="P147" s="201" t="str">
        <f>IF('[1]17.11.2025 IASI18 Mileage'!P147="","",'[1]17.11.2025 IASI18 Mileage'!P147)</f>
        <v/>
      </c>
      <c r="Q147" s="201" t="str">
        <f>IF('[1]17.11.2025 IASI18 Mileage'!Q147="","",'[1]17.11.2025 IASI18 Mileage'!Q147)</f>
        <v/>
      </c>
      <c r="R147" s="201" t="str">
        <f>IF('[1]17.11.2025 IASI18 Mileage'!R147="","",'[1]17.11.2025 IASI18 Mileage'!R147)</f>
        <v/>
      </c>
      <c r="S147" s="201" t="str">
        <f>IF('[1]17.11.2025 IASI18 Mileage'!S147="","",'[1]17.11.2025 IASI18 Mileage'!S147)</f>
        <v/>
      </c>
      <c r="T147" s="201" t="str">
        <f>IF('[1]17.11.2025 IASI18 Mileage'!T147="","",'[1]17.11.2025 IASI18 Mileage'!T147)</f>
        <v/>
      </c>
      <c r="U147" s="201" t="str">
        <f>IF('[1]17.11.2025 IASI18 Mileage'!U147="","",'[1]17.11.2025 IASI18 Mileage'!U147)</f>
        <v/>
      </c>
      <c r="V147" s="201"/>
      <c r="W147" s="201"/>
      <c r="X147" s="201"/>
      <c r="Y147" s="201"/>
      <c r="Z147" s="201"/>
      <c r="AA147" s="201"/>
      <c r="AB147" s="201"/>
      <c r="AC147" s="201"/>
      <c r="AD147" s="201"/>
      <c r="AE147" s="201"/>
      <c r="AF147" s="201"/>
      <c r="AG147" s="201"/>
      <c r="AH147" s="201"/>
      <c r="AI147" s="201"/>
      <c r="AJ147" s="201"/>
      <c r="AK147" s="201"/>
      <c r="AL147" s="201"/>
      <c r="AM147" s="201"/>
      <c r="AN147" s="201"/>
      <c r="AO147" s="201"/>
      <c r="AP147" s="201"/>
      <c r="AQ147" s="201"/>
      <c r="AR147" s="201"/>
      <c r="AS147" s="201"/>
      <c r="AT147" s="201"/>
      <c r="AU147" s="201"/>
      <c r="AV147" s="201"/>
      <c r="AW147" s="201"/>
      <c r="AX147" s="201"/>
      <c r="AY147" s="201"/>
      <c r="AZ147" s="201"/>
      <c r="BA147" s="202"/>
      <c r="BB147" s="184"/>
      <c r="BC147" s="184"/>
      <c r="BD147" s="234"/>
      <c r="BE147" s="234"/>
      <c r="BF147" s="234"/>
      <c r="BG147" s="234"/>
      <c r="BH147" s="234"/>
      <c r="BI147" s="234"/>
      <c r="BJ147" s="234"/>
      <c r="BK147" s="234"/>
      <c r="BL147" s="234"/>
      <c r="BM147" s="234"/>
      <c r="BN147" s="234"/>
      <c r="BO147" s="234"/>
      <c r="BP147" s="234"/>
      <c r="BQ147" s="234"/>
      <c r="BR147" s="234"/>
      <c r="BS147" s="234"/>
      <c r="BT147" s="234"/>
      <c r="BU147" s="234"/>
      <c r="BV147" s="234"/>
      <c r="BW147" s="234"/>
      <c r="BX147" s="234"/>
      <c r="BY147" s="234"/>
      <c r="BZ147" s="234"/>
      <c r="CA147" s="234"/>
      <c r="CB147" s="234"/>
      <c r="CC147" s="234"/>
      <c r="CD147" s="234"/>
      <c r="CE147" s="234"/>
      <c r="CF147" s="234"/>
      <c r="CG147" s="234"/>
      <c r="CH147" s="234"/>
      <c r="CI147" s="234"/>
      <c r="CJ147" s="234"/>
      <c r="CK147" s="234"/>
      <c r="CL147" s="234"/>
      <c r="CM147" s="234"/>
      <c r="CN147" s="234"/>
      <c r="CO147" s="234"/>
      <c r="CP147" s="234"/>
      <c r="CQ147" s="234"/>
      <c r="CR147" s="234"/>
      <c r="CS147" s="234"/>
      <c r="CT147" s="234"/>
      <c r="CU147" s="234"/>
      <c r="CV147" s="234"/>
      <c r="CW147" s="234"/>
      <c r="CX147" s="234"/>
      <c r="CY147" s="234"/>
      <c r="CZ147" s="234"/>
      <c r="DA147" s="234"/>
      <c r="DB147" s="234"/>
      <c r="DC147" s="184">
        <f t="shared" si="14"/>
        <v>0</v>
      </c>
      <c r="DD147" s="235" t="str">
        <f t="shared" si="15"/>
        <v/>
      </c>
      <c r="DE147" s="186">
        <f>IF(D147&gt; 0,(COUNTIFS(FRACAS!$B$5:$B$8972, D$4, FRACAS!$D$5:$D$8972, "&lt;="&amp;D147)), "" )</f>
        <v>0</v>
      </c>
      <c r="DF147" s="186">
        <f>IF(E147&gt; 0,(COUNTIFS(FRACAS!$B$5:$B$8972, E$4, FRACAS!$D$5:$D$8972, "&lt;="&amp;E147)), "" )</f>
        <v>0</v>
      </c>
      <c r="DG147" s="186">
        <f>IF(F147&gt; 0,(COUNTIFS(FRACAS!$B$5:$B$8972, F$4, FRACAS!$D$5:$D$8972, "&lt;="&amp;F147)), "" )</f>
        <v>0</v>
      </c>
      <c r="DH147" s="186">
        <f>IF(G147&gt; 0,(COUNTIFS(FRACAS!$B$5:$B$8972, G$4, FRACAS!$D$5:$D$8972, "&lt;="&amp;G147)), "" )</f>
        <v>0</v>
      </c>
      <c r="DI147" s="186">
        <f>IF(H147&gt; 0,(COUNTIFS(FRACAS!$B$5:$B$8972, H$4, FRACAS!$D$5:$D$8972, "&lt;="&amp;H147)), "" )</f>
        <v>0</v>
      </c>
      <c r="DJ147" s="186">
        <f>IF(I147&gt; 0,(COUNTIFS(FRACAS!$B$5:$B$8972, I$4, FRACAS!$D$5:$D$8972, "&lt;="&amp;I147)), "" )</f>
        <v>0</v>
      </c>
      <c r="DK147" s="186">
        <f>IF(J147&gt; 0,(COUNTIFS(FRACAS!$B$5:$B$8972, J$4, FRACAS!$D$5:$D$8972, "&lt;="&amp;J147)), "" )</f>
        <v>0</v>
      </c>
      <c r="DL147" s="186">
        <f>IF(K147&gt; 0,(COUNTIFS(FRACAS!$B$5:$B$8972, K$4, FRACAS!$D$5:$D$8972, "&lt;="&amp;K147)), "" )</f>
        <v>0</v>
      </c>
      <c r="DM147" s="186">
        <f>IF(L147&gt; 0,(COUNTIFS(FRACAS!$B$5:$B$8972, L$4, FRACAS!$D$5:$D$8972, "&lt;="&amp;L147)), "" )</f>
        <v>0</v>
      </c>
      <c r="DN147" s="186">
        <f>IF(M147&gt; 0,(COUNTIFS(FRACAS!$B$5:$B$8972, M$4, FRACAS!$D$5:$D$8972, "&lt;="&amp;M147)), "" )</f>
        <v>0</v>
      </c>
      <c r="DO147" s="186">
        <f>IF(N147&gt; 0,(COUNTIFS(FRACAS!$B$5:$B$8972, N$4, FRACAS!$D$5:$D$8972, "&lt;="&amp;N147)), "" )</f>
        <v>0</v>
      </c>
      <c r="DP147" s="186">
        <f>IF(O147&gt; 0,(COUNTIFS(FRACAS!$B$5:$B$8972, O$4, FRACAS!$D$5:$D$8972, "&lt;="&amp;O147)), "" )</f>
        <v>0</v>
      </c>
      <c r="DQ147" s="186">
        <f>IF(P147&gt; 0,(COUNTIFS(FRACAS!$B$5:$B$8972, P$4, FRACAS!$D$5:$D$8972, "&lt;="&amp;P147)), "" )</f>
        <v>0</v>
      </c>
      <c r="DR147" s="186">
        <f>IF(Q147&gt; 0,(COUNTIFS(FRACAS!$B$5:$B$8972, Q$4, FRACAS!$D$5:$D$8972, "&lt;="&amp;Q147)), "" )</f>
        <v>0</v>
      </c>
      <c r="DS147" s="186">
        <f>IF(R147&gt; 0,(COUNTIFS(FRACAS!$B$5:$B$8972, R$4, FRACAS!$D$5:$D$8972, "&lt;="&amp;R147)), "" )</f>
        <v>0</v>
      </c>
      <c r="DT147" s="186">
        <f>IF(S147&gt; 0,(COUNTIFS(FRACAS!$B$5:$B$8972, S$4, FRACAS!$D$5:$D$8972, "&lt;="&amp;S147)), "" )</f>
        <v>0</v>
      </c>
      <c r="DU147" s="186">
        <f>IF(T147&gt; 0,(COUNTIFS(FRACAS!$B$5:$B$8972, T$4, FRACAS!$D$5:$D$8972, "&lt;="&amp;T147)), "" )</f>
        <v>0</v>
      </c>
      <c r="DV147" s="186">
        <f>IF(U147&gt; 0,(COUNTIFS(FRACAS!$B$5:$B$8972, U$4, FRACAS!$D$5:$D$8972, "&lt;="&amp;U147)), "" )</f>
        <v>0</v>
      </c>
      <c r="DW147" s="186" t="str">
        <f>IF(V147&gt; 0,(COUNTIFS(FRACAS!$B$5:$B$8972, V$4, FRACAS!$D$5:$D$8972, "&lt;="&amp;V147)), "" )</f>
        <v/>
      </c>
      <c r="DX147" s="186" t="str">
        <f>IF(W147&gt; 0,(COUNTIFS(FRACAS!$B$5:$B$8972, W$4, FRACAS!$D$5:$D$8972, "&lt;="&amp;W147)), "" )</f>
        <v/>
      </c>
      <c r="DY147" s="186" t="str">
        <f>IF(X147&gt; 0,(COUNTIFS(FRACAS!$B$5:$B$8972, X$4, FRACAS!$D$5:$D$8972, "&lt;="&amp;X147)), "" )</f>
        <v/>
      </c>
      <c r="DZ147" s="186" t="str">
        <f>IF(Y147&gt; 0,(COUNTIFS(FRACAS!$B$5:$B$8972, Y$4, FRACAS!$D$5:$D$8972, "&lt;="&amp;Y147)), "" )</f>
        <v/>
      </c>
      <c r="EA147" s="186" t="str">
        <f>IF(Z147&gt; 0,(COUNTIFS(FRACAS!$B$5:$B$8972, Z$4, FRACAS!$D$5:$D$8972, "&lt;="&amp;Z147)), "" )</f>
        <v/>
      </c>
      <c r="EB147" s="186" t="str">
        <f>IF(AA147&gt; 0,(COUNTIFS(FRACAS!$B$5:$B$8972, AA$4, FRACAS!$D$5:$D$8972, "&lt;="&amp;AA147)), "" )</f>
        <v/>
      </c>
      <c r="EC147" s="186" t="str">
        <f>IF(AB147&gt; 0,(COUNTIFS(FRACAS!$B$5:$B$8972, AB$4, FRACAS!$D$5:$D$8972, "&lt;="&amp;AB147)), "" )</f>
        <v/>
      </c>
      <c r="ED147" s="186" t="str">
        <f>IF(AC147&gt; 0,(COUNTIFS(FRACAS!$B$5:$B$8972, AC$4, FRACAS!$D$5:$D$8972, "&lt;="&amp;AC147)), "" )</f>
        <v/>
      </c>
      <c r="EE147" s="186" t="str">
        <f>IF(AD147&gt; 0,(COUNTIFS(FRACAS!$B$5:$B$8972, AD$4, FRACAS!$D$5:$D$8972, "&lt;="&amp;AD147)), "" )</f>
        <v/>
      </c>
      <c r="EF147" s="186" t="str">
        <f>IF(AE147&gt; 0,(COUNTIFS(FRACAS!$B$5:$B$8972, AE$4, FRACAS!$D$5:$D$8972, "&lt;="&amp;AE147)), "" )</f>
        <v/>
      </c>
      <c r="EG147" s="186" t="str">
        <f>IF(AF147&gt; 0,(COUNTIFS(FRACAS!$B$5:$B$8972, AF$4, FRACAS!$D$5:$D$8972, "&lt;="&amp;AF147)), "" )</f>
        <v/>
      </c>
      <c r="EH147" s="186" t="str">
        <f>IF(AG147&gt; 0,(COUNTIFS(FRACAS!$B$5:$B$8972, AG$4, FRACAS!$D$5:$D$8972, "&lt;="&amp;AG147)), "" )</f>
        <v/>
      </c>
      <c r="EI147" s="186" t="str">
        <f>IF(AH147&gt; 0,(COUNTIFS(FRACAS!$B$5:$B$8972, AH$4, FRACAS!$D$5:$D$8972, "&lt;="&amp;AH147)), "" )</f>
        <v/>
      </c>
      <c r="EJ147" s="186" t="str">
        <f>IF(AI147&gt; 0,(COUNTIFS(FRACAS!$B$5:$B$8972, AI$4, FRACAS!$D$5:$D$8972, "&lt;="&amp;AI147)), "" )</f>
        <v/>
      </c>
      <c r="EK147" s="186" t="str">
        <f>IF(AJ147&gt; 0,(COUNTIFS(FRACAS!$B$5:$B$8972, AJ$4, FRACAS!$D$5:$D$8972, "&lt;="&amp;AJ147)), "" )</f>
        <v/>
      </c>
      <c r="EL147" s="186" t="str">
        <f>IF(AK147&gt; 0,(COUNTIFS(FRACAS!$B$5:$B$8972, AK$4, FRACAS!$D$5:$D$8972, "&lt;="&amp;AK147)), "" )</f>
        <v/>
      </c>
      <c r="EM147" s="186" t="str">
        <f>IF(AL147&gt; 0,(COUNTIFS(FRACAS!$B$5:$B$8972, AL$4, FRACAS!$D$5:$D$8972, "&lt;="&amp;AL147)), "" )</f>
        <v/>
      </c>
      <c r="EN147" s="186" t="str">
        <f>IF(AM147&gt; 0,(COUNTIFS(FRACAS!$B$5:$B$8972, AM$4, FRACAS!$D$5:$D$8972, "&lt;="&amp;AM147)), "" )</f>
        <v/>
      </c>
      <c r="EO147" s="186" t="str">
        <f>IF(AN147&gt; 0,(COUNTIFS(FRACAS!$B$5:$B$8972, AN$4, FRACAS!$D$5:$D$8972, "&lt;="&amp;AN147)), "" )</f>
        <v/>
      </c>
      <c r="EP147" s="186" t="str">
        <f>IF(AO147&gt; 0,(COUNTIFS(FRACAS!$B$5:$B$8972, AO$4, FRACAS!$D$5:$D$8972, "&lt;="&amp;AO147)), "" )</f>
        <v/>
      </c>
      <c r="EQ147" s="186" t="str">
        <f>IF(AP147&gt; 0,(COUNTIFS(FRACAS!$B$5:$B$8972, AP$4, FRACAS!$D$5:$D$8972, "&lt;="&amp;AP147)), "" )</f>
        <v/>
      </c>
      <c r="ER147" s="186" t="str">
        <f>IF(AQ147&gt; 0,(COUNTIFS(FRACAS!$B$5:$B$8972, AQ$4, FRACAS!$D$5:$D$8972, "&lt;="&amp;AQ147)), "" )</f>
        <v/>
      </c>
      <c r="ES147" s="244"/>
      <c r="ET147" s="186"/>
      <c r="EU147" s="186"/>
      <c r="EV147" s="186"/>
      <c r="EW147" s="186"/>
      <c r="EX147" s="186"/>
      <c r="EY147" s="186"/>
      <c r="EZ147" s="186"/>
      <c r="FA147" s="186"/>
      <c r="FB147" s="203"/>
      <c r="FC147" s="204"/>
      <c r="FD147" s="204"/>
      <c r="FE147" s="190"/>
      <c r="FF147" s="190"/>
      <c r="FG147" s="190"/>
      <c r="FH147" s="190"/>
      <c r="FI147" s="190"/>
      <c r="FJ147" s="190"/>
      <c r="FK147" s="190"/>
      <c r="FL147" s="190"/>
      <c r="FM147" s="190"/>
      <c r="FN147" s="190"/>
      <c r="FO147" s="190"/>
      <c r="FP147" s="190"/>
      <c r="FQ147" s="190"/>
      <c r="FR147" s="190"/>
      <c r="FS147" s="190"/>
      <c r="FT147" s="190"/>
      <c r="FU147" s="190"/>
      <c r="FV147" s="190"/>
      <c r="FW147" s="190"/>
      <c r="FX147" s="190"/>
      <c r="FY147" s="190"/>
      <c r="FZ147" s="190"/>
      <c r="GA147" s="190"/>
      <c r="GB147" s="190"/>
      <c r="GC147" s="190"/>
      <c r="GD147" s="190"/>
      <c r="GE147" s="190"/>
      <c r="GF147" s="190"/>
      <c r="GG147" s="190"/>
      <c r="GH147" s="190"/>
      <c r="GI147" s="190"/>
      <c r="GJ147" s="190"/>
      <c r="GK147" s="190"/>
      <c r="GL147" s="190"/>
      <c r="GM147" s="190"/>
      <c r="GN147" s="190"/>
      <c r="GO147" s="190"/>
      <c r="GP147" s="190"/>
      <c r="GQ147" s="190"/>
      <c r="GR147" s="190"/>
      <c r="GS147" s="190"/>
      <c r="GT147" s="190"/>
      <c r="GU147" s="190"/>
      <c r="GV147" s="190"/>
      <c r="GW147" s="190"/>
      <c r="GX147" s="190"/>
      <c r="GY147" s="190"/>
      <c r="GZ147" s="190"/>
      <c r="HA147" s="190"/>
      <c r="HB147" s="190"/>
      <c r="HD147" s="190"/>
      <c r="HE147" s="190"/>
      <c r="HF147" s="190"/>
      <c r="HG147" s="190"/>
      <c r="HH147" s="190"/>
      <c r="HI147" s="190"/>
      <c r="HJ147" s="190"/>
      <c r="HK147" s="190"/>
      <c r="HL147" s="190"/>
      <c r="HM147" s="190"/>
      <c r="HN147" s="190"/>
      <c r="HO147" s="190"/>
      <c r="HP147" s="190"/>
      <c r="HQ147" s="190"/>
      <c r="HR147" s="190"/>
      <c r="HS147" s="190"/>
      <c r="HT147" s="190"/>
      <c r="HU147" s="190"/>
      <c r="HV147" s="190"/>
      <c r="HW147" s="190"/>
      <c r="HX147" s="190"/>
      <c r="HY147" s="190"/>
      <c r="HZ147" s="190"/>
      <c r="IA147" s="190"/>
      <c r="IB147" s="190"/>
      <c r="IC147" s="190"/>
      <c r="ID147" s="190"/>
      <c r="IE147" s="190"/>
      <c r="IF147" s="190"/>
      <c r="IG147" s="190"/>
      <c r="IH147" s="190"/>
      <c r="II147" s="190"/>
      <c r="IJ147" s="190"/>
      <c r="IK147" s="190"/>
      <c r="IL147" s="190"/>
      <c r="IM147" s="190"/>
      <c r="IN147" s="190"/>
      <c r="IO147" s="190"/>
      <c r="IP147" s="190"/>
      <c r="IQ147" s="190"/>
      <c r="IR147" s="190"/>
      <c r="IS147" s="190"/>
      <c r="IT147" s="190"/>
      <c r="IU147" s="190"/>
      <c r="IV147" s="190"/>
      <c r="IW147" s="190"/>
      <c r="IX147" s="190"/>
      <c r="IY147" s="190"/>
      <c r="IZ147" s="190"/>
      <c r="JA147" s="190"/>
      <c r="JB147" s="190"/>
      <c r="JC147" s="190"/>
      <c r="JD147" s="238"/>
      <c r="JE147" s="238"/>
      <c r="JF147" s="238"/>
      <c r="JG147" s="238"/>
      <c r="JH147" s="238"/>
      <c r="JI147" s="238"/>
      <c r="JJ147" s="238"/>
      <c r="JK147" s="238"/>
      <c r="JL147" s="238"/>
      <c r="JM147" s="238"/>
      <c r="JN147" s="239"/>
      <c r="JO147" s="193"/>
      <c r="JP147" s="193"/>
      <c r="JQ147" s="193"/>
      <c r="JR147" s="193"/>
      <c r="JS147" s="193"/>
      <c r="JT147" s="193"/>
      <c r="JU147" s="193"/>
      <c r="JV147" s="193"/>
      <c r="JW147" s="193"/>
      <c r="JX147" s="193"/>
      <c r="JY147" s="193"/>
      <c r="JZ147" s="193"/>
      <c r="KA147" s="193"/>
      <c r="KB147" s="193"/>
      <c r="KC147" s="193"/>
      <c r="KD147" s="193"/>
      <c r="KE147" s="193"/>
      <c r="KF147" s="193"/>
      <c r="KG147" s="193"/>
      <c r="KH147" s="193"/>
      <c r="KI147" s="193"/>
      <c r="KJ147" s="193"/>
      <c r="KK147" s="193"/>
      <c r="KL147" s="193"/>
      <c r="KM147" s="193"/>
      <c r="KN147" s="193"/>
      <c r="KO147" s="193"/>
      <c r="KP147" s="193"/>
      <c r="KQ147" s="193"/>
      <c r="KR147" s="193"/>
      <c r="KS147" s="193"/>
      <c r="KT147" s="193"/>
      <c r="KU147" s="193"/>
      <c r="KV147" s="193"/>
      <c r="KW147" s="193"/>
      <c r="KX147" s="193"/>
      <c r="KY147" s="193"/>
      <c r="KZ147" s="193"/>
      <c r="LA147" s="193"/>
      <c r="LB147" s="192"/>
      <c r="LC147" s="235" t="str">
        <f t="shared" si="13"/>
        <v/>
      </c>
      <c r="LD147" s="240" t="str" cm="1">
        <f t="array" ref="LD147">IFERROR((((D147/FRACAS!$AY$1)*60
)-(SUMPRODUCT((FRACAS!$B$5:$B$8970=D$4)*(FRACAS!$D$5:$D$8970&lt;=D147)*(IFERROR(FRACAS!$AM$5:$AM$8970,0)))
))/((D147/FRACAS!$AY$1)*60),"")</f>
        <v/>
      </c>
      <c r="LE147" s="240" t="str" cm="1">
        <f t="array" ref="LE147">IFERROR((((E147/FRACAS!$AY$1)*60
)-(SUMPRODUCT((FRACAS!$B$5:$B$8970=E$4)*(FRACAS!$D$5:$D$8970&lt;=E147)*(IFERROR(FRACAS!$AM$5:$AM$8970,0)))
))/((E147/FRACAS!$AY$1)*60),"")</f>
        <v/>
      </c>
      <c r="LF147" s="240" t="str" cm="1">
        <f t="array" ref="LF147">IFERROR((((F147/FRACAS!$AY$1)*60
)-(SUMPRODUCT((FRACAS!$B$5:$B$8970=F$4)*(FRACAS!$D$5:$D$8970&lt;=F147)*(IFERROR(FRACAS!$AM$5:$AM$8970,0)))
))/((F147/FRACAS!$AY$1)*60),"")</f>
        <v/>
      </c>
      <c r="LG147" s="240" t="str" cm="1">
        <f t="array" ref="LG147">IFERROR((((G147/FRACAS!$AY$1)*60
)-(SUMPRODUCT((FRACAS!$B$5:$B$8970=G$4)*(FRACAS!$D$5:$D$8970&lt;=G147)*(IFERROR(FRACAS!$AM$5:$AM$8970,0)))
))/((G147/FRACAS!$AY$1)*60),"")</f>
        <v/>
      </c>
      <c r="LH147" s="240" t="str" cm="1">
        <f t="array" ref="LH147">IFERROR((((H147/FRACAS!$AY$1)*60
)-(SUMPRODUCT((FRACAS!$B$5:$B$8970=H$4)*(FRACAS!$D$5:$D$8970&lt;=H147)*(IFERROR(FRACAS!$AM$5:$AM$8970,0)))
))/((H147/FRACAS!$AY$1)*60),"")</f>
        <v/>
      </c>
      <c r="LI147" s="240" t="str" cm="1">
        <f t="array" ref="LI147">IFERROR((((I147/FRACAS!$AY$1)*60
)-(SUMPRODUCT((FRACAS!$B$5:$B$8970=I$4)*(FRACAS!$D$5:$D$8970&lt;=I147)*(IFERROR(FRACAS!$AM$5:$AM$8970,0)))
))/((I147/FRACAS!$AY$1)*60),"")</f>
        <v/>
      </c>
      <c r="LJ147" s="240" t="str" cm="1">
        <f t="array" ref="LJ147">IFERROR((((J147/FRACAS!$AY$1)*60
)-(SUMPRODUCT((FRACAS!$B$5:$B$8970=J$4)*(FRACAS!$D$5:$D$8970&lt;=J147)*(IFERROR(FRACAS!$AM$5:$AM$8970,0)))
))/((J147/FRACAS!$AY$1)*60),"")</f>
        <v/>
      </c>
      <c r="LK147" s="240" t="str" cm="1">
        <f t="array" ref="LK147">IFERROR((((K147/FRACAS!$AY$1)*60
)-(SUMPRODUCT((FRACAS!$B$5:$B$8970=K$4)*(FRACAS!$D$5:$D$8970&lt;=K147)*(IFERROR(FRACAS!$AM$5:$AM$8970,0)))
))/((K147/FRACAS!$AY$1)*60),"")</f>
        <v/>
      </c>
      <c r="LL147" s="240" t="str" cm="1">
        <f t="array" ref="LL147">IFERROR((((L147/FRACAS!$AY$1)*60
)-(SUMPRODUCT((FRACAS!$B$5:$B$8970=L$4)*(FRACAS!$D$5:$D$8970&lt;=L147)*(IFERROR(FRACAS!$AM$5:$AM$8970,0)))
))/((L147/FRACAS!$AY$1)*60),"")</f>
        <v/>
      </c>
      <c r="LM147" s="240" t="str" cm="1">
        <f t="array" ref="LM147">IFERROR((((M147/FRACAS!$AY$1)*60
)-(SUMPRODUCT((FRACAS!$B$5:$B$8970=M$4)*(FRACAS!$D$5:$D$8970&lt;=M147)*(IFERROR(FRACAS!$AM$5:$AM$8970,0)))
))/((M147/FRACAS!$AY$1)*60),"")</f>
        <v/>
      </c>
      <c r="LN147" s="240" t="str" cm="1">
        <f t="array" ref="LN147">IFERROR((((N147/FRACAS!$AY$1)*60
)-(SUMPRODUCT((FRACAS!$B$5:$B$8970=N$4)*(FRACAS!$D$5:$D$8970&lt;=N147)*(IFERROR(FRACAS!$AM$5:$AM$8970,0)))
))/((N147/FRACAS!$AY$1)*60),"")</f>
        <v/>
      </c>
      <c r="LO147" s="240" t="str" cm="1">
        <f t="array" ref="LO147">IFERROR((((O147/FRACAS!$AY$1)*60
)-(SUMPRODUCT((FRACAS!$B$5:$B$8970=O$4)*(FRACAS!$D$5:$D$8970&lt;=O147)*(IFERROR(FRACAS!$AM$5:$AM$8970,0)))
))/((O147/FRACAS!$AY$1)*60),"")</f>
        <v/>
      </c>
      <c r="LP147" s="240" t="str" cm="1">
        <f t="array" ref="LP147">IFERROR((((P147/FRACAS!$AY$1)*60
)-(SUMPRODUCT((FRACAS!$B$5:$B$8970=P$4)*(FRACAS!$D$5:$D$8970&lt;=P147)*(IFERROR(FRACAS!$AM$5:$AM$8970,0)))
))/((P147/FRACAS!$AY$1)*60),"")</f>
        <v/>
      </c>
      <c r="LQ147" s="240" t="str" cm="1">
        <f t="array" ref="LQ147">IFERROR((((Q147/FRACAS!$AY$1)*60
)-(SUMPRODUCT((FRACAS!$B$5:$B$8970=Q$4)*(FRACAS!$D$5:$D$8970&lt;=Q147)*(IFERROR(FRACAS!$AM$5:$AM$8970,0)))
))/((Q147/FRACAS!$AY$1)*60),"")</f>
        <v/>
      </c>
      <c r="LR147" s="240" t="str" cm="1">
        <f t="array" ref="LR147">IFERROR((((R147/FRACAS!$AY$1)*60
)-(SUMPRODUCT((FRACAS!$B$5:$B$8970=R$4)*(FRACAS!$D$5:$D$8970&lt;=R147)*(IFERROR(FRACAS!$AM$5:$AM$8970,0)))
))/((R147/FRACAS!$AY$1)*60),"")</f>
        <v/>
      </c>
      <c r="LS147" s="240" t="str" cm="1">
        <f t="array" ref="LS147">IFERROR((((S147/FRACAS!$AY$1)*60
)-(SUMPRODUCT((FRACAS!$B$5:$B$8970=S$4)*(FRACAS!$D$5:$D$8970&lt;=S147)*(IFERROR(FRACAS!$AM$5:$AM$8970,0)))
))/((S147/FRACAS!$AY$1)*60),"")</f>
        <v/>
      </c>
      <c r="LT147" s="240" t="str" cm="1">
        <f t="array" ref="LT147">IFERROR((((T147/FRACAS!$AY$1)*60
)-(SUMPRODUCT((FRACAS!$B$5:$B$8970=T$4)*(FRACAS!$D$5:$D$8970&lt;=T147)*(IFERROR(FRACAS!$AM$5:$AM$8970,0)))
))/((T147/FRACAS!$AY$1)*60),"")</f>
        <v/>
      </c>
      <c r="LU147" s="240" t="str" cm="1">
        <f t="array" ref="LU147">IFERROR((((U147/FRACAS!$AY$1)*60
)-(SUMPRODUCT((FRACAS!$B$5:$B$8970=U$4)*(FRACAS!$D$5:$D$8970&lt;=U147)*(IFERROR(FRACAS!$AM$5:$AM$8970,0)))
))/((U147/FRACAS!$AY$1)*60),"")</f>
        <v/>
      </c>
      <c r="LV147" s="240" t="str" cm="1">
        <f t="array" ref="LV147">IFERROR(
    (((V147/FRACAS!$AY$1)*60))
    /
    (((V147/FRACAS!$AY$1)*60) + SUMPRODUCT((FRACAS!$B$5:$B$8970=V$4)*(FRACAS!$D$5:$D$8970&lt;=V147)*(IFERROR(FRACAS!$AM$5:$AM$8970,0)))
    ),"")</f>
        <v/>
      </c>
      <c r="LW147" s="240" t="str" cm="1">
        <f t="array" ref="LW147">IFERROR(
    (((W147/FRACAS!$AY$1)*60))
    /
    (((W147/FRACAS!$AY$1)*60) + SUMPRODUCT((FRACAS!$B$5:$B$8970=W$4)*(FRACAS!$D$5:$D$8970&lt;=W147)*(IFERROR(FRACAS!$AM$5:$AM$8970,0)))
    ),"")</f>
        <v/>
      </c>
      <c r="LX147" s="240" t="str" cm="1">
        <f t="array" ref="LX147">IFERROR(
    (((X147/FRACAS!$AY$1)*60))
    /
    (((X147/FRACAS!$AY$1)*60) + SUMPRODUCT((FRACAS!$B$5:$B$8970=X$4)*(FRACAS!$D$5:$D$8970&lt;=X147)*(IFERROR(FRACAS!$AM$5:$AM$8970,0)))
    ),"")</f>
        <v/>
      </c>
      <c r="LY147" s="240" t="str" cm="1">
        <f t="array" ref="LY147">IFERROR(
    (((Y147/FRACAS!$AY$1)*60))
    /
    (((Y147/FRACAS!$AY$1)*60) + SUMPRODUCT((FRACAS!$B$5:$B$8970=Y$4)*(FRACAS!$D$5:$D$8970&lt;=Y147)*(IFERROR(FRACAS!$AM$5:$AM$8970,0)))
    ),"")</f>
        <v/>
      </c>
      <c r="LZ147" s="240" t="str" cm="1">
        <f t="array" ref="LZ147">IFERROR(
    (((Z147/FRACAS!$AY$1)*60))
    /
    (((Z147/FRACAS!$AY$1)*60) + SUMPRODUCT((FRACAS!$B$5:$B$8970=Z$4)*(FRACAS!$D$5:$D$8970&lt;=Z147)*(IFERROR(FRACAS!$AM$5:$AM$8970,0)))
    ),"")</f>
        <v/>
      </c>
      <c r="MA147" s="240" t="str" cm="1">
        <f t="array" ref="MA147">IFERROR(
    (((AA147/FRACAS!$AY$1)*60))
    /
    (((AA147/FRACAS!$AY$1)*60) + SUMPRODUCT((FRACAS!$B$5:$B$8970=AA$4)*(FRACAS!$D$5:$D$8970&lt;=AA147)*(IFERROR(FRACAS!$AM$5:$AM$8970,0)))
    ),"")</f>
        <v/>
      </c>
      <c r="MB147" s="240" t="str" cm="1">
        <f t="array" ref="MB147">IFERROR(
    (((AB147/FRACAS!$AY$1)*60))
    /
    (((AB147/FRACAS!$AY$1)*60) + SUMPRODUCT((FRACAS!$B$5:$B$8970=AB$4)*(FRACAS!$D$5:$D$8970&lt;=AB147)*(IFERROR(FRACAS!$AM$5:$AM$8970,0)))
    ),"")</f>
        <v/>
      </c>
      <c r="MC147" s="240" t="str" cm="1">
        <f t="array" ref="MC147">IFERROR(
    (((AC147/FRACAS!$AY$1)*60))
    /
    (((AC147/FRACAS!$AY$1)*60) + SUMPRODUCT((FRACAS!$B$5:$B$8970=AC$4)*(FRACAS!$D$5:$D$8970&lt;=AC147)*(IFERROR(FRACAS!$AM$5:$AM$8970,0)))
    ),"")</f>
        <v/>
      </c>
      <c r="MD147" s="240" t="str" cm="1">
        <f t="array" ref="MD147">IFERROR(
    (((AD147/FRACAS!$AY$1)*60))
    /
    (((AD147/FRACAS!$AY$1)*60) + SUMPRODUCT((FRACAS!$B$5:$B$8970=AD$4)*(FRACAS!$D$5:$D$8970&lt;=AD147)*(IFERROR(FRACAS!$AM$5:$AM$8970,0)))
    ),"")</f>
        <v/>
      </c>
      <c r="ME147" s="240" t="str" cm="1">
        <f t="array" ref="ME147">IFERROR(
    (((AE147/FRACAS!$AY$1)*60))
    /
    (((AE147/FRACAS!$AY$1)*60) + SUMPRODUCT((FRACAS!$B$5:$B$8970=AE$4)*(FRACAS!$D$5:$D$8970&lt;=AE147)*(IFERROR(FRACAS!$AM$5:$AM$8970,0)))
    ),"")</f>
        <v/>
      </c>
      <c r="MF147" s="240" t="str" cm="1">
        <f t="array" ref="MF147">IFERROR(
    (((AF147/FRACAS!$AY$1)*60))
    /
    (((AF147/FRACAS!$AY$1)*60) + SUMPRODUCT((FRACAS!$B$5:$B$8970=AF$4)*(FRACAS!$D$5:$D$8970&lt;=AF147)*(IFERROR(FRACAS!$AM$5:$AM$8970,0)))
    ),"")</f>
        <v/>
      </c>
      <c r="MG147" s="240" t="str" cm="1">
        <f t="array" ref="MG147">IFERROR(
    (((AG147/FRACAS!$AY$1)*60))
    /
    (((AG147/FRACAS!$AY$1)*60) + SUMPRODUCT((FRACAS!$B$5:$B$8970=AG$4)*(FRACAS!$D$5:$D$8970&lt;=AG147)*(IFERROR(FRACAS!$AM$5:$AM$8970,0)))
    ),"")</f>
        <v/>
      </c>
      <c r="MH147" s="240" t="str" cm="1">
        <f t="array" ref="MH147">IFERROR(
    (((AH147/FRACAS!$AY$1)*60))
    /
    (((AH147/FRACAS!$AY$1)*60) + SUMPRODUCT((FRACAS!$B$5:$B$8970=AH$4)*(FRACAS!$D$5:$D$8970&lt;=AH147)*(IFERROR(FRACAS!$AM$5:$AM$8970,0)))
    ),"")</f>
        <v/>
      </c>
      <c r="MI147" s="240" t="str" cm="1">
        <f t="array" ref="MI147">IFERROR(
    (((AI147/FRACAS!$AY$1)*60))
    /
    (((AI147/FRACAS!$AY$1)*60) + SUMPRODUCT((FRACAS!$B$5:$B$8970=AI$4)*(FRACAS!$D$5:$D$8970&lt;=AI147)*(IFERROR(FRACAS!$AM$5:$AM$8970,0)))
    ),"")</f>
        <v/>
      </c>
      <c r="MJ147" s="240" t="str" cm="1">
        <f t="array" ref="MJ147">IFERROR(
    (((AJ147/FRACAS!$AY$1)*60))
    /
    (((AJ147/FRACAS!$AY$1)*60) + SUMPRODUCT((FRACAS!$B$5:$B$8970=AJ$4)*(FRACAS!$D$5:$D$8970&lt;=AJ147)*(IFERROR(FRACAS!$AM$5:$AM$8970,0)))
    ),"")</f>
        <v/>
      </c>
      <c r="MK147" s="240" t="str" cm="1">
        <f t="array" ref="MK147">IFERROR(
    (((AK147/FRACAS!$AY$1)*60))
    /
    (((AK147/FRACAS!$AY$1)*60) + SUMPRODUCT((FRACAS!$B$5:$B$8970=AK$4)*(FRACAS!$D$5:$D$8970&lt;=AK147)*(IFERROR(FRACAS!$AM$5:$AM$8970,0)))
    ),"")</f>
        <v/>
      </c>
      <c r="ML147" s="240" t="str" cm="1">
        <f t="array" ref="ML147">IFERROR(
    (((AL147/FRACAS!$AY$1)*60))
    /
    (((AL147/FRACAS!$AY$1)*60) + SUMPRODUCT((FRACAS!$B$5:$B$8970=AL$4)*(FRACAS!$D$5:$D$8970&lt;=AL147)*(IFERROR(FRACAS!$AM$5:$AM$8970,0)))
    ),"")</f>
        <v/>
      </c>
      <c r="MM147" s="240" t="str" cm="1">
        <f t="array" ref="MM147">IFERROR(
    (((AM147/FRACAS!$AY$1)*60))
    /
    (((AM147/FRACAS!$AY$1)*60) + SUMPRODUCT((FRACAS!$B$5:$B$8970=AM$4)*(FRACAS!$D$5:$D$8970&lt;=AM147)*(IFERROR(FRACAS!$AM$5:$AM$8970,0)))
    ),"")</f>
        <v/>
      </c>
      <c r="MN147" s="240" t="str" cm="1">
        <f t="array" ref="MN147">IFERROR(
    (((AN147/FRACAS!$AY$1)*60))
    /
    (((AN147/FRACAS!$AY$1)*60) + SUMPRODUCT((FRACAS!$B$5:$B$8970=AN$4)*(FRACAS!$D$5:$D$8970&lt;=AN147)*(IFERROR(FRACAS!$AM$5:$AM$8970,0)))
    ),"")</f>
        <v/>
      </c>
      <c r="MO147" s="240" t="str" cm="1">
        <f t="array" ref="MO147">IFERROR(
    (((AO147/FRACAS!$AY$1)*60))
    /
    (((AO147/FRACAS!$AY$1)*60) + SUMPRODUCT((FRACAS!$B$5:$B$8970=AO$4)*(FRACAS!$D$5:$D$8970&lt;=AO147)*(IFERROR(FRACAS!$AM$5:$AM$8970,0)))
    ),"")</f>
        <v/>
      </c>
      <c r="MP147" s="240" t="str" cm="1">
        <f t="array" ref="MP147">IFERROR(
    (((AP147/FRACAS!$AY$1)*60))
    /
    (((AP147/FRACAS!$AY$1)*60) + SUMPRODUCT((FRACAS!$B$5:$B$8970=AP$4)*(FRACAS!$D$5:$D$8970&lt;=AP147)*(IFERROR(FRACAS!$AM$5:$AM$8970,0)))
    ),"")</f>
        <v/>
      </c>
      <c r="MQ147" s="240" t="str" cm="1">
        <f t="array" ref="MQ147">IFERROR(
    (((AQ147/FRACAS!$AY$1)*60))
    /
    (((AQ147/FRACAS!$AY$1)*60) + SUMPRODUCT((FRACAS!$B$5:$B$8970=AQ$4)*(FRACAS!$D$5:$D$8970&lt;=AQ147)*(IFERROR(FRACAS!$AM$5:$AM$8970,0)))
    ),"")</f>
        <v/>
      </c>
      <c r="MR147" s="194"/>
      <c r="MS147" s="194"/>
      <c r="MT147" s="194"/>
      <c r="MU147" s="194"/>
      <c r="MV147" s="194"/>
      <c r="MW147" s="194"/>
      <c r="MX147" s="194"/>
      <c r="MY147" s="194"/>
      <c r="MZ147" s="194"/>
      <c r="NA147" s="195"/>
      <c r="ND147" s="241">
        <f t="shared" si="16"/>
        <v>0</v>
      </c>
      <c r="NE147" s="242" t="str">
        <f t="shared" si="17"/>
        <v/>
      </c>
      <c r="NF147" s="193" t="str" cm="1">
        <f t="array" ref="NF147">IF($ND147=0,"",(IFERROR( (IFERROR($ND147/FRACAS!$AY$1*60,0) - SUMPRODUCT( (FRACAS!$K$5:$K$8972=NF$2) * IFERROR(FRACAS!$AN$5:$AN$8972,0) ) ) / IFERROR($ND147/FRACAS!$AY$1*60,0), 1 )))</f>
        <v/>
      </c>
      <c r="NG147" s="193" t="str" cm="1">
        <f t="array" ref="NG147">IF($ND147=0,"",(IFERROR( (IFERROR($ND147/FRACAS!$AY$1*60,0) - SUMPRODUCT( (FRACAS!$K$5:$K$8972=NG$2) * IFERROR(FRACAS!$AN$5:$AN$8972,0) ) ) / IFERROR($ND147/FRACAS!$AY$1*60,0), 1 )))</f>
        <v/>
      </c>
      <c r="NH147" s="193" t="str" cm="1">
        <f t="array" ref="NH147">IF($ND147=0,"",(IFERROR( (IFERROR($ND147/FRACAS!$AY$1*60,0) - SUMPRODUCT( (FRACAS!$K$5:$K$8972=NH$2) * IFERROR(FRACAS!$AN$5:$AN$8972,0) ) ) / IFERROR($ND147/FRACAS!$AY$1*60,0), 1 )))</f>
        <v/>
      </c>
      <c r="NI147" s="193" t="str" cm="1">
        <f t="array" ref="NI147">IF($ND147=0,"",(IFERROR( (IFERROR($ND147/FRACAS!$AY$1*60,0) - SUMPRODUCT( (FRACAS!$K$5:$K$8972=NI$2) * IFERROR(FRACAS!$AN$5:$AN$8972,0) ) ) / IFERROR($ND147/FRACAS!$AY$1*60,0), 1 )))</f>
        <v/>
      </c>
      <c r="NJ147" s="193" t="str" cm="1">
        <f t="array" ref="NJ147">IF($ND147=0,"",(IFERROR( (IFERROR($ND147/FRACAS!$AY$1*60,0) - SUMPRODUCT( (FRACAS!$K$5:$K$8972=NJ$2) * IFERROR(FRACAS!$AN$5:$AN$8972,0) ) ) / IFERROR($ND147/FRACAS!$AY$1*60,0), 1 )))</f>
        <v/>
      </c>
      <c r="NK147" s="193" t="str" cm="1">
        <f t="array" ref="NK147">IF($ND147=0,"",(IFERROR( (IFERROR($ND147/FRACAS!$AY$1*60,0) - SUMPRODUCT( (FRACAS!$K$5:$K$8972=NK$2) * IFERROR(FRACAS!$AN$5:$AN$8972,0) ) ) / IFERROR($ND147/FRACAS!$AY$1*60,0), 1 )))</f>
        <v/>
      </c>
      <c r="NL147" s="193" t="str" cm="1">
        <f t="array" ref="NL147">IF($ND147=0,"",(IFERROR( (IFERROR($ND147/FRACAS!$AY$1*60,0) - SUMPRODUCT( (FRACAS!$K$5:$K$8972=NL$2) * IFERROR(FRACAS!$AN$5:$AN$8972,0) ) ) / IFERROR($ND147/FRACAS!$AY$1*60,0), 1 )))</f>
        <v/>
      </c>
      <c r="NM147" s="193" t="str" cm="1">
        <f t="array" ref="NM147">IF($ND147=0,"",(IFERROR( (IFERROR($ND147/FRACAS!$AY$1*60,0) - SUMPRODUCT( (FRACAS!$K$5:$K$8972=NM$2) * IFERROR(FRACAS!$AN$5:$AN$8972,0) ) ) / IFERROR($ND147/FRACAS!$AY$1*60,0), 1 )))</f>
        <v/>
      </c>
      <c r="NN147" s="193" t="str" cm="1">
        <f t="array" ref="NN147">IF($ND147=0,"",(IFERROR( (IFERROR($ND147/FRACAS!$AY$1*60,0) - SUMPRODUCT( (FRACAS!$K$5:$K$8972=NN$2) * IFERROR(FRACAS!$AN$5:$AN$8972,0) ) ) / IFERROR($ND147/FRACAS!$AY$1*60,0), 1 )))</f>
        <v/>
      </c>
      <c r="NO147" s="193" t="str" cm="1">
        <f t="array" ref="NO147">IF($ND147=0,"",(IFERROR( (IFERROR($ND147/FRACAS!$AY$1*60,0) - SUMPRODUCT( (FRACAS!$K$5:$K$8972=NO$2) * IFERROR(FRACAS!$AN$5:$AN$8972,0) ) ) / IFERROR($ND147/FRACAS!$AY$1*60,0), 1 )))</f>
        <v/>
      </c>
      <c r="NP147" s="193" t="str" cm="1">
        <f t="array" ref="NP147">IF($ND147=0,"",(IFERROR( (IFERROR($ND147/FRACAS!$AY$1*60,0) - SUMPRODUCT( (FRACAS!$K$5:$K$8972=NP$2) * IFERROR(FRACAS!$AN$5:$AN$8972,0) ) ) / IFERROR($ND147/FRACAS!$AY$1*60,0), 1 )))</f>
        <v/>
      </c>
      <c r="NQ147" s="193" t="str" cm="1">
        <f t="array" ref="NQ147">IF($ND147=0,"",(IFERROR( (IFERROR($ND147/FRACAS!$AY$1*60,0) - SUMPRODUCT( (FRACAS!$K$5:$K$8972=NQ$2) * IFERROR(FRACAS!$AN$5:$AN$8972,0) ) ) / IFERROR($ND147/FRACAS!$AY$1*60,0), 1 )))</f>
        <v/>
      </c>
      <c r="NR147" s="193" t="str" cm="1">
        <f t="array" ref="NR147">IF($ND147=0,"",(IFERROR( (IFERROR($ND147/FRACAS!$AY$1*60,0) - SUMPRODUCT( (FRACAS!$K$5:$K$8972=NR$2) * IFERROR(FRACAS!$AN$5:$AN$8972,0) ) ) / IFERROR($ND147/FRACAS!$AY$1*60,0), 1 )))</f>
        <v/>
      </c>
      <c r="NS147" s="193" t="str" cm="1">
        <f t="array" ref="NS147">IF($ND147=0,"",(IFERROR( (IFERROR($ND147/FRACAS!$AY$1*60,0) - SUMPRODUCT( (FRACAS!$K$5:$K$8972=NS$2) * IFERROR(FRACAS!$AN$5:$AN$8972,0) ) ) / IFERROR($ND147/FRACAS!$AY$1*60,0), 1 )))</f>
        <v/>
      </c>
      <c r="NT147" s="193" t="str" cm="1">
        <f t="array" ref="NT147">IF($ND147=0,"",(IFERROR( (IFERROR($ND147/FRACAS!$AY$1*60,0) - SUMPRODUCT( (FRACAS!$K$5:$K$8972=NT$2) * IFERROR(FRACAS!$AN$5:$AN$8972,0) ) ) / IFERROR($ND147/FRACAS!$AY$1*60,0), 1 )))</f>
        <v/>
      </c>
      <c r="NU147" s="193" t="str" cm="1">
        <f t="array" ref="NU147">IF($ND147=0,"",(IFERROR( (IFERROR($ND147/FRACAS!$AY$1*60,0) - SUMPRODUCT( (FRACAS!$K$5:$K$8972=NU$2) * IFERROR(FRACAS!$AN$5:$AN$8972,0) ) ) / IFERROR($ND147/FRACAS!$AY$1*60,0), 1 )))</f>
        <v/>
      </c>
      <c r="NV147" s="193" t="str" cm="1">
        <f t="array" ref="NV147">IF($ND147=0,"",(IFERROR( (IFERROR($ND147/FRACAS!$AY$1*60,0) - SUMPRODUCT( (FRACAS!$K$5:$K$8972=NV$2) * IFERROR(FRACAS!$AN$5:$AN$8972,0) ) ) / IFERROR($ND147/FRACAS!$AY$1*60,0), 1 )))</f>
        <v/>
      </c>
      <c r="NW147" s="193" t="str" cm="1">
        <f t="array" ref="NW147">IF($ND147=0,"",(IFERROR( (IFERROR($ND147/FRACAS!$AY$1*60,0) - SUMPRODUCT( (FRACAS!$K$5:$K$8972=NW$2) * IFERROR(FRACAS!$AN$5:$AN$8972,0) ) ) / IFERROR($ND147/FRACAS!$AY$1*60,0), 1 )))</f>
        <v/>
      </c>
      <c r="NX147" s="193" t="str" cm="1">
        <f t="array" ref="NX147">IF($ND147=0,"",(IFERROR( (IFERROR($ND147/FRACAS!$AY$1*60,0) - SUMPRODUCT( (FRACAS!$K$5:$K$8972=NX$2) * IFERROR(FRACAS!$AN$5:$AN$8972,0) ) ) / IFERROR($ND147/FRACAS!$AY$1*60,0), 1 )))</f>
        <v/>
      </c>
      <c r="NY147" s="193" t="str" cm="1">
        <f t="array" ref="NY147">IF($ND147=0,"",(IFERROR( (IFERROR($ND147/FRACAS!$AY$1*60,0) - SUMPRODUCT( (FRACAS!$K$5:$K$8972=NY$2) * IFERROR(FRACAS!$AN$5:$AN$8972,0) ) ) / IFERROR($ND147/FRACAS!$AY$1*60,0), 1 )))</f>
        <v/>
      </c>
      <c r="NZ147" s="193" t="str" cm="1">
        <f t="array" ref="NZ147">IF($ND147=0,"",(IFERROR( (IFERROR($ND147/FRACAS!$AY$1*60,0) - SUMPRODUCT( (FRACAS!$K$5:$K$8972=NZ$2) * IFERROR(FRACAS!$AN$5:$AN$8972,0) ) ) / IFERROR($ND147/FRACAS!$AY$1*60,0), 1 )))</f>
        <v/>
      </c>
      <c r="OA147" s="193" t="str" cm="1">
        <f t="array" ref="OA147">IF($ND147=0,"",(IFERROR( (IFERROR($ND147/FRACAS!$AY$1*60,0) - SUMPRODUCT( (FRACAS!$K$5:$K$8972=OA$2) * IFERROR(FRACAS!$AN$5:$AN$8972,0) ) ) / IFERROR($ND147/FRACAS!$AY$1*60,0), 1 )))</f>
        <v/>
      </c>
      <c r="OB147" s="193" t="str" cm="1">
        <f t="array" ref="OB147">IF($ND147=0,"",(IFERROR( (IFERROR($ND147/FRACAS!$AY$1*60,0) - SUMPRODUCT( (FRACAS!$K$5:$K$8972=OB$2) * IFERROR(FRACAS!$AN$5:$AN$8972,0) ) ) / IFERROR($ND147/FRACAS!$AY$1*60,0), 1 )))</f>
        <v/>
      </c>
      <c r="OC147" s="193" t="str" cm="1">
        <f t="array" ref="OC147">IF($ND147=0,"",(IFERROR( (IFERROR($ND147/FRACAS!$AY$1*60,0) - SUMPRODUCT( (FRACAS!$K$5:$K$8972=OC$2) * IFERROR(FRACAS!$AN$5:$AN$8972,0) ) ) / IFERROR($ND147/FRACAS!$AY$1*60,0), 1 )))</f>
        <v/>
      </c>
      <c r="OD147" s="193" t="str" cm="1">
        <f t="array" ref="OD147">IF($ND147=0,"",(IFERROR( (IFERROR($ND147/FRACAS!$AY$1*60,0) - SUMPRODUCT( (FRACAS!$K$5:$K$8972=OD$2) * IFERROR(FRACAS!$AN$5:$AN$8972,0) ) ) / IFERROR($ND147/FRACAS!$AY$1*60,0), 1 )))</f>
        <v/>
      </c>
      <c r="OE147" s="193" t="str" cm="1">
        <f t="array" ref="OE147">IF($ND147=0,"",(IFERROR( (IFERROR($ND147/FRACAS!$AY$1*60,0) - SUMPRODUCT( (FRACAS!$K$5:$K$8972=OE$2) * IFERROR(FRACAS!$AN$5:$AN$8972,0) ) ) / IFERROR($ND147/FRACAS!$AY$1*60,0), 1 )))</f>
        <v/>
      </c>
      <c r="OF147" s="193" t="str" cm="1">
        <f t="array" ref="OF147">IF($ND147=0,"",(IFERROR( (IFERROR($ND147/FRACAS!$AY$1*60,0) - SUMPRODUCT( (FRACAS!$K$5:$K$8972=OF$2) * IFERROR(FRACAS!$AN$5:$AN$8972,0) ) ) / IFERROR($ND147/FRACAS!$AY$1*60,0), 1 )))</f>
        <v/>
      </c>
      <c r="OG147" s="193" t="str" cm="1">
        <f t="array" ref="OG147">IF($ND147=0,"",(IFERROR( (IFERROR($ND147/FRACAS!$AY$1*60,0) - SUMPRODUCT( (FRACAS!$K$5:$K$8972=OG$2) * IFERROR(FRACAS!$AN$5:$AN$8972,0) ) ) / IFERROR($ND147/FRACAS!$AY$1*60,0), 1 )))</f>
        <v/>
      </c>
      <c r="OH147" s="193" t="str" cm="1">
        <f t="array" ref="OH147">IF($ND147=0,"",(IFERROR( (IFERROR($ND147/FRACAS!$AY$1*60,0) - SUMPRODUCT( (FRACAS!$K$5:$K$8972=OH$2) * IFERROR(FRACAS!$AN$5:$AN$8972,0) ) ) / IFERROR($ND147/FRACAS!$AY$1*60,0), 1 )))</f>
        <v/>
      </c>
      <c r="OI147" s="193" t="str" cm="1">
        <f t="array" ref="OI147">IF($ND147=0,"",(IFERROR( (IFERROR($ND147/FRACAS!$AY$1*60,0) - SUMPRODUCT( (FRACAS!$K$5:$K$8972=OI$2) * IFERROR(FRACAS!$AN$5:$AN$8972,0) ) ) / IFERROR($ND147/FRACAS!$AY$1*60,0), 1 )))</f>
        <v/>
      </c>
      <c r="OJ147" s="193" t="str" cm="1">
        <f t="array" ref="OJ147">IF($ND147=0,"",(IFERROR( (IFERROR($ND147/FRACAS!$AY$1*60,0) - SUMPRODUCT( (FRACAS!$K$5:$K$8972=OJ$2) * IFERROR(FRACAS!$AN$5:$AN$8972,0) ) ) / IFERROR($ND147/FRACAS!$AY$1*60,0), 1 )))</f>
        <v/>
      </c>
      <c r="OK147" s="193" t="str" cm="1">
        <f t="array" ref="OK147">IF($ND147=0,"",(IFERROR( (IFERROR($ND147/FRACAS!$AY$1*60,0) - SUMPRODUCT( (FRACAS!$K$5:$K$8972=OK$2) * IFERROR(FRACAS!$AN$5:$AN$8972,0) ) ) / IFERROR($ND147/FRACAS!$AY$1*60,0), 1 )))</f>
        <v/>
      </c>
      <c r="OL147" s="193" t="str" cm="1">
        <f t="array" ref="OL147">IF($ND147=0,"",(IFERROR( (IFERROR($ND147/FRACAS!$AY$1*60,0) - SUMPRODUCT( (FRACAS!$K$5:$K$8972=OL$2) * IFERROR(FRACAS!$AN$5:$AN$8972,0) ) ) / IFERROR($ND147/FRACAS!$AY$1*60,0), 1 )))</f>
        <v/>
      </c>
      <c r="OM147" s="193" t="str" cm="1">
        <f t="array" ref="OM147">IF($ND147=0,"",(IFERROR( (IFERROR($ND147/FRACAS!$AY$1*60,0) - SUMPRODUCT( (FRACAS!$K$5:$K$8972=OM$2) * IFERROR(FRACAS!$AN$5:$AN$8972,0) ) ) / IFERROR($ND147/FRACAS!$AY$1*60,0), 1 )))</f>
        <v/>
      </c>
      <c r="ON147" s="193" t="str" cm="1">
        <f t="array" ref="ON147">IF($ND147=0,"",(IFERROR( (IFERROR($ND147/FRACAS!$AY$1*60,0) - SUMPRODUCT( (FRACAS!$K$5:$K$8972=ON$2) * IFERROR(FRACAS!$AN$5:$AN$8972,0) ) ) / IFERROR($ND147/FRACAS!$AY$1*60,0), 1 )))</f>
        <v/>
      </c>
      <c r="OO147" s="193" t="str" cm="1">
        <f t="array" ref="OO147">IF($ND147=0,"",(IFERROR( (IFERROR($ND147/FRACAS!$AY$1*60,0) - SUMPRODUCT( (FRACAS!$K$5:$K$8972=OO$2) * IFERROR(FRACAS!$AN$5:$AN$8972,0) ) ) / IFERROR($ND147/FRACAS!$AY$1*60,0), 1 )))</f>
        <v/>
      </c>
      <c r="OP147" s="193" t="str" cm="1">
        <f t="array" ref="OP147">IF($ND147=0,"",(IFERROR( (IFERROR($ND147/FRACAS!$AY$1*60,0) - SUMPRODUCT( (FRACAS!$K$5:$K$8972=OP$2) * IFERROR(FRACAS!$AN$5:$AN$8972,0) ) ) / IFERROR($ND147/FRACAS!$AY$1*60,0), 1 )))</f>
        <v/>
      </c>
      <c r="OQ147" s="193" t="str" cm="1">
        <f t="array" ref="OQ147">IF($ND147=0,"",(IFERROR( (IFERROR($ND147/FRACAS!$AY$1*60,0) - SUMPRODUCT( (FRACAS!$K$5:$K$8972=OQ$2) * IFERROR(FRACAS!$AN$5:$AN$8972,0) ) ) / IFERROR($ND147/FRACAS!$AY$1*60,0), 1 )))</f>
        <v/>
      </c>
      <c r="OR147" s="193" t="str" cm="1">
        <f t="array" ref="OR147">IF($ND147=0,"",(IFERROR( (IFERROR($ND147/FRACAS!$AY$1*60,0) - SUMPRODUCT( (FRACAS!$K$5:$K$8972=OR$2) * IFERROR(FRACAS!$AN$5:$AN$8972,0) ) ) / IFERROR($ND147/FRACAS!$AY$1*60,0), 1 )))</f>
        <v/>
      </c>
      <c r="OS147" s="193" t="str" cm="1">
        <f t="array" ref="OS147">IF($ND147=0,"",(IFERROR( (IFERROR($ND147/FRACAS!$AY$1*60,0) - SUMPRODUCT( (FRACAS!$K$5:$K$8972=OS$2) * IFERROR(FRACAS!$AN$5:$AN$8972,0) ) ) / IFERROR($ND147/FRACAS!$AY$1*60,0), 1 )))</f>
        <v/>
      </c>
      <c r="OT147" s="243" t="str" cm="1">
        <f t="array" ref="OT147">IF($ND147=0,"",(IFERROR( (IFERROR($ND147/FRACAS!$AY$1*60,0) - SUMPRODUCT( (FRACAS!$K$5:$K$8972=OT$2) * IFERROR(FRACAS!$AN$5:$AN$8972,0) ) ) / IFERROR($ND147/FRACAS!$AY$1*60,0), 1 )))</f>
        <v/>
      </c>
    </row>
    <row r="148" spans="2:410" x14ac:dyDescent="0.2">
      <c r="B148" s="233"/>
      <c r="C148" s="259">
        <f>IF('[1]17.11.2025 IASI18 Mileage'!C148="","",'[1]17.11.2025 IASI18 Mileage'!C148)</f>
        <v>46972</v>
      </c>
      <c r="D148" s="201" t="str">
        <f>IF('[1]17.11.2025 IASI18 Mileage'!D148="","",'[1]17.11.2025 IASI18 Mileage'!D148)</f>
        <v/>
      </c>
      <c r="E148" s="201" t="str">
        <f>IF('[1]17.11.2025 IASI18 Mileage'!E148="","",'[1]17.11.2025 IASI18 Mileage'!E148)</f>
        <v/>
      </c>
      <c r="F148" s="201" t="str">
        <f>IF('[1]17.11.2025 IASI18 Mileage'!F148="","",'[1]17.11.2025 IASI18 Mileage'!F148)</f>
        <v/>
      </c>
      <c r="G148" s="201" t="str">
        <f>IF('[1]17.11.2025 IASI18 Mileage'!G148="","",'[1]17.11.2025 IASI18 Mileage'!G148)</f>
        <v/>
      </c>
      <c r="H148" s="201" t="str">
        <f>IF('[1]17.11.2025 IASI18 Mileage'!H148="","",'[1]17.11.2025 IASI18 Mileage'!H148)</f>
        <v/>
      </c>
      <c r="I148" s="201" t="str">
        <f>IF('[1]17.11.2025 IASI18 Mileage'!I148="","",'[1]17.11.2025 IASI18 Mileage'!I148)</f>
        <v/>
      </c>
      <c r="J148" s="201" t="str">
        <f>IF('[1]17.11.2025 IASI18 Mileage'!J148="","",'[1]17.11.2025 IASI18 Mileage'!J148)</f>
        <v/>
      </c>
      <c r="K148" s="201" t="str">
        <f>IF('[1]17.11.2025 IASI18 Mileage'!K148="","",'[1]17.11.2025 IASI18 Mileage'!K148)</f>
        <v/>
      </c>
      <c r="L148" s="201" t="str">
        <f>IF('[1]17.11.2025 IASI18 Mileage'!L148="","",'[1]17.11.2025 IASI18 Mileage'!L148)</f>
        <v/>
      </c>
      <c r="M148" s="201" t="str">
        <f>IF('[1]17.11.2025 IASI18 Mileage'!M148="","",'[1]17.11.2025 IASI18 Mileage'!M148)</f>
        <v/>
      </c>
      <c r="N148" s="201" t="str">
        <f>IF('[1]17.11.2025 IASI18 Mileage'!N148="","",'[1]17.11.2025 IASI18 Mileage'!N148)</f>
        <v/>
      </c>
      <c r="O148" s="201" t="str">
        <f>IF('[1]17.11.2025 IASI18 Mileage'!O148="","",'[1]17.11.2025 IASI18 Mileage'!O148)</f>
        <v/>
      </c>
      <c r="P148" s="201" t="str">
        <f>IF('[1]17.11.2025 IASI18 Mileage'!P148="","",'[1]17.11.2025 IASI18 Mileage'!P148)</f>
        <v/>
      </c>
      <c r="Q148" s="201" t="str">
        <f>IF('[1]17.11.2025 IASI18 Mileage'!Q148="","",'[1]17.11.2025 IASI18 Mileage'!Q148)</f>
        <v/>
      </c>
      <c r="R148" s="201" t="str">
        <f>IF('[1]17.11.2025 IASI18 Mileage'!R148="","",'[1]17.11.2025 IASI18 Mileage'!R148)</f>
        <v/>
      </c>
      <c r="S148" s="201" t="str">
        <f>IF('[1]17.11.2025 IASI18 Mileage'!S148="","",'[1]17.11.2025 IASI18 Mileage'!S148)</f>
        <v/>
      </c>
      <c r="T148" s="201" t="str">
        <f>IF('[1]17.11.2025 IASI18 Mileage'!T148="","",'[1]17.11.2025 IASI18 Mileage'!T148)</f>
        <v/>
      </c>
      <c r="U148" s="201" t="str">
        <f>IF('[1]17.11.2025 IASI18 Mileage'!U148="","",'[1]17.11.2025 IASI18 Mileage'!U148)</f>
        <v/>
      </c>
      <c r="V148" s="201"/>
      <c r="W148" s="201"/>
      <c r="X148" s="201"/>
      <c r="Y148" s="201"/>
      <c r="Z148" s="201"/>
      <c r="AA148" s="201"/>
      <c r="AB148" s="201"/>
      <c r="AC148" s="201"/>
      <c r="AD148" s="201"/>
      <c r="AE148" s="201"/>
      <c r="AF148" s="201"/>
      <c r="AG148" s="201"/>
      <c r="AH148" s="201"/>
      <c r="AI148" s="201"/>
      <c r="AJ148" s="201"/>
      <c r="AK148" s="201"/>
      <c r="AL148" s="201"/>
      <c r="AM148" s="201"/>
      <c r="AN148" s="201"/>
      <c r="AO148" s="201"/>
      <c r="AP148" s="201"/>
      <c r="AQ148" s="201"/>
      <c r="AR148" s="201"/>
      <c r="AS148" s="201"/>
      <c r="AT148" s="201"/>
      <c r="AU148" s="201"/>
      <c r="AV148" s="201"/>
      <c r="AW148" s="201"/>
      <c r="AX148" s="201"/>
      <c r="AY148" s="201"/>
      <c r="AZ148" s="201"/>
      <c r="BA148" s="202"/>
      <c r="BB148" s="184"/>
      <c r="BC148" s="184"/>
      <c r="BD148" s="234"/>
      <c r="BE148" s="234"/>
      <c r="BF148" s="234"/>
      <c r="BG148" s="234"/>
      <c r="BH148" s="234"/>
      <c r="BI148" s="234"/>
      <c r="BJ148" s="234"/>
      <c r="BK148" s="234"/>
      <c r="BL148" s="234"/>
      <c r="BM148" s="234"/>
      <c r="BN148" s="234"/>
      <c r="BO148" s="234"/>
      <c r="BP148" s="234"/>
      <c r="BQ148" s="234"/>
      <c r="BR148" s="234"/>
      <c r="BS148" s="234"/>
      <c r="BT148" s="234"/>
      <c r="BU148" s="234"/>
      <c r="BV148" s="234"/>
      <c r="BW148" s="234"/>
      <c r="BX148" s="234"/>
      <c r="BY148" s="234"/>
      <c r="BZ148" s="234"/>
      <c r="CA148" s="234"/>
      <c r="CB148" s="234"/>
      <c r="CC148" s="234"/>
      <c r="CD148" s="234"/>
      <c r="CE148" s="234"/>
      <c r="CF148" s="234"/>
      <c r="CG148" s="234"/>
      <c r="CH148" s="234"/>
      <c r="CI148" s="234"/>
      <c r="CJ148" s="234"/>
      <c r="CK148" s="234"/>
      <c r="CL148" s="234"/>
      <c r="CM148" s="234"/>
      <c r="CN148" s="234"/>
      <c r="CO148" s="234"/>
      <c r="CP148" s="234"/>
      <c r="CQ148" s="234"/>
      <c r="CR148" s="234"/>
      <c r="CS148" s="234"/>
      <c r="CT148" s="234"/>
      <c r="CU148" s="234"/>
      <c r="CV148" s="234"/>
      <c r="CW148" s="234"/>
      <c r="CX148" s="234"/>
      <c r="CY148" s="234"/>
      <c r="CZ148" s="234"/>
      <c r="DA148" s="234"/>
      <c r="DB148" s="234"/>
      <c r="DC148" s="184">
        <f t="shared" si="14"/>
        <v>0</v>
      </c>
      <c r="DD148" s="235" t="str">
        <f t="shared" si="15"/>
        <v/>
      </c>
      <c r="DE148" s="186">
        <f>IF(D148&gt; 0,(COUNTIFS(FRACAS!$B$5:$B$8972, D$4, FRACAS!$D$5:$D$8972, "&lt;="&amp;D148)), "" )</f>
        <v>0</v>
      </c>
      <c r="DF148" s="186">
        <f>IF(E148&gt; 0,(COUNTIFS(FRACAS!$B$5:$B$8972, E$4, FRACAS!$D$5:$D$8972, "&lt;="&amp;E148)), "" )</f>
        <v>0</v>
      </c>
      <c r="DG148" s="186">
        <f>IF(F148&gt; 0,(COUNTIFS(FRACAS!$B$5:$B$8972, F$4, FRACAS!$D$5:$D$8972, "&lt;="&amp;F148)), "" )</f>
        <v>0</v>
      </c>
      <c r="DH148" s="186">
        <f>IF(G148&gt; 0,(COUNTIFS(FRACAS!$B$5:$B$8972, G$4, FRACAS!$D$5:$D$8972, "&lt;="&amp;G148)), "" )</f>
        <v>0</v>
      </c>
      <c r="DI148" s="186">
        <f>IF(H148&gt; 0,(COUNTIFS(FRACAS!$B$5:$B$8972, H$4, FRACAS!$D$5:$D$8972, "&lt;="&amp;H148)), "" )</f>
        <v>0</v>
      </c>
      <c r="DJ148" s="186">
        <f>IF(I148&gt; 0,(COUNTIFS(FRACAS!$B$5:$B$8972, I$4, FRACAS!$D$5:$D$8972, "&lt;="&amp;I148)), "" )</f>
        <v>0</v>
      </c>
      <c r="DK148" s="186">
        <f>IF(J148&gt; 0,(COUNTIFS(FRACAS!$B$5:$B$8972, J$4, FRACAS!$D$5:$D$8972, "&lt;="&amp;J148)), "" )</f>
        <v>0</v>
      </c>
      <c r="DL148" s="186">
        <f>IF(K148&gt; 0,(COUNTIFS(FRACAS!$B$5:$B$8972, K$4, FRACAS!$D$5:$D$8972, "&lt;="&amp;K148)), "" )</f>
        <v>0</v>
      </c>
      <c r="DM148" s="186">
        <f>IF(L148&gt; 0,(COUNTIFS(FRACAS!$B$5:$B$8972, L$4, FRACAS!$D$5:$D$8972, "&lt;="&amp;L148)), "" )</f>
        <v>0</v>
      </c>
      <c r="DN148" s="186">
        <f>IF(M148&gt; 0,(COUNTIFS(FRACAS!$B$5:$B$8972, M$4, FRACAS!$D$5:$D$8972, "&lt;="&amp;M148)), "" )</f>
        <v>0</v>
      </c>
      <c r="DO148" s="186">
        <f>IF(N148&gt; 0,(COUNTIFS(FRACAS!$B$5:$B$8972, N$4, FRACAS!$D$5:$D$8972, "&lt;="&amp;N148)), "" )</f>
        <v>0</v>
      </c>
      <c r="DP148" s="186">
        <f>IF(O148&gt; 0,(COUNTIFS(FRACAS!$B$5:$B$8972, O$4, FRACAS!$D$5:$D$8972, "&lt;="&amp;O148)), "" )</f>
        <v>0</v>
      </c>
      <c r="DQ148" s="186">
        <f>IF(P148&gt; 0,(COUNTIFS(FRACAS!$B$5:$B$8972, P$4, FRACAS!$D$5:$D$8972, "&lt;="&amp;P148)), "" )</f>
        <v>0</v>
      </c>
      <c r="DR148" s="186">
        <f>IF(Q148&gt; 0,(COUNTIFS(FRACAS!$B$5:$B$8972, Q$4, FRACAS!$D$5:$D$8972, "&lt;="&amp;Q148)), "" )</f>
        <v>0</v>
      </c>
      <c r="DS148" s="186">
        <f>IF(R148&gt; 0,(COUNTIFS(FRACAS!$B$5:$B$8972, R$4, FRACAS!$D$5:$D$8972, "&lt;="&amp;R148)), "" )</f>
        <v>0</v>
      </c>
      <c r="DT148" s="186">
        <f>IF(S148&gt; 0,(COUNTIFS(FRACAS!$B$5:$B$8972, S$4, FRACAS!$D$5:$D$8972, "&lt;="&amp;S148)), "" )</f>
        <v>0</v>
      </c>
      <c r="DU148" s="186">
        <f>IF(T148&gt; 0,(COUNTIFS(FRACAS!$B$5:$B$8972, T$4, FRACAS!$D$5:$D$8972, "&lt;="&amp;T148)), "" )</f>
        <v>0</v>
      </c>
      <c r="DV148" s="186">
        <f>IF(U148&gt; 0,(COUNTIFS(FRACAS!$B$5:$B$8972, U$4, FRACAS!$D$5:$D$8972, "&lt;="&amp;U148)), "" )</f>
        <v>0</v>
      </c>
      <c r="DW148" s="186" t="str">
        <f>IF(V148&gt; 0,(COUNTIFS(FRACAS!$B$5:$B$8972, V$4, FRACAS!$D$5:$D$8972, "&lt;="&amp;V148)), "" )</f>
        <v/>
      </c>
      <c r="DX148" s="186" t="str">
        <f>IF(W148&gt; 0,(COUNTIFS(FRACAS!$B$5:$B$8972, W$4, FRACAS!$D$5:$D$8972, "&lt;="&amp;W148)), "" )</f>
        <v/>
      </c>
      <c r="DY148" s="186" t="str">
        <f>IF(X148&gt; 0,(COUNTIFS(FRACAS!$B$5:$B$8972, X$4, FRACAS!$D$5:$D$8972, "&lt;="&amp;X148)), "" )</f>
        <v/>
      </c>
      <c r="DZ148" s="186" t="str">
        <f>IF(Y148&gt; 0,(COUNTIFS(FRACAS!$B$5:$B$8972, Y$4, FRACAS!$D$5:$D$8972, "&lt;="&amp;Y148)), "" )</f>
        <v/>
      </c>
      <c r="EA148" s="186" t="str">
        <f>IF(Z148&gt; 0,(COUNTIFS(FRACAS!$B$5:$B$8972, Z$4, FRACAS!$D$5:$D$8972, "&lt;="&amp;Z148)), "" )</f>
        <v/>
      </c>
      <c r="EB148" s="186" t="str">
        <f>IF(AA148&gt; 0,(COUNTIFS(FRACAS!$B$5:$B$8972, AA$4, FRACAS!$D$5:$D$8972, "&lt;="&amp;AA148)), "" )</f>
        <v/>
      </c>
      <c r="EC148" s="186" t="str">
        <f>IF(AB148&gt; 0,(COUNTIFS(FRACAS!$B$5:$B$8972, AB$4, FRACAS!$D$5:$D$8972, "&lt;="&amp;AB148)), "" )</f>
        <v/>
      </c>
      <c r="ED148" s="186" t="str">
        <f>IF(AC148&gt; 0,(COUNTIFS(FRACAS!$B$5:$B$8972, AC$4, FRACAS!$D$5:$D$8972, "&lt;="&amp;AC148)), "" )</f>
        <v/>
      </c>
      <c r="EE148" s="186" t="str">
        <f>IF(AD148&gt; 0,(COUNTIFS(FRACAS!$B$5:$B$8972, AD$4, FRACAS!$D$5:$D$8972, "&lt;="&amp;AD148)), "" )</f>
        <v/>
      </c>
      <c r="EF148" s="186" t="str">
        <f>IF(AE148&gt; 0,(COUNTIFS(FRACAS!$B$5:$B$8972, AE$4, FRACAS!$D$5:$D$8972, "&lt;="&amp;AE148)), "" )</f>
        <v/>
      </c>
      <c r="EG148" s="186" t="str">
        <f>IF(AF148&gt; 0,(COUNTIFS(FRACAS!$B$5:$B$8972, AF$4, FRACAS!$D$5:$D$8972, "&lt;="&amp;AF148)), "" )</f>
        <v/>
      </c>
      <c r="EH148" s="186" t="str">
        <f>IF(AG148&gt; 0,(COUNTIFS(FRACAS!$B$5:$B$8972, AG$4, FRACAS!$D$5:$D$8972, "&lt;="&amp;AG148)), "" )</f>
        <v/>
      </c>
      <c r="EI148" s="186" t="str">
        <f>IF(AH148&gt; 0,(COUNTIFS(FRACAS!$B$5:$B$8972, AH$4, FRACAS!$D$5:$D$8972, "&lt;="&amp;AH148)), "" )</f>
        <v/>
      </c>
      <c r="EJ148" s="186" t="str">
        <f>IF(AI148&gt; 0,(COUNTIFS(FRACAS!$B$5:$B$8972, AI$4, FRACAS!$D$5:$D$8972, "&lt;="&amp;AI148)), "" )</f>
        <v/>
      </c>
      <c r="EK148" s="186" t="str">
        <f>IF(AJ148&gt; 0,(COUNTIFS(FRACAS!$B$5:$B$8972, AJ$4, FRACAS!$D$5:$D$8972, "&lt;="&amp;AJ148)), "" )</f>
        <v/>
      </c>
      <c r="EL148" s="186" t="str">
        <f>IF(AK148&gt; 0,(COUNTIFS(FRACAS!$B$5:$B$8972, AK$4, FRACAS!$D$5:$D$8972, "&lt;="&amp;AK148)), "" )</f>
        <v/>
      </c>
      <c r="EM148" s="186" t="str">
        <f>IF(AL148&gt; 0,(COUNTIFS(FRACAS!$B$5:$B$8972, AL$4, FRACAS!$D$5:$D$8972, "&lt;="&amp;AL148)), "" )</f>
        <v/>
      </c>
      <c r="EN148" s="186" t="str">
        <f>IF(AM148&gt; 0,(COUNTIFS(FRACAS!$B$5:$B$8972, AM$4, FRACAS!$D$5:$D$8972, "&lt;="&amp;AM148)), "" )</f>
        <v/>
      </c>
      <c r="EO148" s="186" t="str">
        <f>IF(AN148&gt; 0,(COUNTIFS(FRACAS!$B$5:$B$8972, AN$4, FRACAS!$D$5:$D$8972, "&lt;="&amp;AN148)), "" )</f>
        <v/>
      </c>
      <c r="EP148" s="186" t="str">
        <f>IF(AO148&gt; 0,(COUNTIFS(FRACAS!$B$5:$B$8972, AO$4, FRACAS!$D$5:$D$8972, "&lt;="&amp;AO148)), "" )</f>
        <v/>
      </c>
      <c r="EQ148" s="186" t="str">
        <f>IF(AP148&gt; 0,(COUNTIFS(FRACAS!$B$5:$B$8972, AP$4, FRACAS!$D$5:$D$8972, "&lt;="&amp;AP148)), "" )</f>
        <v/>
      </c>
      <c r="ER148" s="186" t="str">
        <f>IF(AQ148&gt; 0,(COUNTIFS(FRACAS!$B$5:$B$8972, AQ$4, FRACAS!$D$5:$D$8972, "&lt;="&amp;AQ148)), "" )</f>
        <v/>
      </c>
      <c r="ES148" s="244"/>
      <c r="ET148" s="186"/>
      <c r="EU148" s="186"/>
      <c r="EV148" s="186"/>
      <c r="EW148" s="186"/>
      <c r="EX148" s="186"/>
      <c r="EY148" s="186"/>
      <c r="EZ148" s="186"/>
      <c r="FA148" s="186"/>
      <c r="FB148" s="203"/>
      <c r="FC148" s="204"/>
      <c r="FD148" s="204"/>
      <c r="FE148" s="190"/>
      <c r="FF148" s="190"/>
      <c r="FG148" s="190"/>
      <c r="FH148" s="190"/>
      <c r="FI148" s="190"/>
      <c r="FJ148" s="190"/>
      <c r="FK148" s="190"/>
      <c r="FL148" s="190"/>
      <c r="FM148" s="190"/>
      <c r="FN148" s="190"/>
      <c r="FO148" s="190"/>
      <c r="FP148" s="190"/>
      <c r="FQ148" s="190"/>
      <c r="FR148" s="190"/>
      <c r="FS148" s="190"/>
      <c r="FT148" s="190"/>
      <c r="FU148" s="190"/>
      <c r="FV148" s="190"/>
      <c r="FW148" s="190"/>
      <c r="FX148" s="190"/>
      <c r="FY148" s="190"/>
      <c r="FZ148" s="190"/>
      <c r="GA148" s="190"/>
      <c r="GB148" s="190"/>
      <c r="GC148" s="190"/>
      <c r="GD148" s="190"/>
      <c r="GE148" s="190"/>
      <c r="GF148" s="190"/>
      <c r="GG148" s="190"/>
      <c r="GH148" s="190"/>
      <c r="GI148" s="190"/>
      <c r="GJ148" s="190"/>
      <c r="GK148" s="190"/>
      <c r="GL148" s="190"/>
      <c r="GM148" s="190"/>
      <c r="GN148" s="190"/>
      <c r="GO148" s="190"/>
      <c r="GP148" s="190"/>
      <c r="GQ148" s="190"/>
      <c r="GR148" s="190"/>
      <c r="GS148" s="190"/>
      <c r="GT148" s="190"/>
      <c r="GU148" s="190"/>
      <c r="GV148" s="190"/>
      <c r="GW148" s="190"/>
      <c r="GX148" s="190"/>
      <c r="GY148" s="190"/>
      <c r="GZ148" s="190"/>
      <c r="HA148" s="190"/>
      <c r="HB148" s="190"/>
      <c r="HD148" s="190"/>
      <c r="HE148" s="190"/>
      <c r="HF148" s="190"/>
      <c r="HG148" s="190"/>
      <c r="HH148" s="190"/>
      <c r="HI148" s="190"/>
      <c r="HJ148" s="190"/>
      <c r="HK148" s="190"/>
      <c r="HL148" s="190"/>
      <c r="HM148" s="190"/>
      <c r="HN148" s="190"/>
      <c r="HO148" s="190"/>
      <c r="HP148" s="190"/>
      <c r="HQ148" s="190"/>
      <c r="HR148" s="190"/>
      <c r="HS148" s="190"/>
      <c r="HT148" s="190"/>
      <c r="HU148" s="190"/>
      <c r="HV148" s="190"/>
      <c r="HW148" s="190"/>
      <c r="HX148" s="190"/>
      <c r="HY148" s="190"/>
      <c r="HZ148" s="190"/>
      <c r="IA148" s="190"/>
      <c r="IB148" s="190"/>
      <c r="IC148" s="190"/>
      <c r="ID148" s="190"/>
      <c r="IE148" s="190"/>
      <c r="IF148" s="190"/>
      <c r="IG148" s="190"/>
      <c r="IH148" s="190"/>
      <c r="II148" s="190"/>
      <c r="IJ148" s="190"/>
      <c r="IK148" s="190"/>
      <c r="IL148" s="190"/>
      <c r="IM148" s="190"/>
      <c r="IN148" s="190"/>
      <c r="IO148" s="190"/>
      <c r="IP148" s="190"/>
      <c r="IQ148" s="190"/>
      <c r="IR148" s="190"/>
      <c r="IS148" s="190"/>
      <c r="IT148" s="190"/>
      <c r="IU148" s="190"/>
      <c r="IV148" s="190"/>
      <c r="IW148" s="190"/>
      <c r="IX148" s="190"/>
      <c r="IY148" s="190"/>
      <c r="IZ148" s="190"/>
      <c r="JA148" s="190"/>
      <c r="JB148" s="190"/>
      <c r="JC148" s="190"/>
      <c r="JD148" s="238"/>
      <c r="JE148" s="238"/>
      <c r="JF148" s="238"/>
      <c r="JG148" s="238"/>
      <c r="JH148" s="238"/>
      <c r="JI148" s="238"/>
      <c r="JJ148" s="238"/>
      <c r="JK148" s="238"/>
      <c r="JL148" s="238"/>
      <c r="JM148" s="238"/>
      <c r="JN148" s="239"/>
      <c r="JO148" s="193"/>
      <c r="JP148" s="193"/>
      <c r="JQ148" s="193"/>
      <c r="JR148" s="193"/>
      <c r="JS148" s="193"/>
      <c r="JT148" s="193"/>
      <c r="JU148" s="193"/>
      <c r="JV148" s="193"/>
      <c r="JW148" s="193"/>
      <c r="JX148" s="193"/>
      <c r="JY148" s="193"/>
      <c r="JZ148" s="193"/>
      <c r="KA148" s="193"/>
      <c r="KB148" s="193"/>
      <c r="KC148" s="193"/>
      <c r="KD148" s="193"/>
      <c r="KE148" s="193"/>
      <c r="KF148" s="193"/>
      <c r="KG148" s="193"/>
      <c r="KH148" s="193"/>
      <c r="KI148" s="193"/>
      <c r="KJ148" s="193"/>
      <c r="KK148" s="193"/>
      <c r="KL148" s="193"/>
      <c r="KM148" s="193"/>
      <c r="KN148" s="193"/>
      <c r="KO148" s="193"/>
      <c r="KP148" s="193"/>
      <c r="KQ148" s="193"/>
      <c r="KR148" s="193"/>
      <c r="KS148" s="193"/>
      <c r="KT148" s="193"/>
      <c r="KU148" s="193"/>
      <c r="KV148" s="193"/>
      <c r="KW148" s="193"/>
      <c r="KX148" s="193"/>
      <c r="KY148" s="193"/>
      <c r="KZ148" s="193"/>
      <c r="LA148" s="193"/>
      <c r="LB148" s="192"/>
      <c r="LC148" s="235" t="str">
        <f t="shared" si="13"/>
        <v/>
      </c>
      <c r="LD148" s="240" t="str" cm="1">
        <f t="array" ref="LD148">IFERROR((((D148/FRACAS!$AY$1)*60
)-(SUMPRODUCT((FRACAS!$B$5:$B$8970=D$4)*(FRACAS!$D$5:$D$8970&lt;=D148)*(IFERROR(FRACAS!$AM$5:$AM$8970,0)))
))/((D148/FRACAS!$AY$1)*60),"")</f>
        <v/>
      </c>
      <c r="LE148" s="240" t="str" cm="1">
        <f t="array" ref="LE148">IFERROR((((E148/FRACAS!$AY$1)*60
)-(SUMPRODUCT((FRACAS!$B$5:$B$8970=E$4)*(FRACAS!$D$5:$D$8970&lt;=E148)*(IFERROR(FRACAS!$AM$5:$AM$8970,0)))
))/((E148/FRACAS!$AY$1)*60),"")</f>
        <v/>
      </c>
      <c r="LF148" s="240" t="str" cm="1">
        <f t="array" ref="LF148">IFERROR((((F148/FRACAS!$AY$1)*60
)-(SUMPRODUCT((FRACAS!$B$5:$B$8970=F$4)*(FRACAS!$D$5:$D$8970&lt;=F148)*(IFERROR(FRACAS!$AM$5:$AM$8970,0)))
))/((F148/FRACAS!$AY$1)*60),"")</f>
        <v/>
      </c>
      <c r="LG148" s="240" t="str" cm="1">
        <f t="array" ref="LG148">IFERROR((((G148/FRACAS!$AY$1)*60
)-(SUMPRODUCT((FRACAS!$B$5:$B$8970=G$4)*(FRACAS!$D$5:$D$8970&lt;=G148)*(IFERROR(FRACAS!$AM$5:$AM$8970,0)))
))/((G148/FRACAS!$AY$1)*60),"")</f>
        <v/>
      </c>
      <c r="LH148" s="240" t="str" cm="1">
        <f t="array" ref="LH148">IFERROR((((H148/FRACAS!$AY$1)*60
)-(SUMPRODUCT((FRACAS!$B$5:$B$8970=H$4)*(FRACAS!$D$5:$D$8970&lt;=H148)*(IFERROR(FRACAS!$AM$5:$AM$8970,0)))
))/((H148/FRACAS!$AY$1)*60),"")</f>
        <v/>
      </c>
      <c r="LI148" s="240" t="str" cm="1">
        <f t="array" ref="LI148">IFERROR((((I148/FRACAS!$AY$1)*60
)-(SUMPRODUCT((FRACAS!$B$5:$B$8970=I$4)*(FRACAS!$D$5:$D$8970&lt;=I148)*(IFERROR(FRACAS!$AM$5:$AM$8970,0)))
))/((I148/FRACAS!$AY$1)*60),"")</f>
        <v/>
      </c>
      <c r="LJ148" s="240" t="str" cm="1">
        <f t="array" ref="LJ148">IFERROR((((J148/FRACAS!$AY$1)*60
)-(SUMPRODUCT((FRACAS!$B$5:$B$8970=J$4)*(FRACAS!$D$5:$D$8970&lt;=J148)*(IFERROR(FRACAS!$AM$5:$AM$8970,0)))
))/((J148/FRACAS!$AY$1)*60),"")</f>
        <v/>
      </c>
      <c r="LK148" s="240" t="str" cm="1">
        <f t="array" ref="LK148">IFERROR((((K148/FRACAS!$AY$1)*60
)-(SUMPRODUCT((FRACAS!$B$5:$B$8970=K$4)*(FRACAS!$D$5:$D$8970&lt;=K148)*(IFERROR(FRACAS!$AM$5:$AM$8970,0)))
))/((K148/FRACAS!$AY$1)*60),"")</f>
        <v/>
      </c>
      <c r="LL148" s="240" t="str" cm="1">
        <f t="array" ref="LL148">IFERROR((((L148/FRACAS!$AY$1)*60
)-(SUMPRODUCT((FRACAS!$B$5:$B$8970=L$4)*(FRACAS!$D$5:$D$8970&lt;=L148)*(IFERROR(FRACAS!$AM$5:$AM$8970,0)))
))/((L148/FRACAS!$AY$1)*60),"")</f>
        <v/>
      </c>
      <c r="LM148" s="240" t="str" cm="1">
        <f t="array" ref="LM148">IFERROR((((M148/FRACAS!$AY$1)*60
)-(SUMPRODUCT((FRACAS!$B$5:$B$8970=M$4)*(FRACAS!$D$5:$D$8970&lt;=M148)*(IFERROR(FRACAS!$AM$5:$AM$8970,0)))
))/((M148/FRACAS!$AY$1)*60),"")</f>
        <v/>
      </c>
      <c r="LN148" s="240" t="str" cm="1">
        <f t="array" ref="LN148">IFERROR((((N148/FRACAS!$AY$1)*60
)-(SUMPRODUCT((FRACAS!$B$5:$B$8970=N$4)*(FRACAS!$D$5:$D$8970&lt;=N148)*(IFERROR(FRACAS!$AM$5:$AM$8970,0)))
))/((N148/FRACAS!$AY$1)*60),"")</f>
        <v/>
      </c>
      <c r="LO148" s="240" t="str" cm="1">
        <f t="array" ref="LO148">IFERROR((((O148/FRACAS!$AY$1)*60
)-(SUMPRODUCT((FRACAS!$B$5:$B$8970=O$4)*(FRACAS!$D$5:$D$8970&lt;=O148)*(IFERROR(FRACAS!$AM$5:$AM$8970,0)))
))/((O148/FRACAS!$AY$1)*60),"")</f>
        <v/>
      </c>
      <c r="LP148" s="240" t="str" cm="1">
        <f t="array" ref="LP148">IFERROR((((P148/FRACAS!$AY$1)*60
)-(SUMPRODUCT((FRACAS!$B$5:$B$8970=P$4)*(FRACAS!$D$5:$D$8970&lt;=P148)*(IFERROR(FRACAS!$AM$5:$AM$8970,0)))
))/((P148/FRACAS!$AY$1)*60),"")</f>
        <v/>
      </c>
      <c r="LQ148" s="240" t="str" cm="1">
        <f t="array" ref="LQ148">IFERROR((((Q148/FRACAS!$AY$1)*60
)-(SUMPRODUCT((FRACAS!$B$5:$B$8970=Q$4)*(FRACAS!$D$5:$D$8970&lt;=Q148)*(IFERROR(FRACAS!$AM$5:$AM$8970,0)))
))/((Q148/FRACAS!$AY$1)*60),"")</f>
        <v/>
      </c>
      <c r="LR148" s="240" t="str" cm="1">
        <f t="array" ref="LR148">IFERROR((((R148/FRACAS!$AY$1)*60
)-(SUMPRODUCT((FRACAS!$B$5:$B$8970=R$4)*(FRACAS!$D$5:$D$8970&lt;=R148)*(IFERROR(FRACAS!$AM$5:$AM$8970,0)))
))/((R148/FRACAS!$AY$1)*60),"")</f>
        <v/>
      </c>
      <c r="LS148" s="240" t="str" cm="1">
        <f t="array" ref="LS148">IFERROR((((S148/FRACAS!$AY$1)*60
)-(SUMPRODUCT((FRACAS!$B$5:$B$8970=S$4)*(FRACAS!$D$5:$D$8970&lt;=S148)*(IFERROR(FRACAS!$AM$5:$AM$8970,0)))
))/((S148/FRACAS!$AY$1)*60),"")</f>
        <v/>
      </c>
      <c r="LT148" s="240" t="str" cm="1">
        <f t="array" ref="LT148">IFERROR((((T148/FRACAS!$AY$1)*60
)-(SUMPRODUCT((FRACAS!$B$5:$B$8970=T$4)*(FRACAS!$D$5:$D$8970&lt;=T148)*(IFERROR(FRACAS!$AM$5:$AM$8970,0)))
))/((T148/FRACAS!$AY$1)*60),"")</f>
        <v/>
      </c>
      <c r="LU148" s="240" t="str" cm="1">
        <f t="array" ref="LU148">IFERROR((((U148/FRACAS!$AY$1)*60
)-(SUMPRODUCT((FRACAS!$B$5:$B$8970=U$4)*(FRACAS!$D$5:$D$8970&lt;=U148)*(IFERROR(FRACAS!$AM$5:$AM$8970,0)))
))/((U148/FRACAS!$AY$1)*60),"")</f>
        <v/>
      </c>
      <c r="LV148" s="240" t="str" cm="1">
        <f t="array" ref="LV148">IFERROR(
    (((V148/FRACAS!$AY$1)*60))
    /
    (((V148/FRACAS!$AY$1)*60) + SUMPRODUCT((FRACAS!$B$5:$B$8970=V$4)*(FRACAS!$D$5:$D$8970&lt;=V148)*(IFERROR(FRACAS!$AM$5:$AM$8970,0)))
    ),"")</f>
        <v/>
      </c>
      <c r="LW148" s="240" t="str" cm="1">
        <f t="array" ref="LW148">IFERROR(
    (((W148/FRACAS!$AY$1)*60))
    /
    (((W148/FRACAS!$AY$1)*60) + SUMPRODUCT((FRACAS!$B$5:$B$8970=W$4)*(FRACAS!$D$5:$D$8970&lt;=W148)*(IFERROR(FRACAS!$AM$5:$AM$8970,0)))
    ),"")</f>
        <v/>
      </c>
      <c r="LX148" s="240" t="str" cm="1">
        <f t="array" ref="LX148">IFERROR(
    (((X148/FRACAS!$AY$1)*60))
    /
    (((X148/FRACAS!$AY$1)*60) + SUMPRODUCT((FRACAS!$B$5:$B$8970=X$4)*(FRACAS!$D$5:$D$8970&lt;=X148)*(IFERROR(FRACAS!$AM$5:$AM$8970,0)))
    ),"")</f>
        <v/>
      </c>
      <c r="LY148" s="240" t="str" cm="1">
        <f t="array" ref="LY148">IFERROR(
    (((Y148/FRACAS!$AY$1)*60))
    /
    (((Y148/FRACAS!$AY$1)*60) + SUMPRODUCT((FRACAS!$B$5:$B$8970=Y$4)*(FRACAS!$D$5:$D$8970&lt;=Y148)*(IFERROR(FRACAS!$AM$5:$AM$8970,0)))
    ),"")</f>
        <v/>
      </c>
      <c r="LZ148" s="240" t="str" cm="1">
        <f t="array" ref="LZ148">IFERROR(
    (((Z148/FRACAS!$AY$1)*60))
    /
    (((Z148/FRACAS!$AY$1)*60) + SUMPRODUCT((FRACAS!$B$5:$B$8970=Z$4)*(FRACAS!$D$5:$D$8970&lt;=Z148)*(IFERROR(FRACAS!$AM$5:$AM$8970,0)))
    ),"")</f>
        <v/>
      </c>
      <c r="MA148" s="240" t="str" cm="1">
        <f t="array" ref="MA148">IFERROR(
    (((AA148/FRACAS!$AY$1)*60))
    /
    (((AA148/FRACAS!$AY$1)*60) + SUMPRODUCT((FRACAS!$B$5:$B$8970=AA$4)*(FRACAS!$D$5:$D$8970&lt;=AA148)*(IFERROR(FRACAS!$AM$5:$AM$8970,0)))
    ),"")</f>
        <v/>
      </c>
      <c r="MB148" s="240" t="str" cm="1">
        <f t="array" ref="MB148">IFERROR(
    (((AB148/FRACAS!$AY$1)*60))
    /
    (((AB148/FRACAS!$AY$1)*60) + SUMPRODUCT((FRACAS!$B$5:$B$8970=AB$4)*(FRACAS!$D$5:$D$8970&lt;=AB148)*(IFERROR(FRACAS!$AM$5:$AM$8970,0)))
    ),"")</f>
        <v/>
      </c>
      <c r="MC148" s="240" t="str" cm="1">
        <f t="array" ref="MC148">IFERROR(
    (((AC148/FRACAS!$AY$1)*60))
    /
    (((AC148/FRACAS!$AY$1)*60) + SUMPRODUCT((FRACAS!$B$5:$B$8970=AC$4)*(FRACAS!$D$5:$D$8970&lt;=AC148)*(IFERROR(FRACAS!$AM$5:$AM$8970,0)))
    ),"")</f>
        <v/>
      </c>
      <c r="MD148" s="240" t="str" cm="1">
        <f t="array" ref="MD148">IFERROR(
    (((AD148/FRACAS!$AY$1)*60))
    /
    (((AD148/FRACAS!$AY$1)*60) + SUMPRODUCT((FRACAS!$B$5:$B$8970=AD$4)*(FRACAS!$D$5:$D$8970&lt;=AD148)*(IFERROR(FRACAS!$AM$5:$AM$8970,0)))
    ),"")</f>
        <v/>
      </c>
      <c r="ME148" s="240" t="str" cm="1">
        <f t="array" ref="ME148">IFERROR(
    (((AE148/FRACAS!$AY$1)*60))
    /
    (((AE148/FRACAS!$AY$1)*60) + SUMPRODUCT((FRACAS!$B$5:$B$8970=AE$4)*(FRACAS!$D$5:$D$8970&lt;=AE148)*(IFERROR(FRACAS!$AM$5:$AM$8970,0)))
    ),"")</f>
        <v/>
      </c>
      <c r="MF148" s="240" t="str" cm="1">
        <f t="array" ref="MF148">IFERROR(
    (((AF148/FRACAS!$AY$1)*60))
    /
    (((AF148/FRACAS!$AY$1)*60) + SUMPRODUCT((FRACAS!$B$5:$B$8970=AF$4)*(FRACAS!$D$5:$D$8970&lt;=AF148)*(IFERROR(FRACAS!$AM$5:$AM$8970,0)))
    ),"")</f>
        <v/>
      </c>
      <c r="MG148" s="240" t="str" cm="1">
        <f t="array" ref="MG148">IFERROR(
    (((AG148/FRACAS!$AY$1)*60))
    /
    (((AG148/FRACAS!$AY$1)*60) + SUMPRODUCT((FRACAS!$B$5:$B$8970=AG$4)*(FRACAS!$D$5:$D$8970&lt;=AG148)*(IFERROR(FRACAS!$AM$5:$AM$8970,0)))
    ),"")</f>
        <v/>
      </c>
      <c r="MH148" s="240" t="str" cm="1">
        <f t="array" ref="MH148">IFERROR(
    (((AH148/FRACAS!$AY$1)*60))
    /
    (((AH148/FRACAS!$AY$1)*60) + SUMPRODUCT((FRACAS!$B$5:$B$8970=AH$4)*(FRACAS!$D$5:$D$8970&lt;=AH148)*(IFERROR(FRACAS!$AM$5:$AM$8970,0)))
    ),"")</f>
        <v/>
      </c>
      <c r="MI148" s="240" t="str" cm="1">
        <f t="array" ref="MI148">IFERROR(
    (((AI148/FRACAS!$AY$1)*60))
    /
    (((AI148/FRACAS!$AY$1)*60) + SUMPRODUCT((FRACAS!$B$5:$B$8970=AI$4)*(FRACAS!$D$5:$D$8970&lt;=AI148)*(IFERROR(FRACAS!$AM$5:$AM$8970,0)))
    ),"")</f>
        <v/>
      </c>
      <c r="MJ148" s="240" t="str" cm="1">
        <f t="array" ref="MJ148">IFERROR(
    (((AJ148/FRACAS!$AY$1)*60))
    /
    (((AJ148/FRACAS!$AY$1)*60) + SUMPRODUCT((FRACAS!$B$5:$B$8970=AJ$4)*(FRACAS!$D$5:$D$8970&lt;=AJ148)*(IFERROR(FRACAS!$AM$5:$AM$8970,0)))
    ),"")</f>
        <v/>
      </c>
      <c r="MK148" s="240" t="str" cm="1">
        <f t="array" ref="MK148">IFERROR(
    (((AK148/FRACAS!$AY$1)*60))
    /
    (((AK148/FRACAS!$AY$1)*60) + SUMPRODUCT((FRACAS!$B$5:$B$8970=AK$4)*(FRACAS!$D$5:$D$8970&lt;=AK148)*(IFERROR(FRACAS!$AM$5:$AM$8970,0)))
    ),"")</f>
        <v/>
      </c>
      <c r="ML148" s="240" t="str" cm="1">
        <f t="array" ref="ML148">IFERROR(
    (((AL148/FRACAS!$AY$1)*60))
    /
    (((AL148/FRACAS!$AY$1)*60) + SUMPRODUCT((FRACAS!$B$5:$B$8970=AL$4)*(FRACAS!$D$5:$D$8970&lt;=AL148)*(IFERROR(FRACAS!$AM$5:$AM$8970,0)))
    ),"")</f>
        <v/>
      </c>
      <c r="MM148" s="240" t="str" cm="1">
        <f t="array" ref="MM148">IFERROR(
    (((AM148/FRACAS!$AY$1)*60))
    /
    (((AM148/FRACAS!$AY$1)*60) + SUMPRODUCT((FRACAS!$B$5:$B$8970=AM$4)*(FRACAS!$D$5:$D$8970&lt;=AM148)*(IFERROR(FRACAS!$AM$5:$AM$8970,0)))
    ),"")</f>
        <v/>
      </c>
      <c r="MN148" s="240" t="str" cm="1">
        <f t="array" ref="MN148">IFERROR(
    (((AN148/FRACAS!$AY$1)*60))
    /
    (((AN148/FRACAS!$AY$1)*60) + SUMPRODUCT((FRACAS!$B$5:$B$8970=AN$4)*(FRACAS!$D$5:$D$8970&lt;=AN148)*(IFERROR(FRACAS!$AM$5:$AM$8970,0)))
    ),"")</f>
        <v/>
      </c>
      <c r="MO148" s="240" t="str" cm="1">
        <f t="array" ref="MO148">IFERROR(
    (((AO148/FRACAS!$AY$1)*60))
    /
    (((AO148/FRACAS!$AY$1)*60) + SUMPRODUCT((FRACAS!$B$5:$B$8970=AO$4)*(FRACAS!$D$5:$D$8970&lt;=AO148)*(IFERROR(FRACAS!$AM$5:$AM$8970,0)))
    ),"")</f>
        <v/>
      </c>
      <c r="MP148" s="240" t="str" cm="1">
        <f t="array" ref="MP148">IFERROR(
    (((AP148/FRACAS!$AY$1)*60))
    /
    (((AP148/FRACAS!$AY$1)*60) + SUMPRODUCT((FRACAS!$B$5:$B$8970=AP$4)*(FRACAS!$D$5:$D$8970&lt;=AP148)*(IFERROR(FRACAS!$AM$5:$AM$8970,0)))
    ),"")</f>
        <v/>
      </c>
      <c r="MQ148" s="240" t="str" cm="1">
        <f t="array" ref="MQ148">IFERROR(
    (((AQ148/FRACAS!$AY$1)*60))
    /
    (((AQ148/FRACAS!$AY$1)*60) + SUMPRODUCT((FRACAS!$B$5:$B$8970=AQ$4)*(FRACAS!$D$5:$D$8970&lt;=AQ148)*(IFERROR(FRACAS!$AM$5:$AM$8970,0)))
    ),"")</f>
        <v/>
      </c>
      <c r="MR148" s="194"/>
      <c r="MS148" s="194"/>
      <c r="MT148" s="194"/>
      <c r="MU148" s="194"/>
      <c r="MV148" s="194"/>
      <c r="MW148" s="194"/>
      <c r="MX148" s="194"/>
      <c r="MY148" s="194"/>
      <c r="MZ148" s="194"/>
      <c r="NA148" s="195"/>
      <c r="ND148" s="241">
        <f t="shared" si="16"/>
        <v>0</v>
      </c>
      <c r="NE148" s="242" t="str">
        <f t="shared" si="17"/>
        <v/>
      </c>
      <c r="NF148" s="193" t="str" cm="1">
        <f t="array" ref="NF148">IF($ND148=0,"",(IFERROR( (IFERROR($ND148/FRACAS!$AY$1*60,0) - SUMPRODUCT( (FRACAS!$K$5:$K$8972=NF$2) * IFERROR(FRACAS!$AN$5:$AN$8972,0) ) ) / IFERROR($ND148/FRACAS!$AY$1*60,0), 1 )))</f>
        <v/>
      </c>
      <c r="NG148" s="193" t="str" cm="1">
        <f t="array" ref="NG148">IF($ND148=0,"",(IFERROR( (IFERROR($ND148/FRACAS!$AY$1*60,0) - SUMPRODUCT( (FRACAS!$K$5:$K$8972=NG$2) * IFERROR(FRACAS!$AN$5:$AN$8972,0) ) ) / IFERROR($ND148/FRACAS!$AY$1*60,0), 1 )))</f>
        <v/>
      </c>
      <c r="NH148" s="193" t="str" cm="1">
        <f t="array" ref="NH148">IF($ND148=0,"",(IFERROR( (IFERROR($ND148/FRACAS!$AY$1*60,0) - SUMPRODUCT( (FRACAS!$K$5:$K$8972=NH$2) * IFERROR(FRACAS!$AN$5:$AN$8972,0) ) ) / IFERROR($ND148/FRACAS!$AY$1*60,0), 1 )))</f>
        <v/>
      </c>
      <c r="NI148" s="193" t="str" cm="1">
        <f t="array" ref="NI148">IF($ND148=0,"",(IFERROR( (IFERROR($ND148/FRACAS!$AY$1*60,0) - SUMPRODUCT( (FRACAS!$K$5:$K$8972=NI$2) * IFERROR(FRACAS!$AN$5:$AN$8972,0) ) ) / IFERROR($ND148/FRACAS!$AY$1*60,0), 1 )))</f>
        <v/>
      </c>
      <c r="NJ148" s="193" t="str" cm="1">
        <f t="array" ref="NJ148">IF($ND148=0,"",(IFERROR( (IFERROR($ND148/FRACAS!$AY$1*60,0) - SUMPRODUCT( (FRACAS!$K$5:$K$8972=NJ$2) * IFERROR(FRACAS!$AN$5:$AN$8972,0) ) ) / IFERROR($ND148/FRACAS!$AY$1*60,0), 1 )))</f>
        <v/>
      </c>
      <c r="NK148" s="193" t="str" cm="1">
        <f t="array" ref="NK148">IF($ND148=0,"",(IFERROR( (IFERROR($ND148/FRACAS!$AY$1*60,0) - SUMPRODUCT( (FRACAS!$K$5:$K$8972=NK$2) * IFERROR(FRACAS!$AN$5:$AN$8972,0) ) ) / IFERROR($ND148/FRACAS!$AY$1*60,0), 1 )))</f>
        <v/>
      </c>
      <c r="NL148" s="193" t="str" cm="1">
        <f t="array" ref="NL148">IF($ND148=0,"",(IFERROR( (IFERROR($ND148/FRACAS!$AY$1*60,0) - SUMPRODUCT( (FRACAS!$K$5:$K$8972=NL$2) * IFERROR(FRACAS!$AN$5:$AN$8972,0) ) ) / IFERROR($ND148/FRACAS!$AY$1*60,0), 1 )))</f>
        <v/>
      </c>
      <c r="NM148" s="193" t="str" cm="1">
        <f t="array" ref="NM148">IF($ND148=0,"",(IFERROR( (IFERROR($ND148/FRACAS!$AY$1*60,0) - SUMPRODUCT( (FRACAS!$K$5:$K$8972=NM$2) * IFERROR(FRACAS!$AN$5:$AN$8972,0) ) ) / IFERROR($ND148/FRACAS!$AY$1*60,0), 1 )))</f>
        <v/>
      </c>
      <c r="NN148" s="193" t="str" cm="1">
        <f t="array" ref="NN148">IF($ND148=0,"",(IFERROR( (IFERROR($ND148/FRACAS!$AY$1*60,0) - SUMPRODUCT( (FRACAS!$K$5:$K$8972=NN$2) * IFERROR(FRACAS!$AN$5:$AN$8972,0) ) ) / IFERROR($ND148/FRACAS!$AY$1*60,0), 1 )))</f>
        <v/>
      </c>
      <c r="NO148" s="193" t="str" cm="1">
        <f t="array" ref="NO148">IF($ND148=0,"",(IFERROR( (IFERROR($ND148/FRACAS!$AY$1*60,0) - SUMPRODUCT( (FRACAS!$K$5:$K$8972=NO$2) * IFERROR(FRACAS!$AN$5:$AN$8972,0) ) ) / IFERROR($ND148/FRACAS!$AY$1*60,0), 1 )))</f>
        <v/>
      </c>
      <c r="NP148" s="193" t="str" cm="1">
        <f t="array" ref="NP148">IF($ND148=0,"",(IFERROR( (IFERROR($ND148/FRACAS!$AY$1*60,0) - SUMPRODUCT( (FRACAS!$K$5:$K$8972=NP$2) * IFERROR(FRACAS!$AN$5:$AN$8972,0) ) ) / IFERROR($ND148/FRACAS!$AY$1*60,0), 1 )))</f>
        <v/>
      </c>
      <c r="NQ148" s="193" t="str" cm="1">
        <f t="array" ref="NQ148">IF($ND148=0,"",(IFERROR( (IFERROR($ND148/FRACAS!$AY$1*60,0) - SUMPRODUCT( (FRACAS!$K$5:$K$8972=NQ$2) * IFERROR(FRACAS!$AN$5:$AN$8972,0) ) ) / IFERROR($ND148/FRACAS!$AY$1*60,0), 1 )))</f>
        <v/>
      </c>
      <c r="NR148" s="193" t="str" cm="1">
        <f t="array" ref="NR148">IF($ND148=0,"",(IFERROR( (IFERROR($ND148/FRACAS!$AY$1*60,0) - SUMPRODUCT( (FRACAS!$K$5:$K$8972=NR$2) * IFERROR(FRACAS!$AN$5:$AN$8972,0) ) ) / IFERROR($ND148/FRACAS!$AY$1*60,0), 1 )))</f>
        <v/>
      </c>
      <c r="NS148" s="193" t="str" cm="1">
        <f t="array" ref="NS148">IF($ND148=0,"",(IFERROR( (IFERROR($ND148/FRACAS!$AY$1*60,0) - SUMPRODUCT( (FRACAS!$K$5:$K$8972=NS$2) * IFERROR(FRACAS!$AN$5:$AN$8972,0) ) ) / IFERROR($ND148/FRACAS!$AY$1*60,0), 1 )))</f>
        <v/>
      </c>
      <c r="NT148" s="193" t="str" cm="1">
        <f t="array" ref="NT148">IF($ND148=0,"",(IFERROR( (IFERROR($ND148/FRACAS!$AY$1*60,0) - SUMPRODUCT( (FRACAS!$K$5:$K$8972=NT$2) * IFERROR(FRACAS!$AN$5:$AN$8972,0) ) ) / IFERROR($ND148/FRACAS!$AY$1*60,0), 1 )))</f>
        <v/>
      </c>
      <c r="NU148" s="193" t="str" cm="1">
        <f t="array" ref="NU148">IF($ND148=0,"",(IFERROR( (IFERROR($ND148/FRACAS!$AY$1*60,0) - SUMPRODUCT( (FRACAS!$K$5:$K$8972=NU$2) * IFERROR(FRACAS!$AN$5:$AN$8972,0) ) ) / IFERROR($ND148/FRACAS!$AY$1*60,0), 1 )))</f>
        <v/>
      </c>
      <c r="NV148" s="193" t="str" cm="1">
        <f t="array" ref="NV148">IF($ND148=0,"",(IFERROR( (IFERROR($ND148/FRACAS!$AY$1*60,0) - SUMPRODUCT( (FRACAS!$K$5:$K$8972=NV$2) * IFERROR(FRACAS!$AN$5:$AN$8972,0) ) ) / IFERROR($ND148/FRACAS!$AY$1*60,0), 1 )))</f>
        <v/>
      </c>
      <c r="NW148" s="193" t="str" cm="1">
        <f t="array" ref="NW148">IF($ND148=0,"",(IFERROR( (IFERROR($ND148/FRACAS!$AY$1*60,0) - SUMPRODUCT( (FRACAS!$K$5:$K$8972=NW$2) * IFERROR(FRACAS!$AN$5:$AN$8972,0) ) ) / IFERROR($ND148/FRACAS!$AY$1*60,0), 1 )))</f>
        <v/>
      </c>
      <c r="NX148" s="193" t="str" cm="1">
        <f t="array" ref="NX148">IF($ND148=0,"",(IFERROR( (IFERROR($ND148/FRACAS!$AY$1*60,0) - SUMPRODUCT( (FRACAS!$K$5:$K$8972=NX$2) * IFERROR(FRACAS!$AN$5:$AN$8972,0) ) ) / IFERROR($ND148/FRACAS!$AY$1*60,0), 1 )))</f>
        <v/>
      </c>
      <c r="NY148" s="193" t="str" cm="1">
        <f t="array" ref="NY148">IF($ND148=0,"",(IFERROR( (IFERROR($ND148/FRACAS!$AY$1*60,0) - SUMPRODUCT( (FRACAS!$K$5:$K$8972=NY$2) * IFERROR(FRACAS!$AN$5:$AN$8972,0) ) ) / IFERROR($ND148/FRACAS!$AY$1*60,0), 1 )))</f>
        <v/>
      </c>
      <c r="NZ148" s="193" t="str" cm="1">
        <f t="array" ref="NZ148">IF($ND148=0,"",(IFERROR( (IFERROR($ND148/FRACAS!$AY$1*60,0) - SUMPRODUCT( (FRACAS!$K$5:$K$8972=NZ$2) * IFERROR(FRACAS!$AN$5:$AN$8972,0) ) ) / IFERROR($ND148/FRACAS!$AY$1*60,0), 1 )))</f>
        <v/>
      </c>
      <c r="OA148" s="193" t="str" cm="1">
        <f t="array" ref="OA148">IF($ND148=0,"",(IFERROR( (IFERROR($ND148/FRACAS!$AY$1*60,0) - SUMPRODUCT( (FRACAS!$K$5:$K$8972=OA$2) * IFERROR(FRACAS!$AN$5:$AN$8972,0) ) ) / IFERROR($ND148/FRACAS!$AY$1*60,0), 1 )))</f>
        <v/>
      </c>
      <c r="OB148" s="193" t="str" cm="1">
        <f t="array" ref="OB148">IF($ND148=0,"",(IFERROR( (IFERROR($ND148/FRACAS!$AY$1*60,0) - SUMPRODUCT( (FRACAS!$K$5:$K$8972=OB$2) * IFERROR(FRACAS!$AN$5:$AN$8972,0) ) ) / IFERROR($ND148/FRACAS!$AY$1*60,0), 1 )))</f>
        <v/>
      </c>
      <c r="OC148" s="193" t="str" cm="1">
        <f t="array" ref="OC148">IF($ND148=0,"",(IFERROR( (IFERROR($ND148/FRACAS!$AY$1*60,0) - SUMPRODUCT( (FRACAS!$K$5:$K$8972=OC$2) * IFERROR(FRACAS!$AN$5:$AN$8972,0) ) ) / IFERROR($ND148/FRACAS!$AY$1*60,0), 1 )))</f>
        <v/>
      </c>
      <c r="OD148" s="193" t="str" cm="1">
        <f t="array" ref="OD148">IF($ND148=0,"",(IFERROR( (IFERROR($ND148/FRACAS!$AY$1*60,0) - SUMPRODUCT( (FRACAS!$K$5:$K$8972=OD$2) * IFERROR(FRACAS!$AN$5:$AN$8972,0) ) ) / IFERROR($ND148/FRACAS!$AY$1*60,0), 1 )))</f>
        <v/>
      </c>
      <c r="OE148" s="193" t="str" cm="1">
        <f t="array" ref="OE148">IF($ND148=0,"",(IFERROR( (IFERROR($ND148/FRACAS!$AY$1*60,0) - SUMPRODUCT( (FRACAS!$K$5:$K$8972=OE$2) * IFERROR(FRACAS!$AN$5:$AN$8972,0) ) ) / IFERROR($ND148/FRACAS!$AY$1*60,0), 1 )))</f>
        <v/>
      </c>
      <c r="OF148" s="193" t="str" cm="1">
        <f t="array" ref="OF148">IF($ND148=0,"",(IFERROR( (IFERROR($ND148/FRACAS!$AY$1*60,0) - SUMPRODUCT( (FRACAS!$K$5:$K$8972=OF$2) * IFERROR(FRACAS!$AN$5:$AN$8972,0) ) ) / IFERROR($ND148/FRACAS!$AY$1*60,0), 1 )))</f>
        <v/>
      </c>
      <c r="OG148" s="193" t="str" cm="1">
        <f t="array" ref="OG148">IF($ND148=0,"",(IFERROR( (IFERROR($ND148/FRACAS!$AY$1*60,0) - SUMPRODUCT( (FRACAS!$K$5:$K$8972=OG$2) * IFERROR(FRACAS!$AN$5:$AN$8972,0) ) ) / IFERROR($ND148/FRACAS!$AY$1*60,0), 1 )))</f>
        <v/>
      </c>
      <c r="OH148" s="193" t="str" cm="1">
        <f t="array" ref="OH148">IF($ND148=0,"",(IFERROR( (IFERROR($ND148/FRACAS!$AY$1*60,0) - SUMPRODUCT( (FRACAS!$K$5:$K$8972=OH$2) * IFERROR(FRACAS!$AN$5:$AN$8972,0) ) ) / IFERROR($ND148/FRACAS!$AY$1*60,0), 1 )))</f>
        <v/>
      </c>
      <c r="OI148" s="193" t="str" cm="1">
        <f t="array" ref="OI148">IF($ND148=0,"",(IFERROR( (IFERROR($ND148/FRACAS!$AY$1*60,0) - SUMPRODUCT( (FRACAS!$K$5:$K$8972=OI$2) * IFERROR(FRACAS!$AN$5:$AN$8972,0) ) ) / IFERROR($ND148/FRACAS!$AY$1*60,0), 1 )))</f>
        <v/>
      </c>
      <c r="OJ148" s="193" t="str" cm="1">
        <f t="array" ref="OJ148">IF($ND148=0,"",(IFERROR( (IFERROR($ND148/FRACAS!$AY$1*60,0) - SUMPRODUCT( (FRACAS!$K$5:$K$8972=OJ$2) * IFERROR(FRACAS!$AN$5:$AN$8972,0) ) ) / IFERROR($ND148/FRACAS!$AY$1*60,0), 1 )))</f>
        <v/>
      </c>
      <c r="OK148" s="193" t="str" cm="1">
        <f t="array" ref="OK148">IF($ND148=0,"",(IFERROR( (IFERROR($ND148/FRACAS!$AY$1*60,0) - SUMPRODUCT( (FRACAS!$K$5:$K$8972=OK$2) * IFERROR(FRACAS!$AN$5:$AN$8972,0) ) ) / IFERROR($ND148/FRACAS!$AY$1*60,0), 1 )))</f>
        <v/>
      </c>
      <c r="OL148" s="193" t="str" cm="1">
        <f t="array" ref="OL148">IF($ND148=0,"",(IFERROR( (IFERROR($ND148/FRACAS!$AY$1*60,0) - SUMPRODUCT( (FRACAS!$K$5:$K$8972=OL$2) * IFERROR(FRACAS!$AN$5:$AN$8972,0) ) ) / IFERROR($ND148/FRACAS!$AY$1*60,0), 1 )))</f>
        <v/>
      </c>
      <c r="OM148" s="193" t="str" cm="1">
        <f t="array" ref="OM148">IF($ND148=0,"",(IFERROR( (IFERROR($ND148/FRACAS!$AY$1*60,0) - SUMPRODUCT( (FRACAS!$K$5:$K$8972=OM$2) * IFERROR(FRACAS!$AN$5:$AN$8972,0) ) ) / IFERROR($ND148/FRACAS!$AY$1*60,0), 1 )))</f>
        <v/>
      </c>
      <c r="ON148" s="193" t="str" cm="1">
        <f t="array" ref="ON148">IF($ND148=0,"",(IFERROR( (IFERROR($ND148/FRACAS!$AY$1*60,0) - SUMPRODUCT( (FRACAS!$K$5:$K$8972=ON$2) * IFERROR(FRACAS!$AN$5:$AN$8972,0) ) ) / IFERROR($ND148/FRACAS!$AY$1*60,0), 1 )))</f>
        <v/>
      </c>
      <c r="OO148" s="193" t="str" cm="1">
        <f t="array" ref="OO148">IF($ND148=0,"",(IFERROR( (IFERROR($ND148/FRACAS!$AY$1*60,0) - SUMPRODUCT( (FRACAS!$K$5:$K$8972=OO$2) * IFERROR(FRACAS!$AN$5:$AN$8972,0) ) ) / IFERROR($ND148/FRACAS!$AY$1*60,0), 1 )))</f>
        <v/>
      </c>
      <c r="OP148" s="193" t="str" cm="1">
        <f t="array" ref="OP148">IF($ND148=0,"",(IFERROR( (IFERROR($ND148/FRACAS!$AY$1*60,0) - SUMPRODUCT( (FRACAS!$K$5:$K$8972=OP$2) * IFERROR(FRACAS!$AN$5:$AN$8972,0) ) ) / IFERROR($ND148/FRACAS!$AY$1*60,0), 1 )))</f>
        <v/>
      </c>
      <c r="OQ148" s="193" t="str" cm="1">
        <f t="array" ref="OQ148">IF($ND148=0,"",(IFERROR( (IFERROR($ND148/FRACAS!$AY$1*60,0) - SUMPRODUCT( (FRACAS!$K$5:$K$8972=OQ$2) * IFERROR(FRACAS!$AN$5:$AN$8972,0) ) ) / IFERROR($ND148/FRACAS!$AY$1*60,0), 1 )))</f>
        <v/>
      </c>
      <c r="OR148" s="193" t="str" cm="1">
        <f t="array" ref="OR148">IF($ND148=0,"",(IFERROR( (IFERROR($ND148/FRACAS!$AY$1*60,0) - SUMPRODUCT( (FRACAS!$K$5:$K$8972=OR$2) * IFERROR(FRACAS!$AN$5:$AN$8972,0) ) ) / IFERROR($ND148/FRACAS!$AY$1*60,0), 1 )))</f>
        <v/>
      </c>
      <c r="OS148" s="193" t="str" cm="1">
        <f t="array" ref="OS148">IF($ND148=0,"",(IFERROR( (IFERROR($ND148/FRACAS!$AY$1*60,0) - SUMPRODUCT( (FRACAS!$K$5:$K$8972=OS$2) * IFERROR(FRACAS!$AN$5:$AN$8972,0) ) ) / IFERROR($ND148/FRACAS!$AY$1*60,0), 1 )))</f>
        <v/>
      </c>
      <c r="OT148" s="243" t="str" cm="1">
        <f t="array" ref="OT148">IF($ND148=0,"",(IFERROR( (IFERROR($ND148/FRACAS!$AY$1*60,0) - SUMPRODUCT( (FRACAS!$K$5:$K$8972=OT$2) * IFERROR(FRACAS!$AN$5:$AN$8972,0) ) ) / IFERROR($ND148/FRACAS!$AY$1*60,0), 1 )))</f>
        <v/>
      </c>
    </row>
    <row r="149" spans="2:410" x14ac:dyDescent="0.2">
      <c r="B149" s="233"/>
      <c r="C149" s="259">
        <f>IF('[1]17.11.2025 IASI18 Mileage'!C149="","",'[1]17.11.2025 IASI18 Mileage'!C149)</f>
        <v>46979</v>
      </c>
      <c r="D149" s="201" t="str">
        <f>IF('[1]17.11.2025 IASI18 Mileage'!D149="","",'[1]17.11.2025 IASI18 Mileage'!D149)</f>
        <v/>
      </c>
      <c r="E149" s="201" t="str">
        <f>IF('[1]17.11.2025 IASI18 Mileage'!E149="","",'[1]17.11.2025 IASI18 Mileage'!E149)</f>
        <v/>
      </c>
      <c r="F149" s="201" t="str">
        <f>IF('[1]17.11.2025 IASI18 Mileage'!F149="","",'[1]17.11.2025 IASI18 Mileage'!F149)</f>
        <v/>
      </c>
      <c r="G149" s="201" t="str">
        <f>IF('[1]17.11.2025 IASI18 Mileage'!G149="","",'[1]17.11.2025 IASI18 Mileage'!G149)</f>
        <v/>
      </c>
      <c r="H149" s="201" t="str">
        <f>IF('[1]17.11.2025 IASI18 Mileage'!H149="","",'[1]17.11.2025 IASI18 Mileage'!H149)</f>
        <v/>
      </c>
      <c r="I149" s="201" t="str">
        <f>IF('[1]17.11.2025 IASI18 Mileage'!I149="","",'[1]17.11.2025 IASI18 Mileage'!I149)</f>
        <v/>
      </c>
      <c r="J149" s="201" t="str">
        <f>IF('[1]17.11.2025 IASI18 Mileage'!J149="","",'[1]17.11.2025 IASI18 Mileage'!J149)</f>
        <v/>
      </c>
      <c r="K149" s="201" t="str">
        <f>IF('[1]17.11.2025 IASI18 Mileage'!K149="","",'[1]17.11.2025 IASI18 Mileage'!K149)</f>
        <v/>
      </c>
      <c r="L149" s="201" t="str">
        <f>IF('[1]17.11.2025 IASI18 Mileage'!L149="","",'[1]17.11.2025 IASI18 Mileage'!L149)</f>
        <v/>
      </c>
      <c r="M149" s="201" t="str">
        <f>IF('[1]17.11.2025 IASI18 Mileage'!M149="","",'[1]17.11.2025 IASI18 Mileage'!M149)</f>
        <v/>
      </c>
      <c r="N149" s="201" t="str">
        <f>IF('[1]17.11.2025 IASI18 Mileage'!N149="","",'[1]17.11.2025 IASI18 Mileage'!N149)</f>
        <v/>
      </c>
      <c r="O149" s="201" t="str">
        <f>IF('[1]17.11.2025 IASI18 Mileage'!O149="","",'[1]17.11.2025 IASI18 Mileage'!O149)</f>
        <v/>
      </c>
      <c r="P149" s="201" t="str">
        <f>IF('[1]17.11.2025 IASI18 Mileage'!P149="","",'[1]17.11.2025 IASI18 Mileage'!P149)</f>
        <v/>
      </c>
      <c r="Q149" s="201" t="str">
        <f>IF('[1]17.11.2025 IASI18 Mileage'!Q149="","",'[1]17.11.2025 IASI18 Mileage'!Q149)</f>
        <v/>
      </c>
      <c r="R149" s="201" t="str">
        <f>IF('[1]17.11.2025 IASI18 Mileage'!R149="","",'[1]17.11.2025 IASI18 Mileage'!R149)</f>
        <v/>
      </c>
      <c r="S149" s="201" t="str">
        <f>IF('[1]17.11.2025 IASI18 Mileage'!S149="","",'[1]17.11.2025 IASI18 Mileage'!S149)</f>
        <v/>
      </c>
      <c r="T149" s="201" t="str">
        <f>IF('[1]17.11.2025 IASI18 Mileage'!T149="","",'[1]17.11.2025 IASI18 Mileage'!T149)</f>
        <v/>
      </c>
      <c r="U149" s="201" t="str">
        <f>IF('[1]17.11.2025 IASI18 Mileage'!U149="","",'[1]17.11.2025 IASI18 Mileage'!U149)</f>
        <v/>
      </c>
      <c r="V149" s="201"/>
      <c r="W149" s="201"/>
      <c r="X149" s="201"/>
      <c r="Y149" s="201"/>
      <c r="Z149" s="201"/>
      <c r="AA149" s="201"/>
      <c r="AB149" s="201"/>
      <c r="AC149" s="201"/>
      <c r="AD149" s="201"/>
      <c r="AE149" s="201"/>
      <c r="AF149" s="201"/>
      <c r="AG149" s="201"/>
      <c r="AH149" s="201"/>
      <c r="AI149" s="201"/>
      <c r="AJ149" s="201"/>
      <c r="AK149" s="201"/>
      <c r="AL149" s="201"/>
      <c r="AM149" s="201"/>
      <c r="AN149" s="201"/>
      <c r="AO149" s="201"/>
      <c r="AP149" s="201"/>
      <c r="AQ149" s="201"/>
      <c r="AR149" s="201"/>
      <c r="AS149" s="201"/>
      <c r="AT149" s="201"/>
      <c r="AU149" s="201"/>
      <c r="AV149" s="201"/>
      <c r="AW149" s="201"/>
      <c r="AX149" s="201"/>
      <c r="AY149" s="201"/>
      <c r="AZ149" s="201"/>
      <c r="BA149" s="202"/>
      <c r="BB149" s="184"/>
      <c r="BC149" s="184"/>
      <c r="BD149" s="234"/>
      <c r="BE149" s="234"/>
      <c r="BF149" s="234"/>
      <c r="BG149" s="234"/>
      <c r="BH149" s="234"/>
      <c r="BI149" s="234"/>
      <c r="BJ149" s="234"/>
      <c r="BK149" s="234"/>
      <c r="BL149" s="234"/>
      <c r="BM149" s="234"/>
      <c r="BN149" s="234"/>
      <c r="BO149" s="234"/>
      <c r="BP149" s="234"/>
      <c r="BQ149" s="234"/>
      <c r="BR149" s="234"/>
      <c r="BS149" s="234"/>
      <c r="BT149" s="234"/>
      <c r="BU149" s="234"/>
      <c r="BV149" s="234"/>
      <c r="BW149" s="234"/>
      <c r="BX149" s="234"/>
      <c r="BY149" s="234"/>
      <c r="BZ149" s="234"/>
      <c r="CA149" s="234"/>
      <c r="CB149" s="234"/>
      <c r="CC149" s="234"/>
      <c r="CD149" s="234"/>
      <c r="CE149" s="234"/>
      <c r="CF149" s="234"/>
      <c r="CG149" s="234"/>
      <c r="CH149" s="234"/>
      <c r="CI149" s="234"/>
      <c r="CJ149" s="234"/>
      <c r="CK149" s="234"/>
      <c r="CL149" s="234"/>
      <c r="CM149" s="234"/>
      <c r="CN149" s="234"/>
      <c r="CO149" s="234"/>
      <c r="CP149" s="234"/>
      <c r="CQ149" s="234"/>
      <c r="CR149" s="234"/>
      <c r="CS149" s="234"/>
      <c r="CT149" s="234"/>
      <c r="CU149" s="234"/>
      <c r="CV149" s="234"/>
      <c r="CW149" s="234"/>
      <c r="CX149" s="234"/>
      <c r="CY149" s="234"/>
      <c r="CZ149" s="234"/>
      <c r="DA149" s="234"/>
      <c r="DB149" s="234"/>
      <c r="DC149" s="184">
        <f t="shared" si="14"/>
        <v>0</v>
      </c>
      <c r="DD149" s="235" t="str">
        <f t="shared" si="15"/>
        <v/>
      </c>
      <c r="DE149" s="186">
        <f>IF(D149&gt; 0,(COUNTIFS(FRACAS!$B$5:$B$8972, D$4, FRACAS!$D$5:$D$8972, "&lt;="&amp;D149)), "" )</f>
        <v>0</v>
      </c>
      <c r="DF149" s="186">
        <f>IF(E149&gt; 0,(COUNTIFS(FRACAS!$B$5:$B$8972, E$4, FRACAS!$D$5:$D$8972, "&lt;="&amp;E149)), "" )</f>
        <v>0</v>
      </c>
      <c r="DG149" s="186">
        <f>IF(F149&gt; 0,(COUNTIFS(FRACAS!$B$5:$B$8972, F$4, FRACAS!$D$5:$D$8972, "&lt;="&amp;F149)), "" )</f>
        <v>0</v>
      </c>
      <c r="DH149" s="186">
        <f>IF(G149&gt; 0,(COUNTIFS(FRACAS!$B$5:$B$8972, G$4, FRACAS!$D$5:$D$8972, "&lt;="&amp;G149)), "" )</f>
        <v>0</v>
      </c>
      <c r="DI149" s="186">
        <f>IF(H149&gt; 0,(COUNTIFS(FRACAS!$B$5:$B$8972, H$4, FRACAS!$D$5:$D$8972, "&lt;="&amp;H149)), "" )</f>
        <v>0</v>
      </c>
      <c r="DJ149" s="186">
        <f>IF(I149&gt; 0,(COUNTIFS(FRACAS!$B$5:$B$8972, I$4, FRACAS!$D$5:$D$8972, "&lt;="&amp;I149)), "" )</f>
        <v>0</v>
      </c>
      <c r="DK149" s="186">
        <f>IF(J149&gt; 0,(COUNTIFS(FRACAS!$B$5:$B$8972, J$4, FRACAS!$D$5:$D$8972, "&lt;="&amp;J149)), "" )</f>
        <v>0</v>
      </c>
      <c r="DL149" s="186">
        <f>IF(K149&gt; 0,(COUNTIFS(FRACAS!$B$5:$B$8972, K$4, FRACAS!$D$5:$D$8972, "&lt;="&amp;K149)), "" )</f>
        <v>0</v>
      </c>
      <c r="DM149" s="186">
        <f>IF(L149&gt; 0,(COUNTIFS(FRACAS!$B$5:$B$8972, L$4, FRACAS!$D$5:$D$8972, "&lt;="&amp;L149)), "" )</f>
        <v>0</v>
      </c>
      <c r="DN149" s="186">
        <f>IF(M149&gt; 0,(COUNTIFS(FRACAS!$B$5:$B$8972, M$4, FRACAS!$D$5:$D$8972, "&lt;="&amp;M149)), "" )</f>
        <v>0</v>
      </c>
      <c r="DO149" s="186">
        <f>IF(N149&gt; 0,(COUNTIFS(FRACAS!$B$5:$B$8972, N$4, FRACAS!$D$5:$D$8972, "&lt;="&amp;N149)), "" )</f>
        <v>0</v>
      </c>
      <c r="DP149" s="186">
        <f>IF(O149&gt; 0,(COUNTIFS(FRACAS!$B$5:$B$8972, O$4, FRACAS!$D$5:$D$8972, "&lt;="&amp;O149)), "" )</f>
        <v>0</v>
      </c>
      <c r="DQ149" s="186">
        <f>IF(P149&gt; 0,(COUNTIFS(FRACAS!$B$5:$B$8972, P$4, FRACAS!$D$5:$D$8972, "&lt;="&amp;P149)), "" )</f>
        <v>0</v>
      </c>
      <c r="DR149" s="186">
        <f>IF(Q149&gt; 0,(COUNTIFS(FRACAS!$B$5:$B$8972, Q$4, FRACAS!$D$5:$D$8972, "&lt;="&amp;Q149)), "" )</f>
        <v>0</v>
      </c>
      <c r="DS149" s="186">
        <f>IF(R149&gt; 0,(COUNTIFS(FRACAS!$B$5:$B$8972, R$4, FRACAS!$D$5:$D$8972, "&lt;="&amp;R149)), "" )</f>
        <v>0</v>
      </c>
      <c r="DT149" s="186">
        <f>IF(S149&gt; 0,(COUNTIFS(FRACAS!$B$5:$B$8972, S$4, FRACAS!$D$5:$D$8972, "&lt;="&amp;S149)), "" )</f>
        <v>0</v>
      </c>
      <c r="DU149" s="186">
        <f>IF(T149&gt; 0,(COUNTIFS(FRACAS!$B$5:$B$8972, T$4, FRACAS!$D$5:$D$8972, "&lt;="&amp;T149)), "" )</f>
        <v>0</v>
      </c>
      <c r="DV149" s="186">
        <f>IF(U149&gt; 0,(COUNTIFS(FRACAS!$B$5:$B$8972, U$4, FRACAS!$D$5:$D$8972, "&lt;="&amp;U149)), "" )</f>
        <v>0</v>
      </c>
      <c r="DW149" s="186" t="str">
        <f>IF(V149&gt; 0,(COUNTIFS(FRACAS!$B$5:$B$8972, V$4, FRACAS!$D$5:$D$8972, "&lt;="&amp;V149)), "" )</f>
        <v/>
      </c>
      <c r="DX149" s="186" t="str">
        <f>IF(W149&gt; 0,(COUNTIFS(FRACAS!$B$5:$B$8972, W$4, FRACAS!$D$5:$D$8972, "&lt;="&amp;W149)), "" )</f>
        <v/>
      </c>
      <c r="DY149" s="186" t="str">
        <f>IF(X149&gt; 0,(COUNTIFS(FRACAS!$B$5:$B$8972, X$4, FRACAS!$D$5:$D$8972, "&lt;="&amp;X149)), "" )</f>
        <v/>
      </c>
      <c r="DZ149" s="186" t="str">
        <f>IF(Y149&gt; 0,(COUNTIFS(FRACAS!$B$5:$B$8972, Y$4, FRACAS!$D$5:$D$8972, "&lt;="&amp;Y149)), "" )</f>
        <v/>
      </c>
      <c r="EA149" s="186" t="str">
        <f>IF(Z149&gt; 0,(COUNTIFS(FRACAS!$B$5:$B$8972, Z$4, FRACAS!$D$5:$D$8972, "&lt;="&amp;Z149)), "" )</f>
        <v/>
      </c>
      <c r="EB149" s="186" t="str">
        <f>IF(AA149&gt; 0,(COUNTIFS(FRACAS!$B$5:$B$8972, AA$4, FRACAS!$D$5:$D$8972, "&lt;="&amp;AA149)), "" )</f>
        <v/>
      </c>
      <c r="EC149" s="186" t="str">
        <f>IF(AB149&gt; 0,(COUNTIFS(FRACAS!$B$5:$B$8972, AB$4, FRACAS!$D$5:$D$8972, "&lt;="&amp;AB149)), "" )</f>
        <v/>
      </c>
      <c r="ED149" s="186" t="str">
        <f>IF(AC149&gt; 0,(COUNTIFS(FRACAS!$B$5:$B$8972, AC$4, FRACAS!$D$5:$D$8972, "&lt;="&amp;AC149)), "" )</f>
        <v/>
      </c>
      <c r="EE149" s="186" t="str">
        <f>IF(AD149&gt; 0,(COUNTIFS(FRACAS!$B$5:$B$8972, AD$4, FRACAS!$D$5:$D$8972, "&lt;="&amp;AD149)), "" )</f>
        <v/>
      </c>
      <c r="EF149" s="186" t="str">
        <f>IF(AE149&gt; 0,(COUNTIFS(FRACAS!$B$5:$B$8972, AE$4, FRACAS!$D$5:$D$8972, "&lt;="&amp;AE149)), "" )</f>
        <v/>
      </c>
      <c r="EG149" s="186" t="str">
        <f>IF(AF149&gt; 0,(COUNTIFS(FRACAS!$B$5:$B$8972, AF$4, FRACAS!$D$5:$D$8972, "&lt;="&amp;AF149)), "" )</f>
        <v/>
      </c>
      <c r="EH149" s="186" t="str">
        <f>IF(AG149&gt; 0,(COUNTIFS(FRACAS!$B$5:$B$8972, AG$4, FRACAS!$D$5:$D$8972, "&lt;="&amp;AG149)), "" )</f>
        <v/>
      </c>
      <c r="EI149" s="186" t="str">
        <f>IF(AH149&gt; 0,(COUNTIFS(FRACAS!$B$5:$B$8972, AH$4, FRACAS!$D$5:$D$8972, "&lt;="&amp;AH149)), "" )</f>
        <v/>
      </c>
      <c r="EJ149" s="186" t="str">
        <f>IF(AI149&gt; 0,(COUNTIFS(FRACAS!$B$5:$B$8972, AI$4, FRACAS!$D$5:$D$8972, "&lt;="&amp;AI149)), "" )</f>
        <v/>
      </c>
      <c r="EK149" s="186" t="str">
        <f>IF(AJ149&gt; 0,(COUNTIFS(FRACAS!$B$5:$B$8972, AJ$4, FRACAS!$D$5:$D$8972, "&lt;="&amp;AJ149)), "" )</f>
        <v/>
      </c>
      <c r="EL149" s="186" t="str">
        <f>IF(AK149&gt; 0,(COUNTIFS(FRACAS!$B$5:$B$8972, AK$4, FRACAS!$D$5:$D$8972, "&lt;="&amp;AK149)), "" )</f>
        <v/>
      </c>
      <c r="EM149" s="186" t="str">
        <f>IF(AL149&gt; 0,(COUNTIFS(FRACAS!$B$5:$B$8972, AL$4, FRACAS!$D$5:$D$8972, "&lt;="&amp;AL149)), "" )</f>
        <v/>
      </c>
      <c r="EN149" s="186" t="str">
        <f>IF(AM149&gt; 0,(COUNTIFS(FRACAS!$B$5:$B$8972, AM$4, FRACAS!$D$5:$D$8972, "&lt;="&amp;AM149)), "" )</f>
        <v/>
      </c>
      <c r="EO149" s="186" t="str">
        <f>IF(AN149&gt; 0,(COUNTIFS(FRACAS!$B$5:$B$8972, AN$4, FRACAS!$D$5:$D$8972, "&lt;="&amp;AN149)), "" )</f>
        <v/>
      </c>
      <c r="EP149" s="186" t="str">
        <f>IF(AO149&gt; 0,(COUNTIFS(FRACAS!$B$5:$B$8972, AO$4, FRACAS!$D$5:$D$8972, "&lt;="&amp;AO149)), "" )</f>
        <v/>
      </c>
      <c r="EQ149" s="186" t="str">
        <f>IF(AP149&gt; 0,(COUNTIFS(FRACAS!$B$5:$B$8972, AP$4, FRACAS!$D$5:$D$8972, "&lt;="&amp;AP149)), "" )</f>
        <v/>
      </c>
      <c r="ER149" s="186" t="str">
        <f>IF(AQ149&gt; 0,(COUNTIFS(FRACAS!$B$5:$B$8972, AQ$4, FRACAS!$D$5:$D$8972, "&lt;="&amp;AQ149)), "" )</f>
        <v/>
      </c>
      <c r="ES149" s="244"/>
      <c r="ET149" s="186"/>
      <c r="EU149" s="186"/>
      <c r="EV149" s="186"/>
      <c r="EW149" s="186"/>
      <c r="EX149" s="186"/>
      <c r="EY149" s="186"/>
      <c r="EZ149" s="186"/>
      <c r="FA149" s="186"/>
      <c r="FB149" s="203"/>
      <c r="FC149" s="204"/>
      <c r="FD149" s="204"/>
      <c r="FE149" s="190"/>
      <c r="FF149" s="190"/>
      <c r="FG149" s="190"/>
      <c r="FH149" s="190"/>
      <c r="FI149" s="190"/>
      <c r="FJ149" s="190"/>
      <c r="FK149" s="190"/>
      <c r="FL149" s="190"/>
      <c r="FM149" s="190"/>
      <c r="FN149" s="190"/>
      <c r="FO149" s="190"/>
      <c r="FP149" s="190"/>
      <c r="FQ149" s="190"/>
      <c r="FR149" s="190"/>
      <c r="FS149" s="190"/>
      <c r="FT149" s="190"/>
      <c r="FU149" s="190"/>
      <c r="FV149" s="190"/>
      <c r="FW149" s="190"/>
      <c r="FX149" s="190"/>
      <c r="FY149" s="190"/>
      <c r="FZ149" s="190"/>
      <c r="GA149" s="190"/>
      <c r="GB149" s="190"/>
      <c r="GC149" s="190"/>
      <c r="GD149" s="190"/>
      <c r="GE149" s="190"/>
      <c r="GF149" s="190"/>
      <c r="GG149" s="190"/>
      <c r="GH149" s="190"/>
      <c r="GI149" s="190"/>
      <c r="GJ149" s="190"/>
      <c r="GK149" s="190"/>
      <c r="GL149" s="190"/>
      <c r="GM149" s="190"/>
      <c r="GN149" s="190"/>
      <c r="GO149" s="190"/>
      <c r="GP149" s="190"/>
      <c r="GQ149" s="190"/>
      <c r="GR149" s="190"/>
      <c r="GS149" s="190"/>
      <c r="GT149" s="190"/>
      <c r="GU149" s="190"/>
      <c r="GV149" s="190"/>
      <c r="GW149" s="190"/>
      <c r="GX149" s="190"/>
      <c r="GY149" s="190"/>
      <c r="GZ149" s="190"/>
      <c r="HA149" s="190"/>
      <c r="HB149" s="190"/>
      <c r="HD149" s="190"/>
      <c r="HE149" s="190"/>
      <c r="HF149" s="190"/>
      <c r="HG149" s="190"/>
      <c r="HH149" s="190"/>
      <c r="HI149" s="190"/>
      <c r="HJ149" s="190"/>
      <c r="HK149" s="190"/>
      <c r="HL149" s="190"/>
      <c r="HM149" s="190"/>
      <c r="HN149" s="190"/>
      <c r="HO149" s="190"/>
      <c r="HP149" s="190"/>
      <c r="HQ149" s="190"/>
      <c r="HR149" s="190"/>
      <c r="HS149" s="190"/>
      <c r="HT149" s="190"/>
      <c r="HU149" s="190"/>
      <c r="HV149" s="190"/>
      <c r="HW149" s="190"/>
      <c r="HX149" s="190"/>
      <c r="HY149" s="190"/>
      <c r="HZ149" s="190"/>
      <c r="IA149" s="190"/>
      <c r="IB149" s="190"/>
      <c r="IC149" s="190"/>
      <c r="ID149" s="190"/>
      <c r="IE149" s="190"/>
      <c r="IF149" s="190"/>
      <c r="IG149" s="190"/>
      <c r="IH149" s="190"/>
      <c r="II149" s="190"/>
      <c r="IJ149" s="190"/>
      <c r="IK149" s="190"/>
      <c r="IL149" s="190"/>
      <c r="IM149" s="190"/>
      <c r="IN149" s="190"/>
      <c r="IO149" s="190"/>
      <c r="IP149" s="190"/>
      <c r="IQ149" s="190"/>
      <c r="IR149" s="190"/>
      <c r="IS149" s="190"/>
      <c r="IT149" s="190"/>
      <c r="IU149" s="190"/>
      <c r="IV149" s="190"/>
      <c r="IW149" s="190"/>
      <c r="IX149" s="190"/>
      <c r="IY149" s="190"/>
      <c r="IZ149" s="190"/>
      <c r="JA149" s="190"/>
      <c r="JB149" s="190"/>
      <c r="JC149" s="190"/>
      <c r="JD149" s="238"/>
      <c r="JE149" s="238"/>
      <c r="JF149" s="238"/>
      <c r="JG149" s="238"/>
      <c r="JH149" s="238"/>
      <c r="JI149" s="238"/>
      <c r="JJ149" s="238"/>
      <c r="JK149" s="238"/>
      <c r="JL149" s="238"/>
      <c r="JM149" s="238"/>
      <c r="JN149" s="239"/>
      <c r="JO149" s="193"/>
      <c r="JP149" s="193"/>
      <c r="JQ149" s="193"/>
      <c r="JR149" s="193"/>
      <c r="JS149" s="193"/>
      <c r="JT149" s="193"/>
      <c r="JU149" s="193"/>
      <c r="JV149" s="193"/>
      <c r="JW149" s="193"/>
      <c r="JX149" s="193"/>
      <c r="JY149" s="193"/>
      <c r="JZ149" s="193"/>
      <c r="KA149" s="193"/>
      <c r="KB149" s="193"/>
      <c r="KC149" s="193"/>
      <c r="KD149" s="193"/>
      <c r="KE149" s="193"/>
      <c r="KF149" s="193"/>
      <c r="KG149" s="193"/>
      <c r="KH149" s="193"/>
      <c r="KI149" s="193"/>
      <c r="KJ149" s="193"/>
      <c r="KK149" s="193"/>
      <c r="KL149" s="193"/>
      <c r="KM149" s="193"/>
      <c r="KN149" s="193"/>
      <c r="KO149" s="193"/>
      <c r="KP149" s="193"/>
      <c r="KQ149" s="193"/>
      <c r="KR149" s="193"/>
      <c r="KS149" s="193"/>
      <c r="KT149" s="193"/>
      <c r="KU149" s="193"/>
      <c r="KV149" s="193"/>
      <c r="KW149" s="193"/>
      <c r="KX149" s="193"/>
      <c r="KY149" s="193"/>
      <c r="KZ149" s="193"/>
      <c r="LA149" s="193"/>
      <c r="LB149" s="192"/>
      <c r="LC149" s="235" t="str">
        <f t="shared" si="13"/>
        <v/>
      </c>
      <c r="LD149" s="240" t="str" cm="1">
        <f t="array" ref="LD149">IFERROR((((D149/FRACAS!$AY$1)*60
)-(SUMPRODUCT((FRACAS!$B$5:$B$8970=D$4)*(FRACAS!$D$5:$D$8970&lt;=D149)*(IFERROR(FRACAS!$AM$5:$AM$8970,0)))
))/((D149/FRACAS!$AY$1)*60),"")</f>
        <v/>
      </c>
      <c r="LE149" s="240" t="str" cm="1">
        <f t="array" ref="LE149">IFERROR((((E149/FRACAS!$AY$1)*60
)-(SUMPRODUCT((FRACAS!$B$5:$B$8970=E$4)*(FRACAS!$D$5:$D$8970&lt;=E149)*(IFERROR(FRACAS!$AM$5:$AM$8970,0)))
))/((E149/FRACAS!$AY$1)*60),"")</f>
        <v/>
      </c>
      <c r="LF149" s="240" t="str" cm="1">
        <f t="array" ref="LF149">IFERROR((((F149/FRACAS!$AY$1)*60
)-(SUMPRODUCT((FRACAS!$B$5:$B$8970=F$4)*(FRACAS!$D$5:$D$8970&lt;=F149)*(IFERROR(FRACAS!$AM$5:$AM$8970,0)))
))/((F149/FRACAS!$AY$1)*60),"")</f>
        <v/>
      </c>
      <c r="LG149" s="240" t="str" cm="1">
        <f t="array" ref="LG149">IFERROR((((G149/FRACAS!$AY$1)*60
)-(SUMPRODUCT((FRACAS!$B$5:$B$8970=G$4)*(FRACAS!$D$5:$D$8970&lt;=G149)*(IFERROR(FRACAS!$AM$5:$AM$8970,0)))
))/((G149/FRACAS!$AY$1)*60),"")</f>
        <v/>
      </c>
      <c r="LH149" s="240" t="str" cm="1">
        <f t="array" ref="LH149">IFERROR((((H149/FRACAS!$AY$1)*60
)-(SUMPRODUCT((FRACAS!$B$5:$B$8970=H$4)*(FRACAS!$D$5:$D$8970&lt;=H149)*(IFERROR(FRACAS!$AM$5:$AM$8970,0)))
))/((H149/FRACAS!$AY$1)*60),"")</f>
        <v/>
      </c>
      <c r="LI149" s="240" t="str" cm="1">
        <f t="array" ref="LI149">IFERROR((((I149/FRACAS!$AY$1)*60
)-(SUMPRODUCT((FRACAS!$B$5:$B$8970=I$4)*(FRACAS!$D$5:$D$8970&lt;=I149)*(IFERROR(FRACAS!$AM$5:$AM$8970,0)))
))/((I149/FRACAS!$AY$1)*60),"")</f>
        <v/>
      </c>
      <c r="LJ149" s="240" t="str" cm="1">
        <f t="array" ref="LJ149">IFERROR((((J149/FRACAS!$AY$1)*60
)-(SUMPRODUCT((FRACAS!$B$5:$B$8970=J$4)*(FRACAS!$D$5:$D$8970&lt;=J149)*(IFERROR(FRACAS!$AM$5:$AM$8970,0)))
))/((J149/FRACAS!$AY$1)*60),"")</f>
        <v/>
      </c>
      <c r="LK149" s="240" t="str" cm="1">
        <f t="array" ref="LK149">IFERROR((((K149/FRACAS!$AY$1)*60
)-(SUMPRODUCT((FRACAS!$B$5:$B$8970=K$4)*(FRACAS!$D$5:$D$8970&lt;=K149)*(IFERROR(FRACAS!$AM$5:$AM$8970,0)))
))/((K149/FRACAS!$AY$1)*60),"")</f>
        <v/>
      </c>
      <c r="LL149" s="240" t="str" cm="1">
        <f t="array" ref="LL149">IFERROR((((L149/FRACAS!$AY$1)*60
)-(SUMPRODUCT((FRACAS!$B$5:$B$8970=L$4)*(FRACAS!$D$5:$D$8970&lt;=L149)*(IFERROR(FRACAS!$AM$5:$AM$8970,0)))
))/((L149/FRACAS!$AY$1)*60),"")</f>
        <v/>
      </c>
      <c r="LM149" s="240" t="str" cm="1">
        <f t="array" ref="LM149">IFERROR((((M149/FRACAS!$AY$1)*60
)-(SUMPRODUCT((FRACAS!$B$5:$B$8970=M$4)*(FRACAS!$D$5:$D$8970&lt;=M149)*(IFERROR(FRACAS!$AM$5:$AM$8970,0)))
))/((M149/FRACAS!$AY$1)*60),"")</f>
        <v/>
      </c>
      <c r="LN149" s="240" t="str" cm="1">
        <f t="array" ref="LN149">IFERROR((((N149/FRACAS!$AY$1)*60
)-(SUMPRODUCT((FRACAS!$B$5:$B$8970=N$4)*(FRACAS!$D$5:$D$8970&lt;=N149)*(IFERROR(FRACAS!$AM$5:$AM$8970,0)))
))/((N149/FRACAS!$AY$1)*60),"")</f>
        <v/>
      </c>
      <c r="LO149" s="240" t="str" cm="1">
        <f t="array" ref="LO149">IFERROR((((O149/FRACAS!$AY$1)*60
)-(SUMPRODUCT((FRACAS!$B$5:$B$8970=O$4)*(FRACAS!$D$5:$D$8970&lt;=O149)*(IFERROR(FRACAS!$AM$5:$AM$8970,0)))
))/((O149/FRACAS!$AY$1)*60),"")</f>
        <v/>
      </c>
      <c r="LP149" s="240" t="str" cm="1">
        <f t="array" ref="LP149">IFERROR((((P149/FRACAS!$AY$1)*60
)-(SUMPRODUCT((FRACAS!$B$5:$B$8970=P$4)*(FRACAS!$D$5:$D$8970&lt;=P149)*(IFERROR(FRACAS!$AM$5:$AM$8970,0)))
))/((P149/FRACAS!$AY$1)*60),"")</f>
        <v/>
      </c>
      <c r="LQ149" s="240" t="str" cm="1">
        <f t="array" ref="LQ149">IFERROR((((Q149/FRACAS!$AY$1)*60
)-(SUMPRODUCT((FRACAS!$B$5:$B$8970=Q$4)*(FRACAS!$D$5:$D$8970&lt;=Q149)*(IFERROR(FRACAS!$AM$5:$AM$8970,0)))
))/((Q149/FRACAS!$AY$1)*60),"")</f>
        <v/>
      </c>
      <c r="LR149" s="240" t="str" cm="1">
        <f t="array" ref="LR149">IFERROR((((R149/FRACAS!$AY$1)*60
)-(SUMPRODUCT((FRACAS!$B$5:$B$8970=R$4)*(FRACAS!$D$5:$D$8970&lt;=R149)*(IFERROR(FRACAS!$AM$5:$AM$8970,0)))
))/((R149/FRACAS!$AY$1)*60),"")</f>
        <v/>
      </c>
      <c r="LS149" s="240" t="str" cm="1">
        <f t="array" ref="LS149">IFERROR((((S149/FRACAS!$AY$1)*60
)-(SUMPRODUCT((FRACAS!$B$5:$B$8970=S$4)*(FRACAS!$D$5:$D$8970&lt;=S149)*(IFERROR(FRACAS!$AM$5:$AM$8970,0)))
))/((S149/FRACAS!$AY$1)*60),"")</f>
        <v/>
      </c>
      <c r="LT149" s="240" t="str" cm="1">
        <f t="array" ref="LT149">IFERROR((((T149/FRACAS!$AY$1)*60
)-(SUMPRODUCT((FRACAS!$B$5:$B$8970=T$4)*(FRACAS!$D$5:$D$8970&lt;=T149)*(IFERROR(FRACAS!$AM$5:$AM$8970,0)))
))/((T149/FRACAS!$AY$1)*60),"")</f>
        <v/>
      </c>
      <c r="LU149" s="240" t="str" cm="1">
        <f t="array" ref="LU149">IFERROR((((U149/FRACAS!$AY$1)*60
)-(SUMPRODUCT((FRACAS!$B$5:$B$8970=U$4)*(FRACAS!$D$5:$D$8970&lt;=U149)*(IFERROR(FRACAS!$AM$5:$AM$8970,0)))
))/((U149/FRACAS!$AY$1)*60),"")</f>
        <v/>
      </c>
      <c r="LV149" s="240" t="str" cm="1">
        <f t="array" ref="LV149">IFERROR(
    (((V149/FRACAS!$AY$1)*60))
    /
    (((V149/FRACAS!$AY$1)*60) + SUMPRODUCT((FRACAS!$B$5:$B$8970=V$4)*(FRACAS!$D$5:$D$8970&lt;=V149)*(IFERROR(FRACAS!$AM$5:$AM$8970,0)))
    ),"")</f>
        <v/>
      </c>
      <c r="LW149" s="240" t="str" cm="1">
        <f t="array" ref="LW149">IFERROR(
    (((W149/FRACAS!$AY$1)*60))
    /
    (((W149/FRACAS!$AY$1)*60) + SUMPRODUCT((FRACAS!$B$5:$B$8970=W$4)*(FRACAS!$D$5:$D$8970&lt;=W149)*(IFERROR(FRACAS!$AM$5:$AM$8970,0)))
    ),"")</f>
        <v/>
      </c>
      <c r="LX149" s="240" t="str" cm="1">
        <f t="array" ref="LX149">IFERROR(
    (((X149/FRACAS!$AY$1)*60))
    /
    (((X149/FRACAS!$AY$1)*60) + SUMPRODUCT((FRACAS!$B$5:$B$8970=X$4)*(FRACAS!$D$5:$D$8970&lt;=X149)*(IFERROR(FRACAS!$AM$5:$AM$8970,0)))
    ),"")</f>
        <v/>
      </c>
      <c r="LY149" s="240" t="str" cm="1">
        <f t="array" ref="LY149">IFERROR(
    (((Y149/FRACAS!$AY$1)*60))
    /
    (((Y149/FRACAS!$AY$1)*60) + SUMPRODUCT((FRACAS!$B$5:$B$8970=Y$4)*(FRACAS!$D$5:$D$8970&lt;=Y149)*(IFERROR(FRACAS!$AM$5:$AM$8970,0)))
    ),"")</f>
        <v/>
      </c>
      <c r="LZ149" s="240" t="str" cm="1">
        <f t="array" ref="LZ149">IFERROR(
    (((Z149/FRACAS!$AY$1)*60))
    /
    (((Z149/FRACAS!$AY$1)*60) + SUMPRODUCT((FRACAS!$B$5:$B$8970=Z$4)*(FRACAS!$D$5:$D$8970&lt;=Z149)*(IFERROR(FRACAS!$AM$5:$AM$8970,0)))
    ),"")</f>
        <v/>
      </c>
      <c r="MA149" s="240" t="str" cm="1">
        <f t="array" ref="MA149">IFERROR(
    (((AA149/FRACAS!$AY$1)*60))
    /
    (((AA149/FRACAS!$AY$1)*60) + SUMPRODUCT((FRACAS!$B$5:$B$8970=AA$4)*(FRACAS!$D$5:$D$8970&lt;=AA149)*(IFERROR(FRACAS!$AM$5:$AM$8970,0)))
    ),"")</f>
        <v/>
      </c>
      <c r="MB149" s="240" t="str" cm="1">
        <f t="array" ref="MB149">IFERROR(
    (((AB149/FRACAS!$AY$1)*60))
    /
    (((AB149/FRACAS!$AY$1)*60) + SUMPRODUCT((FRACAS!$B$5:$B$8970=AB$4)*(FRACAS!$D$5:$D$8970&lt;=AB149)*(IFERROR(FRACAS!$AM$5:$AM$8970,0)))
    ),"")</f>
        <v/>
      </c>
      <c r="MC149" s="240" t="str" cm="1">
        <f t="array" ref="MC149">IFERROR(
    (((AC149/FRACAS!$AY$1)*60))
    /
    (((AC149/FRACAS!$AY$1)*60) + SUMPRODUCT((FRACAS!$B$5:$B$8970=AC$4)*(FRACAS!$D$5:$D$8970&lt;=AC149)*(IFERROR(FRACAS!$AM$5:$AM$8970,0)))
    ),"")</f>
        <v/>
      </c>
      <c r="MD149" s="240" t="str" cm="1">
        <f t="array" ref="MD149">IFERROR(
    (((AD149/FRACAS!$AY$1)*60))
    /
    (((AD149/FRACAS!$AY$1)*60) + SUMPRODUCT((FRACAS!$B$5:$B$8970=AD$4)*(FRACAS!$D$5:$D$8970&lt;=AD149)*(IFERROR(FRACAS!$AM$5:$AM$8970,0)))
    ),"")</f>
        <v/>
      </c>
      <c r="ME149" s="240" t="str" cm="1">
        <f t="array" ref="ME149">IFERROR(
    (((AE149/FRACAS!$AY$1)*60))
    /
    (((AE149/FRACAS!$AY$1)*60) + SUMPRODUCT((FRACAS!$B$5:$B$8970=AE$4)*(FRACAS!$D$5:$D$8970&lt;=AE149)*(IFERROR(FRACAS!$AM$5:$AM$8970,0)))
    ),"")</f>
        <v/>
      </c>
      <c r="MF149" s="240" t="str" cm="1">
        <f t="array" ref="MF149">IFERROR(
    (((AF149/FRACAS!$AY$1)*60))
    /
    (((AF149/FRACAS!$AY$1)*60) + SUMPRODUCT((FRACAS!$B$5:$B$8970=AF$4)*(FRACAS!$D$5:$D$8970&lt;=AF149)*(IFERROR(FRACAS!$AM$5:$AM$8970,0)))
    ),"")</f>
        <v/>
      </c>
      <c r="MG149" s="240" t="str" cm="1">
        <f t="array" ref="MG149">IFERROR(
    (((AG149/FRACAS!$AY$1)*60))
    /
    (((AG149/FRACAS!$AY$1)*60) + SUMPRODUCT((FRACAS!$B$5:$B$8970=AG$4)*(FRACAS!$D$5:$D$8970&lt;=AG149)*(IFERROR(FRACAS!$AM$5:$AM$8970,0)))
    ),"")</f>
        <v/>
      </c>
      <c r="MH149" s="240" t="str" cm="1">
        <f t="array" ref="MH149">IFERROR(
    (((AH149/FRACAS!$AY$1)*60))
    /
    (((AH149/FRACAS!$AY$1)*60) + SUMPRODUCT((FRACAS!$B$5:$B$8970=AH$4)*(FRACAS!$D$5:$D$8970&lt;=AH149)*(IFERROR(FRACAS!$AM$5:$AM$8970,0)))
    ),"")</f>
        <v/>
      </c>
      <c r="MI149" s="240" t="str" cm="1">
        <f t="array" ref="MI149">IFERROR(
    (((AI149/FRACAS!$AY$1)*60))
    /
    (((AI149/FRACAS!$AY$1)*60) + SUMPRODUCT((FRACAS!$B$5:$B$8970=AI$4)*(FRACAS!$D$5:$D$8970&lt;=AI149)*(IFERROR(FRACAS!$AM$5:$AM$8970,0)))
    ),"")</f>
        <v/>
      </c>
      <c r="MJ149" s="240" t="str" cm="1">
        <f t="array" ref="MJ149">IFERROR(
    (((AJ149/FRACAS!$AY$1)*60))
    /
    (((AJ149/FRACAS!$AY$1)*60) + SUMPRODUCT((FRACAS!$B$5:$B$8970=AJ$4)*(FRACAS!$D$5:$D$8970&lt;=AJ149)*(IFERROR(FRACAS!$AM$5:$AM$8970,0)))
    ),"")</f>
        <v/>
      </c>
      <c r="MK149" s="240" t="str" cm="1">
        <f t="array" ref="MK149">IFERROR(
    (((AK149/FRACAS!$AY$1)*60))
    /
    (((AK149/FRACAS!$AY$1)*60) + SUMPRODUCT((FRACAS!$B$5:$B$8970=AK$4)*(FRACAS!$D$5:$D$8970&lt;=AK149)*(IFERROR(FRACAS!$AM$5:$AM$8970,0)))
    ),"")</f>
        <v/>
      </c>
      <c r="ML149" s="240" t="str" cm="1">
        <f t="array" ref="ML149">IFERROR(
    (((AL149/FRACAS!$AY$1)*60))
    /
    (((AL149/FRACAS!$AY$1)*60) + SUMPRODUCT((FRACAS!$B$5:$B$8970=AL$4)*(FRACAS!$D$5:$D$8970&lt;=AL149)*(IFERROR(FRACAS!$AM$5:$AM$8970,0)))
    ),"")</f>
        <v/>
      </c>
      <c r="MM149" s="240" t="str" cm="1">
        <f t="array" ref="MM149">IFERROR(
    (((AM149/FRACAS!$AY$1)*60))
    /
    (((AM149/FRACAS!$AY$1)*60) + SUMPRODUCT((FRACAS!$B$5:$B$8970=AM$4)*(FRACAS!$D$5:$D$8970&lt;=AM149)*(IFERROR(FRACAS!$AM$5:$AM$8970,0)))
    ),"")</f>
        <v/>
      </c>
      <c r="MN149" s="240" t="str" cm="1">
        <f t="array" ref="MN149">IFERROR(
    (((AN149/FRACAS!$AY$1)*60))
    /
    (((AN149/FRACAS!$AY$1)*60) + SUMPRODUCT((FRACAS!$B$5:$B$8970=AN$4)*(FRACAS!$D$5:$D$8970&lt;=AN149)*(IFERROR(FRACAS!$AM$5:$AM$8970,0)))
    ),"")</f>
        <v/>
      </c>
      <c r="MO149" s="240" t="str" cm="1">
        <f t="array" ref="MO149">IFERROR(
    (((AO149/FRACAS!$AY$1)*60))
    /
    (((AO149/FRACAS!$AY$1)*60) + SUMPRODUCT((FRACAS!$B$5:$B$8970=AO$4)*(FRACAS!$D$5:$D$8970&lt;=AO149)*(IFERROR(FRACAS!$AM$5:$AM$8970,0)))
    ),"")</f>
        <v/>
      </c>
      <c r="MP149" s="240" t="str" cm="1">
        <f t="array" ref="MP149">IFERROR(
    (((AP149/FRACAS!$AY$1)*60))
    /
    (((AP149/FRACAS!$AY$1)*60) + SUMPRODUCT((FRACAS!$B$5:$B$8970=AP$4)*(FRACAS!$D$5:$D$8970&lt;=AP149)*(IFERROR(FRACAS!$AM$5:$AM$8970,0)))
    ),"")</f>
        <v/>
      </c>
      <c r="MQ149" s="240" t="str" cm="1">
        <f t="array" ref="MQ149">IFERROR(
    (((AQ149/FRACAS!$AY$1)*60))
    /
    (((AQ149/FRACAS!$AY$1)*60) + SUMPRODUCT((FRACAS!$B$5:$B$8970=AQ$4)*(FRACAS!$D$5:$D$8970&lt;=AQ149)*(IFERROR(FRACAS!$AM$5:$AM$8970,0)))
    ),"")</f>
        <v/>
      </c>
      <c r="MR149" s="194"/>
      <c r="MS149" s="194"/>
      <c r="MT149" s="194"/>
      <c r="MU149" s="194"/>
      <c r="MV149" s="194"/>
      <c r="MW149" s="194"/>
      <c r="MX149" s="194"/>
      <c r="MY149" s="194"/>
      <c r="MZ149" s="194"/>
      <c r="NA149" s="195"/>
      <c r="ND149" s="241">
        <f t="shared" si="16"/>
        <v>0</v>
      </c>
      <c r="NE149" s="242" t="str">
        <f t="shared" si="17"/>
        <v/>
      </c>
      <c r="NF149" s="193" t="str" cm="1">
        <f t="array" ref="NF149">IF($ND149=0,"",(IFERROR( (IFERROR($ND149/FRACAS!$AY$1*60,0) - SUMPRODUCT( (FRACAS!$K$5:$K$8972=NF$2) * IFERROR(FRACAS!$AN$5:$AN$8972,0) ) ) / IFERROR($ND149/FRACAS!$AY$1*60,0), 1 )))</f>
        <v/>
      </c>
      <c r="NG149" s="193" t="str" cm="1">
        <f t="array" ref="NG149">IF($ND149=0,"",(IFERROR( (IFERROR($ND149/FRACAS!$AY$1*60,0) - SUMPRODUCT( (FRACAS!$K$5:$K$8972=NG$2) * IFERROR(FRACAS!$AN$5:$AN$8972,0) ) ) / IFERROR($ND149/FRACAS!$AY$1*60,0), 1 )))</f>
        <v/>
      </c>
      <c r="NH149" s="193" t="str" cm="1">
        <f t="array" ref="NH149">IF($ND149=0,"",(IFERROR( (IFERROR($ND149/FRACAS!$AY$1*60,0) - SUMPRODUCT( (FRACAS!$K$5:$K$8972=NH$2) * IFERROR(FRACAS!$AN$5:$AN$8972,0) ) ) / IFERROR($ND149/FRACAS!$AY$1*60,0), 1 )))</f>
        <v/>
      </c>
      <c r="NI149" s="193" t="str" cm="1">
        <f t="array" ref="NI149">IF($ND149=0,"",(IFERROR( (IFERROR($ND149/FRACAS!$AY$1*60,0) - SUMPRODUCT( (FRACAS!$K$5:$K$8972=NI$2) * IFERROR(FRACAS!$AN$5:$AN$8972,0) ) ) / IFERROR($ND149/FRACAS!$AY$1*60,0), 1 )))</f>
        <v/>
      </c>
      <c r="NJ149" s="193" t="str" cm="1">
        <f t="array" ref="NJ149">IF($ND149=0,"",(IFERROR( (IFERROR($ND149/FRACAS!$AY$1*60,0) - SUMPRODUCT( (FRACAS!$K$5:$K$8972=NJ$2) * IFERROR(FRACAS!$AN$5:$AN$8972,0) ) ) / IFERROR($ND149/FRACAS!$AY$1*60,0), 1 )))</f>
        <v/>
      </c>
      <c r="NK149" s="193" t="str" cm="1">
        <f t="array" ref="NK149">IF($ND149=0,"",(IFERROR( (IFERROR($ND149/FRACAS!$AY$1*60,0) - SUMPRODUCT( (FRACAS!$K$5:$K$8972=NK$2) * IFERROR(FRACAS!$AN$5:$AN$8972,0) ) ) / IFERROR($ND149/FRACAS!$AY$1*60,0), 1 )))</f>
        <v/>
      </c>
      <c r="NL149" s="193" t="str" cm="1">
        <f t="array" ref="NL149">IF($ND149=0,"",(IFERROR( (IFERROR($ND149/FRACAS!$AY$1*60,0) - SUMPRODUCT( (FRACAS!$K$5:$K$8972=NL$2) * IFERROR(FRACAS!$AN$5:$AN$8972,0) ) ) / IFERROR($ND149/FRACAS!$AY$1*60,0), 1 )))</f>
        <v/>
      </c>
      <c r="NM149" s="193" t="str" cm="1">
        <f t="array" ref="NM149">IF($ND149=0,"",(IFERROR( (IFERROR($ND149/FRACAS!$AY$1*60,0) - SUMPRODUCT( (FRACAS!$K$5:$K$8972=NM$2) * IFERROR(FRACAS!$AN$5:$AN$8972,0) ) ) / IFERROR($ND149/FRACAS!$AY$1*60,0), 1 )))</f>
        <v/>
      </c>
      <c r="NN149" s="193" t="str" cm="1">
        <f t="array" ref="NN149">IF($ND149=0,"",(IFERROR( (IFERROR($ND149/FRACAS!$AY$1*60,0) - SUMPRODUCT( (FRACAS!$K$5:$K$8972=NN$2) * IFERROR(FRACAS!$AN$5:$AN$8972,0) ) ) / IFERROR($ND149/FRACAS!$AY$1*60,0), 1 )))</f>
        <v/>
      </c>
      <c r="NO149" s="193" t="str" cm="1">
        <f t="array" ref="NO149">IF($ND149=0,"",(IFERROR( (IFERROR($ND149/FRACAS!$AY$1*60,0) - SUMPRODUCT( (FRACAS!$K$5:$K$8972=NO$2) * IFERROR(FRACAS!$AN$5:$AN$8972,0) ) ) / IFERROR($ND149/FRACAS!$AY$1*60,0), 1 )))</f>
        <v/>
      </c>
      <c r="NP149" s="193" t="str" cm="1">
        <f t="array" ref="NP149">IF($ND149=0,"",(IFERROR( (IFERROR($ND149/FRACAS!$AY$1*60,0) - SUMPRODUCT( (FRACAS!$K$5:$K$8972=NP$2) * IFERROR(FRACAS!$AN$5:$AN$8972,0) ) ) / IFERROR($ND149/FRACAS!$AY$1*60,0), 1 )))</f>
        <v/>
      </c>
      <c r="NQ149" s="193" t="str" cm="1">
        <f t="array" ref="NQ149">IF($ND149=0,"",(IFERROR( (IFERROR($ND149/FRACAS!$AY$1*60,0) - SUMPRODUCT( (FRACAS!$K$5:$K$8972=NQ$2) * IFERROR(FRACAS!$AN$5:$AN$8972,0) ) ) / IFERROR($ND149/FRACAS!$AY$1*60,0), 1 )))</f>
        <v/>
      </c>
      <c r="NR149" s="193" t="str" cm="1">
        <f t="array" ref="NR149">IF($ND149=0,"",(IFERROR( (IFERROR($ND149/FRACAS!$AY$1*60,0) - SUMPRODUCT( (FRACAS!$K$5:$K$8972=NR$2) * IFERROR(FRACAS!$AN$5:$AN$8972,0) ) ) / IFERROR($ND149/FRACAS!$AY$1*60,0), 1 )))</f>
        <v/>
      </c>
      <c r="NS149" s="193" t="str" cm="1">
        <f t="array" ref="NS149">IF($ND149=0,"",(IFERROR( (IFERROR($ND149/FRACAS!$AY$1*60,0) - SUMPRODUCT( (FRACAS!$K$5:$K$8972=NS$2) * IFERROR(FRACAS!$AN$5:$AN$8972,0) ) ) / IFERROR($ND149/FRACAS!$AY$1*60,0), 1 )))</f>
        <v/>
      </c>
      <c r="NT149" s="193" t="str" cm="1">
        <f t="array" ref="NT149">IF($ND149=0,"",(IFERROR( (IFERROR($ND149/FRACAS!$AY$1*60,0) - SUMPRODUCT( (FRACAS!$K$5:$K$8972=NT$2) * IFERROR(FRACAS!$AN$5:$AN$8972,0) ) ) / IFERROR($ND149/FRACAS!$AY$1*60,0), 1 )))</f>
        <v/>
      </c>
      <c r="NU149" s="193" t="str" cm="1">
        <f t="array" ref="NU149">IF($ND149=0,"",(IFERROR( (IFERROR($ND149/FRACAS!$AY$1*60,0) - SUMPRODUCT( (FRACAS!$K$5:$K$8972=NU$2) * IFERROR(FRACAS!$AN$5:$AN$8972,0) ) ) / IFERROR($ND149/FRACAS!$AY$1*60,0), 1 )))</f>
        <v/>
      </c>
      <c r="NV149" s="193" t="str" cm="1">
        <f t="array" ref="NV149">IF($ND149=0,"",(IFERROR( (IFERROR($ND149/FRACAS!$AY$1*60,0) - SUMPRODUCT( (FRACAS!$K$5:$K$8972=NV$2) * IFERROR(FRACAS!$AN$5:$AN$8972,0) ) ) / IFERROR($ND149/FRACAS!$AY$1*60,0), 1 )))</f>
        <v/>
      </c>
      <c r="NW149" s="193" t="str" cm="1">
        <f t="array" ref="NW149">IF($ND149=0,"",(IFERROR( (IFERROR($ND149/FRACAS!$AY$1*60,0) - SUMPRODUCT( (FRACAS!$K$5:$K$8972=NW$2) * IFERROR(FRACAS!$AN$5:$AN$8972,0) ) ) / IFERROR($ND149/FRACAS!$AY$1*60,0), 1 )))</f>
        <v/>
      </c>
      <c r="NX149" s="193" t="str" cm="1">
        <f t="array" ref="NX149">IF($ND149=0,"",(IFERROR( (IFERROR($ND149/FRACAS!$AY$1*60,0) - SUMPRODUCT( (FRACAS!$K$5:$K$8972=NX$2) * IFERROR(FRACAS!$AN$5:$AN$8972,0) ) ) / IFERROR($ND149/FRACAS!$AY$1*60,0), 1 )))</f>
        <v/>
      </c>
      <c r="NY149" s="193" t="str" cm="1">
        <f t="array" ref="NY149">IF($ND149=0,"",(IFERROR( (IFERROR($ND149/FRACAS!$AY$1*60,0) - SUMPRODUCT( (FRACAS!$K$5:$K$8972=NY$2) * IFERROR(FRACAS!$AN$5:$AN$8972,0) ) ) / IFERROR($ND149/FRACAS!$AY$1*60,0), 1 )))</f>
        <v/>
      </c>
      <c r="NZ149" s="193" t="str" cm="1">
        <f t="array" ref="NZ149">IF($ND149=0,"",(IFERROR( (IFERROR($ND149/FRACAS!$AY$1*60,0) - SUMPRODUCT( (FRACAS!$K$5:$K$8972=NZ$2) * IFERROR(FRACAS!$AN$5:$AN$8972,0) ) ) / IFERROR($ND149/FRACAS!$AY$1*60,0), 1 )))</f>
        <v/>
      </c>
      <c r="OA149" s="193" t="str" cm="1">
        <f t="array" ref="OA149">IF($ND149=0,"",(IFERROR( (IFERROR($ND149/FRACAS!$AY$1*60,0) - SUMPRODUCT( (FRACAS!$K$5:$K$8972=OA$2) * IFERROR(FRACAS!$AN$5:$AN$8972,0) ) ) / IFERROR($ND149/FRACAS!$AY$1*60,0), 1 )))</f>
        <v/>
      </c>
      <c r="OB149" s="193" t="str" cm="1">
        <f t="array" ref="OB149">IF($ND149=0,"",(IFERROR( (IFERROR($ND149/FRACAS!$AY$1*60,0) - SUMPRODUCT( (FRACAS!$K$5:$K$8972=OB$2) * IFERROR(FRACAS!$AN$5:$AN$8972,0) ) ) / IFERROR($ND149/FRACAS!$AY$1*60,0), 1 )))</f>
        <v/>
      </c>
      <c r="OC149" s="193" t="str" cm="1">
        <f t="array" ref="OC149">IF($ND149=0,"",(IFERROR( (IFERROR($ND149/FRACAS!$AY$1*60,0) - SUMPRODUCT( (FRACAS!$K$5:$K$8972=OC$2) * IFERROR(FRACAS!$AN$5:$AN$8972,0) ) ) / IFERROR($ND149/FRACAS!$AY$1*60,0), 1 )))</f>
        <v/>
      </c>
      <c r="OD149" s="193" t="str" cm="1">
        <f t="array" ref="OD149">IF($ND149=0,"",(IFERROR( (IFERROR($ND149/FRACAS!$AY$1*60,0) - SUMPRODUCT( (FRACAS!$K$5:$K$8972=OD$2) * IFERROR(FRACAS!$AN$5:$AN$8972,0) ) ) / IFERROR($ND149/FRACAS!$AY$1*60,0), 1 )))</f>
        <v/>
      </c>
      <c r="OE149" s="193" t="str" cm="1">
        <f t="array" ref="OE149">IF($ND149=0,"",(IFERROR( (IFERROR($ND149/FRACAS!$AY$1*60,0) - SUMPRODUCT( (FRACAS!$K$5:$K$8972=OE$2) * IFERROR(FRACAS!$AN$5:$AN$8972,0) ) ) / IFERROR($ND149/FRACAS!$AY$1*60,0), 1 )))</f>
        <v/>
      </c>
      <c r="OF149" s="193" t="str" cm="1">
        <f t="array" ref="OF149">IF($ND149=0,"",(IFERROR( (IFERROR($ND149/FRACAS!$AY$1*60,0) - SUMPRODUCT( (FRACAS!$K$5:$K$8972=OF$2) * IFERROR(FRACAS!$AN$5:$AN$8972,0) ) ) / IFERROR($ND149/FRACAS!$AY$1*60,0), 1 )))</f>
        <v/>
      </c>
      <c r="OG149" s="193" t="str" cm="1">
        <f t="array" ref="OG149">IF($ND149=0,"",(IFERROR( (IFERROR($ND149/FRACAS!$AY$1*60,0) - SUMPRODUCT( (FRACAS!$K$5:$K$8972=OG$2) * IFERROR(FRACAS!$AN$5:$AN$8972,0) ) ) / IFERROR($ND149/FRACAS!$AY$1*60,0), 1 )))</f>
        <v/>
      </c>
      <c r="OH149" s="193" t="str" cm="1">
        <f t="array" ref="OH149">IF($ND149=0,"",(IFERROR( (IFERROR($ND149/FRACAS!$AY$1*60,0) - SUMPRODUCT( (FRACAS!$K$5:$K$8972=OH$2) * IFERROR(FRACAS!$AN$5:$AN$8972,0) ) ) / IFERROR($ND149/FRACAS!$AY$1*60,0), 1 )))</f>
        <v/>
      </c>
      <c r="OI149" s="193" t="str" cm="1">
        <f t="array" ref="OI149">IF($ND149=0,"",(IFERROR( (IFERROR($ND149/FRACAS!$AY$1*60,0) - SUMPRODUCT( (FRACAS!$K$5:$K$8972=OI$2) * IFERROR(FRACAS!$AN$5:$AN$8972,0) ) ) / IFERROR($ND149/FRACAS!$AY$1*60,0), 1 )))</f>
        <v/>
      </c>
      <c r="OJ149" s="193" t="str" cm="1">
        <f t="array" ref="OJ149">IF($ND149=0,"",(IFERROR( (IFERROR($ND149/FRACAS!$AY$1*60,0) - SUMPRODUCT( (FRACAS!$K$5:$K$8972=OJ$2) * IFERROR(FRACAS!$AN$5:$AN$8972,0) ) ) / IFERROR($ND149/FRACAS!$AY$1*60,0), 1 )))</f>
        <v/>
      </c>
      <c r="OK149" s="193" t="str" cm="1">
        <f t="array" ref="OK149">IF($ND149=0,"",(IFERROR( (IFERROR($ND149/FRACAS!$AY$1*60,0) - SUMPRODUCT( (FRACAS!$K$5:$K$8972=OK$2) * IFERROR(FRACAS!$AN$5:$AN$8972,0) ) ) / IFERROR($ND149/FRACAS!$AY$1*60,0), 1 )))</f>
        <v/>
      </c>
      <c r="OL149" s="193" t="str" cm="1">
        <f t="array" ref="OL149">IF($ND149=0,"",(IFERROR( (IFERROR($ND149/FRACAS!$AY$1*60,0) - SUMPRODUCT( (FRACAS!$K$5:$K$8972=OL$2) * IFERROR(FRACAS!$AN$5:$AN$8972,0) ) ) / IFERROR($ND149/FRACAS!$AY$1*60,0), 1 )))</f>
        <v/>
      </c>
      <c r="OM149" s="193" t="str" cm="1">
        <f t="array" ref="OM149">IF($ND149=0,"",(IFERROR( (IFERROR($ND149/FRACAS!$AY$1*60,0) - SUMPRODUCT( (FRACAS!$K$5:$K$8972=OM$2) * IFERROR(FRACAS!$AN$5:$AN$8972,0) ) ) / IFERROR($ND149/FRACAS!$AY$1*60,0), 1 )))</f>
        <v/>
      </c>
      <c r="ON149" s="193" t="str" cm="1">
        <f t="array" ref="ON149">IF($ND149=0,"",(IFERROR( (IFERROR($ND149/FRACAS!$AY$1*60,0) - SUMPRODUCT( (FRACAS!$K$5:$K$8972=ON$2) * IFERROR(FRACAS!$AN$5:$AN$8972,0) ) ) / IFERROR($ND149/FRACAS!$AY$1*60,0), 1 )))</f>
        <v/>
      </c>
      <c r="OO149" s="193" t="str" cm="1">
        <f t="array" ref="OO149">IF($ND149=0,"",(IFERROR( (IFERROR($ND149/FRACAS!$AY$1*60,0) - SUMPRODUCT( (FRACAS!$K$5:$K$8972=OO$2) * IFERROR(FRACAS!$AN$5:$AN$8972,0) ) ) / IFERROR($ND149/FRACAS!$AY$1*60,0), 1 )))</f>
        <v/>
      </c>
      <c r="OP149" s="193" t="str" cm="1">
        <f t="array" ref="OP149">IF($ND149=0,"",(IFERROR( (IFERROR($ND149/FRACAS!$AY$1*60,0) - SUMPRODUCT( (FRACAS!$K$5:$K$8972=OP$2) * IFERROR(FRACAS!$AN$5:$AN$8972,0) ) ) / IFERROR($ND149/FRACAS!$AY$1*60,0), 1 )))</f>
        <v/>
      </c>
      <c r="OQ149" s="193" t="str" cm="1">
        <f t="array" ref="OQ149">IF($ND149=0,"",(IFERROR( (IFERROR($ND149/FRACAS!$AY$1*60,0) - SUMPRODUCT( (FRACAS!$K$5:$K$8972=OQ$2) * IFERROR(FRACAS!$AN$5:$AN$8972,0) ) ) / IFERROR($ND149/FRACAS!$AY$1*60,0), 1 )))</f>
        <v/>
      </c>
      <c r="OR149" s="193" t="str" cm="1">
        <f t="array" ref="OR149">IF($ND149=0,"",(IFERROR( (IFERROR($ND149/FRACAS!$AY$1*60,0) - SUMPRODUCT( (FRACAS!$K$5:$K$8972=OR$2) * IFERROR(FRACAS!$AN$5:$AN$8972,0) ) ) / IFERROR($ND149/FRACAS!$AY$1*60,0), 1 )))</f>
        <v/>
      </c>
      <c r="OS149" s="193" t="str" cm="1">
        <f t="array" ref="OS149">IF($ND149=0,"",(IFERROR( (IFERROR($ND149/FRACAS!$AY$1*60,0) - SUMPRODUCT( (FRACAS!$K$5:$K$8972=OS$2) * IFERROR(FRACAS!$AN$5:$AN$8972,0) ) ) / IFERROR($ND149/FRACAS!$AY$1*60,0), 1 )))</f>
        <v/>
      </c>
      <c r="OT149" s="243" t="str" cm="1">
        <f t="array" ref="OT149">IF($ND149=0,"",(IFERROR( (IFERROR($ND149/FRACAS!$AY$1*60,0) - SUMPRODUCT( (FRACAS!$K$5:$K$8972=OT$2) * IFERROR(FRACAS!$AN$5:$AN$8972,0) ) ) / IFERROR($ND149/FRACAS!$AY$1*60,0), 1 )))</f>
        <v/>
      </c>
    </row>
    <row r="150" spans="2:410" x14ac:dyDescent="0.2">
      <c r="B150" s="233"/>
      <c r="C150" s="259">
        <f>IF('[1]17.11.2025 IASI18 Mileage'!C150="","",'[1]17.11.2025 IASI18 Mileage'!C150)</f>
        <v>46986</v>
      </c>
      <c r="D150" s="201" t="str">
        <f>IF('[1]17.11.2025 IASI18 Mileage'!D150="","",'[1]17.11.2025 IASI18 Mileage'!D150)</f>
        <v/>
      </c>
      <c r="E150" s="201" t="str">
        <f>IF('[1]17.11.2025 IASI18 Mileage'!E150="","",'[1]17.11.2025 IASI18 Mileage'!E150)</f>
        <v/>
      </c>
      <c r="F150" s="201" t="str">
        <f>IF('[1]17.11.2025 IASI18 Mileage'!F150="","",'[1]17.11.2025 IASI18 Mileage'!F150)</f>
        <v/>
      </c>
      <c r="G150" s="201" t="str">
        <f>IF('[1]17.11.2025 IASI18 Mileage'!G150="","",'[1]17.11.2025 IASI18 Mileage'!G150)</f>
        <v/>
      </c>
      <c r="H150" s="201" t="str">
        <f>IF('[1]17.11.2025 IASI18 Mileage'!H150="","",'[1]17.11.2025 IASI18 Mileage'!H150)</f>
        <v/>
      </c>
      <c r="I150" s="201" t="str">
        <f>IF('[1]17.11.2025 IASI18 Mileage'!I150="","",'[1]17.11.2025 IASI18 Mileage'!I150)</f>
        <v/>
      </c>
      <c r="J150" s="201" t="str">
        <f>IF('[1]17.11.2025 IASI18 Mileage'!J150="","",'[1]17.11.2025 IASI18 Mileage'!J150)</f>
        <v/>
      </c>
      <c r="K150" s="201" t="str">
        <f>IF('[1]17.11.2025 IASI18 Mileage'!K150="","",'[1]17.11.2025 IASI18 Mileage'!K150)</f>
        <v/>
      </c>
      <c r="L150" s="201" t="str">
        <f>IF('[1]17.11.2025 IASI18 Mileage'!L150="","",'[1]17.11.2025 IASI18 Mileage'!L150)</f>
        <v/>
      </c>
      <c r="M150" s="201" t="str">
        <f>IF('[1]17.11.2025 IASI18 Mileage'!M150="","",'[1]17.11.2025 IASI18 Mileage'!M150)</f>
        <v/>
      </c>
      <c r="N150" s="201" t="str">
        <f>IF('[1]17.11.2025 IASI18 Mileage'!N150="","",'[1]17.11.2025 IASI18 Mileage'!N150)</f>
        <v/>
      </c>
      <c r="O150" s="201" t="str">
        <f>IF('[1]17.11.2025 IASI18 Mileage'!O150="","",'[1]17.11.2025 IASI18 Mileage'!O150)</f>
        <v/>
      </c>
      <c r="P150" s="201" t="str">
        <f>IF('[1]17.11.2025 IASI18 Mileage'!P150="","",'[1]17.11.2025 IASI18 Mileage'!P150)</f>
        <v/>
      </c>
      <c r="Q150" s="201" t="str">
        <f>IF('[1]17.11.2025 IASI18 Mileage'!Q150="","",'[1]17.11.2025 IASI18 Mileage'!Q150)</f>
        <v/>
      </c>
      <c r="R150" s="201" t="str">
        <f>IF('[1]17.11.2025 IASI18 Mileage'!R150="","",'[1]17.11.2025 IASI18 Mileage'!R150)</f>
        <v/>
      </c>
      <c r="S150" s="201" t="str">
        <f>IF('[1]17.11.2025 IASI18 Mileage'!S150="","",'[1]17.11.2025 IASI18 Mileage'!S150)</f>
        <v/>
      </c>
      <c r="T150" s="201" t="str">
        <f>IF('[1]17.11.2025 IASI18 Mileage'!T150="","",'[1]17.11.2025 IASI18 Mileage'!T150)</f>
        <v/>
      </c>
      <c r="U150" s="201" t="str">
        <f>IF('[1]17.11.2025 IASI18 Mileage'!U150="","",'[1]17.11.2025 IASI18 Mileage'!U150)</f>
        <v/>
      </c>
      <c r="V150" s="201"/>
      <c r="W150" s="201"/>
      <c r="X150" s="201"/>
      <c r="Y150" s="201"/>
      <c r="Z150" s="201"/>
      <c r="AA150" s="201"/>
      <c r="AB150" s="201"/>
      <c r="AC150" s="201"/>
      <c r="AD150" s="201"/>
      <c r="AE150" s="201"/>
      <c r="AF150" s="201"/>
      <c r="AG150" s="201"/>
      <c r="AH150" s="201"/>
      <c r="AI150" s="201"/>
      <c r="AJ150" s="201"/>
      <c r="AK150" s="201"/>
      <c r="AL150" s="201"/>
      <c r="AM150" s="201"/>
      <c r="AN150" s="201"/>
      <c r="AO150" s="201"/>
      <c r="AP150" s="201"/>
      <c r="AQ150" s="201"/>
      <c r="AR150" s="201"/>
      <c r="AS150" s="201"/>
      <c r="AT150" s="201"/>
      <c r="AU150" s="201"/>
      <c r="AV150" s="201"/>
      <c r="AW150" s="201"/>
      <c r="AX150" s="201"/>
      <c r="AY150" s="201"/>
      <c r="AZ150" s="201"/>
      <c r="BA150" s="202"/>
      <c r="BB150" s="184"/>
      <c r="BC150" s="184"/>
      <c r="BD150" s="234"/>
      <c r="BE150" s="234"/>
      <c r="BF150" s="234"/>
      <c r="BG150" s="234"/>
      <c r="BH150" s="234"/>
      <c r="BI150" s="234"/>
      <c r="BJ150" s="234"/>
      <c r="BK150" s="234"/>
      <c r="BL150" s="234"/>
      <c r="BM150" s="234"/>
      <c r="BN150" s="234"/>
      <c r="BO150" s="234"/>
      <c r="BP150" s="234"/>
      <c r="BQ150" s="234"/>
      <c r="BR150" s="234"/>
      <c r="BS150" s="234"/>
      <c r="BT150" s="234"/>
      <c r="BU150" s="234"/>
      <c r="BV150" s="234"/>
      <c r="BW150" s="234"/>
      <c r="BX150" s="234"/>
      <c r="BY150" s="234"/>
      <c r="BZ150" s="234"/>
      <c r="CA150" s="234"/>
      <c r="CB150" s="234"/>
      <c r="CC150" s="234"/>
      <c r="CD150" s="234"/>
      <c r="CE150" s="234"/>
      <c r="CF150" s="234"/>
      <c r="CG150" s="234"/>
      <c r="CH150" s="234"/>
      <c r="CI150" s="234"/>
      <c r="CJ150" s="234"/>
      <c r="CK150" s="234"/>
      <c r="CL150" s="234"/>
      <c r="CM150" s="234"/>
      <c r="CN150" s="234"/>
      <c r="CO150" s="234"/>
      <c r="CP150" s="234"/>
      <c r="CQ150" s="234"/>
      <c r="CR150" s="234"/>
      <c r="CS150" s="234"/>
      <c r="CT150" s="234"/>
      <c r="CU150" s="234"/>
      <c r="CV150" s="234"/>
      <c r="CW150" s="234"/>
      <c r="CX150" s="234"/>
      <c r="CY150" s="234"/>
      <c r="CZ150" s="234"/>
      <c r="DA150" s="234"/>
      <c r="DB150" s="234"/>
      <c r="DC150" s="184">
        <f t="shared" si="14"/>
        <v>0</v>
      </c>
      <c r="DD150" s="235" t="str">
        <f t="shared" si="15"/>
        <v/>
      </c>
      <c r="DE150" s="186">
        <f>IF(D150&gt; 0,(COUNTIFS(FRACAS!$B$5:$B$8972, D$4, FRACAS!$D$5:$D$8972, "&lt;="&amp;D150)), "" )</f>
        <v>0</v>
      </c>
      <c r="DF150" s="186">
        <f>IF(E150&gt; 0,(COUNTIFS(FRACAS!$B$5:$B$8972, E$4, FRACAS!$D$5:$D$8972, "&lt;="&amp;E150)), "" )</f>
        <v>0</v>
      </c>
      <c r="DG150" s="186">
        <f>IF(F150&gt; 0,(COUNTIFS(FRACAS!$B$5:$B$8972, F$4, FRACAS!$D$5:$D$8972, "&lt;="&amp;F150)), "" )</f>
        <v>0</v>
      </c>
      <c r="DH150" s="186">
        <f>IF(G150&gt; 0,(COUNTIFS(FRACAS!$B$5:$B$8972, G$4, FRACAS!$D$5:$D$8972, "&lt;="&amp;G150)), "" )</f>
        <v>0</v>
      </c>
      <c r="DI150" s="186">
        <f>IF(H150&gt; 0,(COUNTIFS(FRACAS!$B$5:$B$8972, H$4, FRACAS!$D$5:$D$8972, "&lt;="&amp;H150)), "" )</f>
        <v>0</v>
      </c>
      <c r="DJ150" s="186">
        <f>IF(I150&gt; 0,(COUNTIFS(FRACAS!$B$5:$B$8972, I$4, FRACAS!$D$5:$D$8972, "&lt;="&amp;I150)), "" )</f>
        <v>0</v>
      </c>
      <c r="DK150" s="186">
        <f>IF(J150&gt; 0,(COUNTIFS(FRACAS!$B$5:$B$8972, J$4, FRACAS!$D$5:$D$8972, "&lt;="&amp;J150)), "" )</f>
        <v>0</v>
      </c>
      <c r="DL150" s="186">
        <f>IF(K150&gt; 0,(COUNTIFS(FRACAS!$B$5:$B$8972, K$4, FRACAS!$D$5:$D$8972, "&lt;="&amp;K150)), "" )</f>
        <v>0</v>
      </c>
      <c r="DM150" s="186">
        <f>IF(L150&gt; 0,(COUNTIFS(FRACAS!$B$5:$B$8972, L$4, FRACAS!$D$5:$D$8972, "&lt;="&amp;L150)), "" )</f>
        <v>0</v>
      </c>
      <c r="DN150" s="186">
        <f>IF(M150&gt; 0,(COUNTIFS(FRACAS!$B$5:$B$8972, M$4, FRACAS!$D$5:$D$8972, "&lt;="&amp;M150)), "" )</f>
        <v>0</v>
      </c>
      <c r="DO150" s="186">
        <f>IF(N150&gt; 0,(COUNTIFS(FRACAS!$B$5:$B$8972, N$4, FRACAS!$D$5:$D$8972, "&lt;="&amp;N150)), "" )</f>
        <v>0</v>
      </c>
      <c r="DP150" s="186">
        <f>IF(O150&gt; 0,(COUNTIFS(FRACAS!$B$5:$B$8972, O$4, FRACAS!$D$5:$D$8972, "&lt;="&amp;O150)), "" )</f>
        <v>0</v>
      </c>
      <c r="DQ150" s="186">
        <f>IF(P150&gt; 0,(COUNTIFS(FRACAS!$B$5:$B$8972, P$4, FRACAS!$D$5:$D$8972, "&lt;="&amp;P150)), "" )</f>
        <v>0</v>
      </c>
      <c r="DR150" s="186">
        <f>IF(Q150&gt; 0,(COUNTIFS(FRACAS!$B$5:$B$8972, Q$4, FRACAS!$D$5:$D$8972, "&lt;="&amp;Q150)), "" )</f>
        <v>0</v>
      </c>
      <c r="DS150" s="186">
        <f>IF(R150&gt; 0,(COUNTIFS(FRACAS!$B$5:$B$8972, R$4, FRACAS!$D$5:$D$8972, "&lt;="&amp;R150)), "" )</f>
        <v>0</v>
      </c>
      <c r="DT150" s="186">
        <f>IF(S150&gt; 0,(COUNTIFS(FRACAS!$B$5:$B$8972, S$4, FRACAS!$D$5:$D$8972, "&lt;="&amp;S150)), "" )</f>
        <v>0</v>
      </c>
      <c r="DU150" s="186">
        <f>IF(T150&gt; 0,(COUNTIFS(FRACAS!$B$5:$B$8972, T$4, FRACAS!$D$5:$D$8972, "&lt;="&amp;T150)), "" )</f>
        <v>0</v>
      </c>
      <c r="DV150" s="186">
        <f>IF(U150&gt; 0,(COUNTIFS(FRACAS!$B$5:$B$8972, U$4, FRACAS!$D$5:$D$8972, "&lt;="&amp;U150)), "" )</f>
        <v>0</v>
      </c>
      <c r="DW150" s="186" t="str">
        <f>IF(V150&gt; 0,(COUNTIFS(FRACAS!$B$5:$B$8972, V$4, FRACAS!$D$5:$D$8972, "&lt;="&amp;V150)), "" )</f>
        <v/>
      </c>
      <c r="DX150" s="186" t="str">
        <f>IF(W150&gt; 0,(COUNTIFS(FRACAS!$B$5:$B$8972, W$4, FRACAS!$D$5:$D$8972, "&lt;="&amp;W150)), "" )</f>
        <v/>
      </c>
      <c r="DY150" s="186" t="str">
        <f>IF(X150&gt; 0,(COUNTIFS(FRACAS!$B$5:$B$8972, X$4, FRACAS!$D$5:$D$8972, "&lt;="&amp;X150)), "" )</f>
        <v/>
      </c>
      <c r="DZ150" s="186" t="str">
        <f>IF(Y150&gt; 0,(COUNTIFS(FRACAS!$B$5:$B$8972, Y$4, FRACAS!$D$5:$D$8972, "&lt;="&amp;Y150)), "" )</f>
        <v/>
      </c>
      <c r="EA150" s="186" t="str">
        <f>IF(Z150&gt; 0,(COUNTIFS(FRACAS!$B$5:$B$8972, Z$4, FRACAS!$D$5:$D$8972, "&lt;="&amp;Z150)), "" )</f>
        <v/>
      </c>
      <c r="EB150" s="186" t="str">
        <f>IF(AA150&gt; 0,(COUNTIFS(FRACAS!$B$5:$B$8972, AA$4, FRACAS!$D$5:$D$8972, "&lt;="&amp;AA150)), "" )</f>
        <v/>
      </c>
      <c r="EC150" s="186" t="str">
        <f>IF(AB150&gt; 0,(COUNTIFS(FRACAS!$B$5:$B$8972, AB$4, FRACAS!$D$5:$D$8972, "&lt;="&amp;AB150)), "" )</f>
        <v/>
      </c>
      <c r="ED150" s="186" t="str">
        <f>IF(AC150&gt; 0,(COUNTIFS(FRACAS!$B$5:$B$8972, AC$4, FRACAS!$D$5:$D$8972, "&lt;="&amp;AC150)), "" )</f>
        <v/>
      </c>
      <c r="EE150" s="186" t="str">
        <f>IF(AD150&gt; 0,(COUNTIFS(FRACAS!$B$5:$B$8972, AD$4, FRACAS!$D$5:$D$8972, "&lt;="&amp;AD150)), "" )</f>
        <v/>
      </c>
      <c r="EF150" s="186" t="str">
        <f>IF(AE150&gt; 0,(COUNTIFS(FRACAS!$B$5:$B$8972, AE$4, FRACAS!$D$5:$D$8972, "&lt;="&amp;AE150)), "" )</f>
        <v/>
      </c>
      <c r="EG150" s="186" t="str">
        <f>IF(AF150&gt; 0,(COUNTIFS(FRACAS!$B$5:$B$8972, AF$4, FRACAS!$D$5:$D$8972, "&lt;="&amp;AF150)), "" )</f>
        <v/>
      </c>
      <c r="EH150" s="186" t="str">
        <f>IF(AG150&gt; 0,(COUNTIFS(FRACAS!$B$5:$B$8972, AG$4, FRACAS!$D$5:$D$8972, "&lt;="&amp;AG150)), "" )</f>
        <v/>
      </c>
      <c r="EI150" s="186" t="str">
        <f>IF(AH150&gt; 0,(COUNTIFS(FRACAS!$B$5:$B$8972, AH$4, FRACAS!$D$5:$D$8972, "&lt;="&amp;AH150)), "" )</f>
        <v/>
      </c>
      <c r="EJ150" s="186" t="str">
        <f>IF(AI150&gt; 0,(COUNTIFS(FRACAS!$B$5:$B$8972, AI$4, FRACAS!$D$5:$D$8972, "&lt;="&amp;AI150)), "" )</f>
        <v/>
      </c>
      <c r="EK150" s="186" t="str">
        <f>IF(AJ150&gt; 0,(COUNTIFS(FRACAS!$B$5:$B$8972, AJ$4, FRACAS!$D$5:$D$8972, "&lt;="&amp;AJ150)), "" )</f>
        <v/>
      </c>
      <c r="EL150" s="186" t="str">
        <f>IF(AK150&gt; 0,(COUNTIFS(FRACAS!$B$5:$B$8972, AK$4, FRACAS!$D$5:$D$8972, "&lt;="&amp;AK150)), "" )</f>
        <v/>
      </c>
      <c r="EM150" s="186" t="str">
        <f>IF(AL150&gt; 0,(COUNTIFS(FRACAS!$B$5:$B$8972, AL$4, FRACAS!$D$5:$D$8972, "&lt;="&amp;AL150)), "" )</f>
        <v/>
      </c>
      <c r="EN150" s="186" t="str">
        <f>IF(AM150&gt; 0,(COUNTIFS(FRACAS!$B$5:$B$8972, AM$4, FRACAS!$D$5:$D$8972, "&lt;="&amp;AM150)), "" )</f>
        <v/>
      </c>
      <c r="EO150" s="186" t="str">
        <f>IF(AN150&gt; 0,(COUNTIFS(FRACAS!$B$5:$B$8972, AN$4, FRACAS!$D$5:$D$8972, "&lt;="&amp;AN150)), "" )</f>
        <v/>
      </c>
      <c r="EP150" s="186" t="str">
        <f>IF(AO150&gt; 0,(COUNTIFS(FRACAS!$B$5:$B$8972, AO$4, FRACAS!$D$5:$D$8972, "&lt;="&amp;AO150)), "" )</f>
        <v/>
      </c>
      <c r="EQ150" s="186" t="str">
        <f>IF(AP150&gt; 0,(COUNTIFS(FRACAS!$B$5:$B$8972, AP$4, FRACAS!$D$5:$D$8972, "&lt;="&amp;AP150)), "" )</f>
        <v/>
      </c>
      <c r="ER150" s="186" t="str">
        <f>IF(AQ150&gt; 0,(COUNTIFS(FRACAS!$B$5:$B$8972, AQ$4, FRACAS!$D$5:$D$8972, "&lt;="&amp;AQ150)), "" )</f>
        <v/>
      </c>
      <c r="ES150" s="244"/>
      <c r="ET150" s="186"/>
      <c r="EU150" s="186"/>
      <c r="EV150" s="186"/>
      <c r="EW150" s="186"/>
      <c r="EX150" s="186"/>
      <c r="EY150" s="186"/>
      <c r="EZ150" s="186"/>
      <c r="FA150" s="186"/>
      <c r="FB150" s="203"/>
      <c r="FC150" s="204"/>
      <c r="FD150" s="204"/>
      <c r="FE150" s="190"/>
      <c r="FF150" s="190"/>
      <c r="FG150" s="190"/>
      <c r="FH150" s="190"/>
      <c r="FI150" s="190"/>
      <c r="FJ150" s="190"/>
      <c r="FK150" s="190"/>
      <c r="FL150" s="190"/>
      <c r="FM150" s="190"/>
      <c r="FN150" s="190"/>
      <c r="FO150" s="190"/>
      <c r="FP150" s="190"/>
      <c r="FQ150" s="190"/>
      <c r="FR150" s="190"/>
      <c r="FS150" s="190"/>
      <c r="FT150" s="190"/>
      <c r="FU150" s="190"/>
      <c r="FV150" s="190"/>
      <c r="FW150" s="190"/>
      <c r="FX150" s="190"/>
      <c r="FY150" s="190"/>
      <c r="FZ150" s="190"/>
      <c r="GA150" s="190"/>
      <c r="GB150" s="190"/>
      <c r="GC150" s="190"/>
      <c r="GD150" s="190"/>
      <c r="GE150" s="190"/>
      <c r="GF150" s="190"/>
      <c r="GG150" s="190"/>
      <c r="GH150" s="190"/>
      <c r="GI150" s="190"/>
      <c r="GJ150" s="190"/>
      <c r="GK150" s="190"/>
      <c r="GL150" s="190"/>
      <c r="GM150" s="190"/>
      <c r="GN150" s="190"/>
      <c r="GO150" s="190"/>
      <c r="GP150" s="190"/>
      <c r="GQ150" s="190"/>
      <c r="GR150" s="190"/>
      <c r="GS150" s="190"/>
      <c r="GT150" s="190"/>
      <c r="GU150" s="190"/>
      <c r="GV150" s="190"/>
      <c r="GW150" s="190"/>
      <c r="GX150" s="190"/>
      <c r="GY150" s="190"/>
      <c r="GZ150" s="190"/>
      <c r="HA150" s="190"/>
      <c r="HB150" s="190"/>
      <c r="HD150" s="190"/>
      <c r="HE150" s="190"/>
      <c r="HF150" s="190"/>
      <c r="HG150" s="190"/>
      <c r="HH150" s="190"/>
      <c r="HI150" s="190"/>
      <c r="HJ150" s="190"/>
      <c r="HK150" s="190"/>
      <c r="HL150" s="190"/>
      <c r="HM150" s="190"/>
      <c r="HN150" s="190"/>
      <c r="HO150" s="190"/>
      <c r="HP150" s="190"/>
      <c r="HQ150" s="190"/>
      <c r="HR150" s="190"/>
      <c r="HS150" s="190"/>
      <c r="HT150" s="190"/>
      <c r="HU150" s="190"/>
      <c r="HV150" s="190"/>
      <c r="HW150" s="190"/>
      <c r="HX150" s="190"/>
      <c r="HY150" s="190"/>
      <c r="HZ150" s="190"/>
      <c r="IA150" s="190"/>
      <c r="IB150" s="190"/>
      <c r="IC150" s="190"/>
      <c r="ID150" s="190"/>
      <c r="IE150" s="190"/>
      <c r="IF150" s="190"/>
      <c r="IG150" s="190"/>
      <c r="IH150" s="190"/>
      <c r="II150" s="190"/>
      <c r="IJ150" s="190"/>
      <c r="IK150" s="190"/>
      <c r="IL150" s="190"/>
      <c r="IM150" s="190"/>
      <c r="IN150" s="190"/>
      <c r="IO150" s="190"/>
      <c r="IP150" s="190"/>
      <c r="IQ150" s="190"/>
      <c r="IR150" s="190"/>
      <c r="IS150" s="190"/>
      <c r="IT150" s="190"/>
      <c r="IU150" s="190"/>
      <c r="IV150" s="190"/>
      <c r="IW150" s="190"/>
      <c r="IX150" s="190"/>
      <c r="IY150" s="190"/>
      <c r="IZ150" s="190"/>
      <c r="JA150" s="190"/>
      <c r="JB150" s="190"/>
      <c r="JC150" s="190"/>
      <c r="JD150" s="238"/>
      <c r="JE150" s="238"/>
      <c r="JF150" s="238"/>
      <c r="JG150" s="238"/>
      <c r="JH150" s="238"/>
      <c r="JI150" s="238"/>
      <c r="JJ150" s="238"/>
      <c r="JK150" s="238"/>
      <c r="JL150" s="238"/>
      <c r="JM150" s="238"/>
      <c r="JN150" s="239"/>
      <c r="JO150" s="193"/>
      <c r="JP150" s="193"/>
      <c r="JQ150" s="193"/>
      <c r="JR150" s="193"/>
      <c r="JS150" s="193"/>
      <c r="JT150" s="193"/>
      <c r="JU150" s="193"/>
      <c r="JV150" s="193"/>
      <c r="JW150" s="193"/>
      <c r="JX150" s="193"/>
      <c r="JY150" s="193"/>
      <c r="JZ150" s="193"/>
      <c r="KA150" s="193"/>
      <c r="KB150" s="193"/>
      <c r="KC150" s="193"/>
      <c r="KD150" s="193"/>
      <c r="KE150" s="193"/>
      <c r="KF150" s="193"/>
      <c r="KG150" s="193"/>
      <c r="KH150" s="193"/>
      <c r="KI150" s="193"/>
      <c r="KJ150" s="193"/>
      <c r="KK150" s="193"/>
      <c r="KL150" s="193"/>
      <c r="KM150" s="193"/>
      <c r="KN150" s="193"/>
      <c r="KO150" s="193"/>
      <c r="KP150" s="193"/>
      <c r="KQ150" s="193"/>
      <c r="KR150" s="193"/>
      <c r="KS150" s="193"/>
      <c r="KT150" s="193"/>
      <c r="KU150" s="193"/>
      <c r="KV150" s="193"/>
      <c r="KW150" s="193"/>
      <c r="KX150" s="193"/>
      <c r="KY150" s="193"/>
      <c r="KZ150" s="193"/>
      <c r="LA150" s="193"/>
      <c r="LB150" s="192"/>
      <c r="LC150" s="235" t="str">
        <f t="shared" si="13"/>
        <v/>
      </c>
      <c r="LD150" s="240" t="str" cm="1">
        <f t="array" ref="LD150">IFERROR((((D150/FRACAS!$AY$1)*60
)-(SUMPRODUCT((FRACAS!$B$5:$B$8970=D$4)*(FRACAS!$D$5:$D$8970&lt;=D150)*(IFERROR(FRACAS!$AM$5:$AM$8970,0)))
))/((D150/FRACAS!$AY$1)*60),"")</f>
        <v/>
      </c>
      <c r="LE150" s="240" t="str" cm="1">
        <f t="array" ref="LE150">IFERROR((((E150/FRACAS!$AY$1)*60
)-(SUMPRODUCT((FRACAS!$B$5:$B$8970=E$4)*(FRACAS!$D$5:$D$8970&lt;=E150)*(IFERROR(FRACAS!$AM$5:$AM$8970,0)))
))/((E150/FRACAS!$AY$1)*60),"")</f>
        <v/>
      </c>
      <c r="LF150" s="240" t="str" cm="1">
        <f t="array" ref="LF150">IFERROR((((F150/FRACAS!$AY$1)*60
)-(SUMPRODUCT((FRACAS!$B$5:$B$8970=F$4)*(FRACAS!$D$5:$D$8970&lt;=F150)*(IFERROR(FRACAS!$AM$5:$AM$8970,0)))
))/((F150/FRACAS!$AY$1)*60),"")</f>
        <v/>
      </c>
      <c r="LG150" s="240" t="str" cm="1">
        <f t="array" ref="LG150">IFERROR((((G150/FRACAS!$AY$1)*60
)-(SUMPRODUCT((FRACAS!$B$5:$B$8970=G$4)*(FRACAS!$D$5:$D$8970&lt;=G150)*(IFERROR(FRACAS!$AM$5:$AM$8970,0)))
))/((G150/FRACAS!$AY$1)*60),"")</f>
        <v/>
      </c>
      <c r="LH150" s="240" t="str" cm="1">
        <f t="array" ref="LH150">IFERROR((((H150/FRACAS!$AY$1)*60
)-(SUMPRODUCT((FRACAS!$B$5:$B$8970=H$4)*(FRACAS!$D$5:$D$8970&lt;=H150)*(IFERROR(FRACAS!$AM$5:$AM$8970,0)))
))/((H150/FRACAS!$AY$1)*60),"")</f>
        <v/>
      </c>
      <c r="LI150" s="240" t="str" cm="1">
        <f t="array" ref="LI150">IFERROR((((I150/FRACAS!$AY$1)*60
)-(SUMPRODUCT((FRACAS!$B$5:$B$8970=I$4)*(FRACAS!$D$5:$D$8970&lt;=I150)*(IFERROR(FRACAS!$AM$5:$AM$8970,0)))
))/((I150/FRACAS!$AY$1)*60),"")</f>
        <v/>
      </c>
      <c r="LJ150" s="240" t="str" cm="1">
        <f t="array" ref="LJ150">IFERROR((((J150/FRACAS!$AY$1)*60
)-(SUMPRODUCT((FRACAS!$B$5:$B$8970=J$4)*(FRACAS!$D$5:$D$8970&lt;=J150)*(IFERROR(FRACAS!$AM$5:$AM$8970,0)))
))/((J150/FRACAS!$AY$1)*60),"")</f>
        <v/>
      </c>
      <c r="LK150" s="240" t="str" cm="1">
        <f t="array" ref="LK150">IFERROR((((K150/FRACAS!$AY$1)*60
)-(SUMPRODUCT((FRACAS!$B$5:$B$8970=K$4)*(FRACAS!$D$5:$D$8970&lt;=K150)*(IFERROR(FRACAS!$AM$5:$AM$8970,0)))
))/((K150/FRACAS!$AY$1)*60),"")</f>
        <v/>
      </c>
      <c r="LL150" s="240" t="str" cm="1">
        <f t="array" ref="LL150">IFERROR((((L150/FRACAS!$AY$1)*60
)-(SUMPRODUCT((FRACAS!$B$5:$B$8970=L$4)*(FRACAS!$D$5:$D$8970&lt;=L150)*(IFERROR(FRACAS!$AM$5:$AM$8970,0)))
))/((L150/FRACAS!$AY$1)*60),"")</f>
        <v/>
      </c>
      <c r="LM150" s="240" t="str" cm="1">
        <f t="array" ref="LM150">IFERROR((((M150/FRACAS!$AY$1)*60
)-(SUMPRODUCT((FRACAS!$B$5:$B$8970=M$4)*(FRACAS!$D$5:$D$8970&lt;=M150)*(IFERROR(FRACAS!$AM$5:$AM$8970,0)))
))/((M150/FRACAS!$AY$1)*60),"")</f>
        <v/>
      </c>
      <c r="LN150" s="240" t="str" cm="1">
        <f t="array" ref="LN150">IFERROR((((N150/FRACAS!$AY$1)*60
)-(SUMPRODUCT((FRACAS!$B$5:$B$8970=N$4)*(FRACAS!$D$5:$D$8970&lt;=N150)*(IFERROR(FRACAS!$AM$5:$AM$8970,0)))
))/((N150/FRACAS!$AY$1)*60),"")</f>
        <v/>
      </c>
      <c r="LO150" s="240" t="str" cm="1">
        <f t="array" ref="LO150">IFERROR((((O150/FRACAS!$AY$1)*60
)-(SUMPRODUCT((FRACAS!$B$5:$B$8970=O$4)*(FRACAS!$D$5:$D$8970&lt;=O150)*(IFERROR(FRACAS!$AM$5:$AM$8970,0)))
))/((O150/FRACAS!$AY$1)*60),"")</f>
        <v/>
      </c>
      <c r="LP150" s="240" t="str" cm="1">
        <f t="array" ref="LP150">IFERROR((((P150/FRACAS!$AY$1)*60
)-(SUMPRODUCT((FRACAS!$B$5:$B$8970=P$4)*(FRACAS!$D$5:$D$8970&lt;=P150)*(IFERROR(FRACAS!$AM$5:$AM$8970,0)))
))/((P150/FRACAS!$AY$1)*60),"")</f>
        <v/>
      </c>
      <c r="LQ150" s="240" t="str" cm="1">
        <f t="array" ref="LQ150">IFERROR((((Q150/FRACAS!$AY$1)*60
)-(SUMPRODUCT((FRACAS!$B$5:$B$8970=Q$4)*(FRACAS!$D$5:$D$8970&lt;=Q150)*(IFERROR(FRACAS!$AM$5:$AM$8970,0)))
))/((Q150/FRACAS!$AY$1)*60),"")</f>
        <v/>
      </c>
      <c r="LR150" s="240" t="str" cm="1">
        <f t="array" ref="LR150">IFERROR((((R150/FRACAS!$AY$1)*60
)-(SUMPRODUCT((FRACAS!$B$5:$B$8970=R$4)*(FRACAS!$D$5:$D$8970&lt;=R150)*(IFERROR(FRACAS!$AM$5:$AM$8970,0)))
))/((R150/FRACAS!$AY$1)*60),"")</f>
        <v/>
      </c>
      <c r="LS150" s="240" t="str" cm="1">
        <f t="array" ref="LS150">IFERROR((((S150/FRACAS!$AY$1)*60
)-(SUMPRODUCT((FRACAS!$B$5:$B$8970=S$4)*(FRACAS!$D$5:$D$8970&lt;=S150)*(IFERROR(FRACAS!$AM$5:$AM$8970,0)))
))/((S150/FRACAS!$AY$1)*60),"")</f>
        <v/>
      </c>
      <c r="LT150" s="240" t="str" cm="1">
        <f t="array" ref="LT150">IFERROR((((T150/FRACAS!$AY$1)*60
)-(SUMPRODUCT((FRACAS!$B$5:$B$8970=T$4)*(FRACAS!$D$5:$D$8970&lt;=T150)*(IFERROR(FRACAS!$AM$5:$AM$8970,0)))
))/((T150/FRACAS!$AY$1)*60),"")</f>
        <v/>
      </c>
      <c r="LU150" s="240" t="str" cm="1">
        <f t="array" ref="LU150">IFERROR((((U150/FRACAS!$AY$1)*60
)-(SUMPRODUCT((FRACAS!$B$5:$B$8970=U$4)*(FRACAS!$D$5:$D$8970&lt;=U150)*(IFERROR(FRACAS!$AM$5:$AM$8970,0)))
))/((U150/FRACAS!$AY$1)*60),"")</f>
        <v/>
      </c>
      <c r="LV150" s="240" t="str" cm="1">
        <f t="array" ref="LV150">IFERROR(
    (((V150/FRACAS!$AY$1)*60))
    /
    (((V150/FRACAS!$AY$1)*60) + SUMPRODUCT((FRACAS!$B$5:$B$8970=V$4)*(FRACAS!$D$5:$D$8970&lt;=V150)*(IFERROR(FRACAS!$AM$5:$AM$8970,0)))
    ),"")</f>
        <v/>
      </c>
      <c r="LW150" s="240" t="str" cm="1">
        <f t="array" ref="LW150">IFERROR(
    (((W150/FRACAS!$AY$1)*60))
    /
    (((W150/FRACAS!$AY$1)*60) + SUMPRODUCT((FRACAS!$B$5:$B$8970=W$4)*(FRACAS!$D$5:$D$8970&lt;=W150)*(IFERROR(FRACAS!$AM$5:$AM$8970,0)))
    ),"")</f>
        <v/>
      </c>
      <c r="LX150" s="240" t="str" cm="1">
        <f t="array" ref="LX150">IFERROR(
    (((X150/FRACAS!$AY$1)*60))
    /
    (((X150/FRACAS!$AY$1)*60) + SUMPRODUCT((FRACAS!$B$5:$B$8970=X$4)*(FRACAS!$D$5:$D$8970&lt;=X150)*(IFERROR(FRACAS!$AM$5:$AM$8970,0)))
    ),"")</f>
        <v/>
      </c>
      <c r="LY150" s="240" t="str" cm="1">
        <f t="array" ref="LY150">IFERROR(
    (((Y150/FRACAS!$AY$1)*60))
    /
    (((Y150/FRACAS!$AY$1)*60) + SUMPRODUCT((FRACAS!$B$5:$B$8970=Y$4)*(FRACAS!$D$5:$D$8970&lt;=Y150)*(IFERROR(FRACAS!$AM$5:$AM$8970,0)))
    ),"")</f>
        <v/>
      </c>
      <c r="LZ150" s="240" t="str" cm="1">
        <f t="array" ref="LZ150">IFERROR(
    (((Z150/FRACAS!$AY$1)*60))
    /
    (((Z150/FRACAS!$AY$1)*60) + SUMPRODUCT((FRACAS!$B$5:$B$8970=Z$4)*(FRACAS!$D$5:$D$8970&lt;=Z150)*(IFERROR(FRACAS!$AM$5:$AM$8970,0)))
    ),"")</f>
        <v/>
      </c>
      <c r="MA150" s="240" t="str" cm="1">
        <f t="array" ref="MA150">IFERROR(
    (((AA150/FRACAS!$AY$1)*60))
    /
    (((AA150/FRACAS!$AY$1)*60) + SUMPRODUCT((FRACAS!$B$5:$B$8970=AA$4)*(FRACAS!$D$5:$D$8970&lt;=AA150)*(IFERROR(FRACAS!$AM$5:$AM$8970,0)))
    ),"")</f>
        <v/>
      </c>
      <c r="MB150" s="240" t="str" cm="1">
        <f t="array" ref="MB150">IFERROR(
    (((AB150/FRACAS!$AY$1)*60))
    /
    (((AB150/FRACAS!$AY$1)*60) + SUMPRODUCT((FRACAS!$B$5:$B$8970=AB$4)*(FRACAS!$D$5:$D$8970&lt;=AB150)*(IFERROR(FRACAS!$AM$5:$AM$8970,0)))
    ),"")</f>
        <v/>
      </c>
      <c r="MC150" s="240" t="str" cm="1">
        <f t="array" ref="MC150">IFERROR(
    (((AC150/FRACAS!$AY$1)*60))
    /
    (((AC150/FRACAS!$AY$1)*60) + SUMPRODUCT((FRACAS!$B$5:$B$8970=AC$4)*(FRACAS!$D$5:$D$8970&lt;=AC150)*(IFERROR(FRACAS!$AM$5:$AM$8970,0)))
    ),"")</f>
        <v/>
      </c>
      <c r="MD150" s="240" t="str" cm="1">
        <f t="array" ref="MD150">IFERROR(
    (((AD150/FRACAS!$AY$1)*60))
    /
    (((AD150/FRACAS!$AY$1)*60) + SUMPRODUCT((FRACAS!$B$5:$B$8970=AD$4)*(FRACAS!$D$5:$D$8970&lt;=AD150)*(IFERROR(FRACAS!$AM$5:$AM$8970,0)))
    ),"")</f>
        <v/>
      </c>
      <c r="ME150" s="240" t="str" cm="1">
        <f t="array" ref="ME150">IFERROR(
    (((AE150/FRACAS!$AY$1)*60))
    /
    (((AE150/FRACAS!$AY$1)*60) + SUMPRODUCT((FRACAS!$B$5:$B$8970=AE$4)*(FRACAS!$D$5:$D$8970&lt;=AE150)*(IFERROR(FRACAS!$AM$5:$AM$8970,0)))
    ),"")</f>
        <v/>
      </c>
      <c r="MF150" s="240" t="str" cm="1">
        <f t="array" ref="MF150">IFERROR(
    (((AF150/FRACAS!$AY$1)*60))
    /
    (((AF150/FRACAS!$AY$1)*60) + SUMPRODUCT((FRACAS!$B$5:$B$8970=AF$4)*(FRACAS!$D$5:$D$8970&lt;=AF150)*(IFERROR(FRACAS!$AM$5:$AM$8970,0)))
    ),"")</f>
        <v/>
      </c>
      <c r="MG150" s="240" t="str" cm="1">
        <f t="array" ref="MG150">IFERROR(
    (((AG150/FRACAS!$AY$1)*60))
    /
    (((AG150/FRACAS!$AY$1)*60) + SUMPRODUCT((FRACAS!$B$5:$B$8970=AG$4)*(FRACAS!$D$5:$D$8970&lt;=AG150)*(IFERROR(FRACAS!$AM$5:$AM$8970,0)))
    ),"")</f>
        <v/>
      </c>
      <c r="MH150" s="240" t="str" cm="1">
        <f t="array" ref="MH150">IFERROR(
    (((AH150/FRACAS!$AY$1)*60))
    /
    (((AH150/FRACAS!$AY$1)*60) + SUMPRODUCT((FRACAS!$B$5:$B$8970=AH$4)*(FRACAS!$D$5:$D$8970&lt;=AH150)*(IFERROR(FRACAS!$AM$5:$AM$8970,0)))
    ),"")</f>
        <v/>
      </c>
      <c r="MI150" s="240" t="str" cm="1">
        <f t="array" ref="MI150">IFERROR(
    (((AI150/FRACAS!$AY$1)*60))
    /
    (((AI150/FRACAS!$AY$1)*60) + SUMPRODUCT((FRACAS!$B$5:$B$8970=AI$4)*(FRACAS!$D$5:$D$8970&lt;=AI150)*(IFERROR(FRACAS!$AM$5:$AM$8970,0)))
    ),"")</f>
        <v/>
      </c>
      <c r="MJ150" s="240" t="str" cm="1">
        <f t="array" ref="MJ150">IFERROR(
    (((AJ150/FRACAS!$AY$1)*60))
    /
    (((AJ150/FRACAS!$AY$1)*60) + SUMPRODUCT((FRACAS!$B$5:$B$8970=AJ$4)*(FRACAS!$D$5:$D$8970&lt;=AJ150)*(IFERROR(FRACAS!$AM$5:$AM$8970,0)))
    ),"")</f>
        <v/>
      </c>
      <c r="MK150" s="240" t="str" cm="1">
        <f t="array" ref="MK150">IFERROR(
    (((AK150/FRACAS!$AY$1)*60))
    /
    (((AK150/FRACAS!$AY$1)*60) + SUMPRODUCT((FRACAS!$B$5:$B$8970=AK$4)*(FRACAS!$D$5:$D$8970&lt;=AK150)*(IFERROR(FRACAS!$AM$5:$AM$8970,0)))
    ),"")</f>
        <v/>
      </c>
      <c r="ML150" s="240" t="str" cm="1">
        <f t="array" ref="ML150">IFERROR(
    (((AL150/FRACAS!$AY$1)*60))
    /
    (((AL150/FRACAS!$AY$1)*60) + SUMPRODUCT((FRACAS!$B$5:$B$8970=AL$4)*(FRACAS!$D$5:$D$8970&lt;=AL150)*(IFERROR(FRACAS!$AM$5:$AM$8970,0)))
    ),"")</f>
        <v/>
      </c>
      <c r="MM150" s="240" t="str" cm="1">
        <f t="array" ref="MM150">IFERROR(
    (((AM150/FRACAS!$AY$1)*60))
    /
    (((AM150/FRACAS!$AY$1)*60) + SUMPRODUCT((FRACAS!$B$5:$B$8970=AM$4)*(FRACAS!$D$5:$D$8970&lt;=AM150)*(IFERROR(FRACAS!$AM$5:$AM$8970,0)))
    ),"")</f>
        <v/>
      </c>
      <c r="MN150" s="240" t="str" cm="1">
        <f t="array" ref="MN150">IFERROR(
    (((AN150/FRACAS!$AY$1)*60))
    /
    (((AN150/FRACAS!$AY$1)*60) + SUMPRODUCT((FRACAS!$B$5:$B$8970=AN$4)*(FRACAS!$D$5:$D$8970&lt;=AN150)*(IFERROR(FRACAS!$AM$5:$AM$8970,0)))
    ),"")</f>
        <v/>
      </c>
      <c r="MO150" s="240" t="str" cm="1">
        <f t="array" ref="MO150">IFERROR(
    (((AO150/FRACAS!$AY$1)*60))
    /
    (((AO150/FRACAS!$AY$1)*60) + SUMPRODUCT((FRACAS!$B$5:$B$8970=AO$4)*(FRACAS!$D$5:$D$8970&lt;=AO150)*(IFERROR(FRACAS!$AM$5:$AM$8970,0)))
    ),"")</f>
        <v/>
      </c>
      <c r="MP150" s="240" t="str" cm="1">
        <f t="array" ref="MP150">IFERROR(
    (((AP150/FRACAS!$AY$1)*60))
    /
    (((AP150/FRACAS!$AY$1)*60) + SUMPRODUCT((FRACAS!$B$5:$B$8970=AP$4)*(FRACAS!$D$5:$D$8970&lt;=AP150)*(IFERROR(FRACAS!$AM$5:$AM$8970,0)))
    ),"")</f>
        <v/>
      </c>
      <c r="MQ150" s="240" t="str" cm="1">
        <f t="array" ref="MQ150">IFERROR(
    (((AQ150/FRACAS!$AY$1)*60))
    /
    (((AQ150/FRACAS!$AY$1)*60) + SUMPRODUCT((FRACAS!$B$5:$B$8970=AQ$4)*(FRACAS!$D$5:$D$8970&lt;=AQ150)*(IFERROR(FRACAS!$AM$5:$AM$8970,0)))
    ),"")</f>
        <v/>
      </c>
      <c r="MR150" s="194"/>
      <c r="MS150" s="194"/>
      <c r="MT150" s="194"/>
      <c r="MU150" s="194"/>
      <c r="MV150" s="194"/>
      <c r="MW150" s="194"/>
      <c r="MX150" s="194"/>
      <c r="MY150" s="194"/>
      <c r="MZ150" s="194"/>
      <c r="NA150" s="195"/>
      <c r="ND150" s="241">
        <f t="shared" si="16"/>
        <v>0</v>
      </c>
      <c r="NE150" s="242" t="str">
        <f t="shared" si="17"/>
        <v/>
      </c>
      <c r="NF150" s="193" t="str" cm="1">
        <f t="array" ref="NF150">IF($ND150=0,"",(IFERROR( (IFERROR($ND150/FRACAS!$AY$1*60,0) - SUMPRODUCT( (FRACAS!$K$5:$K$8972=NF$2) * IFERROR(FRACAS!$AN$5:$AN$8972,0) ) ) / IFERROR($ND150/FRACAS!$AY$1*60,0), 1 )))</f>
        <v/>
      </c>
      <c r="NG150" s="193" t="str" cm="1">
        <f t="array" ref="NG150">IF($ND150=0,"",(IFERROR( (IFERROR($ND150/FRACAS!$AY$1*60,0) - SUMPRODUCT( (FRACAS!$K$5:$K$8972=NG$2) * IFERROR(FRACAS!$AN$5:$AN$8972,0) ) ) / IFERROR($ND150/FRACAS!$AY$1*60,0), 1 )))</f>
        <v/>
      </c>
      <c r="NH150" s="193" t="str" cm="1">
        <f t="array" ref="NH150">IF($ND150=0,"",(IFERROR( (IFERROR($ND150/FRACAS!$AY$1*60,0) - SUMPRODUCT( (FRACAS!$K$5:$K$8972=NH$2) * IFERROR(FRACAS!$AN$5:$AN$8972,0) ) ) / IFERROR($ND150/FRACAS!$AY$1*60,0), 1 )))</f>
        <v/>
      </c>
      <c r="NI150" s="193" t="str" cm="1">
        <f t="array" ref="NI150">IF($ND150=0,"",(IFERROR( (IFERROR($ND150/FRACAS!$AY$1*60,0) - SUMPRODUCT( (FRACAS!$K$5:$K$8972=NI$2) * IFERROR(FRACAS!$AN$5:$AN$8972,0) ) ) / IFERROR($ND150/FRACAS!$AY$1*60,0), 1 )))</f>
        <v/>
      </c>
      <c r="NJ150" s="193" t="str" cm="1">
        <f t="array" ref="NJ150">IF($ND150=0,"",(IFERROR( (IFERROR($ND150/FRACAS!$AY$1*60,0) - SUMPRODUCT( (FRACAS!$K$5:$K$8972=NJ$2) * IFERROR(FRACAS!$AN$5:$AN$8972,0) ) ) / IFERROR($ND150/FRACAS!$AY$1*60,0), 1 )))</f>
        <v/>
      </c>
      <c r="NK150" s="193" t="str" cm="1">
        <f t="array" ref="NK150">IF($ND150=0,"",(IFERROR( (IFERROR($ND150/FRACAS!$AY$1*60,0) - SUMPRODUCT( (FRACAS!$K$5:$K$8972=NK$2) * IFERROR(FRACAS!$AN$5:$AN$8972,0) ) ) / IFERROR($ND150/FRACAS!$AY$1*60,0), 1 )))</f>
        <v/>
      </c>
      <c r="NL150" s="193" t="str" cm="1">
        <f t="array" ref="NL150">IF($ND150=0,"",(IFERROR( (IFERROR($ND150/FRACAS!$AY$1*60,0) - SUMPRODUCT( (FRACAS!$K$5:$K$8972=NL$2) * IFERROR(FRACAS!$AN$5:$AN$8972,0) ) ) / IFERROR($ND150/FRACAS!$AY$1*60,0), 1 )))</f>
        <v/>
      </c>
      <c r="NM150" s="193" t="str" cm="1">
        <f t="array" ref="NM150">IF($ND150=0,"",(IFERROR( (IFERROR($ND150/FRACAS!$AY$1*60,0) - SUMPRODUCT( (FRACAS!$K$5:$K$8972=NM$2) * IFERROR(FRACAS!$AN$5:$AN$8972,0) ) ) / IFERROR($ND150/FRACAS!$AY$1*60,0), 1 )))</f>
        <v/>
      </c>
      <c r="NN150" s="193" t="str" cm="1">
        <f t="array" ref="NN150">IF($ND150=0,"",(IFERROR( (IFERROR($ND150/FRACAS!$AY$1*60,0) - SUMPRODUCT( (FRACAS!$K$5:$K$8972=NN$2) * IFERROR(FRACAS!$AN$5:$AN$8972,0) ) ) / IFERROR($ND150/FRACAS!$AY$1*60,0), 1 )))</f>
        <v/>
      </c>
      <c r="NO150" s="193" t="str" cm="1">
        <f t="array" ref="NO150">IF($ND150=0,"",(IFERROR( (IFERROR($ND150/FRACAS!$AY$1*60,0) - SUMPRODUCT( (FRACAS!$K$5:$K$8972=NO$2) * IFERROR(FRACAS!$AN$5:$AN$8972,0) ) ) / IFERROR($ND150/FRACAS!$AY$1*60,0), 1 )))</f>
        <v/>
      </c>
      <c r="NP150" s="193" t="str" cm="1">
        <f t="array" ref="NP150">IF($ND150=0,"",(IFERROR( (IFERROR($ND150/FRACAS!$AY$1*60,0) - SUMPRODUCT( (FRACAS!$K$5:$K$8972=NP$2) * IFERROR(FRACAS!$AN$5:$AN$8972,0) ) ) / IFERROR($ND150/FRACAS!$AY$1*60,0), 1 )))</f>
        <v/>
      </c>
      <c r="NQ150" s="193" t="str" cm="1">
        <f t="array" ref="NQ150">IF($ND150=0,"",(IFERROR( (IFERROR($ND150/FRACAS!$AY$1*60,0) - SUMPRODUCT( (FRACAS!$K$5:$K$8972=NQ$2) * IFERROR(FRACAS!$AN$5:$AN$8972,0) ) ) / IFERROR($ND150/FRACAS!$AY$1*60,0), 1 )))</f>
        <v/>
      </c>
      <c r="NR150" s="193" t="str" cm="1">
        <f t="array" ref="NR150">IF($ND150=0,"",(IFERROR( (IFERROR($ND150/FRACAS!$AY$1*60,0) - SUMPRODUCT( (FRACAS!$K$5:$K$8972=NR$2) * IFERROR(FRACAS!$AN$5:$AN$8972,0) ) ) / IFERROR($ND150/FRACAS!$AY$1*60,0), 1 )))</f>
        <v/>
      </c>
      <c r="NS150" s="193" t="str" cm="1">
        <f t="array" ref="NS150">IF($ND150=0,"",(IFERROR( (IFERROR($ND150/FRACAS!$AY$1*60,0) - SUMPRODUCT( (FRACAS!$K$5:$K$8972=NS$2) * IFERROR(FRACAS!$AN$5:$AN$8972,0) ) ) / IFERROR($ND150/FRACAS!$AY$1*60,0), 1 )))</f>
        <v/>
      </c>
      <c r="NT150" s="193" t="str" cm="1">
        <f t="array" ref="NT150">IF($ND150=0,"",(IFERROR( (IFERROR($ND150/FRACAS!$AY$1*60,0) - SUMPRODUCT( (FRACAS!$K$5:$K$8972=NT$2) * IFERROR(FRACAS!$AN$5:$AN$8972,0) ) ) / IFERROR($ND150/FRACAS!$AY$1*60,0), 1 )))</f>
        <v/>
      </c>
      <c r="NU150" s="193" t="str" cm="1">
        <f t="array" ref="NU150">IF($ND150=0,"",(IFERROR( (IFERROR($ND150/FRACAS!$AY$1*60,0) - SUMPRODUCT( (FRACAS!$K$5:$K$8972=NU$2) * IFERROR(FRACAS!$AN$5:$AN$8972,0) ) ) / IFERROR($ND150/FRACAS!$AY$1*60,0), 1 )))</f>
        <v/>
      </c>
      <c r="NV150" s="193" t="str" cm="1">
        <f t="array" ref="NV150">IF($ND150=0,"",(IFERROR( (IFERROR($ND150/FRACAS!$AY$1*60,0) - SUMPRODUCT( (FRACAS!$K$5:$K$8972=NV$2) * IFERROR(FRACAS!$AN$5:$AN$8972,0) ) ) / IFERROR($ND150/FRACAS!$AY$1*60,0), 1 )))</f>
        <v/>
      </c>
      <c r="NW150" s="193" t="str" cm="1">
        <f t="array" ref="NW150">IF($ND150=0,"",(IFERROR( (IFERROR($ND150/FRACAS!$AY$1*60,0) - SUMPRODUCT( (FRACAS!$K$5:$K$8972=NW$2) * IFERROR(FRACAS!$AN$5:$AN$8972,0) ) ) / IFERROR($ND150/FRACAS!$AY$1*60,0), 1 )))</f>
        <v/>
      </c>
      <c r="NX150" s="193" t="str" cm="1">
        <f t="array" ref="NX150">IF($ND150=0,"",(IFERROR( (IFERROR($ND150/FRACAS!$AY$1*60,0) - SUMPRODUCT( (FRACAS!$K$5:$K$8972=NX$2) * IFERROR(FRACAS!$AN$5:$AN$8972,0) ) ) / IFERROR($ND150/FRACAS!$AY$1*60,0), 1 )))</f>
        <v/>
      </c>
      <c r="NY150" s="193" t="str" cm="1">
        <f t="array" ref="NY150">IF($ND150=0,"",(IFERROR( (IFERROR($ND150/FRACAS!$AY$1*60,0) - SUMPRODUCT( (FRACAS!$K$5:$K$8972=NY$2) * IFERROR(FRACAS!$AN$5:$AN$8972,0) ) ) / IFERROR($ND150/FRACAS!$AY$1*60,0), 1 )))</f>
        <v/>
      </c>
      <c r="NZ150" s="193" t="str" cm="1">
        <f t="array" ref="NZ150">IF($ND150=0,"",(IFERROR( (IFERROR($ND150/FRACAS!$AY$1*60,0) - SUMPRODUCT( (FRACAS!$K$5:$K$8972=NZ$2) * IFERROR(FRACAS!$AN$5:$AN$8972,0) ) ) / IFERROR($ND150/FRACAS!$AY$1*60,0), 1 )))</f>
        <v/>
      </c>
      <c r="OA150" s="193" t="str" cm="1">
        <f t="array" ref="OA150">IF($ND150=0,"",(IFERROR( (IFERROR($ND150/FRACAS!$AY$1*60,0) - SUMPRODUCT( (FRACAS!$K$5:$K$8972=OA$2) * IFERROR(FRACAS!$AN$5:$AN$8972,0) ) ) / IFERROR($ND150/FRACAS!$AY$1*60,0), 1 )))</f>
        <v/>
      </c>
      <c r="OB150" s="193" t="str" cm="1">
        <f t="array" ref="OB150">IF($ND150=0,"",(IFERROR( (IFERROR($ND150/FRACAS!$AY$1*60,0) - SUMPRODUCT( (FRACAS!$K$5:$K$8972=OB$2) * IFERROR(FRACAS!$AN$5:$AN$8972,0) ) ) / IFERROR($ND150/FRACAS!$AY$1*60,0), 1 )))</f>
        <v/>
      </c>
      <c r="OC150" s="193" t="str" cm="1">
        <f t="array" ref="OC150">IF($ND150=0,"",(IFERROR( (IFERROR($ND150/FRACAS!$AY$1*60,0) - SUMPRODUCT( (FRACAS!$K$5:$K$8972=OC$2) * IFERROR(FRACAS!$AN$5:$AN$8972,0) ) ) / IFERROR($ND150/FRACAS!$AY$1*60,0), 1 )))</f>
        <v/>
      </c>
      <c r="OD150" s="193" t="str" cm="1">
        <f t="array" ref="OD150">IF($ND150=0,"",(IFERROR( (IFERROR($ND150/FRACAS!$AY$1*60,0) - SUMPRODUCT( (FRACAS!$K$5:$K$8972=OD$2) * IFERROR(FRACAS!$AN$5:$AN$8972,0) ) ) / IFERROR($ND150/FRACAS!$AY$1*60,0), 1 )))</f>
        <v/>
      </c>
      <c r="OE150" s="193" t="str" cm="1">
        <f t="array" ref="OE150">IF($ND150=0,"",(IFERROR( (IFERROR($ND150/FRACAS!$AY$1*60,0) - SUMPRODUCT( (FRACAS!$K$5:$K$8972=OE$2) * IFERROR(FRACAS!$AN$5:$AN$8972,0) ) ) / IFERROR($ND150/FRACAS!$AY$1*60,0), 1 )))</f>
        <v/>
      </c>
      <c r="OF150" s="193" t="str" cm="1">
        <f t="array" ref="OF150">IF($ND150=0,"",(IFERROR( (IFERROR($ND150/FRACAS!$AY$1*60,0) - SUMPRODUCT( (FRACAS!$K$5:$K$8972=OF$2) * IFERROR(FRACAS!$AN$5:$AN$8972,0) ) ) / IFERROR($ND150/FRACAS!$AY$1*60,0), 1 )))</f>
        <v/>
      </c>
      <c r="OG150" s="193" t="str" cm="1">
        <f t="array" ref="OG150">IF($ND150=0,"",(IFERROR( (IFERROR($ND150/FRACAS!$AY$1*60,0) - SUMPRODUCT( (FRACAS!$K$5:$K$8972=OG$2) * IFERROR(FRACAS!$AN$5:$AN$8972,0) ) ) / IFERROR($ND150/FRACAS!$AY$1*60,0), 1 )))</f>
        <v/>
      </c>
      <c r="OH150" s="193" t="str" cm="1">
        <f t="array" ref="OH150">IF($ND150=0,"",(IFERROR( (IFERROR($ND150/FRACAS!$AY$1*60,0) - SUMPRODUCT( (FRACAS!$K$5:$K$8972=OH$2) * IFERROR(FRACAS!$AN$5:$AN$8972,0) ) ) / IFERROR($ND150/FRACAS!$AY$1*60,0), 1 )))</f>
        <v/>
      </c>
      <c r="OI150" s="193" t="str" cm="1">
        <f t="array" ref="OI150">IF($ND150=0,"",(IFERROR( (IFERROR($ND150/FRACAS!$AY$1*60,0) - SUMPRODUCT( (FRACAS!$K$5:$K$8972=OI$2) * IFERROR(FRACAS!$AN$5:$AN$8972,0) ) ) / IFERROR($ND150/FRACAS!$AY$1*60,0), 1 )))</f>
        <v/>
      </c>
      <c r="OJ150" s="193" t="str" cm="1">
        <f t="array" ref="OJ150">IF($ND150=0,"",(IFERROR( (IFERROR($ND150/FRACAS!$AY$1*60,0) - SUMPRODUCT( (FRACAS!$K$5:$K$8972=OJ$2) * IFERROR(FRACAS!$AN$5:$AN$8972,0) ) ) / IFERROR($ND150/FRACAS!$AY$1*60,0), 1 )))</f>
        <v/>
      </c>
      <c r="OK150" s="193" t="str" cm="1">
        <f t="array" ref="OK150">IF($ND150=0,"",(IFERROR( (IFERROR($ND150/FRACAS!$AY$1*60,0) - SUMPRODUCT( (FRACAS!$K$5:$K$8972=OK$2) * IFERROR(FRACAS!$AN$5:$AN$8972,0) ) ) / IFERROR($ND150/FRACAS!$AY$1*60,0), 1 )))</f>
        <v/>
      </c>
      <c r="OL150" s="193" t="str" cm="1">
        <f t="array" ref="OL150">IF($ND150=0,"",(IFERROR( (IFERROR($ND150/FRACAS!$AY$1*60,0) - SUMPRODUCT( (FRACAS!$K$5:$K$8972=OL$2) * IFERROR(FRACAS!$AN$5:$AN$8972,0) ) ) / IFERROR($ND150/FRACAS!$AY$1*60,0), 1 )))</f>
        <v/>
      </c>
      <c r="OM150" s="193" t="str" cm="1">
        <f t="array" ref="OM150">IF($ND150=0,"",(IFERROR( (IFERROR($ND150/FRACAS!$AY$1*60,0) - SUMPRODUCT( (FRACAS!$K$5:$K$8972=OM$2) * IFERROR(FRACAS!$AN$5:$AN$8972,0) ) ) / IFERROR($ND150/FRACAS!$AY$1*60,0), 1 )))</f>
        <v/>
      </c>
      <c r="ON150" s="193" t="str" cm="1">
        <f t="array" ref="ON150">IF($ND150=0,"",(IFERROR( (IFERROR($ND150/FRACAS!$AY$1*60,0) - SUMPRODUCT( (FRACAS!$K$5:$K$8972=ON$2) * IFERROR(FRACAS!$AN$5:$AN$8972,0) ) ) / IFERROR($ND150/FRACAS!$AY$1*60,0), 1 )))</f>
        <v/>
      </c>
      <c r="OO150" s="193" t="str" cm="1">
        <f t="array" ref="OO150">IF($ND150=0,"",(IFERROR( (IFERROR($ND150/FRACAS!$AY$1*60,0) - SUMPRODUCT( (FRACAS!$K$5:$K$8972=OO$2) * IFERROR(FRACAS!$AN$5:$AN$8972,0) ) ) / IFERROR($ND150/FRACAS!$AY$1*60,0), 1 )))</f>
        <v/>
      </c>
      <c r="OP150" s="193" t="str" cm="1">
        <f t="array" ref="OP150">IF($ND150=0,"",(IFERROR( (IFERROR($ND150/FRACAS!$AY$1*60,0) - SUMPRODUCT( (FRACAS!$K$5:$K$8972=OP$2) * IFERROR(FRACAS!$AN$5:$AN$8972,0) ) ) / IFERROR($ND150/FRACAS!$AY$1*60,0), 1 )))</f>
        <v/>
      </c>
      <c r="OQ150" s="193" t="str" cm="1">
        <f t="array" ref="OQ150">IF($ND150=0,"",(IFERROR( (IFERROR($ND150/FRACAS!$AY$1*60,0) - SUMPRODUCT( (FRACAS!$K$5:$K$8972=OQ$2) * IFERROR(FRACAS!$AN$5:$AN$8972,0) ) ) / IFERROR($ND150/FRACAS!$AY$1*60,0), 1 )))</f>
        <v/>
      </c>
      <c r="OR150" s="193" t="str" cm="1">
        <f t="array" ref="OR150">IF($ND150=0,"",(IFERROR( (IFERROR($ND150/FRACAS!$AY$1*60,0) - SUMPRODUCT( (FRACAS!$K$5:$K$8972=OR$2) * IFERROR(FRACAS!$AN$5:$AN$8972,0) ) ) / IFERROR($ND150/FRACAS!$AY$1*60,0), 1 )))</f>
        <v/>
      </c>
      <c r="OS150" s="193" t="str" cm="1">
        <f t="array" ref="OS150">IF($ND150=0,"",(IFERROR( (IFERROR($ND150/FRACAS!$AY$1*60,0) - SUMPRODUCT( (FRACAS!$K$5:$K$8972=OS$2) * IFERROR(FRACAS!$AN$5:$AN$8972,0) ) ) / IFERROR($ND150/FRACAS!$AY$1*60,0), 1 )))</f>
        <v/>
      </c>
      <c r="OT150" s="243" t="str" cm="1">
        <f t="array" ref="OT150">IF($ND150=0,"",(IFERROR( (IFERROR($ND150/FRACAS!$AY$1*60,0) - SUMPRODUCT( (FRACAS!$K$5:$K$8972=OT$2) * IFERROR(FRACAS!$AN$5:$AN$8972,0) ) ) / IFERROR($ND150/FRACAS!$AY$1*60,0), 1 )))</f>
        <v/>
      </c>
    </row>
    <row r="151" spans="2:410" x14ac:dyDescent="0.2">
      <c r="B151" s="233"/>
      <c r="C151" s="259">
        <f>IF('[1]17.11.2025 IASI18 Mileage'!C151="","",'[1]17.11.2025 IASI18 Mileage'!C151)</f>
        <v>46993</v>
      </c>
      <c r="D151" s="201" t="str">
        <f>IF('[1]17.11.2025 IASI18 Mileage'!D151="","",'[1]17.11.2025 IASI18 Mileage'!D151)</f>
        <v/>
      </c>
      <c r="E151" s="201" t="str">
        <f>IF('[1]17.11.2025 IASI18 Mileage'!E151="","",'[1]17.11.2025 IASI18 Mileage'!E151)</f>
        <v/>
      </c>
      <c r="F151" s="201" t="str">
        <f>IF('[1]17.11.2025 IASI18 Mileage'!F151="","",'[1]17.11.2025 IASI18 Mileage'!F151)</f>
        <v/>
      </c>
      <c r="G151" s="201" t="str">
        <f>IF('[1]17.11.2025 IASI18 Mileage'!G151="","",'[1]17.11.2025 IASI18 Mileage'!G151)</f>
        <v/>
      </c>
      <c r="H151" s="201" t="str">
        <f>IF('[1]17.11.2025 IASI18 Mileage'!H151="","",'[1]17.11.2025 IASI18 Mileage'!H151)</f>
        <v/>
      </c>
      <c r="I151" s="201" t="str">
        <f>IF('[1]17.11.2025 IASI18 Mileage'!I151="","",'[1]17.11.2025 IASI18 Mileage'!I151)</f>
        <v/>
      </c>
      <c r="J151" s="201" t="str">
        <f>IF('[1]17.11.2025 IASI18 Mileage'!J151="","",'[1]17.11.2025 IASI18 Mileage'!J151)</f>
        <v/>
      </c>
      <c r="K151" s="201" t="str">
        <f>IF('[1]17.11.2025 IASI18 Mileage'!K151="","",'[1]17.11.2025 IASI18 Mileage'!K151)</f>
        <v/>
      </c>
      <c r="L151" s="201" t="str">
        <f>IF('[1]17.11.2025 IASI18 Mileage'!L151="","",'[1]17.11.2025 IASI18 Mileage'!L151)</f>
        <v/>
      </c>
      <c r="M151" s="201" t="str">
        <f>IF('[1]17.11.2025 IASI18 Mileage'!M151="","",'[1]17.11.2025 IASI18 Mileage'!M151)</f>
        <v/>
      </c>
      <c r="N151" s="201" t="str">
        <f>IF('[1]17.11.2025 IASI18 Mileage'!N151="","",'[1]17.11.2025 IASI18 Mileage'!N151)</f>
        <v/>
      </c>
      <c r="O151" s="201" t="str">
        <f>IF('[1]17.11.2025 IASI18 Mileage'!O151="","",'[1]17.11.2025 IASI18 Mileage'!O151)</f>
        <v/>
      </c>
      <c r="P151" s="201" t="str">
        <f>IF('[1]17.11.2025 IASI18 Mileage'!P151="","",'[1]17.11.2025 IASI18 Mileage'!P151)</f>
        <v/>
      </c>
      <c r="Q151" s="201" t="str">
        <f>IF('[1]17.11.2025 IASI18 Mileage'!Q151="","",'[1]17.11.2025 IASI18 Mileage'!Q151)</f>
        <v/>
      </c>
      <c r="R151" s="201" t="str">
        <f>IF('[1]17.11.2025 IASI18 Mileage'!R151="","",'[1]17.11.2025 IASI18 Mileage'!R151)</f>
        <v/>
      </c>
      <c r="S151" s="201" t="str">
        <f>IF('[1]17.11.2025 IASI18 Mileage'!S151="","",'[1]17.11.2025 IASI18 Mileage'!S151)</f>
        <v/>
      </c>
      <c r="T151" s="201" t="str">
        <f>IF('[1]17.11.2025 IASI18 Mileage'!T151="","",'[1]17.11.2025 IASI18 Mileage'!T151)</f>
        <v/>
      </c>
      <c r="U151" s="201" t="str">
        <f>IF('[1]17.11.2025 IASI18 Mileage'!U151="","",'[1]17.11.2025 IASI18 Mileage'!U151)</f>
        <v/>
      </c>
      <c r="V151" s="201"/>
      <c r="W151" s="201"/>
      <c r="X151" s="201"/>
      <c r="Y151" s="201"/>
      <c r="Z151" s="201"/>
      <c r="AA151" s="201"/>
      <c r="AB151" s="201"/>
      <c r="AC151" s="201"/>
      <c r="AD151" s="201"/>
      <c r="AE151" s="201"/>
      <c r="AF151" s="201"/>
      <c r="AG151" s="201"/>
      <c r="AH151" s="201"/>
      <c r="AI151" s="201"/>
      <c r="AJ151" s="201"/>
      <c r="AK151" s="201"/>
      <c r="AL151" s="201"/>
      <c r="AM151" s="201"/>
      <c r="AN151" s="201"/>
      <c r="AO151" s="201"/>
      <c r="AP151" s="201"/>
      <c r="AQ151" s="201"/>
      <c r="AR151" s="201"/>
      <c r="AS151" s="201"/>
      <c r="AT151" s="201"/>
      <c r="AU151" s="201"/>
      <c r="AV151" s="201"/>
      <c r="AW151" s="201"/>
      <c r="AX151" s="201"/>
      <c r="AY151" s="201"/>
      <c r="AZ151" s="201"/>
      <c r="BA151" s="202"/>
      <c r="BB151" s="184"/>
      <c r="BC151" s="184"/>
      <c r="BD151" s="234"/>
      <c r="BE151" s="234"/>
      <c r="BF151" s="234"/>
      <c r="BG151" s="234"/>
      <c r="BH151" s="234"/>
      <c r="BI151" s="234"/>
      <c r="BJ151" s="234"/>
      <c r="BK151" s="234"/>
      <c r="BL151" s="234"/>
      <c r="BM151" s="234"/>
      <c r="BN151" s="234"/>
      <c r="BO151" s="234"/>
      <c r="BP151" s="234"/>
      <c r="BQ151" s="234"/>
      <c r="BR151" s="234"/>
      <c r="BS151" s="234"/>
      <c r="BT151" s="234"/>
      <c r="BU151" s="234"/>
      <c r="BV151" s="234"/>
      <c r="BW151" s="234"/>
      <c r="BX151" s="234"/>
      <c r="BY151" s="234"/>
      <c r="BZ151" s="234"/>
      <c r="CA151" s="234"/>
      <c r="CB151" s="234"/>
      <c r="CC151" s="234"/>
      <c r="CD151" s="234"/>
      <c r="CE151" s="234"/>
      <c r="CF151" s="234"/>
      <c r="CG151" s="234"/>
      <c r="CH151" s="234"/>
      <c r="CI151" s="234"/>
      <c r="CJ151" s="234"/>
      <c r="CK151" s="234"/>
      <c r="CL151" s="234"/>
      <c r="CM151" s="234"/>
      <c r="CN151" s="234"/>
      <c r="CO151" s="234"/>
      <c r="CP151" s="234"/>
      <c r="CQ151" s="234"/>
      <c r="CR151" s="234"/>
      <c r="CS151" s="234"/>
      <c r="CT151" s="234"/>
      <c r="CU151" s="234"/>
      <c r="CV151" s="234"/>
      <c r="CW151" s="234"/>
      <c r="CX151" s="234"/>
      <c r="CY151" s="234"/>
      <c r="CZ151" s="234"/>
      <c r="DA151" s="234"/>
      <c r="DB151" s="234"/>
      <c r="DC151" s="184">
        <f t="shared" si="14"/>
        <v>0</v>
      </c>
      <c r="DD151" s="235" t="str">
        <f t="shared" si="15"/>
        <v/>
      </c>
      <c r="DE151" s="186">
        <f>IF(D151&gt; 0,(COUNTIFS(FRACAS!$B$5:$B$8972, D$4, FRACAS!$D$5:$D$8972, "&lt;="&amp;D151)), "" )</f>
        <v>0</v>
      </c>
      <c r="DF151" s="186">
        <f>IF(E151&gt; 0,(COUNTIFS(FRACAS!$B$5:$B$8972, E$4, FRACAS!$D$5:$D$8972, "&lt;="&amp;E151)), "" )</f>
        <v>0</v>
      </c>
      <c r="DG151" s="186">
        <f>IF(F151&gt; 0,(COUNTIFS(FRACAS!$B$5:$B$8972, F$4, FRACAS!$D$5:$D$8972, "&lt;="&amp;F151)), "" )</f>
        <v>0</v>
      </c>
      <c r="DH151" s="186">
        <f>IF(G151&gt; 0,(COUNTIFS(FRACAS!$B$5:$B$8972, G$4, FRACAS!$D$5:$D$8972, "&lt;="&amp;G151)), "" )</f>
        <v>0</v>
      </c>
      <c r="DI151" s="186">
        <f>IF(H151&gt; 0,(COUNTIFS(FRACAS!$B$5:$B$8972, H$4, FRACAS!$D$5:$D$8972, "&lt;="&amp;H151)), "" )</f>
        <v>0</v>
      </c>
      <c r="DJ151" s="186">
        <f>IF(I151&gt; 0,(COUNTIFS(FRACAS!$B$5:$B$8972, I$4, FRACAS!$D$5:$D$8972, "&lt;="&amp;I151)), "" )</f>
        <v>0</v>
      </c>
      <c r="DK151" s="186">
        <f>IF(J151&gt; 0,(COUNTIFS(FRACAS!$B$5:$B$8972, J$4, FRACAS!$D$5:$D$8972, "&lt;="&amp;J151)), "" )</f>
        <v>0</v>
      </c>
      <c r="DL151" s="186">
        <f>IF(K151&gt; 0,(COUNTIFS(FRACAS!$B$5:$B$8972, K$4, FRACAS!$D$5:$D$8972, "&lt;="&amp;K151)), "" )</f>
        <v>0</v>
      </c>
      <c r="DM151" s="186">
        <f>IF(L151&gt; 0,(COUNTIFS(FRACAS!$B$5:$B$8972, L$4, FRACAS!$D$5:$D$8972, "&lt;="&amp;L151)), "" )</f>
        <v>0</v>
      </c>
      <c r="DN151" s="186">
        <f>IF(M151&gt; 0,(COUNTIFS(FRACAS!$B$5:$B$8972, M$4, FRACAS!$D$5:$D$8972, "&lt;="&amp;M151)), "" )</f>
        <v>0</v>
      </c>
      <c r="DO151" s="186">
        <f>IF(N151&gt; 0,(COUNTIFS(FRACAS!$B$5:$B$8972, N$4, FRACAS!$D$5:$D$8972, "&lt;="&amp;N151)), "" )</f>
        <v>0</v>
      </c>
      <c r="DP151" s="186">
        <f>IF(O151&gt; 0,(COUNTIFS(FRACAS!$B$5:$B$8972, O$4, FRACAS!$D$5:$D$8972, "&lt;="&amp;O151)), "" )</f>
        <v>0</v>
      </c>
      <c r="DQ151" s="186">
        <f>IF(P151&gt; 0,(COUNTIFS(FRACAS!$B$5:$B$8972, P$4, FRACAS!$D$5:$D$8972, "&lt;="&amp;P151)), "" )</f>
        <v>0</v>
      </c>
      <c r="DR151" s="186">
        <f>IF(Q151&gt; 0,(COUNTIFS(FRACAS!$B$5:$B$8972, Q$4, FRACAS!$D$5:$D$8972, "&lt;="&amp;Q151)), "" )</f>
        <v>0</v>
      </c>
      <c r="DS151" s="186">
        <f>IF(R151&gt; 0,(COUNTIFS(FRACAS!$B$5:$B$8972, R$4, FRACAS!$D$5:$D$8972, "&lt;="&amp;R151)), "" )</f>
        <v>0</v>
      </c>
      <c r="DT151" s="186">
        <f>IF(S151&gt; 0,(COUNTIFS(FRACAS!$B$5:$B$8972, S$4, FRACAS!$D$5:$D$8972, "&lt;="&amp;S151)), "" )</f>
        <v>0</v>
      </c>
      <c r="DU151" s="186">
        <f>IF(T151&gt; 0,(COUNTIFS(FRACAS!$B$5:$B$8972, T$4, FRACAS!$D$5:$D$8972, "&lt;="&amp;T151)), "" )</f>
        <v>0</v>
      </c>
      <c r="DV151" s="186">
        <f>IF(U151&gt; 0,(COUNTIFS(FRACAS!$B$5:$B$8972, U$4, FRACAS!$D$5:$D$8972, "&lt;="&amp;U151)), "" )</f>
        <v>0</v>
      </c>
      <c r="DW151" s="186" t="str">
        <f>IF(V151&gt; 0,(COUNTIFS(FRACAS!$B$5:$B$8972, V$4, FRACAS!$D$5:$D$8972, "&lt;="&amp;V151)), "" )</f>
        <v/>
      </c>
      <c r="DX151" s="186" t="str">
        <f>IF(W151&gt; 0,(COUNTIFS(FRACAS!$B$5:$B$8972, W$4, FRACAS!$D$5:$D$8972, "&lt;="&amp;W151)), "" )</f>
        <v/>
      </c>
      <c r="DY151" s="186" t="str">
        <f>IF(X151&gt; 0,(COUNTIFS(FRACAS!$B$5:$B$8972, X$4, FRACAS!$D$5:$D$8972, "&lt;="&amp;X151)), "" )</f>
        <v/>
      </c>
      <c r="DZ151" s="186" t="str">
        <f>IF(Y151&gt; 0,(COUNTIFS(FRACAS!$B$5:$B$8972, Y$4, FRACAS!$D$5:$D$8972, "&lt;="&amp;Y151)), "" )</f>
        <v/>
      </c>
      <c r="EA151" s="186" t="str">
        <f>IF(Z151&gt; 0,(COUNTIFS(FRACAS!$B$5:$B$8972, Z$4, FRACAS!$D$5:$D$8972, "&lt;="&amp;Z151)), "" )</f>
        <v/>
      </c>
      <c r="EB151" s="186" t="str">
        <f>IF(AA151&gt; 0,(COUNTIFS(FRACAS!$B$5:$B$8972, AA$4, FRACAS!$D$5:$D$8972, "&lt;="&amp;AA151)), "" )</f>
        <v/>
      </c>
      <c r="EC151" s="186" t="str">
        <f>IF(AB151&gt; 0,(COUNTIFS(FRACAS!$B$5:$B$8972, AB$4, FRACAS!$D$5:$D$8972, "&lt;="&amp;AB151)), "" )</f>
        <v/>
      </c>
      <c r="ED151" s="186" t="str">
        <f>IF(AC151&gt; 0,(COUNTIFS(FRACAS!$B$5:$B$8972, AC$4, FRACAS!$D$5:$D$8972, "&lt;="&amp;AC151)), "" )</f>
        <v/>
      </c>
      <c r="EE151" s="186" t="str">
        <f>IF(AD151&gt; 0,(COUNTIFS(FRACAS!$B$5:$B$8972, AD$4, FRACAS!$D$5:$D$8972, "&lt;="&amp;AD151)), "" )</f>
        <v/>
      </c>
      <c r="EF151" s="186" t="str">
        <f>IF(AE151&gt; 0,(COUNTIFS(FRACAS!$B$5:$B$8972, AE$4, FRACAS!$D$5:$D$8972, "&lt;="&amp;AE151)), "" )</f>
        <v/>
      </c>
      <c r="EG151" s="186" t="str">
        <f>IF(AF151&gt; 0,(COUNTIFS(FRACAS!$B$5:$B$8972, AF$4, FRACAS!$D$5:$D$8972, "&lt;="&amp;AF151)), "" )</f>
        <v/>
      </c>
      <c r="EH151" s="186" t="str">
        <f>IF(AG151&gt; 0,(COUNTIFS(FRACAS!$B$5:$B$8972, AG$4, FRACAS!$D$5:$D$8972, "&lt;="&amp;AG151)), "" )</f>
        <v/>
      </c>
      <c r="EI151" s="186" t="str">
        <f>IF(AH151&gt; 0,(COUNTIFS(FRACAS!$B$5:$B$8972, AH$4, FRACAS!$D$5:$D$8972, "&lt;="&amp;AH151)), "" )</f>
        <v/>
      </c>
      <c r="EJ151" s="186" t="str">
        <f>IF(AI151&gt; 0,(COUNTIFS(FRACAS!$B$5:$B$8972, AI$4, FRACAS!$D$5:$D$8972, "&lt;="&amp;AI151)), "" )</f>
        <v/>
      </c>
      <c r="EK151" s="186" t="str">
        <f>IF(AJ151&gt; 0,(COUNTIFS(FRACAS!$B$5:$B$8972, AJ$4, FRACAS!$D$5:$D$8972, "&lt;="&amp;AJ151)), "" )</f>
        <v/>
      </c>
      <c r="EL151" s="186" t="str">
        <f>IF(AK151&gt; 0,(COUNTIFS(FRACAS!$B$5:$B$8972, AK$4, FRACAS!$D$5:$D$8972, "&lt;="&amp;AK151)), "" )</f>
        <v/>
      </c>
      <c r="EM151" s="186" t="str">
        <f>IF(AL151&gt; 0,(COUNTIFS(FRACAS!$B$5:$B$8972, AL$4, FRACAS!$D$5:$D$8972, "&lt;="&amp;AL151)), "" )</f>
        <v/>
      </c>
      <c r="EN151" s="186" t="str">
        <f>IF(AM151&gt; 0,(COUNTIFS(FRACAS!$B$5:$B$8972, AM$4, FRACAS!$D$5:$D$8972, "&lt;="&amp;AM151)), "" )</f>
        <v/>
      </c>
      <c r="EO151" s="186" t="str">
        <f>IF(AN151&gt; 0,(COUNTIFS(FRACAS!$B$5:$B$8972, AN$4, FRACAS!$D$5:$D$8972, "&lt;="&amp;AN151)), "" )</f>
        <v/>
      </c>
      <c r="EP151" s="186" t="str">
        <f>IF(AO151&gt; 0,(COUNTIFS(FRACAS!$B$5:$B$8972, AO$4, FRACAS!$D$5:$D$8972, "&lt;="&amp;AO151)), "" )</f>
        <v/>
      </c>
      <c r="EQ151" s="186" t="str">
        <f>IF(AP151&gt; 0,(COUNTIFS(FRACAS!$B$5:$B$8972, AP$4, FRACAS!$D$5:$D$8972, "&lt;="&amp;AP151)), "" )</f>
        <v/>
      </c>
      <c r="ER151" s="186" t="str">
        <f>IF(AQ151&gt; 0,(COUNTIFS(FRACAS!$B$5:$B$8972, AQ$4, FRACAS!$D$5:$D$8972, "&lt;="&amp;AQ151)), "" )</f>
        <v/>
      </c>
      <c r="ES151" s="244"/>
      <c r="ET151" s="186"/>
      <c r="EU151" s="186"/>
      <c r="EV151" s="186"/>
      <c r="EW151" s="186"/>
      <c r="EX151" s="186"/>
      <c r="EY151" s="186"/>
      <c r="EZ151" s="186"/>
      <c r="FA151" s="186"/>
      <c r="FB151" s="203"/>
      <c r="FC151" s="204"/>
      <c r="FD151" s="204"/>
      <c r="FE151" s="190"/>
      <c r="FF151" s="190"/>
      <c r="FG151" s="190"/>
      <c r="FH151" s="190"/>
      <c r="FI151" s="190"/>
      <c r="FJ151" s="190"/>
      <c r="FK151" s="190"/>
      <c r="FL151" s="190"/>
      <c r="FM151" s="190"/>
      <c r="FN151" s="190"/>
      <c r="FO151" s="190"/>
      <c r="FP151" s="190"/>
      <c r="FQ151" s="190"/>
      <c r="FR151" s="190"/>
      <c r="FS151" s="190"/>
      <c r="FT151" s="190"/>
      <c r="FU151" s="190"/>
      <c r="FV151" s="190"/>
      <c r="FW151" s="190"/>
      <c r="FX151" s="190"/>
      <c r="FY151" s="190"/>
      <c r="FZ151" s="190"/>
      <c r="GA151" s="190"/>
      <c r="GB151" s="190"/>
      <c r="GC151" s="190"/>
      <c r="GD151" s="190"/>
      <c r="GE151" s="190"/>
      <c r="GF151" s="190"/>
      <c r="GG151" s="190"/>
      <c r="GH151" s="190"/>
      <c r="GI151" s="190"/>
      <c r="GJ151" s="190"/>
      <c r="GK151" s="190"/>
      <c r="GL151" s="190"/>
      <c r="GM151" s="190"/>
      <c r="GN151" s="190"/>
      <c r="GO151" s="190"/>
      <c r="GP151" s="190"/>
      <c r="GQ151" s="190"/>
      <c r="GR151" s="190"/>
      <c r="GS151" s="190"/>
      <c r="GT151" s="190"/>
      <c r="GU151" s="190"/>
      <c r="GV151" s="190"/>
      <c r="GW151" s="190"/>
      <c r="GX151" s="190"/>
      <c r="GY151" s="190"/>
      <c r="GZ151" s="190"/>
      <c r="HA151" s="190"/>
      <c r="HB151" s="190"/>
      <c r="HD151" s="190"/>
      <c r="HE151" s="190"/>
      <c r="HF151" s="190"/>
      <c r="HG151" s="190"/>
      <c r="HH151" s="190"/>
      <c r="HI151" s="190"/>
      <c r="HJ151" s="190"/>
      <c r="HK151" s="190"/>
      <c r="HL151" s="190"/>
      <c r="HM151" s="190"/>
      <c r="HN151" s="190"/>
      <c r="HO151" s="190"/>
      <c r="HP151" s="190"/>
      <c r="HQ151" s="190"/>
      <c r="HR151" s="190"/>
      <c r="HS151" s="190"/>
      <c r="HT151" s="190"/>
      <c r="HU151" s="190"/>
      <c r="HV151" s="190"/>
      <c r="HW151" s="190"/>
      <c r="HX151" s="190"/>
      <c r="HY151" s="190"/>
      <c r="HZ151" s="190"/>
      <c r="IA151" s="190"/>
      <c r="IB151" s="190"/>
      <c r="IC151" s="190"/>
      <c r="ID151" s="190"/>
      <c r="IE151" s="190"/>
      <c r="IF151" s="190"/>
      <c r="IG151" s="190"/>
      <c r="IH151" s="190"/>
      <c r="II151" s="190"/>
      <c r="IJ151" s="190"/>
      <c r="IK151" s="190"/>
      <c r="IL151" s="190"/>
      <c r="IM151" s="190"/>
      <c r="IN151" s="190"/>
      <c r="IO151" s="190"/>
      <c r="IP151" s="190"/>
      <c r="IQ151" s="190"/>
      <c r="IR151" s="190"/>
      <c r="IS151" s="190"/>
      <c r="IT151" s="190"/>
      <c r="IU151" s="190"/>
      <c r="IV151" s="190"/>
      <c r="IW151" s="190"/>
      <c r="IX151" s="190"/>
      <c r="IY151" s="190"/>
      <c r="IZ151" s="190"/>
      <c r="JA151" s="190"/>
      <c r="JB151" s="190"/>
      <c r="JC151" s="190"/>
      <c r="JD151" s="238"/>
      <c r="JE151" s="238"/>
      <c r="JF151" s="238"/>
      <c r="JG151" s="238"/>
      <c r="JH151" s="238"/>
      <c r="JI151" s="238"/>
      <c r="JJ151" s="238"/>
      <c r="JK151" s="238"/>
      <c r="JL151" s="238"/>
      <c r="JM151" s="238"/>
      <c r="JN151" s="239"/>
      <c r="JO151" s="193"/>
      <c r="JP151" s="193"/>
      <c r="JQ151" s="193"/>
      <c r="JR151" s="193"/>
      <c r="JS151" s="193"/>
      <c r="JT151" s="193"/>
      <c r="JU151" s="193"/>
      <c r="JV151" s="193"/>
      <c r="JW151" s="193"/>
      <c r="JX151" s="193"/>
      <c r="JY151" s="193"/>
      <c r="JZ151" s="193"/>
      <c r="KA151" s="193"/>
      <c r="KB151" s="193"/>
      <c r="KC151" s="193"/>
      <c r="KD151" s="193"/>
      <c r="KE151" s="193"/>
      <c r="KF151" s="193"/>
      <c r="KG151" s="193"/>
      <c r="KH151" s="193"/>
      <c r="KI151" s="193"/>
      <c r="KJ151" s="193"/>
      <c r="KK151" s="193"/>
      <c r="KL151" s="193"/>
      <c r="KM151" s="193"/>
      <c r="KN151" s="193"/>
      <c r="KO151" s="193"/>
      <c r="KP151" s="193"/>
      <c r="KQ151" s="193"/>
      <c r="KR151" s="193"/>
      <c r="KS151" s="193"/>
      <c r="KT151" s="193"/>
      <c r="KU151" s="193"/>
      <c r="KV151" s="193"/>
      <c r="KW151" s="193"/>
      <c r="KX151" s="193"/>
      <c r="KY151" s="193"/>
      <c r="KZ151" s="193"/>
      <c r="LA151" s="193"/>
      <c r="LB151" s="192"/>
      <c r="LC151" s="235" t="str">
        <f t="shared" si="13"/>
        <v/>
      </c>
      <c r="LD151" s="240" t="str" cm="1">
        <f t="array" ref="LD151">IFERROR((((D151/FRACAS!$AY$1)*60
)-(SUMPRODUCT((FRACAS!$B$5:$B$8970=D$4)*(FRACAS!$D$5:$D$8970&lt;=D151)*(IFERROR(FRACAS!$AM$5:$AM$8970,0)))
))/((D151/FRACAS!$AY$1)*60),"")</f>
        <v/>
      </c>
      <c r="LE151" s="240" t="str" cm="1">
        <f t="array" ref="LE151">IFERROR((((E151/FRACAS!$AY$1)*60
)-(SUMPRODUCT((FRACAS!$B$5:$B$8970=E$4)*(FRACAS!$D$5:$D$8970&lt;=E151)*(IFERROR(FRACAS!$AM$5:$AM$8970,0)))
))/((E151/FRACAS!$AY$1)*60),"")</f>
        <v/>
      </c>
      <c r="LF151" s="240" t="str" cm="1">
        <f t="array" ref="LF151">IFERROR((((F151/FRACAS!$AY$1)*60
)-(SUMPRODUCT((FRACAS!$B$5:$B$8970=F$4)*(FRACAS!$D$5:$D$8970&lt;=F151)*(IFERROR(FRACAS!$AM$5:$AM$8970,0)))
))/((F151/FRACAS!$AY$1)*60),"")</f>
        <v/>
      </c>
      <c r="LG151" s="240" t="str" cm="1">
        <f t="array" ref="LG151">IFERROR((((G151/FRACAS!$AY$1)*60
)-(SUMPRODUCT((FRACAS!$B$5:$B$8970=G$4)*(FRACAS!$D$5:$D$8970&lt;=G151)*(IFERROR(FRACAS!$AM$5:$AM$8970,0)))
))/((G151/FRACAS!$AY$1)*60),"")</f>
        <v/>
      </c>
      <c r="LH151" s="240" t="str" cm="1">
        <f t="array" ref="LH151">IFERROR((((H151/FRACAS!$AY$1)*60
)-(SUMPRODUCT((FRACAS!$B$5:$B$8970=H$4)*(FRACAS!$D$5:$D$8970&lt;=H151)*(IFERROR(FRACAS!$AM$5:$AM$8970,0)))
))/((H151/FRACAS!$AY$1)*60),"")</f>
        <v/>
      </c>
      <c r="LI151" s="240" t="str" cm="1">
        <f t="array" ref="LI151">IFERROR((((I151/FRACAS!$AY$1)*60
)-(SUMPRODUCT((FRACAS!$B$5:$B$8970=I$4)*(FRACAS!$D$5:$D$8970&lt;=I151)*(IFERROR(FRACAS!$AM$5:$AM$8970,0)))
))/((I151/FRACAS!$AY$1)*60),"")</f>
        <v/>
      </c>
      <c r="LJ151" s="240" t="str" cm="1">
        <f t="array" ref="LJ151">IFERROR((((J151/FRACAS!$AY$1)*60
)-(SUMPRODUCT((FRACAS!$B$5:$B$8970=J$4)*(FRACAS!$D$5:$D$8970&lt;=J151)*(IFERROR(FRACAS!$AM$5:$AM$8970,0)))
))/((J151/FRACAS!$AY$1)*60),"")</f>
        <v/>
      </c>
      <c r="LK151" s="240" t="str" cm="1">
        <f t="array" ref="LK151">IFERROR((((K151/FRACAS!$AY$1)*60
)-(SUMPRODUCT((FRACAS!$B$5:$B$8970=K$4)*(FRACAS!$D$5:$D$8970&lt;=K151)*(IFERROR(FRACAS!$AM$5:$AM$8970,0)))
))/((K151/FRACAS!$AY$1)*60),"")</f>
        <v/>
      </c>
      <c r="LL151" s="240" t="str" cm="1">
        <f t="array" ref="LL151">IFERROR((((L151/FRACAS!$AY$1)*60
)-(SUMPRODUCT((FRACAS!$B$5:$B$8970=L$4)*(FRACAS!$D$5:$D$8970&lt;=L151)*(IFERROR(FRACAS!$AM$5:$AM$8970,0)))
))/((L151/FRACAS!$AY$1)*60),"")</f>
        <v/>
      </c>
      <c r="LM151" s="240" t="str" cm="1">
        <f t="array" ref="LM151">IFERROR((((M151/FRACAS!$AY$1)*60
)-(SUMPRODUCT((FRACAS!$B$5:$B$8970=M$4)*(FRACAS!$D$5:$D$8970&lt;=M151)*(IFERROR(FRACAS!$AM$5:$AM$8970,0)))
))/((M151/FRACAS!$AY$1)*60),"")</f>
        <v/>
      </c>
      <c r="LN151" s="240" t="str" cm="1">
        <f t="array" ref="LN151">IFERROR((((N151/FRACAS!$AY$1)*60
)-(SUMPRODUCT((FRACAS!$B$5:$B$8970=N$4)*(FRACAS!$D$5:$D$8970&lt;=N151)*(IFERROR(FRACAS!$AM$5:$AM$8970,0)))
))/((N151/FRACAS!$AY$1)*60),"")</f>
        <v/>
      </c>
      <c r="LO151" s="240" t="str" cm="1">
        <f t="array" ref="LO151">IFERROR((((O151/FRACAS!$AY$1)*60
)-(SUMPRODUCT((FRACAS!$B$5:$B$8970=O$4)*(FRACAS!$D$5:$D$8970&lt;=O151)*(IFERROR(FRACAS!$AM$5:$AM$8970,0)))
))/((O151/FRACAS!$AY$1)*60),"")</f>
        <v/>
      </c>
      <c r="LP151" s="240" t="str" cm="1">
        <f t="array" ref="LP151">IFERROR((((P151/FRACAS!$AY$1)*60
)-(SUMPRODUCT((FRACAS!$B$5:$B$8970=P$4)*(FRACAS!$D$5:$D$8970&lt;=P151)*(IFERROR(FRACAS!$AM$5:$AM$8970,0)))
))/((P151/FRACAS!$AY$1)*60),"")</f>
        <v/>
      </c>
      <c r="LQ151" s="240" t="str" cm="1">
        <f t="array" ref="LQ151">IFERROR((((Q151/FRACAS!$AY$1)*60
)-(SUMPRODUCT((FRACAS!$B$5:$B$8970=Q$4)*(FRACAS!$D$5:$D$8970&lt;=Q151)*(IFERROR(FRACAS!$AM$5:$AM$8970,0)))
))/((Q151/FRACAS!$AY$1)*60),"")</f>
        <v/>
      </c>
      <c r="LR151" s="240" t="str" cm="1">
        <f t="array" ref="LR151">IFERROR((((R151/FRACAS!$AY$1)*60
)-(SUMPRODUCT((FRACAS!$B$5:$B$8970=R$4)*(FRACAS!$D$5:$D$8970&lt;=R151)*(IFERROR(FRACAS!$AM$5:$AM$8970,0)))
))/((R151/FRACAS!$AY$1)*60),"")</f>
        <v/>
      </c>
      <c r="LS151" s="240" t="str" cm="1">
        <f t="array" ref="LS151">IFERROR((((S151/FRACAS!$AY$1)*60
)-(SUMPRODUCT((FRACAS!$B$5:$B$8970=S$4)*(FRACAS!$D$5:$D$8970&lt;=S151)*(IFERROR(FRACAS!$AM$5:$AM$8970,0)))
))/((S151/FRACAS!$AY$1)*60),"")</f>
        <v/>
      </c>
      <c r="LT151" s="240" t="str" cm="1">
        <f t="array" ref="LT151">IFERROR((((T151/FRACAS!$AY$1)*60
)-(SUMPRODUCT((FRACAS!$B$5:$B$8970=T$4)*(FRACAS!$D$5:$D$8970&lt;=T151)*(IFERROR(FRACAS!$AM$5:$AM$8970,0)))
))/((T151/FRACAS!$AY$1)*60),"")</f>
        <v/>
      </c>
      <c r="LU151" s="240" t="str" cm="1">
        <f t="array" ref="LU151">IFERROR((((U151/FRACAS!$AY$1)*60
)-(SUMPRODUCT((FRACAS!$B$5:$B$8970=U$4)*(FRACAS!$D$5:$D$8970&lt;=U151)*(IFERROR(FRACAS!$AM$5:$AM$8970,0)))
))/((U151/FRACAS!$AY$1)*60),"")</f>
        <v/>
      </c>
      <c r="LV151" s="240" t="str" cm="1">
        <f t="array" ref="LV151">IFERROR(
    (((V151/FRACAS!$AY$1)*60))
    /
    (((V151/FRACAS!$AY$1)*60) + SUMPRODUCT((FRACAS!$B$5:$B$8970=V$4)*(FRACAS!$D$5:$D$8970&lt;=V151)*(IFERROR(FRACAS!$AM$5:$AM$8970,0)))
    ),"")</f>
        <v/>
      </c>
      <c r="LW151" s="240" t="str" cm="1">
        <f t="array" ref="LW151">IFERROR(
    (((W151/FRACAS!$AY$1)*60))
    /
    (((W151/FRACAS!$AY$1)*60) + SUMPRODUCT((FRACAS!$B$5:$B$8970=W$4)*(FRACAS!$D$5:$D$8970&lt;=W151)*(IFERROR(FRACAS!$AM$5:$AM$8970,0)))
    ),"")</f>
        <v/>
      </c>
      <c r="LX151" s="240" t="str" cm="1">
        <f t="array" ref="LX151">IFERROR(
    (((X151/FRACAS!$AY$1)*60))
    /
    (((X151/FRACAS!$AY$1)*60) + SUMPRODUCT((FRACAS!$B$5:$B$8970=X$4)*(FRACAS!$D$5:$D$8970&lt;=X151)*(IFERROR(FRACAS!$AM$5:$AM$8970,0)))
    ),"")</f>
        <v/>
      </c>
      <c r="LY151" s="240" t="str" cm="1">
        <f t="array" ref="LY151">IFERROR(
    (((Y151/FRACAS!$AY$1)*60))
    /
    (((Y151/FRACAS!$AY$1)*60) + SUMPRODUCT((FRACAS!$B$5:$B$8970=Y$4)*(FRACAS!$D$5:$D$8970&lt;=Y151)*(IFERROR(FRACAS!$AM$5:$AM$8970,0)))
    ),"")</f>
        <v/>
      </c>
      <c r="LZ151" s="240" t="str" cm="1">
        <f t="array" ref="LZ151">IFERROR(
    (((Z151/FRACAS!$AY$1)*60))
    /
    (((Z151/FRACAS!$AY$1)*60) + SUMPRODUCT((FRACAS!$B$5:$B$8970=Z$4)*(FRACAS!$D$5:$D$8970&lt;=Z151)*(IFERROR(FRACAS!$AM$5:$AM$8970,0)))
    ),"")</f>
        <v/>
      </c>
      <c r="MA151" s="240" t="str" cm="1">
        <f t="array" ref="MA151">IFERROR(
    (((AA151/FRACAS!$AY$1)*60))
    /
    (((AA151/FRACAS!$AY$1)*60) + SUMPRODUCT((FRACAS!$B$5:$B$8970=AA$4)*(FRACAS!$D$5:$D$8970&lt;=AA151)*(IFERROR(FRACAS!$AM$5:$AM$8970,0)))
    ),"")</f>
        <v/>
      </c>
      <c r="MB151" s="240" t="str" cm="1">
        <f t="array" ref="MB151">IFERROR(
    (((AB151/FRACAS!$AY$1)*60))
    /
    (((AB151/FRACAS!$AY$1)*60) + SUMPRODUCT((FRACAS!$B$5:$B$8970=AB$4)*(FRACAS!$D$5:$D$8970&lt;=AB151)*(IFERROR(FRACAS!$AM$5:$AM$8970,0)))
    ),"")</f>
        <v/>
      </c>
      <c r="MC151" s="240" t="str" cm="1">
        <f t="array" ref="MC151">IFERROR(
    (((AC151/FRACAS!$AY$1)*60))
    /
    (((AC151/FRACAS!$AY$1)*60) + SUMPRODUCT((FRACAS!$B$5:$B$8970=AC$4)*(FRACAS!$D$5:$D$8970&lt;=AC151)*(IFERROR(FRACAS!$AM$5:$AM$8970,0)))
    ),"")</f>
        <v/>
      </c>
      <c r="MD151" s="240" t="str" cm="1">
        <f t="array" ref="MD151">IFERROR(
    (((AD151/FRACAS!$AY$1)*60))
    /
    (((AD151/FRACAS!$AY$1)*60) + SUMPRODUCT((FRACAS!$B$5:$B$8970=AD$4)*(FRACAS!$D$5:$D$8970&lt;=AD151)*(IFERROR(FRACAS!$AM$5:$AM$8970,0)))
    ),"")</f>
        <v/>
      </c>
      <c r="ME151" s="240" t="str" cm="1">
        <f t="array" ref="ME151">IFERROR(
    (((AE151/FRACAS!$AY$1)*60))
    /
    (((AE151/FRACAS!$AY$1)*60) + SUMPRODUCT((FRACAS!$B$5:$B$8970=AE$4)*(FRACAS!$D$5:$D$8970&lt;=AE151)*(IFERROR(FRACAS!$AM$5:$AM$8970,0)))
    ),"")</f>
        <v/>
      </c>
      <c r="MF151" s="240" t="str" cm="1">
        <f t="array" ref="MF151">IFERROR(
    (((AF151/FRACAS!$AY$1)*60))
    /
    (((AF151/FRACAS!$AY$1)*60) + SUMPRODUCT((FRACAS!$B$5:$B$8970=AF$4)*(FRACAS!$D$5:$D$8970&lt;=AF151)*(IFERROR(FRACAS!$AM$5:$AM$8970,0)))
    ),"")</f>
        <v/>
      </c>
      <c r="MG151" s="240" t="str" cm="1">
        <f t="array" ref="MG151">IFERROR(
    (((AG151/FRACAS!$AY$1)*60))
    /
    (((AG151/FRACAS!$AY$1)*60) + SUMPRODUCT((FRACAS!$B$5:$B$8970=AG$4)*(FRACAS!$D$5:$D$8970&lt;=AG151)*(IFERROR(FRACAS!$AM$5:$AM$8970,0)))
    ),"")</f>
        <v/>
      </c>
      <c r="MH151" s="240" t="str" cm="1">
        <f t="array" ref="MH151">IFERROR(
    (((AH151/FRACAS!$AY$1)*60))
    /
    (((AH151/FRACAS!$AY$1)*60) + SUMPRODUCT((FRACAS!$B$5:$B$8970=AH$4)*(FRACAS!$D$5:$D$8970&lt;=AH151)*(IFERROR(FRACAS!$AM$5:$AM$8970,0)))
    ),"")</f>
        <v/>
      </c>
      <c r="MI151" s="240" t="str" cm="1">
        <f t="array" ref="MI151">IFERROR(
    (((AI151/FRACAS!$AY$1)*60))
    /
    (((AI151/FRACAS!$AY$1)*60) + SUMPRODUCT((FRACAS!$B$5:$B$8970=AI$4)*(FRACAS!$D$5:$D$8970&lt;=AI151)*(IFERROR(FRACAS!$AM$5:$AM$8970,0)))
    ),"")</f>
        <v/>
      </c>
      <c r="MJ151" s="240" t="str" cm="1">
        <f t="array" ref="MJ151">IFERROR(
    (((AJ151/FRACAS!$AY$1)*60))
    /
    (((AJ151/FRACAS!$AY$1)*60) + SUMPRODUCT((FRACAS!$B$5:$B$8970=AJ$4)*(FRACAS!$D$5:$D$8970&lt;=AJ151)*(IFERROR(FRACAS!$AM$5:$AM$8970,0)))
    ),"")</f>
        <v/>
      </c>
      <c r="MK151" s="240" t="str" cm="1">
        <f t="array" ref="MK151">IFERROR(
    (((AK151/FRACAS!$AY$1)*60))
    /
    (((AK151/FRACAS!$AY$1)*60) + SUMPRODUCT((FRACAS!$B$5:$B$8970=AK$4)*(FRACAS!$D$5:$D$8970&lt;=AK151)*(IFERROR(FRACAS!$AM$5:$AM$8970,0)))
    ),"")</f>
        <v/>
      </c>
      <c r="ML151" s="240" t="str" cm="1">
        <f t="array" ref="ML151">IFERROR(
    (((AL151/FRACAS!$AY$1)*60))
    /
    (((AL151/FRACAS!$AY$1)*60) + SUMPRODUCT((FRACAS!$B$5:$B$8970=AL$4)*(FRACAS!$D$5:$D$8970&lt;=AL151)*(IFERROR(FRACAS!$AM$5:$AM$8970,0)))
    ),"")</f>
        <v/>
      </c>
      <c r="MM151" s="240" t="str" cm="1">
        <f t="array" ref="MM151">IFERROR(
    (((AM151/FRACAS!$AY$1)*60))
    /
    (((AM151/FRACAS!$AY$1)*60) + SUMPRODUCT((FRACAS!$B$5:$B$8970=AM$4)*(FRACAS!$D$5:$D$8970&lt;=AM151)*(IFERROR(FRACAS!$AM$5:$AM$8970,0)))
    ),"")</f>
        <v/>
      </c>
      <c r="MN151" s="240" t="str" cm="1">
        <f t="array" ref="MN151">IFERROR(
    (((AN151/FRACAS!$AY$1)*60))
    /
    (((AN151/FRACAS!$AY$1)*60) + SUMPRODUCT((FRACAS!$B$5:$B$8970=AN$4)*(FRACAS!$D$5:$D$8970&lt;=AN151)*(IFERROR(FRACAS!$AM$5:$AM$8970,0)))
    ),"")</f>
        <v/>
      </c>
      <c r="MO151" s="240" t="str" cm="1">
        <f t="array" ref="MO151">IFERROR(
    (((AO151/FRACAS!$AY$1)*60))
    /
    (((AO151/FRACAS!$AY$1)*60) + SUMPRODUCT((FRACAS!$B$5:$B$8970=AO$4)*(FRACAS!$D$5:$D$8970&lt;=AO151)*(IFERROR(FRACAS!$AM$5:$AM$8970,0)))
    ),"")</f>
        <v/>
      </c>
      <c r="MP151" s="240" t="str" cm="1">
        <f t="array" ref="MP151">IFERROR(
    (((AP151/FRACAS!$AY$1)*60))
    /
    (((AP151/FRACAS!$AY$1)*60) + SUMPRODUCT((FRACAS!$B$5:$B$8970=AP$4)*(FRACAS!$D$5:$D$8970&lt;=AP151)*(IFERROR(FRACAS!$AM$5:$AM$8970,0)))
    ),"")</f>
        <v/>
      </c>
      <c r="MQ151" s="240" t="str" cm="1">
        <f t="array" ref="MQ151">IFERROR(
    (((AQ151/FRACAS!$AY$1)*60))
    /
    (((AQ151/FRACAS!$AY$1)*60) + SUMPRODUCT((FRACAS!$B$5:$B$8970=AQ$4)*(FRACAS!$D$5:$D$8970&lt;=AQ151)*(IFERROR(FRACAS!$AM$5:$AM$8970,0)))
    ),"")</f>
        <v/>
      </c>
      <c r="MR151" s="194"/>
      <c r="MS151" s="194"/>
      <c r="MT151" s="194"/>
      <c r="MU151" s="194"/>
      <c r="MV151" s="194"/>
      <c r="MW151" s="194"/>
      <c r="MX151" s="194"/>
      <c r="MY151" s="194"/>
      <c r="MZ151" s="194"/>
      <c r="NA151" s="195"/>
      <c r="ND151" s="241">
        <f t="shared" si="16"/>
        <v>0</v>
      </c>
      <c r="NE151" s="242" t="str">
        <f t="shared" si="17"/>
        <v/>
      </c>
      <c r="NF151" s="193" t="str" cm="1">
        <f t="array" ref="NF151">IF($ND151=0,"",(IFERROR( (IFERROR($ND151/FRACAS!$AY$1*60,0) - SUMPRODUCT( (FRACAS!$K$5:$K$8972=NF$2) * IFERROR(FRACAS!$AN$5:$AN$8972,0) ) ) / IFERROR($ND151/FRACAS!$AY$1*60,0), 1 )))</f>
        <v/>
      </c>
      <c r="NG151" s="193" t="str" cm="1">
        <f t="array" ref="NG151">IF($ND151=0,"",(IFERROR( (IFERROR($ND151/FRACAS!$AY$1*60,0) - SUMPRODUCT( (FRACAS!$K$5:$K$8972=NG$2) * IFERROR(FRACAS!$AN$5:$AN$8972,0) ) ) / IFERROR($ND151/FRACAS!$AY$1*60,0), 1 )))</f>
        <v/>
      </c>
      <c r="NH151" s="193" t="str" cm="1">
        <f t="array" ref="NH151">IF($ND151=0,"",(IFERROR( (IFERROR($ND151/FRACAS!$AY$1*60,0) - SUMPRODUCT( (FRACAS!$K$5:$K$8972=NH$2) * IFERROR(FRACAS!$AN$5:$AN$8972,0) ) ) / IFERROR($ND151/FRACAS!$AY$1*60,0), 1 )))</f>
        <v/>
      </c>
      <c r="NI151" s="193" t="str" cm="1">
        <f t="array" ref="NI151">IF($ND151=0,"",(IFERROR( (IFERROR($ND151/FRACAS!$AY$1*60,0) - SUMPRODUCT( (FRACAS!$K$5:$K$8972=NI$2) * IFERROR(FRACAS!$AN$5:$AN$8972,0) ) ) / IFERROR($ND151/FRACAS!$AY$1*60,0), 1 )))</f>
        <v/>
      </c>
      <c r="NJ151" s="193" t="str" cm="1">
        <f t="array" ref="NJ151">IF($ND151=0,"",(IFERROR( (IFERROR($ND151/FRACAS!$AY$1*60,0) - SUMPRODUCT( (FRACAS!$K$5:$K$8972=NJ$2) * IFERROR(FRACAS!$AN$5:$AN$8972,0) ) ) / IFERROR($ND151/FRACAS!$AY$1*60,0), 1 )))</f>
        <v/>
      </c>
      <c r="NK151" s="193" t="str" cm="1">
        <f t="array" ref="NK151">IF($ND151=0,"",(IFERROR( (IFERROR($ND151/FRACAS!$AY$1*60,0) - SUMPRODUCT( (FRACAS!$K$5:$K$8972=NK$2) * IFERROR(FRACAS!$AN$5:$AN$8972,0) ) ) / IFERROR($ND151/FRACAS!$AY$1*60,0), 1 )))</f>
        <v/>
      </c>
      <c r="NL151" s="193" t="str" cm="1">
        <f t="array" ref="NL151">IF($ND151=0,"",(IFERROR( (IFERROR($ND151/FRACAS!$AY$1*60,0) - SUMPRODUCT( (FRACAS!$K$5:$K$8972=NL$2) * IFERROR(FRACAS!$AN$5:$AN$8972,0) ) ) / IFERROR($ND151/FRACAS!$AY$1*60,0), 1 )))</f>
        <v/>
      </c>
      <c r="NM151" s="193" t="str" cm="1">
        <f t="array" ref="NM151">IF($ND151=0,"",(IFERROR( (IFERROR($ND151/FRACAS!$AY$1*60,0) - SUMPRODUCT( (FRACAS!$K$5:$K$8972=NM$2) * IFERROR(FRACAS!$AN$5:$AN$8972,0) ) ) / IFERROR($ND151/FRACAS!$AY$1*60,0), 1 )))</f>
        <v/>
      </c>
      <c r="NN151" s="193" t="str" cm="1">
        <f t="array" ref="NN151">IF($ND151=0,"",(IFERROR( (IFERROR($ND151/FRACAS!$AY$1*60,0) - SUMPRODUCT( (FRACAS!$K$5:$K$8972=NN$2) * IFERROR(FRACAS!$AN$5:$AN$8972,0) ) ) / IFERROR($ND151/FRACAS!$AY$1*60,0), 1 )))</f>
        <v/>
      </c>
      <c r="NO151" s="193" t="str" cm="1">
        <f t="array" ref="NO151">IF($ND151=0,"",(IFERROR( (IFERROR($ND151/FRACAS!$AY$1*60,0) - SUMPRODUCT( (FRACAS!$K$5:$K$8972=NO$2) * IFERROR(FRACAS!$AN$5:$AN$8972,0) ) ) / IFERROR($ND151/FRACAS!$AY$1*60,0), 1 )))</f>
        <v/>
      </c>
      <c r="NP151" s="193" t="str" cm="1">
        <f t="array" ref="NP151">IF($ND151=0,"",(IFERROR( (IFERROR($ND151/FRACAS!$AY$1*60,0) - SUMPRODUCT( (FRACAS!$K$5:$K$8972=NP$2) * IFERROR(FRACAS!$AN$5:$AN$8972,0) ) ) / IFERROR($ND151/FRACAS!$AY$1*60,0), 1 )))</f>
        <v/>
      </c>
      <c r="NQ151" s="193" t="str" cm="1">
        <f t="array" ref="NQ151">IF($ND151=0,"",(IFERROR( (IFERROR($ND151/FRACAS!$AY$1*60,0) - SUMPRODUCT( (FRACAS!$K$5:$K$8972=NQ$2) * IFERROR(FRACAS!$AN$5:$AN$8972,0) ) ) / IFERROR($ND151/FRACAS!$AY$1*60,0), 1 )))</f>
        <v/>
      </c>
      <c r="NR151" s="193" t="str" cm="1">
        <f t="array" ref="NR151">IF($ND151=0,"",(IFERROR( (IFERROR($ND151/FRACAS!$AY$1*60,0) - SUMPRODUCT( (FRACAS!$K$5:$K$8972=NR$2) * IFERROR(FRACAS!$AN$5:$AN$8972,0) ) ) / IFERROR($ND151/FRACAS!$AY$1*60,0), 1 )))</f>
        <v/>
      </c>
      <c r="NS151" s="193" t="str" cm="1">
        <f t="array" ref="NS151">IF($ND151=0,"",(IFERROR( (IFERROR($ND151/FRACAS!$AY$1*60,0) - SUMPRODUCT( (FRACAS!$K$5:$K$8972=NS$2) * IFERROR(FRACAS!$AN$5:$AN$8972,0) ) ) / IFERROR($ND151/FRACAS!$AY$1*60,0), 1 )))</f>
        <v/>
      </c>
      <c r="NT151" s="193" t="str" cm="1">
        <f t="array" ref="NT151">IF($ND151=0,"",(IFERROR( (IFERROR($ND151/FRACAS!$AY$1*60,0) - SUMPRODUCT( (FRACAS!$K$5:$K$8972=NT$2) * IFERROR(FRACAS!$AN$5:$AN$8972,0) ) ) / IFERROR($ND151/FRACAS!$AY$1*60,0), 1 )))</f>
        <v/>
      </c>
      <c r="NU151" s="193" t="str" cm="1">
        <f t="array" ref="NU151">IF($ND151=0,"",(IFERROR( (IFERROR($ND151/FRACAS!$AY$1*60,0) - SUMPRODUCT( (FRACAS!$K$5:$K$8972=NU$2) * IFERROR(FRACAS!$AN$5:$AN$8972,0) ) ) / IFERROR($ND151/FRACAS!$AY$1*60,0), 1 )))</f>
        <v/>
      </c>
      <c r="NV151" s="193" t="str" cm="1">
        <f t="array" ref="NV151">IF($ND151=0,"",(IFERROR( (IFERROR($ND151/FRACAS!$AY$1*60,0) - SUMPRODUCT( (FRACAS!$K$5:$K$8972=NV$2) * IFERROR(FRACAS!$AN$5:$AN$8972,0) ) ) / IFERROR($ND151/FRACAS!$AY$1*60,0), 1 )))</f>
        <v/>
      </c>
      <c r="NW151" s="193" t="str" cm="1">
        <f t="array" ref="NW151">IF($ND151=0,"",(IFERROR( (IFERROR($ND151/FRACAS!$AY$1*60,0) - SUMPRODUCT( (FRACAS!$K$5:$K$8972=NW$2) * IFERROR(FRACAS!$AN$5:$AN$8972,0) ) ) / IFERROR($ND151/FRACAS!$AY$1*60,0), 1 )))</f>
        <v/>
      </c>
      <c r="NX151" s="193" t="str" cm="1">
        <f t="array" ref="NX151">IF($ND151=0,"",(IFERROR( (IFERROR($ND151/FRACAS!$AY$1*60,0) - SUMPRODUCT( (FRACAS!$K$5:$K$8972=NX$2) * IFERROR(FRACAS!$AN$5:$AN$8972,0) ) ) / IFERROR($ND151/FRACAS!$AY$1*60,0), 1 )))</f>
        <v/>
      </c>
      <c r="NY151" s="193" t="str" cm="1">
        <f t="array" ref="NY151">IF($ND151=0,"",(IFERROR( (IFERROR($ND151/FRACAS!$AY$1*60,0) - SUMPRODUCT( (FRACAS!$K$5:$K$8972=NY$2) * IFERROR(FRACAS!$AN$5:$AN$8972,0) ) ) / IFERROR($ND151/FRACAS!$AY$1*60,0), 1 )))</f>
        <v/>
      </c>
      <c r="NZ151" s="193" t="str" cm="1">
        <f t="array" ref="NZ151">IF($ND151=0,"",(IFERROR( (IFERROR($ND151/FRACAS!$AY$1*60,0) - SUMPRODUCT( (FRACAS!$K$5:$K$8972=NZ$2) * IFERROR(FRACAS!$AN$5:$AN$8972,0) ) ) / IFERROR($ND151/FRACAS!$AY$1*60,0), 1 )))</f>
        <v/>
      </c>
      <c r="OA151" s="193" t="str" cm="1">
        <f t="array" ref="OA151">IF($ND151=0,"",(IFERROR( (IFERROR($ND151/FRACAS!$AY$1*60,0) - SUMPRODUCT( (FRACAS!$K$5:$K$8972=OA$2) * IFERROR(FRACAS!$AN$5:$AN$8972,0) ) ) / IFERROR($ND151/FRACAS!$AY$1*60,0), 1 )))</f>
        <v/>
      </c>
      <c r="OB151" s="193" t="str" cm="1">
        <f t="array" ref="OB151">IF($ND151=0,"",(IFERROR( (IFERROR($ND151/FRACAS!$AY$1*60,0) - SUMPRODUCT( (FRACAS!$K$5:$K$8972=OB$2) * IFERROR(FRACAS!$AN$5:$AN$8972,0) ) ) / IFERROR($ND151/FRACAS!$AY$1*60,0), 1 )))</f>
        <v/>
      </c>
      <c r="OC151" s="193" t="str" cm="1">
        <f t="array" ref="OC151">IF($ND151=0,"",(IFERROR( (IFERROR($ND151/FRACAS!$AY$1*60,0) - SUMPRODUCT( (FRACAS!$K$5:$K$8972=OC$2) * IFERROR(FRACAS!$AN$5:$AN$8972,0) ) ) / IFERROR($ND151/FRACAS!$AY$1*60,0), 1 )))</f>
        <v/>
      </c>
      <c r="OD151" s="193" t="str" cm="1">
        <f t="array" ref="OD151">IF($ND151=0,"",(IFERROR( (IFERROR($ND151/FRACAS!$AY$1*60,0) - SUMPRODUCT( (FRACAS!$K$5:$K$8972=OD$2) * IFERROR(FRACAS!$AN$5:$AN$8972,0) ) ) / IFERROR($ND151/FRACAS!$AY$1*60,0), 1 )))</f>
        <v/>
      </c>
      <c r="OE151" s="193" t="str" cm="1">
        <f t="array" ref="OE151">IF($ND151=0,"",(IFERROR( (IFERROR($ND151/FRACAS!$AY$1*60,0) - SUMPRODUCT( (FRACAS!$K$5:$K$8972=OE$2) * IFERROR(FRACAS!$AN$5:$AN$8972,0) ) ) / IFERROR($ND151/FRACAS!$AY$1*60,0), 1 )))</f>
        <v/>
      </c>
      <c r="OF151" s="193" t="str" cm="1">
        <f t="array" ref="OF151">IF($ND151=0,"",(IFERROR( (IFERROR($ND151/FRACAS!$AY$1*60,0) - SUMPRODUCT( (FRACAS!$K$5:$K$8972=OF$2) * IFERROR(FRACAS!$AN$5:$AN$8972,0) ) ) / IFERROR($ND151/FRACAS!$AY$1*60,0), 1 )))</f>
        <v/>
      </c>
      <c r="OG151" s="193" t="str" cm="1">
        <f t="array" ref="OG151">IF($ND151=0,"",(IFERROR( (IFERROR($ND151/FRACAS!$AY$1*60,0) - SUMPRODUCT( (FRACAS!$K$5:$K$8972=OG$2) * IFERROR(FRACAS!$AN$5:$AN$8972,0) ) ) / IFERROR($ND151/FRACAS!$AY$1*60,0), 1 )))</f>
        <v/>
      </c>
      <c r="OH151" s="193" t="str" cm="1">
        <f t="array" ref="OH151">IF($ND151=0,"",(IFERROR( (IFERROR($ND151/FRACAS!$AY$1*60,0) - SUMPRODUCT( (FRACAS!$K$5:$K$8972=OH$2) * IFERROR(FRACAS!$AN$5:$AN$8972,0) ) ) / IFERROR($ND151/FRACAS!$AY$1*60,0), 1 )))</f>
        <v/>
      </c>
      <c r="OI151" s="193" t="str" cm="1">
        <f t="array" ref="OI151">IF($ND151=0,"",(IFERROR( (IFERROR($ND151/FRACAS!$AY$1*60,0) - SUMPRODUCT( (FRACAS!$K$5:$K$8972=OI$2) * IFERROR(FRACAS!$AN$5:$AN$8972,0) ) ) / IFERROR($ND151/FRACAS!$AY$1*60,0), 1 )))</f>
        <v/>
      </c>
      <c r="OJ151" s="193" t="str" cm="1">
        <f t="array" ref="OJ151">IF($ND151=0,"",(IFERROR( (IFERROR($ND151/FRACAS!$AY$1*60,0) - SUMPRODUCT( (FRACAS!$K$5:$K$8972=OJ$2) * IFERROR(FRACAS!$AN$5:$AN$8972,0) ) ) / IFERROR($ND151/FRACAS!$AY$1*60,0), 1 )))</f>
        <v/>
      </c>
      <c r="OK151" s="193" t="str" cm="1">
        <f t="array" ref="OK151">IF($ND151=0,"",(IFERROR( (IFERROR($ND151/FRACAS!$AY$1*60,0) - SUMPRODUCT( (FRACAS!$K$5:$K$8972=OK$2) * IFERROR(FRACAS!$AN$5:$AN$8972,0) ) ) / IFERROR($ND151/FRACAS!$AY$1*60,0), 1 )))</f>
        <v/>
      </c>
      <c r="OL151" s="193" t="str" cm="1">
        <f t="array" ref="OL151">IF($ND151=0,"",(IFERROR( (IFERROR($ND151/FRACAS!$AY$1*60,0) - SUMPRODUCT( (FRACAS!$K$5:$K$8972=OL$2) * IFERROR(FRACAS!$AN$5:$AN$8972,0) ) ) / IFERROR($ND151/FRACAS!$AY$1*60,0), 1 )))</f>
        <v/>
      </c>
      <c r="OM151" s="193" t="str" cm="1">
        <f t="array" ref="OM151">IF($ND151=0,"",(IFERROR( (IFERROR($ND151/FRACAS!$AY$1*60,0) - SUMPRODUCT( (FRACAS!$K$5:$K$8972=OM$2) * IFERROR(FRACAS!$AN$5:$AN$8972,0) ) ) / IFERROR($ND151/FRACAS!$AY$1*60,0), 1 )))</f>
        <v/>
      </c>
      <c r="ON151" s="193" t="str" cm="1">
        <f t="array" ref="ON151">IF($ND151=0,"",(IFERROR( (IFERROR($ND151/FRACAS!$AY$1*60,0) - SUMPRODUCT( (FRACAS!$K$5:$K$8972=ON$2) * IFERROR(FRACAS!$AN$5:$AN$8972,0) ) ) / IFERROR($ND151/FRACAS!$AY$1*60,0), 1 )))</f>
        <v/>
      </c>
      <c r="OO151" s="193" t="str" cm="1">
        <f t="array" ref="OO151">IF($ND151=0,"",(IFERROR( (IFERROR($ND151/FRACAS!$AY$1*60,0) - SUMPRODUCT( (FRACAS!$K$5:$K$8972=OO$2) * IFERROR(FRACAS!$AN$5:$AN$8972,0) ) ) / IFERROR($ND151/FRACAS!$AY$1*60,0), 1 )))</f>
        <v/>
      </c>
      <c r="OP151" s="193" t="str" cm="1">
        <f t="array" ref="OP151">IF($ND151=0,"",(IFERROR( (IFERROR($ND151/FRACAS!$AY$1*60,0) - SUMPRODUCT( (FRACAS!$K$5:$K$8972=OP$2) * IFERROR(FRACAS!$AN$5:$AN$8972,0) ) ) / IFERROR($ND151/FRACAS!$AY$1*60,0), 1 )))</f>
        <v/>
      </c>
      <c r="OQ151" s="193" t="str" cm="1">
        <f t="array" ref="OQ151">IF($ND151=0,"",(IFERROR( (IFERROR($ND151/FRACAS!$AY$1*60,0) - SUMPRODUCT( (FRACAS!$K$5:$K$8972=OQ$2) * IFERROR(FRACAS!$AN$5:$AN$8972,0) ) ) / IFERROR($ND151/FRACAS!$AY$1*60,0), 1 )))</f>
        <v/>
      </c>
      <c r="OR151" s="193" t="str" cm="1">
        <f t="array" ref="OR151">IF($ND151=0,"",(IFERROR( (IFERROR($ND151/FRACAS!$AY$1*60,0) - SUMPRODUCT( (FRACAS!$K$5:$K$8972=OR$2) * IFERROR(FRACAS!$AN$5:$AN$8972,0) ) ) / IFERROR($ND151/FRACAS!$AY$1*60,0), 1 )))</f>
        <v/>
      </c>
      <c r="OS151" s="193" t="str" cm="1">
        <f t="array" ref="OS151">IF($ND151=0,"",(IFERROR( (IFERROR($ND151/FRACAS!$AY$1*60,0) - SUMPRODUCT( (FRACAS!$K$5:$K$8972=OS$2) * IFERROR(FRACAS!$AN$5:$AN$8972,0) ) ) / IFERROR($ND151/FRACAS!$AY$1*60,0), 1 )))</f>
        <v/>
      </c>
      <c r="OT151" s="243" t="str" cm="1">
        <f t="array" ref="OT151">IF($ND151=0,"",(IFERROR( (IFERROR($ND151/FRACAS!$AY$1*60,0) - SUMPRODUCT( (FRACAS!$K$5:$K$8972=OT$2) * IFERROR(FRACAS!$AN$5:$AN$8972,0) ) ) / IFERROR($ND151/FRACAS!$AY$1*60,0), 1 )))</f>
        <v/>
      </c>
    </row>
    <row r="152" spans="2:410" x14ac:dyDescent="0.2">
      <c r="B152" s="233"/>
      <c r="C152" s="259">
        <f>IF('[1]17.11.2025 IASI18 Mileage'!C152="","",'[1]17.11.2025 IASI18 Mileage'!C152)</f>
        <v>47000</v>
      </c>
      <c r="D152" s="201" t="str">
        <f>IF('[1]17.11.2025 IASI18 Mileage'!D152="","",'[1]17.11.2025 IASI18 Mileage'!D152)</f>
        <v/>
      </c>
      <c r="E152" s="201" t="str">
        <f>IF('[1]17.11.2025 IASI18 Mileage'!E152="","",'[1]17.11.2025 IASI18 Mileage'!E152)</f>
        <v/>
      </c>
      <c r="F152" s="201" t="str">
        <f>IF('[1]17.11.2025 IASI18 Mileage'!F152="","",'[1]17.11.2025 IASI18 Mileage'!F152)</f>
        <v/>
      </c>
      <c r="G152" s="201" t="str">
        <f>IF('[1]17.11.2025 IASI18 Mileage'!G152="","",'[1]17.11.2025 IASI18 Mileage'!G152)</f>
        <v/>
      </c>
      <c r="H152" s="201" t="str">
        <f>IF('[1]17.11.2025 IASI18 Mileage'!H152="","",'[1]17.11.2025 IASI18 Mileage'!H152)</f>
        <v/>
      </c>
      <c r="I152" s="201" t="str">
        <f>IF('[1]17.11.2025 IASI18 Mileage'!I152="","",'[1]17.11.2025 IASI18 Mileage'!I152)</f>
        <v/>
      </c>
      <c r="J152" s="201" t="str">
        <f>IF('[1]17.11.2025 IASI18 Mileage'!J152="","",'[1]17.11.2025 IASI18 Mileage'!J152)</f>
        <v/>
      </c>
      <c r="K152" s="201" t="str">
        <f>IF('[1]17.11.2025 IASI18 Mileage'!K152="","",'[1]17.11.2025 IASI18 Mileage'!K152)</f>
        <v/>
      </c>
      <c r="L152" s="201" t="str">
        <f>IF('[1]17.11.2025 IASI18 Mileage'!L152="","",'[1]17.11.2025 IASI18 Mileage'!L152)</f>
        <v/>
      </c>
      <c r="M152" s="201" t="str">
        <f>IF('[1]17.11.2025 IASI18 Mileage'!M152="","",'[1]17.11.2025 IASI18 Mileage'!M152)</f>
        <v/>
      </c>
      <c r="N152" s="201" t="str">
        <f>IF('[1]17.11.2025 IASI18 Mileage'!N152="","",'[1]17.11.2025 IASI18 Mileage'!N152)</f>
        <v/>
      </c>
      <c r="O152" s="201" t="str">
        <f>IF('[1]17.11.2025 IASI18 Mileage'!O152="","",'[1]17.11.2025 IASI18 Mileage'!O152)</f>
        <v/>
      </c>
      <c r="P152" s="201" t="str">
        <f>IF('[1]17.11.2025 IASI18 Mileage'!P152="","",'[1]17.11.2025 IASI18 Mileage'!P152)</f>
        <v/>
      </c>
      <c r="Q152" s="201" t="str">
        <f>IF('[1]17.11.2025 IASI18 Mileage'!Q152="","",'[1]17.11.2025 IASI18 Mileage'!Q152)</f>
        <v/>
      </c>
      <c r="R152" s="201" t="str">
        <f>IF('[1]17.11.2025 IASI18 Mileage'!R152="","",'[1]17.11.2025 IASI18 Mileage'!R152)</f>
        <v/>
      </c>
      <c r="S152" s="201" t="str">
        <f>IF('[1]17.11.2025 IASI18 Mileage'!S152="","",'[1]17.11.2025 IASI18 Mileage'!S152)</f>
        <v/>
      </c>
      <c r="T152" s="201" t="str">
        <f>IF('[1]17.11.2025 IASI18 Mileage'!T152="","",'[1]17.11.2025 IASI18 Mileage'!T152)</f>
        <v/>
      </c>
      <c r="U152" s="201" t="str">
        <f>IF('[1]17.11.2025 IASI18 Mileage'!U152="","",'[1]17.11.2025 IASI18 Mileage'!U152)</f>
        <v/>
      </c>
      <c r="V152" s="201"/>
      <c r="W152" s="201"/>
      <c r="X152" s="201"/>
      <c r="Y152" s="201"/>
      <c r="Z152" s="201"/>
      <c r="AA152" s="201"/>
      <c r="AB152" s="201"/>
      <c r="AC152" s="201"/>
      <c r="AD152" s="201"/>
      <c r="AE152" s="201"/>
      <c r="AF152" s="201"/>
      <c r="AG152" s="201"/>
      <c r="AH152" s="201"/>
      <c r="AI152" s="201"/>
      <c r="AJ152" s="201"/>
      <c r="AK152" s="201"/>
      <c r="AL152" s="201"/>
      <c r="AM152" s="201"/>
      <c r="AN152" s="201"/>
      <c r="AO152" s="201"/>
      <c r="AP152" s="201"/>
      <c r="AQ152" s="201"/>
      <c r="AR152" s="201"/>
      <c r="AS152" s="201"/>
      <c r="AT152" s="201"/>
      <c r="AU152" s="201"/>
      <c r="AV152" s="201"/>
      <c r="AW152" s="201"/>
      <c r="AX152" s="201"/>
      <c r="AY152" s="201"/>
      <c r="AZ152" s="201"/>
      <c r="BA152" s="202"/>
      <c r="BB152" s="184"/>
      <c r="BC152" s="184"/>
      <c r="BD152" s="234"/>
      <c r="BE152" s="234"/>
      <c r="BF152" s="234"/>
      <c r="BG152" s="234"/>
      <c r="BH152" s="234"/>
      <c r="BI152" s="234"/>
      <c r="BJ152" s="234"/>
      <c r="BK152" s="234"/>
      <c r="BL152" s="234"/>
      <c r="BM152" s="234"/>
      <c r="BN152" s="234"/>
      <c r="BO152" s="234"/>
      <c r="BP152" s="234"/>
      <c r="BQ152" s="234"/>
      <c r="BR152" s="234"/>
      <c r="BS152" s="234"/>
      <c r="BT152" s="234"/>
      <c r="BU152" s="234"/>
      <c r="BV152" s="234"/>
      <c r="BW152" s="234"/>
      <c r="BX152" s="234"/>
      <c r="BY152" s="234"/>
      <c r="BZ152" s="234"/>
      <c r="CA152" s="234"/>
      <c r="CB152" s="234"/>
      <c r="CC152" s="234"/>
      <c r="CD152" s="234"/>
      <c r="CE152" s="234"/>
      <c r="CF152" s="234"/>
      <c r="CG152" s="234"/>
      <c r="CH152" s="234"/>
      <c r="CI152" s="234"/>
      <c r="CJ152" s="234"/>
      <c r="CK152" s="234"/>
      <c r="CL152" s="234"/>
      <c r="CM152" s="234"/>
      <c r="CN152" s="234"/>
      <c r="CO152" s="234"/>
      <c r="CP152" s="234"/>
      <c r="CQ152" s="234"/>
      <c r="CR152" s="234"/>
      <c r="CS152" s="234"/>
      <c r="CT152" s="234"/>
      <c r="CU152" s="234"/>
      <c r="CV152" s="234"/>
      <c r="CW152" s="234"/>
      <c r="CX152" s="234"/>
      <c r="CY152" s="234"/>
      <c r="CZ152" s="234"/>
      <c r="DA152" s="234"/>
      <c r="DB152" s="234"/>
      <c r="DC152" s="184">
        <f t="shared" si="14"/>
        <v>0</v>
      </c>
      <c r="DD152" s="235" t="str">
        <f t="shared" si="15"/>
        <v/>
      </c>
      <c r="DE152" s="186">
        <f>IF(D152&gt; 0,(COUNTIFS(FRACAS!$B$5:$B$8972, D$4, FRACAS!$D$5:$D$8972, "&lt;="&amp;D152)), "" )</f>
        <v>0</v>
      </c>
      <c r="DF152" s="186">
        <f>IF(E152&gt; 0,(COUNTIFS(FRACAS!$B$5:$B$8972, E$4, FRACAS!$D$5:$D$8972, "&lt;="&amp;E152)), "" )</f>
        <v>0</v>
      </c>
      <c r="DG152" s="186">
        <f>IF(F152&gt; 0,(COUNTIFS(FRACAS!$B$5:$B$8972, F$4, FRACAS!$D$5:$D$8972, "&lt;="&amp;F152)), "" )</f>
        <v>0</v>
      </c>
      <c r="DH152" s="186">
        <f>IF(G152&gt; 0,(COUNTIFS(FRACAS!$B$5:$B$8972, G$4, FRACAS!$D$5:$D$8972, "&lt;="&amp;G152)), "" )</f>
        <v>0</v>
      </c>
      <c r="DI152" s="186">
        <f>IF(H152&gt; 0,(COUNTIFS(FRACAS!$B$5:$B$8972, H$4, FRACAS!$D$5:$D$8972, "&lt;="&amp;H152)), "" )</f>
        <v>0</v>
      </c>
      <c r="DJ152" s="186">
        <f>IF(I152&gt; 0,(COUNTIFS(FRACAS!$B$5:$B$8972, I$4, FRACAS!$D$5:$D$8972, "&lt;="&amp;I152)), "" )</f>
        <v>0</v>
      </c>
      <c r="DK152" s="186">
        <f>IF(J152&gt; 0,(COUNTIFS(FRACAS!$B$5:$B$8972, J$4, FRACAS!$D$5:$D$8972, "&lt;="&amp;J152)), "" )</f>
        <v>0</v>
      </c>
      <c r="DL152" s="186">
        <f>IF(K152&gt; 0,(COUNTIFS(FRACAS!$B$5:$B$8972, K$4, FRACAS!$D$5:$D$8972, "&lt;="&amp;K152)), "" )</f>
        <v>0</v>
      </c>
      <c r="DM152" s="186">
        <f>IF(L152&gt; 0,(COUNTIFS(FRACAS!$B$5:$B$8972, L$4, FRACAS!$D$5:$D$8972, "&lt;="&amp;L152)), "" )</f>
        <v>0</v>
      </c>
      <c r="DN152" s="186">
        <f>IF(M152&gt; 0,(COUNTIFS(FRACAS!$B$5:$B$8972, M$4, FRACAS!$D$5:$D$8972, "&lt;="&amp;M152)), "" )</f>
        <v>0</v>
      </c>
      <c r="DO152" s="186">
        <f>IF(N152&gt; 0,(COUNTIFS(FRACAS!$B$5:$B$8972, N$4, FRACAS!$D$5:$D$8972, "&lt;="&amp;N152)), "" )</f>
        <v>0</v>
      </c>
      <c r="DP152" s="186">
        <f>IF(O152&gt; 0,(COUNTIFS(FRACAS!$B$5:$B$8972, O$4, FRACAS!$D$5:$D$8972, "&lt;="&amp;O152)), "" )</f>
        <v>0</v>
      </c>
      <c r="DQ152" s="186">
        <f>IF(P152&gt; 0,(COUNTIFS(FRACAS!$B$5:$B$8972, P$4, FRACAS!$D$5:$D$8972, "&lt;="&amp;P152)), "" )</f>
        <v>0</v>
      </c>
      <c r="DR152" s="186">
        <f>IF(Q152&gt; 0,(COUNTIFS(FRACAS!$B$5:$B$8972, Q$4, FRACAS!$D$5:$D$8972, "&lt;="&amp;Q152)), "" )</f>
        <v>0</v>
      </c>
      <c r="DS152" s="186">
        <f>IF(R152&gt; 0,(COUNTIFS(FRACAS!$B$5:$B$8972, R$4, FRACAS!$D$5:$D$8972, "&lt;="&amp;R152)), "" )</f>
        <v>0</v>
      </c>
      <c r="DT152" s="186">
        <f>IF(S152&gt; 0,(COUNTIFS(FRACAS!$B$5:$B$8972, S$4, FRACAS!$D$5:$D$8972, "&lt;="&amp;S152)), "" )</f>
        <v>0</v>
      </c>
      <c r="DU152" s="186">
        <f>IF(T152&gt; 0,(COUNTIFS(FRACAS!$B$5:$B$8972, T$4, FRACAS!$D$5:$D$8972, "&lt;="&amp;T152)), "" )</f>
        <v>0</v>
      </c>
      <c r="DV152" s="186">
        <f>IF(U152&gt; 0,(COUNTIFS(FRACAS!$B$5:$B$8972, U$4, FRACAS!$D$5:$D$8972, "&lt;="&amp;U152)), "" )</f>
        <v>0</v>
      </c>
      <c r="DW152" s="186" t="str">
        <f>IF(V152&gt; 0,(COUNTIFS(FRACAS!$B$5:$B$8972, V$4, FRACAS!$D$5:$D$8972, "&lt;="&amp;V152)), "" )</f>
        <v/>
      </c>
      <c r="DX152" s="186" t="str">
        <f>IF(W152&gt; 0,(COUNTIFS(FRACAS!$B$5:$B$8972, W$4, FRACAS!$D$5:$D$8972, "&lt;="&amp;W152)), "" )</f>
        <v/>
      </c>
      <c r="DY152" s="186" t="str">
        <f>IF(X152&gt; 0,(COUNTIFS(FRACAS!$B$5:$B$8972, X$4, FRACAS!$D$5:$D$8972, "&lt;="&amp;X152)), "" )</f>
        <v/>
      </c>
      <c r="DZ152" s="186" t="str">
        <f>IF(Y152&gt; 0,(COUNTIFS(FRACAS!$B$5:$B$8972, Y$4, FRACAS!$D$5:$D$8972, "&lt;="&amp;Y152)), "" )</f>
        <v/>
      </c>
      <c r="EA152" s="186" t="str">
        <f>IF(Z152&gt; 0,(COUNTIFS(FRACAS!$B$5:$B$8972, Z$4, FRACAS!$D$5:$D$8972, "&lt;="&amp;Z152)), "" )</f>
        <v/>
      </c>
      <c r="EB152" s="186" t="str">
        <f>IF(AA152&gt; 0,(COUNTIFS(FRACAS!$B$5:$B$8972, AA$4, FRACAS!$D$5:$D$8972, "&lt;="&amp;AA152)), "" )</f>
        <v/>
      </c>
      <c r="EC152" s="186" t="str">
        <f>IF(AB152&gt; 0,(COUNTIFS(FRACAS!$B$5:$B$8972, AB$4, FRACAS!$D$5:$D$8972, "&lt;="&amp;AB152)), "" )</f>
        <v/>
      </c>
      <c r="ED152" s="186" t="str">
        <f>IF(AC152&gt; 0,(COUNTIFS(FRACAS!$B$5:$B$8972, AC$4, FRACAS!$D$5:$D$8972, "&lt;="&amp;AC152)), "" )</f>
        <v/>
      </c>
      <c r="EE152" s="186" t="str">
        <f>IF(AD152&gt; 0,(COUNTIFS(FRACAS!$B$5:$B$8972, AD$4, FRACAS!$D$5:$D$8972, "&lt;="&amp;AD152)), "" )</f>
        <v/>
      </c>
      <c r="EF152" s="186" t="str">
        <f>IF(AE152&gt; 0,(COUNTIFS(FRACAS!$B$5:$B$8972, AE$4, FRACAS!$D$5:$D$8972, "&lt;="&amp;AE152)), "" )</f>
        <v/>
      </c>
      <c r="EG152" s="186" t="str">
        <f>IF(AF152&gt; 0,(COUNTIFS(FRACAS!$B$5:$B$8972, AF$4, FRACAS!$D$5:$D$8972, "&lt;="&amp;AF152)), "" )</f>
        <v/>
      </c>
      <c r="EH152" s="186" t="str">
        <f>IF(AG152&gt; 0,(COUNTIFS(FRACAS!$B$5:$B$8972, AG$4, FRACAS!$D$5:$D$8972, "&lt;="&amp;AG152)), "" )</f>
        <v/>
      </c>
      <c r="EI152" s="186" t="str">
        <f>IF(AH152&gt; 0,(COUNTIFS(FRACAS!$B$5:$B$8972, AH$4, FRACAS!$D$5:$D$8972, "&lt;="&amp;AH152)), "" )</f>
        <v/>
      </c>
      <c r="EJ152" s="186" t="str">
        <f>IF(AI152&gt; 0,(COUNTIFS(FRACAS!$B$5:$B$8972, AI$4, FRACAS!$D$5:$D$8972, "&lt;="&amp;AI152)), "" )</f>
        <v/>
      </c>
      <c r="EK152" s="186" t="str">
        <f>IF(AJ152&gt; 0,(COUNTIFS(FRACAS!$B$5:$B$8972, AJ$4, FRACAS!$D$5:$D$8972, "&lt;="&amp;AJ152)), "" )</f>
        <v/>
      </c>
      <c r="EL152" s="186" t="str">
        <f>IF(AK152&gt; 0,(COUNTIFS(FRACAS!$B$5:$B$8972, AK$4, FRACAS!$D$5:$D$8972, "&lt;="&amp;AK152)), "" )</f>
        <v/>
      </c>
      <c r="EM152" s="186" t="str">
        <f>IF(AL152&gt; 0,(COUNTIFS(FRACAS!$B$5:$B$8972, AL$4, FRACAS!$D$5:$D$8972, "&lt;="&amp;AL152)), "" )</f>
        <v/>
      </c>
      <c r="EN152" s="186" t="str">
        <f>IF(AM152&gt; 0,(COUNTIFS(FRACAS!$B$5:$B$8972, AM$4, FRACAS!$D$5:$D$8972, "&lt;="&amp;AM152)), "" )</f>
        <v/>
      </c>
      <c r="EO152" s="186" t="str">
        <f>IF(AN152&gt; 0,(COUNTIFS(FRACAS!$B$5:$B$8972, AN$4, FRACAS!$D$5:$D$8972, "&lt;="&amp;AN152)), "" )</f>
        <v/>
      </c>
      <c r="EP152" s="186" t="str">
        <f>IF(AO152&gt; 0,(COUNTIFS(FRACAS!$B$5:$B$8972, AO$4, FRACAS!$D$5:$D$8972, "&lt;="&amp;AO152)), "" )</f>
        <v/>
      </c>
      <c r="EQ152" s="186" t="str">
        <f>IF(AP152&gt; 0,(COUNTIFS(FRACAS!$B$5:$B$8972, AP$4, FRACAS!$D$5:$D$8972, "&lt;="&amp;AP152)), "" )</f>
        <v/>
      </c>
      <c r="ER152" s="186" t="str">
        <f>IF(AQ152&gt; 0,(COUNTIFS(FRACAS!$B$5:$B$8972, AQ$4, FRACAS!$D$5:$D$8972, "&lt;="&amp;AQ152)), "" )</f>
        <v/>
      </c>
      <c r="ES152" s="244"/>
      <c r="ET152" s="186"/>
      <c r="EU152" s="186"/>
      <c r="EV152" s="186"/>
      <c r="EW152" s="186"/>
      <c r="EX152" s="186"/>
      <c r="EY152" s="186"/>
      <c r="EZ152" s="186"/>
      <c r="FA152" s="186"/>
      <c r="FB152" s="203"/>
      <c r="FC152" s="204"/>
      <c r="FD152" s="204"/>
      <c r="FE152" s="190"/>
      <c r="FF152" s="190"/>
      <c r="FG152" s="190"/>
      <c r="FH152" s="190"/>
      <c r="FI152" s="190"/>
      <c r="FJ152" s="190"/>
      <c r="FK152" s="190"/>
      <c r="FL152" s="190"/>
      <c r="FM152" s="190"/>
      <c r="FN152" s="190"/>
      <c r="FO152" s="190"/>
      <c r="FP152" s="190"/>
      <c r="FQ152" s="190"/>
      <c r="FR152" s="190"/>
      <c r="FS152" s="190"/>
      <c r="FT152" s="190"/>
      <c r="FU152" s="190"/>
      <c r="FV152" s="190"/>
      <c r="FW152" s="190"/>
      <c r="FX152" s="190"/>
      <c r="FY152" s="190"/>
      <c r="FZ152" s="190"/>
      <c r="GA152" s="190"/>
      <c r="GB152" s="190"/>
      <c r="GC152" s="190"/>
      <c r="GD152" s="190"/>
      <c r="GE152" s="190"/>
      <c r="GF152" s="190"/>
      <c r="GG152" s="190"/>
      <c r="GH152" s="190"/>
      <c r="GI152" s="190"/>
      <c r="GJ152" s="190"/>
      <c r="GK152" s="190"/>
      <c r="GL152" s="190"/>
      <c r="GM152" s="190"/>
      <c r="GN152" s="190"/>
      <c r="GO152" s="190"/>
      <c r="GP152" s="190"/>
      <c r="GQ152" s="190"/>
      <c r="GR152" s="190"/>
      <c r="GS152" s="190"/>
      <c r="GT152" s="190"/>
      <c r="GU152" s="190"/>
      <c r="GV152" s="190"/>
      <c r="GW152" s="190"/>
      <c r="GX152" s="190"/>
      <c r="GY152" s="190"/>
      <c r="GZ152" s="190"/>
      <c r="HA152" s="190"/>
      <c r="HB152" s="190"/>
      <c r="HD152" s="190"/>
      <c r="HE152" s="190"/>
      <c r="HF152" s="190"/>
      <c r="HG152" s="190"/>
      <c r="HH152" s="190"/>
      <c r="HI152" s="190"/>
      <c r="HJ152" s="190"/>
      <c r="HK152" s="190"/>
      <c r="HL152" s="190"/>
      <c r="HM152" s="190"/>
      <c r="HN152" s="190"/>
      <c r="HO152" s="190"/>
      <c r="HP152" s="190"/>
      <c r="HQ152" s="190"/>
      <c r="HR152" s="190"/>
      <c r="HS152" s="190"/>
      <c r="HT152" s="190"/>
      <c r="HU152" s="190"/>
      <c r="HV152" s="190"/>
      <c r="HW152" s="190"/>
      <c r="HX152" s="190"/>
      <c r="HY152" s="190"/>
      <c r="HZ152" s="190"/>
      <c r="IA152" s="190"/>
      <c r="IB152" s="190"/>
      <c r="IC152" s="190"/>
      <c r="ID152" s="190"/>
      <c r="IE152" s="190"/>
      <c r="IF152" s="190"/>
      <c r="IG152" s="190"/>
      <c r="IH152" s="190"/>
      <c r="II152" s="190"/>
      <c r="IJ152" s="190"/>
      <c r="IK152" s="190"/>
      <c r="IL152" s="190"/>
      <c r="IM152" s="190"/>
      <c r="IN152" s="190"/>
      <c r="IO152" s="190"/>
      <c r="IP152" s="190"/>
      <c r="IQ152" s="190"/>
      <c r="IR152" s="190"/>
      <c r="IS152" s="190"/>
      <c r="IT152" s="190"/>
      <c r="IU152" s="190"/>
      <c r="IV152" s="190"/>
      <c r="IW152" s="190"/>
      <c r="IX152" s="190"/>
      <c r="IY152" s="190"/>
      <c r="IZ152" s="190"/>
      <c r="JA152" s="190"/>
      <c r="JB152" s="190"/>
      <c r="JC152" s="190"/>
      <c r="JD152" s="238"/>
      <c r="JE152" s="238"/>
      <c r="JF152" s="238"/>
      <c r="JG152" s="238"/>
      <c r="JH152" s="238"/>
      <c r="JI152" s="238"/>
      <c r="JJ152" s="238"/>
      <c r="JK152" s="238"/>
      <c r="JL152" s="238"/>
      <c r="JM152" s="238"/>
      <c r="JN152" s="239"/>
      <c r="JO152" s="193"/>
      <c r="JP152" s="193"/>
      <c r="JQ152" s="193"/>
      <c r="JR152" s="193"/>
      <c r="JS152" s="193"/>
      <c r="JT152" s="193"/>
      <c r="JU152" s="193"/>
      <c r="JV152" s="193"/>
      <c r="JW152" s="193"/>
      <c r="JX152" s="193"/>
      <c r="JY152" s="193"/>
      <c r="JZ152" s="193"/>
      <c r="KA152" s="193"/>
      <c r="KB152" s="193"/>
      <c r="KC152" s="193"/>
      <c r="KD152" s="193"/>
      <c r="KE152" s="193"/>
      <c r="KF152" s="193"/>
      <c r="KG152" s="193"/>
      <c r="KH152" s="193"/>
      <c r="KI152" s="193"/>
      <c r="KJ152" s="193"/>
      <c r="KK152" s="193"/>
      <c r="KL152" s="193"/>
      <c r="KM152" s="193"/>
      <c r="KN152" s="193"/>
      <c r="KO152" s="193"/>
      <c r="KP152" s="193"/>
      <c r="KQ152" s="193"/>
      <c r="KR152" s="193"/>
      <c r="KS152" s="193"/>
      <c r="KT152" s="193"/>
      <c r="KU152" s="193"/>
      <c r="KV152" s="193"/>
      <c r="KW152" s="193"/>
      <c r="KX152" s="193"/>
      <c r="KY152" s="193"/>
      <c r="KZ152" s="193"/>
      <c r="LA152" s="193"/>
      <c r="LB152" s="192"/>
      <c r="LC152" s="235" t="str">
        <f t="shared" si="13"/>
        <v/>
      </c>
      <c r="LD152" s="240" t="str" cm="1">
        <f t="array" ref="LD152">IFERROR((((D152/FRACAS!$AY$1)*60
)-(SUMPRODUCT((FRACAS!$B$5:$B$8970=D$4)*(FRACAS!$D$5:$D$8970&lt;=D152)*(IFERROR(FRACAS!$AM$5:$AM$8970,0)))
))/((D152/FRACAS!$AY$1)*60),"")</f>
        <v/>
      </c>
      <c r="LE152" s="240" t="str" cm="1">
        <f t="array" ref="LE152">IFERROR((((E152/FRACAS!$AY$1)*60
)-(SUMPRODUCT((FRACAS!$B$5:$B$8970=E$4)*(FRACAS!$D$5:$D$8970&lt;=E152)*(IFERROR(FRACAS!$AM$5:$AM$8970,0)))
))/((E152/FRACAS!$AY$1)*60),"")</f>
        <v/>
      </c>
      <c r="LF152" s="240" t="str" cm="1">
        <f t="array" ref="LF152">IFERROR((((F152/FRACAS!$AY$1)*60
)-(SUMPRODUCT((FRACAS!$B$5:$B$8970=F$4)*(FRACAS!$D$5:$D$8970&lt;=F152)*(IFERROR(FRACAS!$AM$5:$AM$8970,0)))
))/((F152/FRACAS!$AY$1)*60),"")</f>
        <v/>
      </c>
      <c r="LG152" s="240" t="str" cm="1">
        <f t="array" ref="LG152">IFERROR((((G152/FRACAS!$AY$1)*60
)-(SUMPRODUCT((FRACAS!$B$5:$B$8970=G$4)*(FRACAS!$D$5:$D$8970&lt;=G152)*(IFERROR(FRACAS!$AM$5:$AM$8970,0)))
))/((G152/FRACAS!$AY$1)*60),"")</f>
        <v/>
      </c>
      <c r="LH152" s="240" t="str" cm="1">
        <f t="array" ref="LH152">IFERROR((((H152/FRACAS!$AY$1)*60
)-(SUMPRODUCT((FRACAS!$B$5:$B$8970=H$4)*(FRACAS!$D$5:$D$8970&lt;=H152)*(IFERROR(FRACAS!$AM$5:$AM$8970,0)))
))/((H152/FRACAS!$AY$1)*60),"")</f>
        <v/>
      </c>
      <c r="LI152" s="240" t="str" cm="1">
        <f t="array" ref="LI152">IFERROR((((I152/FRACAS!$AY$1)*60
)-(SUMPRODUCT((FRACAS!$B$5:$B$8970=I$4)*(FRACAS!$D$5:$D$8970&lt;=I152)*(IFERROR(FRACAS!$AM$5:$AM$8970,0)))
))/((I152/FRACAS!$AY$1)*60),"")</f>
        <v/>
      </c>
      <c r="LJ152" s="240" t="str" cm="1">
        <f t="array" ref="LJ152">IFERROR((((J152/FRACAS!$AY$1)*60
)-(SUMPRODUCT((FRACAS!$B$5:$B$8970=J$4)*(FRACAS!$D$5:$D$8970&lt;=J152)*(IFERROR(FRACAS!$AM$5:$AM$8970,0)))
))/((J152/FRACAS!$AY$1)*60),"")</f>
        <v/>
      </c>
      <c r="LK152" s="240" t="str" cm="1">
        <f t="array" ref="LK152">IFERROR((((K152/FRACAS!$AY$1)*60
)-(SUMPRODUCT((FRACAS!$B$5:$B$8970=K$4)*(FRACAS!$D$5:$D$8970&lt;=K152)*(IFERROR(FRACAS!$AM$5:$AM$8970,0)))
))/((K152/FRACAS!$AY$1)*60),"")</f>
        <v/>
      </c>
      <c r="LL152" s="240" t="str" cm="1">
        <f t="array" ref="LL152">IFERROR((((L152/FRACAS!$AY$1)*60
)-(SUMPRODUCT((FRACAS!$B$5:$B$8970=L$4)*(FRACAS!$D$5:$D$8970&lt;=L152)*(IFERROR(FRACAS!$AM$5:$AM$8970,0)))
))/((L152/FRACAS!$AY$1)*60),"")</f>
        <v/>
      </c>
      <c r="LM152" s="240" t="str" cm="1">
        <f t="array" ref="LM152">IFERROR((((M152/FRACAS!$AY$1)*60
)-(SUMPRODUCT((FRACAS!$B$5:$B$8970=M$4)*(FRACAS!$D$5:$D$8970&lt;=M152)*(IFERROR(FRACAS!$AM$5:$AM$8970,0)))
))/((M152/FRACAS!$AY$1)*60),"")</f>
        <v/>
      </c>
      <c r="LN152" s="240" t="str" cm="1">
        <f t="array" ref="LN152">IFERROR((((N152/FRACAS!$AY$1)*60
)-(SUMPRODUCT((FRACAS!$B$5:$B$8970=N$4)*(FRACAS!$D$5:$D$8970&lt;=N152)*(IFERROR(FRACAS!$AM$5:$AM$8970,0)))
))/((N152/FRACAS!$AY$1)*60),"")</f>
        <v/>
      </c>
      <c r="LO152" s="240" t="str" cm="1">
        <f t="array" ref="LO152">IFERROR((((O152/FRACAS!$AY$1)*60
)-(SUMPRODUCT((FRACAS!$B$5:$B$8970=O$4)*(FRACAS!$D$5:$D$8970&lt;=O152)*(IFERROR(FRACAS!$AM$5:$AM$8970,0)))
))/((O152/FRACAS!$AY$1)*60),"")</f>
        <v/>
      </c>
      <c r="LP152" s="240" t="str" cm="1">
        <f t="array" ref="LP152">IFERROR((((P152/FRACAS!$AY$1)*60
)-(SUMPRODUCT((FRACAS!$B$5:$B$8970=P$4)*(FRACAS!$D$5:$D$8970&lt;=P152)*(IFERROR(FRACAS!$AM$5:$AM$8970,0)))
))/((P152/FRACAS!$AY$1)*60),"")</f>
        <v/>
      </c>
      <c r="LQ152" s="240" t="str" cm="1">
        <f t="array" ref="LQ152">IFERROR((((Q152/FRACAS!$AY$1)*60
)-(SUMPRODUCT((FRACAS!$B$5:$B$8970=Q$4)*(FRACAS!$D$5:$D$8970&lt;=Q152)*(IFERROR(FRACAS!$AM$5:$AM$8970,0)))
))/((Q152/FRACAS!$AY$1)*60),"")</f>
        <v/>
      </c>
      <c r="LR152" s="240" t="str" cm="1">
        <f t="array" ref="LR152">IFERROR((((R152/FRACAS!$AY$1)*60
)-(SUMPRODUCT((FRACAS!$B$5:$B$8970=R$4)*(FRACAS!$D$5:$D$8970&lt;=R152)*(IFERROR(FRACAS!$AM$5:$AM$8970,0)))
))/((R152/FRACAS!$AY$1)*60),"")</f>
        <v/>
      </c>
      <c r="LS152" s="240" t="str" cm="1">
        <f t="array" ref="LS152">IFERROR((((S152/FRACAS!$AY$1)*60
)-(SUMPRODUCT((FRACAS!$B$5:$B$8970=S$4)*(FRACAS!$D$5:$D$8970&lt;=S152)*(IFERROR(FRACAS!$AM$5:$AM$8970,0)))
))/((S152/FRACAS!$AY$1)*60),"")</f>
        <v/>
      </c>
      <c r="LT152" s="240" t="str" cm="1">
        <f t="array" ref="LT152">IFERROR((((T152/FRACAS!$AY$1)*60
)-(SUMPRODUCT((FRACAS!$B$5:$B$8970=T$4)*(FRACAS!$D$5:$D$8970&lt;=T152)*(IFERROR(FRACAS!$AM$5:$AM$8970,0)))
))/((T152/FRACAS!$AY$1)*60),"")</f>
        <v/>
      </c>
      <c r="LU152" s="240" t="str" cm="1">
        <f t="array" ref="LU152">IFERROR((((U152/FRACAS!$AY$1)*60
)-(SUMPRODUCT((FRACAS!$B$5:$B$8970=U$4)*(FRACAS!$D$5:$D$8970&lt;=U152)*(IFERROR(FRACAS!$AM$5:$AM$8970,0)))
))/((U152/FRACAS!$AY$1)*60),"")</f>
        <v/>
      </c>
      <c r="LV152" s="240" t="str" cm="1">
        <f t="array" ref="LV152">IFERROR(
    (((V152/FRACAS!$AY$1)*60))
    /
    (((V152/FRACAS!$AY$1)*60) + SUMPRODUCT((FRACAS!$B$5:$B$8970=V$4)*(FRACAS!$D$5:$D$8970&lt;=V152)*(IFERROR(FRACAS!$AM$5:$AM$8970,0)))
    ),"")</f>
        <v/>
      </c>
      <c r="LW152" s="240" t="str" cm="1">
        <f t="array" ref="LW152">IFERROR(
    (((W152/FRACAS!$AY$1)*60))
    /
    (((W152/FRACAS!$AY$1)*60) + SUMPRODUCT((FRACAS!$B$5:$B$8970=W$4)*(FRACAS!$D$5:$D$8970&lt;=W152)*(IFERROR(FRACAS!$AM$5:$AM$8970,0)))
    ),"")</f>
        <v/>
      </c>
      <c r="LX152" s="240" t="str" cm="1">
        <f t="array" ref="LX152">IFERROR(
    (((X152/FRACAS!$AY$1)*60))
    /
    (((X152/FRACAS!$AY$1)*60) + SUMPRODUCT((FRACAS!$B$5:$B$8970=X$4)*(FRACAS!$D$5:$D$8970&lt;=X152)*(IFERROR(FRACAS!$AM$5:$AM$8970,0)))
    ),"")</f>
        <v/>
      </c>
      <c r="LY152" s="240" t="str" cm="1">
        <f t="array" ref="LY152">IFERROR(
    (((Y152/FRACAS!$AY$1)*60))
    /
    (((Y152/FRACAS!$AY$1)*60) + SUMPRODUCT((FRACAS!$B$5:$B$8970=Y$4)*(FRACAS!$D$5:$D$8970&lt;=Y152)*(IFERROR(FRACAS!$AM$5:$AM$8970,0)))
    ),"")</f>
        <v/>
      </c>
      <c r="LZ152" s="240" t="str" cm="1">
        <f t="array" ref="LZ152">IFERROR(
    (((Z152/FRACAS!$AY$1)*60))
    /
    (((Z152/FRACAS!$AY$1)*60) + SUMPRODUCT((FRACAS!$B$5:$B$8970=Z$4)*(FRACAS!$D$5:$D$8970&lt;=Z152)*(IFERROR(FRACAS!$AM$5:$AM$8970,0)))
    ),"")</f>
        <v/>
      </c>
      <c r="MA152" s="240" t="str" cm="1">
        <f t="array" ref="MA152">IFERROR(
    (((AA152/FRACAS!$AY$1)*60))
    /
    (((AA152/FRACAS!$AY$1)*60) + SUMPRODUCT((FRACAS!$B$5:$B$8970=AA$4)*(FRACAS!$D$5:$D$8970&lt;=AA152)*(IFERROR(FRACAS!$AM$5:$AM$8970,0)))
    ),"")</f>
        <v/>
      </c>
      <c r="MB152" s="240" t="str" cm="1">
        <f t="array" ref="MB152">IFERROR(
    (((AB152/FRACAS!$AY$1)*60))
    /
    (((AB152/FRACAS!$AY$1)*60) + SUMPRODUCT((FRACAS!$B$5:$B$8970=AB$4)*(FRACAS!$D$5:$D$8970&lt;=AB152)*(IFERROR(FRACAS!$AM$5:$AM$8970,0)))
    ),"")</f>
        <v/>
      </c>
      <c r="MC152" s="240" t="str" cm="1">
        <f t="array" ref="MC152">IFERROR(
    (((AC152/FRACAS!$AY$1)*60))
    /
    (((AC152/FRACAS!$AY$1)*60) + SUMPRODUCT((FRACAS!$B$5:$B$8970=AC$4)*(FRACAS!$D$5:$D$8970&lt;=AC152)*(IFERROR(FRACAS!$AM$5:$AM$8970,0)))
    ),"")</f>
        <v/>
      </c>
      <c r="MD152" s="240" t="str" cm="1">
        <f t="array" ref="MD152">IFERROR(
    (((AD152/FRACAS!$AY$1)*60))
    /
    (((AD152/FRACAS!$AY$1)*60) + SUMPRODUCT((FRACAS!$B$5:$B$8970=AD$4)*(FRACAS!$D$5:$D$8970&lt;=AD152)*(IFERROR(FRACAS!$AM$5:$AM$8970,0)))
    ),"")</f>
        <v/>
      </c>
      <c r="ME152" s="240" t="str" cm="1">
        <f t="array" ref="ME152">IFERROR(
    (((AE152/FRACAS!$AY$1)*60))
    /
    (((AE152/FRACAS!$AY$1)*60) + SUMPRODUCT((FRACAS!$B$5:$B$8970=AE$4)*(FRACAS!$D$5:$D$8970&lt;=AE152)*(IFERROR(FRACAS!$AM$5:$AM$8970,0)))
    ),"")</f>
        <v/>
      </c>
      <c r="MF152" s="240" t="str" cm="1">
        <f t="array" ref="MF152">IFERROR(
    (((AF152/FRACAS!$AY$1)*60))
    /
    (((AF152/FRACAS!$AY$1)*60) + SUMPRODUCT((FRACAS!$B$5:$B$8970=AF$4)*(FRACAS!$D$5:$D$8970&lt;=AF152)*(IFERROR(FRACAS!$AM$5:$AM$8970,0)))
    ),"")</f>
        <v/>
      </c>
      <c r="MG152" s="240" t="str" cm="1">
        <f t="array" ref="MG152">IFERROR(
    (((AG152/FRACAS!$AY$1)*60))
    /
    (((AG152/FRACAS!$AY$1)*60) + SUMPRODUCT((FRACAS!$B$5:$B$8970=AG$4)*(FRACAS!$D$5:$D$8970&lt;=AG152)*(IFERROR(FRACAS!$AM$5:$AM$8970,0)))
    ),"")</f>
        <v/>
      </c>
      <c r="MH152" s="240" t="str" cm="1">
        <f t="array" ref="MH152">IFERROR(
    (((AH152/FRACAS!$AY$1)*60))
    /
    (((AH152/FRACAS!$AY$1)*60) + SUMPRODUCT((FRACAS!$B$5:$B$8970=AH$4)*(FRACAS!$D$5:$D$8970&lt;=AH152)*(IFERROR(FRACAS!$AM$5:$AM$8970,0)))
    ),"")</f>
        <v/>
      </c>
      <c r="MI152" s="240" t="str" cm="1">
        <f t="array" ref="MI152">IFERROR(
    (((AI152/FRACAS!$AY$1)*60))
    /
    (((AI152/FRACAS!$AY$1)*60) + SUMPRODUCT((FRACAS!$B$5:$B$8970=AI$4)*(FRACAS!$D$5:$D$8970&lt;=AI152)*(IFERROR(FRACAS!$AM$5:$AM$8970,0)))
    ),"")</f>
        <v/>
      </c>
      <c r="MJ152" s="240" t="str" cm="1">
        <f t="array" ref="MJ152">IFERROR(
    (((AJ152/FRACAS!$AY$1)*60))
    /
    (((AJ152/FRACAS!$AY$1)*60) + SUMPRODUCT((FRACAS!$B$5:$B$8970=AJ$4)*(FRACAS!$D$5:$D$8970&lt;=AJ152)*(IFERROR(FRACAS!$AM$5:$AM$8970,0)))
    ),"")</f>
        <v/>
      </c>
      <c r="MK152" s="240" t="str" cm="1">
        <f t="array" ref="MK152">IFERROR(
    (((AK152/FRACAS!$AY$1)*60))
    /
    (((AK152/FRACAS!$AY$1)*60) + SUMPRODUCT((FRACAS!$B$5:$B$8970=AK$4)*(FRACAS!$D$5:$D$8970&lt;=AK152)*(IFERROR(FRACAS!$AM$5:$AM$8970,0)))
    ),"")</f>
        <v/>
      </c>
      <c r="ML152" s="240" t="str" cm="1">
        <f t="array" ref="ML152">IFERROR(
    (((AL152/FRACAS!$AY$1)*60))
    /
    (((AL152/FRACAS!$AY$1)*60) + SUMPRODUCT((FRACAS!$B$5:$B$8970=AL$4)*(FRACAS!$D$5:$D$8970&lt;=AL152)*(IFERROR(FRACAS!$AM$5:$AM$8970,0)))
    ),"")</f>
        <v/>
      </c>
      <c r="MM152" s="240" t="str" cm="1">
        <f t="array" ref="MM152">IFERROR(
    (((AM152/FRACAS!$AY$1)*60))
    /
    (((AM152/FRACAS!$AY$1)*60) + SUMPRODUCT((FRACAS!$B$5:$B$8970=AM$4)*(FRACAS!$D$5:$D$8970&lt;=AM152)*(IFERROR(FRACAS!$AM$5:$AM$8970,0)))
    ),"")</f>
        <v/>
      </c>
      <c r="MN152" s="240" t="str" cm="1">
        <f t="array" ref="MN152">IFERROR(
    (((AN152/FRACAS!$AY$1)*60))
    /
    (((AN152/FRACAS!$AY$1)*60) + SUMPRODUCT((FRACAS!$B$5:$B$8970=AN$4)*(FRACAS!$D$5:$D$8970&lt;=AN152)*(IFERROR(FRACAS!$AM$5:$AM$8970,0)))
    ),"")</f>
        <v/>
      </c>
      <c r="MO152" s="240" t="str" cm="1">
        <f t="array" ref="MO152">IFERROR(
    (((AO152/FRACAS!$AY$1)*60))
    /
    (((AO152/FRACAS!$AY$1)*60) + SUMPRODUCT((FRACAS!$B$5:$B$8970=AO$4)*(FRACAS!$D$5:$D$8970&lt;=AO152)*(IFERROR(FRACAS!$AM$5:$AM$8970,0)))
    ),"")</f>
        <v/>
      </c>
      <c r="MP152" s="240" t="str" cm="1">
        <f t="array" ref="MP152">IFERROR(
    (((AP152/FRACAS!$AY$1)*60))
    /
    (((AP152/FRACAS!$AY$1)*60) + SUMPRODUCT((FRACAS!$B$5:$B$8970=AP$4)*(FRACAS!$D$5:$D$8970&lt;=AP152)*(IFERROR(FRACAS!$AM$5:$AM$8970,0)))
    ),"")</f>
        <v/>
      </c>
      <c r="MQ152" s="240" t="str" cm="1">
        <f t="array" ref="MQ152">IFERROR(
    (((AQ152/FRACAS!$AY$1)*60))
    /
    (((AQ152/FRACAS!$AY$1)*60) + SUMPRODUCT((FRACAS!$B$5:$B$8970=AQ$4)*(FRACAS!$D$5:$D$8970&lt;=AQ152)*(IFERROR(FRACAS!$AM$5:$AM$8970,0)))
    ),"")</f>
        <v/>
      </c>
      <c r="MR152" s="194"/>
      <c r="MS152" s="194"/>
      <c r="MT152" s="194"/>
      <c r="MU152" s="194"/>
      <c r="MV152" s="194"/>
      <c r="MW152" s="194"/>
      <c r="MX152" s="194"/>
      <c r="MY152" s="194"/>
      <c r="MZ152" s="194"/>
      <c r="NA152" s="195"/>
      <c r="ND152" s="241">
        <f t="shared" si="16"/>
        <v>0</v>
      </c>
      <c r="NE152" s="242" t="str">
        <f t="shared" si="17"/>
        <v/>
      </c>
      <c r="NF152" s="193" t="str" cm="1">
        <f t="array" ref="NF152">IF($ND152=0,"",(IFERROR( (IFERROR($ND152/FRACAS!$AY$1*60,0) - SUMPRODUCT( (FRACAS!$K$5:$K$8972=NF$2) * IFERROR(FRACAS!$AN$5:$AN$8972,0) ) ) / IFERROR($ND152/FRACAS!$AY$1*60,0), 1 )))</f>
        <v/>
      </c>
      <c r="NG152" s="193" t="str" cm="1">
        <f t="array" ref="NG152">IF($ND152=0,"",(IFERROR( (IFERROR($ND152/FRACAS!$AY$1*60,0) - SUMPRODUCT( (FRACAS!$K$5:$K$8972=NG$2) * IFERROR(FRACAS!$AN$5:$AN$8972,0) ) ) / IFERROR($ND152/FRACAS!$AY$1*60,0), 1 )))</f>
        <v/>
      </c>
      <c r="NH152" s="193" t="str" cm="1">
        <f t="array" ref="NH152">IF($ND152=0,"",(IFERROR( (IFERROR($ND152/FRACAS!$AY$1*60,0) - SUMPRODUCT( (FRACAS!$K$5:$K$8972=NH$2) * IFERROR(FRACAS!$AN$5:$AN$8972,0) ) ) / IFERROR($ND152/FRACAS!$AY$1*60,0), 1 )))</f>
        <v/>
      </c>
      <c r="NI152" s="193" t="str" cm="1">
        <f t="array" ref="NI152">IF($ND152=0,"",(IFERROR( (IFERROR($ND152/FRACAS!$AY$1*60,0) - SUMPRODUCT( (FRACAS!$K$5:$K$8972=NI$2) * IFERROR(FRACAS!$AN$5:$AN$8972,0) ) ) / IFERROR($ND152/FRACAS!$AY$1*60,0), 1 )))</f>
        <v/>
      </c>
      <c r="NJ152" s="193" t="str" cm="1">
        <f t="array" ref="NJ152">IF($ND152=0,"",(IFERROR( (IFERROR($ND152/FRACAS!$AY$1*60,0) - SUMPRODUCT( (FRACAS!$K$5:$K$8972=NJ$2) * IFERROR(FRACAS!$AN$5:$AN$8972,0) ) ) / IFERROR($ND152/FRACAS!$AY$1*60,0), 1 )))</f>
        <v/>
      </c>
      <c r="NK152" s="193" t="str" cm="1">
        <f t="array" ref="NK152">IF($ND152=0,"",(IFERROR( (IFERROR($ND152/FRACAS!$AY$1*60,0) - SUMPRODUCT( (FRACAS!$K$5:$K$8972=NK$2) * IFERROR(FRACAS!$AN$5:$AN$8972,0) ) ) / IFERROR($ND152/FRACAS!$AY$1*60,0), 1 )))</f>
        <v/>
      </c>
      <c r="NL152" s="193" t="str" cm="1">
        <f t="array" ref="NL152">IF($ND152=0,"",(IFERROR( (IFERROR($ND152/FRACAS!$AY$1*60,0) - SUMPRODUCT( (FRACAS!$K$5:$K$8972=NL$2) * IFERROR(FRACAS!$AN$5:$AN$8972,0) ) ) / IFERROR($ND152/FRACAS!$AY$1*60,0), 1 )))</f>
        <v/>
      </c>
      <c r="NM152" s="193" t="str" cm="1">
        <f t="array" ref="NM152">IF($ND152=0,"",(IFERROR( (IFERROR($ND152/FRACAS!$AY$1*60,0) - SUMPRODUCT( (FRACAS!$K$5:$K$8972=NM$2) * IFERROR(FRACAS!$AN$5:$AN$8972,0) ) ) / IFERROR($ND152/FRACAS!$AY$1*60,0), 1 )))</f>
        <v/>
      </c>
      <c r="NN152" s="193" t="str" cm="1">
        <f t="array" ref="NN152">IF($ND152=0,"",(IFERROR( (IFERROR($ND152/FRACAS!$AY$1*60,0) - SUMPRODUCT( (FRACAS!$K$5:$K$8972=NN$2) * IFERROR(FRACAS!$AN$5:$AN$8972,0) ) ) / IFERROR($ND152/FRACAS!$AY$1*60,0), 1 )))</f>
        <v/>
      </c>
      <c r="NO152" s="193" t="str" cm="1">
        <f t="array" ref="NO152">IF($ND152=0,"",(IFERROR( (IFERROR($ND152/FRACAS!$AY$1*60,0) - SUMPRODUCT( (FRACAS!$K$5:$K$8972=NO$2) * IFERROR(FRACAS!$AN$5:$AN$8972,0) ) ) / IFERROR($ND152/FRACAS!$AY$1*60,0), 1 )))</f>
        <v/>
      </c>
      <c r="NP152" s="193" t="str" cm="1">
        <f t="array" ref="NP152">IF($ND152=0,"",(IFERROR( (IFERROR($ND152/FRACAS!$AY$1*60,0) - SUMPRODUCT( (FRACAS!$K$5:$K$8972=NP$2) * IFERROR(FRACAS!$AN$5:$AN$8972,0) ) ) / IFERROR($ND152/FRACAS!$AY$1*60,0), 1 )))</f>
        <v/>
      </c>
      <c r="NQ152" s="193" t="str" cm="1">
        <f t="array" ref="NQ152">IF($ND152=0,"",(IFERROR( (IFERROR($ND152/FRACAS!$AY$1*60,0) - SUMPRODUCT( (FRACAS!$K$5:$K$8972=NQ$2) * IFERROR(FRACAS!$AN$5:$AN$8972,0) ) ) / IFERROR($ND152/FRACAS!$AY$1*60,0), 1 )))</f>
        <v/>
      </c>
      <c r="NR152" s="193" t="str" cm="1">
        <f t="array" ref="NR152">IF($ND152=0,"",(IFERROR( (IFERROR($ND152/FRACAS!$AY$1*60,0) - SUMPRODUCT( (FRACAS!$K$5:$K$8972=NR$2) * IFERROR(FRACAS!$AN$5:$AN$8972,0) ) ) / IFERROR($ND152/FRACAS!$AY$1*60,0), 1 )))</f>
        <v/>
      </c>
      <c r="NS152" s="193" t="str" cm="1">
        <f t="array" ref="NS152">IF($ND152=0,"",(IFERROR( (IFERROR($ND152/FRACAS!$AY$1*60,0) - SUMPRODUCT( (FRACAS!$K$5:$K$8972=NS$2) * IFERROR(FRACAS!$AN$5:$AN$8972,0) ) ) / IFERROR($ND152/FRACAS!$AY$1*60,0), 1 )))</f>
        <v/>
      </c>
      <c r="NT152" s="193" t="str" cm="1">
        <f t="array" ref="NT152">IF($ND152=0,"",(IFERROR( (IFERROR($ND152/FRACAS!$AY$1*60,0) - SUMPRODUCT( (FRACAS!$K$5:$K$8972=NT$2) * IFERROR(FRACAS!$AN$5:$AN$8972,0) ) ) / IFERROR($ND152/FRACAS!$AY$1*60,0), 1 )))</f>
        <v/>
      </c>
      <c r="NU152" s="193" t="str" cm="1">
        <f t="array" ref="NU152">IF($ND152=0,"",(IFERROR( (IFERROR($ND152/FRACAS!$AY$1*60,0) - SUMPRODUCT( (FRACAS!$K$5:$K$8972=NU$2) * IFERROR(FRACAS!$AN$5:$AN$8972,0) ) ) / IFERROR($ND152/FRACAS!$AY$1*60,0), 1 )))</f>
        <v/>
      </c>
      <c r="NV152" s="193" t="str" cm="1">
        <f t="array" ref="NV152">IF($ND152=0,"",(IFERROR( (IFERROR($ND152/FRACAS!$AY$1*60,0) - SUMPRODUCT( (FRACAS!$K$5:$K$8972=NV$2) * IFERROR(FRACAS!$AN$5:$AN$8972,0) ) ) / IFERROR($ND152/FRACAS!$AY$1*60,0), 1 )))</f>
        <v/>
      </c>
      <c r="NW152" s="193" t="str" cm="1">
        <f t="array" ref="NW152">IF($ND152=0,"",(IFERROR( (IFERROR($ND152/FRACAS!$AY$1*60,0) - SUMPRODUCT( (FRACAS!$K$5:$K$8972=NW$2) * IFERROR(FRACAS!$AN$5:$AN$8972,0) ) ) / IFERROR($ND152/FRACAS!$AY$1*60,0), 1 )))</f>
        <v/>
      </c>
      <c r="NX152" s="193" t="str" cm="1">
        <f t="array" ref="NX152">IF($ND152=0,"",(IFERROR( (IFERROR($ND152/FRACAS!$AY$1*60,0) - SUMPRODUCT( (FRACAS!$K$5:$K$8972=NX$2) * IFERROR(FRACAS!$AN$5:$AN$8972,0) ) ) / IFERROR($ND152/FRACAS!$AY$1*60,0), 1 )))</f>
        <v/>
      </c>
      <c r="NY152" s="193" t="str" cm="1">
        <f t="array" ref="NY152">IF($ND152=0,"",(IFERROR( (IFERROR($ND152/FRACAS!$AY$1*60,0) - SUMPRODUCT( (FRACAS!$K$5:$K$8972=NY$2) * IFERROR(FRACAS!$AN$5:$AN$8972,0) ) ) / IFERROR($ND152/FRACAS!$AY$1*60,0), 1 )))</f>
        <v/>
      </c>
      <c r="NZ152" s="193" t="str" cm="1">
        <f t="array" ref="NZ152">IF($ND152=0,"",(IFERROR( (IFERROR($ND152/FRACAS!$AY$1*60,0) - SUMPRODUCT( (FRACAS!$K$5:$K$8972=NZ$2) * IFERROR(FRACAS!$AN$5:$AN$8972,0) ) ) / IFERROR($ND152/FRACAS!$AY$1*60,0), 1 )))</f>
        <v/>
      </c>
      <c r="OA152" s="193" t="str" cm="1">
        <f t="array" ref="OA152">IF($ND152=0,"",(IFERROR( (IFERROR($ND152/FRACAS!$AY$1*60,0) - SUMPRODUCT( (FRACAS!$K$5:$K$8972=OA$2) * IFERROR(FRACAS!$AN$5:$AN$8972,0) ) ) / IFERROR($ND152/FRACAS!$AY$1*60,0), 1 )))</f>
        <v/>
      </c>
      <c r="OB152" s="193" t="str" cm="1">
        <f t="array" ref="OB152">IF($ND152=0,"",(IFERROR( (IFERROR($ND152/FRACAS!$AY$1*60,0) - SUMPRODUCT( (FRACAS!$K$5:$K$8972=OB$2) * IFERROR(FRACAS!$AN$5:$AN$8972,0) ) ) / IFERROR($ND152/FRACAS!$AY$1*60,0), 1 )))</f>
        <v/>
      </c>
      <c r="OC152" s="193" t="str" cm="1">
        <f t="array" ref="OC152">IF($ND152=0,"",(IFERROR( (IFERROR($ND152/FRACAS!$AY$1*60,0) - SUMPRODUCT( (FRACAS!$K$5:$K$8972=OC$2) * IFERROR(FRACAS!$AN$5:$AN$8972,0) ) ) / IFERROR($ND152/FRACAS!$AY$1*60,0), 1 )))</f>
        <v/>
      </c>
      <c r="OD152" s="193" t="str" cm="1">
        <f t="array" ref="OD152">IF($ND152=0,"",(IFERROR( (IFERROR($ND152/FRACAS!$AY$1*60,0) - SUMPRODUCT( (FRACAS!$K$5:$K$8972=OD$2) * IFERROR(FRACAS!$AN$5:$AN$8972,0) ) ) / IFERROR($ND152/FRACAS!$AY$1*60,0), 1 )))</f>
        <v/>
      </c>
      <c r="OE152" s="193" t="str" cm="1">
        <f t="array" ref="OE152">IF($ND152=0,"",(IFERROR( (IFERROR($ND152/FRACAS!$AY$1*60,0) - SUMPRODUCT( (FRACAS!$K$5:$K$8972=OE$2) * IFERROR(FRACAS!$AN$5:$AN$8972,0) ) ) / IFERROR($ND152/FRACAS!$AY$1*60,0), 1 )))</f>
        <v/>
      </c>
      <c r="OF152" s="193" t="str" cm="1">
        <f t="array" ref="OF152">IF($ND152=0,"",(IFERROR( (IFERROR($ND152/FRACAS!$AY$1*60,0) - SUMPRODUCT( (FRACAS!$K$5:$K$8972=OF$2) * IFERROR(FRACAS!$AN$5:$AN$8972,0) ) ) / IFERROR($ND152/FRACAS!$AY$1*60,0), 1 )))</f>
        <v/>
      </c>
      <c r="OG152" s="193" t="str" cm="1">
        <f t="array" ref="OG152">IF($ND152=0,"",(IFERROR( (IFERROR($ND152/FRACAS!$AY$1*60,0) - SUMPRODUCT( (FRACAS!$K$5:$K$8972=OG$2) * IFERROR(FRACAS!$AN$5:$AN$8972,0) ) ) / IFERROR($ND152/FRACAS!$AY$1*60,0), 1 )))</f>
        <v/>
      </c>
      <c r="OH152" s="193" t="str" cm="1">
        <f t="array" ref="OH152">IF($ND152=0,"",(IFERROR( (IFERROR($ND152/FRACAS!$AY$1*60,0) - SUMPRODUCT( (FRACAS!$K$5:$K$8972=OH$2) * IFERROR(FRACAS!$AN$5:$AN$8972,0) ) ) / IFERROR($ND152/FRACAS!$AY$1*60,0), 1 )))</f>
        <v/>
      </c>
      <c r="OI152" s="193" t="str" cm="1">
        <f t="array" ref="OI152">IF($ND152=0,"",(IFERROR( (IFERROR($ND152/FRACAS!$AY$1*60,0) - SUMPRODUCT( (FRACAS!$K$5:$K$8972=OI$2) * IFERROR(FRACAS!$AN$5:$AN$8972,0) ) ) / IFERROR($ND152/FRACAS!$AY$1*60,0), 1 )))</f>
        <v/>
      </c>
      <c r="OJ152" s="193" t="str" cm="1">
        <f t="array" ref="OJ152">IF($ND152=0,"",(IFERROR( (IFERROR($ND152/FRACAS!$AY$1*60,0) - SUMPRODUCT( (FRACAS!$K$5:$K$8972=OJ$2) * IFERROR(FRACAS!$AN$5:$AN$8972,0) ) ) / IFERROR($ND152/FRACAS!$AY$1*60,0), 1 )))</f>
        <v/>
      </c>
      <c r="OK152" s="193" t="str" cm="1">
        <f t="array" ref="OK152">IF($ND152=0,"",(IFERROR( (IFERROR($ND152/FRACAS!$AY$1*60,0) - SUMPRODUCT( (FRACAS!$K$5:$K$8972=OK$2) * IFERROR(FRACAS!$AN$5:$AN$8972,0) ) ) / IFERROR($ND152/FRACAS!$AY$1*60,0), 1 )))</f>
        <v/>
      </c>
      <c r="OL152" s="193" t="str" cm="1">
        <f t="array" ref="OL152">IF($ND152=0,"",(IFERROR( (IFERROR($ND152/FRACAS!$AY$1*60,0) - SUMPRODUCT( (FRACAS!$K$5:$K$8972=OL$2) * IFERROR(FRACAS!$AN$5:$AN$8972,0) ) ) / IFERROR($ND152/FRACAS!$AY$1*60,0), 1 )))</f>
        <v/>
      </c>
      <c r="OM152" s="193" t="str" cm="1">
        <f t="array" ref="OM152">IF($ND152=0,"",(IFERROR( (IFERROR($ND152/FRACAS!$AY$1*60,0) - SUMPRODUCT( (FRACAS!$K$5:$K$8972=OM$2) * IFERROR(FRACAS!$AN$5:$AN$8972,0) ) ) / IFERROR($ND152/FRACAS!$AY$1*60,0), 1 )))</f>
        <v/>
      </c>
      <c r="ON152" s="193" t="str" cm="1">
        <f t="array" ref="ON152">IF($ND152=0,"",(IFERROR( (IFERROR($ND152/FRACAS!$AY$1*60,0) - SUMPRODUCT( (FRACAS!$K$5:$K$8972=ON$2) * IFERROR(FRACAS!$AN$5:$AN$8972,0) ) ) / IFERROR($ND152/FRACAS!$AY$1*60,0), 1 )))</f>
        <v/>
      </c>
      <c r="OO152" s="193" t="str" cm="1">
        <f t="array" ref="OO152">IF($ND152=0,"",(IFERROR( (IFERROR($ND152/FRACAS!$AY$1*60,0) - SUMPRODUCT( (FRACAS!$K$5:$K$8972=OO$2) * IFERROR(FRACAS!$AN$5:$AN$8972,0) ) ) / IFERROR($ND152/FRACAS!$AY$1*60,0), 1 )))</f>
        <v/>
      </c>
      <c r="OP152" s="193" t="str" cm="1">
        <f t="array" ref="OP152">IF($ND152=0,"",(IFERROR( (IFERROR($ND152/FRACAS!$AY$1*60,0) - SUMPRODUCT( (FRACAS!$K$5:$K$8972=OP$2) * IFERROR(FRACAS!$AN$5:$AN$8972,0) ) ) / IFERROR($ND152/FRACAS!$AY$1*60,0), 1 )))</f>
        <v/>
      </c>
      <c r="OQ152" s="193" t="str" cm="1">
        <f t="array" ref="OQ152">IF($ND152=0,"",(IFERROR( (IFERROR($ND152/FRACAS!$AY$1*60,0) - SUMPRODUCT( (FRACAS!$K$5:$K$8972=OQ$2) * IFERROR(FRACAS!$AN$5:$AN$8972,0) ) ) / IFERROR($ND152/FRACAS!$AY$1*60,0), 1 )))</f>
        <v/>
      </c>
      <c r="OR152" s="193" t="str" cm="1">
        <f t="array" ref="OR152">IF($ND152=0,"",(IFERROR( (IFERROR($ND152/FRACAS!$AY$1*60,0) - SUMPRODUCT( (FRACAS!$K$5:$K$8972=OR$2) * IFERROR(FRACAS!$AN$5:$AN$8972,0) ) ) / IFERROR($ND152/FRACAS!$AY$1*60,0), 1 )))</f>
        <v/>
      </c>
      <c r="OS152" s="193" t="str" cm="1">
        <f t="array" ref="OS152">IF($ND152=0,"",(IFERROR( (IFERROR($ND152/FRACAS!$AY$1*60,0) - SUMPRODUCT( (FRACAS!$K$5:$K$8972=OS$2) * IFERROR(FRACAS!$AN$5:$AN$8972,0) ) ) / IFERROR($ND152/FRACAS!$AY$1*60,0), 1 )))</f>
        <v/>
      </c>
      <c r="OT152" s="243" t="str" cm="1">
        <f t="array" ref="OT152">IF($ND152=0,"",(IFERROR( (IFERROR($ND152/FRACAS!$AY$1*60,0) - SUMPRODUCT( (FRACAS!$K$5:$K$8972=OT$2) * IFERROR(FRACAS!$AN$5:$AN$8972,0) ) ) / IFERROR($ND152/FRACAS!$AY$1*60,0), 1 )))</f>
        <v/>
      </c>
    </row>
    <row r="153" spans="2:410" x14ac:dyDescent="0.2">
      <c r="B153" s="233"/>
      <c r="C153" s="259">
        <f>IF('[1]17.11.2025 IASI18 Mileage'!C153="","",'[1]17.11.2025 IASI18 Mileage'!C153)</f>
        <v>47007</v>
      </c>
      <c r="D153" s="201" t="str">
        <f>IF('[1]17.11.2025 IASI18 Mileage'!D153="","",'[1]17.11.2025 IASI18 Mileage'!D153)</f>
        <v/>
      </c>
      <c r="E153" s="201" t="str">
        <f>IF('[1]17.11.2025 IASI18 Mileage'!E153="","",'[1]17.11.2025 IASI18 Mileage'!E153)</f>
        <v/>
      </c>
      <c r="F153" s="201" t="str">
        <f>IF('[1]17.11.2025 IASI18 Mileage'!F153="","",'[1]17.11.2025 IASI18 Mileage'!F153)</f>
        <v/>
      </c>
      <c r="G153" s="201" t="str">
        <f>IF('[1]17.11.2025 IASI18 Mileage'!G153="","",'[1]17.11.2025 IASI18 Mileage'!G153)</f>
        <v/>
      </c>
      <c r="H153" s="201" t="str">
        <f>IF('[1]17.11.2025 IASI18 Mileage'!H153="","",'[1]17.11.2025 IASI18 Mileage'!H153)</f>
        <v/>
      </c>
      <c r="I153" s="201" t="str">
        <f>IF('[1]17.11.2025 IASI18 Mileage'!I153="","",'[1]17.11.2025 IASI18 Mileage'!I153)</f>
        <v/>
      </c>
      <c r="J153" s="201" t="str">
        <f>IF('[1]17.11.2025 IASI18 Mileage'!J153="","",'[1]17.11.2025 IASI18 Mileage'!J153)</f>
        <v/>
      </c>
      <c r="K153" s="201" t="str">
        <f>IF('[1]17.11.2025 IASI18 Mileage'!K153="","",'[1]17.11.2025 IASI18 Mileage'!K153)</f>
        <v/>
      </c>
      <c r="L153" s="201" t="str">
        <f>IF('[1]17.11.2025 IASI18 Mileage'!L153="","",'[1]17.11.2025 IASI18 Mileage'!L153)</f>
        <v/>
      </c>
      <c r="M153" s="201" t="str">
        <f>IF('[1]17.11.2025 IASI18 Mileage'!M153="","",'[1]17.11.2025 IASI18 Mileage'!M153)</f>
        <v/>
      </c>
      <c r="N153" s="201" t="str">
        <f>IF('[1]17.11.2025 IASI18 Mileage'!N153="","",'[1]17.11.2025 IASI18 Mileage'!N153)</f>
        <v/>
      </c>
      <c r="O153" s="201" t="str">
        <f>IF('[1]17.11.2025 IASI18 Mileage'!O153="","",'[1]17.11.2025 IASI18 Mileage'!O153)</f>
        <v/>
      </c>
      <c r="P153" s="201" t="str">
        <f>IF('[1]17.11.2025 IASI18 Mileage'!P153="","",'[1]17.11.2025 IASI18 Mileage'!P153)</f>
        <v/>
      </c>
      <c r="Q153" s="201" t="str">
        <f>IF('[1]17.11.2025 IASI18 Mileage'!Q153="","",'[1]17.11.2025 IASI18 Mileage'!Q153)</f>
        <v/>
      </c>
      <c r="R153" s="201" t="str">
        <f>IF('[1]17.11.2025 IASI18 Mileage'!R153="","",'[1]17.11.2025 IASI18 Mileage'!R153)</f>
        <v/>
      </c>
      <c r="S153" s="201" t="str">
        <f>IF('[1]17.11.2025 IASI18 Mileage'!S153="","",'[1]17.11.2025 IASI18 Mileage'!S153)</f>
        <v/>
      </c>
      <c r="T153" s="201" t="str">
        <f>IF('[1]17.11.2025 IASI18 Mileage'!T153="","",'[1]17.11.2025 IASI18 Mileage'!T153)</f>
        <v/>
      </c>
      <c r="U153" s="201" t="str">
        <f>IF('[1]17.11.2025 IASI18 Mileage'!U153="","",'[1]17.11.2025 IASI18 Mileage'!U153)</f>
        <v/>
      </c>
      <c r="V153" s="201"/>
      <c r="W153" s="201"/>
      <c r="X153" s="201"/>
      <c r="Y153" s="201"/>
      <c r="Z153" s="201"/>
      <c r="AA153" s="201"/>
      <c r="AB153" s="201"/>
      <c r="AC153" s="201"/>
      <c r="AD153" s="201"/>
      <c r="AE153" s="201"/>
      <c r="AF153" s="201"/>
      <c r="AG153" s="201"/>
      <c r="AH153" s="201"/>
      <c r="AI153" s="201"/>
      <c r="AJ153" s="201"/>
      <c r="AK153" s="201"/>
      <c r="AL153" s="201"/>
      <c r="AM153" s="201"/>
      <c r="AN153" s="201"/>
      <c r="AO153" s="201"/>
      <c r="AP153" s="201"/>
      <c r="AQ153" s="201"/>
      <c r="AR153" s="201"/>
      <c r="AS153" s="201"/>
      <c r="AT153" s="201"/>
      <c r="AU153" s="201"/>
      <c r="AV153" s="201"/>
      <c r="AW153" s="201"/>
      <c r="AX153" s="201"/>
      <c r="AY153" s="201"/>
      <c r="AZ153" s="201"/>
      <c r="BA153" s="202"/>
      <c r="BB153" s="184"/>
      <c r="BC153" s="184"/>
      <c r="BD153" s="234"/>
      <c r="BE153" s="234"/>
      <c r="BF153" s="234"/>
      <c r="BG153" s="234"/>
      <c r="BH153" s="234"/>
      <c r="BI153" s="234"/>
      <c r="BJ153" s="234"/>
      <c r="BK153" s="234"/>
      <c r="BL153" s="234"/>
      <c r="BM153" s="234"/>
      <c r="BN153" s="234"/>
      <c r="BO153" s="234"/>
      <c r="BP153" s="234"/>
      <c r="BQ153" s="234"/>
      <c r="BR153" s="234"/>
      <c r="BS153" s="234"/>
      <c r="BT153" s="234"/>
      <c r="BU153" s="234"/>
      <c r="BV153" s="234"/>
      <c r="BW153" s="234"/>
      <c r="BX153" s="234"/>
      <c r="BY153" s="234"/>
      <c r="BZ153" s="234"/>
      <c r="CA153" s="234"/>
      <c r="CB153" s="234"/>
      <c r="CC153" s="234"/>
      <c r="CD153" s="234"/>
      <c r="CE153" s="234"/>
      <c r="CF153" s="234"/>
      <c r="CG153" s="234"/>
      <c r="CH153" s="234"/>
      <c r="CI153" s="234"/>
      <c r="CJ153" s="234"/>
      <c r="CK153" s="234"/>
      <c r="CL153" s="234"/>
      <c r="CM153" s="234"/>
      <c r="CN153" s="234"/>
      <c r="CO153" s="234"/>
      <c r="CP153" s="234"/>
      <c r="CQ153" s="234"/>
      <c r="CR153" s="234"/>
      <c r="CS153" s="234"/>
      <c r="CT153" s="234"/>
      <c r="CU153" s="234"/>
      <c r="CV153" s="234"/>
      <c r="CW153" s="234"/>
      <c r="CX153" s="234"/>
      <c r="CY153" s="234"/>
      <c r="CZ153" s="234"/>
      <c r="DA153" s="234"/>
      <c r="DB153" s="234"/>
      <c r="DC153" s="184">
        <f t="shared" si="14"/>
        <v>0</v>
      </c>
      <c r="DD153" s="235" t="str">
        <f t="shared" si="15"/>
        <v/>
      </c>
      <c r="DE153" s="186">
        <f>IF(D153&gt; 0,(COUNTIFS(FRACAS!$B$5:$B$8972, D$4, FRACAS!$D$5:$D$8972, "&lt;="&amp;D153)), "" )</f>
        <v>0</v>
      </c>
      <c r="DF153" s="186">
        <f>IF(E153&gt; 0,(COUNTIFS(FRACAS!$B$5:$B$8972, E$4, FRACAS!$D$5:$D$8972, "&lt;="&amp;E153)), "" )</f>
        <v>0</v>
      </c>
      <c r="DG153" s="186">
        <f>IF(F153&gt; 0,(COUNTIFS(FRACAS!$B$5:$B$8972, F$4, FRACAS!$D$5:$D$8972, "&lt;="&amp;F153)), "" )</f>
        <v>0</v>
      </c>
      <c r="DH153" s="186">
        <f>IF(G153&gt; 0,(COUNTIFS(FRACAS!$B$5:$B$8972, G$4, FRACAS!$D$5:$D$8972, "&lt;="&amp;G153)), "" )</f>
        <v>0</v>
      </c>
      <c r="DI153" s="186">
        <f>IF(H153&gt; 0,(COUNTIFS(FRACAS!$B$5:$B$8972, H$4, FRACAS!$D$5:$D$8972, "&lt;="&amp;H153)), "" )</f>
        <v>0</v>
      </c>
      <c r="DJ153" s="186">
        <f>IF(I153&gt; 0,(COUNTIFS(FRACAS!$B$5:$B$8972, I$4, FRACAS!$D$5:$D$8972, "&lt;="&amp;I153)), "" )</f>
        <v>0</v>
      </c>
      <c r="DK153" s="186">
        <f>IF(J153&gt; 0,(COUNTIFS(FRACAS!$B$5:$B$8972, J$4, FRACAS!$D$5:$D$8972, "&lt;="&amp;J153)), "" )</f>
        <v>0</v>
      </c>
      <c r="DL153" s="186">
        <f>IF(K153&gt; 0,(COUNTIFS(FRACAS!$B$5:$B$8972, K$4, FRACAS!$D$5:$D$8972, "&lt;="&amp;K153)), "" )</f>
        <v>0</v>
      </c>
      <c r="DM153" s="186">
        <f>IF(L153&gt; 0,(COUNTIFS(FRACAS!$B$5:$B$8972, L$4, FRACAS!$D$5:$D$8972, "&lt;="&amp;L153)), "" )</f>
        <v>0</v>
      </c>
      <c r="DN153" s="186">
        <f>IF(M153&gt; 0,(COUNTIFS(FRACAS!$B$5:$B$8972, M$4, FRACAS!$D$5:$D$8972, "&lt;="&amp;M153)), "" )</f>
        <v>0</v>
      </c>
      <c r="DO153" s="186">
        <f>IF(N153&gt; 0,(COUNTIFS(FRACAS!$B$5:$B$8972, N$4, FRACAS!$D$5:$D$8972, "&lt;="&amp;N153)), "" )</f>
        <v>0</v>
      </c>
      <c r="DP153" s="186">
        <f>IF(O153&gt; 0,(COUNTIFS(FRACAS!$B$5:$B$8972, O$4, FRACAS!$D$5:$D$8972, "&lt;="&amp;O153)), "" )</f>
        <v>0</v>
      </c>
      <c r="DQ153" s="186">
        <f>IF(P153&gt; 0,(COUNTIFS(FRACAS!$B$5:$B$8972, P$4, FRACAS!$D$5:$D$8972, "&lt;="&amp;P153)), "" )</f>
        <v>0</v>
      </c>
      <c r="DR153" s="186">
        <f>IF(Q153&gt; 0,(COUNTIFS(FRACAS!$B$5:$B$8972, Q$4, FRACAS!$D$5:$D$8972, "&lt;="&amp;Q153)), "" )</f>
        <v>0</v>
      </c>
      <c r="DS153" s="186">
        <f>IF(R153&gt; 0,(COUNTIFS(FRACAS!$B$5:$B$8972, R$4, FRACAS!$D$5:$D$8972, "&lt;="&amp;R153)), "" )</f>
        <v>0</v>
      </c>
      <c r="DT153" s="186">
        <f>IF(S153&gt; 0,(COUNTIFS(FRACAS!$B$5:$B$8972, S$4, FRACAS!$D$5:$D$8972, "&lt;="&amp;S153)), "" )</f>
        <v>0</v>
      </c>
      <c r="DU153" s="186">
        <f>IF(T153&gt; 0,(COUNTIFS(FRACAS!$B$5:$B$8972, T$4, FRACAS!$D$5:$D$8972, "&lt;="&amp;T153)), "" )</f>
        <v>0</v>
      </c>
      <c r="DV153" s="186">
        <f>IF(U153&gt; 0,(COUNTIFS(FRACAS!$B$5:$B$8972, U$4, FRACAS!$D$5:$D$8972, "&lt;="&amp;U153)), "" )</f>
        <v>0</v>
      </c>
      <c r="DW153" s="186" t="str">
        <f>IF(V153&gt; 0,(COUNTIFS(FRACAS!$B$5:$B$8972, V$4, FRACAS!$D$5:$D$8972, "&lt;="&amp;V153)), "" )</f>
        <v/>
      </c>
      <c r="DX153" s="186" t="str">
        <f>IF(W153&gt; 0,(COUNTIFS(FRACAS!$B$5:$B$8972, W$4, FRACAS!$D$5:$D$8972, "&lt;="&amp;W153)), "" )</f>
        <v/>
      </c>
      <c r="DY153" s="186" t="str">
        <f>IF(X153&gt; 0,(COUNTIFS(FRACAS!$B$5:$B$8972, X$4, FRACAS!$D$5:$D$8972, "&lt;="&amp;X153)), "" )</f>
        <v/>
      </c>
      <c r="DZ153" s="186" t="str">
        <f>IF(Y153&gt; 0,(COUNTIFS(FRACAS!$B$5:$B$8972, Y$4, FRACAS!$D$5:$D$8972, "&lt;="&amp;Y153)), "" )</f>
        <v/>
      </c>
      <c r="EA153" s="186" t="str">
        <f>IF(Z153&gt; 0,(COUNTIFS(FRACAS!$B$5:$B$8972, Z$4, FRACAS!$D$5:$D$8972, "&lt;="&amp;Z153)), "" )</f>
        <v/>
      </c>
      <c r="EB153" s="186" t="str">
        <f>IF(AA153&gt; 0,(COUNTIFS(FRACAS!$B$5:$B$8972, AA$4, FRACAS!$D$5:$D$8972, "&lt;="&amp;AA153)), "" )</f>
        <v/>
      </c>
      <c r="EC153" s="186" t="str">
        <f>IF(AB153&gt; 0,(COUNTIFS(FRACAS!$B$5:$B$8972, AB$4, FRACAS!$D$5:$D$8972, "&lt;="&amp;AB153)), "" )</f>
        <v/>
      </c>
      <c r="ED153" s="186" t="str">
        <f>IF(AC153&gt; 0,(COUNTIFS(FRACAS!$B$5:$B$8972, AC$4, FRACAS!$D$5:$D$8972, "&lt;="&amp;AC153)), "" )</f>
        <v/>
      </c>
      <c r="EE153" s="186" t="str">
        <f>IF(AD153&gt; 0,(COUNTIFS(FRACAS!$B$5:$B$8972, AD$4, FRACAS!$D$5:$D$8972, "&lt;="&amp;AD153)), "" )</f>
        <v/>
      </c>
      <c r="EF153" s="186" t="str">
        <f>IF(AE153&gt; 0,(COUNTIFS(FRACAS!$B$5:$B$8972, AE$4, FRACAS!$D$5:$D$8972, "&lt;="&amp;AE153)), "" )</f>
        <v/>
      </c>
      <c r="EG153" s="186" t="str">
        <f>IF(AF153&gt; 0,(COUNTIFS(FRACAS!$B$5:$B$8972, AF$4, FRACAS!$D$5:$D$8972, "&lt;="&amp;AF153)), "" )</f>
        <v/>
      </c>
      <c r="EH153" s="186" t="str">
        <f>IF(AG153&gt; 0,(COUNTIFS(FRACAS!$B$5:$B$8972, AG$4, FRACAS!$D$5:$D$8972, "&lt;="&amp;AG153)), "" )</f>
        <v/>
      </c>
      <c r="EI153" s="186" t="str">
        <f>IF(AH153&gt; 0,(COUNTIFS(FRACAS!$B$5:$B$8972, AH$4, FRACAS!$D$5:$D$8972, "&lt;="&amp;AH153)), "" )</f>
        <v/>
      </c>
      <c r="EJ153" s="186" t="str">
        <f>IF(AI153&gt; 0,(COUNTIFS(FRACAS!$B$5:$B$8972, AI$4, FRACAS!$D$5:$D$8972, "&lt;="&amp;AI153)), "" )</f>
        <v/>
      </c>
      <c r="EK153" s="186" t="str">
        <f>IF(AJ153&gt; 0,(COUNTIFS(FRACAS!$B$5:$B$8972, AJ$4, FRACAS!$D$5:$D$8972, "&lt;="&amp;AJ153)), "" )</f>
        <v/>
      </c>
      <c r="EL153" s="186" t="str">
        <f>IF(AK153&gt; 0,(COUNTIFS(FRACAS!$B$5:$B$8972, AK$4, FRACAS!$D$5:$D$8972, "&lt;="&amp;AK153)), "" )</f>
        <v/>
      </c>
      <c r="EM153" s="186" t="str">
        <f>IF(AL153&gt; 0,(COUNTIFS(FRACAS!$B$5:$B$8972, AL$4, FRACAS!$D$5:$D$8972, "&lt;="&amp;AL153)), "" )</f>
        <v/>
      </c>
      <c r="EN153" s="186" t="str">
        <f>IF(AM153&gt; 0,(COUNTIFS(FRACAS!$B$5:$B$8972, AM$4, FRACAS!$D$5:$D$8972, "&lt;="&amp;AM153)), "" )</f>
        <v/>
      </c>
      <c r="EO153" s="186" t="str">
        <f>IF(AN153&gt; 0,(COUNTIFS(FRACAS!$B$5:$B$8972, AN$4, FRACAS!$D$5:$D$8972, "&lt;="&amp;AN153)), "" )</f>
        <v/>
      </c>
      <c r="EP153" s="186" t="str">
        <f>IF(AO153&gt; 0,(COUNTIFS(FRACAS!$B$5:$B$8972, AO$4, FRACAS!$D$5:$D$8972, "&lt;="&amp;AO153)), "" )</f>
        <v/>
      </c>
      <c r="EQ153" s="186" t="str">
        <f>IF(AP153&gt; 0,(COUNTIFS(FRACAS!$B$5:$B$8972, AP$4, FRACAS!$D$5:$D$8972, "&lt;="&amp;AP153)), "" )</f>
        <v/>
      </c>
      <c r="ER153" s="186" t="str">
        <f>IF(AQ153&gt; 0,(COUNTIFS(FRACAS!$B$5:$B$8972, AQ$4, FRACAS!$D$5:$D$8972, "&lt;="&amp;AQ153)), "" )</f>
        <v/>
      </c>
      <c r="ES153" s="244"/>
      <c r="ET153" s="186"/>
      <c r="EU153" s="186"/>
      <c r="EV153" s="186"/>
      <c r="EW153" s="186"/>
      <c r="EX153" s="186"/>
      <c r="EY153" s="186"/>
      <c r="EZ153" s="186"/>
      <c r="FA153" s="186"/>
      <c r="FB153" s="203"/>
      <c r="FC153" s="204"/>
      <c r="FD153" s="204"/>
      <c r="FE153" s="190"/>
      <c r="FF153" s="190"/>
      <c r="FG153" s="190"/>
      <c r="FH153" s="190"/>
      <c r="FI153" s="190"/>
      <c r="FJ153" s="190"/>
      <c r="FK153" s="190"/>
      <c r="FL153" s="190"/>
      <c r="FM153" s="190"/>
      <c r="FN153" s="190"/>
      <c r="FO153" s="190"/>
      <c r="FP153" s="190"/>
      <c r="FQ153" s="190"/>
      <c r="FR153" s="190"/>
      <c r="FS153" s="190"/>
      <c r="FT153" s="190"/>
      <c r="FU153" s="190"/>
      <c r="FV153" s="190"/>
      <c r="FW153" s="190"/>
      <c r="FX153" s="190"/>
      <c r="FY153" s="190"/>
      <c r="FZ153" s="190"/>
      <c r="GA153" s="190"/>
      <c r="GB153" s="190"/>
      <c r="GC153" s="190"/>
      <c r="GD153" s="190"/>
      <c r="GE153" s="190"/>
      <c r="GF153" s="190"/>
      <c r="GG153" s="190"/>
      <c r="GH153" s="190"/>
      <c r="GI153" s="190"/>
      <c r="GJ153" s="190"/>
      <c r="GK153" s="190"/>
      <c r="GL153" s="190"/>
      <c r="GM153" s="190"/>
      <c r="GN153" s="190"/>
      <c r="GO153" s="190"/>
      <c r="GP153" s="190"/>
      <c r="GQ153" s="190"/>
      <c r="GR153" s="190"/>
      <c r="GS153" s="190"/>
      <c r="GT153" s="190"/>
      <c r="GU153" s="190"/>
      <c r="GV153" s="190"/>
      <c r="GW153" s="190"/>
      <c r="GX153" s="190"/>
      <c r="GY153" s="190"/>
      <c r="GZ153" s="190"/>
      <c r="HA153" s="190"/>
      <c r="HB153" s="190"/>
      <c r="HD153" s="190"/>
      <c r="HE153" s="190"/>
      <c r="HF153" s="190"/>
      <c r="HG153" s="190"/>
      <c r="HH153" s="190"/>
      <c r="HI153" s="190"/>
      <c r="HJ153" s="190"/>
      <c r="HK153" s="190"/>
      <c r="HL153" s="190"/>
      <c r="HM153" s="190"/>
      <c r="HN153" s="190"/>
      <c r="HO153" s="190"/>
      <c r="HP153" s="190"/>
      <c r="HQ153" s="190"/>
      <c r="HR153" s="190"/>
      <c r="HS153" s="190"/>
      <c r="HT153" s="190"/>
      <c r="HU153" s="190"/>
      <c r="HV153" s="190"/>
      <c r="HW153" s="190"/>
      <c r="HX153" s="190"/>
      <c r="HY153" s="190"/>
      <c r="HZ153" s="190"/>
      <c r="IA153" s="190"/>
      <c r="IB153" s="190"/>
      <c r="IC153" s="190"/>
      <c r="ID153" s="190"/>
      <c r="IE153" s="190"/>
      <c r="IF153" s="190"/>
      <c r="IG153" s="190"/>
      <c r="IH153" s="190"/>
      <c r="II153" s="190"/>
      <c r="IJ153" s="190"/>
      <c r="IK153" s="190"/>
      <c r="IL153" s="190"/>
      <c r="IM153" s="190"/>
      <c r="IN153" s="190"/>
      <c r="IO153" s="190"/>
      <c r="IP153" s="190"/>
      <c r="IQ153" s="190"/>
      <c r="IR153" s="190"/>
      <c r="IS153" s="190"/>
      <c r="IT153" s="190"/>
      <c r="IU153" s="190"/>
      <c r="IV153" s="190"/>
      <c r="IW153" s="190"/>
      <c r="IX153" s="190"/>
      <c r="IY153" s="190"/>
      <c r="IZ153" s="190"/>
      <c r="JA153" s="190"/>
      <c r="JB153" s="190"/>
      <c r="JC153" s="190"/>
      <c r="JD153" s="238"/>
      <c r="JE153" s="238"/>
      <c r="JF153" s="238"/>
      <c r="JG153" s="238"/>
      <c r="JH153" s="238"/>
      <c r="JI153" s="238"/>
      <c r="JJ153" s="238"/>
      <c r="JK153" s="238"/>
      <c r="JL153" s="238"/>
      <c r="JM153" s="238"/>
      <c r="JN153" s="239"/>
      <c r="JO153" s="193"/>
      <c r="JP153" s="193"/>
      <c r="JQ153" s="193"/>
      <c r="JR153" s="193"/>
      <c r="JS153" s="193"/>
      <c r="JT153" s="193"/>
      <c r="JU153" s="193"/>
      <c r="JV153" s="193"/>
      <c r="JW153" s="193"/>
      <c r="JX153" s="193"/>
      <c r="JY153" s="193"/>
      <c r="JZ153" s="193"/>
      <c r="KA153" s="193"/>
      <c r="KB153" s="193"/>
      <c r="KC153" s="193"/>
      <c r="KD153" s="193"/>
      <c r="KE153" s="193"/>
      <c r="KF153" s="193"/>
      <c r="KG153" s="193"/>
      <c r="KH153" s="193"/>
      <c r="KI153" s="193"/>
      <c r="KJ153" s="193"/>
      <c r="KK153" s="193"/>
      <c r="KL153" s="193"/>
      <c r="KM153" s="193"/>
      <c r="KN153" s="193"/>
      <c r="KO153" s="193"/>
      <c r="KP153" s="193"/>
      <c r="KQ153" s="193"/>
      <c r="KR153" s="193"/>
      <c r="KS153" s="193"/>
      <c r="KT153" s="193"/>
      <c r="KU153" s="193"/>
      <c r="KV153" s="193"/>
      <c r="KW153" s="193"/>
      <c r="KX153" s="193"/>
      <c r="KY153" s="193"/>
      <c r="KZ153" s="193"/>
      <c r="LA153" s="193"/>
      <c r="LB153" s="192"/>
      <c r="LC153" s="235" t="str">
        <f t="shared" si="13"/>
        <v/>
      </c>
      <c r="LD153" s="240" t="str" cm="1">
        <f t="array" ref="LD153">IFERROR((((D153/FRACAS!$AY$1)*60
)-(SUMPRODUCT((FRACAS!$B$5:$B$8970=D$4)*(FRACAS!$D$5:$D$8970&lt;=D153)*(IFERROR(FRACAS!$AM$5:$AM$8970,0)))
))/((D153/FRACAS!$AY$1)*60),"")</f>
        <v/>
      </c>
      <c r="LE153" s="240" t="str" cm="1">
        <f t="array" ref="LE153">IFERROR((((E153/FRACAS!$AY$1)*60
)-(SUMPRODUCT((FRACAS!$B$5:$B$8970=E$4)*(FRACAS!$D$5:$D$8970&lt;=E153)*(IFERROR(FRACAS!$AM$5:$AM$8970,0)))
))/((E153/FRACAS!$AY$1)*60),"")</f>
        <v/>
      </c>
      <c r="LF153" s="240" t="str" cm="1">
        <f t="array" ref="LF153">IFERROR((((F153/FRACAS!$AY$1)*60
)-(SUMPRODUCT((FRACAS!$B$5:$B$8970=F$4)*(FRACAS!$D$5:$D$8970&lt;=F153)*(IFERROR(FRACAS!$AM$5:$AM$8970,0)))
))/((F153/FRACAS!$AY$1)*60),"")</f>
        <v/>
      </c>
      <c r="LG153" s="240" t="str" cm="1">
        <f t="array" ref="LG153">IFERROR((((G153/FRACAS!$AY$1)*60
)-(SUMPRODUCT((FRACAS!$B$5:$B$8970=G$4)*(FRACAS!$D$5:$D$8970&lt;=G153)*(IFERROR(FRACAS!$AM$5:$AM$8970,0)))
))/((G153/FRACAS!$AY$1)*60),"")</f>
        <v/>
      </c>
      <c r="LH153" s="240" t="str" cm="1">
        <f t="array" ref="LH153">IFERROR((((H153/FRACAS!$AY$1)*60
)-(SUMPRODUCT((FRACAS!$B$5:$B$8970=H$4)*(FRACAS!$D$5:$D$8970&lt;=H153)*(IFERROR(FRACAS!$AM$5:$AM$8970,0)))
))/((H153/FRACAS!$AY$1)*60),"")</f>
        <v/>
      </c>
      <c r="LI153" s="240" t="str" cm="1">
        <f t="array" ref="LI153">IFERROR((((I153/FRACAS!$AY$1)*60
)-(SUMPRODUCT((FRACAS!$B$5:$B$8970=I$4)*(FRACAS!$D$5:$D$8970&lt;=I153)*(IFERROR(FRACAS!$AM$5:$AM$8970,0)))
))/((I153/FRACAS!$AY$1)*60),"")</f>
        <v/>
      </c>
      <c r="LJ153" s="240" t="str" cm="1">
        <f t="array" ref="LJ153">IFERROR((((J153/FRACAS!$AY$1)*60
)-(SUMPRODUCT((FRACAS!$B$5:$B$8970=J$4)*(FRACAS!$D$5:$D$8970&lt;=J153)*(IFERROR(FRACAS!$AM$5:$AM$8970,0)))
))/((J153/FRACAS!$AY$1)*60),"")</f>
        <v/>
      </c>
      <c r="LK153" s="240" t="str" cm="1">
        <f t="array" ref="LK153">IFERROR((((K153/FRACAS!$AY$1)*60
)-(SUMPRODUCT((FRACAS!$B$5:$B$8970=K$4)*(FRACAS!$D$5:$D$8970&lt;=K153)*(IFERROR(FRACAS!$AM$5:$AM$8970,0)))
))/((K153/FRACAS!$AY$1)*60),"")</f>
        <v/>
      </c>
      <c r="LL153" s="240" t="str" cm="1">
        <f t="array" ref="LL153">IFERROR((((L153/FRACAS!$AY$1)*60
)-(SUMPRODUCT((FRACAS!$B$5:$B$8970=L$4)*(FRACAS!$D$5:$D$8970&lt;=L153)*(IFERROR(FRACAS!$AM$5:$AM$8970,0)))
))/((L153/FRACAS!$AY$1)*60),"")</f>
        <v/>
      </c>
      <c r="LM153" s="240" t="str" cm="1">
        <f t="array" ref="LM153">IFERROR((((M153/FRACAS!$AY$1)*60
)-(SUMPRODUCT((FRACAS!$B$5:$B$8970=M$4)*(FRACAS!$D$5:$D$8970&lt;=M153)*(IFERROR(FRACAS!$AM$5:$AM$8970,0)))
))/((M153/FRACAS!$AY$1)*60),"")</f>
        <v/>
      </c>
      <c r="LN153" s="240" t="str" cm="1">
        <f t="array" ref="LN153">IFERROR((((N153/FRACAS!$AY$1)*60
)-(SUMPRODUCT((FRACAS!$B$5:$B$8970=N$4)*(FRACAS!$D$5:$D$8970&lt;=N153)*(IFERROR(FRACAS!$AM$5:$AM$8970,0)))
))/((N153/FRACAS!$AY$1)*60),"")</f>
        <v/>
      </c>
      <c r="LO153" s="240" t="str" cm="1">
        <f t="array" ref="LO153">IFERROR((((O153/FRACAS!$AY$1)*60
)-(SUMPRODUCT((FRACAS!$B$5:$B$8970=O$4)*(FRACAS!$D$5:$D$8970&lt;=O153)*(IFERROR(FRACAS!$AM$5:$AM$8970,0)))
))/((O153/FRACAS!$AY$1)*60),"")</f>
        <v/>
      </c>
      <c r="LP153" s="240" t="str" cm="1">
        <f t="array" ref="LP153">IFERROR((((P153/FRACAS!$AY$1)*60
)-(SUMPRODUCT((FRACAS!$B$5:$B$8970=P$4)*(FRACAS!$D$5:$D$8970&lt;=P153)*(IFERROR(FRACAS!$AM$5:$AM$8970,0)))
))/((P153/FRACAS!$AY$1)*60),"")</f>
        <v/>
      </c>
      <c r="LQ153" s="240" t="str" cm="1">
        <f t="array" ref="LQ153">IFERROR((((Q153/FRACAS!$AY$1)*60
)-(SUMPRODUCT((FRACAS!$B$5:$B$8970=Q$4)*(FRACAS!$D$5:$D$8970&lt;=Q153)*(IFERROR(FRACAS!$AM$5:$AM$8970,0)))
))/((Q153/FRACAS!$AY$1)*60),"")</f>
        <v/>
      </c>
      <c r="LR153" s="240" t="str" cm="1">
        <f t="array" ref="LR153">IFERROR((((R153/FRACAS!$AY$1)*60
)-(SUMPRODUCT((FRACAS!$B$5:$B$8970=R$4)*(FRACAS!$D$5:$D$8970&lt;=R153)*(IFERROR(FRACAS!$AM$5:$AM$8970,0)))
))/((R153/FRACAS!$AY$1)*60),"")</f>
        <v/>
      </c>
      <c r="LS153" s="240" t="str" cm="1">
        <f t="array" ref="LS153">IFERROR((((S153/FRACAS!$AY$1)*60
)-(SUMPRODUCT((FRACAS!$B$5:$B$8970=S$4)*(FRACAS!$D$5:$D$8970&lt;=S153)*(IFERROR(FRACAS!$AM$5:$AM$8970,0)))
))/((S153/FRACAS!$AY$1)*60),"")</f>
        <v/>
      </c>
      <c r="LT153" s="240" t="str" cm="1">
        <f t="array" ref="LT153">IFERROR((((T153/FRACAS!$AY$1)*60
)-(SUMPRODUCT((FRACAS!$B$5:$B$8970=T$4)*(FRACAS!$D$5:$D$8970&lt;=T153)*(IFERROR(FRACAS!$AM$5:$AM$8970,0)))
))/((T153/FRACAS!$AY$1)*60),"")</f>
        <v/>
      </c>
      <c r="LU153" s="240" t="str" cm="1">
        <f t="array" ref="LU153">IFERROR((((U153/FRACAS!$AY$1)*60
)-(SUMPRODUCT((FRACAS!$B$5:$B$8970=U$4)*(FRACAS!$D$5:$D$8970&lt;=U153)*(IFERROR(FRACAS!$AM$5:$AM$8970,0)))
))/((U153/FRACAS!$AY$1)*60),"")</f>
        <v/>
      </c>
      <c r="LV153" s="240" t="str" cm="1">
        <f t="array" ref="LV153">IFERROR(
    (((V153/FRACAS!$AY$1)*60))
    /
    (((V153/FRACAS!$AY$1)*60) + SUMPRODUCT((FRACAS!$B$5:$B$8970=V$4)*(FRACAS!$D$5:$D$8970&lt;=V153)*(IFERROR(FRACAS!$AM$5:$AM$8970,0)))
    ),"")</f>
        <v/>
      </c>
      <c r="LW153" s="240" t="str" cm="1">
        <f t="array" ref="LW153">IFERROR(
    (((W153/FRACAS!$AY$1)*60))
    /
    (((W153/FRACAS!$AY$1)*60) + SUMPRODUCT((FRACAS!$B$5:$B$8970=W$4)*(FRACAS!$D$5:$D$8970&lt;=W153)*(IFERROR(FRACAS!$AM$5:$AM$8970,0)))
    ),"")</f>
        <v/>
      </c>
      <c r="LX153" s="240" t="str" cm="1">
        <f t="array" ref="LX153">IFERROR(
    (((X153/FRACAS!$AY$1)*60))
    /
    (((X153/FRACAS!$AY$1)*60) + SUMPRODUCT((FRACAS!$B$5:$B$8970=X$4)*(FRACAS!$D$5:$D$8970&lt;=X153)*(IFERROR(FRACAS!$AM$5:$AM$8970,0)))
    ),"")</f>
        <v/>
      </c>
      <c r="LY153" s="240" t="str" cm="1">
        <f t="array" ref="LY153">IFERROR(
    (((Y153/FRACAS!$AY$1)*60))
    /
    (((Y153/FRACAS!$AY$1)*60) + SUMPRODUCT((FRACAS!$B$5:$B$8970=Y$4)*(FRACAS!$D$5:$D$8970&lt;=Y153)*(IFERROR(FRACAS!$AM$5:$AM$8970,0)))
    ),"")</f>
        <v/>
      </c>
      <c r="LZ153" s="240" t="str" cm="1">
        <f t="array" ref="LZ153">IFERROR(
    (((Z153/FRACAS!$AY$1)*60))
    /
    (((Z153/FRACAS!$AY$1)*60) + SUMPRODUCT((FRACAS!$B$5:$B$8970=Z$4)*(FRACAS!$D$5:$D$8970&lt;=Z153)*(IFERROR(FRACAS!$AM$5:$AM$8970,0)))
    ),"")</f>
        <v/>
      </c>
      <c r="MA153" s="240" t="str" cm="1">
        <f t="array" ref="MA153">IFERROR(
    (((AA153/FRACAS!$AY$1)*60))
    /
    (((AA153/FRACAS!$AY$1)*60) + SUMPRODUCT((FRACAS!$B$5:$B$8970=AA$4)*(FRACAS!$D$5:$D$8970&lt;=AA153)*(IFERROR(FRACAS!$AM$5:$AM$8970,0)))
    ),"")</f>
        <v/>
      </c>
      <c r="MB153" s="240" t="str" cm="1">
        <f t="array" ref="MB153">IFERROR(
    (((AB153/FRACAS!$AY$1)*60))
    /
    (((AB153/FRACAS!$AY$1)*60) + SUMPRODUCT((FRACAS!$B$5:$B$8970=AB$4)*(FRACAS!$D$5:$D$8970&lt;=AB153)*(IFERROR(FRACAS!$AM$5:$AM$8970,0)))
    ),"")</f>
        <v/>
      </c>
      <c r="MC153" s="240" t="str" cm="1">
        <f t="array" ref="MC153">IFERROR(
    (((AC153/FRACAS!$AY$1)*60))
    /
    (((AC153/FRACAS!$AY$1)*60) + SUMPRODUCT((FRACAS!$B$5:$B$8970=AC$4)*(FRACAS!$D$5:$D$8970&lt;=AC153)*(IFERROR(FRACAS!$AM$5:$AM$8970,0)))
    ),"")</f>
        <v/>
      </c>
      <c r="MD153" s="240" t="str" cm="1">
        <f t="array" ref="MD153">IFERROR(
    (((AD153/FRACAS!$AY$1)*60))
    /
    (((AD153/FRACAS!$AY$1)*60) + SUMPRODUCT((FRACAS!$B$5:$B$8970=AD$4)*(FRACAS!$D$5:$D$8970&lt;=AD153)*(IFERROR(FRACAS!$AM$5:$AM$8970,0)))
    ),"")</f>
        <v/>
      </c>
      <c r="ME153" s="240" t="str" cm="1">
        <f t="array" ref="ME153">IFERROR(
    (((AE153/FRACAS!$AY$1)*60))
    /
    (((AE153/FRACAS!$AY$1)*60) + SUMPRODUCT((FRACAS!$B$5:$B$8970=AE$4)*(FRACAS!$D$5:$D$8970&lt;=AE153)*(IFERROR(FRACAS!$AM$5:$AM$8970,0)))
    ),"")</f>
        <v/>
      </c>
      <c r="MF153" s="240" t="str" cm="1">
        <f t="array" ref="MF153">IFERROR(
    (((AF153/FRACAS!$AY$1)*60))
    /
    (((AF153/FRACAS!$AY$1)*60) + SUMPRODUCT((FRACAS!$B$5:$B$8970=AF$4)*(FRACAS!$D$5:$D$8970&lt;=AF153)*(IFERROR(FRACAS!$AM$5:$AM$8970,0)))
    ),"")</f>
        <v/>
      </c>
      <c r="MG153" s="240" t="str" cm="1">
        <f t="array" ref="MG153">IFERROR(
    (((AG153/FRACAS!$AY$1)*60))
    /
    (((AG153/FRACAS!$AY$1)*60) + SUMPRODUCT((FRACAS!$B$5:$B$8970=AG$4)*(FRACAS!$D$5:$D$8970&lt;=AG153)*(IFERROR(FRACAS!$AM$5:$AM$8970,0)))
    ),"")</f>
        <v/>
      </c>
      <c r="MH153" s="240" t="str" cm="1">
        <f t="array" ref="MH153">IFERROR(
    (((AH153/FRACAS!$AY$1)*60))
    /
    (((AH153/FRACAS!$AY$1)*60) + SUMPRODUCT((FRACAS!$B$5:$B$8970=AH$4)*(FRACAS!$D$5:$D$8970&lt;=AH153)*(IFERROR(FRACAS!$AM$5:$AM$8970,0)))
    ),"")</f>
        <v/>
      </c>
      <c r="MI153" s="240" t="str" cm="1">
        <f t="array" ref="MI153">IFERROR(
    (((AI153/FRACAS!$AY$1)*60))
    /
    (((AI153/FRACAS!$AY$1)*60) + SUMPRODUCT((FRACAS!$B$5:$B$8970=AI$4)*(FRACAS!$D$5:$D$8970&lt;=AI153)*(IFERROR(FRACAS!$AM$5:$AM$8970,0)))
    ),"")</f>
        <v/>
      </c>
      <c r="MJ153" s="240" t="str" cm="1">
        <f t="array" ref="MJ153">IFERROR(
    (((AJ153/FRACAS!$AY$1)*60))
    /
    (((AJ153/FRACAS!$AY$1)*60) + SUMPRODUCT((FRACAS!$B$5:$B$8970=AJ$4)*(FRACAS!$D$5:$D$8970&lt;=AJ153)*(IFERROR(FRACAS!$AM$5:$AM$8970,0)))
    ),"")</f>
        <v/>
      </c>
      <c r="MK153" s="240" t="str" cm="1">
        <f t="array" ref="MK153">IFERROR(
    (((AK153/FRACAS!$AY$1)*60))
    /
    (((AK153/FRACAS!$AY$1)*60) + SUMPRODUCT((FRACAS!$B$5:$B$8970=AK$4)*(FRACAS!$D$5:$D$8970&lt;=AK153)*(IFERROR(FRACAS!$AM$5:$AM$8970,0)))
    ),"")</f>
        <v/>
      </c>
      <c r="ML153" s="240" t="str" cm="1">
        <f t="array" ref="ML153">IFERROR(
    (((AL153/FRACAS!$AY$1)*60))
    /
    (((AL153/FRACAS!$AY$1)*60) + SUMPRODUCT((FRACAS!$B$5:$B$8970=AL$4)*(FRACAS!$D$5:$D$8970&lt;=AL153)*(IFERROR(FRACAS!$AM$5:$AM$8970,0)))
    ),"")</f>
        <v/>
      </c>
      <c r="MM153" s="240" t="str" cm="1">
        <f t="array" ref="MM153">IFERROR(
    (((AM153/FRACAS!$AY$1)*60))
    /
    (((AM153/FRACAS!$AY$1)*60) + SUMPRODUCT((FRACAS!$B$5:$B$8970=AM$4)*(FRACAS!$D$5:$D$8970&lt;=AM153)*(IFERROR(FRACAS!$AM$5:$AM$8970,0)))
    ),"")</f>
        <v/>
      </c>
      <c r="MN153" s="240" t="str" cm="1">
        <f t="array" ref="MN153">IFERROR(
    (((AN153/FRACAS!$AY$1)*60))
    /
    (((AN153/FRACAS!$AY$1)*60) + SUMPRODUCT((FRACAS!$B$5:$B$8970=AN$4)*(FRACAS!$D$5:$D$8970&lt;=AN153)*(IFERROR(FRACAS!$AM$5:$AM$8970,0)))
    ),"")</f>
        <v/>
      </c>
      <c r="MO153" s="240" t="str" cm="1">
        <f t="array" ref="MO153">IFERROR(
    (((AO153/FRACAS!$AY$1)*60))
    /
    (((AO153/FRACAS!$AY$1)*60) + SUMPRODUCT((FRACAS!$B$5:$B$8970=AO$4)*(FRACAS!$D$5:$D$8970&lt;=AO153)*(IFERROR(FRACAS!$AM$5:$AM$8970,0)))
    ),"")</f>
        <v/>
      </c>
      <c r="MP153" s="240" t="str" cm="1">
        <f t="array" ref="MP153">IFERROR(
    (((AP153/FRACAS!$AY$1)*60))
    /
    (((AP153/FRACAS!$AY$1)*60) + SUMPRODUCT((FRACAS!$B$5:$B$8970=AP$4)*(FRACAS!$D$5:$D$8970&lt;=AP153)*(IFERROR(FRACAS!$AM$5:$AM$8970,0)))
    ),"")</f>
        <v/>
      </c>
      <c r="MQ153" s="240" t="str" cm="1">
        <f t="array" ref="MQ153">IFERROR(
    (((AQ153/FRACAS!$AY$1)*60))
    /
    (((AQ153/FRACAS!$AY$1)*60) + SUMPRODUCT((FRACAS!$B$5:$B$8970=AQ$4)*(FRACAS!$D$5:$D$8970&lt;=AQ153)*(IFERROR(FRACAS!$AM$5:$AM$8970,0)))
    ),"")</f>
        <v/>
      </c>
      <c r="MR153" s="194"/>
      <c r="MS153" s="194"/>
      <c r="MT153" s="194"/>
      <c r="MU153" s="194"/>
      <c r="MV153" s="194"/>
      <c r="MW153" s="194"/>
      <c r="MX153" s="194"/>
      <c r="MY153" s="194"/>
      <c r="MZ153" s="194"/>
      <c r="NA153" s="195"/>
      <c r="ND153" s="241">
        <f t="shared" si="16"/>
        <v>0</v>
      </c>
      <c r="NE153" s="242" t="str">
        <f t="shared" si="17"/>
        <v/>
      </c>
      <c r="NF153" s="193" t="str" cm="1">
        <f t="array" ref="NF153">IF($ND153=0,"",(IFERROR( (IFERROR($ND153/FRACAS!$AY$1*60,0) - SUMPRODUCT( (FRACAS!$K$5:$K$8972=NF$2) * IFERROR(FRACAS!$AN$5:$AN$8972,0) ) ) / IFERROR($ND153/FRACAS!$AY$1*60,0), 1 )))</f>
        <v/>
      </c>
      <c r="NG153" s="193" t="str" cm="1">
        <f t="array" ref="NG153">IF($ND153=0,"",(IFERROR( (IFERROR($ND153/FRACAS!$AY$1*60,0) - SUMPRODUCT( (FRACAS!$K$5:$K$8972=NG$2) * IFERROR(FRACAS!$AN$5:$AN$8972,0) ) ) / IFERROR($ND153/FRACAS!$AY$1*60,0), 1 )))</f>
        <v/>
      </c>
      <c r="NH153" s="193" t="str" cm="1">
        <f t="array" ref="NH153">IF($ND153=0,"",(IFERROR( (IFERROR($ND153/FRACAS!$AY$1*60,0) - SUMPRODUCT( (FRACAS!$K$5:$K$8972=NH$2) * IFERROR(FRACAS!$AN$5:$AN$8972,0) ) ) / IFERROR($ND153/FRACAS!$AY$1*60,0), 1 )))</f>
        <v/>
      </c>
      <c r="NI153" s="193" t="str" cm="1">
        <f t="array" ref="NI153">IF($ND153=0,"",(IFERROR( (IFERROR($ND153/FRACAS!$AY$1*60,0) - SUMPRODUCT( (FRACAS!$K$5:$K$8972=NI$2) * IFERROR(FRACAS!$AN$5:$AN$8972,0) ) ) / IFERROR($ND153/FRACAS!$AY$1*60,0), 1 )))</f>
        <v/>
      </c>
      <c r="NJ153" s="193" t="str" cm="1">
        <f t="array" ref="NJ153">IF($ND153=0,"",(IFERROR( (IFERROR($ND153/FRACAS!$AY$1*60,0) - SUMPRODUCT( (FRACAS!$K$5:$K$8972=NJ$2) * IFERROR(FRACAS!$AN$5:$AN$8972,0) ) ) / IFERROR($ND153/FRACAS!$AY$1*60,0), 1 )))</f>
        <v/>
      </c>
      <c r="NK153" s="193" t="str" cm="1">
        <f t="array" ref="NK153">IF($ND153=0,"",(IFERROR( (IFERROR($ND153/FRACAS!$AY$1*60,0) - SUMPRODUCT( (FRACAS!$K$5:$K$8972=NK$2) * IFERROR(FRACAS!$AN$5:$AN$8972,0) ) ) / IFERROR($ND153/FRACAS!$AY$1*60,0), 1 )))</f>
        <v/>
      </c>
      <c r="NL153" s="193" t="str" cm="1">
        <f t="array" ref="NL153">IF($ND153=0,"",(IFERROR( (IFERROR($ND153/FRACAS!$AY$1*60,0) - SUMPRODUCT( (FRACAS!$K$5:$K$8972=NL$2) * IFERROR(FRACAS!$AN$5:$AN$8972,0) ) ) / IFERROR($ND153/FRACAS!$AY$1*60,0), 1 )))</f>
        <v/>
      </c>
      <c r="NM153" s="193" t="str" cm="1">
        <f t="array" ref="NM153">IF($ND153=0,"",(IFERROR( (IFERROR($ND153/FRACAS!$AY$1*60,0) - SUMPRODUCT( (FRACAS!$K$5:$K$8972=NM$2) * IFERROR(FRACAS!$AN$5:$AN$8972,0) ) ) / IFERROR($ND153/FRACAS!$AY$1*60,0), 1 )))</f>
        <v/>
      </c>
      <c r="NN153" s="193" t="str" cm="1">
        <f t="array" ref="NN153">IF($ND153=0,"",(IFERROR( (IFERROR($ND153/FRACAS!$AY$1*60,0) - SUMPRODUCT( (FRACAS!$K$5:$K$8972=NN$2) * IFERROR(FRACAS!$AN$5:$AN$8972,0) ) ) / IFERROR($ND153/FRACAS!$AY$1*60,0), 1 )))</f>
        <v/>
      </c>
      <c r="NO153" s="193" t="str" cm="1">
        <f t="array" ref="NO153">IF($ND153=0,"",(IFERROR( (IFERROR($ND153/FRACAS!$AY$1*60,0) - SUMPRODUCT( (FRACAS!$K$5:$K$8972=NO$2) * IFERROR(FRACAS!$AN$5:$AN$8972,0) ) ) / IFERROR($ND153/FRACAS!$AY$1*60,0), 1 )))</f>
        <v/>
      </c>
      <c r="NP153" s="193" t="str" cm="1">
        <f t="array" ref="NP153">IF($ND153=0,"",(IFERROR( (IFERROR($ND153/FRACAS!$AY$1*60,0) - SUMPRODUCT( (FRACAS!$K$5:$K$8972=NP$2) * IFERROR(FRACAS!$AN$5:$AN$8972,0) ) ) / IFERROR($ND153/FRACAS!$AY$1*60,0), 1 )))</f>
        <v/>
      </c>
      <c r="NQ153" s="193" t="str" cm="1">
        <f t="array" ref="NQ153">IF($ND153=0,"",(IFERROR( (IFERROR($ND153/FRACAS!$AY$1*60,0) - SUMPRODUCT( (FRACAS!$K$5:$K$8972=NQ$2) * IFERROR(FRACAS!$AN$5:$AN$8972,0) ) ) / IFERROR($ND153/FRACAS!$AY$1*60,0), 1 )))</f>
        <v/>
      </c>
      <c r="NR153" s="193" t="str" cm="1">
        <f t="array" ref="NR153">IF($ND153=0,"",(IFERROR( (IFERROR($ND153/FRACAS!$AY$1*60,0) - SUMPRODUCT( (FRACAS!$K$5:$K$8972=NR$2) * IFERROR(FRACAS!$AN$5:$AN$8972,0) ) ) / IFERROR($ND153/FRACAS!$AY$1*60,0), 1 )))</f>
        <v/>
      </c>
      <c r="NS153" s="193" t="str" cm="1">
        <f t="array" ref="NS153">IF($ND153=0,"",(IFERROR( (IFERROR($ND153/FRACAS!$AY$1*60,0) - SUMPRODUCT( (FRACAS!$K$5:$K$8972=NS$2) * IFERROR(FRACAS!$AN$5:$AN$8972,0) ) ) / IFERROR($ND153/FRACAS!$AY$1*60,0), 1 )))</f>
        <v/>
      </c>
      <c r="NT153" s="193" t="str" cm="1">
        <f t="array" ref="NT153">IF($ND153=0,"",(IFERROR( (IFERROR($ND153/FRACAS!$AY$1*60,0) - SUMPRODUCT( (FRACAS!$K$5:$K$8972=NT$2) * IFERROR(FRACAS!$AN$5:$AN$8972,0) ) ) / IFERROR($ND153/FRACAS!$AY$1*60,0), 1 )))</f>
        <v/>
      </c>
      <c r="NU153" s="193" t="str" cm="1">
        <f t="array" ref="NU153">IF($ND153=0,"",(IFERROR( (IFERROR($ND153/FRACAS!$AY$1*60,0) - SUMPRODUCT( (FRACAS!$K$5:$K$8972=NU$2) * IFERROR(FRACAS!$AN$5:$AN$8972,0) ) ) / IFERROR($ND153/FRACAS!$AY$1*60,0), 1 )))</f>
        <v/>
      </c>
      <c r="NV153" s="193" t="str" cm="1">
        <f t="array" ref="NV153">IF($ND153=0,"",(IFERROR( (IFERROR($ND153/FRACAS!$AY$1*60,0) - SUMPRODUCT( (FRACAS!$K$5:$K$8972=NV$2) * IFERROR(FRACAS!$AN$5:$AN$8972,0) ) ) / IFERROR($ND153/FRACAS!$AY$1*60,0), 1 )))</f>
        <v/>
      </c>
      <c r="NW153" s="193" t="str" cm="1">
        <f t="array" ref="NW153">IF($ND153=0,"",(IFERROR( (IFERROR($ND153/FRACAS!$AY$1*60,0) - SUMPRODUCT( (FRACAS!$K$5:$K$8972=NW$2) * IFERROR(FRACAS!$AN$5:$AN$8972,0) ) ) / IFERROR($ND153/FRACAS!$AY$1*60,0), 1 )))</f>
        <v/>
      </c>
      <c r="NX153" s="193" t="str" cm="1">
        <f t="array" ref="NX153">IF($ND153=0,"",(IFERROR( (IFERROR($ND153/FRACAS!$AY$1*60,0) - SUMPRODUCT( (FRACAS!$K$5:$K$8972=NX$2) * IFERROR(FRACAS!$AN$5:$AN$8972,0) ) ) / IFERROR($ND153/FRACAS!$AY$1*60,0), 1 )))</f>
        <v/>
      </c>
      <c r="NY153" s="193" t="str" cm="1">
        <f t="array" ref="NY153">IF($ND153=0,"",(IFERROR( (IFERROR($ND153/FRACAS!$AY$1*60,0) - SUMPRODUCT( (FRACAS!$K$5:$K$8972=NY$2) * IFERROR(FRACAS!$AN$5:$AN$8972,0) ) ) / IFERROR($ND153/FRACAS!$AY$1*60,0), 1 )))</f>
        <v/>
      </c>
      <c r="NZ153" s="193" t="str" cm="1">
        <f t="array" ref="NZ153">IF($ND153=0,"",(IFERROR( (IFERROR($ND153/FRACAS!$AY$1*60,0) - SUMPRODUCT( (FRACAS!$K$5:$K$8972=NZ$2) * IFERROR(FRACAS!$AN$5:$AN$8972,0) ) ) / IFERROR($ND153/FRACAS!$AY$1*60,0), 1 )))</f>
        <v/>
      </c>
      <c r="OA153" s="193" t="str" cm="1">
        <f t="array" ref="OA153">IF($ND153=0,"",(IFERROR( (IFERROR($ND153/FRACAS!$AY$1*60,0) - SUMPRODUCT( (FRACAS!$K$5:$K$8972=OA$2) * IFERROR(FRACAS!$AN$5:$AN$8972,0) ) ) / IFERROR($ND153/FRACAS!$AY$1*60,0), 1 )))</f>
        <v/>
      </c>
      <c r="OB153" s="193" t="str" cm="1">
        <f t="array" ref="OB153">IF($ND153=0,"",(IFERROR( (IFERROR($ND153/FRACAS!$AY$1*60,0) - SUMPRODUCT( (FRACAS!$K$5:$K$8972=OB$2) * IFERROR(FRACAS!$AN$5:$AN$8972,0) ) ) / IFERROR($ND153/FRACAS!$AY$1*60,0), 1 )))</f>
        <v/>
      </c>
      <c r="OC153" s="193" t="str" cm="1">
        <f t="array" ref="OC153">IF($ND153=0,"",(IFERROR( (IFERROR($ND153/FRACAS!$AY$1*60,0) - SUMPRODUCT( (FRACAS!$K$5:$K$8972=OC$2) * IFERROR(FRACAS!$AN$5:$AN$8972,0) ) ) / IFERROR($ND153/FRACAS!$AY$1*60,0), 1 )))</f>
        <v/>
      </c>
      <c r="OD153" s="193" t="str" cm="1">
        <f t="array" ref="OD153">IF($ND153=0,"",(IFERROR( (IFERROR($ND153/FRACAS!$AY$1*60,0) - SUMPRODUCT( (FRACAS!$K$5:$K$8972=OD$2) * IFERROR(FRACAS!$AN$5:$AN$8972,0) ) ) / IFERROR($ND153/FRACAS!$AY$1*60,0), 1 )))</f>
        <v/>
      </c>
      <c r="OE153" s="193" t="str" cm="1">
        <f t="array" ref="OE153">IF($ND153=0,"",(IFERROR( (IFERROR($ND153/FRACAS!$AY$1*60,0) - SUMPRODUCT( (FRACAS!$K$5:$K$8972=OE$2) * IFERROR(FRACAS!$AN$5:$AN$8972,0) ) ) / IFERROR($ND153/FRACAS!$AY$1*60,0), 1 )))</f>
        <v/>
      </c>
      <c r="OF153" s="193" t="str" cm="1">
        <f t="array" ref="OF153">IF($ND153=0,"",(IFERROR( (IFERROR($ND153/FRACAS!$AY$1*60,0) - SUMPRODUCT( (FRACAS!$K$5:$K$8972=OF$2) * IFERROR(FRACAS!$AN$5:$AN$8972,0) ) ) / IFERROR($ND153/FRACAS!$AY$1*60,0), 1 )))</f>
        <v/>
      </c>
      <c r="OG153" s="193" t="str" cm="1">
        <f t="array" ref="OG153">IF($ND153=0,"",(IFERROR( (IFERROR($ND153/FRACAS!$AY$1*60,0) - SUMPRODUCT( (FRACAS!$K$5:$K$8972=OG$2) * IFERROR(FRACAS!$AN$5:$AN$8972,0) ) ) / IFERROR($ND153/FRACAS!$AY$1*60,0), 1 )))</f>
        <v/>
      </c>
      <c r="OH153" s="193" t="str" cm="1">
        <f t="array" ref="OH153">IF($ND153=0,"",(IFERROR( (IFERROR($ND153/FRACAS!$AY$1*60,0) - SUMPRODUCT( (FRACAS!$K$5:$K$8972=OH$2) * IFERROR(FRACAS!$AN$5:$AN$8972,0) ) ) / IFERROR($ND153/FRACAS!$AY$1*60,0), 1 )))</f>
        <v/>
      </c>
      <c r="OI153" s="193" t="str" cm="1">
        <f t="array" ref="OI153">IF($ND153=0,"",(IFERROR( (IFERROR($ND153/FRACAS!$AY$1*60,0) - SUMPRODUCT( (FRACAS!$K$5:$K$8972=OI$2) * IFERROR(FRACAS!$AN$5:$AN$8972,0) ) ) / IFERROR($ND153/FRACAS!$AY$1*60,0), 1 )))</f>
        <v/>
      </c>
      <c r="OJ153" s="193" t="str" cm="1">
        <f t="array" ref="OJ153">IF($ND153=0,"",(IFERROR( (IFERROR($ND153/FRACAS!$AY$1*60,0) - SUMPRODUCT( (FRACAS!$K$5:$K$8972=OJ$2) * IFERROR(FRACAS!$AN$5:$AN$8972,0) ) ) / IFERROR($ND153/FRACAS!$AY$1*60,0), 1 )))</f>
        <v/>
      </c>
      <c r="OK153" s="193" t="str" cm="1">
        <f t="array" ref="OK153">IF($ND153=0,"",(IFERROR( (IFERROR($ND153/FRACAS!$AY$1*60,0) - SUMPRODUCT( (FRACAS!$K$5:$K$8972=OK$2) * IFERROR(FRACAS!$AN$5:$AN$8972,0) ) ) / IFERROR($ND153/FRACAS!$AY$1*60,0), 1 )))</f>
        <v/>
      </c>
      <c r="OL153" s="193" t="str" cm="1">
        <f t="array" ref="OL153">IF($ND153=0,"",(IFERROR( (IFERROR($ND153/FRACAS!$AY$1*60,0) - SUMPRODUCT( (FRACAS!$K$5:$K$8972=OL$2) * IFERROR(FRACAS!$AN$5:$AN$8972,0) ) ) / IFERROR($ND153/FRACAS!$AY$1*60,0), 1 )))</f>
        <v/>
      </c>
      <c r="OM153" s="193" t="str" cm="1">
        <f t="array" ref="OM153">IF($ND153=0,"",(IFERROR( (IFERROR($ND153/FRACAS!$AY$1*60,0) - SUMPRODUCT( (FRACAS!$K$5:$K$8972=OM$2) * IFERROR(FRACAS!$AN$5:$AN$8972,0) ) ) / IFERROR($ND153/FRACAS!$AY$1*60,0), 1 )))</f>
        <v/>
      </c>
      <c r="ON153" s="193" t="str" cm="1">
        <f t="array" ref="ON153">IF($ND153=0,"",(IFERROR( (IFERROR($ND153/FRACAS!$AY$1*60,0) - SUMPRODUCT( (FRACAS!$K$5:$K$8972=ON$2) * IFERROR(FRACAS!$AN$5:$AN$8972,0) ) ) / IFERROR($ND153/FRACAS!$AY$1*60,0), 1 )))</f>
        <v/>
      </c>
      <c r="OO153" s="193" t="str" cm="1">
        <f t="array" ref="OO153">IF($ND153=0,"",(IFERROR( (IFERROR($ND153/FRACAS!$AY$1*60,0) - SUMPRODUCT( (FRACAS!$K$5:$K$8972=OO$2) * IFERROR(FRACAS!$AN$5:$AN$8972,0) ) ) / IFERROR($ND153/FRACAS!$AY$1*60,0), 1 )))</f>
        <v/>
      </c>
      <c r="OP153" s="193" t="str" cm="1">
        <f t="array" ref="OP153">IF($ND153=0,"",(IFERROR( (IFERROR($ND153/FRACAS!$AY$1*60,0) - SUMPRODUCT( (FRACAS!$K$5:$K$8972=OP$2) * IFERROR(FRACAS!$AN$5:$AN$8972,0) ) ) / IFERROR($ND153/FRACAS!$AY$1*60,0), 1 )))</f>
        <v/>
      </c>
      <c r="OQ153" s="193" t="str" cm="1">
        <f t="array" ref="OQ153">IF($ND153=0,"",(IFERROR( (IFERROR($ND153/FRACAS!$AY$1*60,0) - SUMPRODUCT( (FRACAS!$K$5:$K$8972=OQ$2) * IFERROR(FRACAS!$AN$5:$AN$8972,0) ) ) / IFERROR($ND153/FRACAS!$AY$1*60,0), 1 )))</f>
        <v/>
      </c>
      <c r="OR153" s="193" t="str" cm="1">
        <f t="array" ref="OR153">IF($ND153=0,"",(IFERROR( (IFERROR($ND153/FRACAS!$AY$1*60,0) - SUMPRODUCT( (FRACAS!$K$5:$K$8972=OR$2) * IFERROR(FRACAS!$AN$5:$AN$8972,0) ) ) / IFERROR($ND153/FRACAS!$AY$1*60,0), 1 )))</f>
        <v/>
      </c>
      <c r="OS153" s="193" t="str" cm="1">
        <f t="array" ref="OS153">IF($ND153=0,"",(IFERROR( (IFERROR($ND153/FRACAS!$AY$1*60,0) - SUMPRODUCT( (FRACAS!$K$5:$K$8972=OS$2) * IFERROR(FRACAS!$AN$5:$AN$8972,0) ) ) / IFERROR($ND153/FRACAS!$AY$1*60,0), 1 )))</f>
        <v/>
      </c>
      <c r="OT153" s="243" t="str" cm="1">
        <f t="array" ref="OT153">IF($ND153=0,"",(IFERROR( (IFERROR($ND153/FRACAS!$AY$1*60,0) - SUMPRODUCT( (FRACAS!$K$5:$K$8972=OT$2) * IFERROR(FRACAS!$AN$5:$AN$8972,0) ) ) / IFERROR($ND153/FRACAS!$AY$1*60,0), 1 )))</f>
        <v/>
      </c>
    </row>
    <row r="154" spans="2:410" x14ac:dyDescent="0.2">
      <c r="B154" s="233"/>
      <c r="C154" s="259">
        <f>IF('[1]17.11.2025 IASI18 Mileage'!C154="","",'[1]17.11.2025 IASI18 Mileage'!C154)</f>
        <v>47014</v>
      </c>
      <c r="D154" s="201" t="str">
        <f>IF('[1]17.11.2025 IASI18 Mileage'!D154="","",'[1]17.11.2025 IASI18 Mileage'!D154)</f>
        <v/>
      </c>
      <c r="E154" s="201" t="str">
        <f>IF('[1]17.11.2025 IASI18 Mileage'!E154="","",'[1]17.11.2025 IASI18 Mileage'!E154)</f>
        <v/>
      </c>
      <c r="F154" s="201" t="str">
        <f>IF('[1]17.11.2025 IASI18 Mileage'!F154="","",'[1]17.11.2025 IASI18 Mileage'!F154)</f>
        <v/>
      </c>
      <c r="G154" s="201" t="str">
        <f>IF('[1]17.11.2025 IASI18 Mileage'!G154="","",'[1]17.11.2025 IASI18 Mileage'!G154)</f>
        <v/>
      </c>
      <c r="H154" s="201" t="str">
        <f>IF('[1]17.11.2025 IASI18 Mileage'!H154="","",'[1]17.11.2025 IASI18 Mileage'!H154)</f>
        <v/>
      </c>
      <c r="I154" s="201" t="str">
        <f>IF('[1]17.11.2025 IASI18 Mileage'!I154="","",'[1]17.11.2025 IASI18 Mileage'!I154)</f>
        <v/>
      </c>
      <c r="J154" s="201" t="str">
        <f>IF('[1]17.11.2025 IASI18 Mileage'!J154="","",'[1]17.11.2025 IASI18 Mileage'!J154)</f>
        <v/>
      </c>
      <c r="K154" s="201" t="str">
        <f>IF('[1]17.11.2025 IASI18 Mileage'!K154="","",'[1]17.11.2025 IASI18 Mileage'!K154)</f>
        <v/>
      </c>
      <c r="L154" s="201" t="str">
        <f>IF('[1]17.11.2025 IASI18 Mileage'!L154="","",'[1]17.11.2025 IASI18 Mileage'!L154)</f>
        <v/>
      </c>
      <c r="M154" s="201" t="str">
        <f>IF('[1]17.11.2025 IASI18 Mileage'!M154="","",'[1]17.11.2025 IASI18 Mileage'!M154)</f>
        <v/>
      </c>
      <c r="N154" s="201" t="str">
        <f>IF('[1]17.11.2025 IASI18 Mileage'!N154="","",'[1]17.11.2025 IASI18 Mileage'!N154)</f>
        <v/>
      </c>
      <c r="O154" s="201" t="str">
        <f>IF('[1]17.11.2025 IASI18 Mileage'!O154="","",'[1]17.11.2025 IASI18 Mileage'!O154)</f>
        <v/>
      </c>
      <c r="P154" s="201" t="str">
        <f>IF('[1]17.11.2025 IASI18 Mileage'!P154="","",'[1]17.11.2025 IASI18 Mileage'!P154)</f>
        <v/>
      </c>
      <c r="Q154" s="201" t="str">
        <f>IF('[1]17.11.2025 IASI18 Mileage'!Q154="","",'[1]17.11.2025 IASI18 Mileage'!Q154)</f>
        <v/>
      </c>
      <c r="R154" s="201" t="str">
        <f>IF('[1]17.11.2025 IASI18 Mileage'!R154="","",'[1]17.11.2025 IASI18 Mileage'!R154)</f>
        <v/>
      </c>
      <c r="S154" s="201" t="str">
        <f>IF('[1]17.11.2025 IASI18 Mileage'!S154="","",'[1]17.11.2025 IASI18 Mileage'!S154)</f>
        <v/>
      </c>
      <c r="T154" s="201" t="str">
        <f>IF('[1]17.11.2025 IASI18 Mileage'!T154="","",'[1]17.11.2025 IASI18 Mileage'!T154)</f>
        <v/>
      </c>
      <c r="U154" s="201" t="str">
        <f>IF('[1]17.11.2025 IASI18 Mileage'!U154="","",'[1]17.11.2025 IASI18 Mileage'!U154)</f>
        <v/>
      </c>
      <c r="V154" s="201"/>
      <c r="W154" s="201"/>
      <c r="X154" s="201"/>
      <c r="Y154" s="201"/>
      <c r="Z154" s="201"/>
      <c r="AA154" s="201"/>
      <c r="AB154" s="201"/>
      <c r="AC154" s="201"/>
      <c r="AD154" s="201"/>
      <c r="AE154" s="201"/>
      <c r="AF154" s="201"/>
      <c r="AG154" s="201"/>
      <c r="AH154" s="201"/>
      <c r="AI154" s="201"/>
      <c r="AJ154" s="201"/>
      <c r="AK154" s="201"/>
      <c r="AL154" s="201"/>
      <c r="AM154" s="201"/>
      <c r="AN154" s="201"/>
      <c r="AO154" s="201"/>
      <c r="AP154" s="201"/>
      <c r="AQ154" s="201"/>
      <c r="AR154" s="201"/>
      <c r="AS154" s="201"/>
      <c r="AT154" s="201"/>
      <c r="AU154" s="201"/>
      <c r="AV154" s="201"/>
      <c r="AW154" s="201"/>
      <c r="AX154" s="201"/>
      <c r="AY154" s="201"/>
      <c r="AZ154" s="201"/>
      <c r="BA154" s="202"/>
      <c r="BB154" s="184"/>
      <c r="BC154" s="184"/>
      <c r="BD154" s="234"/>
      <c r="BE154" s="234"/>
      <c r="BF154" s="234"/>
      <c r="BG154" s="234"/>
      <c r="BH154" s="234"/>
      <c r="BI154" s="234"/>
      <c r="BJ154" s="234"/>
      <c r="BK154" s="234"/>
      <c r="BL154" s="234"/>
      <c r="BM154" s="234"/>
      <c r="BN154" s="234"/>
      <c r="BO154" s="234"/>
      <c r="BP154" s="234"/>
      <c r="BQ154" s="234"/>
      <c r="BR154" s="234"/>
      <c r="BS154" s="234"/>
      <c r="BT154" s="234"/>
      <c r="BU154" s="234"/>
      <c r="BV154" s="234"/>
      <c r="BW154" s="234"/>
      <c r="BX154" s="234"/>
      <c r="BY154" s="234"/>
      <c r="BZ154" s="234"/>
      <c r="CA154" s="234"/>
      <c r="CB154" s="234"/>
      <c r="CC154" s="234"/>
      <c r="CD154" s="234"/>
      <c r="CE154" s="234"/>
      <c r="CF154" s="234"/>
      <c r="CG154" s="234"/>
      <c r="CH154" s="234"/>
      <c r="CI154" s="234"/>
      <c r="CJ154" s="234"/>
      <c r="CK154" s="234"/>
      <c r="CL154" s="234"/>
      <c r="CM154" s="234"/>
      <c r="CN154" s="234"/>
      <c r="CO154" s="234"/>
      <c r="CP154" s="234"/>
      <c r="CQ154" s="234"/>
      <c r="CR154" s="234"/>
      <c r="CS154" s="234"/>
      <c r="CT154" s="234"/>
      <c r="CU154" s="234"/>
      <c r="CV154" s="234"/>
      <c r="CW154" s="234"/>
      <c r="CX154" s="234"/>
      <c r="CY154" s="234"/>
      <c r="CZ154" s="234"/>
      <c r="DA154" s="234"/>
      <c r="DB154" s="234"/>
      <c r="DC154" s="184">
        <f t="shared" si="14"/>
        <v>0</v>
      </c>
      <c r="DD154" s="235" t="str">
        <f t="shared" si="15"/>
        <v/>
      </c>
      <c r="DE154" s="186">
        <f>IF(D154&gt; 0,(COUNTIFS(FRACAS!$B$5:$B$8972, D$4, FRACAS!$D$5:$D$8972, "&lt;="&amp;D154)), "" )</f>
        <v>0</v>
      </c>
      <c r="DF154" s="186">
        <f>IF(E154&gt; 0,(COUNTIFS(FRACAS!$B$5:$B$8972, E$4, FRACAS!$D$5:$D$8972, "&lt;="&amp;E154)), "" )</f>
        <v>0</v>
      </c>
      <c r="DG154" s="186">
        <f>IF(F154&gt; 0,(COUNTIFS(FRACAS!$B$5:$B$8972, F$4, FRACAS!$D$5:$D$8972, "&lt;="&amp;F154)), "" )</f>
        <v>0</v>
      </c>
      <c r="DH154" s="186">
        <f>IF(G154&gt; 0,(COUNTIFS(FRACAS!$B$5:$B$8972, G$4, FRACAS!$D$5:$D$8972, "&lt;="&amp;G154)), "" )</f>
        <v>0</v>
      </c>
      <c r="DI154" s="186">
        <f>IF(H154&gt; 0,(COUNTIFS(FRACAS!$B$5:$B$8972, H$4, FRACAS!$D$5:$D$8972, "&lt;="&amp;H154)), "" )</f>
        <v>0</v>
      </c>
      <c r="DJ154" s="186">
        <f>IF(I154&gt; 0,(COUNTIFS(FRACAS!$B$5:$B$8972, I$4, FRACAS!$D$5:$D$8972, "&lt;="&amp;I154)), "" )</f>
        <v>0</v>
      </c>
      <c r="DK154" s="186">
        <f>IF(J154&gt; 0,(COUNTIFS(FRACAS!$B$5:$B$8972, J$4, FRACAS!$D$5:$D$8972, "&lt;="&amp;J154)), "" )</f>
        <v>0</v>
      </c>
      <c r="DL154" s="186">
        <f>IF(K154&gt; 0,(COUNTIFS(FRACAS!$B$5:$B$8972, K$4, FRACAS!$D$5:$D$8972, "&lt;="&amp;K154)), "" )</f>
        <v>0</v>
      </c>
      <c r="DM154" s="186">
        <f>IF(L154&gt; 0,(COUNTIFS(FRACAS!$B$5:$B$8972, L$4, FRACAS!$D$5:$D$8972, "&lt;="&amp;L154)), "" )</f>
        <v>0</v>
      </c>
      <c r="DN154" s="186">
        <f>IF(M154&gt; 0,(COUNTIFS(FRACAS!$B$5:$B$8972, M$4, FRACAS!$D$5:$D$8972, "&lt;="&amp;M154)), "" )</f>
        <v>0</v>
      </c>
      <c r="DO154" s="186">
        <f>IF(N154&gt; 0,(COUNTIFS(FRACAS!$B$5:$B$8972, N$4, FRACAS!$D$5:$D$8972, "&lt;="&amp;N154)), "" )</f>
        <v>0</v>
      </c>
      <c r="DP154" s="186">
        <f>IF(O154&gt; 0,(COUNTIFS(FRACAS!$B$5:$B$8972, O$4, FRACAS!$D$5:$D$8972, "&lt;="&amp;O154)), "" )</f>
        <v>0</v>
      </c>
      <c r="DQ154" s="186">
        <f>IF(P154&gt; 0,(COUNTIFS(FRACAS!$B$5:$B$8972, P$4, FRACAS!$D$5:$D$8972, "&lt;="&amp;P154)), "" )</f>
        <v>0</v>
      </c>
      <c r="DR154" s="186">
        <f>IF(Q154&gt; 0,(COUNTIFS(FRACAS!$B$5:$B$8972, Q$4, FRACAS!$D$5:$D$8972, "&lt;="&amp;Q154)), "" )</f>
        <v>0</v>
      </c>
      <c r="DS154" s="186">
        <f>IF(R154&gt; 0,(COUNTIFS(FRACAS!$B$5:$B$8972, R$4, FRACAS!$D$5:$D$8972, "&lt;="&amp;R154)), "" )</f>
        <v>0</v>
      </c>
      <c r="DT154" s="186">
        <f>IF(S154&gt; 0,(COUNTIFS(FRACAS!$B$5:$B$8972, S$4, FRACAS!$D$5:$D$8972, "&lt;="&amp;S154)), "" )</f>
        <v>0</v>
      </c>
      <c r="DU154" s="186">
        <f>IF(T154&gt; 0,(COUNTIFS(FRACAS!$B$5:$B$8972, T$4, FRACAS!$D$5:$D$8972, "&lt;="&amp;T154)), "" )</f>
        <v>0</v>
      </c>
      <c r="DV154" s="186">
        <f>IF(U154&gt; 0,(COUNTIFS(FRACAS!$B$5:$B$8972, U$4, FRACAS!$D$5:$D$8972, "&lt;="&amp;U154)), "" )</f>
        <v>0</v>
      </c>
      <c r="DW154" s="186" t="str">
        <f>IF(V154&gt; 0,(COUNTIFS(FRACAS!$B$5:$B$8972, V$4, FRACAS!$D$5:$D$8972, "&lt;="&amp;V154)), "" )</f>
        <v/>
      </c>
      <c r="DX154" s="186" t="str">
        <f>IF(W154&gt; 0,(COUNTIFS(FRACAS!$B$5:$B$8972, W$4, FRACAS!$D$5:$D$8972, "&lt;="&amp;W154)), "" )</f>
        <v/>
      </c>
      <c r="DY154" s="186" t="str">
        <f>IF(X154&gt; 0,(COUNTIFS(FRACAS!$B$5:$B$8972, X$4, FRACAS!$D$5:$D$8972, "&lt;="&amp;X154)), "" )</f>
        <v/>
      </c>
      <c r="DZ154" s="186" t="str">
        <f>IF(Y154&gt; 0,(COUNTIFS(FRACAS!$B$5:$B$8972, Y$4, FRACAS!$D$5:$D$8972, "&lt;="&amp;Y154)), "" )</f>
        <v/>
      </c>
      <c r="EA154" s="186" t="str">
        <f>IF(Z154&gt; 0,(COUNTIFS(FRACAS!$B$5:$B$8972, Z$4, FRACAS!$D$5:$D$8972, "&lt;="&amp;Z154)), "" )</f>
        <v/>
      </c>
      <c r="EB154" s="186" t="str">
        <f>IF(AA154&gt; 0,(COUNTIFS(FRACAS!$B$5:$B$8972, AA$4, FRACAS!$D$5:$D$8972, "&lt;="&amp;AA154)), "" )</f>
        <v/>
      </c>
      <c r="EC154" s="186" t="str">
        <f>IF(AB154&gt; 0,(COUNTIFS(FRACAS!$B$5:$B$8972, AB$4, FRACAS!$D$5:$D$8972, "&lt;="&amp;AB154)), "" )</f>
        <v/>
      </c>
      <c r="ED154" s="186" t="str">
        <f>IF(AC154&gt; 0,(COUNTIFS(FRACAS!$B$5:$B$8972, AC$4, FRACAS!$D$5:$D$8972, "&lt;="&amp;AC154)), "" )</f>
        <v/>
      </c>
      <c r="EE154" s="186" t="str">
        <f>IF(AD154&gt; 0,(COUNTIFS(FRACAS!$B$5:$B$8972, AD$4, FRACAS!$D$5:$D$8972, "&lt;="&amp;AD154)), "" )</f>
        <v/>
      </c>
      <c r="EF154" s="186" t="str">
        <f>IF(AE154&gt; 0,(COUNTIFS(FRACAS!$B$5:$B$8972, AE$4, FRACAS!$D$5:$D$8972, "&lt;="&amp;AE154)), "" )</f>
        <v/>
      </c>
      <c r="EG154" s="186" t="str">
        <f>IF(AF154&gt; 0,(COUNTIFS(FRACAS!$B$5:$B$8972, AF$4, FRACAS!$D$5:$D$8972, "&lt;="&amp;AF154)), "" )</f>
        <v/>
      </c>
      <c r="EH154" s="186" t="str">
        <f>IF(AG154&gt; 0,(COUNTIFS(FRACAS!$B$5:$B$8972, AG$4, FRACAS!$D$5:$D$8972, "&lt;="&amp;AG154)), "" )</f>
        <v/>
      </c>
      <c r="EI154" s="186" t="str">
        <f>IF(AH154&gt; 0,(COUNTIFS(FRACAS!$B$5:$B$8972, AH$4, FRACAS!$D$5:$D$8972, "&lt;="&amp;AH154)), "" )</f>
        <v/>
      </c>
      <c r="EJ154" s="186" t="str">
        <f>IF(AI154&gt; 0,(COUNTIFS(FRACAS!$B$5:$B$8972, AI$4, FRACAS!$D$5:$D$8972, "&lt;="&amp;AI154)), "" )</f>
        <v/>
      </c>
      <c r="EK154" s="186" t="str">
        <f>IF(AJ154&gt; 0,(COUNTIFS(FRACAS!$B$5:$B$8972, AJ$4, FRACAS!$D$5:$D$8972, "&lt;="&amp;AJ154)), "" )</f>
        <v/>
      </c>
      <c r="EL154" s="186" t="str">
        <f>IF(AK154&gt; 0,(COUNTIFS(FRACAS!$B$5:$B$8972, AK$4, FRACAS!$D$5:$D$8972, "&lt;="&amp;AK154)), "" )</f>
        <v/>
      </c>
      <c r="EM154" s="186" t="str">
        <f>IF(AL154&gt; 0,(COUNTIFS(FRACAS!$B$5:$B$8972, AL$4, FRACAS!$D$5:$D$8972, "&lt;="&amp;AL154)), "" )</f>
        <v/>
      </c>
      <c r="EN154" s="186" t="str">
        <f>IF(AM154&gt; 0,(COUNTIFS(FRACAS!$B$5:$B$8972, AM$4, FRACAS!$D$5:$D$8972, "&lt;="&amp;AM154)), "" )</f>
        <v/>
      </c>
      <c r="EO154" s="186" t="str">
        <f>IF(AN154&gt; 0,(COUNTIFS(FRACAS!$B$5:$B$8972, AN$4, FRACAS!$D$5:$D$8972, "&lt;="&amp;AN154)), "" )</f>
        <v/>
      </c>
      <c r="EP154" s="186" t="str">
        <f>IF(AO154&gt; 0,(COUNTIFS(FRACAS!$B$5:$B$8972, AO$4, FRACAS!$D$5:$D$8972, "&lt;="&amp;AO154)), "" )</f>
        <v/>
      </c>
      <c r="EQ154" s="186" t="str">
        <f>IF(AP154&gt; 0,(COUNTIFS(FRACAS!$B$5:$B$8972, AP$4, FRACAS!$D$5:$D$8972, "&lt;="&amp;AP154)), "" )</f>
        <v/>
      </c>
      <c r="ER154" s="186" t="str">
        <f>IF(AQ154&gt; 0,(COUNTIFS(FRACAS!$B$5:$B$8972, AQ$4, FRACAS!$D$5:$D$8972, "&lt;="&amp;AQ154)), "" )</f>
        <v/>
      </c>
      <c r="ES154" s="244"/>
      <c r="ET154" s="186"/>
      <c r="EU154" s="186"/>
      <c r="EV154" s="186"/>
      <c r="EW154" s="186"/>
      <c r="EX154" s="186"/>
      <c r="EY154" s="186"/>
      <c r="EZ154" s="186"/>
      <c r="FA154" s="186"/>
      <c r="FB154" s="203"/>
      <c r="FC154" s="204"/>
      <c r="FD154" s="204"/>
      <c r="FE154" s="190"/>
      <c r="FF154" s="190"/>
      <c r="FG154" s="190"/>
      <c r="FH154" s="190"/>
      <c r="FI154" s="190"/>
      <c r="FJ154" s="190"/>
      <c r="FK154" s="190"/>
      <c r="FL154" s="190"/>
      <c r="FM154" s="190"/>
      <c r="FN154" s="190"/>
      <c r="FO154" s="190"/>
      <c r="FP154" s="190"/>
      <c r="FQ154" s="190"/>
      <c r="FR154" s="190"/>
      <c r="FS154" s="190"/>
      <c r="FT154" s="190"/>
      <c r="FU154" s="190"/>
      <c r="FV154" s="190"/>
      <c r="FW154" s="190"/>
      <c r="FX154" s="190"/>
      <c r="FY154" s="190"/>
      <c r="FZ154" s="190"/>
      <c r="GA154" s="190"/>
      <c r="GB154" s="190"/>
      <c r="GC154" s="190"/>
      <c r="GD154" s="190"/>
      <c r="GE154" s="190"/>
      <c r="GF154" s="190"/>
      <c r="GG154" s="190"/>
      <c r="GH154" s="190"/>
      <c r="GI154" s="190"/>
      <c r="GJ154" s="190"/>
      <c r="GK154" s="190"/>
      <c r="GL154" s="190"/>
      <c r="GM154" s="190"/>
      <c r="GN154" s="190"/>
      <c r="GO154" s="190"/>
      <c r="GP154" s="190"/>
      <c r="GQ154" s="190"/>
      <c r="GR154" s="190"/>
      <c r="GS154" s="190"/>
      <c r="GT154" s="190"/>
      <c r="GU154" s="190"/>
      <c r="GV154" s="190"/>
      <c r="GW154" s="190"/>
      <c r="GX154" s="190"/>
      <c r="GY154" s="190"/>
      <c r="GZ154" s="190"/>
      <c r="HA154" s="190"/>
      <c r="HB154" s="190"/>
      <c r="HD154" s="190"/>
      <c r="HE154" s="190"/>
      <c r="HF154" s="190"/>
      <c r="HG154" s="190"/>
      <c r="HH154" s="190"/>
      <c r="HI154" s="190"/>
      <c r="HJ154" s="190"/>
      <c r="HK154" s="190"/>
      <c r="HL154" s="190"/>
      <c r="HM154" s="190"/>
      <c r="HN154" s="190"/>
      <c r="HO154" s="190"/>
      <c r="HP154" s="190"/>
      <c r="HQ154" s="190"/>
      <c r="HR154" s="190"/>
      <c r="HS154" s="190"/>
      <c r="HT154" s="190"/>
      <c r="HU154" s="190"/>
      <c r="HV154" s="190"/>
      <c r="HW154" s="190"/>
      <c r="HX154" s="190"/>
      <c r="HY154" s="190"/>
      <c r="HZ154" s="190"/>
      <c r="IA154" s="190"/>
      <c r="IB154" s="190"/>
      <c r="IC154" s="190"/>
      <c r="ID154" s="190"/>
      <c r="IE154" s="190"/>
      <c r="IF154" s="190"/>
      <c r="IG154" s="190"/>
      <c r="IH154" s="190"/>
      <c r="II154" s="190"/>
      <c r="IJ154" s="190"/>
      <c r="IK154" s="190"/>
      <c r="IL154" s="190"/>
      <c r="IM154" s="190"/>
      <c r="IN154" s="190"/>
      <c r="IO154" s="190"/>
      <c r="IP154" s="190"/>
      <c r="IQ154" s="190"/>
      <c r="IR154" s="190"/>
      <c r="IS154" s="190"/>
      <c r="IT154" s="190"/>
      <c r="IU154" s="190"/>
      <c r="IV154" s="190"/>
      <c r="IW154" s="190"/>
      <c r="IX154" s="190"/>
      <c r="IY154" s="190"/>
      <c r="IZ154" s="190"/>
      <c r="JA154" s="190"/>
      <c r="JB154" s="190"/>
      <c r="JC154" s="190"/>
      <c r="JD154" s="238"/>
      <c r="JE154" s="238"/>
      <c r="JF154" s="238"/>
      <c r="JG154" s="238"/>
      <c r="JH154" s="238"/>
      <c r="JI154" s="238"/>
      <c r="JJ154" s="238"/>
      <c r="JK154" s="238"/>
      <c r="JL154" s="238"/>
      <c r="JM154" s="238"/>
      <c r="JN154" s="239"/>
      <c r="JO154" s="193"/>
      <c r="JP154" s="193"/>
      <c r="JQ154" s="193"/>
      <c r="JR154" s="193"/>
      <c r="JS154" s="193"/>
      <c r="JT154" s="193"/>
      <c r="JU154" s="193"/>
      <c r="JV154" s="193"/>
      <c r="JW154" s="193"/>
      <c r="JX154" s="193"/>
      <c r="JY154" s="193"/>
      <c r="JZ154" s="193"/>
      <c r="KA154" s="193"/>
      <c r="KB154" s="193"/>
      <c r="KC154" s="193"/>
      <c r="KD154" s="193"/>
      <c r="KE154" s="193"/>
      <c r="KF154" s="193"/>
      <c r="KG154" s="193"/>
      <c r="KH154" s="193"/>
      <c r="KI154" s="193"/>
      <c r="KJ154" s="193"/>
      <c r="KK154" s="193"/>
      <c r="KL154" s="193"/>
      <c r="KM154" s="193"/>
      <c r="KN154" s="193"/>
      <c r="KO154" s="193"/>
      <c r="KP154" s="193"/>
      <c r="KQ154" s="193"/>
      <c r="KR154" s="193"/>
      <c r="KS154" s="193"/>
      <c r="KT154" s="193"/>
      <c r="KU154" s="193"/>
      <c r="KV154" s="193"/>
      <c r="KW154" s="193"/>
      <c r="KX154" s="193"/>
      <c r="KY154" s="193"/>
      <c r="KZ154" s="193"/>
      <c r="LA154" s="193"/>
      <c r="LB154" s="192"/>
      <c r="LC154" s="235" t="str">
        <f t="shared" si="13"/>
        <v/>
      </c>
      <c r="LD154" s="240" t="str" cm="1">
        <f t="array" ref="LD154">IFERROR((((D154/FRACAS!$AY$1)*60
)-(SUMPRODUCT((FRACAS!$B$5:$B$8970=D$4)*(FRACAS!$D$5:$D$8970&lt;=D154)*(IFERROR(FRACAS!$AM$5:$AM$8970,0)))
))/((D154/FRACAS!$AY$1)*60),"")</f>
        <v/>
      </c>
      <c r="LE154" s="240" t="str" cm="1">
        <f t="array" ref="LE154">IFERROR((((E154/FRACAS!$AY$1)*60
)-(SUMPRODUCT((FRACAS!$B$5:$B$8970=E$4)*(FRACAS!$D$5:$D$8970&lt;=E154)*(IFERROR(FRACAS!$AM$5:$AM$8970,0)))
))/((E154/FRACAS!$AY$1)*60),"")</f>
        <v/>
      </c>
      <c r="LF154" s="240" t="str" cm="1">
        <f t="array" ref="LF154">IFERROR((((F154/FRACAS!$AY$1)*60
)-(SUMPRODUCT((FRACAS!$B$5:$B$8970=F$4)*(FRACAS!$D$5:$D$8970&lt;=F154)*(IFERROR(FRACAS!$AM$5:$AM$8970,0)))
))/((F154/FRACAS!$AY$1)*60),"")</f>
        <v/>
      </c>
      <c r="LG154" s="240" t="str" cm="1">
        <f t="array" ref="LG154">IFERROR((((G154/FRACAS!$AY$1)*60
)-(SUMPRODUCT((FRACAS!$B$5:$B$8970=G$4)*(FRACAS!$D$5:$D$8970&lt;=G154)*(IFERROR(FRACAS!$AM$5:$AM$8970,0)))
))/((G154/FRACAS!$AY$1)*60),"")</f>
        <v/>
      </c>
      <c r="LH154" s="240" t="str" cm="1">
        <f t="array" ref="LH154">IFERROR((((H154/FRACAS!$AY$1)*60
)-(SUMPRODUCT((FRACAS!$B$5:$B$8970=H$4)*(FRACAS!$D$5:$D$8970&lt;=H154)*(IFERROR(FRACAS!$AM$5:$AM$8970,0)))
))/((H154/FRACAS!$AY$1)*60),"")</f>
        <v/>
      </c>
      <c r="LI154" s="240" t="str" cm="1">
        <f t="array" ref="LI154">IFERROR((((I154/FRACAS!$AY$1)*60
)-(SUMPRODUCT((FRACAS!$B$5:$B$8970=I$4)*(FRACAS!$D$5:$D$8970&lt;=I154)*(IFERROR(FRACAS!$AM$5:$AM$8970,0)))
))/((I154/FRACAS!$AY$1)*60),"")</f>
        <v/>
      </c>
      <c r="LJ154" s="240" t="str" cm="1">
        <f t="array" ref="LJ154">IFERROR((((J154/FRACAS!$AY$1)*60
)-(SUMPRODUCT((FRACAS!$B$5:$B$8970=J$4)*(FRACAS!$D$5:$D$8970&lt;=J154)*(IFERROR(FRACAS!$AM$5:$AM$8970,0)))
))/((J154/FRACAS!$AY$1)*60),"")</f>
        <v/>
      </c>
      <c r="LK154" s="240" t="str" cm="1">
        <f t="array" ref="LK154">IFERROR((((K154/FRACAS!$AY$1)*60
)-(SUMPRODUCT((FRACAS!$B$5:$B$8970=K$4)*(FRACAS!$D$5:$D$8970&lt;=K154)*(IFERROR(FRACAS!$AM$5:$AM$8970,0)))
))/((K154/FRACAS!$AY$1)*60),"")</f>
        <v/>
      </c>
      <c r="LL154" s="240" t="str" cm="1">
        <f t="array" ref="LL154">IFERROR((((L154/FRACAS!$AY$1)*60
)-(SUMPRODUCT((FRACAS!$B$5:$B$8970=L$4)*(FRACAS!$D$5:$D$8970&lt;=L154)*(IFERROR(FRACAS!$AM$5:$AM$8970,0)))
))/((L154/FRACAS!$AY$1)*60),"")</f>
        <v/>
      </c>
      <c r="LM154" s="240" t="str" cm="1">
        <f t="array" ref="LM154">IFERROR((((M154/FRACAS!$AY$1)*60
)-(SUMPRODUCT((FRACAS!$B$5:$B$8970=M$4)*(FRACAS!$D$5:$D$8970&lt;=M154)*(IFERROR(FRACAS!$AM$5:$AM$8970,0)))
))/((M154/FRACAS!$AY$1)*60),"")</f>
        <v/>
      </c>
      <c r="LN154" s="240" t="str" cm="1">
        <f t="array" ref="LN154">IFERROR((((N154/FRACAS!$AY$1)*60
)-(SUMPRODUCT((FRACAS!$B$5:$B$8970=N$4)*(FRACAS!$D$5:$D$8970&lt;=N154)*(IFERROR(FRACAS!$AM$5:$AM$8970,0)))
))/((N154/FRACAS!$AY$1)*60),"")</f>
        <v/>
      </c>
      <c r="LO154" s="240" t="str" cm="1">
        <f t="array" ref="LO154">IFERROR((((O154/FRACAS!$AY$1)*60
)-(SUMPRODUCT((FRACAS!$B$5:$B$8970=O$4)*(FRACAS!$D$5:$D$8970&lt;=O154)*(IFERROR(FRACAS!$AM$5:$AM$8970,0)))
))/((O154/FRACAS!$AY$1)*60),"")</f>
        <v/>
      </c>
      <c r="LP154" s="240" t="str" cm="1">
        <f t="array" ref="LP154">IFERROR((((P154/FRACAS!$AY$1)*60
)-(SUMPRODUCT((FRACAS!$B$5:$B$8970=P$4)*(FRACAS!$D$5:$D$8970&lt;=P154)*(IFERROR(FRACAS!$AM$5:$AM$8970,0)))
))/((P154/FRACAS!$AY$1)*60),"")</f>
        <v/>
      </c>
      <c r="LQ154" s="240" t="str" cm="1">
        <f t="array" ref="LQ154">IFERROR((((Q154/FRACAS!$AY$1)*60
)-(SUMPRODUCT((FRACAS!$B$5:$B$8970=Q$4)*(FRACAS!$D$5:$D$8970&lt;=Q154)*(IFERROR(FRACAS!$AM$5:$AM$8970,0)))
))/((Q154/FRACAS!$AY$1)*60),"")</f>
        <v/>
      </c>
      <c r="LR154" s="240" t="str" cm="1">
        <f t="array" ref="LR154">IFERROR((((R154/FRACAS!$AY$1)*60
)-(SUMPRODUCT((FRACAS!$B$5:$B$8970=R$4)*(FRACAS!$D$5:$D$8970&lt;=R154)*(IFERROR(FRACAS!$AM$5:$AM$8970,0)))
))/((R154/FRACAS!$AY$1)*60),"")</f>
        <v/>
      </c>
      <c r="LS154" s="240" t="str" cm="1">
        <f t="array" ref="LS154">IFERROR((((S154/FRACAS!$AY$1)*60
)-(SUMPRODUCT((FRACAS!$B$5:$B$8970=S$4)*(FRACAS!$D$5:$D$8970&lt;=S154)*(IFERROR(FRACAS!$AM$5:$AM$8970,0)))
))/((S154/FRACAS!$AY$1)*60),"")</f>
        <v/>
      </c>
      <c r="LT154" s="240" t="str" cm="1">
        <f t="array" ref="LT154">IFERROR((((T154/FRACAS!$AY$1)*60
)-(SUMPRODUCT((FRACAS!$B$5:$B$8970=T$4)*(FRACAS!$D$5:$D$8970&lt;=T154)*(IFERROR(FRACAS!$AM$5:$AM$8970,0)))
))/((T154/FRACAS!$AY$1)*60),"")</f>
        <v/>
      </c>
      <c r="LU154" s="240" t="str" cm="1">
        <f t="array" ref="LU154">IFERROR((((U154/FRACAS!$AY$1)*60
)-(SUMPRODUCT((FRACAS!$B$5:$B$8970=U$4)*(FRACAS!$D$5:$D$8970&lt;=U154)*(IFERROR(FRACAS!$AM$5:$AM$8970,0)))
))/((U154/FRACAS!$AY$1)*60),"")</f>
        <v/>
      </c>
      <c r="LV154" s="240" t="str" cm="1">
        <f t="array" ref="LV154">IFERROR(
    (((V154/FRACAS!$AY$1)*60))
    /
    (((V154/FRACAS!$AY$1)*60) + SUMPRODUCT((FRACAS!$B$5:$B$8970=V$4)*(FRACAS!$D$5:$D$8970&lt;=V154)*(IFERROR(FRACAS!$AM$5:$AM$8970,0)))
    ),"")</f>
        <v/>
      </c>
      <c r="LW154" s="240" t="str" cm="1">
        <f t="array" ref="LW154">IFERROR(
    (((W154/FRACAS!$AY$1)*60))
    /
    (((W154/FRACAS!$AY$1)*60) + SUMPRODUCT((FRACAS!$B$5:$B$8970=W$4)*(FRACAS!$D$5:$D$8970&lt;=W154)*(IFERROR(FRACAS!$AM$5:$AM$8970,0)))
    ),"")</f>
        <v/>
      </c>
      <c r="LX154" s="240" t="str" cm="1">
        <f t="array" ref="LX154">IFERROR(
    (((X154/FRACAS!$AY$1)*60))
    /
    (((X154/FRACAS!$AY$1)*60) + SUMPRODUCT((FRACAS!$B$5:$B$8970=X$4)*(FRACAS!$D$5:$D$8970&lt;=X154)*(IFERROR(FRACAS!$AM$5:$AM$8970,0)))
    ),"")</f>
        <v/>
      </c>
      <c r="LY154" s="240" t="str" cm="1">
        <f t="array" ref="LY154">IFERROR(
    (((Y154/FRACAS!$AY$1)*60))
    /
    (((Y154/FRACAS!$AY$1)*60) + SUMPRODUCT((FRACAS!$B$5:$B$8970=Y$4)*(FRACAS!$D$5:$D$8970&lt;=Y154)*(IFERROR(FRACAS!$AM$5:$AM$8970,0)))
    ),"")</f>
        <v/>
      </c>
      <c r="LZ154" s="240" t="str" cm="1">
        <f t="array" ref="LZ154">IFERROR(
    (((Z154/FRACAS!$AY$1)*60))
    /
    (((Z154/FRACAS!$AY$1)*60) + SUMPRODUCT((FRACAS!$B$5:$B$8970=Z$4)*(FRACAS!$D$5:$D$8970&lt;=Z154)*(IFERROR(FRACAS!$AM$5:$AM$8970,0)))
    ),"")</f>
        <v/>
      </c>
      <c r="MA154" s="240" t="str" cm="1">
        <f t="array" ref="MA154">IFERROR(
    (((AA154/FRACAS!$AY$1)*60))
    /
    (((AA154/FRACAS!$AY$1)*60) + SUMPRODUCT((FRACAS!$B$5:$B$8970=AA$4)*(FRACAS!$D$5:$D$8970&lt;=AA154)*(IFERROR(FRACAS!$AM$5:$AM$8970,0)))
    ),"")</f>
        <v/>
      </c>
      <c r="MB154" s="240" t="str" cm="1">
        <f t="array" ref="MB154">IFERROR(
    (((AB154/FRACAS!$AY$1)*60))
    /
    (((AB154/FRACAS!$AY$1)*60) + SUMPRODUCT((FRACAS!$B$5:$B$8970=AB$4)*(FRACAS!$D$5:$D$8970&lt;=AB154)*(IFERROR(FRACAS!$AM$5:$AM$8970,0)))
    ),"")</f>
        <v/>
      </c>
      <c r="MC154" s="240" t="str" cm="1">
        <f t="array" ref="MC154">IFERROR(
    (((AC154/FRACAS!$AY$1)*60))
    /
    (((AC154/FRACAS!$AY$1)*60) + SUMPRODUCT((FRACAS!$B$5:$B$8970=AC$4)*(FRACAS!$D$5:$D$8970&lt;=AC154)*(IFERROR(FRACAS!$AM$5:$AM$8970,0)))
    ),"")</f>
        <v/>
      </c>
      <c r="MD154" s="240" t="str" cm="1">
        <f t="array" ref="MD154">IFERROR(
    (((AD154/FRACAS!$AY$1)*60))
    /
    (((AD154/FRACAS!$AY$1)*60) + SUMPRODUCT((FRACAS!$B$5:$B$8970=AD$4)*(FRACAS!$D$5:$D$8970&lt;=AD154)*(IFERROR(FRACAS!$AM$5:$AM$8970,0)))
    ),"")</f>
        <v/>
      </c>
      <c r="ME154" s="240" t="str" cm="1">
        <f t="array" ref="ME154">IFERROR(
    (((AE154/FRACAS!$AY$1)*60))
    /
    (((AE154/FRACAS!$AY$1)*60) + SUMPRODUCT((FRACAS!$B$5:$B$8970=AE$4)*(FRACAS!$D$5:$D$8970&lt;=AE154)*(IFERROR(FRACAS!$AM$5:$AM$8970,0)))
    ),"")</f>
        <v/>
      </c>
      <c r="MF154" s="240" t="str" cm="1">
        <f t="array" ref="MF154">IFERROR(
    (((AF154/FRACAS!$AY$1)*60))
    /
    (((AF154/FRACAS!$AY$1)*60) + SUMPRODUCT((FRACAS!$B$5:$B$8970=AF$4)*(FRACAS!$D$5:$D$8970&lt;=AF154)*(IFERROR(FRACAS!$AM$5:$AM$8970,0)))
    ),"")</f>
        <v/>
      </c>
      <c r="MG154" s="240" t="str" cm="1">
        <f t="array" ref="MG154">IFERROR(
    (((AG154/FRACAS!$AY$1)*60))
    /
    (((AG154/FRACAS!$AY$1)*60) + SUMPRODUCT((FRACAS!$B$5:$B$8970=AG$4)*(FRACAS!$D$5:$D$8970&lt;=AG154)*(IFERROR(FRACAS!$AM$5:$AM$8970,0)))
    ),"")</f>
        <v/>
      </c>
      <c r="MH154" s="240" t="str" cm="1">
        <f t="array" ref="MH154">IFERROR(
    (((AH154/FRACAS!$AY$1)*60))
    /
    (((AH154/FRACAS!$AY$1)*60) + SUMPRODUCT((FRACAS!$B$5:$B$8970=AH$4)*(FRACAS!$D$5:$D$8970&lt;=AH154)*(IFERROR(FRACAS!$AM$5:$AM$8970,0)))
    ),"")</f>
        <v/>
      </c>
      <c r="MI154" s="240" t="str" cm="1">
        <f t="array" ref="MI154">IFERROR(
    (((AI154/FRACAS!$AY$1)*60))
    /
    (((AI154/FRACAS!$AY$1)*60) + SUMPRODUCT((FRACAS!$B$5:$B$8970=AI$4)*(FRACAS!$D$5:$D$8970&lt;=AI154)*(IFERROR(FRACAS!$AM$5:$AM$8970,0)))
    ),"")</f>
        <v/>
      </c>
      <c r="MJ154" s="240" t="str" cm="1">
        <f t="array" ref="MJ154">IFERROR(
    (((AJ154/FRACAS!$AY$1)*60))
    /
    (((AJ154/FRACAS!$AY$1)*60) + SUMPRODUCT((FRACAS!$B$5:$B$8970=AJ$4)*(FRACAS!$D$5:$D$8970&lt;=AJ154)*(IFERROR(FRACAS!$AM$5:$AM$8970,0)))
    ),"")</f>
        <v/>
      </c>
      <c r="MK154" s="240" t="str" cm="1">
        <f t="array" ref="MK154">IFERROR(
    (((AK154/FRACAS!$AY$1)*60))
    /
    (((AK154/FRACAS!$AY$1)*60) + SUMPRODUCT((FRACAS!$B$5:$B$8970=AK$4)*(FRACAS!$D$5:$D$8970&lt;=AK154)*(IFERROR(FRACAS!$AM$5:$AM$8970,0)))
    ),"")</f>
        <v/>
      </c>
      <c r="ML154" s="240" t="str" cm="1">
        <f t="array" ref="ML154">IFERROR(
    (((AL154/FRACAS!$AY$1)*60))
    /
    (((AL154/FRACAS!$AY$1)*60) + SUMPRODUCT((FRACAS!$B$5:$B$8970=AL$4)*(FRACAS!$D$5:$D$8970&lt;=AL154)*(IFERROR(FRACAS!$AM$5:$AM$8970,0)))
    ),"")</f>
        <v/>
      </c>
      <c r="MM154" s="240" t="str" cm="1">
        <f t="array" ref="MM154">IFERROR(
    (((AM154/FRACAS!$AY$1)*60))
    /
    (((AM154/FRACAS!$AY$1)*60) + SUMPRODUCT((FRACAS!$B$5:$B$8970=AM$4)*(FRACAS!$D$5:$D$8970&lt;=AM154)*(IFERROR(FRACAS!$AM$5:$AM$8970,0)))
    ),"")</f>
        <v/>
      </c>
      <c r="MN154" s="240" t="str" cm="1">
        <f t="array" ref="MN154">IFERROR(
    (((AN154/FRACAS!$AY$1)*60))
    /
    (((AN154/FRACAS!$AY$1)*60) + SUMPRODUCT((FRACAS!$B$5:$B$8970=AN$4)*(FRACAS!$D$5:$D$8970&lt;=AN154)*(IFERROR(FRACAS!$AM$5:$AM$8970,0)))
    ),"")</f>
        <v/>
      </c>
      <c r="MO154" s="240" t="str" cm="1">
        <f t="array" ref="MO154">IFERROR(
    (((AO154/FRACAS!$AY$1)*60))
    /
    (((AO154/FRACAS!$AY$1)*60) + SUMPRODUCT((FRACAS!$B$5:$B$8970=AO$4)*(FRACAS!$D$5:$D$8970&lt;=AO154)*(IFERROR(FRACAS!$AM$5:$AM$8970,0)))
    ),"")</f>
        <v/>
      </c>
      <c r="MP154" s="240" t="str" cm="1">
        <f t="array" ref="MP154">IFERROR(
    (((AP154/FRACAS!$AY$1)*60))
    /
    (((AP154/FRACAS!$AY$1)*60) + SUMPRODUCT((FRACAS!$B$5:$B$8970=AP$4)*(FRACAS!$D$5:$D$8970&lt;=AP154)*(IFERROR(FRACAS!$AM$5:$AM$8970,0)))
    ),"")</f>
        <v/>
      </c>
      <c r="MQ154" s="240" t="str" cm="1">
        <f t="array" ref="MQ154">IFERROR(
    (((AQ154/FRACAS!$AY$1)*60))
    /
    (((AQ154/FRACAS!$AY$1)*60) + SUMPRODUCT((FRACAS!$B$5:$B$8970=AQ$4)*(FRACAS!$D$5:$D$8970&lt;=AQ154)*(IFERROR(FRACAS!$AM$5:$AM$8970,0)))
    ),"")</f>
        <v/>
      </c>
      <c r="MR154" s="194"/>
      <c r="MS154" s="194"/>
      <c r="MT154" s="194"/>
      <c r="MU154" s="194"/>
      <c r="MV154" s="194"/>
      <c r="MW154" s="194"/>
      <c r="MX154" s="194"/>
      <c r="MY154" s="194"/>
      <c r="MZ154" s="194"/>
      <c r="NA154" s="195"/>
      <c r="ND154" s="241">
        <f t="shared" si="16"/>
        <v>0</v>
      </c>
      <c r="NE154" s="242" t="str">
        <f t="shared" si="17"/>
        <v/>
      </c>
      <c r="NF154" s="193" t="str" cm="1">
        <f t="array" ref="NF154">IF($ND154=0,"",(IFERROR( (IFERROR($ND154/FRACAS!$AY$1*60,0) - SUMPRODUCT( (FRACAS!$K$5:$K$8972=NF$2) * IFERROR(FRACAS!$AN$5:$AN$8972,0) ) ) / IFERROR($ND154/FRACAS!$AY$1*60,0), 1 )))</f>
        <v/>
      </c>
      <c r="NG154" s="193" t="str" cm="1">
        <f t="array" ref="NG154">IF($ND154=0,"",(IFERROR( (IFERROR($ND154/FRACAS!$AY$1*60,0) - SUMPRODUCT( (FRACAS!$K$5:$K$8972=NG$2) * IFERROR(FRACAS!$AN$5:$AN$8972,0) ) ) / IFERROR($ND154/FRACAS!$AY$1*60,0), 1 )))</f>
        <v/>
      </c>
      <c r="NH154" s="193" t="str" cm="1">
        <f t="array" ref="NH154">IF($ND154=0,"",(IFERROR( (IFERROR($ND154/FRACAS!$AY$1*60,0) - SUMPRODUCT( (FRACAS!$K$5:$K$8972=NH$2) * IFERROR(FRACAS!$AN$5:$AN$8972,0) ) ) / IFERROR($ND154/FRACAS!$AY$1*60,0), 1 )))</f>
        <v/>
      </c>
      <c r="NI154" s="193" t="str" cm="1">
        <f t="array" ref="NI154">IF($ND154=0,"",(IFERROR( (IFERROR($ND154/FRACAS!$AY$1*60,0) - SUMPRODUCT( (FRACAS!$K$5:$K$8972=NI$2) * IFERROR(FRACAS!$AN$5:$AN$8972,0) ) ) / IFERROR($ND154/FRACAS!$AY$1*60,0), 1 )))</f>
        <v/>
      </c>
      <c r="NJ154" s="193" t="str" cm="1">
        <f t="array" ref="NJ154">IF($ND154=0,"",(IFERROR( (IFERROR($ND154/FRACAS!$AY$1*60,0) - SUMPRODUCT( (FRACAS!$K$5:$K$8972=NJ$2) * IFERROR(FRACAS!$AN$5:$AN$8972,0) ) ) / IFERROR($ND154/FRACAS!$AY$1*60,0), 1 )))</f>
        <v/>
      </c>
      <c r="NK154" s="193" t="str" cm="1">
        <f t="array" ref="NK154">IF($ND154=0,"",(IFERROR( (IFERROR($ND154/FRACAS!$AY$1*60,0) - SUMPRODUCT( (FRACAS!$K$5:$K$8972=NK$2) * IFERROR(FRACAS!$AN$5:$AN$8972,0) ) ) / IFERROR($ND154/FRACAS!$AY$1*60,0), 1 )))</f>
        <v/>
      </c>
      <c r="NL154" s="193" t="str" cm="1">
        <f t="array" ref="NL154">IF($ND154=0,"",(IFERROR( (IFERROR($ND154/FRACAS!$AY$1*60,0) - SUMPRODUCT( (FRACAS!$K$5:$K$8972=NL$2) * IFERROR(FRACAS!$AN$5:$AN$8972,0) ) ) / IFERROR($ND154/FRACAS!$AY$1*60,0), 1 )))</f>
        <v/>
      </c>
      <c r="NM154" s="193" t="str" cm="1">
        <f t="array" ref="NM154">IF($ND154=0,"",(IFERROR( (IFERROR($ND154/FRACAS!$AY$1*60,0) - SUMPRODUCT( (FRACAS!$K$5:$K$8972=NM$2) * IFERROR(FRACAS!$AN$5:$AN$8972,0) ) ) / IFERROR($ND154/FRACAS!$AY$1*60,0), 1 )))</f>
        <v/>
      </c>
      <c r="NN154" s="193" t="str" cm="1">
        <f t="array" ref="NN154">IF($ND154=0,"",(IFERROR( (IFERROR($ND154/FRACAS!$AY$1*60,0) - SUMPRODUCT( (FRACAS!$K$5:$K$8972=NN$2) * IFERROR(FRACAS!$AN$5:$AN$8972,0) ) ) / IFERROR($ND154/FRACAS!$AY$1*60,0), 1 )))</f>
        <v/>
      </c>
      <c r="NO154" s="193" t="str" cm="1">
        <f t="array" ref="NO154">IF($ND154=0,"",(IFERROR( (IFERROR($ND154/FRACAS!$AY$1*60,0) - SUMPRODUCT( (FRACAS!$K$5:$K$8972=NO$2) * IFERROR(FRACAS!$AN$5:$AN$8972,0) ) ) / IFERROR($ND154/FRACAS!$AY$1*60,0), 1 )))</f>
        <v/>
      </c>
      <c r="NP154" s="193" t="str" cm="1">
        <f t="array" ref="NP154">IF($ND154=0,"",(IFERROR( (IFERROR($ND154/FRACAS!$AY$1*60,0) - SUMPRODUCT( (FRACAS!$K$5:$K$8972=NP$2) * IFERROR(FRACAS!$AN$5:$AN$8972,0) ) ) / IFERROR($ND154/FRACAS!$AY$1*60,0), 1 )))</f>
        <v/>
      </c>
      <c r="NQ154" s="193" t="str" cm="1">
        <f t="array" ref="NQ154">IF($ND154=0,"",(IFERROR( (IFERROR($ND154/FRACAS!$AY$1*60,0) - SUMPRODUCT( (FRACAS!$K$5:$K$8972=NQ$2) * IFERROR(FRACAS!$AN$5:$AN$8972,0) ) ) / IFERROR($ND154/FRACAS!$AY$1*60,0), 1 )))</f>
        <v/>
      </c>
      <c r="NR154" s="193" t="str" cm="1">
        <f t="array" ref="NR154">IF($ND154=0,"",(IFERROR( (IFERROR($ND154/FRACAS!$AY$1*60,0) - SUMPRODUCT( (FRACAS!$K$5:$K$8972=NR$2) * IFERROR(FRACAS!$AN$5:$AN$8972,0) ) ) / IFERROR($ND154/FRACAS!$AY$1*60,0), 1 )))</f>
        <v/>
      </c>
      <c r="NS154" s="193" t="str" cm="1">
        <f t="array" ref="NS154">IF($ND154=0,"",(IFERROR( (IFERROR($ND154/FRACAS!$AY$1*60,0) - SUMPRODUCT( (FRACAS!$K$5:$K$8972=NS$2) * IFERROR(FRACAS!$AN$5:$AN$8972,0) ) ) / IFERROR($ND154/FRACAS!$AY$1*60,0), 1 )))</f>
        <v/>
      </c>
      <c r="NT154" s="193" t="str" cm="1">
        <f t="array" ref="NT154">IF($ND154=0,"",(IFERROR( (IFERROR($ND154/FRACAS!$AY$1*60,0) - SUMPRODUCT( (FRACAS!$K$5:$K$8972=NT$2) * IFERROR(FRACAS!$AN$5:$AN$8972,0) ) ) / IFERROR($ND154/FRACAS!$AY$1*60,0), 1 )))</f>
        <v/>
      </c>
      <c r="NU154" s="193" t="str" cm="1">
        <f t="array" ref="NU154">IF($ND154=0,"",(IFERROR( (IFERROR($ND154/FRACAS!$AY$1*60,0) - SUMPRODUCT( (FRACAS!$K$5:$K$8972=NU$2) * IFERROR(FRACAS!$AN$5:$AN$8972,0) ) ) / IFERROR($ND154/FRACAS!$AY$1*60,0), 1 )))</f>
        <v/>
      </c>
      <c r="NV154" s="193" t="str" cm="1">
        <f t="array" ref="NV154">IF($ND154=0,"",(IFERROR( (IFERROR($ND154/FRACAS!$AY$1*60,0) - SUMPRODUCT( (FRACAS!$K$5:$K$8972=NV$2) * IFERROR(FRACAS!$AN$5:$AN$8972,0) ) ) / IFERROR($ND154/FRACAS!$AY$1*60,0), 1 )))</f>
        <v/>
      </c>
      <c r="NW154" s="193" t="str" cm="1">
        <f t="array" ref="NW154">IF($ND154=0,"",(IFERROR( (IFERROR($ND154/FRACAS!$AY$1*60,0) - SUMPRODUCT( (FRACAS!$K$5:$K$8972=NW$2) * IFERROR(FRACAS!$AN$5:$AN$8972,0) ) ) / IFERROR($ND154/FRACAS!$AY$1*60,0), 1 )))</f>
        <v/>
      </c>
      <c r="NX154" s="193" t="str" cm="1">
        <f t="array" ref="NX154">IF($ND154=0,"",(IFERROR( (IFERROR($ND154/FRACAS!$AY$1*60,0) - SUMPRODUCT( (FRACAS!$K$5:$K$8972=NX$2) * IFERROR(FRACAS!$AN$5:$AN$8972,0) ) ) / IFERROR($ND154/FRACAS!$AY$1*60,0), 1 )))</f>
        <v/>
      </c>
      <c r="NY154" s="193" t="str" cm="1">
        <f t="array" ref="NY154">IF($ND154=0,"",(IFERROR( (IFERROR($ND154/FRACAS!$AY$1*60,0) - SUMPRODUCT( (FRACAS!$K$5:$K$8972=NY$2) * IFERROR(FRACAS!$AN$5:$AN$8972,0) ) ) / IFERROR($ND154/FRACAS!$AY$1*60,0), 1 )))</f>
        <v/>
      </c>
      <c r="NZ154" s="193" t="str" cm="1">
        <f t="array" ref="NZ154">IF($ND154=0,"",(IFERROR( (IFERROR($ND154/FRACAS!$AY$1*60,0) - SUMPRODUCT( (FRACAS!$K$5:$K$8972=NZ$2) * IFERROR(FRACAS!$AN$5:$AN$8972,0) ) ) / IFERROR($ND154/FRACAS!$AY$1*60,0), 1 )))</f>
        <v/>
      </c>
      <c r="OA154" s="193" t="str" cm="1">
        <f t="array" ref="OA154">IF($ND154=0,"",(IFERROR( (IFERROR($ND154/FRACAS!$AY$1*60,0) - SUMPRODUCT( (FRACAS!$K$5:$K$8972=OA$2) * IFERROR(FRACAS!$AN$5:$AN$8972,0) ) ) / IFERROR($ND154/FRACAS!$AY$1*60,0), 1 )))</f>
        <v/>
      </c>
      <c r="OB154" s="193" t="str" cm="1">
        <f t="array" ref="OB154">IF($ND154=0,"",(IFERROR( (IFERROR($ND154/FRACAS!$AY$1*60,0) - SUMPRODUCT( (FRACAS!$K$5:$K$8972=OB$2) * IFERROR(FRACAS!$AN$5:$AN$8972,0) ) ) / IFERROR($ND154/FRACAS!$AY$1*60,0), 1 )))</f>
        <v/>
      </c>
      <c r="OC154" s="193" t="str" cm="1">
        <f t="array" ref="OC154">IF($ND154=0,"",(IFERROR( (IFERROR($ND154/FRACAS!$AY$1*60,0) - SUMPRODUCT( (FRACAS!$K$5:$K$8972=OC$2) * IFERROR(FRACAS!$AN$5:$AN$8972,0) ) ) / IFERROR($ND154/FRACAS!$AY$1*60,0), 1 )))</f>
        <v/>
      </c>
      <c r="OD154" s="193" t="str" cm="1">
        <f t="array" ref="OD154">IF($ND154=0,"",(IFERROR( (IFERROR($ND154/FRACAS!$AY$1*60,0) - SUMPRODUCT( (FRACAS!$K$5:$K$8972=OD$2) * IFERROR(FRACAS!$AN$5:$AN$8972,0) ) ) / IFERROR($ND154/FRACAS!$AY$1*60,0), 1 )))</f>
        <v/>
      </c>
      <c r="OE154" s="193" t="str" cm="1">
        <f t="array" ref="OE154">IF($ND154=0,"",(IFERROR( (IFERROR($ND154/FRACAS!$AY$1*60,0) - SUMPRODUCT( (FRACAS!$K$5:$K$8972=OE$2) * IFERROR(FRACAS!$AN$5:$AN$8972,0) ) ) / IFERROR($ND154/FRACAS!$AY$1*60,0), 1 )))</f>
        <v/>
      </c>
      <c r="OF154" s="193" t="str" cm="1">
        <f t="array" ref="OF154">IF($ND154=0,"",(IFERROR( (IFERROR($ND154/FRACAS!$AY$1*60,0) - SUMPRODUCT( (FRACAS!$K$5:$K$8972=OF$2) * IFERROR(FRACAS!$AN$5:$AN$8972,0) ) ) / IFERROR($ND154/FRACAS!$AY$1*60,0), 1 )))</f>
        <v/>
      </c>
      <c r="OG154" s="193" t="str" cm="1">
        <f t="array" ref="OG154">IF($ND154=0,"",(IFERROR( (IFERROR($ND154/FRACAS!$AY$1*60,0) - SUMPRODUCT( (FRACAS!$K$5:$K$8972=OG$2) * IFERROR(FRACAS!$AN$5:$AN$8972,0) ) ) / IFERROR($ND154/FRACAS!$AY$1*60,0), 1 )))</f>
        <v/>
      </c>
      <c r="OH154" s="193" t="str" cm="1">
        <f t="array" ref="OH154">IF($ND154=0,"",(IFERROR( (IFERROR($ND154/FRACAS!$AY$1*60,0) - SUMPRODUCT( (FRACAS!$K$5:$K$8972=OH$2) * IFERROR(FRACAS!$AN$5:$AN$8972,0) ) ) / IFERROR($ND154/FRACAS!$AY$1*60,0), 1 )))</f>
        <v/>
      </c>
      <c r="OI154" s="193" t="str" cm="1">
        <f t="array" ref="OI154">IF($ND154=0,"",(IFERROR( (IFERROR($ND154/FRACAS!$AY$1*60,0) - SUMPRODUCT( (FRACAS!$K$5:$K$8972=OI$2) * IFERROR(FRACAS!$AN$5:$AN$8972,0) ) ) / IFERROR($ND154/FRACAS!$AY$1*60,0), 1 )))</f>
        <v/>
      </c>
      <c r="OJ154" s="193" t="str" cm="1">
        <f t="array" ref="OJ154">IF($ND154=0,"",(IFERROR( (IFERROR($ND154/FRACAS!$AY$1*60,0) - SUMPRODUCT( (FRACAS!$K$5:$K$8972=OJ$2) * IFERROR(FRACAS!$AN$5:$AN$8972,0) ) ) / IFERROR($ND154/FRACAS!$AY$1*60,0), 1 )))</f>
        <v/>
      </c>
      <c r="OK154" s="193" t="str" cm="1">
        <f t="array" ref="OK154">IF($ND154=0,"",(IFERROR( (IFERROR($ND154/FRACAS!$AY$1*60,0) - SUMPRODUCT( (FRACAS!$K$5:$K$8972=OK$2) * IFERROR(FRACAS!$AN$5:$AN$8972,0) ) ) / IFERROR($ND154/FRACAS!$AY$1*60,0), 1 )))</f>
        <v/>
      </c>
      <c r="OL154" s="193" t="str" cm="1">
        <f t="array" ref="OL154">IF($ND154=0,"",(IFERROR( (IFERROR($ND154/FRACAS!$AY$1*60,0) - SUMPRODUCT( (FRACAS!$K$5:$K$8972=OL$2) * IFERROR(FRACAS!$AN$5:$AN$8972,0) ) ) / IFERROR($ND154/FRACAS!$AY$1*60,0), 1 )))</f>
        <v/>
      </c>
      <c r="OM154" s="193" t="str" cm="1">
        <f t="array" ref="OM154">IF($ND154=0,"",(IFERROR( (IFERROR($ND154/FRACAS!$AY$1*60,0) - SUMPRODUCT( (FRACAS!$K$5:$K$8972=OM$2) * IFERROR(FRACAS!$AN$5:$AN$8972,0) ) ) / IFERROR($ND154/FRACAS!$AY$1*60,0), 1 )))</f>
        <v/>
      </c>
      <c r="ON154" s="193" t="str" cm="1">
        <f t="array" ref="ON154">IF($ND154=0,"",(IFERROR( (IFERROR($ND154/FRACAS!$AY$1*60,0) - SUMPRODUCT( (FRACAS!$K$5:$K$8972=ON$2) * IFERROR(FRACAS!$AN$5:$AN$8972,0) ) ) / IFERROR($ND154/FRACAS!$AY$1*60,0), 1 )))</f>
        <v/>
      </c>
      <c r="OO154" s="193" t="str" cm="1">
        <f t="array" ref="OO154">IF($ND154=0,"",(IFERROR( (IFERROR($ND154/FRACAS!$AY$1*60,0) - SUMPRODUCT( (FRACAS!$K$5:$K$8972=OO$2) * IFERROR(FRACAS!$AN$5:$AN$8972,0) ) ) / IFERROR($ND154/FRACAS!$AY$1*60,0), 1 )))</f>
        <v/>
      </c>
      <c r="OP154" s="193" t="str" cm="1">
        <f t="array" ref="OP154">IF($ND154=0,"",(IFERROR( (IFERROR($ND154/FRACAS!$AY$1*60,0) - SUMPRODUCT( (FRACAS!$K$5:$K$8972=OP$2) * IFERROR(FRACAS!$AN$5:$AN$8972,0) ) ) / IFERROR($ND154/FRACAS!$AY$1*60,0), 1 )))</f>
        <v/>
      </c>
      <c r="OQ154" s="193" t="str" cm="1">
        <f t="array" ref="OQ154">IF($ND154=0,"",(IFERROR( (IFERROR($ND154/FRACAS!$AY$1*60,0) - SUMPRODUCT( (FRACAS!$K$5:$K$8972=OQ$2) * IFERROR(FRACAS!$AN$5:$AN$8972,0) ) ) / IFERROR($ND154/FRACAS!$AY$1*60,0), 1 )))</f>
        <v/>
      </c>
      <c r="OR154" s="193" t="str" cm="1">
        <f t="array" ref="OR154">IF($ND154=0,"",(IFERROR( (IFERROR($ND154/FRACAS!$AY$1*60,0) - SUMPRODUCT( (FRACAS!$K$5:$K$8972=OR$2) * IFERROR(FRACAS!$AN$5:$AN$8972,0) ) ) / IFERROR($ND154/FRACAS!$AY$1*60,0), 1 )))</f>
        <v/>
      </c>
      <c r="OS154" s="193" t="str" cm="1">
        <f t="array" ref="OS154">IF($ND154=0,"",(IFERROR( (IFERROR($ND154/FRACAS!$AY$1*60,0) - SUMPRODUCT( (FRACAS!$K$5:$K$8972=OS$2) * IFERROR(FRACAS!$AN$5:$AN$8972,0) ) ) / IFERROR($ND154/FRACAS!$AY$1*60,0), 1 )))</f>
        <v/>
      </c>
      <c r="OT154" s="243" t="str" cm="1">
        <f t="array" ref="OT154">IF($ND154=0,"",(IFERROR( (IFERROR($ND154/FRACAS!$AY$1*60,0) - SUMPRODUCT( (FRACAS!$K$5:$K$8972=OT$2) * IFERROR(FRACAS!$AN$5:$AN$8972,0) ) ) / IFERROR($ND154/FRACAS!$AY$1*60,0), 1 )))</f>
        <v/>
      </c>
    </row>
    <row r="155" spans="2:410" x14ac:dyDescent="0.2">
      <c r="B155" s="233"/>
      <c r="C155" s="259">
        <f>IF('[1]17.11.2025 IASI18 Mileage'!C155="","",'[1]17.11.2025 IASI18 Mileage'!C155)</f>
        <v>47021</v>
      </c>
      <c r="D155" s="201" t="str">
        <f>IF('[1]17.11.2025 IASI18 Mileage'!D155="","",'[1]17.11.2025 IASI18 Mileage'!D155)</f>
        <v/>
      </c>
      <c r="E155" s="201" t="str">
        <f>IF('[1]17.11.2025 IASI18 Mileage'!E155="","",'[1]17.11.2025 IASI18 Mileage'!E155)</f>
        <v/>
      </c>
      <c r="F155" s="201" t="str">
        <f>IF('[1]17.11.2025 IASI18 Mileage'!F155="","",'[1]17.11.2025 IASI18 Mileage'!F155)</f>
        <v/>
      </c>
      <c r="G155" s="201" t="str">
        <f>IF('[1]17.11.2025 IASI18 Mileage'!G155="","",'[1]17.11.2025 IASI18 Mileage'!G155)</f>
        <v/>
      </c>
      <c r="H155" s="201" t="str">
        <f>IF('[1]17.11.2025 IASI18 Mileage'!H155="","",'[1]17.11.2025 IASI18 Mileage'!H155)</f>
        <v/>
      </c>
      <c r="I155" s="201" t="str">
        <f>IF('[1]17.11.2025 IASI18 Mileage'!I155="","",'[1]17.11.2025 IASI18 Mileage'!I155)</f>
        <v/>
      </c>
      <c r="J155" s="201" t="str">
        <f>IF('[1]17.11.2025 IASI18 Mileage'!J155="","",'[1]17.11.2025 IASI18 Mileage'!J155)</f>
        <v/>
      </c>
      <c r="K155" s="201" t="str">
        <f>IF('[1]17.11.2025 IASI18 Mileage'!K155="","",'[1]17.11.2025 IASI18 Mileage'!K155)</f>
        <v/>
      </c>
      <c r="L155" s="201" t="str">
        <f>IF('[1]17.11.2025 IASI18 Mileage'!L155="","",'[1]17.11.2025 IASI18 Mileage'!L155)</f>
        <v/>
      </c>
      <c r="M155" s="201" t="str">
        <f>IF('[1]17.11.2025 IASI18 Mileage'!M155="","",'[1]17.11.2025 IASI18 Mileage'!M155)</f>
        <v/>
      </c>
      <c r="N155" s="201" t="str">
        <f>IF('[1]17.11.2025 IASI18 Mileage'!N155="","",'[1]17.11.2025 IASI18 Mileage'!N155)</f>
        <v/>
      </c>
      <c r="O155" s="201" t="str">
        <f>IF('[1]17.11.2025 IASI18 Mileage'!O155="","",'[1]17.11.2025 IASI18 Mileage'!O155)</f>
        <v/>
      </c>
      <c r="P155" s="201" t="str">
        <f>IF('[1]17.11.2025 IASI18 Mileage'!P155="","",'[1]17.11.2025 IASI18 Mileage'!P155)</f>
        <v/>
      </c>
      <c r="Q155" s="201" t="str">
        <f>IF('[1]17.11.2025 IASI18 Mileage'!Q155="","",'[1]17.11.2025 IASI18 Mileage'!Q155)</f>
        <v/>
      </c>
      <c r="R155" s="201" t="str">
        <f>IF('[1]17.11.2025 IASI18 Mileage'!R155="","",'[1]17.11.2025 IASI18 Mileage'!R155)</f>
        <v/>
      </c>
      <c r="S155" s="201" t="str">
        <f>IF('[1]17.11.2025 IASI18 Mileage'!S155="","",'[1]17.11.2025 IASI18 Mileage'!S155)</f>
        <v/>
      </c>
      <c r="T155" s="201" t="str">
        <f>IF('[1]17.11.2025 IASI18 Mileage'!T155="","",'[1]17.11.2025 IASI18 Mileage'!T155)</f>
        <v/>
      </c>
      <c r="U155" s="201" t="str">
        <f>IF('[1]17.11.2025 IASI18 Mileage'!U155="","",'[1]17.11.2025 IASI18 Mileage'!U155)</f>
        <v/>
      </c>
      <c r="V155" s="201"/>
      <c r="W155" s="201"/>
      <c r="X155" s="201"/>
      <c r="Y155" s="201"/>
      <c r="Z155" s="201"/>
      <c r="AA155" s="201"/>
      <c r="AB155" s="201"/>
      <c r="AC155" s="201"/>
      <c r="AD155" s="201"/>
      <c r="AE155" s="201"/>
      <c r="AF155" s="201"/>
      <c r="AG155" s="201"/>
      <c r="AH155" s="201"/>
      <c r="AI155" s="201"/>
      <c r="AJ155" s="201"/>
      <c r="AK155" s="201"/>
      <c r="AL155" s="201"/>
      <c r="AM155" s="201"/>
      <c r="AN155" s="201"/>
      <c r="AO155" s="201"/>
      <c r="AP155" s="201"/>
      <c r="AQ155" s="201"/>
      <c r="AR155" s="201"/>
      <c r="AS155" s="201"/>
      <c r="AT155" s="201"/>
      <c r="AU155" s="201"/>
      <c r="AV155" s="201"/>
      <c r="AW155" s="201"/>
      <c r="AX155" s="201"/>
      <c r="AY155" s="201"/>
      <c r="AZ155" s="201"/>
      <c r="BA155" s="202"/>
      <c r="BB155" s="184"/>
      <c r="BC155" s="184"/>
      <c r="BD155" s="234"/>
      <c r="BE155" s="234"/>
      <c r="BF155" s="234"/>
      <c r="BG155" s="234"/>
      <c r="BH155" s="234"/>
      <c r="BI155" s="234"/>
      <c r="BJ155" s="234"/>
      <c r="BK155" s="234"/>
      <c r="BL155" s="234"/>
      <c r="BM155" s="234"/>
      <c r="BN155" s="234"/>
      <c r="BO155" s="234"/>
      <c r="BP155" s="234"/>
      <c r="BQ155" s="234"/>
      <c r="BR155" s="234"/>
      <c r="BS155" s="234"/>
      <c r="BT155" s="234"/>
      <c r="BU155" s="234"/>
      <c r="BV155" s="234"/>
      <c r="BW155" s="234"/>
      <c r="BX155" s="234"/>
      <c r="BY155" s="234"/>
      <c r="BZ155" s="234"/>
      <c r="CA155" s="234"/>
      <c r="CB155" s="234"/>
      <c r="CC155" s="234"/>
      <c r="CD155" s="234"/>
      <c r="CE155" s="234"/>
      <c r="CF155" s="234"/>
      <c r="CG155" s="234"/>
      <c r="CH155" s="234"/>
      <c r="CI155" s="234"/>
      <c r="CJ155" s="234"/>
      <c r="CK155" s="234"/>
      <c r="CL155" s="234"/>
      <c r="CM155" s="234"/>
      <c r="CN155" s="234"/>
      <c r="CO155" s="234"/>
      <c r="CP155" s="234"/>
      <c r="CQ155" s="234"/>
      <c r="CR155" s="234"/>
      <c r="CS155" s="234"/>
      <c r="CT155" s="234"/>
      <c r="CU155" s="234"/>
      <c r="CV155" s="234"/>
      <c r="CW155" s="234"/>
      <c r="CX155" s="234"/>
      <c r="CY155" s="234"/>
      <c r="CZ155" s="234"/>
      <c r="DA155" s="234"/>
      <c r="DB155" s="234"/>
      <c r="DC155" s="184">
        <f t="shared" si="14"/>
        <v>0</v>
      </c>
      <c r="DD155" s="235" t="str">
        <f t="shared" si="15"/>
        <v/>
      </c>
      <c r="DE155" s="186">
        <f>IF(D155&gt; 0,(COUNTIFS(FRACAS!$B$5:$B$8972, D$4, FRACAS!$D$5:$D$8972, "&lt;="&amp;D155)), "" )</f>
        <v>0</v>
      </c>
      <c r="DF155" s="186">
        <f>IF(E155&gt; 0,(COUNTIFS(FRACAS!$B$5:$B$8972, E$4, FRACAS!$D$5:$D$8972, "&lt;="&amp;E155)), "" )</f>
        <v>0</v>
      </c>
      <c r="DG155" s="186">
        <f>IF(F155&gt; 0,(COUNTIFS(FRACAS!$B$5:$B$8972, F$4, FRACAS!$D$5:$D$8972, "&lt;="&amp;F155)), "" )</f>
        <v>0</v>
      </c>
      <c r="DH155" s="186">
        <f>IF(G155&gt; 0,(COUNTIFS(FRACAS!$B$5:$B$8972, G$4, FRACAS!$D$5:$D$8972, "&lt;="&amp;G155)), "" )</f>
        <v>0</v>
      </c>
      <c r="DI155" s="186">
        <f>IF(H155&gt; 0,(COUNTIFS(FRACAS!$B$5:$B$8972, H$4, FRACAS!$D$5:$D$8972, "&lt;="&amp;H155)), "" )</f>
        <v>0</v>
      </c>
      <c r="DJ155" s="186">
        <f>IF(I155&gt; 0,(COUNTIFS(FRACAS!$B$5:$B$8972, I$4, FRACAS!$D$5:$D$8972, "&lt;="&amp;I155)), "" )</f>
        <v>0</v>
      </c>
      <c r="DK155" s="186">
        <f>IF(J155&gt; 0,(COUNTIFS(FRACAS!$B$5:$B$8972, J$4, FRACAS!$D$5:$D$8972, "&lt;="&amp;J155)), "" )</f>
        <v>0</v>
      </c>
      <c r="DL155" s="186">
        <f>IF(K155&gt; 0,(COUNTIFS(FRACAS!$B$5:$B$8972, K$4, FRACAS!$D$5:$D$8972, "&lt;="&amp;K155)), "" )</f>
        <v>0</v>
      </c>
      <c r="DM155" s="186">
        <f>IF(L155&gt; 0,(COUNTIFS(FRACAS!$B$5:$B$8972, L$4, FRACAS!$D$5:$D$8972, "&lt;="&amp;L155)), "" )</f>
        <v>0</v>
      </c>
      <c r="DN155" s="186">
        <f>IF(M155&gt; 0,(COUNTIFS(FRACAS!$B$5:$B$8972, M$4, FRACAS!$D$5:$D$8972, "&lt;="&amp;M155)), "" )</f>
        <v>0</v>
      </c>
      <c r="DO155" s="186">
        <f>IF(N155&gt; 0,(COUNTIFS(FRACAS!$B$5:$B$8972, N$4, FRACAS!$D$5:$D$8972, "&lt;="&amp;N155)), "" )</f>
        <v>0</v>
      </c>
      <c r="DP155" s="186">
        <f>IF(O155&gt; 0,(COUNTIFS(FRACAS!$B$5:$B$8972, O$4, FRACAS!$D$5:$D$8972, "&lt;="&amp;O155)), "" )</f>
        <v>0</v>
      </c>
      <c r="DQ155" s="186">
        <f>IF(P155&gt; 0,(COUNTIFS(FRACAS!$B$5:$B$8972, P$4, FRACAS!$D$5:$D$8972, "&lt;="&amp;P155)), "" )</f>
        <v>0</v>
      </c>
      <c r="DR155" s="186">
        <f>IF(Q155&gt; 0,(COUNTIFS(FRACAS!$B$5:$B$8972, Q$4, FRACAS!$D$5:$D$8972, "&lt;="&amp;Q155)), "" )</f>
        <v>0</v>
      </c>
      <c r="DS155" s="186">
        <f>IF(R155&gt; 0,(COUNTIFS(FRACAS!$B$5:$B$8972, R$4, FRACAS!$D$5:$D$8972, "&lt;="&amp;R155)), "" )</f>
        <v>0</v>
      </c>
      <c r="DT155" s="186">
        <f>IF(S155&gt; 0,(COUNTIFS(FRACAS!$B$5:$B$8972, S$4, FRACAS!$D$5:$D$8972, "&lt;="&amp;S155)), "" )</f>
        <v>0</v>
      </c>
      <c r="DU155" s="186">
        <f>IF(T155&gt; 0,(COUNTIFS(FRACAS!$B$5:$B$8972, T$4, FRACAS!$D$5:$D$8972, "&lt;="&amp;T155)), "" )</f>
        <v>0</v>
      </c>
      <c r="DV155" s="186">
        <f>IF(U155&gt; 0,(COUNTIFS(FRACAS!$B$5:$B$8972, U$4, FRACAS!$D$5:$D$8972, "&lt;="&amp;U155)), "" )</f>
        <v>0</v>
      </c>
      <c r="DW155" s="186" t="str">
        <f>IF(V155&gt; 0,(COUNTIFS(FRACAS!$B$5:$B$8972, V$4, FRACAS!$D$5:$D$8972, "&lt;="&amp;V155)), "" )</f>
        <v/>
      </c>
      <c r="DX155" s="186" t="str">
        <f>IF(W155&gt; 0,(COUNTIFS(FRACAS!$B$5:$B$8972, W$4, FRACAS!$D$5:$D$8972, "&lt;="&amp;W155)), "" )</f>
        <v/>
      </c>
      <c r="DY155" s="186" t="str">
        <f>IF(X155&gt; 0,(COUNTIFS(FRACAS!$B$5:$B$8972, X$4, FRACAS!$D$5:$D$8972, "&lt;="&amp;X155)), "" )</f>
        <v/>
      </c>
      <c r="DZ155" s="186" t="str">
        <f>IF(Y155&gt; 0,(COUNTIFS(FRACAS!$B$5:$B$8972, Y$4, FRACAS!$D$5:$D$8972, "&lt;="&amp;Y155)), "" )</f>
        <v/>
      </c>
      <c r="EA155" s="186" t="str">
        <f>IF(Z155&gt; 0,(COUNTIFS(FRACAS!$B$5:$B$8972, Z$4, FRACAS!$D$5:$D$8972, "&lt;="&amp;Z155)), "" )</f>
        <v/>
      </c>
      <c r="EB155" s="186" t="str">
        <f>IF(AA155&gt; 0,(COUNTIFS(FRACAS!$B$5:$B$8972, AA$4, FRACAS!$D$5:$D$8972, "&lt;="&amp;AA155)), "" )</f>
        <v/>
      </c>
      <c r="EC155" s="186" t="str">
        <f>IF(AB155&gt; 0,(COUNTIFS(FRACAS!$B$5:$B$8972, AB$4, FRACAS!$D$5:$D$8972, "&lt;="&amp;AB155)), "" )</f>
        <v/>
      </c>
      <c r="ED155" s="186" t="str">
        <f>IF(AC155&gt; 0,(COUNTIFS(FRACAS!$B$5:$B$8972, AC$4, FRACAS!$D$5:$D$8972, "&lt;="&amp;AC155)), "" )</f>
        <v/>
      </c>
      <c r="EE155" s="186" t="str">
        <f>IF(AD155&gt; 0,(COUNTIFS(FRACAS!$B$5:$B$8972, AD$4, FRACAS!$D$5:$D$8972, "&lt;="&amp;AD155)), "" )</f>
        <v/>
      </c>
      <c r="EF155" s="186" t="str">
        <f>IF(AE155&gt; 0,(COUNTIFS(FRACAS!$B$5:$B$8972, AE$4, FRACAS!$D$5:$D$8972, "&lt;="&amp;AE155)), "" )</f>
        <v/>
      </c>
      <c r="EG155" s="186" t="str">
        <f>IF(AF155&gt; 0,(COUNTIFS(FRACAS!$B$5:$B$8972, AF$4, FRACAS!$D$5:$D$8972, "&lt;="&amp;AF155)), "" )</f>
        <v/>
      </c>
      <c r="EH155" s="186" t="str">
        <f>IF(AG155&gt; 0,(COUNTIFS(FRACAS!$B$5:$B$8972, AG$4, FRACAS!$D$5:$D$8972, "&lt;="&amp;AG155)), "" )</f>
        <v/>
      </c>
      <c r="EI155" s="186" t="str">
        <f>IF(AH155&gt; 0,(COUNTIFS(FRACAS!$B$5:$B$8972, AH$4, FRACAS!$D$5:$D$8972, "&lt;="&amp;AH155)), "" )</f>
        <v/>
      </c>
      <c r="EJ155" s="186" t="str">
        <f>IF(AI155&gt; 0,(COUNTIFS(FRACAS!$B$5:$B$8972, AI$4, FRACAS!$D$5:$D$8972, "&lt;="&amp;AI155)), "" )</f>
        <v/>
      </c>
      <c r="EK155" s="186" t="str">
        <f>IF(AJ155&gt; 0,(COUNTIFS(FRACAS!$B$5:$B$8972, AJ$4, FRACAS!$D$5:$D$8972, "&lt;="&amp;AJ155)), "" )</f>
        <v/>
      </c>
      <c r="EL155" s="186" t="str">
        <f>IF(AK155&gt; 0,(COUNTIFS(FRACAS!$B$5:$B$8972, AK$4, FRACAS!$D$5:$D$8972, "&lt;="&amp;AK155)), "" )</f>
        <v/>
      </c>
      <c r="EM155" s="186" t="str">
        <f>IF(AL155&gt; 0,(COUNTIFS(FRACAS!$B$5:$B$8972, AL$4, FRACAS!$D$5:$D$8972, "&lt;="&amp;AL155)), "" )</f>
        <v/>
      </c>
      <c r="EN155" s="186" t="str">
        <f>IF(AM155&gt; 0,(COUNTIFS(FRACAS!$B$5:$B$8972, AM$4, FRACAS!$D$5:$D$8972, "&lt;="&amp;AM155)), "" )</f>
        <v/>
      </c>
      <c r="EO155" s="186" t="str">
        <f>IF(AN155&gt; 0,(COUNTIFS(FRACAS!$B$5:$B$8972, AN$4, FRACAS!$D$5:$D$8972, "&lt;="&amp;AN155)), "" )</f>
        <v/>
      </c>
      <c r="EP155" s="186" t="str">
        <f>IF(AO155&gt; 0,(COUNTIFS(FRACAS!$B$5:$B$8972, AO$4, FRACAS!$D$5:$D$8972, "&lt;="&amp;AO155)), "" )</f>
        <v/>
      </c>
      <c r="EQ155" s="186" t="str">
        <f>IF(AP155&gt; 0,(COUNTIFS(FRACAS!$B$5:$B$8972, AP$4, FRACAS!$D$5:$D$8972, "&lt;="&amp;AP155)), "" )</f>
        <v/>
      </c>
      <c r="ER155" s="186" t="str">
        <f>IF(AQ155&gt; 0,(COUNTIFS(FRACAS!$B$5:$B$8972, AQ$4, FRACAS!$D$5:$D$8972, "&lt;="&amp;AQ155)), "" )</f>
        <v/>
      </c>
      <c r="ES155" s="244"/>
      <c r="ET155" s="186"/>
      <c r="EU155" s="186"/>
      <c r="EV155" s="186"/>
      <c r="EW155" s="186"/>
      <c r="EX155" s="186"/>
      <c r="EY155" s="186"/>
      <c r="EZ155" s="186"/>
      <c r="FA155" s="186"/>
      <c r="FB155" s="203"/>
      <c r="FC155" s="204"/>
      <c r="FD155" s="204"/>
      <c r="FE155" s="190"/>
      <c r="FF155" s="190"/>
      <c r="FG155" s="190"/>
      <c r="FH155" s="190"/>
      <c r="FI155" s="190"/>
      <c r="FJ155" s="190"/>
      <c r="FK155" s="190"/>
      <c r="FL155" s="190"/>
      <c r="FM155" s="190"/>
      <c r="FN155" s="190"/>
      <c r="FO155" s="190"/>
      <c r="FP155" s="190"/>
      <c r="FQ155" s="190"/>
      <c r="FR155" s="190"/>
      <c r="FS155" s="190"/>
      <c r="FT155" s="190"/>
      <c r="FU155" s="190"/>
      <c r="FV155" s="190"/>
      <c r="FW155" s="190"/>
      <c r="FX155" s="190"/>
      <c r="FY155" s="190"/>
      <c r="FZ155" s="190"/>
      <c r="GA155" s="190"/>
      <c r="GB155" s="190"/>
      <c r="GC155" s="190"/>
      <c r="GD155" s="190"/>
      <c r="GE155" s="190"/>
      <c r="GF155" s="190"/>
      <c r="GG155" s="190"/>
      <c r="GH155" s="190"/>
      <c r="GI155" s="190"/>
      <c r="GJ155" s="190"/>
      <c r="GK155" s="190"/>
      <c r="GL155" s="190"/>
      <c r="GM155" s="190"/>
      <c r="GN155" s="190"/>
      <c r="GO155" s="190"/>
      <c r="GP155" s="190"/>
      <c r="GQ155" s="190"/>
      <c r="GR155" s="190"/>
      <c r="GS155" s="190"/>
      <c r="GT155" s="190"/>
      <c r="GU155" s="190"/>
      <c r="GV155" s="190"/>
      <c r="GW155" s="190"/>
      <c r="GX155" s="190"/>
      <c r="GY155" s="190"/>
      <c r="GZ155" s="190"/>
      <c r="HA155" s="190"/>
      <c r="HB155" s="190"/>
      <c r="HD155" s="190"/>
      <c r="HE155" s="190"/>
      <c r="HF155" s="190"/>
      <c r="HG155" s="190"/>
      <c r="HH155" s="190"/>
      <c r="HI155" s="190"/>
      <c r="HJ155" s="190"/>
      <c r="HK155" s="190"/>
      <c r="HL155" s="190"/>
      <c r="HM155" s="190"/>
      <c r="HN155" s="190"/>
      <c r="HO155" s="190"/>
      <c r="HP155" s="190"/>
      <c r="HQ155" s="190"/>
      <c r="HR155" s="190"/>
      <c r="HS155" s="190"/>
      <c r="HT155" s="190"/>
      <c r="HU155" s="190"/>
      <c r="HV155" s="190"/>
      <c r="HW155" s="190"/>
      <c r="HX155" s="190"/>
      <c r="HY155" s="190"/>
      <c r="HZ155" s="190"/>
      <c r="IA155" s="190"/>
      <c r="IB155" s="190"/>
      <c r="IC155" s="190"/>
      <c r="ID155" s="190"/>
      <c r="IE155" s="190"/>
      <c r="IF155" s="190"/>
      <c r="IG155" s="190"/>
      <c r="IH155" s="190"/>
      <c r="II155" s="190"/>
      <c r="IJ155" s="190"/>
      <c r="IK155" s="190"/>
      <c r="IL155" s="190"/>
      <c r="IM155" s="190"/>
      <c r="IN155" s="190"/>
      <c r="IO155" s="190"/>
      <c r="IP155" s="190"/>
      <c r="IQ155" s="190"/>
      <c r="IR155" s="190"/>
      <c r="IS155" s="190"/>
      <c r="IT155" s="190"/>
      <c r="IU155" s="190"/>
      <c r="IV155" s="190"/>
      <c r="IW155" s="190"/>
      <c r="IX155" s="190"/>
      <c r="IY155" s="190"/>
      <c r="IZ155" s="190"/>
      <c r="JA155" s="190"/>
      <c r="JB155" s="190"/>
      <c r="JC155" s="190"/>
      <c r="JD155" s="238"/>
      <c r="JE155" s="238"/>
      <c r="JF155" s="238"/>
      <c r="JG155" s="238"/>
      <c r="JH155" s="238"/>
      <c r="JI155" s="238"/>
      <c r="JJ155" s="238"/>
      <c r="JK155" s="238"/>
      <c r="JL155" s="238"/>
      <c r="JM155" s="238"/>
      <c r="JN155" s="239"/>
      <c r="JO155" s="193"/>
      <c r="JP155" s="193"/>
      <c r="JQ155" s="193"/>
      <c r="JR155" s="193"/>
      <c r="JS155" s="193"/>
      <c r="JT155" s="193"/>
      <c r="JU155" s="193"/>
      <c r="JV155" s="193"/>
      <c r="JW155" s="193"/>
      <c r="JX155" s="193"/>
      <c r="JY155" s="193"/>
      <c r="JZ155" s="193"/>
      <c r="KA155" s="193"/>
      <c r="KB155" s="193"/>
      <c r="KC155" s="193"/>
      <c r="KD155" s="193"/>
      <c r="KE155" s="193"/>
      <c r="KF155" s="193"/>
      <c r="KG155" s="193"/>
      <c r="KH155" s="193"/>
      <c r="KI155" s="193"/>
      <c r="KJ155" s="193"/>
      <c r="KK155" s="193"/>
      <c r="KL155" s="193"/>
      <c r="KM155" s="193"/>
      <c r="KN155" s="193"/>
      <c r="KO155" s="193"/>
      <c r="KP155" s="193"/>
      <c r="KQ155" s="193"/>
      <c r="KR155" s="193"/>
      <c r="KS155" s="193"/>
      <c r="KT155" s="193"/>
      <c r="KU155" s="193"/>
      <c r="KV155" s="193"/>
      <c r="KW155" s="193"/>
      <c r="KX155" s="193"/>
      <c r="KY155" s="193"/>
      <c r="KZ155" s="193"/>
      <c r="LA155" s="193"/>
      <c r="LB155" s="192"/>
      <c r="LC155" s="235" t="str">
        <f t="shared" si="13"/>
        <v/>
      </c>
      <c r="LD155" s="240" t="str" cm="1">
        <f t="array" ref="LD155">IFERROR((((D155/FRACAS!$AY$1)*60
)-(SUMPRODUCT((FRACAS!$B$5:$B$8970=D$4)*(FRACAS!$D$5:$D$8970&lt;=D155)*(IFERROR(FRACAS!$AM$5:$AM$8970,0)))
))/((D155/FRACAS!$AY$1)*60),"")</f>
        <v/>
      </c>
      <c r="LE155" s="240" t="str" cm="1">
        <f t="array" ref="LE155">IFERROR((((E155/FRACAS!$AY$1)*60
)-(SUMPRODUCT((FRACAS!$B$5:$B$8970=E$4)*(FRACAS!$D$5:$D$8970&lt;=E155)*(IFERROR(FRACAS!$AM$5:$AM$8970,0)))
))/((E155/FRACAS!$AY$1)*60),"")</f>
        <v/>
      </c>
      <c r="LF155" s="240" t="str" cm="1">
        <f t="array" ref="LF155">IFERROR((((F155/FRACAS!$AY$1)*60
)-(SUMPRODUCT((FRACAS!$B$5:$B$8970=F$4)*(FRACAS!$D$5:$D$8970&lt;=F155)*(IFERROR(FRACAS!$AM$5:$AM$8970,0)))
))/((F155/FRACAS!$AY$1)*60),"")</f>
        <v/>
      </c>
      <c r="LG155" s="240" t="str" cm="1">
        <f t="array" ref="LG155">IFERROR((((G155/FRACAS!$AY$1)*60
)-(SUMPRODUCT((FRACAS!$B$5:$B$8970=G$4)*(FRACAS!$D$5:$D$8970&lt;=G155)*(IFERROR(FRACAS!$AM$5:$AM$8970,0)))
))/((G155/FRACAS!$AY$1)*60),"")</f>
        <v/>
      </c>
      <c r="LH155" s="240" t="str" cm="1">
        <f t="array" ref="LH155">IFERROR((((H155/FRACAS!$AY$1)*60
)-(SUMPRODUCT((FRACAS!$B$5:$B$8970=H$4)*(FRACAS!$D$5:$D$8970&lt;=H155)*(IFERROR(FRACAS!$AM$5:$AM$8970,0)))
))/((H155/FRACAS!$AY$1)*60),"")</f>
        <v/>
      </c>
      <c r="LI155" s="240" t="str" cm="1">
        <f t="array" ref="LI155">IFERROR((((I155/FRACAS!$AY$1)*60
)-(SUMPRODUCT((FRACAS!$B$5:$B$8970=I$4)*(FRACAS!$D$5:$D$8970&lt;=I155)*(IFERROR(FRACAS!$AM$5:$AM$8970,0)))
))/((I155/FRACAS!$AY$1)*60),"")</f>
        <v/>
      </c>
      <c r="LJ155" s="240" t="str" cm="1">
        <f t="array" ref="LJ155">IFERROR((((J155/FRACAS!$AY$1)*60
)-(SUMPRODUCT((FRACAS!$B$5:$B$8970=J$4)*(FRACAS!$D$5:$D$8970&lt;=J155)*(IFERROR(FRACAS!$AM$5:$AM$8970,0)))
))/((J155/FRACAS!$AY$1)*60),"")</f>
        <v/>
      </c>
      <c r="LK155" s="240" t="str" cm="1">
        <f t="array" ref="LK155">IFERROR((((K155/FRACAS!$AY$1)*60
)-(SUMPRODUCT((FRACAS!$B$5:$B$8970=K$4)*(FRACAS!$D$5:$D$8970&lt;=K155)*(IFERROR(FRACAS!$AM$5:$AM$8970,0)))
))/((K155/FRACAS!$AY$1)*60),"")</f>
        <v/>
      </c>
      <c r="LL155" s="240" t="str" cm="1">
        <f t="array" ref="LL155">IFERROR((((L155/FRACAS!$AY$1)*60
)-(SUMPRODUCT((FRACAS!$B$5:$B$8970=L$4)*(FRACAS!$D$5:$D$8970&lt;=L155)*(IFERROR(FRACAS!$AM$5:$AM$8970,0)))
))/((L155/FRACAS!$AY$1)*60),"")</f>
        <v/>
      </c>
      <c r="LM155" s="240" t="str" cm="1">
        <f t="array" ref="LM155">IFERROR((((M155/FRACAS!$AY$1)*60
)-(SUMPRODUCT((FRACAS!$B$5:$B$8970=M$4)*(FRACAS!$D$5:$D$8970&lt;=M155)*(IFERROR(FRACAS!$AM$5:$AM$8970,0)))
))/((M155/FRACAS!$AY$1)*60),"")</f>
        <v/>
      </c>
      <c r="LN155" s="240" t="str" cm="1">
        <f t="array" ref="LN155">IFERROR((((N155/FRACAS!$AY$1)*60
)-(SUMPRODUCT((FRACAS!$B$5:$B$8970=N$4)*(FRACAS!$D$5:$D$8970&lt;=N155)*(IFERROR(FRACAS!$AM$5:$AM$8970,0)))
))/((N155/FRACAS!$AY$1)*60),"")</f>
        <v/>
      </c>
      <c r="LO155" s="240" t="str" cm="1">
        <f t="array" ref="LO155">IFERROR((((O155/FRACAS!$AY$1)*60
)-(SUMPRODUCT((FRACAS!$B$5:$B$8970=O$4)*(FRACAS!$D$5:$D$8970&lt;=O155)*(IFERROR(FRACAS!$AM$5:$AM$8970,0)))
))/((O155/FRACAS!$AY$1)*60),"")</f>
        <v/>
      </c>
      <c r="LP155" s="240" t="str" cm="1">
        <f t="array" ref="LP155">IFERROR((((P155/FRACAS!$AY$1)*60
)-(SUMPRODUCT((FRACAS!$B$5:$B$8970=P$4)*(FRACAS!$D$5:$D$8970&lt;=P155)*(IFERROR(FRACAS!$AM$5:$AM$8970,0)))
))/((P155/FRACAS!$AY$1)*60),"")</f>
        <v/>
      </c>
      <c r="LQ155" s="240" t="str" cm="1">
        <f t="array" ref="LQ155">IFERROR((((Q155/FRACAS!$AY$1)*60
)-(SUMPRODUCT((FRACAS!$B$5:$B$8970=Q$4)*(FRACAS!$D$5:$D$8970&lt;=Q155)*(IFERROR(FRACAS!$AM$5:$AM$8970,0)))
))/((Q155/FRACAS!$AY$1)*60),"")</f>
        <v/>
      </c>
      <c r="LR155" s="240" t="str" cm="1">
        <f t="array" ref="LR155">IFERROR((((R155/FRACAS!$AY$1)*60
)-(SUMPRODUCT((FRACAS!$B$5:$B$8970=R$4)*(FRACAS!$D$5:$D$8970&lt;=R155)*(IFERROR(FRACAS!$AM$5:$AM$8970,0)))
))/((R155/FRACAS!$AY$1)*60),"")</f>
        <v/>
      </c>
      <c r="LS155" s="240" t="str" cm="1">
        <f t="array" ref="LS155">IFERROR((((S155/FRACAS!$AY$1)*60
)-(SUMPRODUCT((FRACAS!$B$5:$B$8970=S$4)*(FRACAS!$D$5:$D$8970&lt;=S155)*(IFERROR(FRACAS!$AM$5:$AM$8970,0)))
))/((S155/FRACAS!$AY$1)*60),"")</f>
        <v/>
      </c>
      <c r="LT155" s="240" t="str" cm="1">
        <f t="array" ref="LT155">IFERROR((((T155/FRACAS!$AY$1)*60
)-(SUMPRODUCT((FRACAS!$B$5:$B$8970=T$4)*(FRACAS!$D$5:$D$8970&lt;=T155)*(IFERROR(FRACAS!$AM$5:$AM$8970,0)))
))/((T155/FRACAS!$AY$1)*60),"")</f>
        <v/>
      </c>
      <c r="LU155" s="240" t="str" cm="1">
        <f t="array" ref="LU155">IFERROR((((U155/FRACAS!$AY$1)*60
)-(SUMPRODUCT((FRACAS!$B$5:$B$8970=U$4)*(FRACAS!$D$5:$D$8970&lt;=U155)*(IFERROR(FRACAS!$AM$5:$AM$8970,0)))
))/((U155/FRACAS!$AY$1)*60),"")</f>
        <v/>
      </c>
      <c r="LV155" s="240" t="str" cm="1">
        <f t="array" ref="LV155">IFERROR(
    (((V155/FRACAS!$AY$1)*60))
    /
    (((V155/FRACAS!$AY$1)*60) + SUMPRODUCT((FRACAS!$B$5:$B$8970=V$4)*(FRACAS!$D$5:$D$8970&lt;=V155)*(IFERROR(FRACAS!$AM$5:$AM$8970,0)))
    ),"")</f>
        <v/>
      </c>
      <c r="LW155" s="240" t="str" cm="1">
        <f t="array" ref="LW155">IFERROR(
    (((W155/FRACAS!$AY$1)*60))
    /
    (((W155/FRACAS!$AY$1)*60) + SUMPRODUCT((FRACAS!$B$5:$B$8970=W$4)*(FRACAS!$D$5:$D$8970&lt;=W155)*(IFERROR(FRACAS!$AM$5:$AM$8970,0)))
    ),"")</f>
        <v/>
      </c>
      <c r="LX155" s="240" t="str" cm="1">
        <f t="array" ref="LX155">IFERROR(
    (((X155/FRACAS!$AY$1)*60))
    /
    (((X155/FRACAS!$AY$1)*60) + SUMPRODUCT((FRACAS!$B$5:$B$8970=X$4)*(FRACAS!$D$5:$D$8970&lt;=X155)*(IFERROR(FRACAS!$AM$5:$AM$8970,0)))
    ),"")</f>
        <v/>
      </c>
      <c r="LY155" s="240" t="str" cm="1">
        <f t="array" ref="LY155">IFERROR(
    (((Y155/FRACAS!$AY$1)*60))
    /
    (((Y155/FRACAS!$AY$1)*60) + SUMPRODUCT((FRACAS!$B$5:$B$8970=Y$4)*(FRACAS!$D$5:$D$8970&lt;=Y155)*(IFERROR(FRACAS!$AM$5:$AM$8970,0)))
    ),"")</f>
        <v/>
      </c>
      <c r="LZ155" s="240" t="str" cm="1">
        <f t="array" ref="LZ155">IFERROR(
    (((Z155/FRACAS!$AY$1)*60))
    /
    (((Z155/FRACAS!$AY$1)*60) + SUMPRODUCT((FRACAS!$B$5:$B$8970=Z$4)*(FRACAS!$D$5:$D$8970&lt;=Z155)*(IFERROR(FRACAS!$AM$5:$AM$8970,0)))
    ),"")</f>
        <v/>
      </c>
      <c r="MA155" s="240" t="str" cm="1">
        <f t="array" ref="MA155">IFERROR(
    (((AA155/FRACAS!$AY$1)*60))
    /
    (((AA155/FRACAS!$AY$1)*60) + SUMPRODUCT((FRACAS!$B$5:$B$8970=AA$4)*(FRACAS!$D$5:$D$8970&lt;=AA155)*(IFERROR(FRACAS!$AM$5:$AM$8970,0)))
    ),"")</f>
        <v/>
      </c>
      <c r="MB155" s="240" t="str" cm="1">
        <f t="array" ref="MB155">IFERROR(
    (((AB155/FRACAS!$AY$1)*60))
    /
    (((AB155/FRACAS!$AY$1)*60) + SUMPRODUCT((FRACAS!$B$5:$B$8970=AB$4)*(FRACAS!$D$5:$D$8970&lt;=AB155)*(IFERROR(FRACAS!$AM$5:$AM$8970,0)))
    ),"")</f>
        <v/>
      </c>
      <c r="MC155" s="240" t="str" cm="1">
        <f t="array" ref="MC155">IFERROR(
    (((AC155/FRACAS!$AY$1)*60))
    /
    (((AC155/FRACAS!$AY$1)*60) + SUMPRODUCT((FRACAS!$B$5:$B$8970=AC$4)*(FRACAS!$D$5:$D$8970&lt;=AC155)*(IFERROR(FRACAS!$AM$5:$AM$8970,0)))
    ),"")</f>
        <v/>
      </c>
      <c r="MD155" s="240" t="str" cm="1">
        <f t="array" ref="MD155">IFERROR(
    (((AD155/FRACAS!$AY$1)*60))
    /
    (((AD155/FRACAS!$AY$1)*60) + SUMPRODUCT((FRACAS!$B$5:$B$8970=AD$4)*(FRACAS!$D$5:$D$8970&lt;=AD155)*(IFERROR(FRACAS!$AM$5:$AM$8970,0)))
    ),"")</f>
        <v/>
      </c>
      <c r="ME155" s="240" t="str" cm="1">
        <f t="array" ref="ME155">IFERROR(
    (((AE155/FRACAS!$AY$1)*60))
    /
    (((AE155/FRACAS!$AY$1)*60) + SUMPRODUCT((FRACAS!$B$5:$B$8970=AE$4)*(FRACAS!$D$5:$D$8970&lt;=AE155)*(IFERROR(FRACAS!$AM$5:$AM$8970,0)))
    ),"")</f>
        <v/>
      </c>
      <c r="MF155" s="240" t="str" cm="1">
        <f t="array" ref="MF155">IFERROR(
    (((AF155/FRACAS!$AY$1)*60))
    /
    (((AF155/FRACAS!$AY$1)*60) + SUMPRODUCT((FRACAS!$B$5:$B$8970=AF$4)*(FRACAS!$D$5:$D$8970&lt;=AF155)*(IFERROR(FRACAS!$AM$5:$AM$8970,0)))
    ),"")</f>
        <v/>
      </c>
      <c r="MG155" s="240" t="str" cm="1">
        <f t="array" ref="MG155">IFERROR(
    (((AG155/FRACAS!$AY$1)*60))
    /
    (((AG155/FRACAS!$AY$1)*60) + SUMPRODUCT((FRACAS!$B$5:$B$8970=AG$4)*(FRACAS!$D$5:$D$8970&lt;=AG155)*(IFERROR(FRACAS!$AM$5:$AM$8970,0)))
    ),"")</f>
        <v/>
      </c>
      <c r="MH155" s="240" t="str" cm="1">
        <f t="array" ref="MH155">IFERROR(
    (((AH155/FRACAS!$AY$1)*60))
    /
    (((AH155/FRACAS!$AY$1)*60) + SUMPRODUCT((FRACAS!$B$5:$B$8970=AH$4)*(FRACAS!$D$5:$D$8970&lt;=AH155)*(IFERROR(FRACAS!$AM$5:$AM$8970,0)))
    ),"")</f>
        <v/>
      </c>
      <c r="MI155" s="240" t="str" cm="1">
        <f t="array" ref="MI155">IFERROR(
    (((AI155/FRACAS!$AY$1)*60))
    /
    (((AI155/FRACAS!$AY$1)*60) + SUMPRODUCT((FRACAS!$B$5:$B$8970=AI$4)*(FRACAS!$D$5:$D$8970&lt;=AI155)*(IFERROR(FRACAS!$AM$5:$AM$8970,0)))
    ),"")</f>
        <v/>
      </c>
      <c r="MJ155" s="240" t="str" cm="1">
        <f t="array" ref="MJ155">IFERROR(
    (((AJ155/FRACAS!$AY$1)*60))
    /
    (((AJ155/FRACAS!$AY$1)*60) + SUMPRODUCT((FRACAS!$B$5:$B$8970=AJ$4)*(FRACAS!$D$5:$D$8970&lt;=AJ155)*(IFERROR(FRACAS!$AM$5:$AM$8970,0)))
    ),"")</f>
        <v/>
      </c>
      <c r="MK155" s="240" t="str" cm="1">
        <f t="array" ref="MK155">IFERROR(
    (((AK155/FRACAS!$AY$1)*60))
    /
    (((AK155/FRACAS!$AY$1)*60) + SUMPRODUCT((FRACAS!$B$5:$B$8970=AK$4)*(FRACAS!$D$5:$D$8970&lt;=AK155)*(IFERROR(FRACAS!$AM$5:$AM$8970,0)))
    ),"")</f>
        <v/>
      </c>
      <c r="ML155" s="240" t="str" cm="1">
        <f t="array" ref="ML155">IFERROR(
    (((AL155/FRACAS!$AY$1)*60))
    /
    (((AL155/FRACAS!$AY$1)*60) + SUMPRODUCT((FRACAS!$B$5:$B$8970=AL$4)*(FRACAS!$D$5:$D$8970&lt;=AL155)*(IFERROR(FRACAS!$AM$5:$AM$8970,0)))
    ),"")</f>
        <v/>
      </c>
      <c r="MM155" s="240" t="str" cm="1">
        <f t="array" ref="MM155">IFERROR(
    (((AM155/FRACAS!$AY$1)*60))
    /
    (((AM155/FRACAS!$AY$1)*60) + SUMPRODUCT((FRACAS!$B$5:$B$8970=AM$4)*(FRACAS!$D$5:$D$8970&lt;=AM155)*(IFERROR(FRACAS!$AM$5:$AM$8970,0)))
    ),"")</f>
        <v/>
      </c>
      <c r="MN155" s="240" t="str" cm="1">
        <f t="array" ref="MN155">IFERROR(
    (((AN155/FRACAS!$AY$1)*60))
    /
    (((AN155/FRACAS!$AY$1)*60) + SUMPRODUCT((FRACAS!$B$5:$B$8970=AN$4)*(FRACAS!$D$5:$D$8970&lt;=AN155)*(IFERROR(FRACAS!$AM$5:$AM$8970,0)))
    ),"")</f>
        <v/>
      </c>
      <c r="MO155" s="240" t="str" cm="1">
        <f t="array" ref="MO155">IFERROR(
    (((AO155/FRACAS!$AY$1)*60))
    /
    (((AO155/FRACAS!$AY$1)*60) + SUMPRODUCT((FRACAS!$B$5:$B$8970=AO$4)*(FRACAS!$D$5:$D$8970&lt;=AO155)*(IFERROR(FRACAS!$AM$5:$AM$8970,0)))
    ),"")</f>
        <v/>
      </c>
      <c r="MP155" s="240" t="str" cm="1">
        <f t="array" ref="MP155">IFERROR(
    (((AP155/FRACAS!$AY$1)*60))
    /
    (((AP155/FRACAS!$AY$1)*60) + SUMPRODUCT((FRACAS!$B$5:$B$8970=AP$4)*(FRACAS!$D$5:$D$8970&lt;=AP155)*(IFERROR(FRACAS!$AM$5:$AM$8970,0)))
    ),"")</f>
        <v/>
      </c>
      <c r="MQ155" s="240" t="str" cm="1">
        <f t="array" ref="MQ155">IFERROR(
    (((AQ155/FRACAS!$AY$1)*60))
    /
    (((AQ155/FRACAS!$AY$1)*60) + SUMPRODUCT((FRACAS!$B$5:$B$8970=AQ$4)*(FRACAS!$D$5:$D$8970&lt;=AQ155)*(IFERROR(FRACAS!$AM$5:$AM$8970,0)))
    ),"")</f>
        <v/>
      </c>
      <c r="MR155" s="194"/>
      <c r="MS155" s="194"/>
      <c r="MT155" s="194"/>
      <c r="MU155" s="194"/>
      <c r="MV155" s="194"/>
      <c r="MW155" s="194"/>
      <c r="MX155" s="194"/>
      <c r="MY155" s="194"/>
      <c r="MZ155" s="194"/>
      <c r="NA155" s="195"/>
      <c r="ND155" s="241">
        <f t="shared" si="16"/>
        <v>0</v>
      </c>
      <c r="NE155" s="242" t="str">
        <f t="shared" si="17"/>
        <v/>
      </c>
      <c r="NF155" s="193" t="str" cm="1">
        <f t="array" ref="NF155">IF($ND155=0,"",(IFERROR( (IFERROR($ND155/FRACAS!$AY$1*60,0) - SUMPRODUCT( (FRACAS!$K$5:$K$8972=NF$2) * IFERROR(FRACAS!$AN$5:$AN$8972,0) ) ) / IFERROR($ND155/FRACAS!$AY$1*60,0), 1 )))</f>
        <v/>
      </c>
      <c r="NG155" s="193" t="str" cm="1">
        <f t="array" ref="NG155">IF($ND155=0,"",(IFERROR( (IFERROR($ND155/FRACAS!$AY$1*60,0) - SUMPRODUCT( (FRACAS!$K$5:$K$8972=NG$2) * IFERROR(FRACAS!$AN$5:$AN$8972,0) ) ) / IFERROR($ND155/FRACAS!$AY$1*60,0), 1 )))</f>
        <v/>
      </c>
      <c r="NH155" s="193" t="str" cm="1">
        <f t="array" ref="NH155">IF($ND155=0,"",(IFERROR( (IFERROR($ND155/FRACAS!$AY$1*60,0) - SUMPRODUCT( (FRACAS!$K$5:$K$8972=NH$2) * IFERROR(FRACAS!$AN$5:$AN$8972,0) ) ) / IFERROR($ND155/FRACAS!$AY$1*60,0), 1 )))</f>
        <v/>
      </c>
      <c r="NI155" s="193" t="str" cm="1">
        <f t="array" ref="NI155">IF($ND155=0,"",(IFERROR( (IFERROR($ND155/FRACAS!$AY$1*60,0) - SUMPRODUCT( (FRACAS!$K$5:$K$8972=NI$2) * IFERROR(FRACAS!$AN$5:$AN$8972,0) ) ) / IFERROR($ND155/FRACAS!$AY$1*60,0), 1 )))</f>
        <v/>
      </c>
      <c r="NJ155" s="193" t="str" cm="1">
        <f t="array" ref="NJ155">IF($ND155=0,"",(IFERROR( (IFERROR($ND155/FRACAS!$AY$1*60,0) - SUMPRODUCT( (FRACAS!$K$5:$K$8972=NJ$2) * IFERROR(FRACAS!$AN$5:$AN$8972,0) ) ) / IFERROR($ND155/FRACAS!$AY$1*60,0), 1 )))</f>
        <v/>
      </c>
      <c r="NK155" s="193" t="str" cm="1">
        <f t="array" ref="NK155">IF($ND155=0,"",(IFERROR( (IFERROR($ND155/FRACAS!$AY$1*60,0) - SUMPRODUCT( (FRACAS!$K$5:$K$8972=NK$2) * IFERROR(FRACAS!$AN$5:$AN$8972,0) ) ) / IFERROR($ND155/FRACAS!$AY$1*60,0), 1 )))</f>
        <v/>
      </c>
      <c r="NL155" s="193" t="str" cm="1">
        <f t="array" ref="NL155">IF($ND155=0,"",(IFERROR( (IFERROR($ND155/FRACAS!$AY$1*60,0) - SUMPRODUCT( (FRACAS!$K$5:$K$8972=NL$2) * IFERROR(FRACAS!$AN$5:$AN$8972,0) ) ) / IFERROR($ND155/FRACAS!$AY$1*60,0), 1 )))</f>
        <v/>
      </c>
      <c r="NM155" s="193" t="str" cm="1">
        <f t="array" ref="NM155">IF($ND155=0,"",(IFERROR( (IFERROR($ND155/FRACAS!$AY$1*60,0) - SUMPRODUCT( (FRACAS!$K$5:$K$8972=NM$2) * IFERROR(FRACAS!$AN$5:$AN$8972,0) ) ) / IFERROR($ND155/FRACAS!$AY$1*60,0), 1 )))</f>
        <v/>
      </c>
      <c r="NN155" s="193" t="str" cm="1">
        <f t="array" ref="NN155">IF($ND155=0,"",(IFERROR( (IFERROR($ND155/FRACAS!$AY$1*60,0) - SUMPRODUCT( (FRACAS!$K$5:$K$8972=NN$2) * IFERROR(FRACAS!$AN$5:$AN$8972,0) ) ) / IFERROR($ND155/FRACAS!$AY$1*60,0), 1 )))</f>
        <v/>
      </c>
      <c r="NO155" s="193" t="str" cm="1">
        <f t="array" ref="NO155">IF($ND155=0,"",(IFERROR( (IFERROR($ND155/FRACAS!$AY$1*60,0) - SUMPRODUCT( (FRACAS!$K$5:$K$8972=NO$2) * IFERROR(FRACAS!$AN$5:$AN$8972,0) ) ) / IFERROR($ND155/FRACAS!$AY$1*60,0), 1 )))</f>
        <v/>
      </c>
      <c r="NP155" s="193" t="str" cm="1">
        <f t="array" ref="NP155">IF($ND155=0,"",(IFERROR( (IFERROR($ND155/FRACAS!$AY$1*60,0) - SUMPRODUCT( (FRACAS!$K$5:$K$8972=NP$2) * IFERROR(FRACAS!$AN$5:$AN$8972,0) ) ) / IFERROR($ND155/FRACAS!$AY$1*60,0), 1 )))</f>
        <v/>
      </c>
      <c r="NQ155" s="193" t="str" cm="1">
        <f t="array" ref="NQ155">IF($ND155=0,"",(IFERROR( (IFERROR($ND155/FRACAS!$AY$1*60,0) - SUMPRODUCT( (FRACAS!$K$5:$K$8972=NQ$2) * IFERROR(FRACAS!$AN$5:$AN$8972,0) ) ) / IFERROR($ND155/FRACAS!$AY$1*60,0), 1 )))</f>
        <v/>
      </c>
      <c r="NR155" s="193" t="str" cm="1">
        <f t="array" ref="NR155">IF($ND155=0,"",(IFERROR( (IFERROR($ND155/FRACAS!$AY$1*60,0) - SUMPRODUCT( (FRACAS!$K$5:$K$8972=NR$2) * IFERROR(FRACAS!$AN$5:$AN$8972,0) ) ) / IFERROR($ND155/FRACAS!$AY$1*60,0), 1 )))</f>
        <v/>
      </c>
      <c r="NS155" s="193" t="str" cm="1">
        <f t="array" ref="NS155">IF($ND155=0,"",(IFERROR( (IFERROR($ND155/FRACAS!$AY$1*60,0) - SUMPRODUCT( (FRACAS!$K$5:$K$8972=NS$2) * IFERROR(FRACAS!$AN$5:$AN$8972,0) ) ) / IFERROR($ND155/FRACAS!$AY$1*60,0), 1 )))</f>
        <v/>
      </c>
      <c r="NT155" s="193" t="str" cm="1">
        <f t="array" ref="NT155">IF($ND155=0,"",(IFERROR( (IFERROR($ND155/FRACAS!$AY$1*60,0) - SUMPRODUCT( (FRACAS!$K$5:$K$8972=NT$2) * IFERROR(FRACAS!$AN$5:$AN$8972,0) ) ) / IFERROR($ND155/FRACAS!$AY$1*60,0), 1 )))</f>
        <v/>
      </c>
      <c r="NU155" s="193" t="str" cm="1">
        <f t="array" ref="NU155">IF($ND155=0,"",(IFERROR( (IFERROR($ND155/FRACAS!$AY$1*60,0) - SUMPRODUCT( (FRACAS!$K$5:$K$8972=NU$2) * IFERROR(FRACAS!$AN$5:$AN$8972,0) ) ) / IFERROR($ND155/FRACAS!$AY$1*60,0), 1 )))</f>
        <v/>
      </c>
      <c r="NV155" s="193" t="str" cm="1">
        <f t="array" ref="NV155">IF($ND155=0,"",(IFERROR( (IFERROR($ND155/FRACAS!$AY$1*60,0) - SUMPRODUCT( (FRACAS!$K$5:$K$8972=NV$2) * IFERROR(FRACAS!$AN$5:$AN$8972,0) ) ) / IFERROR($ND155/FRACAS!$AY$1*60,0), 1 )))</f>
        <v/>
      </c>
      <c r="NW155" s="193" t="str" cm="1">
        <f t="array" ref="NW155">IF($ND155=0,"",(IFERROR( (IFERROR($ND155/FRACAS!$AY$1*60,0) - SUMPRODUCT( (FRACAS!$K$5:$K$8972=NW$2) * IFERROR(FRACAS!$AN$5:$AN$8972,0) ) ) / IFERROR($ND155/FRACAS!$AY$1*60,0), 1 )))</f>
        <v/>
      </c>
      <c r="NX155" s="193" t="str" cm="1">
        <f t="array" ref="NX155">IF($ND155=0,"",(IFERROR( (IFERROR($ND155/FRACAS!$AY$1*60,0) - SUMPRODUCT( (FRACAS!$K$5:$K$8972=NX$2) * IFERROR(FRACAS!$AN$5:$AN$8972,0) ) ) / IFERROR($ND155/FRACAS!$AY$1*60,0), 1 )))</f>
        <v/>
      </c>
      <c r="NY155" s="193" t="str" cm="1">
        <f t="array" ref="NY155">IF($ND155=0,"",(IFERROR( (IFERROR($ND155/FRACAS!$AY$1*60,0) - SUMPRODUCT( (FRACAS!$K$5:$K$8972=NY$2) * IFERROR(FRACAS!$AN$5:$AN$8972,0) ) ) / IFERROR($ND155/FRACAS!$AY$1*60,0), 1 )))</f>
        <v/>
      </c>
      <c r="NZ155" s="193" t="str" cm="1">
        <f t="array" ref="NZ155">IF($ND155=0,"",(IFERROR( (IFERROR($ND155/FRACAS!$AY$1*60,0) - SUMPRODUCT( (FRACAS!$K$5:$K$8972=NZ$2) * IFERROR(FRACAS!$AN$5:$AN$8972,0) ) ) / IFERROR($ND155/FRACAS!$AY$1*60,0), 1 )))</f>
        <v/>
      </c>
      <c r="OA155" s="193" t="str" cm="1">
        <f t="array" ref="OA155">IF($ND155=0,"",(IFERROR( (IFERROR($ND155/FRACAS!$AY$1*60,0) - SUMPRODUCT( (FRACAS!$K$5:$K$8972=OA$2) * IFERROR(FRACAS!$AN$5:$AN$8972,0) ) ) / IFERROR($ND155/FRACAS!$AY$1*60,0), 1 )))</f>
        <v/>
      </c>
      <c r="OB155" s="193" t="str" cm="1">
        <f t="array" ref="OB155">IF($ND155=0,"",(IFERROR( (IFERROR($ND155/FRACAS!$AY$1*60,0) - SUMPRODUCT( (FRACAS!$K$5:$K$8972=OB$2) * IFERROR(FRACAS!$AN$5:$AN$8972,0) ) ) / IFERROR($ND155/FRACAS!$AY$1*60,0), 1 )))</f>
        <v/>
      </c>
      <c r="OC155" s="193" t="str" cm="1">
        <f t="array" ref="OC155">IF($ND155=0,"",(IFERROR( (IFERROR($ND155/FRACAS!$AY$1*60,0) - SUMPRODUCT( (FRACAS!$K$5:$K$8972=OC$2) * IFERROR(FRACAS!$AN$5:$AN$8972,0) ) ) / IFERROR($ND155/FRACAS!$AY$1*60,0), 1 )))</f>
        <v/>
      </c>
      <c r="OD155" s="193" t="str" cm="1">
        <f t="array" ref="OD155">IF($ND155=0,"",(IFERROR( (IFERROR($ND155/FRACAS!$AY$1*60,0) - SUMPRODUCT( (FRACAS!$K$5:$K$8972=OD$2) * IFERROR(FRACAS!$AN$5:$AN$8972,0) ) ) / IFERROR($ND155/FRACAS!$AY$1*60,0), 1 )))</f>
        <v/>
      </c>
      <c r="OE155" s="193" t="str" cm="1">
        <f t="array" ref="OE155">IF($ND155=0,"",(IFERROR( (IFERROR($ND155/FRACAS!$AY$1*60,0) - SUMPRODUCT( (FRACAS!$K$5:$K$8972=OE$2) * IFERROR(FRACAS!$AN$5:$AN$8972,0) ) ) / IFERROR($ND155/FRACAS!$AY$1*60,0), 1 )))</f>
        <v/>
      </c>
      <c r="OF155" s="193" t="str" cm="1">
        <f t="array" ref="OF155">IF($ND155=0,"",(IFERROR( (IFERROR($ND155/FRACAS!$AY$1*60,0) - SUMPRODUCT( (FRACAS!$K$5:$K$8972=OF$2) * IFERROR(FRACAS!$AN$5:$AN$8972,0) ) ) / IFERROR($ND155/FRACAS!$AY$1*60,0), 1 )))</f>
        <v/>
      </c>
      <c r="OG155" s="193" t="str" cm="1">
        <f t="array" ref="OG155">IF($ND155=0,"",(IFERROR( (IFERROR($ND155/FRACAS!$AY$1*60,0) - SUMPRODUCT( (FRACAS!$K$5:$K$8972=OG$2) * IFERROR(FRACAS!$AN$5:$AN$8972,0) ) ) / IFERROR($ND155/FRACAS!$AY$1*60,0), 1 )))</f>
        <v/>
      </c>
      <c r="OH155" s="193" t="str" cm="1">
        <f t="array" ref="OH155">IF($ND155=0,"",(IFERROR( (IFERROR($ND155/FRACAS!$AY$1*60,0) - SUMPRODUCT( (FRACAS!$K$5:$K$8972=OH$2) * IFERROR(FRACAS!$AN$5:$AN$8972,0) ) ) / IFERROR($ND155/FRACAS!$AY$1*60,0), 1 )))</f>
        <v/>
      </c>
      <c r="OI155" s="193" t="str" cm="1">
        <f t="array" ref="OI155">IF($ND155=0,"",(IFERROR( (IFERROR($ND155/FRACAS!$AY$1*60,0) - SUMPRODUCT( (FRACAS!$K$5:$K$8972=OI$2) * IFERROR(FRACAS!$AN$5:$AN$8972,0) ) ) / IFERROR($ND155/FRACAS!$AY$1*60,0), 1 )))</f>
        <v/>
      </c>
      <c r="OJ155" s="193" t="str" cm="1">
        <f t="array" ref="OJ155">IF($ND155=0,"",(IFERROR( (IFERROR($ND155/FRACAS!$AY$1*60,0) - SUMPRODUCT( (FRACAS!$K$5:$K$8972=OJ$2) * IFERROR(FRACAS!$AN$5:$AN$8972,0) ) ) / IFERROR($ND155/FRACAS!$AY$1*60,0), 1 )))</f>
        <v/>
      </c>
      <c r="OK155" s="193" t="str" cm="1">
        <f t="array" ref="OK155">IF($ND155=0,"",(IFERROR( (IFERROR($ND155/FRACAS!$AY$1*60,0) - SUMPRODUCT( (FRACAS!$K$5:$K$8972=OK$2) * IFERROR(FRACAS!$AN$5:$AN$8972,0) ) ) / IFERROR($ND155/FRACAS!$AY$1*60,0), 1 )))</f>
        <v/>
      </c>
      <c r="OL155" s="193" t="str" cm="1">
        <f t="array" ref="OL155">IF($ND155=0,"",(IFERROR( (IFERROR($ND155/FRACAS!$AY$1*60,0) - SUMPRODUCT( (FRACAS!$K$5:$K$8972=OL$2) * IFERROR(FRACAS!$AN$5:$AN$8972,0) ) ) / IFERROR($ND155/FRACAS!$AY$1*60,0), 1 )))</f>
        <v/>
      </c>
      <c r="OM155" s="193" t="str" cm="1">
        <f t="array" ref="OM155">IF($ND155=0,"",(IFERROR( (IFERROR($ND155/FRACAS!$AY$1*60,0) - SUMPRODUCT( (FRACAS!$K$5:$K$8972=OM$2) * IFERROR(FRACAS!$AN$5:$AN$8972,0) ) ) / IFERROR($ND155/FRACAS!$AY$1*60,0), 1 )))</f>
        <v/>
      </c>
      <c r="ON155" s="193" t="str" cm="1">
        <f t="array" ref="ON155">IF($ND155=0,"",(IFERROR( (IFERROR($ND155/FRACAS!$AY$1*60,0) - SUMPRODUCT( (FRACAS!$K$5:$K$8972=ON$2) * IFERROR(FRACAS!$AN$5:$AN$8972,0) ) ) / IFERROR($ND155/FRACAS!$AY$1*60,0), 1 )))</f>
        <v/>
      </c>
      <c r="OO155" s="193" t="str" cm="1">
        <f t="array" ref="OO155">IF($ND155=0,"",(IFERROR( (IFERROR($ND155/FRACAS!$AY$1*60,0) - SUMPRODUCT( (FRACAS!$K$5:$K$8972=OO$2) * IFERROR(FRACAS!$AN$5:$AN$8972,0) ) ) / IFERROR($ND155/FRACAS!$AY$1*60,0), 1 )))</f>
        <v/>
      </c>
      <c r="OP155" s="193" t="str" cm="1">
        <f t="array" ref="OP155">IF($ND155=0,"",(IFERROR( (IFERROR($ND155/FRACAS!$AY$1*60,0) - SUMPRODUCT( (FRACAS!$K$5:$K$8972=OP$2) * IFERROR(FRACAS!$AN$5:$AN$8972,0) ) ) / IFERROR($ND155/FRACAS!$AY$1*60,0), 1 )))</f>
        <v/>
      </c>
      <c r="OQ155" s="193" t="str" cm="1">
        <f t="array" ref="OQ155">IF($ND155=0,"",(IFERROR( (IFERROR($ND155/FRACAS!$AY$1*60,0) - SUMPRODUCT( (FRACAS!$K$5:$K$8972=OQ$2) * IFERROR(FRACAS!$AN$5:$AN$8972,0) ) ) / IFERROR($ND155/FRACAS!$AY$1*60,0), 1 )))</f>
        <v/>
      </c>
      <c r="OR155" s="193" t="str" cm="1">
        <f t="array" ref="OR155">IF($ND155=0,"",(IFERROR( (IFERROR($ND155/FRACAS!$AY$1*60,0) - SUMPRODUCT( (FRACAS!$K$5:$K$8972=OR$2) * IFERROR(FRACAS!$AN$5:$AN$8972,0) ) ) / IFERROR($ND155/FRACAS!$AY$1*60,0), 1 )))</f>
        <v/>
      </c>
      <c r="OS155" s="193" t="str" cm="1">
        <f t="array" ref="OS155">IF($ND155=0,"",(IFERROR( (IFERROR($ND155/FRACAS!$AY$1*60,0) - SUMPRODUCT( (FRACAS!$K$5:$K$8972=OS$2) * IFERROR(FRACAS!$AN$5:$AN$8972,0) ) ) / IFERROR($ND155/FRACAS!$AY$1*60,0), 1 )))</f>
        <v/>
      </c>
      <c r="OT155" s="243" t="str" cm="1">
        <f t="array" ref="OT155">IF($ND155=0,"",(IFERROR( (IFERROR($ND155/FRACAS!$AY$1*60,0) - SUMPRODUCT( (FRACAS!$K$5:$K$8972=OT$2) * IFERROR(FRACAS!$AN$5:$AN$8972,0) ) ) / IFERROR($ND155/FRACAS!$AY$1*60,0), 1 )))</f>
        <v/>
      </c>
    </row>
    <row r="156" spans="2:410" x14ac:dyDescent="0.2">
      <c r="B156" s="233"/>
      <c r="C156" s="259">
        <f>IF('[1]17.11.2025 IASI18 Mileage'!C156="","",'[1]17.11.2025 IASI18 Mileage'!C156)</f>
        <v>47028</v>
      </c>
      <c r="D156" s="201" t="str">
        <f>IF('[1]17.11.2025 IASI18 Mileage'!D156="","",'[1]17.11.2025 IASI18 Mileage'!D156)</f>
        <v/>
      </c>
      <c r="E156" s="201" t="str">
        <f>IF('[1]17.11.2025 IASI18 Mileage'!E156="","",'[1]17.11.2025 IASI18 Mileage'!E156)</f>
        <v/>
      </c>
      <c r="F156" s="201" t="str">
        <f>IF('[1]17.11.2025 IASI18 Mileage'!F156="","",'[1]17.11.2025 IASI18 Mileage'!F156)</f>
        <v/>
      </c>
      <c r="G156" s="201" t="str">
        <f>IF('[1]17.11.2025 IASI18 Mileage'!G156="","",'[1]17.11.2025 IASI18 Mileage'!G156)</f>
        <v/>
      </c>
      <c r="H156" s="201" t="str">
        <f>IF('[1]17.11.2025 IASI18 Mileage'!H156="","",'[1]17.11.2025 IASI18 Mileage'!H156)</f>
        <v/>
      </c>
      <c r="I156" s="201" t="str">
        <f>IF('[1]17.11.2025 IASI18 Mileage'!I156="","",'[1]17.11.2025 IASI18 Mileage'!I156)</f>
        <v/>
      </c>
      <c r="J156" s="201" t="str">
        <f>IF('[1]17.11.2025 IASI18 Mileage'!J156="","",'[1]17.11.2025 IASI18 Mileage'!J156)</f>
        <v/>
      </c>
      <c r="K156" s="201" t="str">
        <f>IF('[1]17.11.2025 IASI18 Mileage'!K156="","",'[1]17.11.2025 IASI18 Mileage'!K156)</f>
        <v/>
      </c>
      <c r="L156" s="201" t="str">
        <f>IF('[1]17.11.2025 IASI18 Mileage'!L156="","",'[1]17.11.2025 IASI18 Mileage'!L156)</f>
        <v/>
      </c>
      <c r="M156" s="201" t="str">
        <f>IF('[1]17.11.2025 IASI18 Mileage'!M156="","",'[1]17.11.2025 IASI18 Mileage'!M156)</f>
        <v/>
      </c>
      <c r="N156" s="201" t="str">
        <f>IF('[1]17.11.2025 IASI18 Mileage'!N156="","",'[1]17.11.2025 IASI18 Mileage'!N156)</f>
        <v/>
      </c>
      <c r="O156" s="201" t="str">
        <f>IF('[1]17.11.2025 IASI18 Mileage'!O156="","",'[1]17.11.2025 IASI18 Mileage'!O156)</f>
        <v/>
      </c>
      <c r="P156" s="201" t="str">
        <f>IF('[1]17.11.2025 IASI18 Mileage'!P156="","",'[1]17.11.2025 IASI18 Mileage'!P156)</f>
        <v/>
      </c>
      <c r="Q156" s="201" t="str">
        <f>IF('[1]17.11.2025 IASI18 Mileage'!Q156="","",'[1]17.11.2025 IASI18 Mileage'!Q156)</f>
        <v/>
      </c>
      <c r="R156" s="201" t="str">
        <f>IF('[1]17.11.2025 IASI18 Mileage'!R156="","",'[1]17.11.2025 IASI18 Mileage'!R156)</f>
        <v/>
      </c>
      <c r="S156" s="201" t="str">
        <f>IF('[1]17.11.2025 IASI18 Mileage'!S156="","",'[1]17.11.2025 IASI18 Mileage'!S156)</f>
        <v/>
      </c>
      <c r="T156" s="201" t="str">
        <f>IF('[1]17.11.2025 IASI18 Mileage'!T156="","",'[1]17.11.2025 IASI18 Mileage'!T156)</f>
        <v/>
      </c>
      <c r="U156" s="201" t="str">
        <f>IF('[1]17.11.2025 IASI18 Mileage'!U156="","",'[1]17.11.2025 IASI18 Mileage'!U156)</f>
        <v/>
      </c>
      <c r="V156" s="201"/>
      <c r="W156" s="201"/>
      <c r="X156" s="201"/>
      <c r="Y156" s="201"/>
      <c r="Z156" s="201"/>
      <c r="AA156" s="201"/>
      <c r="AB156" s="201"/>
      <c r="AC156" s="201"/>
      <c r="AD156" s="201"/>
      <c r="AE156" s="201"/>
      <c r="AF156" s="201"/>
      <c r="AG156" s="201"/>
      <c r="AH156" s="201"/>
      <c r="AI156" s="201"/>
      <c r="AJ156" s="201"/>
      <c r="AK156" s="201"/>
      <c r="AL156" s="201"/>
      <c r="AM156" s="201"/>
      <c r="AN156" s="201"/>
      <c r="AO156" s="201"/>
      <c r="AP156" s="201"/>
      <c r="AQ156" s="201"/>
      <c r="AR156" s="201"/>
      <c r="AS156" s="201"/>
      <c r="AT156" s="201"/>
      <c r="AU156" s="201"/>
      <c r="AV156" s="201"/>
      <c r="AW156" s="201"/>
      <c r="AX156" s="201"/>
      <c r="AY156" s="201"/>
      <c r="AZ156" s="201"/>
      <c r="BA156" s="202"/>
      <c r="BB156" s="184"/>
      <c r="BC156" s="184"/>
      <c r="BD156" s="234"/>
      <c r="BE156" s="234"/>
      <c r="BF156" s="234"/>
      <c r="BG156" s="234"/>
      <c r="BH156" s="234"/>
      <c r="BI156" s="234"/>
      <c r="BJ156" s="234"/>
      <c r="BK156" s="234"/>
      <c r="BL156" s="234"/>
      <c r="BM156" s="234"/>
      <c r="BN156" s="234"/>
      <c r="BO156" s="234"/>
      <c r="BP156" s="234"/>
      <c r="BQ156" s="234"/>
      <c r="BR156" s="234"/>
      <c r="BS156" s="234"/>
      <c r="BT156" s="234"/>
      <c r="BU156" s="234"/>
      <c r="BV156" s="234"/>
      <c r="BW156" s="234"/>
      <c r="BX156" s="234"/>
      <c r="BY156" s="234"/>
      <c r="BZ156" s="234"/>
      <c r="CA156" s="234"/>
      <c r="CB156" s="234"/>
      <c r="CC156" s="234"/>
      <c r="CD156" s="234"/>
      <c r="CE156" s="234"/>
      <c r="CF156" s="234"/>
      <c r="CG156" s="234"/>
      <c r="CH156" s="234"/>
      <c r="CI156" s="234"/>
      <c r="CJ156" s="234"/>
      <c r="CK156" s="234"/>
      <c r="CL156" s="234"/>
      <c r="CM156" s="234"/>
      <c r="CN156" s="234"/>
      <c r="CO156" s="234"/>
      <c r="CP156" s="234"/>
      <c r="CQ156" s="234"/>
      <c r="CR156" s="234"/>
      <c r="CS156" s="234"/>
      <c r="CT156" s="234"/>
      <c r="CU156" s="234"/>
      <c r="CV156" s="234"/>
      <c r="CW156" s="234"/>
      <c r="CX156" s="234"/>
      <c r="CY156" s="234"/>
      <c r="CZ156" s="234"/>
      <c r="DA156" s="234"/>
      <c r="DB156" s="234"/>
      <c r="DC156" s="184">
        <f t="shared" si="14"/>
        <v>0</v>
      </c>
      <c r="DD156" s="235" t="str">
        <f t="shared" si="15"/>
        <v/>
      </c>
      <c r="DE156" s="186">
        <f>IF(D156&gt; 0,(COUNTIFS(FRACAS!$B$5:$B$8972, D$4, FRACAS!$D$5:$D$8972, "&lt;="&amp;D156)), "" )</f>
        <v>0</v>
      </c>
      <c r="DF156" s="186">
        <f>IF(E156&gt; 0,(COUNTIFS(FRACAS!$B$5:$B$8972, E$4, FRACAS!$D$5:$D$8972, "&lt;="&amp;E156)), "" )</f>
        <v>0</v>
      </c>
      <c r="DG156" s="186">
        <f>IF(F156&gt; 0,(COUNTIFS(FRACAS!$B$5:$B$8972, F$4, FRACAS!$D$5:$D$8972, "&lt;="&amp;F156)), "" )</f>
        <v>0</v>
      </c>
      <c r="DH156" s="186">
        <f>IF(G156&gt; 0,(COUNTIFS(FRACAS!$B$5:$B$8972, G$4, FRACAS!$D$5:$D$8972, "&lt;="&amp;G156)), "" )</f>
        <v>0</v>
      </c>
      <c r="DI156" s="186">
        <f>IF(H156&gt; 0,(COUNTIFS(FRACAS!$B$5:$B$8972, H$4, FRACAS!$D$5:$D$8972, "&lt;="&amp;H156)), "" )</f>
        <v>0</v>
      </c>
      <c r="DJ156" s="186">
        <f>IF(I156&gt; 0,(COUNTIFS(FRACAS!$B$5:$B$8972, I$4, FRACAS!$D$5:$D$8972, "&lt;="&amp;I156)), "" )</f>
        <v>0</v>
      </c>
      <c r="DK156" s="186">
        <f>IF(J156&gt; 0,(COUNTIFS(FRACAS!$B$5:$B$8972, J$4, FRACAS!$D$5:$D$8972, "&lt;="&amp;J156)), "" )</f>
        <v>0</v>
      </c>
      <c r="DL156" s="186">
        <f>IF(K156&gt; 0,(COUNTIFS(FRACAS!$B$5:$B$8972, K$4, FRACAS!$D$5:$D$8972, "&lt;="&amp;K156)), "" )</f>
        <v>0</v>
      </c>
      <c r="DM156" s="186">
        <f>IF(L156&gt; 0,(COUNTIFS(FRACAS!$B$5:$B$8972, L$4, FRACAS!$D$5:$D$8972, "&lt;="&amp;L156)), "" )</f>
        <v>0</v>
      </c>
      <c r="DN156" s="186">
        <f>IF(M156&gt; 0,(COUNTIFS(FRACAS!$B$5:$B$8972, M$4, FRACAS!$D$5:$D$8972, "&lt;="&amp;M156)), "" )</f>
        <v>0</v>
      </c>
      <c r="DO156" s="186">
        <f>IF(N156&gt; 0,(COUNTIFS(FRACAS!$B$5:$B$8972, N$4, FRACAS!$D$5:$D$8972, "&lt;="&amp;N156)), "" )</f>
        <v>0</v>
      </c>
      <c r="DP156" s="186">
        <f>IF(O156&gt; 0,(COUNTIFS(FRACAS!$B$5:$B$8972, O$4, FRACAS!$D$5:$D$8972, "&lt;="&amp;O156)), "" )</f>
        <v>0</v>
      </c>
      <c r="DQ156" s="186">
        <f>IF(P156&gt; 0,(COUNTIFS(FRACAS!$B$5:$B$8972, P$4, FRACAS!$D$5:$D$8972, "&lt;="&amp;P156)), "" )</f>
        <v>0</v>
      </c>
      <c r="DR156" s="186">
        <f>IF(Q156&gt; 0,(COUNTIFS(FRACAS!$B$5:$B$8972, Q$4, FRACAS!$D$5:$D$8972, "&lt;="&amp;Q156)), "" )</f>
        <v>0</v>
      </c>
      <c r="DS156" s="186">
        <f>IF(R156&gt; 0,(COUNTIFS(FRACAS!$B$5:$B$8972, R$4, FRACAS!$D$5:$D$8972, "&lt;="&amp;R156)), "" )</f>
        <v>0</v>
      </c>
      <c r="DT156" s="186">
        <f>IF(S156&gt; 0,(COUNTIFS(FRACAS!$B$5:$B$8972, S$4, FRACAS!$D$5:$D$8972, "&lt;="&amp;S156)), "" )</f>
        <v>0</v>
      </c>
      <c r="DU156" s="186">
        <f>IF(T156&gt; 0,(COUNTIFS(FRACAS!$B$5:$B$8972, T$4, FRACAS!$D$5:$D$8972, "&lt;="&amp;T156)), "" )</f>
        <v>0</v>
      </c>
      <c r="DV156" s="186">
        <f>IF(U156&gt; 0,(COUNTIFS(FRACAS!$B$5:$B$8972, U$4, FRACAS!$D$5:$D$8972, "&lt;="&amp;U156)), "" )</f>
        <v>0</v>
      </c>
      <c r="DW156" s="186" t="str">
        <f>IF(V156&gt; 0,(COUNTIFS(FRACAS!$B$5:$B$8972, V$4, FRACAS!$D$5:$D$8972, "&lt;="&amp;V156)), "" )</f>
        <v/>
      </c>
      <c r="DX156" s="186" t="str">
        <f>IF(W156&gt; 0,(COUNTIFS(FRACAS!$B$5:$B$8972, W$4, FRACAS!$D$5:$D$8972, "&lt;="&amp;W156)), "" )</f>
        <v/>
      </c>
      <c r="DY156" s="186" t="str">
        <f>IF(X156&gt; 0,(COUNTIFS(FRACAS!$B$5:$B$8972, X$4, FRACAS!$D$5:$D$8972, "&lt;="&amp;X156)), "" )</f>
        <v/>
      </c>
      <c r="DZ156" s="186" t="str">
        <f>IF(Y156&gt; 0,(COUNTIFS(FRACAS!$B$5:$B$8972, Y$4, FRACAS!$D$5:$D$8972, "&lt;="&amp;Y156)), "" )</f>
        <v/>
      </c>
      <c r="EA156" s="186" t="str">
        <f>IF(Z156&gt; 0,(COUNTIFS(FRACAS!$B$5:$B$8972, Z$4, FRACAS!$D$5:$D$8972, "&lt;="&amp;Z156)), "" )</f>
        <v/>
      </c>
      <c r="EB156" s="186" t="str">
        <f>IF(AA156&gt; 0,(COUNTIFS(FRACAS!$B$5:$B$8972, AA$4, FRACAS!$D$5:$D$8972, "&lt;="&amp;AA156)), "" )</f>
        <v/>
      </c>
      <c r="EC156" s="186" t="str">
        <f>IF(AB156&gt; 0,(COUNTIFS(FRACAS!$B$5:$B$8972, AB$4, FRACAS!$D$5:$D$8972, "&lt;="&amp;AB156)), "" )</f>
        <v/>
      </c>
      <c r="ED156" s="186" t="str">
        <f>IF(AC156&gt; 0,(COUNTIFS(FRACAS!$B$5:$B$8972, AC$4, FRACAS!$D$5:$D$8972, "&lt;="&amp;AC156)), "" )</f>
        <v/>
      </c>
      <c r="EE156" s="186" t="str">
        <f>IF(AD156&gt; 0,(COUNTIFS(FRACAS!$B$5:$B$8972, AD$4, FRACAS!$D$5:$D$8972, "&lt;="&amp;AD156)), "" )</f>
        <v/>
      </c>
      <c r="EF156" s="186" t="str">
        <f>IF(AE156&gt; 0,(COUNTIFS(FRACAS!$B$5:$B$8972, AE$4, FRACAS!$D$5:$D$8972, "&lt;="&amp;AE156)), "" )</f>
        <v/>
      </c>
      <c r="EG156" s="186" t="str">
        <f>IF(AF156&gt; 0,(COUNTIFS(FRACAS!$B$5:$B$8972, AF$4, FRACAS!$D$5:$D$8972, "&lt;="&amp;AF156)), "" )</f>
        <v/>
      </c>
      <c r="EH156" s="186" t="str">
        <f>IF(AG156&gt; 0,(COUNTIFS(FRACAS!$B$5:$B$8972, AG$4, FRACAS!$D$5:$D$8972, "&lt;="&amp;AG156)), "" )</f>
        <v/>
      </c>
      <c r="EI156" s="186" t="str">
        <f>IF(AH156&gt; 0,(COUNTIFS(FRACAS!$B$5:$B$8972, AH$4, FRACAS!$D$5:$D$8972, "&lt;="&amp;AH156)), "" )</f>
        <v/>
      </c>
      <c r="EJ156" s="186" t="str">
        <f>IF(AI156&gt; 0,(COUNTIFS(FRACAS!$B$5:$B$8972, AI$4, FRACAS!$D$5:$D$8972, "&lt;="&amp;AI156)), "" )</f>
        <v/>
      </c>
      <c r="EK156" s="186" t="str">
        <f>IF(AJ156&gt; 0,(COUNTIFS(FRACAS!$B$5:$B$8972, AJ$4, FRACAS!$D$5:$D$8972, "&lt;="&amp;AJ156)), "" )</f>
        <v/>
      </c>
      <c r="EL156" s="186" t="str">
        <f>IF(AK156&gt; 0,(COUNTIFS(FRACAS!$B$5:$B$8972, AK$4, FRACAS!$D$5:$D$8972, "&lt;="&amp;AK156)), "" )</f>
        <v/>
      </c>
      <c r="EM156" s="186" t="str">
        <f>IF(AL156&gt; 0,(COUNTIFS(FRACAS!$B$5:$B$8972, AL$4, FRACAS!$D$5:$D$8972, "&lt;="&amp;AL156)), "" )</f>
        <v/>
      </c>
      <c r="EN156" s="186" t="str">
        <f>IF(AM156&gt; 0,(COUNTIFS(FRACAS!$B$5:$B$8972, AM$4, FRACAS!$D$5:$D$8972, "&lt;="&amp;AM156)), "" )</f>
        <v/>
      </c>
      <c r="EO156" s="186" t="str">
        <f>IF(AN156&gt; 0,(COUNTIFS(FRACAS!$B$5:$B$8972, AN$4, FRACAS!$D$5:$D$8972, "&lt;="&amp;AN156)), "" )</f>
        <v/>
      </c>
      <c r="EP156" s="186" t="str">
        <f>IF(AO156&gt; 0,(COUNTIFS(FRACAS!$B$5:$B$8972, AO$4, FRACAS!$D$5:$D$8972, "&lt;="&amp;AO156)), "" )</f>
        <v/>
      </c>
      <c r="EQ156" s="186" t="str">
        <f>IF(AP156&gt; 0,(COUNTIFS(FRACAS!$B$5:$B$8972, AP$4, FRACAS!$D$5:$D$8972, "&lt;="&amp;AP156)), "" )</f>
        <v/>
      </c>
      <c r="ER156" s="186" t="str">
        <f>IF(AQ156&gt; 0,(COUNTIFS(FRACAS!$B$5:$B$8972, AQ$4, FRACAS!$D$5:$D$8972, "&lt;="&amp;AQ156)), "" )</f>
        <v/>
      </c>
      <c r="ES156" s="244"/>
      <c r="ET156" s="186"/>
      <c r="EU156" s="186"/>
      <c r="EV156" s="186"/>
      <c r="EW156" s="186"/>
      <c r="EX156" s="186"/>
      <c r="EY156" s="186"/>
      <c r="EZ156" s="186"/>
      <c r="FA156" s="186"/>
      <c r="FB156" s="203"/>
      <c r="FC156" s="204"/>
      <c r="FD156" s="204"/>
      <c r="FE156" s="190"/>
      <c r="FF156" s="190"/>
      <c r="FG156" s="190"/>
      <c r="FH156" s="190"/>
      <c r="FI156" s="190"/>
      <c r="FJ156" s="190"/>
      <c r="FK156" s="190"/>
      <c r="FL156" s="190"/>
      <c r="FM156" s="190"/>
      <c r="FN156" s="190"/>
      <c r="FO156" s="190"/>
      <c r="FP156" s="190"/>
      <c r="FQ156" s="190"/>
      <c r="FR156" s="190"/>
      <c r="FS156" s="190"/>
      <c r="FT156" s="190"/>
      <c r="FU156" s="190"/>
      <c r="FV156" s="190"/>
      <c r="FW156" s="190"/>
      <c r="FX156" s="190"/>
      <c r="FY156" s="190"/>
      <c r="FZ156" s="190"/>
      <c r="GA156" s="190"/>
      <c r="GB156" s="190"/>
      <c r="GC156" s="190"/>
      <c r="GD156" s="190"/>
      <c r="GE156" s="190"/>
      <c r="GF156" s="190"/>
      <c r="GG156" s="190"/>
      <c r="GH156" s="190"/>
      <c r="GI156" s="190"/>
      <c r="GJ156" s="190"/>
      <c r="GK156" s="190"/>
      <c r="GL156" s="190"/>
      <c r="GM156" s="190"/>
      <c r="GN156" s="190"/>
      <c r="GO156" s="190"/>
      <c r="GP156" s="190"/>
      <c r="GQ156" s="190"/>
      <c r="GR156" s="190"/>
      <c r="GS156" s="190"/>
      <c r="GT156" s="190"/>
      <c r="GU156" s="190"/>
      <c r="GV156" s="190"/>
      <c r="GW156" s="190"/>
      <c r="GX156" s="190"/>
      <c r="GY156" s="190"/>
      <c r="GZ156" s="190"/>
      <c r="HA156" s="190"/>
      <c r="HB156" s="190"/>
      <c r="HD156" s="190"/>
      <c r="HE156" s="190"/>
      <c r="HF156" s="190"/>
      <c r="HG156" s="190"/>
      <c r="HH156" s="190"/>
      <c r="HI156" s="190"/>
      <c r="HJ156" s="190"/>
      <c r="HK156" s="190"/>
      <c r="HL156" s="190"/>
      <c r="HM156" s="190"/>
      <c r="HN156" s="190"/>
      <c r="HO156" s="190"/>
      <c r="HP156" s="190"/>
      <c r="HQ156" s="190"/>
      <c r="HR156" s="190"/>
      <c r="HS156" s="190"/>
      <c r="HT156" s="190"/>
      <c r="HU156" s="190"/>
      <c r="HV156" s="190"/>
      <c r="HW156" s="190"/>
      <c r="HX156" s="190"/>
      <c r="HY156" s="190"/>
      <c r="HZ156" s="190"/>
      <c r="IA156" s="190"/>
      <c r="IB156" s="190"/>
      <c r="IC156" s="190"/>
      <c r="ID156" s="190"/>
      <c r="IE156" s="190"/>
      <c r="IF156" s="190"/>
      <c r="IG156" s="190"/>
      <c r="IH156" s="190"/>
      <c r="II156" s="190"/>
      <c r="IJ156" s="190"/>
      <c r="IK156" s="190"/>
      <c r="IL156" s="190"/>
      <c r="IM156" s="190"/>
      <c r="IN156" s="190"/>
      <c r="IO156" s="190"/>
      <c r="IP156" s="190"/>
      <c r="IQ156" s="190"/>
      <c r="IR156" s="190"/>
      <c r="IS156" s="190"/>
      <c r="IT156" s="190"/>
      <c r="IU156" s="190"/>
      <c r="IV156" s="190"/>
      <c r="IW156" s="190"/>
      <c r="IX156" s="190"/>
      <c r="IY156" s="190"/>
      <c r="IZ156" s="190"/>
      <c r="JA156" s="190"/>
      <c r="JB156" s="190"/>
      <c r="JC156" s="190"/>
      <c r="JD156" s="238"/>
      <c r="JE156" s="238"/>
      <c r="JF156" s="238"/>
      <c r="JG156" s="238"/>
      <c r="JH156" s="238"/>
      <c r="JI156" s="238"/>
      <c r="JJ156" s="238"/>
      <c r="JK156" s="238"/>
      <c r="JL156" s="238"/>
      <c r="JM156" s="238"/>
      <c r="JN156" s="239"/>
      <c r="JO156" s="193"/>
      <c r="JP156" s="193"/>
      <c r="JQ156" s="193"/>
      <c r="JR156" s="193"/>
      <c r="JS156" s="193"/>
      <c r="JT156" s="193"/>
      <c r="JU156" s="193"/>
      <c r="JV156" s="193"/>
      <c r="JW156" s="193"/>
      <c r="JX156" s="193"/>
      <c r="JY156" s="193"/>
      <c r="JZ156" s="193"/>
      <c r="KA156" s="193"/>
      <c r="KB156" s="193"/>
      <c r="KC156" s="193"/>
      <c r="KD156" s="193"/>
      <c r="KE156" s="193"/>
      <c r="KF156" s="193"/>
      <c r="KG156" s="193"/>
      <c r="KH156" s="193"/>
      <c r="KI156" s="193"/>
      <c r="KJ156" s="193"/>
      <c r="KK156" s="193"/>
      <c r="KL156" s="193"/>
      <c r="KM156" s="193"/>
      <c r="KN156" s="193"/>
      <c r="KO156" s="193"/>
      <c r="KP156" s="193"/>
      <c r="KQ156" s="193"/>
      <c r="KR156" s="193"/>
      <c r="KS156" s="193"/>
      <c r="KT156" s="193"/>
      <c r="KU156" s="193"/>
      <c r="KV156" s="193"/>
      <c r="KW156" s="193"/>
      <c r="KX156" s="193"/>
      <c r="KY156" s="193"/>
      <c r="KZ156" s="193"/>
      <c r="LA156" s="193"/>
      <c r="LB156" s="192"/>
      <c r="LC156" s="235" t="str">
        <f t="shared" si="13"/>
        <v/>
      </c>
      <c r="LD156" s="240" t="str" cm="1">
        <f t="array" ref="LD156">IFERROR((((D156/FRACAS!$AY$1)*60
)-(SUMPRODUCT((FRACAS!$B$5:$B$8970=D$4)*(FRACAS!$D$5:$D$8970&lt;=D156)*(IFERROR(FRACAS!$AM$5:$AM$8970,0)))
))/((D156/FRACAS!$AY$1)*60),"")</f>
        <v/>
      </c>
      <c r="LE156" s="240" t="str" cm="1">
        <f t="array" ref="LE156">IFERROR((((E156/FRACAS!$AY$1)*60
)-(SUMPRODUCT((FRACAS!$B$5:$B$8970=E$4)*(FRACAS!$D$5:$D$8970&lt;=E156)*(IFERROR(FRACAS!$AM$5:$AM$8970,0)))
))/((E156/FRACAS!$AY$1)*60),"")</f>
        <v/>
      </c>
      <c r="LF156" s="240" t="str" cm="1">
        <f t="array" ref="LF156">IFERROR((((F156/FRACAS!$AY$1)*60
)-(SUMPRODUCT((FRACAS!$B$5:$B$8970=F$4)*(FRACAS!$D$5:$D$8970&lt;=F156)*(IFERROR(FRACAS!$AM$5:$AM$8970,0)))
))/((F156/FRACAS!$AY$1)*60),"")</f>
        <v/>
      </c>
      <c r="LG156" s="240" t="str" cm="1">
        <f t="array" ref="LG156">IFERROR((((G156/FRACAS!$AY$1)*60
)-(SUMPRODUCT((FRACAS!$B$5:$B$8970=G$4)*(FRACAS!$D$5:$D$8970&lt;=G156)*(IFERROR(FRACAS!$AM$5:$AM$8970,0)))
))/((G156/FRACAS!$AY$1)*60),"")</f>
        <v/>
      </c>
      <c r="LH156" s="240" t="str" cm="1">
        <f t="array" ref="LH156">IFERROR((((H156/FRACAS!$AY$1)*60
)-(SUMPRODUCT((FRACAS!$B$5:$B$8970=H$4)*(FRACAS!$D$5:$D$8970&lt;=H156)*(IFERROR(FRACAS!$AM$5:$AM$8970,0)))
))/((H156/FRACAS!$AY$1)*60),"")</f>
        <v/>
      </c>
      <c r="LI156" s="240" t="str" cm="1">
        <f t="array" ref="LI156">IFERROR((((I156/FRACAS!$AY$1)*60
)-(SUMPRODUCT((FRACAS!$B$5:$B$8970=I$4)*(FRACAS!$D$5:$D$8970&lt;=I156)*(IFERROR(FRACAS!$AM$5:$AM$8970,0)))
))/((I156/FRACAS!$AY$1)*60),"")</f>
        <v/>
      </c>
      <c r="LJ156" s="240" t="str" cm="1">
        <f t="array" ref="LJ156">IFERROR((((J156/FRACAS!$AY$1)*60
)-(SUMPRODUCT((FRACAS!$B$5:$B$8970=J$4)*(FRACAS!$D$5:$D$8970&lt;=J156)*(IFERROR(FRACAS!$AM$5:$AM$8970,0)))
))/((J156/FRACAS!$AY$1)*60),"")</f>
        <v/>
      </c>
      <c r="LK156" s="240" t="str" cm="1">
        <f t="array" ref="LK156">IFERROR((((K156/FRACAS!$AY$1)*60
)-(SUMPRODUCT((FRACAS!$B$5:$B$8970=K$4)*(FRACAS!$D$5:$D$8970&lt;=K156)*(IFERROR(FRACAS!$AM$5:$AM$8970,0)))
))/((K156/FRACAS!$AY$1)*60),"")</f>
        <v/>
      </c>
      <c r="LL156" s="240" t="str" cm="1">
        <f t="array" ref="LL156">IFERROR((((L156/FRACAS!$AY$1)*60
)-(SUMPRODUCT((FRACAS!$B$5:$B$8970=L$4)*(FRACAS!$D$5:$D$8970&lt;=L156)*(IFERROR(FRACAS!$AM$5:$AM$8970,0)))
))/((L156/FRACAS!$AY$1)*60),"")</f>
        <v/>
      </c>
      <c r="LM156" s="240" t="str" cm="1">
        <f t="array" ref="LM156">IFERROR((((M156/FRACAS!$AY$1)*60
)-(SUMPRODUCT((FRACAS!$B$5:$B$8970=M$4)*(FRACAS!$D$5:$D$8970&lt;=M156)*(IFERROR(FRACAS!$AM$5:$AM$8970,0)))
))/((M156/FRACAS!$AY$1)*60),"")</f>
        <v/>
      </c>
      <c r="LN156" s="240" t="str" cm="1">
        <f t="array" ref="LN156">IFERROR((((N156/FRACAS!$AY$1)*60
)-(SUMPRODUCT((FRACAS!$B$5:$B$8970=N$4)*(FRACAS!$D$5:$D$8970&lt;=N156)*(IFERROR(FRACAS!$AM$5:$AM$8970,0)))
))/((N156/FRACAS!$AY$1)*60),"")</f>
        <v/>
      </c>
      <c r="LO156" s="240" t="str" cm="1">
        <f t="array" ref="LO156">IFERROR((((O156/FRACAS!$AY$1)*60
)-(SUMPRODUCT((FRACAS!$B$5:$B$8970=O$4)*(FRACAS!$D$5:$D$8970&lt;=O156)*(IFERROR(FRACAS!$AM$5:$AM$8970,0)))
))/((O156/FRACAS!$AY$1)*60),"")</f>
        <v/>
      </c>
      <c r="LP156" s="240" t="str" cm="1">
        <f t="array" ref="LP156">IFERROR((((P156/FRACAS!$AY$1)*60
)-(SUMPRODUCT((FRACAS!$B$5:$B$8970=P$4)*(FRACAS!$D$5:$D$8970&lt;=P156)*(IFERROR(FRACAS!$AM$5:$AM$8970,0)))
))/((P156/FRACAS!$AY$1)*60),"")</f>
        <v/>
      </c>
      <c r="LQ156" s="240" t="str" cm="1">
        <f t="array" ref="LQ156">IFERROR((((Q156/FRACAS!$AY$1)*60
)-(SUMPRODUCT((FRACAS!$B$5:$B$8970=Q$4)*(FRACAS!$D$5:$D$8970&lt;=Q156)*(IFERROR(FRACAS!$AM$5:$AM$8970,0)))
))/((Q156/FRACAS!$AY$1)*60),"")</f>
        <v/>
      </c>
      <c r="LR156" s="240" t="str" cm="1">
        <f t="array" ref="LR156">IFERROR((((R156/FRACAS!$AY$1)*60
)-(SUMPRODUCT((FRACAS!$B$5:$B$8970=R$4)*(FRACAS!$D$5:$D$8970&lt;=R156)*(IFERROR(FRACAS!$AM$5:$AM$8970,0)))
))/((R156/FRACAS!$AY$1)*60),"")</f>
        <v/>
      </c>
      <c r="LS156" s="240" t="str" cm="1">
        <f t="array" ref="LS156">IFERROR((((S156/FRACAS!$AY$1)*60
)-(SUMPRODUCT((FRACAS!$B$5:$B$8970=S$4)*(FRACAS!$D$5:$D$8970&lt;=S156)*(IFERROR(FRACAS!$AM$5:$AM$8970,0)))
))/((S156/FRACAS!$AY$1)*60),"")</f>
        <v/>
      </c>
      <c r="LT156" s="240" t="str" cm="1">
        <f t="array" ref="LT156">IFERROR((((T156/FRACAS!$AY$1)*60
)-(SUMPRODUCT((FRACAS!$B$5:$B$8970=T$4)*(FRACAS!$D$5:$D$8970&lt;=T156)*(IFERROR(FRACAS!$AM$5:$AM$8970,0)))
))/((T156/FRACAS!$AY$1)*60),"")</f>
        <v/>
      </c>
      <c r="LU156" s="240" t="str" cm="1">
        <f t="array" ref="LU156">IFERROR((((U156/FRACAS!$AY$1)*60
)-(SUMPRODUCT((FRACAS!$B$5:$B$8970=U$4)*(FRACAS!$D$5:$D$8970&lt;=U156)*(IFERROR(FRACAS!$AM$5:$AM$8970,0)))
))/((U156/FRACAS!$AY$1)*60),"")</f>
        <v/>
      </c>
      <c r="LV156" s="240" t="str" cm="1">
        <f t="array" ref="LV156">IFERROR(
    (((V156/FRACAS!$AY$1)*60))
    /
    (((V156/FRACAS!$AY$1)*60) + SUMPRODUCT((FRACAS!$B$5:$B$8970=V$4)*(FRACAS!$D$5:$D$8970&lt;=V156)*(IFERROR(FRACAS!$AM$5:$AM$8970,0)))
    ),"")</f>
        <v/>
      </c>
      <c r="LW156" s="240" t="str" cm="1">
        <f t="array" ref="LW156">IFERROR(
    (((W156/FRACAS!$AY$1)*60))
    /
    (((W156/FRACAS!$AY$1)*60) + SUMPRODUCT((FRACAS!$B$5:$B$8970=W$4)*(FRACAS!$D$5:$D$8970&lt;=W156)*(IFERROR(FRACAS!$AM$5:$AM$8970,0)))
    ),"")</f>
        <v/>
      </c>
      <c r="LX156" s="240" t="str" cm="1">
        <f t="array" ref="LX156">IFERROR(
    (((X156/FRACAS!$AY$1)*60))
    /
    (((X156/FRACAS!$AY$1)*60) + SUMPRODUCT((FRACAS!$B$5:$B$8970=X$4)*(FRACAS!$D$5:$D$8970&lt;=X156)*(IFERROR(FRACAS!$AM$5:$AM$8970,0)))
    ),"")</f>
        <v/>
      </c>
      <c r="LY156" s="240" t="str" cm="1">
        <f t="array" ref="LY156">IFERROR(
    (((Y156/FRACAS!$AY$1)*60))
    /
    (((Y156/FRACAS!$AY$1)*60) + SUMPRODUCT((FRACAS!$B$5:$B$8970=Y$4)*(FRACAS!$D$5:$D$8970&lt;=Y156)*(IFERROR(FRACAS!$AM$5:$AM$8970,0)))
    ),"")</f>
        <v/>
      </c>
      <c r="LZ156" s="240" t="str" cm="1">
        <f t="array" ref="LZ156">IFERROR(
    (((Z156/FRACAS!$AY$1)*60))
    /
    (((Z156/FRACAS!$AY$1)*60) + SUMPRODUCT((FRACAS!$B$5:$B$8970=Z$4)*(FRACAS!$D$5:$D$8970&lt;=Z156)*(IFERROR(FRACAS!$AM$5:$AM$8970,0)))
    ),"")</f>
        <v/>
      </c>
      <c r="MA156" s="240" t="str" cm="1">
        <f t="array" ref="MA156">IFERROR(
    (((AA156/FRACAS!$AY$1)*60))
    /
    (((AA156/FRACAS!$AY$1)*60) + SUMPRODUCT((FRACAS!$B$5:$B$8970=AA$4)*(FRACAS!$D$5:$D$8970&lt;=AA156)*(IFERROR(FRACAS!$AM$5:$AM$8970,0)))
    ),"")</f>
        <v/>
      </c>
      <c r="MB156" s="240" t="str" cm="1">
        <f t="array" ref="MB156">IFERROR(
    (((AB156/FRACAS!$AY$1)*60))
    /
    (((AB156/FRACAS!$AY$1)*60) + SUMPRODUCT((FRACAS!$B$5:$B$8970=AB$4)*(FRACAS!$D$5:$D$8970&lt;=AB156)*(IFERROR(FRACAS!$AM$5:$AM$8970,0)))
    ),"")</f>
        <v/>
      </c>
      <c r="MC156" s="240" t="str" cm="1">
        <f t="array" ref="MC156">IFERROR(
    (((AC156/FRACAS!$AY$1)*60))
    /
    (((AC156/FRACAS!$AY$1)*60) + SUMPRODUCT((FRACAS!$B$5:$B$8970=AC$4)*(FRACAS!$D$5:$D$8970&lt;=AC156)*(IFERROR(FRACAS!$AM$5:$AM$8970,0)))
    ),"")</f>
        <v/>
      </c>
      <c r="MD156" s="240" t="str" cm="1">
        <f t="array" ref="MD156">IFERROR(
    (((AD156/FRACAS!$AY$1)*60))
    /
    (((AD156/FRACAS!$AY$1)*60) + SUMPRODUCT((FRACAS!$B$5:$B$8970=AD$4)*(FRACAS!$D$5:$D$8970&lt;=AD156)*(IFERROR(FRACAS!$AM$5:$AM$8970,0)))
    ),"")</f>
        <v/>
      </c>
      <c r="ME156" s="240" t="str" cm="1">
        <f t="array" ref="ME156">IFERROR(
    (((AE156/FRACAS!$AY$1)*60))
    /
    (((AE156/FRACAS!$AY$1)*60) + SUMPRODUCT((FRACAS!$B$5:$B$8970=AE$4)*(FRACAS!$D$5:$D$8970&lt;=AE156)*(IFERROR(FRACAS!$AM$5:$AM$8970,0)))
    ),"")</f>
        <v/>
      </c>
      <c r="MF156" s="240" t="str" cm="1">
        <f t="array" ref="MF156">IFERROR(
    (((AF156/FRACAS!$AY$1)*60))
    /
    (((AF156/FRACAS!$AY$1)*60) + SUMPRODUCT((FRACAS!$B$5:$B$8970=AF$4)*(FRACAS!$D$5:$D$8970&lt;=AF156)*(IFERROR(FRACAS!$AM$5:$AM$8970,0)))
    ),"")</f>
        <v/>
      </c>
      <c r="MG156" s="240" t="str" cm="1">
        <f t="array" ref="MG156">IFERROR(
    (((AG156/FRACAS!$AY$1)*60))
    /
    (((AG156/FRACAS!$AY$1)*60) + SUMPRODUCT((FRACAS!$B$5:$B$8970=AG$4)*(FRACAS!$D$5:$D$8970&lt;=AG156)*(IFERROR(FRACAS!$AM$5:$AM$8970,0)))
    ),"")</f>
        <v/>
      </c>
      <c r="MH156" s="240" t="str" cm="1">
        <f t="array" ref="MH156">IFERROR(
    (((AH156/FRACAS!$AY$1)*60))
    /
    (((AH156/FRACAS!$AY$1)*60) + SUMPRODUCT((FRACAS!$B$5:$B$8970=AH$4)*(FRACAS!$D$5:$D$8970&lt;=AH156)*(IFERROR(FRACAS!$AM$5:$AM$8970,0)))
    ),"")</f>
        <v/>
      </c>
      <c r="MI156" s="240" t="str" cm="1">
        <f t="array" ref="MI156">IFERROR(
    (((AI156/FRACAS!$AY$1)*60))
    /
    (((AI156/FRACAS!$AY$1)*60) + SUMPRODUCT((FRACAS!$B$5:$B$8970=AI$4)*(FRACAS!$D$5:$D$8970&lt;=AI156)*(IFERROR(FRACAS!$AM$5:$AM$8970,0)))
    ),"")</f>
        <v/>
      </c>
      <c r="MJ156" s="240" t="str" cm="1">
        <f t="array" ref="MJ156">IFERROR(
    (((AJ156/FRACAS!$AY$1)*60))
    /
    (((AJ156/FRACAS!$AY$1)*60) + SUMPRODUCT((FRACAS!$B$5:$B$8970=AJ$4)*(FRACAS!$D$5:$D$8970&lt;=AJ156)*(IFERROR(FRACAS!$AM$5:$AM$8970,0)))
    ),"")</f>
        <v/>
      </c>
      <c r="MK156" s="240" t="str" cm="1">
        <f t="array" ref="MK156">IFERROR(
    (((AK156/FRACAS!$AY$1)*60))
    /
    (((AK156/FRACAS!$AY$1)*60) + SUMPRODUCT((FRACAS!$B$5:$B$8970=AK$4)*(FRACAS!$D$5:$D$8970&lt;=AK156)*(IFERROR(FRACAS!$AM$5:$AM$8970,0)))
    ),"")</f>
        <v/>
      </c>
      <c r="ML156" s="240" t="str" cm="1">
        <f t="array" ref="ML156">IFERROR(
    (((AL156/FRACAS!$AY$1)*60))
    /
    (((AL156/FRACAS!$AY$1)*60) + SUMPRODUCT((FRACAS!$B$5:$B$8970=AL$4)*(FRACAS!$D$5:$D$8970&lt;=AL156)*(IFERROR(FRACAS!$AM$5:$AM$8970,0)))
    ),"")</f>
        <v/>
      </c>
      <c r="MM156" s="240" t="str" cm="1">
        <f t="array" ref="MM156">IFERROR(
    (((AM156/FRACAS!$AY$1)*60))
    /
    (((AM156/FRACAS!$AY$1)*60) + SUMPRODUCT((FRACAS!$B$5:$B$8970=AM$4)*(FRACAS!$D$5:$D$8970&lt;=AM156)*(IFERROR(FRACAS!$AM$5:$AM$8970,0)))
    ),"")</f>
        <v/>
      </c>
      <c r="MN156" s="240" t="str" cm="1">
        <f t="array" ref="MN156">IFERROR(
    (((AN156/FRACAS!$AY$1)*60))
    /
    (((AN156/FRACAS!$AY$1)*60) + SUMPRODUCT((FRACAS!$B$5:$B$8970=AN$4)*(FRACAS!$D$5:$D$8970&lt;=AN156)*(IFERROR(FRACAS!$AM$5:$AM$8970,0)))
    ),"")</f>
        <v/>
      </c>
      <c r="MO156" s="240" t="str" cm="1">
        <f t="array" ref="MO156">IFERROR(
    (((AO156/FRACAS!$AY$1)*60))
    /
    (((AO156/FRACAS!$AY$1)*60) + SUMPRODUCT((FRACAS!$B$5:$B$8970=AO$4)*(FRACAS!$D$5:$D$8970&lt;=AO156)*(IFERROR(FRACAS!$AM$5:$AM$8970,0)))
    ),"")</f>
        <v/>
      </c>
      <c r="MP156" s="240" t="str" cm="1">
        <f t="array" ref="MP156">IFERROR(
    (((AP156/FRACAS!$AY$1)*60))
    /
    (((AP156/FRACAS!$AY$1)*60) + SUMPRODUCT((FRACAS!$B$5:$B$8970=AP$4)*(FRACAS!$D$5:$D$8970&lt;=AP156)*(IFERROR(FRACAS!$AM$5:$AM$8970,0)))
    ),"")</f>
        <v/>
      </c>
      <c r="MQ156" s="240" t="str" cm="1">
        <f t="array" ref="MQ156">IFERROR(
    (((AQ156/FRACAS!$AY$1)*60))
    /
    (((AQ156/FRACAS!$AY$1)*60) + SUMPRODUCT((FRACAS!$B$5:$B$8970=AQ$4)*(FRACAS!$D$5:$D$8970&lt;=AQ156)*(IFERROR(FRACAS!$AM$5:$AM$8970,0)))
    ),"")</f>
        <v/>
      </c>
      <c r="MR156" s="194"/>
      <c r="MS156" s="194"/>
      <c r="MT156" s="194"/>
      <c r="MU156" s="194"/>
      <c r="MV156" s="194"/>
      <c r="MW156" s="194"/>
      <c r="MX156" s="194"/>
      <c r="MY156" s="194"/>
      <c r="MZ156" s="194"/>
      <c r="NA156" s="195"/>
      <c r="ND156" s="241">
        <f t="shared" si="16"/>
        <v>0</v>
      </c>
      <c r="NE156" s="242" t="str">
        <f t="shared" si="17"/>
        <v/>
      </c>
      <c r="NF156" s="193" t="str" cm="1">
        <f t="array" ref="NF156">IF($ND156=0,"",(IFERROR( (IFERROR($ND156/FRACAS!$AY$1*60,0) - SUMPRODUCT( (FRACAS!$K$5:$K$8972=NF$2) * IFERROR(FRACAS!$AN$5:$AN$8972,0) ) ) / IFERROR($ND156/FRACAS!$AY$1*60,0), 1 )))</f>
        <v/>
      </c>
      <c r="NG156" s="193" t="str" cm="1">
        <f t="array" ref="NG156">IF($ND156=0,"",(IFERROR( (IFERROR($ND156/FRACAS!$AY$1*60,0) - SUMPRODUCT( (FRACAS!$K$5:$K$8972=NG$2) * IFERROR(FRACAS!$AN$5:$AN$8972,0) ) ) / IFERROR($ND156/FRACAS!$AY$1*60,0), 1 )))</f>
        <v/>
      </c>
      <c r="NH156" s="193" t="str" cm="1">
        <f t="array" ref="NH156">IF($ND156=0,"",(IFERROR( (IFERROR($ND156/FRACAS!$AY$1*60,0) - SUMPRODUCT( (FRACAS!$K$5:$K$8972=NH$2) * IFERROR(FRACAS!$AN$5:$AN$8972,0) ) ) / IFERROR($ND156/FRACAS!$AY$1*60,0), 1 )))</f>
        <v/>
      </c>
      <c r="NI156" s="193" t="str" cm="1">
        <f t="array" ref="NI156">IF($ND156=0,"",(IFERROR( (IFERROR($ND156/FRACAS!$AY$1*60,0) - SUMPRODUCT( (FRACAS!$K$5:$K$8972=NI$2) * IFERROR(FRACAS!$AN$5:$AN$8972,0) ) ) / IFERROR($ND156/FRACAS!$AY$1*60,0), 1 )))</f>
        <v/>
      </c>
      <c r="NJ156" s="193" t="str" cm="1">
        <f t="array" ref="NJ156">IF($ND156=0,"",(IFERROR( (IFERROR($ND156/FRACAS!$AY$1*60,0) - SUMPRODUCT( (FRACAS!$K$5:$K$8972=NJ$2) * IFERROR(FRACAS!$AN$5:$AN$8972,0) ) ) / IFERROR($ND156/FRACAS!$AY$1*60,0), 1 )))</f>
        <v/>
      </c>
      <c r="NK156" s="193" t="str" cm="1">
        <f t="array" ref="NK156">IF($ND156=0,"",(IFERROR( (IFERROR($ND156/FRACAS!$AY$1*60,0) - SUMPRODUCT( (FRACAS!$K$5:$K$8972=NK$2) * IFERROR(FRACAS!$AN$5:$AN$8972,0) ) ) / IFERROR($ND156/FRACAS!$AY$1*60,0), 1 )))</f>
        <v/>
      </c>
      <c r="NL156" s="193" t="str" cm="1">
        <f t="array" ref="NL156">IF($ND156=0,"",(IFERROR( (IFERROR($ND156/FRACAS!$AY$1*60,0) - SUMPRODUCT( (FRACAS!$K$5:$K$8972=NL$2) * IFERROR(FRACAS!$AN$5:$AN$8972,0) ) ) / IFERROR($ND156/FRACAS!$AY$1*60,0), 1 )))</f>
        <v/>
      </c>
      <c r="NM156" s="193" t="str" cm="1">
        <f t="array" ref="NM156">IF($ND156=0,"",(IFERROR( (IFERROR($ND156/FRACAS!$AY$1*60,0) - SUMPRODUCT( (FRACAS!$K$5:$K$8972=NM$2) * IFERROR(FRACAS!$AN$5:$AN$8972,0) ) ) / IFERROR($ND156/FRACAS!$AY$1*60,0), 1 )))</f>
        <v/>
      </c>
      <c r="NN156" s="193" t="str" cm="1">
        <f t="array" ref="NN156">IF($ND156=0,"",(IFERROR( (IFERROR($ND156/FRACAS!$AY$1*60,0) - SUMPRODUCT( (FRACAS!$K$5:$K$8972=NN$2) * IFERROR(FRACAS!$AN$5:$AN$8972,0) ) ) / IFERROR($ND156/FRACAS!$AY$1*60,0), 1 )))</f>
        <v/>
      </c>
      <c r="NO156" s="193" t="str" cm="1">
        <f t="array" ref="NO156">IF($ND156=0,"",(IFERROR( (IFERROR($ND156/FRACAS!$AY$1*60,0) - SUMPRODUCT( (FRACAS!$K$5:$K$8972=NO$2) * IFERROR(FRACAS!$AN$5:$AN$8972,0) ) ) / IFERROR($ND156/FRACAS!$AY$1*60,0), 1 )))</f>
        <v/>
      </c>
      <c r="NP156" s="193" t="str" cm="1">
        <f t="array" ref="NP156">IF($ND156=0,"",(IFERROR( (IFERROR($ND156/FRACAS!$AY$1*60,0) - SUMPRODUCT( (FRACAS!$K$5:$K$8972=NP$2) * IFERROR(FRACAS!$AN$5:$AN$8972,0) ) ) / IFERROR($ND156/FRACAS!$AY$1*60,0), 1 )))</f>
        <v/>
      </c>
      <c r="NQ156" s="193" t="str" cm="1">
        <f t="array" ref="NQ156">IF($ND156=0,"",(IFERROR( (IFERROR($ND156/FRACAS!$AY$1*60,0) - SUMPRODUCT( (FRACAS!$K$5:$K$8972=NQ$2) * IFERROR(FRACAS!$AN$5:$AN$8972,0) ) ) / IFERROR($ND156/FRACAS!$AY$1*60,0), 1 )))</f>
        <v/>
      </c>
      <c r="NR156" s="193" t="str" cm="1">
        <f t="array" ref="NR156">IF($ND156=0,"",(IFERROR( (IFERROR($ND156/FRACAS!$AY$1*60,0) - SUMPRODUCT( (FRACAS!$K$5:$K$8972=NR$2) * IFERROR(FRACAS!$AN$5:$AN$8972,0) ) ) / IFERROR($ND156/FRACAS!$AY$1*60,0), 1 )))</f>
        <v/>
      </c>
      <c r="NS156" s="193" t="str" cm="1">
        <f t="array" ref="NS156">IF($ND156=0,"",(IFERROR( (IFERROR($ND156/FRACAS!$AY$1*60,0) - SUMPRODUCT( (FRACAS!$K$5:$K$8972=NS$2) * IFERROR(FRACAS!$AN$5:$AN$8972,0) ) ) / IFERROR($ND156/FRACAS!$AY$1*60,0), 1 )))</f>
        <v/>
      </c>
      <c r="NT156" s="193" t="str" cm="1">
        <f t="array" ref="NT156">IF($ND156=0,"",(IFERROR( (IFERROR($ND156/FRACAS!$AY$1*60,0) - SUMPRODUCT( (FRACAS!$K$5:$K$8972=NT$2) * IFERROR(FRACAS!$AN$5:$AN$8972,0) ) ) / IFERROR($ND156/FRACAS!$AY$1*60,0), 1 )))</f>
        <v/>
      </c>
      <c r="NU156" s="193" t="str" cm="1">
        <f t="array" ref="NU156">IF($ND156=0,"",(IFERROR( (IFERROR($ND156/FRACAS!$AY$1*60,0) - SUMPRODUCT( (FRACAS!$K$5:$K$8972=NU$2) * IFERROR(FRACAS!$AN$5:$AN$8972,0) ) ) / IFERROR($ND156/FRACAS!$AY$1*60,0), 1 )))</f>
        <v/>
      </c>
      <c r="NV156" s="193" t="str" cm="1">
        <f t="array" ref="NV156">IF($ND156=0,"",(IFERROR( (IFERROR($ND156/FRACAS!$AY$1*60,0) - SUMPRODUCT( (FRACAS!$K$5:$K$8972=NV$2) * IFERROR(FRACAS!$AN$5:$AN$8972,0) ) ) / IFERROR($ND156/FRACAS!$AY$1*60,0), 1 )))</f>
        <v/>
      </c>
      <c r="NW156" s="193" t="str" cm="1">
        <f t="array" ref="NW156">IF($ND156=0,"",(IFERROR( (IFERROR($ND156/FRACAS!$AY$1*60,0) - SUMPRODUCT( (FRACAS!$K$5:$K$8972=NW$2) * IFERROR(FRACAS!$AN$5:$AN$8972,0) ) ) / IFERROR($ND156/FRACAS!$AY$1*60,0), 1 )))</f>
        <v/>
      </c>
      <c r="NX156" s="193" t="str" cm="1">
        <f t="array" ref="NX156">IF($ND156=0,"",(IFERROR( (IFERROR($ND156/FRACAS!$AY$1*60,0) - SUMPRODUCT( (FRACAS!$K$5:$K$8972=NX$2) * IFERROR(FRACAS!$AN$5:$AN$8972,0) ) ) / IFERROR($ND156/FRACAS!$AY$1*60,0), 1 )))</f>
        <v/>
      </c>
      <c r="NY156" s="193" t="str" cm="1">
        <f t="array" ref="NY156">IF($ND156=0,"",(IFERROR( (IFERROR($ND156/FRACAS!$AY$1*60,0) - SUMPRODUCT( (FRACAS!$K$5:$K$8972=NY$2) * IFERROR(FRACAS!$AN$5:$AN$8972,0) ) ) / IFERROR($ND156/FRACAS!$AY$1*60,0), 1 )))</f>
        <v/>
      </c>
      <c r="NZ156" s="193" t="str" cm="1">
        <f t="array" ref="NZ156">IF($ND156=0,"",(IFERROR( (IFERROR($ND156/FRACAS!$AY$1*60,0) - SUMPRODUCT( (FRACAS!$K$5:$K$8972=NZ$2) * IFERROR(FRACAS!$AN$5:$AN$8972,0) ) ) / IFERROR($ND156/FRACAS!$AY$1*60,0), 1 )))</f>
        <v/>
      </c>
      <c r="OA156" s="193" t="str" cm="1">
        <f t="array" ref="OA156">IF($ND156=0,"",(IFERROR( (IFERROR($ND156/FRACAS!$AY$1*60,0) - SUMPRODUCT( (FRACAS!$K$5:$K$8972=OA$2) * IFERROR(FRACAS!$AN$5:$AN$8972,0) ) ) / IFERROR($ND156/FRACAS!$AY$1*60,0), 1 )))</f>
        <v/>
      </c>
      <c r="OB156" s="193" t="str" cm="1">
        <f t="array" ref="OB156">IF($ND156=0,"",(IFERROR( (IFERROR($ND156/FRACAS!$AY$1*60,0) - SUMPRODUCT( (FRACAS!$K$5:$K$8972=OB$2) * IFERROR(FRACAS!$AN$5:$AN$8972,0) ) ) / IFERROR($ND156/FRACAS!$AY$1*60,0), 1 )))</f>
        <v/>
      </c>
      <c r="OC156" s="193" t="str" cm="1">
        <f t="array" ref="OC156">IF($ND156=0,"",(IFERROR( (IFERROR($ND156/FRACAS!$AY$1*60,0) - SUMPRODUCT( (FRACAS!$K$5:$K$8972=OC$2) * IFERROR(FRACAS!$AN$5:$AN$8972,0) ) ) / IFERROR($ND156/FRACAS!$AY$1*60,0), 1 )))</f>
        <v/>
      </c>
      <c r="OD156" s="193" t="str" cm="1">
        <f t="array" ref="OD156">IF($ND156=0,"",(IFERROR( (IFERROR($ND156/FRACAS!$AY$1*60,0) - SUMPRODUCT( (FRACAS!$K$5:$K$8972=OD$2) * IFERROR(FRACAS!$AN$5:$AN$8972,0) ) ) / IFERROR($ND156/FRACAS!$AY$1*60,0), 1 )))</f>
        <v/>
      </c>
      <c r="OE156" s="193" t="str" cm="1">
        <f t="array" ref="OE156">IF($ND156=0,"",(IFERROR( (IFERROR($ND156/FRACAS!$AY$1*60,0) - SUMPRODUCT( (FRACAS!$K$5:$K$8972=OE$2) * IFERROR(FRACAS!$AN$5:$AN$8972,0) ) ) / IFERROR($ND156/FRACAS!$AY$1*60,0), 1 )))</f>
        <v/>
      </c>
      <c r="OF156" s="193" t="str" cm="1">
        <f t="array" ref="OF156">IF($ND156=0,"",(IFERROR( (IFERROR($ND156/FRACAS!$AY$1*60,0) - SUMPRODUCT( (FRACAS!$K$5:$K$8972=OF$2) * IFERROR(FRACAS!$AN$5:$AN$8972,0) ) ) / IFERROR($ND156/FRACAS!$AY$1*60,0), 1 )))</f>
        <v/>
      </c>
      <c r="OG156" s="193" t="str" cm="1">
        <f t="array" ref="OG156">IF($ND156=0,"",(IFERROR( (IFERROR($ND156/FRACAS!$AY$1*60,0) - SUMPRODUCT( (FRACAS!$K$5:$K$8972=OG$2) * IFERROR(FRACAS!$AN$5:$AN$8972,0) ) ) / IFERROR($ND156/FRACAS!$AY$1*60,0), 1 )))</f>
        <v/>
      </c>
      <c r="OH156" s="193" t="str" cm="1">
        <f t="array" ref="OH156">IF($ND156=0,"",(IFERROR( (IFERROR($ND156/FRACAS!$AY$1*60,0) - SUMPRODUCT( (FRACAS!$K$5:$K$8972=OH$2) * IFERROR(FRACAS!$AN$5:$AN$8972,0) ) ) / IFERROR($ND156/FRACAS!$AY$1*60,0), 1 )))</f>
        <v/>
      </c>
      <c r="OI156" s="193" t="str" cm="1">
        <f t="array" ref="OI156">IF($ND156=0,"",(IFERROR( (IFERROR($ND156/FRACAS!$AY$1*60,0) - SUMPRODUCT( (FRACAS!$K$5:$K$8972=OI$2) * IFERROR(FRACAS!$AN$5:$AN$8972,0) ) ) / IFERROR($ND156/FRACAS!$AY$1*60,0), 1 )))</f>
        <v/>
      </c>
      <c r="OJ156" s="193" t="str" cm="1">
        <f t="array" ref="OJ156">IF($ND156=0,"",(IFERROR( (IFERROR($ND156/FRACAS!$AY$1*60,0) - SUMPRODUCT( (FRACAS!$K$5:$K$8972=OJ$2) * IFERROR(FRACAS!$AN$5:$AN$8972,0) ) ) / IFERROR($ND156/FRACAS!$AY$1*60,0), 1 )))</f>
        <v/>
      </c>
      <c r="OK156" s="193" t="str" cm="1">
        <f t="array" ref="OK156">IF($ND156=0,"",(IFERROR( (IFERROR($ND156/FRACAS!$AY$1*60,0) - SUMPRODUCT( (FRACAS!$K$5:$K$8972=OK$2) * IFERROR(FRACAS!$AN$5:$AN$8972,0) ) ) / IFERROR($ND156/FRACAS!$AY$1*60,0), 1 )))</f>
        <v/>
      </c>
      <c r="OL156" s="193" t="str" cm="1">
        <f t="array" ref="OL156">IF($ND156=0,"",(IFERROR( (IFERROR($ND156/FRACAS!$AY$1*60,0) - SUMPRODUCT( (FRACAS!$K$5:$K$8972=OL$2) * IFERROR(FRACAS!$AN$5:$AN$8972,0) ) ) / IFERROR($ND156/FRACAS!$AY$1*60,0), 1 )))</f>
        <v/>
      </c>
      <c r="OM156" s="193" t="str" cm="1">
        <f t="array" ref="OM156">IF($ND156=0,"",(IFERROR( (IFERROR($ND156/FRACAS!$AY$1*60,0) - SUMPRODUCT( (FRACAS!$K$5:$K$8972=OM$2) * IFERROR(FRACAS!$AN$5:$AN$8972,0) ) ) / IFERROR($ND156/FRACAS!$AY$1*60,0), 1 )))</f>
        <v/>
      </c>
      <c r="ON156" s="193" t="str" cm="1">
        <f t="array" ref="ON156">IF($ND156=0,"",(IFERROR( (IFERROR($ND156/FRACAS!$AY$1*60,0) - SUMPRODUCT( (FRACAS!$K$5:$K$8972=ON$2) * IFERROR(FRACAS!$AN$5:$AN$8972,0) ) ) / IFERROR($ND156/FRACAS!$AY$1*60,0), 1 )))</f>
        <v/>
      </c>
      <c r="OO156" s="193" t="str" cm="1">
        <f t="array" ref="OO156">IF($ND156=0,"",(IFERROR( (IFERROR($ND156/FRACAS!$AY$1*60,0) - SUMPRODUCT( (FRACAS!$K$5:$K$8972=OO$2) * IFERROR(FRACAS!$AN$5:$AN$8972,0) ) ) / IFERROR($ND156/FRACAS!$AY$1*60,0), 1 )))</f>
        <v/>
      </c>
      <c r="OP156" s="193" t="str" cm="1">
        <f t="array" ref="OP156">IF($ND156=0,"",(IFERROR( (IFERROR($ND156/FRACAS!$AY$1*60,0) - SUMPRODUCT( (FRACAS!$K$5:$K$8972=OP$2) * IFERROR(FRACAS!$AN$5:$AN$8972,0) ) ) / IFERROR($ND156/FRACAS!$AY$1*60,0), 1 )))</f>
        <v/>
      </c>
      <c r="OQ156" s="193" t="str" cm="1">
        <f t="array" ref="OQ156">IF($ND156=0,"",(IFERROR( (IFERROR($ND156/FRACAS!$AY$1*60,0) - SUMPRODUCT( (FRACAS!$K$5:$K$8972=OQ$2) * IFERROR(FRACAS!$AN$5:$AN$8972,0) ) ) / IFERROR($ND156/FRACAS!$AY$1*60,0), 1 )))</f>
        <v/>
      </c>
      <c r="OR156" s="193" t="str" cm="1">
        <f t="array" ref="OR156">IF($ND156=0,"",(IFERROR( (IFERROR($ND156/FRACAS!$AY$1*60,0) - SUMPRODUCT( (FRACAS!$K$5:$K$8972=OR$2) * IFERROR(FRACAS!$AN$5:$AN$8972,0) ) ) / IFERROR($ND156/FRACAS!$AY$1*60,0), 1 )))</f>
        <v/>
      </c>
      <c r="OS156" s="193" t="str" cm="1">
        <f t="array" ref="OS156">IF($ND156=0,"",(IFERROR( (IFERROR($ND156/FRACAS!$AY$1*60,0) - SUMPRODUCT( (FRACAS!$K$5:$K$8972=OS$2) * IFERROR(FRACAS!$AN$5:$AN$8972,0) ) ) / IFERROR($ND156/FRACAS!$AY$1*60,0), 1 )))</f>
        <v/>
      </c>
      <c r="OT156" s="243" t="str" cm="1">
        <f t="array" ref="OT156">IF($ND156=0,"",(IFERROR( (IFERROR($ND156/FRACAS!$AY$1*60,0) - SUMPRODUCT( (FRACAS!$K$5:$K$8972=OT$2) * IFERROR(FRACAS!$AN$5:$AN$8972,0) ) ) / IFERROR($ND156/FRACAS!$AY$1*60,0), 1 )))</f>
        <v/>
      </c>
    </row>
    <row r="157" spans="2:410" x14ac:dyDescent="0.2">
      <c r="B157" s="233"/>
      <c r="C157" s="259">
        <f>IF('[1]17.11.2025 IASI18 Mileage'!C157="","",'[1]17.11.2025 IASI18 Mileage'!C157)</f>
        <v>47035</v>
      </c>
      <c r="D157" s="201" t="str">
        <f>IF('[1]17.11.2025 IASI18 Mileage'!D157="","",'[1]17.11.2025 IASI18 Mileage'!D157)</f>
        <v/>
      </c>
      <c r="E157" s="201" t="str">
        <f>IF('[1]17.11.2025 IASI18 Mileage'!E157="","",'[1]17.11.2025 IASI18 Mileage'!E157)</f>
        <v/>
      </c>
      <c r="F157" s="201" t="str">
        <f>IF('[1]17.11.2025 IASI18 Mileage'!F157="","",'[1]17.11.2025 IASI18 Mileage'!F157)</f>
        <v/>
      </c>
      <c r="G157" s="201" t="str">
        <f>IF('[1]17.11.2025 IASI18 Mileage'!G157="","",'[1]17.11.2025 IASI18 Mileage'!G157)</f>
        <v/>
      </c>
      <c r="H157" s="201" t="str">
        <f>IF('[1]17.11.2025 IASI18 Mileage'!H157="","",'[1]17.11.2025 IASI18 Mileage'!H157)</f>
        <v/>
      </c>
      <c r="I157" s="201" t="str">
        <f>IF('[1]17.11.2025 IASI18 Mileage'!I157="","",'[1]17.11.2025 IASI18 Mileage'!I157)</f>
        <v/>
      </c>
      <c r="J157" s="201" t="str">
        <f>IF('[1]17.11.2025 IASI18 Mileage'!J157="","",'[1]17.11.2025 IASI18 Mileage'!J157)</f>
        <v/>
      </c>
      <c r="K157" s="201" t="str">
        <f>IF('[1]17.11.2025 IASI18 Mileage'!K157="","",'[1]17.11.2025 IASI18 Mileage'!K157)</f>
        <v/>
      </c>
      <c r="L157" s="201" t="str">
        <f>IF('[1]17.11.2025 IASI18 Mileage'!L157="","",'[1]17.11.2025 IASI18 Mileage'!L157)</f>
        <v/>
      </c>
      <c r="M157" s="201" t="str">
        <f>IF('[1]17.11.2025 IASI18 Mileage'!M157="","",'[1]17.11.2025 IASI18 Mileage'!M157)</f>
        <v/>
      </c>
      <c r="N157" s="201" t="str">
        <f>IF('[1]17.11.2025 IASI18 Mileage'!N157="","",'[1]17.11.2025 IASI18 Mileage'!N157)</f>
        <v/>
      </c>
      <c r="O157" s="201" t="str">
        <f>IF('[1]17.11.2025 IASI18 Mileage'!O157="","",'[1]17.11.2025 IASI18 Mileage'!O157)</f>
        <v/>
      </c>
      <c r="P157" s="201" t="str">
        <f>IF('[1]17.11.2025 IASI18 Mileage'!P157="","",'[1]17.11.2025 IASI18 Mileage'!P157)</f>
        <v/>
      </c>
      <c r="Q157" s="201" t="str">
        <f>IF('[1]17.11.2025 IASI18 Mileage'!Q157="","",'[1]17.11.2025 IASI18 Mileage'!Q157)</f>
        <v/>
      </c>
      <c r="R157" s="201" t="str">
        <f>IF('[1]17.11.2025 IASI18 Mileage'!R157="","",'[1]17.11.2025 IASI18 Mileage'!R157)</f>
        <v/>
      </c>
      <c r="S157" s="201" t="str">
        <f>IF('[1]17.11.2025 IASI18 Mileage'!S157="","",'[1]17.11.2025 IASI18 Mileage'!S157)</f>
        <v/>
      </c>
      <c r="T157" s="201" t="str">
        <f>IF('[1]17.11.2025 IASI18 Mileage'!T157="","",'[1]17.11.2025 IASI18 Mileage'!T157)</f>
        <v/>
      </c>
      <c r="U157" s="201" t="str">
        <f>IF('[1]17.11.2025 IASI18 Mileage'!U157="","",'[1]17.11.2025 IASI18 Mileage'!U157)</f>
        <v/>
      </c>
      <c r="V157" s="201"/>
      <c r="W157" s="201"/>
      <c r="X157" s="201"/>
      <c r="Y157" s="201"/>
      <c r="Z157" s="201"/>
      <c r="AA157" s="201"/>
      <c r="AB157" s="201"/>
      <c r="AC157" s="201"/>
      <c r="AD157" s="201"/>
      <c r="AE157" s="201"/>
      <c r="AF157" s="201"/>
      <c r="AG157" s="201"/>
      <c r="AH157" s="201"/>
      <c r="AI157" s="201"/>
      <c r="AJ157" s="201"/>
      <c r="AK157" s="201"/>
      <c r="AL157" s="201"/>
      <c r="AM157" s="201"/>
      <c r="AN157" s="201"/>
      <c r="AO157" s="201"/>
      <c r="AP157" s="201"/>
      <c r="AQ157" s="201"/>
      <c r="AR157" s="201"/>
      <c r="AS157" s="201"/>
      <c r="AT157" s="201"/>
      <c r="AU157" s="201"/>
      <c r="AV157" s="201"/>
      <c r="AW157" s="201"/>
      <c r="AX157" s="201"/>
      <c r="AY157" s="201"/>
      <c r="AZ157" s="201"/>
      <c r="BA157" s="202"/>
      <c r="BB157" s="184"/>
      <c r="BC157" s="184"/>
      <c r="BD157" s="234"/>
      <c r="BE157" s="234"/>
      <c r="BF157" s="234"/>
      <c r="BG157" s="234"/>
      <c r="BH157" s="234"/>
      <c r="BI157" s="234"/>
      <c r="BJ157" s="234"/>
      <c r="BK157" s="234"/>
      <c r="BL157" s="234"/>
      <c r="BM157" s="234"/>
      <c r="BN157" s="234"/>
      <c r="BO157" s="234"/>
      <c r="BP157" s="234"/>
      <c r="BQ157" s="234"/>
      <c r="BR157" s="234"/>
      <c r="BS157" s="234"/>
      <c r="BT157" s="234"/>
      <c r="BU157" s="234"/>
      <c r="BV157" s="234"/>
      <c r="BW157" s="234"/>
      <c r="BX157" s="234"/>
      <c r="BY157" s="234"/>
      <c r="BZ157" s="234"/>
      <c r="CA157" s="234"/>
      <c r="CB157" s="234"/>
      <c r="CC157" s="234"/>
      <c r="CD157" s="234"/>
      <c r="CE157" s="234"/>
      <c r="CF157" s="234"/>
      <c r="CG157" s="234"/>
      <c r="CH157" s="234"/>
      <c r="CI157" s="234"/>
      <c r="CJ157" s="234"/>
      <c r="CK157" s="234"/>
      <c r="CL157" s="234"/>
      <c r="CM157" s="234"/>
      <c r="CN157" s="234"/>
      <c r="CO157" s="234"/>
      <c r="CP157" s="234"/>
      <c r="CQ157" s="234"/>
      <c r="CR157" s="234"/>
      <c r="CS157" s="234"/>
      <c r="CT157" s="234"/>
      <c r="CU157" s="234"/>
      <c r="CV157" s="234"/>
      <c r="CW157" s="234"/>
      <c r="CX157" s="234"/>
      <c r="CY157" s="234"/>
      <c r="CZ157" s="234"/>
      <c r="DA157" s="234"/>
      <c r="DB157" s="234"/>
      <c r="DC157" s="184">
        <f t="shared" si="14"/>
        <v>0</v>
      </c>
      <c r="DD157" s="235" t="str">
        <f t="shared" si="15"/>
        <v/>
      </c>
      <c r="DE157" s="186">
        <f>IF(D157&gt; 0,(COUNTIFS(FRACAS!$B$5:$B$8972, D$4, FRACAS!$D$5:$D$8972, "&lt;="&amp;D157)), "" )</f>
        <v>0</v>
      </c>
      <c r="DF157" s="186">
        <f>IF(E157&gt; 0,(COUNTIFS(FRACAS!$B$5:$B$8972, E$4, FRACAS!$D$5:$D$8972, "&lt;="&amp;E157)), "" )</f>
        <v>0</v>
      </c>
      <c r="DG157" s="186">
        <f>IF(F157&gt; 0,(COUNTIFS(FRACAS!$B$5:$B$8972, F$4, FRACAS!$D$5:$D$8972, "&lt;="&amp;F157)), "" )</f>
        <v>0</v>
      </c>
      <c r="DH157" s="186">
        <f>IF(G157&gt; 0,(COUNTIFS(FRACAS!$B$5:$B$8972, G$4, FRACAS!$D$5:$D$8972, "&lt;="&amp;G157)), "" )</f>
        <v>0</v>
      </c>
      <c r="DI157" s="186">
        <f>IF(H157&gt; 0,(COUNTIFS(FRACAS!$B$5:$B$8972, H$4, FRACAS!$D$5:$D$8972, "&lt;="&amp;H157)), "" )</f>
        <v>0</v>
      </c>
      <c r="DJ157" s="186">
        <f>IF(I157&gt; 0,(COUNTIFS(FRACAS!$B$5:$B$8972, I$4, FRACAS!$D$5:$D$8972, "&lt;="&amp;I157)), "" )</f>
        <v>0</v>
      </c>
      <c r="DK157" s="186">
        <f>IF(J157&gt; 0,(COUNTIFS(FRACAS!$B$5:$B$8972, J$4, FRACAS!$D$5:$D$8972, "&lt;="&amp;J157)), "" )</f>
        <v>0</v>
      </c>
      <c r="DL157" s="186">
        <f>IF(K157&gt; 0,(COUNTIFS(FRACAS!$B$5:$B$8972, K$4, FRACAS!$D$5:$D$8972, "&lt;="&amp;K157)), "" )</f>
        <v>0</v>
      </c>
      <c r="DM157" s="186">
        <f>IF(L157&gt; 0,(COUNTIFS(FRACAS!$B$5:$B$8972, L$4, FRACAS!$D$5:$D$8972, "&lt;="&amp;L157)), "" )</f>
        <v>0</v>
      </c>
      <c r="DN157" s="186">
        <f>IF(M157&gt; 0,(COUNTIFS(FRACAS!$B$5:$B$8972, M$4, FRACAS!$D$5:$D$8972, "&lt;="&amp;M157)), "" )</f>
        <v>0</v>
      </c>
      <c r="DO157" s="186">
        <f>IF(N157&gt; 0,(COUNTIFS(FRACAS!$B$5:$B$8972, N$4, FRACAS!$D$5:$D$8972, "&lt;="&amp;N157)), "" )</f>
        <v>0</v>
      </c>
      <c r="DP157" s="186">
        <f>IF(O157&gt; 0,(COUNTIFS(FRACAS!$B$5:$B$8972, O$4, FRACAS!$D$5:$D$8972, "&lt;="&amp;O157)), "" )</f>
        <v>0</v>
      </c>
      <c r="DQ157" s="186">
        <f>IF(P157&gt; 0,(COUNTIFS(FRACAS!$B$5:$B$8972, P$4, FRACAS!$D$5:$D$8972, "&lt;="&amp;P157)), "" )</f>
        <v>0</v>
      </c>
      <c r="DR157" s="186">
        <f>IF(Q157&gt; 0,(COUNTIFS(FRACAS!$B$5:$B$8972, Q$4, FRACAS!$D$5:$D$8972, "&lt;="&amp;Q157)), "" )</f>
        <v>0</v>
      </c>
      <c r="DS157" s="186">
        <f>IF(R157&gt; 0,(COUNTIFS(FRACAS!$B$5:$B$8972, R$4, FRACAS!$D$5:$D$8972, "&lt;="&amp;R157)), "" )</f>
        <v>0</v>
      </c>
      <c r="DT157" s="186">
        <f>IF(S157&gt; 0,(COUNTIFS(FRACAS!$B$5:$B$8972, S$4, FRACAS!$D$5:$D$8972, "&lt;="&amp;S157)), "" )</f>
        <v>0</v>
      </c>
      <c r="DU157" s="186">
        <f>IF(T157&gt; 0,(COUNTIFS(FRACAS!$B$5:$B$8972, T$4, FRACAS!$D$5:$D$8972, "&lt;="&amp;T157)), "" )</f>
        <v>0</v>
      </c>
      <c r="DV157" s="186">
        <f>IF(U157&gt; 0,(COUNTIFS(FRACAS!$B$5:$B$8972, U$4, FRACAS!$D$5:$D$8972, "&lt;="&amp;U157)), "" )</f>
        <v>0</v>
      </c>
      <c r="DW157" s="186" t="str">
        <f>IF(V157&gt; 0,(COUNTIFS(FRACAS!$B$5:$B$8972, V$4, FRACAS!$D$5:$D$8972, "&lt;="&amp;V157)), "" )</f>
        <v/>
      </c>
      <c r="DX157" s="186" t="str">
        <f>IF(W157&gt; 0,(COUNTIFS(FRACAS!$B$5:$B$8972, W$4, FRACAS!$D$5:$D$8972, "&lt;="&amp;W157)), "" )</f>
        <v/>
      </c>
      <c r="DY157" s="186" t="str">
        <f>IF(X157&gt; 0,(COUNTIFS(FRACAS!$B$5:$B$8972, X$4, FRACAS!$D$5:$D$8972, "&lt;="&amp;X157)), "" )</f>
        <v/>
      </c>
      <c r="DZ157" s="186" t="str">
        <f>IF(Y157&gt; 0,(COUNTIFS(FRACAS!$B$5:$B$8972, Y$4, FRACAS!$D$5:$D$8972, "&lt;="&amp;Y157)), "" )</f>
        <v/>
      </c>
      <c r="EA157" s="186" t="str">
        <f>IF(Z157&gt; 0,(COUNTIFS(FRACAS!$B$5:$B$8972, Z$4, FRACAS!$D$5:$D$8972, "&lt;="&amp;Z157)), "" )</f>
        <v/>
      </c>
      <c r="EB157" s="186" t="str">
        <f>IF(AA157&gt; 0,(COUNTIFS(FRACAS!$B$5:$B$8972, AA$4, FRACAS!$D$5:$D$8972, "&lt;="&amp;AA157)), "" )</f>
        <v/>
      </c>
      <c r="EC157" s="186" t="str">
        <f>IF(AB157&gt; 0,(COUNTIFS(FRACAS!$B$5:$B$8972, AB$4, FRACAS!$D$5:$D$8972, "&lt;="&amp;AB157)), "" )</f>
        <v/>
      </c>
      <c r="ED157" s="186" t="str">
        <f>IF(AC157&gt; 0,(COUNTIFS(FRACAS!$B$5:$B$8972, AC$4, FRACAS!$D$5:$D$8972, "&lt;="&amp;AC157)), "" )</f>
        <v/>
      </c>
      <c r="EE157" s="186" t="str">
        <f>IF(AD157&gt; 0,(COUNTIFS(FRACAS!$B$5:$B$8972, AD$4, FRACAS!$D$5:$D$8972, "&lt;="&amp;AD157)), "" )</f>
        <v/>
      </c>
      <c r="EF157" s="186" t="str">
        <f>IF(AE157&gt; 0,(COUNTIFS(FRACAS!$B$5:$B$8972, AE$4, FRACAS!$D$5:$D$8972, "&lt;="&amp;AE157)), "" )</f>
        <v/>
      </c>
      <c r="EG157" s="186" t="str">
        <f>IF(AF157&gt; 0,(COUNTIFS(FRACAS!$B$5:$B$8972, AF$4, FRACAS!$D$5:$D$8972, "&lt;="&amp;AF157)), "" )</f>
        <v/>
      </c>
      <c r="EH157" s="186" t="str">
        <f>IF(AG157&gt; 0,(COUNTIFS(FRACAS!$B$5:$B$8972, AG$4, FRACAS!$D$5:$D$8972, "&lt;="&amp;AG157)), "" )</f>
        <v/>
      </c>
      <c r="EI157" s="186" t="str">
        <f>IF(AH157&gt; 0,(COUNTIFS(FRACAS!$B$5:$B$8972, AH$4, FRACAS!$D$5:$D$8972, "&lt;="&amp;AH157)), "" )</f>
        <v/>
      </c>
      <c r="EJ157" s="186" t="str">
        <f>IF(AI157&gt; 0,(COUNTIFS(FRACAS!$B$5:$B$8972, AI$4, FRACAS!$D$5:$D$8972, "&lt;="&amp;AI157)), "" )</f>
        <v/>
      </c>
      <c r="EK157" s="186" t="str">
        <f>IF(AJ157&gt; 0,(COUNTIFS(FRACAS!$B$5:$B$8972, AJ$4, FRACAS!$D$5:$D$8972, "&lt;="&amp;AJ157)), "" )</f>
        <v/>
      </c>
      <c r="EL157" s="186" t="str">
        <f>IF(AK157&gt; 0,(COUNTIFS(FRACAS!$B$5:$B$8972, AK$4, FRACAS!$D$5:$D$8972, "&lt;="&amp;AK157)), "" )</f>
        <v/>
      </c>
      <c r="EM157" s="186" t="str">
        <f>IF(AL157&gt; 0,(COUNTIFS(FRACAS!$B$5:$B$8972, AL$4, FRACAS!$D$5:$D$8972, "&lt;="&amp;AL157)), "" )</f>
        <v/>
      </c>
      <c r="EN157" s="186" t="str">
        <f>IF(AM157&gt; 0,(COUNTIFS(FRACAS!$B$5:$B$8972, AM$4, FRACAS!$D$5:$D$8972, "&lt;="&amp;AM157)), "" )</f>
        <v/>
      </c>
      <c r="EO157" s="186" t="str">
        <f>IF(AN157&gt; 0,(COUNTIFS(FRACAS!$B$5:$B$8972, AN$4, FRACAS!$D$5:$D$8972, "&lt;="&amp;AN157)), "" )</f>
        <v/>
      </c>
      <c r="EP157" s="186" t="str">
        <f>IF(AO157&gt; 0,(COUNTIFS(FRACAS!$B$5:$B$8972, AO$4, FRACAS!$D$5:$D$8972, "&lt;="&amp;AO157)), "" )</f>
        <v/>
      </c>
      <c r="EQ157" s="186" t="str">
        <f>IF(AP157&gt; 0,(COUNTIFS(FRACAS!$B$5:$B$8972, AP$4, FRACAS!$D$5:$D$8972, "&lt;="&amp;AP157)), "" )</f>
        <v/>
      </c>
      <c r="ER157" s="186" t="str">
        <f>IF(AQ157&gt; 0,(COUNTIFS(FRACAS!$B$5:$B$8972, AQ$4, FRACAS!$D$5:$D$8972, "&lt;="&amp;AQ157)), "" )</f>
        <v/>
      </c>
      <c r="ES157" s="244"/>
      <c r="ET157" s="186"/>
      <c r="EU157" s="186"/>
      <c r="EV157" s="186"/>
      <c r="EW157" s="186"/>
      <c r="EX157" s="186"/>
      <c r="EY157" s="186"/>
      <c r="EZ157" s="186"/>
      <c r="FA157" s="186"/>
      <c r="FB157" s="203"/>
      <c r="FC157" s="204"/>
      <c r="FD157" s="204"/>
      <c r="FE157" s="190"/>
      <c r="FF157" s="190"/>
      <c r="FG157" s="190"/>
      <c r="FH157" s="190"/>
      <c r="FI157" s="190"/>
      <c r="FJ157" s="190"/>
      <c r="FK157" s="190"/>
      <c r="FL157" s="190"/>
      <c r="FM157" s="190"/>
      <c r="FN157" s="190"/>
      <c r="FO157" s="190"/>
      <c r="FP157" s="190"/>
      <c r="FQ157" s="190"/>
      <c r="FR157" s="190"/>
      <c r="FS157" s="190"/>
      <c r="FT157" s="190"/>
      <c r="FU157" s="190"/>
      <c r="FV157" s="190"/>
      <c r="FW157" s="190"/>
      <c r="FX157" s="190"/>
      <c r="FY157" s="190"/>
      <c r="FZ157" s="190"/>
      <c r="GA157" s="190"/>
      <c r="GB157" s="190"/>
      <c r="GC157" s="190"/>
      <c r="GD157" s="190"/>
      <c r="GE157" s="190"/>
      <c r="GF157" s="190"/>
      <c r="GG157" s="190"/>
      <c r="GH157" s="190"/>
      <c r="GI157" s="190"/>
      <c r="GJ157" s="190"/>
      <c r="GK157" s="190"/>
      <c r="GL157" s="190"/>
      <c r="GM157" s="190"/>
      <c r="GN157" s="190"/>
      <c r="GO157" s="190"/>
      <c r="GP157" s="190"/>
      <c r="GQ157" s="190"/>
      <c r="GR157" s="190"/>
      <c r="GS157" s="190"/>
      <c r="GT157" s="190"/>
      <c r="GU157" s="190"/>
      <c r="GV157" s="190"/>
      <c r="GW157" s="190"/>
      <c r="GX157" s="190"/>
      <c r="GY157" s="190"/>
      <c r="GZ157" s="190"/>
      <c r="HA157" s="190"/>
      <c r="HB157" s="190"/>
      <c r="HD157" s="190"/>
      <c r="HE157" s="190"/>
      <c r="HF157" s="190"/>
      <c r="HG157" s="190"/>
      <c r="HH157" s="190"/>
      <c r="HI157" s="190"/>
      <c r="HJ157" s="190"/>
      <c r="HK157" s="190"/>
      <c r="HL157" s="190"/>
      <c r="HM157" s="190"/>
      <c r="HN157" s="190"/>
      <c r="HO157" s="190"/>
      <c r="HP157" s="190"/>
      <c r="HQ157" s="190"/>
      <c r="HR157" s="190"/>
      <c r="HS157" s="190"/>
      <c r="HT157" s="190"/>
      <c r="HU157" s="190"/>
      <c r="HV157" s="190"/>
      <c r="HW157" s="190"/>
      <c r="HX157" s="190"/>
      <c r="HY157" s="190"/>
      <c r="HZ157" s="190"/>
      <c r="IA157" s="190"/>
      <c r="IB157" s="190"/>
      <c r="IC157" s="190"/>
      <c r="ID157" s="190"/>
      <c r="IE157" s="190"/>
      <c r="IF157" s="190"/>
      <c r="IG157" s="190"/>
      <c r="IH157" s="190"/>
      <c r="II157" s="190"/>
      <c r="IJ157" s="190"/>
      <c r="IK157" s="190"/>
      <c r="IL157" s="190"/>
      <c r="IM157" s="190"/>
      <c r="IN157" s="190"/>
      <c r="IO157" s="190"/>
      <c r="IP157" s="190"/>
      <c r="IQ157" s="190"/>
      <c r="IR157" s="190"/>
      <c r="IS157" s="190"/>
      <c r="IT157" s="190"/>
      <c r="IU157" s="190"/>
      <c r="IV157" s="190"/>
      <c r="IW157" s="190"/>
      <c r="IX157" s="190"/>
      <c r="IY157" s="190"/>
      <c r="IZ157" s="190"/>
      <c r="JA157" s="190"/>
      <c r="JB157" s="190"/>
      <c r="JC157" s="190"/>
      <c r="JD157" s="238"/>
      <c r="JE157" s="238"/>
      <c r="JF157" s="238"/>
      <c r="JG157" s="238"/>
      <c r="JH157" s="238"/>
      <c r="JI157" s="238"/>
      <c r="JJ157" s="238"/>
      <c r="JK157" s="238"/>
      <c r="JL157" s="238"/>
      <c r="JM157" s="238"/>
      <c r="JN157" s="239"/>
      <c r="JO157" s="193"/>
      <c r="JP157" s="193"/>
      <c r="JQ157" s="193"/>
      <c r="JR157" s="193"/>
      <c r="JS157" s="193"/>
      <c r="JT157" s="193"/>
      <c r="JU157" s="193"/>
      <c r="JV157" s="193"/>
      <c r="JW157" s="193"/>
      <c r="JX157" s="193"/>
      <c r="JY157" s="193"/>
      <c r="JZ157" s="193"/>
      <c r="KA157" s="193"/>
      <c r="KB157" s="193"/>
      <c r="KC157" s="193"/>
      <c r="KD157" s="193"/>
      <c r="KE157" s="193"/>
      <c r="KF157" s="193"/>
      <c r="KG157" s="193"/>
      <c r="KH157" s="193"/>
      <c r="KI157" s="193"/>
      <c r="KJ157" s="193"/>
      <c r="KK157" s="193"/>
      <c r="KL157" s="193"/>
      <c r="KM157" s="193"/>
      <c r="KN157" s="193"/>
      <c r="KO157" s="193"/>
      <c r="KP157" s="193"/>
      <c r="KQ157" s="193"/>
      <c r="KR157" s="193"/>
      <c r="KS157" s="193"/>
      <c r="KT157" s="193"/>
      <c r="KU157" s="193"/>
      <c r="KV157" s="193"/>
      <c r="KW157" s="193"/>
      <c r="KX157" s="193"/>
      <c r="KY157" s="193"/>
      <c r="KZ157" s="193"/>
      <c r="LA157" s="193"/>
      <c r="LB157" s="192"/>
      <c r="LC157" s="235" t="str">
        <f t="shared" si="13"/>
        <v/>
      </c>
      <c r="LD157" s="240" t="str" cm="1">
        <f t="array" ref="LD157">IFERROR((((D157/FRACAS!$AY$1)*60
)-(SUMPRODUCT((FRACAS!$B$5:$B$8970=D$4)*(FRACAS!$D$5:$D$8970&lt;=D157)*(IFERROR(FRACAS!$AM$5:$AM$8970,0)))
))/((D157/FRACAS!$AY$1)*60),"")</f>
        <v/>
      </c>
      <c r="LE157" s="240" t="str" cm="1">
        <f t="array" ref="LE157">IFERROR((((E157/FRACAS!$AY$1)*60
)-(SUMPRODUCT((FRACAS!$B$5:$B$8970=E$4)*(FRACAS!$D$5:$D$8970&lt;=E157)*(IFERROR(FRACAS!$AM$5:$AM$8970,0)))
))/((E157/FRACAS!$AY$1)*60),"")</f>
        <v/>
      </c>
      <c r="LF157" s="240" t="str" cm="1">
        <f t="array" ref="LF157">IFERROR((((F157/FRACAS!$AY$1)*60
)-(SUMPRODUCT((FRACAS!$B$5:$B$8970=F$4)*(FRACAS!$D$5:$D$8970&lt;=F157)*(IFERROR(FRACAS!$AM$5:$AM$8970,0)))
))/((F157/FRACAS!$AY$1)*60),"")</f>
        <v/>
      </c>
      <c r="LG157" s="240" t="str" cm="1">
        <f t="array" ref="LG157">IFERROR((((G157/FRACAS!$AY$1)*60
)-(SUMPRODUCT((FRACAS!$B$5:$B$8970=G$4)*(FRACAS!$D$5:$D$8970&lt;=G157)*(IFERROR(FRACAS!$AM$5:$AM$8970,0)))
))/((G157/FRACAS!$AY$1)*60),"")</f>
        <v/>
      </c>
      <c r="LH157" s="240" t="str" cm="1">
        <f t="array" ref="LH157">IFERROR((((H157/FRACAS!$AY$1)*60
)-(SUMPRODUCT((FRACAS!$B$5:$B$8970=H$4)*(FRACAS!$D$5:$D$8970&lt;=H157)*(IFERROR(FRACAS!$AM$5:$AM$8970,0)))
))/((H157/FRACAS!$AY$1)*60),"")</f>
        <v/>
      </c>
      <c r="LI157" s="240" t="str" cm="1">
        <f t="array" ref="LI157">IFERROR((((I157/FRACAS!$AY$1)*60
)-(SUMPRODUCT((FRACAS!$B$5:$B$8970=I$4)*(FRACAS!$D$5:$D$8970&lt;=I157)*(IFERROR(FRACAS!$AM$5:$AM$8970,0)))
))/((I157/FRACAS!$AY$1)*60),"")</f>
        <v/>
      </c>
      <c r="LJ157" s="240" t="str" cm="1">
        <f t="array" ref="LJ157">IFERROR((((J157/FRACAS!$AY$1)*60
)-(SUMPRODUCT((FRACAS!$B$5:$B$8970=J$4)*(FRACAS!$D$5:$D$8970&lt;=J157)*(IFERROR(FRACAS!$AM$5:$AM$8970,0)))
))/((J157/FRACAS!$AY$1)*60),"")</f>
        <v/>
      </c>
      <c r="LK157" s="240" t="str" cm="1">
        <f t="array" ref="LK157">IFERROR((((K157/FRACAS!$AY$1)*60
)-(SUMPRODUCT((FRACAS!$B$5:$B$8970=K$4)*(FRACAS!$D$5:$D$8970&lt;=K157)*(IFERROR(FRACAS!$AM$5:$AM$8970,0)))
))/((K157/FRACAS!$AY$1)*60),"")</f>
        <v/>
      </c>
      <c r="LL157" s="240" t="str" cm="1">
        <f t="array" ref="LL157">IFERROR((((L157/FRACAS!$AY$1)*60
)-(SUMPRODUCT((FRACAS!$B$5:$B$8970=L$4)*(FRACAS!$D$5:$D$8970&lt;=L157)*(IFERROR(FRACAS!$AM$5:$AM$8970,0)))
))/((L157/FRACAS!$AY$1)*60),"")</f>
        <v/>
      </c>
      <c r="LM157" s="240" t="str" cm="1">
        <f t="array" ref="LM157">IFERROR((((M157/FRACAS!$AY$1)*60
)-(SUMPRODUCT((FRACAS!$B$5:$B$8970=M$4)*(FRACAS!$D$5:$D$8970&lt;=M157)*(IFERROR(FRACAS!$AM$5:$AM$8970,0)))
))/((M157/FRACAS!$AY$1)*60),"")</f>
        <v/>
      </c>
      <c r="LN157" s="240" t="str" cm="1">
        <f t="array" ref="LN157">IFERROR((((N157/FRACAS!$AY$1)*60
)-(SUMPRODUCT((FRACAS!$B$5:$B$8970=N$4)*(FRACAS!$D$5:$D$8970&lt;=N157)*(IFERROR(FRACAS!$AM$5:$AM$8970,0)))
))/((N157/FRACAS!$AY$1)*60),"")</f>
        <v/>
      </c>
      <c r="LO157" s="240" t="str" cm="1">
        <f t="array" ref="LO157">IFERROR((((O157/FRACAS!$AY$1)*60
)-(SUMPRODUCT((FRACAS!$B$5:$B$8970=O$4)*(FRACAS!$D$5:$D$8970&lt;=O157)*(IFERROR(FRACAS!$AM$5:$AM$8970,0)))
))/((O157/FRACAS!$AY$1)*60),"")</f>
        <v/>
      </c>
      <c r="LP157" s="240" t="str" cm="1">
        <f t="array" ref="LP157">IFERROR((((P157/FRACAS!$AY$1)*60
)-(SUMPRODUCT((FRACAS!$B$5:$B$8970=P$4)*(FRACAS!$D$5:$D$8970&lt;=P157)*(IFERROR(FRACAS!$AM$5:$AM$8970,0)))
))/((P157/FRACAS!$AY$1)*60),"")</f>
        <v/>
      </c>
      <c r="LQ157" s="240" t="str" cm="1">
        <f t="array" ref="LQ157">IFERROR((((Q157/FRACAS!$AY$1)*60
)-(SUMPRODUCT((FRACAS!$B$5:$B$8970=Q$4)*(FRACAS!$D$5:$D$8970&lt;=Q157)*(IFERROR(FRACAS!$AM$5:$AM$8970,0)))
))/((Q157/FRACAS!$AY$1)*60),"")</f>
        <v/>
      </c>
      <c r="LR157" s="240" t="str" cm="1">
        <f t="array" ref="LR157">IFERROR((((R157/FRACAS!$AY$1)*60
)-(SUMPRODUCT((FRACAS!$B$5:$B$8970=R$4)*(FRACAS!$D$5:$D$8970&lt;=R157)*(IFERROR(FRACAS!$AM$5:$AM$8970,0)))
))/((R157/FRACAS!$AY$1)*60),"")</f>
        <v/>
      </c>
      <c r="LS157" s="240" t="str" cm="1">
        <f t="array" ref="LS157">IFERROR((((S157/FRACAS!$AY$1)*60
)-(SUMPRODUCT((FRACAS!$B$5:$B$8970=S$4)*(FRACAS!$D$5:$D$8970&lt;=S157)*(IFERROR(FRACAS!$AM$5:$AM$8970,0)))
))/((S157/FRACAS!$AY$1)*60),"")</f>
        <v/>
      </c>
      <c r="LT157" s="240" t="str" cm="1">
        <f t="array" ref="LT157">IFERROR((((T157/FRACAS!$AY$1)*60
)-(SUMPRODUCT((FRACAS!$B$5:$B$8970=T$4)*(FRACAS!$D$5:$D$8970&lt;=T157)*(IFERROR(FRACAS!$AM$5:$AM$8970,0)))
))/((T157/FRACAS!$AY$1)*60),"")</f>
        <v/>
      </c>
      <c r="LU157" s="240" t="str" cm="1">
        <f t="array" ref="LU157">IFERROR((((U157/FRACAS!$AY$1)*60
)-(SUMPRODUCT((FRACAS!$B$5:$B$8970=U$4)*(FRACAS!$D$5:$D$8970&lt;=U157)*(IFERROR(FRACAS!$AM$5:$AM$8970,0)))
))/((U157/FRACAS!$AY$1)*60),"")</f>
        <v/>
      </c>
      <c r="LV157" s="240" t="str" cm="1">
        <f t="array" ref="LV157">IFERROR(
    (((V157/FRACAS!$AY$1)*60))
    /
    (((V157/FRACAS!$AY$1)*60) + SUMPRODUCT((FRACAS!$B$5:$B$8970=V$4)*(FRACAS!$D$5:$D$8970&lt;=V157)*(IFERROR(FRACAS!$AM$5:$AM$8970,0)))
    ),"")</f>
        <v/>
      </c>
      <c r="LW157" s="240" t="str" cm="1">
        <f t="array" ref="LW157">IFERROR(
    (((W157/FRACAS!$AY$1)*60))
    /
    (((W157/FRACAS!$AY$1)*60) + SUMPRODUCT((FRACAS!$B$5:$B$8970=W$4)*(FRACAS!$D$5:$D$8970&lt;=W157)*(IFERROR(FRACAS!$AM$5:$AM$8970,0)))
    ),"")</f>
        <v/>
      </c>
      <c r="LX157" s="240" t="str" cm="1">
        <f t="array" ref="LX157">IFERROR(
    (((X157/FRACAS!$AY$1)*60))
    /
    (((X157/FRACAS!$AY$1)*60) + SUMPRODUCT((FRACAS!$B$5:$B$8970=X$4)*(FRACAS!$D$5:$D$8970&lt;=X157)*(IFERROR(FRACAS!$AM$5:$AM$8970,0)))
    ),"")</f>
        <v/>
      </c>
      <c r="LY157" s="240" t="str" cm="1">
        <f t="array" ref="LY157">IFERROR(
    (((Y157/FRACAS!$AY$1)*60))
    /
    (((Y157/FRACAS!$AY$1)*60) + SUMPRODUCT((FRACAS!$B$5:$B$8970=Y$4)*(FRACAS!$D$5:$D$8970&lt;=Y157)*(IFERROR(FRACAS!$AM$5:$AM$8970,0)))
    ),"")</f>
        <v/>
      </c>
      <c r="LZ157" s="240" t="str" cm="1">
        <f t="array" ref="LZ157">IFERROR(
    (((Z157/FRACAS!$AY$1)*60))
    /
    (((Z157/FRACAS!$AY$1)*60) + SUMPRODUCT((FRACAS!$B$5:$B$8970=Z$4)*(FRACAS!$D$5:$D$8970&lt;=Z157)*(IFERROR(FRACAS!$AM$5:$AM$8970,0)))
    ),"")</f>
        <v/>
      </c>
      <c r="MA157" s="240" t="str" cm="1">
        <f t="array" ref="MA157">IFERROR(
    (((AA157/FRACAS!$AY$1)*60))
    /
    (((AA157/FRACAS!$AY$1)*60) + SUMPRODUCT((FRACAS!$B$5:$B$8970=AA$4)*(FRACAS!$D$5:$D$8970&lt;=AA157)*(IFERROR(FRACAS!$AM$5:$AM$8970,0)))
    ),"")</f>
        <v/>
      </c>
      <c r="MB157" s="240" t="str" cm="1">
        <f t="array" ref="MB157">IFERROR(
    (((AB157/FRACAS!$AY$1)*60))
    /
    (((AB157/FRACAS!$AY$1)*60) + SUMPRODUCT((FRACAS!$B$5:$B$8970=AB$4)*(FRACAS!$D$5:$D$8970&lt;=AB157)*(IFERROR(FRACAS!$AM$5:$AM$8970,0)))
    ),"")</f>
        <v/>
      </c>
      <c r="MC157" s="240" t="str" cm="1">
        <f t="array" ref="MC157">IFERROR(
    (((AC157/FRACAS!$AY$1)*60))
    /
    (((AC157/FRACAS!$AY$1)*60) + SUMPRODUCT((FRACAS!$B$5:$B$8970=AC$4)*(FRACAS!$D$5:$D$8970&lt;=AC157)*(IFERROR(FRACAS!$AM$5:$AM$8970,0)))
    ),"")</f>
        <v/>
      </c>
      <c r="MD157" s="240" t="str" cm="1">
        <f t="array" ref="MD157">IFERROR(
    (((AD157/FRACAS!$AY$1)*60))
    /
    (((AD157/FRACAS!$AY$1)*60) + SUMPRODUCT((FRACAS!$B$5:$B$8970=AD$4)*(FRACAS!$D$5:$D$8970&lt;=AD157)*(IFERROR(FRACAS!$AM$5:$AM$8970,0)))
    ),"")</f>
        <v/>
      </c>
      <c r="ME157" s="240" t="str" cm="1">
        <f t="array" ref="ME157">IFERROR(
    (((AE157/FRACAS!$AY$1)*60))
    /
    (((AE157/FRACAS!$AY$1)*60) + SUMPRODUCT((FRACAS!$B$5:$B$8970=AE$4)*(FRACAS!$D$5:$D$8970&lt;=AE157)*(IFERROR(FRACAS!$AM$5:$AM$8970,0)))
    ),"")</f>
        <v/>
      </c>
      <c r="MF157" s="240" t="str" cm="1">
        <f t="array" ref="MF157">IFERROR(
    (((AF157/FRACAS!$AY$1)*60))
    /
    (((AF157/FRACAS!$AY$1)*60) + SUMPRODUCT((FRACAS!$B$5:$B$8970=AF$4)*(FRACAS!$D$5:$D$8970&lt;=AF157)*(IFERROR(FRACAS!$AM$5:$AM$8970,0)))
    ),"")</f>
        <v/>
      </c>
      <c r="MG157" s="240" t="str" cm="1">
        <f t="array" ref="MG157">IFERROR(
    (((AG157/FRACAS!$AY$1)*60))
    /
    (((AG157/FRACAS!$AY$1)*60) + SUMPRODUCT((FRACAS!$B$5:$B$8970=AG$4)*(FRACAS!$D$5:$D$8970&lt;=AG157)*(IFERROR(FRACAS!$AM$5:$AM$8970,0)))
    ),"")</f>
        <v/>
      </c>
      <c r="MH157" s="240" t="str" cm="1">
        <f t="array" ref="MH157">IFERROR(
    (((AH157/FRACAS!$AY$1)*60))
    /
    (((AH157/FRACAS!$AY$1)*60) + SUMPRODUCT((FRACAS!$B$5:$B$8970=AH$4)*(FRACAS!$D$5:$D$8970&lt;=AH157)*(IFERROR(FRACAS!$AM$5:$AM$8970,0)))
    ),"")</f>
        <v/>
      </c>
      <c r="MI157" s="240" t="str" cm="1">
        <f t="array" ref="MI157">IFERROR(
    (((AI157/FRACAS!$AY$1)*60))
    /
    (((AI157/FRACAS!$AY$1)*60) + SUMPRODUCT((FRACAS!$B$5:$B$8970=AI$4)*(FRACAS!$D$5:$D$8970&lt;=AI157)*(IFERROR(FRACAS!$AM$5:$AM$8970,0)))
    ),"")</f>
        <v/>
      </c>
      <c r="MJ157" s="240" t="str" cm="1">
        <f t="array" ref="MJ157">IFERROR(
    (((AJ157/FRACAS!$AY$1)*60))
    /
    (((AJ157/FRACAS!$AY$1)*60) + SUMPRODUCT((FRACAS!$B$5:$B$8970=AJ$4)*(FRACAS!$D$5:$D$8970&lt;=AJ157)*(IFERROR(FRACAS!$AM$5:$AM$8970,0)))
    ),"")</f>
        <v/>
      </c>
      <c r="MK157" s="240" t="str" cm="1">
        <f t="array" ref="MK157">IFERROR(
    (((AK157/FRACAS!$AY$1)*60))
    /
    (((AK157/FRACAS!$AY$1)*60) + SUMPRODUCT((FRACAS!$B$5:$B$8970=AK$4)*(FRACAS!$D$5:$D$8970&lt;=AK157)*(IFERROR(FRACAS!$AM$5:$AM$8970,0)))
    ),"")</f>
        <v/>
      </c>
      <c r="ML157" s="240" t="str" cm="1">
        <f t="array" ref="ML157">IFERROR(
    (((AL157/FRACAS!$AY$1)*60))
    /
    (((AL157/FRACAS!$AY$1)*60) + SUMPRODUCT((FRACAS!$B$5:$B$8970=AL$4)*(FRACAS!$D$5:$D$8970&lt;=AL157)*(IFERROR(FRACAS!$AM$5:$AM$8970,0)))
    ),"")</f>
        <v/>
      </c>
      <c r="MM157" s="240" t="str" cm="1">
        <f t="array" ref="MM157">IFERROR(
    (((AM157/FRACAS!$AY$1)*60))
    /
    (((AM157/FRACAS!$AY$1)*60) + SUMPRODUCT((FRACAS!$B$5:$B$8970=AM$4)*(FRACAS!$D$5:$D$8970&lt;=AM157)*(IFERROR(FRACAS!$AM$5:$AM$8970,0)))
    ),"")</f>
        <v/>
      </c>
      <c r="MN157" s="240" t="str" cm="1">
        <f t="array" ref="MN157">IFERROR(
    (((AN157/FRACAS!$AY$1)*60))
    /
    (((AN157/FRACAS!$AY$1)*60) + SUMPRODUCT((FRACAS!$B$5:$B$8970=AN$4)*(FRACAS!$D$5:$D$8970&lt;=AN157)*(IFERROR(FRACAS!$AM$5:$AM$8970,0)))
    ),"")</f>
        <v/>
      </c>
      <c r="MO157" s="240" t="str" cm="1">
        <f t="array" ref="MO157">IFERROR(
    (((AO157/FRACAS!$AY$1)*60))
    /
    (((AO157/FRACAS!$AY$1)*60) + SUMPRODUCT((FRACAS!$B$5:$B$8970=AO$4)*(FRACAS!$D$5:$D$8970&lt;=AO157)*(IFERROR(FRACAS!$AM$5:$AM$8970,0)))
    ),"")</f>
        <v/>
      </c>
      <c r="MP157" s="240" t="str" cm="1">
        <f t="array" ref="MP157">IFERROR(
    (((AP157/FRACAS!$AY$1)*60))
    /
    (((AP157/FRACAS!$AY$1)*60) + SUMPRODUCT((FRACAS!$B$5:$B$8970=AP$4)*(FRACAS!$D$5:$D$8970&lt;=AP157)*(IFERROR(FRACAS!$AM$5:$AM$8970,0)))
    ),"")</f>
        <v/>
      </c>
      <c r="MQ157" s="240" t="str" cm="1">
        <f t="array" ref="MQ157">IFERROR(
    (((AQ157/FRACAS!$AY$1)*60))
    /
    (((AQ157/FRACAS!$AY$1)*60) + SUMPRODUCT((FRACAS!$B$5:$B$8970=AQ$4)*(FRACAS!$D$5:$D$8970&lt;=AQ157)*(IFERROR(FRACAS!$AM$5:$AM$8970,0)))
    ),"")</f>
        <v/>
      </c>
      <c r="MR157" s="194"/>
      <c r="MS157" s="194"/>
      <c r="MT157" s="194"/>
      <c r="MU157" s="194"/>
      <c r="MV157" s="194"/>
      <c r="MW157" s="194"/>
      <c r="MX157" s="194"/>
      <c r="MY157" s="194"/>
      <c r="MZ157" s="194"/>
      <c r="NA157" s="195"/>
      <c r="ND157" s="241">
        <f t="shared" si="16"/>
        <v>0</v>
      </c>
      <c r="NE157" s="242" t="str">
        <f t="shared" si="17"/>
        <v/>
      </c>
      <c r="NF157" s="193" t="str" cm="1">
        <f t="array" ref="NF157">IF($ND157=0,"",(IFERROR( (IFERROR($ND157/FRACAS!$AY$1*60,0) - SUMPRODUCT( (FRACAS!$K$5:$K$8972=NF$2) * IFERROR(FRACAS!$AN$5:$AN$8972,0) ) ) / IFERROR($ND157/FRACAS!$AY$1*60,0), 1 )))</f>
        <v/>
      </c>
      <c r="NG157" s="193" t="str" cm="1">
        <f t="array" ref="NG157">IF($ND157=0,"",(IFERROR( (IFERROR($ND157/FRACAS!$AY$1*60,0) - SUMPRODUCT( (FRACAS!$K$5:$K$8972=NG$2) * IFERROR(FRACAS!$AN$5:$AN$8972,0) ) ) / IFERROR($ND157/FRACAS!$AY$1*60,0), 1 )))</f>
        <v/>
      </c>
      <c r="NH157" s="193" t="str" cm="1">
        <f t="array" ref="NH157">IF($ND157=0,"",(IFERROR( (IFERROR($ND157/FRACAS!$AY$1*60,0) - SUMPRODUCT( (FRACAS!$K$5:$K$8972=NH$2) * IFERROR(FRACAS!$AN$5:$AN$8972,0) ) ) / IFERROR($ND157/FRACAS!$AY$1*60,0), 1 )))</f>
        <v/>
      </c>
      <c r="NI157" s="193" t="str" cm="1">
        <f t="array" ref="NI157">IF($ND157=0,"",(IFERROR( (IFERROR($ND157/FRACAS!$AY$1*60,0) - SUMPRODUCT( (FRACAS!$K$5:$K$8972=NI$2) * IFERROR(FRACAS!$AN$5:$AN$8972,0) ) ) / IFERROR($ND157/FRACAS!$AY$1*60,0), 1 )))</f>
        <v/>
      </c>
      <c r="NJ157" s="193" t="str" cm="1">
        <f t="array" ref="NJ157">IF($ND157=0,"",(IFERROR( (IFERROR($ND157/FRACAS!$AY$1*60,0) - SUMPRODUCT( (FRACAS!$K$5:$K$8972=NJ$2) * IFERROR(FRACAS!$AN$5:$AN$8972,0) ) ) / IFERROR($ND157/FRACAS!$AY$1*60,0), 1 )))</f>
        <v/>
      </c>
      <c r="NK157" s="193" t="str" cm="1">
        <f t="array" ref="NK157">IF($ND157=0,"",(IFERROR( (IFERROR($ND157/FRACAS!$AY$1*60,0) - SUMPRODUCT( (FRACAS!$K$5:$K$8972=NK$2) * IFERROR(FRACAS!$AN$5:$AN$8972,0) ) ) / IFERROR($ND157/FRACAS!$AY$1*60,0), 1 )))</f>
        <v/>
      </c>
      <c r="NL157" s="193" t="str" cm="1">
        <f t="array" ref="NL157">IF($ND157=0,"",(IFERROR( (IFERROR($ND157/FRACAS!$AY$1*60,0) - SUMPRODUCT( (FRACAS!$K$5:$K$8972=NL$2) * IFERROR(FRACAS!$AN$5:$AN$8972,0) ) ) / IFERROR($ND157/FRACAS!$AY$1*60,0), 1 )))</f>
        <v/>
      </c>
      <c r="NM157" s="193" t="str" cm="1">
        <f t="array" ref="NM157">IF($ND157=0,"",(IFERROR( (IFERROR($ND157/FRACAS!$AY$1*60,0) - SUMPRODUCT( (FRACAS!$K$5:$K$8972=NM$2) * IFERROR(FRACAS!$AN$5:$AN$8972,0) ) ) / IFERROR($ND157/FRACAS!$AY$1*60,0), 1 )))</f>
        <v/>
      </c>
      <c r="NN157" s="193" t="str" cm="1">
        <f t="array" ref="NN157">IF($ND157=0,"",(IFERROR( (IFERROR($ND157/FRACAS!$AY$1*60,0) - SUMPRODUCT( (FRACAS!$K$5:$K$8972=NN$2) * IFERROR(FRACAS!$AN$5:$AN$8972,0) ) ) / IFERROR($ND157/FRACAS!$AY$1*60,0), 1 )))</f>
        <v/>
      </c>
      <c r="NO157" s="193" t="str" cm="1">
        <f t="array" ref="NO157">IF($ND157=0,"",(IFERROR( (IFERROR($ND157/FRACAS!$AY$1*60,0) - SUMPRODUCT( (FRACAS!$K$5:$K$8972=NO$2) * IFERROR(FRACAS!$AN$5:$AN$8972,0) ) ) / IFERROR($ND157/FRACAS!$AY$1*60,0), 1 )))</f>
        <v/>
      </c>
      <c r="NP157" s="193" t="str" cm="1">
        <f t="array" ref="NP157">IF($ND157=0,"",(IFERROR( (IFERROR($ND157/FRACAS!$AY$1*60,0) - SUMPRODUCT( (FRACAS!$K$5:$K$8972=NP$2) * IFERROR(FRACAS!$AN$5:$AN$8972,0) ) ) / IFERROR($ND157/FRACAS!$AY$1*60,0), 1 )))</f>
        <v/>
      </c>
      <c r="NQ157" s="193" t="str" cm="1">
        <f t="array" ref="NQ157">IF($ND157=0,"",(IFERROR( (IFERROR($ND157/FRACAS!$AY$1*60,0) - SUMPRODUCT( (FRACAS!$K$5:$K$8972=NQ$2) * IFERROR(FRACAS!$AN$5:$AN$8972,0) ) ) / IFERROR($ND157/FRACAS!$AY$1*60,0), 1 )))</f>
        <v/>
      </c>
      <c r="NR157" s="193" t="str" cm="1">
        <f t="array" ref="NR157">IF($ND157=0,"",(IFERROR( (IFERROR($ND157/FRACAS!$AY$1*60,0) - SUMPRODUCT( (FRACAS!$K$5:$K$8972=NR$2) * IFERROR(FRACAS!$AN$5:$AN$8972,0) ) ) / IFERROR($ND157/FRACAS!$AY$1*60,0), 1 )))</f>
        <v/>
      </c>
      <c r="NS157" s="193" t="str" cm="1">
        <f t="array" ref="NS157">IF($ND157=0,"",(IFERROR( (IFERROR($ND157/FRACAS!$AY$1*60,0) - SUMPRODUCT( (FRACAS!$K$5:$K$8972=NS$2) * IFERROR(FRACAS!$AN$5:$AN$8972,0) ) ) / IFERROR($ND157/FRACAS!$AY$1*60,0), 1 )))</f>
        <v/>
      </c>
      <c r="NT157" s="193" t="str" cm="1">
        <f t="array" ref="NT157">IF($ND157=0,"",(IFERROR( (IFERROR($ND157/FRACAS!$AY$1*60,0) - SUMPRODUCT( (FRACAS!$K$5:$K$8972=NT$2) * IFERROR(FRACAS!$AN$5:$AN$8972,0) ) ) / IFERROR($ND157/FRACAS!$AY$1*60,0), 1 )))</f>
        <v/>
      </c>
      <c r="NU157" s="193" t="str" cm="1">
        <f t="array" ref="NU157">IF($ND157=0,"",(IFERROR( (IFERROR($ND157/FRACAS!$AY$1*60,0) - SUMPRODUCT( (FRACAS!$K$5:$K$8972=NU$2) * IFERROR(FRACAS!$AN$5:$AN$8972,0) ) ) / IFERROR($ND157/FRACAS!$AY$1*60,0), 1 )))</f>
        <v/>
      </c>
      <c r="NV157" s="193" t="str" cm="1">
        <f t="array" ref="NV157">IF($ND157=0,"",(IFERROR( (IFERROR($ND157/FRACAS!$AY$1*60,0) - SUMPRODUCT( (FRACAS!$K$5:$K$8972=NV$2) * IFERROR(FRACAS!$AN$5:$AN$8972,0) ) ) / IFERROR($ND157/FRACAS!$AY$1*60,0), 1 )))</f>
        <v/>
      </c>
      <c r="NW157" s="193" t="str" cm="1">
        <f t="array" ref="NW157">IF($ND157=0,"",(IFERROR( (IFERROR($ND157/FRACAS!$AY$1*60,0) - SUMPRODUCT( (FRACAS!$K$5:$K$8972=NW$2) * IFERROR(FRACAS!$AN$5:$AN$8972,0) ) ) / IFERROR($ND157/FRACAS!$AY$1*60,0), 1 )))</f>
        <v/>
      </c>
      <c r="NX157" s="193" t="str" cm="1">
        <f t="array" ref="NX157">IF($ND157=0,"",(IFERROR( (IFERROR($ND157/FRACAS!$AY$1*60,0) - SUMPRODUCT( (FRACAS!$K$5:$K$8972=NX$2) * IFERROR(FRACAS!$AN$5:$AN$8972,0) ) ) / IFERROR($ND157/FRACAS!$AY$1*60,0), 1 )))</f>
        <v/>
      </c>
      <c r="NY157" s="193" t="str" cm="1">
        <f t="array" ref="NY157">IF($ND157=0,"",(IFERROR( (IFERROR($ND157/FRACAS!$AY$1*60,0) - SUMPRODUCT( (FRACAS!$K$5:$K$8972=NY$2) * IFERROR(FRACAS!$AN$5:$AN$8972,0) ) ) / IFERROR($ND157/FRACAS!$AY$1*60,0), 1 )))</f>
        <v/>
      </c>
      <c r="NZ157" s="193" t="str" cm="1">
        <f t="array" ref="NZ157">IF($ND157=0,"",(IFERROR( (IFERROR($ND157/FRACAS!$AY$1*60,0) - SUMPRODUCT( (FRACAS!$K$5:$K$8972=NZ$2) * IFERROR(FRACAS!$AN$5:$AN$8972,0) ) ) / IFERROR($ND157/FRACAS!$AY$1*60,0), 1 )))</f>
        <v/>
      </c>
      <c r="OA157" s="193" t="str" cm="1">
        <f t="array" ref="OA157">IF($ND157=0,"",(IFERROR( (IFERROR($ND157/FRACAS!$AY$1*60,0) - SUMPRODUCT( (FRACAS!$K$5:$K$8972=OA$2) * IFERROR(FRACAS!$AN$5:$AN$8972,0) ) ) / IFERROR($ND157/FRACAS!$AY$1*60,0), 1 )))</f>
        <v/>
      </c>
      <c r="OB157" s="193" t="str" cm="1">
        <f t="array" ref="OB157">IF($ND157=0,"",(IFERROR( (IFERROR($ND157/FRACAS!$AY$1*60,0) - SUMPRODUCT( (FRACAS!$K$5:$K$8972=OB$2) * IFERROR(FRACAS!$AN$5:$AN$8972,0) ) ) / IFERROR($ND157/FRACAS!$AY$1*60,0), 1 )))</f>
        <v/>
      </c>
      <c r="OC157" s="193" t="str" cm="1">
        <f t="array" ref="OC157">IF($ND157=0,"",(IFERROR( (IFERROR($ND157/FRACAS!$AY$1*60,0) - SUMPRODUCT( (FRACAS!$K$5:$K$8972=OC$2) * IFERROR(FRACAS!$AN$5:$AN$8972,0) ) ) / IFERROR($ND157/FRACAS!$AY$1*60,0), 1 )))</f>
        <v/>
      </c>
      <c r="OD157" s="193" t="str" cm="1">
        <f t="array" ref="OD157">IF($ND157=0,"",(IFERROR( (IFERROR($ND157/FRACAS!$AY$1*60,0) - SUMPRODUCT( (FRACAS!$K$5:$K$8972=OD$2) * IFERROR(FRACAS!$AN$5:$AN$8972,0) ) ) / IFERROR($ND157/FRACAS!$AY$1*60,0), 1 )))</f>
        <v/>
      </c>
      <c r="OE157" s="193" t="str" cm="1">
        <f t="array" ref="OE157">IF($ND157=0,"",(IFERROR( (IFERROR($ND157/FRACAS!$AY$1*60,0) - SUMPRODUCT( (FRACAS!$K$5:$K$8972=OE$2) * IFERROR(FRACAS!$AN$5:$AN$8972,0) ) ) / IFERROR($ND157/FRACAS!$AY$1*60,0), 1 )))</f>
        <v/>
      </c>
      <c r="OF157" s="193" t="str" cm="1">
        <f t="array" ref="OF157">IF($ND157=0,"",(IFERROR( (IFERROR($ND157/FRACAS!$AY$1*60,0) - SUMPRODUCT( (FRACAS!$K$5:$K$8972=OF$2) * IFERROR(FRACAS!$AN$5:$AN$8972,0) ) ) / IFERROR($ND157/FRACAS!$AY$1*60,0), 1 )))</f>
        <v/>
      </c>
      <c r="OG157" s="193" t="str" cm="1">
        <f t="array" ref="OG157">IF($ND157=0,"",(IFERROR( (IFERROR($ND157/FRACAS!$AY$1*60,0) - SUMPRODUCT( (FRACAS!$K$5:$K$8972=OG$2) * IFERROR(FRACAS!$AN$5:$AN$8972,0) ) ) / IFERROR($ND157/FRACAS!$AY$1*60,0), 1 )))</f>
        <v/>
      </c>
      <c r="OH157" s="193" t="str" cm="1">
        <f t="array" ref="OH157">IF($ND157=0,"",(IFERROR( (IFERROR($ND157/FRACAS!$AY$1*60,0) - SUMPRODUCT( (FRACAS!$K$5:$K$8972=OH$2) * IFERROR(FRACAS!$AN$5:$AN$8972,0) ) ) / IFERROR($ND157/FRACAS!$AY$1*60,0), 1 )))</f>
        <v/>
      </c>
      <c r="OI157" s="193" t="str" cm="1">
        <f t="array" ref="OI157">IF($ND157=0,"",(IFERROR( (IFERROR($ND157/FRACAS!$AY$1*60,0) - SUMPRODUCT( (FRACAS!$K$5:$K$8972=OI$2) * IFERROR(FRACAS!$AN$5:$AN$8972,0) ) ) / IFERROR($ND157/FRACAS!$AY$1*60,0), 1 )))</f>
        <v/>
      </c>
      <c r="OJ157" s="193" t="str" cm="1">
        <f t="array" ref="OJ157">IF($ND157=0,"",(IFERROR( (IFERROR($ND157/FRACAS!$AY$1*60,0) - SUMPRODUCT( (FRACAS!$K$5:$K$8972=OJ$2) * IFERROR(FRACAS!$AN$5:$AN$8972,0) ) ) / IFERROR($ND157/FRACAS!$AY$1*60,0), 1 )))</f>
        <v/>
      </c>
      <c r="OK157" s="193" t="str" cm="1">
        <f t="array" ref="OK157">IF($ND157=0,"",(IFERROR( (IFERROR($ND157/FRACAS!$AY$1*60,0) - SUMPRODUCT( (FRACAS!$K$5:$K$8972=OK$2) * IFERROR(FRACAS!$AN$5:$AN$8972,0) ) ) / IFERROR($ND157/FRACAS!$AY$1*60,0), 1 )))</f>
        <v/>
      </c>
      <c r="OL157" s="193" t="str" cm="1">
        <f t="array" ref="OL157">IF($ND157=0,"",(IFERROR( (IFERROR($ND157/FRACAS!$AY$1*60,0) - SUMPRODUCT( (FRACAS!$K$5:$K$8972=OL$2) * IFERROR(FRACAS!$AN$5:$AN$8972,0) ) ) / IFERROR($ND157/FRACAS!$AY$1*60,0), 1 )))</f>
        <v/>
      </c>
      <c r="OM157" s="193" t="str" cm="1">
        <f t="array" ref="OM157">IF($ND157=0,"",(IFERROR( (IFERROR($ND157/FRACAS!$AY$1*60,0) - SUMPRODUCT( (FRACAS!$K$5:$K$8972=OM$2) * IFERROR(FRACAS!$AN$5:$AN$8972,0) ) ) / IFERROR($ND157/FRACAS!$AY$1*60,0), 1 )))</f>
        <v/>
      </c>
      <c r="ON157" s="193" t="str" cm="1">
        <f t="array" ref="ON157">IF($ND157=0,"",(IFERROR( (IFERROR($ND157/FRACAS!$AY$1*60,0) - SUMPRODUCT( (FRACAS!$K$5:$K$8972=ON$2) * IFERROR(FRACAS!$AN$5:$AN$8972,0) ) ) / IFERROR($ND157/FRACAS!$AY$1*60,0), 1 )))</f>
        <v/>
      </c>
      <c r="OO157" s="193" t="str" cm="1">
        <f t="array" ref="OO157">IF($ND157=0,"",(IFERROR( (IFERROR($ND157/FRACAS!$AY$1*60,0) - SUMPRODUCT( (FRACAS!$K$5:$K$8972=OO$2) * IFERROR(FRACAS!$AN$5:$AN$8972,0) ) ) / IFERROR($ND157/FRACAS!$AY$1*60,0), 1 )))</f>
        <v/>
      </c>
      <c r="OP157" s="193" t="str" cm="1">
        <f t="array" ref="OP157">IF($ND157=0,"",(IFERROR( (IFERROR($ND157/FRACAS!$AY$1*60,0) - SUMPRODUCT( (FRACAS!$K$5:$K$8972=OP$2) * IFERROR(FRACAS!$AN$5:$AN$8972,0) ) ) / IFERROR($ND157/FRACAS!$AY$1*60,0), 1 )))</f>
        <v/>
      </c>
      <c r="OQ157" s="193" t="str" cm="1">
        <f t="array" ref="OQ157">IF($ND157=0,"",(IFERROR( (IFERROR($ND157/FRACAS!$AY$1*60,0) - SUMPRODUCT( (FRACAS!$K$5:$K$8972=OQ$2) * IFERROR(FRACAS!$AN$5:$AN$8972,0) ) ) / IFERROR($ND157/FRACAS!$AY$1*60,0), 1 )))</f>
        <v/>
      </c>
      <c r="OR157" s="193" t="str" cm="1">
        <f t="array" ref="OR157">IF($ND157=0,"",(IFERROR( (IFERROR($ND157/FRACAS!$AY$1*60,0) - SUMPRODUCT( (FRACAS!$K$5:$K$8972=OR$2) * IFERROR(FRACAS!$AN$5:$AN$8972,0) ) ) / IFERROR($ND157/FRACAS!$AY$1*60,0), 1 )))</f>
        <v/>
      </c>
      <c r="OS157" s="193" t="str" cm="1">
        <f t="array" ref="OS157">IF($ND157=0,"",(IFERROR( (IFERROR($ND157/FRACAS!$AY$1*60,0) - SUMPRODUCT( (FRACAS!$K$5:$K$8972=OS$2) * IFERROR(FRACAS!$AN$5:$AN$8972,0) ) ) / IFERROR($ND157/FRACAS!$AY$1*60,0), 1 )))</f>
        <v/>
      </c>
      <c r="OT157" s="243" t="str" cm="1">
        <f t="array" ref="OT157">IF($ND157=0,"",(IFERROR( (IFERROR($ND157/FRACAS!$AY$1*60,0) - SUMPRODUCT( (FRACAS!$K$5:$K$8972=OT$2) * IFERROR(FRACAS!$AN$5:$AN$8972,0) ) ) / IFERROR($ND157/FRACAS!$AY$1*60,0), 1 )))</f>
        <v/>
      </c>
    </row>
    <row r="158" spans="2:410" x14ac:dyDescent="0.2">
      <c r="B158" s="233"/>
      <c r="C158" s="259">
        <f>IF('[1]17.11.2025 IASI18 Mileage'!C158="","",'[1]17.11.2025 IASI18 Mileage'!C158)</f>
        <v>47042</v>
      </c>
      <c r="D158" s="201" t="str">
        <f>IF('[1]17.11.2025 IASI18 Mileage'!D158="","",'[1]17.11.2025 IASI18 Mileage'!D158)</f>
        <v/>
      </c>
      <c r="E158" s="201" t="str">
        <f>IF('[1]17.11.2025 IASI18 Mileage'!E158="","",'[1]17.11.2025 IASI18 Mileage'!E158)</f>
        <v/>
      </c>
      <c r="F158" s="201" t="str">
        <f>IF('[1]17.11.2025 IASI18 Mileage'!F158="","",'[1]17.11.2025 IASI18 Mileage'!F158)</f>
        <v/>
      </c>
      <c r="G158" s="201" t="str">
        <f>IF('[1]17.11.2025 IASI18 Mileage'!G158="","",'[1]17.11.2025 IASI18 Mileage'!G158)</f>
        <v/>
      </c>
      <c r="H158" s="201" t="str">
        <f>IF('[1]17.11.2025 IASI18 Mileage'!H158="","",'[1]17.11.2025 IASI18 Mileage'!H158)</f>
        <v/>
      </c>
      <c r="I158" s="201" t="str">
        <f>IF('[1]17.11.2025 IASI18 Mileage'!I158="","",'[1]17.11.2025 IASI18 Mileage'!I158)</f>
        <v/>
      </c>
      <c r="J158" s="201" t="str">
        <f>IF('[1]17.11.2025 IASI18 Mileage'!J158="","",'[1]17.11.2025 IASI18 Mileage'!J158)</f>
        <v/>
      </c>
      <c r="K158" s="201" t="str">
        <f>IF('[1]17.11.2025 IASI18 Mileage'!K158="","",'[1]17.11.2025 IASI18 Mileage'!K158)</f>
        <v/>
      </c>
      <c r="L158" s="201" t="str">
        <f>IF('[1]17.11.2025 IASI18 Mileage'!L158="","",'[1]17.11.2025 IASI18 Mileage'!L158)</f>
        <v/>
      </c>
      <c r="M158" s="201" t="str">
        <f>IF('[1]17.11.2025 IASI18 Mileage'!M158="","",'[1]17.11.2025 IASI18 Mileage'!M158)</f>
        <v/>
      </c>
      <c r="N158" s="201" t="str">
        <f>IF('[1]17.11.2025 IASI18 Mileage'!N158="","",'[1]17.11.2025 IASI18 Mileage'!N158)</f>
        <v/>
      </c>
      <c r="O158" s="201" t="str">
        <f>IF('[1]17.11.2025 IASI18 Mileage'!O158="","",'[1]17.11.2025 IASI18 Mileage'!O158)</f>
        <v/>
      </c>
      <c r="P158" s="201" t="str">
        <f>IF('[1]17.11.2025 IASI18 Mileage'!P158="","",'[1]17.11.2025 IASI18 Mileage'!P158)</f>
        <v/>
      </c>
      <c r="Q158" s="201" t="str">
        <f>IF('[1]17.11.2025 IASI18 Mileage'!Q158="","",'[1]17.11.2025 IASI18 Mileage'!Q158)</f>
        <v/>
      </c>
      <c r="R158" s="201" t="str">
        <f>IF('[1]17.11.2025 IASI18 Mileage'!R158="","",'[1]17.11.2025 IASI18 Mileage'!R158)</f>
        <v/>
      </c>
      <c r="S158" s="201" t="str">
        <f>IF('[1]17.11.2025 IASI18 Mileage'!S158="","",'[1]17.11.2025 IASI18 Mileage'!S158)</f>
        <v/>
      </c>
      <c r="T158" s="201" t="str">
        <f>IF('[1]17.11.2025 IASI18 Mileage'!T158="","",'[1]17.11.2025 IASI18 Mileage'!T158)</f>
        <v/>
      </c>
      <c r="U158" s="201" t="str">
        <f>IF('[1]17.11.2025 IASI18 Mileage'!U158="","",'[1]17.11.2025 IASI18 Mileage'!U158)</f>
        <v/>
      </c>
      <c r="V158" s="201"/>
      <c r="W158" s="201"/>
      <c r="X158" s="201"/>
      <c r="Y158" s="201"/>
      <c r="Z158" s="201"/>
      <c r="AA158" s="201"/>
      <c r="AB158" s="201"/>
      <c r="AC158" s="201"/>
      <c r="AD158" s="201"/>
      <c r="AE158" s="201"/>
      <c r="AF158" s="201"/>
      <c r="AG158" s="201"/>
      <c r="AH158" s="201"/>
      <c r="AI158" s="201"/>
      <c r="AJ158" s="201"/>
      <c r="AK158" s="201"/>
      <c r="AL158" s="201"/>
      <c r="AM158" s="201"/>
      <c r="AN158" s="201"/>
      <c r="AO158" s="201"/>
      <c r="AP158" s="201"/>
      <c r="AQ158" s="201"/>
      <c r="AR158" s="201"/>
      <c r="AS158" s="201"/>
      <c r="AT158" s="201"/>
      <c r="AU158" s="201"/>
      <c r="AV158" s="201"/>
      <c r="AW158" s="201"/>
      <c r="AX158" s="201"/>
      <c r="AY158" s="201"/>
      <c r="AZ158" s="201"/>
      <c r="BA158" s="202"/>
      <c r="BB158" s="184"/>
      <c r="BC158" s="184"/>
      <c r="BD158" s="234"/>
      <c r="BE158" s="234"/>
      <c r="BF158" s="234"/>
      <c r="BG158" s="234"/>
      <c r="BH158" s="234"/>
      <c r="BI158" s="234"/>
      <c r="BJ158" s="234"/>
      <c r="BK158" s="234"/>
      <c r="BL158" s="234"/>
      <c r="BM158" s="234"/>
      <c r="BN158" s="234"/>
      <c r="BO158" s="234"/>
      <c r="BP158" s="234"/>
      <c r="BQ158" s="234"/>
      <c r="BR158" s="234"/>
      <c r="BS158" s="234"/>
      <c r="BT158" s="234"/>
      <c r="BU158" s="234"/>
      <c r="BV158" s="234"/>
      <c r="BW158" s="234"/>
      <c r="BX158" s="234"/>
      <c r="BY158" s="234"/>
      <c r="BZ158" s="234"/>
      <c r="CA158" s="234"/>
      <c r="CB158" s="234"/>
      <c r="CC158" s="234"/>
      <c r="CD158" s="234"/>
      <c r="CE158" s="234"/>
      <c r="CF158" s="234"/>
      <c r="CG158" s="234"/>
      <c r="CH158" s="234"/>
      <c r="CI158" s="234"/>
      <c r="CJ158" s="234"/>
      <c r="CK158" s="234"/>
      <c r="CL158" s="234"/>
      <c r="CM158" s="234"/>
      <c r="CN158" s="234"/>
      <c r="CO158" s="234"/>
      <c r="CP158" s="234"/>
      <c r="CQ158" s="234"/>
      <c r="CR158" s="234"/>
      <c r="CS158" s="234"/>
      <c r="CT158" s="234"/>
      <c r="CU158" s="234"/>
      <c r="CV158" s="234"/>
      <c r="CW158" s="234"/>
      <c r="CX158" s="234"/>
      <c r="CY158" s="234"/>
      <c r="CZ158" s="234"/>
      <c r="DA158" s="234"/>
      <c r="DB158" s="234"/>
      <c r="DC158" s="184">
        <f t="shared" si="14"/>
        <v>0</v>
      </c>
      <c r="DD158" s="235" t="str">
        <f t="shared" si="15"/>
        <v/>
      </c>
      <c r="DE158" s="186">
        <f>IF(D158&gt; 0,(COUNTIFS(FRACAS!$B$5:$B$8972, D$4, FRACAS!$D$5:$D$8972, "&lt;="&amp;D158)), "" )</f>
        <v>0</v>
      </c>
      <c r="DF158" s="186">
        <f>IF(E158&gt; 0,(COUNTIFS(FRACAS!$B$5:$B$8972, E$4, FRACAS!$D$5:$D$8972, "&lt;="&amp;E158)), "" )</f>
        <v>0</v>
      </c>
      <c r="DG158" s="186">
        <f>IF(F158&gt; 0,(COUNTIFS(FRACAS!$B$5:$B$8972, F$4, FRACAS!$D$5:$D$8972, "&lt;="&amp;F158)), "" )</f>
        <v>0</v>
      </c>
      <c r="DH158" s="186">
        <f>IF(G158&gt; 0,(COUNTIFS(FRACAS!$B$5:$B$8972, G$4, FRACAS!$D$5:$D$8972, "&lt;="&amp;G158)), "" )</f>
        <v>0</v>
      </c>
      <c r="DI158" s="186">
        <f>IF(H158&gt; 0,(COUNTIFS(FRACAS!$B$5:$B$8972, H$4, FRACAS!$D$5:$D$8972, "&lt;="&amp;H158)), "" )</f>
        <v>0</v>
      </c>
      <c r="DJ158" s="186">
        <f>IF(I158&gt; 0,(COUNTIFS(FRACAS!$B$5:$B$8972, I$4, FRACAS!$D$5:$D$8972, "&lt;="&amp;I158)), "" )</f>
        <v>0</v>
      </c>
      <c r="DK158" s="186">
        <f>IF(J158&gt; 0,(COUNTIFS(FRACAS!$B$5:$B$8972, J$4, FRACAS!$D$5:$D$8972, "&lt;="&amp;J158)), "" )</f>
        <v>0</v>
      </c>
      <c r="DL158" s="186">
        <f>IF(K158&gt; 0,(COUNTIFS(FRACAS!$B$5:$B$8972, K$4, FRACAS!$D$5:$D$8972, "&lt;="&amp;K158)), "" )</f>
        <v>0</v>
      </c>
      <c r="DM158" s="186">
        <f>IF(L158&gt; 0,(COUNTIFS(FRACAS!$B$5:$B$8972, L$4, FRACAS!$D$5:$D$8972, "&lt;="&amp;L158)), "" )</f>
        <v>0</v>
      </c>
      <c r="DN158" s="186">
        <f>IF(M158&gt; 0,(COUNTIFS(FRACAS!$B$5:$B$8972, M$4, FRACAS!$D$5:$D$8972, "&lt;="&amp;M158)), "" )</f>
        <v>0</v>
      </c>
      <c r="DO158" s="186">
        <f>IF(N158&gt; 0,(COUNTIFS(FRACAS!$B$5:$B$8972, N$4, FRACAS!$D$5:$D$8972, "&lt;="&amp;N158)), "" )</f>
        <v>0</v>
      </c>
      <c r="DP158" s="186">
        <f>IF(O158&gt; 0,(COUNTIFS(FRACAS!$B$5:$B$8972, O$4, FRACAS!$D$5:$D$8972, "&lt;="&amp;O158)), "" )</f>
        <v>0</v>
      </c>
      <c r="DQ158" s="186">
        <f>IF(P158&gt; 0,(COUNTIFS(FRACAS!$B$5:$B$8972, P$4, FRACAS!$D$5:$D$8972, "&lt;="&amp;P158)), "" )</f>
        <v>0</v>
      </c>
      <c r="DR158" s="186">
        <f>IF(Q158&gt; 0,(COUNTIFS(FRACAS!$B$5:$B$8972, Q$4, FRACAS!$D$5:$D$8972, "&lt;="&amp;Q158)), "" )</f>
        <v>0</v>
      </c>
      <c r="DS158" s="186">
        <f>IF(R158&gt; 0,(COUNTIFS(FRACAS!$B$5:$B$8972, R$4, FRACAS!$D$5:$D$8972, "&lt;="&amp;R158)), "" )</f>
        <v>0</v>
      </c>
      <c r="DT158" s="186">
        <f>IF(S158&gt; 0,(COUNTIFS(FRACAS!$B$5:$B$8972, S$4, FRACAS!$D$5:$D$8972, "&lt;="&amp;S158)), "" )</f>
        <v>0</v>
      </c>
      <c r="DU158" s="186">
        <f>IF(T158&gt; 0,(COUNTIFS(FRACAS!$B$5:$B$8972, T$4, FRACAS!$D$5:$D$8972, "&lt;="&amp;T158)), "" )</f>
        <v>0</v>
      </c>
      <c r="DV158" s="186">
        <f>IF(U158&gt; 0,(COUNTIFS(FRACAS!$B$5:$B$8972, U$4, FRACAS!$D$5:$D$8972, "&lt;="&amp;U158)), "" )</f>
        <v>0</v>
      </c>
      <c r="DW158" s="186" t="str">
        <f>IF(V158&gt; 0,(COUNTIFS(FRACAS!$B$5:$B$8972, V$4, FRACAS!$D$5:$D$8972, "&lt;="&amp;V158)), "" )</f>
        <v/>
      </c>
      <c r="DX158" s="186" t="str">
        <f>IF(W158&gt; 0,(COUNTIFS(FRACAS!$B$5:$B$8972, W$4, FRACAS!$D$5:$D$8972, "&lt;="&amp;W158)), "" )</f>
        <v/>
      </c>
      <c r="DY158" s="186" t="str">
        <f>IF(X158&gt; 0,(COUNTIFS(FRACAS!$B$5:$B$8972, X$4, FRACAS!$D$5:$D$8972, "&lt;="&amp;X158)), "" )</f>
        <v/>
      </c>
      <c r="DZ158" s="186" t="str">
        <f>IF(Y158&gt; 0,(COUNTIFS(FRACAS!$B$5:$B$8972, Y$4, FRACAS!$D$5:$D$8972, "&lt;="&amp;Y158)), "" )</f>
        <v/>
      </c>
      <c r="EA158" s="186" t="str">
        <f>IF(Z158&gt; 0,(COUNTIFS(FRACAS!$B$5:$B$8972, Z$4, FRACAS!$D$5:$D$8972, "&lt;="&amp;Z158)), "" )</f>
        <v/>
      </c>
      <c r="EB158" s="186" t="str">
        <f>IF(AA158&gt; 0,(COUNTIFS(FRACAS!$B$5:$B$8972, AA$4, FRACAS!$D$5:$D$8972, "&lt;="&amp;AA158)), "" )</f>
        <v/>
      </c>
      <c r="EC158" s="186" t="str">
        <f>IF(AB158&gt; 0,(COUNTIFS(FRACAS!$B$5:$B$8972, AB$4, FRACAS!$D$5:$D$8972, "&lt;="&amp;AB158)), "" )</f>
        <v/>
      </c>
      <c r="ED158" s="186" t="str">
        <f>IF(AC158&gt; 0,(COUNTIFS(FRACAS!$B$5:$B$8972, AC$4, FRACAS!$D$5:$D$8972, "&lt;="&amp;AC158)), "" )</f>
        <v/>
      </c>
      <c r="EE158" s="186" t="str">
        <f>IF(AD158&gt; 0,(COUNTIFS(FRACAS!$B$5:$B$8972, AD$4, FRACAS!$D$5:$D$8972, "&lt;="&amp;AD158)), "" )</f>
        <v/>
      </c>
      <c r="EF158" s="186" t="str">
        <f>IF(AE158&gt; 0,(COUNTIFS(FRACAS!$B$5:$B$8972, AE$4, FRACAS!$D$5:$D$8972, "&lt;="&amp;AE158)), "" )</f>
        <v/>
      </c>
      <c r="EG158" s="186" t="str">
        <f>IF(AF158&gt; 0,(COUNTIFS(FRACAS!$B$5:$B$8972, AF$4, FRACAS!$D$5:$D$8972, "&lt;="&amp;AF158)), "" )</f>
        <v/>
      </c>
      <c r="EH158" s="186" t="str">
        <f>IF(AG158&gt; 0,(COUNTIFS(FRACAS!$B$5:$B$8972, AG$4, FRACAS!$D$5:$D$8972, "&lt;="&amp;AG158)), "" )</f>
        <v/>
      </c>
      <c r="EI158" s="186" t="str">
        <f>IF(AH158&gt; 0,(COUNTIFS(FRACAS!$B$5:$B$8972, AH$4, FRACAS!$D$5:$D$8972, "&lt;="&amp;AH158)), "" )</f>
        <v/>
      </c>
      <c r="EJ158" s="186" t="str">
        <f>IF(AI158&gt; 0,(COUNTIFS(FRACAS!$B$5:$B$8972, AI$4, FRACAS!$D$5:$D$8972, "&lt;="&amp;AI158)), "" )</f>
        <v/>
      </c>
      <c r="EK158" s="186" t="str">
        <f>IF(AJ158&gt; 0,(COUNTIFS(FRACAS!$B$5:$B$8972, AJ$4, FRACAS!$D$5:$D$8972, "&lt;="&amp;AJ158)), "" )</f>
        <v/>
      </c>
      <c r="EL158" s="186" t="str">
        <f>IF(AK158&gt; 0,(COUNTIFS(FRACAS!$B$5:$B$8972, AK$4, FRACAS!$D$5:$D$8972, "&lt;="&amp;AK158)), "" )</f>
        <v/>
      </c>
      <c r="EM158" s="186" t="str">
        <f>IF(AL158&gt; 0,(COUNTIFS(FRACAS!$B$5:$B$8972, AL$4, FRACAS!$D$5:$D$8972, "&lt;="&amp;AL158)), "" )</f>
        <v/>
      </c>
      <c r="EN158" s="186" t="str">
        <f>IF(AM158&gt; 0,(COUNTIFS(FRACAS!$B$5:$B$8972, AM$4, FRACAS!$D$5:$D$8972, "&lt;="&amp;AM158)), "" )</f>
        <v/>
      </c>
      <c r="EO158" s="186" t="str">
        <f>IF(AN158&gt; 0,(COUNTIFS(FRACAS!$B$5:$B$8972, AN$4, FRACAS!$D$5:$D$8972, "&lt;="&amp;AN158)), "" )</f>
        <v/>
      </c>
      <c r="EP158" s="186" t="str">
        <f>IF(AO158&gt; 0,(COUNTIFS(FRACAS!$B$5:$B$8972, AO$4, FRACAS!$D$5:$D$8972, "&lt;="&amp;AO158)), "" )</f>
        <v/>
      </c>
      <c r="EQ158" s="186" t="str">
        <f>IF(AP158&gt; 0,(COUNTIFS(FRACAS!$B$5:$B$8972, AP$4, FRACAS!$D$5:$D$8972, "&lt;="&amp;AP158)), "" )</f>
        <v/>
      </c>
      <c r="ER158" s="186" t="str">
        <f>IF(AQ158&gt; 0,(COUNTIFS(FRACAS!$B$5:$B$8972, AQ$4, FRACAS!$D$5:$D$8972, "&lt;="&amp;AQ158)), "" )</f>
        <v/>
      </c>
      <c r="ES158" s="244"/>
      <c r="ET158" s="186"/>
      <c r="EU158" s="186"/>
      <c r="EV158" s="186"/>
      <c r="EW158" s="186"/>
      <c r="EX158" s="186"/>
      <c r="EY158" s="186"/>
      <c r="EZ158" s="186"/>
      <c r="FA158" s="186"/>
      <c r="FB158" s="203"/>
      <c r="FC158" s="204"/>
      <c r="FD158" s="204"/>
      <c r="FE158" s="190"/>
      <c r="FF158" s="190"/>
      <c r="FG158" s="190"/>
      <c r="FH158" s="190"/>
      <c r="FI158" s="190"/>
      <c r="FJ158" s="190"/>
      <c r="FK158" s="190"/>
      <c r="FL158" s="190"/>
      <c r="FM158" s="190"/>
      <c r="FN158" s="190"/>
      <c r="FO158" s="190"/>
      <c r="FP158" s="190"/>
      <c r="FQ158" s="190"/>
      <c r="FR158" s="190"/>
      <c r="FS158" s="190"/>
      <c r="FT158" s="190"/>
      <c r="FU158" s="190"/>
      <c r="FV158" s="190"/>
      <c r="FW158" s="190"/>
      <c r="FX158" s="190"/>
      <c r="FY158" s="190"/>
      <c r="FZ158" s="190"/>
      <c r="GA158" s="190"/>
      <c r="GB158" s="190"/>
      <c r="GC158" s="190"/>
      <c r="GD158" s="190"/>
      <c r="GE158" s="190"/>
      <c r="GF158" s="190"/>
      <c r="GG158" s="190"/>
      <c r="GH158" s="190"/>
      <c r="GI158" s="190"/>
      <c r="GJ158" s="190"/>
      <c r="GK158" s="190"/>
      <c r="GL158" s="190"/>
      <c r="GM158" s="190"/>
      <c r="GN158" s="190"/>
      <c r="GO158" s="190"/>
      <c r="GP158" s="190"/>
      <c r="GQ158" s="190"/>
      <c r="GR158" s="190"/>
      <c r="GS158" s="190"/>
      <c r="GT158" s="190"/>
      <c r="GU158" s="190"/>
      <c r="GV158" s="190"/>
      <c r="GW158" s="190"/>
      <c r="GX158" s="190"/>
      <c r="GY158" s="190"/>
      <c r="GZ158" s="190"/>
      <c r="HA158" s="190"/>
      <c r="HB158" s="190"/>
      <c r="HD158" s="190"/>
      <c r="HE158" s="190"/>
      <c r="HF158" s="190"/>
      <c r="HG158" s="190"/>
      <c r="HH158" s="190"/>
      <c r="HI158" s="190"/>
      <c r="HJ158" s="190"/>
      <c r="HK158" s="190"/>
      <c r="HL158" s="190"/>
      <c r="HM158" s="190"/>
      <c r="HN158" s="190"/>
      <c r="HO158" s="190"/>
      <c r="HP158" s="190"/>
      <c r="HQ158" s="190"/>
      <c r="HR158" s="190"/>
      <c r="HS158" s="190"/>
      <c r="HT158" s="190"/>
      <c r="HU158" s="190"/>
      <c r="HV158" s="190"/>
      <c r="HW158" s="190"/>
      <c r="HX158" s="190"/>
      <c r="HY158" s="190"/>
      <c r="HZ158" s="190"/>
      <c r="IA158" s="190"/>
      <c r="IB158" s="190"/>
      <c r="IC158" s="190"/>
      <c r="ID158" s="190"/>
      <c r="IE158" s="190"/>
      <c r="IF158" s="190"/>
      <c r="IG158" s="190"/>
      <c r="IH158" s="190"/>
      <c r="II158" s="190"/>
      <c r="IJ158" s="190"/>
      <c r="IK158" s="190"/>
      <c r="IL158" s="190"/>
      <c r="IM158" s="190"/>
      <c r="IN158" s="190"/>
      <c r="IO158" s="190"/>
      <c r="IP158" s="190"/>
      <c r="IQ158" s="190"/>
      <c r="IR158" s="190"/>
      <c r="IS158" s="190"/>
      <c r="IT158" s="190"/>
      <c r="IU158" s="190"/>
      <c r="IV158" s="190"/>
      <c r="IW158" s="190"/>
      <c r="IX158" s="190"/>
      <c r="IY158" s="190"/>
      <c r="IZ158" s="190"/>
      <c r="JA158" s="190"/>
      <c r="JB158" s="190"/>
      <c r="JC158" s="190"/>
      <c r="JD158" s="238"/>
      <c r="JE158" s="238"/>
      <c r="JF158" s="238"/>
      <c r="JG158" s="238"/>
      <c r="JH158" s="238"/>
      <c r="JI158" s="238"/>
      <c r="JJ158" s="238"/>
      <c r="JK158" s="238"/>
      <c r="JL158" s="238"/>
      <c r="JM158" s="238"/>
      <c r="JN158" s="239"/>
      <c r="JO158" s="193"/>
      <c r="JP158" s="193"/>
      <c r="JQ158" s="193"/>
      <c r="JR158" s="193"/>
      <c r="JS158" s="193"/>
      <c r="JT158" s="193"/>
      <c r="JU158" s="193"/>
      <c r="JV158" s="193"/>
      <c r="JW158" s="193"/>
      <c r="JX158" s="193"/>
      <c r="JY158" s="193"/>
      <c r="JZ158" s="193"/>
      <c r="KA158" s="193"/>
      <c r="KB158" s="193"/>
      <c r="KC158" s="193"/>
      <c r="KD158" s="193"/>
      <c r="KE158" s="193"/>
      <c r="KF158" s="193"/>
      <c r="KG158" s="193"/>
      <c r="KH158" s="193"/>
      <c r="KI158" s="193"/>
      <c r="KJ158" s="193"/>
      <c r="KK158" s="193"/>
      <c r="KL158" s="193"/>
      <c r="KM158" s="193"/>
      <c r="KN158" s="193"/>
      <c r="KO158" s="193"/>
      <c r="KP158" s="193"/>
      <c r="KQ158" s="193"/>
      <c r="KR158" s="193"/>
      <c r="KS158" s="193"/>
      <c r="KT158" s="193"/>
      <c r="KU158" s="193"/>
      <c r="KV158" s="193"/>
      <c r="KW158" s="193"/>
      <c r="KX158" s="193"/>
      <c r="KY158" s="193"/>
      <c r="KZ158" s="193"/>
      <c r="LA158" s="193"/>
      <c r="LB158" s="192"/>
      <c r="LC158" s="235" t="str">
        <f t="shared" si="13"/>
        <v/>
      </c>
      <c r="LD158" s="240" t="str" cm="1">
        <f t="array" ref="LD158">IFERROR((((D158/FRACAS!$AY$1)*60
)-(SUMPRODUCT((FRACAS!$B$5:$B$8970=D$4)*(FRACAS!$D$5:$D$8970&lt;=D158)*(IFERROR(FRACAS!$AM$5:$AM$8970,0)))
))/((D158/FRACAS!$AY$1)*60),"")</f>
        <v/>
      </c>
      <c r="LE158" s="240" t="str" cm="1">
        <f t="array" ref="LE158">IFERROR((((E158/FRACAS!$AY$1)*60
)-(SUMPRODUCT((FRACAS!$B$5:$B$8970=E$4)*(FRACAS!$D$5:$D$8970&lt;=E158)*(IFERROR(FRACAS!$AM$5:$AM$8970,0)))
))/((E158/FRACAS!$AY$1)*60),"")</f>
        <v/>
      </c>
      <c r="LF158" s="240" t="str" cm="1">
        <f t="array" ref="LF158">IFERROR((((F158/FRACAS!$AY$1)*60
)-(SUMPRODUCT((FRACAS!$B$5:$B$8970=F$4)*(FRACAS!$D$5:$D$8970&lt;=F158)*(IFERROR(FRACAS!$AM$5:$AM$8970,0)))
))/((F158/FRACAS!$AY$1)*60),"")</f>
        <v/>
      </c>
      <c r="LG158" s="240" t="str" cm="1">
        <f t="array" ref="LG158">IFERROR((((G158/FRACAS!$AY$1)*60
)-(SUMPRODUCT((FRACAS!$B$5:$B$8970=G$4)*(FRACAS!$D$5:$D$8970&lt;=G158)*(IFERROR(FRACAS!$AM$5:$AM$8970,0)))
))/((G158/FRACAS!$AY$1)*60),"")</f>
        <v/>
      </c>
      <c r="LH158" s="240" t="str" cm="1">
        <f t="array" ref="LH158">IFERROR((((H158/FRACAS!$AY$1)*60
)-(SUMPRODUCT((FRACAS!$B$5:$B$8970=H$4)*(FRACAS!$D$5:$D$8970&lt;=H158)*(IFERROR(FRACAS!$AM$5:$AM$8970,0)))
))/((H158/FRACAS!$AY$1)*60),"")</f>
        <v/>
      </c>
      <c r="LI158" s="240" t="str" cm="1">
        <f t="array" ref="LI158">IFERROR((((I158/FRACAS!$AY$1)*60
)-(SUMPRODUCT((FRACAS!$B$5:$B$8970=I$4)*(FRACAS!$D$5:$D$8970&lt;=I158)*(IFERROR(FRACAS!$AM$5:$AM$8970,0)))
))/((I158/FRACAS!$AY$1)*60),"")</f>
        <v/>
      </c>
      <c r="LJ158" s="240" t="str" cm="1">
        <f t="array" ref="LJ158">IFERROR((((J158/FRACAS!$AY$1)*60
)-(SUMPRODUCT((FRACAS!$B$5:$B$8970=J$4)*(FRACAS!$D$5:$D$8970&lt;=J158)*(IFERROR(FRACAS!$AM$5:$AM$8970,0)))
))/((J158/FRACAS!$AY$1)*60),"")</f>
        <v/>
      </c>
      <c r="LK158" s="240" t="str" cm="1">
        <f t="array" ref="LK158">IFERROR((((K158/FRACAS!$AY$1)*60
)-(SUMPRODUCT((FRACAS!$B$5:$B$8970=K$4)*(FRACAS!$D$5:$D$8970&lt;=K158)*(IFERROR(FRACAS!$AM$5:$AM$8970,0)))
))/((K158/FRACAS!$AY$1)*60),"")</f>
        <v/>
      </c>
      <c r="LL158" s="240" t="str" cm="1">
        <f t="array" ref="LL158">IFERROR((((L158/FRACAS!$AY$1)*60
)-(SUMPRODUCT((FRACAS!$B$5:$B$8970=L$4)*(FRACAS!$D$5:$D$8970&lt;=L158)*(IFERROR(FRACAS!$AM$5:$AM$8970,0)))
))/((L158/FRACAS!$AY$1)*60),"")</f>
        <v/>
      </c>
      <c r="LM158" s="240" t="str" cm="1">
        <f t="array" ref="LM158">IFERROR((((M158/FRACAS!$AY$1)*60
)-(SUMPRODUCT((FRACAS!$B$5:$B$8970=M$4)*(FRACAS!$D$5:$D$8970&lt;=M158)*(IFERROR(FRACAS!$AM$5:$AM$8970,0)))
))/((M158/FRACAS!$AY$1)*60),"")</f>
        <v/>
      </c>
      <c r="LN158" s="240" t="str" cm="1">
        <f t="array" ref="LN158">IFERROR((((N158/FRACAS!$AY$1)*60
)-(SUMPRODUCT((FRACAS!$B$5:$B$8970=N$4)*(FRACAS!$D$5:$D$8970&lt;=N158)*(IFERROR(FRACAS!$AM$5:$AM$8970,0)))
))/((N158/FRACAS!$AY$1)*60),"")</f>
        <v/>
      </c>
      <c r="LO158" s="240" t="str" cm="1">
        <f t="array" ref="LO158">IFERROR((((O158/FRACAS!$AY$1)*60
)-(SUMPRODUCT((FRACAS!$B$5:$B$8970=O$4)*(FRACAS!$D$5:$D$8970&lt;=O158)*(IFERROR(FRACAS!$AM$5:$AM$8970,0)))
))/((O158/FRACAS!$AY$1)*60),"")</f>
        <v/>
      </c>
      <c r="LP158" s="240" t="str" cm="1">
        <f t="array" ref="LP158">IFERROR((((P158/FRACAS!$AY$1)*60
)-(SUMPRODUCT((FRACAS!$B$5:$B$8970=P$4)*(FRACAS!$D$5:$D$8970&lt;=P158)*(IFERROR(FRACAS!$AM$5:$AM$8970,0)))
))/((P158/FRACAS!$AY$1)*60),"")</f>
        <v/>
      </c>
      <c r="LQ158" s="240" t="str" cm="1">
        <f t="array" ref="LQ158">IFERROR((((Q158/FRACAS!$AY$1)*60
)-(SUMPRODUCT((FRACAS!$B$5:$B$8970=Q$4)*(FRACAS!$D$5:$D$8970&lt;=Q158)*(IFERROR(FRACAS!$AM$5:$AM$8970,0)))
))/((Q158/FRACAS!$AY$1)*60),"")</f>
        <v/>
      </c>
      <c r="LR158" s="240" t="str" cm="1">
        <f t="array" ref="LR158">IFERROR((((R158/FRACAS!$AY$1)*60
)-(SUMPRODUCT((FRACAS!$B$5:$B$8970=R$4)*(FRACAS!$D$5:$D$8970&lt;=R158)*(IFERROR(FRACAS!$AM$5:$AM$8970,0)))
))/((R158/FRACAS!$AY$1)*60),"")</f>
        <v/>
      </c>
      <c r="LS158" s="240" t="str" cm="1">
        <f t="array" ref="LS158">IFERROR((((S158/FRACAS!$AY$1)*60
)-(SUMPRODUCT((FRACAS!$B$5:$B$8970=S$4)*(FRACAS!$D$5:$D$8970&lt;=S158)*(IFERROR(FRACAS!$AM$5:$AM$8970,0)))
))/((S158/FRACAS!$AY$1)*60),"")</f>
        <v/>
      </c>
      <c r="LT158" s="240" t="str" cm="1">
        <f t="array" ref="LT158">IFERROR((((T158/FRACAS!$AY$1)*60
)-(SUMPRODUCT((FRACAS!$B$5:$B$8970=T$4)*(FRACAS!$D$5:$D$8970&lt;=T158)*(IFERROR(FRACAS!$AM$5:$AM$8970,0)))
))/((T158/FRACAS!$AY$1)*60),"")</f>
        <v/>
      </c>
      <c r="LU158" s="240" t="str" cm="1">
        <f t="array" ref="LU158">IFERROR((((U158/FRACAS!$AY$1)*60
)-(SUMPRODUCT((FRACAS!$B$5:$B$8970=U$4)*(FRACAS!$D$5:$D$8970&lt;=U158)*(IFERROR(FRACAS!$AM$5:$AM$8970,0)))
))/((U158/FRACAS!$AY$1)*60),"")</f>
        <v/>
      </c>
      <c r="LV158" s="240" t="str" cm="1">
        <f t="array" ref="LV158">IFERROR(
    (((V158/FRACAS!$AY$1)*60))
    /
    (((V158/FRACAS!$AY$1)*60) + SUMPRODUCT((FRACAS!$B$5:$B$8970=V$4)*(FRACAS!$D$5:$D$8970&lt;=V158)*(IFERROR(FRACAS!$AM$5:$AM$8970,0)))
    ),"")</f>
        <v/>
      </c>
      <c r="LW158" s="240" t="str" cm="1">
        <f t="array" ref="LW158">IFERROR(
    (((W158/FRACAS!$AY$1)*60))
    /
    (((W158/FRACAS!$AY$1)*60) + SUMPRODUCT((FRACAS!$B$5:$B$8970=W$4)*(FRACAS!$D$5:$D$8970&lt;=W158)*(IFERROR(FRACAS!$AM$5:$AM$8970,0)))
    ),"")</f>
        <v/>
      </c>
      <c r="LX158" s="240" t="str" cm="1">
        <f t="array" ref="LX158">IFERROR(
    (((X158/FRACAS!$AY$1)*60))
    /
    (((X158/FRACAS!$AY$1)*60) + SUMPRODUCT((FRACAS!$B$5:$B$8970=X$4)*(FRACAS!$D$5:$D$8970&lt;=X158)*(IFERROR(FRACAS!$AM$5:$AM$8970,0)))
    ),"")</f>
        <v/>
      </c>
      <c r="LY158" s="240" t="str" cm="1">
        <f t="array" ref="LY158">IFERROR(
    (((Y158/FRACAS!$AY$1)*60))
    /
    (((Y158/FRACAS!$AY$1)*60) + SUMPRODUCT((FRACAS!$B$5:$B$8970=Y$4)*(FRACAS!$D$5:$D$8970&lt;=Y158)*(IFERROR(FRACAS!$AM$5:$AM$8970,0)))
    ),"")</f>
        <v/>
      </c>
      <c r="LZ158" s="240" t="str" cm="1">
        <f t="array" ref="LZ158">IFERROR(
    (((Z158/FRACAS!$AY$1)*60))
    /
    (((Z158/FRACAS!$AY$1)*60) + SUMPRODUCT((FRACAS!$B$5:$B$8970=Z$4)*(FRACAS!$D$5:$D$8970&lt;=Z158)*(IFERROR(FRACAS!$AM$5:$AM$8970,0)))
    ),"")</f>
        <v/>
      </c>
      <c r="MA158" s="240" t="str" cm="1">
        <f t="array" ref="MA158">IFERROR(
    (((AA158/FRACAS!$AY$1)*60))
    /
    (((AA158/FRACAS!$AY$1)*60) + SUMPRODUCT((FRACAS!$B$5:$B$8970=AA$4)*(FRACAS!$D$5:$D$8970&lt;=AA158)*(IFERROR(FRACAS!$AM$5:$AM$8970,0)))
    ),"")</f>
        <v/>
      </c>
      <c r="MB158" s="240" t="str" cm="1">
        <f t="array" ref="MB158">IFERROR(
    (((AB158/FRACAS!$AY$1)*60))
    /
    (((AB158/FRACAS!$AY$1)*60) + SUMPRODUCT((FRACAS!$B$5:$B$8970=AB$4)*(FRACAS!$D$5:$D$8970&lt;=AB158)*(IFERROR(FRACAS!$AM$5:$AM$8970,0)))
    ),"")</f>
        <v/>
      </c>
      <c r="MC158" s="240" t="str" cm="1">
        <f t="array" ref="MC158">IFERROR(
    (((AC158/FRACAS!$AY$1)*60))
    /
    (((AC158/FRACAS!$AY$1)*60) + SUMPRODUCT((FRACAS!$B$5:$B$8970=AC$4)*(FRACAS!$D$5:$D$8970&lt;=AC158)*(IFERROR(FRACAS!$AM$5:$AM$8970,0)))
    ),"")</f>
        <v/>
      </c>
      <c r="MD158" s="240" t="str" cm="1">
        <f t="array" ref="MD158">IFERROR(
    (((AD158/FRACAS!$AY$1)*60))
    /
    (((AD158/FRACAS!$AY$1)*60) + SUMPRODUCT((FRACAS!$B$5:$B$8970=AD$4)*(FRACAS!$D$5:$D$8970&lt;=AD158)*(IFERROR(FRACAS!$AM$5:$AM$8970,0)))
    ),"")</f>
        <v/>
      </c>
      <c r="ME158" s="240" t="str" cm="1">
        <f t="array" ref="ME158">IFERROR(
    (((AE158/FRACAS!$AY$1)*60))
    /
    (((AE158/FRACAS!$AY$1)*60) + SUMPRODUCT((FRACAS!$B$5:$B$8970=AE$4)*(FRACAS!$D$5:$D$8970&lt;=AE158)*(IFERROR(FRACAS!$AM$5:$AM$8970,0)))
    ),"")</f>
        <v/>
      </c>
      <c r="MF158" s="240" t="str" cm="1">
        <f t="array" ref="MF158">IFERROR(
    (((AF158/FRACAS!$AY$1)*60))
    /
    (((AF158/FRACAS!$AY$1)*60) + SUMPRODUCT((FRACAS!$B$5:$B$8970=AF$4)*(FRACAS!$D$5:$D$8970&lt;=AF158)*(IFERROR(FRACAS!$AM$5:$AM$8970,0)))
    ),"")</f>
        <v/>
      </c>
      <c r="MG158" s="240" t="str" cm="1">
        <f t="array" ref="MG158">IFERROR(
    (((AG158/FRACAS!$AY$1)*60))
    /
    (((AG158/FRACAS!$AY$1)*60) + SUMPRODUCT((FRACAS!$B$5:$B$8970=AG$4)*(FRACAS!$D$5:$D$8970&lt;=AG158)*(IFERROR(FRACAS!$AM$5:$AM$8970,0)))
    ),"")</f>
        <v/>
      </c>
      <c r="MH158" s="240" t="str" cm="1">
        <f t="array" ref="MH158">IFERROR(
    (((AH158/FRACAS!$AY$1)*60))
    /
    (((AH158/FRACAS!$AY$1)*60) + SUMPRODUCT((FRACAS!$B$5:$B$8970=AH$4)*(FRACAS!$D$5:$D$8970&lt;=AH158)*(IFERROR(FRACAS!$AM$5:$AM$8970,0)))
    ),"")</f>
        <v/>
      </c>
      <c r="MI158" s="240" t="str" cm="1">
        <f t="array" ref="MI158">IFERROR(
    (((AI158/FRACAS!$AY$1)*60))
    /
    (((AI158/FRACAS!$AY$1)*60) + SUMPRODUCT((FRACAS!$B$5:$B$8970=AI$4)*(FRACAS!$D$5:$D$8970&lt;=AI158)*(IFERROR(FRACAS!$AM$5:$AM$8970,0)))
    ),"")</f>
        <v/>
      </c>
      <c r="MJ158" s="240" t="str" cm="1">
        <f t="array" ref="MJ158">IFERROR(
    (((AJ158/FRACAS!$AY$1)*60))
    /
    (((AJ158/FRACAS!$AY$1)*60) + SUMPRODUCT((FRACAS!$B$5:$B$8970=AJ$4)*(FRACAS!$D$5:$D$8970&lt;=AJ158)*(IFERROR(FRACAS!$AM$5:$AM$8970,0)))
    ),"")</f>
        <v/>
      </c>
      <c r="MK158" s="240" t="str" cm="1">
        <f t="array" ref="MK158">IFERROR(
    (((AK158/FRACAS!$AY$1)*60))
    /
    (((AK158/FRACAS!$AY$1)*60) + SUMPRODUCT((FRACAS!$B$5:$B$8970=AK$4)*(FRACAS!$D$5:$D$8970&lt;=AK158)*(IFERROR(FRACAS!$AM$5:$AM$8970,0)))
    ),"")</f>
        <v/>
      </c>
      <c r="ML158" s="240" t="str" cm="1">
        <f t="array" ref="ML158">IFERROR(
    (((AL158/FRACAS!$AY$1)*60))
    /
    (((AL158/FRACAS!$AY$1)*60) + SUMPRODUCT((FRACAS!$B$5:$B$8970=AL$4)*(FRACAS!$D$5:$D$8970&lt;=AL158)*(IFERROR(FRACAS!$AM$5:$AM$8970,0)))
    ),"")</f>
        <v/>
      </c>
      <c r="MM158" s="240" t="str" cm="1">
        <f t="array" ref="MM158">IFERROR(
    (((AM158/FRACAS!$AY$1)*60))
    /
    (((AM158/FRACAS!$AY$1)*60) + SUMPRODUCT((FRACAS!$B$5:$B$8970=AM$4)*(FRACAS!$D$5:$D$8970&lt;=AM158)*(IFERROR(FRACAS!$AM$5:$AM$8970,0)))
    ),"")</f>
        <v/>
      </c>
      <c r="MN158" s="240" t="str" cm="1">
        <f t="array" ref="MN158">IFERROR(
    (((AN158/FRACAS!$AY$1)*60))
    /
    (((AN158/FRACAS!$AY$1)*60) + SUMPRODUCT((FRACAS!$B$5:$B$8970=AN$4)*(FRACAS!$D$5:$D$8970&lt;=AN158)*(IFERROR(FRACAS!$AM$5:$AM$8970,0)))
    ),"")</f>
        <v/>
      </c>
      <c r="MO158" s="240" t="str" cm="1">
        <f t="array" ref="MO158">IFERROR(
    (((AO158/FRACAS!$AY$1)*60))
    /
    (((AO158/FRACAS!$AY$1)*60) + SUMPRODUCT((FRACAS!$B$5:$B$8970=AO$4)*(FRACAS!$D$5:$D$8970&lt;=AO158)*(IFERROR(FRACAS!$AM$5:$AM$8970,0)))
    ),"")</f>
        <v/>
      </c>
      <c r="MP158" s="240" t="str" cm="1">
        <f t="array" ref="MP158">IFERROR(
    (((AP158/FRACAS!$AY$1)*60))
    /
    (((AP158/FRACAS!$AY$1)*60) + SUMPRODUCT((FRACAS!$B$5:$B$8970=AP$4)*(FRACAS!$D$5:$D$8970&lt;=AP158)*(IFERROR(FRACAS!$AM$5:$AM$8970,0)))
    ),"")</f>
        <v/>
      </c>
      <c r="MQ158" s="240" t="str" cm="1">
        <f t="array" ref="MQ158">IFERROR(
    (((AQ158/FRACAS!$AY$1)*60))
    /
    (((AQ158/FRACAS!$AY$1)*60) + SUMPRODUCT((FRACAS!$B$5:$B$8970=AQ$4)*(FRACAS!$D$5:$D$8970&lt;=AQ158)*(IFERROR(FRACAS!$AM$5:$AM$8970,0)))
    ),"")</f>
        <v/>
      </c>
      <c r="MR158" s="194"/>
      <c r="MS158" s="194"/>
      <c r="MT158" s="194"/>
      <c r="MU158" s="194"/>
      <c r="MV158" s="194"/>
      <c r="MW158" s="194"/>
      <c r="MX158" s="194"/>
      <c r="MY158" s="194"/>
      <c r="MZ158" s="194"/>
      <c r="NA158" s="195"/>
      <c r="ND158" s="241">
        <f t="shared" si="16"/>
        <v>0</v>
      </c>
      <c r="NE158" s="242" t="str">
        <f t="shared" si="17"/>
        <v/>
      </c>
      <c r="NF158" s="193" t="str" cm="1">
        <f t="array" ref="NF158">IF($ND158=0,"",(IFERROR( (IFERROR($ND158/FRACAS!$AY$1*60,0) - SUMPRODUCT( (FRACAS!$K$5:$K$8972=NF$2) * IFERROR(FRACAS!$AN$5:$AN$8972,0) ) ) / IFERROR($ND158/FRACAS!$AY$1*60,0), 1 )))</f>
        <v/>
      </c>
      <c r="NG158" s="193" t="str" cm="1">
        <f t="array" ref="NG158">IF($ND158=0,"",(IFERROR( (IFERROR($ND158/FRACAS!$AY$1*60,0) - SUMPRODUCT( (FRACAS!$K$5:$K$8972=NG$2) * IFERROR(FRACAS!$AN$5:$AN$8972,0) ) ) / IFERROR($ND158/FRACAS!$AY$1*60,0), 1 )))</f>
        <v/>
      </c>
      <c r="NH158" s="193" t="str" cm="1">
        <f t="array" ref="NH158">IF($ND158=0,"",(IFERROR( (IFERROR($ND158/FRACAS!$AY$1*60,0) - SUMPRODUCT( (FRACAS!$K$5:$K$8972=NH$2) * IFERROR(FRACAS!$AN$5:$AN$8972,0) ) ) / IFERROR($ND158/FRACAS!$AY$1*60,0), 1 )))</f>
        <v/>
      </c>
      <c r="NI158" s="193" t="str" cm="1">
        <f t="array" ref="NI158">IF($ND158=0,"",(IFERROR( (IFERROR($ND158/FRACAS!$AY$1*60,0) - SUMPRODUCT( (FRACAS!$K$5:$K$8972=NI$2) * IFERROR(FRACAS!$AN$5:$AN$8972,0) ) ) / IFERROR($ND158/FRACAS!$AY$1*60,0), 1 )))</f>
        <v/>
      </c>
      <c r="NJ158" s="193" t="str" cm="1">
        <f t="array" ref="NJ158">IF($ND158=0,"",(IFERROR( (IFERROR($ND158/FRACAS!$AY$1*60,0) - SUMPRODUCT( (FRACAS!$K$5:$K$8972=NJ$2) * IFERROR(FRACAS!$AN$5:$AN$8972,0) ) ) / IFERROR($ND158/FRACAS!$AY$1*60,0), 1 )))</f>
        <v/>
      </c>
      <c r="NK158" s="193" t="str" cm="1">
        <f t="array" ref="NK158">IF($ND158=0,"",(IFERROR( (IFERROR($ND158/FRACAS!$AY$1*60,0) - SUMPRODUCT( (FRACAS!$K$5:$K$8972=NK$2) * IFERROR(FRACAS!$AN$5:$AN$8972,0) ) ) / IFERROR($ND158/FRACAS!$AY$1*60,0), 1 )))</f>
        <v/>
      </c>
      <c r="NL158" s="193" t="str" cm="1">
        <f t="array" ref="NL158">IF($ND158=0,"",(IFERROR( (IFERROR($ND158/FRACAS!$AY$1*60,0) - SUMPRODUCT( (FRACAS!$K$5:$K$8972=NL$2) * IFERROR(FRACAS!$AN$5:$AN$8972,0) ) ) / IFERROR($ND158/FRACAS!$AY$1*60,0), 1 )))</f>
        <v/>
      </c>
      <c r="NM158" s="193" t="str" cm="1">
        <f t="array" ref="NM158">IF($ND158=0,"",(IFERROR( (IFERROR($ND158/FRACAS!$AY$1*60,0) - SUMPRODUCT( (FRACAS!$K$5:$K$8972=NM$2) * IFERROR(FRACAS!$AN$5:$AN$8972,0) ) ) / IFERROR($ND158/FRACAS!$AY$1*60,0), 1 )))</f>
        <v/>
      </c>
      <c r="NN158" s="193" t="str" cm="1">
        <f t="array" ref="NN158">IF($ND158=0,"",(IFERROR( (IFERROR($ND158/FRACAS!$AY$1*60,0) - SUMPRODUCT( (FRACAS!$K$5:$K$8972=NN$2) * IFERROR(FRACAS!$AN$5:$AN$8972,0) ) ) / IFERROR($ND158/FRACAS!$AY$1*60,0), 1 )))</f>
        <v/>
      </c>
      <c r="NO158" s="193" t="str" cm="1">
        <f t="array" ref="NO158">IF($ND158=0,"",(IFERROR( (IFERROR($ND158/FRACAS!$AY$1*60,0) - SUMPRODUCT( (FRACAS!$K$5:$K$8972=NO$2) * IFERROR(FRACAS!$AN$5:$AN$8972,0) ) ) / IFERROR($ND158/FRACAS!$AY$1*60,0), 1 )))</f>
        <v/>
      </c>
      <c r="NP158" s="193" t="str" cm="1">
        <f t="array" ref="NP158">IF($ND158=0,"",(IFERROR( (IFERROR($ND158/FRACAS!$AY$1*60,0) - SUMPRODUCT( (FRACAS!$K$5:$K$8972=NP$2) * IFERROR(FRACAS!$AN$5:$AN$8972,0) ) ) / IFERROR($ND158/FRACAS!$AY$1*60,0), 1 )))</f>
        <v/>
      </c>
      <c r="NQ158" s="193" t="str" cm="1">
        <f t="array" ref="NQ158">IF($ND158=0,"",(IFERROR( (IFERROR($ND158/FRACAS!$AY$1*60,0) - SUMPRODUCT( (FRACAS!$K$5:$K$8972=NQ$2) * IFERROR(FRACAS!$AN$5:$AN$8972,0) ) ) / IFERROR($ND158/FRACAS!$AY$1*60,0), 1 )))</f>
        <v/>
      </c>
      <c r="NR158" s="193" t="str" cm="1">
        <f t="array" ref="NR158">IF($ND158=0,"",(IFERROR( (IFERROR($ND158/FRACAS!$AY$1*60,0) - SUMPRODUCT( (FRACAS!$K$5:$K$8972=NR$2) * IFERROR(FRACAS!$AN$5:$AN$8972,0) ) ) / IFERROR($ND158/FRACAS!$AY$1*60,0), 1 )))</f>
        <v/>
      </c>
      <c r="NS158" s="193" t="str" cm="1">
        <f t="array" ref="NS158">IF($ND158=0,"",(IFERROR( (IFERROR($ND158/FRACAS!$AY$1*60,0) - SUMPRODUCT( (FRACAS!$K$5:$K$8972=NS$2) * IFERROR(FRACAS!$AN$5:$AN$8972,0) ) ) / IFERROR($ND158/FRACAS!$AY$1*60,0), 1 )))</f>
        <v/>
      </c>
      <c r="NT158" s="193" t="str" cm="1">
        <f t="array" ref="NT158">IF($ND158=0,"",(IFERROR( (IFERROR($ND158/FRACAS!$AY$1*60,0) - SUMPRODUCT( (FRACAS!$K$5:$K$8972=NT$2) * IFERROR(FRACAS!$AN$5:$AN$8972,0) ) ) / IFERROR($ND158/FRACAS!$AY$1*60,0), 1 )))</f>
        <v/>
      </c>
      <c r="NU158" s="193" t="str" cm="1">
        <f t="array" ref="NU158">IF($ND158=0,"",(IFERROR( (IFERROR($ND158/FRACAS!$AY$1*60,0) - SUMPRODUCT( (FRACAS!$K$5:$K$8972=NU$2) * IFERROR(FRACAS!$AN$5:$AN$8972,0) ) ) / IFERROR($ND158/FRACAS!$AY$1*60,0), 1 )))</f>
        <v/>
      </c>
      <c r="NV158" s="193" t="str" cm="1">
        <f t="array" ref="NV158">IF($ND158=0,"",(IFERROR( (IFERROR($ND158/FRACAS!$AY$1*60,0) - SUMPRODUCT( (FRACAS!$K$5:$K$8972=NV$2) * IFERROR(FRACAS!$AN$5:$AN$8972,0) ) ) / IFERROR($ND158/FRACAS!$AY$1*60,0), 1 )))</f>
        <v/>
      </c>
      <c r="NW158" s="193" t="str" cm="1">
        <f t="array" ref="NW158">IF($ND158=0,"",(IFERROR( (IFERROR($ND158/FRACAS!$AY$1*60,0) - SUMPRODUCT( (FRACAS!$K$5:$K$8972=NW$2) * IFERROR(FRACAS!$AN$5:$AN$8972,0) ) ) / IFERROR($ND158/FRACAS!$AY$1*60,0), 1 )))</f>
        <v/>
      </c>
      <c r="NX158" s="193" t="str" cm="1">
        <f t="array" ref="NX158">IF($ND158=0,"",(IFERROR( (IFERROR($ND158/FRACAS!$AY$1*60,0) - SUMPRODUCT( (FRACAS!$K$5:$K$8972=NX$2) * IFERROR(FRACAS!$AN$5:$AN$8972,0) ) ) / IFERROR($ND158/FRACAS!$AY$1*60,0), 1 )))</f>
        <v/>
      </c>
      <c r="NY158" s="193" t="str" cm="1">
        <f t="array" ref="NY158">IF($ND158=0,"",(IFERROR( (IFERROR($ND158/FRACAS!$AY$1*60,0) - SUMPRODUCT( (FRACAS!$K$5:$K$8972=NY$2) * IFERROR(FRACAS!$AN$5:$AN$8972,0) ) ) / IFERROR($ND158/FRACAS!$AY$1*60,0), 1 )))</f>
        <v/>
      </c>
      <c r="NZ158" s="193" t="str" cm="1">
        <f t="array" ref="NZ158">IF($ND158=0,"",(IFERROR( (IFERROR($ND158/FRACAS!$AY$1*60,0) - SUMPRODUCT( (FRACAS!$K$5:$K$8972=NZ$2) * IFERROR(FRACAS!$AN$5:$AN$8972,0) ) ) / IFERROR($ND158/FRACAS!$AY$1*60,0), 1 )))</f>
        <v/>
      </c>
      <c r="OA158" s="193" t="str" cm="1">
        <f t="array" ref="OA158">IF($ND158=0,"",(IFERROR( (IFERROR($ND158/FRACAS!$AY$1*60,0) - SUMPRODUCT( (FRACAS!$K$5:$K$8972=OA$2) * IFERROR(FRACAS!$AN$5:$AN$8972,0) ) ) / IFERROR($ND158/FRACAS!$AY$1*60,0), 1 )))</f>
        <v/>
      </c>
      <c r="OB158" s="193" t="str" cm="1">
        <f t="array" ref="OB158">IF($ND158=0,"",(IFERROR( (IFERROR($ND158/FRACAS!$AY$1*60,0) - SUMPRODUCT( (FRACAS!$K$5:$K$8972=OB$2) * IFERROR(FRACAS!$AN$5:$AN$8972,0) ) ) / IFERROR($ND158/FRACAS!$AY$1*60,0), 1 )))</f>
        <v/>
      </c>
      <c r="OC158" s="193" t="str" cm="1">
        <f t="array" ref="OC158">IF($ND158=0,"",(IFERROR( (IFERROR($ND158/FRACAS!$AY$1*60,0) - SUMPRODUCT( (FRACAS!$K$5:$K$8972=OC$2) * IFERROR(FRACAS!$AN$5:$AN$8972,0) ) ) / IFERROR($ND158/FRACAS!$AY$1*60,0), 1 )))</f>
        <v/>
      </c>
      <c r="OD158" s="193" t="str" cm="1">
        <f t="array" ref="OD158">IF($ND158=0,"",(IFERROR( (IFERROR($ND158/FRACAS!$AY$1*60,0) - SUMPRODUCT( (FRACAS!$K$5:$K$8972=OD$2) * IFERROR(FRACAS!$AN$5:$AN$8972,0) ) ) / IFERROR($ND158/FRACAS!$AY$1*60,0), 1 )))</f>
        <v/>
      </c>
      <c r="OE158" s="193" t="str" cm="1">
        <f t="array" ref="OE158">IF($ND158=0,"",(IFERROR( (IFERROR($ND158/FRACAS!$AY$1*60,0) - SUMPRODUCT( (FRACAS!$K$5:$K$8972=OE$2) * IFERROR(FRACAS!$AN$5:$AN$8972,0) ) ) / IFERROR($ND158/FRACAS!$AY$1*60,0), 1 )))</f>
        <v/>
      </c>
      <c r="OF158" s="193" t="str" cm="1">
        <f t="array" ref="OF158">IF($ND158=0,"",(IFERROR( (IFERROR($ND158/FRACAS!$AY$1*60,0) - SUMPRODUCT( (FRACAS!$K$5:$K$8972=OF$2) * IFERROR(FRACAS!$AN$5:$AN$8972,0) ) ) / IFERROR($ND158/FRACAS!$AY$1*60,0), 1 )))</f>
        <v/>
      </c>
      <c r="OG158" s="193" t="str" cm="1">
        <f t="array" ref="OG158">IF($ND158=0,"",(IFERROR( (IFERROR($ND158/FRACAS!$AY$1*60,0) - SUMPRODUCT( (FRACAS!$K$5:$K$8972=OG$2) * IFERROR(FRACAS!$AN$5:$AN$8972,0) ) ) / IFERROR($ND158/FRACAS!$AY$1*60,0), 1 )))</f>
        <v/>
      </c>
      <c r="OH158" s="193" t="str" cm="1">
        <f t="array" ref="OH158">IF($ND158=0,"",(IFERROR( (IFERROR($ND158/FRACAS!$AY$1*60,0) - SUMPRODUCT( (FRACAS!$K$5:$K$8972=OH$2) * IFERROR(FRACAS!$AN$5:$AN$8972,0) ) ) / IFERROR($ND158/FRACAS!$AY$1*60,0), 1 )))</f>
        <v/>
      </c>
      <c r="OI158" s="193" t="str" cm="1">
        <f t="array" ref="OI158">IF($ND158=0,"",(IFERROR( (IFERROR($ND158/FRACAS!$AY$1*60,0) - SUMPRODUCT( (FRACAS!$K$5:$K$8972=OI$2) * IFERROR(FRACAS!$AN$5:$AN$8972,0) ) ) / IFERROR($ND158/FRACAS!$AY$1*60,0), 1 )))</f>
        <v/>
      </c>
      <c r="OJ158" s="193" t="str" cm="1">
        <f t="array" ref="OJ158">IF($ND158=0,"",(IFERROR( (IFERROR($ND158/FRACAS!$AY$1*60,0) - SUMPRODUCT( (FRACAS!$K$5:$K$8972=OJ$2) * IFERROR(FRACAS!$AN$5:$AN$8972,0) ) ) / IFERROR($ND158/FRACAS!$AY$1*60,0), 1 )))</f>
        <v/>
      </c>
      <c r="OK158" s="193" t="str" cm="1">
        <f t="array" ref="OK158">IF($ND158=0,"",(IFERROR( (IFERROR($ND158/FRACAS!$AY$1*60,0) - SUMPRODUCT( (FRACAS!$K$5:$K$8972=OK$2) * IFERROR(FRACAS!$AN$5:$AN$8972,0) ) ) / IFERROR($ND158/FRACAS!$AY$1*60,0), 1 )))</f>
        <v/>
      </c>
      <c r="OL158" s="193" t="str" cm="1">
        <f t="array" ref="OL158">IF($ND158=0,"",(IFERROR( (IFERROR($ND158/FRACAS!$AY$1*60,0) - SUMPRODUCT( (FRACAS!$K$5:$K$8972=OL$2) * IFERROR(FRACAS!$AN$5:$AN$8972,0) ) ) / IFERROR($ND158/FRACAS!$AY$1*60,0), 1 )))</f>
        <v/>
      </c>
      <c r="OM158" s="193" t="str" cm="1">
        <f t="array" ref="OM158">IF($ND158=0,"",(IFERROR( (IFERROR($ND158/FRACAS!$AY$1*60,0) - SUMPRODUCT( (FRACAS!$K$5:$K$8972=OM$2) * IFERROR(FRACAS!$AN$5:$AN$8972,0) ) ) / IFERROR($ND158/FRACAS!$AY$1*60,0), 1 )))</f>
        <v/>
      </c>
      <c r="ON158" s="193" t="str" cm="1">
        <f t="array" ref="ON158">IF($ND158=0,"",(IFERROR( (IFERROR($ND158/FRACAS!$AY$1*60,0) - SUMPRODUCT( (FRACAS!$K$5:$K$8972=ON$2) * IFERROR(FRACAS!$AN$5:$AN$8972,0) ) ) / IFERROR($ND158/FRACAS!$AY$1*60,0), 1 )))</f>
        <v/>
      </c>
      <c r="OO158" s="193" t="str" cm="1">
        <f t="array" ref="OO158">IF($ND158=0,"",(IFERROR( (IFERROR($ND158/FRACAS!$AY$1*60,0) - SUMPRODUCT( (FRACAS!$K$5:$K$8972=OO$2) * IFERROR(FRACAS!$AN$5:$AN$8972,0) ) ) / IFERROR($ND158/FRACAS!$AY$1*60,0), 1 )))</f>
        <v/>
      </c>
      <c r="OP158" s="193" t="str" cm="1">
        <f t="array" ref="OP158">IF($ND158=0,"",(IFERROR( (IFERROR($ND158/FRACAS!$AY$1*60,0) - SUMPRODUCT( (FRACAS!$K$5:$K$8972=OP$2) * IFERROR(FRACAS!$AN$5:$AN$8972,0) ) ) / IFERROR($ND158/FRACAS!$AY$1*60,0), 1 )))</f>
        <v/>
      </c>
      <c r="OQ158" s="193" t="str" cm="1">
        <f t="array" ref="OQ158">IF($ND158=0,"",(IFERROR( (IFERROR($ND158/FRACAS!$AY$1*60,0) - SUMPRODUCT( (FRACAS!$K$5:$K$8972=OQ$2) * IFERROR(FRACAS!$AN$5:$AN$8972,0) ) ) / IFERROR($ND158/FRACAS!$AY$1*60,0), 1 )))</f>
        <v/>
      </c>
      <c r="OR158" s="193" t="str" cm="1">
        <f t="array" ref="OR158">IF($ND158=0,"",(IFERROR( (IFERROR($ND158/FRACAS!$AY$1*60,0) - SUMPRODUCT( (FRACAS!$K$5:$K$8972=OR$2) * IFERROR(FRACAS!$AN$5:$AN$8972,0) ) ) / IFERROR($ND158/FRACAS!$AY$1*60,0), 1 )))</f>
        <v/>
      </c>
      <c r="OS158" s="193" t="str" cm="1">
        <f t="array" ref="OS158">IF($ND158=0,"",(IFERROR( (IFERROR($ND158/FRACAS!$AY$1*60,0) - SUMPRODUCT( (FRACAS!$K$5:$K$8972=OS$2) * IFERROR(FRACAS!$AN$5:$AN$8972,0) ) ) / IFERROR($ND158/FRACAS!$AY$1*60,0), 1 )))</f>
        <v/>
      </c>
      <c r="OT158" s="243" t="str" cm="1">
        <f t="array" ref="OT158">IF($ND158=0,"",(IFERROR( (IFERROR($ND158/FRACAS!$AY$1*60,0) - SUMPRODUCT( (FRACAS!$K$5:$K$8972=OT$2) * IFERROR(FRACAS!$AN$5:$AN$8972,0) ) ) / IFERROR($ND158/FRACAS!$AY$1*60,0), 1 )))</f>
        <v/>
      </c>
    </row>
    <row r="159" spans="2:410" x14ac:dyDescent="0.2">
      <c r="B159" s="233"/>
      <c r="C159" s="259">
        <f>IF('[1]17.11.2025 IASI18 Mileage'!C159="","",'[1]17.11.2025 IASI18 Mileage'!C159)</f>
        <v>47049</v>
      </c>
      <c r="D159" s="201" t="str">
        <f>IF('[1]17.11.2025 IASI18 Mileage'!D159="","",'[1]17.11.2025 IASI18 Mileage'!D159)</f>
        <v/>
      </c>
      <c r="E159" s="201" t="str">
        <f>IF('[1]17.11.2025 IASI18 Mileage'!E159="","",'[1]17.11.2025 IASI18 Mileage'!E159)</f>
        <v/>
      </c>
      <c r="F159" s="201" t="str">
        <f>IF('[1]17.11.2025 IASI18 Mileage'!F159="","",'[1]17.11.2025 IASI18 Mileage'!F159)</f>
        <v/>
      </c>
      <c r="G159" s="201" t="str">
        <f>IF('[1]17.11.2025 IASI18 Mileage'!G159="","",'[1]17.11.2025 IASI18 Mileage'!G159)</f>
        <v/>
      </c>
      <c r="H159" s="201" t="str">
        <f>IF('[1]17.11.2025 IASI18 Mileage'!H159="","",'[1]17.11.2025 IASI18 Mileage'!H159)</f>
        <v/>
      </c>
      <c r="I159" s="201" t="str">
        <f>IF('[1]17.11.2025 IASI18 Mileage'!I159="","",'[1]17.11.2025 IASI18 Mileage'!I159)</f>
        <v/>
      </c>
      <c r="J159" s="201" t="str">
        <f>IF('[1]17.11.2025 IASI18 Mileage'!J159="","",'[1]17.11.2025 IASI18 Mileage'!J159)</f>
        <v/>
      </c>
      <c r="K159" s="201" t="str">
        <f>IF('[1]17.11.2025 IASI18 Mileage'!K159="","",'[1]17.11.2025 IASI18 Mileage'!K159)</f>
        <v/>
      </c>
      <c r="L159" s="201" t="str">
        <f>IF('[1]17.11.2025 IASI18 Mileage'!L159="","",'[1]17.11.2025 IASI18 Mileage'!L159)</f>
        <v/>
      </c>
      <c r="M159" s="201" t="str">
        <f>IF('[1]17.11.2025 IASI18 Mileage'!M159="","",'[1]17.11.2025 IASI18 Mileage'!M159)</f>
        <v/>
      </c>
      <c r="N159" s="201" t="str">
        <f>IF('[1]17.11.2025 IASI18 Mileage'!N159="","",'[1]17.11.2025 IASI18 Mileage'!N159)</f>
        <v/>
      </c>
      <c r="O159" s="201" t="str">
        <f>IF('[1]17.11.2025 IASI18 Mileage'!O159="","",'[1]17.11.2025 IASI18 Mileage'!O159)</f>
        <v/>
      </c>
      <c r="P159" s="201" t="str">
        <f>IF('[1]17.11.2025 IASI18 Mileage'!P159="","",'[1]17.11.2025 IASI18 Mileage'!P159)</f>
        <v/>
      </c>
      <c r="Q159" s="201" t="str">
        <f>IF('[1]17.11.2025 IASI18 Mileage'!Q159="","",'[1]17.11.2025 IASI18 Mileage'!Q159)</f>
        <v/>
      </c>
      <c r="R159" s="201" t="str">
        <f>IF('[1]17.11.2025 IASI18 Mileage'!R159="","",'[1]17.11.2025 IASI18 Mileage'!R159)</f>
        <v/>
      </c>
      <c r="S159" s="201" t="str">
        <f>IF('[1]17.11.2025 IASI18 Mileage'!S159="","",'[1]17.11.2025 IASI18 Mileage'!S159)</f>
        <v/>
      </c>
      <c r="T159" s="201" t="str">
        <f>IF('[1]17.11.2025 IASI18 Mileage'!T159="","",'[1]17.11.2025 IASI18 Mileage'!T159)</f>
        <v/>
      </c>
      <c r="U159" s="201" t="str">
        <f>IF('[1]17.11.2025 IASI18 Mileage'!U159="","",'[1]17.11.2025 IASI18 Mileage'!U159)</f>
        <v/>
      </c>
      <c r="V159" s="201"/>
      <c r="W159" s="201"/>
      <c r="X159" s="201"/>
      <c r="Y159" s="201"/>
      <c r="Z159" s="201"/>
      <c r="AA159" s="201"/>
      <c r="AB159" s="201"/>
      <c r="AC159" s="201"/>
      <c r="AD159" s="201"/>
      <c r="AE159" s="201"/>
      <c r="AF159" s="201"/>
      <c r="AG159" s="201"/>
      <c r="AH159" s="201"/>
      <c r="AI159" s="201"/>
      <c r="AJ159" s="201"/>
      <c r="AK159" s="201"/>
      <c r="AL159" s="201"/>
      <c r="AM159" s="201"/>
      <c r="AN159" s="201"/>
      <c r="AO159" s="201"/>
      <c r="AP159" s="201"/>
      <c r="AQ159" s="201"/>
      <c r="AR159" s="201"/>
      <c r="AS159" s="201"/>
      <c r="AT159" s="201"/>
      <c r="AU159" s="201"/>
      <c r="AV159" s="201"/>
      <c r="AW159" s="201"/>
      <c r="AX159" s="201"/>
      <c r="AY159" s="201"/>
      <c r="AZ159" s="201"/>
      <c r="BA159" s="202"/>
      <c r="BB159" s="184"/>
      <c r="BC159" s="184"/>
      <c r="BD159" s="234"/>
      <c r="BE159" s="234"/>
      <c r="BF159" s="234"/>
      <c r="BG159" s="234"/>
      <c r="BH159" s="234"/>
      <c r="BI159" s="234"/>
      <c r="BJ159" s="234"/>
      <c r="BK159" s="234"/>
      <c r="BL159" s="234"/>
      <c r="BM159" s="234"/>
      <c r="BN159" s="234"/>
      <c r="BO159" s="234"/>
      <c r="BP159" s="234"/>
      <c r="BQ159" s="234"/>
      <c r="BR159" s="234"/>
      <c r="BS159" s="234"/>
      <c r="BT159" s="234"/>
      <c r="BU159" s="234"/>
      <c r="BV159" s="234"/>
      <c r="BW159" s="234"/>
      <c r="BX159" s="234"/>
      <c r="BY159" s="234"/>
      <c r="BZ159" s="234"/>
      <c r="CA159" s="234"/>
      <c r="CB159" s="234"/>
      <c r="CC159" s="234"/>
      <c r="CD159" s="234"/>
      <c r="CE159" s="234"/>
      <c r="CF159" s="234"/>
      <c r="CG159" s="234"/>
      <c r="CH159" s="234"/>
      <c r="CI159" s="234"/>
      <c r="CJ159" s="234"/>
      <c r="CK159" s="234"/>
      <c r="CL159" s="234"/>
      <c r="CM159" s="234"/>
      <c r="CN159" s="234"/>
      <c r="CO159" s="234"/>
      <c r="CP159" s="234"/>
      <c r="CQ159" s="234"/>
      <c r="CR159" s="234"/>
      <c r="CS159" s="234"/>
      <c r="CT159" s="234"/>
      <c r="CU159" s="234"/>
      <c r="CV159" s="234"/>
      <c r="CW159" s="234"/>
      <c r="CX159" s="234"/>
      <c r="CY159" s="234"/>
      <c r="CZ159" s="234"/>
      <c r="DA159" s="234"/>
      <c r="DB159" s="234"/>
      <c r="DC159" s="184">
        <f t="shared" si="14"/>
        <v>0</v>
      </c>
      <c r="DD159" s="235" t="str">
        <f t="shared" si="15"/>
        <v/>
      </c>
      <c r="DE159" s="186">
        <f>IF(D159&gt; 0,(COUNTIFS(FRACAS!$B$5:$B$8972, D$4, FRACAS!$D$5:$D$8972, "&lt;="&amp;D159)), "" )</f>
        <v>0</v>
      </c>
      <c r="DF159" s="186">
        <f>IF(E159&gt; 0,(COUNTIFS(FRACAS!$B$5:$B$8972, E$4, FRACAS!$D$5:$D$8972, "&lt;="&amp;E159)), "" )</f>
        <v>0</v>
      </c>
      <c r="DG159" s="186">
        <f>IF(F159&gt; 0,(COUNTIFS(FRACAS!$B$5:$B$8972, F$4, FRACAS!$D$5:$D$8972, "&lt;="&amp;F159)), "" )</f>
        <v>0</v>
      </c>
      <c r="DH159" s="186">
        <f>IF(G159&gt; 0,(COUNTIFS(FRACAS!$B$5:$B$8972, G$4, FRACAS!$D$5:$D$8972, "&lt;="&amp;G159)), "" )</f>
        <v>0</v>
      </c>
      <c r="DI159" s="186">
        <f>IF(H159&gt; 0,(COUNTIFS(FRACAS!$B$5:$B$8972, H$4, FRACAS!$D$5:$D$8972, "&lt;="&amp;H159)), "" )</f>
        <v>0</v>
      </c>
      <c r="DJ159" s="186">
        <f>IF(I159&gt; 0,(COUNTIFS(FRACAS!$B$5:$B$8972, I$4, FRACAS!$D$5:$D$8972, "&lt;="&amp;I159)), "" )</f>
        <v>0</v>
      </c>
      <c r="DK159" s="186">
        <f>IF(J159&gt; 0,(COUNTIFS(FRACAS!$B$5:$B$8972, J$4, FRACAS!$D$5:$D$8972, "&lt;="&amp;J159)), "" )</f>
        <v>0</v>
      </c>
      <c r="DL159" s="186">
        <f>IF(K159&gt; 0,(COUNTIFS(FRACAS!$B$5:$B$8972, K$4, FRACAS!$D$5:$D$8972, "&lt;="&amp;K159)), "" )</f>
        <v>0</v>
      </c>
      <c r="DM159" s="186">
        <f>IF(L159&gt; 0,(COUNTIFS(FRACAS!$B$5:$B$8972, L$4, FRACAS!$D$5:$D$8972, "&lt;="&amp;L159)), "" )</f>
        <v>0</v>
      </c>
      <c r="DN159" s="186">
        <f>IF(M159&gt; 0,(COUNTIFS(FRACAS!$B$5:$B$8972, M$4, FRACAS!$D$5:$D$8972, "&lt;="&amp;M159)), "" )</f>
        <v>0</v>
      </c>
      <c r="DO159" s="186">
        <f>IF(N159&gt; 0,(COUNTIFS(FRACAS!$B$5:$B$8972, N$4, FRACAS!$D$5:$D$8972, "&lt;="&amp;N159)), "" )</f>
        <v>0</v>
      </c>
      <c r="DP159" s="186">
        <f>IF(O159&gt; 0,(COUNTIFS(FRACAS!$B$5:$B$8972, O$4, FRACAS!$D$5:$D$8972, "&lt;="&amp;O159)), "" )</f>
        <v>0</v>
      </c>
      <c r="DQ159" s="186">
        <f>IF(P159&gt; 0,(COUNTIFS(FRACAS!$B$5:$B$8972, P$4, FRACAS!$D$5:$D$8972, "&lt;="&amp;P159)), "" )</f>
        <v>0</v>
      </c>
      <c r="DR159" s="186">
        <f>IF(Q159&gt; 0,(COUNTIFS(FRACAS!$B$5:$B$8972, Q$4, FRACAS!$D$5:$D$8972, "&lt;="&amp;Q159)), "" )</f>
        <v>0</v>
      </c>
      <c r="DS159" s="186">
        <f>IF(R159&gt; 0,(COUNTIFS(FRACAS!$B$5:$B$8972, R$4, FRACAS!$D$5:$D$8972, "&lt;="&amp;R159)), "" )</f>
        <v>0</v>
      </c>
      <c r="DT159" s="186">
        <f>IF(S159&gt; 0,(COUNTIFS(FRACAS!$B$5:$B$8972, S$4, FRACAS!$D$5:$D$8972, "&lt;="&amp;S159)), "" )</f>
        <v>0</v>
      </c>
      <c r="DU159" s="186">
        <f>IF(T159&gt; 0,(COUNTIFS(FRACAS!$B$5:$B$8972, T$4, FRACAS!$D$5:$D$8972, "&lt;="&amp;T159)), "" )</f>
        <v>0</v>
      </c>
      <c r="DV159" s="186">
        <f>IF(U159&gt; 0,(COUNTIFS(FRACAS!$B$5:$B$8972, U$4, FRACAS!$D$5:$D$8972, "&lt;="&amp;U159)), "" )</f>
        <v>0</v>
      </c>
      <c r="DW159" s="186" t="str">
        <f>IF(V159&gt; 0,(COUNTIFS(FRACAS!$B$5:$B$8972, V$4, FRACAS!$D$5:$D$8972, "&lt;="&amp;V159)), "" )</f>
        <v/>
      </c>
      <c r="DX159" s="186" t="str">
        <f>IF(W159&gt; 0,(COUNTIFS(FRACAS!$B$5:$B$8972, W$4, FRACAS!$D$5:$D$8972, "&lt;="&amp;W159)), "" )</f>
        <v/>
      </c>
      <c r="DY159" s="186" t="str">
        <f>IF(X159&gt; 0,(COUNTIFS(FRACAS!$B$5:$B$8972, X$4, FRACAS!$D$5:$D$8972, "&lt;="&amp;X159)), "" )</f>
        <v/>
      </c>
      <c r="DZ159" s="186" t="str">
        <f>IF(Y159&gt; 0,(COUNTIFS(FRACAS!$B$5:$B$8972, Y$4, FRACAS!$D$5:$D$8972, "&lt;="&amp;Y159)), "" )</f>
        <v/>
      </c>
      <c r="EA159" s="186" t="str">
        <f>IF(Z159&gt; 0,(COUNTIFS(FRACAS!$B$5:$B$8972, Z$4, FRACAS!$D$5:$D$8972, "&lt;="&amp;Z159)), "" )</f>
        <v/>
      </c>
      <c r="EB159" s="186" t="str">
        <f>IF(AA159&gt; 0,(COUNTIFS(FRACAS!$B$5:$B$8972, AA$4, FRACAS!$D$5:$D$8972, "&lt;="&amp;AA159)), "" )</f>
        <v/>
      </c>
      <c r="EC159" s="186" t="str">
        <f>IF(AB159&gt; 0,(COUNTIFS(FRACAS!$B$5:$B$8972, AB$4, FRACAS!$D$5:$D$8972, "&lt;="&amp;AB159)), "" )</f>
        <v/>
      </c>
      <c r="ED159" s="186" t="str">
        <f>IF(AC159&gt; 0,(COUNTIFS(FRACAS!$B$5:$B$8972, AC$4, FRACAS!$D$5:$D$8972, "&lt;="&amp;AC159)), "" )</f>
        <v/>
      </c>
      <c r="EE159" s="186" t="str">
        <f>IF(AD159&gt; 0,(COUNTIFS(FRACAS!$B$5:$B$8972, AD$4, FRACAS!$D$5:$D$8972, "&lt;="&amp;AD159)), "" )</f>
        <v/>
      </c>
      <c r="EF159" s="186" t="str">
        <f>IF(AE159&gt; 0,(COUNTIFS(FRACAS!$B$5:$B$8972, AE$4, FRACAS!$D$5:$D$8972, "&lt;="&amp;AE159)), "" )</f>
        <v/>
      </c>
      <c r="EG159" s="186" t="str">
        <f>IF(AF159&gt; 0,(COUNTIFS(FRACAS!$B$5:$B$8972, AF$4, FRACAS!$D$5:$D$8972, "&lt;="&amp;AF159)), "" )</f>
        <v/>
      </c>
      <c r="EH159" s="186" t="str">
        <f>IF(AG159&gt; 0,(COUNTIFS(FRACAS!$B$5:$B$8972, AG$4, FRACAS!$D$5:$D$8972, "&lt;="&amp;AG159)), "" )</f>
        <v/>
      </c>
      <c r="EI159" s="186" t="str">
        <f>IF(AH159&gt; 0,(COUNTIFS(FRACAS!$B$5:$B$8972, AH$4, FRACAS!$D$5:$D$8972, "&lt;="&amp;AH159)), "" )</f>
        <v/>
      </c>
      <c r="EJ159" s="186" t="str">
        <f>IF(AI159&gt; 0,(COUNTIFS(FRACAS!$B$5:$B$8972, AI$4, FRACAS!$D$5:$D$8972, "&lt;="&amp;AI159)), "" )</f>
        <v/>
      </c>
      <c r="EK159" s="186" t="str">
        <f>IF(AJ159&gt; 0,(COUNTIFS(FRACAS!$B$5:$B$8972, AJ$4, FRACAS!$D$5:$D$8972, "&lt;="&amp;AJ159)), "" )</f>
        <v/>
      </c>
      <c r="EL159" s="186" t="str">
        <f>IF(AK159&gt; 0,(COUNTIFS(FRACAS!$B$5:$B$8972, AK$4, FRACAS!$D$5:$D$8972, "&lt;="&amp;AK159)), "" )</f>
        <v/>
      </c>
      <c r="EM159" s="186" t="str">
        <f>IF(AL159&gt; 0,(COUNTIFS(FRACAS!$B$5:$B$8972, AL$4, FRACAS!$D$5:$D$8972, "&lt;="&amp;AL159)), "" )</f>
        <v/>
      </c>
      <c r="EN159" s="186" t="str">
        <f>IF(AM159&gt; 0,(COUNTIFS(FRACAS!$B$5:$B$8972, AM$4, FRACAS!$D$5:$D$8972, "&lt;="&amp;AM159)), "" )</f>
        <v/>
      </c>
      <c r="EO159" s="186" t="str">
        <f>IF(AN159&gt; 0,(COUNTIFS(FRACAS!$B$5:$B$8972, AN$4, FRACAS!$D$5:$D$8972, "&lt;="&amp;AN159)), "" )</f>
        <v/>
      </c>
      <c r="EP159" s="186" t="str">
        <f>IF(AO159&gt; 0,(COUNTIFS(FRACAS!$B$5:$B$8972, AO$4, FRACAS!$D$5:$D$8972, "&lt;="&amp;AO159)), "" )</f>
        <v/>
      </c>
      <c r="EQ159" s="186" t="str">
        <f>IF(AP159&gt; 0,(COUNTIFS(FRACAS!$B$5:$B$8972, AP$4, FRACAS!$D$5:$D$8972, "&lt;="&amp;AP159)), "" )</f>
        <v/>
      </c>
      <c r="ER159" s="186" t="str">
        <f>IF(AQ159&gt; 0,(COUNTIFS(FRACAS!$B$5:$B$8972, AQ$4, FRACAS!$D$5:$D$8972, "&lt;="&amp;AQ159)), "" )</f>
        <v/>
      </c>
      <c r="ES159" s="244"/>
      <c r="ET159" s="186"/>
      <c r="EU159" s="186"/>
      <c r="EV159" s="186"/>
      <c r="EW159" s="186"/>
      <c r="EX159" s="186"/>
      <c r="EY159" s="186"/>
      <c r="EZ159" s="186"/>
      <c r="FA159" s="186"/>
      <c r="FB159" s="203"/>
      <c r="FC159" s="204"/>
      <c r="FD159" s="204"/>
      <c r="FE159" s="190"/>
      <c r="FF159" s="190"/>
      <c r="FG159" s="190"/>
      <c r="FH159" s="190"/>
      <c r="FI159" s="190"/>
      <c r="FJ159" s="190"/>
      <c r="FK159" s="190"/>
      <c r="FL159" s="190"/>
      <c r="FM159" s="190"/>
      <c r="FN159" s="190"/>
      <c r="FO159" s="190"/>
      <c r="FP159" s="190"/>
      <c r="FQ159" s="190"/>
      <c r="FR159" s="190"/>
      <c r="FS159" s="190"/>
      <c r="FT159" s="190"/>
      <c r="FU159" s="190"/>
      <c r="FV159" s="190"/>
      <c r="FW159" s="190"/>
      <c r="FX159" s="190"/>
      <c r="FY159" s="190"/>
      <c r="FZ159" s="190"/>
      <c r="GA159" s="190"/>
      <c r="GB159" s="190"/>
      <c r="GC159" s="190"/>
      <c r="GD159" s="190"/>
      <c r="GE159" s="190"/>
      <c r="GF159" s="190"/>
      <c r="GG159" s="190"/>
      <c r="GH159" s="190"/>
      <c r="GI159" s="190"/>
      <c r="GJ159" s="190"/>
      <c r="GK159" s="190"/>
      <c r="GL159" s="190"/>
      <c r="GM159" s="190"/>
      <c r="GN159" s="190"/>
      <c r="GO159" s="190"/>
      <c r="GP159" s="190"/>
      <c r="GQ159" s="190"/>
      <c r="GR159" s="190"/>
      <c r="GS159" s="190"/>
      <c r="GT159" s="190"/>
      <c r="GU159" s="190"/>
      <c r="GV159" s="190"/>
      <c r="GW159" s="190"/>
      <c r="GX159" s="190"/>
      <c r="GY159" s="190"/>
      <c r="GZ159" s="190"/>
      <c r="HA159" s="190"/>
      <c r="HB159" s="190"/>
      <c r="HD159" s="190"/>
      <c r="HE159" s="190"/>
      <c r="HF159" s="190"/>
      <c r="HG159" s="190"/>
      <c r="HH159" s="190"/>
      <c r="HI159" s="190"/>
      <c r="HJ159" s="190"/>
      <c r="HK159" s="190"/>
      <c r="HL159" s="190"/>
      <c r="HM159" s="190"/>
      <c r="HN159" s="190"/>
      <c r="HO159" s="190"/>
      <c r="HP159" s="190"/>
      <c r="HQ159" s="190"/>
      <c r="HR159" s="190"/>
      <c r="HS159" s="190"/>
      <c r="HT159" s="190"/>
      <c r="HU159" s="190"/>
      <c r="HV159" s="190"/>
      <c r="HW159" s="190"/>
      <c r="HX159" s="190"/>
      <c r="HY159" s="190"/>
      <c r="HZ159" s="190"/>
      <c r="IA159" s="190"/>
      <c r="IB159" s="190"/>
      <c r="IC159" s="190"/>
      <c r="ID159" s="190"/>
      <c r="IE159" s="190"/>
      <c r="IF159" s="190"/>
      <c r="IG159" s="190"/>
      <c r="IH159" s="190"/>
      <c r="II159" s="190"/>
      <c r="IJ159" s="190"/>
      <c r="IK159" s="190"/>
      <c r="IL159" s="190"/>
      <c r="IM159" s="190"/>
      <c r="IN159" s="190"/>
      <c r="IO159" s="190"/>
      <c r="IP159" s="190"/>
      <c r="IQ159" s="190"/>
      <c r="IR159" s="190"/>
      <c r="IS159" s="190"/>
      <c r="IT159" s="190"/>
      <c r="IU159" s="190"/>
      <c r="IV159" s="190"/>
      <c r="IW159" s="190"/>
      <c r="IX159" s="190"/>
      <c r="IY159" s="190"/>
      <c r="IZ159" s="190"/>
      <c r="JA159" s="190"/>
      <c r="JB159" s="190"/>
      <c r="JC159" s="190"/>
      <c r="JD159" s="238"/>
      <c r="JE159" s="238"/>
      <c r="JF159" s="238"/>
      <c r="JG159" s="238"/>
      <c r="JH159" s="238"/>
      <c r="JI159" s="238"/>
      <c r="JJ159" s="238"/>
      <c r="JK159" s="238"/>
      <c r="JL159" s="238"/>
      <c r="JM159" s="238"/>
      <c r="JN159" s="239"/>
      <c r="JO159" s="193"/>
      <c r="JP159" s="193"/>
      <c r="JQ159" s="193"/>
      <c r="JR159" s="193"/>
      <c r="JS159" s="193"/>
      <c r="JT159" s="193"/>
      <c r="JU159" s="193"/>
      <c r="JV159" s="193"/>
      <c r="JW159" s="193"/>
      <c r="JX159" s="193"/>
      <c r="JY159" s="193"/>
      <c r="JZ159" s="193"/>
      <c r="KA159" s="193"/>
      <c r="KB159" s="193"/>
      <c r="KC159" s="193"/>
      <c r="KD159" s="193"/>
      <c r="KE159" s="193"/>
      <c r="KF159" s="193"/>
      <c r="KG159" s="193"/>
      <c r="KH159" s="193"/>
      <c r="KI159" s="193"/>
      <c r="KJ159" s="193"/>
      <c r="KK159" s="193"/>
      <c r="KL159" s="193"/>
      <c r="KM159" s="193"/>
      <c r="KN159" s="193"/>
      <c r="KO159" s="193"/>
      <c r="KP159" s="193"/>
      <c r="KQ159" s="193"/>
      <c r="KR159" s="193"/>
      <c r="KS159" s="193"/>
      <c r="KT159" s="193"/>
      <c r="KU159" s="193"/>
      <c r="KV159" s="193"/>
      <c r="KW159" s="193"/>
      <c r="KX159" s="193"/>
      <c r="KY159" s="193"/>
      <c r="KZ159" s="193"/>
      <c r="LA159" s="193"/>
      <c r="LB159" s="192"/>
      <c r="LC159" s="235" t="str">
        <f t="shared" si="13"/>
        <v/>
      </c>
      <c r="LD159" s="240" t="str" cm="1">
        <f t="array" ref="LD159">IFERROR((((D159/FRACAS!$AY$1)*60
)-(SUMPRODUCT((FRACAS!$B$5:$B$8970=D$4)*(FRACAS!$D$5:$D$8970&lt;=D159)*(IFERROR(FRACAS!$AM$5:$AM$8970,0)))
))/((D159/FRACAS!$AY$1)*60),"")</f>
        <v/>
      </c>
      <c r="LE159" s="240" t="str" cm="1">
        <f t="array" ref="LE159">IFERROR((((E159/FRACAS!$AY$1)*60
)-(SUMPRODUCT((FRACAS!$B$5:$B$8970=E$4)*(FRACAS!$D$5:$D$8970&lt;=E159)*(IFERROR(FRACAS!$AM$5:$AM$8970,0)))
))/((E159/FRACAS!$AY$1)*60),"")</f>
        <v/>
      </c>
      <c r="LF159" s="240" t="str" cm="1">
        <f t="array" ref="LF159">IFERROR((((F159/FRACAS!$AY$1)*60
)-(SUMPRODUCT((FRACAS!$B$5:$B$8970=F$4)*(FRACAS!$D$5:$D$8970&lt;=F159)*(IFERROR(FRACAS!$AM$5:$AM$8970,0)))
))/((F159/FRACAS!$AY$1)*60),"")</f>
        <v/>
      </c>
      <c r="LG159" s="240" t="str" cm="1">
        <f t="array" ref="LG159">IFERROR((((G159/FRACAS!$AY$1)*60
)-(SUMPRODUCT((FRACAS!$B$5:$B$8970=G$4)*(FRACAS!$D$5:$D$8970&lt;=G159)*(IFERROR(FRACAS!$AM$5:$AM$8970,0)))
))/((G159/FRACAS!$AY$1)*60),"")</f>
        <v/>
      </c>
      <c r="LH159" s="240" t="str" cm="1">
        <f t="array" ref="LH159">IFERROR((((H159/FRACAS!$AY$1)*60
)-(SUMPRODUCT((FRACAS!$B$5:$B$8970=H$4)*(FRACAS!$D$5:$D$8970&lt;=H159)*(IFERROR(FRACAS!$AM$5:$AM$8970,0)))
))/((H159/FRACAS!$AY$1)*60),"")</f>
        <v/>
      </c>
      <c r="LI159" s="240" t="str" cm="1">
        <f t="array" ref="LI159">IFERROR((((I159/FRACAS!$AY$1)*60
)-(SUMPRODUCT((FRACAS!$B$5:$B$8970=I$4)*(FRACAS!$D$5:$D$8970&lt;=I159)*(IFERROR(FRACAS!$AM$5:$AM$8970,0)))
))/((I159/FRACAS!$AY$1)*60),"")</f>
        <v/>
      </c>
      <c r="LJ159" s="240" t="str" cm="1">
        <f t="array" ref="LJ159">IFERROR((((J159/FRACAS!$AY$1)*60
)-(SUMPRODUCT((FRACAS!$B$5:$B$8970=J$4)*(FRACAS!$D$5:$D$8970&lt;=J159)*(IFERROR(FRACAS!$AM$5:$AM$8970,0)))
))/((J159/FRACAS!$AY$1)*60),"")</f>
        <v/>
      </c>
      <c r="LK159" s="240" t="str" cm="1">
        <f t="array" ref="LK159">IFERROR((((K159/FRACAS!$AY$1)*60
)-(SUMPRODUCT((FRACAS!$B$5:$B$8970=K$4)*(FRACAS!$D$5:$D$8970&lt;=K159)*(IFERROR(FRACAS!$AM$5:$AM$8970,0)))
))/((K159/FRACAS!$AY$1)*60),"")</f>
        <v/>
      </c>
      <c r="LL159" s="240" t="str" cm="1">
        <f t="array" ref="LL159">IFERROR((((L159/FRACAS!$AY$1)*60
)-(SUMPRODUCT((FRACAS!$B$5:$B$8970=L$4)*(FRACAS!$D$5:$D$8970&lt;=L159)*(IFERROR(FRACAS!$AM$5:$AM$8970,0)))
))/((L159/FRACAS!$AY$1)*60),"")</f>
        <v/>
      </c>
      <c r="LM159" s="240" t="str" cm="1">
        <f t="array" ref="LM159">IFERROR((((M159/FRACAS!$AY$1)*60
)-(SUMPRODUCT((FRACAS!$B$5:$B$8970=M$4)*(FRACAS!$D$5:$D$8970&lt;=M159)*(IFERROR(FRACAS!$AM$5:$AM$8970,0)))
))/((M159/FRACAS!$AY$1)*60),"")</f>
        <v/>
      </c>
      <c r="LN159" s="240" t="str" cm="1">
        <f t="array" ref="LN159">IFERROR((((N159/FRACAS!$AY$1)*60
)-(SUMPRODUCT((FRACAS!$B$5:$B$8970=N$4)*(FRACAS!$D$5:$D$8970&lt;=N159)*(IFERROR(FRACAS!$AM$5:$AM$8970,0)))
))/((N159/FRACAS!$AY$1)*60),"")</f>
        <v/>
      </c>
      <c r="LO159" s="240" t="str" cm="1">
        <f t="array" ref="LO159">IFERROR((((O159/FRACAS!$AY$1)*60
)-(SUMPRODUCT((FRACAS!$B$5:$B$8970=O$4)*(FRACAS!$D$5:$D$8970&lt;=O159)*(IFERROR(FRACAS!$AM$5:$AM$8970,0)))
))/((O159/FRACAS!$AY$1)*60),"")</f>
        <v/>
      </c>
      <c r="LP159" s="240" t="str" cm="1">
        <f t="array" ref="LP159">IFERROR((((P159/FRACAS!$AY$1)*60
)-(SUMPRODUCT((FRACAS!$B$5:$B$8970=P$4)*(FRACAS!$D$5:$D$8970&lt;=P159)*(IFERROR(FRACAS!$AM$5:$AM$8970,0)))
))/((P159/FRACAS!$AY$1)*60),"")</f>
        <v/>
      </c>
      <c r="LQ159" s="240" t="str" cm="1">
        <f t="array" ref="LQ159">IFERROR((((Q159/FRACAS!$AY$1)*60
)-(SUMPRODUCT((FRACAS!$B$5:$B$8970=Q$4)*(FRACAS!$D$5:$D$8970&lt;=Q159)*(IFERROR(FRACAS!$AM$5:$AM$8970,0)))
))/((Q159/FRACAS!$AY$1)*60),"")</f>
        <v/>
      </c>
      <c r="LR159" s="240" t="str" cm="1">
        <f t="array" ref="LR159">IFERROR((((R159/FRACAS!$AY$1)*60
)-(SUMPRODUCT((FRACAS!$B$5:$B$8970=R$4)*(FRACAS!$D$5:$D$8970&lt;=R159)*(IFERROR(FRACAS!$AM$5:$AM$8970,0)))
))/((R159/FRACAS!$AY$1)*60),"")</f>
        <v/>
      </c>
      <c r="LS159" s="240" t="str" cm="1">
        <f t="array" ref="LS159">IFERROR((((S159/FRACAS!$AY$1)*60
)-(SUMPRODUCT((FRACAS!$B$5:$B$8970=S$4)*(FRACAS!$D$5:$D$8970&lt;=S159)*(IFERROR(FRACAS!$AM$5:$AM$8970,0)))
))/((S159/FRACAS!$AY$1)*60),"")</f>
        <v/>
      </c>
      <c r="LT159" s="240" t="str" cm="1">
        <f t="array" ref="LT159">IFERROR((((T159/FRACAS!$AY$1)*60
)-(SUMPRODUCT((FRACAS!$B$5:$B$8970=T$4)*(FRACAS!$D$5:$D$8970&lt;=T159)*(IFERROR(FRACAS!$AM$5:$AM$8970,0)))
))/((T159/FRACAS!$AY$1)*60),"")</f>
        <v/>
      </c>
      <c r="LU159" s="240" t="str" cm="1">
        <f t="array" ref="LU159">IFERROR((((U159/FRACAS!$AY$1)*60
)-(SUMPRODUCT((FRACAS!$B$5:$B$8970=U$4)*(FRACAS!$D$5:$D$8970&lt;=U159)*(IFERROR(FRACAS!$AM$5:$AM$8970,0)))
))/((U159/FRACAS!$AY$1)*60),"")</f>
        <v/>
      </c>
      <c r="LV159" s="240" t="str" cm="1">
        <f t="array" ref="LV159">IFERROR(
    (((V159/FRACAS!$AY$1)*60))
    /
    (((V159/FRACAS!$AY$1)*60) + SUMPRODUCT((FRACAS!$B$5:$B$8970=V$4)*(FRACAS!$D$5:$D$8970&lt;=V159)*(IFERROR(FRACAS!$AM$5:$AM$8970,0)))
    ),"")</f>
        <v/>
      </c>
      <c r="LW159" s="240" t="str" cm="1">
        <f t="array" ref="LW159">IFERROR(
    (((W159/FRACAS!$AY$1)*60))
    /
    (((W159/FRACAS!$AY$1)*60) + SUMPRODUCT((FRACAS!$B$5:$B$8970=W$4)*(FRACAS!$D$5:$D$8970&lt;=W159)*(IFERROR(FRACAS!$AM$5:$AM$8970,0)))
    ),"")</f>
        <v/>
      </c>
      <c r="LX159" s="240" t="str" cm="1">
        <f t="array" ref="LX159">IFERROR(
    (((X159/FRACAS!$AY$1)*60))
    /
    (((X159/FRACAS!$AY$1)*60) + SUMPRODUCT((FRACAS!$B$5:$B$8970=X$4)*(FRACAS!$D$5:$D$8970&lt;=X159)*(IFERROR(FRACAS!$AM$5:$AM$8970,0)))
    ),"")</f>
        <v/>
      </c>
      <c r="LY159" s="240" t="str" cm="1">
        <f t="array" ref="LY159">IFERROR(
    (((Y159/FRACAS!$AY$1)*60))
    /
    (((Y159/FRACAS!$AY$1)*60) + SUMPRODUCT((FRACAS!$B$5:$B$8970=Y$4)*(FRACAS!$D$5:$D$8970&lt;=Y159)*(IFERROR(FRACAS!$AM$5:$AM$8970,0)))
    ),"")</f>
        <v/>
      </c>
      <c r="LZ159" s="240" t="str" cm="1">
        <f t="array" ref="LZ159">IFERROR(
    (((Z159/FRACAS!$AY$1)*60))
    /
    (((Z159/FRACAS!$AY$1)*60) + SUMPRODUCT((FRACAS!$B$5:$B$8970=Z$4)*(FRACAS!$D$5:$D$8970&lt;=Z159)*(IFERROR(FRACAS!$AM$5:$AM$8970,0)))
    ),"")</f>
        <v/>
      </c>
      <c r="MA159" s="240" t="str" cm="1">
        <f t="array" ref="MA159">IFERROR(
    (((AA159/FRACAS!$AY$1)*60))
    /
    (((AA159/FRACAS!$AY$1)*60) + SUMPRODUCT((FRACAS!$B$5:$B$8970=AA$4)*(FRACAS!$D$5:$D$8970&lt;=AA159)*(IFERROR(FRACAS!$AM$5:$AM$8970,0)))
    ),"")</f>
        <v/>
      </c>
      <c r="MB159" s="240" t="str" cm="1">
        <f t="array" ref="MB159">IFERROR(
    (((AB159/FRACAS!$AY$1)*60))
    /
    (((AB159/FRACAS!$AY$1)*60) + SUMPRODUCT((FRACAS!$B$5:$B$8970=AB$4)*(FRACAS!$D$5:$D$8970&lt;=AB159)*(IFERROR(FRACAS!$AM$5:$AM$8970,0)))
    ),"")</f>
        <v/>
      </c>
      <c r="MC159" s="240" t="str" cm="1">
        <f t="array" ref="MC159">IFERROR(
    (((AC159/FRACAS!$AY$1)*60))
    /
    (((AC159/FRACAS!$AY$1)*60) + SUMPRODUCT((FRACAS!$B$5:$B$8970=AC$4)*(FRACAS!$D$5:$D$8970&lt;=AC159)*(IFERROR(FRACAS!$AM$5:$AM$8970,0)))
    ),"")</f>
        <v/>
      </c>
      <c r="MD159" s="240" t="str" cm="1">
        <f t="array" ref="MD159">IFERROR(
    (((AD159/FRACAS!$AY$1)*60))
    /
    (((AD159/FRACAS!$AY$1)*60) + SUMPRODUCT((FRACAS!$B$5:$B$8970=AD$4)*(FRACAS!$D$5:$D$8970&lt;=AD159)*(IFERROR(FRACAS!$AM$5:$AM$8970,0)))
    ),"")</f>
        <v/>
      </c>
      <c r="ME159" s="240" t="str" cm="1">
        <f t="array" ref="ME159">IFERROR(
    (((AE159/FRACAS!$AY$1)*60))
    /
    (((AE159/FRACAS!$AY$1)*60) + SUMPRODUCT((FRACAS!$B$5:$B$8970=AE$4)*(FRACAS!$D$5:$D$8970&lt;=AE159)*(IFERROR(FRACAS!$AM$5:$AM$8970,0)))
    ),"")</f>
        <v/>
      </c>
      <c r="MF159" s="240" t="str" cm="1">
        <f t="array" ref="MF159">IFERROR(
    (((AF159/FRACAS!$AY$1)*60))
    /
    (((AF159/FRACAS!$AY$1)*60) + SUMPRODUCT((FRACAS!$B$5:$B$8970=AF$4)*(FRACAS!$D$5:$D$8970&lt;=AF159)*(IFERROR(FRACAS!$AM$5:$AM$8970,0)))
    ),"")</f>
        <v/>
      </c>
      <c r="MG159" s="240" t="str" cm="1">
        <f t="array" ref="MG159">IFERROR(
    (((AG159/FRACAS!$AY$1)*60))
    /
    (((AG159/FRACAS!$AY$1)*60) + SUMPRODUCT((FRACAS!$B$5:$B$8970=AG$4)*(FRACAS!$D$5:$D$8970&lt;=AG159)*(IFERROR(FRACAS!$AM$5:$AM$8970,0)))
    ),"")</f>
        <v/>
      </c>
      <c r="MH159" s="240" t="str" cm="1">
        <f t="array" ref="MH159">IFERROR(
    (((AH159/FRACAS!$AY$1)*60))
    /
    (((AH159/FRACAS!$AY$1)*60) + SUMPRODUCT((FRACAS!$B$5:$B$8970=AH$4)*(FRACAS!$D$5:$D$8970&lt;=AH159)*(IFERROR(FRACAS!$AM$5:$AM$8970,0)))
    ),"")</f>
        <v/>
      </c>
      <c r="MI159" s="240" t="str" cm="1">
        <f t="array" ref="MI159">IFERROR(
    (((AI159/FRACAS!$AY$1)*60))
    /
    (((AI159/FRACAS!$AY$1)*60) + SUMPRODUCT((FRACAS!$B$5:$B$8970=AI$4)*(FRACAS!$D$5:$D$8970&lt;=AI159)*(IFERROR(FRACAS!$AM$5:$AM$8970,0)))
    ),"")</f>
        <v/>
      </c>
      <c r="MJ159" s="240" t="str" cm="1">
        <f t="array" ref="MJ159">IFERROR(
    (((AJ159/FRACAS!$AY$1)*60))
    /
    (((AJ159/FRACAS!$AY$1)*60) + SUMPRODUCT((FRACAS!$B$5:$B$8970=AJ$4)*(FRACAS!$D$5:$D$8970&lt;=AJ159)*(IFERROR(FRACAS!$AM$5:$AM$8970,0)))
    ),"")</f>
        <v/>
      </c>
      <c r="MK159" s="240" t="str" cm="1">
        <f t="array" ref="MK159">IFERROR(
    (((AK159/FRACAS!$AY$1)*60))
    /
    (((AK159/FRACAS!$AY$1)*60) + SUMPRODUCT((FRACAS!$B$5:$B$8970=AK$4)*(FRACAS!$D$5:$D$8970&lt;=AK159)*(IFERROR(FRACAS!$AM$5:$AM$8970,0)))
    ),"")</f>
        <v/>
      </c>
      <c r="ML159" s="240" t="str" cm="1">
        <f t="array" ref="ML159">IFERROR(
    (((AL159/FRACAS!$AY$1)*60))
    /
    (((AL159/FRACAS!$AY$1)*60) + SUMPRODUCT((FRACAS!$B$5:$B$8970=AL$4)*(FRACAS!$D$5:$D$8970&lt;=AL159)*(IFERROR(FRACAS!$AM$5:$AM$8970,0)))
    ),"")</f>
        <v/>
      </c>
      <c r="MM159" s="240" t="str" cm="1">
        <f t="array" ref="MM159">IFERROR(
    (((AM159/FRACAS!$AY$1)*60))
    /
    (((AM159/FRACAS!$AY$1)*60) + SUMPRODUCT((FRACAS!$B$5:$B$8970=AM$4)*(FRACAS!$D$5:$D$8970&lt;=AM159)*(IFERROR(FRACAS!$AM$5:$AM$8970,0)))
    ),"")</f>
        <v/>
      </c>
      <c r="MN159" s="240" t="str" cm="1">
        <f t="array" ref="MN159">IFERROR(
    (((AN159/FRACAS!$AY$1)*60))
    /
    (((AN159/FRACAS!$AY$1)*60) + SUMPRODUCT((FRACAS!$B$5:$B$8970=AN$4)*(FRACAS!$D$5:$D$8970&lt;=AN159)*(IFERROR(FRACAS!$AM$5:$AM$8970,0)))
    ),"")</f>
        <v/>
      </c>
      <c r="MO159" s="240" t="str" cm="1">
        <f t="array" ref="MO159">IFERROR(
    (((AO159/FRACAS!$AY$1)*60))
    /
    (((AO159/FRACAS!$AY$1)*60) + SUMPRODUCT((FRACAS!$B$5:$B$8970=AO$4)*(FRACAS!$D$5:$D$8970&lt;=AO159)*(IFERROR(FRACAS!$AM$5:$AM$8970,0)))
    ),"")</f>
        <v/>
      </c>
      <c r="MP159" s="240" t="str" cm="1">
        <f t="array" ref="MP159">IFERROR(
    (((AP159/FRACAS!$AY$1)*60))
    /
    (((AP159/FRACAS!$AY$1)*60) + SUMPRODUCT((FRACAS!$B$5:$B$8970=AP$4)*(FRACAS!$D$5:$D$8970&lt;=AP159)*(IFERROR(FRACAS!$AM$5:$AM$8970,0)))
    ),"")</f>
        <v/>
      </c>
      <c r="MQ159" s="240" t="str" cm="1">
        <f t="array" ref="MQ159">IFERROR(
    (((AQ159/FRACAS!$AY$1)*60))
    /
    (((AQ159/FRACAS!$AY$1)*60) + SUMPRODUCT((FRACAS!$B$5:$B$8970=AQ$4)*(FRACAS!$D$5:$D$8970&lt;=AQ159)*(IFERROR(FRACAS!$AM$5:$AM$8970,0)))
    ),"")</f>
        <v/>
      </c>
      <c r="MR159" s="194"/>
      <c r="MS159" s="194"/>
      <c r="MT159" s="194"/>
      <c r="MU159" s="194"/>
      <c r="MV159" s="194"/>
      <c r="MW159" s="194"/>
      <c r="MX159" s="194"/>
      <c r="MY159" s="194"/>
      <c r="MZ159" s="194"/>
      <c r="NA159" s="195"/>
      <c r="ND159" s="241">
        <f t="shared" si="16"/>
        <v>0</v>
      </c>
      <c r="NE159" s="242" t="str">
        <f t="shared" si="17"/>
        <v/>
      </c>
      <c r="NF159" s="193" t="str" cm="1">
        <f t="array" ref="NF159">IF($ND159=0,"",(IFERROR( (IFERROR($ND159/FRACAS!$AY$1*60,0) - SUMPRODUCT( (FRACAS!$K$5:$K$8972=NF$2) * IFERROR(FRACAS!$AN$5:$AN$8972,0) ) ) / IFERROR($ND159/FRACAS!$AY$1*60,0), 1 )))</f>
        <v/>
      </c>
      <c r="NG159" s="193" t="str" cm="1">
        <f t="array" ref="NG159">IF($ND159=0,"",(IFERROR( (IFERROR($ND159/FRACAS!$AY$1*60,0) - SUMPRODUCT( (FRACAS!$K$5:$K$8972=NG$2) * IFERROR(FRACAS!$AN$5:$AN$8972,0) ) ) / IFERROR($ND159/FRACAS!$AY$1*60,0), 1 )))</f>
        <v/>
      </c>
      <c r="NH159" s="193" t="str" cm="1">
        <f t="array" ref="NH159">IF($ND159=0,"",(IFERROR( (IFERROR($ND159/FRACAS!$AY$1*60,0) - SUMPRODUCT( (FRACAS!$K$5:$K$8972=NH$2) * IFERROR(FRACAS!$AN$5:$AN$8972,0) ) ) / IFERROR($ND159/FRACAS!$AY$1*60,0), 1 )))</f>
        <v/>
      </c>
      <c r="NI159" s="193" t="str" cm="1">
        <f t="array" ref="NI159">IF($ND159=0,"",(IFERROR( (IFERROR($ND159/FRACAS!$AY$1*60,0) - SUMPRODUCT( (FRACAS!$K$5:$K$8972=NI$2) * IFERROR(FRACAS!$AN$5:$AN$8972,0) ) ) / IFERROR($ND159/FRACAS!$AY$1*60,0), 1 )))</f>
        <v/>
      </c>
      <c r="NJ159" s="193" t="str" cm="1">
        <f t="array" ref="NJ159">IF($ND159=0,"",(IFERROR( (IFERROR($ND159/FRACAS!$AY$1*60,0) - SUMPRODUCT( (FRACAS!$K$5:$K$8972=NJ$2) * IFERROR(FRACAS!$AN$5:$AN$8972,0) ) ) / IFERROR($ND159/FRACAS!$AY$1*60,0), 1 )))</f>
        <v/>
      </c>
      <c r="NK159" s="193" t="str" cm="1">
        <f t="array" ref="NK159">IF($ND159=0,"",(IFERROR( (IFERROR($ND159/FRACAS!$AY$1*60,0) - SUMPRODUCT( (FRACAS!$K$5:$K$8972=NK$2) * IFERROR(FRACAS!$AN$5:$AN$8972,0) ) ) / IFERROR($ND159/FRACAS!$AY$1*60,0), 1 )))</f>
        <v/>
      </c>
      <c r="NL159" s="193" t="str" cm="1">
        <f t="array" ref="NL159">IF($ND159=0,"",(IFERROR( (IFERROR($ND159/FRACAS!$AY$1*60,0) - SUMPRODUCT( (FRACAS!$K$5:$K$8972=NL$2) * IFERROR(FRACAS!$AN$5:$AN$8972,0) ) ) / IFERROR($ND159/FRACAS!$AY$1*60,0), 1 )))</f>
        <v/>
      </c>
      <c r="NM159" s="193" t="str" cm="1">
        <f t="array" ref="NM159">IF($ND159=0,"",(IFERROR( (IFERROR($ND159/FRACAS!$AY$1*60,0) - SUMPRODUCT( (FRACAS!$K$5:$K$8972=NM$2) * IFERROR(FRACAS!$AN$5:$AN$8972,0) ) ) / IFERROR($ND159/FRACAS!$AY$1*60,0), 1 )))</f>
        <v/>
      </c>
      <c r="NN159" s="193" t="str" cm="1">
        <f t="array" ref="NN159">IF($ND159=0,"",(IFERROR( (IFERROR($ND159/FRACAS!$AY$1*60,0) - SUMPRODUCT( (FRACAS!$K$5:$K$8972=NN$2) * IFERROR(FRACAS!$AN$5:$AN$8972,0) ) ) / IFERROR($ND159/FRACAS!$AY$1*60,0), 1 )))</f>
        <v/>
      </c>
      <c r="NO159" s="193" t="str" cm="1">
        <f t="array" ref="NO159">IF($ND159=0,"",(IFERROR( (IFERROR($ND159/FRACAS!$AY$1*60,0) - SUMPRODUCT( (FRACAS!$K$5:$K$8972=NO$2) * IFERROR(FRACAS!$AN$5:$AN$8972,0) ) ) / IFERROR($ND159/FRACAS!$AY$1*60,0), 1 )))</f>
        <v/>
      </c>
      <c r="NP159" s="193" t="str" cm="1">
        <f t="array" ref="NP159">IF($ND159=0,"",(IFERROR( (IFERROR($ND159/FRACAS!$AY$1*60,0) - SUMPRODUCT( (FRACAS!$K$5:$K$8972=NP$2) * IFERROR(FRACAS!$AN$5:$AN$8972,0) ) ) / IFERROR($ND159/FRACAS!$AY$1*60,0), 1 )))</f>
        <v/>
      </c>
      <c r="NQ159" s="193" t="str" cm="1">
        <f t="array" ref="NQ159">IF($ND159=0,"",(IFERROR( (IFERROR($ND159/FRACAS!$AY$1*60,0) - SUMPRODUCT( (FRACAS!$K$5:$K$8972=NQ$2) * IFERROR(FRACAS!$AN$5:$AN$8972,0) ) ) / IFERROR($ND159/FRACAS!$AY$1*60,0), 1 )))</f>
        <v/>
      </c>
      <c r="NR159" s="193" t="str" cm="1">
        <f t="array" ref="NR159">IF($ND159=0,"",(IFERROR( (IFERROR($ND159/FRACAS!$AY$1*60,0) - SUMPRODUCT( (FRACAS!$K$5:$K$8972=NR$2) * IFERROR(FRACAS!$AN$5:$AN$8972,0) ) ) / IFERROR($ND159/FRACAS!$AY$1*60,0), 1 )))</f>
        <v/>
      </c>
      <c r="NS159" s="193" t="str" cm="1">
        <f t="array" ref="NS159">IF($ND159=0,"",(IFERROR( (IFERROR($ND159/FRACAS!$AY$1*60,0) - SUMPRODUCT( (FRACAS!$K$5:$K$8972=NS$2) * IFERROR(FRACAS!$AN$5:$AN$8972,0) ) ) / IFERROR($ND159/FRACAS!$AY$1*60,0), 1 )))</f>
        <v/>
      </c>
      <c r="NT159" s="193" t="str" cm="1">
        <f t="array" ref="NT159">IF($ND159=0,"",(IFERROR( (IFERROR($ND159/FRACAS!$AY$1*60,0) - SUMPRODUCT( (FRACAS!$K$5:$K$8972=NT$2) * IFERROR(FRACAS!$AN$5:$AN$8972,0) ) ) / IFERROR($ND159/FRACAS!$AY$1*60,0), 1 )))</f>
        <v/>
      </c>
      <c r="NU159" s="193" t="str" cm="1">
        <f t="array" ref="NU159">IF($ND159=0,"",(IFERROR( (IFERROR($ND159/FRACAS!$AY$1*60,0) - SUMPRODUCT( (FRACAS!$K$5:$K$8972=NU$2) * IFERROR(FRACAS!$AN$5:$AN$8972,0) ) ) / IFERROR($ND159/FRACAS!$AY$1*60,0), 1 )))</f>
        <v/>
      </c>
      <c r="NV159" s="193" t="str" cm="1">
        <f t="array" ref="NV159">IF($ND159=0,"",(IFERROR( (IFERROR($ND159/FRACAS!$AY$1*60,0) - SUMPRODUCT( (FRACAS!$K$5:$K$8972=NV$2) * IFERROR(FRACAS!$AN$5:$AN$8972,0) ) ) / IFERROR($ND159/FRACAS!$AY$1*60,0), 1 )))</f>
        <v/>
      </c>
      <c r="NW159" s="193" t="str" cm="1">
        <f t="array" ref="NW159">IF($ND159=0,"",(IFERROR( (IFERROR($ND159/FRACAS!$AY$1*60,0) - SUMPRODUCT( (FRACAS!$K$5:$K$8972=NW$2) * IFERROR(FRACAS!$AN$5:$AN$8972,0) ) ) / IFERROR($ND159/FRACAS!$AY$1*60,0), 1 )))</f>
        <v/>
      </c>
      <c r="NX159" s="193" t="str" cm="1">
        <f t="array" ref="NX159">IF($ND159=0,"",(IFERROR( (IFERROR($ND159/FRACAS!$AY$1*60,0) - SUMPRODUCT( (FRACAS!$K$5:$K$8972=NX$2) * IFERROR(FRACAS!$AN$5:$AN$8972,0) ) ) / IFERROR($ND159/FRACAS!$AY$1*60,0), 1 )))</f>
        <v/>
      </c>
      <c r="NY159" s="193" t="str" cm="1">
        <f t="array" ref="NY159">IF($ND159=0,"",(IFERROR( (IFERROR($ND159/FRACAS!$AY$1*60,0) - SUMPRODUCT( (FRACAS!$K$5:$K$8972=NY$2) * IFERROR(FRACAS!$AN$5:$AN$8972,0) ) ) / IFERROR($ND159/FRACAS!$AY$1*60,0), 1 )))</f>
        <v/>
      </c>
      <c r="NZ159" s="193" t="str" cm="1">
        <f t="array" ref="NZ159">IF($ND159=0,"",(IFERROR( (IFERROR($ND159/FRACAS!$AY$1*60,0) - SUMPRODUCT( (FRACAS!$K$5:$K$8972=NZ$2) * IFERROR(FRACAS!$AN$5:$AN$8972,0) ) ) / IFERROR($ND159/FRACAS!$AY$1*60,0), 1 )))</f>
        <v/>
      </c>
      <c r="OA159" s="193" t="str" cm="1">
        <f t="array" ref="OA159">IF($ND159=0,"",(IFERROR( (IFERROR($ND159/FRACAS!$AY$1*60,0) - SUMPRODUCT( (FRACAS!$K$5:$K$8972=OA$2) * IFERROR(FRACAS!$AN$5:$AN$8972,0) ) ) / IFERROR($ND159/FRACAS!$AY$1*60,0), 1 )))</f>
        <v/>
      </c>
      <c r="OB159" s="193" t="str" cm="1">
        <f t="array" ref="OB159">IF($ND159=0,"",(IFERROR( (IFERROR($ND159/FRACAS!$AY$1*60,0) - SUMPRODUCT( (FRACAS!$K$5:$K$8972=OB$2) * IFERROR(FRACAS!$AN$5:$AN$8972,0) ) ) / IFERROR($ND159/FRACAS!$AY$1*60,0), 1 )))</f>
        <v/>
      </c>
      <c r="OC159" s="193" t="str" cm="1">
        <f t="array" ref="OC159">IF($ND159=0,"",(IFERROR( (IFERROR($ND159/FRACAS!$AY$1*60,0) - SUMPRODUCT( (FRACAS!$K$5:$K$8972=OC$2) * IFERROR(FRACAS!$AN$5:$AN$8972,0) ) ) / IFERROR($ND159/FRACAS!$AY$1*60,0), 1 )))</f>
        <v/>
      </c>
      <c r="OD159" s="193" t="str" cm="1">
        <f t="array" ref="OD159">IF($ND159=0,"",(IFERROR( (IFERROR($ND159/FRACAS!$AY$1*60,0) - SUMPRODUCT( (FRACAS!$K$5:$K$8972=OD$2) * IFERROR(FRACAS!$AN$5:$AN$8972,0) ) ) / IFERROR($ND159/FRACAS!$AY$1*60,0), 1 )))</f>
        <v/>
      </c>
      <c r="OE159" s="193" t="str" cm="1">
        <f t="array" ref="OE159">IF($ND159=0,"",(IFERROR( (IFERROR($ND159/FRACAS!$AY$1*60,0) - SUMPRODUCT( (FRACAS!$K$5:$K$8972=OE$2) * IFERROR(FRACAS!$AN$5:$AN$8972,0) ) ) / IFERROR($ND159/FRACAS!$AY$1*60,0), 1 )))</f>
        <v/>
      </c>
      <c r="OF159" s="193" t="str" cm="1">
        <f t="array" ref="OF159">IF($ND159=0,"",(IFERROR( (IFERROR($ND159/FRACAS!$AY$1*60,0) - SUMPRODUCT( (FRACAS!$K$5:$K$8972=OF$2) * IFERROR(FRACAS!$AN$5:$AN$8972,0) ) ) / IFERROR($ND159/FRACAS!$AY$1*60,0), 1 )))</f>
        <v/>
      </c>
      <c r="OG159" s="193" t="str" cm="1">
        <f t="array" ref="OG159">IF($ND159=0,"",(IFERROR( (IFERROR($ND159/FRACAS!$AY$1*60,0) - SUMPRODUCT( (FRACAS!$K$5:$K$8972=OG$2) * IFERROR(FRACAS!$AN$5:$AN$8972,0) ) ) / IFERROR($ND159/FRACAS!$AY$1*60,0), 1 )))</f>
        <v/>
      </c>
      <c r="OH159" s="193" t="str" cm="1">
        <f t="array" ref="OH159">IF($ND159=0,"",(IFERROR( (IFERROR($ND159/FRACAS!$AY$1*60,0) - SUMPRODUCT( (FRACAS!$K$5:$K$8972=OH$2) * IFERROR(FRACAS!$AN$5:$AN$8972,0) ) ) / IFERROR($ND159/FRACAS!$AY$1*60,0), 1 )))</f>
        <v/>
      </c>
      <c r="OI159" s="193" t="str" cm="1">
        <f t="array" ref="OI159">IF($ND159=0,"",(IFERROR( (IFERROR($ND159/FRACAS!$AY$1*60,0) - SUMPRODUCT( (FRACAS!$K$5:$K$8972=OI$2) * IFERROR(FRACAS!$AN$5:$AN$8972,0) ) ) / IFERROR($ND159/FRACAS!$AY$1*60,0), 1 )))</f>
        <v/>
      </c>
      <c r="OJ159" s="193" t="str" cm="1">
        <f t="array" ref="OJ159">IF($ND159=0,"",(IFERROR( (IFERROR($ND159/FRACAS!$AY$1*60,0) - SUMPRODUCT( (FRACAS!$K$5:$K$8972=OJ$2) * IFERROR(FRACAS!$AN$5:$AN$8972,0) ) ) / IFERROR($ND159/FRACAS!$AY$1*60,0), 1 )))</f>
        <v/>
      </c>
      <c r="OK159" s="193" t="str" cm="1">
        <f t="array" ref="OK159">IF($ND159=0,"",(IFERROR( (IFERROR($ND159/FRACAS!$AY$1*60,0) - SUMPRODUCT( (FRACAS!$K$5:$K$8972=OK$2) * IFERROR(FRACAS!$AN$5:$AN$8972,0) ) ) / IFERROR($ND159/FRACAS!$AY$1*60,0), 1 )))</f>
        <v/>
      </c>
      <c r="OL159" s="193" t="str" cm="1">
        <f t="array" ref="OL159">IF($ND159=0,"",(IFERROR( (IFERROR($ND159/FRACAS!$AY$1*60,0) - SUMPRODUCT( (FRACAS!$K$5:$K$8972=OL$2) * IFERROR(FRACAS!$AN$5:$AN$8972,0) ) ) / IFERROR($ND159/FRACAS!$AY$1*60,0), 1 )))</f>
        <v/>
      </c>
      <c r="OM159" s="193" t="str" cm="1">
        <f t="array" ref="OM159">IF($ND159=0,"",(IFERROR( (IFERROR($ND159/FRACAS!$AY$1*60,0) - SUMPRODUCT( (FRACAS!$K$5:$K$8972=OM$2) * IFERROR(FRACAS!$AN$5:$AN$8972,0) ) ) / IFERROR($ND159/FRACAS!$AY$1*60,0), 1 )))</f>
        <v/>
      </c>
      <c r="ON159" s="193" t="str" cm="1">
        <f t="array" ref="ON159">IF($ND159=0,"",(IFERROR( (IFERROR($ND159/FRACAS!$AY$1*60,0) - SUMPRODUCT( (FRACAS!$K$5:$K$8972=ON$2) * IFERROR(FRACAS!$AN$5:$AN$8972,0) ) ) / IFERROR($ND159/FRACAS!$AY$1*60,0), 1 )))</f>
        <v/>
      </c>
      <c r="OO159" s="193" t="str" cm="1">
        <f t="array" ref="OO159">IF($ND159=0,"",(IFERROR( (IFERROR($ND159/FRACAS!$AY$1*60,0) - SUMPRODUCT( (FRACAS!$K$5:$K$8972=OO$2) * IFERROR(FRACAS!$AN$5:$AN$8972,0) ) ) / IFERROR($ND159/FRACAS!$AY$1*60,0), 1 )))</f>
        <v/>
      </c>
      <c r="OP159" s="193" t="str" cm="1">
        <f t="array" ref="OP159">IF($ND159=0,"",(IFERROR( (IFERROR($ND159/FRACAS!$AY$1*60,0) - SUMPRODUCT( (FRACAS!$K$5:$K$8972=OP$2) * IFERROR(FRACAS!$AN$5:$AN$8972,0) ) ) / IFERROR($ND159/FRACAS!$AY$1*60,0), 1 )))</f>
        <v/>
      </c>
      <c r="OQ159" s="193" t="str" cm="1">
        <f t="array" ref="OQ159">IF($ND159=0,"",(IFERROR( (IFERROR($ND159/FRACAS!$AY$1*60,0) - SUMPRODUCT( (FRACAS!$K$5:$K$8972=OQ$2) * IFERROR(FRACAS!$AN$5:$AN$8972,0) ) ) / IFERROR($ND159/FRACAS!$AY$1*60,0), 1 )))</f>
        <v/>
      </c>
      <c r="OR159" s="193" t="str" cm="1">
        <f t="array" ref="OR159">IF($ND159=0,"",(IFERROR( (IFERROR($ND159/FRACAS!$AY$1*60,0) - SUMPRODUCT( (FRACAS!$K$5:$K$8972=OR$2) * IFERROR(FRACAS!$AN$5:$AN$8972,0) ) ) / IFERROR($ND159/FRACAS!$AY$1*60,0), 1 )))</f>
        <v/>
      </c>
      <c r="OS159" s="193" t="str" cm="1">
        <f t="array" ref="OS159">IF($ND159=0,"",(IFERROR( (IFERROR($ND159/FRACAS!$AY$1*60,0) - SUMPRODUCT( (FRACAS!$K$5:$K$8972=OS$2) * IFERROR(FRACAS!$AN$5:$AN$8972,0) ) ) / IFERROR($ND159/FRACAS!$AY$1*60,0), 1 )))</f>
        <v/>
      </c>
      <c r="OT159" s="243" t="str" cm="1">
        <f t="array" ref="OT159">IF($ND159=0,"",(IFERROR( (IFERROR($ND159/FRACAS!$AY$1*60,0) - SUMPRODUCT( (FRACAS!$K$5:$K$8972=OT$2) * IFERROR(FRACAS!$AN$5:$AN$8972,0) ) ) / IFERROR($ND159/FRACAS!$AY$1*60,0), 1 )))</f>
        <v/>
      </c>
    </row>
    <row r="160" spans="2:410" x14ac:dyDescent="0.2">
      <c r="B160" s="233"/>
      <c r="C160" s="259">
        <f>IF('[1]17.11.2025 IASI18 Mileage'!C160="","",'[1]17.11.2025 IASI18 Mileage'!C160)</f>
        <v>47056</v>
      </c>
      <c r="D160" s="201" t="str">
        <f>IF('[1]17.11.2025 IASI18 Mileage'!D160="","",'[1]17.11.2025 IASI18 Mileage'!D160)</f>
        <v/>
      </c>
      <c r="E160" s="201" t="str">
        <f>IF('[1]17.11.2025 IASI18 Mileage'!E160="","",'[1]17.11.2025 IASI18 Mileage'!E160)</f>
        <v/>
      </c>
      <c r="F160" s="201" t="str">
        <f>IF('[1]17.11.2025 IASI18 Mileage'!F160="","",'[1]17.11.2025 IASI18 Mileage'!F160)</f>
        <v/>
      </c>
      <c r="G160" s="201" t="str">
        <f>IF('[1]17.11.2025 IASI18 Mileage'!G160="","",'[1]17.11.2025 IASI18 Mileage'!G160)</f>
        <v/>
      </c>
      <c r="H160" s="201" t="str">
        <f>IF('[1]17.11.2025 IASI18 Mileage'!H160="","",'[1]17.11.2025 IASI18 Mileage'!H160)</f>
        <v/>
      </c>
      <c r="I160" s="201" t="str">
        <f>IF('[1]17.11.2025 IASI18 Mileage'!I160="","",'[1]17.11.2025 IASI18 Mileage'!I160)</f>
        <v/>
      </c>
      <c r="J160" s="201" t="str">
        <f>IF('[1]17.11.2025 IASI18 Mileage'!J160="","",'[1]17.11.2025 IASI18 Mileage'!J160)</f>
        <v/>
      </c>
      <c r="K160" s="201" t="str">
        <f>IF('[1]17.11.2025 IASI18 Mileage'!K160="","",'[1]17.11.2025 IASI18 Mileage'!K160)</f>
        <v/>
      </c>
      <c r="L160" s="201" t="str">
        <f>IF('[1]17.11.2025 IASI18 Mileage'!L160="","",'[1]17.11.2025 IASI18 Mileage'!L160)</f>
        <v/>
      </c>
      <c r="M160" s="201" t="str">
        <f>IF('[1]17.11.2025 IASI18 Mileage'!M160="","",'[1]17.11.2025 IASI18 Mileage'!M160)</f>
        <v/>
      </c>
      <c r="N160" s="201" t="str">
        <f>IF('[1]17.11.2025 IASI18 Mileage'!N160="","",'[1]17.11.2025 IASI18 Mileage'!N160)</f>
        <v/>
      </c>
      <c r="O160" s="201" t="str">
        <f>IF('[1]17.11.2025 IASI18 Mileage'!O160="","",'[1]17.11.2025 IASI18 Mileage'!O160)</f>
        <v/>
      </c>
      <c r="P160" s="201" t="str">
        <f>IF('[1]17.11.2025 IASI18 Mileage'!P160="","",'[1]17.11.2025 IASI18 Mileage'!P160)</f>
        <v/>
      </c>
      <c r="Q160" s="201" t="str">
        <f>IF('[1]17.11.2025 IASI18 Mileage'!Q160="","",'[1]17.11.2025 IASI18 Mileage'!Q160)</f>
        <v/>
      </c>
      <c r="R160" s="201" t="str">
        <f>IF('[1]17.11.2025 IASI18 Mileage'!R160="","",'[1]17.11.2025 IASI18 Mileage'!R160)</f>
        <v/>
      </c>
      <c r="S160" s="201" t="str">
        <f>IF('[1]17.11.2025 IASI18 Mileage'!S160="","",'[1]17.11.2025 IASI18 Mileage'!S160)</f>
        <v/>
      </c>
      <c r="T160" s="201" t="str">
        <f>IF('[1]17.11.2025 IASI18 Mileage'!T160="","",'[1]17.11.2025 IASI18 Mileage'!T160)</f>
        <v/>
      </c>
      <c r="U160" s="201" t="str">
        <f>IF('[1]17.11.2025 IASI18 Mileage'!U160="","",'[1]17.11.2025 IASI18 Mileage'!U160)</f>
        <v/>
      </c>
      <c r="V160" s="201"/>
      <c r="W160" s="201"/>
      <c r="X160" s="201"/>
      <c r="Y160" s="201"/>
      <c r="Z160" s="201"/>
      <c r="AA160" s="201"/>
      <c r="AB160" s="201"/>
      <c r="AC160" s="201"/>
      <c r="AD160" s="201"/>
      <c r="AE160" s="201"/>
      <c r="AF160" s="201"/>
      <c r="AG160" s="201"/>
      <c r="AH160" s="201"/>
      <c r="AI160" s="201"/>
      <c r="AJ160" s="201"/>
      <c r="AK160" s="201"/>
      <c r="AL160" s="201"/>
      <c r="AM160" s="201"/>
      <c r="AN160" s="201"/>
      <c r="AO160" s="201"/>
      <c r="AP160" s="201"/>
      <c r="AQ160" s="201"/>
      <c r="AR160" s="201"/>
      <c r="AS160" s="201"/>
      <c r="AT160" s="201"/>
      <c r="AU160" s="201"/>
      <c r="AV160" s="201"/>
      <c r="AW160" s="201"/>
      <c r="AX160" s="201"/>
      <c r="AY160" s="201"/>
      <c r="AZ160" s="201"/>
      <c r="BA160" s="202"/>
      <c r="BB160" s="184"/>
      <c r="BC160" s="184"/>
      <c r="BD160" s="234"/>
      <c r="BE160" s="234"/>
      <c r="BF160" s="234"/>
      <c r="BG160" s="234"/>
      <c r="BH160" s="234"/>
      <c r="BI160" s="234"/>
      <c r="BJ160" s="234"/>
      <c r="BK160" s="234"/>
      <c r="BL160" s="234"/>
      <c r="BM160" s="234"/>
      <c r="BN160" s="234"/>
      <c r="BO160" s="234"/>
      <c r="BP160" s="234"/>
      <c r="BQ160" s="234"/>
      <c r="BR160" s="234"/>
      <c r="BS160" s="234"/>
      <c r="BT160" s="234"/>
      <c r="BU160" s="234"/>
      <c r="BV160" s="234"/>
      <c r="BW160" s="234"/>
      <c r="BX160" s="234"/>
      <c r="BY160" s="234"/>
      <c r="BZ160" s="234"/>
      <c r="CA160" s="234"/>
      <c r="CB160" s="234"/>
      <c r="CC160" s="234"/>
      <c r="CD160" s="234"/>
      <c r="CE160" s="234"/>
      <c r="CF160" s="234"/>
      <c r="CG160" s="234"/>
      <c r="CH160" s="234"/>
      <c r="CI160" s="234"/>
      <c r="CJ160" s="234"/>
      <c r="CK160" s="234"/>
      <c r="CL160" s="234"/>
      <c r="CM160" s="234"/>
      <c r="CN160" s="234"/>
      <c r="CO160" s="234"/>
      <c r="CP160" s="234"/>
      <c r="CQ160" s="234"/>
      <c r="CR160" s="234"/>
      <c r="CS160" s="234"/>
      <c r="CT160" s="234"/>
      <c r="CU160" s="234"/>
      <c r="CV160" s="234"/>
      <c r="CW160" s="234"/>
      <c r="CX160" s="234"/>
      <c r="CY160" s="234"/>
      <c r="CZ160" s="234"/>
      <c r="DA160" s="234"/>
      <c r="DB160" s="234"/>
      <c r="DC160" s="184">
        <f t="shared" si="14"/>
        <v>0</v>
      </c>
      <c r="DD160" s="235" t="str">
        <f t="shared" si="15"/>
        <v/>
      </c>
      <c r="DE160" s="186">
        <f>IF(D160&gt; 0,(COUNTIFS(FRACAS!$B$5:$B$8972, D$4, FRACAS!$D$5:$D$8972, "&lt;="&amp;D160)), "" )</f>
        <v>0</v>
      </c>
      <c r="DF160" s="186">
        <f>IF(E160&gt; 0,(COUNTIFS(FRACAS!$B$5:$B$8972, E$4, FRACAS!$D$5:$D$8972, "&lt;="&amp;E160)), "" )</f>
        <v>0</v>
      </c>
      <c r="DG160" s="186">
        <f>IF(F160&gt; 0,(COUNTIFS(FRACAS!$B$5:$B$8972, F$4, FRACAS!$D$5:$D$8972, "&lt;="&amp;F160)), "" )</f>
        <v>0</v>
      </c>
      <c r="DH160" s="186">
        <f>IF(G160&gt; 0,(COUNTIFS(FRACAS!$B$5:$B$8972, G$4, FRACAS!$D$5:$D$8972, "&lt;="&amp;G160)), "" )</f>
        <v>0</v>
      </c>
      <c r="DI160" s="186">
        <f>IF(H160&gt; 0,(COUNTIFS(FRACAS!$B$5:$B$8972, H$4, FRACAS!$D$5:$D$8972, "&lt;="&amp;H160)), "" )</f>
        <v>0</v>
      </c>
      <c r="DJ160" s="186">
        <f>IF(I160&gt; 0,(COUNTIFS(FRACAS!$B$5:$B$8972, I$4, FRACAS!$D$5:$D$8972, "&lt;="&amp;I160)), "" )</f>
        <v>0</v>
      </c>
      <c r="DK160" s="186">
        <f>IF(J160&gt; 0,(COUNTIFS(FRACAS!$B$5:$B$8972, J$4, FRACAS!$D$5:$D$8972, "&lt;="&amp;J160)), "" )</f>
        <v>0</v>
      </c>
      <c r="DL160" s="186">
        <f>IF(K160&gt; 0,(COUNTIFS(FRACAS!$B$5:$B$8972, K$4, FRACAS!$D$5:$D$8972, "&lt;="&amp;K160)), "" )</f>
        <v>0</v>
      </c>
      <c r="DM160" s="186">
        <f>IF(L160&gt; 0,(COUNTIFS(FRACAS!$B$5:$B$8972, L$4, FRACAS!$D$5:$D$8972, "&lt;="&amp;L160)), "" )</f>
        <v>0</v>
      </c>
      <c r="DN160" s="186">
        <f>IF(M160&gt; 0,(COUNTIFS(FRACAS!$B$5:$B$8972, M$4, FRACAS!$D$5:$D$8972, "&lt;="&amp;M160)), "" )</f>
        <v>0</v>
      </c>
      <c r="DO160" s="186">
        <f>IF(N160&gt; 0,(COUNTIFS(FRACAS!$B$5:$B$8972, N$4, FRACAS!$D$5:$D$8972, "&lt;="&amp;N160)), "" )</f>
        <v>0</v>
      </c>
      <c r="DP160" s="186">
        <f>IF(O160&gt; 0,(COUNTIFS(FRACAS!$B$5:$B$8972, O$4, FRACAS!$D$5:$D$8972, "&lt;="&amp;O160)), "" )</f>
        <v>0</v>
      </c>
      <c r="DQ160" s="186">
        <f>IF(P160&gt; 0,(COUNTIFS(FRACAS!$B$5:$B$8972, P$4, FRACAS!$D$5:$D$8972, "&lt;="&amp;P160)), "" )</f>
        <v>0</v>
      </c>
      <c r="DR160" s="186">
        <f>IF(Q160&gt; 0,(COUNTIFS(FRACAS!$B$5:$B$8972, Q$4, FRACAS!$D$5:$D$8972, "&lt;="&amp;Q160)), "" )</f>
        <v>0</v>
      </c>
      <c r="DS160" s="186">
        <f>IF(R160&gt; 0,(COUNTIFS(FRACAS!$B$5:$B$8972, R$4, FRACAS!$D$5:$D$8972, "&lt;="&amp;R160)), "" )</f>
        <v>0</v>
      </c>
      <c r="DT160" s="186">
        <f>IF(S160&gt; 0,(COUNTIFS(FRACAS!$B$5:$B$8972, S$4, FRACAS!$D$5:$D$8972, "&lt;="&amp;S160)), "" )</f>
        <v>0</v>
      </c>
      <c r="DU160" s="186">
        <f>IF(T160&gt; 0,(COUNTIFS(FRACAS!$B$5:$B$8972, T$4, FRACAS!$D$5:$D$8972, "&lt;="&amp;T160)), "" )</f>
        <v>0</v>
      </c>
      <c r="DV160" s="186">
        <f>IF(U160&gt; 0,(COUNTIFS(FRACAS!$B$5:$B$8972, U$4, FRACAS!$D$5:$D$8972, "&lt;="&amp;U160)), "" )</f>
        <v>0</v>
      </c>
      <c r="DW160" s="186" t="str">
        <f>IF(V160&gt; 0,(COUNTIFS(FRACAS!$B$5:$B$8972, V$4, FRACAS!$D$5:$D$8972, "&lt;="&amp;V160)), "" )</f>
        <v/>
      </c>
      <c r="DX160" s="186" t="str">
        <f>IF(W160&gt; 0,(COUNTIFS(FRACAS!$B$5:$B$8972, W$4, FRACAS!$D$5:$D$8972, "&lt;="&amp;W160)), "" )</f>
        <v/>
      </c>
      <c r="DY160" s="186" t="str">
        <f>IF(X160&gt; 0,(COUNTIFS(FRACAS!$B$5:$B$8972, X$4, FRACAS!$D$5:$D$8972, "&lt;="&amp;X160)), "" )</f>
        <v/>
      </c>
      <c r="DZ160" s="186" t="str">
        <f>IF(Y160&gt; 0,(COUNTIFS(FRACAS!$B$5:$B$8972, Y$4, FRACAS!$D$5:$D$8972, "&lt;="&amp;Y160)), "" )</f>
        <v/>
      </c>
      <c r="EA160" s="186" t="str">
        <f>IF(Z160&gt; 0,(COUNTIFS(FRACAS!$B$5:$B$8972, Z$4, FRACAS!$D$5:$D$8972, "&lt;="&amp;Z160)), "" )</f>
        <v/>
      </c>
      <c r="EB160" s="186" t="str">
        <f>IF(AA160&gt; 0,(COUNTIFS(FRACAS!$B$5:$B$8972, AA$4, FRACAS!$D$5:$D$8972, "&lt;="&amp;AA160)), "" )</f>
        <v/>
      </c>
      <c r="EC160" s="186" t="str">
        <f>IF(AB160&gt; 0,(COUNTIFS(FRACAS!$B$5:$B$8972, AB$4, FRACAS!$D$5:$D$8972, "&lt;="&amp;AB160)), "" )</f>
        <v/>
      </c>
      <c r="ED160" s="186" t="str">
        <f>IF(AC160&gt; 0,(COUNTIFS(FRACAS!$B$5:$B$8972, AC$4, FRACAS!$D$5:$D$8972, "&lt;="&amp;AC160)), "" )</f>
        <v/>
      </c>
      <c r="EE160" s="186" t="str">
        <f>IF(AD160&gt; 0,(COUNTIFS(FRACAS!$B$5:$B$8972, AD$4, FRACAS!$D$5:$D$8972, "&lt;="&amp;AD160)), "" )</f>
        <v/>
      </c>
      <c r="EF160" s="186" t="str">
        <f>IF(AE160&gt; 0,(COUNTIFS(FRACAS!$B$5:$B$8972, AE$4, FRACAS!$D$5:$D$8972, "&lt;="&amp;AE160)), "" )</f>
        <v/>
      </c>
      <c r="EG160" s="186" t="str">
        <f>IF(AF160&gt; 0,(COUNTIFS(FRACAS!$B$5:$B$8972, AF$4, FRACAS!$D$5:$D$8972, "&lt;="&amp;AF160)), "" )</f>
        <v/>
      </c>
      <c r="EH160" s="186" t="str">
        <f>IF(AG160&gt; 0,(COUNTIFS(FRACAS!$B$5:$B$8972, AG$4, FRACAS!$D$5:$D$8972, "&lt;="&amp;AG160)), "" )</f>
        <v/>
      </c>
      <c r="EI160" s="186" t="str">
        <f>IF(AH160&gt; 0,(COUNTIFS(FRACAS!$B$5:$B$8972, AH$4, FRACAS!$D$5:$D$8972, "&lt;="&amp;AH160)), "" )</f>
        <v/>
      </c>
      <c r="EJ160" s="186" t="str">
        <f>IF(AI160&gt; 0,(COUNTIFS(FRACAS!$B$5:$B$8972, AI$4, FRACAS!$D$5:$D$8972, "&lt;="&amp;AI160)), "" )</f>
        <v/>
      </c>
      <c r="EK160" s="186" t="str">
        <f>IF(AJ160&gt; 0,(COUNTIFS(FRACAS!$B$5:$B$8972, AJ$4, FRACAS!$D$5:$D$8972, "&lt;="&amp;AJ160)), "" )</f>
        <v/>
      </c>
      <c r="EL160" s="186" t="str">
        <f>IF(AK160&gt; 0,(COUNTIFS(FRACAS!$B$5:$B$8972, AK$4, FRACAS!$D$5:$D$8972, "&lt;="&amp;AK160)), "" )</f>
        <v/>
      </c>
      <c r="EM160" s="186" t="str">
        <f>IF(AL160&gt; 0,(COUNTIFS(FRACAS!$B$5:$B$8972, AL$4, FRACAS!$D$5:$D$8972, "&lt;="&amp;AL160)), "" )</f>
        <v/>
      </c>
      <c r="EN160" s="186" t="str">
        <f>IF(AM160&gt; 0,(COUNTIFS(FRACAS!$B$5:$B$8972, AM$4, FRACAS!$D$5:$D$8972, "&lt;="&amp;AM160)), "" )</f>
        <v/>
      </c>
      <c r="EO160" s="186" t="str">
        <f>IF(AN160&gt; 0,(COUNTIFS(FRACAS!$B$5:$B$8972, AN$4, FRACAS!$D$5:$D$8972, "&lt;="&amp;AN160)), "" )</f>
        <v/>
      </c>
      <c r="EP160" s="186" t="str">
        <f>IF(AO160&gt; 0,(COUNTIFS(FRACAS!$B$5:$B$8972, AO$4, FRACAS!$D$5:$D$8972, "&lt;="&amp;AO160)), "" )</f>
        <v/>
      </c>
      <c r="EQ160" s="186" t="str">
        <f>IF(AP160&gt; 0,(COUNTIFS(FRACAS!$B$5:$B$8972, AP$4, FRACAS!$D$5:$D$8972, "&lt;="&amp;AP160)), "" )</f>
        <v/>
      </c>
      <c r="ER160" s="186" t="str">
        <f>IF(AQ160&gt; 0,(COUNTIFS(FRACAS!$B$5:$B$8972, AQ$4, FRACAS!$D$5:$D$8972, "&lt;="&amp;AQ160)), "" )</f>
        <v/>
      </c>
      <c r="ES160" s="244"/>
      <c r="ET160" s="186"/>
      <c r="EU160" s="186"/>
      <c r="EV160" s="186"/>
      <c r="EW160" s="186"/>
      <c r="EX160" s="186"/>
      <c r="EY160" s="186"/>
      <c r="EZ160" s="186"/>
      <c r="FA160" s="186"/>
      <c r="FB160" s="203"/>
      <c r="FC160" s="204"/>
      <c r="FD160" s="204"/>
      <c r="FE160" s="190"/>
      <c r="FF160" s="190"/>
      <c r="FG160" s="190"/>
      <c r="FH160" s="190"/>
      <c r="FI160" s="190"/>
      <c r="FJ160" s="190"/>
      <c r="FK160" s="190"/>
      <c r="FL160" s="190"/>
      <c r="FM160" s="190"/>
      <c r="FN160" s="190"/>
      <c r="FO160" s="190"/>
      <c r="FP160" s="190"/>
      <c r="FQ160" s="190"/>
      <c r="FR160" s="190"/>
      <c r="FS160" s="190"/>
      <c r="FT160" s="190"/>
      <c r="FU160" s="190"/>
      <c r="FV160" s="190"/>
      <c r="FW160" s="190"/>
      <c r="FX160" s="190"/>
      <c r="FY160" s="190"/>
      <c r="FZ160" s="190"/>
      <c r="GA160" s="190"/>
      <c r="GB160" s="190"/>
      <c r="GC160" s="190"/>
      <c r="GD160" s="190"/>
      <c r="GE160" s="190"/>
      <c r="GF160" s="190"/>
      <c r="GG160" s="190"/>
      <c r="GH160" s="190"/>
      <c r="GI160" s="190"/>
      <c r="GJ160" s="190"/>
      <c r="GK160" s="190"/>
      <c r="GL160" s="190"/>
      <c r="GM160" s="190"/>
      <c r="GN160" s="190"/>
      <c r="GO160" s="190"/>
      <c r="GP160" s="190"/>
      <c r="GQ160" s="190"/>
      <c r="GR160" s="190"/>
      <c r="GS160" s="190"/>
      <c r="GT160" s="190"/>
      <c r="GU160" s="190"/>
      <c r="GV160" s="190"/>
      <c r="GW160" s="190"/>
      <c r="GX160" s="190"/>
      <c r="GY160" s="190"/>
      <c r="GZ160" s="190"/>
      <c r="HA160" s="190"/>
      <c r="HB160" s="190"/>
      <c r="HD160" s="190"/>
      <c r="HE160" s="190"/>
      <c r="HF160" s="190"/>
      <c r="HG160" s="190"/>
      <c r="HH160" s="190"/>
      <c r="HI160" s="190"/>
      <c r="HJ160" s="190"/>
      <c r="HK160" s="190"/>
      <c r="HL160" s="190"/>
      <c r="HM160" s="190"/>
      <c r="HN160" s="190"/>
      <c r="HO160" s="190"/>
      <c r="HP160" s="190"/>
      <c r="HQ160" s="190"/>
      <c r="HR160" s="190"/>
      <c r="HS160" s="190"/>
      <c r="HT160" s="190"/>
      <c r="HU160" s="190"/>
      <c r="HV160" s="190"/>
      <c r="HW160" s="190"/>
      <c r="HX160" s="190"/>
      <c r="HY160" s="190"/>
      <c r="HZ160" s="190"/>
      <c r="IA160" s="190"/>
      <c r="IB160" s="190"/>
      <c r="IC160" s="190"/>
      <c r="ID160" s="190"/>
      <c r="IE160" s="190"/>
      <c r="IF160" s="190"/>
      <c r="IG160" s="190"/>
      <c r="IH160" s="190"/>
      <c r="II160" s="190"/>
      <c r="IJ160" s="190"/>
      <c r="IK160" s="190"/>
      <c r="IL160" s="190"/>
      <c r="IM160" s="190"/>
      <c r="IN160" s="190"/>
      <c r="IO160" s="190"/>
      <c r="IP160" s="190"/>
      <c r="IQ160" s="190"/>
      <c r="IR160" s="190"/>
      <c r="IS160" s="190"/>
      <c r="IT160" s="190"/>
      <c r="IU160" s="190"/>
      <c r="IV160" s="190"/>
      <c r="IW160" s="190"/>
      <c r="IX160" s="190"/>
      <c r="IY160" s="190"/>
      <c r="IZ160" s="190"/>
      <c r="JA160" s="190"/>
      <c r="JB160" s="190"/>
      <c r="JC160" s="190"/>
      <c r="JD160" s="238"/>
      <c r="JE160" s="238"/>
      <c r="JF160" s="238"/>
      <c r="JG160" s="238"/>
      <c r="JH160" s="238"/>
      <c r="JI160" s="238"/>
      <c r="JJ160" s="238"/>
      <c r="JK160" s="238"/>
      <c r="JL160" s="238"/>
      <c r="JM160" s="238"/>
      <c r="JN160" s="239"/>
      <c r="JO160" s="193"/>
      <c r="JP160" s="193"/>
      <c r="JQ160" s="193"/>
      <c r="JR160" s="193"/>
      <c r="JS160" s="193"/>
      <c r="JT160" s="193"/>
      <c r="JU160" s="193"/>
      <c r="JV160" s="193"/>
      <c r="JW160" s="193"/>
      <c r="JX160" s="193"/>
      <c r="JY160" s="193"/>
      <c r="JZ160" s="193"/>
      <c r="KA160" s="193"/>
      <c r="KB160" s="193"/>
      <c r="KC160" s="193"/>
      <c r="KD160" s="193"/>
      <c r="KE160" s="193"/>
      <c r="KF160" s="193"/>
      <c r="KG160" s="193"/>
      <c r="KH160" s="193"/>
      <c r="KI160" s="193"/>
      <c r="KJ160" s="193"/>
      <c r="KK160" s="193"/>
      <c r="KL160" s="193"/>
      <c r="KM160" s="193"/>
      <c r="KN160" s="193"/>
      <c r="KO160" s="193"/>
      <c r="KP160" s="193"/>
      <c r="KQ160" s="193"/>
      <c r="KR160" s="193"/>
      <c r="KS160" s="193"/>
      <c r="KT160" s="193"/>
      <c r="KU160" s="193"/>
      <c r="KV160" s="193"/>
      <c r="KW160" s="193"/>
      <c r="KX160" s="193"/>
      <c r="KY160" s="193"/>
      <c r="KZ160" s="193"/>
      <c r="LA160" s="193"/>
      <c r="LB160" s="192"/>
      <c r="LC160" s="235" t="str">
        <f t="shared" si="13"/>
        <v/>
      </c>
      <c r="LD160" s="240" t="str" cm="1">
        <f t="array" ref="LD160">IFERROR((((D160/FRACAS!$AY$1)*60
)-(SUMPRODUCT((FRACAS!$B$5:$B$8970=D$4)*(FRACAS!$D$5:$D$8970&lt;=D160)*(IFERROR(FRACAS!$AM$5:$AM$8970,0)))
))/((D160/FRACAS!$AY$1)*60),"")</f>
        <v/>
      </c>
      <c r="LE160" s="240" t="str" cm="1">
        <f t="array" ref="LE160">IFERROR((((E160/FRACAS!$AY$1)*60
)-(SUMPRODUCT((FRACAS!$B$5:$B$8970=E$4)*(FRACAS!$D$5:$D$8970&lt;=E160)*(IFERROR(FRACAS!$AM$5:$AM$8970,0)))
))/((E160/FRACAS!$AY$1)*60),"")</f>
        <v/>
      </c>
      <c r="LF160" s="240" t="str" cm="1">
        <f t="array" ref="LF160">IFERROR((((F160/FRACAS!$AY$1)*60
)-(SUMPRODUCT((FRACAS!$B$5:$B$8970=F$4)*(FRACAS!$D$5:$D$8970&lt;=F160)*(IFERROR(FRACAS!$AM$5:$AM$8970,0)))
))/((F160/FRACAS!$AY$1)*60),"")</f>
        <v/>
      </c>
      <c r="LG160" s="240" t="str" cm="1">
        <f t="array" ref="LG160">IFERROR((((G160/FRACAS!$AY$1)*60
)-(SUMPRODUCT((FRACAS!$B$5:$B$8970=G$4)*(FRACAS!$D$5:$D$8970&lt;=G160)*(IFERROR(FRACAS!$AM$5:$AM$8970,0)))
))/((G160/FRACAS!$AY$1)*60),"")</f>
        <v/>
      </c>
      <c r="LH160" s="240" t="str" cm="1">
        <f t="array" ref="LH160">IFERROR((((H160/FRACAS!$AY$1)*60
)-(SUMPRODUCT((FRACAS!$B$5:$B$8970=H$4)*(FRACAS!$D$5:$D$8970&lt;=H160)*(IFERROR(FRACAS!$AM$5:$AM$8970,0)))
))/((H160/FRACAS!$AY$1)*60),"")</f>
        <v/>
      </c>
      <c r="LI160" s="240" t="str" cm="1">
        <f t="array" ref="LI160">IFERROR((((I160/FRACAS!$AY$1)*60
)-(SUMPRODUCT((FRACAS!$B$5:$B$8970=I$4)*(FRACAS!$D$5:$D$8970&lt;=I160)*(IFERROR(FRACAS!$AM$5:$AM$8970,0)))
))/((I160/FRACAS!$AY$1)*60),"")</f>
        <v/>
      </c>
      <c r="LJ160" s="240" t="str" cm="1">
        <f t="array" ref="LJ160">IFERROR((((J160/FRACAS!$AY$1)*60
)-(SUMPRODUCT((FRACAS!$B$5:$B$8970=J$4)*(FRACAS!$D$5:$D$8970&lt;=J160)*(IFERROR(FRACAS!$AM$5:$AM$8970,0)))
))/((J160/FRACAS!$AY$1)*60),"")</f>
        <v/>
      </c>
      <c r="LK160" s="240" t="str" cm="1">
        <f t="array" ref="LK160">IFERROR((((K160/FRACAS!$AY$1)*60
)-(SUMPRODUCT((FRACAS!$B$5:$B$8970=K$4)*(FRACAS!$D$5:$D$8970&lt;=K160)*(IFERROR(FRACAS!$AM$5:$AM$8970,0)))
))/((K160/FRACAS!$AY$1)*60),"")</f>
        <v/>
      </c>
      <c r="LL160" s="240" t="str" cm="1">
        <f t="array" ref="LL160">IFERROR((((L160/FRACAS!$AY$1)*60
)-(SUMPRODUCT((FRACAS!$B$5:$B$8970=L$4)*(FRACAS!$D$5:$D$8970&lt;=L160)*(IFERROR(FRACAS!$AM$5:$AM$8970,0)))
))/((L160/FRACAS!$AY$1)*60),"")</f>
        <v/>
      </c>
      <c r="LM160" s="240" t="str" cm="1">
        <f t="array" ref="LM160">IFERROR((((M160/FRACAS!$AY$1)*60
)-(SUMPRODUCT((FRACAS!$B$5:$B$8970=M$4)*(FRACAS!$D$5:$D$8970&lt;=M160)*(IFERROR(FRACAS!$AM$5:$AM$8970,0)))
))/((M160/FRACAS!$AY$1)*60),"")</f>
        <v/>
      </c>
      <c r="LN160" s="240" t="str" cm="1">
        <f t="array" ref="LN160">IFERROR((((N160/FRACAS!$AY$1)*60
)-(SUMPRODUCT((FRACAS!$B$5:$B$8970=N$4)*(FRACAS!$D$5:$D$8970&lt;=N160)*(IFERROR(FRACAS!$AM$5:$AM$8970,0)))
))/((N160/FRACAS!$AY$1)*60),"")</f>
        <v/>
      </c>
      <c r="LO160" s="240" t="str" cm="1">
        <f t="array" ref="LO160">IFERROR((((O160/FRACAS!$AY$1)*60
)-(SUMPRODUCT((FRACAS!$B$5:$B$8970=O$4)*(FRACAS!$D$5:$D$8970&lt;=O160)*(IFERROR(FRACAS!$AM$5:$AM$8970,0)))
))/((O160/FRACAS!$AY$1)*60),"")</f>
        <v/>
      </c>
      <c r="LP160" s="240" t="str" cm="1">
        <f t="array" ref="LP160">IFERROR((((P160/FRACAS!$AY$1)*60
)-(SUMPRODUCT((FRACAS!$B$5:$B$8970=P$4)*(FRACAS!$D$5:$D$8970&lt;=P160)*(IFERROR(FRACAS!$AM$5:$AM$8970,0)))
))/((P160/FRACAS!$AY$1)*60),"")</f>
        <v/>
      </c>
      <c r="LQ160" s="240" t="str" cm="1">
        <f t="array" ref="LQ160">IFERROR((((Q160/FRACAS!$AY$1)*60
)-(SUMPRODUCT((FRACAS!$B$5:$B$8970=Q$4)*(FRACAS!$D$5:$D$8970&lt;=Q160)*(IFERROR(FRACAS!$AM$5:$AM$8970,0)))
))/((Q160/FRACAS!$AY$1)*60),"")</f>
        <v/>
      </c>
      <c r="LR160" s="240" t="str" cm="1">
        <f t="array" ref="LR160">IFERROR((((R160/FRACAS!$AY$1)*60
)-(SUMPRODUCT((FRACAS!$B$5:$B$8970=R$4)*(FRACAS!$D$5:$D$8970&lt;=R160)*(IFERROR(FRACAS!$AM$5:$AM$8970,0)))
))/((R160/FRACAS!$AY$1)*60),"")</f>
        <v/>
      </c>
      <c r="LS160" s="240" t="str" cm="1">
        <f t="array" ref="LS160">IFERROR((((S160/FRACAS!$AY$1)*60
)-(SUMPRODUCT((FRACAS!$B$5:$B$8970=S$4)*(FRACAS!$D$5:$D$8970&lt;=S160)*(IFERROR(FRACAS!$AM$5:$AM$8970,0)))
))/((S160/FRACAS!$AY$1)*60),"")</f>
        <v/>
      </c>
      <c r="LT160" s="240" t="str" cm="1">
        <f t="array" ref="LT160">IFERROR((((T160/FRACAS!$AY$1)*60
)-(SUMPRODUCT((FRACAS!$B$5:$B$8970=T$4)*(FRACAS!$D$5:$D$8970&lt;=T160)*(IFERROR(FRACAS!$AM$5:$AM$8970,0)))
))/((T160/FRACAS!$AY$1)*60),"")</f>
        <v/>
      </c>
      <c r="LU160" s="240" t="str" cm="1">
        <f t="array" ref="LU160">IFERROR((((U160/FRACAS!$AY$1)*60
)-(SUMPRODUCT((FRACAS!$B$5:$B$8970=U$4)*(FRACAS!$D$5:$D$8970&lt;=U160)*(IFERROR(FRACAS!$AM$5:$AM$8970,0)))
))/((U160/FRACAS!$AY$1)*60),"")</f>
        <v/>
      </c>
      <c r="LV160" s="240" t="str" cm="1">
        <f t="array" ref="LV160">IFERROR(
    (((V160/FRACAS!$AY$1)*60))
    /
    (((V160/FRACAS!$AY$1)*60) + SUMPRODUCT((FRACAS!$B$5:$B$8970=V$4)*(FRACAS!$D$5:$D$8970&lt;=V160)*(IFERROR(FRACAS!$AM$5:$AM$8970,0)))
    ),"")</f>
        <v/>
      </c>
      <c r="LW160" s="240" t="str" cm="1">
        <f t="array" ref="LW160">IFERROR(
    (((W160/FRACAS!$AY$1)*60))
    /
    (((W160/FRACAS!$AY$1)*60) + SUMPRODUCT((FRACAS!$B$5:$B$8970=W$4)*(FRACAS!$D$5:$D$8970&lt;=W160)*(IFERROR(FRACAS!$AM$5:$AM$8970,0)))
    ),"")</f>
        <v/>
      </c>
      <c r="LX160" s="240" t="str" cm="1">
        <f t="array" ref="LX160">IFERROR(
    (((X160/FRACAS!$AY$1)*60))
    /
    (((X160/FRACAS!$AY$1)*60) + SUMPRODUCT((FRACAS!$B$5:$B$8970=X$4)*(FRACAS!$D$5:$D$8970&lt;=X160)*(IFERROR(FRACAS!$AM$5:$AM$8970,0)))
    ),"")</f>
        <v/>
      </c>
      <c r="LY160" s="240" t="str" cm="1">
        <f t="array" ref="LY160">IFERROR(
    (((Y160/FRACAS!$AY$1)*60))
    /
    (((Y160/FRACAS!$AY$1)*60) + SUMPRODUCT((FRACAS!$B$5:$B$8970=Y$4)*(FRACAS!$D$5:$D$8970&lt;=Y160)*(IFERROR(FRACAS!$AM$5:$AM$8970,0)))
    ),"")</f>
        <v/>
      </c>
      <c r="LZ160" s="240" t="str" cm="1">
        <f t="array" ref="LZ160">IFERROR(
    (((Z160/FRACAS!$AY$1)*60))
    /
    (((Z160/FRACAS!$AY$1)*60) + SUMPRODUCT((FRACAS!$B$5:$B$8970=Z$4)*(FRACAS!$D$5:$D$8970&lt;=Z160)*(IFERROR(FRACAS!$AM$5:$AM$8970,0)))
    ),"")</f>
        <v/>
      </c>
      <c r="MA160" s="240" t="str" cm="1">
        <f t="array" ref="MA160">IFERROR(
    (((AA160/FRACAS!$AY$1)*60))
    /
    (((AA160/FRACAS!$AY$1)*60) + SUMPRODUCT((FRACAS!$B$5:$B$8970=AA$4)*(FRACAS!$D$5:$D$8970&lt;=AA160)*(IFERROR(FRACAS!$AM$5:$AM$8970,0)))
    ),"")</f>
        <v/>
      </c>
      <c r="MB160" s="240" t="str" cm="1">
        <f t="array" ref="MB160">IFERROR(
    (((AB160/FRACAS!$AY$1)*60))
    /
    (((AB160/FRACAS!$AY$1)*60) + SUMPRODUCT((FRACAS!$B$5:$B$8970=AB$4)*(FRACAS!$D$5:$D$8970&lt;=AB160)*(IFERROR(FRACAS!$AM$5:$AM$8970,0)))
    ),"")</f>
        <v/>
      </c>
      <c r="MC160" s="240" t="str" cm="1">
        <f t="array" ref="MC160">IFERROR(
    (((AC160/FRACAS!$AY$1)*60))
    /
    (((AC160/FRACAS!$AY$1)*60) + SUMPRODUCT((FRACAS!$B$5:$B$8970=AC$4)*(FRACAS!$D$5:$D$8970&lt;=AC160)*(IFERROR(FRACAS!$AM$5:$AM$8970,0)))
    ),"")</f>
        <v/>
      </c>
      <c r="MD160" s="240" t="str" cm="1">
        <f t="array" ref="MD160">IFERROR(
    (((AD160/FRACAS!$AY$1)*60))
    /
    (((AD160/FRACAS!$AY$1)*60) + SUMPRODUCT((FRACAS!$B$5:$B$8970=AD$4)*(FRACAS!$D$5:$D$8970&lt;=AD160)*(IFERROR(FRACAS!$AM$5:$AM$8970,0)))
    ),"")</f>
        <v/>
      </c>
      <c r="ME160" s="240" t="str" cm="1">
        <f t="array" ref="ME160">IFERROR(
    (((AE160/FRACAS!$AY$1)*60))
    /
    (((AE160/FRACAS!$AY$1)*60) + SUMPRODUCT((FRACAS!$B$5:$B$8970=AE$4)*(FRACAS!$D$5:$D$8970&lt;=AE160)*(IFERROR(FRACAS!$AM$5:$AM$8970,0)))
    ),"")</f>
        <v/>
      </c>
      <c r="MF160" s="240" t="str" cm="1">
        <f t="array" ref="MF160">IFERROR(
    (((AF160/FRACAS!$AY$1)*60))
    /
    (((AF160/FRACAS!$AY$1)*60) + SUMPRODUCT((FRACAS!$B$5:$B$8970=AF$4)*(FRACAS!$D$5:$D$8970&lt;=AF160)*(IFERROR(FRACAS!$AM$5:$AM$8970,0)))
    ),"")</f>
        <v/>
      </c>
      <c r="MG160" s="240" t="str" cm="1">
        <f t="array" ref="MG160">IFERROR(
    (((AG160/FRACAS!$AY$1)*60))
    /
    (((AG160/FRACAS!$AY$1)*60) + SUMPRODUCT((FRACAS!$B$5:$B$8970=AG$4)*(FRACAS!$D$5:$D$8970&lt;=AG160)*(IFERROR(FRACAS!$AM$5:$AM$8970,0)))
    ),"")</f>
        <v/>
      </c>
      <c r="MH160" s="240" t="str" cm="1">
        <f t="array" ref="MH160">IFERROR(
    (((AH160/FRACAS!$AY$1)*60))
    /
    (((AH160/FRACAS!$AY$1)*60) + SUMPRODUCT((FRACAS!$B$5:$B$8970=AH$4)*(FRACAS!$D$5:$D$8970&lt;=AH160)*(IFERROR(FRACAS!$AM$5:$AM$8970,0)))
    ),"")</f>
        <v/>
      </c>
      <c r="MI160" s="240" t="str" cm="1">
        <f t="array" ref="MI160">IFERROR(
    (((AI160/FRACAS!$AY$1)*60))
    /
    (((AI160/FRACAS!$AY$1)*60) + SUMPRODUCT((FRACAS!$B$5:$B$8970=AI$4)*(FRACAS!$D$5:$D$8970&lt;=AI160)*(IFERROR(FRACAS!$AM$5:$AM$8970,0)))
    ),"")</f>
        <v/>
      </c>
      <c r="MJ160" s="240" t="str" cm="1">
        <f t="array" ref="MJ160">IFERROR(
    (((AJ160/FRACAS!$AY$1)*60))
    /
    (((AJ160/FRACAS!$AY$1)*60) + SUMPRODUCT((FRACAS!$B$5:$B$8970=AJ$4)*(FRACAS!$D$5:$D$8970&lt;=AJ160)*(IFERROR(FRACAS!$AM$5:$AM$8970,0)))
    ),"")</f>
        <v/>
      </c>
      <c r="MK160" s="240" t="str" cm="1">
        <f t="array" ref="MK160">IFERROR(
    (((AK160/FRACAS!$AY$1)*60))
    /
    (((AK160/FRACAS!$AY$1)*60) + SUMPRODUCT((FRACAS!$B$5:$B$8970=AK$4)*(FRACAS!$D$5:$D$8970&lt;=AK160)*(IFERROR(FRACAS!$AM$5:$AM$8970,0)))
    ),"")</f>
        <v/>
      </c>
      <c r="ML160" s="240" t="str" cm="1">
        <f t="array" ref="ML160">IFERROR(
    (((AL160/FRACAS!$AY$1)*60))
    /
    (((AL160/FRACAS!$AY$1)*60) + SUMPRODUCT((FRACAS!$B$5:$B$8970=AL$4)*(FRACAS!$D$5:$D$8970&lt;=AL160)*(IFERROR(FRACAS!$AM$5:$AM$8970,0)))
    ),"")</f>
        <v/>
      </c>
      <c r="MM160" s="240" t="str" cm="1">
        <f t="array" ref="MM160">IFERROR(
    (((AM160/FRACAS!$AY$1)*60))
    /
    (((AM160/FRACAS!$AY$1)*60) + SUMPRODUCT((FRACAS!$B$5:$B$8970=AM$4)*(FRACAS!$D$5:$D$8970&lt;=AM160)*(IFERROR(FRACAS!$AM$5:$AM$8970,0)))
    ),"")</f>
        <v/>
      </c>
      <c r="MN160" s="240" t="str" cm="1">
        <f t="array" ref="MN160">IFERROR(
    (((AN160/FRACAS!$AY$1)*60))
    /
    (((AN160/FRACAS!$AY$1)*60) + SUMPRODUCT((FRACAS!$B$5:$B$8970=AN$4)*(FRACAS!$D$5:$D$8970&lt;=AN160)*(IFERROR(FRACAS!$AM$5:$AM$8970,0)))
    ),"")</f>
        <v/>
      </c>
      <c r="MO160" s="240" t="str" cm="1">
        <f t="array" ref="MO160">IFERROR(
    (((AO160/FRACAS!$AY$1)*60))
    /
    (((AO160/FRACAS!$AY$1)*60) + SUMPRODUCT((FRACAS!$B$5:$B$8970=AO$4)*(FRACAS!$D$5:$D$8970&lt;=AO160)*(IFERROR(FRACAS!$AM$5:$AM$8970,0)))
    ),"")</f>
        <v/>
      </c>
      <c r="MP160" s="240" t="str" cm="1">
        <f t="array" ref="MP160">IFERROR(
    (((AP160/FRACAS!$AY$1)*60))
    /
    (((AP160/FRACAS!$AY$1)*60) + SUMPRODUCT((FRACAS!$B$5:$B$8970=AP$4)*(FRACAS!$D$5:$D$8970&lt;=AP160)*(IFERROR(FRACAS!$AM$5:$AM$8970,0)))
    ),"")</f>
        <v/>
      </c>
      <c r="MQ160" s="240" t="str" cm="1">
        <f t="array" ref="MQ160">IFERROR(
    (((AQ160/FRACAS!$AY$1)*60))
    /
    (((AQ160/FRACAS!$AY$1)*60) + SUMPRODUCT((FRACAS!$B$5:$B$8970=AQ$4)*(FRACAS!$D$5:$D$8970&lt;=AQ160)*(IFERROR(FRACAS!$AM$5:$AM$8970,0)))
    ),"")</f>
        <v/>
      </c>
      <c r="MR160" s="194"/>
      <c r="MS160" s="194"/>
      <c r="MT160" s="194"/>
      <c r="MU160" s="194"/>
      <c r="MV160" s="194"/>
      <c r="MW160" s="194"/>
      <c r="MX160" s="194"/>
      <c r="MY160" s="194"/>
      <c r="MZ160" s="194"/>
      <c r="NA160" s="195"/>
      <c r="ND160" s="241">
        <f t="shared" si="16"/>
        <v>0</v>
      </c>
      <c r="NE160" s="242" t="str">
        <f t="shared" si="17"/>
        <v/>
      </c>
      <c r="NF160" s="193" t="str" cm="1">
        <f t="array" ref="NF160">IF($ND160=0,"",(IFERROR( (IFERROR($ND160/FRACAS!$AY$1*60,0) - SUMPRODUCT( (FRACAS!$K$5:$K$8972=NF$2) * IFERROR(FRACAS!$AN$5:$AN$8972,0) ) ) / IFERROR($ND160/FRACAS!$AY$1*60,0), 1 )))</f>
        <v/>
      </c>
      <c r="NG160" s="193" t="str" cm="1">
        <f t="array" ref="NG160">IF($ND160=0,"",(IFERROR( (IFERROR($ND160/FRACAS!$AY$1*60,0) - SUMPRODUCT( (FRACAS!$K$5:$K$8972=NG$2) * IFERROR(FRACAS!$AN$5:$AN$8972,0) ) ) / IFERROR($ND160/FRACAS!$AY$1*60,0), 1 )))</f>
        <v/>
      </c>
      <c r="NH160" s="193" t="str" cm="1">
        <f t="array" ref="NH160">IF($ND160=0,"",(IFERROR( (IFERROR($ND160/FRACAS!$AY$1*60,0) - SUMPRODUCT( (FRACAS!$K$5:$K$8972=NH$2) * IFERROR(FRACAS!$AN$5:$AN$8972,0) ) ) / IFERROR($ND160/FRACAS!$AY$1*60,0), 1 )))</f>
        <v/>
      </c>
      <c r="NI160" s="193" t="str" cm="1">
        <f t="array" ref="NI160">IF($ND160=0,"",(IFERROR( (IFERROR($ND160/FRACAS!$AY$1*60,0) - SUMPRODUCT( (FRACAS!$K$5:$K$8972=NI$2) * IFERROR(FRACAS!$AN$5:$AN$8972,0) ) ) / IFERROR($ND160/FRACAS!$AY$1*60,0), 1 )))</f>
        <v/>
      </c>
      <c r="NJ160" s="193" t="str" cm="1">
        <f t="array" ref="NJ160">IF($ND160=0,"",(IFERROR( (IFERROR($ND160/FRACAS!$AY$1*60,0) - SUMPRODUCT( (FRACAS!$K$5:$K$8972=NJ$2) * IFERROR(FRACAS!$AN$5:$AN$8972,0) ) ) / IFERROR($ND160/FRACAS!$AY$1*60,0), 1 )))</f>
        <v/>
      </c>
      <c r="NK160" s="193" t="str" cm="1">
        <f t="array" ref="NK160">IF($ND160=0,"",(IFERROR( (IFERROR($ND160/FRACAS!$AY$1*60,0) - SUMPRODUCT( (FRACAS!$K$5:$K$8972=NK$2) * IFERROR(FRACAS!$AN$5:$AN$8972,0) ) ) / IFERROR($ND160/FRACAS!$AY$1*60,0), 1 )))</f>
        <v/>
      </c>
      <c r="NL160" s="193" t="str" cm="1">
        <f t="array" ref="NL160">IF($ND160=0,"",(IFERROR( (IFERROR($ND160/FRACAS!$AY$1*60,0) - SUMPRODUCT( (FRACAS!$K$5:$K$8972=NL$2) * IFERROR(FRACAS!$AN$5:$AN$8972,0) ) ) / IFERROR($ND160/FRACAS!$AY$1*60,0), 1 )))</f>
        <v/>
      </c>
      <c r="NM160" s="193" t="str" cm="1">
        <f t="array" ref="NM160">IF($ND160=0,"",(IFERROR( (IFERROR($ND160/FRACAS!$AY$1*60,0) - SUMPRODUCT( (FRACAS!$K$5:$K$8972=NM$2) * IFERROR(FRACAS!$AN$5:$AN$8972,0) ) ) / IFERROR($ND160/FRACAS!$AY$1*60,0), 1 )))</f>
        <v/>
      </c>
      <c r="NN160" s="193" t="str" cm="1">
        <f t="array" ref="NN160">IF($ND160=0,"",(IFERROR( (IFERROR($ND160/FRACAS!$AY$1*60,0) - SUMPRODUCT( (FRACAS!$K$5:$K$8972=NN$2) * IFERROR(FRACAS!$AN$5:$AN$8972,0) ) ) / IFERROR($ND160/FRACAS!$AY$1*60,0), 1 )))</f>
        <v/>
      </c>
      <c r="NO160" s="193" t="str" cm="1">
        <f t="array" ref="NO160">IF($ND160=0,"",(IFERROR( (IFERROR($ND160/FRACAS!$AY$1*60,0) - SUMPRODUCT( (FRACAS!$K$5:$K$8972=NO$2) * IFERROR(FRACAS!$AN$5:$AN$8972,0) ) ) / IFERROR($ND160/FRACAS!$AY$1*60,0), 1 )))</f>
        <v/>
      </c>
      <c r="NP160" s="193" t="str" cm="1">
        <f t="array" ref="NP160">IF($ND160=0,"",(IFERROR( (IFERROR($ND160/FRACAS!$AY$1*60,0) - SUMPRODUCT( (FRACAS!$K$5:$K$8972=NP$2) * IFERROR(FRACAS!$AN$5:$AN$8972,0) ) ) / IFERROR($ND160/FRACAS!$AY$1*60,0), 1 )))</f>
        <v/>
      </c>
      <c r="NQ160" s="193" t="str" cm="1">
        <f t="array" ref="NQ160">IF($ND160=0,"",(IFERROR( (IFERROR($ND160/FRACAS!$AY$1*60,0) - SUMPRODUCT( (FRACAS!$K$5:$K$8972=NQ$2) * IFERROR(FRACAS!$AN$5:$AN$8972,0) ) ) / IFERROR($ND160/FRACAS!$AY$1*60,0), 1 )))</f>
        <v/>
      </c>
      <c r="NR160" s="193" t="str" cm="1">
        <f t="array" ref="NR160">IF($ND160=0,"",(IFERROR( (IFERROR($ND160/FRACAS!$AY$1*60,0) - SUMPRODUCT( (FRACAS!$K$5:$K$8972=NR$2) * IFERROR(FRACAS!$AN$5:$AN$8972,0) ) ) / IFERROR($ND160/FRACAS!$AY$1*60,0), 1 )))</f>
        <v/>
      </c>
      <c r="NS160" s="193" t="str" cm="1">
        <f t="array" ref="NS160">IF($ND160=0,"",(IFERROR( (IFERROR($ND160/FRACAS!$AY$1*60,0) - SUMPRODUCT( (FRACAS!$K$5:$K$8972=NS$2) * IFERROR(FRACAS!$AN$5:$AN$8972,0) ) ) / IFERROR($ND160/FRACAS!$AY$1*60,0), 1 )))</f>
        <v/>
      </c>
      <c r="NT160" s="193" t="str" cm="1">
        <f t="array" ref="NT160">IF($ND160=0,"",(IFERROR( (IFERROR($ND160/FRACAS!$AY$1*60,0) - SUMPRODUCT( (FRACAS!$K$5:$K$8972=NT$2) * IFERROR(FRACAS!$AN$5:$AN$8972,0) ) ) / IFERROR($ND160/FRACAS!$AY$1*60,0), 1 )))</f>
        <v/>
      </c>
      <c r="NU160" s="193" t="str" cm="1">
        <f t="array" ref="NU160">IF($ND160=0,"",(IFERROR( (IFERROR($ND160/FRACAS!$AY$1*60,0) - SUMPRODUCT( (FRACAS!$K$5:$K$8972=NU$2) * IFERROR(FRACAS!$AN$5:$AN$8972,0) ) ) / IFERROR($ND160/FRACAS!$AY$1*60,0), 1 )))</f>
        <v/>
      </c>
      <c r="NV160" s="193" t="str" cm="1">
        <f t="array" ref="NV160">IF($ND160=0,"",(IFERROR( (IFERROR($ND160/FRACAS!$AY$1*60,0) - SUMPRODUCT( (FRACAS!$K$5:$K$8972=NV$2) * IFERROR(FRACAS!$AN$5:$AN$8972,0) ) ) / IFERROR($ND160/FRACAS!$AY$1*60,0), 1 )))</f>
        <v/>
      </c>
      <c r="NW160" s="193" t="str" cm="1">
        <f t="array" ref="NW160">IF($ND160=0,"",(IFERROR( (IFERROR($ND160/FRACAS!$AY$1*60,0) - SUMPRODUCT( (FRACAS!$K$5:$K$8972=NW$2) * IFERROR(FRACAS!$AN$5:$AN$8972,0) ) ) / IFERROR($ND160/FRACAS!$AY$1*60,0), 1 )))</f>
        <v/>
      </c>
      <c r="NX160" s="193" t="str" cm="1">
        <f t="array" ref="NX160">IF($ND160=0,"",(IFERROR( (IFERROR($ND160/FRACAS!$AY$1*60,0) - SUMPRODUCT( (FRACAS!$K$5:$K$8972=NX$2) * IFERROR(FRACAS!$AN$5:$AN$8972,0) ) ) / IFERROR($ND160/FRACAS!$AY$1*60,0), 1 )))</f>
        <v/>
      </c>
      <c r="NY160" s="193" t="str" cm="1">
        <f t="array" ref="NY160">IF($ND160=0,"",(IFERROR( (IFERROR($ND160/FRACAS!$AY$1*60,0) - SUMPRODUCT( (FRACAS!$K$5:$K$8972=NY$2) * IFERROR(FRACAS!$AN$5:$AN$8972,0) ) ) / IFERROR($ND160/FRACAS!$AY$1*60,0), 1 )))</f>
        <v/>
      </c>
      <c r="NZ160" s="193" t="str" cm="1">
        <f t="array" ref="NZ160">IF($ND160=0,"",(IFERROR( (IFERROR($ND160/FRACAS!$AY$1*60,0) - SUMPRODUCT( (FRACAS!$K$5:$K$8972=NZ$2) * IFERROR(FRACAS!$AN$5:$AN$8972,0) ) ) / IFERROR($ND160/FRACAS!$AY$1*60,0), 1 )))</f>
        <v/>
      </c>
      <c r="OA160" s="193" t="str" cm="1">
        <f t="array" ref="OA160">IF($ND160=0,"",(IFERROR( (IFERROR($ND160/FRACAS!$AY$1*60,0) - SUMPRODUCT( (FRACAS!$K$5:$K$8972=OA$2) * IFERROR(FRACAS!$AN$5:$AN$8972,0) ) ) / IFERROR($ND160/FRACAS!$AY$1*60,0), 1 )))</f>
        <v/>
      </c>
      <c r="OB160" s="193" t="str" cm="1">
        <f t="array" ref="OB160">IF($ND160=0,"",(IFERROR( (IFERROR($ND160/FRACAS!$AY$1*60,0) - SUMPRODUCT( (FRACAS!$K$5:$K$8972=OB$2) * IFERROR(FRACAS!$AN$5:$AN$8972,0) ) ) / IFERROR($ND160/FRACAS!$AY$1*60,0), 1 )))</f>
        <v/>
      </c>
      <c r="OC160" s="193" t="str" cm="1">
        <f t="array" ref="OC160">IF($ND160=0,"",(IFERROR( (IFERROR($ND160/FRACAS!$AY$1*60,0) - SUMPRODUCT( (FRACAS!$K$5:$K$8972=OC$2) * IFERROR(FRACAS!$AN$5:$AN$8972,0) ) ) / IFERROR($ND160/FRACAS!$AY$1*60,0), 1 )))</f>
        <v/>
      </c>
      <c r="OD160" s="193" t="str" cm="1">
        <f t="array" ref="OD160">IF($ND160=0,"",(IFERROR( (IFERROR($ND160/FRACAS!$AY$1*60,0) - SUMPRODUCT( (FRACAS!$K$5:$K$8972=OD$2) * IFERROR(FRACAS!$AN$5:$AN$8972,0) ) ) / IFERROR($ND160/FRACAS!$AY$1*60,0), 1 )))</f>
        <v/>
      </c>
      <c r="OE160" s="193" t="str" cm="1">
        <f t="array" ref="OE160">IF($ND160=0,"",(IFERROR( (IFERROR($ND160/FRACAS!$AY$1*60,0) - SUMPRODUCT( (FRACAS!$K$5:$K$8972=OE$2) * IFERROR(FRACAS!$AN$5:$AN$8972,0) ) ) / IFERROR($ND160/FRACAS!$AY$1*60,0), 1 )))</f>
        <v/>
      </c>
      <c r="OF160" s="193" t="str" cm="1">
        <f t="array" ref="OF160">IF($ND160=0,"",(IFERROR( (IFERROR($ND160/FRACAS!$AY$1*60,0) - SUMPRODUCT( (FRACAS!$K$5:$K$8972=OF$2) * IFERROR(FRACAS!$AN$5:$AN$8972,0) ) ) / IFERROR($ND160/FRACAS!$AY$1*60,0), 1 )))</f>
        <v/>
      </c>
      <c r="OG160" s="193" t="str" cm="1">
        <f t="array" ref="OG160">IF($ND160=0,"",(IFERROR( (IFERROR($ND160/FRACAS!$AY$1*60,0) - SUMPRODUCT( (FRACAS!$K$5:$K$8972=OG$2) * IFERROR(FRACAS!$AN$5:$AN$8972,0) ) ) / IFERROR($ND160/FRACAS!$AY$1*60,0), 1 )))</f>
        <v/>
      </c>
      <c r="OH160" s="193" t="str" cm="1">
        <f t="array" ref="OH160">IF($ND160=0,"",(IFERROR( (IFERROR($ND160/FRACAS!$AY$1*60,0) - SUMPRODUCT( (FRACAS!$K$5:$K$8972=OH$2) * IFERROR(FRACAS!$AN$5:$AN$8972,0) ) ) / IFERROR($ND160/FRACAS!$AY$1*60,0), 1 )))</f>
        <v/>
      </c>
      <c r="OI160" s="193" t="str" cm="1">
        <f t="array" ref="OI160">IF($ND160=0,"",(IFERROR( (IFERROR($ND160/FRACAS!$AY$1*60,0) - SUMPRODUCT( (FRACAS!$K$5:$K$8972=OI$2) * IFERROR(FRACAS!$AN$5:$AN$8972,0) ) ) / IFERROR($ND160/FRACAS!$AY$1*60,0), 1 )))</f>
        <v/>
      </c>
      <c r="OJ160" s="193" t="str" cm="1">
        <f t="array" ref="OJ160">IF($ND160=0,"",(IFERROR( (IFERROR($ND160/FRACAS!$AY$1*60,0) - SUMPRODUCT( (FRACAS!$K$5:$K$8972=OJ$2) * IFERROR(FRACAS!$AN$5:$AN$8972,0) ) ) / IFERROR($ND160/FRACAS!$AY$1*60,0), 1 )))</f>
        <v/>
      </c>
      <c r="OK160" s="193" t="str" cm="1">
        <f t="array" ref="OK160">IF($ND160=0,"",(IFERROR( (IFERROR($ND160/FRACAS!$AY$1*60,0) - SUMPRODUCT( (FRACAS!$K$5:$K$8972=OK$2) * IFERROR(FRACAS!$AN$5:$AN$8972,0) ) ) / IFERROR($ND160/FRACAS!$AY$1*60,0), 1 )))</f>
        <v/>
      </c>
      <c r="OL160" s="193" t="str" cm="1">
        <f t="array" ref="OL160">IF($ND160=0,"",(IFERROR( (IFERROR($ND160/FRACAS!$AY$1*60,0) - SUMPRODUCT( (FRACAS!$K$5:$K$8972=OL$2) * IFERROR(FRACAS!$AN$5:$AN$8972,0) ) ) / IFERROR($ND160/FRACAS!$AY$1*60,0), 1 )))</f>
        <v/>
      </c>
      <c r="OM160" s="193" t="str" cm="1">
        <f t="array" ref="OM160">IF($ND160=0,"",(IFERROR( (IFERROR($ND160/FRACAS!$AY$1*60,0) - SUMPRODUCT( (FRACAS!$K$5:$K$8972=OM$2) * IFERROR(FRACAS!$AN$5:$AN$8972,0) ) ) / IFERROR($ND160/FRACAS!$AY$1*60,0), 1 )))</f>
        <v/>
      </c>
      <c r="ON160" s="193" t="str" cm="1">
        <f t="array" ref="ON160">IF($ND160=0,"",(IFERROR( (IFERROR($ND160/FRACAS!$AY$1*60,0) - SUMPRODUCT( (FRACAS!$K$5:$K$8972=ON$2) * IFERROR(FRACAS!$AN$5:$AN$8972,0) ) ) / IFERROR($ND160/FRACAS!$AY$1*60,0), 1 )))</f>
        <v/>
      </c>
      <c r="OO160" s="193" t="str" cm="1">
        <f t="array" ref="OO160">IF($ND160=0,"",(IFERROR( (IFERROR($ND160/FRACAS!$AY$1*60,0) - SUMPRODUCT( (FRACAS!$K$5:$K$8972=OO$2) * IFERROR(FRACAS!$AN$5:$AN$8972,0) ) ) / IFERROR($ND160/FRACAS!$AY$1*60,0), 1 )))</f>
        <v/>
      </c>
      <c r="OP160" s="193" t="str" cm="1">
        <f t="array" ref="OP160">IF($ND160=0,"",(IFERROR( (IFERROR($ND160/FRACAS!$AY$1*60,0) - SUMPRODUCT( (FRACAS!$K$5:$K$8972=OP$2) * IFERROR(FRACAS!$AN$5:$AN$8972,0) ) ) / IFERROR($ND160/FRACAS!$AY$1*60,0), 1 )))</f>
        <v/>
      </c>
      <c r="OQ160" s="193" t="str" cm="1">
        <f t="array" ref="OQ160">IF($ND160=0,"",(IFERROR( (IFERROR($ND160/FRACAS!$AY$1*60,0) - SUMPRODUCT( (FRACAS!$K$5:$K$8972=OQ$2) * IFERROR(FRACAS!$AN$5:$AN$8972,0) ) ) / IFERROR($ND160/FRACAS!$AY$1*60,0), 1 )))</f>
        <v/>
      </c>
      <c r="OR160" s="193" t="str" cm="1">
        <f t="array" ref="OR160">IF($ND160=0,"",(IFERROR( (IFERROR($ND160/FRACAS!$AY$1*60,0) - SUMPRODUCT( (FRACAS!$K$5:$K$8972=OR$2) * IFERROR(FRACAS!$AN$5:$AN$8972,0) ) ) / IFERROR($ND160/FRACAS!$AY$1*60,0), 1 )))</f>
        <v/>
      </c>
      <c r="OS160" s="193" t="str" cm="1">
        <f t="array" ref="OS160">IF($ND160=0,"",(IFERROR( (IFERROR($ND160/FRACAS!$AY$1*60,0) - SUMPRODUCT( (FRACAS!$K$5:$K$8972=OS$2) * IFERROR(FRACAS!$AN$5:$AN$8972,0) ) ) / IFERROR($ND160/FRACAS!$AY$1*60,0), 1 )))</f>
        <v/>
      </c>
      <c r="OT160" s="243" t="str" cm="1">
        <f t="array" ref="OT160">IF($ND160=0,"",(IFERROR( (IFERROR($ND160/FRACAS!$AY$1*60,0) - SUMPRODUCT( (FRACAS!$K$5:$K$8972=OT$2) * IFERROR(FRACAS!$AN$5:$AN$8972,0) ) ) / IFERROR($ND160/FRACAS!$AY$1*60,0), 1 )))</f>
        <v/>
      </c>
    </row>
    <row r="161" spans="2:410" x14ac:dyDescent="0.2">
      <c r="B161" s="233"/>
      <c r="C161" s="259">
        <f>IF('[1]17.11.2025 IASI18 Mileage'!C161="","",'[1]17.11.2025 IASI18 Mileage'!C161)</f>
        <v>47063</v>
      </c>
      <c r="D161" s="201" t="str">
        <f>IF('[1]17.11.2025 IASI18 Mileage'!D161="","",'[1]17.11.2025 IASI18 Mileage'!D161)</f>
        <v/>
      </c>
      <c r="E161" s="201" t="str">
        <f>IF('[1]17.11.2025 IASI18 Mileage'!E161="","",'[1]17.11.2025 IASI18 Mileage'!E161)</f>
        <v/>
      </c>
      <c r="F161" s="201" t="str">
        <f>IF('[1]17.11.2025 IASI18 Mileage'!F161="","",'[1]17.11.2025 IASI18 Mileage'!F161)</f>
        <v/>
      </c>
      <c r="G161" s="201" t="str">
        <f>IF('[1]17.11.2025 IASI18 Mileage'!G161="","",'[1]17.11.2025 IASI18 Mileage'!G161)</f>
        <v/>
      </c>
      <c r="H161" s="201" t="str">
        <f>IF('[1]17.11.2025 IASI18 Mileage'!H161="","",'[1]17.11.2025 IASI18 Mileage'!H161)</f>
        <v/>
      </c>
      <c r="I161" s="201" t="str">
        <f>IF('[1]17.11.2025 IASI18 Mileage'!I161="","",'[1]17.11.2025 IASI18 Mileage'!I161)</f>
        <v/>
      </c>
      <c r="J161" s="201" t="str">
        <f>IF('[1]17.11.2025 IASI18 Mileage'!J161="","",'[1]17.11.2025 IASI18 Mileage'!J161)</f>
        <v/>
      </c>
      <c r="K161" s="201" t="str">
        <f>IF('[1]17.11.2025 IASI18 Mileage'!K161="","",'[1]17.11.2025 IASI18 Mileage'!K161)</f>
        <v/>
      </c>
      <c r="L161" s="201" t="str">
        <f>IF('[1]17.11.2025 IASI18 Mileage'!L161="","",'[1]17.11.2025 IASI18 Mileage'!L161)</f>
        <v/>
      </c>
      <c r="M161" s="201" t="str">
        <f>IF('[1]17.11.2025 IASI18 Mileage'!M161="","",'[1]17.11.2025 IASI18 Mileage'!M161)</f>
        <v/>
      </c>
      <c r="N161" s="201" t="str">
        <f>IF('[1]17.11.2025 IASI18 Mileage'!N161="","",'[1]17.11.2025 IASI18 Mileage'!N161)</f>
        <v/>
      </c>
      <c r="O161" s="201" t="str">
        <f>IF('[1]17.11.2025 IASI18 Mileage'!O161="","",'[1]17.11.2025 IASI18 Mileage'!O161)</f>
        <v/>
      </c>
      <c r="P161" s="201" t="str">
        <f>IF('[1]17.11.2025 IASI18 Mileage'!P161="","",'[1]17.11.2025 IASI18 Mileage'!P161)</f>
        <v/>
      </c>
      <c r="Q161" s="201" t="str">
        <f>IF('[1]17.11.2025 IASI18 Mileage'!Q161="","",'[1]17.11.2025 IASI18 Mileage'!Q161)</f>
        <v/>
      </c>
      <c r="R161" s="201" t="str">
        <f>IF('[1]17.11.2025 IASI18 Mileage'!R161="","",'[1]17.11.2025 IASI18 Mileage'!R161)</f>
        <v/>
      </c>
      <c r="S161" s="201" t="str">
        <f>IF('[1]17.11.2025 IASI18 Mileage'!S161="","",'[1]17.11.2025 IASI18 Mileage'!S161)</f>
        <v/>
      </c>
      <c r="T161" s="201" t="str">
        <f>IF('[1]17.11.2025 IASI18 Mileage'!T161="","",'[1]17.11.2025 IASI18 Mileage'!T161)</f>
        <v/>
      </c>
      <c r="U161" s="201" t="str">
        <f>IF('[1]17.11.2025 IASI18 Mileage'!U161="","",'[1]17.11.2025 IASI18 Mileage'!U161)</f>
        <v/>
      </c>
      <c r="V161" s="201"/>
      <c r="W161" s="201"/>
      <c r="X161" s="201"/>
      <c r="Y161" s="201"/>
      <c r="Z161" s="201"/>
      <c r="AA161" s="201"/>
      <c r="AB161" s="201"/>
      <c r="AC161" s="201"/>
      <c r="AD161" s="201"/>
      <c r="AE161" s="201"/>
      <c r="AF161" s="201"/>
      <c r="AG161" s="201"/>
      <c r="AH161" s="201"/>
      <c r="AI161" s="201"/>
      <c r="AJ161" s="201"/>
      <c r="AK161" s="201"/>
      <c r="AL161" s="201"/>
      <c r="AM161" s="201"/>
      <c r="AN161" s="201"/>
      <c r="AO161" s="201"/>
      <c r="AP161" s="201"/>
      <c r="AQ161" s="201"/>
      <c r="AR161" s="201"/>
      <c r="AS161" s="201"/>
      <c r="AT161" s="201"/>
      <c r="AU161" s="201"/>
      <c r="AV161" s="201"/>
      <c r="AW161" s="201"/>
      <c r="AX161" s="201"/>
      <c r="AY161" s="201"/>
      <c r="AZ161" s="201"/>
      <c r="BA161" s="202"/>
      <c r="BB161" s="184"/>
      <c r="BC161" s="184"/>
      <c r="BD161" s="234"/>
      <c r="BE161" s="234"/>
      <c r="BF161" s="234"/>
      <c r="BG161" s="234"/>
      <c r="BH161" s="234"/>
      <c r="BI161" s="234"/>
      <c r="BJ161" s="234"/>
      <c r="BK161" s="234"/>
      <c r="BL161" s="234"/>
      <c r="BM161" s="234"/>
      <c r="BN161" s="234"/>
      <c r="BO161" s="234"/>
      <c r="BP161" s="234"/>
      <c r="BQ161" s="234"/>
      <c r="BR161" s="234"/>
      <c r="BS161" s="234"/>
      <c r="BT161" s="234"/>
      <c r="BU161" s="234"/>
      <c r="BV161" s="234"/>
      <c r="BW161" s="234"/>
      <c r="BX161" s="234"/>
      <c r="BY161" s="234"/>
      <c r="BZ161" s="234"/>
      <c r="CA161" s="234"/>
      <c r="CB161" s="234"/>
      <c r="CC161" s="234"/>
      <c r="CD161" s="234"/>
      <c r="CE161" s="234"/>
      <c r="CF161" s="234"/>
      <c r="CG161" s="234"/>
      <c r="CH161" s="234"/>
      <c r="CI161" s="234"/>
      <c r="CJ161" s="234"/>
      <c r="CK161" s="234"/>
      <c r="CL161" s="234"/>
      <c r="CM161" s="234"/>
      <c r="CN161" s="234"/>
      <c r="CO161" s="234"/>
      <c r="CP161" s="234"/>
      <c r="CQ161" s="234"/>
      <c r="CR161" s="234"/>
      <c r="CS161" s="234"/>
      <c r="CT161" s="234"/>
      <c r="CU161" s="234"/>
      <c r="CV161" s="234"/>
      <c r="CW161" s="234"/>
      <c r="CX161" s="234"/>
      <c r="CY161" s="234"/>
      <c r="CZ161" s="234"/>
      <c r="DA161" s="234"/>
      <c r="DB161" s="234"/>
      <c r="DC161" s="184">
        <f t="shared" si="14"/>
        <v>0</v>
      </c>
      <c r="DD161" s="235" t="str">
        <f t="shared" si="15"/>
        <v/>
      </c>
      <c r="DE161" s="186">
        <f>IF(D161&gt; 0,(COUNTIFS(FRACAS!$B$5:$B$8972, D$4, FRACAS!$D$5:$D$8972, "&lt;="&amp;D161)), "" )</f>
        <v>0</v>
      </c>
      <c r="DF161" s="186">
        <f>IF(E161&gt; 0,(COUNTIFS(FRACAS!$B$5:$B$8972, E$4, FRACAS!$D$5:$D$8972, "&lt;="&amp;E161)), "" )</f>
        <v>0</v>
      </c>
      <c r="DG161" s="186">
        <f>IF(F161&gt; 0,(COUNTIFS(FRACAS!$B$5:$B$8972, F$4, FRACAS!$D$5:$D$8972, "&lt;="&amp;F161)), "" )</f>
        <v>0</v>
      </c>
      <c r="DH161" s="186">
        <f>IF(G161&gt; 0,(COUNTIFS(FRACAS!$B$5:$B$8972, G$4, FRACAS!$D$5:$D$8972, "&lt;="&amp;G161)), "" )</f>
        <v>0</v>
      </c>
      <c r="DI161" s="186">
        <f>IF(H161&gt; 0,(COUNTIFS(FRACAS!$B$5:$B$8972, H$4, FRACAS!$D$5:$D$8972, "&lt;="&amp;H161)), "" )</f>
        <v>0</v>
      </c>
      <c r="DJ161" s="186">
        <f>IF(I161&gt; 0,(COUNTIFS(FRACAS!$B$5:$B$8972, I$4, FRACAS!$D$5:$D$8972, "&lt;="&amp;I161)), "" )</f>
        <v>0</v>
      </c>
      <c r="DK161" s="186">
        <f>IF(J161&gt; 0,(COUNTIFS(FRACAS!$B$5:$B$8972, J$4, FRACAS!$D$5:$D$8972, "&lt;="&amp;J161)), "" )</f>
        <v>0</v>
      </c>
      <c r="DL161" s="186">
        <f>IF(K161&gt; 0,(COUNTIFS(FRACAS!$B$5:$B$8972, K$4, FRACAS!$D$5:$D$8972, "&lt;="&amp;K161)), "" )</f>
        <v>0</v>
      </c>
      <c r="DM161" s="186">
        <f>IF(L161&gt; 0,(COUNTIFS(FRACAS!$B$5:$B$8972, L$4, FRACAS!$D$5:$D$8972, "&lt;="&amp;L161)), "" )</f>
        <v>0</v>
      </c>
      <c r="DN161" s="186">
        <f>IF(M161&gt; 0,(COUNTIFS(FRACAS!$B$5:$B$8972, M$4, FRACAS!$D$5:$D$8972, "&lt;="&amp;M161)), "" )</f>
        <v>0</v>
      </c>
      <c r="DO161" s="186">
        <f>IF(N161&gt; 0,(COUNTIFS(FRACAS!$B$5:$B$8972, N$4, FRACAS!$D$5:$D$8972, "&lt;="&amp;N161)), "" )</f>
        <v>0</v>
      </c>
      <c r="DP161" s="186">
        <f>IF(O161&gt; 0,(COUNTIFS(FRACAS!$B$5:$B$8972, O$4, FRACAS!$D$5:$D$8972, "&lt;="&amp;O161)), "" )</f>
        <v>0</v>
      </c>
      <c r="DQ161" s="186">
        <f>IF(P161&gt; 0,(COUNTIFS(FRACAS!$B$5:$B$8972, P$4, FRACAS!$D$5:$D$8972, "&lt;="&amp;P161)), "" )</f>
        <v>0</v>
      </c>
      <c r="DR161" s="186">
        <f>IF(Q161&gt; 0,(COUNTIFS(FRACAS!$B$5:$B$8972, Q$4, FRACAS!$D$5:$D$8972, "&lt;="&amp;Q161)), "" )</f>
        <v>0</v>
      </c>
      <c r="DS161" s="186">
        <f>IF(R161&gt; 0,(COUNTIFS(FRACAS!$B$5:$B$8972, R$4, FRACAS!$D$5:$D$8972, "&lt;="&amp;R161)), "" )</f>
        <v>0</v>
      </c>
      <c r="DT161" s="186">
        <f>IF(S161&gt; 0,(COUNTIFS(FRACAS!$B$5:$B$8972, S$4, FRACAS!$D$5:$D$8972, "&lt;="&amp;S161)), "" )</f>
        <v>0</v>
      </c>
      <c r="DU161" s="186">
        <f>IF(T161&gt; 0,(COUNTIFS(FRACAS!$B$5:$B$8972, T$4, FRACAS!$D$5:$D$8972, "&lt;="&amp;T161)), "" )</f>
        <v>0</v>
      </c>
      <c r="DV161" s="186">
        <f>IF(U161&gt; 0,(COUNTIFS(FRACAS!$B$5:$B$8972, U$4, FRACAS!$D$5:$D$8972, "&lt;="&amp;U161)), "" )</f>
        <v>0</v>
      </c>
      <c r="DW161" s="186" t="str">
        <f>IF(V161&gt; 0,(COUNTIFS(FRACAS!$B$5:$B$8972, V$4, FRACAS!$D$5:$D$8972, "&lt;="&amp;V161)), "" )</f>
        <v/>
      </c>
      <c r="DX161" s="186" t="str">
        <f>IF(W161&gt; 0,(COUNTIFS(FRACAS!$B$5:$B$8972, W$4, FRACAS!$D$5:$D$8972, "&lt;="&amp;W161)), "" )</f>
        <v/>
      </c>
      <c r="DY161" s="186" t="str">
        <f>IF(X161&gt; 0,(COUNTIFS(FRACAS!$B$5:$B$8972, X$4, FRACAS!$D$5:$D$8972, "&lt;="&amp;X161)), "" )</f>
        <v/>
      </c>
      <c r="DZ161" s="186" t="str">
        <f>IF(Y161&gt; 0,(COUNTIFS(FRACAS!$B$5:$B$8972, Y$4, FRACAS!$D$5:$D$8972, "&lt;="&amp;Y161)), "" )</f>
        <v/>
      </c>
      <c r="EA161" s="186" t="str">
        <f>IF(Z161&gt; 0,(COUNTIFS(FRACAS!$B$5:$B$8972, Z$4, FRACAS!$D$5:$D$8972, "&lt;="&amp;Z161)), "" )</f>
        <v/>
      </c>
      <c r="EB161" s="186" t="str">
        <f>IF(AA161&gt; 0,(COUNTIFS(FRACAS!$B$5:$B$8972, AA$4, FRACAS!$D$5:$D$8972, "&lt;="&amp;AA161)), "" )</f>
        <v/>
      </c>
      <c r="EC161" s="186" t="str">
        <f>IF(AB161&gt; 0,(COUNTIFS(FRACAS!$B$5:$B$8972, AB$4, FRACAS!$D$5:$D$8972, "&lt;="&amp;AB161)), "" )</f>
        <v/>
      </c>
      <c r="ED161" s="186" t="str">
        <f>IF(AC161&gt; 0,(COUNTIFS(FRACAS!$B$5:$B$8972, AC$4, FRACAS!$D$5:$D$8972, "&lt;="&amp;AC161)), "" )</f>
        <v/>
      </c>
      <c r="EE161" s="186" t="str">
        <f>IF(AD161&gt; 0,(COUNTIFS(FRACAS!$B$5:$B$8972, AD$4, FRACAS!$D$5:$D$8972, "&lt;="&amp;AD161)), "" )</f>
        <v/>
      </c>
      <c r="EF161" s="186" t="str">
        <f>IF(AE161&gt; 0,(COUNTIFS(FRACAS!$B$5:$B$8972, AE$4, FRACAS!$D$5:$D$8972, "&lt;="&amp;AE161)), "" )</f>
        <v/>
      </c>
      <c r="EG161" s="186" t="str">
        <f>IF(AF161&gt; 0,(COUNTIFS(FRACAS!$B$5:$B$8972, AF$4, FRACAS!$D$5:$D$8972, "&lt;="&amp;AF161)), "" )</f>
        <v/>
      </c>
      <c r="EH161" s="186" t="str">
        <f>IF(AG161&gt; 0,(COUNTIFS(FRACAS!$B$5:$B$8972, AG$4, FRACAS!$D$5:$D$8972, "&lt;="&amp;AG161)), "" )</f>
        <v/>
      </c>
      <c r="EI161" s="186" t="str">
        <f>IF(AH161&gt; 0,(COUNTIFS(FRACAS!$B$5:$B$8972, AH$4, FRACAS!$D$5:$D$8972, "&lt;="&amp;AH161)), "" )</f>
        <v/>
      </c>
      <c r="EJ161" s="186" t="str">
        <f>IF(AI161&gt; 0,(COUNTIFS(FRACAS!$B$5:$B$8972, AI$4, FRACAS!$D$5:$D$8972, "&lt;="&amp;AI161)), "" )</f>
        <v/>
      </c>
      <c r="EK161" s="186" t="str">
        <f>IF(AJ161&gt; 0,(COUNTIFS(FRACAS!$B$5:$B$8972, AJ$4, FRACAS!$D$5:$D$8972, "&lt;="&amp;AJ161)), "" )</f>
        <v/>
      </c>
      <c r="EL161" s="186" t="str">
        <f>IF(AK161&gt; 0,(COUNTIFS(FRACAS!$B$5:$B$8972, AK$4, FRACAS!$D$5:$D$8972, "&lt;="&amp;AK161)), "" )</f>
        <v/>
      </c>
      <c r="EM161" s="186" t="str">
        <f>IF(AL161&gt; 0,(COUNTIFS(FRACAS!$B$5:$B$8972, AL$4, FRACAS!$D$5:$D$8972, "&lt;="&amp;AL161)), "" )</f>
        <v/>
      </c>
      <c r="EN161" s="186" t="str">
        <f>IF(AM161&gt; 0,(COUNTIFS(FRACAS!$B$5:$B$8972, AM$4, FRACAS!$D$5:$D$8972, "&lt;="&amp;AM161)), "" )</f>
        <v/>
      </c>
      <c r="EO161" s="186" t="str">
        <f>IF(AN161&gt; 0,(COUNTIFS(FRACAS!$B$5:$B$8972, AN$4, FRACAS!$D$5:$D$8972, "&lt;="&amp;AN161)), "" )</f>
        <v/>
      </c>
      <c r="EP161" s="186" t="str">
        <f>IF(AO161&gt; 0,(COUNTIFS(FRACAS!$B$5:$B$8972, AO$4, FRACAS!$D$5:$D$8972, "&lt;="&amp;AO161)), "" )</f>
        <v/>
      </c>
      <c r="EQ161" s="186" t="str">
        <f>IF(AP161&gt; 0,(COUNTIFS(FRACAS!$B$5:$B$8972, AP$4, FRACAS!$D$5:$D$8972, "&lt;="&amp;AP161)), "" )</f>
        <v/>
      </c>
      <c r="ER161" s="186" t="str">
        <f>IF(AQ161&gt; 0,(COUNTIFS(FRACAS!$B$5:$B$8972, AQ$4, FRACAS!$D$5:$D$8972, "&lt;="&amp;AQ161)), "" )</f>
        <v/>
      </c>
      <c r="ES161" s="244"/>
      <c r="ET161" s="186"/>
      <c r="EU161" s="186"/>
      <c r="EV161" s="186"/>
      <c r="EW161" s="186"/>
      <c r="EX161" s="186"/>
      <c r="EY161" s="186"/>
      <c r="EZ161" s="186"/>
      <c r="FA161" s="186"/>
      <c r="FB161" s="203"/>
      <c r="FC161" s="204"/>
      <c r="FD161" s="204"/>
      <c r="FE161" s="190"/>
      <c r="FF161" s="190"/>
      <c r="FG161" s="190"/>
      <c r="FH161" s="190"/>
      <c r="FI161" s="190"/>
      <c r="FJ161" s="190"/>
      <c r="FK161" s="190"/>
      <c r="FL161" s="190"/>
      <c r="FM161" s="190"/>
      <c r="FN161" s="190"/>
      <c r="FO161" s="190"/>
      <c r="FP161" s="190"/>
      <c r="FQ161" s="190"/>
      <c r="FR161" s="190"/>
      <c r="FS161" s="190"/>
      <c r="FT161" s="190"/>
      <c r="FU161" s="190"/>
      <c r="FV161" s="190"/>
      <c r="FW161" s="190"/>
      <c r="FX161" s="190"/>
      <c r="FY161" s="190"/>
      <c r="FZ161" s="190"/>
      <c r="GA161" s="190"/>
      <c r="GB161" s="190"/>
      <c r="GC161" s="190"/>
      <c r="GD161" s="190"/>
      <c r="GE161" s="190"/>
      <c r="GF161" s="190"/>
      <c r="GG161" s="190"/>
      <c r="GH161" s="190"/>
      <c r="GI161" s="190"/>
      <c r="GJ161" s="190"/>
      <c r="GK161" s="190"/>
      <c r="GL161" s="190"/>
      <c r="GM161" s="190"/>
      <c r="GN161" s="190"/>
      <c r="GO161" s="190"/>
      <c r="GP161" s="190"/>
      <c r="GQ161" s="190"/>
      <c r="GR161" s="190"/>
      <c r="GS161" s="190"/>
      <c r="GT161" s="190"/>
      <c r="GU161" s="190"/>
      <c r="GV161" s="190"/>
      <c r="GW161" s="190"/>
      <c r="GX161" s="190"/>
      <c r="GY161" s="190"/>
      <c r="GZ161" s="190"/>
      <c r="HA161" s="190"/>
      <c r="HB161" s="190"/>
      <c r="HD161" s="190"/>
      <c r="HE161" s="190"/>
      <c r="HF161" s="190"/>
      <c r="HG161" s="190"/>
      <c r="HH161" s="190"/>
      <c r="HI161" s="190"/>
      <c r="HJ161" s="190"/>
      <c r="HK161" s="190"/>
      <c r="HL161" s="190"/>
      <c r="HM161" s="190"/>
      <c r="HN161" s="190"/>
      <c r="HO161" s="190"/>
      <c r="HP161" s="190"/>
      <c r="HQ161" s="190"/>
      <c r="HR161" s="190"/>
      <c r="HS161" s="190"/>
      <c r="HT161" s="190"/>
      <c r="HU161" s="190"/>
      <c r="HV161" s="190"/>
      <c r="HW161" s="190"/>
      <c r="HX161" s="190"/>
      <c r="HY161" s="190"/>
      <c r="HZ161" s="190"/>
      <c r="IA161" s="190"/>
      <c r="IB161" s="190"/>
      <c r="IC161" s="190"/>
      <c r="ID161" s="190"/>
      <c r="IE161" s="190"/>
      <c r="IF161" s="190"/>
      <c r="IG161" s="190"/>
      <c r="IH161" s="190"/>
      <c r="II161" s="190"/>
      <c r="IJ161" s="190"/>
      <c r="IK161" s="190"/>
      <c r="IL161" s="190"/>
      <c r="IM161" s="190"/>
      <c r="IN161" s="190"/>
      <c r="IO161" s="190"/>
      <c r="IP161" s="190"/>
      <c r="IQ161" s="190"/>
      <c r="IR161" s="190"/>
      <c r="IS161" s="190"/>
      <c r="IT161" s="190"/>
      <c r="IU161" s="190"/>
      <c r="IV161" s="190"/>
      <c r="IW161" s="190"/>
      <c r="IX161" s="190"/>
      <c r="IY161" s="190"/>
      <c r="IZ161" s="190"/>
      <c r="JA161" s="190"/>
      <c r="JB161" s="190"/>
      <c r="JC161" s="190"/>
      <c r="JD161" s="238"/>
      <c r="JE161" s="238"/>
      <c r="JF161" s="238"/>
      <c r="JG161" s="238"/>
      <c r="JH161" s="238"/>
      <c r="JI161" s="238"/>
      <c r="JJ161" s="238"/>
      <c r="JK161" s="238"/>
      <c r="JL161" s="238"/>
      <c r="JM161" s="238"/>
      <c r="JN161" s="239"/>
      <c r="JO161" s="193"/>
      <c r="JP161" s="193"/>
      <c r="JQ161" s="193"/>
      <c r="JR161" s="193"/>
      <c r="JS161" s="193"/>
      <c r="JT161" s="193"/>
      <c r="JU161" s="193"/>
      <c r="JV161" s="193"/>
      <c r="JW161" s="193"/>
      <c r="JX161" s="193"/>
      <c r="JY161" s="193"/>
      <c r="JZ161" s="193"/>
      <c r="KA161" s="193"/>
      <c r="KB161" s="193"/>
      <c r="KC161" s="193"/>
      <c r="KD161" s="193"/>
      <c r="KE161" s="193"/>
      <c r="KF161" s="193"/>
      <c r="KG161" s="193"/>
      <c r="KH161" s="193"/>
      <c r="KI161" s="193"/>
      <c r="KJ161" s="193"/>
      <c r="KK161" s="193"/>
      <c r="KL161" s="193"/>
      <c r="KM161" s="193"/>
      <c r="KN161" s="193"/>
      <c r="KO161" s="193"/>
      <c r="KP161" s="193"/>
      <c r="KQ161" s="193"/>
      <c r="KR161" s="193"/>
      <c r="KS161" s="193"/>
      <c r="KT161" s="193"/>
      <c r="KU161" s="193"/>
      <c r="KV161" s="193"/>
      <c r="KW161" s="193"/>
      <c r="KX161" s="193"/>
      <c r="KY161" s="193"/>
      <c r="KZ161" s="193"/>
      <c r="LA161" s="193"/>
      <c r="LB161" s="192"/>
      <c r="LC161" s="235" t="str">
        <f t="shared" si="13"/>
        <v/>
      </c>
      <c r="LD161" s="240" t="str" cm="1">
        <f t="array" ref="LD161">IFERROR((((D161/FRACAS!$AY$1)*60
)-(SUMPRODUCT((FRACAS!$B$5:$B$8970=D$4)*(FRACAS!$D$5:$D$8970&lt;=D161)*(IFERROR(FRACAS!$AM$5:$AM$8970,0)))
))/((D161/FRACAS!$AY$1)*60),"")</f>
        <v/>
      </c>
      <c r="LE161" s="240" t="str" cm="1">
        <f t="array" ref="LE161">IFERROR((((E161/FRACAS!$AY$1)*60
)-(SUMPRODUCT((FRACAS!$B$5:$B$8970=E$4)*(FRACAS!$D$5:$D$8970&lt;=E161)*(IFERROR(FRACAS!$AM$5:$AM$8970,0)))
))/((E161/FRACAS!$AY$1)*60),"")</f>
        <v/>
      </c>
      <c r="LF161" s="240" t="str" cm="1">
        <f t="array" ref="LF161">IFERROR((((F161/FRACAS!$AY$1)*60
)-(SUMPRODUCT((FRACAS!$B$5:$B$8970=F$4)*(FRACAS!$D$5:$D$8970&lt;=F161)*(IFERROR(FRACAS!$AM$5:$AM$8970,0)))
))/((F161/FRACAS!$AY$1)*60),"")</f>
        <v/>
      </c>
      <c r="LG161" s="240" t="str" cm="1">
        <f t="array" ref="LG161">IFERROR((((G161/FRACAS!$AY$1)*60
)-(SUMPRODUCT((FRACAS!$B$5:$B$8970=G$4)*(FRACAS!$D$5:$D$8970&lt;=G161)*(IFERROR(FRACAS!$AM$5:$AM$8970,0)))
))/((G161/FRACAS!$AY$1)*60),"")</f>
        <v/>
      </c>
      <c r="LH161" s="240" t="str" cm="1">
        <f t="array" ref="LH161">IFERROR((((H161/FRACAS!$AY$1)*60
)-(SUMPRODUCT((FRACAS!$B$5:$B$8970=H$4)*(FRACAS!$D$5:$D$8970&lt;=H161)*(IFERROR(FRACAS!$AM$5:$AM$8970,0)))
))/((H161/FRACAS!$AY$1)*60),"")</f>
        <v/>
      </c>
      <c r="LI161" s="240" t="str" cm="1">
        <f t="array" ref="LI161">IFERROR((((I161/FRACAS!$AY$1)*60
)-(SUMPRODUCT((FRACAS!$B$5:$B$8970=I$4)*(FRACAS!$D$5:$D$8970&lt;=I161)*(IFERROR(FRACAS!$AM$5:$AM$8970,0)))
))/((I161/FRACAS!$AY$1)*60),"")</f>
        <v/>
      </c>
      <c r="LJ161" s="240" t="str" cm="1">
        <f t="array" ref="LJ161">IFERROR((((J161/FRACAS!$AY$1)*60
)-(SUMPRODUCT((FRACAS!$B$5:$B$8970=J$4)*(FRACAS!$D$5:$D$8970&lt;=J161)*(IFERROR(FRACAS!$AM$5:$AM$8970,0)))
))/((J161/FRACAS!$AY$1)*60),"")</f>
        <v/>
      </c>
      <c r="LK161" s="240" t="str" cm="1">
        <f t="array" ref="LK161">IFERROR((((K161/FRACAS!$AY$1)*60
)-(SUMPRODUCT((FRACAS!$B$5:$B$8970=K$4)*(FRACAS!$D$5:$D$8970&lt;=K161)*(IFERROR(FRACAS!$AM$5:$AM$8970,0)))
))/((K161/FRACAS!$AY$1)*60),"")</f>
        <v/>
      </c>
      <c r="LL161" s="240" t="str" cm="1">
        <f t="array" ref="LL161">IFERROR((((L161/FRACAS!$AY$1)*60
)-(SUMPRODUCT((FRACAS!$B$5:$B$8970=L$4)*(FRACAS!$D$5:$D$8970&lt;=L161)*(IFERROR(FRACAS!$AM$5:$AM$8970,0)))
))/((L161/FRACAS!$AY$1)*60),"")</f>
        <v/>
      </c>
      <c r="LM161" s="240" t="str" cm="1">
        <f t="array" ref="LM161">IFERROR((((M161/FRACAS!$AY$1)*60
)-(SUMPRODUCT((FRACAS!$B$5:$B$8970=M$4)*(FRACAS!$D$5:$D$8970&lt;=M161)*(IFERROR(FRACAS!$AM$5:$AM$8970,0)))
))/((M161/FRACAS!$AY$1)*60),"")</f>
        <v/>
      </c>
      <c r="LN161" s="240" t="str" cm="1">
        <f t="array" ref="LN161">IFERROR((((N161/FRACAS!$AY$1)*60
)-(SUMPRODUCT((FRACAS!$B$5:$B$8970=N$4)*(FRACAS!$D$5:$D$8970&lt;=N161)*(IFERROR(FRACAS!$AM$5:$AM$8970,0)))
))/((N161/FRACAS!$AY$1)*60),"")</f>
        <v/>
      </c>
      <c r="LO161" s="240" t="str" cm="1">
        <f t="array" ref="LO161">IFERROR((((O161/FRACAS!$AY$1)*60
)-(SUMPRODUCT((FRACAS!$B$5:$B$8970=O$4)*(FRACAS!$D$5:$D$8970&lt;=O161)*(IFERROR(FRACAS!$AM$5:$AM$8970,0)))
))/((O161/FRACAS!$AY$1)*60),"")</f>
        <v/>
      </c>
      <c r="LP161" s="240" t="str" cm="1">
        <f t="array" ref="LP161">IFERROR((((P161/FRACAS!$AY$1)*60
)-(SUMPRODUCT((FRACAS!$B$5:$B$8970=P$4)*(FRACAS!$D$5:$D$8970&lt;=P161)*(IFERROR(FRACAS!$AM$5:$AM$8970,0)))
))/((P161/FRACAS!$AY$1)*60),"")</f>
        <v/>
      </c>
      <c r="LQ161" s="240" t="str" cm="1">
        <f t="array" ref="LQ161">IFERROR((((Q161/FRACAS!$AY$1)*60
)-(SUMPRODUCT((FRACAS!$B$5:$B$8970=Q$4)*(FRACAS!$D$5:$D$8970&lt;=Q161)*(IFERROR(FRACAS!$AM$5:$AM$8970,0)))
))/((Q161/FRACAS!$AY$1)*60),"")</f>
        <v/>
      </c>
      <c r="LR161" s="240" t="str" cm="1">
        <f t="array" ref="LR161">IFERROR((((R161/FRACAS!$AY$1)*60
)-(SUMPRODUCT((FRACAS!$B$5:$B$8970=R$4)*(FRACAS!$D$5:$D$8970&lt;=R161)*(IFERROR(FRACAS!$AM$5:$AM$8970,0)))
))/((R161/FRACAS!$AY$1)*60),"")</f>
        <v/>
      </c>
      <c r="LS161" s="240" t="str" cm="1">
        <f t="array" ref="LS161">IFERROR((((S161/FRACAS!$AY$1)*60
)-(SUMPRODUCT((FRACAS!$B$5:$B$8970=S$4)*(FRACAS!$D$5:$D$8970&lt;=S161)*(IFERROR(FRACAS!$AM$5:$AM$8970,0)))
))/((S161/FRACAS!$AY$1)*60),"")</f>
        <v/>
      </c>
      <c r="LT161" s="240" t="str" cm="1">
        <f t="array" ref="LT161">IFERROR((((T161/FRACAS!$AY$1)*60
)-(SUMPRODUCT((FRACAS!$B$5:$B$8970=T$4)*(FRACAS!$D$5:$D$8970&lt;=T161)*(IFERROR(FRACAS!$AM$5:$AM$8970,0)))
))/((T161/FRACAS!$AY$1)*60),"")</f>
        <v/>
      </c>
      <c r="LU161" s="240" t="str" cm="1">
        <f t="array" ref="LU161">IFERROR((((U161/FRACAS!$AY$1)*60
)-(SUMPRODUCT((FRACAS!$B$5:$B$8970=U$4)*(FRACAS!$D$5:$D$8970&lt;=U161)*(IFERROR(FRACAS!$AM$5:$AM$8970,0)))
))/((U161/FRACAS!$AY$1)*60),"")</f>
        <v/>
      </c>
      <c r="LV161" s="240" t="str" cm="1">
        <f t="array" ref="LV161">IFERROR(
    (((V161/FRACAS!$AY$1)*60))
    /
    (((V161/FRACAS!$AY$1)*60) + SUMPRODUCT((FRACAS!$B$5:$B$8970=V$4)*(FRACAS!$D$5:$D$8970&lt;=V161)*(IFERROR(FRACAS!$AM$5:$AM$8970,0)))
    ),"")</f>
        <v/>
      </c>
      <c r="LW161" s="240" t="str" cm="1">
        <f t="array" ref="LW161">IFERROR(
    (((W161/FRACAS!$AY$1)*60))
    /
    (((W161/FRACAS!$AY$1)*60) + SUMPRODUCT((FRACAS!$B$5:$B$8970=W$4)*(FRACAS!$D$5:$D$8970&lt;=W161)*(IFERROR(FRACAS!$AM$5:$AM$8970,0)))
    ),"")</f>
        <v/>
      </c>
      <c r="LX161" s="240" t="str" cm="1">
        <f t="array" ref="LX161">IFERROR(
    (((X161/FRACAS!$AY$1)*60))
    /
    (((X161/FRACAS!$AY$1)*60) + SUMPRODUCT((FRACAS!$B$5:$B$8970=X$4)*(FRACAS!$D$5:$D$8970&lt;=X161)*(IFERROR(FRACAS!$AM$5:$AM$8970,0)))
    ),"")</f>
        <v/>
      </c>
      <c r="LY161" s="240" t="str" cm="1">
        <f t="array" ref="LY161">IFERROR(
    (((Y161/FRACAS!$AY$1)*60))
    /
    (((Y161/FRACAS!$AY$1)*60) + SUMPRODUCT((FRACAS!$B$5:$B$8970=Y$4)*(FRACAS!$D$5:$D$8970&lt;=Y161)*(IFERROR(FRACAS!$AM$5:$AM$8970,0)))
    ),"")</f>
        <v/>
      </c>
      <c r="LZ161" s="240" t="str" cm="1">
        <f t="array" ref="LZ161">IFERROR(
    (((Z161/FRACAS!$AY$1)*60))
    /
    (((Z161/FRACAS!$AY$1)*60) + SUMPRODUCT((FRACAS!$B$5:$B$8970=Z$4)*(FRACAS!$D$5:$D$8970&lt;=Z161)*(IFERROR(FRACAS!$AM$5:$AM$8970,0)))
    ),"")</f>
        <v/>
      </c>
      <c r="MA161" s="240" t="str" cm="1">
        <f t="array" ref="MA161">IFERROR(
    (((AA161/FRACAS!$AY$1)*60))
    /
    (((AA161/FRACAS!$AY$1)*60) + SUMPRODUCT((FRACAS!$B$5:$B$8970=AA$4)*(FRACAS!$D$5:$D$8970&lt;=AA161)*(IFERROR(FRACAS!$AM$5:$AM$8970,0)))
    ),"")</f>
        <v/>
      </c>
      <c r="MB161" s="240" t="str" cm="1">
        <f t="array" ref="MB161">IFERROR(
    (((AB161/FRACAS!$AY$1)*60))
    /
    (((AB161/FRACAS!$AY$1)*60) + SUMPRODUCT((FRACAS!$B$5:$B$8970=AB$4)*(FRACAS!$D$5:$D$8970&lt;=AB161)*(IFERROR(FRACAS!$AM$5:$AM$8970,0)))
    ),"")</f>
        <v/>
      </c>
      <c r="MC161" s="240" t="str" cm="1">
        <f t="array" ref="MC161">IFERROR(
    (((AC161/FRACAS!$AY$1)*60))
    /
    (((AC161/FRACAS!$AY$1)*60) + SUMPRODUCT((FRACAS!$B$5:$B$8970=AC$4)*(FRACAS!$D$5:$D$8970&lt;=AC161)*(IFERROR(FRACAS!$AM$5:$AM$8970,0)))
    ),"")</f>
        <v/>
      </c>
      <c r="MD161" s="240" t="str" cm="1">
        <f t="array" ref="MD161">IFERROR(
    (((AD161/FRACAS!$AY$1)*60))
    /
    (((AD161/FRACAS!$AY$1)*60) + SUMPRODUCT((FRACAS!$B$5:$B$8970=AD$4)*(FRACAS!$D$5:$D$8970&lt;=AD161)*(IFERROR(FRACAS!$AM$5:$AM$8970,0)))
    ),"")</f>
        <v/>
      </c>
      <c r="ME161" s="240" t="str" cm="1">
        <f t="array" ref="ME161">IFERROR(
    (((AE161/FRACAS!$AY$1)*60))
    /
    (((AE161/FRACAS!$AY$1)*60) + SUMPRODUCT((FRACAS!$B$5:$B$8970=AE$4)*(FRACAS!$D$5:$D$8970&lt;=AE161)*(IFERROR(FRACAS!$AM$5:$AM$8970,0)))
    ),"")</f>
        <v/>
      </c>
      <c r="MF161" s="240" t="str" cm="1">
        <f t="array" ref="MF161">IFERROR(
    (((AF161/FRACAS!$AY$1)*60))
    /
    (((AF161/FRACAS!$AY$1)*60) + SUMPRODUCT((FRACAS!$B$5:$B$8970=AF$4)*(FRACAS!$D$5:$D$8970&lt;=AF161)*(IFERROR(FRACAS!$AM$5:$AM$8970,0)))
    ),"")</f>
        <v/>
      </c>
      <c r="MG161" s="240" t="str" cm="1">
        <f t="array" ref="MG161">IFERROR(
    (((AG161/FRACAS!$AY$1)*60))
    /
    (((AG161/FRACAS!$AY$1)*60) + SUMPRODUCT((FRACAS!$B$5:$B$8970=AG$4)*(FRACAS!$D$5:$D$8970&lt;=AG161)*(IFERROR(FRACAS!$AM$5:$AM$8970,0)))
    ),"")</f>
        <v/>
      </c>
      <c r="MH161" s="240" t="str" cm="1">
        <f t="array" ref="MH161">IFERROR(
    (((AH161/FRACAS!$AY$1)*60))
    /
    (((AH161/FRACAS!$AY$1)*60) + SUMPRODUCT((FRACAS!$B$5:$B$8970=AH$4)*(FRACAS!$D$5:$D$8970&lt;=AH161)*(IFERROR(FRACAS!$AM$5:$AM$8970,0)))
    ),"")</f>
        <v/>
      </c>
      <c r="MI161" s="240" t="str" cm="1">
        <f t="array" ref="MI161">IFERROR(
    (((AI161/FRACAS!$AY$1)*60))
    /
    (((AI161/FRACAS!$AY$1)*60) + SUMPRODUCT((FRACAS!$B$5:$B$8970=AI$4)*(FRACAS!$D$5:$D$8970&lt;=AI161)*(IFERROR(FRACAS!$AM$5:$AM$8970,0)))
    ),"")</f>
        <v/>
      </c>
      <c r="MJ161" s="240" t="str" cm="1">
        <f t="array" ref="MJ161">IFERROR(
    (((AJ161/FRACAS!$AY$1)*60))
    /
    (((AJ161/FRACAS!$AY$1)*60) + SUMPRODUCT((FRACAS!$B$5:$B$8970=AJ$4)*(FRACAS!$D$5:$D$8970&lt;=AJ161)*(IFERROR(FRACAS!$AM$5:$AM$8970,0)))
    ),"")</f>
        <v/>
      </c>
      <c r="MK161" s="240" t="str" cm="1">
        <f t="array" ref="MK161">IFERROR(
    (((AK161/FRACAS!$AY$1)*60))
    /
    (((AK161/FRACAS!$AY$1)*60) + SUMPRODUCT((FRACAS!$B$5:$B$8970=AK$4)*(FRACAS!$D$5:$D$8970&lt;=AK161)*(IFERROR(FRACAS!$AM$5:$AM$8970,0)))
    ),"")</f>
        <v/>
      </c>
      <c r="ML161" s="240" t="str" cm="1">
        <f t="array" ref="ML161">IFERROR(
    (((AL161/FRACAS!$AY$1)*60))
    /
    (((AL161/FRACAS!$AY$1)*60) + SUMPRODUCT((FRACAS!$B$5:$B$8970=AL$4)*(FRACAS!$D$5:$D$8970&lt;=AL161)*(IFERROR(FRACAS!$AM$5:$AM$8970,0)))
    ),"")</f>
        <v/>
      </c>
      <c r="MM161" s="240" t="str" cm="1">
        <f t="array" ref="MM161">IFERROR(
    (((AM161/FRACAS!$AY$1)*60))
    /
    (((AM161/FRACAS!$AY$1)*60) + SUMPRODUCT((FRACAS!$B$5:$B$8970=AM$4)*(FRACAS!$D$5:$D$8970&lt;=AM161)*(IFERROR(FRACAS!$AM$5:$AM$8970,0)))
    ),"")</f>
        <v/>
      </c>
      <c r="MN161" s="240" t="str" cm="1">
        <f t="array" ref="MN161">IFERROR(
    (((AN161/FRACAS!$AY$1)*60))
    /
    (((AN161/FRACAS!$AY$1)*60) + SUMPRODUCT((FRACAS!$B$5:$B$8970=AN$4)*(FRACAS!$D$5:$D$8970&lt;=AN161)*(IFERROR(FRACAS!$AM$5:$AM$8970,0)))
    ),"")</f>
        <v/>
      </c>
      <c r="MO161" s="240" t="str" cm="1">
        <f t="array" ref="MO161">IFERROR(
    (((AO161/FRACAS!$AY$1)*60))
    /
    (((AO161/FRACAS!$AY$1)*60) + SUMPRODUCT((FRACAS!$B$5:$B$8970=AO$4)*(FRACAS!$D$5:$D$8970&lt;=AO161)*(IFERROR(FRACAS!$AM$5:$AM$8970,0)))
    ),"")</f>
        <v/>
      </c>
      <c r="MP161" s="240" t="str" cm="1">
        <f t="array" ref="MP161">IFERROR(
    (((AP161/FRACAS!$AY$1)*60))
    /
    (((AP161/FRACAS!$AY$1)*60) + SUMPRODUCT((FRACAS!$B$5:$B$8970=AP$4)*(FRACAS!$D$5:$D$8970&lt;=AP161)*(IFERROR(FRACAS!$AM$5:$AM$8970,0)))
    ),"")</f>
        <v/>
      </c>
      <c r="MQ161" s="240" t="str" cm="1">
        <f t="array" ref="MQ161">IFERROR(
    (((AQ161/FRACAS!$AY$1)*60))
    /
    (((AQ161/FRACAS!$AY$1)*60) + SUMPRODUCT((FRACAS!$B$5:$B$8970=AQ$4)*(FRACAS!$D$5:$D$8970&lt;=AQ161)*(IFERROR(FRACAS!$AM$5:$AM$8970,0)))
    ),"")</f>
        <v/>
      </c>
      <c r="MR161" s="194"/>
      <c r="MS161" s="194"/>
      <c r="MT161" s="194"/>
      <c r="MU161" s="194"/>
      <c r="MV161" s="194"/>
      <c r="MW161" s="194"/>
      <c r="MX161" s="194"/>
      <c r="MY161" s="194"/>
      <c r="MZ161" s="194"/>
      <c r="NA161" s="195"/>
      <c r="ND161" s="241">
        <f t="shared" si="16"/>
        <v>0</v>
      </c>
      <c r="NE161" s="242" t="str">
        <f t="shared" si="17"/>
        <v/>
      </c>
      <c r="NF161" s="193" t="str" cm="1">
        <f t="array" ref="NF161">IF($ND161=0,"",(IFERROR( (IFERROR($ND161/FRACAS!$AY$1*60,0) - SUMPRODUCT( (FRACAS!$K$5:$K$8972=NF$2) * IFERROR(FRACAS!$AN$5:$AN$8972,0) ) ) / IFERROR($ND161/FRACAS!$AY$1*60,0), 1 )))</f>
        <v/>
      </c>
      <c r="NG161" s="193" t="str" cm="1">
        <f t="array" ref="NG161">IF($ND161=0,"",(IFERROR( (IFERROR($ND161/FRACAS!$AY$1*60,0) - SUMPRODUCT( (FRACAS!$K$5:$K$8972=NG$2) * IFERROR(FRACAS!$AN$5:$AN$8972,0) ) ) / IFERROR($ND161/FRACAS!$AY$1*60,0), 1 )))</f>
        <v/>
      </c>
      <c r="NH161" s="193" t="str" cm="1">
        <f t="array" ref="NH161">IF($ND161=0,"",(IFERROR( (IFERROR($ND161/FRACAS!$AY$1*60,0) - SUMPRODUCT( (FRACAS!$K$5:$K$8972=NH$2) * IFERROR(FRACAS!$AN$5:$AN$8972,0) ) ) / IFERROR($ND161/FRACAS!$AY$1*60,0), 1 )))</f>
        <v/>
      </c>
      <c r="NI161" s="193" t="str" cm="1">
        <f t="array" ref="NI161">IF($ND161=0,"",(IFERROR( (IFERROR($ND161/FRACAS!$AY$1*60,0) - SUMPRODUCT( (FRACAS!$K$5:$K$8972=NI$2) * IFERROR(FRACAS!$AN$5:$AN$8972,0) ) ) / IFERROR($ND161/FRACAS!$AY$1*60,0), 1 )))</f>
        <v/>
      </c>
      <c r="NJ161" s="193" t="str" cm="1">
        <f t="array" ref="NJ161">IF($ND161=0,"",(IFERROR( (IFERROR($ND161/FRACAS!$AY$1*60,0) - SUMPRODUCT( (FRACAS!$K$5:$K$8972=NJ$2) * IFERROR(FRACAS!$AN$5:$AN$8972,0) ) ) / IFERROR($ND161/FRACAS!$AY$1*60,0), 1 )))</f>
        <v/>
      </c>
      <c r="NK161" s="193" t="str" cm="1">
        <f t="array" ref="NK161">IF($ND161=0,"",(IFERROR( (IFERROR($ND161/FRACAS!$AY$1*60,0) - SUMPRODUCT( (FRACAS!$K$5:$K$8972=NK$2) * IFERROR(FRACAS!$AN$5:$AN$8972,0) ) ) / IFERROR($ND161/FRACAS!$AY$1*60,0), 1 )))</f>
        <v/>
      </c>
      <c r="NL161" s="193" t="str" cm="1">
        <f t="array" ref="NL161">IF($ND161=0,"",(IFERROR( (IFERROR($ND161/FRACAS!$AY$1*60,0) - SUMPRODUCT( (FRACAS!$K$5:$K$8972=NL$2) * IFERROR(FRACAS!$AN$5:$AN$8972,0) ) ) / IFERROR($ND161/FRACAS!$AY$1*60,0), 1 )))</f>
        <v/>
      </c>
      <c r="NM161" s="193" t="str" cm="1">
        <f t="array" ref="NM161">IF($ND161=0,"",(IFERROR( (IFERROR($ND161/FRACAS!$AY$1*60,0) - SUMPRODUCT( (FRACAS!$K$5:$K$8972=NM$2) * IFERROR(FRACAS!$AN$5:$AN$8972,0) ) ) / IFERROR($ND161/FRACAS!$AY$1*60,0), 1 )))</f>
        <v/>
      </c>
      <c r="NN161" s="193" t="str" cm="1">
        <f t="array" ref="NN161">IF($ND161=0,"",(IFERROR( (IFERROR($ND161/FRACAS!$AY$1*60,0) - SUMPRODUCT( (FRACAS!$K$5:$K$8972=NN$2) * IFERROR(FRACAS!$AN$5:$AN$8972,0) ) ) / IFERROR($ND161/FRACAS!$AY$1*60,0), 1 )))</f>
        <v/>
      </c>
      <c r="NO161" s="193" t="str" cm="1">
        <f t="array" ref="NO161">IF($ND161=0,"",(IFERROR( (IFERROR($ND161/FRACAS!$AY$1*60,0) - SUMPRODUCT( (FRACAS!$K$5:$K$8972=NO$2) * IFERROR(FRACAS!$AN$5:$AN$8972,0) ) ) / IFERROR($ND161/FRACAS!$AY$1*60,0), 1 )))</f>
        <v/>
      </c>
      <c r="NP161" s="193" t="str" cm="1">
        <f t="array" ref="NP161">IF($ND161=0,"",(IFERROR( (IFERROR($ND161/FRACAS!$AY$1*60,0) - SUMPRODUCT( (FRACAS!$K$5:$K$8972=NP$2) * IFERROR(FRACAS!$AN$5:$AN$8972,0) ) ) / IFERROR($ND161/FRACAS!$AY$1*60,0), 1 )))</f>
        <v/>
      </c>
      <c r="NQ161" s="193" t="str" cm="1">
        <f t="array" ref="NQ161">IF($ND161=0,"",(IFERROR( (IFERROR($ND161/FRACAS!$AY$1*60,0) - SUMPRODUCT( (FRACAS!$K$5:$K$8972=NQ$2) * IFERROR(FRACAS!$AN$5:$AN$8972,0) ) ) / IFERROR($ND161/FRACAS!$AY$1*60,0), 1 )))</f>
        <v/>
      </c>
      <c r="NR161" s="193" t="str" cm="1">
        <f t="array" ref="NR161">IF($ND161=0,"",(IFERROR( (IFERROR($ND161/FRACAS!$AY$1*60,0) - SUMPRODUCT( (FRACAS!$K$5:$K$8972=NR$2) * IFERROR(FRACAS!$AN$5:$AN$8972,0) ) ) / IFERROR($ND161/FRACAS!$AY$1*60,0), 1 )))</f>
        <v/>
      </c>
      <c r="NS161" s="193" t="str" cm="1">
        <f t="array" ref="NS161">IF($ND161=0,"",(IFERROR( (IFERROR($ND161/FRACAS!$AY$1*60,0) - SUMPRODUCT( (FRACAS!$K$5:$K$8972=NS$2) * IFERROR(FRACAS!$AN$5:$AN$8972,0) ) ) / IFERROR($ND161/FRACAS!$AY$1*60,0), 1 )))</f>
        <v/>
      </c>
      <c r="NT161" s="193" t="str" cm="1">
        <f t="array" ref="NT161">IF($ND161=0,"",(IFERROR( (IFERROR($ND161/FRACAS!$AY$1*60,0) - SUMPRODUCT( (FRACAS!$K$5:$K$8972=NT$2) * IFERROR(FRACAS!$AN$5:$AN$8972,0) ) ) / IFERROR($ND161/FRACAS!$AY$1*60,0), 1 )))</f>
        <v/>
      </c>
      <c r="NU161" s="193" t="str" cm="1">
        <f t="array" ref="NU161">IF($ND161=0,"",(IFERROR( (IFERROR($ND161/FRACAS!$AY$1*60,0) - SUMPRODUCT( (FRACAS!$K$5:$K$8972=NU$2) * IFERROR(FRACAS!$AN$5:$AN$8972,0) ) ) / IFERROR($ND161/FRACAS!$AY$1*60,0), 1 )))</f>
        <v/>
      </c>
      <c r="NV161" s="193" t="str" cm="1">
        <f t="array" ref="NV161">IF($ND161=0,"",(IFERROR( (IFERROR($ND161/FRACAS!$AY$1*60,0) - SUMPRODUCT( (FRACAS!$K$5:$K$8972=NV$2) * IFERROR(FRACAS!$AN$5:$AN$8972,0) ) ) / IFERROR($ND161/FRACAS!$AY$1*60,0), 1 )))</f>
        <v/>
      </c>
      <c r="NW161" s="193" t="str" cm="1">
        <f t="array" ref="NW161">IF($ND161=0,"",(IFERROR( (IFERROR($ND161/FRACAS!$AY$1*60,0) - SUMPRODUCT( (FRACAS!$K$5:$K$8972=NW$2) * IFERROR(FRACAS!$AN$5:$AN$8972,0) ) ) / IFERROR($ND161/FRACAS!$AY$1*60,0), 1 )))</f>
        <v/>
      </c>
      <c r="NX161" s="193" t="str" cm="1">
        <f t="array" ref="NX161">IF($ND161=0,"",(IFERROR( (IFERROR($ND161/FRACAS!$AY$1*60,0) - SUMPRODUCT( (FRACAS!$K$5:$K$8972=NX$2) * IFERROR(FRACAS!$AN$5:$AN$8972,0) ) ) / IFERROR($ND161/FRACAS!$AY$1*60,0), 1 )))</f>
        <v/>
      </c>
      <c r="NY161" s="193" t="str" cm="1">
        <f t="array" ref="NY161">IF($ND161=0,"",(IFERROR( (IFERROR($ND161/FRACAS!$AY$1*60,0) - SUMPRODUCT( (FRACAS!$K$5:$K$8972=NY$2) * IFERROR(FRACAS!$AN$5:$AN$8972,0) ) ) / IFERROR($ND161/FRACAS!$AY$1*60,0), 1 )))</f>
        <v/>
      </c>
      <c r="NZ161" s="193" t="str" cm="1">
        <f t="array" ref="NZ161">IF($ND161=0,"",(IFERROR( (IFERROR($ND161/FRACAS!$AY$1*60,0) - SUMPRODUCT( (FRACAS!$K$5:$K$8972=NZ$2) * IFERROR(FRACAS!$AN$5:$AN$8972,0) ) ) / IFERROR($ND161/FRACAS!$AY$1*60,0), 1 )))</f>
        <v/>
      </c>
      <c r="OA161" s="193" t="str" cm="1">
        <f t="array" ref="OA161">IF($ND161=0,"",(IFERROR( (IFERROR($ND161/FRACAS!$AY$1*60,0) - SUMPRODUCT( (FRACAS!$K$5:$K$8972=OA$2) * IFERROR(FRACAS!$AN$5:$AN$8972,0) ) ) / IFERROR($ND161/FRACAS!$AY$1*60,0), 1 )))</f>
        <v/>
      </c>
      <c r="OB161" s="193" t="str" cm="1">
        <f t="array" ref="OB161">IF($ND161=0,"",(IFERROR( (IFERROR($ND161/FRACAS!$AY$1*60,0) - SUMPRODUCT( (FRACAS!$K$5:$K$8972=OB$2) * IFERROR(FRACAS!$AN$5:$AN$8972,0) ) ) / IFERROR($ND161/FRACAS!$AY$1*60,0), 1 )))</f>
        <v/>
      </c>
      <c r="OC161" s="193" t="str" cm="1">
        <f t="array" ref="OC161">IF($ND161=0,"",(IFERROR( (IFERROR($ND161/FRACAS!$AY$1*60,0) - SUMPRODUCT( (FRACAS!$K$5:$K$8972=OC$2) * IFERROR(FRACAS!$AN$5:$AN$8972,0) ) ) / IFERROR($ND161/FRACAS!$AY$1*60,0), 1 )))</f>
        <v/>
      </c>
      <c r="OD161" s="193" t="str" cm="1">
        <f t="array" ref="OD161">IF($ND161=0,"",(IFERROR( (IFERROR($ND161/FRACAS!$AY$1*60,0) - SUMPRODUCT( (FRACAS!$K$5:$K$8972=OD$2) * IFERROR(FRACAS!$AN$5:$AN$8972,0) ) ) / IFERROR($ND161/FRACAS!$AY$1*60,0), 1 )))</f>
        <v/>
      </c>
      <c r="OE161" s="193" t="str" cm="1">
        <f t="array" ref="OE161">IF($ND161=0,"",(IFERROR( (IFERROR($ND161/FRACAS!$AY$1*60,0) - SUMPRODUCT( (FRACAS!$K$5:$K$8972=OE$2) * IFERROR(FRACAS!$AN$5:$AN$8972,0) ) ) / IFERROR($ND161/FRACAS!$AY$1*60,0), 1 )))</f>
        <v/>
      </c>
      <c r="OF161" s="193" t="str" cm="1">
        <f t="array" ref="OF161">IF($ND161=0,"",(IFERROR( (IFERROR($ND161/FRACAS!$AY$1*60,0) - SUMPRODUCT( (FRACAS!$K$5:$K$8972=OF$2) * IFERROR(FRACAS!$AN$5:$AN$8972,0) ) ) / IFERROR($ND161/FRACAS!$AY$1*60,0), 1 )))</f>
        <v/>
      </c>
      <c r="OG161" s="193" t="str" cm="1">
        <f t="array" ref="OG161">IF($ND161=0,"",(IFERROR( (IFERROR($ND161/FRACAS!$AY$1*60,0) - SUMPRODUCT( (FRACAS!$K$5:$K$8972=OG$2) * IFERROR(FRACAS!$AN$5:$AN$8972,0) ) ) / IFERROR($ND161/FRACAS!$AY$1*60,0), 1 )))</f>
        <v/>
      </c>
      <c r="OH161" s="193" t="str" cm="1">
        <f t="array" ref="OH161">IF($ND161=0,"",(IFERROR( (IFERROR($ND161/FRACAS!$AY$1*60,0) - SUMPRODUCT( (FRACAS!$K$5:$K$8972=OH$2) * IFERROR(FRACAS!$AN$5:$AN$8972,0) ) ) / IFERROR($ND161/FRACAS!$AY$1*60,0), 1 )))</f>
        <v/>
      </c>
      <c r="OI161" s="193" t="str" cm="1">
        <f t="array" ref="OI161">IF($ND161=0,"",(IFERROR( (IFERROR($ND161/FRACAS!$AY$1*60,0) - SUMPRODUCT( (FRACAS!$K$5:$K$8972=OI$2) * IFERROR(FRACAS!$AN$5:$AN$8972,0) ) ) / IFERROR($ND161/FRACAS!$AY$1*60,0), 1 )))</f>
        <v/>
      </c>
      <c r="OJ161" s="193" t="str" cm="1">
        <f t="array" ref="OJ161">IF($ND161=0,"",(IFERROR( (IFERROR($ND161/FRACAS!$AY$1*60,0) - SUMPRODUCT( (FRACAS!$K$5:$K$8972=OJ$2) * IFERROR(FRACAS!$AN$5:$AN$8972,0) ) ) / IFERROR($ND161/FRACAS!$AY$1*60,0), 1 )))</f>
        <v/>
      </c>
      <c r="OK161" s="193" t="str" cm="1">
        <f t="array" ref="OK161">IF($ND161=0,"",(IFERROR( (IFERROR($ND161/FRACAS!$AY$1*60,0) - SUMPRODUCT( (FRACAS!$K$5:$K$8972=OK$2) * IFERROR(FRACAS!$AN$5:$AN$8972,0) ) ) / IFERROR($ND161/FRACAS!$AY$1*60,0), 1 )))</f>
        <v/>
      </c>
      <c r="OL161" s="193" t="str" cm="1">
        <f t="array" ref="OL161">IF($ND161=0,"",(IFERROR( (IFERROR($ND161/FRACAS!$AY$1*60,0) - SUMPRODUCT( (FRACAS!$K$5:$K$8972=OL$2) * IFERROR(FRACAS!$AN$5:$AN$8972,0) ) ) / IFERROR($ND161/FRACAS!$AY$1*60,0), 1 )))</f>
        <v/>
      </c>
      <c r="OM161" s="193" t="str" cm="1">
        <f t="array" ref="OM161">IF($ND161=0,"",(IFERROR( (IFERROR($ND161/FRACAS!$AY$1*60,0) - SUMPRODUCT( (FRACAS!$K$5:$K$8972=OM$2) * IFERROR(FRACAS!$AN$5:$AN$8972,0) ) ) / IFERROR($ND161/FRACAS!$AY$1*60,0), 1 )))</f>
        <v/>
      </c>
      <c r="ON161" s="193" t="str" cm="1">
        <f t="array" ref="ON161">IF($ND161=0,"",(IFERROR( (IFERROR($ND161/FRACAS!$AY$1*60,0) - SUMPRODUCT( (FRACAS!$K$5:$K$8972=ON$2) * IFERROR(FRACAS!$AN$5:$AN$8972,0) ) ) / IFERROR($ND161/FRACAS!$AY$1*60,0), 1 )))</f>
        <v/>
      </c>
      <c r="OO161" s="193" t="str" cm="1">
        <f t="array" ref="OO161">IF($ND161=0,"",(IFERROR( (IFERROR($ND161/FRACAS!$AY$1*60,0) - SUMPRODUCT( (FRACAS!$K$5:$K$8972=OO$2) * IFERROR(FRACAS!$AN$5:$AN$8972,0) ) ) / IFERROR($ND161/FRACAS!$AY$1*60,0), 1 )))</f>
        <v/>
      </c>
      <c r="OP161" s="193" t="str" cm="1">
        <f t="array" ref="OP161">IF($ND161=0,"",(IFERROR( (IFERROR($ND161/FRACAS!$AY$1*60,0) - SUMPRODUCT( (FRACAS!$K$5:$K$8972=OP$2) * IFERROR(FRACAS!$AN$5:$AN$8972,0) ) ) / IFERROR($ND161/FRACAS!$AY$1*60,0), 1 )))</f>
        <v/>
      </c>
      <c r="OQ161" s="193" t="str" cm="1">
        <f t="array" ref="OQ161">IF($ND161=0,"",(IFERROR( (IFERROR($ND161/FRACAS!$AY$1*60,0) - SUMPRODUCT( (FRACAS!$K$5:$K$8972=OQ$2) * IFERROR(FRACAS!$AN$5:$AN$8972,0) ) ) / IFERROR($ND161/FRACAS!$AY$1*60,0), 1 )))</f>
        <v/>
      </c>
      <c r="OR161" s="193" t="str" cm="1">
        <f t="array" ref="OR161">IF($ND161=0,"",(IFERROR( (IFERROR($ND161/FRACAS!$AY$1*60,0) - SUMPRODUCT( (FRACAS!$K$5:$K$8972=OR$2) * IFERROR(FRACAS!$AN$5:$AN$8972,0) ) ) / IFERROR($ND161/FRACAS!$AY$1*60,0), 1 )))</f>
        <v/>
      </c>
      <c r="OS161" s="193" t="str" cm="1">
        <f t="array" ref="OS161">IF($ND161=0,"",(IFERROR( (IFERROR($ND161/FRACAS!$AY$1*60,0) - SUMPRODUCT( (FRACAS!$K$5:$K$8972=OS$2) * IFERROR(FRACAS!$AN$5:$AN$8972,0) ) ) / IFERROR($ND161/FRACAS!$AY$1*60,0), 1 )))</f>
        <v/>
      </c>
      <c r="OT161" s="243" t="str" cm="1">
        <f t="array" ref="OT161">IF($ND161=0,"",(IFERROR( (IFERROR($ND161/FRACAS!$AY$1*60,0) - SUMPRODUCT( (FRACAS!$K$5:$K$8972=OT$2) * IFERROR(FRACAS!$AN$5:$AN$8972,0) ) ) / IFERROR($ND161/FRACAS!$AY$1*60,0), 1 )))</f>
        <v/>
      </c>
    </row>
    <row r="162" spans="2:410" x14ac:dyDescent="0.2">
      <c r="B162" s="233"/>
      <c r="C162" s="259">
        <f>IF('[1]17.11.2025 IASI18 Mileage'!C162="","",'[1]17.11.2025 IASI18 Mileage'!C162)</f>
        <v>47070</v>
      </c>
      <c r="D162" s="201" t="str">
        <f>IF('[1]17.11.2025 IASI18 Mileage'!D162="","",'[1]17.11.2025 IASI18 Mileage'!D162)</f>
        <v/>
      </c>
      <c r="E162" s="201" t="str">
        <f>IF('[1]17.11.2025 IASI18 Mileage'!E162="","",'[1]17.11.2025 IASI18 Mileage'!E162)</f>
        <v/>
      </c>
      <c r="F162" s="201" t="str">
        <f>IF('[1]17.11.2025 IASI18 Mileage'!F162="","",'[1]17.11.2025 IASI18 Mileage'!F162)</f>
        <v/>
      </c>
      <c r="G162" s="201" t="str">
        <f>IF('[1]17.11.2025 IASI18 Mileage'!G162="","",'[1]17.11.2025 IASI18 Mileage'!G162)</f>
        <v/>
      </c>
      <c r="H162" s="201" t="str">
        <f>IF('[1]17.11.2025 IASI18 Mileage'!H162="","",'[1]17.11.2025 IASI18 Mileage'!H162)</f>
        <v/>
      </c>
      <c r="I162" s="201" t="str">
        <f>IF('[1]17.11.2025 IASI18 Mileage'!I162="","",'[1]17.11.2025 IASI18 Mileage'!I162)</f>
        <v/>
      </c>
      <c r="J162" s="201" t="str">
        <f>IF('[1]17.11.2025 IASI18 Mileage'!J162="","",'[1]17.11.2025 IASI18 Mileage'!J162)</f>
        <v/>
      </c>
      <c r="K162" s="201" t="str">
        <f>IF('[1]17.11.2025 IASI18 Mileage'!K162="","",'[1]17.11.2025 IASI18 Mileage'!K162)</f>
        <v/>
      </c>
      <c r="L162" s="201" t="str">
        <f>IF('[1]17.11.2025 IASI18 Mileage'!L162="","",'[1]17.11.2025 IASI18 Mileage'!L162)</f>
        <v/>
      </c>
      <c r="M162" s="201" t="str">
        <f>IF('[1]17.11.2025 IASI18 Mileage'!M162="","",'[1]17.11.2025 IASI18 Mileage'!M162)</f>
        <v/>
      </c>
      <c r="N162" s="201" t="str">
        <f>IF('[1]17.11.2025 IASI18 Mileage'!N162="","",'[1]17.11.2025 IASI18 Mileage'!N162)</f>
        <v/>
      </c>
      <c r="O162" s="201" t="str">
        <f>IF('[1]17.11.2025 IASI18 Mileage'!O162="","",'[1]17.11.2025 IASI18 Mileage'!O162)</f>
        <v/>
      </c>
      <c r="P162" s="201" t="str">
        <f>IF('[1]17.11.2025 IASI18 Mileage'!P162="","",'[1]17.11.2025 IASI18 Mileage'!P162)</f>
        <v/>
      </c>
      <c r="Q162" s="201" t="str">
        <f>IF('[1]17.11.2025 IASI18 Mileage'!Q162="","",'[1]17.11.2025 IASI18 Mileage'!Q162)</f>
        <v/>
      </c>
      <c r="R162" s="201" t="str">
        <f>IF('[1]17.11.2025 IASI18 Mileage'!R162="","",'[1]17.11.2025 IASI18 Mileage'!R162)</f>
        <v/>
      </c>
      <c r="S162" s="201" t="str">
        <f>IF('[1]17.11.2025 IASI18 Mileage'!S162="","",'[1]17.11.2025 IASI18 Mileage'!S162)</f>
        <v/>
      </c>
      <c r="T162" s="201" t="str">
        <f>IF('[1]17.11.2025 IASI18 Mileage'!T162="","",'[1]17.11.2025 IASI18 Mileage'!T162)</f>
        <v/>
      </c>
      <c r="U162" s="201" t="str">
        <f>IF('[1]17.11.2025 IASI18 Mileage'!U162="","",'[1]17.11.2025 IASI18 Mileage'!U162)</f>
        <v/>
      </c>
      <c r="V162" s="201"/>
      <c r="W162" s="201"/>
      <c r="X162" s="201"/>
      <c r="Y162" s="201"/>
      <c r="Z162" s="201"/>
      <c r="AA162" s="201"/>
      <c r="AB162" s="201"/>
      <c r="AC162" s="201"/>
      <c r="AD162" s="201"/>
      <c r="AE162" s="201"/>
      <c r="AF162" s="201"/>
      <c r="AG162" s="201"/>
      <c r="AH162" s="201"/>
      <c r="AI162" s="201"/>
      <c r="AJ162" s="201"/>
      <c r="AK162" s="201"/>
      <c r="AL162" s="201"/>
      <c r="AM162" s="201"/>
      <c r="AN162" s="201"/>
      <c r="AO162" s="201"/>
      <c r="AP162" s="201"/>
      <c r="AQ162" s="201"/>
      <c r="AR162" s="201"/>
      <c r="AS162" s="201"/>
      <c r="AT162" s="201"/>
      <c r="AU162" s="201"/>
      <c r="AV162" s="201"/>
      <c r="AW162" s="201"/>
      <c r="AX162" s="201"/>
      <c r="AY162" s="201"/>
      <c r="AZ162" s="201"/>
      <c r="BA162" s="202"/>
      <c r="BB162" s="184"/>
      <c r="BC162" s="184"/>
      <c r="BD162" s="234"/>
      <c r="BE162" s="234"/>
      <c r="BF162" s="234"/>
      <c r="BG162" s="234"/>
      <c r="BH162" s="234"/>
      <c r="BI162" s="234"/>
      <c r="BJ162" s="234"/>
      <c r="BK162" s="234"/>
      <c r="BL162" s="234"/>
      <c r="BM162" s="234"/>
      <c r="BN162" s="234"/>
      <c r="BO162" s="234"/>
      <c r="BP162" s="234"/>
      <c r="BQ162" s="234"/>
      <c r="BR162" s="234"/>
      <c r="BS162" s="234"/>
      <c r="BT162" s="234"/>
      <c r="BU162" s="234"/>
      <c r="BV162" s="234"/>
      <c r="BW162" s="234"/>
      <c r="BX162" s="234"/>
      <c r="BY162" s="234"/>
      <c r="BZ162" s="234"/>
      <c r="CA162" s="234"/>
      <c r="CB162" s="234"/>
      <c r="CC162" s="234"/>
      <c r="CD162" s="234"/>
      <c r="CE162" s="234"/>
      <c r="CF162" s="234"/>
      <c r="CG162" s="234"/>
      <c r="CH162" s="234"/>
      <c r="CI162" s="234"/>
      <c r="CJ162" s="234"/>
      <c r="CK162" s="234"/>
      <c r="CL162" s="234"/>
      <c r="CM162" s="234"/>
      <c r="CN162" s="234"/>
      <c r="CO162" s="234"/>
      <c r="CP162" s="234"/>
      <c r="CQ162" s="234"/>
      <c r="CR162" s="234"/>
      <c r="CS162" s="234"/>
      <c r="CT162" s="234"/>
      <c r="CU162" s="234"/>
      <c r="CV162" s="234"/>
      <c r="CW162" s="234"/>
      <c r="CX162" s="234"/>
      <c r="CY162" s="234"/>
      <c r="CZ162" s="234"/>
      <c r="DA162" s="234"/>
      <c r="DB162" s="234"/>
      <c r="DC162" s="184">
        <f t="shared" si="14"/>
        <v>0</v>
      </c>
      <c r="DD162" s="235" t="str">
        <f t="shared" si="15"/>
        <v/>
      </c>
      <c r="DE162" s="186">
        <f>IF(D162&gt; 0,(COUNTIFS(FRACAS!$B$5:$B$8972, D$4, FRACAS!$D$5:$D$8972, "&lt;="&amp;D162)), "" )</f>
        <v>0</v>
      </c>
      <c r="DF162" s="186">
        <f>IF(E162&gt; 0,(COUNTIFS(FRACAS!$B$5:$B$8972, E$4, FRACAS!$D$5:$D$8972, "&lt;="&amp;E162)), "" )</f>
        <v>0</v>
      </c>
      <c r="DG162" s="186">
        <f>IF(F162&gt; 0,(COUNTIFS(FRACAS!$B$5:$B$8972, F$4, FRACAS!$D$5:$D$8972, "&lt;="&amp;F162)), "" )</f>
        <v>0</v>
      </c>
      <c r="DH162" s="186">
        <f>IF(G162&gt; 0,(COUNTIFS(FRACAS!$B$5:$B$8972, G$4, FRACAS!$D$5:$D$8972, "&lt;="&amp;G162)), "" )</f>
        <v>0</v>
      </c>
      <c r="DI162" s="186">
        <f>IF(H162&gt; 0,(COUNTIFS(FRACAS!$B$5:$B$8972, H$4, FRACAS!$D$5:$D$8972, "&lt;="&amp;H162)), "" )</f>
        <v>0</v>
      </c>
      <c r="DJ162" s="186">
        <f>IF(I162&gt; 0,(COUNTIFS(FRACAS!$B$5:$B$8972, I$4, FRACAS!$D$5:$D$8972, "&lt;="&amp;I162)), "" )</f>
        <v>0</v>
      </c>
      <c r="DK162" s="186">
        <f>IF(J162&gt; 0,(COUNTIFS(FRACAS!$B$5:$B$8972, J$4, FRACAS!$D$5:$D$8972, "&lt;="&amp;J162)), "" )</f>
        <v>0</v>
      </c>
      <c r="DL162" s="186">
        <f>IF(K162&gt; 0,(COUNTIFS(FRACAS!$B$5:$B$8972, K$4, FRACAS!$D$5:$D$8972, "&lt;="&amp;K162)), "" )</f>
        <v>0</v>
      </c>
      <c r="DM162" s="186">
        <f>IF(L162&gt; 0,(COUNTIFS(FRACAS!$B$5:$B$8972, L$4, FRACAS!$D$5:$D$8972, "&lt;="&amp;L162)), "" )</f>
        <v>0</v>
      </c>
      <c r="DN162" s="186">
        <f>IF(M162&gt; 0,(COUNTIFS(FRACAS!$B$5:$B$8972, M$4, FRACAS!$D$5:$D$8972, "&lt;="&amp;M162)), "" )</f>
        <v>0</v>
      </c>
      <c r="DO162" s="186">
        <f>IF(N162&gt; 0,(COUNTIFS(FRACAS!$B$5:$B$8972, N$4, FRACAS!$D$5:$D$8972, "&lt;="&amp;N162)), "" )</f>
        <v>0</v>
      </c>
      <c r="DP162" s="186">
        <f>IF(O162&gt; 0,(COUNTIFS(FRACAS!$B$5:$B$8972, O$4, FRACAS!$D$5:$D$8972, "&lt;="&amp;O162)), "" )</f>
        <v>0</v>
      </c>
      <c r="DQ162" s="186">
        <f>IF(P162&gt; 0,(COUNTIFS(FRACAS!$B$5:$B$8972, P$4, FRACAS!$D$5:$D$8972, "&lt;="&amp;P162)), "" )</f>
        <v>0</v>
      </c>
      <c r="DR162" s="186">
        <f>IF(Q162&gt; 0,(COUNTIFS(FRACAS!$B$5:$B$8972, Q$4, FRACAS!$D$5:$D$8972, "&lt;="&amp;Q162)), "" )</f>
        <v>0</v>
      </c>
      <c r="DS162" s="186">
        <f>IF(R162&gt; 0,(COUNTIFS(FRACAS!$B$5:$B$8972, R$4, FRACAS!$D$5:$D$8972, "&lt;="&amp;R162)), "" )</f>
        <v>0</v>
      </c>
      <c r="DT162" s="186">
        <f>IF(S162&gt; 0,(COUNTIFS(FRACAS!$B$5:$B$8972, S$4, FRACAS!$D$5:$D$8972, "&lt;="&amp;S162)), "" )</f>
        <v>0</v>
      </c>
      <c r="DU162" s="186">
        <f>IF(T162&gt; 0,(COUNTIFS(FRACAS!$B$5:$B$8972, T$4, FRACAS!$D$5:$D$8972, "&lt;="&amp;T162)), "" )</f>
        <v>0</v>
      </c>
      <c r="DV162" s="186">
        <f>IF(U162&gt; 0,(COUNTIFS(FRACAS!$B$5:$B$8972, U$4, FRACAS!$D$5:$D$8972, "&lt;="&amp;U162)), "" )</f>
        <v>0</v>
      </c>
      <c r="DW162" s="186" t="str">
        <f>IF(V162&gt; 0,(COUNTIFS(FRACAS!$B$5:$B$8972, V$4, FRACAS!$D$5:$D$8972, "&lt;="&amp;V162)), "" )</f>
        <v/>
      </c>
      <c r="DX162" s="186" t="str">
        <f>IF(W162&gt; 0,(COUNTIFS(FRACAS!$B$5:$B$8972, W$4, FRACAS!$D$5:$D$8972, "&lt;="&amp;W162)), "" )</f>
        <v/>
      </c>
      <c r="DY162" s="186" t="str">
        <f>IF(X162&gt; 0,(COUNTIFS(FRACAS!$B$5:$B$8972, X$4, FRACAS!$D$5:$D$8972, "&lt;="&amp;X162)), "" )</f>
        <v/>
      </c>
      <c r="DZ162" s="186" t="str">
        <f>IF(Y162&gt; 0,(COUNTIFS(FRACAS!$B$5:$B$8972, Y$4, FRACAS!$D$5:$D$8972, "&lt;="&amp;Y162)), "" )</f>
        <v/>
      </c>
      <c r="EA162" s="186" t="str">
        <f>IF(Z162&gt; 0,(COUNTIFS(FRACAS!$B$5:$B$8972, Z$4, FRACAS!$D$5:$D$8972, "&lt;="&amp;Z162)), "" )</f>
        <v/>
      </c>
      <c r="EB162" s="186" t="str">
        <f>IF(AA162&gt; 0,(COUNTIFS(FRACAS!$B$5:$B$8972, AA$4, FRACAS!$D$5:$D$8972, "&lt;="&amp;AA162)), "" )</f>
        <v/>
      </c>
      <c r="EC162" s="186" t="str">
        <f>IF(AB162&gt; 0,(COUNTIFS(FRACAS!$B$5:$B$8972, AB$4, FRACAS!$D$5:$D$8972, "&lt;="&amp;AB162)), "" )</f>
        <v/>
      </c>
      <c r="ED162" s="186" t="str">
        <f>IF(AC162&gt; 0,(COUNTIFS(FRACAS!$B$5:$B$8972, AC$4, FRACAS!$D$5:$D$8972, "&lt;="&amp;AC162)), "" )</f>
        <v/>
      </c>
      <c r="EE162" s="186" t="str">
        <f>IF(AD162&gt; 0,(COUNTIFS(FRACAS!$B$5:$B$8972, AD$4, FRACAS!$D$5:$D$8972, "&lt;="&amp;AD162)), "" )</f>
        <v/>
      </c>
      <c r="EF162" s="186" t="str">
        <f>IF(AE162&gt; 0,(COUNTIFS(FRACAS!$B$5:$B$8972, AE$4, FRACAS!$D$5:$D$8972, "&lt;="&amp;AE162)), "" )</f>
        <v/>
      </c>
      <c r="EG162" s="186" t="str">
        <f>IF(AF162&gt; 0,(COUNTIFS(FRACAS!$B$5:$B$8972, AF$4, FRACAS!$D$5:$D$8972, "&lt;="&amp;AF162)), "" )</f>
        <v/>
      </c>
      <c r="EH162" s="186" t="str">
        <f>IF(AG162&gt; 0,(COUNTIFS(FRACAS!$B$5:$B$8972, AG$4, FRACAS!$D$5:$D$8972, "&lt;="&amp;AG162)), "" )</f>
        <v/>
      </c>
      <c r="EI162" s="186" t="str">
        <f>IF(AH162&gt; 0,(COUNTIFS(FRACAS!$B$5:$B$8972, AH$4, FRACAS!$D$5:$D$8972, "&lt;="&amp;AH162)), "" )</f>
        <v/>
      </c>
      <c r="EJ162" s="186" t="str">
        <f>IF(AI162&gt; 0,(COUNTIFS(FRACAS!$B$5:$B$8972, AI$4, FRACAS!$D$5:$D$8972, "&lt;="&amp;AI162)), "" )</f>
        <v/>
      </c>
      <c r="EK162" s="186" t="str">
        <f>IF(AJ162&gt; 0,(COUNTIFS(FRACAS!$B$5:$B$8972, AJ$4, FRACAS!$D$5:$D$8972, "&lt;="&amp;AJ162)), "" )</f>
        <v/>
      </c>
      <c r="EL162" s="186" t="str">
        <f>IF(AK162&gt; 0,(COUNTIFS(FRACAS!$B$5:$B$8972, AK$4, FRACAS!$D$5:$D$8972, "&lt;="&amp;AK162)), "" )</f>
        <v/>
      </c>
      <c r="EM162" s="186" t="str">
        <f>IF(AL162&gt; 0,(COUNTIFS(FRACAS!$B$5:$B$8972, AL$4, FRACAS!$D$5:$D$8972, "&lt;="&amp;AL162)), "" )</f>
        <v/>
      </c>
      <c r="EN162" s="186" t="str">
        <f>IF(AM162&gt; 0,(COUNTIFS(FRACAS!$B$5:$B$8972, AM$4, FRACAS!$D$5:$D$8972, "&lt;="&amp;AM162)), "" )</f>
        <v/>
      </c>
      <c r="EO162" s="186" t="str">
        <f>IF(AN162&gt; 0,(COUNTIFS(FRACAS!$B$5:$B$8972, AN$4, FRACAS!$D$5:$D$8972, "&lt;="&amp;AN162)), "" )</f>
        <v/>
      </c>
      <c r="EP162" s="186" t="str">
        <f>IF(AO162&gt; 0,(COUNTIFS(FRACAS!$B$5:$B$8972, AO$4, FRACAS!$D$5:$D$8972, "&lt;="&amp;AO162)), "" )</f>
        <v/>
      </c>
      <c r="EQ162" s="186" t="str">
        <f>IF(AP162&gt; 0,(COUNTIFS(FRACAS!$B$5:$B$8972, AP$4, FRACAS!$D$5:$D$8972, "&lt;="&amp;AP162)), "" )</f>
        <v/>
      </c>
      <c r="ER162" s="186" t="str">
        <f>IF(AQ162&gt; 0,(COUNTIFS(FRACAS!$B$5:$B$8972, AQ$4, FRACAS!$D$5:$D$8972, "&lt;="&amp;AQ162)), "" )</f>
        <v/>
      </c>
      <c r="ES162" s="244"/>
      <c r="ET162" s="186"/>
      <c r="EU162" s="186"/>
      <c r="EV162" s="186"/>
      <c r="EW162" s="186"/>
      <c r="EX162" s="186"/>
      <c r="EY162" s="186"/>
      <c r="EZ162" s="186"/>
      <c r="FA162" s="186"/>
      <c r="FB162" s="203"/>
      <c r="FC162" s="204"/>
      <c r="FD162" s="204"/>
      <c r="FE162" s="190"/>
      <c r="FF162" s="190"/>
      <c r="FG162" s="190"/>
      <c r="FH162" s="190"/>
      <c r="FI162" s="190"/>
      <c r="FJ162" s="190"/>
      <c r="FK162" s="190"/>
      <c r="FL162" s="190"/>
      <c r="FM162" s="190"/>
      <c r="FN162" s="190"/>
      <c r="FO162" s="190"/>
      <c r="FP162" s="190"/>
      <c r="FQ162" s="190"/>
      <c r="FR162" s="190"/>
      <c r="FS162" s="190"/>
      <c r="FT162" s="190"/>
      <c r="FU162" s="190"/>
      <c r="FV162" s="190"/>
      <c r="FW162" s="190"/>
      <c r="FX162" s="190"/>
      <c r="FY162" s="190"/>
      <c r="FZ162" s="190"/>
      <c r="GA162" s="190"/>
      <c r="GB162" s="190"/>
      <c r="GC162" s="190"/>
      <c r="GD162" s="190"/>
      <c r="GE162" s="190"/>
      <c r="GF162" s="190"/>
      <c r="GG162" s="190"/>
      <c r="GH162" s="190"/>
      <c r="GI162" s="190"/>
      <c r="GJ162" s="190"/>
      <c r="GK162" s="190"/>
      <c r="GL162" s="190"/>
      <c r="GM162" s="190"/>
      <c r="GN162" s="190"/>
      <c r="GO162" s="190"/>
      <c r="GP162" s="190"/>
      <c r="GQ162" s="190"/>
      <c r="GR162" s="190"/>
      <c r="GS162" s="190"/>
      <c r="GT162" s="190"/>
      <c r="GU162" s="190"/>
      <c r="GV162" s="190"/>
      <c r="GW162" s="190"/>
      <c r="GX162" s="190"/>
      <c r="GY162" s="190"/>
      <c r="GZ162" s="190"/>
      <c r="HA162" s="190"/>
      <c r="HB162" s="190"/>
      <c r="HD162" s="190"/>
      <c r="HE162" s="190"/>
      <c r="HF162" s="190"/>
      <c r="HG162" s="190"/>
      <c r="HH162" s="190"/>
      <c r="HI162" s="190"/>
      <c r="HJ162" s="190"/>
      <c r="HK162" s="190"/>
      <c r="HL162" s="190"/>
      <c r="HM162" s="190"/>
      <c r="HN162" s="190"/>
      <c r="HO162" s="190"/>
      <c r="HP162" s="190"/>
      <c r="HQ162" s="190"/>
      <c r="HR162" s="190"/>
      <c r="HS162" s="190"/>
      <c r="HT162" s="190"/>
      <c r="HU162" s="190"/>
      <c r="HV162" s="190"/>
      <c r="HW162" s="190"/>
      <c r="HX162" s="190"/>
      <c r="HY162" s="190"/>
      <c r="HZ162" s="190"/>
      <c r="IA162" s="190"/>
      <c r="IB162" s="190"/>
      <c r="IC162" s="190"/>
      <c r="ID162" s="190"/>
      <c r="IE162" s="190"/>
      <c r="IF162" s="190"/>
      <c r="IG162" s="190"/>
      <c r="IH162" s="190"/>
      <c r="II162" s="190"/>
      <c r="IJ162" s="190"/>
      <c r="IK162" s="190"/>
      <c r="IL162" s="190"/>
      <c r="IM162" s="190"/>
      <c r="IN162" s="190"/>
      <c r="IO162" s="190"/>
      <c r="IP162" s="190"/>
      <c r="IQ162" s="190"/>
      <c r="IR162" s="190"/>
      <c r="IS162" s="190"/>
      <c r="IT162" s="190"/>
      <c r="IU162" s="190"/>
      <c r="IV162" s="190"/>
      <c r="IW162" s="190"/>
      <c r="IX162" s="190"/>
      <c r="IY162" s="190"/>
      <c r="IZ162" s="190"/>
      <c r="JA162" s="190"/>
      <c r="JB162" s="190"/>
      <c r="JC162" s="190"/>
      <c r="JD162" s="238"/>
      <c r="JE162" s="238"/>
      <c r="JF162" s="238"/>
      <c r="JG162" s="238"/>
      <c r="JH162" s="238"/>
      <c r="JI162" s="238"/>
      <c r="JJ162" s="238"/>
      <c r="JK162" s="238"/>
      <c r="JL162" s="238"/>
      <c r="JM162" s="238"/>
      <c r="JN162" s="239"/>
      <c r="JO162" s="193"/>
      <c r="JP162" s="193"/>
      <c r="JQ162" s="193"/>
      <c r="JR162" s="193"/>
      <c r="JS162" s="193"/>
      <c r="JT162" s="193"/>
      <c r="JU162" s="193"/>
      <c r="JV162" s="193"/>
      <c r="JW162" s="193"/>
      <c r="JX162" s="193"/>
      <c r="JY162" s="193"/>
      <c r="JZ162" s="193"/>
      <c r="KA162" s="193"/>
      <c r="KB162" s="193"/>
      <c r="KC162" s="193"/>
      <c r="KD162" s="193"/>
      <c r="KE162" s="193"/>
      <c r="KF162" s="193"/>
      <c r="KG162" s="193"/>
      <c r="KH162" s="193"/>
      <c r="KI162" s="193"/>
      <c r="KJ162" s="193"/>
      <c r="KK162" s="193"/>
      <c r="KL162" s="193"/>
      <c r="KM162" s="193"/>
      <c r="KN162" s="193"/>
      <c r="KO162" s="193"/>
      <c r="KP162" s="193"/>
      <c r="KQ162" s="193"/>
      <c r="KR162" s="193"/>
      <c r="KS162" s="193"/>
      <c r="KT162" s="193"/>
      <c r="KU162" s="193"/>
      <c r="KV162" s="193"/>
      <c r="KW162" s="193"/>
      <c r="KX162" s="193"/>
      <c r="KY162" s="193"/>
      <c r="KZ162" s="193"/>
      <c r="LA162" s="193"/>
      <c r="LB162" s="192"/>
      <c r="LC162" s="235" t="str">
        <f t="shared" si="13"/>
        <v/>
      </c>
      <c r="LD162" s="240" t="str" cm="1">
        <f t="array" ref="LD162">IFERROR((((D162/FRACAS!$AY$1)*60
)-(SUMPRODUCT((FRACAS!$B$5:$B$8970=D$4)*(FRACAS!$D$5:$D$8970&lt;=D162)*(IFERROR(FRACAS!$AM$5:$AM$8970,0)))
))/((D162/FRACAS!$AY$1)*60),"")</f>
        <v/>
      </c>
      <c r="LE162" s="240" t="str" cm="1">
        <f t="array" ref="LE162">IFERROR((((E162/FRACAS!$AY$1)*60
)-(SUMPRODUCT((FRACAS!$B$5:$B$8970=E$4)*(FRACAS!$D$5:$D$8970&lt;=E162)*(IFERROR(FRACAS!$AM$5:$AM$8970,0)))
))/((E162/FRACAS!$AY$1)*60),"")</f>
        <v/>
      </c>
      <c r="LF162" s="240" t="str" cm="1">
        <f t="array" ref="LF162">IFERROR((((F162/FRACAS!$AY$1)*60
)-(SUMPRODUCT((FRACAS!$B$5:$B$8970=F$4)*(FRACAS!$D$5:$D$8970&lt;=F162)*(IFERROR(FRACAS!$AM$5:$AM$8970,0)))
))/((F162/FRACAS!$AY$1)*60),"")</f>
        <v/>
      </c>
      <c r="LG162" s="240" t="str" cm="1">
        <f t="array" ref="LG162">IFERROR((((G162/FRACAS!$AY$1)*60
)-(SUMPRODUCT((FRACAS!$B$5:$B$8970=G$4)*(FRACAS!$D$5:$D$8970&lt;=G162)*(IFERROR(FRACAS!$AM$5:$AM$8970,0)))
))/((G162/FRACAS!$AY$1)*60),"")</f>
        <v/>
      </c>
      <c r="LH162" s="240" t="str" cm="1">
        <f t="array" ref="LH162">IFERROR((((H162/FRACAS!$AY$1)*60
)-(SUMPRODUCT((FRACAS!$B$5:$B$8970=H$4)*(FRACAS!$D$5:$D$8970&lt;=H162)*(IFERROR(FRACAS!$AM$5:$AM$8970,0)))
))/((H162/FRACAS!$AY$1)*60),"")</f>
        <v/>
      </c>
      <c r="LI162" s="240" t="str" cm="1">
        <f t="array" ref="LI162">IFERROR((((I162/FRACAS!$AY$1)*60
)-(SUMPRODUCT((FRACAS!$B$5:$B$8970=I$4)*(FRACAS!$D$5:$D$8970&lt;=I162)*(IFERROR(FRACAS!$AM$5:$AM$8970,0)))
))/((I162/FRACAS!$AY$1)*60),"")</f>
        <v/>
      </c>
      <c r="LJ162" s="240" t="str" cm="1">
        <f t="array" ref="LJ162">IFERROR((((J162/FRACAS!$AY$1)*60
)-(SUMPRODUCT((FRACAS!$B$5:$B$8970=J$4)*(FRACAS!$D$5:$D$8970&lt;=J162)*(IFERROR(FRACAS!$AM$5:$AM$8970,0)))
))/((J162/FRACAS!$AY$1)*60),"")</f>
        <v/>
      </c>
      <c r="LK162" s="240" t="str" cm="1">
        <f t="array" ref="LK162">IFERROR((((K162/FRACAS!$AY$1)*60
)-(SUMPRODUCT((FRACAS!$B$5:$B$8970=K$4)*(FRACAS!$D$5:$D$8970&lt;=K162)*(IFERROR(FRACAS!$AM$5:$AM$8970,0)))
))/((K162/FRACAS!$AY$1)*60),"")</f>
        <v/>
      </c>
      <c r="LL162" s="240" t="str" cm="1">
        <f t="array" ref="LL162">IFERROR((((L162/FRACAS!$AY$1)*60
)-(SUMPRODUCT((FRACAS!$B$5:$B$8970=L$4)*(FRACAS!$D$5:$D$8970&lt;=L162)*(IFERROR(FRACAS!$AM$5:$AM$8970,0)))
))/((L162/FRACAS!$AY$1)*60),"")</f>
        <v/>
      </c>
      <c r="LM162" s="240" t="str" cm="1">
        <f t="array" ref="LM162">IFERROR((((M162/FRACAS!$AY$1)*60
)-(SUMPRODUCT((FRACAS!$B$5:$B$8970=M$4)*(FRACAS!$D$5:$D$8970&lt;=M162)*(IFERROR(FRACAS!$AM$5:$AM$8970,0)))
))/((M162/FRACAS!$AY$1)*60),"")</f>
        <v/>
      </c>
      <c r="LN162" s="240" t="str" cm="1">
        <f t="array" ref="LN162">IFERROR((((N162/FRACAS!$AY$1)*60
)-(SUMPRODUCT((FRACAS!$B$5:$B$8970=N$4)*(FRACAS!$D$5:$D$8970&lt;=N162)*(IFERROR(FRACAS!$AM$5:$AM$8970,0)))
))/((N162/FRACAS!$AY$1)*60),"")</f>
        <v/>
      </c>
      <c r="LO162" s="240" t="str" cm="1">
        <f t="array" ref="LO162">IFERROR((((O162/FRACAS!$AY$1)*60
)-(SUMPRODUCT((FRACAS!$B$5:$B$8970=O$4)*(FRACAS!$D$5:$D$8970&lt;=O162)*(IFERROR(FRACAS!$AM$5:$AM$8970,0)))
))/((O162/FRACAS!$AY$1)*60),"")</f>
        <v/>
      </c>
      <c r="LP162" s="240" t="str" cm="1">
        <f t="array" ref="LP162">IFERROR((((P162/FRACAS!$AY$1)*60
)-(SUMPRODUCT((FRACAS!$B$5:$B$8970=P$4)*(FRACAS!$D$5:$D$8970&lt;=P162)*(IFERROR(FRACAS!$AM$5:$AM$8970,0)))
))/((P162/FRACAS!$AY$1)*60),"")</f>
        <v/>
      </c>
      <c r="LQ162" s="240" t="str" cm="1">
        <f t="array" ref="LQ162">IFERROR((((Q162/FRACAS!$AY$1)*60
)-(SUMPRODUCT((FRACAS!$B$5:$B$8970=Q$4)*(FRACAS!$D$5:$D$8970&lt;=Q162)*(IFERROR(FRACAS!$AM$5:$AM$8970,0)))
))/((Q162/FRACAS!$AY$1)*60),"")</f>
        <v/>
      </c>
      <c r="LR162" s="240" t="str" cm="1">
        <f t="array" ref="LR162">IFERROR((((R162/FRACAS!$AY$1)*60
)-(SUMPRODUCT((FRACAS!$B$5:$B$8970=R$4)*(FRACAS!$D$5:$D$8970&lt;=R162)*(IFERROR(FRACAS!$AM$5:$AM$8970,0)))
))/((R162/FRACAS!$AY$1)*60),"")</f>
        <v/>
      </c>
      <c r="LS162" s="240" t="str" cm="1">
        <f t="array" ref="LS162">IFERROR((((S162/FRACAS!$AY$1)*60
)-(SUMPRODUCT((FRACAS!$B$5:$B$8970=S$4)*(FRACAS!$D$5:$D$8970&lt;=S162)*(IFERROR(FRACAS!$AM$5:$AM$8970,0)))
))/((S162/FRACAS!$AY$1)*60),"")</f>
        <v/>
      </c>
      <c r="LT162" s="240" t="str" cm="1">
        <f t="array" ref="LT162">IFERROR((((T162/FRACAS!$AY$1)*60
)-(SUMPRODUCT((FRACAS!$B$5:$B$8970=T$4)*(FRACAS!$D$5:$D$8970&lt;=T162)*(IFERROR(FRACAS!$AM$5:$AM$8970,0)))
))/((T162/FRACAS!$AY$1)*60),"")</f>
        <v/>
      </c>
      <c r="LU162" s="240" t="str" cm="1">
        <f t="array" ref="LU162">IFERROR((((U162/FRACAS!$AY$1)*60
)-(SUMPRODUCT((FRACAS!$B$5:$B$8970=U$4)*(FRACAS!$D$5:$D$8970&lt;=U162)*(IFERROR(FRACAS!$AM$5:$AM$8970,0)))
))/((U162/FRACAS!$AY$1)*60),"")</f>
        <v/>
      </c>
      <c r="LV162" s="240" t="str" cm="1">
        <f t="array" ref="LV162">IFERROR(
    (((V162/FRACAS!$AY$1)*60))
    /
    (((V162/FRACAS!$AY$1)*60) + SUMPRODUCT((FRACAS!$B$5:$B$8970=V$4)*(FRACAS!$D$5:$D$8970&lt;=V162)*(IFERROR(FRACAS!$AM$5:$AM$8970,0)))
    ),"")</f>
        <v/>
      </c>
      <c r="LW162" s="240" t="str" cm="1">
        <f t="array" ref="LW162">IFERROR(
    (((W162/FRACAS!$AY$1)*60))
    /
    (((W162/FRACAS!$AY$1)*60) + SUMPRODUCT((FRACAS!$B$5:$B$8970=W$4)*(FRACAS!$D$5:$D$8970&lt;=W162)*(IFERROR(FRACAS!$AM$5:$AM$8970,0)))
    ),"")</f>
        <v/>
      </c>
      <c r="LX162" s="240" t="str" cm="1">
        <f t="array" ref="LX162">IFERROR(
    (((X162/FRACAS!$AY$1)*60))
    /
    (((X162/FRACAS!$AY$1)*60) + SUMPRODUCT((FRACAS!$B$5:$B$8970=X$4)*(FRACAS!$D$5:$D$8970&lt;=X162)*(IFERROR(FRACAS!$AM$5:$AM$8970,0)))
    ),"")</f>
        <v/>
      </c>
      <c r="LY162" s="240" t="str" cm="1">
        <f t="array" ref="LY162">IFERROR(
    (((Y162/FRACAS!$AY$1)*60))
    /
    (((Y162/FRACAS!$AY$1)*60) + SUMPRODUCT((FRACAS!$B$5:$B$8970=Y$4)*(FRACAS!$D$5:$D$8970&lt;=Y162)*(IFERROR(FRACAS!$AM$5:$AM$8970,0)))
    ),"")</f>
        <v/>
      </c>
      <c r="LZ162" s="240" t="str" cm="1">
        <f t="array" ref="LZ162">IFERROR(
    (((Z162/FRACAS!$AY$1)*60))
    /
    (((Z162/FRACAS!$AY$1)*60) + SUMPRODUCT((FRACAS!$B$5:$B$8970=Z$4)*(FRACAS!$D$5:$D$8970&lt;=Z162)*(IFERROR(FRACAS!$AM$5:$AM$8970,0)))
    ),"")</f>
        <v/>
      </c>
      <c r="MA162" s="240" t="str" cm="1">
        <f t="array" ref="MA162">IFERROR(
    (((AA162/FRACAS!$AY$1)*60))
    /
    (((AA162/FRACAS!$AY$1)*60) + SUMPRODUCT((FRACAS!$B$5:$B$8970=AA$4)*(FRACAS!$D$5:$D$8970&lt;=AA162)*(IFERROR(FRACAS!$AM$5:$AM$8970,0)))
    ),"")</f>
        <v/>
      </c>
      <c r="MB162" s="240" t="str" cm="1">
        <f t="array" ref="MB162">IFERROR(
    (((AB162/FRACAS!$AY$1)*60))
    /
    (((AB162/FRACAS!$AY$1)*60) + SUMPRODUCT((FRACAS!$B$5:$B$8970=AB$4)*(FRACAS!$D$5:$D$8970&lt;=AB162)*(IFERROR(FRACAS!$AM$5:$AM$8970,0)))
    ),"")</f>
        <v/>
      </c>
      <c r="MC162" s="240" t="str" cm="1">
        <f t="array" ref="MC162">IFERROR(
    (((AC162/FRACAS!$AY$1)*60))
    /
    (((AC162/FRACAS!$AY$1)*60) + SUMPRODUCT((FRACAS!$B$5:$B$8970=AC$4)*(FRACAS!$D$5:$D$8970&lt;=AC162)*(IFERROR(FRACAS!$AM$5:$AM$8970,0)))
    ),"")</f>
        <v/>
      </c>
      <c r="MD162" s="240" t="str" cm="1">
        <f t="array" ref="MD162">IFERROR(
    (((AD162/FRACAS!$AY$1)*60))
    /
    (((AD162/FRACAS!$AY$1)*60) + SUMPRODUCT((FRACAS!$B$5:$B$8970=AD$4)*(FRACAS!$D$5:$D$8970&lt;=AD162)*(IFERROR(FRACAS!$AM$5:$AM$8970,0)))
    ),"")</f>
        <v/>
      </c>
      <c r="ME162" s="240" t="str" cm="1">
        <f t="array" ref="ME162">IFERROR(
    (((AE162/FRACAS!$AY$1)*60))
    /
    (((AE162/FRACAS!$AY$1)*60) + SUMPRODUCT((FRACAS!$B$5:$B$8970=AE$4)*(FRACAS!$D$5:$D$8970&lt;=AE162)*(IFERROR(FRACAS!$AM$5:$AM$8970,0)))
    ),"")</f>
        <v/>
      </c>
      <c r="MF162" s="240" t="str" cm="1">
        <f t="array" ref="MF162">IFERROR(
    (((AF162/FRACAS!$AY$1)*60))
    /
    (((AF162/FRACAS!$AY$1)*60) + SUMPRODUCT((FRACAS!$B$5:$B$8970=AF$4)*(FRACAS!$D$5:$D$8970&lt;=AF162)*(IFERROR(FRACAS!$AM$5:$AM$8970,0)))
    ),"")</f>
        <v/>
      </c>
      <c r="MG162" s="240" t="str" cm="1">
        <f t="array" ref="MG162">IFERROR(
    (((AG162/FRACAS!$AY$1)*60))
    /
    (((AG162/FRACAS!$AY$1)*60) + SUMPRODUCT((FRACAS!$B$5:$B$8970=AG$4)*(FRACAS!$D$5:$D$8970&lt;=AG162)*(IFERROR(FRACAS!$AM$5:$AM$8970,0)))
    ),"")</f>
        <v/>
      </c>
      <c r="MH162" s="240" t="str" cm="1">
        <f t="array" ref="MH162">IFERROR(
    (((AH162/FRACAS!$AY$1)*60))
    /
    (((AH162/FRACAS!$AY$1)*60) + SUMPRODUCT((FRACAS!$B$5:$B$8970=AH$4)*(FRACAS!$D$5:$D$8970&lt;=AH162)*(IFERROR(FRACAS!$AM$5:$AM$8970,0)))
    ),"")</f>
        <v/>
      </c>
      <c r="MI162" s="240" t="str" cm="1">
        <f t="array" ref="MI162">IFERROR(
    (((AI162/FRACAS!$AY$1)*60))
    /
    (((AI162/FRACAS!$AY$1)*60) + SUMPRODUCT((FRACAS!$B$5:$B$8970=AI$4)*(FRACAS!$D$5:$D$8970&lt;=AI162)*(IFERROR(FRACAS!$AM$5:$AM$8970,0)))
    ),"")</f>
        <v/>
      </c>
      <c r="MJ162" s="240" t="str" cm="1">
        <f t="array" ref="MJ162">IFERROR(
    (((AJ162/FRACAS!$AY$1)*60))
    /
    (((AJ162/FRACAS!$AY$1)*60) + SUMPRODUCT((FRACAS!$B$5:$B$8970=AJ$4)*(FRACAS!$D$5:$D$8970&lt;=AJ162)*(IFERROR(FRACAS!$AM$5:$AM$8970,0)))
    ),"")</f>
        <v/>
      </c>
      <c r="MK162" s="240" t="str" cm="1">
        <f t="array" ref="MK162">IFERROR(
    (((AK162/FRACAS!$AY$1)*60))
    /
    (((AK162/FRACAS!$AY$1)*60) + SUMPRODUCT((FRACAS!$B$5:$B$8970=AK$4)*(FRACAS!$D$5:$D$8970&lt;=AK162)*(IFERROR(FRACAS!$AM$5:$AM$8970,0)))
    ),"")</f>
        <v/>
      </c>
      <c r="ML162" s="240" t="str" cm="1">
        <f t="array" ref="ML162">IFERROR(
    (((AL162/FRACAS!$AY$1)*60))
    /
    (((AL162/FRACAS!$AY$1)*60) + SUMPRODUCT((FRACAS!$B$5:$B$8970=AL$4)*(FRACAS!$D$5:$D$8970&lt;=AL162)*(IFERROR(FRACAS!$AM$5:$AM$8970,0)))
    ),"")</f>
        <v/>
      </c>
      <c r="MM162" s="240" t="str" cm="1">
        <f t="array" ref="MM162">IFERROR(
    (((AM162/FRACAS!$AY$1)*60))
    /
    (((AM162/FRACAS!$AY$1)*60) + SUMPRODUCT((FRACAS!$B$5:$B$8970=AM$4)*(FRACAS!$D$5:$D$8970&lt;=AM162)*(IFERROR(FRACAS!$AM$5:$AM$8970,0)))
    ),"")</f>
        <v/>
      </c>
      <c r="MN162" s="240" t="str" cm="1">
        <f t="array" ref="MN162">IFERROR(
    (((AN162/FRACAS!$AY$1)*60))
    /
    (((AN162/FRACAS!$AY$1)*60) + SUMPRODUCT((FRACAS!$B$5:$B$8970=AN$4)*(FRACAS!$D$5:$D$8970&lt;=AN162)*(IFERROR(FRACAS!$AM$5:$AM$8970,0)))
    ),"")</f>
        <v/>
      </c>
      <c r="MO162" s="240" t="str" cm="1">
        <f t="array" ref="MO162">IFERROR(
    (((AO162/FRACAS!$AY$1)*60))
    /
    (((AO162/FRACAS!$AY$1)*60) + SUMPRODUCT((FRACAS!$B$5:$B$8970=AO$4)*(FRACAS!$D$5:$D$8970&lt;=AO162)*(IFERROR(FRACAS!$AM$5:$AM$8970,0)))
    ),"")</f>
        <v/>
      </c>
      <c r="MP162" s="240" t="str" cm="1">
        <f t="array" ref="MP162">IFERROR(
    (((AP162/FRACAS!$AY$1)*60))
    /
    (((AP162/FRACAS!$AY$1)*60) + SUMPRODUCT((FRACAS!$B$5:$B$8970=AP$4)*(FRACAS!$D$5:$D$8970&lt;=AP162)*(IFERROR(FRACAS!$AM$5:$AM$8970,0)))
    ),"")</f>
        <v/>
      </c>
      <c r="MQ162" s="240" t="str" cm="1">
        <f t="array" ref="MQ162">IFERROR(
    (((AQ162/FRACAS!$AY$1)*60))
    /
    (((AQ162/FRACAS!$AY$1)*60) + SUMPRODUCT((FRACAS!$B$5:$B$8970=AQ$4)*(FRACAS!$D$5:$D$8970&lt;=AQ162)*(IFERROR(FRACAS!$AM$5:$AM$8970,0)))
    ),"")</f>
        <v/>
      </c>
      <c r="MR162" s="194"/>
      <c r="MS162" s="194"/>
      <c r="MT162" s="194"/>
      <c r="MU162" s="194"/>
      <c r="MV162" s="194"/>
      <c r="MW162" s="194"/>
      <c r="MX162" s="194"/>
      <c r="MY162" s="194"/>
      <c r="MZ162" s="194"/>
      <c r="NA162" s="195"/>
      <c r="ND162" s="241">
        <f t="shared" si="16"/>
        <v>0</v>
      </c>
      <c r="NE162" s="242" t="str">
        <f t="shared" si="17"/>
        <v/>
      </c>
      <c r="NF162" s="193" t="str" cm="1">
        <f t="array" ref="NF162">IF($ND162=0,"",(IFERROR( (IFERROR($ND162/FRACAS!$AY$1*60,0) - SUMPRODUCT( (FRACAS!$K$5:$K$8972=NF$2) * IFERROR(FRACAS!$AN$5:$AN$8972,0) ) ) / IFERROR($ND162/FRACAS!$AY$1*60,0), 1 )))</f>
        <v/>
      </c>
      <c r="NG162" s="193" t="str" cm="1">
        <f t="array" ref="NG162">IF($ND162=0,"",(IFERROR( (IFERROR($ND162/FRACAS!$AY$1*60,0) - SUMPRODUCT( (FRACAS!$K$5:$K$8972=NG$2) * IFERROR(FRACAS!$AN$5:$AN$8972,0) ) ) / IFERROR($ND162/FRACAS!$AY$1*60,0), 1 )))</f>
        <v/>
      </c>
      <c r="NH162" s="193" t="str" cm="1">
        <f t="array" ref="NH162">IF($ND162=0,"",(IFERROR( (IFERROR($ND162/FRACAS!$AY$1*60,0) - SUMPRODUCT( (FRACAS!$K$5:$K$8972=NH$2) * IFERROR(FRACAS!$AN$5:$AN$8972,0) ) ) / IFERROR($ND162/FRACAS!$AY$1*60,0), 1 )))</f>
        <v/>
      </c>
      <c r="NI162" s="193" t="str" cm="1">
        <f t="array" ref="NI162">IF($ND162=0,"",(IFERROR( (IFERROR($ND162/FRACAS!$AY$1*60,0) - SUMPRODUCT( (FRACAS!$K$5:$K$8972=NI$2) * IFERROR(FRACAS!$AN$5:$AN$8972,0) ) ) / IFERROR($ND162/FRACAS!$AY$1*60,0), 1 )))</f>
        <v/>
      </c>
      <c r="NJ162" s="193" t="str" cm="1">
        <f t="array" ref="NJ162">IF($ND162=0,"",(IFERROR( (IFERROR($ND162/FRACAS!$AY$1*60,0) - SUMPRODUCT( (FRACAS!$K$5:$K$8972=NJ$2) * IFERROR(FRACAS!$AN$5:$AN$8972,0) ) ) / IFERROR($ND162/FRACAS!$AY$1*60,0), 1 )))</f>
        <v/>
      </c>
      <c r="NK162" s="193" t="str" cm="1">
        <f t="array" ref="NK162">IF($ND162=0,"",(IFERROR( (IFERROR($ND162/FRACAS!$AY$1*60,0) - SUMPRODUCT( (FRACAS!$K$5:$K$8972=NK$2) * IFERROR(FRACAS!$AN$5:$AN$8972,0) ) ) / IFERROR($ND162/FRACAS!$AY$1*60,0), 1 )))</f>
        <v/>
      </c>
      <c r="NL162" s="193" t="str" cm="1">
        <f t="array" ref="NL162">IF($ND162=0,"",(IFERROR( (IFERROR($ND162/FRACAS!$AY$1*60,0) - SUMPRODUCT( (FRACAS!$K$5:$K$8972=NL$2) * IFERROR(FRACAS!$AN$5:$AN$8972,0) ) ) / IFERROR($ND162/FRACAS!$AY$1*60,0), 1 )))</f>
        <v/>
      </c>
      <c r="NM162" s="193" t="str" cm="1">
        <f t="array" ref="NM162">IF($ND162=0,"",(IFERROR( (IFERROR($ND162/FRACAS!$AY$1*60,0) - SUMPRODUCT( (FRACAS!$K$5:$K$8972=NM$2) * IFERROR(FRACAS!$AN$5:$AN$8972,0) ) ) / IFERROR($ND162/FRACAS!$AY$1*60,0), 1 )))</f>
        <v/>
      </c>
      <c r="NN162" s="193" t="str" cm="1">
        <f t="array" ref="NN162">IF($ND162=0,"",(IFERROR( (IFERROR($ND162/FRACAS!$AY$1*60,0) - SUMPRODUCT( (FRACAS!$K$5:$K$8972=NN$2) * IFERROR(FRACAS!$AN$5:$AN$8972,0) ) ) / IFERROR($ND162/FRACAS!$AY$1*60,0), 1 )))</f>
        <v/>
      </c>
      <c r="NO162" s="193" t="str" cm="1">
        <f t="array" ref="NO162">IF($ND162=0,"",(IFERROR( (IFERROR($ND162/FRACAS!$AY$1*60,0) - SUMPRODUCT( (FRACAS!$K$5:$K$8972=NO$2) * IFERROR(FRACAS!$AN$5:$AN$8972,0) ) ) / IFERROR($ND162/FRACAS!$AY$1*60,0), 1 )))</f>
        <v/>
      </c>
      <c r="NP162" s="193" t="str" cm="1">
        <f t="array" ref="NP162">IF($ND162=0,"",(IFERROR( (IFERROR($ND162/FRACAS!$AY$1*60,0) - SUMPRODUCT( (FRACAS!$K$5:$K$8972=NP$2) * IFERROR(FRACAS!$AN$5:$AN$8972,0) ) ) / IFERROR($ND162/FRACAS!$AY$1*60,0), 1 )))</f>
        <v/>
      </c>
      <c r="NQ162" s="193" t="str" cm="1">
        <f t="array" ref="NQ162">IF($ND162=0,"",(IFERROR( (IFERROR($ND162/FRACAS!$AY$1*60,0) - SUMPRODUCT( (FRACAS!$K$5:$K$8972=NQ$2) * IFERROR(FRACAS!$AN$5:$AN$8972,0) ) ) / IFERROR($ND162/FRACAS!$AY$1*60,0), 1 )))</f>
        <v/>
      </c>
      <c r="NR162" s="193" t="str" cm="1">
        <f t="array" ref="NR162">IF($ND162=0,"",(IFERROR( (IFERROR($ND162/FRACAS!$AY$1*60,0) - SUMPRODUCT( (FRACAS!$K$5:$K$8972=NR$2) * IFERROR(FRACAS!$AN$5:$AN$8972,0) ) ) / IFERROR($ND162/FRACAS!$AY$1*60,0), 1 )))</f>
        <v/>
      </c>
      <c r="NS162" s="193" t="str" cm="1">
        <f t="array" ref="NS162">IF($ND162=0,"",(IFERROR( (IFERROR($ND162/FRACAS!$AY$1*60,0) - SUMPRODUCT( (FRACAS!$K$5:$K$8972=NS$2) * IFERROR(FRACAS!$AN$5:$AN$8972,0) ) ) / IFERROR($ND162/FRACAS!$AY$1*60,0), 1 )))</f>
        <v/>
      </c>
      <c r="NT162" s="193" t="str" cm="1">
        <f t="array" ref="NT162">IF($ND162=0,"",(IFERROR( (IFERROR($ND162/FRACAS!$AY$1*60,0) - SUMPRODUCT( (FRACAS!$K$5:$K$8972=NT$2) * IFERROR(FRACAS!$AN$5:$AN$8972,0) ) ) / IFERROR($ND162/FRACAS!$AY$1*60,0), 1 )))</f>
        <v/>
      </c>
      <c r="NU162" s="193" t="str" cm="1">
        <f t="array" ref="NU162">IF($ND162=0,"",(IFERROR( (IFERROR($ND162/FRACAS!$AY$1*60,0) - SUMPRODUCT( (FRACAS!$K$5:$K$8972=NU$2) * IFERROR(FRACAS!$AN$5:$AN$8972,0) ) ) / IFERROR($ND162/FRACAS!$AY$1*60,0), 1 )))</f>
        <v/>
      </c>
      <c r="NV162" s="193" t="str" cm="1">
        <f t="array" ref="NV162">IF($ND162=0,"",(IFERROR( (IFERROR($ND162/FRACAS!$AY$1*60,0) - SUMPRODUCT( (FRACAS!$K$5:$K$8972=NV$2) * IFERROR(FRACAS!$AN$5:$AN$8972,0) ) ) / IFERROR($ND162/FRACAS!$AY$1*60,0), 1 )))</f>
        <v/>
      </c>
      <c r="NW162" s="193" t="str" cm="1">
        <f t="array" ref="NW162">IF($ND162=0,"",(IFERROR( (IFERROR($ND162/FRACAS!$AY$1*60,0) - SUMPRODUCT( (FRACAS!$K$5:$K$8972=NW$2) * IFERROR(FRACAS!$AN$5:$AN$8972,0) ) ) / IFERROR($ND162/FRACAS!$AY$1*60,0), 1 )))</f>
        <v/>
      </c>
      <c r="NX162" s="193" t="str" cm="1">
        <f t="array" ref="NX162">IF($ND162=0,"",(IFERROR( (IFERROR($ND162/FRACAS!$AY$1*60,0) - SUMPRODUCT( (FRACAS!$K$5:$K$8972=NX$2) * IFERROR(FRACAS!$AN$5:$AN$8972,0) ) ) / IFERROR($ND162/FRACAS!$AY$1*60,0), 1 )))</f>
        <v/>
      </c>
      <c r="NY162" s="193" t="str" cm="1">
        <f t="array" ref="NY162">IF($ND162=0,"",(IFERROR( (IFERROR($ND162/FRACAS!$AY$1*60,0) - SUMPRODUCT( (FRACAS!$K$5:$K$8972=NY$2) * IFERROR(FRACAS!$AN$5:$AN$8972,0) ) ) / IFERROR($ND162/FRACAS!$AY$1*60,0), 1 )))</f>
        <v/>
      </c>
      <c r="NZ162" s="193" t="str" cm="1">
        <f t="array" ref="NZ162">IF($ND162=0,"",(IFERROR( (IFERROR($ND162/FRACAS!$AY$1*60,0) - SUMPRODUCT( (FRACAS!$K$5:$K$8972=NZ$2) * IFERROR(FRACAS!$AN$5:$AN$8972,0) ) ) / IFERROR($ND162/FRACAS!$AY$1*60,0), 1 )))</f>
        <v/>
      </c>
      <c r="OA162" s="193" t="str" cm="1">
        <f t="array" ref="OA162">IF($ND162=0,"",(IFERROR( (IFERROR($ND162/FRACAS!$AY$1*60,0) - SUMPRODUCT( (FRACAS!$K$5:$K$8972=OA$2) * IFERROR(FRACAS!$AN$5:$AN$8972,0) ) ) / IFERROR($ND162/FRACAS!$AY$1*60,0), 1 )))</f>
        <v/>
      </c>
      <c r="OB162" s="193" t="str" cm="1">
        <f t="array" ref="OB162">IF($ND162=0,"",(IFERROR( (IFERROR($ND162/FRACAS!$AY$1*60,0) - SUMPRODUCT( (FRACAS!$K$5:$K$8972=OB$2) * IFERROR(FRACAS!$AN$5:$AN$8972,0) ) ) / IFERROR($ND162/FRACAS!$AY$1*60,0), 1 )))</f>
        <v/>
      </c>
      <c r="OC162" s="193" t="str" cm="1">
        <f t="array" ref="OC162">IF($ND162=0,"",(IFERROR( (IFERROR($ND162/FRACAS!$AY$1*60,0) - SUMPRODUCT( (FRACAS!$K$5:$K$8972=OC$2) * IFERROR(FRACAS!$AN$5:$AN$8972,0) ) ) / IFERROR($ND162/FRACAS!$AY$1*60,0), 1 )))</f>
        <v/>
      </c>
      <c r="OD162" s="193" t="str" cm="1">
        <f t="array" ref="OD162">IF($ND162=0,"",(IFERROR( (IFERROR($ND162/FRACAS!$AY$1*60,0) - SUMPRODUCT( (FRACAS!$K$5:$K$8972=OD$2) * IFERROR(FRACAS!$AN$5:$AN$8972,0) ) ) / IFERROR($ND162/FRACAS!$AY$1*60,0), 1 )))</f>
        <v/>
      </c>
      <c r="OE162" s="193" t="str" cm="1">
        <f t="array" ref="OE162">IF($ND162=0,"",(IFERROR( (IFERROR($ND162/FRACAS!$AY$1*60,0) - SUMPRODUCT( (FRACAS!$K$5:$K$8972=OE$2) * IFERROR(FRACAS!$AN$5:$AN$8972,0) ) ) / IFERROR($ND162/FRACAS!$AY$1*60,0), 1 )))</f>
        <v/>
      </c>
      <c r="OF162" s="193" t="str" cm="1">
        <f t="array" ref="OF162">IF($ND162=0,"",(IFERROR( (IFERROR($ND162/FRACAS!$AY$1*60,0) - SUMPRODUCT( (FRACAS!$K$5:$K$8972=OF$2) * IFERROR(FRACAS!$AN$5:$AN$8972,0) ) ) / IFERROR($ND162/FRACAS!$AY$1*60,0), 1 )))</f>
        <v/>
      </c>
      <c r="OG162" s="193" t="str" cm="1">
        <f t="array" ref="OG162">IF($ND162=0,"",(IFERROR( (IFERROR($ND162/FRACAS!$AY$1*60,0) - SUMPRODUCT( (FRACAS!$K$5:$K$8972=OG$2) * IFERROR(FRACAS!$AN$5:$AN$8972,0) ) ) / IFERROR($ND162/FRACAS!$AY$1*60,0), 1 )))</f>
        <v/>
      </c>
      <c r="OH162" s="193" t="str" cm="1">
        <f t="array" ref="OH162">IF($ND162=0,"",(IFERROR( (IFERROR($ND162/FRACAS!$AY$1*60,0) - SUMPRODUCT( (FRACAS!$K$5:$K$8972=OH$2) * IFERROR(FRACAS!$AN$5:$AN$8972,0) ) ) / IFERROR($ND162/FRACAS!$AY$1*60,0), 1 )))</f>
        <v/>
      </c>
      <c r="OI162" s="193" t="str" cm="1">
        <f t="array" ref="OI162">IF($ND162=0,"",(IFERROR( (IFERROR($ND162/FRACAS!$AY$1*60,0) - SUMPRODUCT( (FRACAS!$K$5:$K$8972=OI$2) * IFERROR(FRACAS!$AN$5:$AN$8972,0) ) ) / IFERROR($ND162/FRACAS!$AY$1*60,0), 1 )))</f>
        <v/>
      </c>
      <c r="OJ162" s="193" t="str" cm="1">
        <f t="array" ref="OJ162">IF($ND162=0,"",(IFERROR( (IFERROR($ND162/FRACAS!$AY$1*60,0) - SUMPRODUCT( (FRACAS!$K$5:$K$8972=OJ$2) * IFERROR(FRACAS!$AN$5:$AN$8972,0) ) ) / IFERROR($ND162/FRACAS!$AY$1*60,0), 1 )))</f>
        <v/>
      </c>
      <c r="OK162" s="193" t="str" cm="1">
        <f t="array" ref="OK162">IF($ND162=0,"",(IFERROR( (IFERROR($ND162/FRACAS!$AY$1*60,0) - SUMPRODUCT( (FRACAS!$K$5:$K$8972=OK$2) * IFERROR(FRACAS!$AN$5:$AN$8972,0) ) ) / IFERROR($ND162/FRACAS!$AY$1*60,0), 1 )))</f>
        <v/>
      </c>
      <c r="OL162" s="193" t="str" cm="1">
        <f t="array" ref="OL162">IF($ND162=0,"",(IFERROR( (IFERROR($ND162/FRACAS!$AY$1*60,0) - SUMPRODUCT( (FRACAS!$K$5:$K$8972=OL$2) * IFERROR(FRACAS!$AN$5:$AN$8972,0) ) ) / IFERROR($ND162/FRACAS!$AY$1*60,0), 1 )))</f>
        <v/>
      </c>
      <c r="OM162" s="193" t="str" cm="1">
        <f t="array" ref="OM162">IF($ND162=0,"",(IFERROR( (IFERROR($ND162/FRACAS!$AY$1*60,0) - SUMPRODUCT( (FRACAS!$K$5:$K$8972=OM$2) * IFERROR(FRACAS!$AN$5:$AN$8972,0) ) ) / IFERROR($ND162/FRACAS!$AY$1*60,0), 1 )))</f>
        <v/>
      </c>
      <c r="ON162" s="193" t="str" cm="1">
        <f t="array" ref="ON162">IF($ND162=0,"",(IFERROR( (IFERROR($ND162/FRACAS!$AY$1*60,0) - SUMPRODUCT( (FRACAS!$K$5:$K$8972=ON$2) * IFERROR(FRACAS!$AN$5:$AN$8972,0) ) ) / IFERROR($ND162/FRACAS!$AY$1*60,0), 1 )))</f>
        <v/>
      </c>
      <c r="OO162" s="193" t="str" cm="1">
        <f t="array" ref="OO162">IF($ND162=0,"",(IFERROR( (IFERROR($ND162/FRACAS!$AY$1*60,0) - SUMPRODUCT( (FRACAS!$K$5:$K$8972=OO$2) * IFERROR(FRACAS!$AN$5:$AN$8972,0) ) ) / IFERROR($ND162/FRACAS!$AY$1*60,0), 1 )))</f>
        <v/>
      </c>
      <c r="OP162" s="193" t="str" cm="1">
        <f t="array" ref="OP162">IF($ND162=0,"",(IFERROR( (IFERROR($ND162/FRACAS!$AY$1*60,0) - SUMPRODUCT( (FRACAS!$K$5:$K$8972=OP$2) * IFERROR(FRACAS!$AN$5:$AN$8972,0) ) ) / IFERROR($ND162/FRACAS!$AY$1*60,0), 1 )))</f>
        <v/>
      </c>
      <c r="OQ162" s="193" t="str" cm="1">
        <f t="array" ref="OQ162">IF($ND162=0,"",(IFERROR( (IFERROR($ND162/FRACAS!$AY$1*60,0) - SUMPRODUCT( (FRACAS!$K$5:$K$8972=OQ$2) * IFERROR(FRACAS!$AN$5:$AN$8972,0) ) ) / IFERROR($ND162/FRACAS!$AY$1*60,0), 1 )))</f>
        <v/>
      </c>
      <c r="OR162" s="193" t="str" cm="1">
        <f t="array" ref="OR162">IF($ND162=0,"",(IFERROR( (IFERROR($ND162/FRACAS!$AY$1*60,0) - SUMPRODUCT( (FRACAS!$K$5:$K$8972=OR$2) * IFERROR(FRACAS!$AN$5:$AN$8972,0) ) ) / IFERROR($ND162/FRACAS!$AY$1*60,0), 1 )))</f>
        <v/>
      </c>
      <c r="OS162" s="193" t="str" cm="1">
        <f t="array" ref="OS162">IF($ND162=0,"",(IFERROR( (IFERROR($ND162/FRACAS!$AY$1*60,0) - SUMPRODUCT( (FRACAS!$K$5:$K$8972=OS$2) * IFERROR(FRACAS!$AN$5:$AN$8972,0) ) ) / IFERROR($ND162/FRACAS!$AY$1*60,0), 1 )))</f>
        <v/>
      </c>
      <c r="OT162" s="243" t="str" cm="1">
        <f t="array" ref="OT162">IF($ND162=0,"",(IFERROR( (IFERROR($ND162/FRACAS!$AY$1*60,0) - SUMPRODUCT( (FRACAS!$K$5:$K$8972=OT$2) * IFERROR(FRACAS!$AN$5:$AN$8972,0) ) ) / IFERROR($ND162/FRACAS!$AY$1*60,0), 1 )))</f>
        <v/>
      </c>
    </row>
    <row r="163" spans="2:410" x14ac:dyDescent="0.2">
      <c r="B163" s="233"/>
      <c r="C163" s="259">
        <f>IF('[1]17.11.2025 IASI18 Mileage'!C163="","",'[1]17.11.2025 IASI18 Mileage'!C163)</f>
        <v>47077</v>
      </c>
      <c r="D163" s="201" t="str">
        <f>IF('[1]17.11.2025 IASI18 Mileage'!D163="","",'[1]17.11.2025 IASI18 Mileage'!D163)</f>
        <v/>
      </c>
      <c r="E163" s="201" t="str">
        <f>IF('[1]17.11.2025 IASI18 Mileage'!E163="","",'[1]17.11.2025 IASI18 Mileage'!E163)</f>
        <v/>
      </c>
      <c r="F163" s="201" t="str">
        <f>IF('[1]17.11.2025 IASI18 Mileage'!F163="","",'[1]17.11.2025 IASI18 Mileage'!F163)</f>
        <v/>
      </c>
      <c r="G163" s="201" t="str">
        <f>IF('[1]17.11.2025 IASI18 Mileage'!G163="","",'[1]17.11.2025 IASI18 Mileage'!G163)</f>
        <v/>
      </c>
      <c r="H163" s="201" t="str">
        <f>IF('[1]17.11.2025 IASI18 Mileage'!H163="","",'[1]17.11.2025 IASI18 Mileage'!H163)</f>
        <v/>
      </c>
      <c r="I163" s="201" t="str">
        <f>IF('[1]17.11.2025 IASI18 Mileage'!I163="","",'[1]17.11.2025 IASI18 Mileage'!I163)</f>
        <v/>
      </c>
      <c r="J163" s="201" t="str">
        <f>IF('[1]17.11.2025 IASI18 Mileage'!J163="","",'[1]17.11.2025 IASI18 Mileage'!J163)</f>
        <v/>
      </c>
      <c r="K163" s="201" t="str">
        <f>IF('[1]17.11.2025 IASI18 Mileage'!K163="","",'[1]17.11.2025 IASI18 Mileage'!K163)</f>
        <v/>
      </c>
      <c r="L163" s="201" t="str">
        <f>IF('[1]17.11.2025 IASI18 Mileage'!L163="","",'[1]17.11.2025 IASI18 Mileage'!L163)</f>
        <v/>
      </c>
      <c r="M163" s="201" t="str">
        <f>IF('[1]17.11.2025 IASI18 Mileage'!M163="","",'[1]17.11.2025 IASI18 Mileage'!M163)</f>
        <v/>
      </c>
      <c r="N163" s="201" t="str">
        <f>IF('[1]17.11.2025 IASI18 Mileage'!N163="","",'[1]17.11.2025 IASI18 Mileage'!N163)</f>
        <v/>
      </c>
      <c r="O163" s="201" t="str">
        <f>IF('[1]17.11.2025 IASI18 Mileage'!O163="","",'[1]17.11.2025 IASI18 Mileage'!O163)</f>
        <v/>
      </c>
      <c r="P163" s="201" t="str">
        <f>IF('[1]17.11.2025 IASI18 Mileage'!P163="","",'[1]17.11.2025 IASI18 Mileage'!P163)</f>
        <v/>
      </c>
      <c r="Q163" s="201" t="str">
        <f>IF('[1]17.11.2025 IASI18 Mileage'!Q163="","",'[1]17.11.2025 IASI18 Mileage'!Q163)</f>
        <v/>
      </c>
      <c r="R163" s="201" t="str">
        <f>IF('[1]17.11.2025 IASI18 Mileage'!R163="","",'[1]17.11.2025 IASI18 Mileage'!R163)</f>
        <v/>
      </c>
      <c r="S163" s="201" t="str">
        <f>IF('[1]17.11.2025 IASI18 Mileage'!S163="","",'[1]17.11.2025 IASI18 Mileage'!S163)</f>
        <v/>
      </c>
      <c r="T163" s="201" t="str">
        <f>IF('[1]17.11.2025 IASI18 Mileage'!T163="","",'[1]17.11.2025 IASI18 Mileage'!T163)</f>
        <v/>
      </c>
      <c r="U163" s="201" t="str">
        <f>IF('[1]17.11.2025 IASI18 Mileage'!U163="","",'[1]17.11.2025 IASI18 Mileage'!U163)</f>
        <v/>
      </c>
      <c r="V163" s="201"/>
      <c r="W163" s="201"/>
      <c r="X163" s="201"/>
      <c r="Y163" s="201"/>
      <c r="Z163" s="201"/>
      <c r="AA163" s="201"/>
      <c r="AB163" s="201"/>
      <c r="AC163" s="201"/>
      <c r="AD163" s="201"/>
      <c r="AE163" s="201"/>
      <c r="AF163" s="201"/>
      <c r="AG163" s="201"/>
      <c r="AH163" s="201"/>
      <c r="AI163" s="201"/>
      <c r="AJ163" s="201"/>
      <c r="AK163" s="201"/>
      <c r="AL163" s="201"/>
      <c r="AM163" s="201"/>
      <c r="AN163" s="201"/>
      <c r="AO163" s="201"/>
      <c r="AP163" s="201"/>
      <c r="AQ163" s="201"/>
      <c r="AR163" s="201"/>
      <c r="AS163" s="201"/>
      <c r="AT163" s="201"/>
      <c r="AU163" s="201"/>
      <c r="AV163" s="201"/>
      <c r="AW163" s="201"/>
      <c r="AX163" s="201"/>
      <c r="AY163" s="201"/>
      <c r="AZ163" s="201"/>
      <c r="BA163" s="202"/>
      <c r="BB163" s="184"/>
      <c r="BC163" s="184"/>
      <c r="BD163" s="234"/>
      <c r="BE163" s="234"/>
      <c r="BF163" s="234"/>
      <c r="BG163" s="234"/>
      <c r="BH163" s="234"/>
      <c r="BI163" s="234"/>
      <c r="BJ163" s="234"/>
      <c r="BK163" s="234"/>
      <c r="BL163" s="234"/>
      <c r="BM163" s="234"/>
      <c r="BN163" s="234"/>
      <c r="BO163" s="234"/>
      <c r="BP163" s="234"/>
      <c r="BQ163" s="234"/>
      <c r="BR163" s="234"/>
      <c r="BS163" s="234"/>
      <c r="BT163" s="234"/>
      <c r="BU163" s="234"/>
      <c r="BV163" s="234"/>
      <c r="BW163" s="234"/>
      <c r="BX163" s="234"/>
      <c r="BY163" s="234"/>
      <c r="BZ163" s="234"/>
      <c r="CA163" s="234"/>
      <c r="CB163" s="234"/>
      <c r="CC163" s="234"/>
      <c r="CD163" s="234"/>
      <c r="CE163" s="234"/>
      <c r="CF163" s="234"/>
      <c r="CG163" s="234"/>
      <c r="CH163" s="234"/>
      <c r="CI163" s="234"/>
      <c r="CJ163" s="234"/>
      <c r="CK163" s="234"/>
      <c r="CL163" s="234"/>
      <c r="CM163" s="234"/>
      <c r="CN163" s="234"/>
      <c r="CO163" s="234"/>
      <c r="CP163" s="234"/>
      <c r="CQ163" s="234"/>
      <c r="CR163" s="234"/>
      <c r="CS163" s="234"/>
      <c r="CT163" s="234"/>
      <c r="CU163" s="234"/>
      <c r="CV163" s="234"/>
      <c r="CW163" s="234"/>
      <c r="CX163" s="234"/>
      <c r="CY163" s="234"/>
      <c r="CZ163" s="234"/>
      <c r="DA163" s="234"/>
      <c r="DB163" s="234"/>
      <c r="DC163" s="184">
        <f t="shared" si="14"/>
        <v>0</v>
      </c>
      <c r="DD163" s="235" t="str">
        <f t="shared" si="15"/>
        <v/>
      </c>
      <c r="DE163" s="186">
        <f>IF(D163&gt; 0,(COUNTIFS(FRACAS!$B$5:$B$8972, D$4, FRACAS!$D$5:$D$8972, "&lt;="&amp;D163)), "" )</f>
        <v>0</v>
      </c>
      <c r="DF163" s="186">
        <f>IF(E163&gt; 0,(COUNTIFS(FRACAS!$B$5:$B$8972, E$4, FRACAS!$D$5:$D$8972, "&lt;="&amp;E163)), "" )</f>
        <v>0</v>
      </c>
      <c r="DG163" s="186">
        <f>IF(F163&gt; 0,(COUNTIFS(FRACAS!$B$5:$B$8972, F$4, FRACAS!$D$5:$D$8972, "&lt;="&amp;F163)), "" )</f>
        <v>0</v>
      </c>
      <c r="DH163" s="186">
        <f>IF(G163&gt; 0,(COUNTIFS(FRACAS!$B$5:$B$8972, G$4, FRACAS!$D$5:$D$8972, "&lt;="&amp;G163)), "" )</f>
        <v>0</v>
      </c>
      <c r="DI163" s="186">
        <f>IF(H163&gt; 0,(COUNTIFS(FRACAS!$B$5:$B$8972, H$4, FRACAS!$D$5:$D$8972, "&lt;="&amp;H163)), "" )</f>
        <v>0</v>
      </c>
      <c r="DJ163" s="186">
        <f>IF(I163&gt; 0,(COUNTIFS(FRACAS!$B$5:$B$8972, I$4, FRACAS!$D$5:$D$8972, "&lt;="&amp;I163)), "" )</f>
        <v>0</v>
      </c>
      <c r="DK163" s="186">
        <f>IF(J163&gt; 0,(COUNTIFS(FRACAS!$B$5:$B$8972, J$4, FRACAS!$D$5:$D$8972, "&lt;="&amp;J163)), "" )</f>
        <v>0</v>
      </c>
      <c r="DL163" s="186">
        <f>IF(K163&gt; 0,(COUNTIFS(FRACAS!$B$5:$B$8972, K$4, FRACAS!$D$5:$D$8972, "&lt;="&amp;K163)), "" )</f>
        <v>0</v>
      </c>
      <c r="DM163" s="186">
        <f>IF(L163&gt; 0,(COUNTIFS(FRACAS!$B$5:$B$8972, L$4, FRACAS!$D$5:$D$8972, "&lt;="&amp;L163)), "" )</f>
        <v>0</v>
      </c>
      <c r="DN163" s="186">
        <f>IF(M163&gt; 0,(COUNTIFS(FRACAS!$B$5:$B$8972, M$4, FRACAS!$D$5:$D$8972, "&lt;="&amp;M163)), "" )</f>
        <v>0</v>
      </c>
      <c r="DO163" s="186">
        <f>IF(N163&gt; 0,(COUNTIFS(FRACAS!$B$5:$B$8972, N$4, FRACAS!$D$5:$D$8972, "&lt;="&amp;N163)), "" )</f>
        <v>0</v>
      </c>
      <c r="DP163" s="186">
        <f>IF(O163&gt; 0,(COUNTIFS(FRACAS!$B$5:$B$8972, O$4, FRACAS!$D$5:$D$8972, "&lt;="&amp;O163)), "" )</f>
        <v>0</v>
      </c>
      <c r="DQ163" s="186">
        <f>IF(P163&gt; 0,(COUNTIFS(FRACAS!$B$5:$B$8972, P$4, FRACAS!$D$5:$D$8972, "&lt;="&amp;P163)), "" )</f>
        <v>0</v>
      </c>
      <c r="DR163" s="186">
        <f>IF(Q163&gt; 0,(COUNTIFS(FRACAS!$B$5:$B$8972, Q$4, FRACAS!$D$5:$D$8972, "&lt;="&amp;Q163)), "" )</f>
        <v>0</v>
      </c>
      <c r="DS163" s="186">
        <f>IF(R163&gt; 0,(COUNTIFS(FRACAS!$B$5:$B$8972, R$4, FRACAS!$D$5:$D$8972, "&lt;="&amp;R163)), "" )</f>
        <v>0</v>
      </c>
      <c r="DT163" s="186">
        <f>IF(S163&gt; 0,(COUNTIFS(FRACAS!$B$5:$B$8972, S$4, FRACAS!$D$5:$D$8972, "&lt;="&amp;S163)), "" )</f>
        <v>0</v>
      </c>
      <c r="DU163" s="186">
        <f>IF(T163&gt; 0,(COUNTIFS(FRACAS!$B$5:$B$8972, T$4, FRACAS!$D$5:$D$8972, "&lt;="&amp;T163)), "" )</f>
        <v>0</v>
      </c>
      <c r="DV163" s="186">
        <f>IF(U163&gt; 0,(COUNTIFS(FRACAS!$B$5:$B$8972, U$4, FRACAS!$D$5:$D$8972, "&lt;="&amp;U163)), "" )</f>
        <v>0</v>
      </c>
      <c r="DW163" s="186" t="str">
        <f>IF(V163&gt; 0,(COUNTIFS(FRACAS!$B$5:$B$8972, V$4, FRACAS!$D$5:$D$8972, "&lt;="&amp;V163)), "" )</f>
        <v/>
      </c>
      <c r="DX163" s="186" t="str">
        <f>IF(W163&gt; 0,(COUNTIFS(FRACAS!$B$5:$B$8972, W$4, FRACAS!$D$5:$D$8972, "&lt;="&amp;W163)), "" )</f>
        <v/>
      </c>
      <c r="DY163" s="186" t="str">
        <f>IF(X163&gt; 0,(COUNTIFS(FRACAS!$B$5:$B$8972, X$4, FRACAS!$D$5:$D$8972, "&lt;="&amp;X163)), "" )</f>
        <v/>
      </c>
      <c r="DZ163" s="186" t="str">
        <f>IF(Y163&gt; 0,(COUNTIFS(FRACAS!$B$5:$B$8972, Y$4, FRACAS!$D$5:$D$8972, "&lt;="&amp;Y163)), "" )</f>
        <v/>
      </c>
      <c r="EA163" s="186" t="str">
        <f>IF(Z163&gt; 0,(COUNTIFS(FRACAS!$B$5:$B$8972, Z$4, FRACAS!$D$5:$D$8972, "&lt;="&amp;Z163)), "" )</f>
        <v/>
      </c>
      <c r="EB163" s="186" t="str">
        <f>IF(AA163&gt; 0,(COUNTIFS(FRACAS!$B$5:$B$8972, AA$4, FRACAS!$D$5:$D$8972, "&lt;="&amp;AA163)), "" )</f>
        <v/>
      </c>
      <c r="EC163" s="186" t="str">
        <f>IF(AB163&gt; 0,(COUNTIFS(FRACAS!$B$5:$B$8972, AB$4, FRACAS!$D$5:$D$8972, "&lt;="&amp;AB163)), "" )</f>
        <v/>
      </c>
      <c r="ED163" s="186" t="str">
        <f>IF(AC163&gt; 0,(COUNTIFS(FRACAS!$B$5:$B$8972, AC$4, FRACAS!$D$5:$D$8972, "&lt;="&amp;AC163)), "" )</f>
        <v/>
      </c>
      <c r="EE163" s="186" t="str">
        <f>IF(AD163&gt; 0,(COUNTIFS(FRACAS!$B$5:$B$8972, AD$4, FRACAS!$D$5:$D$8972, "&lt;="&amp;AD163)), "" )</f>
        <v/>
      </c>
      <c r="EF163" s="186" t="str">
        <f>IF(AE163&gt; 0,(COUNTIFS(FRACAS!$B$5:$B$8972, AE$4, FRACAS!$D$5:$D$8972, "&lt;="&amp;AE163)), "" )</f>
        <v/>
      </c>
      <c r="EG163" s="186" t="str">
        <f>IF(AF163&gt; 0,(COUNTIFS(FRACAS!$B$5:$B$8972, AF$4, FRACAS!$D$5:$D$8972, "&lt;="&amp;AF163)), "" )</f>
        <v/>
      </c>
      <c r="EH163" s="186" t="str">
        <f>IF(AG163&gt; 0,(COUNTIFS(FRACAS!$B$5:$B$8972, AG$4, FRACAS!$D$5:$D$8972, "&lt;="&amp;AG163)), "" )</f>
        <v/>
      </c>
      <c r="EI163" s="186" t="str">
        <f>IF(AH163&gt; 0,(COUNTIFS(FRACAS!$B$5:$B$8972, AH$4, FRACAS!$D$5:$D$8972, "&lt;="&amp;AH163)), "" )</f>
        <v/>
      </c>
      <c r="EJ163" s="186" t="str">
        <f>IF(AI163&gt; 0,(COUNTIFS(FRACAS!$B$5:$B$8972, AI$4, FRACAS!$D$5:$D$8972, "&lt;="&amp;AI163)), "" )</f>
        <v/>
      </c>
      <c r="EK163" s="186" t="str">
        <f>IF(AJ163&gt; 0,(COUNTIFS(FRACAS!$B$5:$B$8972, AJ$4, FRACAS!$D$5:$D$8972, "&lt;="&amp;AJ163)), "" )</f>
        <v/>
      </c>
      <c r="EL163" s="186" t="str">
        <f>IF(AK163&gt; 0,(COUNTIFS(FRACAS!$B$5:$B$8972, AK$4, FRACAS!$D$5:$D$8972, "&lt;="&amp;AK163)), "" )</f>
        <v/>
      </c>
      <c r="EM163" s="186" t="str">
        <f>IF(AL163&gt; 0,(COUNTIFS(FRACAS!$B$5:$B$8972, AL$4, FRACAS!$D$5:$D$8972, "&lt;="&amp;AL163)), "" )</f>
        <v/>
      </c>
      <c r="EN163" s="186" t="str">
        <f>IF(AM163&gt; 0,(COUNTIFS(FRACAS!$B$5:$B$8972, AM$4, FRACAS!$D$5:$D$8972, "&lt;="&amp;AM163)), "" )</f>
        <v/>
      </c>
      <c r="EO163" s="186" t="str">
        <f>IF(AN163&gt; 0,(COUNTIFS(FRACAS!$B$5:$B$8972, AN$4, FRACAS!$D$5:$D$8972, "&lt;="&amp;AN163)), "" )</f>
        <v/>
      </c>
      <c r="EP163" s="186" t="str">
        <f>IF(AO163&gt; 0,(COUNTIFS(FRACAS!$B$5:$B$8972, AO$4, FRACAS!$D$5:$D$8972, "&lt;="&amp;AO163)), "" )</f>
        <v/>
      </c>
      <c r="EQ163" s="186" t="str">
        <f>IF(AP163&gt; 0,(COUNTIFS(FRACAS!$B$5:$B$8972, AP$4, FRACAS!$D$5:$D$8972, "&lt;="&amp;AP163)), "" )</f>
        <v/>
      </c>
      <c r="ER163" s="186" t="str">
        <f>IF(AQ163&gt; 0,(COUNTIFS(FRACAS!$B$5:$B$8972, AQ$4, FRACAS!$D$5:$D$8972, "&lt;="&amp;AQ163)), "" )</f>
        <v/>
      </c>
      <c r="ES163" s="244"/>
      <c r="ET163" s="186"/>
      <c r="EU163" s="186"/>
      <c r="EV163" s="186"/>
      <c r="EW163" s="186"/>
      <c r="EX163" s="186"/>
      <c r="EY163" s="186"/>
      <c r="EZ163" s="186"/>
      <c r="FA163" s="186"/>
      <c r="FB163" s="203"/>
      <c r="FC163" s="204"/>
      <c r="FD163" s="204"/>
      <c r="FE163" s="190"/>
      <c r="FF163" s="190"/>
      <c r="FG163" s="190"/>
      <c r="FH163" s="190"/>
      <c r="FI163" s="190"/>
      <c r="FJ163" s="190"/>
      <c r="FK163" s="190"/>
      <c r="FL163" s="190"/>
      <c r="FM163" s="190"/>
      <c r="FN163" s="190"/>
      <c r="FO163" s="190"/>
      <c r="FP163" s="190"/>
      <c r="FQ163" s="190"/>
      <c r="FR163" s="190"/>
      <c r="FS163" s="190"/>
      <c r="FT163" s="190"/>
      <c r="FU163" s="190"/>
      <c r="FV163" s="190"/>
      <c r="FW163" s="190"/>
      <c r="FX163" s="190"/>
      <c r="FY163" s="190"/>
      <c r="FZ163" s="190"/>
      <c r="GA163" s="190"/>
      <c r="GB163" s="190"/>
      <c r="GC163" s="190"/>
      <c r="GD163" s="190"/>
      <c r="GE163" s="190"/>
      <c r="GF163" s="190"/>
      <c r="GG163" s="190"/>
      <c r="GH163" s="190"/>
      <c r="GI163" s="190"/>
      <c r="GJ163" s="190"/>
      <c r="GK163" s="190"/>
      <c r="GL163" s="190"/>
      <c r="GM163" s="190"/>
      <c r="GN163" s="190"/>
      <c r="GO163" s="190"/>
      <c r="GP163" s="190"/>
      <c r="GQ163" s="190"/>
      <c r="GR163" s="190"/>
      <c r="GS163" s="190"/>
      <c r="GT163" s="190"/>
      <c r="GU163" s="190"/>
      <c r="GV163" s="190"/>
      <c r="GW163" s="190"/>
      <c r="GX163" s="190"/>
      <c r="GY163" s="190"/>
      <c r="GZ163" s="190"/>
      <c r="HA163" s="190"/>
      <c r="HB163" s="190"/>
      <c r="HD163" s="190"/>
      <c r="HE163" s="190"/>
      <c r="HF163" s="190"/>
      <c r="HG163" s="190"/>
      <c r="HH163" s="190"/>
      <c r="HI163" s="190"/>
      <c r="HJ163" s="190"/>
      <c r="HK163" s="190"/>
      <c r="HL163" s="190"/>
      <c r="HM163" s="190"/>
      <c r="HN163" s="190"/>
      <c r="HO163" s="190"/>
      <c r="HP163" s="190"/>
      <c r="HQ163" s="190"/>
      <c r="HR163" s="190"/>
      <c r="HS163" s="190"/>
      <c r="HT163" s="190"/>
      <c r="HU163" s="190"/>
      <c r="HV163" s="190"/>
      <c r="HW163" s="190"/>
      <c r="HX163" s="190"/>
      <c r="HY163" s="190"/>
      <c r="HZ163" s="190"/>
      <c r="IA163" s="190"/>
      <c r="IB163" s="190"/>
      <c r="IC163" s="190"/>
      <c r="ID163" s="190"/>
      <c r="IE163" s="190"/>
      <c r="IF163" s="190"/>
      <c r="IG163" s="190"/>
      <c r="IH163" s="190"/>
      <c r="II163" s="190"/>
      <c r="IJ163" s="190"/>
      <c r="IK163" s="190"/>
      <c r="IL163" s="190"/>
      <c r="IM163" s="190"/>
      <c r="IN163" s="190"/>
      <c r="IO163" s="190"/>
      <c r="IP163" s="190"/>
      <c r="IQ163" s="190"/>
      <c r="IR163" s="190"/>
      <c r="IS163" s="190"/>
      <c r="IT163" s="190"/>
      <c r="IU163" s="190"/>
      <c r="IV163" s="190"/>
      <c r="IW163" s="190"/>
      <c r="IX163" s="190"/>
      <c r="IY163" s="190"/>
      <c r="IZ163" s="190"/>
      <c r="JA163" s="190"/>
      <c r="JB163" s="190"/>
      <c r="JC163" s="190"/>
      <c r="JD163" s="238"/>
      <c r="JE163" s="238"/>
      <c r="JF163" s="238"/>
      <c r="JG163" s="238"/>
      <c r="JH163" s="238"/>
      <c r="JI163" s="238"/>
      <c r="JJ163" s="238"/>
      <c r="JK163" s="238"/>
      <c r="JL163" s="238"/>
      <c r="JM163" s="238"/>
      <c r="JN163" s="239"/>
      <c r="JO163" s="193"/>
      <c r="JP163" s="193"/>
      <c r="JQ163" s="193"/>
      <c r="JR163" s="193"/>
      <c r="JS163" s="193"/>
      <c r="JT163" s="193"/>
      <c r="JU163" s="193"/>
      <c r="JV163" s="193"/>
      <c r="JW163" s="193"/>
      <c r="JX163" s="193"/>
      <c r="JY163" s="193"/>
      <c r="JZ163" s="193"/>
      <c r="KA163" s="193"/>
      <c r="KB163" s="193"/>
      <c r="KC163" s="193"/>
      <c r="KD163" s="193"/>
      <c r="KE163" s="193"/>
      <c r="KF163" s="193"/>
      <c r="KG163" s="193"/>
      <c r="KH163" s="193"/>
      <c r="KI163" s="193"/>
      <c r="KJ163" s="193"/>
      <c r="KK163" s="193"/>
      <c r="KL163" s="193"/>
      <c r="KM163" s="193"/>
      <c r="KN163" s="193"/>
      <c r="KO163" s="193"/>
      <c r="KP163" s="193"/>
      <c r="KQ163" s="193"/>
      <c r="KR163" s="193"/>
      <c r="KS163" s="193"/>
      <c r="KT163" s="193"/>
      <c r="KU163" s="193"/>
      <c r="KV163" s="193"/>
      <c r="KW163" s="193"/>
      <c r="KX163" s="193"/>
      <c r="KY163" s="193"/>
      <c r="KZ163" s="193"/>
      <c r="LA163" s="193"/>
      <c r="LB163" s="192"/>
      <c r="LC163" s="235" t="str">
        <f t="shared" si="13"/>
        <v/>
      </c>
      <c r="LD163" s="240" t="str" cm="1">
        <f t="array" ref="LD163">IFERROR((((D163/FRACAS!$AY$1)*60
)-(SUMPRODUCT((FRACAS!$B$5:$B$8970=D$4)*(FRACAS!$D$5:$D$8970&lt;=D163)*(IFERROR(FRACAS!$AM$5:$AM$8970,0)))
))/((D163/FRACAS!$AY$1)*60),"")</f>
        <v/>
      </c>
      <c r="LE163" s="240" t="str" cm="1">
        <f t="array" ref="LE163">IFERROR((((E163/FRACAS!$AY$1)*60
)-(SUMPRODUCT((FRACAS!$B$5:$B$8970=E$4)*(FRACAS!$D$5:$D$8970&lt;=E163)*(IFERROR(FRACAS!$AM$5:$AM$8970,0)))
))/((E163/FRACAS!$AY$1)*60),"")</f>
        <v/>
      </c>
      <c r="LF163" s="240" t="str" cm="1">
        <f t="array" ref="LF163">IFERROR((((F163/FRACAS!$AY$1)*60
)-(SUMPRODUCT((FRACAS!$B$5:$B$8970=F$4)*(FRACAS!$D$5:$D$8970&lt;=F163)*(IFERROR(FRACAS!$AM$5:$AM$8970,0)))
))/((F163/FRACAS!$AY$1)*60),"")</f>
        <v/>
      </c>
      <c r="LG163" s="240" t="str" cm="1">
        <f t="array" ref="LG163">IFERROR((((G163/FRACAS!$AY$1)*60
)-(SUMPRODUCT((FRACAS!$B$5:$B$8970=G$4)*(FRACAS!$D$5:$D$8970&lt;=G163)*(IFERROR(FRACAS!$AM$5:$AM$8970,0)))
))/((G163/FRACAS!$AY$1)*60),"")</f>
        <v/>
      </c>
      <c r="LH163" s="240" t="str" cm="1">
        <f t="array" ref="LH163">IFERROR((((H163/FRACAS!$AY$1)*60
)-(SUMPRODUCT((FRACAS!$B$5:$B$8970=H$4)*(FRACAS!$D$5:$D$8970&lt;=H163)*(IFERROR(FRACAS!$AM$5:$AM$8970,0)))
))/((H163/FRACAS!$AY$1)*60),"")</f>
        <v/>
      </c>
      <c r="LI163" s="240" t="str" cm="1">
        <f t="array" ref="LI163">IFERROR((((I163/FRACAS!$AY$1)*60
)-(SUMPRODUCT((FRACAS!$B$5:$B$8970=I$4)*(FRACAS!$D$5:$D$8970&lt;=I163)*(IFERROR(FRACAS!$AM$5:$AM$8970,0)))
))/((I163/FRACAS!$AY$1)*60),"")</f>
        <v/>
      </c>
      <c r="LJ163" s="240" t="str" cm="1">
        <f t="array" ref="LJ163">IFERROR((((J163/FRACAS!$AY$1)*60
)-(SUMPRODUCT((FRACAS!$B$5:$B$8970=J$4)*(FRACAS!$D$5:$D$8970&lt;=J163)*(IFERROR(FRACAS!$AM$5:$AM$8970,0)))
))/((J163/FRACAS!$AY$1)*60),"")</f>
        <v/>
      </c>
      <c r="LK163" s="240" t="str" cm="1">
        <f t="array" ref="LK163">IFERROR((((K163/FRACAS!$AY$1)*60
)-(SUMPRODUCT((FRACAS!$B$5:$B$8970=K$4)*(FRACAS!$D$5:$D$8970&lt;=K163)*(IFERROR(FRACAS!$AM$5:$AM$8970,0)))
))/((K163/FRACAS!$AY$1)*60),"")</f>
        <v/>
      </c>
      <c r="LL163" s="240" t="str" cm="1">
        <f t="array" ref="LL163">IFERROR((((L163/FRACAS!$AY$1)*60
)-(SUMPRODUCT((FRACAS!$B$5:$B$8970=L$4)*(FRACAS!$D$5:$D$8970&lt;=L163)*(IFERROR(FRACAS!$AM$5:$AM$8970,0)))
))/((L163/FRACAS!$AY$1)*60),"")</f>
        <v/>
      </c>
      <c r="LM163" s="240" t="str" cm="1">
        <f t="array" ref="LM163">IFERROR((((M163/FRACAS!$AY$1)*60
)-(SUMPRODUCT((FRACAS!$B$5:$B$8970=M$4)*(FRACAS!$D$5:$D$8970&lt;=M163)*(IFERROR(FRACAS!$AM$5:$AM$8970,0)))
))/((M163/FRACAS!$AY$1)*60),"")</f>
        <v/>
      </c>
      <c r="LN163" s="240" t="str" cm="1">
        <f t="array" ref="LN163">IFERROR((((N163/FRACAS!$AY$1)*60
)-(SUMPRODUCT((FRACAS!$B$5:$B$8970=N$4)*(FRACAS!$D$5:$D$8970&lt;=N163)*(IFERROR(FRACAS!$AM$5:$AM$8970,0)))
))/((N163/FRACAS!$AY$1)*60),"")</f>
        <v/>
      </c>
      <c r="LO163" s="240" t="str" cm="1">
        <f t="array" ref="LO163">IFERROR((((O163/FRACAS!$AY$1)*60
)-(SUMPRODUCT((FRACAS!$B$5:$B$8970=O$4)*(FRACAS!$D$5:$D$8970&lt;=O163)*(IFERROR(FRACAS!$AM$5:$AM$8970,0)))
))/((O163/FRACAS!$AY$1)*60),"")</f>
        <v/>
      </c>
      <c r="LP163" s="240" t="str" cm="1">
        <f t="array" ref="LP163">IFERROR((((P163/FRACAS!$AY$1)*60
)-(SUMPRODUCT((FRACAS!$B$5:$B$8970=P$4)*(FRACAS!$D$5:$D$8970&lt;=P163)*(IFERROR(FRACAS!$AM$5:$AM$8970,0)))
))/((P163/FRACAS!$AY$1)*60),"")</f>
        <v/>
      </c>
      <c r="LQ163" s="240" t="str" cm="1">
        <f t="array" ref="LQ163">IFERROR((((Q163/FRACAS!$AY$1)*60
)-(SUMPRODUCT((FRACAS!$B$5:$B$8970=Q$4)*(FRACAS!$D$5:$D$8970&lt;=Q163)*(IFERROR(FRACAS!$AM$5:$AM$8970,0)))
))/((Q163/FRACAS!$AY$1)*60),"")</f>
        <v/>
      </c>
      <c r="LR163" s="240" t="str" cm="1">
        <f t="array" ref="LR163">IFERROR((((R163/FRACAS!$AY$1)*60
)-(SUMPRODUCT((FRACAS!$B$5:$B$8970=R$4)*(FRACAS!$D$5:$D$8970&lt;=R163)*(IFERROR(FRACAS!$AM$5:$AM$8970,0)))
))/((R163/FRACAS!$AY$1)*60),"")</f>
        <v/>
      </c>
      <c r="LS163" s="240" t="str" cm="1">
        <f t="array" ref="LS163">IFERROR((((S163/FRACAS!$AY$1)*60
)-(SUMPRODUCT((FRACAS!$B$5:$B$8970=S$4)*(FRACAS!$D$5:$D$8970&lt;=S163)*(IFERROR(FRACAS!$AM$5:$AM$8970,0)))
))/((S163/FRACAS!$AY$1)*60),"")</f>
        <v/>
      </c>
      <c r="LT163" s="240" t="str" cm="1">
        <f t="array" ref="LT163">IFERROR((((T163/FRACAS!$AY$1)*60
)-(SUMPRODUCT((FRACAS!$B$5:$B$8970=T$4)*(FRACAS!$D$5:$D$8970&lt;=T163)*(IFERROR(FRACAS!$AM$5:$AM$8970,0)))
))/((T163/FRACAS!$AY$1)*60),"")</f>
        <v/>
      </c>
      <c r="LU163" s="240" t="str" cm="1">
        <f t="array" ref="LU163">IFERROR((((U163/FRACAS!$AY$1)*60
)-(SUMPRODUCT((FRACAS!$B$5:$B$8970=U$4)*(FRACAS!$D$5:$D$8970&lt;=U163)*(IFERROR(FRACAS!$AM$5:$AM$8970,0)))
))/((U163/FRACAS!$AY$1)*60),"")</f>
        <v/>
      </c>
      <c r="LV163" s="240" t="str" cm="1">
        <f t="array" ref="LV163">IFERROR(
    (((V163/FRACAS!$AY$1)*60))
    /
    (((V163/FRACAS!$AY$1)*60) + SUMPRODUCT((FRACAS!$B$5:$B$8970=V$4)*(FRACAS!$D$5:$D$8970&lt;=V163)*(IFERROR(FRACAS!$AM$5:$AM$8970,0)))
    ),"")</f>
        <v/>
      </c>
      <c r="LW163" s="240" t="str" cm="1">
        <f t="array" ref="LW163">IFERROR(
    (((W163/FRACAS!$AY$1)*60))
    /
    (((W163/FRACAS!$AY$1)*60) + SUMPRODUCT((FRACAS!$B$5:$B$8970=W$4)*(FRACAS!$D$5:$D$8970&lt;=W163)*(IFERROR(FRACAS!$AM$5:$AM$8970,0)))
    ),"")</f>
        <v/>
      </c>
      <c r="LX163" s="240" t="str" cm="1">
        <f t="array" ref="LX163">IFERROR(
    (((X163/FRACAS!$AY$1)*60))
    /
    (((X163/FRACAS!$AY$1)*60) + SUMPRODUCT((FRACAS!$B$5:$B$8970=X$4)*(FRACAS!$D$5:$D$8970&lt;=X163)*(IFERROR(FRACAS!$AM$5:$AM$8970,0)))
    ),"")</f>
        <v/>
      </c>
      <c r="LY163" s="240" t="str" cm="1">
        <f t="array" ref="LY163">IFERROR(
    (((Y163/FRACAS!$AY$1)*60))
    /
    (((Y163/FRACAS!$AY$1)*60) + SUMPRODUCT((FRACAS!$B$5:$B$8970=Y$4)*(FRACAS!$D$5:$D$8970&lt;=Y163)*(IFERROR(FRACAS!$AM$5:$AM$8970,0)))
    ),"")</f>
        <v/>
      </c>
      <c r="LZ163" s="240" t="str" cm="1">
        <f t="array" ref="LZ163">IFERROR(
    (((Z163/FRACAS!$AY$1)*60))
    /
    (((Z163/FRACAS!$AY$1)*60) + SUMPRODUCT((FRACAS!$B$5:$B$8970=Z$4)*(FRACAS!$D$5:$D$8970&lt;=Z163)*(IFERROR(FRACAS!$AM$5:$AM$8970,0)))
    ),"")</f>
        <v/>
      </c>
      <c r="MA163" s="240" t="str" cm="1">
        <f t="array" ref="MA163">IFERROR(
    (((AA163/FRACAS!$AY$1)*60))
    /
    (((AA163/FRACAS!$AY$1)*60) + SUMPRODUCT((FRACAS!$B$5:$B$8970=AA$4)*(FRACAS!$D$5:$D$8970&lt;=AA163)*(IFERROR(FRACAS!$AM$5:$AM$8970,0)))
    ),"")</f>
        <v/>
      </c>
      <c r="MB163" s="240" t="str" cm="1">
        <f t="array" ref="MB163">IFERROR(
    (((AB163/FRACAS!$AY$1)*60))
    /
    (((AB163/FRACAS!$AY$1)*60) + SUMPRODUCT((FRACAS!$B$5:$B$8970=AB$4)*(FRACAS!$D$5:$D$8970&lt;=AB163)*(IFERROR(FRACAS!$AM$5:$AM$8970,0)))
    ),"")</f>
        <v/>
      </c>
      <c r="MC163" s="240" t="str" cm="1">
        <f t="array" ref="MC163">IFERROR(
    (((AC163/FRACAS!$AY$1)*60))
    /
    (((AC163/FRACAS!$AY$1)*60) + SUMPRODUCT((FRACAS!$B$5:$B$8970=AC$4)*(FRACAS!$D$5:$D$8970&lt;=AC163)*(IFERROR(FRACAS!$AM$5:$AM$8970,0)))
    ),"")</f>
        <v/>
      </c>
      <c r="MD163" s="240" t="str" cm="1">
        <f t="array" ref="MD163">IFERROR(
    (((AD163/FRACAS!$AY$1)*60))
    /
    (((AD163/FRACAS!$AY$1)*60) + SUMPRODUCT((FRACAS!$B$5:$B$8970=AD$4)*(FRACAS!$D$5:$D$8970&lt;=AD163)*(IFERROR(FRACAS!$AM$5:$AM$8970,0)))
    ),"")</f>
        <v/>
      </c>
      <c r="ME163" s="240" t="str" cm="1">
        <f t="array" ref="ME163">IFERROR(
    (((AE163/FRACAS!$AY$1)*60))
    /
    (((AE163/FRACAS!$AY$1)*60) + SUMPRODUCT((FRACAS!$B$5:$B$8970=AE$4)*(FRACAS!$D$5:$D$8970&lt;=AE163)*(IFERROR(FRACAS!$AM$5:$AM$8970,0)))
    ),"")</f>
        <v/>
      </c>
      <c r="MF163" s="240" t="str" cm="1">
        <f t="array" ref="MF163">IFERROR(
    (((AF163/FRACAS!$AY$1)*60))
    /
    (((AF163/FRACAS!$AY$1)*60) + SUMPRODUCT((FRACAS!$B$5:$B$8970=AF$4)*(FRACAS!$D$5:$D$8970&lt;=AF163)*(IFERROR(FRACAS!$AM$5:$AM$8970,0)))
    ),"")</f>
        <v/>
      </c>
      <c r="MG163" s="240" t="str" cm="1">
        <f t="array" ref="MG163">IFERROR(
    (((AG163/FRACAS!$AY$1)*60))
    /
    (((AG163/FRACAS!$AY$1)*60) + SUMPRODUCT((FRACAS!$B$5:$B$8970=AG$4)*(FRACAS!$D$5:$D$8970&lt;=AG163)*(IFERROR(FRACAS!$AM$5:$AM$8970,0)))
    ),"")</f>
        <v/>
      </c>
      <c r="MH163" s="240" t="str" cm="1">
        <f t="array" ref="MH163">IFERROR(
    (((AH163/FRACAS!$AY$1)*60))
    /
    (((AH163/FRACAS!$AY$1)*60) + SUMPRODUCT((FRACAS!$B$5:$B$8970=AH$4)*(FRACAS!$D$5:$D$8970&lt;=AH163)*(IFERROR(FRACAS!$AM$5:$AM$8970,0)))
    ),"")</f>
        <v/>
      </c>
      <c r="MI163" s="240" t="str" cm="1">
        <f t="array" ref="MI163">IFERROR(
    (((AI163/FRACAS!$AY$1)*60))
    /
    (((AI163/FRACAS!$AY$1)*60) + SUMPRODUCT((FRACAS!$B$5:$B$8970=AI$4)*(FRACAS!$D$5:$D$8970&lt;=AI163)*(IFERROR(FRACAS!$AM$5:$AM$8970,0)))
    ),"")</f>
        <v/>
      </c>
      <c r="MJ163" s="240" t="str" cm="1">
        <f t="array" ref="MJ163">IFERROR(
    (((AJ163/FRACAS!$AY$1)*60))
    /
    (((AJ163/FRACAS!$AY$1)*60) + SUMPRODUCT((FRACAS!$B$5:$B$8970=AJ$4)*(FRACAS!$D$5:$D$8970&lt;=AJ163)*(IFERROR(FRACAS!$AM$5:$AM$8970,0)))
    ),"")</f>
        <v/>
      </c>
      <c r="MK163" s="240" t="str" cm="1">
        <f t="array" ref="MK163">IFERROR(
    (((AK163/FRACAS!$AY$1)*60))
    /
    (((AK163/FRACAS!$AY$1)*60) + SUMPRODUCT((FRACAS!$B$5:$B$8970=AK$4)*(FRACAS!$D$5:$D$8970&lt;=AK163)*(IFERROR(FRACAS!$AM$5:$AM$8970,0)))
    ),"")</f>
        <v/>
      </c>
      <c r="ML163" s="240" t="str" cm="1">
        <f t="array" ref="ML163">IFERROR(
    (((AL163/FRACAS!$AY$1)*60))
    /
    (((AL163/FRACAS!$AY$1)*60) + SUMPRODUCT((FRACAS!$B$5:$B$8970=AL$4)*(FRACAS!$D$5:$D$8970&lt;=AL163)*(IFERROR(FRACAS!$AM$5:$AM$8970,0)))
    ),"")</f>
        <v/>
      </c>
      <c r="MM163" s="240" t="str" cm="1">
        <f t="array" ref="MM163">IFERROR(
    (((AM163/FRACAS!$AY$1)*60))
    /
    (((AM163/FRACAS!$AY$1)*60) + SUMPRODUCT((FRACAS!$B$5:$B$8970=AM$4)*(FRACAS!$D$5:$D$8970&lt;=AM163)*(IFERROR(FRACAS!$AM$5:$AM$8970,0)))
    ),"")</f>
        <v/>
      </c>
      <c r="MN163" s="240" t="str" cm="1">
        <f t="array" ref="MN163">IFERROR(
    (((AN163/FRACAS!$AY$1)*60))
    /
    (((AN163/FRACAS!$AY$1)*60) + SUMPRODUCT((FRACAS!$B$5:$B$8970=AN$4)*(FRACAS!$D$5:$D$8970&lt;=AN163)*(IFERROR(FRACAS!$AM$5:$AM$8970,0)))
    ),"")</f>
        <v/>
      </c>
      <c r="MO163" s="240" t="str" cm="1">
        <f t="array" ref="MO163">IFERROR(
    (((AO163/FRACAS!$AY$1)*60))
    /
    (((AO163/FRACAS!$AY$1)*60) + SUMPRODUCT((FRACAS!$B$5:$B$8970=AO$4)*(FRACAS!$D$5:$D$8970&lt;=AO163)*(IFERROR(FRACAS!$AM$5:$AM$8970,0)))
    ),"")</f>
        <v/>
      </c>
      <c r="MP163" s="240" t="str" cm="1">
        <f t="array" ref="MP163">IFERROR(
    (((AP163/FRACAS!$AY$1)*60))
    /
    (((AP163/FRACAS!$AY$1)*60) + SUMPRODUCT((FRACAS!$B$5:$B$8970=AP$4)*(FRACAS!$D$5:$D$8970&lt;=AP163)*(IFERROR(FRACAS!$AM$5:$AM$8970,0)))
    ),"")</f>
        <v/>
      </c>
      <c r="MQ163" s="240" t="str" cm="1">
        <f t="array" ref="MQ163">IFERROR(
    (((AQ163/FRACAS!$AY$1)*60))
    /
    (((AQ163/FRACAS!$AY$1)*60) + SUMPRODUCT((FRACAS!$B$5:$B$8970=AQ$4)*(FRACAS!$D$5:$D$8970&lt;=AQ163)*(IFERROR(FRACAS!$AM$5:$AM$8970,0)))
    ),"")</f>
        <v/>
      </c>
      <c r="MR163" s="194"/>
      <c r="MS163" s="194"/>
      <c r="MT163" s="194"/>
      <c r="MU163" s="194"/>
      <c r="MV163" s="194"/>
      <c r="MW163" s="194"/>
      <c r="MX163" s="194"/>
      <c r="MY163" s="194"/>
      <c r="MZ163" s="194"/>
      <c r="NA163" s="195"/>
      <c r="ND163" s="241">
        <f t="shared" si="16"/>
        <v>0</v>
      </c>
      <c r="NE163" s="242" t="str">
        <f t="shared" si="17"/>
        <v/>
      </c>
      <c r="NF163" s="193" t="str" cm="1">
        <f t="array" ref="NF163">IF($ND163=0,"",(IFERROR( (IFERROR($ND163/FRACAS!$AY$1*60,0) - SUMPRODUCT( (FRACAS!$K$5:$K$8972=NF$2) * IFERROR(FRACAS!$AN$5:$AN$8972,0) ) ) / IFERROR($ND163/FRACAS!$AY$1*60,0), 1 )))</f>
        <v/>
      </c>
      <c r="NG163" s="193" t="str" cm="1">
        <f t="array" ref="NG163">IF($ND163=0,"",(IFERROR( (IFERROR($ND163/FRACAS!$AY$1*60,0) - SUMPRODUCT( (FRACAS!$K$5:$K$8972=NG$2) * IFERROR(FRACAS!$AN$5:$AN$8972,0) ) ) / IFERROR($ND163/FRACAS!$AY$1*60,0), 1 )))</f>
        <v/>
      </c>
      <c r="NH163" s="193" t="str" cm="1">
        <f t="array" ref="NH163">IF($ND163=0,"",(IFERROR( (IFERROR($ND163/FRACAS!$AY$1*60,0) - SUMPRODUCT( (FRACAS!$K$5:$K$8972=NH$2) * IFERROR(FRACAS!$AN$5:$AN$8972,0) ) ) / IFERROR($ND163/FRACAS!$AY$1*60,0), 1 )))</f>
        <v/>
      </c>
      <c r="NI163" s="193" t="str" cm="1">
        <f t="array" ref="NI163">IF($ND163=0,"",(IFERROR( (IFERROR($ND163/FRACAS!$AY$1*60,0) - SUMPRODUCT( (FRACAS!$K$5:$K$8972=NI$2) * IFERROR(FRACAS!$AN$5:$AN$8972,0) ) ) / IFERROR($ND163/FRACAS!$AY$1*60,0), 1 )))</f>
        <v/>
      </c>
      <c r="NJ163" s="193" t="str" cm="1">
        <f t="array" ref="NJ163">IF($ND163=0,"",(IFERROR( (IFERROR($ND163/FRACAS!$AY$1*60,0) - SUMPRODUCT( (FRACAS!$K$5:$K$8972=NJ$2) * IFERROR(FRACAS!$AN$5:$AN$8972,0) ) ) / IFERROR($ND163/FRACAS!$AY$1*60,0), 1 )))</f>
        <v/>
      </c>
      <c r="NK163" s="193" t="str" cm="1">
        <f t="array" ref="NK163">IF($ND163=0,"",(IFERROR( (IFERROR($ND163/FRACAS!$AY$1*60,0) - SUMPRODUCT( (FRACAS!$K$5:$K$8972=NK$2) * IFERROR(FRACAS!$AN$5:$AN$8972,0) ) ) / IFERROR($ND163/FRACAS!$AY$1*60,0), 1 )))</f>
        <v/>
      </c>
      <c r="NL163" s="193" t="str" cm="1">
        <f t="array" ref="NL163">IF($ND163=0,"",(IFERROR( (IFERROR($ND163/FRACAS!$AY$1*60,0) - SUMPRODUCT( (FRACAS!$K$5:$K$8972=NL$2) * IFERROR(FRACAS!$AN$5:$AN$8972,0) ) ) / IFERROR($ND163/FRACAS!$AY$1*60,0), 1 )))</f>
        <v/>
      </c>
      <c r="NM163" s="193" t="str" cm="1">
        <f t="array" ref="NM163">IF($ND163=0,"",(IFERROR( (IFERROR($ND163/FRACAS!$AY$1*60,0) - SUMPRODUCT( (FRACAS!$K$5:$K$8972=NM$2) * IFERROR(FRACAS!$AN$5:$AN$8972,0) ) ) / IFERROR($ND163/FRACAS!$AY$1*60,0), 1 )))</f>
        <v/>
      </c>
      <c r="NN163" s="193" t="str" cm="1">
        <f t="array" ref="NN163">IF($ND163=0,"",(IFERROR( (IFERROR($ND163/FRACAS!$AY$1*60,0) - SUMPRODUCT( (FRACAS!$K$5:$K$8972=NN$2) * IFERROR(FRACAS!$AN$5:$AN$8972,0) ) ) / IFERROR($ND163/FRACAS!$AY$1*60,0), 1 )))</f>
        <v/>
      </c>
      <c r="NO163" s="193" t="str" cm="1">
        <f t="array" ref="NO163">IF($ND163=0,"",(IFERROR( (IFERROR($ND163/FRACAS!$AY$1*60,0) - SUMPRODUCT( (FRACAS!$K$5:$K$8972=NO$2) * IFERROR(FRACAS!$AN$5:$AN$8972,0) ) ) / IFERROR($ND163/FRACAS!$AY$1*60,0), 1 )))</f>
        <v/>
      </c>
      <c r="NP163" s="193" t="str" cm="1">
        <f t="array" ref="NP163">IF($ND163=0,"",(IFERROR( (IFERROR($ND163/FRACAS!$AY$1*60,0) - SUMPRODUCT( (FRACAS!$K$5:$K$8972=NP$2) * IFERROR(FRACAS!$AN$5:$AN$8972,0) ) ) / IFERROR($ND163/FRACAS!$AY$1*60,0), 1 )))</f>
        <v/>
      </c>
      <c r="NQ163" s="193" t="str" cm="1">
        <f t="array" ref="NQ163">IF($ND163=0,"",(IFERROR( (IFERROR($ND163/FRACAS!$AY$1*60,0) - SUMPRODUCT( (FRACAS!$K$5:$K$8972=NQ$2) * IFERROR(FRACAS!$AN$5:$AN$8972,0) ) ) / IFERROR($ND163/FRACAS!$AY$1*60,0), 1 )))</f>
        <v/>
      </c>
      <c r="NR163" s="193" t="str" cm="1">
        <f t="array" ref="NR163">IF($ND163=0,"",(IFERROR( (IFERROR($ND163/FRACAS!$AY$1*60,0) - SUMPRODUCT( (FRACAS!$K$5:$K$8972=NR$2) * IFERROR(FRACAS!$AN$5:$AN$8972,0) ) ) / IFERROR($ND163/FRACAS!$AY$1*60,0), 1 )))</f>
        <v/>
      </c>
      <c r="NS163" s="193" t="str" cm="1">
        <f t="array" ref="NS163">IF($ND163=0,"",(IFERROR( (IFERROR($ND163/FRACAS!$AY$1*60,0) - SUMPRODUCT( (FRACAS!$K$5:$K$8972=NS$2) * IFERROR(FRACAS!$AN$5:$AN$8972,0) ) ) / IFERROR($ND163/FRACAS!$AY$1*60,0), 1 )))</f>
        <v/>
      </c>
      <c r="NT163" s="193" t="str" cm="1">
        <f t="array" ref="NT163">IF($ND163=0,"",(IFERROR( (IFERROR($ND163/FRACAS!$AY$1*60,0) - SUMPRODUCT( (FRACAS!$K$5:$K$8972=NT$2) * IFERROR(FRACAS!$AN$5:$AN$8972,0) ) ) / IFERROR($ND163/FRACAS!$AY$1*60,0), 1 )))</f>
        <v/>
      </c>
      <c r="NU163" s="193" t="str" cm="1">
        <f t="array" ref="NU163">IF($ND163=0,"",(IFERROR( (IFERROR($ND163/FRACAS!$AY$1*60,0) - SUMPRODUCT( (FRACAS!$K$5:$K$8972=NU$2) * IFERROR(FRACAS!$AN$5:$AN$8972,0) ) ) / IFERROR($ND163/FRACAS!$AY$1*60,0), 1 )))</f>
        <v/>
      </c>
      <c r="NV163" s="193" t="str" cm="1">
        <f t="array" ref="NV163">IF($ND163=0,"",(IFERROR( (IFERROR($ND163/FRACAS!$AY$1*60,0) - SUMPRODUCT( (FRACAS!$K$5:$K$8972=NV$2) * IFERROR(FRACAS!$AN$5:$AN$8972,0) ) ) / IFERROR($ND163/FRACAS!$AY$1*60,0), 1 )))</f>
        <v/>
      </c>
      <c r="NW163" s="193" t="str" cm="1">
        <f t="array" ref="NW163">IF($ND163=0,"",(IFERROR( (IFERROR($ND163/FRACAS!$AY$1*60,0) - SUMPRODUCT( (FRACAS!$K$5:$K$8972=NW$2) * IFERROR(FRACAS!$AN$5:$AN$8972,0) ) ) / IFERROR($ND163/FRACAS!$AY$1*60,0), 1 )))</f>
        <v/>
      </c>
      <c r="NX163" s="193" t="str" cm="1">
        <f t="array" ref="NX163">IF($ND163=0,"",(IFERROR( (IFERROR($ND163/FRACAS!$AY$1*60,0) - SUMPRODUCT( (FRACAS!$K$5:$K$8972=NX$2) * IFERROR(FRACAS!$AN$5:$AN$8972,0) ) ) / IFERROR($ND163/FRACAS!$AY$1*60,0), 1 )))</f>
        <v/>
      </c>
      <c r="NY163" s="193" t="str" cm="1">
        <f t="array" ref="NY163">IF($ND163=0,"",(IFERROR( (IFERROR($ND163/FRACAS!$AY$1*60,0) - SUMPRODUCT( (FRACAS!$K$5:$K$8972=NY$2) * IFERROR(FRACAS!$AN$5:$AN$8972,0) ) ) / IFERROR($ND163/FRACAS!$AY$1*60,0), 1 )))</f>
        <v/>
      </c>
      <c r="NZ163" s="193" t="str" cm="1">
        <f t="array" ref="NZ163">IF($ND163=0,"",(IFERROR( (IFERROR($ND163/FRACAS!$AY$1*60,0) - SUMPRODUCT( (FRACAS!$K$5:$K$8972=NZ$2) * IFERROR(FRACAS!$AN$5:$AN$8972,0) ) ) / IFERROR($ND163/FRACAS!$AY$1*60,0), 1 )))</f>
        <v/>
      </c>
      <c r="OA163" s="193" t="str" cm="1">
        <f t="array" ref="OA163">IF($ND163=0,"",(IFERROR( (IFERROR($ND163/FRACAS!$AY$1*60,0) - SUMPRODUCT( (FRACAS!$K$5:$K$8972=OA$2) * IFERROR(FRACAS!$AN$5:$AN$8972,0) ) ) / IFERROR($ND163/FRACAS!$AY$1*60,0), 1 )))</f>
        <v/>
      </c>
      <c r="OB163" s="193" t="str" cm="1">
        <f t="array" ref="OB163">IF($ND163=0,"",(IFERROR( (IFERROR($ND163/FRACAS!$AY$1*60,0) - SUMPRODUCT( (FRACAS!$K$5:$K$8972=OB$2) * IFERROR(FRACAS!$AN$5:$AN$8972,0) ) ) / IFERROR($ND163/FRACAS!$AY$1*60,0), 1 )))</f>
        <v/>
      </c>
      <c r="OC163" s="193" t="str" cm="1">
        <f t="array" ref="OC163">IF($ND163=0,"",(IFERROR( (IFERROR($ND163/FRACAS!$AY$1*60,0) - SUMPRODUCT( (FRACAS!$K$5:$K$8972=OC$2) * IFERROR(FRACAS!$AN$5:$AN$8972,0) ) ) / IFERROR($ND163/FRACAS!$AY$1*60,0), 1 )))</f>
        <v/>
      </c>
      <c r="OD163" s="193" t="str" cm="1">
        <f t="array" ref="OD163">IF($ND163=0,"",(IFERROR( (IFERROR($ND163/FRACAS!$AY$1*60,0) - SUMPRODUCT( (FRACAS!$K$5:$K$8972=OD$2) * IFERROR(FRACAS!$AN$5:$AN$8972,0) ) ) / IFERROR($ND163/FRACAS!$AY$1*60,0), 1 )))</f>
        <v/>
      </c>
      <c r="OE163" s="193" t="str" cm="1">
        <f t="array" ref="OE163">IF($ND163=0,"",(IFERROR( (IFERROR($ND163/FRACAS!$AY$1*60,0) - SUMPRODUCT( (FRACAS!$K$5:$K$8972=OE$2) * IFERROR(FRACAS!$AN$5:$AN$8972,0) ) ) / IFERROR($ND163/FRACAS!$AY$1*60,0), 1 )))</f>
        <v/>
      </c>
      <c r="OF163" s="193" t="str" cm="1">
        <f t="array" ref="OF163">IF($ND163=0,"",(IFERROR( (IFERROR($ND163/FRACAS!$AY$1*60,0) - SUMPRODUCT( (FRACAS!$K$5:$K$8972=OF$2) * IFERROR(FRACAS!$AN$5:$AN$8972,0) ) ) / IFERROR($ND163/FRACAS!$AY$1*60,0), 1 )))</f>
        <v/>
      </c>
      <c r="OG163" s="193" t="str" cm="1">
        <f t="array" ref="OG163">IF($ND163=0,"",(IFERROR( (IFERROR($ND163/FRACAS!$AY$1*60,0) - SUMPRODUCT( (FRACAS!$K$5:$K$8972=OG$2) * IFERROR(FRACAS!$AN$5:$AN$8972,0) ) ) / IFERROR($ND163/FRACAS!$AY$1*60,0), 1 )))</f>
        <v/>
      </c>
      <c r="OH163" s="193" t="str" cm="1">
        <f t="array" ref="OH163">IF($ND163=0,"",(IFERROR( (IFERROR($ND163/FRACAS!$AY$1*60,0) - SUMPRODUCT( (FRACAS!$K$5:$K$8972=OH$2) * IFERROR(FRACAS!$AN$5:$AN$8972,0) ) ) / IFERROR($ND163/FRACAS!$AY$1*60,0), 1 )))</f>
        <v/>
      </c>
      <c r="OI163" s="193" t="str" cm="1">
        <f t="array" ref="OI163">IF($ND163=0,"",(IFERROR( (IFERROR($ND163/FRACAS!$AY$1*60,0) - SUMPRODUCT( (FRACAS!$K$5:$K$8972=OI$2) * IFERROR(FRACAS!$AN$5:$AN$8972,0) ) ) / IFERROR($ND163/FRACAS!$AY$1*60,0), 1 )))</f>
        <v/>
      </c>
      <c r="OJ163" s="193" t="str" cm="1">
        <f t="array" ref="OJ163">IF($ND163=0,"",(IFERROR( (IFERROR($ND163/FRACAS!$AY$1*60,0) - SUMPRODUCT( (FRACAS!$K$5:$K$8972=OJ$2) * IFERROR(FRACAS!$AN$5:$AN$8972,0) ) ) / IFERROR($ND163/FRACAS!$AY$1*60,0), 1 )))</f>
        <v/>
      </c>
      <c r="OK163" s="193" t="str" cm="1">
        <f t="array" ref="OK163">IF($ND163=0,"",(IFERROR( (IFERROR($ND163/FRACAS!$AY$1*60,0) - SUMPRODUCT( (FRACAS!$K$5:$K$8972=OK$2) * IFERROR(FRACAS!$AN$5:$AN$8972,0) ) ) / IFERROR($ND163/FRACAS!$AY$1*60,0), 1 )))</f>
        <v/>
      </c>
      <c r="OL163" s="193" t="str" cm="1">
        <f t="array" ref="OL163">IF($ND163=0,"",(IFERROR( (IFERROR($ND163/FRACAS!$AY$1*60,0) - SUMPRODUCT( (FRACAS!$K$5:$K$8972=OL$2) * IFERROR(FRACAS!$AN$5:$AN$8972,0) ) ) / IFERROR($ND163/FRACAS!$AY$1*60,0), 1 )))</f>
        <v/>
      </c>
      <c r="OM163" s="193" t="str" cm="1">
        <f t="array" ref="OM163">IF($ND163=0,"",(IFERROR( (IFERROR($ND163/FRACAS!$AY$1*60,0) - SUMPRODUCT( (FRACAS!$K$5:$K$8972=OM$2) * IFERROR(FRACAS!$AN$5:$AN$8972,0) ) ) / IFERROR($ND163/FRACAS!$AY$1*60,0), 1 )))</f>
        <v/>
      </c>
      <c r="ON163" s="193" t="str" cm="1">
        <f t="array" ref="ON163">IF($ND163=0,"",(IFERROR( (IFERROR($ND163/FRACAS!$AY$1*60,0) - SUMPRODUCT( (FRACAS!$K$5:$K$8972=ON$2) * IFERROR(FRACAS!$AN$5:$AN$8972,0) ) ) / IFERROR($ND163/FRACAS!$AY$1*60,0), 1 )))</f>
        <v/>
      </c>
      <c r="OO163" s="193" t="str" cm="1">
        <f t="array" ref="OO163">IF($ND163=0,"",(IFERROR( (IFERROR($ND163/FRACAS!$AY$1*60,0) - SUMPRODUCT( (FRACAS!$K$5:$K$8972=OO$2) * IFERROR(FRACAS!$AN$5:$AN$8972,0) ) ) / IFERROR($ND163/FRACAS!$AY$1*60,0), 1 )))</f>
        <v/>
      </c>
      <c r="OP163" s="193" t="str" cm="1">
        <f t="array" ref="OP163">IF($ND163=0,"",(IFERROR( (IFERROR($ND163/FRACAS!$AY$1*60,0) - SUMPRODUCT( (FRACAS!$K$5:$K$8972=OP$2) * IFERROR(FRACAS!$AN$5:$AN$8972,0) ) ) / IFERROR($ND163/FRACAS!$AY$1*60,0), 1 )))</f>
        <v/>
      </c>
      <c r="OQ163" s="193" t="str" cm="1">
        <f t="array" ref="OQ163">IF($ND163=0,"",(IFERROR( (IFERROR($ND163/FRACAS!$AY$1*60,0) - SUMPRODUCT( (FRACAS!$K$5:$K$8972=OQ$2) * IFERROR(FRACAS!$AN$5:$AN$8972,0) ) ) / IFERROR($ND163/FRACAS!$AY$1*60,0), 1 )))</f>
        <v/>
      </c>
      <c r="OR163" s="193" t="str" cm="1">
        <f t="array" ref="OR163">IF($ND163=0,"",(IFERROR( (IFERROR($ND163/FRACAS!$AY$1*60,0) - SUMPRODUCT( (FRACAS!$K$5:$K$8972=OR$2) * IFERROR(FRACAS!$AN$5:$AN$8972,0) ) ) / IFERROR($ND163/FRACAS!$AY$1*60,0), 1 )))</f>
        <v/>
      </c>
      <c r="OS163" s="193" t="str" cm="1">
        <f t="array" ref="OS163">IF($ND163=0,"",(IFERROR( (IFERROR($ND163/FRACAS!$AY$1*60,0) - SUMPRODUCT( (FRACAS!$K$5:$K$8972=OS$2) * IFERROR(FRACAS!$AN$5:$AN$8972,0) ) ) / IFERROR($ND163/FRACAS!$AY$1*60,0), 1 )))</f>
        <v/>
      </c>
      <c r="OT163" s="243" t="str" cm="1">
        <f t="array" ref="OT163">IF($ND163=0,"",(IFERROR( (IFERROR($ND163/FRACAS!$AY$1*60,0) - SUMPRODUCT( (FRACAS!$K$5:$K$8972=OT$2) * IFERROR(FRACAS!$AN$5:$AN$8972,0) ) ) / IFERROR($ND163/FRACAS!$AY$1*60,0), 1 )))</f>
        <v/>
      </c>
    </row>
    <row r="164" spans="2:410" x14ac:dyDescent="0.2">
      <c r="B164" s="233"/>
      <c r="C164" s="259">
        <f>IF('[1]17.11.2025 IASI18 Mileage'!C164="","",'[1]17.11.2025 IASI18 Mileage'!C164)</f>
        <v>47084</v>
      </c>
      <c r="D164" s="201" t="str">
        <f>IF('[1]17.11.2025 IASI18 Mileage'!D164="","",'[1]17.11.2025 IASI18 Mileage'!D164)</f>
        <v/>
      </c>
      <c r="E164" s="201" t="str">
        <f>IF('[1]17.11.2025 IASI18 Mileage'!E164="","",'[1]17.11.2025 IASI18 Mileage'!E164)</f>
        <v/>
      </c>
      <c r="F164" s="201" t="str">
        <f>IF('[1]17.11.2025 IASI18 Mileage'!F164="","",'[1]17.11.2025 IASI18 Mileage'!F164)</f>
        <v/>
      </c>
      <c r="G164" s="201" t="str">
        <f>IF('[1]17.11.2025 IASI18 Mileage'!G164="","",'[1]17.11.2025 IASI18 Mileage'!G164)</f>
        <v/>
      </c>
      <c r="H164" s="201" t="str">
        <f>IF('[1]17.11.2025 IASI18 Mileage'!H164="","",'[1]17.11.2025 IASI18 Mileage'!H164)</f>
        <v/>
      </c>
      <c r="I164" s="201" t="str">
        <f>IF('[1]17.11.2025 IASI18 Mileage'!I164="","",'[1]17.11.2025 IASI18 Mileage'!I164)</f>
        <v/>
      </c>
      <c r="J164" s="201" t="str">
        <f>IF('[1]17.11.2025 IASI18 Mileage'!J164="","",'[1]17.11.2025 IASI18 Mileage'!J164)</f>
        <v/>
      </c>
      <c r="K164" s="201" t="str">
        <f>IF('[1]17.11.2025 IASI18 Mileage'!K164="","",'[1]17.11.2025 IASI18 Mileage'!K164)</f>
        <v/>
      </c>
      <c r="L164" s="201" t="str">
        <f>IF('[1]17.11.2025 IASI18 Mileage'!L164="","",'[1]17.11.2025 IASI18 Mileage'!L164)</f>
        <v/>
      </c>
      <c r="M164" s="201" t="str">
        <f>IF('[1]17.11.2025 IASI18 Mileage'!M164="","",'[1]17.11.2025 IASI18 Mileage'!M164)</f>
        <v/>
      </c>
      <c r="N164" s="201" t="str">
        <f>IF('[1]17.11.2025 IASI18 Mileage'!N164="","",'[1]17.11.2025 IASI18 Mileage'!N164)</f>
        <v/>
      </c>
      <c r="O164" s="201" t="str">
        <f>IF('[1]17.11.2025 IASI18 Mileage'!O164="","",'[1]17.11.2025 IASI18 Mileage'!O164)</f>
        <v/>
      </c>
      <c r="P164" s="201" t="str">
        <f>IF('[1]17.11.2025 IASI18 Mileage'!P164="","",'[1]17.11.2025 IASI18 Mileage'!P164)</f>
        <v/>
      </c>
      <c r="Q164" s="201" t="str">
        <f>IF('[1]17.11.2025 IASI18 Mileage'!Q164="","",'[1]17.11.2025 IASI18 Mileage'!Q164)</f>
        <v/>
      </c>
      <c r="R164" s="201" t="str">
        <f>IF('[1]17.11.2025 IASI18 Mileage'!R164="","",'[1]17.11.2025 IASI18 Mileage'!R164)</f>
        <v/>
      </c>
      <c r="S164" s="201" t="str">
        <f>IF('[1]17.11.2025 IASI18 Mileage'!S164="","",'[1]17.11.2025 IASI18 Mileage'!S164)</f>
        <v/>
      </c>
      <c r="T164" s="201" t="str">
        <f>IF('[1]17.11.2025 IASI18 Mileage'!T164="","",'[1]17.11.2025 IASI18 Mileage'!T164)</f>
        <v/>
      </c>
      <c r="U164" s="201" t="str">
        <f>IF('[1]17.11.2025 IASI18 Mileage'!U164="","",'[1]17.11.2025 IASI18 Mileage'!U164)</f>
        <v/>
      </c>
      <c r="V164" s="201"/>
      <c r="W164" s="201"/>
      <c r="X164" s="201"/>
      <c r="Y164" s="201"/>
      <c r="Z164" s="201"/>
      <c r="AA164" s="201"/>
      <c r="AB164" s="201"/>
      <c r="AC164" s="201"/>
      <c r="AD164" s="201"/>
      <c r="AE164" s="201"/>
      <c r="AF164" s="201"/>
      <c r="AG164" s="201"/>
      <c r="AH164" s="201"/>
      <c r="AI164" s="201"/>
      <c r="AJ164" s="201"/>
      <c r="AK164" s="201"/>
      <c r="AL164" s="201"/>
      <c r="AM164" s="201"/>
      <c r="AN164" s="201"/>
      <c r="AO164" s="201"/>
      <c r="AP164" s="201"/>
      <c r="AQ164" s="201"/>
      <c r="AR164" s="201"/>
      <c r="AS164" s="201"/>
      <c r="AT164" s="201"/>
      <c r="AU164" s="201"/>
      <c r="AV164" s="201"/>
      <c r="AW164" s="201"/>
      <c r="AX164" s="201"/>
      <c r="AY164" s="201"/>
      <c r="AZ164" s="201"/>
      <c r="BA164" s="202"/>
      <c r="BB164" s="184"/>
      <c r="BC164" s="184"/>
      <c r="BD164" s="234"/>
      <c r="BE164" s="234"/>
      <c r="BF164" s="234"/>
      <c r="BG164" s="234"/>
      <c r="BH164" s="234"/>
      <c r="BI164" s="234"/>
      <c r="BJ164" s="234"/>
      <c r="BK164" s="234"/>
      <c r="BL164" s="234"/>
      <c r="BM164" s="234"/>
      <c r="BN164" s="234"/>
      <c r="BO164" s="234"/>
      <c r="BP164" s="234"/>
      <c r="BQ164" s="234"/>
      <c r="BR164" s="234"/>
      <c r="BS164" s="234"/>
      <c r="BT164" s="234"/>
      <c r="BU164" s="234"/>
      <c r="BV164" s="234"/>
      <c r="BW164" s="234"/>
      <c r="BX164" s="234"/>
      <c r="BY164" s="234"/>
      <c r="BZ164" s="234"/>
      <c r="CA164" s="234"/>
      <c r="CB164" s="234"/>
      <c r="CC164" s="234"/>
      <c r="CD164" s="234"/>
      <c r="CE164" s="234"/>
      <c r="CF164" s="234"/>
      <c r="CG164" s="234"/>
      <c r="CH164" s="234"/>
      <c r="CI164" s="234"/>
      <c r="CJ164" s="234"/>
      <c r="CK164" s="234"/>
      <c r="CL164" s="234"/>
      <c r="CM164" s="234"/>
      <c r="CN164" s="234"/>
      <c r="CO164" s="234"/>
      <c r="CP164" s="234"/>
      <c r="CQ164" s="234"/>
      <c r="CR164" s="234"/>
      <c r="CS164" s="234"/>
      <c r="CT164" s="234"/>
      <c r="CU164" s="234"/>
      <c r="CV164" s="234"/>
      <c r="CW164" s="234"/>
      <c r="CX164" s="234"/>
      <c r="CY164" s="234"/>
      <c r="CZ164" s="234"/>
      <c r="DA164" s="234"/>
      <c r="DB164" s="234"/>
      <c r="DC164" s="184">
        <f t="shared" si="14"/>
        <v>0</v>
      </c>
      <c r="DD164" s="235" t="str">
        <f t="shared" si="15"/>
        <v/>
      </c>
      <c r="DE164" s="186">
        <f>IF(D164&gt; 0,(COUNTIFS(FRACAS!$B$5:$B$8972, D$4, FRACAS!$D$5:$D$8972, "&lt;="&amp;D164)), "" )</f>
        <v>0</v>
      </c>
      <c r="DF164" s="186">
        <f>IF(E164&gt; 0,(COUNTIFS(FRACAS!$B$5:$B$8972, E$4, FRACAS!$D$5:$D$8972, "&lt;="&amp;E164)), "" )</f>
        <v>0</v>
      </c>
      <c r="DG164" s="186">
        <f>IF(F164&gt; 0,(COUNTIFS(FRACAS!$B$5:$B$8972, F$4, FRACAS!$D$5:$D$8972, "&lt;="&amp;F164)), "" )</f>
        <v>0</v>
      </c>
      <c r="DH164" s="186">
        <f>IF(G164&gt; 0,(COUNTIFS(FRACAS!$B$5:$B$8972, G$4, FRACAS!$D$5:$D$8972, "&lt;="&amp;G164)), "" )</f>
        <v>0</v>
      </c>
      <c r="DI164" s="186">
        <f>IF(H164&gt; 0,(COUNTIFS(FRACAS!$B$5:$B$8972, H$4, FRACAS!$D$5:$D$8972, "&lt;="&amp;H164)), "" )</f>
        <v>0</v>
      </c>
      <c r="DJ164" s="186">
        <f>IF(I164&gt; 0,(COUNTIFS(FRACAS!$B$5:$B$8972, I$4, FRACAS!$D$5:$D$8972, "&lt;="&amp;I164)), "" )</f>
        <v>0</v>
      </c>
      <c r="DK164" s="186">
        <f>IF(J164&gt; 0,(COUNTIFS(FRACAS!$B$5:$B$8972, J$4, FRACAS!$D$5:$D$8972, "&lt;="&amp;J164)), "" )</f>
        <v>0</v>
      </c>
      <c r="DL164" s="186">
        <f>IF(K164&gt; 0,(COUNTIFS(FRACAS!$B$5:$B$8972, K$4, FRACAS!$D$5:$D$8972, "&lt;="&amp;K164)), "" )</f>
        <v>0</v>
      </c>
      <c r="DM164" s="186">
        <f>IF(L164&gt; 0,(COUNTIFS(FRACAS!$B$5:$B$8972, L$4, FRACAS!$D$5:$D$8972, "&lt;="&amp;L164)), "" )</f>
        <v>0</v>
      </c>
      <c r="DN164" s="186">
        <f>IF(M164&gt; 0,(COUNTIFS(FRACAS!$B$5:$B$8972, M$4, FRACAS!$D$5:$D$8972, "&lt;="&amp;M164)), "" )</f>
        <v>0</v>
      </c>
      <c r="DO164" s="186">
        <f>IF(N164&gt; 0,(COUNTIFS(FRACAS!$B$5:$B$8972, N$4, FRACAS!$D$5:$D$8972, "&lt;="&amp;N164)), "" )</f>
        <v>0</v>
      </c>
      <c r="DP164" s="186">
        <f>IF(O164&gt; 0,(COUNTIFS(FRACAS!$B$5:$B$8972, O$4, FRACAS!$D$5:$D$8972, "&lt;="&amp;O164)), "" )</f>
        <v>0</v>
      </c>
      <c r="DQ164" s="186">
        <f>IF(P164&gt; 0,(COUNTIFS(FRACAS!$B$5:$B$8972, P$4, FRACAS!$D$5:$D$8972, "&lt;="&amp;P164)), "" )</f>
        <v>0</v>
      </c>
      <c r="DR164" s="186">
        <f>IF(Q164&gt; 0,(COUNTIFS(FRACAS!$B$5:$B$8972, Q$4, FRACAS!$D$5:$D$8972, "&lt;="&amp;Q164)), "" )</f>
        <v>0</v>
      </c>
      <c r="DS164" s="186">
        <f>IF(R164&gt; 0,(COUNTIFS(FRACAS!$B$5:$B$8972, R$4, FRACAS!$D$5:$D$8972, "&lt;="&amp;R164)), "" )</f>
        <v>0</v>
      </c>
      <c r="DT164" s="186">
        <f>IF(S164&gt; 0,(COUNTIFS(FRACAS!$B$5:$B$8972, S$4, FRACAS!$D$5:$D$8972, "&lt;="&amp;S164)), "" )</f>
        <v>0</v>
      </c>
      <c r="DU164" s="186">
        <f>IF(T164&gt; 0,(COUNTIFS(FRACAS!$B$5:$B$8972, T$4, FRACAS!$D$5:$D$8972, "&lt;="&amp;T164)), "" )</f>
        <v>0</v>
      </c>
      <c r="DV164" s="186">
        <f>IF(U164&gt; 0,(COUNTIFS(FRACAS!$B$5:$B$8972, U$4, FRACAS!$D$5:$D$8972, "&lt;="&amp;U164)), "" )</f>
        <v>0</v>
      </c>
      <c r="DW164" s="186" t="str">
        <f>IF(V164&gt; 0,(COUNTIFS(FRACAS!$B$5:$B$8972, V$4, FRACAS!$D$5:$D$8972, "&lt;="&amp;V164)), "" )</f>
        <v/>
      </c>
      <c r="DX164" s="186" t="str">
        <f>IF(W164&gt; 0,(COUNTIFS(FRACAS!$B$5:$B$8972, W$4, FRACAS!$D$5:$D$8972, "&lt;="&amp;W164)), "" )</f>
        <v/>
      </c>
      <c r="DY164" s="186" t="str">
        <f>IF(X164&gt; 0,(COUNTIFS(FRACAS!$B$5:$B$8972, X$4, FRACAS!$D$5:$D$8972, "&lt;="&amp;X164)), "" )</f>
        <v/>
      </c>
      <c r="DZ164" s="186" t="str">
        <f>IF(Y164&gt; 0,(COUNTIFS(FRACAS!$B$5:$B$8972, Y$4, FRACAS!$D$5:$D$8972, "&lt;="&amp;Y164)), "" )</f>
        <v/>
      </c>
      <c r="EA164" s="186" t="str">
        <f>IF(Z164&gt; 0,(COUNTIFS(FRACAS!$B$5:$B$8972, Z$4, FRACAS!$D$5:$D$8972, "&lt;="&amp;Z164)), "" )</f>
        <v/>
      </c>
      <c r="EB164" s="186" t="str">
        <f>IF(AA164&gt; 0,(COUNTIFS(FRACAS!$B$5:$B$8972, AA$4, FRACAS!$D$5:$D$8972, "&lt;="&amp;AA164)), "" )</f>
        <v/>
      </c>
      <c r="EC164" s="186" t="str">
        <f>IF(AB164&gt; 0,(COUNTIFS(FRACAS!$B$5:$B$8972, AB$4, FRACAS!$D$5:$D$8972, "&lt;="&amp;AB164)), "" )</f>
        <v/>
      </c>
      <c r="ED164" s="186" t="str">
        <f>IF(AC164&gt; 0,(COUNTIFS(FRACAS!$B$5:$B$8972, AC$4, FRACAS!$D$5:$D$8972, "&lt;="&amp;AC164)), "" )</f>
        <v/>
      </c>
      <c r="EE164" s="186" t="str">
        <f>IF(AD164&gt; 0,(COUNTIFS(FRACAS!$B$5:$B$8972, AD$4, FRACAS!$D$5:$D$8972, "&lt;="&amp;AD164)), "" )</f>
        <v/>
      </c>
      <c r="EF164" s="186" t="str">
        <f>IF(AE164&gt; 0,(COUNTIFS(FRACAS!$B$5:$B$8972, AE$4, FRACAS!$D$5:$D$8972, "&lt;="&amp;AE164)), "" )</f>
        <v/>
      </c>
      <c r="EG164" s="186" t="str">
        <f>IF(AF164&gt; 0,(COUNTIFS(FRACAS!$B$5:$B$8972, AF$4, FRACAS!$D$5:$D$8972, "&lt;="&amp;AF164)), "" )</f>
        <v/>
      </c>
      <c r="EH164" s="186" t="str">
        <f>IF(AG164&gt; 0,(COUNTIFS(FRACAS!$B$5:$B$8972, AG$4, FRACAS!$D$5:$D$8972, "&lt;="&amp;AG164)), "" )</f>
        <v/>
      </c>
      <c r="EI164" s="186" t="str">
        <f>IF(AH164&gt; 0,(COUNTIFS(FRACAS!$B$5:$B$8972, AH$4, FRACAS!$D$5:$D$8972, "&lt;="&amp;AH164)), "" )</f>
        <v/>
      </c>
      <c r="EJ164" s="186" t="str">
        <f>IF(AI164&gt; 0,(COUNTIFS(FRACAS!$B$5:$B$8972, AI$4, FRACAS!$D$5:$D$8972, "&lt;="&amp;AI164)), "" )</f>
        <v/>
      </c>
      <c r="EK164" s="186" t="str">
        <f>IF(AJ164&gt; 0,(COUNTIFS(FRACAS!$B$5:$B$8972, AJ$4, FRACAS!$D$5:$D$8972, "&lt;="&amp;AJ164)), "" )</f>
        <v/>
      </c>
      <c r="EL164" s="186" t="str">
        <f>IF(AK164&gt; 0,(COUNTIFS(FRACAS!$B$5:$B$8972, AK$4, FRACAS!$D$5:$D$8972, "&lt;="&amp;AK164)), "" )</f>
        <v/>
      </c>
      <c r="EM164" s="186" t="str">
        <f>IF(AL164&gt; 0,(COUNTIFS(FRACAS!$B$5:$B$8972, AL$4, FRACAS!$D$5:$D$8972, "&lt;="&amp;AL164)), "" )</f>
        <v/>
      </c>
      <c r="EN164" s="186" t="str">
        <f>IF(AM164&gt; 0,(COUNTIFS(FRACAS!$B$5:$B$8972, AM$4, FRACAS!$D$5:$D$8972, "&lt;="&amp;AM164)), "" )</f>
        <v/>
      </c>
      <c r="EO164" s="186" t="str">
        <f>IF(AN164&gt; 0,(COUNTIFS(FRACAS!$B$5:$B$8972, AN$4, FRACAS!$D$5:$D$8972, "&lt;="&amp;AN164)), "" )</f>
        <v/>
      </c>
      <c r="EP164" s="186" t="str">
        <f>IF(AO164&gt; 0,(COUNTIFS(FRACAS!$B$5:$B$8972, AO$4, FRACAS!$D$5:$D$8972, "&lt;="&amp;AO164)), "" )</f>
        <v/>
      </c>
      <c r="EQ164" s="186" t="str">
        <f>IF(AP164&gt; 0,(COUNTIFS(FRACAS!$B$5:$B$8972, AP$4, FRACAS!$D$5:$D$8972, "&lt;="&amp;AP164)), "" )</f>
        <v/>
      </c>
      <c r="ER164" s="186" t="str">
        <f>IF(AQ164&gt; 0,(COUNTIFS(FRACAS!$B$5:$B$8972, AQ$4, FRACAS!$D$5:$D$8972, "&lt;="&amp;AQ164)), "" )</f>
        <v/>
      </c>
      <c r="ES164" s="244"/>
      <c r="ET164" s="186"/>
      <c r="EU164" s="186"/>
      <c r="EV164" s="186"/>
      <c r="EW164" s="186"/>
      <c r="EX164" s="186"/>
      <c r="EY164" s="186"/>
      <c r="EZ164" s="186"/>
      <c r="FA164" s="186"/>
      <c r="FB164" s="203"/>
      <c r="FC164" s="204"/>
      <c r="FD164" s="204"/>
      <c r="FE164" s="190"/>
      <c r="FF164" s="190"/>
      <c r="FG164" s="190"/>
      <c r="FH164" s="190"/>
      <c r="FI164" s="190"/>
      <c r="FJ164" s="190"/>
      <c r="FK164" s="190"/>
      <c r="FL164" s="190"/>
      <c r="FM164" s="190"/>
      <c r="FN164" s="190"/>
      <c r="FO164" s="190"/>
      <c r="FP164" s="190"/>
      <c r="FQ164" s="190"/>
      <c r="FR164" s="190"/>
      <c r="FS164" s="190"/>
      <c r="FT164" s="190"/>
      <c r="FU164" s="190"/>
      <c r="FV164" s="190"/>
      <c r="FW164" s="190"/>
      <c r="FX164" s="190"/>
      <c r="FY164" s="190"/>
      <c r="FZ164" s="190"/>
      <c r="GA164" s="190"/>
      <c r="GB164" s="190"/>
      <c r="GC164" s="190"/>
      <c r="GD164" s="190"/>
      <c r="GE164" s="190"/>
      <c r="GF164" s="190"/>
      <c r="GG164" s="190"/>
      <c r="GH164" s="190"/>
      <c r="GI164" s="190"/>
      <c r="GJ164" s="190"/>
      <c r="GK164" s="190"/>
      <c r="GL164" s="190"/>
      <c r="GM164" s="190"/>
      <c r="GN164" s="190"/>
      <c r="GO164" s="190"/>
      <c r="GP164" s="190"/>
      <c r="GQ164" s="190"/>
      <c r="GR164" s="190"/>
      <c r="GS164" s="190"/>
      <c r="GT164" s="190"/>
      <c r="GU164" s="190"/>
      <c r="GV164" s="190"/>
      <c r="GW164" s="190"/>
      <c r="GX164" s="190"/>
      <c r="GY164" s="190"/>
      <c r="GZ164" s="190"/>
      <c r="HA164" s="190"/>
      <c r="HB164" s="190"/>
      <c r="HD164" s="190"/>
      <c r="HE164" s="190"/>
      <c r="HF164" s="190"/>
      <c r="HG164" s="190"/>
      <c r="HH164" s="190"/>
      <c r="HI164" s="190"/>
      <c r="HJ164" s="190"/>
      <c r="HK164" s="190"/>
      <c r="HL164" s="190"/>
      <c r="HM164" s="190"/>
      <c r="HN164" s="190"/>
      <c r="HO164" s="190"/>
      <c r="HP164" s="190"/>
      <c r="HQ164" s="190"/>
      <c r="HR164" s="190"/>
      <c r="HS164" s="190"/>
      <c r="HT164" s="190"/>
      <c r="HU164" s="190"/>
      <c r="HV164" s="190"/>
      <c r="HW164" s="190"/>
      <c r="HX164" s="190"/>
      <c r="HY164" s="190"/>
      <c r="HZ164" s="190"/>
      <c r="IA164" s="190"/>
      <c r="IB164" s="190"/>
      <c r="IC164" s="190"/>
      <c r="ID164" s="190"/>
      <c r="IE164" s="190"/>
      <c r="IF164" s="190"/>
      <c r="IG164" s="190"/>
      <c r="IH164" s="190"/>
      <c r="II164" s="190"/>
      <c r="IJ164" s="190"/>
      <c r="IK164" s="190"/>
      <c r="IL164" s="190"/>
      <c r="IM164" s="190"/>
      <c r="IN164" s="190"/>
      <c r="IO164" s="190"/>
      <c r="IP164" s="190"/>
      <c r="IQ164" s="190"/>
      <c r="IR164" s="190"/>
      <c r="IS164" s="190"/>
      <c r="IT164" s="190"/>
      <c r="IU164" s="190"/>
      <c r="IV164" s="190"/>
      <c r="IW164" s="190"/>
      <c r="IX164" s="190"/>
      <c r="IY164" s="190"/>
      <c r="IZ164" s="190"/>
      <c r="JA164" s="190"/>
      <c r="JB164" s="190"/>
      <c r="JC164" s="190"/>
      <c r="JD164" s="238"/>
      <c r="JE164" s="238"/>
      <c r="JF164" s="238"/>
      <c r="JG164" s="238"/>
      <c r="JH164" s="238"/>
      <c r="JI164" s="238"/>
      <c r="JJ164" s="238"/>
      <c r="JK164" s="238"/>
      <c r="JL164" s="238"/>
      <c r="JM164" s="238"/>
      <c r="JN164" s="239"/>
      <c r="JO164" s="193"/>
      <c r="JP164" s="193"/>
      <c r="JQ164" s="193"/>
      <c r="JR164" s="193"/>
      <c r="JS164" s="193"/>
      <c r="JT164" s="193"/>
      <c r="JU164" s="193"/>
      <c r="JV164" s="193"/>
      <c r="JW164" s="193"/>
      <c r="JX164" s="193"/>
      <c r="JY164" s="193"/>
      <c r="JZ164" s="193"/>
      <c r="KA164" s="193"/>
      <c r="KB164" s="193"/>
      <c r="KC164" s="193"/>
      <c r="KD164" s="193"/>
      <c r="KE164" s="193"/>
      <c r="KF164" s="193"/>
      <c r="KG164" s="193"/>
      <c r="KH164" s="193"/>
      <c r="KI164" s="193"/>
      <c r="KJ164" s="193"/>
      <c r="KK164" s="193"/>
      <c r="KL164" s="193"/>
      <c r="KM164" s="193"/>
      <c r="KN164" s="193"/>
      <c r="KO164" s="193"/>
      <c r="KP164" s="193"/>
      <c r="KQ164" s="193"/>
      <c r="KR164" s="193"/>
      <c r="KS164" s="193"/>
      <c r="KT164" s="193"/>
      <c r="KU164" s="193"/>
      <c r="KV164" s="193"/>
      <c r="KW164" s="193"/>
      <c r="KX164" s="193"/>
      <c r="KY164" s="193"/>
      <c r="KZ164" s="193"/>
      <c r="LA164" s="193"/>
      <c r="LB164" s="192"/>
      <c r="LC164" s="235" t="str">
        <f t="shared" si="13"/>
        <v/>
      </c>
      <c r="LD164" s="240" t="str" cm="1">
        <f t="array" ref="LD164">IFERROR((((D164/FRACAS!$AY$1)*60
)-(SUMPRODUCT((FRACAS!$B$5:$B$8970=D$4)*(FRACAS!$D$5:$D$8970&lt;=D164)*(IFERROR(FRACAS!$AM$5:$AM$8970,0)))
))/((D164/FRACAS!$AY$1)*60),"")</f>
        <v/>
      </c>
      <c r="LE164" s="240" t="str" cm="1">
        <f t="array" ref="LE164">IFERROR((((E164/FRACAS!$AY$1)*60
)-(SUMPRODUCT((FRACAS!$B$5:$B$8970=E$4)*(FRACAS!$D$5:$D$8970&lt;=E164)*(IFERROR(FRACAS!$AM$5:$AM$8970,0)))
))/((E164/FRACAS!$AY$1)*60),"")</f>
        <v/>
      </c>
      <c r="LF164" s="240" t="str" cm="1">
        <f t="array" ref="LF164">IFERROR((((F164/FRACAS!$AY$1)*60
)-(SUMPRODUCT((FRACAS!$B$5:$B$8970=F$4)*(FRACAS!$D$5:$D$8970&lt;=F164)*(IFERROR(FRACAS!$AM$5:$AM$8970,0)))
))/((F164/FRACAS!$AY$1)*60),"")</f>
        <v/>
      </c>
      <c r="LG164" s="240" t="str" cm="1">
        <f t="array" ref="LG164">IFERROR((((G164/FRACAS!$AY$1)*60
)-(SUMPRODUCT((FRACAS!$B$5:$B$8970=G$4)*(FRACAS!$D$5:$D$8970&lt;=G164)*(IFERROR(FRACAS!$AM$5:$AM$8970,0)))
))/((G164/FRACAS!$AY$1)*60),"")</f>
        <v/>
      </c>
      <c r="LH164" s="240" t="str" cm="1">
        <f t="array" ref="LH164">IFERROR((((H164/FRACAS!$AY$1)*60
)-(SUMPRODUCT((FRACAS!$B$5:$B$8970=H$4)*(FRACAS!$D$5:$D$8970&lt;=H164)*(IFERROR(FRACAS!$AM$5:$AM$8970,0)))
))/((H164/FRACAS!$AY$1)*60),"")</f>
        <v/>
      </c>
      <c r="LI164" s="240" t="str" cm="1">
        <f t="array" ref="LI164">IFERROR((((I164/FRACAS!$AY$1)*60
)-(SUMPRODUCT((FRACAS!$B$5:$B$8970=I$4)*(FRACAS!$D$5:$D$8970&lt;=I164)*(IFERROR(FRACAS!$AM$5:$AM$8970,0)))
))/((I164/FRACAS!$AY$1)*60),"")</f>
        <v/>
      </c>
      <c r="LJ164" s="240" t="str" cm="1">
        <f t="array" ref="LJ164">IFERROR((((J164/FRACAS!$AY$1)*60
)-(SUMPRODUCT((FRACAS!$B$5:$B$8970=J$4)*(FRACAS!$D$5:$D$8970&lt;=J164)*(IFERROR(FRACAS!$AM$5:$AM$8970,0)))
))/((J164/FRACAS!$AY$1)*60),"")</f>
        <v/>
      </c>
      <c r="LK164" s="240" t="str" cm="1">
        <f t="array" ref="LK164">IFERROR((((K164/FRACAS!$AY$1)*60
)-(SUMPRODUCT((FRACAS!$B$5:$B$8970=K$4)*(FRACAS!$D$5:$D$8970&lt;=K164)*(IFERROR(FRACAS!$AM$5:$AM$8970,0)))
))/((K164/FRACAS!$AY$1)*60),"")</f>
        <v/>
      </c>
      <c r="LL164" s="240" t="str" cm="1">
        <f t="array" ref="LL164">IFERROR((((L164/FRACAS!$AY$1)*60
)-(SUMPRODUCT((FRACAS!$B$5:$B$8970=L$4)*(FRACAS!$D$5:$D$8970&lt;=L164)*(IFERROR(FRACAS!$AM$5:$AM$8970,0)))
))/((L164/FRACAS!$AY$1)*60),"")</f>
        <v/>
      </c>
      <c r="LM164" s="240" t="str" cm="1">
        <f t="array" ref="LM164">IFERROR((((M164/FRACAS!$AY$1)*60
)-(SUMPRODUCT((FRACAS!$B$5:$B$8970=M$4)*(FRACAS!$D$5:$D$8970&lt;=M164)*(IFERROR(FRACAS!$AM$5:$AM$8970,0)))
))/((M164/FRACAS!$AY$1)*60),"")</f>
        <v/>
      </c>
      <c r="LN164" s="240" t="str" cm="1">
        <f t="array" ref="LN164">IFERROR((((N164/FRACAS!$AY$1)*60
)-(SUMPRODUCT((FRACAS!$B$5:$B$8970=N$4)*(FRACAS!$D$5:$D$8970&lt;=N164)*(IFERROR(FRACAS!$AM$5:$AM$8970,0)))
))/((N164/FRACAS!$AY$1)*60),"")</f>
        <v/>
      </c>
      <c r="LO164" s="240" t="str" cm="1">
        <f t="array" ref="LO164">IFERROR((((O164/FRACAS!$AY$1)*60
)-(SUMPRODUCT((FRACAS!$B$5:$B$8970=O$4)*(FRACAS!$D$5:$D$8970&lt;=O164)*(IFERROR(FRACAS!$AM$5:$AM$8970,0)))
))/((O164/FRACAS!$AY$1)*60),"")</f>
        <v/>
      </c>
      <c r="LP164" s="240" t="str" cm="1">
        <f t="array" ref="LP164">IFERROR((((P164/FRACAS!$AY$1)*60
)-(SUMPRODUCT((FRACAS!$B$5:$B$8970=P$4)*(FRACAS!$D$5:$D$8970&lt;=P164)*(IFERROR(FRACAS!$AM$5:$AM$8970,0)))
))/((P164/FRACAS!$AY$1)*60),"")</f>
        <v/>
      </c>
      <c r="LQ164" s="240" t="str" cm="1">
        <f t="array" ref="LQ164">IFERROR((((Q164/FRACAS!$AY$1)*60
)-(SUMPRODUCT((FRACAS!$B$5:$B$8970=Q$4)*(FRACAS!$D$5:$D$8970&lt;=Q164)*(IFERROR(FRACAS!$AM$5:$AM$8970,0)))
))/((Q164/FRACAS!$AY$1)*60),"")</f>
        <v/>
      </c>
      <c r="LR164" s="240" t="str" cm="1">
        <f t="array" ref="LR164">IFERROR((((R164/FRACAS!$AY$1)*60
)-(SUMPRODUCT((FRACAS!$B$5:$B$8970=R$4)*(FRACAS!$D$5:$D$8970&lt;=R164)*(IFERROR(FRACAS!$AM$5:$AM$8970,0)))
))/((R164/FRACAS!$AY$1)*60),"")</f>
        <v/>
      </c>
      <c r="LS164" s="240" t="str" cm="1">
        <f t="array" ref="LS164">IFERROR((((S164/FRACAS!$AY$1)*60
)-(SUMPRODUCT((FRACAS!$B$5:$B$8970=S$4)*(FRACAS!$D$5:$D$8970&lt;=S164)*(IFERROR(FRACAS!$AM$5:$AM$8970,0)))
))/((S164/FRACAS!$AY$1)*60),"")</f>
        <v/>
      </c>
      <c r="LT164" s="240" t="str" cm="1">
        <f t="array" ref="LT164">IFERROR((((T164/FRACAS!$AY$1)*60
)-(SUMPRODUCT((FRACAS!$B$5:$B$8970=T$4)*(FRACAS!$D$5:$D$8970&lt;=T164)*(IFERROR(FRACAS!$AM$5:$AM$8970,0)))
))/((T164/FRACAS!$AY$1)*60),"")</f>
        <v/>
      </c>
      <c r="LU164" s="240" t="str" cm="1">
        <f t="array" ref="LU164">IFERROR((((U164/FRACAS!$AY$1)*60
)-(SUMPRODUCT((FRACAS!$B$5:$B$8970=U$4)*(FRACAS!$D$5:$D$8970&lt;=U164)*(IFERROR(FRACAS!$AM$5:$AM$8970,0)))
))/((U164/FRACAS!$AY$1)*60),"")</f>
        <v/>
      </c>
      <c r="LV164" s="240" t="str" cm="1">
        <f t="array" ref="LV164">IFERROR(
    (((V164/FRACAS!$AY$1)*60))
    /
    (((V164/FRACAS!$AY$1)*60) + SUMPRODUCT((FRACAS!$B$5:$B$8970=V$4)*(FRACAS!$D$5:$D$8970&lt;=V164)*(IFERROR(FRACAS!$AM$5:$AM$8970,0)))
    ),"")</f>
        <v/>
      </c>
      <c r="LW164" s="240" t="str" cm="1">
        <f t="array" ref="LW164">IFERROR(
    (((W164/FRACAS!$AY$1)*60))
    /
    (((W164/FRACAS!$AY$1)*60) + SUMPRODUCT((FRACAS!$B$5:$B$8970=W$4)*(FRACAS!$D$5:$D$8970&lt;=W164)*(IFERROR(FRACAS!$AM$5:$AM$8970,0)))
    ),"")</f>
        <v/>
      </c>
      <c r="LX164" s="240" t="str" cm="1">
        <f t="array" ref="LX164">IFERROR(
    (((X164/FRACAS!$AY$1)*60))
    /
    (((X164/FRACAS!$AY$1)*60) + SUMPRODUCT((FRACAS!$B$5:$B$8970=X$4)*(FRACAS!$D$5:$D$8970&lt;=X164)*(IFERROR(FRACAS!$AM$5:$AM$8970,0)))
    ),"")</f>
        <v/>
      </c>
      <c r="LY164" s="240" t="str" cm="1">
        <f t="array" ref="LY164">IFERROR(
    (((Y164/FRACAS!$AY$1)*60))
    /
    (((Y164/FRACAS!$AY$1)*60) + SUMPRODUCT((FRACAS!$B$5:$B$8970=Y$4)*(FRACAS!$D$5:$D$8970&lt;=Y164)*(IFERROR(FRACAS!$AM$5:$AM$8970,0)))
    ),"")</f>
        <v/>
      </c>
      <c r="LZ164" s="240" t="str" cm="1">
        <f t="array" ref="LZ164">IFERROR(
    (((Z164/FRACAS!$AY$1)*60))
    /
    (((Z164/FRACAS!$AY$1)*60) + SUMPRODUCT((FRACAS!$B$5:$B$8970=Z$4)*(FRACAS!$D$5:$D$8970&lt;=Z164)*(IFERROR(FRACAS!$AM$5:$AM$8970,0)))
    ),"")</f>
        <v/>
      </c>
      <c r="MA164" s="240" t="str" cm="1">
        <f t="array" ref="MA164">IFERROR(
    (((AA164/FRACAS!$AY$1)*60))
    /
    (((AA164/FRACAS!$AY$1)*60) + SUMPRODUCT((FRACAS!$B$5:$B$8970=AA$4)*(FRACAS!$D$5:$D$8970&lt;=AA164)*(IFERROR(FRACAS!$AM$5:$AM$8970,0)))
    ),"")</f>
        <v/>
      </c>
      <c r="MB164" s="240" t="str" cm="1">
        <f t="array" ref="MB164">IFERROR(
    (((AB164/FRACAS!$AY$1)*60))
    /
    (((AB164/FRACAS!$AY$1)*60) + SUMPRODUCT((FRACAS!$B$5:$B$8970=AB$4)*(FRACAS!$D$5:$D$8970&lt;=AB164)*(IFERROR(FRACAS!$AM$5:$AM$8970,0)))
    ),"")</f>
        <v/>
      </c>
      <c r="MC164" s="240" t="str" cm="1">
        <f t="array" ref="MC164">IFERROR(
    (((AC164/FRACAS!$AY$1)*60))
    /
    (((AC164/FRACAS!$AY$1)*60) + SUMPRODUCT((FRACAS!$B$5:$B$8970=AC$4)*(FRACAS!$D$5:$D$8970&lt;=AC164)*(IFERROR(FRACAS!$AM$5:$AM$8970,0)))
    ),"")</f>
        <v/>
      </c>
      <c r="MD164" s="240" t="str" cm="1">
        <f t="array" ref="MD164">IFERROR(
    (((AD164/FRACAS!$AY$1)*60))
    /
    (((AD164/FRACAS!$AY$1)*60) + SUMPRODUCT((FRACAS!$B$5:$B$8970=AD$4)*(FRACAS!$D$5:$D$8970&lt;=AD164)*(IFERROR(FRACAS!$AM$5:$AM$8970,0)))
    ),"")</f>
        <v/>
      </c>
      <c r="ME164" s="240" t="str" cm="1">
        <f t="array" ref="ME164">IFERROR(
    (((AE164/FRACAS!$AY$1)*60))
    /
    (((AE164/FRACAS!$AY$1)*60) + SUMPRODUCT((FRACAS!$B$5:$B$8970=AE$4)*(FRACAS!$D$5:$D$8970&lt;=AE164)*(IFERROR(FRACAS!$AM$5:$AM$8970,0)))
    ),"")</f>
        <v/>
      </c>
      <c r="MF164" s="240" t="str" cm="1">
        <f t="array" ref="MF164">IFERROR(
    (((AF164/FRACAS!$AY$1)*60))
    /
    (((AF164/FRACAS!$AY$1)*60) + SUMPRODUCT((FRACAS!$B$5:$B$8970=AF$4)*(FRACAS!$D$5:$D$8970&lt;=AF164)*(IFERROR(FRACAS!$AM$5:$AM$8970,0)))
    ),"")</f>
        <v/>
      </c>
      <c r="MG164" s="240" t="str" cm="1">
        <f t="array" ref="MG164">IFERROR(
    (((AG164/FRACAS!$AY$1)*60))
    /
    (((AG164/FRACAS!$AY$1)*60) + SUMPRODUCT((FRACAS!$B$5:$B$8970=AG$4)*(FRACAS!$D$5:$D$8970&lt;=AG164)*(IFERROR(FRACAS!$AM$5:$AM$8970,0)))
    ),"")</f>
        <v/>
      </c>
      <c r="MH164" s="240" t="str" cm="1">
        <f t="array" ref="MH164">IFERROR(
    (((AH164/FRACAS!$AY$1)*60))
    /
    (((AH164/FRACAS!$AY$1)*60) + SUMPRODUCT((FRACAS!$B$5:$B$8970=AH$4)*(FRACAS!$D$5:$D$8970&lt;=AH164)*(IFERROR(FRACAS!$AM$5:$AM$8970,0)))
    ),"")</f>
        <v/>
      </c>
      <c r="MI164" s="240" t="str" cm="1">
        <f t="array" ref="MI164">IFERROR(
    (((AI164/FRACAS!$AY$1)*60))
    /
    (((AI164/FRACAS!$AY$1)*60) + SUMPRODUCT((FRACAS!$B$5:$B$8970=AI$4)*(FRACAS!$D$5:$D$8970&lt;=AI164)*(IFERROR(FRACAS!$AM$5:$AM$8970,0)))
    ),"")</f>
        <v/>
      </c>
      <c r="MJ164" s="240" t="str" cm="1">
        <f t="array" ref="MJ164">IFERROR(
    (((AJ164/FRACAS!$AY$1)*60))
    /
    (((AJ164/FRACAS!$AY$1)*60) + SUMPRODUCT((FRACAS!$B$5:$B$8970=AJ$4)*(FRACAS!$D$5:$D$8970&lt;=AJ164)*(IFERROR(FRACAS!$AM$5:$AM$8970,0)))
    ),"")</f>
        <v/>
      </c>
      <c r="MK164" s="240" t="str" cm="1">
        <f t="array" ref="MK164">IFERROR(
    (((AK164/FRACAS!$AY$1)*60))
    /
    (((AK164/FRACAS!$AY$1)*60) + SUMPRODUCT((FRACAS!$B$5:$B$8970=AK$4)*(FRACAS!$D$5:$D$8970&lt;=AK164)*(IFERROR(FRACAS!$AM$5:$AM$8970,0)))
    ),"")</f>
        <v/>
      </c>
      <c r="ML164" s="240" t="str" cm="1">
        <f t="array" ref="ML164">IFERROR(
    (((AL164/FRACAS!$AY$1)*60))
    /
    (((AL164/FRACAS!$AY$1)*60) + SUMPRODUCT((FRACAS!$B$5:$B$8970=AL$4)*(FRACAS!$D$5:$D$8970&lt;=AL164)*(IFERROR(FRACAS!$AM$5:$AM$8970,0)))
    ),"")</f>
        <v/>
      </c>
      <c r="MM164" s="240" t="str" cm="1">
        <f t="array" ref="MM164">IFERROR(
    (((AM164/FRACAS!$AY$1)*60))
    /
    (((AM164/FRACAS!$AY$1)*60) + SUMPRODUCT((FRACAS!$B$5:$B$8970=AM$4)*(FRACAS!$D$5:$D$8970&lt;=AM164)*(IFERROR(FRACAS!$AM$5:$AM$8970,0)))
    ),"")</f>
        <v/>
      </c>
      <c r="MN164" s="240" t="str" cm="1">
        <f t="array" ref="MN164">IFERROR(
    (((AN164/FRACAS!$AY$1)*60))
    /
    (((AN164/FRACAS!$AY$1)*60) + SUMPRODUCT((FRACAS!$B$5:$B$8970=AN$4)*(FRACAS!$D$5:$D$8970&lt;=AN164)*(IFERROR(FRACAS!$AM$5:$AM$8970,0)))
    ),"")</f>
        <v/>
      </c>
      <c r="MO164" s="240" t="str" cm="1">
        <f t="array" ref="MO164">IFERROR(
    (((AO164/FRACAS!$AY$1)*60))
    /
    (((AO164/FRACAS!$AY$1)*60) + SUMPRODUCT((FRACAS!$B$5:$B$8970=AO$4)*(FRACAS!$D$5:$D$8970&lt;=AO164)*(IFERROR(FRACAS!$AM$5:$AM$8970,0)))
    ),"")</f>
        <v/>
      </c>
      <c r="MP164" s="240" t="str" cm="1">
        <f t="array" ref="MP164">IFERROR(
    (((AP164/FRACAS!$AY$1)*60))
    /
    (((AP164/FRACAS!$AY$1)*60) + SUMPRODUCT((FRACAS!$B$5:$B$8970=AP$4)*(FRACAS!$D$5:$D$8970&lt;=AP164)*(IFERROR(FRACAS!$AM$5:$AM$8970,0)))
    ),"")</f>
        <v/>
      </c>
      <c r="MQ164" s="240" t="str" cm="1">
        <f t="array" ref="MQ164">IFERROR(
    (((AQ164/FRACAS!$AY$1)*60))
    /
    (((AQ164/FRACAS!$AY$1)*60) + SUMPRODUCT((FRACAS!$B$5:$B$8970=AQ$4)*(FRACAS!$D$5:$D$8970&lt;=AQ164)*(IFERROR(FRACAS!$AM$5:$AM$8970,0)))
    ),"")</f>
        <v/>
      </c>
      <c r="MR164" s="194"/>
      <c r="MS164" s="194"/>
      <c r="MT164" s="194"/>
      <c r="MU164" s="194"/>
      <c r="MV164" s="194"/>
      <c r="MW164" s="194"/>
      <c r="MX164" s="194"/>
      <c r="MY164" s="194"/>
      <c r="MZ164" s="194"/>
      <c r="NA164" s="195"/>
      <c r="ND164" s="241">
        <f t="shared" si="16"/>
        <v>0</v>
      </c>
      <c r="NE164" s="242" t="str">
        <f t="shared" si="17"/>
        <v/>
      </c>
      <c r="NF164" s="193" t="str" cm="1">
        <f t="array" ref="NF164">IF($ND164=0,"",(IFERROR( (IFERROR($ND164/FRACAS!$AY$1*60,0) - SUMPRODUCT( (FRACAS!$K$5:$K$8972=NF$2) * IFERROR(FRACAS!$AN$5:$AN$8972,0) ) ) / IFERROR($ND164/FRACAS!$AY$1*60,0), 1 )))</f>
        <v/>
      </c>
      <c r="NG164" s="193" t="str" cm="1">
        <f t="array" ref="NG164">IF($ND164=0,"",(IFERROR( (IFERROR($ND164/FRACAS!$AY$1*60,0) - SUMPRODUCT( (FRACAS!$K$5:$K$8972=NG$2) * IFERROR(FRACAS!$AN$5:$AN$8972,0) ) ) / IFERROR($ND164/FRACAS!$AY$1*60,0), 1 )))</f>
        <v/>
      </c>
      <c r="NH164" s="193" t="str" cm="1">
        <f t="array" ref="NH164">IF($ND164=0,"",(IFERROR( (IFERROR($ND164/FRACAS!$AY$1*60,0) - SUMPRODUCT( (FRACAS!$K$5:$K$8972=NH$2) * IFERROR(FRACAS!$AN$5:$AN$8972,0) ) ) / IFERROR($ND164/FRACAS!$AY$1*60,0), 1 )))</f>
        <v/>
      </c>
      <c r="NI164" s="193" t="str" cm="1">
        <f t="array" ref="NI164">IF($ND164=0,"",(IFERROR( (IFERROR($ND164/FRACAS!$AY$1*60,0) - SUMPRODUCT( (FRACAS!$K$5:$K$8972=NI$2) * IFERROR(FRACAS!$AN$5:$AN$8972,0) ) ) / IFERROR($ND164/FRACAS!$AY$1*60,0), 1 )))</f>
        <v/>
      </c>
      <c r="NJ164" s="193" t="str" cm="1">
        <f t="array" ref="NJ164">IF($ND164=0,"",(IFERROR( (IFERROR($ND164/FRACAS!$AY$1*60,0) - SUMPRODUCT( (FRACAS!$K$5:$K$8972=NJ$2) * IFERROR(FRACAS!$AN$5:$AN$8972,0) ) ) / IFERROR($ND164/FRACAS!$AY$1*60,0), 1 )))</f>
        <v/>
      </c>
      <c r="NK164" s="193" t="str" cm="1">
        <f t="array" ref="NK164">IF($ND164=0,"",(IFERROR( (IFERROR($ND164/FRACAS!$AY$1*60,0) - SUMPRODUCT( (FRACAS!$K$5:$K$8972=NK$2) * IFERROR(FRACAS!$AN$5:$AN$8972,0) ) ) / IFERROR($ND164/FRACAS!$AY$1*60,0), 1 )))</f>
        <v/>
      </c>
      <c r="NL164" s="193" t="str" cm="1">
        <f t="array" ref="NL164">IF($ND164=0,"",(IFERROR( (IFERROR($ND164/FRACAS!$AY$1*60,0) - SUMPRODUCT( (FRACAS!$K$5:$K$8972=NL$2) * IFERROR(FRACAS!$AN$5:$AN$8972,0) ) ) / IFERROR($ND164/FRACAS!$AY$1*60,0), 1 )))</f>
        <v/>
      </c>
      <c r="NM164" s="193" t="str" cm="1">
        <f t="array" ref="NM164">IF($ND164=0,"",(IFERROR( (IFERROR($ND164/FRACAS!$AY$1*60,0) - SUMPRODUCT( (FRACAS!$K$5:$K$8972=NM$2) * IFERROR(FRACAS!$AN$5:$AN$8972,0) ) ) / IFERROR($ND164/FRACAS!$AY$1*60,0), 1 )))</f>
        <v/>
      </c>
      <c r="NN164" s="193" t="str" cm="1">
        <f t="array" ref="NN164">IF($ND164=0,"",(IFERROR( (IFERROR($ND164/FRACAS!$AY$1*60,0) - SUMPRODUCT( (FRACAS!$K$5:$K$8972=NN$2) * IFERROR(FRACAS!$AN$5:$AN$8972,0) ) ) / IFERROR($ND164/FRACAS!$AY$1*60,0), 1 )))</f>
        <v/>
      </c>
      <c r="NO164" s="193" t="str" cm="1">
        <f t="array" ref="NO164">IF($ND164=0,"",(IFERROR( (IFERROR($ND164/FRACAS!$AY$1*60,0) - SUMPRODUCT( (FRACAS!$K$5:$K$8972=NO$2) * IFERROR(FRACAS!$AN$5:$AN$8972,0) ) ) / IFERROR($ND164/FRACAS!$AY$1*60,0), 1 )))</f>
        <v/>
      </c>
      <c r="NP164" s="193" t="str" cm="1">
        <f t="array" ref="NP164">IF($ND164=0,"",(IFERROR( (IFERROR($ND164/FRACAS!$AY$1*60,0) - SUMPRODUCT( (FRACAS!$K$5:$K$8972=NP$2) * IFERROR(FRACAS!$AN$5:$AN$8972,0) ) ) / IFERROR($ND164/FRACAS!$AY$1*60,0), 1 )))</f>
        <v/>
      </c>
      <c r="NQ164" s="193" t="str" cm="1">
        <f t="array" ref="NQ164">IF($ND164=0,"",(IFERROR( (IFERROR($ND164/FRACAS!$AY$1*60,0) - SUMPRODUCT( (FRACAS!$K$5:$K$8972=NQ$2) * IFERROR(FRACAS!$AN$5:$AN$8972,0) ) ) / IFERROR($ND164/FRACAS!$AY$1*60,0), 1 )))</f>
        <v/>
      </c>
      <c r="NR164" s="193" t="str" cm="1">
        <f t="array" ref="NR164">IF($ND164=0,"",(IFERROR( (IFERROR($ND164/FRACAS!$AY$1*60,0) - SUMPRODUCT( (FRACAS!$K$5:$K$8972=NR$2) * IFERROR(FRACAS!$AN$5:$AN$8972,0) ) ) / IFERROR($ND164/FRACAS!$AY$1*60,0), 1 )))</f>
        <v/>
      </c>
      <c r="NS164" s="193" t="str" cm="1">
        <f t="array" ref="NS164">IF($ND164=0,"",(IFERROR( (IFERROR($ND164/FRACAS!$AY$1*60,0) - SUMPRODUCT( (FRACAS!$K$5:$K$8972=NS$2) * IFERROR(FRACAS!$AN$5:$AN$8972,0) ) ) / IFERROR($ND164/FRACAS!$AY$1*60,0), 1 )))</f>
        <v/>
      </c>
      <c r="NT164" s="193" t="str" cm="1">
        <f t="array" ref="NT164">IF($ND164=0,"",(IFERROR( (IFERROR($ND164/FRACAS!$AY$1*60,0) - SUMPRODUCT( (FRACAS!$K$5:$K$8972=NT$2) * IFERROR(FRACAS!$AN$5:$AN$8972,0) ) ) / IFERROR($ND164/FRACAS!$AY$1*60,0), 1 )))</f>
        <v/>
      </c>
      <c r="NU164" s="193" t="str" cm="1">
        <f t="array" ref="NU164">IF($ND164=0,"",(IFERROR( (IFERROR($ND164/FRACAS!$AY$1*60,0) - SUMPRODUCT( (FRACAS!$K$5:$K$8972=NU$2) * IFERROR(FRACAS!$AN$5:$AN$8972,0) ) ) / IFERROR($ND164/FRACAS!$AY$1*60,0), 1 )))</f>
        <v/>
      </c>
      <c r="NV164" s="193" t="str" cm="1">
        <f t="array" ref="NV164">IF($ND164=0,"",(IFERROR( (IFERROR($ND164/FRACAS!$AY$1*60,0) - SUMPRODUCT( (FRACAS!$K$5:$K$8972=NV$2) * IFERROR(FRACAS!$AN$5:$AN$8972,0) ) ) / IFERROR($ND164/FRACAS!$AY$1*60,0), 1 )))</f>
        <v/>
      </c>
      <c r="NW164" s="193" t="str" cm="1">
        <f t="array" ref="NW164">IF($ND164=0,"",(IFERROR( (IFERROR($ND164/FRACAS!$AY$1*60,0) - SUMPRODUCT( (FRACAS!$K$5:$K$8972=NW$2) * IFERROR(FRACAS!$AN$5:$AN$8972,0) ) ) / IFERROR($ND164/FRACAS!$AY$1*60,0), 1 )))</f>
        <v/>
      </c>
      <c r="NX164" s="193" t="str" cm="1">
        <f t="array" ref="NX164">IF($ND164=0,"",(IFERROR( (IFERROR($ND164/FRACAS!$AY$1*60,0) - SUMPRODUCT( (FRACAS!$K$5:$K$8972=NX$2) * IFERROR(FRACAS!$AN$5:$AN$8972,0) ) ) / IFERROR($ND164/FRACAS!$AY$1*60,0), 1 )))</f>
        <v/>
      </c>
      <c r="NY164" s="193" t="str" cm="1">
        <f t="array" ref="NY164">IF($ND164=0,"",(IFERROR( (IFERROR($ND164/FRACAS!$AY$1*60,0) - SUMPRODUCT( (FRACAS!$K$5:$K$8972=NY$2) * IFERROR(FRACAS!$AN$5:$AN$8972,0) ) ) / IFERROR($ND164/FRACAS!$AY$1*60,0), 1 )))</f>
        <v/>
      </c>
      <c r="NZ164" s="193" t="str" cm="1">
        <f t="array" ref="NZ164">IF($ND164=0,"",(IFERROR( (IFERROR($ND164/FRACAS!$AY$1*60,0) - SUMPRODUCT( (FRACAS!$K$5:$K$8972=NZ$2) * IFERROR(FRACAS!$AN$5:$AN$8972,0) ) ) / IFERROR($ND164/FRACAS!$AY$1*60,0), 1 )))</f>
        <v/>
      </c>
      <c r="OA164" s="193" t="str" cm="1">
        <f t="array" ref="OA164">IF($ND164=0,"",(IFERROR( (IFERROR($ND164/FRACAS!$AY$1*60,0) - SUMPRODUCT( (FRACAS!$K$5:$K$8972=OA$2) * IFERROR(FRACAS!$AN$5:$AN$8972,0) ) ) / IFERROR($ND164/FRACAS!$AY$1*60,0), 1 )))</f>
        <v/>
      </c>
      <c r="OB164" s="193" t="str" cm="1">
        <f t="array" ref="OB164">IF($ND164=0,"",(IFERROR( (IFERROR($ND164/FRACAS!$AY$1*60,0) - SUMPRODUCT( (FRACAS!$K$5:$K$8972=OB$2) * IFERROR(FRACAS!$AN$5:$AN$8972,0) ) ) / IFERROR($ND164/FRACAS!$AY$1*60,0), 1 )))</f>
        <v/>
      </c>
      <c r="OC164" s="193" t="str" cm="1">
        <f t="array" ref="OC164">IF($ND164=0,"",(IFERROR( (IFERROR($ND164/FRACAS!$AY$1*60,0) - SUMPRODUCT( (FRACAS!$K$5:$K$8972=OC$2) * IFERROR(FRACAS!$AN$5:$AN$8972,0) ) ) / IFERROR($ND164/FRACAS!$AY$1*60,0), 1 )))</f>
        <v/>
      </c>
      <c r="OD164" s="193" t="str" cm="1">
        <f t="array" ref="OD164">IF($ND164=0,"",(IFERROR( (IFERROR($ND164/FRACAS!$AY$1*60,0) - SUMPRODUCT( (FRACAS!$K$5:$K$8972=OD$2) * IFERROR(FRACAS!$AN$5:$AN$8972,0) ) ) / IFERROR($ND164/FRACAS!$AY$1*60,0), 1 )))</f>
        <v/>
      </c>
      <c r="OE164" s="193" t="str" cm="1">
        <f t="array" ref="OE164">IF($ND164=0,"",(IFERROR( (IFERROR($ND164/FRACAS!$AY$1*60,0) - SUMPRODUCT( (FRACAS!$K$5:$K$8972=OE$2) * IFERROR(FRACAS!$AN$5:$AN$8972,0) ) ) / IFERROR($ND164/FRACAS!$AY$1*60,0), 1 )))</f>
        <v/>
      </c>
      <c r="OF164" s="193" t="str" cm="1">
        <f t="array" ref="OF164">IF($ND164=0,"",(IFERROR( (IFERROR($ND164/FRACAS!$AY$1*60,0) - SUMPRODUCT( (FRACAS!$K$5:$K$8972=OF$2) * IFERROR(FRACAS!$AN$5:$AN$8972,0) ) ) / IFERROR($ND164/FRACAS!$AY$1*60,0), 1 )))</f>
        <v/>
      </c>
      <c r="OG164" s="193" t="str" cm="1">
        <f t="array" ref="OG164">IF($ND164=0,"",(IFERROR( (IFERROR($ND164/FRACAS!$AY$1*60,0) - SUMPRODUCT( (FRACAS!$K$5:$K$8972=OG$2) * IFERROR(FRACAS!$AN$5:$AN$8972,0) ) ) / IFERROR($ND164/FRACAS!$AY$1*60,0), 1 )))</f>
        <v/>
      </c>
      <c r="OH164" s="193" t="str" cm="1">
        <f t="array" ref="OH164">IF($ND164=0,"",(IFERROR( (IFERROR($ND164/FRACAS!$AY$1*60,0) - SUMPRODUCT( (FRACAS!$K$5:$K$8972=OH$2) * IFERROR(FRACAS!$AN$5:$AN$8972,0) ) ) / IFERROR($ND164/FRACAS!$AY$1*60,0), 1 )))</f>
        <v/>
      </c>
      <c r="OI164" s="193" t="str" cm="1">
        <f t="array" ref="OI164">IF($ND164=0,"",(IFERROR( (IFERROR($ND164/FRACAS!$AY$1*60,0) - SUMPRODUCT( (FRACAS!$K$5:$K$8972=OI$2) * IFERROR(FRACAS!$AN$5:$AN$8972,0) ) ) / IFERROR($ND164/FRACAS!$AY$1*60,0), 1 )))</f>
        <v/>
      </c>
      <c r="OJ164" s="193" t="str" cm="1">
        <f t="array" ref="OJ164">IF($ND164=0,"",(IFERROR( (IFERROR($ND164/FRACAS!$AY$1*60,0) - SUMPRODUCT( (FRACAS!$K$5:$K$8972=OJ$2) * IFERROR(FRACAS!$AN$5:$AN$8972,0) ) ) / IFERROR($ND164/FRACAS!$AY$1*60,0), 1 )))</f>
        <v/>
      </c>
      <c r="OK164" s="193" t="str" cm="1">
        <f t="array" ref="OK164">IF($ND164=0,"",(IFERROR( (IFERROR($ND164/FRACAS!$AY$1*60,0) - SUMPRODUCT( (FRACAS!$K$5:$K$8972=OK$2) * IFERROR(FRACAS!$AN$5:$AN$8972,0) ) ) / IFERROR($ND164/FRACAS!$AY$1*60,0), 1 )))</f>
        <v/>
      </c>
      <c r="OL164" s="193" t="str" cm="1">
        <f t="array" ref="OL164">IF($ND164=0,"",(IFERROR( (IFERROR($ND164/FRACAS!$AY$1*60,0) - SUMPRODUCT( (FRACAS!$K$5:$K$8972=OL$2) * IFERROR(FRACAS!$AN$5:$AN$8972,0) ) ) / IFERROR($ND164/FRACAS!$AY$1*60,0), 1 )))</f>
        <v/>
      </c>
      <c r="OM164" s="193" t="str" cm="1">
        <f t="array" ref="OM164">IF($ND164=0,"",(IFERROR( (IFERROR($ND164/FRACAS!$AY$1*60,0) - SUMPRODUCT( (FRACAS!$K$5:$K$8972=OM$2) * IFERROR(FRACAS!$AN$5:$AN$8972,0) ) ) / IFERROR($ND164/FRACAS!$AY$1*60,0), 1 )))</f>
        <v/>
      </c>
      <c r="ON164" s="193" t="str" cm="1">
        <f t="array" ref="ON164">IF($ND164=0,"",(IFERROR( (IFERROR($ND164/FRACAS!$AY$1*60,0) - SUMPRODUCT( (FRACAS!$K$5:$K$8972=ON$2) * IFERROR(FRACAS!$AN$5:$AN$8972,0) ) ) / IFERROR($ND164/FRACAS!$AY$1*60,0), 1 )))</f>
        <v/>
      </c>
      <c r="OO164" s="193" t="str" cm="1">
        <f t="array" ref="OO164">IF($ND164=0,"",(IFERROR( (IFERROR($ND164/FRACAS!$AY$1*60,0) - SUMPRODUCT( (FRACAS!$K$5:$K$8972=OO$2) * IFERROR(FRACAS!$AN$5:$AN$8972,0) ) ) / IFERROR($ND164/FRACAS!$AY$1*60,0), 1 )))</f>
        <v/>
      </c>
      <c r="OP164" s="193" t="str" cm="1">
        <f t="array" ref="OP164">IF($ND164=0,"",(IFERROR( (IFERROR($ND164/FRACAS!$AY$1*60,0) - SUMPRODUCT( (FRACAS!$K$5:$K$8972=OP$2) * IFERROR(FRACAS!$AN$5:$AN$8972,0) ) ) / IFERROR($ND164/FRACAS!$AY$1*60,0), 1 )))</f>
        <v/>
      </c>
      <c r="OQ164" s="193" t="str" cm="1">
        <f t="array" ref="OQ164">IF($ND164=0,"",(IFERROR( (IFERROR($ND164/FRACAS!$AY$1*60,0) - SUMPRODUCT( (FRACAS!$K$5:$K$8972=OQ$2) * IFERROR(FRACAS!$AN$5:$AN$8972,0) ) ) / IFERROR($ND164/FRACAS!$AY$1*60,0), 1 )))</f>
        <v/>
      </c>
      <c r="OR164" s="193" t="str" cm="1">
        <f t="array" ref="OR164">IF($ND164=0,"",(IFERROR( (IFERROR($ND164/FRACAS!$AY$1*60,0) - SUMPRODUCT( (FRACAS!$K$5:$K$8972=OR$2) * IFERROR(FRACAS!$AN$5:$AN$8972,0) ) ) / IFERROR($ND164/FRACAS!$AY$1*60,0), 1 )))</f>
        <v/>
      </c>
      <c r="OS164" s="193" t="str" cm="1">
        <f t="array" ref="OS164">IF($ND164=0,"",(IFERROR( (IFERROR($ND164/FRACAS!$AY$1*60,0) - SUMPRODUCT( (FRACAS!$K$5:$K$8972=OS$2) * IFERROR(FRACAS!$AN$5:$AN$8972,0) ) ) / IFERROR($ND164/FRACAS!$AY$1*60,0), 1 )))</f>
        <v/>
      </c>
      <c r="OT164" s="243" t="str" cm="1">
        <f t="array" ref="OT164">IF($ND164=0,"",(IFERROR( (IFERROR($ND164/FRACAS!$AY$1*60,0) - SUMPRODUCT( (FRACAS!$K$5:$K$8972=OT$2) * IFERROR(FRACAS!$AN$5:$AN$8972,0) ) ) / IFERROR($ND164/FRACAS!$AY$1*60,0), 1 )))</f>
        <v/>
      </c>
    </row>
    <row r="165" spans="2:410" x14ac:dyDescent="0.2">
      <c r="B165" s="233"/>
      <c r="C165" s="259">
        <f>IF('[1]17.11.2025 IASI18 Mileage'!C165="","",'[1]17.11.2025 IASI18 Mileage'!C165)</f>
        <v>47091</v>
      </c>
      <c r="D165" s="201" t="str">
        <f>IF('[1]17.11.2025 IASI18 Mileage'!D165="","",'[1]17.11.2025 IASI18 Mileage'!D165)</f>
        <v/>
      </c>
      <c r="E165" s="201" t="str">
        <f>IF('[1]17.11.2025 IASI18 Mileage'!E165="","",'[1]17.11.2025 IASI18 Mileage'!E165)</f>
        <v/>
      </c>
      <c r="F165" s="201" t="str">
        <f>IF('[1]17.11.2025 IASI18 Mileage'!F165="","",'[1]17.11.2025 IASI18 Mileage'!F165)</f>
        <v/>
      </c>
      <c r="G165" s="201" t="str">
        <f>IF('[1]17.11.2025 IASI18 Mileage'!G165="","",'[1]17.11.2025 IASI18 Mileage'!G165)</f>
        <v/>
      </c>
      <c r="H165" s="201" t="str">
        <f>IF('[1]17.11.2025 IASI18 Mileage'!H165="","",'[1]17.11.2025 IASI18 Mileage'!H165)</f>
        <v/>
      </c>
      <c r="I165" s="201" t="str">
        <f>IF('[1]17.11.2025 IASI18 Mileage'!I165="","",'[1]17.11.2025 IASI18 Mileage'!I165)</f>
        <v/>
      </c>
      <c r="J165" s="201" t="str">
        <f>IF('[1]17.11.2025 IASI18 Mileage'!J165="","",'[1]17.11.2025 IASI18 Mileage'!J165)</f>
        <v/>
      </c>
      <c r="K165" s="201" t="str">
        <f>IF('[1]17.11.2025 IASI18 Mileage'!K165="","",'[1]17.11.2025 IASI18 Mileage'!K165)</f>
        <v/>
      </c>
      <c r="L165" s="201" t="str">
        <f>IF('[1]17.11.2025 IASI18 Mileage'!L165="","",'[1]17.11.2025 IASI18 Mileage'!L165)</f>
        <v/>
      </c>
      <c r="M165" s="201" t="str">
        <f>IF('[1]17.11.2025 IASI18 Mileage'!M165="","",'[1]17.11.2025 IASI18 Mileage'!M165)</f>
        <v/>
      </c>
      <c r="N165" s="201" t="str">
        <f>IF('[1]17.11.2025 IASI18 Mileage'!N165="","",'[1]17.11.2025 IASI18 Mileage'!N165)</f>
        <v/>
      </c>
      <c r="O165" s="201" t="str">
        <f>IF('[1]17.11.2025 IASI18 Mileage'!O165="","",'[1]17.11.2025 IASI18 Mileage'!O165)</f>
        <v/>
      </c>
      <c r="P165" s="201" t="str">
        <f>IF('[1]17.11.2025 IASI18 Mileage'!P165="","",'[1]17.11.2025 IASI18 Mileage'!P165)</f>
        <v/>
      </c>
      <c r="Q165" s="201" t="str">
        <f>IF('[1]17.11.2025 IASI18 Mileage'!Q165="","",'[1]17.11.2025 IASI18 Mileage'!Q165)</f>
        <v/>
      </c>
      <c r="R165" s="201" t="str">
        <f>IF('[1]17.11.2025 IASI18 Mileage'!R165="","",'[1]17.11.2025 IASI18 Mileage'!R165)</f>
        <v/>
      </c>
      <c r="S165" s="201" t="str">
        <f>IF('[1]17.11.2025 IASI18 Mileage'!S165="","",'[1]17.11.2025 IASI18 Mileage'!S165)</f>
        <v/>
      </c>
      <c r="T165" s="201" t="str">
        <f>IF('[1]17.11.2025 IASI18 Mileage'!T165="","",'[1]17.11.2025 IASI18 Mileage'!T165)</f>
        <v/>
      </c>
      <c r="U165" s="201" t="str">
        <f>IF('[1]17.11.2025 IASI18 Mileage'!U165="","",'[1]17.11.2025 IASI18 Mileage'!U165)</f>
        <v/>
      </c>
      <c r="V165" s="201"/>
      <c r="W165" s="201"/>
      <c r="X165" s="201"/>
      <c r="Y165" s="201"/>
      <c r="Z165" s="201"/>
      <c r="AA165" s="201"/>
      <c r="AB165" s="201"/>
      <c r="AC165" s="201"/>
      <c r="AD165" s="201"/>
      <c r="AE165" s="201"/>
      <c r="AF165" s="201"/>
      <c r="AG165" s="201"/>
      <c r="AH165" s="201"/>
      <c r="AI165" s="201"/>
      <c r="AJ165" s="201"/>
      <c r="AK165" s="201"/>
      <c r="AL165" s="201"/>
      <c r="AM165" s="201"/>
      <c r="AN165" s="201"/>
      <c r="AO165" s="201"/>
      <c r="AP165" s="201"/>
      <c r="AQ165" s="201"/>
      <c r="AR165" s="201"/>
      <c r="AS165" s="201"/>
      <c r="AT165" s="201"/>
      <c r="AU165" s="201"/>
      <c r="AV165" s="201"/>
      <c r="AW165" s="201"/>
      <c r="AX165" s="201"/>
      <c r="AY165" s="201"/>
      <c r="AZ165" s="201"/>
      <c r="BA165" s="202"/>
      <c r="BB165" s="184"/>
      <c r="BC165" s="184"/>
      <c r="BD165" s="234"/>
      <c r="BE165" s="234"/>
      <c r="BF165" s="234"/>
      <c r="BG165" s="234"/>
      <c r="BH165" s="234"/>
      <c r="BI165" s="234"/>
      <c r="BJ165" s="234"/>
      <c r="BK165" s="234"/>
      <c r="BL165" s="234"/>
      <c r="BM165" s="234"/>
      <c r="DC165" s="184">
        <f t="shared" si="14"/>
        <v>0</v>
      </c>
      <c r="DD165" s="235" t="str">
        <f t="shared" si="15"/>
        <v/>
      </c>
      <c r="DE165" s="186">
        <f>IF(D165&gt; 0,(COUNTIFS(FRACAS!$B$5:$B$8972, D$4, FRACAS!$D$5:$D$8972, "&lt;="&amp;D165)), "" )</f>
        <v>0</v>
      </c>
      <c r="DF165" s="186">
        <f>IF(E165&gt; 0,(COUNTIFS(FRACAS!$B$5:$B$8972, E$4, FRACAS!$D$5:$D$8972, "&lt;="&amp;E165)), "" )</f>
        <v>0</v>
      </c>
      <c r="DG165" s="186">
        <f>IF(F165&gt; 0,(COUNTIFS(FRACAS!$B$5:$B$8972, F$4, FRACAS!$D$5:$D$8972, "&lt;="&amp;F165)), "" )</f>
        <v>0</v>
      </c>
      <c r="DH165" s="186">
        <f>IF(G165&gt; 0,(COUNTIFS(FRACAS!$B$5:$B$8972, G$4, FRACAS!$D$5:$D$8972, "&lt;="&amp;G165)), "" )</f>
        <v>0</v>
      </c>
      <c r="DI165" s="186">
        <f>IF(H165&gt; 0,(COUNTIFS(FRACAS!$B$5:$B$8972, H$4, FRACAS!$D$5:$D$8972, "&lt;="&amp;H165)), "" )</f>
        <v>0</v>
      </c>
      <c r="DJ165" s="186">
        <f>IF(I165&gt; 0,(COUNTIFS(FRACAS!$B$5:$B$8972, I$4, FRACAS!$D$5:$D$8972, "&lt;="&amp;I165)), "" )</f>
        <v>0</v>
      </c>
      <c r="DK165" s="186">
        <f>IF(J165&gt; 0,(COUNTIFS(FRACAS!$B$5:$B$8972, J$4, FRACAS!$D$5:$D$8972, "&lt;="&amp;J165)), "" )</f>
        <v>0</v>
      </c>
      <c r="DL165" s="186">
        <f>IF(K165&gt; 0,(COUNTIFS(FRACAS!$B$5:$B$8972, K$4, FRACAS!$D$5:$D$8972, "&lt;="&amp;K165)), "" )</f>
        <v>0</v>
      </c>
      <c r="DM165" s="186">
        <f>IF(L165&gt; 0,(COUNTIFS(FRACAS!$B$5:$B$8972, L$4, FRACAS!$D$5:$D$8972, "&lt;="&amp;L165)), "" )</f>
        <v>0</v>
      </c>
      <c r="DN165" s="186">
        <f>IF(M165&gt; 0,(COUNTIFS(FRACAS!$B$5:$B$8972, M$4, FRACAS!$D$5:$D$8972, "&lt;="&amp;M165)), "" )</f>
        <v>0</v>
      </c>
      <c r="DO165" s="186">
        <f>IF(N165&gt; 0,(COUNTIFS(FRACAS!$B$5:$B$8972, N$4, FRACAS!$D$5:$D$8972, "&lt;="&amp;N165)), "" )</f>
        <v>0</v>
      </c>
      <c r="DP165" s="186">
        <f>IF(O165&gt; 0,(COUNTIFS(FRACAS!$B$5:$B$8972, O$4, FRACAS!$D$5:$D$8972, "&lt;="&amp;O165)), "" )</f>
        <v>0</v>
      </c>
      <c r="DQ165" s="186">
        <f>IF(P165&gt; 0,(COUNTIFS(FRACAS!$B$5:$B$8972, P$4, FRACAS!$D$5:$D$8972, "&lt;="&amp;P165)), "" )</f>
        <v>0</v>
      </c>
      <c r="DR165" s="186">
        <f>IF(Q165&gt; 0,(COUNTIFS(FRACAS!$B$5:$B$8972, Q$4, FRACAS!$D$5:$D$8972, "&lt;="&amp;Q165)), "" )</f>
        <v>0</v>
      </c>
      <c r="DS165" s="186">
        <f>IF(R165&gt; 0,(COUNTIFS(FRACAS!$B$5:$B$8972, R$4, FRACAS!$D$5:$D$8972, "&lt;="&amp;R165)), "" )</f>
        <v>0</v>
      </c>
      <c r="DT165" s="186">
        <f>IF(S165&gt; 0,(COUNTIFS(FRACAS!$B$5:$B$8972, S$4, FRACAS!$D$5:$D$8972, "&lt;="&amp;S165)), "" )</f>
        <v>0</v>
      </c>
      <c r="DU165" s="186">
        <f>IF(T165&gt; 0,(COUNTIFS(FRACAS!$B$5:$B$8972, T$4, FRACAS!$D$5:$D$8972, "&lt;="&amp;T165)), "" )</f>
        <v>0</v>
      </c>
      <c r="DV165" s="186">
        <f>IF(U165&gt; 0,(COUNTIFS(FRACAS!$B$5:$B$8972, U$4, FRACAS!$D$5:$D$8972, "&lt;="&amp;U165)), "" )</f>
        <v>0</v>
      </c>
      <c r="DW165" s="186" t="str">
        <f>IF(V165&gt; 0,(COUNTIFS(FRACAS!$B$5:$B$8972, V$4, FRACAS!$D$5:$D$8972, "&lt;="&amp;V165)), "" )</f>
        <v/>
      </c>
      <c r="DX165" s="186" t="str">
        <f>IF(W165&gt; 0,(COUNTIFS(FRACAS!$B$5:$B$8972, W$4, FRACAS!$D$5:$D$8972, "&lt;="&amp;W165)), "" )</f>
        <v/>
      </c>
      <c r="DY165" s="186" t="str">
        <f>IF(X165&gt; 0,(COUNTIFS(FRACAS!$B$5:$B$8972, X$4, FRACAS!$D$5:$D$8972, "&lt;="&amp;X165)), "" )</f>
        <v/>
      </c>
      <c r="DZ165" s="186" t="str">
        <f>IF(Y165&gt; 0,(COUNTIFS(FRACAS!$B$5:$B$8972, Y$4, FRACAS!$D$5:$D$8972, "&lt;="&amp;Y165)), "" )</f>
        <v/>
      </c>
      <c r="EA165" s="186" t="str">
        <f>IF(Z165&gt; 0,(COUNTIFS(FRACAS!$B$5:$B$8972, Z$4, FRACAS!$D$5:$D$8972, "&lt;="&amp;Z165)), "" )</f>
        <v/>
      </c>
      <c r="EB165" s="186" t="str">
        <f>IF(AA165&gt; 0,(COUNTIFS(FRACAS!$B$5:$B$8972, AA$4, FRACAS!$D$5:$D$8972, "&lt;="&amp;AA165)), "" )</f>
        <v/>
      </c>
      <c r="EC165" s="186" t="str">
        <f>IF(AB165&gt; 0,(COUNTIFS(FRACAS!$B$5:$B$8972, AB$4, FRACAS!$D$5:$D$8972, "&lt;="&amp;AB165)), "" )</f>
        <v/>
      </c>
      <c r="ED165" s="186" t="str">
        <f>IF(AC165&gt; 0,(COUNTIFS(FRACAS!$B$5:$B$8972, AC$4, FRACAS!$D$5:$D$8972, "&lt;="&amp;AC165)), "" )</f>
        <v/>
      </c>
      <c r="EE165" s="186" t="str">
        <f>IF(AD165&gt; 0,(COUNTIFS(FRACAS!$B$5:$B$8972, AD$4, FRACAS!$D$5:$D$8972, "&lt;="&amp;AD165)), "" )</f>
        <v/>
      </c>
      <c r="EF165" s="186" t="str">
        <f>IF(AE165&gt; 0,(COUNTIFS(FRACAS!$B$5:$B$8972, AE$4, FRACAS!$D$5:$D$8972, "&lt;="&amp;AE165)), "" )</f>
        <v/>
      </c>
      <c r="EG165" s="186" t="str">
        <f>IF(AF165&gt; 0,(COUNTIFS(FRACAS!$B$5:$B$8972, AF$4, FRACAS!$D$5:$D$8972, "&lt;="&amp;AF165)), "" )</f>
        <v/>
      </c>
      <c r="EH165" s="186" t="str">
        <f>IF(AG165&gt; 0,(COUNTIFS(FRACAS!$B$5:$B$8972, AG$4, FRACAS!$D$5:$D$8972, "&lt;="&amp;AG165)), "" )</f>
        <v/>
      </c>
      <c r="EI165" s="186" t="str">
        <f>IF(AH165&gt; 0,(COUNTIFS(FRACAS!$B$5:$B$8972, AH$4, FRACAS!$D$5:$D$8972, "&lt;="&amp;AH165)), "" )</f>
        <v/>
      </c>
      <c r="EJ165" s="186" t="str">
        <f>IF(AI165&gt; 0,(COUNTIFS(FRACAS!$B$5:$B$8972, AI$4, FRACAS!$D$5:$D$8972, "&lt;="&amp;AI165)), "" )</f>
        <v/>
      </c>
      <c r="EK165" s="186" t="str">
        <f>IF(AJ165&gt; 0,(COUNTIFS(FRACAS!$B$5:$B$8972, AJ$4, FRACAS!$D$5:$D$8972, "&lt;="&amp;AJ165)), "" )</f>
        <v/>
      </c>
      <c r="EL165" s="186" t="str">
        <f>IF(AK165&gt; 0,(COUNTIFS(FRACAS!$B$5:$B$8972, AK$4, FRACAS!$D$5:$D$8972, "&lt;="&amp;AK165)), "" )</f>
        <v/>
      </c>
      <c r="EM165" s="186" t="str">
        <f>IF(AL165&gt; 0,(COUNTIFS(FRACAS!$B$5:$B$8972, AL$4, FRACAS!$D$5:$D$8972, "&lt;="&amp;AL165)), "" )</f>
        <v/>
      </c>
      <c r="EN165" s="186" t="str">
        <f>IF(AM165&gt; 0,(COUNTIFS(FRACAS!$B$5:$B$8972, AM$4, FRACAS!$D$5:$D$8972, "&lt;="&amp;AM165)), "" )</f>
        <v/>
      </c>
      <c r="EO165" s="186" t="str">
        <f>IF(AN165&gt; 0,(COUNTIFS(FRACAS!$B$5:$B$8972, AN$4, FRACAS!$D$5:$D$8972, "&lt;="&amp;AN165)), "" )</f>
        <v/>
      </c>
      <c r="EP165" s="186" t="str">
        <f>IF(AO165&gt; 0,(COUNTIFS(FRACAS!$B$5:$B$8972, AO$4, FRACAS!$D$5:$D$8972, "&lt;="&amp;AO165)), "" )</f>
        <v/>
      </c>
      <c r="EQ165" s="186" t="str">
        <f>IF(AP165&gt; 0,(COUNTIFS(FRACAS!$B$5:$B$8972, AP$4, FRACAS!$D$5:$D$8972, "&lt;="&amp;AP165)), "" )</f>
        <v/>
      </c>
      <c r="ER165" s="186" t="str">
        <f>IF(AQ165&gt; 0,(COUNTIFS(FRACAS!$B$5:$B$8972, AQ$4, FRACAS!$D$5:$D$8972, "&lt;="&amp;AQ165)), "" )</f>
        <v/>
      </c>
      <c r="ES165" s="246"/>
      <c r="ET165" s="194"/>
      <c r="EU165" s="194"/>
      <c r="EV165" s="194"/>
      <c r="EW165" s="194"/>
      <c r="EX165" s="194"/>
      <c r="EY165" s="194"/>
      <c r="EZ165" s="194"/>
      <c r="FA165" s="194"/>
      <c r="FB165" s="195"/>
      <c r="FE165" s="190"/>
      <c r="FF165" s="190"/>
      <c r="FG165" s="190"/>
      <c r="FH165" s="190"/>
      <c r="FI165" s="190"/>
      <c r="FJ165" s="190"/>
      <c r="FK165" s="190"/>
      <c r="FL165" s="190"/>
      <c r="FM165" s="190"/>
      <c r="FN165" s="190"/>
      <c r="JD165" s="238"/>
      <c r="JE165" s="238"/>
      <c r="JF165" s="238"/>
      <c r="JG165" s="238"/>
      <c r="JH165" s="238"/>
      <c r="JI165" s="238"/>
      <c r="JJ165" s="238"/>
      <c r="JK165" s="238"/>
      <c r="JL165" s="238"/>
      <c r="JM165" s="238"/>
      <c r="JN165" s="247"/>
      <c r="JO165" s="248"/>
      <c r="JP165" s="248"/>
      <c r="JQ165" s="248"/>
      <c r="JR165" s="248"/>
      <c r="JS165" s="248"/>
      <c r="JT165" s="248"/>
      <c r="JU165" s="248"/>
      <c r="JV165" s="248"/>
      <c r="JW165" s="248"/>
      <c r="JX165" s="248"/>
      <c r="JY165" s="248"/>
      <c r="JZ165" s="248"/>
      <c r="KA165" s="248"/>
      <c r="KB165" s="248"/>
      <c r="KC165" s="248"/>
      <c r="KD165" s="248"/>
      <c r="KE165" s="248"/>
      <c r="KF165" s="248"/>
      <c r="KG165" s="248"/>
      <c r="KH165" s="248"/>
      <c r="KI165" s="248"/>
      <c r="KJ165" s="248"/>
      <c r="KK165" s="248"/>
      <c r="KL165" s="248"/>
      <c r="KM165" s="248"/>
      <c r="KN165" s="248"/>
      <c r="KO165" s="248"/>
      <c r="KP165" s="248"/>
      <c r="KQ165" s="248"/>
      <c r="KR165" s="248"/>
      <c r="KS165" s="248"/>
      <c r="KT165" s="248"/>
      <c r="KU165" s="248"/>
      <c r="KV165" s="248"/>
      <c r="KW165" s="248"/>
      <c r="KX165" s="248"/>
      <c r="KY165" s="248"/>
      <c r="KZ165" s="248"/>
      <c r="LA165" s="248"/>
      <c r="LC165" s="235" t="str">
        <f t="shared" si="13"/>
        <v/>
      </c>
      <c r="LD165" s="240" t="str" cm="1">
        <f t="array" ref="LD165">IFERROR((((D165/FRACAS!$AY$1)*60
)-(SUMPRODUCT((FRACAS!$B$5:$B$8970=D$4)*(FRACAS!$D$5:$D$8970&lt;=D165)*(IFERROR(FRACAS!$AM$5:$AM$8970,0)))
))/((D165/FRACAS!$AY$1)*60),"")</f>
        <v/>
      </c>
      <c r="LE165" s="240" t="str" cm="1">
        <f t="array" ref="LE165">IFERROR((((E165/FRACAS!$AY$1)*60
)-(SUMPRODUCT((FRACAS!$B$5:$B$8970=E$4)*(FRACAS!$D$5:$D$8970&lt;=E165)*(IFERROR(FRACAS!$AM$5:$AM$8970,0)))
))/((E165/FRACAS!$AY$1)*60),"")</f>
        <v/>
      </c>
      <c r="LF165" s="240" t="str" cm="1">
        <f t="array" ref="LF165">IFERROR((((F165/FRACAS!$AY$1)*60
)-(SUMPRODUCT((FRACAS!$B$5:$B$8970=F$4)*(FRACAS!$D$5:$D$8970&lt;=F165)*(IFERROR(FRACAS!$AM$5:$AM$8970,0)))
))/((F165/FRACAS!$AY$1)*60),"")</f>
        <v/>
      </c>
      <c r="LG165" s="240" t="str" cm="1">
        <f t="array" ref="LG165">IFERROR((((G165/FRACAS!$AY$1)*60
)-(SUMPRODUCT((FRACAS!$B$5:$B$8970=G$4)*(FRACAS!$D$5:$D$8970&lt;=G165)*(IFERROR(FRACAS!$AM$5:$AM$8970,0)))
))/((G165/FRACAS!$AY$1)*60),"")</f>
        <v/>
      </c>
      <c r="LH165" s="240" t="str" cm="1">
        <f t="array" ref="LH165">IFERROR((((H165/FRACAS!$AY$1)*60
)-(SUMPRODUCT((FRACAS!$B$5:$B$8970=H$4)*(FRACAS!$D$5:$D$8970&lt;=H165)*(IFERROR(FRACAS!$AM$5:$AM$8970,0)))
))/((H165/FRACAS!$AY$1)*60),"")</f>
        <v/>
      </c>
      <c r="LI165" s="240" t="str" cm="1">
        <f t="array" ref="LI165">IFERROR((((I165/FRACAS!$AY$1)*60
)-(SUMPRODUCT((FRACAS!$B$5:$B$8970=I$4)*(FRACAS!$D$5:$D$8970&lt;=I165)*(IFERROR(FRACAS!$AM$5:$AM$8970,0)))
))/((I165/FRACAS!$AY$1)*60),"")</f>
        <v/>
      </c>
      <c r="LJ165" s="240" t="str" cm="1">
        <f t="array" ref="LJ165">IFERROR((((J165/FRACAS!$AY$1)*60
)-(SUMPRODUCT((FRACAS!$B$5:$B$8970=J$4)*(FRACAS!$D$5:$D$8970&lt;=J165)*(IFERROR(FRACAS!$AM$5:$AM$8970,0)))
))/((J165/FRACAS!$AY$1)*60),"")</f>
        <v/>
      </c>
      <c r="LK165" s="240" t="str" cm="1">
        <f t="array" ref="LK165">IFERROR((((K165/FRACAS!$AY$1)*60
)-(SUMPRODUCT((FRACAS!$B$5:$B$8970=K$4)*(FRACAS!$D$5:$D$8970&lt;=K165)*(IFERROR(FRACAS!$AM$5:$AM$8970,0)))
))/((K165/FRACAS!$AY$1)*60),"")</f>
        <v/>
      </c>
      <c r="LL165" s="240" t="str" cm="1">
        <f t="array" ref="LL165">IFERROR((((L165/FRACAS!$AY$1)*60
)-(SUMPRODUCT((FRACAS!$B$5:$B$8970=L$4)*(FRACAS!$D$5:$D$8970&lt;=L165)*(IFERROR(FRACAS!$AM$5:$AM$8970,0)))
))/((L165/FRACAS!$AY$1)*60),"")</f>
        <v/>
      </c>
      <c r="LM165" s="240" t="str" cm="1">
        <f t="array" ref="LM165">IFERROR((((M165/FRACAS!$AY$1)*60
)-(SUMPRODUCT((FRACAS!$B$5:$B$8970=M$4)*(FRACAS!$D$5:$D$8970&lt;=M165)*(IFERROR(FRACAS!$AM$5:$AM$8970,0)))
))/((M165/FRACAS!$AY$1)*60),"")</f>
        <v/>
      </c>
      <c r="LN165" s="240" t="str" cm="1">
        <f t="array" ref="LN165">IFERROR((((N165/FRACAS!$AY$1)*60
)-(SUMPRODUCT((FRACAS!$B$5:$B$8970=N$4)*(FRACAS!$D$5:$D$8970&lt;=N165)*(IFERROR(FRACAS!$AM$5:$AM$8970,0)))
))/((N165/FRACAS!$AY$1)*60),"")</f>
        <v/>
      </c>
      <c r="LO165" s="240" t="str" cm="1">
        <f t="array" ref="LO165">IFERROR((((O165/FRACAS!$AY$1)*60
)-(SUMPRODUCT((FRACAS!$B$5:$B$8970=O$4)*(FRACAS!$D$5:$D$8970&lt;=O165)*(IFERROR(FRACAS!$AM$5:$AM$8970,0)))
))/((O165/FRACAS!$AY$1)*60),"")</f>
        <v/>
      </c>
      <c r="LP165" s="240" t="str" cm="1">
        <f t="array" ref="LP165">IFERROR((((P165/FRACAS!$AY$1)*60
)-(SUMPRODUCT((FRACAS!$B$5:$B$8970=P$4)*(FRACAS!$D$5:$D$8970&lt;=P165)*(IFERROR(FRACAS!$AM$5:$AM$8970,0)))
))/((P165/FRACAS!$AY$1)*60),"")</f>
        <v/>
      </c>
      <c r="LQ165" s="240" t="str" cm="1">
        <f t="array" ref="LQ165">IFERROR((((Q165/FRACAS!$AY$1)*60
)-(SUMPRODUCT((FRACAS!$B$5:$B$8970=Q$4)*(FRACAS!$D$5:$D$8970&lt;=Q165)*(IFERROR(FRACAS!$AM$5:$AM$8970,0)))
))/((Q165/FRACAS!$AY$1)*60),"")</f>
        <v/>
      </c>
      <c r="LR165" s="240" t="str" cm="1">
        <f t="array" ref="LR165">IFERROR((((R165/FRACAS!$AY$1)*60
)-(SUMPRODUCT((FRACAS!$B$5:$B$8970=R$4)*(FRACAS!$D$5:$D$8970&lt;=R165)*(IFERROR(FRACAS!$AM$5:$AM$8970,0)))
))/((R165/FRACAS!$AY$1)*60),"")</f>
        <v/>
      </c>
      <c r="LS165" s="240" t="str" cm="1">
        <f t="array" ref="LS165">IFERROR((((S165/FRACAS!$AY$1)*60
)-(SUMPRODUCT((FRACAS!$B$5:$B$8970=S$4)*(FRACAS!$D$5:$D$8970&lt;=S165)*(IFERROR(FRACAS!$AM$5:$AM$8970,0)))
))/((S165/FRACAS!$AY$1)*60),"")</f>
        <v/>
      </c>
      <c r="LT165" s="240" t="str" cm="1">
        <f t="array" ref="LT165">IFERROR((((T165/FRACAS!$AY$1)*60
)-(SUMPRODUCT((FRACAS!$B$5:$B$8970=T$4)*(FRACAS!$D$5:$D$8970&lt;=T165)*(IFERROR(FRACAS!$AM$5:$AM$8970,0)))
))/((T165/FRACAS!$AY$1)*60),"")</f>
        <v/>
      </c>
      <c r="LU165" s="240" t="str" cm="1">
        <f t="array" ref="LU165">IFERROR((((U165/FRACAS!$AY$1)*60
)-(SUMPRODUCT((FRACAS!$B$5:$B$8970=U$4)*(FRACAS!$D$5:$D$8970&lt;=U165)*(IFERROR(FRACAS!$AM$5:$AM$8970,0)))
))/((U165/FRACAS!$AY$1)*60),"")</f>
        <v/>
      </c>
      <c r="LV165" s="240" t="str" cm="1">
        <f t="array" ref="LV165">IFERROR(
    (((V165/FRACAS!$AY$1)*60))
    /
    (((V165/FRACAS!$AY$1)*60) + SUMPRODUCT((FRACAS!$B$5:$B$8970=V$4)*(FRACAS!$D$5:$D$8970&lt;=V165)*(IFERROR(FRACAS!$AM$5:$AM$8970,0)))
    ),"")</f>
        <v/>
      </c>
      <c r="LW165" s="240" t="str" cm="1">
        <f t="array" ref="LW165">IFERROR(
    (((W165/FRACAS!$AY$1)*60))
    /
    (((W165/FRACAS!$AY$1)*60) + SUMPRODUCT((FRACAS!$B$5:$B$8970=W$4)*(FRACAS!$D$5:$D$8970&lt;=W165)*(IFERROR(FRACAS!$AM$5:$AM$8970,0)))
    ),"")</f>
        <v/>
      </c>
      <c r="LX165" s="240" t="str" cm="1">
        <f t="array" ref="LX165">IFERROR(
    (((X165/FRACAS!$AY$1)*60))
    /
    (((X165/FRACAS!$AY$1)*60) + SUMPRODUCT((FRACAS!$B$5:$B$8970=X$4)*(FRACAS!$D$5:$D$8970&lt;=X165)*(IFERROR(FRACAS!$AM$5:$AM$8970,0)))
    ),"")</f>
        <v/>
      </c>
      <c r="LY165" s="240" t="str" cm="1">
        <f t="array" ref="LY165">IFERROR(
    (((Y165/FRACAS!$AY$1)*60))
    /
    (((Y165/FRACAS!$AY$1)*60) + SUMPRODUCT((FRACAS!$B$5:$B$8970=Y$4)*(FRACAS!$D$5:$D$8970&lt;=Y165)*(IFERROR(FRACAS!$AM$5:$AM$8970,0)))
    ),"")</f>
        <v/>
      </c>
      <c r="LZ165" s="240" t="str" cm="1">
        <f t="array" ref="LZ165">IFERROR(
    (((Z165/FRACAS!$AY$1)*60))
    /
    (((Z165/FRACAS!$AY$1)*60) + SUMPRODUCT((FRACAS!$B$5:$B$8970=Z$4)*(FRACAS!$D$5:$D$8970&lt;=Z165)*(IFERROR(FRACAS!$AM$5:$AM$8970,0)))
    ),"")</f>
        <v/>
      </c>
      <c r="MA165" s="240" t="str" cm="1">
        <f t="array" ref="MA165">IFERROR(
    (((AA165/FRACAS!$AY$1)*60))
    /
    (((AA165/FRACAS!$AY$1)*60) + SUMPRODUCT((FRACAS!$B$5:$B$8970=AA$4)*(FRACAS!$D$5:$D$8970&lt;=AA165)*(IFERROR(FRACAS!$AM$5:$AM$8970,0)))
    ),"")</f>
        <v/>
      </c>
      <c r="MB165" s="240" t="str" cm="1">
        <f t="array" ref="MB165">IFERROR(
    (((AB165/FRACAS!$AY$1)*60))
    /
    (((AB165/FRACAS!$AY$1)*60) + SUMPRODUCT((FRACAS!$B$5:$B$8970=AB$4)*(FRACAS!$D$5:$D$8970&lt;=AB165)*(IFERROR(FRACAS!$AM$5:$AM$8970,0)))
    ),"")</f>
        <v/>
      </c>
      <c r="MC165" s="240" t="str" cm="1">
        <f t="array" ref="MC165">IFERROR(
    (((AC165/FRACAS!$AY$1)*60))
    /
    (((AC165/FRACAS!$AY$1)*60) + SUMPRODUCT((FRACAS!$B$5:$B$8970=AC$4)*(FRACAS!$D$5:$D$8970&lt;=AC165)*(IFERROR(FRACAS!$AM$5:$AM$8970,0)))
    ),"")</f>
        <v/>
      </c>
      <c r="MD165" s="240" t="str" cm="1">
        <f t="array" ref="MD165">IFERROR(
    (((AD165/FRACAS!$AY$1)*60))
    /
    (((AD165/FRACAS!$AY$1)*60) + SUMPRODUCT((FRACAS!$B$5:$B$8970=AD$4)*(FRACAS!$D$5:$D$8970&lt;=AD165)*(IFERROR(FRACAS!$AM$5:$AM$8970,0)))
    ),"")</f>
        <v/>
      </c>
      <c r="ME165" s="240" t="str" cm="1">
        <f t="array" ref="ME165">IFERROR(
    (((AE165/FRACAS!$AY$1)*60))
    /
    (((AE165/FRACAS!$AY$1)*60) + SUMPRODUCT((FRACAS!$B$5:$B$8970=AE$4)*(FRACAS!$D$5:$D$8970&lt;=AE165)*(IFERROR(FRACAS!$AM$5:$AM$8970,0)))
    ),"")</f>
        <v/>
      </c>
      <c r="MF165" s="240" t="str" cm="1">
        <f t="array" ref="MF165">IFERROR(
    (((AF165/FRACAS!$AY$1)*60))
    /
    (((AF165/FRACAS!$AY$1)*60) + SUMPRODUCT((FRACAS!$B$5:$B$8970=AF$4)*(FRACAS!$D$5:$D$8970&lt;=AF165)*(IFERROR(FRACAS!$AM$5:$AM$8970,0)))
    ),"")</f>
        <v/>
      </c>
      <c r="MG165" s="240" t="str" cm="1">
        <f t="array" ref="MG165">IFERROR(
    (((AG165/FRACAS!$AY$1)*60))
    /
    (((AG165/FRACAS!$AY$1)*60) + SUMPRODUCT((FRACAS!$B$5:$B$8970=AG$4)*(FRACAS!$D$5:$D$8970&lt;=AG165)*(IFERROR(FRACAS!$AM$5:$AM$8970,0)))
    ),"")</f>
        <v/>
      </c>
      <c r="MH165" s="240" t="str" cm="1">
        <f t="array" ref="MH165">IFERROR(
    (((AH165/FRACAS!$AY$1)*60))
    /
    (((AH165/FRACAS!$AY$1)*60) + SUMPRODUCT((FRACAS!$B$5:$B$8970=AH$4)*(FRACAS!$D$5:$D$8970&lt;=AH165)*(IFERROR(FRACAS!$AM$5:$AM$8970,0)))
    ),"")</f>
        <v/>
      </c>
      <c r="MI165" s="240" t="str" cm="1">
        <f t="array" ref="MI165">IFERROR(
    (((AI165/FRACAS!$AY$1)*60))
    /
    (((AI165/FRACAS!$AY$1)*60) + SUMPRODUCT((FRACAS!$B$5:$B$8970=AI$4)*(FRACAS!$D$5:$D$8970&lt;=AI165)*(IFERROR(FRACAS!$AM$5:$AM$8970,0)))
    ),"")</f>
        <v/>
      </c>
      <c r="MJ165" s="240" t="str" cm="1">
        <f t="array" ref="MJ165">IFERROR(
    (((AJ165/FRACAS!$AY$1)*60))
    /
    (((AJ165/FRACAS!$AY$1)*60) + SUMPRODUCT((FRACAS!$B$5:$B$8970=AJ$4)*(FRACAS!$D$5:$D$8970&lt;=AJ165)*(IFERROR(FRACAS!$AM$5:$AM$8970,0)))
    ),"")</f>
        <v/>
      </c>
      <c r="MK165" s="240" t="str" cm="1">
        <f t="array" ref="MK165">IFERROR(
    (((AK165/FRACAS!$AY$1)*60))
    /
    (((AK165/FRACAS!$AY$1)*60) + SUMPRODUCT((FRACAS!$B$5:$B$8970=AK$4)*(FRACAS!$D$5:$D$8970&lt;=AK165)*(IFERROR(FRACAS!$AM$5:$AM$8970,0)))
    ),"")</f>
        <v/>
      </c>
      <c r="ML165" s="240" t="str" cm="1">
        <f t="array" ref="ML165">IFERROR(
    (((AL165/FRACAS!$AY$1)*60))
    /
    (((AL165/FRACAS!$AY$1)*60) + SUMPRODUCT((FRACAS!$B$5:$B$8970=AL$4)*(FRACAS!$D$5:$D$8970&lt;=AL165)*(IFERROR(FRACAS!$AM$5:$AM$8970,0)))
    ),"")</f>
        <v/>
      </c>
      <c r="MM165" s="240" t="str" cm="1">
        <f t="array" ref="MM165">IFERROR(
    (((AM165/FRACAS!$AY$1)*60))
    /
    (((AM165/FRACAS!$AY$1)*60) + SUMPRODUCT((FRACAS!$B$5:$B$8970=AM$4)*(FRACAS!$D$5:$D$8970&lt;=AM165)*(IFERROR(FRACAS!$AM$5:$AM$8970,0)))
    ),"")</f>
        <v/>
      </c>
      <c r="MN165" s="240" t="str" cm="1">
        <f t="array" ref="MN165">IFERROR(
    (((AN165/FRACAS!$AY$1)*60))
    /
    (((AN165/FRACAS!$AY$1)*60) + SUMPRODUCT((FRACAS!$B$5:$B$8970=AN$4)*(FRACAS!$D$5:$D$8970&lt;=AN165)*(IFERROR(FRACAS!$AM$5:$AM$8970,0)))
    ),"")</f>
        <v/>
      </c>
      <c r="MO165" s="240" t="str" cm="1">
        <f t="array" ref="MO165">IFERROR(
    (((AO165/FRACAS!$AY$1)*60))
    /
    (((AO165/FRACAS!$AY$1)*60) + SUMPRODUCT((FRACAS!$B$5:$B$8970=AO$4)*(FRACAS!$D$5:$D$8970&lt;=AO165)*(IFERROR(FRACAS!$AM$5:$AM$8970,0)))
    ),"")</f>
        <v/>
      </c>
      <c r="MP165" s="240" t="str" cm="1">
        <f t="array" ref="MP165">IFERROR(
    (((AP165/FRACAS!$AY$1)*60))
    /
    (((AP165/FRACAS!$AY$1)*60) + SUMPRODUCT((FRACAS!$B$5:$B$8970=AP$4)*(FRACAS!$D$5:$D$8970&lt;=AP165)*(IFERROR(FRACAS!$AM$5:$AM$8970,0)))
    ),"")</f>
        <v/>
      </c>
      <c r="MQ165" s="240" t="str" cm="1">
        <f t="array" ref="MQ165">IFERROR(
    (((AQ165/FRACAS!$AY$1)*60))
    /
    (((AQ165/FRACAS!$AY$1)*60) + SUMPRODUCT((FRACAS!$B$5:$B$8970=AQ$4)*(FRACAS!$D$5:$D$8970&lt;=AQ165)*(IFERROR(FRACAS!$AM$5:$AM$8970,0)))
    ),"")</f>
        <v/>
      </c>
      <c r="MR165" s="194"/>
      <c r="MS165" s="194"/>
      <c r="MT165" s="194"/>
      <c r="MU165" s="194"/>
      <c r="MV165" s="194"/>
      <c r="MW165" s="194"/>
      <c r="MX165" s="194"/>
      <c r="MY165" s="194"/>
      <c r="MZ165" s="194"/>
      <c r="NA165" s="195"/>
      <c r="ND165" s="241">
        <f t="shared" si="16"/>
        <v>0</v>
      </c>
      <c r="NE165" s="242" t="str">
        <f t="shared" si="17"/>
        <v/>
      </c>
      <c r="NF165" s="193" t="str" cm="1">
        <f t="array" ref="NF165">IF($ND165=0,"",(IFERROR( (IFERROR($ND165/FRACAS!$AY$1*60,0) - SUMPRODUCT( (FRACAS!$K$5:$K$8972=NF$2) * IFERROR(FRACAS!$AN$5:$AN$8972,0) ) ) / IFERROR($ND165/FRACAS!$AY$1*60,0), 1 )))</f>
        <v/>
      </c>
      <c r="NG165" s="193" t="str" cm="1">
        <f t="array" ref="NG165">IF($ND165=0,"",(IFERROR( (IFERROR($ND165/FRACAS!$AY$1*60,0) - SUMPRODUCT( (FRACAS!$K$5:$K$8972=NG$2) * IFERROR(FRACAS!$AN$5:$AN$8972,0) ) ) / IFERROR($ND165/FRACAS!$AY$1*60,0), 1 )))</f>
        <v/>
      </c>
      <c r="NH165" s="193" t="str" cm="1">
        <f t="array" ref="NH165">IF($ND165=0,"",(IFERROR( (IFERROR($ND165/FRACAS!$AY$1*60,0) - SUMPRODUCT( (FRACAS!$K$5:$K$8972=NH$2) * IFERROR(FRACAS!$AN$5:$AN$8972,0) ) ) / IFERROR($ND165/FRACAS!$AY$1*60,0), 1 )))</f>
        <v/>
      </c>
      <c r="NI165" s="193" t="str" cm="1">
        <f t="array" ref="NI165">IF($ND165=0,"",(IFERROR( (IFERROR($ND165/FRACAS!$AY$1*60,0) - SUMPRODUCT( (FRACAS!$K$5:$K$8972=NI$2) * IFERROR(FRACAS!$AN$5:$AN$8972,0) ) ) / IFERROR($ND165/FRACAS!$AY$1*60,0), 1 )))</f>
        <v/>
      </c>
      <c r="NJ165" s="193" t="str" cm="1">
        <f t="array" ref="NJ165">IF($ND165=0,"",(IFERROR( (IFERROR($ND165/FRACAS!$AY$1*60,0) - SUMPRODUCT( (FRACAS!$K$5:$K$8972=NJ$2) * IFERROR(FRACAS!$AN$5:$AN$8972,0) ) ) / IFERROR($ND165/FRACAS!$AY$1*60,0), 1 )))</f>
        <v/>
      </c>
      <c r="NK165" s="193" t="str" cm="1">
        <f t="array" ref="NK165">IF($ND165=0,"",(IFERROR( (IFERROR($ND165/FRACAS!$AY$1*60,0) - SUMPRODUCT( (FRACAS!$K$5:$K$8972=NK$2) * IFERROR(FRACAS!$AN$5:$AN$8972,0) ) ) / IFERROR($ND165/FRACAS!$AY$1*60,0), 1 )))</f>
        <v/>
      </c>
      <c r="NL165" s="193" t="str" cm="1">
        <f t="array" ref="NL165">IF($ND165=0,"",(IFERROR( (IFERROR($ND165/FRACAS!$AY$1*60,0) - SUMPRODUCT( (FRACAS!$K$5:$K$8972=NL$2) * IFERROR(FRACAS!$AN$5:$AN$8972,0) ) ) / IFERROR($ND165/FRACAS!$AY$1*60,0), 1 )))</f>
        <v/>
      </c>
      <c r="NM165" s="193" t="str" cm="1">
        <f t="array" ref="NM165">IF($ND165=0,"",(IFERROR( (IFERROR($ND165/FRACAS!$AY$1*60,0) - SUMPRODUCT( (FRACAS!$K$5:$K$8972=NM$2) * IFERROR(FRACAS!$AN$5:$AN$8972,0) ) ) / IFERROR($ND165/FRACAS!$AY$1*60,0), 1 )))</f>
        <v/>
      </c>
      <c r="NN165" s="193" t="str" cm="1">
        <f t="array" ref="NN165">IF($ND165=0,"",(IFERROR( (IFERROR($ND165/FRACAS!$AY$1*60,0) - SUMPRODUCT( (FRACAS!$K$5:$K$8972=NN$2) * IFERROR(FRACAS!$AN$5:$AN$8972,0) ) ) / IFERROR($ND165/FRACAS!$AY$1*60,0), 1 )))</f>
        <v/>
      </c>
      <c r="NO165" s="193" t="str" cm="1">
        <f t="array" ref="NO165">IF($ND165=0,"",(IFERROR( (IFERROR($ND165/FRACAS!$AY$1*60,0) - SUMPRODUCT( (FRACAS!$K$5:$K$8972=NO$2) * IFERROR(FRACAS!$AN$5:$AN$8972,0) ) ) / IFERROR($ND165/FRACAS!$AY$1*60,0), 1 )))</f>
        <v/>
      </c>
      <c r="NP165" s="193" t="str" cm="1">
        <f t="array" ref="NP165">IF($ND165=0,"",(IFERROR( (IFERROR($ND165/FRACAS!$AY$1*60,0) - SUMPRODUCT( (FRACAS!$K$5:$K$8972=NP$2) * IFERROR(FRACAS!$AN$5:$AN$8972,0) ) ) / IFERROR($ND165/FRACAS!$AY$1*60,0), 1 )))</f>
        <v/>
      </c>
      <c r="NQ165" s="193" t="str" cm="1">
        <f t="array" ref="NQ165">IF($ND165=0,"",(IFERROR( (IFERROR($ND165/FRACAS!$AY$1*60,0) - SUMPRODUCT( (FRACAS!$K$5:$K$8972=NQ$2) * IFERROR(FRACAS!$AN$5:$AN$8972,0) ) ) / IFERROR($ND165/FRACAS!$AY$1*60,0), 1 )))</f>
        <v/>
      </c>
      <c r="NR165" s="193" t="str" cm="1">
        <f t="array" ref="NR165">IF($ND165=0,"",(IFERROR( (IFERROR($ND165/FRACAS!$AY$1*60,0) - SUMPRODUCT( (FRACAS!$K$5:$K$8972=NR$2) * IFERROR(FRACAS!$AN$5:$AN$8972,0) ) ) / IFERROR($ND165/FRACAS!$AY$1*60,0), 1 )))</f>
        <v/>
      </c>
      <c r="NS165" s="193" t="str" cm="1">
        <f t="array" ref="NS165">IF($ND165=0,"",(IFERROR( (IFERROR($ND165/FRACAS!$AY$1*60,0) - SUMPRODUCT( (FRACAS!$K$5:$K$8972=NS$2) * IFERROR(FRACAS!$AN$5:$AN$8972,0) ) ) / IFERROR($ND165/FRACAS!$AY$1*60,0), 1 )))</f>
        <v/>
      </c>
      <c r="NT165" s="193" t="str" cm="1">
        <f t="array" ref="NT165">IF($ND165=0,"",(IFERROR( (IFERROR($ND165/FRACAS!$AY$1*60,0) - SUMPRODUCT( (FRACAS!$K$5:$K$8972=NT$2) * IFERROR(FRACAS!$AN$5:$AN$8972,0) ) ) / IFERROR($ND165/FRACAS!$AY$1*60,0), 1 )))</f>
        <v/>
      </c>
      <c r="NU165" s="193" t="str" cm="1">
        <f t="array" ref="NU165">IF($ND165=0,"",(IFERROR( (IFERROR($ND165/FRACAS!$AY$1*60,0) - SUMPRODUCT( (FRACAS!$K$5:$K$8972=NU$2) * IFERROR(FRACAS!$AN$5:$AN$8972,0) ) ) / IFERROR($ND165/FRACAS!$AY$1*60,0), 1 )))</f>
        <v/>
      </c>
      <c r="NV165" s="193" t="str" cm="1">
        <f t="array" ref="NV165">IF($ND165=0,"",(IFERROR( (IFERROR($ND165/FRACAS!$AY$1*60,0) - SUMPRODUCT( (FRACAS!$K$5:$K$8972=NV$2) * IFERROR(FRACAS!$AN$5:$AN$8972,0) ) ) / IFERROR($ND165/FRACAS!$AY$1*60,0), 1 )))</f>
        <v/>
      </c>
      <c r="NW165" s="193" t="str" cm="1">
        <f t="array" ref="NW165">IF($ND165=0,"",(IFERROR( (IFERROR($ND165/FRACAS!$AY$1*60,0) - SUMPRODUCT( (FRACAS!$K$5:$K$8972=NW$2) * IFERROR(FRACAS!$AN$5:$AN$8972,0) ) ) / IFERROR($ND165/FRACAS!$AY$1*60,0), 1 )))</f>
        <v/>
      </c>
      <c r="NX165" s="193" t="str" cm="1">
        <f t="array" ref="NX165">IF($ND165=0,"",(IFERROR( (IFERROR($ND165/FRACAS!$AY$1*60,0) - SUMPRODUCT( (FRACAS!$K$5:$K$8972=NX$2) * IFERROR(FRACAS!$AN$5:$AN$8972,0) ) ) / IFERROR($ND165/FRACAS!$AY$1*60,0), 1 )))</f>
        <v/>
      </c>
      <c r="NY165" s="193" t="str" cm="1">
        <f t="array" ref="NY165">IF($ND165=0,"",(IFERROR( (IFERROR($ND165/FRACAS!$AY$1*60,0) - SUMPRODUCT( (FRACAS!$K$5:$K$8972=NY$2) * IFERROR(FRACAS!$AN$5:$AN$8972,0) ) ) / IFERROR($ND165/FRACAS!$AY$1*60,0), 1 )))</f>
        <v/>
      </c>
      <c r="NZ165" s="193" t="str" cm="1">
        <f t="array" ref="NZ165">IF($ND165=0,"",(IFERROR( (IFERROR($ND165/FRACAS!$AY$1*60,0) - SUMPRODUCT( (FRACAS!$K$5:$K$8972=NZ$2) * IFERROR(FRACAS!$AN$5:$AN$8972,0) ) ) / IFERROR($ND165/FRACAS!$AY$1*60,0), 1 )))</f>
        <v/>
      </c>
      <c r="OA165" s="193" t="str" cm="1">
        <f t="array" ref="OA165">IF($ND165=0,"",(IFERROR( (IFERROR($ND165/FRACAS!$AY$1*60,0) - SUMPRODUCT( (FRACAS!$K$5:$K$8972=OA$2) * IFERROR(FRACAS!$AN$5:$AN$8972,0) ) ) / IFERROR($ND165/FRACAS!$AY$1*60,0), 1 )))</f>
        <v/>
      </c>
      <c r="OB165" s="193" t="str" cm="1">
        <f t="array" ref="OB165">IF($ND165=0,"",(IFERROR( (IFERROR($ND165/FRACAS!$AY$1*60,0) - SUMPRODUCT( (FRACAS!$K$5:$K$8972=OB$2) * IFERROR(FRACAS!$AN$5:$AN$8972,0) ) ) / IFERROR($ND165/FRACAS!$AY$1*60,0), 1 )))</f>
        <v/>
      </c>
      <c r="OC165" s="193" t="str" cm="1">
        <f t="array" ref="OC165">IF($ND165=0,"",(IFERROR( (IFERROR($ND165/FRACAS!$AY$1*60,0) - SUMPRODUCT( (FRACAS!$K$5:$K$8972=OC$2) * IFERROR(FRACAS!$AN$5:$AN$8972,0) ) ) / IFERROR($ND165/FRACAS!$AY$1*60,0), 1 )))</f>
        <v/>
      </c>
      <c r="OD165" s="193" t="str" cm="1">
        <f t="array" ref="OD165">IF($ND165=0,"",(IFERROR( (IFERROR($ND165/FRACAS!$AY$1*60,0) - SUMPRODUCT( (FRACAS!$K$5:$K$8972=OD$2) * IFERROR(FRACAS!$AN$5:$AN$8972,0) ) ) / IFERROR($ND165/FRACAS!$AY$1*60,0), 1 )))</f>
        <v/>
      </c>
      <c r="OE165" s="193" t="str" cm="1">
        <f t="array" ref="OE165">IF($ND165=0,"",(IFERROR( (IFERROR($ND165/FRACAS!$AY$1*60,0) - SUMPRODUCT( (FRACAS!$K$5:$K$8972=OE$2) * IFERROR(FRACAS!$AN$5:$AN$8972,0) ) ) / IFERROR($ND165/FRACAS!$AY$1*60,0), 1 )))</f>
        <v/>
      </c>
      <c r="OF165" s="193" t="str" cm="1">
        <f t="array" ref="OF165">IF($ND165=0,"",(IFERROR( (IFERROR($ND165/FRACAS!$AY$1*60,0) - SUMPRODUCT( (FRACAS!$K$5:$K$8972=OF$2) * IFERROR(FRACAS!$AN$5:$AN$8972,0) ) ) / IFERROR($ND165/FRACAS!$AY$1*60,0), 1 )))</f>
        <v/>
      </c>
      <c r="OG165" s="193" t="str" cm="1">
        <f t="array" ref="OG165">IF($ND165=0,"",(IFERROR( (IFERROR($ND165/FRACAS!$AY$1*60,0) - SUMPRODUCT( (FRACAS!$K$5:$K$8972=OG$2) * IFERROR(FRACAS!$AN$5:$AN$8972,0) ) ) / IFERROR($ND165/FRACAS!$AY$1*60,0), 1 )))</f>
        <v/>
      </c>
      <c r="OH165" s="193" t="str" cm="1">
        <f t="array" ref="OH165">IF($ND165=0,"",(IFERROR( (IFERROR($ND165/FRACAS!$AY$1*60,0) - SUMPRODUCT( (FRACAS!$K$5:$K$8972=OH$2) * IFERROR(FRACAS!$AN$5:$AN$8972,0) ) ) / IFERROR($ND165/FRACAS!$AY$1*60,0), 1 )))</f>
        <v/>
      </c>
      <c r="OI165" s="193" t="str" cm="1">
        <f t="array" ref="OI165">IF($ND165=0,"",(IFERROR( (IFERROR($ND165/FRACAS!$AY$1*60,0) - SUMPRODUCT( (FRACAS!$K$5:$K$8972=OI$2) * IFERROR(FRACAS!$AN$5:$AN$8972,0) ) ) / IFERROR($ND165/FRACAS!$AY$1*60,0), 1 )))</f>
        <v/>
      </c>
      <c r="OJ165" s="193" t="str" cm="1">
        <f t="array" ref="OJ165">IF($ND165=0,"",(IFERROR( (IFERROR($ND165/FRACAS!$AY$1*60,0) - SUMPRODUCT( (FRACAS!$K$5:$K$8972=OJ$2) * IFERROR(FRACAS!$AN$5:$AN$8972,0) ) ) / IFERROR($ND165/FRACAS!$AY$1*60,0), 1 )))</f>
        <v/>
      </c>
      <c r="OK165" s="193" t="str" cm="1">
        <f t="array" ref="OK165">IF($ND165=0,"",(IFERROR( (IFERROR($ND165/FRACAS!$AY$1*60,0) - SUMPRODUCT( (FRACAS!$K$5:$K$8972=OK$2) * IFERROR(FRACAS!$AN$5:$AN$8972,0) ) ) / IFERROR($ND165/FRACAS!$AY$1*60,0), 1 )))</f>
        <v/>
      </c>
      <c r="OL165" s="193" t="str" cm="1">
        <f t="array" ref="OL165">IF($ND165=0,"",(IFERROR( (IFERROR($ND165/FRACAS!$AY$1*60,0) - SUMPRODUCT( (FRACAS!$K$5:$K$8972=OL$2) * IFERROR(FRACAS!$AN$5:$AN$8972,0) ) ) / IFERROR($ND165/FRACAS!$AY$1*60,0), 1 )))</f>
        <v/>
      </c>
      <c r="OM165" s="193" t="str" cm="1">
        <f t="array" ref="OM165">IF($ND165=0,"",(IFERROR( (IFERROR($ND165/FRACAS!$AY$1*60,0) - SUMPRODUCT( (FRACAS!$K$5:$K$8972=OM$2) * IFERROR(FRACAS!$AN$5:$AN$8972,0) ) ) / IFERROR($ND165/FRACAS!$AY$1*60,0), 1 )))</f>
        <v/>
      </c>
      <c r="ON165" s="193" t="str" cm="1">
        <f t="array" ref="ON165">IF($ND165=0,"",(IFERROR( (IFERROR($ND165/FRACAS!$AY$1*60,0) - SUMPRODUCT( (FRACAS!$K$5:$K$8972=ON$2) * IFERROR(FRACAS!$AN$5:$AN$8972,0) ) ) / IFERROR($ND165/FRACAS!$AY$1*60,0), 1 )))</f>
        <v/>
      </c>
      <c r="OO165" s="193" t="str" cm="1">
        <f t="array" ref="OO165">IF($ND165=0,"",(IFERROR( (IFERROR($ND165/FRACAS!$AY$1*60,0) - SUMPRODUCT( (FRACAS!$K$5:$K$8972=OO$2) * IFERROR(FRACAS!$AN$5:$AN$8972,0) ) ) / IFERROR($ND165/FRACAS!$AY$1*60,0), 1 )))</f>
        <v/>
      </c>
      <c r="OP165" s="193" t="str" cm="1">
        <f t="array" ref="OP165">IF($ND165=0,"",(IFERROR( (IFERROR($ND165/FRACAS!$AY$1*60,0) - SUMPRODUCT( (FRACAS!$K$5:$K$8972=OP$2) * IFERROR(FRACAS!$AN$5:$AN$8972,0) ) ) / IFERROR($ND165/FRACAS!$AY$1*60,0), 1 )))</f>
        <v/>
      </c>
      <c r="OQ165" s="193" t="str" cm="1">
        <f t="array" ref="OQ165">IF($ND165=0,"",(IFERROR( (IFERROR($ND165/FRACAS!$AY$1*60,0) - SUMPRODUCT( (FRACAS!$K$5:$K$8972=OQ$2) * IFERROR(FRACAS!$AN$5:$AN$8972,0) ) ) / IFERROR($ND165/FRACAS!$AY$1*60,0), 1 )))</f>
        <v/>
      </c>
      <c r="OR165" s="193" t="str" cm="1">
        <f t="array" ref="OR165">IF($ND165=0,"",(IFERROR( (IFERROR($ND165/FRACAS!$AY$1*60,0) - SUMPRODUCT( (FRACAS!$K$5:$K$8972=OR$2) * IFERROR(FRACAS!$AN$5:$AN$8972,0) ) ) / IFERROR($ND165/FRACAS!$AY$1*60,0), 1 )))</f>
        <v/>
      </c>
      <c r="OS165" s="193" t="str" cm="1">
        <f t="array" ref="OS165">IF($ND165=0,"",(IFERROR( (IFERROR($ND165/FRACAS!$AY$1*60,0) - SUMPRODUCT( (FRACAS!$K$5:$K$8972=OS$2) * IFERROR(FRACAS!$AN$5:$AN$8972,0) ) ) / IFERROR($ND165/FRACAS!$AY$1*60,0), 1 )))</f>
        <v/>
      </c>
      <c r="OT165" s="243" t="str" cm="1">
        <f t="array" ref="OT165">IF($ND165=0,"",(IFERROR( (IFERROR($ND165/FRACAS!$AY$1*60,0) - SUMPRODUCT( (FRACAS!$K$5:$K$8972=OT$2) * IFERROR(FRACAS!$AN$5:$AN$8972,0) ) ) / IFERROR($ND165/FRACAS!$AY$1*60,0), 1 )))</f>
        <v/>
      </c>
    </row>
    <row r="166" spans="2:410" x14ac:dyDescent="0.2">
      <c r="B166" s="233"/>
      <c r="C166" s="259">
        <f>IF('[1]17.11.2025 IASI18 Mileage'!C166="","",'[1]17.11.2025 IASI18 Mileage'!C166)</f>
        <v>47098</v>
      </c>
      <c r="D166" s="201" t="str">
        <f>IF('[1]17.11.2025 IASI18 Mileage'!D166="","",'[1]17.11.2025 IASI18 Mileage'!D166)</f>
        <v/>
      </c>
      <c r="E166" s="201" t="str">
        <f>IF('[1]17.11.2025 IASI18 Mileage'!E166="","",'[1]17.11.2025 IASI18 Mileage'!E166)</f>
        <v/>
      </c>
      <c r="F166" s="201" t="str">
        <f>IF('[1]17.11.2025 IASI18 Mileage'!F166="","",'[1]17.11.2025 IASI18 Mileage'!F166)</f>
        <v/>
      </c>
      <c r="G166" s="201" t="str">
        <f>IF('[1]17.11.2025 IASI18 Mileage'!G166="","",'[1]17.11.2025 IASI18 Mileage'!G166)</f>
        <v/>
      </c>
      <c r="H166" s="201" t="str">
        <f>IF('[1]17.11.2025 IASI18 Mileage'!H166="","",'[1]17.11.2025 IASI18 Mileage'!H166)</f>
        <v/>
      </c>
      <c r="I166" s="201" t="str">
        <f>IF('[1]17.11.2025 IASI18 Mileage'!I166="","",'[1]17.11.2025 IASI18 Mileage'!I166)</f>
        <v/>
      </c>
      <c r="J166" s="201" t="str">
        <f>IF('[1]17.11.2025 IASI18 Mileage'!J166="","",'[1]17.11.2025 IASI18 Mileage'!J166)</f>
        <v/>
      </c>
      <c r="K166" s="201" t="str">
        <f>IF('[1]17.11.2025 IASI18 Mileage'!K166="","",'[1]17.11.2025 IASI18 Mileage'!K166)</f>
        <v/>
      </c>
      <c r="L166" s="201" t="str">
        <f>IF('[1]17.11.2025 IASI18 Mileage'!L166="","",'[1]17.11.2025 IASI18 Mileage'!L166)</f>
        <v/>
      </c>
      <c r="M166" s="201" t="str">
        <f>IF('[1]17.11.2025 IASI18 Mileage'!M166="","",'[1]17.11.2025 IASI18 Mileage'!M166)</f>
        <v/>
      </c>
      <c r="N166" s="201" t="str">
        <f>IF('[1]17.11.2025 IASI18 Mileage'!N166="","",'[1]17.11.2025 IASI18 Mileage'!N166)</f>
        <v/>
      </c>
      <c r="O166" s="201" t="str">
        <f>IF('[1]17.11.2025 IASI18 Mileage'!O166="","",'[1]17.11.2025 IASI18 Mileage'!O166)</f>
        <v/>
      </c>
      <c r="P166" s="201" t="str">
        <f>IF('[1]17.11.2025 IASI18 Mileage'!P166="","",'[1]17.11.2025 IASI18 Mileage'!P166)</f>
        <v/>
      </c>
      <c r="Q166" s="201" t="str">
        <f>IF('[1]17.11.2025 IASI18 Mileage'!Q166="","",'[1]17.11.2025 IASI18 Mileage'!Q166)</f>
        <v/>
      </c>
      <c r="R166" s="201" t="str">
        <f>IF('[1]17.11.2025 IASI18 Mileage'!R166="","",'[1]17.11.2025 IASI18 Mileage'!R166)</f>
        <v/>
      </c>
      <c r="S166" s="201" t="str">
        <f>IF('[1]17.11.2025 IASI18 Mileage'!S166="","",'[1]17.11.2025 IASI18 Mileage'!S166)</f>
        <v/>
      </c>
      <c r="T166" s="201" t="str">
        <f>IF('[1]17.11.2025 IASI18 Mileage'!T166="","",'[1]17.11.2025 IASI18 Mileage'!T166)</f>
        <v/>
      </c>
      <c r="U166" s="201" t="str">
        <f>IF('[1]17.11.2025 IASI18 Mileage'!U166="","",'[1]17.11.2025 IASI18 Mileage'!U166)</f>
        <v/>
      </c>
      <c r="V166" s="201"/>
      <c r="W166" s="201"/>
      <c r="X166" s="201"/>
      <c r="Y166" s="201"/>
      <c r="Z166" s="201"/>
      <c r="AA166" s="201"/>
      <c r="AB166" s="201"/>
      <c r="AC166" s="201"/>
      <c r="AD166" s="201"/>
      <c r="AE166" s="201"/>
      <c r="AF166" s="201"/>
      <c r="AG166" s="201"/>
      <c r="AH166" s="201"/>
      <c r="AI166" s="201"/>
      <c r="AJ166" s="201"/>
      <c r="AK166" s="201"/>
      <c r="AL166" s="201"/>
      <c r="AM166" s="201"/>
      <c r="AN166" s="201"/>
      <c r="AO166" s="201"/>
      <c r="AP166" s="201"/>
      <c r="AQ166" s="201"/>
      <c r="AR166" s="201"/>
      <c r="AS166" s="201"/>
      <c r="AT166" s="201"/>
      <c r="AU166" s="201"/>
      <c r="AV166" s="201"/>
      <c r="AW166" s="201"/>
      <c r="AX166" s="201"/>
      <c r="AY166" s="201"/>
      <c r="AZ166" s="201"/>
      <c r="BA166" s="202"/>
      <c r="BB166" s="184"/>
      <c r="BD166" s="234"/>
      <c r="BE166" s="234"/>
      <c r="BF166" s="234"/>
      <c r="BG166" s="234"/>
      <c r="BH166" s="234"/>
      <c r="BI166" s="234"/>
      <c r="BJ166" s="234"/>
      <c r="BK166" s="234"/>
      <c r="BL166" s="234"/>
      <c r="BM166" s="234"/>
      <c r="DC166" s="184">
        <f t="shared" si="14"/>
        <v>0</v>
      </c>
      <c r="DD166" s="235" t="str">
        <f t="shared" si="15"/>
        <v/>
      </c>
      <c r="DE166" s="186">
        <f>IF(D166&gt; 0,(COUNTIFS(FRACAS!$B$5:$B$8972, D$4, FRACAS!$D$5:$D$8972, "&lt;="&amp;D166)), "" )</f>
        <v>0</v>
      </c>
      <c r="DF166" s="186">
        <f>IF(E166&gt; 0,(COUNTIFS(FRACAS!$B$5:$B$8972, E$4, FRACAS!$D$5:$D$8972, "&lt;="&amp;E166)), "" )</f>
        <v>0</v>
      </c>
      <c r="DG166" s="186">
        <f>IF(F166&gt; 0,(COUNTIFS(FRACAS!$B$5:$B$8972, F$4, FRACAS!$D$5:$D$8972, "&lt;="&amp;F166)), "" )</f>
        <v>0</v>
      </c>
      <c r="DH166" s="186">
        <f>IF(G166&gt; 0,(COUNTIFS(FRACAS!$B$5:$B$8972, G$4, FRACAS!$D$5:$D$8972, "&lt;="&amp;G166)), "" )</f>
        <v>0</v>
      </c>
      <c r="DI166" s="186">
        <f>IF(H166&gt; 0,(COUNTIFS(FRACAS!$B$5:$B$8972, H$4, FRACAS!$D$5:$D$8972, "&lt;="&amp;H166)), "" )</f>
        <v>0</v>
      </c>
      <c r="DJ166" s="186">
        <f>IF(I166&gt; 0,(COUNTIFS(FRACAS!$B$5:$B$8972, I$4, FRACAS!$D$5:$D$8972, "&lt;="&amp;I166)), "" )</f>
        <v>0</v>
      </c>
      <c r="DK166" s="186">
        <f>IF(J166&gt; 0,(COUNTIFS(FRACAS!$B$5:$B$8972, J$4, FRACAS!$D$5:$D$8972, "&lt;="&amp;J166)), "" )</f>
        <v>0</v>
      </c>
      <c r="DL166" s="186">
        <f>IF(K166&gt; 0,(COUNTIFS(FRACAS!$B$5:$B$8972, K$4, FRACAS!$D$5:$D$8972, "&lt;="&amp;K166)), "" )</f>
        <v>0</v>
      </c>
      <c r="DM166" s="186">
        <f>IF(L166&gt; 0,(COUNTIFS(FRACAS!$B$5:$B$8972, L$4, FRACAS!$D$5:$D$8972, "&lt;="&amp;L166)), "" )</f>
        <v>0</v>
      </c>
      <c r="DN166" s="186">
        <f>IF(M166&gt; 0,(COUNTIFS(FRACAS!$B$5:$B$8972, M$4, FRACAS!$D$5:$D$8972, "&lt;="&amp;M166)), "" )</f>
        <v>0</v>
      </c>
      <c r="DO166" s="186">
        <f>IF(N166&gt; 0,(COUNTIFS(FRACAS!$B$5:$B$8972, N$4, FRACAS!$D$5:$D$8972, "&lt;="&amp;N166)), "" )</f>
        <v>0</v>
      </c>
      <c r="DP166" s="186">
        <f>IF(O166&gt; 0,(COUNTIFS(FRACAS!$B$5:$B$8972, O$4, FRACAS!$D$5:$D$8972, "&lt;="&amp;O166)), "" )</f>
        <v>0</v>
      </c>
      <c r="DQ166" s="186">
        <f>IF(P166&gt; 0,(COUNTIFS(FRACAS!$B$5:$B$8972, P$4, FRACAS!$D$5:$D$8972, "&lt;="&amp;P166)), "" )</f>
        <v>0</v>
      </c>
      <c r="DR166" s="186">
        <f>IF(Q166&gt; 0,(COUNTIFS(FRACAS!$B$5:$B$8972, Q$4, FRACAS!$D$5:$D$8972, "&lt;="&amp;Q166)), "" )</f>
        <v>0</v>
      </c>
      <c r="DS166" s="186">
        <f>IF(R166&gt; 0,(COUNTIFS(FRACAS!$B$5:$B$8972, R$4, FRACAS!$D$5:$D$8972, "&lt;="&amp;R166)), "" )</f>
        <v>0</v>
      </c>
      <c r="DT166" s="186">
        <f>IF(S166&gt; 0,(COUNTIFS(FRACAS!$B$5:$B$8972, S$4, FRACAS!$D$5:$D$8972, "&lt;="&amp;S166)), "" )</f>
        <v>0</v>
      </c>
      <c r="DU166" s="186">
        <f>IF(T166&gt; 0,(COUNTIFS(FRACAS!$B$5:$B$8972, T$4, FRACAS!$D$5:$D$8972, "&lt;="&amp;T166)), "" )</f>
        <v>0</v>
      </c>
      <c r="DV166" s="186">
        <f>IF(U166&gt; 0,(COUNTIFS(FRACAS!$B$5:$B$8972, U$4, FRACAS!$D$5:$D$8972, "&lt;="&amp;U166)), "" )</f>
        <v>0</v>
      </c>
      <c r="DW166" s="186" t="str">
        <f>IF(V166&gt; 0,(COUNTIFS(FRACAS!$B$5:$B$8972, V$4, FRACAS!$D$5:$D$8972, "&lt;="&amp;V166)), "" )</f>
        <v/>
      </c>
      <c r="DX166" s="186" t="str">
        <f>IF(W166&gt; 0,(COUNTIFS(FRACAS!$B$5:$B$8972, W$4, FRACAS!$D$5:$D$8972, "&lt;="&amp;W166)), "" )</f>
        <v/>
      </c>
      <c r="DY166" s="186" t="str">
        <f>IF(X166&gt; 0,(COUNTIFS(FRACAS!$B$5:$B$8972, X$4, FRACAS!$D$5:$D$8972, "&lt;="&amp;X166)), "" )</f>
        <v/>
      </c>
      <c r="DZ166" s="186" t="str">
        <f>IF(Y166&gt; 0,(COUNTIFS(FRACAS!$B$5:$B$8972, Y$4, FRACAS!$D$5:$D$8972, "&lt;="&amp;Y166)), "" )</f>
        <v/>
      </c>
      <c r="EA166" s="186" t="str">
        <f>IF(Z166&gt; 0,(COUNTIFS(FRACAS!$B$5:$B$8972, Z$4, FRACAS!$D$5:$D$8972, "&lt;="&amp;Z166)), "" )</f>
        <v/>
      </c>
      <c r="EB166" s="186" t="str">
        <f>IF(AA166&gt; 0,(COUNTIFS(FRACAS!$B$5:$B$8972, AA$4, FRACAS!$D$5:$D$8972, "&lt;="&amp;AA166)), "" )</f>
        <v/>
      </c>
      <c r="EC166" s="186" t="str">
        <f>IF(AB166&gt; 0,(COUNTIFS(FRACAS!$B$5:$B$8972, AB$4, FRACAS!$D$5:$D$8972, "&lt;="&amp;AB166)), "" )</f>
        <v/>
      </c>
      <c r="ED166" s="186" t="str">
        <f>IF(AC166&gt; 0,(COUNTIFS(FRACAS!$B$5:$B$8972, AC$4, FRACAS!$D$5:$D$8972, "&lt;="&amp;AC166)), "" )</f>
        <v/>
      </c>
      <c r="EE166" s="186" t="str">
        <f>IF(AD166&gt; 0,(COUNTIFS(FRACAS!$B$5:$B$8972, AD$4, FRACAS!$D$5:$D$8972, "&lt;="&amp;AD166)), "" )</f>
        <v/>
      </c>
      <c r="EF166" s="186" t="str">
        <f>IF(AE166&gt; 0,(COUNTIFS(FRACAS!$B$5:$B$8972, AE$4, FRACAS!$D$5:$D$8972, "&lt;="&amp;AE166)), "" )</f>
        <v/>
      </c>
      <c r="EG166" s="186" t="str">
        <f>IF(AF166&gt; 0,(COUNTIFS(FRACAS!$B$5:$B$8972, AF$4, FRACAS!$D$5:$D$8972, "&lt;="&amp;AF166)), "" )</f>
        <v/>
      </c>
      <c r="EH166" s="186" t="str">
        <f>IF(AG166&gt; 0,(COUNTIFS(FRACAS!$B$5:$B$8972, AG$4, FRACAS!$D$5:$D$8972, "&lt;="&amp;AG166)), "" )</f>
        <v/>
      </c>
      <c r="EI166" s="186" t="str">
        <f>IF(AH166&gt; 0,(COUNTIFS(FRACAS!$B$5:$B$8972, AH$4, FRACAS!$D$5:$D$8972, "&lt;="&amp;AH166)), "" )</f>
        <v/>
      </c>
      <c r="EJ166" s="186" t="str">
        <f>IF(AI166&gt; 0,(COUNTIFS(FRACAS!$B$5:$B$8972, AI$4, FRACAS!$D$5:$D$8972, "&lt;="&amp;AI166)), "" )</f>
        <v/>
      </c>
      <c r="EK166" s="186" t="str">
        <f>IF(AJ166&gt; 0,(COUNTIFS(FRACAS!$B$5:$B$8972, AJ$4, FRACAS!$D$5:$D$8972, "&lt;="&amp;AJ166)), "" )</f>
        <v/>
      </c>
      <c r="EL166" s="186" t="str">
        <f>IF(AK166&gt; 0,(COUNTIFS(FRACAS!$B$5:$B$8972, AK$4, FRACAS!$D$5:$D$8972, "&lt;="&amp;AK166)), "" )</f>
        <v/>
      </c>
      <c r="EM166" s="186" t="str">
        <f>IF(AL166&gt; 0,(COUNTIFS(FRACAS!$B$5:$B$8972, AL$4, FRACAS!$D$5:$D$8972, "&lt;="&amp;AL166)), "" )</f>
        <v/>
      </c>
      <c r="EN166" s="186" t="str">
        <f>IF(AM166&gt; 0,(COUNTIFS(FRACAS!$B$5:$B$8972, AM$4, FRACAS!$D$5:$D$8972, "&lt;="&amp;AM166)), "" )</f>
        <v/>
      </c>
      <c r="EO166" s="186" t="str">
        <f>IF(AN166&gt; 0,(COUNTIFS(FRACAS!$B$5:$B$8972, AN$4, FRACAS!$D$5:$D$8972, "&lt;="&amp;AN166)), "" )</f>
        <v/>
      </c>
      <c r="EP166" s="186" t="str">
        <f>IF(AO166&gt; 0,(COUNTIFS(FRACAS!$B$5:$B$8972, AO$4, FRACAS!$D$5:$D$8972, "&lt;="&amp;AO166)), "" )</f>
        <v/>
      </c>
      <c r="EQ166" s="186" t="str">
        <f>IF(AP166&gt; 0,(COUNTIFS(FRACAS!$B$5:$B$8972, AP$4, FRACAS!$D$5:$D$8972, "&lt;="&amp;AP166)), "" )</f>
        <v/>
      </c>
      <c r="ER166" s="186" t="str">
        <f>IF(AQ166&gt; 0,(COUNTIFS(FRACAS!$B$5:$B$8972, AQ$4, FRACAS!$D$5:$D$8972, "&lt;="&amp;AQ166)), "" )</f>
        <v/>
      </c>
      <c r="ES166" s="246"/>
      <c r="ET166" s="194"/>
      <c r="EU166" s="194"/>
      <c r="EV166" s="194"/>
      <c r="EW166" s="194"/>
      <c r="EX166" s="194"/>
      <c r="EY166" s="194"/>
      <c r="EZ166" s="194"/>
      <c r="FA166" s="194"/>
      <c r="FB166" s="195"/>
      <c r="FE166" s="190"/>
      <c r="FF166" s="190"/>
      <c r="FG166" s="190"/>
      <c r="FH166" s="190"/>
      <c r="FI166" s="190"/>
      <c r="FJ166" s="190"/>
      <c r="FK166" s="190"/>
      <c r="FL166" s="190"/>
      <c r="FM166" s="190"/>
      <c r="FN166" s="190"/>
      <c r="JD166" s="238"/>
      <c r="JE166" s="238"/>
      <c r="JF166" s="238"/>
      <c r="JG166" s="238"/>
      <c r="JH166" s="238"/>
      <c r="JI166" s="238"/>
      <c r="JJ166" s="238"/>
      <c r="JK166" s="238"/>
      <c r="JL166" s="238"/>
      <c r="JM166" s="238"/>
      <c r="JN166" s="247"/>
      <c r="JO166" s="248"/>
      <c r="JP166" s="248"/>
      <c r="JQ166" s="248"/>
      <c r="JR166" s="248"/>
      <c r="JS166" s="248"/>
      <c r="JT166" s="248"/>
      <c r="JU166" s="248"/>
      <c r="JV166" s="248"/>
      <c r="JW166" s="248"/>
      <c r="JX166" s="248"/>
      <c r="JY166" s="248"/>
      <c r="JZ166" s="248"/>
      <c r="KA166" s="248"/>
      <c r="KB166" s="248"/>
      <c r="KC166" s="248"/>
      <c r="KD166" s="248"/>
      <c r="KE166" s="248"/>
      <c r="KF166" s="248"/>
      <c r="KG166" s="248"/>
      <c r="KH166" s="248"/>
      <c r="KI166" s="248"/>
      <c r="KJ166" s="248"/>
      <c r="KK166" s="248"/>
      <c r="KL166" s="248"/>
      <c r="KM166" s="248"/>
      <c r="KN166" s="248"/>
      <c r="KO166" s="248"/>
      <c r="KP166" s="248"/>
      <c r="KQ166" s="248"/>
      <c r="KR166" s="248"/>
      <c r="KS166" s="248"/>
      <c r="KT166" s="248"/>
      <c r="KU166" s="248"/>
      <c r="KV166" s="248"/>
      <c r="KW166" s="248"/>
      <c r="KX166" s="248"/>
      <c r="KY166" s="248"/>
      <c r="KZ166" s="248"/>
      <c r="LA166" s="248"/>
      <c r="LC166" s="235" t="str">
        <f t="shared" si="13"/>
        <v/>
      </c>
      <c r="LD166" s="240" t="str" cm="1">
        <f t="array" ref="LD166">IFERROR((((D166/FRACAS!$AY$1)*60
)-(SUMPRODUCT((FRACAS!$B$5:$B$8970=D$4)*(FRACAS!$D$5:$D$8970&lt;=D166)*(IFERROR(FRACAS!$AM$5:$AM$8970,0)))
))/((D166/FRACAS!$AY$1)*60),"")</f>
        <v/>
      </c>
      <c r="LE166" s="240" t="str" cm="1">
        <f t="array" ref="LE166">IFERROR((((E166/FRACAS!$AY$1)*60
)-(SUMPRODUCT((FRACAS!$B$5:$B$8970=E$4)*(FRACAS!$D$5:$D$8970&lt;=E166)*(IFERROR(FRACAS!$AM$5:$AM$8970,0)))
))/((E166/FRACAS!$AY$1)*60),"")</f>
        <v/>
      </c>
      <c r="LF166" s="240" t="str" cm="1">
        <f t="array" ref="LF166">IFERROR((((F166/FRACAS!$AY$1)*60
)-(SUMPRODUCT((FRACAS!$B$5:$B$8970=F$4)*(FRACAS!$D$5:$D$8970&lt;=F166)*(IFERROR(FRACAS!$AM$5:$AM$8970,0)))
))/((F166/FRACAS!$AY$1)*60),"")</f>
        <v/>
      </c>
      <c r="LG166" s="240" t="str" cm="1">
        <f t="array" ref="LG166">IFERROR((((G166/FRACAS!$AY$1)*60
)-(SUMPRODUCT((FRACAS!$B$5:$B$8970=G$4)*(FRACAS!$D$5:$D$8970&lt;=G166)*(IFERROR(FRACAS!$AM$5:$AM$8970,0)))
))/((G166/FRACAS!$AY$1)*60),"")</f>
        <v/>
      </c>
      <c r="LH166" s="240" t="str" cm="1">
        <f t="array" ref="LH166">IFERROR((((H166/FRACAS!$AY$1)*60
)-(SUMPRODUCT((FRACAS!$B$5:$B$8970=H$4)*(FRACAS!$D$5:$D$8970&lt;=H166)*(IFERROR(FRACAS!$AM$5:$AM$8970,0)))
))/((H166/FRACAS!$AY$1)*60),"")</f>
        <v/>
      </c>
      <c r="LI166" s="240" t="str" cm="1">
        <f t="array" ref="LI166">IFERROR((((I166/FRACAS!$AY$1)*60
)-(SUMPRODUCT((FRACAS!$B$5:$B$8970=I$4)*(FRACAS!$D$5:$D$8970&lt;=I166)*(IFERROR(FRACAS!$AM$5:$AM$8970,0)))
))/((I166/FRACAS!$AY$1)*60),"")</f>
        <v/>
      </c>
      <c r="LJ166" s="240" t="str" cm="1">
        <f t="array" ref="LJ166">IFERROR((((J166/FRACAS!$AY$1)*60
)-(SUMPRODUCT((FRACAS!$B$5:$B$8970=J$4)*(FRACAS!$D$5:$D$8970&lt;=J166)*(IFERROR(FRACAS!$AM$5:$AM$8970,0)))
))/((J166/FRACAS!$AY$1)*60),"")</f>
        <v/>
      </c>
      <c r="LK166" s="240" t="str" cm="1">
        <f t="array" ref="LK166">IFERROR((((K166/FRACAS!$AY$1)*60
)-(SUMPRODUCT((FRACAS!$B$5:$B$8970=K$4)*(FRACAS!$D$5:$D$8970&lt;=K166)*(IFERROR(FRACAS!$AM$5:$AM$8970,0)))
))/((K166/FRACAS!$AY$1)*60),"")</f>
        <v/>
      </c>
      <c r="LL166" s="240" t="str" cm="1">
        <f t="array" ref="LL166">IFERROR((((L166/FRACAS!$AY$1)*60
)-(SUMPRODUCT((FRACAS!$B$5:$B$8970=L$4)*(FRACAS!$D$5:$D$8970&lt;=L166)*(IFERROR(FRACAS!$AM$5:$AM$8970,0)))
))/((L166/FRACAS!$AY$1)*60),"")</f>
        <v/>
      </c>
      <c r="LM166" s="240" t="str" cm="1">
        <f t="array" ref="LM166">IFERROR((((M166/FRACAS!$AY$1)*60
)-(SUMPRODUCT((FRACAS!$B$5:$B$8970=M$4)*(FRACAS!$D$5:$D$8970&lt;=M166)*(IFERROR(FRACAS!$AM$5:$AM$8970,0)))
))/((M166/FRACAS!$AY$1)*60),"")</f>
        <v/>
      </c>
      <c r="LN166" s="240" t="str" cm="1">
        <f t="array" ref="LN166">IFERROR((((N166/FRACAS!$AY$1)*60
)-(SUMPRODUCT((FRACAS!$B$5:$B$8970=N$4)*(FRACAS!$D$5:$D$8970&lt;=N166)*(IFERROR(FRACAS!$AM$5:$AM$8970,0)))
))/((N166/FRACAS!$AY$1)*60),"")</f>
        <v/>
      </c>
      <c r="LO166" s="240" t="str" cm="1">
        <f t="array" ref="LO166">IFERROR((((O166/FRACAS!$AY$1)*60
)-(SUMPRODUCT((FRACAS!$B$5:$B$8970=O$4)*(FRACAS!$D$5:$D$8970&lt;=O166)*(IFERROR(FRACAS!$AM$5:$AM$8970,0)))
))/((O166/FRACAS!$AY$1)*60),"")</f>
        <v/>
      </c>
      <c r="LP166" s="240" t="str" cm="1">
        <f t="array" ref="LP166">IFERROR((((P166/FRACAS!$AY$1)*60
)-(SUMPRODUCT((FRACAS!$B$5:$B$8970=P$4)*(FRACAS!$D$5:$D$8970&lt;=P166)*(IFERROR(FRACAS!$AM$5:$AM$8970,0)))
))/((P166/FRACAS!$AY$1)*60),"")</f>
        <v/>
      </c>
      <c r="LQ166" s="240" t="str" cm="1">
        <f t="array" ref="LQ166">IFERROR((((Q166/FRACAS!$AY$1)*60
)-(SUMPRODUCT((FRACAS!$B$5:$B$8970=Q$4)*(FRACAS!$D$5:$D$8970&lt;=Q166)*(IFERROR(FRACAS!$AM$5:$AM$8970,0)))
))/((Q166/FRACAS!$AY$1)*60),"")</f>
        <v/>
      </c>
      <c r="LR166" s="240" t="str" cm="1">
        <f t="array" ref="LR166">IFERROR((((R166/FRACAS!$AY$1)*60
)-(SUMPRODUCT((FRACAS!$B$5:$B$8970=R$4)*(FRACAS!$D$5:$D$8970&lt;=R166)*(IFERROR(FRACAS!$AM$5:$AM$8970,0)))
))/((R166/FRACAS!$AY$1)*60),"")</f>
        <v/>
      </c>
      <c r="LS166" s="240" t="str" cm="1">
        <f t="array" ref="LS166">IFERROR((((S166/FRACAS!$AY$1)*60
)-(SUMPRODUCT((FRACAS!$B$5:$B$8970=S$4)*(FRACAS!$D$5:$D$8970&lt;=S166)*(IFERROR(FRACAS!$AM$5:$AM$8970,0)))
))/((S166/FRACAS!$AY$1)*60),"")</f>
        <v/>
      </c>
      <c r="LT166" s="240" t="str" cm="1">
        <f t="array" ref="LT166">IFERROR((((T166/FRACAS!$AY$1)*60
)-(SUMPRODUCT((FRACAS!$B$5:$B$8970=T$4)*(FRACAS!$D$5:$D$8970&lt;=T166)*(IFERROR(FRACAS!$AM$5:$AM$8970,0)))
))/((T166/FRACAS!$AY$1)*60),"")</f>
        <v/>
      </c>
      <c r="LU166" s="240" t="str" cm="1">
        <f t="array" ref="LU166">IFERROR((((U166/FRACAS!$AY$1)*60
)-(SUMPRODUCT((FRACAS!$B$5:$B$8970=U$4)*(FRACAS!$D$5:$D$8970&lt;=U166)*(IFERROR(FRACAS!$AM$5:$AM$8970,0)))
))/((U166/FRACAS!$AY$1)*60),"")</f>
        <v/>
      </c>
      <c r="LV166" s="240" t="str" cm="1">
        <f t="array" ref="LV166">IFERROR(
    (((V166/FRACAS!$AY$1)*60))
    /
    (((V166/FRACAS!$AY$1)*60) + SUMPRODUCT((FRACAS!$B$5:$B$8970=V$4)*(FRACAS!$D$5:$D$8970&lt;=V166)*(IFERROR(FRACAS!$AM$5:$AM$8970,0)))
    ),"")</f>
        <v/>
      </c>
      <c r="LW166" s="240" t="str" cm="1">
        <f t="array" ref="LW166">IFERROR(
    (((W166/FRACAS!$AY$1)*60))
    /
    (((W166/FRACAS!$AY$1)*60) + SUMPRODUCT((FRACAS!$B$5:$B$8970=W$4)*(FRACAS!$D$5:$D$8970&lt;=W166)*(IFERROR(FRACAS!$AM$5:$AM$8970,0)))
    ),"")</f>
        <v/>
      </c>
      <c r="LX166" s="240" t="str" cm="1">
        <f t="array" ref="LX166">IFERROR(
    (((X166/FRACAS!$AY$1)*60))
    /
    (((X166/FRACAS!$AY$1)*60) + SUMPRODUCT((FRACAS!$B$5:$B$8970=X$4)*(FRACAS!$D$5:$D$8970&lt;=X166)*(IFERROR(FRACAS!$AM$5:$AM$8970,0)))
    ),"")</f>
        <v/>
      </c>
      <c r="LY166" s="240" t="str" cm="1">
        <f t="array" ref="LY166">IFERROR(
    (((Y166/FRACAS!$AY$1)*60))
    /
    (((Y166/FRACAS!$AY$1)*60) + SUMPRODUCT((FRACAS!$B$5:$B$8970=Y$4)*(FRACAS!$D$5:$D$8970&lt;=Y166)*(IFERROR(FRACAS!$AM$5:$AM$8970,0)))
    ),"")</f>
        <v/>
      </c>
      <c r="LZ166" s="240" t="str" cm="1">
        <f t="array" ref="LZ166">IFERROR(
    (((Z166/FRACAS!$AY$1)*60))
    /
    (((Z166/FRACAS!$AY$1)*60) + SUMPRODUCT((FRACAS!$B$5:$B$8970=Z$4)*(FRACAS!$D$5:$D$8970&lt;=Z166)*(IFERROR(FRACAS!$AM$5:$AM$8970,0)))
    ),"")</f>
        <v/>
      </c>
      <c r="MA166" s="240" t="str" cm="1">
        <f t="array" ref="MA166">IFERROR(
    (((AA166/FRACAS!$AY$1)*60))
    /
    (((AA166/FRACAS!$AY$1)*60) + SUMPRODUCT((FRACAS!$B$5:$B$8970=AA$4)*(FRACAS!$D$5:$D$8970&lt;=AA166)*(IFERROR(FRACAS!$AM$5:$AM$8970,0)))
    ),"")</f>
        <v/>
      </c>
      <c r="MB166" s="240" t="str" cm="1">
        <f t="array" ref="MB166">IFERROR(
    (((AB166/FRACAS!$AY$1)*60))
    /
    (((AB166/FRACAS!$AY$1)*60) + SUMPRODUCT((FRACAS!$B$5:$B$8970=AB$4)*(FRACAS!$D$5:$D$8970&lt;=AB166)*(IFERROR(FRACAS!$AM$5:$AM$8970,0)))
    ),"")</f>
        <v/>
      </c>
      <c r="MC166" s="240" t="str" cm="1">
        <f t="array" ref="MC166">IFERROR(
    (((AC166/FRACAS!$AY$1)*60))
    /
    (((AC166/FRACAS!$AY$1)*60) + SUMPRODUCT((FRACAS!$B$5:$B$8970=AC$4)*(FRACAS!$D$5:$D$8970&lt;=AC166)*(IFERROR(FRACAS!$AM$5:$AM$8970,0)))
    ),"")</f>
        <v/>
      </c>
      <c r="MD166" s="240" t="str" cm="1">
        <f t="array" ref="MD166">IFERROR(
    (((AD166/FRACAS!$AY$1)*60))
    /
    (((AD166/FRACAS!$AY$1)*60) + SUMPRODUCT((FRACAS!$B$5:$B$8970=AD$4)*(FRACAS!$D$5:$D$8970&lt;=AD166)*(IFERROR(FRACAS!$AM$5:$AM$8970,0)))
    ),"")</f>
        <v/>
      </c>
      <c r="ME166" s="240" t="str" cm="1">
        <f t="array" ref="ME166">IFERROR(
    (((AE166/FRACAS!$AY$1)*60))
    /
    (((AE166/FRACAS!$AY$1)*60) + SUMPRODUCT((FRACAS!$B$5:$B$8970=AE$4)*(FRACAS!$D$5:$D$8970&lt;=AE166)*(IFERROR(FRACAS!$AM$5:$AM$8970,0)))
    ),"")</f>
        <v/>
      </c>
      <c r="MF166" s="240" t="str" cm="1">
        <f t="array" ref="MF166">IFERROR(
    (((AF166/FRACAS!$AY$1)*60))
    /
    (((AF166/FRACAS!$AY$1)*60) + SUMPRODUCT((FRACAS!$B$5:$B$8970=AF$4)*(FRACAS!$D$5:$D$8970&lt;=AF166)*(IFERROR(FRACAS!$AM$5:$AM$8970,0)))
    ),"")</f>
        <v/>
      </c>
      <c r="MG166" s="240" t="str" cm="1">
        <f t="array" ref="MG166">IFERROR(
    (((AG166/FRACAS!$AY$1)*60))
    /
    (((AG166/FRACAS!$AY$1)*60) + SUMPRODUCT((FRACAS!$B$5:$B$8970=AG$4)*(FRACAS!$D$5:$D$8970&lt;=AG166)*(IFERROR(FRACAS!$AM$5:$AM$8970,0)))
    ),"")</f>
        <v/>
      </c>
      <c r="MH166" s="240" t="str" cm="1">
        <f t="array" ref="MH166">IFERROR(
    (((AH166/FRACAS!$AY$1)*60))
    /
    (((AH166/FRACAS!$AY$1)*60) + SUMPRODUCT((FRACAS!$B$5:$B$8970=AH$4)*(FRACAS!$D$5:$D$8970&lt;=AH166)*(IFERROR(FRACAS!$AM$5:$AM$8970,0)))
    ),"")</f>
        <v/>
      </c>
      <c r="MI166" s="240" t="str" cm="1">
        <f t="array" ref="MI166">IFERROR(
    (((AI166/FRACAS!$AY$1)*60))
    /
    (((AI166/FRACAS!$AY$1)*60) + SUMPRODUCT((FRACAS!$B$5:$B$8970=AI$4)*(FRACAS!$D$5:$D$8970&lt;=AI166)*(IFERROR(FRACAS!$AM$5:$AM$8970,0)))
    ),"")</f>
        <v/>
      </c>
      <c r="MJ166" s="240" t="str" cm="1">
        <f t="array" ref="MJ166">IFERROR(
    (((AJ166/FRACAS!$AY$1)*60))
    /
    (((AJ166/FRACAS!$AY$1)*60) + SUMPRODUCT((FRACAS!$B$5:$B$8970=AJ$4)*(FRACAS!$D$5:$D$8970&lt;=AJ166)*(IFERROR(FRACAS!$AM$5:$AM$8970,0)))
    ),"")</f>
        <v/>
      </c>
      <c r="MK166" s="240" t="str" cm="1">
        <f t="array" ref="MK166">IFERROR(
    (((AK166/FRACAS!$AY$1)*60))
    /
    (((AK166/FRACAS!$AY$1)*60) + SUMPRODUCT((FRACAS!$B$5:$B$8970=AK$4)*(FRACAS!$D$5:$D$8970&lt;=AK166)*(IFERROR(FRACAS!$AM$5:$AM$8970,0)))
    ),"")</f>
        <v/>
      </c>
      <c r="ML166" s="240" t="str" cm="1">
        <f t="array" ref="ML166">IFERROR(
    (((AL166/FRACAS!$AY$1)*60))
    /
    (((AL166/FRACAS!$AY$1)*60) + SUMPRODUCT((FRACAS!$B$5:$B$8970=AL$4)*(FRACAS!$D$5:$D$8970&lt;=AL166)*(IFERROR(FRACAS!$AM$5:$AM$8970,0)))
    ),"")</f>
        <v/>
      </c>
      <c r="MM166" s="240" t="str" cm="1">
        <f t="array" ref="MM166">IFERROR(
    (((AM166/FRACAS!$AY$1)*60))
    /
    (((AM166/FRACAS!$AY$1)*60) + SUMPRODUCT((FRACAS!$B$5:$B$8970=AM$4)*(FRACAS!$D$5:$D$8970&lt;=AM166)*(IFERROR(FRACAS!$AM$5:$AM$8970,0)))
    ),"")</f>
        <v/>
      </c>
      <c r="MN166" s="240" t="str" cm="1">
        <f t="array" ref="MN166">IFERROR(
    (((AN166/FRACAS!$AY$1)*60))
    /
    (((AN166/FRACAS!$AY$1)*60) + SUMPRODUCT((FRACAS!$B$5:$B$8970=AN$4)*(FRACAS!$D$5:$D$8970&lt;=AN166)*(IFERROR(FRACAS!$AM$5:$AM$8970,0)))
    ),"")</f>
        <v/>
      </c>
      <c r="MO166" s="240" t="str" cm="1">
        <f t="array" ref="MO166">IFERROR(
    (((AO166/FRACAS!$AY$1)*60))
    /
    (((AO166/FRACAS!$AY$1)*60) + SUMPRODUCT((FRACAS!$B$5:$B$8970=AO$4)*(FRACAS!$D$5:$D$8970&lt;=AO166)*(IFERROR(FRACAS!$AM$5:$AM$8970,0)))
    ),"")</f>
        <v/>
      </c>
      <c r="MP166" s="240" t="str" cm="1">
        <f t="array" ref="MP166">IFERROR(
    (((AP166/FRACAS!$AY$1)*60))
    /
    (((AP166/FRACAS!$AY$1)*60) + SUMPRODUCT((FRACAS!$B$5:$B$8970=AP$4)*(FRACAS!$D$5:$D$8970&lt;=AP166)*(IFERROR(FRACAS!$AM$5:$AM$8970,0)))
    ),"")</f>
        <v/>
      </c>
      <c r="MQ166" s="240" t="str" cm="1">
        <f t="array" ref="MQ166">IFERROR(
    (((AQ166/FRACAS!$AY$1)*60))
    /
    (((AQ166/FRACAS!$AY$1)*60) + SUMPRODUCT((FRACAS!$B$5:$B$8970=AQ$4)*(FRACAS!$D$5:$D$8970&lt;=AQ166)*(IFERROR(FRACAS!$AM$5:$AM$8970,0)))
    ),"")</f>
        <v/>
      </c>
      <c r="MR166" s="194"/>
      <c r="MS166" s="194"/>
      <c r="MT166" s="194"/>
      <c r="MU166" s="194"/>
      <c r="MV166" s="194"/>
      <c r="MW166" s="194"/>
      <c r="MX166" s="194"/>
      <c r="MY166" s="194"/>
      <c r="MZ166" s="194"/>
      <c r="NA166" s="195"/>
      <c r="ND166" s="241">
        <f t="shared" si="16"/>
        <v>0</v>
      </c>
      <c r="NE166" s="242" t="str">
        <f t="shared" si="17"/>
        <v/>
      </c>
      <c r="NF166" s="193" t="str" cm="1">
        <f t="array" ref="NF166">IF($ND166=0,"",(IFERROR( (IFERROR($ND166/FRACAS!$AY$1*60,0) - SUMPRODUCT( (FRACAS!$K$5:$K$8972=NF$2) * IFERROR(FRACAS!$AN$5:$AN$8972,0) ) ) / IFERROR($ND166/FRACAS!$AY$1*60,0), 1 )))</f>
        <v/>
      </c>
      <c r="NG166" s="193" t="str" cm="1">
        <f t="array" ref="NG166">IF($ND166=0,"",(IFERROR( (IFERROR($ND166/FRACAS!$AY$1*60,0) - SUMPRODUCT( (FRACAS!$K$5:$K$8972=NG$2) * IFERROR(FRACAS!$AN$5:$AN$8972,0) ) ) / IFERROR($ND166/FRACAS!$AY$1*60,0), 1 )))</f>
        <v/>
      </c>
      <c r="NH166" s="193" t="str" cm="1">
        <f t="array" ref="NH166">IF($ND166=0,"",(IFERROR( (IFERROR($ND166/FRACAS!$AY$1*60,0) - SUMPRODUCT( (FRACAS!$K$5:$K$8972=NH$2) * IFERROR(FRACAS!$AN$5:$AN$8972,0) ) ) / IFERROR($ND166/FRACAS!$AY$1*60,0), 1 )))</f>
        <v/>
      </c>
      <c r="NI166" s="193" t="str" cm="1">
        <f t="array" ref="NI166">IF($ND166=0,"",(IFERROR( (IFERROR($ND166/FRACAS!$AY$1*60,0) - SUMPRODUCT( (FRACAS!$K$5:$K$8972=NI$2) * IFERROR(FRACAS!$AN$5:$AN$8972,0) ) ) / IFERROR($ND166/FRACAS!$AY$1*60,0), 1 )))</f>
        <v/>
      </c>
      <c r="NJ166" s="193" t="str" cm="1">
        <f t="array" ref="NJ166">IF($ND166=0,"",(IFERROR( (IFERROR($ND166/FRACAS!$AY$1*60,0) - SUMPRODUCT( (FRACAS!$K$5:$K$8972=NJ$2) * IFERROR(FRACAS!$AN$5:$AN$8972,0) ) ) / IFERROR($ND166/FRACAS!$AY$1*60,0), 1 )))</f>
        <v/>
      </c>
      <c r="NK166" s="193" t="str" cm="1">
        <f t="array" ref="NK166">IF($ND166=0,"",(IFERROR( (IFERROR($ND166/FRACAS!$AY$1*60,0) - SUMPRODUCT( (FRACAS!$K$5:$K$8972=NK$2) * IFERROR(FRACAS!$AN$5:$AN$8972,0) ) ) / IFERROR($ND166/FRACAS!$AY$1*60,0), 1 )))</f>
        <v/>
      </c>
      <c r="NL166" s="193" t="str" cm="1">
        <f t="array" ref="NL166">IF($ND166=0,"",(IFERROR( (IFERROR($ND166/FRACAS!$AY$1*60,0) - SUMPRODUCT( (FRACAS!$K$5:$K$8972=NL$2) * IFERROR(FRACAS!$AN$5:$AN$8972,0) ) ) / IFERROR($ND166/FRACAS!$AY$1*60,0), 1 )))</f>
        <v/>
      </c>
      <c r="NM166" s="193" t="str" cm="1">
        <f t="array" ref="NM166">IF($ND166=0,"",(IFERROR( (IFERROR($ND166/FRACAS!$AY$1*60,0) - SUMPRODUCT( (FRACAS!$K$5:$K$8972=NM$2) * IFERROR(FRACAS!$AN$5:$AN$8972,0) ) ) / IFERROR($ND166/FRACAS!$AY$1*60,0), 1 )))</f>
        <v/>
      </c>
      <c r="NN166" s="193" t="str" cm="1">
        <f t="array" ref="NN166">IF($ND166=0,"",(IFERROR( (IFERROR($ND166/FRACAS!$AY$1*60,0) - SUMPRODUCT( (FRACAS!$K$5:$K$8972=NN$2) * IFERROR(FRACAS!$AN$5:$AN$8972,0) ) ) / IFERROR($ND166/FRACAS!$AY$1*60,0), 1 )))</f>
        <v/>
      </c>
      <c r="NO166" s="193" t="str" cm="1">
        <f t="array" ref="NO166">IF($ND166=0,"",(IFERROR( (IFERROR($ND166/FRACAS!$AY$1*60,0) - SUMPRODUCT( (FRACAS!$K$5:$K$8972=NO$2) * IFERROR(FRACAS!$AN$5:$AN$8972,0) ) ) / IFERROR($ND166/FRACAS!$AY$1*60,0), 1 )))</f>
        <v/>
      </c>
      <c r="NP166" s="193" t="str" cm="1">
        <f t="array" ref="NP166">IF($ND166=0,"",(IFERROR( (IFERROR($ND166/FRACAS!$AY$1*60,0) - SUMPRODUCT( (FRACAS!$K$5:$K$8972=NP$2) * IFERROR(FRACAS!$AN$5:$AN$8972,0) ) ) / IFERROR($ND166/FRACAS!$AY$1*60,0), 1 )))</f>
        <v/>
      </c>
      <c r="NQ166" s="193" t="str" cm="1">
        <f t="array" ref="NQ166">IF($ND166=0,"",(IFERROR( (IFERROR($ND166/FRACAS!$AY$1*60,0) - SUMPRODUCT( (FRACAS!$K$5:$K$8972=NQ$2) * IFERROR(FRACAS!$AN$5:$AN$8972,0) ) ) / IFERROR($ND166/FRACAS!$AY$1*60,0), 1 )))</f>
        <v/>
      </c>
      <c r="NR166" s="193" t="str" cm="1">
        <f t="array" ref="NR166">IF($ND166=0,"",(IFERROR( (IFERROR($ND166/FRACAS!$AY$1*60,0) - SUMPRODUCT( (FRACAS!$K$5:$K$8972=NR$2) * IFERROR(FRACAS!$AN$5:$AN$8972,0) ) ) / IFERROR($ND166/FRACAS!$AY$1*60,0), 1 )))</f>
        <v/>
      </c>
      <c r="NS166" s="193" t="str" cm="1">
        <f t="array" ref="NS166">IF($ND166=0,"",(IFERROR( (IFERROR($ND166/FRACAS!$AY$1*60,0) - SUMPRODUCT( (FRACAS!$K$5:$K$8972=NS$2) * IFERROR(FRACAS!$AN$5:$AN$8972,0) ) ) / IFERROR($ND166/FRACAS!$AY$1*60,0), 1 )))</f>
        <v/>
      </c>
      <c r="NT166" s="193" t="str" cm="1">
        <f t="array" ref="NT166">IF($ND166=0,"",(IFERROR( (IFERROR($ND166/FRACAS!$AY$1*60,0) - SUMPRODUCT( (FRACAS!$K$5:$K$8972=NT$2) * IFERROR(FRACAS!$AN$5:$AN$8972,0) ) ) / IFERROR($ND166/FRACAS!$AY$1*60,0), 1 )))</f>
        <v/>
      </c>
      <c r="NU166" s="193" t="str" cm="1">
        <f t="array" ref="NU166">IF($ND166=0,"",(IFERROR( (IFERROR($ND166/FRACAS!$AY$1*60,0) - SUMPRODUCT( (FRACAS!$K$5:$K$8972=NU$2) * IFERROR(FRACAS!$AN$5:$AN$8972,0) ) ) / IFERROR($ND166/FRACAS!$AY$1*60,0), 1 )))</f>
        <v/>
      </c>
      <c r="NV166" s="193" t="str" cm="1">
        <f t="array" ref="NV166">IF($ND166=0,"",(IFERROR( (IFERROR($ND166/FRACAS!$AY$1*60,0) - SUMPRODUCT( (FRACAS!$K$5:$K$8972=NV$2) * IFERROR(FRACAS!$AN$5:$AN$8972,0) ) ) / IFERROR($ND166/FRACAS!$AY$1*60,0), 1 )))</f>
        <v/>
      </c>
      <c r="NW166" s="193" t="str" cm="1">
        <f t="array" ref="NW166">IF($ND166=0,"",(IFERROR( (IFERROR($ND166/FRACAS!$AY$1*60,0) - SUMPRODUCT( (FRACAS!$K$5:$K$8972=NW$2) * IFERROR(FRACAS!$AN$5:$AN$8972,0) ) ) / IFERROR($ND166/FRACAS!$AY$1*60,0), 1 )))</f>
        <v/>
      </c>
      <c r="NX166" s="193" t="str" cm="1">
        <f t="array" ref="NX166">IF($ND166=0,"",(IFERROR( (IFERROR($ND166/FRACAS!$AY$1*60,0) - SUMPRODUCT( (FRACAS!$K$5:$K$8972=NX$2) * IFERROR(FRACAS!$AN$5:$AN$8972,0) ) ) / IFERROR($ND166/FRACAS!$AY$1*60,0), 1 )))</f>
        <v/>
      </c>
      <c r="NY166" s="193" t="str" cm="1">
        <f t="array" ref="NY166">IF($ND166=0,"",(IFERROR( (IFERROR($ND166/FRACAS!$AY$1*60,0) - SUMPRODUCT( (FRACAS!$K$5:$K$8972=NY$2) * IFERROR(FRACAS!$AN$5:$AN$8972,0) ) ) / IFERROR($ND166/FRACAS!$AY$1*60,0), 1 )))</f>
        <v/>
      </c>
      <c r="NZ166" s="193" t="str" cm="1">
        <f t="array" ref="NZ166">IF($ND166=0,"",(IFERROR( (IFERROR($ND166/FRACAS!$AY$1*60,0) - SUMPRODUCT( (FRACAS!$K$5:$K$8972=NZ$2) * IFERROR(FRACAS!$AN$5:$AN$8972,0) ) ) / IFERROR($ND166/FRACAS!$AY$1*60,0), 1 )))</f>
        <v/>
      </c>
      <c r="OA166" s="193" t="str" cm="1">
        <f t="array" ref="OA166">IF($ND166=0,"",(IFERROR( (IFERROR($ND166/FRACAS!$AY$1*60,0) - SUMPRODUCT( (FRACAS!$K$5:$K$8972=OA$2) * IFERROR(FRACAS!$AN$5:$AN$8972,0) ) ) / IFERROR($ND166/FRACAS!$AY$1*60,0), 1 )))</f>
        <v/>
      </c>
      <c r="OB166" s="193" t="str" cm="1">
        <f t="array" ref="OB166">IF($ND166=0,"",(IFERROR( (IFERROR($ND166/FRACAS!$AY$1*60,0) - SUMPRODUCT( (FRACAS!$K$5:$K$8972=OB$2) * IFERROR(FRACAS!$AN$5:$AN$8972,0) ) ) / IFERROR($ND166/FRACAS!$AY$1*60,0), 1 )))</f>
        <v/>
      </c>
      <c r="OC166" s="193" t="str" cm="1">
        <f t="array" ref="OC166">IF($ND166=0,"",(IFERROR( (IFERROR($ND166/FRACAS!$AY$1*60,0) - SUMPRODUCT( (FRACAS!$K$5:$K$8972=OC$2) * IFERROR(FRACAS!$AN$5:$AN$8972,0) ) ) / IFERROR($ND166/FRACAS!$AY$1*60,0), 1 )))</f>
        <v/>
      </c>
      <c r="OD166" s="193" t="str" cm="1">
        <f t="array" ref="OD166">IF($ND166=0,"",(IFERROR( (IFERROR($ND166/FRACAS!$AY$1*60,0) - SUMPRODUCT( (FRACAS!$K$5:$K$8972=OD$2) * IFERROR(FRACAS!$AN$5:$AN$8972,0) ) ) / IFERROR($ND166/FRACAS!$AY$1*60,0), 1 )))</f>
        <v/>
      </c>
      <c r="OE166" s="193" t="str" cm="1">
        <f t="array" ref="OE166">IF($ND166=0,"",(IFERROR( (IFERROR($ND166/FRACAS!$AY$1*60,0) - SUMPRODUCT( (FRACAS!$K$5:$K$8972=OE$2) * IFERROR(FRACAS!$AN$5:$AN$8972,0) ) ) / IFERROR($ND166/FRACAS!$AY$1*60,0), 1 )))</f>
        <v/>
      </c>
      <c r="OF166" s="193" t="str" cm="1">
        <f t="array" ref="OF166">IF($ND166=0,"",(IFERROR( (IFERROR($ND166/FRACAS!$AY$1*60,0) - SUMPRODUCT( (FRACAS!$K$5:$K$8972=OF$2) * IFERROR(FRACAS!$AN$5:$AN$8972,0) ) ) / IFERROR($ND166/FRACAS!$AY$1*60,0), 1 )))</f>
        <v/>
      </c>
      <c r="OG166" s="193" t="str" cm="1">
        <f t="array" ref="OG166">IF($ND166=0,"",(IFERROR( (IFERROR($ND166/FRACAS!$AY$1*60,0) - SUMPRODUCT( (FRACAS!$K$5:$K$8972=OG$2) * IFERROR(FRACAS!$AN$5:$AN$8972,0) ) ) / IFERROR($ND166/FRACAS!$AY$1*60,0), 1 )))</f>
        <v/>
      </c>
      <c r="OH166" s="193" t="str" cm="1">
        <f t="array" ref="OH166">IF($ND166=0,"",(IFERROR( (IFERROR($ND166/FRACAS!$AY$1*60,0) - SUMPRODUCT( (FRACAS!$K$5:$K$8972=OH$2) * IFERROR(FRACAS!$AN$5:$AN$8972,0) ) ) / IFERROR($ND166/FRACAS!$AY$1*60,0), 1 )))</f>
        <v/>
      </c>
      <c r="OI166" s="193" t="str" cm="1">
        <f t="array" ref="OI166">IF($ND166=0,"",(IFERROR( (IFERROR($ND166/FRACAS!$AY$1*60,0) - SUMPRODUCT( (FRACAS!$K$5:$K$8972=OI$2) * IFERROR(FRACAS!$AN$5:$AN$8972,0) ) ) / IFERROR($ND166/FRACAS!$AY$1*60,0), 1 )))</f>
        <v/>
      </c>
      <c r="OJ166" s="193" t="str" cm="1">
        <f t="array" ref="OJ166">IF($ND166=0,"",(IFERROR( (IFERROR($ND166/FRACAS!$AY$1*60,0) - SUMPRODUCT( (FRACAS!$K$5:$K$8972=OJ$2) * IFERROR(FRACAS!$AN$5:$AN$8972,0) ) ) / IFERROR($ND166/FRACAS!$AY$1*60,0), 1 )))</f>
        <v/>
      </c>
      <c r="OK166" s="193" t="str" cm="1">
        <f t="array" ref="OK166">IF($ND166=0,"",(IFERROR( (IFERROR($ND166/FRACAS!$AY$1*60,0) - SUMPRODUCT( (FRACAS!$K$5:$K$8972=OK$2) * IFERROR(FRACAS!$AN$5:$AN$8972,0) ) ) / IFERROR($ND166/FRACAS!$AY$1*60,0), 1 )))</f>
        <v/>
      </c>
      <c r="OL166" s="193" t="str" cm="1">
        <f t="array" ref="OL166">IF($ND166=0,"",(IFERROR( (IFERROR($ND166/FRACAS!$AY$1*60,0) - SUMPRODUCT( (FRACAS!$K$5:$K$8972=OL$2) * IFERROR(FRACAS!$AN$5:$AN$8972,0) ) ) / IFERROR($ND166/FRACAS!$AY$1*60,0), 1 )))</f>
        <v/>
      </c>
      <c r="OM166" s="193" t="str" cm="1">
        <f t="array" ref="OM166">IF($ND166=0,"",(IFERROR( (IFERROR($ND166/FRACAS!$AY$1*60,0) - SUMPRODUCT( (FRACAS!$K$5:$K$8972=OM$2) * IFERROR(FRACAS!$AN$5:$AN$8972,0) ) ) / IFERROR($ND166/FRACAS!$AY$1*60,0), 1 )))</f>
        <v/>
      </c>
      <c r="ON166" s="193" t="str" cm="1">
        <f t="array" ref="ON166">IF($ND166=0,"",(IFERROR( (IFERROR($ND166/FRACAS!$AY$1*60,0) - SUMPRODUCT( (FRACAS!$K$5:$K$8972=ON$2) * IFERROR(FRACAS!$AN$5:$AN$8972,0) ) ) / IFERROR($ND166/FRACAS!$AY$1*60,0), 1 )))</f>
        <v/>
      </c>
      <c r="OO166" s="193" t="str" cm="1">
        <f t="array" ref="OO166">IF($ND166=0,"",(IFERROR( (IFERROR($ND166/FRACAS!$AY$1*60,0) - SUMPRODUCT( (FRACAS!$K$5:$K$8972=OO$2) * IFERROR(FRACAS!$AN$5:$AN$8972,0) ) ) / IFERROR($ND166/FRACAS!$AY$1*60,0), 1 )))</f>
        <v/>
      </c>
      <c r="OP166" s="193" t="str" cm="1">
        <f t="array" ref="OP166">IF($ND166=0,"",(IFERROR( (IFERROR($ND166/FRACAS!$AY$1*60,0) - SUMPRODUCT( (FRACAS!$K$5:$K$8972=OP$2) * IFERROR(FRACAS!$AN$5:$AN$8972,0) ) ) / IFERROR($ND166/FRACAS!$AY$1*60,0), 1 )))</f>
        <v/>
      </c>
      <c r="OQ166" s="193" t="str" cm="1">
        <f t="array" ref="OQ166">IF($ND166=0,"",(IFERROR( (IFERROR($ND166/FRACAS!$AY$1*60,0) - SUMPRODUCT( (FRACAS!$K$5:$K$8972=OQ$2) * IFERROR(FRACAS!$AN$5:$AN$8972,0) ) ) / IFERROR($ND166/FRACAS!$AY$1*60,0), 1 )))</f>
        <v/>
      </c>
      <c r="OR166" s="193" t="str" cm="1">
        <f t="array" ref="OR166">IF($ND166=0,"",(IFERROR( (IFERROR($ND166/FRACAS!$AY$1*60,0) - SUMPRODUCT( (FRACAS!$K$5:$K$8972=OR$2) * IFERROR(FRACAS!$AN$5:$AN$8972,0) ) ) / IFERROR($ND166/FRACAS!$AY$1*60,0), 1 )))</f>
        <v/>
      </c>
      <c r="OS166" s="193" t="str" cm="1">
        <f t="array" ref="OS166">IF($ND166=0,"",(IFERROR( (IFERROR($ND166/FRACAS!$AY$1*60,0) - SUMPRODUCT( (FRACAS!$K$5:$K$8972=OS$2) * IFERROR(FRACAS!$AN$5:$AN$8972,0) ) ) / IFERROR($ND166/FRACAS!$AY$1*60,0), 1 )))</f>
        <v/>
      </c>
      <c r="OT166" s="243" t="str" cm="1">
        <f t="array" ref="OT166">IF($ND166=0,"",(IFERROR( (IFERROR($ND166/FRACAS!$AY$1*60,0) - SUMPRODUCT( (FRACAS!$K$5:$K$8972=OT$2) * IFERROR(FRACAS!$AN$5:$AN$8972,0) ) ) / IFERROR($ND166/FRACAS!$AY$1*60,0), 1 )))</f>
        <v/>
      </c>
    </row>
    <row r="167" spans="2:410" x14ac:dyDescent="0.2">
      <c r="B167" s="233"/>
      <c r="C167" s="259">
        <f>IF('[1]17.11.2025 IASI18 Mileage'!C167="","",'[1]17.11.2025 IASI18 Mileage'!C167)</f>
        <v>47105</v>
      </c>
      <c r="D167" s="201" t="str">
        <f>IF('[1]17.11.2025 IASI18 Mileage'!D167="","",'[1]17.11.2025 IASI18 Mileage'!D167)</f>
        <v/>
      </c>
      <c r="E167" s="201" t="str">
        <f>IF('[1]17.11.2025 IASI18 Mileage'!E167="","",'[1]17.11.2025 IASI18 Mileage'!E167)</f>
        <v/>
      </c>
      <c r="F167" s="201" t="str">
        <f>IF('[1]17.11.2025 IASI18 Mileage'!F167="","",'[1]17.11.2025 IASI18 Mileage'!F167)</f>
        <v/>
      </c>
      <c r="G167" s="201" t="str">
        <f>IF('[1]17.11.2025 IASI18 Mileage'!G167="","",'[1]17.11.2025 IASI18 Mileage'!G167)</f>
        <v/>
      </c>
      <c r="H167" s="201" t="str">
        <f>IF('[1]17.11.2025 IASI18 Mileage'!H167="","",'[1]17.11.2025 IASI18 Mileage'!H167)</f>
        <v/>
      </c>
      <c r="I167" s="201" t="str">
        <f>IF('[1]17.11.2025 IASI18 Mileage'!I167="","",'[1]17.11.2025 IASI18 Mileage'!I167)</f>
        <v/>
      </c>
      <c r="J167" s="201" t="str">
        <f>IF('[1]17.11.2025 IASI18 Mileage'!J167="","",'[1]17.11.2025 IASI18 Mileage'!J167)</f>
        <v/>
      </c>
      <c r="K167" s="201" t="str">
        <f>IF('[1]17.11.2025 IASI18 Mileage'!K167="","",'[1]17.11.2025 IASI18 Mileage'!K167)</f>
        <v/>
      </c>
      <c r="L167" s="201" t="str">
        <f>IF('[1]17.11.2025 IASI18 Mileage'!L167="","",'[1]17.11.2025 IASI18 Mileage'!L167)</f>
        <v/>
      </c>
      <c r="M167" s="201" t="str">
        <f>IF('[1]17.11.2025 IASI18 Mileage'!M167="","",'[1]17.11.2025 IASI18 Mileage'!M167)</f>
        <v/>
      </c>
      <c r="N167" s="201" t="str">
        <f>IF('[1]17.11.2025 IASI18 Mileage'!N167="","",'[1]17.11.2025 IASI18 Mileage'!N167)</f>
        <v/>
      </c>
      <c r="O167" s="201" t="str">
        <f>IF('[1]17.11.2025 IASI18 Mileage'!O167="","",'[1]17.11.2025 IASI18 Mileage'!O167)</f>
        <v/>
      </c>
      <c r="P167" s="201" t="str">
        <f>IF('[1]17.11.2025 IASI18 Mileage'!P167="","",'[1]17.11.2025 IASI18 Mileage'!P167)</f>
        <v/>
      </c>
      <c r="Q167" s="201" t="str">
        <f>IF('[1]17.11.2025 IASI18 Mileage'!Q167="","",'[1]17.11.2025 IASI18 Mileage'!Q167)</f>
        <v/>
      </c>
      <c r="R167" s="201" t="str">
        <f>IF('[1]17.11.2025 IASI18 Mileage'!R167="","",'[1]17.11.2025 IASI18 Mileage'!R167)</f>
        <v/>
      </c>
      <c r="S167" s="201" t="str">
        <f>IF('[1]17.11.2025 IASI18 Mileage'!S167="","",'[1]17.11.2025 IASI18 Mileage'!S167)</f>
        <v/>
      </c>
      <c r="T167" s="201" t="str">
        <f>IF('[1]17.11.2025 IASI18 Mileage'!T167="","",'[1]17.11.2025 IASI18 Mileage'!T167)</f>
        <v/>
      </c>
      <c r="U167" s="201" t="str">
        <f>IF('[1]17.11.2025 IASI18 Mileage'!U167="","",'[1]17.11.2025 IASI18 Mileage'!U167)</f>
        <v/>
      </c>
      <c r="V167" s="201"/>
      <c r="W167" s="201"/>
      <c r="X167" s="201"/>
      <c r="Y167" s="201"/>
      <c r="Z167" s="201"/>
      <c r="AA167" s="201"/>
      <c r="AB167" s="201"/>
      <c r="AC167" s="201"/>
      <c r="AD167" s="201"/>
      <c r="AE167" s="201"/>
      <c r="AF167" s="201"/>
      <c r="AG167" s="201"/>
      <c r="AH167" s="201"/>
      <c r="AI167" s="201"/>
      <c r="AJ167" s="201"/>
      <c r="AK167" s="201"/>
      <c r="AL167" s="201"/>
      <c r="AM167" s="201"/>
      <c r="AN167" s="201"/>
      <c r="AO167" s="201"/>
      <c r="AP167" s="201"/>
      <c r="AQ167" s="201"/>
      <c r="AR167" s="201"/>
      <c r="AS167" s="201"/>
      <c r="AT167" s="201"/>
      <c r="AU167" s="201"/>
      <c r="AV167" s="201"/>
      <c r="AW167" s="201"/>
      <c r="AX167" s="201"/>
      <c r="AY167" s="201"/>
      <c r="AZ167" s="201"/>
      <c r="BA167" s="202"/>
      <c r="BB167" s="184"/>
      <c r="BD167" s="234"/>
      <c r="BE167" s="234"/>
      <c r="BF167" s="234"/>
      <c r="BG167" s="234"/>
      <c r="BH167" s="234"/>
      <c r="BI167" s="234"/>
      <c r="BJ167" s="234"/>
      <c r="BK167" s="234"/>
      <c r="BL167" s="234"/>
      <c r="BM167" s="234"/>
      <c r="DC167" s="184">
        <f t="shared" si="14"/>
        <v>0</v>
      </c>
      <c r="DD167" s="235" t="str">
        <f t="shared" si="15"/>
        <v/>
      </c>
      <c r="DE167" s="186">
        <f>IF(D167&gt; 0,(COUNTIFS(FRACAS!$B$5:$B$8972, D$4, FRACAS!$D$5:$D$8972, "&lt;="&amp;D167)), "" )</f>
        <v>0</v>
      </c>
      <c r="DF167" s="186">
        <f>IF(E167&gt; 0,(COUNTIFS(FRACAS!$B$5:$B$8972, E$4, FRACAS!$D$5:$D$8972, "&lt;="&amp;E167)), "" )</f>
        <v>0</v>
      </c>
      <c r="DG167" s="186">
        <f>IF(F167&gt; 0,(COUNTIFS(FRACAS!$B$5:$B$8972, F$4, FRACAS!$D$5:$D$8972, "&lt;="&amp;F167)), "" )</f>
        <v>0</v>
      </c>
      <c r="DH167" s="186">
        <f>IF(G167&gt; 0,(COUNTIFS(FRACAS!$B$5:$B$8972, G$4, FRACAS!$D$5:$D$8972, "&lt;="&amp;G167)), "" )</f>
        <v>0</v>
      </c>
      <c r="DI167" s="186">
        <f>IF(H167&gt; 0,(COUNTIFS(FRACAS!$B$5:$B$8972, H$4, FRACAS!$D$5:$D$8972, "&lt;="&amp;H167)), "" )</f>
        <v>0</v>
      </c>
      <c r="DJ167" s="186">
        <f>IF(I167&gt; 0,(COUNTIFS(FRACAS!$B$5:$B$8972, I$4, FRACAS!$D$5:$D$8972, "&lt;="&amp;I167)), "" )</f>
        <v>0</v>
      </c>
      <c r="DK167" s="186">
        <f>IF(J167&gt; 0,(COUNTIFS(FRACAS!$B$5:$B$8972, J$4, FRACAS!$D$5:$D$8972, "&lt;="&amp;J167)), "" )</f>
        <v>0</v>
      </c>
      <c r="DL167" s="186">
        <f>IF(K167&gt; 0,(COUNTIFS(FRACAS!$B$5:$B$8972, K$4, FRACAS!$D$5:$D$8972, "&lt;="&amp;K167)), "" )</f>
        <v>0</v>
      </c>
      <c r="DM167" s="186">
        <f>IF(L167&gt; 0,(COUNTIFS(FRACAS!$B$5:$B$8972, L$4, FRACAS!$D$5:$D$8972, "&lt;="&amp;L167)), "" )</f>
        <v>0</v>
      </c>
      <c r="DN167" s="186">
        <f>IF(M167&gt; 0,(COUNTIFS(FRACAS!$B$5:$B$8972, M$4, FRACAS!$D$5:$D$8972, "&lt;="&amp;M167)), "" )</f>
        <v>0</v>
      </c>
      <c r="DO167" s="186">
        <f>IF(N167&gt; 0,(COUNTIFS(FRACAS!$B$5:$B$8972, N$4, FRACAS!$D$5:$D$8972, "&lt;="&amp;N167)), "" )</f>
        <v>0</v>
      </c>
      <c r="DP167" s="186">
        <f>IF(O167&gt; 0,(COUNTIFS(FRACAS!$B$5:$B$8972, O$4, FRACAS!$D$5:$D$8972, "&lt;="&amp;O167)), "" )</f>
        <v>0</v>
      </c>
      <c r="DQ167" s="186">
        <f>IF(P167&gt; 0,(COUNTIFS(FRACAS!$B$5:$B$8972, P$4, FRACAS!$D$5:$D$8972, "&lt;="&amp;P167)), "" )</f>
        <v>0</v>
      </c>
      <c r="DR167" s="186">
        <f>IF(Q167&gt; 0,(COUNTIFS(FRACAS!$B$5:$B$8972, Q$4, FRACAS!$D$5:$D$8972, "&lt;="&amp;Q167)), "" )</f>
        <v>0</v>
      </c>
      <c r="DS167" s="186">
        <f>IF(R167&gt; 0,(COUNTIFS(FRACAS!$B$5:$B$8972, R$4, FRACAS!$D$5:$D$8972, "&lt;="&amp;R167)), "" )</f>
        <v>0</v>
      </c>
      <c r="DT167" s="186">
        <f>IF(S167&gt; 0,(COUNTIFS(FRACAS!$B$5:$B$8972, S$4, FRACAS!$D$5:$D$8972, "&lt;="&amp;S167)), "" )</f>
        <v>0</v>
      </c>
      <c r="DU167" s="186">
        <f>IF(T167&gt; 0,(COUNTIFS(FRACAS!$B$5:$B$8972, T$4, FRACAS!$D$5:$D$8972, "&lt;="&amp;T167)), "" )</f>
        <v>0</v>
      </c>
      <c r="DV167" s="186">
        <f>IF(U167&gt; 0,(COUNTIFS(FRACAS!$B$5:$B$8972, U$4, FRACAS!$D$5:$D$8972, "&lt;="&amp;U167)), "" )</f>
        <v>0</v>
      </c>
      <c r="DW167" s="186" t="str">
        <f>IF(V167&gt; 0,(COUNTIFS(FRACAS!$B$5:$B$8972, V$4, FRACAS!$D$5:$D$8972, "&lt;="&amp;V167)), "" )</f>
        <v/>
      </c>
      <c r="DX167" s="186" t="str">
        <f>IF(W167&gt; 0,(COUNTIFS(FRACAS!$B$5:$B$8972, W$4, FRACAS!$D$5:$D$8972, "&lt;="&amp;W167)), "" )</f>
        <v/>
      </c>
      <c r="DY167" s="186" t="str">
        <f>IF(X167&gt; 0,(COUNTIFS(FRACAS!$B$5:$B$8972, X$4, FRACAS!$D$5:$D$8972, "&lt;="&amp;X167)), "" )</f>
        <v/>
      </c>
      <c r="DZ167" s="186" t="str">
        <f>IF(Y167&gt; 0,(COUNTIFS(FRACAS!$B$5:$B$8972, Y$4, FRACAS!$D$5:$D$8972, "&lt;="&amp;Y167)), "" )</f>
        <v/>
      </c>
      <c r="EA167" s="186" t="str">
        <f>IF(Z167&gt; 0,(COUNTIFS(FRACAS!$B$5:$B$8972, Z$4, FRACAS!$D$5:$D$8972, "&lt;="&amp;Z167)), "" )</f>
        <v/>
      </c>
      <c r="EB167" s="186" t="str">
        <f>IF(AA167&gt; 0,(COUNTIFS(FRACAS!$B$5:$B$8972, AA$4, FRACAS!$D$5:$D$8972, "&lt;="&amp;AA167)), "" )</f>
        <v/>
      </c>
      <c r="EC167" s="186" t="str">
        <f>IF(AB167&gt; 0,(COUNTIFS(FRACAS!$B$5:$B$8972, AB$4, FRACAS!$D$5:$D$8972, "&lt;="&amp;AB167)), "" )</f>
        <v/>
      </c>
      <c r="ED167" s="186" t="str">
        <f>IF(AC167&gt; 0,(COUNTIFS(FRACAS!$B$5:$B$8972, AC$4, FRACAS!$D$5:$D$8972, "&lt;="&amp;AC167)), "" )</f>
        <v/>
      </c>
      <c r="EE167" s="186" t="str">
        <f>IF(AD167&gt; 0,(COUNTIFS(FRACAS!$B$5:$B$8972, AD$4, FRACAS!$D$5:$D$8972, "&lt;="&amp;AD167)), "" )</f>
        <v/>
      </c>
      <c r="EF167" s="186" t="str">
        <f>IF(AE167&gt; 0,(COUNTIFS(FRACAS!$B$5:$B$8972, AE$4, FRACAS!$D$5:$D$8972, "&lt;="&amp;AE167)), "" )</f>
        <v/>
      </c>
      <c r="EG167" s="186" t="str">
        <f>IF(AF167&gt; 0,(COUNTIFS(FRACAS!$B$5:$B$8972, AF$4, FRACAS!$D$5:$D$8972, "&lt;="&amp;AF167)), "" )</f>
        <v/>
      </c>
      <c r="EH167" s="186" t="str">
        <f>IF(AG167&gt; 0,(COUNTIFS(FRACAS!$B$5:$B$8972, AG$4, FRACAS!$D$5:$D$8972, "&lt;="&amp;AG167)), "" )</f>
        <v/>
      </c>
      <c r="EI167" s="186" t="str">
        <f>IF(AH167&gt; 0,(COUNTIFS(FRACAS!$B$5:$B$8972, AH$4, FRACAS!$D$5:$D$8972, "&lt;="&amp;AH167)), "" )</f>
        <v/>
      </c>
      <c r="EJ167" s="186" t="str">
        <f>IF(AI167&gt; 0,(COUNTIFS(FRACAS!$B$5:$B$8972, AI$4, FRACAS!$D$5:$D$8972, "&lt;="&amp;AI167)), "" )</f>
        <v/>
      </c>
      <c r="EK167" s="186" t="str">
        <f>IF(AJ167&gt; 0,(COUNTIFS(FRACAS!$B$5:$B$8972, AJ$4, FRACAS!$D$5:$D$8972, "&lt;="&amp;AJ167)), "" )</f>
        <v/>
      </c>
      <c r="EL167" s="186" t="str">
        <f>IF(AK167&gt; 0,(COUNTIFS(FRACAS!$B$5:$B$8972, AK$4, FRACAS!$D$5:$D$8972, "&lt;="&amp;AK167)), "" )</f>
        <v/>
      </c>
      <c r="EM167" s="186" t="str">
        <f>IF(AL167&gt; 0,(COUNTIFS(FRACAS!$B$5:$B$8972, AL$4, FRACAS!$D$5:$D$8972, "&lt;="&amp;AL167)), "" )</f>
        <v/>
      </c>
      <c r="EN167" s="186" t="str">
        <f>IF(AM167&gt; 0,(COUNTIFS(FRACAS!$B$5:$B$8972, AM$4, FRACAS!$D$5:$D$8972, "&lt;="&amp;AM167)), "" )</f>
        <v/>
      </c>
      <c r="EO167" s="186" t="str">
        <f>IF(AN167&gt; 0,(COUNTIFS(FRACAS!$B$5:$B$8972, AN$4, FRACAS!$D$5:$D$8972, "&lt;="&amp;AN167)), "" )</f>
        <v/>
      </c>
      <c r="EP167" s="186" t="str">
        <f>IF(AO167&gt; 0,(COUNTIFS(FRACAS!$B$5:$B$8972, AO$4, FRACAS!$D$5:$D$8972, "&lt;="&amp;AO167)), "" )</f>
        <v/>
      </c>
      <c r="EQ167" s="186" t="str">
        <f>IF(AP167&gt; 0,(COUNTIFS(FRACAS!$B$5:$B$8972, AP$4, FRACAS!$D$5:$D$8972, "&lt;="&amp;AP167)), "" )</f>
        <v/>
      </c>
      <c r="ER167" s="186" t="str">
        <f>IF(AQ167&gt; 0,(COUNTIFS(FRACAS!$B$5:$B$8972, AQ$4, FRACAS!$D$5:$D$8972, "&lt;="&amp;AQ167)), "" )</f>
        <v/>
      </c>
      <c r="ES167" s="246"/>
      <c r="ET167" s="194"/>
      <c r="EU167" s="194"/>
      <c r="EV167" s="194"/>
      <c r="EW167" s="194"/>
      <c r="EX167" s="194"/>
      <c r="EY167" s="194"/>
      <c r="EZ167" s="194"/>
      <c r="FA167" s="194"/>
      <c r="FB167" s="195"/>
      <c r="FE167" s="190"/>
      <c r="FF167" s="190"/>
      <c r="FG167" s="190"/>
      <c r="FH167" s="190"/>
      <c r="FI167" s="190"/>
      <c r="FJ167" s="190"/>
      <c r="FK167" s="190"/>
      <c r="FL167" s="190"/>
      <c r="FM167" s="190"/>
      <c r="FN167" s="190"/>
      <c r="JD167" s="238"/>
      <c r="JE167" s="238"/>
      <c r="JF167" s="238"/>
      <c r="JG167" s="238"/>
      <c r="JH167" s="238"/>
      <c r="JI167" s="238"/>
      <c r="JJ167" s="238"/>
      <c r="JK167" s="238"/>
      <c r="JL167" s="238"/>
      <c r="JM167" s="238"/>
      <c r="JN167" s="247"/>
      <c r="JO167" s="248"/>
      <c r="JP167" s="248"/>
      <c r="JQ167" s="248"/>
      <c r="JR167" s="248"/>
      <c r="JS167" s="248"/>
      <c r="JT167" s="248"/>
      <c r="JU167" s="248"/>
      <c r="JV167" s="248"/>
      <c r="JW167" s="248"/>
      <c r="JX167" s="248"/>
      <c r="JY167" s="248"/>
      <c r="JZ167" s="248"/>
      <c r="KA167" s="248"/>
      <c r="KB167" s="248"/>
      <c r="KC167" s="248"/>
      <c r="KD167" s="248"/>
      <c r="KE167" s="248"/>
      <c r="KF167" s="248"/>
      <c r="KG167" s="248"/>
      <c r="KH167" s="248"/>
      <c r="KI167" s="248"/>
      <c r="KJ167" s="248"/>
      <c r="KK167" s="248"/>
      <c r="KL167" s="248"/>
      <c r="KM167" s="248"/>
      <c r="KN167" s="248"/>
      <c r="KO167" s="248"/>
      <c r="KP167" s="248"/>
      <c r="KQ167" s="248"/>
      <c r="KR167" s="248"/>
      <c r="KS167" s="248"/>
      <c r="KT167" s="248"/>
      <c r="KU167" s="248"/>
      <c r="KV167" s="248"/>
      <c r="KW167" s="248"/>
      <c r="KX167" s="248"/>
      <c r="KY167" s="248"/>
      <c r="KZ167" s="248"/>
      <c r="LA167" s="248"/>
      <c r="LC167" s="235" t="str">
        <f t="shared" si="13"/>
        <v/>
      </c>
      <c r="LD167" s="240" t="str" cm="1">
        <f t="array" ref="LD167">IFERROR((((D167/FRACAS!$AY$1)*60
)-(SUMPRODUCT((FRACAS!$B$5:$B$8970=D$4)*(FRACAS!$D$5:$D$8970&lt;=D167)*(IFERROR(FRACAS!$AM$5:$AM$8970,0)))
))/((D167/FRACAS!$AY$1)*60),"")</f>
        <v/>
      </c>
      <c r="LE167" s="240" t="str" cm="1">
        <f t="array" ref="LE167">IFERROR((((E167/FRACAS!$AY$1)*60
)-(SUMPRODUCT((FRACAS!$B$5:$B$8970=E$4)*(FRACAS!$D$5:$D$8970&lt;=E167)*(IFERROR(FRACAS!$AM$5:$AM$8970,0)))
))/((E167/FRACAS!$AY$1)*60),"")</f>
        <v/>
      </c>
      <c r="LF167" s="240" t="str" cm="1">
        <f t="array" ref="LF167">IFERROR((((F167/FRACAS!$AY$1)*60
)-(SUMPRODUCT((FRACAS!$B$5:$B$8970=F$4)*(FRACAS!$D$5:$D$8970&lt;=F167)*(IFERROR(FRACAS!$AM$5:$AM$8970,0)))
))/((F167/FRACAS!$AY$1)*60),"")</f>
        <v/>
      </c>
      <c r="LG167" s="240" t="str" cm="1">
        <f t="array" ref="LG167">IFERROR((((G167/FRACAS!$AY$1)*60
)-(SUMPRODUCT((FRACAS!$B$5:$B$8970=G$4)*(FRACAS!$D$5:$D$8970&lt;=G167)*(IFERROR(FRACAS!$AM$5:$AM$8970,0)))
))/((G167/FRACAS!$AY$1)*60),"")</f>
        <v/>
      </c>
      <c r="LH167" s="240" t="str" cm="1">
        <f t="array" ref="LH167">IFERROR((((H167/FRACAS!$AY$1)*60
)-(SUMPRODUCT((FRACAS!$B$5:$B$8970=H$4)*(FRACAS!$D$5:$D$8970&lt;=H167)*(IFERROR(FRACAS!$AM$5:$AM$8970,0)))
))/((H167/FRACAS!$AY$1)*60),"")</f>
        <v/>
      </c>
      <c r="LI167" s="240" t="str" cm="1">
        <f t="array" ref="LI167">IFERROR((((I167/FRACAS!$AY$1)*60
)-(SUMPRODUCT((FRACAS!$B$5:$B$8970=I$4)*(FRACAS!$D$5:$D$8970&lt;=I167)*(IFERROR(FRACAS!$AM$5:$AM$8970,0)))
))/((I167/FRACAS!$AY$1)*60),"")</f>
        <v/>
      </c>
      <c r="LJ167" s="240" t="str" cm="1">
        <f t="array" ref="LJ167">IFERROR((((J167/FRACAS!$AY$1)*60
)-(SUMPRODUCT((FRACAS!$B$5:$B$8970=J$4)*(FRACAS!$D$5:$D$8970&lt;=J167)*(IFERROR(FRACAS!$AM$5:$AM$8970,0)))
))/((J167/FRACAS!$AY$1)*60),"")</f>
        <v/>
      </c>
      <c r="LK167" s="240" t="str" cm="1">
        <f t="array" ref="LK167">IFERROR((((K167/FRACAS!$AY$1)*60
)-(SUMPRODUCT((FRACAS!$B$5:$B$8970=K$4)*(FRACAS!$D$5:$D$8970&lt;=K167)*(IFERROR(FRACAS!$AM$5:$AM$8970,0)))
))/((K167/FRACAS!$AY$1)*60),"")</f>
        <v/>
      </c>
      <c r="LL167" s="240" t="str" cm="1">
        <f t="array" ref="LL167">IFERROR((((L167/FRACAS!$AY$1)*60
)-(SUMPRODUCT((FRACAS!$B$5:$B$8970=L$4)*(FRACAS!$D$5:$D$8970&lt;=L167)*(IFERROR(FRACAS!$AM$5:$AM$8970,0)))
))/((L167/FRACAS!$AY$1)*60),"")</f>
        <v/>
      </c>
      <c r="LM167" s="240" t="str" cm="1">
        <f t="array" ref="LM167">IFERROR((((M167/FRACAS!$AY$1)*60
)-(SUMPRODUCT((FRACAS!$B$5:$B$8970=M$4)*(FRACAS!$D$5:$D$8970&lt;=M167)*(IFERROR(FRACAS!$AM$5:$AM$8970,0)))
))/((M167/FRACAS!$AY$1)*60),"")</f>
        <v/>
      </c>
      <c r="LN167" s="240" t="str" cm="1">
        <f t="array" ref="LN167">IFERROR((((N167/FRACAS!$AY$1)*60
)-(SUMPRODUCT((FRACAS!$B$5:$B$8970=N$4)*(FRACAS!$D$5:$D$8970&lt;=N167)*(IFERROR(FRACAS!$AM$5:$AM$8970,0)))
))/((N167/FRACAS!$AY$1)*60),"")</f>
        <v/>
      </c>
      <c r="LO167" s="240" t="str" cm="1">
        <f t="array" ref="LO167">IFERROR((((O167/FRACAS!$AY$1)*60
)-(SUMPRODUCT((FRACAS!$B$5:$B$8970=O$4)*(FRACAS!$D$5:$D$8970&lt;=O167)*(IFERROR(FRACAS!$AM$5:$AM$8970,0)))
))/((O167/FRACAS!$AY$1)*60),"")</f>
        <v/>
      </c>
      <c r="LP167" s="240" t="str" cm="1">
        <f t="array" ref="LP167">IFERROR((((P167/FRACAS!$AY$1)*60
)-(SUMPRODUCT((FRACAS!$B$5:$B$8970=P$4)*(FRACAS!$D$5:$D$8970&lt;=P167)*(IFERROR(FRACAS!$AM$5:$AM$8970,0)))
))/((P167/FRACAS!$AY$1)*60),"")</f>
        <v/>
      </c>
      <c r="LQ167" s="240" t="str" cm="1">
        <f t="array" ref="LQ167">IFERROR((((Q167/FRACAS!$AY$1)*60
)-(SUMPRODUCT((FRACAS!$B$5:$B$8970=Q$4)*(FRACAS!$D$5:$D$8970&lt;=Q167)*(IFERROR(FRACAS!$AM$5:$AM$8970,0)))
))/((Q167/FRACAS!$AY$1)*60),"")</f>
        <v/>
      </c>
      <c r="LR167" s="240" t="str" cm="1">
        <f t="array" ref="LR167">IFERROR((((R167/FRACAS!$AY$1)*60
)-(SUMPRODUCT((FRACAS!$B$5:$B$8970=R$4)*(FRACAS!$D$5:$D$8970&lt;=R167)*(IFERROR(FRACAS!$AM$5:$AM$8970,0)))
))/((R167/FRACAS!$AY$1)*60),"")</f>
        <v/>
      </c>
      <c r="LS167" s="240" t="str" cm="1">
        <f t="array" ref="LS167">IFERROR((((S167/FRACAS!$AY$1)*60
)-(SUMPRODUCT((FRACAS!$B$5:$B$8970=S$4)*(FRACAS!$D$5:$D$8970&lt;=S167)*(IFERROR(FRACAS!$AM$5:$AM$8970,0)))
))/((S167/FRACAS!$AY$1)*60),"")</f>
        <v/>
      </c>
      <c r="LT167" s="240" t="str" cm="1">
        <f t="array" ref="LT167">IFERROR((((T167/FRACAS!$AY$1)*60
)-(SUMPRODUCT((FRACAS!$B$5:$B$8970=T$4)*(FRACAS!$D$5:$D$8970&lt;=T167)*(IFERROR(FRACAS!$AM$5:$AM$8970,0)))
))/((T167/FRACAS!$AY$1)*60),"")</f>
        <v/>
      </c>
      <c r="LU167" s="240" t="str" cm="1">
        <f t="array" ref="LU167">IFERROR((((U167/FRACAS!$AY$1)*60
)-(SUMPRODUCT((FRACAS!$B$5:$B$8970=U$4)*(FRACAS!$D$5:$D$8970&lt;=U167)*(IFERROR(FRACAS!$AM$5:$AM$8970,0)))
))/((U167/FRACAS!$AY$1)*60),"")</f>
        <v/>
      </c>
      <c r="LV167" s="240" t="str" cm="1">
        <f t="array" ref="LV167">IFERROR(
    (((V167/FRACAS!$AY$1)*60))
    /
    (((V167/FRACAS!$AY$1)*60) + SUMPRODUCT((FRACAS!$B$5:$B$8970=V$4)*(FRACAS!$D$5:$D$8970&lt;=V167)*(IFERROR(FRACAS!$AM$5:$AM$8970,0)))
    ),"")</f>
        <v/>
      </c>
      <c r="LW167" s="240" t="str" cm="1">
        <f t="array" ref="LW167">IFERROR(
    (((W167/FRACAS!$AY$1)*60))
    /
    (((W167/FRACAS!$AY$1)*60) + SUMPRODUCT((FRACAS!$B$5:$B$8970=W$4)*(FRACAS!$D$5:$D$8970&lt;=W167)*(IFERROR(FRACAS!$AM$5:$AM$8970,0)))
    ),"")</f>
        <v/>
      </c>
      <c r="LX167" s="240" t="str" cm="1">
        <f t="array" ref="LX167">IFERROR(
    (((X167/FRACAS!$AY$1)*60))
    /
    (((X167/FRACAS!$AY$1)*60) + SUMPRODUCT((FRACAS!$B$5:$B$8970=X$4)*(FRACAS!$D$5:$D$8970&lt;=X167)*(IFERROR(FRACAS!$AM$5:$AM$8970,0)))
    ),"")</f>
        <v/>
      </c>
      <c r="LY167" s="240" t="str" cm="1">
        <f t="array" ref="LY167">IFERROR(
    (((Y167/FRACAS!$AY$1)*60))
    /
    (((Y167/FRACAS!$AY$1)*60) + SUMPRODUCT((FRACAS!$B$5:$B$8970=Y$4)*(FRACAS!$D$5:$D$8970&lt;=Y167)*(IFERROR(FRACAS!$AM$5:$AM$8970,0)))
    ),"")</f>
        <v/>
      </c>
      <c r="LZ167" s="240" t="str" cm="1">
        <f t="array" ref="LZ167">IFERROR(
    (((Z167/FRACAS!$AY$1)*60))
    /
    (((Z167/FRACAS!$AY$1)*60) + SUMPRODUCT((FRACAS!$B$5:$B$8970=Z$4)*(FRACAS!$D$5:$D$8970&lt;=Z167)*(IFERROR(FRACAS!$AM$5:$AM$8970,0)))
    ),"")</f>
        <v/>
      </c>
      <c r="MA167" s="240" t="str" cm="1">
        <f t="array" ref="MA167">IFERROR(
    (((AA167/FRACAS!$AY$1)*60))
    /
    (((AA167/FRACAS!$AY$1)*60) + SUMPRODUCT((FRACAS!$B$5:$B$8970=AA$4)*(FRACAS!$D$5:$D$8970&lt;=AA167)*(IFERROR(FRACAS!$AM$5:$AM$8970,0)))
    ),"")</f>
        <v/>
      </c>
      <c r="MB167" s="240" t="str" cm="1">
        <f t="array" ref="MB167">IFERROR(
    (((AB167/FRACAS!$AY$1)*60))
    /
    (((AB167/FRACAS!$AY$1)*60) + SUMPRODUCT((FRACAS!$B$5:$B$8970=AB$4)*(FRACAS!$D$5:$D$8970&lt;=AB167)*(IFERROR(FRACAS!$AM$5:$AM$8970,0)))
    ),"")</f>
        <v/>
      </c>
      <c r="MC167" s="240" t="str" cm="1">
        <f t="array" ref="MC167">IFERROR(
    (((AC167/FRACAS!$AY$1)*60))
    /
    (((AC167/FRACAS!$AY$1)*60) + SUMPRODUCT((FRACAS!$B$5:$B$8970=AC$4)*(FRACAS!$D$5:$D$8970&lt;=AC167)*(IFERROR(FRACAS!$AM$5:$AM$8970,0)))
    ),"")</f>
        <v/>
      </c>
      <c r="MD167" s="240" t="str" cm="1">
        <f t="array" ref="MD167">IFERROR(
    (((AD167/FRACAS!$AY$1)*60))
    /
    (((AD167/FRACAS!$AY$1)*60) + SUMPRODUCT((FRACAS!$B$5:$B$8970=AD$4)*(FRACAS!$D$5:$D$8970&lt;=AD167)*(IFERROR(FRACAS!$AM$5:$AM$8970,0)))
    ),"")</f>
        <v/>
      </c>
      <c r="ME167" s="240" t="str" cm="1">
        <f t="array" ref="ME167">IFERROR(
    (((AE167/FRACAS!$AY$1)*60))
    /
    (((AE167/FRACAS!$AY$1)*60) + SUMPRODUCT((FRACAS!$B$5:$B$8970=AE$4)*(FRACAS!$D$5:$D$8970&lt;=AE167)*(IFERROR(FRACAS!$AM$5:$AM$8970,0)))
    ),"")</f>
        <v/>
      </c>
      <c r="MF167" s="240" t="str" cm="1">
        <f t="array" ref="MF167">IFERROR(
    (((AF167/FRACAS!$AY$1)*60))
    /
    (((AF167/FRACAS!$AY$1)*60) + SUMPRODUCT((FRACAS!$B$5:$B$8970=AF$4)*(FRACAS!$D$5:$D$8970&lt;=AF167)*(IFERROR(FRACAS!$AM$5:$AM$8970,0)))
    ),"")</f>
        <v/>
      </c>
      <c r="MG167" s="240" t="str" cm="1">
        <f t="array" ref="MG167">IFERROR(
    (((AG167/FRACAS!$AY$1)*60))
    /
    (((AG167/FRACAS!$AY$1)*60) + SUMPRODUCT((FRACAS!$B$5:$B$8970=AG$4)*(FRACAS!$D$5:$D$8970&lt;=AG167)*(IFERROR(FRACAS!$AM$5:$AM$8970,0)))
    ),"")</f>
        <v/>
      </c>
      <c r="MH167" s="240" t="str" cm="1">
        <f t="array" ref="MH167">IFERROR(
    (((AH167/FRACAS!$AY$1)*60))
    /
    (((AH167/FRACAS!$AY$1)*60) + SUMPRODUCT((FRACAS!$B$5:$B$8970=AH$4)*(FRACAS!$D$5:$D$8970&lt;=AH167)*(IFERROR(FRACAS!$AM$5:$AM$8970,0)))
    ),"")</f>
        <v/>
      </c>
      <c r="MI167" s="240" t="str" cm="1">
        <f t="array" ref="MI167">IFERROR(
    (((AI167/FRACAS!$AY$1)*60))
    /
    (((AI167/FRACAS!$AY$1)*60) + SUMPRODUCT((FRACAS!$B$5:$B$8970=AI$4)*(FRACAS!$D$5:$D$8970&lt;=AI167)*(IFERROR(FRACAS!$AM$5:$AM$8970,0)))
    ),"")</f>
        <v/>
      </c>
      <c r="MJ167" s="240" t="str" cm="1">
        <f t="array" ref="MJ167">IFERROR(
    (((AJ167/FRACAS!$AY$1)*60))
    /
    (((AJ167/FRACAS!$AY$1)*60) + SUMPRODUCT((FRACAS!$B$5:$B$8970=AJ$4)*(FRACAS!$D$5:$D$8970&lt;=AJ167)*(IFERROR(FRACAS!$AM$5:$AM$8970,0)))
    ),"")</f>
        <v/>
      </c>
      <c r="MK167" s="240" t="str" cm="1">
        <f t="array" ref="MK167">IFERROR(
    (((AK167/FRACAS!$AY$1)*60))
    /
    (((AK167/FRACAS!$AY$1)*60) + SUMPRODUCT((FRACAS!$B$5:$B$8970=AK$4)*(FRACAS!$D$5:$D$8970&lt;=AK167)*(IFERROR(FRACAS!$AM$5:$AM$8970,0)))
    ),"")</f>
        <v/>
      </c>
      <c r="ML167" s="240" t="str" cm="1">
        <f t="array" ref="ML167">IFERROR(
    (((AL167/FRACAS!$AY$1)*60))
    /
    (((AL167/FRACAS!$AY$1)*60) + SUMPRODUCT((FRACAS!$B$5:$B$8970=AL$4)*(FRACAS!$D$5:$D$8970&lt;=AL167)*(IFERROR(FRACAS!$AM$5:$AM$8970,0)))
    ),"")</f>
        <v/>
      </c>
      <c r="MM167" s="240" t="str" cm="1">
        <f t="array" ref="MM167">IFERROR(
    (((AM167/FRACAS!$AY$1)*60))
    /
    (((AM167/FRACAS!$AY$1)*60) + SUMPRODUCT((FRACAS!$B$5:$B$8970=AM$4)*(FRACAS!$D$5:$D$8970&lt;=AM167)*(IFERROR(FRACAS!$AM$5:$AM$8970,0)))
    ),"")</f>
        <v/>
      </c>
      <c r="MN167" s="240" t="str" cm="1">
        <f t="array" ref="MN167">IFERROR(
    (((AN167/FRACAS!$AY$1)*60))
    /
    (((AN167/FRACAS!$AY$1)*60) + SUMPRODUCT((FRACAS!$B$5:$B$8970=AN$4)*(FRACAS!$D$5:$D$8970&lt;=AN167)*(IFERROR(FRACAS!$AM$5:$AM$8970,0)))
    ),"")</f>
        <v/>
      </c>
      <c r="MO167" s="240" t="str" cm="1">
        <f t="array" ref="MO167">IFERROR(
    (((AO167/FRACAS!$AY$1)*60))
    /
    (((AO167/FRACAS!$AY$1)*60) + SUMPRODUCT((FRACAS!$B$5:$B$8970=AO$4)*(FRACAS!$D$5:$D$8970&lt;=AO167)*(IFERROR(FRACAS!$AM$5:$AM$8970,0)))
    ),"")</f>
        <v/>
      </c>
      <c r="MP167" s="240" t="str" cm="1">
        <f t="array" ref="MP167">IFERROR(
    (((AP167/FRACAS!$AY$1)*60))
    /
    (((AP167/FRACAS!$AY$1)*60) + SUMPRODUCT((FRACAS!$B$5:$B$8970=AP$4)*(FRACAS!$D$5:$D$8970&lt;=AP167)*(IFERROR(FRACAS!$AM$5:$AM$8970,0)))
    ),"")</f>
        <v/>
      </c>
      <c r="MQ167" s="240" t="str" cm="1">
        <f t="array" ref="MQ167">IFERROR(
    (((AQ167/FRACAS!$AY$1)*60))
    /
    (((AQ167/FRACAS!$AY$1)*60) + SUMPRODUCT((FRACAS!$B$5:$B$8970=AQ$4)*(FRACAS!$D$5:$D$8970&lt;=AQ167)*(IFERROR(FRACAS!$AM$5:$AM$8970,0)))
    ),"")</f>
        <v/>
      </c>
      <c r="MR167" s="194"/>
      <c r="MS167" s="194"/>
      <c r="MT167" s="194"/>
      <c r="MU167" s="194"/>
      <c r="MV167" s="194"/>
      <c r="MW167" s="194"/>
      <c r="MX167" s="194"/>
      <c r="MY167" s="194"/>
      <c r="MZ167" s="194"/>
      <c r="NA167" s="195"/>
      <c r="ND167" s="241">
        <f t="shared" si="16"/>
        <v>0</v>
      </c>
      <c r="NE167" s="242" t="str">
        <f t="shared" si="17"/>
        <v/>
      </c>
      <c r="NF167" s="193" t="str" cm="1">
        <f t="array" ref="NF167">IF($ND167=0,"",(IFERROR( (IFERROR($ND167/FRACAS!$AY$1*60,0) - SUMPRODUCT( (FRACAS!$K$5:$K$8972=NF$2) * IFERROR(FRACAS!$AN$5:$AN$8972,0) ) ) / IFERROR($ND167/FRACAS!$AY$1*60,0), 1 )))</f>
        <v/>
      </c>
      <c r="NG167" s="193" t="str" cm="1">
        <f t="array" ref="NG167">IF($ND167=0,"",(IFERROR( (IFERROR($ND167/FRACAS!$AY$1*60,0) - SUMPRODUCT( (FRACAS!$K$5:$K$8972=NG$2) * IFERROR(FRACAS!$AN$5:$AN$8972,0) ) ) / IFERROR($ND167/FRACAS!$AY$1*60,0), 1 )))</f>
        <v/>
      </c>
      <c r="NH167" s="193" t="str" cm="1">
        <f t="array" ref="NH167">IF($ND167=0,"",(IFERROR( (IFERROR($ND167/FRACAS!$AY$1*60,0) - SUMPRODUCT( (FRACAS!$K$5:$K$8972=NH$2) * IFERROR(FRACAS!$AN$5:$AN$8972,0) ) ) / IFERROR($ND167/FRACAS!$AY$1*60,0), 1 )))</f>
        <v/>
      </c>
      <c r="NI167" s="193" t="str" cm="1">
        <f t="array" ref="NI167">IF($ND167=0,"",(IFERROR( (IFERROR($ND167/FRACAS!$AY$1*60,0) - SUMPRODUCT( (FRACAS!$K$5:$K$8972=NI$2) * IFERROR(FRACAS!$AN$5:$AN$8972,0) ) ) / IFERROR($ND167/FRACAS!$AY$1*60,0), 1 )))</f>
        <v/>
      </c>
      <c r="NJ167" s="193" t="str" cm="1">
        <f t="array" ref="NJ167">IF($ND167=0,"",(IFERROR( (IFERROR($ND167/FRACAS!$AY$1*60,0) - SUMPRODUCT( (FRACAS!$K$5:$K$8972=NJ$2) * IFERROR(FRACAS!$AN$5:$AN$8972,0) ) ) / IFERROR($ND167/FRACAS!$AY$1*60,0), 1 )))</f>
        <v/>
      </c>
      <c r="NK167" s="193" t="str" cm="1">
        <f t="array" ref="NK167">IF($ND167=0,"",(IFERROR( (IFERROR($ND167/FRACAS!$AY$1*60,0) - SUMPRODUCT( (FRACAS!$K$5:$K$8972=NK$2) * IFERROR(FRACAS!$AN$5:$AN$8972,0) ) ) / IFERROR($ND167/FRACAS!$AY$1*60,0), 1 )))</f>
        <v/>
      </c>
      <c r="NL167" s="193" t="str" cm="1">
        <f t="array" ref="NL167">IF($ND167=0,"",(IFERROR( (IFERROR($ND167/FRACAS!$AY$1*60,0) - SUMPRODUCT( (FRACAS!$K$5:$K$8972=NL$2) * IFERROR(FRACAS!$AN$5:$AN$8972,0) ) ) / IFERROR($ND167/FRACAS!$AY$1*60,0), 1 )))</f>
        <v/>
      </c>
      <c r="NM167" s="193" t="str" cm="1">
        <f t="array" ref="NM167">IF($ND167=0,"",(IFERROR( (IFERROR($ND167/FRACAS!$AY$1*60,0) - SUMPRODUCT( (FRACAS!$K$5:$K$8972=NM$2) * IFERROR(FRACAS!$AN$5:$AN$8972,0) ) ) / IFERROR($ND167/FRACAS!$AY$1*60,0), 1 )))</f>
        <v/>
      </c>
      <c r="NN167" s="193" t="str" cm="1">
        <f t="array" ref="NN167">IF($ND167=0,"",(IFERROR( (IFERROR($ND167/FRACAS!$AY$1*60,0) - SUMPRODUCT( (FRACAS!$K$5:$K$8972=NN$2) * IFERROR(FRACAS!$AN$5:$AN$8972,0) ) ) / IFERROR($ND167/FRACAS!$AY$1*60,0), 1 )))</f>
        <v/>
      </c>
      <c r="NO167" s="193" t="str" cm="1">
        <f t="array" ref="NO167">IF($ND167=0,"",(IFERROR( (IFERROR($ND167/FRACAS!$AY$1*60,0) - SUMPRODUCT( (FRACAS!$K$5:$K$8972=NO$2) * IFERROR(FRACAS!$AN$5:$AN$8972,0) ) ) / IFERROR($ND167/FRACAS!$AY$1*60,0), 1 )))</f>
        <v/>
      </c>
      <c r="NP167" s="193" t="str" cm="1">
        <f t="array" ref="NP167">IF($ND167=0,"",(IFERROR( (IFERROR($ND167/FRACAS!$AY$1*60,0) - SUMPRODUCT( (FRACAS!$K$5:$K$8972=NP$2) * IFERROR(FRACAS!$AN$5:$AN$8972,0) ) ) / IFERROR($ND167/FRACAS!$AY$1*60,0), 1 )))</f>
        <v/>
      </c>
      <c r="NQ167" s="193" t="str" cm="1">
        <f t="array" ref="NQ167">IF($ND167=0,"",(IFERROR( (IFERROR($ND167/FRACAS!$AY$1*60,0) - SUMPRODUCT( (FRACAS!$K$5:$K$8972=NQ$2) * IFERROR(FRACAS!$AN$5:$AN$8972,0) ) ) / IFERROR($ND167/FRACAS!$AY$1*60,0), 1 )))</f>
        <v/>
      </c>
      <c r="NR167" s="193" t="str" cm="1">
        <f t="array" ref="NR167">IF($ND167=0,"",(IFERROR( (IFERROR($ND167/FRACAS!$AY$1*60,0) - SUMPRODUCT( (FRACAS!$K$5:$K$8972=NR$2) * IFERROR(FRACAS!$AN$5:$AN$8972,0) ) ) / IFERROR($ND167/FRACAS!$AY$1*60,0), 1 )))</f>
        <v/>
      </c>
      <c r="NS167" s="193" t="str" cm="1">
        <f t="array" ref="NS167">IF($ND167=0,"",(IFERROR( (IFERROR($ND167/FRACAS!$AY$1*60,0) - SUMPRODUCT( (FRACAS!$K$5:$K$8972=NS$2) * IFERROR(FRACAS!$AN$5:$AN$8972,0) ) ) / IFERROR($ND167/FRACAS!$AY$1*60,0), 1 )))</f>
        <v/>
      </c>
      <c r="NT167" s="193" t="str" cm="1">
        <f t="array" ref="NT167">IF($ND167=0,"",(IFERROR( (IFERROR($ND167/FRACAS!$AY$1*60,0) - SUMPRODUCT( (FRACAS!$K$5:$K$8972=NT$2) * IFERROR(FRACAS!$AN$5:$AN$8972,0) ) ) / IFERROR($ND167/FRACAS!$AY$1*60,0), 1 )))</f>
        <v/>
      </c>
      <c r="NU167" s="193" t="str" cm="1">
        <f t="array" ref="NU167">IF($ND167=0,"",(IFERROR( (IFERROR($ND167/FRACAS!$AY$1*60,0) - SUMPRODUCT( (FRACAS!$K$5:$K$8972=NU$2) * IFERROR(FRACAS!$AN$5:$AN$8972,0) ) ) / IFERROR($ND167/FRACAS!$AY$1*60,0), 1 )))</f>
        <v/>
      </c>
      <c r="NV167" s="193" t="str" cm="1">
        <f t="array" ref="NV167">IF($ND167=0,"",(IFERROR( (IFERROR($ND167/FRACAS!$AY$1*60,0) - SUMPRODUCT( (FRACAS!$K$5:$K$8972=NV$2) * IFERROR(FRACAS!$AN$5:$AN$8972,0) ) ) / IFERROR($ND167/FRACAS!$AY$1*60,0), 1 )))</f>
        <v/>
      </c>
      <c r="NW167" s="193" t="str" cm="1">
        <f t="array" ref="NW167">IF($ND167=0,"",(IFERROR( (IFERROR($ND167/FRACAS!$AY$1*60,0) - SUMPRODUCT( (FRACAS!$K$5:$K$8972=NW$2) * IFERROR(FRACAS!$AN$5:$AN$8972,0) ) ) / IFERROR($ND167/FRACAS!$AY$1*60,0), 1 )))</f>
        <v/>
      </c>
      <c r="NX167" s="193" t="str" cm="1">
        <f t="array" ref="NX167">IF($ND167=0,"",(IFERROR( (IFERROR($ND167/FRACAS!$AY$1*60,0) - SUMPRODUCT( (FRACAS!$K$5:$K$8972=NX$2) * IFERROR(FRACAS!$AN$5:$AN$8972,0) ) ) / IFERROR($ND167/FRACAS!$AY$1*60,0), 1 )))</f>
        <v/>
      </c>
      <c r="NY167" s="193" t="str" cm="1">
        <f t="array" ref="NY167">IF($ND167=0,"",(IFERROR( (IFERROR($ND167/FRACAS!$AY$1*60,0) - SUMPRODUCT( (FRACAS!$K$5:$K$8972=NY$2) * IFERROR(FRACAS!$AN$5:$AN$8972,0) ) ) / IFERROR($ND167/FRACAS!$AY$1*60,0), 1 )))</f>
        <v/>
      </c>
      <c r="NZ167" s="193" t="str" cm="1">
        <f t="array" ref="NZ167">IF($ND167=0,"",(IFERROR( (IFERROR($ND167/FRACAS!$AY$1*60,0) - SUMPRODUCT( (FRACAS!$K$5:$K$8972=NZ$2) * IFERROR(FRACAS!$AN$5:$AN$8972,0) ) ) / IFERROR($ND167/FRACAS!$AY$1*60,0), 1 )))</f>
        <v/>
      </c>
      <c r="OA167" s="193" t="str" cm="1">
        <f t="array" ref="OA167">IF($ND167=0,"",(IFERROR( (IFERROR($ND167/FRACAS!$AY$1*60,0) - SUMPRODUCT( (FRACAS!$K$5:$K$8972=OA$2) * IFERROR(FRACAS!$AN$5:$AN$8972,0) ) ) / IFERROR($ND167/FRACAS!$AY$1*60,0), 1 )))</f>
        <v/>
      </c>
      <c r="OB167" s="193" t="str" cm="1">
        <f t="array" ref="OB167">IF($ND167=0,"",(IFERROR( (IFERROR($ND167/FRACAS!$AY$1*60,0) - SUMPRODUCT( (FRACAS!$K$5:$K$8972=OB$2) * IFERROR(FRACAS!$AN$5:$AN$8972,0) ) ) / IFERROR($ND167/FRACAS!$AY$1*60,0), 1 )))</f>
        <v/>
      </c>
      <c r="OC167" s="193" t="str" cm="1">
        <f t="array" ref="OC167">IF($ND167=0,"",(IFERROR( (IFERROR($ND167/FRACAS!$AY$1*60,0) - SUMPRODUCT( (FRACAS!$K$5:$K$8972=OC$2) * IFERROR(FRACAS!$AN$5:$AN$8972,0) ) ) / IFERROR($ND167/FRACAS!$AY$1*60,0), 1 )))</f>
        <v/>
      </c>
      <c r="OD167" s="193" t="str" cm="1">
        <f t="array" ref="OD167">IF($ND167=0,"",(IFERROR( (IFERROR($ND167/FRACAS!$AY$1*60,0) - SUMPRODUCT( (FRACAS!$K$5:$K$8972=OD$2) * IFERROR(FRACAS!$AN$5:$AN$8972,0) ) ) / IFERROR($ND167/FRACAS!$AY$1*60,0), 1 )))</f>
        <v/>
      </c>
      <c r="OE167" s="193" t="str" cm="1">
        <f t="array" ref="OE167">IF($ND167=0,"",(IFERROR( (IFERROR($ND167/FRACAS!$AY$1*60,0) - SUMPRODUCT( (FRACAS!$K$5:$K$8972=OE$2) * IFERROR(FRACAS!$AN$5:$AN$8972,0) ) ) / IFERROR($ND167/FRACAS!$AY$1*60,0), 1 )))</f>
        <v/>
      </c>
      <c r="OF167" s="193" t="str" cm="1">
        <f t="array" ref="OF167">IF($ND167=0,"",(IFERROR( (IFERROR($ND167/FRACAS!$AY$1*60,0) - SUMPRODUCT( (FRACAS!$K$5:$K$8972=OF$2) * IFERROR(FRACAS!$AN$5:$AN$8972,0) ) ) / IFERROR($ND167/FRACAS!$AY$1*60,0), 1 )))</f>
        <v/>
      </c>
      <c r="OG167" s="193" t="str" cm="1">
        <f t="array" ref="OG167">IF($ND167=0,"",(IFERROR( (IFERROR($ND167/FRACAS!$AY$1*60,0) - SUMPRODUCT( (FRACAS!$K$5:$K$8972=OG$2) * IFERROR(FRACAS!$AN$5:$AN$8972,0) ) ) / IFERROR($ND167/FRACAS!$AY$1*60,0), 1 )))</f>
        <v/>
      </c>
      <c r="OH167" s="193" t="str" cm="1">
        <f t="array" ref="OH167">IF($ND167=0,"",(IFERROR( (IFERROR($ND167/FRACAS!$AY$1*60,0) - SUMPRODUCT( (FRACAS!$K$5:$K$8972=OH$2) * IFERROR(FRACAS!$AN$5:$AN$8972,0) ) ) / IFERROR($ND167/FRACAS!$AY$1*60,0), 1 )))</f>
        <v/>
      </c>
      <c r="OI167" s="193" t="str" cm="1">
        <f t="array" ref="OI167">IF($ND167=0,"",(IFERROR( (IFERROR($ND167/FRACAS!$AY$1*60,0) - SUMPRODUCT( (FRACAS!$K$5:$K$8972=OI$2) * IFERROR(FRACAS!$AN$5:$AN$8972,0) ) ) / IFERROR($ND167/FRACAS!$AY$1*60,0), 1 )))</f>
        <v/>
      </c>
      <c r="OJ167" s="193" t="str" cm="1">
        <f t="array" ref="OJ167">IF($ND167=0,"",(IFERROR( (IFERROR($ND167/FRACAS!$AY$1*60,0) - SUMPRODUCT( (FRACAS!$K$5:$K$8972=OJ$2) * IFERROR(FRACAS!$AN$5:$AN$8972,0) ) ) / IFERROR($ND167/FRACAS!$AY$1*60,0), 1 )))</f>
        <v/>
      </c>
      <c r="OK167" s="193" t="str" cm="1">
        <f t="array" ref="OK167">IF($ND167=0,"",(IFERROR( (IFERROR($ND167/FRACAS!$AY$1*60,0) - SUMPRODUCT( (FRACAS!$K$5:$K$8972=OK$2) * IFERROR(FRACAS!$AN$5:$AN$8972,0) ) ) / IFERROR($ND167/FRACAS!$AY$1*60,0), 1 )))</f>
        <v/>
      </c>
      <c r="OL167" s="193" t="str" cm="1">
        <f t="array" ref="OL167">IF($ND167=0,"",(IFERROR( (IFERROR($ND167/FRACAS!$AY$1*60,0) - SUMPRODUCT( (FRACAS!$K$5:$K$8972=OL$2) * IFERROR(FRACAS!$AN$5:$AN$8972,0) ) ) / IFERROR($ND167/FRACAS!$AY$1*60,0), 1 )))</f>
        <v/>
      </c>
      <c r="OM167" s="193" t="str" cm="1">
        <f t="array" ref="OM167">IF($ND167=0,"",(IFERROR( (IFERROR($ND167/FRACAS!$AY$1*60,0) - SUMPRODUCT( (FRACAS!$K$5:$K$8972=OM$2) * IFERROR(FRACAS!$AN$5:$AN$8972,0) ) ) / IFERROR($ND167/FRACAS!$AY$1*60,0), 1 )))</f>
        <v/>
      </c>
      <c r="ON167" s="193" t="str" cm="1">
        <f t="array" ref="ON167">IF($ND167=0,"",(IFERROR( (IFERROR($ND167/FRACAS!$AY$1*60,0) - SUMPRODUCT( (FRACAS!$K$5:$K$8972=ON$2) * IFERROR(FRACAS!$AN$5:$AN$8972,0) ) ) / IFERROR($ND167/FRACAS!$AY$1*60,0), 1 )))</f>
        <v/>
      </c>
      <c r="OO167" s="193" t="str" cm="1">
        <f t="array" ref="OO167">IF($ND167=0,"",(IFERROR( (IFERROR($ND167/FRACAS!$AY$1*60,0) - SUMPRODUCT( (FRACAS!$K$5:$K$8972=OO$2) * IFERROR(FRACAS!$AN$5:$AN$8972,0) ) ) / IFERROR($ND167/FRACAS!$AY$1*60,0), 1 )))</f>
        <v/>
      </c>
      <c r="OP167" s="193" t="str" cm="1">
        <f t="array" ref="OP167">IF($ND167=0,"",(IFERROR( (IFERROR($ND167/FRACAS!$AY$1*60,0) - SUMPRODUCT( (FRACAS!$K$5:$K$8972=OP$2) * IFERROR(FRACAS!$AN$5:$AN$8972,0) ) ) / IFERROR($ND167/FRACAS!$AY$1*60,0), 1 )))</f>
        <v/>
      </c>
      <c r="OQ167" s="193" t="str" cm="1">
        <f t="array" ref="OQ167">IF($ND167=0,"",(IFERROR( (IFERROR($ND167/FRACAS!$AY$1*60,0) - SUMPRODUCT( (FRACAS!$K$5:$K$8972=OQ$2) * IFERROR(FRACAS!$AN$5:$AN$8972,0) ) ) / IFERROR($ND167/FRACAS!$AY$1*60,0), 1 )))</f>
        <v/>
      </c>
      <c r="OR167" s="193" t="str" cm="1">
        <f t="array" ref="OR167">IF($ND167=0,"",(IFERROR( (IFERROR($ND167/FRACAS!$AY$1*60,0) - SUMPRODUCT( (FRACAS!$K$5:$K$8972=OR$2) * IFERROR(FRACAS!$AN$5:$AN$8972,0) ) ) / IFERROR($ND167/FRACAS!$AY$1*60,0), 1 )))</f>
        <v/>
      </c>
      <c r="OS167" s="193" t="str" cm="1">
        <f t="array" ref="OS167">IF($ND167=0,"",(IFERROR( (IFERROR($ND167/FRACAS!$AY$1*60,0) - SUMPRODUCT( (FRACAS!$K$5:$K$8972=OS$2) * IFERROR(FRACAS!$AN$5:$AN$8972,0) ) ) / IFERROR($ND167/FRACAS!$AY$1*60,0), 1 )))</f>
        <v/>
      </c>
      <c r="OT167" s="243" t="str" cm="1">
        <f t="array" ref="OT167">IF($ND167=0,"",(IFERROR( (IFERROR($ND167/FRACAS!$AY$1*60,0) - SUMPRODUCT( (FRACAS!$K$5:$K$8972=OT$2) * IFERROR(FRACAS!$AN$5:$AN$8972,0) ) ) / IFERROR($ND167/FRACAS!$AY$1*60,0), 1 )))</f>
        <v/>
      </c>
    </row>
    <row r="168" spans="2:410" x14ac:dyDescent="0.2">
      <c r="B168" s="233"/>
      <c r="C168" s="259">
        <f>IF('[1]17.11.2025 IASI18 Mileage'!C168="","",'[1]17.11.2025 IASI18 Mileage'!C168)</f>
        <v>47112</v>
      </c>
      <c r="D168" s="201" t="str">
        <f>IF('[1]17.11.2025 IASI18 Mileage'!D168="","",'[1]17.11.2025 IASI18 Mileage'!D168)</f>
        <v/>
      </c>
      <c r="E168" s="201" t="str">
        <f>IF('[1]17.11.2025 IASI18 Mileage'!E168="","",'[1]17.11.2025 IASI18 Mileage'!E168)</f>
        <v/>
      </c>
      <c r="F168" s="201" t="str">
        <f>IF('[1]17.11.2025 IASI18 Mileage'!F168="","",'[1]17.11.2025 IASI18 Mileage'!F168)</f>
        <v/>
      </c>
      <c r="G168" s="201" t="str">
        <f>IF('[1]17.11.2025 IASI18 Mileage'!G168="","",'[1]17.11.2025 IASI18 Mileage'!G168)</f>
        <v/>
      </c>
      <c r="H168" s="201" t="str">
        <f>IF('[1]17.11.2025 IASI18 Mileage'!H168="","",'[1]17.11.2025 IASI18 Mileage'!H168)</f>
        <v/>
      </c>
      <c r="I168" s="201" t="str">
        <f>IF('[1]17.11.2025 IASI18 Mileage'!I168="","",'[1]17.11.2025 IASI18 Mileage'!I168)</f>
        <v/>
      </c>
      <c r="J168" s="201" t="str">
        <f>IF('[1]17.11.2025 IASI18 Mileage'!J168="","",'[1]17.11.2025 IASI18 Mileage'!J168)</f>
        <v/>
      </c>
      <c r="K168" s="201" t="str">
        <f>IF('[1]17.11.2025 IASI18 Mileage'!K168="","",'[1]17.11.2025 IASI18 Mileage'!K168)</f>
        <v/>
      </c>
      <c r="L168" s="201" t="str">
        <f>IF('[1]17.11.2025 IASI18 Mileage'!L168="","",'[1]17.11.2025 IASI18 Mileage'!L168)</f>
        <v/>
      </c>
      <c r="M168" s="201" t="str">
        <f>IF('[1]17.11.2025 IASI18 Mileage'!M168="","",'[1]17.11.2025 IASI18 Mileage'!M168)</f>
        <v/>
      </c>
      <c r="N168" s="201" t="str">
        <f>IF('[1]17.11.2025 IASI18 Mileage'!N168="","",'[1]17.11.2025 IASI18 Mileage'!N168)</f>
        <v/>
      </c>
      <c r="O168" s="201" t="str">
        <f>IF('[1]17.11.2025 IASI18 Mileage'!O168="","",'[1]17.11.2025 IASI18 Mileage'!O168)</f>
        <v/>
      </c>
      <c r="P168" s="201" t="str">
        <f>IF('[1]17.11.2025 IASI18 Mileage'!P168="","",'[1]17.11.2025 IASI18 Mileage'!P168)</f>
        <v/>
      </c>
      <c r="Q168" s="201" t="str">
        <f>IF('[1]17.11.2025 IASI18 Mileage'!Q168="","",'[1]17.11.2025 IASI18 Mileage'!Q168)</f>
        <v/>
      </c>
      <c r="R168" s="201" t="str">
        <f>IF('[1]17.11.2025 IASI18 Mileage'!R168="","",'[1]17.11.2025 IASI18 Mileage'!R168)</f>
        <v/>
      </c>
      <c r="S168" s="201" t="str">
        <f>IF('[1]17.11.2025 IASI18 Mileage'!S168="","",'[1]17.11.2025 IASI18 Mileage'!S168)</f>
        <v/>
      </c>
      <c r="T168" s="201" t="str">
        <f>IF('[1]17.11.2025 IASI18 Mileage'!T168="","",'[1]17.11.2025 IASI18 Mileage'!T168)</f>
        <v/>
      </c>
      <c r="U168" s="201" t="str">
        <f>IF('[1]17.11.2025 IASI18 Mileage'!U168="","",'[1]17.11.2025 IASI18 Mileage'!U168)</f>
        <v/>
      </c>
      <c r="V168" s="201"/>
      <c r="W168" s="201"/>
      <c r="X168" s="201"/>
      <c r="Y168" s="201"/>
      <c r="Z168" s="201"/>
      <c r="AA168" s="201"/>
      <c r="AB168" s="201"/>
      <c r="AC168" s="201"/>
      <c r="AD168" s="201"/>
      <c r="AE168" s="201"/>
      <c r="AF168" s="201"/>
      <c r="AG168" s="201"/>
      <c r="AH168" s="201"/>
      <c r="AI168" s="201"/>
      <c r="AJ168" s="201"/>
      <c r="AK168" s="201"/>
      <c r="AL168" s="201"/>
      <c r="AM168" s="201"/>
      <c r="AN168" s="201"/>
      <c r="AO168" s="201"/>
      <c r="AP168" s="201"/>
      <c r="AQ168" s="201"/>
      <c r="AR168" s="201"/>
      <c r="AS168" s="201"/>
      <c r="AT168" s="201"/>
      <c r="AU168" s="201"/>
      <c r="AV168" s="201"/>
      <c r="AW168" s="201"/>
      <c r="AX168" s="201"/>
      <c r="AY168" s="201"/>
      <c r="AZ168" s="201"/>
      <c r="BA168" s="202"/>
      <c r="BB168" s="184"/>
      <c r="BD168" s="234"/>
      <c r="BE168" s="234"/>
      <c r="BF168" s="234"/>
      <c r="BG168" s="234"/>
      <c r="BH168" s="234"/>
      <c r="BI168" s="234"/>
      <c r="BJ168" s="234"/>
      <c r="BK168" s="234"/>
      <c r="BL168" s="234"/>
      <c r="BM168" s="234"/>
      <c r="DC168" s="184">
        <f t="shared" si="14"/>
        <v>0</v>
      </c>
      <c r="DD168" s="235" t="str">
        <f t="shared" si="15"/>
        <v/>
      </c>
      <c r="DE168" s="186">
        <f>IF(D168&gt; 0,(COUNTIFS(FRACAS!$B$5:$B$8972, D$4, FRACAS!$D$5:$D$8972, "&lt;="&amp;D168)), "" )</f>
        <v>0</v>
      </c>
      <c r="DF168" s="186">
        <f>IF(E168&gt; 0,(COUNTIFS(FRACAS!$B$5:$B$8972, E$4, FRACAS!$D$5:$D$8972, "&lt;="&amp;E168)), "" )</f>
        <v>0</v>
      </c>
      <c r="DG168" s="186">
        <f>IF(F168&gt; 0,(COUNTIFS(FRACAS!$B$5:$B$8972, F$4, FRACAS!$D$5:$D$8972, "&lt;="&amp;F168)), "" )</f>
        <v>0</v>
      </c>
      <c r="DH168" s="186">
        <f>IF(G168&gt; 0,(COUNTIFS(FRACAS!$B$5:$B$8972, G$4, FRACAS!$D$5:$D$8972, "&lt;="&amp;G168)), "" )</f>
        <v>0</v>
      </c>
      <c r="DI168" s="186">
        <f>IF(H168&gt; 0,(COUNTIFS(FRACAS!$B$5:$B$8972, H$4, FRACAS!$D$5:$D$8972, "&lt;="&amp;H168)), "" )</f>
        <v>0</v>
      </c>
      <c r="DJ168" s="186">
        <f>IF(I168&gt; 0,(COUNTIFS(FRACAS!$B$5:$B$8972, I$4, FRACAS!$D$5:$D$8972, "&lt;="&amp;I168)), "" )</f>
        <v>0</v>
      </c>
      <c r="DK168" s="186">
        <f>IF(J168&gt; 0,(COUNTIFS(FRACAS!$B$5:$B$8972, J$4, FRACAS!$D$5:$D$8972, "&lt;="&amp;J168)), "" )</f>
        <v>0</v>
      </c>
      <c r="DL168" s="186">
        <f>IF(K168&gt; 0,(COUNTIFS(FRACAS!$B$5:$B$8972, K$4, FRACAS!$D$5:$D$8972, "&lt;="&amp;K168)), "" )</f>
        <v>0</v>
      </c>
      <c r="DM168" s="186">
        <f>IF(L168&gt; 0,(COUNTIFS(FRACAS!$B$5:$B$8972, L$4, FRACAS!$D$5:$D$8972, "&lt;="&amp;L168)), "" )</f>
        <v>0</v>
      </c>
      <c r="DN168" s="186">
        <f>IF(M168&gt; 0,(COUNTIFS(FRACAS!$B$5:$B$8972, M$4, FRACAS!$D$5:$D$8972, "&lt;="&amp;M168)), "" )</f>
        <v>0</v>
      </c>
      <c r="DO168" s="186">
        <f>IF(N168&gt; 0,(COUNTIFS(FRACAS!$B$5:$B$8972, N$4, FRACAS!$D$5:$D$8972, "&lt;="&amp;N168)), "" )</f>
        <v>0</v>
      </c>
      <c r="DP168" s="186">
        <f>IF(O168&gt; 0,(COUNTIFS(FRACAS!$B$5:$B$8972, O$4, FRACAS!$D$5:$D$8972, "&lt;="&amp;O168)), "" )</f>
        <v>0</v>
      </c>
      <c r="DQ168" s="186">
        <f>IF(P168&gt; 0,(COUNTIFS(FRACAS!$B$5:$B$8972, P$4, FRACAS!$D$5:$D$8972, "&lt;="&amp;P168)), "" )</f>
        <v>0</v>
      </c>
      <c r="DR168" s="186">
        <f>IF(Q168&gt; 0,(COUNTIFS(FRACAS!$B$5:$B$8972, Q$4, FRACAS!$D$5:$D$8972, "&lt;="&amp;Q168)), "" )</f>
        <v>0</v>
      </c>
      <c r="DS168" s="186">
        <f>IF(R168&gt; 0,(COUNTIFS(FRACAS!$B$5:$B$8972, R$4, FRACAS!$D$5:$D$8972, "&lt;="&amp;R168)), "" )</f>
        <v>0</v>
      </c>
      <c r="DT168" s="186">
        <f>IF(S168&gt; 0,(COUNTIFS(FRACAS!$B$5:$B$8972, S$4, FRACAS!$D$5:$D$8972, "&lt;="&amp;S168)), "" )</f>
        <v>0</v>
      </c>
      <c r="DU168" s="186">
        <f>IF(T168&gt; 0,(COUNTIFS(FRACAS!$B$5:$B$8972, T$4, FRACAS!$D$5:$D$8972, "&lt;="&amp;T168)), "" )</f>
        <v>0</v>
      </c>
      <c r="DV168" s="186">
        <f>IF(U168&gt; 0,(COUNTIFS(FRACAS!$B$5:$B$8972, U$4, FRACAS!$D$5:$D$8972, "&lt;="&amp;U168)), "" )</f>
        <v>0</v>
      </c>
      <c r="DW168" s="186" t="str">
        <f>IF(V168&gt; 0,(COUNTIFS(FRACAS!$B$5:$B$8972, V$4, FRACAS!$D$5:$D$8972, "&lt;="&amp;V168)), "" )</f>
        <v/>
      </c>
      <c r="DX168" s="186" t="str">
        <f>IF(W168&gt; 0,(COUNTIFS(FRACAS!$B$5:$B$8972, W$4, FRACAS!$D$5:$D$8972, "&lt;="&amp;W168)), "" )</f>
        <v/>
      </c>
      <c r="DY168" s="186" t="str">
        <f>IF(X168&gt; 0,(COUNTIFS(FRACAS!$B$5:$B$8972, X$4, FRACAS!$D$5:$D$8972, "&lt;="&amp;X168)), "" )</f>
        <v/>
      </c>
      <c r="DZ168" s="186" t="str">
        <f>IF(Y168&gt; 0,(COUNTIFS(FRACAS!$B$5:$B$8972, Y$4, FRACAS!$D$5:$D$8972, "&lt;="&amp;Y168)), "" )</f>
        <v/>
      </c>
      <c r="EA168" s="186" t="str">
        <f>IF(Z168&gt; 0,(COUNTIFS(FRACAS!$B$5:$B$8972, Z$4, FRACAS!$D$5:$D$8972, "&lt;="&amp;Z168)), "" )</f>
        <v/>
      </c>
      <c r="EB168" s="186" t="str">
        <f>IF(AA168&gt; 0,(COUNTIFS(FRACAS!$B$5:$B$8972, AA$4, FRACAS!$D$5:$D$8972, "&lt;="&amp;AA168)), "" )</f>
        <v/>
      </c>
      <c r="EC168" s="186" t="str">
        <f>IF(AB168&gt; 0,(COUNTIFS(FRACAS!$B$5:$B$8972, AB$4, FRACAS!$D$5:$D$8972, "&lt;="&amp;AB168)), "" )</f>
        <v/>
      </c>
      <c r="ED168" s="186" t="str">
        <f>IF(AC168&gt; 0,(COUNTIFS(FRACAS!$B$5:$B$8972, AC$4, FRACAS!$D$5:$D$8972, "&lt;="&amp;AC168)), "" )</f>
        <v/>
      </c>
      <c r="EE168" s="186" t="str">
        <f>IF(AD168&gt; 0,(COUNTIFS(FRACAS!$B$5:$B$8972, AD$4, FRACAS!$D$5:$D$8972, "&lt;="&amp;AD168)), "" )</f>
        <v/>
      </c>
      <c r="EF168" s="186" t="str">
        <f>IF(AE168&gt; 0,(COUNTIFS(FRACAS!$B$5:$B$8972, AE$4, FRACAS!$D$5:$D$8972, "&lt;="&amp;AE168)), "" )</f>
        <v/>
      </c>
      <c r="EG168" s="186" t="str">
        <f>IF(AF168&gt; 0,(COUNTIFS(FRACAS!$B$5:$B$8972, AF$4, FRACAS!$D$5:$D$8972, "&lt;="&amp;AF168)), "" )</f>
        <v/>
      </c>
      <c r="EH168" s="186" t="str">
        <f>IF(AG168&gt; 0,(COUNTIFS(FRACAS!$B$5:$B$8972, AG$4, FRACAS!$D$5:$D$8972, "&lt;="&amp;AG168)), "" )</f>
        <v/>
      </c>
      <c r="EI168" s="186" t="str">
        <f>IF(AH168&gt; 0,(COUNTIFS(FRACAS!$B$5:$B$8972, AH$4, FRACAS!$D$5:$D$8972, "&lt;="&amp;AH168)), "" )</f>
        <v/>
      </c>
      <c r="EJ168" s="186" t="str">
        <f>IF(AI168&gt; 0,(COUNTIFS(FRACAS!$B$5:$B$8972, AI$4, FRACAS!$D$5:$D$8972, "&lt;="&amp;AI168)), "" )</f>
        <v/>
      </c>
      <c r="EK168" s="186" t="str">
        <f>IF(AJ168&gt; 0,(COUNTIFS(FRACAS!$B$5:$B$8972, AJ$4, FRACAS!$D$5:$D$8972, "&lt;="&amp;AJ168)), "" )</f>
        <v/>
      </c>
      <c r="EL168" s="186" t="str">
        <f>IF(AK168&gt; 0,(COUNTIFS(FRACAS!$B$5:$B$8972, AK$4, FRACAS!$D$5:$D$8972, "&lt;="&amp;AK168)), "" )</f>
        <v/>
      </c>
      <c r="EM168" s="186" t="str">
        <f>IF(AL168&gt; 0,(COUNTIFS(FRACAS!$B$5:$B$8972, AL$4, FRACAS!$D$5:$D$8972, "&lt;="&amp;AL168)), "" )</f>
        <v/>
      </c>
      <c r="EN168" s="186" t="str">
        <f>IF(AM168&gt; 0,(COUNTIFS(FRACAS!$B$5:$B$8972, AM$4, FRACAS!$D$5:$D$8972, "&lt;="&amp;AM168)), "" )</f>
        <v/>
      </c>
      <c r="EO168" s="186" t="str">
        <f>IF(AN168&gt; 0,(COUNTIFS(FRACAS!$B$5:$B$8972, AN$4, FRACAS!$D$5:$D$8972, "&lt;="&amp;AN168)), "" )</f>
        <v/>
      </c>
      <c r="EP168" s="186" t="str">
        <f>IF(AO168&gt; 0,(COUNTIFS(FRACAS!$B$5:$B$8972, AO$4, FRACAS!$D$5:$D$8972, "&lt;="&amp;AO168)), "" )</f>
        <v/>
      </c>
      <c r="EQ168" s="186" t="str">
        <f>IF(AP168&gt; 0,(COUNTIFS(FRACAS!$B$5:$B$8972, AP$4, FRACAS!$D$5:$D$8972, "&lt;="&amp;AP168)), "" )</f>
        <v/>
      </c>
      <c r="ER168" s="186" t="str">
        <f>IF(AQ168&gt; 0,(COUNTIFS(FRACAS!$B$5:$B$8972, AQ$4, FRACAS!$D$5:$D$8972, "&lt;="&amp;AQ168)), "" )</f>
        <v/>
      </c>
      <c r="ES168" s="246"/>
      <c r="ET168" s="194"/>
      <c r="EU168" s="194"/>
      <c r="EV168" s="194"/>
      <c r="EW168" s="194"/>
      <c r="EX168" s="194"/>
      <c r="EY168" s="194"/>
      <c r="EZ168" s="194"/>
      <c r="FA168" s="194"/>
      <c r="FB168" s="195"/>
      <c r="FE168" s="190"/>
      <c r="FF168" s="190"/>
      <c r="FG168" s="190"/>
      <c r="FH168" s="190"/>
      <c r="FI168" s="190"/>
      <c r="FJ168" s="190"/>
      <c r="FK168" s="190"/>
      <c r="FL168" s="190"/>
      <c r="FM168" s="190"/>
      <c r="FN168" s="190"/>
      <c r="JD168" s="238"/>
      <c r="JE168" s="238"/>
      <c r="JF168" s="238"/>
      <c r="JG168" s="238"/>
      <c r="JH168" s="238"/>
      <c r="JI168" s="238"/>
      <c r="JJ168" s="238"/>
      <c r="JK168" s="238"/>
      <c r="JL168" s="238"/>
      <c r="JM168" s="238"/>
      <c r="JN168" s="247"/>
      <c r="JO168" s="248"/>
      <c r="JP168" s="248"/>
      <c r="JQ168" s="248"/>
      <c r="JR168" s="248"/>
      <c r="JS168" s="248"/>
      <c r="JT168" s="248"/>
      <c r="JU168" s="248"/>
      <c r="JV168" s="248"/>
      <c r="JW168" s="248"/>
      <c r="JX168" s="248"/>
      <c r="JY168" s="248"/>
      <c r="JZ168" s="248"/>
      <c r="KA168" s="248"/>
      <c r="KB168" s="248"/>
      <c r="KC168" s="248"/>
      <c r="KD168" s="248"/>
      <c r="KE168" s="248"/>
      <c r="KF168" s="248"/>
      <c r="KG168" s="248"/>
      <c r="KH168" s="248"/>
      <c r="KI168" s="248"/>
      <c r="KJ168" s="248"/>
      <c r="KK168" s="248"/>
      <c r="KL168" s="248"/>
      <c r="KM168" s="248"/>
      <c r="KN168" s="248"/>
      <c r="KO168" s="248"/>
      <c r="KP168" s="248"/>
      <c r="KQ168" s="248"/>
      <c r="KR168" s="248"/>
      <c r="KS168" s="248"/>
      <c r="KT168" s="248"/>
      <c r="KU168" s="248"/>
      <c r="KV168" s="248"/>
      <c r="KW168" s="248"/>
      <c r="KX168" s="248"/>
      <c r="KY168" s="248"/>
      <c r="KZ168" s="248"/>
      <c r="LA168" s="248"/>
      <c r="LC168" s="235" t="str">
        <f t="shared" si="13"/>
        <v/>
      </c>
      <c r="LD168" s="240" t="str" cm="1">
        <f t="array" ref="LD168">IFERROR((((D168/FRACAS!$AY$1)*60
)-(SUMPRODUCT((FRACAS!$B$5:$B$8970=D$4)*(FRACAS!$D$5:$D$8970&lt;=D168)*(IFERROR(FRACAS!$AM$5:$AM$8970,0)))
))/((D168/FRACAS!$AY$1)*60),"")</f>
        <v/>
      </c>
      <c r="LE168" s="240" t="str" cm="1">
        <f t="array" ref="LE168">IFERROR((((E168/FRACAS!$AY$1)*60
)-(SUMPRODUCT((FRACAS!$B$5:$B$8970=E$4)*(FRACAS!$D$5:$D$8970&lt;=E168)*(IFERROR(FRACAS!$AM$5:$AM$8970,0)))
))/((E168/FRACAS!$AY$1)*60),"")</f>
        <v/>
      </c>
      <c r="LF168" s="240" t="str" cm="1">
        <f t="array" ref="LF168">IFERROR((((F168/FRACAS!$AY$1)*60
)-(SUMPRODUCT((FRACAS!$B$5:$B$8970=F$4)*(FRACAS!$D$5:$D$8970&lt;=F168)*(IFERROR(FRACAS!$AM$5:$AM$8970,0)))
))/((F168/FRACAS!$AY$1)*60),"")</f>
        <v/>
      </c>
      <c r="LG168" s="240" t="str" cm="1">
        <f t="array" ref="LG168">IFERROR((((G168/FRACAS!$AY$1)*60
)-(SUMPRODUCT((FRACAS!$B$5:$B$8970=G$4)*(FRACAS!$D$5:$D$8970&lt;=G168)*(IFERROR(FRACAS!$AM$5:$AM$8970,0)))
))/((G168/FRACAS!$AY$1)*60),"")</f>
        <v/>
      </c>
      <c r="LH168" s="240" t="str" cm="1">
        <f t="array" ref="LH168">IFERROR((((H168/FRACAS!$AY$1)*60
)-(SUMPRODUCT((FRACAS!$B$5:$B$8970=H$4)*(FRACAS!$D$5:$D$8970&lt;=H168)*(IFERROR(FRACAS!$AM$5:$AM$8970,0)))
))/((H168/FRACAS!$AY$1)*60),"")</f>
        <v/>
      </c>
      <c r="LI168" s="240" t="str" cm="1">
        <f t="array" ref="LI168">IFERROR((((I168/FRACAS!$AY$1)*60
)-(SUMPRODUCT((FRACAS!$B$5:$B$8970=I$4)*(FRACAS!$D$5:$D$8970&lt;=I168)*(IFERROR(FRACAS!$AM$5:$AM$8970,0)))
))/((I168/FRACAS!$AY$1)*60),"")</f>
        <v/>
      </c>
      <c r="LJ168" s="240" t="str" cm="1">
        <f t="array" ref="LJ168">IFERROR((((J168/FRACAS!$AY$1)*60
)-(SUMPRODUCT((FRACAS!$B$5:$B$8970=J$4)*(FRACAS!$D$5:$D$8970&lt;=J168)*(IFERROR(FRACAS!$AM$5:$AM$8970,0)))
))/((J168/FRACAS!$AY$1)*60),"")</f>
        <v/>
      </c>
      <c r="LK168" s="240" t="str" cm="1">
        <f t="array" ref="LK168">IFERROR((((K168/FRACAS!$AY$1)*60
)-(SUMPRODUCT((FRACAS!$B$5:$B$8970=K$4)*(FRACAS!$D$5:$D$8970&lt;=K168)*(IFERROR(FRACAS!$AM$5:$AM$8970,0)))
))/((K168/FRACAS!$AY$1)*60),"")</f>
        <v/>
      </c>
      <c r="LL168" s="240" t="str" cm="1">
        <f t="array" ref="LL168">IFERROR((((L168/FRACAS!$AY$1)*60
)-(SUMPRODUCT((FRACAS!$B$5:$B$8970=L$4)*(FRACAS!$D$5:$D$8970&lt;=L168)*(IFERROR(FRACAS!$AM$5:$AM$8970,0)))
))/((L168/FRACAS!$AY$1)*60),"")</f>
        <v/>
      </c>
      <c r="LM168" s="240" t="str" cm="1">
        <f t="array" ref="LM168">IFERROR((((M168/FRACAS!$AY$1)*60
)-(SUMPRODUCT((FRACAS!$B$5:$B$8970=M$4)*(FRACAS!$D$5:$D$8970&lt;=M168)*(IFERROR(FRACAS!$AM$5:$AM$8970,0)))
))/((M168/FRACAS!$AY$1)*60),"")</f>
        <v/>
      </c>
      <c r="LN168" s="240" t="str" cm="1">
        <f t="array" ref="LN168">IFERROR((((N168/FRACAS!$AY$1)*60
)-(SUMPRODUCT((FRACAS!$B$5:$B$8970=N$4)*(FRACAS!$D$5:$D$8970&lt;=N168)*(IFERROR(FRACAS!$AM$5:$AM$8970,0)))
))/((N168/FRACAS!$AY$1)*60),"")</f>
        <v/>
      </c>
      <c r="LO168" s="240" t="str" cm="1">
        <f t="array" ref="LO168">IFERROR((((O168/FRACAS!$AY$1)*60
)-(SUMPRODUCT((FRACAS!$B$5:$B$8970=O$4)*(FRACAS!$D$5:$D$8970&lt;=O168)*(IFERROR(FRACAS!$AM$5:$AM$8970,0)))
))/((O168/FRACAS!$AY$1)*60),"")</f>
        <v/>
      </c>
      <c r="LP168" s="240" t="str" cm="1">
        <f t="array" ref="LP168">IFERROR((((P168/FRACAS!$AY$1)*60
)-(SUMPRODUCT((FRACAS!$B$5:$B$8970=P$4)*(FRACAS!$D$5:$D$8970&lt;=P168)*(IFERROR(FRACAS!$AM$5:$AM$8970,0)))
))/((P168/FRACAS!$AY$1)*60),"")</f>
        <v/>
      </c>
      <c r="LQ168" s="240" t="str" cm="1">
        <f t="array" ref="LQ168">IFERROR((((Q168/FRACAS!$AY$1)*60
)-(SUMPRODUCT((FRACAS!$B$5:$B$8970=Q$4)*(FRACAS!$D$5:$D$8970&lt;=Q168)*(IFERROR(FRACAS!$AM$5:$AM$8970,0)))
))/((Q168/FRACAS!$AY$1)*60),"")</f>
        <v/>
      </c>
      <c r="LR168" s="240" t="str" cm="1">
        <f t="array" ref="LR168">IFERROR((((R168/FRACAS!$AY$1)*60
)-(SUMPRODUCT((FRACAS!$B$5:$B$8970=R$4)*(FRACAS!$D$5:$D$8970&lt;=R168)*(IFERROR(FRACAS!$AM$5:$AM$8970,0)))
))/((R168/FRACAS!$AY$1)*60),"")</f>
        <v/>
      </c>
      <c r="LS168" s="240" t="str" cm="1">
        <f t="array" ref="LS168">IFERROR((((S168/FRACAS!$AY$1)*60
)-(SUMPRODUCT((FRACAS!$B$5:$B$8970=S$4)*(FRACAS!$D$5:$D$8970&lt;=S168)*(IFERROR(FRACAS!$AM$5:$AM$8970,0)))
))/((S168/FRACAS!$AY$1)*60),"")</f>
        <v/>
      </c>
      <c r="LT168" s="240" t="str" cm="1">
        <f t="array" ref="LT168">IFERROR((((T168/FRACAS!$AY$1)*60
)-(SUMPRODUCT((FRACAS!$B$5:$B$8970=T$4)*(FRACAS!$D$5:$D$8970&lt;=T168)*(IFERROR(FRACAS!$AM$5:$AM$8970,0)))
))/((T168/FRACAS!$AY$1)*60),"")</f>
        <v/>
      </c>
      <c r="LU168" s="240" t="str" cm="1">
        <f t="array" ref="LU168">IFERROR((((U168/FRACAS!$AY$1)*60
)-(SUMPRODUCT((FRACAS!$B$5:$B$8970=U$4)*(FRACAS!$D$5:$D$8970&lt;=U168)*(IFERROR(FRACAS!$AM$5:$AM$8970,0)))
))/((U168/FRACAS!$AY$1)*60),"")</f>
        <v/>
      </c>
      <c r="LV168" s="240" t="str" cm="1">
        <f t="array" ref="LV168">IFERROR(
    (((V168/FRACAS!$AY$1)*60))
    /
    (((V168/FRACAS!$AY$1)*60) + SUMPRODUCT((FRACAS!$B$5:$B$8970=V$4)*(FRACAS!$D$5:$D$8970&lt;=V168)*(IFERROR(FRACAS!$AM$5:$AM$8970,0)))
    ),"")</f>
        <v/>
      </c>
      <c r="LW168" s="240" t="str" cm="1">
        <f t="array" ref="LW168">IFERROR(
    (((W168/FRACAS!$AY$1)*60))
    /
    (((W168/FRACAS!$AY$1)*60) + SUMPRODUCT((FRACAS!$B$5:$B$8970=W$4)*(FRACAS!$D$5:$D$8970&lt;=W168)*(IFERROR(FRACAS!$AM$5:$AM$8970,0)))
    ),"")</f>
        <v/>
      </c>
      <c r="LX168" s="240" t="str" cm="1">
        <f t="array" ref="LX168">IFERROR(
    (((X168/FRACAS!$AY$1)*60))
    /
    (((X168/FRACAS!$AY$1)*60) + SUMPRODUCT((FRACAS!$B$5:$B$8970=X$4)*(FRACAS!$D$5:$D$8970&lt;=X168)*(IFERROR(FRACAS!$AM$5:$AM$8970,0)))
    ),"")</f>
        <v/>
      </c>
      <c r="LY168" s="240" t="str" cm="1">
        <f t="array" ref="LY168">IFERROR(
    (((Y168/FRACAS!$AY$1)*60))
    /
    (((Y168/FRACAS!$AY$1)*60) + SUMPRODUCT((FRACAS!$B$5:$B$8970=Y$4)*(FRACAS!$D$5:$D$8970&lt;=Y168)*(IFERROR(FRACAS!$AM$5:$AM$8970,0)))
    ),"")</f>
        <v/>
      </c>
      <c r="LZ168" s="240" t="str" cm="1">
        <f t="array" ref="LZ168">IFERROR(
    (((Z168/FRACAS!$AY$1)*60))
    /
    (((Z168/FRACAS!$AY$1)*60) + SUMPRODUCT((FRACAS!$B$5:$B$8970=Z$4)*(FRACAS!$D$5:$D$8970&lt;=Z168)*(IFERROR(FRACAS!$AM$5:$AM$8970,0)))
    ),"")</f>
        <v/>
      </c>
      <c r="MA168" s="240" t="str" cm="1">
        <f t="array" ref="MA168">IFERROR(
    (((AA168/FRACAS!$AY$1)*60))
    /
    (((AA168/FRACAS!$AY$1)*60) + SUMPRODUCT((FRACAS!$B$5:$B$8970=AA$4)*(FRACAS!$D$5:$D$8970&lt;=AA168)*(IFERROR(FRACAS!$AM$5:$AM$8970,0)))
    ),"")</f>
        <v/>
      </c>
      <c r="MB168" s="240" t="str" cm="1">
        <f t="array" ref="MB168">IFERROR(
    (((AB168/FRACAS!$AY$1)*60))
    /
    (((AB168/FRACAS!$AY$1)*60) + SUMPRODUCT((FRACAS!$B$5:$B$8970=AB$4)*(FRACAS!$D$5:$D$8970&lt;=AB168)*(IFERROR(FRACAS!$AM$5:$AM$8970,0)))
    ),"")</f>
        <v/>
      </c>
      <c r="MC168" s="240" t="str" cm="1">
        <f t="array" ref="MC168">IFERROR(
    (((AC168/FRACAS!$AY$1)*60))
    /
    (((AC168/FRACAS!$AY$1)*60) + SUMPRODUCT((FRACAS!$B$5:$B$8970=AC$4)*(FRACAS!$D$5:$D$8970&lt;=AC168)*(IFERROR(FRACAS!$AM$5:$AM$8970,0)))
    ),"")</f>
        <v/>
      </c>
      <c r="MD168" s="240" t="str" cm="1">
        <f t="array" ref="MD168">IFERROR(
    (((AD168/FRACAS!$AY$1)*60))
    /
    (((AD168/FRACAS!$AY$1)*60) + SUMPRODUCT((FRACAS!$B$5:$B$8970=AD$4)*(FRACAS!$D$5:$D$8970&lt;=AD168)*(IFERROR(FRACAS!$AM$5:$AM$8970,0)))
    ),"")</f>
        <v/>
      </c>
      <c r="ME168" s="240" t="str" cm="1">
        <f t="array" ref="ME168">IFERROR(
    (((AE168/FRACAS!$AY$1)*60))
    /
    (((AE168/FRACAS!$AY$1)*60) + SUMPRODUCT((FRACAS!$B$5:$B$8970=AE$4)*(FRACAS!$D$5:$D$8970&lt;=AE168)*(IFERROR(FRACAS!$AM$5:$AM$8970,0)))
    ),"")</f>
        <v/>
      </c>
      <c r="MF168" s="240" t="str" cm="1">
        <f t="array" ref="MF168">IFERROR(
    (((AF168/FRACAS!$AY$1)*60))
    /
    (((AF168/FRACAS!$AY$1)*60) + SUMPRODUCT((FRACAS!$B$5:$B$8970=AF$4)*(FRACAS!$D$5:$D$8970&lt;=AF168)*(IFERROR(FRACAS!$AM$5:$AM$8970,0)))
    ),"")</f>
        <v/>
      </c>
      <c r="MG168" s="240" t="str" cm="1">
        <f t="array" ref="MG168">IFERROR(
    (((AG168/FRACAS!$AY$1)*60))
    /
    (((AG168/FRACAS!$AY$1)*60) + SUMPRODUCT((FRACAS!$B$5:$B$8970=AG$4)*(FRACAS!$D$5:$D$8970&lt;=AG168)*(IFERROR(FRACAS!$AM$5:$AM$8970,0)))
    ),"")</f>
        <v/>
      </c>
      <c r="MH168" s="240" t="str" cm="1">
        <f t="array" ref="MH168">IFERROR(
    (((AH168/FRACAS!$AY$1)*60))
    /
    (((AH168/FRACAS!$AY$1)*60) + SUMPRODUCT((FRACAS!$B$5:$B$8970=AH$4)*(FRACAS!$D$5:$D$8970&lt;=AH168)*(IFERROR(FRACAS!$AM$5:$AM$8970,0)))
    ),"")</f>
        <v/>
      </c>
      <c r="MI168" s="240" t="str" cm="1">
        <f t="array" ref="MI168">IFERROR(
    (((AI168/FRACAS!$AY$1)*60))
    /
    (((AI168/FRACAS!$AY$1)*60) + SUMPRODUCT((FRACAS!$B$5:$B$8970=AI$4)*(FRACAS!$D$5:$D$8970&lt;=AI168)*(IFERROR(FRACAS!$AM$5:$AM$8970,0)))
    ),"")</f>
        <v/>
      </c>
      <c r="MJ168" s="240" t="str" cm="1">
        <f t="array" ref="MJ168">IFERROR(
    (((AJ168/FRACAS!$AY$1)*60))
    /
    (((AJ168/FRACAS!$AY$1)*60) + SUMPRODUCT((FRACAS!$B$5:$B$8970=AJ$4)*(FRACAS!$D$5:$D$8970&lt;=AJ168)*(IFERROR(FRACAS!$AM$5:$AM$8970,0)))
    ),"")</f>
        <v/>
      </c>
      <c r="MK168" s="240" t="str" cm="1">
        <f t="array" ref="MK168">IFERROR(
    (((AK168/FRACAS!$AY$1)*60))
    /
    (((AK168/FRACAS!$AY$1)*60) + SUMPRODUCT((FRACAS!$B$5:$B$8970=AK$4)*(FRACAS!$D$5:$D$8970&lt;=AK168)*(IFERROR(FRACAS!$AM$5:$AM$8970,0)))
    ),"")</f>
        <v/>
      </c>
      <c r="ML168" s="240" t="str" cm="1">
        <f t="array" ref="ML168">IFERROR(
    (((AL168/FRACAS!$AY$1)*60))
    /
    (((AL168/FRACAS!$AY$1)*60) + SUMPRODUCT((FRACAS!$B$5:$B$8970=AL$4)*(FRACAS!$D$5:$D$8970&lt;=AL168)*(IFERROR(FRACAS!$AM$5:$AM$8970,0)))
    ),"")</f>
        <v/>
      </c>
      <c r="MM168" s="240" t="str" cm="1">
        <f t="array" ref="MM168">IFERROR(
    (((AM168/FRACAS!$AY$1)*60))
    /
    (((AM168/FRACAS!$AY$1)*60) + SUMPRODUCT((FRACAS!$B$5:$B$8970=AM$4)*(FRACAS!$D$5:$D$8970&lt;=AM168)*(IFERROR(FRACAS!$AM$5:$AM$8970,0)))
    ),"")</f>
        <v/>
      </c>
      <c r="MN168" s="240" t="str" cm="1">
        <f t="array" ref="MN168">IFERROR(
    (((AN168/FRACAS!$AY$1)*60))
    /
    (((AN168/FRACAS!$AY$1)*60) + SUMPRODUCT((FRACAS!$B$5:$B$8970=AN$4)*(FRACAS!$D$5:$D$8970&lt;=AN168)*(IFERROR(FRACAS!$AM$5:$AM$8970,0)))
    ),"")</f>
        <v/>
      </c>
      <c r="MO168" s="240" t="str" cm="1">
        <f t="array" ref="MO168">IFERROR(
    (((AO168/FRACAS!$AY$1)*60))
    /
    (((AO168/FRACAS!$AY$1)*60) + SUMPRODUCT((FRACAS!$B$5:$B$8970=AO$4)*(FRACAS!$D$5:$D$8970&lt;=AO168)*(IFERROR(FRACAS!$AM$5:$AM$8970,0)))
    ),"")</f>
        <v/>
      </c>
      <c r="MP168" s="240" t="str" cm="1">
        <f t="array" ref="MP168">IFERROR(
    (((AP168/FRACAS!$AY$1)*60))
    /
    (((AP168/FRACAS!$AY$1)*60) + SUMPRODUCT((FRACAS!$B$5:$B$8970=AP$4)*(FRACAS!$D$5:$D$8970&lt;=AP168)*(IFERROR(FRACAS!$AM$5:$AM$8970,0)))
    ),"")</f>
        <v/>
      </c>
      <c r="MQ168" s="240" t="str" cm="1">
        <f t="array" ref="MQ168">IFERROR(
    (((AQ168/FRACAS!$AY$1)*60))
    /
    (((AQ168/FRACAS!$AY$1)*60) + SUMPRODUCT((FRACAS!$B$5:$B$8970=AQ$4)*(FRACAS!$D$5:$D$8970&lt;=AQ168)*(IFERROR(FRACAS!$AM$5:$AM$8970,0)))
    ),"")</f>
        <v/>
      </c>
      <c r="MR168" s="194"/>
      <c r="MS168" s="194"/>
      <c r="MT168" s="194"/>
      <c r="MU168" s="194"/>
      <c r="MV168" s="194"/>
      <c r="MW168" s="194"/>
      <c r="MX168" s="194"/>
      <c r="MY168" s="194"/>
      <c r="MZ168" s="194"/>
      <c r="NA168" s="195"/>
      <c r="ND168" s="241">
        <f t="shared" si="16"/>
        <v>0</v>
      </c>
      <c r="NE168" s="242" t="str">
        <f t="shared" si="17"/>
        <v/>
      </c>
      <c r="NF168" s="193" t="str" cm="1">
        <f t="array" ref="NF168">IF($ND168=0,"",(IFERROR( (IFERROR($ND168/FRACAS!$AY$1*60,0) - SUMPRODUCT( (FRACAS!$K$5:$K$8972=NF$2) * IFERROR(FRACAS!$AN$5:$AN$8972,0) ) ) / IFERROR($ND168/FRACAS!$AY$1*60,0), 1 )))</f>
        <v/>
      </c>
      <c r="NG168" s="193" t="str" cm="1">
        <f t="array" ref="NG168">IF($ND168=0,"",(IFERROR( (IFERROR($ND168/FRACAS!$AY$1*60,0) - SUMPRODUCT( (FRACAS!$K$5:$K$8972=NG$2) * IFERROR(FRACAS!$AN$5:$AN$8972,0) ) ) / IFERROR($ND168/FRACAS!$AY$1*60,0), 1 )))</f>
        <v/>
      </c>
      <c r="NH168" s="193" t="str" cm="1">
        <f t="array" ref="NH168">IF($ND168=0,"",(IFERROR( (IFERROR($ND168/FRACAS!$AY$1*60,0) - SUMPRODUCT( (FRACAS!$K$5:$K$8972=NH$2) * IFERROR(FRACAS!$AN$5:$AN$8972,0) ) ) / IFERROR($ND168/FRACAS!$AY$1*60,0), 1 )))</f>
        <v/>
      </c>
      <c r="NI168" s="193" t="str" cm="1">
        <f t="array" ref="NI168">IF($ND168=0,"",(IFERROR( (IFERROR($ND168/FRACAS!$AY$1*60,0) - SUMPRODUCT( (FRACAS!$K$5:$K$8972=NI$2) * IFERROR(FRACAS!$AN$5:$AN$8972,0) ) ) / IFERROR($ND168/FRACAS!$AY$1*60,0), 1 )))</f>
        <v/>
      </c>
      <c r="NJ168" s="193" t="str" cm="1">
        <f t="array" ref="NJ168">IF($ND168=0,"",(IFERROR( (IFERROR($ND168/FRACAS!$AY$1*60,0) - SUMPRODUCT( (FRACAS!$K$5:$K$8972=NJ$2) * IFERROR(FRACAS!$AN$5:$AN$8972,0) ) ) / IFERROR($ND168/FRACAS!$AY$1*60,0), 1 )))</f>
        <v/>
      </c>
      <c r="NK168" s="193" t="str" cm="1">
        <f t="array" ref="NK168">IF($ND168=0,"",(IFERROR( (IFERROR($ND168/FRACAS!$AY$1*60,0) - SUMPRODUCT( (FRACAS!$K$5:$K$8972=NK$2) * IFERROR(FRACAS!$AN$5:$AN$8972,0) ) ) / IFERROR($ND168/FRACAS!$AY$1*60,0), 1 )))</f>
        <v/>
      </c>
      <c r="NL168" s="193" t="str" cm="1">
        <f t="array" ref="NL168">IF($ND168=0,"",(IFERROR( (IFERROR($ND168/FRACAS!$AY$1*60,0) - SUMPRODUCT( (FRACAS!$K$5:$K$8972=NL$2) * IFERROR(FRACAS!$AN$5:$AN$8972,0) ) ) / IFERROR($ND168/FRACAS!$AY$1*60,0), 1 )))</f>
        <v/>
      </c>
      <c r="NM168" s="193" t="str" cm="1">
        <f t="array" ref="NM168">IF($ND168=0,"",(IFERROR( (IFERROR($ND168/FRACAS!$AY$1*60,0) - SUMPRODUCT( (FRACAS!$K$5:$K$8972=NM$2) * IFERROR(FRACAS!$AN$5:$AN$8972,0) ) ) / IFERROR($ND168/FRACAS!$AY$1*60,0), 1 )))</f>
        <v/>
      </c>
      <c r="NN168" s="193" t="str" cm="1">
        <f t="array" ref="NN168">IF($ND168=0,"",(IFERROR( (IFERROR($ND168/FRACAS!$AY$1*60,0) - SUMPRODUCT( (FRACAS!$K$5:$K$8972=NN$2) * IFERROR(FRACAS!$AN$5:$AN$8972,0) ) ) / IFERROR($ND168/FRACAS!$AY$1*60,0), 1 )))</f>
        <v/>
      </c>
      <c r="NO168" s="193" t="str" cm="1">
        <f t="array" ref="NO168">IF($ND168=0,"",(IFERROR( (IFERROR($ND168/FRACAS!$AY$1*60,0) - SUMPRODUCT( (FRACAS!$K$5:$K$8972=NO$2) * IFERROR(FRACAS!$AN$5:$AN$8972,0) ) ) / IFERROR($ND168/FRACAS!$AY$1*60,0), 1 )))</f>
        <v/>
      </c>
      <c r="NP168" s="193" t="str" cm="1">
        <f t="array" ref="NP168">IF($ND168=0,"",(IFERROR( (IFERROR($ND168/FRACAS!$AY$1*60,0) - SUMPRODUCT( (FRACAS!$K$5:$K$8972=NP$2) * IFERROR(FRACAS!$AN$5:$AN$8972,0) ) ) / IFERROR($ND168/FRACAS!$AY$1*60,0), 1 )))</f>
        <v/>
      </c>
      <c r="NQ168" s="193" t="str" cm="1">
        <f t="array" ref="NQ168">IF($ND168=0,"",(IFERROR( (IFERROR($ND168/FRACAS!$AY$1*60,0) - SUMPRODUCT( (FRACAS!$K$5:$K$8972=NQ$2) * IFERROR(FRACAS!$AN$5:$AN$8972,0) ) ) / IFERROR($ND168/FRACAS!$AY$1*60,0), 1 )))</f>
        <v/>
      </c>
      <c r="NR168" s="193" t="str" cm="1">
        <f t="array" ref="NR168">IF($ND168=0,"",(IFERROR( (IFERROR($ND168/FRACAS!$AY$1*60,0) - SUMPRODUCT( (FRACAS!$K$5:$K$8972=NR$2) * IFERROR(FRACAS!$AN$5:$AN$8972,0) ) ) / IFERROR($ND168/FRACAS!$AY$1*60,0), 1 )))</f>
        <v/>
      </c>
      <c r="NS168" s="193" t="str" cm="1">
        <f t="array" ref="NS168">IF($ND168=0,"",(IFERROR( (IFERROR($ND168/FRACAS!$AY$1*60,0) - SUMPRODUCT( (FRACAS!$K$5:$K$8972=NS$2) * IFERROR(FRACAS!$AN$5:$AN$8972,0) ) ) / IFERROR($ND168/FRACAS!$AY$1*60,0), 1 )))</f>
        <v/>
      </c>
      <c r="NT168" s="193" t="str" cm="1">
        <f t="array" ref="NT168">IF($ND168=0,"",(IFERROR( (IFERROR($ND168/FRACAS!$AY$1*60,0) - SUMPRODUCT( (FRACAS!$K$5:$K$8972=NT$2) * IFERROR(FRACAS!$AN$5:$AN$8972,0) ) ) / IFERROR($ND168/FRACAS!$AY$1*60,0), 1 )))</f>
        <v/>
      </c>
      <c r="NU168" s="193" t="str" cm="1">
        <f t="array" ref="NU168">IF($ND168=0,"",(IFERROR( (IFERROR($ND168/FRACAS!$AY$1*60,0) - SUMPRODUCT( (FRACAS!$K$5:$K$8972=NU$2) * IFERROR(FRACAS!$AN$5:$AN$8972,0) ) ) / IFERROR($ND168/FRACAS!$AY$1*60,0), 1 )))</f>
        <v/>
      </c>
      <c r="NV168" s="193" t="str" cm="1">
        <f t="array" ref="NV168">IF($ND168=0,"",(IFERROR( (IFERROR($ND168/FRACAS!$AY$1*60,0) - SUMPRODUCT( (FRACAS!$K$5:$K$8972=NV$2) * IFERROR(FRACAS!$AN$5:$AN$8972,0) ) ) / IFERROR($ND168/FRACAS!$AY$1*60,0), 1 )))</f>
        <v/>
      </c>
      <c r="NW168" s="193" t="str" cm="1">
        <f t="array" ref="NW168">IF($ND168=0,"",(IFERROR( (IFERROR($ND168/FRACAS!$AY$1*60,0) - SUMPRODUCT( (FRACAS!$K$5:$K$8972=NW$2) * IFERROR(FRACAS!$AN$5:$AN$8972,0) ) ) / IFERROR($ND168/FRACAS!$AY$1*60,0), 1 )))</f>
        <v/>
      </c>
      <c r="NX168" s="193" t="str" cm="1">
        <f t="array" ref="NX168">IF($ND168=0,"",(IFERROR( (IFERROR($ND168/FRACAS!$AY$1*60,0) - SUMPRODUCT( (FRACAS!$K$5:$K$8972=NX$2) * IFERROR(FRACAS!$AN$5:$AN$8972,0) ) ) / IFERROR($ND168/FRACAS!$AY$1*60,0), 1 )))</f>
        <v/>
      </c>
      <c r="NY168" s="193" t="str" cm="1">
        <f t="array" ref="NY168">IF($ND168=0,"",(IFERROR( (IFERROR($ND168/FRACAS!$AY$1*60,0) - SUMPRODUCT( (FRACAS!$K$5:$K$8972=NY$2) * IFERROR(FRACAS!$AN$5:$AN$8972,0) ) ) / IFERROR($ND168/FRACAS!$AY$1*60,0), 1 )))</f>
        <v/>
      </c>
      <c r="NZ168" s="193" t="str" cm="1">
        <f t="array" ref="NZ168">IF($ND168=0,"",(IFERROR( (IFERROR($ND168/FRACAS!$AY$1*60,0) - SUMPRODUCT( (FRACAS!$K$5:$K$8972=NZ$2) * IFERROR(FRACAS!$AN$5:$AN$8972,0) ) ) / IFERROR($ND168/FRACAS!$AY$1*60,0), 1 )))</f>
        <v/>
      </c>
      <c r="OA168" s="193" t="str" cm="1">
        <f t="array" ref="OA168">IF($ND168=0,"",(IFERROR( (IFERROR($ND168/FRACAS!$AY$1*60,0) - SUMPRODUCT( (FRACAS!$K$5:$K$8972=OA$2) * IFERROR(FRACAS!$AN$5:$AN$8972,0) ) ) / IFERROR($ND168/FRACAS!$AY$1*60,0), 1 )))</f>
        <v/>
      </c>
      <c r="OB168" s="193" t="str" cm="1">
        <f t="array" ref="OB168">IF($ND168=0,"",(IFERROR( (IFERROR($ND168/FRACAS!$AY$1*60,0) - SUMPRODUCT( (FRACAS!$K$5:$K$8972=OB$2) * IFERROR(FRACAS!$AN$5:$AN$8972,0) ) ) / IFERROR($ND168/FRACAS!$AY$1*60,0), 1 )))</f>
        <v/>
      </c>
      <c r="OC168" s="193" t="str" cm="1">
        <f t="array" ref="OC168">IF($ND168=0,"",(IFERROR( (IFERROR($ND168/FRACAS!$AY$1*60,0) - SUMPRODUCT( (FRACAS!$K$5:$K$8972=OC$2) * IFERROR(FRACAS!$AN$5:$AN$8972,0) ) ) / IFERROR($ND168/FRACAS!$AY$1*60,0), 1 )))</f>
        <v/>
      </c>
      <c r="OD168" s="193" t="str" cm="1">
        <f t="array" ref="OD168">IF($ND168=0,"",(IFERROR( (IFERROR($ND168/FRACAS!$AY$1*60,0) - SUMPRODUCT( (FRACAS!$K$5:$K$8972=OD$2) * IFERROR(FRACAS!$AN$5:$AN$8972,0) ) ) / IFERROR($ND168/FRACAS!$AY$1*60,0), 1 )))</f>
        <v/>
      </c>
      <c r="OE168" s="193" t="str" cm="1">
        <f t="array" ref="OE168">IF($ND168=0,"",(IFERROR( (IFERROR($ND168/FRACAS!$AY$1*60,0) - SUMPRODUCT( (FRACAS!$K$5:$K$8972=OE$2) * IFERROR(FRACAS!$AN$5:$AN$8972,0) ) ) / IFERROR($ND168/FRACAS!$AY$1*60,0), 1 )))</f>
        <v/>
      </c>
      <c r="OF168" s="193" t="str" cm="1">
        <f t="array" ref="OF168">IF($ND168=0,"",(IFERROR( (IFERROR($ND168/FRACAS!$AY$1*60,0) - SUMPRODUCT( (FRACAS!$K$5:$K$8972=OF$2) * IFERROR(FRACAS!$AN$5:$AN$8972,0) ) ) / IFERROR($ND168/FRACAS!$AY$1*60,0), 1 )))</f>
        <v/>
      </c>
      <c r="OG168" s="193" t="str" cm="1">
        <f t="array" ref="OG168">IF($ND168=0,"",(IFERROR( (IFERROR($ND168/FRACAS!$AY$1*60,0) - SUMPRODUCT( (FRACAS!$K$5:$K$8972=OG$2) * IFERROR(FRACAS!$AN$5:$AN$8972,0) ) ) / IFERROR($ND168/FRACAS!$AY$1*60,0), 1 )))</f>
        <v/>
      </c>
      <c r="OH168" s="193" t="str" cm="1">
        <f t="array" ref="OH168">IF($ND168=0,"",(IFERROR( (IFERROR($ND168/FRACAS!$AY$1*60,0) - SUMPRODUCT( (FRACAS!$K$5:$K$8972=OH$2) * IFERROR(FRACAS!$AN$5:$AN$8972,0) ) ) / IFERROR($ND168/FRACAS!$AY$1*60,0), 1 )))</f>
        <v/>
      </c>
      <c r="OI168" s="193" t="str" cm="1">
        <f t="array" ref="OI168">IF($ND168=0,"",(IFERROR( (IFERROR($ND168/FRACAS!$AY$1*60,0) - SUMPRODUCT( (FRACAS!$K$5:$K$8972=OI$2) * IFERROR(FRACAS!$AN$5:$AN$8972,0) ) ) / IFERROR($ND168/FRACAS!$AY$1*60,0), 1 )))</f>
        <v/>
      </c>
      <c r="OJ168" s="193" t="str" cm="1">
        <f t="array" ref="OJ168">IF($ND168=0,"",(IFERROR( (IFERROR($ND168/FRACAS!$AY$1*60,0) - SUMPRODUCT( (FRACAS!$K$5:$K$8972=OJ$2) * IFERROR(FRACAS!$AN$5:$AN$8972,0) ) ) / IFERROR($ND168/FRACAS!$AY$1*60,0), 1 )))</f>
        <v/>
      </c>
      <c r="OK168" s="193" t="str" cm="1">
        <f t="array" ref="OK168">IF($ND168=0,"",(IFERROR( (IFERROR($ND168/FRACAS!$AY$1*60,0) - SUMPRODUCT( (FRACAS!$K$5:$K$8972=OK$2) * IFERROR(FRACAS!$AN$5:$AN$8972,0) ) ) / IFERROR($ND168/FRACAS!$AY$1*60,0), 1 )))</f>
        <v/>
      </c>
      <c r="OL168" s="193" t="str" cm="1">
        <f t="array" ref="OL168">IF($ND168=0,"",(IFERROR( (IFERROR($ND168/FRACAS!$AY$1*60,0) - SUMPRODUCT( (FRACAS!$K$5:$K$8972=OL$2) * IFERROR(FRACAS!$AN$5:$AN$8972,0) ) ) / IFERROR($ND168/FRACAS!$AY$1*60,0), 1 )))</f>
        <v/>
      </c>
      <c r="OM168" s="193" t="str" cm="1">
        <f t="array" ref="OM168">IF($ND168=0,"",(IFERROR( (IFERROR($ND168/FRACAS!$AY$1*60,0) - SUMPRODUCT( (FRACAS!$K$5:$K$8972=OM$2) * IFERROR(FRACAS!$AN$5:$AN$8972,0) ) ) / IFERROR($ND168/FRACAS!$AY$1*60,0), 1 )))</f>
        <v/>
      </c>
      <c r="ON168" s="193" t="str" cm="1">
        <f t="array" ref="ON168">IF($ND168=0,"",(IFERROR( (IFERROR($ND168/FRACAS!$AY$1*60,0) - SUMPRODUCT( (FRACAS!$K$5:$K$8972=ON$2) * IFERROR(FRACAS!$AN$5:$AN$8972,0) ) ) / IFERROR($ND168/FRACAS!$AY$1*60,0), 1 )))</f>
        <v/>
      </c>
      <c r="OO168" s="193" t="str" cm="1">
        <f t="array" ref="OO168">IF($ND168=0,"",(IFERROR( (IFERROR($ND168/FRACAS!$AY$1*60,0) - SUMPRODUCT( (FRACAS!$K$5:$K$8972=OO$2) * IFERROR(FRACAS!$AN$5:$AN$8972,0) ) ) / IFERROR($ND168/FRACAS!$AY$1*60,0), 1 )))</f>
        <v/>
      </c>
      <c r="OP168" s="193" t="str" cm="1">
        <f t="array" ref="OP168">IF($ND168=0,"",(IFERROR( (IFERROR($ND168/FRACAS!$AY$1*60,0) - SUMPRODUCT( (FRACAS!$K$5:$K$8972=OP$2) * IFERROR(FRACAS!$AN$5:$AN$8972,0) ) ) / IFERROR($ND168/FRACAS!$AY$1*60,0), 1 )))</f>
        <v/>
      </c>
      <c r="OQ168" s="193" t="str" cm="1">
        <f t="array" ref="OQ168">IF($ND168=0,"",(IFERROR( (IFERROR($ND168/FRACAS!$AY$1*60,0) - SUMPRODUCT( (FRACAS!$K$5:$K$8972=OQ$2) * IFERROR(FRACAS!$AN$5:$AN$8972,0) ) ) / IFERROR($ND168/FRACAS!$AY$1*60,0), 1 )))</f>
        <v/>
      </c>
      <c r="OR168" s="193" t="str" cm="1">
        <f t="array" ref="OR168">IF($ND168=0,"",(IFERROR( (IFERROR($ND168/FRACAS!$AY$1*60,0) - SUMPRODUCT( (FRACAS!$K$5:$K$8972=OR$2) * IFERROR(FRACAS!$AN$5:$AN$8972,0) ) ) / IFERROR($ND168/FRACAS!$AY$1*60,0), 1 )))</f>
        <v/>
      </c>
      <c r="OS168" s="193" t="str" cm="1">
        <f t="array" ref="OS168">IF($ND168=0,"",(IFERROR( (IFERROR($ND168/FRACAS!$AY$1*60,0) - SUMPRODUCT( (FRACAS!$K$5:$K$8972=OS$2) * IFERROR(FRACAS!$AN$5:$AN$8972,0) ) ) / IFERROR($ND168/FRACAS!$AY$1*60,0), 1 )))</f>
        <v/>
      </c>
      <c r="OT168" s="243" t="str" cm="1">
        <f t="array" ref="OT168">IF($ND168=0,"",(IFERROR( (IFERROR($ND168/FRACAS!$AY$1*60,0) - SUMPRODUCT( (FRACAS!$K$5:$K$8972=OT$2) * IFERROR(FRACAS!$AN$5:$AN$8972,0) ) ) / IFERROR($ND168/FRACAS!$AY$1*60,0), 1 )))</f>
        <v/>
      </c>
    </row>
    <row r="169" spans="2:410" x14ac:dyDescent="0.2">
      <c r="B169" s="233"/>
      <c r="C169" s="259">
        <f>IF('[1]17.11.2025 IASI18 Mileage'!C169="","",'[1]17.11.2025 IASI18 Mileage'!C169)</f>
        <v>47119</v>
      </c>
      <c r="D169" s="201" t="str">
        <f>IF('[1]17.11.2025 IASI18 Mileage'!D169="","",'[1]17.11.2025 IASI18 Mileage'!D169)</f>
        <v/>
      </c>
      <c r="E169" s="201" t="str">
        <f>IF('[1]17.11.2025 IASI18 Mileage'!E169="","",'[1]17.11.2025 IASI18 Mileage'!E169)</f>
        <v/>
      </c>
      <c r="F169" s="201" t="str">
        <f>IF('[1]17.11.2025 IASI18 Mileage'!F169="","",'[1]17.11.2025 IASI18 Mileage'!F169)</f>
        <v/>
      </c>
      <c r="G169" s="201" t="str">
        <f>IF('[1]17.11.2025 IASI18 Mileage'!G169="","",'[1]17.11.2025 IASI18 Mileage'!G169)</f>
        <v/>
      </c>
      <c r="H169" s="201" t="str">
        <f>IF('[1]17.11.2025 IASI18 Mileage'!H169="","",'[1]17.11.2025 IASI18 Mileage'!H169)</f>
        <v/>
      </c>
      <c r="I169" s="201" t="str">
        <f>IF('[1]17.11.2025 IASI18 Mileage'!I169="","",'[1]17.11.2025 IASI18 Mileage'!I169)</f>
        <v/>
      </c>
      <c r="J169" s="201" t="str">
        <f>IF('[1]17.11.2025 IASI18 Mileage'!J169="","",'[1]17.11.2025 IASI18 Mileage'!J169)</f>
        <v/>
      </c>
      <c r="K169" s="201" t="str">
        <f>IF('[1]17.11.2025 IASI18 Mileage'!K169="","",'[1]17.11.2025 IASI18 Mileage'!K169)</f>
        <v/>
      </c>
      <c r="L169" s="201" t="str">
        <f>IF('[1]17.11.2025 IASI18 Mileage'!L169="","",'[1]17.11.2025 IASI18 Mileage'!L169)</f>
        <v/>
      </c>
      <c r="M169" s="201" t="str">
        <f>IF('[1]17.11.2025 IASI18 Mileage'!M169="","",'[1]17.11.2025 IASI18 Mileage'!M169)</f>
        <v/>
      </c>
      <c r="N169" s="201" t="str">
        <f>IF('[1]17.11.2025 IASI18 Mileage'!N169="","",'[1]17.11.2025 IASI18 Mileage'!N169)</f>
        <v/>
      </c>
      <c r="O169" s="201" t="str">
        <f>IF('[1]17.11.2025 IASI18 Mileage'!O169="","",'[1]17.11.2025 IASI18 Mileage'!O169)</f>
        <v/>
      </c>
      <c r="P169" s="201" t="str">
        <f>IF('[1]17.11.2025 IASI18 Mileage'!P169="","",'[1]17.11.2025 IASI18 Mileage'!P169)</f>
        <v/>
      </c>
      <c r="Q169" s="201" t="str">
        <f>IF('[1]17.11.2025 IASI18 Mileage'!Q169="","",'[1]17.11.2025 IASI18 Mileage'!Q169)</f>
        <v/>
      </c>
      <c r="R169" s="201" t="str">
        <f>IF('[1]17.11.2025 IASI18 Mileage'!R169="","",'[1]17.11.2025 IASI18 Mileage'!R169)</f>
        <v/>
      </c>
      <c r="S169" s="201" t="str">
        <f>IF('[1]17.11.2025 IASI18 Mileage'!S169="","",'[1]17.11.2025 IASI18 Mileage'!S169)</f>
        <v/>
      </c>
      <c r="T169" s="201" t="str">
        <f>IF('[1]17.11.2025 IASI18 Mileage'!T169="","",'[1]17.11.2025 IASI18 Mileage'!T169)</f>
        <v/>
      </c>
      <c r="U169" s="201" t="str">
        <f>IF('[1]17.11.2025 IASI18 Mileage'!U169="","",'[1]17.11.2025 IASI18 Mileage'!U169)</f>
        <v/>
      </c>
      <c r="V169" s="201"/>
      <c r="W169" s="201"/>
      <c r="X169" s="201"/>
      <c r="Y169" s="201"/>
      <c r="Z169" s="201"/>
      <c r="AA169" s="201"/>
      <c r="AB169" s="201"/>
      <c r="AC169" s="201"/>
      <c r="AD169" s="201"/>
      <c r="AE169" s="201"/>
      <c r="AF169" s="201"/>
      <c r="AG169" s="201"/>
      <c r="AH169" s="201"/>
      <c r="AI169" s="201"/>
      <c r="AJ169" s="201"/>
      <c r="AK169" s="201"/>
      <c r="AL169" s="201"/>
      <c r="AM169" s="201"/>
      <c r="AN169" s="201"/>
      <c r="AO169" s="201"/>
      <c r="AP169" s="201"/>
      <c r="AQ169" s="201"/>
      <c r="AR169" s="201"/>
      <c r="AS169" s="201"/>
      <c r="AT169" s="201"/>
      <c r="AU169" s="201"/>
      <c r="AV169" s="201"/>
      <c r="AW169" s="201"/>
      <c r="AX169" s="201"/>
      <c r="AY169" s="201"/>
      <c r="AZ169" s="201"/>
      <c r="BA169" s="202"/>
      <c r="BB169" s="184"/>
      <c r="BD169" s="234"/>
      <c r="BE169" s="234"/>
      <c r="BF169" s="234"/>
      <c r="BG169" s="234"/>
      <c r="BH169" s="234"/>
      <c r="BI169" s="234"/>
      <c r="BJ169" s="234"/>
      <c r="BK169" s="234"/>
      <c r="BL169" s="234"/>
      <c r="BM169" s="234"/>
      <c r="DC169" s="184">
        <f t="shared" si="14"/>
        <v>0</v>
      </c>
      <c r="DD169" s="235" t="str">
        <f t="shared" si="15"/>
        <v/>
      </c>
      <c r="DE169" s="186">
        <f>IF(D169&gt; 0,(COUNTIFS(FRACAS!$B$5:$B$8972, D$4, FRACAS!$D$5:$D$8972, "&lt;="&amp;D169)), "" )</f>
        <v>0</v>
      </c>
      <c r="DF169" s="186">
        <f>IF(E169&gt; 0,(COUNTIFS(FRACAS!$B$5:$B$8972, E$4, FRACAS!$D$5:$D$8972, "&lt;="&amp;E169)), "" )</f>
        <v>0</v>
      </c>
      <c r="DG169" s="186">
        <f>IF(F169&gt; 0,(COUNTIFS(FRACAS!$B$5:$B$8972, F$4, FRACAS!$D$5:$D$8972, "&lt;="&amp;F169)), "" )</f>
        <v>0</v>
      </c>
      <c r="DH169" s="186">
        <f>IF(G169&gt; 0,(COUNTIFS(FRACAS!$B$5:$B$8972, G$4, FRACAS!$D$5:$D$8972, "&lt;="&amp;G169)), "" )</f>
        <v>0</v>
      </c>
      <c r="DI169" s="186">
        <f>IF(H169&gt; 0,(COUNTIFS(FRACAS!$B$5:$B$8972, H$4, FRACAS!$D$5:$D$8972, "&lt;="&amp;H169)), "" )</f>
        <v>0</v>
      </c>
      <c r="DJ169" s="186">
        <f>IF(I169&gt; 0,(COUNTIFS(FRACAS!$B$5:$B$8972, I$4, FRACAS!$D$5:$D$8972, "&lt;="&amp;I169)), "" )</f>
        <v>0</v>
      </c>
      <c r="DK169" s="186">
        <f>IF(J169&gt; 0,(COUNTIFS(FRACAS!$B$5:$B$8972, J$4, FRACAS!$D$5:$D$8972, "&lt;="&amp;J169)), "" )</f>
        <v>0</v>
      </c>
      <c r="DL169" s="186">
        <f>IF(K169&gt; 0,(COUNTIFS(FRACAS!$B$5:$B$8972, K$4, FRACAS!$D$5:$D$8972, "&lt;="&amp;K169)), "" )</f>
        <v>0</v>
      </c>
      <c r="DM169" s="186">
        <f>IF(L169&gt; 0,(COUNTIFS(FRACAS!$B$5:$B$8972, L$4, FRACAS!$D$5:$D$8972, "&lt;="&amp;L169)), "" )</f>
        <v>0</v>
      </c>
      <c r="DN169" s="186">
        <f>IF(M169&gt; 0,(COUNTIFS(FRACAS!$B$5:$B$8972, M$4, FRACAS!$D$5:$D$8972, "&lt;="&amp;M169)), "" )</f>
        <v>0</v>
      </c>
      <c r="DO169" s="186">
        <f>IF(N169&gt; 0,(COUNTIFS(FRACAS!$B$5:$B$8972, N$4, FRACAS!$D$5:$D$8972, "&lt;="&amp;N169)), "" )</f>
        <v>0</v>
      </c>
      <c r="DP169" s="186">
        <f>IF(O169&gt; 0,(COUNTIFS(FRACAS!$B$5:$B$8972, O$4, FRACAS!$D$5:$D$8972, "&lt;="&amp;O169)), "" )</f>
        <v>0</v>
      </c>
      <c r="DQ169" s="186">
        <f>IF(P169&gt; 0,(COUNTIFS(FRACAS!$B$5:$B$8972, P$4, FRACAS!$D$5:$D$8972, "&lt;="&amp;P169)), "" )</f>
        <v>0</v>
      </c>
      <c r="DR169" s="186">
        <f>IF(Q169&gt; 0,(COUNTIFS(FRACAS!$B$5:$B$8972, Q$4, FRACAS!$D$5:$D$8972, "&lt;="&amp;Q169)), "" )</f>
        <v>0</v>
      </c>
      <c r="DS169" s="186">
        <f>IF(R169&gt; 0,(COUNTIFS(FRACAS!$B$5:$B$8972, R$4, FRACAS!$D$5:$D$8972, "&lt;="&amp;R169)), "" )</f>
        <v>0</v>
      </c>
      <c r="DT169" s="186">
        <f>IF(S169&gt; 0,(COUNTIFS(FRACAS!$B$5:$B$8972, S$4, FRACAS!$D$5:$D$8972, "&lt;="&amp;S169)), "" )</f>
        <v>0</v>
      </c>
      <c r="DU169" s="186">
        <f>IF(T169&gt; 0,(COUNTIFS(FRACAS!$B$5:$B$8972, T$4, FRACAS!$D$5:$D$8972, "&lt;="&amp;T169)), "" )</f>
        <v>0</v>
      </c>
      <c r="DV169" s="186">
        <f>IF(U169&gt; 0,(COUNTIFS(FRACAS!$B$5:$B$8972, U$4, FRACAS!$D$5:$D$8972, "&lt;="&amp;U169)), "" )</f>
        <v>0</v>
      </c>
      <c r="DW169" s="186" t="str">
        <f>IF(V169&gt; 0,(COUNTIFS(FRACAS!$B$5:$B$8972, V$4, FRACAS!$D$5:$D$8972, "&lt;="&amp;V169)), "" )</f>
        <v/>
      </c>
      <c r="DX169" s="186" t="str">
        <f>IF(W169&gt; 0,(COUNTIFS(FRACAS!$B$5:$B$8972, W$4, FRACAS!$D$5:$D$8972, "&lt;="&amp;W169)), "" )</f>
        <v/>
      </c>
      <c r="DY169" s="186" t="str">
        <f>IF(X169&gt; 0,(COUNTIFS(FRACAS!$B$5:$B$8972, X$4, FRACAS!$D$5:$D$8972, "&lt;="&amp;X169)), "" )</f>
        <v/>
      </c>
      <c r="DZ169" s="186" t="str">
        <f>IF(Y169&gt; 0,(COUNTIFS(FRACAS!$B$5:$B$8972, Y$4, FRACAS!$D$5:$D$8972, "&lt;="&amp;Y169)), "" )</f>
        <v/>
      </c>
      <c r="EA169" s="186" t="str">
        <f>IF(Z169&gt; 0,(COUNTIFS(FRACAS!$B$5:$B$8972, Z$4, FRACAS!$D$5:$D$8972, "&lt;="&amp;Z169)), "" )</f>
        <v/>
      </c>
      <c r="EB169" s="186" t="str">
        <f>IF(AA169&gt; 0,(COUNTIFS(FRACAS!$B$5:$B$8972, AA$4, FRACAS!$D$5:$D$8972, "&lt;="&amp;AA169)), "" )</f>
        <v/>
      </c>
      <c r="EC169" s="186" t="str">
        <f>IF(AB169&gt; 0,(COUNTIFS(FRACAS!$B$5:$B$8972, AB$4, FRACAS!$D$5:$D$8972, "&lt;="&amp;AB169)), "" )</f>
        <v/>
      </c>
      <c r="ED169" s="186" t="str">
        <f>IF(AC169&gt; 0,(COUNTIFS(FRACAS!$B$5:$B$8972, AC$4, FRACAS!$D$5:$D$8972, "&lt;="&amp;AC169)), "" )</f>
        <v/>
      </c>
      <c r="EE169" s="186" t="str">
        <f>IF(AD169&gt; 0,(COUNTIFS(FRACAS!$B$5:$B$8972, AD$4, FRACAS!$D$5:$D$8972, "&lt;="&amp;AD169)), "" )</f>
        <v/>
      </c>
      <c r="EF169" s="186" t="str">
        <f>IF(AE169&gt; 0,(COUNTIFS(FRACAS!$B$5:$B$8972, AE$4, FRACAS!$D$5:$D$8972, "&lt;="&amp;AE169)), "" )</f>
        <v/>
      </c>
      <c r="EG169" s="186" t="str">
        <f>IF(AF169&gt; 0,(COUNTIFS(FRACAS!$B$5:$B$8972, AF$4, FRACAS!$D$5:$D$8972, "&lt;="&amp;AF169)), "" )</f>
        <v/>
      </c>
      <c r="EH169" s="186" t="str">
        <f>IF(AG169&gt; 0,(COUNTIFS(FRACAS!$B$5:$B$8972, AG$4, FRACAS!$D$5:$D$8972, "&lt;="&amp;AG169)), "" )</f>
        <v/>
      </c>
      <c r="EI169" s="186" t="str">
        <f>IF(AH169&gt; 0,(COUNTIFS(FRACAS!$B$5:$B$8972, AH$4, FRACAS!$D$5:$D$8972, "&lt;="&amp;AH169)), "" )</f>
        <v/>
      </c>
      <c r="EJ169" s="186" t="str">
        <f>IF(AI169&gt; 0,(COUNTIFS(FRACAS!$B$5:$B$8972, AI$4, FRACAS!$D$5:$D$8972, "&lt;="&amp;AI169)), "" )</f>
        <v/>
      </c>
      <c r="EK169" s="186" t="str">
        <f>IF(AJ169&gt; 0,(COUNTIFS(FRACAS!$B$5:$B$8972, AJ$4, FRACAS!$D$5:$D$8972, "&lt;="&amp;AJ169)), "" )</f>
        <v/>
      </c>
      <c r="EL169" s="186" t="str">
        <f>IF(AK169&gt; 0,(COUNTIFS(FRACAS!$B$5:$B$8972, AK$4, FRACAS!$D$5:$D$8972, "&lt;="&amp;AK169)), "" )</f>
        <v/>
      </c>
      <c r="EM169" s="186" t="str">
        <f>IF(AL169&gt; 0,(COUNTIFS(FRACAS!$B$5:$B$8972, AL$4, FRACAS!$D$5:$D$8972, "&lt;="&amp;AL169)), "" )</f>
        <v/>
      </c>
      <c r="EN169" s="186" t="str">
        <f>IF(AM169&gt; 0,(COUNTIFS(FRACAS!$B$5:$B$8972, AM$4, FRACAS!$D$5:$D$8972, "&lt;="&amp;AM169)), "" )</f>
        <v/>
      </c>
      <c r="EO169" s="186" t="str">
        <f>IF(AN169&gt; 0,(COUNTIFS(FRACAS!$B$5:$B$8972, AN$4, FRACAS!$D$5:$D$8972, "&lt;="&amp;AN169)), "" )</f>
        <v/>
      </c>
      <c r="EP169" s="186" t="str">
        <f>IF(AO169&gt; 0,(COUNTIFS(FRACAS!$B$5:$B$8972, AO$4, FRACAS!$D$5:$D$8972, "&lt;="&amp;AO169)), "" )</f>
        <v/>
      </c>
      <c r="EQ169" s="186" t="str">
        <f>IF(AP169&gt; 0,(COUNTIFS(FRACAS!$B$5:$B$8972, AP$4, FRACAS!$D$5:$D$8972, "&lt;="&amp;AP169)), "" )</f>
        <v/>
      </c>
      <c r="ER169" s="186" t="str">
        <f>IF(AQ169&gt; 0,(COUNTIFS(FRACAS!$B$5:$B$8972, AQ$4, FRACAS!$D$5:$D$8972, "&lt;="&amp;AQ169)), "" )</f>
        <v/>
      </c>
      <c r="ES169" s="246"/>
      <c r="ET169" s="194"/>
      <c r="EU169" s="194"/>
      <c r="EV169" s="194"/>
      <c r="EW169" s="194"/>
      <c r="EX169" s="194"/>
      <c r="EY169" s="194"/>
      <c r="EZ169" s="194"/>
      <c r="FA169" s="194"/>
      <c r="FB169" s="195"/>
      <c r="FE169" s="190"/>
      <c r="FF169" s="190"/>
      <c r="FG169" s="190"/>
      <c r="FH169" s="190"/>
      <c r="FI169" s="190"/>
      <c r="FJ169" s="190"/>
      <c r="FK169" s="190"/>
      <c r="FL169" s="190"/>
      <c r="FM169" s="190"/>
      <c r="FN169" s="190"/>
      <c r="JD169" s="238"/>
      <c r="JE169" s="238"/>
      <c r="JF169" s="238"/>
      <c r="JG169" s="238"/>
      <c r="JH169" s="238"/>
      <c r="JI169" s="238"/>
      <c r="JJ169" s="238"/>
      <c r="JK169" s="238"/>
      <c r="JL169" s="238"/>
      <c r="JM169" s="238"/>
      <c r="JN169" s="247"/>
      <c r="JO169" s="248"/>
      <c r="JP169" s="248"/>
      <c r="JQ169" s="248"/>
      <c r="JR169" s="248"/>
      <c r="JS169" s="248"/>
      <c r="JT169" s="248"/>
      <c r="JU169" s="248"/>
      <c r="JV169" s="248"/>
      <c r="JW169" s="248"/>
      <c r="JX169" s="248"/>
      <c r="JY169" s="248"/>
      <c r="JZ169" s="248"/>
      <c r="KA169" s="248"/>
      <c r="KB169" s="248"/>
      <c r="KC169" s="248"/>
      <c r="KD169" s="248"/>
      <c r="KE169" s="248"/>
      <c r="KF169" s="248"/>
      <c r="KG169" s="248"/>
      <c r="KH169" s="248"/>
      <c r="KI169" s="248"/>
      <c r="KJ169" s="248"/>
      <c r="KK169" s="248"/>
      <c r="KL169" s="248"/>
      <c r="KM169" s="248"/>
      <c r="KN169" s="248"/>
      <c r="KO169" s="248"/>
      <c r="KP169" s="248"/>
      <c r="KQ169" s="248"/>
      <c r="KR169" s="248"/>
      <c r="KS169" s="248"/>
      <c r="KT169" s="248"/>
      <c r="KU169" s="248"/>
      <c r="KV169" s="248"/>
      <c r="KW169" s="248"/>
      <c r="KX169" s="248"/>
      <c r="KY169" s="248"/>
      <c r="KZ169" s="248"/>
      <c r="LA169" s="248"/>
      <c r="LC169" s="235" t="str">
        <f t="shared" si="13"/>
        <v/>
      </c>
      <c r="LD169" s="240" t="str" cm="1">
        <f t="array" ref="LD169">IFERROR((((D169/FRACAS!$AY$1)*60
)-(SUMPRODUCT((FRACAS!$B$5:$B$8970=D$4)*(FRACAS!$D$5:$D$8970&lt;=D169)*(IFERROR(FRACAS!$AM$5:$AM$8970,0)))
))/((D169/FRACAS!$AY$1)*60),"")</f>
        <v/>
      </c>
      <c r="LE169" s="240" t="str" cm="1">
        <f t="array" ref="LE169">IFERROR((((E169/FRACAS!$AY$1)*60
)-(SUMPRODUCT((FRACAS!$B$5:$B$8970=E$4)*(FRACAS!$D$5:$D$8970&lt;=E169)*(IFERROR(FRACAS!$AM$5:$AM$8970,0)))
))/((E169/FRACAS!$AY$1)*60),"")</f>
        <v/>
      </c>
      <c r="LF169" s="240" t="str" cm="1">
        <f t="array" ref="LF169">IFERROR((((F169/FRACAS!$AY$1)*60
)-(SUMPRODUCT((FRACAS!$B$5:$B$8970=F$4)*(FRACAS!$D$5:$D$8970&lt;=F169)*(IFERROR(FRACAS!$AM$5:$AM$8970,0)))
))/((F169/FRACAS!$AY$1)*60),"")</f>
        <v/>
      </c>
      <c r="LG169" s="240" t="str" cm="1">
        <f t="array" ref="LG169">IFERROR((((G169/FRACAS!$AY$1)*60
)-(SUMPRODUCT((FRACAS!$B$5:$B$8970=G$4)*(FRACAS!$D$5:$D$8970&lt;=G169)*(IFERROR(FRACAS!$AM$5:$AM$8970,0)))
))/((G169/FRACAS!$AY$1)*60),"")</f>
        <v/>
      </c>
      <c r="LH169" s="240" t="str" cm="1">
        <f t="array" ref="LH169">IFERROR((((H169/FRACAS!$AY$1)*60
)-(SUMPRODUCT((FRACAS!$B$5:$B$8970=H$4)*(FRACAS!$D$5:$D$8970&lt;=H169)*(IFERROR(FRACAS!$AM$5:$AM$8970,0)))
))/((H169/FRACAS!$AY$1)*60),"")</f>
        <v/>
      </c>
      <c r="LI169" s="240" t="str" cm="1">
        <f t="array" ref="LI169">IFERROR((((I169/FRACAS!$AY$1)*60
)-(SUMPRODUCT((FRACAS!$B$5:$B$8970=I$4)*(FRACAS!$D$5:$D$8970&lt;=I169)*(IFERROR(FRACAS!$AM$5:$AM$8970,0)))
))/((I169/FRACAS!$AY$1)*60),"")</f>
        <v/>
      </c>
      <c r="LJ169" s="240" t="str" cm="1">
        <f t="array" ref="LJ169">IFERROR((((J169/FRACAS!$AY$1)*60
)-(SUMPRODUCT((FRACAS!$B$5:$B$8970=J$4)*(FRACAS!$D$5:$D$8970&lt;=J169)*(IFERROR(FRACAS!$AM$5:$AM$8970,0)))
))/((J169/FRACAS!$AY$1)*60),"")</f>
        <v/>
      </c>
      <c r="LK169" s="240" t="str" cm="1">
        <f t="array" ref="LK169">IFERROR((((K169/FRACAS!$AY$1)*60
)-(SUMPRODUCT((FRACAS!$B$5:$B$8970=K$4)*(FRACAS!$D$5:$D$8970&lt;=K169)*(IFERROR(FRACAS!$AM$5:$AM$8970,0)))
))/((K169/FRACAS!$AY$1)*60),"")</f>
        <v/>
      </c>
      <c r="LL169" s="240" t="str" cm="1">
        <f t="array" ref="LL169">IFERROR((((L169/FRACAS!$AY$1)*60
)-(SUMPRODUCT((FRACAS!$B$5:$B$8970=L$4)*(FRACAS!$D$5:$D$8970&lt;=L169)*(IFERROR(FRACAS!$AM$5:$AM$8970,0)))
))/((L169/FRACAS!$AY$1)*60),"")</f>
        <v/>
      </c>
      <c r="LM169" s="240" t="str" cm="1">
        <f t="array" ref="LM169">IFERROR((((M169/FRACAS!$AY$1)*60
)-(SUMPRODUCT((FRACAS!$B$5:$B$8970=M$4)*(FRACAS!$D$5:$D$8970&lt;=M169)*(IFERROR(FRACAS!$AM$5:$AM$8970,0)))
))/((M169/FRACAS!$AY$1)*60),"")</f>
        <v/>
      </c>
      <c r="LN169" s="240" t="str" cm="1">
        <f t="array" ref="LN169">IFERROR((((N169/FRACAS!$AY$1)*60
)-(SUMPRODUCT((FRACAS!$B$5:$B$8970=N$4)*(FRACAS!$D$5:$D$8970&lt;=N169)*(IFERROR(FRACAS!$AM$5:$AM$8970,0)))
))/((N169/FRACAS!$AY$1)*60),"")</f>
        <v/>
      </c>
      <c r="LO169" s="240" t="str" cm="1">
        <f t="array" ref="LO169">IFERROR((((O169/FRACAS!$AY$1)*60
)-(SUMPRODUCT((FRACAS!$B$5:$B$8970=O$4)*(FRACAS!$D$5:$D$8970&lt;=O169)*(IFERROR(FRACAS!$AM$5:$AM$8970,0)))
))/((O169/FRACAS!$AY$1)*60),"")</f>
        <v/>
      </c>
      <c r="LP169" s="240" t="str" cm="1">
        <f t="array" ref="LP169">IFERROR((((P169/FRACAS!$AY$1)*60
)-(SUMPRODUCT((FRACAS!$B$5:$B$8970=P$4)*(FRACAS!$D$5:$D$8970&lt;=P169)*(IFERROR(FRACAS!$AM$5:$AM$8970,0)))
))/((P169/FRACAS!$AY$1)*60),"")</f>
        <v/>
      </c>
      <c r="LQ169" s="240" t="str" cm="1">
        <f t="array" ref="LQ169">IFERROR((((Q169/FRACAS!$AY$1)*60
)-(SUMPRODUCT((FRACAS!$B$5:$B$8970=Q$4)*(FRACAS!$D$5:$D$8970&lt;=Q169)*(IFERROR(FRACAS!$AM$5:$AM$8970,0)))
))/((Q169/FRACAS!$AY$1)*60),"")</f>
        <v/>
      </c>
      <c r="LR169" s="240" t="str" cm="1">
        <f t="array" ref="LR169">IFERROR((((R169/FRACAS!$AY$1)*60
)-(SUMPRODUCT((FRACAS!$B$5:$B$8970=R$4)*(FRACAS!$D$5:$D$8970&lt;=R169)*(IFERROR(FRACAS!$AM$5:$AM$8970,0)))
))/((R169/FRACAS!$AY$1)*60),"")</f>
        <v/>
      </c>
      <c r="LS169" s="240" t="str" cm="1">
        <f t="array" ref="LS169">IFERROR((((S169/FRACAS!$AY$1)*60
)-(SUMPRODUCT((FRACAS!$B$5:$B$8970=S$4)*(FRACAS!$D$5:$D$8970&lt;=S169)*(IFERROR(FRACAS!$AM$5:$AM$8970,0)))
))/((S169/FRACAS!$AY$1)*60),"")</f>
        <v/>
      </c>
      <c r="LT169" s="240" t="str" cm="1">
        <f t="array" ref="LT169">IFERROR((((T169/FRACAS!$AY$1)*60
)-(SUMPRODUCT((FRACAS!$B$5:$B$8970=T$4)*(FRACAS!$D$5:$D$8970&lt;=T169)*(IFERROR(FRACAS!$AM$5:$AM$8970,0)))
))/((T169/FRACAS!$AY$1)*60),"")</f>
        <v/>
      </c>
      <c r="LU169" s="240" t="str" cm="1">
        <f t="array" ref="LU169">IFERROR((((U169/FRACAS!$AY$1)*60
)-(SUMPRODUCT((FRACAS!$B$5:$B$8970=U$4)*(FRACAS!$D$5:$D$8970&lt;=U169)*(IFERROR(FRACAS!$AM$5:$AM$8970,0)))
))/((U169/FRACAS!$AY$1)*60),"")</f>
        <v/>
      </c>
      <c r="LV169" s="240" t="str" cm="1">
        <f t="array" ref="LV169">IFERROR(
    (((V169/FRACAS!$AY$1)*60))
    /
    (((V169/FRACAS!$AY$1)*60) + SUMPRODUCT((FRACAS!$B$5:$B$8970=V$4)*(FRACAS!$D$5:$D$8970&lt;=V169)*(IFERROR(FRACAS!$AM$5:$AM$8970,0)))
    ),"")</f>
        <v/>
      </c>
      <c r="LW169" s="240" t="str" cm="1">
        <f t="array" ref="LW169">IFERROR(
    (((W169/FRACAS!$AY$1)*60))
    /
    (((W169/FRACAS!$AY$1)*60) + SUMPRODUCT((FRACAS!$B$5:$B$8970=W$4)*(FRACAS!$D$5:$D$8970&lt;=W169)*(IFERROR(FRACAS!$AM$5:$AM$8970,0)))
    ),"")</f>
        <v/>
      </c>
      <c r="LX169" s="240" t="str" cm="1">
        <f t="array" ref="LX169">IFERROR(
    (((X169/FRACAS!$AY$1)*60))
    /
    (((X169/FRACAS!$AY$1)*60) + SUMPRODUCT((FRACAS!$B$5:$B$8970=X$4)*(FRACAS!$D$5:$D$8970&lt;=X169)*(IFERROR(FRACAS!$AM$5:$AM$8970,0)))
    ),"")</f>
        <v/>
      </c>
      <c r="LY169" s="240" t="str" cm="1">
        <f t="array" ref="LY169">IFERROR(
    (((Y169/FRACAS!$AY$1)*60))
    /
    (((Y169/FRACAS!$AY$1)*60) + SUMPRODUCT((FRACAS!$B$5:$B$8970=Y$4)*(FRACAS!$D$5:$D$8970&lt;=Y169)*(IFERROR(FRACAS!$AM$5:$AM$8970,0)))
    ),"")</f>
        <v/>
      </c>
      <c r="LZ169" s="240" t="str" cm="1">
        <f t="array" ref="LZ169">IFERROR(
    (((Z169/FRACAS!$AY$1)*60))
    /
    (((Z169/FRACAS!$AY$1)*60) + SUMPRODUCT((FRACAS!$B$5:$B$8970=Z$4)*(FRACAS!$D$5:$D$8970&lt;=Z169)*(IFERROR(FRACAS!$AM$5:$AM$8970,0)))
    ),"")</f>
        <v/>
      </c>
      <c r="MA169" s="240" t="str" cm="1">
        <f t="array" ref="MA169">IFERROR(
    (((AA169/FRACAS!$AY$1)*60))
    /
    (((AA169/FRACAS!$AY$1)*60) + SUMPRODUCT((FRACAS!$B$5:$B$8970=AA$4)*(FRACAS!$D$5:$D$8970&lt;=AA169)*(IFERROR(FRACAS!$AM$5:$AM$8970,0)))
    ),"")</f>
        <v/>
      </c>
      <c r="MB169" s="240" t="str" cm="1">
        <f t="array" ref="MB169">IFERROR(
    (((AB169/FRACAS!$AY$1)*60))
    /
    (((AB169/FRACAS!$AY$1)*60) + SUMPRODUCT((FRACAS!$B$5:$B$8970=AB$4)*(FRACAS!$D$5:$D$8970&lt;=AB169)*(IFERROR(FRACAS!$AM$5:$AM$8970,0)))
    ),"")</f>
        <v/>
      </c>
      <c r="MC169" s="240" t="str" cm="1">
        <f t="array" ref="MC169">IFERROR(
    (((AC169/FRACAS!$AY$1)*60))
    /
    (((AC169/FRACAS!$AY$1)*60) + SUMPRODUCT((FRACAS!$B$5:$B$8970=AC$4)*(FRACAS!$D$5:$D$8970&lt;=AC169)*(IFERROR(FRACAS!$AM$5:$AM$8970,0)))
    ),"")</f>
        <v/>
      </c>
      <c r="MD169" s="240" t="str" cm="1">
        <f t="array" ref="MD169">IFERROR(
    (((AD169/FRACAS!$AY$1)*60))
    /
    (((AD169/FRACAS!$AY$1)*60) + SUMPRODUCT((FRACAS!$B$5:$B$8970=AD$4)*(FRACAS!$D$5:$D$8970&lt;=AD169)*(IFERROR(FRACAS!$AM$5:$AM$8970,0)))
    ),"")</f>
        <v/>
      </c>
      <c r="ME169" s="240" t="str" cm="1">
        <f t="array" ref="ME169">IFERROR(
    (((AE169/FRACAS!$AY$1)*60))
    /
    (((AE169/FRACAS!$AY$1)*60) + SUMPRODUCT((FRACAS!$B$5:$B$8970=AE$4)*(FRACAS!$D$5:$D$8970&lt;=AE169)*(IFERROR(FRACAS!$AM$5:$AM$8970,0)))
    ),"")</f>
        <v/>
      </c>
      <c r="MF169" s="240" t="str" cm="1">
        <f t="array" ref="MF169">IFERROR(
    (((AF169/FRACAS!$AY$1)*60))
    /
    (((AF169/FRACAS!$AY$1)*60) + SUMPRODUCT((FRACAS!$B$5:$B$8970=AF$4)*(FRACAS!$D$5:$D$8970&lt;=AF169)*(IFERROR(FRACAS!$AM$5:$AM$8970,0)))
    ),"")</f>
        <v/>
      </c>
      <c r="MG169" s="240" t="str" cm="1">
        <f t="array" ref="MG169">IFERROR(
    (((AG169/FRACAS!$AY$1)*60))
    /
    (((AG169/FRACAS!$AY$1)*60) + SUMPRODUCT((FRACAS!$B$5:$B$8970=AG$4)*(FRACAS!$D$5:$D$8970&lt;=AG169)*(IFERROR(FRACAS!$AM$5:$AM$8970,0)))
    ),"")</f>
        <v/>
      </c>
      <c r="MH169" s="240" t="str" cm="1">
        <f t="array" ref="MH169">IFERROR(
    (((AH169/FRACAS!$AY$1)*60))
    /
    (((AH169/FRACAS!$AY$1)*60) + SUMPRODUCT((FRACAS!$B$5:$B$8970=AH$4)*(FRACAS!$D$5:$D$8970&lt;=AH169)*(IFERROR(FRACAS!$AM$5:$AM$8970,0)))
    ),"")</f>
        <v/>
      </c>
      <c r="MI169" s="240" t="str" cm="1">
        <f t="array" ref="MI169">IFERROR(
    (((AI169/FRACAS!$AY$1)*60))
    /
    (((AI169/FRACAS!$AY$1)*60) + SUMPRODUCT((FRACAS!$B$5:$B$8970=AI$4)*(FRACAS!$D$5:$D$8970&lt;=AI169)*(IFERROR(FRACAS!$AM$5:$AM$8970,0)))
    ),"")</f>
        <v/>
      </c>
      <c r="MJ169" s="240" t="str" cm="1">
        <f t="array" ref="MJ169">IFERROR(
    (((AJ169/FRACAS!$AY$1)*60))
    /
    (((AJ169/FRACAS!$AY$1)*60) + SUMPRODUCT((FRACAS!$B$5:$B$8970=AJ$4)*(FRACAS!$D$5:$D$8970&lt;=AJ169)*(IFERROR(FRACAS!$AM$5:$AM$8970,0)))
    ),"")</f>
        <v/>
      </c>
      <c r="MK169" s="240" t="str" cm="1">
        <f t="array" ref="MK169">IFERROR(
    (((AK169/FRACAS!$AY$1)*60))
    /
    (((AK169/FRACAS!$AY$1)*60) + SUMPRODUCT((FRACAS!$B$5:$B$8970=AK$4)*(FRACAS!$D$5:$D$8970&lt;=AK169)*(IFERROR(FRACAS!$AM$5:$AM$8970,0)))
    ),"")</f>
        <v/>
      </c>
      <c r="ML169" s="240" t="str" cm="1">
        <f t="array" ref="ML169">IFERROR(
    (((AL169/FRACAS!$AY$1)*60))
    /
    (((AL169/FRACAS!$AY$1)*60) + SUMPRODUCT((FRACAS!$B$5:$B$8970=AL$4)*(FRACAS!$D$5:$D$8970&lt;=AL169)*(IFERROR(FRACAS!$AM$5:$AM$8970,0)))
    ),"")</f>
        <v/>
      </c>
      <c r="MM169" s="240" t="str" cm="1">
        <f t="array" ref="MM169">IFERROR(
    (((AM169/FRACAS!$AY$1)*60))
    /
    (((AM169/FRACAS!$AY$1)*60) + SUMPRODUCT((FRACAS!$B$5:$B$8970=AM$4)*(FRACAS!$D$5:$D$8970&lt;=AM169)*(IFERROR(FRACAS!$AM$5:$AM$8970,0)))
    ),"")</f>
        <v/>
      </c>
      <c r="MN169" s="240" t="str" cm="1">
        <f t="array" ref="MN169">IFERROR(
    (((AN169/FRACAS!$AY$1)*60))
    /
    (((AN169/FRACAS!$AY$1)*60) + SUMPRODUCT((FRACAS!$B$5:$B$8970=AN$4)*(FRACAS!$D$5:$D$8970&lt;=AN169)*(IFERROR(FRACAS!$AM$5:$AM$8970,0)))
    ),"")</f>
        <v/>
      </c>
      <c r="MO169" s="240" t="str" cm="1">
        <f t="array" ref="MO169">IFERROR(
    (((AO169/FRACAS!$AY$1)*60))
    /
    (((AO169/FRACAS!$AY$1)*60) + SUMPRODUCT((FRACAS!$B$5:$B$8970=AO$4)*(FRACAS!$D$5:$D$8970&lt;=AO169)*(IFERROR(FRACAS!$AM$5:$AM$8970,0)))
    ),"")</f>
        <v/>
      </c>
      <c r="MP169" s="240" t="str" cm="1">
        <f t="array" ref="MP169">IFERROR(
    (((AP169/FRACAS!$AY$1)*60))
    /
    (((AP169/FRACAS!$AY$1)*60) + SUMPRODUCT((FRACAS!$B$5:$B$8970=AP$4)*(FRACAS!$D$5:$D$8970&lt;=AP169)*(IFERROR(FRACAS!$AM$5:$AM$8970,0)))
    ),"")</f>
        <v/>
      </c>
      <c r="MQ169" s="240" t="str" cm="1">
        <f t="array" ref="MQ169">IFERROR(
    (((AQ169/FRACAS!$AY$1)*60))
    /
    (((AQ169/FRACAS!$AY$1)*60) + SUMPRODUCT((FRACAS!$B$5:$B$8970=AQ$4)*(FRACAS!$D$5:$D$8970&lt;=AQ169)*(IFERROR(FRACAS!$AM$5:$AM$8970,0)))
    ),"")</f>
        <v/>
      </c>
      <c r="MR169" s="194"/>
      <c r="MS169" s="194"/>
      <c r="MT169" s="194"/>
      <c r="MU169" s="194"/>
      <c r="MV169" s="194"/>
      <c r="MW169" s="194"/>
      <c r="MX169" s="194"/>
      <c r="MY169" s="194"/>
      <c r="MZ169" s="194"/>
      <c r="NA169" s="195"/>
      <c r="ND169" s="241">
        <f t="shared" si="16"/>
        <v>0</v>
      </c>
      <c r="NE169" s="242" t="str">
        <f t="shared" si="17"/>
        <v/>
      </c>
      <c r="NF169" s="193" t="str" cm="1">
        <f t="array" ref="NF169">IF($ND169=0,"",(IFERROR( (IFERROR($ND169/FRACAS!$AY$1*60,0) - SUMPRODUCT( (FRACAS!$K$5:$K$8972=NF$2) * IFERROR(FRACAS!$AN$5:$AN$8972,0) ) ) / IFERROR($ND169/FRACAS!$AY$1*60,0), 1 )))</f>
        <v/>
      </c>
      <c r="NG169" s="193" t="str" cm="1">
        <f t="array" ref="NG169">IF($ND169=0,"",(IFERROR( (IFERROR($ND169/FRACAS!$AY$1*60,0) - SUMPRODUCT( (FRACAS!$K$5:$K$8972=NG$2) * IFERROR(FRACAS!$AN$5:$AN$8972,0) ) ) / IFERROR($ND169/FRACAS!$AY$1*60,0), 1 )))</f>
        <v/>
      </c>
      <c r="NH169" s="193" t="str" cm="1">
        <f t="array" ref="NH169">IF($ND169=0,"",(IFERROR( (IFERROR($ND169/FRACAS!$AY$1*60,0) - SUMPRODUCT( (FRACAS!$K$5:$K$8972=NH$2) * IFERROR(FRACAS!$AN$5:$AN$8972,0) ) ) / IFERROR($ND169/FRACAS!$AY$1*60,0), 1 )))</f>
        <v/>
      </c>
      <c r="NI169" s="193" t="str" cm="1">
        <f t="array" ref="NI169">IF($ND169=0,"",(IFERROR( (IFERROR($ND169/FRACAS!$AY$1*60,0) - SUMPRODUCT( (FRACAS!$K$5:$K$8972=NI$2) * IFERROR(FRACAS!$AN$5:$AN$8972,0) ) ) / IFERROR($ND169/FRACAS!$AY$1*60,0), 1 )))</f>
        <v/>
      </c>
      <c r="NJ169" s="193" t="str" cm="1">
        <f t="array" ref="NJ169">IF($ND169=0,"",(IFERROR( (IFERROR($ND169/FRACAS!$AY$1*60,0) - SUMPRODUCT( (FRACAS!$K$5:$K$8972=NJ$2) * IFERROR(FRACAS!$AN$5:$AN$8972,0) ) ) / IFERROR($ND169/FRACAS!$AY$1*60,0), 1 )))</f>
        <v/>
      </c>
      <c r="NK169" s="193" t="str" cm="1">
        <f t="array" ref="NK169">IF($ND169=0,"",(IFERROR( (IFERROR($ND169/FRACAS!$AY$1*60,0) - SUMPRODUCT( (FRACAS!$K$5:$K$8972=NK$2) * IFERROR(FRACAS!$AN$5:$AN$8972,0) ) ) / IFERROR($ND169/FRACAS!$AY$1*60,0), 1 )))</f>
        <v/>
      </c>
      <c r="NL169" s="193" t="str" cm="1">
        <f t="array" ref="NL169">IF($ND169=0,"",(IFERROR( (IFERROR($ND169/FRACAS!$AY$1*60,0) - SUMPRODUCT( (FRACAS!$K$5:$K$8972=NL$2) * IFERROR(FRACAS!$AN$5:$AN$8972,0) ) ) / IFERROR($ND169/FRACAS!$AY$1*60,0), 1 )))</f>
        <v/>
      </c>
      <c r="NM169" s="193" t="str" cm="1">
        <f t="array" ref="NM169">IF($ND169=0,"",(IFERROR( (IFERROR($ND169/FRACAS!$AY$1*60,0) - SUMPRODUCT( (FRACAS!$K$5:$K$8972=NM$2) * IFERROR(FRACAS!$AN$5:$AN$8972,0) ) ) / IFERROR($ND169/FRACAS!$AY$1*60,0), 1 )))</f>
        <v/>
      </c>
      <c r="NN169" s="193" t="str" cm="1">
        <f t="array" ref="NN169">IF($ND169=0,"",(IFERROR( (IFERROR($ND169/FRACAS!$AY$1*60,0) - SUMPRODUCT( (FRACAS!$K$5:$K$8972=NN$2) * IFERROR(FRACAS!$AN$5:$AN$8972,0) ) ) / IFERROR($ND169/FRACAS!$AY$1*60,0), 1 )))</f>
        <v/>
      </c>
      <c r="NO169" s="193" t="str" cm="1">
        <f t="array" ref="NO169">IF($ND169=0,"",(IFERROR( (IFERROR($ND169/FRACAS!$AY$1*60,0) - SUMPRODUCT( (FRACAS!$K$5:$K$8972=NO$2) * IFERROR(FRACAS!$AN$5:$AN$8972,0) ) ) / IFERROR($ND169/FRACAS!$AY$1*60,0), 1 )))</f>
        <v/>
      </c>
      <c r="NP169" s="193" t="str" cm="1">
        <f t="array" ref="NP169">IF($ND169=0,"",(IFERROR( (IFERROR($ND169/FRACAS!$AY$1*60,0) - SUMPRODUCT( (FRACAS!$K$5:$K$8972=NP$2) * IFERROR(FRACAS!$AN$5:$AN$8972,0) ) ) / IFERROR($ND169/FRACAS!$AY$1*60,0), 1 )))</f>
        <v/>
      </c>
      <c r="NQ169" s="193" t="str" cm="1">
        <f t="array" ref="NQ169">IF($ND169=0,"",(IFERROR( (IFERROR($ND169/FRACAS!$AY$1*60,0) - SUMPRODUCT( (FRACAS!$K$5:$K$8972=NQ$2) * IFERROR(FRACAS!$AN$5:$AN$8972,0) ) ) / IFERROR($ND169/FRACAS!$AY$1*60,0), 1 )))</f>
        <v/>
      </c>
      <c r="NR169" s="193" t="str" cm="1">
        <f t="array" ref="NR169">IF($ND169=0,"",(IFERROR( (IFERROR($ND169/FRACAS!$AY$1*60,0) - SUMPRODUCT( (FRACAS!$K$5:$K$8972=NR$2) * IFERROR(FRACAS!$AN$5:$AN$8972,0) ) ) / IFERROR($ND169/FRACAS!$AY$1*60,0), 1 )))</f>
        <v/>
      </c>
      <c r="NS169" s="193" t="str" cm="1">
        <f t="array" ref="NS169">IF($ND169=0,"",(IFERROR( (IFERROR($ND169/FRACAS!$AY$1*60,0) - SUMPRODUCT( (FRACAS!$K$5:$K$8972=NS$2) * IFERROR(FRACAS!$AN$5:$AN$8972,0) ) ) / IFERROR($ND169/FRACAS!$AY$1*60,0), 1 )))</f>
        <v/>
      </c>
      <c r="NT169" s="193" t="str" cm="1">
        <f t="array" ref="NT169">IF($ND169=0,"",(IFERROR( (IFERROR($ND169/FRACAS!$AY$1*60,0) - SUMPRODUCT( (FRACAS!$K$5:$K$8972=NT$2) * IFERROR(FRACAS!$AN$5:$AN$8972,0) ) ) / IFERROR($ND169/FRACAS!$AY$1*60,0), 1 )))</f>
        <v/>
      </c>
      <c r="NU169" s="193" t="str" cm="1">
        <f t="array" ref="NU169">IF($ND169=0,"",(IFERROR( (IFERROR($ND169/FRACAS!$AY$1*60,0) - SUMPRODUCT( (FRACAS!$K$5:$K$8972=NU$2) * IFERROR(FRACAS!$AN$5:$AN$8972,0) ) ) / IFERROR($ND169/FRACAS!$AY$1*60,0), 1 )))</f>
        <v/>
      </c>
      <c r="NV169" s="193" t="str" cm="1">
        <f t="array" ref="NV169">IF($ND169=0,"",(IFERROR( (IFERROR($ND169/FRACAS!$AY$1*60,0) - SUMPRODUCT( (FRACAS!$K$5:$K$8972=NV$2) * IFERROR(FRACAS!$AN$5:$AN$8972,0) ) ) / IFERROR($ND169/FRACAS!$AY$1*60,0), 1 )))</f>
        <v/>
      </c>
      <c r="NW169" s="193" t="str" cm="1">
        <f t="array" ref="NW169">IF($ND169=0,"",(IFERROR( (IFERROR($ND169/FRACAS!$AY$1*60,0) - SUMPRODUCT( (FRACAS!$K$5:$K$8972=NW$2) * IFERROR(FRACAS!$AN$5:$AN$8972,0) ) ) / IFERROR($ND169/FRACAS!$AY$1*60,0), 1 )))</f>
        <v/>
      </c>
      <c r="NX169" s="193" t="str" cm="1">
        <f t="array" ref="NX169">IF($ND169=0,"",(IFERROR( (IFERROR($ND169/FRACAS!$AY$1*60,0) - SUMPRODUCT( (FRACAS!$K$5:$K$8972=NX$2) * IFERROR(FRACAS!$AN$5:$AN$8972,0) ) ) / IFERROR($ND169/FRACAS!$AY$1*60,0), 1 )))</f>
        <v/>
      </c>
      <c r="NY169" s="193" t="str" cm="1">
        <f t="array" ref="NY169">IF($ND169=0,"",(IFERROR( (IFERROR($ND169/FRACAS!$AY$1*60,0) - SUMPRODUCT( (FRACAS!$K$5:$K$8972=NY$2) * IFERROR(FRACAS!$AN$5:$AN$8972,0) ) ) / IFERROR($ND169/FRACAS!$AY$1*60,0), 1 )))</f>
        <v/>
      </c>
      <c r="NZ169" s="193" t="str" cm="1">
        <f t="array" ref="NZ169">IF($ND169=0,"",(IFERROR( (IFERROR($ND169/FRACAS!$AY$1*60,0) - SUMPRODUCT( (FRACAS!$K$5:$K$8972=NZ$2) * IFERROR(FRACAS!$AN$5:$AN$8972,0) ) ) / IFERROR($ND169/FRACAS!$AY$1*60,0), 1 )))</f>
        <v/>
      </c>
      <c r="OA169" s="193" t="str" cm="1">
        <f t="array" ref="OA169">IF($ND169=0,"",(IFERROR( (IFERROR($ND169/FRACAS!$AY$1*60,0) - SUMPRODUCT( (FRACAS!$K$5:$K$8972=OA$2) * IFERROR(FRACAS!$AN$5:$AN$8972,0) ) ) / IFERROR($ND169/FRACAS!$AY$1*60,0), 1 )))</f>
        <v/>
      </c>
      <c r="OB169" s="193" t="str" cm="1">
        <f t="array" ref="OB169">IF($ND169=0,"",(IFERROR( (IFERROR($ND169/FRACAS!$AY$1*60,0) - SUMPRODUCT( (FRACAS!$K$5:$K$8972=OB$2) * IFERROR(FRACAS!$AN$5:$AN$8972,0) ) ) / IFERROR($ND169/FRACAS!$AY$1*60,0), 1 )))</f>
        <v/>
      </c>
      <c r="OC169" s="193" t="str" cm="1">
        <f t="array" ref="OC169">IF($ND169=0,"",(IFERROR( (IFERROR($ND169/FRACAS!$AY$1*60,0) - SUMPRODUCT( (FRACAS!$K$5:$K$8972=OC$2) * IFERROR(FRACAS!$AN$5:$AN$8972,0) ) ) / IFERROR($ND169/FRACAS!$AY$1*60,0), 1 )))</f>
        <v/>
      </c>
      <c r="OD169" s="193" t="str" cm="1">
        <f t="array" ref="OD169">IF($ND169=0,"",(IFERROR( (IFERROR($ND169/FRACAS!$AY$1*60,0) - SUMPRODUCT( (FRACAS!$K$5:$K$8972=OD$2) * IFERROR(FRACAS!$AN$5:$AN$8972,0) ) ) / IFERROR($ND169/FRACAS!$AY$1*60,0), 1 )))</f>
        <v/>
      </c>
      <c r="OE169" s="193" t="str" cm="1">
        <f t="array" ref="OE169">IF($ND169=0,"",(IFERROR( (IFERROR($ND169/FRACAS!$AY$1*60,0) - SUMPRODUCT( (FRACAS!$K$5:$K$8972=OE$2) * IFERROR(FRACAS!$AN$5:$AN$8972,0) ) ) / IFERROR($ND169/FRACAS!$AY$1*60,0), 1 )))</f>
        <v/>
      </c>
      <c r="OF169" s="193" t="str" cm="1">
        <f t="array" ref="OF169">IF($ND169=0,"",(IFERROR( (IFERROR($ND169/FRACAS!$AY$1*60,0) - SUMPRODUCT( (FRACAS!$K$5:$K$8972=OF$2) * IFERROR(FRACAS!$AN$5:$AN$8972,0) ) ) / IFERROR($ND169/FRACAS!$AY$1*60,0), 1 )))</f>
        <v/>
      </c>
      <c r="OG169" s="193" t="str" cm="1">
        <f t="array" ref="OG169">IF($ND169=0,"",(IFERROR( (IFERROR($ND169/FRACAS!$AY$1*60,0) - SUMPRODUCT( (FRACAS!$K$5:$K$8972=OG$2) * IFERROR(FRACAS!$AN$5:$AN$8972,0) ) ) / IFERROR($ND169/FRACAS!$AY$1*60,0), 1 )))</f>
        <v/>
      </c>
      <c r="OH169" s="193" t="str" cm="1">
        <f t="array" ref="OH169">IF($ND169=0,"",(IFERROR( (IFERROR($ND169/FRACAS!$AY$1*60,0) - SUMPRODUCT( (FRACAS!$K$5:$K$8972=OH$2) * IFERROR(FRACAS!$AN$5:$AN$8972,0) ) ) / IFERROR($ND169/FRACAS!$AY$1*60,0), 1 )))</f>
        <v/>
      </c>
      <c r="OI169" s="193" t="str" cm="1">
        <f t="array" ref="OI169">IF($ND169=0,"",(IFERROR( (IFERROR($ND169/FRACAS!$AY$1*60,0) - SUMPRODUCT( (FRACAS!$K$5:$K$8972=OI$2) * IFERROR(FRACAS!$AN$5:$AN$8972,0) ) ) / IFERROR($ND169/FRACAS!$AY$1*60,0), 1 )))</f>
        <v/>
      </c>
      <c r="OJ169" s="193" t="str" cm="1">
        <f t="array" ref="OJ169">IF($ND169=0,"",(IFERROR( (IFERROR($ND169/FRACAS!$AY$1*60,0) - SUMPRODUCT( (FRACAS!$K$5:$K$8972=OJ$2) * IFERROR(FRACAS!$AN$5:$AN$8972,0) ) ) / IFERROR($ND169/FRACAS!$AY$1*60,0), 1 )))</f>
        <v/>
      </c>
      <c r="OK169" s="193" t="str" cm="1">
        <f t="array" ref="OK169">IF($ND169=0,"",(IFERROR( (IFERROR($ND169/FRACAS!$AY$1*60,0) - SUMPRODUCT( (FRACAS!$K$5:$K$8972=OK$2) * IFERROR(FRACAS!$AN$5:$AN$8972,0) ) ) / IFERROR($ND169/FRACAS!$AY$1*60,0), 1 )))</f>
        <v/>
      </c>
      <c r="OL169" s="193" t="str" cm="1">
        <f t="array" ref="OL169">IF($ND169=0,"",(IFERROR( (IFERROR($ND169/FRACAS!$AY$1*60,0) - SUMPRODUCT( (FRACAS!$K$5:$K$8972=OL$2) * IFERROR(FRACAS!$AN$5:$AN$8972,0) ) ) / IFERROR($ND169/FRACAS!$AY$1*60,0), 1 )))</f>
        <v/>
      </c>
      <c r="OM169" s="193" t="str" cm="1">
        <f t="array" ref="OM169">IF($ND169=0,"",(IFERROR( (IFERROR($ND169/FRACAS!$AY$1*60,0) - SUMPRODUCT( (FRACAS!$K$5:$K$8972=OM$2) * IFERROR(FRACAS!$AN$5:$AN$8972,0) ) ) / IFERROR($ND169/FRACAS!$AY$1*60,0), 1 )))</f>
        <v/>
      </c>
      <c r="ON169" s="193" t="str" cm="1">
        <f t="array" ref="ON169">IF($ND169=0,"",(IFERROR( (IFERROR($ND169/FRACAS!$AY$1*60,0) - SUMPRODUCT( (FRACAS!$K$5:$K$8972=ON$2) * IFERROR(FRACAS!$AN$5:$AN$8972,0) ) ) / IFERROR($ND169/FRACAS!$AY$1*60,0), 1 )))</f>
        <v/>
      </c>
      <c r="OO169" s="193" t="str" cm="1">
        <f t="array" ref="OO169">IF($ND169=0,"",(IFERROR( (IFERROR($ND169/FRACAS!$AY$1*60,0) - SUMPRODUCT( (FRACAS!$K$5:$K$8972=OO$2) * IFERROR(FRACAS!$AN$5:$AN$8972,0) ) ) / IFERROR($ND169/FRACAS!$AY$1*60,0), 1 )))</f>
        <v/>
      </c>
      <c r="OP169" s="193" t="str" cm="1">
        <f t="array" ref="OP169">IF($ND169=0,"",(IFERROR( (IFERROR($ND169/FRACAS!$AY$1*60,0) - SUMPRODUCT( (FRACAS!$K$5:$K$8972=OP$2) * IFERROR(FRACAS!$AN$5:$AN$8972,0) ) ) / IFERROR($ND169/FRACAS!$AY$1*60,0), 1 )))</f>
        <v/>
      </c>
      <c r="OQ169" s="193" t="str" cm="1">
        <f t="array" ref="OQ169">IF($ND169=0,"",(IFERROR( (IFERROR($ND169/FRACAS!$AY$1*60,0) - SUMPRODUCT( (FRACAS!$K$5:$K$8972=OQ$2) * IFERROR(FRACAS!$AN$5:$AN$8972,0) ) ) / IFERROR($ND169/FRACAS!$AY$1*60,0), 1 )))</f>
        <v/>
      </c>
      <c r="OR169" s="193" t="str" cm="1">
        <f t="array" ref="OR169">IF($ND169=0,"",(IFERROR( (IFERROR($ND169/FRACAS!$AY$1*60,0) - SUMPRODUCT( (FRACAS!$K$5:$K$8972=OR$2) * IFERROR(FRACAS!$AN$5:$AN$8972,0) ) ) / IFERROR($ND169/FRACAS!$AY$1*60,0), 1 )))</f>
        <v/>
      </c>
      <c r="OS169" s="193" t="str" cm="1">
        <f t="array" ref="OS169">IF($ND169=0,"",(IFERROR( (IFERROR($ND169/FRACAS!$AY$1*60,0) - SUMPRODUCT( (FRACAS!$K$5:$K$8972=OS$2) * IFERROR(FRACAS!$AN$5:$AN$8972,0) ) ) / IFERROR($ND169/FRACAS!$AY$1*60,0), 1 )))</f>
        <v/>
      </c>
      <c r="OT169" s="243" t="str" cm="1">
        <f t="array" ref="OT169">IF($ND169=0,"",(IFERROR( (IFERROR($ND169/FRACAS!$AY$1*60,0) - SUMPRODUCT( (FRACAS!$K$5:$K$8972=OT$2) * IFERROR(FRACAS!$AN$5:$AN$8972,0) ) ) / IFERROR($ND169/FRACAS!$AY$1*60,0), 1 )))</f>
        <v/>
      </c>
    </row>
    <row r="170" spans="2:410" x14ac:dyDescent="0.2">
      <c r="B170" s="233"/>
      <c r="C170" s="259">
        <f>IF('[1]17.11.2025 IASI18 Mileage'!C170="","",'[1]17.11.2025 IASI18 Mileage'!C170)</f>
        <v>47126</v>
      </c>
      <c r="D170" s="201" t="str">
        <f>IF('[1]17.11.2025 IASI18 Mileage'!D170="","",'[1]17.11.2025 IASI18 Mileage'!D170)</f>
        <v/>
      </c>
      <c r="E170" s="201" t="str">
        <f>IF('[1]17.11.2025 IASI18 Mileage'!E170="","",'[1]17.11.2025 IASI18 Mileage'!E170)</f>
        <v/>
      </c>
      <c r="F170" s="201" t="str">
        <f>IF('[1]17.11.2025 IASI18 Mileage'!F170="","",'[1]17.11.2025 IASI18 Mileage'!F170)</f>
        <v/>
      </c>
      <c r="G170" s="201" t="str">
        <f>IF('[1]17.11.2025 IASI18 Mileage'!G170="","",'[1]17.11.2025 IASI18 Mileage'!G170)</f>
        <v/>
      </c>
      <c r="H170" s="201" t="str">
        <f>IF('[1]17.11.2025 IASI18 Mileage'!H170="","",'[1]17.11.2025 IASI18 Mileage'!H170)</f>
        <v/>
      </c>
      <c r="I170" s="201" t="str">
        <f>IF('[1]17.11.2025 IASI18 Mileage'!I170="","",'[1]17.11.2025 IASI18 Mileage'!I170)</f>
        <v/>
      </c>
      <c r="J170" s="201" t="str">
        <f>IF('[1]17.11.2025 IASI18 Mileage'!J170="","",'[1]17.11.2025 IASI18 Mileage'!J170)</f>
        <v/>
      </c>
      <c r="K170" s="201" t="str">
        <f>IF('[1]17.11.2025 IASI18 Mileage'!K170="","",'[1]17.11.2025 IASI18 Mileage'!K170)</f>
        <v/>
      </c>
      <c r="L170" s="201" t="str">
        <f>IF('[1]17.11.2025 IASI18 Mileage'!L170="","",'[1]17.11.2025 IASI18 Mileage'!L170)</f>
        <v/>
      </c>
      <c r="M170" s="201" t="str">
        <f>IF('[1]17.11.2025 IASI18 Mileage'!M170="","",'[1]17.11.2025 IASI18 Mileage'!M170)</f>
        <v/>
      </c>
      <c r="N170" s="201" t="str">
        <f>IF('[1]17.11.2025 IASI18 Mileage'!N170="","",'[1]17.11.2025 IASI18 Mileage'!N170)</f>
        <v/>
      </c>
      <c r="O170" s="201" t="str">
        <f>IF('[1]17.11.2025 IASI18 Mileage'!O170="","",'[1]17.11.2025 IASI18 Mileage'!O170)</f>
        <v/>
      </c>
      <c r="P170" s="201" t="str">
        <f>IF('[1]17.11.2025 IASI18 Mileage'!P170="","",'[1]17.11.2025 IASI18 Mileage'!P170)</f>
        <v/>
      </c>
      <c r="Q170" s="201" t="str">
        <f>IF('[1]17.11.2025 IASI18 Mileage'!Q170="","",'[1]17.11.2025 IASI18 Mileage'!Q170)</f>
        <v/>
      </c>
      <c r="R170" s="201" t="str">
        <f>IF('[1]17.11.2025 IASI18 Mileage'!R170="","",'[1]17.11.2025 IASI18 Mileage'!R170)</f>
        <v/>
      </c>
      <c r="S170" s="201" t="str">
        <f>IF('[1]17.11.2025 IASI18 Mileage'!S170="","",'[1]17.11.2025 IASI18 Mileage'!S170)</f>
        <v/>
      </c>
      <c r="T170" s="201" t="str">
        <f>IF('[1]17.11.2025 IASI18 Mileage'!T170="","",'[1]17.11.2025 IASI18 Mileage'!T170)</f>
        <v/>
      </c>
      <c r="U170" s="201" t="str">
        <f>IF('[1]17.11.2025 IASI18 Mileage'!U170="","",'[1]17.11.2025 IASI18 Mileage'!U170)</f>
        <v/>
      </c>
      <c r="V170" s="201"/>
      <c r="W170" s="201"/>
      <c r="X170" s="201"/>
      <c r="Y170" s="201"/>
      <c r="Z170" s="201"/>
      <c r="AA170" s="201"/>
      <c r="AB170" s="201"/>
      <c r="AC170" s="201"/>
      <c r="AD170" s="201"/>
      <c r="AE170" s="201"/>
      <c r="AF170" s="201"/>
      <c r="AG170" s="201"/>
      <c r="AH170" s="201"/>
      <c r="AI170" s="201"/>
      <c r="AJ170" s="201"/>
      <c r="AK170" s="201"/>
      <c r="AL170" s="201"/>
      <c r="AM170" s="201"/>
      <c r="AN170" s="201"/>
      <c r="AO170" s="201"/>
      <c r="AP170" s="201"/>
      <c r="AQ170" s="201"/>
      <c r="AR170" s="201"/>
      <c r="AS170" s="201"/>
      <c r="AT170" s="201"/>
      <c r="AU170" s="201"/>
      <c r="AV170" s="201"/>
      <c r="AW170" s="201"/>
      <c r="AX170" s="201"/>
      <c r="AY170" s="201"/>
      <c r="AZ170" s="201"/>
      <c r="BA170" s="202"/>
      <c r="BB170" s="184"/>
      <c r="BD170" s="234"/>
      <c r="BE170" s="234"/>
      <c r="BF170" s="234"/>
      <c r="BG170" s="234"/>
      <c r="BH170" s="234"/>
      <c r="BI170" s="234"/>
      <c r="BJ170" s="234"/>
      <c r="BK170" s="234"/>
      <c r="BL170" s="234"/>
      <c r="BM170" s="234"/>
      <c r="DC170" s="184">
        <f t="shared" si="14"/>
        <v>0</v>
      </c>
      <c r="DD170" s="235" t="str">
        <f t="shared" si="15"/>
        <v/>
      </c>
      <c r="DE170" s="186">
        <f>IF(D170&gt; 0,(COUNTIFS(FRACAS!$B$5:$B$8972, D$4, FRACAS!$D$5:$D$8972, "&lt;="&amp;D170)), "" )</f>
        <v>0</v>
      </c>
      <c r="DF170" s="186">
        <f>IF(E170&gt; 0,(COUNTIFS(FRACAS!$B$5:$B$8972, E$4, FRACAS!$D$5:$D$8972, "&lt;="&amp;E170)), "" )</f>
        <v>0</v>
      </c>
      <c r="DG170" s="186">
        <f>IF(F170&gt; 0,(COUNTIFS(FRACAS!$B$5:$B$8972, F$4, FRACAS!$D$5:$D$8972, "&lt;="&amp;F170)), "" )</f>
        <v>0</v>
      </c>
      <c r="DH170" s="186">
        <f>IF(G170&gt; 0,(COUNTIFS(FRACAS!$B$5:$B$8972, G$4, FRACAS!$D$5:$D$8972, "&lt;="&amp;G170)), "" )</f>
        <v>0</v>
      </c>
      <c r="DI170" s="186">
        <f>IF(H170&gt; 0,(COUNTIFS(FRACAS!$B$5:$B$8972, H$4, FRACAS!$D$5:$D$8972, "&lt;="&amp;H170)), "" )</f>
        <v>0</v>
      </c>
      <c r="DJ170" s="186">
        <f>IF(I170&gt; 0,(COUNTIFS(FRACAS!$B$5:$B$8972, I$4, FRACAS!$D$5:$D$8972, "&lt;="&amp;I170)), "" )</f>
        <v>0</v>
      </c>
      <c r="DK170" s="186">
        <f>IF(J170&gt; 0,(COUNTIFS(FRACAS!$B$5:$B$8972, J$4, FRACAS!$D$5:$D$8972, "&lt;="&amp;J170)), "" )</f>
        <v>0</v>
      </c>
      <c r="DL170" s="186">
        <f>IF(K170&gt; 0,(COUNTIFS(FRACAS!$B$5:$B$8972, K$4, FRACAS!$D$5:$D$8972, "&lt;="&amp;K170)), "" )</f>
        <v>0</v>
      </c>
      <c r="DM170" s="186">
        <f>IF(L170&gt; 0,(COUNTIFS(FRACAS!$B$5:$B$8972, L$4, FRACAS!$D$5:$D$8972, "&lt;="&amp;L170)), "" )</f>
        <v>0</v>
      </c>
      <c r="DN170" s="186">
        <f>IF(M170&gt; 0,(COUNTIFS(FRACAS!$B$5:$B$8972, M$4, FRACAS!$D$5:$D$8972, "&lt;="&amp;M170)), "" )</f>
        <v>0</v>
      </c>
      <c r="DO170" s="186">
        <f>IF(N170&gt; 0,(COUNTIFS(FRACAS!$B$5:$B$8972, N$4, FRACAS!$D$5:$D$8972, "&lt;="&amp;N170)), "" )</f>
        <v>0</v>
      </c>
      <c r="DP170" s="186">
        <f>IF(O170&gt; 0,(COUNTIFS(FRACAS!$B$5:$B$8972, O$4, FRACAS!$D$5:$D$8972, "&lt;="&amp;O170)), "" )</f>
        <v>0</v>
      </c>
      <c r="DQ170" s="186">
        <f>IF(P170&gt; 0,(COUNTIFS(FRACAS!$B$5:$B$8972, P$4, FRACAS!$D$5:$D$8972, "&lt;="&amp;P170)), "" )</f>
        <v>0</v>
      </c>
      <c r="DR170" s="186">
        <f>IF(Q170&gt; 0,(COUNTIFS(FRACAS!$B$5:$B$8972, Q$4, FRACAS!$D$5:$D$8972, "&lt;="&amp;Q170)), "" )</f>
        <v>0</v>
      </c>
      <c r="DS170" s="186">
        <f>IF(R170&gt; 0,(COUNTIFS(FRACAS!$B$5:$B$8972, R$4, FRACAS!$D$5:$D$8972, "&lt;="&amp;R170)), "" )</f>
        <v>0</v>
      </c>
      <c r="DT170" s="186">
        <f>IF(S170&gt; 0,(COUNTIFS(FRACAS!$B$5:$B$8972, S$4, FRACAS!$D$5:$D$8972, "&lt;="&amp;S170)), "" )</f>
        <v>0</v>
      </c>
      <c r="DU170" s="186">
        <f>IF(T170&gt; 0,(COUNTIFS(FRACAS!$B$5:$B$8972, T$4, FRACAS!$D$5:$D$8972, "&lt;="&amp;T170)), "" )</f>
        <v>0</v>
      </c>
      <c r="DV170" s="186">
        <f>IF(U170&gt; 0,(COUNTIFS(FRACAS!$B$5:$B$8972, U$4, FRACAS!$D$5:$D$8972, "&lt;="&amp;U170)), "" )</f>
        <v>0</v>
      </c>
      <c r="DW170" s="186" t="str">
        <f>IF(V170&gt; 0,(COUNTIFS(FRACAS!$B$5:$B$8972, V$4, FRACAS!$D$5:$D$8972, "&lt;="&amp;V170)), "" )</f>
        <v/>
      </c>
      <c r="DX170" s="186" t="str">
        <f>IF(W170&gt; 0,(COUNTIFS(FRACAS!$B$5:$B$8972, W$4, FRACAS!$D$5:$D$8972, "&lt;="&amp;W170)), "" )</f>
        <v/>
      </c>
      <c r="DY170" s="186" t="str">
        <f>IF(X170&gt; 0,(COUNTIFS(FRACAS!$B$5:$B$8972, X$4, FRACAS!$D$5:$D$8972, "&lt;="&amp;X170)), "" )</f>
        <v/>
      </c>
      <c r="DZ170" s="186" t="str">
        <f>IF(Y170&gt; 0,(COUNTIFS(FRACAS!$B$5:$B$8972, Y$4, FRACAS!$D$5:$D$8972, "&lt;="&amp;Y170)), "" )</f>
        <v/>
      </c>
      <c r="EA170" s="186" t="str">
        <f>IF(Z170&gt; 0,(COUNTIFS(FRACAS!$B$5:$B$8972, Z$4, FRACAS!$D$5:$D$8972, "&lt;="&amp;Z170)), "" )</f>
        <v/>
      </c>
      <c r="EB170" s="186" t="str">
        <f>IF(AA170&gt; 0,(COUNTIFS(FRACAS!$B$5:$B$8972, AA$4, FRACAS!$D$5:$D$8972, "&lt;="&amp;AA170)), "" )</f>
        <v/>
      </c>
      <c r="EC170" s="186" t="str">
        <f>IF(AB170&gt; 0,(COUNTIFS(FRACAS!$B$5:$B$8972, AB$4, FRACAS!$D$5:$D$8972, "&lt;="&amp;AB170)), "" )</f>
        <v/>
      </c>
      <c r="ED170" s="186" t="str">
        <f>IF(AC170&gt; 0,(COUNTIFS(FRACAS!$B$5:$B$8972, AC$4, FRACAS!$D$5:$D$8972, "&lt;="&amp;AC170)), "" )</f>
        <v/>
      </c>
      <c r="EE170" s="186" t="str">
        <f>IF(AD170&gt; 0,(COUNTIFS(FRACAS!$B$5:$B$8972, AD$4, FRACAS!$D$5:$D$8972, "&lt;="&amp;AD170)), "" )</f>
        <v/>
      </c>
      <c r="EF170" s="186" t="str">
        <f>IF(AE170&gt; 0,(COUNTIFS(FRACAS!$B$5:$B$8972, AE$4, FRACAS!$D$5:$D$8972, "&lt;="&amp;AE170)), "" )</f>
        <v/>
      </c>
      <c r="EG170" s="186" t="str">
        <f>IF(AF170&gt; 0,(COUNTIFS(FRACAS!$B$5:$B$8972, AF$4, FRACAS!$D$5:$D$8972, "&lt;="&amp;AF170)), "" )</f>
        <v/>
      </c>
      <c r="EH170" s="186" t="str">
        <f>IF(AG170&gt; 0,(COUNTIFS(FRACAS!$B$5:$B$8972, AG$4, FRACAS!$D$5:$D$8972, "&lt;="&amp;AG170)), "" )</f>
        <v/>
      </c>
      <c r="EI170" s="186" t="str">
        <f>IF(AH170&gt; 0,(COUNTIFS(FRACAS!$B$5:$B$8972, AH$4, FRACAS!$D$5:$D$8972, "&lt;="&amp;AH170)), "" )</f>
        <v/>
      </c>
      <c r="EJ170" s="186" t="str">
        <f>IF(AI170&gt; 0,(COUNTIFS(FRACAS!$B$5:$B$8972, AI$4, FRACAS!$D$5:$D$8972, "&lt;="&amp;AI170)), "" )</f>
        <v/>
      </c>
      <c r="EK170" s="186" t="str">
        <f>IF(AJ170&gt; 0,(COUNTIFS(FRACAS!$B$5:$B$8972, AJ$4, FRACAS!$D$5:$D$8972, "&lt;="&amp;AJ170)), "" )</f>
        <v/>
      </c>
      <c r="EL170" s="186" t="str">
        <f>IF(AK170&gt; 0,(COUNTIFS(FRACAS!$B$5:$B$8972, AK$4, FRACAS!$D$5:$D$8972, "&lt;="&amp;AK170)), "" )</f>
        <v/>
      </c>
      <c r="EM170" s="186" t="str">
        <f>IF(AL170&gt; 0,(COUNTIFS(FRACAS!$B$5:$B$8972, AL$4, FRACAS!$D$5:$D$8972, "&lt;="&amp;AL170)), "" )</f>
        <v/>
      </c>
      <c r="EN170" s="186" t="str">
        <f>IF(AM170&gt; 0,(COUNTIFS(FRACAS!$B$5:$B$8972, AM$4, FRACAS!$D$5:$D$8972, "&lt;="&amp;AM170)), "" )</f>
        <v/>
      </c>
      <c r="EO170" s="186" t="str">
        <f>IF(AN170&gt; 0,(COUNTIFS(FRACAS!$B$5:$B$8972, AN$4, FRACAS!$D$5:$D$8972, "&lt;="&amp;AN170)), "" )</f>
        <v/>
      </c>
      <c r="EP170" s="186" t="str">
        <f>IF(AO170&gt; 0,(COUNTIFS(FRACAS!$B$5:$B$8972, AO$4, FRACAS!$D$5:$D$8972, "&lt;="&amp;AO170)), "" )</f>
        <v/>
      </c>
      <c r="EQ170" s="186" t="str">
        <f>IF(AP170&gt; 0,(COUNTIFS(FRACAS!$B$5:$B$8972, AP$4, FRACAS!$D$5:$D$8972, "&lt;="&amp;AP170)), "" )</f>
        <v/>
      </c>
      <c r="ER170" s="186" t="str">
        <f>IF(AQ170&gt; 0,(COUNTIFS(FRACAS!$B$5:$B$8972, AQ$4, FRACAS!$D$5:$D$8972, "&lt;="&amp;AQ170)), "" )</f>
        <v/>
      </c>
      <c r="ES170" s="246"/>
      <c r="ET170" s="194"/>
      <c r="EU170" s="194"/>
      <c r="EV170" s="194"/>
      <c r="EW170" s="194"/>
      <c r="EX170" s="194"/>
      <c r="EY170" s="194"/>
      <c r="EZ170" s="194"/>
      <c r="FA170" s="194"/>
      <c r="FB170" s="195"/>
      <c r="FE170" s="190"/>
      <c r="FF170" s="190"/>
      <c r="FG170" s="190"/>
      <c r="FH170" s="190"/>
      <c r="FI170" s="190"/>
      <c r="FJ170" s="190"/>
      <c r="FK170" s="190"/>
      <c r="FL170" s="190"/>
      <c r="FM170" s="190"/>
      <c r="FN170" s="190"/>
      <c r="JD170" s="238"/>
      <c r="JE170" s="238"/>
      <c r="JF170" s="238"/>
      <c r="JG170" s="238"/>
      <c r="JH170" s="238"/>
      <c r="JI170" s="238"/>
      <c r="JJ170" s="238"/>
      <c r="JK170" s="238"/>
      <c r="JL170" s="238"/>
      <c r="JM170" s="238"/>
      <c r="JN170" s="247"/>
      <c r="JO170" s="248"/>
      <c r="JP170" s="248"/>
      <c r="JQ170" s="248"/>
      <c r="JR170" s="248"/>
      <c r="JS170" s="248"/>
      <c r="JT170" s="248"/>
      <c r="JU170" s="248"/>
      <c r="JV170" s="248"/>
      <c r="JW170" s="248"/>
      <c r="JX170" s="248"/>
      <c r="JY170" s="248"/>
      <c r="JZ170" s="248"/>
      <c r="KA170" s="248"/>
      <c r="KB170" s="248"/>
      <c r="KC170" s="248"/>
      <c r="KD170" s="248"/>
      <c r="KE170" s="248"/>
      <c r="KF170" s="248"/>
      <c r="KG170" s="248"/>
      <c r="KH170" s="248"/>
      <c r="KI170" s="248"/>
      <c r="KJ170" s="248"/>
      <c r="KK170" s="248"/>
      <c r="KL170" s="248"/>
      <c r="KM170" s="248"/>
      <c r="KN170" s="248"/>
      <c r="KO170" s="248"/>
      <c r="KP170" s="248"/>
      <c r="KQ170" s="248"/>
      <c r="KR170" s="248"/>
      <c r="KS170" s="248"/>
      <c r="KT170" s="248"/>
      <c r="KU170" s="248"/>
      <c r="KV170" s="248"/>
      <c r="KW170" s="248"/>
      <c r="KX170" s="248"/>
      <c r="KY170" s="248"/>
      <c r="KZ170" s="248"/>
      <c r="LA170" s="248"/>
      <c r="LC170" s="235" t="str">
        <f t="shared" si="13"/>
        <v/>
      </c>
      <c r="LD170" s="240" t="str" cm="1">
        <f t="array" ref="LD170">IFERROR((((D170/FRACAS!$AY$1)*60
)-(SUMPRODUCT((FRACAS!$B$5:$B$8970=D$4)*(FRACAS!$D$5:$D$8970&lt;=D170)*(IFERROR(FRACAS!$AM$5:$AM$8970,0)))
))/((D170/FRACAS!$AY$1)*60),"")</f>
        <v/>
      </c>
      <c r="LE170" s="240" t="str" cm="1">
        <f t="array" ref="LE170">IFERROR((((E170/FRACAS!$AY$1)*60
)-(SUMPRODUCT((FRACAS!$B$5:$B$8970=E$4)*(FRACAS!$D$5:$D$8970&lt;=E170)*(IFERROR(FRACAS!$AM$5:$AM$8970,0)))
))/((E170/FRACAS!$AY$1)*60),"")</f>
        <v/>
      </c>
      <c r="LF170" s="240" t="str" cm="1">
        <f t="array" ref="LF170">IFERROR((((F170/FRACAS!$AY$1)*60
)-(SUMPRODUCT((FRACAS!$B$5:$B$8970=F$4)*(FRACAS!$D$5:$D$8970&lt;=F170)*(IFERROR(FRACAS!$AM$5:$AM$8970,0)))
))/((F170/FRACAS!$AY$1)*60),"")</f>
        <v/>
      </c>
      <c r="LG170" s="240" t="str" cm="1">
        <f t="array" ref="LG170">IFERROR((((G170/FRACAS!$AY$1)*60
)-(SUMPRODUCT((FRACAS!$B$5:$B$8970=G$4)*(FRACAS!$D$5:$D$8970&lt;=G170)*(IFERROR(FRACAS!$AM$5:$AM$8970,0)))
))/((G170/FRACAS!$AY$1)*60),"")</f>
        <v/>
      </c>
      <c r="LH170" s="240" t="str" cm="1">
        <f t="array" ref="LH170">IFERROR((((H170/FRACAS!$AY$1)*60
)-(SUMPRODUCT((FRACAS!$B$5:$B$8970=H$4)*(FRACAS!$D$5:$D$8970&lt;=H170)*(IFERROR(FRACAS!$AM$5:$AM$8970,0)))
))/((H170/FRACAS!$AY$1)*60),"")</f>
        <v/>
      </c>
      <c r="LI170" s="240" t="str" cm="1">
        <f t="array" ref="LI170">IFERROR((((I170/FRACAS!$AY$1)*60
)-(SUMPRODUCT((FRACAS!$B$5:$B$8970=I$4)*(FRACAS!$D$5:$D$8970&lt;=I170)*(IFERROR(FRACAS!$AM$5:$AM$8970,0)))
))/((I170/FRACAS!$AY$1)*60),"")</f>
        <v/>
      </c>
      <c r="LJ170" s="240" t="str" cm="1">
        <f t="array" ref="LJ170">IFERROR((((J170/FRACAS!$AY$1)*60
)-(SUMPRODUCT((FRACAS!$B$5:$B$8970=J$4)*(FRACAS!$D$5:$D$8970&lt;=J170)*(IFERROR(FRACAS!$AM$5:$AM$8970,0)))
))/((J170/FRACAS!$AY$1)*60),"")</f>
        <v/>
      </c>
      <c r="LK170" s="240" t="str" cm="1">
        <f t="array" ref="LK170">IFERROR((((K170/FRACAS!$AY$1)*60
)-(SUMPRODUCT((FRACAS!$B$5:$B$8970=K$4)*(FRACAS!$D$5:$D$8970&lt;=K170)*(IFERROR(FRACAS!$AM$5:$AM$8970,0)))
))/((K170/FRACAS!$AY$1)*60),"")</f>
        <v/>
      </c>
      <c r="LL170" s="240" t="str" cm="1">
        <f t="array" ref="LL170">IFERROR((((L170/FRACAS!$AY$1)*60
)-(SUMPRODUCT((FRACAS!$B$5:$B$8970=L$4)*(FRACAS!$D$5:$D$8970&lt;=L170)*(IFERROR(FRACAS!$AM$5:$AM$8970,0)))
))/((L170/FRACAS!$AY$1)*60),"")</f>
        <v/>
      </c>
      <c r="LM170" s="240" t="str" cm="1">
        <f t="array" ref="LM170">IFERROR((((M170/FRACAS!$AY$1)*60
)-(SUMPRODUCT((FRACAS!$B$5:$B$8970=M$4)*(FRACAS!$D$5:$D$8970&lt;=M170)*(IFERROR(FRACAS!$AM$5:$AM$8970,0)))
))/((M170/FRACAS!$AY$1)*60),"")</f>
        <v/>
      </c>
      <c r="LN170" s="240" t="str" cm="1">
        <f t="array" ref="LN170">IFERROR((((N170/FRACAS!$AY$1)*60
)-(SUMPRODUCT((FRACAS!$B$5:$B$8970=N$4)*(FRACAS!$D$5:$D$8970&lt;=N170)*(IFERROR(FRACAS!$AM$5:$AM$8970,0)))
))/((N170/FRACAS!$AY$1)*60),"")</f>
        <v/>
      </c>
      <c r="LO170" s="240" t="str" cm="1">
        <f t="array" ref="LO170">IFERROR((((O170/FRACAS!$AY$1)*60
)-(SUMPRODUCT((FRACAS!$B$5:$B$8970=O$4)*(FRACAS!$D$5:$D$8970&lt;=O170)*(IFERROR(FRACAS!$AM$5:$AM$8970,0)))
))/((O170/FRACAS!$AY$1)*60),"")</f>
        <v/>
      </c>
      <c r="LP170" s="240" t="str" cm="1">
        <f t="array" ref="LP170">IFERROR((((P170/FRACAS!$AY$1)*60
)-(SUMPRODUCT((FRACAS!$B$5:$B$8970=P$4)*(FRACAS!$D$5:$D$8970&lt;=P170)*(IFERROR(FRACAS!$AM$5:$AM$8970,0)))
))/((P170/FRACAS!$AY$1)*60),"")</f>
        <v/>
      </c>
      <c r="LQ170" s="240" t="str" cm="1">
        <f t="array" ref="LQ170">IFERROR((((Q170/FRACAS!$AY$1)*60
)-(SUMPRODUCT((FRACAS!$B$5:$B$8970=Q$4)*(FRACAS!$D$5:$D$8970&lt;=Q170)*(IFERROR(FRACAS!$AM$5:$AM$8970,0)))
))/((Q170/FRACAS!$AY$1)*60),"")</f>
        <v/>
      </c>
      <c r="LR170" s="240" t="str" cm="1">
        <f t="array" ref="LR170">IFERROR((((R170/FRACAS!$AY$1)*60
)-(SUMPRODUCT((FRACAS!$B$5:$B$8970=R$4)*(FRACAS!$D$5:$D$8970&lt;=R170)*(IFERROR(FRACAS!$AM$5:$AM$8970,0)))
))/((R170/FRACAS!$AY$1)*60),"")</f>
        <v/>
      </c>
      <c r="LS170" s="240" t="str" cm="1">
        <f t="array" ref="LS170">IFERROR((((S170/FRACAS!$AY$1)*60
)-(SUMPRODUCT((FRACAS!$B$5:$B$8970=S$4)*(FRACAS!$D$5:$D$8970&lt;=S170)*(IFERROR(FRACAS!$AM$5:$AM$8970,0)))
))/((S170/FRACAS!$AY$1)*60),"")</f>
        <v/>
      </c>
      <c r="LT170" s="240" t="str" cm="1">
        <f t="array" ref="LT170">IFERROR((((T170/FRACAS!$AY$1)*60
)-(SUMPRODUCT((FRACAS!$B$5:$B$8970=T$4)*(FRACAS!$D$5:$D$8970&lt;=T170)*(IFERROR(FRACAS!$AM$5:$AM$8970,0)))
))/((T170/FRACAS!$AY$1)*60),"")</f>
        <v/>
      </c>
      <c r="LU170" s="240" t="str" cm="1">
        <f t="array" ref="LU170">IFERROR((((U170/FRACAS!$AY$1)*60
)-(SUMPRODUCT((FRACAS!$B$5:$B$8970=U$4)*(FRACAS!$D$5:$D$8970&lt;=U170)*(IFERROR(FRACAS!$AM$5:$AM$8970,0)))
))/((U170/FRACAS!$AY$1)*60),"")</f>
        <v/>
      </c>
      <c r="LV170" s="240" t="str" cm="1">
        <f t="array" ref="LV170">IFERROR(
    (((V170/FRACAS!$AY$1)*60))
    /
    (((V170/FRACAS!$AY$1)*60) + SUMPRODUCT((FRACAS!$B$5:$B$8970=V$4)*(FRACAS!$D$5:$D$8970&lt;=V170)*(IFERROR(FRACAS!$AM$5:$AM$8970,0)))
    ),"")</f>
        <v/>
      </c>
      <c r="LW170" s="240" t="str" cm="1">
        <f t="array" ref="LW170">IFERROR(
    (((W170/FRACAS!$AY$1)*60))
    /
    (((W170/FRACAS!$AY$1)*60) + SUMPRODUCT((FRACAS!$B$5:$B$8970=W$4)*(FRACAS!$D$5:$D$8970&lt;=W170)*(IFERROR(FRACAS!$AM$5:$AM$8970,0)))
    ),"")</f>
        <v/>
      </c>
      <c r="LX170" s="240" t="str" cm="1">
        <f t="array" ref="LX170">IFERROR(
    (((X170/FRACAS!$AY$1)*60))
    /
    (((X170/FRACAS!$AY$1)*60) + SUMPRODUCT((FRACAS!$B$5:$B$8970=X$4)*(FRACAS!$D$5:$D$8970&lt;=X170)*(IFERROR(FRACAS!$AM$5:$AM$8970,0)))
    ),"")</f>
        <v/>
      </c>
      <c r="LY170" s="240" t="str" cm="1">
        <f t="array" ref="LY170">IFERROR(
    (((Y170/FRACAS!$AY$1)*60))
    /
    (((Y170/FRACAS!$AY$1)*60) + SUMPRODUCT((FRACAS!$B$5:$B$8970=Y$4)*(FRACAS!$D$5:$D$8970&lt;=Y170)*(IFERROR(FRACAS!$AM$5:$AM$8970,0)))
    ),"")</f>
        <v/>
      </c>
      <c r="LZ170" s="240" t="str" cm="1">
        <f t="array" ref="LZ170">IFERROR(
    (((Z170/FRACAS!$AY$1)*60))
    /
    (((Z170/FRACAS!$AY$1)*60) + SUMPRODUCT((FRACAS!$B$5:$B$8970=Z$4)*(FRACAS!$D$5:$D$8970&lt;=Z170)*(IFERROR(FRACAS!$AM$5:$AM$8970,0)))
    ),"")</f>
        <v/>
      </c>
      <c r="MA170" s="240" t="str" cm="1">
        <f t="array" ref="MA170">IFERROR(
    (((AA170/FRACAS!$AY$1)*60))
    /
    (((AA170/FRACAS!$AY$1)*60) + SUMPRODUCT((FRACAS!$B$5:$B$8970=AA$4)*(FRACAS!$D$5:$D$8970&lt;=AA170)*(IFERROR(FRACAS!$AM$5:$AM$8970,0)))
    ),"")</f>
        <v/>
      </c>
      <c r="MB170" s="240" t="str" cm="1">
        <f t="array" ref="MB170">IFERROR(
    (((AB170/FRACAS!$AY$1)*60))
    /
    (((AB170/FRACAS!$AY$1)*60) + SUMPRODUCT((FRACAS!$B$5:$B$8970=AB$4)*(FRACAS!$D$5:$D$8970&lt;=AB170)*(IFERROR(FRACAS!$AM$5:$AM$8970,0)))
    ),"")</f>
        <v/>
      </c>
      <c r="MC170" s="240" t="str" cm="1">
        <f t="array" ref="MC170">IFERROR(
    (((AC170/FRACAS!$AY$1)*60))
    /
    (((AC170/FRACAS!$AY$1)*60) + SUMPRODUCT((FRACAS!$B$5:$B$8970=AC$4)*(FRACAS!$D$5:$D$8970&lt;=AC170)*(IFERROR(FRACAS!$AM$5:$AM$8970,0)))
    ),"")</f>
        <v/>
      </c>
      <c r="MD170" s="240" t="str" cm="1">
        <f t="array" ref="MD170">IFERROR(
    (((AD170/FRACAS!$AY$1)*60))
    /
    (((AD170/FRACAS!$AY$1)*60) + SUMPRODUCT((FRACAS!$B$5:$B$8970=AD$4)*(FRACAS!$D$5:$D$8970&lt;=AD170)*(IFERROR(FRACAS!$AM$5:$AM$8970,0)))
    ),"")</f>
        <v/>
      </c>
      <c r="ME170" s="240" t="str" cm="1">
        <f t="array" ref="ME170">IFERROR(
    (((AE170/FRACAS!$AY$1)*60))
    /
    (((AE170/FRACAS!$AY$1)*60) + SUMPRODUCT((FRACAS!$B$5:$B$8970=AE$4)*(FRACAS!$D$5:$D$8970&lt;=AE170)*(IFERROR(FRACAS!$AM$5:$AM$8970,0)))
    ),"")</f>
        <v/>
      </c>
      <c r="MF170" s="240" t="str" cm="1">
        <f t="array" ref="MF170">IFERROR(
    (((AF170/FRACAS!$AY$1)*60))
    /
    (((AF170/FRACAS!$AY$1)*60) + SUMPRODUCT((FRACAS!$B$5:$B$8970=AF$4)*(FRACAS!$D$5:$D$8970&lt;=AF170)*(IFERROR(FRACAS!$AM$5:$AM$8970,0)))
    ),"")</f>
        <v/>
      </c>
      <c r="MG170" s="240" t="str" cm="1">
        <f t="array" ref="MG170">IFERROR(
    (((AG170/FRACAS!$AY$1)*60))
    /
    (((AG170/FRACAS!$AY$1)*60) + SUMPRODUCT((FRACAS!$B$5:$B$8970=AG$4)*(FRACAS!$D$5:$D$8970&lt;=AG170)*(IFERROR(FRACAS!$AM$5:$AM$8970,0)))
    ),"")</f>
        <v/>
      </c>
      <c r="MH170" s="240" t="str" cm="1">
        <f t="array" ref="MH170">IFERROR(
    (((AH170/FRACAS!$AY$1)*60))
    /
    (((AH170/FRACAS!$AY$1)*60) + SUMPRODUCT((FRACAS!$B$5:$B$8970=AH$4)*(FRACAS!$D$5:$D$8970&lt;=AH170)*(IFERROR(FRACAS!$AM$5:$AM$8970,0)))
    ),"")</f>
        <v/>
      </c>
      <c r="MI170" s="240" t="str" cm="1">
        <f t="array" ref="MI170">IFERROR(
    (((AI170/FRACAS!$AY$1)*60))
    /
    (((AI170/FRACAS!$AY$1)*60) + SUMPRODUCT((FRACAS!$B$5:$B$8970=AI$4)*(FRACAS!$D$5:$D$8970&lt;=AI170)*(IFERROR(FRACAS!$AM$5:$AM$8970,0)))
    ),"")</f>
        <v/>
      </c>
      <c r="MJ170" s="240" t="str" cm="1">
        <f t="array" ref="MJ170">IFERROR(
    (((AJ170/FRACAS!$AY$1)*60))
    /
    (((AJ170/FRACAS!$AY$1)*60) + SUMPRODUCT((FRACAS!$B$5:$B$8970=AJ$4)*(FRACAS!$D$5:$D$8970&lt;=AJ170)*(IFERROR(FRACAS!$AM$5:$AM$8970,0)))
    ),"")</f>
        <v/>
      </c>
      <c r="MK170" s="240" t="str" cm="1">
        <f t="array" ref="MK170">IFERROR(
    (((AK170/FRACAS!$AY$1)*60))
    /
    (((AK170/FRACAS!$AY$1)*60) + SUMPRODUCT((FRACAS!$B$5:$B$8970=AK$4)*(FRACAS!$D$5:$D$8970&lt;=AK170)*(IFERROR(FRACAS!$AM$5:$AM$8970,0)))
    ),"")</f>
        <v/>
      </c>
      <c r="ML170" s="240" t="str" cm="1">
        <f t="array" ref="ML170">IFERROR(
    (((AL170/FRACAS!$AY$1)*60))
    /
    (((AL170/FRACAS!$AY$1)*60) + SUMPRODUCT((FRACAS!$B$5:$B$8970=AL$4)*(FRACAS!$D$5:$D$8970&lt;=AL170)*(IFERROR(FRACAS!$AM$5:$AM$8970,0)))
    ),"")</f>
        <v/>
      </c>
      <c r="MM170" s="240" t="str" cm="1">
        <f t="array" ref="MM170">IFERROR(
    (((AM170/FRACAS!$AY$1)*60))
    /
    (((AM170/FRACAS!$AY$1)*60) + SUMPRODUCT((FRACAS!$B$5:$B$8970=AM$4)*(FRACAS!$D$5:$D$8970&lt;=AM170)*(IFERROR(FRACAS!$AM$5:$AM$8970,0)))
    ),"")</f>
        <v/>
      </c>
      <c r="MN170" s="240" t="str" cm="1">
        <f t="array" ref="MN170">IFERROR(
    (((AN170/FRACAS!$AY$1)*60))
    /
    (((AN170/FRACAS!$AY$1)*60) + SUMPRODUCT((FRACAS!$B$5:$B$8970=AN$4)*(FRACAS!$D$5:$D$8970&lt;=AN170)*(IFERROR(FRACAS!$AM$5:$AM$8970,0)))
    ),"")</f>
        <v/>
      </c>
      <c r="MO170" s="240" t="str" cm="1">
        <f t="array" ref="MO170">IFERROR(
    (((AO170/FRACAS!$AY$1)*60))
    /
    (((AO170/FRACAS!$AY$1)*60) + SUMPRODUCT((FRACAS!$B$5:$B$8970=AO$4)*(FRACAS!$D$5:$D$8970&lt;=AO170)*(IFERROR(FRACAS!$AM$5:$AM$8970,0)))
    ),"")</f>
        <v/>
      </c>
      <c r="MP170" s="240" t="str" cm="1">
        <f t="array" ref="MP170">IFERROR(
    (((AP170/FRACAS!$AY$1)*60))
    /
    (((AP170/FRACAS!$AY$1)*60) + SUMPRODUCT((FRACAS!$B$5:$B$8970=AP$4)*(FRACAS!$D$5:$D$8970&lt;=AP170)*(IFERROR(FRACAS!$AM$5:$AM$8970,0)))
    ),"")</f>
        <v/>
      </c>
      <c r="MQ170" s="240" t="str" cm="1">
        <f t="array" ref="MQ170">IFERROR(
    (((AQ170/FRACAS!$AY$1)*60))
    /
    (((AQ170/FRACAS!$AY$1)*60) + SUMPRODUCT((FRACAS!$B$5:$B$8970=AQ$4)*(FRACAS!$D$5:$D$8970&lt;=AQ170)*(IFERROR(FRACAS!$AM$5:$AM$8970,0)))
    ),"")</f>
        <v/>
      </c>
      <c r="MR170" s="194"/>
      <c r="MS170" s="194"/>
      <c r="MT170" s="194"/>
      <c r="MU170" s="194"/>
      <c r="MV170" s="194"/>
      <c r="MW170" s="194"/>
      <c r="MX170" s="194"/>
      <c r="MY170" s="194"/>
      <c r="MZ170" s="194"/>
      <c r="NA170" s="195"/>
      <c r="ND170" s="241">
        <f t="shared" si="16"/>
        <v>0</v>
      </c>
      <c r="NE170" s="242" t="str">
        <f t="shared" si="17"/>
        <v/>
      </c>
      <c r="NF170" s="193" t="str" cm="1">
        <f t="array" ref="NF170">IF($ND170=0,"",(IFERROR( (IFERROR($ND170/FRACAS!$AY$1*60,0) - SUMPRODUCT( (FRACAS!$K$5:$K$8972=NF$2) * IFERROR(FRACAS!$AN$5:$AN$8972,0) ) ) / IFERROR($ND170/FRACAS!$AY$1*60,0), 1 )))</f>
        <v/>
      </c>
      <c r="NG170" s="193" t="str" cm="1">
        <f t="array" ref="NG170">IF($ND170=0,"",(IFERROR( (IFERROR($ND170/FRACAS!$AY$1*60,0) - SUMPRODUCT( (FRACAS!$K$5:$K$8972=NG$2) * IFERROR(FRACAS!$AN$5:$AN$8972,0) ) ) / IFERROR($ND170/FRACAS!$AY$1*60,0), 1 )))</f>
        <v/>
      </c>
      <c r="NH170" s="193" t="str" cm="1">
        <f t="array" ref="NH170">IF($ND170=0,"",(IFERROR( (IFERROR($ND170/FRACAS!$AY$1*60,0) - SUMPRODUCT( (FRACAS!$K$5:$K$8972=NH$2) * IFERROR(FRACAS!$AN$5:$AN$8972,0) ) ) / IFERROR($ND170/FRACAS!$AY$1*60,0), 1 )))</f>
        <v/>
      </c>
      <c r="NI170" s="193" t="str" cm="1">
        <f t="array" ref="NI170">IF($ND170=0,"",(IFERROR( (IFERROR($ND170/FRACAS!$AY$1*60,0) - SUMPRODUCT( (FRACAS!$K$5:$K$8972=NI$2) * IFERROR(FRACAS!$AN$5:$AN$8972,0) ) ) / IFERROR($ND170/FRACAS!$AY$1*60,0), 1 )))</f>
        <v/>
      </c>
      <c r="NJ170" s="193" t="str" cm="1">
        <f t="array" ref="NJ170">IF($ND170=0,"",(IFERROR( (IFERROR($ND170/FRACAS!$AY$1*60,0) - SUMPRODUCT( (FRACAS!$K$5:$K$8972=NJ$2) * IFERROR(FRACAS!$AN$5:$AN$8972,0) ) ) / IFERROR($ND170/FRACAS!$AY$1*60,0), 1 )))</f>
        <v/>
      </c>
      <c r="NK170" s="193" t="str" cm="1">
        <f t="array" ref="NK170">IF($ND170=0,"",(IFERROR( (IFERROR($ND170/FRACAS!$AY$1*60,0) - SUMPRODUCT( (FRACAS!$K$5:$K$8972=NK$2) * IFERROR(FRACAS!$AN$5:$AN$8972,0) ) ) / IFERROR($ND170/FRACAS!$AY$1*60,0), 1 )))</f>
        <v/>
      </c>
      <c r="NL170" s="193" t="str" cm="1">
        <f t="array" ref="NL170">IF($ND170=0,"",(IFERROR( (IFERROR($ND170/FRACAS!$AY$1*60,0) - SUMPRODUCT( (FRACAS!$K$5:$K$8972=NL$2) * IFERROR(FRACAS!$AN$5:$AN$8972,0) ) ) / IFERROR($ND170/FRACAS!$AY$1*60,0), 1 )))</f>
        <v/>
      </c>
      <c r="NM170" s="193" t="str" cm="1">
        <f t="array" ref="NM170">IF($ND170=0,"",(IFERROR( (IFERROR($ND170/FRACAS!$AY$1*60,0) - SUMPRODUCT( (FRACAS!$K$5:$K$8972=NM$2) * IFERROR(FRACAS!$AN$5:$AN$8972,0) ) ) / IFERROR($ND170/FRACAS!$AY$1*60,0), 1 )))</f>
        <v/>
      </c>
      <c r="NN170" s="193" t="str" cm="1">
        <f t="array" ref="NN170">IF($ND170=0,"",(IFERROR( (IFERROR($ND170/FRACAS!$AY$1*60,0) - SUMPRODUCT( (FRACAS!$K$5:$K$8972=NN$2) * IFERROR(FRACAS!$AN$5:$AN$8972,0) ) ) / IFERROR($ND170/FRACAS!$AY$1*60,0), 1 )))</f>
        <v/>
      </c>
      <c r="NO170" s="193" t="str" cm="1">
        <f t="array" ref="NO170">IF($ND170=0,"",(IFERROR( (IFERROR($ND170/FRACAS!$AY$1*60,0) - SUMPRODUCT( (FRACAS!$K$5:$K$8972=NO$2) * IFERROR(FRACAS!$AN$5:$AN$8972,0) ) ) / IFERROR($ND170/FRACAS!$AY$1*60,0), 1 )))</f>
        <v/>
      </c>
      <c r="NP170" s="193" t="str" cm="1">
        <f t="array" ref="NP170">IF($ND170=0,"",(IFERROR( (IFERROR($ND170/FRACAS!$AY$1*60,0) - SUMPRODUCT( (FRACAS!$K$5:$K$8972=NP$2) * IFERROR(FRACAS!$AN$5:$AN$8972,0) ) ) / IFERROR($ND170/FRACAS!$AY$1*60,0), 1 )))</f>
        <v/>
      </c>
      <c r="NQ170" s="193" t="str" cm="1">
        <f t="array" ref="NQ170">IF($ND170=0,"",(IFERROR( (IFERROR($ND170/FRACAS!$AY$1*60,0) - SUMPRODUCT( (FRACAS!$K$5:$K$8972=NQ$2) * IFERROR(FRACAS!$AN$5:$AN$8972,0) ) ) / IFERROR($ND170/FRACAS!$AY$1*60,0), 1 )))</f>
        <v/>
      </c>
      <c r="NR170" s="193" t="str" cm="1">
        <f t="array" ref="NR170">IF($ND170=0,"",(IFERROR( (IFERROR($ND170/FRACAS!$AY$1*60,0) - SUMPRODUCT( (FRACAS!$K$5:$K$8972=NR$2) * IFERROR(FRACAS!$AN$5:$AN$8972,0) ) ) / IFERROR($ND170/FRACAS!$AY$1*60,0), 1 )))</f>
        <v/>
      </c>
      <c r="NS170" s="193" t="str" cm="1">
        <f t="array" ref="NS170">IF($ND170=0,"",(IFERROR( (IFERROR($ND170/FRACAS!$AY$1*60,0) - SUMPRODUCT( (FRACAS!$K$5:$K$8972=NS$2) * IFERROR(FRACAS!$AN$5:$AN$8972,0) ) ) / IFERROR($ND170/FRACAS!$AY$1*60,0), 1 )))</f>
        <v/>
      </c>
      <c r="NT170" s="193" t="str" cm="1">
        <f t="array" ref="NT170">IF($ND170=0,"",(IFERROR( (IFERROR($ND170/FRACAS!$AY$1*60,0) - SUMPRODUCT( (FRACAS!$K$5:$K$8972=NT$2) * IFERROR(FRACAS!$AN$5:$AN$8972,0) ) ) / IFERROR($ND170/FRACAS!$AY$1*60,0), 1 )))</f>
        <v/>
      </c>
      <c r="NU170" s="193" t="str" cm="1">
        <f t="array" ref="NU170">IF($ND170=0,"",(IFERROR( (IFERROR($ND170/FRACAS!$AY$1*60,0) - SUMPRODUCT( (FRACAS!$K$5:$K$8972=NU$2) * IFERROR(FRACAS!$AN$5:$AN$8972,0) ) ) / IFERROR($ND170/FRACAS!$AY$1*60,0), 1 )))</f>
        <v/>
      </c>
      <c r="NV170" s="193" t="str" cm="1">
        <f t="array" ref="NV170">IF($ND170=0,"",(IFERROR( (IFERROR($ND170/FRACAS!$AY$1*60,0) - SUMPRODUCT( (FRACAS!$K$5:$K$8972=NV$2) * IFERROR(FRACAS!$AN$5:$AN$8972,0) ) ) / IFERROR($ND170/FRACAS!$AY$1*60,0), 1 )))</f>
        <v/>
      </c>
      <c r="NW170" s="193" t="str" cm="1">
        <f t="array" ref="NW170">IF($ND170=0,"",(IFERROR( (IFERROR($ND170/FRACAS!$AY$1*60,0) - SUMPRODUCT( (FRACAS!$K$5:$K$8972=NW$2) * IFERROR(FRACAS!$AN$5:$AN$8972,0) ) ) / IFERROR($ND170/FRACAS!$AY$1*60,0), 1 )))</f>
        <v/>
      </c>
      <c r="NX170" s="193" t="str" cm="1">
        <f t="array" ref="NX170">IF($ND170=0,"",(IFERROR( (IFERROR($ND170/FRACAS!$AY$1*60,0) - SUMPRODUCT( (FRACAS!$K$5:$K$8972=NX$2) * IFERROR(FRACAS!$AN$5:$AN$8972,0) ) ) / IFERROR($ND170/FRACAS!$AY$1*60,0), 1 )))</f>
        <v/>
      </c>
      <c r="NY170" s="193" t="str" cm="1">
        <f t="array" ref="NY170">IF($ND170=0,"",(IFERROR( (IFERROR($ND170/FRACAS!$AY$1*60,0) - SUMPRODUCT( (FRACAS!$K$5:$K$8972=NY$2) * IFERROR(FRACAS!$AN$5:$AN$8972,0) ) ) / IFERROR($ND170/FRACAS!$AY$1*60,0), 1 )))</f>
        <v/>
      </c>
      <c r="NZ170" s="193" t="str" cm="1">
        <f t="array" ref="NZ170">IF($ND170=0,"",(IFERROR( (IFERROR($ND170/FRACAS!$AY$1*60,0) - SUMPRODUCT( (FRACAS!$K$5:$K$8972=NZ$2) * IFERROR(FRACAS!$AN$5:$AN$8972,0) ) ) / IFERROR($ND170/FRACAS!$AY$1*60,0), 1 )))</f>
        <v/>
      </c>
      <c r="OA170" s="193" t="str" cm="1">
        <f t="array" ref="OA170">IF($ND170=0,"",(IFERROR( (IFERROR($ND170/FRACAS!$AY$1*60,0) - SUMPRODUCT( (FRACAS!$K$5:$K$8972=OA$2) * IFERROR(FRACAS!$AN$5:$AN$8972,0) ) ) / IFERROR($ND170/FRACAS!$AY$1*60,0), 1 )))</f>
        <v/>
      </c>
      <c r="OB170" s="193" t="str" cm="1">
        <f t="array" ref="OB170">IF($ND170=0,"",(IFERROR( (IFERROR($ND170/FRACAS!$AY$1*60,0) - SUMPRODUCT( (FRACAS!$K$5:$K$8972=OB$2) * IFERROR(FRACAS!$AN$5:$AN$8972,0) ) ) / IFERROR($ND170/FRACAS!$AY$1*60,0), 1 )))</f>
        <v/>
      </c>
      <c r="OC170" s="193" t="str" cm="1">
        <f t="array" ref="OC170">IF($ND170=0,"",(IFERROR( (IFERROR($ND170/FRACAS!$AY$1*60,0) - SUMPRODUCT( (FRACAS!$K$5:$K$8972=OC$2) * IFERROR(FRACAS!$AN$5:$AN$8972,0) ) ) / IFERROR($ND170/FRACAS!$AY$1*60,0), 1 )))</f>
        <v/>
      </c>
      <c r="OD170" s="193" t="str" cm="1">
        <f t="array" ref="OD170">IF($ND170=0,"",(IFERROR( (IFERROR($ND170/FRACAS!$AY$1*60,0) - SUMPRODUCT( (FRACAS!$K$5:$K$8972=OD$2) * IFERROR(FRACAS!$AN$5:$AN$8972,0) ) ) / IFERROR($ND170/FRACAS!$AY$1*60,0), 1 )))</f>
        <v/>
      </c>
      <c r="OE170" s="193" t="str" cm="1">
        <f t="array" ref="OE170">IF($ND170=0,"",(IFERROR( (IFERROR($ND170/FRACAS!$AY$1*60,0) - SUMPRODUCT( (FRACAS!$K$5:$K$8972=OE$2) * IFERROR(FRACAS!$AN$5:$AN$8972,0) ) ) / IFERROR($ND170/FRACAS!$AY$1*60,0), 1 )))</f>
        <v/>
      </c>
      <c r="OF170" s="193" t="str" cm="1">
        <f t="array" ref="OF170">IF($ND170=0,"",(IFERROR( (IFERROR($ND170/FRACAS!$AY$1*60,0) - SUMPRODUCT( (FRACAS!$K$5:$K$8972=OF$2) * IFERROR(FRACAS!$AN$5:$AN$8972,0) ) ) / IFERROR($ND170/FRACAS!$AY$1*60,0), 1 )))</f>
        <v/>
      </c>
      <c r="OG170" s="193" t="str" cm="1">
        <f t="array" ref="OG170">IF($ND170=0,"",(IFERROR( (IFERROR($ND170/FRACAS!$AY$1*60,0) - SUMPRODUCT( (FRACAS!$K$5:$K$8972=OG$2) * IFERROR(FRACAS!$AN$5:$AN$8972,0) ) ) / IFERROR($ND170/FRACAS!$AY$1*60,0), 1 )))</f>
        <v/>
      </c>
      <c r="OH170" s="193" t="str" cm="1">
        <f t="array" ref="OH170">IF($ND170=0,"",(IFERROR( (IFERROR($ND170/FRACAS!$AY$1*60,0) - SUMPRODUCT( (FRACAS!$K$5:$K$8972=OH$2) * IFERROR(FRACAS!$AN$5:$AN$8972,0) ) ) / IFERROR($ND170/FRACAS!$AY$1*60,0), 1 )))</f>
        <v/>
      </c>
      <c r="OI170" s="193" t="str" cm="1">
        <f t="array" ref="OI170">IF($ND170=0,"",(IFERROR( (IFERROR($ND170/FRACAS!$AY$1*60,0) - SUMPRODUCT( (FRACAS!$K$5:$K$8972=OI$2) * IFERROR(FRACAS!$AN$5:$AN$8972,0) ) ) / IFERROR($ND170/FRACAS!$AY$1*60,0), 1 )))</f>
        <v/>
      </c>
      <c r="OJ170" s="193" t="str" cm="1">
        <f t="array" ref="OJ170">IF($ND170=0,"",(IFERROR( (IFERROR($ND170/FRACAS!$AY$1*60,0) - SUMPRODUCT( (FRACAS!$K$5:$K$8972=OJ$2) * IFERROR(FRACAS!$AN$5:$AN$8972,0) ) ) / IFERROR($ND170/FRACAS!$AY$1*60,0), 1 )))</f>
        <v/>
      </c>
      <c r="OK170" s="193" t="str" cm="1">
        <f t="array" ref="OK170">IF($ND170=0,"",(IFERROR( (IFERROR($ND170/FRACAS!$AY$1*60,0) - SUMPRODUCT( (FRACAS!$K$5:$K$8972=OK$2) * IFERROR(FRACAS!$AN$5:$AN$8972,0) ) ) / IFERROR($ND170/FRACAS!$AY$1*60,0), 1 )))</f>
        <v/>
      </c>
      <c r="OL170" s="193" t="str" cm="1">
        <f t="array" ref="OL170">IF($ND170=0,"",(IFERROR( (IFERROR($ND170/FRACAS!$AY$1*60,0) - SUMPRODUCT( (FRACAS!$K$5:$K$8972=OL$2) * IFERROR(FRACAS!$AN$5:$AN$8972,0) ) ) / IFERROR($ND170/FRACAS!$AY$1*60,0), 1 )))</f>
        <v/>
      </c>
      <c r="OM170" s="193" t="str" cm="1">
        <f t="array" ref="OM170">IF($ND170=0,"",(IFERROR( (IFERROR($ND170/FRACAS!$AY$1*60,0) - SUMPRODUCT( (FRACAS!$K$5:$K$8972=OM$2) * IFERROR(FRACAS!$AN$5:$AN$8972,0) ) ) / IFERROR($ND170/FRACAS!$AY$1*60,0), 1 )))</f>
        <v/>
      </c>
      <c r="ON170" s="193" t="str" cm="1">
        <f t="array" ref="ON170">IF($ND170=0,"",(IFERROR( (IFERROR($ND170/FRACAS!$AY$1*60,0) - SUMPRODUCT( (FRACAS!$K$5:$K$8972=ON$2) * IFERROR(FRACAS!$AN$5:$AN$8972,0) ) ) / IFERROR($ND170/FRACAS!$AY$1*60,0), 1 )))</f>
        <v/>
      </c>
      <c r="OO170" s="193" t="str" cm="1">
        <f t="array" ref="OO170">IF($ND170=0,"",(IFERROR( (IFERROR($ND170/FRACAS!$AY$1*60,0) - SUMPRODUCT( (FRACAS!$K$5:$K$8972=OO$2) * IFERROR(FRACAS!$AN$5:$AN$8972,0) ) ) / IFERROR($ND170/FRACAS!$AY$1*60,0), 1 )))</f>
        <v/>
      </c>
      <c r="OP170" s="193" t="str" cm="1">
        <f t="array" ref="OP170">IF($ND170=0,"",(IFERROR( (IFERROR($ND170/FRACAS!$AY$1*60,0) - SUMPRODUCT( (FRACAS!$K$5:$K$8972=OP$2) * IFERROR(FRACAS!$AN$5:$AN$8972,0) ) ) / IFERROR($ND170/FRACAS!$AY$1*60,0), 1 )))</f>
        <v/>
      </c>
      <c r="OQ170" s="193" t="str" cm="1">
        <f t="array" ref="OQ170">IF($ND170=0,"",(IFERROR( (IFERROR($ND170/FRACAS!$AY$1*60,0) - SUMPRODUCT( (FRACAS!$K$5:$K$8972=OQ$2) * IFERROR(FRACAS!$AN$5:$AN$8972,0) ) ) / IFERROR($ND170/FRACAS!$AY$1*60,0), 1 )))</f>
        <v/>
      </c>
      <c r="OR170" s="193" t="str" cm="1">
        <f t="array" ref="OR170">IF($ND170=0,"",(IFERROR( (IFERROR($ND170/FRACAS!$AY$1*60,0) - SUMPRODUCT( (FRACAS!$K$5:$K$8972=OR$2) * IFERROR(FRACAS!$AN$5:$AN$8972,0) ) ) / IFERROR($ND170/FRACAS!$AY$1*60,0), 1 )))</f>
        <v/>
      </c>
      <c r="OS170" s="193" t="str" cm="1">
        <f t="array" ref="OS170">IF($ND170=0,"",(IFERROR( (IFERROR($ND170/FRACAS!$AY$1*60,0) - SUMPRODUCT( (FRACAS!$K$5:$K$8972=OS$2) * IFERROR(FRACAS!$AN$5:$AN$8972,0) ) ) / IFERROR($ND170/FRACAS!$AY$1*60,0), 1 )))</f>
        <v/>
      </c>
      <c r="OT170" s="243" t="str" cm="1">
        <f t="array" ref="OT170">IF($ND170=0,"",(IFERROR( (IFERROR($ND170/FRACAS!$AY$1*60,0) - SUMPRODUCT( (FRACAS!$K$5:$K$8972=OT$2) * IFERROR(FRACAS!$AN$5:$AN$8972,0) ) ) / IFERROR($ND170/FRACAS!$AY$1*60,0), 1 )))</f>
        <v/>
      </c>
    </row>
    <row r="171" spans="2:410" x14ac:dyDescent="0.2">
      <c r="B171" s="233"/>
      <c r="C171" s="259">
        <f>IF('[1]17.11.2025 IASI18 Mileage'!C171="","",'[1]17.11.2025 IASI18 Mileage'!C171)</f>
        <v>47133</v>
      </c>
      <c r="D171" s="201" t="str">
        <f>IF('[1]17.11.2025 IASI18 Mileage'!D171="","",'[1]17.11.2025 IASI18 Mileage'!D171)</f>
        <v/>
      </c>
      <c r="E171" s="201" t="str">
        <f>IF('[1]17.11.2025 IASI18 Mileage'!E171="","",'[1]17.11.2025 IASI18 Mileage'!E171)</f>
        <v/>
      </c>
      <c r="F171" s="201" t="str">
        <f>IF('[1]17.11.2025 IASI18 Mileage'!F171="","",'[1]17.11.2025 IASI18 Mileage'!F171)</f>
        <v/>
      </c>
      <c r="G171" s="201" t="str">
        <f>IF('[1]17.11.2025 IASI18 Mileage'!G171="","",'[1]17.11.2025 IASI18 Mileage'!G171)</f>
        <v/>
      </c>
      <c r="H171" s="201" t="str">
        <f>IF('[1]17.11.2025 IASI18 Mileage'!H171="","",'[1]17.11.2025 IASI18 Mileage'!H171)</f>
        <v/>
      </c>
      <c r="I171" s="201" t="str">
        <f>IF('[1]17.11.2025 IASI18 Mileage'!I171="","",'[1]17.11.2025 IASI18 Mileage'!I171)</f>
        <v/>
      </c>
      <c r="J171" s="201" t="str">
        <f>IF('[1]17.11.2025 IASI18 Mileage'!J171="","",'[1]17.11.2025 IASI18 Mileage'!J171)</f>
        <v/>
      </c>
      <c r="K171" s="201" t="str">
        <f>IF('[1]17.11.2025 IASI18 Mileage'!K171="","",'[1]17.11.2025 IASI18 Mileage'!K171)</f>
        <v/>
      </c>
      <c r="L171" s="201" t="str">
        <f>IF('[1]17.11.2025 IASI18 Mileage'!L171="","",'[1]17.11.2025 IASI18 Mileage'!L171)</f>
        <v/>
      </c>
      <c r="M171" s="201" t="str">
        <f>IF('[1]17.11.2025 IASI18 Mileage'!M171="","",'[1]17.11.2025 IASI18 Mileage'!M171)</f>
        <v/>
      </c>
      <c r="N171" s="201" t="str">
        <f>IF('[1]17.11.2025 IASI18 Mileage'!N171="","",'[1]17.11.2025 IASI18 Mileage'!N171)</f>
        <v/>
      </c>
      <c r="O171" s="201" t="str">
        <f>IF('[1]17.11.2025 IASI18 Mileage'!O171="","",'[1]17.11.2025 IASI18 Mileage'!O171)</f>
        <v/>
      </c>
      <c r="P171" s="201" t="str">
        <f>IF('[1]17.11.2025 IASI18 Mileage'!P171="","",'[1]17.11.2025 IASI18 Mileage'!P171)</f>
        <v/>
      </c>
      <c r="Q171" s="201" t="str">
        <f>IF('[1]17.11.2025 IASI18 Mileage'!Q171="","",'[1]17.11.2025 IASI18 Mileage'!Q171)</f>
        <v/>
      </c>
      <c r="R171" s="201" t="str">
        <f>IF('[1]17.11.2025 IASI18 Mileage'!R171="","",'[1]17.11.2025 IASI18 Mileage'!R171)</f>
        <v/>
      </c>
      <c r="S171" s="201" t="str">
        <f>IF('[1]17.11.2025 IASI18 Mileage'!S171="","",'[1]17.11.2025 IASI18 Mileage'!S171)</f>
        <v/>
      </c>
      <c r="T171" s="201" t="str">
        <f>IF('[1]17.11.2025 IASI18 Mileage'!T171="","",'[1]17.11.2025 IASI18 Mileage'!T171)</f>
        <v/>
      </c>
      <c r="U171" s="201" t="str">
        <f>IF('[1]17.11.2025 IASI18 Mileage'!U171="","",'[1]17.11.2025 IASI18 Mileage'!U171)</f>
        <v/>
      </c>
      <c r="V171" s="201"/>
      <c r="W171" s="201"/>
      <c r="X171" s="201"/>
      <c r="Y171" s="201"/>
      <c r="Z171" s="201"/>
      <c r="AA171" s="201"/>
      <c r="AB171" s="201"/>
      <c r="AC171" s="201"/>
      <c r="AD171" s="201"/>
      <c r="AE171" s="201"/>
      <c r="AF171" s="201"/>
      <c r="AG171" s="201"/>
      <c r="AH171" s="201"/>
      <c r="AI171" s="201"/>
      <c r="AJ171" s="201"/>
      <c r="AK171" s="201"/>
      <c r="AL171" s="201"/>
      <c r="AM171" s="201"/>
      <c r="AN171" s="201"/>
      <c r="AO171" s="201"/>
      <c r="AP171" s="201"/>
      <c r="AQ171" s="201"/>
      <c r="AR171" s="201"/>
      <c r="AS171" s="201"/>
      <c r="AT171" s="201"/>
      <c r="AU171" s="201"/>
      <c r="AV171" s="201"/>
      <c r="AW171" s="201"/>
      <c r="AX171" s="201"/>
      <c r="AY171" s="201"/>
      <c r="AZ171" s="201"/>
      <c r="BA171" s="202"/>
      <c r="BB171" s="184"/>
      <c r="BD171" s="234"/>
      <c r="BE171" s="234"/>
      <c r="BF171" s="234"/>
      <c r="BG171" s="234"/>
      <c r="BH171" s="234"/>
      <c r="BI171" s="234"/>
      <c r="BJ171" s="234"/>
      <c r="BK171" s="234"/>
      <c r="BL171" s="234"/>
      <c r="BM171" s="234"/>
      <c r="DC171" s="184">
        <f t="shared" si="14"/>
        <v>0</v>
      </c>
      <c r="DD171" s="235" t="str">
        <f t="shared" si="15"/>
        <v/>
      </c>
      <c r="DE171" s="186">
        <f>IF(D171&gt; 0,(COUNTIFS(FRACAS!$B$5:$B$8972, D$4, FRACAS!$D$5:$D$8972, "&lt;="&amp;D171)), "" )</f>
        <v>0</v>
      </c>
      <c r="DF171" s="186">
        <f>IF(E171&gt; 0,(COUNTIFS(FRACAS!$B$5:$B$8972, E$4, FRACAS!$D$5:$D$8972, "&lt;="&amp;E171)), "" )</f>
        <v>0</v>
      </c>
      <c r="DG171" s="186">
        <f>IF(F171&gt; 0,(COUNTIFS(FRACAS!$B$5:$B$8972, F$4, FRACAS!$D$5:$D$8972, "&lt;="&amp;F171)), "" )</f>
        <v>0</v>
      </c>
      <c r="DH171" s="186">
        <f>IF(G171&gt; 0,(COUNTIFS(FRACAS!$B$5:$B$8972, G$4, FRACAS!$D$5:$D$8972, "&lt;="&amp;G171)), "" )</f>
        <v>0</v>
      </c>
      <c r="DI171" s="186">
        <f>IF(H171&gt; 0,(COUNTIFS(FRACAS!$B$5:$B$8972, H$4, FRACAS!$D$5:$D$8972, "&lt;="&amp;H171)), "" )</f>
        <v>0</v>
      </c>
      <c r="DJ171" s="186">
        <f>IF(I171&gt; 0,(COUNTIFS(FRACAS!$B$5:$B$8972, I$4, FRACAS!$D$5:$D$8972, "&lt;="&amp;I171)), "" )</f>
        <v>0</v>
      </c>
      <c r="DK171" s="186">
        <f>IF(J171&gt; 0,(COUNTIFS(FRACAS!$B$5:$B$8972, J$4, FRACAS!$D$5:$D$8972, "&lt;="&amp;J171)), "" )</f>
        <v>0</v>
      </c>
      <c r="DL171" s="186">
        <f>IF(K171&gt; 0,(COUNTIFS(FRACAS!$B$5:$B$8972, K$4, FRACAS!$D$5:$D$8972, "&lt;="&amp;K171)), "" )</f>
        <v>0</v>
      </c>
      <c r="DM171" s="186">
        <f>IF(L171&gt; 0,(COUNTIFS(FRACAS!$B$5:$B$8972, L$4, FRACAS!$D$5:$D$8972, "&lt;="&amp;L171)), "" )</f>
        <v>0</v>
      </c>
      <c r="DN171" s="186">
        <f>IF(M171&gt; 0,(COUNTIFS(FRACAS!$B$5:$B$8972, M$4, FRACAS!$D$5:$D$8972, "&lt;="&amp;M171)), "" )</f>
        <v>0</v>
      </c>
      <c r="DO171" s="186">
        <f>IF(N171&gt; 0,(COUNTIFS(FRACAS!$B$5:$B$8972, N$4, FRACAS!$D$5:$D$8972, "&lt;="&amp;N171)), "" )</f>
        <v>0</v>
      </c>
      <c r="DP171" s="186">
        <f>IF(O171&gt; 0,(COUNTIFS(FRACAS!$B$5:$B$8972, O$4, FRACAS!$D$5:$D$8972, "&lt;="&amp;O171)), "" )</f>
        <v>0</v>
      </c>
      <c r="DQ171" s="186">
        <f>IF(P171&gt; 0,(COUNTIFS(FRACAS!$B$5:$B$8972, P$4, FRACAS!$D$5:$D$8972, "&lt;="&amp;P171)), "" )</f>
        <v>0</v>
      </c>
      <c r="DR171" s="186">
        <f>IF(Q171&gt; 0,(COUNTIFS(FRACAS!$B$5:$B$8972, Q$4, FRACAS!$D$5:$D$8972, "&lt;="&amp;Q171)), "" )</f>
        <v>0</v>
      </c>
      <c r="DS171" s="186">
        <f>IF(R171&gt; 0,(COUNTIFS(FRACAS!$B$5:$B$8972, R$4, FRACAS!$D$5:$D$8972, "&lt;="&amp;R171)), "" )</f>
        <v>0</v>
      </c>
      <c r="DT171" s="186">
        <f>IF(S171&gt; 0,(COUNTIFS(FRACAS!$B$5:$B$8972, S$4, FRACAS!$D$5:$D$8972, "&lt;="&amp;S171)), "" )</f>
        <v>0</v>
      </c>
      <c r="DU171" s="186">
        <f>IF(T171&gt; 0,(COUNTIFS(FRACAS!$B$5:$B$8972, T$4, FRACAS!$D$5:$D$8972, "&lt;="&amp;T171)), "" )</f>
        <v>0</v>
      </c>
      <c r="DV171" s="186">
        <f>IF(U171&gt; 0,(COUNTIFS(FRACAS!$B$5:$B$8972, U$4, FRACAS!$D$5:$D$8972, "&lt;="&amp;U171)), "" )</f>
        <v>0</v>
      </c>
      <c r="DW171" s="186" t="str">
        <f>IF(V171&gt; 0,(COUNTIFS(FRACAS!$B$5:$B$8972, V$4, FRACAS!$D$5:$D$8972, "&lt;="&amp;V171)), "" )</f>
        <v/>
      </c>
      <c r="DX171" s="186" t="str">
        <f>IF(W171&gt; 0,(COUNTIFS(FRACAS!$B$5:$B$8972, W$4, FRACAS!$D$5:$D$8972, "&lt;="&amp;W171)), "" )</f>
        <v/>
      </c>
      <c r="DY171" s="186" t="str">
        <f>IF(X171&gt; 0,(COUNTIFS(FRACAS!$B$5:$B$8972, X$4, FRACAS!$D$5:$D$8972, "&lt;="&amp;X171)), "" )</f>
        <v/>
      </c>
      <c r="DZ171" s="186" t="str">
        <f>IF(Y171&gt; 0,(COUNTIFS(FRACAS!$B$5:$B$8972, Y$4, FRACAS!$D$5:$D$8972, "&lt;="&amp;Y171)), "" )</f>
        <v/>
      </c>
      <c r="EA171" s="186" t="str">
        <f>IF(Z171&gt; 0,(COUNTIFS(FRACAS!$B$5:$B$8972, Z$4, FRACAS!$D$5:$D$8972, "&lt;="&amp;Z171)), "" )</f>
        <v/>
      </c>
      <c r="EB171" s="186" t="str">
        <f>IF(AA171&gt; 0,(COUNTIFS(FRACAS!$B$5:$B$8972, AA$4, FRACAS!$D$5:$D$8972, "&lt;="&amp;AA171)), "" )</f>
        <v/>
      </c>
      <c r="EC171" s="186" t="str">
        <f>IF(AB171&gt; 0,(COUNTIFS(FRACAS!$B$5:$B$8972, AB$4, FRACAS!$D$5:$D$8972, "&lt;="&amp;AB171)), "" )</f>
        <v/>
      </c>
      <c r="ED171" s="186" t="str">
        <f>IF(AC171&gt; 0,(COUNTIFS(FRACAS!$B$5:$B$8972, AC$4, FRACAS!$D$5:$D$8972, "&lt;="&amp;AC171)), "" )</f>
        <v/>
      </c>
      <c r="EE171" s="186" t="str">
        <f>IF(AD171&gt; 0,(COUNTIFS(FRACAS!$B$5:$B$8972, AD$4, FRACAS!$D$5:$D$8972, "&lt;="&amp;AD171)), "" )</f>
        <v/>
      </c>
      <c r="EF171" s="186" t="str">
        <f>IF(AE171&gt; 0,(COUNTIFS(FRACAS!$B$5:$B$8972, AE$4, FRACAS!$D$5:$D$8972, "&lt;="&amp;AE171)), "" )</f>
        <v/>
      </c>
      <c r="EG171" s="186" t="str">
        <f>IF(AF171&gt; 0,(COUNTIFS(FRACAS!$B$5:$B$8972, AF$4, FRACAS!$D$5:$D$8972, "&lt;="&amp;AF171)), "" )</f>
        <v/>
      </c>
      <c r="EH171" s="186" t="str">
        <f>IF(AG171&gt; 0,(COUNTIFS(FRACAS!$B$5:$B$8972, AG$4, FRACAS!$D$5:$D$8972, "&lt;="&amp;AG171)), "" )</f>
        <v/>
      </c>
      <c r="EI171" s="186" t="str">
        <f>IF(AH171&gt; 0,(COUNTIFS(FRACAS!$B$5:$B$8972, AH$4, FRACAS!$D$5:$D$8972, "&lt;="&amp;AH171)), "" )</f>
        <v/>
      </c>
      <c r="EJ171" s="186" t="str">
        <f>IF(AI171&gt; 0,(COUNTIFS(FRACAS!$B$5:$B$8972, AI$4, FRACAS!$D$5:$D$8972, "&lt;="&amp;AI171)), "" )</f>
        <v/>
      </c>
      <c r="EK171" s="186" t="str">
        <f>IF(AJ171&gt; 0,(COUNTIFS(FRACAS!$B$5:$B$8972, AJ$4, FRACAS!$D$5:$D$8972, "&lt;="&amp;AJ171)), "" )</f>
        <v/>
      </c>
      <c r="EL171" s="186" t="str">
        <f>IF(AK171&gt; 0,(COUNTIFS(FRACAS!$B$5:$B$8972, AK$4, FRACAS!$D$5:$D$8972, "&lt;="&amp;AK171)), "" )</f>
        <v/>
      </c>
      <c r="EM171" s="186" t="str">
        <f>IF(AL171&gt; 0,(COUNTIFS(FRACAS!$B$5:$B$8972, AL$4, FRACAS!$D$5:$D$8972, "&lt;="&amp;AL171)), "" )</f>
        <v/>
      </c>
      <c r="EN171" s="186" t="str">
        <f>IF(AM171&gt; 0,(COUNTIFS(FRACAS!$B$5:$B$8972, AM$4, FRACAS!$D$5:$D$8972, "&lt;="&amp;AM171)), "" )</f>
        <v/>
      </c>
      <c r="EO171" s="186" t="str">
        <f>IF(AN171&gt; 0,(COUNTIFS(FRACAS!$B$5:$B$8972, AN$4, FRACAS!$D$5:$D$8972, "&lt;="&amp;AN171)), "" )</f>
        <v/>
      </c>
      <c r="EP171" s="186" t="str">
        <f>IF(AO171&gt; 0,(COUNTIFS(FRACAS!$B$5:$B$8972, AO$4, FRACAS!$D$5:$D$8972, "&lt;="&amp;AO171)), "" )</f>
        <v/>
      </c>
      <c r="EQ171" s="186" t="str">
        <f>IF(AP171&gt; 0,(COUNTIFS(FRACAS!$B$5:$B$8972, AP$4, FRACAS!$D$5:$D$8972, "&lt;="&amp;AP171)), "" )</f>
        <v/>
      </c>
      <c r="ER171" s="186" t="str">
        <f>IF(AQ171&gt; 0,(COUNTIFS(FRACAS!$B$5:$B$8972, AQ$4, FRACAS!$D$5:$D$8972, "&lt;="&amp;AQ171)), "" )</f>
        <v/>
      </c>
      <c r="ES171" s="246"/>
      <c r="ET171" s="194"/>
      <c r="EU171" s="194"/>
      <c r="EV171" s="194"/>
      <c r="EW171" s="194"/>
      <c r="EX171" s="194"/>
      <c r="EY171" s="194"/>
      <c r="EZ171" s="194"/>
      <c r="FA171" s="194"/>
      <c r="FB171" s="195"/>
      <c r="FE171" s="190"/>
      <c r="FF171" s="190"/>
      <c r="FG171" s="190"/>
      <c r="FH171" s="190"/>
      <c r="FI171" s="190"/>
      <c r="FJ171" s="190"/>
      <c r="FK171" s="190"/>
      <c r="FL171" s="190"/>
      <c r="FM171" s="190"/>
      <c r="FN171" s="190"/>
      <c r="JD171" s="238"/>
      <c r="JE171" s="238"/>
      <c r="JF171" s="238"/>
      <c r="JG171" s="238"/>
      <c r="JH171" s="238"/>
      <c r="JI171" s="238"/>
      <c r="JJ171" s="238"/>
      <c r="JK171" s="238"/>
      <c r="JL171" s="238"/>
      <c r="JM171" s="238"/>
      <c r="JN171" s="247"/>
      <c r="JO171" s="248"/>
      <c r="JP171" s="248"/>
      <c r="JQ171" s="248"/>
      <c r="JR171" s="248"/>
      <c r="JS171" s="248"/>
      <c r="JT171" s="248"/>
      <c r="JU171" s="248"/>
      <c r="JV171" s="248"/>
      <c r="JW171" s="248"/>
      <c r="JX171" s="248"/>
      <c r="JY171" s="248"/>
      <c r="JZ171" s="248"/>
      <c r="KA171" s="248"/>
      <c r="KB171" s="248"/>
      <c r="KC171" s="248"/>
      <c r="KD171" s="248"/>
      <c r="KE171" s="248"/>
      <c r="KF171" s="248"/>
      <c r="KG171" s="248"/>
      <c r="KH171" s="248"/>
      <c r="KI171" s="248"/>
      <c r="KJ171" s="248"/>
      <c r="KK171" s="248"/>
      <c r="KL171" s="248"/>
      <c r="KM171" s="248"/>
      <c r="KN171" s="248"/>
      <c r="KO171" s="248"/>
      <c r="KP171" s="248"/>
      <c r="KQ171" s="248"/>
      <c r="KR171" s="248"/>
      <c r="KS171" s="248"/>
      <c r="KT171" s="248"/>
      <c r="KU171" s="248"/>
      <c r="KV171" s="248"/>
      <c r="KW171" s="248"/>
      <c r="KX171" s="248"/>
      <c r="KY171" s="248"/>
      <c r="KZ171" s="248"/>
      <c r="LA171" s="248"/>
      <c r="LC171" s="235" t="str">
        <f t="shared" si="13"/>
        <v/>
      </c>
      <c r="LD171" s="240" t="str" cm="1">
        <f t="array" ref="LD171">IFERROR((((D171/FRACAS!$AY$1)*60
)-(SUMPRODUCT((FRACAS!$B$5:$B$8970=D$4)*(FRACAS!$D$5:$D$8970&lt;=D171)*(IFERROR(FRACAS!$AM$5:$AM$8970,0)))
))/((D171/FRACAS!$AY$1)*60),"")</f>
        <v/>
      </c>
      <c r="LE171" s="240" t="str" cm="1">
        <f t="array" ref="LE171">IFERROR((((E171/FRACAS!$AY$1)*60
)-(SUMPRODUCT((FRACAS!$B$5:$B$8970=E$4)*(FRACAS!$D$5:$D$8970&lt;=E171)*(IFERROR(FRACAS!$AM$5:$AM$8970,0)))
))/((E171/FRACAS!$AY$1)*60),"")</f>
        <v/>
      </c>
      <c r="LF171" s="240" t="str" cm="1">
        <f t="array" ref="LF171">IFERROR((((F171/FRACAS!$AY$1)*60
)-(SUMPRODUCT((FRACAS!$B$5:$B$8970=F$4)*(FRACAS!$D$5:$D$8970&lt;=F171)*(IFERROR(FRACAS!$AM$5:$AM$8970,0)))
))/((F171/FRACAS!$AY$1)*60),"")</f>
        <v/>
      </c>
      <c r="LG171" s="240" t="str" cm="1">
        <f t="array" ref="LG171">IFERROR((((G171/FRACAS!$AY$1)*60
)-(SUMPRODUCT((FRACAS!$B$5:$B$8970=G$4)*(FRACAS!$D$5:$D$8970&lt;=G171)*(IFERROR(FRACAS!$AM$5:$AM$8970,0)))
))/((G171/FRACAS!$AY$1)*60),"")</f>
        <v/>
      </c>
      <c r="LH171" s="240" t="str" cm="1">
        <f t="array" ref="LH171">IFERROR((((H171/FRACAS!$AY$1)*60
)-(SUMPRODUCT((FRACAS!$B$5:$B$8970=H$4)*(FRACAS!$D$5:$D$8970&lt;=H171)*(IFERROR(FRACAS!$AM$5:$AM$8970,0)))
))/((H171/FRACAS!$AY$1)*60),"")</f>
        <v/>
      </c>
      <c r="LI171" s="240" t="str" cm="1">
        <f t="array" ref="LI171">IFERROR((((I171/FRACAS!$AY$1)*60
)-(SUMPRODUCT((FRACAS!$B$5:$B$8970=I$4)*(FRACAS!$D$5:$D$8970&lt;=I171)*(IFERROR(FRACAS!$AM$5:$AM$8970,0)))
))/((I171/FRACAS!$AY$1)*60),"")</f>
        <v/>
      </c>
      <c r="LJ171" s="240" t="str" cm="1">
        <f t="array" ref="LJ171">IFERROR((((J171/FRACAS!$AY$1)*60
)-(SUMPRODUCT((FRACAS!$B$5:$B$8970=J$4)*(FRACAS!$D$5:$D$8970&lt;=J171)*(IFERROR(FRACAS!$AM$5:$AM$8970,0)))
))/((J171/FRACAS!$AY$1)*60),"")</f>
        <v/>
      </c>
      <c r="LK171" s="240" t="str" cm="1">
        <f t="array" ref="LK171">IFERROR((((K171/FRACAS!$AY$1)*60
)-(SUMPRODUCT((FRACAS!$B$5:$B$8970=K$4)*(FRACAS!$D$5:$D$8970&lt;=K171)*(IFERROR(FRACAS!$AM$5:$AM$8970,0)))
))/((K171/FRACAS!$AY$1)*60),"")</f>
        <v/>
      </c>
      <c r="LL171" s="240" t="str" cm="1">
        <f t="array" ref="LL171">IFERROR((((L171/FRACAS!$AY$1)*60
)-(SUMPRODUCT((FRACAS!$B$5:$B$8970=L$4)*(FRACAS!$D$5:$D$8970&lt;=L171)*(IFERROR(FRACAS!$AM$5:$AM$8970,0)))
))/((L171/FRACAS!$AY$1)*60),"")</f>
        <v/>
      </c>
      <c r="LM171" s="240" t="str" cm="1">
        <f t="array" ref="LM171">IFERROR((((M171/FRACAS!$AY$1)*60
)-(SUMPRODUCT((FRACAS!$B$5:$B$8970=M$4)*(FRACAS!$D$5:$D$8970&lt;=M171)*(IFERROR(FRACAS!$AM$5:$AM$8970,0)))
))/((M171/FRACAS!$AY$1)*60),"")</f>
        <v/>
      </c>
      <c r="LN171" s="240" t="str" cm="1">
        <f t="array" ref="LN171">IFERROR((((N171/FRACAS!$AY$1)*60
)-(SUMPRODUCT((FRACAS!$B$5:$B$8970=N$4)*(FRACAS!$D$5:$D$8970&lt;=N171)*(IFERROR(FRACAS!$AM$5:$AM$8970,0)))
))/((N171/FRACAS!$AY$1)*60),"")</f>
        <v/>
      </c>
      <c r="LO171" s="240" t="str" cm="1">
        <f t="array" ref="LO171">IFERROR((((O171/FRACAS!$AY$1)*60
)-(SUMPRODUCT((FRACAS!$B$5:$B$8970=O$4)*(FRACAS!$D$5:$D$8970&lt;=O171)*(IFERROR(FRACAS!$AM$5:$AM$8970,0)))
))/((O171/FRACAS!$AY$1)*60),"")</f>
        <v/>
      </c>
      <c r="LP171" s="240" t="str" cm="1">
        <f t="array" ref="LP171">IFERROR((((P171/FRACAS!$AY$1)*60
)-(SUMPRODUCT((FRACAS!$B$5:$B$8970=P$4)*(FRACAS!$D$5:$D$8970&lt;=P171)*(IFERROR(FRACAS!$AM$5:$AM$8970,0)))
))/((P171/FRACAS!$AY$1)*60),"")</f>
        <v/>
      </c>
      <c r="LQ171" s="240" t="str" cm="1">
        <f t="array" ref="LQ171">IFERROR((((Q171/FRACAS!$AY$1)*60
)-(SUMPRODUCT((FRACAS!$B$5:$B$8970=Q$4)*(FRACAS!$D$5:$D$8970&lt;=Q171)*(IFERROR(FRACAS!$AM$5:$AM$8970,0)))
))/((Q171/FRACAS!$AY$1)*60),"")</f>
        <v/>
      </c>
      <c r="LR171" s="240" t="str" cm="1">
        <f t="array" ref="LR171">IFERROR((((R171/FRACAS!$AY$1)*60
)-(SUMPRODUCT((FRACAS!$B$5:$B$8970=R$4)*(FRACAS!$D$5:$D$8970&lt;=R171)*(IFERROR(FRACAS!$AM$5:$AM$8970,0)))
))/((R171/FRACAS!$AY$1)*60),"")</f>
        <v/>
      </c>
      <c r="LS171" s="240" t="str" cm="1">
        <f t="array" ref="LS171">IFERROR((((S171/FRACAS!$AY$1)*60
)-(SUMPRODUCT((FRACAS!$B$5:$B$8970=S$4)*(FRACAS!$D$5:$D$8970&lt;=S171)*(IFERROR(FRACAS!$AM$5:$AM$8970,0)))
))/((S171/FRACAS!$AY$1)*60),"")</f>
        <v/>
      </c>
      <c r="LT171" s="240" t="str" cm="1">
        <f t="array" ref="LT171">IFERROR((((T171/FRACAS!$AY$1)*60
)-(SUMPRODUCT((FRACAS!$B$5:$B$8970=T$4)*(FRACAS!$D$5:$D$8970&lt;=T171)*(IFERROR(FRACAS!$AM$5:$AM$8970,0)))
))/((T171/FRACAS!$AY$1)*60),"")</f>
        <v/>
      </c>
      <c r="LU171" s="240" t="str" cm="1">
        <f t="array" ref="LU171">IFERROR((((U171/FRACAS!$AY$1)*60
)-(SUMPRODUCT((FRACAS!$B$5:$B$8970=U$4)*(FRACAS!$D$5:$D$8970&lt;=U171)*(IFERROR(FRACAS!$AM$5:$AM$8970,0)))
))/((U171/FRACAS!$AY$1)*60),"")</f>
        <v/>
      </c>
      <c r="LV171" s="240" t="str" cm="1">
        <f t="array" ref="LV171">IFERROR(
    (((V171/FRACAS!$AY$1)*60))
    /
    (((V171/FRACAS!$AY$1)*60) + SUMPRODUCT((FRACAS!$B$5:$B$8970=V$4)*(FRACAS!$D$5:$D$8970&lt;=V171)*(IFERROR(FRACAS!$AM$5:$AM$8970,0)))
    ),"")</f>
        <v/>
      </c>
      <c r="LW171" s="240" t="str" cm="1">
        <f t="array" ref="LW171">IFERROR(
    (((W171/FRACAS!$AY$1)*60))
    /
    (((W171/FRACAS!$AY$1)*60) + SUMPRODUCT((FRACAS!$B$5:$B$8970=W$4)*(FRACAS!$D$5:$D$8970&lt;=W171)*(IFERROR(FRACAS!$AM$5:$AM$8970,0)))
    ),"")</f>
        <v/>
      </c>
      <c r="LX171" s="240" t="str" cm="1">
        <f t="array" ref="LX171">IFERROR(
    (((X171/FRACAS!$AY$1)*60))
    /
    (((X171/FRACAS!$AY$1)*60) + SUMPRODUCT((FRACAS!$B$5:$B$8970=X$4)*(FRACAS!$D$5:$D$8970&lt;=X171)*(IFERROR(FRACAS!$AM$5:$AM$8970,0)))
    ),"")</f>
        <v/>
      </c>
      <c r="LY171" s="240" t="str" cm="1">
        <f t="array" ref="LY171">IFERROR(
    (((Y171/FRACAS!$AY$1)*60))
    /
    (((Y171/FRACAS!$AY$1)*60) + SUMPRODUCT((FRACAS!$B$5:$B$8970=Y$4)*(FRACAS!$D$5:$D$8970&lt;=Y171)*(IFERROR(FRACAS!$AM$5:$AM$8970,0)))
    ),"")</f>
        <v/>
      </c>
      <c r="LZ171" s="240" t="str" cm="1">
        <f t="array" ref="LZ171">IFERROR(
    (((Z171/FRACAS!$AY$1)*60))
    /
    (((Z171/FRACAS!$AY$1)*60) + SUMPRODUCT((FRACAS!$B$5:$B$8970=Z$4)*(FRACAS!$D$5:$D$8970&lt;=Z171)*(IFERROR(FRACAS!$AM$5:$AM$8970,0)))
    ),"")</f>
        <v/>
      </c>
      <c r="MA171" s="240" t="str" cm="1">
        <f t="array" ref="MA171">IFERROR(
    (((AA171/FRACAS!$AY$1)*60))
    /
    (((AA171/FRACAS!$AY$1)*60) + SUMPRODUCT((FRACAS!$B$5:$B$8970=AA$4)*(FRACAS!$D$5:$D$8970&lt;=AA171)*(IFERROR(FRACAS!$AM$5:$AM$8970,0)))
    ),"")</f>
        <v/>
      </c>
      <c r="MB171" s="240" t="str" cm="1">
        <f t="array" ref="MB171">IFERROR(
    (((AB171/FRACAS!$AY$1)*60))
    /
    (((AB171/FRACAS!$AY$1)*60) + SUMPRODUCT((FRACAS!$B$5:$B$8970=AB$4)*(FRACAS!$D$5:$D$8970&lt;=AB171)*(IFERROR(FRACAS!$AM$5:$AM$8970,0)))
    ),"")</f>
        <v/>
      </c>
      <c r="MC171" s="240" t="str" cm="1">
        <f t="array" ref="MC171">IFERROR(
    (((AC171/FRACAS!$AY$1)*60))
    /
    (((AC171/FRACAS!$AY$1)*60) + SUMPRODUCT((FRACAS!$B$5:$B$8970=AC$4)*(FRACAS!$D$5:$D$8970&lt;=AC171)*(IFERROR(FRACAS!$AM$5:$AM$8970,0)))
    ),"")</f>
        <v/>
      </c>
      <c r="MD171" s="240" t="str" cm="1">
        <f t="array" ref="MD171">IFERROR(
    (((AD171/FRACAS!$AY$1)*60))
    /
    (((AD171/FRACAS!$AY$1)*60) + SUMPRODUCT((FRACAS!$B$5:$B$8970=AD$4)*(FRACAS!$D$5:$D$8970&lt;=AD171)*(IFERROR(FRACAS!$AM$5:$AM$8970,0)))
    ),"")</f>
        <v/>
      </c>
      <c r="ME171" s="240" t="str" cm="1">
        <f t="array" ref="ME171">IFERROR(
    (((AE171/FRACAS!$AY$1)*60))
    /
    (((AE171/FRACAS!$AY$1)*60) + SUMPRODUCT((FRACAS!$B$5:$B$8970=AE$4)*(FRACAS!$D$5:$D$8970&lt;=AE171)*(IFERROR(FRACAS!$AM$5:$AM$8970,0)))
    ),"")</f>
        <v/>
      </c>
      <c r="MF171" s="240" t="str" cm="1">
        <f t="array" ref="MF171">IFERROR(
    (((AF171/FRACAS!$AY$1)*60))
    /
    (((AF171/FRACAS!$AY$1)*60) + SUMPRODUCT((FRACAS!$B$5:$B$8970=AF$4)*(FRACAS!$D$5:$D$8970&lt;=AF171)*(IFERROR(FRACAS!$AM$5:$AM$8970,0)))
    ),"")</f>
        <v/>
      </c>
      <c r="MG171" s="240" t="str" cm="1">
        <f t="array" ref="MG171">IFERROR(
    (((AG171/FRACAS!$AY$1)*60))
    /
    (((AG171/FRACAS!$AY$1)*60) + SUMPRODUCT((FRACAS!$B$5:$B$8970=AG$4)*(FRACAS!$D$5:$D$8970&lt;=AG171)*(IFERROR(FRACAS!$AM$5:$AM$8970,0)))
    ),"")</f>
        <v/>
      </c>
      <c r="MH171" s="240" t="str" cm="1">
        <f t="array" ref="MH171">IFERROR(
    (((AH171/FRACAS!$AY$1)*60))
    /
    (((AH171/FRACAS!$AY$1)*60) + SUMPRODUCT((FRACAS!$B$5:$B$8970=AH$4)*(FRACAS!$D$5:$D$8970&lt;=AH171)*(IFERROR(FRACAS!$AM$5:$AM$8970,0)))
    ),"")</f>
        <v/>
      </c>
      <c r="MI171" s="240" t="str" cm="1">
        <f t="array" ref="MI171">IFERROR(
    (((AI171/FRACAS!$AY$1)*60))
    /
    (((AI171/FRACAS!$AY$1)*60) + SUMPRODUCT((FRACAS!$B$5:$B$8970=AI$4)*(FRACAS!$D$5:$D$8970&lt;=AI171)*(IFERROR(FRACAS!$AM$5:$AM$8970,0)))
    ),"")</f>
        <v/>
      </c>
      <c r="MJ171" s="240" t="str" cm="1">
        <f t="array" ref="MJ171">IFERROR(
    (((AJ171/FRACAS!$AY$1)*60))
    /
    (((AJ171/FRACAS!$AY$1)*60) + SUMPRODUCT((FRACAS!$B$5:$B$8970=AJ$4)*(FRACAS!$D$5:$D$8970&lt;=AJ171)*(IFERROR(FRACAS!$AM$5:$AM$8970,0)))
    ),"")</f>
        <v/>
      </c>
      <c r="MK171" s="240" t="str" cm="1">
        <f t="array" ref="MK171">IFERROR(
    (((AK171/FRACAS!$AY$1)*60))
    /
    (((AK171/FRACAS!$AY$1)*60) + SUMPRODUCT((FRACAS!$B$5:$B$8970=AK$4)*(FRACAS!$D$5:$D$8970&lt;=AK171)*(IFERROR(FRACAS!$AM$5:$AM$8970,0)))
    ),"")</f>
        <v/>
      </c>
      <c r="ML171" s="240" t="str" cm="1">
        <f t="array" ref="ML171">IFERROR(
    (((AL171/FRACAS!$AY$1)*60))
    /
    (((AL171/FRACAS!$AY$1)*60) + SUMPRODUCT((FRACAS!$B$5:$B$8970=AL$4)*(FRACAS!$D$5:$D$8970&lt;=AL171)*(IFERROR(FRACAS!$AM$5:$AM$8970,0)))
    ),"")</f>
        <v/>
      </c>
      <c r="MM171" s="240" t="str" cm="1">
        <f t="array" ref="MM171">IFERROR(
    (((AM171/FRACAS!$AY$1)*60))
    /
    (((AM171/FRACAS!$AY$1)*60) + SUMPRODUCT((FRACAS!$B$5:$B$8970=AM$4)*(FRACAS!$D$5:$D$8970&lt;=AM171)*(IFERROR(FRACAS!$AM$5:$AM$8970,0)))
    ),"")</f>
        <v/>
      </c>
      <c r="MN171" s="240" t="str" cm="1">
        <f t="array" ref="MN171">IFERROR(
    (((AN171/FRACAS!$AY$1)*60))
    /
    (((AN171/FRACAS!$AY$1)*60) + SUMPRODUCT((FRACAS!$B$5:$B$8970=AN$4)*(FRACAS!$D$5:$D$8970&lt;=AN171)*(IFERROR(FRACAS!$AM$5:$AM$8970,0)))
    ),"")</f>
        <v/>
      </c>
      <c r="MO171" s="240" t="str" cm="1">
        <f t="array" ref="MO171">IFERROR(
    (((AO171/FRACAS!$AY$1)*60))
    /
    (((AO171/FRACAS!$AY$1)*60) + SUMPRODUCT((FRACAS!$B$5:$B$8970=AO$4)*(FRACAS!$D$5:$D$8970&lt;=AO171)*(IFERROR(FRACAS!$AM$5:$AM$8970,0)))
    ),"")</f>
        <v/>
      </c>
      <c r="MP171" s="240" t="str" cm="1">
        <f t="array" ref="MP171">IFERROR(
    (((AP171/FRACAS!$AY$1)*60))
    /
    (((AP171/FRACAS!$AY$1)*60) + SUMPRODUCT((FRACAS!$B$5:$B$8970=AP$4)*(FRACAS!$D$5:$D$8970&lt;=AP171)*(IFERROR(FRACAS!$AM$5:$AM$8970,0)))
    ),"")</f>
        <v/>
      </c>
      <c r="MQ171" s="240" t="str" cm="1">
        <f t="array" ref="MQ171">IFERROR(
    (((AQ171/FRACAS!$AY$1)*60))
    /
    (((AQ171/FRACAS!$AY$1)*60) + SUMPRODUCT((FRACAS!$B$5:$B$8970=AQ$4)*(FRACAS!$D$5:$D$8970&lt;=AQ171)*(IFERROR(FRACAS!$AM$5:$AM$8970,0)))
    ),"")</f>
        <v/>
      </c>
      <c r="MR171" s="194"/>
      <c r="MS171" s="194"/>
      <c r="MT171" s="194"/>
      <c r="MU171" s="194"/>
      <c r="MV171" s="194"/>
      <c r="MW171" s="194"/>
      <c r="MX171" s="194"/>
      <c r="MY171" s="194"/>
      <c r="MZ171" s="194"/>
      <c r="NA171" s="195"/>
      <c r="ND171" s="241">
        <f t="shared" si="16"/>
        <v>0</v>
      </c>
      <c r="NE171" s="242" t="str">
        <f t="shared" si="17"/>
        <v/>
      </c>
      <c r="NF171" s="193" t="str" cm="1">
        <f t="array" ref="NF171">IF($ND171=0,"",(IFERROR( (IFERROR($ND171/FRACAS!$AY$1*60,0) - SUMPRODUCT( (FRACAS!$K$5:$K$8972=NF$2) * IFERROR(FRACAS!$AN$5:$AN$8972,0) ) ) / IFERROR($ND171/FRACAS!$AY$1*60,0), 1 )))</f>
        <v/>
      </c>
      <c r="NG171" s="193" t="str" cm="1">
        <f t="array" ref="NG171">IF($ND171=0,"",(IFERROR( (IFERROR($ND171/FRACAS!$AY$1*60,0) - SUMPRODUCT( (FRACAS!$K$5:$K$8972=NG$2) * IFERROR(FRACAS!$AN$5:$AN$8972,0) ) ) / IFERROR($ND171/FRACAS!$AY$1*60,0), 1 )))</f>
        <v/>
      </c>
      <c r="NH171" s="193" t="str" cm="1">
        <f t="array" ref="NH171">IF($ND171=0,"",(IFERROR( (IFERROR($ND171/FRACAS!$AY$1*60,0) - SUMPRODUCT( (FRACAS!$K$5:$K$8972=NH$2) * IFERROR(FRACAS!$AN$5:$AN$8972,0) ) ) / IFERROR($ND171/FRACAS!$AY$1*60,0), 1 )))</f>
        <v/>
      </c>
      <c r="NI171" s="193" t="str" cm="1">
        <f t="array" ref="NI171">IF($ND171=0,"",(IFERROR( (IFERROR($ND171/FRACAS!$AY$1*60,0) - SUMPRODUCT( (FRACAS!$K$5:$K$8972=NI$2) * IFERROR(FRACAS!$AN$5:$AN$8972,0) ) ) / IFERROR($ND171/FRACAS!$AY$1*60,0), 1 )))</f>
        <v/>
      </c>
      <c r="NJ171" s="193" t="str" cm="1">
        <f t="array" ref="NJ171">IF($ND171=0,"",(IFERROR( (IFERROR($ND171/FRACAS!$AY$1*60,0) - SUMPRODUCT( (FRACAS!$K$5:$K$8972=NJ$2) * IFERROR(FRACAS!$AN$5:$AN$8972,0) ) ) / IFERROR($ND171/FRACAS!$AY$1*60,0), 1 )))</f>
        <v/>
      </c>
      <c r="NK171" s="193" t="str" cm="1">
        <f t="array" ref="NK171">IF($ND171=0,"",(IFERROR( (IFERROR($ND171/FRACAS!$AY$1*60,0) - SUMPRODUCT( (FRACAS!$K$5:$K$8972=NK$2) * IFERROR(FRACAS!$AN$5:$AN$8972,0) ) ) / IFERROR($ND171/FRACAS!$AY$1*60,0), 1 )))</f>
        <v/>
      </c>
      <c r="NL171" s="193" t="str" cm="1">
        <f t="array" ref="NL171">IF($ND171=0,"",(IFERROR( (IFERROR($ND171/FRACAS!$AY$1*60,0) - SUMPRODUCT( (FRACAS!$K$5:$K$8972=NL$2) * IFERROR(FRACAS!$AN$5:$AN$8972,0) ) ) / IFERROR($ND171/FRACAS!$AY$1*60,0), 1 )))</f>
        <v/>
      </c>
      <c r="NM171" s="193" t="str" cm="1">
        <f t="array" ref="NM171">IF($ND171=0,"",(IFERROR( (IFERROR($ND171/FRACAS!$AY$1*60,0) - SUMPRODUCT( (FRACAS!$K$5:$K$8972=NM$2) * IFERROR(FRACAS!$AN$5:$AN$8972,0) ) ) / IFERROR($ND171/FRACAS!$AY$1*60,0), 1 )))</f>
        <v/>
      </c>
      <c r="NN171" s="193" t="str" cm="1">
        <f t="array" ref="NN171">IF($ND171=0,"",(IFERROR( (IFERROR($ND171/FRACAS!$AY$1*60,0) - SUMPRODUCT( (FRACAS!$K$5:$K$8972=NN$2) * IFERROR(FRACAS!$AN$5:$AN$8972,0) ) ) / IFERROR($ND171/FRACAS!$AY$1*60,0), 1 )))</f>
        <v/>
      </c>
      <c r="NO171" s="193" t="str" cm="1">
        <f t="array" ref="NO171">IF($ND171=0,"",(IFERROR( (IFERROR($ND171/FRACAS!$AY$1*60,0) - SUMPRODUCT( (FRACAS!$K$5:$K$8972=NO$2) * IFERROR(FRACAS!$AN$5:$AN$8972,0) ) ) / IFERROR($ND171/FRACAS!$AY$1*60,0), 1 )))</f>
        <v/>
      </c>
      <c r="NP171" s="193" t="str" cm="1">
        <f t="array" ref="NP171">IF($ND171=0,"",(IFERROR( (IFERROR($ND171/FRACAS!$AY$1*60,0) - SUMPRODUCT( (FRACAS!$K$5:$K$8972=NP$2) * IFERROR(FRACAS!$AN$5:$AN$8972,0) ) ) / IFERROR($ND171/FRACAS!$AY$1*60,0), 1 )))</f>
        <v/>
      </c>
      <c r="NQ171" s="193" t="str" cm="1">
        <f t="array" ref="NQ171">IF($ND171=0,"",(IFERROR( (IFERROR($ND171/FRACAS!$AY$1*60,0) - SUMPRODUCT( (FRACAS!$K$5:$K$8972=NQ$2) * IFERROR(FRACAS!$AN$5:$AN$8972,0) ) ) / IFERROR($ND171/FRACAS!$AY$1*60,0), 1 )))</f>
        <v/>
      </c>
      <c r="NR171" s="193" t="str" cm="1">
        <f t="array" ref="NR171">IF($ND171=0,"",(IFERROR( (IFERROR($ND171/FRACAS!$AY$1*60,0) - SUMPRODUCT( (FRACAS!$K$5:$K$8972=NR$2) * IFERROR(FRACAS!$AN$5:$AN$8972,0) ) ) / IFERROR($ND171/FRACAS!$AY$1*60,0), 1 )))</f>
        <v/>
      </c>
      <c r="NS171" s="193" t="str" cm="1">
        <f t="array" ref="NS171">IF($ND171=0,"",(IFERROR( (IFERROR($ND171/FRACAS!$AY$1*60,0) - SUMPRODUCT( (FRACAS!$K$5:$K$8972=NS$2) * IFERROR(FRACAS!$AN$5:$AN$8972,0) ) ) / IFERROR($ND171/FRACAS!$AY$1*60,0), 1 )))</f>
        <v/>
      </c>
      <c r="NT171" s="193" t="str" cm="1">
        <f t="array" ref="NT171">IF($ND171=0,"",(IFERROR( (IFERROR($ND171/FRACAS!$AY$1*60,0) - SUMPRODUCT( (FRACAS!$K$5:$K$8972=NT$2) * IFERROR(FRACAS!$AN$5:$AN$8972,0) ) ) / IFERROR($ND171/FRACAS!$AY$1*60,0), 1 )))</f>
        <v/>
      </c>
      <c r="NU171" s="193" t="str" cm="1">
        <f t="array" ref="NU171">IF($ND171=0,"",(IFERROR( (IFERROR($ND171/FRACAS!$AY$1*60,0) - SUMPRODUCT( (FRACAS!$K$5:$K$8972=NU$2) * IFERROR(FRACAS!$AN$5:$AN$8972,0) ) ) / IFERROR($ND171/FRACAS!$AY$1*60,0), 1 )))</f>
        <v/>
      </c>
      <c r="NV171" s="193" t="str" cm="1">
        <f t="array" ref="NV171">IF($ND171=0,"",(IFERROR( (IFERROR($ND171/FRACAS!$AY$1*60,0) - SUMPRODUCT( (FRACAS!$K$5:$K$8972=NV$2) * IFERROR(FRACAS!$AN$5:$AN$8972,0) ) ) / IFERROR($ND171/FRACAS!$AY$1*60,0), 1 )))</f>
        <v/>
      </c>
      <c r="NW171" s="193" t="str" cm="1">
        <f t="array" ref="NW171">IF($ND171=0,"",(IFERROR( (IFERROR($ND171/FRACAS!$AY$1*60,0) - SUMPRODUCT( (FRACAS!$K$5:$K$8972=NW$2) * IFERROR(FRACAS!$AN$5:$AN$8972,0) ) ) / IFERROR($ND171/FRACAS!$AY$1*60,0), 1 )))</f>
        <v/>
      </c>
      <c r="NX171" s="193" t="str" cm="1">
        <f t="array" ref="NX171">IF($ND171=0,"",(IFERROR( (IFERROR($ND171/FRACAS!$AY$1*60,0) - SUMPRODUCT( (FRACAS!$K$5:$K$8972=NX$2) * IFERROR(FRACAS!$AN$5:$AN$8972,0) ) ) / IFERROR($ND171/FRACAS!$AY$1*60,0), 1 )))</f>
        <v/>
      </c>
      <c r="NY171" s="193" t="str" cm="1">
        <f t="array" ref="NY171">IF($ND171=0,"",(IFERROR( (IFERROR($ND171/FRACAS!$AY$1*60,0) - SUMPRODUCT( (FRACAS!$K$5:$K$8972=NY$2) * IFERROR(FRACAS!$AN$5:$AN$8972,0) ) ) / IFERROR($ND171/FRACAS!$AY$1*60,0), 1 )))</f>
        <v/>
      </c>
      <c r="NZ171" s="193" t="str" cm="1">
        <f t="array" ref="NZ171">IF($ND171=0,"",(IFERROR( (IFERROR($ND171/FRACAS!$AY$1*60,0) - SUMPRODUCT( (FRACAS!$K$5:$K$8972=NZ$2) * IFERROR(FRACAS!$AN$5:$AN$8972,0) ) ) / IFERROR($ND171/FRACAS!$AY$1*60,0), 1 )))</f>
        <v/>
      </c>
      <c r="OA171" s="193" t="str" cm="1">
        <f t="array" ref="OA171">IF($ND171=0,"",(IFERROR( (IFERROR($ND171/FRACAS!$AY$1*60,0) - SUMPRODUCT( (FRACAS!$K$5:$K$8972=OA$2) * IFERROR(FRACAS!$AN$5:$AN$8972,0) ) ) / IFERROR($ND171/FRACAS!$AY$1*60,0), 1 )))</f>
        <v/>
      </c>
      <c r="OB171" s="193" t="str" cm="1">
        <f t="array" ref="OB171">IF($ND171=0,"",(IFERROR( (IFERROR($ND171/FRACAS!$AY$1*60,0) - SUMPRODUCT( (FRACAS!$K$5:$K$8972=OB$2) * IFERROR(FRACAS!$AN$5:$AN$8972,0) ) ) / IFERROR($ND171/FRACAS!$AY$1*60,0), 1 )))</f>
        <v/>
      </c>
      <c r="OC171" s="193" t="str" cm="1">
        <f t="array" ref="OC171">IF($ND171=0,"",(IFERROR( (IFERROR($ND171/FRACAS!$AY$1*60,0) - SUMPRODUCT( (FRACAS!$K$5:$K$8972=OC$2) * IFERROR(FRACAS!$AN$5:$AN$8972,0) ) ) / IFERROR($ND171/FRACAS!$AY$1*60,0), 1 )))</f>
        <v/>
      </c>
      <c r="OD171" s="193" t="str" cm="1">
        <f t="array" ref="OD171">IF($ND171=0,"",(IFERROR( (IFERROR($ND171/FRACAS!$AY$1*60,0) - SUMPRODUCT( (FRACAS!$K$5:$K$8972=OD$2) * IFERROR(FRACAS!$AN$5:$AN$8972,0) ) ) / IFERROR($ND171/FRACAS!$AY$1*60,0), 1 )))</f>
        <v/>
      </c>
      <c r="OE171" s="193" t="str" cm="1">
        <f t="array" ref="OE171">IF($ND171=0,"",(IFERROR( (IFERROR($ND171/FRACAS!$AY$1*60,0) - SUMPRODUCT( (FRACAS!$K$5:$K$8972=OE$2) * IFERROR(FRACAS!$AN$5:$AN$8972,0) ) ) / IFERROR($ND171/FRACAS!$AY$1*60,0), 1 )))</f>
        <v/>
      </c>
      <c r="OF171" s="193" t="str" cm="1">
        <f t="array" ref="OF171">IF($ND171=0,"",(IFERROR( (IFERROR($ND171/FRACAS!$AY$1*60,0) - SUMPRODUCT( (FRACAS!$K$5:$K$8972=OF$2) * IFERROR(FRACAS!$AN$5:$AN$8972,0) ) ) / IFERROR($ND171/FRACAS!$AY$1*60,0), 1 )))</f>
        <v/>
      </c>
      <c r="OG171" s="193" t="str" cm="1">
        <f t="array" ref="OG171">IF($ND171=0,"",(IFERROR( (IFERROR($ND171/FRACAS!$AY$1*60,0) - SUMPRODUCT( (FRACAS!$K$5:$K$8972=OG$2) * IFERROR(FRACAS!$AN$5:$AN$8972,0) ) ) / IFERROR($ND171/FRACAS!$AY$1*60,0), 1 )))</f>
        <v/>
      </c>
      <c r="OH171" s="193" t="str" cm="1">
        <f t="array" ref="OH171">IF($ND171=0,"",(IFERROR( (IFERROR($ND171/FRACAS!$AY$1*60,0) - SUMPRODUCT( (FRACAS!$K$5:$K$8972=OH$2) * IFERROR(FRACAS!$AN$5:$AN$8972,0) ) ) / IFERROR($ND171/FRACAS!$AY$1*60,0), 1 )))</f>
        <v/>
      </c>
      <c r="OI171" s="193" t="str" cm="1">
        <f t="array" ref="OI171">IF($ND171=0,"",(IFERROR( (IFERROR($ND171/FRACAS!$AY$1*60,0) - SUMPRODUCT( (FRACAS!$K$5:$K$8972=OI$2) * IFERROR(FRACAS!$AN$5:$AN$8972,0) ) ) / IFERROR($ND171/FRACAS!$AY$1*60,0), 1 )))</f>
        <v/>
      </c>
      <c r="OJ171" s="193" t="str" cm="1">
        <f t="array" ref="OJ171">IF($ND171=0,"",(IFERROR( (IFERROR($ND171/FRACAS!$AY$1*60,0) - SUMPRODUCT( (FRACAS!$K$5:$K$8972=OJ$2) * IFERROR(FRACAS!$AN$5:$AN$8972,0) ) ) / IFERROR($ND171/FRACAS!$AY$1*60,0), 1 )))</f>
        <v/>
      </c>
      <c r="OK171" s="193" t="str" cm="1">
        <f t="array" ref="OK171">IF($ND171=0,"",(IFERROR( (IFERROR($ND171/FRACAS!$AY$1*60,0) - SUMPRODUCT( (FRACAS!$K$5:$K$8972=OK$2) * IFERROR(FRACAS!$AN$5:$AN$8972,0) ) ) / IFERROR($ND171/FRACAS!$AY$1*60,0), 1 )))</f>
        <v/>
      </c>
      <c r="OL171" s="193" t="str" cm="1">
        <f t="array" ref="OL171">IF($ND171=0,"",(IFERROR( (IFERROR($ND171/FRACAS!$AY$1*60,0) - SUMPRODUCT( (FRACAS!$K$5:$K$8972=OL$2) * IFERROR(FRACAS!$AN$5:$AN$8972,0) ) ) / IFERROR($ND171/FRACAS!$AY$1*60,0), 1 )))</f>
        <v/>
      </c>
      <c r="OM171" s="193" t="str" cm="1">
        <f t="array" ref="OM171">IF($ND171=0,"",(IFERROR( (IFERROR($ND171/FRACAS!$AY$1*60,0) - SUMPRODUCT( (FRACAS!$K$5:$K$8972=OM$2) * IFERROR(FRACAS!$AN$5:$AN$8972,0) ) ) / IFERROR($ND171/FRACAS!$AY$1*60,0), 1 )))</f>
        <v/>
      </c>
      <c r="ON171" s="193" t="str" cm="1">
        <f t="array" ref="ON171">IF($ND171=0,"",(IFERROR( (IFERROR($ND171/FRACAS!$AY$1*60,0) - SUMPRODUCT( (FRACAS!$K$5:$K$8972=ON$2) * IFERROR(FRACAS!$AN$5:$AN$8972,0) ) ) / IFERROR($ND171/FRACAS!$AY$1*60,0), 1 )))</f>
        <v/>
      </c>
      <c r="OO171" s="193" t="str" cm="1">
        <f t="array" ref="OO171">IF($ND171=0,"",(IFERROR( (IFERROR($ND171/FRACAS!$AY$1*60,0) - SUMPRODUCT( (FRACAS!$K$5:$K$8972=OO$2) * IFERROR(FRACAS!$AN$5:$AN$8972,0) ) ) / IFERROR($ND171/FRACAS!$AY$1*60,0), 1 )))</f>
        <v/>
      </c>
      <c r="OP171" s="193" t="str" cm="1">
        <f t="array" ref="OP171">IF($ND171=0,"",(IFERROR( (IFERROR($ND171/FRACAS!$AY$1*60,0) - SUMPRODUCT( (FRACAS!$K$5:$K$8972=OP$2) * IFERROR(FRACAS!$AN$5:$AN$8972,0) ) ) / IFERROR($ND171/FRACAS!$AY$1*60,0), 1 )))</f>
        <v/>
      </c>
      <c r="OQ171" s="193" t="str" cm="1">
        <f t="array" ref="OQ171">IF($ND171=0,"",(IFERROR( (IFERROR($ND171/FRACAS!$AY$1*60,0) - SUMPRODUCT( (FRACAS!$K$5:$K$8972=OQ$2) * IFERROR(FRACAS!$AN$5:$AN$8972,0) ) ) / IFERROR($ND171/FRACAS!$AY$1*60,0), 1 )))</f>
        <v/>
      </c>
      <c r="OR171" s="193" t="str" cm="1">
        <f t="array" ref="OR171">IF($ND171=0,"",(IFERROR( (IFERROR($ND171/FRACAS!$AY$1*60,0) - SUMPRODUCT( (FRACAS!$K$5:$K$8972=OR$2) * IFERROR(FRACAS!$AN$5:$AN$8972,0) ) ) / IFERROR($ND171/FRACAS!$AY$1*60,0), 1 )))</f>
        <v/>
      </c>
      <c r="OS171" s="193" t="str" cm="1">
        <f t="array" ref="OS171">IF($ND171=0,"",(IFERROR( (IFERROR($ND171/FRACAS!$AY$1*60,0) - SUMPRODUCT( (FRACAS!$K$5:$K$8972=OS$2) * IFERROR(FRACAS!$AN$5:$AN$8972,0) ) ) / IFERROR($ND171/FRACAS!$AY$1*60,0), 1 )))</f>
        <v/>
      </c>
      <c r="OT171" s="243" t="str" cm="1">
        <f t="array" ref="OT171">IF($ND171=0,"",(IFERROR( (IFERROR($ND171/FRACAS!$AY$1*60,0) - SUMPRODUCT( (FRACAS!$K$5:$K$8972=OT$2) * IFERROR(FRACAS!$AN$5:$AN$8972,0) ) ) / IFERROR($ND171/FRACAS!$AY$1*60,0), 1 )))</f>
        <v/>
      </c>
    </row>
    <row r="172" spans="2:410" x14ac:dyDescent="0.2">
      <c r="B172" s="233"/>
      <c r="C172" s="259">
        <f>IF('[1]17.11.2025 IASI18 Mileage'!C172="","",'[1]17.11.2025 IASI18 Mileage'!C172)</f>
        <v>47140</v>
      </c>
      <c r="D172" s="201" t="str">
        <f>IF('[1]17.11.2025 IASI18 Mileage'!D172="","",'[1]17.11.2025 IASI18 Mileage'!D172)</f>
        <v/>
      </c>
      <c r="E172" s="201" t="str">
        <f>IF('[1]17.11.2025 IASI18 Mileage'!E172="","",'[1]17.11.2025 IASI18 Mileage'!E172)</f>
        <v/>
      </c>
      <c r="F172" s="201" t="str">
        <f>IF('[1]17.11.2025 IASI18 Mileage'!F172="","",'[1]17.11.2025 IASI18 Mileage'!F172)</f>
        <v/>
      </c>
      <c r="G172" s="201" t="str">
        <f>IF('[1]17.11.2025 IASI18 Mileage'!G172="","",'[1]17.11.2025 IASI18 Mileage'!G172)</f>
        <v/>
      </c>
      <c r="H172" s="201" t="str">
        <f>IF('[1]17.11.2025 IASI18 Mileage'!H172="","",'[1]17.11.2025 IASI18 Mileage'!H172)</f>
        <v/>
      </c>
      <c r="I172" s="201" t="str">
        <f>IF('[1]17.11.2025 IASI18 Mileage'!I172="","",'[1]17.11.2025 IASI18 Mileage'!I172)</f>
        <v/>
      </c>
      <c r="J172" s="201" t="str">
        <f>IF('[1]17.11.2025 IASI18 Mileage'!J172="","",'[1]17.11.2025 IASI18 Mileage'!J172)</f>
        <v/>
      </c>
      <c r="K172" s="201" t="str">
        <f>IF('[1]17.11.2025 IASI18 Mileage'!K172="","",'[1]17.11.2025 IASI18 Mileage'!K172)</f>
        <v/>
      </c>
      <c r="L172" s="201" t="str">
        <f>IF('[1]17.11.2025 IASI18 Mileage'!L172="","",'[1]17.11.2025 IASI18 Mileage'!L172)</f>
        <v/>
      </c>
      <c r="M172" s="201" t="str">
        <f>IF('[1]17.11.2025 IASI18 Mileage'!M172="","",'[1]17.11.2025 IASI18 Mileage'!M172)</f>
        <v/>
      </c>
      <c r="N172" s="201" t="str">
        <f>IF('[1]17.11.2025 IASI18 Mileage'!N172="","",'[1]17.11.2025 IASI18 Mileage'!N172)</f>
        <v/>
      </c>
      <c r="O172" s="201" t="str">
        <f>IF('[1]17.11.2025 IASI18 Mileage'!O172="","",'[1]17.11.2025 IASI18 Mileage'!O172)</f>
        <v/>
      </c>
      <c r="P172" s="201" t="str">
        <f>IF('[1]17.11.2025 IASI18 Mileage'!P172="","",'[1]17.11.2025 IASI18 Mileage'!P172)</f>
        <v/>
      </c>
      <c r="Q172" s="201" t="str">
        <f>IF('[1]17.11.2025 IASI18 Mileage'!Q172="","",'[1]17.11.2025 IASI18 Mileage'!Q172)</f>
        <v/>
      </c>
      <c r="R172" s="201" t="str">
        <f>IF('[1]17.11.2025 IASI18 Mileage'!R172="","",'[1]17.11.2025 IASI18 Mileage'!R172)</f>
        <v/>
      </c>
      <c r="S172" s="201" t="str">
        <f>IF('[1]17.11.2025 IASI18 Mileage'!S172="","",'[1]17.11.2025 IASI18 Mileage'!S172)</f>
        <v/>
      </c>
      <c r="T172" s="201" t="str">
        <f>IF('[1]17.11.2025 IASI18 Mileage'!T172="","",'[1]17.11.2025 IASI18 Mileage'!T172)</f>
        <v/>
      </c>
      <c r="U172" s="201" t="str">
        <f>IF('[1]17.11.2025 IASI18 Mileage'!U172="","",'[1]17.11.2025 IASI18 Mileage'!U172)</f>
        <v/>
      </c>
      <c r="V172" s="201"/>
      <c r="W172" s="201"/>
      <c r="X172" s="201"/>
      <c r="Y172" s="201"/>
      <c r="Z172" s="201"/>
      <c r="AA172" s="201"/>
      <c r="AB172" s="201"/>
      <c r="AC172" s="201"/>
      <c r="AD172" s="201"/>
      <c r="AE172" s="201"/>
      <c r="AF172" s="201"/>
      <c r="AG172" s="201"/>
      <c r="AH172" s="201"/>
      <c r="AI172" s="201"/>
      <c r="AJ172" s="201"/>
      <c r="AK172" s="201"/>
      <c r="AL172" s="201"/>
      <c r="AM172" s="201"/>
      <c r="AN172" s="201"/>
      <c r="AO172" s="201"/>
      <c r="AP172" s="201"/>
      <c r="AQ172" s="201"/>
      <c r="AR172" s="201"/>
      <c r="AS172" s="201"/>
      <c r="AT172" s="201"/>
      <c r="AU172" s="201"/>
      <c r="AV172" s="201"/>
      <c r="AW172" s="201"/>
      <c r="AX172" s="201"/>
      <c r="AY172" s="201"/>
      <c r="AZ172" s="201"/>
      <c r="BA172" s="202"/>
      <c r="BB172" s="184"/>
      <c r="BD172" s="234"/>
      <c r="BE172" s="234"/>
      <c r="BF172" s="234"/>
      <c r="BG172" s="234"/>
      <c r="BH172" s="234"/>
      <c r="BI172" s="234"/>
      <c r="BJ172" s="234"/>
      <c r="BK172" s="234"/>
      <c r="BL172" s="234"/>
      <c r="BM172" s="234"/>
      <c r="DC172" s="184">
        <f t="shared" si="14"/>
        <v>0</v>
      </c>
      <c r="DD172" s="235" t="str">
        <f t="shared" si="15"/>
        <v/>
      </c>
      <c r="DE172" s="186">
        <f>IF(D172&gt; 0,(COUNTIFS(FRACAS!$B$5:$B$8972, D$4, FRACAS!$D$5:$D$8972, "&lt;="&amp;D172)), "" )</f>
        <v>0</v>
      </c>
      <c r="DF172" s="186">
        <f>IF(E172&gt; 0,(COUNTIFS(FRACAS!$B$5:$B$8972, E$4, FRACAS!$D$5:$D$8972, "&lt;="&amp;E172)), "" )</f>
        <v>0</v>
      </c>
      <c r="DG172" s="186">
        <f>IF(F172&gt; 0,(COUNTIFS(FRACAS!$B$5:$B$8972, F$4, FRACAS!$D$5:$D$8972, "&lt;="&amp;F172)), "" )</f>
        <v>0</v>
      </c>
      <c r="DH172" s="186">
        <f>IF(G172&gt; 0,(COUNTIFS(FRACAS!$B$5:$B$8972, G$4, FRACAS!$D$5:$D$8972, "&lt;="&amp;G172)), "" )</f>
        <v>0</v>
      </c>
      <c r="DI172" s="186">
        <f>IF(H172&gt; 0,(COUNTIFS(FRACAS!$B$5:$B$8972, H$4, FRACAS!$D$5:$D$8972, "&lt;="&amp;H172)), "" )</f>
        <v>0</v>
      </c>
      <c r="DJ172" s="186">
        <f>IF(I172&gt; 0,(COUNTIFS(FRACAS!$B$5:$B$8972, I$4, FRACAS!$D$5:$D$8972, "&lt;="&amp;I172)), "" )</f>
        <v>0</v>
      </c>
      <c r="DK172" s="186">
        <f>IF(J172&gt; 0,(COUNTIFS(FRACAS!$B$5:$B$8972, J$4, FRACAS!$D$5:$D$8972, "&lt;="&amp;J172)), "" )</f>
        <v>0</v>
      </c>
      <c r="DL172" s="186">
        <f>IF(K172&gt; 0,(COUNTIFS(FRACAS!$B$5:$B$8972, K$4, FRACAS!$D$5:$D$8972, "&lt;="&amp;K172)), "" )</f>
        <v>0</v>
      </c>
      <c r="DM172" s="186">
        <f>IF(L172&gt; 0,(COUNTIFS(FRACAS!$B$5:$B$8972, L$4, FRACAS!$D$5:$D$8972, "&lt;="&amp;L172)), "" )</f>
        <v>0</v>
      </c>
      <c r="DN172" s="186">
        <f>IF(M172&gt; 0,(COUNTIFS(FRACAS!$B$5:$B$8972, M$4, FRACAS!$D$5:$D$8972, "&lt;="&amp;M172)), "" )</f>
        <v>0</v>
      </c>
      <c r="DO172" s="186">
        <f>IF(N172&gt; 0,(COUNTIFS(FRACAS!$B$5:$B$8972, N$4, FRACAS!$D$5:$D$8972, "&lt;="&amp;N172)), "" )</f>
        <v>0</v>
      </c>
      <c r="DP172" s="186">
        <f>IF(O172&gt; 0,(COUNTIFS(FRACAS!$B$5:$B$8972, O$4, FRACAS!$D$5:$D$8972, "&lt;="&amp;O172)), "" )</f>
        <v>0</v>
      </c>
      <c r="DQ172" s="186">
        <f>IF(P172&gt; 0,(COUNTIFS(FRACAS!$B$5:$B$8972, P$4, FRACAS!$D$5:$D$8972, "&lt;="&amp;P172)), "" )</f>
        <v>0</v>
      </c>
      <c r="DR172" s="186">
        <f>IF(Q172&gt; 0,(COUNTIFS(FRACAS!$B$5:$B$8972, Q$4, FRACAS!$D$5:$D$8972, "&lt;="&amp;Q172)), "" )</f>
        <v>0</v>
      </c>
      <c r="DS172" s="186">
        <f>IF(R172&gt; 0,(COUNTIFS(FRACAS!$B$5:$B$8972, R$4, FRACAS!$D$5:$D$8972, "&lt;="&amp;R172)), "" )</f>
        <v>0</v>
      </c>
      <c r="DT172" s="186">
        <f>IF(S172&gt; 0,(COUNTIFS(FRACAS!$B$5:$B$8972, S$4, FRACAS!$D$5:$D$8972, "&lt;="&amp;S172)), "" )</f>
        <v>0</v>
      </c>
      <c r="DU172" s="186">
        <f>IF(T172&gt; 0,(COUNTIFS(FRACAS!$B$5:$B$8972, T$4, FRACAS!$D$5:$D$8972, "&lt;="&amp;T172)), "" )</f>
        <v>0</v>
      </c>
      <c r="DV172" s="186">
        <f>IF(U172&gt; 0,(COUNTIFS(FRACAS!$B$5:$B$8972, U$4, FRACAS!$D$5:$D$8972, "&lt;="&amp;U172)), "" )</f>
        <v>0</v>
      </c>
      <c r="DW172" s="186" t="str">
        <f>IF(V172&gt; 0,(COUNTIFS(FRACAS!$B$5:$B$8972, V$4, FRACAS!$D$5:$D$8972, "&lt;="&amp;V172)), "" )</f>
        <v/>
      </c>
      <c r="DX172" s="186" t="str">
        <f>IF(W172&gt; 0,(COUNTIFS(FRACAS!$B$5:$B$8972, W$4, FRACAS!$D$5:$D$8972, "&lt;="&amp;W172)), "" )</f>
        <v/>
      </c>
      <c r="DY172" s="186" t="str">
        <f>IF(X172&gt; 0,(COUNTIFS(FRACAS!$B$5:$B$8972, X$4, FRACAS!$D$5:$D$8972, "&lt;="&amp;X172)), "" )</f>
        <v/>
      </c>
      <c r="DZ172" s="186" t="str">
        <f>IF(Y172&gt; 0,(COUNTIFS(FRACAS!$B$5:$B$8972, Y$4, FRACAS!$D$5:$D$8972, "&lt;="&amp;Y172)), "" )</f>
        <v/>
      </c>
      <c r="EA172" s="186" t="str">
        <f>IF(Z172&gt; 0,(COUNTIFS(FRACAS!$B$5:$B$8972, Z$4, FRACAS!$D$5:$D$8972, "&lt;="&amp;Z172)), "" )</f>
        <v/>
      </c>
      <c r="EB172" s="186" t="str">
        <f>IF(AA172&gt; 0,(COUNTIFS(FRACAS!$B$5:$B$8972, AA$4, FRACAS!$D$5:$D$8972, "&lt;="&amp;AA172)), "" )</f>
        <v/>
      </c>
      <c r="EC172" s="186" t="str">
        <f>IF(AB172&gt; 0,(COUNTIFS(FRACAS!$B$5:$B$8972, AB$4, FRACAS!$D$5:$D$8972, "&lt;="&amp;AB172)), "" )</f>
        <v/>
      </c>
      <c r="ED172" s="186" t="str">
        <f>IF(AC172&gt; 0,(COUNTIFS(FRACAS!$B$5:$B$8972, AC$4, FRACAS!$D$5:$D$8972, "&lt;="&amp;AC172)), "" )</f>
        <v/>
      </c>
      <c r="EE172" s="186" t="str">
        <f>IF(AD172&gt; 0,(COUNTIFS(FRACAS!$B$5:$B$8972, AD$4, FRACAS!$D$5:$D$8972, "&lt;="&amp;AD172)), "" )</f>
        <v/>
      </c>
      <c r="EF172" s="186" t="str">
        <f>IF(AE172&gt; 0,(COUNTIFS(FRACAS!$B$5:$B$8972, AE$4, FRACAS!$D$5:$D$8972, "&lt;="&amp;AE172)), "" )</f>
        <v/>
      </c>
      <c r="EG172" s="186" t="str">
        <f>IF(AF172&gt; 0,(COUNTIFS(FRACAS!$B$5:$B$8972, AF$4, FRACAS!$D$5:$D$8972, "&lt;="&amp;AF172)), "" )</f>
        <v/>
      </c>
      <c r="EH172" s="186" t="str">
        <f>IF(AG172&gt; 0,(COUNTIFS(FRACAS!$B$5:$B$8972, AG$4, FRACAS!$D$5:$D$8972, "&lt;="&amp;AG172)), "" )</f>
        <v/>
      </c>
      <c r="EI172" s="186" t="str">
        <f>IF(AH172&gt; 0,(COUNTIFS(FRACAS!$B$5:$B$8972, AH$4, FRACAS!$D$5:$D$8972, "&lt;="&amp;AH172)), "" )</f>
        <v/>
      </c>
      <c r="EJ172" s="186" t="str">
        <f>IF(AI172&gt; 0,(COUNTIFS(FRACAS!$B$5:$B$8972, AI$4, FRACAS!$D$5:$D$8972, "&lt;="&amp;AI172)), "" )</f>
        <v/>
      </c>
      <c r="EK172" s="186" t="str">
        <f>IF(AJ172&gt; 0,(COUNTIFS(FRACAS!$B$5:$B$8972, AJ$4, FRACAS!$D$5:$D$8972, "&lt;="&amp;AJ172)), "" )</f>
        <v/>
      </c>
      <c r="EL172" s="186" t="str">
        <f>IF(AK172&gt; 0,(COUNTIFS(FRACAS!$B$5:$B$8972, AK$4, FRACAS!$D$5:$D$8972, "&lt;="&amp;AK172)), "" )</f>
        <v/>
      </c>
      <c r="EM172" s="186" t="str">
        <f>IF(AL172&gt; 0,(COUNTIFS(FRACAS!$B$5:$B$8972, AL$4, FRACAS!$D$5:$D$8972, "&lt;="&amp;AL172)), "" )</f>
        <v/>
      </c>
      <c r="EN172" s="186" t="str">
        <f>IF(AM172&gt; 0,(COUNTIFS(FRACAS!$B$5:$B$8972, AM$4, FRACAS!$D$5:$D$8972, "&lt;="&amp;AM172)), "" )</f>
        <v/>
      </c>
      <c r="EO172" s="186" t="str">
        <f>IF(AN172&gt; 0,(COUNTIFS(FRACAS!$B$5:$B$8972, AN$4, FRACAS!$D$5:$D$8972, "&lt;="&amp;AN172)), "" )</f>
        <v/>
      </c>
      <c r="EP172" s="186" t="str">
        <f>IF(AO172&gt; 0,(COUNTIFS(FRACAS!$B$5:$B$8972, AO$4, FRACAS!$D$5:$D$8972, "&lt;="&amp;AO172)), "" )</f>
        <v/>
      </c>
      <c r="EQ172" s="186" t="str">
        <f>IF(AP172&gt; 0,(COUNTIFS(FRACAS!$B$5:$B$8972, AP$4, FRACAS!$D$5:$D$8972, "&lt;="&amp;AP172)), "" )</f>
        <v/>
      </c>
      <c r="ER172" s="186" t="str">
        <f>IF(AQ172&gt; 0,(COUNTIFS(FRACAS!$B$5:$B$8972, AQ$4, FRACAS!$D$5:$D$8972, "&lt;="&amp;AQ172)), "" )</f>
        <v/>
      </c>
      <c r="ES172" s="246"/>
      <c r="ET172" s="194"/>
      <c r="EU172" s="194"/>
      <c r="EV172" s="194"/>
      <c r="EW172" s="194"/>
      <c r="EX172" s="194"/>
      <c r="EY172" s="194"/>
      <c r="EZ172" s="194"/>
      <c r="FA172" s="194"/>
      <c r="FB172" s="195"/>
      <c r="FE172" s="190"/>
      <c r="FF172" s="190"/>
      <c r="FG172" s="190"/>
      <c r="FH172" s="190"/>
      <c r="FI172" s="190"/>
      <c r="FJ172" s="190"/>
      <c r="FK172" s="190"/>
      <c r="FL172" s="190"/>
      <c r="FM172" s="190"/>
      <c r="FN172" s="190"/>
      <c r="JD172" s="238"/>
      <c r="JE172" s="238"/>
      <c r="JF172" s="238"/>
      <c r="JG172" s="238"/>
      <c r="JH172" s="238"/>
      <c r="JI172" s="238"/>
      <c r="JJ172" s="238"/>
      <c r="JK172" s="238"/>
      <c r="JL172" s="238"/>
      <c r="JM172" s="238"/>
      <c r="JN172" s="247"/>
      <c r="JO172" s="248"/>
      <c r="JP172" s="248"/>
      <c r="JQ172" s="248"/>
      <c r="JR172" s="248"/>
      <c r="JS172" s="248"/>
      <c r="JT172" s="248"/>
      <c r="JU172" s="248"/>
      <c r="JV172" s="248"/>
      <c r="JW172" s="248"/>
      <c r="JX172" s="248"/>
      <c r="JY172" s="248"/>
      <c r="JZ172" s="248"/>
      <c r="KA172" s="248"/>
      <c r="KB172" s="248"/>
      <c r="KC172" s="248"/>
      <c r="KD172" s="248"/>
      <c r="KE172" s="248"/>
      <c r="KF172" s="248"/>
      <c r="KG172" s="248"/>
      <c r="KH172" s="248"/>
      <c r="KI172" s="248"/>
      <c r="KJ172" s="248"/>
      <c r="KK172" s="248"/>
      <c r="KL172" s="248"/>
      <c r="KM172" s="248"/>
      <c r="KN172" s="248"/>
      <c r="KO172" s="248"/>
      <c r="KP172" s="248"/>
      <c r="KQ172" s="248"/>
      <c r="KR172" s="248"/>
      <c r="KS172" s="248"/>
      <c r="KT172" s="248"/>
      <c r="KU172" s="248"/>
      <c r="KV172" s="248"/>
      <c r="KW172" s="248"/>
      <c r="KX172" s="248"/>
      <c r="KY172" s="248"/>
      <c r="KZ172" s="248"/>
      <c r="LA172" s="248"/>
      <c r="LC172" s="235" t="str">
        <f t="shared" si="13"/>
        <v/>
      </c>
      <c r="LD172" s="240" t="str" cm="1">
        <f t="array" ref="LD172">IFERROR((((D172/FRACAS!$AY$1)*60
)-(SUMPRODUCT((FRACAS!$B$5:$B$8970=D$4)*(FRACAS!$D$5:$D$8970&lt;=D172)*(IFERROR(FRACAS!$AM$5:$AM$8970,0)))
))/((D172/FRACAS!$AY$1)*60),"")</f>
        <v/>
      </c>
      <c r="LE172" s="240" t="str" cm="1">
        <f t="array" ref="LE172">IFERROR((((E172/FRACAS!$AY$1)*60
)-(SUMPRODUCT((FRACAS!$B$5:$B$8970=E$4)*(FRACAS!$D$5:$D$8970&lt;=E172)*(IFERROR(FRACAS!$AM$5:$AM$8970,0)))
))/((E172/FRACAS!$AY$1)*60),"")</f>
        <v/>
      </c>
      <c r="LF172" s="240" t="str" cm="1">
        <f t="array" ref="LF172">IFERROR((((F172/FRACAS!$AY$1)*60
)-(SUMPRODUCT((FRACAS!$B$5:$B$8970=F$4)*(FRACAS!$D$5:$D$8970&lt;=F172)*(IFERROR(FRACAS!$AM$5:$AM$8970,0)))
))/((F172/FRACAS!$AY$1)*60),"")</f>
        <v/>
      </c>
      <c r="LG172" s="240" t="str" cm="1">
        <f t="array" ref="LG172">IFERROR((((G172/FRACAS!$AY$1)*60
)-(SUMPRODUCT((FRACAS!$B$5:$B$8970=G$4)*(FRACAS!$D$5:$D$8970&lt;=G172)*(IFERROR(FRACAS!$AM$5:$AM$8970,0)))
))/((G172/FRACAS!$AY$1)*60),"")</f>
        <v/>
      </c>
      <c r="LH172" s="240" t="str" cm="1">
        <f t="array" ref="LH172">IFERROR((((H172/FRACAS!$AY$1)*60
)-(SUMPRODUCT((FRACAS!$B$5:$B$8970=H$4)*(FRACAS!$D$5:$D$8970&lt;=H172)*(IFERROR(FRACAS!$AM$5:$AM$8970,0)))
))/((H172/FRACAS!$AY$1)*60),"")</f>
        <v/>
      </c>
      <c r="LI172" s="240" t="str" cm="1">
        <f t="array" ref="LI172">IFERROR((((I172/FRACAS!$AY$1)*60
)-(SUMPRODUCT((FRACAS!$B$5:$B$8970=I$4)*(FRACAS!$D$5:$D$8970&lt;=I172)*(IFERROR(FRACAS!$AM$5:$AM$8970,0)))
))/((I172/FRACAS!$AY$1)*60),"")</f>
        <v/>
      </c>
      <c r="LJ172" s="240" t="str" cm="1">
        <f t="array" ref="LJ172">IFERROR((((J172/FRACAS!$AY$1)*60
)-(SUMPRODUCT((FRACAS!$B$5:$B$8970=J$4)*(FRACAS!$D$5:$D$8970&lt;=J172)*(IFERROR(FRACAS!$AM$5:$AM$8970,0)))
))/((J172/FRACAS!$AY$1)*60),"")</f>
        <v/>
      </c>
      <c r="LK172" s="240" t="str" cm="1">
        <f t="array" ref="LK172">IFERROR((((K172/FRACAS!$AY$1)*60
)-(SUMPRODUCT((FRACAS!$B$5:$B$8970=K$4)*(FRACAS!$D$5:$D$8970&lt;=K172)*(IFERROR(FRACAS!$AM$5:$AM$8970,0)))
))/((K172/FRACAS!$AY$1)*60),"")</f>
        <v/>
      </c>
      <c r="LL172" s="240" t="str" cm="1">
        <f t="array" ref="LL172">IFERROR((((L172/FRACAS!$AY$1)*60
)-(SUMPRODUCT((FRACAS!$B$5:$B$8970=L$4)*(FRACAS!$D$5:$D$8970&lt;=L172)*(IFERROR(FRACAS!$AM$5:$AM$8970,0)))
))/((L172/FRACAS!$AY$1)*60),"")</f>
        <v/>
      </c>
      <c r="LM172" s="240" t="str" cm="1">
        <f t="array" ref="LM172">IFERROR((((M172/FRACAS!$AY$1)*60
)-(SUMPRODUCT((FRACAS!$B$5:$B$8970=M$4)*(FRACAS!$D$5:$D$8970&lt;=M172)*(IFERROR(FRACAS!$AM$5:$AM$8970,0)))
))/((M172/FRACAS!$AY$1)*60),"")</f>
        <v/>
      </c>
      <c r="LN172" s="240" t="str" cm="1">
        <f t="array" ref="LN172">IFERROR((((N172/FRACAS!$AY$1)*60
)-(SUMPRODUCT((FRACAS!$B$5:$B$8970=N$4)*(FRACAS!$D$5:$D$8970&lt;=N172)*(IFERROR(FRACAS!$AM$5:$AM$8970,0)))
))/((N172/FRACAS!$AY$1)*60),"")</f>
        <v/>
      </c>
      <c r="LO172" s="240" t="str" cm="1">
        <f t="array" ref="LO172">IFERROR((((O172/FRACAS!$AY$1)*60
)-(SUMPRODUCT((FRACAS!$B$5:$B$8970=O$4)*(FRACAS!$D$5:$D$8970&lt;=O172)*(IFERROR(FRACAS!$AM$5:$AM$8970,0)))
))/((O172/FRACAS!$AY$1)*60),"")</f>
        <v/>
      </c>
      <c r="LP172" s="240" t="str" cm="1">
        <f t="array" ref="LP172">IFERROR((((P172/FRACAS!$AY$1)*60
)-(SUMPRODUCT((FRACAS!$B$5:$B$8970=P$4)*(FRACAS!$D$5:$D$8970&lt;=P172)*(IFERROR(FRACAS!$AM$5:$AM$8970,0)))
))/((P172/FRACAS!$AY$1)*60),"")</f>
        <v/>
      </c>
      <c r="LQ172" s="240" t="str" cm="1">
        <f t="array" ref="LQ172">IFERROR((((Q172/FRACAS!$AY$1)*60
)-(SUMPRODUCT((FRACAS!$B$5:$B$8970=Q$4)*(FRACAS!$D$5:$D$8970&lt;=Q172)*(IFERROR(FRACAS!$AM$5:$AM$8970,0)))
))/((Q172/FRACAS!$AY$1)*60),"")</f>
        <v/>
      </c>
      <c r="LR172" s="240" t="str" cm="1">
        <f t="array" ref="LR172">IFERROR((((R172/FRACAS!$AY$1)*60
)-(SUMPRODUCT((FRACAS!$B$5:$B$8970=R$4)*(FRACAS!$D$5:$D$8970&lt;=R172)*(IFERROR(FRACAS!$AM$5:$AM$8970,0)))
))/((R172/FRACAS!$AY$1)*60),"")</f>
        <v/>
      </c>
      <c r="LS172" s="240" t="str" cm="1">
        <f t="array" ref="LS172">IFERROR((((S172/FRACAS!$AY$1)*60
)-(SUMPRODUCT((FRACAS!$B$5:$B$8970=S$4)*(FRACAS!$D$5:$D$8970&lt;=S172)*(IFERROR(FRACAS!$AM$5:$AM$8970,0)))
))/((S172/FRACAS!$AY$1)*60),"")</f>
        <v/>
      </c>
      <c r="LT172" s="240" t="str" cm="1">
        <f t="array" ref="LT172">IFERROR((((T172/FRACAS!$AY$1)*60
)-(SUMPRODUCT((FRACAS!$B$5:$B$8970=T$4)*(FRACAS!$D$5:$D$8970&lt;=T172)*(IFERROR(FRACAS!$AM$5:$AM$8970,0)))
))/((T172/FRACAS!$AY$1)*60),"")</f>
        <v/>
      </c>
      <c r="LU172" s="240" t="str" cm="1">
        <f t="array" ref="LU172">IFERROR((((U172/FRACAS!$AY$1)*60
)-(SUMPRODUCT((FRACAS!$B$5:$B$8970=U$4)*(FRACAS!$D$5:$D$8970&lt;=U172)*(IFERROR(FRACAS!$AM$5:$AM$8970,0)))
))/((U172/FRACAS!$AY$1)*60),"")</f>
        <v/>
      </c>
      <c r="LV172" s="240" t="str" cm="1">
        <f t="array" ref="LV172">IFERROR(
    (((V172/FRACAS!$AY$1)*60))
    /
    (((V172/FRACAS!$AY$1)*60) + SUMPRODUCT((FRACAS!$B$5:$B$8970=V$4)*(FRACAS!$D$5:$D$8970&lt;=V172)*(IFERROR(FRACAS!$AM$5:$AM$8970,0)))
    ),"")</f>
        <v/>
      </c>
      <c r="LW172" s="240" t="str" cm="1">
        <f t="array" ref="LW172">IFERROR(
    (((W172/FRACAS!$AY$1)*60))
    /
    (((W172/FRACAS!$AY$1)*60) + SUMPRODUCT((FRACAS!$B$5:$B$8970=W$4)*(FRACAS!$D$5:$D$8970&lt;=W172)*(IFERROR(FRACAS!$AM$5:$AM$8970,0)))
    ),"")</f>
        <v/>
      </c>
      <c r="LX172" s="240" t="str" cm="1">
        <f t="array" ref="LX172">IFERROR(
    (((X172/FRACAS!$AY$1)*60))
    /
    (((X172/FRACAS!$AY$1)*60) + SUMPRODUCT((FRACAS!$B$5:$B$8970=X$4)*(FRACAS!$D$5:$D$8970&lt;=X172)*(IFERROR(FRACAS!$AM$5:$AM$8970,0)))
    ),"")</f>
        <v/>
      </c>
      <c r="LY172" s="240" t="str" cm="1">
        <f t="array" ref="LY172">IFERROR(
    (((Y172/FRACAS!$AY$1)*60))
    /
    (((Y172/FRACAS!$AY$1)*60) + SUMPRODUCT((FRACAS!$B$5:$B$8970=Y$4)*(FRACAS!$D$5:$D$8970&lt;=Y172)*(IFERROR(FRACAS!$AM$5:$AM$8970,0)))
    ),"")</f>
        <v/>
      </c>
      <c r="LZ172" s="240" t="str" cm="1">
        <f t="array" ref="LZ172">IFERROR(
    (((Z172/FRACAS!$AY$1)*60))
    /
    (((Z172/FRACAS!$AY$1)*60) + SUMPRODUCT((FRACAS!$B$5:$B$8970=Z$4)*(FRACAS!$D$5:$D$8970&lt;=Z172)*(IFERROR(FRACAS!$AM$5:$AM$8970,0)))
    ),"")</f>
        <v/>
      </c>
      <c r="MA172" s="240" t="str" cm="1">
        <f t="array" ref="MA172">IFERROR(
    (((AA172/FRACAS!$AY$1)*60))
    /
    (((AA172/FRACAS!$AY$1)*60) + SUMPRODUCT((FRACAS!$B$5:$B$8970=AA$4)*(FRACAS!$D$5:$D$8970&lt;=AA172)*(IFERROR(FRACAS!$AM$5:$AM$8970,0)))
    ),"")</f>
        <v/>
      </c>
      <c r="MB172" s="240" t="str" cm="1">
        <f t="array" ref="MB172">IFERROR(
    (((AB172/FRACAS!$AY$1)*60))
    /
    (((AB172/FRACAS!$AY$1)*60) + SUMPRODUCT((FRACAS!$B$5:$B$8970=AB$4)*(FRACAS!$D$5:$D$8970&lt;=AB172)*(IFERROR(FRACAS!$AM$5:$AM$8970,0)))
    ),"")</f>
        <v/>
      </c>
      <c r="MC172" s="240" t="str" cm="1">
        <f t="array" ref="MC172">IFERROR(
    (((AC172/FRACAS!$AY$1)*60))
    /
    (((AC172/FRACAS!$AY$1)*60) + SUMPRODUCT((FRACAS!$B$5:$B$8970=AC$4)*(FRACAS!$D$5:$D$8970&lt;=AC172)*(IFERROR(FRACAS!$AM$5:$AM$8970,0)))
    ),"")</f>
        <v/>
      </c>
      <c r="MD172" s="240" t="str" cm="1">
        <f t="array" ref="MD172">IFERROR(
    (((AD172/FRACAS!$AY$1)*60))
    /
    (((AD172/FRACAS!$AY$1)*60) + SUMPRODUCT((FRACAS!$B$5:$B$8970=AD$4)*(FRACAS!$D$5:$D$8970&lt;=AD172)*(IFERROR(FRACAS!$AM$5:$AM$8970,0)))
    ),"")</f>
        <v/>
      </c>
      <c r="ME172" s="240" t="str" cm="1">
        <f t="array" ref="ME172">IFERROR(
    (((AE172/FRACAS!$AY$1)*60))
    /
    (((AE172/FRACAS!$AY$1)*60) + SUMPRODUCT((FRACAS!$B$5:$B$8970=AE$4)*(FRACAS!$D$5:$D$8970&lt;=AE172)*(IFERROR(FRACAS!$AM$5:$AM$8970,0)))
    ),"")</f>
        <v/>
      </c>
      <c r="MF172" s="240" t="str" cm="1">
        <f t="array" ref="MF172">IFERROR(
    (((AF172/FRACAS!$AY$1)*60))
    /
    (((AF172/FRACAS!$AY$1)*60) + SUMPRODUCT((FRACAS!$B$5:$B$8970=AF$4)*(FRACAS!$D$5:$D$8970&lt;=AF172)*(IFERROR(FRACAS!$AM$5:$AM$8970,0)))
    ),"")</f>
        <v/>
      </c>
      <c r="MG172" s="240" t="str" cm="1">
        <f t="array" ref="MG172">IFERROR(
    (((AG172/FRACAS!$AY$1)*60))
    /
    (((AG172/FRACAS!$AY$1)*60) + SUMPRODUCT((FRACAS!$B$5:$B$8970=AG$4)*(FRACAS!$D$5:$D$8970&lt;=AG172)*(IFERROR(FRACAS!$AM$5:$AM$8970,0)))
    ),"")</f>
        <v/>
      </c>
      <c r="MH172" s="240" t="str" cm="1">
        <f t="array" ref="MH172">IFERROR(
    (((AH172/FRACAS!$AY$1)*60))
    /
    (((AH172/FRACAS!$AY$1)*60) + SUMPRODUCT((FRACAS!$B$5:$B$8970=AH$4)*(FRACAS!$D$5:$D$8970&lt;=AH172)*(IFERROR(FRACAS!$AM$5:$AM$8970,0)))
    ),"")</f>
        <v/>
      </c>
      <c r="MI172" s="240" t="str" cm="1">
        <f t="array" ref="MI172">IFERROR(
    (((AI172/FRACAS!$AY$1)*60))
    /
    (((AI172/FRACAS!$AY$1)*60) + SUMPRODUCT((FRACAS!$B$5:$B$8970=AI$4)*(FRACAS!$D$5:$D$8970&lt;=AI172)*(IFERROR(FRACAS!$AM$5:$AM$8970,0)))
    ),"")</f>
        <v/>
      </c>
      <c r="MJ172" s="240" t="str" cm="1">
        <f t="array" ref="MJ172">IFERROR(
    (((AJ172/FRACAS!$AY$1)*60))
    /
    (((AJ172/FRACAS!$AY$1)*60) + SUMPRODUCT((FRACAS!$B$5:$B$8970=AJ$4)*(FRACAS!$D$5:$D$8970&lt;=AJ172)*(IFERROR(FRACAS!$AM$5:$AM$8970,0)))
    ),"")</f>
        <v/>
      </c>
      <c r="MK172" s="240" t="str" cm="1">
        <f t="array" ref="MK172">IFERROR(
    (((AK172/FRACAS!$AY$1)*60))
    /
    (((AK172/FRACAS!$AY$1)*60) + SUMPRODUCT((FRACAS!$B$5:$B$8970=AK$4)*(FRACAS!$D$5:$D$8970&lt;=AK172)*(IFERROR(FRACAS!$AM$5:$AM$8970,0)))
    ),"")</f>
        <v/>
      </c>
      <c r="ML172" s="240" t="str" cm="1">
        <f t="array" ref="ML172">IFERROR(
    (((AL172/FRACAS!$AY$1)*60))
    /
    (((AL172/FRACAS!$AY$1)*60) + SUMPRODUCT((FRACAS!$B$5:$B$8970=AL$4)*(FRACAS!$D$5:$D$8970&lt;=AL172)*(IFERROR(FRACAS!$AM$5:$AM$8970,0)))
    ),"")</f>
        <v/>
      </c>
      <c r="MM172" s="240" t="str" cm="1">
        <f t="array" ref="MM172">IFERROR(
    (((AM172/FRACAS!$AY$1)*60))
    /
    (((AM172/FRACAS!$AY$1)*60) + SUMPRODUCT((FRACAS!$B$5:$B$8970=AM$4)*(FRACAS!$D$5:$D$8970&lt;=AM172)*(IFERROR(FRACAS!$AM$5:$AM$8970,0)))
    ),"")</f>
        <v/>
      </c>
      <c r="MN172" s="240" t="str" cm="1">
        <f t="array" ref="MN172">IFERROR(
    (((AN172/FRACAS!$AY$1)*60))
    /
    (((AN172/FRACAS!$AY$1)*60) + SUMPRODUCT((FRACAS!$B$5:$B$8970=AN$4)*(FRACAS!$D$5:$D$8970&lt;=AN172)*(IFERROR(FRACAS!$AM$5:$AM$8970,0)))
    ),"")</f>
        <v/>
      </c>
      <c r="MO172" s="240" t="str" cm="1">
        <f t="array" ref="MO172">IFERROR(
    (((AO172/FRACAS!$AY$1)*60))
    /
    (((AO172/FRACAS!$AY$1)*60) + SUMPRODUCT((FRACAS!$B$5:$B$8970=AO$4)*(FRACAS!$D$5:$D$8970&lt;=AO172)*(IFERROR(FRACAS!$AM$5:$AM$8970,0)))
    ),"")</f>
        <v/>
      </c>
      <c r="MP172" s="240" t="str" cm="1">
        <f t="array" ref="MP172">IFERROR(
    (((AP172/FRACAS!$AY$1)*60))
    /
    (((AP172/FRACAS!$AY$1)*60) + SUMPRODUCT((FRACAS!$B$5:$B$8970=AP$4)*(FRACAS!$D$5:$D$8970&lt;=AP172)*(IFERROR(FRACAS!$AM$5:$AM$8970,0)))
    ),"")</f>
        <v/>
      </c>
      <c r="MQ172" s="240" t="str" cm="1">
        <f t="array" ref="MQ172">IFERROR(
    (((AQ172/FRACAS!$AY$1)*60))
    /
    (((AQ172/FRACAS!$AY$1)*60) + SUMPRODUCT((FRACAS!$B$5:$B$8970=AQ$4)*(FRACAS!$D$5:$D$8970&lt;=AQ172)*(IFERROR(FRACAS!$AM$5:$AM$8970,0)))
    ),"")</f>
        <v/>
      </c>
      <c r="MR172" s="194"/>
      <c r="MS172" s="194"/>
      <c r="MT172" s="194"/>
      <c r="MU172" s="194"/>
      <c r="MV172" s="194"/>
      <c r="MW172" s="194"/>
      <c r="MX172" s="194"/>
      <c r="MY172" s="194"/>
      <c r="MZ172" s="194"/>
      <c r="NA172" s="195"/>
      <c r="ND172" s="241">
        <f t="shared" si="16"/>
        <v>0</v>
      </c>
      <c r="NE172" s="242" t="str">
        <f t="shared" si="17"/>
        <v/>
      </c>
      <c r="NF172" s="193" t="str" cm="1">
        <f t="array" ref="NF172">IF($ND172=0,"",(IFERROR( (IFERROR($ND172/FRACAS!$AY$1*60,0) - SUMPRODUCT( (FRACAS!$K$5:$K$8972=NF$2) * IFERROR(FRACAS!$AN$5:$AN$8972,0) ) ) / IFERROR($ND172/FRACAS!$AY$1*60,0), 1 )))</f>
        <v/>
      </c>
      <c r="NG172" s="193" t="str" cm="1">
        <f t="array" ref="NG172">IF($ND172=0,"",(IFERROR( (IFERROR($ND172/FRACAS!$AY$1*60,0) - SUMPRODUCT( (FRACAS!$K$5:$K$8972=NG$2) * IFERROR(FRACAS!$AN$5:$AN$8972,0) ) ) / IFERROR($ND172/FRACAS!$AY$1*60,0), 1 )))</f>
        <v/>
      </c>
      <c r="NH172" s="193" t="str" cm="1">
        <f t="array" ref="NH172">IF($ND172=0,"",(IFERROR( (IFERROR($ND172/FRACAS!$AY$1*60,0) - SUMPRODUCT( (FRACAS!$K$5:$K$8972=NH$2) * IFERROR(FRACAS!$AN$5:$AN$8972,0) ) ) / IFERROR($ND172/FRACAS!$AY$1*60,0), 1 )))</f>
        <v/>
      </c>
      <c r="NI172" s="193" t="str" cm="1">
        <f t="array" ref="NI172">IF($ND172=0,"",(IFERROR( (IFERROR($ND172/FRACAS!$AY$1*60,0) - SUMPRODUCT( (FRACAS!$K$5:$K$8972=NI$2) * IFERROR(FRACAS!$AN$5:$AN$8972,0) ) ) / IFERROR($ND172/FRACAS!$AY$1*60,0), 1 )))</f>
        <v/>
      </c>
      <c r="NJ172" s="193" t="str" cm="1">
        <f t="array" ref="NJ172">IF($ND172=0,"",(IFERROR( (IFERROR($ND172/FRACAS!$AY$1*60,0) - SUMPRODUCT( (FRACAS!$K$5:$K$8972=NJ$2) * IFERROR(FRACAS!$AN$5:$AN$8972,0) ) ) / IFERROR($ND172/FRACAS!$AY$1*60,0), 1 )))</f>
        <v/>
      </c>
      <c r="NK172" s="193" t="str" cm="1">
        <f t="array" ref="NK172">IF($ND172=0,"",(IFERROR( (IFERROR($ND172/FRACAS!$AY$1*60,0) - SUMPRODUCT( (FRACAS!$K$5:$K$8972=NK$2) * IFERROR(FRACAS!$AN$5:$AN$8972,0) ) ) / IFERROR($ND172/FRACAS!$AY$1*60,0), 1 )))</f>
        <v/>
      </c>
      <c r="NL172" s="193" t="str" cm="1">
        <f t="array" ref="NL172">IF($ND172=0,"",(IFERROR( (IFERROR($ND172/FRACAS!$AY$1*60,0) - SUMPRODUCT( (FRACAS!$K$5:$K$8972=NL$2) * IFERROR(FRACAS!$AN$5:$AN$8972,0) ) ) / IFERROR($ND172/FRACAS!$AY$1*60,0), 1 )))</f>
        <v/>
      </c>
      <c r="NM172" s="193" t="str" cm="1">
        <f t="array" ref="NM172">IF($ND172=0,"",(IFERROR( (IFERROR($ND172/FRACAS!$AY$1*60,0) - SUMPRODUCT( (FRACAS!$K$5:$K$8972=NM$2) * IFERROR(FRACAS!$AN$5:$AN$8972,0) ) ) / IFERROR($ND172/FRACAS!$AY$1*60,0), 1 )))</f>
        <v/>
      </c>
      <c r="NN172" s="193" t="str" cm="1">
        <f t="array" ref="NN172">IF($ND172=0,"",(IFERROR( (IFERROR($ND172/FRACAS!$AY$1*60,0) - SUMPRODUCT( (FRACAS!$K$5:$K$8972=NN$2) * IFERROR(FRACAS!$AN$5:$AN$8972,0) ) ) / IFERROR($ND172/FRACAS!$AY$1*60,0), 1 )))</f>
        <v/>
      </c>
      <c r="NO172" s="193" t="str" cm="1">
        <f t="array" ref="NO172">IF($ND172=0,"",(IFERROR( (IFERROR($ND172/FRACAS!$AY$1*60,0) - SUMPRODUCT( (FRACAS!$K$5:$K$8972=NO$2) * IFERROR(FRACAS!$AN$5:$AN$8972,0) ) ) / IFERROR($ND172/FRACAS!$AY$1*60,0), 1 )))</f>
        <v/>
      </c>
      <c r="NP172" s="193" t="str" cm="1">
        <f t="array" ref="NP172">IF($ND172=0,"",(IFERROR( (IFERROR($ND172/FRACAS!$AY$1*60,0) - SUMPRODUCT( (FRACAS!$K$5:$K$8972=NP$2) * IFERROR(FRACAS!$AN$5:$AN$8972,0) ) ) / IFERROR($ND172/FRACAS!$AY$1*60,0), 1 )))</f>
        <v/>
      </c>
      <c r="NQ172" s="193" t="str" cm="1">
        <f t="array" ref="NQ172">IF($ND172=0,"",(IFERROR( (IFERROR($ND172/FRACAS!$AY$1*60,0) - SUMPRODUCT( (FRACAS!$K$5:$K$8972=NQ$2) * IFERROR(FRACAS!$AN$5:$AN$8972,0) ) ) / IFERROR($ND172/FRACAS!$AY$1*60,0), 1 )))</f>
        <v/>
      </c>
      <c r="NR172" s="193" t="str" cm="1">
        <f t="array" ref="NR172">IF($ND172=0,"",(IFERROR( (IFERROR($ND172/FRACAS!$AY$1*60,0) - SUMPRODUCT( (FRACAS!$K$5:$K$8972=NR$2) * IFERROR(FRACAS!$AN$5:$AN$8972,0) ) ) / IFERROR($ND172/FRACAS!$AY$1*60,0), 1 )))</f>
        <v/>
      </c>
      <c r="NS172" s="193" t="str" cm="1">
        <f t="array" ref="NS172">IF($ND172=0,"",(IFERROR( (IFERROR($ND172/FRACAS!$AY$1*60,0) - SUMPRODUCT( (FRACAS!$K$5:$K$8972=NS$2) * IFERROR(FRACAS!$AN$5:$AN$8972,0) ) ) / IFERROR($ND172/FRACAS!$AY$1*60,0), 1 )))</f>
        <v/>
      </c>
      <c r="NT172" s="193" t="str" cm="1">
        <f t="array" ref="NT172">IF($ND172=0,"",(IFERROR( (IFERROR($ND172/FRACAS!$AY$1*60,0) - SUMPRODUCT( (FRACAS!$K$5:$K$8972=NT$2) * IFERROR(FRACAS!$AN$5:$AN$8972,0) ) ) / IFERROR($ND172/FRACAS!$AY$1*60,0), 1 )))</f>
        <v/>
      </c>
      <c r="NU172" s="193" t="str" cm="1">
        <f t="array" ref="NU172">IF($ND172=0,"",(IFERROR( (IFERROR($ND172/FRACAS!$AY$1*60,0) - SUMPRODUCT( (FRACAS!$K$5:$K$8972=NU$2) * IFERROR(FRACAS!$AN$5:$AN$8972,0) ) ) / IFERROR($ND172/FRACAS!$AY$1*60,0), 1 )))</f>
        <v/>
      </c>
      <c r="NV172" s="193" t="str" cm="1">
        <f t="array" ref="NV172">IF($ND172=0,"",(IFERROR( (IFERROR($ND172/FRACAS!$AY$1*60,0) - SUMPRODUCT( (FRACAS!$K$5:$K$8972=NV$2) * IFERROR(FRACAS!$AN$5:$AN$8972,0) ) ) / IFERROR($ND172/FRACAS!$AY$1*60,0), 1 )))</f>
        <v/>
      </c>
      <c r="NW172" s="193" t="str" cm="1">
        <f t="array" ref="NW172">IF($ND172=0,"",(IFERROR( (IFERROR($ND172/FRACAS!$AY$1*60,0) - SUMPRODUCT( (FRACAS!$K$5:$K$8972=NW$2) * IFERROR(FRACAS!$AN$5:$AN$8972,0) ) ) / IFERROR($ND172/FRACAS!$AY$1*60,0), 1 )))</f>
        <v/>
      </c>
      <c r="NX172" s="193" t="str" cm="1">
        <f t="array" ref="NX172">IF($ND172=0,"",(IFERROR( (IFERROR($ND172/FRACAS!$AY$1*60,0) - SUMPRODUCT( (FRACAS!$K$5:$K$8972=NX$2) * IFERROR(FRACAS!$AN$5:$AN$8972,0) ) ) / IFERROR($ND172/FRACAS!$AY$1*60,0), 1 )))</f>
        <v/>
      </c>
      <c r="NY172" s="193" t="str" cm="1">
        <f t="array" ref="NY172">IF($ND172=0,"",(IFERROR( (IFERROR($ND172/FRACAS!$AY$1*60,0) - SUMPRODUCT( (FRACAS!$K$5:$K$8972=NY$2) * IFERROR(FRACAS!$AN$5:$AN$8972,0) ) ) / IFERROR($ND172/FRACAS!$AY$1*60,0), 1 )))</f>
        <v/>
      </c>
      <c r="NZ172" s="193" t="str" cm="1">
        <f t="array" ref="NZ172">IF($ND172=0,"",(IFERROR( (IFERROR($ND172/FRACAS!$AY$1*60,0) - SUMPRODUCT( (FRACAS!$K$5:$K$8972=NZ$2) * IFERROR(FRACAS!$AN$5:$AN$8972,0) ) ) / IFERROR($ND172/FRACAS!$AY$1*60,0), 1 )))</f>
        <v/>
      </c>
      <c r="OA172" s="193" t="str" cm="1">
        <f t="array" ref="OA172">IF($ND172=0,"",(IFERROR( (IFERROR($ND172/FRACAS!$AY$1*60,0) - SUMPRODUCT( (FRACAS!$K$5:$K$8972=OA$2) * IFERROR(FRACAS!$AN$5:$AN$8972,0) ) ) / IFERROR($ND172/FRACAS!$AY$1*60,0), 1 )))</f>
        <v/>
      </c>
      <c r="OB172" s="193" t="str" cm="1">
        <f t="array" ref="OB172">IF($ND172=0,"",(IFERROR( (IFERROR($ND172/FRACAS!$AY$1*60,0) - SUMPRODUCT( (FRACAS!$K$5:$K$8972=OB$2) * IFERROR(FRACAS!$AN$5:$AN$8972,0) ) ) / IFERROR($ND172/FRACAS!$AY$1*60,0), 1 )))</f>
        <v/>
      </c>
      <c r="OC172" s="193" t="str" cm="1">
        <f t="array" ref="OC172">IF($ND172=0,"",(IFERROR( (IFERROR($ND172/FRACAS!$AY$1*60,0) - SUMPRODUCT( (FRACAS!$K$5:$K$8972=OC$2) * IFERROR(FRACAS!$AN$5:$AN$8972,0) ) ) / IFERROR($ND172/FRACAS!$AY$1*60,0), 1 )))</f>
        <v/>
      </c>
      <c r="OD172" s="193" t="str" cm="1">
        <f t="array" ref="OD172">IF($ND172=0,"",(IFERROR( (IFERROR($ND172/FRACAS!$AY$1*60,0) - SUMPRODUCT( (FRACAS!$K$5:$K$8972=OD$2) * IFERROR(FRACAS!$AN$5:$AN$8972,0) ) ) / IFERROR($ND172/FRACAS!$AY$1*60,0), 1 )))</f>
        <v/>
      </c>
      <c r="OE172" s="193" t="str" cm="1">
        <f t="array" ref="OE172">IF($ND172=0,"",(IFERROR( (IFERROR($ND172/FRACAS!$AY$1*60,0) - SUMPRODUCT( (FRACAS!$K$5:$K$8972=OE$2) * IFERROR(FRACAS!$AN$5:$AN$8972,0) ) ) / IFERROR($ND172/FRACAS!$AY$1*60,0), 1 )))</f>
        <v/>
      </c>
      <c r="OF172" s="193" t="str" cm="1">
        <f t="array" ref="OF172">IF($ND172=0,"",(IFERROR( (IFERROR($ND172/FRACAS!$AY$1*60,0) - SUMPRODUCT( (FRACAS!$K$5:$K$8972=OF$2) * IFERROR(FRACAS!$AN$5:$AN$8972,0) ) ) / IFERROR($ND172/FRACAS!$AY$1*60,0), 1 )))</f>
        <v/>
      </c>
      <c r="OG172" s="193" t="str" cm="1">
        <f t="array" ref="OG172">IF($ND172=0,"",(IFERROR( (IFERROR($ND172/FRACAS!$AY$1*60,0) - SUMPRODUCT( (FRACAS!$K$5:$K$8972=OG$2) * IFERROR(FRACAS!$AN$5:$AN$8972,0) ) ) / IFERROR($ND172/FRACAS!$AY$1*60,0), 1 )))</f>
        <v/>
      </c>
      <c r="OH172" s="193" t="str" cm="1">
        <f t="array" ref="OH172">IF($ND172=0,"",(IFERROR( (IFERROR($ND172/FRACAS!$AY$1*60,0) - SUMPRODUCT( (FRACAS!$K$5:$K$8972=OH$2) * IFERROR(FRACAS!$AN$5:$AN$8972,0) ) ) / IFERROR($ND172/FRACAS!$AY$1*60,0), 1 )))</f>
        <v/>
      </c>
      <c r="OI172" s="193" t="str" cm="1">
        <f t="array" ref="OI172">IF($ND172=0,"",(IFERROR( (IFERROR($ND172/FRACAS!$AY$1*60,0) - SUMPRODUCT( (FRACAS!$K$5:$K$8972=OI$2) * IFERROR(FRACAS!$AN$5:$AN$8972,0) ) ) / IFERROR($ND172/FRACAS!$AY$1*60,0), 1 )))</f>
        <v/>
      </c>
      <c r="OJ172" s="193" t="str" cm="1">
        <f t="array" ref="OJ172">IF($ND172=0,"",(IFERROR( (IFERROR($ND172/FRACAS!$AY$1*60,0) - SUMPRODUCT( (FRACAS!$K$5:$K$8972=OJ$2) * IFERROR(FRACAS!$AN$5:$AN$8972,0) ) ) / IFERROR($ND172/FRACAS!$AY$1*60,0), 1 )))</f>
        <v/>
      </c>
      <c r="OK172" s="193" t="str" cm="1">
        <f t="array" ref="OK172">IF($ND172=0,"",(IFERROR( (IFERROR($ND172/FRACAS!$AY$1*60,0) - SUMPRODUCT( (FRACAS!$K$5:$K$8972=OK$2) * IFERROR(FRACAS!$AN$5:$AN$8972,0) ) ) / IFERROR($ND172/FRACAS!$AY$1*60,0), 1 )))</f>
        <v/>
      </c>
      <c r="OL172" s="193" t="str" cm="1">
        <f t="array" ref="OL172">IF($ND172=0,"",(IFERROR( (IFERROR($ND172/FRACAS!$AY$1*60,0) - SUMPRODUCT( (FRACAS!$K$5:$K$8972=OL$2) * IFERROR(FRACAS!$AN$5:$AN$8972,0) ) ) / IFERROR($ND172/FRACAS!$AY$1*60,0), 1 )))</f>
        <v/>
      </c>
      <c r="OM172" s="193" t="str" cm="1">
        <f t="array" ref="OM172">IF($ND172=0,"",(IFERROR( (IFERROR($ND172/FRACAS!$AY$1*60,0) - SUMPRODUCT( (FRACAS!$K$5:$K$8972=OM$2) * IFERROR(FRACAS!$AN$5:$AN$8972,0) ) ) / IFERROR($ND172/FRACAS!$AY$1*60,0), 1 )))</f>
        <v/>
      </c>
      <c r="ON172" s="193" t="str" cm="1">
        <f t="array" ref="ON172">IF($ND172=0,"",(IFERROR( (IFERROR($ND172/FRACAS!$AY$1*60,0) - SUMPRODUCT( (FRACAS!$K$5:$K$8972=ON$2) * IFERROR(FRACAS!$AN$5:$AN$8972,0) ) ) / IFERROR($ND172/FRACAS!$AY$1*60,0), 1 )))</f>
        <v/>
      </c>
      <c r="OO172" s="193" t="str" cm="1">
        <f t="array" ref="OO172">IF($ND172=0,"",(IFERROR( (IFERROR($ND172/FRACAS!$AY$1*60,0) - SUMPRODUCT( (FRACAS!$K$5:$K$8972=OO$2) * IFERROR(FRACAS!$AN$5:$AN$8972,0) ) ) / IFERROR($ND172/FRACAS!$AY$1*60,0), 1 )))</f>
        <v/>
      </c>
      <c r="OP172" s="193" t="str" cm="1">
        <f t="array" ref="OP172">IF($ND172=0,"",(IFERROR( (IFERROR($ND172/FRACAS!$AY$1*60,0) - SUMPRODUCT( (FRACAS!$K$5:$K$8972=OP$2) * IFERROR(FRACAS!$AN$5:$AN$8972,0) ) ) / IFERROR($ND172/FRACAS!$AY$1*60,0), 1 )))</f>
        <v/>
      </c>
      <c r="OQ172" s="193" t="str" cm="1">
        <f t="array" ref="OQ172">IF($ND172=0,"",(IFERROR( (IFERROR($ND172/FRACAS!$AY$1*60,0) - SUMPRODUCT( (FRACAS!$K$5:$K$8972=OQ$2) * IFERROR(FRACAS!$AN$5:$AN$8972,0) ) ) / IFERROR($ND172/FRACAS!$AY$1*60,0), 1 )))</f>
        <v/>
      </c>
      <c r="OR172" s="193" t="str" cm="1">
        <f t="array" ref="OR172">IF($ND172=0,"",(IFERROR( (IFERROR($ND172/FRACAS!$AY$1*60,0) - SUMPRODUCT( (FRACAS!$K$5:$K$8972=OR$2) * IFERROR(FRACAS!$AN$5:$AN$8972,0) ) ) / IFERROR($ND172/FRACAS!$AY$1*60,0), 1 )))</f>
        <v/>
      </c>
      <c r="OS172" s="193" t="str" cm="1">
        <f t="array" ref="OS172">IF($ND172=0,"",(IFERROR( (IFERROR($ND172/FRACAS!$AY$1*60,0) - SUMPRODUCT( (FRACAS!$K$5:$K$8972=OS$2) * IFERROR(FRACAS!$AN$5:$AN$8972,0) ) ) / IFERROR($ND172/FRACAS!$AY$1*60,0), 1 )))</f>
        <v/>
      </c>
      <c r="OT172" s="243" t="str" cm="1">
        <f t="array" ref="OT172">IF($ND172=0,"",(IFERROR( (IFERROR($ND172/FRACAS!$AY$1*60,0) - SUMPRODUCT( (FRACAS!$K$5:$K$8972=OT$2) * IFERROR(FRACAS!$AN$5:$AN$8972,0) ) ) / IFERROR($ND172/FRACAS!$AY$1*60,0), 1 )))</f>
        <v/>
      </c>
    </row>
    <row r="173" spans="2:410" x14ac:dyDescent="0.2">
      <c r="B173" s="233"/>
      <c r="C173" s="259">
        <f>IF('[1]17.11.2025 IASI18 Mileage'!C173="","",'[1]17.11.2025 IASI18 Mileage'!C173)</f>
        <v>47147</v>
      </c>
      <c r="D173" s="201" t="str">
        <f>IF('[1]17.11.2025 IASI18 Mileage'!D173="","",'[1]17.11.2025 IASI18 Mileage'!D173)</f>
        <v/>
      </c>
      <c r="E173" s="201" t="str">
        <f>IF('[1]17.11.2025 IASI18 Mileage'!E173="","",'[1]17.11.2025 IASI18 Mileage'!E173)</f>
        <v/>
      </c>
      <c r="F173" s="201" t="str">
        <f>IF('[1]17.11.2025 IASI18 Mileage'!F173="","",'[1]17.11.2025 IASI18 Mileage'!F173)</f>
        <v/>
      </c>
      <c r="G173" s="201" t="str">
        <f>IF('[1]17.11.2025 IASI18 Mileage'!G173="","",'[1]17.11.2025 IASI18 Mileage'!G173)</f>
        <v/>
      </c>
      <c r="H173" s="201" t="str">
        <f>IF('[1]17.11.2025 IASI18 Mileage'!H173="","",'[1]17.11.2025 IASI18 Mileage'!H173)</f>
        <v/>
      </c>
      <c r="I173" s="201" t="str">
        <f>IF('[1]17.11.2025 IASI18 Mileage'!I173="","",'[1]17.11.2025 IASI18 Mileage'!I173)</f>
        <v/>
      </c>
      <c r="J173" s="201" t="str">
        <f>IF('[1]17.11.2025 IASI18 Mileage'!J173="","",'[1]17.11.2025 IASI18 Mileage'!J173)</f>
        <v/>
      </c>
      <c r="K173" s="201" t="str">
        <f>IF('[1]17.11.2025 IASI18 Mileage'!K173="","",'[1]17.11.2025 IASI18 Mileage'!K173)</f>
        <v/>
      </c>
      <c r="L173" s="201" t="str">
        <f>IF('[1]17.11.2025 IASI18 Mileage'!L173="","",'[1]17.11.2025 IASI18 Mileage'!L173)</f>
        <v/>
      </c>
      <c r="M173" s="201" t="str">
        <f>IF('[1]17.11.2025 IASI18 Mileage'!M173="","",'[1]17.11.2025 IASI18 Mileage'!M173)</f>
        <v/>
      </c>
      <c r="N173" s="201" t="str">
        <f>IF('[1]17.11.2025 IASI18 Mileage'!N173="","",'[1]17.11.2025 IASI18 Mileage'!N173)</f>
        <v/>
      </c>
      <c r="O173" s="201" t="str">
        <f>IF('[1]17.11.2025 IASI18 Mileage'!O173="","",'[1]17.11.2025 IASI18 Mileage'!O173)</f>
        <v/>
      </c>
      <c r="P173" s="201" t="str">
        <f>IF('[1]17.11.2025 IASI18 Mileage'!P173="","",'[1]17.11.2025 IASI18 Mileage'!P173)</f>
        <v/>
      </c>
      <c r="Q173" s="201" t="str">
        <f>IF('[1]17.11.2025 IASI18 Mileage'!Q173="","",'[1]17.11.2025 IASI18 Mileage'!Q173)</f>
        <v/>
      </c>
      <c r="R173" s="201" t="str">
        <f>IF('[1]17.11.2025 IASI18 Mileage'!R173="","",'[1]17.11.2025 IASI18 Mileage'!R173)</f>
        <v/>
      </c>
      <c r="S173" s="201" t="str">
        <f>IF('[1]17.11.2025 IASI18 Mileage'!S173="","",'[1]17.11.2025 IASI18 Mileage'!S173)</f>
        <v/>
      </c>
      <c r="T173" s="201" t="str">
        <f>IF('[1]17.11.2025 IASI18 Mileage'!T173="","",'[1]17.11.2025 IASI18 Mileage'!T173)</f>
        <v/>
      </c>
      <c r="U173" s="201" t="str">
        <f>IF('[1]17.11.2025 IASI18 Mileage'!U173="","",'[1]17.11.2025 IASI18 Mileage'!U173)</f>
        <v/>
      </c>
      <c r="V173" s="201"/>
      <c r="W173" s="201"/>
      <c r="X173" s="201"/>
      <c r="Y173" s="201"/>
      <c r="Z173" s="201"/>
      <c r="AA173" s="201"/>
      <c r="AB173" s="201"/>
      <c r="AC173" s="201"/>
      <c r="AD173" s="201"/>
      <c r="AE173" s="201"/>
      <c r="AF173" s="201"/>
      <c r="AG173" s="201"/>
      <c r="AH173" s="201"/>
      <c r="AI173" s="201"/>
      <c r="AJ173" s="201"/>
      <c r="AK173" s="201"/>
      <c r="AL173" s="201"/>
      <c r="AM173" s="201"/>
      <c r="AN173" s="201"/>
      <c r="AO173" s="201"/>
      <c r="AP173" s="201"/>
      <c r="AQ173" s="201"/>
      <c r="AR173" s="201"/>
      <c r="AS173" s="201"/>
      <c r="AT173" s="201"/>
      <c r="AU173" s="201"/>
      <c r="AV173" s="201"/>
      <c r="AW173" s="201"/>
      <c r="AX173" s="201"/>
      <c r="AY173" s="201"/>
      <c r="AZ173" s="201"/>
      <c r="BA173" s="202"/>
      <c r="BB173" s="184"/>
      <c r="BD173" s="234"/>
      <c r="BE173" s="234"/>
      <c r="BF173" s="234"/>
      <c r="BG173" s="234"/>
      <c r="BH173" s="234"/>
      <c r="BI173" s="234"/>
      <c r="BJ173" s="234"/>
      <c r="BK173" s="234"/>
      <c r="BL173" s="234"/>
      <c r="BM173" s="234"/>
      <c r="DC173" s="184">
        <f t="shared" si="14"/>
        <v>0</v>
      </c>
      <c r="DD173" s="235" t="str">
        <f t="shared" si="15"/>
        <v/>
      </c>
      <c r="DE173" s="186">
        <f>IF(D173&gt; 0,(COUNTIFS(FRACAS!$B$5:$B$8972, D$4, FRACAS!$D$5:$D$8972, "&lt;="&amp;D173)), "" )</f>
        <v>0</v>
      </c>
      <c r="DF173" s="186">
        <f>IF(E173&gt; 0,(COUNTIFS(FRACAS!$B$5:$B$8972, E$4, FRACAS!$D$5:$D$8972, "&lt;="&amp;E173)), "" )</f>
        <v>0</v>
      </c>
      <c r="DG173" s="186">
        <f>IF(F173&gt; 0,(COUNTIFS(FRACAS!$B$5:$B$8972, F$4, FRACAS!$D$5:$D$8972, "&lt;="&amp;F173)), "" )</f>
        <v>0</v>
      </c>
      <c r="DH173" s="186">
        <f>IF(G173&gt; 0,(COUNTIFS(FRACAS!$B$5:$B$8972, G$4, FRACAS!$D$5:$D$8972, "&lt;="&amp;G173)), "" )</f>
        <v>0</v>
      </c>
      <c r="DI173" s="186">
        <f>IF(H173&gt; 0,(COUNTIFS(FRACAS!$B$5:$B$8972, H$4, FRACAS!$D$5:$D$8972, "&lt;="&amp;H173)), "" )</f>
        <v>0</v>
      </c>
      <c r="DJ173" s="186">
        <f>IF(I173&gt; 0,(COUNTIFS(FRACAS!$B$5:$B$8972, I$4, FRACAS!$D$5:$D$8972, "&lt;="&amp;I173)), "" )</f>
        <v>0</v>
      </c>
      <c r="DK173" s="186">
        <f>IF(J173&gt; 0,(COUNTIFS(FRACAS!$B$5:$B$8972, J$4, FRACAS!$D$5:$D$8972, "&lt;="&amp;J173)), "" )</f>
        <v>0</v>
      </c>
      <c r="DL173" s="186">
        <f>IF(K173&gt; 0,(COUNTIFS(FRACAS!$B$5:$B$8972, K$4, FRACAS!$D$5:$D$8972, "&lt;="&amp;K173)), "" )</f>
        <v>0</v>
      </c>
      <c r="DM173" s="186">
        <f>IF(L173&gt; 0,(COUNTIFS(FRACAS!$B$5:$B$8972, L$4, FRACAS!$D$5:$D$8972, "&lt;="&amp;L173)), "" )</f>
        <v>0</v>
      </c>
      <c r="DN173" s="186">
        <f>IF(M173&gt; 0,(COUNTIFS(FRACAS!$B$5:$B$8972, M$4, FRACAS!$D$5:$D$8972, "&lt;="&amp;M173)), "" )</f>
        <v>0</v>
      </c>
      <c r="DO173" s="186">
        <f>IF(N173&gt; 0,(COUNTIFS(FRACAS!$B$5:$B$8972, N$4, FRACAS!$D$5:$D$8972, "&lt;="&amp;N173)), "" )</f>
        <v>0</v>
      </c>
      <c r="DP173" s="186">
        <f>IF(O173&gt; 0,(COUNTIFS(FRACAS!$B$5:$B$8972, O$4, FRACAS!$D$5:$D$8972, "&lt;="&amp;O173)), "" )</f>
        <v>0</v>
      </c>
      <c r="DQ173" s="186">
        <f>IF(P173&gt; 0,(COUNTIFS(FRACAS!$B$5:$B$8972, P$4, FRACAS!$D$5:$D$8972, "&lt;="&amp;P173)), "" )</f>
        <v>0</v>
      </c>
      <c r="DR173" s="186">
        <f>IF(Q173&gt; 0,(COUNTIFS(FRACAS!$B$5:$B$8972, Q$4, FRACAS!$D$5:$D$8972, "&lt;="&amp;Q173)), "" )</f>
        <v>0</v>
      </c>
      <c r="DS173" s="186">
        <f>IF(R173&gt; 0,(COUNTIFS(FRACAS!$B$5:$B$8972, R$4, FRACAS!$D$5:$D$8972, "&lt;="&amp;R173)), "" )</f>
        <v>0</v>
      </c>
      <c r="DT173" s="186">
        <f>IF(S173&gt; 0,(COUNTIFS(FRACAS!$B$5:$B$8972, S$4, FRACAS!$D$5:$D$8972, "&lt;="&amp;S173)), "" )</f>
        <v>0</v>
      </c>
      <c r="DU173" s="186">
        <f>IF(T173&gt; 0,(COUNTIFS(FRACAS!$B$5:$B$8972, T$4, FRACAS!$D$5:$D$8972, "&lt;="&amp;T173)), "" )</f>
        <v>0</v>
      </c>
      <c r="DV173" s="186">
        <f>IF(U173&gt; 0,(COUNTIFS(FRACAS!$B$5:$B$8972, U$4, FRACAS!$D$5:$D$8972, "&lt;="&amp;U173)), "" )</f>
        <v>0</v>
      </c>
      <c r="DW173" s="186" t="str">
        <f>IF(V173&gt; 0,(COUNTIFS(FRACAS!$B$5:$B$8972, V$4, FRACAS!$D$5:$D$8972, "&lt;="&amp;V173)), "" )</f>
        <v/>
      </c>
      <c r="DX173" s="186" t="str">
        <f>IF(W173&gt; 0,(COUNTIFS(FRACAS!$B$5:$B$8972, W$4, FRACAS!$D$5:$D$8972, "&lt;="&amp;W173)), "" )</f>
        <v/>
      </c>
      <c r="DY173" s="186" t="str">
        <f>IF(X173&gt; 0,(COUNTIFS(FRACAS!$B$5:$B$8972, X$4, FRACAS!$D$5:$D$8972, "&lt;="&amp;X173)), "" )</f>
        <v/>
      </c>
      <c r="DZ173" s="186" t="str">
        <f>IF(Y173&gt; 0,(COUNTIFS(FRACAS!$B$5:$B$8972, Y$4, FRACAS!$D$5:$D$8972, "&lt;="&amp;Y173)), "" )</f>
        <v/>
      </c>
      <c r="EA173" s="186" t="str">
        <f>IF(Z173&gt; 0,(COUNTIFS(FRACAS!$B$5:$B$8972, Z$4, FRACAS!$D$5:$D$8972, "&lt;="&amp;Z173)), "" )</f>
        <v/>
      </c>
      <c r="EB173" s="186" t="str">
        <f>IF(AA173&gt; 0,(COUNTIFS(FRACAS!$B$5:$B$8972, AA$4, FRACAS!$D$5:$D$8972, "&lt;="&amp;AA173)), "" )</f>
        <v/>
      </c>
      <c r="EC173" s="186" t="str">
        <f>IF(AB173&gt; 0,(COUNTIFS(FRACAS!$B$5:$B$8972, AB$4, FRACAS!$D$5:$D$8972, "&lt;="&amp;AB173)), "" )</f>
        <v/>
      </c>
      <c r="ED173" s="186" t="str">
        <f>IF(AC173&gt; 0,(COUNTIFS(FRACAS!$B$5:$B$8972, AC$4, FRACAS!$D$5:$D$8972, "&lt;="&amp;AC173)), "" )</f>
        <v/>
      </c>
      <c r="EE173" s="186" t="str">
        <f>IF(AD173&gt; 0,(COUNTIFS(FRACAS!$B$5:$B$8972, AD$4, FRACAS!$D$5:$D$8972, "&lt;="&amp;AD173)), "" )</f>
        <v/>
      </c>
      <c r="EF173" s="186" t="str">
        <f>IF(AE173&gt; 0,(COUNTIFS(FRACAS!$B$5:$B$8972, AE$4, FRACAS!$D$5:$D$8972, "&lt;="&amp;AE173)), "" )</f>
        <v/>
      </c>
      <c r="EG173" s="186" t="str">
        <f>IF(AF173&gt; 0,(COUNTIFS(FRACAS!$B$5:$B$8972, AF$4, FRACAS!$D$5:$D$8972, "&lt;="&amp;AF173)), "" )</f>
        <v/>
      </c>
      <c r="EH173" s="186" t="str">
        <f>IF(AG173&gt; 0,(COUNTIFS(FRACAS!$B$5:$B$8972, AG$4, FRACAS!$D$5:$D$8972, "&lt;="&amp;AG173)), "" )</f>
        <v/>
      </c>
      <c r="EI173" s="186" t="str">
        <f>IF(AH173&gt; 0,(COUNTIFS(FRACAS!$B$5:$B$8972, AH$4, FRACAS!$D$5:$D$8972, "&lt;="&amp;AH173)), "" )</f>
        <v/>
      </c>
      <c r="EJ173" s="186" t="str">
        <f>IF(AI173&gt; 0,(COUNTIFS(FRACAS!$B$5:$B$8972, AI$4, FRACAS!$D$5:$D$8972, "&lt;="&amp;AI173)), "" )</f>
        <v/>
      </c>
      <c r="EK173" s="186" t="str">
        <f>IF(AJ173&gt; 0,(COUNTIFS(FRACAS!$B$5:$B$8972, AJ$4, FRACAS!$D$5:$D$8972, "&lt;="&amp;AJ173)), "" )</f>
        <v/>
      </c>
      <c r="EL173" s="186" t="str">
        <f>IF(AK173&gt; 0,(COUNTIFS(FRACAS!$B$5:$B$8972, AK$4, FRACAS!$D$5:$D$8972, "&lt;="&amp;AK173)), "" )</f>
        <v/>
      </c>
      <c r="EM173" s="186" t="str">
        <f>IF(AL173&gt; 0,(COUNTIFS(FRACAS!$B$5:$B$8972, AL$4, FRACAS!$D$5:$D$8972, "&lt;="&amp;AL173)), "" )</f>
        <v/>
      </c>
      <c r="EN173" s="186" t="str">
        <f>IF(AM173&gt; 0,(COUNTIFS(FRACAS!$B$5:$B$8972, AM$4, FRACAS!$D$5:$D$8972, "&lt;="&amp;AM173)), "" )</f>
        <v/>
      </c>
      <c r="EO173" s="186" t="str">
        <f>IF(AN173&gt; 0,(COUNTIFS(FRACAS!$B$5:$B$8972, AN$4, FRACAS!$D$5:$D$8972, "&lt;="&amp;AN173)), "" )</f>
        <v/>
      </c>
      <c r="EP173" s="186" t="str">
        <f>IF(AO173&gt; 0,(COUNTIFS(FRACAS!$B$5:$B$8972, AO$4, FRACAS!$D$5:$D$8972, "&lt;="&amp;AO173)), "" )</f>
        <v/>
      </c>
      <c r="EQ173" s="186" t="str">
        <f>IF(AP173&gt; 0,(COUNTIFS(FRACAS!$B$5:$B$8972, AP$4, FRACAS!$D$5:$D$8972, "&lt;="&amp;AP173)), "" )</f>
        <v/>
      </c>
      <c r="ER173" s="186" t="str">
        <f>IF(AQ173&gt; 0,(COUNTIFS(FRACAS!$B$5:$B$8972, AQ$4, FRACAS!$D$5:$D$8972, "&lt;="&amp;AQ173)), "" )</f>
        <v/>
      </c>
      <c r="ES173" s="246"/>
      <c r="ET173" s="194"/>
      <c r="EU173" s="194"/>
      <c r="EV173" s="194"/>
      <c r="EW173" s="194"/>
      <c r="EX173" s="194"/>
      <c r="EY173" s="194"/>
      <c r="EZ173" s="194"/>
      <c r="FA173" s="194"/>
      <c r="FB173" s="195"/>
      <c r="FE173" s="190"/>
      <c r="FF173" s="190"/>
      <c r="FG173" s="190"/>
      <c r="FH173" s="190"/>
      <c r="FI173" s="190"/>
      <c r="FJ173" s="190"/>
      <c r="FK173" s="190"/>
      <c r="FL173" s="190"/>
      <c r="FM173" s="190"/>
      <c r="FN173" s="190"/>
      <c r="JD173" s="238"/>
      <c r="JE173" s="238"/>
      <c r="JF173" s="238"/>
      <c r="JG173" s="238"/>
      <c r="JH173" s="238"/>
      <c r="JI173" s="238"/>
      <c r="JJ173" s="238"/>
      <c r="JK173" s="238"/>
      <c r="JL173" s="238"/>
      <c r="JM173" s="238"/>
      <c r="JN173" s="247"/>
      <c r="JO173" s="248"/>
      <c r="JP173" s="248"/>
      <c r="JQ173" s="248"/>
      <c r="JR173" s="248"/>
      <c r="JS173" s="248"/>
      <c r="JT173" s="248"/>
      <c r="JU173" s="248"/>
      <c r="JV173" s="248"/>
      <c r="JW173" s="248"/>
      <c r="JX173" s="248"/>
      <c r="JY173" s="248"/>
      <c r="JZ173" s="248"/>
      <c r="KA173" s="248"/>
      <c r="KB173" s="248"/>
      <c r="KC173" s="248"/>
      <c r="KD173" s="248"/>
      <c r="KE173" s="248"/>
      <c r="KF173" s="248"/>
      <c r="KG173" s="248"/>
      <c r="KH173" s="248"/>
      <c r="KI173" s="248"/>
      <c r="KJ173" s="248"/>
      <c r="KK173" s="248"/>
      <c r="KL173" s="248"/>
      <c r="KM173" s="248"/>
      <c r="KN173" s="248"/>
      <c r="KO173" s="248"/>
      <c r="KP173" s="248"/>
      <c r="KQ173" s="248"/>
      <c r="KR173" s="248"/>
      <c r="KS173" s="248"/>
      <c r="KT173" s="248"/>
      <c r="KU173" s="248"/>
      <c r="KV173" s="248"/>
      <c r="KW173" s="248"/>
      <c r="KX173" s="248"/>
      <c r="KY173" s="248"/>
      <c r="KZ173" s="248"/>
      <c r="LA173" s="248"/>
      <c r="LC173" s="235" t="str">
        <f t="shared" si="13"/>
        <v/>
      </c>
      <c r="LD173" s="240" t="str" cm="1">
        <f t="array" ref="LD173">IFERROR((((D173/FRACAS!$AY$1)*60
)-(SUMPRODUCT((FRACAS!$B$5:$B$8970=D$4)*(FRACAS!$D$5:$D$8970&lt;=D173)*(IFERROR(FRACAS!$AM$5:$AM$8970,0)))
))/((D173/FRACAS!$AY$1)*60),"")</f>
        <v/>
      </c>
      <c r="LE173" s="240" t="str" cm="1">
        <f t="array" ref="LE173">IFERROR((((E173/FRACAS!$AY$1)*60
)-(SUMPRODUCT((FRACAS!$B$5:$B$8970=E$4)*(FRACAS!$D$5:$D$8970&lt;=E173)*(IFERROR(FRACAS!$AM$5:$AM$8970,0)))
))/((E173/FRACAS!$AY$1)*60),"")</f>
        <v/>
      </c>
      <c r="LF173" s="240" t="str" cm="1">
        <f t="array" ref="LF173">IFERROR((((F173/FRACAS!$AY$1)*60
)-(SUMPRODUCT((FRACAS!$B$5:$B$8970=F$4)*(FRACAS!$D$5:$D$8970&lt;=F173)*(IFERROR(FRACAS!$AM$5:$AM$8970,0)))
))/((F173/FRACAS!$AY$1)*60),"")</f>
        <v/>
      </c>
      <c r="LG173" s="240" t="str" cm="1">
        <f t="array" ref="LG173">IFERROR((((G173/FRACAS!$AY$1)*60
)-(SUMPRODUCT((FRACAS!$B$5:$B$8970=G$4)*(FRACAS!$D$5:$D$8970&lt;=G173)*(IFERROR(FRACAS!$AM$5:$AM$8970,0)))
))/((G173/FRACAS!$AY$1)*60),"")</f>
        <v/>
      </c>
      <c r="LH173" s="240" t="str" cm="1">
        <f t="array" ref="LH173">IFERROR((((H173/FRACAS!$AY$1)*60
)-(SUMPRODUCT((FRACAS!$B$5:$B$8970=H$4)*(FRACAS!$D$5:$D$8970&lt;=H173)*(IFERROR(FRACAS!$AM$5:$AM$8970,0)))
))/((H173/FRACAS!$AY$1)*60),"")</f>
        <v/>
      </c>
      <c r="LI173" s="240" t="str" cm="1">
        <f t="array" ref="LI173">IFERROR((((I173/FRACAS!$AY$1)*60
)-(SUMPRODUCT((FRACAS!$B$5:$B$8970=I$4)*(FRACAS!$D$5:$D$8970&lt;=I173)*(IFERROR(FRACAS!$AM$5:$AM$8970,0)))
))/((I173/FRACAS!$AY$1)*60),"")</f>
        <v/>
      </c>
      <c r="LJ173" s="240" t="str" cm="1">
        <f t="array" ref="LJ173">IFERROR((((J173/FRACAS!$AY$1)*60
)-(SUMPRODUCT((FRACAS!$B$5:$B$8970=J$4)*(FRACAS!$D$5:$D$8970&lt;=J173)*(IFERROR(FRACAS!$AM$5:$AM$8970,0)))
))/((J173/FRACAS!$AY$1)*60),"")</f>
        <v/>
      </c>
      <c r="LK173" s="240" t="str" cm="1">
        <f t="array" ref="LK173">IFERROR((((K173/FRACAS!$AY$1)*60
)-(SUMPRODUCT((FRACAS!$B$5:$B$8970=K$4)*(FRACAS!$D$5:$D$8970&lt;=K173)*(IFERROR(FRACAS!$AM$5:$AM$8970,0)))
))/((K173/FRACAS!$AY$1)*60),"")</f>
        <v/>
      </c>
      <c r="LL173" s="240" t="str" cm="1">
        <f t="array" ref="LL173">IFERROR((((L173/FRACAS!$AY$1)*60
)-(SUMPRODUCT((FRACAS!$B$5:$B$8970=L$4)*(FRACAS!$D$5:$D$8970&lt;=L173)*(IFERROR(FRACAS!$AM$5:$AM$8970,0)))
))/((L173/FRACAS!$AY$1)*60),"")</f>
        <v/>
      </c>
      <c r="LM173" s="240" t="str" cm="1">
        <f t="array" ref="LM173">IFERROR((((M173/FRACAS!$AY$1)*60
)-(SUMPRODUCT((FRACAS!$B$5:$B$8970=M$4)*(FRACAS!$D$5:$D$8970&lt;=M173)*(IFERROR(FRACAS!$AM$5:$AM$8970,0)))
))/((M173/FRACAS!$AY$1)*60),"")</f>
        <v/>
      </c>
      <c r="LN173" s="240" t="str" cm="1">
        <f t="array" ref="LN173">IFERROR((((N173/FRACAS!$AY$1)*60
)-(SUMPRODUCT((FRACAS!$B$5:$B$8970=N$4)*(FRACAS!$D$5:$D$8970&lt;=N173)*(IFERROR(FRACAS!$AM$5:$AM$8970,0)))
))/((N173/FRACAS!$AY$1)*60),"")</f>
        <v/>
      </c>
      <c r="LO173" s="240" t="str" cm="1">
        <f t="array" ref="LO173">IFERROR((((O173/FRACAS!$AY$1)*60
)-(SUMPRODUCT((FRACAS!$B$5:$B$8970=O$4)*(FRACAS!$D$5:$D$8970&lt;=O173)*(IFERROR(FRACAS!$AM$5:$AM$8970,0)))
))/((O173/FRACAS!$AY$1)*60),"")</f>
        <v/>
      </c>
      <c r="LP173" s="240" t="str" cm="1">
        <f t="array" ref="LP173">IFERROR((((P173/FRACAS!$AY$1)*60
)-(SUMPRODUCT((FRACAS!$B$5:$B$8970=P$4)*(FRACAS!$D$5:$D$8970&lt;=P173)*(IFERROR(FRACAS!$AM$5:$AM$8970,0)))
))/((P173/FRACAS!$AY$1)*60),"")</f>
        <v/>
      </c>
      <c r="LQ173" s="240" t="str" cm="1">
        <f t="array" ref="LQ173">IFERROR((((Q173/FRACAS!$AY$1)*60
)-(SUMPRODUCT((FRACAS!$B$5:$B$8970=Q$4)*(FRACAS!$D$5:$D$8970&lt;=Q173)*(IFERROR(FRACAS!$AM$5:$AM$8970,0)))
))/((Q173/FRACAS!$AY$1)*60),"")</f>
        <v/>
      </c>
      <c r="LR173" s="240" t="str" cm="1">
        <f t="array" ref="LR173">IFERROR((((R173/FRACAS!$AY$1)*60
)-(SUMPRODUCT((FRACAS!$B$5:$B$8970=R$4)*(FRACAS!$D$5:$D$8970&lt;=R173)*(IFERROR(FRACAS!$AM$5:$AM$8970,0)))
))/((R173/FRACAS!$AY$1)*60),"")</f>
        <v/>
      </c>
      <c r="LS173" s="240" t="str" cm="1">
        <f t="array" ref="LS173">IFERROR((((S173/FRACAS!$AY$1)*60
)-(SUMPRODUCT((FRACAS!$B$5:$B$8970=S$4)*(FRACAS!$D$5:$D$8970&lt;=S173)*(IFERROR(FRACAS!$AM$5:$AM$8970,0)))
))/((S173/FRACAS!$AY$1)*60),"")</f>
        <v/>
      </c>
      <c r="LT173" s="240" t="str" cm="1">
        <f t="array" ref="LT173">IFERROR((((T173/FRACAS!$AY$1)*60
)-(SUMPRODUCT((FRACAS!$B$5:$B$8970=T$4)*(FRACAS!$D$5:$D$8970&lt;=T173)*(IFERROR(FRACAS!$AM$5:$AM$8970,0)))
))/((T173/FRACAS!$AY$1)*60),"")</f>
        <v/>
      </c>
      <c r="LU173" s="240" t="str" cm="1">
        <f t="array" ref="LU173">IFERROR((((U173/FRACAS!$AY$1)*60
)-(SUMPRODUCT((FRACAS!$B$5:$B$8970=U$4)*(FRACAS!$D$5:$D$8970&lt;=U173)*(IFERROR(FRACAS!$AM$5:$AM$8970,0)))
))/((U173/FRACAS!$AY$1)*60),"")</f>
        <v/>
      </c>
      <c r="LV173" s="240" t="str" cm="1">
        <f t="array" ref="LV173">IFERROR(
    (((V173/FRACAS!$AY$1)*60))
    /
    (((V173/FRACAS!$AY$1)*60) + SUMPRODUCT((FRACAS!$B$5:$B$8970=V$4)*(FRACAS!$D$5:$D$8970&lt;=V173)*(IFERROR(FRACAS!$AM$5:$AM$8970,0)))
    ),"")</f>
        <v/>
      </c>
      <c r="LW173" s="240" t="str" cm="1">
        <f t="array" ref="LW173">IFERROR(
    (((W173/FRACAS!$AY$1)*60))
    /
    (((W173/FRACAS!$AY$1)*60) + SUMPRODUCT((FRACAS!$B$5:$B$8970=W$4)*(FRACAS!$D$5:$D$8970&lt;=W173)*(IFERROR(FRACAS!$AM$5:$AM$8970,0)))
    ),"")</f>
        <v/>
      </c>
      <c r="LX173" s="240" t="str" cm="1">
        <f t="array" ref="LX173">IFERROR(
    (((X173/FRACAS!$AY$1)*60))
    /
    (((X173/FRACAS!$AY$1)*60) + SUMPRODUCT((FRACAS!$B$5:$B$8970=X$4)*(FRACAS!$D$5:$D$8970&lt;=X173)*(IFERROR(FRACAS!$AM$5:$AM$8970,0)))
    ),"")</f>
        <v/>
      </c>
      <c r="LY173" s="240" t="str" cm="1">
        <f t="array" ref="LY173">IFERROR(
    (((Y173/FRACAS!$AY$1)*60))
    /
    (((Y173/FRACAS!$AY$1)*60) + SUMPRODUCT((FRACAS!$B$5:$B$8970=Y$4)*(FRACAS!$D$5:$D$8970&lt;=Y173)*(IFERROR(FRACAS!$AM$5:$AM$8970,0)))
    ),"")</f>
        <v/>
      </c>
      <c r="LZ173" s="240" t="str" cm="1">
        <f t="array" ref="LZ173">IFERROR(
    (((Z173/FRACAS!$AY$1)*60))
    /
    (((Z173/FRACAS!$AY$1)*60) + SUMPRODUCT((FRACAS!$B$5:$B$8970=Z$4)*(FRACAS!$D$5:$D$8970&lt;=Z173)*(IFERROR(FRACAS!$AM$5:$AM$8970,0)))
    ),"")</f>
        <v/>
      </c>
      <c r="MA173" s="240" t="str" cm="1">
        <f t="array" ref="MA173">IFERROR(
    (((AA173/FRACAS!$AY$1)*60))
    /
    (((AA173/FRACAS!$AY$1)*60) + SUMPRODUCT((FRACAS!$B$5:$B$8970=AA$4)*(FRACAS!$D$5:$D$8970&lt;=AA173)*(IFERROR(FRACAS!$AM$5:$AM$8970,0)))
    ),"")</f>
        <v/>
      </c>
      <c r="MB173" s="240" t="str" cm="1">
        <f t="array" ref="MB173">IFERROR(
    (((AB173/FRACAS!$AY$1)*60))
    /
    (((AB173/FRACAS!$AY$1)*60) + SUMPRODUCT((FRACAS!$B$5:$B$8970=AB$4)*(FRACAS!$D$5:$D$8970&lt;=AB173)*(IFERROR(FRACAS!$AM$5:$AM$8970,0)))
    ),"")</f>
        <v/>
      </c>
      <c r="MC173" s="240" t="str" cm="1">
        <f t="array" ref="MC173">IFERROR(
    (((AC173/FRACAS!$AY$1)*60))
    /
    (((AC173/FRACAS!$AY$1)*60) + SUMPRODUCT((FRACAS!$B$5:$B$8970=AC$4)*(FRACAS!$D$5:$D$8970&lt;=AC173)*(IFERROR(FRACAS!$AM$5:$AM$8970,0)))
    ),"")</f>
        <v/>
      </c>
      <c r="MD173" s="240" t="str" cm="1">
        <f t="array" ref="MD173">IFERROR(
    (((AD173/FRACAS!$AY$1)*60))
    /
    (((AD173/FRACAS!$AY$1)*60) + SUMPRODUCT((FRACAS!$B$5:$B$8970=AD$4)*(FRACAS!$D$5:$D$8970&lt;=AD173)*(IFERROR(FRACAS!$AM$5:$AM$8970,0)))
    ),"")</f>
        <v/>
      </c>
      <c r="ME173" s="240" t="str" cm="1">
        <f t="array" ref="ME173">IFERROR(
    (((AE173/FRACAS!$AY$1)*60))
    /
    (((AE173/FRACAS!$AY$1)*60) + SUMPRODUCT((FRACAS!$B$5:$B$8970=AE$4)*(FRACAS!$D$5:$D$8970&lt;=AE173)*(IFERROR(FRACAS!$AM$5:$AM$8970,0)))
    ),"")</f>
        <v/>
      </c>
      <c r="MF173" s="240" t="str" cm="1">
        <f t="array" ref="MF173">IFERROR(
    (((AF173/FRACAS!$AY$1)*60))
    /
    (((AF173/FRACAS!$AY$1)*60) + SUMPRODUCT((FRACAS!$B$5:$B$8970=AF$4)*(FRACAS!$D$5:$D$8970&lt;=AF173)*(IFERROR(FRACAS!$AM$5:$AM$8970,0)))
    ),"")</f>
        <v/>
      </c>
      <c r="MG173" s="240" t="str" cm="1">
        <f t="array" ref="MG173">IFERROR(
    (((AG173/FRACAS!$AY$1)*60))
    /
    (((AG173/FRACAS!$AY$1)*60) + SUMPRODUCT((FRACAS!$B$5:$B$8970=AG$4)*(FRACAS!$D$5:$D$8970&lt;=AG173)*(IFERROR(FRACAS!$AM$5:$AM$8970,0)))
    ),"")</f>
        <v/>
      </c>
      <c r="MH173" s="240" t="str" cm="1">
        <f t="array" ref="MH173">IFERROR(
    (((AH173/FRACAS!$AY$1)*60))
    /
    (((AH173/FRACAS!$AY$1)*60) + SUMPRODUCT((FRACAS!$B$5:$B$8970=AH$4)*(FRACAS!$D$5:$D$8970&lt;=AH173)*(IFERROR(FRACAS!$AM$5:$AM$8970,0)))
    ),"")</f>
        <v/>
      </c>
      <c r="MI173" s="240" t="str" cm="1">
        <f t="array" ref="MI173">IFERROR(
    (((AI173/FRACAS!$AY$1)*60))
    /
    (((AI173/FRACAS!$AY$1)*60) + SUMPRODUCT((FRACAS!$B$5:$B$8970=AI$4)*(FRACAS!$D$5:$D$8970&lt;=AI173)*(IFERROR(FRACAS!$AM$5:$AM$8970,0)))
    ),"")</f>
        <v/>
      </c>
      <c r="MJ173" s="240" t="str" cm="1">
        <f t="array" ref="MJ173">IFERROR(
    (((AJ173/FRACAS!$AY$1)*60))
    /
    (((AJ173/FRACAS!$AY$1)*60) + SUMPRODUCT((FRACAS!$B$5:$B$8970=AJ$4)*(FRACAS!$D$5:$D$8970&lt;=AJ173)*(IFERROR(FRACAS!$AM$5:$AM$8970,0)))
    ),"")</f>
        <v/>
      </c>
      <c r="MK173" s="240" t="str" cm="1">
        <f t="array" ref="MK173">IFERROR(
    (((AK173/FRACAS!$AY$1)*60))
    /
    (((AK173/FRACAS!$AY$1)*60) + SUMPRODUCT((FRACAS!$B$5:$B$8970=AK$4)*(FRACAS!$D$5:$D$8970&lt;=AK173)*(IFERROR(FRACAS!$AM$5:$AM$8970,0)))
    ),"")</f>
        <v/>
      </c>
      <c r="ML173" s="240" t="str" cm="1">
        <f t="array" ref="ML173">IFERROR(
    (((AL173/FRACAS!$AY$1)*60))
    /
    (((AL173/FRACAS!$AY$1)*60) + SUMPRODUCT((FRACAS!$B$5:$B$8970=AL$4)*(FRACAS!$D$5:$D$8970&lt;=AL173)*(IFERROR(FRACAS!$AM$5:$AM$8970,0)))
    ),"")</f>
        <v/>
      </c>
      <c r="MM173" s="240" t="str" cm="1">
        <f t="array" ref="MM173">IFERROR(
    (((AM173/FRACAS!$AY$1)*60))
    /
    (((AM173/FRACAS!$AY$1)*60) + SUMPRODUCT((FRACAS!$B$5:$B$8970=AM$4)*(FRACAS!$D$5:$D$8970&lt;=AM173)*(IFERROR(FRACAS!$AM$5:$AM$8970,0)))
    ),"")</f>
        <v/>
      </c>
      <c r="MN173" s="240" t="str" cm="1">
        <f t="array" ref="MN173">IFERROR(
    (((AN173/FRACAS!$AY$1)*60))
    /
    (((AN173/FRACAS!$AY$1)*60) + SUMPRODUCT((FRACAS!$B$5:$B$8970=AN$4)*(FRACAS!$D$5:$D$8970&lt;=AN173)*(IFERROR(FRACAS!$AM$5:$AM$8970,0)))
    ),"")</f>
        <v/>
      </c>
      <c r="MO173" s="240" t="str" cm="1">
        <f t="array" ref="MO173">IFERROR(
    (((AO173/FRACAS!$AY$1)*60))
    /
    (((AO173/FRACAS!$AY$1)*60) + SUMPRODUCT((FRACAS!$B$5:$B$8970=AO$4)*(FRACAS!$D$5:$D$8970&lt;=AO173)*(IFERROR(FRACAS!$AM$5:$AM$8970,0)))
    ),"")</f>
        <v/>
      </c>
      <c r="MP173" s="240" t="str" cm="1">
        <f t="array" ref="MP173">IFERROR(
    (((AP173/FRACAS!$AY$1)*60))
    /
    (((AP173/FRACAS!$AY$1)*60) + SUMPRODUCT((FRACAS!$B$5:$B$8970=AP$4)*(FRACAS!$D$5:$D$8970&lt;=AP173)*(IFERROR(FRACAS!$AM$5:$AM$8970,0)))
    ),"")</f>
        <v/>
      </c>
      <c r="MQ173" s="240" t="str" cm="1">
        <f t="array" ref="MQ173">IFERROR(
    (((AQ173/FRACAS!$AY$1)*60))
    /
    (((AQ173/FRACAS!$AY$1)*60) + SUMPRODUCT((FRACAS!$B$5:$B$8970=AQ$4)*(FRACAS!$D$5:$D$8970&lt;=AQ173)*(IFERROR(FRACAS!$AM$5:$AM$8970,0)))
    ),"")</f>
        <v/>
      </c>
      <c r="MR173" s="194"/>
      <c r="MS173" s="194"/>
      <c r="MT173" s="194"/>
      <c r="MU173" s="194"/>
      <c r="MV173" s="194"/>
      <c r="MW173" s="194"/>
      <c r="MX173" s="194"/>
      <c r="MY173" s="194"/>
      <c r="MZ173" s="194"/>
      <c r="NA173" s="195"/>
      <c r="ND173" s="241">
        <f t="shared" si="16"/>
        <v>0</v>
      </c>
      <c r="NE173" s="242" t="str">
        <f t="shared" si="17"/>
        <v/>
      </c>
      <c r="NF173" s="193" t="str" cm="1">
        <f t="array" ref="NF173">IF($ND173=0,"",(IFERROR( (IFERROR($ND173/FRACAS!$AY$1*60,0) - SUMPRODUCT( (FRACAS!$K$5:$K$8972=NF$2) * IFERROR(FRACAS!$AN$5:$AN$8972,0) ) ) / IFERROR($ND173/FRACAS!$AY$1*60,0), 1 )))</f>
        <v/>
      </c>
      <c r="NG173" s="193" t="str" cm="1">
        <f t="array" ref="NG173">IF($ND173=0,"",(IFERROR( (IFERROR($ND173/FRACAS!$AY$1*60,0) - SUMPRODUCT( (FRACAS!$K$5:$K$8972=NG$2) * IFERROR(FRACAS!$AN$5:$AN$8972,0) ) ) / IFERROR($ND173/FRACAS!$AY$1*60,0), 1 )))</f>
        <v/>
      </c>
      <c r="NH173" s="193" t="str" cm="1">
        <f t="array" ref="NH173">IF($ND173=0,"",(IFERROR( (IFERROR($ND173/FRACAS!$AY$1*60,0) - SUMPRODUCT( (FRACAS!$K$5:$K$8972=NH$2) * IFERROR(FRACAS!$AN$5:$AN$8972,0) ) ) / IFERROR($ND173/FRACAS!$AY$1*60,0), 1 )))</f>
        <v/>
      </c>
      <c r="NI173" s="193" t="str" cm="1">
        <f t="array" ref="NI173">IF($ND173=0,"",(IFERROR( (IFERROR($ND173/FRACAS!$AY$1*60,0) - SUMPRODUCT( (FRACAS!$K$5:$K$8972=NI$2) * IFERROR(FRACAS!$AN$5:$AN$8972,0) ) ) / IFERROR($ND173/FRACAS!$AY$1*60,0), 1 )))</f>
        <v/>
      </c>
      <c r="NJ173" s="193" t="str" cm="1">
        <f t="array" ref="NJ173">IF($ND173=0,"",(IFERROR( (IFERROR($ND173/FRACAS!$AY$1*60,0) - SUMPRODUCT( (FRACAS!$K$5:$K$8972=NJ$2) * IFERROR(FRACAS!$AN$5:$AN$8972,0) ) ) / IFERROR($ND173/FRACAS!$AY$1*60,0), 1 )))</f>
        <v/>
      </c>
      <c r="NK173" s="193" t="str" cm="1">
        <f t="array" ref="NK173">IF($ND173=0,"",(IFERROR( (IFERROR($ND173/FRACAS!$AY$1*60,0) - SUMPRODUCT( (FRACAS!$K$5:$K$8972=NK$2) * IFERROR(FRACAS!$AN$5:$AN$8972,0) ) ) / IFERROR($ND173/FRACAS!$AY$1*60,0), 1 )))</f>
        <v/>
      </c>
      <c r="NL173" s="193" t="str" cm="1">
        <f t="array" ref="NL173">IF($ND173=0,"",(IFERROR( (IFERROR($ND173/FRACAS!$AY$1*60,0) - SUMPRODUCT( (FRACAS!$K$5:$K$8972=NL$2) * IFERROR(FRACAS!$AN$5:$AN$8972,0) ) ) / IFERROR($ND173/FRACAS!$AY$1*60,0), 1 )))</f>
        <v/>
      </c>
      <c r="NM173" s="193" t="str" cm="1">
        <f t="array" ref="NM173">IF($ND173=0,"",(IFERROR( (IFERROR($ND173/FRACAS!$AY$1*60,0) - SUMPRODUCT( (FRACAS!$K$5:$K$8972=NM$2) * IFERROR(FRACAS!$AN$5:$AN$8972,0) ) ) / IFERROR($ND173/FRACAS!$AY$1*60,0), 1 )))</f>
        <v/>
      </c>
      <c r="NN173" s="193" t="str" cm="1">
        <f t="array" ref="NN173">IF($ND173=0,"",(IFERROR( (IFERROR($ND173/FRACAS!$AY$1*60,0) - SUMPRODUCT( (FRACAS!$K$5:$K$8972=NN$2) * IFERROR(FRACAS!$AN$5:$AN$8972,0) ) ) / IFERROR($ND173/FRACAS!$AY$1*60,0), 1 )))</f>
        <v/>
      </c>
      <c r="NO173" s="193" t="str" cm="1">
        <f t="array" ref="NO173">IF($ND173=0,"",(IFERROR( (IFERROR($ND173/FRACAS!$AY$1*60,0) - SUMPRODUCT( (FRACAS!$K$5:$K$8972=NO$2) * IFERROR(FRACAS!$AN$5:$AN$8972,0) ) ) / IFERROR($ND173/FRACAS!$AY$1*60,0), 1 )))</f>
        <v/>
      </c>
      <c r="NP173" s="193" t="str" cm="1">
        <f t="array" ref="NP173">IF($ND173=0,"",(IFERROR( (IFERROR($ND173/FRACAS!$AY$1*60,0) - SUMPRODUCT( (FRACAS!$K$5:$K$8972=NP$2) * IFERROR(FRACAS!$AN$5:$AN$8972,0) ) ) / IFERROR($ND173/FRACAS!$AY$1*60,0), 1 )))</f>
        <v/>
      </c>
      <c r="NQ173" s="193" t="str" cm="1">
        <f t="array" ref="NQ173">IF($ND173=0,"",(IFERROR( (IFERROR($ND173/FRACAS!$AY$1*60,0) - SUMPRODUCT( (FRACAS!$K$5:$K$8972=NQ$2) * IFERROR(FRACAS!$AN$5:$AN$8972,0) ) ) / IFERROR($ND173/FRACAS!$AY$1*60,0), 1 )))</f>
        <v/>
      </c>
      <c r="NR173" s="193" t="str" cm="1">
        <f t="array" ref="NR173">IF($ND173=0,"",(IFERROR( (IFERROR($ND173/FRACAS!$AY$1*60,0) - SUMPRODUCT( (FRACAS!$K$5:$K$8972=NR$2) * IFERROR(FRACAS!$AN$5:$AN$8972,0) ) ) / IFERROR($ND173/FRACAS!$AY$1*60,0), 1 )))</f>
        <v/>
      </c>
      <c r="NS173" s="193" t="str" cm="1">
        <f t="array" ref="NS173">IF($ND173=0,"",(IFERROR( (IFERROR($ND173/FRACAS!$AY$1*60,0) - SUMPRODUCT( (FRACAS!$K$5:$K$8972=NS$2) * IFERROR(FRACAS!$AN$5:$AN$8972,0) ) ) / IFERROR($ND173/FRACAS!$AY$1*60,0), 1 )))</f>
        <v/>
      </c>
      <c r="NT173" s="193" t="str" cm="1">
        <f t="array" ref="NT173">IF($ND173=0,"",(IFERROR( (IFERROR($ND173/FRACAS!$AY$1*60,0) - SUMPRODUCT( (FRACAS!$K$5:$K$8972=NT$2) * IFERROR(FRACAS!$AN$5:$AN$8972,0) ) ) / IFERROR($ND173/FRACAS!$AY$1*60,0), 1 )))</f>
        <v/>
      </c>
      <c r="NU173" s="193" t="str" cm="1">
        <f t="array" ref="NU173">IF($ND173=0,"",(IFERROR( (IFERROR($ND173/FRACAS!$AY$1*60,0) - SUMPRODUCT( (FRACAS!$K$5:$K$8972=NU$2) * IFERROR(FRACAS!$AN$5:$AN$8972,0) ) ) / IFERROR($ND173/FRACAS!$AY$1*60,0), 1 )))</f>
        <v/>
      </c>
      <c r="NV173" s="193" t="str" cm="1">
        <f t="array" ref="NV173">IF($ND173=0,"",(IFERROR( (IFERROR($ND173/FRACAS!$AY$1*60,0) - SUMPRODUCT( (FRACAS!$K$5:$K$8972=NV$2) * IFERROR(FRACAS!$AN$5:$AN$8972,0) ) ) / IFERROR($ND173/FRACAS!$AY$1*60,0), 1 )))</f>
        <v/>
      </c>
      <c r="NW173" s="193" t="str" cm="1">
        <f t="array" ref="NW173">IF($ND173=0,"",(IFERROR( (IFERROR($ND173/FRACAS!$AY$1*60,0) - SUMPRODUCT( (FRACAS!$K$5:$K$8972=NW$2) * IFERROR(FRACAS!$AN$5:$AN$8972,0) ) ) / IFERROR($ND173/FRACAS!$AY$1*60,0), 1 )))</f>
        <v/>
      </c>
      <c r="NX173" s="193" t="str" cm="1">
        <f t="array" ref="NX173">IF($ND173=0,"",(IFERROR( (IFERROR($ND173/FRACAS!$AY$1*60,0) - SUMPRODUCT( (FRACAS!$K$5:$K$8972=NX$2) * IFERROR(FRACAS!$AN$5:$AN$8972,0) ) ) / IFERROR($ND173/FRACAS!$AY$1*60,0), 1 )))</f>
        <v/>
      </c>
      <c r="NY173" s="193" t="str" cm="1">
        <f t="array" ref="NY173">IF($ND173=0,"",(IFERROR( (IFERROR($ND173/FRACAS!$AY$1*60,0) - SUMPRODUCT( (FRACAS!$K$5:$K$8972=NY$2) * IFERROR(FRACAS!$AN$5:$AN$8972,0) ) ) / IFERROR($ND173/FRACAS!$AY$1*60,0), 1 )))</f>
        <v/>
      </c>
      <c r="NZ173" s="193" t="str" cm="1">
        <f t="array" ref="NZ173">IF($ND173=0,"",(IFERROR( (IFERROR($ND173/FRACAS!$AY$1*60,0) - SUMPRODUCT( (FRACAS!$K$5:$K$8972=NZ$2) * IFERROR(FRACAS!$AN$5:$AN$8972,0) ) ) / IFERROR($ND173/FRACAS!$AY$1*60,0), 1 )))</f>
        <v/>
      </c>
      <c r="OA173" s="193" t="str" cm="1">
        <f t="array" ref="OA173">IF($ND173=0,"",(IFERROR( (IFERROR($ND173/FRACAS!$AY$1*60,0) - SUMPRODUCT( (FRACAS!$K$5:$K$8972=OA$2) * IFERROR(FRACAS!$AN$5:$AN$8972,0) ) ) / IFERROR($ND173/FRACAS!$AY$1*60,0), 1 )))</f>
        <v/>
      </c>
      <c r="OB173" s="193" t="str" cm="1">
        <f t="array" ref="OB173">IF($ND173=0,"",(IFERROR( (IFERROR($ND173/FRACAS!$AY$1*60,0) - SUMPRODUCT( (FRACAS!$K$5:$K$8972=OB$2) * IFERROR(FRACAS!$AN$5:$AN$8972,0) ) ) / IFERROR($ND173/FRACAS!$AY$1*60,0), 1 )))</f>
        <v/>
      </c>
      <c r="OC173" s="193" t="str" cm="1">
        <f t="array" ref="OC173">IF($ND173=0,"",(IFERROR( (IFERROR($ND173/FRACAS!$AY$1*60,0) - SUMPRODUCT( (FRACAS!$K$5:$K$8972=OC$2) * IFERROR(FRACAS!$AN$5:$AN$8972,0) ) ) / IFERROR($ND173/FRACAS!$AY$1*60,0), 1 )))</f>
        <v/>
      </c>
      <c r="OD173" s="193" t="str" cm="1">
        <f t="array" ref="OD173">IF($ND173=0,"",(IFERROR( (IFERROR($ND173/FRACAS!$AY$1*60,0) - SUMPRODUCT( (FRACAS!$K$5:$K$8972=OD$2) * IFERROR(FRACAS!$AN$5:$AN$8972,0) ) ) / IFERROR($ND173/FRACAS!$AY$1*60,0), 1 )))</f>
        <v/>
      </c>
      <c r="OE173" s="193" t="str" cm="1">
        <f t="array" ref="OE173">IF($ND173=0,"",(IFERROR( (IFERROR($ND173/FRACAS!$AY$1*60,0) - SUMPRODUCT( (FRACAS!$K$5:$K$8972=OE$2) * IFERROR(FRACAS!$AN$5:$AN$8972,0) ) ) / IFERROR($ND173/FRACAS!$AY$1*60,0), 1 )))</f>
        <v/>
      </c>
      <c r="OF173" s="193" t="str" cm="1">
        <f t="array" ref="OF173">IF($ND173=0,"",(IFERROR( (IFERROR($ND173/FRACAS!$AY$1*60,0) - SUMPRODUCT( (FRACAS!$K$5:$K$8972=OF$2) * IFERROR(FRACAS!$AN$5:$AN$8972,0) ) ) / IFERROR($ND173/FRACAS!$AY$1*60,0), 1 )))</f>
        <v/>
      </c>
      <c r="OG173" s="193" t="str" cm="1">
        <f t="array" ref="OG173">IF($ND173=0,"",(IFERROR( (IFERROR($ND173/FRACAS!$AY$1*60,0) - SUMPRODUCT( (FRACAS!$K$5:$K$8972=OG$2) * IFERROR(FRACAS!$AN$5:$AN$8972,0) ) ) / IFERROR($ND173/FRACAS!$AY$1*60,0), 1 )))</f>
        <v/>
      </c>
      <c r="OH173" s="193" t="str" cm="1">
        <f t="array" ref="OH173">IF($ND173=0,"",(IFERROR( (IFERROR($ND173/FRACAS!$AY$1*60,0) - SUMPRODUCT( (FRACAS!$K$5:$K$8972=OH$2) * IFERROR(FRACAS!$AN$5:$AN$8972,0) ) ) / IFERROR($ND173/FRACAS!$AY$1*60,0), 1 )))</f>
        <v/>
      </c>
      <c r="OI173" s="193" t="str" cm="1">
        <f t="array" ref="OI173">IF($ND173=0,"",(IFERROR( (IFERROR($ND173/FRACAS!$AY$1*60,0) - SUMPRODUCT( (FRACAS!$K$5:$K$8972=OI$2) * IFERROR(FRACAS!$AN$5:$AN$8972,0) ) ) / IFERROR($ND173/FRACAS!$AY$1*60,0), 1 )))</f>
        <v/>
      </c>
      <c r="OJ173" s="193" t="str" cm="1">
        <f t="array" ref="OJ173">IF($ND173=0,"",(IFERROR( (IFERROR($ND173/FRACAS!$AY$1*60,0) - SUMPRODUCT( (FRACAS!$K$5:$K$8972=OJ$2) * IFERROR(FRACAS!$AN$5:$AN$8972,0) ) ) / IFERROR($ND173/FRACAS!$AY$1*60,0), 1 )))</f>
        <v/>
      </c>
      <c r="OK173" s="193" t="str" cm="1">
        <f t="array" ref="OK173">IF($ND173=0,"",(IFERROR( (IFERROR($ND173/FRACAS!$AY$1*60,0) - SUMPRODUCT( (FRACAS!$K$5:$K$8972=OK$2) * IFERROR(FRACAS!$AN$5:$AN$8972,0) ) ) / IFERROR($ND173/FRACAS!$AY$1*60,0), 1 )))</f>
        <v/>
      </c>
      <c r="OL173" s="193" t="str" cm="1">
        <f t="array" ref="OL173">IF($ND173=0,"",(IFERROR( (IFERROR($ND173/FRACAS!$AY$1*60,0) - SUMPRODUCT( (FRACAS!$K$5:$K$8972=OL$2) * IFERROR(FRACAS!$AN$5:$AN$8972,0) ) ) / IFERROR($ND173/FRACAS!$AY$1*60,0), 1 )))</f>
        <v/>
      </c>
      <c r="OM173" s="193" t="str" cm="1">
        <f t="array" ref="OM173">IF($ND173=0,"",(IFERROR( (IFERROR($ND173/FRACAS!$AY$1*60,0) - SUMPRODUCT( (FRACAS!$K$5:$K$8972=OM$2) * IFERROR(FRACAS!$AN$5:$AN$8972,0) ) ) / IFERROR($ND173/FRACAS!$AY$1*60,0), 1 )))</f>
        <v/>
      </c>
      <c r="ON173" s="193" t="str" cm="1">
        <f t="array" ref="ON173">IF($ND173=0,"",(IFERROR( (IFERROR($ND173/FRACAS!$AY$1*60,0) - SUMPRODUCT( (FRACAS!$K$5:$K$8972=ON$2) * IFERROR(FRACAS!$AN$5:$AN$8972,0) ) ) / IFERROR($ND173/FRACAS!$AY$1*60,0), 1 )))</f>
        <v/>
      </c>
      <c r="OO173" s="193" t="str" cm="1">
        <f t="array" ref="OO173">IF($ND173=0,"",(IFERROR( (IFERROR($ND173/FRACAS!$AY$1*60,0) - SUMPRODUCT( (FRACAS!$K$5:$K$8972=OO$2) * IFERROR(FRACAS!$AN$5:$AN$8972,0) ) ) / IFERROR($ND173/FRACAS!$AY$1*60,0), 1 )))</f>
        <v/>
      </c>
      <c r="OP173" s="193" t="str" cm="1">
        <f t="array" ref="OP173">IF($ND173=0,"",(IFERROR( (IFERROR($ND173/FRACAS!$AY$1*60,0) - SUMPRODUCT( (FRACAS!$K$5:$K$8972=OP$2) * IFERROR(FRACAS!$AN$5:$AN$8972,0) ) ) / IFERROR($ND173/FRACAS!$AY$1*60,0), 1 )))</f>
        <v/>
      </c>
      <c r="OQ173" s="193" t="str" cm="1">
        <f t="array" ref="OQ173">IF($ND173=0,"",(IFERROR( (IFERROR($ND173/FRACAS!$AY$1*60,0) - SUMPRODUCT( (FRACAS!$K$5:$K$8972=OQ$2) * IFERROR(FRACAS!$AN$5:$AN$8972,0) ) ) / IFERROR($ND173/FRACAS!$AY$1*60,0), 1 )))</f>
        <v/>
      </c>
      <c r="OR173" s="193" t="str" cm="1">
        <f t="array" ref="OR173">IF($ND173=0,"",(IFERROR( (IFERROR($ND173/FRACAS!$AY$1*60,0) - SUMPRODUCT( (FRACAS!$K$5:$K$8972=OR$2) * IFERROR(FRACAS!$AN$5:$AN$8972,0) ) ) / IFERROR($ND173/FRACAS!$AY$1*60,0), 1 )))</f>
        <v/>
      </c>
      <c r="OS173" s="193" t="str" cm="1">
        <f t="array" ref="OS173">IF($ND173=0,"",(IFERROR( (IFERROR($ND173/FRACAS!$AY$1*60,0) - SUMPRODUCT( (FRACAS!$K$5:$K$8972=OS$2) * IFERROR(FRACAS!$AN$5:$AN$8972,0) ) ) / IFERROR($ND173/FRACAS!$AY$1*60,0), 1 )))</f>
        <v/>
      </c>
      <c r="OT173" s="243" t="str" cm="1">
        <f t="array" ref="OT173">IF($ND173=0,"",(IFERROR( (IFERROR($ND173/FRACAS!$AY$1*60,0) - SUMPRODUCT( (FRACAS!$K$5:$K$8972=OT$2) * IFERROR(FRACAS!$AN$5:$AN$8972,0) ) ) / IFERROR($ND173/FRACAS!$AY$1*60,0), 1 )))</f>
        <v/>
      </c>
    </row>
    <row r="174" spans="2:410" x14ac:dyDescent="0.2">
      <c r="B174" s="233"/>
      <c r="C174" s="259">
        <f>IF('[1]17.11.2025 IASI18 Mileage'!C174="","",'[1]17.11.2025 IASI18 Mileage'!C174)</f>
        <v>47154</v>
      </c>
      <c r="D174" s="201" t="str">
        <f>IF('[1]17.11.2025 IASI18 Mileage'!D174="","",'[1]17.11.2025 IASI18 Mileage'!D174)</f>
        <v/>
      </c>
      <c r="E174" s="201" t="str">
        <f>IF('[1]17.11.2025 IASI18 Mileage'!E174="","",'[1]17.11.2025 IASI18 Mileage'!E174)</f>
        <v/>
      </c>
      <c r="F174" s="201" t="str">
        <f>IF('[1]17.11.2025 IASI18 Mileage'!F174="","",'[1]17.11.2025 IASI18 Mileage'!F174)</f>
        <v/>
      </c>
      <c r="G174" s="201" t="str">
        <f>IF('[1]17.11.2025 IASI18 Mileage'!G174="","",'[1]17.11.2025 IASI18 Mileage'!G174)</f>
        <v/>
      </c>
      <c r="H174" s="201" t="str">
        <f>IF('[1]17.11.2025 IASI18 Mileage'!H174="","",'[1]17.11.2025 IASI18 Mileage'!H174)</f>
        <v/>
      </c>
      <c r="I174" s="201" t="str">
        <f>IF('[1]17.11.2025 IASI18 Mileage'!I174="","",'[1]17.11.2025 IASI18 Mileage'!I174)</f>
        <v/>
      </c>
      <c r="J174" s="201" t="str">
        <f>IF('[1]17.11.2025 IASI18 Mileage'!J174="","",'[1]17.11.2025 IASI18 Mileage'!J174)</f>
        <v/>
      </c>
      <c r="K174" s="201" t="str">
        <f>IF('[1]17.11.2025 IASI18 Mileage'!K174="","",'[1]17.11.2025 IASI18 Mileage'!K174)</f>
        <v/>
      </c>
      <c r="L174" s="201" t="str">
        <f>IF('[1]17.11.2025 IASI18 Mileage'!L174="","",'[1]17.11.2025 IASI18 Mileage'!L174)</f>
        <v/>
      </c>
      <c r="M174" s="201" t="str">
        <f>IF('[1]17.11.2025 IASI18 Mileage'!M174="","",'[1]17.11.2025 IASI18 Mileage'!M174)</f>
        <v/>
      </c>
      <c r="N174" s="201" t="str">
        <f>IF('[1]17.11.2025 IASI18 Mileage'!N174="","",'[1]17.11.2025 IASI18 Mileage'!N174)</f>
        <v/>
      </c>
      <c r="O174" s="201" t="str">
        <f>IF('[1]17.11.2025 IASI18 Mileage'!O174="","",'[1]17.11.2025 IASI18 Mileage'!O174)</f>
        <v/>
      </c>
      <c r="P174" s="201" t="str">
        <f>IF('[1]17.11.2025 IASI18 Mileage'!P174="","",'[1]17.11.2025 IASI18 Mileage'!P174)</f>
        <v/>
      </c>
      <c r="Q174" s="201" t="str">
        <f>IF('[1]17.11.2025 IASI18 Mileage'!Q174="","",'[1]17.11.2025 IASI18 Mileage'!Q174)</f>
        <v/>
      </c>
      <c r="R174" s="201" t="str">
        <f>IF('[1]17.11.2025 IASI18 Mileage'!R174="","",'[1]17.11.2025 IASI18 Mileage'!R174)</f>
        <v/>
      </c>
      <c r="S174" s="201" t="str">
        <f>IF('[1]17.11.2025 IASI18 Mileage'!S174="","",'[1]17.11.2025 IASI18 Mileage'!S174)</f>
        <v/>
      </c>
      <c r="T174" s="201" t="str">
        <f>IF('[1]17.11.2025 IASI18 Mileage'!T174="","",'[1]17.11.2025 IASI18 Mileage'!T174)</f>
        <v/>
      </c>
      <c r="U174" s="201" t="str">
        <f>IF('[1]17.11.2025 IASI18 Mileage'!U174="","",'[1]17.11.2025 IASI18 Mileage'!U174)</f>
        <v/>
      </c>
      <c r="V174" s="201"/>
      <c r="W174" s="201"/>
      <c r="X174" s="201"/>
      <c r="Y174" s="201"/>
      <c r="Z174" s="201"/>
      <c r="AA174" s="201"/>
      <c r="AB174" s="201"/>
      <c r="AC174" s="201"/>
      <c r="AD174" s="201"/>
      <c r="AE174" s="201"/>
      <c r="AF174" s="201"/>
      <c r="AG174" s="201"/>
      <c r="AH174" s="201"/>
      <c r="AI174" s="201"/>
      <c r="AJ174" s="201"/>
      <c r="AK174" s="201"/>
      <c r="AL174" s="201"/>
      <c r="AM174" s="201"/>
      <c r="AN174" s="201"/>
      <c r="AO174" s="201"/>
      <c r="AP174" s="201"/>
      <c r="AQ174" s="201"/>
      <c r="AR174" s="201"/>
      <c r="AS174" s="201"/>
      <c r="AT174" s="201"/>
      <c r="AU174" s="201"/>
      <c r="AV174" s="201"/>
      <c r="AW174" s="201"/>
      <c r="AX174" s="201"/>
      <c r="AY174" s="201"/>
      <c r="AZ174" s="201"/>
      <c r="BA174" s="202"/>
      <c r="BB174" s="184"/>
      <c r="BD174" s="234"/>
      <c r="BE174" s="234"/>
      <c r="BF174" s="234"/>
      <c r="BG174" s="234"/>
      <c r="BH174" s="234"/>
      <c r="BI174" s="234"/>
      <c r="BJ174" s="234"/>
      <c r="BK174" s="234"/>
      <c r="BL174" s="234"/>
      <c r="BM174" s="234"/>
      <c r="DC174" s="184">
        <f t="shared" si="14"/>
        <v>0</v>
      </c>
      <c r="DD174" s="235" t="str">
        <f t="shared" si="15"/>
        <v/>
      </c>
      <c r="DE174" s="186">
        <f>IF(D174&gt; 0,(COUNTIFS(FRACAS!$B$5:$B$8972, D$4, FRACAS!$D$5:$D$8972, "&lt;="&amp;D174)), "" )</f>
        <v>0</v>
      </c>
      <c r="DF174" s="186">
        <f>IF(E174&gt; 0,(COUNTIFS(FRACAS!$B$5:$B$8972, E$4, FRACAS!$D$5:$D$8972, "&lt;="&amp;E174)), "" )</f>
        <v>0</v>
      </c>
      <c r="DG174" s="186">
        <f>IF(F174&gt; 0,(COUNTIFS(FRACAS!$B$5:$B$8972, F$4, FRACAS!$D$5:$D$8972, "&lt;="&amp;F174)), "" )</f>
        <v>0</v>
      </c>
      <c r="DH174" s="186">
        <f>IF(G174&gt; 0,(COUNTIFS(FRACAS!$B$5:$B$8972, G$4, FRACAS!$D$5:$D$8972, "&lt;="&amp;G174)), "" )</f>
        <v>0</v>
      </c>
      <c r="DI174" s="186">
        <f>IF(H174&gt; 0,(COUNTIFS(FRACAS!$B$5:$B$8972, H$4, FRACAS!$D$5:$D$8972, "&lt;="&amp;H174)), "" )</f>
        <v>0</v>
      </c>
      <c r="DJ174" s="186">
        <f>IF(I174&gt; 0,(COUNTIFS(FRACAS!$B$5:$B$8972, I$4, FRACAS!$D$5:$D$8972, "&lt;="&amp;I174)), "" )</f>
        <v>0</v>
      </c>
      <c r="DK174" s="186">
        <f>IF(J174&gt; 0,(COUNTIFS(FRACAS!$B$5:$B$8972, J$4, FRACAS!$D$5:$D$8972, "&lt;="&amp;J174)), "" )</f>
        <v>0</v>
      </c>
      <c r="DL174" s="186">
        <f>IF(K174&gt; 0,(COUNTIFS(FRACAS!$B$5:$B$8972, K$4, FRACAS!$D$5:$D$8972, "&lt;="&amp;K174)), "" )</f>
        <v>0</v>
      </c>
      <c r="DM174" s="186">
        <f>IF(L174&gt; 0,(COUNTIFS(FRACAS!$B$5:$B$8972, L$4, FRACAS!$D$5:$D$8972, "&lt;="&amp;L174)), "" )</f>
        <v>0</v>
      </c>
      <c r="DN174" s="186">
        <f>IF(M174&gt; 0,(COUNTIFS(FRACAS!$B$5:$B$8972, M$4, FRACAS!$D$5:$D$8972, "&lt;="&amp;M174)), "" )</f>
        <v>0</v>
      </c>
      <c r="DO174" s="186">
        <f>IF(N174&gt; 0,(COUNTIFS(FRACAS!$B$5:$B$8972, N$4, FRACAS!$D$5:$D$8972, "&lt;="&amp;N174)), "" )</f>
        <v>0</v>
      </c>
      <c r="DP174" s="186">
        <f>IF(O174&gt; 0,(COUNTIFS(FRACAS!$B$5:$B$8972, O$4, FRACAS!$D$5:$D$8972, "&lt;="&amp;O174)), "" )</f>
        <v>0</v>
      </c>
      <c r="DQ174" s="186">
        <f>IF(P174&gt; 0,(COUNTIFS(FRACAS!$B$5:$B$8972, P$4, FRACAS!$D$5:$D$8972, "&lt;="&amp;P174)), "" )</f>
        <v>0</v>
      </c>
      <c r="DR174" s="186">
        <f>IF(Q174&gt; 0,(COUNTIFS(FRACAS!$B$5:$B$8972, Q$4, FRACAS!$D$5:$D$8972, "&lt;="&amp;Q174)), "" )</f>
        <v>0</v>
      </c>
      <c r="DS174" s="186">
        <f>IF(R174&gt; 0,(COUNTIFS(FRACAS!$B$5:$B$8972, R$4, FRACAS!$D$5:$D$8972, "&lt;="&amp;R174)), "" )</f>
        <v>0</v>
      </c>
      <c r="DT174" s="186">
        <f>IF(S174&gt; 0,(COUNTIFS(FRACAS!$B$5:$B$8972, S$4, FRACAS!$D$5:$D$8972, "&lt;="&amp;S174)), "" )</f>
        <v>0</v>
      </c>
      <c r="DU174" s="186">
        <f>IF(T174&gt; 0,(COUNTIFS(FRACAS!$B$5:$B$8972, T$4, FRACAS!$D$5:$D$8972, "&lt;="&amp;T174)), "" )</f>
        <v>0</v>
      </c>
      <c r="DV174" s="186">
        <f>IF(U174&gt; 0,(COUNTIFS(FRACAS!$B$5:$B$8972, U$4, FRACAS!$D$5:$D$8972, "&lt;="&amp;U174)), "" )</f>
        <v>0</v>
      </c>
      <c r="DW174" s="186" t="str">
        <f>IF(V174&gt; 0,(COUNTIFS(FRACAS!$B$5:$B$8972, V$4, FRACAS!$D$5:$D$8972, "&lt;="&amp;V174)), "" )</f>
        <v/>
      </c>
      <c r="DX174" s="186" t="str">
        <f>IF(W174&gt; 0,(COUNTIFS(FRACAS!$B$5:$B$8972, W$4, FRACAS!$D$5:$D$8972, "&lt;="&amp;W174)), "" )</f>
        <v/>
      </c>
      <c r="DY174" s="186" t="str">
        <f>IF(X174&gt; 0,(COUNTIFS(FRACAS!$B$5:$B$8972, X$4, FRACAS!$D$5:$D$8972, "&lt;="&amp;X174)), "" )</f>
        <v/>
      </c>
      <c r="DZ174" s="186" t="str">
        <f>IF(Y174&gt; 0,(COUNTIFS(FRACAS!$B$5:$B$8972, Y$4, FRACAS!$D$5:$D$8972, "&lt;="&amp;Y174)), "" )</f>
        <v/>
      </c>
      <c r="EA174" s="186" t="str">
        <f>IF(Z174&gt; 0,(COUNTIFS(FRACAS!$B$5:$B$8972, Z$4, FRACAS!$D$5:$D$8972, "&lt;="&amp;Z174)), "" )</f>
        <v/>
      </c>
      <c r="EB174" s="186" t="str">
        <f>IF(AA174&gt; 0,(COUNTIFS(FRACAS!$B$5:$B$8972, AA$4, FRACAS!$D$5:$D$8972, "&lt;="&amp;AA174)), "" )</f>
        <v/>
      </c>
      <c r="EC174" s="186" t="str">
        <f>IF(AB174&gt; 0,(COUNTIFS(FRACAS!$B$5:$B$8972, AB$4, FRACAS!$D$5:$D$8972, "&lt;="&amp;AB174)), "" )</f>
        <v/>
      </c>
      <c r="ED174" s="186" t="str">
        <f>IF(AC174&gt; 0,(COUNTIFS(FRACAS!$B$5:$B$8972, AC$4, FRACAS!$D$5:$D$8972, "&lt;="&amp;AC174)), "" )</f>
        <v/>
      </c>
      <c r="EE174" s="186" t="str">
        <f>IF(AD174&gt; 0,(COUNTIFS(FRACAS!$B$5:$B$8972, AD$4, FRACAS!$D$5:$D$8972, "&lt;="&amp;AD174)), "" )</f>
        <v/>
      </c>
      <c r="EF174" s="186" t="str">
        <f>IF(AE174&gt; 0,(COUNTIFS(FRACAS!$B$5:$B$8972, AE$4, FRACAS!$D$5:$D$8972, "&lt;="&amp;AE174)), "" )</f>
        <v/>
      </c>
      <c r="EG174" s="186" t="str">
        <f>IF(AF174&gt; 0,(COUNTIFS(FRACAS!$B$5:$B$8972, AF$4, FRACAS!$D$5:$D$8972, "&lt;="&amp;AF174)), "" )</f>
        <v/>
      </c>
      <c r="EH174" s="186" t="str">
        <f>IF(AG174&gt; 0,(COUNTIFS(FRACAS!$B$5:$B$8972, AG$4, FRACAS!$D$5:$D$8972, "&lt;="&amp;AG174)), "" )</f>
        <v/>
      </c>
      <c r="EI174" s="186" t="str">
        <f>IF(AH174&gt; 0,(COUNTIFS(FRACAS!$B$5:$B$8972, AH$4, FRACAS!$D$5:$D$8972, "&lt;="&amp;AH174)), "" )</f>
        <v/>
      </c>
      <c r="EJ174" s="186" t="str">
        <f>IF(AI174&gt; 0,(COUNTIFS(FRACAS!$B$5:$B$8972, AI$4, FRACAS!$D$5:$D$8972, "&lt;="&amp;AI174)), "" )</f>
        <v/>
      </c>
      <c r="EK174" s="186" t="str">
        <f>IF(AJ174&gt; 0,(COUNTIFS(FRACAS!$B$5:$B$8972, AJ$4, FRACAS!$D$5:$D$8972, "&lt;="&amp;AJ174)), "" )</f>
        <v/>
      </c>
      <c r="EL174" s="186" t="str">
        <f>IF(AK174&gt; 0,(COUNTIFS(FRACAS!$B$5:$B$8972, AK$4, FRACAS!$D$5:$D$8972, "&lt;="&amp;AK174)), "" )</f>
        <v/>
      </c>
      <c r="EM174" s="186" t="str">
        <f>IF(AL174&gt; 0,(COUNTIFS(FRACAS!$B$5:$B$8972, AL$4, FRACAS!$D$5:$D$8972, "&lt;="&amp;AL174)), "" )</f>
        <v/>
      </c>
      <c r="EN174" s="186" t="str">
        <f>IF(AM174&gt; 0,(COUNTIFS(FRACAS!$B$5:$B$8972, AM$4, FRACAS!$D$5:$D$8972, "&lt;="&amp;AM174)), "" )</f>
        <v/>
      </c>
      <c r="EO174" s="186" t="str">
        <f>IF(AN174&gt; 0,(COUNTIFS(FRACAS!$B$5:$B$8972, AN$4, FRACAS!$D$5:$D$8972, "&lt;="&amp;AN174)), "" )</f>
        <v/>
      </c>
      <c r="EP174" s="186" t="str">
        <f>IF(AO174&gt; 0,(COUNTIFS(FRACAS!$B$5:$B$8972, AO$4, FRACAS!$D$5:$D$8972, "&lt;="&amp;AO174)), "" )</f>
        <v/>
      </c>
      <c r="EQ174" s="186" t="str">
        <f>IF(AP174&gt; 0,(COUNTIFS(FRACAS!$B$5:$B$8972, AP$4, FRACAS!$D$5:$D$8972, "&lt;="&amp;AP174)), "" )</f>
        <v/>
      </c>
      <c r="ER174" s="186" t="str">
        <f>IF(AQ174&gt; 0,(COUNTIFS(FRACAS!$B$5:$B$8972, AQ$4, FRACAS!$D$5:$D$8972, "&lt;="&amp;AQ174)), "" )</f>
        <v/>
      </c>
      <c r="ES174" s="246"/>
      <c r="ET174" s="194"/>
      <c r="EU174" s="194"/>
      <c r="EV174" s="194"/>
      <c r="EW174" s="194"/>
      <c r="EX174" s="194"/>
      <c r="EY174" s="194"/>
      <c r="EZ174" s="194"/>
      <c r="FA174" s="194"/>
      <c r="FB174" s="195"/>
      <c r="FE174" s="190"/>
      <c r="FF174" s="190"/>
      <c r="FG174" s="190"/>
      <c r="FH174" s="190"/>
      <c r="FI174" s="190"/>
      <c r="FJ174" s="190"/>
      <c r="FK174" s="190"/>
      <c r="FL174" s="190"/>
      <c r="FM174" s="190"/>
      <c r="FN174" s="190"/>
      <c r="JD174" s="238"/>
      <c r="JE174" s="238"/>
      <c r="JF174" s="238"/>
      <c r="JG174" s="238"/>
      <c r="JH174" s="238"/>
      <c r="JI174" s="238"/>
      <c r="JJ174" s="238"/>
      <c r="JK174" s="238"/>
      <c r="JL174" s="238"/>
      <c r="JM174" s="238"/>
      <c r="JN174" s="247"/>
      <c r="JO174" s="248"/>
      <c r="JP174" s="248"/>
      <c r="JQ174" s="248"/>
      <c r="JR174" s="248"/>
      <c r="JS174" s="248"/>
      <c r="JT174" s="248"/>
      <c r="JU174" s="248"/>
      <c r="JV174" s="248"/>
      <c r="JW174" s="248"/>
      <c r="JX174" s="248"/>
      <c r="JY174" s="248"/>
      <c r="JZ174" s="248"/>
      <c r="KA174" s="248"/>
      <c r="KB174" s="248"/>
      <c r="KC174" s="248"/>
      <c r="KD174" s="248"/>
      <c r="KE174" s="248"/>
      <c r="KF174" s="248"/>
      <c r="KG174" s="248"/>
      <c r="KH174" s="248"/>
      <c r="KI174" s="248"/>
      <c r="KJ174" s="248"/>
      <c r="KK174" s="248"/>
      <c r="KL174" s="248"/>
      <c r="KM174" s="248"/>
      <c r="KN174" s="248"/>
      <c r="KO174" s="248"/>
      <c r="KP174" s="248"/>
      <c r="KQ174" s="248"/>
      <c r="KR174" s="248"/>
      <c r="KS174" s="248"/>
      <c r="KT174" s="248"/>
      <c r="KU174" s="248"/>
      <c r="KV174" s="248"/>
      <c r="KW174" s="248"/>
      <c r="KX174" s="248"/>
      <c r="KY174" s="248"/>
      <c r="KZ174" s="248"/>
      <c r="LA174" s="248"/>
      <c r="LC174" s="235" t="str">
        <f t="shared" si="13"/>
        <v/>
      </c>
      <c r="LD174" s="240" t="str" cm="1">
        <f t="array" ref="LD174">IFERROR((((D174/FRACAS!$AY$1)*60
)-(SUMPRODUCT((FRACAS!$B$5:$B$8970=D$4)*(FRACAS!$D$5:$D$8970&lt;=D174)*(IFERROR(FRACAS!$AM$5:$AM$8970,0)))
))/((D174/FRACAS!$AY$1)*60),"")</f>
        <v/>
      </c>
      <c r="LE174" s="240" t="str" cm="1">
        <f t="array" ref="LE174">IFERROR((((E174/FRACAS!$AY$1)*60
)-(SUMPRODUCT((FRACAS!$B$5:$B$8970=E$4)*(FRACAS!$D$5:$D$8970&lt;=E174)*(IFERROR(FRACAS!$AM$5:$AM$8970,0)))
))/((E174/FRACAS!$AY$1)*60),"")</f>
        <v/>
      </c>
      <c r="LF174" s="240" t="str" cm="1">
        <f t="array" ref="LF174">IFERROR((((F174/FRACAS!$AY$1)*60
)-(SUMPRODUCT((FRACAS!$B$5:$B$8970=F$4)*(FRACAS!$D$5:$D$8970&lt;=F174)*(IFERROR(FRACAS!$AM$5:$AM$8970,0)))
))/((F174/FRACAS!$AY$1)*60),"")</f>
        <v/>
      </c>
      <c r="LG174" s="240" t="str" cm="1">
        <f t="array" ref="LG174">IFERROR((((G174/FRACAS!$AY$1)*60
)-(SUMPRODUCT((FRACAS!$B$5:$B$8970=G$4)*(FRACAS!$D$5:$D$8970&lt;=G174)*(IFERROR(FRACAS!$AM$5:$AM$8970,0)))
))/((G174/FRACAS!$AY$1)*60),"")</f>
        <v/>
      </c>
      <c r="LH174" s="240" t="str" cm="1">
        <f t="array" ref="LH174">IFERROR((((H174/FRACAS!$AY$1)*60
)-(SUMPRODUCT((FRACAS!$B$5:$B$8970=H$4)*(FRACAS!$D$5:$D$8970&lt;=H174)*(IFERROR(FRACAS!$AM$5:$AM$8970,0)))
))/((H174/FRACAS!$AY$1)*60),"")</f>
        <v/>
      </c>
      <c r="LI174" s="240" t="str" cm="1">
        <f t="array" ref="LI174">IFERROR((((I174/FRACAS!$AY$1)*60
)-(SUMPRODUCT((FRACAS!$B$5:$B$8970=I$4)*(FRACAS!$D$5:$D$8970&lt;=I174)*(IFERROR(FRACAS!$AM$5:$AM$8970,0)))
))/((I174/FRACAS!$AY$1)*60),"")</f>
        <v/>
      </c>
      <c r="LJ174" s="240" t="str" cm="1">
        <f t="array" ref="LJ174">IFERROR((((J174/FRACAS!$AY$1)*60
)-(SUMPRODUCT((FRACAS!$B$5:$B$8970=J$4)*(FRACAS!$D$5:$D$8970&lt;=J174)*(IFERROR(FRACAS!$AM$5:$AM$8970,0)))
))/((J174/FRACAS!$AY$1)*60),"")</f>
        <v/>
      </c>
      <c r="LK174" s="240" t="str" cm="1">
        <f t="array" ref="LK174">IFERROR((((K174/FRACAS!$AY$1)*60
)-(SUMPRODUCT((FRACAS!$B$5:$B$8970=K$4)*(FRACAS!$D$5:$D$8970&lt;=K174)*(IFERROR(FRACAS!$AM$5:$AM$8970,0)))
))/((K174/FRACAS!$AY$1)*60),"")</f>
        <v/>
      </c>
      <c r="LL174" s="240" t="str" cm="1">
        <f t="array" ref="LL174">IFERROR((((L174/FRACAS!$AY$1)*60
)-(SUMPRODUCT((FRACAS!$B$5:$B$8970=L$4)*(FRACAS!$D$5:$D$8970&lt;=L174)*(IFERROR(FRACAS!$AM$5:$AM$8970,0)))
))/((L174/FRACAS!$AY$1)*60),"")</f>
        <v/>
      </c>
      <c r="LM174" s="240" t="str" cm="1">
        <f t="array" ref="LM174">IFERROR((((M174/FRACAS!$AY$1)*60
)-(SUMPRODUCT((FRACAS!$B$5:$B$8970=M$4)*(FRACAS!$D$5:$D$8970&lt;=M174)*(IFERROR(FRACAS!$AM$5:$AM$8970,0)))
))/((M174/FRACAS!$AY$1)*60),"")</f>
        <v/>
      </c>
      <c r="LN174" s="240" t="str" cm="1">
        <f t="array" ref="LN174">IFERROR((((N174/FRACAS!$AY$1)*60
)-(SUMPRODUCT((FRACAS!$B$5:$B$8970=N$4)*(FRACAS!$D$5:$D$8970&lt;=N174)*(IFERROR(FRACAS!$AM$5:$AM$8970,0)))
))/((N174/FRACAS!$AY$1)*60),"")</f>
        <v/>
      </c>
      <c r="LO174" s="240" t="str" cm="1">
        <f t="array" ref="LO174">IFERROR((((O174/FRACAS!$AY$1)*60
)-(SUMPRODUCT((FRACAS!$B$5:$B$8970=O$4)*(FRACAS!$D$5:$D$8970&lt;=O174)*(IFERROR(FRACAS!$AM$5:$AM$8970,0)))
))/((O174/FRACAS!$AY$1)*60),"")</f>
        <v/>
      </c>
      <c r="LP174" s="240" t="str" cm="1">
        <f t="array" ref="LP174">IFERROR((((P174/FRACAS!$AY$1)*60
)-(SUMPRODUCT((FRACAS!$B$5:$B$8970=P$4)*(FRACAS!$D$5:$D$8970&lt;=P174)*(IFERROR(FRACAS!$AM$5:$AM$8970,0)))
))/((P174/FRACAS!$AY$1)*60),"")</f>
        <v/>
      </c>
      <c r="LQ174" s="240" t="str" cm="1">
        <f t="array" ref="LQ174">IFERROR((((Q174/FRACAS!$AY$1)*60
)-(SUMPRODUCT((FRACAS!$B$5:$B$8970=Q$4)*(FRACAS!$D$5:$D$8970&lt;=Q174)*(IFERROR(FRACAS!$AM$5:$AM$8970,0)))
))/((Q174/FRACAS!$AY$1)*60),"")</f>
        <v/>
      </c>
      <c r="LR174" s="240" t="str" cm="1">
        <f t="array" ref="LR174">IFERROR((((R174/FRACAS!$AY$1)*60
)-(SUMPRODUCT((FRACAS!$B$5:$B$8970=R$4)*(FRACAS!$D$5:$D$8970&lt;=R174)*(IFERROR(FRACAS!$AM$5:$AM$8970,0)))
))/((R174/FRACAS!$AY$1)*60),"")</f>
        <v/>
      </c>
      <c r="LS174" s="240" t="str" cm="1">
        <f t="array" ref="LS174">IFERROR((((S174/FRACAS!$AY$1)*60
)-(SUMPRODUCT((FRACAS!$B$5:$B$8970=S$4)*(FRACAS!$D$5:$D$8970&lt;=S174)*(IFERROR(FRACAS!$AM$5:$AM$8970,0)))
))/((S174/FRACAS!$AY$1)*60),"")</f>
        <v/>
      </c>
      <c r="LT174" s="240" t="str" cm="1">
        <f t="array" ref="LT174">IFERROR((((T174/FRACAS!$AY$1)*60
)-(SUMPRODUCT((FRACAS!$B$5:$B$8970=T$4)*(FRACAS!$D$5:$D$8970&lt;=T174)*(IFERROR(FRACAS!$AM$5:$AM$8970,0)))
))/((T174/FRACAS!$AY$1)*60),"")</f>
        <v/>
      </c>
      <c r="LU174" s="240" t="str" cm="1">
        <f t="array" ref="LU174">IFERROR((((U174/FRACAS!$AY$1)*60
)-(SUMPRODUCT((FRACAS!$B$5:$B$8970=U$4)*(FRACAS!$D$5:$D$8970&lt;=U174)*(IFERROR(FRACAS!$AM$5:$AM$8970,0)))
))/((U174/FRACAS!$AY$1)*60),"")</f>
        <v/>
      </c>
      <c r="LV174" s="240" t="str" cm="1">
        <f t="array" ref="LV174">IFERROR(
    (((V174/FRACAS!$AY$1)*60))
    /
    (((V174/FRACAS!$AY$1)*60) + SUMPRODUCT((FRACAS!$B$5:$B$8970=V$4)*(FRACAS!$D$5:$D$8970&lt;=V174)*(IFERROR(FRACAS!$AM$5:$AM$8970,0)))
    ),"")</f>
        <v/>
      </c>
      <c r="LW174" s="240" t="str" cm="1">
        <f t="array" ref="LW174">IFERROR(
    (((W174/FRACAS!$AY$1)*60))
    /
    (((W174/FRACAS!$AY$1)*60) + SUMPRODUCT((FRACAS!$B$5:$B$8970=W$4)*(FRACAS!$D$5:$D$8970&lt;=W174)*(IFERROR(FRACAS!$AM$5:$AM$8970,0)))
    ),"")</f>
        <v/>
      </c>
      <c r="LX174" s="240" t="str" cm="1">
        <f t="array" ref="LX174">IFERROR(
    (((X174/FRACAS!$AY$1)*60))
    /
    (((X174/FRACAS!$AY$1)*60) + SUMPRODUCT((FRACAS!$B$5:$B$8970=X$4)*(FRACAS!$D$5:$D$8970&lt;=X174)*(IFERROR(FRACAS!$AM$5:$AM$8970,0)))
    ),"")</f>
        <v/>
      </c>
      <c r="LY174" s="240" t="str" cm="1">
        <f t="array" ref="LY174">IFERROR(
    (((Y174/FRACAS!$AY$1)*60))
    /
    (((Y174/FRACAS!$AY$1)*60) + SUMPRODUCT((FRACAS!$B$5:$B$8970=Y$4)*(FRACAS!$D$5:$D$8970&lt;=Y174)*(IFERROR(FRACAS!$AM$5:$AM$8970,0)))
    ),"")</f>
        <v/>
      </c>
      <c r="LZ174" s="240" t="str" cm="1">
        <f t="array" ref="LZ174">IFERROR(
    (((Z174/FRACAS!$AY$1)*60))
    /
    (((Z174/FRACAS!$AY$1)*60) + SUMPRODUCT((FRACAS!$B$5:$B$8970=Z$4)*(FRACAS!$D$5:$D$8970&lt;=Z174)*(IFERROR(FRACAS!$AM$5:$AM$8970,0)))
    ),"")</f>
        <v/>
      </c>
      <c r="MA174" s="240" t="str" cm="1">
        <f t="array" ref="MA174">IFERROR(
    (((AA174/FRACAS!$AY$1)*60))
    /
    (((AA174/FRACAS!$AY$1)*60) + SUMPRODUCT((FRACAS!$B$5:$B$8970=AA$4)*(FRACAS!$D$5:$D$8970&lt;=AA174)*(IFERROR(FRACAS!$AM$5:$AM$8970,0)))
    ),"")</f>
        <v/>
      </c>
      <c r="MB174" s="240" t="str" cm="1">
        <f t="array" ref="MB174">IFERROR(
    (((AB174/FRACAS!$AY$1)*60))
    /
    (((AB174/FRACAS!$AY$1)*60) + SUMPRODUCT((FRACAS!$B$5:$B$8970=AB$4)*(FRACAS!$D$5:$D$8970&lt;=AB174)*(IFERROR(FRACAS!$AM$5:$AM$8970,0)))
    ),"")</f>
        <v/>
      </c>
      <c r="MC174" s="240" t="str" cm="1">
        <f t="array" ref="MC174">IFERROR(
    (((AC174/FRACAS!$AY$1)*60))
    /
    (((AC174/FRACAS!$AY$1)*60) + SUMPRODUCT((FRACAS!$B$5:$B$8970=AC$4)*(FRACAS!$D$5:$D$8970&lt;=AC174)*(IFERROR(FRACAS!$AM$5:$AM$8970,0)))
    ),"")</f>
        <v/>
      </c>
      <c r="MD174" s="240" t="str" cm="1">
        <f t="array" ref="MD174">IFERROR(
    (((AD174/FRACAS!$AY$1)*60))
    /
    (((AD174/FRACAS!$AY$1)*60) + SUMPRODUCT((FRACAS!$B$5:$B$8970=AD$4)*(FRACAS!$D$5:$D$8970&lt;=AD174)*(IFERROR(FRACAS!$AM$5:$AM$8970,0)))
    ),"")</f>
        <v/>
      </c>
      <c r="ME174" s="240" t="str" cm="1">
        <f t="array" ref="ME174">IFERROR(
    (((AE174/FRACAS!$AY$1)*60))
    /
    (((AE174/FRACAS!$AY$1)*60) + SUMPRODUCT((FRACAS!$B$5:$B$8970=AE$4)*(FRACAS!$D$5:$D$8970&lt;=AE174)*(IFERROR(FRACAS!$AM$5:$AM$8970,0)))
    ),"")</f>
        <v/>
      </c>
      <c r="MF174" s="240" t="str" cm="1">
        <f t="array" ref="MF174">IFERROR(
    (((AF174/FRACAS!$AY$1)*60))
    /
    (((AF174/FRACAS!$AY$1)*60) + SUMPRODUCT((FRACAS!$B$5:$B$8970=AF$4)*(FRACAS!$D$5:$D$8970&lt;=AF174)*(IFERROR(FRACAS!$AM$5:$AM$8970,0)))
    ),"")</f>
        <v/>
      </c>
      <c r="MG174" s="240" t="str" cm="1">
        <f t="array" ref="MG174">IFERROR(
    (((AG174/FRACAS!$AY$1)*60))
    /
    (((AG174/FRACAS!$AY$1)*60) + SUMPRODUCT((FRACAS!$B$5:$B$8970=AG$4)*(FRACAS!$D$5:$D$8970&lt;=AG174)*(IFERROR(FRACAS!$AM$5:$AM$8970,0)))
    ),"")</f>
        <v/>
      </c>
      <c r="MH174" s="240" t="str" cm="1">
        <f t="array" ref="MH174">IFERROR(
    (((AH174/FRACAS!$AY$1)*60))
    /
    (((AH174/FRACAS!$AY$1)*60) + SUMPRODUCT((FRACAS!$B$5:$B$8970=AH$4)*(FRACAS!$D$5:$D$8970&lt;=AH174)*(IFERROR(FRACAS!$AM$5:$AM$8970,0)))
    ),"")</f>
        <v/>
      </c>
      <c r="MI174" s="240" t="str" cm="1">
        <f t="array" ref="MI174">IFERROR(
    (((AI174/FRACAS!$AY$1)*60))
    /
    (((AI174/FRACAS!$AY$1)*60) + SUMPRODUCT((FRACAS!$B$5:$B$8970=AI$4)*(FRACAS!$D$5:$D$8970&lt;=AI174)*(IFERROR(FRACAS!$AM$5:$AM$8970,0)))
    ),"")</f>
        <v/>
      </c>
      <c r="MJ174" s="240" t="str" cm="1">
        <f t="array" ref="MJ174">IFERROR(
    (((AJ174/FRACAS!$AY$1)*60))
    /
    (((AJ174/FRACAS!$AY$1)*60) + SUMPRODUCT((FRACAS!$B$5:$B$8970=AJ$4)*(FRACAS!$D$5:$D$8970&lt;=AJ174)*(IFERROR(FRACAS!$AM$5:$AM$8970,0)))
    ),"")</f>
        <v/>
      </c>
      <c r="MK174" s="240" t="str" cm="1">
        <f t="array" ref="MK174">IFERROR(
    (((AK174/FRACAS!$AY$1)*60))
    /
    (((AK174/FRACAS!$AY$1)*60) + SUMPRODUCT((FRACAS!$B$5:$B$8970=AK$4)*(FRACAS!$D$5:$D$8970&lt;=AK174)*(IFERROR(FRACAS!$AM$5:$AM$8970,0)))
    ),"")</f>
        <v/>
      </c>
      <c r="ML174" s="240" t="str" cm="1">
        <f t="array" ref="ML174">IFERROR(
    (((AL174/FRACAS!$AY$1)*60))
    /
    (((AL174/FRACAS!$AY$1)*60) + SUMPRODUCT((FRACAS!$B$5:$B$8970=AL$4)*(FRACAS!$D$5:$D$8970&lt;=AL174)*(IFERROR(FRACAS!$AM$5:$AM$8970,0)))
    ),"")</f>
        <v/>
      </c>
      <c r="MM174" s="240" t="str" cm="1">
        <f t="array" ref="MM174">IFERROR(
    (((AM174/FRACAS!$AY$1)*60))
    /
    (((AM174/FRACAS!$AY$1)*60) + SUMPRODUCT((FRACAS!$B$5:$B$8970=AM$4)*(FRACAS!$D$5:$D$8970&lt;=AM174)*(IFERROR(FRACAS!$AM$5:$AM$8970,0)))
    ),"")</f>
        <v/>
      </c>
      <c r="MN174" s="240" t="str" cm="1">
        <f t="array" ref="MN174">IFERROR(
    (((AN174/FRACAS!$AY$1)*60))
    /
    (((AN174/FRACAS!$AY$1)*60) + SUMPRODUCT((FRACAS!$B$5:$B$8970=AN$4)*(FRACAS!$D$5:$D$8970&lt;=AN174)*(IFERROR(FRACAS!$AM$5:$AM$8970,0)))
    ),"")</f>
        <v/>
      </c>
      <c r="MO174" s="240" t="str" cm="1">
        <f t="array" ref="MO174">IFERROR(
    (((AO174/FRACAS!$AY$1)*60))
    /
    (((AO174/FRACAS!$AY$1)*60) + SUMPRODUCT((FRACAS!$B$5:$B$8970=AO$4)*(FRACAS!$D$5:$D$8970&lt;=AO174)*(IFERROR(FRACAS!$AM$5:$AM$8970,0)))
    ),"")</f>
        <v/>
      </c>
      <c r="MP174" s="240" t="str" cm="1">
        <f t="array" ref="MP174">IFERROR(
    (((AP174/FRACAS!$AY$1)*60))
    /
    (((AP174/FRACAS!$AY$1)*60) + SUMPRODUCT((FRACAS!$B$5:$B$8970=AP$4)*(FRACAS!$D$5:$D$8970&lt;=AP174)*(IFERROR(FRACAS!$AM$5:$AM$8970,0)))
    ),"")</f>
        <v/>
      </c>
      <c r="MQ174" s="240" t="str" cm="1">
        <f t="array" ref="MQ174">IFERROR(
    (((AQ174/FRACAS!$AY$1)*60))
    /
    (((AQ174/FRACAS!$AY$1)*60) + SUMPRODUCT((FRACAS!$B$5:$B$8970=AQ$4)*(FRACAS!$D$5:$D$8970&lt;=AQ174)*(IFERROR(FRACAS!$AM$5:$AM$8970,0)))
    ),"")</f>
        <v/>
      </c>
      <c r="MR174" s="194"/>
      <c r="MS174" s="194"/>
      <c r="MT174" s="194"/>
      <c r="MU174" s="194"/>
      <c r="MV174" s="194"/>
      <c r="MW174" s="194"/>
      <c r="MX174" s="194"/>
      <c r="MY174" s="194"/>
      <c r="MZ174" s="194"/>
      <c r="NA174" s="195"/>
      <c r="ND174" s="241">
        <f t="shared" si="16"/>
        <v>0</v>
      </c>
      <c r="NE174" s="242" t="str">
        <f t="shared" si="17"/>
        <v/>
      </c>
      <c r="NF174" s="193" t="str" cm="1">
        <f t="array" ref="NF174">IF($ND174=0,"",(IFERROR( (IFERROR($ND174/FRACAS!$AY$1*60,0) - SUMPRODUCT( (FRACAS!$K$5:$K$8972=NF$2) * IFERROR(FRACAS!$AN$5:$AN$8972,0) ) ) / IFERROR($ND174/FRACAS!$AY$1*60,0), 1 )))</f>
        <v/>
      </c>
      <c r="NG174" s="193" t="str" cm="1">
        <f t="array" ref="NG174">IF($ND174=0,"",(IFERROR( (IFERROR($ND174/FRACAS!$AY$1*60,0) - SUMPRODUCT( (FRACAS!$K$5:$K$8972=NG$2) * IFERROR(FRACAS!$AN$5:$AN$8972,0) ) ) / IFERROR($ND174/FRACAS!$AY$1*60,0), 1 )))</f>
        <v/>
      </c>
      <c r="NH174" s="193" t="str" cm="1">
        <f t="array" ref="NH174">IF($ND174=0,"",(IFERROR( (IFERROR($ND174/FRACAS!$AY$1*60,0) - SUMPRODUCT( (FRACAS!$K$5:$K$8972=NH$2) * IFERROR(FRACAS!$AN$5:$AN$8972,0) ) ) / IFERROR($ND174/FRACAS!$AY$1*60,0), 1 )))</f>
        <v/>
      </c>
      <c r="NI174" s="193" t="str" cm="1">
        <f t="array" ref="NI174">IF($ND174=0,"",(IFERROR( (IFERROR($ND174/FRACAS!$AY$1*60,0) - SUMPRODUCT( (FRACAS!$K$5:$K$8972=NI$2) * IFERROR(FRACAS!$AN$5:$AN$8972,0) ) ) / IFERROR($ND174/FRACAS!$AY$1*60,0), 1 )))</f>
        <v/>
      </c>
      <c r="NJ174" s="193" t="str" cm="1">
        <f t="array" ref="NJ174">IF($ND174=0,"",(IFERROR( (IFERROR($ND174/FRACAS!$AY$1*60,0) - SUMPRODUCT( (FRACAS!$K$5:$K$8972=NJ$2) * IFERROR(FRACAS!$AN$5:$AN$8972,0) ) ) / IFERROR($ND174/FRACAS!$AY$1*60,0), 1 )))</f>
        <v/>
      </c>
      <c r="NK174" s="193" t="str" cm="1">
        <f t="array" ref="NK174">IF($ND174=0,"",(IFERROR( (IFERROR($ND174/FRACAS!$AY$1*60,0) - SUMPRODUCT( (FRACAS!$K$5:$K$8972=NK$2) * IFERROR(FRACAS!$AN$5:$AN$8972,0) ) ) / IFERROR($ND174/FRACAS!$AY$1*60,0), 1 )))</f>
        <v/>
      </c>
      <c r="NL174" s="193" t="str" cm="1">
        <f t="array" ref="NL174">IF($ND174=0,"",(IFERROR( (IFERROR($ND174/FRACAS!$AY$1*60,0) - SUMPRODUCT( (FRACAS!$K$5:$K$8972=NL$2) * IFERROR(FRACAS!$AN$5:$AN$8972,0) ) ) / IFERROR($ND174/FRACAS!$AY$1*60,0), 1 )))</f>
        <v/>
      </c>
      <c r="NM174" s="193" t="str" cm="1">
        <f t="array" ref="NM174">IF($ND174=0,"",(IFERROR( (IFERROR($ND174/FRACAS!$AY$1*60,0) - SUMPRODUCT( (FRACAS!$K$5:$K$8972=NM$2) * IFERROR(FRACAS!$AN$5:$AN$8972,0) ) ) / IFERROR($ND174/FRACAS!$AY$1*60,0), 1 )))</f>
        <v/>
      </c>
      <c r="NN174" s="193" t="str" cm="1">
        <f t="array" ref="NN174">IF($ND174=0,"",(IFERROR( (IFERROR($ND174/FRACAS!$AY$1*60,0) - SUMPRODUCT( (FRACAS!$K$5:$K$8972=NN$2) * IFERROR(FRACAS!$AN$5:$AN$8972,0) ) ) / IFERROR($ND174/FRACAS!$AY$1*60,0), 1 )))</f>
        <v/>
      </c>
      <c r="NO174" s="193" t="str" cm="1">
        <f t="array" ref="NO174">IF($ND174=0,"",(IFERROR( (IFERROR($ND174/FRACAS!$AY$1*60,0) - SUMPRODUCT( (FRACAS!$K$5:$K$8972=NO$2) * IFERROR(FRACAS!$AN$5:$AN$8972,0) ) ) / IFERROR($ND174/FRACAS!$AY$1*60,0), 1 )))</f>
        <v/>
      </c>
      <c r="NP174" s="193" t="str" cm="1">
        <f t="array" ref="NP174">IF($ND174=0,"",(IFERROR( (IFERROR($ND174/FRACAS!$AY$1*60,0) - SUMPRODUCT( (FRACAS!$K$5:$K$8972=NP$2) * IFERROR(FRACAS!$AN$5:$AN$8972,0) ) ) / IFERROR($ND174/FRACAS!$AY$1*60,0), 1 )))</f>
        <v/>
      </c>
      <c r="NQ174" s="193" t="str" cm="1">
        <f t="array" ref="NQ174">IF($ND174=0,"",(IFERROR( (IFERROR($ND174/FRACAS!$AY$1*60,0) - SUMPRODUCT( (FRACAS!$K$5:$K$8972=NQ$2) * IFERROR(FRACAS!$AN$5:$AN$8972,0) ) ) / IFERROR($ND174/FRACAS!$AY$1*60,0), 1 )))</f>
        <v/>
      </c>
      <c r="NR174" s="193" t="str" cm="1">
        <f t="array" ref="NR174">IF($ND174=0,"",(IFERROR( (IFERROR($ND174/FRACAS!$AY$1*60,0) - SUMPRODUCT( (FRACAS!$K$5:$K$8972=NR$2) * IFERROR(FRACAS!$AN$5:$AN$8972,0) ) ) / IFERROR($ND174/FRACAS!$AY$1*60,0), 1 )))</f>
        <v/>
      </c>
      <c r="NS174" s="193" t="str" cm="1">
        <f t="array" ref="NS174">IF($ND174=0,"",(IFERROR( (IFERROR($ND174/FRACAS!$AY$1*60,0) - SUMPRODUCT( (FRACAS!$K$5:$K$8972=NS$2) * IFERROR(FRACAS!$AN$5:$AN$8972,0) ) ) / IFERROR($ND174/FRACAS!$AY$1*60,0), 1 )))</f>
        <v/>
      </c>
      <c r="NT174" s="193" t="str" cm="1">
        <f t="array" ref="NT174">IF($ND174=0,"",(IFERROR( (IFERROR($ND174/FRACAS!$AY$1*60,0) - SUMPRODUCT( (FRACAS!$K$5:$K$8972=NT$2) * IFERROR(FRACAS!$AN$5:$AN$8972,0) ) ) / IFERROR($ND174/FRACAS!$AY$1*60,0), 1 )))</f>
        <v/>
      </c>
      <c r="NU174" s="193" t="str" cm="1">
        <f t="array" ref="NU174">IF($ND174=0,"",(IFERROR( (IFERROR($ND174/FRACAS!$AY$1*60,0) - SUMPRODUCT( (FRACAS!$K$5:$K$8972=NU$2) * IFERROR(FRACAS!$AN$5:$AN$8972,0) ) ) / IFERROR($ND174/FRACAS!$AY$1*60,0), 1 )))</f>
        <v/>
      </c>
      <c r="NV174" s="193" t="str" cm="1">
        <f t="array" ref="NV174">IF($ND174=0,"",(IFERROR( (IFERROR($ND174/FRACAS!$AY$1*60,0) - SUMPRODUCT( (FRACAS!$K$5:$K$8972=NV$2) * IFERROR(FRACAS!$AN$5:$AN$8972,0) ) ) / IFERROR($ND174/FRACAS!$AY$1*60,0), 1 )))</f>
        <v/>
      </c>
      <c r="NW174" s="193" t="str" cm="1">
        <f t="array" ref="NW174">IF($ND174=0,"",(IFERROR( (IFERROR($ND174/FRACAS!$AY$1*60,0) - SUMPRODUCT( (FRACAS!$K$5:$K$8972=NW$2) * IFERROR(FRACAS!$AN$5:$AN$8972,0) ) ) / IFERROR($ND174/FRACAS!$AY$1*60,0), 1 )))</f>
        <v/>
      </c>
      <c r="NX174" s="193" t="str" cm="1">
        <f t="array" ref="NX174">IF($ND174=0,"",(IFERROR( (IFERROR($ND174/FRACAS!$AY$1*60,0) - SUMPRODUCT( (FRACAS!$K$5:$K$8972=NX$2) * IFERROR(FRACAS!$AN$5:$AN$8972,0) ) ) / IFERROR($ND174/FRACAS!$AY$1*60,0), 1 )))</f>
        <v/>
      </c>
      <c r="NY174" s="193" t="str" cm="1">
        <f t="array" ref="NY174">IF($ND174=0,"",(IFERROR( (IFERROR($ND174/FRACAS!$AY$1*60,0) - SUMPRODUCT( (FRACAS!$K$5:$K$8972=NY$2) * IFERROR(FRACAS!$AN$5:$AN$8972,0) ) ) / IFERROR($ND174/FRACAS!$AY$1*60,0), 1 )))</f>
        <v/>
      </c>
      <c r="NZ174" s="193" t="str" cm="1">
        <f t="array" ref="NZ174">IF($ND174=0,"",(IFERROR( (IFERROR($ND174/FRACAS!$AY$1*60,0) - SUMPRODUCT( (FRACAS!$K$5:$K$8972=NZ$2) * IFERROR(FRACAS!$AN$5:$AN$8972,0) ) ) / IFERROR($ND174/FRACAS!$AY$1*60,0), 1 )))</f>
        <v/>
      </c>
      <c r="OA174" s="193" t="str" cm="1">
        <f t="array" ref="OA174">IF($ND174=0,"",(IFERROR( (IFERROR($ND174/FRACAS!$AY$1*60,0) - SUMPRODUCT( (FRACAS!$K$5:$K$8972=OA$2) * IFERROR(FRACAS!$AN$5:$AN$8972,0) ) ) / IFERROR($ND174/FRACAS!$AY$1*60,0), 1 )))</f>
        <v/>
      </c>
      <c r="OB174" s="193" t="str" cm="1">
        <f t="array" ref="OB174">IF($ND174=0,"",(IFERROR( (IFERROR($ND174/FRACAS!$AY$1*60,0) - SUMPRODUCT( (FRACAS!$K$5:$K$8972=OB$2) * IFERROR(FRACAS!$AN$5:$AN$8972,0) ) ) / IFERROR($ND174/FRACAS!$AY$1*60,0), 1 )))</f>
        <v/>
      </c>
      <c r="OC174" s="193" t="str" cm="1">
        <f t="array" ref="OC174">IF($ND174=0,"",(IFERROR( (IFERROR($ND174/FRACAS!$AY$1*60,0) - SUMPRODUCT( (FRACAS!$K$5:$K$8972=OC$2) * IFERROR(FRACAS!$AN$5:$AN$8972,0) ) ) / IFERROR($ND174/FRACAS!$AY$1*60,0), 1 )))</f>
        <v/>
      </c>
      <c r="OD174" s="193" t="str" cm="1">
        <f t="array" ref="OD174">IF($ND174=0,"",(IFERROR( (IFERROR($ND174/FRACAS!$AY$1*60,0) - SUMPRODUCT( (FRACAS!$K$5:$K$8972=OD$2) * IFERROR(FRACAS!$AN$5:$AN$8972,0) ) ) / IFERROR($ND174/FRACAS!$AY$1*60,0), 1 )))</f>
        <v/>
      </c>
      <c r="OE174" s="193" t="str" cm="1">
        <f t="array" ref="OE174">IF($ND174=0,"",(IFERROR( (IFERROR($ND174/FRACAS!$AY$1*60,0) - SUMPRODUCT( (FRACAS!$K$5:$K$8972=OE$2) * IFERROR(FRACAS!$AN$5:$AN$8972,0) ) ) / IFERROR($ND174/FRACAS!$AY$1*60,0), 1 )))</f>
        <v/>
      </c>
      <c r="OF174" s="193" t="str" cm="1">
        <f t="array" ref="OF174">IF($ND174=0,"",(IFERROR( (IFERROR($ND174/FRACAS!$AY$1*60,0) - SUMPRODUCT( (FRACAS!$K$5:$K$8972=OF$2) * IFERROR(FRACAS!$AN$5:$AN$8972,0) ) ) / IFERROR($ND174/FRACAS!$AY$1*60,0), 1 )))</f>
        <v/>
      </c>
      <c r="OG174" s="193" t="str" cm="1">
        <f t="array" ref="OG174">IF($ND174=0,"",(IFERROR( (IFERROR($ND174/FRACAS!$AY$1*60,0) - SUMPRODUCT( (FRACAS!$K$5:$K$8972=OG$2) * IFERROR(FRACAS!$AN$5:$AN$8972,0) ) ) / IFERROR($ND174/FRACAS!$AY$1*60,0), 1 )))</f>
        <v/>
      </c>
      <c r="OH174" s="193" t="str" cm="1">
        <f t="array" ref="OH174">IF($ND174=0,"",(IFERROR( (IFERROR($ND174/FRACAS!$AY$1*60,0) - SUMPRODUCT( (FRACAS!$K$5:$K$8972=OH$2) * IFERROR(FRACAS!$AN$5:$AN$8972,0) ) ) / IFERROR($ND174/FRACAS!$AY$1*60,0), 1 )))</f>
        <v/>
      </c>
      <c r="OI174" s="193" t="str" cm="1">
        <f t="array" ref="OI174">IF($ND174=0,"",(IFERROR( (IFERROR($ND174/FRACAS!$AY$1*60,0) - SUMPRODUCT( (FRACAS!$K$5:$K$8972=OI$2) * IFERROR(FRACAS!$AN$5:$AN$8972,0) ) ) / IFERROR($ND174/FRACAS!$AY$1*60,0), 1 )))</f>
        <v/>
      </c>
      <c r="OJ174" s="193" t="str" cm="1">
        <f t="array" ref="OJ174">IF($ND174=0,"",(IFERROR( (IFERROR($ND174/FRACAS!$AY$1*60,0) - SUMPRODUCT( (FRACAS!$K$5:$K$8972=OJ$2) * IFERROR(FRACAS!$AN$5:$AN$8972,0) ) ) / IFERROR($ND174/FRACAS!$AY$1*60,0), 1 )))</f>
        <v/>
      </c>
      <c r="OK174" s="193" t="str" cm="1">
        <f t="array" ref="OK174">IF($ND174=0,"",(IFERROR( (IFERROR($ND174/FRACAS!$AY$1*60,0) - SUMPRODUCT( (FRACAS!$K$5:$K$8972=OK$2) * IFERROR(FRACAS!$AN$5:$AN$8972,0) ) ) / IFERROR($ND174/FRACAS!$AY$1*60,0), 1 )))</f>
        <v/>
      </c>
      <c r="OL174" s="193" t="str" cm="1">
        <f t="array" ref="OL174">IF($ND174=0,"",(IFERROR( (IFERROR($ND174/FRACAS!$AY$1*60,0) - SUMPRODUCT( (FRACAS!$K$5:$K$8972=OL$2) * IFERROR(FRACAS!$AN$5:$AN$8972,0) ) ) / IFERROR($ND174/FRACAS!$AY$1*60,0), 1 )))</f>
        <v/>
      </c>
      <c r="OM174" s="193" t="str" cm="1">
        <f t="array" ref="OM174">IF($ND174=0,"",(IFERROR( (IFERROR($ND174/FRACAS!$AY$1*60,0) - SUMPRODUCT( (FRACAS!$K$5:$K$8972=OM$2) * IFERROR(FRACAS!$AN$5:$AN$8972,0) ) ) / IFERROR($ND174/FRACAS!$AY$1*60,0), 1 )))</f>
        <v/>
      </c>
      <c r="ON174" s="193" t="str" cm="1">
        <f t="array" ref="ON174">IF($ND174=0,"",(IFERROR( (IFERROR($ND174/FRACAS!$AY$1*60,0) - SUMPRODUCT( (FRACAS!$K$5:$K$8972=ON$2) * IFERROR(FRACAS!$AN$5:$AN$8972,0) ) ) / IFERROR($ND174/FRACAS!$AY$1*60,0), 1 )))</f>
        <v/>
      </c>
      <c r="OO174" s="193" t="str" cm="1">
        <f t="array" ref="OO174">IF($ND174=0,"",(IFERROR( (IFERROR($ND174/FRACAS!$AY$1*60,0) - SUMPRODUCT( (FRACAS!$K$5:$K$8972=OO$2) * IFERROR(FRACAS!$AN$5:$AN$8972,0) ) ) / IFERROR($ND174/FRACAS!$AY$1*60,0), 1 )))</f>
        <v/>
      </c>
      <c r="OP174" s="193" t="str" cm="1">
        <f t="array" ref="OP174">IF($ND174=0,"",(IFERROR( (IFERROR($ND174/FRACAS!$AY$1*60,0) - SUMPRODUCT( (FRACAS!$K$5:$K$8972=OP$2) * IFERROR(FRACAS!$AN$5:$AN$8972,0) ) ) / IFERROR($ND174/FRACAS!$AY$1*60,0), 1 )))</f>
        <v/>
      </c>
      <c r="OQ174" s="193" t="str" cm="1">
        <f t="array" ref="OQ174">IF($ND174=0,"",(IFERROR( (IFERROR($ND174/FRACAS!$AY$1*60,0) - SUMPRODUCT( (FRACAS!$K$5:$K$8972=OQ$2) * IFERROR(FRACAS!$AN$5:$AN$8972,0) ) ) / IFERROR($ND174/FRACAS!$AY$1*60,0), 1 )))</f>
        <v/>
      </c>
      <c r="OR174" s="193" t="str" cm="1">
        <f t="array" ref="OR174">IF($ND174=0,"",(IFERROR( (IFERROR($ND174/FRACAS!$AY$1*60,0) - SUMPRODUCT( (FRACAS!$K$5:$K$8972=OR$2) * IFERROR(FRACAS!$AN$5:$AN$8972,0) ) ) / IFERROR($ND174/FRACAS!$AY$1*60,0), 1 )))</f>
        <v/>
      </c>
      <c r="OS174" s="193" t="str" cm="1">
        <f t="array" ref="OS174">IF($ND174=0,"",(IFERROR( (IFERROR($ND174/FRACAS!$AY$1*60,0) - SUMPRODUCT( (FRACAS!$K$5:$K$8972=OS$2) * IFERROR(FRACAS!$AN$5:$AN$8972,0) ) ) / IFERROR($ND174/FRACAS!$AY$1*60,0), 1 )))</f>
        <v/>
      </c>
      <c r="OT174" s="243" t="str" cm="1">
        <f t="array" ref="OT174">IF($ND174=0,"",(IFERROR( (IFERROR($ND174/FRACAS!$AY$1*60,0) - SUMPRODUCT( (FRACAS!$K$5:$K$8972=OT$2) * IFERROR(FRACAS!$AN$5:$AN$8972,0) ) ) / IFERROR($ND174/FRACAS!$AY$1*60,0), 1 )))</f>
        <v/>
      </c>
    </row>
    <row r="175" spans="2:410" x14ac:dyDescent="0.2">
      <c r="B175" s="233"/>
      <c r="C175" s="259">
        <f>IF('[1]17.11.2025 IASI18 Mileage'!C175="","",'[1]17.11.2025 IASI18 Mileage'!C175)</f>
        <v>47161</v>
      </c>
      <c r="D175" s="201" t="str">
        <f>IF('[1]17.11.2025 IASI18 Mileage'!D175="","",'[1]17.11.2025 IASI18 Mileage'!D175)</f>
        <v/>
      </c>
      <c r="E175" s="201" t="str">
        <f>IF('[1]17.11.2025 IASI18 Mileage'!E175="","",'[1]17.11.2025 IASI18 Mileage'!E175)</f>
        <v/>
      </c>
      <c r="F175" s="201" t="str">
        <f>IF('[1]17.11.2025 IASI18 Mileage'!F175="","",'[1]17.11.2025 IASI18 Mileage'!F175)</f>
        <v/>
      </c>
      <c r="G175" s="201" t="str">
        <f>IF('[1]17.11.2025 IASI18 Mileage'!G175="","",'[1]17.11.2025 IASI18 Mileage'!G175)</f>
        <v/>
      </c>
      <c r="H175" s="201" t="str">
        <f>IF('[1]17.11.2025 IASI18 Mileage'!H175="","",'[1]17.11.2025 IASI18 Mileage'!H175)</f>
        <v/>
      </c>
      <c r="I175" s="201" t="str">
        <f>IF('[1]17.11.2025 IASI18 Mileage'!I175="","",'[1]17.11.2025 IASI18 Mileage'!I175)</f>
        <v/>
      </c>
      <c r="J175" s="201" t="str">
        <f>IF('[1]17.11.2025 IASI18 Mileage'!J175="","",'[1]17.11.2025 IASI18 Mileage'!J175)</f>
        <v/>
      </c>
      <c r="K175" s="201" t="str">
        <f>IF('[1]17.11.2025 IASI18 Mileage'!K175="","",'[1]17.11.2025 IASI18 Mileage'!K175)</f>
        <v/>
      </c>
      <c r="L175" s="201" t="str">
        <f>IF('[1]17.11.2025 IASI18 Mileage'!L175="","",'[1]17.11.2025 IASI18 Mileage'!L175)</f>
        <v/>
      </c>
      <c r="M175" s="201" t="str">
        <f>IF('[1]17.11.2025 IASI18 Mileage'!M175="","",'[1]17.11.2025 IASI18 Mileage'!M175)</f>
        <v/>
      </c>
      <c r="N175" s="201" t="str">
        <f>IF('[1]17.11.2025 IASI18 Mileage'!N175="","",'[1]17.11.2025 IASI18 Mileage'!N175)</f>
        <v/>
      </c>
      <c r="O175" s="201" t="str">
        <f>IF('[1]17.11.2025 IASI18 Mileage'!O175="","",'[1]17.11.2025 IASI18 Mileage'!O175)</f>
        <v/>
      </c>
      <c r="P175" s="201" t="str">
        <f>IF('[1]17.11.2025 IASI18 Mileage'!P175="","",'[1]17.11.2025 IASI18 Mileage'!P175)</f>
        <v/>
      </c>
      <c r="Q175" s="201" t="str">
        <f>IF('[1]17.11.2025 IASI18 Mileage'!Q175="","",'[1]17.11.2025 IASI18 Mileage'!Q175)</f>
        <v/>
      </c>
      <c r="R175" s="201" t="str">
        <f>IF('[1]17.11.2025 IASI18 Mileage'!R175="","",'[1]17.11.2025 IASI18 Mileage'!R175)</f>
        <v/>
      </c>
      <c r="S175" s="201" t="str">
        <f>IF('[1]17.11.2025 IASI18 Mileage'!S175="","",'[1]17.11.2025 IASI18 Mileage'!S175)</f>
        <v/>
      </c>
      <c r="T175" s="201" t="str">
        <f>IF('[1]17.11.2025 IASI18 Mileage'!T175="","",'[1]17.11.2025 IASI18 Mileage'!T175)</f>
        <v/>
      </c>
      <c r="U175" s="201" t="str">
        <f>IF('[1]17.11.2025 IASI18 Mileage'!U175="","",'[1]17.11.2025 IASI18 Mileage'!U175)</f>
        <v/>
      </c>
      <c r="V175" s="201"/>
      <c r="W175" s="201"/>
      <c r="X175" s="201"/>
      <c r="Y175" s="201"/>
      <c r="Z175" s="201"/>
      <c r="AA175" s="201"/>
      <c r="AB175" s="201"/>
      <c r="AC175" s="201"/>
      <c r="AD175" s="201"/>
      <c r="AE175" s="201"/>
      <c r="AF175" s="201"/>
      <c r="AG175" s="201"/>
      <c r="AH175" s="201"/>
      <c r="AI175" s="201"/>
      <c r="AJ175" s="201"/>
      <c r="AK175" s="201"/>
      <c r="AL175" s="201"/>
      <c r="AM175" s="201"/>
      <c r="AN175" s="201"/>
      <c r="AO175" s="201"/>
      <c r="AP175" s="201"/>
      <c r="AQ175" s="201"/>
      <c r="AR175" s="201"/>
      <c r="AS175" s="201"/>
      <c r="AT175" s="201"/>
      <c r="AU175" s="201"/>
      <c r="AV175" s="201"/>
      <c r="AW175" s="201"/>
      <c r="AX175" s="201"/>
      <c r="AY175" s="201"/>
      <c r="AZ175" s="201"/>
      <c r="BA175" s="202"/>
      <c r="BB175" s="184"/>
      <c r="BD175" s="234"/>
      <c r="BE175" s="234"/>
      <c r="BF175" s="234"/>
      <c r="BG175" s="234"/>
      <c r="BH175" s="234"/>
      <c r="BI175" s="234"/>
      <c r="BJ175" s="234"/>
      <c r="BK175" s="234"/>
      <c r="BL175" s="234"/>
      <c r="BM175" s="234"/>
      <c r="DC175" s="184">
        <f t="shared" si="14"/>
        <v>0</v>
      </c>
      <c r="DD175" s="235" t="str">
        <f t="shared" si="15"/>
        <v/>
      </c>
      <c r="DE175" s="186">
        <f>IF(D175&gt; 0,(COUNTIFS(FRACAS!$B$5:$B$8972, D$4, FRACAS!$D$5:$D$8972, "&lt;="&amp;D175)), "" )</f>
        <v>0</v>
      </c>
      <c r="DF175" s="186">
        <f>IF(E175&gt; 0,(COUNTIFS(FRACAS!$B$5:$B$8972, E$4, FRACAS!$D$5:$D$8972, "&lt;="&amp;E175)), "" )</f>
        <v>0</v>
      </c>
      <c r="DG175" s="186">
        <f>IF(F175&gt; 0,(COUNTIFS(FRACAS!$B$5:$B$8972, F$4, FRACAS!$D$5:$D$8972, "&lt;="&amp;F175)), "" )</f>
        <v>0</v>
      </c>
      <c r="DH175" s="186">
        <f>IF(G175&gt; 0,(COUNTIFS(FRACAS!$B$5:$B$8972, G$4, FRACAS!$D$5:$D$8972, "&lt;="&amp;G175)), "" )</f>
        <v>0</v>
      </c>
      <c r="DI175" s="186">
        <f>IF(H175&gt; 0,(COUNTIFS(FRACAS!$B$5:$B$8972, H$4, FRACAS!$D$5:$D$8972, "&lt;="&amp;H175)), "" )</f>
        <v>0</v>
      </c>
      <c r="DJ175" s="186">
        <f>IF(I175&gt; 0,(COUNTIFS(FRACAS!$B$5:$B$8972, I$4, FRACAS!$D$5:$D$8972, "&lt;="&amp;I175)), "" )</f>
        <v>0</v>
      </c>
      <c r="DK175" s="186">
        <f>IF(J175&gt; 0,(COUNTIFS(FRACAS!$B$5:$B$8972, J$4, FRACAS!$D$5:$D$8972, "&lt;="&amp;J175)), "" )</f>
        <v>0</v>
      </c>
      <c r="DL175" s="186">
        <f>IF(K175&gt; 0,(COUNTIFS(FRACAS!$B$5:$B$8972, K$4, FRACAS!$D$5:$D$8972, "&lt;="&amp;K175)), "" )</f>
        <v>0</v>
      </c>
      <c r="DM175" s="186">
        <f>IF(L175&gt; 0,(COUNTIFS(FRACAS!$B$5:$B$8972, L$4, FRACAS!$D$5:$D$8972, "&lt;="&amp;L175)), "" )</f>
        <v>0</v>
      </c>
      <c r="DN175" s="186">
        <f>IF(M175&gt; 0,(COUNTIFS(FRACAS!$B$5:$B$8972, M$4, FRACAS!$D$5:$D$8972, "&lt;="&amp;M175)), "" )</f>
        <v>0</v>
      </c>
      <c r="DO175" s="186">
        <f>IF(N175&gt; 0,(COUNTIFS(FRACAS!$B$5:$B$8972, N$4, FRACAS!$D$5:$D$8972, "&lt;="&amp;N175)), "" )</f>
        <v>0</v>
      </c>
      <c r="DP175" s="186">
        <f>IF(O175&gt; 0,(COUNTIFS(FRACAS!$B$5:$B$8972, O$4, FRACAS!$D$5:$D$8972, "&lt;="&amp;O175)), "" )</f>
        <v>0</v>
      </c>
      <c r="DQ175" s="186">
        <f>IF(P175&gt; 0,(COUNTIFS(FRACAS!$B$5:$B$8972, P$4, FRACAS!$D$5:$D$8972, "&lt;="&amp;P175)), "" )</f>
        <v>0</v>
      </c>
      <c r="DR175" s="186">
        <f>IF(Q175&gt; 0,(COUNTIFS(FRACAS!$B$5:$B$8972, Q$4, FRACAS!$D$5:$D$8972, "&lt;="&amp;Q175)), "" )</f>
        <v>0</v>
      </c>
      <c r="DS175" s="186">
        <f>IF(R175&gt; 0,(COUNTIFS(FRACAS!$B$5:$B$8972, R$4, FRACAS!$D$5:$D$8972, "&lt;="&amp;R175)), "" )</f>
        <v>0</v>
      </c>
      <c r="DT175" s="186">
        <f>IF(S175&gt; 0,(COUNTIFS(FRACAS!$B$5:$B$8972, S$4, FRACAS!$D$5:$D$8972, "&lt;="&amp;S175)), "" )</f>
        <v>0</v>
      </c>
      <c r="DU175" s="186">
        <f>IF(T175&gt; 0,(COUNTIFS(FRACAS!$B$5:$B$8972, T$4, FRACAS!$D$5:$D$8972, "&lt;="&amp;T175)), "" )</f>
        <v>0</v>
      </c>
      <c r="DV175" s="186">
        <f>IF(U175&gt; 0,(COUNTIFS(FRACAS!$B$5:$B$8972, U$4, FRACAS!$D$5:$D$8972, "&lt;="&amp;U175)), "" )</f>
        <v>0</v>
      </c>
      <c r="DW175" s="186" t="str">
        <f>IF(V175&gt; 0,(COUNTIFS(FRACAS!$B$5:$B$8972, V$4, FRACAS!$D$5:$D$8972, "&lt;="&amp;V175)), "" )</f>
        <v/>
      </c>
      <c r="DX175" s="186" t="str">
        <f>IF(W175&gt; 0,(COUNTIFS(FRACAS!$B$5:$B$8972, W$4, FRACAS!$D$5:$D$8972, "&lt;="&amp;W175)), "" )</f>
        <v/>
      </c>
      <c r="DY175" s="186" t="str">
        <f>IF(X175&gt; 0,(COUNTIFS(FRACAS!$B$5:$B$8972, X$4, FRACAS!$D$5:$D$8972, "&lt;="&amp;X175)), "" )</f>
        <v/>
      </c>
      <c r="DZ175" s="186" t="str">
        <f>IF(Y175&gt; 0,(COUNTIFS(FRACAS!$B$5:$B$8972, Y$4, FRACAS!$D$5:$D$8972, "&lt;="&amp;Y175)), "" )</f>
        <v/>
      </c>
      <c r="EA175" s="186" t="str">
        <f>IF(Z175&gt; 0,(COUNTIFS(FRACAS!$B$5:$B$8972, Z$4, FRACAS!$D$5:$D$8972, "&lt;="&amp;Z175)), "" )</f>
        <v/>
      </c>
      <c r="EB175" s="186" t="str">
        <f>IF(AA175&gt; 0,(COUNTIFS(FRACAS!$B$5:$B$8972, AA$4, FRACAS!$D$5:$D$8972, "&lt;="&amp;AA175)), "" )</f>
        <v/>
      </c>
      <c r="EC175" s="186" t="str">
        <f>IF(AB175&gt; 0,(COUNTIFS(FRACAS!$B$5:$B$8972, AB$4, FRACAS!$D$5:$D$8972, "&lt;="&amp;AB175)), "" )</f>
        <v/>
      </c>
      <c r="ED175" s="186" t="str">
        <f>IF(AC175&gt; 0,(COUNTIFS(FRACAS!$B$5:$B$8972, AC$4, FRACAS!$D$5:$D$8972, "&lt;="&amp;AC175)), "" )</f>
        <v/>
      </c>
      <c r="EE175" s="186" t="str">
        <f>IF(AD175&gt; 0,(COUNTIFS(FRACAS!$B$5:$B$8972, AD$4, FRACAS!$D$5:$D$8972, "&lt;="&amp;AD175)), "" )</f>
        <v/>
      </c>
      <c r="EF175" s="186" t="str">
        <f>IF(AE175&gt; 0,(COUNTIFS(FRACAS!$B$5:$B$8972, AE$4, FRACAS!$D$5:$D$8972, "&lt;="&amp;AE175)), "" )</f>
        <v/>
      </c>
      <c r="EG175" s="186" t="str">
        <f>IF(AF175&gt; 0,(COUNTIFS(FRACAS!$B$5:$B$8972, AF$4, FRACAS!$D$5:$D$8972, "&lt;="&amp;AF175)), "" )</f>
        <v/>
      </c>
      <c r="EH175" s="186" t="str">
        <f>IF(AG175&gt; 0,(COUNTIFS(FRACAS!$B$5:$B$8972, AG$4, FRACAS!$D$5:$D$8972, "&lt;="&amp;AG175)), "" )</f>
        <v/>
      </c>
      <c r="EI175" s="186" t="str">
        <f>IF(AH175&gt; 0,(COUNTIFS(FRACAS!$B$5:$B$8972, AH$4, FRACAS!$D$5:$D$8972, "&lt;="&amp;AH175)), "" )</f>
        <v/>
      </c>
      <c r="EJ175" s="186" t="str">
        <f>IF(AI175&gt; 0,(COUNTIFS(FRACAS!$B$5:$B$8972, AI$4, FRACAS!$D$5:$D$8972, "&lt;="&amp;AI175)), "" )</f>
        <v/>
      </c>
      <c r="EK175" s="186" t="str">
        <f>IF(AJ175&gt; 0,(COUNTIFS(FRACAS!$B$5:$B$8972, AJ$4, FRACAS!$D$5:$D$8972, "&lt;="&amp;AJ175)), "" )</f>
        <v/>
      </c>
      <c r="EL175" s="186" t="str">
        <f>IF(AK175&gt; 0,(COUNTIFS(FRACAS!$B$5:$B$8972, AK$4, FRACAS!$D$5:$D$8972, "&lt;="&amp;AK175)), "" )</f>
        <v/>
      </c>
      <c r="EM175" s="186" t="str">
        <f>IF(AL175&gt; 0,(COUNTIFS(FRACAS!$B$5:$B$8972, AL$4, FRACAS!$D$5:$D$8972, "&lt;="&amp;AL175)), "" )</f>
        <v/>
      </c>
      <c r="EN175" s="186" t="str">
        <f>IF(AM175&gt; 0,(COUNTIFS(FRACAS!$B$5:$B$8972, AM$4, FRACAS!$D$5:$D$8972, "&lt;="&amp;AM175)), "" )</f>
        <v/>
      </c>
      <c r="EO175" s="186" t="str">
        <f>IF(AN175&gt; 0,(COUNTIFS(FRACAS!$B$5:$B$8972, AN$4, FRACAS!$D$5:$D$8972, "&lt;="&amp;AN175)), "" )</f>
        <v/>
      </c>
      <c r="EP175" s="186" t="str">
        <f>IF(AO175&gt; 0,(COUNTIFS(FRACAS!$B$5:$B$8972, AO$4, FRACAS!$D$5:$D$8972, "&lt;="&amp;AO175)), "" )</f>
        <v/>
      </c>
      <c r="EQ175" s="186" t="str">
        <f>IF(AP175&gt; 0,(COUNTIFS(FRACAS!$B$5:$B$8972, AP$4, FRACAS!$D$5:$D$8972, "&lt;="&amp;AP175)), "" )</f>
        <v/>
      </c>
      <c r="ER175" s="186" t="str">
        <f>IF(AQ175&gt; 0,(COUNTIFS(FRACAS!$B$5:$B$8972, AQ$4, FRACAS!$D$5:$D$8972, "&lt;="&amp;AQ175)), "" )</f>
        <v/>
      </c>
      <c r="ES175" s="246"/>
      <c r="ET175" s="194"/>
      <c r="EU175" s="194"/>
      <c r="EV175" s="194"/>
      <c r="EW175" s="194"/>
      <c r="EX175" s="194"/>
      <c r="EY175" s="194"/>
      <c r="EZ175" s="194"/>
      <c r="FA175" s="194"/>
      <c r="FB175" s="195"/>
      <c r="FE175" s="190"/>
      <c r="FF175" s="190"/>
      <c r="FG175" s="190"/>
      <c r="FH175" s="190"/>
      <c r="FI175" s="190"/>
      <c r="FJ175" s="190"/>
      <c r="FK175" s="190"/>
      <c r="FL175" s="190"/>
      <c r="FM175" s="190"/>
      <c r="FN175" s="190"/>
      <c r="JD175" s="238"/>
      <c r="JE175" s="238"/>
      <c r="JF175" s="238"/>
      <c r="JG175" s="238"/>
      <c r="JH175" s="238"/>
      <c r="JI175" s="238"/>
      <c r="JJ175" s="238"/>
      <c r="JK175" s="238"/>
      <c r="JL175" s="238"/>
      <c r="JM175" s="238"/>
      <c r="JN175" s="247"/>
      <c r="JO175" s="248"/>
      <c r="JP175" s="248"/>
      <c r="JQ175" s="248"/>
      <c r="JR175" s="248"/>
      <c r="JS175" s="248"/>
      <c r="JT175" s="248"/>
      <c r="JU175" s="248"/>
      <c r="JV175" s="248"/>
      <c r="JW175" s="248"/>
      <c r="JX175" s="248"/>
      <c r="JY175" s="248"/>
      <c r="JZ175" s="248"/>
      <c r="KA175" s="248"/>
      <c r="KB175" s="248"/>
      <c r="KC175" s="248"/>
      <c r="KD175" s="248"/>
      <c r="KE175" s="248"/>
      <c r="KF175" s="248"/>
      <c r="KG175" s="248"/>
      <c r="KH175" s="248"/>
      <c r="KI175" s="248"/>
      <c r="KJ175" s="248"/>
      <c r="KK175" s="248"/>
      <c r="KL175" s="248"/>
      <c r="KM175" s="248"/>
      <c r="KN175" s="248"/>
      <c r="KO175" s="248"/>
      <c r="KP175" s="248"/>
      <c r="KQ175" s="248"/>
      <c r="KR175" s="248"/>
      <c r="KS175" s="248"/>
      <c r="KT175" s="248"/>
      <c r="KU175" s="248"/>
      <c r="KV175" s="248"/>
      <c r="KW175" s="248"/>
      <c r="KX175" s="248"/>
      <c r="KY175" s="248"/>
      <c r="KZ175" s="248"/>
      <c r="LA175" s="248"/>
      <c r="LC175" s="235" t="str">
        <f t="shared" si="13"/>
        <v/>
      </c>
      <c r="LD175" s="240" t="str" cm="1">
        <f t="array" ref="LD175">IFERROR((((D175/FRACAS!$AY$1)*60
)-(SUMPRODUCT((FRACAS!$B$5:$B$8970=D$4)*(FRACAS!$D$5:$D$8970&lt;=D175)*(IFERROR(FRACAS!$AM$5:$AM$8970,0)))
))/((D175/FRACAS!$AY$1)*60),"")</f>
        <v/>
      </c>
      <c r="LE175" s="240" t="str" cm="1">
        <f t="array" ref="LE175">IFERROR((((E175/FRACAS!$AY$1)*60
)-(SUMPRODUCT((FRACAS!$B$5:$B$8970=E$4)*(FRACAS!$D$5:$D$8970&lt;=E175)*(IFERROR(FRACAS!$AM$5:$AM$8970,0)))
))/((E175/FRACAS!$AY$1)*60),"")</f>
        <v/>
      </c>
      <c r="LF175" s="240" t="str" cm="1">
        <f t="array" ref="LF175">IFERROR((((F175/FRACAS!$AY$1)*60
)-(SUMPRODUCT((FRACAS!$B$5:$B$8970=F$4)*(FRACAS!$D$5:$D$8970&lt;=F175)*(IFERROR(FRACAS!$AM$5:$AM$8970,0)))
))/((F175/FRACAS!$AY$1)*60),"")</f>
        <v/>
      </c>
      <c r="LG175" s="240" t="str" cm="1">
        <f t="array" ref="LG175">IFERROR((((G175/FRACAS!$AY$1)*60
)-(SUMPRODUCT((FRACAS!$B$5:$B$8970=G$4)*(FRACAS!$D$5:$D$8970&lt;=G175)*(IFERROR(FRACAS!$AM$5:$AM$8970,0)))
))/((G175/FRACAS!$AY$1)*60),"")</f>
        <v/>
      </c>
      <c r="LH175" s="240" t="str" cm="1">
        <f t="array" ref="LH175">IFERROR((((H175/FRACAS!$AY$1)*60
)-(SUMPRODUCT((FRACAS!$B$5:$B$8970=H$4)*(FRACAS!$D$5:$D$8970&lt;=H175)*(IFERROR(FRACAS!$AM$5:$AM$8970,0)))
))/((H175/FRACAS!$AY$1)*60),"")</f>
        <v/>
      </c>
      <c r="LI175" s="240" t="str" cm="1">
        <f t="array" ref="LI175">IFERROR((((I175/FRACAS!$AY$1)*60
)-(SUMPRODUCT((FRACAS!$B$5:$B$8970=I$4)*(FRACAS!$D$5:$D$8970&lt;=I175)*(IFERROR(FRACAS!$AM$5:$AM$8970,0)))
))/((I175/FRACAS!$AY$1)*60),"")</f>
        <v/>
      </c>
      <c r="LJ175" s="240" t="str" cm="1">
        <f t="array" ref="LJ175">IFERROR((((J175/FRACAS!$AY$1)*60
)-(SUMPRODUCT((FRACAS!$B$5:$B$8970=J$4)*(FRACAS!$D$5:$D$8970&lt;=J175)*(IFERROR(FRACAS!$AM$5:$AM$8970,0)))
))/((J175/FRACAS!$AY$1)*60),"")</f>
        <v/>
      </c>
      <c r="LK175" s="240" t="str" cm="1">
        <f t="array" ref="LK175">IFERROR((((K175/FRACAS!$AY$1)*60
)-(SUMPRODUCT((FRACAS!$B$5:$B$8970=K$4)*(FRACAS!$D$5:$D$8970&lt;=K175)*(IFERROR(FRACAS!$AM$5:$AM$8970,0)))
))/((K175/FRACAS!$AY$1)*60),"")</f>
        <v/>
      </c>
      <c r="LL175" s="240" t="str" cm="1">
        <f t="array" ref="LL175">IFERROR((((L175/FRACAS!$AY$1)*60
)-(SUMPRODUCT((FRACAS!$B$5:$B$8970=L$4)*(FRACAS!$D$5:$D$8970&lt;=L175)*(IFERROR(FRACAS!$AM$5:$AM$8970,0)))
))/((L175/FRACAS!$AY$1)*60),"")</f>
        <v/>
      </c>
      <c r="LM175" s="240" t="str" cm="1">
        <f t="array" ref="LM175">IFERROR((((M175/FRACAS!$AY$1)*60
)-(SUMPRODUCT((FRACAS!$B$5:$B$8970=M$4)*(FRACAS!$D$5:$D$8970&lt;=M175)*(IFERROR(FRACAS!$AM$5:$AM$8970,0)))
))/((M175/FRACAS!$AY$1)*60),"")</f>
        <v/>
      </c>
      <c r="LN175" s="240" t="str" cm="1">
        <f t="array" ref="LN175">IFERROR((((N175/FRACAS!$AY$1)*60
)-(SUMPRODUCT((FRACAS!$B$5:$B$8970=N$4)*(FRACAS!$D$5:$D$8970&lt;=N175)*(IFERROR(FRACAS!$AM$5:$AM$8970,0)))
))/((N175/FRACAS!$AY$1)*60),"")</f>
        <v/>
      </c>
      <c r="LO175" s="240" t="str" cm="1">
        <f t="array" ref="LO175">IFERROR((((O175/FRACAS!$AY$1)*60
)-(SUMPRODUCT((FRACAS!$B$5:$B$8970=O$4)*(FRACAS!$D$5:$D$8970&lt;=O175)*(IFERROR(FRACAS!$AM$5:$AM$8970,0)))
))/((O175/FRACAS!$AY$1)*60),"")</f>
        <v/>
      </c>
      <c r="LP175" s="240" t="str" cm="1">
        <f t="array" ref="LP175">IFERROR((((P175/FRACAS!$AY$1)*60
)-(SUMPRODUCT((FRACAS!$B$5:$B$8970=P$4)*(FRACAS!$D$5:$D$8970&lt;=P175)*(IFERROR(FRACAS!$AM$5:$AM$8970,0)))
))/((P175/FRACAS!$AY$1)*60),"")</f>
        <v/>
      </c>
      <c r="LQ175" s="240" t="str" cm="1">
        <f t="array" ref="LQ175">IFERROR((((Q175/FRACAS!$AY$1)*60
)-(SUMPRODUCT((FRACAS!$B$5:$B$8970=Q$4)*(FRACAS!$D$5:$D$8970&lt;=Q175)*(IFERROR(FRACAS!$AM$5:$AM$8970,0)))
))/((Q175/FRACAS!$AY$1)*60),"")</f>
        <v/>
      </c>
      <c r="LR175" s="240" t="str" cm="1">
        <f t="array" ref="LR175">IFERROR((((R175/FRACAS!$AY$1)*60
)-(SUMPRODUCT((FRACAS!$B$5:$B$8970=R$4)*(FRACAS!$D$5:$D$8970&lt;=R175)*(IFERROR(FRACAS!$AM$5:$AM$8970,0)))
))/((R175/FRACAS!$AY$1)*60),"")</f>
        <v/>
      </c>
      <c r="LS175" s="240" t="str" cm="1">
        <f t="array" ref="LS175">IFERROR((((S175/FRACAS!$AY$1)*60
)-(SUMPRODUCT((FRACAS!$B$5:$B$8970=S$4)*(FRACAS!$D$5:$D$8970&lt;=S175)*(IFERROR(FRACAS!$AM$5:$AM$8970,0)))
))/((S175/FRACAS!$AY$1)*60),"")</f>
        <v/>
      </c>
      <c r="LT175" s="240" t="str" cm="1">
        <f t="array" ref="LT175">IFERROR((((T175/FRACAS!$AY$1)*60
)-(SUMPRODUCT((FRACAS!$B$5:$B$8970=T$4)*(FRACAS!$D$5:$D$8970&lt;=T175)*(IFERROR(FRACAS!$AM$5:$AM$8970,0)))
))/((T175/FRACAS!$AY$1)*60),"")</f>
        <v/>
      </c>
      <c r="LU175" s="240" t="str" cm="1">
        <f t="array" ref="LU175">IFERROR((((U175/FRACAS!$AY$1)*60
)-(SUMPRODUCT((FRACAS!$B$5:$B$8970=U$4)*(FRACAS!$D$5:$D$8970&lt;=U175)*(IFERROR(FRACAS!$AM$5:$AM$8970,0)))
))/((U175/FRACAS!$AY$1)*60),"")</f>
        <v/>
      </c>
      <c r="LV175" s="240" t="str" cm="1">
        <f t="array" ref="LV175">IFERROR(
    (((V175/FRACAS!$AY$1)*60))
    /
    (((V175/FRACAS!$AY$1)*60) + SUMPRODUCT((FRACAS!$B$5:$B$8970=V$4)*(FRACAS!$D$5:$D$8970&lt;=V175)*(IFERROR(FRACAS!$AM$5:$AM$8970,0)))
    ),"")</f>
        <v/>
      </c>
      <c r="LW175" s="240" t="str" cm="1">
        <f t="array" ref="LW175">IFERROR(
    (((W175/FRACAS!$AY$1)*60))
    /
    (((W175/FRACAS!$AY$1)*60) + SUMPRODUCT((FRACAS!$B$5:$B$8970=W$4)*(FRACAS!$D$5:$D$8970&lt;=W175)*(IFERROR(FRACAS!$AM$5:$AM$8970,0)))
    ),"")</f>
        <v/>
      </c>
      <c r="LX175" s="240" t="str" cm="1">
        <f t="array" ref="LX175">IFERROR(
    (((X175/FRACAS!$AY$1)*60))
    /
    (((X175/FRACAS!$AY$1)*60) + SUMPRODUCT((FRACAS!$B$5:$B$8970=X$4)*(FRACAS!$D$5:$D$8970&lt;=X175)*(IFERROR(FRACAS!$AM$5:$AM$8970,0)))
    ),"")</f>
        <v/>
      </c>
      <c r="LY175" s="240" t="str" cm="1">
        <f t="array" ref="LY175">IFERROR(
    (((Y175/FRACAS!$AY$1)*60))
    /
    (((Y175/FRACAS!$AY$1)*60) + SUMPRODUCT((FRACAS!$B$5:$B$8970=Y$4)*(FRACAS!$D$5:$D$8970&lt;=Y175)*(IFERROR(FRACAS!$AM$5:$AM$8970,0)))
    ),"")</f>
        <v/>
      </c>
      <c r="LZ175" s="240" t="str" cm="1">
        <f t="array" ref="LZ175">IFERROR(
    (((Z175/FRACAS!$AY$1)*60))
    /
    (((Z175/FRACAS!$AY$1)*60) + SUMPRODUCT((FRACAS!$B$5:$B$8970=Z$4)*(FRACAS!$D$5:$D$8970&lt;=Z175)*(IFERROR(FRACAS!$AM$5:$AM$8970,0)))
    ),"")</f>
        <v/>
      </c>
      <c r="MA175" s="240" t="str" cm="1">
        <f t="array" ref="MA175">IFERROR(
    (((AA175/FRACAS!$AY$1)*60))
    /
    (((AA175/FRACAS!$AY$1)*60) + SUMPRODUCT((FRACAS!$B$5:$B$8970=AA$4)*(FRACAS!$D$5:$D$8970&lt;=AA175)*(IFERROR(FRACAS!$AM$5:$AM$8970,0)))
    ),"")</f>
        <v/>
      </c>
      <c r="MB175" s="240" t="str" cm="1">
        <f t="array" ref="MB175">IFERROR(
    (((AB175/FRACAS!$AY$1)*60))
    /
    (((AB175/FRACAS!$AY$1)*60) + SUMPRODUCT((FRACAS!$B$5:$B$8970=AB$4)*(FRACAS!$D$5:$D$8970&lt;=AB175)*(IFERROR(FRACAS!$AM$5:$AM$8970,0)))
    ),"")</f>
        <v/>
      </c>
      <c r="MC175" s="240" t="str" cm="1">
        <f t="array" ref="MC175">IFERROR(
    (((AC175/FRACAS!$AY$1)*60))
    /
    (((AC175/FRACAS!$AY$1)*60) + SUMPRODUCT((FRACAS!$B$5:$B$8970=AC$4)*(FRACAS!$D$5:$D$8970&lt;=AC175)*(IFERROR(FRACAS!$AM$5:$AM$8970,0)))
    ),"")</f>
        <v/>
      </c>
      <c r="MD175" s="240" t="str" cm="1">
        <f t="array" ref="MD175">IFERROR(
    (((AD175/FRACAS!$AY$1)*60))
    /
    (((AD175/FRACAS!$AY$1)*60) + SUMPRODUCT((FRACAS!$B$5:$B$8970=AD$4)*(FRACAS!$D$5:$D$8970&lt;=AD175)*(IFERROR(FRACAS!$AM$5:$AM$8970,0)))
    ),"")</f>
        <v/>
      </c>
      <c r="ME175" s="240" t="str" cm="1">
        <f t="array" ref="ME175">IFERROR(
    (((AE175/FRACAS!$AY$1)*60))
    /
    (((AE175/FRACAS!$AY$1)*60) + SUMPRODUCT((FRACAS!$B$5:$B$8970=AE$4)*(FRACAS!$D$5:$D$8970&lt;=AE175)*(IFERROR(FRACAS!$AM$5:$AM$8970,0)))
    ),"")</f>
        <v/>
      </c>
      <c r="MF175" s="240" t="str" cm="1">
        <f t="array" ref="MF175">IFERROR(
    (((AF175/FRACAS!$AY$1)*60))
    /
    (((AF175/FRACAS!$AY$1)*60) + SUMPRODUCT((FRACAS!$B$5:$B$8970=AF$4)*(FRACAS!$D$5:$D$8970&lt;=AF175)*(IFERROR(FRACAS!$AM$5:$AM$8970,0)))
    ),"")</f>
        <v/>
      </c>
      <c r="MG175" s="240" t="str" cm="1">
        <f t="array" ref="MG175">IFERROR(
    (((AG175/FRACAS!$AY$1)*60))
    /
    (((AG175/FRACAS!$AY$1)*60) + SUMPRODUCT((FRACAS!$B$5:$B$8970=AG$4)*(FRACAS!$D$5:$D$8970&lt;=AG175)*(IFERROR(FRACAS!$AM$5:$AM$8970,0)))
    ),"")</f>
        <v/>
      </c>
      <c r="MH175" s="240" t="str" cm="1">
        <f t="array" ref="MH175">IFERROR(
    (((AH175/FRACAS!$AY$1)*60))
    /
    (((AH175/FRACAS!$AY$1)*60) + SUMPRODUCT((FRACAS!$B$5:$B$8970=AH$4)*(FRACAS!$D$5:$D$8970&lt;=AH175)*(IFERROR(FRACAS!$AM$5:$AM$8970,0)))
    ),"")</f>
        <v/>
      </c>
      <c r="MI175" s="240" t="str" cm="1">
        <f t="array" ref="MI175">IFERROR(
    (((AI175/FRACAS!$AY$1)*60))
    /
    (((AI175/FRACAS!$AY$1)*60) + SUMPRODUCT((FRACAS!$B$5:$B$8970=AI$4)*(FRACAS!$D$5:$D$8970&lt;=AI175)*(IFERROR(FRACAS!$AM$5:$AM$8970,0)))
    ),"")</f>
        <v/>
      </c>
      <c r="MJ175" s="240" t="str" cm="1">
        <f t="array" ref="MJ175">IFERROR(
    (((AJ175/FRACAS!$AY$1)*60))
    /
    (((AJ175/FRACAS!$AY$1)*60) + SUMPRODUCT((FRACAS!$B$5:$B$8970=AJ$4)*(FRACAS!$D$5:$D$8970&lt;=AJ175)*(IFERROR(FRACAS!$AM$5:$AM$8970,0)))
    ),"")</f>
        <v/>
      </c>
      <c r="MK175" s="240" t="str" cm="1">
        <f t="array" ref="MK175">IFERROR(
    (((AK175/FRACAS!$AY$1)*60))
    /
    (((AK175/FRACAS!$AY$1)*60) + SUMPRODUCT((FRACAS!$B$5:$B$8970=AK$4)*(FRACAS!$D$5:$D$8970&lt;=AK175)*(IFERROR(FRACAS!$AM$5:$AM$8970,0)))
    ),"")</f>
        <v/>
      </c>
      <c r="ML175" s="240" t="str" cm="1">
        <f t="array" ref="ML175">IFERROR(
    (((AL175/FRACAS!$AY$1)*60))
    /
    (((AL175/FRACAS!$AY$1)*60) + SUMPRODUCT((FRACAS!$B$5:$B$8970=AL$4)*(FRACAS!$D$5:$D$8970&lt;=AL175)*(IFERROR(FRACAS!$AM$5:$AM$8970,0)))
    ),"")</f>
        <v/>
      </c>
      <c r="MM175" s="240" t="str" cm="1">
        <f t="array" ref="MM175">IFERROR(
    (((AM175/FRACAS!$AY$1)*60))
    /
    (((AM175/FRACAS!$AY$1)*60) + SUMPRODUCT((FRACAS!$B$5:$B$8970=AM$4)*(FRACAS!$D$5:$D$8970&lt;=AM175)*(IFERROR(FRACAS!$AM$5:$AM$8970,0)))
    ),"")</f>
        <v/>
      </c>
      <c r="MN175" s="240" t="str" cm="1">
        <f t="array" ref="MN175">IFERROR(
    (((AN175/FRACAS!$AY$1)*60))
    /
    (((AN175/FRACAS!$AY$1)*60) + SUMPRODUCT((FRACAS!$B$5:$B$8970=AN$4)*(FRACAS!$D$5:$D$8970&lt;=AN175)*(IFERROR(FRACAS!$AM$5:$AM$8970,0)))
    ),"")</f>
        <v/>
      </c>
      <c r="MO175" s="240" t="str" cm="1">
        <f t="array" ref="MO175">IFERROR(
    (((AO175/FRACAS!$AY$1)*60))
    /
    (((AO175/FRACAS!$AY$1)*60) + SUMPRODUCT((FRACAS!$B$5:$B$8970=AO$4)*(FRACAS!$D$5:$D$8970&lt;=AO175)*(IFERROR(FRACAS!$AM$5:$AM$8970,0)))
    ),"")</f>
        <v/>
      </c>
      <c r="MP175" s="240" t="str" cm="1">
        <f t="array" ref="MP175">IFERROR(
    (((AP175/FRACAS!$AY$1)*60))
    /
    (((AP175/FRACAS!$AY$1)*60) + SUMPRODUCT((FRACAS!$B$5:$B$8970=AP$4)*(FRACAS!$D$5:$D$8970&lt;=AP175)*(IFERROR(FRACAS!$AM$5:$AM$8970,0)))
    ),"")</f>
        <v/>
      </c>
      <c r="MQ175" s="240" t="str" cm="1">
        <f t="array" ref="MQ175">IFERROR(
    (((AQ175/FRACAS!$AY$1)*60))
    /
    (((AQ175/FRACAS!$AY$1)*60) + SUMPRODUCT((FRACAS!$B$5:$B$8970=AQ$4)*(FRACAS!$D$5:$D$8970&lt;=AQ175)*(IFERROR(FRACAS!$AM$5:$AM$8970,0)))
    ),"")</f>
        <v/>
      </c>
      <c r="MR175" s="194"/>
      <c r="MS175" s="194"/>
      <c r="MT175" s="194"/>
      <c r="MU175" s="194"/>
      <c r="MV175" s="194"/>
      <c r="MW175" s="194"/>
      <c r="MX175" s="194"/>
      <c r="MY175" s="194"/>
      <c r="MZ175" s="194"/>
      <c r="NA175" s="195"/>
      <c r="ND175" s="241">
        <f t="shared" si="16"/>
        <v>0</v>
      </c>
      <c r="NE175" s="242" t="str">
        <f t="shared" si="17"/>
        <v/>
      </c>
      <c r="NF175" s="193" t="str" cm="1">
        <f t="array" ref="NF175">IF($ND175=0,"",(IFERROR( (IFERROR($ND175/FRACAS!$AY$1*60,0) - SUMPRODUCT( (FRACAS!$K$5:$K$8972=NF$2) * IFERROR(FRACAS!$AN$5:$AN$8972,0) ) ) / IFERROR($ND175/FRACAS!$AY$1*60,0), 1 )))</f>
        <v/>
      </c>
      <c r="NG175" s="193" t="str" cm="1">
        <f t="array" ref="NG175">IF($ND175=0,"",(IFERROR( (IFERROR($ND175/FRACAS!$AY$1*60,0) - SUMPRODUCT( (FRACAS!$K$5:$K$8972=NG$2) * IFERROR(FRACAS!$AN$5:$AN$8972,0) ) ) / IFERROR($ND175/FRACAS!$AY$1*60,0), 1 )))</f>
        <v/>
      </c>
      <c r="NH175" s="193" t="str" cm="1">
        <f t="array" ref="NH175">IF($ND175=0,"",(IFERROR( (IFERROR($ND175/FRACAS!$AY$1*60,0) - SUMPRODUCT( (FRACAS!$K$5:$K$8972=NH$2) * IFERROR(FRACAS!$AN$5:$AN$8972,0) ) ) / IFERROR($ND175/FRACAS!$AY$1*60,0), 1 )))</f>
        <v/>
      </c>
      <c r="NI175" s="193" t="str" cm="1">
        <f t="array" ref="NI175">IF($ND175=0,"",(IFERROR( (IFERROR($ND175/FRACAS!$AY$1*60,0) - SUMPRODUCT( (FRACAS!$K$5:$K$8972=NI$2) * IFERROR(FRACAS!$AN$5:$AN$8972,0) ) ) / IFERROR($ND175/FRACAS!$AY$1*60,0), 1 )))</f>
        <v/>
      </c>
      <c r="NJ175" s="193" t="str" cm="1">
        <f t="array" ref="NJ175">IF($ND175=0,"",(IFERROR( (IFERROR($ND175/FRACAS!$AY$1*60,0) - SUMPRODUCT( (FRACAS!$K$5:$K$8972=NJ$2) * IFERROR(FRACAS!$AN$5:$AN$8972,0) ) ) / IFERROR($ND175/FRACAS!$AY$1*60,0), 1 )))</f>
        <v/>
      </c>
      <c r="NK175" s="193" t="str" cm="1">
        <f t="array" ref="NK175">IF($ND175=0,"",(IFERROR( (IFERROR($ND175/FRACAS!$AY$1*60,0) - SUMPRODUCT( (FRACAS!$K$5:$K$8972=NK$2) * IFERROR(FRACAS!$AN$5:$AN$8972,0) ) ) / IFERROR($ND175/FRACAS!$AY$1*60,0), 1 )))</f>
        <v/>
      </c>
      <c r="NL175" s="193" t="str" cm="1">
        <f t="array" ref="NL175">IF($ND175=0,"",(IFERROR( (IFERROR($ND175/FRACAS!$AY$1*60,0) - SUMPRODUCT( (FRACAS!$K$5:$K$8972=NL$2) * IFERROR(FRACAS!$AN$5:$AN$8972,0) ) ) / IFERROR($ND175/FRACAS!$AY$1*60,0), 1 )))</f>
        <v/>
      </c>
      <c r="NM175" s="193" t="str" cm="1">
        <f t="array" ref="NM175">IF($ND175=0,"",(IFERROR( (IFERROR($ND175/FRACAS!$AY$1*60,0) - SUMPRODUCT( (FRACAS!$K$5:$K$8972=NM$2) * IFERROR(FRACAS!$AN$5:$AN$8972,0) ) ) / IFERROR($ND175/FRACAS!$AY$1*60,0), 1 )))</f>
        <v/>
      </c>
      <c r="NN175" s="193" t="str" cm="1">
        <f t="array" ref="NN175">IF($ND175=0,"",(IFERROR( (IFERROR($ND175/FRACAS!$AY$1*60,0) - SUMPRODUCT( (FRACAS!$K$5:$K$8972=NN$2) * IFERROR(FRACAS!$AN$5:$AN$8972,0) ) ) / IFERROR($ND175/FRACAS!$AY$1*60,0), 1 )))</f>
        <v/>
      </c>
      <c r="NO175" s="193" t="str" cm="1">
        <f t="array" ref="NO175">IF($ND175=0,"",(IFERROR( (IFERROR($ND175/FRACAS!$AY$1*60,0) - SUMPRODUCT( (FRACAS!$K$5:$K$8972=NO$2) * IFERROR(FRACAS!$AN$5:$AN$8972,0) ) ) / IFERROR($ND175/FRACAS!$AY$1*60,0), 1 )))</f>
        <v/>
      </c>
      <c r="NP175" s="193" t="str" cm="1">
        <f t="array" ref="NP175">IF($ND175=0,"",(IFERROR( (IFERROR($ND175/FRACAS!$AY$1*60,0) - SUMPRODUCT( (FRACAS!$K$5:$K$8972=NP$2) * IFERROR(FRACAS!$AN$5:$AN$8972,0) ) ) / IFERROR($ND175/FRACAS!$AY$1*60,0), 1 )))</f>
        <v/>
      </c>
      <c r="NQ175" s="193" t="str" cm="1">
        <f t="array" ref="NQ175">IF($ND175=0,"",(IFERROR( (IFERROR($ND175/FRACAS!$AY$1*60,0) - SUMPRODUCT( (FRACAS!$K$5:$K$8972=NQ$2) * IFERROR(FRACAS!$AN$5:$AN$8972,0) ) ) / IFERROR($ND175/FRACAS!$AY$1*60,0), 1 )))</f>
        <v/>
      </c>
      <c r="NR175" s="193" t="str" cm="1">
        <f t="array" ref="NR175">IF($ND175=0,"",(IFERROR( (IFERROR($ND175/FRACAS!$AY$1*60,0) - SUMPRODUCT( (FRACAS!$K$5:$K$8972=NR$2) * IFERROR(FRACAS!$AN$5:$AN$8972,0) ) ) / IFERROR($ND175/FRACAS!$AY$1*60,0), 1 )))</f>
        <v/>
      </c>
      <c r="NS175" s="193" t="str" cm="1">
        <f t="array" ref="NS175">IF($ND175=0,"",(IFERROR( (IFERROR($ND175/FRACAS!$AY$1*60,0) - SUMPRODUCT( (FRACAS!$K$5:$K$8972=NS$2) * IFERROR(FRACAS!$AN$5:$AN$8972,0) ) ) / IFERROR($ND175/FRACAS!$AY$1*60,0), 1 )))</f>
        <v/>
      </c>
      <c r="NT175" s="193" t="str" cm="1">
        <f t="array" ref="NT175">IF($ND175=0,"",(IFERROR( (IFERROR($ND175/FRACAS!$AY$1*60,0) - SUMPRODUCT( (FRACAS!$K$5:$K$8972=NT$2) * IFERROR(FRACAS!$AN$5:$AN$8972,0) ) ) / IFERROR($ND175/FRACAS!$AY$1*60,0), 1 )))</f>
        <v/>
      </c>
      <c r="NU175" s="193" t="str" cm="1">
        <f t="array" ref="NU175">IF($ND175=0,"",(IFERROR( (IFERROR($ND175/FRACAS!$AY$1*60,0) - SUMPRODUCT( (FRACAS!$K$5:$K$8972=NU$2) * IFERROR(FRACAS!$AN$5:$AN$8972,0) ) ) / IFERROR($ND175/FRACAS!$AY$1*60,0), 1 )))</f>
        <v/>
      </c>
      <c r="NV175" s="193" t="str" cm="1">
        <f t="array" ref="NV175">IF($ND175=0,"",(IFERROR( (IFERROR($ND175/FRACAS!$AY$1*60,0) - SUMPRODUCT( (FRACAS!$K$5:$K$8972=NV$2) * IFERROR(FRACAS!$AN$5:$AN$8972,0) ) ) / IFERROR($ND175/FRACAS!$AY$1*60,0), 1 )))</f>
        <v/>
      </c>
      <c r="NW175" s="193" t="str" cm="1">
        <f t="array" ref="NW175">IF($ND175=0,"",(IFERROR( (IFERROR($ND175/FRACAS!$AY$1*60,0) - SUMPRODUCT( (FRACAS!$K$5:$K$8972=NW$2) * IFERROR(FRACAS!$AN$5:$AN$8972,0) ) ) / IFERROR($ND175/FRACAS!$AY$1*60,0), 1 )))</f>
        <v/>
      </c>
      <c r="NX175" s="193" t="str" cm="1">
        <f t="array" ref="NX175">IF($ND175=0,"",(IFERROR( (IFERROR($ND175/FRACAS!$AY$1*60,0) - SUMPRODUCT( (FRACAS!$K$5:$K$8972=NX$2) * IFERROR(FRACAS!$AN$5:$AN$8972,0) ) ) / IFERROR($ND175/FRACAS!$AY$1*60,0), 1 )))</f>
        <v/>
      </c>
      <c r="NY175" s="193" t="str" cm="1">
        <f t="array" ref="NY175">IF($ND175=0,"",(IFERROR( (IFERROR($ND175/FRACAS!$AY$1*60,0) - SUMPRODUCT( (FRACAS!$K$5:$K$8972=NY$2) * IFERROR(FRACAS!$AN$5:$AN$8972,0) ) ) / IFERROR($ND175/FRACAS!$AY$1*60,0), 1 )))</f>
        <v/>
      </c>
      <c r="NZ175" s="193" t="str" cm="1">
        <f t="array" ref="NZ175">IF($ND175=0,"",(IFERROR( (IFERROR($ND175/FRACAS!$AY$1*60,0) - SUMPRODUCT( (FRACAS!$K$5:$K$8972=NZ$2) * IFERROR(FRACAS!$AN$5:$AN$8972,0) ) ) / IFERROR($ND175/FRACAS!$AY$1*60,0), 1 )))</f>
        <v/>
      </c>
      <c r="OA175" s="193" t="str" cm="1">
        <f t="array" ref="OA175">IF($ND175=0,"",(IFERROR( (IFERROR($ND175/FRACAS!$AY$1*60,0) - SUMPRODUCT( (FRACAS!$K$5:$K$8972=OA$2) * IFERROR(FRACAS!$AN$5:$AN$8972,0) ) ) / IFERROR($ND175/FRACAS!$AY$1*60,0), 1 )))</f>
        <v/>
      </c>
      <c r="OB175" s="193" t="str" cm="1">
        <f t="array" ref="OB175">IF($ND175=0,"",(IFERROR( (IFERROR($ND175/FRACAS!$AY$1*60,0) - SUMPRODUCT( (FRACAS!$K$5:$K$8972=OB$2) * IFERROR(FRACAS!$AN$5:$AN$8972,0) ) ) / IFERROR($ND175/FRACAS!$AY$1*60,0), 1 )))</f>
        <v/>
      </c>
      <c r="OC175" s="193" t="str" cm="1">
        <f t="array" ref="OC175">IF($ND175=0,"",(IFERROR( (IFERROR($ND175/FRACAS!$AY$1*60,0) - SUMPRODUCT( (FRACAS!$K$5:$K$8972=OC$2) * IFERROR(FRACAS!$AN$5:$AN$8972,0) ) ) / IFERROR($ND175/FRACAS!$AY$1*60,0), 1 )))</f>
        <v/>
      </c>
      <c r="OD175" s="193" t="str" cm="1">
        <f t="array" ref="OD175">IF($ND175=0,"",(IFERROR( (IFERROR($ND175/FRACAS!$AY$1*60,0) - SUMPRODUCT( (FRACAS!$K$5:$K$8972=OD$2) * IFERROR(FRACAS!$AN$5:$AN$8972,0) ) ) / IFERROR($ND175/FRACAS!$AY$1*60,0), 1 )))</f>
        <v/>
      </c>
      <c r="OE175" s="193" t="str" cm="1">
        <f t="array" ref="OE175">IF($ND175=0,"",(IFERROR( (IFERROR($ND175/FRACAS!$AY$1*60,0) - SUMPRODUCT( (FRACAS!$K$5:$K$8972=OE$2) * IFERROR(FRACAS!$AN$5:$AN$8972,0) ) ) / IFERROR($ND175/FRACAS!$AY$1*60,0), 1 )))</f>
        <v/>
      </c>
      <c r="OF175" s="193" t="str" cm="1">
        <f t="array" ref="OF175">IF($ND175=0,"",(IFERROR( (IFERROR($ND175/FRACAS!$AY$1*60,0) - SUMPRODUCT( (FRACAS!$K$5:$K$8972=OF$2) * IFERROR(FRACAS!$AN$5:$AN$8972,0) ) ) / IFERROR($ND175/FRACAS!$AY$1*60,0), 1 )))</f>
        <v/>
      </c>
      <c r="OG175" s="193" t="str" cm="1">
        <f t="array" ref="OG175">IF($ND175=0,"",(IFERROR( (IFERROR($ND175/FRACAS!$AY$1*60,0) - SUMPRODUCT( (FRACAS!$K$5:$K$8972=OG$2) * IFERROR(FRACAS!$AN$5:$AN$8972,0) ) ) / IFERROR($ND175/FRACAS!$AY$1*60,0), 1 )))</f>
        <v/>
      </c>
      <c r="OH175" s="193" t="str" cm="1">
        <f t="array" ref="OH175">IF($ND175=0,"",(IFERROR( (IFERROR($ND175/FRACAS!$AY$1*60,0) - SUMPRODUCT( (FRACAS!$K$5:$K$8972=OH$2) * IFERROR(FRACAS!$AN$5:$AN$8972,0) ) ) / IFERROR($ND175/FRACAS!$AY$1*60,0), 1 )))</f>
        <v/>
      </c>
      <c r="OI175" s="193" t="str" cm="1">
        <f t="array" ref="OI175">IF($ND175=0,"",(IFERROR( (IFERROR($ND175/FRACAS!$AY$1*60,0) - SUMPRODUCT( (FRACAS!$K$5:$K$8972=OI$2) * IFERROR(FRACAS!$AN$5:$AN$8972,0) ) ) / IFERROR($ND175/FRACAS!$AY$1*60,0), 1 )))</f>
        <v/>
      </c>
      <c r="OJ175" s="193" t="str" cm="1">
        <f t="array" ref="OJ175">IF($ND175=0,"",(IFERROR( (IFERROR($ND175/FRACAS!$AY$1*60,0) - SUMPRODUCT( (FRACAS!$K$5:$K$8972=OJ$2) * IFERROR(FRACAS!$AN$5:$AN$8972,0) ) ) / IFERROR($ND175/FRACAS!$AY$1*60,0), 1 )))</f>
        <v/>
      </c>
      <c r="OK175" s="193" t="str" cm="1">
        <f t="array" ref="OK175">IF($ND175=0,"",(IFERROR( (IFERROR($ND175/FRACAS!$AY$1*60,0) - SUMPRODUCT( (FRACAS!$K$5:$K$8972=OK$2) * IFERROR(FRACAS!$AN$5:$AN$8972,0) ) ) / IFERROR($ND175/FRACAS!$AY$1*60,0), 1 )))</f>
        <v/>
      </c>
      <c r="OL175" s="193" t="str" cm="1">
        <f t="array" ref="OL175">IF($ND175=0,"",(IFERROR( (IFERROR($ND175/FRACAS!$AY$1*60,0) - SUMPRODUCT( (FRACAS!$K$5:$K$8972=OL$2) * IFERROR(FRACAS!$AN$5:$AN$8972,0) ) ) / IFERROR($ND175/FRACAS!$AY$1*60,0), 1 )))</f>
        <v/>
      </c>
      <c r="OM175" s="193" t="str" cm="1">
        <f t="array" ref="OM175">IF($ND175=0,"",(IFERROR( (IFERROR($ND175/FRACAS!$AY$1*60,0) - SUMPRODUCT( (FRACAS!$K$5:$K$8972=OM$2) * IFERROR(FRACAS!$AN$5:$AN$8972,0) ) ) / IFERROR($ND175/FRACAS!$AY$1*60,0), 1 )))</f>
        <v/>
      </c>
      <c r="ON175" s="193" t="str" cm="1">
        <f t="array" ref="ON175">IF($ND175=0,"",(IFERROR( (IFERROR($ND175/FRACAS!$AY$1*60,0) - SUMPRODUCT( (FRACAS!$K$5:$K$8972=ON$2) * IFERROR(FRACAS!$AN$5:$AN$8972,0) ) ) / IFERROR($ND175/FRACAS!$AY$1*60,0), 1 )))</f>
        <v/>
      </c>
      <c r="OO175" s="193" t="str" cm="1">
        <f t="array" ref="OO175">IF($ND175=0,"",(IFERROR( (IFERROR($ND175/FRACAS!$AY$1*60,0) - SUMPRODUCT( (FRACAS!$K$5:$K$8972=OO$2) * IFERROR(FRACAS!$AN$5:$AN$8972,0) ) ) / IFERROR($ND175/FRACAS!$AY$1*60,0), 1 )))</f>
        <v/>
      </c>
      <c r="OP175" s="193" t="str" cm="1">
        <f t="array" ref="OP175">IF($ND175=0,"",(IFERROR( (IFERROR($ND175/FRACAS!$AY$1*60,0) - SUMPRODUCT( (FRACAS!$K$5:$K$8972=OP$2) * IFERROR(FRACAS!$AN$5:$AN$8972,0) ) ) / IFERROR($ND175/FRACAS!$AY$1*60,0), 1 )))</f>
        <v/>
      </c>
      <c r="OQ175" s="193" t="str" cm="1">
        <f t="array" ref="OQ175">IF($ND175=0,"",(IFERROR( (IFERROR($ND175/FRACAS!$AY$1*60,0) - SUMPRODUCT( (FRACAS!$K$5:$K$8972=OQ$2) * IFERROR(FRACAS!$AN$5:$AN$8972,0) ) ) / IFERROR($ND175/FRACAS!$AY$1*60,0), 1 )))</f>
        <v/>
      </c>
      <c r="OR175" s="193" t="str" cm="1">
        <f t="array" ref="OR175">IF($ND175=0,"",(IFERROR( (IFERROR($ND175/FRACAS!$AY$1*60,0) - SUMPRODUCT( (FRACAS!$K$5:$K$8972=OR$2) * IFERROR(FRACAS!$AN$5:$AN$8972,0) ) ) / IFERROR($ND175/FRACAS!$AY$1*60,0), 1 )))</f>
        <v/>
      </c>
      <c r="OS175" s="193" t="str" cm="1">
        <f t="array" ref="OS175">IF($ND175=0,"",(IFERROR( (IFERROR($ND175/FRACAS!$AY$1*60,0) - SUMPRODUCT( (FRACAS!$K$5:$K$8972=OS$2) * IFERROR(FRACAS!$AN$5:$AN$8972,0) ) ) / IFERROR($ND175/FRACAS!$AY$1*60,0), 1 )))</f>
        <v/>
      </c>
      <c r="OT175" s="243" t="str" cm="1">
        <f t="array" ref="OT175">IF($ND175=0,"",(IFERROR( (IFERROR($ND175/FRACAS!$AY$1*60,0) - SUMPRODUCT( (FRACAS!$K$5:$K$8972=OT$2) * IFERROR(FRACAS!$AN$5:$AN$8972,0) ) ) / IFERROR($ND175/FRACAS!$AY$1*60,0), 1 )))</f>
        <v/>
      </c>
    </row>
    <row r="176" spans="2:410" x14ac:dyDescent="0.2">
      <c r="B176" s="233"/>
      <c r="C176" s="259">
        <f>IF('[1]17.11.2025 IASI18 Mileage'!C176="","",'[1]17.11.2025 IASI18 Mileage'!C176)</f>
        <v>47168</v>
      </c>
      <c r="D176" s="201" t="str">
        <f>IF('[1]17.11.2025 IASI18 Mileage'!D176="","",'[1]17.11.2025 IASI18 Mileage'!D176)</f>
        <v/>
      </c>
      <c r="E176" s="201" t="str">
        <f>IF('[1]17.11.2025 IASI18 Mileage'!E176="","",'[1]17.11.2025 IASI18 Mileage'!E176)</f>
        <v/>
      </c>
      <c r="F176" s="201" t="str">
        <f>IF('[1]17.11.2025 IASI18 Mileage'!F176="","",'[1]17.11.2025 IASI18 Mileage'!F176)</f>
        <v/>
      </c>
      <c r="G176" s="201" t="str">
        <f>IF('[1]17.11.2025 IASI18 Mileage'!G176="","",'[1]17.11.2025 IASI18 Mileage'!G176)</f>
        <v/>
      </c>
      <c r="H176" s="201" t="str">
        <f>IF('[1]17.11.2025 IASI18 Mileage'!H176="","",'[1]17.11.2025 IASI18 Mileage'!H176)</f>
        <v/>
      </c>
      <c r="I176" s="201" t="str">
        <f>IF('[1]17.11.2025 IASI18 Mileage'!I176="","",'[1]17.11.2025 IASI18 Mileage'!I176)</f>
        <v/>
      </c>
      <c r="J176" s="201" t="str">
        <f>IF('[1]17.11.2025 IASI18 Mileage'!J176="","",'[1]17.11.2025 IASI18 Mileage'!J176)</f>
        <v/>
      </c>
      <c r="K176" s="201" t="str">
        <f>IF('[1]17.11.2025 IASI18 Mileage'!K176="","",'[1]17.11.2025 IASI18 Mileage'!K176)</f>
        <v/>
      </c>
      <c r="L176" s="201" t="str">
        <f>IF('[1]17.11.2025 IASI18 Mileage'!L176="","",'[1]17.11.2025 IASI18 Mileage'!L176)</f>
        <v/>
      </c>
      <c r="M176" s="201" t="str">
        <f>IF('[1]17.11.2025 IASI18 Mileage'!M176="","",'[1]17.11.2025 IASI18 Mileage'!M176)</f>
        <v/>
      </c>
      <c r="N176" s="201" t="str">
        <f>IF('[1]17.11.2025 IASI18 Mileage'!N176="","",'[1]17.11.2025 IASI18 Mileage'!N176)</f>
        <v/>
      </c>
      <c r="O176" s="201" t="str">
        <f>IF('[1]17.11.2025 IASI18 Mileage'!O176="","",'[1]17.11.2025 IASI18 Mileage'!O176)</f>
        <v/>
      </c>
      <c r="P176" s="201" t="str">
        <f>IF('[1]17.11.2025 IASI18 Mileage'!P176="","",'[1]17.11.2025 IASI18 Mileage'!P176)</f>
        <v/>
      </c>
      <c r="Q176" s="201" t="str">
        <f>IF('[1]17.11.2025 IASI18 Mileage'!Q176="","",'[1]17.11.2025 IASI18 Mileage'!Q176)</f>
        <v/>
      </c>
      <c r="R176" s="201" t="str">
        <f>IF('[1]17.11.2025 IASI18 Mileage'!R176="","",'[1]17.11.2025 IASI18 Mileage'!R176)</f>
        <v/>
      </c>
      <c r="S176" s="201" t="str">
        <f>IF('[1]17.11.2025 IASI18 Mileage'!S176="","",'[1]17.11.2025 IASI18 Mileage'!S176)</f>
        <v/>
      </c>
      <c r="T176" s="201" t="str">
        <f>IF('[1]17.11.2025 IASI18 Mileage'!T176="","",'[1]17.11.2025 IASI18 Mileage'!T176)</f>
        <v/>
      </c>
      <c r="U176" s="201" t="str">
        <f>IF('[1]17.11.2025 IASI18 Mileage'!U176="","",'[1]17.11.2025 IASI18 Mileage'!U176)</f>
        <v/>
      </c>
      <c r="V176" s="201"/>
      <c r="W176" s="201"/>
      <c r="X176" s="201"/>
      <c r="Y176" s="201"/>
      <c r="Z176" s="201"/>
      <c r="AA176" s="201"/>
      <c r="AB176" s="201"/>
      <c r="AC176" s="201"/>
      <c r="AD176" s="201"/>
      <c r="AE176" s="201"/>
      <c r="AF176" s="201"/>
      <c r="AG176" s="201"/>
      <c r="AH176" s="201"/>
      <c r="AI176" s="201"/>
      <c r="AJ176" s="201"/>
      <c r="AK176" s="201"/>
      <c r="AL176" s="201"/>
      <c r="AM176" s="201"/>
      <c r="AN176" s="201"/>
      <c r="AO176" s="201"/>
      <c r="AP176" s="201"/>
      <c r="AQ176" s="201"/>
      <c r="AR176" s="201"/>
      <c r="AS176" s="201"/>
      <c r="AT176" s="201"/>
      <c r="AU176" s="201"/>
      <c r="AV176" s="201"/>
      <c r="AW176" s="201"/>
      <c r="AX176" s="201"/>
      <c r="AY176" s="201"/>
      <c r="AZ176" s="201"/>
      <c r="BA176" s="202"/>
      <c r="BB176" s="184"/>
      <c r="BD176" s="234"/>
      <c r="BE176" s="234"/>
      <c r="BF176" s="234"/>
      <c r="BG176" s="234"/>
      <c r="BH176" s="234"/>
      <c r="BI176" s="234"/>
      <c r="BJ176" s="234"/>
      <c r="BK176" s="234"/>
      <c r="BL176" s="234"/>
      <c r="BM176" s="234"/>
      <c r="DC176" s="184">
        <f t="shared" si="14"/>
        <v>0</v>
      </c>
      <c r="DD176" s="235" t="str">
        <f t="shared" si="15"/>
        <v/>
      </c>
      <c r="DE176" s="186">
        <f>IF(D176&gt; 0,(COUNTIFS(FRACAS!$B$5:$B$8972, D$4, FRACAS!$D$5:$D$8972, "&lt;="&amp;D176)), "" )</f>
        <v>0</v>
      </c>
      <c r="DF176" s="186">
        <f>IF(E176&gt; 0,(COUNTIFS(FRACAS!$B$5:$B$8972, E$4, FRACAS!$D$5:$D$8972, "&lt;="&amp;E176)), "" )</f>
        <v>0</v>
      </c>
      <c r="DG176" s="186">
        <f>IF(F176&gt; 0,(COUNTIFS(FRACAS!$B$5:$B$8972, F$4, FRACAS!$D$5:$D$8972, "&lt;="&amp;F176)), "" )</f>
        <v>0</v>
      </c>
      <c r="DH176" s="186">
        <f>IF(G176&gt; 0,(COUNTIFS(FRACAS!$B$5:$B$8972, G$4, FRACAS!$D$5:$D$8972, "&lt;="&amp;G176)), "" )</f>
        <v>0</v>
      </c>
      <c r="DI176" s="186">
        <f>IF(H176&gt; 0,(COUNTIFS(FRACAS!$B$5:$B$8972, H$4, FRACAS!$D$5:$D$8972, "&lt;="&amp;H176)), "" )</f>
        <v>0</v>
      </c>
      <c r="DJ176" s="186">
        <f>IF(I176&gt; 0,(COUNTIFS(FRACAS!$B$5:$B$8972, I$4, FRACAS!$D$5:$D$8972, "&lt;="&amp;I176)), "" )</f>
        <v>0</v>
      </c>
      <c r="DK176" s="186">
        <f>IF(J176&gt; 0,(COUNTIFS(FRACAS!$B$5:$B$8972, J$4, FRACAS!$D$5:$D$8972, "&lt;="&amp;J176)), "" )</f>
        <v>0</v>
      </c>
      <c r="DL176" s="186">
        <f>IF(K176&gt; 0,(COUNTIFS(FRACAS!$B$5:$B$8972, K$4, FRACAS!$D$5:$D$8972, "&lt;="&amp;K176)), "" )</f>
        <v>0</v>
      </c>
      <c r="DM176" s="186">
        <f>IF(L176&gt; 0,(COUNTIFS(FRACAS!$B$5:$B$8972, L$4, FRACAS!$D$5:$D$8972, "&lt;="&amp;L176)), "" )</f>
        <v>0</v>
      </c>
      <c r="DN176" s="186">
        <f>IF(M176&gt; 0,(COUNTIFS(FRACAS!$B$5:$B$8972, M$4, FRACAS!$D$5:$D$8972, "&lt;="&amp;M176)), "" )</f>
        <v>0</v>
      </c>
      <c r="DO176" s="186">
        <f>IF(N176&gt; 0,(COUNTIFS(FRACAS!$B$5:$B$8972, N$4, FRACAS!$D$5:$D$8972, "&lt;="&amp;N176)), "" )</f>
        <v>0</v>
      </c>
      <c r="DP176" s="186">
        <f>IF(O176&gt; 0,(COUNTIFS(FRACAS!$B$5:$B$8972, O$4, FRACAS!$D$5:$D$8972, "&lt;="&amp;O176)), "" )</f>
        <v>0</v>
      </c>
      <c r="DQ176" s="186">
        <f>IF(P176&gt; 0,(COUNTIFS(FRACAS!$B$5:$B$8972, P$4, FRACAS!$D$5:$D$8972, "&lt;="&amp;P176)), "" )</f>
        <v>0</v>
      </c>
      <c r="DR176" s="186">
        <f>IF(Q176&gt; 0,(COUNTIFS(FRACAS!$B$5:$B$8972, Q$4, FRACAS!$D$5:$D$8972, "&lt;="&amp;Q176)), "" )</f>
        <v>0</v>
      </c>
      <c r="DS176" s="186">
        <f>IF(R176&gt; 0,(COUNTIFS(FRACAS!$B$5:$B$8972, R$4, FRACAS!$D$5:$D$8972, "&lt;="&amp;R176)), "" )</f>
        <v>0</v>
      </c>
      <c r="DT176" s="186">
        <f>IF(S176&gt; 0,(COUNTIFS(FRACAS!$B$5:$B$8972, S$4, FRACAS!$D$5:$D$8972, "&lt;="&amp;S176)), "" )</f>
        <v>0</v>
      </c>
      <c r="DU176" s="186">
        <f>IF(T176&gt; 0,(COUNTIFS(FRACAS!$B$5:$B$8972, T$4, FRACAS!$D$5:$D$8972, "&lt;="&amp;T176)), "" )</f>
        <v>0</v>
      </c>
      <c r="DV176" s="186">
        <f>IF(U176&gt; 0,(COUNTIFS(FRACAS!$B$5:$B$8972, U$4, FRACAS!$D$5:$D$8972, "&lt;="&amp;U176)), "" )</f>
        <v>0</v>
      </c>
      <c r="DW176" s="186" t="str">
        <f>IF(V176&gt; 0,(COUNTIFS(FRACAS!$B$5:$B$8972, V$4, FRACAS!$D$5:$D$8972, "&lt;="&amp;V176)), "" )</f>
        <v/>
      </c>
      <c r="DX176" s="186" t="str">
        <f>IF(W176&gt; 0,(COUNTIFS(FRACAS!$B$5:$B$8972, W$4, FRACAS!$D$5:$D$8972, "&lt;="&amp;W176)), "" )</f>
        <v/>
      </c>
      <c r="DY176" s="186" t="str">
        <f>IF(X176&gt; 0,(COUNTIFS(FRACAS!$B$5:$B$8972, X$4, FRACAS!$D$5:$D$8972, "&lt;="&amp;X176)), "" )</f>
        <v/>
      </c>
      <c r="DZ176" s="186" t="str">
        <f>IF(Y176&gt; 0,(COUNTIFS(FRACAS!$B$5:$B$8972, Y$4, FRACAS!$D$5:$D$8972, "&lt;="&amp;Y176)), "" )</f>
        <v/>
      </c>
      <c r="EA176" s="186" t="str">
        <f>IF(Z176&gt; 0,(COUNTIFS(FRACAS!$B$5:$B$8972, Z$4, FRACAS!$D$5:$D$8972, "&lt;="&amp;Z176)), "" )</f>
        <v/>
      </c>
      <c r="EB176" s="186" t="str">
        <f>IF(AA176&gt; 0,(COUNTIFS(FRACAS!$B$5:$B$8972, AA$4, FRACAS!$D$5:$D$8972, "&lt;="&amp;AA176)), "" )</f>
        <v/>
      </c>
      <c r="EC176" s="186" t="str">
        <f>IF(AB176&gt; 0,(COUNTIFS(FRACAS!$B$5:$B$8972, AB$4, FRACAS!$D$5:$D$8972, "&lt;="&amp;AB176)), "" )</f>
        <v/>
      </c>
      <c r="ED176" s="186" t="str">
        <f>IF(AC176&gt; 0,(COUNTIFS(FRACAS!$B$5:$B$8972, AC$4, FRACAS!$D$5:$D$8972, "&lt;="&amp;AC176)), "" )</f>
        <v/>
      </c>
      <c r="EE176" s="186" t="str">
        <f>IF(AD176&gt; 0,(COUNTIFS(FRACAS!$B$5:$B$8972, AD$4, FRACAS!$D$5:$D$8972, "&lt;="&amp;AD176)), "" )</f>
        <v/>
      </c>
      <c r="EF176" s="186" t="str">
        <f>IF(AE176&gt; 0,(COUNTIFS(FRACAS!$B$5:$B$8972, AE$4, FRACAS!$D$5:$D$8972, "&lt;="&amp;AE176)), "" )</f>
        <v/>
      </c>
      <c r="EG176" s="186" t="str">
        <f>IF(AF176&gt; 0,(COUNTIFS(FRACAS!$B$5:$B$8972, AF$4, FRACAS!$D$5:$D$8972, "&lt;="&amp;AF176)), "" )</f>
        <v/>
      </c>
      <c r="EH176" s="186" t="str">
        <f>IF(AG176&gt; 0,(COUNTIFS(FRACAS!$B$5:$B$8972, AG$4, FRACAS!$D$5:$D$8972, "&lt;="&amp;AG176)), "" )</f>
        <v/>
      </c>
      <c r="EI176" s="186" t="str">
        <f>IF(AH176&gt; 0,(COUNTIFS(FRACAS!$B$5:$B$8972, AH$4, FRACAS!$D$5:$D$8972, "&lt;="&amp;AH176)), "" )</f>
        <v/>
      </c>
      <c r="EJ176" s="186" t="str">
        <f>IF(AI176&gt; 0,(COUNTIFS(FRACAS!$B$5:$B$8972, AI$4, FRACAS!$D$5:$D$8972, "&lt;="&amp;AI176)), "" )</f>
        <v/>
      </c>
      <c r="EK176" s="186" t="str">
        <f>IF(AJ176&gt; 0,(COUNTIFS(FRACAS!$B$5:$B$8972, AJ$4, FRACAS!$D$5:$D$8972, "&lt;="&amp;AJ176)), "" )</f>
        <v/>
      </c>
      <c r="EL176" s="186" t="str">
        <f>IF(AK176&gt; 0,(COUNTIFS(FRACAS!$B$5:$B$8972, AK$4, FRACAS!$D$5:$D$8972, "&lt;="&amp;AK176)), "" )</f>
        <v/>
      </c>
      <c r="EM176" s="186" t="str">
        <f>IF(AL176&gt; 0,(COUNTIFS(FRACAS!$B$5:$B$8972, AL$4, FRACAS!$D$5:$D$8972, "&lt;="&amp;AL176)), "" )</f>
        <v/>
      </c>
      <c r="EN176" s="186" t="str">
        <f>IF(AM176&gt; 0,(COUNTIFS(FRACAS!$B$5:$B$8972, AM$4, FRACAS!$D$5:$D$8972, "&lt;="&amp;AM176)), "" )</f>
        <v/>
      </c>
      <c r="EO176" s="186" t="str">
        <f>IF(AN176&gt; 0,(COUNTIFS(FRACAS!$B$5:$B$8972, AN$4, FRACAS!$D$5:$D$8972, "&lt;="&amp;AN176)), "" )</f>
        <v/>
      </c>
      <c r="EP176" s="186" t="str">
        <f>IF(AO176&gt; 0,(COUNTIFS(FRACAS!$B$5:$B$8972, AO$4, FRACAS!$D$5:$D$8972, "&lt;="&amp;AO176)), "" )</f>
        <v/>
      </c>
      <c r="EQ176" s="186" t="str">
        <f>IF(AP176&gt; 0,(COUNTIFS(FRACAS!$B$5:$B$8972, AP$4, FRACAS!$D$5:$D$8972, "&lt;="&amp;AP176)), "" )</f>
        <v/>
      </c>
      <c r="ER176" s="186" t="str">
        <f>IF(AQ176&gt; 0,(COUNTIFS(FRACAS!$B$5:$B$8972, AQ$4, FRACAS!$D$5:$D$8972, "&lt;="&amp;AQ176)), "" )</f>
        <v/>
      </c>
      <c r="ES176" s="246"/>
      <c r="ET176" s="194"/>
      <c r="EU176" s="194"/>
      <c r="EV176" s="194"/>
      <c r="EW176" s="194"/>
      <c r="EX176" s="194"/>
      <c r="EY176" s="194"/>
      <c r="EZ176" s="194"/>
      <c r="FA176" s="194"/>
      <c r="FB176" s="195"/>
      <c r="FE176" s="190"/>
      <c r="FF176" s="190"/>
      <c r="FG176" s="190"/>
      <c r="FH176" s="190"/>
      <c r="FI176" s="190"/>
      <c r="FJ176" s="190"/>
      <c r="FK176" s="190"/>
      <c r="FL176" s="190"/>
      <c r="FM176" s="190"/>
      <c r="FN176" s="190"/>
      <c r="JD176" s="238"/>
      <c r="JE176" s="238"/>
      <c r="JF176" s="238"/>
      <c r="JG176" s="238"/>
      <c r="JH176" s="238"/>
      <c r="JI176" s="238"/>
      <c r="JJ176" s="238"/>
      <c r="JK176" s="238"/>
      <c r="JL176" s="238"/>
      <c r="JM176" s="238"/>
      <c r="JN176" s="247"/>
      <c r="JO176" s="248"/>
      <c r="JP176" s="248"/>
      <c r="JQ176" s="248"/>
      <c r="JR176" s="248"/>
      <c r="JS176" s="248"/>
      <c r="JT176" s="248"/>
      <c r="JU176" s="248"/>
      <c r="JV176" s="248"/>
      <c r="JW176" s="248"/>
      <c r="JX176" s="248"/>
      <c r="JY176" s="248"/>
      <c r="JZ176" s="248"/>
      <c r="KA176" s="248"/>
      <c r="KB176" s="248"/>
      <c r="KC176" s="248"/>
      <c r="KD176" s="248"/>
      <c r="KE176" s="248"/>
      <c r="KF176" s="248"/>
      <c r="KG176" s="248"/>
      <c r="KH176" s="248"/>
      <c r="KI176" s="248"/>
      <c r="KJ176" s="248"/>
      <c r="KK176" s="248"/>
      <c r="KL176" s="248"/>
      <c r="KM176" s="248"/>
      <c r="KN176" s="248"/>
      <c r="KO176" s="248"/>
      <c r="KP176" s="248"/>
      <c r="KQ176" s="248"/>
      <c r="KR176" s="248"/>
      <c r="KS176" s="248"/>
      <c r="KT176" s="248"/>
      <c r="KU176" s="248"/>
      <c r="KV176" s="248"/>
      <c r="KW176" s="248"/>
      <c r="KX176" s="248"/>
      <c r="KY176" s="248"/>
      <c r="KZ176" s="248"/>
      <c r="LA176" s="248"/>
      <c r="LC176" s="235" t="str">
        <f t="shared" si="13"/>
        <v/>
      </c>
      <c r="LD176" s="240" t="str" cm="1">
        <f t="array" ref="LD176">IFERROR((((D176/FRACAS!$AY$1)*60
)-(SUMPRODUCT((FRACAS!$B$5:$B$8970=D$4)*(FRACAS!$D$5:$D$8970&lt;=D176)*(IFERROR(FRACAS!$AM$5:$AM$8970,0)))
))/((D176/FRACAS!$AY$1)*60),"")</f>
        <v/>
      </c>
      <c r="LE176" s="240" t="str" cm="1">
        <f t="array" ref="LE176">IFERROR((((E176/FRACAS!$AY$1)*60
)-(SUMPRODUCT((FRACAS!$B$5:$B$8970=E$4)*(FRACAS!$D$5:$D$8970&lt;=E176)*(IFERROR(FRACAS!$AM$5:$AM$8970,0)))
))/((E176/FRACAS!$AY$1)*60),"")</f>
        <v/>
      </c>
      <c r="LF176" s="240" t="str" cm="1">
        <f t="array" ref="LF176">IFERROR((((F176/FRACAS!$AY$1)*60
)-(SUMPRODUCT((FRACAS!$B$5:$B$8970=F$4)*(FRACAS!$D$5:$D$8970&lt;=F176)*(IFERROR(FRACAS!$AM$5:$AM$8970,0)))
))/((F176/FRACAS!$AY$1)*60),"")</f>
        <v/>
      </c>
      <c r="LG176" s="240" t="str" cm="1">
        <f t="array" ref="LG176">IFERROR((((G176/FRACAS!$AY$1)*60
)-(SUMPRODUCT((FRACAS!$B$5:$B$8970=G$4)*(FRACAS!$D$5:$D$8970&lt;=G176)*(IFERROR(FRACAS!$AM$5:$AM$8970,0)))
))/((G176/FRACAS!$AY$1)*60),"")</f>
        <v/>
      </c>
      <c r="LH176" s="240" t="str" cm="1">
        <f t="array" ref="LH176">IFERROR((((H176/FRACAS!$AY$1)*60
)-(SUMPRODUCT((FRACAS!$B$5:$B$8970=H$4)*(FRACAS!$D$5:$D$8970&lt;=H176)*(IFERROR(FRACAS!$AM$5:$AM$8970,0)))
))/((H176/FRACAS!$AY$1)*60),"")</f>
        <v/>
      </c>
      <c r="LI176" s="240" t="str" cm="1">
        <f t="array" ref="LI176">IFERROR((((I176/FRACAS!$AY$1)*60
)-(SUMPRODUCT((FRACAS!$B$5:$B$8970=I$4)*(FRACAS!$D$5:$D$8970&lt;=I176)*(IFERROR(FRACAS!$AM$5:$AM$8970,0)))
))/((I176/FRACAS!$AY$1)*60),"")</f>
        <v/>
      </c>
      <c r="LJ176" s="240" t="str" cm="1">
        <f t="array" ref="LJ176">IFERROR((((J176/FRACAS!$AY$1)*60
)-(SUMPRODUCT((FRACAS!$B$5:$B$8970=J$4)*(FRACAS!$D$5:$D$8970&lt;=J176)*(IFERROR(FRACAS!$AM$5:$AM$8970,0)))
))/((J176/FRACAS!$AY$1)*60),"")</f>
        <v/>
      </c>
      <c r="LK176" s="240" t="str" cm="1">
        <f t="array" ref="LK176">IFERROR((((K176/FRACAS!$AY$1)*60
)-(SUMPRODUCT((FRACAS!$B$5:$B$8970=K$4)*(FRACAS!$D$5:$D$8970&lt;=K176)*(IFERROR(FRACAS!$AM$5:$AM$8970,0)))
))/((K176/FRACAS!$AY$1)*60),"")</f>
        <v/>
      </c>
      <c r="LL176" s="240" t="str" cm="1">
        <f t="array" ref="LL176">IFERROR((((L176/FRACAS!$AY$1)*60
)-(SUMPRODUCT((FRACAS!$B$5:$B$8970=L$4)*(FRACAS!$D$5:$D$8970&lt;=L176)*(IFERROR(FRACAS!$AM$5:$AM$8970,0)))
))/((L176/FRACAS!$AY$1)*60),"")</f>
        <v/>
      </c>
      <c r="LM176" s="240" t="str" cm="1">
        <f t="array" ref="LM176">IFERROR((((M176/FRACAS!$AY$1)*60
)-(SUMPRODUCT((FRACAS!$B$5:$B$8970=M$4)*(FRACAS!$D$5:$D$8970&lt;=M176)*(IFERROR(FRACAS!$AM$5:$AM$8970,0)))
))/((M176/FRACAS!$AY$1)*60),"")</f>
        <v/>
      </c>
      <c r="LN176" s="240" t="str" cm="1">
        <f t="array" ref="LN176">IFERROR((((N176/FRACAS!$AY$1)*60
)-(SUMPRODUCT((FRACAS!$B$5:$B$8970=N$4)*(FRACAS!$D$5:$D$8970&lt;=N176)*(IFERROR(FRACAS!$AM$5:$AM$8970,0)))
))/((N176/FRACAS!$AY$1)*60),"")</f>
        <v/>
      </c>
      <c r="LO176" s="240" t="str" cm="1">
        <f t="array" ref="LO176">IFERROR((((O176/FRACAS!$AY$1)*60
)-(SUMPRODUCT((FRACAS!$B$5:$B$8970=O$4)*(FRACAS!$D$5:$D$8970&lt;=O176)*(IFERROR(FRACAS!$AM$5:$AM$8970,0)))
))/((O176/FRACAS!$AY$1)*60),"")</f>
        <v/>
      </c>
      <c r="LP176" s="240" t="str" cm="1">
        <f t="array" ref="LP176">IFERROR((((P176/FRACAS!$AY$1)*60
)-(SUMPRODUCT((FRACAS!$B$5:$B$8970=P$4)*(FRACAS!$D$5:$D$8970&lt;=P176)*(IFERROR(FRACAS!$AM$5:$AM$8970,0)))
))/((P176/FRACAS!$AY$1)*60),"")</f>
        <v/>
      </c>
      <c r="LQ176" s="240" t="str" cm="1">
        <f t="array" ref="LQ176">IFERROR((((Q176/FRACAS!$AY$1)*60
)-(SUMPRODUCT((FRACAS!$B$5:$B$8970=Q$4)*(FRACAS!$D$5:$D$8970&lt;=Q176)*(IFERROR(FRACAS!$AM$5:$AM$8970,0)))
))/((Q176/FRACAS!$AY$1)*60),"")</f>
        <v/>
      </c>
      <c r="LR176" s="240" t="str" cm="1">
        <f t="array" ref="LR176">IFERROR((((R176/FRACAS!$AY$1)*60
)-(SUMPRODUCT((FRACAS!$B$5:$B$8970=R$4)*(FRACAS!$D$5:$D$8970&lt;=R176)*(IFERROR(FRACAS!$AM$5:$AM$8970,0)))
))/((R176/FRACAS!$AY$1)*60),"")</f>
        <v/>
      </c>
      <c r="LS176" s="240" t="str" cm="1">
        <f t="array" ref="LS176">IFERROR((((S176/FRACAS!$AY$1)*60
)-(SUMPRODUCT((FRACAS!$B$5:$B$8970=S$4)*(FRACAS!$D$5:$D$8970&lt;=S176)*(IFERROR(FRACAS!$AM$5:$AM$8970,0)))
))/((S176/FRACAS!$AY$1)*60),"")</f>
        <v/>
      </c>
      <c r="LT176" s="240" t="str" cm="1">
        <f t="array" ref="LT176">IFERROR((((T176/FRACAS!$AY$1)*60
)-(SUMPRODUCT((FRACAS!$B$5:$B$8970=T$4)*(FRACAS!$D$5:$D$8970&lt;=T176)*(IFERROR(FRACAS!$AM$5:$AM$8970,0)))
))/((T176/FRACAS!$AY$1)*60),"")</f>
        <v/>
      </c>
      <c r="LU176" s="240" t="str" cm="1">
        <f t="array" ref="LU176">IFERROR((((U176/FRACAS!$AY$1)*60
)-(SUMPRODUCT((FRACAS!$B$5:$B$8970=U$4)*(FRACAS!$D$5:$D$8970&lt;=U176)*(IFERROR(FRACAS!$AM$5:$AM$8970,0)))
))/((U176/FRACAS!$AY$1)*60),"")</f>
        <v/>
      </c>
      <c r="LV176" s="240" t="str" cm="1">
        <f t="array" ref="LV176">IFERROR(
    (((V176/FRACAS!$AY$1)*60))
    /
    (((V176/FRACAS!$AY$1)*60) + SUMPRODUCT((FRACAS!$B$5:$B$8970=V$4)*(FRACAS!$D$5:$D$8970&lt;=V176)*(IFERROR(FRACAS!$AM$5:$AM$8970,0)))
    ),"")</f>
        <v/>
      </c>
      <c r="LW176" s="240" t="str" cm="1">
        <f t="array" ref="LW176">IFERROR(
    (((W176/FRACAS!$AY$1)*60))
    /
    (((W176/FRACAS!$AY$1)*60) + SUMPRODUCT((FRACAS!$B$5:$B$8970=W$4)*(FRACAS!$D$5:$D$8970&lt;=W176)*(IFERROR(FRACAS!$AM$5:$AM$8970,0)))
    ),"")</f>
        <v/>
      </c>
      <c r="LX176" s="240" t="str" cm="1">
        <f t="array" ref="LX176">IFERROR(
    (((X176/FRACAS!$AY$1)*60))
    /
    (((X176/FRACAS!$AY$1)*60) + SUMPRODUCT((FRACAS!$B$5:$B$8970=X$4)*(FRACAS!$D$5:$D$8970&lt;=X176)*(IFERROR(FRACAS!$AM$5:$AM$8970,0)))
    ),"")</f>
        <v/>
      </c>
      <c r="LY176" s="240" t="str" cm="1">
        <f t="array" ref="LY176">IFERROR(
    (((Y176/FRACAS!$AY$1)*60))
    /
    (((Y176/FRACAS!$AY$1)*60) + SUMPRODUCT((FRACAS!$B$5:$B$8970=Y$4)*(FRACAS!$D$5:$D$8970&lt;=Y176)*(IFERROR(FRACAS!$AM$5:$AM$8970,0)))
    ),"")</f>
        <v/>
      </c>
      <c r="LZ176" s="240" t="str" cm="1">
        <f t="array" ref="LZ176">IFERROR(
    (((Z176/FRACAS!$AY$1)*60))
    /
    (((Z176/FRACAS!$AY$1)*60) + SUMPRODUCT((FRACAS!$B$5:$B$8970=Z$4)*(FRACAS!$D$5:$D$8970&lt;=Z176)*(IFERROR(FRACAS!$AM$5:$AM$8970,0)))
    ),"")</f>
        <v/>
      </c>
      <c r="MA176" s="240" t="str" cm="1">
        <f t="array" ref="MA176">IFERROR(
    (((AA176/FRACAS!$AY$1)*60))
    /
    (((AA176/FRACAS!$AY$1)*60) + SUMPRODUCT((FRACAS!$B$5:$B$8970=AA$4)*(FRACAS!$D$5:$D$8970&lt;=AA176)*(IFERROR(FRACAS!$AM$5:$AM$8970,0)))
    ),"")</f>
        <v/>
      </c>
      <c r="MB176" s="240" t="str" cm="1">
        <f t="array" ref="MB176">IFERROR(
    (((AB176/FRACAS!$AY$1)*60))
    /
    (((AB176/FRACAS!$AY$1)*60) + SUMPRODUCT((FRACAS!$B$5:$B$8970=AB$4)*(FRACAS!$D$5:$D$8970&lt;=AB176)*(IFERROR(FRACAS!$AM$5:$AM$8970,0)))
    ),"")</f>
        <v/>
      </c>
      <c r="MC176" s="240" t="str" cm="1">
        <f t="array" ref="MC176">IFERROR(
    (((AC176/FRACAS!$AY$1)*60))
    /
    (((AC176/FRACAS!$AY$1)*60) + SUMPRODUCT((FRACAS!$B$5:$B$8970=AC$4)*(FRACAS!$D$5:$D$8970&lt;=AC176)*(IFERROR(FRACAS!$AM$5:$AM$8970,0)))
    ),"")</f>
        <v/>
      </c>
      <c r="MD176" s="240" t="str" cm="1">
        <f t="array" ref="MD176">IFERROR(
    (((AD176/FRACAS!$AY$1)*60))
    /
    (((AD176/FRACAS!$AY$1)*60) + SUMPRODUCT((FRACAS!$B$5:$B$8970=AD$4)*(FRACAS!$D$5:$D$8970&lt;=AD176)*(IFERROR(FRACAS!$AM$5:$AM$8970,0)))
    ),"")</f>
        <v/>
      </c>
      <c r="ME176" s="240" t="str" cm="1">
        <f t="array" ref="ME176">IFERROR(
    (((AE176/FRACAS!$AY$1)*60))
    /
    (((AE176/FRACAS!$AY$1)*60) + SUMPRODUCT((FRACAS!$B$5:$B$8970=AE$4)*(FRACAS!$D$5:$D$8970&lt;=AE176)*(IFERROR(FRACAS!$AM$5:$AM$8970,0)))
    ),"")</f>
        <v/>
      </c>
      <c r="MF176" s="240" t="str" cm="1">
        <f t="array" ref="MF176">IFERROR(
    (((AF176/FRACAS!$AY$1)*60))
    /
    (((AF176/FRACAS!$AY$1)*60) + SUMPRODUCT((FRACAS!$B$5:$B$8970=AF$4)*(FRACAS!$D$5:$D$8970&lt;=AF176)*(IFERROR(FRACAS!$AM$5:$AM$8970,0)))
    ),"")</f>
        <v/>
      </c>
      <c r="MG176" s="240" t="str" cm="1">
        <f t="array" ref="MG176">IFERROR(
    (((AG176/FRACAS!$AY$1)*60))
    /
    (((AG176/FRACAS!$AY$1)*60) + SUMPRODUCT((FRACAS!$B$5:$B$8970=AG$4)*(FRACAS!$D$5:$D$8970&lt;=AG176)*(IFERROR(FRACAS!$AM$5:$AM$8970,0)))
    ),"")</f>
        <v/>
      </c>
      <c r="MH176" s="240" t="str" cm="1">
        <f t="array" ref="MH176">IFERROR(
    (((AH176/FRACAS!$AY$1)*60))
    /
    (((AH176/FRACAS!$AY$1)*60) + SUMPRODUCT((FRACAS!$B$5:$B$8970=AH$4)*(FRACAS!$D$5:$D$8970&lt;=AH176)*(IFERROR(FRACAS!$AM$5:$AM$8970,0)))
    ),"")</f>
        <v/>
      </c>
      <c r="MI176" s="240" t="str" cm="1">
        <f t="array" ref="MI176">IFERROR(
    (((AI176/FRACAS!$AY$1)*60))
    /
    (((AI176/FRACAS!$AY$1)*60) + SUMPRODUCT((FRACAS!$B$5:$B$8970=AI$4)*(FRACAS!$D$5:$D$8970&lt;=AI176)*(IFERROR(FRACAS!$AM$5:$AM$8970,0)))
    ),"")</f>
        <v/>
      </c>
      <c r="MJ176" s="240" t="str" cm="1">
        <f t="array" ref="MJ176">IFERROR(
    (((AJ176/FRACAS!$AY$1)*60))
    /
    (((AJ176/FRACAS!$AY$1)*60) + SUMPRODUCT((FRACAS!$B$5:$B$8970=AJ$4)*(FRACAS!$D$5:$D$8970&lt;=AJ176)*(IFERROR(FRACAS!$AM$5:$AM$8970,0)))
    ),"")</f>
        <v/>
      </c>
      <c r="MK176" s="240" t="str" cm="1">
        <f t="array" ref="MK176">IFERROR(
    (((AK176/FRACAS!$AY$1)*60))
    /
    (((AK176/FRACAS!$AY$1)*60) + SUMPRODUCT((FRACAS!$B$5:$B$8970=AK$4)*(FRACAS!$D$5:$D$8970&lt;=AK176)*(IFERROR(FRACAS!$AM$5:$AM$8970,0)))
    ),"")</f>
        <v/>
      </c>
      <c r="ML176" s="240" t="str" cm="1">
        <f t="array" ref="ML176">IFERROR(
    (((AL176/FRACAS!$AY$1)*60))
    /
    (((AL176/FRACAS!$AY$1)*60) + SUMPRODUCT((FRACAS!$B$5:$B$8970=AL$4)*(FRACAS!$D$5:$D$8970&lt;=AL176)*(IFERROR(FRACAS!$AM$5:$AM$8970,0)))
    ),"")</f>
        <v/>
      </c>
      <c r="MM176" s="240" t="str" cm="1">
        <f t="array" ref="MM176">IFERROR(
    (((AM176/FRACAS!$AY$1)*60))
    /
    (((AM176/FRACAS!$AY$1)*60) + SUMPRODUCT((FRACAS!$B$5:$B$8970=AM$4)*(FRACAS!$D$5:$D$8970&lt;=AM176)*(IFERROR(FRACAS!$AM$5:$AM$8970,0)))
    ),"")</f>
        <v/>
      </c>
      <c r="MN176" s="240" t="str" cm="1">
        <f t="array" ref="MN176">IFERROR(
    (((AN176/FRACAS!$AY$1)*60))
    /
    (((AN176/FRACAS!$AY$1)*60) + SUMPRODUCT((FRACAS!$B$5:$B$8970=AN$4)*(FRACAS!$D$5:$D$8970&lt;=AN176)*(IFERROR(FRACAS!$AM$5:$AM$8970,0)))
    ),"")</f>
        <v/>
      </c>
      <c r="MO176" s="240" t="str" cm="1">
        <f t="array" ref="MO176">IFERROR(
    (((AO176/FRACAS!$AY$1)*60))
    /
    (((AO176/FRACAS!$AY$1)*60) + SUMPRODUCT((FRACAS!$B$5:$B$8970=AO$4)*(FRACAS!$D$5:$D$8970&lt;=AO176)*(IFERROR(FRACAS!$AM$5:$AM$8970,0)))
    ),"")</f>
        <v/>
      </c>
      <c r="MP176" s="240" t="str" cm="1">
        <f t="array" ref="MP176">IFERROR(
    (((AP176/FRACAS!$AY$1)*60))
    /
    (((AP176/FRACAS!$AY$1)*60) + SUMPRODUCT((FRACAS!$B$5:$B$8970=AP$4)*(FRACAS!$D$5:$D$8970&lt;=AP176)*(IFERROR(FRACAS!$AM$5:$AM$8970,0)))
    ),"")</f>
        <v/>
      </c>
      <c r="MQ176" s="240" t="str" cm="1">
        <f t="array" ref="MQ176">IFERROR(
    (((AQ176/FRACAS!$AY$1)*60))
    /
    (((AQ176/FRACAS!$AY$1)*60) + SUMPRODUCT((FRACAS!$B$5:$B$8970=AQ$4)*(FRACAS!$D$5:$D$8970&lt;=AQ176)*(IFERROR(FRACAS!$AM$5:$AM$8970,0)))
    ),"")</f>
        <v/>
      </c>
      <c r="MR176" s="194"/>
      <c r="MS176" s="194"/>
      <c r="MT176" s="194"/>
      <c r="MU176" s="194"/>
      <c r="MV176" s="194"/>
      <c r="MW176" s="194"/>
      <c r="MX176" s="194"/>
      <c r="MY176" s="194"/>
      <c r="MZ176" s="194"/>
      <c r="NA176" s="195"/>
      <c r="ND176" s="241">
        <f t="shared" si="16"/>
        <v>0</v>
      </c>
      <c r="NE176" s="242" t="str">
        <f t="shared" si="17"/>
        <v/>
      </c>
      <c r="NF176" s="193" t="str" cm="1">
        <f t="array" ref="NF176">IF($ND176=0,"",(IFERROR( (IFERROR($ND176/FRACAS!$AY$1*60,0) - SUMPRODUCT( (FRACAS!$K$5:$K$8972=NF$2) * IFERROR(FRACAS!$AN$5:$AN$8972,0) ) ) / IFERROR($ND176/FRACAS!$AY$1*60,0), 1 )))</f>
        <v/>
      </c>
      <c r="NG176" s="193" t="str" cm="1">
        <f t="array" ref="NG176">IF($ND176=0,"",(IFERROR( (IFERROR($ND176/FRACAS!$AY$1*60,0) - SUMPRODUCT( (FRACAS!$K$5:$K$8972=NG$2) * IFERROR(FRACAS!$AN$5:$AN$8972,0) ) ) / IFERROR($ND176/FRACAS!$AY$1*60,0), 1 )))</f>
        <v/>
      </c>
      <c r="NH176" s="193" t="str" cm="1">
        <f t="array" ref="NH176">IF($ND176=0,"",(IFERROR( (IFERROR($ND176/FRACAS!$AY$1*60,0) - SUMPRODUCT( (FRACAS!$K$5:$K$8972=NH$2) * IFERROR(FRACAS!$AN$5:$AN$8972,0) ) ) / IFERROR($ND176/FRACAS!$AY$1*60,0), 1 )))</f>
        <v/>
      </c>
      <c r="NI176" s="193" t="str" cm="1">
        <f t="array" ref="NI176">IF($ND176=0,"",(IFERROR( (IFERROR($ND176/FRACAS!$AY$1*60,0) - SUMPRODUCT( (FRACAS!$K$5:$K$8972=NI$2) * IFERROR(FRACAS!$AN$5:$AN$8972,0) ) ) / IFERROR($ND176/FRACAS!$AY$1*60,0), 1 )))</f>
        <v/>
      </c>
      <c r="NJ176" s="193" t="str" cm="1">
        <f t="array" ref="NJ176">IF($ND176=0,"",(IFERROR( (IFERROR($ND176/FRACAS!$AY$1*60,0) - SUMPRODUCT( (FRACAS!$K$5:$K$8972=NJ$2) * IFERROR(FRACAS!$AN$5:$AN$8972,0) ) ) / IFERROR($ND176/FRACAS!$AY$1*60,0), 1 )))</f>
        <v/>
      </c>
      <c r="NK176" s="193" t="str" cm="1">
        <f t="array" ref="NK176">IF($ND176=0,"",(IFERROR( (IFERROR($ND176/FRACAS!$AY$1*60,0) - SUMPRODUCT( (FRACAS!$K$5:$K$8972=NK$2) * IFERROR(FRACAS!$AN$5:$AN$8972,0) ) ) / IFERROR($ND176/FRACAS!$AY$1*60,0), 1 )))</f>
        <v/>
      </c>
      <c r="NL176" s="193" t="str" cm="1">
        <f t="array" ref="NL176">IF($ND176=0,"",(IFERROR( (IFERROR($ND176/FRACAS!$AY$1*60,0) - SUMPRODUCT( (FRACAS!$K$5:$K$8972=NL$2) * IFERROR(FRACAS!$AN$5:$AN$8972,0) ) ) / IFERROR($ND176/FRACAS!$AY$1*60,0), 1 )))</f>
        <v/>
      </c>
      <c r="NM176" s="193" t="str" cm="1">
        <f t="array" ref="NM176">IF($ND176=0,"",(IFERROR( (IFERROR($ND176/FRACAS!$AY$1*60,0) - SUMPRODUCT( (FRACAS!$K$5:$K$8972=NM$2) * IFERROR(FRACAS!$AN$5:$AN$8972,0) ) ) / IFERROR($ND176/FRACAS!$AY$1*60,0), 1 )))</f>
        <v/>
      </c>
      <c r="NN176" s="193" t="str" cm="1">
        <f t="array" ref="NN176">IF($ND176=0,"",(IFERROR( (IFERROR($ND176/FRACAS!$AY$1*60,0) - SUMPRODUCT( (FRACAS!$K$5:$K$8972=NN$2) * IFERROR(FRACAS!$AN$5:$AN$8972,0) ) ) / IFERROR($ND176/FRACAS!$AY$1*60,0), 1 )))</f>
        <v/>
      </c>
      <c r="NO176" s="193" t="str" cm="1">
        <f t="array" ref="NO176">IF($ND176=0,"",(IFERROR( (IFERROR($ND176/FRACAS!$AY$1*60,0) - SUMPRODUCT( (FRACAS!$K$5:$K$8972=NO$2) * IFERROR(FRACAS!$AN$5:$AN$8972,0) ) ) / IFERROR($ND176/FRACAS!$AY$1*60,0), 1 )))</f>
        <v/>
      </c>
      <c r="NP176" s="193" t="str" cm="1">
        <f t="array" ref="NP176">IF($ND176=0,"",(IFERROR( (IFERROR($ND176/FRACAS!$AY$1*60,0) - SUMPRODUCT( (FRACAS!$K$5:$K$8972=NP$2) * IFERROR(FRACAS!$AN$5:$AN$8972,0) ) ) / IFERROR($ND176/FRACAS!$AY$1*60,0), 1 )))</f>
        <v/>
      </c>
      <c r="NQ176" s="193" t="str" cm="1">
        <f t="array" ref="NQ176">IF($ND176=0,"",(IFERROR( (IFERROR($ND176/FRACAS!$AY$1*60,0) - SUMPRODUCT( (FRACAS!$K$5:$K$8972=NQ$2) * IFERROR(FRACAS!$AN$5:$AN$8972,0) ) ) / IFERROR($ND176/FRACAS!$AY$1*60,0), 1 )))</f>
        <v/>
      </c>
      <c r="NR176" s="193" t="str" cm="1">
        <f t="array" ref="NR176">IF($ND176=0,"",(IFERROR( (IFERROR($ND176/FRACAS!$AY$1*60,0) - SUMPRODUCT( (FRACAS!$K$5:$K$8972=NR$2) * IFERROR(FRACAS!$AN$5:$AN$8972,0) ) ) / IFERROR($ND176/FRACAS!$AY$1*60,0), 1 )))</f>
        <v/>
      </c>
      <c r="NS176" s="193" t="str" cm="1">
        <f t="array" ref="NS176">IF($ND176=0,"",(IFERROR( (IFERROR($ND176/FRACAS!$AY$1*60,0) - SUMPRODUCT( (FRACAS!$K$5:$K$8972=NS$2) * IFERROR(FRACAS!$AN$5:$AN$8972,0) ) ) / IFERROR($ND176/FRACAS!$AY$1*60,0), 1 )))</f>
        <v/>
      </c>
      <c r="NT176" s="193" t="str" cm="1">
        <f t="array" ref="NT176">IF($ND176=0,"",(IFERROR( (IFERROR($ND176/FRACAS!$AY$1*60,0) - SUMPRODUCT( (FRACAS!$K$5:$K$8972=NT$2) * IFERROR(FRACAS!$AN$5:$AN$8972,0) ) ) / IFERROR($ND176/FRACAS!$AY$1*60,0), 1 )))</f>
        <v/>
      </c>
      <c r="NU176" s="193" t="str" cm="1">
        <f t="array" ref="NU176">IF($ND176=0,"",(IFERROR( (IFERROR($ND176/FRACAS!$AY$1*60,0) - SUMPRODUCT( (FRACAS!$K$5:$K$8972=NU$2) * IFERROR(FRACAS!$AN$5:$AN$8972,0) ) ) / IFERROR($ND176/FRACAS!$AY$1*60,0), 1 )))</f>
        <v/>
      </c>
      <c r="NV176" s="193" t="str" cm="1">
        <f t="array" ref="NV176">IF($ND176=0,"",(IFERROR( (IFERROR($ND176/FRACAS!$AY$1*60,0) - SUMPRODUCT( (FRACAS!$K$5:$K$8972=NV$2) * IFERROR(FRACAS!$AN$5:$AN$8972,0) ) ) / IFERROR($ND176/FRACAS!$AY$1*60,0), 1 )))</f>
        <v/>
      </c>
      <c r="NW176" s="193" t="str" cm="1">
        <f t="array" ref="NW176">IF($ND176=0,"",(IFERROR( (IFERROR($ND176/FRACAS!$AY$1*60,0) - SUMPRODUCT( (FRACAS!$K$5:$K$8972=NW$2) * IFERROR(FRACAS!$AN$5:$AN$8972,0) ) ) / IFERROR($ND176/FRACAS!$AY$1*60,0), 1 )))</f>
        <v/>
      </c>
      <c r="NX176" s="193" t="str" cm="1">
        <f t="array" ref="NX176">IF($ND176=0,"",(IFERROR( (IFERROR($ND176/FRACAS!$AY$1*60,0) - SUMPRODUCT( (FRACAS!$K$5:$K$8972=NX$2) * IFERROR(FRACAS!$AN$5:$AN$8972,0) ) ) / IFERROR($ND176/FRACAS!$AY$1*60,0), 1 )))</f>
        <v/>
      </c>
      <c r="NY176" s="193" t="str" cm="1">
        <f t="array" ref="NY176">IF($ND176=0,"",(IFERROR( (IFERROR($ND176/FRACAS!$AY$1*60,0) - SUMPRODUCT( (FRACAS!$K$5:$K$8972=NY$2) * IFERROR(FRACAS!$AN$5:$AN$8972,0) ) ) / IFERROR($ND176/FRACAS!$AY$1*60,0), 1 )))</f>
        <v/>
      </c>
      <c r="NZ176" s="193" t="str" cm="1">
        <f t="array" ref="NZ176">IF($ND176=0,"",(IFERROR( (IFERROR($ND176/FRACAS!$AY$1*60,0) - SUMPRODUCT( (FRACAS!$K$5:$K$8972=NZ$2) * IFERROR(FRACAS!$AN$5:$AN$8972,0) ) ) / IFERROR($ND176/FRACAS!$AY$1*60,0), 1 )))</f>
        <v/>
      </c>
      <c r="OA176" s="193" t="str" cm="1">
        <f t="array" ref="OA176">IF($ND176=0,"",(IFERROR( (IFERROR($ND176/FRACAS!$AY$1*60,0) - SUMPRODUCT( (FRACAS!$K$5:$K$8972=OA$2) * IFERROR(FRACAS!$AN$5:$AN$8972,0) ) ) / IFERROR($ND176/FRACAS!$AY$1*60,0), 1 )))</f>
        <v/>
      </c>
      <c r="OB176" s="193" t="str" cm="1">
        <f t="array" ref="OB176">IF($ND176=0,"",(IFERROR( (IFERROR($ND176/FRACAS!$AY$1*60,0) - SUMPRODUCT( (FRACAS!$K$5:$K$8972=OB$2) * IFERROR(FRACAS!$AN$5:$AN$8972,0) ) ) / IFERROR($ND176/FRACAS!$AY$1*60,0), 1 )))</f>
        <v/>
      </c>
      <c r="OC176" s="193" t="str" cm="1">
        <f t="array" ref="OC176">IF($ND176=0,"",(IFERROR( (IFERROR($ND176/FRACAS!$AY$1*60,0) - SUMPRODUCT( (FRACAS!$K$5:$K$8972=OC$2) * IFERROR(FRACAS!$AN$5:$AN$8972,0) ) ) / IFERROR($ND176/FRACAS!$AY$1*60,0), 1 )))</f>
        <v/>
      </c>
      <c r="OD176" s="193" t="str" cm="1">
        <f t="array" ref="OD176">IF($ND176=0,"",(IFERROR( (IFERROR($ND176/FRACAS!$AY$1*60,0) - SUMPRODUCT( (FRACAS!$K$5:$K$8972=OD$2) * IFERROR(FRACAS!$AN$5:$AN$8972,0) ) ) / IFERROR($ND176/FRACAS!$AY$1*60,0), 1 )))</f>
        <v/>
      </c>
      <c r="OE176" s="193" t="str" cm="1">
        <f t="array" ref="OE176">IF($ND176=0,"",(IFERROR( (IFERROR($ND176/FRACAS!$AY$1*60,0) - SUMPRODUCT( (FRACAS!$K$5:$K$8972=OE$2) * IFERROR(FRACAS!$AN$5:$AN$8972,0) ) ) / IFERROR($ND176/FRACAS!$AY$1*60,0), 1 )))</f>
        <v/>
      </c>
      <c r="OF176" s="193" t="str" cm="1">
        <f t="array" ref="OF176">IF($ND176=0,"",(IFERROR( (IFERROR($ND176/FRACAS!$AY$1*60,0) - SUMPRODUCT( (FRACAS!$K$5:$K$8972=OF$2) * IFERROR(FRACAS!$AN$5:$AN$8972,0) ) ) / IFERROR($ND176/FRACAS!$AY$1*60,0), 1 )))</f>
        <v/>
      </c>
      <c r="OG176" s="193" t="str" cm="1">
        <f t="array" ref="OG176">IF($ND176=0,"",(IFERROR( (IFERROR($ND176/FRACAS!$AY$1*60,0) - SUMPRODUCT( (FRACAS!$K$5:$K$8972=OG$2) * IFERROR(FRACAS!$AN$5:$AN$8972,0) ) ) / IFERROR($ND176/FRACAS!$AY$1*60,0), 1 )))</f>
        <v/>
      </c>
      <c r="OH176" s="193" t="str" cm="1">
        <f t="array" ref="OH176">IF($ND176=0,"",(IFERROR( (IFERROR($ND176/FRACAS!$AY$1*60,0) - SUMPRODUCT( (FRACAS!$K$5:$K$8972=OH$2) * IFERROR(FRACAS!$AN$5:$AN$8972,0) ) ) / IFERROR($ND176/FRACAS!$AY$1*60,0), 1 )))</f>
        <v/>
      </c>
      <c r="OI176" s="193" t="str" cm="1">
        <f t="array" ref="OI176">IF($ND176=0,"",(IFERROR( (IFERROR($ND176/FRACAS!$AY$1*60,0) - SUMPRODUCT( (FRACAS!$K$5:$K$8972=OI$2) * IFERROR(FRACAS!$AN$5:$AN$8972,0) ) ) / IFERROR($ND176/FRACAS!$AY$1*60,0), 1 )))</f>
        <v/>
      </c>
      <c r="OJ176" s="193" t="str" cm="1">
        <f t="array" ref="OJ176">IF($ND176=0,"",(IFERROR( (IFERROR($ND176/FRACAS!$AY$1*60,0) - SUMPRODUCT( (FRACAS!$K$5:$K$8972=OJ$2) * IFERROR(FRACAS!$AN$5:$AN$8972,0) ) ) / IFERROR($ND176/FRACAS!$AY$1*60,0), 1 )))</f>
        <v/>
      </c>
      <c r="OK176" s="193" t="str" cm="1">
        <f t="array" ref="OK176">IF($ND176=0,"",(IFERROR( (IFERROR($ND176/FRACAS!$AY$1*60,0) - SUMPRODUCT( (FRACAS!$K$5:$K$8972=OK$2) * IFERROR(FRACAS!$AN$5:$AN$8972,0) ) ) / IFERROR($ND176/FRACAS!$AY$1*60,0), 1 )))</f>
        <v/>
      </c>
      <c r="OL176" s="193" t="str" cm="1">
        <f t="array" ref="OL176">IF($ND176=0,"",(IFERROR( (IFERROR($ND176/FRACAS!$AY$1*60,0) - SUMPRODUCT( (FRACAS!$K$5:$K$8972=OL$2) * IFERROR(FRACAS!$AN$5:$AN$8972,0) ) ) / IFERROR($ND176/FRACAS!$AY$1*60,0), 1 )))</f>
        <v/>
      </c>
      <c r="OM176" s="193" t="str" cm="1">
        <f t="array" ref="OM176">IF($ND176=0,"",(IFERROR( (IFERROR($ND176/FRACAS!$AY$1*60,0) - SUMPRODUCT( (FRACAS!$K$5:$K$8972=OM$2) * IFERROR(FRACAS!$AN$5:$AN$8972,0) ) ) / IFERROR($ND176/FRACAS!$AY$1*60,0), 1 )))</f>
        <v/>
      </c>
      <c r="ON176" s="193" t="str" cm="1">
        <f t="array" ref="ON176">IF($ND176=0,"",(IFERROR( (IFERROR($ND176/FRACAS!$AY$1*60,0) - SUMPRODUCT( (FRACAS!$K$5:$K$8972=ON$2) * IFERROR(FRACAS!$AN$5:$AN$8972,0) ) ) / IFERROR($ND176/FRACAS!$AY$1*60,0), 1 )))</f>
        <v/>
      </c>
      <c r="OO176" s="193" t="str" cm="1">
        <f t="array" ref="OO176">IF($ND176=0,"",(IFERROR( (IFERROR($ND176/FRACAS!$AY$1*60,0) - SUMPRODUCT( (FRACAS!$K$5:$K$8972=OO$2) * IFERROR(FRACAS!$AN$5:$AN$8972,0) ) ) / IFERROR($ND176/FRACAS!$AY$1*60,0), 1 )))</f>
        <v/>
      </c>
      <c r="OP176" s="193" t="str" cm="1">
        <f t="array" ref="OP176">IF($ND176=0,"",(IFERROR( (IFERROR($ND176/FRACAS!$AY$1*60,0) - SUMPRODUCT( (FRACAS!$K$5:$K$8972=OP$2) * IFERROR(FRACAS!$AN$5:$AN$8972,0) ) ) / IFERROR($ND176/FRACAS!$AY$1*60,0), 1 )))</f>
        <v/>
      </c>
      <c r="OQ176" s="193" t="str" cm="1">
        <f t="array" ref="OQ176">IF($ND176=0,"",(IFERROR( (IFERROR($ND176/FRACAS!$AY$1*60,0) - SUMPRODUCT( (FRACAS!$K$5:$K$8972=OQ$2) * IFERROR(FRACAS!$AN$5:$AN$8972,0) ) ) / IFERROR($ND176/FRACAS!$AY$1*60,0), 1 )))</f>
        <v/>
      </c>
      <c r="OR176" s="193" t="str" cm="1">
        <f t="array" ref="OR176">IF($ND176=0,"",(IFERROR( (IFERROR($ND176/FRACAS!$AY$1*60,0) - SUMPRODUCT( (FRACAS!$K$5:$K$8972=OR$2) * IFERROR(FRACAS!$AN$5:$AN$8972,0) ) ) / IFERROR($ND176/FRACAS!$AY$1*60,0), 1 )))</f>
        <v/>
      </c>
      <c r="OS176" s="193" t="str" cm="1">
        <f t="array" ref="OS176">IF($ND176=0,"",(IFERROR( (IFERROR($ND176/FRACAS!$AY$1*60,0) - SUMPRODUCT( (FRACAS!$K$5:$K$8972=OS$2) * IFERROR(FRACAS!$AN$5:$AN$8972,0) ) ) / IFERROR($ND176/FRACAS!$AY$1*60,0), 1 )))</f>
        <v/>
      </c>
      <c r="OT176" s="243" t="str" cm="1">
        <f t="array" ref="OT176">IF($ND176=0,"",(IFERROR( (IFERROR($ND176/FRACAS!$AY$1*60,0) - SUMPRODUCT( (FRACAS!$K$5:$K$8972=OT$2) * IFERROR(FRACAS!$AN$5:$AN$8972,0) ) ) / IFERROR($ND176/FRACAS!$AY$1*60,0), 1 )))</f>
        <v/>
      </c>
    </row>
    <row r="177" spans="2:410" x14ac:dyDescent="0.2">
      <c r="B177" s="233"/>
      <c r="C177" s="259">
        <f>IF('[1]17.11.2025 IASI18 Mileage'!C177="","",'[1]17.11.2025 IASI18 Mileage'!C177)</f>
        <v>47175</v>
      </c>
      <c r="D177" s="201" t="str">
        <f>IF('[1]17.11.2025 IASI18 Mileage'!D177="","",'[1]17.11.2025 IASI18 Mileage'!D177)</f>
        <v/>
      </c>
      <c r="E177" s="201" t="str">
        <f>IF('[1]17.11.2025 IASI18 Mileage'!E177="","",'[1]17.11.2025 IASI18 Mileage'!E177)</f>
        <v/>
      </c>
      <c r="F177" s="201" t="str">
        <f>IF('[1]17.11.2025 IASI18 Mileage'!F177="","",'[1]17.11.2025 IASI18 Mileage'!F177)</f>
        <v/>
      </c>
      <c r="G177" s="201" t="str">
        <f>IF('[1]17.11.2025 IASI18 Mileage'!G177="","",'[1]17.11.2025 IASI18 Mileage'!G177)</f>
        <v/>
      </c>
      <c r="H177" s="201" t="str">
        <f>IF('[1]17.11.2025 IASI18 Mileage'!H177="","",'[1]17.11.2025 IASI18 Mileage'!H177)</f>
        <v/>
      </c>
      <c r="I177" s="201" t="str">
        <f>IF('[1]17.11.2025 IASI18 Mileage'!I177="","",'[1]17.11.2025 IASI18 Mileage'!I177)</f>
        <v/>
      </c>
      <c r="J177" s="201" t="str">
        <f>IF('[1]17.11.2025 IASI18 Mileage'!J177="","",'[1]17.11.2025 IASI18 Mileage'!J177)</f>
        <v/>
      </c>
      <c r="K177" s="201" t="str">
        <f>IF('[1]17.11.2025 IASI18 Mileage'!K177="","",'[1]17.11.2025 IASI18 Mileage'!K177)</f>
        <v/>
      </c>
      <c r="L177" s="201" t="str">
        <f>IF('[1]17.11.2025 IASI18 Mileage'!L177="","",'[1]17.11.2025 IASI18 Mileage'!L177)</f>
        <v/>
      </c>
      <c r="M177" s="201" t="str">
        <f>IF('[1]17.11.2025 IASI18 Mileage'!M177="","",'[1]17.11.2025 IASI18 Mileage'!M177)</f>
        <v/>
      </c>
      <c r="N177" s="201" t="str">
        <f>IF('[1]17.11.2025 IASI18 Mileage'!N177="","",'[1]17.11.2025 IASI18 Mileage'!N177)</f>
        <v/>
      </c>
      <c r="O177" s="201" t="str">
        <f>IF('[1]17.11.2025 IASI18 Mileage'!O177="","",'[1]17.11.2025 IASI18 Mileage'!O177)</f>
        <v/>
      </c>
      <c r="P177" s="201" t="str">
        <f>IF('[1]17.11.2025 IASI18 Mileage'!P177="","",'[1]17.11.2025 IASI18 Mileage'!P177)</f>
        <v/>
      </c>
      <c r="Q177" s="201" t="str">
        <f>IF('[1]17.11.2025 IASI18 Mileage'!Q177="","",'[1]17.11.2025 IASI18 Mileage'!Q177)</f>
        <v/>
      </c>
      <c r="R177" s="201" t="str">
        <f>IF('[1]17.11.2025 IASI18 Mileage'!R177="","",'[1]17.11.2025 IASI18 Mileage'!R177)</f>
        <v/>
      </c>
      <c r="S177" s="201" t="str">
        <f>IF('[1]17.11.2025 IASI18 Mileage'!S177="","",'[1]17.11.2025 IASI18 Mileage'!S177)</f>
        <v/>
      </c>
      <c r="T177" s="201" t="str">
        <f>IF('[1]17.11.2025 IASI18 Mileage'!T177="","",'[1]17.11.2025 IASI18 Mileage'!T177)</f>
        <v/>
      </c>
      <c r="U177" s="201" t="str">
        <f>IF('[1]17.11.2025 IASI18 Mileage'!U177="","",'[1]17.11.2025 IASI18 Mileage'!U177)</f>
        <v/>
      </c>
      <c r="V177" s="201"/>
      <c r="W177" s="201"/>
      <c r="X177" s="201"/>
      <c r="Y177" s="201"/>
      <c r="Z177" s="201"/>
      <c r="AA177" s="201"/>
      <c r="AB177" s="201"/>
      <c r="AC177" s="201"/>
      <c r="AD177" s="201"/>
      <c r="AE177" s="201"/>
      <c r="AF177" s="201"/>
      <c r="AG177" s="201"/>
      <c r="AH177" s="201"/>
      <c r="AI177" s="201"/>
      <c r="AJ177" s="201"/>
      <c r="AK177" s="201"/>
      <c r="AL177" s="201"/>
      <c r="AM177" s="201"/>
      <c r="AN177" s="201"/>
      <c r="AO177" s="201"/>
      <c r="AP177" s="201"/>
      <c r="AQ177" s="201"/>
      <c r="AR177" s="201"/>
      <c r="AS177" s="201"/>
      <c r="AT177" s="201"/>
      <c r="AU177" s="201"/>
      <c r="AV177" s="201"/>
      <c r="AW177" s="201"/>
      <c r="AX177" s="201"/>
      <c r="AY177" s="201"/>
      <c r="AZ177" s="201"/>
      <c r="BA177" s="202"/>
      <c r="BB177" s="184"/>
      <c r="BD177" s="234"/>
      <c r="BE177" s="234"/>
      <c r="BF177" s="234"/>
      <c r="BG177" s="234"/>
      <c r="BH177" s="234"/>
      <c r="BI177" s="234"/>
      <c r="BJ177" s="234"/>
      <c r="BK177" s="234"/>
      <c r="BL177" s="234"/>
      <c r="BM177" s="234"/>
      <c r="DC177" s="184">
        <f t="shared" si="14"/>
        <v>0</v>
      </c>
      <c r="DD177" s="235" t="str">
        <f t="shared" si="15"/>
        <v/>
      </c>
      <c r="DE177" s="186">
        <f>IF(D177&gt; 0,(COUNTIFS(FRACAS!$B$5:$B$8972, D$4, FRACAS!$D$5:$D$8972, "&lt;="&amp;D177)), "" )</f>
        <v>0</v>
      </c>
      <c r="DF177" s="186">
        <f>IF(E177&gt; 0,(COUNTIFS(FRACAS!$B$5:$B$8972, E$4, FRACAS!$D$5:$D$8972, "&lt;="&amp;E177)), "" )</f>
        <v>0</v>
      </c>
      <c r="DG177" s="186">
        <f>IF(F177&gt; 0,(COUNTIFS(FRACAS!$B$5:$B$8972, F$4, FRACAS!$D$5:$D$8972, "&lt;="&amp;F177)), "" )</f>
        <v>0</v>
      </c>
      <c r="DH177" s="186">
        <f>IF(G177&gt; 0,(COUNTIFS(FRACAS!$B$5:$B$8972, G$4, FRACAS!$D$5:$D$8972, "&lt;="&amp;G177)), "" )</f>
        <v>0</v>
      </c>
      <c r="DI177" s="186">
        <f>IF(H177&gt; 0,(COUNTIFS(FRACAS!$B$5:$B$8972, H$4, FRACAS!$D$5:$D$8972, "&lt;="&amp;H177)), "" )</f>
        <v>0</v>
      </c>
      <c r="DJ177" s="186">
        <f>IF(I177&gt; 0,(COUNTIFS(FRACAS!$B$5:$B$8972, I$4, FRACAS!$D$5:$D$8972, "&lt;="&amp;I177)), "" )</f>
        <v>0</v>
      </c>
      <c r="DK177" s="186">
        <f>IF(J177&gt; 0,(COUNTIFS(FRACAS!$B$5:$B$8972, J$4, FRACAS!$D$5:$D$8972, "&lt;="&amp;J177)), "" )</f>
        <v>0</v>
      </c>
      <c r="DL177" s="186">
        <f>IF(K177&gt; 0,(COUNTIFS(FRACAS!$B$5:$B$8972, K$4, FRACAS!$D$5:$D$8972, "&lt;="&amp;K177)), "" )</f>
        <v>0</v>
      </c>
      <c r="DM177" s="186">
        <f>IF(L177&gt; 0,(COUNTIFS(FRACAS!$B$5:$B$8972, L$4, FRACAS!$D$5:$D$8972, "&lt;="&amp;L177)), "" )</f>
        <v>0</v>
      </c>
      <c r="DN177" s="186">
        <f>IF(M177&gt; 0,(COUNTIFS(FRACAS!$B$5:$B$8972, M$4, FRACAS!$D$5:$D$8972, "&lt;="&amp;M177)), "" )</f>
        <v>0</v>
      </c>
      <c r="DO177" s="186">
        <f>IF(N177&gt; 0,(COUNTIFS(FRACAS!$B$5:$B$8972, N$4, FRACAS!$D$5:$D$8972, "&lt;="&amp;N177)), "" )</f>
        <v>0</v>
      </c>
      <c r="DP177" s="186">
        <f>IF(O177&gt; 0,(COUNTIFS(FRACAS!$B$5:$B$8972, O$4, FRACAS!$D$5:$D$8972, "&lt;="&amp;O177)), "" )</f>
        <v>0</v>
      </c>
      <c r="DQ177" s="186">
        <f>IF(P177&gt; 0,(COUNTIFS(FRACAS!$B$5:$B$8972, P$4, FRACAS!$D$5:$D$8972, "&lt;="&amp;P177)), "" )</f>
        <v>0</v>
      </c>
      <c r="DR177" s="186">
        <f>IF(Q177&gt; 0,(COUNTIFS(FRACAS!$B$5:$B$8972, Q$4, FRACAS!$D$5:$D$8972, "&lt;="&amp;Q177)), "" )</f>
        <v>0</v>
      </c>
      <c r="DS177" s="186">
        <f>IF(R177&gt; 0,(COUNTIFS(FRACAS!$B$5:$B$8972, R$4, FRACAS!$D$5:$D$8972, "&lt;="&amp;R177)), "" )</f>
        <v>0</v>
      </c>
      <c r="DT177" s="186">
        <f>IF(S177&gt; 0,(COUNTIFS(FRACAS!$B$5:$B$8972, S$4, FRACAS!$D$5:$D$8972, "&lt;="&amp;S177)), "" )</f>
        <v>0</v>
      </c>
      <c r="DU177" s="186">
        <f>IF(T177&gt; 0,(COUNTIFS(FRACAS!$B$5:$B$8972, T$4, FRACAS!$D$5:$D$8972, "&lt;="&amp;T177)), "" )</f>
        <v>0</v>
      </c>
      <c r="DV177" s="186">
        <f>IF(U177&gt; 0,(COUNTIFS(FRACAS!$B$5:$B$8972, U$4, FRACAS!$D$5:$D$8972, "&lt;="&amp;U177)), "" )</f>
        <v>0</v>
      </c>
      <c r="DW177" s="186" t="str">
        <f>IF(V177&gt; 0,(COUNTIFS(FRACAS!$B$5:$B$8972, V$4, FRACAS!$D$5:$D$8972, "&lt;="&amp;V177)), "" )</f>
        <v/>
      </c>
      <c r="DX177" s="186" t="str">
        <f>IF(W177&gt; 0,(COUNTIFS(FRACAS!$B$5:$B$8972, W$4, FRACAS!$D$5:$D$8972, "&lt;="&amp;W177)), "" )</f>
        <v/>
      </c>
      <c r="DY177" s="186" t="str">
        <f>IF(X177&gt; 0,(COUNTIFS(FRACAS!$B$5:$B$8972, X$4, FRACAS!$D$5:$D$8972, "&lt;="&amp;X177)), "" )</f>
        <v/>
      </c>
      <c r="DZ177" s="186" t="str">
        <f>IF(Y177&gt; 0,(COUNTIFS(FRACAS!$B$5:$B$8972, Y$4, FRACAS!$D$5:$D$8972, "&lt;="&amp;Y177)), "" )</f>
        <v/>
      </c>
      <c r="EA177" s="186" t="str">
        <f>IF(Z177&gt; 0,(COUNTIFS(FRACAS!$B$5:$B$8972, Z$4, FRACAS!$D$5:$D$8972, "&lt;="&amp;Z177)), "" )</f>
        <v/>
      </c>
      <c r="EB177" s="186" t="str">
        <f>IF(AA177&gt; 0,(COUNTIFS(FRACAS!$B$5:$B$8972, AA$4, FRACAS!$D$5:$D$8972, "&lt;="&amp;AA177)), "" )</f>
        <v/>
      </c>
      <c r="EC177" s="186" t="str">
        <f>IF(AB177&gt; 0,(COUNTIFS(FRACAS!$B$5:$B$8972, AB$4, FRACAS!$D$5:$D$8972, "&lt;="&amp;AB177)), "" )</f>
        <v/>
      </c>
      <c r="ED177" s="186" t="str">
        <f>IF(AC177&gt; 0,(COUNTIFS(FRACAS!$B$5:$B$8972, AC$4, FRACAS!$D$5:$D$8972, "&lt;="&amp;AC177)), "" )</f>
        <v/>
      </c>
      <c r="EE177" s="186" t="str">
        <f>IF(AD177&gt; 0,(COUNTIFS(FRACAS!$B$5:$B$8972, AD$4, FRACAS!$D$5:$D$8972, "&lt;="&amp;AD177)), "" )</f>
        <v/>
      </c>
      <c r="EF177" s="186" t="str">
        <f>IF(AE177&gt; 0,(COUNTIFS(FRACAS!$B$5:$B$8972, AE$4, FRACAS!$D$5:$D$8972, "&lt;="&amp;AE177)), "" )</f>
        <v/>
      </c>
      <c r="EG177" s="186" t="str">
        <f>IF(AF177&gt; 0,(COUNTIFS(FRACAS!$B$5:$B$8972, AF$4, FRACAS!$D$5:$D$8972, "&lt;="&amp;AF177)), "" )</f>
        <v/>
      </c>
      <c r="EH177" s="186" t="str">
        <f>IF(AG177&gt; 0,(COUNTIFS(FRACAS!$B$5:$B$8972, AG$4, FRACAS!$D$5:$D$8972, "&lt;="&amp;AG177)), "" )</f>
        <v/>
      </c>
      <c r="EI177" s="186" t="str">
        <f>IF(AH177&gt; 0,(COUNTIFS(FRACAS!$B$5:$B$8972, AH$4, FRACAS!$D$5:$D$8972, "&lt;="&amp;AH177)), "" )</f>
        <v/>
      </c>
      <c r="EJ177" s="186" t="str">
        <f>IF(AI177&gt; 0,(COUNTIFS(FRACAS!$B$5:$B$8972, AI$4, FRACAS!$D$5:$D$8972, "&lt;="&amp;AI177)), "" )</f>
        <v/>
      </c>
      <c r="EK177" s="186" t="str">
        <f>IF(AJ177&gt; 0,(COUNTIFS(FRACAS!$B$5:$B$8972, AJ$4, FRACAS!$D$5:$D$8972, "&lt;="&amp;AJ177)), "" )</f>
        <v/>
      </c>
      <c r="EL177" s="186" t="str">
        <f>IF(AK177&gt; 0,(COUNTIFS(FRACAS!$B$5:$B$8972, AK$4, FRACAS!$D$5:$D$8972, "&lt;="&amp;AK177)), "" )</f>
        <v/>
      </c>
      <c r="EM177" s="186" t="str">
        <f>IF(AL177&gt; 0,(COUNTIFS(FRACAS!$B$5:$B$8972, AL$4, FRACAS!$D$5:$D$8972, "&lt;="&amp;AL177)), "" )</f>
        <v/>
      </c>
      <c r="EN177" s="186" t="str">
        <f>IF(AM177&gt; 0,(COUNTIFS(FRACAS!$B$5:$B$8972, AM$4, FRACAS!$D$5:$D$8972, "&lt;="&amp;AM177)), "" )</f>
        <v/>
      </c>
      <c r="EO177" s="186" t="str">
        <f>IF(AN177&gt; 0,(COUNTIFS(FRACAS!$B$5:$B$8972, AN$4, FRACAS!$D$5:$D$8972, "&lt;="&amp;AN177)), "" )</f>
        <v/>
      </c>
      <c r="EP177" s="186" t="str">
        <f>IF(AO177&gt; 0,(COUNTIFS(FRACAS!$B$5:$B$8972, AO$4, FRACAS!$D$5:$D$8972, "&lt;="&amp;AO177)), "" )</f>
        <v/>
      </c>
      <c r="EQ177" s="186" t="str">
        <f>IF(AP177&gt; 0,(COUNTIFS(FRACAS!$B$5:$B$8972, AP$4, FRACAS!$D$5:$D$8972, "&lt;="&amp;AP177)), "" )</f>
        <v/>
      </c>
      <c r="ER177" s="186" t="str">
        <f>IF(AQ177&gt; 0,(COUNTIFS(FRACAS!$B$5:$B$8972, AQ$4, FRACAS!$D$5:$D$8972, "&lt;="&amp;AQ177)), "" )</f>
        <v/>
      </c>
      <c r="ES177" s="246"/>
      <c r="ET177" s="194"/>
      <c r="EU177" s="194"/>
      <c r="EV177" s="194"/>
      <c r="EW177" s="194"/>
      <c r="EX177" s="194"/>
      <c r="EY177" s="194"/>
      <c r="EZ177" s="194"/>
      <c r="FA177" s="194"/>
      <c r="FB177" s="195"/>
      <c r="FE177" s="190"/>
      <c r="FF177" s="190"/>
      <c r="FG177" s="190"/>
      <c r="FH177" s="190"/>
      <c r="FI177" s="190"/>
      <c r="FJ177" s="190"/>
      <c r="FK177" s="190"/>
      <c r="FL177" s="190"/>
      <c r="FM177" s="190"/>
      <c r="FN177" s="190"/>
      <c r="JD177" s="238"/>
      <c r="JE177" s="238"/>
      <c r="JF177" s="238"/>
      <c r="JG177" s="238"/>
      <c r="JH177" s="238"/>
      <c r="JI177" s="238"/>
      <c r="JJ177" s="238"/>
      <c r="JK177" s="238"/>
      <c r="JL177" s="238"/>
      <c r="JM177" s="238"/>
      <c r="JN177" s="247"/>
      <c r="JO177" s="248"/>
      <c r="JP177" s="248"/>
      <c r="JQ177" s="248"/>
      <c r="JR177" s="248"/>
      <c r="JS177" s="248"/>
      <c r="JT177" s="248"/>
      <c r="JU177" s="248"/>
      <c r="JV177" s="248"/>
      <c r="JW177" s="248"/>
      <c r="JX177" s="248"/>
      <c r="JY177" s="248"/>
      <c r="JZ177" s="248"/>
      <c r="KA177" s="248"/>
      <c r="KB177" s="248"/>
      <c r="KC177" s="248"/>
      <c r="KD177" s="248"/>
      <c r="KE177" s="248"/>
      <c r="KF177" s="248"/>
      <c r="KG177" s="248"/>
      <c r="KH177" s="248"/>
      <c r="KI177" s="248"/>
      <c r="KJ177" s="248"/>
      <c r="KK177" s="248"/>
      <c r="KL177" s="248"/>
      <c r="KM177" s="248"/>
      <c r="KN177" s="248"/>
      <c r="KO177" s="248"/>
      <c r="KP177" s="248"/>
      <c r="KQ177" s="248"/>
      <c r="KR177" s="248"/>
      <c r="KS177" s="248"/>
      <c r="KT177" s="248"/>
      <c r="KU177" s="248"/>
      <c r="KV177" s="248"/>
      <c r="KW177" s="248"/>
      <c r="KX177" s="248"/>
      <c r="KY177" s="248"/>
      <c r="KZ177" s="248"/>
      <c r="LA177" s="248"/>
      <c r="LC177" s="235" t="str">
        <f t="shared" si="13"/>
        <v/>
      </c>
      <c r="LD177" s="240" t="str" cm="1">
        <f t="array" ref="LD177">IFERROR((((D177/FRACAS!$AY$1)*60
)-(SUMPRODUCT((FRACAS!$B$5:$B$8970=D$4)*(FRACAS!$D$5:$D$8970&lt;=D177)*(IFERROR(FRACAS!$AM$5:$AM$8970,0)))
))/((D177/FRACAS!$AY$1)*60),"")</f>
        <v/>
      </c>
      <c r="LE177" s="240" t="str" cm="1">
        <f t="array" ref="LE177">IFERROR((((E177/FRACAS!$AY$1)*60
)-(SUMPRODUCT((FRACAS!$B$5:$B$8970=E$4)*(FRACAS!$D$5:$D$8970&lt;=E177)*(IFERROR(FRACAS!$AM$5:$AM$8970,0)))
))/((E177/FRACAS!$AY$1)*60),"")</f>
        <v/>
      </c>
      <c r="LF177" s="240" t="str" cm="1">
        <f t="array" ref="LF177">IFERROR((((F177/FRACAS!$AY$1)*60
)-(SUMPRODUCT((FRACAS!$B$5:$B$8970=F$4)*(FRACAS!$D$5:$D$8970&lt;=F177)*(IFERROR(FRACAS!$AM$5:$AM$8970,0)))
))/((F177/FRACAS!$AY$1)*60),"")</f>
        <v/>
      </c>
      <c r="LG177" s="240" t="str" cm="1">
        <f t="array" ref="LG177">IFERROR((((G177/FRACAS!$AY$1)*60
)-(SUMPRODUCT((FRACAS!$B$5:$B$8970=G$4)*(FRACAS!$D$5:$D$8970&lt;=G177)*(IFERROR(FRACAS!$AM$5:$AM$8970,0)))
))/((G177/FRACAS!$AY$1)*60),"")</f>
        <v/>
      </c>
      <c r="LH177" s="240" t="str" cm="1">
        <f t="array" ref="LH177">IFERROR((((H177/FRACAS!$AY$1)*60
)-(SUMPRODUCT((FRACAS!$B$5:$B$8970=H$4)*(FRACAS!$D$5:$D$8970&lt;=H177)*(IFERROR(FRACAS!$AM$5:$AM$8970,0)))
))/((H177/FRACAS!$AY$1)*60),"")</f>
        <v/>
      </c>
      <c r="LI177" s="240" t="str" cm="1">
        <f t="array" ref="LI177">IFERROR((((I177/FRACAS!$AY$1)*60
)-(SUMPRODUCT((FRACAS!$B$5:$B$8970=I$4)*(FRACAS!$D$5:$D$8970&lt;=I177)*(IFERROR(FRACAS!$AM$5:$AM$8970,0)))
))/((I177/FRACAS!$AY$1)*60),"")</f>
        <v/>
      </c>
      <c r="LJ177" s="240" t="str" cm="1">
        <f t="array" ref="LJ177">IFERROR((((J177/FRACAS!$AY$1)*60
)-(SUMPRODUCT((FRACAS!$B$5:$B$8970=J$4)*(FRACAS!$D$5:$D$8970&lt;=J177)*(IFERROR(FRACAS!$AM$5:$AM$8970,0)))
))/((J177/FRACAS!$AY$1)*60),"")</f>
        <v/>
      </c>
      <c r="LK177" s="240" t="str" cm="1">
        <f t="array" ref="LK177">IFERROR((((K177/FRACAS!$AY$1)*60
)-(SUMPRODUCT((FRACAS!$B$5:$B$8970=K$4)*(FRACAS!$D$5:$D$8970&lt;=K177)*(IFERROR(FRACAS!$AM$5:$AM$8970,0)))
))/((K177/FRACAS!$AY$1)*60),"")</f>
        <v/>
      </c>
      <c r="LL177" s="240" t="str" cm="1">
        <f t="array" ref="LL177">IFERROR((((L177/FRACAS!$AY$1)*60
)-(SUMPRODUCT((FRACAS!$B$5:$B$8970=L$4)*(FRACAS!$D$5:$D$8970&lt;=L177)*(IFERROR(FRACAS!$AM$5:$AM$8970,0)))
))/((L177/FRACAS!$AY$1)*60),"")</f>
        <v/>
      </c>
      <c r="LM177" s="240" t="str" cm="1">
        <f t="array" ref="LM177">IFERROR((((M177/FRACAS!$AY$1)*60
)-(SUMPRODUCT((FRACAS!$B$5:$B$8970=M$4)*(FRACAS!$D$5:$D$8970&lt;=M177)*(IFERROR(FRACAS!$AM$5:$AM$8970,0)))
))/((M177/FRACAS!$AY$1)*60),"")</f>
        <v/>
      </c>
      <c r="LN177" s="240" t="str" cm="1">
        <f t="array" ref="LN177">IFERROR((((N177/FRACAS!$AY$1)*60
)-(SUMPRODUCT((FRACAS!$B$5:$B$8970=N$4)*(FRACAS!$D$5:$D$8970&lt;=N177)*(IFERROR(FRACAS!$AM$5:$AM$8970,0)))
))/((N177/FRACAS!$AY$1)*60),"")</f>
        <v/>
      </c>
      <c r="LO177" s="240" t="str" cm="1">
        <f t="array" ref="LO177">IFERROR((((O177/FRACAS!$AY$1)*60
)-(SUMPRODUCT((FRACAS!$B$5:$B$8970=O$4)*(FRACAS!$D$5:$D$8970&lt;=O177)*(IFERROR(FRACAS!$AM$5:$AM$8970,0)))
))/((O177/FRACAS!$AY$1)*60),"")</f>
        <v/>
      </c>
      <c r="LP177" s="240" t="str" cm="1">
        <f t="array" ref="LP177">IFERROR((((P177/FRACAS!$AY$1)*60
)-(SUMPRODUCT((FRACAS!$B$5:$B$8970=P$4)*(FRACAS!$D$5:$D$8970&lt;=P177)*(IFERROR(FRACAS!$AM$5:$AM$8970,0)))
))/((P177/FRACAS!$AY$1)*60),"")</f>
        <v/>
      </c>
      <c r="LQ177" s="240" t="str" cm="1">
        <f t="array" ref="LQ177">IFERROR((((Q177/FRACAS!$AY$1)*60
)-(SUMPRODUCT((FRACAS!$B$5:$B$8970=Q$4)*(FRACAS!$D$5:$D$8970&lt;=Q177)*(IFERROR(FRACAS!$AM$5:$AM$8970,0)))
))/((Q177/FRACAS!$AY$1)*60),"")</f>
        <v/>
      </c>
      <c r="LR177" s="240" t="str" cm="1">
        <f t="array" ref="LR177">IFERROR((((R177/FRACAS!$AY$1)*60
)-(SUMPRODUCT((FRACAS!$B$5:$B$8970=R$4)*(FRACAS!$D$5:$D$8970&lt;=R177)*(IFERROR(FRACAS!$AM$5:$AM$8970,0)))
))/((R177/FRACAS!$AY$1)*60),"")</f>
        <v/>
      </c>
      <c r="LS177" s="240" t="str" cm="1">
        <f t="array" ref="LS177">IFERROR((((S177/FRACAS!$AY$1)*60
)-(SUMPRODUCT((FRACAS!$B$5:$B$8970=S$4)*(FRACAS!$D$5:$D$8970&lt;=S177)*(IFERROR(FRACAS!$AM$5:$AM$8970,0)))
))/((S177/FRACAS!$AY$1)*60),"")</f>
        <v/>
      </c>
      <c r="LT177" s="240" t="str" cm="1">
        <f t="array" ref="LT177">IFERROR((((T177/FRACAS!$AY$1)*60
)-(SUMPRODUCT((FRACAS!$B$5:$B$8970=T$4)*(FRACAS!$D$5:$D$8970&lt;=T177)*(IFERROR(FRACAS!$AM$5:$AM$8970,0)))
))/((T177/FRACAS!$AY$1)*60),"")</f>
        <v/>
      </c>
      <c r="LU177" s="240" t="str" cm="1">
        <f t="array" ref="LU177">IFERROR((((U177/FRACAS!$AY$1)*60
)-(SUMPRODUCT((FRACAS!$B$5:$B$8970=U$4)*(FRACAS!$D$5:$D$8970&lt;=U177)*(IFERROR(FRACAS!$AM$5:$AM$8970,0)))
))/((U177/FRACAS!$AY$1)*60),"")</f>
        <v/>
      </c>
      <c r="LV177" s="240" t="str" cm="1">
        <f t="array" ref="LV177">IFERROR(
    (((V177/FRACAS!$AY$1)*60))
    /
    (((V177/FRACAS!$AY$1)*60) + SUMPRODUCT((FRACAS!$B$5:$B$8970=V$4)*(FRACAS!$D$5:$D$8970&lt;=V177)*(IFERROR(FRACAS!$AM$5:$AM$8970,0)))
    ),"")</f>
        <v/>
      </c>
      <c r="LW177" s="240" t="str" cm="1">
        <f t="array" ref="LW177">IFERROR(
    (((W177/FRACAS!$AY$1)*60))
    /
    (((W177/FRACAS!$AY$1)*60) + SUMPRODUCT((FRACAS!$B$5:$B$8970=W$4)*(FRACAS!$D$5:$D$8970&lt;=W177)*(IFERROR(FRACAS!$AM$5:$AM$8970,0)))
    ),"")</f>
        <v/>
      </c>
      <c r="LX177" s="240" t="str" cm="1">
        <f t="array" ref="LX177">IFERROR(
    (((X177/FRACAS!$AY$1)*60))
    /
    (((X177/FRACAS!$AY$1)*60) + SUMPRODUCT((FRACAS!$B$5:$B$8970=X$4)*(FRACAS!$D$5:$D$8970&lt;=X177)*(IFERROR(FRACAS!$AM$5:$AM$8970,0)))
    ),"")</f>
        <v/>
      </c>
      <c r="LY177" s="240" t="str" cm="1">
        <f t="array" ref="LY177">IFERROR(
    (((Y177/FRACAS!$AY$1)*60))
    /
    (((Y177/FRACAS!$AY$1)*60) + SUMPRODUCT((FRACAS!$B$5:$B$8970=Y$4)*(FRACAS!$D$5:$D$8970&lt;=Y177)*(IFERROR(FRACAS!$AM$5:$AM$8970,0)))
    ),"")</f>
        <v/>
      </c>
      <c r="LZ177" s="240" t="str" cm="1">
        <f t="array" ref="LZ177">IFERROR(
    (((Z177/FRACAS!$AY$1)*60))
    /
    (((Z177/FRACAS!$AY$1)*60) + SUMPRODUCT((FRACAS!$B$5:$B$8970=Z$4)*(FRACAS!$D$5:$D$8970&lt;=Z177)*(IFERROR(FRACAS!$AM$5:$AM$8970,0)))
    ),"")</f>
        <v/>
      </c>
      <c r="MA177" s="240" t="str" cm="1">
        <f t="array" ref="MA177">IFERROR(
    (((AA177/FRACAS!$AY$1)*60))
    /
    (((AA177/FRACAS!$AY$1)*60) + SUMPRODUCT((FRACAS!$B$5:$B$8970=AA$4)*(FRACAS!$D$5:$D$8970&lt;=AA177)*(IFERROR(FRACAS!$AM$5:$AM$8970,0)))
    ),"")</f>
        <v/>
      </c>
      <c r="MB177" s="240" t="str" cm="1">
        <f t="array" ref="MB177">IFERROR(
    (((AB177/FRACAS!$AY$1)*60))
    /
    (((AB177/FRACAS!$AY$1)*60) + SUMPRODUCT((FRACAS!$B$5:$B$8970=AB$4)*(FRACAS!$D$5:$D$8970&lt;=AB177)*(IFERROR(FRACAS!$AM$5:$AM$8970,0)))
    ),"")</f>
        <v/>
      </c>
      <c r="MC177" s="240" t="str" cm="1">
        <f t="array" ref="MC177">IFERROR(
    (((AC177/FRACAS!$AY$1)*60))
    /
    (((AC177/FRACAS!$AY$1)*60) + SUMPRODUCT((FRACAS!$B$5:$B$8970=AC$4)*(FRACAS!$D$5:$D$8970&lt;=AC177)*(IFERROR(FRACAS!$AM$5:$AM$8970,0)))
    ),"")</f>
        <v/>
      </c>
      <c r="MD177" s="240" t="str" cm="1">
        <f t="array" ref="MD177">IFERROR(
    (((AD177/FRACAS!$AY$1)*60))
    /
    (((AD177/FRACAS!$AY$1)*60) + SUMPRODUCT((FRACAS!$B$5:$B$8970=AD$4)*(FRACAS!$D$5:$D$8970&lt;=AD177)*(IFERROR(FRACAS!$AM$5:$AM$8970,0)))
    ),"")</f>
        <v/>
      </c>
      <c r="ME177" s="240" t="str" cm="1">
        <f t="array" ref="ME177">IFERROR(
    (((AE177/FRACAS!$AY$1)*60))
    /
    (((AE177/FRACAS!$AY$1)*60) + SUMPRODUCT((FRACAS!$B$5:$B$8970=AE$4)*(FRACAS!$D$5:$D$8970&lt;=AE177)*(IFERROR(FRACAS!$AM$5:$AM$8970,0)))
    ),"")</f>
        <v/>
      </c>
      <c r="MF177" s="240" t="str" cm="1">
        <f t="array" ref="MF177">IFERROR(
    (((AF177/FRACAS!$AY$1)*60))
    /
    (((AF177/FRACAS!$AY$1)*60) + SUMPRODUCT((FRACAS!$B$5:$B$8970=AF$4)*(FRACAS!$D$5:$D$8970&lt;=AF177)*(IFERROR(FRACAS!$AM$5:$AM$8970,0)))
    ),"")</f>
        <v/>
      </c>
      <c r="MG177" s="240" t="str" cm="1">
        <f t="array" ref="MG177">IFERROR(
    (((AG177/FRACAS!$AY$1)*60))
    /
    (((AG177/FRACAS!$AY$1)*60) + SUMPRODUCT((FRACAS!$B$5:$B$8970=AG$4)*(FRACAS!$D$5:$D$8970&lt;=AG177)*(IFERROR(FRACAS!$AM$5:$AM$8970,0)))
    ),"")</f>
        <v/>
      </c>
      <c r="MH177" s="240" t="str" cm="1">
        <f t="array" ref="MH177">IFERROR(
    (((AH177/FRACAS!$AY$1)*60))
    /
    (((AH177/FRACAS!$AY$1)*60) + SUMPRODUCT((FRACAS!$B$5:$B$8970=AH$4)*(FRACAS!$D$5:$D$8970&lt;=AH177)*(IFERROR(FRACAS!$AM$5:$AM$8970,0)))
    ),"")</f>
        <v/>
      </c>
      <c r="MI177" s="240" t="str" cm="1">
        <f t="array" ref="MI177">IFERROR(
    (((AI177/FRACAS!$AY$1)*60))
    /
    (((AI177/FRACAS!$AY$1)*60) + SUMPRODUCT((FRACAS!$B$5:$B$8970=AI$4)*(FRACAS!$D$5:$D$8970&lt;=AI177)*(IFERROR(FRACAS!$AM$5:$AM$8970,0)))
    ),"")</f>
        <v/>
      </c>
      <c r="MJ177" s="240" t="str" cm="1">
        <f t="array" ref="MJ177">IFERROR(
    (((AJ177/FRACAS!$AY$1)*60))
    /
    (((AJ177/FRACAS!$AY$1)*60) + SUMPRODUCT((FRACAS!$B$5:$B$8970=AJ$4)*(FRACAS!$D$5:$D$8970&lt;=AJ177)*(IFERROR(FRACAS!$AM$5:$AM$8970,0)))
    ),"")</f>
        <v/>
      </c>
      <c r="MK177" s="240" t="str" cm="1">
        <f t="array" ref="MK177">IFERROR(
    (((AK177/FRACAS!$AY$1)*60))
    /
    (((AK177/FRACAS!$AY$1)*60) + SUMPRODUCT((FRACAS!$B$5:$B$8970=AK$4)*(FRACAS!$D$5:$D$8970&lt;=AK177)*(IFERROR(FRACAS!$AM$5:$AM$8970,0)))
    ),"")</f>
        <v/>
      </c>
      <c r="ML177" s="240" t="str" cm="1">
        <f t="array" ref="ML177">IFERROR(
    (((AL177/FRACAS!$AY$1)*60))
    /
    (((AL177/FRACAS!$AY$1)*60) + SUMPRODUCT((FRACAS!$B$5:$B$8970=AL$4)*(FRACAS!$D$5:$D$8970&lt;=AL177)*(IFERROR(FRACAS!$AM$5:$AM$8970,0)))
    ),"")</f>
        <v/>
      </c>
      <c r="MM177" s="240" t="str" cm="1">
        <f t="array" ref="MM177">IFERROR(
    (((AM177/FRACAS!$AY$1)*60))
    /
    (((AM177/FRACAS!$AY$1)*60) + SUMPRODUCT((FRACAS!$B$5:$B$8970=AM$4)*(FRACAS!$D$5:$D$8970&lt;=AM177)*(IFERROR(FRACAS!$AM$5:$AM$8970,0)))
    ),"")</f>
        <v/>
      </c>
      <c r="MN177" s="240" t="str" cm="1">
        <f t="array" ref="MN177">IFERROR(
    (((AN177/FRACAS!$AY$1)*60))
    /
    (((AN177/FRACAS!$AY$1)*60) + SUMPRODUCT((FRACAS!$B$5:$B$8970=AN$4)*(FRACAS!$D$5:$D$8970&lt;=AN177)*(IFERROR(FRACAS!$AM$5:$AM$8970,0)))
    ),"")</f>
        <v/>
      </c>
      <c r="MO177" s="240" t="str" cm="1">
        <f t="array" ref="MO177">IFERROR(
    (((AO177/FRACAS!$AY$1)*60))
    /
    (((AO177/FRACAS!$AY$1)*60) + SUMPRODUCT((FRACAS!$B$5:$B$8970=AO$4)*(FRACAS!$D$5:$D$8970&lt;=AO177)*(IFERROR(FRACAS!$AM$5:$AM$8970,0)))
    ),"")</f>
        <v/>
      </c>
      <c r="MP177" s="240" t="str" cm="1">
        <f t="array" ref="MP177">IFERROR(
    (((AP177/FRACAS!$AY$1)*60))
    /
    (((AP177/FRACAS!$AY$1)*60) + SUMPRODUCT((FRACAS!$B$5:$B$8970=AP$4)*(FRACAS!$D$5:$D$8970&lt;=AP177)*(IFERROR(FRACAS!$AM$5:$AM$8970,0)))
    ),"")</f>
        <v/>
      </c>
      <c r="MQ177" s="240" t="str" cm="1">
        <f t="array" ref="MQ177">IFERROR(
    (((AQ177/FRACAS!$AY$1)*60))
    /
    (((AQ177/FRACAS!$AY$1)*60) + SUMPRODUCT((FRACAS!$B$5:$B$8970=AQ$4)*(FRACAS!$D$5:$D$8970&lt;=AQ177)*(IFERROR(FRACAS!$AM$5:$AM$8970,0)))
    ),"")</f>
        <v/>
      </c>
      <c r="MR177" s="194"/>
      <c r="MS177" s="194"/>
      <c r="MT177" s="194"/>
      <c r="MU177" s="194"/>
      <c r="MV177" s="194"/>
      <c r="MW177" s="194"/>
      <c r="MX177" s="194"/>
      <c r="MY177" s="194"/>
      <c r="MZ177" s="194"/>
      <c r="NA177" s="195"/>
      <c r="ND177" s="241">
        <f t="shared" si="16"/>
        <v>0</v>
      </c>
      <c r="NE177" s="242" t="str">
        <f t="shared" si="17"/>
        <v/>
      </c>
      <c r="NF177" s="193" t="str" cm="1">
        <f t="array" ref="NF177">IF($ND177=0,"",(IFERROR( (IFERROR($ND177/FRACAS!$AY$1*60,0) - SUMPRODUCT( (FRACAS!$K$5:$K$8972=NF$2) * IFERROR(FRACAS!$AN$5:$AN$8972,0) ) ) / IFERROR($ND177/FRACAS!$AY$1*60,0), 1 )))</f>
        <v/>
      </c>
      <c r="NG177" s="193" t="str" cm="1">
        <f t="array" ref="NG177">IF($ND177=0,"",(IFERROR( (IFERROR($ND177/FRACAS!$AY$1*60,0) - SUMPRODUCT( (FRACAS!$K$5:$K$8972=NG$2) * IFERROR(FRACAS!$AN$5:$AN$8972,0) ) ) / IFERROR($ND177/FRACAS!$AY$1*60,0), 1 )))</f>
        <v/>
      </c>
      <c r="NH177" s="193" t="str" cm="1">
        <f t="array" ref="NH177">IF($ND177=0,"",(IFERROR( (IFERROR($ND177/FRACAS!$AY$1*60,0) - SUMPRODUCT( (FRACAS!$K$5:$K$8972=NH$2) * IFERROR(FRACAS!$AN$5:$AN$8972,0) ) ) / IFERROR($ND177/FRACAS!$AY$1*60,0), 1 )))</f>
        <v/>
      </c>
      <c r="NI177" s="193" t="str" cm="1">
        <f t="array" ref="NI177">IF($ND177=0,"",(IFERROR( (IFERROR($ND177/FRACAS!$AY$1*60,0) - SUMPRODUCT( (FRACAS!$K$5:$K$8972=NI$2) * IFERROR(FRACAS!$AN$5:$AN$8972,0) ) ) / IFERROR($ND177/FRACAS!$AY$1*60,0), 1 )))</f>
        <v/>
      </c>
      <c r="NJ177" s="193" t="str" cm="1">
        <f t="array" ref="NJ177">IF($ND177=0,"",(IFERROR( (IFERROR($ND177/FRACAS!$AY$1*60,0) - SUMPRODUCT( (FRACAS!$K$5:$K$8972=NJ$2) * IFERROR(FRACAS!$AN$5:$AN$8972,0) ) ) / IFERROR($ND177/FRACAS!$AY$1*60,0), 1 )))</f>
        <v/>
      </c>
      <c r="NK177" s="193" t="str" cm="1">
        <f t="array" ref="NK177">IF($ND177=0,"",(IFERROR( (IFERROR($ND177/FRACAS!$AY$1*60,0) - SUMPRODUCT( (FRACAS!$K$5:$K$8972=NK$2) * IFERROR(FRACAS!$AN$5:$AN$8972,0) ) ) / IFERROR($ND177/FRACAS!$AY$1*60,0), 1 )))</f>
        <v/>
      </c>
      <c r="NL177" s="193" t="str" cm="1">
        <f t="array" ref="NL177">IF($ND177=0,"",(IFERROR( (IFERROR($ND177/FRACAS!$AY$1*60,0) - SUMPRODUCT( (FRACAS!$K$5:$K$8972=NL$2) * IFERROR(FRACAS!$AN$5:$AN$8972,0) ) ) / IFERROR($ND177/FRACAS!$AY$1*60,0), 1 )))</f>
        <v/>
      </c>
      <c r="NM177" s="193" t="str" cm="1">
        <f t="array" ref="NM177">IF($ND177=0,"",(IFERROR( (IFERROR($ND177/FRACAS!$AY$1*60,0) - SUMPRODUCT( (FRACAS!$K$5:$K$8972=NM$2) * IFERROR(FRACAS!$AN$5:$AN$8972,0) ) ) / IFERROR($ND177/FRACAS!$AY$1*60,0), 1 )))</f>
        <v/>
      </c>
      <c r="NN177" s="193" t="str" cm="1">
        <f t="array" ref="NN177">IF($ND177=0,"",(IFERROR( (IFERROR($ND177/FRACAS!$AY$1*60,0) - SUMPRODUCT( (FRACAS!$K$5:$K$8972=NN$2) * IFERROR(FRACAS!$AN$5:$AN$8972,0) ) ) / IFERROR($ND177/FRACAS!$AY$1*60,0), 1 )))</f>
        <v/>
      </c>
      <c r="NO177" s="193" t="str" cm="1">
        <f t="array" ref="NO177">IF($ND177=0,"",(IFERROR( (IFERROR($ND177/FRACAS!$AY$1*60,0) - SUMPRODUCT( (FRACAS!$K$5:$K$8972=NO$2) * IFERROR(FRACAS!$AN$5:$AN$8972,0) ) ) / IFERROR($ND177/FRACAS!$AY$1*60,0), 1 )))</f>
        <v/>
      </c>
      <c r="NP177" s="193" t="str" cm="1">
        <f t="array" ref="NP177">IF($ND177=0,"",(IFERROR( (IFERROR($ND177/FRACAS!$AY$1*60,0) - SUMPRODUCT( (FRACAS!$K$5:$K$8972=NP$2) * IFERROR(FRACAS!$AN$5:$AN$8972,0) ) ) / IFERROR($ND177/FRACAS!$AY$1*60,0), 1 )))</f>
        <v/>
      </c>
      <c r="NQ177" s="193" t="str" cm="1">
        <f t="array" ref="NQ177">IF($ND177=0,"",(IFERROR( (IFERROR($ND177/FRACAS!$AY$1*60,0) - SUMPRODUCT( (FRACAS!$K$5:$K$8972=NQ$2) * IFERROR(FRACAS!$AN$5:$AN$8972,0) ) ) / IFERROR($ND177/FRACAS!$AY$1*60,0), 1 )))</f>
        <v/>
      </c>
      <c r="NR177" s="193" t="str" cm="1">
        <f t="array" ref="NR177">IF($ND177=0,"",(IFERROR( (IFERROR($ND177/FRACAS!$AY$1*60,0) - SUMPRODUCT( (FRACAS!$K$5:$K$8972=NR$2) * IFERROR(FRACAS!$AN$5:$AN$8972,0) ) ) / IFERROR($ND177/FRACAS!$AY$1*60,0), 1 )))</f>
        <v/>
      </c>
      <c r="NS177" s="193" t="str" cm="1">
        <f t="array" ref="NS177">IF($ND177=0,"",(IFERROR( (IFERROR($ND177/FRACAS!$AY$1*60,0) - SUMPRODUCT( (FRACAS!$K$5:$K$8972=NS$2) * IFERROR(FRACAS!$AN$5:$AN$8972,0) ) ) / IFERROR($ND177/FRACAS!$AY$1*60,0), 1 )))</f>
        <v/>
      </c>
      <c r="NT177" s="193" t="str" cm="1">
        <f t="array" ref="NT177">IF($ND177=0,"",(IFERROR( (IFERROR($ND177/FRACAS!$AY$1*60,0) - SUMPRODUCT( (FRACAS!$K$5:$K$8972=NT$2) * IFERROR(FRACAS!$AN$5:$AN$8972,0) ) ) / IFERROR($ND177/FRACAS!$AY$1*60,0), 1 )))</f>
        <v/>
      </c>
      <c r="NU177" s="193" t="str" cm="1">
        <f t="array" ref="NU177">IF($ND177=0,"",(IFERROR( (IFERROR($ND177/FRACAS!$AY$1*60,0) - SUMPRODUCT( (FRACAS!$K$5:$K$8972=NU$2) * IFERROR(FRACAS!$AN$5:$AN$8972,0) ) ) / IFERROR($ND177/FRACAS!$AY$1*60,0), 1 )))</f>
        <v/>
      </c>
      <c r="NV177" s="193" t="str" cm="1">
        <f t="array" ref="NV177">IF($ND177=0,"",(IFERROR( (IFERROR($ND177/FRACAS!$AY$1*60,0) - SUMPRODUCT( (FRACAS!$K$5:$K$8972=NV$2) * IFERROR(FRACAS!$AN$5:$AN$8972,0) ) ) / IFERROR($ND177/FRACAS!$AY$1*60,0), 1 )))</f>
        <v/>
      </c>
      <c r="NW177" s="193" t="str" cm="1">
        <f t="array" ref="NW177">IF($ND177=0,"",(IFERROR( (IFERROR($ND177/FRACAS!$AY$1*60,0) - SUMPRODUCT( (FRACAS!$K$5:$K$8972=NW$2) * IFERROR(FRACAS!$AN$5:$AN$8972,0) ) ) / IFERROR($ND177/FRACAS!$AY$1*60,0), 1 )))</f>
        <v/>
      </c>
      <c r="NX177" s="193" t="str" cm="1">
        <f t="array" ref="NX177">IF($ND177=0,"",(IFERROR( (IFERROR($ND177/FRACAS!$AY$1*60,0) - SUMPRODUCT( (FRACAS!$K$5:$K$8972=NX$2) * IFERROR(FRACAS!$AN$5:$AN$8972,0) ) ) / IFERROR($ND177/FRACAS!$AY$1*60,0), 1 )))</f>
        <v/>
      </c>
      <c r="NY177" s="193" t="str" cm="1">
        <f t="array" ref="NY177">IF($ND177=0,"",(IFERROR( (IFERROR($ND177/FRACAS!$AY$1*60,0) - SUMPRODUCT( (FRACAS!$K$5:$K$8972=NY$2) * IFERROR(FRACAS!$AN$5:$AN$8972,0) ) ) / IFERROR($ND177/FRACAS!$AY$1*60,0), 1 )))</f>
        <v/>
      </c>
      <c r="NZ177" s="193" t="str" cm="1">
        <f t="array" ref="NZ177">IF($ND177=0,"",(IFERROR( (IFERROR($ND177/FRACAS!$AY$1*60,0) - SUMPRODUCT( (FRACAS!$K$5:$K$8972=NZ$2) * IFERROR(FRACAS!$AN$5:$AN$8972,0) ) ) / IFERROR($ND177/FRACAS!$AY$1*60,0), 1 )))</f>
        <v/>
      </c>
      <c r="OA177" s="193" t="str" cm="1">
        <f t="array" ref="OA177">IF($ND177=0,"",(IFERROR( (IFERROR($ND177/FRACAS!$AY$1*60,0) - SUMPRODUCT( (FRACAS!$K$5:$K$8972=OA$2) * IFERROR(FRACAS!$AN$5:$AN$8972,0) ) ) / IFERROR($ND177/FRACAS!$AY$1*60,0), 1 )))</f>
        <v/>
      </c>
      <c r="OB177" s="193" t="str" cm="1">
        <f t="array" ref="OB177">IF($ND177=0,"",(IFERROR( (IFERROR($ND177/FRACAS!$AY$1*60,0) - SUMPRODUCT( (FRACAS!$K$5:$K$8972=OB$2) * IFERROR(FRACAS!$AN$5:$AN$8972,0) ) ) / IFERROR($ND177/FRACAS!$AY$1*60,0), 1 )))</f>
        <v/>
      </c>
      <c r="OC177" s="193" t="str" cm="1">
        <f t="array" ref="OC177">IF($ND177=0,"",(IFERROR( (IFERROR($ND177/FRACAS!$AY$1*60,0) - SUMPRODUCT( (FRACAS!$K$5:$K$8972=OC$2) * IFERROR(FRACAS!$AN$5:$AN$8972,0) ) ) / IFERROR($ND177/FRACAS!$AY$1*60,0), 1 )))</f>
        <v/>
      </c>
      <c r="OD177" s="193" t="str" cm="1">
        <f t="array" ref="OD177">IF($ND177=0,"",(IFERROR( (IFERROR($ND177/FRACAS!$AY$1*60,0) - SUMPRODUCT( (FRACAS!$K$5:$K$8972=OD$2) * IFERROR(FRACAS!$AN$5:$AN$8972,0) ) ) / IFERROR($ND177/FRACAS!$AY$1*60,0), 1 )))</f>
        <v/>
      </c>
      <c r="OE177" s="193" t="str" cm="1">
        <f t="array" ref="OE177">IF($ND177=0,"",(IFERROR( (IFERROR($ND177/FRACAS!$AY$1*60,0) - SUMPRODUCT( (FRACAS!$K$5:$K$8972=OE$2) * IFERROR(FRACAS!$AN$5:$AN$8972,0) ) ) / IFERROR($ND177/FRACAS!$AY$1*60,0), 1 )))</f>
        <v/>
      </c>
      <c r="OF177" s="193" t="str" cm="1">
        <f t="array" ref="OF177">IF($ND177=0,"",(IFERROR( (IFERROR($ND177/FRACAS!$AY$1*60,0) - SUMPRODUCT( (FRACAS!$K$5:$K$8972=OF$2) * IFERROR(FRACAS!$AN$5:$AN$8972,0) ) ) / IFERROR($ND177/FRACAS!$AY$1*60,0), 1 )))</f>
        <v/>
      </c>
      <c r="OG177" s="193" t="str" cm="1">
        <f t="array" ref="OG177">IF($ND177=0,"",(IFERROR( (IFERROR($ND177/FRACAS!$AY$1*60,0) - SUMPRODUCT( (FRACAS!$K$5:$K$8972=OG$2) * IFERROR(FRACAS!$AN$5:$AN$8972,0) ) ) / IFERROR($ND177/FRACAS!$AY$1*60,0), 1 )))</f>
        <v/>
      </c>
      <c r="OH177" s="193" t="str" cm="1">
        <f t="array" ref="OH177">IF($ND177=0,"",(IFERROR( (IFERROR($ND177/FRACAS!$AY$1*60,0) - SUMPRODUCT( (FRACAS!$K$5:$K$8972=OH$2) * IFERROR(FRACAS!$AN$5:$AN$8972,0) ) ) / IFERROR($ND177/FRACAS!$AY$1*60,0), 1 )))</f>
        <v/>
      </c>
      <c r="OI177" s="193" t="str" cm="1">
        <f t="array" ref="OI177">IF($ND177=0,"",(IFERROR( (IFERROR($ND177/FRACAS!$AY$1*60,0) - SUMPRODUCT( (FRACAS!$K$5:$K$8972=OI$2) * IFERROR(FRACAS!$AN$5:$AN$8972,0) ) ) / IFERROR($ND177/FRACAS!$AY$1*60,0), 1 )))</f>
        <v/>
      </c>
      <c r="OJ177" s="193" t="str" cm="1">
        <f t="array" ref="OJ177">IF($ND177=0,"",(IFERROR( (IFERROR($ND177/FRACAS!$AY$1*60,0) - SUMPRODUCT( (FRACAS!$K$5:$K$8972=OJ$2) * IFERROR(FRACAS!$AN$5:$AN$8972,0) ) ) / IFERROR($ND177/FRACAS!$AY$1*60,0), 1 )))</f>
        <v/>
      </c>
      <c r="OK177" s="193" t="str" cm="1">
        <f t="array" ref="OK177">IF($ND177=0,"",(IFERROR( (IFERROR($ND177/FRACAS!$AY$1*60,0) - SUMPRODUCT( (FRACAS!$K$5:$K$8972=OK$2) * IFERROR(FRACAS!$AN$5:$AN$8972,0) ) ) / IFERROR($ND177/FRACAS!$AY$1*60,0), 1 )))</f>
        <v/>
      </c>
      <c r="OL177" s="193" t="str" cm="1">
        <f t="array" ref="OL177">IF($ND177=0,"",(IFERROR( (IFERROR($ND177/FRACAS!$AY$1*60,0) - SUMPRODUCT( (FRACAS!$K$5:$K$8972=OL$2) * IFERROR(FRACAS!$AN$5:$AN$8972,0) ) ) / IFERROR($ND177/FRACAS!$AY$1*60,0), 1 )))</f>
        <v/>
      </c>
      <c r="OM177" s="193" t="str" cm="1">
        <f t="array" ref="OM177">IF($ND177=0,"",(IFERROR( (IFERROR($ND177/FRACAS!$AY$1*60,0) - SUMPRODUCT( (FRACAS!$K$5:$K$8972=OM$2) * IFERROR(FRACAS!$AN$5:$AN$8972,0) ) ) / IFERROR($ND177/FRACAS!$AY$1*60,0), 1 )))</f>
        <v/>
      </c>
      <c r="ON177" s="193" t="str" cm="1">
        <f t="array" ref="ON177">IF($ND177=0,"",(IFERROR( (IFERROR($ND177/FRACAS!$AY$1*60,0) - SUMPRODUCT( (FRACAS!$K$5:$K$8972=ON$2) * IFERROR(FRACAS!$AN$5:$AN$8972,0) ) ) / IFERROR($ND177/FRACAS!$AY$1*60,0), 1 )))</f>
        <v/>
      </c>
      <c r="OO177" s="193" t="str" cm="1">
        <f t="array" ref="OO177">IF($ND177=0,"",(IFERROR( (IFERROR($ND177/FRACAS!$AY$1*60,0) - SUMPRODUCT( (FRACAS!$K$5:$K$8972=OO$2) * IFERROR(FRACAS!$AN$5:$AN$8972,0) ) ) / IFERROR($ND177/FRACAS!$AY$1*60,0), 1 )))</f>
        <v/>
      </c>
      <c r="OP177" s="193" t="str" cm="1">
        <f t="array" ref="OP177">IF($ND177=0,"",(IFERROR( (IFERROR($ND177/FRACAS!$AY$1*60,0) - SUMPRODUCT( (FRACAS!$K$5:$K$8972=OP$2) * IFERROR(FRACAS!$AN$5:$AN$8972,0) ) ) / IFERROR($ND177/FRACAS!$AY$1*60,0), 1 )))</f>
        <v/>
      </c>
      <c r="OQ177" s="193" t="str" cm="1">
        <f t="array" ref="OQ177">IF($ND177=0,"",(IFERROR( (IFERROR($ND177/FRACAS!$AY$1*60,0) - SUMPRODUCT( (FRACAS!$K$5:$K$8972=OQ$2) * IFERROR(FRACAS!$AN$5:$AN$8972,0) ) ) / IFERROR($ND177/FRACAS!$AY$1*60,0), 1 )))</f>
        <v/>
      </c>
      <c r="OR177" s="193" t="str" cm="1">
        <f t="array" ref="OR177">IF($ND177=0,"",(IFERROR( (IFERROR($ND177/FRACAS!$AY$1*60,0) - SUMPRODUCT( (FRACAS!$K$5:$K$8972=OR$2) * IFERROR(FRACAS!$AN$5:$AN$8972,0) ) ) / IFERROR($ND177/FRACAS!$AY$1*60,0), 1 )))</f>
        <v/>
      </c>
      <c r="OS177" s="193" t="str" cm="1">
        <f t="array" ref="OS177">IF($ND177=0,"",(IFERROR( (IFERROR($ND177/FRACAS!$AY$1*60,0) - SUMPRODUCT( (FRACAS!$K$5:$K$8972=OS$2) * IFERROR(FRACAS!$AN$5:$AN$8972,0) ) ) / IFERROR($ND177/FRACAS!$AY$1*60,0), 1 )))</f>
        <v/>
      </c>
      <c r="OT177" s="243" t="str" cm="1">
        <f t="array" ref="OT177">IF($ND177=0,"",(IFERROR( (IFERROR($ND177/FRACAS!$AY$1*60,0) - SUMPRODUCT( (FRACAS!$K$5:$K$8972=OT$2) * IFERROR(FRACAS!$AN$5:$AN$8972,0) ) ) / IFERROR($ND177/FRACAS!$AY$1*60,0), 1 )))</f>
        <v/>
      </c>
    </row>
    <row r="178" spans="2:410" x14ac:dyDescent="0.2">
      <c r="B178" s="233"/>
      <c r="C178" s="259">
        <f>IF('[1]17.11.2025 IASI18 Mileage'!C178="","",'[1]17.11.2025 IASI18 Mileage'!C178)</f>
        <v>47182</v>
      </c>
      <c r="D178" s="201" t="str">
        <f>IF('[1]17.11.2025 IASI18 Mileage'!D178="","",'[1]17.11.2025 IASI18 Mileage'!D178)</f>
        <v/>
      </c>
      <c r="E178" s="201" t="str">
        <f>IF('[1]17.11.2025 IASI18 Mileage'!E178="","",'[1]17.11.2025 IASI18 Mileage'!E178)</f>
        <v/>
      </c>
      <c r="F178" s="201" t="str">
        <f>IF('[1]17.11.2025 IASI18 Mileage'!F178="","",'[1]17.11.2025 IASI18 Mileage'!F178)</f>
        <v/>
      </c>
      <c r="G178" s="201" t="str">
        <f>IF('[1]17.11.2025 IASI18 Mileage'!G178="","",'[1]17.11.2025 IASI18 Mileage'!G178)</f>
        <v/>
      </c>
      <c r="H178" s="201" t="str">
        <f>IF('[1]17.11.2025 IASI18 Mileage'!H178="","",'[1]17.11.2025 IASI18 Mileage'!H178)</f>
        <v/>
      </c>
      <c r="I178" s="201" t="str">
        <f>IF('[1]17.11.2025 IASI18 Mileage'!I178="","",'[1]17.11.2025 IASI18 Mileage'!I178)</f>
        <v/>
      </c>
      <c r="J178" s="201" t="str">
        <f>IF('[1]17.11.2025 IASI18 Mileage'!J178="","",'[1]17.11.2025 IASI18 Mileage'!J178)</f>
        <v/>
      </c>
      <c r="K178" s="201" t="str">
        <f>IF('[1]17.11.2025 IASI18 Mileage'!K178="","",'[1]17.11.2025 IASI18 Mileage'!K178)</f>
        <v/>
      </c>
      <c r="L178" s="201" t="str">
        <f>IF('[1]17.11.2025 IASI18 Mileage'!L178="","",'[1]17.11.2025 IASI18 Mileage'!L178)</f>
        <v/>
      </c>
      <c r="M178" s="201" t="str">
        <f>IF('[1]17.11.2025 IASI18 Mileage'!M178="","",'[1]17.11.2025 IASI18 Mileage'!M178)</f>
        <v/>
      </c>
      <c r="N178" s="201" t="str">
        <f>IF('[1]17.11.2025 IASI18 Mileage'!N178="","",'[1]17.11.2025 IASI18 Mileage'!N178)</f>
        <v/>
      </c>
      <c r="O178" s="201" t="str">
        <f>IF('[1]17.11.2025 IASI18 Mileage'!O178="","",'[1]17.11.2025 IASI18 Mileage'!O178)</f>
        <v/>
      </c>
      <c r="P178" s="201" t="str">
        <f>IF('[1]17.11.2025 IASI18 Mileage'!P178="","",'[1]17.11.2025 IASI18 Mileage'!P178)</f>
        <v/>
      </c>
      <c r="Q178" s="201" t="str">
        <f>IF('[1]17.11.2025 IASI18 Mileage'!Q178="","",'[1]17.11.2025 IASI18 Mileage'!Q178)</f>
        <v/>
      </c>
      <c r="R178" s="201" t="str">
        <f>IF('[1]17.11.2025 IASI18 Mileage'!R178="","",'[1]17.11.2025 IASI18 Mileage'!R178)</f>
        <v/>
      </c>
      <c r="S178" s="201" t="str">
        <f>IF('[1]17.11.2025 IASI18 Mileage'!S178="","",'[1]17.11.2025 IASI18 Mileage'!S178)</f>
        <v/>
      </c>
      <c r="T178" s="201" t="str">
        <f>IF('[1]17.11.2025 IASI18 Mileage'!T178="","",'[1]17.11.2025 IASI18 Mileage'!T178)</f>
        <v/>
      </c>
      <c r="U178" s="201" t="str">
        <f>IF('[1]17.11.2025 IASI18 Mileage'!U178="","",'[1]17.11.2025 IASI18 Mileage'!U178)</f>
        <v/>
      </c>
      <c r="V178" s="201"/>
      <c r="W178" s="201"/>
      <c r="X178" s="201"/>
      <c r="Y178" s="201"/>
      <c r="Z178" s="201"/>
      <c r="AA178" s="201"/>
      <c r="AB178" s="201"/>
      <c r="AC178" s="201"/>
      <c r="AD178" s="201"/>
      <c r="AE178" s="201"/>
      <c r="AF178" s="201"/>
      <c r="AG178" s="201"/>
      <c r="AH178" s="201"/>
      <c r="AI178" s="201"/>
      <c r="AJ178" s="201"/>
      <c r="AK178" s="201"/>
      <c r="AL178" s="201"/>
      <c r="AM178" s="201"/>
      <c r="AN178" s="201"/>
      <c r="AO178" s="201"/>
      <c r="AP178" s="201"/>
      <c r="AQ178" s="201"/>
      <c r="AR178" s="201"/>
      <c r="AS178" s="201"/>
      <c r="AT178" s="201"/>
      <c r="AU178" s="201"/>
      <c r="AV178" s="201"/>
      <c r="AW178" s="201"/>
      <c r="AX178" s="201"/>
      <c r="AY178" s="201"/>
      <c r="AZ178" s="201"/>
      <c r="BA178" s="202"/>
      <c r="BB178" s="184"/>
      <c r="BD178" s="234"/>
      <c r="BE178" s="234"/>
      <c r="BF178" s="234"/>
      <c r="BG178" s="234"/>
      <c r="BH178" s="234"/>
      <c r="BI178" s="234"/>
      <c r="BJ178" s="234"/>
      <c r="BK178" s="234"/>
      <c r="BL178" s="234"/>
      <c r="BM178" s="234"/>
      <c r="DC178" s="184">
        <f t="shared" si="14"/>
        <v>0</v>
      </c>
      <c r="DD178" s="235" t="str">
        <f t="shared" si="15"/>
        <v/>
      </c>
      <c r="DE178" s="186">
        <f>IF(D178&gt; 0,(COUNTIFS(FRACAS!$B$5:$B$8972, D$4, FRACAS!$D$5:$D$8972, "&lt;="&amp;D178)), "" )</f>
        <v>0</v>
      </c>
      <c r="DF178" s="186">
        <f>IF(E178&gt; 0,(COUNTIFS(FRACAS!$B$5:$B$8972, E$4, FRACAS!$D$5:$D$8972, "&lt;="&amp;E178)), "" )</f>
        <v>0</v>
      </c>
      <c r="DG178" s="186">
        <f>IF(F178&gt; 0,(COUNTIFS(FRACAS!$B$5:$B$8972, F$4, FRACAS!$D$5:$D$8972, "&lt;="&amp;F178)), "" )</f>
        <v>0</v>
      </c>
      <c r="DH178" s="186">
        <f>IF(G178&gt; 0,(COUNTIFS(FRACAS!$B$5:$B$8972, G$4, FRACAS!$D$5:$D$8972, "&lt;="&amp;G178)), "" )</f>
        <v>0</v>
      </c>
      <c r="DI178" s="186">
        <f>IF(H178&gt; 0,(COUNTIFS(FRACAS!$B$5:$B$8972, H$4, FRACAS!$D$5:$D$8972, "&lt;="&amp;H178)), "" )</f>
        <v>0</v>
      </c>
      <c r="DJ178" s="186">
        <f>IF(I178&gt; 0,(COUNTIFS(FRACAS!$B$5:$B$8972, I$4, FRACAS!$D$5:$D$8972, "&lt;="&amp;I178)), "" )</f>
        <v>0</v>
      </c>
      <c r="DK178" s="186">
        <f>IF(J178&gt; 0,(COUNTIFS(FRACAS!$B$5:$B$8972, J$4, FRACAS!$D$5:$D$8972, "&lt;="&amp;J178)), "" )</f>
        <v>0</v>
      </c>
      <c r="DL178" s="186">
        <f>IF(K178&gt; 0,(COUNTIFS(FRACAS!$B$5:$B$8972, K$4, FRACAS!$D$5:$D$8972, "&lt;="&amp;K178)), "" )</f>
        <v>0</v>
      </c>
      <c r="DM178" s="186">
        <f>IF(L178&gt; 0,(COUNTIFS(FRACAS!$B$5:$B$8972, L$4, FRACAS!$D$5:$D$8972, "&lt;="&amp;L178)), "" )</f>
        <v>0</v>
      </c>
      <c r="DN178" s="186">
        <f>IF(M178&gt; 0,(COUNTIFS(FRACAS!$B$5:$B$8972, M$4, FRACAS!$D$5:$D$8972, "&lt;="&amp;M178)), "" )</f>
        <v>0</v>
      </c>
      <c r="DO178" s="186">
        <f>IF(N178&gt; 0,(COUNTIFS(FRACAS!$B$5:$B$8972, N$4, FRACAS!$D$5:$D$8972, "&lt;="&amp;N178)), "" )</f>
        <v>0</v>
      </c>
      <c r="DP178" s="186">
        <f>IF(O178&gt; 0,(COUNTIFS(FRACAS!$B$5:$B$8972, O$4, FRACAS!$D$5:$D$8972, "&lt;="&amp;O178)), "" )</f>
        <v>0</v>
      </c>
      <c r="DQ178" s="186">
        <f>IF(P178&gt; 0,(COUNTIFS(FRACAS!$B$5:$B$8972, P$4, FRACAS!$D$5:$D$8972, "&lt;="&amp;P178)), "" )</f>
        <v>0</v>
      </c>
      <c r="DR178" s="186">
        <f>IF(Q178&gt; 0,(COUNTIFS(FRACAS!$B$5:$B$8972, Q$4, FRACAS!$D$5:$D$8972, "&lt;="&amp;Q178)), "" )</f>
        <v>0</v>
      </c>
      <c r="DS178" s="186">
        <f>IF(R178&gt; 0,(COUNTIFS(FRACAS!$B$5:$B$8972, R$4, FRACAS!$D$5:$D$8972, "&lt;="&amp;R178)), "" )</f>
        <v>0</v>
      </c>
      <c r="DT178" s="186">
        <f>IF(S178&gt; 0,(COUNTIFS(FRACAS!$B$5:$B$8972, S$4, FRACAS!$D$5:$D$8972, "&lt;="&amp;S178)), "" )</f>
        <v>0</v>
      </c>
      <c r="DU178" s="186">
        <f>IF(T178&gt; 0,(COUNTIFS(FRACAS!$B$5:$B$8972, T$4, FRACAS!$D$5:$D$8972, "&lt;="&amp;T178)), "" )</f>
        <v>0</v>
      </c>
      <c r="DV178" s="186">
        <f>IF(U178&gt; 0,(COUNTIFS(FRACAS!$B$5:$B$8972, U$4, FRACAS!$D$5:$D$8972, "&lt;="&amp;U178)), "" )</f>
        <v>0</v>
      </c>
      <c r="DW178" s="186" t="str">
        <f>IF(V178&gt; 0,(COUNTIFS(FRACAS!$B$5:$B$8972, V$4, FRACAS!$D$5:$D$8972, "&lt;="&amp;V178)), "" )</f>
        <v/>
      </c>
      <c r="DX178" s="186" t="str">
        <f>IF(W178&gt; 0,(COUNTIFS(FRACAS!$B$5:$B$8972, W$4, FRACAS!$D$5:$D$8972, "&lt;="&amp;W178)), "" )</f>
        <v/>
      </c>
      <c r="DY178" s="186" t="str">
        <f>IF(X178&gt; 0,(COUNTIFS(FRACAS!$B$5:$B$8972, X$4, FRACAS!$D$5:$D$8972, "&lt;="&amp;X178)), "" )</f>
        <v/>
      </c>
      <c r="DZ178" s="186" t="str">
        <f>IF(Y178&gt; 0,(COUNTIFS(FRACAS!$B$5:$B$8972, Y$4, FRACAS!$D$5:$D$8972, "&lt;="&amp;Y178)), "" )</f>
        <v/>
      </c>
      <c r="EA178" s="186" t="str">
        <f>IF(Z178&gt; 0,(COUNTIFS(FRACAS!$B$5:$B$8972, Z$4, FRACAS!$D$5:$D$8972, "&lt;="&amp;Z178)), "" )</f>
        <v/>
      </c>
      <c r="EB178" s="186" t="str">
        <f>IF(AA178&gt; 0,(COUNTIFS(FRACAS!$B$5:$B$8972, AA$4, FRACAS!$D$5:$D$8972, "&lt;="&amp;AA178)), "" )</f>
        <v/>
      </c>
      <c r="EC178" s="186" t="str">
        <f>IF(AB178&gt; 0,(COUNTIFS(FRACAS!$B$5:$B$8972, AB$4, FRACAS!$D$5:$D$8972, "&lt;="&amp;AB178)), "" )</f>
        <v/>
      </c>
      <c r="ED178" s="186" t="str">
        <f>IF(AC178&gt; 0,(COUNTIFS(FRACAS!$B$5:$B$8972, AC$4, FRACAS!$D$5:$D$8972, "&lt;="&amp;AC178)), "" )</f>
        <v/>
      </c>
      <c r="EE178" s="186" t="str">
        <f>IF(AD178&gt; 0,(COUNTIFS(FRACAS!$B$5:$B$8972, AD$4, FRACAS!$D$5:$D$8972, "&lt;="&amp;AD178)), "" )</f>
        <v/>
      </c>
      <c r="EF178" s="186" t="str">
        <f>IF(AE178&gt; 0,(COUNTIFS(FRACAS!$B$5:$B$8972, AE$4, FRACAS!$D$5:$D$8972, "&lt;="&amp;AE178)), "" )</f>
        <v/>
      </c>
      <c r="EG178" s="186" t="str">
        <f>IF(AF178&gt; 0,(COUNTIFS(FRACAS!$B$5:$B$8972, AF$4, FRACAS!$D$5:$D$8972, "&lt;="&amp;AF178)), "" )</f>
        <v/>
      </c>
      <c r="EH178" s="186" t="str">
        <f>IF(AG178&gt; 0,(COUNTIFS(FRACAS!$B$5:$B$8972, AG$4, FRACAS!$D$5:$D$8972, "&lt;="&amp;AG178)), "" )</f>
        <v/>
      </c>
      <c r="EI178" s="186" t="str">
        <f>IF(AH178&gt; 0,(COUNTIFS(FRACAS!$B$5:$B$8972, AH$4, FRACAS!$D$5:$D$8972, "&lt;="&amp;AH178)), "" )</f>
        <v/>
      </c>
      <c r="EJ178" s="186" t="str">
        <f>IF(AI178&gt; 0,(COUNTIFS(FRACAS!$B$5:$B$8972, AI$4, FRACAS!$D$5:$D$8972, "&lt;="&amp;AI178)), "" )</f>
        <v/>
      </c>
      <c r="EK178" s="186" t="str">
        <f>IF(AJ178&gt; 0,(COUNTIFS(FRACAS!$B$5:$B$8972, AJ$4, FRACAS!$D$5:$D$8972, "&lt;="&amp;AJ178)), "" )</f>
        <v/>
      </c>
      <c r="EL178" s="186" t="str">
        <f>IF(AK178&gt; 0,(COUNTIFS(FRACAS!$B$5:$B$8972, AK$4, FRACAS!$D$5:$D$8972, "&lt;="&amp;AK178)), "" )</f>
        <v/>
      </c>
      <c r="EM178" s="186" t="str">
        <f>IF(AL178&gt; 0,(COUNTIFS(FRACAS!$B$5:$B$8972, AL$4, FRACAS!$D$5:$D$8972, "&lt;="&amp;AL178)), "" )</f>
        <v/>
      </c>
      <c r="EN178" s="186" t="str">
        <f>IF(AM178&gt; 0,(COUNTIFS(FRACAS!$B$5:$B$8972, AM$4, FRACAS!$D$5:$D$8972, "&lt;="&amp;AM178)), "" )</f>
        <v/>
      </c>
      <c r="EO178" s="186" t="str">
        <f>IF(AN178&gt; 0,(COUNTIFS(FRACAS!$B$5:$B$8972, AN$4, FRACAS!$D$5:$D$8972, "&lt;="&amp;AN178)), "" )</f>
        <v/>
      </c>
      <c r="EP178" s="186" t="str">
        <f>IF(AO178&gt; 0,(COUNTIFS(FRACAS!$B$5:$B$8972, AO$4, FRACAS!$D$5:$D$8972, "&lt;="&amp;AO178)), "" )</f>
        <v/>
      </c>
      <c r="EQ178" s="186" t="str">
        <f>IF(AP178&gt; 0,(COUNTIFS(FRACAS!$B$5:$B$8972, AP$4, FRACAS!$D$5:$D$8972, "&lt;="&amp;AP178)), "" )</f>
        <v/>
      </c>
      <c r="ER178" s="186" t="str">
        <f>IF(AQ178&gt; 0,(COUNTIFS(FRACAS!$B$5:$B$8972, AQ$4, FRACAS!$D$5:$D$8972, "&lt;="&amp;AQ178)), "" )</f>
        <v/>
      </c>
      <c r="ES178" s="246"/>
      <c r="ET178" s="194"/>
      <c r="EU178" s="194"/>
      <c r="EV178" s="194"/>
      <c r="EW178" s="194"/>
      <c r="EX178" s="194"/>
      <c r="EY178" s="194"/>
      <c r="EZ178" s="194"/>
      <c r="FA178" s="194"/>
      <c r="FB178" s="195"/>
      <c r="FE178" s="190"/>
      <c r="FF178" s="190"/>
      <c r="FG178" s="190"/>
      <c r="FH178" s="190"/>
      <c r="FI178" s="190"/>
      <c r="FJ178" s="190"/>
      <c r="FK178" s="190"/>
      <c r="FL178" s="190"/>
      <c r="FM178" s="190"/>
      <c r="FN178" s="190"/>
      <c r="JD178" s="238"/>
      <c r="JE178" s="238"/>
      <c r="JF178" s="238"/>
      <c r="JG178" s="238"/>
      <c r="JH178" s="238"/>
      <c r="JI178" s="238"/>
      <c r="JJ178" s="238"/>
      <c r="JK178" s="238"/>
      <c r="JL178" s="238"/>
      <c r="JM178" s="238"/>
      <c r="JN178" s="247"/>
      <c r="JO178" s="248"/>
      <c r="JP178" s="248"/>
      <c r="JQ178" s="248"/>
      <c r="JR178" s="248"/>
      <c r="JS178" s="248"/>
      <c r="JT178" s="248"/>
      <c r="JU178" s="248"/>
      <c r="JV178" s="248"/>
      <c r="JW178" s="248"/>
      <c r="JX178" s="248"/>
      <c r="JY178" s="248"/>
      <c r="JZ178" s="248"/>
      <c r="KA178" s="248"/>
      <c r="KB178" s="248"/>
      <c r="KC178" s="248"/>
      <c r="KD178" s="248"/>
      <c r="KE178" s="248"/>
      <c r="KF178" s="248"/>
      <c r="KG178" s="248"/>
      <c r="KH178" s="248"/>
      <c r="KI178" s="248"/>
      <c r="KJ178" s="248"/>
      <c r="KK178" s="248"/>
      <c r="KL178" s="248"/>
      <c r="KM178" s="248"/>
      <c r="KN178" s="248"/>
      <c r="KO178" s="248"/>
      <c r="KP178" s="248"/>
      <c r="KQ178" s="248"/>
      <c r="KR178" s="248"/>
      <c r="KS178" s="248"/>
      <c r="KT178" s="248"/>
      <c r="KU178" s="248"/>
      <c r="KV178" s="248"/>
      <c r="KW178" s="248"/>
      <c r="KX178" s="248"/>
      <c r="KY178" s="248"/>
      <c r="KZ178" s="248"/>
      <c r="LA178" s="248"/>
      <c r="LC178" s="235" t="str">
        <f t="shared" si="13"/>
        <v/>
      </c>
      <c r="LD178" s="240" t="str" cm="1">
        <f t="array" ref="LD178">IFERROR((((D178/FRACAS!$AY$1)*60
)-(SUMPRODUCT((FRACAS!$B$5:$B$8970=D$4)*(FRACAS!$D$5:$D$8970&lt;=D178)*(IFERROR(FRACAS!$AM$5:$AM$8970,0)))
))/((D178/FRACAS!$AY$1)*60),"")</f>
        <v/>
      </c>
      <c r="LE178" s="240" t="str" cm="1">
        <f t="array" ref="LE178">IFERROR((((E178/FRACAS!$AY$1)*60
)-(SUMPRODUCT((FRACAS!$B$5:$B$8970=E$4)*(FRACAS!$D$5:$D$8970&lt;=E178)*(IFERROR(FRACAS!$AM$5:$AM$8970,0)))
))/((E178/FRACAS!$AY$1)*60),"")</f>
        <v/>
      </c>
      <c r="LF178" s="240" t="str" cm="1">
        <f t="array" ref="LF178">IFERROR((((F178/FRACAS!$AY$1)*60
)-(SUMPRODUCT((FRACAS!$B$5:$B$8970=F$4)*(FRACAS!$D$5:$D$8970&lt;=F178)*(IFERROR(FRACAS!$AM$5:$AM$8970,0)))
))/((F178/FRACAS!$AY$1)*60),"")</f>
        <v/>
      </c>
      <c r="LG178" s="240" t="str" cm="1">
        <f t="array" ref="LG178">IFERROR((((G178/FRACAS!$AY$1)*60
)-(SUMPRODUCT((FRACAS!$B$5:$B$8970=G$4)*(FRACAS!$D$5:$D$8970&lt;=G178)*(IFERROR(FRACAS!$AM$5:$AM$8970,0)))
))/((G178/FRACAS!$AY$1)*60),"")</f>
        <v/>
      </c>
      <c r="LH178" s="240" t="str" cm="1">
        <f t="array" ref="LH178">IFERROR((((H178/FRACAS!$AY$1)*60
)-(SUMPRODUCT((FRACAS!$B$5:$B$8970=H$4)*(FRACAS!$D$5:$D$8970&lt;=H178)*(IFERROR(FRACAS!$AM$5:$AM$8970,0)))
))/((H178/FRACAS!$AY$1)*60),"")</f>
        <v/>
      </c>
      <c r="LI178" s="240" t="str" cm="1">
        <f t="array" ref="LI178">IFERROR((((I178/FRACAS!$AY$1)*60
)-(SUMPRODUCT((FRACAS!$B$5:$B$8970=I$4)*(FRACAS!$D$5:$D$8970&lt;=I178)*(IFERROR(FRACAS!$AM$5:$AM$8970,0)))
))/((I178/FRACAS!$AY$1)*60),"")</f>
        <v/>
      </c>
      <c r="LJ178" s="240" t="str" cm="1">
        <f t="array" ref="LJ178">IFERROR((((J178/FRACAS!$AY$1)*60
)-(SUMPRODUCT((FRACAS!$B$5:$B$8970=J$4)*(FRACAS!$D$5:$D$8970&lt;=J178)*(IFERROR(FRACAS!$AM$5:$AM$8970,0)))
))/((J178/FRACAS!$AY$1)*60),"")</f>
        <v/>
      </c>
      <c r="LK178" s="240" t="str" cm="1">
        <f t="array" ref="LK178">IFERROR((((K178/FRACAS!$AY$1)*60
)-(SUMPRODUCT((FRACAS!$B$5:$B$8970=K$4)*(FRACAS!$D$5:$D$8970&lt;=K178)*(IFERROR(FRACAS!$AM$5:$AM$8970,0)))
))/((K178/FRACAS!$AY$1)*60),"")</f>
        <v/>
      </c>
      <c r="LL178" s="240" t="str" cm="1">
        <f t="array" ref="LL178">IFERROR((((L178/FRACAS!$AY$1)*60
)-(SUMPRODUCT((FRACAS!$B$5:$B$8970=L$4)*(FRACAS!$D$5:$D$8970&lt;=L178)*(IFERROR(FRACAS!$AM$5:$AM$8970,0)))
))/((L178/FRACAS!$AY$1)*60),"")</f>
        <v/>
      </c>
      <c r="LM178" s="240" t="str" cm="1">
        <f t="array" ref="LM178">IFERROR((((M178/FRACAS!$AY$1)*60
)-(SUMPRODUCT((FRACAS!$B$5:$B$8970=M$4)*(FRACAS!$D$5:$D$8970&lt;=M178)*(IFERROR(FRACAS!$AM$5:$AM$8970,0)))
))/((M178/FRACAS!$AY$1)*60),"")</f>
        <v/>
      </c>
      <c r="LN178" s="240" t="str" cm="1">
        <f t="array" ref="LN178">IFERROR((((N178/FRACAS!$AY$1)*60
)-(SUMPRODUCT((FRACAS!$B$5:$B$8970=N$4)*(FRACAS!$D$5:$D$8970&lt;=N178)*(IFERROR(FRACAS!$AM$5:$AM$8970,0)))
))/((N178/FRACAS!$AY$1)*60),"")</f>
        <v/>
      </c>
      <c r="LO178" s="240" t="str" cm="1">
        <f t="array" ref="LO178">IFERROR((((O178/FRACAS!$AY$1)*60
)-(SUMPRODUCT((FRACAS!$B$5:$B$8970=O$4)*(FRACAS!$D$5:$D$8970&lt;=O178)*(IFERROR(FRACAS!$AM$5:$AM$8970,0)))
))/((O178/FRACAS!$AY$1)*60),"")</f>
        <v/>
      </c>
      <c r="LP178" s="240" t="str" cm="1">
        <f t="array" ref="LP178">IFERROR((((P178/FRACAS!$AY$1)*60
)-(SUMPRODUCT((FRACAS!$B$5:$B$8970=P$4)*(FRACAS!$D$5:$D$8970&lt;=P178)*(IFERROR(FRACAS!$AM$5:$AM$8970,0)))
))/((P178/FRACAS!$AY$1)*60),"")</f>
        <v/>
      </c>
      <c r="LQ178" s="240" t="str" cm="1">
        <f t="array" ref="LQ178">IFERROR((((Q178/FRACAS!$AY$1)*60
)-(SUMPRODUCT((FRACAS!$B$5:$B$8970=Q$4)*(FRACAS!$D$5:$D$8970&lt;=Q178)*(IFERROR(FRACAS!$AM$5:$AM$8970,0)))
))/((Q178/FRACAS!$AY$1)*60),"")</f>
        <v/>
      </c>
      <c r="LR178" s="240" t="str" cm="1">
        <f t="array" ref="LR178">IFERROR((((R178/FRACAS!$AY$1)*60
)-(SUMPRODUCT((FRACAS!$B$5:$B$8970=R$4)*(FRACAS!$D$5:$D$8970&lt;=R178)*(IFERROR(FRACAS!$AM$5:$AM$8970,0)))
))/((R178/FRACAS!$AY$1)*60),"")</f>
        <v/>
      </c>
      <c r="LS178" s="240" t="str" cm="1">
        <f t="array" ref="LS178">IFERROR((((S178/FRACAS!$AY$1)*60
)-(SUMPRODUCT((FRACAS!$B$5:$B$8970=S$4)*(FRACAS!$D$5:$D$8970&lt;=S178)*(IFERROR(FRACAS!$AM$5:$AM$8970,0)))
))/((S178/FRACAS!$AY$1)*60),"")</f>
        <v/>
      </c>
      <c r="LT178" s="240" t="str" cm="1">
        <f t="array" ref="LT178">IFERROR((((T178/FRACAS!$AY$1)*60
)-(SUMPRODUCT((FRACAS!$B$5:$B$8970=T$4)*(FRACAS!$D$5:$D$8970&lt;=T178)*(IFERROR(FRACAS!$AM$5:$AM$8970,0)))
))/((T178/FRACAS!$AY$1)*60),"")</f>
        <v/>
      </c>
      <c r="LU178" s="240" t="str" cm="1">
        <f t="array" ref="LU178">IFERROR((((U178/FRACAS!$AY$1)*60
)-(SUMPRODUCT((FRACAS!$B$5:$B$8970=U$4)*(FRACAS!$D$5:$D$8970&lt;=U178)*(IFERROR(FRACAS!$AM$5:$AM$8970,0)))
))/((U178/FRACAS!$AY$1)*60),"")</f>
        <v/>
      </c>
      <c r="LV178" s="240" t="str" cm="1">
        <f t="array" ref="LV178">IFERROR(
    (((V178/FRACAS!$AY$1)*60))
    /
    (((V178/FRACAS!$AY$1)*60) + SUMPRODUCT((FRACAS!$B$5:$B$8970=V$4)*(FRACAS!$D$5:$D$8970&lt;=V178)*(IFERROR(FRACAS!$AM$5:$AM$8970,0)))
    ),"")</f>
        <v/>
      </c>
      <c r="LW178" s="240" t="str" cm="1">
        <f t="array" ref="LW178">IFERROR(
    (((W178/FRACAS!$AY$1)*60))
    /
    (((W178/FRACAS!$AY$1)*60) + SUMPRODUCT((FRACAS!$B$5:$B$8970=W$4)*(FRACAS!$D$5:$D$8970&lt;=W178)*(IFERROR(FRACAS!$AM$5:$AM$8970,0)))
    ),"")</f>
        <v/>
      </c>
      <c r="LX178" s="240" t="str" cm="1">
        <f t="array" ref="LX178">IFERROR(
    (((X178/FRACAS!$AY$1)*60))
    /
    (((X178/FRACAS!$AY$1)*60) + SUMPRODUCT((FRACAS!$B$5:$B$8970=X$4)*(FRACAS!$D$5:$D$8970&lt;=X178)*(IFERROR(FRACAS!$AM$5:$AM$8970,0)))
    ),"")</f>
        <v/>
      </c>
      <c r="LY178" s="240" t="str" cm="1">
        <f t="array" ref="LY178">IFERROR(
    (((Y178/FRACAS!$AY$1)*60))
    /
    (((Y178/FRACAS!$AY$1)*60) + SUMPRODUCT((FRACAS!$B$5:$B$8970=Y$4)*(FRACAS!$D$5:$D$8970&lt;=Y178)*(IFERROR(FRACAS!$AM$5:$AM$8970,0)))
    ),"")</f>
        <v/>
      </c>
      <c r="LZ178" s="240" t="str" cm="1">
        <f t="array" ref="LZ178">IFERROR(
    (((Z178/FRACAS!$AY$1)*60))
    /
    (((Z178/FRACAS!$AY$1)*60) + SUMPRODUCT((FRACAS!$B$5:$B$8970=Z$4)*(FRACAS!$D$5:$D$8970&lt;=Z178)*(IFERROR(FRACAS!$AM$5:$AM$8970,0)))
    ),"")</f>
        <v/>
      </c>
      <c r="MA178" s="240" t="str" cm="1">
        <f t="array" ref="MA178">IFERROR(
    (((AA178/FRACAS!$AY$1)*60))
    /
    (((AA178/FRACAS!$AY$1)*60) + SUMPRODUCT((FRACAS!$B$5:$B$8970=AA$4)*(FRACAS!$D$5:$D$8970&lt;=AA178)*(IFERROR(FRACAS!$AM$5:$AM$8970,0)))
    ),"")</f>
        <v/>
      </c>
      <c r="MB178" s="240" t="str" cm="1">
        <f t="array" ref="MB178">IFERROR(
    (((AB178/FRACAS!$AY$1)*60))
    /
    (((AB178/FRACAS!$AY$1)*60) + SUMPRODUCT((FRACAS!$B$5:$B$8970=AB$4)*(FRACAS!$D$5:$D$8970&lt;=AB178)*(IFERROR(FRACAS!$AM$5:$AM$8970,0)))
    ),"")</f>
        <v/>
      </c>
      <c r="MC178" s="240" t="str" cm="1">
        <f t="array" ref="MC178">IFERROR(
    (((AC178/FRACAS!$AY$1)*60))
    /
    (((AC178/FRACAS!$AY$1)*60) + SUMPRODUCT((FRACAS!$B$5:$B$8970=AC$4)*(FRACAS!$D$5:$D$8970&lt;=AC178)*(IFERROR(FRACAS!$AM$5:$AM$8970,0)))
    ),"")</f>
        <v/>
      </c>
      <c r="MD178" s="240" t="str" cm="1">
        <f t="array" ref="MD178">IFERROR(
    (((AD178/FRACAS!$AY$1)*60))
    /
    (((AD178/FRACAS!$AY$1)*60) + SUMPRODUCT((FRACAS!$B$5:$B$8970=AD$4)*(FRACAS!$D$5:$D$8970&lt;=AD178)*(IFERROR(FRACAS!$AM$5:$AM$8970,0)))
    ),"")</f>
        <v/>
      </c>
      <c r="ME178" s="240" t="str" cm="1">
        <f t="array" ref="ME178">IFERROR(
    (((AE178/FRACAS!$AY$1)*60))
    /
    (((AE178/FRACAS!$AY$1)*60) + SUMPRODUCT((FRACAS!$B$5:$B$8970=AE$4)*(FRACAS!$D$5:$D$8970&lt;=AE178)*(IFERROR(FRACAS!$AM$5:$AM$8970,0)))
    ),"")</f>
        <v/>
      </c>
      <c r="MF178" s="240" t="str" cm="1">
        <f t="array" ref="MF178">IFERROR(
    (((AF178/FRACAS!$AY$1)*60))
    /
    (((AF178/FRACAS!$AY$1)*60) + SUMPRODUCT((FRACAS!$B$5:$B$8970=AF$4)*(FRACAS!$D$5:$D$8970&lt;=AF178)*(IFERROR(FRACAS!$AM$5:$AM$8970,0)))
    ),"")</f>
        <v/>
      </c>
      <c r="MG178" s="240" t="str" cm="1">
        <f t="array" ref="MG178">IFERROR(
    (((AG178/FRACAS!$AY$1)*60))
    /
    (((AG178/FRACAS!$AY$1)*60) + SUMPRODUCT((FRACAS!$B$5:$B$8970=AG$4)*(FRACAS!$D$5:$D$8970&lt;=AG178)*(IFERROR(FRACAS!$AM$5:$AM$8970,0)))
    ),"")</f>
        <v/>
      </c>
      <c r="MH178" s="240" t="str" cm="1">
        <f t="array" ref="MH178">IFERROR(
    (((AH178/FRACAS!$AY$1)*60))
    /
    (((AH178/FRACAS!$AY$1)*60) + SUMPRODUCT((FRACAS!$B$5:$B$8970=AH$4)*(FRACAS!$D$5:$D$8970&lt;=AH178)*(IFERROR(FRACAS!$AM$5:$AM$8970,0)))
    ),"")</f>
        <v/>
      </c>
      <c r="MI178" s="240" t="str" cm="1">
        <f t="array" ref="MI178">IFERROR(
    (((AI178/FRACAS!$AY$1)*60))
    /
    (((AI178/FRACAS!$AY$1)*60) + SUMPRODUCT((FRACAS!$B$5:$B$8970=AI$4)*(FRACAS!$D$5:$D$8970&lt;=AI178)*(IFERROR(FRACAS!$AM$5:$AM$8970,0)))
    ),"")</f>
        <v/>
      </c>
      <c r="MJ178" s="240" t="str" cm="1">
        <f t="array" ref="MJ178">IFERROR(
    (((AJ178/FRACAS!$AY$1)*60))
    /
    (((AJ178/FRACAS!$AY$1)*60) + SUMPRODUCT((FRACAS!$B$5:$B$8970=AJ$4)*(FRACAS!$D$5:$D$8970&lt;=AJ178)*(IFERROR(FRACAS!$AM$5:$AM$8970,0)))
    ),"")</f>
        <v/>
      </c>
      <c r="MK178" s="240" t="str" cm="1">
        <f t="array" ref="MK178">IFERROR(
    (((AK178/FRACAS!$AY$1)*60))
    /
    (((AK178/FRACAS!$AY$1)*60) + SUMPRODUCT((FRACAS!$B$5:$B$8970=AK$4)*(FRACAS!$D$5:$D$8970&lt;=AK178)*(IFERROR(FRACAS!$AM$5:$AM$8970,0)))
    ),"")</f>
        <v/>
      </c>
      <c r="ML178" s="240" t="str" cm="1">
        <f t="array" ref="ML178">IFERROR(
    (((AL178/FRACAS!$AY$1)*60))
    /
    (((AL178/FRACAS!$AY$1)*60) + SUMPRODUCT((FRACAS!$B$5:$B$8970=AL$4)*(FRACAS!$D$5:$D$8970&lt;=AL178)*(IFERROR(FRACAS!$AM$5:$AM$8970,0)))
    ),"")</f>
        <v/>
      </c>
      <c r="MM178" s="240" t="str" cm="1">
        <f t="array" ref="MM178">IFERROR(
    (((AM178/FRACAS!$AY$1)*60))
    /
    (((AM178/FRACAS!$AY$1)*60) + SUMPRODUCT((FRACAS!$B$5:$B$8970=AM$4)*(FRACAS!$D$5:$D$8970&lt;=AM178)*(IFERROR(FRACAS!$AM$5:$AM$8970,0)))
    ),"")</f>
        <v/>
      </c>
      <c r="MN178" s="240" t="str" cm="1">
        <f t="array" ref="MN178">IFERROR(
    (((AN178/FRACAS!$AY$1)*60))
    /
    (((AN178/FRACAS!$AY$1)*60) + SUMPRODUCT((FRACAS!$B$5:$B$8970=AN$4)*(FRACAS!$D$5:$D$8970&lt;=AN178)*(IFERROR(FRACAS!$AM$5:$AM$8970,0)))
    ),"")</f>
        <v/>
      </c>
      <c r="MO178" s="240" t="str" cm="1">
        <f t="array" ref="MO178">IFERROR(
    (((AO178/FRACAS!$AY$1)*60))
    /
    (((AO178/FRACAS!$AY$1)*60) + SUMPRODUCT((FRACAS!$B$5:$B$8970=AO$4)*(FRACAS!$D$5:$D$8970&lt;=AO178)*(IFERROR(FRACAS!$AM$5:$AM$8970,0)))
    ),"")</f>
        <v/>
      </c>
      <c r="MP178" s="240" t="str" cm="1">
        <f t="array" ref="MP178">IFERROR(
    (((AP178/FRACAS!$AY$1)*60))
    /
    (((AP178/FRACAS!$AY$1)*60) + SUMPRODUCT((FRACAS!$B$5:$B$8970=AP$4)*(FRACAS!$D$5:$D$8970&lt;=AP178)*(IFERROR(FRACAS!$AM$5:$AM$8970,0)))
    ),"")</f>
        <v/>
      </c>
      <c r="MQ178" s="240" t="str" cm="1">
        <f t="array" ref="MQ178">IFERROR(
    (((AQ178/FRACAS!$AY$1)*60))
    /
    (((AQ178/FRACAS!$AY$1)*60) + SUMPRODUCT((FRACAS!$B$5:$B$8970=AQ$4)*(FRACAS!$D$5:$D$8970&lt;=AQ178)*(IFERROR(FRACAS!$AM$5:$AM$8970,0)))
    ),"")</f>
        <v/>
      </c>
      <c r="MR178" s="194"/>
      <c r="MS178" s="194"/>
      <c r="MT178" s="194"/>
      <c r="MU178" s="194"/>
      <c r="MV178" s="194"/>
      <c r="MW178" s="194"/>
      <c r="MX178" s="194"/>
      <c r="MY178" s="194"/>
      <c r="MZ178" s="194"/>
      <c r="NA178" s="195"/>
      <c r="ND178" s="241">
        <f t="shared" si="16"/>
        <v>0</v>
      </c>
      <c r="NE178" s="242" t="str">
        <f t="shared" si="17"/>
        <v/>
      </c>
      <c r="NF178" s="193" t="str" cm="1">
        <f t="array" ref="NF178">IF($ND178=0,"",(IFERROR( (IFERROR($ND178/FRACAS!$AY$1*60,0) - SUMPRODUCT( (FRACAS!$K$5:$K$8972=NF$2) * IFERROR(FRACAS!$AN$5:$AN$8972,0) ) ) / IFERROR($ND178/FRACAS!$AY$1*60,0), 1 )))</f>
        <v/>
      </c>
      <c r="NG178" s="193" t="str" cm="1">
        <f t="array" ref="NG178">IF($ND178=0,"",(IFERROR( (IFERROR($ND178/FRACAS!$AY$1*60,0) - SUMPRODUCT( (FRACAS!$K$5:$K$8972=NG$2) * IFERROR(FRACAS!$AN$5:$AN$8972,0) ) ) / IFERROR($ND178/FRACAS!$AY$1*60,0), 1 )))</f>
        <v/>
      </c>
      <c r="NH178" s="193" t="str" cm="1">
        <f t="array" ref="NH178">IF($ND178=0,"",(IFERROR( (IFERROR($ND178/FRACAS!$AY$1*60,0) - SUMPRODUCT( (FRACAS!$K$5:$K$8972=NH$2) * IFERROR(FRACAS!$AN$5:$AN$8972,0) ) ) / IFERROR($ND178/FRACAS!$AY$1*60,0), 1 )))</f>
        <v/>
      </c>
      <c r="NI178" s="193" t="str" cm="1">
        <f t="array" ref="NI178">IF($ND178=0,"",(IFERROR( (IFERROR($ND178/FRACAS!$AY$1*60,0) - SUMPRODUCT( (FRACAS!$K$5:$K$8972=NI$2) * IFERROR(FRACAS!$AN$5:$AN$8972,0) ) ) / IFERROR($ND178/FRACAS!$AY$1*60,0), 1 )))</f>
        <v/>
      </c>
      <c r="NJ178" s="193" t="str" cm="1">
        <f t="array" ref="NJ178">IF($ND178=0,"",(IFERROR( (IFERROR($ND178/FRACAS!$AY$1*60,0) - SUMPRODUCT( (FRACAS!$K$5:$K$8972=NJ$2) * IFERROR(FRACAS!$AN$5:$AN$8972,0) ) ) / IFERROR($ND178/FRACAS!$AY$1*60,0), 1 )))</f>
        <v/>
      </c>
      <c r="NK178" s="193" t="str" cm="1">
        <f t="array" ref="NK178">IF($ND178=0,"",(IFERROR( (IFERROR($ND178/FRACAS!$AY$1*60,0) - SUMPRODUCT( (FRACAS!$K$5:$K$8972=NK$2) * IFERROR(FRACAS!$AN$5:$AN$8972,0) ) ) / IFERROR($ND178/FRACAS!$AY$1*60,0), 1 )))</f>
        <v/>
      </c>
      <c r="NL178" s="193" t="str" cm="1">
        <f t="array" ref="NL178">IF($ND178=0,"",(IFERROR( (IFERROR($ND178/FRACAS!$AY$1*60,0) - SUMPRODUCT( (FRACAS!$K$5:$K$8972=NL$2) * IFERROR(FRACAS!$AN$5:$AN$8972,0) ) ) / IFERROR($ND178/FRACAS!$AY$1*60,0), 1 )))</f>
        <v/>
      </c>
      <c r="NM178" s="193" t="str" cm="1">
        <f t="array" ref="NM178">IF($ND178=0,"",(IFERROR( (IFERROR($ND178/FRACAS!$AY$1*60,0) - SUMPRODUCT( (FRACAS!$K$5:$K$8972=NM$2) * IFERROR(FRACAS!$AN$5:$AN$8972,0) ) ) / IFERROR($ND178/FRACAS!$AY$1*60,0), 1 )))</f>
        <v/>
      </c>
      <c r="NN178" s="193" t="str" cm="1">
        <f t="array" ref="NN178">IF($ND178=0,"",(IFERROR( (IFERROR($ND178/FRACAS!$AY$1*60,0) - SUMPRODUCT( (FRACAS!$K$5:$K$8972=NN$2) * IFERROR(FRACAS!$AN$5:$AN$8972,0) ) ) / IFERROR($ND178/FRACAS!$AY$1*60,0), 1 )))</f>
        <v/>
      </c>
      <c r="NO178" s="193" t="str" cm="1">
        <f t="array" ref="NO178">IF($ND178=0,"",(IFERROR( (IFERROR($ND178/FRACAS!$AY$1*60,0) - SUMPRODUCT( (FRACAS!$K$5:$K$8972=NO$2) * IFERROR(FRACAS!$AN$5:$AN$8972,0) ) ) / IFERROR($ND178/FRACAS!$AY$1*60,0), 1 )))</f>
        <v/>
      </c>
      <c r="NP178" s="193" t="str" cm="1">
        <f t="array" ref="NP178">IF($ND178=0,"",(IFERROR( (IFERROR($ND178/FRACAS!$AY$1*60,0) - SUMPRODUCT( (FRACAS!$K$5:$K$8972=NP$2) * IFERROR(FRACAS!$AN$5:$AN$8972,0) ) ) / IFERROR($ND178/FRACAS!$AY$1*60,0), 1 )))</f>
        <v/>
      </c>
      <c r="NQ178" s="193" t="str" cm="1">
        <f t="array" ref="NQ178">IF($ND178=0,"",(IFERROR( (IFERROR($ND178/FRACAS!$AY$1*60,0) - SUMPRODUCT( (FRACAS!$K$5:$K$8972=NQ$2) * IFERROR(FRACAS!$AN$5:$AN$8972,0) ) ) / IFERROR($ND178/FRACAS!$AY$1*60,0), 1 )))</f>
        <v/>
      </c>
      <c r="NR178" s="193" t="str" cm="1">
        <f t="array" ref="NR178">IF($ND178=0,"",(IFERROR( (IFERROR($ND178/FRACAS!$AY$1*60,0) - SUMPRODUCT( (FRACAS!$K$5:$K$8972=NR$2) * IFERROR(FRACAS!$AN$5:$AN$8972,0) ) ) / IFERROR($ND178/FRACAS!$AY$1*60,0), 1 )))</f>
        <v/>
      </c>
      <c r="NS178" s="193" t="str" cm="1">
        <f t="array" ref="NS178">IF($ND178=0,"",(IFERROR( (IFERROR($ND178/FRACAS!$AY$1*60,0) - SUMPRODUCT( (FRACAS!$K$5:$K$8972=NS$2) * IFERROR(FRACAS!$AN$5:$AN$8972,0) ) ) / IFERROR($ND178/FRACAS!$AY$1*60,0), 1 )))</f>
        <v/>
      </c>
      <c r="NT178" s="193" t="str" cm="1">
        <f t="array" ref="NT178">IF($ND178=0,"",(IFERROR( (IFERROR($ND178/FRACAS!$AY$1*60,0) - SUMPRODUCT( (FRACAS!$K$5:$K$8972=NT$2) * IFERROR(FRACAS!$AN$5:$AN$8972,0) ) ) / IFERROR($ND178/FRACAS!$AY$1*60,0), 1 )))</f>
        <v/>
      </c>
      <c r="NU178" s="193" t="str" cm="1">
        <f t="array" ref="NU178">IF($ND178=0,"",(IFERROR( (IFERROR($ND178/FRACAS!$AY$1*60,0) - SUMPRODUCT( (FRACAS!$K$5:$K$8972=NU$2) * IFERROR(FRACAS!$AN$5:$AN$8972,0) ) ) / IFERROR($ND178/FRACAS!$AY$1*60,0), 1 )))</f>
        <v/>
      </c>
      <c r="NV178" s="193" t="str" cm="1">
        <f t="array" ref="NV178">IF($ND178=0,"",(IFERROR( (IFERROR($ND178/FRACAS!$AY$1*60,0) - SUMPRODUCT( (FRACAS!$K$5:$K$8972=NV$2) * IFERROR(FRACAS!$AN$5:$AN$8972,0) ) ) / IFERROR($ND178/FRACAS!$AY$1*60,0), 1 )))</f>
        <v/>
      </c>
      <c r="NW178" s="193" t="str" cm="1">
        <f t="array" ref="NW178">IF($ND178=0,"",(IFERROR( (IFERROR($ND178/FRACAS!$AY$1*60,0) - SUMPRODUCT( (FRACAS!$K$5:$K$8972=NW$2) * IFERROR(FRACAS!$AN$5:$AN$8972,0) ) ) / IFERROR($ND178/FRACAS!$AY$1*60,0), 1 )))</f>
        <v/>
      </c>
      <c r="NX178" s="193" t="str" cm="1">
        <f t="array" ref="NX178">IF($ND178=0,"",(IFERROR( (IFERROR($ND178/FRACAS!$AY$1*60,0) - SUMPRODUCT( (FRACAS!$K$5:$K$8972=NX$2) * IFERROR(FRACAS!$AN$5:$AN$8972,0) ) ) / IFERROR($ND178/FRACAS!$AY$1*60,0), 1 )))</f>
        <v/>
      </c>
      <c r="NY178" s="193" t="str" cm="1">
        <f t="array" ref="NY178">IF($ND178=0,"",(IFERROR( (IFERROR($ND178/FRACAS!$AY$1*60,0) - SUMPRODUCT( (FRACAS!$K$5:$K$8972=NY$2) * IFERROR(FRACAS!$AN$5:$AN$8972,0) ) ) / IFERROR($ND178/FRACAS!$AY$1*60,0), 1 )))</f>
        <v/>
      </c>
      <c r="NZ178" s="193" t="str" cm="1">
        <f t="array" ref="NZ178">IF($ND178=0,"",(IFERROR( (IFERROR($ND178/FRACAS!$AY$1*60,0) - SUMPRODUCT( (FRACAS!$K$5:$K$8972=NZ$2) * IFERROR(FRACAS!$AN$5:$AN$8972,0) ) ) / IFERROR($ND178/FRACAS!$AY$1*60,0), 1 )))</f>
        <v/>
      </c>
      <c r="OA178" s="193" t="str" cm="1">
        <f t="array" ref="OA178">IF($ND178=0,"",(IFERROR( (IFERROR($ND178/FRACAS!$AY$1*60,0) - SUMPRODUCT( (FRACAS!$K$5:$K$8972=OA$2) * IFERROR(FRACAS!$AN$5:$AN$8972,0) ) ) / IFERROR($ND178/FRACAS!$AY$1*60,0), 1 )))</f>
        <v/>
      </c>
      <c r="OB178" s="193" t="str" cm="1">
        <f t="array" ref="OB178">IF($ND178=0,"",(IFERROR( (IFERROR($ND178/FRACAS!$AY$1*60,0) - SUMPRODUCT( (FRACAS!$K$5:$K$8972=OB$2) * IFERROR(FRACAS!$AN$5:$AN$8972,0) ) ) / IFERROR($ND178/FRACAS!$AY$1*60,0), 1 )))</f>
        <v/>
      </c>
      <c r="OC178" s="193" t="str" cm="1">
        <f t="array" ref="OC178">IF($ND178=0,"",(IFERROR( (IFERROR($ND178/FRACAS!$AY$1*60,0) - SUMPRODUCT( (FRACAS!$K$5:$K$8972=OC$2) * IFERROR(FRACAS!$AN$5:$AN$8972,0) ) ) / IFERROR($ND178/FRACAS!$AY$1*60,0), 1 )))</f>
        <v/>
      </c>
      <c r="OD178" s="193" t="str" cm="1">
        <f t="array" ref="OD178">IF($ND178=0,"",(IFERROR( (IFERROR($ND178/FRACAS!$AY$1*60,0) - SUMPRODUCT( (FRACAS!$K$5:$K$8972=OD$2) * IFERROR(FRACAS!$AN$5:$AN$8972,0) ) ) / IFERROR($ND178/FRACAS!$AY$1*60,0), 1 )))</f>
        <v/>
      </c>
      <c r="OE178" s="193" t="str" cm="1">
        <f t="array" ref="OE178">IF($ND178=0,"",(IFERROR( (IFERROR($ND178/FRACAS!$AY$1*60,0) - SUMPRODUCT( (FRACAS!$K$5:$K$8972=OE$2) * IFERROR(FRACAS!$AN$5:$AN$8972,0) ) ) / IFERROR($ND178/FRACAS!$AY$1*60,0), 1 )))</f>
        <v/>
      </c>
      <c r="OF178" s="193" t="str" cm="1">
        <f t="array" ref="OF178">IF($ND178=0,"",(IFERROR( (IFERROR($ND178/FRACAS!$AY$1*60,0) - SUMPRODUCT( (FRACAS!$K$5:$K$8972=OF$2) * IFERROR(FRACAS!$AN$5:$AN$8972,0) ) ) / IFERROR($ND178/FRACAS!$AY$1*60,0), 1 )))</f>
        <v/>
      </c>
      <c r="OG178" s="193" t="str" cm="1">
        <f t="array" ref="OG178">IF($ND178=0,"",(IFERROR( (IFERROR($ND178/FRACAS!$AY$1*60,0) - SUMPRODUCT( (FRACAS!$K$5:$K$8972=OG$2) * IFERROR(FRACAS!$AN$5:$AN$8972,0) ) ) / IFERROR($ND178/FRACAS!$AY$1*60,0), 1 )))</f>
        <v/>
      </c>
      <c r="OH178" s="193" t="str" cm="1">
        <f t="array" ref="OH178">IF($ND178=0,"",(IFERROR( (IFERROR($ND178/FRACAS!$AY$1*60,0) - SUMPRODUCT( (FRACAS!$K$5:$K$8972=OH$2) * IFERROR(FRACAS!$AN$5:$AN$8972,0) ) ) / IFERROR($ND178/FRACAS!$AY$1*60,0), 1 )))</f>
        <v/>
      </c>
      <c r="OI178" s="193" t="str" cm="1">
        <f t="array" ref="OI178">IF($ND178=0,"",(IFERROR( (IFERROR($ND178/FRACAS!$AY$1*60,0) - SUMPRODUCT( (FRACAS!$K$5:$K$8972=OI$2) * IFERROR(FRACAS!$AN$5:$AN$8972,0) ) ) / IFERROR($ND178/FRACAS!$AY$1*60,0), 1 )))</f>
        <v/>
      </c>
      <c r="OJ178" s="193" t="str" cm="1">
        <f t="array" ref="OJ178">IF($ND178=0,"",(IFERROR( (IFERROR($ND178/FRACAS!$AY$1*60,0) - SUMPRODUCT( (FRACAS!$K$5:$K$8972=OJ$2) * IFERROR(FRACAS!$AN$5:$AN$8972,0) ) ) / IFERROR($ND178/FRACAS!$AY$1*60,0), 1 )))</f>
        <v/>
      </c>
      <c r="OK178" s="193" t="str" cm="1">
        <f t="array" ref="OK178">IF($ND178=0,"",(IFERROR( (IFERROR($ND178/FRACAS!$AY$1*60,0) - SUMPRODUCT( (FRACAS!$K$5:$K$8972=OK$2) * IFERROR(FRACAS!$AN$5:$AN$8972,0) ) ) / IFERROR($ND178/FRACAS!$AY$1*60,0), 1 )))</f>
        <v/>
      </c>
      <c r="OL178" s="193" t="str" cm="1">
        <f t="array" ref="OL178">IF($ND178=0,"",(IFERROR( (IFERROR($ND178/FRACAS!$AY$1*60,0) - SUMPRODUCT( (FRACAS!$K$5:$K$8972=OL$2) * IFERROR(FRACAS!$AN$5:$AN$8972,0) ) ) / IFERROR($ND178/FRACAS!$AY$1*60,0), 1 )))</f>
        <v/>
      </c>
      <c r="OM178" s="193" t="str" cm="1">
        <f t="array" ref="OM178">IF($ND178=0,"",(IFERROR( (IFERROR($ND178/FRACAS!$AY$1*60,0) - SUMPRODUCT( (FRACAS!$K$5:$K$8972=OM$2) * IFERROR(FRACAS!$AN$5:$AN$8972,0) ) ) / IFERROR($ND178/FRACAS!$AY$1*60,0), 1 )))</f>
        <v/>
      </c>
      <c r="ON178" s="193" t="str" cm="1">
        <f t="array" ref="ON178">IF($ND178=0,"",(IFERROR( (IFERROR($ND178/FRACAS!$AY$1*60,0) - SUMPRODUCT( (FRACAS!$K$5:$K$8972=ON$2) * IFERROR(FRACAS!$AN$5:$AN$8972,0) ) ) / IFERROR($ND178/FRACAS!$AY$1*60,0), 1 )))</f>
        <v/>
      </c>
      <c r="OO178" s="193" t="str" cm="1">
        <f t="array" ref="OO178">IF($ND178=0,"",(IFERROR( (IFERROR($ND178/FRACAS!$AY$1*60,0) - SUMPRODUCT( (FRACAS!$K$5:$K$8972=OO$2) * IFERROR(FRACAS!$AN$5:$AN$8972,0) ) ) / IFERROR($ND178/FRACAS!$AY$1*60,0), 1 )))</f>
        <v/>
      </c>
      <c r="OP178" s="193" t="str" cm="1">
        <f t="array" ref="OP178">IF($ND178=0,"",(IFERROR( (IFERROR($ND178/FRACAS!$AY$1*60,0) - SUMPRODUCT( (FRACAS!$K$5:$K$8972=OP$2) * IFERROR(FRACAS!$AN$5:$AN$8972,0) ) ) / IFERROR($ND178/FRACAS!$AY$1*60,0), 1 )))</f>
        <v/>
      </c>
      <c r="OQ178" s="193" t="str" cm="1">
        <f t="array" ref="OQ178">IF($ND178=0,"",(IFERROR( (IFERROR($ND178/FRACAS!$AY$1*60,0) - SUMPRODUCT( (FRACAS!$K$5:$K$8972=OQ$2) * IFERROR(FRACAS!$AN$5:$AN$8972,0) ) ) / IFERROR($ND178/FRACAS!$AY$1*60,0), 1 )))</f>
        <v/>
      </c>
      <c r="OR178" s="193" t="str" cm="1">
        <f t="array" ref="OR178">IF($ND178=0,"",(IFERROR( (IFERROR($ND178/FRACAS!$AY$1*60,0) - SUMPRODUCT( (FRACAS!$K$5:$K$8972=OR$2) * IFERROR(FRACAS!$AN$5:$AN$8972,0) ) ) / IFERROR($ND178/FRACAS!$AY$1*60,0), 1 )))</f>
        <v/>
      </c>
      <c r="OS178" s="193" t="str" cm="1">
        <f t="array" ref="OS178">IF($ND178=0,"",(IFERROR( (IFERROR($ND178/FRACAS!$AY$1*60,0) - SUMPRODUCT( (FRACAS!$K$5:$K$8972=OS$2) * IFERROR(FRACAS!$AN$5:$AN$8972,0) ) ) / IFERROR($ND178/FRACAS!$AY$1*60,0), 1 )))</f>
        <v/>
      </c>
      <c r="OT178" s="243" t="str" cm="1">
        <f t="array" ref="OT178">IF($ND178=0,"",(IFERROR( (IFERROR($ND178/FRACAS!$AY$1*60,0) - SUMPRODUCT( (FRACAS!$K$5:$K$8972=OT$2) * IFERROR(FRACAS!$AN$5:$AN$8972,0) ) ) / IFERROR($ND178/FRACAS!$AY$1*60,0), 1 )))</f>
        <v/>
      </c>
    </row>
    <row r="179" spans="2:410" x14ac:dyDescent="0.2">
      <c r="B179" s="233"/>
      <c r="C179" s="259">
        <f>IF('[1]17.11.2025 IASI18 Mileage'!C179="","",'[1]17.11.2025 IASI18 Mileage'!C179)</f>
        <v>47189</v>
      </c>
      <c r="D179" s="201" t="str">
        <f>IF('[1]17.11.2025 IASI18 Mileage'!D179="","",'[1]17.11.2025 IASI18 Mileage'!D179)</f>
        <v/>
      </c>
      <c r="E179" s="201" t="str">
        <f>IF('[1]17.11.2025 IASI18 Mileage'!E179="","",'[1]17.11.2025 IASI18 Mileage'!E179)</f>
        <v/>
      </c>
      <c r="F179" s="201" t="str">
        <f>IF('[1]17.11.2025 IASI18 Mileage'!F179="","",'[1]17.11.2025 IASI18 Mileage'!F179)</f>
        <v/>
      </c>
      <c r="G179" s="201" t="str">
        <f>IF('[1]17.11.2025 IASI18 Mileage'!G179="","",'[1]17.11.2025 IASI18 Mileage'!G179)</f>
        <v/>
      </c>
      <c r="H179" s="201" t="str">
        <f>IF('[1]17.11.2025 IASI18 Mileage'!H179="","",'[1]17.11.2025 IASI18 Mileage'!H179)</f>
        <v/>
      </c>
      <c r="I179" s="201" t="str">
        <f>IF('[1]17.11.2025 IASI18 Mileage'!I179="","",'[1]17.11.2025 IASI18 Mileage'!I179)</f>
        <v/>
      </c>
      <c r="J179" s="201" t="str">
        <f>IF('[1]17.11.2025 IASI18 Mileage'!J179="","",'[1]17.11.2025 IASI18 Mileage'!J179)</f>
        <v/>
      </c>
      <c r="K179" s="201" t="str">
        <f>IF('[1]17.11.2025 IASI18 Mileage'!K179="","",'[1]17.11.2025 IASI18 Mileage'!K179)</f>
        <v/>
      </c>
      <c r="L179" s="201" t="str">
        <f>IF('[1]17.11.2025 IASI18 Mileage'!L179="","",'[1]17.11.2025 IASI18 Mileage'!L179)</f>
        <v/>
      </c>
      <c r="M179" s="201" t="str">
        <f>IF('[1]17.11.2025 IASI18 Mileage'!M179="","",'[1]17.11.2025 IASI18 Mileage'!M179)</f>
        <v/>
      </c>
      <c r="N179" s="201" t="str">
        <f>IF('[1]17.11.2025 IASI18 Mileage'!N179="","",'[1]17.11.2025 IASI18 Mileage'!N179)</f>
        <v/>
      </c>
      <c r="O179" s="201" t="str">
        <f>IF('[1]17.11.2025 IASI18 Mileage'!O179="","",'[1]17.11.2025 IASI18 Mileage'!O179)</f>
        <v/>
      </c>
      <c r="P179" s="201" t="str">
        <f>IF('[1]17.11.2025 IASI18 Mileage'!P179="","",'[1]17.11.2025 IASI18 Mileage'!P179)</f>
        <v/>
      </c>
      <c r="Q179" s="201" t="str">
        <f>IF('[1]17.11.2025 IASI18 Mileage'!Q179="","",'[1]17.11.2025 IASI18 Mileage'!Q179)</f>
        <v/>
      </c>
      <c r="R179" s="201" t="str">
        <f>IF('[1]17.11.2025 IASI18 Mileage'!R179="","",'[1]17.11.2025 IASI18 Mileage'!R179)</f>
        <v/>
      </c>
      <c r="S179" s="201" t="str">
        <f>IF('[1]17.11.2025 IASI18 Mileage'!S179="","",'[1]17.11.2025 IASI18 Mileage'!S179)</f>
        <v/>
      </c>
      <c r="T179" s="201" t="str">
        <f>IF('[1]17.11.2025 IASI18 Mileage'!T179="","",'[1]17.11.2025 IASI18 Mileage'!T179)</f>
        <v/>
      </c>
      <c r="U179" s="201" t="str">
        <f>IF('[1]17.11.2025 IASI18 Mileage'!U179="","",'[1]17.11.2025 IASI18 Mileage'!U179)</f>
        <v/>
      </c>
      <c r="V179" s="201"/>
      <c r="W179" s="201"/>
      <c r="X179" s="201"/>
      <c r="Y179" s="201"/>
      <c r="Z179" s="201"/>
      <c r="AA179" s="201"/>
      <c r="AB179" s="201"/>
      <c r="AC179" s="201"/>
      <c r="AD179" s="201"/>
      <c r="AE179" s="201"/>
      <c r="AF179" s="201"/>
      <c r="AG179" s="201"/>
      <c r="AH179" s="201"/>
      <c r="AI179" s="201"/>
      <c r="AJ179" s="201"/>
      <c r="AK179" s="201"/>
      <c r="AL179" s="201"/>
      <c r="AM179" s="201"/>
      <c r="AN179" s="201"/>
      <c r="AO179" s="201"/>
      <c r="AP179" s="201"/>
      <c r="AQ179" s="201"/>
      <c r="AR179" s="201"/>
      <c r="AS179" s="201"/>
      <c r="AT179" s="201"/>
      <c r="AU179" s="201"/>
      <c r="AV179" s="201"/>
      <c r="AW179" s="201"/>
      <c r="AX179" s="201"/>
      <c r="AY179" s="201"/>
      <c r="AZ179" s="201"/>
      <c r="BA179" s="202"/>
      <c r="BB179" s="184"/>
      <c r="BD179" s="234"/>
      <c r="BE179" s="234"/>
      <c r="BF179" s="234"/>
      <c r="BG179" s="234"/>
      <c r="BH179" s="234"/>
      <c r="BI179" s="234"/>
      <c r="BJ179" s="234"/>
      <c r="BK179" s="234"/>
      <c r="BL179" s="234"/>
      <c r="BM179" s="234"/>
      <c r="DC179" s="184">
        <f t="shared" si="14"/>
        <v>0</v>
      </c>
      <c r="DD179" s="235" t="str">
        <f t="shared" si="15"/>
        <v/>
      </c>
      <c r="DE179" s="186">
        <f>IF(D179&gt; 0,(COUNTIFS(FRACAS!$B$5:$B$8972, D$4, FRACAS!$D$5:$D$8972, "&lt;="&amp;D179)), "" )</f>
        <v>0</v>
      </c>
      <c r="DF179" s="186">
        <f>IF(E179&gt; 0,(COUNTIFS(FRACAS!$B$5:$B$8972, E$4, FRACAS!$D$5:$D$8972, "&lt;="&amp;E179)), "" )</f>
        <v>0</v>
      </c>
      <c r="DG179" s="186">
        <f>IF(F179&gt; 0,(COUNTIFS(FRACAS!$B$5:$B$8972, F$4, FRACAS!$D$5:$D$8972, "&lt;="&amp;F179)), "" )</f>
        <v>0</v>
      </c>
      <c r="DH179" s="186">
        <f>IF(G179&gt; 0,(COUNTIFS(FRACAS!$B$5:$B$8972, G$4, FRACAS!$D$5:$D$8972, "&lt;="&amp;G179)), "" )</f>
        <v>0</v>
      </c>
      <c r="DI179" s="186">
        <f>IF(H179&gt; 0,(COUNTIFS(FRACAS!$B$5:$B$8972, H$4, FRACAS!$D$5:$D$8972, "&lt;="&amp;H179)), "" )</f>
        <v>0</v>
      </c>
      <c r="DJ179" s="186">
        <f>IF(I179&gt; 0,(COUNTIFS(FRACAS!$B$5:$B$8972, I$4, FRACAS!$D$5:$D$8972, "&lt;="&amp;I179)), "" )</f>
        <v>0</v>
      </c>
      <c r="DK179" s="186">
        <f>IF(J179&gt; 0,(COUNTIFS(FRACAS!$B$5:$B$8972, J$4, FRACAS!$D$5:$D$8972, "&lt;="&amp;J179)), "" )</f>
        <v>0</v>
      </c>
      <c r="DL179" s="186">
        <f>IF(K179&gt; 0,(COUNTIFS(FRACAS!$B$5:$B$8972, K$4, FRACAS!$D$5:$D$8972, "&lt;="&amp;K179)), "" )</f>
        <v>0</v>
      </c>
      <c r="DM179" s="186">
        <f>IF(L179&gt; 0,(COUNTIFS(FRACAS!$B$5:$B$8972, L$4, FRACAS!$D$5:$D$8972, "&lt;="&amp;L179)), "" )</f>
        <v>0</v>
      </c>
      <c r="DN179" s="186">
        <f>IF(M179&gt; 0,(COUNTIFS(FRACAS!$B$5:$B$8972, M$4, FRACAS!$D$5:$D$8972, "&lt;="&amp;M179)), "" )</f>
        <v>0</v>
      </c>
      <c r="DO179" s="186">
        <f>IF(N179&gt; 0,(COUNTIFS(FRACAS!$B$5:$B$8972, N$4, FRACAS!$D$5:$D$8972, "&lt;="&amp;N179)), "" )</f>
        <v>0</v>
      </c>
      <c r="DP179" s="186">
        <f>IF(O179&gt; 0,(COUNTIFS(FRACAS!$B$5:$B$8972, O$4, FRACAS!$D$5:$D$8972, "&lt;="&amp;O179)), "" )</f>
        <v>0</v>
      </c>
      <c r="DQ179" s="186">
        <f>IF(P179&gt; 0,(COUNTIFS(FRACAS!$B$5:$B$8972, P$4, FRACAS!$D$5:$D$8972, "&lt;="&amp;P179)), "" )</f>
        <v>0</v>
      </c>
      <c r="DR179" s="186">
        <f>IF(Q179&gt; 0,(COUNTIFS(FRACAS!$B$5:$B$8972, Q$4, FRACAS!$D$5:$D$8972, "&lt;="&amp;Q179)), "" )</f>
        <v>0</v>
      </c>
      <c r="DS179" s="186">
        <f>IF(R179&gt; 0,(COUNTIFS(FRACAS!$B$5:$B$8972, R$4, FRACAS!$D$5:$D$8972, "&lt;="&amp;R179)), "" )</f>
        <v>0</v>
      </c>
      <c r="DT179" s="186">
        <f>IF(S179&gt; 0,(COUNTIFS(FRACAS!$B$5:$B$8972, S$4, FRACAS!$D$5:$D$8972, "&lt;="&amp;S179)), "" )</f>
        <v>0</v>
      </c>
      <c r="DU179" s="186">
        <f>IF(T179&gt; 0,(COUNTIFS(FRACAS!$B$5:$B$8972, T$4, FRACAS!$D$5:$D$8972, "&lt;="&amp;T179)), "" )</f>
        <v>0</v>
      </c>
      <c r="DV179" s="186">
        <f>IF(U179&gt; 0,(COUNTIFS(FRACAS!$B$5:$B$8972, U$4, FRACAS!$D$5:$D$8972, "&lt;="&amp;U179)), "" )</f>
        <v>0</v>
      </c>
      <c r="DW179" s="186" t="str">
        <f>IF(V179&gt; 0,(COUNTIFS(FRACAS!$B$5:$B$8972, V$4, FRACAS!$D$5:$D$8972, "&lt;="&amp;V179)), "" )</f>
        <v/>
      </c>
      <c r="DX179" s="186" t="str">
        <f>IF(W179&gt; 0,(COUNTIFS(FRACAS!$B$5:$B$8972, W$4, FRACAS!$D$5:$D$8972, "&lt;="&amp;W179)), "" )</f>
        <v/>
      </c>
      <c r="DY179" s="186" t="str">
        <f>IF(X179&gt; 0,(COUNTIFS(FRACAS!$B$5:$B$8972, X$4, FRACAS!$D$5:$D$8972, "&lt;="&amp;X179)), "" )</f>
        <v/>
      </c>
      <c r="DZ179" s="186" t="str">
        <f>IF(Y179&gt; 0,(COUNTIFS(FRACAS!$B$5:$B$8972, Y$4, FRACAS!$D$5:$D$8972, "&lt;="&amp;Y179)), "" )</f>
        <v/>
      </c>
      <c r="EA179" s="186" t="str">
        <f>IF(Z179&gt; 0,(COUNTIFS(FRACAS!$B$5:$B$8972, Z$4, FRACAS!$D$5:$D$8972, "&lt;="&amp;Z179)), "" )</f>
        <v/>
      </c>
      <c r="EB179" s="186" t="str">
        <f>IF(AA179&gt; 0,(COUNTIFS(FRACAS!$B$5:$B$8972, AA$4, FRACAS!$D$5:$D$8972, "&lt;="&amp;AA179)), "" )</f>
        <v/>
      </c>
      <c r="EC179" s="186" t="str">
        <f>IF(AB179&gt; 0,(COUNTIFS(FRACAS!$B$5:$B$8972, AB$4, FRACAS!$D$5:$D$8972, "&lt;="&amp;AB179)), "" )</f>
        <v/>
      </c>
      <c r="ED179" s="186" t="str">
        <f>IF(AC179&gt; 0,(COUNTIFS(FRACAS!$B$5:$B$8972, AC$4, FRACAS!$D$5:$D$8972, "&lt;="&amp;AC179)), "" )</f>
        <v/>
      </c>
      <c r="EE179" s="186" t="str">
        <f>IF(AD179&gt; 0,(COUNTIFS(FRACAS!$B$5:$B$8972, AD$4, FRACAS!$D$5:$D$8972, "&lt;="&amp;AD179)), "" )</f>
        <v/>
      </c>
      <c r="EF179" s="186" t="str">
        <f>IF(AE179&gt; 0,(COUNTIFS(FRACAS!$B$5:$B$8972, AE$4, FRACAS!$D$5:$D$8972, "&lt;="&amp;AE179)), "" )</f>
        <v/>
      </c>
      <c r="EG179" s="186" t="str">
        <f>IF(AF179&gt; 0,(COUNTIFS(FRACAS!$B$5:$B$8972, AF$4, FRACAS!$D$5:$D$8972, "&lt;="&amp;AF179)), "" )</f>
        <v/>
      </c>
      <c r="EH179" s="186" t="str">
        <f>IF(AG179&gt; 0,(COUNTIFS(FRACAS!$B$5:$B$8972, AG$4, FRACAS!$D$5:$D$8972, "&lt;="&amp;AG179)), "" )</f>
        <v/>
      </c>
      <c r="EI179" s="186" t="str">
        <f>IF(AH179&gt; 0,(COUNTIFS(FRACAS!$B$5:$B$8972, AH$4, FRACAS!$D$5:$D$8972, "&lt;="&amp;AH179)), "" )</f>
        <v/>
      </c>
      <c r="EJ179" s="186" t="str">
        <f>IF(AI179&gt; 0,(COUNTIFS(FRACAS!$B$5:$B$8972, AI$4, FRACAS!$D$5:$D$8972, "&lt;="&amp;AI179)), "" )</f>
        <v/>
      </c>
      <c r="EK179" s="186" t="str">
        <f>IF(AJ179&gt; 0,(COUNTIFS(FRACAS!$B$5:$B$8972, AJ$4, FRACAS!$D$5:$D$8972, "&lt;="&amp;AJ179)), "" )</f>
        <v/>
      </c>
      <c r="EL179" s="186" t="str">
        <f>IF(AK179&gt; 0,(COUNTIFS(FRACAS!$B$5:$B$8972, AK$4, FRACAS!$D$5:$D$8972, "&lt;="&amp;AK179)), "" )</f>
        <v/>
      </c>
      <c r="EM179" s="186" t="str">
        <f>IF(AL179&gt; 0,(COUNTIFS(FRACAS!$B$5:$B$8972, AL$4, FRACAS!$D$5:$D$8972, "&lt;="&amp;AL179)), "" )</f>
        <v/>
      </c>
      <c r="EN179" s="186" t="str">
        <f>IF(AM179&gt; 0,(COUNTIFS(FRACAS!$B$5:$B$8972, AM$4, FRACAS!$D$5:$D$8972, "&lt;="&amp;AM179)), "" )</f>
        <v/>
      </c>
      <c r="EO179" s="186" t="str">
        <f>IF(AN179&gt; 0,(COUNTIFS(FRACAS!$B$5:$B$8972, AN$4, FRACAS!$D$5:$D$8972, "&lt;="&amp;AN179)), "" )</f>
        <v/>
      </c>
      <c r="EP179" s="186" t="str">
        <f>IF(AO179&gt; 0,(COUNTIFS(FRACAS!$B$5:$B$8972, AO$4, FRACAS!$D$5:$D$8972, "&lt;="&amp;AO179)), "" )</f>
        <v/>
      </c>
      <c r="EQ179" s="186" t="str">
        <f>IF(AP179&gt; 0,(COUNTIFS(FRACAS!$B$5:$B$8972, AP$4, FRACAS!$D$5:$D$8972, "&lt;="&amp;AP179)), "" )</f>
        <v/>
      </c>
      <c r="ER179" s="186" t="str">
        <f>IF(AQ179&gt; 0,(COUNTIFS(FRACAS!$B$5:$B$8972, AQ$4, FRACAS!$D$5:$D$8972, "&lt;="&amp;AQ179)), "" )</f>
        <v/>
      </c>
      <c r="ES179" s="246"/>
      <c r="ET179" s="194"/>
      <c r="EU179" s="194"/>
      <c r="EV179" s="194"/>
      <c r="EW179" s="194"/>
      <c r="EX179" s="194"/>
      <c r="EY179" s="194"/>
      <c r="EZ179" s="194"/>
      <c r="FA179" s="194"/>
      <c r="FB179" s="195"/>
      <c r="FE179" s="190"/>
      <c r="FF179" s="190"/>
      <c r="FG179" s="190"/>
      <c r="FH179" s="190"/>
      <c r="FI179" s="190"/>
      <c r="FJ179" s="190"/>
      <c r="FK179" s="190"/>
      <c r="FL179" s="190"/>
      <c r="FM179" s="190"/>
      <c r="FN179" s="190"/>
      <c r="JD179" s="238"/>
      <c r="JE179" s="238"/>
      <c r="JF179" s="238"/>
      <c r="JG179" s="238"/>
      <c r="JH179" s="238"/>
      <c r="JI179" s="238"/>
      <c r="JJ179" s="238"/>
      <c r="JK179" s="238"/>
      <c r="JL179" s="238"/>
      <c r="JM179" s="238"/>
      <c r="JN179" s="247"/>
      <c r="JO179" s="248"/>
      <c r="JP179" s="248"/>
      <c r="JQ179" s="248"/>
      <c r="JR179" s="248"/>
      <c r="JS179" s="248"/>
      <c r="JT179" s="248"/>
      <c r="JU179" s="248"/>
      <c r="JV179" s="248"/>
      <c r="JW179" s="248"/>
      <c r="JX179" s="248"/>
      <c r="JY179" s="248"/>
      <c r="JZ179" s="248"/>
      <c r="KA179" s="248"/>
      <c r="KB179" s="248"/>
      <c r="KC179" s="248"/>
      <c r="KD179" s="248"/>
      <c r="KE179" s="248"/>
      <c r="KF179" s="248"/>
      <c r="KG179" s="248"/>
      <c r="KH179" s="248"/>
      <c r="KI179" s="248"/>
      <c r="KJ179" s="248"/>
      <c r="KK179" s="248"/>
      <c r="KL179" s="248"/>
      <c r="KM179" s="248"/>
      <c r="KN179" s="248"/>
      <c r="KO179" s="248"/>
      <c r="KP179" s="248"/>
      <c r="KQ179" s="248"/>
      <c r="KR179" s="248"/>
      <c r="KS179" s="248"/>
      <c r="KT179" s="248"/>
      <c r="KU179" s="248"/>
      <c r="KV179" s="248"/>
      <c r="KW179" s="248"/>
      <c r="KX179" s="248"/>
      <c r="KY179" s="248"/>
      <c r="KZ179" s="248"/>
      <c r="LA179" s="248"/>
      <c r="LC179" s="235" t="str">
        <f t="shared" si="13"/>
        <v/>
      </c>
      <c r="LD179" s="240" t="str" cm="1">
        <f t="array" ref="LD179">IFERROR((((D179/FRACAS!$AY$1)*60
)-(SUMPRODUCT((FRACAS!$B$5:$B$8970=D$4)*(FRACAS!$D$5:$D$8970&lt;=D179)*(IFERROR(FRACAS!$AM$5:$AM$8970,0)))
))/((D179/FRACAS!$AY$1)*60),"")</f>
        <v/>
      </c>
      <c r="LE179" s="240" t="str" cm="1">
        <f t="array" ref="LE179">IFERROR((((E179/FRACAS!$AY$1)*60
)-(SUMPRODUCT((FRACAS!$B$5:$B$8970=E$4)*(FRACAS!$D$5:$D$8970&lt;=E179)*(IFERROR(FRACAS!$AM$5:$AM$8970,0)))
))/((E179/FRACAS!$AY$1)*60),"")</f>
        <v/>
      </c>
      <c r="LF179" s="240" t="str" cm="1">
        <f t="array" ref="LF179">IFERROR((((F179/FRACAS!$AY$1)*60
)-(SUMPRODUCT((FRACAS!$B$5:$B$8970=F$4)*(FRACAS!$D$5:$D$8970&lt;=F179)*(IFERROR(FRACAS!$AM$5:$AM$8970,0)))
))/((F179/FRACAS!$AY$1)*60),"")</f>
        <v/>
      </c>
      <c r="LG179" s="240" t="str" cm="1">
        <f t="array" ref="LG179">IFERROR((((G179/FRACAS!$AY$1)*60
)-(SUMPRODUCT((FRACAS!$B$5:$B$8970=G$4)*(FRACAS!$D$5:$D$8970&lt;=G179)*(IFERROR(FRACAS!$AM$5:$AM$8970,0)))
))/((G179/FRACAS!$AY$1)*60),"")</f>
        <v/>
      </c>
      <c r="LH179" s="240" t="str" cm="1">
        <f t="array" ref="LH179">IFERROR((((H179/FRACAS!$AY$1)*60
)-(SUMPRODUCT((FRACAS!$B$5:$B$8970=H$4)*(FRACAS!$D$5:$D$8970&lt;=H179)*(IFERROR(FRACAS!$AM$5:$AM$8970,0)))
))/((H179/FRACAS!$AY$1)*60),"")</f>
        <v/>
      </c>
      <c r="LI179" s="240" t="str" cm="1">
        <f t="array" ref="LI179">IFERROR((((I179/FRACAS!$AY$1)*60
)-(SUMPRODUCT((FRACAS!$B$5:$B$8970=I$4)*(FRACAS!$D$5:$D$8970&lt;=I179)*(IFERROR(FRACAS!$AM$5:$AM$8970,0)))
))/((I179/FRACAS!$AY$1)*60),"")</f>
        <v/>
      </c>
      <c r="LJ179" s="240" t="str" cm="1">
        <f t="array" ref="LJ179">IFERROR((((J179/FRACAS!$AY$1)*60
)-(SUMPRODUCT((FRACAS!$B$5:$B$8970=J$4)*(FRACAS!$D$5:$D$8970&lt;=J179)*(IFERROR(FRACAS!$AM$5:$AM$8970,0)))
))/((J179/FRACAS!$AY$1)*60),"")</f>
        <v/>
      </c>
      <c r="LK179" s="240" t="str" cm="1">
        <f t="array" ref="LK179">IFERROR((((K179/FRACAS!$AY$1)*60
)-(SUMPRODUCT((FRACAS!$B$5:$B$8970=K$4)*(FRACAS!$D$5:$D$8970&lt;=K179)*(IFERROR(FRACAS!$AM$5:$AM$8970,0)))
))/((K179/FRACAS!$AY$1)*60),"")</f>
        <v/>
      </c>
      <c r="LL179" s="240" t="str" cm="1">
        <f t="array" ref="LL179">IFERROR((((L179/FRACAS!$AY$1)*60
)-(SUMPRODUCT((FRACAS!$B$5:$B$8970=L$4)*(FRACAS!$D$5:$D$8970&lt;=L179)*(IFERROR(FRACAS!$AM$5:$AM$8970,0)))
))/((L179/FRACAS!$AY$1)*60),"")</f>
        <v/>
      </c>
      <c r="LM179" s="240" t="str" cm="1">
        <f t="array" ref="LM179">IFERROR((((M179/FRACAS!$AY$1)*60
)-(SUMPRODUCT((FRACAS!$B$5:$B$8970=M$4)*(FRACAS!$D$5:$D$8970&lt;=M179)*(IFERROR(FRACAS!$AM$5:$AM$8970,0)))
))/((M179/FRACAS!$AY$1)*60),"")</f>
        <v/>
      </c>
      <c r="LN179" s="240" t="str" cm="1">
        <f t="array" ref="LN179">IFERROR((((N179/FRACAS!$AY$1)*60
)-(SUMPRODUCT((FRACAS!$B$5:$B$8970=N$4)*(FRACAS!$D$5:$D$8970&lt;=N179)*(IFERROR(FRACAS!$AM$5:$AM$8970,0)))
))/((N179/FRACAS!$AY$1)*60),"")</f>
        <v/>
      </c>
      <c r="LO179" s="240" t="str" cm="1">
        <f t="array" ref="LO179">IFERROR((((O179/FRACAS!$AY$1)*60
)-(SUMPRODUCT((FRACAS!$B$5:$B$8970=O$4)*(FRACAS!$D$5:$D$8970&lt;=O179)*(IFERROR(FRACAS!$AM$5:$AM$8970,0)))
))/((O179/FRACAS!$AY$1)*60),"")</f>
        <v/>
      </c>
      <c r="LP179" s="240" t="str" cm="1">
        <f t="array" ref="LP179">IFERROR((((P179/FRACAS!$AY$1)*60
)-(SUMPRODUCT((FRACAS!$B$5:$B$8970=P$4)*(FRACAS!$D$5:$D$8970&lt;=P179)*(IFERROR(FRACAS!$AM$5:$AM$8970,0)))
))/((P179/FRACAS!$AY$1)*60),"")</f>
        <v/>
      </c>
      <c r="LQ179" s="240" t="str" cm="1">
        <f t="array" ref="LQ179">IFERROR((((Q179/FRACAS!$AY$1)*60
)-(SUMPRODUCT((FRACAS!$B$5:$B$8970=Q$4)*(FRACAS!$D$5:$D$8970&lt;=Q179)*(IFERROR(FRACAS!$AM$5:$AM$8970,0)))
))/((Q179/FRACAS!$AY$1)*60),"")</f>
        <v/>
      </c>
      <c r="LR179" s="240" t="str" cm="1">
        <f t="array" ref="LR179">IFERROR((((R179/FRACAS!$AY$1)*60
)-(SUMPRODUCT((FRACAS!$B$5:$B$8970=R$4)*(FRACAS!$D$5:$D$8970&lt;=R179)*(IFERROR(FRACAS!$AM$5:$AM$8970,0)))
))/((R179/FRACAS!$AY$1)*60),"")</f>
        <v/>
      </c>
      <c r="LS179" s="240" t="str" cm="1">
        <f t="array" ref="LS179">IFERROR((((S179/FRACAS!$AY$1)*60
)-(SUMPRODUCT((FRACAS!$B$5:$B$8970=S$4)*(FRACAS!$D$5:$D$8970&lt;=S179)*(IFERROR(FRACAS!$AM$5:$AM$8970,0)))
))/((S179/FRACAS!$AY$1)*60),"")</f>
        <v/>
      </c>
      <c r="LT179" s="240" t="str" cm="1">
        <f t="array" ref="LT179">IFERROR((((T179/FRACAS!$AY$1)*60
)-(SUMPRODUCT((FRACAS!$B$5:$B$8970=T$4)*(FRACAS!$D$5:$D$8970&lt;=T179)*(IFERROR(FRACAS!$AM$5:$AM$8970,0)))
))/((T179/FRACAS!$AY$1)*60),"")</f>
        <v/>
      </c>
      <c r="LU179" s="240" t="str" cm="1">
        <f t="array" ref="LU179">IFERROR((((U179/FRACAS!$AY$1)*60
)-(SUMPRODUCT((FRACAS!$B$5:$B$8970=U$4)*(FRACAS!$D$5:$D$8970&lt;=U179)*(IFERROR(FRACAS!$AM$5:$AM$8970,0)))
))/((U179/FRACAS!$AY$1)*60),"")</f>
        <v/>
      </c>
      <c r="LV179" s="240" t="str" cm="1">
        <f t="array" ref="LV179">IFERROR(
    (((V179/FRACAS!$AY$1)*60))
    /
    (((V179/FRACAS!$AY$1)*60) + SUMPRODUCT((FRACAS!$B$5:$B$8970=V$4)*(FRACAS!$D$5:$D$8970&lt;=V179)*(IFERROR(FRACAS!$AM$5:$AM$8970,0)))
    ),"")</f>
        <v/>
      </c>
      <c r="LW179" s="240" t="str" cm="1">
        <f t="array" ref="LW179">IFERROR(
    (((W179/FRACAS!$AY$1)*60))
    /
    (((W179/FRACAS!$AY$1)*60) + SUMPRODUCT((FRACAS!$B$5:$B$8970=W$4)*(FRACAS!$D$5:$D$8970&lt;=W179)*(IFERROR(FRACAS!$AM$5:$AM$8970,0)))
    ),"")</f>
        <v/>
      </c>
      <c r="LX179" s="240" t="str" cm="1">
        <f t="array" ref="LX179">IFERROR(
    (((X179/FRACAS!$AY$1)*60))
    /
    (((X179/FRACAS!$AY$1)*60) + SUMPRODUCT((FRACAS!$B$5:$B$8970=X$4)*(FRACAS!$D$5:$D$8970&lt;=X179)*(IFERROR(FRACAS!$AM$5:$AM$8970,0)))
    ),"")</f>
        <v/>
      </c>
      <c r="LY179" s="240" t="str" cm="1">
        <f t="array" ref="LY179">IFERROR(
    (((Y179/FRACAS!$AY$1)*60))
    /
    (((Y179/FRACAS!$AY$1)*60) + SUMPRODUCT((FRACAS!$B$5:$B$8970=Y$4)*(FRACAS!$D$5:$D$8970&lt;=Y179)*(IFERROR(FRACAS!$AM$5:$AM$8970,0)))
    ),"")</f>
        <v/>
      </c>
      <c r="LZ179" s="240" t="str" cm="1">
        <f t="array" ref="LZ179">IFERROR(
    (((Z179/FRACAS!$AY$1)*60))
    /
    (((Z179/FRACAS!$AY$1)*60) + SUMPRODUCT((FRACAS!$B$5:$B$8970=Z$4)*(FRACAS!$D$5:$D$8970&lt;=Z179)*(IFERROR(FRACAS!$AM$5:$AM$8970,0)))
    ),"")</f>
        <v/>
      </c>
      <c r="MA179" s="240" t="str" cm="1">
        <f t="array" ref="MA179">IFERROR(
    (((AA179/FRACAS!$AY$1)*60))
    /
    (((AA179/FRACAS!$AY$1)*60) + SUMPRODUCT((FRACAS!$B$5:$B$8970=AA$4)*(FRACAS!$D$5:$D$8970&lt;=AA179)*(IFERROR(FRACAS!$AM$5:$AM$8970,0)))
    ),"")</f>
        <v/>
      </c>
      <c r="MB179" s="240" t="str" cm="1">
        <f t="array" ref="MB179">IFERROR(
    (((AB179/FRACAS!$AY$1)*60))
    /
    (((AB179/FRACAS!$AY$1)*60) + SUMPRODUCT((FRACAS!$B$5:$B$8970=AB$4)*(FRACAS!$D$5:$D$8970&lt;=AB179)*(IFERROR(FRACAS!$AM$5:$AM$8970,0)))
    ),"")</f>
        <v/>
      </c>
      <c r="MC179" s="240" t="str" cm="1">
        <f t="array" ref="MC179">IFERROR(
    (((AC179/FRACAS!$AY$1)*60))
    /
    (((AC179/FRACAS!$AY$1)*60) + SUMPRODUCT((FRACAS!$B$5:$B$8970=AC$4)*(FRACAS!$D$5:$D$8970&lt;=AC179)*(IFERROR(FRACAS!$AM$5:$AM$8970,0)))
    ),"")</f>
        <v/>
      </c>
      <c r="MD179" s="240" t="str" cm="1">
        <f t="array" ref="MD179">IFERROR(
    (((AD179/FRACAS!$AY$1)*60))
    /
    (((AD179/FRACAS!$AY$1)*60) + SUMPRODUCT((FRACAS!$B$5:$B$8970=AD$4)*(FRACAS!$D$5:$D$8970&lt;=AD179)*(IFERROR(FRACAS!$AM$5:$AM$8970,0)))
    ),"")</f>
        <v/>
      </c>
      <c r="ME179" s="240" t="str" cm="1">
        <f t="array" ref="ME179">IFERROR(
    (((AE179/FRACAS!$AY$1)*60))
    /
    (((AE179/FRACAS!$AY$1)*60) + SUMPRODUCT((FRACAS!$B$5:$B$8970=AE$4)*(FRACAS!$D$5:$D$8970&lt;=AE179)*(IFERROR(FRACAS!$AM$5:$AM$8970,0)))
    ),"")</f>
        <v/>
      </c>
      <c r="MF179" s="240" t="str" cm="1">
        <f t="array" ref="MF179">IFERROR(
    (((AF179/FRACAS!$AY$1)*60))
    /
    (((AF179/FRACAS!$AY$1)*60) + SUMPRODUCT((FRACAS!$B$5:$B$8970=AF$4)*(FRACAS!$D$5:$D$8970&lt;=AF179)*(IFERROR(FRACAS!$AM$5:$AM$8970,0)))
    ),"")</f>
        <v/>
      </c>
      <c r="MG179" s="240" t="str" cm="1">
        <f t="array" ref="MG179">IFERROR(
    (((AG179/FRACAS!$AY$1)*60))
    /
    (((AG179/FRACAS!$AY$1)*60) + SUMPRODUCT((FRACAS!$B$5:$B$8970=AG$4)*(FRACAS!$D$5:$D$8970&lt;=AG179)*(IFERROR(FRACAS!$AM$5:$AM$8970,0)))
    ),"")</f>
        <v/>
      </c>
      <c r="MH179" s="240" t="str" cm="1">
        <f t="array" ref="MH179">IFERROR(
    (((AH179/FRACAS!$AY$1)*60))
    /
    (((AH179/FRACAS!$AY$1)*60) + SUMPRODUCT((FRACAS!$B$5:$B$8970=AH$4)*(FRACAS!$D$5:$D$8970&lt;=AH179)*(IFERROR(FRACAS!$AM$5:$AM$8970,0)))
    ),"")</f>
        <v/>
      </c>
      <c r="MI179" s="240" t="str" cm="1">
        <f t="array" ref="MI179">IFERROR(
    (((AI179/FRACAS!$AY$1)*60))
    /
    (((AI179/FRACAS!$AY$1)*60) + SUMPRODUCT((FRACAS!$B$5:$B$8970=AI$4)*(FRACAS!$D$5:$D$8970&lt;=AI179)*(IFERROR(FRACAS!$AM$5:$AM$8970,0)))
    ),"")</f>
        <v/>
      </c>
      <c r="MJ179" s="240" t="str" cm="1">
        <f t="array" ref="MJ179">IFERROR(
    (((AJ179/FRACAS!$AY$1)*60))
    /
    (((AJ179/FRACAS!$AY$1)*60) + SUMPRODUCT((FRACAS!$B$5:$B$8970=AJ$4)*(FRACAS!$D$5:$D$8970&lt;=AJ179)*(IFERROR(FRACAS!$AM$5:$AM$8970,0)))
    ),"")</f>
        <v/>
      </c>
      <c r="MK179" s="240" t="str" cm="1">
        <f t="array" ref="MK179">IFERROR(
    (((AK179/FRACAS!$AY$1)*60))
    /
    (((AK179/FRACAS!$AY$1)*60) + SUMPRODUCT((FRACAS!$B$5:$B$8970=AK$4)*(FRACAS!$D$5:$D$8970&lt;=AK179)*(IFERROR(FRACAS!$AM$5:$AM$8970,0)))
    ),"")</f>
        <v/>
      </c>
      <c r="ML179" s="240" t="str" cm="1">
        <f t="array" ref="ML179">IFERROR(
    (((AL179/FRACAS!$AY$1)*60))
    /
    (((AL179/FRACAS!$AY$1)*60) + SUMPRODUCT((FRACAS!$B$5:$B$8970=AL$4)*(FRACAS!$D$5:$D$8970&lt;=AL179)*(IFERROR(FRACAS!$AM$5:$AM$8970,0)))
    ),"")</f>
        <v/>
      </c>
      <c r="MM179" s="240" t="str" cm="1">
        <f t="array" ref="MM179">IFERROR(
    (((AM179/FRACAS!$AY$1)*60))
    /
    (((AM179/FRACAS!$AY$1)*60) + SUMPRODUCT((FRACAS!$B$5:$B$8970=AM$4)*(FRACAS!$D$5:$D$8970&lt;=AM179)*(IFERROR(FRACAS!$AM$5:$AM$8970,0)))
    ),"")</f>
        <v/>
      </c>
      <c r="MN179" s="240" t="str" cm="1">
        <f t="array" ref="MN179">IFERROR(
    (((AN179/FRACAS!$AY$1)*60))
    /
    (((AN179/FRACAS!$AY$1)*60) + SUMPRODUCT((FRACAS!$B$5:$B$8970=AN$4)*(FRACAS!$D$5:$D$8970&lt;=AN179)*(IFERROR(FRACAS!$AM$5:$AM$8970,0)))
    ),"")</f>
        <v/>
      </c>
      <c r="MO179" s="240" t="str" cm="1">
        <f t="array" ref="MO179">IFERROR(
    (((AO179/FRACAS!$AY$1)*60))
    /
    (((AO179/FRACAS!$AY$1)*60) + SUMPRODUCT((FRACAS!$B$5:$B$8970=AO$4)*(FRACAS!$D$5:$D$8970&lt;=AO179)*(IFERROR(FRACAS!$AM$5:$AM$8970,0)))
    ),"")</f>
        <v/>
      </c>
      <c r="MP179" s="240" t="str" cm="1">
        <f t="array" ref="MP179">IFERROR(
    (((AP179/FRACAS!$AY$1)*60))
    /
    (((AP179/FRACAS!$AY$1)*60) + SUMPRODUCT((FRACAS!$B$5:$B$8970=AP$4)*(FRACAS!$D$5:$D$8970&lt;=AP179)*(IFERROR(FRACAS!$AM$5:$AM$8970,0)))
    ),"")</f>
        <v/>
      </c>
      <c r="MQ179" s="240" t="str" cm="1">
        <f t="array" ref="MQ179">IFERROR(
    (((AQ179/FRACAS!$AY$1)*60))
    /
    (((AQ179/FRACAS!$AY$1)*60) + SUMPRODUCT((FRACAS!$B$5:$B$8970=AQ$4)*(FRACAS!$D$5:$D$8970&lt;=AQ179)*(IFERROR(FRACAS!$AM$5:$AM$8970,0)))
    ),"")</f>
        <v/>
      </c>
      <c r="MR179" s="194"/>
      <c r="MS179" s="194"/>
      <c r="MT179" s="194"/>
      <c r="MU179" s="194"/>
      <c r="MV179" s="194"/>
      <c r="MW179" s="194"/>
      <c r="MX179" s="194"/>
      <c r="MY179" s="194"/>
      <c r="MZ179" s="194"/>
      <c r="NA179" s="195"/>
      <c r="ND179" s="241">
        <f t="shared" si="16"/>
        <v>0</v>
      </c>
      <c r="NE179" s="242" t="str">
        <f t="shared" si="17"/>
        <v/>
      </c>
      <c r="NF179" s="193" t="str" cm="1">
        <f t="array" ref="NF179">IF($ND179=0,"",(IFERROR( (IFERROR($ND179/FRACAS!$AY$1*60,0) - SUMPRODUCT( (FRACAS!$K$5:$K$8972=NF$2) * IFERROR(FRACAS!$AN$5:$AN$8972,0) ) ) / IFERROR($ND179/FRACAS!$AY$1*60,0), 1 )))</f>
        <v/>
      </c>
      <c r="NG179" s="193" t="str" cm="1">
        <f t="array" ref="NG179">IF($ND179=0,"",(IFERROR( (IFERROR($ND179/FRACAS!$AY$1*60,0) - SUMPRODUCT( (FRACAS!$K$5:$K$8972=NG$2) * IFERROR(FRACAS!$AN$5:$AN$8972,0) ) ) / IFERROR($ND179/FRACAS!$AY$1*60,0), 1 )))</f>
        <v/>
      </c>
      <c r="NH179" s="193" t="str" cm="1">
        <f t="array" ref="NH179">IF($ND179=0,"",(IFERROR( (IFERROR($ND179/FRACAS!$AY$1*60,0) - SUMPRODUCT( (FRACAS!$K$5:$K$8972=NH$2) * IFERROR(FRACAS!$AN$5:$AN$8972,0) ) ) / IFERROR($ND179/FRACAS!$AY$1*60,0), 1 )))</f>
        <v/>
      </c>
      <c r="NI179" s="193" t="str" cm="1">
        <f t="array" ref="NI179">IF($ND179=0,"",(IFERROR( (IFERROR($ND179/FRACAS!$AY$1*60,0) - SUMPRODUCT( (FRACAS!$K$5:$K$8972=NI$2) * IFERROR(FRACAS!$AN$5:$AN$8972,0) ) ) / IFERROR($ND179/FRACAS!$AY$1*60,0), 1 )))</f>
        <v/>
      </c>
      <c r="NJ179" s="193" t="str" cm="1">
        <f t="array" ref="NJ179">IF($ND179=0,"",(IFERROR( (IFERROR($ND179/FRACAS!$AY$1*60,0) - SUMPRODUCT( (FRACAS!$K$5:$K$8972=NJ$2) * IFERROR(FRACAS!$AN$5:$AN$8972,0) ) ) / IFERROR($ND179/FRACAS!$AY$1*60,0), 1 )))</f>
        <v/>
      </c>
      <c r="NK179" s="193" t="str" cm="1">
        <f t="array" ref="NK179">IF($ND179=0,"",(IFERROR( (IFERROR($ND179/FRACAS!$AY$1*60,0) - SUMPRODUCT( (FRACAS!$K$5:$K$8972=NK$2) * IFERROR(FRACAS!$AN$5:$AN$8972,0) ) ) / IFERROR($ND179/FRACAS!$AY$1*60,0), 1 )))</f>
        <v/>
      </c>
      <c r="NL179" s="193" t="str" cm="1">
        <f t="array" ref="NL179">IF($ND179=0,"",(IFERROR( (IFERROR($ND179/FRACAS!$AY$1*60,0) - SUMPRODUCT( (FRACAS!$K$5:$K$8972=NL$2) * IFERROR(FRACAS!$AN$5:$AN$8972,0) ) ) / IFERROR($ND179/FRACAS!$AY$1*60,0), 1 )))</f>
        <v/>
      </c>
      <c r="NM179" s="193" t="str" cm="1">
        <f t="array" ref="NM179">IF($ND179=0,"",(IFERROR( (IFERROR($ND179/FRACAS!$AY$1*60,0) - SUMPRODUCT( (FRACAS!$K$5:$K$8972=NM$2) * IFERROR(FRACAS!$AN$5:$AN$8972,0) ) ) / IFERROR($ND179/FRACAS!$AY$1*60,0), 1 )))</f>
        <v/>
      </c>
      <c r="NN179" s="193" t="str" cm="1">
        <f t="array" ref="NN179">IF($ND179=0,"",(IFERROR( (IFERROR($ND179/FRACAS!$AY$1*60,0) - SUMPRODUCT( (FRACAS!$K$5:$K$8972=NN$2) * IFERROR(FRACAS!$AN$5:$AN$8972,0) ) ) / IFERROR($ND179/FRACAS!$AY$1*60,0), 1 )))</f>
        <v/>
      </c>
      <c r="NO179" s="193" t="str" cm="1">
        <f t="array" ref="NO179">IF($ND179=0,"",(IFERROR( (IFERROR($ND179/FRACAS!$AY$1*60,0) - SUMPRODUCT( (FRACAS!$K$5:$K$8972=NO$2) * IFERROR(FRACAS!$AN$5:$AN$8972,0) ) ) / IFERROR($ND179/FRACAS!$AY$1*60,0), 1 )))</f>
        <v/>
      </c>
      <c r="NP179" s="193" t="str" cm="1">
        <f t="array" ref="NP179">IF($ND179=0,"",(IFERROR( (IFERROR($ND179/FRACAS!$AY$1*60,0) - SUMPRODUCT( (FRACAS!$K$5:$K$8972=NP$2) * IFERROR(FRACAS!$AN$5:$AN$8972,0) ) ) / IFERROR($ND179/FRACAS!$AY$1*60,0), 1 )))</f>
        <v/>
      </c>
      <c r="NQ179" s="193" t="str" cm="1">
        <f t="array" ref="NQ179">IF($ND179=0,"",(IFERROR( (IFERROR($ND179/FRACAS!$AY$1*60,0) - SUMPRODUCT( (FRACAS!$K$5:$K$8972=NQ$2) * IFERROR(FRACAS!$AN$5:$AN$8972,0) ) ) / IFERROR($ND179/FRACAS!$AY$1*60,0), 1 )))</f>
        <v/>
      </c>
      <c r="NR179" s="193" t="str" cm="1">
        <f t="array" ref="NR179">IF($ND179=0,"",(IFERROR( (IFERROR($ND179/FRACAS!$AY$1*60,0) - SUMPRODUCT( (FRACAS!$K$5:$K$8972=NR$2) * IFERROR(FRACAS!$AN$5:$AN$8972,0) ) ) / IFERROR($ND179/FRACAS!$AY$1*60,0), 1 )))</f>
        <v/>
      </c>
      <c r="NS179" s="193" t="str" cm="1">
        <f t="array" ref="NS179">IF($ND179=0,"",(IFERROR( (IFERROR($ND179/FRACAS!$AY$1*60,0) - SUMPRODUCT( (FRACAS!$K$5:$K$8972=NS$2) * IFERROR(FRACAS!$AN$5:$AN$8972,0) ) ) / IFERROR($ND179/FRACAS!$AY$1*60,0), 1 )))</f>
        <v/>
      </c>
      <c r="NT179" s="193" t="str" cm="1">
        <f t="array" ref="NT179">IF($ND179=0,"",(IFERROR( (IFERROR($ND179/FRACAS!$AY$1*60,0) - SUMPRODUCT( (FRACAS!$K$5:$K$8972=NT$2) * IFERROR(FRACAS!$AN$5:$AN$8972,0) ) ) / IFERROR($ND179/FRACAS!$AY$1*60,0), 1 )))</f>
        <v/>
      </c>
      <c r="NU179" s="193" t="str" cm="1">
        <f t="array" ref="NU179">IF($ND179=0,"",(IFERROR( (IFERROR($ND179/FRACAS!$AY$1*60,0) - SUMPRODUCT( (FRACAS!$K$5:$K$8972=NU$2) * IFERROR(FRACAS!$AN$5:$AN$8972,0) ) ) / IFERROR($ND179/FRACAS!$AY$1*60,0), 1 )))</f>
        <v/>
      </c>
      <c r="NV179" s="193" t="str" cm="1">
        <f t="array" ref="NV179">IF($ND179=0,"",(IFERROR( (IFERROR($ND179/FRACAS!$AY$1*60,0) - SUMPRODUCT( (FRACAS!$K$5:$K$8972=NV$2) * IFERROR(FRACAS!$AN$5:$AN$8972,0) ) ) / IFERROR($ND179/FRACAS!$AY$1*60,0), 1 )))</f>
        <v/>
      </c>
      <c r="NW179" s="193" t="str" cm="1">
        <f t="array" ref="NW179">IF($ND179=0,"",(IFERROR( (IFERROR($ND179/FRACAS!$AY$1*60,0) - SUMPRODUCT( (FRACAS!$K$5:$K$8972=NW$2) * IFERROR(FRACAS!$AN$5:$AN$8972,0) ) ) / IFERROR($ND179/FRACAS!$AY$1*60,0), 1 )))</f>
        <v/>
      </c>
      <c r="NX179" s="193" t="str" cm="1">
        <f t="array" ref="NX179">IF($ND179=0,"",(IFERROR( (IFERROR($ND179/FRACAS!$AY$1*60,0) - SUMPRODUCT( (FRACAS!$K$5:$K$8972=NX$2) * IFERROR(FRACAS!$AN$5:$AN$8972,0) ) ) / IFERROR($ND179/FRACAS!$AY$1*60,0), 1 )))</f>
        <v/>
      </c>
      <c r="NY179" s="193" t="str" cm="1">
        <f t="array" ref="NY179">IF($ND179=0,"",(IFERROR( (IFERROR($ND179/FRACAS!$AY$1*60,0) - SUMPRODUCT( (FRACAS!$K$5:$K$8972=NY$2) * IFERROR(FRACAS!$AN$5:$AN$8972,0) ) ) / IFERROR($ND179/FRACAS!$AY$1*60,0), 1 )))</f>
        <v/>
      </c>
      <c r="NZ179" s="193" t="str" cm="1">
        <f t="array" ref="NZ179">IF($ND179=0,"",(IFERROR( (IFERROR($ND179/FRACAS!$AY$1*60,0) - SUMPRODUCT( (FRACAS!$K$5:$K$8972=NZ$2) * IFERROR(FRACAS!$AN$5:$AN$8972,0) ) ) / IFERROR($ND179/FRACAS!$AY$1*60,0), 1 )))</f>
        <v/>
      </c>
      <c r="OA179" s="193" t="str" cm="1">
        <f t="array" ref="OA179">IF($ND179=0,"",(IFERROR( (IFERROR($ND179/FRACAS!$AY$1*60,0) - SUMPRODUCT( (FRACAS!$K$5:$K$8972=OA$2) * IFERROR(FRACAS!$AN$5:$AN$8972,0) ) ) / IFERROR($ND179/FRACAS!$AY$1*60,0), 1 )))</f>
        <v/>
      </c>
      <c r="OB179" s="193" t="str" cm="1">
        <f t="array" ref="OB179">IF($ND179=0,"",(IFERROR( (IFERROR($ND179/FRACAS!$AY$1*60,0) - SUMPRODUCT( (FRACAS!$K$5:$K$8972=OB$2) * IFERROR(FRACAS!$AN$5:$AN$8972,0) ) ) / IFERROR($ND179/FRACAS!$AY$1*60,0), 1 )))</f>
        <v/>
      </c>
      <c r="OC179" s="193" t="str" cm="1">
        <f t="array" ref="OC179">IF($ND179=0,"",(IFERROR( (IFERROR($ND179/FRACAS!$AY$1*60,0) - SUMPRODUCT( (FRACAS!$K$5:$K$8972=OC$2) * IFERROR(FRACAS!$AN$5:$AN$8972,0) ) ) / IFERROR($ND179/FRACAS!$AY$1*60,0), 1 )))</f>
        <v/>
      </c>
      <c r="OD179" s="193" t="str" cm="1">
        <f t="array" ref="OD179">IF($ND179=0,"",(IFERROR( (IFERROR($ND179/FRACAS!$AY$1*60,0) - SUMPRODUCT( (FRACAS!$K$5:$K$8972=OD$2) * IFERROR(FRACAS!$AN$5:$AN$8972,0) ) ) / IFERROR($ND179/FRACAS!$AY$1*60,0), 1 )))</f>
        <v/>
      </c>
      <c r="OE179" s="193" t="str" cm="1">
        <f t="array" ref="OE179">IF($ND179=0,"",(IFERROR( (IFERROR($ND179/FRACAS!$AY$1*60,0) - SUMPRODUCT( (FRACAS!$K$5:$K$8972=OE$2) * IFERROR(FRACAS!$AN$5:$AN$8972,0) ) ) / IFERROR($ND179/FRACAS!$AY$1*60,0), 1 )))</f>
        <v/>
      </c>
      <c r="OF179" s="193" t="str" cm="1">
        <f t="array" ref="OF179">IF($ND179=0,"",(IFERROR( (IFERROR($ND179/FRACAS!$AY$1*60,0) - SUMPRODUCT( (FRACAS!$K$5:$K$8972=OF$2) * IFERROR(FRACAS!$AN$5:$AN$8972,0) ) ) / IFERROR($ND179/FRACAS!$AY$1*60,0), 1 )))</f>
        <v/>
      </c>
      <c r="OG179" s="193" t="str" cm="1">
        <f t="array" ref="OG179">IF($ND179=0,"",(IFERROR( (IFERROR($ND179/FRACAS!$AY$1*60,0) - SUMPRODUCT( (FRACAS!$K$5:$K$8972=OG$2) * IFERROR(FRACAS!$AN$5:$AN$8972,0) ) ) / IFERROR($ND179/FRACAS!$AY$1*60,0), 1 )))</f>
        <v/>
      </c>
      <c r="OH179" s="193" t="str" cm="1">
        <f t="array" ref="OH179">IF($ND179=0,"",(IFERROR( (IFERROR($ND179/FRACAS!$AY$1*60,0) - SUMPRODUCT( (FRACAS!$K$5:$K$8972=OH$2) * IFERROR(FRACAS!$AN$5:$AN$8972,0) ) ) / IFERROR($ND179/FRACAS!$AY$1*60,0), 1 )))</f>
        <v/>
      </c>
      <c r="OI179" s="193" t="str" cm="1">
        <f t="array" ref="OI179">IF($ND179=0,"",(IFERROR( (IFERROR($ND179/FRACAS!$AY$1*60,0) - SUMPRODUCT( (FRACAS!$K$5:$K$8972=OI$2) * IFERROR(FRACAS!$AN$5:$AN$8972,0) ) ) / IFERROR($ND179/FRACAS!$AY$1*60,0), 1 )))</f>
        <v/>
      </c>
      <c r="OJ179" s="193" t="str" cm="1">
        <f t="array" ref="OJ179">IF($ND179=0,"",(IFERROR( (IFERROR($ND179/FRACAS!$AY$1*60,0) - SUMPRODUCT( (FRACAS!$K$5:$K$8972=OJ$2) * IFERROR(FRACAS!$AN$5:$AN$8972,0) ) ) / IFERROR($ND179/FRACAS!$AY$1*60,0), 1 )))</f>
        <v/>
      </c>
      <c r="OK179" s="193" t="str" cm="1">
        <f t="array" ref="OK179">IF($ND179=0,"",(IFERROR( (IFERROR($ND179/FRACAS!$AY$1*60,0) - SUMPRODUCT( (FRACAS!$K$5:$K$8972=OK$2) * IFERROR(FRACAS!$AN$5:$AN$8972,0) ) ) / IFERROR($ND179/FRACAS!$AY$1*60,0), 1 )))</f>
        <v/>
      </c>
      <c r="OL179" s="193" t="str" cm="1">
        <f t="array" ref="OL179">IF($ND179=0,"",(IFERROR( (IFERROR($ND179/FRACAS!$AY$1*60,0) - SUMPRODUCT( (FRACAS!$K$5:$K$8972=OL$2) * IFERROR(FRACAS!$AN$5:$AN$8972,0) ) ) / IFERROR($ND179/FRACAS!$AY$1*60,0), 1 )))</f>
        <v/>
      </c>
      <c r="OM179" s="193" t="str" cm="1">
        <f t="array" ref="OM179">IF($ND179=0,"",(IFERROR( (IFERROR($ND179/FRACAS!$AY$1*60,0) - SUMPRODUCT( (FRACAS!$K$5:$K$8972=OM$2) * IFERROR(FRACAS!$AN$5:$AN$8972,0) ) ) / IFERROR($ND179/FRACAS!$AY$1*60,0), 1 )))</f>
        <v/>
      </c>
      <c r="ON179" s="193" t="str" cm="1">
        <f t="array" ref="ON179">IF($ND179=0,"",(IFERROR( (IFERROR($ND179/FRACAS!$AY$1*60,0) - SUMPRODUCT( (FRACAS!$K$5:$K$8972=ON$2) * IFERROR(FRACAS!$AN$5:$AN$8972,0) ) ) / IFERROR($ND179/FRACAS!$AY$1*60,0), 1 )))</f>
        <v/>
      </c>
      <c r="OO179" s="193" t="str" cm="1">
        <f t="array" ref="OO179">IF($ND179=0,"",(IFERROR( (IFERROR($ND179/FRACAS!$AY$1*60,0) - SUMPRODUCT( (FRACAS!$K$5:$K$8972=OO$2) * IFERROR(FRACAS!$AN$5:$AN$8972,0) ) ) / IFERROR($ND179/FRACAS!$AY$1*60,0), 1 )))</f>
        <v/>
      </c>
      <c r="OP179" s="193" t="str" cm="1">
        <f t="array" ref="OP179">IF($ND179=0,"",(IFERROR( (IFERROR($ND179/FRACAS!$AY$1*60,0) - SUMPRODUCT( (FRACAS!$K$5:$K$8972=OP$2) * IFERROR(FRACAS!$AN$5:$AN$8972,0) ) ) / IFERROR($ND179/FRACAS!$AY$1*60,0), 1 )))</f>
        <v/>
      </c>
      <c r="OQ179" s="193" t="str" cm="1">
        <f t="array" ref="OQ179">IF($ND179=0,"",(IFERROR( (IFERROR($ND179/FRACAS!$AY$1*60,0) - SUMPRODUCT( (FRACAS!$K$5:$K$8972=OQ$2) * IFERROR(FRACAS!$AN$5:$AN$8972,0) ) ) / IFERROR($ND179/FRACAS!$AY$1*60,0), 1 )))</f>
        <v/>
      </c>
      <c r="OR179" s="193" t="str" cm="1">
        <f t="array" ref="OR179">IF($ND179=0,"",(IFERROR( (IFERROR($ND179/FRACAS!$AY$1*60,0) - SUMPRODUCT( (FRACAS!$K$5:$K$8972=OR$2) * IFERROR(FRACAS!$AN$5:$AN$8972,0) ) ) / IFERROR($ND179/FRACAS!$AY$1*60,0), 1 )))</f>
        <v/>
      </c>
      <c r="OS179" s="193" t="str" cm="1">
        <f t="array" ref="OS179">IF($ND179=0,"",(IFERROR( (IFERROR($ND179/FRACAS!$AY$1*60,0) - SUMPRODUCT( (FRACAS!$K$5:$K$8972=OS$2) * IFERROR(FRACAS!$AN$5:$AN$8972,0) ) ) / IFERROR($ND179/FRACAS!$AY$1*60,0), 1 )))</f>
        <v/>
      </c>
      <c r="OT179" s="243" t="str" cm="1">
        <f t="array" ref="OT179">IF($ND179=0,"",(IFERROR( (IFERROR($ND179/FRACAS!$AY$1*60,0) - SUMPRODUCT( (FRACAS!$K$5:$K$8972=OT$2) * IFERROR(FRACAS!$AN$5:$AN$8972,0) ) ) / IFERROR($ND179/FRACAS!$AY$1*60,0), 1 )))</f>
        <v/>
      </c>
    </row>
    <row r="180" spans="2:410" x14ac:dyDescent="0.2">
      <c r="B180" s="233"/>
      <c r="C180" s="259">
        <f>IF('[1]17.11.2025 IASI18 Mileage'!C180="","",'[1]17.11.2025 IASI18 Mileage'!C180)</f>
        <v>47196</v>
      </c>
      <c r="D180" s="201" t="str">
        <f>IF('[1]17.11.2025 IASI18 Mileage'!D180="","",'[1]17.11.2025 IASI18 Mileage'!D180)</f>
        <v/>
      </c>
      <c r="E180" s="201" t="str">
        <f>IF('[1]17.11.2025 IASI18 Mileage'!E180="","",'[1]17.11.2025 IASI18 Mileage'!E180)</f>
        <v/>
      </c>
      <c r="F180" s="201" t="str">
        <f>IF('[1]17.11.2025 IASI18 Mileage'!F180="","",'[1]17.11.2025 IASI18 Mileage'!F180)</f>
        <v/>
      </c>
      <c r="G180" s="201" t="str">
        <f>IF('[1]17.11.2025 IASI18 Mileage'!G180="","",'[1]17.11.2025 IASI18 Mileage'!G180)</f>
        <v/>
      </c>
      <c r="H180" s="201" t="str">
        <f>IF('[1]17.11.2025 IASI18 Mileage'!H180="","",'[1]17.11.2025 IASI18 Mileage'!H180)</f>
        <v/>
      </c>
      <c r="I180" s="201" t="str">
        <f>IF('[1]17.11.2025 IASI18 Mileage'!I180="","",'[1]17.11.2025 IASI18 Mileage'!I180)</f>
        <v/>
      </c>
      <c r="J180" s="201" t="str">
        <f>IF('[1]17.11.2025 IASI18 Mileage'!J180="","",'[1]17.11.2025 IASI18 Mileage'!J180)</f>
        <v/>
      </c>
      <c r="K180" s="201" t="str">
        <f>IF('[1]17.11.2025 IASI18 Mileage'!K180="","",'[1]17.11.2025 IASI18 Mileage'!K180)</f>
        <v/>
      </c>
      <c r="L180" s="201" t="str">
        <f>IF('[1]17.11.2025 IASI18 Mileage'!L180="","",'[1]17.11.2025 IASI18 Mileage'!L180)</f>
        <v/>
      </c>
      <c r="M180" s="201" t="str">
        <f>IF('[1]17.11.2025 IASI18 Mileage'!M180="","",'[1]17.11.2025 IASI18 Mileage'!M180)</f>
        <v/>
      </c>
      <c r="N180" s="201" t="str">
        <f>IF('[1]17.11.2025 IASI18 Mileage'!N180="","",'[1]17.11.2025 IASI18 Mileage'!N180)</f>
        <v/>
      </c>
      <c r="O180" s="201" t="str">
        <f>IF('[1]17.11.2025 IASI18 Mileage'!O180="","",'[1]17.11.2025 IASI18 Mileage'!O180)</f>
        <v/>
      </c>
      <c r="P180" s="201" t="str">
        <f>IF('[1]17.11.2025 IASI18 Mileage'!P180="","",'[1]17.11.2025 IASI18 Mileage'!P180)</f>
        <v/>
      </c>
      <c r="Q180" s="201" t="str">
        <f>IF('[1]17.11.2025 IASI18 Mileage'!Q180="","",'[1]17.11.2025 IASI18 Mileage'!Q180)</f>
        <v/>
      </c>
      <c r="R180" s="201" t="str">
        <f>IF('[1]17.11.2025 IASI18 Mileage'!R180="","",'[1]17.11.2025 IASI18 Mileage'!R180)</f>
        <v/>
      </c>
      <c r="S180" s="201" t="str">
        <f>IF('[1]17.11.2025 IASI18 Mileage'!S180="","",'[1]17.11.2025 IASI18 Mileage'!S180)</f>
        <v/>
      </c>
      <c r="T180" s="201" t="str">
        <f>IF('[1]17.11.2025 IASI18 Mileage'!T180="","",'[1]17.11.2025 IASI18 Mileage'!T180)</f>
        <v/>
      </c>
      <c r="U180" s="201" t="str">
        <f>IF('[1]17.11.2025 IASI18 Mileage'!U180="","",'[1]17.11.2025 IASI18 Mileage'!U180)</f>
        <v/>
      </c>
      <c r="V180" s="201"/>
      <c r="W180" s="201"/>
      <c r="X180" s="201"/>
      <c r="Y180" s="201"/>
      <c r="Z180" s="201"/>
      <c r="AA180" s="201"/>
      <c r="AB180" s="201"/>
      <c r="AC180" s="201"/>
      <c r="AD180" s="201"/>
      <c r="AE180" s="201"/>
      <c r="AF180" s="201"/>
      <c r="AG180" s="201"/>
      <c r="AH180" s="201"/>
      <c r="AI180" s="201"/>
      <c r="AJ180" s="201"/>
      <c r="AK180" s="201"/>
      <c r="AL180" s="201"/>
      <c r="AM180" s="201"/>
      <c r="AN180" s="201"/>
      <c r="AO180" s="201"/>
      <c r="AP180" s="201"/>
      <c r="AQ180" s="201"/>
      <c r="AR180" s="201"/>
      <c r="AS180" s="201"/>
      <c r="AT180" s="201"/>
      <c r="AU180" s="201"/>
      <c r="AV180" s="201"/>
      <c r="AW180" s="201"/>
      <c r="AX180" s="201"/>
      <c r="AY180" s="201"/>
      <c r="AZ180" s="201"/>
      <c r="BA180" s="202"/>
      <c r="BB180" s="184"/>
      <c r="BD180" s="234"/>
      <c r="BE180" s="234"/>
      <c r="BF180" s="234"/>
      <c r="BG180" s="234"/>
      <c r="BH180" s="234"/>
      <c r="BI180" s="234"/>
      <c r="BJ180" s="234"/>
      <c r="BK180" s="234"/>
      <c r="BL180" s="234"/>
      <c r="BM180" s="234"/>
      <c r="DC180" s="184">
        <f t="shared" si="14"/>
        <v>0</v>
      </c>
      <c r="DD180" s="235" t="str">
        <f t="shared" si="15"/>
        <v/>
      </c>
      <c r="DE180" s="186">
        <f>IF(D180&gt; 0,(COUNTIFS(FRACAS!$B$5:$B$8972, D$4, FRACAS!$D$5:$D$8972, "&lt;="&amp;D180)), "" )</f>
        <v>0</v>
      </c>
      <c r="DF180" s="186">
        <f>IF(E180&gt; 0,(COUNTIFS(FRACAS!$B$5:$B$8972, E$4, FRACAS!$D$5:$D$8972, "&lt;="&amp;E180)), "" )</f>
        <v>0</v>
      </c>
      <c r="DG180" s="186">
        <f>IF(F180&gt; 0,(COUNTIFS(FRACAS!$B$5:$B$8972, F$4, FRACAS!$D$5:$D$8972, "&lt;="&amp;F180)), "" )</f>
        <v>0</v>
      </c>
      <c r="DH180" s="186">
        <f>IF(G180&gt; 0,(COUNTIFS(FRACAS!$B$5:$B$8972, G$4, FRACAS!$D$5:$D$8972, "&lt;="&amp;G180)), "" )</f>
        <v>0</v>
      </c>
      <c r="DI180" s="186">
        <f>IF(H180&gt; 0,(COUNTIFS(FRACAS!$B$5:$B$8972, H$4, FRACAS!$D$5:$D$8972, "&lt;="&amp;H180)), "" )</f>
        <v>0</v>
      </c>
      <c r="DJ180" s="186">
        <f>IF(I180&gt; 0,(COUNTIFS(FRACAS!$B$5:$B$8972, I$4, FRACAS!$D$5:$D$8972, "&lt;="&amp;I180)), "" )</f>
        <v>0</v>
      </c>
      <c r="DK180" s="186">
        <f>IF(J180&gt; 0,(COUNTIFS(FRACAS!$B$5:$B$8972, J$4, FRACAS!$D$5:$D$8972, "&lt;="&amp;J180)), "" )</f>
        <v>0</v>
      </c>
      <c r="DL180" s="186">
        <f>IF(K180&gt; 0,(COUNTIFS(FRACAS!$B$5:$B$8972, K$4, FRACAS!$D$5:$D$8972, "&lt;="&amp;K180)), "" )</f>
        <v>0</v>
      </c>
      <c r="DM180" s="186">
        <f>IF(L180&gt; 0,(COUNTIFS(FRACAS!$B$5:$B$8972, L$4, FRACAS!$D$5:$D$8972, "&lt;="&amp;L180)), "" )</f>
        <v>0</v>
      </c>
      <c r="DN180" s="186">
        <f>IF(M180&gt; 0,(COUNTIFS(FRACAS!$B$5:$B$8972, M$4, FRACAS!$D$5:$D$8972, "&lt;="&amp;M180)), "" )</f>
        <v>0</v>
      </c>
      <c r="DO180" s="186">
        <f>IF(N180&gt; 0,(COUNTIFS(FRACAS!$B$5:$B$8972, N$4, FRACAS!$D$5:$D$8972, "&lt;="&amp;N180)), "" )</f>
        <v>0</v>
      </c>
      <c r="DP180" s="186">
        <f>IF(O180&gt; 0,(COUNTIFS(FRACAS!$B$5:$B$8972, O$4, FRACAS!$D$5:$D$8972, "&lt;="&amp;O180)), "" )</f>
        <v>0</v>
      </c>
      <c r="DQ180" s="186">
        <f>IF(P180&gt; 0,(COUNTIFS(FRACAS!$B$5:$B$8972, P$4, FRACAS!$D$5:$D$8972, "&lt;="&amp;P180)), "" )</f>
        <v>0</v>
      </c>
      <c r="DR180" s="186">
        <f>IF(Q180&gt; 0,(COUNTIFS(FRACAS!$B$5:$B$8972, Q$4, FRACAS!$D$5:$D$8972, "&lt;="&amp;Q180)), "" )</f>
        <v>0</v>
      </c>
      <c r="DS180" s="186">
        <f>IF(R180&gt; 0,(COUNTIFS(FRACAS!$B$5:$B$8972, R$4, FRACAS!$D$5:$D$8972, "&lt;="&amp;R180)), "" )</f>
        <v>0</v>
      </c>
      <c r="DT180" s="186">
        <f>IF(S180&gt; 0,(COUNTIFS(FRACAS!$B$5:$B$8972, S$4, FRACAS!$D$5:$D$8972, "&lt;="&amp;S180)), "" )</f>
        <v>0</v>
      </c>
      <c r="DU180" s="186">
        <f>IF(T180&gt; 0,(COUNTIFS(FRACAS!$B$5:$B$8972, T$4, FRACAS!$D$5:$D$8972, "&lt;="&amp;T180)), "" )</f>
        <v>0</v>
      </c>
      <c r="DV180" s="186">
        <f>IF(U180&gt; 0,(COUNTIFS(FRACAS!$B$5:$B$8972, U$4, FRACAS!$D$5:$D$8972, "&lt;="&amp;U180)), "" )</f>
        <v>0</v>
      </c>
      <c r="DW180" s="186" t="str">
        <f>IF(V180&gt; 0,(COUNTIFS(FRACAS!$B$5:$B$8972, V$4, FRACAS!$D$5:$D$8972, "&lt;="&amp;V180)), "" )</f>
        <v/>
      </c>
      <c r="DX180" s="186" t="str">
        <f>IF(W180&gt; 0,(COUNTIFS(FRACAS!$B$5:$B$8972, W$4, FRACAS!$D$5:$D$8972, "&lt;="&amp;W180)), "" )</f>
        <v/>
      </c>
      <c r="DY180" s="186" t="str">
        <f>IF(X180&gt; 0,(COUNTIFS(FRACAS!$B$5:$B$8972, X$4, FRACAS!$D$5:$D$8972, "&lt;="&amp;X180)), "" )</f>
        <v/>
      </c>
      <c r="DZ180" s="186" t="str">
        <f>IF(Y180&gt; 0,(COUNTIFS(FRACAS!$B$5:$B$8972, Y$4, FRACAS!$D$5:$D$8972, "&lt;="&amp;Y180)), "" )</f>
        <v/>
      </c>
      <c r="EA180" s="186" t="str">
        <f>IF(Z180&gt; 0,(COUNTIFS(FRACAS!$B$5:$B$8972, Z$4, FRACAS!$D$5:$D$8972, "&lt;="&amp;Z180)), "" )</f>
        <v/>
      </c>
      <c r="EB180" s="186" t="str">
        <f>IF(AA180&gt; 0,(COUNTIFS(FRACAS!$B$5:$B$8972, AA$4, FRACAS!$D$5:$D$8972, "&lt;="&amp;AA180)), "" )</f>
        <v/>
      </c>
      <c r="EC180" s="186" t="str">
        <f>IF(AB180&gt; 0,(COUNTIFS(FRACAS!$B$5:$B$8972, AB$4, FRACAS!$D$5:$D$8972, "&lt;="&amp;AB180)), "" )</f>
        <v/>
      </c>
      <c r="ED180" s="186" t="str">
        <f>IF(AC180&gt; 0,(COUNTIFS(FRACAS!$B$5:$B$8972, AC$4, FRACAS!$D$5:$D$8972, "&lt;="&amp;AC180)), "" )</f>
        <v/>
      </c>
      <c r="EE180" s="186" t="str">
        <f>IF(AD180&gt; 0,(COUNTIFS(FRACAS!$B$5:$B$8972, AD$4, FRACAS!$D$5:$D$8972, "&lt;="&amp;AD180)), "" )</f>
        <v/>
      </c>
      <c r="EF180" s="186" t="str">
        <f>IF(AE180&gt; 0,(COUNTIFS(FRACAS!$B$5:$B$8972, AE$4, FRACAS!$D$5:$D$8972, "&lt;="&amp;AE180)), "" )</f>
        <v/>
      </c>
      <c r="EG180" s="186" t="str">
        <f>IF(AF180&gt; 0,(COUNTIFS(FRACAS!$B$5:$B$8972, AF$4, FRACAS!$D$5:$D$8972, "&lt;="&amp;AF180)), "" )</f>
        <v/>
      </c>
      <c r="EH180" s="186" t="str">
        <f>IF(AG180&gt; 0,(COUNTIFS(FRACAS!$B$5:$B$8972, AG$4, FRACAS!$D$5:$D$8972, "&lt;="&amp;AG180)), "" )</f>
        <v/>
      </c>
      <c r="EI180" s="186" t="str">
        <f>IF(AH180&gt; 0,(COUNTIFS(FRACAS!$B$5:$B$8972, AH$4, FRACAS!$D$5:$D$8972, "&lt;="&amp;AH180)), "" )</f>
        <v/>
      </c>
      <c r="EJ180" s="186" t="str">
        <f>IF(AI180&gt; 0,(COUNTIFS(FRACAS!$B$5:$B$8972, AI$4, FRACAS!$D$5:$D$8972, "&lt;="&amp;AI180)), "" )</f>
        <v/>
      </c>
      <c r="EK180" s="186" t="str">
        <f>IF(AJ180&gt; 0,(COUNTIFS(FRACAS!$B$5:$B$8972, AJ$4, FRACAS!$D$5:$D$8972, "&lt;="&amp;AJ180)), "" )</f>
        <v/>
      </c>
      <c r="EL180" s="186" t="str">
        <f>IF(AK180&gt; 0,(COUNTIFS(FRACAS!$B$5:$B$8972, AK$4, FRACAS!$D$5:$D$8972, "&lt;="&amp;AK180)), "" )</f>
        <v/>
      </c>
      <c r="EM180" s="186" t="str">
        <f>IF(AL180&gt; 0,(COUNTIFS(FRACAS!$B$5:$B$8972, AL$4, FRACAS!$D$5:$D$8972, "&lt;="&amp;AL180)), "" )</f>
        <v/>
      </c>
      <c r="EN180" s="186" t="str">
        <f>IF(AM180&gt; 0,(COUNTIFS(FRACAS!$B$5:$B$8972, AM$4, FRACAS!$D$5:$D$8972, "&lt;="&amp;AM180)), "" )</f>
        <v/>
      </c>
      <c r="EO180" s="186" t="str">
        <f>IF(AN180&gt; 0,(COUNTIFS(FRACAS!$B$5:$B$8972, AN$4, FRACAS!$D$5:$D$8972, "&lt;="&amp;AN180)), "" )</f>
        <v/>
      </c>
      <c r="EP180" s="186" t="str">
        <f>IF(AO180&gt; 0,(COUNTIFS(FRACAS!$B$5:$B$8972, AO$4, FRACAS!$D$5:$D$8972, "&lt;="&amp;AO180)), "" )</f>
        <v/>
      </c>
      <c r="EQ180" s="186" t="str">
        <f>IF(AP180&gt; 0,(COUNTIFS(FRACAS!$B$5:$B$8972, AP$4, FRACAS!$D$5:$D$8972, "&lt;="&amp;AP180)), "" )</f>
        <v/>
      </c>
      <c r="ER180" s="186" t="str">
        <f>IF(AQ180&gt; 0,(COUNTIFS(FRACAS!$B$5:$B$8972, AQ$4, FRACAS!$D$5:$D$8972, "&lt;="&amp;AQ180)), "" )</f>
        <v/>
      </c>
      <c r="ES180" s="246"/>
      <c r="ET180" s="194"/>
      <c r="EU180" s="194"/>
      <c r="EV180" s="194"/>
      <c r="EW180" s="194"/>
      <c r="EX180" s="194"/>
      <c r="EY180" s="194"/>
      <c r="EZ180" s="194"/>
      <c r="FA180" s="194"/>
      <c r="FB180" s="195"/>
      <c r="FE180" s="190"/>
      <c r="FF180" s="190"/>
      <c r="FG180" s="190"/>
      <c r="FH180" s="190"/>
      <c r="FI180" s="190"/>
      <c r="FJ180" s="190"/>
      <c r="FK180" s="190"/>
      <c r="FL180" s="190"/>
      <c r="FM180" s="190"/>
      <c r="FN180" s="190"/>
      <c r="JD180" s="238"/>
      <c r="JE180" s="238"/>
      <c r="JF180" s="238"/>
      <c r="JG180" s="238"/>
      <c r="JH180" s="238"/>
      <c r="JI180" s="238"/>
      <c r="JJ180" s="238"/>
      <c r="JK180" s="238"/>
      <c r="JL180" s="238"/>
      <c r="JM180" s="238"/>
      <c r="JN180" s="247"/>
      <c r="JO180" s="248"/>
      <c r="JP180" s="248"/>
      <c r="JQ180" s="248"/>
      <c r="JR180" s="248"/>
      <c r="JS180" s="248"/>
      <c r="JT180" s="248"/>
      <c r="JU180" s="248"/>
      <c r="JV180" s="248"/>
      <c r="JW180" s="248"/>
      <c r="JX180" s="248"/>
      <c r="JY180" s="248"/>
      <c r="JZ180" s="248"/>
      <c r="KA180" s="248"/>
      <c r="KB180" s="248"/>
      <c r="KC180" s="248"/>
      <c r="KD180" s="248"/>
      <c r="KE180" s="248"/>
      <c r="KF180" s="248"/>
      <c r="KG180" s="248"/>
      <c r="KH180" s="248"/>
      <c r="KI180" s="248"/>
      <c r="KJ180" s="248"/>
      <c r="KK180" s="248"/>
      <c r="KL180" s="248"/>
      <c r="KM180" s="248"/>
      <c r="KN180" s="248"/>
      <c r="KO180" s="248"/>
      <c r="KP180" s="248"/>
      <c r="KQ180" s="248"/>
      <c r="KR180" s="248"/>
      <c r="KS180" s="248"/>
      <c r="KT180" s="248"/>
      <c r="KU180" s="248"/>
      <c r="KV180" s="248"/>
      <c r="KW180" s="248"/>
      <c r="KX180" s="248"/>
      <c r="KY180" s="248"/>
      <c r="KZ180" s="248"/>
      <c r="LA180" s="248"/>
      <c r="LC180" s="235" t="str">
        <f t="shared" si="13"/>
        <v/>
      </c>
      <c r="LD180" s="240" t="str" cm="1">
        <f t="array" ref="LD180">IFERROR((((D180/FRACAS!$AY$1)*60
)-(SUMPRODUCT((FRACAS!$B$5:$B$8970=D$4)*(FRACAS!$D$5:$D$8970&lt;=D180)*(IFERROR(FRACAS!$AM$5:$AM$8970,0)))
))/((D180/FRACAS!$AY$1)*60),"")</f>
        <v/>
      </c>
      <c r="LE180" s="240" t="str" cm="1">
        <f t="array" ref="LE180">IFERROR((((E180/FRACAS!$AY$1)*60
)-(SUMPRODUCT((FRACAS!$B$5:$B$8970=E$4)*(FRACAS!$D$5:$D$8970&lt;=E180)*(IFERROR(FRACAS!$AM$5:$AM$8970,0)))
))/((E180/FRACAS!$AY$1)*60),"")</f>
        <v/>
      </c>
      <c r="LF180" s="240" t="str" cm="1">
        <f t="array" ref="LF180">IFERROR((((F180/FRACAS!$AY$1)*60
)-(SUMPRODUCT((FRACAS!$B$5:$B$8970=F$4)*(FRACAS!$D$5:$D$8970&lt;=F180)*(IFERROR(FRACAS!$AM$5:$AM$8970,0)))
))/((F180/FRACAS!$AY$1)*60),"")</f>
        <v/>
      </c>
      <c r="LG180" s="240" t="str" cm="1">
        <f t="array" ref="LG180">IFERROR((((G180/FRACAS!$AY$1)*60
)-(SUMPRODUCT((FRACAS!$B$5:$B$8970=G$4)*(FRACAS!$D$5:$D$8970&lt;=G180)*(IFERROR(FRACAS!$AM$5:$AM$8970,0)))
))/((G180/FRACAS!$AY$1)*60),"")</f>
        <v/>
      </c>
      <c r="LH180" s="240" t="str" cm="1">
        <f t="array" ref="LH180">IFERROR((((H180/FRACAS!$AY$1)*60
)-(SUMPRODUCT((FRACAS!$B$5:$B$8970=H$4)*(FRACAS!$D$5:$D$8970&lt;=H180)*(IFERROR(FRACAS!$AM$5:$AM$8970,0)))
))/((H180/FRACAS!$AY$1)*60),"")</f>
        <v/>
      </c>
      <c r="LI180" s="240" t="str" cm="1">
        <f t="array" ref="LI180">IFERROR((((I180/FRACAS!$AY$1)*60
)-(SUMPRODUCT((FRACAS!$B$5:$B$8970=I$4)*(FRACAS!$D$5:$D$8970&lt;=I180)*(IFERROR(FRACAS!$AM$5:$AM$8970,0)))
))/((I180/FRACAS!$AY$1)*60),"")</f>
        <v/>
      </c>
      <c r="LJ180" s="240" t="str" cm="1">
        <f t="array" ref="LJ180">IFERROR((((J180/FRACAS!$AY$1)*60
)-(SUMPRODUCT((FRACAS!$B$5:$B$8970=J$4)*(FRACAS!$D$5:$D$8970&lt;=J180)*(IFERROR(FRACAS!$AM$5:$AM$8970,0)))
))/((J180/FRACAS!$AY$1)*60),"")</f>
        <v/>
      </c>
      <c r="LK180" s="240" t="str" cm="1">
        <f t="array" ref="LK180">IFERROR((((K180/FRACAS!$AY$1)*60
)-(SUMPRODUCT((FRACAS!$B$5:$B$8970=K$4)*(FRACAS!$D$5:$D$8970&lt;=K180)*(IFERROR(FRACAS!$AM$5:$AM$8970,0)))
))/((K180/FRACAS!$AY$1)*60),"")</f>
        <v/>
      </c>
      <c r="LL180" s="240" t="str" cm="1">
        <f t="array" ref="LL180">IFERROR((((L180/FRACAS!$AY$1)*60
)-(SUMPRODUCT((FRACAS!$B$5:$B$8970=L$4)*(FRACAS!$D$5:$D$8970&lt;=L180)*(IFERROR(FRACAS!$AM$5:$AM$8970,0)))
))/((L180/FRACAS!$AY$1)*60),"")</f>
        <v/>
      </c>
      <c r="LM180" s="240" t="str" cm="1">
        <f t="array" ref="LM180">IFERROR((((M180/FRACAS!$AY$1)*60
)-(SUMPRODUCT((FRACAS!$B$5:$B$8970=M$4)*(FRACAS!$D$5:$D$8970&lt;=M180)*(IFERROR(FRACAS!$AM$5:$AM$8970,0)))
))/((M180/FRACAS!$AY$1)*60),"")</f>
        <v/>
      </c>
      <c r="LN180" s="240" t="str" cm="1">
        <f t="array" ref="LN180">IFERROR((((N180/FRACAS!$AY$1)*60
)-(SUMPRODUCT((FRACAS!$B$5:$B$8970=N$4)*(FRACAS!$D$5:$D$8970&lt;=N180)*(IFERROR(FRACAS!$AM$5:$AM$8970,0)))
))/((N180/FRACAS!$AY$1)*60),"")</f>
        <v/>
      </c>
      <c r="LO180" s="240" t="str" cm="1">
        <f t="array" ref="LO180">IFERROR((((O180/FRACAS!$AY$1)*60
)-(SUMPRODUCT((FRACAS!$B$5:$B$8970=O$4)*(FRACAS!$D$5:$D$8970&lt;=O180)*(IFERROR(FRACAS!$AM$5:$AM$8970,0)))
))/((O180/FRACAS!$AY$1)*60),"")</f>
        <v/>
      </c>
      <c r="LP180" s="240" t="str" cm="1">
        <f t="array" ref="LP180">IFERROR((((P180/FRACAS!$AY$1)*60
)-(SUMPRODUCT((FRACAS!$B$5:$B$8970=P$4)*(FRACAS!$D$5:$D$8970&lt;=P180)*(IFERROR(FRACAS!$AM$5:$AM$8970,0)))
))/((P180/FRACAS!$AY$1)*60),"")</f>
        <v/>
      </c>
      <c r="LQ180" s="240" t="str" cm="1">
        <f t="array" ref="LQ180">IFERROR((((Q180/FRACAS!$AY$1)*60
)-(SUMPRODUCT((FRACAS!$B$5:$B$8970=Q$4)*(FRACAS!$D$5:$D$8970&lt;=Q180)*(IFERROR(FRACAS!$AM$5:$AM$8970,0)))
))/((Q180/FRACAS!$AY$1)*60),"")</f>
        <v/>
      </c>
      <c r="LR180" s="240" t="str" cm="1">
        <f t="array" ref="LR180">IFERROR((((R180/FRACAS!$AY$1)*60
)-(SUMPRODUCT((FRACAS!$B$5:$B$8970=R$4)*(FRACAS!$D$5:$D$8970&lt;=R180)*(IFERROR(FRACAS!$AM$5:$AM$8970,0)))
))/((R180/FRACAS!$AY$1)*60),"")</f>
        <v/>
      </c>
      <c r="LS180" s="240" t="str" cm="1">
        <f t="array" ref="LS180">IFERROR((((S180/FRACAS!$AY$1)*60
)-(SUMPRODUCT((FRACAS!$B$5:$B$8970=S$4)*(FRACAS!$D$5:$D$8970&lt;=S180)*(IFERROR(FRACAS!$AM$5:$AM$8970,0)))
))/((S180/FRACAS!$AY$1)*60),"")</f>
        <v/>
      </c>
      <c r="LT180" s="240" t="str" cm="1">
        <f t="array" ref="LT180">IFERROR((((T180/FRACAS!$AY$1)*60
)-(SUMPRODUCT((FRACAS!$B$5:$B$8970=T$4)*(FRACAS!$D$5:$D$8970&lt;=T180)*(IFERROR(FRACAS!$AM$5:$AM$8970,0)))
))/((T180/FRACAS!$AY$1)*60),"")</f>
        <v/>
      </c>
      <c r="LU180" s="240" t="str" cm="1">
        <f t="array" ref="LU180">IFERROR((((U180/FRACAS!$AY$1)*60
)-(SUMPRODUCT((FRACAS!$B$5:$B$8970=U$4)*(FRACAS!$D$5:$D$8970&lt;=U180)*(IFERROR(FRACAS!$AM$5:$AM$8970,0)))
))/((U180/FRACAS!$AY$1)*60),"")</f>
        <v/>
      </c>
      <c r="LV180" s="240" t="str" cm="1">
        <f t="array" ref="LV180">IFERROR(
    (((V180/FRACAS!$AY$1)*60))
    /
    (((V180/FRACAS!$AY$1)*60) + SUMPRODUCT((FRACAS!$B$5:$B$8970=V$4)*(FRACAS!$D$5:$D$8970&lt;=V180)*(IFERROR(FRACAS!$AM$5:$AM$8970,0)))
    ),"")</f>
        <v/>
      </c>
      <c r="LW180" s="240" t="str" cm="1">
        <f t="array" ref="LW180">IFERROR(
    (((W180/FRACAS!$AY$1)*60))
    /
    (((W180/FRACAS!$AY$1)*60) + SUMPRODUCT((FRACAS!$B$5:$B$8970=W$4)*(FRACAS!$D$5:$D$8970&lt;=W180)*(IFERROR(FRACAS!$AM$5:$AM$8970,0)))
    ),"")</f>
        <v/>
      </c>
      <c r="LX180" s="240" t="str" cm="1">
        <f t="array" ref="LX180">IFERROR(
    (((X180/FRACAS!$AY$1)*60))
    /
    (((X180/FRACAS!$AY$1)*60) + SUMPRODUCT((FRACAS!$B$5:$B$8970=X$4)*(FRACAS!$D$5:$D$8970&lt;=X180)*(IFERROR(FRACAS!$AM$5:$AM$8970,0)))
    ),"")</f>
        <v/>
      </c>
      <c r="LY180" s="240" t="str" cm="1">
        <f t="array" ref="LY180">IFERROR(
    (((Y180/FRACAS!$AY$1)*60))
    /
    (((Y180/FRACAS!$AY$1)*60) + SUMPRODUCT((FRACAS!$B$5:$B$8970=Y$4)*(FRACAS!$D$5:$D$8970&lt;=Y180)*(IFERROR(FRACAS!$AM$5:$AM$8970,0)))
    ),"")</f>
        <v/>
      </c>
      <c r="LZ180" s="240" t="str" cm="1">
        <f t="array" ref="LZ180">IFERROR(
    (((Z180/FRACAS!$AY$1)*60))
    /
    (((Z180/FRACAS!$AY$1)*60) + SUMPRODUCT((FRACAS!$B$5:$B$8970=Z$4)*(FRACAS!$D$5:$D$8970&lt;=Z180)*(IFERROR(FRACAS!$AM$5:$AM$8970,0)))
    ),"")</f>
        <v/>
      </c>
      <c r="MA180" s="240" t="str" cm="1">
        <f t="array" ref="MA180">IFERROR(
    (((AA180/FRACAS!$AY$1)*60))
    /
    (((AA180/FRACAS!$AY$1)*60) + SUMPRODUCT((FRACAS!$B$5:$B$8970=AA$4)*(FRACAS!$D$5:$D$8970&lt;=AA180)*(IFERROR(FRACAS!$AM$5:$AM$8970,0)))
    ),"")</f>
        <v/>
      </c>
      <c r="MB180" s="240" t="str" cm="1">
        <f t="array" ref="MB180">IFERROR(
    (((AB180/FRACAS!$AY$1)*60))
    /
    (((AB180/FRACAS!$AY$1)*60) + SUMPRODUCT((FRACAS!$B$5:$B$8970=AB$4)*(FRACAS!$D$5:$D$8970&lt;=AB180)*(IFERROR(FRACAS!$AM$5:$AM$8970,0)))
    ),"")</f>
        <v/>
      </c>
      <c r="MC180" s="240" t="str" cm="1">
        <f t="array" ref="MC180">IFERROR(
    (((AC180/FRACAS!$AY$1)*60))
    /
    (((AC180/FRACAS!$AY$1)*60) + SUMPRODUCT((FRACAS!$B$5:$B$8970=AC$4)*(FRACAS!$D$5:$D$8970&lt;=AC180)*(IFERROR(FRACAS!$AM$5:$AM$8970,0)))
    ),"")</f>
        <v/>
      </c>
      <c r="MD180" s="240" t="str" cm="1">
        <f t="array" ref="MD180">IFERROR(
    (((AD180/FRACAS!$AY$1)*60))
    /
    (((AD180/FRACAS!$AY$1)*60) + SUMPRODUCT((FRACAS!$B$5:$B$8970=AD$4)*(FRACAS!$D$5:$D$8970&lt;=AD180)*(IFERROR(FRACAS!$AM$5:$AM$8970,0)))
    ),"")</f>
        <v/>
      </c>
      <c r="ME180" s="240" t="str" cm="1">
        <f t="array" ref="ME180">IFERROR(
    (((AE180/FRACAS!$AY$1)*60))
    /
    (((AE180/FRACAS!$AY$1)*60) + SUMPRODUCT((FRACAS!$B$5:$B$8970=AE$4)*(FRACAS!$D$5:$D$8970&lt;=AE180)*(IFERROR(FRACAS!$AM$5:$AM$8970,0)))
    ),"")</f>
        <v/>
      </c>
      <c r="MF180" s="240" t="str" cm="1">
        <f t="array" ref="MF180">IFERROR(
    (((AF180/FRACAS!$AY$1)*60))
    /
    (((AF180/FRACAS!$AY$1)*60) + SUMPRODUCT((FRACAS!$B$5:$B$8970=AF$4)*(FRACAS!$D$5:$D$8970&lt;=AF180)*(IFERROR(FRACAS!$AM$5:$AM$8970,0)))
    ),"")</f>
        <v/>
      </c>
      <c r="MG180" s="240" t="str" cm="1">
        <f t="array" ref="MG180">IFERROR(
    (((AG180/FRACAS!$AY$1)*60))
    /
    (((AG180/FRACAS!$AY$1)*60) + SUMPRODUCT((FRACAS!$B$5:$B$8970=AG$4)*(FRACAS!$D$5:$D$8970&lt;=AG180)*(IFERROR(FRACAS!$AM$5:$AM$8970,0)))
    ),"")</f>
        <v/>
      </c>
      <c r="MH180" s="240" t="str" cm="1">
        <f t="array" ref="MH180">IFERROR(
    (((AH180/FRACAS!$AY$1)*60))
    /
    (((AH180/FRACAS!$AY$1)*60) + SUMPRODUCT((FRACAS!$B$5:$B$8970=AH$4)*(FRACAS!$D$5:$D$8970&lt;=AH180)*(IFERROR(FRACAS!$AM$5:$AM$8970,0)))
    ),"")</f>
        <v/>
      </c>
      <c r="MI180" s="240" t="str" cm="1">
        <f t="array" ref="MI180">IFERROR(
    (((AI180/FRACAS!$AY$1)*60))
    /
    (((AI180/FRACAS!$AY$1)*60) + SUMPRODUCT((FRACAS!$B$5:$B$8970=AI$4)*(FRACAS!$D$5:$D$8970&lt;=AI180)*(IFERROR(FRACAS!$AM$5:$AM$8970,0)))
    ),"")</f>
        <v/>
      </c>
      <c r="MJ180" s="240" t="str" cm="1">
        <f t="array" ref="MJ180">IFERROR(
    (((AJ180/FRACAS!$AY$1)*60))
    /
    (((AJ180/FRACAS!$AY$1)*60) + SUMPRODUCT((FRACAS!$B$5:$B$8970=AJ$4)*(FRACAS!$D$5:$D$8970&lt;=AJ180)*(IFERROR(FRACAS!$AM$5:$AM$8970,0)))
    ),"")</f>
        <v/>
      </c>
      <c r="MK180" s="240" t="str" cm="1">
        <f t="array" ref="MK180">IFERROR(
    (((AK180/FRACAS!$AY$1)*60))
    /
    (((AK180/FRACAS!$AY$1)*60) + SUMPRODUCT((FRACAS!$B$5:$B$8970=AK$4)*(FRACAS!$D$5:$D$8970&lt;=AK180)*(IFERROR(FRACAS!$AM$5:$AM$8970,0)))
    ),"")</f>
        <v/>
      </c>
      <c r="ML180" s="240" t="str" cm="1">
        <f t="array" ref="ML180">IFERROR(
    (((AL180/FRACAS!$AY$1)*60))
    /
    (((AL180/FRACAS!$AY$1)*60) + SUMPRODUCT((FRACAS!$B$5:$B$8970=AL$4)*(FRACAS!$D$5:$D$8970&lt;=AL180)*(IFERROR(FRACAS!$AM$5:$AM$8970,0)))
    ),"")</f>
        <v/>
      </c>
      <c r="MM180" s="240" t="str" cm="1">
        <f t="array" ref="MM180">IFERROR(
    (((AM180/FRACAS!$AY$1)*60))
    /
    (((AM180/FRACAS!$AY$1)*60) + SUMPRODUCT((FRACAS!$B$5:$B$8970=AM$4)*(FRACAS!$D$5:$D$8970&lt;=AM180)*(IFERROR(FRACAS!$AM$5:$AM$8970,0)))
    ),"")</f>
        <v/>
      </c>
      <c r="MN180" s="240" t="str" cm="1">
        <f t="array" ref="MN180">IFERROR(
    (((AN180/FRACAS!$AY$1)*60))
    /
    (((AN180/FRACAS!$AY$1)*60) + SUMPRODUCT((FRACAS!$B$5:$B$8970=AN$4)*(FRACAS!$D$5:$D$8970&lt;=AN180)*(IFERROR(FRACAS!$AM$5:$AM$8970,0)))
    ),"")</f>
        <v/>
      </c>
      <c r="MO180" s="240" t="str" cm="1">
        <f t="array" ref="MO180">IFERROR(
    (((AO180/FRACAS!$AY$1)*60))
    /
    (((AO180/FRACAS!$AY$1)*60) + SUMPRODUCT((FRACAS!$B$5:$B$8970=AO$4)*(FRACAS!$D$5:$D$8970&lt;=AO180)*(IFERROR(FRACAS!$AM$5:$AM$8970,0)))
    ),"")</f>
        <v/>
      </c>
      <c r="MP180" s="240" t="str" cm="1">
        <f t="array" ref="MP180">IFERROR(
    (((AP180/FRACAS!$AY$1)*60))
    /
    (((AP180/FRACAS!$AY$1)*60) + SUMPRODUCT((FRACAS!$B$5:$B$8970=AP$4)*(FRACAS!$D$5:$D$8970&lt;=AP180)*(IFERROR(FRACAS!$AM$5:$AM$8970,0)))
    ),"")</f>
        <v/>
      </c>
      <c r="MQ180" s="240" t="str" cm="1">
        <f t="array" ref="MQ180">IFERROR(
    (((AQ180/FRACAS!$AY$1)*60))
    /
    (((AQ180/FRACAS!$AY$1)*60) + SUMPRODUCT((FRACAS!$B$5:$B$8970=AQ$4)*(FRACAS!$D$5:$D$8970&lt;=AQ180)*(IFERROR(FRACAS!$AM$5:$AM$8970,0)))
    ),"")</f>
        <v/>
      </c>
      <c r="MR180" s="194"/>
      <c r="MS180" s="194"/>
      <c r="MT180" s="194"/>
      <c r="MU180" s="194"/>
      <c r="MV180" s="194"/>
      <c r="MW180" s="194"/>
      <c r="MX180" s="194"/>
      <c r="MY180" s="194"/>
      <c r="MZ180" s="194"/>
      <c r="NA180" s="195"/>
      <c r="ND180" s="241">
        <f t="shared" si="16"/>
        <v>0</v>
      </c>
      <c r="NE180" s="242" t="str">
        <f t="shared" si="17"/>
        <v/>
      </c>
      <c r="NF180" s="193" t="str" cm="1">
        <f t="array" ref="NF180">IF($ND180=0,"",(IFERROR( (IFERROR($ND180/FRACAS!$AY$1*60,0) - SUMPRODUCT( (FRACAS!$K$5:$K$8972=NF$2) * IFERROR(FRACAS!$AN$5:$AN$8972,0) ) ) / IFERROR($ND180/FRACAS!$AY$1*60,0), 1 )))</f>
        <v/>
      </c>
      <c r="NG180" s="193" t="str" cm="1">
        <f t="array" ref="NG180">IF($ND180=0,"",(IFERROR( (IFERROR($ND180/FRACAS!$AY$1*60,0) - SUMPRODUCT( (FRACAS!$K$5:$K$8972=NG$2) * IFERROR(FRACAS!$AN$5:$AN$8972,0) ) ) / IFERROR($ND180/FRACAS!$AY$1*60,0), 1 )))</f>
        <v/>
      </c>
      <c r="NH180" s="193" t="str" cm="1">
        <f t="array" ref="NH180">IF($ND180=0,"",(IFERROR( (IFERROR($ND180/FRACAS!$AY$1*60,0) - SUMPRODUCT( (FRACAS!$K$5:$K$8972=NH$2) * IFERROR(FRACAS!$AN$5:$AN$8972,0) ) ) / IFERROR($ND180/FRACAS!$AY$1*60,0), 1 )))</f>
        <v/>
      </c>
      <c r="NI180" s="193" t="str" cm="1">
        <f t="array" ref="NI180">IF($ND180=0,"",(IFERROR( (IFERROR($ND180/FRACAS!$AY$1*60,0) - SUMPRODUCT( (FRACAS!$K$5:$K$8972=NI$2) * IFERROR(FRACAS!$AN$5:$AN$8972,0) ) ) / IFERROR($ND180/FRACAS!$AY$1*60,0), 1 )))</f>
        <v/>
      </c>
      <c r="NJ180" s="193" t="str" cm="1">
        <f t="array" ref="NJ180">IF($ND180=0,"",(IFERROR( (IFERROR($ND180/FRACAS!$AY$1*60,0) - SUMPRODUCT( (FRACAS!$K$5:$K$8972=NJ$2) * IFERROR(FRACAS!$AN$5:$AN$8972,0) ) ) / IFERROR($ND180/FRACAS!$AY$1*60,0), 1 )))</f>
        <v/>
      </c>
      <c r="NK180" s="193" t="str" cm="1">
        <f t="array" ref="NK180">IF($ND180=0,"",(IFERROR( (IFERROR($ND180/FRACAS!$AY$1*60,0) - SUMPRODUCT( (FRACAS!$K$5:$K$8972=NK$2) * IFERROR(FRACAS!$AN$5:$AN$8972,0) ) ) / IFERROR($ND180/FRACAS!$AY$1*60,0), 1 )))</f>
        <v/>
      </c>
      <c r="NL180" s="193" t="str" cm="1">
        <f t="array" ref="NL180">IF($ND180=0,"",(IFERROR( (IFERROR($ND180/FRACAS!$AY$1*60,0) - SUMPRODUCT( (FRACAS!$K$5:$K$8972=NL$2) * IFERROR(FRACAS!$AN$5:$AN$8972,0) ) ) / IFERROR($ND180/FRACAS!$AY$1*60,0), 1 )))</f>
        <v/>
      </c>
      <c r="NM180" s="193" t="str" cm="1">
        <f t="array" ref="NM180">IF($ND180=0,"",(IFERROR( (IFERROR($ND180/FRACAS!$AY$1*60,0) - SUMPRODUCT( (FRACAS!$K$5:$K$8972=NM$2) * IFERROR(FRACAS!$AN$5:$AN$8972,0) ) ) / IFERROR($ND180/FRACAS!$AY$1*60,0), 1 )))</f>
        <v/>
      </c>
      <c r="NN180" s="193" t="str" cm="1">
        <f t="array" ref="NN180">IF($ND180=0,"",(IFERROR( (IFERROR($ND180/FRACAS!$AY$1*60,0) - SUMPRODUCT( (FRACAS!$K$5:$K$8972=NN$2) * IFERROR(FRACAS!$AN$5:$AN$8972,0) ) ) / IFERROR($ND180/FRACAS!$AY$1*60,0), 1 )))</f>
        <v/>
      </c>
      <c r="NO180" s="193" t="str" cm="1">
        <f t="array" ref="NO180">IF($ND180=0,"",(IFERROR( (IFERROR($ND180/FRACAS!$AY$1*60,0) - SUMPRODUCT( (FRACAS!$K$5:$K$8972=NO$2) * IFERROR(FRACAS!$AN$5:$AN$8972,0) ) ) / IFERROR($ND180/FRACAS!$AY$1*60,0), 1 )))</f>
        <v/>
      </c>
      <c r="NP180" s="193" t="str" cm="1">
        <f t="array" ref="NP180">IF($ND180=0,"",(IFERROR( (IFERROR($ND180/FRACAS!$AY$1*60,0) - SUMPRODUCT( (FRACAS!$K$5:$K$8972=NP$2) * IFERROR(FRACAS!$AN$5:$AN$8972,0) ) ) / IFERROR($ND180/FRACAS!$AY$1*60,0), 1 )))</f>
        <v/>
      </c>
      <c r="NQ180" s="193" t="str" cm="1">
        <f t="array" ref="NQ180">IF($ND180=0,"",(IFERROR( (IFERROR($ND180/FRACAS!$AY$1*60,0) - SUMPRODUCT( (FRACAS!$K$5:$K$8972=NQ$2) * IFERROR(FRACAS!$AN$5:$AN$8972,0) ) ) / IFERROR($ND180/FRACAS!$AY$1*60,0), 1 )))</f>
        <v/>
      </c>
      <c r="NR180" s="193" t="str" cm="1">
        <f t="array" ref="NR180">IF($ND180=0,"",(IFERROR( (IFERROR($ND180/FRACAS!$AY$1*60,0) - SUMPRODUCT( (FRACAS!$K$5:$K$8972=NR$2) * IFERROR(FRACAS!$AN$5:$AN$8972,0) ) ) / IFERROR($ND180/FRACAS!$AY$1*60,0), 1 )))</f>
        <v/>
      </c>
      <c r="NS180" s="193" t="str" cm="1">
        <f t="array" ref="NS180">IF($ND180=0,"",(IFERROR( (IFERROR($ND180/FRACAS!$AY$1*60,0) - SUMPRODUCT( (FRACAS!$K$5:$K$8972=NS$2) * IFERROR(FRACAS!$AN$5:$AN$8972,0) ) ) / IFERROR($ND180/FRACAS!$AY$1*60,0), 1 )))</f>
        <v/>
      </c>
      <c r="NT180" s="193" t="str" cm="1">
        <f t="array" ref="NT180">IF($ND180=0,"",(IFERROR( (IFERROR($ND180/FRACAS!$AY$1*60,0) - SUMPRODUCT( (FRACAS!$K$5:$K$8972=NT$2) * IFERROR(FRACAS!$AN$5:$AN$8972,0) ) ) / IFERROR($ND180/FRACAS!$AY$1*60,0), 1 )))</f>
        <v/>
      </c>
      <c r="NU180" s="193" t="str" cm="1">
        <f t="array" ref="NU180">IF($ND180=0,"",(IFERROR( (IFERROR($ND180/FRACAS!$AY$1*60,0) - SUMPRODUCT( (FRACAS!$K$5:$K$8972=NU$2) * IFERROR(FRACAS!$AN$5:$AN$8972,0) ) ) / IFERROR($ND180/FRACAS!$AY$1*60,0), 1 )))</f>
        <v/>
      </c>
      <c r="NV180" s="193" t="str" cm="1">
        <f t="array" ref="NV180">IF($ND180=0,"",(IFERROR( (IFERROR($ND180/FRACAS!$AY$1*60,0) - SUMPRODUCT( (FRACAS!$K$5:$K$8972=NV$2) * IFERROR(FRACAS!$AN$5:$AN$8972,0) ) ) / IFERROR($ND180/FRACAS!$AY$1*60,0), 1 )))</f>
        <v/>
      </c>
      <c r="NW180" s="193" t="str" cm="1">
        <f t="array" ref="NW180">IF($ND180=0,"",(IFERROR( (IFERROR($ND180/FRACAS!$AY$1*60,0) - SUMPRODUCT( (FRACAS!$K$5:$K$8972=NW$2) * IFERROR(FRACAS!$AN$5:$AN$8972,0) ) ) / IFERROR($ND180/FRACAS!$AY$1*60,0), 1 )))</f>
        <v/>
      </c>
      <c r="NX180" s="193" t="str" cm="1">
        <f t="array" ref="NX180">IF($ND180=0,"",(IFERROR( (IFERROR($ND180/FRACAS!$AY$1*60,0) - SUMPRODUCT( (FRACAS!$K$5:$K$8972=NX$2) * IFERROR(FRACAS!$AN$5:$AN$8972,0) ) ) / IFERROR($ND180/FRACAS!$AY$1*60,0), 1 )))</f>
        <v/>
      </c>
      <c r="NY180" s="193" t="str" cm="1">
        <f t="array" ref="NY180">IF($ND180=0,"",(IFERROR( (IFERROR($ND180/FRACAS!$AY$1*60,0) - SUMPRODUCT( (FRACAS!$K$5:$K$8972=NY$2) * IFERROR(FRACAS!$AN$5:$AN$8972,0) ) ) / IFERROR($ND180/FRACAS!$AY$1*60,0), 1 )))</f>
        <v/>
      </c>
      <c r="NZ180" s="193" t="str" cm="1">
        <f t="array" ref="NZ180">IF($ND180=0,"",(IFERROR( (IFERROR($ND180/FRACAS!$AY$1*60,0) - SUMPRODUCT( (FRACAS!$K$5:$K$8972=NZ$2) * IFERROR(FRACAS!$AN$5:$AN$8972,0) ) ) / IFERROR($ND180/FRACAS!$AY$1*60,0), 1 )))</f>
        <v/>
      </c>
      <c r="OA180" s="193" t="str" cm="1">
        <f t="array" ref="OA180">IF($ND180=0,"",(IFERROR( (IFERROR($ND180/FRACAS!$AY$1*60,0) - SUMPRODUCT( (FRACAS!$K$5:$K$8972=OA$2) * IFERROR(FRACAS!$AN$5:$AN$8972,0) ) ) / IFERROR($ND180/FRACAS!$AY$1*60,0), 1 )))</f>
        <v/>
      </c>
      <c r="OB180" s="193" t="str" cm="1">
        <f t="array" ref="OB180">IF($ND180=0,"",(IFERROR( (IFERROR($ND180/FRACAS!$AY$1*60,0) - SUMPRODUCT( (FRACAS!$K$5:$K$8972=OB$2) * IFERROR(FRACAS!$AN$5:$AN$8972,0) ) ) / IFERROR($ND180/FRACAS!$AY$1*60,0), 1 )))</f>
        <v/>
      </c>
      <c r="OC180" s="193" t="str" cm="1">
        <f t="array" ref="OC180">IF($ND180=0,"",(IFERROR( (IFERROR($ND180/FRACAS!$AY$1*60,0) - SUMPRODUCT( (FRACAS!$K$5:$K$8972=OC$2) * IFERROR(FRACAS!$AN$5:$AN$8972,0) ) ) / IFERROR($ND180/FRACAS!$AY$1*60,0), 1 )))</f>
        <v/>
      </c>
      <c r="OD180" s="193" t="str" cm="1">
        <f t="array" ref="OD180">IF($ND180=0,"",(IFERROR( (IFERROR($ND180/FRACAS!$AY$1*60,0) - SUMPRODUCT( (FRACAS!$K$5:$K$8972=OD$2) * IFERROR(FRACAS!$AN$5:$AN$8972,0) ) ) / IFERROR($ND180/FRACAS!$AY$1*60,0), 1 )))</f>
        <v/>
      </c>
      <c r="OE180" s="193" t="str" cm="1">
        <f t="array" ref="OE180">IF($ND180=0,"",(IFERROR( (IFERROR($ND180/FRACAS!$AY$1*60,0) - SUMPRODUCT( (FRACAS!$K$5:$K$8972=OE$2) * IFERROR(FRACAS!$AN$5:$AN$8972,0) ) ) / IFERROR($ND180/FRACAS!$AY$1*60,0), 1 )))</f>
        <v/>
      </c>
      <c r="OF180" s="193" t="str" cm="1">
        <f t="array" ref="OF180">IF($ND180=0,"",(IFERROR( (IFERROR($ND180/FRACAS!$AY$1*60,0) - SUMPRODUCT( (FRACAS!$K$5:$K$8972=OF$2) * IFERROR(FRACAS!$AN$5:$AN$8972,0) ) ) / IFERROR($ND180/FRACAS!$AY$1*60,0), 1 )))</f>
        <v/>
      </c>
      <c r="OG180" s="193" t="str" cm="1">
        <f t="array" ref="OG180">IF($ND180=0,"",(IFERROR( (IFERROR($ND180/FRACAS!$AY$1*60,0) - SUMPRODUCT( (FRACAS!$K$5:$K$8972=OG$2) * IFERROR(FRACAS!$AN$5:$AN$8972,0) ) ) / IFERROR($ND180/FRACAS!$AY$1*60,0), 1 )))</f>
        <v/>
      </c>
      <c r="OH180" s="193" t="str" cm="1">
        <f t="array" ref="OH180">IF($ND180=0,"",(IFERROR( (IFERROR($ND180/FRACAS!$AY$1*60,0) - SUMPRODUCT( (FRACAS!$K$5:$K$8972=OH$2) * IFERROR(FRACAS!$AN$5:$AN$8972,0) ) ) / IFERROR($ND180/FRACAS!$AY$1*60,0), 1 )))</f>
        <v/>
      </c>
      <c r="OI180" s="193" t="str" cm="1">
        <f t="array" ref="OI180">IF($ND180=0,"",(IFERROR( (IFERROR($ND180/FRACAS!$AY$1*60,0) - SUMPRODUCT( (FRACAS!$K$5:$K$8972=OI$2) * IFERROR(FRACAS!$AN$5:$AN$8972,0) ) ) / IFERROR($ND180/FRACAS!$AY$1*60,0), 1 )))</f>
        <v/>
      </c>
      <c r="OJ180" s="193" t="str" cm="1">
        <f t="array" ref="OJ180">IF($ND180=0,"",(IFERROR( (IFERROR($ND180/FRACAS!$AY$1*60,0) - SUMPRODUCT( (FRACAS!$K$5:$K$8972=OJ$2) * IFERROR(FRACAS!$AN$5:$AN$8972,0) ) ) / IFERROR($ND180/FRACAS!$AY$1*60,0), 1 )))</f>
        <v/>
      </c>
      <c r="OK180" s="193" t="str" cm="1">
        <f t="array" ref="OK180">IF($ND180=0,"",(IFERROR( (IFERROR($ND180/FRACAS!$AY$1*60,0) - SUMPRODUCT( (FRACAS!$K$5:$K$8972=OK$2) * IFERROR(FRACAS!$AN$5:$AN$8972,0) ) ) / IFERROR($ND180/FRACAS!$AY$1*60,0), 1 )))</f>
        <v/>
      </c>
      <c r="OL180" s="193" t="str" cm="1">
        <f t="array" ref="OL180">IF($ND180=0,"",(IFERROR( (IFERROR($ND180/FRACAS!$AY$1*60,0) - SUMPRODUCT( (FRACAS!$K$5:$K$8972=OL$2) * IFERROR(FRACAS!$AN$5:$AN$8972,0) ) ) / IFERROR($ND180/FRACAS!$AY$1*60,0), 1 )))</f>
        <v/>
      </c>
      <c r="OM180" s="193" t="str" cm="1">
        <f t="array" ref="OM180">IF($ND180=0,"",(IFERROR( (IFERROR($ND180/FRACAS!$AY$1*60,0) - SUMPRODUCT( (FRACAS!$K$5:$K$8972=OM$2) * IFERROR(FRACAS!$AN$5:$AN$8972,0) ) ) / IFERROR($ND180/FRACAS!$AY$1*60,0), 1 )))</f>
        <v/>
      </c>
      <c r="ON180" s="193" t="str" cm="1">
        <f t="array" ref="ON180">IF($ND180=0,"",(IFERROR( (IFERROR($ND180/FRACAS!$AY$1*60,0) - SUMPRODUCT( (FRACAS!$K$5:$K$8972=ON$2) * IFERROR(FRACAS!$AN$5:$AN$8972,0) ) ) / IFERROR($ND180/FRACAS!$AY$1*60,0), 1 )))</f>
        <v/>
      </c>
      <c r="OO180" s="193" t="str" cm="1">
        <f t="array" ref="OO180">IF($ND180=0,"",(IFERROR( (IFERROR($ND180/FRACAS!$AY$1*60,0) - SUMPRODUCT( (FRACAS!$K$5:$K$8972=OO$2) * IFERROR(FRACAS!$AN$5:$AN$8972,0) ) ) / IFERROR($ND180/FRACAS!$AY$1*60,0), 1 )))</f>
        <v/>
      </c>
      <c r="OP180" s="193" t="str" cm="1">
        <f t="array" ref="OP180">IF($ND180=0,"",(IFERROR( (IFERROR($ND180/FRACAS!$AY$1*60,0) - SUMPRODUCT( (FRACAS!$K$5:$K$8972=OP$2) * IFERROR(FRACAS!$AN$5:$AN$8972,0) ) ) / IFERROR($ND180/FRACAS!$AY$1*60,0), 1 )))</f>
        <v/>
      </c>
      <c r="OQ180" s="193" t="str" cm="1">
        <f t="array" ref="OQ180">IF($ND180=0,"",(IFERROR( (IFERROR($ND180/FRACAS!$AY$1*60,0) - SUMPRODUCT( (FRACAS!$K$5:$K$8972=OQ$2) * IFERROR(FRACAS!$AN$5:$AN$8972,0) ) ) / IFERROR($ND180/FRACAS!$AY$1*60,0), 1 )))</f>
        <v/>
      </c>
      <c r="OR180" s="193" t="str" cm="1">
        <f t="array" ref="OR180">IF($ND180=0,"",(IFERROR( (IFERROR($ND180/FRACAS!$AY$1*60,0) - SUMPRODUCT( (FRACAS!$K$5:$K$8972=OR$2) * IFERROR(FRACAS!$AN$5:$AN$8972,0) ) ) / IFERROR($ND180/FRACAS!$AY$1*60,0), 1 )))</f>
        <v/>
      </c>
      <c r="OS180" s="193" t="str" cm="1">
        <f t="array" ref="OS180">IF($ND180=0,"",(IFERROR( (IFERROR($ND180/FRACAS!$AY$1*60,0) - SUMPRODUCT( (FRACAS!$K$5:$K$8972=OS$2) * IFERROR(FRACAS!$AN$5:$AN$8972,0) ) ) / IFERROR($ND180/FRACAS!$AY$1*60,0), 1 )))</f>
        <v/>
      </c>
      <c r="OT180" s="243" t="str" cm="1">
        <f t="array" ref="OT180">IF($ND180=0,"",(IFERROR( (IFERROR($ND180/FRACAS!$AY$1*60,0) - SUMPRODUCT( (FRACAS!$K$5:$K$8972=OT$2) * IFERROR(FRACAS!$AN$5:$AN$8972,0) ) ) / IFERROR($ND180/FRACAS!$AY$1*60,0), 1 )))</f>
        <v/>
      </c>
    </row>
    <row r="181" spans="2:410" x14ac:dyDescent="0.2">
      <c r="B181" s="233"/>
      <c r="C181" s="259">
        <f>IF('[1]17.11.2025 IASI18 Mileage'!C181="","",'[1]17.11.2025 IASI18 Mileage'!C181)</f>
        <v>47203</v>
      </c>
      <c r="D181" s="201" t="str">
        <f>IF('[1]17.11.2025 IASI18 Mileage'!D181="","",'[1]17.11.2025 IASI18 Mileage'!D181)</f>
        <v/>
      </c>
      <c r="E181" s="201" t="str">
        <f>IF('[1]17.11.2025 IASI18 Mileage'!E181="","",'[1]17.11.2025 IASI18 Mileage'!E181)</f>
        <v/>
      </c>
      <c r="F181" s="201" t="str">
        <f>IF('[1]17.11.2025 IASI18 Mileage'!F181="","",'[1]17.11.2025 IASI18 Mileage'!F181)</f>
        <v/>
      </c>
      <c r="G181" s="201" t="str">
        <f>IF('[1]17.11.2025 IASI18 Mileage'!G181="","",'[1]17.11.2025 IASI18 Mileage'!G181)</f>
        <v/>
      </c>
      <c r="H181" s="201" t="str">
        <f>IF('[1]17.11.2025 IASI18 Mileage'!H181="","",'[1]17.11.2025 IASI18 Mileage'!H181)</f>
        <v/>
      </c>
      <c r="I181" s="201" t="str">
        <f>IF('[1]17.11.2025 IASI18 Mileage'!I181="","",'[1]17.11.2025 IASI18 Mileage'!I181)</f>
        <v/>
      </c>
      <c r="J181" s="201" t="str">
        <f>IF('[1]17.11.2025 IASI18 Mileage'!J181="","",'[1]17.11.2025 IASI18 Mileage'!J181)</f>
        <v/>
      </c>
      <c r="K181" s="201" t="str">
        <f>IF('[1]17.11.2025 IASI18 Mileage'!K181="","",'[1]17.11.2025 IASI18 Mileage'!K181)</f>
        <v/>
      </c>
      <c r="L181" s="201" t="str">
        <f>IF('[1]17.11.2025 IASI18 Mileage'!L181="","",'[1]17.11.2025 IASI18 Mileage'!L181)</f>
        <v/>
      </c>
      <c r="M181" s="201" t="str">
        <f>IF('[1]17.11.2025 IASI18 Mileage'!M181="","",'[1]17.11.2025 IASI18 Mileage'!M181)</f>
        <v/>
      </c>
      <c r="N181" s="201" t="str">
        <f>IF('[1]17.11.2025 IASI18 Mileage'!N181="","",'[1]17.11.2025 IASI18 Mileage'!N181)</f>
        <v/>
      </c>
      <c r="O181" s="201" t="str">
        <f>IF('[1]17.11.2025 IASI18 Mileage'!O181="","",'[1]17.11.2025 IASI18 Mileage'!O181)</f>
        <v/>
      </c>
      <c r="P181" s="201" t="str">
        <f>IF('[1]17.11.2025 IASI18 Mileage'!P181="","",'[1]17.11.2025 IASI18 Mileage'!P181)</f>
        <v/>
      </c>
      <c r="Q181" s="201" t="str">
        <f>IF('[1]17.11.2025 IASI18 Mileage'!Q181="","",'[1]17.11.2025 IASI18 Mileage'!Q181)</f>
        <v/>
      </c>
      <c r="R181" s="201" t="str">
        <f>IF('[1]17.11.2025 IASI18 Mileage'!R181="","",'[1]17.11.2025 IASI18 Mileage'!R181)</f>
        <v/>
      </c>
      <c r="S181" s="201" t="str">
        <f>IF('[1]17.11.2025 IASI18 Mileage'!S181="","",'[1]17.11.2025 IASI18 Mileage'!S181)</f>
        <v/>
      </c>
      <c r="T181" s="201" t="str">
        <f>IF('[1]17.11.2025 IASI18 Mileage'!T181="","",'[1]17.11.2025 IASI18 Mileage'!T181)</f>
        <v/>
      </c>
      <c r="U181" s="201" t="str">
        <f>IF('[1]17.11.2025 IASI18 Mileage'!U181="","",'[1]17.11.2025 IASI18 Mileage'!U181)</f>
        <v/>
      </c>
      <c r="V181" s="201"/>
      <c r="W181" s="201"/>
      <c r="X181" s="201"/>
      <c r="Y181" s="201"/>
      <c r="Z181" s="201"/>
      <c r="AA181" s="201"/>
      <c r="AB181" s="201"/>
      <c r="AC181" s="201"/>
      <c r="AD181" s="201"/>
      <c r="AE181" s="201"/>
      <c r="AF181" s="201"/>
      <c r="AG181" s="201"/>
      <c r="AH181" s="201"/>
      <c r="AI181" s="201"/>
      <c r="AJ181" s="201"/>
      <c r="AK181" s="201"/>
      <c r="AL181" s="201"/>
      <c r="AM181" s="201"/>
      <c r="AN181" s="201"/>
      <c r="AO181" s="201"/>
      <c r="AP181" s="201"/>
      <c r="AQ181" s="201"/>
      <c r="AR181" s="201"/>
      <c r="AS181" s="201"/>
      <c r="AT181" s="201"/>
      <c r="AU181" s="201"/>
      <c r="AV181" s="201"/>
      <c r="AW181" s="201"/>
      <c r="AX181" s="201"/>
      <c r="AY181" s="201"/>
      <c r="AZ181" s="201"/>
      <c r="BA181" s="202"/>
      <c r="BB181" s="184"/>
      <c r="BD181" s="234"/>
      <c r="BE181" s="234"/>
      <c r="BF181" s="234"/>
      <c r="BG181" s="234"/>
      <c r="BH181" s="234"/>
      <c r="BI181" s="234"/>
      <c r="BJ181" s="234"/>
      <c r="BK181" s="234"/>
      <c r="BL181" s="234"/>
      <c r="BM181" s="234"/>
      <c r="DC181" s="184">
        <f t="shared" si="14"/>
        <v>0</v>
      </c>
      <c r="DD181" s="235" t="str">
        <f t="shared" si="15"/>
        <v/>
      </c>
      <c r="DE181" s="186">
        <f>IF(D181&gt; 0,(COUNTIFS(FRACAS!$B$5:$B$8972, D$4, FRACAS!$D$5:$D$8972, "&lt;="&amp;D181)), "" )</f>
        <v>0</v>
      </c>
      <c r="DF181" s="186">
        <f>IF(E181&gt; 0,(COUNTIFS(FRACAS!$B$5:$B$8972, E$4, FRACAS!$D$5:$D$8972, "&lt;="&amp;E181)), "" )</f>
        <v>0</v>
      </c>
      <c r="DG181" s="186">
        <f>IF(F181&gt; 0,(COUNTIFS(FRACAS!$B$5:$B$8972, F$4, FRACAS!$D$5:$D$8972, "&lt;="&amp;F181)), "" )</f>
        <v>0</v>
      </c>
      <c r="DH181" s="186">
        <f>IF(G181&gt; 0,(COUNTIFS(FRACAS!$B$5:$B$8972, G$4, FRACAS!$D$5:$D$8972, "&lt;="&amp;G181)), "" )</f>
        <v>0</v>
      </c>
      <c r="DI181" s="186">
        <f>IF(H181&gt; 0,(COUNTIFS(FRACAS!$B$5:$B$8972, H$4, FRACAS!$D$5:$D$8972, "&lt;="&amp;H181)), "" )</f>
        <v>0</v>
      </c>
      <c r="DJ181" s="186">
        <f>IF(I181&gt; 0,(COUNTIFS(FRACAS!$B$5:$B$8972, I$4, FRACAS!$D$5:$D$8972, "&lt;="&amp;I181)), "" )</f>
        <v>0</v>
      </c>
      <c r="DK181" s="186">
        <f>IF(J181&gt; 0,(COUNTIFS(FRACAS!$B$5:$B$8972, J$4, FRACAS!$D$5:$D$8972, "&lt;="&amp;J181)), "" )</f>
        <v>0</v>
      </c>
      <c r="DL181" s="186">
        <f>IF(K181&gt; 0,(COUNTIFS(FRACAS!$B$5:$B$8972, K$4, FRACAS!$D$5:$D$8972, "&lt;="&amp;K181)), "" )</f>
        <v>0</v>
      </c>
      <c r="DM181" s="186">
        <f>IF(L181&gt; 0,(COUNTIFS(FRACAS!$B$5:$B$8972, L$4, FRACAS!$D$5:$D$8972, "&lt;="&amp;L181)), "" )</f>
        <v>0</v>
      </c>
      <c r="DN181" s="186">
        <f>IF(M181&gt; 0,(COUNTIFS(FRACAS!$B$5:$B$8972, M$4, FRACAS!$D$5:$D$8972, "&lt;="&amp;M181)), "" )</f>
        <v>0</v>
      </c>
      <c r="DO181" s="186">
        <f>IF(N181&gt; 0,(COUNTIFS(FRACAS!$B$5:$B$8972, N$4, FRACAS!$D$5:$D$8972, "&lt;="&amp;N181)), "" )</f>
        <v>0</v>
      </c>
      <c r="DP181" s="186">
        <f>IF(O181&gt; 0,(COUNTIFS(FRACAS!$B$5:$B$8972, O$4, FRACAS!$D$5:$D$8972, "&lt;="&amp;O181)), "" )</f>
        <v>0</v>
      </c>
      <c r="DQ181" s="186">
        <f>IF(P181&gt; 0,(COUNTIFS(FRACAS!$B$5:$B$8972, P$4, FRACAS!$D$5:$D$8972, "&lt;="&amp;P181)), "" )</f>
        <v>0</v>
      </c>
      <c r="DR181" s="186">
        <f>IF(Q181&gt; 0,(COUNTIFS(FRACAS!$B$5:$B$8972, Q$4, FRACAS!$D$5:$D$8972, "&lt;="&amp;Q181)), "" )</f>
        <v>0</v>
      </c>
      <c r="DS181" s="186">
        <f>IF(R181&gt; 0,(COUNTIFS(FRACAS!$B$5:$B$8972, R$4, FRACAS!$D$5:$D$8972, "&lt;="&amp;R181)), "" )</f>
        <v>0</v>
      </c>
      <c r="DT181" s="186">
        <f>IF(S181&gt; 0,(COUNTIFS(FRACAS!$B$5:$B$8972, S$4, FRACAS!$D$5:$D$8972, "&lt;="&amp;S181)), "" )</f>
        <v>0</v>
      </c>
      <c r="DU181" s="186">
        <f>IF(T181&gt; 0,(COUNTIFS(FRACAS!$B$5:$B$8972, T$4, FRACAS!$D$5:$D$8972, "&lt;="&amp;T181)), "" )</f>
        <v>0</v>
      </c>
      <c r="DV181" s="186">
        <f>IF(U181&gt; 0,(COUNTIFS(FRACAS!$B$5:$B$8972, U$4, FRACAS!$D$5:$D$8972, "&lt;="&amp;U181)), "" )</f>
        <v>0</v>
      </c>
      <c r="DW181" s="186" t="str">
        <f>IF(V181&gt; 0,(COUNTIFS(FRACAS!$B$5:$B$8972, V$4, FRACAS!$D$5:$D$8972, "&lt;="&amp;V181)), "" )</f>
        <v/>
      </c>
      <c r="DX181" s="186" t="str">
        <f>IF(W181&gt; 0,(COUNTIFS(FRACAS!$B$5:$B$8972, W$4, FRACAS!$D$5:$D$8972, "&lt;="&amp;W181)), "" )</f>
        <v/>
      </c>
      <c r="DY181" s="186" t="str">
        <f>IF(X181&gt; 0,(COUNTIFS(FRACAS!$B$5:$B$8972, X$4, FRACAS!$D$5:$D$8972, "&lt;="&amp;X181)), "" )</f>
        <v/>
      </c>
      <c r="DZ181" s="186" t="str">
        <f>IF(Y181&gt; 0,(COUNTIFS(FRACAS!$B$5:$B$8972, Y$4, FRACAS!$D$5:$D$8972, "&lt;="&amp;Y181)), "" )</f>
        <v/>
      </c>
      <c r="EA181" s="186" t="str">
        <f>IF(Z181&gt; 0,(COUNTIFS(FRACAS!$B$5:$B$8972, Z$4, FRACAS!$D$5:$D$8972, "&lt;="&amp;Z181)), "" )</f>
        <v/>
      </c>
      <c r="EB181" s="186" t="str">
        <f>IF(AA181&gt; 0,(COUNTIFS(FRACAS!$B$5:$B$8972, AA$4, FRACAS!$D$5:$D$8972, "&lt;="&amp;AA181)), "" )</f>
        <v/>
      </c>
      <c r="EC181" s="186" t="str">
        <f>IF(AB181&gt; 0,(COUNTIFS(FRACAS!$B$5:$B$8972, AB$4, FRACAS!$D$5:$D$8972, "&lt;="&amp;AB181)), "" )</f>
        <v/>
      </c>
      <c r="ED181" s="186" t="str">
        <f>IF(AC181&gt; 0,(COUNTIFS(FRACAS!$B$5:$B$8972, AC$4, FRACAS!$D$5:$D$8972, "&lt;="&amp;AC181)), "" )</f>
        <v/>
      </c>
      <c r="EE181" s="186" t="str">
        <f>IF(AD181&gt; 0,(COUNTIFS(FRACAS!$B$5:$B$8972, AD$4, FRACAS!$D$5:$D$8972, "&lt;="&amp;AD181)), "" )</f>
        <v/>
      </c>
      <c r="EF181" s="186" t="str">
        <f>IF(AE181&gt; 0,(COUNTIFS(FRACAS!$B$5:$B$8972, AE$4, FRACAS!$D$5:$D$8972, "&lt;="&amp;AE181)), "" )</f>
        <v/>
      </c>
      <c r="EG181" s="186" t="str">
        <f>IF(AF181&gt; 0,(COUNTIFS(FRACAS!$B$5:$B$8972, AF$4, FRACAS!$D$5:$D$8972, "&lt;="&amp;AF181)), "" )</f>
        <v/>
      </c>
      <c r="EH181" s="186" t="str">
        <f>IF(AG181&gt; 0,(COUNTIFS(FRACAS!$B$5:$B$8972, AG$4, FRACAS!$D$5:$D$8972, "&lt;="&amp;AG181)), "" )</f>
        <v/>
      </c>
      <c r="EI181" s="186" t="str">
        <f>IF(AH181&gt; 0,(COUNTIFS(FRACAS!$B$5:$B$8972, AH$4, FRACAS!$D$5:$D$8972, "&lt;="&amp;AH181)), "" )</f>
        <v/>
      </c>
      <c r="EJ181" s="186" t="str">
        <f>IF(AI181&gt; 0,(COUNTIFS(FRACAS!$B$5:$B$8972, AI$4, FRACAS!$D$5:$D$8972, "&lt;="&amp;AI181)), "" )</f>
        <v/>
      </c>
      <c r="EK181" s="186" t="str">
        <f>IF(AJ181&gt; 0,(COUNTIFS(FRACAS!$B$5:$B$8972, AJ$4, FRACAS!$D$5:$D$8972, "&lt;="&amp;AJ181)), "" )</f>
        <v/>
      </c>
      <c r="EL181" s="186" t="str">
        <f>IF(AK181&gt; 0,(COUNTIFS(FRACAS!$B$5:$B$8972, AK$4, FRACAS!$D$5:$D$8972, "&lt;="&amp;AK181)), "" )</f>
        <v/>
      </c>
      <c r="EM181" s="186" t="str">
        <f>IF(AL181&gt; 0,(COUNTIFS(FRACAS!$B$5:$B$8972, AL$4, FRACAS!$D$5:$D$8972, "&lt;="&amp;AL181)), "" )</f>
        <v/>
      </c>
      <c r="EN181" s="186" t="str">
        <f>IF(AM181&gt; 0,(COUNTIFS(FRACAS!$B$5:$B$8972, AM$4, FRACAS!$D$5:$D$8972, "&lt;="&amp;AM181)), "" )</f>
        <v/>
      </c>
      <c r="EO181" s="186" t="str">
        <f>IF(AN181&gt; 0,(COUNTIFS(FRACAS!$B$5:$B$8972, AN$4, FRACAS!$D$5:$D$8972, "&lt;="&amp;AN181)), "" )</f>
        <v/>
      </c>
      <c r="EP181" s="186" t="str">
        <f>IF(AO181&gt; 0,(COUNTIFS(FRACAS!$B$5:$B$8972, AO$4, FRACAS!$D$5:$D$8972, "&lt;="&amp;AO181)), "" )</f>
        <v/>
      </c>
      <c r="EQ181" s="186" t="str">
        <f>IF(AP181&gt; 0,(COUNTIFS(FRACAS!$B$5:$B$8972, AP$4, FRACAS!$D$5:$D$8972, "&lt;="&amp;AP181)), "" )</f>
        <v/>
      </c>
      <c r="ER181" s="186" t="str">
        <f>IF(AQ181&gt; 0,(COUNTIFS(FRACAS!$B$5:$B$8972, AQ$4, FRACAS!$D$5:$D$8972, "&lt;="&amp;AQ181)), "" )</f>
        <v/>
      </c>
      <c r="ES181" s="246"/>
      <c r="ET181" s="194"/>
      <c r="EU181" s="194"/>
      <c r="EV181" s="194"/>
      <c r="EW181" s="194"/>
      <c r="EX181" s="194"/>
      <c r="EY181" s="194"/>
      <c r="EZ181" s="194"/>
      <c r="FA181" s="194"/>
      <c r="FB181" s="195"/>
      <c r="FE181" s="190"/>
      <c r="FF181" s="190"/>
      <c r="FG181" s="190"/>
      <c r="FH181" s="190"/>
      <c r="FI181" s="190"/>
      <c r="FJ181" s="190"/>
      <c r="FK181" s="190"/>
      <c r="FL181" s="190"/>
      <c r="FM181" s="190"/>
      <c r="FN181" s="190"/>
      <c r="JD181" s="238"/>
      <c r="JE181" s="238"/>
      <c r="JF181" s="238"/>
      <c r="JG181" s="238"/>
      <c r="JH181" s="238"/>
      <c r="JI181" s="238"/>
      <c r="JJ181" s="238"/>
      <c r="JK181" s="238"/>
      <c r="JL181" s="238"/>
      <c r="JM181" s="238"/>
      <c r="JN181" s="247"/>
      <c r="JO181" s="248"/>
      <c r="JP181" s="248"/>
      <c r="JQ181" s="248"/>
      <c r="JR181" s="248"/>
      <c r="JS181" s="248"/>
      <c r="JT181" s="248"/>
      <c r="JU181" s="248"/>
      <c r="JV181" s="248"/>
      <c r="JW181" s="248"/>
      <c r="JX181" s="248"/>
      <c r="JY181" s="248"/>
      <c r="JZ181" s="248"/>
      <c r="KA181" s="248"/>
      <c r="KB181" s="248"/>
      <c r="KC181" s="248"/>
      <c r="KD181" s="248"/>
      <c r="KE181" s="248"/>
      <c r="KF181" s="248"/>
      <c r="KG181" s="248"/>
      <c r="KH181" s="248"/>
      <c r="KI181" s="248"/>
      <c r="KJ181" s="248"/>
      <c r="KK181" s="248"/>
      <c r="KL181" s="248"/>
      <c r="KM181" s="248"/>
      <c r="KN181" s="248"/>
      <c r="KO181" s="248"/>
      <c r="KP181" s="248"/>
      <c r="KQ181" s="248"/>
      <c r="KR181" s="248"/>
      <c r="KS181" s="248"/>
      <c r="KT181" s="248"/>
      <c r="KU181" s="248"/>
      <c r="KV181" s="248"/>
      <c r="KW181" s="248"/>
      <c r="KX181" s="248"/>
      <c r="KY181" s="248"/>
      <c r="KZ181" s="248"/>
      <c r="LA181" s="248"/>
      <c r="LC181" s="235" t="str">
        <f t="shared" si="13"/>
        <v/>
      </c>
      <c r="LD181" s="240" t="str" cm="1">
        <f t="array" ref="LD181">IFERROR((((D181/FRACAS!$AY$1)*60
)-(SUMPRODUCT((FRACAS!$B$5:$B$8970=D$4)*(FRACAS!$D$5:$D$8970&lt;=D181)*(IFERROR(FRACAS!$AM$5:$AM$8970,0)))
))/((D181/FRACAS!$AY$1)*60),"")</f>
        <v/>
      </c>
      <c r="LE181" s="240" t="str" cm="1">
        <f t="array" ref="LE181">IFERROR((((E181/FRACAS!$AY$1)*60
)-(SUMPRODUCT((FRACAS!$B$5:$B$8970=E$4)*(FRACAS!$D$5:$D$8970&lt;=E181)*(IFERROR(FRACAS!$AM$5:$AM$8970,0)))
))/((E181/FRACAS!$AY$1)*60),"")</f>
        <v/>
      </c>
      <c r="LF181" s="240" t="str" cm="1">
        <f t="array" ref="LF181">IFERROR((((F181/FRACAS!$AY$1)*60
)-(SUMPRODUCT((FRACAS!$B$5:$B$8970=F$4)*(FRACAS!$D$5:$D$8970&lt;=F181)*(IFERROR(FRACAS!$AM$5:$AM$8970,0)))
))/((F181/FRACAS!$AY$1)*60),"")</f>
        <v/>
      </c>
      <c r="LG181" s="240" t="str" cm="1">
        <f t="array" ref="LG181">IFERROR((((G181/FRACAS!$AY$1)*60
)-(SUMPRODUCT((FRACAS!$B$5:$B$8970=G$4)*(FRACAS!$D$5:$D$8970&lt;=G181)*(IFERROR(FRACAS!$AM$5:$AM$8970,0)))
))/((G181/FRACAS!$AY$1)*60),"")</f>
        <v/>
      </c>
      <c r="LH181" s="240" t="str" cm="1">
        <f t="array" ref="LH181">IFERROR((((H181/FRACAS!$AY$1)*60
)-(SUMPRODUCT((FRACAS!$B$5:$B$8970=H$4)*(FRACAS!$D$5:$D$8970&lt;=H181)*(IFERROR(FRACAS!$AM$5:$AM$8970,0)))
))/((H181/FRACAS!$AY$1)*60),"")</f>
        <v/>
      </c>
      <c r="LI181" s="240" t="str" cm="1">
        <f t="array" ref="LI181">IFERROR((((I181/FRACAS!$AY$1)*60
)-(SUMPRODUCT((FRACAS!$B$5:$B$8970=I$4)*(FRACAS!$D$5:$D$8970&lt;=I181)*(IFERROR(FRACAS!$AM$5:$AM$8970,0)))
))/((I181/FRACAS!$AY$1)*60),"")</f>
        <v/>
      </c>
      <c r="LJ181" s="240" t="str" cm="1">
        <f t="array" ref="LJ181">IFERROR((((J181/FRACAS!$AY$1)*60
)-(SUMPRODUCT((FRACAS!$B$5:$B$8970=J$4)*(FRACAS!$D$5:$D$8970&lt;=J181)*(IFERROR(FRACAS!$AM$5:$AM$8970,0)))
))/((J181/FRACAS!$AY$1)*60),"")</f>
        <v/>
      </c>
      <c r="LK181" s="240" t="str" cm="1">
        <f t="array" ref="LK181">IFERROR((((K181/FRACAS!$AY$1)*60
)-(SUMPRODUCT((FRACAS!$B$5:$B$8970=K$4)*(FRACAS!$D$5:$D$8970&lt;=K181)*(IFERROR(FRACAS!$AM$5:$AM$8970,0)))
))/((K181/FRACAS!$AY$1)*60),"")</f>
        <v/>
      </c>
      <c r="LL181" s="240" t="str" cm="1">
        <f t="array" ref="LL181">IFERROR((((L181/FRACAS!$AY$1)*60
)-(SUMPRODUCT((FRACAS!$B$5:$B$8970=L$4)*(FRACAS!$D$5:$D$8970&lt;=L181)*(IFERROR(FRACAS!$AM$5:$AM$8970,0)))
))/((L181/FRACAS!$AY$1)*60),"")</f>
        <v/>
      </c>
      <c r="LM181" s="240" t="str" cm="1">
        <f t="array" ref="LM181">IFERROR((((M181/FRACAS!$AY$1)*60
)-(SUMPRODUCT((FRACAS!$B$5:$B$8970=M$4)*(FRACAS!$D$5:$D$8970&lt;=M181)*(IFERROR(FRACAS!$AM$5:$AM$8970,0)))
))/((M181/FRACAS!$AY$1)*60),"")</f>
        <v/>
      </c>
      <c r="LN181" s="240" t="str" cm="1">
        <f t="array" ref="LN181">IFERROR((((N181/FRACAS!$AY$1)*60
)-(SUMPRODUCT((FRACAS!$B$5:$B$8970=N$4)*(FRACAS!$D$5:$D$8970&lt;=N181)*(IFERROR(FRACAS!$AM$5:$AM$8970,0)))
))/((N181/FRACAS!$AY$1)*60),"")</f>
        <v/>
      </c>
      <c r="LO181" s="240" t="str" cm="1">
        <f t="array" ref="LO181">IFERROR((((O181/FRACAS!$AY$1)*60
)-(SUMPRODUCT((FRACAS!$B$5:$B$8970=O$4)*(FRACAS!$D$5:$D$8970&lt;=O181)*(IFERROR(FRACAS!$AM$5:$AM$8970,0)))
))/((O181/FRACAS!$AY$1)*60),"")</f>
        <v/>
      </c>
      <c r="LP181" s="240" t="str" cm="1">
        <f t="array" ref="LP181">IFERROR((((P181/FRACAS!$AY$1)*60
)-(SUMPRODUCT((FRACAS!$B$5:$B$8970=P$4)*(FRACAS!$D$5:$D$8970&lt;=P181)*(IFERROR(FRACAS!$AM$5:$AM$8970,0)))
))/((P181/FRACAS!$AY$1)*60),"")</f>
        <v/>
      </c>
      <c r="LQ181" s="240" t="str" cm="1">
        <f t="array" ref="LQ181">IFERROR((((Q181/FRACAS!$AY$1)*60
)-(SUMPRODUCT((FRACAS!$B$5:$B$8970=Q$4)*(FRACAS!$D$5:$D$8970&lt;=Q181)*(IFERROR(FRACAS!$AM$5:$AM$8970,0)))
))/((Q181/FRACAS!$AY$1)*60),"")</f>
        <v/>
      </c>
      <c r="LR181" s="240" t="str" cm="1">
        <f t="array" ref="LR181">IFERROR((((R181/FRACAS!$AY$1)*60
)-(SUMPRODUCT((FRACAS!$B$5:$B$8970=R$4)*(FRACAS!$D$5:$D$8970&lt;=R181)*(IFERROR(FRACAS!$AM$5:$AM$8970,0)))
))/((R181/FRACAS!$AY$1)*60),"")</f>
        <v/>
      </c>
      <c r="LS181" s="240" t="str" cm="1">
        <f t="array" ref="LS181">IFERROR((((S181/FRACAS!$AY$1)*60
)-(SUMPRODUCT((FRACAS!$B$5:$B$8970=S$4)*(FRACAS!$D$5:$D$8970&lt;=S181)*(IFERROR(FRACAS!$AM$5:$AM$8970,0)))
))/((S181/FRACAS!$AY$1)*60),"")</f>
        <v/>
      </c>
      <c r="LT181" s="240" t="str" cm="1">
        <f t="array" ref="LT181">IFERROR((((T181/FRACAS!$AY$1)*60
)-(SUMPRODUCT((FRACAS!$B$5:$B$8970=T$4)*(FRACAS!$D$5:$D$8970&lt;=T181)*(IFERROR(FRACAS!$AM$5:$AM$8970,0)))
))/((T181/FRACAS!$AY$1)*60),"")</f>
        <v/>
      </c>
      <c r="LU181" s="240" t="str" cm="1">
        <f t="array" ref="LU181">IFERROR((((U181/FRACAS!$AY$1)*60
)-(SUMPRODUCT((FRACAS!$B$5:$B$8970=U$4)*(FRACAS!$D$5:$D$8970&lt;=U181)*(IFERROR(FRACAS!$AM$5:$AM$8970,0)))
))/((U181/FRACAS!$AY$1)*60),"")</f>
        <v/>
      </c>
      <c r="LV181" s="240" t="str" cm="1">
        <f t="array" ref="LV181">IFERROR(
    (((V181/FRACAS!$AY$1)*60))
    /
    (((V181/FRACAS!$AY$1)*60) + SUMPRODUCT((FRACAS!$B$5:$B$8970=V$4)*(FRACAS!$D$5:$D$8970&lt;=V181)*(IFERROR(FRACAS!$AM$5:$AM$8970,0)))
    ),"")</f>
        <v/>
      </c>
      <c r="LW181" s="240" t="str" cm="1">
        <f t="array" ref="LW181">IFERROR(
    (((W181/FRACAS!$AY$1)*60))
    /
    (((W181/FRACAS!$AY$1)*60) + SUMPRODUCT((FRACAS!$B$5:$B$8970=W$4)*(FRACAS!$D$5:$D$8970&lt;=W181)*(IFERROR(FRACAS!$AM$5:$AM$8970,0)))
    ),"")</f>
        <v/>
      </c>
      <c r="LX181" s="240" t="str" cm="1">
        <f t="array" ref="LX181">IFERROR(
    (((X181/FRACAS!$AY$1)*60))
    /
    (((X181/FRACAS!$AY$1)*60) + SUMPRODUCT((FRACAS!$B$5:$B$8970=X$4)*(FRACAS!$D$5:$D$8970&lt;=X181)*(IFERROR(FRACAS!$AM$5:$AM$8970,0)))
    ),"")</f>
        <v/>
      </c>
      <c r="LY181" s="240" t="str" cm="1">
        <f t="array" ref="LY181">IFERROR(
    (((Y181/FRACAS!$AY$1)*60))
    /
    (((Y181/FRACAS!$AY$1)*60) + SUMPRODUCT((FRACAS!$B$5:$B$8970=Y$4)*(FRACAS!$D$5:$D$8970&lt;=Y181)*(IFERROR(FRACAS!$AM$5:$AM$8970,0)))
    ),"")</f>
        <v/>
      </c>
      <c r="LZ181" s="240" t="str" cm="1">
        <f t="array" ref="LZ181">IFERROR(
    (((Z181/FRACAS!$AY$1)*60))
    /
    (((Z181/FRACAS!$AY$1)*60) + SUMPRODUCT((FRACAS!$B$5:$B$8970=Z$4)*(FRACAS!$D$5:$D$8970&lt;=Z181)*(IFERROR(FRACAS!$AM$5:$AM$8970,0)))
    ),"")</f>
        <v/>
      </c>
      <c r="MA181" s="240" t="str" cm="1">
        <f t="array" ref="MA181">IFERROR(
    (((AA181/FRACAS!$AY$1)*60))
    /
    (((AA181/FRACAS!$AY$1)*60) + SUMPRODUCT((FRACAS!$B$5:$B$8970=AA$4)*(FRACAS!$D$5:$D$8970&lt;=AA181)*(IFERROR(FRACAS!$AM$5:$AM$8970,0)))
    ),"")</f>
        <v/>
      </c>
      <c r="MB181" s="240" t="str" cm="1">
        <f t="array" ref="MB181">IFERROR(
    (((AB181/FRACAS!$AY$1)*60))
    /
    (((AB181/FRACAS!$AY$1)*60) + SUMPRODUCT((FRACAS!$B$5:$B$8970=AB$4)*(FRACAS!$D$5:$D$8970&lt;=AB181)*(IFERROR(FRACAS!$AM$5:$AM$8970,0)))
    ),"")</f>
        <v/>
      </c>
      <c r="MC181" s="240" t="str" cm="1">
        <f t="array" ref="MC181">IFERROR(
    (((AC181/FRACAS!$AY$1)*60))
    /
    (((AC181/FRACAS!$AY$1)*60) + SUMPRODUCT((FRACAS!$B$5:$B$8970=AC$4)*(FRACAS!$D$5:$D$8970&lt;=AC181)*(IFERROR(FRACAS!$AM$5:$AM$8970,0)))
    ),"")</f>
        <v/>
      </c>
      <c r="MD181" s="240" t="str" cm="1">
        <f t="array" ref="MD181">IFERROR(
    (((AD181/FRACAS!$AY$1)*60))
    /
    (((AD181/FRACAS!$AY$1)*60) + SUMPRODUCT((FRACAS!$B$5:$B$8970=AD$4)*(FRACAS!$D$5:$D$8970&lt;=AD181)*(IFERROR(FRACAS!$AM$5:$AM$8970,0)))
    ),"")</f>
        <v/>
      </c>
      <c r="ME181" s="240" t="str" cm="1">
        <f t="array" ref="ME181">IFERROR(
    (((AE181/FRACAS!$AY$1)*60))
    /
    (((AE181/FRACAS!$AY$1)*60) + SUMPRODUCT((FRACAS!$B$5:$B$8970=AE$4)*(FRACAS!$D$5:$D$8970&lt;=AE181)*(IFERROR(FRACAS!$AM$5:$AM$8970,0)))
    ),"")</f>
        <v/>
      </c>
      <c r="MF181" s="240" t="str" cm="1">
        <f t="array" ref="MF181">IFERROR(
    (((AF181/FRACAS!$AY$1)*60))
    /
    (((AF181/FRACAS!$AY$1)*60) + SUMPRODUCT((FRACAS!$B$5:$B$8970=AF$4)*(FRACAS!$D$5:$D$8970&lt;=AF181)*(IFERROR(FRACAS!$AM$5:$AM$8970,0)))
    ),"")</f>
        <v/>
      </c>
      <c r="MG181" s="240" t="str" cm="1">
        <f t="array" ref="MG181">IFERROR(
    (((AG181/FRACAS!$AY$1)*60))
    /
    (((AG181/FRACAS!$AY$1)*60) + SUMPRODUCT((FRACAS!$B$5:$B$8970=AG$4)*(FRACAS!$D$5:$D$8970&lt;=AG181)*(IFERROR(FRACAS!$AM$5:$AM$8970,0)))
    ),"")</f>
        <v/>
      </c>
      <c r="MH181" s="240" t="str" cm="1">
        <f t="array" ref="MH181">IFERROR(
    (((AH181/FRACAS!$AY$1)*60))
    /
    (((AH181/FRACAS!$AY$1)*60) + SUMPRODUCT((FRACAS!$B$5:$B$8970=AH$4)*(FRACAS!$D$5:$D$8970&lt;=AH181)*(IFERROR(FRACAS!$AM$5:$AM$8970,0)))
    ),"")</f>
        <v/>
      </c>
      <c r="MI181" s="240" t="str" cm="1">
        <f t="array" ref="MI181">IFERROR(
    (((AI181/FRACAS!$AY$1)*60))
    /
    (((AI181/FRACAS!$AY$1)*60) + SUMPRODUCT((FRACAS!$B$5:$B$8970=AI$4)*(FRACAS!$D$5:$D$8970&lt;=AI181)*(IFERROR(FRACAS!$AM$5:$AM$8970,0)))
    ),"")</f>
        <v/>
      </c>
      <c r="MJ181" s="240" t="str" cm="1">
        <f t="array" ref="MJ181">IFERROR(
    (((AJ181/FRACAS!$AY$1)*60))
    /
    (((AJ181/FRACAS!$AY$1)*60) + SUMPRODUCT((FRACAS!$B$5:$B$8970=AJ$4)*(FRACAS!$D$5:$D$8970&lt;=AJ181)*(IFERROR(FRACAS!$AM$5:$AM$8970,0)))
    ),"")</f>
        <v/>
      </c>
      <c r="MK181" s="240" t="str" cm="1">
        <f t="array" ref="MK181">IFERROR(
    (((AK181/FRACAS!$AY$1)*60))
    /
    (((AK181/FRACAS!$AY$1)*60) + SUMPRODUCT((FRACAS!$B$5:$B$8970=AK$4)*(FRACAS!$D$5:$D$8970&lt;=AK181)*(IFERROR(FRACAS!$AM$5:$AM$8970,0)))
    ),"")</f>
        <v/>
      </c>
      <c r="ML181" s="240" t="str" cm="1">
        <f t="array" ref="ML181">IFERROR(
    (((AL181/FRACAS!$AY$1)*60))
    /
    (((AL181/FRACAS!$AY$1)*60) + SUMPRODUCT((FRACAS!$B$5:$B$8970=AL$4)*(FRACAS!$D$5:$D$8970&lt;=AL181)*(IFERROR(FRACAS!$AM$5:$AM$8970,0)))
    ),"")</f>
        <v/>
      </c>
      <c r="MM181" s="240" t="str" cm="1">
        <f t="array" ref="MM181">IFERROR(
    (((AM181/FRACAS!$AY$1)*60))
    /
    (((AM181/FRACAS!$AY$1)*60) + SUMPRODUCT((FRACAS!$B$5:$B$8970=AM$4)*(FRACAS!$D$5:$D$8970&lt;=AM181)*(IFERROR(FRACAS!$AM$5:$AM$8970,0)))
    ),"")</f>
        <v/>
      </c>
      <c r="MN181" s="240" t="str" cm="1">
        <f t="array" ref="MN181">IFERROR(
    (((AN181/FRACAS!$AY$1)*60))
    /
    (((AN181/FRACAS!$AY$1)*60) + SUMPRODUCT((FRACAS!$B$5:$B$8970=AN$4)*(FRACAS!$D$5:$D$8970&lt;=AN181)*(IFERROR(FRACAS!$AM$5:$AM$8970,0)))
    ),"")</f>
        <v/>
      </c>
      <c r="MO181" s="240" t="str" cm="1">
        <f t="array" ref="MO181">IFERROR(
    (((AO181/FRACAS!$AY$1)*60))
    /
    (((AO181/FRACAS!$AY$1)*60) + SUMPRODUCT((FRACAS!$B$5:$B$8970=AO$4)*(FRACAS!$D$5:$D$8970&lt;=AO181)*(IFERROR(FRACAS!$AM$5:$AM$8970,0)))
    ),"")</f>
        <v/>
      </c>
      <c r="MP181" s="240" t="str" cm="1">
        <f t="array" ref="MP181">IFERROR(
    (((AP181/FRACAS!$AY$1)*60))
    /
    (((AP181/FRACAS!$AY$1)*60) + SUMPRODUCT((FRACAS!$B$5:$B$8970=AP$4)*(FRACAS!$D$5:$D$8970&lt;=AP181)*(IFERROR(FRACAS!$AM$5:$AM$8970,0)))
    ),"")</f>
        <v/>
      </c>
      <c r="MQ181" s="240" t="str" cm="1">
        <f t="array" ref="MQ181">IFERROR(
    (((AQ181/FRACAS!$AY$1)*60))
    /
    (((AQ181/FRACAS!$AY$1)*60) + SUMPRODUCT((FRACAS!$B$5:$B$8970=AQ$4)*(FRACAS!$D$5:$D$8970&lt;=AQ181)*(IFERROR(FRACAS!$AM$5:$AM$8970,0)))
    ),"")</f>
        <v/>
      </c>
      <c r="MR181" s="194"/>
      <c r="MS181" s="194"/>
      <c r="MT181" s="194"/>
      <c r="MU181" s="194"/>
      <c r="MV181" s="194"/>
      <c r="MW181" s="194"/>
      <c r="MX181" s="194"/>
      <c r="MY181" s="194"/>
      <c r="MZ181" s="194"/>
      <c r="NA181" s="195"/>
      <c r="ND181" s="241">
        <f t="shared" si="16"/>
        <v>0</v>
      </c>
      <c r="NE181" s="242" t="str">
        <f t="shared" si="17"/>
        <v/>
      </c>
      <c r="NF181" s="193" t="str" cm="1">
        <f t="array" ref="NF181">IF($ND181=0,"",(IFERROR( (IFERROR($ND181/FRACAS!$AY$1*60,0) - SUMPRODUCT( (FRACAS!$K$5:$K$8972=NF$2) * IFERROR(FRACAS!$AN$5:$AN$8972,0) ) ) / IFERROR($ND181/FRACAS!$AY$1*60,0), 1 )))</f>
        <v/>
      </c>
      <c r="NG181" s="193" t="str" cm="1">
        <f t="array" ref="NG181">IF($ND181=0,"",(IFERROR( (IFERROR($ND181/FRACAS!$AY$1*60,0) - SUMPRODUCT( (FRACAS!$K$5:$K$8972=NG$2) * IFERROR(FRACAS!$AN$5:$AN$8972,0) ) ) / IFERROR($ND181/FRACAS!$AY$1*60,0), 1 )))</f>
        <v/>
      </c>
      <c r="NH181" s="193" t="str" cm="1">
        <f t="array" ref="NH181">IF($ND181=0,"",(IFERROR( (IFERROR($ND181/FRACAS!$AY$1*60,0) - SUMPRODUCT( (FRACAS!$K$5:$K$8972=NH$2) * IFERROR(FRACAS!$AN$5:$AN$8972,0) ) ) / IFERROR($ND181/FRACAS!$AY$1*60,0), 1 )))</f>
        <v/>
      </c>
      <c r="NI181" s="193" t="str" cm="1">
        <f t="array" ref="NI181">IF($ND181=0,"",(IFERROR( (IFERROR($ND181/FRACAS!$AY$1*60,0) - SUMPRODUCT( (FRACAS!$K$5:$K$8972=NI$2) * IFERROR(FRACAS!$AN$5:$AN$8972,0) ) ) / IFERROR($ND181/FRACAS!$AY$1*60,0), 1 )))</f>
        <v/>
      </c>
      <c r="NJ181" s="193" t="str" cm="1">
        <f t="array" ref="NJ181">IF($ND181=0,"",(IFERROR( (IFERROR($ND181/FRACAS!$AY$1*60,0) - SUMPRODUCT( (FRACAS!$K$5:$K$8972=NJ$2) * IFERROR(FRACAS!$AN$5:$AN$8972,0) ) ) / IFERROR($ND181/FRACAS!$AY$1*60,0), 1 )))</f>
        <v/>
      </c>
      <c r="NK181" s="193" t="str" cm="1">
        <f t="array" ref="NK181">IF($ND181=0,"",(IFERROR( (IFERROR($ND181/FRACAS!$AY$1*60,0) - SUMPRODUCT( (FRACAS!$K$5:$K$8972=NK$2) * IFERROR(FRACAS!$AN$5:$AN$8972,0) ) ) / IFERROR($ND181/FRACAS!$AY$1*60,0), 1 )))</f>
        <v/>
      </c>
      <c r="NL181" s="193" t="str" cm="1">
        <f t="array" ref="NL181">IF($ND181=0,"",(IFERROR( (IFERROR($ND181/FRACAS!$AY$1*60,0) - SUMPRODUCT( (FRACAS!$K$5:$K$8972=NL$2) * IFERROR(FRACAS!$AN$5:$AN$8972,0) ) ) / IFERROR($ND181/FRACAS!$AY$1*60,0), 1 )))</f>
        <v/>
      </c>
      <c r="NM181" s="193" t="str" cm="1">
        <f t="array" ref="NM181">IF($ND181=0,"",(IFERROR( (IFERROR($ND181/FRACAS!$AY$1*60,0) - SUMPRODUCT( (FRACAS!$K$5:$K$8972=NM$2) * IFERROR(FRACAS!$AN$5:$AN$8972,0) ) ) / IFERROR($ND181/FRACAS!$AY$1*60,0), 1 )))</f>
        <v/>
      </c>
      <c r="NN181" s="193" t="str" cm="1">
        <f t="array" ref="NN181">IF($ND181=0,"",(IFERROR( (IFERROR($ND181/FRACAS!$AY$1*60,0) - SUMPRODUCT( (FRACAS!$K$5:$K$8972=NN$2) * IFERROR(FRACAS!$AN$5:$AN$8972,0) ) ) / IFERROR($ND181/FRACAS!$AY$1*60,0), 1 )))</f>
        <v/>
      </c>
      <c r="NO181" s="193" t="str" cm="1">
        <f t="array" ref="NO181">IF($ND181=0,"",(IFERROR( (IFERROR($ND181/FRACAS!$AY$1*60,0) - SUMPRODUCT( (FRACAS!$K$5:$K$8972=NO$2) * IFERROR(FRACAS!$AN$5:$AN$8972,0) ) ) / IFERROR($ND181/FRACAS!$AY$1*60,0), 1 )))</f>
        <v/>
      </c>
      <c r="NP181" s="193" t="str" cm="1">
        <f t="array" ref="NP181">IF($ND181=0,"",(IFERROR( (IFERROR($ND181/FRACAS!$AY$1*60,0) - SUMPRODUCT( (FRACAS!$K$5:$K$8972=NP$2) * IFERROR(FRACAS!$AN$5:$AN$8972,0) ) ) / IFERROR($ND181/FRACAS!$AY$1*60,0), 1 )))</f>
        <v/>
      </c>
      <c r="NQ181" s="193" t="str" cm="1">
        <f t="array" ref="NQ181">IF($ND181=0,"",(IFERROR( (IFERROR($ND181/FRACAS!$AY$1*60,0) - SUMPRODUCT( (FRACAS!$K$5:$K$8972=NQ$2) * IFERROR(FRACAS!$AN$5:$AN$8972,0) ) ) / IFERROR($ND181/FRACAS!$AY$1*60,0), 1 )))</f>
        <v/>
      </c>
      <c r="NR181" s="193" t="str" cm="1">
        <f t="array" ref="NR181">IF($ND181=0,"",(IFERROR( (IFERROR($ND181/FRACAS!$AY$1*60,0) - SUMPRODUCT( (FRACAS!$K$5:$K$8972=NR$2) * IFERROR(FRACAS!$AN$5:$AN$8972,0) ) ) / IFERROR($ND181/FRACAS!$AY$1*60,0), 1 )))</f>
        <v/>
      </c>
      <c r="NS181" s="193" t="str" cm="1">
        <f t="array" ref="NS181">IF($ND181=0,"",(IFERROR( (IFERROR($ND181/FRACAS!$AY$1*60,0) - SUMPRODUCT( (FRACAS!$K$5:$K$8972=NS$2) * IFERROR(FRACAS!$AN$5:$AN$8972,0) ) ) / IFERROR($ND181/FRACAS!$AY$1*60,0), 1 )))</f>
        <v/>
      </c>
      <c r="NT181" s="193" t="str" cm="1">
        <f t="array" ref="NT181">IF($ND181=0,"",(IFERROR( (IFERROR($ND181/FRACAS!$AY$1*60,0) - SUMPRODUCT( (FRACAS!$K$5:$K$8972=NT$2) * IFERROR(FRACAS!$AN$5:$AN$8972,0) ) ) / IFERROR($ND181/FRACAS!$AY$1*60,0), 1 )))</f>
        <v/>
      </c>
      <c r="NU181" s="193" t="str" cm="1">
        <f t="array" ref="NU181">IF($ND181=0,"",(IFERROR( (IFERROR($ND181/FRACAS!$AY$1*60,0) - SUMPRODUCT( (FRACAS!$K$5:$K$8972=NU$2) * IFERROR(FRACAS!$AN$5:$AN$8972,0) ) ) / IFERROR($ND181/FRACAS!$AY$1*60,0), 1 )))</f>
        <v/>
      </c>
      <c r="NV181" s="193" t="str" cm="1">
        <f t="array" ref="NV181">IF($ND181=0,"",(IFERROR( (IFERROR($ND181/FRACAS!$AY$1*60,0) - SUMPRODUCT( (FRACAS!$K$5:$K$8972=NV$2) * IFERROR(FRACAS!$AN$5:$AN$8972,0) ) ) / IFERROR($ND181/FRACAS!$AY$1*60,0), 1 )))</f>
        <v/>
      </c>
      <c r="NW181" s="193" t="str" cm="1">
        <f t="array" ref="NW181">IF($ND181=0,"",(IFERROR( (IFERROR($ND181/FRACAS!$AY$1*60,0) - SUMPRODUCT( (FRACAS!$K$5:$K$8972=NW$2) * IFERROR(FRACAS!$AN$5:$AN$8972,0) ) ) / IFERROR($ND181/FRACAS!$AY$1*60,0), 1 )))</f>
        <v/>
      </c>
      <c r="NX181" s="193" t="str" cm="1">
        <f t="array" ref="NX181">IF($ND181=0,"",(IFERROR( (IFERROR($ND181/FRACAS!$AY$1*60,0) - SUMPRODUCT( (FRACAS!$K$5:$K$8972=NX$2) * IFERROR(FRACAS!$AN$5:$AN$8972,0) ) ) / IFERROR($ND181/FRACAS!$AY$1*60,0), 1 )))</f>
        <v/>
      </c>
      <c r="NY181" s="193" t="str" cm="1">
        <f t="array" ref="NY181">IF($ND181=0,"",(IFERROR( (IFERROR($ND181/FRACAS!$AY$1*60,0) - SUMPRODUCT( (FRACAS!$K$5:$K$8972=NY$2) * IFERROR(FRACAS!$AN$5:$AN$8972,0) ) ) / IFERROR($ND181/FRACAS!$AY$1*60,0), 1 )))</f>
        <v/>
      </c>
      <c r="NZ181" s="193" t="str" cm="1">
        <f t="array" ref="NZ181">IF($ND181=0,"",(IFERROR( (IFERROR($ND181/FRACAS!$AY$1*60,0) - SUMPRODUCT( (FRACAS!$K$5:$K$8972=NZ$2) * IFERROR(FRACAS!$AN$5:$AN$8972,0) ) ) / IFERROR($ND181/FRACAS!$AY$1*60,0), 1 )))</f>
        <v/>
      </c>
      <c r="OA181" s="193" t="str" cm="1">
        <f t="array" ref="OA181">IF($ND181=0,"",(IFERROR( (IFERROR($ND181/FRACAS!$AY$1*60,0) - SUMPRODUCT( (FRACAS!$K$5:$K$8972=OA$2) * IFERROR(FRACAS!$AN$5:$AN$8972,0) ) ) / IFERROR($ND181/FRACAS!$AY$1*60,0), 1 )))</f>
        <v/>
      </c>
      <c r="OB181" s="193" t="str" cm="1">
        <f t="array" ref="OB181">IF($ND181=0,"",(IFERROR( (IFERROR($ND181/FRACAS!$AY$1*60,0) - SUMPRODUCT( (FRACAS!$K$5:$K$8972=OB$2) * IFERROR(FRACAS!$AN$5:$AN$8972,0) ) ) / IFERROR($ND181/FRACAS!$AY$1*60,0), 1 )))</f>
        <v/>
      </c>
      <c r="OC181" s="193" t="str" cm="1">
        <f t="array" ref="OC181">IF($ND181=0,"",(IFERROR( (IFERROR($ND181/FRACAS!$AY$1*60,0) - SUMPRODUCT( (FRACAS!$K$5:$K$8972=OC$2) * IFERROR(FRACAS!$AN$5:$AN$8972,0) ) ) / IFERROR($ND181/FRACAS!$AY$1*60,0), 1 )))</f>
        <v/>
      </c>
      <c r="OD181" s="193" t="str" cm="1">
        <f t="array" ref="OD181">IF($ND181=0,"",(IFERROR( (IFERROR($ND181/FRACAS!$AY$1*60,0) - SUMPRODUCT( (FRACAS!$K$5:$K$8972=OD$2) * IFERROR(FRACAS!$AN$5:$AN$8972,0) ) ) / IFERROR($ND181/FRACAS!$AY$1*60,0), 1 )))</f>
        <v/>
      </c>
      <c r="OE181" s="193" t="str" cm="1">
        <f t="array" ref="OE181">IF($ND181=0,"",(IFERROR( (IFERROR($ND181/FRACAS!$AY$1*60,0) - SUMPRODUCT( (FRACAS!$K$5:$K$8972=OE$2) * IFERROR(FRACAS!$AN$5:$AN$8972,0) ) ) / IFERROR($ND181/FRACAS!$AY$1*60,0), 1 )))</f>
        <v/>
      </c>
      <c r="OF181" s="193" t="str" cm="1">
        <f t="array" ref="OF181">IF($ND181=0,"",(IFERROR( (IFERROR($ND181/FRACAS!$AY$1*60,0) - SUMPRODUCT( (FRACAS!$K$5:$K$8972=OF$2) * IFERROR(FRACAS!$AN$5:$AN$8972,0) ) ) / IFERROR($ND181/FRACAS!$AY$1*60,0), 1 )))</f>
        <v/>
      </c>
      <c r="OG181" s="193" t="str" cm="1">
        <f t="array" ref="OG181">IF($ND181=0,"",(IFERROR( (IFERROR($ND181/FRACAS!$AY$1*60,0) - SUMPRODUCT( (FRACAS!$K$5:$K$8972=OG$2) * IFERROR(FRACAS!$AN$5:$AN$8972,0) ) ) / IFERROR($ND181/FRACAS!$AY$1*60,0), 1 )))</f>
        <v/>
      </c>
      <c r="OH181" s="193" t="str" cm="1">
        <f t="array" ref="OH181">IF($ND181=0,"",(IFERROR( (IFERROR($ND181/FRACAS!$AY$1*60,0) - SUMPRODUCT( (FRACAS!$K$5:$K$8972=OH$2) * IFERROR(FRACAS!$AN$5:$AN$8972,0) ) ) / IFERROR($ND181/FRACAS!$AY$1*60,0), 1 )))</f>
        <v/>
      </c>
      <c r="OI181" s="193" t="str" cm="1">
        <f t="array" ref="OI181">IF($ND181=0,"",(IFERROR( (IFERROR($ND181/FRACAS!$AY$1*60,0) - SUMPRODUCT( (FRACAS!$K$5:$K$8972=OI$2) * IFERROR(FRACAS!$AN$5:$AN$8972,0) ) ) / IFERROR($ND181/FRACAS!$AY$1*60,0), 1 )))</f>
        <v/>
      </c>
      <c r="OJ181" s="193" t="str" cm="1">
        <f t="array" ref="OJ181">IF($ND181=0,"",(IFERROR( (IFERROR($ND181/FRACAS!$AY$1*60,0) - SUMPRODUCT( (FRACAS!$K$5:$K$8972=OJ$2) * IFERROR(FRACAS!$AN$5:$AN$8972,0) ) ) / IFERROR($ND181/FRACAS!$AY$1*60,0), 1 )))</f>
        <v/>
      </c>
      <c r="OK181" s="193" t="str" cm="1">
        <f t="array" ref="OK181">IF($ND181=0,"",(IFERROR( (IFERROR($ND181/FRACAS!$AY$1*60,0) - SUMPRODUCT( (FRACAS!$K$5:$K$8972=OK$2) * IFERROR(FRACAS!$AN$5:$AN$8972,0) ) ) / IFERROR($ND181/FRACAS!$AY$1*60,0), 1 )))</f>
        <v/>
      </c>
      <c r="OL181" s="193" t="str" cm="1">
        <f t="array" ref="OL181">IF($ND181=0,"",(IFERROR( (IFERROR($ND181/FRACAS!$AY$1*60,0) - SUMPRODUCT( (FRACAS!$K$5:$K$8972=OL$2) * IFERROR(FRACAS!$AN$5:$AN$8972,0) ) ) / IFERROR($ND181/FRACAS!$AY$1*60,0), 1 )))</f>
        <v/>
      </c>
      <c r="OM181" s="193" t="str" cm="1">
        <f t="array" ref="OM181">IF($ND181=0,"",(IFERROR( (IFERROR($ND181/FRACAS!$AY$1*60,0) - SUMPRODUCT( (FRACAS!$K$5:$K$8972=OM$2) * IFERROR(FRACAS!$AN$5:$AN$8972,0) ) ) / IFERROR($ND181/FRACAS!$AY$1*60,0), 1 )))</f>
        <v/>
      </c>
      <c r="ON181" s="193" t="str" cm="1">
        <f t="array" ref="ON181">IF($ND181=0,"",(IFERROR( (IFERROR($ND181/FRACAS!$AY$1*60,0) - SUMPRODUCT( (FRACAS!$K$5:$K$8972=ON$2) * IFERROR(FRACAS!$AN$5:$AN$8972,0) ) ) / IFERROR($ND181/FRACAS!$AY$1*60,0), 1 )))</f>
        <v/>
      </c>
      <c r="OO181" s="193" t="str" cm="1">
        <f t="array" ref="OO181">IF($ND181=0,"",(IFERROR( (IFERROR($ND181/FRACAS!$AY$1*60,0) - SUMPRODUCT( (FRACAS!$K$5:$K$8972=OO$2) * IFERROR(FRACAS!$AN$5:$AN$8972,0) ) ) / IFERROR($ND181/FRACAS!$AY$1*60,0), 1 )))</f>
        <v/>
      </c>
      <c r="OP181" s="193" t="str" cm="1">
        <f t="array" ref="OP181">IF($ND181=0,"",(IFERROR( (IFERROR($ND181/FRACAS!$AY$1*60,0) - SUMPRODUCT( (FRACAS!$K$5:$K$8972=OP$2) * IFERROR(FRACAS!$AN$5:$AN$8972,0) ) ) / IFERROR($ND181/FRACAS!$AY$1*60,0), 1 )))</f>
        <v/>
      </c>
      <c r="OQ181" s="193" t="str" cm="1">
        <f t="array" ref="OQ181">IF($ND181=0,"",(IFERROR( (IFERROR($ND181/FRACAS!$AY$1*60,0) - SUMPRODUCT( (FRACAS!$K$5:$K$8972=OQ$2) * IFERROR(FRACAS!$AN$5:$AN$8972,0) ) ) / IFERROR($ND181/FRACAS!$AY$1*60,0), 1 )))</f>
        <v/>
      </c>
      <c r="OR181" s="193" t="str" cm="1">
        <f t="array" ref="OR181">IF($ND181=0,"",(IFERROR( (IFERROR($ND181/FRACAS!$AY$1*60,0) - SUMPRODUCT( (FRACAS!$K$5:$K$8972=OR$2) * IFERROR(FRACAS!$AN$5:$AN$8972,0) ) ) / IFERROR($ND181/FRACAS!$AY$1*60,0), 1 )))</f>
        <v/>
      </c>
      <c r="OS181" s="193" t="str" cm="1">
        <f t="array" ref="OS181">IF($ND181=0,"",(IFERROR( (IFERROR($ND181/FRACAS!$AY$1*60,0) - SUMPRODUCT( (FRACAS!$K$5:$K$8972=OS$2) * IFERROR(FRACAS!$AN$5:$AN$8972,0) ) ) / IFERROR($ND181/FRACAS!$AY$1*60,0), 1 )))</f>
        <v/>
      </c>
      <c r="OT181" s="243" t="str" cm="1">
        <f t="array" ref="OT181">IF($ND181=0,"",(IFERROR( (IFERROR($ND181/FRACAS!$AY$1*60,0) - SUMPRODUCT( (FRACAS!$K$5:$K$8972=OT$2) * IFERROR(FRACAS!$AN$5:$AN$8972,0) ) ) / IFERROR($ND181/FRACAS!$AY$1*60,0), 1 )))</f>
        <v/>
      </c>
    </row>
    <row r="182" spans="2:410" x14ac:dyDescent="0.2">
      <c r="B182" s="233"/>
      <c r="C182" s="259">
        <f>IF('[1]17.11.2025 IASI18 Mileage'!C182="","",'[1]17.11.2025 IASI18 Mileage'!C182)</f>
        <v>47210</v>
      </c>
      <c r="D182" s="201" t="str">
        <f>IF('[1]17.11.2025 IASI18 Mileage'!D182="","",'[1]17.11.2025 IASI18 Mileage'!D182)</f>
        <v/>
      </c>
      <c r="E182" s="201" t="str">
        <f>IF('[1]17.11.2025 IASI18 Mileage'!E182="","",'[1]17.11.2025 IASI18 Mileage'!E182)</f>
        <v/>
      </c>
      <c r="F182" s="201" t="str">
        <f>IF('[1]17.11.2025 IASI18 Mileage'!F182="","",'[1]17.11.2025 IASI18 Mileage'!F182)</f>
        <v/>
      </c>
      <c r="G182" s="201" t="str">
        <f>IF('[1]17.11.2025 IASI18 Mileage'!G182="","",'[1]17.11.2025 IASI18 Mileage'!G182)</f>
        <v/>
      </c>
      <c r="H182" s="201" t="str">
        <f>IF('[1]17.11.2025 IASI18 Mileage'!H182="","",'[1]17.11.2025 IASI18 Mileage'!H182)</f>
        <v/>
      </c>
      <c r="I182" s="201" t="str">
        <f>IF('[1]17.11.2025 IASI18 Mileage'!I182="","",'[1]17.11.2025 IASI18 Mileage'!I182)</f>
        <v/>
      </c>
      <c r="J182" s="201" t="str">
        <f>IF('[1]17.11.2025 IASI18 Mileage'!J182="","",'[1]17.11.2025 IASI18 Mileage'!J182)</f>
        <v/>
      </c>
      <c r="K182" s="201" t="str">
        <f>IF('[1]17.11.2025 IASI18 Mileage'!K182="","",'[1]17.11.2025 IASI18 Mileage'!K182)</f>
        <v/>
      </c>
      <c r="L182" s="201" t="str">
        <f>IF('[1]17.11.2025 IASI18 Mileage'!L182="","",'[1]17.11.2025 IASI18 Mileage'!L182)</f>
        <v/>
      </c>
      <c r="M182" s="201" t="str">
        <f>IF('[1]17.11.2025 IASI18 Mileage'!M182="","",'[1]17.11.2025 IASI18 Mileage'!M182)</f>
        <v/>
      </c>
      <c r="N182" s="201" t="str">
        <f>IF('[1]17.11.2025 IASI18 Mileage'!N182="","",'[1]17.11.2025 IASI18 Mileage'!N182)</f>
        <v/>
      </c>
      <c r="O182" s="201" t="str">
        <f>IF('[1]17.11.2025 IASI18 Mileage'!O182="","",'[1]17.11.2025 IASI18 Mileage'!O182)</f>
        <v/>
      </c>
      <c r="P182" s="201" t="str">
        <f>IF('[1]17.11.2025 IASI18 Mileage'!P182="","",'[1]17.11.2025 IASI18 Mileage'!P182)</f>
        <v/>
      </c>
      <c r="Q182" s="201" t="str">
        <f>IF('[1]17.11.2025 IASI18 Mileage'!Q182="","",'[1]17.11.2025 IASI18 Mileage'!Q182)</f>
        <v/>
      </c>
      <c r="R182" s="201" t="str">
        <f>IF('[1]17.11.2025 IASI18 Mileage'!R182="","",'[1]17.11.2025 IASI18 Mileage'!R182)</f>
        <v/>
      </c>
      <c r="S182" s="201" t="str">
        <f>IF('[1]17.11.2025 IASI18 Mileage'!S182="","",'[1]17.11.2025 IASI18 Mileage'!S182)</f>
        <v/>
      </c>
      <c r="T182" s="201" t="str">
        <f>IF('[1]17.11.2025 IASI18 Mileage'!T182="","",'[1]17.11.2025 IASI18 Mileage'!T182)</f>
        <v/>
      </c>
      <c r="U182" s="201" t="str">
        <f>IF('[1]17.11.2025 IASI18 Mileage'!U182="","",'[1]17.11.2025 IASI18 Mileage'!U182)</f>
        <v/>
      </c>
      <c r="V182" s="201"/>
      <c r="W182" s="201"/>
      <c r="X182" s="201"/>
      <c r="Y182" s="201"/>
      <c r="Z182" s="201"/>
      <c r="AA182" s="201"/>
      <c r="AB182" s="201"/>
      <c r="AC182" s="201"/>
      <c r="AD182" s="201"/>
      <c r="AE182" s="201"/>
      <c r="AF182" s="201"/>
      <c r="AG182" s="201"/>
      <c r="AH182" s="201"/>
      <c r="AI182" s="201"/>
      <c r="AJ182" s="201"/>
      <c r="AK182" s="201"/>
      <c r="AL182" s="201"/>
      <c r="AM182" s="201"/>
      <c r="AN182" s="201"/>
      <c r="AO182" s="201"/>
      <c r="AP182" s="201"/>
      <c r="AQ182" s="201"/>
      <c r="AR182" s="201"/>
      <c r="AS182" s="201"/>
      <c r="AT182" s="201"/>
      <c r="AU182" s="201"/>
      <c r="AV182" s="201"/>
      <c r="AW182" s="201"/>
      <c r="AX182" s="201"/>
      <c r="AY182" s="201"/>
      <c r="AZ182" s="201"/>
      <c r="BA182" s="202"/>
      <c r="BB182" s="184"/>
      <c r="BD182" s="234"/>
      <c r="BE182" s="234"/>
      <c r="BF182" s="234"/>
      <c r="BG182" s="234"/>
      <c r="BH182" s="234"/>
      <c r="BI182" s="234"/>
      <c r="BJ182" s="234"/>
      <c r="BK182" s="234"/>
      <c r="BL182" s="234"/>
      <c r="BM182" s="234"/>
      <c r="DC182" s="184">
        <f t="shared" si="14"/>
        <v>0</v>
      </c>
      <c r="DD182" s="235" t="str">
        <f t="shared" si="15"/>
        <v/>
      </c>
      <c r="DE182" s="186">
        <f>IF(D182&gt; 0,(COUNTIFS(FRACAS!$B$5:$B$8972, D$4, FRACAS!$D$5:$D$8972, "&lt;="&amp;D182)), "" )</f>
        <v>0</v>
      </c>
      <c r="DF182" s="186">
        <f>IF(E182&gt; 0,(COUNTIFS(FRACAS!$B$5:$B$8972, E$4, FRACAS!$D$5:$D$8972, "&lt;="&amp;E182)), "" )</f>
        <v>0</v>
      </c>
      <c r="DG182" s="186">
        <f>IF(F182&gt; 0,(COUNTIFS(FRACAS!$B$5:$B$8972, F$4, FRACAS!$D$5:$D$8972, "&lt;="&amp;F182)), "" )</f>
        <v>0</v>
      </c>
      <c r="DH182" s="186">
        <f>IF(G182&gt; 0,(COUNTIFS(FRACAS!$B$5:$B$8972, G$4, FRACAS!$D$5:$D$8972, "&lt;="&amp;G182)), "" )</f>
        <v>0</v>
      </c>
      <c r="DI182" s="186">
        <f>IF(H182&gt; 0,(COUNTIFS(FRACAS!$B$5:$B$8972, H$4, FRACAS!$D$5:$D$8972, "&lt;="&amp;H182)), "" )</f>
        <v>0</v>
      </c>
      <c r="DJ182" s="186">
        <f>IF(I182&gt; 0,(COUNTIFS(FRACAS!$B$5:$B$8972, I$4, FRACAS!$D$5:$D$8972, "&lt;="&amp;I182)), "" )</f>
        <v>0</v>
      </c>
      <c r="DK182" s="186">
        <f>IF(J182&gt; 0,(COUNTIFS(FRACAS!$B$5:$B$8972, J$4, FRACAS!$D$5:$D$8972, "&lt;="&amp;J182)), "" )</f>
        <v>0</v>
      </c>
      <c r="DL182" s="186">
        <f>IF(K182&gt; 0,(COUNTIFS(FRACAS!$B$5:$B$8972, K$4, FRACAS!$D$5:$D$8972, "&lt;="&amp;K182)), "" )</f>
        <v>0</v>
      </c>
      <c r="DM182" s="186">
        <f>IF(L182&gt; 0,(COUNTIFS(FRACAS!$B$5:$B$8972, L$4, FRACAS!$D$5:$D$8972, "&lt;="&amp;L182)), "" )</f>
        <v>0</v>
      </c>
      <c r="DN182" s="186">
        <f>IF(M182&gt; 0,(COUNTIFS(FRACAS!$B$5:$B$8972, M$4, FRACAS!$D$5:$D$8972, "&lt;="&amp;M182)), "" )</f>
        <v>0</v>
      </c>
      <c r="DO182" s="186">
        <f>IF(N182&gt; 0,(COUNTIFS(FRACAS!$B$5:$B$8972, N$4, FRACAS!$D$5:$D$8972, "&lt;="&amp;N182)), "" )</f>
        <v>0</v>
      </c>
      <c r="DP182" s="186">
        <f>IF(O182&gt; 0,(COUNTIFS(FRACAS!$B$5:$B$8972, O$4, FRACAS!$D$5:$D$8972, "&lt;="&amp;O182)), "" )</f>
        <v>0</v>
      </c>
      <c r="DQ182" s="186">
        <f>IF(P182&gt; 0,(COUNTIFS(FRACAS!$B$5:$B$8972, P$4, FRACAS!$D$5:$D$8972, "&lt;="&amp;P182)), "" )</f>
        <v>0</v>
      </c>
      <c r="DR182" s="186">
        <f>IF(Q182&gt; 0,(COUNTIFS(FRACAS!$B$5:$B$8972, Q$4, FRACAS!$D$5:$D$8972, "&lt;="&amp;Q182)), "" )</f>
        <v>0</v>
      </c>
      <c r="DS182" s="186">
        <f>IF(R182&gt; 0,(COUNTIFS(FRACAS!$B$5:$B$8972, R$4, FRACAS!$D$5:$D$8972, "&lt;="&amp;R182)), "" )</f>
        <v>0</v>
      </c>
      <c r="DT182" s="186">
        <f>IF(S182&gt; 0,(COUNTIFS(FRACAS!$B$5:$B$8972, S$4, FRACAS!$D$5:$D$8972, "&lt;="&amp;S182)), "" )</f>
        <v>0</v>
      </c>
      <c r="DU182" s="186">
        <f>IF(T182&gt; 0,(COUNTIFS(FRACAS!$B$5:$B$8972, T$4, FRACAS!$D$5:$D$8972, "&lt;="&amp;T182)), "" )</f>
        <v>0</v>
      </c>
      <c r="DV182" s="186">
        <f>IF(U182&gt; 0,(COUNTIFS(FRACAS!$B$5:$B$8972, U$4, FRACAS!$D$5:$D$8972, "&lt;="&amp;U182)), "" )</f>
        <v>0</v>
      </c>
      <c r="DW182" s="186" t="str">
        <f>IF(V182&gt; 0,(COUNTIFS(FRACAS!$B$5:$B$8972, V$4, FRACAS!$D$5:$D$8972, "&lt;="&amp;V182)), "" )</f>
        <v/>
      </c>
      <c r="DX182" s="186" t="str">
        <f>IF(W182&gt; 0,(COUNTIFS(FRACAS!$B$5:$B$8972, W$4, FRACAS!$D$5:$D$8972, "&lt;="&amp;W182)), "" )</f>
        <v/>
      </c>
      <c r="DY182" s="186" t="str">
        <f>IF(X182&gt; 0,(COUNTIFS(FRACAS!$B$5:$B$8972, X$4, FRACAS!$D$5:$D$8972, "&lt;="&amp;X182)), "" )</f>
        <v/>
      </c>
      <c r="DZ182" s="186" t="str">
        <f>IF(Y182&gt; 0,(COUNTIFS(FRACAS!$B$5:$B$8972, Y$4, FRACAS!$D$5:$D$8972, "&lt;="&amp;Y182)), "" )</f>
        <v/>
      </c>
      <c r="EA182" s="186" t="str">
        <f>IF(Z182&gt; 0,(COUNTIFS(FRACAS!$B$5:$B$8972, Z$4, FRACAS!$D$5:$D$8972, "&lt;="&amp;Z182)), "" )</f>
        <v/>
      </c>
      <c r="EB182" s="186" t="str">
        <f>IF(AA182&gt; 0,(COUNTIFS(FRACAS!$B$5:$B$8972, AA$4, FRACAS!$D$5:$D$8972, "&lt;="&amp;AA182)), "" )</f>
        <v/>
      </c>
      <c r="EC182" s="186" t="str">
        <f>IF(AB182&gt; 0,(COUNTIFS(FRACAS!$B$5:$B$8972, AB$4, FRACAS!$D$5:$D$8972, "&lt;="&amp;AB182)), "" )</f>
        <v/>
      </c>
      <c r="ED182" s="186" t="str">
        <f>IF(AC182&gt; 0,(COUNTIFS(FRACAS!$B$5:$B$8972, AC$4, FRACAS!$D$5:$D$8972, "&lt;="&amp;AC182)), "" )</f>
        <v/>
      </c>
      <c r="EE182" s="186" t="str">
        <f>IF(AD182&gt; 0,(COUNTIFS(FRACAS!$B$5:$B$8972, AD$4, FRACAS!$D$5:$D$8972, "&lt;="&amp;AD182)), "" )</f>
        <v/>
      </c>
      <c r="EF182" s="186" t="str">
        <f>IF(AE182&gt; 0,(COUNTIFS(FRACAS!$B$5:$B$8972, AE$4, FRACAS!$D$5:$D$8972, "&lt;="&amp;AE182)), "" )</f>
        <v/>
      </c>
      <c r="EG182" s="186" t="str">
        <f>IF(AF182&gt; 0,(COUNTIFS(FRACAS!$B$5:$B$8972, AF$4, FRACAS!$D$5:$D$8972, "&lt;="&amp;AF182)), "" )</f>
        <v/>
      </c>
      <c r="EH182" s="186" t="str">
        <f>IF(AG182&gt; 0,(COUNTIFS(FRACAS!$B$5:$B$8972, AG$4, FRACAS!$D$5:$D$8972, "&lt;="&amp;AG182)), "" )</f>
        <v/>
      </c>
      <c r="EI182" s="186" t="str">
        <f>IF(AH182&gt; 0,(COUNTIFS(FRACAS!$B$5:$B$8972, AH$4, FRACAS!$D$5:$D$8972, "&lt;="&amp;AH182)), "" )</f>
        <v/>
      </c>
      <c r="EJ182" s="186" t="str">
        <f>IF(AI182&gt; 0,(COUNTIFS(FRACAS!$B$5:$B$8972, AI$4, FRACAS!$D$5:$D$8972, "&lt;="&amp;AI182)), "" )</f>
        <v/>
      </c>
      <c r="EK182" s="186" t="str">
        <f>IF(AJ182&gt; 0,(COUNTIFS(FRACAS!$B$5:$B$8972, AJ$4, FRACAS!$D$5:$D$8972, "&lt;="&amp;AJ182)), "" )</f>
        <v/>
      </c>
      <c r="EL182" s="186" t="str">
        <f>IF(AK182&gt; 0,(COUNTIFS(FRACAS!$B$5:$B$8972, AK$4, FRACAS!$D$5:$D$8972, "&lt;="&amp;AK182)), "" )</f>
        <v/>
      </c>
      <c r="EM182" s="186" t="str">
        <f>IF(AL182&gt; 0,(COUNTIFS(FRACAS!$B$5:$B$8972, AL$4, FRACAS!$D$5:$D$8972, "&lt;="&amp;AL182)), "" )</f>
        <v/>
      </c>
      <c r="EN182" s="186" t="str">
        <f>IF(AM182&gt; 0,(COUNTIFS(FRACAS!$B$5:$B$8972, AM$4, FRACAS!$D$5:$D$8972, "&lt;="&amp;AM182)), "" )</f>
        <v/>
      </c>
      <c r="EO182" s="186" t="str">
        <f>IF(AN182&gt; 0,(COUNTIFS(FRACAS!$B$5:$B$8972, AN$4, FRACAS!$D$5:$D$8972, "&lt;="&amp;AN182)), "" )</f>
        <v/>
      </c>
      <c r="EP182" s="186" t="str">
        <f>IF(AO182&gt; 0,(COUNTIFS(FRACAS!$B$5:$B$8972, AO$4, FRACAS!$D$5:$D$8972, "&lt;="&amp;AO182)), "" )</f>
        <v/>
      </c>
      <c r="EQ182" s="186" t="str">
        <f>IF(AP182&gt; 0,(COUNTIFS(FRACAS!$B$5:$B$8972, AP$4, FRACAS!$D$5:$D$8972, "&lt;="&amp;AP182)), "" )</f>
        <v/>
      </c>
      <c r="ER182" s="186" t="str">
        <f>IF(AQ182&gt; 0,(COUNTIFS(FRACAS!$B$5:$B$8972, AQ$4, FRACAS!$D$5:$D$8972, "&lt;="&amp;AQ182)), "" )</f>
        <v/>
      </c>
      <c r="ES182" s="246"/>
      <c r="ET182" s="194"/>
      <c r="EU182" s="194"/>
      <c r="EV182" s="194"/>
      <c r="EW182" s="194"/>
      <c r="EX182" s="194"/>
      <c r="EY182" s="194"/>
      <c r="EZ182" s="194"/>
      <c r="FA182" s="194"/>
      <c r="FB182" s="195"/>
      <c r="FE182" s="190"/>
      <c r="FF182" s="190"/>
      <c r="FG182" s="190"/>
      <c r="FH182" s="190"/>
      <c r="FI182" s="190"/>
      <c r="FJ182" s="190"/>
      <c r="FK182" s="190"/>
      <c r="FL182" s="190"/>
      <c r="FM182" s="190"/>
      <c r="FN182" s="190"/>
      <c r="JD182" s="238"/>
      <c r="JE182" s="238"/>
      <c r="JF182" s="238"/>
      <c r="JG182" s="238"/>
      <c r="JH182" s="238"/>
      <c r="JI182" s="238"/>
      <c r="JJ182" s="238"/>
      <c r="JK182" s="238"/>
      <c r="JL182" s="238"/>
      <c r="JM182" s="238"/>
      <c r="JN182" s="247"/>
      <c r="JO182" s="248"/>
      <c r="JP182" s="248"/>
      <c r="JQ182" s="248"/>
      <c r="JR182" s="248"/>
      <c r="JS182" s="248"/>
      <c r="JT182" s="248"/>
      <c r="JU182" s="248"/>
      <c r="JV182" s="248"/>
      <c r="JW182" s="248"/>
      <c r="JX182" s="248"/>
      <c r="JY182" s="248"/>
      <c r="JZ182" s="248"/>
      <c r="KA182" s="248"/>
      <c r="KB182" s="248"/>
      <c r="KC182" s="248"/>
      <c r="KD182" s="248"/>
      <c r="KE182" s="248"/>
      <c r="KF182" s="248"/>
      <c r="KG182" s="248"/>
      <c r="KH182" s="248"/>
      <c r="KI182" s="248"/>
      <c r="KJ182" s="248"/>
      <c r="KK182" s="248"/>
      <c r="KL182" s="248"/>
      <c r="KM182" s="248"/>
      <c r="KN182" s="248"/>
      <c r="KO182" s="248"/>
      <c r="KP182" s="248"/>
      <c r="KQ182" s="248"/>
      <c r="KR182" s="248"/>
      <c r="KS182" s="248"/>
      <c r="KT182" s="248"/>
      <c r="KU182" s="248"/>
      <c r="KV182" s="248"/>
      <c r="KW182" s="248"/>
      <c r="KX182" s="248"/>
      <c r="KY182" s="248"/>
      <c r="KZ182" s="248"/>
      <c r="LA182" s="248"/>
      <c r="LC182" s="235" t="str">
        <f t="shared" si="13"/>
        <v/>
      </c>
      <c r="LD182" s="240" t="str" cm="1">
        <f t="array" ref="LD182">IFERROR((((D182/FRACAS!$AY$1)*60
)-(SUMPRODUCT((FRACAS!$B$5:$B$8970=D$4)*(FRACAS!$D$5:$D$8970&lt;=D182)*(IFERROR(FRACAS!$AM$5:$AM$8970,0)))
))/((D182/FRACAS!$AY$1)*60),"")</f>
        <v/>
      </c>
      <c r="LE182" s="240" t="str" cm="1">
        <f t="array" ref="LE182">IFERROR((((E182/FRACAS!$AY$1)*60
)-(SUMPRODUCT((FRACAS!$B$5:$B$8970=E$4)*(FRACAS!$D$5:$D$8970&lt;=E182)*(IFERROR(FRACAS!$AM$5:$AM$8970,0)))
))/((E182/FRACAS!$AY$1)*60),"")</f>
        <v/>
      </c>
      <c r="LF182" s="240" t="str" cm="1">
        <f t="array" ref="LF182">IFERROR((((F182/FRACAS!$AY$1)*60
)-(SUMPRODUCT((FRACAS!$B$5:$B$8970=F$4)*(FRACAS!$D$5:$D$8970&lt;=F182)*(IFERROR(FRACAS!$AM$5:$AM$8970,0)))
))/((F182/FRACAS!$AY$1)*60),"")</f>
        <v/>
      </c>
      <c r="LG182" s="240" t="str" cm="1">
        <f t="array" ref="LG182">IFERROR((((G182/FRACAS!$AY$1)*60
)-(SUMPRODUCT((FRACAS!$B$5:$B$8970=G$4)*(FRACAS!$D$5:$D$8970&lt;=G182)*(IFERROR(FRACAS!$AM$5:$AM$8970,0)))
))/((G182/FRACAS!$AY$1)*60),"")</f>
        <v/>
      </c>
      <c r="LH182" s="240" t="str" cm="1">
        <f t="array" ref="LH182">IFERROR((((H182/FRACAS!$AY$1)*60
)-(SUMPRODUCT((FRACAS!$B$5:$B$8970=H$4)*(FRACAS!$D$5:$D$8970&lt;=H182)*(IFERROR(FRACAS!$AM$5:$AM$8970,0)))
))/((H182/FRACAS!$AY$1)*60),"")</f>
        <v/>
      </c>
      <c r="LI182" s="240" t="str" cm="1">
        <f t="array" ref="LI182">IFERROR((((I182/FRACAS!$AY$1)*60
)-(SUMPRODUCT((FRACAS!$B$5:$B$8970=I$4)*(FRACAS!$D$5:$D$8970&lt;=I182)*(IFERROR(FRACAS!$AM$5:$AM$8970,0)))
))/((I182/FRACAS!$AY$1)*60),"")</f>
        <v/>
      </c>
      <c r="LJ182" s="240" t="str" cm="1">
        <f t="array" ref="LJ182">IFERROR((((J182/FRACAS!$AY$1)*60
)-(SUMPRODUCT((FRACAS!$B$5:$B$8970=J$4)*(FRACAS!$D$5:$D$8970&lt;=J182)*(IFERROR(FRACAS!$AM$5:$AM$8970,0)))
))/((J182/FRACAS!$AY$1)*60),"")</f>
        <v/>
      </c>
      <c r="LK182" s="240" t="str" cm="1">
        <f t="array" ref="LK182">IFERROR((((K182/FRACAS!$AY$1)*60
)-(SUMPRODUCT((FRACAS!$B$5:$B$8970=K$4)*(FRACAS!$D$5:$D$8970&lt;=K182)*(IFERROR(FRACAS!$AM$5:$AM$8970,0)))
))/((K182/FRACAS!$AY$1)*60),"")</f>
        <v/>
      </c>
      <c r="LL182" s="240" t="str" cm="1">
        <f t="array" ref="LL182">IFERROR((((L182/FRACAS!$AY$1)*60
)-(SUMPRODUCT((FRACAS!$B$5:$B$8970=L$4)*(FRACAS!$D$5:$D$8970&lt;=L182)*(IFERROR(FRACAS!$AM$5:$AM$8970,0)))
))/((L182/FRACAS!$AY$1)*60),"")</f>
        <v/>
      </c>
      <c r="LM182" s="240" t="str" cm="1">
        <f t="array" ref="LM182">IFERROR((((M182/FRACAS!$AY$1)*60
)-(SUMPRODUCT((FRACAS!$B$5:$B$8970=M$4)*(FRACAS!$D$5:$D$8970&lt;=M182)*(IFERROR(FRACAS!$AM$5:$AM$8970,0)))
))/((M182/FRACAS!$AY$1)*60),"")</f>
        <v/>
      </c>
      <c r="LN182" s="240" t="str" cm="1">
        <f t="array" ref="LN182">IFERROR((((N182/FRACAS!$AY$1)*60
)-(SUMPRODUCT((FRACAS!$B$5:$B$8970=N$4)*(FRACAS!$D$5:$D$8970&lt;=N182)*(IFERROR(FRACAS!$AM$5:$AM$8970,0)))
))/((N182/FRACAS!$AY$1)*60),"")</f>
        <v/>
      </c>
      <c r="LO182" s="240" t="str" cm="1">
        <f t="array" ref="LO182">IFERROR((((O182/FRACAS!$AY$1)*60
)-(SUMPRODUCT((FRACAS!$B$5:$B$8970=O$4)*(FRACAS!$D$5:$D$8970&lt;=O182)*(IFERROR(FRACAS!$AM$5:$AM$8970,0)))
))/((O182/FRACAS!$AY$1)*60),"")</f>
        <v/>
      </c>
      <c r="LP182" s="240" t="str" cm="1">
        <f t="array" ref="LP182">IFERROR((((P182/FRACAS!$AY$1)*60
)-(SUMPRODUCT((FRACAS!$B$5:$B$8970=P$4)*(FRACAS!$D$5:$D$8970&lt;=P182)*(IFERROR(FRACAS!$AM$5:$AM$8970,0)))
))/((P182/FRACAS!$AY$1)*60),"")</f>
        <v/>
      </c>
      <c r="LQ182" s="240" t="str" cm="1">
        <f t="array" ref="LQ182">IFERROR((((Q182/FRACAS!$AY$1)*60
)-(SUMPRODUCT((FRACAS!$B$5:$B$8970=Q$4)*(FRACAS!$D$5:$D$8970&lt;=Q182)*(IFERROR(FRACAS!$AM$5:$AM$8970,0)))
))/((Q182/FRACAS!$AY$1)*60),"")</f>
        <v/>
      </c>
      <c r="LR182" s="240" t="str" cm="1">
        <f t="array" ref="LR182">IFERROR((((R182/FRACAS!$AY$1)*60
)-(SUMPRODUCT((FRACAS!$B$5:$B$8970=R$4)*(FRACAS!$D$5:$D$8970&lt;=R182)*(IFERROR(FRACAS!$AM$5:$AM$8970,0)))
))/((R182/FRACAS!$AY$1)*60),"")</f>
        <v/>
      </c>
      <c r="LS182" s="240" t="str" cm="1">
        <f t="array" ref="LS182">IFERROR((((S182/FRACAS!$AY$1)*60
)-(SUMPRODUCT((FRACAS!$B$5:$B$8970=S$4)*(FRACAS!$D$5:$D$8970&lt;=S182)*(IFERROR(FRACAS!$AM$5:$AM$8970,0)))
))/((S182/FRACAS!$AY$1)*60),"")</f>
        <v/>
      </c>
      <c r="LT182" s="240" t="str" cm="1">
        <f t="array" ref="LT182">IFERROR((((T182/FRACAS!$AY$1)*60
)-(SUMPRODUCT((FRACAS!$B$5:$B$8970=T$4)*(FRACAS!$D$5:$D$8970&lt;=T182)*(IFERROR(FRACAS!$AM$5:$AM$8970,0)))
))/((T182/FRACAS!$AY$1)*60),"")</f>
        <v/>
      </c>
      <c r="LU182" s="240" t="str" cm="1">
        <f t="array" ref="LU182">IFERROR((((U182/FRACAS!$AY$1)*60
)-(SUMPRODUCT((FRACAS!$B$5:$B$8970=U$4)*(FRACAS!$D$5:$D$8970&lt;=U182)*(IFERROR(FRACAS!$AM$5:$AM$8970,0)))
))/((U182/FRACAS!$AY$1)*60),"")</f>
        <v/>
      </c>
      <c r="LV182" s="240" t="str" cm="1">
        <f t="array" ref="LV182">IFERROR(
    (((V182/FRACAS!$AY$1)*60))
    /
    (((V182/FRACAS!$AY$1)*60) + SUMPRODUCT((FRACAS!$B$5:$B$8970=V$4)*(FRACAS!$D$5:$D$8970&lt;=V182)*(IFERROR(FRACAS!$AM$5:$AM$8970,0)))
    ),"")</f>
        <v/>
      </c>
      <c r="LW182" s="240" t="str" cm="1">
        <f t="array" ref="LW182">IFERROR(
    (((W182/FRACAS!$AY$1)*60))
    /
    (((W182/FRACAS!$AY$1)*60) + SUMPRODUCT((FRACAS!$B$5:$B$8970=W$4)*(FRACAS!$D$5:$D$8970&lt;=W182)*(IFERROR(FRACAS!$AM$5:$AM$8970,0)))
    ),"")</f>
        <v/>
      </c>
      <c r="LX182" s="240" t="str" cm="1">
        <f t="array" ref="LX182">IFERROR(
    (((X182/FRACAS!$AY$1)*60))
    /
    (((X182/FRACAS!$AY$1)*60) + SUMPRODUCT((FRACAS!$B$5:$B$8970=X$4)*(FRACAS!$D$5:$D$8970&lt;=X182)*(IFERROR(FRACAS!$AM$5:$AM$8970,0)))
    ),"")</f>
        <v/>
      </c>
      <c r="LY182" s="240" t="str" cm="1">
        <f t="array" ref="LY182">IFERROR(
    (((Y182/FRACAS!$AY$1)*60))
    /
    (((Y182/FRACAS!$AY$1)*60) + SUMPRODUCT((FRACAS!$B$5:$B$8970=Y$4)*(FRACAS!$D$5:$D$8970&lt;=Y182)*(IFERROR(FRACAS!$AM$5:$AM$8970,0)))
    ),"")</f>
        <v/>
      </c>
      <c r="LZ182" s="240" t="str" cm="1">
        <f t="array" ref="LZ182">IFERROR(
    (((Z182/FRACAS!$AY$1)*60))
    /
    (((Z182/FRACAS!$AY$1)*60) + SUMPRODUCT((FRACAS!$B$5:$B$8970=Z$4)*(FRACAS!$D$5:$D$8970&lt;=Z182)*(IFERROR(FRACAS!$AM$5:$AM$8970,0)))
    ),"")</f>
        <v/>
      </c>
      <c r="MA182" s="240" t="str" cm="1">
        <f t="array" ref="MA182">IFERROR(
    (((AA182/FRACAS!$AY$1)*60))
    /
    (((AA182/FRACAS!$AY$1)*60) + SUMPRODUCT((FRACAS!$B$5:$B$8970=AA$4)*(FRACAS!$D$5:$D$8970&lt;=AA182)*(IFERROR(FRACAS!$AM$5:$AM$8970,0)))
    ),"")</f>
        <v/>
      </c>
      <c r="MB182" s="240" t="str" cm="1">
        <f t="array" ref="MB182">IFERROR(
    (((AB182/FRACAS!$AY$1)*60))
    /
    (((AB182/FRACAS!$AY$1)*60) + SUMPRODUCT((FRACAS!$B$5:$B$8970=AB$4)*(FRACAS!$D$5:$D$8970&lt;=AB182)*(IFERROR(FRACAS!$AM$5:$AM$8970,0)))
    ),"")</f>
        <v/>
      </c>
      <c r="MC182" s="240" t="str" cm="1">
        <f t="array" ref="MC182">IFERROR(
    (((AC182/FRACAS!$AY$1)*60))
    /
    (((AC182/FRACAS!$AY$1)*60) + SUMPRODUCT((FRACAS!$B$5:$B$8970=AC$4)*(FRACAS!$D$5:$D$8970&lt;=AC182)*(IFERROR(FRACAS!$AM$5:$AM$8970,0)))
    ),"")</f>
        <v/>
      </c>
      <c r="MD182" s="240" t="str" cm="1">
        <f t="array" ref="MD182">IFERROR(
    (((AD182/FRACAS!$AY$1)*60))
    /
    (((AD182/FRACAS!$AY$1)*60) + SUMPRODUCT((FRACAS!$B$5:$B$8970=AD$4)*(FRACAS!$D$5:$D$8970&lt;=AD182)*(IFERROR(FRACAS!$AM$5:$AM$8970,0)))
    ),"")</f>
        <v/>
      </c>
      <c r="ME182" s="240" t="str" cm="1">
        <f t="array" ref="ME182">IFERROR(
    (((AE182/FRACAS!$AY$1)*60))
    /
    (((AE182/FRACAS!$AY$1)*60) + SUMPRODUCT((FRACAS!$B$5:$B$8970=AE$4)*(FRACAS!$D$5:$D$8970&lt;=AE182)*(IFERROR(FRACAS!$AM$5:$AM$8970,0)))
    ),"")</f>
        <v/>
      </c>
      <c r="MF182" s="240" t="str" cm="1">
        <f t="array" ref="MF182">IFERROR(
    (((AF182/FRACAS!$AY$1)*60))
    /
    (((AF182/FRACAS!$AY$1)*60) + SUMPRODUCT((FRACAS!$B$5:$B$8970=AF$4)*(FRACAS!$D$5:$D$8970&lt;=AF182)*(IFERROR(FRACAS!$AM$5:$AM$8970,0)))
    ),"")</f>
        <v/>
      </c>
      <c r="MG182" s="240" t="str" cm="1">
        <f t="array" ref="MG182">IFERROR(
    (((AG182/FRACAS!$AY$1)*60))
    /
    (((AG182/FRACAS!$AY$1)*60) + SUMPRODUCT((FRACAS!$B$5:$B$8970=AG$4)*(FRACAS!$D$5:$D$8970&lt;=AG182)*(IFERROR(FRACAS!$AM$5:$AM$8970,0)))
    ),"")</f>
        <v/>
      </c>
      <c r="MH182" s="240" t="str" cm="1">
        <f t="array" ref="MH182">IFERROR(
    (((AH182/FRACAS!$AY$1)*60))
    /
    (((AH182/FRACAS!$AY$1)*60) + SUMPRODUCT((FRACAS!$B$5:$B$8970=AH$4)*(FRACAS!$D$5:$D$8970&lt;=AH182)*(IFERROR(FRACAS!$AM$5:$AM$8970,0)))
    ),"")</f>
        <v/>
      </c>
      <c r="MI182" s="240" t="str" cm="1">
        <f t="array" ref="MI182">IFERROR(
    (((AI182/FRACAS!$AY$1)*60))
    /
    (((AI182/FRACAS!$AY$1)*60) + SUMPRODUCT((FRACAS!$B$5:$B$8970=AI$4)*(FRACAS!$D$5:$D$8970&lt;=AI182)*(IFERROR(FRACAS!$AM$5:$AM$8970,0)))
    ),"")</f>
        <v/>
      </c>
      <c r="MJ182" s="240" t="str" cm="1">
        <f t="array" ref="MJ182">IFERROR(
    (((AJ182/FRACAS!$AY$1)*60))
    /
    (((AJ182/FRACAS!$AY$1)*60) + SUMPRODUCT((FRACAS!$B$5:$B$8970=AJ$4)*(FRACAS!$D$5:$D$8970&lt;=AJ182)*(IFERROR(FRACAS!$AM$5:$AM$8970,0)))
    ),"")</f>
        <v/>
      </c>
      <c r="MK182" s="240" t="str" cm="1">
        <f t="array" ref="MK182">IFERROR(
    (((AK182/FRACAS!$AY$1)*60))
    /
    (((AK182/FRACAS!$AY$1)*60) + SUMPRODUCT((FRACAS!$B$5:$B$8970=AK$4)*(FRACAS!$D$5:$D$8970&lt;=AK182)*(IFERROR(FRACAS!$AM$5:$AM$8970,0)))
    ),"")</f>
        <v/>
      </c>
      <c r="ML182" s="240" t="str" cm="1">
        <f t="array" ref="ML182">IFERROR(
    (((AL182/FRACAS!$AY$1)*60))
    /
    (((AL182/FRACAS!$AY$1)*60) + SUMPRODUCT((FRACAS!$B$5:$B$8970=AL$4)*(FRACAS!$D$5:$D$8970&lt;=AL182)*(IFERROR(FRACAS!$AM$5:$AM$8970,0)))
    ),"")</f>
        <v/>
      </c>
      <c r="MM182" s="240" t="str" cm="1">
        <f t="array" ref="MM182">IFERROR(
    (((AM182/FRACAS!$AY$1)*60))
    /
    (((AM182/FRACAS!$AY$1)*60) + SUMPRODUCT((FRACAS!$B$5:$B$8970=AM$4)*(FRACAS!$D$5:$D$8970&lt;=AM182)*(IFERROR(FRACAS!$AM$5:$AM$8970,0)))
    ),"")</f>
        <v/>
      </c>
      <c r="MN182" s="240" t="str" cm="1">
        <f t="array" ref="MN182">IFERROR(
    (((AN182/FRACAS!$AY$1)*60))
    /
    (((AN182/FRACAS!$AY$1)*60) + SUMPRODUCT((FRACAS!$B$5:$B$8970=AN$4)*(FRACAS!$D$5:$D$8970&lt;=AN182)*(IFERROR(FRACAS!$AM$5:$AM$8970,0)))
    ),"")</f>
        <v/>
      </c>
      <c r="MO182" s="240" t="str" cm="1">
        <f t="array" ref="MO182">IFERROR(
    (((AO182/FRACAS!$AY$1)*60))
    /
    (((AO182/FRACAS!$AY$1)*60) + SUMPRODUCT((FRACAS!$B$5:$B$8970=AO$4)*(FRACAS!$D$5:$D$8970&lt;=AO182)*(IFERROR(FRACAS!$AM$5:$AM$8970,0)))
    ),"")</f>
        <v/>
      </c>
      <c r="MP182" s="240" t="str" cm="1">
        <f t="array" ref="MP182">IFERROR(
    (((AP182/FRACAS!$AY$1)*60))
    /
    (((AP182/FRACAS!$AY$1)*60) + SUMPRODUCT((FRACAS!$B$5:$B$8970=AP$4)*(FRACAS!$D$5:$D$8970&lt;=AP182)*(IFERROR(FRACAS!$AM$5:$AM$8970,0)))
    ),"")</f>
        <v/>
      </c>
      <c r="MQ182" s="240" t="str" cm="1">
        <f t="array" ref="MQ182">IFERROR(
    (((AQ182/FRACAS!$AY$1)*60))
    /
    (((AQ182/FRACAS!$AY$1)*60) + SUMPRODUCT((FRACAS!$B$5:$B$8970=AQ$4)*(FRACAS!$D$5:$D$8970&lt;=AQ182)*(IFERROR(FRACAS!$AM$5:$AM$8970,0)))
    ),"")</f>
        <v/>
      </c>
      <c r="MR182" s="194"/>
      <c r="MS182" s="194"/>
      <c r="MT182" s="194"/>
      <c r="MU182" s="194"/>
      <c r="MV182" s="194"/>
      <c r="MW182" s="194"/>
      <c r="MX182" s="194"/>
      <c r="MY182" s="194"/>
      <c r="MZ182" s="194"/>
      <c r="NA182" s="195"/>
      <c r="ND182" s="241">
        <f t="shared" si="16"/>
        <v>0</v>
      </c>
      <c r="NE182" s="242" t="str">
        <f t="shared" si="17"/>
        <v/>
      </c>
      <c r="NF182" s="193" t="str" cm="1">
        <f t="array" ref="NF182">IF($ND182=0,"",(IFERROR( (IFERROR($ND182/FRACAS!$AY$1*60,0) - SUMPRODUCT( (FRACAS!$K$5:$K$8972=NF$2) * IFERROR(FRACAS!$AN$5:$AN$8972,0) ) ) / IFERROR($ND182/FRACAS!$AY$1*60,0), 1 )))</f>
        <v/>
      </c>
      <c r="NG182" s="193" t="str" cm="1">
        <f t="array" ref="NG182">IF($ND182=0,"",(IFERROR( (IFERROR($ND182/FRACAS!$AY$1*60,0) - SUMPRODUCT( (FRACAS!$K$5:$K$8972=NG$2) * IFERROR(FRACAS!$AN$5:$AN$8972,0) ) ) / IFERROR($ND182/FRACAS!$AY$1*60,0), 1 )))</f>
        <v/>
      </c>
      <c r="NH182" s="193" t="str" cm="1">
        <f t="array" ref="NH182">IF($ND182=0,"",(IFERROR( (IFERROR($ND182/FRACAS!$AY$1*60,0) - SUMPRODUCT( (FRACAS!$K$5:$K$8972=NH$2) * IFERROR(FRACAS!$AN$5:$AN$8972,0) ) ) / IFERROR($ND182/FRACAS!$AY$1*60,0), 1 )))</f>
        <v/>
      </c>
      <c r="NI182" s="193" t="str" cm="1">
        <f t="array" ref="NI182">IF($ND182=0,"",(IFERROR( (IFERROR($ND182/FRACAS!$AY$1*60,0) - SUMPRODUCT( (FRACAS!$K$5:$K$8972=NI$2) * IFERROR(FRACAS!$AN$5:$AN$8972,0) ) ) / IFERROR($ND182/FRACAS!$AY$1*60,0), 1 )))</f>
        <v/>
      </c>
      <c r="NJ182" s="193" t="str" cm="1">
        <f t="array" ref="NJ182">IF($ND182=0,"",(IFERROR( (IFERROR($ND182/FRACAS!$AY$1*60,0) - SUMPRODUCT( (FRACAS!$K$5:$K$8972=NJ$2) * IFERROR(FRACAS!$AN$5:$AN$8972,0) ) ) / IFERROR($ND182/FRACAS!$AY$1*60,0), 1 )))</f>
        <v/>
      </c>
      <c r="NK182" s="193" t="str" cm="1">
        <f t="array" ref="NK182">IF($ND182=0,"",(IFERROR( (IFERROR($ND182/FRACAS!$AY$1*60,0) - SUMPRODUCT( (FRACAS!$K$5:$K$8972=NK$2) * IFERROR(FRACAS!$AN$5:$AN$8972,0) ) ) / IFERROR($ND182/FRACAS!$AY$1*60,0), 1 )))</f>
        <v/>
      </c>
      <c r="NL182" s="193" t="str" cm="1">
        <f t="array" ref="NL182">IF($ND182=0,"",(IFERROR( (IFERROR($ND182/FRACAS!$AY$1*60,0) - SUMPRODUCT( (FRACAS!$K$5:$K$8972=NL$2) * IFERROR(FRACAS!$AN$5:$AN$8972,0) ) ) / IFERROR($ND182/FRACAS!$AY$1*60,0), 1 )))</f>
        <v/>
      </c>
      <c r="NM182" s="193" t="str" cm="1">
        <f t="array" ref="NM182">IF($ND182=0,"",(IFERROR( (IFERROR($ND182/FRACAS!$AY$1*60,0) - SUMPRODUCT( (FRACAS!$K$5:$K$8972=NM$2) * IFERROR(FRACAS!$AN$5:$AN$8972,0) ) ) / IFERROR($ND182/FRACAS!$AY$1*60,0), 1 )))</f>
        <v/>
      </c>
      <c r="NN182" s="193" t="str" cm="1">
        <f t="array" ref="NN182">IF($ND182=0,"",(IFERROR( (IFERROR($ND182/FRACAS!$AY$1*60,0) - SUMPRODUCT( (FRACAS!$K$5:$K$8972=NN$2) * IFERROR(FRACAS!$AN$5:$AN$8972,0) ) ) / IFERROR($ND182/FRACAS!$AY$1*60,0), 1 )))</f>
        <v/>
      </c>
      <c r="NO182" s="193" t="str" cm="1">
        <f t="array" ref="NO182">IF($ND182=0,"",(IFERROR( (IFERROR($ND182/FRACAS!$AY$1*60,0) - SUMPRODUCT( (FRACAS!$K$5:$K$8972=NO$2) * IFERROR(FRACAS!$AN$5:$AN$8972,0) ) ) / IFERROR($ND182/FRACAS!$AY$1*60,0), 1 )))</f>
        <v/>
      </c>
      <c r="NP182" s="193" t="str" cm="1">
        <f t="array" ref="NP182">IF($ND182=0,"",(IFERROR( (IFERROR($ND182/FRACAS!$AY$1*60,0) - SUMPRODUCT( (FRACAS!$K$5:$K$8972=NP$2) * IFERROR(FRACAS!$AN$5:$AN$8972,0) ) ) / IFERROR($ND182/FRACAS!$AY$1*60,0), 1 )))</f>
        <v/>
      </c>
      <c r="NQ182" s="193" t="str" cm="1">
        <f t="array" ref="NQ182">IF($ND182=0,"",(IFERROR( (IFERROR($ND182/FRACAS!$AY$1*60,0) - SUMPRODUCT( (FRACAS!$K$5:$K$8972=NQ$2) * IFERROR(FRACAS!$AN$5:$AN$8972,0) ) ) / IFERROR($ND182/FRACAS!$AY$1*60,0), 1 )))</f>
        <v/>
      </c>
      <c r="NR182" s="193" t="str" cm="1">
        <f t="array" ref="NR182">IF($ND182=0,"",(IFERROR( (IFERROR($ND182/FRACAS!$AY$1*60,0) - SUMPRODUCT( (FRACAS!$K$5:$K$8972=NR$2) * IFERROR(FRACAS!$AN$5:$AN$8972,0) ) ) / IFERROR($ND182/FRACAS!$AY$1*60,0), 1 )))</f>
        <v/>
      </c>
      <c r="NS182" s="193" t="str" cm="1">
        <f t="array" ref="NS182">IF($ND182=0,"",(IFERROR( (IFERROR($ND182/FRACAS!$AY$1*60,0) - SUMPRODUCT( (FRACAS!$K$5:$K$8972=NS$2) * IFERROR(FRACAS!$AN$5:$AN$8972,0) ) ) / IFERROR($ND182/FRACAS!$AY$1*60,0), 1 )))</f>
        <v/>
      </c>
      <c r="NT182" s="193" t="str" cm="1">
        <f t="array" ref="NT182">IF($ND182=0,"",(IFERROR( (IFERROR($ND182/FRACAS!$AY$1*60,0) - SUMPRODUCT( (FRACAS!$K$5:$K$8972=NT$2) * IFERROR(FRACAS!$AN$5:$AN$8972,0) ) ) / IFERROR($ND182/FRACAS!$AY$1*60,0), 1 )))</f>
        <v/>
      </c>
      <c r="NU182" s="193" t="str" cm="1">
        <f t="array" ref="NU182">IF($ND182=0,"",(IFERROR( (IFERROR($ND182/FRACAS!$AY$1*60,0) - SUMPRODUCT( (FRACAS!$K$5:$K$8972=NU$2) * IFERROR(FRACAS!$AN$5:$AN$8972,0) ) ) / IFERROR($ND182/FRACAS!$AY$1*60,0), 1 )))</f>
        <v/>
      </c>
      <c r="NV182" s="193" t="str" cm="1">
        <f t="array" ref="NV182">IF($ND182=0,"",(IFERROR( (IFERROR($ND182/FRACAS!$AY$1*60,0) - SUMPRODUCT( (FRACAS!$K$5:$K$8972=NV$2) * IFERROR(FRACAS!$AN$5:$AN$8972,0) ) ) / IFERROR($ND182/FRACAS!$AY$1*60,0), 1 )))</f>
        <v/>
      </c>
      <c r="NW182" s="193" t="str" cm="1">
        <f t="array" ref="NW182">IF($ND182=0,"",(IFERROR( (IFERROR($ND182/FRACAS!$AY$1*60,0) - SUMPRODUCT( (FRACAS!$K$5:$K$8972=NW$2) * IFERROR(FRACAS!$AN$5:$AN$8972,0) ) ) / IFERROR($ND182/FRACAS!$AY$1*60,0), 1 )))</f>
        <v/>
      </c>
      <c r="NX182" s="193" t="str" cm="1">
        <f t="array" ref="NX182">IF($ND182=0,"",(IFERROR( (IFERROR($ND182/FRACAS!$AY$1*60,0) - SUMPRODUCT( (FRACAS!$K$5:$K$8972=NX$2) * IFERROR(FRACAS!$AN$5:$AN$8972,0) ) ) / IFERROR($ND182/FRACAS!$AY$1*60,0), 1 )))</f>
        <v/>
      </c>
      <c r="NY182" s="193" t="str" cm="1">
        <f t="array" ref="NY182">IF($ND182=0,"",(IFERROR( (IFERROR($ND182/FRACAS!$AY$1*60,0) - SUMPRODUCT( (FRACAS!$K$5:$K$8972=NY$2) * IFERROR(FRACAS!$AN$5:$AN$8972,0) ) ) / IFERROR($ND182/FRACAS!$AY$1*60,0), 1 )))</f>
        <v/>
      </c>
      <c r="NZ182" s="193" t="str" cm="1">
        <f t="array" ref="NZ182">IF($ND182=0,"",(IFERROR( (IFERROR($ND182/FRACAS!$AY$1*60,0) - SUMPRODUCT( (FRACAS!$K$5:$K$8972=NZ$2) * IFERROR(FRACAS!$AN$5:$AN$8972,0) ) ) / IFERROR($ND182/FRACAS!$AY$1*60,0), 1 )))</f>
        <v/>
      </c>
      <c r="OA182" s="193" t="str" cm="1">
        <f t="array" ref="OA182">IF($ND182=0,"",(IFERROR( (IFERROR($ND182/FRACAS!$AY$1*60,0) - SUMPRODUCT( (FRACAS!$K$5:$K$8972=OA$2) * IFERROR(FRACAS!$AN$5:$AN$8972,0) ) ) / IFERROR($ND182/FRACAS!$AY$1*60,0), 1 )))</f>
        <v/>
      </c>
      <c r="OB182" s="193" t="str" cm="1">
        <f t="array" ref="OB182">IF($ND182=0,"",(IFERROR( (IFERROR($ND182/FRACAS!$AY$1*60,0) - SUMPRODUCT( (FRACAS!$K$5:$K$8972=OB$2) * IFERROR(FRACAS!$AN$5:$AN$8972,0) ) ) / IFERROR($ND182/FRACAS!$AY$1*60,0), 1 )))</f>
        <v/>
      </c>
      <c r="OC182" s="193" t="str" cm="1">
        <f t="array" ref="OC182">IF($ND182=0,"",(IFERROR( (IFERROR($ND182/FRACAS!$AY$1*60,0) - SUMPRODUCT( (FRACAS!$K$5:$K$8972=OC$2) * IFERROR(FRACAS!$AN$5:$AN$8972,0) ) ) / IFERROR($ND182/FRACAS!$AY$1*60,0), 1 )))</f>
        <v/>
      </c>
      <c r="OD182" s="193" t="str" cm="1">
        <f t="array" ref="OD182">IF($ND182=0,"",(IFERROR( (IFERROR($ND182/FRACAS!$AY$1*60,0) - SUMPRODUCT( (FRACAS!$K$5:$K$8972=OD$2) * IFERROR(FRACAS!$AN$5:$AN$8972,0) ) ) / IFERROR($ND182/FRACAS!$AY$1*60,0), 1 )))</f>
        <v/>
      </c>
      <c r="OE182" s="193" t="str" cm="1">
        <f t="array" ref="OE182">IF($ND182=0,"",(IFERROR( (IFERROR($ND182/FRACAS!$AY$1*60,0) - SUMPRODUCT( (FRACAS!$K$5:$K$8972=OE$2) * IFERROR(FRACAS!$AN$5:$AN$8972,0) ) ) / IFERROR($ND182/FRACAS!$AY$1*60,0), 1 )))</f>
        <v/>
      </c>
      <c r="OF182" s="193" t="str" cm="1">
        <f t="array" ref="OF182">IF($ND182=0,"",(IFERROR( (IFERROR($ND182/FRACAS!$AY$1*60,0) - SUMPRODUCT( (FRACAS!$K$5:$K$8972=OF$2) * IFERROR(FRACAS!$AN$5:$AN$8972,0) ) ) / IFERROR($ND182/FRACAS!$AY$1*60,0), 1 )))</f>
        <v/>
      </c>
      <c r="OG182" s="193" t="str" cm="1">
        <f t="array" ref="OG182">IF($ND182=0,"",(IFERROR( (IFERROR($ND182/FRACAS!$AY$1*60,0) - SUMPRODUCT( (FRACAS!$K$5:$K$8972=OG$2) * IFERROR(FRACAS!$AN$5:$AN$8972,0) ) ) / IFERROR($ND182/FRACAS!$AY$1*60,0), 1 )))</f>
        <v/>
      </c>
      <c r="OH182" s="193" t="str" cm="1">
        <f t="array" ref="OH182">IF($ND182=0,"",(IFERROR( (IFERROR($ND182/FRACAS!$AY$1*60,0) - SUMPRODUCT( (FRACAS!$K$5:$K$8972=OH$2) * IFERROR(FRACAS!$AN$5:$AN$8972,0) ) ) / IFERROR($ND182/FRACAS!$AY$1*60,0), 1 )))</f>
        <v/>
      </c>
      <c r="OI182" s="193" t="str" cm="1">
        <f t="array" ref="OI182">IF($ND182=0,"",(IFERROR( (IFERROR($ND182/FRACAS!$AY$1*60,0) - SUMPRODUCT( (FRACAS!$K$5:$K$8972=OI$2) * IFERROR(FRACAS!$AN$5:$AN$8972,0) ) ) / IFERROR($ND182/FRACAS!$AY$1*60,0), 1 )))</f>
        <v/>
      </c>
      <c r="OJ182" s="193" t="str" cm="1">
        <f t="array" ref="OJ182">IF($ND182=0,"",(IFERROR( (IFERROR($ND182/FRACAS!$AY$1*60,0) - SUMPRODUCT( (FRACAS!$K$5:$K$8972=OJ$2) * IFERROR(FRACAS!$AN$5:$AN$8972,0) ) ) / IFERROR($ND182/FRACAS!$AY$1*60,0), 1 )))</f>
        <v/>
      </c>
      <c r="OK182" s="193" t="str" cm="1">
        <f t="array" ref="OK182">IF($ND182=0,"",(IFERROR( (IFERROR($ND182/FRACAS!$AY$1*60,0) - SUMPRODUCT( (FRACAS!$K$5:$K$8972=OK$2) * IFERROR(FRACAS!$AN$5:$AN$8972,0) ) ) / IFERROR($ND182/FRACAS!$AY$1*60,0), 1 )))</f>
        <v/>
      </c>
      <c r="OL182" s="193" t="str" cm="1">
        <f t="array" ref="OL182">IF($ND182=0,"",(IFERROR( (IFERROR($ND182/FRACAS!$AY$1*60,0) - SUMPRODUCT( (FRACAS!$K$5:$K$8972=OL$2) * IFERROR(FRACAS!$AN$5:$AN$8972,0) ) ) / IFERROR($ND182/FRACAS!$AY$1*60,0), 1 )))</f>
        <v/>
      </c>
      <c r="OM182" s="193" t="str" cm="1">
        <f t="array" ref="OM182">IF($ND182=0,"",(IFERROR( (IFERROR($ND182/FRACAS!$AY$1*60,0) - SUMPRODUCT( (FRACAS!$K$5:$K$8972=OM$2) * IFERROR(FRACAS!$AN$5:$AN$8972,0) ) ) / IFERROR($ND182/FRACAS!$AY$1*60,0), 1 )))</f>
        <v/>
      </c>
      <c r="ON182" s="193" t="str" cm="1">
        <f t="array" ref="ON182">IF($ND182=0,"",(IFERROR( (IFERROR($ND182/FRACAS!$AY$1*60,0) - SUMPRODUCT( (FRACAS!$K$5:$K$8972=ON$2) * IFERROR(FRACAS!$AN$5:$AN$8972,0) ) ) / IFERROR($ND182/FRACAS!$AY$1*60,0), 1 )))</f>
        <v/>
      </c>
      <c r="OO182" s="193" t="str" cm="1">
        <f t="array" ref="OO182">IF($ND182=0,"",(IFERROR( (IFERROR($ND182/FRACAS!$AY$1*60,0) - SUMPRODUCT( (FRACAS!$K$5:$K$8972=OO$2) * IFERROR(FRACAS!$AN$5:$AN$8972,0) ) ) / IFERROR($ND182/FRACAS!$AY$1*60,0), 1 )))</f>
        <v/>
      </c>
      <c r="OP182" s="193" t="str" cm="1">
        <f t="array" ref="OP182">IF($ND182=0,"",(IFERROR( (IFERROR($ND182/FRACAS!$AY$1*60,0) - SUMPRODUCT( (FRACAS!$K$5:$K$8972=OP$2) * IFERROR(FRACAS!$AN$5:$AN$8972,0) ) ) / IFERROR($ND182/FRACAS!$AY$1*60,0), 1 )))</f>
        <v/>
      </c>
      <c r="OQ182" s="193" t="str" cm="1">
        <f t="array" ref="OQ182">IF($ND182=0,"",(IFERROR( (IFERROR($ND182/FRACAS!$AY$1*60,0) - SUMPRODUCT( (FRACAS!$K$5:$K$8972=OQ$2) * IFERROR(FRACAS!$AN$5:$AN$8972,0) ) ) / IFERROR($ND182/FRACAS!$AY$1*60,0), 1 )))</f>
        <v/>
      </c>
      <c r="OR182" s="193" t="str" cm="1">
        <f t="array" ref="OR182">IF($ND182=0,"",(IFERROR( (IFERROR($ND182/FRACAS!$AY$1*60,0) - SUMPRODUCT( (FRACAS!$K$5:$K$8972=OR$2) * IFERROR(FRACAS!$AN$5:$AN$8972,0) ) ) / IFERROR($ND182/FRACAS!$AY$1*60,0), 1 )))</f>
        <v/>
      </c>
      <c r="OS182" s="193" t="str" cm="1">
        <f t="array" ref="OS182">IF($ND182=0,"",(IFERROR( (IFERROR($ND182/FRACAS!$AY$1*60,0) - SUMPRODUCT( (FRACAS!$K$5:$K$8972=OS$2) * IFERROR(FRACAS!$AN$5:$AN$8972,0) ) ) / IFERROR($ND182/FRACAS!$AY$1*60,0), 1 )))</f>
        <v/>
      </c>
      <c r="OT182" s="243" t="str" cm="1">
        <f t="array" ref="OT182">IF($ND182=0,"",(IFERROR( (IFERROR($ND182/FRACAS!$AY$1*60,0) - SUMPRODUCT( (FRACAS!$K$5:$K$8972=OT$2) * IFERROR(FRACAS!$AN$5:$AN$8972,0) ) ) / IFERROR($ND182/FRACAS!$AY$1*60,0), 1 )))</f>
        <v/>
      </c>
    </row>
    <row r="183" spans="2:410" x14ac:dyDescent="0.2">
      <c r="B183" s="233"/>
      <c r="C183" s="259">
        <f>IF('[1]17.11.2025 IASI18 Mileage'!C183="","",'[1]17.11.2025 IASI18 Mileage'!C183)</f>
        <v>47217</v>
      </c>
      <c r="D183" s="201" t="str">
        <f>IF('[1]17.11.2025 IASI18 Mileage'!D183="","",'[1]17.11.2025 IASI18 Mileage'!D183)</f>
        <v/>
      </c>
      <c r="E183" s="201" t="str">
        <f>IF('[1]17.11.2025 IASI18 Mileage'!E183="","",'[1]17.11.2025 IASI18 Mileage'!E183)</f>
        <v/>
      </c>
      <c r="F183" s="201" t="str">
        <f>IF('[1]17.11.2025 IASI18 Mileage'!F183="","",'[1]17.11.2025 IASI18 Mileage'!F183)</f>
        <v/>
      </c>
      <c r="G183" s="201" t="str">
        <f>IF('[1]17.11.2025 IASI18 Mileage'!G183="","",'[1]17.11.2025 IASI18 Mileage'!G183)</f>
        <v/>
      </c>
      <c r="H183" s="201" t="str">
        <f>IF('[1]17.11.2025 IASI18 Mileage'!H183="","",'[1]17.11.2025 IASI18 Mileage'!H183)</f>
        <v/>
      </c>
      <c r="I183" s="201" t="str">
        <f>IF('[1]17.11.2025 IASI18 Mileage'!I183="","",'[1]17.11.2025 IASI18 Mileage'!I183)</f>
        <v/>
      </c>
      <c r="J183" s="201" t="str">
        <f>IF('[1]17.11.2025 IASI18 Mileage'!J183="","",'[1]17.11.2025 IASI18 Mileage'!J183)</f>
        <v/>
      </c>
      <c r="K183" s="201" t="str">
        <f>IF('[1]17.11.2025 IASI18 Mileage'!K183="","",'[1]17.11.2025 IASI18 Mileage'!K183)</f>
        <v/>
      </c>
      <c r="L183" s="201" t="str">
        <f>IF('[1]17.11.2025 IASI18 Mileage'!L183="","",'[1]17.11.2025 IASI18 Mileage'!L183)</f>
        <v/>
      </c>
      <c r="M183" s="201" t="str">
        <f>IF('[1]17.11.2025 IASI18 Mileage'!M183="","",'[1]17.11.2025 IASI18 Mileage'!M183)</f>
        <v/>
      </c>
      <c r="N183" s="201" t="str">
        <f>IF('[1]17.11.2025 IASI18 Mileage'!N183="","",'[1]17.11.2025 IASI18 Mileage'!N183)</f>
        <v/>
      </c>
      <c r="O183" s="201" t="str">
        <f>IF('[1]17.11.2025 IASI18 Mileage'!O183="","",'[1]17.11.2025 IASI18 Mileage'!O183)</f>
        <v/>
      </c>
      <c r="P183" s="201" t="str">
        <f>IF('[1]17.11.2025 IASI18 Mileage'!P183="","",'[1]17.11.2025 IASI18 Mileage'!P183)</f>
        <v/>
      </c>
      <c r="Q183" s="201" t="str">
        <f>IF('[1]17.11.2025 IASI18 Mileage'!Q183="","",'[1]17.11.2025 IASI18 Mileage'!Q183)</f>
        <v/>
      </c>
      <c r="R183" s="201" t="str">
        <f>IF('[1]17.11.2025 IASI18 Mileage'!R183="","",'[1]17.11.2025 IASI18 Mileage'!R183)</f>
        <v/>
      </c>
      <c r="S183" s="201" t="str">
        <f>IF('[1]17.11.2025 IASI18 Mileage'!S183="","",'[1]17.11.2025 IASI18 Mileage'!S183)</f>
        <v/>
      </c>
      <c r="T183" s="201" t="str">
        <f>IF('[1]17.11.2025 IASI18 Mileage'!T183="","",'[1]17.11.2025 IASI18 Mileage'!T183)</f>
        <v/>
      </c>
      <c r="U183" s="201" t="str">
        <f>IF('[1]17.11.2025 IASI18 Mileage'!U183="","",'[1]17.11.2025 IASI18 Mileage'!U183)</f>
        <v/>
      </c>
      <c r="V183" s="201"/>
      <c r="W183" s="201"/>
      <c r="X183" s="201"/>
      <c r="Y183" s="201"/>
      <c r="Z183" s="201"/>
      <c r="AA183" s="201"/>
      <c r="AB183" s="201"/>
      <c r="AC183" s="201"/>
      <c r="AD183" s="201"/>
      <c r="AE183" s="201"/>
      <c r="AF183" s="201"/>
      <c r="AG183" s="201"/>
      <c r="AH183" s="201"/>
      <c r="AI183" s="201"/>
      <c r="AJ183" s="201"/>
      <c r="AK183" s="201"/>
      <c r="AL183" s="201"/>
      <c r="AM183" s="201"/>
      <c r="AN183" s="201"/>
      <c r="AO183" s="201"/>
      <c r="AP183" s="201"/>
      <c r="AQ183" s="201"/>
      <c r="AR183" s="201"/>
      <c r="AS183" s="201"/>
      <c r="AT183" s="201"/>
      <c r="AU183" s="201"/>
      <c r="AV183" s="201"/>
      <c r="AW183" s="201"/>
      <c r="AX183" s="201"/>
      <c r="AY183" s="201"/>
      <c r="AZ183" s="201"/>
      <c r="BA183" s="202"/>
      <c r="BB183" s="184"/>
      <c r="BD183" s="234"/>
      <c r="BE183" s="234"/>
      <c r="BF183" s="234"/>
      <c r="BG183" s="234"/>
      <c r="BH183" s="234"/>
      <c r="BI183" s="234"/>
      <c r="BJ183" s="234"/>
      <c r="BK183" s="234"/>
      <c r="BL183" s="234"/>
      <c r="BM183" s="234"/>
      <c r="DC183" s="184">
        <f t="shared" si="14"/>
        <v>0</v>
      </c>
      <c r="DD183" s="235" t="str">
        <f t="shared" si="15"/>
        <v/>
      </c>
      <c r="DE183" s="186">
        <f>IF(D183&gt; 0,(COUNTIFS(FRACAS!$B$5:$B$8972, D$4, FRACAS!$D$5:$D$8972, "&lt;="&amp;D183)), "" )</f>
        <v>0</v>
      </c>
      <c r="DF183" s="186">
        <f>IF(E183&gt; 0,(COUNTIFS(FRACAS!$B$5:$B$8972, E$4, FRACAS!$D$5:$D$8972, "&lt;="&amp;E183)), "" )</f>
        <v>0</v>
      </c>
      <c r="DG183" s="186">
        <f>IF(F183&gt; 0,(COUNTIFS(FRACAS!$B$5:$B$8972, F$4, FRACAS!$D$5:$D$8972, "&lt;="&amp;F183)), "" )</f>
        <v>0</v>
      </c>
      <c r="DH183" s="186">
        <f>IF(G183&gt; 0,(COUNTIFS(FRACAS!$B$5:$B$8972, G$4, FRACAS!$D$5:$D$8972, "&lt;="&amp;G183)), "" )</f>
        <v>0</v>
      </c>
      <c r="DI183" s="186">
        <f>IF(H183&gt; 0,(COUNTIFS(FRACAS!$B$5:$B$8972, H$4, FRACAS!$D$5:$D$8972, "&lt;="&amp;H183)), "" )</f>
        <v>0</v>
      </c>
      <c r="DJ183" s="186">
        <f>IF(I183&gt; 0,(COUNTIFS(FRACAS!$B$5:$B$8972, I$4, FRACAS!$D$5:$D$8972, "&lt;="&amp;I183)), "" )</f>
        <v>0</v>
      </c>
      <c r="DK183" s="186">
        <f>IF(J183&gt; 0,(COUNTIFS(FRACAS!$B$5:$B$8972, J$4, FRACAS!$D$5:$D$8972, "&lt;="&amp;J183)), "" )</f>
        <v>0</v>
      </c>
      <c r="DL183" s="186">
        <f>IF(K183&gt; 0,(COUNTIFS(FRACAS!$B$5:$B$8972, K$4, FRACAS!$D$5:$D$8972, "&lt;="&amp;K183)), "" )</f>
        <v>0</v>
      </c>
      <c r="DM183" s="186">
        <f>IF(L183&gt; 0,(COUNTIFS(FRACAS!$B$5:$B$8972, L$4, FRACAS!$D$5:$D$8972, "&lt;="&amp;L183)), "" )</f>
        <v>0</v>
      </c>
      <c r="DN183" s="186">
        <f>IF(M183&gt; 0,(COUNTIFS(FRACAS!$B$5:$B$8972, M$4, FRACAS!$D$5:$D$8972, "&lt;="&amp;M183)), "" )</f>
        <v>0</v>
      </c>
      <c r="DO183" s="186">
        <f>IF(N183&gt; 0,(COUNTIFS(FRACAS!$B$5:$B$8972, N$4, FRACAS!$D$5:$D$8972, "&lt;="&amp;N183)), "" )</f>
        <v>0</v>
      </c>
      <c r="DP183" s="186">
        <f>IF(O183&gt; 0,(COUNTIFS(FRACAS!$B$5:$B$8972, O$4, FRACAS!$D$5:$D$8972, "&lt;="&amp;O183)), "" )</f>
        <v>0</v>
      </c>
      <c r="DQ183" s="186">
        <f>IF(P183&gt; 0,(COUNTIFS(FRACAS!$B$5:$B$8972, P$4, FRACAS!$D$5:$D$8972, "&lt;="&amp;P183)), "" )</f>
        <v>0</v>
      </c>
      <c r="DR183" s="186">
        <f>IF(Q183&gt; 0,(COUNTIFS(FRACAS!$B$5:$B$8972, Q$4, FRACAS!$D$5:$D$8972, "&lt;="&amp;Q183)), "" )</f>
        <v>0</v>
      </c>
      <c r="DS183" s="186">
        <f>IF(R183&gt; 0,(COUNTIFS(FRACAS!$B$5:$B$8972, R$4, FRACAS!$D$5:$D$8972, "&lt;="&amp;R183)), "" )</f>
        <v>0</v>
      </c>
      <c r="DT183" s="186">
        <f>IF(S183&gt; 0,(COUNTIFS(FRACAS!$B$5:$B$8972, S$4, FRACAS!$D$5:$D$8972, "&lt;="&amp;S183)), "" )</f>
        <v>0</v>
      </c>
      <c r="DU183" s="186">
        <f>IF(T183&gt; 0,(COUNTIFS(FRACAS!$B$5:$B$8972, T$4, FRACAS!$D$5:$D$8972, "&lt;="&amp;T183)), "" )</f>
        <v>0</v>
      </c>
      <c r="DV183" s="186">
        <f>IF(U183&gt; 0,(COUNTIFS(FRACAS!$B$5:$B$8972, U$4, FRACAS!$D$5:$D$8972, "&lt;="&amp;U183)), "" )</f>
        <v>0</v>
      </c>
      <c r="DW183" s="186" t="str">
        <f>IF(V183&gt; 0,(COUNTIFS(FRACAS!$B$5:$B$8972, V$4, FRACAS!$D$5:$D$8972, "&lt;="&amp;V183)), "" )</f>
        <v/>
      </c>
      <c r="DX183" s="186" t="str">
        <f>IF(W183&gt; 0,(COUNTIFS(FRACAS!$B$5:$B$8972, W$4, FRACAS!$D$5:$D$8972, "&lt;="&amp;W183)), "" )</f>
        <v/>
      </c>
      <c r="DY183" s="186" t="str">
        <f>IF(X183&gt; 0,(COUNTIFS(FRACAS!$B$5:$B$8972, X$4, FRACAS!$D$5:$D$8972, "&lt;="&amp;X183)), "" )</f>
        <v/>
      </c>
      <c r="DZ183" s="186" t="str">
        <f>IF(Y183&gt; 0,(COUNTIFS(FRACAS!$B$5:$B$8972, Y$4, FRACAS!$D$5:$D$8972, "&lt;="&amp;Y183)), "" )</f>
        <v/>
      </c>
      <c r="EA183" s="186" t="str">
        <f>IF(Z183&gt; 0,(COUNTIFS(FRACAS!$B$5:$B$8972, Z$4, FRACAS!$D$5:$D$8972, "&lt;="&amp;Z183)), "" )</f>
        <v/>
      </c>
      <c r="EB183" s="186" t="str">
        <f>IF(AA183&gt; 0,(COUNTIFS(FRACAS!$B$5:$B$8972, AA$4, FRACAS!$D$5:$D$8972, "&lt;="&amp;AA183)), "" )</f>
        <v/>
      </c>
      <c r="EC183" s="186" t="str">
        <f>IF(AB183&gt; 0,(COUNTIFS(FRACAS!$B$5:$B$8972, AB$4, FRACAS!$D$5:$D$8972, "&lt;="&amp;AB183)), "" )</f>
        <v/>
      </c>
      <c r="ED183" s="186" t="str">
        <f>IF(AC183&gt; 0,(COUNTIFS(FRACAS!$B$5:$B$8972, AC$4, FRACAS!$D$5:$D$8972, "&lt;="&amp;AC183)), "" )</f>
        <v/>
      </c>
      <c r="EE183" s="186" t="str">
        <f>IF(AD183&gt; 0,(COUNTIFS(FRACAS!$B$5:$B$8972, AD$4, FRACAS!$D$5:$D$8972, "&lt;="&amp;AD183)), "" )</f>
        <v/>
      </c>
      <c r="EF183" s="186" t="str">
        <f>IF(AE183&gt; 0,(COUNTIFS(FRACAS!$B$5:$B$8972, AE$4, FRACAS!$D$5:$D$8972, "&lt;="&amp;AE183)), "" )</f>
        <v/>
      </c>
      <c r="EG183" s="186" t="str">
        <f>IF(AF183&gt; 0,(COUNTIFS(FRACAS!$B$5:$B$8972, AF$4, FRACAS!$D$5:$D$8972, "&lt;="&amp;AF183)), "" )</f>
        <v/>
      </c>
      <c r="EH183" s="186" t="str">
        <f>IF(AG183&gt; 0,(COUNTIFS(FRACAS!$B$5:$B$8972, AG$4, FRACAS!$D$5:$D$8972, "&lt;="&amp;AG183)), "" )</f>
        <v/>
      </c>
      <c r="EI183" s="186" t="str">
        <f>IF(AH183&gt; 0,(COUNTIFS(FRACAS!$B$5:$B$8972, AH$4, FRACAS!$D$5:$D$8972, "&lt;="&amp;AH183)), "" )</f>
        <v/>
      </c>
      <c r="EJ183" s="186" t="str">
        <f>IF(AI183&gt; 0,(COUNTIFS(FRACAS!$B$5:$B$8972, AI$4, FRACAS!$D$5:$D$8972, "&lt;="&amp;AI183)), "" )</f>
        <v/>
      </c>
      <c r="EK183" s="186" t="str">
        <f>IF(AJ183&gt; 0,(COUNTIFS(FRACAS!$B$5:$B$8972, AJ$4, FRACAS!$D$5:$D$8972, "&lt;="&amp;AJ183)), "" )</f>
        <v/>
      </c>
      <c r="EL183" s="186" t="str">
        <f>IF(AK183&gt; 0,(COUNTIFS(FRACAS!$B$5:$B$8972, AK$4, FRACAS!$D$5:$D$8972, "&lt;="&amp;AK183)), "" )</f>
        <v/>
      </c>
      <c r="EM183" s="186" t="str">
        <f>IF(AL183&gt; 0,(COUNTIFS(FRACAS!$B$5:$B$8972, AL$4, FRACAS!$D$5:$D$8972, "&lt;="&amp;AL183)), "" )</f>
        <v/>
      </c>
      <c r="EN183" s="186" t="str">
        <f>IF(AM183&gt; 0,(COUNTIFS(FRACAS!$B$5:$B$8972, AM$4, FRACAS!$D$5:$D$8972, "&lt;="&amp;AM183)), "" )</f>
        <v/>
      </c>
      <c r="EO183" s="186" t="str">
        <f>IF(AN183&gt; 0,(COUNTIFS(FRACAS!$B$5:$B$8972, AN$4, FRACAS!$D$5:$D$8972, "&lt;="&amp;AN183)), "" )</f>
        <v/>
      </c>
      <c r="EP183" s="186" t="str">
        <f>IF(AO183&gt; 0,(COUNTIFS(FRACAS!$B$5:$B$8972, AO$4, FRACAS!$D$5:$D$8972, "&lt;="&amp;AO183)), "" )</f>
        <v/>
      </c>
      <c r="EQ183" s="186" t="str">
        <f>IF(AP183&gt; 0,(COUNTIFS(FRACAS!$B$5:$B$8972, AP$4, FRACAS!$D$5:$D$8972, "&lt;="&amp;AP183)), "" )</f>
        <v/>
      </c>
      <c r="ER183" s="186" t="str">
        <f>IF(AQ183&gt; 0,(COUNTIFS(FRACAS!$B$5:$B$8972, AQ$4, FRACAS!$D$5:$D$8972, "&lt;="&amp;AQ183)), "" )</f>
        <v/>
      </c>
      <c r="ES183" s="246"/>
      <c r="ET183" s="194"/>
      <c r="EU183" s="194"/>
      <c r="EV183" s="194"/>
      <c r="EW183" s="194"/>
      <c r="EX183" s="194"/>
      <c r="EY183" s="194"/>
      <c r="EZ183" s="194"/>
      <c r="FA183" s="194"/>
      <c r="FB183" s="195"/>
      <c r="FE183" s="190"/>
      <c r="FF183" s="190"/>
      <c r="FG183" s="190"/>
      <c r="FH183" s="190"/>
      <c r="FI183" s="190"/>
      <c r="FJ183" s="190"/>
      <c r="FK183" s="190"/>
      <c r="FL183" s="190"/>
      <c r="FM183" s="190"/>
      <c r="FN183" s="190"/>
      <c r="JD183" s="238"/>
      <c r="JE183" s="238"/>
      <c r="JF183" s="238"/>
      <c r="JG183" s="238"/>
      <c r="JH183" s="238"/>
      <c r="JI183" s="238"/>
      <c r="JJ183" s="238"/>
      <c r="JK183" s="238"/>
      <c r="JL183" s="238"/>
      <c r="JM183" s="238"/>
      <c r="JN183" s="247"/>
      <c r="JO183" s="248"/>
      <c r="JP183" s="248"/>
      <c r="JQ183" s="248"/>
      <c r="JR183" s="248"/>
      <c r="JS183" s="248"/>
      <c r="JT183" s="248"/>
      <c r="JU183" s="248"/>
      <c r="JV183" s="248"/>
      <c r="JW183" s="248"/>
      <c r="JX183" s="248"/>
      <c r="JY183" s="248"/>
      <c r="JZ183" s="248"/>
      <c r="KA183" s="248"/>
      <c r="KB183" s="248"/>
      <c r="KC183" s="248"/>
      <c r="KD183" s="248"/>
      <c r="KE183" s="248"/>
      <c r="KF183" s="248"/>
      <c r="KG183" s="248"/>
      <c r="KH183" s="248"/>
      <c r="KI183" s="248"/>
      <c r="KJ183" s="248"/>
      <c r="KK183" s="248"/>
      <c r="KL183" s="248"/>
      <c r="KM183" s="248"/>
      <c r="KN183" s="248"/>
      <c r="KO183" s="248"/>
      <c r="KP183" s="248"/>
      <c r="KQ183" s="248"/>
      <c r="KR183" s="248"/>
      <c r="KS183" s="248"/>
      <c r="KT183" s="248"/>
      <c r="KU183" s="248"/>
      <c r="KV183" s="248"/>
      <c r="KW183" s="248"/>
      <c r="KX183" s="248"/>
      <c r="KY183" s="248"/>
      <c r="KZ183" s="248"/>
      <c r="LA183" s="248"/>
      <c r="LC183" s="235" t="str">
        <f t="shared" si="13"/>
        <v/>
      </c>
      <c r="LD183" s="240" t="str" cm="1">
        <f t="array" ref="LD183">IFERROR((((D183/FRACAS!$AY$1)*60
)-(SUMPRODUCT((FRACAS!$B$5:$B$8970=D$4)*(FRACAS!$D$5:$D$8970&lt;=D183)*(IFERROR(FRACAS!$AM$5:$AM$8970,0)))
))/((D183/FRACAS!$AY$1)*60),"")</f>
        <v/>
      </c>
      <c r="LE183" s="240" t="str" cm="1">
        <f t="array" ref="LE183">IFERROR((((E183/FRACAS!$AY$1)*60
)-(SUMPRODUCT((FRACAS!$B$5:$B$8970=E$4)*(FRACAS!$D$5:$D$8970&lt;=E183)*(IFERROR(FRACAS!$AM$5:$AM$8970,0)))
))/((E183/FRACAS!$AY$1)*60),"")</f>
        <v/>
      </c>
      <c r="LF183" s="240" t="str" cm="1">
        <f t="array" ref="LF183">IFERROR((((F183/FRACAS!$AY$1)*60
)-(SUMPRODUCT((FRACAS!$B$5:$B$8970=F$4)*(FRACAS!$D$5:$D$8970&lt;=F183)*(IFERROR(FRACAS!$AM$5:$AM$8970,0)))
))/((F183/FRACAS!$AY$1)*60),"")</f>
        <v/>
      </c>
      <c r="LG183" s="240" t="str" cm="1">
        <f t="array" ref="LG183">IFERROR((((G183/FRACAS!$AY$1)*60
)-(SUMPRODUCT((FRACAS!$B$5:$B$8970=G$4)*(FRACAS!$D$5:$D$8970&lt;=G183)*(IFERROR(FRACAS!$AM$5:$AM$8970,0)))
))/((G183/FRACAS!$AY$1)*60),"")</f>
        <v/>
      </c>
      <c r="LH183" s="240" t="str" cm="1">
        <f t="array" ref="LH183">IFERROR((((H183/FRACAS!$AY$1)*60
)-(SUMPRODUCT((FRACAS!$B$5:$B$8970=H$4)*(FRACAS!$D$5:$D$8970&lt;=H183)*(IFERROR(FRACAS!$AM$5:$AM$8970,0)))
))/((H183/FRACAS!$AY$1)*60),"")</f>
        <v/>
      </c>
      <c r="LI183" s="240" t="str" cm="1">
        <f t="array" ref="LI183">IFERROR((((I183/FRACAS!$AY$1)*60
)-(SUMPRODUCT((FRACAS!$B$5:$B$8970=I$4)*(FRACAS!$D$5:$D$8970&lt;=I183)*(IFERROR(FRACAS!$AM$5:$AM$8970,0)))
))/((I183/FRACAS!$AY$1)*60),"")</f>
        <v/>
      </c>
      <c r="LJ183" s="240" t="str" cm="1">
        <f t="array" ref="LJ183">IFERROR((((J183/FRACAS!$AY$1)*60
)-(SUMPRODUCT((FRACAS!$B$5:$B$8970=J$4)*(FRACAS!$D$5:$D$8970&lt;=J183)*(IFERROR(FRACAS!$AM$5:$AM$8970,0)))
))/((J183/FRACAS!$AY$1)*60),"")</f>
        <v/>
      </c>
      <c r="LK183" s="240" t="str" cm="1">
        <f t="array" ref="LK183">IFERROR((((K183/FRACAS!$AY$1)*60
)-(SUMPRODUCT((FRACAS!$B$5:$B$8970=K$4)*(FRACAS!$D$5:$D$8970&lt;=K183)*(IFERROR(FRACAS!$AM$5:$AM$8970,0)))
))/((K183/FRACAS!$AY$1)*60),"")</f>
        <v/>
      </c>
      <c r="LL183" s="240" t="str" cm="1">
        <f t="array" ref="LL183">IFERROR((((L183/FRACAS!$AY$1)*60
)-(SUMPRODUCT((FRACAS!$B$5:$B$8970=L$4)*(FRACAS!$D$5:$D$8970&lt;=L183)*(IFERROR(FRACAS!$AM$5:$AM$8970,0)))
))/((L183/FRACAS!$AY$1)*60),"")</f>
        <v/>
      </c>
      <c r="LM183" s="240" t="str" cm="1">
        <f t="array" ref="LM183">IFERROR((((M183/FRACAS!$AY$1)*60
)-(SUMPRODUCT((FRACAS!$B$5:$B$8970=M$4)*(FRACAS!$D$5:$D$8970&lt;=M183)*(IFERROR(FRACAS!$AM$5:$AM$8970,0)))
))/((M183/FRACAS!$AY$1)*60),"")</f>
        <v/>
      </c>
      <c r="LN183" s="240" t="str" cm="1">
        <f t="array" ref="LN183">IFERROR((((N183/FRACAS!$AY$1)*60
)-(SUMPRODUCT((FRACAS!$B$5:$B$8970=N$4)*(FRACAS!$D$5:$D$8970&lt;=N183)*(IFERROR(FRACAS!$AM$5:$AM$8970,0)))
))/((N183/FRACAS!$AY$1)*60),"")</f>
        <v/>
      </c>
      <c r="LO183" s="240" t="str" cm="1">
        <f t="array" ref="LO183">IFERROR((((O183/FRACAS!$AY$1)*60
)-(SUMPRODUCT((FRACAS!$B$5:$B$8970=O$4)*(FRACAS!$D$5:$D$8970&lt;=O183)*(IFERROR(FRACAS!$AM$5:$AM$8970,0)))
))/((O183/FRACAS!$AY$1)*60),"")</f>
        <v/>
      </c>
      <c r="LP183" s="240" t="str" cm="1">
        <f t="array" ref="LP183">IFERROR((((P183/FRACAS!$AY$1)*60
)-(SUMPRODUCT((FRACAS!$B$5:$B$8970=P$4)*(FRACAS!$D$5:$D$8970&lt;=P183)*(IFERROR(FRACAS!$AM$5:$AM$8970,0)))
))/((P183/FRACAS!$AY$1)*60),"")</f>
        <v/>
      </c>
      <c r="LQ183" s="240" t="str" cm="1">
        <f t="array" ref="LQ183">IFERROR((((Q183/FRACAS!$AY$1)*60
)-(SUMPRODUCT((FRACAS!$B$5:$B$8970=Q$4)*(FRACAS!$D$5:$D$8970&lt;=Q183)*(IFERROR(FRACAS!$AM$5:$AM$8970,0)))
))/((Q183/FRACAS!$AY$1)*60),"")</f>
        <v/>
      </c>
      <c r="LR183" s="240" t="str" cm="1">
        <f t="array" ref="LR183">IFERROR((((R183/FRACAS!$AY$1)*60
)-(SUMPRODUCT((FRACAS!$B$5:$B$8970=R$4)*(FRACAS!$D$5:$D$8970&lt;=R183)*(IFERROR(FRACAS!$AM$5:$AM$8970,0)))
))/((R183/FRACAS!$AY$1)*60),"")</f>
        <v/>
      </c>
      <c r="LS183" s="240" t="str" cm="1">
        <f t="array" ref="LS183">IFERROR((((S183/FRACAS!$AY$1)*60
)-(SUMPRODUCT((FRACAS!$B$5:$B$8970=S$4)*(FRACAS!$D$5:$D$8970&lt;=S183)*(IFERROR(FRACAS!$AM$5:$AM$8970,0)))
))/((S183/FRACAS!$AY$1)*60),"")</f>
        <v/>
      </c>
      <c r="LT183" s="240" t="str" cm="1">
        <f t="array" ref="LT183">IFERROR((((T183/FRACAS!$AY$1)*60
)-(SUMPRODUCT((FRACAS!$B$5:$B$8970=T$4)*(FRACAS!$D$5:$D$8970&lt;=T183)*(IFERROR(FRACAS!$AM$5:$AM$8970,0)))
))/((T183/FRACAS!$AY$1)*60),"")</f>
        <v/>
      </c>
      <c r="LU183" s="240" t="str" cm="1">
        <f t="array" ref="LU183">IFERROR((((U183/FRACAS!$AY$1)*60
)-(SUMPRODUCT((FRACAS!$B$5:$B$8970=U$4)*(FRACAS!$D$5:$D$8970&lt;=U183)*(IFERROR(FRACAS!$AM$5:$AM$8970,0)))
))/((U183/FRACAS!$AY$1)*60),"")</f>
        <v/>
      </c>
      <c r="LV183" s="240" t="str" cm="1">
        <f t="array" ref="LV183">IFERROR(
    (((V183/FRACAS!$AY$1)*60))
    /
    (((V183/FRACAS!$AY$1)*60) + SUMPRODUCT((FRACAS!$B$5:$B$8970=V$4)*(FRACAS!$D$5:$D$8970&lt;=V183)*(IFERROR(FRACAS!$AM$5:$AM$8970,0)))
    ),"")</f>
        <v/>
      </c>
      <c r="LW183" s="240" t="str" cm="1">
        <f t="array" ref="LW183">IFERROR(
    (((W183/FRACAS!$AY$1)*60))
    /
    (((W183/FRACAS!$AY$1)*60) + SUMPRODUCT((FRACAS!$B$5:$B$8970=W$4)*(FRACAS!$D$5:$D$8970&lt;=W183)*(IFERROR(FRACAS!$AM$5:$AM$8970,0)))
    ),"")</f>
        <v/>
      </c>
      <c r="LX183" s="240" t="str" cm="1">
        <f t="array" ref="LX183">IFERROR(
    (((X183/FRACAS!$AY$1)*60))
    /
    (((X183/FRACAS!$AY$1)*60) + SUMPRODUCT((FRACAS!$B$5:$B$8970=X$4)*(FRACAS!$D$5:$D$8970&lt;=X183)*(IFERROR(FRACAS!$AM$5:$AM$8970,0)))
    ),"")</f>
        <v/>
      </c>
      <c r="LY183" s="240" t="str" cm="1">
        <f t="array" ref="LY183">IFERROR(
    (((Y183/FRACAS!$AY$1)*60))
    /
    (((Y183/FRACAS!$AY$1)*60) + SUMPRODUCT((FRACAS!$B$5:$B$8970=Y$4)*(FRACAS!$D$5:$D$8970&lt;=Y183)*(IFERROR(FRACAS!$AM$5:$AM$8970,0)))
    ),"")</f>
        <v/>
      </c>
      <c r="LZ183" s="240" t="str" cm="1">
        <f t="array" ref="LZ183">IFERROR(
    (((Z183/FRACAS!$AY$1)*60))
    /
    (((Z183/FRACAS!$AY$1)*60) + SUMPRODUCT((FRACAS!$B$5:$B$8970=Z$4)*(FRACAS!$D$5:$D$8970&lt;=Z183)*(IFERROR(FRACAS!$AM$5:$AM$8970,0)))
    ),"")</f>
        <v/>
      </c>
      <c r="MA183" s="240" t="str" cm="1">
        <f t="array" ref="MA183">IFERROR(
    (((AA183/FRACAS!$AY$1)*60))
    /
    (((AA183/FRACAS!$AY$1)*60) + SUMPRODUCT((FRACAS!$B$5:$B$8970=AA$4)*(FRACAS!$D$5:$D$8970&lt;=AA183)*(IFERROR(FRACAS!$AM$5:$AM$8970,0)))
    ),"")</f>
        <v/>
      </c>
      <c r="MB183" s="240" t="str" cm="1">
        <f t="array" ref="MB183">IFERROR(
    (((AB183/FRACAS!$AY$1)*60))
    /
    (((AB183/FRACAS!$AY$1)*60) + SUMPRODUCT((FRACAS!$B$5:$B$8970=AB$4)*(FRACAS!$D$5:$D$8970&lt;=AB183)*(IFERROR(FRACAS!$AM$5:$AM$8970,0)))
    ),"")</f>
        <v/>
      </c>
      <c r="MC183" s="240" t="str" cm="1">
        <f t="array" ref="MC183">IFERROR(
    (((AC183/FRACAS!$AY$1)*60))
    /
    (((AC183/FRACAS!$AY$1)*60) + SUMPRODUCT((FRACAS!$B$5:$B$8970=AC$4)*(FRACAS!$D$5:$D$8970&lt;=AC183)*(IFERROR(FRACAS!$AM$5:$AM$8970,0)))
    ),"")</f>
        <v/>
      </c>
      <c r="MD183" s="240" t="str" cm="1">
        <f t="array" ref="MD183">IFERROR(
    (((AD183/FRACAS!$AY$1)*60))
    /
    (((AD183/FRACAS!$AY$1)*60) + SUMPRODUCT((FRACAS!$B$5:$B$8970=AD$4)*(FRACAS!$D$5:$D$8970&lt;=AD183)*(IFERROR(FRACAS!$AM$5:$AM$8970,0)))
    ),"")</f>
        <v/>
      </c>
      <c r="ME183" s="240" t="str" cm="1">
        <f t="array" ref="ME183">IFERROR(
    (((AE183/FRACAS!$AY$1)*60))
    /
    (((AE183/FRACAS!$AY$1)*60) + SUMPRODUCT((FRACAS!$B$5:$B$8970=AE$4)*(FRACAS!$D$5:$D$8970&lt;=AE183)*(IFERROR(FRACAS!$AM$5:$AM$8970,0)))
    ),"")</f>
        <v/>
      </c>
      <c r="MF183" s="240" t="str" cm="1">
        <f t="array" ref="MF183">IFERROR(
    (((AF183/FRACAS!$AY$1)*60))
    /
    (((AF183/FRACAS!$AY$1)*60) + SUMPRODUCT((FRACAS!$B$5:$B$8970=AF$4)*(FRACAS!$D$5:$D$8970&lt;=AF183)*(IFERROR(FRACAS!$AM$5:$AM$8970,0)))
    ),"")</f>
        <v/>
      </c>
      <c r="MG183" s="240" t="str" cm="1">
        <f t="array" ref="MG183">IFERROR(
    (((AG183/FRACAS!$AY$1)*60))
    /
    (((AG183/FRACAS!$AY$1)*60) + SUMPRODUCT((FRACAS!$B$5:$B$8970=AG$4)*(FRACAS!$D$5:$D$8970&lt;=AG183)*(IFERROR(FRACAS!$AM$5:$AM$8970,0)))
    ),"")</f>
        <v/>
      </c>
      <c r="MH183" s="240" t="str" cm="1">
        <f t="array" ref="MH183">IFERROR(
    (((AH183/FRACAS!$AY$1)*60))
    /
    (((AH183/FRACAS!$AY$1)*60) + SUMPRODUCT((FRACAS!$B$5:$B$8970=AH$4)*(FRACAS!$D$5:$D$8970&lt;=AH183)*(IFERROR(FRACAS!$AM$5:$AM$8970,0)))
    ),"")</f>
        <v/>
      </c>
      <c r="MI183" s="240" t="str" cm="1">
        <f t="array" ref="MI183">IFERROR(
    (((AI183/FRACAS!$AY$1)*60))
    /
    (((AI183/FRACAS!$AY$1)*60) + SUMPRODUCT((FRACAS!$B$5:$B$8970=AI$4)*(FRACAS!$D$5:$D$8970&lt;=AI183)*(IFERROR(FRACAS!$AM$5:$AM$8970,0)))
    ),"")</f>
        <v/>
      </c>
      <c r="MJ183" s="240" t="str" cm="1">
        <f t="array" ref="MJ183">IFERROR(
    (((AJ183/FRACAS!$AY$1)*60))
    /
    (((AJ183/FRACAS!$AY$1)*60) + SUMPRODUCT((FRACAS!$B$5:$B$8970=AJ$4)*(FRACAS!$D$5:$D$8970&lt;=AJ183)*(IFERROR(FRACAS!$AM$5:$AM$8970,0)))
    ),"")</f>
        <v/>
      </c>
      <c r="MK183" s="240" t="str" cm="1">
        <f t="array" ref="MK183">IFERROR(
    (((AK183/FRACAS!$AY$1)*60))
    /
    (((AK183/FRACAS!$AY$1)*60) + SUMPRODUCT((FRACAS!$B$5:$B$8970=AK$4)*(FRACAS!$D$5:$D$8970&lt;=AK183)*(IFERROR(FRACAS!$AM$5:$AM$8970,0)))
    ),"")</f>
        <v/>
      </c>
      <c r="ML183" s="240" t="str" cm="1">
        <f t="array" ref="ML183">IFERROR(
    (((AL183/FRACAS!$AY$1)*60))
    /
    (((AL183/FRACAS!$AY$1)*60) + SUMPRODUCT((FRACAS!$B$5:$B$8970=AL$4)*(FRACAS!$D$5:$D$8970&lt;=AL183)*(IFERROR(FRACAS!$AM$5:$AM$8970,0)))
    ),"")</f>
        <v/>
      </c>
      <c r="MM183" s="240" t="str" cm="1">
        <f t="array" ref="MM183">IFERROR(
    (((AM183/FRACAS!$AY$1)*60))
    /
    (((AM183/FRACAS!$AY$1)*60) + SUMPRODUCT((FRACAS!$B$5:$B$8970=AM$4)*(FRACAS!$D$5:$D$8970&lt;=AM183)*(IFERROR(FRACAS!$AM$5:$AM$8970,0)))
    ),"")</f>
        <v/>
      </c>
      <c r="MN183" s="240" t="str" cm="1">
        <f t="array" ref="MN183">IFERROR(
    (((AN183/FRACAS!$AY$1)*60))
    /
    (((AN183/FRACAS!$AY$1)*60) + SUMPRODUCT((FRACAS!$B$5:$B$8970=AN$4)*(FRACAS!$D$5:$D$8970&lt;=AN183)*(IFERROR(FRACAS!$AM$5:$AM$8970,0)))
    ),"")</f>
        <v/>
      </c>
      <c r="MO183" s="240" t="str" cm="1">
        <f t="array" ref="MO183">IFERROR(
    (((AO183/FRACAS!$AY$1)*60))
    /
    (((AO183/FRACAS!$AY$1)*60) + SUMPRODUCT((FRACAS!$B$5:$B$8970=AO$4)*(FRACAS!$D$5:$D$8970&lt;=AO183)*(IFERROR(FRACAS!$AM$5:$AM$8970,0)))
    ),"")</f>
        <v/>
      </c>
      <c r="MP183" s="240" t="str" cm="1">
        <f t="array" ref="MP183">IFERROR(
    (((AP183/FRACAS!$AY$1)*60))
    /
    (((AP183/FRACAS!$AY$1)*60) + SUMPRODUCT((FRACAS!$B$5:$B$8970=AP$4)*(FRACAS!$D$5:$D$8970&lt;=AP183)*(IFERROR(FRACAS!$AM$5:$AM$8970,0)))
    ),"")</f>
        <v/>
      </c>
      <c r="MQ183" s="240" t="str" cm="1">
        <f t="array" ref="MQ183">IFERROR(
    (((AQ183/FRACAS!$AY$1)*60))
    /
    (((AQ183/FRACAS!$AY$1)*60) + SUMPRODUCT((FRACAS!$B$5:$B$8970=AQ$4)*(FRACAS!$D$5:$D$8970&lt;=AQ183)*(IFERROR(FRACAS!$AM$5:$AM$8970,0)))
    ),"")</f>
        <v/>
      </c>
      <c r="MR183" s="194"/>
      <c r="MS183" s="194"/>
      <c r="MT183" s="194"/>
      <c r="MU183" s="194"/>
      <c r="MV183" s="194"/>
      <c r="MW183" s="194"/>
      <c r="MX183" s="194"/>
      <c r="MY183" s="194"/>
      <c r="MZ183" s="194"/>
      <c r="NA183" s="195"/>
      <c r="ND183" s="241">
        <f t="shared" si="16"/>
        <v>0</v>
      </c>
      <c r="NE183" s="242" t="str">
        <f t="shared" si="17"/>
        <v/>
      </c>
      <c r="NF183" s="193" t="str" cm="1">
        <f t="array" ref="NF183">IF($ND183=0,"",(IFERROR( (IFERROR($ND183/FRACAS!$AY$1*60,0) - SUMPRODUCT( (FRACAS!$K$5:$K$8972=NF$2) * IFERROR(FRACAS!$AN$5:$AN$8972,0) ) ) / IFERROR($ND183/FRACAS!$AY$1*60,0), 1 )))</f>
        <v/>
      </c>
      <c r="NG183" s="193" t="str" cm="1">
        <f t="array" ref="NG183">IF($ND183=0,"",(IFERROR( (IFERROR($ND183/FRACAS!$AY$1*60,0) - SUMPRODUCT( (FRACAS!$K$5:$K$8972=NG$2) * IFERROR(FRACAS!$AN$5:$AN$8972,0) ) ) / IFERROR($ND183/FRACAS!$AY$1*60,0), 1 )))</f>
        <v/>
      </c>
      <c r="NH183" s="193" t="str" cm="1">
        <f t="array" ref="NH183">IF($ND183=0,"",(IFERROR( (IFERROR($ND183/FRACAS!$AY$1*60,0) - SUMPRODUCT( (FRACAS!$K$5:$K$8972=NH$2) * IFERROR(FRACAS!$AN$5:$AN$8972,0) ) ) / IFERROR($ND183/FRACAS!$AY$1*60,0), 1 )))</f>
        <v/>
      </c>
      <c r="NI183" s="193" t="str" cm="1">
        <f t="array" ref="NI183">IF($ND183=0,"",(IFERROR( (IFERROR($ND183/FRACAS!$AY$1*60,0) - SUMPRODUCT( (FRACAS!$K$5:$K$8972=NI$2) * IFERROR(FRACAS!$AN$5:$AN$8972,0) ) ) / IFERROR($ND183/FRACAS!$AY$1*60,0), 1 )))</f>
        <v/>
      </c>
      <c r="NJ183" s="193" t="str" cm="1">
        <f t="array" ref="NJ183">IF($ND183=0,"",(IFERROR( (IFERROR($ND183/FRACAS!$AY$1*60,0) - SUMPRODUCT( (FRACAS!$K$5:$K$8972=NJ$2) * IFERROR(FRACAS!$AN$5:$AN$8972,0) ) ) / IFERROR($ND183/FRACAS!$AY$1*60,0), 1 )))</f>
        <v/>
      </c>
      <c r="NK183" s="193" t="str" cm="1">
        <f t="array" ref="NK183">IF($ND183=0,"",(IFERROR( (IFERROR($ND183/FRACAS!$AY$1*60,0) - SUMPRODUCT( (FRACAS!$K$5:$K$8972=NK$2) * IFERROR(FRACAS!$AN$5:$AN$8972,0) ) ) / IFERROR($ND183/FRACAS!$AY$1*60,0), 1 )))</f>
        <v/>
      </c>
      <c r="NL183" s="193" t="str" cm="1">
        <f t="array" ref="NL183">IF($ND183=0,"",(IFERROR( (IFERROR($ND183/FRACAS!$AY$1*60,0) - SUMPRODUCT( (FRACAS!$K$5:$K$8972=NL$2) * IFERROR(FRACAS!$AN$5:$AN$8972,0) ) ) / IFERROR($ND183/FRACAS!$AY$1*60,0), 1 )))</f>
        <v/>
      </c>
      <c r="NM183" s="193" t="str" cm="1">
        <f t="array" ref="NM183">IF($ND183=0,"",(IFERROR( (IFERROR($ND183/FRACAS!$AY$1*60,0) - SUMPRODUCT( (FRACAS!$K$5:$K$8972=NM$2) * IFERROR(FRACAS!$AN$5:$AN$8972,0) ) ) / IFERROR($ND183/FRACAS!$AY$1*60,0), 1 )))</f>
        <v/>
      </c>
      <c r="NN183" s="193" t="str" cm="1">
        <f t="array" ref="NN183">IF($ND183=0,"",(IFERROR( (IFERROR($ND183/FRACAS!$AY$1*60,0) - SUMPRODUCT( (FRACAS!$K$5:$K$8972=NN$2) * IFERROR(FRACAS!$AN$5:$AN$8972,0) ) ) / IFERROR($ND183/FRACAS!$AY$1*60,0), 1 )))</f>
        <v/>
      </c>
      <c r="NO183" s="193" t="str" cm="1">
        <f t="array" ref="NO183">IF($ND183=0,"",(IFERROR( (IFERROR($ND183/FRACAS!$AY$1*60,0) - SUMPRODUCT( (FRACAS!$K$5:$K$8972=NO$2) * IFERROR(FRACAS!$AN$5:$AN$8972,0) ) ) / IFERROR($ND183/FRACAS!$AY$1*60,0), 1 )))</f>
        <v/>
      </c>
      <c r="NP183" s="193" t="str" cm="1">
        <f t="array" ref="NP183">IF($ND183=0,"",(IFERROR( (IFERROR($ND183/FRACAS!$AY$1*60,0) - SUMPRODUCT( (FRACAS!$K$5:$K$8972=NP$2) * IFERROR(FRACAS!$AN$5:$AN$8972,0) ) ) / IFERROR($ND183/FRACAS!$AY$1*60,0), 1 )))</f>
        <v/>
      </c>
      <c r="NQ183" s="193" t="str" cm="1">
        <f t="array" ref="NQ183">IF($ND183=0,"",(IFERROR( (IFERROR($ND183/FRACAS!$AY$1*60,0) - SUMPRODUCT( (FRACAS!$K$5:$K$8972=NQ$2) * IFERROR(FRACAS!$AN$5:$AN$8972,0) ) ) / IFERROR($ND183/FRACAS!$AY$1*60,0), 1 )))</f>
        <v/>
      </c>
      <c r="NR183" s="193" t="str" cm="1">
        <f t="array" ref="NR183">IF($ND183=0,"",(IFERROR( (IFERROR($ND183/FRACAS!$AY$1*60,0) - SUMPRODUCT( (FRACAS!$K$5:$K$8972=NR$2) * IFERROR(FRACAS!$AN$5:$AN$8972,0) ) ) / IFERROR($ND183/FRACAS!$AY$1*60,0), 1 )))</f>
        <v/>
      </c>
      <c r="NS183" s="193" t="str" cm="1">
        <f t="array" ref="NS183">IF($ND183=0,"",(IFERROR( (IFERROR($ND183/FRACAS!$AY$1*60,0) - SUMPRODUCT( (FRACAS!$K$5:$K$8972=NS$2) * IFERROR(FRACAS!$AN$5:$AN$8972,0) ) ) / IFERROR($ND183/FRACAS!$AY$1*60,0), 1 )))</f>
        <v/>
      </c>
      <c r="NT183" s="193" t="str" cm="1">
        <f t="array" ref="NT183">IF($ND183=0,"",(IFERROR( (IFERROR($ND183/FRACAS!$AY$1*60,0) - SUMPRODUCT( (FRACAS!$K$5:$K$8972=NT$2) * IFERROR(FRACAS!$AN$5:$AN$8972,0) ) ) / IFERROR($ND183/FRACAS!$AY$1*60,0), 1 )))</f>
        <v/>
      </c>
      <c r="NU183" s="193" t="str" cm="1">
        <f t="array" ref="NU183">IF($ND183=0,"",(IFERROR( (IFERROR($ND183/FRACAS!$AY$1*60,0) - SUMPRODUCT( (FRACAS!$K$5:$K$8972=NU$2) * IFERROR(FRACAS!$AN$5:$AN$8972,0) ) ) / IFERROR($ND183/FRACAS!$AY$1*60,0), 1 )))</f>
        <v/>
      </c>
      <c r="NV183" s="193" t="str" cm="1">
        <f t="array" ref="NV183">IF($ND183=0,"",(IFERROR( (IFERROR($ND183/FRACAS!$AY$1*60,0) - SUMPRODUCT( (FRACAS!$K$5:$K$8972=NV$2) * IFERROR(FRACAS!$AN$5:$AN$8972,0) ) ) / IFERROR($ND183/FRACAS!$AY$1*60,0), 1 )))</f>
        <v/>
      </c>
      <c r="NW183" s="193" t="str" cm="1">
        <f t="array" ref="NW183">IF($ND183=0,"",(IFERROR( (IFERROR($ND183/FRACAS!$AY$1*60,0) - SUMPRODUCT( (FRACAS!$K$5:$K$8972=NW$2) * IFERROR(FRACAS!$AN$5:$AN$8972,0) ) ) / IFERROR($ND183/FRACAS!$AY$1*60,0), 1 )))</f>
        <v/>
      </c>
      <c r="NX183" s="193" t="str" cm="1">
        <f t="array" ref="NX183">IF($ND183=0,"",(IFERROR( (IFERROR($ND183/FRACAS!$AY$1*60,0) - SUMPRODUCT( (FRACAS!$K$5:$K$8972=NX$2) * IFERROR(FRACAS!$AN$5:$AN$8972,0) ) ) / IFERROR($ND183/FRACAS!$AY$1*60,0), 1 )))</f>
        <v/>
      </c>
      <c r="NY183" s="193" t="str" cm="1">
        <f t="array" ref="NY183">IF($ND183=0,"",(IFERROR( (IFERROR($ND183/FRACAS!$AY$1*60,0) - SUMPRODUCT( (FRACAS!$K$5:$K$8972=NY$2) * IFERROR(FRACAS!$AN$5:$AN$8972,0) ) ) / IFERROR($ND183/FRACAS!$AY$1*60,0), 1 )))</f>
        <v/>
      </c>
      <c r="NZ183" s="193" t="str" cm="1">
        <f t="array" ref="NZ183">IF($ND183=0,"",(IFERROR( (IFERROR($ND183/FRACAS!$AY$1*60,0) - SUMPRODUCT( (FRACAS!$K$5:$K$8972=NZ$2) * IFERROR(FRACAS!$AN$5:$AN$8972,0) ) ) / IFERROR($ND183/FRACAS!$AY$1*60,0), 1 )))</f>
        <v/>
      </c>
      <c r="OA183" s="193" t="str" cm="1">
        <f t="array" ref="OA183">IF($ND183=0,"",(IFERROR( (IFERROR($ND183/FRACAS!$AY$1*60,0) - SUMPRODUCT( (FRACAS!$K$5:$K$8972=OA$2) * IFERROR(FRACAS!$AN$5:$AN$8972,0) ) ) / IFERROR($ND183/FRACAS!$AY$1*60,0), 1 )))</f>
        <v/>
      </c>
      <c r="OB183" s="193" t="str" cm="1">
        <f t="array" ref="OB183">IF($ND183=0,"",(IFERROR( (IFERROR($ND183/FRACAS!$AY$1*60,0) - SUMPRODUCT( (FRACAS!$K$5:$K$8972=OB$2) * IFERROR(FRACAS!$AN$5:$AN$8972,0) ) ) / IFERROR($ND183/FRACAS!$AY$1*60,0), 1 )))</f>
        <v/>
      </c>
      <c r="OC183" s="193" t="str" cm="1">
        <f t="array" ref="OC183">IF($ND183=0,"",(IFERROR( (IFERROR($ND183/FRACAS!$AY$1*60,0) - SUMPRODUCT( (FRACAS!$K$5:$K$8972=OC$2) * IFERROR(FRACAS!$AN$5:$AN$8972,0) ) ) / IFERROR($ND183/FRACAS!$AY$1*60,0), 1 )))</f>
        <v/>
      </c>
      <c r="OD183" s="193" t="str" cm="1">
        <f t="array" ref="OD183">IF($ND183=0,"",(IFERROR( (IFERROR($ND183/FRACAS!$AY$1*60,0) - SUMPRODUCT( (FRACAS!$K$5:$K$8972=OD$2) * IFERROR(FRACAS!$AN$5:$AN$8972,0) ) ) / IFERROR($ND183/FRACAS!$AY$1*60,0), 1 )))</f>
        <v/>
      </c>
      <c r="OE183" s="193" t="str" cm="1">
        <f t="array" ref="OE183">IF($ND183=0,"",(IFERROR( (IFERROR($ND183/FRACAS!$AY$1*60,0) - SUMPRODUCT( (FRACAS!$K$5:$K$8972=OE$2) * IFERROR(FRACAS!$AN$5:$AN$8972,0) ) ) / IFERROR($ND183/FRACAS!$AY$1*60,0), 1 )))</f>
        <v/>
      </c>
      <c r="OF183" s="193" t="str" cm="1">
        <f t="array" ref="OF183">IF($ND183=0,"",(IFERROR( (IFERROR($ND183/FRACAS!$AY$1*60,0) - SUMPRODUCT( (FRACAS!$K$5:$K$8972=OF$2) * IFERROR(FRACAS!$AN$5:$AN$8972,0) ) ) / IFERROR($ND183/FRACAS!$AY$1*60,0), 1 )))</f>
        <v/>
      </c>
      <c r="OG183" s="193" t="str" cm="1">
        <f t="array" ref="OG183">IF($ND183=0,"",(IFERROR( (IFERROR($ND183/FRACAS!$AY$1*60,0) - SUMPRODUCT( (FRACAS!$K$5:$K$8972=OG$2) * IFERROR(FRACAS!$AN$5:$AN$8972,0) ) ) / IFERROR($ND183/FRACAS!$AY$1*60,0), 1 )))</f>
        <v/>
      </c>
      <c r="OH183" s="193" t="str" cm="1">
        <f t="array" ref="OH183">IF($ND183=0,"",(IFERROR( (IFERROR($ND183/FRACAS!$AY$1*60,0) - SUMPRODUCT( (FRACAS!$K$5:$K$8972=OH$2) * IFERROR(FRACAS!$AN$5:$AN$8972,0) ) ) / IFERROR($ND183/FRACAS!$AY$1*60,0), 1 )))</f>
        <v/>
      </c>
      <c r="OI183" s="193" t="str" cm="1">
        <f t="array" ref="OI183">IF($ND183=0,"",(IFERROR( (IFERROR($ND183/FRACAS!$AY$1*60,0) - SUMPRODUCT( (FRACAS!$K$5:$K$8972=OI$2) * IFERROR(FRACAS!$AN$5:$AN$8972,0) ) ) / IFERROR($ND183/FRACAS!$AY$1*60,0), 1 )))</f>
        <v/>
      </c>
      <c r="OJ183" s="193" t="str" cm="1">
        <f t="array" ref="OJ183">IF($ND183=0,"",(IFERROR( (IFERROR($ND183/FRACAS!$AY$1*60,0) - SUMPRODUCT( (FRACAS!$K$5:$K$8972=OJ$2) * IFERROR(FRACAS!$AN$5:$AN$8972,0) ) ) / IFERROR($ND183/FRACAS!$AY$1*60,0), 1 )))</f>
        <v/>
      </c>
      <c r="OK183" s="193" t="str" cm="1">
        <f t="array" ref="OK183">IF($ND183=0,"",(IFERROR( (IFERROR($ND183/FRACAS!$AY$1*60,0) - SUMPRODUCT( (FRACAS!$K$5:$K$8972=OK$2) * IFERROR(FRACAS!$AN$5:$AN$8972,0) ) ) / IFERROR($ND183/FRACAS!$AY$1*60,0), 1 )))</f>
        <v/>
      </c>
      <c r="OL183" s="193" t="str" cm="1">
        <f t="array" ref="OL183">IF($ND183=0,"",(IFERROR( (IFERROR($ND183/FRACAS!$AY$1*60,0) - SUMPRODUCT( (FRACAS!$K$5:$K$8972=OL$2) * IFERROR(FRACAS!$AN$5:$AN$8972,0) ) ) / IFERROR($ND183/FRACAS!$AY$1*60,0), 1 )))</f>
        <v/>
      </c>
      <c r="OM183" s="193" t="str" cm="1">
        <f t="array" ref="OM183">IF($ND183=0,"",(IFERROR( (IFERROR($ND183/FRACAS!$AY$1*60,0) - SUMPRODUCT( (FRACAS!$K$5:$K$8972=OM$2) * IFERROR(FRACAS!$AN$5:$AN$8972,0) ) ) / IFERROR($ND183/FRACAS!$AY$1*60,0), 1 )))</f>
        <v/>
      </c>
      <c r="ON183" s="193" t="str" cm="1">
        <f t="array" ref="ON183">IF($ND183=0,"",(IFERROR( (IFERROR($ND183/FRACAS!$AY$1*60,0) - SUMPRODUCT( (FRACAS!$K$5:$K$8972=ON$2) * IFERROR(FRACAS!$AN$5:$AN$8972,0) ) ) / IFERROR($ND183/FRACAS!$AY$1*60,0), 1 )))</f>
        <v/>
      </c>
      <c r="OO183" s="193" t="str" cm="1">
        <f t="array" ref="OO183">IF($ND183=0,"",(IFERROR( (IFERROR($ND183/FRACAS!$AY$1*60,0) - SUMPRODUCT( (FRACAS!$K$5:$K$8972=OO$2) * IFERROR(FRACAS!$AN$5:$AN$8972,0) ) ) / IFERROR($ND183/FRACAS!$AY$1*60,0), 1 )))</f>
        <v/>
      </c>
      <c r="OP183" s="193" t="str" cm="1">
        <f t="array" ref="OP183">IF($ND183=0,"",(IFERROR( (IFERROR($ND183/FRACAS!$AY$1*60,0) - SUMPRODUCT( (FRACAS!$K$5:$K$8972=OP$2) * IFERROR(FRACAS!$AN$5:$AN$8972,0) ) ) / IFERROR($ND183/FRACAS!$AY$1*60,0), 1 )))</f>
        <v/>
      </c>
      <c r="OQ183" s="193" t="str" cm="1">
        <f t="array" ref="OQ183">IF($ND183=0,"",(IFERROR( (IFERROR($ND183/FRACAS!$AY$1*60,0) - SUMPRODUCT( (FRACAS!$K$5:$K$8972=OQ$2) * IFERROR(FRACAS!$AN$5:$AN$8972,0) ) ) / IFERROR($ND183/FRACAS!$AY$1*60,0), 1 )))</f>
        <v/>
      </c>
      <c r="OR183" s="193" t="str" cm="1">
        <f t="array" ref="OR183">IF($ND183=0,"",(IFERROR( (IFERROR($ND183/FRACAS!$AY$1*60,0) - SUMPRODUCT( (FRACAS!$K$5:$K$8972=OR$2) * IFERROR(FRACAS!$AN$5:$AN$8972,0) ) ) / IFERROR($ND183/FRACAS!$AY$1*60,0), 1 )))</f>
        <v/>
      </c>
      <c r="OS183" s="193" t="str" cm="1">
        <f t="array" ref="OS183">IF($ND183=0,"",(IFERROR( (IFERROR($ND183/FRACAS!$AY$1*60,0) - SUMPRODUCT( (FRACAS!$K$5:$K$8972=OS$2) * IFERROR(FRACAS!$AN$5:$AN$8972,0) ) ) / IFERROR($ND183/FRACAS!$AY$1*60,0), 1 )))</f>
        <v/>
      </c>
      <c r="OT183" s="243" t="str" cm="1">
        <f t="array" ref="OT183">IF($ND183=0,"",(IFERROR( (IFERROR($ND183/FRACAS!$AY$1*60,0) - SUMPRODUCT( (FRACAS!$K$5:$K$8972=OT$2) * IFERROR(FRACAS!$AN$5:$AN$8972,0) ) ) / IFERROR($ND183/FRACAS!$AY$1*60,0), 1 )))</f>
        <v/>
      </c>
    </row>
    <row r="184" spans="2:410" x14ac:dyDescent="0.2">
      <c r="B184" s="233"/>
      <c r="C184" s="259">
        <f>IF('[1]17.11.2025 IASI18 Mileage'!C184="","",'[1]17.11.2025 IASI18 Mileage'!C184)</f>
        <v>47224</v>
      </c>
      <c r="D184" s="201" t="str">
        <f>IF('[1]17.11.2025 IASI18 Mileage'!D184="","",'[1]17.11.2025 IASI18 Mileage'!D184)</f>
        <v/>
      </c>
      <c r="E184" s="201" t="str">
        <f>IF('[1]17.11.2025 IASI18 Mileage'!E184="","",'[1]17.11.2025 IASI18 Mileage'!E184)</f>
        <v/>
      </c>
      <c r="F184" s="201" t="str">
        <f>IF('[1]17.11.2025 IASI18 Mileage'!F184="","",'[1]17.11.2025 IASI18 Mileage'!F184)</f>
        <v/>
      </c>
      <c r="G184" s="201" t="str">
        <f>IF('[1]17.11.2025 IASI18 Mileage'!G184="","",'[1]17.11.2025 IASI18 Mileage'!G184)</f>
        <v/>
      </c>
      <c r="H184" s="201" t="str">
        <f>IF('[1]17.11.2025 IASI18 Mileage'!H184="","",'[1]17.11.2025 IASI18 Mileage'!H184)</f>
        <v/>
      </c>
      <c r="I184" s="201" t="str">
        <f>IF('[1]17.11.2025 IASI18 Mileage'!I184="","",'[1]17.11.2025 IASI18 Mileage'!I184)</f>
        <v/>
      </c>
      <c r="J184" s="201" t="str">
        <f>IF('[1]17.11.2025 IASI18 Mileage'!J184="","",'[1]17.11.2025 IASI18 Mileage'!J184)</f>
        <v/>
      </c>
      <c r="K184" s="201" t="str">
        <f>IF('[1]17.11.2025 IASI18 Mileage'!K184="","",'[1]17.11.2025 IASI18 Mileage'!K184)</f>
        <v/>
      </c>
      <c r="L184" s="201" t="str">
        <f>IF('[1]17.11.2025 IASI18 Mileage'!L184="","",'[1]17.11.2025 IASI18 Mileage'!L184)</f>
        <v/>
      </c>
      <c r="M184" s="201" t="str">
        <f>IF('[1]17.11.2025 IASI18 Mileage'!M184="","",'[1]17.11.2025 IASI18 Mileage'!M184)</f>
        <v/>
      </c>
      <c r="N184" s="201" t="str">
        <f>IF('[1]17.11.2025 IASI18 Mileage'!N184="","",'[1]17.11.2025 IASI18 Mileage'!N184)</f>
        <v/>
      </c>
      <c r="O184" s="201" t="str">
        <f>IF('[1]17.11.2025 IASI18 Mileage'!O184="","",'[1]17.11.2025 IASI18 Mileage'!O184)</f>
        <v/>
      </c>
      <c r="P184" s="201" t="str">
        <f>IF('[1]17.11.2025 IASI18 Mileage'!P184="","",'[1]17.11.2025 IASI18 Mileage'!P184)</f>
        <v/>
      </c>
      <c r="Q184" s="201" t="str">
        <f>IF('[1]17.11.2025 IASI18 Mileage'!Q184="","",'[1]17.11.2025 IASI18 Mileage'!Q184)</f>
        <v/>
      </c>
      <c r="R184" s="201" t="str">
        <f>IF('[1]17.11.2025 IASI18 Mileage'!R184="","",'[1]17.11.2025 IASI18 Mileage'!R184)</f>
        <v/>
      </c>
      <c r="S184" s="201" t="str">
        <f>IF('[1]17.11.2025 IASI18 Mileage'!S184="","",'[1]17.11.2025 IASI18 Mileage'!S184)</f>
        <v/>
      </c>
      <c r="T184" s="201" t="str">
        <f>IF('[1]17.11.2025 IASI18 Mileage'!T184="","",'[1]17.11.2025 IASI18 Mileage'!T184)</f>
        <v/>
      </c>
      <c r="U184" s="201" t="str">
        <f>IF('[1]17.11.2025 IASI18 Mileage'!U184="","",'[1]17.11.2025 IASI18 Mileage'!U184)</f>
        <v/>
      </c>
      <c r="V184" s="201"/>
      <c r="W184" s="201"/>
      <c r="X184" s="201"/>
      <c r="Y184" s="201"/>
      <c r="Z184" s="201"/>
      <c r="AA184" s="201"/>
      <c r="AB184" s="201"/>
      <c r="AC184" s="201"/>
      <c r="AD184" s="201"/>
      <c r="AE184" s="201"/>
      <c r="AF184" s="201"/>
      <c r="AG184" s="201"/>
      <c r="AH184" s="201"/>
      <c r="AI184" s="201"/>
      <c r="AJ184" s="201"/>
      <c r="AK184" s="201"/>
      <c r="AL184" s="201"/>
      <c r="AM184" s="201"/>
      <c r="AN184" s="201"/>
      <c r="AO184" s="201"/>
      <c r="AP184" s="201"/>
      <c r="AQ184" s="201"/>
      <c r="AR184" s="201"/>
      <c r="AS184" s="201"/>
      <c r="AT184" s="201"/>
      <c r="AU184" s="201"/>
      <c r="AV184" s="201"/>
      <c r="AW184" s="201"/>
      <c r="AX184" s="201"/>
      <c r="AY184" s="201"/>
      <c r="AZ184" s="201"/>
      <c r="BA184" s="202"/>
      <c r="BB184" s="184"/>
      <c r="BD184" s="234"/>
      <c r="BE184" s="234"/>
      <c r="BF184" s="234"/>
      <c r="BG184" s="234"/>
      <c r="BH184" s="234"/>
      <c r="BI184" s="234"/>
      <c r="BJ184" s="234"/>
      <c r="BK184" s="234"/>
      <c r="BL184" s="234"/>
      <c r="BM184" s="234"/>
      <c r="DC184" s="184">
        <f t="shared" si="14"/>
        <v>0</v>
      </c>
      <c r="DD184" s="235" t="str">
        <f t="shared" si="15"/>
        <v/>
      </c>
      <c r="DE184" s="186">
        <f>IF(D184&gt; 0,(COUNTIFS(FRACAS!$B$5:$B$8972, D$4, FRACAS!$D$5:$D$8972, "&lt;="&amp;D184)), "" )</f>
        <v>0</v>
      </c>
      <c r="DF184" s="186">
        <f>IF(E184&gt; 0,(COUNTIFS(FRACAS!$B$5:$B$8972, E$4, FRACAS!$D$5:$D$8972, "&lt;="&amp;E184)), "" )</f>
        <v>0</v>
      </c>
      <c r="DG184" s="186">
        <f>IF(F184&gt; 0,(COUNTIFS(FRACAS!$B$5:$B$8972, F$4, FRACAS!$D$5:$D$8972, "&lt;="&amp;F184)), "" )</f>
        <v>0</v>
      </c>
      <c r="DH184" s="186">
        <f>IF(G184&gt; 0,(COUNTIFS(FRACAS!$B$5:$B$8972, G$4, FRACAS!$D$5:$D$8972, "&lt;="&amp;G184)), "" )</f>
        <v>0</v>
      </c>
      <c r="DI184" s="186">
        <f>IF(H184&gt; 0,(COUNTIFS(FRACAS!$B$5:$B$8972, H$4, FRACAS!$D$5:$D$8972, "&lt;="&amp;H184)), "" )</f>
        <v>0</v>
      </c>
      <c r="DJ184" s="186">
        <f>IF(I184&gt; 0,(COUNTIFS(FRACAS!$B$5:$B$8972, I$4, FRACAS!$D$5:$D$8972, "&lt;="&amp;I184)), "" )</f>
        <v>0</v>
      </c>
      <c r="DK184" s="186">
        <f>IF(J184&gt; 0,(COUNTIFS(FRACAS!$B$5:$B$8972, J$4, FRACAS!$D$5:$D$8972, "&lt;="&amp;J184)), "" )</f>
        <v>0</v>
      </c>
      <c r="DL184" s="186">
        <f>IF(K184&gt; 0,(COUNTIFS(FRACAS!$B$5:$B$8972, K$4, FRACAS!$D$5:$D$8972, "&lt;="&amp;K184)), "" )</f>
        <v>0</v>
      </c>
      <c r="DM184" s="186">
        <f>IF(L184&gt; 0,(COUNTIFS(FRACAS!$B$5:$B$8972, L$4, FRACAS!$D$5:$D$8972, "&lt;="&amp;L184)), "" )</f>
        <v>0</v>
      </c>
      <c r="DN184" s="186">
        <f>IF(M184&gt; 0,(COUNTIFS(FRACAS!$B$5:$B$8972, M$4, FRACAS!$D$5:$D$8972, "&lt;="&amp;M184)), "" )</f>
        <v>0</v>
      </c>
      <c r="DO184" s="186">
        <f>IF(N184&gt; 0,(COUNTIFS(FRACAS!$B$5:$B$8972, N$4, FRACAS!$D$5:$D$8972, "&lt;="&amp;N184)), "" )</f>
        <v>0</v>
      </c>
      <c r="DP184" s="186">
        <f>IF(O184&gt; 0,(COUNTIFS(FRACAS!$B$5:$B$8972, O$4, FRACAS!$D$5:$D$8972, "&lt;="&amp;O184)), "" )</f>
        <v>0</v>
      </c>
      <c r="DQ184" s="186">
        <f>IF(P184&gt; 0,(COUNTIFS(FRACAS!$B$5:$B$8972, P$4, FRACAS!$D$5:$D$8972, "&lt;="&amp;P184)), "" )</f>
        <v>0</v>
      </c>
      <c r="DR184" s="186">
        <f>IF(Q184&gt; 0,(COUNTIFS(FRACAS!$B$5:$B$8972, Q$4, FRACAS!$D$5:$D$8972, "&lt;="&amp;Q184)), "" )</f>
        <v>0</v>
      </c>
      <c r="DS184" s="186">
        <f>IF(R184&gt; 0,(COUNTIFS(FRACAS!$B$5:$B$8972, R$4, FRACAS!$D$5:$D$8972, "&lt;="&amp;R184)), "" )</f>
        <v>0</v>
      </c>
      <c r="DT184" s="186">
        <f>IF(S184&gt; 0,(COUNTIFS(FRACAS!$B$5:$B$8972, S$4, FRACAS!$D$5:$D$8972, "&lt;="&amp;S184)), "" )</f>
        <v>0</v>
      </c>
      <c r="DU184" s="186">
        <f>IF(T184&gt; 0,(COUNTIFS(FRACAS!$B$5:$B$8972, T$4, FRACAS!$D$5:$D$8972, "&lt;="&amp;T184)), "" )</f>
        <v>0</v>
      </c>
      <c r="DV184" s="186">
        <f>IF(U184&gt; 0,(COUNTIFS(FRACAS!$B$5:$B$8972, U$4, FRACAS!$D$5:$D$8972, "&lt;="&amp;U184)), "" )</f>
        <v>0</v>
      </c>
      <c r="DW184" s="186" t="str">
        <f>IF(V184&gt; 0,(COUNTIFS(FRACAS!$B$5:$B$8972, V$4, FRACAS!$D$5:$D$8972, "&lt;="&amp;V184)), "" )</f>
        <v/>
      </c>
      <c r="DX184" s="186" t="str">
        <f>IF(W184&gt; 0,(COUNTIFS(FRACAS!$B$5:$B$8972, W$4, FRACAS!$D$5:$D$8972, "&lt;="&amp;W184)), "" )</f>
        <v/>
      </c>
      <c r="DY184" s="186" t="str">
        <f>IF(X184&gt; 0,(COUNTIFS(FRACAS!$B$5:$B$8972, X$4, FRACAS!$D$5:$D$8972, "&lt;="&amp;X184)), "" )</f>
        <v/>
      </c>
      <c r="DZ184" s="186" t="str">
        <f>IF(Y184&gt; 0,(COUNTIFS(FRACAS!$B$5:$B$8972, Y$4, FRACAS!$D$5:$D$8972, "&lt;="&amp;Y184)), "" )</f>
        <v/>
      </c>
      <c r="EA184" s="186" t="str">
        <f>IF(Z184&gt; 0,(COUNTIFS(FRACAS!$B$5:$B$8972, Z$4, FRACAS!$D$5:$D$8972, "&lt;="&amp;Z184)), "" )</f>
        <v/>
      </c>
      <c r="EB184" s="186" t="str">
        <f>IF(AA184&gt; 0,(COUNTIFS(FRACAS!$B$5:$B$8972, AA$4, FRACAS!$D$5:$D$8972, "&lt;="&amp;AA184)), "" )</f>
        <v/>
      </c>
      <c r="EC184" s="186" t="str">
        <f>IF(AB184&gt; 0,(COUNTIFS(FRACAS!$B$5:$B$8972, AB$4, FRACAS!$D$5:$D$8972, "&lt;="&amp;AB184)), "" )</f>
        <v/>
      </c>
      <c r="ED184" s="186" t="str">
        <f>IF(AC184&gt; 0,(COUNTIFS(FRACAS!$B$5:$B$8972, AC$4, FRACAS!$D$5:$D$8972, "&lt;="&amp;AC184)), "" )</f>
        <v/>
      </c>
      <c r="EE184" s="186" t="str">
        <f>IF(AD184&gt; 0,(COUNTIFS(FRACAS!$B$5:$B$8972, AD$4, FRACAS!$D$5:$D$8972, "&lt;="&amp;AD184)), "" )</f>
        <v/>
      </c>
      <c r="EF184" s="186" t="str">
        <f>IF(AE184&gt; 0,(COUNTIFS(FRACAS!$B$5:$B$8972, AE$4, FRACAS!$D$5:$D$8972, "&lt;="&amp;AE184)), "" )</f>
        <v/>
      </c>
      <c r="EG184" s="186" t="str">
        <f>IF(AF184&gt; 0,(COUNTIFS(FRACAS!$B$5:$B$8972, AF$4, FRACAS!$D$5:$D$8972, "&lt;="&amp;AF184)), "" )</f>
        <v/>
      </c>
      <c r="EH184" s="186" t="str">
        <f>IF(AG184&gt; 0,(COUNTIFS(FRACAS!$B$5:$B$8972, AG$4, FRACAS!$D$5:$D$8972, "&lt;="&amp;AG184)), "" )</f>
        <v/>
      </c>
      <c r="EI184" s="186" t="str">
        <f>IF(AH184&gt; 0,(COUNTIFS(FRACAS!$B$5:$B$8972, AH$4, FRACAS!$D$5:$D$8972, "&lt;="&amp;AH184)), "" )</f>
        <v/>
      </c>
      <c r="EJ184" s="186" t="str">
        <f>IF(AI184&gt; 0,(COUNTIFS(FRACAS!$B$5:$B$8972, AI$4, FRACAS!$D$5:$D$8972, "&lt;="&amp;AI184)), "" )</f>
        <v/>
      </c>
      <c r="EK184" s="186" t="str">
        <f>IF(AJ184&gt; 0,(COUNTIFS(FRACAS!$B$5:$B$8972, AJ$4, FRACAS!$D$5:$D$8972, "&lt;="&amp;AJ184)), "" )</f>
        <v/>
      </c>
      <c r="EL184" s="186" t="str">
        <f>IF(AK184&gt; 0,(COUNTIFS(FRACAS!$B$5:$B$8972, AK$4, FRACAS!$D$5:$D$8972, "&lt;="&amp;AK184)), "" )</f>
        <v/>
      </c>
      <c r="EM184" s="186" t="str">
        <f>IF(AL184&gt; 0,(COUNTIFS(FRACAS!$B$5:$B$8972, AL$4, FRACAS!$D$5:$D$8972, "&lt;="&amp;AL184)), "" )</f>
        <v/>
      </c>
      <c r="EN184" s="186" t="str">
        <f>IF(AM184&gt; 0,(COUNTIFS(FRACAS!$B$5:$B$8972, AM$4, FRACAS!$D$5:$D$8972, "&lt;="&amp;AM184)), "" )</f>
        <v/>
      </c>
      <c r="EO184" s="186" t="str">
        <f>IF(AN184&gt; 0,(COUNTIFS(FRACAS!$B$5:$B$8972, AN$4, FRACAS!$D$5:$D$8972, "&lt;="&amp;AN184)), "" )</f>
        <v/>
      </c>
      <c r="EP184" s="186" t="str">
        <f>IF(AO184&gt; 0,(COUNTIFS(FRACAS!$B$5:$B$8972, AO$4, FRACAS!$D$5:$D$8972, "&lt;="&amp;AO184)), "" )</f>
        <v/>
      </c>
      <c r="EQ184" s="186" t="str">
        <f>IF(AP184&gt; 0,(COUNTIFS(FRACAS!$B$5:$B$8972, AP$4, FRACAS!$D$5:$D$8972, "&lt;="&amp;AP184)), "" )</f>
        <v/>
      </c>
      <c r="ER184" s="186" t="str">
        <f>IF(AQ184&gt; 0,(COUNTIFS(FRACAS!$B$5:$B$8972, AQ$4, FRACAS!$D$5:$D$8972, "&lt;="&amp;AQ184)), "" )</f>
        <v/>
      </c>
      <c r="ES184" s="246"/>
      <c r="ET184" s="194"/>
      <c r="EU184" s="194"/>
      <c r="EV184" s="194"/>
      <c r="EW184" s="194"/>
      <c r="EX184" s="194"/>
      <c r="EY184" s="194"/>
      <c r="EZ184" s="194"/>
      <c r="FA184" s="194"/>
      <c r="FB184" s="195"/>
      <c r="FE184" s="190"/>
      <c r="FF184" s="190"/>
      <c r="FG184" s="190"/>
      <c r="FH184" s="190"/>
      <c r="FI184" s="190"/>
      <c r="FJ184" s="190"/>
      <c r="FK184" s="190"/>
      <c r="FL184" s="190"/>
      <c r="FM184" s="190"/>
      <c r="FN184" s="190"/>
      <c r="JD184" s="238"/>
      <c r="JE184" s="238"/>
      <c r="JF184" s="238"/>
      <c r="JG184" s="238"/>
      <c r="JH184" s="238"/>
      <c r="JI184" s="238"/>
      <c r="JJ184" s="238"/>
      <c r="JK184" s="238"/>
      <c r="JL184" s="238"/>
      <c r="JM184" s="238"/>
      <c r="JN184" s="247"/>
      <c r="JO184" s="248"/>
      <c r="JP184" s="248"/>
      <c r="JQ184" s="248"/>
      <c r="JR184" s="248"/>
      <c r="JS184" s="248"/>
      <c r="JT184" s="248"/>
      <c r="JU184" s="248"/>
      <c r="JV184" s="248"/>
      <c r="JW184" s="248"/>
      <c r="JX184" s="248"/>
      <c r="JY184" s="248"/>
      <c r="JZ184" s="248"/>
      <c r="KA184" s="248"/>
      <c r="KB184" s="248"/>
      <c r="KC184" s="248"/>
      <c r="KD184" s="248"/>
      <c r="KE184" s="248"/>
      <c r="KF184" s="248"/>
      <c r="KG184" s="248"/>
      <c r="KH184" s="248"/>
      <c r="KI184" s="248"/>
      <c r="KJ184" s="248"/>
      <c r="KK184" s="248"/>
      <c r="KL184" s="248"/>
      <c r="KM184" s="248"/>
      <c r="KN184" s="248"/>
      <c r="KO184" s="248"/>
      <c r="KP184" s="248"/>
      <c r="KQ184" s="248"/>
      <c r="KR184" s="248"/>
      <c r="KS184" s="248"/>
      <c r="KT184" s="248"/>
      <c r="KU184" s="248"/>
      <c r="KV184" s="248"/>
      <c r="KW184" s="248"/>
      <c r="KX184" s="248"/>
      <c r="KY184" s="248"/>
      <c r="KZ184" s="248"/>
      <c r="LA184" s="248"/>
      <c r="LC184" s="235" t="str">
        <f t="shared" si="13"/>
        <v/>
      </c>
      <c r="LD184" s="240" t="str" cm="1">
        <f t="array" ref="LD184">IFERROR((((D184/FRACAS!$AY$1)*60
)-(SUMPRODUCT((FRACAS!$B$5:$B$8970=D$4)*(FRACAS!$D$5:$D$8970&lt;=D184)*(IFERROR(FRACAS!$AM$5:$AM$8970,0)))
))/((D184/FRACAS!$AY$1)*60),"")</f>
        <v/>
      </c>
      <c r="LE184" s="240" t="str" cm="1">
        <f t="array" ref="LE184">IFERROR((((E184/FRACAS!$AY$1)*60
)-(SUMPRODUCT((FRACAS!$B$5:$B$8970=E$4)*(FRACAS!$D$5:$D$8970&lt;=E184)*(IFERROR(FRACAS!$AM$5:$AM$8970,0)))
))/((E184/FRACAS!$AY$1)*60),"")</f>
        <v/>
      </c>
      <c r="LF184" s="240" t="str" cm="1">
        <f t="array" ref="LF184">IFERROR((((F184/FRACAS!$AY$1)*60
)-(SUMPRODUCT((FRACAS!$B$5:$B$8970=F$4)*(FRACAS!$D$5:$D$8970&lt;=F184)*(IFERROR(FRACAS!$AM$5:$AM$8970,0)))
))/((F184/FRACAS!$AY$1)*60),"")</f>
        <v/>
      </c>
      <c r="LG184" s="240" t="str" cm="1">
        <f t="array" ref="LG184">IFERROR((((G184/FRACAS!$AY$1)*60
)-(SUMPRODUCT((FRACAS!$B$5:$B$8970=G$4)*(FRACAS!$D$5:$D$8970&lt;=G184)*(IFERROR(FRACAS!$AM$5:$AM$8970,0)))
))/((G184/FRACAS!$AY$1)*60),"")</f>
        <v/>
      </c>
      <c r="LH184" s="240" t="str" cm="1">
        <f t="array" ref="LH184">IFERROR((((H184/FRACAS!$AY$1)*60
)-(SUMPRODUCT((FRACAS!$B$5:$B$8970=H$4)*(FRACAS!$D$5:$D$8970&lt;=H184)*(IFERROR(FRACAS!$AM$5:$AM$8970,0)))
))/((H184/FRACAS!$AY$1)*60),"")</f>
        <v/>
      </c>
      <c r="LI184" s="240" t="str" cm="1">
        <f t="array" ref="LI184">IFERROR((((I184/FRACAS!$AY$1)*60
)-(SUMPRODUCT((FRACAS!$B$5:$B$8970=I$4)*(FRACAS!$D$5:$D$8970&lt;=I184)*(IFERROR(FRACAS!$AM$5:$AM$8970,0)))
))/((I184/FRACAS!$AY$1)*60),"")</f>
        <v/>
      </c>
      <c r="LJ184" s="240" t="str" cm="1">
        <f t="array" ref="LJ184">IFERROR((((J184/FRACAS!$AY$1)*60
)-(SUMPRODUCT((FRACAS!$B$5:$B$8970=J$4)*(FRACAS!$D$5:$D$8970&lt;=J184)*(IFERROR(FRACAS!$AM$5:$AM$8970,0)))
))/((J184/FRACAS!$AY$1)*60),"")</f>
        <v/>
      </c>
      <c r="LK184" s="240" t="str" cm="1">
        <f t="array" ref="LK184">IFERROR((((K184/FRACAS!$AY$1)*60
)-(SUMPRODUCT((FRACAS!$B$5:$B$8970=K$4)*(FRACAS!$D$5:$D$8970&lt;=K184)*(IFERROR(FRACAS!$AM$5:$AM$8970,0)))
))/((K184/FRACAS!$AY$1)*60),"")</f>
        <v/>
      </c>
      <c r="LL184" s="240" t="str" cm="1">
        <f t="array" ref="LL184">IFERROR((((L184/FRACAS!$AY$1)*60
)-(SUMPRODUCT((FRACAS!$B$5:$B$8970=L$4)*(FRACAS!$D$5:$D$8970&lt;=L184)*(IFERROR(FRACAS!$AM$5:$AM$8970,0)))
))/((L184/FRACAS!$AY$1)*60),"")</f>
        <v/>
      </c>
      <c r="LM184" s="240" t="str" cm="1">
        <f t="array" ref="LM184">IFERROR((((M184/FRACAS!$AY$1)*60
)-(SUMPRODUCT((FRACAS!$B$5:$B$8970=M$4)*(FRACAS!$D$5:$D$8970&lt;=M184)*(IFERROR(FRACAS!$AM$5:$AM$8970,0)))
))/((M184/FRACAS!$AY$1)*60),"")</f>
        <v/>
      </c>
      <c r="LN184" s="240" t="str" cm="1">
        <f t="array" ref="LN184">IFERROR((((N184/FRACAS!$AY$1)*60
)-(SUMPRODUCT((FRACAS!$B$5:$B$8970=N$4)*(FRACAS!$D$5:$D$8970&lt;=N184)*(IFERROR(FRACAS!$AM$5:$AM$8970,0)))
))/((N184/FRACAS!$AY$1)*60),"")</f>
        <v/>
      </c>
      <c r="LO184" s="240" t="str" cm="1">
        <f t="array" ref="LO184">IFERROR((((O184/FRACAS!$AY$1)*60
)-(SUMPRODUCT((FRACAS!$B$5:$B$8970=O$4)*(FRACAS!$D$5:$D$8970&lt;=O184)*(IFERROR(FRACAS!$AM$5:$AM$8970,0)))
))/((O184/FRACAS!$AY$1)*60),"")</f>
        <v/>
      </c>
      <c r="LP184" s="240" t="str" cm="1">
        <f t="array" ref="LP184">IFERROR((((P184/FRACAS!$AY$1)*60
)-(SUMPRODUCT((FRACAS!$B$5:$B$8970=P$4)*(FRACAS!$D$5:$D$8970&lt;=P184)*(IFERROR(FRACAS!$AM$5:$AM$8970,0)))
))/((P184/FRACAS!$AY$1)*60),"")</f>
        <v/>
      </c>
      <c r="LQ184" s="240" t="str" cm="1">
        <f t="array" ref="LQ184">IFERROR((((Q184/FRACAS!$AY$1)*60
)-(SUMPRODUCT((FRACAS!$B$5:$B$8970=Q$4)*(FRACAS!$D$5:$D$8970&lt;=Q184)*(IFERROR(FRACAS!$AM$5:$AM$8970,0)))
))/((Q184/FRACAS!$AY$1)*60),"")</f>
        <v/>
      </c>
      <c r="LR184" s="240" t="str" cm="1">
        <f t="array" ref="LR184">IFERROR((((R184/FRACAS!$AY$1)*60
)-(SUMPRODUCT((FRACAS!$B$5:$B$8970=R$4)*(FRACAS!$D$5:$D$8970&lt;=R184)*(IFERROR(FRACAS!$AM$5:$AM$8970,0)))
))/((R184/FRACAS!$AY$1)*60),"")</f>
        <v/>
      </c>
      <c r="LS184" s="240" t="str" cm="1">
        <f t="array" ref="LS184">IFERROR((((S184/FRACAS!$AY$1)*60
)-(SUMPRODUCT((FRACAS!$B$5:$B$8970=S$4)*(FRACAS!$D$5:$D$8970&lt;=S184)*(IFERROR(FRACAS!$AM$5:$AM$8970,0)))
))/((S184/FRACAS!$AY$1)*60),"")</f>
        <v/>
      </c>
      <c r="LT184" s="240" t="str" cm="1">
        <f t="array" ref="LT184">IFERROR((((T184/FRACAS!$AY$1)*60
)-(SUMPRODUCT((FRACAS!$B$5:$B$8970=T$4)*(FRACAS!$D$5:$D$8970&lt;=T184)*(IFERROR(FRACAS!$AM$5:$AM$8970,0)))
))/((T184/FRACAS!$AY$1)*60),"")</f>
        <v/>
      </c>
      <c r="LU184" s="240" t="str" cm="1">
        <f t="array" ref="LU184">IFERROR((((U184/FRACAS!$AY$1)*60
)-(SUMPRODUCT((FRACAS!$B$5:$B$8970=U$4)*(FRACAS!$D$5:$D$8970&lt;=U184)*(IFERROR(FRACAS!$AM$5:$AM$8970,0)))
))/((U184/FRACAS!$AY$1)*60),"")</f>
        <v/>
      </c>
      <c r="LV184" s="240" t="str" cm="1">
        <f t="array" ref="LV184">IFERROR(
    (((V184/FRACAS!$AY$1)*60))
    /
    (((V184/FRACAS!$AY$1)*60) + SUMPRODUCT((FRACAS!$B$5:$B$8970=V$4)*(FRACAS!$D$5:$D$8970&lt;=V184)*(IFERROR(FRACAS!$AM$5:$AM$8970,0)))
    ),"")</f>
        <v/>
      </c>
      <c r="LW184" s="240" t="str" cm="1">
        <f t="array" ref="LW184">IFERROR(
    (((W184/FRACAS!$AY$1)*60))
    /
    (((W184/FRACAS!$AY$1)*60) + SUMPRODUCT((FRACAS!$B$5:$B$8970=W$4)*(FRACAS!$D$5:$D$8970&lt;=W184)*(IFERROR(FRACAS!$AM$5:$AM$8970,0)))
    ),"")</f>
        <v/>
      </c>
      <c r="LX184" s="240" t="str" cm="1">
        <f t="array" ref="LX184">IFERROR(
    (((X184/FRACAS!$AY$1)*60))
    /
    (((X184/FRACAS!$AY$1)*60) + SUMPRODUCT((FRACAS!$B$5:$B$8970=X$4)*(FRACAS!$D$5:$D$8970&lt;=X184)*(IFERROR(FRACAS!$AM$5:$AM$8970,0)))
    ),"")</f>
        <v/>
      </c>
      <c r="LY184" s="240" t="str" cm="1">
        <f t="array" ref="LY184">IFERROR(
    (((Y184/FRACAS!$AY$1)*60))
    /
    (((Y184/FRACAS!$AY$1)*60) + SUMPRODUCT((FRACAS!$B$5:$B$8970=Y$4)*(FRACAS!$D$5:$D$8970&lt;=Y184)*(IFERROR(FRACAS!$AM$5:$AM$8970,0)))
    ),"")</f>
        <v/>
      </c>
      <c r="LZ184" s="240" t="str" cm="1">
        <f t="array" ref="LZ184">IFERROR(
    (((Z184/FRACAS!$AY$1)*60))
    /
    (((Z184/FRACAS!$AY$1)*60) + SUMPRODUCT((FRACAS!$B$5:$B$8970=Z$4)*(FRACAS!$D$5:$D$8970&lt;=Z184)*(IFERROR(FRACAS!$AM$5:$AM$8970,0)))
    ),"")</f>
        <v/>
      </c>
      <c r="MA184" s="240" t="str" cm="1">
        <f t="array" ref="MA184">IFERROR(
    (((AA184/FRACAS!$AY$1)*60))
    /
    (((AA184/FRACAS!$AY$1)*60) + SUMPRODUCT((FRACAS!$B$5:$B$8970=AA$4)*(FRACAS!$D$5:$D$8970&lt;=AA184)*(IFERROR(FRACAS!$AM$5:$AM$8970,0)))
    ),"")</f>
        <v/>
      </c>
      <c r="MB184" s="240" t="str" cm="1">
        <f t="array" ref="MB184">IFERROR(
    (((AB184/FRACAS!$AY$1)*60))
    /
    (((AB184/FRACAS!$AY$1)*60) + SUMPRODUCT((FRACAS!$B$5:$B$8970=AB$4)*(FRACAS!$D$5:$D$8970&lt;=AB184)*(IFERROR(FRACAS!$AM$5:$AM$8970,0)))
    ),"")</f>
        <v/>
      </c>
      <c r="MC184" s="240" t="str" cm="1">
        <f t="array" ref="MC184">IFERROR(
    (((AC184/FRACAS!$AY$1)*60))
    /
    (((AC184/FRACAS!$AY$1)*60) + SUMPRODUCT((FRACAS!$B$5:$B$8970=AC$4)*(FRACAS!$D$5:$D$8970&lt;=AC184)*(IFERROR(FRACAS!$AM$5:$AM$8970,0)))
    ),"")</f>
        <v/>
      </c>
      <c r="MD184" s="240" t="str" cm="1">
        <f t="array" ref="MD184">IFERROR(
    (((AD184/FRACAS!$AY$1)*60))
    /
    (((AD184/FRACAS!$AY$1)*60) + SUMPRODUCT((FRACAS!$B$5:$B$8970=AD$4)*(FRACAS!$D$5:$D$8970&lt;=AD184)*(IFERROR(FRACAS!$AM$5:$AM$8970,0)))
    ),"")</f>
        <v/>
      </c>
      <c r="ME184" s="240" t="str" cm="1">
        <f t="array" ref="ME184">IFERROR(
    (((AE184/FRACAS!$AY$1)*60))
    /
    (((AE184/FRACAS!$AY$1)*60) + SUMPRODUCT((FRACAS!$B$5:$B$8970=AE$4)*(FRACAS!$D$5:$D$8970&lt;=AE184)*(IFERROR(FRACAS!$AM$5:$AM$8970,0)))
    ),"")</f>
        <v/>
      </c>
      <c r="MF184" s="240" t="str" cm="1">
        <f t="array" ref="MF184">IFERROR(
    (((AF184/FRACAS!$AY$1)*60))
    /
    (((AF184/FRACAS!$AY$1)*60) + SUMPRODUCT((FRACAS!$B$5:$B$8970=AF$4)*(FRACAS!$D$5:$D$8970&lt;=AF184)*(IFERROR(FRACAS!$AM$5:$AM$8970,0)))
    ),"")</f>
        <v/>
      </c>
      <c r="MG184" s="240" t="str" cm="1">
        <f t="array" ref="MG184">IFERROR(
    (((AG184/FRACAS!$AY$1)*60))
    /
    (((AG184/FRACAS!$AY$1)*60) + SUMPRODUCT((FRACAS!$B$5:$B$8970=AG$4)*(FRACAS!$D$5:$D$8970&lt;=AG184)*(IFERROR(FRACAS!$AM$5:$AM$8970,0)))
    ),"")</f>
        <v/>
      </c>
      <c r="MH184" s="240" t="str" cm="1">
        <f t="array" ref="MH184">IFERROR(
    (((AH184/FRACAS!$AY$1)*60))
    /
    (((AH184/FRACAS!$AY$1)*60) + SUMPRODUCT((FRACAS!$B$5:$B$8970=AH$4)*(FRACAS!$D$5:$D$8970&lt;=AH184)*(IFERROR(FRACAS!$AM$5:$AM$8970,0)))
    ),"")</f>
        <v/>
      </c>
      <c r="MI184" s="240" t="str" cm="1">
        <f t="array" ref="MI184">IFERROR(
    (((AI184/FRACAS!$AY$1)*60))
    /
    (((AI184/FRACAS!$AY$1)*60) + SUMPRODUCT((FRACAS!$B$5:$B$8970=AI$4)*(FRACAS!$D$5:$D$8970&lt;=AI184)*(IFERROR(FRACAS!$AM$5:$AM$8970,0)))
    ),"")</f>
        <v/>
      </c>
      <c r="MJ184" s="240" t="str" cm="1">
        <f t="array" ref="MJ184">IFERROR(
    (((AJ184/FRACAS!$AY$1)*60))
    /
    (((AJ184/FRACAS!$AY$1)*60) + SUMPRODUCT((FRACAS!$B$5:$B$8970=AJ$4)*(FRACAS!$D$5:$D$8970&lt;=AJ184)*(IFERROR(FRACAS!$AM$5:$AM$8970,0)))
    ),"")</f>
        <v/>
      </c>
      <c r="MK184" s="240" t="str" cm="1">
        <f t="array" ref="MK184">IFERROR(
    (((AK184/FRACAS!$AY$1)*60))
    /
    (((AK184/FRACAS!$AY$1)*60) + SUMPRODUCT((FRACAS!$B$5:$B$8970=AK$4)*(FRACAS!$D$5:$D$8970&lt;=AK184)*(IFERROR(FRACAS!$AM$5:$AM$8970,0)))
    ),"")</f>
        <v/>
      </c>
      <c r="ML184" s="240" t="str" cm="1">
        <f t="array" ref="ML184">IFERROR(
    (((AL184/FRACAS!$AY$1)*60))
    /
    (((AL184/FRACAS!$AY$1)*60) + SUMPRODUCT((FRACAS!$B$5:$B$8970=AL$4)*(FRACAS!$D$5:$D$8970&lt;=AL184)*(IFERROR(FRACAS!$AM$5:$AM$8970,0)))
    ),"")</f>
        <v/>
      </c>
      <c r="MM184" s="240" t="str" cm="1">
        <f t="array" ref="MM184">IFERROR(
    (((AM184/FRACAS!$AY$1)*60))
    /
    (((AM184/FRACAS!$AY$1)*60) + SUMPRODUCT((FRACAS!$B$5:$B$8970=AM$4)*(FRACAS!$D$5:$D$8970&lt;=AM184)*(IFERROR(FRACAS!$AM$5:$AM$8970,0)))
    ),"")</f>
        <v/>
      </c>
      <c r="MN184" s="240" t="str" cm="1">
        <f t="array" ref="MN184">IFERROR(
    (((AN184/FRACAS!$AY$1)*60))
    /
    (((AN184/FRACAS!$AY$1)*60) + SUMPRODUCT((FRACAS!$B$5:$B$8970=AN$4)*(FRACAS!$D$5:$D$8970&lt;=AN184)*(IFERROR(FRACAS!$AM$5:$AM$8970,0)))
    ),"")</f>
        <v/>
      </c>
      <c r="MO184" s="240" t="str" cm="1">
        <f t="array" ref="MO184">IFERROR(
    (((AO184/FRACAS!$AY$1)*60))
    /
    (((AO184/FRACAS!$AY$1)*60) + SUMPRODUCT((FRACAS!$B$5:$B$8970=AO$4)*(FRACAS!$D$5:$D$8970&lt;=AO184)*(IFERROR(FRACAS!$AM$5:$AM$8970,0)))
    ),"")</f>
        <v/>
      </c>
      <c r="MP184" s="240" t="str" cm="1">
        <f t="array" ref="MP184">IFERROR(
    (((AP184/FRACAS!$AY$1)*60))
    /
    (((AP184/FRACAS!$AY$1)*60) + SUMPRODUCT((FRACAS!$B$5:$B$8970=AP$4)*(FRACAS!$D$5:$D$8970&lt;=AP184)*(IFERROR(FRACAS!$AM$5:$AM$8970,0)))
    ),"")</f>
        <v/>
      </c>
      <c r="MQ184" s="240" t="str" cm="1">
        <f t="array" ref="MQ184">IFERROR(
    (((AQ184/FRACAS!$AY$1)*60))
    /
    (((AQ184/FRACAS!$AY$1)*60) + SUMPRODUCT((FRACAS!$B$5:$B$8970=AQ$4)*(FRACAS!$D$5:$D$8970&lt;=AQ184)*(IFERROR(FRACAS!$AM$5:$AM$8970,0)))
    ),"")</f>
        <v/>
      </c>
      <c r="MR184" s="194"/>
      <c r="MS184" s="194"/>
      <c r="MT184" s="194"/>
      <c r="MU184" s="194"/>
      <c r="MV184" s="194"/>
      <c r="MW184" s="194"/>
      <c r="MX184" s="194"/>
      <c r="MY184" s="194"/>
      <c r="MZ184" s="194"/>
      <c r="NA184" s="195"/>
      <c r="ND184" s="241">
        <f t="shared" si="16"/>
        <v>0</v>
      </c>
      <c r="NE184" s="242" t="str">
        <f t="shared" si="17"/>
        <v/>
      </c>
      <c r="NF184" s="193" t="str" cm="1">
        <f t="array" ref="NF184">IF($ND184=0,"",(IFERROR( (IFERROR($ND184/FRACAS!$AY$1*60,0) - SUMPRODUCT( (FRACAS!$K$5:$K$8972=NF$2) * IFERROR(FRACAS!$AN$5:$AN$8972,0) ) ) / IFERROR($ND184/FRACAS!$AY$1*60,0), 1 )))</f>
        <v/>
      </c>
      <c r="NG184" s="193" t="str" cm="1">
        <f t="array" ref="NG184">IF($ND184=0,"",(IFERROR( (IFERROR($ND184/FRACAS!$AY$1*60,0) - SUMPRODUCT( (FRACAS!$K$5:$K$8972=NG$2) * IFERROR(FRACAS!$AN$5:$AN$8972,0) ) ) / IFERROR($ND184/FRACAS!$AY$1*60,0), 1 )))</f>
        <v/>
      </c>
      <c r="NH184" s="193" t="str" cm="1">
        <f t="array" ref="NH184">IF($ND184=0,"",(IFERROR( (IFERROR($ND184/FRACAS!$AY$1*60,0) - SUMPRODUCT( (FRACAS!$K$5:$K$8972=NH$2) * IFERROR(FRACAS!$AN$5:$AN$8972,0) ) ) / IFERROR($ND184/FRACAS!$AY$1*60,0), 1 )))</f>
        <v/>
      </c>
      <c r="NI184" s="193" t="str" cm="1">
        <f t="array" ref="NI184">IF($ND184=0,"",(IFERROR( (IFERROR($ND184/FRACAS!$AY$1*60,0) - SUMPRODUCT( (FRACAS!$K$5:$K$8972=NI$2) * IFERROR(FRACAS!$AN$5:$AN$8972,0) ) ) / IFERROR($ND184/FRACAS!$AY$1*60,0), 1 )))</f>
        <v/>
      </c>
      <c r="NJ184" s="193" t="str" cm="1">
        <f t="array" ref="NJ184">IF($ND184=0,"",(IFERROR( (IFERROR($ND184/FRACAS!$AY$1*60,0) - SUMPRODUCT( (FRACAS!$K$5:$K$8972=NJ$2) * IFERROR(FRACAS!$AN$5:$AN$8972,0) ) ) / IFERROR($ND184/FRACAS!$AY$1*60,0), 1 )))</f>
        <v/>
      </c>
      <c r="NK184" s="193" t="str" cm="1">
        <f t="array" ref="NK184">IF($ND184=0,"",(IFERROR( (IFERROR($ND184/FRACAS!$AY$1*60,0) - SUMPRODUCT( (FRACAS!$K$5:$K$8972=NK$2) * IFERROR(FRACAS!$AN$5:$AN$8972,0) ) ) / IFERROR($ND184/FRACAS!$AY$1*60,0), 1 )))</f>
        <v/>
      </c>
      <c r="NL184" s="193" t="str" cm="1">
        <f t="array" ref="NL184">IF($ND184=0,"",(IFERROR( (IFERROR($ND184/FRACAS!$AY$1*60,0) - SUMPRODUCT( (FRACAS!$K$5:$K$8972=NL$2) * IFERROR(FRACAS!$AN$5:$AN$8972,0) ) ) / IFERROR($ND184/FRACAS!$AY$1*60,0), 1 )))</f>
        <v/>
      </c>
      <c r="NM184" s="193" t="str" cm="1">
        <f t="array" ref="NM184">IF($ND184=0,"",(IFERROR( (IFERROR($ND184/FRACAS!$AY$1*60,0) - SUMPRODUCT( (FRACAS!$K$5:$K$8972=NM$2) * IFERROR(FRACAS!$AN$5:$AN$8972,0) ) ) / IFERROR($ND184/FRACAS!$AY$1*60,0), 1 )))</f>
        <v/>
      </c>
      <c r="NN184" s="193" t="str" cm="1">
        <f t="array" ref="NN184">IF($ND184=0,"",(IFERROR( (IFERROR($ND184/FRACAS!$AY$1*60,0) - SUMPRODUCT( (FRACAS!$K$5:$K$8972=NN$2) * IFERROR(FRACAS!$AN$5:$AN$8972,0) ) ) / IFERROR($ND184/FRACAS!$AY$1*60,0), 1 )))</f>
        <v/>
      </c>
      <c r="NO184" s="193" t="str" cm="1">
        <f t="array" ref="NO184">IF($ND184=0,"",(IFERROR( (IFERROR($ND184/FRACAS!$AY$1*60,0) - SUMPRODUCT( (FRACAS!$K$5:$K$8972=NO$2) * IFERROR(FRACAS!$AN$5:$AN$8972,0) ) ) / IFERROR($ND184/FRACAS!$AY$1*60,0), 1 )))</f>
        <v/>
      </c>
      <c r="NP184" s="193" t="str" cm="1">
        <f t="array" ref="NP184">IF($ND184=0,"",(IFERROR( (IFERROR($ND184/FRACAS!$AY$1*60,0) - SUMPRODUCT( (FRACAS!$K$5:$K$8972=NP$2) * IFERROR(FRACAS!$AN$5:$AN$8972,0) ) ) / IFERROR($ND184/FRACAS!$AY$1*60,0), 1 )))</f>
        <v/>
      </c>
      <c r="NQ184" s="193" t="str" cm="1">
        <f t="array" ref="NQ184">IF($ND184=0,"",(IFERROR( (IFERROR($ND184/FRACAS!$AY$1*60,0) - SUMPRODUCT( (FRACAS!$K$5:$K$8972=NQ$2) * IFERROR(FRACAS!$AN$5:$AN$8972,0) ) ) / IFERROR($ND184/FRACAS!$AY$1*60,0), 1 )))</f>
        <v/>
      </c>
      <c r="NR184" s="193" t="str" cm="1">
        <f t="array" ref="NR184">IF($ND184=0,"",(IFERROR( (IFERROR($ND184/FRACAS!$AY$1*60,0) - SUMPRODUCT( (FRACAS!$K$5:$K$8972=NR$2) * IFERROR(FRACAS!$AN$5:$AN$8972,0) ) ) / IFERROR($ND184/FRACAS!$AY$1*60,0), 1 )))</f>
        <v/>
      </c>
      <c r="NS184" s="193" t="str" cm="1">
        <f t="array" ref="NS184">IF($ND184=0,"",(IFERROR( (IFERROR($ND184/FRACAS!$AY$1*60,0) - SUMPRODUCT( (FRACAS!$K$5:$K$8972=NS$2) * IFERROR(FRACAS!$AN$5:$AN$8972,0) ) ) / IFERROR($ND184/FRACAS!$AY$1*60,0), 1 )))</f>
        <v/>
      </c>
      <c r="NT184" s="193" t="str" cm="1">
        <f t="array" ref="NT184">IF($ND184=0,"",(IFERROR( (IFERROR($ND184/FRACAS!$AY$1*60,0) - SUMPRODUCT( (FRACAS!$K$5:$K$8972=NT$2) * IFERROR(FRACAS!$AN$5:$AN$8972,0) ) ) / IFERROR($ND184/FRACAS!$AY$1*60,0), 1 )))</f>
        <v/>
      </c>
      <c r="NU184" s="193" t="str" cm="1">
        <f t="array" ref="NU184">IF($ND184=0,"",(IFERROR( (IFERROR($ND184/FRACAS!$AY$1*60,0) - SUMPRODUCT( (FRACAS!$K$5:$K$8972=NU$2) * IFERROR(FRACAS!$AN$5:$AN$8972,0) ) ) / IFERROR($ND184/FRACAS!$AY$1*60,0), 1 )))</f>
        <v/>
      </c>
      <c r="NV184" s="193" t="str" cm="1">
        <f t="array" ref="NV184">IF($ND184=0,"",(IFERROR( (IFERROR($ND184/FRACAS!$AY$1*60,0) - SUMPRODUCT( (FRACAS!$K$5:$K$8972=NV$2) * IFERROR(FRACAS!$AN$5:$AN$8972,0) ) ) / IFERROR($ND184/FRACAS!$AY$1*60,0), 1 )))</f>
        <v/>
      </c>
      <c r="NW184" s="193" t="str" cm="1">
        <f t="array" ref="NW184">IF($ND184=0,"",(IFERROR( (IFERROR($ND184/FRACAS!$AY$1*60,0) - SUMPRODUCT( (FRACAS!$K$5:$K$8972=NW$2) * IFERROR(FRACAS!$AN$5:$AN$8972,0) ) ) / IFERROR($ND184/FRACAS!$AY$1*60,0), 1 )))</f>
        <v/>
      </c>
      <c r="NX184" s="193" t="str" cm="1">
        <f t="array" ref="NX184">IF($ND184=0,"",(IFERROR( (IFERROR($ND184/FRACAS!$AY$1*60,0) - SUMPRODUCT( (FRACAS!$K$5:$K$8972=NX$2) * IFERROR(FRACAS!$AN$5:$AN$8972,0) ) ) / IFERROR($ND184/FRACAS!$AY$1*60,0), 1 )))</f>
        <v/>
      </c>
      <c r="NY184" s="193" t="str" cm="1">
        <f t="array" ref="NY184">IF($ND184=0,"",(IFERROR( (IFERROR($ND184/FRACAS!$AY$1*60,0) - SUMPRODUCT( (FRACAS!$K$5:$K$8972=NY$2) * IFERROR(FRACAS!$AN$5:$AN$8972,0) ) ) / IFERROR($ND184/FRACAS!$AY$1*60,0), 1 )))</f>
        <v/>
      </c>
      <c r="NZ184" s="193" t="str" cm="1">
        <f t="array" ref="NZ184">IF($ND184=0,"",(IFERROR( (IFERROR($ND184/FRACAS!$AY$1*60,0) - SUMPRODUCT( (FRACAS!$K$5:$K$8972=NZ$2) * IFERROR(FRACAS!$AN$5:$AN$8972,0) ) ) / IFERROR($ND184/FRACAS!$AY$1*60,0), 1 )))</f>
        <v/>
      </c>
      <c r="OA184" s="193" t="str" cm="1">
        <f t="array" ref="OA184">IF($ND184=0,"",(IFERROR( (IFERROR($ND184/FRACAS!$AY$1*60,0) - SUMPRODUCT( (FRACAS!$K$5:$K$8972=OA$2) * IFERROR(FRACAS!$AN$5:$AN$8972,0) ) ) / IFERROR($ND184/FRACAS!$AY$1*60,0), 1 )))</f>
        <v/>
      </c>
      <c r="OB184" s="193" t="str" cm="1">
        <f t="array" ref="OB184">IF($ND184=0,"",(IFERROR( (IFERROR($ND184/FRACAS!$AY$1*60,0) - SUMPRODUCT( (FRACAS!$K$5:$K$8972=OB$2) * IFERROR(FRACAS!$AN$5:$AN$8972,0) ) ) / IFERROR($ND184/FRACAS!$AY$1*60,0), 1 )))</f>
        <v/>
      </c>
      <c r="OC184" s="193" t="str" cm="1">
        <f t="array" ref="OC184">IF($ND184=0,"",(IFERROR( (IFERROR($ND184/FRACAS!$AY$1*60,0) - SUMPRODUCT( (FRACAS!$K$5:$K$8972=OC$2) * IFERROR(FRACAS!$AN$5:$AN$8972,0) ) ) / IFERROR($ND184/FRACAS!$AY$1*60,0), 1 )))</f>
        <v/>
      </c>
      <c r="OD184" s="193" t="str" cm="1">
        <f t="array" ref="OD184">IF($ND184=0,"",(IFERROR( (IFERROR($ND184/FRACAS!$AY$1*60,0) - SUMPRODUCT( (FRACAS!$K$5:$K$8972=OD$2) * IFERROR(FRACAS!$AN$5:$AN$8972,0) ) ) / IFERROR($ND184/FRACAS!$AY$1*60,0), 1 )))</f>
        <v/>
      </c>
      <c r="OE184" s="193" t="str" cm="1">
        <f t="array" ref="OE184">IF($ND184=0,"",(IFERROR( (IFERROR($ND184/FRACAS!$AY$1*60,0) - SUMPRODUCT( (FRACAS!$K$5:$K$8972=OE$2) * IFERROR(FRACAS!$AN$5:$AN$8972,0) ) ) / IFERROR($ND184/FRACAS!$AY$1*60,0), 1 )))</f>
        <v/>
      </c>
      <c r="OF184" s="193" t="str" cm="1">
        <f t="array" ref="OF184">IF($ND184=0,"",(IFERROR( (IFERROR($ND184/FRACAS!$AY$1*60,0) - SUMPRODUCT( (FRACAS!$K$5:$K$8972=OF$2) * IFERROR(FRACAS!$AN$5:$AN$8972,0) ) ) / IFERROR($ND184/FRACAS!$AY$1*60,0), 1 )))</f>
        <v/>
      </c>
      <c r="OG184" s="193" t="str" cm="1">
        <f t="array" ref="OG184">IF($ND184=0,"",(IFERROR( (IFERROR($ND184/FRACAS!$AY$1*60,0) - SUMPRODUCT( (FRACAS!$K$5:$K$8972=OG$2) * IFERROR(FRACAS!$AN$5:$AN$8972,0) ) ) / IFERROR($ND184/FRACAS!$AY$1*60,0), 1 )))</f>
        <v/>
      </c>
      <c r="OH184" s="193" t="str" cm="1">
        <f t="array" ref="OH184">IF($ND184=0,"",(IFERROR( (IFERROR($ND184/FRACAS!$AY$1*60,0) - SUMPRODUCT( (FRACAS!$K$5:$K$8972=OH$2) * IFERROR(FRACAS!$AN$5:$AN$8972,0) ) ) / IFERROR($ND184/FRACAS!$AY$1*60,0), 1 )))</f>
        <v/>
      </c>
      <c r="OI184" s="193" t="str" cm="1">
        <f t="array" ref="OI184">IF($ND184=0,"",(IFERROR( (IFERROR($ND184/FRACAS!$AY$1*60,0) - SUMPRODUCT( (FRACAS!$K$5:$K$8972=OI$2) * IFERROR(FRACAS!$AN$5:$AN$8972,0) ) ) / IFERROR($ND184/FRACAS!$AY$1*60,0), 1 )))</f>
        <v/>
      </c>
      <c r="OJ184" s="193" t="str" cm="1">
        <f t="array" ref="OJ184">IF($ND184=0,"",(IFERROR( (IFERROR($ND184/FRACAS!$AY$1*60,0) - SUMPRODUCT( (FRACAS!$K$5:$K$8972=OJ$2) * IFERROR(FRACAS!$AN$5:$AN$8972,0) ) ) / IFERROR($ND184/FRACAS!$AY$1*60,0), 1 )))</f>
        <v/>
      </c>
      <c r="OK184" s="193" t="str" cm="1">
        <f t="array" ref="OK184">IF($ND184=0,"",(IFERROR( (IFERROR($ND184/FRACAS!$AY$1*60,0) - SUMPRODUCT( (FRACAS!$K$5:$K$8972=OK$2) * IFERROR(FRACAS!$AN$5:$AN$8972,0) ) ) / IFERROR($ND184/FRACAS!$AY$1*60,0), 1 )))</f>
        <v/>
      </c>
      <c r="OL184" s="193" t="str" cm="1">
        <f t="array" ref="OL184">IF($ND184=0,"",(IFERROR( (IFERROR($ND184/FRACAS!$AY$1*60,0) - SUMPRODUCT( (FRACAS!$K$5:$K$8972=OL$2) * IFERROR(FRACAS!$AN$5:$AN$8972,0) ) ) / IFERROR($ND184/FRACAS!$AY$1*60,0), 1 )))</f>
        <v/>
      </c>
      <c r="OM184" s="193" t="str" cm="1">
        <f t="array" ref="OM184">IF($ND184=0,"",(IFERROR( (IFERROR($ND184/FRACAS!$AY$1*60,0) - SUMPRODUCT( (FRACAS!$K$5:$K$8972=OM$2) * IFERROR(FRACAS!$AN$5:$AN$8972,0) ) ) / IFERROR($ND184/FRACAS!$AY$1*60,0), 1 )))</f>
        <v/>
      </c>
      <c r="ON184" s="193" t="str" cm="1">
        <f t="array" ref="ON184">IF($ND184=0,"",(IFERROR( (IFERROR($ND184/FRACAS!$AY$1*60,0) - SUMPRODUCT( (FRACAS!$K$5:$K$8972=ON$2) * IFERROR(FRACAS!$AN$5:$AN$8972,0) ) ) / IFERROR($ND184/FRACAS!$AY$1*60,0), 1 )))</f>
        <v/>
      </c>
      <c r="OO184" s="193" t="str" cm="1">
        <f t="array" ref="OO184">IF($ND184=0,"",(IFERROR( (IFERROR($ND184/FRACAS!$AY$1*60,0) - SUMPRODUCT( (FRACAS!$K$5:$K$8972=OO$2) * IFERROR(FRACAS!$AN$5:$AN$8972,0) ) ) / IFERROR($ND184/FRACAS!$AY$1*60,0), 1 )))</f>
        <v/>
      </c>
      <c r="OP184" s="193" t="str" cm="1">
        <f t="array" ref="OP184">IF($ND184=0,"",(IFERROR( (IFERROR($ND184/FRACAS!$AY$1*60,0) - SUMPRODUCT( (FRACAS!$K$5:$K$8972=OP$2) * IFERROR(FRACAS!$AN$5:$AN$8972,0) ) ) / IFERROR($ND184/FRACAS!$AY$1*60,0), 1 )))</f>
        <v/>
      </c>
      <c r="OQ184" s="193" t="str" cm="1">
        <f t="array" ref="OQ184">IF($ND184=0,"",(IFERROR( (IFERROR($ND184/FRACAS!$AY$1*60,0) - SUMPRODUCT( (FRACAS!$K$5:$K$8972=OQ$2) * IFERROR(FRACAS!$AN$5:$AN$8972,0) ) ) / IFERROR($ND184/FRACAS!$AY$1*60,0), 1 )))</f>
        <v/>
      </c>
      <c r="OR184" s="193" t="str" cm="1">
        <f t="array" ref="OR184">IF($ND184=0,"",(IFERROR( (IFERROR($ND184/FRACAS!$AY$1*60,0) - SUMPRODUCT( (FRACAS!$K$5:$K$8972=OR$2) * IFERROR(FRACAS!$AN$5:$AN$8972,0) ) ) / IFERROR($ND184/FRACAS!$AY$1*60,0), 1 )))</f>
        <v/>
      </c>
      <c r="OS184" s="193" t="str" cm="1">
        <f t="array" ref="OS184">IF($ND184=0,"",(IFERROR( (IFERROR($ND184/FRACAS!$AY$1*60,0) - SUMPRODUCT( (FRACAS!$K$5:$K$8972=OS$2) * IFERROR(FRACAS!$AN$5:$AN$8972,0) ) ) / IFERROR($ND184/FRACAS!$AY$1*60,0), 1 )))</f>
        <v/>
      </c>
      <c r="OT184" s="243" t="str" cm="1">
        <f t="array" ref="OT184">IF($ND184=0,"",(IFERROR( (IFERROR($ND184/FRACAS!$AY$1*60,0) - SUMPRODUCT( (FRACAS!$K$5:$K$8972=OT$2) * IFERROR(FRACAS!$AN$5:$AN$8972,0) ) ) / IFERROR($ND184/FRACAS!$AY$1*60,0), 1 )))</f>
        <v/>
      </c>
    </row>
    <row r="185" spans="2:410" x14ac:dyDescent="0.2">
      <c r="B185" s="233"/>
      <c r="C185" s="259">
        <f>IF('[1]17.11.2025 IASI18 Mileage'!C185="","",'[1]17.11.2025 IASI18 Mileage'!C185)</f>
        <v>47231</v>
      </c>
      <c r="D185" s="201" t="str">
        <f>IF('[1]17.11.2025 IASI18 Mileage'!D185="","",'[1]17.11.2025 IASI18 Mileage'!D185)</f>
        <v/>
      </c>
      <c r="E185" s="201" t="str">
        <f>IF('[1]17.11.2025 IASI18 Mileage'!E185="","",'[1]17.11.2025 IASI18 Mileage'!E185)</f>
        <v/>
      </c>
      <c r="F185" s="201" t="str">
        <f>IF('[1]17.11.2025 IASI18 Mileage'!F185="","",'[1]17.11.2025 IASI18 Mileage'!F185)</f>
        <v/>
      </c>
      <c r="G185" s="201" t="str">
        <f>IF('[1]17.11.2025 IASI18 Mileage'!G185="","",'[1]17.11.2025 IASI18 Mileage'!G185)</f>
        <v/>
      </c>
      <c r="H185" s="201" t="str">
        <f>IF('[1]17.11.2025 IASI18 Mileage'!H185="","",'[1]17.11.2025 IASI18 Mileage'!H185)</f>
        <v/>
      </c>
      <c r="I185" s="201" t="str">
        <f>IF('[1]17.11.2025 IASI18 Mileage'!I185="","",'[1]17.11.2025 IASI18 Mileage'!I185)</f>
        <v/>
      </c>
      <c r="J185" s="201" t="str">
        <f>IF('[1]17.11.2025 IASI18 Mileage'!J185="","",'[1]17.11.2025 IASI18 Mileage'!J185)</f>
        <v/>
      </c>
      <c r="K185" s="201" t="str">
        <f>IF('[1]17.11.2025 IASI18 Mileage'!K185="","",'[1]17.11.2025 IASI18 Mileage'!K185)</f>
        <v/>
      </c>
      <c r="L185" s="201" t="str">
        <f>IF('[1]17.11.2025 IASI18 Mileage'!L185="","",'[1]17.11.2025 IASI18 Mileage'!L185)</f>
        <v/>
      </c>
      <c r="M185" s="201" t="str">
        <f>IF('[1]17.11.2025 IASI18 Mileage'!M185="","",'[1]17.11.2025 IASI18 Mileage'!M185)</f>
        <v/>
      </c>
      <c r="N185" s="201" t="str">
        <f>IF('[1]17.11.2025 IASI18 Mileage'!N185="","",'[1]17.11.2025 IASI18 Mileage'!N185)</f>
        <v/>
      </c>
      <c r="O185" s="201" t="str">
        <f>IF('[1]17.11.2025 IASI18 Mileage'!O185="","",'[1]17.11.2025 IASI18 Mileage'!O185)</f>
        <v/>
      </c>
      <c r="P185" s="201" t="str">
        <f>IF('[1]17.11.2025 IASI18 Mileage'!P185="","",'[1]17.11.2025 IASI18 Mileage'!P185)</f>
        <v/>
      </c>
      <c r="Q185" s="201" t="str">
        <f>IF('[1]17.11.2025 IASI18 Mileage'!Q185="","",'[1]17.11.2025 IASI18 Mileage'!Q185)</f>
        <v/>
      </c>
      <c r="R185" s="201" t="str">
        <f>IF('[1]17.11.2025 IASI18 Mileage'!R185="","",'[1]17.11.2025 IASI18 Mileage'!R185)</f>
        <v/>
      </c>
      <c r="S185" s="201" t="str">
        <f>IF('[1]17.11.2025 IASI18 Mileage'!S185="","",'[1]17.11.2025 IASI18 Mileage'!S185)</f>
        <v/>
      </c>
      <c r="T185" s="201" t="str">
        <f>IF('[1]17.11.2025 IASI18 Mileage'!T185="","",'[1]17.11.2025 IASI18 Mileage'!T185)</f>
        <v/>
      </c>
      <c r="U185" s="201" t="str">
        <f>IF('[1]17.11.2025 IASI18 Mileage'!U185="","",'[1]17.11.2025 IASI18 Mileage'!U185)</f>
        <v/>
      </c>
      <c r="V185" s="201"/>
      <c r="W185" s="201"/>
      <c r="X185" s="201"/>
      <c r="Y185" s="201"/>
      <c r="Z185" s="201"/>
      <c r="AA185" s="201"/>
      <c r="AB185" s="201"/>
      <c r="AC185" s="201"/>
      <c r="AD185" s="201"/>
      <c r="AE185" s="201"/>
      <c r="AF185" s="201"/>
      <c r="AG185" s="201"/>
      <c r="AH185" s="201"/>
      <c r="AI185" s="201"/>
      <c r="AJ185" s="201"/>
      <c r="AK185" s="201"/>
      <c r="AL185" s="201"/>
      <c r="AM185" s="201"/>
      <c r="AN185" s="201"/>
      <c r="AO185" s="201"/>
      <c r="AP185" s="201"/>
      <c r="AQ185" s="201"/>
      <c r="AR185" s="201"/>
      <c r="AS185" s="201"/>
      <c r="AT185" s="201"/>
      <c r="AU185" s="201"/>
      <c r="AV185" s="201"/>
      <c r="AW185" s="201"/>
      <c r="AX185" s="201"/>
      <c r="AY185" s="201"/>
      <c r="AZ185" s="201"/>
      <c r="BA185" s="202"/>
      <c r="BB185" s="184"/>
      <c r="BD185" s="234"/>
      <c r="BE185" s="234"/>
      <c r="BF185" s="234"/>
      <c r="BG185" s="234"/>
      <c r="BH185" s="234"/>
      <c r="BI185" s="234"/>
      <c r="BJ185" s="234"/>
      <c r="BK185" s="234"/>
      <c r="BL185" s="234"/>
      <c r="BM185" s="234"/>
      <c r="DC185" s="184">
        <f t="shared" si="14"/>
        <v>0</v>
      </c>
      <c r="DD185" s="235" t="str">
        <f t="shared" si="15"/>
        <v/>
      </c>
      <c r="DE185" s="186">
        <f>IF(D185&gt; 0,(COUNTIFS(FRACAS!$B$5:$B$8972, D$4, FRACAS!$D$5:$D$8972, "&lt;="&amp;D185)), "" )</f>
        <v>0</v>
      </c>
      <c r="DF185" s="186">
        <f>IF(E185&gt; 0,(COUNTIFS(FRACAS!$B$5:$B$8972, E$4, FRACAS!$D$5:$D$8972, "&lt;="&amp;E185)), "" )</f>
        <v>0</v>
      </c>
      <c r="DG185" s="186">
        <f>IF(F185&gt; 0,(COUNTIFS(FRACAS!$B$5:$B$8972, F$4, FRACAS!$D$5:$D$8972, "&lt;="&amp;F185)), "" )</f>
        <v>0</v>
      </c>
      <c r="DH185" s="186">
        <f>IF(G185&gt; 0,(COUNTIFS(FRACAS!$B$5:$B$8972, G$4, FRACAS!$D$5:$D$8972, "&lt;="&amp;G185)), "" )</f>
        <v>0</v>
      </c>
      <c r="DI185" s="186">
        <f>IF(H185&gt; 0,(COUNTIFS(FRACAS!$B$5:$B$8972, H$4, FRACAS!$D$5:$D$8972, "&lt;="&amp;H185)), "" )</f>
        <v>0</v>
      </c>
      <c r="DJ185" s="186">
        <f>IF(I185&gt; 0,(COUNTIFS(FRACAS!$B$5:$B$8972, I$4, FRACAS!$D$5:$D$8972, "&lt;="&amp;I185)), "" )</f>
        <v>0</v>
      </c>
      <c r="DK185" s="186">
        <f>IF(J185&gt; 0,(COUNTIFS(FRACAS!$B$5:$B$8972, J$4, FRACAS!$D$5:$D$8972, "&lt;="&amp;J185)), "" )</f>
        <v>0</v>
      </c>
      <c r="DL185" s="186">
        <f>IF(K185&gt; 0,(COUNTIFS(FRACAS!$B$5:$B$8972, K$4, FRACAS!$D$5:$D$8972, "&lt;="&amp;K185)), "" )</f>
        <v>0</v>
      </c>
      <c r="DM185" s="186">
        <f>IF(L185&gt; 0,(COUNTIFS(FRACAS!$B$5:$B$8972, L$4, FRACAS!$D$5:$D$8972, "&lt;="&amp;L185)), "" )</f>
        <v>0</v>
      </c>
      <c r="DN185" s="186">
        <f>IF(M185&gt; 0,(COUNTIFS(FRACAS!$B$5:$B$8972, M$4, FRACAS!$D$5:$D$8972, "&lt;="&amp;M185)), "" )</f>
        <v>0</v>
      </c>
      <c r="DO185" s="186">
        <f>IF(N185&gt; 0,(COUNTIFS(FRACAS!$B$5:$B$8972, N$4, FRACAS!$D$5:$D$8972, "&lt;="&amp;N185)), "" )</f>
        <v>0</v>
      </c>
      <c r="DP185" s="186">
        <f>IF(O185&gt; 0,(COUNTIFS(FRACAS!$B$5:$B$8972, O$4, FRACAS!$D$5:$D$8972, "&lt;="&amp;O185)), "" )</f>
        <v>0</v>
      </c>
      <c r="DQ185" s="186">
        <f>IF(P185&gt; 0,(COUNTIFS(FRACAS!$B$5:$B$8972, P$4, FRACAS!$D$5:$D$8972, "&lt;="&amp;P185)), "" )</f>
        <v>0</v>
      </c>
      <c r="DR185" s="186">
        <f>IF(Q185&gt; 0,(COUNTIFS(FRACAS!$B$5:$B$8972, Q$4, FRACAS!$D$5:$D$8972, "&lt;="&amp;Q185)), "" )</f>
        <v>0</v>
      </c>
      <c r="DS185" s="186">
        <f>IF(R185&gt; 0,(COUNTIFS(FRACAS!$B$5:$B$8972, R$4, FRACAS!$D$5:$D$8972, "&lt;="&amp;R185)), "" )</f>
        <v>0</v>
      </c>
      <c r="DT185" s="186">
        <f>IF(S185&gt; 0,(COUNTIFS(FRACAS!$B$5:$B$8972, S$4, FRACAS!$D$5:$D$8972, "&lt;="&amp;S185)), "" )</f>
        <v>0</v>
      </c>
      <c r="DU185" s="186">
        <f>IF(T185&gt; 0,(COUNTIFS(FRACAS!$B$5:$B$8972, T$4, FRACAS!$D$5:$D$8972, "&lt;="&amp;T185)), "" )</f>
        <v>0</v>
      </c>
      <c r="DV185" s="186">
        <f>IF(U185&gt; 0,(COUNTIFS(FRACAS!$B$5:$B$8972, U$4, FRACAS!$D$5:$D$8972, "&lt;="&amp;U185)), "" )</f>
        <v>0</v>
      </c>
      <c r="DW185" s="186" t="str">
        <f>IF(V185&gt; 0,(COUNTIFS(FRACAS!$B$5:$B$8972, V$4, FRACAS!$D$5:$D$8972, "&lt;="&amp;V185)), "" )</f>
        <v/>
      </c>
      <c r="DX185" s="186" t="str">
        <f>IF(W185&gt; 0,(COUNTIFS(FRACAS!$B$5:$B$8972, W$4, FRACAS!$D$5:$D$8972, "&lt;="&amp;W185)), "" )</f>
        <v/>
      </c>
      <c r="DY185" s="186" t="str">
        <f>IF(X185&gt; 0,(COUNTIFS(FRACAS!$B$5:$B$8972, X$4, FRACAS!$D$5:$D$8972, "&lt;="&amp;X185)), "" )</f>
        <v/>
      </c>
      <c r="DZ185" s="186" t="str">
        <f>IF(Y185&gt; 0,(COUNTIFS(FRACAS!$B$5:$B$8972, Y$4, FRACAS!$D$5:$D$8972, "&lt;="&amp;Y185)), "" )</f>
        <v/>
      </c>
      <c r="EA185" s="186" t="str">
        <f>IF(Z185&gt; 0,(COUNTIFS(FRACAS!$B$5:$B$8972, Z$4, FRACAS!$D$5:$D$8972, "&lt;="&amp;Z185)), "" )</f>
        <v/>
      </c>
      <c r="EB185" s="186" t="str">
        <f>IF(AA185&gt; 0,(COUNTIFS(FRACAS!$B$5:$B$8972, AA$4, FRACAS!$D$5:$D$8972, "&lt;="&amp;AA185)), "" )</f>
        <v/>
      </c>
      <c r="EC185" s="186" t="str">
        <f>IF(AB185&gt; 0,(COUNTIFS(FRACAS!$B$5:$B$8972, AB$4, FRACAS!$D$5:$D$8972, "&lt;="&amp;AB185)), "" )</f>
        <v/>
      </c>
      <c r="ED185" s="186" t="str">
        <f>IF(AC185&gt; 0,(COUNTIFS(FRACAS!$B$5:$B$8972, AC$4, FRACAS!$D$5:$D$8972, "&lt;="&amp;AC185)), "" )</f>
        <v/>
      </c>
      <c r="EE185" s="186" t="str">
        <f>IF(AD185&gt; 0,(COUNTIFS(FRACAS!$B$5:$B$8972, AD$4, FRACAS!$D$5:$D$8972, "&lt;="&amp;AD185)), "" )</f>
        <v/>
      </c>
      <c r="EF185" s="186" t="str">
        <f>IF(AE185&gt; 0,(COUNTIFS(FRACAS!$B$5:$B$8972, AE$4, FRACAS!$D$5:$D$8972, "&lt;="&amp;AE185)), "" )</f>
        <v/>
      </c>
      <c r="EG185" s="186" t="str">
        <f>IF(AF185&gt; 0,(COUNTIFS(FRACAS!$B$5:$B$8972, AF$4, FRACAS!$D$5:$D$8972, "&lt;="&amp;AF185)), "" )</f>
        <v/>
      </c>
      <c r="EH185" s="186" t="str">
        <f>IF(AG185&gt; 0,(COUNTIFS(FRACAS!$B$5:$B$8972, AG$4, FRACAS!$D$5:$D$8972, "&lt;="&amp;AG185)), "" )</f>
        <v/>
      </c>
      <c r="EI185" s="186" t="str">
        <f>IF(AH185&gt; 0,(COUNTIFS(FRACAS!$B$5:$B$8972, AH$4, FRACAS!$D$5:$D$8972, "&lt;="&amp;AH185)), "" )</f>
        <v/>
      </c>
      <c r="EJ185" s="186" t="str">
        <f>IF(AI185&gt; 0,(COUNTIFS(FRACAS!$B$5:$B$8972, AI$4, FRACAS!$D$5:$D$8972, "&lt;="&amp;AI185)), "" )</f>
        <v/>
      </c>
      <c r="EK185" s="186" t="str">
        <f>IF(AJ185&gt; 0,(COUNTIFS(FRACAS!$B$5:$B$8972, AJ$4, FRACAS!$D$5:$D$8972, "&lt;="&amp;AJ185)), "" )</f>
        <v/>
      </c>
      <c r="EL185" s="186" t="str">
        <f>IF(AK185&gt; 0,(COUNTIFS(FRACAS!$B$5:$B$8972, AK$4, FRACAS!$D$5:$D$8972, "&lt;="&amp;AK185)), "" )</f>
        <v/>
      </c>
      <c r="EM185" s="186" t="str">
        <f>IF(AL185&gt; 0,(COUNTIFS(FRACAS!$B$5:$B$8972, AL$4, FRACAS!$D$5:$D$8972, "&lt;="&amp;AL185)), "" )</f>
        <v/>
      </c>
      <c r="EN185" s="186" t="str">
        <f>IF(AM185&gt; 0,(COUNTIFS(FRACAS!$B$5:$B$8972, AM$4, FRACAS!$D$5:$D$8972, "&lt;="&amp;AM185)), "" )</f>
        <v/>
      </c>
      <c r="EO185" s="186" t="str">
        <f>IF(AN185&gt; 0,(COUNTIFS(FRACAS!$B$5:$B$8972, AN$4, FRACAS!$D$5:$D$8972, "&lt;="&amp;AN185)), "" )</f>
        <v/>
      </c>
      <c r="EP185" s="186" t="str">
        <f>IF(AO185&gt; 0,(COUNTIFS(FRACAS!$B$5:$B$8972, AO$4, FRACAS!$D$5:$D$8972, "&lt;="&amp;AO185)), "" )</f>
        <v/>
      </c>
      <c r="EQ185" s="186" t="str">
        <f>IF(AP185&gt; 0,(COUNTIFS(FRACAS!$B$5:$B$8972, AP$4, FRACAS!$D$5:$D$8972, "&lt;="&amp;AP185)), "" )</f>
        <v/>
      </c>
      <c r="ER185" s="186" t="str">
        <f>IF(AQ185&gt; 0,(COUNTIFS(FRACAS!$B$5:$B$8972, AQ$4, FRACAS!$D$5:$D$8972, "&lt;="&amp;AQ185)), "" )</f>
        <v/>
      </c>
      <c r="ES185" s="246"/>
      <c r="ET185" s="194"/>
      <c r="EU185" s="194"/>
      <c r="EV185" s="194"/>
      <c r="EW185" s="194"/>
      <c r="EX185" s="194"/>
      <c r="EY185" s="194"/>
      <c r="EZ185" s="194"/>
      <c r="FA185" s="194"/>
      <c r="FB185" s="195"/>
      <c r="FE185" s="190"/>
      <c r="FF185" s="190"/>
      <c r="FG185" s="190"/>
      <c r="FH185" s="190"/>
      <c r="FI185" s="190"/>
      <c r="FJ185" s="190"/>
      <c r="FK185" s="190"/>
      <c r="FL185" s="190"/>
      <c r="FM185" s="190"/>
      <c r="FN185" s="190"/>
      <c r="JD185" s="238"/>
      <c r="JE185" s="238"/>
      <c r="JF185" s="238"/>
      <c r="JG185" s="238"/>
      <c r="JH185" s="238"/>
      <c r="JI185" s="238"/>
      <c r="JJ185" s="238"/>
      <c r="JK185" s="238"/>
      <c r="JL185" s="238"/>
      <c r="JM185" s="238"/>
      <c r="JN185" s="247"/>
      <c r="JO185" s="248"/>
      <c r="JP185" s="248"/>
      <c r="JQ185" s="248"/>
      <c r="JR185" s="248"/>
      <c r="JS185" s="248"/>
      <c r="JT185" s="248"/>
      <c r="JU185" s="248"/>
      <c r="JV185" s="248"/>
      <c r="JW185" s="248"/>
      <c r="JX185" s="248"/>
      <c r="JY185" s="248"/>
      <c r="JZ185" s="248"/>
      <c r="KA185" s="248"/>
      <c r="KB185" s="248"/>
      <c r="KC185" s="248"/>
      <c r="KD185" s="248"/>
      <c r="KE185" s="248"/>
      <c r="KF185" s="248"/>
      <c r="KG185" s="248"/>
      <c r="KH185" s="248"/>
      <c r="KI185" s="248"/>
      <c r="KJ185" s="248"/>
      <c r="KK185" s="248"/>
      <c r="KL185" s="248"/>
      <c r="KM185" s="248"/>
      <c r="KN185" s="248"/>
      <c r="KO185" s="248"/>
      <c r="KP185" s="248"/>
      <c r="KQ185" s="248"/>
      <c r="KR185" s="248"/>
      <c r="KS185" s="248"/>
      <c r="KT185" s="248"/>
      <c r="KU185" s="248"/>
      <c r="KV185" s="248"/>
      <c r="KW185" s="248"/>
      <c r="KX185" s="248"/>
      <c r="KY185" s="248"/>
      <c r="KZ185" s="248"/>
      <c r="LA185" s="248"/>
      <c r="LC185" s="235" t="str">
        <f t="shared" si="13"/>
        <v/>
      </c>
      <c r="LD185" s="240" t="str" cm="1">
        <f t="array" ref="LD185">IFERROR((((D185/FRACAS!$AY$1)*60
)-(SUMPRODUCT((FRACAS!$B$5:$B$8970=D$4)*(FRACAS!$D$5:$D$8970&lt;=D185)*(IFERROR(FRACAS!$AM$5:$AM$8970,0)))
))/((D185/FRACAS!$AY$1)*60),"")</f>
        <v/>
      </c>
      <c r="LE185" s="240" t="str" cm="1">
        <f t="array" ref="LE185">IFERROR((((E185/FRACAS!$AY$1)*60
)-(SUMPRODUCT((FRACAS!$B$5:$B$8970=E$4)*(FRACAS!$D$5:$D$8970&lt;=E185)*(IFERROR(FRACAS!$AM$5:$AM$8970,0)))
))/((E185/FRACAS!$AY$1)*60),"")</f>
        <v/>
      </c>
      <c r="LF185" s="240" t="str" cm="1">
        <f t="array" ref="LF185">IFERROR((((F185/FRACAS!$AY$1)*60
)-(SUMPRODUCT((FRACAS!$B$5:$B$8970=F$4)*(FRACAS!$D$5:$D$8970&lt;=F185)*(IFERROR(FRACAS!$AM$5:$AM$8970,0)))
))/((F185/FRACAS!$AY$1)*60),"")</f>
        <v/>
      </c>
      <c r="LG185" s="240" t="str" cm="1">
        <f t="array" ref="LG185">IFERROR((((G185/FRACAS!$AY$1)*60
)-(SUMPRODUCT((FRACAS!$B$5:$B$8970=G$4)*(FRACAS!$D$5:$D$8970&lt;=G185)*(IFERROR(FRACAS!$AM$5:$AM$8970,0)))
))/((G185/FRACAS!$AY$1)*60),"")</f>
        <v/>
      </c>
      <c r="LH185" s="240" t="str" cm="1">
        <f t="array" ref="LH185">IFERROR((((H185/FRACAS!$AY$1)*60
)-(SUMPRODUCT((FRACAS!$B$5:$B$8970=H$4)*(FRACAS!$D$5:$D$8970&lt;=H185)*(IFERROR(FRACAS!$AM$5:$AM$8970,0)))
))/((H185/FRACAS!$AY$1)*60),"")</f>
        <v/>
      </c>
      <c r="LI185" s="240" t="str" cm="1">
        <f t="array" ref="LI185">IFERROR((((I185/FRACAS!$AY$1)*60
)-(SUMPRODUCT((FRACAS!$B$5:$B$8970=I$4)*(FRACAS!$D$5:$D$8970&lt;=I185)*(IFERROR(FRACAS!$AM$5:$AM$8970,0)))
))/((I185/FRACAS!$AY$1)*60),"")</f>
        <v/>
      </c>
      <c r="LJ185" s="240" t="str" cm="1">
        <f t="array" ref="LJ185">IFERROR((((J185/FRACAS!$AY$1)*60
)-(SUMPRODUCT((FRACAS!$B$5:$B$8970=J$4)*(FRACAS!$D$5:$D$8970&lt;=J185)*(IFERROR(FRACAS!$AM$5:$AM$8970,0)))
))/((J185/FRACAS!$AY$1)*60),"")</f>
        <v/>
      </c>
      <c r="LK185" s="240" t="str" cm="1">
        <f t="array" ref="LK185">IFERROR((((K185/FRACAS!$AY$1)*60
)-(SUMPRODUCT((FRACAS!$B$5:$B$8970=K$4)*(FRACAS!$D$5:$D$8970&lt;=K185)*(IFERROR(FRACAS!$AM$5:$AM$8970,0)))
))/((K185/FRACAS!$AY$1)*60),"")</f>
        <v/>
      </c>
      <c r="LL185" s="240" t="str" cm="1">
        <f t="array" ref="LL185">IFERROR((((L185/FRACAS!$AY$1)*60
)-(SUMPRODUCT((FRACAS!$B$5:$B$8970=L$4)*(FRACAS!$D$5:$D$8970&lt;=L185)*(IFERROR(FRACAS!$AM$5:$AM$8970,0)))
))/((L185/FRACAS!$AY$1)*60),"")</f>
        <v/>
      </c>
      <c r="LM185" s="240" t="str" cm="1">
        <f t="array" ref="LM185">IFERROR((((M185/FRACAS!$AY$1)*60
)-(SUMPRODUCT((FRACAS!$B$5:$B$8970=M$4)*(FRACAS!$D$5:$D$8970&lt;=M185)*(IFERROR(FRACAS!$AM$5:$AM$8970,0)))
))/((M185/FRACAS!$AY$1)*60),"")</f>
        <v/>
      </c>
      <c r="LN185" s="240" t="str" cm="1">
        <f t="array" ref="LN185">IFERROR((((N185/FRACAS!$AY$1)*60
)-(SUMPRODUCT((FRACAS!$B$5:$B$8970=N$4)*(FRACAS!$D$5:$D$8970&lt;=N185)*(IFERROR(FRACAS!$AM$5:$AM$8970,0)))
))/((N185/FRACAS!$AY$1)*60),"")</f>
        <v/>
      </c>
      <c r="LO185" s="240" t="str" cm="1">
        <f t="array" ref="LO185">IFERROR((((O185/FRACAS!$AY$1)*60
)-(SUMPRODUCT((FRACAS!$B$5:$B$8970=O$4)*(FRACAS!$D$5:$D$8970&lt;=O185)*(IFERROR(FRACAS!$AM$5:$AM$8970,0)))
))/((O185/FRACAS!$AY$1)*60),"")</f>
        <v/>
      </c>
      <c r="LP185" s="240" t="str" cm="1">
        <f t="array" ref="LP185">IFERROR((((P185/FRACAS!$AY$1)*60
)-(SUMPRODUCT((FRACAS!$B$5:$B$8970=P$4)*(FRACAS!$D$5:$D$8970&lt;=P185)*(IFERROR(FRACAS!$AM$5:$AM$8970,0)))
))/((P185/FRACAS!$AY$1)*60),"")</f>
        <v/>
      </c>
      <c r="LQ185" s="240" t="str" cm="1">
        <f t="array" ref="LQ185">IFERROR((((Q185/FRACAS!$AY$1)*60
)-(SUMPRODUCT((FRACAS!$B$5:$B$8970=Q$4)*(FRACAS!$D$5:$D$8970&lt;=Q185)*(IFERROR(FRACAS!$AM$5:$AM$8970,0)))
))/((Q185/FRACAS!$AY$1)*60),"")</f>
        <v/>
      </c>
      <c r="LR185" s="240" t="str" cm="1">
        <f t="array" ref="LR185">IFERROR((((R185/FRACAS!$AY$1)*60
)-(SUMPRODUCT((FRACAS!$B$5:$B$8970=R$4)*(FRACAS!$D$5:$D$8970&lt;=R185)*(IFERROR(FRACAS!$AM$5:$AM$8970,0)))
))/((R185/FRACAS!$AY$1)*60),"")</f>
        <v/>
      </c>
      <c r="LS185" s="240" t="str" cm="1">
        <f t="array" ref="LS185">IFERROR((((S185/FRACAS!$AY$1)*60
)-(SUMPRODUCT((FRACAS!$B$5:$B$8970=S$4)*(FRACAS!$D$5:$D$8970&lt;=S185)*(IFERROR(FRACAS!$AM$5:$AM$8970,0)))
))/((S185/FRACAS!$AY$1)*60),"")</f>
        <v/>
      </c>
      <c r="LT185" s="240" t="str" cm="1">
        <f t="array" ref="LT185">IFERROR((((T185/FRACAS!$AY$1)*60
)-(SUMPRODUCT((FRACAS!$B$5:$B$8970=T$4)*(FRACAS!$D$5:$D$8970&lt;=T185)*(IFERROR(FRACAS!$AM$5:$AM$8970,0)))
))/((T185/FRACAS!$AY$1)*60),"")</f>
        <v/>
      </c>
      <c r="LU185" s="240" t="str" cm="1">
        <f t="array" ref="LU185">IFERROR((((U185/FRACAS!$AY$1)*60
)-(SUMPRODUCT((FRACAS!$B$5:$B$8970=U$4)*(FRACAS!$D$5:$D$8970&lt;=U185)*(IFERROR(FRACAS!$AM$5:$AM$8970,0)))
))/((U185/FRACAS!$AY$1)*60),"")</f>
        <v/>
      </c>
      <c r="LV185" s="240" t="str" cm="1">
        <f t="array" ref="LV185">IFERROR(
    (((V185/FRACAS!$AY$1)*60))
    /
    (((V185/FRACAS!$AY$1)*60) + SUMPRODUCT((FRACAS!$B$5:$B$8970=V$4)*(FRACAS!$D$5:$D$8970&lt;=V185)*(IFERROR(FRACAS!$AM$5:$AM$8970,0)))
    ),"")</f>
        <v/>
      </c>
      <c r="LW185" s="240" t="str" cm="1">
        <f t="array" ref="LW185">IFERROR(
    (((W185/FRACAS!$AY$1)*60))
    /
    (((W185/FRACAS!$AY$1)*60) + SUMPRODUCT((FRACAS!$B$5:$B$8970=W$4)*(FRACAS!$D$5:$D$8970&lt;=W185)*(IFERROR(FRACAS!$AM$5:$AM$8970,0)))
    ),"")</f>
        <v/>
      </c>
      <c r="LX185" s="240" t="str" cm="1">
        <f t="array" ref="LX185">IFERROR(
    (((X185/FRACAS!$AY$1)*60))
    /
    (((X185/FRACAS!$AY$1)*60) + SUMPRODUCT((FRACAS!$B$5:$B$8970=X$4)*(FRACAS!$D$5:$D$8970&lt;=X185)*(IFERROR(FRACAS!$AM$5:$AM$8970,0)))
    ),"")</f>
        <v/>
      </c>
      <c r="LY185" s="240" t="str" cm="1">
        <f t="array" ref="LY185">IFERROR(
    (((Y185/FRACAS!$AY$1)*60))
    /
    (((Y185/FRACAS!$AY$1)*60) + SUMPRODUCT((FRACAS!$B$5:$B$8970=Y$4)*(FRACAS!$D$5:$D$8970&lt;=Y185)*(IFERROR(FRACAS!$AM$5:$AM$8970,0)))
    ),"")</f>
        <v/>
      </c>
      <c r="LZ185" s="240" t="str" cm="1">
        <f t="array" ref="LZ185">IFERROR(
    (((Z185/FRACAS!$AY$1)*60))
    /
    (((Z185/FRACAS!$AY$1)*60) + SUMPRODUCT((FRACAS!$B$5:$B$8970=Z$4)*(FRACAS!$D$5:$D$8970&lt;=Z185)*(IFERROR(FRACAS!$AM$5:$AM$8970,0)))
    ),"")</f>
        <v/>
      </c>
      <c r="MA185" s="240" t="str" cm="1">
        <f t="array" ref="MA185">IFERROR(
    (((AA185/FRACAS!$AY$1)*60))
    /
    (((AA185/FRACAS!$AY$1)*60) + SUMPRODUCT((FRACAS!$B$5:$B$8970=AA$4)*(FRACAS!$D$5:$D$8970&lt;=AA185)*(IFERROR(FRACAS!$AM$5:$AM$8970,0)))
    ),"")</f>
        <v/>
      </c>
      <c r="MB185" s="240" t="str" cm="1">
        <f t="array" ref="MB185">IFERROR(
    (((AB185/FRACAS!$AY$1)*60))
    /
    (((AB185/FRACAS!$AY$1)*60) + SUMPRODUCT((FRACAS!$B$5:$B$8970=AB$4)*(FRACAS!$D$5:$D$8970&lt;=AB185)*(IFERROR(FRACAS!$AM$5:$AM$8970,0)))
    ),"")</f>
        <v/>
      </c>
      <c r="MC185" s="240" t="str" cm="1">
        <f t="array" ref="MC185">IFERROR(
    (((AC185/FRACAS!$AY$1)*60))
    /
    (((AC185/FRACAS!$AY$1)*60) + SUMPRODUCT((FRACAS!$B$5:$B$8970=AC$4)*(FRACAS!$D$5:$D$8970&lt;=AC185)*(IFERROR(FRACAS!$AM$5:$AM$8970,0)))
    ),"")</f>
        <v/>
      </c>
      <c r="MD185" s="240" t="str" cm="1">
        <f t="array" ref="MD185">IFERROR(
    (((AD185/FRACAS!$AY$1)*60))
    /
    (((AD185/FRACAS!$AY$1)*60) + SUMPRODUCT((FRACAS!$B$5:$B$8970=AD$4)*(FRACAS!$D$5:$D$8970&lt;=AD185)*(IFERROR(FRACAS!$AM$5:$AM$8970,0)))
    ),"")</f>
        <v/>
      </c>
      <c r="ME185" s="240" t="str" cm="1">
        <f t="array" ref="ME185">IFERROR(
    (((AE185/FRACAS!$AY$1)*60))
    /
    (((AE185/FRACAS!$AY$1)*60) + SUMPRODUCT((FRACAS!$B$5:$B$8970=AE$4)*(FRACAS!$D$5:$D$8970&lt;=AE185)*(IFERROR(FRACAS!$AM$5:$AM$8970,0)))
    ),"")</f>
        <v/>
      </c>
      <c r="MF185" s="240" t="str" cm="1">
        <f t="array" ref="MF185">IFERROR(
    (((AF185/FRACAS!$AY$1)*60))
    /
    (((AF185/FRACAS!$AY$1)*60) + SUMPRODUCT((FRACAS!$B$5:$B$8970=AF$4)*(FRACAS!$D$5:$D$8970&lt;=AF185)*(IFERROR(FRACAS!$AM$5:$AM$8970,0)))
    ),"")</f>
        <v/>
      </c>
      <c r="MG185" s="240" t="str" cm="1">
        <f t="array" ref="MG185">IFERROR(
    (((AG185/FRACAS!$AY$1)*60))
    /
    (((AG185/FRACAS!$AY$1)*60) + SUMPRODUCT((FRACAS!$B$5:$B$8970=AG$4)*(FRACAS!$D$5:$D$8970&lt;=AG185)*(IFERROR(FRACAS!$AM$5:$AM$8970,0)))
    ),"")</f>
        <v/>
      </c>
      <c r="MH185" s="240" t="str" cm="1">
        <f t="array" ref="MH185">IFERROR(
    (((AH185/FRACAS!$AY$1)*60))
    /
    (((AH185/FRACAS!$AY$1)*60) + SUMPRODUCT((FRACAS!$B$5:$B$8970=AH$4)*(FRACAS!$D$5:$D$8970&lt;=AH185)*(IFERROR(FRACAS!$AM$5:$AM$8970,0)))
    ),"")</f>
        <v/>
      </c>
      <c r="MI185" s="240" t="str" cm="1">
        <f t="array" ref="MI185">IFERROR(
    (((AI185/FRACAS!$AY$1)*60))
    /
    (((AI185/FRACAS!$AY$1)*60) + SUMPRODUCT((FRACAS!$B$5:$B$8970=AI$4)*(FRACAS!$D$5:$D$8970&lt;=AI185)*(IFERROR(FRACAS!$AM$5:$AM$8970,0)))
    ),"")</f>
        <v/>
      </c>
      <c r="MJ185" s="240" t="str" cm="1">
        <f t="array" ref="MJ185">IFERROR(
    (((AJ185/FRACAS!$AY$1)*60))
    /
    (((AJ185/FRACAS!$AY$1)*60) + SUMPRODUCT((FRACAS!$B$5:$B$8970=AJ$4)*(FRACAS!$D$5:$D$8970&lt;=AJ185)*(IFERROR(FRACAS!$AM$5:$AM$8970,0)))
    ),"")</f>
        <v/>
      </c>
      <c r="MK185" s="240" t="str" cm="1">
        <f t="array" ref="MK185">IFERROR(
    (((AK185/FRACAS!$AY$1)*60))
    /
    (((AK185/FRACAS!$AY$1)*60) + SUMPRODUCT((FRACAS!$B$5:$B$8970=AK$4)*(FRACAS!$D$5:$D$8970&lt;=AK185)*(IFERROR(FRACAS!$AM$5:$AM$8970,0)))
    ),"")</f>
        <v/>
      </c>
      <c r="ML185" s="240" t="str" cm="1">
        <f t="array" ref="ML185">IFERROR(
    (((AL185/FRACAS!$AY$1)*60))
    /
    (((AL185/FRACAS!$AY$1)*60) + SUMPRODUCT((FRACAS!$B$5:$B$8970=AL$4)*(FRACAS!$D$5:$D$8970&lt;=AL185)*(IFERROR(FRACAS!$AM$5:$AM$8970,0)))
    ),"")</f>
        <v/>
      </c>
      <c r="MM185" s="240" t="str" cm="1">
        <f t="array" ref="MM185">IFERROR(
    (((AM185/FRACAS!$AY$1)*60))
    /
    (((AM185/FRACAS!$AY$1)*60) + SUMPRODUCT((FRACAS!$B$5:$B$8970=AM$4)*(FRACAS!$D$5:$D$8970&lt;=AM185)*(IFERROR(FRACAS!$AM$5:$AM$8970,0)))
    ),"")</f>
        <v/>
      </c>
      <c r="MN185" s="240" t="str" cm="1">
        <f t="array" ref="MN185">IFERROR(
    (((AN185/FRACAS!$AY$1)*60))
    /
    (((AN185/FRACAS!$AY$1)*60) + SUMPRODUCT((FRACAS!$B$5:$B$8970=AN$4)*(FRACAS!$D$5:$D$8970&lt;=AN185)*(IFERROR(FRACAS!$AM$5:$AM$8970,0)))
    ),"")</f>
        <v/>
      </c>
      <c r="MO185" s="240" t="str" cm="1">
        <f t="array" ref="MO185">IFERROR(
    (((AO185/FRACAS!$AY$1)*60))
    /
    (((AO185/FRACAS!$AY$1)*60) + SUMPRODUCT((FRACAS!$B$5:$B$8970=AO$4)*(FRACAS!$D$5:$D$8970&lt;=AO185)*(IFERROR(FRACAS!$AM$5:$AM$8970,0)))
    ),"")</f>
        <v/>
      </c>
      <c r="MP185" s="240" t="str" cm="1">
        <f t="array" ref="MP185">IFERROR(
    (((AP185/FRACAS!$AY$1)*60))
    /
    (((AP185/FRACAS!$AY$1)*60) + SUMPRODUCT((FRACAS!$B$5:$B$8970=AP$4)*(FRACAS!$D$5:$D$8970&lt;=AP185)*(IFERROR(FRACAS!$AM$5:$AM$8970,0)))
    ),"")</f>
        <v/>
      </c>
      <c r="MQ185" s="240" t="str" cm="1">
        <f t="array" ref="MQ185">IFERROR(
    (((AQ185/FRACAS!$AY$1)*60))
    /
    (((AQ185/FRACAS!$AY$1)*60) + SUMPRODUCT((FRACAS!$B$5:$B$8970=AQ$4)*(FRACAS!$D$5:$D$8970&lt;=AQ185)*(IFERROR(FRACAS!$AM$5:$AM$8970,0)))
    ),"")</f>
        <v/>
      </c>
      <c r="MR185" s="194"/>
      <c r="MS185" s="194"/>
      <c r="MT185" s="194"/>
      <c r="MU185" s="194"/>
      <c r="MV185" s="194"/>
      <c r="MW185" s="194"/>
      <c r="MX185" s="194"/>
      <c r="MY185" s="194"/>
      <c r="MZ185" s="194"/>
      <c r="NA185" s="195"/>
      <c r="ND185" s="241">
        <f t="shared" si="16"/>
        <v>0</v>
      </c>
      <c r="NE185" s="242" t="str">
        <f t="shared" si="17"/>
        <v/>
      </c>
      <c r="NF185" s="193" t="str" cm="1">
        <f t="array" ref="NF185">IF($ND185=0,"",(IFERROR( (IFERROR($ND185/FRACAS!$AY$1*60,0) - SUMPRODUCT( (FRACAS!$K$5:$K$8972=NF$2) * IFERROR(FRACAS!$AN$5:$AN$8972,0) ) ) / IFERROR($ND185/FRACAS!$AY$1*60,0), 1 )))</f>
        <v/>
      </c>
      <c r="NG185" s="193" t="str" cm="1">
        <f t="array" ref="NG185">IF($ND185=0,"",(IFERROR( (IFERROR($ND185/FRACAS!$AY$1*60,0) - SUMPRODUCT( (FRACAS!$K$5:$K$8972=NG$2) * IFERROR(FRACAS!$AN$5:$AN$8972,0) ) ) / IFERROR($ND185/FRACAS!$AY$1*60,0), 1 )))</f>
        <v/>
      </c>
      <c r="NH185" s="193" t="str" cm="1">
        <f t="array" ref="NH185">IF($ND185=0,"",(IFERROR( (IFERROR($ND185/FRACAS!$AY$1*60,0) - SUMPRODUCT( (FRACAS!$K$5:$K$8972=NH$2) * IFERROR(FRACAS!$AN$5:$AN$8972,0) ) ) / IFERROR($ND185/FRACAS!$AY$1*60,0), 1 )))</f>
        <v/>
      </c>
      <c r="NI185" s="193" t="str" cm="1">
        <f t="array" ref="NI185">IF($ND185=0,"",(IFERROR( (IFERROR($ND185/FRACAS!$AY$1*60,0) - SUMPRODUCT( (FRACAS!$K$5:$K$8972=NI$2) * IFERROR(FRACAS!$AN$5:$AN$8972,0) ) ) / IFERROR($ND185/FRACAS!$AY$1*60,0), 1 )))</f>
        <v/>
      </c>
      <c r="NJ185" s="193" t="str" cm="1">
        <f t="array" ref="NJ185">IF($ND185=0,"",(IFERROR( (IFERROR($ND185/FRACAS!$AY$1*60,0) - SUMPRODUCT( (FRACAS!$K$5:$K$8972=NJ$2) * IFERROR(FRACAS!$AN$5:$AN$8972,0) ) ) / IFERROR($ND185/FRACAS!$AY$1*60,0), 1 )))</f>
        <v/>
      </c>
      <c r="NK185" s="193" t="str" cm="1">
        <f t="array" ref="NK185">IF($ND185=0,"",(IFERROR( (IFERROR($ND185/FRACAS!$AY$1*60,0) - SUMPRODUCT( (FRACAS!$K$5:$K$8972=NK$2) * IFERROR(FRACAS!$AN$5:$AN$8972,0) ) ) / IFERROR($ND185/FRACAS!$AY$1*60,0), 1 )))</f>
        <v/>
      </c>
      <c r="NL185" s="193" t="str" cm="1">
        <f t="array" ref="NL185">IF($ND185=0,"",(IFERROR( (IFERROR($ND185/FRACAS!$AY$1*60,0) - SUMPRODUCT( (FRACAS!$K$5:$K$8972=NL$2) * IFERROR(FRACAS!$AN$5:$AN$8972,0) ) ) / IFERROR($ND185/FRACAS!$AY$1*60,0), 1 )))</f>
        <v/>
      </c>
      <c r="NM185" s="193" t="str" cm="1">
        <f t="array" ref="NM185">IF($ND185=0,"",(IFERROR( (IFERROR($ND185/FRACAS!$AY$1*60,0) - SUMPRODUCT( (FRACAS!$K$5:$K$8972=NM$2) * IFERROR(FRACAS!$AN$5:$AN$8972,0) ) ) / IFERROR($ND185/FRACAS!$AY$1*60,0), 1 )))</f>
        <v/>
      </c>
      <c r="NN185" s="193" t="str" cm="1">
        <f t="array" ref="NN185">IF($ND185=0,"",(IFERROR( (IFERROR($ND185/FRACAS!$AY$1*60,0) - SUMPRODUCT( (FRACAS!$K$5:$K$8972=NN$2) * IFERROR(FRACAS!$AN$5:$AN$8972,0) ) ) / IFERROR($ND185/FRACAS!$AY$1*60,0), 1 )))</f>
        <v/>
      </c>
      <c r="NO185" s="193" t="str" cm="1">
        <f t="array" ref="NO185">IF($ND185=0,"",(IFERROR( (IFERROR($ND185/FRACAS!$AY$1*60,0) - SUMPRODUCT( (FRACAS!$K$5:$K$8972=NO$2) * IFERROR(FRACAS!$AN$5:$AN$8972,0) ) ) / IFERROR($ND185/FRACAS!$AY$1*60,0), 1 )))</f>
        <v/>
      </c>
      <c r="NP185" s="193" t="str" cm="1">
        <f t="array" ref="NP185">IF($ND185=0,"",(IFERROR( (IFERROR($ND185/FRACAS!$AY$1*60,0) - SUMPRODUCT( (FRACAS!$K$5:$K$8972=NP$2) * IFERROR(FRACAS!$AN$5:$AN$8972,0) ) ) / IFERROR($ND185/FRACAS!$AY$1*60,0), 1 )))</f>
        <v/>
      </c>
      <c r="NQ185" s="193" t="str" cm="1">
        <f t="array" ref="NQ185">IF($ND185=0,"",(IFERROR( (IFERROR($ND185/FRACAS!$AY$1*60,0) - SUMPRODUCT( (FRACAS!$K$5:$K$8972=NQ$2) * IFERROR(FRACAS!$AN$5:$AN$8972,0) ) ) / IFERROR($ND185/FRACAS!$AY$1*60,0), 1 )))</f>
        <v/>
      </c>
      <c r="NR185" s="193" t="str" cm="1">
        <f t="array" ref="NR185">IF($ND185=0,"",(IFERROR( (IFERROR($ND185/FRACAS!$AY$1*60,0) - SUMPRODUCT( (FRACAS!$K$5:$K$8972=NR$2) * IFERROR(FRACAS!$AN$5:$AN$8972,0) ) ) / IFERROR($ND185/FRACAS!$AY$1*60,0), 1 )))</f>
        <v/>
      </c>
      <c r="NS185" s="193" t="str" cm="1">
        <f t="array" ref="NS185">IF($ND185=0,"",(IFERROR( (IFERROR($ND185/FRACAS!$AY$1*60,0) - SUMPRODUCT( (FRACAS!$K$5:$K$8972=NS$2) * IFERROR(FRACAS!$AN$5:$AN$8972,0) ) ) / IFERROR($ND185/FRACAS!$AY$1*60,0), 1 )))</f>
        <v/>
      </c>
      <c r="NT185" s="193" t="str" cm="1">
        <f t="array" ref="NT185">IF($ND185=0,"",(IFERROR( (IFERROR($ND185/FRACAS!$AY$1*60,0) - SUMPRODUCT( (FRACAS!$K$5:$K$8972=NT$2) * IFERROR(FRACAS!$AN$5:$AN$8972,0) ) ) / IFERROR($ND185/FRACAS!$AY$1*60,0), 1 )))</f>
        <v/>
      </c>
      <c r="NU185" s="193" t="str" cm="1">
        <f t="array" ref="NU185">IF($ND185=0,"",(IFERROR( (IFERROR($ND185/FRACAS!$AY$1*60,0) - SUMPRODUCT( (FRACAS!$K$5:$K$8972=NU$2) * IFERROR(FRACAS!$AN$5:$AN$8972,0) ) ) / IFERROR($ND185/FRACAS!$AY$1*60,0), 1 )))</f>
        <v/>
      </c>
      <c r="NV185" s="193" t="str" cm="1">
        <f t="array" ref="NV185">IF($ND185=0,"",(IFERROR( (IFERROR($ND185/FRACAS!$AY$1*60,0) - SUMPRODUCT( (FRACAS!$K$5:$K$8972=NV$2) * IFERROR(FRACAS!$AN$5:$AN$8972,0) ) ) / IFERROR($ND185/FRACAS!$AY$1*60,0), 1 )))</f>
        <v/>
      </c>
      <c r="NW185" s="193" t="str" cm="1">
        <f t="array" ref="NW185">IF($ND185=0,"",(IFERROR( (IFERROR($ND185/FRACAS!$AY$1*60,0) - SUMPRODUCT( (FRACAS!$K$5:$K$8972=NW$2) * IFERROR(FRACAS!$AN$5:$AN$8972,0) ) ) / IFERROR($ND185/FRACAS!$AY$1*60,0), 1 )))</f>
        <v/>
      </c>
      <c r="NX185" s="193" t="str" cm="1">
        <f t="array" ref="NX185">IF($ND185=0,"",(IFERROR( (IFERROR($ND185/FRACAS!$AY$1*60,0) - SUMPRODUCT( (FRACAS!$K$5:$K$8972=NX$2) * IFERROR(FRACAS!$AN$5:$AN$8972,0) ) ) / IFERROR($ND185/FRACAS!$AY$1*60,0), 1 )))</f>
        <v/>
      </c>
      <c r="NY185" s="193" t="str" cm="1">
        <f t="array" ref="NY185">IF($ND185=0,"",(IFERROR( (IFERROR($ND185/FRACAS!$AY$1*60,0) - SUMPRODUCT( (FRACAS!$K$5:$K$8972=NY$2) * IFERROR(FRACAS!$AN$5:$AN$8972,0) ) ) / IFERROR($ND185/FRACAS!$AY$1*60,0), 1 )))</f>
        <v/>
      </c>
      <c r="NZ185" s="193" t="str" cm="1">
        <f t="array" ref="NZ185">IF($ND185=0,"",(IFERROR( (IFERROR($ND185/FRACAS!$AY$1*60,0) - SUMPRODUCT( (FRACAS!$K$5:$K$8972=NZ$2) * IFERROR(FRACAS!$AN$5:$AN$8972,0) ) ) / IFERROR($ND185/FRACAS!$AY$1*60,0), 1 )))</f>
        <v/>
      </c>
      <c r="OA185" s="193" t="str" cm="1">
        <f t="array" ref="OA185">IF($ND185=0,"",(IFERROR( (IFERROR($ND185/FRACAS!$AY$1*60,0) - SUMPRODUCT( (FRACAS!$K$5:$K$8972=OA$2) * IFERROR(FRACAS!$AN$5:$AN$8972,0) ) ) / IFERROR($ND185/FRACAS!$AY$1*60,0), 1 )))</f>
        <v/>
      </c>
      <c r="OB185" s="193" t="str" cm="1">
        <f t="array" ref="OB185">IF($ND185=0,"",(IFERROR( (IFERROR($ND185/FRACAS!$AY$1*60,0) - SUMPRODUCT( (FRACAS!$K$5:$K$8972=OB$2) * IFERROR(FRACAS!$AN$5:$AN$8972,0) ) ) / IFERROR($ND185/FRACAS!$AY$1*60,0), 1 )))</f>
        <v/>
      </c>
      <c r="OC185" s="193" t="str" cm="1">
        <f t="array" ref="OC185">IF($ND185=0,"",(IFERROR( (IFERROR($ND185/FRACAS!$AY$1*60,0) - SUMPRODUCT( (FRACAS!$K$5:$K$8972=OC$2) * IFERROR(FRACAS!$AN$5:$AN$8972,0) ) ) / IFERROR($ND185/FRACAS!$AY$1*60,0), 1 )))</f>
        <v/>
      </c>
      <c r="OD185" s="193" t="str" cm="1">
        <f t="array" ref="OD185">IF($ND185=0,"",(IFERROR( (IFERROR($ND185/FRACAS!$AY$1*60,0) - SUMPRODUCT( (FRACAS!$K$5:$K$8972=OD$2) * IFERROR(FRACAS!$AN$5:$AN$8972,0) ) ) / IFERROR($ND185/FRACAS!$AY$1*60,0), 1 )))</f>
        <v/>
      </c>
      <c r="OE185" s="193" t="str" cm="1">
        <f t="array" ref="OE185">IF($ND185=0,"",(IFERROR( (IFERROR($ND185/FRACAS!$AY$1*60,0) - SUMPRODUCT( (FRACAS!$K$5:$K$8972=OE$2) * IFERROR(FRACAS!$AN$5:$AN$8972,0) ) ) / IFERROR($ND185/FRACAS!$AY$1*60,0), 1 )))</f>
        <v/>
      </c>
      <c r="OF185" s="193" t="str" cm="1">
        <f t="array" ref="OF185">IF($ND185=0,"",(IFERROR( (IFERROR($ND185/FRACAS!$AY$1*60,0) - SUMPRODUCT( (FRACAS!$K$5:$K$8972=OF$2) * IFERROR(FRACAS!$AN$5:$AN$8972,0) ) ) / IFERROR($ND185/FRACAS!$AY$1*60,0), 1 )))</f>
        <v/>
      </c>
      <c r="OG185" s="193" t="str" cm="1">
        <f t="array" ref="OG185">IF($ND185=0,"",(IFERROR( (IFERROR($ND185/FRACAS!$AY$1*60,0) - SUMPRODUCT( (FRACAS!$K$5:$K$8972=OG$2) * IFERROR(FRACAS!$AN$5:$AN$8972,0) ) ) / IFERROR($ND185/FRACAS!$AY$1*60,0), 1 )))</f>
        <v/>
      </c>
      <c r="OH185" s="193" t="str" cm="1">
        <f t="array" ref="OH185">IF($ND185=0,"",(IFERROR( (IFERROR($ND185/FRACAS!$AY$1*60,0) - SUMPRODUCT( (FRACAS!$K$5:$K$8972=OH$2) * IFERROR(FRACAS!$AN$5:$AN$8972,0) ) ) / IFERROR($ND185/FRACAS!$AY$1*60,0), 1 )))</f>
        <v/>
      </c>
      <c r="OI185" s="193" t="str" cm="1">
        <f t="array" ref="OI185">IF($ND185=0,"",(IFERROR( (IFERROR($ND185/FRACAS!$AY$1*60,0) - SUMPRODUCT( (FRACAS!$K$5:$K$8972=OI$2) * IFERROR(FRACAS!$AN$5:$AN$8972,0) ) ) / IFERROR($ND185/FRACAS!$AY$1*60,0), 1 )))</f>
        <v/>
      </c>
      <c r="OJ185" s="193" t="str" cm="1">
        <f t="array" ref="OJ185">IF($ND185=0,"",(IFERROR( (IFERROR($ND185/FRACAS!$AY$1*60,0) - SUMPRODUCT( (FRACAS!$K$5:$K$8972=OJ$2) * IFERROR(FRACAS!$AN$5:$AN$8972,0) ) ) / IFERROR($ND185/FRACAS!$AY$1*60,0), 1 )))</f>
        <v/>
      </c>
      <c r="OK185" s="193" t="str" cm="1">
        <f t="array" ref="OK185">IF($ND185=0,"",(IFERROR( (IFERROR($ND185/FRACAS!$AY$1*60,0) - SUMPRODUCT( (FRACAS!$K$5:$K$8972=OK$2) * IFERROR(FRACAS!$AN$5:$AN$8972,0) ) ) / IFERROR($ND185/FRACAS!$AY$1*60,0), 1 )))</f>
        <v/>
      </c>
      <c r="OL185" s="193" t="str" cm="1">
        <f t="array" ref="OL185">IF($ND185=0,"",(IFERROR( (IFERROR($ND185/FRACAS!$AY$1*60,0) - SUMPRODUCT( (FRACAS!$K$5:$K$8972=OL$2) * IFERROR(FRACAS!$AN$5:$AN$8972,0) ) ) / IFERROR($ND185/FRACAS!$AY$1*60,0), 1 )))</f>
        <v/>
      </c>
      <c r="OM185" s="193" t="str" cm="1">
        <f t="array" ref="OM185">IF($ND185=0,"",(IFERROR( (IFERROR($ND185/FRACAS!$AY$1*60,0) - SUMPRODUCT( (FRACAS!$K$5:$K$8972=OM$2) * IFERROR(FRACAS!$AN$5:$AN$8972,0) ) ) / IFERROR($ND185/FRACAS!$AY$1*60,0), 1 )))</f>
        <v/>
      </c>
      <c r="ON185" s="193" t="str" cm="1">
        <f t="array" ref="ON185">IF($ND185=0,"",(IFERROR( (IFERROR($ND185/FRACAS!$AY$1*60,0) - SUMPRODUCT( (FRACAS!$K$5:$K$8972=ON$2) * IFERROR(FRACAS!$AN$5:$AN$8972,0) ) ) / IFERROR($ND185/FRACAS!$AY$1*60,0), 1 )))</f>
        <v/>
      </c>
      <c r="OO185" s="193" t="str" cm="1">
        <f t="array" ref="OO185">IF($ND185=0,"",(IFERROR( (IFERROR($ND185/FRACAS!$AY$1*60,0) - SUMPRODUCT( (FRACAS!$K$5:$K$8972=OO$2) * IFERROR(FRACAS!$AN$5:$AN$8972,0) ) ) / IFERROR($ND185/FRACAS!$AY$1*60,0), 1 )))</f>
        <v/>
      </c>
      <c r="OP185" s="193" t="str" cm="1">
        <f t="array" ref="OP185">IF($ND185=0,"",(IFERROR( (IFERROR($ND185/FRACAS!$AY$1*60,0) - SUMPRODUCT( (FRACAS!$K$5:$K$8972=OP$2) * IFERROR(FRACAS!$AN$5:$AN$8972,0) ) ) / IFERROR($ND185/FRACAS!$AY$1*60,0), 1 )))</f>
        <v/>
      </c>
      <c r="OQ185" s="193" t="str" cm="1">
        <f t="array" ref="OQ185">IF($ND185=0,"",(IFERROR( (IFERROR($ND185/FRACAS!$AY$1*60,0) - SUMPRODUCT( (FRACAS!$K$5:$K$8972=OQ$2) * IFERROR(FRACAS!$AN$5:$AN$8972,0) ) ) / IFERROR($ND185/FRACAS!$AY$1*60,0), 1 )))</f>
        <v/>
      </c>
      <c r="OR185" s="193" t="str" cm="1">
        <f t="array" ref="OR185">IF($ND185=0,"",(IFERROR( (IFERROR($ND185/FRACAS!$AY$1*60,0) - SUMPRODUCT( (FRACAS!$K$5:$K$8972=OR$2) * IFERROR(FRACAS!$AN$5:$AN$8972,0) ) ) / IFERROR($ND185/FRACAS!$AY$1*60,0), 1 )))</f>
        <v/>
      </c>
      <c r="OS185" s="193" t="str" cm="1">
        <f t="array" ref="OS185">IF($ND185=0,"",(IFERROR( (IFERROR($ND185/FRACAS!$AY$1*60,0) - SUMPRODUCT( (FRACAS!$K$5:$K$8972=OS$2) * IFERROR(FRACAS!$AN$5:$AN$8972,0) ) ) / IFERROR($ND185/FRACAS!$AY$1*60,0), 1 )))</f>
        <v/>
      </c>
      <c r="OT185" s="243" t="str" cm="1">
        <f t="array" ref="OT185">IF($ND185=0,"",(IFERROR( (IFERROR($ND185/FRACAS!$AY$1*60,0) - SUMPRODUCT( (FRACAS!$K$5:$K$8972=OT$2) * IFERROR(FRACAS!$AN$5:$AN$8972,0) ) ) / IFERROR($ND185/FRACAS!$AY$1*60,0), 1 )))</f>
        <v/>
      </c>
    </row>
    <row r="186" spans="2:410" x14ac:dyDescent="0.2">
      <c r="B186" s="233"/>
      <c r="C186" s="259">
        <f>IF('[1]17.11.2025 IASI18 Mileage'!C186="","",'[1]17.11.2025 IASI18 Mileage'!C186)</f>
        <v>47238</v>
      </c>
      <c r="D186" s="201" t="str">
        <f>IF('[1]17.11.2025 IASI18 Mileage'!D186="","",'[1]17.11.2025 IASI18 Mileage'!D186)</f>
        <v/>
      </c>
      <c r="E186" s="201" t="str">
        <f>IF('[1]17.11.2025 IASI18 Mileage'!E186="","",'[1]17.11.2025 IASI18 Mileage'!E186)</f>
        <v/>
      </c>
      <c r="F186" s="201" t="str">
        <f>IF('[1]17.11.2025 IASI18 Mileage'!F186="","",'[1]17.11.2025 IASI18 Mileage'!F186)</f>
        <v/>
      </c>
      <c r="G186" s="201" t="str">
        <f>IF('[1]17.11.2025 IASI18 Mileage'!G186="","",'[1]17.11.2025 IASI18 Mileage'!G186)</f>
        <v/>
      </c>
      <c r="H186" s="201" t="str">
        <f>IF('[1]17.11.2025 IASI18 Mileage'!H186="","",'[1]17.11.2025 IASI18 Mileage'!H186)</f>
        <v/>
      </c>
      <c r="I186" s="201" t="str">
        <f>IF('[1]17.11.2025 IASI18 Mileage'!I186="","",'[1]17.11.2025 IASI18 Mileage'!I186)</f>
        <v/>
      </c>
      <c r="J186" s="201" t="str">
        <f>IF('[1]17.11.2025 IASI18 Mileage'!J186="","",'[1]17.11.2025 IASI18 Mileage'!J186)</f>
        <v/>
      </c>
      <c r="K186" s="201" t="str">
        <f>IF('[1]17.11.2025 IASI18 Mileage'!K186="","",'[1]17.11.2025 IASI18 Mileage'!K186)</f>
        <v/>
      </c>
      <c r="L186" s="201" t="str">
        <f>IF('[1]17.11.2025 IASI18 Mileage'!L186="","",'[1]17.11.2025 IASI18 Mileage'!L186)</f>
        <v/>
      </c>
      <c r="M186" s="201" t="str">
        <f>IF('[1]17.11.2025 IASI18 Mileage'!M186="","",'[1]17.11.2025 IASI18 Mileage'!M186)</f>
        <v/>
      </c>
      <c r="N186" s="201" t="str">
        <f>IF('[1]17.11.2025 IASI18 Mileage'!N186="","",'[1]17.11.2025 IASI18 Mileage'!N186)</f>
        <v/>
      </c>
      <c r="O186" s="201" t="str">
        <f>IF('[1]17.11.2025 IASI18 Mileage'!O186="","",'[1]17.11.2025 IASI18 Mileage'!O186)</f>
        <v/>
      </c>
      <c r="P186" s="201" t="str">
        <f>IF('[1]17.11.2025 IASI18 Mileage'!P186="","",'[1]17.11.2025 IASI18 Mileage'!P186)</f>
        <v/>
      </c>
      <c r="Q186" s="201" t="str">
        <f>IF('[1]17.11.2025 IASI18 Mileage'!Q186="","",'[1]17.11.2025 IASI18 Mileage'!Q186)</f>
        <v/>
      </c>
      <c r="R186" s="201" t="str">
        <f>IF('[1]17.11.2025 IASI18 Mileage'!R186="","",'[1]17.11.2025 IASI18 Mileage'!R186)</f>
        <v/>
      </c>
      <c r="S186" s="201" t="str">
        <f>IF('[1]17.11.2025 IASI18 Mileage'!S186="","",'[1]17.11.2025 IASI18 Mileage'!S186)</f>
        <v/>
      </c>
      <c r="T186" s="201" t="str">
        <f>IF('[1]17.11.2025 IASI18 Mileage'!T186="","",'[1]17.11.2025 IASI18 Mileage'!T186)</f>
        <v/>
      </c>
      <c r="U186" s="201" t="str">
        <f>IF('[1]17.11.2025 IASI18 Mileage'!U186="","",'[1]17.11.2025 IASI18 Mileage'!U186)</f>
        <v/>
      </c>
      <c r="V186" s="201"/>
      <c r="W186" s="201"/>
      <c r="X186" s="201"/>
      <c r="Y186" s="201"/>
      <c r="Z186" s="201"/>
      <c r="AA186" s="201"/>
      <c r="AB186" s="201"/>
      <c r="AC186" s="201"/>
      <c r="AD186" s="201"/>
      <c r="AE186" s="201"/>
      <c r="AF186" s="201"/>
      <c r="AG186" s="201"/>
      <c r="AH186" s="201"/>
      <c r="AI186" s="201"/>
      <c r="AJ186" s="201"/>
      <c r="AK186" s="201"/>
      <c r="AL186" s="201"/>
      <c r="AM186" s="201"/>
      <c r="AN186" s="201"/>
      <c r="AO186" s="201"/>
      <c r="AP186" s="201"/>
      <c r="AQ186" s="201"/>
      <c r="AR186" s="201"/>
      <c r="AS186" s="201"/>
      <c r="AT186" s="201"/>
      <c r="AU186" s="201"/>
      <c r="AV186" s="201"/>
      <c r="AW186" s="201"/>
      <c r="AX186" s="201"/>
      <c r="AY186" s="201"/>
      <c r="AZ186" s="201"/>
      <c r="BA186" s="202"/>
      <c r="BB186" s="184"/>
      <c r="BD186" s="234"/>
      <c r="BE186" s="234"/>
      <c r="BF186" s="234"/>
      <c r="BG186" s="234"/>
      <c r="BH186" s="234"/>
      <c r="BI186" s="234"/>
      <c r="BJ186" s="234"/>
      <c r="BK186" s="234"/>
      <c r="BL186" s="234"/>
      <c r="BM186" s="234"/>
      <c r="DC186" s="184">
        <f t="shared" si="14"/>
        <v>0</v>
      </c>
      <c r="DD186" s="235" t="str">
        <f t="shared" si="15"/>
        <v/>
      </c>
      <c r="DE186" s="186">
        <f>IF(D186&gt; 0,(COUNTIFS(FRACAS!$B$5:$B$8972, D$4, FRACAS!$D$5:$D$8972, "&lt;="&amp;D186)), "" )</f>
        <v>0</v>
      </c>
      <c r="DF186" s="186">
        <f>IF(E186&gt; 0,(COUNTIFS(FRACAS!$B$5:$B$8972, E$4, FRACAS!$D$5:$D$8972, "&lt;="&amp;E186)), "" )</f>
        <v>0</v>
      </c>
      <c r="DG186" s="186">
        <f>IF(F186&gt; 0,(COUNTIFS(FRACAS!$B$5:$B$8972, F$4, FRACAS!$D$5:$D$8972, "&lt;="&amp;F186)), "" )</f>
        <v>0</v>
      </c>
      <c r="DH186" s="186">
        <f>IF(G186&gt; 0,(COUNTIFS(FRACAS!$B$5:$B$8972, G$4, FRACAS!$D$5:$D$8972, "&lt;="&amp;G186)), "" )</f>
        <v>0</v>
      </c>
      <c r="DI186" s="186">
        <f>IF(H186&gt; 0,(COUNTIFS(FRACAS!$B$5:$B$8972, H$4, FRACAS!$D$5:$D$8972, "&lt;="&amp;H186)), "" )</f>
        <v>0</v>
      </c>
      <c r="DJ186" s="186">
        <f>IF(I186&gt; 0,(COUNTIFS(FRACAS!$B$5:$B$8972, I$4, FRACAS!$D$5:$D$8972, "&lt;="&amp;I186)), "" )</f>
        <v>0</v>
      </c>
      <c r="DK186" s="186">
        <f>IF(J186&gt; 0,(COUNTIFS(FRACAS!$B$5:$B$8972, J$4, FRACAS!$D$5:$D$8972, "&lt;="&amp;J186)), "" )</f>
        <v>0</v>
      </c>
      <c r="DL186" s="186">
        <f>IF(K186&gt; 0,(COUNTIFS(FRACAS!$B$5:$B$8972, K$4, FRACAS!$D$5:$D$8972, "&lt;="&amp;K186)), "" )</f>
        <v>0</v>
      </c>
      <c r="DM186" s="186">
        <f>IF(L186&gt; 0,(COUNTIFS(FRACAS!$B$5:$B$8972, L$4, FRACAS!$D$5:$D$8972, "&lt;="&amp;L186)), "" )</f>
        <v>0</v>
      </c>
      <c r="DN186" s="186">
        <f>IF(M186&gt; 0,(COUNTIFS(FRACAS!$B$5:$B$8972, M$4, FRACAS!$D$5:$D$8972, "&lt;="&amp;M186)), "" )</f>
        <v>0</v>
      </c>
      <c r="DO186" s="186">
        <f>IF(N186&gt; 0,(COUNTIFS(FRACAS!$B$5:$B$8972, N$4, FRACAS!$D$5:$D$8972, "&lt;="&amp;N186)), "" )</f>
        <v>0</v>
      </c>
      <c r="DP186" s="186">
        <f>IF(O186&gt; 0,(COUNTIFS(FRACAS!$B$5:$B$8972, O$4, FRACAS!$D$5:$D$8972, "&lt;="&amp;O186)), "" )</f>
        <v>0</v>
      </c>
      <c r="DQ186" s="186">
        <f>IF(P186&gt; 0,(COUNTIFS(FRACAS!$B$5:$B$8972, P$4, FRACAS!$D$5:$D$8972, "&lt;="&amp;P186)), "" )</f>
        <v>0</v>
      </c>
      <c r="DR186" s="186">
        <f>IF(Q186&gt; 0,(COUNTIFS(FRACAS!$B$5:$B$8972, Q$4, FRACAS!$D$5:$D$8972, "&lt;="&amp;Q186)), "" )</f>
        <v>0</v>
      </c>
      <c r="DS186" s="186">
        <f>IF(R186&gt; 0,(COUNTIFS(FRACAS!$B$5:$B$8972, R$4, FRACAS!$D$5:$D$8972, "&lt;="&amp;R186)), "" )</f>
        <v>0</v>
      </c>
      <c r="DT186" s="186">
        <f>IF(S186&gt; 0,(COUNTIFS(FRACAS!$B$5:$B$8972, S$4, FRACAS!$D$5:$D$8972, "&lt;="&amp;S186)), "" )</f>
        <v>0</v>
      </c>
      <c r="DU186" s="186">
        <f>IF(T186&gt; 0,(COUNTIFS(FRACAS!$B$5:$B$8972, T$4, FRACAS!$D$5:$D$8972, "&lt;="&amp;T186)), "" )</f>
        <v>0</v>
      </c>
      <c r="DV186" s="186">
        <f>IF(U186&gt; 0,(COUNTIFS(FRACAS!$B$5:$B$8972, U$4, FRACAS!$D$5:$D$8972, "&lt;="&amp;U186)), "" )</f>
        <v>0</v>
      </c>
      <c r="DW186" s="186" t="str">
        <f>IF(V186&gt; 0,(COUNTIFS(FRACAS!$B$5:$B$8972, V$4, FRACAS!$D$5:$D$8972, "&lt;="&amp;V186)), "" )</f>
        <v/>
      </c>
      <c r="DX186" s="186" t="str">
        <f>IF(W186&gt; 0,(COUNTIFS(FRACAS!$B$5:$B$8972, W$4, FRACAS!$D$5:$D$8972, "&lt;="&amp;W186)), "" )</f>
        <v/>
      </c>
      <c r="DY186" s="186" t="str">
        <f>IF(X186&gt; 0,(COUNTIFS(FRACAS!$B$5:$B$8972, X$4, FRACAS!$D$5:$D$8972, "&lt;="&amp;X186)), "" )</f>
        <v/>
      </c>
      <c r="DZ186" s="186" t="str">
        <f>IF(Y186&gt; 0,(COUNTIFS(FRACAS!$B$5:$B$8972, Y$4, FRACAS!$D$5:$D$8972, "&lt;="&amp;Y186)), "" )</f>
        <v/>
      </c>
      <c r="EA186" s="186" t="str">
        <f>IF(Z186&gt; 0,(COUNTIFS(FRACAS!$B$5:$B$8972, Z$4, FRACAS!$D$5:$D$8972, "&lt;="&amp;Z186)), "" )</f>
        <v/>
      </c>
      <c r="EB186" s="186" t="str">
        <f>IF(AA186&gt; 0,(COUNTIFS(FRACAS!$B$5:$B$8972, AA$4, FRACAS!$D$5:$D$8972, "&lt;="&amp;AA186)), "" )</f>
        <v/>
      </c>
      <c r="EC186" s="186" t="str">
        <f>IF(AB186&gt; 0,(COUNTIFS(FRACAS!$B$5:$B$8972, AB$4, FRACAS!$D$5:$D$8972, "&lt;="&amp;AB186)), "" )</f>
        <v/>
      </c>
      <c r="ED186" s="186" t="str">
        <f>IF(AC186&gt; 0,(COUNTIFS(FRACAS!$B$5:$B$8972, AC$4, FRACAS!$D$5:$D$8972, "&lt;="&amp;AC186)), "" )</f>
        <v/>
      </c>
      <c r="EE186" s="186" t="str">
        <f>IF(AD186&gt; 0,(COUNTIFS(FRACAS!$B$5:$B$8972, AD$4, FRACAS!$D$5:$D$8972, "&lt;="&amp;AD186)), "" )</f>
        <v/>
      </c>
      <c r="EF186" s="186" t="str">
        <f>IF(AE186&gt; 0,(COUNTIFS(FRACAS!$B$5:$B$8972, AE$4, FRACAS!$D$5:$D$8972, "&lt;="&amp;AE186)), "" )</f>
        <v/>
      </c>
      <c r="EG186" s="186" t="str">
        <f>IF(AF186&gt; 0,(COUNTIFS(FRACAS!$B$5:$B$8972, AF$4, FRACAS!$D$5:$D$8972, "&lt;="&amp;AF186)), "" )</f>
        <v/>
      </c>
      <c r="EH186" s="186" t="str">
        <f>IF(AG186&gt; 0,(COUNTIFS(FRACAS!$B$5:$B$8972, AG$4, FRACAS!$D$5:$D$8972, "&lt;="&amp;AG186)), "" )</f>
        <v/>
      </c>
      <c r="EI186" s="186" t="str">
        <f>IF(AH186&gt; 0,(COUNTIFS(FRACAS!$B$5:$B$8972, AH$4, FRACAS!$D$5:$D$8972, "&lt;="&amp;AH186)), "" )</f>
        <v/>
      </c>
      <c r="EJ186" s="186" t="str">
        <f>IF(AI186&gt; 0,(COUNTIFS(FRACAS!$B$5:$B$8972, AI$4, FRACAS!$D$5:$D$8972, "&lt;="&amp;AI186)), "" )</f>
        <v/>
      </c>
      <c r="EK186" s="186" t="str">
        <f>IF(AJ186&gt; 0,(COUNTIFS(FRACAS!$B$5:$B$8972, AJ$4, FRACAS!$D$5:$D$8972, "&lt;="&amp;AJ186)), "" )</f>
        <v/>
      </c>
      <c r="EL186" s="186" t="str">
        <f>IF(AK186&gt; 0,(COUNTIFS(FRACAS!$B$5:$B$8972, AK$4, FRACAS!$D$5:$D$8972, "&lt;="&amp;AK186)), "" )</f>
        <v/>
      </c>
      <c r="EM186" s="186" t="str">
        <f>IF(AL186&gt; 0,(COUNTIFS(FRACAS!$B$5:$B$8972, AL$4, FRACAS!$D$5:$D$8972, "&lt;="&amp;AL186)), "" )</f>
        <v/>
      </c>
      <c r="EN186" s="186" t="str">
        <f>IF(AM186&gt; 0,(COUNTIFS(FRACAS!$B$5:$B$8972, AM$4, FRACAS!$D$5:$D$8972, "&lt;="&amp;AM186)), "" )</f>
        <v/>
      </c>
      <c r="EO186" s="186" t="str">
        <f>IF(AN186&gt; 0,(COUNTIFS(FRACAS!$B$5:$B$8972, AN$4, FRACAS!$D$5:$D$8972, "&lt;="&amp;AN186)), "" )</f>
        <v/>
      </c>
      <c r="EP186" s="186" t="str">
        <f>IF(AO186&gt; 0,(COUNTIFS(FRACAS!$B$5:$B$8972, AO$4, FRACAS!$D$5:$D$8972, "&lt;="&amp;AO186)), "" )</f>
        <v/>
      </c>
      <c r="EQ186" s="186" t="str">
        <f>IF(AP186&gt; 0,(COUNTIFS(FRACAS!$B$5:$B$8972, AP$4, FRACAS!$D$5:$D$8972, "&lt;="&amp;AP186)), "" )</f>
        <v/>
      </c>
      <c r="ER186" s="186" t="str">
        <f>IF(AQ186&gt; 0,(COUNTIFS(FRACAS!$B$5:$B$8972, AQ$4, FRACAS!$D$5:$D$8972, "&lt;="&amp;AQ186)), "" )</f>
        <v/>
      </c>
      <c r="ES186" s="246"/>
      <c r="ET186" s="194"/>
      <c r="EU186" s="194"/>
      <c r="EV186" s="194"/>
      <c r="EW186" s="194"/>
      <c r="EX186" s="194"/>
      <c r="EY186" s="194"/>
      <c r="EZ186" s="194"/>
      <c r="FA186" s="194"/>
      <c r="FB186" s="195"/>
      <c r="FE186" s="190"/>
      <c r="FF186" s="190"/>
      <c r="FG186" s="190"/>
      <c r="FH186" s="190"/>
      <c r="FI186" s="190"/>
      <c r="FJ186" s="190"/>
      <c r="FK186" s="190"/>
      <c r="FL186" s="190"/>
      <c r="FM186" s="190"/>
      <c r="FN186" s="190"/>
      <c r="JD186" s="238"/>
      <c r="JE186" s="238"/>
      <c r="JF186" s="238"/>
      <c r="JG186" s="238"/>
      <c r="JH186" s="238"/>
      <c r="JI186" s="238"/>
      <c r="JJ186" s="238"/>
      <c r="JK186" s="238"/>
      <c r="JL186" s="238"/>
      <c r="JM186" s="238"/>
      <c r="JN186" s="247"/>
      <c r="JO186" s="248"/>
      <c r="JP186" s="248"/>
      <c r="JQ186" s="248"/>
      <c r="JR186" s="248"/>
      <c r="JS186" s="248"/>
      <c r="JT186" s="248"/>
      <c r="JU186" s="248"/>
      <c r="JV186" s="248"/>
      <c r="JW186" s="248"/>
      <c r="JX186" s="248"/>
      <c r="JY186" s="248"/>
      <c r="JZ186" s="248"/>
      <c r="KA186" s="248"/>
      <c r="KB186" s="248"/>
      <c r="KC186" s="248"/>
      <c r="KD186" s="248"/>
      <c r="KE186" s="248"/>
      <c r="KF186" s="248"/>
      <c r="KG186" s="248"/>
      <c r="KH186" s="248"/>
      <c r="KI186" s="248"/>
      <c r="KJ186" s="248"/>
      <c r="KK186" s="248"/>
      <c r="KL186" s="248"/>
      <c r="KM186" s="248"/>
      <c r="KN186" s="248"/>
      <c r="KO186" s="248"/>
      <c r="KP186" s="248"/>
      <c r="KQ186" s="248"/>
      <c r="KR186" s="248"/>
      <c r="KS186" s="248"/>
      <c r="KT186" s="248"/>
      <c r="KU186" s="248"/>
      <c r="KV186" s="248"/>
      <c r="KW186" s="248"/>
      <c r="KX186" s="248"/>
      <c r="KY186" s="248"/>
      <c r="KZ186" s="248"/>
      <c r="LA186" s="248"/>
      <c r="LC186" s="235" t="str">
        <f t="shared" si="13"/>
        <v/>
      </c>
      <c r="LD186" s="240" t="str" cm="1">
        <f t="array" ref="LD186">IFERROR((((D186/FRACAS!$AY$1)*60
)-(SUMPRODUCT((FRACAS!$B$5:$B$8970=D$4)*(FRACAS!$D$5:$D$8970&lt;=D186)*(IFERROR(FRACAS!$AM$5:$AM$8970,0)))
))/((D186/FRACAS!$AY$1)*60),"")</f>
        <v/>
      </c>
      <c r="LE186" s="240" t="str" cm="1">
        <f t="array" ref="LE186">IFERROR((((E186/FRACAS!$AY$1)*60
)-(SUMPRODUCT((FRACAS!$B$5:$B$8970=E$4)*(FRACAS!$D$5:$D$8970&lt;=E186)*(IFERROR(FRACAS!$AM$5:$AM$8970,0)))
))/((E186/FRACAS!$AY$1)*60),"")</f>
        <v/>
      </c>
      <c r="LF186" s="240" t="str" cm="1">
        <f t="array" ref="LF186">IFERROR((((F186/FRACAS!$AY$1)*60
)-(SUMPRODUCT((FRACAS!$B$5:$B$8970=F$4)*(FRACAS!$D$5:$D$8970&lt;=F186)*(IFERROR(FRACAS!$AM$5:$AM$8970,0)))
))/((F186/FRACAS!$AY$1)*60),"")</f>
        <v/>
      </c>
      <c r="LG186" s="240" t="str" cm="1">
        <f t="array" ref="LG186">IFERROR((((G186/FRACAS!$AY$1)*60
)-(SUMPRODUCT((FRACAS!$B$5:$B$8970=G$4)*(FRACAS!$D$5:$D$8970&lt;=G186)*(IFERROR(FRACAS!$AM$5:$AM$8970,0)))
))/((G186/FRACAS!$AY$1)*60),"")</f>
        <v/>
      </c>
      <c r="LH186" s="240" t="str" cm="1">
        <f t="array" ref="LH186">IFERROR((((H186/FRACAS!$AY$1)*60
)-(SUMPRODUCT((FRACAS!$B$5:$B$8970=H$4)*(FRACAS!$D$5:$D$8970&lt;=H186)*(IFERROR(FRACAS!$AM$5:$AM$8970,0)))
))/((H186/FRACAS!$AY$1)*60),"")</f>
        <v/>
      </c>
      <c r="LI186" s="240" t="str" cm="1">
        <f t="array" ref="LI186">IFERROR((((I186/FRACAS!$AY$1)*60
)-(SUMPRODUCT((FRACAS!$B$5:$B$8970=I$4)*(FRACAS!$D$5:$D$8970&lt;=I186)*(IFERROR(FRACAS!$AM$5:$AM$8970,0)))
))/((I186/FRACAS!$AY$1)*60),"")</f>
        <v/>
      </c>
      <c r="LJ186" s="240" t="str" cm="1">
        <f t="array" ref="LJ186">IFERROR((((J186/FRACAS!$AY$1)*60
)-(SUMPRODUCT((FRACAS!$B$5:$B$8970=J$4)*(FRACAS!$D$5:$D$8970&lt;=J186)*(IFERROR(FRACAS!$AM$5:$AM$8970,0)))
))/((J186/FRACAS!$AY$1)*60),"")</f>
        <v/>
      </c>
      <c r="LK186" s="240" t="str" cm="1">
        <f t="array" ref="LK186">IFERROR((((K186/FRACAS!$AY$1)*60
)-(SUMPRODUCT((FRACAS!$B$5:$B$8970=K$4)*(FRACAS!$D$5:$D$8970&lt;=K186)*(IFERROR(FRACAS!$AM$5:$AM$8970,0)))
))/((K186/FRACAS!$AY$1)*60),"")</f>
        <v/>
      </c>
      <c r="LL186" s="240" t="str" cm="1">
        <f t="array" ref="LL186">IFERROR((((L186/FRACAS!$AY$1)*60
)-(SUMPRODUCT((FRACAS!$B$5:$B$8970=L$4)*(FRACAS!$D$5:$D$8970&lt;=L186)*(IFERROR(FRACAS!$AM$5:$AM$8970,0)))
))/((L186/FRACAS!$AY$1)*60),"")</f>
        <v/>
      </c>
      <c r="LM186" s="240" t="str" cm="1">
        <f t="array" ref="LM186">IFERROR((((M186/FRACAS!$AY$1)*60
)-(SUMPRODUCT((FRACAS!$B$5:$B$8970=M$4)*(FRACAS!$D$5:$D$8970&lt;=M186)*(IFERROR(FRACAS!$AM$5:$AM$8970,0)))
))/((M186/FRACAS!$AY$1)*60),"")</f>
        <v/>
      </c>
      <c r="LN186" s="240" t="str" cm="1">
        <f t="array" ref="LN186">IFERROR((((N186/FRACAS!$AY$1)*60
)-(SUMPRODUCT((FRACAS!$B$5:$B$8970=N$4)*(FRACAS!$D$5:$D$8970&lt;=N186)*(IFERROR(FRACAS!$AM$5:$AM$8970,0)))
))/((N186/FRACAS!$AY$1)*60),"")</f>
        <v/>
      </c>
      <c r="LO186" s="240" t="str" cm="1">
        <f t="array" ref="LO186">IFERROR((((O186/FRACAS!$AY$1)*60
)-(SUMPRODUCT((FRACAS!$B$5:$B$8970=O$4)*(FRACAS!$D$5:$D$8970&lt;=O186)*(IFERROR(FRACAS!$AM$5:$AM$8970,0)))
))/((O186/FRACAS!$AY$1)*60),"")</f>
        <v/>
      </c>
      <c r="LP186" s="240" t="str" cm="1">
        <f t="array" ref="LP186">IFERROR((((P186/FRACAS!$AY$1)*60
)-(SUMPRODUCT((FRACAS!$B$5:$B$8970=P$4)*(FRACAS!$D$5:$D$8970&lt;=P186)*(IFERROR(FRACAS!$AM$5:$AM$8970,0)))
))/((P186/FRACAS!$AY$1)*60),"")</f>
        <v/>
      </c>
      <c r="LQ186" s="240" t="str" cm="1">
        <f t="array" ref="LQ186">IFERROR((((Q186/FRACAS!$AY$1)*60
)-(SUMPRODUCT((FRACAS!$B$5:$B$8970=Q$4)*(FRACAS!$D$5:$D$8970&lt;=Q186)*(IFERROR(FRACAS!$AM$5:$AM$8970,0)))
))/((Q186/FRACAS!$AY$1)*60),"")</f>
        <v/>
      </c>
      <c r="LR186" s="240" t="str" cm="1">
        <f t="array" ref="LR186">IFERROR((((R186/FRACAS!$AY$1)*60
)-(SUMPRODUCT((FRACAS!$B$5:$B$8970=R$4)*(FRACAS!$D$5:$D$8970&lt;=R186)*(IFERROR(FRACAS!$AM$5:$AM$8970,0)))
))/((R186/FRACAS!$AY$1)*60),"")</f>
        <v/>
      </c>
      <c r="LS186" s="240" t="str" cm="1">
        <f t="array" ref="LS186">IFERROR((((S186/FRACAS!$AY$1)*60
)-(SUMPRODUCT((FRACAS!$B$5:$B$8970=S$4)*(FRACAS!$D$5:$D$8970&lt;=S186)*(IFERROR(FRACAS!$AM$5:$AM$8970,0)))
))/((S186/FRACAS!$AY$1)*60),"")</f>
        <v/>
      </c>
      <c r="LT186" s="240" t="str" cm="1">
        <f t="array" ref="LT186">IFERROR((((T186/FRACAS!$AY$1)*60
)-(SUMPRODUCT((FRACAS!$B$5:$B$8970=T$4)*(FRACAS!$D$5:$D$8970&lt;=T186)*(IFERROR(FRACAS!$AM$5:$AM$8970,0)))
))/((T186/FRACAS!$AY$1)*60),"")</f>
        <v/>
      </c>
      <c r="LU186" s="240" t="str" cm="1">
        <f t="array" ref="LU186">IFERROR((((U186/FRACAS!$AY$1)*60
)-(SUMPRODUCT((FRACAS!$B$5:$B$8970=U$4)*(FRACAS!$D$5:$D$8970&lt;=U186)*(IFERROR(FRACAS!$AM$5:$AM$8970,0)))
))/((U186/FRACAS!$AY$1)*60),"")</f>
        <v/>
      </c>
      <c r="LV186" s="240" t="str" cm="1">
        <f t="array" ref="LV186">IFERROR(
    (((V186/FRACAS!$AY$1)*60))
    /
    (((V186/FRACAS!$AY$1)*60) + SUMPRODUCT((FRACAS!$B$5:$B$8970=V$4)*(FRACAS!$D$5:$D$8970&lt;=V186)*(IFERROR(FRACAS!$AM$5:$AM$8970,0)))
    ),"")</f>
        <v/>
      </c>
      <c r="LW186" s="240" t="str" cm="1">
        <f t="array" ref="LW186">IFERROR(
    (((W186/FRACAS!$AY$1)*60))
    /
    (((W186/FRACAS!$AY$1)*60) + SUMPRODUCT((FRACAS!$B$5:$B$8970=W$4)*(FRACAS!$D$5:$D$8970&lt;=W186)*(IFERROR(FRACAS!$AM$5:$AM$8970,0)))
    ),"")</f>
        <v/>
      </c>
      <c r="LX186" s="240" t="str" cm="1">
        <f t="array" ref="LX186">IFERROR(
    (((X186/FRACAS!$AY$1)*60))
    /
    (((X186/FRACAS!$AY$1)*60) + SUMPRODUCT((FRACAS!$B$5:$B$8970=X$4)*(FRACAS!$D$5:$D$8970&lt;=X186)*(IFERROR(FRACAS!$AM$5:$AM$8970,0)))
    ),"")</f>
        <v/>
      </c>
      <c r="LY186" s="240" t="str" cm="1">
        <f t="array" ref="LY186">IFERROR(
    (((Y186/FRACAS!$AY$1)*60))
    /
    (((Y186/FRACAS!$AY$1)*60) + SUMPRODUCT((FRACAS!$B$5:$B$8970=Y$4)*(FRACAS!$D$5:$D$8970&lt;=Y186)*(IFERROR(FRACAS!$AM$5:$AM$8970,0)))
    ),"")</f>
        <v/>
      </c>
      <c r="LZ186" s="240" t="str" cm="1">
        <f t="array" ref="LZ186">IFERROR(
    (((Z186/FRACAS!$AY$1)*60))
    /
    (((Z186/FRACAS!$AY$1)*60) + SUMPRODUCT((FRACAS!$B$5:$B$8970=Z$4)*(FRACAS!$D$5:$D$8970&lt;=Z186)*(IFERROR(FRACAS!$AM$5:$AM$8970,0)))
    ),"")</f>
        <v/>
      </c>
      <c r="MA186" s="240" t="str" cm="1">
        <f t="array" ref="MA186">IFERROR(
    (((AA186/FRACAS!$AY$1)*60))
    /
    (((AA186/FRACAS!$AY$1)*60) + SUMPRODUCT((FRACAS!$B$5:$B$8970=AA$4)*(FRACAS!$D$5:$D$8970&lt;=AA186)*(IFERROR(FRACAS!$AM$5:$AM$8970,0)))
    ),"")</f>
        <v/>
      </c>
      <c r="MB186" s="240" t="str" cm="1">
        <f t="array" ref="MB186">IFERROR(
    (((AB186/FRACAS!$AY$1)*60))
    /
    (((AB186/FRACAS!$AY$1)*60) + SUMPRODUCT((FRACAS!$B$5:$B$8970=AB$4)*(FRACAS!$D$5:$D$8970&lt;=AB186)*(IFERROR(FRACAS!$AM$5:$AM$8970,0)))
    ),"")</f>
        <v/>
      </c>
      <c r="MC186" s="240" t="str" cm="1">
        <f t="array" ref="MC186">IFERROR(
    (((AC186/FRACAS!$AY$1)*60))
    /
    (((AC186/FRACAS!$AY$1)*60) + SUMPRODUCT((FRACAS!$B$5:$B$8970=AC$4)*(FRACAS!$D$5:$D$8970&lt;=AC186)*(IFERROR(FRACAS!$AM$5:$AM$8970,0)))
    ),"")</f>
        <v/>
      </c>
      <c r="MD186" s="240" t="str" cm="1">
        <f t="array" ref="MD186">IFERROR(
    (((AD186/FRACAS!$AY$1)*60))
    /
    (((AD186/FRACAS!$AY$1)*60) + SUMPRODUCT((FRACAS!$B$5:$B$8970=AD$4)*(FRACAS!$D$5:$D$8970&lt;=AD186)*(IFERROR(FRACAS!$AM$5:$AM$8970,0)))
    ),"")</f>
        <v/>
      </c>
      <c r="ME186" s="240" t="str" cm="1">
        <f t="array" ref="ME186">IFERROR(
    (((AE186/FRACAS!$AY$1)*60))
    /
    (((AE186/FRACAS!$AY$1)*60) + SUMPRODUCT((FRACAS!$B$5:$B$8970=AE$4)*(FRACAS!$D$5:$D$8970&lt;=AE186)*(IFERROR(FRACAS!$AM$5:$AM$8970,0)))
    ),"")</f>
        <v/>
      </c>
      <c r="MF186" s="240" t="str" cm="1">
        <f t="array" ref="MF186">IFERROR(
    (((AF186/FRACAS!$AY$1)*60))
    /
    (((AF186/FRACAS!$AY$1)*60) + SUMPRODUCT((FRACAS!$B$5:$B$8970=AF$4)*(FRACAS!$D$5:$D$8970&lt;=AF186)*(IFERROR(FRACAS!$AM$5:$AM$8970,0)))
    ),"")</f>
        <v/>
      </c>
      <c r="MG186" s="240" t="str" cm="1">
        <f t="array" ref="MG186">IFERROR(
    (((AG186/FRACAS!$AY$1)*60))
    /
    (((AG186/FRACAS!$AY$1)*60) + SUMPRODUCT((FRACAS!$B$5:$B$8970=AG$4)*(FRACAS!$D$5:$D$8970&lt;=AG186)*(IFERROR(FRACAS!$AM$5:$AM$8970,0)))
    ),"")</f>
        <v/>
      </c>
      <c r="MH186" s="240" t="str" cm="1">
        <f t="array" ref="MH186">IFERROR(
    (((AH186/FRACAS!$AY$1)*60))
    /
    (((AH186/FRACAS!$AY$1)*60) + SUMPRODUCT((FRACAS!$B$5:$B$8970=AH$4)*(FRACAS!$D$5:$D$8970&lt;=AH186)*(IFERROR(FRACAS!$AM$5:$AM$8970,0)))
    ),"")</f>
        <v/>
      </c>
      <c r="MI186" s="240" t="str" cm="1">
        <f t="array" ref="MI186">IFERROR(
    (((AI186/FRACAS!$AY$1)*60))
    /
    (((AI186/FRACAS!$AY$1)*60) + SUMPRODUCT((FRACAS!$B$5:$B$8970=AI$4)*(FRACAS!$D$5:$D$8970&lt;=AI186)*(IFERROR(FRACAS!$AM$5:$AM$8970,0)))
    ),"")</f>
        <v/>
      </c>
      <c r="MJ186" s="240" t="str" cm="1">
        <f t="array" ref="MJ186">IFERROR(
    (((AJ186/FRACAS!$AY$1)*60))
    /
    (((AJ186/FRACAS!$AY$1)*60) + SUMPRODUCT((FRACAS!$B$5:$B$8970=AJ$4)*(FRACAS!$D$5:$D$8970&lt;=AJ186)*(IFERROR(FRACAS!$AM$5:$AM$8970,0)))
    ),"")</f>
        <v/>
      </c>
      <c r="MK186" s="240" t="str" cm="1">
        <f t="array" ref="MK186">IFERROR(
    (((AK186/FRACAS!$AY$1)*60))
    /
    (((AK186/FRACAS!$AY$1)*60) + SUMPRODUCT((FRACAS!$B$5:$B$8970=AK$4)*(FRACAS!$D$5:$D$8970&lt;=AK186)*(IFERROR(FRACAS!$AM$5:$AM$8970,0)))
    ),"")</f>
        <v/>
      </c>
      <c r="ML186" s="240" t="str" cm="1">
        <f t="array" ref="ML186">IFERROR(
    (((AL186/FRACAS!$AY$1)*60))
    /
    (((AL186/FRACAS!$AY$1)*60) + SUMPRODUCT((FRACAS!$B$5:$B$8970=AL$4)*(FRACAS!$D$5:$D$8970&lt;=AL186)*(IFERROR(FRACAS!$AM$5:$AM$8970,0)))
    ),"")</f>
        <v/>
      </c>
      <c r="MM186" s="240" t="str" cm="1">
        <f t="array" ref="MM186">IFERROR(
    (((AM186/FRACAS!$AY$1)*60))
    /
    (((AM186/FRACAS!$AY$1)*60) + SUMPRODUCT((FRACAS!$B$5:$B$8970=AM$4)*(FRACAS!$D$5:$D$8970&lt;=AM186)*(IFERROR(FRACAS!$AM$5:$AM$8970,0)))
    ),"")</f>
        <v/>
      </c>
      <c r="MN186" s="240" t="str" cm="1">
        <f t="array" ref="MN186">IFERROR(
    (((AN186/FRACAS!$AY$1)*60))
    /
    (((AN186/FRACAS!$AY$1)*60) + SUMPRODUCT((FRACAS!$B$5:$B$8970=AN$4)*(FRACAS!$D$5:$D$8970&lt;=AN186)*(IFERROR(FRACAS!$AM$5:$AM$8970,0)))
    ),"")</f>
        <v/>
      </c>
      <c r="MO186" s="240" t="str" cm="1">
        <f t="array" ref="MO186">IFERROR(
    (((AO186/FRACAS!$AY$1)*60))
    /
    (((AO186/FRACAS!$AY$1)*60) + SUMPRODUCT((FRACAS!$B$5:$B$8970=AO$4)*(FRACAS!$D$5:$D$8970&lt;=AO186)*(IFERROR(FRACAS!$AM$5:$AM$8970,0)))
    ),"")</f>
        <v/>
      </c>
      <c r="MP186" s="240" t="str" cm="1">
        <f t="array" ref="MP186">IFERROR(
    (((AP186/FRACAS!$AY$1)*60))
    /
    (((AP186/FRACAS!$AY$1)*60) + SUMPRODUCT((FRACAS!$B$5:$B$8970=AP$4)*(FRACAS!$D$5:$D$8970&lt;=AP186)*(IFERROR(FRACAS!$AM$5:$AM$8970,0)))
    ),"")</f>
        <v/>
      </c>
      <c r="MQ186" s="240" t="str" cm="1">
        <f t="array" ref="MQ186">IFERROR(
    (((AQ186/FRACAS!$AY$1)*60))
    /
    (((AQ186/FRACAS!$AY$1)*60) + SUMPRODUCT((FRACAS!$B$5:$B$8970=AQ$4)*(FRACAS!$D$5:$D$8970&lt;=AQ186)*(IFERROR(FRACAS!$AM$5:$AM$8970,0)))
    ),"")</f>
        <v/>
      </c>
      <c r="MR186" s="194"/>
      <c r="MS186" s="194"/>
      <c r="MT186" s="194"/>
      <c r="MU186" s="194"/>
      <c r="MV186" s="194"/>
      <c r="MW186" s="194"/>
      <c r="MX186" s="194"/>
      <c r="MY186" s="194"/>
      <c r="MZ186" s="194"/>
      <c r="NA186" s="195"/>
      <c r="ND186" s="241">
        <f t="shared" si="16"/>
        <v>0</v>
      </c>
      <c r="NE186" s="242" t="str">
        <f t="shared" si="17"/>
        <v/>
      </c>
      <c r="NF186" s="193" t="str" cm="1">
        <f t="array" ref="NF186">IF($ND186=0,"",(IFERROR( (IFERROR($ND186/FRACAS!$AY$1*60,0) - SUMPRODUCT( (FRACAS!$K$5:$K$8972=NF$2) * IFERROR(FRACAS!$AN$5:$AN$8972,0) ) ) / IFERROR($ND186/FRACAS!$AY$1*60,0), 1 )))</f>
        <v/>
      </c>
      <c r="NG186" s="193" t="str" cm="1">
        <f t="array" ref="NG186">IF($ND186=0,"",(IFERROR( (IFERROR($ND186/FRACAS!$AY$1*60,0) - SUMPRODUCT( (FRACAS!$K$5:$K$8972=NG$2) * IFERROR(FRACAS!$AN$5:$AN$8972,0) ) ) / IFERROR($ND186/FRACAS!$AY$1*60,0), 1 )))</f>
        <v/>
      </c>
      <c r="NH186" s="193" t="str" cm="1">
        <f t="array" ref="NH186">IF($ND186=0,"",(IFERROR( (IFERROR($ND186/FRACAS!$AY$1*60,0) - SUMPRODUCT( (FRACAS!$K$5:$K$8972=NH$2) * IFERROR(FRACAS!$AN$5:$AN$8972,0) ) ) / IFERROR($ND186/FRACAS!$AY$1*60,0), 1 )))</f>
        <v/>
      </c>
      <c r="NI186" s="193" t="str" cm="1">
        <f t="array" ref="NI186">IF($ND186=0,"",(IFERROR( (IFERROR($ND186/FRACAS!$AY$1*60,0) - SUMPRODUCT( (FRACAS!$K$5:$K$8972=NI$2) * IFERROR(FRACAS!$AN$5:$AN$8972,0) ) ) / IFERROR($ND186/FRACAS!$AY$1*60,0), 1 )))</f>
        <v/>
      </c>
      <c r="NJ186" s="193" t="str" cm="1">
        <f t="array" ref="NJ186">IF($ND186=0,"",(IFERROR( (IFERROR($ND186/FRACAS!$AY$1*60,0) - SUMPRODUCT( (FRACAS!$K$5:$K$8972=NJ$2) * IFERROR(FRACAS!$AN$5:$AN$8972,0) ) ) / IFERROR($ND186/FRACAS!$AY$1*60,0), 1 )))</f>
        <v/>
      </c>
      <c r="NK186" s="193" t="str" cm="1">
        <f t="array" ref="NK186">IF($ND186=0,"",(IFERROR( (IFERROR($ND186/FRACAS!$AY$1*60,0) - SUMPRODUCT( (FRACAS!$K$5:$K$8972=NK$2) * IFERROR(FRACAS!$AN$5:$AN$8972,0) ) ) / IFERROR($ND186/FRACAS!$AY$1*60,0), 1 )))</f>
        <v/>
      </c>
      <c r="NL186" s="193" t="str" cm="1">
        <f t="array" ref="NL186">IF($ND186=0,"",(IFERROR( (IFERROR($ND186/FRACAS!$AY$1*60,0) - SUMPRODUCT( (FRACAS!$K$5:$K$8972=NL$2) * IFERROR(FRACAS!$AN$5:$AN$8972,0) ) ) / IFERROR($ND186/FRACAS!$AY$1*60,0), 1 )))</f>
        <v/>
      </c>
      <c r="NM186" s="193" t="str" cm="1">
        <f t="array" ref="NM186">IF($ND186=0,"",(IFERROR( (IFERROR($ND186/FRACAS!$AY$1*60,0) - SUMPRODUCT( (FRACAS!$K$5:$K$8972=NM$2) * IFERROR(FRACAS!$AN$5:$AN$8972,0) ) ) / IFERROR($ND186/FRACAS!$AY$1*60,0), 1 )))</f>
        <v/>
      </c>
      <c r="NN186" s="193" t="str" cm="1">
        <f t="array" ref="NN186">IF($ND186=0,"",(IFERROR( (IFERROR($ND186/FRACAS!$AY$1*60,0) - SUMPRODUCT( (FRACAS!$K$5:$K$8972=NN$2) * IFERROR(FRACAS!$AN$5:$AN$8972,0) ) ) / IFERROR($ND186/FRACAS!$AY$1*60,0), 1 )))</f>
        <v/>
      </c>
      <c r="NO186" s="193" t="str" cm="1">
        <f t="array" ref="NO186">IF($ND186=0,"",(IFERROR( (IFERROR($ND186/FRACAS!$AY$1*60,0) - SUMPRODUCT( (FRACAS!$K$5:$K$8972=NO$2) * IFERROR(FRACAS!$AN$5:$AN$8972,0) ) ) / IFERROR($ND186/FRACAS!$AY$1*60,0), 1 )))</f>
        <v/>
      </c>
      <c r="NP186" s="193" t="str" cm="1">
        <f t="array" ref="NP186">IF($ND186=0,"",(IFERROR( (IFERROR($ND186/FRACAS!$AY$1*60,0) - SUMPRODUCT( (FRACAS!$K$5:$K$8972=NP$2) * IFERROR(FRACAS!$AN$5:$AN$8972,0) ) ) / IFERROR($ND186/FRACAS!$AY$1*60,0), 1 )))</f>
        <v/>
      </c>
      <c r="NQ186" s="193" t="str" cm="1">
        <f t="array" ref="NQ186">IF($ND186=0,"",(IFERROR( (IFERROR($ND186/FRACAS!$AY$1*60,0) - SUMPRODUCT( (FRACAS!$K$5:$K$8972=NQ$2) * IFERROR(FRACAS!$AN$5:$AN$8972,0) ) ) / IFERROR($ND186/FRACAS!$AY$1*60,0), 1 )))</f>
        <v/>
      </c>
      <c r="NR186" s="193" t="str" cm="1">
        <f t="array" ref="NR186">IF($ND186=0,"",(IFERROR( (IFERROR($ND186/FRACAS!$AY$1*60,0) - SUMPRODUCT( (FRACAS!$K$5:$K$8972=NR$2) * IFERROR(FRACAS!$AN$5:$AN$8972,0) ) ) / IFERROR($ND186/FRACAS!$AY$1*60,0), 1 )))</f>
        <v/>
      </c>
      <c r="NS186" s="193" t="str" cm="1">
        <f t="array" ref="NS186">IF($ND186=0,"",(IFERROR( (IFERROR($ND186/FRACAS!$AY$1*60,0) - SUMPRODUCT( (FRACAS!$K$5:$K$8972=NS$2) * IFERROR(FRACAS!$AN$5:$AN$8972,0) ) ) / IFERROR($ND186/FRACAS!$AY$1*60,0), 1 )))</f>
        <v/>
      </c>
      <c r="NT186" s="193" t="str" cm="1">
        <f t="array" ref="NT186">IF($ND186=0,"",(IFERROR( (IFERROR($ND186/FRACAS!$AY$1*60,0) - SUMPRODUCT( (FRACAS!$K$5:$K$8972=NT$2) * IFERROR(FRACAS!$AN$5:$AN$8972,0) ) ) / IFERROR($ND186/FRACAS!$AY$1*60,0), 1 )))</f>
        <v/>
      </c>
      <c r="NU186" s="193" t="str" cm="1">
        <f t="array" ref="NU186">IF($ND186=0,"",(IFERROR( (IFERROR($ND186/FRACAS!$AY$1*60,0) - SUMPRODUCT( (FRACAS!$K$5:$K$8972=NU$2) * IFERROR(FRACAS!$AN$5:$AN$8972,0) ) ) / IFERROR($ND186/FRACAS!$AY$1*60,0), 1 )))</f>
        <v/>
      </c>
      <c r="NV186" s="193" t="str" cm="1">
        <f t="array" ref="NV186">IF($ND186=0,"",(IFERROR( (IFERROR($ND186/FRACAS!$AY$1*60,0) - SUMPRODUCT( (FRACAS!$K$5:$K$8972=NV$2) * IFERROR(FRACAS!$AN$5:$AN$8972,0) ) ) / IFERROR($ND186/FRACAS!$AY$1*60,0), 1 )))</f>
        <v/>
      </c>
      <c r="NW186" s="193" t="str" cm="1">
        <f t="array" ref="NW186">IF($ND186=0,"",(IFERROR( (IFERROR($ND186/FRACAS!$AY$1*60,0) - SUMPRODUCT( (FRACAS!$K$5:$K$8972=NW$2) * IFERROR(FRACAS!$AN$5:$AN$8972,0) ) ) / IFERROR($ND186/FRACAS!$AY$1*60,0), 1 )))</f>
        <v/>
      </c>
      <c r="NX186" s="193" t="str" cm="1">
        <f t="array" ref="NX186">IF($ND186=0,"",(IFERROR( (IFERROR($ND186/FRACAS!$AY$1*60,0) - SUMPRODUCT( (FRACAS!$K$5:$K$8972=NX$2) * IFERROR(FRACAS!$AN$5:$AN$8972,0) ) ) / IFERROR($ND186/FRACAS!$AY$1*60,0), 1 )))</f>
        <v/>
      </c>
      <c r="NY186" s="193" t="str" cm="1">
        <f t="array" ref="NY186">IF($ND186=0,"",(IFERROR( (IFERROR($ND186/FRACAS!$AY$1*60,0) - SUMPRODUCT( (FRACAS!$K$5:$K$8972=NY$2) * IFERROR(FRACAS!$AN$5:$AN$8972,0) ) ) / IFERROR($ND186/FRACAS!$AY$1*60,0), 1 )))</f>
        <v/>
      </c>
      <c r="NZ186" s="193" t="str" cm="1">
        <f t="array" ref="NZ186">IF($ND186=0,"",(IFERROR( (IFERROR($ND186/FRACAS!$AY$1*60,0) - SUMPRODUCT( (FRACAS!$K$5:$K$8972=NZ$2) * IFERROR(FRACAS!$AN$5:$AN$8972,0) ) ) / IFERROR($ND186/FRACAS!$AY$1*60,0), 1 )))</f>
        <v/>
      </c>
      <c r="OA186" s="193" t="str" cm="1">
        <f t="array" ref="OA186">IF($ND186=0,"",(IFERROR( (IFERROR($ND186/FRACAS!$AY$1*60,0) - SUMPRODUCT( (FRACAS!$K$5:$K$8972=OA$2) * IFERROR(FRACAS!$AN$5:$AN$8972,0) ) ) / IFERROR($ND186/FRACAS!$AY$1*60,0), 1 )))</f>
        <v/>
      </c>
      <c r="OB186" s="193" t="str" cm="1">
        <f t="array" ref="OB186">IF($ND186=0,"",(IFERROR( (IFERROR($ND186/FRACAS!$AY$1*60,0) - SUMPRODUCT( (FRACAS!$K$5:$K$8972=OB$2) * IFERROR(FRACAS!$AN$5:$AN$8972,0) ) ) / IFERROR($ND186/FRACAS!$AY$1*60,0), 1 )))</f>
        <v/>
      </c>
      <c r="OC186" s="193" t="str" cm="1">
        <f t="array" ref="OC186">IF($ND186=0,"",(IFERROR( (IFERROR($ND186/FRACAS!$AY$1*60,0) - SUMPRODUCT( (FRACAS!$K$5:$K$8972=OC$2) * IFERROR(FRACAS!$AN$5:$AN$8972,0) ) ) / IFERROR($ND186/FRACAS!$AY$1*60,0), 1 )))</f>
        <v/>
      </c>
      <c r="OD186" s="193" t="str" cm="1">
        <f t="array" ref="OD186">IF($ND186=0,"",(IFERROR( (IFERROR($ND186/FRACAS!$AY$1*60,0) - SUMPRODUCT( (FRACAS!$K$5:$K$8972=OD$2) * IFERROR(FRACAS!$AN$5:$AN$8972,0) ) ) / IFERROR($ND186/FRACAS!$AY$1*60,0), 1 )))</f>
        <v/>
      </c>
      <c r="OE186" s="193" t="str" cm="1">
        <f t="array" ref="OE186">IF($ND186=0,"",(IFERROR( (IFERROR($ND186/FRACAS!$AY$1*60,0) - SUMPRODUCT( (FRACAS!$K$5:$K$8972=OE$2) * IFERROR(FRACAS!$AN$5:$AN$8972,0) ) ) / IFERROR($ND186/FRACAS!$AY$1*60,0), 1 )))</f>
        <v/>
      </c>
      <c r="OF186" s="193" t="str" cm="1">
        <f t="array" ref="OF186">IF($ND186=0,"",(IFERROR( (IFERROR($ND186/FRACAS!$AY$1*60,0) - SUMPRODUCT( (FRACAS!$K$5:$K$8972=OF$2) * IFERROR(FRACAS!$AN$5:$AN$8972,0) ) ) / IFERROR($ND186/FRACAS!$AY$1*60,0), 1 )))</f>
        <v/>
      </c>
      <c r="OG186" s="193" t="str" cm="1">
        <f t="array" ref="OG186">IF($ND186=0,"",(IFERROR( (IFERROR($ND186/FRACAS!$AY$1*60,0) - SUMPRODUCT( (FRACAS!$K$5:$K$8972=OG$2) * IFERROR(FRACAS!$AN$5:$AN$8972,0) ) ) / IFERROR($ND186/FRACAS!$AY$1*60,0), 1 )))</f>
        <v/>
      </c>
      <c r="OH186" s="193" t="str" cm="1">
        <f t="array" ref="OH186">IF($ND186=0,"",(IFERROR( (IFERROR($ND186/FRACAS!$AY$1*60,0) - SUMPRODUCT( (FRACAS!$K$5:$K$8972=OH$2) * IFERROR(FRACAS!$AN$5:$AN$8972,0) ) ) / IFERROR($ND186/FRACAS!$AY$1*60,0), 1 )))</f>
        <v/>
      </c>
      <c r="OI186" s="193" t="str" cm="1">
        <f t="array" ref="OI186">IF($ND186=0,"",(IFERROR( (IFERROR($ND186/FRACAS!$AY$1*60,0) - SUMPRODUCT( (FRACAS!$K$5:$K$8972=OI$2) * IFERROR(FRACAS!$AN$5:$AN$8972,0) ) ) / IFERROR($ND186/FRACAS!$AY$1*60,0), 1 )))</f>
        <v/>
      </c>
      <c r="OJ186" s="193" t="str" cm="1">
        <f t="array" ref="OJ186">IF($ND186=0,"",(IFERROR( (IFERROR($ND186/FRACAS!$AY$1*60,0) - SUMPRODUCT( (FRACAS!$K$5:$K$8972=OJ$2) * IFERROR(FRACAS!$AN$5:$AN$8972,0) ) ) / IFERROR($ND186/FRACAS!$AY$1*60,0), 1 )))</f>
        <v/>
      </c>
      <c r="OK186" s="193" t="str" cm="1">
        <f t="array" ref="OK186">IF($ND186=0,"",(IFERROR( (IFERROR($ND186/FRACAS!$AY$1*60,0) - SUMPRODUCT( (FRACAS!$K$5:$K$8972=OK$2) * IFERROR(FRACAS!$AN$5:$AN$8972,0) ) ) / IFERROR($ND186/FRACAS!$AY$1*60,0), 1 )))</f>
        <v/>
      </c>
      <c r="OL186" s="193" t="str" cm="1">
        <f t="array" ref="OL186">IF($ND186=0,"",(IFERROR( (IFERROR($ND186/FRACAS!$AY$1*60,0) - SUMPRODUCT( (FRACAS!$K$5:$K$8972=OL$2) * IFERROR(FRACAS!$AN$5:$AN$8972,0) ) ) / IFERROR($ND186/FRACAS!$AY$1*60,0), 1 )))</f>
        <v/>
      </c>
      <c r="OM186" s="193" t="str" cm="1">
        <f t="array" ref="OM186">IF($ND186=0,"",(IFERROR( (IFERROR($ND186/FRACAS!$AY$1*60,0) - SUMPRODUCT( (FRACAS!$K$5:$K$8972=OM$2) * IFERROR(FRACAS!$AN$5:$AN$8972,0) ) ) / IFERROR($ND186/FRACAS!$AY$1*60,0), 1 )))</f>
        <v/>
      </c>
      <c r="ON186" s="193" t="str" cm="1">
        <f t="array" ref="ON186">IF($ND186=0,"",(IFERROR( (IFERROR($ND186/FRACAS!$AY$1*60,0) - SUMPRODUCT( (FRACAS!$K$5:$K$8972=ON$2) * IFERROR(FRACAS!$AN$5:$AN$8972,0) ) ) / IFERROR($ND186/FRACAS!$AY$1*60,0), 1 )))</f>
        <v/>
      </c>
      <c r="OO186" s="193" t="str" cm="1">
        <f t="array" ref="OO186">IF($ND186=0,"",(IFERROR( (IFERROR($ND186/FRACAS!$AY$1*60,0) - SUMPRODUCT( (FRACAS!$K$5:$K$8972=OO$2) * IFERROR(FRACAS!$AN$5:$AN$8972,0) ) ) / IFERROR($ND186/FRACAS!$AY$1*60,0), 1 )))</f>
        <v/>
      </c>
      <c r="OP186" s="193" t="str" cm="1">
        <f t="array" ref="OP186">IF($ND186=0,"",(IFERROR( (IFERROR($ND186/FRACAS!$AY$1*60,0) - SUMPRODUCT( (FRACAS!$K$5:$K$8972=OP$2) * IFERROR(FRACAS!$AN$5:$AN$8972,0) ) ) / IFERROR($ND186/FRACAS!$AY$1*60,0), 1 )))</f>
        <v/>
      </c>
      <c r="OQ186" s="193" t="str" cm="1">
        <f t="array" ref="OQ186">IF($ND186=0,"",(IFERROR( (IFERROR($ND186/FRACAS!$AY$1*60,0) - SUMPRODUCT( (FRACAS!$K$5:$K$8972=OQ$2) * IFERROR(FRACAS!$AN$5:$AN$8972,0) ) ) / IFERROR($ND186/FRACAS!$AY$1*60,0), 1 )))</f>
        <v/>
      </c>
      <c r="OR186" s="193" t="str" cm="1">
        <f t="array" ref="OR186">IF($ND186=0,"",(IFERROR( (IFERROR($ND186/FRACAS!$AY$1*60,0) - SUMPRODUCT( (FRACAS!$K$5:$K$8972=OR$2) * IFERROR(FRACAS!$AN$5:$AN$8972,0) ) ) / IFERROR($ND186/FRACAS!$AY$1*60,0), 1 )))</f>
        <v/>
      </c>
      <c r="OS186" s="193" t="str" cm="1">
        <f t="array" ref="OS186">IF($ND186=0,"",(IFERROR( (IFERROR($ND186/FRACAS!$AY$1*60,0) - SUMPRODUCT( (FRACAS!$K$5:$K$8972=OS$2) * IFERROR(FRACAS!$AN$5:$AN$8972,0) ) ) / IFERROR($ND186/FRACAS!$AY$1*60,0), 1 )))</f>
        <v/>
      </c>
      <c r="OT186" s="243" t="str" cm="1">
        <f t="array" ref="OT186">IF($ND186=0,"",(IFERROR( (IFERROR($ND186/FRACAS!$AY$1*60,0) - SUMPRODUCT( (FRACAS!$K$5:$K$8972=OT$2) * IFERROR(FRACAS!$AN$5:$AN$8972,0) ) ) / IFERROR($ND186/FRACAS!$AY$1*60,0), 1 )))</f>
        <v/>
      </c>
    </row>
    <row r="187" spans="2:410" x14ac:dyDescent="0.2">
      <c r="B187" s="233"/>
      <c r="C187" s="259">
        <f>IF('[1]17.11.2025 IASI18 Mileage'!C187="","",'[1]17.11.2025 IASI18 Mileage'!C187)</f>
        <v>47245</v>
      </c>
      <c r="D187" s="201" t="str">
        <f>IF('[1]17.11.2025 IASI18 Mileage'!D187="","",'[1]17.11.2025 IASI18 Mileage'!D187)</f>
        <v/>
      </c>
      <c r="E187" s="201" t="str">
        <f>IF('[1]17.11.2025 IASI18 Mileage'!E187="","",'[1]17.11.2025 IASI18 Mileage'!E187)</f>
        <v/>
      </c>
      <c r="F187" s="201" t="str">
        <f>IF('[1]17.11.2025 IASI18 Mileage'!F187="","",'[1]17.11.2025 IASI18 Mileage'!F187)</f>
        <v/>
      </c>
      <c r="G187" s="201" t="str">
        <f>IF('[1]17.11.2025 IASI18 Mileage'!G187="","",'[1]17.11.2025 IASI18 Mileage'!G187)</f>
        <v/>
      </c>
      <c r="H187" s="201" t="str">
        <f>IF('[1]17.11.2025 IASI18 Mileage'!H187="","",'[1]17.11.2025 IASI18 Mileage'!H187)</f>
        <v/>
      </c>
      <c r="I187" s="201" t="str">
        <f>IF('[1]17.11.2025 IASI18 Mileage'!I187="","",'[1]17.11.2025 IASI18 Mileage'!I187)</f>
        <v/>
      </c>
      <c r="J187" s="201" t="str">
        <f>IF('[1]17.11.2025 IASI18 Mileage'!J187="","",'[1]17.11.2025 IASI18 Mileage'!J187)</f>
        <v/>
      </c>
      <c r="K187" s="201" t="str">
        <f>IF('[1]17.11.2025 IASI18 Mileage'!K187="","",'[1]17.11.2025 IASI18 Mileage'!K187)</f>
        <v/>
      </c>
      <c r="L187" s="201" t="str">
        <f>IF('[1]17.11.2025 IASI18 Mileage'!L187="","",'[1]17.11.2025 IASI18 Mileage'!L187)</f>
        <v/>
      </c>
      <c r="M187" s="201" t="str">
        <f>IF('[1]17.11.2025 IASI18 Mileage'!M187="","",'[1]17.11.2025 IASI18 Mileage'!M187)</f>
        <v/>
      </c>
      <c r="N187" s="201" t="str">
        <f>IF('[1]17.11.2025 IASI18 Mileage'!N187="","",'[1]17.11.2025 IASI18 Mileage'!N187)</f>
        <v/>
      </c>
      <c r="O187" s="201" t="str">
        <f>IF('[1]17.11.2025 IASI18 Mileage'!O187="","",'[1]17.11.2025 IASI18 Mileage'!O187)</f>
        <v/>
      </c>
      <c r="P187" s="201" t="str">
        <f>IF('[1]17.11.2025 IASI18 Mileage'!P187="","",'[1]17.11.2025 IASI18 Mileage'!P187)</f>
        <v/>
      </c>
      <c r="Q187" s="201" t="str">
        <f>IF('[1]17.11.2025 IASI18 Mileage'!Q187="","",'[1]17.11.2025 IASI18 Mileage'!Q187)</f>
        <v/>
      </c>
      <c r="R187" s="201" t="str">
        <f>IF('[1]17.11.2025 IASI18 Mileage'!R187="","",'[1]17.11.2025 IASI18 Mileage'!R187)</f>
        <v/>
      </c>
      <c r="S187" s="201" t="str">
        <f>IF('[1]17.11.2025 IASI18 Mileage'!S187="","",'[1]17.11.2025 IASI18 Mileage'!S187)</f>
        <v/>
      </c>
      <c r="T187" s="201" t="str">
        <f>IF('[1]17.11.2025 IASI18 Mileage'!T187="","",'[1]17.11.2025 IASI18 Mileage'!T187)</f>
        <v/>
      </c>
      <c r="U187" s="201" t="str">
        <f>IF('[1]17.11.2025 IASI18 Mileage'!U187="","",'[1]17.11.2025 IASI18 Mileage'!U187)</f>
        <v/>
      </c>
      <c r="V187" s="201"/>
      <c r="W187" s="201"/>
      <c r="X187" s="201"/>
      <c r="Y187" s="201"/>
      <c r="Z187" s="201"/>
      <c r="AA187" s="201"/>
      <c r="AB187" s="201"/>
      <c r="AC187" s="201"/>
      <c r="AD187" s="201"/>
      <c r="AE187" s="201"/>
      <c r="AF187" s="201"/>
      <c r="AG187" s="201"/>
      <c r="AH187" s="201"/>
      <c r="AI187" s="201"/>
      <c r="AJ187" s="201"/>
      <c r="AK187" s="201"/>
      <c r="AL187" s="201"/>
      <c r="AM187" s="201"/>
      <c r="AN187" s="201"/>
      <c r="AO187" s="201"/>
      <c r="AP187" s="201"/>
      <c r="AQ187" s="201"/>
      <c r="AR187" s="201"/>
      <c r="AS187" s="201"/>
      <c r="AT187" s="201"/>
      <c r="AU187" s="201"/>
      <c r="AV187" s="201"/>
      <c r="AW187" s="201"/>
      <c r="AX187" s="201"/>
      <c r="AY187" s="201"/>
      <c r="AZ187" s="201"/>
      <c r="BA187" s="202"/>
      <c r="BB187" s="184"/>
      <c r="BD187" s="234"/>
      <c r="BE187" s="234"/>
      <c r="BF187" s="234"/>
      <c r="BG187" s="234"/>
      <c r="BH187" s="234"/>
      <c r="BI187" s="234"/>
      <c r="BJ187" s="234"/>
      <c r="BK187" s="234"/>
      <c r="BL187" s="234"/>
      <c r="BM187" s="234"/>
      <c r="DC187" s="184">
        <f t="shared" si="14"/>
        <v>0</v>
      </c>
      <c r="DD187" s="235" t="str">
        <f t="shared" si="15"/>
        <v/>
      </c>
      <c r="DE187" s="186">
        <f>IF(D187&gt; 0,(COUNTIFS(FRACAS!$B$5:$B$8972, D$4, FRACAS!$D$5:$D$8972, "&lt;="&amp;D187)), "" )</f>
        <v>0</v>
      </c>
      <c r="DF187" s="186">
        <f>IF(E187&gt; 0,(COUNTIFS(FRACAS!$B$5:$B$8972, E$4, FRACAS!$D$5:$D$8972, "&lt;="&amp;E187)), "" )</f>
        <v>0</v>
      </c>
      <c r="DG187" s="186">
        <f>IF(F187&gt; 0,(COUNTIFS(FRACAS!$B$5:$B$8972, F$4, FRACAS!$D$5:$D$8972, "&lt;="&amp;F187)), "" )</f>
        <v>0</v>
      </c>
      <c r="DH187" s="186">
        <f>IF(G187&gt; 0,(COUNTIFS(FRACAS!$B$5:$B$8972, G$4, FRACAS!$D$5:$D$8972, "&lt;="&amp;G187)), "" )</f>
        <v>0</v>
      </c>
      <c r="DI187" s="186">
        <f>IF(H187&gt; 0,(COUNTIFS(FRACAS!$B$5:$B$8972, H$4, FRACAS!$D$5:$D$8972, "&lt;="&amp;H187)), "" )</f>
        <v>0</v>
      </c>
      <c r="DJ187" s="186">
        <f>IF(I187&gt; 0,(COUNTIFS(FRACAS!$B$5:$B$8972, I$4, FRACAS!$D$5:$D$8972, "&lt;="&amp;I187)), "" )</f>
        <v>0</v>
      </c>
      <c r="DK187" s="186">
        <f>IF(J187&gt; 0,(COUNTIFS(FRACAS!$B$5:$B$8972, J$4, FRACAS!$D$5:$D$8972, "&lt;="&amp;J187)), "" )</f>
        <v>0</v>
      </c>
      <c r="DL187" s="186">
        <f>IF(K187&gt; 0,(COUNTIFS(FRACAS!$B$5:$B$8972, K$4, FRACAS!$D$5:$D$8972, "&lt;="&amp;K187)), "" )</f>
        <v>0</v>
      </c>
      <c r="DM187" s="186">
        <f>IF(L187&gt; 0,(COUNTIFS(FRACAS!$B$5:$B$8972, L$4, FRACAS!$D$5:$D$8972, "&lt;="&amp;L187)), "" )</f>
        <v>0</v>
      </c>
      <c r="DN187" s="186">
        <f>IF(M187&gt; 0,(COUNTIFS(FRACAS!$B$5:$B$8972, M$4, FRACAS!$D$5:$D$8972, "&lt;="&amp;M187)), "" )</f>
        <v>0</v>
      </c>
      <c r="DO187" s="186">
        <f>IF(N187&gt; 0,(COUNTIFS(FRACAS!$B$5:$B$8972, N$4, FRACAS!$D$5:$D$8972, "&lt;="&amp;N187)), "" )</f>
        <v>0</v>
      </c>
      <c r="DP187" s="186">
        <f>IF(O187&gt; 0,(COUNTIFS(FRACAS!$B$5:$B$8972, O$4, FRACAS!$D$5:$D$8972, "&lt;="&amp;O187)), "" )</f>
        <v>0</v>
      </c>
      <c r="DQ187" s="186">
        <f>IF(P187&gt; 0,(COUNTIFS(FRACAS!$B$5:$B$8972, P$4, FRACAS!$D$5:$D$8972, "&lt;="&amp;P187)), "" )</f>
        <v>0</v>
      </c>
      <c r="DR187" s="186">
        <f>IF(Q187&gt; 0,(COUNTIFS(FRACAS!$B$5:$B$8972, Q$4, FRACAS!$D$5:$D$8972, "&lt;="&amp;Q187)), "" )</f>
        <v>0</v>
      </c>
      <c r="DS187" s="186">
        <f>IF(R187&gt; 0,(COUNTIFS(FRACAS!$B$5:$B$8972, R$4, FRACAS!$D$5:$D$8972, "&lt;="&amp;R187)), "" )</f>
        <v>0</v>
      </c>
      <c r="DT187" s="186">
        <f>IF(S187&gt; 0,(COUNTIFS(FRACAS!$B$5:$B$8972, S$4, FRACAS!$D$5:$D$8972, "&lt;="&amp;S187)), "" )</f>
        <v>0</v>
      </c>
      <c r="DU187" s="186">
        <f>IF(T187&gt; 0,(COUNTIFS(FRACAS!$B$5:$B$8972, T$4, FRACAS!$D$5:$D$8972, "&lt;="&amp;T187)), "" )</f>
        <v>0</v>
      </c>
      <c r="DV187" s="186">
        <f>IF(U187&gt; 0,(COUNTIFS(FRACAS!$B$5:$B$8972, U$4, FRACAS!$D$5:$D$8972, "&lt;="&amp;U187)), "" )</f>
        <v>0</v>
      </c>
      <c r="DW187" s="186" t="str">
        <f>IF(V187&gt; 0,(COUNTIFS(FRACAS!$B$5:$B$8972, V$4, FRACAS!$D$5:$D$8972, "&lt;="&amp;V187)), "" )</f>
        <v/>
      </c>
      <c r="DX187" s="186" t="str">
        <f>IF(W187&gt; 0,(COUNTIFS(FRACAS!$B$5:$B$8972, W$4, FRACAS!$D$5:$D$8972, "&lt;="&amp;W187)), "" )</f>
        <v/>
      </c>
      <c r="DY187" s="186" t="str">
        <f>IF(X187&gt; 0,(COUNTIFS(FRACAS!$B$5:$B$8972, X$4, FRACAS!$D$5:$D$8972, "&lt;="&amp;X187)), "" )</f>
        <v/>
      </c>
      <c r="DZ187" s="186" t="str">
        <f>IF(Y187&gt; 0,(COUNTIFS(FRACAS!$B$5:$B$8972, Y$4, FRACAS!$D$5:$D$8972, "&lt;="&amp;Y187)), "" )</f>
        <v/>
      </c>
      <c r="EA187" s="186" t="str">
        <f>IF(Z187&gt; 0,(COUNTIFS(FRACAS!$B$5:$B$8972, Z$4, FRACAS!$D$5:$D$8972, "&lt;="&amp;Z187)), "" )</f>
        <v/>
      </c>
      <c r="EB187" s="186" t="str">
        <f>IF(AA187&gt; 0,(COUNTIFS(FRACAS!$B$5:$B$8972, AA$4, FRACAS!$D$5:$D$8972, "&lt;="&amp;AA187)), "" )</f>
        <v/>
      </c>
      <c r="EC187" s="186" t="str">
        <f>IF(AB187&gt; 0,(COUNTIFS(FRACAS!$B$5:$B$8972, AB$4, FRACAS!$D$5:$D$8972, "&lt;="&amp;AB187)), "" )</f>
        <v/>
      </c>
      <c r="ED187" s="186" t="str">
        <f>IF(AC187&gt; 0,(COUNTIFS(FRACAS!$B$5:$B$8972, AC$4, FRACAS!$D$5:$D$8972, "&lt;="&amp;AC187)), "" )</f>
        <v/>
      </c>
      <c r="EE187" s="186" t="str">
        <f>IF(AD187&gt; 0,(COUNTIFS(FRACAS!$B$5:$B$8972, AD$4, FRACAS!$D$5:$D$8972, "&lt;="&amp;AD187)), "" )</f>
        <v/>
      </c>
      <c r="EF187" s="186" t="str">
        <f>IF(AE187&gt; 0,(COUNTIFS(FRACAS!$B$5:$B$8972, AE$4, FRACAS!$D$5:$D$8972, "&lt;="&amp;AE187)), "" )</f>
        <v/>
      </c>
      <c r="EG187" s="186" t="str">
        <f>IF(AF187&gt; 0,(COUNTIFS(FRACAS!$B$5:$B$8972, AF$4, FRACAS!$D$5:$D$8972, "&lt;="&amp;AF187)), "" )</f>
        <v/>
      </c>
      <c r="EH187" s="186" t="str">
        <f>IF(AG187&gt; 0,(COUNTIFS(FRACAS!$B$5:$B$8972, AG$4, FRACAS!$D$5:$D$8972, "&lt;="&amp;AG187)), "" )</f>
        <v/>
      </c>
      <c r="EI187" s="186" t="str">
        <f>IF(AH187&gt; 0,(COUNTIFS(FRACAS!$B$5:$B$8972, AH$4, FRACAS!$D$5:$D$8972, "&lt;="&amp;AH187)), "" )</f>
        <v/>
      </c>
      <c r="EJ187" s="186" t="str">
        <f>IF(AI187&gt; 0,(COUNTIFS(FRACAS!$B$5:$B$8972, AI$4, FRACAS!$D$5:$D$8972, "&lt;="&amp;AI187)), "" )</f>
        <v/>
      </c>
      <c r="EK187" s="186" t="str">
        <f>IF(AJ187&gt; 0,(COUNTIFS(FRACAS!$B$5:$B$8972, AJ$4, FRACAS!$D$5:$D$8972, "&lt;="&amp;AJ187)), "" )</f>
        <v/>
      </c>
      <c r="EL187" s="186" t="str">
        <f>IF(AK187&gt; 0,(COUNTIFS(FRACAS!$B$5:$B$8972, AK$4, FRACAS!$D$5:$D$8972, "&lt;="&amp;AK187)), "" )</f>
        <v/>
      </c>
      <c r="EM187" s="186" t="str">
        <f>IF(AL187&gt; 0,(COUNTIFS(FRACAS!$B$5:$B$8972, AL$4, FRACAS!$D$5:$D$8972, "&lt;="&amp;AL187)), "" )</f>
        <v/>
      </c>
      <c r="EN187" s="186" t="str">
        <f>IF(AM187&gt; 0,(COUNTIFS(FRACAS!$B$5:$B$8972, AM$4, FRACAS!$D$5:$D$8972, "&lt;="&amp;AM187)), "" )</f>
        <v/>
      </c>
      <c r="EO187" s="186" t="str">
        <f>IF(AN187&gt; 0,(COUNTIFS(FRACAS!$B$5:$B$8972, AN$4, FRACAS!$D$5:$D$8972, "&lt;="&amp;AN187)), "" )</f>
        <v/>
      </c>
      <c r="EP187" s="186" t="str">
        <f>IF(AO187&gt; 0,(COUNTIFS(FRACAS!$B$5:$B$8972, AO$4, FRACAS!$D$5:$D$8972, "&lt;="&amp;AO187)), "" )</f>
        <v/>
      </c>
      <c r="EQ187" s="186" t="str">
        <f>IF(AP187&gt; 0,(COUNTIFS(FRACAS!$B$5:$B$8972, AP$4, FRACAS!$D$5:$D$8972, "&lt;="&amp;AP187)), "" )</f>
        <v/>
      </c>
      <c r="ER187" s="186" t="str">
        <f>IF(AQ187&gt; 0,(COUNTIFS(FRACAS!$B$5:$B$8972, AQ$4, FRACAS!$D$5:$D$8972, "&lt;="&amp;AQ187)), "" )</f>
        <v/>
      </c>
      <c r="ES187" s="246"/>
      <c r="ET187" s="194"/>
      <c r="EU187" s="194"/>
      <c r="EV187" s="194"/>
      <c r="EW187" s="194"/>
      <c r="EX187" s="194"/>
      <c r="EY187" s="194"/>
      <c r="EZ187" s="194"/>
      <c r="FA187" s="194"/>
      <c r="FB187" s="195"/>
      <c r="FE187" s="190"/>
      <c r="FF187" s="190"/>
      <c r="FG187" s="190"/>
      <c r="FH187" s="190"/>
      <c r="FI187" s="190"/>
      <c r="FJ187" s="190"/>
      <c r="FK187" s="190"/>
      <c r="FL187" s="190"/>
      <c r="FM187" s="190"/>
      <c r="FN187" s="190"/>
      <c r="JD187" s="238"/>
      <c r="JE187" s="238"/>
      <c r="JF187" s="238"/>
      <c r="JG187" s="238"/>
      <c r="JH187" s="238"/>
      <c r="JI187" s="238"/>
      <c r="JJ187" s="238"/>
      <c r="JK187" s="238"/>
      <c r="JL187" s="238"/>
      <c r="JM187" s="238"/>
      <c r="JN187" s="247"/>
      <c r="JO187" s="248"/>
      <c r="JP187" s="248"/>
      <c r="JQ187" s="248"/>
      <c r="JR187" s="248"/>
      <c r="JS187" s="248"/>
      <c r="JT187" s="248"/>
      <c r="JU187" s="248"/>
      <c r="JV187" s="248"/>
      <c r="JW187" s="248"/>
      <c r="JX187" s="248"/>
      <c r="JY187" s="248"/>
      <c r="JZ187" s="248"/>
      <c r="KA187" s="248"/>
      <c r="KB187" s="248"/>
      <c r="KC187" s="248"/>
      <c r="KD187" s="248"/>
      <c r="KE187" s="248"/>
      <c r="KF187" s="248"/>
      <c r="KG187" s="248"/>
      <c r="KH187" s="248"/>
      <c r="KI187" s="248"/>
      <c r="KJ187" s="248"/>
      <c r="KK187" s="248"/>
      <c r="KL187" s="248"/>
      <c r="KM187" s="248"/>
      <c r="KN187" s="248"/>
      <c r="KO187" s="248"/>
      <c r="KP187" s="248"/>
      <c r="KQ187" s="248"/>
      <c r="KR187" s="248"/>
      <c r="KS187" s="248"/>
      <c r="KT187" s="248"/>
      <c r="KU187" s="248"/>
      <c r="KV187" s="248"/>
      <c r="KW187" s="248"/>
      <c r="KX187" s="248"/>
      <c r="KY187" s="248"/>
      <c r="KZ187" s="248"/>
      <c r="LA187" s="248"/>
      <c r="LC187" s="235" t="str">
        <f t="shared" si="13"/>
        <v/>
      </c>
      <c r="LD187" s="240" t="str" cm="1">
        <f t="array" ref="LD187">IFERROR((((D187/FRACAS!$AY$1)*60
)-(SUMPRODUCT((FRACAS!$B$5:$B$8970=D$4)*(FRACAS!$D$5:$D$8970&lt;=D187)*(IFERROR(FRACAS!$AM$5:$AM$8970,0)))
))/((D187/FRACAS!$AY$1)*60),"")</f>
        <v/>
      </c>
      <c r="LE187" s="240" t="str" cm="1">
        <f t="array" ref="LE187">IFERROR((((E187/FRACAS!$AY$1)*60
)-(SUMPRODUCT((FRACAS!$B$5:$B$8970=E$4)*(FRACAS!$D$5:$D$8970&lt;=E187)*(IFERROR(FRACAS!$AM$5:$AM$8970,0)))
))/((E187/FRACAS!$AY$1)*60),"")</f>
        <v/>
      </c>
      <c r="LF187" s="240" t="str" cm="1">
        <f t="array" ref="LF187">IFERROR((((F187/FRACAS!$AY$1)*60
)-(SUMPRODUCT((FRACAS!$B$5:$B$8970=F$4)*(FRACAS!$D$5:$D$8970&lt;=F187)*(IFERROR(FRACAS!$AM$5:$AM$8970,0)))
))/((F187/FRACAS!$AY$1)*60),"")</f>
        <v/>
      </c>
      <c r="LG187" s="240" t="str" cm="1">
        <f t="array" ref="LG187">IFERROR((((G187/FRACAS!$AY$1)*60
)-(SUMPRODUCT((FRACAS!$B$5:$B$8970=G$4)*(FRACAS!$D$5:$D$8970&lt;=G187)*(IFERROR(FRACAS!$AM$5:$AM$8970,0)))
))/((G187/FRACAS!$AY$1)*60),"")</f>
        <v/>
      </c>
      <c r="LH187" s="240" t="str" cm="1">
        <f t="array" ref="LH187">IFERROR((((H187/FRACAS!$AY$1)*60
)-(SUMPRODUCT((FRACAS!$B$5:$B$8970=H$4)*(FRACAS!$D$5:$D$8970&lt;=H187)*(IFERROR(FRACAS!$AM$5:$AM$8970,0)))
))/((H187/FRACAS!$AY$1)*60),"")</f>
        <v/>
      </c>
      <c r="LI187" s="240" t="str" cm="1">
        <f t="array" ref="LI187">IFERROR((((I187/FRACAS!$AY$1)*60
)-(SUMPRODUCT((FRACAS!$B$5:$B$8970=I$4)*(FRACAS!$D$5:$D$8970&lt;=I187)*(IFERROR(FRACAS!$AM$5:$AM$8970,0)))
))/((I187/FRACAS!$AY$1)*60),"")</f>
        <v/>
      </c>
      <c r="LJ187" s="240" t="str" cm="1">
        <f t="array" ref="LJ187">IFERROR((((J187/FRACAS!$AY$1)*60
)-(SUMPRODUCT((FRACAS!$B$5:$B$8970=J$4)*(FRACAS!$D$5:$D$8970&lt;=J187)*(IFERROR(FRACAS!$AM$5:$AM$8970,0)))
))/((J187/FRACAS!$AY$1)*60),"")</f>
        <v/>
      </c>
      <c r="LK187" s="240" t="str" cm="1">
        <f t="array" ref="LK187">IFERROR((((K187/FRACAS!$AY$1)*60
)-(SUMPRODUCT((FRACAS!$B$5:$B$8970=K$4)*(FRACAS!$D$5:$D$8970&lt;=K187)*(IFERROR(FRACAS!$AM$5:$AM$8970,0)))
))/((K187/FRACAS!$AY$1)*60),"")</f>
        <v/>
      </c>
      <c r="LL187" s="240" t="str" cm="1">
        <f t="array" ref="LL187">IFERROR((((L187/FRACAS!$AY$1)*60
)-(SUMPRODUCT((FRACAS!$B$5:$B$8970=L$4)*(FRACAS!$D$5:$D$8970&lt;=L187)*(IFERROR(FRACAS!$AM$5:$AM$8970,0)))
))/((L187/FRACAS!$AY$1)*60),"")</f>
        <v/>
      </c>
      <c r="LM187" s="240" t="str" cm="1">
        <f t="array" ref="LM187">IFERROR((((M187/FRACAS!$AY$1)*60
)-(SUMPRODUCT((FRACAS!$B$5:$B$8970=M$4)*(FRACAS!$D$5:$D$8970&lt;=M187)*(IFERROR(FRACAS!$AM$5:$AM$8970,0)))
))/((M187/FRACAS!$AY$1)*60),"")</f>
        <v/>
      </c>
      <c r="LN187" s="240" t="str" cm="1">
        <f t="array" ref="LN187">IFERROR((((N187/FRACAS!$AY$1)*60
)-(SUMPRODUCT((FRACAS!$B$5:$B$8970=N$4)*(FRACAS!$D$5:$D$8970&lt;=N187)*(IFERROR(FRACAS!$AM$5:$AM$8970,0)))
))/((N187/FRACAS!$AY$1)*60),"")</f>
        <v/>
      </c>
      <c r="LO187" s="240" t="str" cm="1">
        <f t="array" ref="LO187">IFERROR((((O187/FRACAS!$AY$1)*60
)-(SUMPRODUCT((FRACAS!$B$5:$B$8970=O$4)*(FRACAS!$D$5:$D$8970&lt;=O187)*(IFERROR(FRACAS!$AM$5:$AM$8970,0)))
))/((O187/FRACAS!$AY$1)*60),"")</f>
        <v/>
      </c>
      <c r="LP187" s="240" t="str" cm="1">
        <f t="array" ref="LP187">IFERROR((((P187/FRACAS!$AY$1)*60
)-(SUMPRODUCT((FRACAS!$B$5:$B$8970=P$4)*(FRACAS!$D$5:$D$8970&lt;=P187)*(IFERROR(FRACAS!$AM$5:$AM$8970,0)))
))/((P187/FRACAS!$AY$1)*60),"")</f>
        <v/>
      </c>
      <c r="LQ187" s="240" t="str" cm="1">
        <f t="array" ref="LQ187">IFERROR((((Q187/FRACAS!$AY$1)*60
)-(SUMPRODUCT((FRACAS!$B$5:$B$8970=Q$4)*(FRACAS!$D$5:$D$8970&lt;=Q187)*(IFERROR(FRACAS!$AM$5:$AM$8970,0)))
))/((Q187/FRACAS!$AY$1)*60),"")</f>
        <v/>
      </c>
      <c r="LR187" s="240" t="str" cm="1">
        <f t="array" ref="LR187">IFERROR((((R187/FRACAS!$AY$1)*60
)-(SUMPRODUCT((FRACAS!$B$5:$B$8970=R$4)*(FRACAS!$D$5:$D$8970&lt;=R187)*(IFERROR(FRACAS!$AM$5:$AM$8970,0)))
))/((R187/FRACAS!$AY$1)*60),"")</f>
        <v/>
      </c>
      <c r="LS187" s="240" t="str" cm="1">
        <f t="array" ref="LS187">IFERROR((((S187/FRACAS!$AY$1)*60
)-(SUMPRODUCT((FRACAS!$B$5:$B$8970=S$4)*(FRACAS!$D$5:$D$8970&lt;=S187)*(IFERROR(FRACAS!$AM$5:$AM$8970,0)))
))/((S187/FRACAS!$AY$1)*60),"")</f>
        <v/>
      </c>
      <c r="LT187" s="240" t="str" cm="1">
        <f t="array" ref="LT187">IFERROR((((T187/FRACAS!$AY$1)*60
)-(SUMPRODUCT((FRACAS!$B$5:$B$8970=T$4)*(FRACAS!$D$5:$D$8970&lt;=T187)*(IFERROR(FRACAS!$AM$5:$AM$8970,0)))
))/((T187/FRACAS!$AY$1)*60),"")</f>
        <v/>
      </c>
      <c r="LU187" s="240" t="str" cm="1">
        <f t="array" ref="LU187">IFERROR((((U187/FRACAS!$AY$1)*60
)-(SUMPRODUCT((FRACAS!$B$5:$B$8970=U$4)*(FRACAS!$D$5:$D$8970&lt;=U187)*(IFERROR(FRACAS!$AM$5:$AM$8970,0)))
))/((U187/FRACAS!$AY$1)*60),"")</f>
        <v/>
      </c>
      <c r="LV187" s="240" t="str" cm="1">
        <f t="array" ref="LV187">IFERROR(
    (((V187/FRACAS!$AY$1)*60))
    /
    (((V187/FRACAS!$AY$1)*60) + SUMPRODUCT((FRACAS!$B$5:$B$8970=V$4)*(FRACAS!$D$5:$D$8970&lt;=V187)*(IFERROR(FRACAS!$AM$5:$AM$8970,0)))
    ),"")</f>
        <v/>
      </c>
      <c r="LW187" s="240" t="str" cm="1">
        <f t="array" ref="LW187">IFERROR(
    (((W187/FRACAS!$AY$1)*60))
    /
    (((W187/FRACAS!$AY$1)*60) + SUMPRODUCT((FRACAS!$B$5:$B$8970=W$4)*(FRACAS!$D$5:$D$8970&lt;=W187)*(IFERROR(FRACAS!$AM$5:$AM$8970,0)))
    ),"")</f>
        <v/>
      </c>
      <c r="LX187" s="240" t="str" cm="1">
        <f t="array" ref="LX187">IFERROR(
    (((X187/FRACAS!$AY$1)*60))
    /
    (((X187/FRACAS!$AY$1)*60) + SUMPRODUCT((FRACAS!$B$5:$B$8970=X$4)*(FRACAS!$D$5:$D$8970&lt;=X187)*(IFERROR(FRACAS!$AM$5:$AM$8970,0)))
    ),"")</f>
        <v/>
      </c>
      <c r="LY187" s="240" t="str" cm="1">
        <f t="array" ref="LY187">IFERROR(
    (((Y187/FRACAS!$AY$1)*60))
    /
    (((Y187/FRACAS!$AY$1)*60) + SUMPRODUCT((FRACAS!$B$5:$B$8970=Y$4)*(FRACAS!$D$5:$D$8970&lt;=Y187)*(IFERROR(FRACAS!$AM$5:$AM$8970,0)))
    ),"")</f>
        <v/>
      </c>
      <c r="LZ187" s="240" t="str" cm="1">
        <f t="array" ref="LZ187">IFERROR(
    (((Z187/FRACAS!$AY$1)*60))
    /
    (((Z187/FRACAS!$AY$1)*60) + SUMPRODUCT((FRACAS!$B$5:$B$8970=Z$4)*(FRACAS!$D$5:$D$8970&lt;=Z187)*(IFERROR(FRACAS!$AM$5:$AM$8970,0)))
    ),"")</f>
        <v/>
      </c>
      <c r="MA187" s="240" t="str" cm="1">
        <f t="array" ref="MA187">IFERROR(
    (((AA187/FRACAS!$AY$1)*60))
    /
    (((AA187/FRACAS!$AY$1)*60) + SUMPRODUCT((FRACAS!$B$5:$B$8970=AA$4)*(FRACAS!$D$5:$D$8970&lt;=AA187)*(IFERROR(FRACAS!$AM$5:$AM$8970,0)))
    ),"")</f>
        <v/>
      </c>
      <c r="MB187" s="240" t="str" cm="1">
        <f t="array" ref="MB187">IFERROR(
    (((AB187/FRACAS!$AY$1)*60))
    /
    (((AB187/FRACAS!$AY$1)*60) + SUMPRODUCT((FRACAS!$B$5:$B$8970=AB$4)*(FRACAS!$D$5:$D$8970&lt;=AB187)*(IFERROR(FRACAS!$AM$5:$AM$8970,0)))
    ),"")</f>
        <v/>
      </c>
      <c r="MC187" s="240" t="str" cm="1">
        <f t="array" ref="MC187">IFERROR(
    (((AC187/FRACAS!$AY$1)*60))
    /
    (((AC187/FRACAS!$AY$1)*60) + SUMPRODUCT((FRACAS!$B$5:$B$8970=AC$4)*(FRACAS!$D$5:$D$8970&lt;=AC187)*(IFERROR(FRACAS!$AM$5:$AM$8970,0)))
    ),"")</f>
        <v/>
      </c>
      <c r="MD187" s="240" t="str" cm="1">
        <f t="array" ref="MD187">IFERROR(
    (((AD187/FRACAS!$AY$1)*60))
    /
    (((AD187/FRACAS!$AY$1)*60) + SUMPRODUCT((FRACAS!$B$5:$B$8970=AD$4)*(FRACAS!$D$5:$D$8970&lt;=AD187)*(IFERROR(FRACAS!$AM$5:$AM$8970,0)))
    ),"")</f>
        <v/>
      </c>
      <c r="ME187" s="240" t="str" cm="1">
        <f t="array" ref="ME187">IFERROR(
    (((AE187/FRACAS!$AY$1)*60))
    /
    (((AE187/FRACAS!$AY$1)*60) + SUMPRODUCT((FRACAS!$B$5:$B$8970=AE$4)*(FRACAS!$D$5:$D$8970&lt;=AE187)*(IFERROR(FRACAS!$AM$5:$AM$8970,0)))
    ),"")</f>
        <v/>
      </c>
      <c r="MF187" s="240" t="str" cm="1">
        <f t="array" ref="MF187">IFERROR(
    (((AF187/FRACAS!$AY$1)*60))
    /
    (((AF187/FRACAS!$AY$1)*60) + SUMPRODUCT((FRACAS!$B$5:$B$8970=AF$4)*(FRACAS!$D$5:$D$8970&lt;=AF187)*(IFERROR(FRACAS!$AM$5:$AM$8970,0)))
    ),"")</f>
        <v/>
      </c>
      <c r="MG187" s="240" t="str" cm="1">
        <f t="array" ref="MG187">IFERROR(
    (((AG187/FRACAS!$AY$1)*60))
    /
    (((AG187/FRACAS!$AY$1)*60) + SUMPRODUCT((FRACAS!$B$5:$B$8970=AG$4)*(FRACAS!$D$5:$D$8970&lt;=AG187)*(IFERROR(FRACAS!$AM$5:$AM$8970,0)))
    ),"")</f>
        <v/>
      </c>
      <c r="MH187" s="240" t="str" cm="1">
        <f t="array" ref="MH187">IFERROR(
    (((AH187/FRACAS!$AY$1)*60))
    /
    (((AH187/FRACAS!$AY$1)*60) + SUMPRODUCT((FRACAS!$B$5:$B$8970=AH$4)*(FRACAS!$D$5:$D$8970&lt;=AH187)*(IFERROR(FRACAS!$AM$5:$AM$8970,0)))
    ),"")</f>
        <v/>
      </c>
      <c r="MI187" s="240" t="str" cm="1">
        <f t="array" ref="MI187">IFERROR(
    (((AI187/FRACAS!$AY$1)*60))
    /
    (((AI187/FRACAS!$AY$1)*60) + SUMPRODUCT((FRACAS!$B$5:$B$8970=AI$4)*(FRACAS!$D$5:$D$8970&lt;=AI187)*(IFERROR(FRACAS!$AM$5:$AM$8970,0)))
    ),"")</f>
        <v/>
      </c>
      <c r="MJ187" s="240" t="str" cm="1">
        <f t="array" ref="MJ187">IFERROR(
    (((AJ187/FRACAS!$AY$1)*60))
    /
    (((AJ187/FRACAS!$AY$1)*60) + SUMPRODUCT((FRACAS!$B$5:$B$8970=AJ$4)*(FRACAS!$D$5:$D$8970&lt;=AJ187)*(IFERROR(FRACAS!$AM$5:$AM$8970,0)))
    ),"")</f>
        <v/>
      </c>
      <c r="MK187" s="240" t="str" cm="1">
        <f t="array" ref="MK187">IFERROR(
    (((AK187/FRACAS!$AY$1)*60))
    /
    (((AK187/FRACAS!$AY$1)*60) + SUMPRODUCT((FRACAS!$B$5:$B$8970=AK$4)*(FRACAS!$D$5:$D$8970&lt;=AK187)*(IFERROR(FRACAS!$AM$5:$AM$8970,0)))
    ),"")</f>
        <v/>
      </c>
      <c r="ML187" s="240" t="str" cm="1">
        <f t="array" ref="ML187">IFERROR(
    (((AL187/FRACAS!$AY$1)*60))
    /
    (((AL187/FRACAS!$AY$1)*60) + SUMPRODUCT((FRACAS!$B$5:$B$8970=AL$4)*(FRACAS!$D$5:$D$8970&lt;=AL187)*(IFERROR(FRACAS!$AM$5:$AM$8970,0)))
    ),"")</f>
        <v/>
      </c>
      <c r="MM187" s="240" t="str" cm="1">
        <f t="array" ref="MM187">IFERROR(
    (((AM187/FRACAS!$AY$1)*60))
    /
    (((AM187/FRACAS!$AY$1)*60) + SUMPRODUCT((FRACAS!$B$5:$B$8970=AM$4)*(FRACAS!$D$5:$D$8970&lt;=AM187)*(IFERROR(FRACAS!$AM$5:$AM$8970,0)))
    ),"")</f>
        <v/>
      </c>
      <c r="MN187" s="240" t="str" cm="1">
        <f t="array" ref="MN187">IFERROR(
    (((AN187/FRACAS!$AY$1)*60))
    /
    (((AN187/FRACAS!$AY$1)*60) + SUMPRODUCT((FRACAS!$B$5:$B$8970=AN$4)*(FRACAS!$D$5:$D$8970&lt;=AN187)*(IFERROR(FRACAS!$AM$5:$AM$8970,0)))
    ),"")</f>
        <v/>
      </c>
      <c r="MO187" s="240" t="str" cm="1">
        <f t="array" ref="MO187">IFERROR(
    (((AO187/FRACAS!$AY$1)*60))
    /
    (((AO187/FRACAS!$AY$1)*60) + SUMPRODUCT((FRACAS!$B$5:$B$8970=AO$4)*(FRACAS!$D$5:$D$8970&lt;=AO187)*(IFERROR(FRACAS!$AM$5:$AM$8970,0)))
    ),"")</f>
        <v/>
      </c>
      <c r="MP187" s="240" t="str" cm="1">
        <f t="array" ref="MP187">IFERROR(
    (((AP187/FRACAS!$AY$1)*60))
    /
    (((AP187/FRACAS!$AY$1)*60) + SUMPRODUCT((FRACAS!$B$5:$B$8970=AP$4)*(FRACAS!$D$5:$D$8970&lt;=AP187)*(IFERROR(FRACAS!$AM$5:$AM$8970,0)))
    ),"")</f>
        <v/>
      </c>
      <c r="MQ187" s="240" t="str" cm="1">
        <f t="array" ref="MQ187">IFERROR(
    (((AQ187/FRACAS!$AY$1)*60))
    /
    (((AQ187/FRACAS!$AY$1)*60) + SUMPRODUCT((FRACAS!$B$5:$B$8970=AQ$4)*(FRACAS!$D$5:$D$8970&lt;=AQ187)*(IFERROR(FRACAS!$AM$5:$AM$8970,0)))
    ),"")</f>
        <v/>
      </c>
      <c r="MR187" s="194"/>
      <c r="MS187" s="194"/>
      <c r="MT187" s="194"/>
      <c r="MU187" s="194"/>
      <c r="MV187" s="194"/>
      <c r="MW187" s="194"/>
      <c r="MX187" s="194"/>
      <c r="MY187" s="194"/>
      <c r="MZ187" s="194"/>
      <c r="NA187" s="195"/>
      <c r="ND187" s="241">
        <f t="shared" si="16"/>
        <v>0</v>
      </c>
      <c r="NE187" s="242" t="str">
        <f t="shared" si="17"/>
        <v/>
      </c>
      <c r="NF187" s="193" t="str" cm="1">
        <f t="array" ref="NF187">IF($ND187=0,"",(IFERROR( (IFERROR($ND187/FRACAS!$AY$1*60,0) - SUMPRODUCT( (FRACAS!$K$5:$K$8972=NF$2) * IFERROR(FRACAS!$AN$5:$AN$8972,0) ) ) / IFERROR($ND187/FRACAS!$AY$1*60,0), 1 )))</f>
        <v/>
      </c>
      <c r="NG187" s="193" t="str" cm="1">
        <f t="array" ref="NG187">IF($ND187=0,"",(IFERROR( (IFERROR($ND187/FRACAS!$AY$1*60,0) - SUMPRODUCT( (FRACAS!$K$5:$K$8972=NG$2) * IFERROR(FRACAS!$AN$5:$AN$8972,0) ) ) / IFERROR($ND187/FRACAS!$AY$1*60,0), 1 )))</f>
        <v/>
      </c>
      <c r="NH187" s="193" t="str" cm="1">
        <f t="array" ref="NH187">IF($ND187=0,"",(IFERROR( (IFERROR($ND187/FRACAS!$AY$1*60,0) - SUMPRODUCT( (FRACAS!$K$5:$K$8972=NH$2) * IFERROR(FRACAS!$AN$5:$AN$8972,0) ) ) / IFERROR($ND187/FRACAS!$AY$1*60,0), 1 )))</f>
        <v/>
      </c>
      <c r="NI187" s="193" t="str" cm="1">
        <f t="array" ref="NI187">IF($ND187=0,"",(IFERROR( (IFERROR($ND187/FRACAS!$AY$1*60,0) - SUMPRODUCT( (FRACAS!$K$5:$K$8972=NI$2) * IFERROR(FRACAS!$AN$5:$AN$8972,0) ) ) / IFERROR($ND187/FRACAS!$AY$1*60,0), 1 )))</f>
        <v/>
      </c>
      <c r="NJ187" s="193" t="str" cm="1">
        <f t="array" ref="NJ187">IF($ND187=0,"",(IFERROR( (IFERROR($ND187/FRACAS!$AY$1*60,0) - SUMPRODUCT( (FRACAS!$K$5:$K$8972=NJ$2) * IFERROR(FRACAS!$AN$5:$AN$8972,0) ) ) / IFERROR($ND187/FRACAS!$AY$1*60,0), 1 )))</f>
        <v/>
      </c>
      <c r="NK187" s="193" t="str" cm="1">
        <f t="array" ref="NK187">IF($ND187=0,"",(IFERROR( (IFERROR($ND187/FRACAS!$AY$1*60,0) - SUMPRODUCT( (FRACAS!$K$5:$K$8972=NK$2) * IFERROR(FRACAS!$AN$5:$AN$8972,0) ) ) / IFERROR($ND187/FRACAS!$AY$1*60,0), 1 )))</f>
        <v/>
      </c>
      <c r="NL187" s="193" t="str" cm="1">
        <f t="array" ref="NL187">IF($ND187=0,"",(IFERROR( (IFERROR($ND187/FRACAS!$AY$1*60,0) - SUMPRODUCT( (FRACAS!$K$5:$K$8972=NL$2) * IFERROR(FRACAS!$AN$5:$AN$8972,0) ) ) / IFERROR($ND187/FRACAS!$AY$1*60,0), 1 )))</f>
        <v/>
      </c>
      <c r="NM187" s="193" t="str" cm="1">
        <f t="array" ref="NM187">IF($ND187=0,"",(IFERROR( (IFERROR($ND187/FRACAS!$AY$1*60,0) - SUMPRODUCT( (FRACAS!$K$5:$K$8972=NM$2) * IFERROR(FRACAS!$AN$5:$AN$8972,0) ) ) / IFERROR($ND187/FRACAS!$AY$1*60,0), 1 )))</f>
        <v/>
      </c>
      <c r="NN187" s="193" t="str" cm="1">
        <f t="array" ref="NN187">IF($ND187=0,"",(IFERROR( (IFERROR($ND187/FRACAS!$AY$1*60,0) - SUMPRODUCT( (FRACAS!$K$5:$K$8972=NN$2) * IFERROR(FRACAS!$AN$5:$AN$8972,0) ) ) / IFERROR($ND187/FRACAS!$AY$1*60,0), 1 )))</f>
        <v/>
      </c>
      <c r="NO187" s="193" t="str" cm="1">
        <f t="array" ref="NO187">IF($ND187=0,"",(IFERROR( (IFERROR($ND187/FRACAS!$AY$1*60,0) - SUMPRODUCT( (FRACAS!$K$5:$K$8972=NO$2) * IFERROR(FRACAS!$AN$5:$AN$8972,0) ) ) / IFERROR($ND187/FRACAS!$AY$1*60,0), 1 )))</f>
        <v/>
      </c>
      <c r="NP187" s="193" t="str" cm="1">
        <f t="array" ref="NP187">IF($ND187=0,"",(IFERROR( (IFERROR($ND187/FRACAS!$AY$1*60,0) - SUMPRODUCT( (FRACAS!$K$5:$K$8972=NP$2) * IFERROR(FRACAS!$AN$5:$AN$8972,0) ) ) / IFERROR($ND187/FRACAS!$AY$1*60,0), 1 )))</f>
        <v/>
      </c>
      <c r="NQ187" s="193" t="str" cm="1">
        <f t="array" ref="NQ187">IF($ND187=0,"",(IFERROR( (IFERROR($ND187/FRACAS!$AY$1*60,0) - SUMPRODUCT( (FRACAS!$K$5:$K$8972=NQ$2) * IFERROR(FRACAS!$AN$5:$AN$8972,0) ) ) / IFERROR($ND187/FRACAS!$AY$1*60,0), 1 )))</f>
        <v/>
      </c>
      <c r="NR187" s="193" t="str" cm="1">
        <f t="array" ref="NR187">IF($ND187=0,"",(IFERROR( (IFERROR($ND187/FRACAS!$AY$1*60,0) - SUMPRODUCT( (FRACAS!$K$5:$K$8972=NR$2) * IFERROR(FRACAS!$AN$5:$AN$8972,0) ) ) / IFERROR($ND187/FRACAS!$AY$1*60,0), 1 )))</f>
        <v/>
      </c>
      <c r="NS187" s="193" t="str" cm="1">
        <f t="array" ref="NS187">IF($ND187=0,"",(IFERROR( (IFERROR($ND187/FRACAS!$AY$1*60,0) - SUMPRODUCT( (FRACAS!$K$5:$K$8972=NS$2) * IFERROR(FRACAS!$AN$5:$AN$8972,0) ) ) / IFERROR($ND187/FRACAS!$AY$1*60,0), 1 )))</f>
        <v/>
      </c>
      <c r="NT187" s="193" t="str" cm="1">
        <f t="array" ref="NT187">IF($ND187=0,"",(IFERROR( (IFERROR($ND187/FRACAS!$AY$1*60,0) - SUMPRODUCT( (FRACAS!$K$5:$K$8972=NT$2) * IFERROR(FRACAS!$AN$5:$AN$8972,0) ) ) / IFERROR($ND187/FRACAS!$AY$1*60,0), 1 )))</f>
        <v/>
      </c>
      <c r="NU187" s="193" t="str" cm="1">
        <f t="array" ref="NU187">IF($ND187=0,"",(IFERROR( (IFERROR($ND187/FRACAS!$AY$1*60,0) - SUMPRODUCT( (FRACAS!$K$5:$K$8972=NU$2) * IFERROR(FRACAS!$AN$5:$AN$8972,0) ) ) / IFERROR($ND187/FRACAS!$AY$1*60,0), 1 )))</f>
        <v/>
      </c>
      <c r="NV187" s="193" t="str" cm="1">
        <f t="array" ref="NV187">IF($ND187=0,"",(IFERROR( (IFERROR($ND187/FRACAS!$AY$1*60,0) - SUMPRODUCT( (FRACAS!$K$5:$K$8972=NV$2) * IFERROR(FRACAS!$AN$5:$AN$8972,0) ) ) / IFERROR($ND187/FRACAS!$AY$1*60,0), 1 )))</f>
        <v/>
      </c>
      <c r="NW187" s="193" t="str" cm="1">
        <f t="array" ref="NW187">IF($ND187=0,"",(IFERROR( (IFERROR($ND187/FRACAS!$AY$1*60,0) - SUMPRODUCT( (FRACAS!$K$5:$K$8972=NW$2) * IFERROR(FRACAS!$AN$5:$AN$8972,0) ) ) / IFERROR($ND187/FRACAS!$AY$1*60,0), 1 )))</f>
        <v/>
      </c>
      <c r="NX187" s="193" t="str" cm="1">
        <f t="array" ref="NX187">IF($ND187=0,"",(IFERROR( (IFERROR($ND187/FRACAS!$AY$1*60,0) - SUMPRODUCT( (FRACAS!$K$5:$K$8972=NX$2) * IFERROR(FRACAS!$AN$5:$AN$8972,0) ) ) / IFERROR($ND187/FRACAS!$AY$1*60,0), 1 )))</f>
        <v/>
      </c>
      <c r="NY187" s="193" t="str" cm="1">
        <f t="array" ref="NY187">IF($ND187=0,"",(IFERROR( (IFERROR($ND187/FRACAS!$AY$1*60,0) - SUMPRODUCT( (FRACAS!$K$5:$K$8972=NY$2) * IFERROR(FRACAS!$AN$5:$AN$8972,0) ) ) / IFERROR($ND187/FRACAS!$AY$1*60,0), 1 )))</f>
        <v/>
      </c>
      <c r="NZ187" s="193" t="str" cm="1">
        <f t="array" ref="NZ187">IF($ND187=0,"",(IFERROR( (IFERROR($ND187/FRACAS!$AY$1*60,0) - SUMPRODUCT( (FRACAS!$K$5:$K$8972=NZ$2) * IFERROR(FRACAS!$AN$5:$AN$8972,0) ) ) / IFERROR($ND187/FRACAS!$AY$1*60,0), 1 )))</f>
        <v/>
      </c>
      <c r="OA187" s="193" t="str" cm="1">
        <f t="array" ref="OA187">IF($ND187=0,"",(IFERROR( (IFERROR($ND187/FRACAS!$AY$1*60,0) - SUMPRODUCT( (FRACAS!$K$5:$K$8972=OA$2) * IFERROR(FRACAS!$AN$5:$AN$8972,0) ) ) / IFERROR($ND187/FRACAS!$AY$1*60,0), 1 )))</f>
        <v/>
      </c>
      <c r="OB187" s="193" t="str" cm="1">
        <f t="array" ref="OB187">IF($ND187=0,"",(IFERROR( (IFERROR($ND187/FRACAS!$AY$1*60,0) - SUMPRODUCT( (FRACAS!$K$5:$K$8972=OB$2) * IFERROR(FRACAS!$AN$5:$AN$8972,0) ) ) / IFERROR($ND187/FRACAS!$AY$1*60,0), 1 )))</f>
        <v/>
      </c>
      <c r="OC187" s="193" t="str" cm="1">
        <f t="array" ref="OC187">IF($ND187=0,"",(IFERROR( (IFERROR($ND187/FRACAS!$AY$1*60,0) - SUMPRODUCT( (FRACAS!$K$5:$K$8972=OC$2) * IFERROR(FRACAS!$AN$5:$AN$8972,0) ) ) / IFERROR($ND187/FRACAS!$AY$1*60,0), 1 )))</f>
        <v/>
      </c>
      <c r="OD187" s="193" t="str" cm="1">
        <f t="array" ref="OD187">IF($ND187=0,"",(IFERROR( (IFERROR($ND187/FRACAS!$AY$1*60,0) - SUMPRODUCT( (FRACAS!$K$5:$K$8972=OD$2) * IFERROR(FRACAS!$AN$5:$AN$8972,0) ) ) / IFERROR($ND187/FRACAS!$AY$1*60,0), 1 )))</f>
        <v/>
      </c>
      <c r="OE187" s="193" t="str" cm="1">
        <f t="array" ref="OE187">IF($ND187=0,"",(IFERROR( (IFERROR($ND187/FRACAS!$AY$1*60,0) - SUMPRODUCT( (FRACAS!$K$5:$K$8972=OE$2) * IFERROR(FRACAS!$AN$5:$AN$8972,0) ) ) / IFERROR($ND187/FRACAS!$AY$1*60,0), 1 )))</f>
        <v/>
      </c>
      <c r="OF187" s="193" t="str" cm="1">
        <f t="array" ref="OF187">IF($ND187=0,"",(IFERROR( (IFERROR($ND187/FRACAS!$AY$1*60,0) - SUMPRODUCT( (FRACAS!$K$5:$K$8972=OF$2) * IFERROR(FRACAS!$AN$5:$AN$8972,0) ) ) / IFERROR($ND187/FRACAS!$AY$1*60,0), 1 )))</f>
        <v/>
      </c>
      <c r="OG187" s="193" t="str" cm="1">
        <f t="array" ref="OG187">IF($ND187=0,"",(IFERROR( (IFERROR($ND187/FRACAS!$AY$1*60,0) - SUMPRODUCT( (FRACAS!$K$5:$K$8972=OG$2) * IFERROR(FRACAS!$AN$5:$AN$8972,0) ) ) / IFERROR($ND187/FRACAS!$AY$1*60,0), 1 )))</f>
        <v/>
      </c>
      <c r="OH187" s="193" t="str" cm="1">
        <f t="array" ref="OH187">IF($ND187=0,"",(IFERROR( (IFERROR($ND187/FRACAS!$AY$1*60,0) - SUMPRODUCT( (FRACAS!$K$5:$K$8972=OH$2) * IFERROR(FRACAS!$AN$5:$AN$8972,0) ) ) / IFERROR($ND187/FRACAS!$AY$1*60,0), 1 )))</f>
        <v/>
      </c>
      <c r="OI187" s="193" t="str" cm="1">
        <f t="array" ref="OI187">IF($ND187=0,"",(IFERROR( (IFERROR($ND187/FRACAS!$AY$1*60,0) - SUMPRODUCT( (FRACAS!$K$5:$K$8972=OI$2) * IFERROR(FRACAS!$AN$5:$AN$8972,0) ) ) / IFERROR($ND187/FRACAS!$AY$1*60,0), 1 )))</f>
        <v/>
      </c>
      <c r="OJ187" s="193" t="str" cm="1">
        <f t="array" ref="OJ187">IF($ND187=0,"",(IFERROR( (IFERROR($ND187/FRACAS!$AY$1*60,0) - SUMPRODUCT( (FRACAS!$K$5:$K$8972=OJ$2) * IFERROR(FRACAS!$AN$5:$AN$8972,0) ) ) / IFERROR($ND187/FRACAS!$AY$1*60,0), 1 )))</f>
        <v/>
      </c>
      <c r="OK187" s="193" t="str" cm="1">
        <f t="array" ref="OK187">IF($ND187=0,"",(IFERROR( (IFERROR($ND187/FRACAS!$AY$1*60,0) - SUMPRODUCT( (FRACAS!$K$5:$K$8972=OK$2) * IFERROR(FRACAS!$AN$5:$AN$8972,0) ) ) / IFERROR($ND187/FRACAS!$AY$1*60,0), 1 )))</f>
        <v/>
      </c>
      <c r="OL187" s="193" t="str" cm="1">
        <f t="array" ref="OL187">IF($ND187=0,"",(IFERROR( (IFERROR($ND187/FRACAS!$AY$1*60,0) - SUMPRODUCT( (FRACAS!$K$5:$K$8972=OL$2) * IFERROR(FRACAS!$AN$5:$AN$8972,0) ) ) / IFERROR($ND187/FRACAS!$AY$1*60,0), 1 )))</f>
        <v/>
      </c>
      <c r="OM187" s="193" t="str" cm="1">
        <f t="array" ref="OM187">IF($ND187=0,"",(IFERROR( (IFERROR($ND187/FRACAS!$AY$1*60,0) - SUMPRODUCT( (FRACAS!$K$5:$K$8972=OM$2) * IFERROR(FRACAS!$AN$5:$AN$8972,0) ) ) / IFERROR($ND187/FRACAS!$AY$1*60,0), 1 )))</f>
        <v/>
      </c>
      <c r="ON187" s="193" t="str" cm="1">
        <f t="array" ref="ON187">IF($ND187=0,"",(IFERROR( (IFERROR($ND187/FRACAS!$AY$1*60,0) - SUMPRODUCT( (FRACAS!$K$5:$K$8972=ON$2) * IFERROR(FRACAS!$AN$5:$AN$8972,0) ) ) / IFERROR($ND187/FRACAS!$AY$1*60,0), 1 )))</f>
        <v/>
      </c>
      <c r="OO187" s="193" t="str" cm="1">
        <f t="array" ref="OO187">IF($ND187=0,"",(IFERROR( (IFERROR($ND187/FRACAS!$AY$1*60,0) - SUMPRODUCT( (FRACAS!$K$5:$K$8972=OO$2) * IFERROR(FRACAS!$AN$5:$AN$8972,0) ) ) / IFERROR($ND187/FRACAS!$AY$1*60,0), 1 )))</f>
        <v/>
      </c>
      <c r="OP187" s="193" t="str" cm="1">
        <f t="array" ref="OP187">IF($ND187=0,"",(IFERROR( (IFERROR($ND187/FRACAS!$AY$1*60,0) - SUMPRODUCT( (FRACAS!$K$5:$K$8972=OP$2) * IFERROR(FRACAS!$AN$5:$AN$8972,0) ) ) / IFERROR($ND187/FRACAS!$AY$1*60,0), 1 )))</f>
        <v/>
      </c>
      <c r="OQ187" s="193" t="str" cm="1">
        <f t="array" ref="OQ187">IF($ND187=0,"",(IFERROR( (IFERROR($ND187/FRACAS!$AY$1*60,0) - SUMPRODUCT( (FRACAS!$K$5:$K$8972=OQ$2) * IFERROR(FRACAS!$AN$5:$AN$8972,0) ) ) / IFERROR($ND187/FRACAS!$AY$1*60,0), 1 )))</f>
        <v/>
      </c>
      <c r="OR187" s="193" t="str" cm="1">
        <f t="array" ref="OR187">IF($ND187=0,"",(IFERROR( (IFERROR($ND187/FRACAS!$AY$1*60,0) - SUMPRODUCT( (FRACAS!$K$5:$K$8972=OR$2) * IFERROR(FRACAS!$AN$5:$AN$8972,0) ) ) / IFERROR($ND187/FRACAS!$AY$1*60,0), 1 )))</f>
        <v/>
      </c>
      <c r="OS187" s="193" t="str" cm="1">
        <f t="array" ref="OS187">IF($ND187=0,"",(IFERROR( (IFERROR($ND187/FRACAS!$AY$1*60,0) - SUMPRODUCT( (FRACAS!$K$5:$K$8972=OS$2) * IFERROR(FRACAS!$AN$5:$AN$8972,0) ) ) / IFERROR($ND187/FRACAS!$AY$1*60,0), 1 )))</f>
        <v/>
      </c>
      <c r="OT187" s="243" t="str" cm="1">
        <f t="array" ref="OT187">IF($ND187=0,"",(IFERROR( (IFERROR($ND187/FRACAS!$AY$1*60,0) - SUMPRODUCT( (FRACAS!$K$5:$K$8972=OT$2) * IFERROR(FRACAS!$AN$5:$AN$8972,0) ) ) / IFERROR($ND187/FRACAS!$AY$1*60,0), 1 )))</f>
        <v/>
      </c>
    </row>
    <row r="188" spans="2:410" x14ac:dyDescent="0.2">
      <c r="B188" s="233"/>
      <c r="C188" s="259">
        <f>IF('[1]17.11.2025 IASI18 Mileage'!C188="","",'[1]17.11.2025 IASI18 Mileage'!C188)</f>
        <v>47252</v>
      </c>
      <c r="D188" s="201" t="str">
        <f>IF('[1]17.11.2025 IASI18 Mileage'!D188="","",'[1]17.11.2025 IASI18 Mileage'!D188)</f>
        <v/>
      </c>
      <c r="E188" s="201" t="str">
        <f>IF('[1]17.11.2025 IASI18 Mileage'!E188="","",'[1]17.11.2025 IASI18 Mileage'!E188)</f>
        <v/>
      </c>
      <c r="F188" s="201" t="str">
        <f>IF('[1]17.11.2025 IASI18 Mileage'!F188="","",'[1]17.11.2025 IASI18 Mileage'!F188)</f>
        <v/>
      </c>
      <c r="G188" s="201" t="str">
        <f>IF('[1]17.11.2025 IASI18 Mileage'!G188="","",'[1]17.11.2025 IASI18 Mileage'!G188)</f>
        <v/>
      </c>
      <c r="H188" s="201" t="str">
        <f>IF('[1]17.11.2025 IASI18 Mileage'!H188="","",'[1]17.11.2025 IASI18 Mileage'!H188)</f>
        <v/>
      </c>
      <c r="I188" s="201" t="str">
        <f>IF('[1]17.11.2025 IASI18 Mileage'!I188="","",'[1]17.11.2025 IASI18 Mileage'!I188)</f>
        <v/>
      </c>
      <c r="J188" s="201" t="str">
        <f>IF('[1]17.11.2025 IASI18 Mileage'!J188="","",'[1]17.11.2025 IASI18 Mileage'!J188)</f>
        <v/>
      </c>
      <c r="K188" s="201" t="str">
        <f>IF('[1]17.11.2025 IASI18 Mileage'!K188="","",'[1]17.11.2025 IASI18 Mileage'!K188)</f>
        <v/>
      </c>
      <c r="L188" s="201" t="str">
        <f>IF('[1]17.11.2025 IASI18 Mileage'!L188="","",'[1]17.11.2025 IASI18 Mileage'!L188)</f>
        <v/>
      </c>
      <c r="M188" s="201" t="str">
        <f>IF('[1]17.11.2025 IASI18 Mileage'!M188="","",'[1]17.11.2025 IASI18 Mileage'!M188)</f>
        <v/>
      </c>
      <c r="N188" s="201" t="str">
        <f>IF('[1]17.11.2025 IASI18 Mileage'!N188="","",'[1]17.11.2025 IASI18 Mileage'!N188)</f>
        <v/>
      </c>
      <c r="O188" s="201" t="str">
        <f>IF('[1]17.11.2025 IASI18 Mileage'!O188="","",'[1]17.11.2025 IASI18 Mileage'!O188)</f>
        <v/>
      </c>
      <c r="P188" s="201" t="str">
        <f>IF('[1]17.11.2025 IASI18 Mileage'!P188="","",'[1]17.11.2025 IASI18 Mileage'!P188)</f>
        <v/>
      </c>
      <c r="Q188" s="201" t="str">
        <f>IF('[1]17.11.2025 IASI18 Mileage'!Q188="","",'[1]17.11.2025 IASI18 Mileage'!Q188)</f>
        <v/>
      </c>
      <c r="R188" s="201" t="str">
        <f>IF('[1]17.11.2025 IASI18 Mileage'!R188="","",'[1]17.11.2025 IASI18 Mileage'!R188)</f>
        <v/>
      </c>
      <c r="S188" s="201" t="str">
        <f>IF('[1]17.11.2025 IASI18 Mileage'!S188="","",'[1]17.11.2025 IASI18 Mileage'!S188)</f>
        <v/>
      </c>
      <c r="T188" s="201" t="str">
        <f>IF('[1]17.11.2025 IASI18 Mileage'!T188="","",'[1]17.11.2025 IASI18 Mileage'!T188)</f>
        <v/>
      </c>
      <c r="U188" s="201" t="str">
        <f>IF('[1]17.11.2025 IASI18 Mileage'!U188="","",'[1]17.11.2025 IASI18 Mileage'!U188)</f>
        <v/>
      </c>
      <c r="V188" s="201"/>
      <c r="W188" s="201"/>
      <c r="X188" s="201"/>
      <c r="Y188" s="201"/>
      <c r="Z188" s="201"/>
      <c r="AA188" s="201"/>
      <c r="AB188" s="201"/>
      <c r="AC188" s="201"/>
      <c r="AD188" s="201"/>
      <c r="AE188" s="201"/>
      <c r="AF188" s="201"/>
      <c r="AG188" s="201"/>
      <c r="AH188" s="201"/>
      <c r="AI188" s="201"/>
      <c r="AJ188" s="201"/>
      <c r="AK188" s="201"/>
      <c r="AL188" s="201"/>
      <c r="AM188" s="201"/>
      <c r="AN188" s="201"/>
      <c r="AO188" s="201"/>
      <c r="AP188" s="201"/>
      <c r="AQ188" s="201"/>
      <c r="AR188" s="201"/>
      <c r="AS188" s="201"/>
      <c r="AT188" s="201"/>
      <c r="AU188" s="201"/>
      <c r="AV188" s="201"/>
      <c r="AW188" s="201"/>
      <c r="AX188" s="201"/>
      <c r="AY188" s="201"/>
      <c r="AZ188" s="201"/>
      <c r="BA188" s="202"/>
      <c r="BB188" s="184"/>
      <c r="BD188" s="234"/>
      <c r="BE188" s="234"/>
      <c r="BF188" s="234"/>
      <c r="BG188" s="234"/>
      <c r="BH188" s="234"/>
      <c r="BI188" s="234"/>
      <c r="BJ188" s="234"/>
      <c r="BK188" s="234"/>
      <c r="BL188" s="234"/>
      <c r="BM188" s="234"/>
      <c r="DC188" s="184">
        <f t="shared" si="14"/>
        <v>0</v>
      </c>
      <c r="DD188" s="235" t="str">
        <f t="shared" si="15"/>
        <v/>
      </c>
      <c r="DE188" s="186">
        <f>IF(D188&gt; 0,(COUNTIFS(FRACAS!$B$5:$B$8972, D$4, FRACAS!$D$5:$D$8972, "&lt;="&amp;D188)), "" )</f>
        <v>0</v>
      </c>
      <c r="DF188" s="186">
        <f>IF(E188&gt; 0,(COUNTIFS(FRACAS!$B$5:$B$8972, E$4, FRACAS!$D$5:$D$8972, "&lt;="&amp;E188)), "" )</f>
        <v>0</v>
      </c>
      <c r="DG188" s="186">
        <f>IF(F188&gt; 0,(COUNTIFS(FRACAS!$B$5:$B$8972, F$4, FRACAS!$D$5:$D$8972, "&lt;="&amp;F188)), "" )</f>
        <v>0</v>
      </c>
      <c r="DH188" s="186">
        <f>IF(G188&gt; 0,(COUNTIFS(FRACAS!$B$5:$B$8972, G$4, FRACAS!$D$5:$D$8972, "&lt;="&amp;G188)), "" )</f>
        <v>0</v>
      </c>
      <c r="DI188" s="186">
        <f>IF(H188&gt; 0,(COUNTIFS(FRACAS!$B$5:$B$8972, H$4, FRACAS!$D$5:$D$8972, "&lt;="&amp;H188)), "" )</f>
        <v>0</v>
      </c>
      <c r="DJ188" s="186">
        <f>IF(I188&gt; 0,(COUNTIFS(FRACAS!$B$5:$B$8972, I$4, FRACAS!$D$5:$D$8972, "&lt;="&amp;I188)), "" )</f>
        <v>0</v>
      </c>
      <c r="DK188" s="186">
        <f>IF(J188&gt; 0,(COUNTIFS(FRACAS!$B$5:$B$8972, J$4, FRACAS!$D$5:$D$8972, "&lt;="&amp;J188)), "" )</f>
        <v>0</v>
      </c>
      <c r="DL188" s="186">
        <f>IF(K188&gt; 0,(COUNTIFS(FRACAS!$B$5:$B$8972, K$4, FRACAS!$D$5:$D$8972, "&lt;="&amp;K188)), "" )</f>
        <v>0</v>
      </c>
      <c r="DM188" s="186">
        <f>IF(L188&gt; 0,(COUNTIFS(FRACAS!$B$5:$B$8972, L$4, FRACAS!$D$5:$D$8972, "&lt;="&amp;L188)), "" )</f>
        <v>0</v>
      </c>
      <c r="DN188" s="186">
        <f>IF(M188&gt; 0,(COUNTIFS(FRACAS!$B$5:$B$8972, M$4, FRACAS!$D$5:$D$8972, "&lt;="&amp;M188)), "" )</f>
        <v>0</v>
      </c>
      <c r="DO188" s="186">
        <f>IF(N188&gt; 0,(COUNTIFS(FRACAS!$B$5:$B$8972, N$4, FRACAS!$D$5:$D$8972, "&lt;="&amp;N188)), "" )</f>
        <v>0</v>
      </c>
      <c r="DP188" s="186">
        <f>IF(O188&gt; 0,(COUNTIFS(FRACAS!$B$5:$B$8972, O$4, FRACAS!$D$5:$D$8972, "&lt;="&amp;O188)), "" )</f>
        <v>0</v>
      </c>
      <c r="DQ188" s="186">
        <f>IF(P188&gt; 0,(COUNTIFS(FRACAS!$B$5:$B$8972, P$4, FRACAS!$D$5:$D$8972, "&lt;="&amp;P188)), "" )</f>
        <v>0</v>
      </c>
      <c r="DR188" s="186">
        <f>IF(Q188&gt; 0,(COUNTIFS(FRACAS!$B$5:$B$8972, Q$4, FRACAS!$D$5:$D$8972, "&lt;="&amp;Q188)), "" )</f>
        <v>0</v>
      </c>
      <c r="DS188" s="186">
        <f>IF(R188&gt; 0,(COUNTIFS(FRACAS!$B$5:$B$8972, R$4, FRACAS!$D$5:$D$8972, "&lt;="&amp;R188)), "" )</f>
        <v>0</v>
      </c>
      <c r="DT188" s="186">
        <f>IF(S188&gt; 0,(COUNTIFS(FRACAS!$B$5:$B$8972, S$4, FRACAS!$D$5:$D$8972, "&lt;="&amp;S188)), "" )</f>
        <v>0</v>
      </c>
      <c r="DU188" s="186">
        <f>IF(T188&gt; 0,(COUNTIFS(FRACAS!$B$5:$B$8972, T$4, FRACAS!$D$5:$D$8972, "&lt;="&amp;T188)), "" )</f>
        <v>0</v>
      </c>
      <c r="DV188" s="186">
        <f>IF(U188&gt; 0,(COUNTIFS(FRACAS!$B$5:$B$8972, U$4, FRACAS!$D$5:$D$8972, "&lt;="&amp;U188)), "" )</f>
        <v>0</v>
      </c>
      <c r="DW188" s="186" t="str">
        <f>IF(V188&gt; 0,(COUNTIFS(FRACAS!$B$5:$B$8972, V$4, FRACAS!$D$5:$D$8972, "&lt;="&amp;V188)), "" )</f>
        <v/>
      </c>
      <c r="DX188" s="186" t="str">
        <f>IF(W188&gt; 0,(COUNTIFS(FRACAS!$B$5:$B$8972, W$4, FRACAS!$D$5:$D$8972, "&lt;="&amp;W188)), "" )</f>
        <v/>
      </c>
      <c r="DY188" s="186" t="str">
        <f>IF(X188&gt; 0,(COUNTIFS(FRACAS!$B$5:$B$8972, X$4, FRACAS!$D$5:$D$8972, "&lt;="&amp;X188)), "" )</f>
        <v/>
      </c>
      <c r="DZ188" s="186" t="str">
        <f>IF(Y188&gt; 0,(COUNTIFS(FRACAS!$B$5:$B$8972, Y$4, FRACAS!$D$5:$D$8972, "&lt;="&amp;Y188)), "" )</f>
        <v/>
      </c>
      <c r="EA188" s="186" t="str">
        <f>IF(Z188&gt; 0,(COUNTIFS(FRACAS!$B$5:$B$8972, Z$4, FRACAS!$D$5:$D$8972, "&lt;="&amp;Z188)), "" )</f>
        <v/>
      </c>
      <c r="EB188" s="186" t="str">
        <f>IF(AA188&gt; 0,(COUNTIFS(FRACAS!$B$5:$B$8972, AA$4, FRACAS!$D$5:$D$8972, "&lt;="&amp;AA188)), "" )</f>
        <v/>
      </c>
      <c r="EC188" s="186" t="str">
        <f>IF(AB188&gt; 0,(COUNTIFS(FRACAS!$B$5:$B$8972, AB$4, FRACAS!$D$5:$D$8972, "&lt;="&amp;AB188)), "" )</f>
        <v/>
      </c>
      <c r="ED188" s="186" t="str">
        <f>IF(AC188&gt; 0,(COUNTIFS(FRACAS!$B$5:$B$8972, AC$4, FRACAS!$D$5:$D$8972, "&lt;="&amp;AC188)), "" )</f>
        <v/>
      </c>
      <c r="EE188" s="186" t="str">
        <f>IF(AD188&gt; 0,(COUNTIFS(FRACAS!$B$5:$B$8972, AD$4, FRACAS!$D$5:$D$8972, "&lt;="&amp;AD188)), "" )</f>
        <v/>
      </c>
      <c r="EF188" s="186" t="str">
        <f>IF(AE188&gt; 0,(COUNTIFS(FRACAS!$B$5:$B$8972, AE$4, FRACAS!$D$5:$D$8972, "&lt;="&amp;AE188)), "" )</f>
        <v/>
      </c>
      <c r="EG188" s="186" t="str">
        <f>IF(AF188&gt; 0,(COUNTIFS(FRACAS!$B$5:$B$8972, AF$4, FRACAS!$D$5:$D$8972, "&lt;="&amp;AF188)), "" )</f>
        <v/>
      </c>
      <c r="EH188" s="186" t="str">
        <f>IF(AG188&gt; 0,(COUNTIFS(FRACAS!$B$5:$B$8972, AG$4, FRACAS!$D$5:$D$8972, "&lt;="&amp;AG188)), "" )</f>
        <v/>
      </c>
      <c r="EI188" s="186" t="str">
        <f>IF(AH188&gt; 0,(COUNTIFS(FRACAS!$B$5:$B$8972, AH$4, FRACAS!$D$5:$D$8972, "&lt;="&amp;AH188)), "" )</f>
        <v/>
      </c>
      <c r="EJ188" s="186" t="str">
        <f>IF(AI188&gt; 0,(COUNTIFS(FRACAS!$B$5:$B$8972, AI$4, FRACAS!$D$5:$D$8972, "&lt;="&amp;AI188)), "" )</f>
        <v/>
      </c>
      <c r="EK188" s="186" t="str">
        <f>IF(AJ188&gt; 0,(COUNTIFS(FRACAS!$B$5:$B$8972, AJ$4, FRACAS!$D$5:$D$8972, "&lt;="&amp;AJ188)), "" )</f>
        <v/>
      </c>
      <c r="EL188" s="186" t="str">
        <f>IF(AK188&gt; 0,(COUNTIFS(FRACAS!$B$5:$B$8972, AK$4, FRACAS!$D$5:$D$8972, "&lt;="&amp;AK188)), "" )</f>
        <v/>
      </c>
      <c r="EM188" s="186" t="str">
        <f>IF(AL188&gt; 0,(COUNTIFS(FRACAS!$B$5:$B$8972, AL$4, FRACAS!$D$5:$D$8972, "&lt;="&amp;AL188)), "" )</f>
        <v/>
      </c>
      <c r="EN188" s="186" t="str">
        <f>IF(AM188&gt; 0,(COUNTIFS(FRACAS!$B$5:$B$8972, AM$4, FRACAS!$D$5:$D$8972, "&lt;="&amp;AM188)), "" )</f>
        <v/>
      </c>
      <c r="EO188" s="186" t="str">
        <f>IF(AN188&gt; 0,(COUNTIFS(FRACAS!$B$5:$B$8972, AN$4, FRACAS!$D$5:$D$8972, "&lt;="&amp;AN188)), "" )</f>
        <v/>
      </c>
      <c r="EP188" s="186" t="str">
        <f>IF(AO188&gt; 0,(COUNTIFS(FRACAS!$B$5:$B$8972, AO$4, FRACAS!$D$5:$D$8972, "&lt;="&amp;AO188)), "" )</f>
        <v/>
      </c>
      <c r="EQ188" s="186" t="str">
        <f>IF(AP188&gt; 0,(COUNTIFS(FRACAS!$B$5:$B$8972, AP$4, FRACAS!$D$5:$D$8972, "&lt;="&amp;AP188)), "" )</f>
        <v/>
      </c>
      <c r="ER188" s="186" t="str">
        <f>IF(AQ188&gt; 0,(COUNTIFS(FRACAS!$B$5:$B$8972, AQ$4, FRACAS!$D$5:$D$8972, "&lt;="&amp;AQ188)), "" )</f>
        <v/>
      </c>
      <c r="ES188" s="246"/>
      <c r="ET188" s="194"/>
      <c r="EU188" s="194"/>
      <c r="EV188" s="194"/>
      <c r="EW188" s="194"/>
      <c r="EX188" s="194"/>
      <c r="EY188" s="194"/>
      <c r="EZ188" s="194"/>
      <c r="FA188" s="194"/>
      <c r="FB188" s="195"/>
      <c r="FE188" s="190"/>
      <c r="FF188" s="190"/>
      <c r="FG188" s="190"/>
      <c r="FH188" s="190"/>
      <c r="FI188" s="190"/>
      <c r="FJ188" s="190"/>
      <c r="FK188" s="190"/>
      <c r="FL188" s="190"/>
      <c r="FM188" s="190"/>
      <c r="FN188" s="190"/>
      <c r="JD188" s="238"/>
      <c r="JE188" s="238"/>
      <c r="JF188" s="238"/>
      <c r="JG188" s="238"/>
      <c r="JH188" s="238"/>
      <c r="JI188" s="238"/>
      <c r="JJ188" s="238"/>
      <c r="JK188" s="238"/>
      <c r="JL188" s="238"/>
      <c r="JM188" s="238"/>
      <c r="JN188" s="247"/>
      <c r="JO188" s="248"/>
      <c r="JP188" s="248"/>
      <c r="JQ188" s="248"/>
      <c r="JR188" s="248"/>
      <c r="JS188" s="248"/>
      <c r="JT188" s="248"/>
      <c r="JU188" s="248"/>
      <c r="JV188" s="248"/>
      <c r="JW188" s="248"/>
      <c r="JX188" s="248"/>
      <c r="JY188" s="248"/>
      <c r="JZ188" s="248"/>
      <c r="KA188" s="248"/>
      <c r="KB188" s="248"/>
      <c r="KC188" s="248"/>
      <c r="KD188" s="248"/>
      <c r="KE188" s="248"/>
      <c r="KF188" s="248"/>
      <c r="KG188" s="248"/>
      <c r="KH188" s="248"/>
      <c r="KI188" s="248"/>
      <c r="KJ188" s="248"/>
      <c r="KK188" s="248"/>
      <c r="KL188" s="248"/>
      <c r="KM188" s="248"/>
      <c r="KN188" s="248"/>
      <c r="KO188" s="248"/>
      <c r="KP188" s="248"/>
      <c r="KQ188" s="248"/>
      <c r="KR188" s="248"/>
      <c r="KS188" s="248"/>
      <c r="KT188" s="248"/>
      <c r="KU188" s="248"/>
      <c r="KV188" s="248"/>
      <c r="KW188" s="248"/>
      <c r="KX188" s="248"/>
      <c r="KY188" s="248"/>
      <c r="KZ188" s="248"/>
      <c r="LA188" s="248"/>
      <c r="LC188" s="235" t="str">
        <f t="shared" si="13"/>
        <v/>
      </c>
      <c r="LD188" s="240" t="str" cm="1">
        <f t="array" ref="LD188">IFERROR((((D188/FRACAS!$AY$1)*60
)-(SUMPRODUCT((FRACAS!$B$5:$B$8970=D$4)*(FRACAS!$D$5:$D$8970&lt;=D188)*(IFERROR(FRACAS!$AM$5:$AM$8970,0)))
))/((D188/FRACAS!$AY$1)*60),"")</f>
        <v/>
      </c>
      <c r="LE188" s="240" t="str" cm="1">
        <f t="array" ref="LE188">IFERROR((((E188/FRACAS!$AY$1)*60
)-(SUMPRODUCT((FRACAS!$B$5:$B$8970=E$4)*(FRACAS!$D$5:$D$8970&lt;=E188)*(IFERROR(FRACAS!$AM$5:$AM$8970,0)))
))/((E188/FRACAS!$AY$1)*60),"")</f>
        <v/>
      </c>
      <c r="LF188" s="240" t="str" cm="1">
        <f t="array" ref="LF188">IFERROR((((F188/FRACAS!$AY$1)*60
)-(SUMPRODUCT((FRACAS!$B$5:$B$8970=F$4)*(FRACAS!$D$5:$D$8970&lt;=F188)*(IFERROR(FRACAS!$AM$5:$AM$8970,0)))
))/((F188/FRACAS!$AY$1)*60),"")</f>
        <v/>
      </c>
      <c r="LG188" s="240" t="str" cm="1">
        <f t="array" ref="LG188">IFERROR((((G188/FRACAS!$AY$1)*60
)-(SUMPRODUCT((FRACAS!$B$5:$B$8970=G$4)*(FRACAS!$D$5:$D$8970&lt;=G188)*(IFERROR(FRACAS!$AM$5:$AM$8970,0)))
))/((G188/FRACAS!$AY$1)*60),"")</f>
        <v/>
      </c>
      <c r="LH188" s="240" t="str" cm="1">
        <f t="array" ref="LH188">IFERROR((((H188/FRACAS!$AY$1)*60
)-(SUMPRODUCT((FRACAS!$B$5:$B$8970=H$4)*(FRACAS!$D$5:$D$8970&lt;=H188)*(IFERROR(FRACAS!$AM$5:$AM$8970,0)))
))/((H188/FRACAS!$AY$1)*60),"")</f>
        <v/>
      </c>
      <c r="LI188" s="240" t="str" cm="1">
        <f t="array" ref="LI188">IFERROR((((I188/FRACAS!$AY$1)*60
)-(SUMPRODUCT((FRACAS!$B$5:$B$8970=I$4)*(FRACAS!$D$5:$D$8970&lt;=I188)*(IFERROR(FRACAS!$AM$5:$AM$8970,0)))
))/((I188/FRACAS!$AY$1)*60),"")</f>
        <v/>
      </c>
      <c r="LJ188" s="240" t="str" cm="1">
        <f t="array" ref="LJ188">IFERROR((((J188/FRACAS!$AY$1)*60
)-(SUMPRODUCT((FRACAS!$B$5:$B$8970=J$4)*(FRACAS!$D$5:$D$8970&lt;=J188)*(IFERROR(FRACAS!$AM$5:$AM$8970,0)))
))/((J188/FRACAS!$AY$1)*60),"")</f>
        <v/>
      </c>
      <c r="LK188" s="240" t="str" cm="1">
        <f t="array" ref="LK188">IFERROR((((K188/FRACAS!$AY$1)*60
)-(SUMPRODUCT((FRACAS!$B$5:$B$8970=K$4)*(FRACAS!$D$5:$D$8970&lt;=K188)*(IFERROR(FRACAS!$AM$5:$AM$8970,0)))
))/((K188/FRACAS!$AY$1)*60),"")</f>
        <v/>
      </c>
      <c r="LL188" s="240" t="str" cm="1">
        <f t="array" ref="LL188">IFERROR((((L188/FRACAS!$AY$1)*60
)-(SUMPRODUCT((FRACAS!$B$5:$B$8970=L$4)*(FRACAS!$D$5:$D$8970&lt;=L188)*(IFERROR(FRACAS!$AM$5:$AM$8970,0)))
))/((L188/FRACAS!$AY$1)*60),"")</f>
        <v/>
      </c>
      <c r="LM188" s="240" t="str" cm="1">
        <f t="array" ref="LM188">IFERROR((((M188/FRACAS!$AY$1)*60
)-(SUMPRODUCT((FRACAS!$B$5:$B$8970=M$4)*(FRACAS!$D$5:$D$8970&lt;=M188)*(IFERROR(FRACAS!$AM$5:$AM$8970,0)))
))/((M188/FRACAS!$AY$1)*60),"")</f>
        <v/>
      </c>
      <c r="LN188" s="240" t="str" cm="1">
        <f t="array" ref="LN188">IFERROR((((N188/FRACAS!$AY$1)*60
)-(SUMPRODUCT((FRACAS!$B$5:$B$8970=N$4)*(FRACAS!$D$5:$D$8970&lt;=N188)*(IFERROR(FRACAS!$AM$5:$AM$8970,0)))
))/((N188/FRACAS!$AY$1)*60),"")</f>
        <v/>
      </c>
      <c r="LO188" s="240" t="str" cm="1">
        <f t="array" ref="LO188">IFERROR((((O188/FRACAS!$AY$1)*60
)-(SUMPRODUCT((FRACAS!$B$5:$B$8970=O$4)*(FRACAS!$D$5:$D$8970&lt;=O188)*(IFERROR(FRACAS!$AM$5:$AM$8970,0)))
))/((O188/FRACAS!$AY$1)*60),"")</f>
        <v/>
      </c>
      <c r="LP188" s="240" t="str" cm="1">
        <f t="array" ref="LP188">IFERROR((((P188/FRACAS!$AY$1)*60
)-(SUMPRODUCT((FRACAS!$B$5:$B$8970=P$4)*(FRACAS!$D$5:$D$8970&lt;=P188)*(IFERROR(FRACAS!$AM$5:$AM$8970,0)))
))/((P188/FRACAS!$AY$1)*60),"")</f>
        <v/>
      </c>
      <c r="LQ188" s="240" t="str" cm="1">
        <f t="array" ref="LQ188">IFERROR((((Q188/FRACAS!$AY$1)*60
)-(SUMPRODUCT((FRACAS!$B$5:$B$8970=Q$4)*(FRACAS!$D$5:$D$8970&lt;=Q188)*(IFERROR(FRACAS!$AM$5:$AM$8970,0)))
))/((Q188/FRACAS!$AY$1)*60),"")</f>
        <v/>
      </c>
      <c r="LR188" s="240" t="str" cm="1">
        <f t="array" ref="LR188">IFERROR((((R188/FRACAS!$AY$1)*60
)-(SUMPRODUCT((FRACAS!$B$5:$B$8970=R$4)*(FRACAS!$D$5:$D$8970&lt;=R188)*(IFERROR(FRACAS!$AM$5:$AM$8970,0)))
))/((R188/FRACAS!$AY$1)*60),"")</f>
        <v/>
      </c>
      <c r="LS188" s="240" t="str" cm="1">
        <f t="array" ref="LS188">IFERROR((((S188/FRACAS!$AY$1)*60
)-(SUMPRODUCT((FRACAS!$B$5:$B$8970=S$4)*(FRACAS!$D$5:$D$8970&lt;=S188)*(IFERROR(FRACAS!$AM$5:$AM$8970,0)))
))/((S188/FRACAS!$AY$1)*60),"")</f>
        <v/>
      </c>
      <c r="LT188" s="240" t="str" cm="1">
        <f t="array" ref="LT188">IFERROR((((T188/FRACAS!$AY$1)*60
)-(SUMPRODUCT((FRACAS!$B$5:$B$8970=T$4)*(FRACAS!$D$5:$D$8970&lt;=T188)*(IFERROR(FRACAS!$AM$5:$AM$8970,0)))
))/((T188/FRACAS!$AY$1)*60),"")</f>
        <v/>
      </c>
      <c r="LU188" s="240" t="str" cm="1">
        <f t="array" ref="LU188">IFERROR((((U188/FRACAS!$AY$1)*60
)-(SUMPRODUCT((FRACAS!$B$5:$B$8970=U$4)*(FRACAS!$D$5:$D$8970&lt;=U188)*(IFERROR(FRACAS!$AM$5:$AM$8970,0)))
))/((U188/FRACAS!$AY$1)*60),"")</f>
        <v/>
      </c>
      <c r="LV188" s="240" t="str" cm="1">
        <f t="array" ref="LV188">IFERROR(
    (((V188/FRACAS!$AY$1)*60))
    /
    (((V188/FRACAS!$AY$1)*60) + SUMPRODUCT((FRACAS!$B$5:$B$8970=V$4)*(FRACAS!$D$5:$D$8970&lt;=V188)*(IFERROR(FRACAS!$AM$5:$AM$8970,0)))
    ),"")</f>
        <v/>
      </c>
      <c r="LW188" s="240" t="str" cm="1">
        <f t="array" ref="LW188">IFERROR(
    (((W188/FRACAS!$AY$1)*60))
    /
    (((W188/FRACAS!$AY$1)*60) + SUMPRODUCT((FRACAS!$B$5:$B$8970=W$4)*(FRACAS!$D$5:$D$8970&lt;=W188)*(IFERROR(FRACAS!$AM$5:$AM$8970,0)))
    ),"")</f>
        <v/>
      </c>
      <c r="LX188" s="240" t="str" cm="1">
        <f t="array" ref="LX188">IFERROR(
    (((X188/FRACAS!$AY$1)*60))
    /
    (((X188/FRACAS!$AY$1)*60) + SUMPRODUCT((FRACAS!$B$5:$B$8970=X$4)*(FRACAS!$D$5:$D$8970&lt;=X188)*(IFERROR(FRACAS!$AM$5:$AM$8970,0)))
    ),"")</f>
        <v/>
      </c>
      <c r="LY188" s="240" t="str" cm="1">
        <f t="array" ref="LY188">IFERROR(
    (((Y188/FRACAS!$AY$1)*60))
    /
    (((Y188/FRACAS!$AY$1)*60) + SUMPRODUCT((FRACAS!$B$5:$B$8970=Y$4)*(FRACAS!$D$5:$D$8970&lt;=Y188)*(IFERROR(FRACAS!$AM$5:$AM$8970,0)))
    ),"")</f>
        <v/>
      </c>
      <c r="LZ188" s="240" t="str" cm="1">
        <f t="array" ref="LZ188">IFERROR(
    (((Z188/FRACAS!$AY$1)*60))
    /
    (((Z188/FRACAS!$AY$1)*60) + SUMPRODUCT((FRACAS!$B$5:$B$8970=Z$4)*(FRACAS!$D$5:$D$8970&lt;=Z188)*(IFERROR(FRACAS!$AM$5:$AM$8970,0)))
    ),"")</f>
        <v/>
      </c>
      <c r="MA188" s="240" t="str" cm="1">
        <f t="array" ref="MA188">IFERROR(
    (((AA188/FRACAS!$AY$1)*60))
    /
    (((AA188/FRACAS!$AY$1)*60) + SUMPRODUCT((FRACAS!$B$5:$B$8970=AA$4)*(FRACAS!$D$5:$D$8970&lt;=AA188)*(IFERROR(FRACAS!$AM$5:$AM$8970,0)))
    ),"")</f>
        <v/>
      </c>
      <c r="MB188" s="240" t="str" cm="1">
        <f t="array" ref="MB188">IFERROR(
    (((AB188/FRACAS!$AY$1)*60))
    /
    (((AB188/FRACAS!$AY$1)*60) + SUMPRODUCT((FRACAS!$B$5:$B$8970=AB$4)*(FRACAS!$D$5:$D$8970&lt;=AB188)*(IFERROR(FRACAS!$AM$5:$AM$8970,0)))
    ),"")</f>
        <v/>
      </c>
      <c r="MC188" s="240" t="str" cm="1">
        <f t="array" ref="MC188">IFERROR(
    (((AC188/FRACAS!$AY$1)*60))
    /
    (((AC188/FRACAS!$AY$1)*60) + SUMPRODUCT((FRACAS!$B$5:$B$8970=AC$4)*(FRACAS!$D$5:$D$8970&lt;=AC188)*(IFERROR(FRACAS!$AM$5:$AM$8970,0)))
    ),"")</f>
        <v/>
      </c>
      <c r="MD188" s="240" t="str" cm="1">
        <f t="array" ref="MD188">IFERROR(
    (((AD188/FRACAS!$AY$1)*60))
    /
    (((AD188/FRACAS!$AY$1)*60) + SUMPRODUCT((FRACAS!$B$5:$B$8970=AD$4)*(FRACAS!$D$5:$D$8970&lt;=AD188)*(IFERROR(FRACAS!$AM$5:$AM$8970,0)))
    ),"")</f>
        <v/>
      </c>
      <c r="ME188" s="240" t="str" cm="1">
        <f t="array" ref="ME188">IFERROR(
    (((AE188/FRACAS!$AY$1)*60))
    /
    (((AE188/FRACAS!$AY$1)*60) + SUMPRODUCT((FRACAS!$B$5:$B$8970=AE$4)*(FRACAS!$D$5:$D$8970&lt;=AE188)*(IFERROR(FRACAS!$AM$5:$AM$8970,0)))
    ),"")</f>
        <v/>
      </c>
      <c r="MF188" s="240" t="str" cm="1">
        <f t="array" ref="MF188">IFERROR(
    (((AF188/FRACAS!$AY$1)*60))
    /
    (((AF188/FRACAS!$AY$1)*60) + SUMPRODUCT((FRACAS!$B$5:$B$8970=AF$4)*(FRACAS!$D$5:$D$8970&lt;=AF188)*(IFERROR(FRACAS!$AM$5:$AM$8970,0)))
    ),"")</f>
        <v/>
      </c>
      <c r="MG188" s="240" t="str" cm="1">
        <f t="array" ref="MG188">IFERROR(
    (((AG188/FRACAS!$AY$1)*60))
    /
    (((AG188/FRACAS!$AY$1)*60) + SUMPRODUCT((FRACAS!$B$5:$B$8970=AG$4)*(FRACAS!$D$5:$D$8970&lt;=AG188)*(IFERROR(FRACAS!$AM$5:$AM$8970,0)))
    ),"")</f>
        <v/>
      </c>
      <c r="MH188" s="240" t="str" cm="1">
        <f t="array" ref="MH188">IFERROR(
    (((AH188/FRACAS!$AY$1)*60))
    /
    (((AH188/FRACAS!$AY$1)*60) + SUMPRODUCT((FRACAS!$B$5:$B$8970=AH$4)*(FRACAS!$D$5:$D$8970&lt;=AH188)*(IFERROR(FRACAS!$AM$5:$AM$8970,0)))
    ),"")</f>
        <v/>
      </c>
      <c r="MI188" s="240" t="str" cm="1">
        <f t="array" ref="MI188">IFERROR(
    (((AI188/FRACAS!$AY$1)*60))
    /
    (((AI188/FRACAS!$AY$1)*60) + SUMPRODUCT((FRACAS!$B$5:$B$8970=AI$4)*(FRACAS!$D$5:$D$8970&lt;=AI188)*(IFERROR(FRACAS!$AM$5:$AM$8970,0)))
    ),"")</f>
        <v/>
      </c>
      <c r="MJ188" s="240" t="str" cm="1">
        <f t="array" ref="MJ188">IFERROR(
    (((AJ188/FRACAS!$AY$1)*60))
    /
    (((AJ188/FRACAS!$AY$1)*60) + SUMPRODUCT((FRACAS!$B$5:$B$8970=AJ$4)*(FRACAS!$D$5:$D$8970&lt;=AJ188)*(IFERROR(FRACAS!$AM$5:$AM$8970,0)))
    ),"")</f>
        <v/>
      </c>
      <c r="MK188" s="240" t="str" cm="1">
        <f t="array" ref="MK188">IFERROR(
    (((AK188/FRACAS!$AY$1)*60))
    /
    (((AK188/FRACAS!$AY$1)*60) + SUMPRODUCT((FRACAS!$B$5:$B$8970=AK$4)*(FRACAS!$D$5:$D$8970&lt;=AK188)*(IFERROR(FRACAS!$AM$5:$AM$8970,0)))
    ),"")</f>
        <v/>
      </c>
      <c r="ML188" s="240" t="str" cm="1">
        <f t="array" ref="ML188">IFERROR(
    (((AL188/FRACAS!$AY$1)*60))
    /
    (((AL188/FRACAS!$AY$1)*60) + SUMPRODUCT((FRACAS!$B$5:$B$8970=AL$4)*(FRACAS!$D$5:$D$8970&lt;=AL188)*(IFERROR(FRACAS!$AM$5:$AM$8970,0)))
    ),"")</f>
        <v/>
      </c>
      <c r="MM188" s="240" t="str" cm="1">
        <f t="array" ref="MM188">IFERROR(
    (((AM188/FRACAS!$AY$1)*60))
    /
    (((AM188/FRACAS!$AY$1)*60) + SUMPRODUCT((FRACAS!$B$5:$B$8970=AM$4)*(FRACAS!$D$5:$D$8970&lt;=AM188)*(IFERROR(FRACAS!$AM$5:$AM$8970,0)))
    ),"")</f>
        <v/>
      </c>
      <c r="MN188" s="240" t="str" cm="1">
        <f t="array" ref="MN188">IFERROR(
    (((AN188/FRACAS!$AY$1)*60))
    /
    (((AN188/FRACAS!$AY$1)*60) + SUMPRODUCT((FRACAS!$B$5:$B$8970=AN$4)*(FRACAS!$D$5:$D$8970&lt;=AN188)*(IFERROR(FRACAS!$AM$5:$AM$8970,0)))
    ),"")</f>
        <v/>
      </c>
      <c r="MO188" s="240" t="str" cm="1">
        <f t="array" ref="MO188">IFERROR(
    (((AO188/FRACAS!$AY$1)*60))
    /
    (((AO188/FRACAS!$AY$1)*60) + SUMPRODUCT((FRACAS!$B$5:$B$8970=AO$4)*(FRACAS!$D$5:$D$8970&lt;=AO188)*(IFERROR(FRACAS!$AM$5:$AM$8970,0)))
    ),"")</f>
        <v/>
      </c>
      <c r="MP188" s="240" t="str" cm="1">
        <f t="array" ref="MP188">IFERROR(
    (((AP188/FRACAS!$AY$1)*60))
    /
    (((AP188/FRACAS!$AY$1)*60) + SUMPRODUCT((FRACAS!$B$5:$B$8970=AP$4)*(FRACAS!$D$5:$D$8970&lt;=AP188)*(IFERROR(FRACAS!$AM$5:$AM$8970,0)))
    ),"")</f>
        <v/>
      </c>
      <c r="MQ188" s="240" t="str" cm="1">
        <f t="array" ref="MQ188">IFERROR(
    (((AQ188/FRACAS!$AY$1)*60))
    /
    (((AQ188/FRACAS!$AY$1)*60) + SUMPRODUCT((FRACAS!$B$5:$B$8970=AQ$4)*(FRACAS!$D$5:$D$8970&lt;=AQ188)*(IFERROR(FRACAS!$AM$5:$AM$8970,0)))
    ),"")</f>
        <v/>
      </c>
      <c r="MR188" s="194"/>
      <c r="MS188" s="194"/>
      <c r="MT188" s="194"/>
      <c r="MU188" s="194"/>
      <c r="MV188" s="194"/>
      <c r="MW188" s="194"/>
      <c r="MX188" s="194"/>
      <c r="MY188" s="194"/>
      <c r="MZ188" s="194"/>
      <c r="NA188" s="195"/>
      <c r="ND188" s="241">
        <f t="shared" si="16"/>
        <v>0</v>
      </c>
      <c r="NE188" s="242" t="str">
        <f t="shared" si="17"/>
        <v/>
      </c>
      <c r="NF188" s="193" t="str" cm="1">
        <f t="array" ref="NF188">IF($ND188=0,"",(IFERROR( (IFERROR($ND188/FRACAS!$AY$1*60,0) - SUMPRODUCT( (FRACAS!$K$5:$K$8972=NF$2) * IFERROR(FRACAS!$AN$5:$AN$8972,0) ) ) / IFERROR($ND188/FRACAS!$AY$1*60,0), 1 )))</f>
        <v/>
      </c>
      <c r="NG188" s="193" t="str" cm="1">
        <f t="array" ref="NG188">IF($ND188=0,"",(IFERROR( (IFERROR($ND188/FRACAS!$AY$1*60,0) - SUMPRODUCT( (FRACAS!$K$5:$K$8972=NG$2) * IFERROR(FRACAS!$AN$5:$AN$8972,0) ) ) / IFERROR($ND188/FRACAS!$AY$1*60,0), 1 )))</f>
        <v/>
      </c>
      <c r="NH188" s="193" t="str" cm="1">
        <f t="array" ref="NH188">IF($ND188=0,"",(IFERROR( (IFERROR($ND188/FRACAS!$AY$1*60,0) - SUMPRODUCT( (FRACAS!$K$5:$K$8972=NH$2) * IFERROR(FRACAS!$AN$5:$AN$8972,0) ) ) / IFERROR($ND188/FRACAS!$AY$1*60,0), 1 )))</f>
        <v/>
      </c>
      <c r="NI188" s="193" t="str" cm="1">
        <f t="array" ref="NI188">IF($ND188=0,"",(IFERROR( (IFERROR($ND188/FRACAS!$AY$1*60,0) - SUMPRODUCT( (FRACAS!$K$5:$K$8972=NI$2) * IFERROR(FRACAS!$AN$5:$AN$8972,0) ) ) / IFERROR($ND188/FRACAS!$AY$1*60,0), 1 )))</f>
        <v/>
      </c>
      <c r="NJ188" s="193" t="str" cm="1">
        <f t="array" ref="NJ188">IF($ND188=0,"",(IFERROR( (IFERROR($ND188/FRACAS!$AY$1*60,0) - SUMPRODUCT( (FRACAS!$K$5:$K$8972=NJ$2) * IFERROR(FRACAS!$AN$5:$AN$8972,0) ) ) / IFERROR($ND188/FRACAS!$AY$1*60,0), 1 )))</f>
        <v/>
      </c>
      <c r="NK188" s="193" t="str" cm="1">
        <f t="array" ref="NK188">IF($ND188=0,"",(IFERROR( (IFERROR($ND188/FRACAS!$AY$1*60,0) - SUMPRODUCT( (FRACAS!$K$5:$K$8972=NK$2) * IFERROR(FRACAS!$AN$5:$AN$8972,0) ) ) / IFERROR($ND188/FRACAS!$AY$1*60,0), 1 )))</f>
        <v/>
      </c>
      <c r="NL188" s="193" t="str" cm="1">
        <f t="array" ref="NL188">IF($ND188=0,"",(IFERROR( (IFERROR($ND188/FRACAS!$AY$1*60,0) - SUMPRODUCT( (FRACAS!$K$5:$K$8972=NL$2) * IFERROR(FRACAS!$AN$5:$AN$8972,0) ) ) / IFERROR($ND188/FRACAS!$AY$1*60,0), 1 )))</f>
        <v/>
      </c>
      <c r="NM188" s="193" t="str" cm="1">
        <f t="array" ref="NM188">IF($ND188=0,"",(IFERROR( (IFERROR($ND188/FRACAS!$AY$1*60,0) - SUMPRODUCT( (FRACAS!$K$5:$K$8972=NM$2) * IFERROR(FRACAS!$AN$5:$AN$8972,0) ) ) / IFERROR($ND188/FRACAS!$AY$1*60,0), 1 )))</f>
        <v/>
      </c>
      <c r="NN188" s="193" t="str" cm="1">
        <f t="array" ref="NN188">IF($ND188=0,"",(IFERROR( (IFERROR($ND188/FRACAS!$AY$1*60,0) - SUMPRODUCT( (FRACAS!$K$5:$K$8972=NN$2) * IFERROR(FRACAS!$AN$5:$AN$8972,0) ) ) / IFERROR($ND188/FRACAS!$AY$1*60,0), 1 )))</f>
        <v/>
      </c>
      <c r="NO188" s="193" t="str" cm="1">
        <f t="array" ref="NO188">IF($ND188=0,"",(IFERROR( (IFERROR($ND188/FRACAS!$AY$1*60,0) - SUMPRODUCT( (FRACAS!$K$5:$K$8972=NO$2) * IFERROR(FRACAS!$AN$5:$AN$8972,0) ) ) / IFERROR($ND188/FRACAS!$AY$1*60,0), 1 )))</f>
        <v/>
      </c>
      <c r="NP188" s="193" t="str" cm="1">
        <f t="array" ref="NP188">IF($ND188=0,"",(IFERROR( (IFERROR($ND188/FRACAS!$AY$1*60,0) - SUMPRODUCT( (FRACAS!$K$5:$K$8972=NP$2) * IFERROR(FRACAS!$AN$5:$AN$8972,0) ) ) / IFERROR($ND188/FRACAS!$AY$1*60,0), 1 )))</f>
        <v/>
      </c>
      <c r="NQ188" s="193" t="str" cm="1">
        <f t="array" ref="NQ188">IF($ND188=0,"",(IFERROR( (IFERROR($ND188/FRACAS!$AY$1*60,0) - SUMPRODUCT( (FRACAS!$K$5:$K$8972=NQ$2) * IFERROR(FRACAS!$AN$5:$AN$8972,0) ) ) / IFERROR($ND188/FRACAS!$AY$1*60,0), 1 )))</f>
        <v/>
      </c>
      <c r="NR188" s="193" t="str" cm="1">
        <f t="array" ref="NR188">IF($ND188=0,"",(IFERROR( (IFERROR($ND188/FRACAS!$AY$1*60,0) - SUMPRODUCT( (FRACAS!$K$5:$K$8972=NR$2) * IFERROR(FRACAS!$AN$5:$AN$8972,0) ) ) / IFERROR($ND188/FRACAS!$AY$1*60,0), 1 )))</f>
        <v/>
      </c>
      <c r="NS188" s="193" t="str" cm="1">
        <f t="array" ref="NS188">IF($ND188=0,"",(IFERROR( (IFERROR($ND188/FRACAS!$AY$1*60,0) - SUMPRODUCT( (FRACAS!$K$5:$K$8972=NS$2) * IFERROR(FRACAS!$AN$5:$AN$8972,0) ) ) / IFERROR($ND188/FRACAS!$AY$1*60,0), 1 )))</f>
        <v/>
      </c>
      <c r="NT188" s="193" t="str" cm="1">
        <f t="array" ref="NT188">IF($ND188=0,"",(IFERROR( (IFERROR($ND188/FRACAS!$AY$1*60,0) - SUMPRODUCT( (FRACAS!$K$5:$K$8972=NT$2) * IFERROR(FRACAS!$AN$5:$AN$8972,0) ) ) / IFERROR($ND188/FRACAS!$AY$1*60,0), 1 )))</f>
        <v/>
      </c>
      <c r="NU188" s="193" t="str" cm="1">
        <f t="array" ref="NU188">IF($ND188=0,"",(IFERROR( (IFERROR($ND188/FRACAS!$AY$1*60,0) - SUMPRODUCT( (FRACAS!$K$5:$K$8972=NU$2) * IFERROR(FRACAS!$AN$5:$AN$8972,0) ) ) / IFERROR($ND188/FRACAS!$AY$1*60,0), 1 )))</f>
        <v/>
      </c>
      <c r="NV188" s="193" t="str" cm="1">
        <f t="array" ref="NV188">IF($ND188=0,"",(IFERROR( (IFERROR($ND188/FRACAS!$AY$1*60,0) - SUMPRODUCT( (FRACAS!$K$5:$K$8972=NV$2) * IFERROR(FRACAS!$AN$5:$AN$8972,0) ) ) / IFERROR($ND188/FRACAS!$AY$1*60,0), 1 )))</f>
        <v/>
      </c>
      <c r="NW188" s="193" t="str" cm="1">
        <f t="array" ref="NW188">IF($ND188=0,"",(IFERROR( (IFERROR($ND188/FRACAS!$AY$1*60,0) - SUMPRODUCT( (FRACAS!$K$5:$K$8972=NW$2) * IFERROR(FRACAS!$AN$5:$AN$8972,0) ) ) / IFERROR($ND188/FRACAS!$AY$1*60,0), 1 )))</f>
        <v/>
      </c>
      <c r="NX188" s="193" t="str" cm="1">
        <f t="array" ref="NX188">IF($ND188=0,"",(IFERROR( (IFERROR($ND188/FRACAS!$AY$1*60,0) - SUMPRODUCT( (FRACAS!$K$5:$K$8972=NX$2) * IFERROR(FRACAS!$AN$5:$AN$8972,0) ) ) / IFERROR($ND188/FRACAS!$AY$1*60,0), 1 )))</f>
        <v/>
      </c>
      <c r="NY188" s="193" t="str" cm="1">
        <f t="array" ref="NY188">IF($ND188=0,"",(IFERROR( (IFERROR($ND188/FRACAS!$AY$1*60,0) - SUMPRODUCT( (FRACAS!$K$5:$K$8972=NY$2) * IFERROR(FRACAS!$AN$5:$AN$8972,0) ) ) / IFERROR($ND188/FRACAS!$AY$1*60,0), 1 )))</f>
        <v/>
      </c>
      <c r="NZ188" s="193" t="str" cm="1">
        <f t="array" ref="NZ188">IF($ND188=0,"",(IFERROR( (IFERROR($ND188/FRACAS!$AY$1*60,0) - SUMPRODUCT( (FRACAS!$K$5:$K$8972=NZ$2) * IFERROR(FRACAS!$AN$5:$AN$8972,0) ) ) / IFERROR($ND188/FRACAS!$AY$1*60,0), 1 )))</f>
        <v/>
      </c>
      <c r="OA188" s="193" t="str" cm="1">
        <f t="array" ref="OA188">IF($ND188=0,"",(IFERROR( (IFERROR($ND188/FRACAS!$AY$1*60,0) - SUMPRODUCT( (FRACAS!$K$5:$K$8972=OA$2) * IFERROR(FRACAS!$AN$5:$AN$8972,0) ) ) / IFERROR($ND188/FRACAS!$AY$1*60,0), 1 )))</f>
        <v/>
      </c>
      <c r="OB188" s="193" t="str" cm="1">
        <f t="array" ref="OB188">IF($ND188=0,"",(IFERROR( (IFERROR($ND188/FRACAS!$AY$1*60,0) - SUMPRODUCT( (FRACAS!$K$5:$K$8972=OB$2) * IFERROR(FRACAS!$AN$5:$AN$8972,0) ) ) / IFERROR($ND188/FRACAS!$AY$1*60,0), 1 )))</f>
        <v/>
      </c>
      <c r="OC188" s="193" t="str" cm="1">
        <f t="array" ref="OC188">IF($ND188=0,"",(IFERROR( (IFERROR($ND188/FRACAS!$AY$1*60,0) - SUMPRODUCT( (FRACAS!$K$5:$K$8972=OC$2) * IFERROR(FRACAS!$AN$5:$AN$8972,0) ) ) / IFERROR($ND188/FRACAS!$AY$1*60,0), 1 )))</f>
        <v/>
      </c>
      <c r="OD188" s="193" t="str" cm="1">
        <f t="array" ref="OD188">IF($ND188=0,"",(IFERROR( (IFERROR($ND188/FRACAS!$AY$1*60,0) - SUMPRODUCT( (FRACAS!$K$5:$K$8972=OD$2) * IFERROR(FRACAS!$AN$5:$AN$8972,0) ) ) / IFERROR($ND188/FRACAS!$AY$1*60,0), 1 )))</f>
        <v/>
      </c>
      <c r="OE188" s="193" t="str" cm="1">
        <f t="array" ref="OE188">IF($ND188=0,"",(IFERROR( (IFERROR($ND188/FRACAS!$AY$1*60,0) - SUMPRODUCT( (FRACAS!$K$5:$K$8972=OE$2) * IFERROR(FRACAS!$AN$5:$AN$8972,0) ) ) / IFERROR($ND188/FRACAS!$AY$1*60,0), 1 )))</f>
        <v/>
      </c>
      <c r="OF188" s="193" t="str" cm="1">
        <f t="array" ref="OF188">IF($ND188=0,"",(IFERROR( (IFERROR($ND188/FRACAS!$AY$1*60,0) - SUMPRODUCT( (FRACAS!$K$5:$K$8972=OF$2) * IFERROR(FRACAS!$AN$5:$AN$8972,0) ) ) / IFERROR($ND188/FRACAS!$AY$1*60,0), 1 )))</f>
        <v/>
      </c>
      <c r="OG188" s="193" t="str" cm="1">
        <f t="array" ref="OG188">IF($ND188=0,"",(IFERROR( (IFERROR($ND188/FRACAS!$AY$1*60,0) - SUMPRODUCT( (FRACAS!$K$5:$K$8972=OG$2) * IFERROR(FRACAS!$AN$5:$AN$8972,0) ) ) / IFERROR($ND188/FRACAS!$AY$1*60,0), 1 )))</f>
        <v/>
      </c>
      <c r="OH188" s="193" t="str" cm="1">
        <f t="array" ref="OH188">IF($ND188=0,"",(IFERROR( (IFERROR($ND188/FRACAS!$AY$1*60,0) - SUMPRODUCT( (FRACAS!$K$5:$K$8972=OH$2) * IFERROR(FRACAS!$AN$5:$AN$8972,0) ) ) / IFERROR($ND188/FRACAS!$AY$1*60,0), 1 )))</f>
        <v/>
      </c>
      <c r="OI188" s="193" t="str" cm="1">
        <f t="array" ref="OI188">IF($ND188=0,"",(IFERROR( (IFERROR($ND188/FRACAS!$AY$1*60,0) - SUMPRODUCT( (FRACAS!$K$5:$K$8972=OI$2) * IFERROR(FRACAS!$AN$5:$AN$8972,0) ) ) / IFERROR($ND188/FRACAS!$AY$1*60,0), 1 )))</f>
        <v/>
      </c>
      <c r="OJ188" s="193" t="str" cm="1">
        <f t="array" ref="OJ188">IF($ND188=0,"",(IFERROR( (IFERROR($ND188/FRACAS!$AY$1*60,0) - SUMPRODUCT( (FRACAS!$K$5:$K$8972=OJ$2) * IFERROR(FRACAS!$AN$5:$AN$8972,0) ) ) / IFERROR($ND188/FRACAS!$AY$1*60,0), 1 )))</f>
        <v/>
      </c>
      <c r="OK188" s="193" t="str" cm="1">
        <f t="array" ref="OK188">IF($ND188=0,"",(IFERROR( (IFERROR($ND188/FRACAS!$AY$1*60,0) - SUMPRODUCT( (FRACAS!$K$5:$K$8972=OK$2) * IFERROR(FRACAS!$AN$5:$AN$8972,0) ) ) / IFERROR($ND188/FRACAS!$AY$1*60,0), 1 )))</f>
        <v/>
      </c>
      <c r="OL188" s="193" t="str" cm="1">
        <f t="array" ref="OL188">IF($ND188=0,"",(IFERROR( (IFERROR($ND188/FRACAS!$AY$1*60,0) - SUMPRODUCT( (FRACAS!$K$5:$K$8972=OL$2) * IFERROR(FRACAS!$AN$5:$AN$8972,0) ) ) / IFERROR($ND188/FRACAS!$AY$1*60,0), 1 )))</f>
        <v/>
      </c>
      <c r="OM188" s="193" t="str" cm="1">
        <f t="array" ref="OM188">IF($ND188=0,"",(IFERROR( (IFERROR($ND188/FRACAS!$AY$1*60,0) - SUMPRODUCT( (FRACAS!$K$5:$K$8972=OM$2) * IFERROR(FRACAS!$AN$5:$AN$8972,0) ) ) / IFERROR($ND188/FRACAS!$AY$1*60,0), 1 )))</f>
        <v/>
      </c>
      <c r="ON188" s="193" t="str" cm="1">
        <f t="array" ref="ON188">IF($ND188=0,"",(IFERROR( (IFERROR($ND188/FRACAS!$AY$1*60,0) - SUMPRODUCT( (FRACAS!$K$5:$K$8972=ON$2) * IFERROR(FRACAS!$AN$5:$AN$8972,0) ) ) / IFERROR($ND188/FRACAS!$AY$1*60,0), 1 )))</f>
        <v/>
      </c>
      <c r="OO188" s="193" t="str" cm="1">
        <f t="array" ref="OO188">IF($ND188=0,"",(IFERROR( (IFERROR($ND188/FRACAS!$AY$1*60,0) - SUMPRODUCT( (FRACAS!$K$5:$K$8972=OO$2) * IFERROR(FRACAS!$AN$5:$AN$8972,0) ) ) / IFERROR($ND188/FRACAS!$AY$1*60,0), 1 )))</f>
        <v/>
      </c>
      <c r="OP188" s="193" t="str" cm="1">
        <f t="array" ref="OP188">IF($ND188=0,"",(IFERROR( (IFERROR($ND188/FRACAS!$AY$1*60,0) - SUMPRODUCT( (FRACAS!$K$5:$K$8972=OP$2) * IFERROR(FRACAS!$AN$5:$AN$8972,0) ) ) / IFERROR($ND188/FRACAS!$AY$1*60,0), 1 )))</f>
        <v/>
      </c>
      <c r="OQ188" s="193" t="str" cm="1">
        <f t="array" ref="OQ188">IF($ND188=0,"",(IFERROR( (IFERROR($ND188/FRACAS!$AY$1*60,0) - SUMPRODUCT( (FRACAS!$K$5:$K$8972=OQ$2) * IFERROR(FRACAS!$AN$5:$AN$8972,0) ) ) / IFERROR($ND188/FRACAS!$AY$1*60,0), 1 )))</f>
        <v/>
      </c>
      <c r="OR188" s="193" t="str" cm="1">
        <f t="array" ref="OR188">IF($ND188=0,"",(IFERROR( (IFERROR($ND188/FRACAS!$AY$1*60,0) - SUMPRODUCT( (FRACAS!$K$5:$K$8972=OR$2) * IFERROR(FRACAS!$AN$5:$AN$8972,0) ) ) / IFERROR($ND188/FRACAS!$AY$1*60,0), 1 )))</f>
        <v/>
      </c>
      <c r="OS188" s="193" t="str" cm="1">
        <f t="array" ref="OS188">IF($ND188=0,"",(IFERROR( (IFERROR($ND188/FRACAS!$AY$1*60,0) - SUMPRODUCT( (FRACAS!$K$5:$K$8972=OS$2) * IFERROR(FRACAS!$AN$5:$AN$8972,0) ) ) / IFERROR($ND188/FRACAS!$AY$1*60,0), 1 )))</f>
        <v/>
      </c>
      <c r="OT188" s="243" t="str" cm="1">
        <f t="array" ref="OT188">IF($ND188=0,"",(IFERROR( (IFERROR($ND188/FRACAS!$AY$1*60,0) - SUMPRODUCT( (FRACAS!$K$5:$K$8972=OT$2) * IFERROR(FRACAS!$AN$5:$AN$8972,0) ) ) / IFERROR($ND188/FRACAS!$AY$1*60,0), 1 )))</f>
        <v/>
      </c>
    </row>
    <row r="189" spans="2:410" x14ac:dyDescent="0.2">
      <c r="B189" s="233"/>
      <c r="C189" s="259">
        <f>IF('[1]17.11.2025 IASI18 Mileage'!C189="","",'[1]17.11.2025 IASI18 Mileage'!C189)</f>
        <v>47259</v>
      </c>
      <c r="D189" s="201" t="str">
        <f>IF('[1]17.11.2025 IASI18 Mileage'!D189="","",'[1]17.11.2025 IASI18 Mileage'!D189)</f>
        <v/>
      </c>
      <c r="E189" s="201" t="str">
        <f>IF('[1]17.11.2025 IASI18 Mileage'!E189="","",'[1]17.11.2025 IASI18 Mileage'!E189)</f>
        <v/>
      </c>
      <c r="F189" s="201" t="str">
        <f>IF('[1]17.11.2025 IASI18 Mileage'!F189="","",'[1]17.11.2025 IASI18 Mileage'!F189)</f>
        <v/>
      </c>
      <c r="G189" s="201" t="str">
        <f>IF('[1]17.11.2025 IASI18 Mileage'!G189="","",'[1]17.11.2025 IASI18 Mileage'!G189)</f>
        <v/>
      </c>
      <c r="H189" s="201" t="str">
        <f>IF('[1]17.11.2025 IASI18 Mileage'!H189="","",'[1]17.11.2025 IASI18 Mileage'!H189)</f>
        <v/>
      </c>
      <c r="I189" s="201" t="str">
        <f>IF('[1]17.11.2025 IASI18 Mileage'!I189="","",'[1]17.11.2025 IASI18 Mileage'!I189)</f>
        <v/>
      </c>
      <c r="J189" s="201" t="str">
        <f>IF('[1]17.11.2025 IASI18 Mileage'!J189="","",'[1]17.11.2025 IASI18 Mileage'!J189)</f>
        <v/>
      </c>
      <c r="K189" s="201" t="str">
        <f>IF('[1]17.11.2025 IASI18 Mileage'!K189="","",'[1]17.11.2025 IASI18 Mileage'!K189)</f>
        <v/>
      </c>
      <c r="L189" s="201" t="str">
        <f>IF('[1]17.11.2025 IASI18 Mileage'!L189="","",'[1]17.11.2025 IASI18 Mileage'!L189)</f>
        <v/>
      </c>
      <c r="M189" s="201" t="str">
        <f>IF('[1]17.11.2025 IASI18 Mileage'!M189="","",'[1]17.11.2025 IASI18 Mileage'!M189)</f>
        <v/>
      </c>
      <c r="N189" s="201" t="str">
        <f>IF('[1]17.11.2025 IASI18 Mileage'!N189="","",'[1]17.11.2025 IASI18 Mileage'!N189)</f>
        <v/>
      </c>
      <c r="O189" s="201" t="str">
        <f>IF('[1]17.11.2025 IASI18 Mileage'!O189="","",'[1]17.11.2025 IASI18 Mileage'!O189)</f>
        <v/>
      </c>
      <c r="P189" s="201" t="str">
        <f>IF('[1]17.11.2025 IASI18 Mileage'!P189="","",'[1]17.11.2025 IASI18 Mileage'!P189)</f>
        <v/>
      </c>
      <c r="Q189" s="201" t="str">
        <f>IF('[1]17.11.2025 IASI18 Mileage'!Q189="","",'[1]17.11.2025 IASI18 Mileage'!Q189)</f>
        <v/>
      </c>
      <c r="R189" s="201" t="str">
        <f>IF('[1]17.11.2025 IASI18 Mileage'!R189="","",'[1]17.11.2025 IASI18 Mileage'!R189)</f>
        <v/>
      </c>
      <c r="S189" s="201" t="str">
        <f>IF('[1]17.11.2025 IASI18 Mileage'!S189="","",'[1]17.11.2025 IASI18 Mileage'!S189)</f>
        <v/>
      </c>
      <c r="T189" s="201" t="str">
        <f>IF('[1]17.11.2025 IASI18 Mileage'!T189="","",'[1]17.11.2025 IASI18 Mileage'!T189)</f>
        <v/>
      </c>
      <c r="U189" s="201" t="str">
        <f>IF('[1]17.11.2025 IASI18 Mileage'!U189="","",'[1]17.11.2025 IASI18 Mileage'!U189)</f>
        <v/>
      </c>
      <c r="V189" s="201"/>
      <c r="W189" s="201"/>
      <c r="X189" s="201"/>
      <c r="Y189" s="201"/>
      <c r="Z189" s="201"/>
      <c r="AA189" s="201"/>
      <c r="AB189" s="201"/>
      <c r="AC189" s="201"/>
      <c r="AD189" s="201"/>
      <c r="AE189" s="201"/>
      <c r="AF189" s="201"/>
      <c r="AG189" s="201"/>
      <c r="AH189" s="201"/>
      <c r="AI189" s="201"/>
      <c r="AJ189" s="201"/>
      <c r="AK189" s="201"/>
      <c r="AL189" s="201"/>
      <c r="AM189" s="201"/>
      <c r="AN189" s="201"/>
      <c r="AO189" s="201"/>
      <c r="AP189" s="201"/>
      <c r="AQ189" s="201"/>
      <c r="AR189" s="201"/>
      <c r="AS189" s="201"/>
      <c r="AT189" s="201"/>
      <c r="AU189" s="201"/>
      <c r="AV189" s="201"/>
      <c r="AW189" s="201"/>
      <c r="AX189" s="201"/>
      <c r="AY189" s="201"/>
      <c r="AZ189" s="201"/>
      <c r="BA189" s="202"/>
      <c r="BB189" s="184"/>
      <c r="BD189" s="234"/>
      <c r="BE189" s="234"/>
      <c r="BF189" s="234"/>
      <c r="BG189" s="234"/>
      <c r="BH189" s="234"/>
      <c r="BI189" s="234"/>
      <c r="BJ189" s="234"/>
      <c r="BK189" s="234"/>
      <c r="BL189" s="234"/>
      <c r="BM189" s="234"/>
      <c r="DC189" s="184">
        <f t="shared" si="14"/>
        <v>0</v>
      </c>
      <c r="DD189" s="235" t="str">
        <f t="shared" si="15"/>
        <v/>
      </c>
      <c r="DE189" s="186">
        <f>IF(D189&gt; 0,(COUNTIFS(FRACAS!$B$5:$B$8972, D$4, FRACAS!$D$5:$D$8972, "&lt;="&amp;D189)), "" )</f>
        <v>0</v>
      </c>
      <c r="DF189" s="186">
        <f>IF(E189&gt; 0,(COUNTIFS(FRACAS!$B$5:$B$8972, E$4, FRACAS!$D$5:$D$8972, "&lt;="&amp;E189)), "" )</f>
        <v>0</v>
      </c>
      <c r="DG189" s="186">
        <f>IF(F189&gt; 0,(COUNTIFS(FRACAS!$B$5:$B$8972, F$4, FRACAS!$D$5:$D$8972, "&lt;="&amp;F189)), "" )</f>
        <v>0</v>
      </c>
      <c r="DH189" s="186">
        <f>IF(G189&gt; 0,(COUNTIFS(FRACAS!$B$5:$B$8972, G$4, FRACAS!$D$5:$D$8972, "&lt;="&amp;G189)), "" )</f>
        <v>0</v>
      </c>
      <c r="DI189" s="186">
        <f>IF(H189&gt; 0,(COUNTIFS(FRACAS!$B$5:$B$8972, H$4, FRACAS!$D$5:$D$8972, "&lt;="&amp;H189)), "" )</f>
        <v>0</v>
      </c>
      <c r="DJ189" s="186">
        <f>IF(I189&gt; 0,(COUNTIFS(FRACAS!$B$5:$B$8972, I$4, FRACAS!$D$5:$D$8972, "&lt;="&amp;I189)), "" )</f>
        <v>0</v>
      </c>
      <c r="DK189" s="186">
        <f>IF(J189&gt; 0,(COUNTIFS(FRACAS!$B$5:$B$8972, J$4, FRACAS!$D$5:$D$8972, "&lt;="&amp;J189)), "" )</f>
        <v>0</v>
      </c>
      <c r="DL189" s="186">
        <f>IF(K189&gt; 0,(COUNTIFS(FRACAS!$B$5:$B$8972, K$4, FRACAS!$D$5:$D$8972, "&lt;="&amp;K189)), "" )</f>
        <v>0</v>
      </c>
      <c r="DM189" s="186">
        <f>IF(L189&gt; 0,(COUNTIFS(FRACAS!$B$5:$B$8972, L$4, FRACAS!$D$5:$D$8972, "&lt;="&amp;L189)), "" )</f>
        <v>0</v>
      </c>
      <c r="DN189" s="186">
        <f>IF(M189&gt; 0,(COUNTIFS(FRACAS!$B$5:$B$8972, M$4, FRACAS!$D$5:$D$8972, "&lt;="&amp;M189)), "" )</f>
        <v>0</v>
      </c>
      <c r="DO189" s="186">
        <f>IF(N189&gt; 0,(COUNTIFS(FRACAS!$B$5:$B$8972, N$4, FRACAS!$D$5:$D$8972, "&lt;="&amp;N189)), "" )</f>
        <v>0</v>
      </c>
      <c r="DP189" s="186">
        <f>IF(O189&gt; 0,(COUNTIFS(FRACAS!$B$5:$B$8972, O$4, FRACAS!$D$5:$D$8972, "&lt;="&amp;O189)), "" )</f>
        <v>0</v>
      </c>
      <c r="DQ189" s="186">
        <f>IF(P189&gt; 0,(COUNTIFS(FRACAS!$B$5:$B$8972, P$4, FRACAS!$D$5:$D$8972, "&lt;="&amp;P189)), "" )</f>
        <v>0</v>
      </c>
      <c r="DR189" s="186">
        <f>IF(Q189&gt; 0,(COUNTIFS(FRACAS!$B$5:$B$8972, Q$4, FRACAS!$D$5:$D$8972, "&lt;="&amp;Q189)), "" )</f>
        <v>0</v>
      </c>
      <c r="DS189" s="186">
        <f>IF(R189&gt; 0,(COUNTIFS(FRACAS!$B$5:$B$8972, R$4, FRACAS!$D$5:$D$8972, "&lt;="&amp;R189)), "" )</f>
        <v>0</v>
      </c>
      <c r="DT189" s="186">
        <f>IF(S189&gt; 0,(COUNTIFS(FRACAS!$B$5:$B$8972, S$4, FRACAS!$D$5:$D$8972, "&lt;="&amp;S189)), "" )</f>
        <v>0</v>
      </c>
      <c r="DU189" s="186">
        <f>IF(T189&gt; 0,(COUNTIFS(FRACAS!$B$5:$B$8972, T$4, FRACAS!$D$5:$D$8972, "&lt;="&amp;T189)), "" )</f>
        <v>0</v>
      </c>
      <c r="DV189" s="186">
        <f>IF(U189&gt; 0,(COUNTIFS(FRACAS!$B$5:$B$8972, U$4, FRACAS!$D$5:$D$8972, "&lt;="&amp;U189)), "" )</f>
        <v>0</v>
      </c>
      <c r="DW189" s="186" t="str">
        <f>IF(V189&gt; 0,(COUNTIFS(FRACAS!$B$5:$B$8972, V$4, FRACAS!$D$5:$D$8972, "&lt;="&amp;V189)), "" )</f>
        <v/>
      </c>
      <c r="DX189" s="186" t="str">
        <f>IF(W189&gt; 0,(COUNTIFS(FRACAS!$B$5:$B$8972, W$4, FRACAS!$D$5:$D$8972, "&lt;="&amp;W189)), "" )</f>
        <v/>
      </c>
      <c r="DY189" s="186" t="str">
        <f>IF(X189&gt; 0,(COUNTIFS(FRACAS!$B$5:$B$8972, X$4, FRACAS!$D$5:$D$8972, "&lt;="&amp;X189)), "" )</f>
        <v/>
      </c>
      <c r="DZ189" s="186" t="str">
        <f>IF(Y189&gt; 0,(COUNTIFS(FRACAS!$B$5:$B$8972, Y$4, FRACAS!$D$5:$D$8972, "&lt;="&amp;Y189)), "" )</f>
        <v/>
      </c>
      <c r="EA189" s="186" t="str">
        <f>IF(Z189&gt; 0,(COUNTIFS(FRACAS!$B$5:$B$8972, Z$4, FRACAS!$D$5:$D$8972, "&lt;="&amp;Z189)), "" )</f>
        <v/>
      </c>
      <c r="EB189" s="186" t="str">
        <f>IF(AA189&gt; 0,(COUNTIFS(FRACAS!$B$5:$B$8972, AA$4, FRACAS!$D$5:$D$8972, "&lt;="&amp;AA189)), "" )</f>
        <v/>
      </c>
      <c r="EC189" s="186" t="str">
        <f>IF(AB189&gt; 0,(COUNTIFS(FRACAS!$B$5:$B$8972, AB$4, FRACAS!$D$5:$D$8972, "&lt;="&amp;AB189)), "" )</f>
        <v/>
      </c>
      <c r="ED189" s="186" t="str">
        <f>IF(AC189&gt; 0,(COUNTIFS(FRACAS!$B$5:$B$8972, AC$4, FRACAS!$D$5:$D$8972, "&lt;="&amp;AC189)), "" )</f>
        <v/>
      </c>
      <c r="EE189" s="186" t="str">
        <f>IF(AD189&gt; 0,(COUNTIFS(FRACAS!$B$5:$B$8972, AD$4, FRACAS!$D$5:$D$8972, "&lt;="&amp;AD189)), "" )</f>
        <v/>
      </c>
      <c r="EF189" s="186" t="str">
        <f>IF(AE189&gt; 0,(COUNTIFS(FRACAS!$B$5:$B$8972, AE$4, FRACAS!$D$5:$D$8972, "&lt;="&amp;AE189)), "" )</f>
        <v/>
      </c>
      <c r="EG189" s="186" t="str">
        <f>IF(AF189&gt; 0,(COUNTIFS(FRACAS!$B$5:$B$8972, AF$4, FRACAS!$D$5:$D$8972, "&lt;="&amp;AF189)), "" )</f>
        <v/>
      </c>
      <c r="EH189" s="186" t="str">
        <f>IF(AG189&gt; 0,(COUNTIFS(FRACAS!$B$5:$B$8972, AG$4, FRACAS!$D$5:$D$8972, "&lt;="&amp;AG189)), "" )</f>
        <v/>
      </c>
      <c r="EI189" s="186" t="str">
        <f>IF(AH189&gt; 0,(COUNTIFS(FRACAS!$B$5:$B$8972, AH$4, FRACAS!$D$5:$D$8972, "&lt;="&amp;AH189)), "" )</f>
        <v/>
      </c>
      <c r="EJ189" s="186" t="str">
        <f>IF(AI189&gt; 0,(COUNTIFS(FRACAS!$B$5:$B$8972, AI$4, FRACAS!$D$5:$D$8972, "&lt;="&amp;AI189)), "" )</f>
        <v/>
      </c>
      <c r="EK189" s="186" t="str">
        <f>IF(AJ189&gt; 0,(COUNTIFS(FRACAS!$B$5:$B$8972, AJ$4, FRACAS!$D$5:$D$8972, "&lt;="&amp;AJ189)), "" )</f>
        <v/>
      </c>
      <c r="EL189" s="186" t="str">
        <f>IF(AK189&gt; 0,(COUNTIFS(FRACAS!$B$5:$B$8972, AK$4, FRACAS!$D$5:$D$8972, "&lt;="&amp;AK189)), "" )</f>
        <v/>
      </c>
      <c r="EM189" s="186" t="str">
        <f>IF(AL189&gt; 0,(COUNTIFS(FRACAS!$B$5:$B$8972, AL$4, FRACAS!$D$5:$D$8972, "&lt;="&amp;AL189)), "" )</f>
        <v/>
      </c>
      <c r="EN189" s="186" t="str">
        <f>IF(AM189&gt; 0,(COUNTIFS(FRACAS!$B$5:$B$8972, AM$4, FRACAS!$D$5:$D$8972, "&lt;="&amp;AM189)), "" )</f>
        <v/>
      </c>
      <c r="EO189" s="186" t="str">
        <f>IF(AN189&gt; 0,(COUNTIFS(FRACAS!$B$5:$B$8972, AN$4, FRACAS!$D$5:$D$8972, "&lt;="&amp;AN189)), "" )</f>
        <v/>
      </c>
      <c r="EP189" s="186" t="str">
        <f>IF(AO189&gt; 0,(COUNTIFS(FRACAS!$B$5:$B$8972, AO$4, FRACAS!$D$5:$D$8972, "&lt;="&amp;AO189)), "" )</f>
        <v/>
      </c>
      <c r="EQ189" s="186" t="str">
        <f>IF(AP189&gt; 0,(COUNTIFS(FRACAS!$B$5:$B$8972, AP$4, FRACAS!$D$5:$D$8972, "&lt;="&amp;AP189)), "" )</f>
        <v/>
      </c>
      <c r="ER189" s="186" t="str">
        <f>IF(AQ189&gt; 0,(COUNTIFS(FRACAS!$B$5:$B$8972, AQ$4, FRACAS!$D$5:$D$8972, "&lt;="&amp;AQ189)), "" )</f>
        <v/>
      </c>
      <c r="ES189" s="246"/>
      <c r="ET189" s="194"/>
      <c r="EU189" s="194"/>
      <c r="EV189" s="194"/>
      <c r="EW189" s="194"/>
      <c r="EX189" s="194"/>
      <c r="EY189" s="194"/>
      <c r="EZ189" s="194"/>
      <c r="FA189" s="194"/>
      <c r="FB189" s="195"/>
      <c r="FE189" s="190"/>
      <c r="FF189" s="190"/>
      <c r="FG189" s="190"/>
      <c r="FH189" s="190"/>
      <c r="FI189" s="190"/>
      <c r="FJ189" s="190"/>
      <c r="FK189" s="190"/>
      <c r="FL189" s="190"/>
      <c r="FM189" s="190"/>
      <c r="FN189" s="190"/>
      <c r="JD189" s="238"/>
      <c r="JE189" s="238"/>
      <c r="JF189" s="238"/>
      <c r="JG189" s="238"/>
      <c r="JH189" s="238"/>
      <c r="JI189" s="238"/>
      <c r="JJ189" s="238"/>
      <c r="JK189" s="238"/>
      <c r="JL189" s="238"/>
      <c r="JM189" s="238"/>
      <c r="JN189" s="247"/>
      <c r="JO189" s="248"/>
      <c r="JP189" s="248"/>
      <c r="JQ189" s="248"/>
      <c r="JR189" s="248"/>
      <c r="JS189" s="248"/>
      <c r="JT189" s="248"/>
      <c r="JU189" s="248"/>
      <c r="JV189" s="248"/>
      <c r="JW189" s="248"/>
      <c r="JX189" s="248"/>
      <c r="JY189" s="248"/>
      <c r="JZ189" s="248"/>
      <c r="KA189" s="248"/>
      <c r="KB189" s="248"/>
      <c r="KC189" s="248"/>
      <c r="KD189" s="248"/>
      <c r="KE189" s="248"/>
      <c r="KF189" s="248"/>
      <c r="KG189" s="248"/>
      <c r="KH189" s="248"/>
      <c r="KI189" s="248"/>
      <c r="KJ189" s="248"/>
      <c r="KK189" s="248"/>
      <c r="KL189" s="248"/>
      <c r="KM189" s="248"/>
      <c r="KN189" s="248"/>
      <c r="KO189" s="248"/>
      <c r="KP189" s="248"/>
      <c r="KQ189" s="248"/>
      <c r="KR189" s="248"/>
      <c r="KS189" s="248"/>
      <c r="KT189" s="248"/>
      <c r="KU189" s="248"/>
      <c r="KV189" s="248"/>
      <c r="KW189" s="248"/>
      <c r="KX189" s="248"/>
      <c r="KY189" s="248"/>
      <c r="KZ189" s="248"/>
      <c r="LA189" s="248"/>
      <c r="LC189" s="235" t="str">
        <f t="shared" si="13"/>
        <v/>
      </c>
      <c r="LD189" s="240" t="str" cm="1">
        <f t="array" ref="LD189">IFERROR((((D189/FRACAS!$AY$1)*60
)-(SUMPRODUCT((FRACAS!$B$5:$B$8970=D$4)*(FRACAS!$D$5:$D$8970&lt;=D189)*(IFERROR(FRACAS!$AM$5:$AM$8970,0)))
))/((D189/FRACAS!$AY$1)*60),"")</f>
        <v/>
      </c>
      <c r="LE189" s="240" t="str" cm="1">
        <f t="array" ref="LE189">IFERROR((((E189/FRACAS!$AY$1)*60
)-(SUMPRODUCT((FRACAS!$B$5:$B$8970=E$4)*(FRACAS!$D$5:$D$8970&lt;=E189)*(IFERROR(FRACAS!$AM$5:$AM$8970,0)))
))/((E189/FRACAS!$AY$1)*60),"")</f>
        <v/>
      </c>
      <c r="LF189" s="240" t="str" cm="1">
        <f t="array" ref="LF189">IFERROR((((F189/FRACAS!$AY$1)*60
)-(SUMPRODUCT((FRACAS!$B$5:$B$8970=F$4)*(FRACAS!$D$5:$D$8970&lt;=F189)*(IFERROR(FRACAS!$AM$5:$AM$8970,0)))
))/((F189/FRACAS!$AY$1)*60),"")</f>
        <v/>
      </c>
      <c r="LG189" s="240" t="str" cm="1">
        <f t="array" ref="LG189">IFERROR((((G189/FRACAS!$AY$1)*60
)-(SUMPRODUCT((FRACAS!$B$5:$B$8970=G$4)*(FRACAS!$D$5:$D$8970&lt;=G189)*(IFERROR(FRACAS!$AM$5:$AM$8970,0)))
))/((G189/FRACAS!$AY$1)*60),"")</f>
        <v/>
      </c>
      <c r="LH189" s="240" t="str" cm="1">
        <f t="array" ref="LH189">IFERROR((((H189/FRACAS!$AY$1)*60
)-(SUMPRODUCT((FRACAS!$B$5:$B$8970=H$4)*(FRACAS!$D$5:$D$8970&lt;=H189)*(IFERROR(FRACAS!$AM$5:$AM$8970,0)))
))/((H189/FRACAS!$AY$1)*60),"")</f>
        <v/>
      </c>
      <c r="LI189" s="240" t="str" cm="1">
        <f t="array" ref="LI189">IFERROR((((I189/FRACAS!$AY$1)*60
)-(SUMPRODUCT((FRACAS!$B$5:$B$8970=I$4)*(FRACAS!$D$5:$D$8970&lt;=I189)*(IFERROR(FRACAS!$AM$5:$AM$8970,0)))
))/((I189/FRACAS!$AY$1)*60),"")</f>
        <v/>
      </c>
      <c r="LJ189" s="240" t="str" cm="1">
        <f t="array" ref="LJ189">IFERROR((((J189/FRACAS!$AY$1)*60
)-(SUMPRODUCT((FRACAS!$B$5:$B$8970=J$4)*(FRACAS!$D$5:$D$8970&lt;=J189)*(IFERROR(FRACAS!$AM$5:$AM$8970,0)))
))/((J189/FRACAS!$AY$1)*60),"")</f>
        <v/>
      </c>
      <c r="LK189" s="240" t="str" cm="1">
        <f t="array" ref="LK189">IFERROR((((K189/FRACAS!$AY$1)*60
)-(SUMPRODUCT((FRACAS!$B$5:$B$8970=K$4)*(FRACAS!$D$5:$D$8970&lt;=K189)*(IFERROR(FRACAS!$AM$5:$AM$8970,0)))
))/((K189/FRACAS!$AY$1)*60),"")</f>
        <v/>
      </c>
      <c r="LL189" s="240" t="str" cm="1">
        <f t="array" ref="LL189">IFERROR((((L189/FRACAS!$AY$1)*60
)-(SUMPRODUCT((FRACAS!$B$5:$B$8970=L$4)*(FRACAS!$D$5:$D$8970&lt;=L189)*(IFERROR(FRACAS!$AM$5:$AM$8970,0)))
))/((L189/FRACAS!$AY$1)*60),"")</f>
        <v/>
      </c>
      <c r="LM189" s="240" t="str" cm="1">
        <f t="array" ref="LM189">IFERROR((((M189/FRACAS!$AY$1)*60
)-(SUMPRODUCT((FRACAS!$B$5:$B$8970=M$4)*(FRACAS!$D$5:$D$8970&lt;=M189)*(IFERROR(FRACAS!$AM$5:$AM$8970,0)))
))/((M189/FRACAS!$AY$1)*60),"")</f>
        <v/>
      </c>
      <c r="LN189" s="240" t="str" cm="1">
        <f t="array" ref="LN189">IFERROR((((N189/FRACAS!$AY$1)*60
)-(SUMPRODUCT((FRACAS!$B$5:$B$8970=N$4)*(FRACAS!$D$5:$D$8970&lt;=N189)*(IFERROR(FRACAS!$AM$5:$AM$8970,0)))
))/((N189/FRACAS!$AY$1)*60),"")</f>
        <v/>
      </c>
      <c r="LO189" s="240" t="str" cm="1">
        <f t="array" ref="LO189">IFERROR((((O189/FRACAS!$AY$1)*60
)-(SUMPRODUCT((FRACAS!$B$5:$B$8970=O$4)*(FRACAS!$D$5:$D$8970&lt;=O189)*(IFERROR(FRACAS!$AM$5:$AM$8970,0)))
))/((O189/FRACAS!$AY$1)*60),"")</f>
        <v/>
      </c>
      <c r="LP189" s="240" t="str" cm="1">
        <f t="array" ref="LP189">IFERROR((((P189/FRACAS!$AY$1)*60
)-(SUMPRODUCT((FRACAS!$B$5:$B$8970=P$4)*(FRACAS!$D$5:$D$8970&lt;=P189)*(IFERROR(FRACAS!$AM$5:$AM$8970,0)))
))/((P189/FRACAS!$AY$1)*60),"")</f>
        <v/>
      </c>
      <c r="LQ189" s="240" t="str" cm="1">
        <f t="array" ref="LQ189">IFERROR((((Q189/FRACAS!$AY$1)*60
)-(SUMPRODUCT((FRACAS!$B$5:$B$8970=Q$4)*(FRACAS!$D$5:$D$8970&lt;=Q189)*(IFERROR(FRACAS!$AM$5:$AM$8970,0)))
))/((Q189/FRACAS!$AY$1)*60),"")</f>
        <v/>
      </c>
      <c r="LR189" s="240" t="str" cm="1">
        <f t="array" ref="LR189">IFERROR((((R189/FRACAS!$AY$1)*60
)-(SUMPRODUCT((FRACAS!$B$5:$B$8970=R$4)*(FRACAS!$D$5:$D$8970&lt;=R189)*(IFERROR(FRACAS!$AM$5:$AM$8970,0)))
))/((R189/FRACAS!$AY$1)*60),"")</f>
        <v/>
      </c>
      <c r="LS189" s="240" t="str" cm="1">
        <f t="array" ref="LS189">IFERROR((((S189/FRACAS!$AY$1)*60
)-(SUMPRODUCT((FRACAS!$B$5:$B$8970=S$4)*(FRACAS!$D$5:$D$8970&lt;=S189)*(IFERROR(FRACAS!$AM$5:$AM$8970,0)))
))/((S189/FRACAS!$AY$1)*60),"")</f>
        <v/>
      </c>
      <c r="LT189" s="240" t="str" cm="1">
        <f t="array" ref="LT189">IFERROR((((T189/FRACAS!$AY$1)*60
)-(SUMPRODUCT((FRACAS!$B$5:$B$8970=T$4)*(FRACAS!$D$5:$D$8970&lt;=T189)*(IFERROR(FRACAS!$AM$5:$AM$8970,0)))
))/((T189/FRACAS!$AY$1)*60),"")</f>
        <v/>
      </c>
      <c r="LU189" s="240" t="str" cm="1">
        <f t="array" ref="LU189">IFERROR((((U189/FRACAS!$AY$1)*60
)-(SUMPRODUCT((FRACAS!$B$5:$B$8970=U$4)*(FRACAS!$D$5:$D$8970&lt;=U189)*(IFERROR(FRACAS!$AM$5:$AM$8970,0)))
))/((U189/FRACAS!$AY$1)*60),"")</f>
        <v/>
      </c>
      <c r="LV189" s="240" t="str" cm="1">
        <f t="array" ref="LV189">IFERROR(
    (((V189/FRACAS!$AY$1)*60))
    /
    (((V189/FRACAS!$AY$1)*60) + SUMPRODUCT((FRACAS!$B$5:$B$8970=V$4)*(FRACAS!$D$5:$D$8970&lt;=V189)*(IFERROR(FRACAS!$AM$5:$AM$8970,0)))
    ),"")</f>
        <v/>
      </c>
      <c r="LW189" s="240" t="str" cm="1">
        <f t="array" ref="LW189">IFERROR(
    (((W189/FRACAS!$AY$1)*60))
    /
    (((W189/FRACAS!$AY$1)*60) + SUMPRODUCT((FRACAS!$B$5:$B$8970=W$4)*(FRACAS!$D$5:$D$8970&lt;=W189)*(IFERROR(FRACAS!$AM$5:$AM$8970,0)))
    ),"")</f>
        <v/>
      </c>
      <c r="LX189" s="240" t="str" cm="1">
        <f t="array" ref="LX189">IFERROR(
    (((X189/FRACAS!$AY$1)*60))
    /
    (((X189/FRACAS!$AY$1)*60) + SUMPRODUCT((FRACAS!$B$5:$B$8970=X$4)*(FRACAS!$D$5:$D$8970&lt;=X189)*(IFERROR(FRACAS!$AM$5:$AM$8970,0)))
    ),"")</f>
        <v/>
      </c>
      <c r="LY189" s="240" t="str" cm="1">
        <f t="array" ref="LY189">IFERROR(
    (((Y189/FRACAS!$AY$1)*60))
    /
    (((Y189/FRACAS!$AY$1)*60) + SUMPRODUCT((FRACAS!$B$5:$B$8970=Y$4)*(FRACAS!$D$5:$D$8970&lt;=Y189)*(IFERROR(FRACAS!$AM$5:$AM$8970,0)))
    ),"")</f>
        <v/>
      </c>
      <c r="LZ189" s="240" t="str" cm="1">
        <f t="array" ref="LZ189">IFERROR(
    (((Z189/FRACAS!$AY$1)*60))
    /
    (((Z189/FRACAS!$AY$1)*60) + SUMPRODUCT((FRACAS!$B$5:$B$8970=Z$4)*(FRACAS!$D$5:$D$8970&lt;=Z189)*(IFERROR(FRACAS!$AM$5:$AM$8970,0)))
    ),"")</f>
        <v/>
      </c>
      <c r="MA189" s="240" t="str" cm="1">
        <f t="array" ref="MA189">IFERROR(
    (((AA189/FRACAS!$AY$1)*60))
    /
    (((AA189/FRACAS!$AY$1)*60) + SUMPRODUCT((FRACAS!$B$5:$B$8970=AA$4)*(FRACAS!$D$5:$D$8970&lt;=AA189)*(IFERROR(FRACAS!$AM$5:$AM$8970,0)))
    ),"")</f>
        <v/>
      </c>
      <c r="MB189" s="240" t="str" cm="1">
        <f t="array" ref="MB189">IFERROR(
    (((AB189/FRACAS!$AY$1)*60))
    /
    (((AB189/FRACAS!$AY$1)*60) + SUMPRODUCT((FRACAS!$B$5:$B$8970=AB$4)*(FRACAS!$D$5:$D$8970&lt;=AB189)*(IFERROR(FRACAS!$AM$5:$AM$8970,0)))
    ),"")</f>
        <v/>
      </c>
      <c r="MC189" s="240" t="str" cm="1">
        <f t="array" ref="MC189">IFERROR(
    (((AC189/FRACAS!$AY$1)*60))
    /
    (((AC189/FRACAS!$AY$1)*60) + SUMPRODUCT((FRACAS!$B$5:$B$8970=AC$4)*(FRACAS!$D$5:$D$8970&lt;=AC189)*(IFERROR(FRACAS!$AM$5:$AM$8970,0)))
    ),"")</f>
        <v/>
      </c>
      <c r="MD189" s="240" t="str" cm="1">
        <f t="array" ref="MD189">IFERROR(
    (((AD189/FRACAS!$AY$1)*60))
    /
    (((AD189/FRACAS!$AY$1)*60) + SUMPRODUCT((FRACAS!$B$5:$B$8970=AD$4)*(FRACAS!$D$5:$D$8970&lt;=AD189)*(IFERROR(FRACAS!$AM$5:$AM$8970,0)))
    ),"")</f>
        <v/>
      </c>
      <c r="ME189" s="240" t="str" cm="1">
        <f t="array" ref="ME189">IFERROR(
    (((AE189/FRACAS!$AY$1)*60))
    /
    (((AE189/FRACAS!$AY$1)*60) + SUMPRODUCT((FRACAS!$B$5:$B$8970=AE$4)*(FRACAS!$D$5:$D$8970&lt;=AE189)*(IFERROR(FRACAS!$AM$5:$AM$8970,0)))
    ),"")</f>
        <v/>
      </c>
      <c r="MF189" s="240" t="str" cm="1">
        <f t="array" ref="MF189">IFERROR(
    (((AF189/FRACAS!$AY$1)*60))
    /
    (((AF189/FRACAS!$AY$1)*60) + SUMPRODUCT((FRACAS!$B$5:$B$8970=AF$4)*(FRACAS!$D$5:$D$8970&lt;=AF189)*(IFERROR(FRACAS!$AM$5:$AM$8970,0)))
    ),"")</f>
        <v/>
      </c>
      <c r="MG189" s="240" t="str" cm="1">
        <f t="array" ref="MG189">IFERROR(
    (((AG189/FRACAS!$AY$1)*60))
    /
    (((AG189/FRACAS!$AY$1)*60) + SUMPRODUCT((FRACAS!$B$5:$B$8970=AG$4)*(FRACAS!$D$5:$D$8970&lt;=AG189)*(IFERROR(FRACAS!$AM$5:$AM$8970,0)))
    ),"")</f>
        <v/>
      </c>
      <c r="MH189" s="240" t="str" cm="1">
        <f t="array" ref="MH189">IFERROR(
    (((AH189/FRACAS!$AY$1)*60))
    /
    (((AH189/FRACAS!$AY$1)*60) + SUMPRODUCT((FRACAS!$B$5:$B$8970=AH$4)*(FRACAS!$D$5:$D$8970&lt;=AH189)*(IFERROR(FRACAS!$AM$5:$AM$8970,0)))
    ),"")</f>
        <v/>
      </c>
      <c r="MI189" s="240" t="str" cm="1">
        <f t="array" ref="MI189">IFERROR(
    (((AI189/FRACAS!$AY$1)*60))
    /
    (((AI189/FRACAS!$AY$1)*60) + SUMPRODUCT((FRACAS!$B$5:$B$8970=AI$4)*(FRACAS!$D$5:$D$8970&lt;=AI189)*(IFERROR(FRACAS!$AM$5:$AM$8970,0)))
    ),"")</f>
        <v/>
      </c>
      <c r="MJ189" s="240" t="str" cm="1">
        <f t="array" ref="MJ189">IFERROR(
    (((AJ189/FRACAS!$AY$1)*60))
    /
    (((AJ189/FRACAS!$AY$1)*60) + SUMPRODUCT((FRACAS!$B$5:$B$8970=AJ$4)*(FRACAS!$D$5:$D$8970&lt;=AJ189)*(IFERROR(FRACAS!$AM$5:$AM$8970,0)))
    ),"")</f>
        <v/>
      </c>
      <c r="MK189" s="240" t="str" cm="1">
        <f t="array" ref="MK189">IFERROR(
    (((AK189/FRACAS!$AY$1)*60))
    /
    (((AK189/FRACAS!$AY$1)*60) + SUMPRODUCT((FRACAS!$B$5:$B$8970=AK$4)*(FRACAS!$D$5:$D$8970&lt;=AK189)*(IFERROR(FRACAS!$AM$5:$AM$8970,0)))
    ),"")</f>
        <v/>
      </c>
      <c r="ML189" s="240" t="str" cm="1">
        <f t="array" ref="ML189">IFERROR(
    (((AL189/FRACAS!$AY$1)*60))
    /
    (((AL189/FRACAS!$AY$1)*60) + SUMPRODUCT((FRACAS!$B$5:$B$8970=AL$4)*(FRACAS!$D$5:$D$8970&lt;=AL189)*(IFERROR(FRACAS!$AM$5:$AM$8970,0)))
    ),"")</f>
        <v/>
      </c>
      <c r="MM189" s="240" t="str" cm="1">
        <f t="array" ref="MM189">IFERROR(
    (((AM189/FRACAS!$AY$1)*60))
    /
    (((AM189/FRACAS!$AY$1)*60) + SUMPRODUCT((FRACAS!$B$5:$B$8970=AM$4)*(FRACAS!$D$5:$D$8970&lt;=AM189)*(IFERROR(FRACAS!$AM$5:$AM$8970,0)))
    ),"")</f>
        <v/>
      </c>
      <c r="MN189" s="240" t="str" cm="1">
        <f t="array" ref="MN189">IFERROR(
    (((AN189/FRACAS!$AY$1)*60))
    /
    (((AN189/FRACAS!$AY$1)*60) + SUMPRODUCT((FRACAS!$B$5:$B$8970=AN$4)*(FRACAS!$D$5:$D$8970&lt;=AN189)*(IFERROR(FRACAS!$AM$5:$AM$8970,0)))
    ),"")</f>
        <v/>
      </c>
      <c r="MO189" s="240" t="str" cm="1">
        <f t="array" ref="MO189">IFERROR(
    (((AO189/FRACAS!$AY$1)*60))
    /
    (((AO189/FRACAS!$AY$1)*60) + SUMPRODUCT((FRACAS!$B$5:$B$8970=AO$4)*(FRACAS!$D$5:$D$8970&lt;=AO189)*(IFERROR(FRACAS!$AM$5:$AM$8970,0)))
    ),"")</f>
        <v/>
      </c>
      <c r="MP189" s="240" t="str" cm="1">
        <f t="array" ref="MP189">IFERROR(
    (((AP189/FRACAS!$AY$1)*60))
    /
    (((AP189/FRACAS!$AY$1)*60) + SUMPRODUCT((FRACAS!$B$5:$B$8970=AP$4)*(FRACAS!$D$5:$D$8970&lt;=AP189)*(IFERROR(FRACAS!$AM$5:$AM$8970,0)))
    ),"")</f>
        <v/>
      </c>
      <c r="MQ189" s="240" t="str" cm="1">
        <f t="array" ref="MQ189">IFERROR(
    (((AQ189/FRACAS!$AY$1)*60))
    /
    (((AQ189/FRACAS!$AY$1)*60) + SUMPRODUCT((FRACAS!$B$5:$B$8970=AQ$4)*(FRACAS!$D$5:$D$8970&lt;=AQ189)*(IFERROR(FRACAS!$AM$5:$AM$8970,0)))
    ),"")</f>
        <v/>
      </c>
      <c r="MR189" s="194"/>
      <c r="MS189" s="194"/>
      <c r="MT189" s="194"/>
      <c r="MU189" s="194"/>
      <c r="MV189" s="194"/>
      <c r="MW189" s="194"/>
      <c r="MX189" s="194"/>
      <c r="MY189" s="194"/>
      <c r="MZ189" s="194"/>
      <c r="NA189" s="195"/>
      <c r="ND189" s="241">
        <f t="shared" si="16"/>
        <v>0</v>
      </c>
      <c r="NE189" s="242" t="str">
        <f t="shared" si="17"/>
        <v/>
      </c>
      <c r="NF189" s="193" t="str" cm="1">
        <f t="array" ref="NF189">IF($ND189=0,"",(IFERROR( (IFERROR($ND189/FRACAS!$AY$1*60,0) - SUMPRODUCT( (FRACAS!$K$5:$K$8972=NF$2) * IFERROR(FRACAS!$AN$5:$AN$8972,0) ) ) / IFERROR($ND189/FRACAS!$AY$1*60,0), 1 )))</f>
        <v/>
      </c>
      <c r="NG189" s="193" t="str" cm="1">
        <f t="array" ref="NG189">IF($ND189=0,"",(IFERROR( (IFERROR($ND189/FRACAS!$AY$1*60,0) - SUMPRODUCT( (FRACAS!$K$5:$K$8972=NG$2) * IFERROR(FRACAS!$AN$5:$AN$8972,0) ) ) / IFERROR($ND189/FRACAS!$AY$1*60,0), 1 )))</f>
        <v/>
      </c>
      <c r="NH189" s="193" t="str" cm="1">
        <f t="array" ref="NH189">IF($ND189=0,"",(IFERROR( (IFERROR($ND189/FRACAS!$AY$1*60,0) - SUMPRODUCT( (FRACAS!$K$5:$K$8972=NH$2) * IFERROR(FRACAS!$AN$5:$AN$8972,0) ) ) / IFERROR($ND189/FRACAS!$AY$1*60,0), 1 )))</f>
        <v/>
      </c>
      <c r="NI189" s="193" t="str" cm="1">
        <f t="array" ref="NI189">IF($ND189=0,"",(IFERROR( (IFERROR($ND189/FRACAS!$AY$1*60,0) - SUMPRODUCT( (FRACAS!$K$5:$K$8972=NI$2) * IFERROR(FRACAS!$AN$5:$AN$8972,0) ) ) / IFERROR($ND189/FRACAS!$AY$1*60,0), 1 )))</f>
        <v/>
      </c>
      <c r="NJ189" s="193" t="str" cm="1">
        <f t="array" ref="NJ189">IF($ND189=0,"",(IFERROR( (IFERROR($ND189/FRACAS!$AY$1*60,0) - SUMPRODUCT( (FRACAS!$K$5:$K$8972=NJ$2) * IFERROR(FRACAS!$AN$5:$AN$8972,0) ) ) / IFERROR($ND189/FRACAS!$AY$1*60,0), 1 )))</f>
        <v/>
      </c>
      <c r="NK189" s="193" t="str" cm="1">
        <f t="array" ref="NK189">IF($ND189=0,"",(IFERROR( (IFERROR($ND189/FRACAS!$AY$1*60,0) - SUMPRODUCT( (FRACAS!$K$5:$K$8972=NK$2) * IFERROR(FRACAS!$AN$5:$AN$8972,0) ) ) / IFERROR($ND189/FRACAS!$AY$1*60,0), 1 )))</f>
        <v/>
      </c>
      <c r="NL189" s="193" t="str" cm="1">
        <f t="array" ref="NL189">IF($ND189=0,"",(IFERROR( (IFERROR($ND189/FRACAS!$AY$1*60,0) - SUMPRODUCT( (FRACAS!$K$5:$K$8972=NL$2) * IFERROR(FRACAS!$AN$5:$AN$8972,0) ) ) / IFERROR($ND189/FRACAS!$AY$1*60,0), 1 )))</f>
        <v/>
      </c>
      <c r="NM189" s="193" t="str" cm="1">
        <f t="array" ref="NM189">IF($ND189=0,"",(IFERROR( (IFERROR($ND189/FRACAS!$AY$1*60,0) - SUMPRODUCT( (FRACAS!$K$5:$K$8972=NM$2) * IFERROR(FRACAS!$AN$5:$AN$8972,0) ) ) / IFERROR($ND189/FRACAS!$AY$1*60,0), 1 )))</f>
        <v/>
      </c>
      <c r="NN189" s="193" t="str" cm="1">
        <f t="array" ref="NN189">IF($ND189=0,"",(IFERROR( (IFERROR($ND189/FRACAS!$AY$1*60,0) - SUMPRODUCT( (FRACAS!$K$5:$K$8972=NN$2) * IFERROR(FRACAS!$AN$5:$AN$8972,0) ) ) / IFERROR($ND189/FRACAS!$AY$1*60,0), 1 )))</f>
        <v/>
      </c>
      <c r="NO189" s="193" t="str" cm="1">
        <f t="array" ref="NO189">IF($ND189=0,"",(IFERROR( (IFERROR($ND189/FRACAS!$AY$1*60,0) - SUMPRODUCT( (FRACAS!$K$5:$K$8972=NO$2) * IFERROR(FRACAS!$AN$5:$AN$8972,0) ) ) / IFERROR($ND189/FRACAS!$AY$1*60,0), 1 )))</f>
        <v/>
      </c>
      <c r="NP189" s="193" t="str" cm="1">
        <f t="array" ref="NP189">IF($ND189=0,"",(IFERROR( (IFERROR($ND189/FRACAS!$AY$1*60,0) - SUMPRODUCT( (FRACAS!$K$5:$K$8972=NP$2) * IFERROR(FRACAS!$AN$5:$AN$8972,0) ) ) / IFERROR($ND189/FRACAS!$AY$1*60,0), 1 )))</f>
        <v/>
      </c>
      <c r="NQ189" s="193" t="str" cm="1">
        <f t="array" ref="NQ189">IF($ND189=0,"",(IFERROR( (IFERROR($ND189/FRACAS!$AY$1*60,0) - SUMPRODUCT( (FRACAS!$K$5:$K$8972=NQ$2) * IFERROR(FRACAS!$AN$5:$AN$8972,0) ) ) / IFERROR($ND189/FRACAS!$AY$1*60,0), 1 )))</f>
        <v/>
      </c>
      <c r="NR189" s="193" t="str" cm="1">
        <f t="array" ref="NR189">IF($ND189=0,"",(IFERROR( (IFERROR($ND189/FRACAS!$AY$1*60,0) - SUMPRODUCT( (FRACAS!$K$5:$K$8972=NR$2) * IFERROR(FRACAS!$AN$5:$AN$8972,0) ) ) / IFERROR($ND189/FRACAS!$AY$1*60,0), 1 )))</f>
        <v/>
      </c>
      <c r="NS189" s="193" t="str" cm="1">
        <f t="array" ref="NS189">IF($ND189=0,"",(IFERROR( (IFERROR($ND189/FRACAS!$AY$1*60,0) - SUMPRODUCT( (FRACAS!$K$5:$K$8972=NS$2) * IFERROR(FRACAS!$AN$5:$AN$8972,0) ) ) / IFERROR($ND189/FRACAS!$AY$1*60,0), 1 )))</f>
        <v/>
      </c>
      <c r="NT189" s="193" t="str" cm="1">
        <f t="array" ref="NT189">IF($ND189=0,"",(IFERROR( (IFERROR($ND189/FRACAS!$AY$1*60,0) - SUMPRODUCT( (FRACAS!$K$5:$K$8972=NT$2) * IFERROR(FRACAS!$AN$5:$AN$8972,0) ) ) / IFERROR($ND189/FRACAS!$AY$1*60,0), 1 )))</f>
        <v/>
      </c>
      <c r="NU189" s="193" t="str" cm="1">
        <f t="array" ref="NU189">IF($ND189=0,"",(IFERROR( (IFERROR($ND189/FRACAS!$AY$1*60,0) - SUMPRODUCT( (FRACAS!$K$5:$K$8972=NU$2) * IFERROR(FRACAS!$AN$5:$AN$8972,0) ) ) / IFERROR($ND189/FRACAS!$AY$1*60,0), 1 )))</f>
        <v/>
      </c>
      <c r="NV189" s="193" t="str" cm="1">
        <f t="array" ref="NV189">IF($ND189=0,"",(IFERROR( (IFERROR($ND189/FRACAS!$AY$1*60,0) - SUMPRODUCT( (FRACAS!$K$5:$K$8972=NV$2) * IFERROR(FRACAS!$AN$5:$AN$8972,0) ) ) / IFERROR($ND189/FRACAS!$AY$1*60,0), 1 )))</f>
        <v/>
      </c>
      <c r="NW189" s="193" t="str" cm="1">
        <f t="array" ref="NW189">IF($ND189=0,"",(IFERROR( (IFERROR($ND189/FRACAS!$AY$1*60,0) - SUMPRODUCT( (FRACAS!$K$5:$K$8972=NW$2) * IFERROR(FRACAS!$AN$5:$AN$8972,0) ) ) / IFERROR($ND189/FRACAS!$AY$1*60,0), 1 )))</f>
        <v/>
      </c>
      <c r="NX189" s="193" t="str" cm="1">
        <f t="array" ref="NX189">IF($ND189=0,"",(IFERROR( (IFERROR($ND189/FRACAS!$AY$1*60,0) - SUMPRODUCT( (FRACAS!$K$5:$K$8972=NX$2) * IFERROR(FRACAS!$AN$5:$AN$8972,0) ) ) / IFERROR($ND189/FRACAS!$AY$1*60,0), 1 )))</f>
        <v/>
      </c>
      <c r="NY189" s="193" t="str" cm="1">
        <f t="array" ref="NY189">IF($ND189=0,"",(IFERROR( (IFERROR($ND189/FRACAS!$AY$1*60,0) - SUMPRODUCT( (FRACAS!$K$5:$K$8972=NY$2) * IFERROR(FRACAS!$AN$5:$AN$8972,0) ) ) / IFERROR($ND189/FRACAS!$AY$1*60,0), 1 )))</f>
        <v/>
      </c>
      <c r="NZ189" s="193" t="str" cm="1">
        <f t="array" ref="NZ189">IF($ND189=0,"",(IFERROR( (IFERROR($ND189/FRACAS!$AY$1*60,0) - SUMPRODUCT( (FRACAS!$K$5:$K$8972=NZ$2) * IFERROR(FRACAS!$AN$5:$AN$8972,0) ) ) / IFERROR($ND189/FRACAS!$AY$1*60,0), 1 )))</f>
        <v/>
      </c>
      <c r="OA189" s="193" t="str" cm="1">
        <f t="array" ref="OA189">IF($ND189=0,"",(IFERROR( (IFERROR($ND189/FRACAS!$AY$1*60,0) - SUMPRODUCT( (FRACAS!$K$5:$K$8972=OA$2) * IFERROR(FRACAS!$AN$5:$AN$8972,0) ) ) / IFERROR($ND189/FRACAS!$AY$1*60,0), 1 )))</f>
        <v/>
      </c>
      <c r="OB189" s="193" t="str" cm="1">
        <f t="array" ref="OB189">IF($ND189=0,"",(IFERROR( (IFERROR($ND189/FRACAS!$AY$1*60,0) - SUMPRODUCT( (FRACAS!$K$5:$K$8972=OB$2) * IFERROR(FRACAS!$AN$5:$AN$8972,0) ) ) / IFERROR($ND189/FRACAS!$AY$1*60,0), 1 )))</f>
        <v/>
      </c>
      <c r="OC189" s="193" t="str" cm="1">
        <f t="array" ref="OC189">IF($ND189=0,"",(IFERROR( (IFERROR($ND189/FRACAS!$AY$1*60,0) - SUMPRODUCT( (FRACAS!$K$5:$K$8972=OC$2) * IFERROR(FRACAS!$AN$5:$AN$8972,0) ) ) / IFERROR($ND189/FRACAS!$AY$1*60,0), 1 )))</f>
        <v/>
      </c>
      <c r="OD189" s="193" t="str" cm="1">
        <f t="array" ref="OD189">IF($ND189=0,"",(IFERROR( (IFERROR($ND189/FRACAS!$AY$1*60,0) - SUMPRODUCT( (FRACAS!$K$5:$K$8972=OD$2) * IFERROR(FRACAS!$AN$5:$AN$8972,0) ) ) / IFERROR($ND189/FRACAS!$AY$1*60,0), 1 )))</f>
        <v/>
      </c>
      <c r="OE189" s="193" t="str" cm="1">
        <f t="array" ref="OE189">IF($ND189=0,"",(IFERROR( (IFERROR($ND189/FRACAS!$AY$1*60,0) - SUMPRODUCT( (FRACAS!$K$5:$K$8972=OE$2) * IFERROR(FRACAS!$AN$5:$AN$8972,0) ) ) / IFERROR($ND189/FRACAS!$AY$1*60,0), 1 )))</f>
        <v/>
      </c>
      <c r="OF189" s="193" t="str" cm="1">
        <f t="array" ref="OF189">IF($ND189=0,"",(IFERROR( (IFERROR($ND189/FRACAS!$AY$1*60,0) - SUMPRODUCT( (FRACAS!$K$5:$K$8972=OF$2) * IFERROR(FRACAS!$AN$5:$AN$8972,0) ) ) / IFERROR($ND189/FRACAS!$AY$1*60,0), 1 )))</f>
        <v/>
      </c>
      <c r="OG189" s="193" t="str" cm="1">
        <f t="array" ref="OG189">IF($ND189=0,"",(IFERROR( (IFERROR($ND189/FRACAS!$AY$1*60,0) - SUMPRODUCT( (FRACAS!$K$5:$K$8972=OG$2) * IFERROR(FRACAS!$AN$5:$AN$8972,0) ) ) / IFERROR($ND189/FRACAS!$AY$1*60,0), 1 )))</f>
        <v/>
      </c>
      <c r="OH189" s="193" t="str" cm="1">
        <f t="array" ref="OH189">IF($ND189=0,"",(IFERROR( (IFERROR($ND189/FRACAS!$AY$1*60,0) - SUMPRODUCT( (FRACAS!$K$5:$K$8972=OH$2) * IFERROR(FRACAS!$AN$5:$AN$8972,0) ) ) / IFERROR($ND189/FRACAS!$AY$1*60,0), 1 )))</f>
        <v/>
      </c>
      <c r="OI189" s="193" t="str" cm="1">
        <f t="array" ref="OI189">IF($ND189=0,"",(IFERROR( (IFERROR($ND189/FRACAS!$AY$1*60,0) - SUMPRODUCT( (FRACAS!$K$5:$K$8972=OI$2) * IFERROR(FRACAS!$AN$5:$AN$8972,0) ) ) / IFERROR($ND189/FRACAS!$AY$1*60,0), 1 )))</f>
        <v/>
      </c>
      <c r="OJ189" s="193" t="str" cm="1">
        <f t="array" ref="OJ189">IF($ND189=0,"",(IFERROR( (IFERROR($ND189/FRACAS!$AY$1*60,0) - SUMPRODUCT( (FRACAS!$K$5:$K$8972=OJ$2) * IFERROR(FRACAS!$AN$5:$AN$8972,0) ) ) / IFERROR($ND189/FRACAS!$AY$1*60,0), 1 )))</f>
        <v/>
      </c>
      <c r="OK189" s="193" t="str" cm="1">
        <f t="array" ref="OK189">IF($ND189=0,"",(IFERROR( (IFERROR($ND189/FRACAS!$AY$1*60,0) - SUMPRODUCT( (FRACAS!$K$5:$K$8972=OK$2) * IFERROR(FRACAS!$AN$5:$AN$8972,0) ) ) / IFERROR($ND189/FRACAS!$AY$1*60,0), 1 )))</f>
        <v/>
      </c>
      <c r="OL189" s="193" t="str" cm="1">
        <f t="array" ref="OL189">IF($ND189=0,"",(IFERROR( (IFERROR($ND189/FRACAS!$AY$1*60,0) - SUMPRODUCT( (FRACAS!$K$5:$K$8972=OL$2) * IFERROR(FRACAS!$AN$5:$AN$8972,0) ) ) / IFERROR($ND189/FRACAS!$AY$1*60,0), 1 )))</f>
        <v/>
      </c>
      <c r="OM189" s="193" t="str" cm="1">
        <f t="array" ref="OM189">IF($ND189=0,"",(IFERROR( (IFERROR($ND189/FRACAS!$AY$1*60,0) - SUMPRODUCT( (FRACAS!$K$5:$K$8972=OM$2) * IFERROR(FRACAS!$AN$5:$AN$8972,0) ) ) / IFERROR($ND189/FRACAS!$AY$1*60,0), 1 )))</f>
        <v/>
      </c>
      <c r="ON189" s="193" t="str" cm="1">
        <f t="array" ref="ON189">IF($ND189=0,"",(IFERROR( (IFERROR($ND189/FRACAS!$AY$1*60,0) - SUMPRODUCT( (FRACAS!$K$5:$K$8972=ON$2) * IFERROR(FRACAS!$AN$5:$AN$8972,0) ) ) / IFERROR($ND189/FRACAS!$AY$1*60,0), 1 )))</f>
        <v/>
      </c>
      <c r="OO189" s="193" t="str" cm="1">
        <f t="array" ref="OO189">IF($ND189=0,"",(IFERROR( (IFERROR($ND189/FRACAS!$AY$1*60,0) - SUMPRODUCT( (FRACAS!$K$5:$K$8972=OO$2) * IFERROR(FRACAS!$AN$5:$AN$8972,0) ) ) / IFERROR($ND189/FRACAS!$AY$1*60,0), 1 )))</f>
        <v/>
      </c>
      <c r="OP189" s="193" t="str" cm="1">
        <f t="array" ref="OP189">IF($ND189=0,"",(IFERROR( (IFERROR($ND189/FRACAS!$AY$1*60,0) - SUMPRODUCT( (FRACAS!$K$5:$K$8972=OP$2) * IFERROR(FRACAS!$AN$5:$AN$8972,0) ) ) / IFERROR($ND189/FRACAS!$AY$1*60,0), 1 )))</f>
        <v/>
      </c>
      <c r="OQ189" s="193" t="str" cm="1">
        <f t="array" ref="OQ189">IF($ND189=0,"",(IFERROR( (IFERROR($ND189/FRACAS!$AY$1*60,0) - SUMPRODUCT( (FRACAS!$K$5:$K$8972=OQ$2) * IFERROR(FRACAS!$AN$5:$AN$8972,0) ) ) / IFERROR($ND189/FRACAS!$AY$1*60,0), 1 )))</f>
        <v/>
      </c>
      <c r="OR189" s="193" t="str" cm="1">
        <f t="array" ref="OR189">IF($ND189=0,"",(IFERROR( (IFERROR($ND189/FRACAS!$AY$1*60,0) - SUMPRODUCT( (FRACAS!$K$5:$K$8972=OR$2) * IFERROR(FRACAS!$AN$5:$AN$8972,0) ) ) / IFERROR($ND189/FRACAS!$AY$1*60,0), 1 )))</f>
        <v/>
      </c>
      <c r="OS189" s="193" t="str" cm="1">
        <f t="array" ref="OS189">IF($ND189=0,"",(IFERROR( (IFERROR($ND189/FRACAS!$AY$1*60,0) - SUMPRODUCT( (FRACAS!$K$5:$K$8972=OS$2) * IFERROR(FRACAS!$AN$5:$AN$8972,0) ) ) / IFERROR($ND189/FRACAS!$AY$1*60,0), 1 )))</f>
        <v/>
      </c>
      <c r="OT189" s="243" t="str" cm="1">
        <f t="array" ref="OT189">IF($ND189=0,"",(IFERROR( (IFERROR($ND189/FRACAS!$AY$1*60,0) - SUMPRODUCT( (FRACAS!$K$5:$K$8972=OT$2) * IFERROR(FRACAS!$AN$5:$AN$8972,0) ) ) / IFERROR($ND189/FRACAS!$AY$1*60,0), 1 )))</f>
        <v/>
      </c>
    </row>
    <row r="190" spans="2:410" x14ac:dyDescent="0.2">
      <c r="B190" s="233"/>
      <c r="C190" s="259">
        <f>IF('[1]17.11.2025 IASI18 Mileage'!C190="","",'[1]17.11.2025 IASI18 Mileage'!C190)</f>
        <v>47266</v>
      </c>
      <c r="D190" s="201" t="str">
        <f>IF('[1]17.11.2025 IASI18 Mileage'!D190="","",'[1]17.11.2025 IASI18 Mileage'!D190)</f>
        <v/>
      </c>
      <c r="E190" s="201" t="str">
        <f>IF('[1]17.11.2025 IASI18 Mileage'!E190="","",'[1]17.11.2025 IASI18 Mileage'!E190)</f>
        <v/>
      </c>
      <c r="F190" s="201" t="str">
        <f>IF('[1]17.11.2025 IASI18 Mileage'!F190="","",'[1]17.11.2025 IASI18 Mileage'!F190)</f>
        <v/>
      </c>
      <c r="G190" s="201" t="str">
        <f>IF('[1]17.11.2025 IASI18 Mileage'!G190="","",'[1]17.11.2025 IASI18 Mileage'!G190)</f>
        <v/>
      </c>
      <c r="H190" s="201" t="str">
        <f>IF('[1]17.11.2025 IASI18 Mileage'!H190="","",'[1]17.11.2025 IASI18 Mileage'!H190)</f>
        <v/>
      </c>
      <c r="I190" s="201" t="str">
        <f>IF('[1]17.11.2025 IASI18 Mileage'!I190="","",'[1]17.11.2025 IASI18 Mileage'!I190)</f>
        <v/>
      </c>
      <c r="J190" s="201" t="str">
        <f>IF('[1]17.11.2025 IASI18 Mileage'!J190="","",'[1]17.11.2025 IASI18 Mileage'!J190)</f>
        <v/>
      </c>
      <c r="K190" s="201" t="str">
        <f>IF('[1]17.11.2025 IASI18 Mileage'!K190="","",'[1]17.11.2025 IASI18 Mileage'!K190)</f>
        <v/>
      </c>
      <c r="L190" s="201" t="str">
        <f>IF('[1]17.11.2025 IASI18 Mileage'!L190="","",'[1]17.11.2025 IASI18 Mileage'!L190)</f>
        <v/>
      </c>
      <c r="M190" s="201" t="str">
        <f>IF('[1]17.11.2025 IASI18 Mileage'!M190="","",'[1]17.11.2025 IASI18 Mileage'!M190)</f>
        <v/>
      </c>
      <c r="N190" s="201" t="str">
        <f>IF('[1]17.11.2025 IASI18 Mileage'!N190="","",'[1]17.11.2025 IASI18 Mileage'!N190)</f>
        <v/>
      </c>
      <c r="O190" s="201" t="str">
        <f>IF('[1]17.11.2025 IASI18 Mileage'!O190="","",'[1]17.11.2025 IASI18 Mileage'!O190)</f>
        <v/>
      </c>
      <c r="P190" s="201" t="str">
        <f>IF('[1]17.11.2025 IASI18 Mileage'!P190="","",'[1]17.11.2025 IASI18 Mileage'!P190)</f>
        <v/>
      </c>
      <c r="Q190" s="201" t="str">
        <f>IF('[1]17.11.2025 IASI18 Mileage'!Q190="","",'[1]17.11.2025 IASI18 Mileage'!Q190)</f>
        <v/>
      </c>
      <c r="R190" s="201" t="str">
        <f>IF('[1]17.11.2025 IASI18 Mileage'!R190="","",'[1]17.11.2025 IASI18 Mileage'!R190)</f>
        <v/>
      </c>
      <c r="S190" s="201" t="str">
        <f>IF('[1]17.11.2025 IASI18 Mileage'!S190="","",'[1]17.11.2025 IASI18 Mileage'!S190)</f>
        <v/>
      </c>
      <c r="T190" s="201" t="str">
        <f>IF('[1]17.11.2025 IASI18 Mileage'!T190="","",'[1]17.11.2025 IASI18 Mileage'!T190)</f>
        <v/>
      </c>
      <c r="U190" s="201" t="str">
        <f>IF('[1]17.11.2025 IASI18 Mileage'!U190="","",'[1]17.11.2025 IASI18 Mileage'!U190)</f>
        <v/>
      </c>
      <c r="V190" s="201"/>
      <c r="W190" s="201"/>
      <c r="X190" s="201"/>
      <c r="Y190" s="201"/>
      <c r="Z190" s="201"/>
      <c r="AA190" s="201"/>
      <c r="AB190" s="201"/>
      <c r="AC190" s="201"/>
      <c r="AD190" s="201"/>
      <c r="AE190" s="201"/>
      <c r="AF190" s="201"/>
      <c r="AG190" s="201"/>
      <c r="AH190" s="201"/>
      <c r="AI190" s="201"/>
      <c r="AJ190" s="201"/>
      <c r="AK190" s="201"/>
      <c r="AL190" s="201"/>
      <c r="AM190" s="201"/>
      <c r="AN190" s="201"/>
      <c r="AO190" s="201"/>
      <c r="AP190" s="201"/>
      <c r="AQ190" s="201"/>
      <c r="AR190" s="201"/>
      <c r="AS190" s="201"/>
      <c r="AT190" s="201"/>
      <c r="AU190" s="201"/>
      <c r="AV190" s="201"/>
      <c r="AW190" s="201"/>
      <c r="AX190" s="201"/>
      <c r="AY190" s="201"/>
      <c r="AZ190" s="201"/>
      <c r="BA190" s="202"/>
      <c r="BB190" s="184"/>
      <c r="BD190" s="234"/>
      <c r="BE190" s="234"/>
      <c r="BF190" s="234"/>
      <c r="BG190" s="234"/>
      <c r="BH190" s="234"/>
      <c r="BI190" s="234"/>
      <c r="BJ190" s="234"/>
      <c r="BK190" s="234"/>
      <c r="BL190" s="234"/>
      <c r="BM190" s="234"/>
      <c r="DC190" s="184">
        <f t="shared" si="14"/>
        <v>0</v>
      </c>
      <c r="DD190" s="235" t="str">
        <f t="shared" si="15"/>
        <v/>
      </c>
      <c r="DE190" s="186">
        <f>IF(D190&gt; 0,(COUNTIFS(FRACAS!$B$5:$B$8972, D$4, FRACAS!$D$5:$D$8972, "&lt;="&amp;D190)), "" )</f>
        <v>0</v>
      </c>
      <c r="DF190" s="186">
        <f>IF(E190&gt; 0,(COUNTIFS(FRACAS!$B$5:$B$8972, E$4, FRACAS!$D$5:$D$8972, "&lt;="&amp;E190)), "" )</f>
        <v>0</v>
      </c>
      <c r="DG190" s="186">
        <f>IF(F190&gt; 0,(COUNTIFS(FRACAS!$B$5:$B$8972, F$4, FRACAS!$D$5:$D$8972, "&lt;="&amp;F190)), "" )</f>
        <v>0</v>
      </c>
      <c r="DH190" s="186">
        <f>IF(G190&gt; 0,(COUNTIFS(FRACAS!$B$5:$B$8972, G$4, FRACAS!$D$5:$D$8972, "&lt;="&amp;G190)), "" )</f>
        <v>0</v>
      </c>
      <c r="DI190" s="186">
        <f>IF(H190&gt; 0,(COUNTIFS(FRACAS!$B$5:$B$8972, H$4, FRACAS!$D$5:$D$8972, "&lt;="&amp;H190)), "" )</f>
        <v>0</v>
      </c>
      <c r="DJ190" s="186">
        <f>IF(I190&gt; 0,(COUNTIFS(FRACAS!$B$5:$B$8972, I$4, FRACAS!$D$5:$D$8972, "&lt;="&amp;I190)), "" )</f>
        <v>0</v>
      </c>
      <c r="DK190" s="186">
        <f>IF(J190&gt; 0,(COUNTIFS(FRACAS!$B$5:$B$8972, J$4, FRACAS!$D$5:$D$8972, "&lt;="&amp;J190)), "" )</f>
        <v>0</v>
      </c>
      <c r="DL190" s="186">
        <f>IF(K190&gt; 0,(COUNTIFS(FRACAS!$B$5:$B$8972, K$4, FRACAS!$D$5:$D$8972, "&lt;="&amp;K190)), "" )</f>
        <v>0</v>
      </c>
      <c r="DM190" s="186">
        <f>IF(L190&gt; 0,(COUNTIFS(FRACAS!$B$5:$B$8972, L$4, FRACAS!$D$5:$D$8972, "&lt;="&amp;L190)), "" )</f>
        <v>0</v>
      </c>
      <c r="DN190" s="186">
        <f>IF(M190&gt; 0,(COUNTIFS(FRACAS!$B$5:$B$8972, M$4, FRACAS!$D$5:$D$8972, "&lt;="&amp;M190)), "" )</f>
        <v>0</v>
      </c>
      <c r="DO190" s="186">
        <f>IF(N190&gt; 0,(COUNTIFS(FRACAS!$B$5:$B$8972, N$4, FRACAS!$D$5:$D$8972, "&lt;="&amp;N190)), "" )</f>
        <v>0</v>
      </c>
      <c r="DP190" s="186">
        <f>IF(O190&gt; 0,(COUNTIFS(FRACAS!$B$5:$B$8972, O$4, FRACAS!$D$5:$D$8972, "&lt;="&amp;O190)), "" )</f>
        <v>0</v>
      </c>
      <c r="DQ190" s="186">
        <f>IF(P190&gt; 0,(COUNTIFS(FRACAS!$B$5:$B$8972, P$4, FRACAS!$D$5:$D$8972, "&lt;="&amp;P190)), "" )</f>
        <v>0</v>
      </c>
      <c r="DR190" s="186">
        <f>IF(Q190&gt; 0,(COUNTIFS(FRACAS!$B$5:$B$8972, Q$4, FRACAS!$D$5:$D$8972, "&lt;="&amp;Q190)), "" )</f>
        <v>0</v>
      </c>
      <c r="DS190" s="186">
        <f>IF(R190&gt; 0,(COUNTIFS(FRACAS!$B$5:$B$8972, R$4, FRACAS!$D$5:$D$8972, "&lt;="&amp;R190)), "" )</f>
        <v>0</v>
      </c>
      <c r="DT190" s="186">
        <f>IF(S190&gt; 0,(COUNTIFS(FRACAS!$B$5:$B$8972, S$4, FRACAS!$D$5:$D$8972, "&lt;="&amp;S190)), "" )</f>
        <v>0</v>
      </c>
      <c r="DU190" s="186">
        <f>IF(T190&gt; 0,(COUNTIFS(FRACAS!$B$5:$B$8972, T$4, FRACAS!$D$5:$D$8972, "&lt;="&amp;T190)), "" )</f>
        <v>0</v>
      </c>
      <c r="DV190" s="186">
        <f>IF(U190&gt; 0,(COUNTIFS(FRACAS!$B$5:$B$8972, U$4, FRACAS!$D$5:$D$8972, "&lt;="&amp;U190)), "" )</f>
        <v>0</v>
      </c>
      <c r="DW190" s="186" t="str">
        <f>IF(V190&gt; 0,(COUNTIFS(FRACAS!$B$5:$B$8972, V$4, FRACAS!$D$5:$D$8972, "&lt;="&amp;V190)), "" )</f>
        <v/>
      </c>
      <c r="DX190" s="186" t="str">
        <f>IF(W190&gt; 0,(COUNTIFS(FRACAS!$B$5:$B$8972, W$4, FRACAS!$D$5:$D$8972, "&lt;="&amp;W190)), "" )</f>
        <v/>
      </c>
      <c r="DY190" s="186" t="str">
        <f>IF(X190&gt; 0,(COUNTIFS(FRACAS!$B$5:$B$8972, X$4, FRACAS!$D$5:$D$8972, "&lt;="&amp;X190)), "" )</f>
        <v/>
      </c>
      <c r="DZ190" s="186" t="str">
        <f>IF(Y190&gt; 0,(COUNTIFS(FRACAS!$B$5:$B$8972, Y$4, FRACAS!$D$5:$D$8972, "&lt;="&amp;Y190)), "" )</f>
        <v/>
      </c>
      <c r="EA190" s="186" t="str">
        <f>IF(Z190&gt; 0,(COUNTIFS(FRACAS!$B$5:$B$8972, Z$4, FRACAS!$D$5:$D$8972, "&lt;="&amp;Z190)), "" )</f>
        <v/>
      </c>
      <c r="EB190" s="186" t="str">
        <f>IF(AA190&gt; 0,(COUNTIFS(FRACAS!$B$5:$B$8972, AA$4, FRACAS!$D$5:$D$8972, "&lt;="&amp;AA190)), "" )</f>
        <v/>
      </c>
      <c r="EC190" s="186" t="str">
        <f>IF(AB190&gt; 0,(COUNTIFS(FRACAS!$B$5:$B$8972, AB$4, FRACAS!$D$5:$D$8972, "&lt;="&amp;AB190)), "" )</f>
        <v/>
      </c>
      <c r="ED190" s="186" t="str">
        <f>IF(AC190&gt; 0,(COUNTIFS(FRACAS!$B$5:$B$8972, AC$4, FRACAS!$D$5:$D$8972, "&lt;="&amp;AC190)), "" )</f>
        <v/>
      </c>
      <c r="EE190" s="186" t="str">
        <f>IF(AD190&gt; 0,(COUNTIFS(FRACAS!$B$5:$B$8972, AD$4, FRACAS!$D$5:$D$8972, "&lt;="&amp;AD190)), "" )</f>
        <v/>
      </c>
      <c r="EF190" s="186" t="str">
        <f>IF(AE190&gt; 0,(COUNTIFS(FRACAS!$B$5:$B$8972, AE$4, FRACAS!$D$5:$D$8972, "&lt;="&amp;AE190)), "" )</f>
        <v/>
      </c>
      <c r="EG190" s="186" t="str">
        <f>IF(AF190&gt; 0,(COUNTIFS(FRACAS!$B$5:$B$8972, AF$4, FRACAS!$D$5:$D$8972, "&lt;="&amp;AF190)), "" )</f>
        <v/>
      </c>
      <c r="EH190" s="186" t="str">
        <f>IF(AG190&gt; 0,(COUNTIFS(FRACAS!$B$5:$B$8972, AG$4, FRACAS!$D$5:$D$8972, "&lt;="&amp;AG190)), "" )</f>
        <v/>
      </c>
      <c r="EI190" s="186" t="str">
        <f>IF(AH190&gt; 0,(COUNTIFS(FRACAS!$B$5:$B$8972, AH$4, FRACAS!$D$5:$D$8972, "&lt;="&amp;AH190)), "" )</f>
        <v/>
      </c>
      <c r="EJ190" s="186" t="str">
        <f>IF(AI190&gt; 0,(COUNTIFS(FRACAS!$B$5:$B$8972, AI$4, FRACAS!$D$5:$D$8972, "&lt;="&amp;AI190)), "" )</f>
        <v/>
      </c>
      <c r="EK190" s="186" t="str">
        <f>IF(AJ190&gt; 0,(COUNTIFS(FRACAS!$B$5:$B$8972, AJ$4, FRACAS!$D$5:$D$8972, "&lt;="&amp;AJ190)), "" )</f>
        <v/>
      </c>
      <c r="EL190" s="186" t="str">
        <f>IF(AK190&gt; 0,(COUNTIFS(FRACAS!$B$5:$B$8972, AK$4, FRACAS!$D$5:$D$8972, "&lt;="&amp;AK190)), "" )</f>
        <v/>
      </c>
      <c r="EM190" s="186" t="str">
        <f>IF(AL190&gt; 0,(COUNTIFS(FRACAS!$B$5:$B$8972, AL$4, FRACAS!$D$5:$D$8972, "&lt;="&amp;AL190)), "" )</f>
        <v/>
      </c>
      <c r="EN190" s="186" t="str">
        <f>IF(AM190&gt; 0,(COUNTIFS(FRACAS!$B$5:$B$8972, AM$4, FRACAS!$D$5:$D$8972, "&lt;="&amp;AM190)), "" )</f>
        <v/>
      </c>
      <c r="EO190" s="186" t="str">
        <f>IF(AN190&gt; 0,(COUNTIFS(FRACAS!$B$5:$B$8972, AN$4, FRACAS!$D$5:$D$8972, "&lt;="&amp;AN190)), "" )</f>
        <v/>
      </c>
      <c r="EP190" s="186" t="str">
        <f>IF(AO190&gt; 0,(COUNTIFS(FRACAS!$B$5:$B$8972, AO$4, FRACAS!$D$5:$D$8972, "&lt;="&amp;AO190)), "" )</f>
        <v/>
      </c>
      <c r="EQ190" s="186" t="str">
        <f>IF(AP190&gt; 0,(COUNTIFS(FRACAS!$B$5:$B$8972, AP$4, FRACAS!$D$5:$D$8972, "&lt;="&amp;AP190)), "" )</f>
        <v/>
      </c>
      <c r="ER190" s="186" t="str">
        <f>IF(AQ190&gt; 0,(COUNTIFS(FRACAS!$B$5:$B$8972, AQ$4, FRACAS!$D$5:$D$8972, "&lt;="&amp;AQ190)), "" )</f>
        <v/>
      </c>
      <c r="ES190" s="246"/>
      <c r="ET190" s="194"/>
      <c r="EU190" s="194"/>
      <c r="EV190" s="194"/>
      <c r="EW190" s="194"/>
      <c r="EX190" s="194"/>
      <c r="EY190" s="194"/>
      <c r="EZ190" s="194"/>
      <c r="FA190" s="194"/>
      <c r="FB190" s="195"/>
      <c r="FE190" s="190"/>
      <c r="FF190" s="190"/>
      <c r="FG190" s="190"/>
      <c r="FH190" s="190"/>
      <c r="FI190" s="190"/>
      <c r="FJ190" s="190"/>
      <c r="FK190" s="190"/>
      <c r="FL190" s="190"/>
      <c r="FM190" s="190"/>
      <c r="FN190" s="190"/>
      <c r="JD190" s="238"/>
      <c r="JE190" s="238"/>
      <c r="JF190" s="238"/>
      <c r="JG190" s="238"/>
      <c r="JH190" s="238"/>
      <c r="JI190" s="238"/>
      <c r="JJ190" s="238"/>
      <c r="JK190" s="238"/>
      <c r="JL190" s="238"/>
      <c r="JM190" s="238"/>
      <c r="JN190" s="247"/>
      <c r="JO190" s="248"/>
      <c r="JP190" s="248"/>
      <c r="JQ190" s="248"/>
      <c r="JR190" s="248"/>
      <c r="JS190" s="248"/>
      <c r="JT190" s="248"/>
      <c r="JU190" s="248"/>
      <c r="JV190" s="248"/>
      <c r="JW190" s="248"/>
      <c r="JX190" s="248"/>
      <c r="JY190" s="248"/>
      <c r="JZ190" s="248"/>
      <c r="KA190" s="248"/>
      <c r="KB190" s="248"/>
      <c r="KC190" s="248"/>
      <c r="KD190" s="248"/>
      <c r="KE190" s="248"/>
      <c r="KF190" s="248"/>
      <c r="KG190" s="248"/>
      <c r="KH190" s="248"/>
      <c r="KI190" s="248"/>
      <c r="KJ190" s="248"/>
      <c r="KK190" s="248"/>
      <c r="KL190" s="248"/>
      <c r="KM190" s="248"/>
      <c r="KN190" s="248"/>
      <c r="KO190" s="248"/>
      <c r="KP190" s="248"/>
      <c r="KQ190" s="248"/>
      <c r="KR190" s="248"/>
      <c r="KS190" s="248"/>
      <c r="KT190" s="248"/>
      <c r="KU190" s="248"/>
      <c r="KV190" s="248"/>
      <c r="KW190" s="248"/>
      <c r="KX190" s="248"/>
      <c r="KY190" s="248"/>
      <c r="KZ190" s="248"/>
      <c r="LA190" s="248"/>
      <c r="LC190" s="235" t="str">
        <f t="shared" si="13"/>
        <v/>
      </c>
      <c r="LD190" s="240" t="str" cm="1">
        <f t="array" ref="LD190">IFERROR((((D190/FRACAS!$AY$1)*60
)-(SUMPRODUCT((FRACAS!$B$5:$B$8970=D$4)*(FRACAS!$D$5:$D$8970&lt;=D190)*(IFERROR(FRACAS!$AM$5:$AM$8970,0)))
))/((D190/FRACAS!$AY$1)*60),"")</f>
        <v/>
      </c>
      <c r="LE190" s="240" t="str" cm="1">
        <f t="array" ref="LE190">IFERROR((((E190/FRACAS!$AY$1)*60
)-(SUMPRODUCT((FRACAS!$B$5:$B$8970=E$4)*(FRACAS!$D$5:$D$8970&lt;=E190)*(IFERROR(FRACAS!$AM$5:$AM$8970,0)))
))/((E190/FRACAS!$AY$1)*60),"")</f>
        <v/>
      </c>
      <c r="LF190" s="240" t="str" cm="1">
        <f t="array" ref="LF190">IFERROR((((F190/FRACAS!$AY$1)*60
)-(SUMPRODUCT((FRACAS!$B$5:$B$8970=F$4)*(FRACAS!$D$5:$D$8970&lt;=F190)*(IFERROR(FRACAS!$AM$5:$AM$8970,0)))
))/((F190/FRACAS!$AY$1)*60),"")</f>
        <v/>
      </c>
      <c r="LG190" s="240" t="str" cm="1">
        <f t="array" ref="LG190">IFERROR((((G190/FRACAS!$AY$1)*60
)-(SUMPRODUCT((FRACAS!$B$5:$B$8970=G$4)*(FRACAS!$D$5:$D$8970&lt;=G190)*(IFERROR(FRACAS!$AM$5:$AM$8970,0)))
))/((G190/FRACAS!$AY$1)*60),"")</f>
        <v/>
      </c>
      <c r="LH190" s="240" t="str" cm="1">
        <f t="array" ref="LH190">IFERROR((((H190/FRACAS!$AY$1)*60
)-(SUMPRODUCT((FRACAS!$B$5:$B$8970=H$4)*(FRACAS!$D$5:$D$8970&lt;=H190)*(IFERROR(FRACAS!$AM$5:$AM$8970,0)))
))/((H190/FRACAS!$AY$1)*60),"")</f>
        <v/>
      </c>
      <c r="LI190" s="240" t="str" cm="1">
        <f t="array" ref="LI190">IFERROR((((I190/FRACAS!$AY$1)*60
)-(SUMPRODUCT((FRACAS!$B$5:$B$8970=I$4)*(FRACAS!$D$5:$D$8970&lt;=I190)*(IFERROR(FRACAS!$AM$5:$AM$8970,0)))
))/((I190/FRACAS!$AY$1)*60),"")</f>
        <v/>
      </c>
      <c r="LJ190" s="240" t="str" cm="1">
        <f t="array" ref="LJ190">IFERROR((((J190/FRACAS!$AY$1)*60
)-(SUMPRODUCT((FRACAS!$B$5:$B$8970=J$4)*(FRACAS!$D$5:$D$8970&lt;=J190)*(IFERROR(FRACAS!$AM$5:$AM$8970,0)))
))/((J190/FRACAS!$AY$1)*60),"")</f>
        <v/>
      </c>
      <c r="LK190" s="240" t="str" cm="1">
        <f t="array" ref="LK190">IFERROR((((K190/FRACAS!$AY$1)*60
)-(SUMPRODUCT((FRACAS!$B$5:$B$8970=K$4)*(FRACAS!$D$5:$D$8970&lt;=K190)*(IFERROR(FRACAS!$AM$5:$AM$8970,0)))
))/((K190/FRACAS!$AY$1)*60),"")</f>
        <v/>
      </c>
      <c r="LL190" s="240" t="str" cm="1">
        <f t="array" ref="LL190">IFERROR((((L190/FRACAS!$AY$1)*60
)-(SUMPRODUCT((FRACAS!$B$5:$B$8970=L$4)*(FRACAS!$D$5:$D$8970&lt;=L190)*(IFERROR(FRACAS!$AM$5:$AM$8970,0)))
))/((L190/FRACAS!$AY$1)*60),"")</f>
        <v/>
      </c>
      <c r="LM190" s="240" t="str" cm="1">
        <f t="array" ref="LM190">IFERROR((((M190/FRACAS!$AY$1)*60
)-(SUMPRODUCT((FRACAS!$B$5:$B$8970=M$4)*(FRACAS!$D$5:$D$8970&lt;=M190)*(IFERROR(FRACAS!$AM$5:$AM$8970,0)))
))/((M190/FRACAS!$AY$1)*60),"")</f>
        <v/>
      </c>
      <c r="LN190" s="240" t="str" cm="1">
        <f t="array" ref="LN190">IFERROR((((N190/FRACAS!$AY$1)*60
)-(SUMPRODUCT((FRACAS!$B$5:$B$8970=N$4)*(FRACAS!$D$5:$D$8970&lt;=N190)*(IFERROR(FRACAS!$AM$5:$AM$8970,0)))
))/((N190/FRACAS!$AY$1)*60),"")</f>
        <v/>
      </c>
      <c r="LO190" s="240" t="str" cm="1">
        <f t="array" ref="LO190">IFERROR((((O190/FRACAS!$AY$1)*60
)-(SUMPRODUCT((FRACAS!$B$5:$B$8970=O$4)*(FRACAS!$D$5:$D$8970&lt;=O190)*(IFERROR(FRACAS!$AM$5:$AM$8970,0)))
))/((O190/FRACAS!$AY$1)*60),"")</f>
        <v/>
      </c>
      <c r="LP190" s="240" t="str" cm="1">
        <f t="array" ref="LP190">IFERROR((((P190/FRACAS!$AY$1)*60
)-(SUMPRODUCT((FRACAS!$B$5:$B$8970=P$4)*(FRACAS!$D$5:$D$8970&lt;=P190)*(IFERROR(FRACAS!$AM$5:$AM$8970,0)))
))/((P190/FRACAS!$AY$1)*60),"")</f>
        <v/>
      </c>
      <c r="LQ190" s="240" t="str" cm="1">
        <f t="array" ref="LQ190">IFERROR((((Q190/FRACAS!$AY$1)*60
)-(SUMPRODUCT((FRACAS!$B$5:$B$8970=Q$4)*(FRACAS!$D$5:$D$8970&lt;=Q190)*(IFERROR(FRACAS!$AM$5:$AM$8970,0)))
))/((Q190/FRACAS!$AY$1)*60),"")</f>
        <v/>
      </c>
      <c r="LR190" s="240" t="str" cm="1">
        <f t="array" ref="LR190">IFERROR((((R190/FRACAS!$AY$1)*60
)-(SUMPRODUCT((FRACAS!$B$5:$B$8970=R$4)*(FRACAS!$D$5:$D$8970&lt;=R190)*(IFERROR(FRACAS!$AM$5:$AM$8970,0)))
))/((R190/FRACAS!$AY$1)*60),"")</f>
        <v/>
      </c>
      <c r="LS190" s="240" t="str" cm="1">
        <f t="array" ref="LS190">IFERROR((((S190/FRACAS!$AY$1)*60
)-(SUMPRODUCT((FRACAS!$B$5:$B$8970=S$4)*(FRACAS!$D$5:$D$8970&lt;=S190)*(IFERROR(FRACAS!$AM$5:$AM$8970,0)))
))/((S190/FRACAS!$AY$1)*60),"")</f>
        <v/>
      </c>
      <c r="LT190" s="240" t="str" cm="1">
        <f t="array" ref="LT190">IFERROR((((T190/FRACAS!$AY$1)*60
)-(SUMPRODUCT((FRACAS!$B$5:$B$8970=T$4)*(FRACAS!$D$5:$D$8970&lt;=T190)*(IFERROR(FRACAS!$AM$5:$AM$8970,0)))
))/((T190/FRACAS!$AY$1)*60),"")</f>
        <v/>
      </c>
      <c r="LU190" s="240" t="str" cm="1">
        <f t="array" ref="LU190">IFERROR((((U190/FRACAS!$AY$1)*60
)-(SUMPRODUCT((FRACAS!$B$5:$B$8970=U$4)*(FRACAS!$D$5:$D$8970&lt;=U190)*(IFERROR(FRACAS!$AM$5:$AM$8970,0)))
))/((U190/FRACAS!$AY$1)*60),"")</f>
        <v/>
      </c>
      <c r="LV190" s="240" t="str" cm="1">
        <f t="array" ref="LV190">IFERROR(
    (((V190/FRACAS!$AY$1)*60))
    /
    (((V190/FRACAS!$AY$1)*60) + SUMPRODUCT((FRACAS!$B$5:$B$8970=V$4)*(FRACAS!$D$5:$D$8970&lt;=V190)*(IFERROR(FRACAS!$AM$5:$AM$8970,0)))
    ),"")</f>
        <v/>
      </c>
      <c r="LW190" s="240" t="str" cm="1">
        <f t="array" ref="LW190">IFERROR(
    (((W190/FRACAS!$AY$1)*60))
    /
    (((W190/FRACAS!$AY$1)*60) + SUMPRODUCT((FRACAS!$B$5:$B$8970=W$4)*(FRACAS!$D$5:$D$8970&lt;=W190)*(IFERROR(FRACAS!$AM$5:$AM$8970,0)))
    ),"")</f>
        <v/>
      </c>
      <c r="LX190" s="240" t="str" cm="1">
        <f t="array" ref="LX190">IFERROR(
    (((X190/FRACAS!$AY$1)*60))
    /
    (((X190/FRACAS!$AY$1)*60) + SUMPRODUCT((FRACAS!$B$5:$B$8970=X$4)*(FRACAS!$D$5:$D$8970&lt;=X190)*(IFERROR(FRACAS!$AM$5:$AM$8970,0)))
    ),"")</f>
        <v/>
      </c>
      <c r="LY190" s="240" t="str" cm="1">
        <f t="array" ref="LY190">IFERROR(
    (((Y190/FRACAS!$AY$1)*60))
    /
    (((Y190/FRACAS!$AY$1)*60) + SUMPRODUCT((FRACAS!$B$5:$B$8970=Y$4)*(FRACAS!$D$5:$D$8970&lt;=Y190)*(IFERROR(FRACAS!$AM$5:$AM$8970,0)))
    ),"")</f>
        <v/>
      </c>
      <c r="LZ190" s="240" t="str" cm="1">
        <f t="array" ref="LZ190">IFERROR(
    (((Z190/FRACAS!$AY$1)*60))
    /
    (((Z190/FRACAS!$AY$1)*60) + SUMPRODUCT((FRACAS!$B$5:$B$8970=Z$4)*(FRACAS!$D$5:$D$8970&lt;=Z190)*(IFERROR(FRACAS!$AM$5:$AM$8970,0)))
    ),"")</f>
        <v/>
      </c>
      <c r="MA190" s="240" t="str" cm="1">
        <f t="array" ref="MA190">IFERROR(
    (((AA190/FRACAS!$AY$1)*60))
    /
    (((AA190/FRACAS!$AY$1)*60) + SUMPRODUCT((FRACAS!$B$5:$B$8970=AA$4)*(FRACAS!$D$5:$D$8970&lt;=AA190)*(IFERROR(FRACAS!$AM$5:$AM$8970,0)))
    ),"")</f>
        <v/>
      </c>
      <c r="MB190" s="240" t="str" cm="1">
        <f t="array" ref="MB190">IFERROR(
    (((AB190/FRACAS!$AY$1)*60))
    /
    (((AB190/FRACAS!$AY$1)*60) + SUMPRODUCT((FRACAS!$B$5:$B$8970=AB$4)*(FRACAS!$D$5:$D$8970&lt;=AB190)*(IFERROR(FRACAS!$AM$5:$AM$8970,0)))
    ),"")</f>
        <v/>
      </c>
      <c r="MC190" s="240" t="str" cm="1">
        <f t="array" ref="MC190">IFERROR(
    (((AC190/FRACAS!$AY$1)*60))
    /
    (((AC190/FRACAS!$AY$1)*60) + SUMPRODUCT((FRACAS!$B$5:$B$8970=AC$4)*(FRACAS!$D$5:$D$8970&lt;=AC190)*(IFERROR(FRACAS!$AM$5:$AM$8970,0)))
    ),"")</f>
        <v/>
      </c>
      <c r="MD190" s="240" t="str" cm="1">
        <f t="array" ref="MD190">IFERROR(
    (((AD190/FRACAS!$AY$1)*60))
    /
    (((AD190/FRACAS!$AY$1)*60) + SUMPRODUCT((FRACAS!$B$5:$B$8970=AD$4)*(FRACAS!$D$5:$D$8970&lt;=AD190)*(IFERROR(FRACAS!$AM$5:$AM$8970,0)))
    ),"")</f>
        <v/>
      </c>
      <c r="ME190" s="240" t="str" cm="1">
        <f t="array" ref="ME190">IFERROR(
    (((AE190/FRACAS!$AY$1)*60))
    /
    (((AE190/FRACAS!$AY$1)*60) + SUMPRODUCT((FRACAS!$B$5:$B$8970=AE$4)*(FRACAS!$D$5:$D$8970&lt;=AE190)*(IFERROR(FRACAS!$AM$5:$AM$8970,0)))
    ),"")</f>
        <v/>
      </c>
      <c r="MF190" s="240" t="str" cm="1">
        <f t="array" ref="MF190">IFERROR(
    (((AF190/FRACAS!$AY$1)*60))
    /
    (((AF190/FRACAS!$AY$1)*60) + SUMPRODUCT((FRACAS!$B$5:$B$8970=AF$4)*(FRACAS!$D$5:$D$8970&lt;=AF190)*(IFERROR(FRACAS!$AM$5:$AM$8970,0)))
    ),"")</f>
        <v/>
      </c>
      <c r="MG190" s="240" t="str" cm="1">
        <f t="array" ref="MG190">IFERROR(
    (((AG190/FRACAS!$AY$1)*60))
    /
    (((AG190/FRACAS!$AY$1)*60) + SUMPRODUCT((FRACAS!$B$5:$B$8970=AG$4)*(FRACAS!$D$5:$D$8970&lt;=AG190)*(IFERROR(FRACAS!$AM$5:$AM$8970,0)))
    ),"")</f>
        <v/>
      </c>
      <c r="MH190" s="240" t="str" cm="1">
        <f t="array" ref="MH190">IFERROR(
    (((AH190/FRACAS!$AY$1)*60))
    /
    (((AH190/FRACAS!$AY$1)*60) + SUMPRODUCT((FRACAS!$B$5:$B$8970=AH$4)*(FRACAS!$D$5:$D$8970&lt;=AH190)*(IFERROR(FRACAS!$AM$5:$AM$8970,0)))
    ),"")</f>
        <v/>
      </c>
      <c r="MI190" s="240" t="str" cm="1">
        <f t="array" ref="MI190">IFERROR(
    (((AI190/FRACAS!$AY$1)*60))
    /
    (((AI190/FRACAS!$AY$1)*60) + SUMPRODUCT((FRACAS!$B$5:$B$8970=AI$4)*(FRACAS!$D$5:$D$8970&lt;=AI190)*(IFERROR(FRACAS!$AM$5:$AM$8970,0)))
    ),"")</f>
        <v/>
      </c>
      <c r="MJ190" s="240" t="str" cm="1">
        <f t="array" ref="MJ190">IFERROR(
    (((AJ190/FRACAS!$AY$1)*60))
    /
    (((AJ190/FRACAS!$AY$1)*60) + SUMPRODUCT((FRACAS!$B$5:$B$8970=AJ$4)*(FRACAS!$D$5:$D$8970&lt;=AJ190)*(IFERROR(FRACAS!$AM$5:$AM$8970,0)))
    ),"")</f>
        <v/>
      </c>
      <c r="MK190" s="240" t="str" cm="1">
        <f t="array" ref="MK190">IFERROR(
    (((AK190/FRACAS!$AY$1)*60))
    /
    (((AK190/FRACAS!$AY$1)*60) + SUMPRODUCT((FRACAS!$B$5:$B$8970=AK$4)*(FRACAS!$D$5:$D$8970&lt;=AK190)*(IFERROR(FRACAS!$AM$5:$AM$8970,0)))
    ),"")</f>
        <v/>
      </c>
      <c r="ML190" s="240" t="str" cm="1">
        <f t="array" ref="ML190">IFERROR(
    (((AL190/FRACAS!$AY$1)*60))
    /
    (((AL190/FRACAS!$AY$1)*60) + SUMPRODUCT((FRACAS!$B$5:$B$8970=AL$4)*(FRACAS!$D$5:$D$8970&lt;=AL190)*(IFERROR(FRACAS!$AM$5:$AM$8970,0)))
    ),"")</f>
        <v/>
      </c>
      <c r="MM190" s="240" t="str" cm="1">
        <f t="array" ref="MM190">IFERROR(
    (((AM190/FRACAS!$AY$1)*60))
    /
    (((AM190/FRACAS!$AY$1)*60) + SUMPRODUCT((FRACAS!$B$5:$B$8970=AM$4)*(FRACAS!$D$5:$D$8970&lt;=AM190)*(IFERROR(FRACAS!$AM$5:$AM$8970,0)))
    ),"")</f>
        <v/>
      </c>
      <c r="MN190" s="240" t="str" cm="1">
        <f t="array" ref="MN190">IFERROR(
    (((AN190/FRACAS!$AY$1)*60))
    /
    (((AN190/FRACAS!$AY$1)*60) + SUMPRODUCT((FRACAS!$B$5:$B$8970=AN$4)*(FRACAS!$D$5:$D$8970&lt;=AN190)*(IFERROR(FRACAS!$AM$5:$AM$8970,0)))
    ),"")</f>
        <v/>
      </c>
      <c r="MO190" s="240" t="str" cm="1">
        <f t="array" ref="MO190">IFERROR(
    (((AO190/FRACAS!$AY$1)*60))
    /
    (((AO190/FRACAS!$AY$1)*60) + SUMPRODUCT((FRACAS!$B$5:$B$8970=AO$4)*(FRACAS!$D$5:$D$8970&lt;=AO190)*(IFERROR(FRACAS!$AM$5:$AM$8970,0)))
    ),"")</f>
        <v/>
      </c>
      <c r="MP190" s="240" t="str" cm="1">
        <f t="array" ref="MP190">IFERROR(
    (((AP190/FRACAS!$AY$1)*60))
    /
    (((AP190/FRACAS!$AY$1)*60) + SUMPRODUCT((FRACAS!$B$5:$B$8970=AP$4)*(FRACAS!$D$5:$D$8970&lt;=AP190)*(IFERROR(FRACAS!$AM$5:$AM$8970,0)))
    ),"")</f>
        <v/>
      </c>
      <c r="MQ190" s="240" t="str" cm="1">
        <f t="array" ref="MQ190">IFERROR(
    (((AQ190/FRACAS!$AY$1)*60))
    /
    (((AQ190/FRACAS!$AY$1)*60) + SUMPRODUCT((FRACAS!$B$5:$B$8970=AQ$4)*(FRACAS!$D$5:$D$8970&lt;=AQ190)*(IFERROR(FRACAS!$AM$5:$AM$8970,0)))
    ),"")</f>
        <v/>
      </c>
      <c r="MR190" s="194"/>
      <c r="MS190" s="194"/>
      <c r="MT190" s="194"/>
      <c r="MU190" s="194"/>
      <c r="MV190" s="194"/>
      <c r="MW190" s="194"/>
      <c r="MX190" s="194"/>
      <c r="MY190" s="194"/>
      <c r="MZ190" s="194"/>
      <c r="NA190" s="195"/>
      <c r="ND190" s="241">
        <f t="shared" si="16"/>
        <v>0</v>
      </c>
      <c r="NE190" s="242" t="str">
        <f t="shared" si="17"/>
        <v/>
      </c>
      <c r="NF190" s="193" t="str" cm="1">
        <f t="array" ref="NF190">IF($ND190=0,"",(IFERROR( (IFERROR($ND190/FRACAS!$AY$1*60,0) - SUMPRODUCT( (FRACAS!$K$5:$K$8972=NF$2) * IFERROR(FRACAS!$AN$5:$AN$8972,0) ) ) / IFERROR($ND190/FRACAS!$AY$1*60,0), 1 )))</f>
        <v/>
      </c>
      <c r="NG190" s="193" t="str" cm="1">
        <f t="array" ref="NG190">IF($ND190=0,"",(IFERROR( (IFERROR($ND190/FRACAS!$AY$1*60,0) - SUMPRODUCT( (FRACAS!$K$5:$K$8972=NG$2) * IFERROR(FRACAS!$AN$5:$AN$8972,0) ) ) / IFERROR($ND190/FRACAS!$AY$1*60,0), 1 )))</f>
        <v/>
      </c>
      <c r="NH190" s="193" t="str" cm="1">
        <f t="array" ref="NH190">IF($ND190=0,"",(IFERROR( (IFERROR($ND190/FRACAS!$AY$1*60,0) - SUMPRODUCT( (FRACAS!$K$5:$K$8972=NH$2) * IFERROR(FRACAS!$AN$5:$AN$8972,0) ) ) / IFERROR($ND190/FRACAS!$AY$1*60,0), 1 )))</f>
        <v/>
      </c>
      <c r="NI190" s="193" t="str" cm="1">
        <f t="array" ref="NI190">IF($ND190=0,"",(IFERROR( (IFERROR($ND190/FRACAS!$AY$1*60,0) - SUMPRODUCT( (FRACAS!$K$5:$K$8972=NI$2) * IFERROR(FRACAS!$AN$5:$AN$8972,0) ) ) / IFERROR($ND190/FRACAS!$AY$1*60,0), 1 )))</f>
        <v/>
      </c>
      <c r="NJ190" s="193" t="str" cm="1">
        <f t="array" ref="NJ190">IF($ND190=0,"",(IFERROR( (IFERROR($ND190/FRACAS!$AY$1*60,0) - SUMPRODUCT( (FRACAS!$K$5:$K$8972=NJ$2) * IFERROR(FRACAS!$AN$5:$AN$8972,0) ) ) / IFERROR($ND190/FRACAS!$AY$1*60,0), 1 )))</f>
        <v/>
      </c>
      <c r="NK190" s="193" t="str" cm="1">
        <f t="array" ref="NK190">IF($ND190=0,"",(IFERROR( (IFERROR($ND190/FRACAS!$AY$1*60,0) - SUMPRODUCT( (FRACAS!$K$5:$K$8972=NK$2) * IFERROR(FRACAS!$AN$5:$AN$8972,0) ) ) / IFERROR($ND190/FRACAS!$AY$1*60,0), 1 )))</f>
        <v/>
      </c>
      <c r="NL190" s="193" t="str" cm="1">
        <f t="array" ref="NL190">IF($ND190=0,"",(IFERROR( (IFERROR($ND190/FRACAS!$AY$1*60,0) - SUMPRODUCT( (FRACAS!$K$5:$K$8972=NL$2) * IFERROR(FRACAS!$AN$5:$AN$8972,0) ) ) / IFERROR($ND190/FRACAS!$AY$1*60,0), 1 )))</f>
        <v/>
      </c>
      <c r="NM190" s="193" t="str" cm="1">
        <f t="array" ref="NM190">IF($ND190=0,"",(IFERROR( (IFERROR($ND190/FRACAS!$AY$1*60,0) - SUMPRODUCT( (FRACAS!$K$5:$K$8972=NM$2) * IFERROR(FRACAS!$AN$5:$AN$8972,0) ) ) / IFERROR($ND190/FRACAS!$AY$1*60,0), 1 )))</f>
        <v/>
      </c>
      <c r="NN190" s="193" t="str" cm="1">
        <f t="array" ref="NN190">IF($ND190=0,"",(IFERROR( (IFERROR($ND190/FRACAS!$AY$1*60,0) - SUMPRODUCT( (FRACAS!$K$5:$K$8972=NN$2) * IFERROR(FRACAS!$AN$5:$AN$8972,0) ) ) / IFERROR($ND190/FRACAS!$AY$1*60,0), 1 )))</f>
        <v/>
      </c>
      <c r="NO190" s="193" t="str" cm="1">
        <f t="array" ref="NO190">IF($ND190=0,"",(IFERROR( (IFERROR($ND190/FRACAS!$AY$1*60,0) - SUMPRODUCT( (FRACAS!$K$5:$K$8972=NO$2) * IFERROR(FRACAS!$AN$5:$AN$8972,0) ) ) / IFERROR($ND190/FRACAS!$AY$1*60,0), 1 )))</f>
        <v/>
      </c>
      <c r="NP190" s="193" t="str" cm="1">
        <f t="array" ref="NP190">IF($ND190=0,"",(IFERROR( (IFERROR($ND190/FRACAS!$AY$1*60,0) - SUMPRODUCT( (FRACAS!$K$5:$K$8972=NP$2) * IFERROR(FRACAS!$AN$5:$AN$8972,0) ) ) / IFERROR($ND190/FRACAS!$AY$1*60,0), 1 )))</f>
        <v/>
      </c>
      <c r="NQ190" s="193" t="str" cm="1">
        <f t="array" ref="NQ190">IF($ND190=0,"",(IFERROR( (IFERROR($ND190/FRACAS!$AY$1*60,0) - SUMPRODUCT( (FRACAS!$K$5:$K$8972=NQ$2) * IFERROR(FRACAS!$AN$5:$AN$8972,0) ) ) / IFERROR($ND190/FRACAS!$AY$1*60,0), 1 )))</f>
        <v/>
      </c>
      <c r="NR190" s="193" t="str" cm="1">
        <f t="array" ref="NR190">IF($ND190=0,"",(IFERROR( (IFERROR($ND190/FRACAS!$AY$1*60,0) - SUMPRODUCT( (FRACAS!$K$5:$K$8972=NR$2) * IFERROR(FRACAS!$AN$5:$AN$8972,0) ) ) / IFERROR($ND190/FRACAS!$AY$1*60,0), 1 )))</f>
        <v/>
      </c>
      <c r="NS190" s="193" t="str" cm="1">
        <f t="array" ref="NS190">IF($ND190=0,"",(IFERROR( (IFERROR($ND190/FRACAS!$AY$1*60,0) - SUMPRODUCT( (FRACAS!$K$5:$K$8972=NS$2) * IFERROR(FRACAS!$AN$5:$AN$8972,0) ) ) / IFERROR($ND190/FRACAS!$AY$1*60,0), 1 )))</f>
        <v/>
      </c>
      <c r="NT190" s="193" t="str" cm="1">
        <f t="array" ref="NT190">IF($ND190=0,"",(IFERROR( (IFERROR($ND190/FRACAS!$AY$1*60,0) - SUMPRODUCT( (FRACAS!$K$5:$K$8972=NT$2) * IFERROR(FRACAS!$AN$5:$AN$8972,0) ) ) / IFERROR($ND190/FRACAS!$AY$1*60,0), 1 )))</f>
        <v/>
      </c>
      <c r="NU190" s="193" t="str" cm="1">
        <f t="array" ref="NU190">IF($ND190=0,"",(IFERROR( (IFERROR($ND190/FRACAS!$AY$1*60,0) - SUMPRODUCT( (FRACAS!$K$5:$K$8972=NU$2) * IFERROR(FRACAS!$AN$5:$AN$8972,0) ) ) / IFERROR($ND190/FRACAS!$AY$1*60,0), 1 )))</f>
        <v/>
      </c>
      <c r="NV190" s="193" t="str" cm="1">
        <f t="array" ref="NV190">IF($ND190=0,"",(IFERROR( (IFERROR($ND190/FRACAS!$AY$1*60,0) - SUMPRODUCT( (FRACAS!$K$5:$K$8972=NV$2) * IFERROR(FRACAS!$AN$5:$AN$8972,0) ) ) / IFERROR($ND190/FRACAS!$AY$1*60,0), 1 )))</f>
        <v/>
      </c>
      <c r="NW190" s="193" t="str" cm="1">
        <f t="array" ref="NW190">IF($ND190=0,"",(IFERROR( (IFERROR($ND190/FRACAS!$AY$1*60,0) - SUMPRODUCT( (FRACAS!$K$5:$K$8972=NW$2) * IFERROR(FRACAS!$AN$5:$AN$8972,0) ) ) / IFERROR($ND190/FRACAS!$AY$1*60,0), 1 )))</f>
        <v/>
      </c>
      <c r="NX190" s="193" t="str" cm="1">
        <f t="array" ref="NX190">IF($ND190=0,"",(IFERROR( (IFERROR($ND190/FRACAS!$AY$1*60,0) - SUMPRODUCT( (FRACAS!$K$5:$K$8972=NX$2) * IFERROR(FRACAS!$AN$5:$AN$8972,0) ) ) / IFERROR($ND190/FRACAS!$AY$1*60,0), 1 )))</f>
        <v/>
      </c>
      <c r="NY190" s="193" t="str" cm="1">
        <f t="array" ref="NY190">IF($ND190=0,"",(IFERROR( (IFERROR($ND190/FRACAS!$AY$1*60,0) - SUMPRODUCT( (FRACAS!$K$5:$K$8972=NY$2) * IFERROR(FRACAS!$AN$5:$AN$8972,0) ) ) / IFERROR($ND190/FRACAS!$AY$1*60,0), 1 )))</f>
        <v/>
      </c>
      <c r="NZ190" s="193" t="str" cm="1">
        <f t="array" ref="NZ190">IF($ND190=0,"",(IFERROR( (IFERROR($ND190/FRACAS!$AY$1*60,0) - SUMPRODUCT( (FRACAS!$K$5:$K$8972=NZ$2) * IFERROR(FRACAS!$AN$5:$AN$8972,0) ) ) / IFERROR($ND190/FRACAS!$AY$1*60,0), 1 )))</f>
        <v/>
      </c>
      <c r="OA190" s="193" t="str" cm="1">
        <f t="array" ref="OA190">IF($ND190=0,"",(IFERROR( (IFERROR($ND190/FRACAS!$AY$1*60,0) - SUMPRODUCT( (FRACAS!$K$5:$K$8972=OA$2) * IFERROR(FRACAS!$AN$5:$AN$8972,0) ) ) / IFERROR($ND190/FRACAS!$AY$1*60,0), 1 )))</f>
        <v/>
      </c>
      <c r="OB190" s="193" t="str" cm="1">
        <f t="array" ref="OB190">IF($ND190=0,"",(IFERROR( (IFERROR($ND190/FRACAS!$AY$1*60,0) - SUMPRODUCT( (FRACAS!$K$5:$K$8972=OB$2) * IFERROR(FRACAS!$AN$5:$AN$8972,0) ) ) / IFERROR($ND190/FRACAS!$AY$1*60,0), 1 )))</f>
        <v/>
      </c>
      <c r="OC190" s="193" t="str" cm="1">
        <f t="array" ref="OC190">IF($ND190=0,"",(IFERROR( (IFERROR($ND190/FRACAS!$AY$1*60,0) - SUMPRODUCT( (FRACAS!$K$5:$K$8972=OC$2) * IFERROR(FRACAS!$AN$5:$AN$8972,0) ) ) / IFERROR($ND190/FRACAS!$AY$1*60,0), 1 )))</f>
        <v/>
      </c>
      <c r="OD190" s="193" t="str" cm="1">
        <f t="array" ref="OD190">IF($ND190=0,"",(IFERROR( (IFERROR($ND190/FRACAS!$AY$1*60,0) - SUMPRODUCT( (FRACAS!$K$5:$K$8972=OD$2) * IFERROR(FRACAS!$AN$5:$AN$8972,0) ) ) / IFERROR($ND190/FRACAS!$AY$1*60,0), 1 )))</f>
        <v/>
      </c>
      <c r="OE190" s="193" t="str" cm="1">
        <f t="array" ref="OE190">IF($ND190=0,"",(IFERROR( (IFERROR($ND190/FRACAS!$AY$1*60,0) - SUMPRODUCT( (FRACAS!$K$5:$K$8972=OE$2) * IFERROR(FRACAS!$AN$5:$AN$8972,0) ) ) / IFERROR($ND190/FRACAS!$AY$1*60,0), 1 )))</f>
        <v/>
      </c>
      <c r="OF190" s="193" t="str" cm="1">
        <f t="array" ref="OF190">IF($ND190=0,"",(IFERROR( (IFERROR($ND190/FRACAS!$AY$1*60,0) - SUMPRODUCT( (FRACAS!$K$5:$K$8972=OF$2) * IFERROR(FRACAS!$AN$5:$AN$8972,0) ) ) / IFERROR($ND190/FRACAS!$AY$1*60,0), 1 )))</f>
        <v/>
      </c>
      <c r="OG190" s="193" t="str" cm="1">
        <f t="array" ref="OG190">IF($ND190=0,"",(IFERROR( (IFERROR($ND190/FRACAS!$AY$1*60,0) - SUMPRODUCT( (FRACAS!$K$5:$K$8972=OG$2) * IFERROR(FRACAS!$AN$5:$AN$8972,0) ) ) / IFERROR($ND190/FRACAS!$AY$1*60,0), 1 )))</f>
        <v/>
      </c>
      <c r="OH190" s="193" t="str" cm="1">
        <f t="array" ref="OH190">IF($ND190=0,"",(IFERROR( (IFERROR($ND190/FRACAS!$AY$1*60,0) - SUMPRODUCT( (FRACAS!$K$5:$K$8972=OH$2) * IFERROR(FRACAS!$AN$5:$AN$8972,0) ) ) / IFERROR($ND190/FRACAS!$AY$1*60,0), 1 )))</f>
        <v/>
      </c>
      <c r="OI190" s="193" t="str" cm="1">
        <f t="array" ref="OI190">IF($ND190=0,"",(IFERROR( (IFERROR($ND190/FRACAS!$AY$1*60,0) - SUMPRODUCT( (FRACAS!$K$5:$K$8972=OI$2) * IFERROR(FRACAS!$AN$5:$AN$8972,0) ) ) / IFERROR($ND190/FRACAS!$AY$1*60,0), 1 )))</f>
        <v/>
      </c>
      <c r="OJ190" s="193" t="str" cm="1">
        <f t="array" ref="OJ190">IF($ND190=0,"",(IFERROR( (IFERROR($ND190/FRACAS!$AY$1*60,0) - SUMPRODUCT( (FRACAS!$K$5:$K$8972=OJ$2) * IFERROR(FRACAS!$AN$5:$AN$8972,0) ) ) / IFERROR($ND190/FRACAS!$AY$1*60,0), 1 )))</f>
        <v/>
      </c>
      <c r="OK190" s="193" t="str" cm="1">
        <f t="array" ref="OK190">IF($ND190=0,"",(IFERROR( (IFERROR($ND190/FRACAS!$AY$1*60,0) - SUMPRODUCT( (FRACAS!$K$5:$K$8972=OK$2) * IFERROR(FRACAS!$AN$5:$AN$8972,0) ) ) / IFERROR($ND190/FRACAS!$AY$1*60,0), 1 )))</f>
        <v/>
      </c>
      <c r="OL190" s="193" t="str" cm="1">
        <f t="array" ref="OL190">IF($ND190=0,"",(IFERROR( (IFERROR($ND190/FRACAS!$AY$1*60,0) - SUMPRODUCT( (FRACAS!$K$5:$K$8972=OL$2) * IFERROR(FRACAS!$AN$5:$AN$8972,0) ) ) / IFERROR($ND190/FRACAS!$AY$1*60,0), 1 )))</f>
        <v/>
      </c>
      <c r="OM190" s="193" t="str" cm="1">
        <f t="array" ref="OM190">IF($ND190=0,"",(IFERROR( (IFERROR($ND190/FRACAS!$AY$1*60,0) - SUMPRODUCT( (FRACAS!$K$5:$K$8972=OM$2) * IFERROR(FRACAS!$AN$5:$AN$8972,0) ) ) / IFERROR($ND190/FRACAS!$AY$1*60,0), 1 )))</f>
        <v/>
      </c>
      <c r="ON190" s="193" t="str" cm="1">
        <f t="array" ref="ON190">IF($ND190=0,"",(IFERROR( (IFERROR($ND190/FRACAS!$AY$1*60,0) - SUMPRODUCT( (FRACAS!$K$5:$K$8972=ON$2) * IFERROR(FRACAS!$AN$5:$AN$8972,0) ) ) / IFERROR($ND190/FRACAS!$AY$1*60,0), 1 )))</f>
        <v/>
      </c>
      <c r="OO190" s="193" t="str" cm="1">
        <f t="array" ref="OO190">IF($ND190=0,"",(IFERROR( (IFERROR($ND190/FRACAS!$AY$1*60,0) - SUMPRODUCT( (FRACAS!$K$5:$K$8972=OO$2) * IFERROR(FRACAS!$AN$5:$AN$8972,0) ) ) / IFERROR($ND190/FRACAS!$AY$1*60,0), 1 )))</f>
        <v/>
      </c>
      <c r="OP190" s="193" t="str" cm="1">
        <f t="array" ref="OP190">IF($ND190=0,"",(IFERROR( (IFERROR($ND190/FRACAS!$AY$1*60,0) - SUMPRODUCT( (FRACAS!$K$5:$K$8972=OP$2) * IFERROR(FRACAS!$AN$5:$AN$8972,0) ) ) / IFERROR($ND190/FRACAS!$AY$1*60,0), 1 )))</f>
        <v/>
      </c>
      <c r="OQ190" s="193" t="str" cm="1">
        <f t="array" ref="OQ190">IF($ND190=0,"",(IFERROR( (IFERROR($ND190/FRACAS!$AY$1*60,0) - SUMPRODUCT( (FRACAS!$K$5:$K$8972=OQ$2) * IFERROR(FRACAS!$AN$5:$AN$8972,0) ) ) / IFERROR($ND190/FRACAS!$AY$1*60,0), 1 )))</f>
        <v/>
      </c>
      <c r="OR190" s="193" t="str" cm="1">
        <f t="array" ref="OR190">IF($ND190=0,"",(IFERROR( (IFERROR($ND190/FRACAS!$AY$1*60,0) - SUMPRODUCT( (FRACAS!$K$5:$K$8972=OR$2) * IFERROR(FRACAS!$AN$5:$AN$8972,0) ) ) / IFERROR($ND190/FRACAS!$AY$1*60,0), 1 )))</f>
        <v/>
      </c>
      <c r="OS190" s="193" t="str" cm="1">
        <f t="array" ref="OS190">IF($ND190=0,"",(IFERROR( (IFERROR($ND190/FRACAS!$AY$1*60,0) - SUMPRODUCT( (FRACAS!$K$5:$K$8972=OS$2) * IFERROR(FRACAS!$AN$5:$AN$8972,0) ) ) / IFERROR($ND190/FRACAS!$AY$1*60,0), 1 )))</f>
        <v/>
      </c>
      <c r="OT190" s="243" t="str" cm="1">
        <f t="array" ref="OT190">IF($ND190=0,"",(IFERROR( (IFERROR($ND190/FRACAS!$AY$1*60,0) - SUMPRODUCT( (FRACAS!$K$5:$K$8972=OT$2) * IFERROR(FRACAS!$AN$5:$AN$8972,0) ) ) / IFERROR($ND190/FRACAS!$AY$1*60,0), 1 )))</f>
        <v/>
      </c>
    </row>
    <row r="191" spans="2:410" x14ac:dyDescent="0.2">
      <c r="B191" s="233"/>
      <c r="C191" s="259">
        <f>IF('[1]17.11.2025 IASI18 Mileage'!C191="","",'[1]17.11.2025 IASI18 Mileage'!C191)</f>
        <v>47273</v>
      </c>
      <c r="D191" s="201" t="str">
        <f>IF('[1]17.11.2025 IASI18 Mileage'!D191="","",'[1]17.11.2025 IASI18 Mileage'!D191)</f>
        <v/>
      </c>
      <c r="E191" s="201" t="str">
        <f>IF('[1]17.11.2025 IASI18 Mileage'!E191="","",'[1]17.11.2025 IASI18 Mileage'!E191)</f>
        <v/>
      </c>
      <c r="F191" s="201" t="str">
        <f>IF('[1]17.11.2025 IASI18 Mileage'!F191="","",'[1]17.11.2025 IASI18 Mileage'!F191)</f>
        <v/>
      </c>
      <c r="G191" s="201" t="str">
        <f>IF('[1]17.11.2025 IASI18 Mileage'!G191="","",'[1]17.11.2025 IASI18 Mileage'!G191)</f>
        <v/>
      </c>
      <c r="H191" s="201" t="str">
        <f>IF('[1]17.11.2025 IASI18 Mileage'!H191="","",'[1]17.11.2025 IASI18 Mileage'!H191)</f>
        <v/>
      </c>
      <c r="I191" s="201" t="str">
        <f>IF('[1]17.11.2025 IASI18 Mileage'!I191="","",'[1]17.11.2025 IASI18 Mileage'!I191)</f>
        <v/>
      </c>
      <c r="J191" s="201" t="str">
        <f>IF('[1]17.11.2025 IASI18 Mileage'!J191="","",'[1]17.11.2025 IASI18 Mileage'!J191)</f>
        <v/>
      </c>
      <c r="K191" s="201" t="str">
        <f>IF('[1]17.11.2025 IASI18 Mileage'!K191="","",'[1]17.11.2025 IASI18 Mileage'!K191)</f>
        <v/>
      </c>
      <c r="L191" s="201" t="str">
        <f>IF('[1]17.11.2025 IASI18 Mileage'!L191="","",'[1]17.11.2025 IASI18 Mileage'!L191)</f>
        <v/>
      </c>
      <c r="M191" s="201" t="str">
        <f>IF('[1]17.11.2025 IASI18 Mileage'!M191="","",'[1]17.11.2025 IASI18 Mileage'!M191)</f>
        <v/>
      </c>
      <c r="N191" s="201" t="str">
        <f>IF('[1]17.11.2025 IASI18 Mileage'!N191="","",'[1]17.11.2025 IASI18 Mileage'!N191)</f>
        <v/>
      </c>
      <c r="O191" s="201" t="str">
        <f>IF('[1]17.11.2025 IASI18 Mileage'!O191="","",'[1]17.11.2025 IASI18 Mileage'!O191)</f>
        <v/>
      </c>
      <c r="P191" s="201" t="str">
        <f>IF('[1]17.11.2025 IASI18 Mileage'!P191="","",'[1]17.11.2025 IASI18 Mileage'!P191)</f>
        <v/>
      </c>
      <c r="Q191" s="201" t="str">
        <f>IF('[1]17.11.2025 IASI18 Mileage'!Q191="","",'[1]17.11.2025 IASI18 Mileage'!Q191)</f>
        <v/>
      </c>
      <c r="R191" s="201" t="str">
        <f>IF('[1]17.11.2025 IASI18 Mileage'!R191="","",'[1]17.11.2025 IASI18 Mileage'!R191)</f>
        <v/>
      </c>
      <c r="S191" s="201" t="str">
        <f>IF('[1]17.11.2025 IASI18 Mileage'!S191="","",'[1]17.11.2025 IASI18 Mileage'!S191)</f>
        <v/>
      </c>
      <c r="T191" s="201" t="str">
        <f>IF('[1]17.11.2025 IASI18 Mileage'!T191="","",'[1]17.11.2025 IASI18 Mileage'!T191)</f>
        <v/>
      </c>
      <c r="U191" s="201" t="str">
        <f>IF('[1]17.11.2025 IASI18 Mileage'!U191="","",'[1]17.11.2025 IASI18 Mileage'!U191)</f>
        <v/>
      </c>
      <c r="V191" s="201"/>
      <c r="W191" s="201"/>
      <c r="X191" s="201"/>
      <c r="Y191" s="201"/>
      <c r="Z191" s="201"/>
      <c r="AA191" s="201"/>
      <c r="AB191" s="201"/>
      <c r="AC191" s="201"/>
      <c r="AD191" s="201"/>
      <c r="AE191" s="201"/>
      <c r="AF191" s="201"/>
      <c r="AG191" s="201"/>
      <c r="AH191" s="201"/>
      <c r="AI191" s="201"/>
      <c r="AJ191" s="201"/>
      <c r="AK191" s="201"/>
      <c r="AL191" s="201"/>
      <c r="AM191" s="201"/>
      <c r="AN191" s="201"/>
      <c r="AO191" s="201"/>
      <c r="AP191" s="201"/>
      <c r="AQ191" s="201"/>
      <c r="AR191" s="201"/>
      <c r="AS191" s="201"/>
      <c r="AT191" s="201"/>
      <c r="AU191" s="201"/>
      <c r="AV191" s="201"/>
      <c r="AW191" s="201"/>
      <c r="AX191" s="201"/>
      <c r="AY191" s="201"/>
      <c r="AZ191" s="201"/>
      <c r="BA191" s="202"/>
      <c r="BB191" s="184"/>
      <c r="BD191" s="234"/>
      <c r="BE191" s="234"/>
      <c r="BF191" s="234"/>
      <c r="BG191" s="234"/>
      <c r="BH191" s="234"/>
      <c r="BI191" s="234"/>
      <c r="BJ191" s="234"/>
      <c r="BK191" s="234"/>
      <c r="BL191" s="234"/>
      <c r="BM191" s="234"/>
      <c r="DC191" s="184">
        <f t="shared" si="14"/>
        <v>0</v>
      </c>
      <c r="DD191" s="235" t="str">
        <f t="shared" si="15"/>
        <v/>
      </c>
      <c r="DE191" s="186">
        <f>IF(D191&gt; 0,(COUNTIFS(FRACAS!$B$5:$B$8972, D$4, FRACAS!$D$5:$D$8972, "&lt;="&amp;D191)), "" )</f>
        <v>0</v>
      </c>
      <c r="DF191" s="186">
        <f>IF(E191&gt; 0,(COUNTIFS(FRACAS!$B$5:$B$8972, E$4, FRACAS!$D$5:$D$8972, "&lt;="&amp;E191)), "" )</f>
        <v>0</v>
      </c>
      <c r="DG191" s="186">
        <f>IF(F191&gt; 0,(COUNTIFS(FRACAS!$B$5:$B$8972, F$4, FRACAS!$D$5:$D$8972, "&lt;="&amp;F191)), "" )</f>
        <v>0</v>
      </c>
      <c r="DH191" s="186">
        <f>IF(G191&gt; 0,(COUNTIFS(FRACAS!$B$5:$B$8972, G$4, FRACAS!$D$5:$D$8972, "&lt;="&amp;G191)), "" )</f>
        <v>0</v>
      </c>
      <c r="DI191" s="186">
        <f>IF(H191&gt; 0,(COUNTIFS(FRACAS!$B$5:$B$8972, H$4, FRACAS!$D$5:$D$8972, "&lt;="&amp;H191)), "" )</f>
        <v>0</v>
      </c>
      <c r="DJ191" s="186">
        <f>IF(I191&gt; 0,(COUNTIFS(FRACAS!$B$5:$B$8972, I$4, FRACAS!$D$5:$D$8972, "&lt;="&amp;I191)), "" )</f>
        <v>0</v>
      </c>
      <c r="DK191" s="186">
        <f>IF(J191&gt; 0,(COUNTIFS(FRACAS!$B$5:$B$8972, J$4, FRACAS!$D$5:$D$8972, "&lt;="&amp;J191)), "" )</f>
        <v>0</v>
      </c>
      <c r="DL191" s="186">
        <f>IF(K191&gt; 0,(COUNTIFS(FRACAS!$B$5:$B$8972, K$4, FRACAS!$D$5:$D$8972, "&lt;="&amp;K191)), "" )</f>
        <v>0</v>
      </c>
      <c r="DM191" s="186">
        <f>IF(L191&gt; 0,(COUNTIFS(FRACAS!$B$5:$B$8972, L$4, FRACAS!$D$5:$D$8972, "&lt;="&amp;L191)), "" )</f>
        <v>0</v>
      </c>
      <c r="DN191" s="186">
        <f>IF(M191&gt; 0,(COUNTIFS(FRACAS!$B$5:$B$8972, M$4, FRACAS!$D$5:$D$8972, "&lt;="&amp;M191)), "" )</f>
        <v>0</v>
      </c>
      <c r="DO191" s="186">
        <f>IF(N191&gt; 0,(COUNTIFS(FRACAS!$B$5:$B$8972, N$4, FRACAS!$D$5:$D$8972, "&lt;="&amp;N191)), "" )</f>
        <v>0</v>
      </c>
      <c r="DP191" s="186">
        <f>IF(O191&gt; 0,(COUNTIFS(FRACAS!$B$5:$B$8972, O$4, FRACAS!$D$5:$D$8972, "&lt;="&amp;O191)), "" )</f>
        <v>0</v>
      </c>
      <c r="DQ191" s="186">
        <f>IF(P191&gt; 0,(COUNTIFS(FRACAS!$B$5:$B$8972, P$4, FRACAS!$D$5:$D$8972, "&lt;="&amp;P191)), "" )</f>
        <v>0</v>
      </c>
      <c r="DR191" s="186">
        <f>IF(Q191&gt; 0,(COUNTIFS(FRACAS!$B$5:$B$8972, Q$4, FRACAS!$D$5:$D$8972, "&lt;="&amp;Q191)), "" )</f>
        <v>0</v>
      </c>
      <c r="DS191" s="186">
        <f>IF(R191&gt; 0,(COUNTIFS(FRACAS!$B$5:$B$8972, R$4, FRACAS!$D$5:$D$8972, "&lt;="&amp;R191)), "" )</f>
        <v>0</v>
      </c>
      <c r="DT191" s="186">
        <f>IF(S191&gt; 0,(COUNTIFS(FRACAS!$B$5:$B$8972, S$4, FRACAS!$D$5:$D$8972, "&lt;="&amp;S191)), "" )</f>
        <v>0</v>
      </c>
      <c r="DU191" s="186">
        <f>IF(T191&gt; 0,(COUNTIFS(FRACAS!$B$5:$B$8972, T$4, FRACAS!$D$5:$D$8972, "&lt;="&amp;T191)), "" )</f>
        <v>0</v>
      </c>
      <c r="DV191" s="186">
        <f>IF(U191&gt; 0,(COUNTIFS(FRACAS!$B$5:$B$8972, U$4, FRACAS!$D$5:$D$8972, "&lt;="&amp;U191)), "" )</f>
        <v>0</v>
      </c>
      <c r="DW191" s="186" t="str">
        <f>IF(V191&gt; 0,(COUNTIFS(FRACAS!$B$5:$B$8972, V$4, FRACAS!$D$5:$D$8972, "&lt;="&amp;V191)), "" )</f>
        <v/>
      </c>
      <c r="DX191" s="186" t="str">
        <f>IF(W191&gt; 0,(COUNTIFS(FRACAS!$B$5:$B$8972, W$4, FRACAS!$D$5:$D$8972, "&lt;="&amp;W191)), "" )</f>
        <v/>
      </c>
      <c r="DY191" s="186" t="str">
        <f>IF(X191&gt; 0,(COUNTIFS(FRACAS!$B$5:$B$8972, X$4, FRACAS!$D$5:$D$8972, "&lt;="&amp;X191)), "" )</f>
        <v/>
      </c>
      <c r="DZ191" s="186" t="str">
        <f>IF(Y191&gt; 0,(COUNTIFS(FRACAS!$B$5:$B$8972, Y$4, FRACAS!$D$5:$D$8972, "&lt;="&amp;Y191)), "" )</f>
        <v/>
      </c>
      <c r="EA191" s="186" t="str">
        <f>IF(Z191&gt; 0,(COUNTIFS(FRACAS!$B$5:$B$8972, Z$4, FRACAS!$D$5:$D$8972, "&lt;="&amp;Z191)), "" )</f>
        <v/>
      </c>
      <c r="EB191" s="186" t="str">
        <f>IF(AA191&gt; 0,(COUNTIFS(FRACAS!$B$5:$B$8972, AA$4, FRACAS!$D$5:$D$8972, "&lt;="&amp;AA191)), "" )</f>
        <v/>
      </c>
      <c r="EC191" s="186" t="str">
        <f>IF(AB191&gt; 0,(COUNTIFS(FRACAS!$B$5:$B$8972, AB$4, FRACAS!$D$5:$D$8972, "&lt;="&amp;AB191)), "" )</f>
        <v/>
      </c>
      <c r="ED191" s="186" t="str">
        <f>IF(AC191&gt; 0,(COUNTIFS(FRACAS!$B$5:$B$8972, AC$4, FRACAS!$D$5:$D$8972, "&lt;="&amp;AC191)), "" )</f>
        <v/>
      </c>
      <c r="EE191" s="186" t="str">
        <f>IF(AD191&gt; 0,(COUNTIFS(FRACAS!$B$5:$B$8972, AD$4, FRACAS!$D$5:$D$8972, "&lt;="&amp;AD191)), "" )</f>
        <v/>
      </c>
      <c r="EF191" s="186" t="str">
        <f>IF(AE191&gt; 0,(COUNTIFS(FRACAS!$B$5:$B$8972, AE$4, FRACAS!$D$5:$D$8972, "&lt;="&amp;AE191)), "" )</f>
        <v/>
      </c>
      <c r="EG191" s="186" t="str">
        <f>IF(AF191&gt; 0,(COUNTIFS(FRACAS!$B$5:$B$8972, AF$4, FRACAS!$D$5:$D$8972, "&lt;="&amp;AF191)), "" )</f>
        <v/>
      </c>
      <c r="EH191" s="186" t="str">
        <f>IF(AG191&gt; 0,(COUNTIFS(FRACAS!$B$5:$B$8972, AG$4, FRACAS!$D$5:$D$8972, "&lt;="&amp;AG191)), "" )</f>
        <v/>
      </c>
      <c r="EI191" s="186" t="str">
        <f>IF(AH191&gt; 0,(COUNTIFS(FRACAS!$B$5:$B$8972, AH$4, FRACAS!$D$5:$D$8972, "&lt;="&amp;AH191)), "" )</f>
        <v/>
      </c>
      <c r="EJ191" s="186" t="str">
        <f>IF(AI191&gt; 0,(COUNTIFS(FRACAS!$B$5:$B$8972, AI$4, FRACAS!$D$5:$D$8972, "&lt;="&amp;AI191)), "" )</f>
        <v/>
      </c>
      <c r="EK191" s="186" t="str">
        <f>IF(AJ191&gt; 0,(COUNTIFS(FRACAS!$B$5:$B$8972, AJ$4, FRACAS!$D$5:$D$8972, "&lt;="&amp;AJ191)), "" )</f>
        <v/>
      </c>
      <c r="EL191" s="186" t="str">
        <f>IF(AK191&gt; 0,(COUNTIFS(FRACAS!$B$5:$B$8972, AK$4, FRACAS!$D$5:$D$8972, "&lt;="&amp;AK191)), "" )</f>
        <v/>
      </c>
      <c r="EM191" s="186" t="str">
        <f>IF(AL191&gt; 0,(COUNTIFS(FRACAS!$B$5:$B$8972, AL$4, FRACAS!$D$5:$D$8972, "&lt;="&amp;AL191)), "" )</f>
        <v/>
      </c>
      <c r="EN191" s="186" t="str">
        <f>IF(AM191&gt; 0,(COUNTIFS(FRACAS!$B$5:$B$8972, AM$4, FRACAS!$D$5:$D$8972, "&lt;="&amp;AM191)), "" )</f>
        <v/>
      </c>
      <c r="EO191" s="186" t="str">
        <f>IF(AN191&gt; 0,(COUNTIFS(FRACAS!$B$5:$B$8972, AN$4, FRACAS!$D$5:$D$8972, "&lt;="&amp;AN191)), "" )</f>
        <v/>
      </c>
      <c r="EP191" s="186" t="str">
        <f>IF(AO191&gt; 0,(COUNTIFS(FRACAS!$B$5:$B$8972, AO$4, FRACAS!$D$5:$D$8972, "&lt;="&amp;AO191)), "" )</f>
        <v/>
      </c>
      <c r="EQ191" s="186" t="str">
        <f>IF(AP191&gt; 0,(COUNTIFS(FRACAS!$B$5:$B$8972, AP$4, FRACAS!$D$5:$D$8972, "&lt;="&amp;AP191)), "" )</f>
        <v/>
      </c>
      <c r="ER191" s="186" t="str">
        <f>IF(AQ191&gt; 0,(COUNTIFS(FRACAS!$B$5:$B$8972, AQ$4, FRACAS!$D$5:$D$8972, "&lt;="&amp;AQ191)), "" )</f>
        <v/>
      </c>
      <c r="ES191" s="246"/>
      <c r="ET191" s="194"/>
      <c r="EU191" s="194"/>
      <c r="EV191" s="194"/>
      <c r="EW191" s="194"/>
      <c r="EX191" s="194"/>
      <c r="EY191" s="194"/>
      <c r="EZ191" s="194"/>
      <c r="FA191" s="194"/>
      <c r="FB191" s="195"/>
      <c r="FE191" s="190"/>
      <c r="FF191" s="190"/>
      <c r="FG191" s="190"/>
      <c r="FH191" s="190"/>
      <c r="FI191" s="190"/>
      <c r="FJ191" s="190"/>
      <c r="FK191" s="190"/>
      <c r="FL191" s="190"/>
      <c r="FM191" s="190"/>
      <c r="FN191" s="190"/>
      <c r="JD191" s="238"/>
      <c r="JE191" s="238"/>
      <c r="JF191" s="238"/>
      <c r="JG191" s="238"/>
      <c r="JH191" s="238"/>
      <c r="JI191" s="238"/>
      <c r="JJ191" s="238"/>
      <c r="JK191" s="238"/>
      <c r="JL191" s="238"/>
      <c r="JM191" s="238"/>
      <c r="JN191" s="247"/>
      <c r="JO191" s="248"/>
      <c r="JP191" s="248"/>
      <c r="JQ191" s="248"/>
      <c r="JR191" s="248"/>
      <c r="JS191" s="248"/>
      <c r="JT191" s="248"/>
      <c r="JU191" s="248"/>
      <c r="JV191" s="248"/>
      <c r="JW191" s="248"/>
      <c r="JX191" s="248"/>
      <c r="JY191" s="248"/>
      <c r="JZ191" s="248"/>
      <c r="KA191" s="248"/>
      <c r="KB191" s="248"/>
      <c r="KC191" s="248"/>
      <c r="KD191" s="248"/>
      <c r="KE191" s="248"/>
      <c r="KF191" s="248"/>
      <c r="KG191" s="248"/>
      <c r="KH191" s="248"/>
      <c r="KI191" s="248"/>
      <c r="KJ191" s="248"/>
      <c r="KK191" s="248"/>
      <c r="KL191" s="248"/>
      <c r="KM191" s="248"/>
      <c r="KN191" s="248"/>
      <c r="KO191" s="248"/>
      <c r="KP191" s="248"/>
      <c r="KQ191" s="248"/>
      <c r="KR191" s="248"/>
      <c r="KS191" s="248"/>
      <c r="KT191" s="248"/>
      <c r="KU191" s="248"/>
      <c r="KV191" s="248"/>
      <c r="KW191" s="248"/>
      <c r="KX191" s="248"/>
      <c r="KY191" s="248"/>
      <c r="KZ191" s="248"/>
      <c r="LA191" s="248"/>
      <c r="LC191" s="235" t="str">
        <f t="shared" si="13"/>
        <v/>
      </c>
      <c r="LD191" s="240" t="str" cm="1">
        <f t="array" ref="LD191">IFERROR((((D191/FRACAS!$AY$1)*60
)-(SUMPRODUCT((FRACAS!$B$5:$B$8970=D$4)*(FRACAS!$D$5:$D$8970&lt;=D191)*(IFERROR(FRACAS!$AM$5:$AM$8970,0)))
))/((D191/FRACAS!$AY$1)*60),"")</f>
        <v/>
      </c>
      <c r="LE191" s="240" t="str" cm="1">
        <f t="array" ref="LE191">IFERROR((((E191/FRACAS!$AY$1)*60
)-(SUMPRODUCT((FRACAS!$B$5:$B$8970=E$4)*(FRACAS!$D$5:$D$8970&lt;=E191)*(IFERROR(FRACAS!$AM$5:$AM$8970,0)))
))/((E191/FRACAS!$AY$1)*60),"")</f>
        <v/>
      </c>
      <c r="LF191" s="240" t="str" cm="1">
        <f t="array" ref="LF191">IFERROR((((F191/FRACAS!$AY$1)*60
)-(SUMPRODUCT((FRACAS!$B$5:$B$8970=F$4)*(FRACAS!$D$5:$D$8970&lt;=F191)*(IFERROR(FRACAS!$AM$5:$AM$8970,0)))
))/((F191/FRACAS!$AY$1)*60),"")</f>
        <v/>
      </c>
      <c r="LG191" s="240" t="str" cm="1">
        <f t="array" ref="LG191">IFERROR((((G191/FRACAS!$AY$1)*60
)-(SUMPRODUCT((FRACAS!$B$5:$B$8970=G$4)*(FRACAS!$D$5:$D$8970&lt;=G191)*(IFERROR(FRACAS!$AM$5:$AM$8970,0)))
))/((G191/FRACAS!$AY$1)*60),"")</f>
        <v/>
      </c>
      <c r="LH191" s="240" t="str" cm="1">
        <f t="array" ref="LH191">IFERROR((((H191/FRACAS!$AY$1)*60
)-(SUMPRODUCT((FRACAS!$B$5:$B$8970=H$4)*(FRACAS!$D$5:$D$8970&lt;=H191)*(IFERROR(FRACAS!$AM$5:$AM$8970,0)))
))/((H191/FRACAS!$AY$1)*60),"")</f>
        <v/>
      </c>
      <c r="LI191" s="240" t="str" cm="1">
        <f t="array" ref="LI191">IFERROR((((I191/FRACAS!$AY$1)*60
)-(SUMPRODUCT((FRACAS!$B$5:$B$8970=I$4)*(FRACAS!$D$5:$D$8970&lt;=I191)*(IFERROR(FRACAS!$AM$5:$AM$8970,0)))
))/((I191/FRACAS!$AY$1)*60),"")</f>
        <v/>
      </c>
      <c r="LJ191" s="240" t="str" cm="1">
        <f t="array" ref="LJ191">IFERROR((((J191/FRACAS!$AY$1)*60
)-(SUMPRODUCT((FRACAS!$B$5:$B$8970=J$4)*(FRACAS!$D$5:$D$8970&lt;=J191)*(IFERROR(FRACAS!$AM$5:$AM$8970,0)))
))/((J191/FRACAS!$AY$1)*60),"")</f>
        <v/>
      </c>
      <c r="LK191" s="240" t="str" cm="1">
        <f t="array" ref="LK191">IFERROR((((K191/FRACAS!$AY$1)*60
)-(SUMPRODUCT((FRACAS!$B$5:$B$8970=K$4)*(FRACAS!$D$5:$D$8970&lt;=K191)*(IFERROR(FRACAS!$AM$5:$AM$8970,0)))
))/((K191/FRACAS!$AY$1)*60),"")</f>
        <v/>
      </c>
      <c r="LL191" s="240" t="str" cm="1">
        <f t="array" ref="LL191">IFERROR((((L191/FRACAS!$AY$1)*60
)-(SUMPRODUCT((FRACAS!$B$5:$B$8970=L$4)*(FRACAS!$D$5:$D$8970&lt;=L191)*(IFERROR(FRACAS!$AM$5:$AM$8970,0)))
))/((L191/FRACAS!$AY$1)*60),"")</f>
        <v/>
      </c>
      <c r="LM191" s="240" t="str" cm="1">
        <f t="array" ref="LM191">IFERROR((((M191/FRACAS!$AY$1)*60
)-(SUMPRODUCT((FRACAS!$B$5:$B$8970=M$4)*(FRACAS!$D$5:$D$8970&lt;=M191)*(IFERROR(FRACAS!$AM$5:$AM$8970,0)))
))/((M191/FRACAS!$AY$1)*60),"")</f>
        <v/>
      </c>
      <c r="LN191" s="240" t="str" cm="1">
        <f t="array" ref="LN191">IFERROR((((N191/FRACAS!$AY$1)*60
)-(SUMPRODUCT((FRACAS!$B$5:$B$8970=N$4)*(FRACAS!$D$5:$D$8970&lt;=N191)*(IFERROR(FRACAS!$AM$5:$AM$8970,0)))
))/((N191/FRACAS!$AY$1)*60),"")</f>
        <v/>
      </c>
      <c r="LO191" s="240" t="str" cm="1">
        <f t="array" ref="LO191">IFERROR((((O191/FRACAS!$AY$1)*60
)-(SUMPRODUCT((FRACAS!$B$5:$B$8970=O$4)*(FRACAS!$D$5:$D$8970&lt;=O191)*(IFERROR(FRACAS!$AM$5:$AM$8970,0)))
))/((O191/FRACAS!$AY$1)*60),"")</f>
        <v/>
      </c>
      <c r="LP191" s="240" t="str" cm="1">
        <f t="array" ref="LP191">IFERROR((((P191/FRACAS!$AY$1)*60
)-(SUMPRODUCT((FRACAS!$B$5:$B$8970=P$4)*(FRACAS!$D$5:$D$8970&lt;=P191)*(IFERROR(FRACAS!$AM$5:$AM$8970,0)))
))/((P191/FRACAS!$AY$1)*60),"")</f>
        <v/>
      </c>
      <c r="LQ191" s="240" t="str" cm="1">
        <f t="array" ref="LQ191">IFERROR((((Q191/FRACAS!$AY$1)*60
)-(SUMPRODUCT((FRACAS!$B$5:$B$8970=Q$4)*(FRACAS!$D$5:$D$8970&lt;=Q191)*(IFERROR(FRACAS!$AM$5:$AM$8970,0)))
))/((Q191/FRACAS!$AY$1)*60),"")</f>
        <v/>
      </c>
      <c r="LR191" s="240" t="str" cm="1">
        <f t="array" ref="LR191">IFERROR((((R191/FRACAS!$AY$1)*60
)-(SUMPRODUCT((FRACAS!$B$5:$B$8970=R$4)*(FRACAS!$D$5:$D$8970&lt;=R191)*(IFERROR(FRACAS!$AM$5:$AM$8970,0)))
))/((R191/FRACAS!$AY$1)*60),"")</f>
        <v/>
      </c>
      <c r="LS191" s="240" t="str" cm="1">
        <f t="array" ref="LS191">IFERROR((((S191/FRACAS!$AY$1)*60
)-(SUMPRODUCT((FRACAS!$B$5:$B$8970=S$4)*(FRACAS!$D$5:$D$8970&lt;=S191)*(IFERROR(FRACAS!$AM$5:$AM$8970,0)))
))/((S191/FRACAS!$AY$1)*60),"")</f>
        <v/>
      </c>
      <c r="LT191" s="240" t="str" cm="1">
        <f t="array" ref="LT191">IFERROR((((T191/FRACAS!$AY$1)*60
)-(SUMPRODUCT((FRACAS!$B$5:$B$8970=T$4)*(FRACAS!$D$5:$D$8970&lt;=T191)*(IFERROR(FRACAS!$AM$5:$AM$8970,0)))
))/((T191/FRACAS!$AY$1)*60),"")</f>
        <v/>
      </c>
      <c r="LU191" s="240" t="str" cm="1">
        <f t="array" ref="LU191">IFERROR((((U191/FRACAS!$AY$1)*60
)-(SUMPRODUCT((FRACAS!$B$5:$B$8970=U$4)*(FRACAS!$D$5:$D$8970&lt;=U191)*(IFERROR(FRACAS!$AM$5:$AM$8970,0)))
))/((U191/FRACAS!$AY$1)*60),"")</f>
        <v/>
      </c>
      <c r="LV191" s="240" t="str" cm="1">
        <f t="array" ref="LV191">IFERROR(
    (((V191/FRACAS!$AY$1)*60))
    /
    (((V191/FRACAS!$AY$1)*60) + SUMPRODUCT((FRACAS!$B$5:$B$8970=V$4)*(FRACAS!$D$5:$D$8970&lt;=V191)*(IFERROR(FRACAS!$AM$5:$AM$8970,0)))
    ),"")</f>
        <v/>
      </c>
      <c r="LW191" s="240" t="str" cm="1">
        <f t="array" ref="LW191">IFERROR(
    (((W191/FRACAS!$AY$1)*60))
    /
    (((W191/FRACAS!$AY$1)*60) + SUMPRODUCT((FRACAS!$B$5:$B$8970=W$4)*(FRACAS!$D$5:$D$8970&lt;=W191)*(IFERROR(FRACAS!$AM$5:$AM$8970,0)))
    ),"")</f>
        <v/>
      </c>
      <c r="LX191" s="240" t="str" cm="1">
        <f t="array" ref="LX191">IFERROR(
    (((X191/FRACAS!$AY$1)*60))
    /
    (((X191/FRACAS!$AY$1)*60) + SUMPRODUCT((FRACAS!$B$5:$B$8970=X$4)*(FRACAS!$D$5:$D$8970&lt;=X191)*(IFERROR(FRACAS!$AM$5:$AM$8970,0)))
    ),"")</f>
        <v/>
      </c>
      <c r="LY191" s="240" t="str" cm="1">
        <f t="array" ref="LY191">IFERROR(
    (((Y191/FRACAS!$AY$1)*60))
    /
    (((Y191/FRACAS!$AY$1)*60) + SUMPRODUCT((FRACAS!$B$5:$B$8970=Y$4)*(FRACAS!$D$5:$D$8970&lt;=Y191)*(IFERROR(FRACAS!$AM$5:$AM$8970,0)))
    ),"")</f>
        <v/>
      </c>
      <c r="LZ191" s="240" t="str" cm="1">
        <f t="array" ref="LZ191">IFERROR(
    (((Z191/FRACAS!$AY$1)*60))
    /
    (((Z191/FRACAS!$AY$1)*60) + SUMPRODUCT((FRACAS!$B$5:$B$8970=Z$4)*(FRACAS!$D$5:$D$8970&lt;=Z191)*(IFERROR(FRACAS!$AM$5:$AM$8970,0)))
    ),"")</f>
        <v/>
      </c>
      <c r="MA191" s="240" t="str" cm="1">
        <f t="array" ref="MA191">IFERROR(
    (((AA191/FRACAS!$AY$1)*60))
    /
    (((AA191/FRACAS!$AY$1)*60) + SUMPRODUCT((FRACAS!$B$5:$B$8970=AA$4)*(FRACAS!$D$5:$D$8970&lt;=AA191)*(IFERROR(FRACAS!$AM$5:$AM$8970,0)))
    ),"")</f>
        <v/>
      </c>
      <c r="MB191" s="240" t="str" cm="1">
        <f t="array" ref="MB191">IFERROR(
    (((AB191/FRACAS!$AY$1)*60))
    /
    (((AB191/FRACAS!$AY$1)*60) + SUMPRODUCT((FRACAS!$B$5:$B$8970=AB$4)*(FRACAS!$D$5:$D$8970&lt;=AB191)*(IFERROR(FRACAS!$AM$5:$AM$8970,0)))
    ),"")</f>
        <v/>
      </c>
      <c r="MC191" s="240" t="str" cm="1">
        <f t="array" ref="MC191">IFERROR(
    (((AC191/FRACAS!$AY$1)*60))
    /
    (((AC191/FRACAS!$AY$1)*60) + SUMPRODUCT((FRACAS!$B$5:$B$8970=AC$4)*(FRACAS!$D$5:$D$8970&lt;=AC191)*(IFERROR(FRACAS!$AM$5:$AM$8970,0)))
    ),"")</f>
        <v/>
      </c>
      <c r="MD191" s="240" t="str" cm="1">
        <f t="array" ref="MD191">IFERROR(
    (((AD191/FRACAS!$AY$1)*60))
    /
    (((AD191/FRACAS!$AY$1)*60) + SUMPRODUCT((FRACAS!$B$5:$B$8970=AD$4)*(FRACAS!$D$5:$D$8970&lt;=AD191)*(IFERROR(FRACAS!$AM$5:$AM$8970,0)))
    ),"")</f>
        <v/>
      </c>
      <c r="ME191" s="240" t="str" cm="1">
        <f t="array" ref="ME191">IFERROR(
    (((AE191/FRACAS!$AY$1)*60))
    /
    (((AE191/FRACAS!$AY$1)*60) + SUMPRODUCT((FRACAS!$B$5:$B$8970=AE$4)*(FRACAS!$D$5:$D$8970&lt;=AE191)*(IFERROR(FRACAS!$AM$5:$AM$8970,0)))
    ),"")</f>
        <v/>
      </c>
      <c r="MF191" s="240" t="str" cm="1">
        <f t="array" ref="MF191">IFERROR(
    (((AF191/FRACAS!$AY$1)*60))
    /
    (((AF191/FRACAS!$AY$1)*60) + SUMPRODUCT((FRACAS!$B$5:$B$8970=AF$4)*(FRACAS!$D$5:$D$8970&lt;=AF191)*(IFERROR(FRACAS!$AM$5:$AM$8970,0)))
    ),"")</f>
        <v/>
      </c>
      <c r="MG191" s="240" t="str" cm="1">
        <f t="array" ref="MG191">IFERROR(
    (((AG191/FRACAS!$AY$1)*60))
    /
    (((AG191/FRACAS!$AY$1)*60) + SUMPRODUCT((FRACAS!$B$5:$B$8970=AG$4)*(FRACAS!$D$5:$D$8970&lt;=AG191)*(IFERROR(FRACAS!$AM$5:$AM$8970,0)))
    ),"")</f>
        <v/>
      </c>
      <c r="MH191" s="240" t="str" cm="1">
        <f t="array" ref="MH191">IFERROR(
    (((AH191/FRACAS!$AY$1)*60))
    /
    (((AH191/FRACAS!$AY$1)*60) + SUMPRODUCT((FRACAS!$B$5:$B$8970=AH$4)*(FRACAS!$D$5:$D$8970&lt;=AH191)*(IFERROR(FRACAS!$AM$5:$AM$8970,0)))
    ),"")</f>
        <v/>
      </c>
      <c r="MI191" s="240" t="str" cm="1">
        <f t="array" ref="MI191">IFERROR(
    (((AI191/FRACAS!$AY$1)*60))
    /
    (((AI191/FRACAS!$AY$1)*60) + SUMPRODUCT((FRACAS!$B$5:$B$8970=AI$4)*(FRACAS!$D$5:$D$8970&lt;=AI191)*(IFERROR(FRACAS!$AM$5:$AM$8970,0)))
    ),"")</f>
        <v/>
      </c>
      <c r="MJ191" s="240" t="str" cm="1">
        <f t="array" ref="MJ191">IFERROR(
    (((AJ191/FRACAS!$AY$1)*60))
    /
    (((AJ191/FRACAS!$AY$1)*60) + SUMPRODUCT((FRACAS!$B$5:$B$8970=AJ$4)*(FRACAS!$D$5:$D$8970&lt;=AJ191)*(IFERROR(FRACAS!$AM$5:$AM$8970,0)))
    ),"")</f>
        <v/>
      </c>
      <c r="MK191" s="240" t="str" cm="1">
        <f t="array" ref="MK191">IFERROR(
    (((AK191/FRACAS!$AY$1)*60))
    /
    (((AK191/FRACAS!$AY$1)*60) + SUMPRODUCT((FRACAS!$B$5:$B$8970=AK$4)*(FRACAS!$D$5:$D$8970&lt;=AK191)*(IFERROR(FRACAS!$AM$5:$AM$8970,0)))
    ),"")</f>
        <v/>
      </c>
      <c r="ML191" s="240" t="str" cm="1">
        <f t="array" ref="ML191">IFERROR(
    (((AL191/FRACAS!$AY$1)*60))
    /
    (((AL191/FRACAS!$AY$1)*60) + SUMPRODUCT((FRACAS!$B$5:$B$8970=AL$4)*(FRACAS!$D$5:$D$8970&lt;=AL191)*(IFERROR(FRACAS!$AM$5:$AM$8970,0)))
    ),"")</f>
        <v/>
      </c>
      <c r="MM191" s="240" t="str" cm="1">
        <f t="array" ref="MM191">IFERROR(
    (((AM191/FRACAS!$AY$1)*60))
    /
    (((AM191/FRACAS!$AY$1)*60) + SUMPRODUCT((FRACAS!$B$5:$B$8970=AM$4)*(FRACAS!$D$5:$D$8970&lt;=AM191)*(IFERROR(FRACAS!$AM$5:$AM$8970,0)))
    ),"")</f>
        <v/>
      </c>
      <c r="MN191" s="240" t="str" cm="1">
        <f t="array" ref="MN191">IFERROR(
    (((AN191/FRACAS!$AY$1)*60))
    /
    (((AN191/FRACAS!$AY$1)*60) + SUMPRODUCT((FRACAS!$B$5:$B$8970=AN$4)*(FRACAS!$D$5:$D$8970&lt;=AN191)*(IFERROR(FRACAS!$AM$5:$AM$8970,0)))
    ),"")</f>
        <v/>
      </c>
      <c r="MO191" s="240" t="str" cm="1">
        <f t="array" ref="MO191">IFERROR(
    (((AO191/FRACAS!$AY$1)*60))
    /
    (((AO191/FRACAS!$AY$1)*60) + SUMPRODUCT((FRACAS!$B$5:$B$8970=AO$4)*(FRACAS!$D$5:$D$8970&lt;=AO191)*(IFERROR(FRACAS!$AM$5:$AM$8970,0)))
    ),"")</f>
        <v/>
      </c>
      <c r="MP191" s="240" t="str" cm="1">
        <f t="array" ref="MP191">IFERROR(
    (((AP191/FRACAS!$AY$1)*60))
    /
    (((AP191/FRACAS!$AY$1)*60) + SUMPRODUCT((FRACAS!$B$5:$B$8970=AP$4)*(FRACAS!$D$5:$D$8970&lt;=AP191)*(IFERROR(FRACAS!$AM$5:$AM$8970,0)))
    ),"")</f>
        <v/>
      </c>
      <c r="MQ191" s="240" t="str" cm="1">
        <f t="array" ref="MQ191">IFERROR(
    (((AQ191/FRACAS!$AY$1)*60))
    /
    (((AQ191/FRACAS!$AY$1)*60) + SUMPRODUCT((FRACAS!$B$5:$B$8970=AQ$4)*(FRACAS!$D$5:$D$8970&lt;=AQ191)*(IFERROR(FRACAS!$AM$5:$AM$8970,0)))
    ),"")</f>
        <v/>
      </c>
      <c r="MR191" s="194"/>
      <c r="MS191" s="194"/>
      <c r="MT191" s="194"/>
      <c r="MU191" s="194"/>
      <c r="MV191" s="194"/>
      <c r="MW191" s="194"/>
      <c r="MX191" s="194"/>
      <c r="MY191" s="194"/>
      <c r="MZ191" s="194"/>
      <c r="NA191" s="195"/>
      <c r="ND191" s="241">
        <f t="shared" si="16"/>
        <v>0</v>
      </c>
      <c r="NE191" s="242" t="str">
        <f t="shared" si="17"/>
        <v/>
      </c>
      <c r="NF191" s="193" t="str" cm="1">
        <f t="array" ref="NF191">IF($ND191=0,"",(IFERROR( (IFERROR($ND191/FRACAS!$AY$1*60,0) - SUMPRODUCT( (FRACAS!$K$5:$K$8972=NF$2) * IFERROR(FRACAS!$AN$5:$AN$8972,0) ) ) / IFERROR($ND191/FRACAS!$AY$1*60,0), 1 )))</f>
        <v/>
      </c>
      <c r="NG191" s="193" t="str" cm="1">
        <f t="array" ref="NG191">IF($ND191=0,"",(IFERROR( (IFERROR($ND191/FRACAS!$AY$1*60,0) - SUMPRODUCT( (FRACAS!$K$5:$K$8972=NG$2) * IFERROR(FRACAS!$AN$5:$AN$8972,0) ) ) / IFERROR($ND191/FRACAS!$AY$1*60,0), 1 )))</f>
        <v/>
      </c>
      <c r="NH191" s="193" t="str" cm="1">
        <f t="array" ref="NH191">IF($ND191=0,"",(IFERROR( (IFERROR($ND191/FRACAS!$AY$1*60,0) - SUMPRODUCT( (FRACAS!$K$5:$K$8972=NH$2) * IFERROR(FRACAS!$AN$5:$AN$8972,0) ) ) / IFERROR($ND191/FRACAS!$AY$1*60,0), 1 )))</f>
        <v/>
      </c>
      <c r="NI191" s="193" t="str" cm="1">
        <f t="array" ref="NI191">IF($ND191=0,"",(IFERROR( (IFERROR($ND191/FRACAS!$AY$1*60,0) - SUMPRODUCT( (FRACAS!$K$5:$K$8972=NI$2) * IFERROR(FRACAS!$AN$5:$AN$8972,0) ) ) / IFERROR($ND191/FRACAS!$AY$1*60,0), 1 )))</f>
        <v/>
      </c>
      <c r="NJ191" s="193" t="str" cm="1">
        <f t="array" ref="NJ191">IF($ND191=0,"",(IFERROR( (IFERROR($ND191/FRACAS!$AY$1*60,0) - SUMPRODUCT( (FRACAS!$K$5:$K$8972=NJ$2) * IFERROR(FRACAS!$AN$5:$AN$8972,0) ) ) / IFERROR($ND191/FRACAS!$AY$1*60,0), 1 )))</f>
        <v/>
      </c>
      <c r="NK191" s="193" t="str" cm="1">
        <f t="array" ref="NK191">IF($ND191=0,"",(IFERROR( (IFERROR($ND191/FRACAS!$AY$1*60,0) - SUMPRODUCT( (FRACAS!$K$5:$K$8972=NK$2) * IFERROR(FRACAS!$AN$5:$AN$8972,0) ) ) / IFERROR($ND191/FRACAS!$AY$1*60,0), 1 )))</f>
        <v/>
      </c>
      <c r="NL191" s="193" t="str" cm="1">
        <f t="array" ref="NL191">IF($ND191=0,"",(IFERROR( (IFERROR($ND191/FRACAS!$AY$1*60,0) - SUMPRODUCT( (FRACAS!$K$5:$K$8972=NL$2) * IFERROR(FRACAS!$AN$5:$AN$8972,0) ) ) / IFERROR($ND191/FRACAS!$AY$1*60,0), 1 )))</f>
        <v/>
      </c>
      <c r="NM191" s="193" t="str" cm="1">
        <f t="array" ref="NM191">IF($ND191=0,"",(IFERROR( (IFERROR($ND191/FRACAS!$AY$1*60,0) - SUMPRODUCT( (FRACAS!$K$5:$K$8972=NM$2) * IFERROR(FRACAS!$AN$5:$AN$8972,0) ) ) / IFERROR($ND191/FRACAS!$AY$1*60,0), 1 )))</f>
        <v/>
      </c>
      <c r="NN191" s="193" t="str" cm="1">
        <f t="array" ref="NN191">IF($ND191=0,"",(IFERROR( (IFERROR($ND191/FRACAS!$AY$1*60,0) - SUMPRODUCT( (FRACAS!$K$5:$K$8972=NN$2) * IFERROR(FRACAS!$AN$5:$AN$8972,0) ) ) / IFERROR($ND191/FRACAS!$AY$1*60,0), 1 )))</f>
        <v/>
      </c>
      <c r="NO191" s="193" t="str" cm="1">
        <f t="array" ref="NO191">IF($ND191=0,"",(IFERROR( (IFERROR($ND191/FRACAS!$AY$1*60,0) - SUMPRODUCT( (FRACAS!$K$5:$K$8972=NO$2) * IFERROR(FRACAS!$AN$5:$AN$8972,0) ) ) / IFERROR($ND191/FRACAS!$AY$1*60,0), 1 )))</f>
        <v/>
      </c>
      <c r="NP191" s="193" t="str" cm="1">
        <f t="array" ref="NP191">IF($ND191=0,"",(IFERROR( (IFERROR($ND191/FRACAS!$AY$1*60,0) - SUMPRODUCT( (FRACAS!$K$5:$K$8972=NP$2) * IFERROR(FRACAS!$AN$5:$AN$8972,0) ) ) / IFERROR($ND191/FRACAS!$AY$1*60,0), 1 )))</f>
        <v/>
      </c>
      <c r="NQ191" s="193" t="str" cm="1">
        <f t="array" ref="NQ191">IF($ND191=0,"",(IFERROR( (IFERROR($ND191/FRACAS!$AY$1*60,0) - SUMPRODUCT( (FRACAS!$K$5:$K$8972=NQ$2) * IFERROR(FRACAS!$AN$5:$AN$8972,0) ) ) / IFERROR($ND191/FRACAS!$AY$1*60,0), 1 )))</f>
        <v/>
      </c>
      <c r="NR191" s="193" t="str" cm="1">
        <f t="array" ref="NR191">IF($ND191=0,"",(IFERROR( (IFERROR($ND191/FRACAS!$AY$1*60,0) - SUMPRODUCT( (FRACAS!$K$5:$K$8972=NR$2) * IFERROR(FRACAS!$AN$5:$AN$8972,0) ) ) / IFERROR($ND191/FRACAS!$AY$1*60,0), 1 )))</f>
        <v/>
      </c>
      <c r="NS191" s="193" t="str" cm="1">
        <f t="array" ref="NS191">IF($ND191=0,"",(IFERROR( (IFERROR($ND191/FRACAS!$AY$1*60,0) - SUMPRODUCT( (FRACAS!$K$5:$K$8972=NS$2) * IFERROR(FRACAS!$AN$5:$AN$8972,0) ) ) / IFERROR($ND191/FRACAS!$AY$1*60,0), 1 )))</f>
        <v/>
      </c>
      <c r="NT191" s="193" t="str" cm="1">
        <f t="array" ref="NT191">IF($ND191=0,"",(IFERROR( (IFERROR($ND191/FRACAS!$AY$1*60,0) - SUMPRODUCT( (FRACAS!$K$5:$K$8972=NT$2) * IFERROR(FRACAS!$AN$5:$AN$8972,0) ) ) / IFERROR($ND191/FRACAS!$AY$1*60,0), 1 )))</f>
        <v/>
      </c>
      <c r="NU191" s="193" t="str" cm="1">
        <f t="array" ref="NU191">IF($ND191=0,"",(IFERROR( (IFERROR($ND191/FRACAS!$AY$1*60,0) - SUMPRODUCT( (FRACAS!$K$5:$K$8972=NU$2) * IFERROR(FRACAS!$AN$5:$AN$8972,0) ) ) / IFERROR($ND191/FRACAS!$AY$1*60,0), 1 )))</f>
        <v/>
      </c>
      <c r="NV191" s="193" t="str" cm="1">
        <f t="array" ref="NV191">IF($ND191=0,"",(IFERROR( (IFERROR($ND191/FRACAS!$AY$1*60,0) - SUMPRODUCT( (FRACAS!$K$5:$K$8972=NV$2) * IFERROR(FRACAS!$AN$5:$AN$8972,0) ) ) / IFERROR($ND191/FRACAS!$AY$1*60,0), 1 )))</f>
        <v/>
      </c>
      <c r="NW191" s="193" t="str" cm="1">
        <f t="array" ref="NW191">IF($ND191=0,"",(IFERROR( (IFERROR($ND191/FRACAS!$AY$1*60,0) - SUMPRODUCT( (FRACAS!$K$5:$K$8972=NW$2) * IFERROR(FRACAS!$AN$5:$AN$8972,0) ) ) / IFERROR($ND191/FRACAS!$AY$1*60,0), 1 )))</f>
        <v/>
      </c>
      <c r="NX191" s="193" t="str" cm="1">
        <f t="array" ref="NX191">IF($ND191=0,"",(IFERROR( (IFERROR($ND191/FRACAS!$AY$1*60,0) - SUMPRODUCT( (FRACAS!$K$5:$K$8972=NX$2) * IFERROR(FRACAS!$AN$5:$AN$8972,0) ) ) / IFERROR($ND191/FRACAS!$AY$1*60,0), 1 )))</f>
        <v/>
      </c>
      <c r="NY191" s="193" t="str" cm="1">
        <f t="array" ref="NY191">IF($ND191=0,"",(IFERROR( (IFERROR($ND191/FRACAS!$AY$1*60,0) - SUMPRODUCT( (FRACAS!$K$5:$K$8972=NY$2) * IFERROR(FRACAS!$AN$5:$AN$8972,0) ) ) / IFERROR($ND191/FRACAS!$AY$1*60,0), 1 )))</f>
        <v/>
      </c>
      <c r="NZ191" s="193" t="str" cm="1">
        <f t="array" ref="NZ191">IF($ND191=0,"",(IFERROR( (IFERROR($ND191/FRACAS!$AY$1*60,0) - SUMPRODUCT( (FRACAS!$K$5:$K$8972=NZ$2) * IFERROR(FRACAS!$AN$5:$AN$8972,0) ) ) / IFERROR($ND191/FRACAS!$AY$1*60,0), 1 )))</f>
        <v/>
      </c>
      <c r="OA191" s="193" t="str" cm="1">
        <f t="array" ref="OA191">IF($ND191=0,"",(IFERROR( (IFERROR($ND191/FRACAS!$AY$1*60,0) - SUMPRODUCT( (FRACAS!$K$5:$K$8972=OA$2) * IFERROR(FRACAS!$AN$5:$AN$8972,0) ) ) / IFERROR($ND191/FRACAS!$AY$1*60,0), 1 )))</f>
        <v/>
      </c>
      <c r="OB191" s="193" t="str" cm="1">
        <f t="array" ref="OB191">IF($ND191=0,"",(IFERROR( (IFERROR($ND191/FRACAS!$AY$1*60,0) - SUMPRODUCT( (FRACAS!$K$5:$K$8972=OB$2) * IFERROR(FRACAS!$AN$5:$AN$8972,0) ) ) / IFERROR($ND191/FRACAS!$AY$1*60,0), 1 )))</f>
        <v/>
      </c>
      <c r="OC191" s="193" t="str" cm="1">
        <f t="array" ref="OC191">IF($ND191=0,"",(IFERROR( (IFERROR($ND191/FRACAS!$AY$1*60,0) - SUMPRODUCT( (FRACAS!$K$5:$K$8972=OC$2) * IFERROR(FRACAS!$AN$5:$AN$8972,0) ) ) / IFERROR($ND191/FRACAS!$AY$1*60,0), 1 )))</f>
        <v/>
      </c>
      <c r="OD191" s="193" t="str" cm="1">
        <f t="array" ref="OD191">IF($ND191=0,"",(IFERROR( (IFERROR($ND191/FRACAS!$AY$1*60,0) - SUMPRODUCT( (FRACAS!$K$5:$K$8972=OD$2) * IFERROR(FRACAS!$AN$5:$AN$8972,0) ) ) / IFERROR($ND191/FRACAS!$AY$1*60,0), 1 )))</f>
        <v/>
      </c>
      <c r="OE191" s="193" t="str" cm="1">
        <f t="array" ref="OE191">IF($ND191=0,"",(IFERROR( (IFERROR($ND191/FRACAS!$AY$1*60,0) - SUMPRODUCT( (FRACAS!$K$5:$K$8972=OE$2) * IFERROR(FRACAS!$AN$5:$AN$8972,0) ) ) / IFERROR($ND191/FRACAS!$AY$1*60,0), 1 )))</f>
        <v/>
      </c>
      <c r="OF191" s="193" t="str" cm="1">
        <f t="array" ref="OF191">IF($ND191=0,"",(IFERROR( (IFERROR($ND191/FRACAS!$AY$1*60,0) - SUMPRODUCT( (FRACAS!$K$5:$K$8972=OF$2) * IFERROR(FRACAS!$AN$5:$AN$8972,0) ) ) / IFERROR($ND191/FRACAS!$AY$1*60,0), 1 )))</f>
        <v/>
      </c>
      <c r="OG191" s="193" t="str" cm="1">
        <f t="array" ref="OG191">IF($ND191=0,"",(IFERROR( (IFERROR($ND191/FRACAS!$AY$1*60,0) - SUMPRODUCT( (FRACAS!$K$5:$K$8972=OG$2) * IFERROR(FRACAS!$AN$5:$AN$8972,0) ) ) / IFERROR($ND191/FRACAS!$AY$1*60,0), 1 )))</f>
        <v/>
      </c>
      <c r="OH191" s="193" t="str" cm="1">
        <f t="array" ref="OH191">IF($ND191=0,"",(IFERROR( (IFERROR($ND191/FRACAS!$AY$1*60,0) - SUMPRODUCT( (FRACAS!$K$5:$K$8972=OH$2) * IFERROR(FRACAS!$AN$5:$AN$8972,0) ) ) / IFERROR($ND191/FRACAS!$AY$1*60,0), 1 )))</f>
        <v/>
      </c>
      <c r="OI191" s="193" t="str" cm="1">
        <f t="array" ref="OI191">IF($ND191=0,"",(IFERROR( (IFERROR($ND191/FRACAS!$AY$1*60,0) - SUMPRODUCT( (FRACAS!$K$5:$K$8972=OI$2) * IFERROR(FRACAS!$AN$5:$AN$8972,0) ) ) / IFERROR($ND191/FRACAS!$AY$1*60,0), 1 )))</f>
        <v/>
      </c>
      <c r="OJ191" s="193" t="str" cm="1">
        <f t="array" ref="OJ191">IF($ND191=0,"",(IFERROR( (IFERROR($ND191/FRACAS!$AY$1*60,0) - SUMPRODUCT( (FRACAS!$K$5:$K$8972=OJ$2) * IFERROR(FRACAS!$AN$5:$AN$8972,0) ) ) / IFERROR($ND191/FRACAS!$AY$1*60,0), 1 )))</f>
        <v/>
      </c>
      <c r="OK191" s="193" t="str" cm="1">
        <f t="array" ref="OK191">IF($ND191=0,"",(IFERROR( (IFERROR($ND191/FRACAS!$AY$1*60,0) - SUMPRODUCT( (FRACAS!$K$5:$K$8972=OK$2) * IFERROR(FRACAS!$AN$5:$AN$8972,0) ) ) / IFERROR($ND191/FRACAS!$AY$1*60,0), 1 )))</f>
        <v/>
      </c>
      <c r="OL191" s="193" t="str" cm="1">
        <f t="array" ref="OL191">IF($ND191=0,"",(IFERROR( (IFERROR($ND191/FRACAS!$AY$1*60,0) - SUMPRODUCT( (FRACAS!$K$5:$K$8972=OL$2) * IFERROR(FRACAS!$AN$5:$AN$8972,0) ) ) / IFERROR($ND191/FRACAS!$AY$1*60,0), 1 )))</f>
        <v/>
      </c>
      <c r="OM191" s="193" t="str" cm="1">
        <f t="array" ref="OM191">IF($ND191=0,"",(IFERROR( (IFERROR($ND191/FRACAS!$AY$1*60,0) - SUMPRODUCT( (FRACAS!$K$5:$K$8972=OM$2) * IFERROR(FRACAS!$AN$5:$AN$8972,0) ) ) / IFERROR($ND191/FRACAS!$AY$1*60,0), 1 )))</f>
        <v/>
      </c>
      <c r="ON191" s="193" t="str" cm="1">
        <f t="array" ref="ON191">IF($ND191=0,"",(IFERROR( (IFERROR($ND191/FRACAS!$AY$1*60,0) - SUMPRODUCT( (FRACAS!$K$5:$K$8972=ON$2) * IFERROR(FRACAS!$AN$5:$AN$8972,0) ) ) / IFERROR($ND191/FRACAS!$AY$1*60,0), 1 )))</f>
        <v/>
      </c>
      <c r="OO191" s="193" t="str" cm="1">
        <f t="array" ref="OO191">IF($ND191=0,"",(IFERROR( (IFERROR($ND191/FRACAS!$AY$1*60,0) - SUMPRODUCT( (FRACAS!$K$5:$K$8972=OO$2) * IFERROR(FRACAS!$AN$5:$AN$8972,0) ) ) / IFERROR($ND191/FRACAS!$AY$1*60,0), 1 )))</f>
        <v/>
      </c>
      <c r="OP191" s="193" t="str" cm="1">
        <f t="array" ref="OP191">IF($ND191=0,"",(IFERROR( (IFERROR($ND191/FRACAS!$AY$1*60,0) - SUMPRODUCT( (FRACAS!$K$5:$K$8972=OP$2) * IFERROR(FRACAS!$AN$5:$AN$8972,0) ) ) / IFERROR($ND191/FRACAS!$AY$1*60,0), 1 )))</f>
        <v/>
      </c>
      <c r="OQ191" s="193" t="str" cm="1">
        <f t="array" ref="OQ191">IF($ND191=0,"",(IFERROR( (IFERROR($ND191/FRACAS!$AY$1*60,0) - SUMPRODUCT( (FRACAS!$K$5:$K$8972=OQ$2) * IFERROR(FRACAS!$AN$5:$AN$8972,0) ) ) / IFERROR($ND191/FRACAS!$AY$1*60,0), 1 )))</f>
        <v/>
      </c>
      <c r="OR191" s="193" t="str" cm="1">
        <f t="array" ref="OR191">IF($ND191=0,"",(IFERROR( (IFERROR($ND191/FRACAS!$AY$1*60,0) - SUMPRODUCT( (FRACAS!$K$5:$K$8972=OR$2) * IFERROR(FRACAS!$AN$5:$AN$8972,0) ) ) / IFERROR($ND191/FRACAS!$AY$1*60,0), 1 )))</f>
        <v/>
      </c>
      <c r="OS191" s="193" t="str" cm="1">
        <f t="array" ref="OS191">IF($ND191=0,"",(IFERROR( (IFERROR($ND191/FRACAS!$AY$1*60,0) - SUMPRODUCT( (FRACAS!$K$5:$K$8972=OS$2) * IFERROR(FRACAS!$AN$5:$AN$8972,0) ) ) / IFERROR($ND191/FRACAS!$AY$1*60,0), 1 )))</f>
        <v/>
      </c>
      <c r="OT191" s="243" t="str" cm="1">
        <f t="array" ref="OT191">IF($ND191=0,"",(IFERROR( (IFERROR($ND191/FRACAS!$AY$1*60,0) - SUMPRODUCT( (FRACAS!$K$5:$K$8972=OT$2) * IFERROR(FRACAS!$AN$5:$AN$8972,0) ) ) / IFERROR($ND191/FRACAS!$AY$1*60,0), 1 )))</f>
        <v/>
      </c>
    </row>
    <row r="192" spans="2:410" x14ac:dyDescent="0.2">
      <c r="B192" s="233"/>
      <c r="C192" s="259">
        <f>IF('[1]17.11.2025 IASI18 Mileage'!C192="","",'[1]17.11.2025 IASI18 Mileage'!C192)</f>
        <v>47280</v>
      </c>
      <c r="D192" s="201" t="str">
        <f>IF('[1]17.11.2025 IASI18 Mileage'!D192="","",'[1]17.11.2025 IASI18 Mileage'!D192)</f>
        <v/>
      </c>
      <c r="E192" s="201" t="str">
        <f>IF('[1]17.11.2025 IASI18 Mileage'!E192="","",'[1]17.11.2025 IASI18 Mileage'!E192)</f>
        <v/>
      </c>
      <c r="F192" s="201" t="str">
        <f>IF('[1]17.11.2025 IASI18 Mileage'!F192="","",'[1]17.11.2025 IASI18 Mileage'!F192)</f>
        <v/>
      </c>
      <c r="G192" s="201" t="str">
        <f>IF('[1]17.11.2025 IASI18 Mileage'!G192="","",'[1]17.11.2025 IASI18 Mileage'!G192)</f>
        <v/>
      </c>
      <c r="H192" s="201" t="str">
        <f>IF('[1]17.11.2025 IASI18 Mileage'!H192="","",'[1]17.11.2025 IASI18 Mileage'!H192)</f>
        <v/>
      </c>
      <c r="I192" s="201" t="str">
        <f>IF('[1]17.11.2025 IASI18 Mileage'!I192="","",'[1]17.11.2025 IASI18 Mileage'!I192)</f>
        <v/>
      </c>
      <c r="J192" s="201" t="str">
        <f>IF('[1]17.11.2025 IASI18 Mileage'!J192="","",'[1]17.11.2025 IASI18 Mileage'!J192)</f>
        <v/>
      </c>
      <c r="K192" s="201" t="str">
        <f>IF('[1]17.11.2025 IASI18 Mileage'!K192="","",'[1]17.11.2025 IASI18 Mileage'!K192)</f>
        <v/>
      </c>
      <c r="L192" s="201" t="str">
        <f>IF('[1]17.11.2025 IASI18 Mileage'!L192="","",'[1]17.11.2025 IASI18 Mileage'!L192)</f>
        <v/>
      </c>
      <c r="M192" s="201" t="str">
        <f>IF('[1]17.11.2025 IASI18 Mileage'!M192="","",'[1]17.11.2025 IASI18 Mileage'!M192)</f>
        <v/>
      </c>
      <c r="N192" s="201" t="str">
        <f>IF('[1]17.11.2025 IASI18 Mileage'!N192="","",'[1]17.11.2025 IASI18 Mileage'!N192)</f>
        <v/>
      </c>
      <c r="O192" s="201" t="str">
        <f>IF('[1]17.11.2025 IASI18 Mileage'!O192="","",'[1]17.11.2025 IASI18 Mileage'!O192)</f>
        <v/>
      </c>
      <c r="P192" s="201" t="str">
        <f>IF('[1]17.11.2025 IASI18 Mileage'!P192="","",'[1]17.11.2025 IASI18 Mileage'!P192)</f>
        <v/>
      </c>
      <c r="Q192" s="201" t="str">
        <f>IF('[1]17.11.2025 IASI18 Mileage'!Q192="","",'[1]17.11.2025 IASI18 Mileage'!Q192)</f>
        <v/>
      </c>
      <c r="R192" s="201" t="str">
        <f>IF('[1]17.11.2025 IASI18 Mileage'!R192="","",'[1]17.11.2025 IASI18 Mileage'!R192)</f>
        <v/>
      </c>
      <c r="S192" s="201" t="str">
        <f>IF('[1]17.11.2025 IASI18 Mileage'!S192="","",'[1]17.11.2025 IASI18 Mileage'!S192)</f>
        <v/>
      </c>
      <c r="T192" s="201" t="str">
        <f>IF('[1]17.11.2025 IASI18 Mileage'!T192="","",'[1]17.11.2025 IASI18 Mileage'!T192)</f>
        <v/>
      </c>
      <c r="U192" s="201" t="str">
        <f>IF('[1]17.11.2025 IASI18 Mileage'!U192="","",'[1]17.11.2025 IASI18 Mileage'!U192)</f>
        <v/>
      </c>
      <c r="V192" s="201"/>
      <c r="W192" s="201"/>
      <c r="X192" s="201"/>
      <c r="Y192" s="201"/>
      <c r="Z192" s="201"/>
      <c r="AA192" s="201"/>
      <c r="AB192" s="201"/>
      <c r="AC192" s="201"/>
      <c r="AD192" s="201"/>
      <c r="AE192" s="201"/>
      <c r="AF192" s="201"/>
      <c r="AG192" s="201"/>
      <c r="AH192" s="201"/>
      <c r="AI192" s="201"/>
      <c r="AJ192" s="201"/>
      <c r="AK192" s="201"/>
      <c r="AL192" s="201"/>
      <c r="AM192" s="201"/>
      <c r="AN192" s="201"/>
      <c r="AO192" s="201"/>
      <c r="AP192" s="201"/>
      <c r="AQ192" s="201"/>
      <c r="AR192" s="201"/>
      <c r="AS192" s="201"/>
      <c r="AT192" s="201"/>
      <c r="AU192" s="201"/>
      <c r="AV192" s="201"/>
      <c r="AW192" s="201"/>
      <c r="AX192" s="201"/>
      <c r="AY192" s="201"/>
      <c r="AZ192" s="201"/>
      <c r="BA192" s="202"/>
      <c r="BB192" s="184"/>
      <c r="BD192" s="234"/>
      <c r="BE192" s="234"/>
      <c r="BF192" s="234"/>
      <c r="BG192" s="234"/>
      <c r="BH192" s="234"/>
      <c r="BI192" s="234"/>
      <c r="BJ192" s="234"/>
      <c r="BK192" s="234"/>
      <c r="BL192" s="234"/>
      <c r="BM192" s="234"/>
      <c r="DC192" s="184">
        <f t="shared" si="14"/>
        <v>0</v>
      </c>
      <c r="DD192" s="235" t="str">
        <f t="shared" si="15"/>
        <v/>
      </c>
      <c r="DE192" s="186">
        <f>IF(D192&gt; 0,(COUNTIFS(FRACAS!$B$5:$B$8972, D$4, FRACAS!$D$5:$D$8972, "&lt;="&amp;D192)), "" )</f>
        <v>0</v>
      </c>
      <c r="DF192" s="186">
        <f>IF(E192&gt; 0,(COUNTIFS(FRACAS!$B$5:$B$8972, E$4, FRACAS!$D$5:$D$8972, "&lt;="&amp;E192)), "" )</f>
        <v>0</v>
      </c>
      <c r="DG192" s="186">
        <f>IF(F192&gt; 0,(COUNTIFS(FRACAS!$B$5:$B$8972, F$4, FRACAS!$D$5:$D$8972, "&lt;="&amp;F192)), "" )</f>
        <v>0</v>
      </c>
      <c r="DH192" s="186">
        <f>IF(G192&gt; 0,(COUNTIFS(FRACAS!$B$5:$B$8972, G$4, FRACAS!$D$5:$D$8972, "&lt;="&amp;G192)), "" )</f>
        <v>0</v>
      </c>
      <c r="DI192" s="186">
        <f>IF(H192&gt; 0,(COUNTIFS(FRACAS!$B$5:$B$8972, H$4, FRACAS!$D$5:$D$8972, "&lt;="&amp;H192)), "" )</f>
        <v>0</v>
      </c>
      <c r="DJ192" s="186">
        <f>IF(I192&gt; 0,(COUNTIFS(FRACAS!$B$5:$B$8972, I$4, FRACAS!$D$5:$D$8972, "&lt;="&amp;I192)), "" )</f>
        <v>0</v>
      </c>
      <c r="DK192" s="186">
        <f>IF(J192&gt; 0,(COUNTIFS(FRACAS!$B$5:$B$8972, J$4, FRACAS!$D$5:$D$8972, "&lt;="&amp;J192)), "" )</f>
        <v>0</v>
      </c>
      <c r="DL192" s="186">
        <f>IF(K192&gt; 0,(COUNTIFS(FRACAS!$B$5:$B$8972, K$4, FRACAS!$D$5:$D$8972, "&lt;="&amp;K192)), "" )</f>
        <v>0</v>
      </c>
      <c r="DM192" s="186">
        <f>IF(L192&gt; 0,(COUNTIFS(FRACAS!$B$5:$B$8972, L$4, FRACAS!$D$5:$D$8972, "&lt;="&amp;L192)), "" )</f>
        <v>0</v>
      </c>
      <c r="DN192" s="186">
        <f>IF(M192&gt; 0,(COUNTIFS(FRACAS!$B$5:$B$8972, M$4, FRACAS!$D$5:$D$8972, "&lt;="&amp;M192)), "" )</f>
        <v>0</v>
      </c>
      <c r="DO192" s="186">
        <f>IF(N192&gt; 0,(COUNTIFS(FRACAS!$B$5:$B$8972, N$4, FRACAS!$D$5:$D$8972, "&lt;="&amp;N192)), "" )</f>
        <v>0</v>
      </c>
      <c r="DP192" s="186">
        <f>IF(O192&gt; 0,(COUNTIFS(FRACAS!$B$5:$B$8972, O$4, FRACAS!$D$5:$D$8972, "&lt;="&amp;O192)), "" )</f>
        <v>0</v>
      </c>
      <c r="DQ192" s="186">
        <f>IF(P192&gt; 0,(COUNTIFS(FRACAS!$B$5:$B$8972, P$4, FRACAS!$D$5:$D$8972, "&lt;="&amp;P192)), "" )</f>
        <v>0</v>
      </c>
      <c r="DR192" s="186">
        <f>IF(Q192&gt; 0,(COUNTIFS(FRACAS!$B$5:$B$8972, Q$4, FRACAS!$D$5:$D$8972, "&lt;="&amp;Q192)), "" )</f>
        <v>0</v>
      </c>
      <c r="DS192" s="186">
        <f>IF(R192&gt; 0,(COUNTIFS(FRACAS!$B$5:$B$8972, R$4, FRACAS!$D$5:$D$8972, "&lt;="&amp;R192)), "" )</f>
        <v>0</v>
      </c>
      <c r="DT192" s="186">
        <f>IF(S192&gt; 0,(COUNTIFS(FRACAS!$B$5:$B$8972, S$4, FRACAS!$D$5:$D$8972, "&lt;="&amp;S192)), "" )</f>
        <v>0</v>
      </c>
      <c r="DU192" s="186">
        <f>IF(T192&gt; 0,(COUNTIFS(FRACAS!$B$5:$B$8972, T$4, FRACAS!$D$5:$D$8972, "&lt;="&amp;T192)), "" )</f>
        <v>0</v>
      </c>
      <c r="DV192" s="186">
        <f>IF(U192&gt; 0,(COUNTIFS(FRACAS!$B$5:$B$8972, U$4, FRACAS!$D$5:$D$8972, "&lt;="&amp;U192)), "" )</f>
        <v>0</v>
      </c>
      <c r="DW192" s="186" t="str">
        <f>IF(V192&gt; 0,(COUNTIFS(FRACAS!$B$5:$B$8972, V$4, FRACAS!$D$5:$D$8972, "&lt;="&amp;V192)), "" )</f>
        <v/>
      </c>
      <c r="DX192" s="186" t="str">
        <f>IF(W192&gt; 0,(COUNTIFS(FRACAS!$B$5:$B$8972, W$4, FRACAS!$D$5:$D$8972, "&lt;="&amp;W192)), "" )</f>
        <v/>
      </c>
      <c r="DY192" s="186" t="str">
        <f>IF(X192&gt; 0,(COUNTIFS(FRACAS!$B$5:$B$8972, X$4, FRACAS!$D$5:$D$8972, "&lt;="&amp;X192)), "" )</f>
        <v/>
      </c>
      <c r="DZ192" s="186" t="str">
        <f>IF(Y192&gt; 0,(COUNTIFS(FRACAS!$B$5:$B$8972, Y$4, FRACAS!$D$5:$D$8972, "&lt;="&amp;Y192)), "" )</f>
        <v/>
      </c>
      <c r="EA192" s="186" t="str">
        <f>IF(Z192&gt; 0,(COUNTIFS(FRACAS!$B$5:$B$8972, Z$4, FRACAS!$D$5:$D$8972, "&lt;="&amp;Z192)), "" )</f>
        <v/>
      </c>
      <c r="EB192" s="186" t="str">
        <f>IF(AA192&gt; 0,(COUNTIFS(FRACAS!$B$5:$B$8972, AA$4, FRACAS!$D$5:$D$8972, "&lt;="&amp;AA192)), "" )</f>
        <v/>
      </c>
      <c r="EC192" s="186" t="str">
        <f>IF(AB192&gt; 0,(COUNTIFS(FRACAS!$B$5:$B$8972, AB$4, FRACAS!$D$5:$D$8972, "&lt;="&amp;AB192)), "" )</f>
        <v/>
      </c>
      <c r="ED192" s="186" t="str">
        <f>IF(AC192&gt; 0,(COUNTIFS(FRACAS!$B$5:$B$8972, AC$4, FRACAS!$D$5:$D$8972, "&lt;="&amp;AC192)), "" )</f>
        <v/>
      </c>
      <c r="EE192" s="186" t="str">
        <f>IF(AD192&gt; 0,(COUNTIFS(FRACAS!$B$5:$B$8972, AD$4, FRACAS!$D$5:$D$8972, "&lt;="&amp;AD192)), "" )</f>
        <v/>
      </c>
      <c r="EF192" s="186" t="str">
        <f>IF(AE192&gt; 0,(COUNTIFS(FRACAS!$B$5:$B$8972, AE$4, FRACAS!$D$5:$D$8972, "&lt;="&amp;AE192)), "" )</f>
        <v/>
      </c>
      <c r="EG192" s="186" t="str">
        <f>IF(AF192&gt; 0,(COUNTIFS(FRACAS!$B$5:$B$8972, AF$4, FRACAS!$D$5:$D$8972, "&lt;="&amp;AF192)), "" )</f>
        <v/>
      </c>
      <c r="EH192" s="186" t="str">
        <f>IF(AG192&gt; 0,(COUNTIFS(FRACAS!$B$5:$B$8972, AG$4, FRACAS!$D$5:$D$8972, "&lt;="&amp;AG192)), "" )</f>
        <v/>
      </c>
      <c r="EI192" s="186" t="str">
        <f>IF(AH192&gt; 0,(COUNTIFS(FRACAS!$B$5:$B$8972, AH$4, FRACAS!$D$5:$D$8972, "&lt;="&amp;AH192)), "" )</f>
        <v/>
      </c>
      <c r="EJ192" s="186" t="str">
        <f>IF(AI192&gt; 0,(COUNTIFS(FRACAS!$B$5:$B$8972, AI$4, FRACAS!$D$5:$D$8972, "&lt;="&amp;AI192)), "" )</f>
        <v/>
      </c>
      <c r="EK192" s="186" t="str">
        <f>IF(AJ192&gt; 0,(COUNTIFS(FRACAS!$B$5:$B$8972, AJ$4, FRACAS!$D$5:$D$8972, "&lt;="&amp;AJ192)), "" )</f>
        <v/>
      </c>
      <c r="EL192" s="186" t="str">
        <f>IF(AK192&gt; 0,(COUNTIFS(FRACAS!$B$5:$B$8972, AK$4, FRACAS!$D$5:$D$8972, "&lt;="&amp;AK192)), "" )</f>
        <v/>
      </c>
      <c r="EM192" s="186" t="str">
        <f>IF(AL192&gt; 0,(COUNTIFS(FRACAS!$B$5:$B$8972, AL$4, FRACAS!$D$5:$D$8972, "&lt;="&amp;AL192)), "" )</f>
        <v/>
      </c>
      <c r="EN192" s="186" t="str">
        <f>IF(AM192&gt; 0,(COUNTIFS(FRACAS!$B$5:$B$8972, AM$4, FRACAS!$D$5:$D$8972, "&lt;="&amp;AM192)), "" )</f>
        <v/>
      </c>
      <c r="EO192" s="186" t="str">
        <f>IF(AN192&gt; 0,(COUNTIFS(FRACAS!$B$5:$B$8972, AN$4, FRACAS!$D$5:$D$8972, "&lt;="&amp;AN192)), "" )</f>
        <v/>
      </c>
      <c r="EP192" s="186" t="str">
        <f>IF(AO192&gt; 0,(COUNTIFS(FRACAS!$B$5:$B$8972, AO$4, FRACAS!$D$5:$D$8972, "&lt;="&amp;AO192)), "" )</f>
        <v/>
      </c>
      <c r="EQ192" s="186" t="str">
        <f>IF(AP192&gt; 0,(COUNTIFS(FRACAS!$B$5:$B$8972, AP$4, FRACAS!$D$5:$D$8972, "&lt;="&amp;AP192)), "" )</f>
        <v/>
      </c>
      <c r="ER192" s="186" t="str">
        <f>IF(AQ192&gt; 0,(COUNTIFS(FRACAS!$B$5:$B$8972, AQ$4, FRACAS!$D$5:$D$8972, "&lt;="&amp;AQ192)), "" )</f>
        <v/>
      </c>
      <c r="ES192" s="246"/>
      <c r="ET192" s="194"/>
      <c r="EU192" s="194"/>
      <c r="EV192" s="194"/>
      <c r="EW192" s="194"/>
      <c r="EX192" s="194"/>
      <c r="EY192" s="194"/>
      <c r="EZ192" s="194"/>
      <c r="FA192" s="194"/>
      <c r="FB192" s="195"/>
      <c r="FE192" s="190"/>
      <c r="FF192" s="190"/>
      <c r="FG192" s="190"/>
      <c r="FH192" s="190"/>
      <c r="FI192" s="190"/>
      <c r="FJ192" s="190"/>
      <c r="FK192" s="190"/>
      <c r="FL192" s="190"/>
      <c r="FM192" s="190"/>
      <c r="FN192" s="190"/>
      <c r="JD192" s="238"/>
      <c r="JE192" s="238"/>
      <c r="JF192" s="238"/>
      <c r="JG192" s="238"/>
      <c r="JH192" s="238"/>
      <c r="JI192" s="238"/>
      <c r="JJ192" s="238"/>
      <c r="JK192" s="238"/>
      <c r="JL192" s="238"/>
      <c r="JM192" s="238"/>
      <c r="JN192" s="247"/>
      <c r="JO192" s="248"/>
      <c r="JP192" s="248"/>
      <c r="JQ192" s="248"/>
      <c r="JR192" s="248"/>
      <c r="JS192" s="248"/>
      <c r="JT192" s="248"/>
      <c r="JU192" s="248"/>
      <c r="JV192" s="248"/>
      <c r="JW192" s="248"/>
      <c r="JX192" s="248"/>
      <c r="JY192" s="248"/>
      <c r="JZ192" s="248"/>
      <c r="KA192" s="248"/>
      <c r="KB192" s="248"/>
      <c r="KC192" s="248"/>
      <c r="KD192" s="248"/>
      <c r="KE192" s="248"/>
      <c r="KF192" s="248"/>
      <c r="KG192" s="248"/>
      <c r="KH192" s="248"/>
      <c r="KI192" s="248"/>
      <c r="KJ192" s="248"/>
      <c r="KK192" s="248"/>
      <c r="KL192" s="248"/>
      <c r="KM192" s="248"/>
      <c r="KN192" s="248"/>
      <c r="KO192" s="248"/>
      <c r="KP192" s="248"/>
      <c r="KQ192" s="248"/>
      <c r="KR192" s="248"/>
      <c r="KS192" s="248"/>
      <c r="KT192" s="248"/>
      <c r="KU192" s="248"/>
      <c r="KV192" s="248"/>
      <c r="KW192" s="248"/>
      <c r="KX192" s="248"/>
      <c r="KY192" s="248"/>
      <c r="KZ192" s="248"/>
      <c r="LA192" s="248"/>
      <c r="LC192" s="235" t="str">
        <f t="shared" si="13"/>
        <v/>
      </c>
      <c r="LD192" s="240" t="str" cm="1">
        <f t="array" ref="LD192">IFERROR((((D192/FRACAS!$AY$1)*60
)-(SUMPRODUCT((FRACAS!$B$5:$B$8970=D$4)*(FRACAS!$D$5:$D$8970&lt;=D192)*(IFERROR(FRACAS!$AM$5:$AM$8970,0)))
))/((D192/FRACAS!$AY$1)*60),"")</f>
        <v/>
      </c>
      <c r="LE192" s="240" t="str" cm="1">
        <f t="array" ref="LE192">IFERROR((((E192/FRACAS!$AY$1)*60
)-(SUMPRODUCT((FRACAS!$B$5:$B$8970=E$4)*(FRACAS!$D$5:$D$8970&lt;=E192)*(IFERROR(FRACAS!$AM$5:$AM$8970,0)))
))/((E192/FRACAS!$AY$1)*60),"")</f>
        <v/>
      </c>
      <c r="LF192" s="240" t="str" cm="1">
        <f t="array" ref="LF192">IFERROR((((F192/FRACAS!$AY$1)*60
)-(SUMPRODUCT((FRACAS!$B$5:$B$8970=F$4)*(FRACAS!$D$5:$D$8970&lt;=F192)*(IFERROR(FRACAS!$AM$5:$AM$8970,0)))
))/((F192/FRACAS!$AY$1)*60),"")</f>
        <v/>
      </c>
      <c r="LG192" s="240" t="str" cm="1">
        <f t="array" ref="LG192">IFERROR((((G192/FRACAS!$AY$1)*60
)-(SUMPRODUCT((FRACAS!$B$5:$B$8970=G$4)*(FRACAS!$D$5:$D$8970&lt;=G192)*(IFERROR(FRACAS!$AM$5:$AM$8970,0)))
))/((G192/FRACAS!$AY$1)*60),"")</f>
        <v/>
      </c>
      <c r="LH192" s="240" t="str" cm="1">
        <f t="array" ref="LH192">IFERROR((((H192/FRACAS!$AY$1)*60
)-(SUMPRODUCT((FRACAS!$B$5:$B$8970=H$4)*(FRACAS!$D$5:$D$8970&lt;=H192)*(IFERROR(FRACAS!$AM$5:$AM$8970,0)))
))/((H192/FRACAS!$AY$1)*60),"")</f>
        <v/>
      </c>
      <c r="LI192" s="240" t="str" cm="1">
        <f t="array" ref="LI192">IFERROR((((I192/FRACAS!$AY$1)*60
)-(SUMPRODUCT((FRACAS!$B$5:$B$8970=I$4)*(FRACAS!$D$5:$D$8970&lt;=I192)*(IFERROR(FRACAS!$AM$5:$AM$8970,0)))
))/((I192/FRACAS!$AY$1)*60),"")</f>
        <v/>
      </c>
      <c r="LJ192" s="240" t="str" cm="1">
        <f t="array" ref="LJ192">IFERROR((((J192/FRACAS!$AY$1)*60
)-(SUMPRODUCT((FRACAS!$B$5:$B$8970=J$4)*(FRACAS!$D$5:$D$8970&lt;=J192)*(IFERROR(FRACAS!$AM$5:$AM$8970,0)))
))/((J192/FRACAS!$AY$1)*60),"")</f>
        <v/>
      </c>
      <c r="LK192" s="240" t="str" cm="1">
        <f t="array" ref="LK192">IFERROR((((K192/FRACAS!$AY$1)*60
)-(SUMPRODUCT((FRACAS!$B$5:$B$8970=K$4)*(FRACAS!$D$5:$D$8970&lt;=K192)*(IFERROR(FRACAS!$AM$5:$AM$8970,0)))
))/((K192/FRACAS!$AY$1)*60),"")</f>
        <v/>
      </c>
      <c r="LL192" s="240" t="str" cm="1">
        <f t="array" ref="LL192">IFERROR((((L192/FRACAS!$AY$1)*60
)-(SUMPRODUCT((FRACAS!$B$5:$B$8970=L$4)*(FRACAS!$D$5:$D$8970&lt;=L192)*(IFERROR(FRACAS!$AM$5:$AM$8970,0)))
))/((L192/FRACAS!$AY$1)*60),"")</f>
        <v/>
      </c>
      <c r="LM192" s="240" t="str" cm="1">
        <f t="array" ref="LM192">IFERROR((((M192/FRACAS!$AY$1)*60
)-(SUMPRODUCT((FRACAS!$B$5:$B$8970=M$4)*(FRACAS!$D$5:$D$8970&lt;=M192)*(IFERROR(FRACAS!$AM$5:$AM$8970,0)))
))/((M192/FRACAS!$AY$1)*60),"")</f>
        <v/>
      </c>
      <c r="LN192" s="240" t="str" cm="1">
        <f t="array" ref="LN192">IFERROR((((N192/FRACAS!$AY$1)*60
)-(SUMPRODUCT((FRACAS!$B$5:$B$8970=N$4)*(FRACAS!$D$5:$D$8970&lt;=N192)*(IFERROR(FRACAS!$AM$5:$AM$8970,0)))
))/((N192/FRACAS!$AY$1)*60),"")</f>
        <v/>
      </c>
      <c r="LO192" s="240" t="str" cm="1">
        <f t="array" ref="LO192">IFERROR((((O192/FRACAS!$AY$1)*60
)-(SUMPRODUCT((FRACAS!$B$5:$B$8970=O$4)*(FRACAS!$D$5:$D$8970&lt;=O192)*(IFERROR(FRACAS!$AM$5:$AM$8970,0)))
))/((O192/FRACAS!$AY$1)*60),"")</f>
        <v/>
      </c>
      <c r="LP192" s="240" t="str" cm="1">
        <f t="array" ref="LP192">IFERROR((((P192/FRACAS!$AY$1)*60
)-(SUMPRODUCT((FRACAS!$B$5:$B$8970=P$4)*(FRACAS!$D$5:$D$8970&lt;=P192)*(IFERROR(FRACAS!$AM$5:$AM$8970,0)))
))/((P192/FRACAS!$AY$1)*60),"")</f>
        <v/>
      </c>
      <c r="LQ192" s="240" t="str" cm="1">
        <f t="array" ref="LQ192">IFERROR((((Q192/FRACAS!$AY$1)*60
)-(SUMPRODUCT((FRACAS!$B$5:$B$8970=Q$4)*(FRACAS!$D$5:$D$8970&lt;=Q192)*(IFERROR(FRACAS!$AM$5:$AM$8970,0)))
))/((Q192/FRACAS!$AY$1)*60),"")</f>
        <v/>
      </c>
      <c r="LR192" s="240" t="str" cm="1">
        <f t="array" ref="LR192">IFERROR((((R192/FRACAS!$AY$1)*60
)-(SUMPRODUCT((FRACAS!$B$5:$B$8970=R$4)*(FRACAS!$D$5:$D$8970&lt;=R192)*(IFERROR(FRACAS!$AM$5:$AM$8970,0)))
))/((R192/FRACAS!$AY$1)*60),"")</f>
        <v/>
      </c>
      <c r="LS192" s="240" t="str" cm="1">
        <f t="array" ref="LS192">IFERROR((((S192/FRACAS!$AY$1)*60
)-(SUMPRODUCT((FRACAS!$B$5:$B$8970=S$4)*(FRACAS!$D$5:$D$8970&lt;=S192)*(IFERROR(FRACAS!$AM$5:$AM$8970,0)))
))/((S192/FRACAS!$AY$1)*60),"")</f>
        <v/>
      </c>
      <c r="LT192" s="240" t="str" cm="1">
        <f t="array" ref="LT192">IFERROR((((T192/FRACAS!$AY$1)*60
)-(SUMPRODUCT((FRACAS!$B$5:$B$8970=T$4)*(FRACAS!$D$5:$D$8970&lt;=T192)*(IFERROR(FRACAS!$AM$5:$AM$8970,0)))
))/((T192/FRACAS!$AY$1)*60),"")</f>
        <v/>
      </c>
      <c r="LU192" s="240" t="str" cm="1">
        <f t="array" ref="LU192">IFERROR((((U192/FRACAS!$AY$1)*60
)-(SUMPRODUCT((FRACAS!$B$5:$B$8970=U$4)*(FRACAS!$D$5:$D$8970&lt;=U192)*(IFERROR(FRACAS!$AM$5:$AM$8970,0)))
))/((U192/FRACAS!$AY$1)*60),"")</f>
        <v/>
      </c>
      <c r="LV192" s="240" t="str" cm="1">
        <f t="array" ref="LV192">IFERROR(
    (((V192/FRACAS!$AY$1)*60))
    /
    (((V192/FRACAS!$AY$1)*60) + SUMPRODUCT((FRACAS!$B$5:$B$8970=V$4)*(FRACAS!$D$5:$D$8970&lt;=V192)*(IFERROR(FRACAS!$AM$5:$AM$8970,0)))
    ),"")</f>
        <v/>
      </c>
      <c r="LW192" s="240" t="str" cm="1">
        <f t="array" ref="LW192">IFERROR(
    (((W192/FRACAS!$AY$1)*60))
    /
    (((W192/FRACAS!$AY$1)*60) + SUMPRODUCT((FRACAS!$B$5:$B$8970=W$4)*(FRACAS!$D$5:$D$8970&lt;=W192)*(IFERROR(FRACAS!$AM$5:$AM$8970,0)))
    ),"")</f>
        <v/>
      </c>
      <c r="LX192" s="240" t="str" cm="1">
        <f t="array" ref="LX192">IFERROR(
    (((X192/FRACAS!$AY$1)*60))
    /
    (((X192/FRACAS!$AY$1)*60) + SUMPRODUCT((FRACAS!$B$5:$B$8970=X$4)*(FRACAS!$D$5:$D$8970&lt;=X192)*(IFERROR(FRACAS!$AM$5:$AM$8970,0)))
    ),"")</f>
        <v/>
      </c>
      <c r="LY192" s="240" t="str" cm="1">
        <f t="array" ref="LY192">IFERROR(
    (((Y192/FRACAS!$AY$1)*60))
    /
    (((Y192/FRACAS!$AY$1)*60) + SUMPRODUCT((FRACAS!$B$5:$B$8970=Y$4)*(FRACAS!$D$5:$D$8970&lt;=Y192)*(IFERROR(FRACAS!$AM$5:$AM$8970,0)))
    ),"")</f>
        <v/>
      </c>
      <c r="LZ192" s="240" t="str" cm="1">
        <f t="array" ref="LZ192">IFERROR(
    (((Z192/FRACAS!$AY$1)*60))
    /
    (((Z192/FRACAS!$AY$1)*60) + SUMPRODUCT((FRACAS!$B$5:$B$8970=Z$4)*(FRACAS!$D$5:$D$8970&lt;=Z192)*(IFERROR(FRACAS!$AM$5:$AM$8970,0)))
    ),"")</f>
        <v/>
      </c>
      <c r="MA192" s="240" t="str" cm="1">
        <f t="array" ref="MA192">IFERROR(
    (((AA192/FRACAS!$AY$1)*60))
    /
    (((AA192/FRACAS!$AY$1)*60) + SUMPRODUCT((FRACAS!$B$5:$B$8970=AA$4)*(FRACAS!$D$5:$D$8970&lt;=AA192)*(IFERROR(FRACAS!$AM$5:$AM$8970,0)))
    ),"")</f>
        <v/>
      </c>
      <c r="MB192" s="240" t="str" cm="1">
        <f t="array" ref="MB192">IFERROR(
    (((AB192/FRACAS!$AY$1)*60))
    /
    (((AB192/FRACAS!$AY$1)*60) + SUMPRODUCT((FRACAS!$B$5:$B$8970=AB$4)*(FRACAS!$D$5:$D$8970&lt;=AB192)*(IFERROR(FRACAS!$AM$5:$AM$8970,0)))
    ),"")</f>
        <v/>
      </c>
      <c r="MC192" s="240" t="str" cm="1">
        <f t="array" ref="MC192">IFERROR(
    (((AC192/FRACAS!$AY$1)*60))
    /
    (((AC192/FRACAS!$AY$1)*60) + SUMPRODUCT((FRACAS!$B$5:$B$8970=AC$4)*(FRACAS!$D$5:$D$8970&lt;=AC192)*(IFERROR(FRACAS!$AM$5:$AM$8970,0)))
    ),"")</f>
        <v/>
      </c>
      <c r="MD192" s="240" t="str" cm="1">
        <f t="array" ref="MD192">IFERROR(
    (((AD192/FRACAS!$AY$1)*60))
    /
    (((AD192/FRACAS!$AY$1)*60) + SUMPRODUCT((FRACAS!$B$5:$B$8970=AD$4)*(FRACAS!$D$5:$D$8970&lt;=AD192)*(IFERROR(FRACAS!$AM$5:$AM$8970,0)))
    ),"")</f>
        <v/>
      </c>
      <c r="ME192" s="240" t="str" cm="1">
        <f t="array" ref="ME192">IFERROR(
    (((AE192/FRACAS!$AY$1)*60))
    /
    (((AE192/FRACAS!$AY$1)*60) + SUMPRODUCT((FRACAS!$B$5:$B$8970=AE$4)*(FRACAS!$D$5:$D$8970&lt;=AE192)*(IFERROR(FRACAS!$AM$5:$AM$8970,0)))
    ),"")</f>
        <v/>
      </c>
      <c r="MF192" s="240" t="str" cm="1">
        <f t="array" ref="MF192">IFERROR(
    (((AF192/FRACAS!$AY$1)*60))
    /
    (((AF192/FRACAS!$AY$1)*60) + SUMPRODUCT((FRACAS!$B$5:$B$8970=AF$4)*(FRACAS!$D$5:$D$8970&lt;=AF192)*(IFERROR(FRACAS!$AM$5:$AM$8970,0)))
    ),"")</f>
        <v/>
      </c>
      <c r="MG192" s="240" t="str" cm="1">
        <f t="array" ref="MG192">IFERROR(
    (((AG192/FRACAS!$AY$1)*60))
    /
    (((AG192/FRACAS!$AY$1)*60) + SUMPRODUCT((FRACAS!$B$5:$B$8970=AG$4)*(FRACAS!$D$5:$D$8970&lt;=AG192)*(IFERROR(FRACAS!$AM$5:$AM$8970,0)))
    ),"")</f>
        <v/>
      </c>
      <c r="MH192" s="240" t="str" cm="1">
        <f t="array" ref="MH192">IFERROR(
    (((AH192/FRACAS!$AY$1)*60))
    /
    (((AH192/FRACAS!$AY$1)*60) + SUMPRODUCT((FRACAS!$B$5:$B$8970=AH$4)*(FRACAS!$D$5:$D$8970&lt;=AH192)*(IFERROR(FRACAS!$AM$5:$AM$8970,0)))
    ),"")</f>
        <v/>
      </c>
      <c r="MI192" s="240" t="str" cm="1">
        <f t="array" ref="MI192">IFERROR(
    (((AI192/FRACAS!$AY$1)*60))
    /
    (((AI192/FRACAS!$AY$1)*60) + SUMPRODUCT((FRACAS!$B$5:$B$8970=AI$4)*(FRACAS!$D$5:$D$8970&lt;=AI192)*(IFERROR(FRACAS!$AM$5:$AM$8970,0)))
    ),"")</f>
        <v/>
      </c>
      <c r="MJ192" s="240" t="str" cm="1">
        <f t="array" ref="MJ192">IFERROR(
    (((AJ192/FRACAS!$AY$1)*60))
    /
    (((AJ192/FRACAS!$AY$1)*60) + SUMPRODUCT((FRACAS!$B$5:$B$8970=AJ$4)*(FRACAS!$D$5:$D$8970&lt;=AJ192)*(IFERROR(FRACAS!$AM$5:$AM$8970,0)))
    ),"")</f>
        <v/>
      </c>
      <c r="MK192" s="240" t="str" cm="1">
        <f t="array" ref="MK192">IFERROR(
    (((AK192/FRACAS!$AY$1)*60))
    /
    (((AK192/FRACAS!$AY$1)*60) + SUMPRODUCT((FRACAS!$B$5:$B$8970=AK$4)*(FRACAS!$D$5:$D$8970&lt;=AK192)*(IFERROR(FRACAS!$AM$5:$AM$8970,0)))
    ),"")</f>
        <v/>
      </c>
      <c r="ML192" s="240" t="str" cm="1">
        <f t="array" ref="ML192">IFERROR(
    (((AL192/FRACAS!$AY$1)*60))
    /
    (((AL192/FRACAS!$AY$1)*60) + SUMPRODUCT((FRACAS!$B$5:$B$8970=AL$4)*(FRACAS!$D$5:$D$8970&lt;=AL192)*(IFERROR(FRACAS!$AM$5:$AM$8970,0)))
    ),"")</f>
        <v/>
      </c>
      <c r="MM192" s="240" t="str" cm="1">
        <f t="array" ref="MM192">IFERROR(
    (((AM192/FRACAS!$AY$1)*60))
    /
    (((AM192/FRACAS!$AY$1)*60) + SUMPRODUCT((FRACAS!$B$5:$B$8970=AM$4)*(FRACAS!$D$5:$D$8970&lt;=AM192)*(IFERROR(FRACAS!$AM$5:$AM$8970,0)))
    ),"")</f>
        <v/>
      </c>
      <c r="MN192" s="240" t="str" cm="1">
        <f t="array" ref="MN192">IFERROR(
    (((AN192/FRACAS!$AY$1)*60))
    /
    (((AN192/FRACAS!$AY$1)*60) + SUMPRODUCT((FRACAS!$B$5:$B$8970=AN$4)*(FRACAS!$D$5:$D$8970&lt;=AN192)*(IFERROR(FRACAS!$AM$5:$AM$8970,0)))
    ),"")</f>
        <v/>
      </c>
      <c r="MO192" s="240" t="str" cm="1">
        <f t="array" ref="MO192">IFERROR(
    (((AO192/FRACAS!$AY$1)*60))
    /
    (((AO192/FRACAS!$AY$1)*60) + SUMPRODUCT((FRACAS!$B$5:$B$8970=AO$4)*(FRACAS!$D$5:$D$8970&lt;=AO192)*(IFERROR(FRACAS!$AM$5:$AM$8970,0)))
    ),"")</f>
        <v/>
      </c>
      <c r="MP192" s="240" t="str" cm="1">
        <f t="array" ref="MP192">IFERROR(
    (((AP192/FRACAS!$AY$1)*60))
    /
    (((AP192/FRACAS!$AY$1)*60) + SUMPRODUCT((FRACAS!$B$5:$B$8970=AP$4)*(FRACAS!$D$5:$D$8970&lt;=AP192)*(IFERROR(FRACAS!$AM$5:$AM$8970,0)))
    ),"")</f>
        <v/>
      </c>
      <c r="MQ192" s="240" t="str" cm="1">
        <f t="array" ref="MQ192">IFERROR(
    (((AQ192/FRACAS!$AY$1)*60))
    /
    (((AQ192/FRACAS!$AY$1)*60) + SUMPRODUCT((FRACAS!$B$5:$B$8970=AQ$4)*(FRACAS!$D$5:$D$8970&lt;=AQ192)*(IFERROR(FRACAS!$AM$5:$AM$8970,0)))
    ),"")</f>
        <v/>
      </c>
      <c r="MR192" s="194"/>
      <c r="MS192" s="194"/>
      <c r="MT192" s="194"/>
      <c r="MU192" s="194"/>
      <c r="MV192" s="194"/>
      <c r="MW192" s="194"/>
      <c r="MX192" s="194"/>
      <c r="MY192" s="194"/>
      <c r="MZ192" s="194"/>
      <c r="NA192" s="195"/>
      <c r="ND192" s="241">
        <f t="shared" si="16"/>
        <v>0</v>
      </c>
      <c r="NE192" s="242" t="str">
        <f t="shared" si="17"/>
        <v/>
      </c>
      <c r="NF192" s="193" t="str" cm="1">
        <f t="array" ref="NF192">IF($ND192=0,"",(IFERROR( (IFERROR($ND192/FRACAS!$AY$1*60,0) - SUMPRODUCT( (FRACAS!$K$5:$K$8972=NF$2) * IFERROR(FRACAS!$AN$5:$AN$8972,0) ) ) / IFERROR($ND192/FRACAS!$AY$1*60,0), 1 )))</f>
        <v/>
      </c>
      <c r="NG192" s="193" t="str" cm="1">
        <f t="array" ref="NG192">IF($ND192=0,"",(IFERROR( (IFERROR($ND192/FRACAS!$AY$1*60,0) - SUMPRODUCT( (FRACAS!$K$5:$K$8972=NG$2) * IFERROR(FRACAS!$AN$5:$AN$8972,0) ) ) / IFERROR($ND192/FRACAS!$AY$1*60,0), 1 )))</f>
        <v/>
      </c>
      <c r="NH192" s="193" t="str" cm="1">
        <f t="array" ref="NH192">IF($ND192=0,"",(IFERROR( (IFERROR($ND192/FRACAS!$AY$1*60,0) - SUMPRODUCT( (FRACAS!$K$5:$K$8972=NH$2) * IFERROR(FRACAS!$AN$5:$AN$8972,0) ) ) / IFERROR($ND192/FRACAS!$AY$1*60,0), 1 )))</f>
        <v/>
      </c>
      <c r="NI192" s="193" t="str" cm="1">
        <f t="array" ref="NI192">IF($ND192=0,"",(IFERROR( (IFERROR($ND192/FRACAS!$AY$1*60,0) - SUMPRODUCT( (FRACAS!$K$5:$K$8972=NI$2) * IFERROR(FRACAS!$AN$5:$AN$8972,0) ) ) / IFERROR($ND192/FRACAS!$AY$1*60,0), 1 )))</f>
        <v/>
      </c>
      <c r="NJ192" s="193" t="str" cm="1">
        <f t="array" ref="NJ192">IF($ND192=0,"",(IFERROR( (IFERROR($ND192/FRACAS!$AY$1*60,0) - SUMPRODUCT( (FRACAS!$K$5:$K$8972=NJ$2) * IFERROR(FRACAS!$AN$5:$AN$8972,0) ) ) / IFERROR($ND192/FRACAS!$AY$1*60,0), 1 )))</f>
        <v/>
      </c>
      <c r="NK192" s="193" t="str" cm="1">
        <f t="array" ref="NK192">IF($ND192=0,"",(IFERROR( (IFERROR($ND192/FRACAS!$AY$1*60,0) - SUMPRODUCT( (FRACAS!$K$5:$K$8972=NK$2) * IFERROR(FRACAS!$AN$5:$AN$8972,0) ) ) / IFERROR($ND192/FRACAS!$AY$1*60,0), 1 )))</f>
        <v/>
      </c>
      <c r="NL192" s="193" t="str" cm="1">
        <f t="array" ref="NL192">IF($ND192=0,"",(IFERROR( (IFERROR($ND192/FRACAS!$AY$1*60,0) - SUMPRODUCT( (FRACAS!$K$5:$K$8972=NL$2) * IFERROR(FRACAS!$AN$5:$AN$8972,0) ) ) / IFERROR($ND192/FRACAS!$AY$1*60,0), 1 )))</f>
        <v/>
      </c>
      <c r="NM192" s="193" t="str" cm="1">
        <f t="array" ref="NM192">IF($ND192=0,"",(IFERROR( (IFERROR($ND192/FRACAS!$AY$1*60,0) - SUMPRODUCT( (FRACAS!$K$5:$K$8972=NM$2) * IFERROR(FRACAS!$AN$5:$AN$8972,0) ) ) / IFERROR($ND192/FRACAS!$AY$1*60,0), 1 )))</f>
        <v/>
      </c>
      <c r="NN192" s="193" t="str" cm="1">
        <f t="array" ref="NN192">IF($ND192=0,"",(IFERROR( (IFERROR($ND192/FRACAS!$AY$1*60,0) - SUMPRODUCT( (FRACAS!$K$5:$K$8972=NN$2) * IFERROR(FRACAS!$AN$5:$AN$8972,0) ) ) / IFERROR($ND192/FRACAS!$AY$1*60,0), 1 )))</f>
        <v/>
      </c>
      <c r="NO192" s="193" t="str" cm="1">
        <f t="array" ref="NO192">IF($ND192=0,"",(IFERROR( (IFERROR($ND192/FRACAS!$AY$1*60,0) - SUMPRODUCT( (FRACAS!$K$5:$K$8972=NO$2) * IFERROR(FRACAS!$AN$5:$AN$8972,0) ) ) / IFERROR($ND192/FRACAS!$AY$1*60,0), 1 )))</f>
        <v/>
      </c>
      <c r="NP192" s="193" t="str" cm="1">
        <f t="array" ref="NP192">IF($ND192=0,"",(IFERROR( (IFERROR($ND192/FRACAS!$AY$1*60,0) - SUMPRODUCT( (FRACAS!$K$5:$K$8972=NP$2) * IFERROR(FRACAS!$AN$5:$AN$8972,0) ) ) / IFERROR($ND192/FRACAS!$AY$1*60,0), 1 )))</f>
        <v/>
      </c>
      <c r="NQ192" s="193" t="str" cm="1">
        <f t="array" ref="NQ192">IF($ND192=0,"",(IFERROR( (IFERROR($ND192/FRACAS!$AY$1*60,0) - SUMPRODUCT( (FRACAS!$K$5:$K$8972=NQ$2) * IFERROR(FRACAS!$AN$5:$AN$8972,0) ) ) / IFERROR($ND192/FRACAS!$AY$1*60,0), 1 )))</f>
        <v/>
      </c>
      <c r="NR192" s="193" t="str" cm="1">
        <f t="array" ref="NR192">IF($ND192=0,"",(IFERROR( (IFERROR($ND192/FRACAS!$AY$1*60,0) - SUMPRODUCT( (FRACAS!$K$5:$K$8972=NR$2) * IFERROR(FRACAS!$AN$5:$AN$8972,0) ) ) / IFERROR($ND192/FRACAS!$AY$1*60,0), 1 )))</f>
        <v/>
      </c>
      <c r="NS192" s="193" t="str" cm="1">
        <f t="array" ref="NS192">IF($ND192=0,"",(IFERROR( (IFERROR($ND192/FRACAS!$AY$1*60,0) - SUMPRODUCT( (FRACAS!$K$5:$K$8972=NS$2) * IFERROR(FRACAS!$AN$5:$AN$8972,0) ) ) / IFERROR($ND192/FRACAS!$AY$1*60,0), 1 )))</f>
        <v/>
      </c>
      <c r="NT192" s="193" t="str" cm="1">
        <f t="array" ref="NT192">IF($ND192=0,"",(IFERROR( (IFERROR($ND192/FRACAS!$AY$1*60,0) - SUMPRODUCT( (FRACAS!$K$5:$K$8972=NT$2) * IFERROR(FRACAS!$AN$5:$AN$8972,0) ) ) / IFERROR($ND192/FRACAS!$AY$1*60,0), 1 )))</f>
        <v/>
      </c>
      <c r="NU192" s="193" t="str" cm="1">
        <f t="array" ref="NU192">IF($ND192=0,"",(IFERROR( (IFERROR($ND192/FRACAS!$AY$1*60,0) - SUMPRODUCT( (FRACAS!$K$5:$K$8972=NU$2) * IFERROR(FRACAS!$AN$5:$AN$8972,0) ) ) / IFERROR($ND192/FRACAS!$AY$1*60,0), 1 )))</f>
        <v/>
      </c>
      <c r="NV192" s="193" t="str" cm="1">
        <f t="array" ref="NV192">IF($ND192=0,"",(IFERROR( (IFERROR($ND192/FRACAS!$AY$1*60,0) - SUMPRODUCT( (FRACAS!$K$5:$K$8972=NV$2) * IFERROR(FRACAS!$AN$5:$AN$8972,0) ) ) / IFERROR($ND192/FRACAS!$AY$1*60,0), 1 )))</f>
        <v/>
      </c>
      <c r="NW192" s="193" t="str" cm="1">
        <f t="array" ref="NW192">IF($ND192=0,"",(IFERROR( (IFERROR($ND192/FRACAS!$AY$1*60,0) - SUMPRODUCT( (FRACAS!$K$5:$K$8972=NW$2) * IFERROR(FRACAS!$AN$5:$AN$8972,0) ) ) / IFERROR($ND192/FRACAS!$AY$1*60,0), 1 )))</f>
        <v/>
      </c>
      <c r="NX192" s="193" t="str" cm="1">
        <f t="array" ref="NX192">IF($ND192=0,"",(IFERROR( (IFERROR($ND192/FRACAS!$AY$1*60,0) - SUMPRODUCT( (FRACAS!$K$5:$K$8972=NX$2) * IFERROR(FRACAS!$AN$5:$AN$8972,0) ) ) / IFERROR($ND192/FRACAS!$AY$1*60,0), 1 )))</f>
        <v/>
      </c>
      <c r="NY192" s="193" t="str" cm="1">
        <f t="array" ref="NY192">IF($ND192=0,"",(IFERROR( (IFERROR($ND192/FRACAS!$AY$1*60,0) - SUMPRODUCT( (FRACAS!$K$5:$K$8972=NY$2) * IFERROR(FRACAS!$AN$5:$AN$8972,0) ) ) / IFERROR($ND192/FRACAS!$AY$1*60,0), 1 )))</f>
        <v/>
      </c>
      <c r="NZ192" s="193" t="str" cm="1">
        <f t="array" ref="NZ192">IF($ND192=0,"",(IFERROR( (IFERROR($ND192/FRACAS!$AY$1*60,0) - SUMPRODUCT( (FRACAS!$K$5:$K$8972=NZ$2) * IFERROR(FRACAS!$AN$5:$AN$8972,0) ) ) / IFERROR($ND192/FRACAS!$AY$1*60,0), 1 )))</f>
        <v/>
      </c>
      <c r="OA192" s="193" t="str" cm="1">
        <f t="array" ref="OA192">IF($ND192=0,"",(IFERROR( (IFERROR($ND192/FRACAS!$AY$1*60,0) - SUMPRODUCT( (FRACAS!$K$5:$K$8972=OA$2) * IFERROR(FRACAS!$AN$5:$AN$8972,0) ) ) / IFERROR($ND192/FRACAS!$AY$1*60,0), 1 )))</f>
        <v/>
      </c>
      <c r="OB192" s="193" t="str" cm="1">
        <f t="array" ref="OB192">IF($ND192=0,"",(IFERROR( (IFERROR($ND192/FRACAS!$AY$1*60,0) - SUMPRODUCT( (FRACAS!$K$5:$K$8972=OB$2) * IFERROR(FRACAS!$AN$5:$AN$8972,0) ) ) / IFERROR($ND192/FRACAS!$AY$1*60,0), 1 )))</f>
        <v/>
      </c>
      <c r="OC192" s="193" t="str" cm="1">
        <f t="array" ref="OC192">IF($ND192=0,"",(IFERROR( (IFERROR($ND192/FRACAS!$AY$1*60,0) - SUMPRODUCT( (FRACAS!$K$5:$K$8972=OC$2) * IFERROR(FRACAS!$AN$5:$AN$8972,0) ) ) / IFERROR($ND192/FRACAS!$AY$1*60,0), 1 )))</f>
        <v/>
      </c>
      <c r="OD192" s="193" t="str" cm="1">
        <f t="array" ref="OD192">IF($ND192=0,"",(IFERROR( (IFERROR($ND192/FRACAS!$AY$1*60,0) - SUMPRODUCT( (FRACAS!$K$5:$K$8972=OD$2) * IFERROR(FRACAS!$AN$5:$AN$8972,0) ) ) / IFERROR($ND192/FRACAS!$AY$1*60,0), 1 )))</f>
        <v/>
      </c>
      <c r="OE192" s="193" t="str" cm="1">
        <f t="array" ref="OE192">IF($ND192=0,"",(IFERROR( (IFERROR($ND192/FRACAS!$AY$1*60,0) - SUMPRODUCT( (FRACAS!$K$5:$K$8972=OE$2) * IFERROR(FRACAS!$AN$5:$AN$8972,0) ) ) / IFERROR($ND192/FRACAS!$AY$1*60,0), 1 )))</f>
        <v/>
      </c>
      <c r="OF192" s="193" t="str" cm="1">
        <f t="array" ref="OF192">IF($ND192=0,"",(IFERROR( (IFERROR($ND192/FRACAS!$AY$1*60,0) - SUMPRODUCT( (FRACAS!$K$5:$K$8972=OF$2) * IFERROR(FRACAS!$AN$5:$AN$8972,0) ) ) / IFERROR($ND192/FRACAS!$AY$1*60,0), 1 )))</f>
        <v/>
      </c>
      <c r="OG192" s="193" t="str" cm="1">
        <f t="array" ref="OG192">IF($ND192=0,"",(IFERROR( (IFERROR($ND192/FRACAS!$AY$1*60,0) - SUMPRODUCT( (FRACAS!$K$5:$K$8972=OG$2) * IFERROR(FRACAS!$AN$5:$AN$8972,0) ) ) / IFERROR($ND192/FRACAS!$AY$1*60,0), 1 )))</f>
        <v/>
      </c>
      <c r="OH192" s="193" t="str" cm="1">
        <f t="array" ref="OH192">IF($ND192=0,"",(IFERROR( (IFERROR($ND192/FRACAS!$AY$1*60,0) - SUMPRODUCT( (FRACAS!$K$5:$K$8972=OH$2) * IFERROR(FRACAS!$AN$5:$AN$8972,0) ) ) / IFERROR($ND192/FRACAS!$AY$1*60,0), 1 )))</f>
        <v/>
      </c>
      <c r="OI192" s="193" t="str" cm="1">
        <f t="array" ref="OI192">IF($ND192=0,"",(IFERROR( (IFERROR($ND192/FRACAS!$AY$1*60,0) - SUMPRODUCT( (FRACAS!$K$5:$K$8972=OI$2) * IFERROR(FRACAS!$AN$5:$AN$8972,0) ) ) / IFERROR($ND192/FRACAS!$AY$1*60,0), 1 )))</f>
        <v/>
      </c>
      <c r="OJ192" s="193" t="str" cm="1">
        <f t="array" ref="OJ192">IF($ND192=0,"",(IFERROR( (IFERROR($ND192/FRACAS!$AY$1*60,0) - SUMPRODUCT( (FRACAS!$K$5:$K$8972=OJ$2) * IFERROR(FRACAS!$AN$5:$AN$8972,0) ) ) / IFERROR($ND192/FRACAS!$AY$1*60,0), 1 )))</f>
        <v/>
      </c>
      <c r="OK192" s="193" t="str" cm="1">
        <f t="array" ref="OK192">IF($ND192=0,"",(IFERROR( (IFERROR($ND192/FRACAS!$AY$1*60,0) - SUMPRODUCT( (FRACAS!$K$5:$K$8972=OK$2) * IFERROR(FRACAS!$AN$5:$AN$8972,0) ) ) / IFERROR($ND192/FRACAS!$AY$1*60,0), 1 )))</f>
        <v/>
      </c>
      <c r="OL192" s="193" t="str" cm="1">
        <f t="array" ref="OL192">IF($ND192=0,"",(IFERROR( (IFERROR($ND192/FRACAS!$AY$1*60,0) - SUMPRODUCT( (FRACAS!$K$5:$K$8972=OL$2) * IFERROR(FRACAS!$AN$5:$AN$8972,0) ) ) / IFERROR($ND192/FRACAS!$AY$1*60,0), 1 )))</f>
        <v/>
      </c>
      <c r="OM192" s="193" t="str" cm="1">
        <f t="array" ref="OM192">IF($ND192=0,"",(IFERROR( (IFERROR($ND192/FRACAS!$AY$1*60,0) - SUMPRODUCT( (FRACAS!$K$5:$K$8972=OM$2) * IFERROR(FRACAS!$AN$5:$AN$8972,0) ) ) / IFERROR($ND192/FRACAS!$AY$1*60,0), 1 )))</f>
        <v/>
      </c>
      <c r="ON192" s="193" t="str" cm="1">
        <f t="array" ref="ON192">IF($ND192=0,"",(IFERROR( (IFERROR($ND192/FRACAS!$AY$1*60,0) - SUMPRODUCT( (FRACAS!$K$5:$K$8972=ON$2) * IFERROR(FRACAS!$AN$5:$AN$8972,0) ) ) / IFERROR($ND192/FRACAS!$AY$1*60,0), 1 )))</f>
        <v/>
      </c>
      <c r="OO192" s="193" t="str" cm="1">
        <f t="array" ref="OO192">IF($ND192=0,"",(IFERROR( (IFERROR($ND192/FRACAS!$AY$1*60,0) - SUMPRODUCT( (FRACAS!$K$5:$K$8972=OO$2) * IFERROR(FRACAS!$AN$5:$AN$8972,0) ) ) / IFERROR($ND192/FRACAS!$AY$1*60,0), 1 )))</f>
        <v/>
      </c>
      <c r="OP192" s="193" t="str" cm="1">
        <f t="array" ref="OP192">IF($ND192=0,"",(IFERROR( (IFERROR($ND192/FRACAS!$AY$1*60,0) - SUMPRODUCT( (FRACAS!$K$5:$K$8972=OP$2) * IFERROR(FRACAS!$AN$5:$AN$8972,0) ) ) / IFERROR($ND192/FRACAS!$AY$1*60,0), 1 )))</f>
        <v/>
      </c>
      <c r="OQ192" s="193" t="str" cm="1">
        <f t="array" ref="OQ192">IF($ND192=0,"",(IFERROR( (IFERROR($ND192/FRACAS!$AY$1*60,0) - SUMPRODUCT( (FRACAS!$K$5:$K$8972=OQ$2) * IFERROR(FRACAS!$AN$5:$AN$8972,0) ) ) / IFERROR($ND192/FRACAS!$AY$1*60,0), 1 )))</f>
        <v/>
      </c>
      <c r="OR192" s="193" t="str" cm="1">
        <f t="array" ref="OR192">IF($ND192=0,"",(IFERROR( (IFERROR($ND192/FRACAS!$AY$1*60,0) - SUMPRODUCT( (FRACAS!$K$5:$K$8972=OR$2) * IFERROR(FRACAS!$AN$5:$AN$8972,0) ) ) / IFERROR($ND192/FRACAS!$AY$1*60,0), 1 )))</f>
        <v/>
      </c>
      <c r="OS192" s="193" t="str" cm="1">
        <f t="array" ref="OS192">IF($ND192=0,"",(IFERROR( (IFERROR($ND192/FRACAS!$AY$1*60,0) - SUMPRODUCT( (FRACAS!$K$5:$K$8972=OS$2) * IFERROR(FRACAS!$AN$5:$AN$8972,0) ) ) / IFERROR($ND192/FRACAS!$AY$1*60,0), 1 )))</f>
        <v/>
      </c>
      <c r="OT192" s="243" t="str" cm="1">
        <f t="array" ref="OT192">IF($ND192=0,"",(IFERROR( (IFERROR($ND192/FRACAS!$AY$1*60,0) - SUMPRODUCT( (FRACAS!$K$5:$K$8972=OT$2) * IFERROR(FRACAS!$AN$5:$AN$8972,0) ) ) / IFERROR($ND192/FRACAS!$AY$1*60,0), 1 )))</f>
        <v/>
      </c>
    </row>
    <row r="193" spans="2:410" x14ac:dyDescent="0.2">
      <c r="B193" s="233"/>
      <c r="C193" s="259">
        <f>IF('[1]17.11.2025 IASI18 Mileage'!C193="","",'[1]17.11.2025 IASI18 Mileage'!C193)</f>
        <v>47287</v>
      </c>
      <c r="D193" s="201" t="str">
        <f>IF('[1]17.11.2025 IASI18 Mileage'!D193="","",'[1]17.11.2025 IASI18 Mileage'!D193)</f>
        <v/>
      </c>
      <c r="E193" s="201" t="str">
        <f>IF('[1]17.11.2025 IASI18 Mileage'!E193="","",'[1]17.11.2025 IASI18 Mileage'!E193)</f>
        <v/>
      </c>
      <c r="F193" s="201" t="str">
        <f>IF('[1]17.11.2025 IASI18 Mileage'!F193="","",'[1]17.11.2025 IASI18 Mileage'!F193)</f>
        <v/>
      </c>
      <c r="G193" s="201" t="str">
        <f>IF('[1]17.11.2025 IASI18 Mileage'!G193="","",'[1]17.11.2025 IASI18 Mileage'!G193)</f>
        <v/>
      </c>
      <c r="H193" s="201" t="str">
        <f>IF('[1]17.11.2025 IASI18 Mileage'!H193="","",'[1]17.11.2025 IASI18 Mileage'!H193)</f>
        <v/>
      </c>
      <c r="I193" s="201" t="str">
        <f>IF('[1]17.11.2025 IASI18 Mileage'!I193="","",'[1]17.11.2025 IASI18 Mileage'!I193)</f>
        <v/>
      </c>
      <c r="J193" s="201" t="str">
        <f>IF('[1]17.11.2025 IASI18 Mileage'!J193="","",'[1]17.11.2025 IASI18 Mileage'!J193)</f>
        <v/>
      </c>
      <c r="K193" s="201" t="str">
        <f>IF('[1]17.11.2025 IASI18 Mileage'!K193="","",'[1]17.11.2025 IASI18 Mileage'!K193)</f>
        <v/>
      </c>
      <c r="L193" s="201" t="str">
        <f>IF('[1]17.11.2025 IASI18 Mileage'!L193="","",'[1]17.11.2025 IASI18 Mileage'!L193)</f>
        <v/>
      </c>
      <c r="M193" s="201" t="str">
        <f>IF('[1]17.11.2025 IASI18 Mileage'!M193="","",'[1]17.11.2025 IASI18 Mileage'!M193)</f>
        <v/>
      </c>
      <c r="N193" s="201" t="str">
        <f>IF('[1]17.11.2025 IASI18 Mileage'!N193="","",'[1]17.11.2025 IASI18 Mileage'!N193)</f>
        <v/>
      </c>
      <c r="O193" s="201" t="str">
        <f>IF('[1]17.11.2025 IASI18 Mileage'!O193="","",'[1]17.11.2025 IASI18 Mileage'!O193)</f>
        <v/>
      </c>
      <c r="P193" s="201" t="str">
        <f>IF('[1]17.11.2025 IASI18 Mileage'!P193="","",'[1]17.11.2025 IASI18 Mileage'!P193)</f>
        <v/>
      </c>
      <c r="Q193" s="201" t="str">
        <f>IF('[1]17.11.2025 IASI18 Mileage'!Q193="","",'[1]17.11.2025 IASI18 Mileage'!Q193)</f>
        <v/>
      </c>
      <c r="R193" s="201" t="str">
        <f>IF('[1]17.11.2025 IASI18 Mileage'!R193="","",'[1]17.11.2025 IASI18 Mileage'!R193)</f>
        <v/>
      </c>
      <c r="S193" s="201" t="str">
        <f>IF('[1]17.11.2025 IASI18 Mileage'!S193="","",'[1]17.11.2025 IASI18 Mileage'!S193)</f>
        <v/>
      </c>
      <c r="T193" s="201" t="str">
        <f>IF('[1]17.11.2025 IASI18 Mileage'!T193="","",'[1]17.11.2025 IASI18 Mileage'!T193)</f>
        <v/>
      </c>
      <c r="U193" s="201" t="str">
        <f>IF('[1]17.11.2025 IASI18 Mileage'!U193="","",'[1]17.11.2025 IASI18 Mileage'!U193)</f>
        <v/>
      </c>
      <c r="V193" s="201"/>
      <c r="W193" s="201"/>
      <c r="X193" s="201"/>
      <c r="Y193" s="201"/>
      <c r="Z193" s="201"/>
      <c r="AA193" s="201"/>
      <c r="AB193" s="201"/>
      <c r="AC193" s="201"/>
      <c r="AD193" s="201"/>
      <c r="AE193" s="201"/>
      <c r="AF193" s="201"/>
      <c r="AG193" s="201"/>
      <c r="AH193" s="201"/>
      <c r="AI193" s="201"/>
      <c r="AJ193" s="201"/>
      <c r="AK193" s="201"/>
      <c r="AL193" s="201"/>
      <c r="AM193" s="201"/>
      <c r="AN193" s="201"/>
      <c r="AO193" s="201"/>
      <c r="AP193" s="201"/>
      <c r="AQ193" s="201"/>
      <c r="AR193" s="201"/>
      <c r="AS193" s="201"/>
      <c r="AT193" s="201"/>
      <c r="AU193" s="201"/>
      <c r="AV193" s="201"/>
      <c r="AW193" s="201"/>
      <c r="AX193" s="201"/>
      <c r="AY193" s="201"/>
      <c r="AZ193" s="201"/>
      <c r="BA193" s="202"/>
      <c r="BB193" s="184"/>
      <c r="BD193" s="234"/>
      <c r="BE193" s="234"/>
      <c r="BF193" s="234"/>
      <c r="BG193" s="234"/>
      <c r="BH193" s="234"/>
      <c r="BI193" s="234"/>
      <c r="BJ193" s="234"/>
      <c r="BK193" s="234"/>
      <c r="BL193" s="234"/>
      <c r="BM193" s="234"/>
      <c r="DC193" s="184">
        <f t="shared" si="14"/>
        <v>0</v>
      </c>
      <c r="DD193" s="235" t="str">
        <f t="shared" si="15"/>
        <v/>
      </c>
      <c r="DE193" s="186">
        <f>IF(D193&gt; 0,(COUNTIFS(FRACAS!$B$5:$B$8972, D$4, FRACAS!$D$5:$D$8972, "&lt;="&amp;D193)), "" )</f>
        <v>0</v>
      </c>
      <c r="DF193" s="186">
        <f>IF(E193&gt; 0,(COUNTIFS(FRACAS!$B$5:$B$8972, E$4, FRACAS!$D$5:$D$8972, "&lt;="&amp;E193)), "" )</f>
        <v>0</v>
      </c>
      <c r="DG193" s="186">
        <f>IF(F193&gt; 0,(COUNTIFS(FRACAS!$B$5:$B$8972, F$4, FRACAS!$D$5:$D$8972, "&lt;="&amp;F193)), "" )</f>
        <v>0</v>
      </c>
      <c r="DH193" s="186">
        <f>IF(G193&gt; 0,(COUNTIFS(FRACAS!$B$5:$B$8972, G$4, FRACAS!$D$5:$D$8972, "&lt;="&amp;G193)), "" )</f>
        <v>0</v>
      </c>
      <c r="DI193" s="186">
        <f>IF(H193&gt; 0,(COUNTIFS(FRACAS!$B$5:$B$8972, H$4, FRACAS!$D$5:$D$8972, "&lt;="&amp;H193)), "" )</f>
        <v>0</v>
      </c>
      <c r="DJ193" s="186">
        <f>IF(I193&gt; 0,(COUNTIFS(FRACAS!$B$5:$B$8972, I$4, FRACAS!$D$5:$D$8972, "&lt;="&amp;I193)), "" )</f>
        <v>0</v>
      </c>
      <c r="DK193" s="186">
        <f>IF(J193&gt; 0,(COUNTIFS(FRACAS!$B$5:$B$8972, J$4, FRACAS!$D$5:$D$8972, "&lt;="&amp;J193)), "" )</f>
        <v>0</v>
      </c>
      <c r="DL193" s="186">
        <f>IF(K193&gt; 0,(COUNTIFS(FRACAS!$B$5:$B$8972, K$4, FRACAS!$D$5:$D$8972, "&lt;="&amp;K193)), "" )</f>
        <v>0</v>
      </c>
      <c r="DM193" s="186">
        <f>IF(L193&gt; 0,(COUNTIFS(FRACAS!$B$5:$B$8972, L$4, FRACAS!$D$5:$D$8972, "&lt;="&amp;L193)), "" )</f>
        <v>0</v>
      </c>
      <c r="DN193" s="186">
        <f>IF(M193&gt; 0,(COUNTIFS(FRACAS!$B$5:$B$8972, M$4, FRACAS!$D$5:$D$8972, "&lt;="&amp;M193)), "" )</f>
        <v>0</v>
      </c>
      <c r="DO193" s="186">
        <f>IF(N193&gt; 0,(COUNTIFS(FRACAS!$B$5:$B$8972, N$4, FRACAS!$D$5:$D$8972, "&lt;="&amp;N193)), "" )</f>
        <v>0</v>
      </c>
      <c r="DP193" s="186">
        <f>IF(O193&gt; 0,(COUNTIFS(FRACAS!$B$5:$B$8972, O$4, FRACAS!$D$5:$D$8972, "&lt;="&amp;O193)), "" )</f>
        <v>0</v>
      </c>
      <c r="DQ193" s="186">
        <f>IF(P193&gt; 0,(COUNTIFS(FRACAS!$B$5:$B$8972, P$4, FRACAS!$D$5:$D$8972, "&lt;="&amp;P193)), "" )</f>
        <v>0</v>
      </c>
      <c r="DR193" s="186">
        <f>IF(Q193&gt; 0,(COUNTIFS(FRACAS!$B$5:$B$8972, Q$4, FRACAS!$D$5:$D$8972, "&lt;="&amp;Q193)), "" )</f>
        <v>0</v>
      </c>
      <c r="DS193" s="186">
        <f>IF(R193&gt; 0,(COUNTIFS(FRACAS!$B$5:$B$8972, R$4, FRACAS!$D$5:$D$8972, "&lt;="&amp;R193)), "" )</f>
        <v>0</v>
      </c>
      <c r="DT193" s="186">
        <f>IF(S193&gt; 0,(COUNTIFS(FRACAS!$B$5:$B$8972, S$4, FRACAS!$D$5:$D$8972, "&lt;="&amp;S193)), "" )</f>
        <v>0</v>
      </c>
      <c r="DU193" s="186">
        <f>IF(T193&gt; 0,(COUNTIFS(FRACAS!$B$5:$B$8972, T$4, FRACAS!$D$5:$D$8972, "&lt;="&amp;T193)), "" )</f>
        <v>0</v>
      </c>
      <c r="DV193" s="186">
        <f>IF(U193&gt; 0,(COUNTIFS(FRACAS!$B$5:$B$8972, U$4, FRACAS!$D$5:$D$8972, "&lt;="&amp;U193)), "" )</f>
        <v>0</v>
      </c>
      <c r="DW193" s="186" t="str">
        <f>IF(V193&gt; 0,(COUNTIFS(FRACAS!$B$5:$B$8972, V$4, FRACAS!$D$5:$D$8972, "&lt;="&amp;V193)), "" )</f>
        <v/>
      </c>
      <c r="DX193" s="186" t="str">
        <f>IF(W193&gt; 0,(COUNTIFS(FRACAS!$B$5:$B$8972, W$4, FRACAS!$D$5:$D$8972, "&lt;="&amp;W193)), "" )</f>
        <v/>
      </c>
      <c r="DY193" s="186" t="str">
        <f>IF(X193&gt; 0,(COUNTIFS(FRACAS!$B$5:$B$8972, X$4, FRACAS!$D$5:$D$8972, "&lt;="&amp;X193)), "" )</f>
        <v/>
      </c>
      <c r="DZ193" s="186" t="str">
        <f>IF(Y193&gt; 0,(COUNTIFS(FRACAS!$B$5:$B$8972, Y$4, FRACAS!$D$5:$D$8972, "&lt;="&amp;Y193)), "" )</f>
        <v/>
      </c>
      <c r="EA193" s="186" t="str">
        <f>IF(Z193&gt; 0,(COUNTIFS(FRACAS!$B$5:$B$8972, Z$4, FRACAS!$D$5:$D$8972, "&lt;="&amp;Z193)), "" )</f>
        <v/>
      </c>
      <c r="EB193" s="186" t="str">
        <f>IF(AA193&gt; 0,(COUNTIFS(FRACAS!$B$5:$B$8972, AA$4, FRACAS!$D$5:$D$8972, "&lt;="&amp;AA193)), "" )</f>
        <v/>
      </c>
      <c r="EC193" s="186" t="str">
        <f>IF(AB193&gt; 0,(COUNTIFS(FRACAS!$B$5:$B$8972, AB$4, FRACAS!$D$5:$D$8972, "&lt;="&amp;AB193)), "" )</f>
        <v/>
      </c>
      <c r="ED193" s="186" t="str">
        <f>IF(AC193&gt; 0,(COUNTIFS(FRACAS!$B$5:$B$8972, AC$4, FRACAS!$D$5:$D$8972, "&lt;="&amp;AC193)), "" )</f>
        <v/>
      </c>
      <c r="EE193" s="186" t="str">
        <f>IF(AD193&gt; 0,(COUNTIFS(FRACAS!$B$5:$B$8972, AD$4, FRACAS!$D$5:$D$8972, "&lt;="&amp;AD193)), "" )</f>
        <v/>
      </c>
      <c r="EF193" s="186" t="str">
        <f>IF(AE193&gt; 0,(COUNTIFS(FRACAS!$B$5:$B$8972, AE$4, FRACAS!$D$5:$D$8972, "&lt;="&amp;AE193)), "" )</f>
        <v/>
      </c>
      <c r="EG193" s="186" t="str">
        <f>IF(AF193&gt; 0,(COUNTIFS(FRACAS!$B$5:$B$8972, AF$4, FRACAS!$D$5:$D$8972, "&lt;="&amp;AF193)), "" )</f>
        <v/>
      </c>
      <c r="EH193" s="186" t="str">
        <f>IF(AG193&gt; 0,(COUNTIFS(FRACAS!$B$5:$B$8972, AG$4, FRACAS!$D$5:$D$8972, "&lt;="&amp;AG193)), "" )</f>
        <v/>
      </c>
      <c r="EI193" s="186" t="str">
        <f>IF(AH193&gt; 0,(COUNTIFS(FRACAS!$B$5:$B$8972, AH$4, FRACAS!$D$5:$D$8972, "&lt;="&amp;AH193)), "" )</f>
        <v/>
      </c>
      <c r="EJ193" s="186" t="str">
        <f>IF(AI193&gt; 0,(COUNTIFS(FRACAS!$B$5:$B$8972, AI$4, FRACAS!$D$5:$D$8972, "&lt;="&amp;AI193)), "" )</f>
        <v/>
      </c>
      <c r="EK193" s="186" t="str">
        <f>IF(AJ193&gt; 0,(COUNTIFS(FRACAS!$B$5:$B$8972, AJ$4, FRACAS!$D$5:$D$8972, "&lt;="&amp;AJ193)), "" )</f>
        <v/>
      </c>
      <c r="EL193" s="186" t="str">
        <f>IF(AK193&gt; 0,(COUNTIFS(FRACAS!$B$5:$B$8972, AK$4, FRACAS!$D$5:$D$8972, "&lt;="&amp;AK193)), "" )</f>
        <v/>
      </c>
      <c r="EM193" s="186" t="str">
        <f>IF(AL193&gt; 0,(COUNTIFS(FRACAS!$B$5:$B$8972, AL$4, FRACAS!$D$5:$D$8972, "&lt;="&amp;AL193)), "" )</f>
        <v/>
      </c>
      <c r="EN193" s="186" t="str">
        <f>IF(AM193&gt; 0,(COUNTIFS(FRACAS!$B$5:$B$8972, AM$4, FRACAS!$D$5:$D$8972, "&lt;="&amp;AM193)), "" )</f>
        <v/>
      </c>
      <c r="EO193" s="186" t="str">
        <f>IF(AN193&gt; 0,(COUNTIFS(FRACAS!$B$5:$B$8972, AN$4, FRACAS!$D$5:$D$8972, "&lt;="&amp;AN193)), "" )</f>
        <v/>
      </c>
      <c r="EP193" s="186" t="str">
        <f>IF(AO193&gt; 0,(COUNTIFS(FRACAS!$B$5:$B$8972, AO$4, FRACAS!$D$5:$D$8972, "&lt;="&amp;AO193)), "" )</f>
        <v/>
      </c>
      <c r="EQ193" s="186" t="str">
        <f>IF(AP193&gt; 0,(COUNTIFS(FRACAS!$B$5:$B$8972, AP$4, FRACAS!$D$5:$D$8972, "&lt;="&amp;AP193)), "" )</f>
        <v/>
      </c>
      <c r="ER193" s="186" t="str">
        <f>IF(AQ193&gt; 0,(COUNTIFS(FRACAS!$B$5:$B$8972, AQ$4, FRACAS!$D$5:$D$8972, "&lt;="&amp;AQ193)), "" )</f>
        <v/>
      </c>
      <c r="ES193" s="246"/>
      <c r="ET193" s="194"/>
      <c r="EU193" s="194"/>
      <c r="EV193" s="194"/>
      <c r="EW193" s="194"/>
      <c r="EX193" s="194"/>
      <c r="EY193" s="194"/>
      <c r="EZ193" s="194"/>
      <c r="FA193" s="194"/>
      <c r="FB193" s="195"/>
      <c r="FE193" s="190"/>
      <c r="FF193" s="190"/>
      <c r="FG193" s="190"/>
      <c r="FH193" s="190"/>
      <c r="FI193" s="190"/>
      <c r="FJ193" s="190"/>
      <c r="FK193" s="190"/>
      <c r="FL193" s="190"/>
      <c r="FM193" s="190"/>
      <c r="FN193" s="190"/>
      <c r="JD193" s="238"/>
      <c r="JE193" s="238"/>
      <c r="JF193" s="238"/>
      <c r="JG193" s="238"/>
      <c r="JH193" s="238"/>
      <c r="JI193" s="238"/>
      <c r="JJ193" s="238"/>
      <c r="JK193" s="238"/>
      <c r="JL193" s="238"/>
      <c r="JM193" s="238"/>
      <c r="JN193" s="247"/>
      <c r="JO193" s="248"/>
      <c r="JP193" s="248"/>
      <c r="JQ193" s="248"/>
      <c r="JR193" s="248"/>
      <c r="JS193" s="248"/>
      <c r="JT193" s="248"/>
      <c r="JU193" s="248"/>
      <c r="JV193" s="248"/>
      <c r="JW193" s="248"/>
      <c r="JX193" s="248"/>
      <c r="JY193" s="248"/>
      <c r="JZ193" s="248"/>
      <c r="KA193" s="248"/>
      <c r="KB193" s="248"/>
      <c r="KC193" s="248"/>
      <c r="KD193" s="248"/>
      <c r="KE193" s="248"/>
      <c r="KF193" s="248"/>
      <c r="KG193" s="248"/>
      <c r="KH193" s="248"/>
      <c r="KI193" s="248"/>
      <c r="KJ193" s="248"/>
      <c r="KK193" s="248"/>
      <c r="KL193" s="248"/>
      <c r="KM193" s="248"/>
      <c r="KN193" s="248"/>
      <c r="KO193" s="248"/>
      <c r="KP193" s="248"/>
      <c r="KQ193" s="248"/>
      <c r="KR193" s="248"/>
      <c r="KS193" s="248"/>
      <c r="KT193" s="248"/>
      <c r="KU193" s="248"/>
      <c r="KV193" s="248"/>
      <c r="KW193" s="248"/>
      <c r="KX193" s="248"/>
      <c r="KY193" s="248"/>
      <c r="KZ193" s="248"/>
      <c r="LA193" s="248"/>
      <c r="LC193" s="235" t="str">
        <f t="shared" si="13"/>
        <v/>
      </c>
      <c r="LD193" s="240" t="str" cm="1">
        <f t="array" ref="LD193">IFERROR((((D193/FRACAS!$AY$1)*60
)-(SUMPRODUCT((FRACAS!$B$5:$B$8970=D$4)*(FRACAS!$D$5:$D$8970&lt;=D193)*(IFERROR(FRACAS!$AM$5:$AM$8970,0)))
))/((D193/FRACAS!$AY$1)*60),"")</f>
        <v/>
      </c>
      <c r="LE193" s="240" t="str" cm="1">
        <f t="array" ref="LE193">IFERROR((((E193/FRACAS!$AY$1)*60
)-(SUMPRODUCT((FRACAS!$B$5:$B$8970=E$4)*(FRACAS!$D$5:$D$8970&lt;=E193)*(IFERROR(FRACAS!$AM$5:$AM$8970,0)))
))/((E193/FRACAS!$AY$1)*60),"")</f>
        <v/>
      </c>
      <c r="LF193" s="240" t="str" cm="1">
        <f t="array" ref="LF193">IFERROR((((F193/FRACAS!$AY$1)*60
)-(SUMPRODUCT((FRACAS!$B$5:$B$8970=F$4)*(FRACAS!$D$5:$D$8970&lt;=F193)*(IFERROR(FRACAS!$AM$5:$AM$8970,0)))
))/((F193/FRACAS!$AY$1)*60),"")</f>
        <v/>
      </c>
      <c r="LG193" s="240" t="str" cm="1">
        <f t="array" ref="LG193">IFERROR((((G193/FRACAS!$AY$1)*60
)-(SUMPRODUCT((FRACAS!$B$5:$B$8970=G$4)*(FRACAS!$D$5:$D$8970&lt;=G193)*(IFERROR(FRACAS!$AM$5:$AM$8970,0)))
))/((G193/FRACAS!$AY$1)*60),"")</f>
        <v/>
      </c>
      <c r="LH193" s="240" t="str" cm="1">
        <f t="array" ref="LH193">IFERROR((((H193/FRACAS!$AY$1)*60
)-(SUMPRODUCT((FRACAS!$B$5:$B$8970=H$4)*(FRACAS!$D$5:$D$8970&lt;=H193)*(IFERROR(FRACAS!$AM$5:$AM$8970,0)))
))/((H193/FRACAS!$AY$1)*60),"")</f>
        <v/>
      </c>
      <c r="LI193" s="240" t="str" cm="1">
        <f t="array" ref="LI193">IFERROR((((I193/FRACAS!$AY$1)*60
)-(SUMPRODUCT((FRACAS!$B$5:$B$8970=I$4)*(FRACAS!$D$5:$D$8970&lt;=I193)*(IFERROR(FRACAS!$AM$5:$AM$8970,0)))
))/((I193/FRACAS!$AY$1)*60),"")</f>
        <v/>
      </c>
      <c r="LJ193" s="240" t="str" cm="1">
        <f t="array" ref="LJ193">IFERROR((((J193/FRACAS!$AY$1)*60
)-(SUMPRODUCT((FRACAS!$B$5:$B$8970=J$4)*(FRACAS!$D$5:$D$8970&lt;=J193)*(IFERROR(FRACAS!$AM$5:$AM$8970,0)))
))/((J193/FRACAS!$AY$1)*60),"")</f>
        <v/>
      </c>
      <c r="LK193" s="240" t="str" cm="1">
        <f t="array" ref="LK193">IFERROR((((K193/FRACAS!$AY$1)*60
)-(SUMPRODUCT((FRACAS!$B$5:$B$8970=K$4)*(FRACAS!$D$5:$D$8970&lt;=K193)*(IFERROR(FRACAS!$AM$5:$AM$8970,0)))
))/((K193/FRACAS!$AY$1)*60),"")</f>
        <v/>
      </c>
      <c r="LL193" s="240" t="str" cm="1">
        <f t="array" ref="LL193">IFERROR((((L193/FRACAS!$AY$1)*60
)-(SUMPRODUCT((FRACAS!$B$5:$B$8970=L$4)*(FRACAS!$D$5:$D$8970&lt;=L193)*(IFERROR(FRACAS!$AM$5:$AM$8970,0)))
))/((L193/FRACAS!$AY$1)*60),"")</f>
        <v/>
      </c>
      <c r="LM193" s="240" t="str" cm="1">
        <f t="array" ref="LM193">IFERROR((((M193/FRACAS!$AY$1)*60
)-(SUMPRODUCT((FRACAS!$B$5:$B$8970=M$4)*(FRACAS!$D$5:$D$8970&lt;=M193)*(IFERROR(FRACAS!$AM$5:$AM$8970,0)))
))/((M193/FRACAS!$AY$1)*60),"")</f>
        <v/>
      </c>
      <c r="LN193" s="240" t="str" cm="1">
        <f t="array" ref="LN193">IFERROR((((N193/FRACAS!$AY$1)*60
)-(SUMPRODUCT((FRACAS!$B$5:$B$8970=N$4)*(FRACAS!$D$5:$D$8970&lt;=N193)*(IFERROR(FRACAS!$AM$5:$AM$8970,0)))
))/((N193/FRACAS!$AY$1)*60),"")</f>
        <v/>
      </c>
      <c r="LO193" s="240" t="str" cm="1">
        <f t="array" ref="LO193">IFERROR((((O193/FRACAS!$AY$1)*60
)-(SUMPRODUCT((FRACAS!$B$5:$B$8970=O$4)*(FRACAS!$D$5:$D$8970&lt;=O193)*(IFERROR(FRACAS!$AM$5:$AM$8970,0)))
))/((O193/FRACAS!$AY$1)*60),"")</f>
        <v/>
      </c>
      <c r="LP193" s="240" t="str" cm="1">
        <f t="array" ref="LP193">IFERROR((((P193/FRACAS!$AY$1)*60
)-(SUMPRODUCT((FRACAS!$B$5:$B$8970=P$4)*(FRACAS!$D$5:$D$8970&lt;=P193)*(IFERROR(FRACAS!$AM$5:$AM$8970,0)))
))/((P193/FRACAS!$AY$1)*60),"")</f>
        <v/>
      </c>
      <c r="LQ193" s="240" t="str" cm="1">
        <f t="array" ref="LQ193">IFERROR((((Q193/FRACAS!$AY$1)*60
)-(SUMPRODUCT((FRACAS!$B$5:$B$8970=Q$4)*(FRACAS!$D$5:$D$8970&lt;=Q193)*(IFERROR(FRACAS!$AM$5:$AM$8970,0)))
))/((Q193/FRACAS!$AY$1)*60),"")</f>
        <v/>
      </c>
      <c r="LR193" s="240" t="str" cm="1">
        <f t="array" ref="LR193">IFERROR((((R193/FRACAS!$AY$1)*60
)-(SUMPRODUCT((FRACAS!$B$5:$B$8970=R$4)*(FRACAS!$D$5:$D$8970&lt;=R193)*(IFERROR(FRACAS!$AM$5:$AM$8970,0)))
))/((R193/FRACAS!$AY$1)*60),"")</f>
        <v/>
      </c>
      <c r="LS193" s="240" t="str" cm="1">
        <f t="array" ref="LS193">IFERROR((((S193/FRACAS!$AY$1)*60
)-(SUMPRODUCT((FRACAS!$B$5:$B$8970=S$4)*(FRACAS!$D$5:$D$8970&lt;=S193)*(IFERROR(FRACAS!$AM$5:$AM$8970,0)))
))/((S193/FRACAS!$AY$1)*60),"")</f>
        <v/>
      </c>
      <c r="LT193" s="240" t="str" cm="1">
        <f t="array" ref="LT193">IFERROR((((T193/FRACAS!$AY$1)*60
)-(SUMPRODUCT((FRACAS!$B$5:$B$8970=T$4)*(FRACAS!$D$5:$D$8970&lt;=T193)*(IFERROR(FRACAS!$AM$5:$AM$8970,0)))
))/((T193/FRACAS!$AY$1)*60),"")</f>
        <v/>
      </c>
      <c r="LU193" s="240" t="str" cm="1">
        <f t="array" ref="LU193">IFERROR((((U193/FRACAS!$AY$1)*60
)-(SUMPRODUCT((FRACAS!$B$5:$B$8970=U$4)*(FRACAS!$D$5:$D$8970&lt;=U193)*(IFERROR(FRACAS!$AM$5:$AM$8970,0)))
))/((U193/FRACAS!$AY$1)*60),"")</f>
        <v/>
      </c>
      <c r="LV193" s="240" t="str" cm="1">
        <f t="array" ref="LV193">IFERROR(
    (((V193/FRACAS!$AY$1)*60))
    /
    (((V193/FRACAS!$AY$1)*60) + SUMPRODUCT((FRACAS!$B$5:$B$8970=V$4)*(FRACAS!$D$5:$D$8970&lt;=V193)*(IFERROR(FRACAS!$AM$5:$AM$8970,0)))
    ),"")</f>
        <v/>
      </c>
      <c r="LW193" s="240" t="str" cm="1">
        <f t="array" ref="LW193">IFERROR(
    (((W193/FRACAS!$AY$1)*60))
    /
    (((W193/FRACAS!$AY$1)*60) + SUMPRODUCT((FRACAS!$B$5:$B$8970=W$4)*(FRACAS!$D$5:$D$8970&lt;=W193)*(IFERROR(FRACAS!$AM$5:$AM$8970,0)))
    ),"")</f>
        <v/>
      </c>
      <c r="LX193" s="240" t="str" cm="1">
        <f t="array" ref="LX193">IFERROR(
    (((X193/FRACAS!$AY$1)*60))
    /
    (((X193/FRACAS!$AY$1)*60) + SUMPRODUCT((FRACAS!$B$5:$B$8970=X$4)*(FRACAS!$D$5:$D$8970&lt;=X193)*(IFERROR(FRACAS!$AM$5:$AM$8970,0)))
    ),"")</f>
        <v/>
      </c>
      <c r="LY193" s="240" t="str" cm="1">
        <f t="array" ref="LY193">IFERROR(
    (((Y193/FRACAS!$AY$1)*60))
    /
    (((Y193/FRACAS!$AY$1)*60) + SUMPRODUCT((FRACAS!$B$5:$B$8970=Y$4)*(FRACAS!$D$5:$D$8970&lt;=Y193)*(IFERROR(FRACAS!$AM$5:$AM$8970,0)))
    ),"")</f>
        <v/>
      </c>
      <c r="LZ193" s="240" t="str" cm="1">
        <f t="array" ref="LZ193">IFERROR(
    (((Z193/FRACAS!$AY$1)*60))
    /
    (((Z193/FRACAS!$AY$1)*60) + SUMPRODUCT((FRACAS!$B$5:$B$8970=Z$4)*(FRACAS!$D$5:$D$8970&lt;=Z193)*(IFERROR(FRACAS!$AM$5:$AM$8970,0)))
    ),"")</f>
        <v/>
      </c>
      <c r="MA193" s="240" t="str" cm="1">
        <f t="array" ref="MA193">IFERROR(
    (((AA193/FRACAS!$AY$1)*60))
    /
    (((AA193/FRACAS!$AY$1)*60) + SUMPRODUCT((FRACAS!$B$5:$B$8970=AA$4)*(FRACAS!$D$5:$D$8970&lt;=AA193)*(IFERROR(FRACAS!$AM$5:$AM$8970,0)))
    ),"")</f>
        <v/>
      </c>
      <c r="MB193" s="240" t="str" cm="1">
        <f t="array" ref="MB193">IFERROR(
    (((AB193/FRACAS!$AY$1)*60))
    /
    (((AB193/FRACAS!$AY$1)*60) + SUMPRODUCT((FRACAS!$B$5:$B$8970=AB$4)*(FRACAS!$D$5:$D$8970&lt;=AB193)*(IFERROR(FRACAS!$AM$5:$AM$8970,0)))
    ),"")</f>
        <v/>
      </c>
      <c r="MC193" s="240" t="str" cm="1">
        <f t="array" ref="MC193">IFERROR(
    (((AC193/FRACAS!$AY$1)*60))
    /
    (((AC193/FRACAS!$AY$1)*60) + SUMPRODUCT((FRACAS!$B$5:$B$8970=AC$4)*(FRACAS!$D$5:$D$8970&lt;=AC193)*(IFERROR(FRACAS!$AM$5:$AM$8970,0)))
    ),"")</f>
        <v/>
      </c>
      <c r="MD193" s="240" t="str" cm="1">
        <f t="array" ref="MD193">IFERROR(
    (((AD193/FRACAS!$AY$1)*60))
    /
    (((AD193/FRACAS!$AY$1)*60) + SUMPRODUCT((FRACAS!$B$5:$B$8970=AD$4)*(FRACAS!$D$5:$D$8970&lt;=AD193)*(IFERROR(FRACAS!$AM$5:$AM$8970,0)))
    ),"")</f>
        <v/>
      </c>
      <c r="ME193" s="240" t="str" cm="1">
        <f t="array" ref="ME193">IFERROR(
    (((AE193/FRACAS!$AY$1)*60))
    /
    (((AE193/FRACAS!$AY$1)*60) + SUMPRODUCT((FRACAS!$B$5:$B$8970=AE$4)*(FRACAS!$D$5:$D$8970&lt;=AE193)*(IFERROR(FRACAS!$AM$5:$AM$8970,0)))
    ),"")</f>
        <v/>
      </c>
      <c r="MF193" s="240" t="str" cm="1">
        <f t="array" ref="MF193">IFERROR(
    (((AF193/FRACAS!$AY$1)*60))
    /
    (((AF193/FRACAS!$AY$1)*60) + SUMPRODUCT((FRACAS!$B$5:$B$8970=AF$4)*(FRACAS!$D$5:$D$8970&lt;=AF193)*(IFERROR(FRACAS!$AM$5:$AM$8970,0)))
    ),"")</f>
        <v/>
      </c>
      <c r="MG193" s="240" t="str" cm="1">
        <f t="array" ref="MG193">IFERROR(
    (((AG193/FRACAS!$AY$1)*60))
    /
    (((AG193/FRACAS!$AY$1)*60) + SUMPRODUCT((FRACAS!$B$5:$B$8970=AG$4)*(FRACAS!$D$5:$D$8970&lt;=AG193)*(IFERROR(FRACAS!$AM$5:$AM$8970,0)))
    ),"")</f>
        <v/>
      </c>
      <c r="MH193" s="240" t="str" cm="1">
        <f t="array" ref="MH193">IFERROR(
    (((AH193/FRACAS!$AY$1)*60))
    /
    (((AH193/FRACAS!$AY$1)*60) + SUMPRODUCT((FRACAS!$B$5:$B$8970=AH$4)*(FRACAS!$D$5:$D$8970&lt;=AH193)*(IFERROR(FRACAS!$AM$5:$AM$8970,0)))
    ),"")</f>
        <v/>
      </c>
      <c r="MI193" s="240" t="str" cm="1">
        <f t="array" ref="MI193">IFERROR(
    (((AI193/FRACAS!$AY$1)*60))
    /
    (((AI193/FRACAS!$AY$1)*60) + SUMPRODUCT((FRACAS!$B$5:$B$8970=AI$4)*(FRACAS!$D$5:$D$8970&lt;=AI193)*(IFERROR(FRACAS!$AM$5:$AM$8970,0)))
    ),"")</f>
        <v/>
      </c>
      <c r="MJ193" s="240" t="str" cm="1">
        <f t="array" ref="MJ193">IFERROR(
    (((AJ193/FRACAS!$AY$1)*60))
    /
    (((AJ193/FRACAS!$AY$1)*60) + SUMPRODUCT((FRACAS!$B$5:$B$8970=AJ$4)*(FRACAS!$D$5:$D$8970&lt;=AJ193)*(IFERROR(FRACAS!$AM$5:$AM$8970,0)))
    ),"")</f>
        <v/>
      </c>
      <c r="MK193" s="240" t="str" cm="1">
        <f t="array" ref="MK193">IFERROR(
    (((AK193/FRACAS!$AY$1)*60))
    /
    (((AK193/FRACAS!$AY$1)*60) + SUMPRODUCT((FRACAS!$B$5:$B$8970=AK$4)*(FRACAS!$D$5:$D$8970&lt;=AK193)*(IFERROR(FRACAS!$AM$5:$AM$8970,0)))
    ),"")</f>
        <v/>
      </c>
      <c r="ML193" s="240" t="str" cm="1">
        <f t="array" ref="ML193">IFERROR(
    (((AL193/FRACAS!$AY$1)*60))
    /
    (((AL193/FRACAS!$AY$1)*60) + SUMPRODUCT((FRACAS!$B$5:$B$8970=AL$4)*(FRACAS!$D$5:$D$8970&lt;=AL193)*(IFERROR(FRACAS!$AM$5:$AM$8970,0)))
    ),"")</f>
        <v/>
      </c>
      <c r="MM193" s="240" t="str" cm="1">
        <f t="array" ref="MM193">IFERROR(
    (((AM193/FRACAS!$AY$1)*60))
    /
    (((AM193/FRACAS!$AY$1)*60) + SUMPRODUCT((FRACAS!$B$5:$B$8970=AM$4)*(FRACAS!$D$5:$D$8970&lt;=AM193)*(IFERROR(FRACAS!$AM$5:$AM$8970,0)))
    ),"")</f>
        <v/>
      </c>
      <c r="MN193" s="240" t="str" cm="1">
        <f t="array" ref="MN193">IFERROR(
    (((AN193/FRACAS!$AY$1)*60))
    /
    (((AN193/FRACAS!$AY$1)*60) + SUMPRODUCT((FRACAS!$B$5:$B$8970=AN$4)*(FRACAS!$D$5:$D$8970&lt;=AN193)*(IFERROR(FRACAS!$AM$5:$AM$8970,0)))
    ),"")</f>
        <v/>
      </c>
      <c r="MO193" s="240" t="str" cm="1">
        <f t="array" ref="MO193">IFERROR(
    (((AO193/FRACAS!$AY$1)*60))
    /
    (((AO193/FRACAS!$AY$1)*60) + SUMPRODUCT((FRACAS!$B$5:$B$8970=AO$4)*(FRACAS!$D$5:$D$8970&lt;=AO193)*(IFERROR(FRACAS!$AM$5:$AM$8970,0)))
    ),"")</f>
        <v/>
      </c>
      <c r="MP193" s="240" t="str" cm="1">
        <f t="array" ref="MP193">IFERROR(
    (((AP193/FRACAS!$AY$1)*60))
    /
    (((AP193/FRACAS!$AY$1)*60) + SUMPRODUCT((FRACAS!$B$5:$B$8970=AP$4)*(FRACAS!$D$5:$D$8970&lt;=AP193)*(IFERROR(FRACAS!$AM$5:$AM$8970,0)))
    ),"")</f>
        <v/>
      </c>
      <c r="MQ193" s="240" t="str" cm="1">
        <f t="array" ref="MQ193">IFERROR(
    (((AQ193/FRACAS!$AY$1)*60))
    /
    (((AQ193/FRACAS!$AY$1)*60) + SUMPRODUCT((FRACAS!$B$5:$B$8970=AQ$4)*(FRACAS!$D$5:$D$8970&lt;=AQ193)*(IFERROR(FRACAS!$AM$5:$AM$8970,0)))
    ),"")</f>
        <v/>
      </c>
      <c r="MR193" s="194"/>
      <c r="MS193" s="194"/>
      <c r="MT193" s="194"/>
      <c r="MU193" s="194"/>
      <c r="MV193" s="194"/>
      <c r="MW193" s="194"/>
      <c r="MX193" s="194"/>
      <c r="MY193" s="194"/>
      <c r="MZ193" s="194"/>
      <c r="NA193" s="195"/>
      <c r="ND193" s="241">
        <f t="shared" si="16"/>
        <v>0</v>
      </c>
      <c r="NE193" s="242" t="str">
        <f t="shared" si="17"/>
        <v/>
      </c>
      <c r="NF193" s="193" t="str" cm="1">
        <f t="array" ref="NF193">IF($ND193=0,"",(IFERROR( (IFERROR($ND193/FRACAS!$AY$1*60,0) - SUMPRODUCT( (FRACAS!$K$5:$K$8972=NF$2) * IFERROR(FRACAS!$AN$5:$AN$8972,0) ) ) / IFERROR($ND193/FRACAS!$AY$1*60,0), 1 )))</f>
        <v/>
      </c>
      <c r="NG193" s="193" t="str" cm="1">
        <f t="array" ref="NG193">IF($ND193=0,"",(IFERROR( (IFERROR($ND193/FRACAS!$AY$1*60,0) - SUMPRODUCT( (FRACAS!$K$5:$K$8972=NG$2) * IFERROR(FRACAS!$AN$5:$AN$8972,0) ) ) / IFERROR($ND193/FRACAS!$AY$1*60,0), 1 )))</f>
        <v/>
      </c>
      <c r="NH193" s="193" t="str" cm="1">
        <f t="array" ref="NH193">IF($ND193=0,"",(IFERROR( (IFERROR($ND193/FRACAS!$AY$1*60,0) - SUMPRODUCT( (FRACAS!$K$5:$K$8972=NH$2) * IFERROR(FRACAS!$AN$5:$AN$8972,0) ) ) / IFERROR($ND193/FRACAS!$AY$1*60,0), 1 )))</f>
        <v/>
      </c>
      <c r="NI193" s="193" t="str" cm="1">
        <f t="array" ref="NI193">IF($ND193=0,"",(IFERROR( (IFERROR($ND193/FRACAS!$AY$1*60,0) - SUMPRODUCT( (FRACAS!$K$5:$K$8972=NI$2) * IFERROR(FRACAS!$AN$5:$AN$8972,0) ) ) / IFERROR($ND193/FRACAS!$AY$1*60,0), 1 )))</f>
        <v/>
      </c>
      <c r="NJ193" s="193" t="str" cm="1">
        <f t="array" ref="NJ193">IF($ND193=0,"",(IFERROR( (IFERROR($ND193/FRACAS!$AY$1*60,0) - SUMPRODUCT( (FRACAS!$K$5:$K$8972=NJ$2) * IFERROR(FRACAS!$AN$5:$AN$8972,0) ) ) / IFERROR($ND193/FRACAS!$AY$1*60,0), 1 )))</f>
        <v/>
      </c>
      <c r="NK193" s="193" t="str" cm="1">
        <f t="array" ref="NK193">IF($ND193=0,"",(IFERROR( (IFERROR($ND193/FRACAS!$AY$1*60,0) - SUMPRODUCT( (FRACAS!$K$5:$K$8972=NK$2) * IFERROR(FRACAS!$AN$5:$AN$8972,0) ) ) / IFERROR($ND193/FRACAS!$AY$1*60,0), 1 )))</f>
        <v/>
      </c>
      <c r="NL193" s="193" t="str" cm="1">
        <f t="array" ref="NL193">IF($ND193=0,"",(IFERROR( (IFERROR($ND193/FRACAS!$AY$1*60,0) - SUMPRODUCT( (FRACAS!$K$5:$K$8972=NL$2) * IFERROR(FRACAS!$AN$5:$AN$8972,0) ) ) / IFERROR($ND193/FRACAS!$AY$1*60,0), 1 )))</f>
        <v/>
      </c>
      <c r="NM193" s="193" t="str" cm="1">
        <f t="array" ref="NM193">IF($ND193=0,"",(IFERROR( (IFERROR($ND193/FRACAS!$AY$1*60,0) - SUMPRODUCT( (FRACAS!$K$5:$K$8972=NM$2) * IFERROR(FRACAS!$AN$5:$AN$8972,0) ) ) / IFERROR($ND193/FRACAS!$AY$1*60,0), 1 )))</f>
        <v/>
      </c>
      <c r="NN193" s="193" t="str" cm="1">
        <f t="array" ref="NN193">IF($ND193=0,"",(IFERROR( (IFERROR($ND193/FRACAS!$AY$1*60,0) - SUMPRODUCT( (FRACAS!$K$5:$K$8972=NN$2) * IFERROR(FRACAS!$AN$5:$AN$8972,0) ) ) / IFERROR($ND193/FRACAS!$AY$1*60,0), 1 )))</f>
        <v/>
      </c>
      <c r="NO193" s="193" t="str" cm="1">
        <f t="array" ref="NO193">IF($ND193=0,"",(IFERROR( (IFERROR($ND193/FRACAS!$AY$1*60,0) - SUMPRODUCT( (FRACAS!$K$5:$K$8972=NO$2) * IFERROR(FRACAS!$AN$5:$AN$8972,0) ) ) / IFERROR($ND193/FRACAS!$AY$1*60,0), 1 )))</f>
        <v/>
      </c>
      <c r="NP193" s="193" t="str" cm="1">
        <f t="array" ref="NP193">IF($ND193=0,"",(IFERROR( (IFERROR($ND193/FRACAS!$AY$1*60,0) - SUMPRODUCT( (FRACAS!$K$5:$K$8972=NP$2) * IFERROR(FRACAS!$AN$5:$AN$8972,0) ) ) / IFERROR($ND193/FRACAS!$AY$1*60,0), 1 )))</f>
        <v/>
      </c>
      <c r="NQ193" s="193" t="str" cm="1">
        <f t="array" ref="NQ193">IF($ND193=0,"",(IFERROR( (IFERROR($ND193/FRACAS!$AY$1*60,0) - SUMPRODUCT( (FRACAS!$K$5:$K$8972=NQ$2) * IFERROR(FRACAS!$AN$5:$AN$8972,0) ) ) / IFERROR($ND193/FRACAS!$AY$1*60,0), 1 )))</f>
        <v/>
      </c>
      <c r="NR193" s="193" t="str" cm="1">
        <f t="array" ref="NR193">IF($ND193=0,"",(IFERROR( (IFERROR($ND193/FRACAS!$AY$1*60,0) - SUMPRODUCT( (FRACAS!$K$5:$K$8972=NR$2) * IFERROR(FRACAS!$AN$5:$AN$8972,0) ) ) / IFERROR($ND193/FRACAS!$AY$1*60,0), 1 )))</f>
        <v/>
      </c>
      <c r="NS193" s="193" t="str" cm="1">
        <f t="array" ref="NS193">IF($ND193=0,"",(IFERROR( (IFERROR($ND193/FRACAS!$AY$1*60,0) - SUMPRODUCT( (FRACAS!$K$5:$K$8972=NS$2) * IFERROR(FRACAS!$AN$5:$AN$8972,0) ) ) / IFERROR($ND193/FRACAS!$AY$1*60,0), 1 )))</f>
        <v/>
      </c>
      <c r="NT193" s="193" t="str" cm="1">
        <f t="array" ref="NT193">IF($ND193=0,"",(IFERROR( (IFERROR($ND193/FRACAS!$AY$1*60,0) - SUMPRODUCT( (FRACAS!$K$5:$K$8972=NT$2) * IFERROR(FRACAS!$AN$5:$AN$8972,0) ) ) / IFERROR($ND193/FRACAS!$AY$1*60,0), 1 )))</f>
        <v/>
      </c>
      <c r="NU193" s="193" t="str" cm="1">
        <f t="array" ref="NU193">IF($ND193=0,"",(IFERROR( (IFERROR($ND193/FRACAS!$AY$1*60,0) - SUMPRODUCT( (FRACAS!$K$5:$K$8972=NU$2) * IFERROR(FRACAS!$AN$5:$AN$8972,0) ) ) / IFERROR($ND193/FRACAS!$AY$1*60,0), 1 )))</f>
        <v/>
      </c>
      <c r="NV193" s="193" t="str" cm="1">
        <f t="array" ref="NV193">IF($ND193=0,"",(IFERROR( (IFERROR($ND193/FRACAS!$AY$1*60,0) - SUMPRODUCT( (FRACAS!$K$5:$K$8972=NV$2) * IFERROR(FRACAS!$AN$5:$AN$8972,0) ) ) / IFERROR($ND193/FRACAS!$AY$1*60,0), 1 )))</f>
        <v/>
      </c>
      <c r="NW193" s="193" t="str" cm="1">
        <f t="array" ref="NW193">IF($ND193=0,"",(IFERROR( (IFERROR($ND193/FRACAS!$AY$1*60,0) - SUMPRODUCT( (FRACAS!$K$5:$K$8972=NW$2) * IFERROR(FRACAS!$AN$5:$AN$8972,0) ) ) / IFERROR($ND193/FRACAS!$AY$1*60,0), 1 )))</f>
        <v/>
      </c>
      <c r="NX193" s="193" t="str" cm="1">
        <f t="array" ref="NX193">IF($ND193=0,"",(IFERROR( (IFERROR($ND193/FRACAS!$AY$1*60,0) - SUMPRODUCT( (FRACAS!$K$5:$K$8972=NX$2) * IFERROR(FRACAS!$AN$5:$AN$8972,0) ) ) / IFERROR($ND193/FRACAS!$AY$1*60,0), 1 )))</f>
        <v/>
      </c>
      <c r="NY193" s="193" t="str" cm="1">
        <f t="array" ref="NY193">IF($ND193=0,"",(IFERROR( (IFERROR($ND193/FRACAS!$AY$1*60,0) - SUMPRODUCT( (FRACAS!$K$5:$K$8972=NY$2) * IFERROR(FRACAS!$AN$5:$AN$8972,0) ) ) / IFERROR($ND193/FRACAS!$AY$1*60,0), 1 )))</f>
        <v/>
      </c>
      <c r="NZ193" s="193" t="str" cm="1">
        <f t="array" ref="NZ193">IF($ND193=0,"",(IFERROR( (IFERROR($ND193/FRACAS!$AY$1*60,0) - SUMPRODUCT( (FRACAS!$K$5:$K$8972=NZ$2) * IFERROR(FRACAS!$AN$5:$AN$8972,0) ) ) / IFERROR($ND193/FRACAS!$AY$1*60,0), 1 )))</f>
        <v/>
      </c>
      <c r="OA193" s="193" t="str" cm="1">
        <f t="array" ref="OA193">IF($ND193=0,"",(IFERROR( (IFERROR($ND193/FRACAS!$AY$1*60,0) - SUMPRODUCT( (FRACAS!$K$5:$K$8972=OA$2) * IFERROR(FRACAS!$AN$5:$AN$8972,0) ) ) / IFERROR($ND193/FRACAS!$AY$1*60,0), 1 )))</f>
        <v/>
      </c>
      <c r="OB193" s="193" t="str" cm="1">
        <f t="array" ref="OB193">IF($ND193=0,"",(IFERROR( (IFERROR($ND193/FRACAS!$AY$1*60,0) - SUMPRODUCT( (FRACAS!$K$5:$K$8972=OB$2) * IFERROR(FRACAS!$AN$5:$AN$8972,0) ) ) / IFERROR($ND193/FRACAS!$AY$1*60,0), 1 )))</f>
        <v/>
      </c>
      <c r="OC193" s="193" t="str" cm="1">
        <f t="array" ref="OC193">IF($ND193=0,"",(IFERROR( (IFERROR($ND193/FRACAS!$AY$1*60,0) - SUMPRODUCT( (FRACAS!$K$5:$K$8972=OC$2) * IFERROR(FRACAS!$AN$5:$AN$8972,0) ) ) / IFERROR($ND193/FRACAS!$AY$1*60,0), 1 )))</f>
        <v/>
      </c>
      <c r="OD193" s="193" t="str" cm="1">
        <f t="array" ref="OD193">IF($ND193=0,"",(IFERROR( (IFERROR($ND193/FRACAS!$AY$1*60,0) - SUMPRODUCT( (FRACAS!$K$5:$K$8972=OD$2) * IFERROR(FRACAS!$AN$5:$AN$8972,0) ) ) / IFERROR($ND193/FRACAS!$AY$1*60,0), 1 )))</f>
        <v/>
      </c>
      <c r="OE193" s="193" t="str" cm="1">
        <f t="array" ref="OE193">IF($ND193=0,"",(IFERROR( (IFERROR($ND193/FRACAS!$AY$1*60,0) - SUMPRODUCT( (FRACAS!$K$5:$K$8972=OE$2) * IFERROR(FRACAS!$AN$5:$AN$8972,0) ) ) / IFERROR($ND193/FRACAS!$AY$1*60,0), 1 )))</f>
        <v/>
      </c>
      <c r="OF193" s="193" t="str" cm="1">
        <f t="array" ref="OF193">IF($ND193=0,"",(IFERROR( (IFERROR($ND193/FRACAS!$AY$1*60,0) - SUMPRODUCT( (FRACAS!$K$5:$K$8972=OF$2) * IFERROR(FRACAS!$AN$5:$AN$8972,0) ) ) / IFERROR($ND193/FRACAS!$AY$1*60,0), 1 )))</f>
        <v/>
      </c>
      <c r="OG193" s="193" t="str" cm="1">
        <f t="array" ref="OG193">IF($ND193=0,"",(IFERROR( (IFERROR($ND193/FRACAS!$AY$1*60,0) - SUMPRODUCT( (FRACAS!$K$5:$K$8972=OG$2) * IFERROR(FRACAS!$AN$5:$AN$8972,0) ) ) / IFERROR($ND193/FRACAS!$AY$1*60,0), 1 )))</f>
        <v/>
      </c>
      <c r="OH193" s="193" t="str" cm="1">
        <f t="array" ref="OH193">IF($ND193=0,"",(IFERROR( (IFERROR($ND193/FRACAS!$AY$1*60,0) - SUMPRODUCT( (FRACAS!$K$5:$K$8972=OH$2) * IFERROR(FRACAS!$AN$5:$AN$8972,0) ) ) / IFERROR($ND193/FRACAS!$AY$1*60,0), 1 )))</f>
        <v/>
      </c>
      <c r="OI193" s="193" t="str" cm="1">
        <f t="array" ref="OI193">IF($ND193=0,"",(IFERROR( (IFERROR($ND193/FRACAS!$AY$1*60,0) - SUMPRODUCT( (FRACAS!$K$5:$K$8972=OI$2) * IFERROR(FRACAS!$AN$5:$AN$8972,0) ) ) / IFERROR($ND193/FRACAS!$AY$1*60,0), 1 )))</f>
        <v/>
      </c>
      <c r="OJ193" s="193" t="str" cm="1">
        <f t="array" ref="OJ193">IF($ND193=0,"",(IFERROR( (IFERROR($ND193/FRACAS!$AY$1*60,0) - SUMPRODUCT( (FRACAS!$K$5:$K$8972=OJ$2) * IFERROR(FRACAS!$AN$5:$AN$8972,0) ) ) / IFERROR($ND193/FRACAS!$AY$1*60,0), 1 )))</f>
        <v/>
      </c>
      <c r="OK193" s="193" t="str" cm="1">
        <f t="array" ref="OK193">IF($ND193=0,"",(IFERROR( (IFERROR($ND193/FRACAS!$AY$1*60,0) - SUMPRODUCT( (FRACAS!$K$5:$K$8972=OK$2) * IFERROR(FRACAS!$AN$5:$AN$8972,0) ) ) / IFERROR($ND193/FRACAS!$AY$1*60,0), 1 )))</f>
        <v/>
      </c>
      <c r="OL193" s="193" t="str" cm="1">
        <f t="array" ref="OL193">IF($ND193=0,"",(IFERROR( (IFERROR($ND193/FRACAS!$AY$1*60,0) - SUMPRODUCT( (FRACAS!$K$5:$K$8972=OL$2) * IFERROR(FRACAS!$AN$5:$AN$8972,0) ) ) / IFERROR($ND193/FRACAS!$AY$1*60,0), 1 )))</f>
        <v/>
      </c>
      <c r="OM193" s="193" t="str" cm="1">
        <f t="array" ref="OM193">IF($ND193=0,"",(IFERROR( (IFERROR($ND193/FRACAS!$AY$1*60,0) - SUMPRODUCT( (FRACAS!$K$5:$K$8972=OM$2) * IFERROR(FRACAS!$AN$5:$AN$8972,0) ) ) / IFERROR($ND193/FRACAS!$AY$1*60,0), 1 )))</f>
        <v/>
      </c>
      <c r="ON193" s="193" t="str" cm="1">
        <f t="array" ref="ON193">IF($ND193=0,"",(IFERROR( (IFERROR($ND193/FRACAS!$AY$1*60,0) - SUMPRODUCT( (FRACAS!$K$5:$K$8972=ON$2) * IFERROR(FRACAS!$AN$5:$AN$8972,0) ) ) / IFERROR($ND193/FRACAS!$AY$1*60,0), 1 )))</f>
        <v/>
      </c>
      <c r="OO193" s="193" t="str" cm="1">
        <f t="array" ref="OO193">IF($ND193=0,"",(IFERROR( (IFERROR($ND193/FRACAS!$AY$1*60,0) - SUMPRODUCT( (FRACAS!$K$5:$K$8972=OO$2) * IFERROR(FRACAS!$AN$5:$AN$8972,0) ) ) / IFERROR($ND193/FRACAS!$AY$1*60,0), 1 )))</f>
        <v/>
      </c>
      <c r="OP193" s="193" t="str" cm="1">
        <f t="array" ref="OP193">IF($ND193=0,"",(IFERROR( (IFERROR($ND193/FRACAS!$AY$1*60,0) - SUMPRODUCT( (FRACAS!$K$5:$K$8972=OP$2) * IFERROR(FRACAS!$AN$5:$AN$8972,0) ) ) / IFERROR($ND193/FRACAS!$AY$1*60,0), 1 )))</f>
        <v/>
      </c>
      <c r="OQ193" s="193" t="str" cm="1">
        <f t="array" ref="OQ193">IF($ND193=0,"",(IFERROR( (IFERROR($ND193/FRACAS!$AY$1*60,0) - SUMPRODUCT( (FRACAS!$K$5:$K$8972=OQ$2) * IFERROR(FRACAS!$AN$5:$AN$8972,0) ) ) / IFERROR($ND193/FRACAS!$AY$1*60,0), 1 )))</f>
        <v/>
      </c>
      <c r="OR193" s="193" t="str" cm="1">
        <f t="array" ref="OR193">IF($ND193=0,"",(IFERROR( (IFERROR($ND193/FRACAS!$AY$1*60,0) - SUMPRODUCT( (FRACAS!$K$5:$K$8972=OR$2) * IFERROR(FRACAS!$AN$5:$AN$8972,0) ) ) / IFERROR($ND193/FRACAS!$AY$1*60,0), 1 )))</f>
        <v/>
      </c>
      <c r="OS193" s="193" t="str" cm="1">
        <f t="array" ref="OS193">IF($ND193=0,"",(IFERROR( (IFERROR($ND193/FRACAS!$AY$1*60,0) - SUMPRODUCT( (FRACAS!$K$5:$K$8972=OS$2) * IFERROR(FRACAS!$AN$5:$AN$8972,0) ) ) / IFERROR($ND193/FRACAS!$AY$1*60,0), 1 )))</f>
        <v/>
      </c>
      <c r="OT193" s="243" t="str" cm="1">
        <f t="array" ref="OT193">IF($ND193=0,"",(IFERROR( (IFERROR($ND193/FRACAS!$AY$1*60,0) - SUMPRODUCT( (FRACAS!$K$5:$K$8972=OT$2) * IFERROR(FRACAS!$AN$5:$AN$8972,0) ) ) / IFERROR($ND193/FRACAS!$AY$1*60,0), 1 )))</f>
        <v/>
      </c>
    </row>
    <row r="194" spans="2:410" x14ac:dyDescent="0.2">
      <c r="B194" s="233"/>
      <c r="C194" s="259">
        <f>IF('[1]17.11.2025 IASI18 Mileage'!C194="","",'[1]17.11.2025 IASI18 Mileage'!C194)</f>
        <v>47294</v>
      </c>
      <c r="D194" s="201" t="str">
        <f>IF('[1]17.11.2025 IASI18 Mileage'!D194="","",'[1]17.11.2025 IASI18 Mileage'!D194)</f>
        <v/>
      </c>
      <c r="E194" s="201" t="str">
        <f>IF('[1]17.11.2025 IASI18 Mileage'!E194="","",'[1]17.11.2025 IASI18 Mileage'!E194)</f>
        <v/>
      </c>
      <c r="F194" s="201" t="str">
        <f>IF('[1]17.11.2025 IASI18 Mileage'!F194="","",'[1]17.11.2025 IASI18 Mileage'!F194)</f>
        <v/>
      </c>
      <c r="G194" s="201" t="str">
        <f>IF('[1]17.11.2025 IASI18 Mileage'!G194="","",'[1]17.11.2025 IASI18 Mileage'!G194)</f>
        <v/>
      </c>
      <c r="H194" s="201" t="str">
        <f>IF('[1]17.11.2025 IASI18 Mileage'!H194="","",'[1]17.11.2025 IASI18 Mileage'!H194)</f>
        <v/>
      </c>
      <c r="I194" s="201" t="str">
        <f>IF('[1]17.11.2025 IASI18 Mileage'!I194="","",'[1]17.11.2025 IASI18 Mileage'!I194)</f>
        <v/>
      </c>
      <c r="J194" s="201" t="str">
        <f>IF('[1]17.11.2025 IASI18 Mileage'!J194="","",'[1]17.11.2025 IASI18 Mileage'!J194)</f>
        <v/>
      </c>
      <c r="K194" s="201" t="str">
        <f>IF('[1]17.11.2025 IASI18 Mileage'!K194="","",'[1]17.11.2025 IASI18 Mileage'!K194)</f>
        <v/>
      </c>
      <c r="L194" s="201" t="str">
        <f>IF('[1]17.11.2025 IASI18 Mileage'!L194="","",'[1]17.11.2025 IASI18 Mileage'!L194)</f>
        <v/>
      </c>
      <c r="M194" s="201" t="str">
        <f>IF('[1]17.11.2025 IASI18 Mileage'!M194="","",'[1]17.11.2025 IASI18 Mileage'!M194)</f>
        <v/>
      </c>
      <c r="N194" s="201" t="str">
        <f>IF('[1]17.11.2025 IASI18 Mileage'!N194="","",'[1]17.11.2025 IASI18 Mileage'!N194)</f>
        <v/>
      </c>
      <c r="O194" s="201" t="str">
        <f>IF('[1]17.11.2025 IASI18 Mileage'!O194="","",'[1]17.11.2025 IASI18 Mileage'!O194)</f>
        <v/>
      </c>
      <c r="P194" s="201" t="str">
        <f>IF('[1]17.11.2025 IASI18 Mileage'!P194="","",'[1]17.11.2025 IASI18 Mileage'!P194)</f>
        <v/>
      </c>
      <c r="Q194" s="201" t="str">
        <f>IF('[1]17.11.2025 IASI18 Mileage'!Q194="","",'[1]17.11.2025 IASI18 Mileage'!Q194)</f>
        <v/>
      </c>
      <c r="R194" s="201" t="str">
        <f>IF('[1]17.11.2025 IASI18 Mileage'!R194="","",'[1]17.11.2025 IASI18 Mileage'!R194)</f>
        <v/>
      </c>
      <c r="S194" s="201" t="str">
        <f>IF('[1]17.11.2025 IASI18 Mileage'!S194="","",'[1]17.11.2025 IASI18 Mileage'!S194)</f>
        <v/>
      </c>
      <c r="T194" s="201" t="str">
        <f>IF('[1]17.11.2025 IASI18 Mileage'!T194="","",'[1]17.11.2025 IASI18 Mileage'!T194)</f>
        <v/>
      </c>
      <c r="U194" s="201" t="str">
        <f>IF('[1]17.11.2025 IASI18 Mileage'!U194="","",'[1]17.11.2025 IASI18 Mileage'!U194)</f>
        <v/>
      </c>
      <c r="V194" s="201"/>
      <c r="W194" s="201"/>
      <c r="X194" s="201"/>
      <c r="Y194" s="201"/>
      <c r="Z194" s="201"/>
      <c r="AA194" s="201"/>
      <c r="AB194" s="201"/>
      <c r="AC194" s="201"/>
      <c r="AD194" s="201"/>
      <c r="AE194" s="201"/>
      <c r="AF194" s="201"/>
      <c r="AG194" s="201"/>
      <c r="AH194" s="201"/>
      <c r="AI194" s="201"/>
      <c r="AJ194" s="201"/>
      <c r="AK194" s="201"/>
      <c r="AL194" s="201"/>
      <c r="AM194" s="201"/>
      <c r="AN194" s="201"/>
      <c r="AO194" s="201"/>
      <c r="AP194" s="201"/>
      <c r="AQ194" s="201"/>
      <c r="AR194" s="201"/>
      <c r="AS194" s="201"/>
      <c r="AT194" s="201"/>
      <c r="AU194" s="201"/>
      <c r="AV194" s="201"/>
      <c r="AW194" s="201"/>
      <c r="AX194" s="201"/>
      <c r="AY194" s="201"/>
      <c r="AZ194" s="201"/>
      <c r="BA194" s="202"/>
      <c r="BB194" s="184"/>
      <c r="BD194" s="234"/>
      <c r="BE194" s="234"/>
      <c r="BF194" s="234"/>
      <c r="BG194" s="234"/>
      <c r="BH194" s="234"/>
      <c r="BI194" s="234"/>
      <c r="BJ194" s="234"/>
      <c r="BK194" s="234"/>
      <c r="BL194" s="234"/>
      <c r="BM194" s="234"/>
      <c r="DC194" s="184">
        <f t="shared" si="14"/>
        <v>0</v>
      </c>
      <c r="DD194" s="235" t="str">
        <f t="shared" si="15"/>
        <v/>
      </c>
      <c r="DE194" s="186">
        <f>IF(D194&gt; 0,(COUNTIFS(FRACAS!$B$5:$B$8972, D$4, FRACAS!$D$5:$D$8972, "&lt;="&amp;D194)), "" )</f>
        <v>0</v>
      </c>
      <c r="DF194" s="186">
        <f>IF(E194&gt; 0,(COUNTIFS(FRACAS!$B$5:$B$8972, E$4, FRACAS!$D$5:$D$8972, "&lt;="&amp;E194)), "" )</f>
        <v>0</v>
      </c>
      <c r="DG194" s="186">
        <f>IF(F194&gt; 0,(COUNTIFS(FRACAS!$B$5:$B$8972, F$4, FRACAS!$D$5:$D$8972, "&lt;="&amp;F194)), "" )</f>
        <v>0</v>
      </c>
      <c r="DH194" s="186">
        <f>IF(G194&gt; 0,(COUNTIFS(FRACAS!$B$5:$B$8972, G$4, FRACAS!$D$5:$D$8972, "&lt;="&amp;G194)), "" )</f>
        <v>0</v>
      </c>
      <c r="DI194" s="186">
        <f>IF(H194&gt; 0,(COUNTIFS(FRACAS!$B$5:$B$8972, H$4, FRACAS!$D$5:$D$8972, "&lt;="&amp;H194)), "" )</f>
        <v>0</v>
      </c>
      <c r="DJ194" s="186">
        <f>IF(I194&gt; 0,(COUNTIFS(FRACAS!$B$5:$B$8972, I$4, FRACAS!$D$5:$D$8972, "&lt;="&amp;I194)), "" )</f>
        <v>0</v>
      </c>
      <c r="DK194" s="186">
        <f>IF(J194&gt; 0,(COUNTIFS(FRACAS!$B$5:$B$8972, J$4, FRACAS!$D$5:$D$8972, "&lt;="&amp;J194)), "" )</f>
        <v>0</v>
      </c>
      <c r="DL194" s="186">
        <f>IF(K194&gt; 0,(COUNTIFS(FRACAS!$B$5:$B$8972, K$4, FRACAS!$D$5:$D$8972, "&lt;="&amp;K194)), "" )</f>
        <v>0</v>
      </c>
      <c r="DM194" s="186">
        <f>IF(L194&gt; 0,(COUNTIFS(FRACAS!$B$5:$B$8972, L$4, FRACAS!$D$5:$D$8972, "&lt;="&amp;L194)), "" )</f>
        <v>0</v>
      </c>
      <c r="DN194" s="186">
        <f>IF(M194&gt; 0,(COUNTIFS(FRACAS!$B$5:$B$8972, M$4, FRACAS!$D$5:$D$8972, "&lt;="&amp;M194)), "" )</f>
        <v>0</v>
      </c>
      <c r="DO194" s="186">
        <f>IF(N194&gt; 0,(COUNTIFS(FRACAS!$B$5:$B$8972, N$4, FRACAS!$D$5:$D$8972, "&lt;="&amp;N194)), "" )</f>
        <v>0</v>
      </c>
      <c r="DP194" s="186">
        <f>IF(O194&gt; 0,(COUNTIFS(FRACAS!$B$5:$B$8972, O$4, FRACAS!$D$5:$D$8972, "&lt;="&amp;O194)), "" )</f>
        <v>0</v>
      </c>
      <c r="DQ194" s="186">
        <f>IF(P194&gt; 0,(COUNTIFS(FRACAS!$B$5:$B$8972, P$4, FRACAS!$D$5:$D$8972, "&lt;="&amp;P194)), "" )</f>
        <v>0</v>
      </c>
      <c r="DR194" s="186">
        <f>IF(Q194&gt; 0,(COUNTIFS(FRACAS!$B$5:$B$8972, Q$4, FRACAS!$D$5:$D$8972, "&lt;="&amp;Q194)), "" )</f>
        <v>0</v>
      </c>
      <c r="DS194" s="186">
        <f>IF(R194&gt; 0,(COUNTIFS(FRACAS!$B$5:$B$8972, R$4, FRACAS!$D$5:$D$8972, "&lt;="&amp;R194)), "" )</f>
        <v>0</v>
      </c>
      <c r="DT194" s="186">
        <f>IF(S194&gt; 0,(COUNTIFS(FRACAS!$B$5:$B$8972, S$4, FRACAS!$D$5:$D$8972, "&lt;="&amp;S194)), "" )</f>
        <v>0</v>
      </c>
      <c r="DU194" s="186">
        <f>IF(T194&gt; 0,(COUNTIFS(FRACAS!$B$5:$B$8972, T$4, FRACAS!$D$5:$D$8972, "&lt;="&amp;T194)), "" )</f>
        <v>0</v>
      </c>
      <c r="DV194" s="186">
        <f>IF(U194&gt; 0,(COUNTIFS(FRACAS!$B$5:$B$8972, U$4, FRACAS!$D$5:$D$8972, "&lt;="&amp;U194)), "" )</f>
        <v>0</v>
      </c>
      <c r="DW194" s="186" t="str">
        <f>IF(V194&gt; 0,(COUNTIFS(FRACAS!$B$5:$B$8972, V$4, FRACAS!$D$5:$D$8972, "&lt;="&amp;V194)), "" )</f>
        <v/>
      </c>
      <c r="DX194" s="186" t="str">
        <f>IF(W194&gt; 0,(COUNTIFS(FRACAS!$B$5:$B$8972, W$4, FRACAS!$D$5:$D$8972, "&lt;="&amp;W194)), "" )</f>
        <v/>
      </c>
      <c r="DY194" s="186" t="str">
        <f>IF(X194&gt; 0,(COUNTIFS(FRACAS!$B$5:$B$8972, X$4, FRACAS!$D$5:$D$8972, "&lt;="&amp;X194)), "" )</f>
        <v/>
      </c>
      <c r="DZ194" s="186" t="str">
        <f>IF(Y194&gt; 0,(COUNTIFS(FRACAS!$B$5:$B$8972, Y$4, FRACAS!$D$5:$D$8972, "&lt;="&amp;Y194)), "" )</f>
        <v/>
      </c>
      <c r="EA194" s="186" t="str">
        <f>IF(Z194&gt; 0,(COUNTIFS(FRACAS!$B$5:$B$8972, Z$4, FRACAS!$D$5:$D$8972, "&lt;="&amp;Z194)), "" )</f>
        <v/>
      </c>
      <c r="EB194" s="186" t="str">
        <f>IF(AA194&gt; 0,(COUNTIFS(FRACAS!$B$5:$B$8972, AA$4, FRACAS!$D$5:$D$8972, "&lt;="&amp;AA194)), "" )</f>
        <v/>
      </c>
      <c r="EC194" s="186" t="str">
        <f>IF(AB194&gt; 0,(COUNTIFS(FRACAS!$B$5:$B$8972, AB$4, FRACAS!$D$5:$D$8972, "&lt;="&amp;AB194)), "" )</f>
        <v/>
      </c>
      <c r="ED194" s="186" t="str">
        <f>IF(AC194&gt; 0,(COUNTIFS(FRACAS!$B$5:$B$8972, AC$4, FRACAS!$D$5:$D$8972, "&lt;="&amp;AC194)), "" )</f>
        <v/>
      </c>
      <c r="EE194" s="186" t="str">
        <f>IF(AD194&gt; 0,(COUNTIFS(FRACAS!$B$5:$B$8972, AD$4, FRACAS!$D$5:$D$8972, "&lt;="&amp;AD194)), "" )</f>
        <v/>
      </c>
      <c r="EF194" s="186" t="str">
        <f>IF(AE194&gt; 0,(COUNTIFS(FRACAS!$B$5:$B$8972, AE$4, FRACAS!$D$5:$D$8972, "&lt;="&amp;AE194)), "" )</f>
        <v/>
      </c>
      <c r="EG194" s="186" t="str">
        <f>IF(AF194&gt; 0,(COUNTIFS(FRACAS!$B$5:$B$8972, AF$4, FRACAS!$D$5:$D$8972, "&lt;="&amp;AF194)), "" )</f>
        <v/>
      </c>
      <c r="EH194" s="186" t="str">
        <f>IF(AG194&gt; 0,(COUNTIFS(FRACAS!$B$5:$B$8972, AG$4, FRACAS!$D$5:$D$8972, "&lt;="&amp;AG194)), "" )</f>
        <v/>
      </c>
      <c r="EI194" s="186" t="str">
        <f>IF(AH194&gt; 0,(COUNTIFS(FRACAS!$B$5:$B$8972, AH$4, FRACAS!$D$5:$D$8972, "&lt;="&amp;AH194)), "" )</f>
        <v/>
      </c>
      <c r="EJ194" s="186" t="str">
        <f>IF(AI194&gt; 0,(COUNTIFS(FRACAS!$B$5:$B$8972, AI$4, FRACAS!$D$5:$D$8972, "&lt;="&amp;AI194)), "" )</f>
        <v/>
      </c>
      <c r="EK194" s="186" t="str">
        <f>IF(AJ194&gt; 0,(COUNTIFS(FRACAS!$B$5:$B$8972, AJ$4, FRACAS!$D$5:$D$8972, "&lt;="&amp;AJ194)), "" )</f>
        <v/>
      </c>
      <c r="EL194" s="186" t="str">
        <f>IF(AK194&gt; 0,(COUNTIFS(FRACAS!$B$5:$B$8972, AK$4, FRACAS!$D$5:$D$8972, "&lt;="&amp;AK194)), "" )</f>
        <v/>
      </c>
      <c r="EM194" s="186" t="str">
        <f>IF(AL194&gt; 0,(COUNTIFS(FRACAS!$B$5:$B$8972, AL$4, FRACAS!$D$5:$D$8972, "&lt;="&amp;AL194)), "" )</f>
        <v/>
      </c>
      <c r="EN194" s="186" t="str">
        <f>IF(AM194&gt; 0,(COUNTIFS(FRACAS!$B$5:$B$8972, AM$4, FRACAS!$D$5:$D$8972, "&lt;="&amp;AM194)), "" )</f>
        <v/>
      </c>
      <c r="EO194" s="186" t="str">
        <f>IF(AN194&gt; 0,(COUNTIFS(FRACAS!$B$5:$B$8972, AN$4, FRACAS!$D$5:$D$8972, "&lt;="&amp;AN194)), "" )</f>
        <v/>
      </c>
      <c r="EP194" s="186" t="str">
        <f>IF(AO194&gt; 0,(COUNTIFS(FRACAS!$B$5:$B$8972, AO$4, FRACAS!$D$5:$D$8972, "&lt;="&amp;AO194)), "" )</f>
        <v/>
      </c>
      <c r="EQ194" s="186" t="str">
        <f>IF(AP194&gt; 0,(COUNTIFS(FRACAS!$B$5:$B$8972, AP$4, FRACAS!$D$5:$D$8972, "&lt;="&amp;AP194)), "" )</f>
        <v/>
      </c>
      <c r="ER194" s="186" t="str">
        <f>IF(AQ194&gt; 0,(COUNTIFS(FRACAS!$B$5:$B$8972, AQ$4, FRACAS!$D$5:$D$8972, "&lt;="&amp;AQ194)), "" )</f>
        <v/>
      </c>
      <c r="ES194" s="246"/>
      <c r="ET194" s="194"/>
      <c r="EU194" s="194"/>
      <c r="EV194" s="194"/>
      <c r="EW194" s="194"/>
      <c r="EX194" s="194"/>
      <c r="EY194" s="194"/>
      <c r="EZ194" s="194"/>
      <c r="FA194" s="194"/>
      <c r="FB194" s="195"/>
      <c r="FE194" s="190"/>
      <c r="FF194" s="190"/>
      <c r="FG194" s="190"/>
      <c r="FH194" s="190"/>
      <c r="FI194" s="190"/>
      <c r="FJ194" s="190"/>
      <c r="FK194" s="190"/>
      <c r="FL194" s="190"/>
      <c r="FM194" s="190"/>
      <c r="FN194" s="190"/>
      <c r="JD194" s="238"/>
      <c r="JE194" s="238"/>
      <c r="JF194" s="238"/>
      <c r="JG194" s="238"/>
      <c r="JH194" s="238"/>
      <c r="JI194" s="238"/>
      <c r="JJ194" s="238"/>
      <c r="JK194" s="238"/>
      <c r="JL194" s="238"/>
      <c r="JM194" s="238"/>
      <c r="JN194" s="247"/>
      <c r="JO194" s="248"/>
      <c r="JP194" s="248"/>
      <c r="JQ194" s="248"/>
      <c r="JR194" s="248"/>
      <c r="JS194" s="248"/>
      <c r="JT194" s="248"/>
      <c r="JU194" s="248"/>
      <c r="JV194" s="248"/>
      <c r="JW194" s="248"/>
      <c r="JX194" s="248"/>
      <c r="JY194" s="248"/>
      <c r="JZ194" s="248"/>
      <c r="KA194" s="248"/>
      <c r="KB194" s="248"/>
      <c r="KC194" s="248"/>
      <c r="KD194" s="248"/>
      <c r="KE194" s="248"/>
      <c r="KF194" s="248"/>
      <c r="KG194" s="248"/>
      <c r="KH194" s="248"/>
      <c r="KI194" s="248"/>
      <c r="KJ194" s="248"/>
      <c r="KK194" s="248"/>
      <c r="KL194" s="248"/>
      <c r="KM194" s="248"/>
      <c r="KN194" s="248"/>
      <c r="KO194" s="248"/>
      <c r="KP194" s="248"/>
      <c r="KQ194" s="248"/>
      <c r="KR194" s="248"/>
      <c r="KS194" s="248"/>
      <c r="KT194" s="248"/>
      <c r="KU194" s="248"/>
      <c r="KV194" s="248"/>
      <c r="KW194" s="248"/>
      <c r="KX194" s="248"/>
      <c r="KY194" s="248"/>
      <c r="KZ194" s="248"/>
      <c r="LA194" s="248"/>
      <c r="LC194" s="235" t="str">
        <f t="shared" si="13"/>
        <v/>
      </c>
      <c r="LD194" s="240" t="str" cm="1">
        <f t="array" ref="LD194">IFERROR((((D194/FRACAS!$AY$1)*60
)-(SUMPRODUCT((FRACAS!$B$5:$B$8970=D$4)*(FRACAS!$D$5:$D$8970&lt;=D194)*(IFERROR(FRACAS!$AM$5:$AM$8970,0)))
))/((D194/FRACAS!$AY$1)*60),"")</f>
        <v/>
      </c>
      <c r="LE194" s="240" t="str" cm="1">
        <f t="array" ref="LE194">IFERROR((((E194/FRACAS!$AY$1)*60
)-(SUMPRODUCT((FRACAS!$B$5:$B$8970=E$4)*(FRACAS!$D$5:$D$8970&lt;=E194)*(IFERROR(FRACAS!$AM$5:$AM$8970,0)))
))/((E194/FRACAS!$AY$1)*60),"")</f>
        <v/>
      </c>
      <c r="LF194" s="240" t="str" cm="1">
        <f t="array" ref="LF194">IFERROR((((F194/FRACAS!$AY$1)*60
)-(SUMPRODUCT((FRACAS!$B$5:$B$8970=F$4)*(FRACAS!$D$5:$D$8970&lt;=F194)*(IFERROR(FRACAS!$AM$5:$AM$8970,0)))
))/((F194/FRACAS!$AY$1)*60),"")</f>
        <v/>
      </c>
      <c r="LG194" s="240" t="str" cm="1">
        <f t="array" ref="LG194">IFERROR((((G194/FRACAS!$AY$1)*60
)-(SUMPRODUCT((FRACAS!$B$5:$B$8970=G$4)*(FRACAS!$D$5:$D$8970&lt;=G194)*(IFERROR(FRACAS!$AM$5:$AM$8970,0)))
))/((G194/FRACAS!$AY$1)*60),"")</f>
        <v/>
      </c>
      <c r="LH194" s="240" t="str" cm="1">
        <f t="array" ref="LH194">IFERROR((((H194/FRACAS!$AY$1)*60
)-(SUMPRODUCT((FRACAS!$B$5:$B$8970=H$4)*(FRACAS!$D$5:$D$8970&lt;=H194)*(IFERROR(FRACAS!$AM$5:$AM$8970,0)))
))/((H194/FRACAS!$AY$1)*60),"")</f>
        <v/>
      </c>
      <c r="LI194" s="240" t="str" cm="1">
        <f t="array" ref="LI194">IFERROR((((I194/FRACAS!$AY$1)*60
)-(SUMPRODUCT((FRACAS!$B$5:$B$8970=I$4)*(FRACAS!$D$5:$D$8970&lt;=I194)*(IFERROR(FRACAS!$AM$5:$AM$8970,0)))
))/((I194/FRACAS!$AY$1)*60),"")</f>
        <v/>
      </c>
      <c r="LJ194" s="240" t="str" cm="1">
        <f t="array" ref="LJ194">IFERROR((((J194/FRACAS!$AY$1)*60
)-(SUMPRODUCT((FRACAS!$B$5:$B$8970=J$4)*(FRACAS!$D$5:$D$8970&lt;=J194)*(IFERROR(FRACAS!$AM$5:$AM$8970,0)))
))/((J194/FRACAS!$AY$1)*60),"")</f>
        <v/>
      </c>
      <c r="LK194" s="240" t="str" cm="1">
        <f t="array" ref="LK194">IFERROR((((K194/FRACAS!$AY$1)*60
)-(SUMPRODUCT((FRACAS!$B$5:$B$8970=K$4)*(FRACAS!$D$5:$D$8970&lt;=K194)*(IFERROR(FRACAS!$AM$5:$AM$8970,0)))
))/((K194/FRACAS!$AY$1)*60),"")</f>
        <v/>
      </c>
      <c r="LL194" s="240" t="str" cm="1">
        <f t="array" ref="LL194">IFERROR((((L194/FRACAS!$AY$1)*60
)-(SUMPRODUCT((FRACAS!$B$5:$B$8970=L$4)*(FRACAS!$D$5:$D$8970&lt;=L194)*(IFERROR(FRACAS!$AM$5:$AM$8970,0)))
))/((L194/FRACAS!$AY$1)*60),"")</f>
        <v/>
      </c>
      <c r="LM194" s="240" t="str" cm="1">
        <f t="array" ref="LM194">IFERROR((((M194/FRACAS!$AY$1)*60
)-(SUMPRODUCT((FRACAS!$B$5:$B$8970=M$4)*(FRACAS!$D$5:$D$8970&lt;=M194)*(IFERROR(FRACAS!$AM$5:$AM$8970,0)))
))/((M194/FRACAS!$AY$1)*60),"")</f>
        <v/>
      </c>
      <c r="LN194" s="240" t="str" cm="1">
        <f t="array" ref="LN194">IFERROR((((N194/FRACAS!$AY$1)*60
)-(SUMPRODUCT((FRACAS!$B$5:$B$8970=N$4)*(FRACAS!$D$5:$D$8970&lt;=N194)*(IFERROR(FRACAS!$AM$5:$AM$8970,0)))
))/((N194/FRACAS!$AY$1)*60),"")</f>
        <v/>
      </c>
      <c r="LO194" s="240" t="str" cm="1">
        <f t="array" ref="LO194">IFERROR((((O194/FRACAS!$AY$1)*60
)-(SUMPRODUCT((FRACAS!$B$5:$B$8970=O$4)*(FRACAS!$D$5:$D$8970&lt;=O194)*(IFERROR(FRACAS!$AM$5:$AM$8970,0)))
))/((O194/FRACAS!$AY$1)*60),"")</f>
        <v/>
      </c>
      <c r="LP194" s="240" t="str" cm="1">
        <f t="array" ref="LP194">IFERROR((((P194/FRACAS!$AY$1)*60
)-(SUMPRODUCT((FRACAS!$B$5:$B$8970=P$4)*(FRACAS!$D$5:$D$8970&lt;=P194)*(IFERROR(FRACAS!$AM$5:$AM$8970,0)))
))/((P194/FRACAS!$AY$1)*60),"")</f>
        <v/>
      </c>
      <c r="LQ194" s="240" t="str" cm="1">
        <f t="array" ref="LQ194">IFERROR((((Q194/FRACAS!$AY$1)*60
)-(SUMPRODUCT((FRACAS!$B$5:$B$8970=Q$4)*(FRACAS!$D$5:$D$8970&lt;=Q194)*(IFERROR(FRACAS!$AM$5:$AM$8970,0)))
))/((Q194/FRACAS!$AY$1)*60),"")</f>
        <v/>
      </c>
      <c r="LR194" s="240" t="str" cm="1">
        <f t="array" ref="LR194">IFERROR((((R194/FRACAS!$AY$1)*60
)-(SUMPRODUCT((FRACAS!$B$5:$B$8970=R$4)*(FRACAS!$D$5:$D$8970&lt;=R194)*(IFERROR(FRACAS!$AM$5:$AM$8970,0)))
))/((R194/FRACAS!$AY$1)*60),"")</f>
        <v/>
      </c>
      <c r="LS194" s="240" t="str" cm="1">
        <f t="array" ref="LS194">IFERROR((((S194/FRACAS!$AY$1)*60
)-(SUMPRODUCT((FRACAS!$B$5:$B$8970=S$4)*(FRACAS!$D$5:$D$8970&lt;=S194)*(IFERROR(FRACAS!$AM$5:$AM$8970,0)))
))/((S194/FRACAS!$AY$1)*60),"")</f>
        <v/>
      </c>
      <c r="LT194" s="240" t="str" cm="1">
        <f t="array" ref="LT194">IFERROR((((T194/FRACAS!$AY$1)*60
)-(SUMPRODUCT((FRACAS!$B$5:$B$8970=T$4)*(FRACAS!$D$5:$D$8970&lt;=T194)*(IFERROR(FRACAS!$AM$5:$AM$8970,0)))
))/((T194/FRACAS!$AY$1)*60),"")</f>
        <v/>
      </c>
      <c r="LU194" s="240" t="str" cm="1">
        <f t="array" ref="LU194">IFERROR((((U194/FRACAS!$AY$1)*60
)-(SUMPRODUCT((FRACAS!$B$5:$B$8970=U$4)*(FRACAS!$D$5:$D$8970&lt;=U194)*(IFERROR(FRACAS!$AM$5:$AM$8970,0)))
))/((U194/FRACAS!$AY$1)*60),"")</f>
        <v/>
      </c>
      <c r="LV194" s="240" t="str" cm="1">
        <f t="array" ref="LV194">IFERROR(
    (((V194/FRACAS!$AY$1)*60))
    /
    (((V194/FRACAS!$AY$1)*60) + SUMPRODUCT((FRACAS!$B$5:$B$8970=V$4)*(FRACAS!$D$5:$D$8970&lt;=V194)*(IFERROR(FRACAS!$AM$5:$AM$8970,0)))
    ),"")</f>
        <v/>
      </c>
      <c r="LW194" s="240" t="str" cm="1">
        <f t="array" ref="LW194">IFERROR(
    (((W194/FRACAS!$AY$1)*60))
    /
    (((W194/FRACAS!$AY$1)*60) + SUMPRODUCT((FRACAS!$B$5:$B$8970=W$4)*(FRACAS!$D$5:$D$8970&lt;=W194)*(IFERROR(FRACAS!$AM$5:$AM$8970,0)))
    ),"")</f>
        <v/>
      </c>
      <c r="LX194" s="240" t="str" cm="1">
        <f t="array" ref="LX194">IFERROR(
    (((X194/FRACAS!$AY$1)*60))
    /
    (((X194/FRACAS!$AY$1)*60) + SUMPRODUCT((FRACAS!$B$5:$B$8970=X$4)*(FRACAS!$D$5:$D$8970&lt;=X194)*(IFERROR(FRACAS!$AM$5:$AM$8970,0)))
    ),"")</f>
        <v/>
      </c>
      <c r="LY194" s="240" t="str" cm="1">
        <f t="array" ref="LY194">IFERROR(
    (((Y194/FRACAS!$AY$1)*60))
    /
    (((Y194/FRACAS!$AY$1)*60) + SUMPRODUCT((FRACAS!$B$5:$B$8970=Y$4)*(FRACAS!$D$5:$D$8970&lt;=Y194)*(IFERROR(FRACAS!$AM$5:$AM$8970,0)))
    ),"")</f>
        <v/>
      </c>
      <c r="LZ194" s="240" t="str" cm="1">
        <f t="array" ref="LZ194">IFERROR(
    (((Z194/FRACAS!$AY$1)*60))
    /
    (((Z194/FRACAS!$AY$1)*60) + SUMPRODUCT((FRACAS!$B$5:$B$8970=Z$4)*(FRACAS!$D$5:$D$8970&lt;=Z194)*(IFERROR(FRACAS!$AM$5:$AM$8970,0)))
    ),"")</f>
        <v/>
      </c>
      <c r="MA194" s="240" t="str" cm="1">
        <f t="array" ref="MA194">IFERROR(
    (((AA194/FRACAS!$AY$1)*60))
    /
    (((AA194/FRACAS!$AY$1)*60) + SUMPRODUCT((FRACAS!$B$5:$B$8970=AA$4)*(FRACAS!$D$5:$D$8970&lt;=AA194)*(IFERROR(FRACAS!$AM$5:$AM$8970,0)))
    ),"")</f>
        <v/>
      </c>
      <c r="MB194" s="240" t="str" cm="1">
        <f t="array" ref="MB194">IFERROR(
    (((AB194/FRACAS!$AY$1)*60))
    /
    (((AB194/FRACAS!$AY$1)*60) + SUMPRODUCT((FRACAS!$B$5:$B$8970=AB$4)*(FRACAS!$D$5:$D$8970&lt;=AB194)*(IFERROR(FRACAS!$AM$5:$AM$8970,0)))
    ),"")</f>
        <v/>
      </c>
      <c r="MC194" s="240" t="str" cm="1">
        <f t="array" ref="MC194">IFERROR(
    (((AC194/FRACAS!$AY$1)*60))
    /
    (((AC194/FRACAS!$AY$1)*60) + SUMPRODUCT((FRACAS!$B$5:$B$8970=AC$4)*(FRACAS!$D$5:$D$8970&lt;=AC194)*(IFERROR(FRACAS!$AM$5:$AM$8970,0)))
    ),"")</f>
        <v/>
      </c>
      <c r="MD194" s="240" t="str" cm="1">
        <f t="array" ref="MD194">IFERROR(
    (((AD194/FRACAS!$AY$1)*60))
    /
    (((AD194/FRACAS!$AY$1)*60) + SUMPRODUCT((FRACAS!$B$5:$B$8970=AD$4)*(FRACAS!$D$5:$D$8970&lt;=AD194)*(IFERROR(FRACAS!$AM$5:$AM$8970,0)))
    ),"")</f>
        <v/>
      </c>
      <c r="ME194" s="240" t="str" cm="1">
        <f t="array" ref="ME194">IFERROR(
    (((AE194/FRACAS!$AY$1)*60))
    /
    (((AE194/FRACAS!$AY$1)*60) + SUMPRODUCT((FRACAS!$B$5:$B$8970=AE$4)*(FRACAS!$D$5:$D$8970&lt;=AE194)*(IFERROR(FRACAS!$AM$5:$AM$8970,0)))
    ),"")</f>
        <v/>
      </c>
      <c r="MF194" s="240" t="str" cm="1">
        <f t="array" ref="MF194">IFERROR(
    (((AF194/FRACAS!$AY$1)*60))
    /
    (((AF194/FRACAS!$AY$1)*60) + SUMPRODUCT((FRACAS!$B$5:$B$8970=AF$4)*(FRACAS!$D$5:$D$8970&lt;=AF194)*(IFERROR(FRACAS!$AM$5:$AM$8970,0)))
    ),"")</f>
        <v/>
      </c>
      <c r="MG194" s="240" t="str" cm="1">
        <f t="array" ref="MG194">IFERROR(
    (((AG194/FRACAS!$AY$1)*60))
    /
    (((AG194/FRACAS!$AY$1)*60) + SUMPRODUCT((FRACAS!$B$5:$B$8970=AG$4)*(FRACAS!$D$5:$D$8970&lt;=AG194)*(IFERROR(FRACAS!$AM$5:$AM$8970,0)))
    ),"")</f>
        <v/>
      </c>
      <c r="MH194" s="240" t="str" cm="1">
        <f t="array" ref="MH194">IFERROR(
    (((AH194/FRACAS!$AY$1)*60))
    /
    (((AH194/FRACAS!$AY$1)*60) + SUMPRODUCT((FRACAS!$B$5:$B$8970=AH$4)*(FRACAS!$D$5:$D$8970&lt;=AH194)*(IFERROR(FRACAS!$AM$5:$AM$8970,0)))
    ),"")</f>
        <v/>
      </c>
      <c r="MI194" s="240" t="str" cm="1">
        <f t="array" ref="MI194">IFERROR(
    (((AI194/FRACAS!$AY$1)*60))
    /
    (((AI194/FRACAS!$AY$1)*60) + SUMPRODUCT((FRACAS!$B$5:$B$8970=AI$4)*(FRACAS!$D$5:$D$8970&lt;=AI194)*(IFERROR(FRACAS!$AM$5:$AM$8970,0)))
    ),"")</f>
        <v/>
      </c>
      <c r="MJ194" s="240" t="str" cm="1">
        <f t="array" ref="MJ194">IFERROR(
    (((AJ194/FRACAS!$AY$1)*60))
    /
    (((AJ194/FRACAS!$AY$1)*60) + SUMPRODUCT((FRACAS!$B$5:$B$8970=AJ$4)*(FRACAS!$D$5:$D$8970&lt;=AJ194)*(IFERROR(FRACAS!$AM$5:$AM$8970,0)))
    ),"")</f>
        <v/>
      </c>
      <c r="MK194" s="240" t="str" cm="1">
        <f t="array" ref="MK194">IFERROR(
    (((AK194/FRACAS!$AY$1)*60))
    /
    (((AK194/FRACAS!$AY$1)*60) + SUMPRODUCT((FRACAS!$B$5:$B$8970=AK$4)*(FRACAS!$D$5:$D$8970&lt;=AK194)*(IFERROR(FRACAS!$AM$5:$AM$8970,0)))
    ),"")</f>
        <v/>
      </c>
      <c r="ML194" s="240" t="str" cm="1">
        <f t="array" ref="ML194">IFERROR(
    (((AL194/FRACAS!$AY$1)*60))
    /
    (((AL194/FRACAS!$AY$1)*60) + SUMPRODUCT((FRACAS!$B$5:$B$8970=AL$4)*(FRACAS!$D$5:$D$8970&lt;=AL194)*(IFERROR(FRACAS!$AM$5:$AM$8970,0)))
    ),"")</f>
        <v/>
      </c>
      <c r="MM194" s="240" t="str" cm="1">
        <f t="array" ref="MM194">IFERROR(
    (((AM194/FRACAS!$AY$1)*60))
    /
    (((AM194/FRACAS!$AY$1)*60) + SUMPRODUCT((FRACAS!$B$5:$B$8970=AM$4)*(FRACAS!$D$5:$D$8970&lt;=AM194)*(IFERROR(FRACAS!$AM$5:$AM$8970,0)))
    ),"")</f>
        <v/>
      </c>
      <c r="MN194" s="240" t="str" cm="1">
        <f t="array" ref="MN194">IFERROR(
    (((AN194/FRACAS!$AY$1)*60))
    /
    (((AN194/FRACAS!$AY$1)*60) + SUMPRODUCT((FRACAS!$B$5:$B$8970=AN$4)*(FRACAS!$D$5:$D$8970&lt;=AN194)*(IFERROR(FRACAS!$AM$5:$AM$8970,0)))
    ),"")</f>
        <v/>
      </c>
      <c r="MO194" s="240" t="str" cm="1">
        <f t="array" ref="MO194">IFERROR(
    (((AO194/FRACAS!$AY$1)*60))
    /
    (((AO194/FRACAS!$AY$1)*60) + SUMPRODUCT((FRACAS!$B$5:$B$8970=AO$4)*(FRACAS!$D$5:$D$8970&lt;=AO194)*(IFERROR(FRACAS!$AM$5:$AM$8970,0)))
    ),"")</f>
        <v/>
      </c>
      <c r="MP194" s="240" t="str" cm="1">
        <f t="array" ref="MP194">IFERROR(
    (((AP194/FRACAS!$AY$1)*60))
    /
    (((AP194/FRACAS!$AY$1)*60) + SUMPRODUCT((FRACAS!$B$5:$B$8970=AP$4)*(FRACAS!$D$5:$D$8970&lt;=AP194)*(IFERROR(FRACAS!$AM$5:$AM$8970,0)))
    ),"")</f>
        <v/>
      </c>
      <c r="MQ194" s="240" t="str" cm="1">
        <f t="array" ref="MQ194">IFERROR(
    (((AQ194/FRACAS!$AY$1)*60))
    /
    (((AQ194/FRACAS!$AY$1)*60) + SUMPRODUCT((FRACAS!$B$5:$B$8970=AQ$4)*(FRACAS!$D$5:$D$8970&lt;=AQ194)*(IFERROR(FRACAS!$AM$5:$AM$8970,0)))
    ),"")</f>
        <v/>
      </c>
      <c r="MR194" s="194"/>
      <c r="MS194" s="194"/>
      <c r="MT194" s="194"/>
      <c r="MU194" s="194"/>
      <c r="MV194" s="194"/>
      <c r="MW194" s="194"/>
      <c r="MX194" s="194"/>
      <c r="MY194" s="194"/>
      <c r="MZ194" s="194"/>
      <c r="NA194" s="195"/>
      <c r="ND194" s="241">
        <f t="shared" si="16"/>
        <v>0</v>
      </c>
      <c r="NE194" s="242" t="str">
        <f t="shared" si="17"/>
        <v/>
      </c>
      <c r="NF194" s="193" t="str" cm="1">
        <f t="array" ref="NF194">IF($ND194=0,"",(IFERROR( (IFERROR($ND194/FRACAS!$AY$1*60,0) - SUMPRODUCT( (FRACAS!$K$5:$K$8972=NF$2) * IFERROR(FRACAS!$AN$5:$AN$8972,0) ) ) / IFERROR($ND194/FRACAS!$AY$1*60,0), 1 )))</f>
        <v/>
      </c>
      <c r="NG194" s="193" t="str" cm="1">
        <f t="array" ref="NG194">IF($ND194=0,"",(IFERROR( (IFERROR($ND194/FRACAS!$AY$1*60,0) - SUMPRODUCT( (FRACAS!$K$5:$K$8972=NG$2) * IFERROR(FRACAS!$AN$5:$AN$8972,0) ) ) / IFERROR($ND194/FRACAS!$AY$1*60,0), 1 )))</f>
        <v/>
      </c>
      <c r="NH194" s="193" t="str" cm="1">
        <f t="array" ref="NH194">IF($ND194=0,"",(IFERROR( (IFERROR($ND194/FRACAS!$AY$1*60,0) - SUMPRODUCT( (FRACAS!$K$5:$K$8972=NH$2) * IFERROR(FRACAS!$AN$5:$AN$8972,0) ) ) / IFERROR($ND194/FRACAS!$AY$1*60,0), 1 )))</f>
        <v/>
      </c>
      <c r="NI194" s="193" t="str" cm="1">
        <f t="array" ref="NI194">IF($ND194=0,"",(IFERROR( (IFERROR($ND194/FRACAS!$AY$1*60,0) - SUMPRODUCT( (FRACAS!$K$5:$K$8972=NI$2) * IFERROR(FRACAS!$AN$5:$AN$8972,0) ) ) / IFERROR($ND194/FRACAS!$AY$1*60,0), 1 )))</f>
        <v/>
      </c>
      <c r="NJ194" s="193" t="str" cm="1">
        <f t="array" ref="NJ194">IF($ND194=0,"",(IFERROR( (IFERROR($ND194/FRACAS!$AY$1*60,0) - SUMPRODUCT( (FRACAS!$K$5:$K$8972=NJ$2) * IFERROR(FRACAS!$AN$5:$AN$8972,0) ) ) / IFERROR($ND194/FRACAS!$AY$1*60,0), 1 )))</f>
        <v/>
      </c>
      <c r="NK194" s="193" t="str" cm="1">
        <f t="array" ref="NK194">IF($ND194=0,"",(IFERROR( (IFERROR($ND194/FRACAS!$AY$1*60,0) - SUMPRODUCT( (FRACAS!$K$5:$K$8972=NK$2) * IFERROR(FRACAS!$AN$5:$AN$8972,0) ) ) / IFERROR($ND194/FRACAS!$AY$1*60,0), 1 )))</f>
        <v/>
      </c>
      <c r="NL194" s="193" t="str" cm="1">
        <f t="array" ref="NL194">IF($ND194=0,"",(IFERROR( (IFERROR($ND194/FRACAS!$AY$1*60,0) - SUMPRODUCT( (FRACAS!$K$5:$K$8972=NL$2) * IFERROR(FRACAS!$AN$5:$AN$8972,0) ) ) / IFERROR($ND194/FRACAS!$AY$1*60,0), 1 )))</f>
        <v/>
      </c>
      <c r="NM194" s="193" t="str" cm="1">
        <f t="array" ref="NM194">IF($ND194=0,"",(IFERROR( (IFERROR($ND194/FRACAS!$AY$1*60,0) - SUMPRODUCT( (FRACAS!$K$5:$K$8972=NM$2) * IFERROR(FRACAS!$AN$5:$AN$8972,0) ) ) / IFERROR($ND194/FRACAS!$AY$1*60,0), 1 )))</f>
        <v/>
      </c>
      <c r="NN194" s="193" t="str" cm="1">
        <f t="array" ref="NN194">IF($ND194=0,"",(IFERROR( (IFERROR($ND194/FRACAS!$AY$1*60,0) - SUMPRODUCT( (FRACAS!$K$5:$K$8972=NN$2) * IFERROR(FRACAS!$AN$5:$AN$8972,0) ) ) / IFERROR($ND194/FRACAS!$AY$1*60,0), 1 )))</f>
        <v/>
      </c>
      <c r="NO194" s="193" t="str" cm="1">
        <f t="array" ref="NO194">IF($ND194=0,"",(IFERROR( (IFERROR($ND194/FRACAS!$AY$1*60,0) - SUMPRODUCT( (FRACAS!$K$5:$K$8972=NO$2) * IFERROR(FRACAS!$AN$5:$AN$8972,0) ) ) / IFERROR($ND194/FRACAS!$AY$1*60,0), 1 )))</f>
        <v/>
      </c>
      <c r="NP194" s="193" t="str" cm="1">
        <f t="array" ref="NP194">IF($ND194=0,"",(IFERROR( (IFERROR($ND194/FRACAS!$AY$1*60,0) - SUMPRODUCT( (FRACAS!$K$5:$K$8972=NP$2) * IFERROR(FRACAS!$AN$5:$AN$8972,0) ) ) / IFERROR($ND194/FRACAS!$AY$1*60,0), 1 )))</f>
        <v/>
      </c>
      <c r="NQ194" s="193" t="str" cm="1">
        <f t="array" ref="NQ194">IF($ND194=0,"",(IFERROR( (IFERROR($ND194/FRACAS!$AY$1*60,0) - SUMPRODUCT( (FRACAS!$K$5:$K$8972=NQ$2) * IFERROR(FRACAS!$AN$5:$AN$8972,0) ) ) / IFERROR($ND194/FRACAS!$AY$1*60,0), 1 )))</f>
        <v/>
      </c>
      <c r="NR194" s="193" t="str" cm="1">
        <f t="array" ref="NR194">IF($ND194=0,"",(IFERROR( (IFERROR($ND194/FRACAS!$AY$1*60,0) - SUMPRODUCT( (FRACAS!$K$5:$K$8972=NR$2) * IFERROR(FRACAS!$AN$5:$AN$8972,0) ) ) / IFERROR($ND194/FRACAS!$AY$1*60,0), 1 )))</f>
        <v/>
      </c>
      <c r="NS194" s="193" t="str" cm="1">
        <f t="array" ref="NS194">IF($ND194=0,"",(IFERROR( (IFERROR($ND194/FRACAS!$AY$1*60,0) - SUMPRODUCT( (FRACAS!$K$5:$K$8972=NS$2) * IFERROR(FRACAS!$AN$5:$AN$8972,0) ) ) / IFERROR($ND194/FRACAS!$AY$1*60,0), 1 )))</f>
        <v/>
      </c>
      <c r="NT194" s="193" t="str" cm="1">
        <f t="array" ref="NT194">IF($ND194=0,"",(IFERROR( (IFERROR($ND194/FRACAS!$AY$1*60,0) - SUMPRODUCT( (FRACAS!$K$5:$K$8972=NT$2) * IFERROR(FRACAS!$AN$5:$AN$8972,0) ) ) / IFERROR($ND194/FRACAS!$AY$1*60,0), 1 )))</f>
        <v/>
      </c>
      <c r="NU194" s="193" t="str" cm="1">
        <f t="array" ref="NU194">IF($ND194=0,"",(IFERROR( (IFERROR($ND194/FRACAS!$AY$1*60,0) - SUMPRODUCT( (FRACAS!$K$5:$K$8972=NU$2) * IFERROR(FRACAS!$AN$5:$AN$8972,0) ) ) / IFERROR($ND194/FRACAS!$AY$1*60,0), 1 )))</f>
        <v/>
      </c>
      <c r="NV194" s="193" t="str" cm="1">
        <f t="array" ref="NV194">IF($ND194=0,"",(IFERROR( (IFERROR($ND194/FRACAS!$AY$1*60,0) - SUMPRODUCT( (FRACAS!$K$5:$K$8972=NV$2) * IFERROR(FRACAS!$AN$5:$AN$8972,0) ) ) / IFERROR($ND194/FRACAS!$AY$1*60,0), 1 )))</f>
        <v/>
      </c>
      <c r="NW194" s="193" t="str" cm="1">
        <f t="array" ref="NW194">IF($ND194=0,"",(IFERROR( (IFERROR($ND194/FRACAS!$AY$1*60,0) - SUMPRODUCT( (FRACAS!$K$5:$K$8972=NW$2) * IFERROR(FRACAS!$AN$5:$AN$8972,0) ) ) / IFERROR($ND194/FRACAS!$AY$1*60,0), 1 )))</f>
        <v/>
      </c>
      <c r="NX194" s="193" t="str" cm="1">
        <f t="array" ref="NX194">IF($ND194=0,"",(IFERROR( (IFERROR($ND194/FRACAS!$AY$1*60,0) - SUMPRODUCT( (FRACAS!$K$5:$K$8972=NX$2) * IFERROR(FRACAS!$AN$5:$AN$8972,0) ) ) / IFERROR($ND194/FRACAS!$AY$1*60,0), 1 )))</f>
        <v/>
      </c>
      <c r="NY194" s="193" t="str" cm="1">
        <f t="array" ref="NY194">IF($ND194=0,"",(IFERROR( (IFERROR($ND194/FRACAS!$AY$1*60,0) - SUMPRODUCT( (FRACAS!$K$5:$K$8972=NY$2) * IFERROR(FRACAS!$AN$5:$AN$8972,0) ) ) / IFERROR($ND194/FRACAS!$AY$1*60,0), 1 )))</f>
        <v/>
      </c>
      <c r="NZ194" s="193" t="str" cm="1">
        <f t="array" ref="NZ194">IF($ND194=0,"",(IFERROR( (IFERROR($ND194/FRACAS!$AY$1*60,0) - SUMPRODUCT( (FRACAS!$K$5:$K$8972=NZ$2) * IFERROR(FRACAS!$AN$5:$AN$8972,0) ) ) / IFERROR($ND194/FRACAS!$AY$1*60,0), 1 )))</f>
        <v/>
      </c>
      <c r="OA194" s="193" t="str" cm="1">
        <f t="array" ref="OA194">IF($ND194=0,"",(IFERROR( (IFERROR($ND194/FRACAS!$AY$1*60,0) - SUMPRODUCT( (FRACAS!$K$5:$K$8972=OA$2) * IFERROR(FRACAS!$AN$5:$AN$8972,0) ) ) / IFERROR($ND194/FRACAS!$AY$1*60,0), 1 )))</f>
        <v/>
      </c>
      <c r="OB194" s="193" t="str" cm="1">
        <f t="array" ref="OB194">IF($ND194=0,"",(IFERROR( (IFERROR($ND194/FRACAS!$AY$1*60,0) - SUMPRODUCT( (FRACAS!$K$5:$K$8972=OB$2) * IFERROR(FRACAS!$AN$5:$AN$8972,0) ) ) / IFERROR($ND194/FRACAS!$AY$1*60,0), 1 )))</f>
        <v/>
      </c>
      <c r="OC194" s="193" t="str" cm="1">
        <f t="array" ref="OC194">IF($ND194=0,"",(IFERROR( (IFERROR($ND194/FRACAS!$AY$1*60,0) - SUMPRODUCT( (FRACAS!$K$5:$K$8972=OC$2) * IFERROR(FRACAS!$AN$5:$AN$8972,0) ) ) / IFERROR($ND194/FRACAS!$AY$1*60,0), 1 )))</f>
        <v/>
      </c>
      <c r="OD194" s="193" t="str" cm="1">
        <f t="array" ref="OD194">IF($ND194=0,"",(IFERROR( (IFERROR($ND194/FRACAS!$AY$1*60,0) - SUMPRODUCT( (FRACAS!$K$5:$K$8972=OD$2) * IFERROR(FRACAS!$AN$5:$AN$8972,0) ) ) / IFERROR($ND194/FRACAS!$AY$1*60,0), 1 )))</f>
        <v/>
      </c>
      <c r="OE194" s="193" t="str" cm="1">
        <f t="array" ref="OE194">IF($ND194=0,"",(IFERROR( (IFERROR($ND194/FRACAS!$AY$1*60,0) - SUMPRODUCT( (FRACAS!$K$5:$K$8972=OE$2) * IFERROR(FRACAS!$AN$5:$AN$8972,0) ) ) / IFERROR($ND194/FRACAS!$AY$1*60,0), 1 )))</f>
        <v/>
      </c>
      <c r="OF194" s="193" t="str" cm="1">
        <f t="array" ref="OF194">IF($ND194=0,"",(IFERROR( (IFERROR($ND194/FRACAS!$AY$1*60,0) - SUMPRODUCT( (FRACAS!$K$5:$K$8972=OF$2) * IFERROR(FRACAS!$AN$5:$AN$8972,0) ) ) / IFERROR($ND194/FRACAS!$AY$1*60,0), 1 )))</f>
        <v/>
      </c>
      <c r="OG194" s="193" t="str" cm="1">
        <f t="array" ref="OG194">IF($ND194=0,"",(IFERROR( (IFERROR($ND194/FRACAS!$AY$1*60,0) - SUMPRODUCT( (FRACAS!$K$5:$K$8972=OG$2) * IFERROR(FRACAS!$AN$5:$AN$8972,0) ) ) / IFERROR($ND194/FRACAS!$AY$1*60,0), 1 )))</f>
        <v/>
      </c>
      <c r="OH194" s="193" t="str" cm="1">
        <f t="array" ref="OH194">IF($ND194=0,"",(IFERROR( (IFERROR($ND194/FRACAS!$AY$1*60,0) - SUMPRODUCT( (FRACAS!$K$5:$K$8972=OH$2) * IFERROR(FRACAS!$AN$5:$AN$8972,0) ) ) / IFERROR($ND194/FRACAS!$AY$1*60,0), 1 )))</f>
        <v/>
      </c>
      <c r="OI194" s="193" t="str" cm="1">
        <f t="array" ref="OI194">IF($ND194=0,"",(IFERROR( (IFERROR($ND194/FRACAS!$AY$1*60,0) - SUMPRODUCT( (FRACAS!$K$5:$K$8972=OI$2) * IFERROR(FRACAS!$AN$5:$AN$8972,0) ) ) / IFERROR($ND194/FRACAS!$AY$1*60,0), 1 )))</f>
        <v/>
      </c>
      <c r="OJ194" s="193" t="str" cm="1">
        <f t="array" ref="OJ194">IF($ND194=0,"",(IFERROR( (IFERROR($ND194/FRACAS!$AY$1*60,0) - SUMPRODUCT( (FRACAS!$K$5:$K$8972=OJ$2) * IFERROR(FRACAS!$AN$5:$AN$8972,0) ) ) / IFERROR($ND194/FRACAS!$AY$1*60,0), 1 )))</f>
        <v/>
      </c>
      <c r="OK194" s="193" t="str" cm="1">
        <f t="array" ref="OK194">IF($ND194=0,"",(IFERROR( (IFERROR($ND194/FRACAS!$AY$1*60,0) - SUMPRODUCT( (FRACAS!$K$5:$K$8972=OK$2) * IFERROR(FRACAS!$AN$5:$AN$8972,0) ) ) / IFERROR($ND194/FRACAS!$AY$1*60,0), 1 )))</f>
        <v/>
      </c>
      <c r="OL194" s="193" t="str" cm="1">
        <f t="array" ref="OL194">IF($ND194=0,"",(IFERROR( (IFERROR($ND194/FRACAS!$AY$1*60,0) - SUMPRODUCT( (FRACAS!$K$5:$K$8972=OL$2) * IFERROR(FRACAS!$AN$5:$AN$8972,0) ) ) / IFERROR($ND194/FRACAS!$AY$1*60,0), 1 )))</f>
        <v/>
      </c>
      <c r="OM194" s="193" t="str" cm="1">
        <f t="array" ref="OM194">IF($ND194=0,"",(IFERROR( (IFERROR($ND194/FRACAS!$AY$1*60,0) - SUMPRODUCT( (FRACAS!$K$5:$K$8972=OM$2) * IFERROR(FRACAS!$AN$5:$AN$8972,0) ) ) / IFERROR($ND194/FRACAS!$AY$1*60,0), 1 )))</f>
        <v/>
      </c>
      <c r="ON194" s="193" t="str" cm="1">
        <f t="array" ref="ON194">IF($ND194=0,"",(IFERROR( (IFERROR($ND194/FRACAS!$AY$1*60,0) - SUMPRODUCT( (FRACAS!$K$5:$K$8972=ON$2) * IFERROR(FRACAS!$AN$5:$AN$8972,0) ) ) / IFERROR($ND194/FRACAS!$AY$1*60,0), 1 )))</f>
        <v/>
      </c>
      <c r="OO194" s="193" t="str" cm="1">
        <f t="array" ref="OO194">IF($ND194=0,"",(IFERROR( (IFERROR($ND194/FRACAS!$AY$1*60,0) - SUMPRODUCT( (FRACAS!$K$5:$K$8972=OO$2) * IFERROR(FRACAS!$AN$5:$AN$8972,0) ) ) / IFERROR($ND194/FRACAS!$AY$1*60,0), 1 )))</f>
        <v/>
      </c>
      <c r="OP194" s="193" t="str" cm="1">
        <f t="array" ref="OP194">IF($ND194=0,"",(IFERROR( (IFERROR($ND194/FRACAS!$AY$1*60,0) - SUMPRODUCT( (FRACAS!$K$5:$K$8972=OP$2) * IFERROR(FRACAS!$AN$5:$AN$8972,0) ) ) / IFERROR($ND194/FRACAS!$AY$1*60,0), 1 )))</f>
        <v/>
      </c>
      <c r="OQ194" s="193" t="str" cm="1">
        <f t="array" ref="OQ194">IF($ND194=0,"",(IFERROR( (IFERROR($ND194/FRACAS!$AY$1*60,0) - SUMPRODUCT( (FRACAS!$K$5:$K$8972=OQ$2) * IFERROR(FRACAS!$AN$5:$AN$8972,0) ) ) / IFERROR($ND194/FRACAS!$AY$1*60,0), 1 )))</f>
        <v/>
      </c>
      <c r="OR194" s="193" t="str" cm="1">
        <f t="array" ref="OR194">IF($ND194=0,"",(IFERROR( (IFERROR($ND194/FRACAS!$AY$1*60,0) - SUMPRODUCT( (FRACAS!$K$5:$K$8972=OR$2) * IFERROR(FRACAS!$AN$5:$AN$8972,0) ) ) / IFERROR($ND194/FRACAS!$AY$1*60,0), 1 )))</f>
        <v/>
      </c>
      <c r="OS194" s="193" t="str" cm="1">
        <f t="array" ref="OS194">IF($ND194=0,"",(IFERROR( (IFERROR($ND194/FRACAS!$AY$1*60,0) - SUMPRODUCT( (FRACAS!$K$5:$K$8972=OS$2) * IFERROR(FRACAS!$AN$5:$AN$8972,0) ) ) / IFERROR($ND194/FRACAS!$AY$1*60,0), 1 )))</f>
        <v/>
      </c>
      <c r="OT194" s="243" t="str" cm="1">
        <f t="array" ref="OT194">IF($ND194=0,"",(IFERROR( (IFERROR($ND194/FRACAS!$AY$1*60,0) - SUMPRODUCT( (FRACAS!$K$5:$K$8972=OT$2) * IFERROR(FRACAS!$AN$5:$AN$8972,0) ) ) / IFERROR($ND194/FRACAS!$AY$1*60,0), 1 )))</f>
        <v/>
      </c>
    </row>
    <row r="195" spans="2:410" x14ac:dyDescent="0.2">
      <c r="B195" s="233"/>
      <c r="C195" s="259">
        <f>IF('[1]17.11.2025 IASI18 Mileage'!C195="","",'[1]17.11.2025 IASI18 Mileage'!C195)</f>
        <v>47301</v>
      </c>
      <c r="D195" s="201" t="str">
        <f>IF('[1]17.11.2025 IASI18 Mileage'!D195="","",'[1]17.11.2025 IASI18 Mileage'!D195)</f>
        <v/>
      </c>
      <c r="E195" s="201" t="str">
        <f>IF('[1]17.11.2025 IASI18 Mileage'!E195="","",'[1]17.11.2025 IASI18 Mileage'!E195)</f>
        <v/>
      </c>
      <c r="F195" s="201" t="str">
        <f>IF('[1]17.11.2025 IASI18 Mileage'!F195="","",'[1]17.11.2025 IASI18 Mileage'!F195)</f>
        <v/>
      </c>
      <c r="G195" s="201" t="str">
        <f>IF('[1]17.11.2025 IASI18 Mileage'!G195="","",'[1]17.11.2025 IASI18 Mileage'!G195)</f>
        <v/>
      </c>
      <c r="H195" s="201" t="str">
        <f>IF('[1]17.11.2025 IASI18 Mileage'!H195="","",'[1]17.11.2025 IASI18 Mileage'!H195)</f>
        <v/>
      </c>
      <c r="I195" s="201" t="str">
        <f>IF('[1]17.11.2025 IASI18 Mileage'!I195="","",'[1]17.11.2025 IASI18 Mileage'!I195)</f>
        <v/>
      </c>
      <c r="J195" s="201" t="str">
        <f>IF('[1]17.11.2025 IASI18 Mileage'!J195="","",'[1]17.11.2025 IASI18 Mileage'!J195)</f>
        <v/>
      </c>
      <c r="K195" s="201" t="str">
        <f>IF('[1]17.11.2025 IASI18 Mileage'!K195="","",'[1]17.11.2025 IASI18 Mileage'!K195)</f>
        <v/>
      </c>
      <c r="L195" s="201" t="str">
        <f>IF('[1]17.11.2025 IASI18 Mileage'!L195="","",'[1]17.11.2025 IASI18 Mileage'!L195)</f>
        <v/>
      </c>
      <c r="M195" s="201" t="str">
        <f>IF('[1]17.11.2025 IASI18 Mileage'!M195="","",'[1]17.11.2025 IASI18 Mileage'!M195)</f>
        <v/>
      </c>
      <c r="N195" s="201" t="str">
        <f>IF('[1]17.11.2025 IASI18 Mileage'!N195="","",'[1]17.11.2025 IASI18 Mileage'!N195)</f>
        <v/>
      </c>
      <c r="O195" s="201" t="str">
        <f>IF('[1]17.11.2025 IASI18 Mileage'!O195="","",'[1]17.11.2025 IASI18 Mileage'!O195)</f>
        <v/>
      </c>
      <c r="P195" s="201" t="str">
        <f>IF('[1]17.11.2025 IASI18 Mileage'!P195="","",'[1]17.11.2025 IASI18 Mileage'!P195)</f>
        <v/>
      </c>
      <c r="Q195" s="201" t="str">
        <f>IF('[1]17.11.2025 IASI18 Mileage'!Q195="","",'[1]17.11.2025 IASI18 Mileage'!Q195)</f>
        <v/>
      </c>
      <c r="R195" s="201" t="str">
        <f>IF('[1]17.11.2025 IASI18 Mileage'!R195="","",'[1]17.11.2025 IASI18 Mileage'!R195)</f>
        <v/>
      </c>
      <c r="S195" s="201" t="str">
        <f>IF('[1]17.11.2025 IASI18 Mileage'!S195="","",'[1]17.11.2025 IASI18 Mileage'!S195)</f>
        <v/>
      </c>
      <c r="T195" s="201" t="str">
        <f>IF('[1]17.11.2025 IASI18 Mileage'!T195="","",'[1]17.11.2025 IASI18 Mileage'!T195)</f>
        <v/>
      </c>
      <c r="U195" s="201" t="str">
        <f>IF('[1]17.11.2025 IASI18 Mileage'!U195="","",'[1]17.11.2025 IASI18 Mileage'!U195)</f>
        <v/>
      </c>
      <c r="V195" s="201"/>
      <c r="W195" s="201"/>
      <c r="X195" s="201"/>
      <c r="Y195" s="201"/>
      <c r="Z195" s="201"/>
      <c r="AA195" s="201"/>
      <c r="AB195" s="201"/>
      <c r="AC195" s="201"/>
      <c r="AD195" s="201"/>
      <c r="AE195" s="201"/>
      <c r="AF195" s="201"/>
      <c r="AG195" s="201"/>
      <c r="AH195" s="201"/>
      <c r="AI195" s="201"/>
      <c r="AJ195" s="201"/>
      <c r="AK195" s="201"/>
      <c r="AL195" s="201"/>
      <c r="AM195" s="201"/>
      <c r="AN195" s="201"/>
      <c r="AO195" s="201"/>
      <c r="AP195" s="201"/>
      <c r="AQ195" s="201"/>
      <c r="AR195" s="201"/>
      <c r="AS195" s="201"/>
      <c r="AT195" s="201"/>
      <c r="AU195" s="201"/>
      <c r="AV195" s="201"/>
      <c r="AW195" s="201"/>
      <c r="AX195" s="201"/>
      <c r="AY195" s="201"/>
      <c r="AZ195" s="201"/>
      <c r="BA195" s="202"/>
      <c r="BB195" s="184"/>
      <c r="BD195" s="234"/>
      <c r="BE195" s="234"/>
      <c r="BF195" s="234"/>
      <c r="BG195" s="234"/>
      <c r="BH195" s="234"/>
      <c r="BI195" s="234"/>
      <c r="BJ195" s="234"/>
      <c r="BK195" s="234"/>
      <c r="BL195" s="234"/>
      <c r="BM195" s="234"/>
      <c r="DC195" s="184">
        <f t="shared" si="14"/>
        <v>0</v>
      </c>
      <c r="DD195" s="235" t="str">
        <f t="shared" si="15"/>
        <v/>
      </c>
      <c r="DE195" s="186">
        <f>IF(D195&gt; 0,(COUNTIFS(FRACAS!$B$5:$B$8972, D$4, FRACAS!$D$5:$D$8972, "&lt;="&amp;D195)), "" )</f>
        <v>0</v>
      </c>
      <c r="DF195" s="186">
        <f>IF(E195&gt; 0,(COUNTIFS(FRACAS!$B$5:$B$8972, E$4, FRACAS!$D$5:$D$8972, "&lt;="&amp;E195)), "" )</f>
        <v>0</v>
      </c>
      <c r="DG195" s="186">
        <f>IF(F195&gt; 0,(COUNTIFS(FRACAS!$B$5:$B$8972, F$4, FRACAS!$D$5:$D$8972, "&lt;="&amp;F195)), "" )</f>
        <v>0</v>
      </c>
      <c r="DH195" s="186">
        <f>IF(G195&gt; 0,(COUNTIFS(FRACAS!$B$5:$B$8972, G$4, FRACAS!$D$5:$D$8972, "&lt;="&amp;G195)), "" )</f>
        <v>0</v>
      </c>
      <c r="DI195" s="186">
        <f>IF(H195&gt; 0,(COUNTIFS(FRACAS!$B$5:$B$8972, H$4, FRACAS!$D$5:$D$8972, "&lt;="&amp;H195)), "" )</f>
        <v>0</v>
      </c>
      <c r="DJ195" s="186">
        <f>IF(I195&gt; 0,(COUNTIFS(FRACAS!$B$5:$B$8972, I$4, FRACAS!$D$5:$D$8972, "&lt;="&amp;I195)), "" )</f>
        <v>0</v>
      </c>
      <c r="DK195" s="186">
        <f>IF(J195&gt; 0,(COUNTIFS(FRACAS!$B$5:$B$8972, J$4, FRACAS!$D$5:$D$8972, "&lt;="&amp;J195)), "" )</f>
        <v>0</v>
      </c>
      <c r="DL195" s="186">
        <f>IF(K195&gt; 0,(COUNTIFS(FRACAS!$B$5:$B$8972, K$4, FRACAS!$D$5:$D$8972, "&lt;="&amp;K195)), "" )</f>
        <v>0</v>
      </c>
      <c r="DM195" s="186">
        <f>IF(L195&gt; 0,(COUNTIFS(FRACAS!$B$5:$B$8972, L$4, FRACAS!$D$5:$D$8972, "&lt;="&amp;L195)), "" )</f>
        <v>0</v>
      </c>
      <c r="DN195" s="186">
        <f>IF(M195&gt; 0,(COUNTIFS(FRACAS!$B$5:$B$8972, M$4, FRACAS!$D$5:$D$8972, "&lt;="&amp;M195)), "" )</f>
        <v>0</v>
      </c>
      <c r="DO195" s="186">
        <f>IF(N195&gt; 0,(COUNTIFS(FRACAS!$B$5:$B$8972, N$4, FRACAS!$D$5:$D$8972, "&lt;="&amp;N195)), "" )</f>
        <v>0</v>
      </c>
      <c r="DP195" s="186">
        <f>IF(O195&gt; 0,(COUNTIFS(FRACAS!$B$5:$B$8972, O$4, FRACAS!$D$5:$D$8972, "&lt;="&amp;O195)), "" )</f>
        <v>0</v>
      </c>
      <c r="DQ195" s="186">
        <f>IF(P195&gt; 0,(COUNTIFS(FRACAS!$B$5:$B$8972, P$4, FRACAS!$D$5:$D$8972, "&lt;="&amp;P195)), "" )</f>
        <v>0</v>
      </c>
      <c r="DR195" s="186">
        <f>IF(Q195&gt; 0,(COUNTIFS(FRACAS!$B$5:$B$8972, Q$4, FRACAS!$D$5:$D$8972, "&lt;="&amp;Q195)), "" )</f>
        <v>0</v>
      </c>
      <c r="DS195" s="186">
        <f>IF(R195&gt; 0,(COUNTIFS(FRACAS!$B$5:$B$8972, R$4, FRACAS!$D$5:$D$8972, "&lt;="&amp;R195)), "" )</f>
        <v>0</v>
      </c>
      <c r="DT195" s="186">
        <f>IF(S195&gt; 0,(COUNTIFS(FRACAS!$B$5:$B$8972, S$4, FRACAS!$D$5:$D$8972, "&lt;="&amp;S195)), "" )</f>
        <v>0</v>
      </c>
      <c r="DU195" s="186">
        <f>IF(T195&gt; 0,(COUNTIFS(FRACAS!$B$5:$B$8972, T$4, FRACAS!$D$5:$D$8972, "&lt;="&amp;T195)), "" )</f>
        <v>0</v>
      </c>
      <c r="DV195" s="186">
        <f>IF(U195&gt; 0,(COUNTIFS(FRACAS!$B$5:$B$8972, U$4, FRACAS!$D$5:$D$8972, "&lt;="&amp;U195)), "" )</f>
        <v>0</v>
      </c>
      <c r="DW195" s="186" t="str">
        <f>IF(V195&gt; 0,(COUNTIFS(FRACAS!$B$5:$B$8972, V$4, FRACAS!$D$5:$D$8972, "&lt;="&amp;V195)), "" )</f>
        <v/>
      </c>
      <c r="DX195" s="186" t="str">
        <f>IF(W195&gt; 0,(COUNTIFS(FRACAS!$B$5:$B$8972, W$4, FRACAS!$D$5:$D$8972, "&lt;="&amp;W195)), "" )</f>
        <v/>
      </c>
      <c r="DY195" s="186" t="str">
        <f>IF(X195&gt; 0,(COUNTIFS(FRACAS!$B$5:$B$8972, X$4, FRACAS!$D$5:$D$8972, "&lt;="&amp;X195)), "" )</f>
        <v/>
      </c>
      <c r="DZ195" s="186" t="str">
        <f>IF(Y195&gt; 0,(COUNTIFS(FRACAS!$B$5:$B$8972, Y$4, FRACAS!$D$5:$D$8972, "&lt;="&amp;Y195)), "" )</f>
        <v/>
      </c>
      <c r="EA195" s="186" t="str">
        <f>IF(Z195&gt; 0,(COUNTIFS(FRACAS!$B$5:$B$8972, Z$4, FRACAS!$D$5:$D$8972, "&lt;="&amp;Z195)), "" )</f>
        <v/>
      </c>
      <c r="EB195" s="186" t="str">
        <f>IF(AA195&gt; 0,(COUNTIFS(FRACAS!$B$5:$B$8972, AA$4, FRACAS!$D$5:$D$8972, "&lt;="&amp;AA195)), "" )</f>
        <v/>
      </c>
      <c r="EC195" s="186" t="str">
        <f>IF(AB195&gt; 0,(COUNTIFS(FRACAS!$B$5:$B$8972, AB$4, FRACAS!$D$5:$D$8972, "&lt;="&amp;AB195)), "" )</f>
        <v/>
      </c>
      <c r="ED195" s="186" t="str">
        <f>IF(AC195&gt; 0,(COUNTIFS(FRACAS!$B$5:$B$8972, AC$4, FRACAS!$D$5:$D$8972, "&lt;="&amp;AC195)), "" )</f>
        <v/>
      </c>
      <c r="EE195" s="186" t="str">
        <f>IF(AD195&gt; 0,(COUNTIFS(FRACAS!$B$5:$B$8972, AD$4, FRACAS!$D$5:$D$8972, "&lt;="&amp;AD195)), "" )</f>
        <v/>
      </c>
      <c r="EF195" s="186" t="str">
        <f>IF(AE195&gt; 0,(COUNTIFS(FRACAS!$B$5:$B$8972, AE$4, FRACAS!$D$5:$D$8972, "&lt;="&amp;AE195)), "" )</f>
        <v/>
      </c>
      <c r="EG195" s="186" t="str">
        <f>IF(AF195&gt; 0,(COUNTIFS(FRACAS!$B$5:$B$8972, AF$4, FRACAS!$D$5:$D$8972, "&lt;="&amp;AF195)), "" )</f>
        <v/>
      </c>
      <c r="EH195" s="186" t="str">
        <f>IF(AG195&gt; 0,(COUNTIFS(FRACAS!$B$5:$B$8972, AG$4, FRACAS!$D$5:$D$8972, "&lt;="&amp;AG195)), "" )</f>
        <v/>
      </c>
      <c r="EI195" s="186" t="str">
        <f>IF(AH195&gt; 0,(COUNTIFS(FRACAS!$B$5:$B$8972, AH$4, FRACAS!$D$5:$D$8972, "&lt;="&amp;AH195)), "" )</f>
        <v/>
      </c>
      <c r="EJ195" s="186" t="str">
        <f>IF(AI195&gt; 0,(COUNTIFS(FRACAS!$B$5:$B$8972, AI$4, FRACAS!$D$5:$D$8972, "&lt;="&amp;AI195)), "" )</f>
        <v/>
      </c>
      <c r="EK195" s="186" t="str">
        <f>IF(AJ195&gt; 0,(COUNTIFS(FRACAS!$B$5:$B$8972, AJ$4, FRACAS!$D$5:$D$8972, "&lt;="&amp;AJ195)), "" )</f>
        <v/>
      </c>
      <c r="EL195" s="186" t="str">
        <f>IF(AK195&gt; 0,(COUNTIFS(FRACAS!$B$5:$B$8972, AK$4, FRACAS!$D$5:$D$8972, "&lt;="&amp;AK195)), "" )</f>
        <v/>
      </c>
      <c r="EM195" s="186" t="str">
        <f>IF(AL195&gt; 0,(COUNTIFS(FRACAS!$B$5:$B$8972, AL$4, FRACAS!$D$5:$D$8972, "&lt;="&amp;AL195)), "" )</f>
        <v/>
      </c>
      <c r="EN195" s="186" t="str">
        <f>IF(AM195&gt; 0,(COUNTIFS(FRACAS!$B$5:$B$8972, AM$4, FRACAS!$D$5:$D$8972, "&lt;="&amp;AM195)), "" )</f>
        <v/>
      </c>
      <c r="EO195" s="186" t="str">
        <f>IF(AN195&gt; 0,(COUNTIFS(FRACAS!$B$5:$B$8972, AN$4, FRACAS!$D$5:$D$8972, "&lt;="&amp;AN195)), "" )</f>
        <v/>
      </c>
      <c r="EP195" s="186" t="str">
        <f>IF(AO195&gt; 0,(COUNTIFS(FRACAS!$B$5:$B$8972, AO$4, FRACAS!$D$5:$D$8972, "&lt;="&amp;AO195)), "" )</f>
        <v/>
      </c>
      <c r="EQ195" s="186" t="str">
        <f>IF(AP195&gt; 0,(COUNTIFS(FRACAS!$B$5:$B$8972, AP$4, FRACAS!$D$5:$D$8972, "&lt;="&amp;AP195)), "" )</f>
        <v/>
      </c>
      <c r="ER195" s="186" t="str">
        <f>IF(AQ195&gt; 0,(COUNTIFS(FRACAS!$B$5:$B$8972, AQ$4, FRACAS!$D$5:$D$8972, "&lt;="&amp;AQ195)), "" )</f>
        <v/>
      </c>
      <c r="ES195" s="246"/>
      <c r="ET195" s="194"/>
      <c r="EU195" s="194"/>
      <c r="EV195" s="194"/>
      <c r="EW195" s="194"/>
      <c r="EX195" s="194"/>
      <c r="EY195" s="194"/>
      <c r="EZ195" s="194"/>
      <c r="FA195" s="194"/>
      <c r="FB195" s="195"/>
      <c r="FE195" s="190"/>
      <c r="FF195" s="190"/>
      <c r="FG195" s="190"/>
      <c r="FH195" s="190"/>
      <c r="FI195" s="190"/>
      <c r="FJ195" s="190"/>
      <c r="FK195" s="190"/>
      <c r="FL195" s="190"/>
      <c r="FM195" s="190"/>
      <c r="FN195" s="190"/>
      <c r="JD195" s="238"/>
      <c r="JE195" s="238"/>
      <c r="JF195" s="238"/>
      <c r="JG195" s="238"/>
      <c r="JH195" s="238"/>
      <c r="JI195" s="238"/>
      <c r="JJ195" s="238"/>
      <c r="JK195" s="238"/>
      <c r="JL195" s="238"/>
      <c r="JM195" s="238"/>
      <c r="JN195" s="247"/>
      <c r="JO195" s="248"/>
      <c r="JP195" s="248"/>
      <c r="JQ195" s="248"/>
      <c r="JR195" s="248"/>
      <c r="JS195" s="248"/>
      <c r="JT195" s="248"/>
      <c r="JU195" s="248"/>
      <c r="JV195" s="248"/>
      <c r="JW195" s="248"/>
      <c r="JX195" s="248"/>
      <c r="JY195" s="248"/>
      <c r="JZ195" s="248"/>
      <c r="KA195" s="248"/>
      <c r="KB195" s="248"/>
      <c r="KC195" s="248"/>
      <c r="KD195" s="248"/>
      <c r="KE195" s="248"/>
      <c r="KF195" s="248"/>
      <c r="KG195" s="248"/>
      <c r="KH195" s="248"/>
      <c r="KI195" s="248"/>
      <c r="KJ195" s="248"/>
      <c r="KK195" s="248"/>
      <c r="KL195" s="248"/>
      <c r="KM195" s="248"/>
      <c r="KN195" s="248"/>
      <c r="KO195" s="248"/>
      <c r="KP195" s="248"/>
      <c r="KQ195" s="248"/>
      <c r="KR195" s="248"/>
      <c r="KS195" s="248"/>
      <c r="KT195" s="248"/>
      <c r="KU195" s="248"/>
      <c r="KV195" s="248"/>
      <c r="KW195" s="248"/>
      <c r="KX195" s="248"/>
      <c r="KY195" s="248"/>
      <c r="KZ195" s="248"/>
      <c r="LA195" s="248"/>
      <c r="LC195" s="235" t="str">
        <f t="shared" si="13"/>
        <v/>
      </c>
      <c r="LD195" s="240" t="str" cm="1">
        <f t="array" ref="LD195">IFERROR((((D195/FRACAS!$AY$1)*60
)-(SUMPRODUCT((FRACAS!$B$5:$B$8970=D$4)*(FRACAS!$D$5:$D$8970&lt;=D195)*(IFERROR(FRACAS!$AM$5:$AM$8970,0)))
))/((D195/FRACAS!$AY$1)*60),"")</f>
        <v/>
      </c>
      <c r="LE195" s="240" t="str" cm="1">
        <f t="array" ref="LE195">IFERROR((((E195/FRACAS!$AY$1)*60
)-(SUMPRODUCT((FRACAS!$B$5:$B$8970=E$4)*(FRACAS!$D$5:$D$8970&lt;=E195)*(IFERROR(FRACAS!$AM$5:$AM$8970,0)))
))/((E195/FRACAS!$AY$1)*60),"")</f>
        <v/>
      </c>
      <c r="LF195" s="240" t="str" cm="1">
        <f t="array" ref="LF195">IFERROR((((F195/FRACAS!$AY$1)*60
)-(SUMPRODUCT((FRACAS!$B$5:$B$8970=F$4)*(FRACAS!$D$5:$D$8970&lt;=F195)*(IFERROR(FRACAS!$AM$5:$AM$8970,0)))
))/((F195/FRACAS!$AY$1)*60),"")</f>
        <v/>
      </c>
      <c r="LG195" s="240" t="str" cm="1">
        <f t="array" ref="LG195">IFERROR((((G195/FRACAS!$AY$1)*60
)-(SUMPRODUCT((FRACAS!$B$5:$B$8970=G$4)*(FRACAS!$D$5:$D$8970&lt;=G195)*(IFERROR(FRACAS!$AM$5:$AM$8970,0)))
))/((G195/FRACAS!$AY$1)*60),"")</f>
        <v/>
      </c>
      <c r="LH195" s="240" t="str" cm="1">
        <f t="array" ref="LH195">IFERROR((((H195/FRACAS!$AY$1)*60
)-(SUMPRODUCT((FRACAS!$B$5:$B$8970=H$4)*(FRACAS!$D$5:$D$8970&lt;=H195)*(IFERROR(FRACAS!$AM$5:$AM$8970,0)))
))/((H195/FRACAS!$AY$1)*60),"")</f>
        <v/>
      </c>
      <c r="LI195" s="240" t="str" cm="1">
        <f t="array" ref="LI195">IFERROR((((I195/FRACAS!$AY$1)*60
)-(SUMPRODUCT((FRACAS!$B$5:$B$8970=I$4)*(FRACAS!$D$5:$D$8970&lt;=I195)*(IFERROR(FRACAS!$AM$5:$AM$8970,0)))
))/((I195/FRACAS!$AY$1)*60),"")</f>
        <v/>
      </c>
      <c r="LJ195" s="240" t="str" cm="1">
        <f t="array" ref="LJ195">IFERROR((((J195/FRACAS!$AY$1)*60
)-(SUMPRODUCT((FRACAS!$B$5:$B$8970=J$4)*(FRACAS!$D$5:$D$8970&lt;=J195)*(IFERROR(FRACAS!$AM$5:$AM$8970,0)))
))/((J195/FRACAS!$AY$1)*60),"")</f>
        <v/>
      </c>
      <c r="LK195" s="240" t="str" cm="1">
        <f t="array" ref="LK195">IFERROR((((K195/FRACAS!$AY$1)*60
)-(SUMPRODUCT((FRACAS!$B$5:$B$8970=K$4)*(FRACAS!$D$5:$D$8970&lt;=K195)*(IFERROR(FRACAS!$AM$5:$AM$8970,0)))
))/((K195/FRACAS!$AY$1)*60),"")</f>
        <v/>
      </c>
      <c r="LL195" s="240" t="str" cm="1">
        <f t="array" ref="LL195">IFERROR((((L195/FRACAS!$AY$1)*60
)-(SUMPRODUCT((FRACAS!$B$5:$B$8970=L$4)*(FRACAS!$D$5:$D$8970&lt;=L195)*(IFERROR(FRACAS!$AM$5:$AM$8970,0)))
))/((L195/FRACAS!$AY$1)*60),"")</f>
        <v/>
      </c>
      <c r="LM195" s="240" t="str" cm="1">
        <f t="array" ref="LM195">IFERROR((((M195/FRACAS!$AY$1)*60
)-(SUMPRODUCT((FRACAS!$B$5:$B$8970=M$4)*(FRACAS!$D$5:$D$8970&lt;=M195)*(IFERROR(FRACAS!$AM$5:$AM$8970,0)))
))/((M195/FRACAS!$AY$1)*60),"")</f>
        <v/>
      </c>
      <c r="LN195" s="240" t="str" cm="1">
        <f t="array" ref="LN195">IFERROR((((N195/FRACAS!$AY$1)*60
)-(SUMPRODUCT((FRACAS!$B$5:$B$8970=N$4)*(FRACAS!$D$5:$D$8970&lt;=N195)*(IFERROR(FRACAS!$AM$5:$AM$8970,0)))
))/((N195/FRACAS!$AY$1)*60),"")</f>
        <v/>
      </c>
      <c r="LO195" s="240" t="str" cm="1">
        <f t="array" ref="LO195">IFERROR((((O195/FRACAS!$AY$1)*60
)-(SUMPRODUCT((FRACAS!$B$5:$B$8970=O$4)*(FRACAS!$D$5:$D$8970&lt;=O195)*(IFERROR(FRACAS!$AM$5:$AM$8970,0)))
))/((O195/FRACAS!$AY$1)*60),"")</f>
        <v/>
      </c>
      <c r="LP195" s="240" t="str" cm="1">
        <f t="array" ref="LP195">IFERROR((((P195/FRACAS!$AY$1)*60
)-(SUMPRODUCT((FRACAS!$B$5:$B$8970=P$4)*(FRACAS!$D$5:$D$8970&lt;=P195)*(IFERROR(FRACAS!$AM$5:$AM$8970,0)))
))/((P195/FRACAS!$AY$1)*60),"")</f>
        <v/>
      </c>
      <c r="LQ195" s="240" t="str" cm="1">
        <f t="array" ref="LQ195">IFERROR((((Q195/FRACAS!$AY$1)*60
)-(SUMPRODUCT((FRACAS!$B$5:$B$8970=Q$4)*(FRACAS!$D$5:$D$8970&lt;=Q195)*(IFERROR(FRACAS!$AM$5:$AM$8970,0)))
))/((Q195/FRACAS!$AY$1)*60),"")</f>
        <v/>
      </c>
      <c r="LR195" s="240" t="str" cm="1">
        <f t="array" ref="LR195">IFERROR((((R195/FRACAS!$AY$1)*60
)-(SUMPRODUCT((FRACAS!$B$5:$B$8970=R$4)*(FRACAS!$D$5:$D$8970&lt;=R195)*(IFERROR(FRACAS!$AM$5:$AM$8970,0)))
))/((R195/FRACAS!$AY$1)*60),"")</f>
        <v/>
      </c>
      <c r="LS195" s="240" t="str" cm="1">
        <f t="array" ref="LS195">IFERROR((((S195/FRACAS!$AY$1)*60
)-(SUMPRODUCT((FRACAS!$B$5:$B$8970=S$4)*(FRACAS!$D$5:$D$8970&lt;=S195)*(IFERROR(FRACAS!$AM$5:$AM$8970,0)))
))/((S195/FRACAS!$AY$1)*60),"")</f>
        <v/>
      </c>
      <c r="LT195" s="240" t="str" cm="1">
        <f t="array" ref="LT195">IFERROR((((T195/FRACAS!$AY$1)*60
)-(SUMPRODUCT((FRACAS!$B$5:$B$8970=T$4)*(FRACAS!$D$5:$D$8970&lt;=T195)*(IFERROR(FRACAS!$AM$5:$AM$8970,0)))
))/((T195/FRACAS!$AY$1)*60),"")</f>
        <v/>
      </c>
      <c r="LU195" s="240" t="str" cm="1">
        <f t="array" ref="LU195">IFERROR((((U195/FRACAS!$AY$1)*60
)-(SUMPRODUCT((FRACAS!$B$5:$B$8970=U$4)*(FRACAS!$D$5:$D$8970&lt;=U195)*(IFERROR(FRACAS!$AM$5:$AM$8970,0)))
))/((U195/FRACAS!$AY$1)*60),"")</f>
        <v/>
      </c>
      <c r="LV195" s="240" t="str" cm="1">
        <f t="array" ref="LV195">IFERROR(
    (((V195/FRACAS!$AY$1)*60))
    /
    (((V195/FRACAS!$AY$1)*60) + SUMPRODUCT((FRACAS!$B$5:$B$8970=V$4)*(FRACAS!$D$5:$D$8970&lt;=V195)*(IFERROR(FRACAS!$AM$5:$AM$8970,0)))
    ),"")</f>
        <v/>
      </c>
      <c r="LW195" s="240" t="str" cm="1">
        <f t="array" ref="LW195">IFERROR(
    (((W195/FRACAS!$AY$1)*60))
    /
    (((W195/FRACAS!$AY$1)*60) + SUMPRODUCT((FRACAS!$B$5:$B$8970=W$4)*(FRACAS!$D$5:$D$8970&lt;=W195)*(IFERROR(FRACAS!$AM$5:$AM$8970,0)))
    ),"")</f>
        <v/>
      </c>
      <c r="LX195" s="240" t="str" cm="1">
        <f t="array" ref="LX195">IFERROR(
    (((X195/FRACAS!$AY$1)*60))
    /
    (((X195/FRACAS!$AY$1)*60) + SUMPRODUCT((FRACAS!$B$5:$B$8970=X$4)*(FRACAS!$D$5:$D$8970&lt;=X195)*(IFERROR(FRACAS!$AM$5:$AM$8970,0)))
    ),"")</f>
        <v/>
      </c>
      <c r="LY195" s="240" t="str" cm="1">
        <f t="array" ref="LY195">IFERROR(
    (((Y195/FRACAS!$AY$1)*60))
    /
    (((Y195/FRACAS!$AY$1)*60) + SUMPRODUCT((FRACAS!$B$5:$B$8970=Y$4)*(FRACAS!$D$5:$D$8970&lt;=Y195)*(IFERROR(FRACAS!$AM$5:$AM$8970,0)))
    ),"")</f>
        <v/>
      </c>
      <c r="LZ195" s="240" t="str" cm="1">
        <f t="array" ref="LZ195">IFERROR(
    (((Z195/FRACAS!$AY$1)*60))
    /
    (((Z195/FRACAS!$AY$1)*60) + SUMPRODUCT((FRACAS!$B$5:$B$8970=Z$4)*(FRACAS!$D$5:$D$8970&lt;=Z195)*(IFERROR(FRACAS!$AM$5:$AM$8970,0)))
    ),"")</f>
        <v/>
      </c>
      <c r="MA195" s="240" t="str" cm="1">
        <f t="array" ref="MA195">IFERROR(
    (((AA195/FRACAS!$AY$1)*60))
    /
    (((AA195/FRACAS!$AY$1)*60) + SUMPRODUCT((FRACAS!$B$5:$B$8970=AA$4)*(FRACAS!$D$5:$D$8970&lt;=AA195)*(IFERROR(FRACAS!$AM$5:$AM$8970,0)))
    ),"")</f>
        <v/>
      </c>
      <c r="MB195" s="240" t="str" cm="1">
        <f t="array" ref="MB195">IFERROR(
    (((AB195/FRACAS!$AY$1)*60))
    /
    (((AB195/FRACAS!$AY$1)*60) + SUMPRODUCT((FRACAS!$B$5:$B$8970=AB$4)*(FRACAS!$D$5:$D$8970&lt;=AB195)*(IFERROR(FRACAS!$AM$5:$AM$8970,0)))
    ),"")</f>
        <v/>
      </c>
      <c r="MC195" s="240" t="str" cm="1">
        <f t="array" ref="MC195">IFERROR(
    (((AC195/FRACAS!$AY$1)*60))
    /
    (((AC195/FRACAS!$AY$1)*60) + SUMPRODUCT((FRACAS!$B$5:$B$8970=AC$4)*(FRACAS!$D$5:$D$8970&lt;=AC195)*(IFERROR(FRACAS!$AM$5:$AM$8970,0)))
    ),"")</f>
        <v/>
      </c>
      <c r="MD195" s="240" t="str" cm="1">
        <f t="array" ref="MD195">IFERROR(
    (((AD195/FRACAS!$AY$1)*60))
    /
    (((AD195/FRACAS!$AY$1)*60) + SUMPRODUCT((FRACAS!$B$5:$B$8970=AD$4)*(FRACAS!$D$5:$D$8970&lt;=AD195)*(IFERROR(FRACAS!$AM$5:$AM$8970,0)))
    ),"")</f>
        <v/>
      </c>
      <c r="ME195" s="240" t="str" cm="1">
        <f t="array" ref="ME195">IFERROR(
    (((AE195/FRACAS!$AY$1)*60))
    /
    (((AE195/FRACAS!$AY$1)*60) + SUMPRODUCT((FRACAS!$B$5:$B$8970=AE$4)*(FRACAS!$D$5:$D$8970&lt;=AE195)*(IFERROR(FRACAS!$AM$5:$AM$8970,0)))
    ),"")</f>
        <v/>
      </c>
      <c r="MF195" s="240" t="str" cm="1">
        <f t="array" ref="MF195">IFERROR(
    (((AF195/FRACAS!$AY$1)*60))
    /
    (((AF195/FRACAS!$AY$1)*60) + SUMPRODUCT((FRACAS!$B$5:$B$8970=AF$4)*(FRACAS!$D$5:$D$8970&lt;=AF195)*(IFERROR(FRACAS!$AM$5:$AM$8970,0)))
    ),"")</f>
        <v/>
      </c>
      <c r="MG195" s="240" t="str" cm="1">
        <f t="array" ref="MG195">IFERROR(
    (((AG195/FRACAS!$AY$1)*60))
    /
    (((AG195/FRACAS!$AY$1)*60) + SUMPRODUCT((FRACAS!$B$5:$B$8970=AG$4)*(FRACAS!$D$5:$D$8970&lt;=AG195)*(IFERROR(FRACAS!$AM$5:$AM$8970,0)))
    ),"")</f>
        <v/>
      </c>
      <c r="MH195" s="240" t="str" cm="1">
        <f t="array" ref="MH195">IFERROR(
    (((AH195/FRACAS!$AY$1)*60))
    /
    (((AH195/FRACAS!$AY$1)*60) + SUMPRODUCT((FRACAS!$B$5:$B$8970=AH$4)*(FRACAS!$D$5:$D$8970&lt;=AH195)*(IFERROR(FRACAS!$AM$5:$AM$8970,0)))
    ),"")</f>
        <v/>
      </c>
      <c r="MI195" s="240" t="str" cm="1">
        <f t="array" ref="MI195">IFERROR(
    (((AI195/FRACAS!$AY$1)*60))
    /
    (((AI195/FRACAS!$AY$1)*60) + SUMPRODUCT((FRACAS!$B$5:$B$8970=AI$4)*(FRACAS!$D$5:$D$8970&lt;=AI195)*(IFERROR(FRACAS!$AM$5:$AM$8970,0)))
    ),"")</f>
        <v/>
      </c>
      <c r="MJ195" s="240" t="str" cm="1">
        <f t="array" ref="MJ195">IFERROR(
    (((AJ195/FRACAS!$AY$1)*60))
    /
    (((AJ195/FRACAS!$AY$1)*60) + SUMPRODUCT((FRACAS!$B$5:$B$8970=AJ$4)*(FRACAS!$D$5:$D$8970&lt;=AJ195)*(IFERROR(FRACAS!$AM$5:$AM$8970,0)))
    ),"")</f>
        <v/>
      </c>
      <c r="MK195" s="240" t="str" cm="1">
        <f t="array" ref="MK195">IFERROR(
    (((AK195/FRACAS!$AY$1)*60))
    /
    (((AK195/FRACAS!$AY$1)*60) + SUMPRODUCT((FRACAS!$B$5:$B$8970=AK$4)*(FRACAS!$D$5:$D$8970&lt;=AK195)*(IFERROR(FRACAS!$AM$5:$AM$8970,0)))
    ),"")</f>
        <v/>
      </c>
      <c r="ML195" s="240" t="str" cm="1">
        <f t="array" ref="ML195">IFERROR(
    (((AL195/FRACAS!$AY$1)*60))
    /
    (((AL195/FRACAS!$AY$1)*60) + SUMPRODUCT((FRACAS!$B$5:$B$8970=AL$4)*(FRACAS!$D$5:$D$8970&lt;=AL195)*(IFERROR(FRACAS!$AM$5:$AM$8970,0)))
    ),"")</f>
        <v/>
      </c>
      <c r="MM195" s="240" t="str" cm="1">
        <f t="array" ref="MM195">IFERROR(
    (((AM195/FRACAS!$AY$1)*60))
    /
    (((AM195/FRACAS!$AY$1)*60) + SUMPRODUCT((FRACAS!$B$5:$B$8970=AM$4)*(FRACAS!$D$5:$D$8970&lt;=AM195)*(IFERROR(FRACAS!$AM$5:$AM$8970,0)))
    ),"")</f>
        <v/>
      </c>
      <c r="MN195" s="240" t="str" cm="1">
        <f t="array" ref="MN195">IFERROR(
    (((AN195/FRACAS!$AY$1)*60))
    /
    (((AN195/FRACAS!$AY$1)*60) + SUMPRODUCT((FRACAS!$B$5:$B$8970=AN$4)*(FRACAS!$D$5:$D$8970&lt;=AN195)*(IFERROR(FRACAS!$AM$5:$AM$8970,0)))
    ),"")</f>
        <v/>
      </c>
      <c r="MO195" s="240" t="str" cm="1">
        <f t="array" ref="MO195">IFERROR(
    (((AO195/FRACAS!$AY$1)*60))
    /
    (((AO195/FRACAS!$AY$1)*60) + SUMPRODUCT((FRACAS!$B$5:$B$8970=AO$4)*(FRACAS!$D$5:$D$8970&lt;=AO195)*(IFERROR(FRACAS!$AM$5:$AM$8970,0)))
    ),"")</f>
        <v/>
      </c>
      <c r="MP195" s="240" t="str" cm="1">
        <f t="array" ref="MP195">IFERROR(
    (((AP195/FRACAS!$AY$1)*60))
    /
    (((AP195/FRACAS!$AY$1)*60) + SUMPRODUCT((FRACAS!$B$5:$B$8970=AP$4)*(FRACAS!$D$5:$D$8970&lt;=AP195)*(IFERROR(FRACAS!$AM$5:$AM$8970,0)))
    ),"")</f>
        <v/>
      </c>
      <c r="MQ195" s="240" t="str" cm="1">
        <f t="array" ref="MQ195">IFERROR(
    (((AQ195/FRACAS!$AY$1)*60))
    /
    (((AQ195/FRACAS!$AY$1)*60) + SUMPRODUCT((FRACAS!$B$5:$B$8970=AQ$4)*(FRACAS!$D$5:$D$8970&lt;=AQ195)*(IFERROR(FRACAS!$AM$5:$AM$8970,0)))
    ),"")</f>
        <v/>
      </c>
      <c r="MR195" s="194"/>
      <c r="MS195" s="194"/>
      <c r="MT195" s="194"/>
      <c r="MU195" s="194"/>
      <c r="MV195" s="194"/>
      <c r="MW195" s="194"/>
      <c r="MX195" s="194"/>
      <c r="MY195" s="194"/>
      <c r="MZ195" s="194"/>
      <c r="NA195" s="195"/>
      <c r="ND195" s="241">
        <f t="shared" si="16"/>
        <v>0</v>
      </c>
      <c r="NE195" s="242" t="str">
        <f t="shared" si="17"/>
        <v/>
      </c>
      <c r="NF195" s="193" t="str" cm="1">
        <f t="array" ref="NF195">IF($ND195=0,"",(IFERROR( (IFERROR($ND195/FRACAS!$AY$1*60,0) - SUMPRODUCT( (FRACAS!$K$5:$K$8972=NF$2) * IFERROR(FRACAS!$AN$5:$AN$8972,0) ) ) / IFERROR($ND195/FRACAS!$AY$1*60,0), 1 )))</f>
        <v/>
      </c>
      <c r="NG195" s="193" t="str" cm="1">
        <f t="array" ref="NG195">IF($ND195=0,"",(IFERROR( (IFERROR($ND195/FRACAS!$AY$1*60,0) - SUMPRODUCT( (FRACAS!$K$5:$K$8972=NG$2) * IFERROR(FRACAS!$AN$5:$AN$8972,0) ) ) / IFERROR($ND195/FRACAS!$AY$1*60,0), 1 )))</f>
        <v/>
      </c>
      <c r="NH195" s="193" t="str" cm="1">
        <f t="array" ref="NH195">IF($ND195=0,"",(IFERROR( (IFERROR($ND195/FRACAS!$AY$1*60,0) - SUMPRODUCT( (FRACAS!$K$5:$K$8972=NH$2) * IFERROR(FRACAS!$AN$5:$AN$8972,0) ) ) / IFERROR($ND195/FRACAS!$AY$1*60,0), 1 )))</f>
        <v/>
      </c>
      <c r="NI195" s="193" t="str" cm="1">
        <f t="array" ref="NI195">IF($ND195=0,"",(IFERROR( (IFERROR($ND195/FRACAS!$AY$1*60,0) - SUMPRODUCT( (FRACAS!$K$5:$K$8972=NI$2) * IFERROR(FRACAS!$AN$5:$AN$8972,0) ) ) / IFERROR($ND195/FRACAS!$AY$1*60,0), 1 )))</f>
        <v/>
      </c>
      <c r="NJ195" s="193" t="str" cm="1">
        <f t="array" ref="NJ195">IF($ND195=0,"",(IFERROR( (IFERROR($ND195/FRACAS!$AY$1*60,0) - SUMPRODUCT( (FRACAS!$K$5:$K$8972=NJ$2) * IFERROR(FRACAS!$AN$5:$AN$8972,0) ) ) / IFERROR($ND195/FRACAS!$AY$1*60,0), 1 )))</f>
        <v/>
      </c>
      <c r="NK195" s="193" t="str" cm="1">
        <f t="array" ref="NK195">IF($ND195=0,"",(IFERROR( (IFERROR($ND195/FRACAS!$AY$1*60,0) - SUMPRODUCT( (FRACAS!$K$5:$K$8972=NK$2) * IFERROR(FRACAS!$AN$5:$AN$8972,0) ) ) / IFERROR($ND195/FRACAS!$AY$1*60,0), 1 )))</f>
        <v/>
      </c>
      <c r="NL195" s="193" t="str" cm="1">
        <f t="array" ref="NL195">IF($ND195=0,"",(IFERROR( (IFERROR($ND195/FRACAS!$AY$1*60,0) - SUMPRODUCT( (FRACAS!$K$5:$K$8972=NL$2) * IFERROR(FRACAS!$AN$5:$AN$8972,0) ) ) / IFERROR($ND195/FRACAS!$AY$1*60,0), 1 )))</f>
        <v/>
      </c>
      <c r="NM195" s="193" t="str" cm="1">
        <f t="array" ref="NM195">IF($ND195=0,"",(IFERROR( (IFERROR($ND195/FRACAS!$AY$1*60,0) - SUMPRODUCT( (FRACAS!$K$5:$K$8972=NM$2) * IFERROR(FRACAS!$AN$5:$AN$8972,0) ) ) / IFERROR($ND195/FRACAS!$AY$1*60,0), 1 )))</f>
        <v/>
      </c>
      <c r="NN195" s="193" t="str" cm="1">
        <f t="array" ref="NN195">IF($ND195=0,"",(IFERROR( (IFERROR($ND195/FRACAS!$AY$1*60,0) - SUMPRODUCT( (FRACAS!$K$5:$K$8972=NN$2) * IFERROR(FRACAS!$AN$5:$AN$8972,0) ) ) / IFERROR($ND195/FRACAS!$AY$1*60,0), 1 )))</f>
        <v/>
      </c>
      <c r="NO195" s="193" t="str" cm="1">
        <f t="array" ref="NO195">IF($ND195=0,"",(IFERROR( (IFERROR($ND195/FRACAS!$AY$1*60,0) - SUMPRODUCT( (FRACAS!$K$5:$K$8972=NO$2) * IFERROR(FRACAS!$AN$5:$AN$8972,0) ) ) / IFERROR($ND195/FRACAS!$AY$1*60,0), 1 )))</f>
        <v/>
      </c>
      <c r="NP195" s="193" t="str" cm="1">
        <f t="array" ref="NP195">IF($ND195=0,"",(IFERROR( (IFERROR($ND195/FRACAS!$AY$1*60,0) - SUMPRODUCT( (FRACAS!$K$5:$K$8972=NP$2) * IFERROR(FRACAS!$AN$5:$AN$8972,0) ) ) / IFERROR($ND195/FRACAS!$AY$1*60,0), 1 )))</f>
        <v/>
      </c>
      <c r="NQ195" s="193" t="str" cm="1">
        <f t="array" ref="NQ195">IF($ND195=0,"",(IFERROR( (IFERROR($ND195/FRACAS!$AY$1*60,0) - SUMPRODUCT( (FRACAS!$K$5:$K$8972=NQ$2) * IFERROR(FRACAS!$AN$5:$AN$8972,0) ) ) / IFERROR($ND195/FRACAS!$AY$1*60,0), 1 )))</f>
        <v/>
      </c>
      <c r="NR195" s="193" t="str" cm="1">
        <f t="array" ref="NR195">IF($ND195=0,"",(IFERROR( (IFERROR($ND195/FRACAS!$AY$1*60,0) - SUMPRODUCT( (FRACAS!$K$5:$K$8972=NR$2) * IFERROR(FRACAS!$AN$5:$AN$8972,0) ) ) / IFERROR($ND195/FRACAS!$AY$1*60,0), 1 )))</f>
        <v/>
      </c>
      <c r="NS195" s="193" t="str" cm="1">
        <f t="array" ref="NS195">IF($ND195=0,"",(IFERROR( (IFERROR($ND195/FRACAS!$AY$1*60,0) - SUMPRODUCT( (FRACAS!$K$5:$K$8972=NS$2) * IFERROR(FRACAS!$AN$5:$AN$8972,0) ) ) / IFERROR($ND195/FRACAS!$AY$1*60,0), 1 )))</f>
        <v/>
      </c>
      <c r="NT195" s="193" t="str" cm="1">
        <f t="array" ref="NT195">IF($ND195=0,"",(IFERROR( (IFERROR($ND195/FRACAS!$AY$1*60,0) - SUMPRODUCT( (FRACAS!$K$5:$K$8972=NT$2) * IFERROR(FRACAS!$AN$5:$AN$8972,0) ) ) / IFERROR($ND195/FRACAS!$AY$1*60,0), 1 )))</f>
        <v/>
      </c>
      <c r="NU195" s="193" t="str" cm="1">
        <f t="array" ref="NU195">IF($ND195=0,"",(IFERROR( (IFERROR($ND195/FRACAS!$AY$1*60,0) - SUMPRODUCT( (FRACAS!$K$5:$K$8972=NU$2) * IFERROR(FRACAS!$AN$5:$AN$8972,0) ) ) / IFERROR($ND195/FRACAS!$AY$1*60,0), 1 )))</f>
        <v/>
      </c>
      <c r="NV195" s="193" t="str" cm="1">
        <f t="array" ref="NV195">IF($ND195=0,"",(IFERROR( (IFERROR($ND195/FRACAS!$AY$1*60,0) - SUMPRODUCT( (FRACAS!$K$5:$K$8972=NV$2) * IFERROR(FRACAS!$AN$5:$AN$8972,0) ) ) / IFERROR($ND195/FRACAS!$AY$1*60,0), 1 )))</f>
        <v/>
      </c>
      <c r="NW195" s="193" t="str" cm="1">
        <f t="array" ref="NW195">IF($ND195=0,"",(IFERROR( (IFERROR($ND195/FRACAS!$AY$1*60,0) - SUMPRODUCT( (FRACAS!$K$5:$K$8972=NW$2) * IFERROR(FRACAS!$AN$5:$AN$8972,0) ) ) / IFERROR($ND195/FRACAS!$AY$1*60,0), 1 )))</f>
        <v/>
      </c>
      <c r="NX195" s="193" t="str" cm="1">
        <f t="array" ref="NX195">IF($ND195=0,"",(IFERROR( (IFERROR($ND195/FRACAS!$AY$1*60,0) - SUMPRODUCT( (FRACAS!$K$5:$K$8972=NX$2) * IFERROR(FRACAS!$AN$5:$AN$8972,0) ) ) / IFERROR($ND195/FRACAS!$AY$1*60,0), 1 )))</f>
        <v/>
      </c>
      <c r="NY195" s="193" t="str" cm="1">
        <f t="array" ref="NY195">IF($ND195=0,"",(IFERROR( (IFERROR($ND195/FRACAS!$AY$1*60,0) - SUMPRODUCT( (FRACAS!$K$5:$K$8972=NY$2) * IFERROR(FRACAS!$AN$5:$AN$8972,0) ) ) / IFERROR($ND195/FRACAS!$AY$1*60,0), 1 )))</f>
        <v/>
      </c>
      <c r="NZ195" s="193" t="str" cm="1">
        <f t="array" ref="NZ195">IF($ND195=0,"",(IFERROR( (IFERROR($ND195/FRACAS!$AY$1*60,0) - SUMPRODUCT( (FRACAS!$K$5:$K$8972=NZ$2) * IFERROR(FRACAS!$AN$5:$AN$8972,0) ) ) / IFERROR($ND195/FRACAS!$AY$1*60,0), 1 )))</f>
        <v/>
      </c>
      <c r="OA195" s="193" t="str" cm="1">
        <f t="array" ref="OA195">IF($ND195=0,"",(IFERROR( (IFERROR($ND195/FRACAS!$AY$1*60,0) - SUMPRODUCT( (FRACAS!$K$5:$K$8972=OA$2) * IFERROR(FRACAS!$AN$5:$AN$8972,0) ) ) / IFERROR($ND195/FRACAS!$AY$1*60,0), 1 )))</f>
        <v/>
      </c>
      <c r="OB195" s="193" t="str" cm="1">
        <f t="array" ref="OB195">IF($ND195=0,"",(IFERROR( (IFERROR($ND195/FRACAS!$AY$1*60,0) - SUMPRODUCT( (FRACAS!$K$5:$K$8972=OB$2) * IFERROR(FRACAS!$AN$5:$AN$8972,0) ) ) / IFERROR($ND195/FRACAS!$AY$1*60,0), 1 )))</f>
        <v/>
      </c>
      <c r="OC195" s="193" t="str" cm="1">
        <f t="array" ref="OC195">IF($ND195=0,"",(IFERROR( (IFERROR($ND195/FRACAS!$AY$1*60,0) - SUMPRODUCT( (FRACAS!$K$5:$K$8972=OC$2) * IFERROR(FRACAS!$AN$5:$AN$8972,0) ) ) / IFERROR($ND195/FRACAS!$AY$1*60,0), 1 )))</f>
        <v/>
      </c>
      <c r="OD195" s="193" t="str" cm="1">
        <f t="array" ref="OD195">IF($ND195=0,"",(IFERROR( (IFERROR($ND195/FRACAS!$AY$1*60,0) - SUMPRODUCT( (FRACAS!$K$5:$K$8972=OD$2) * IFERROR(FRACAS!$AN$5:$AN$8972,0) ) ) / IFERROR($ND195/FRACAS!$AY$1*60,0), 1 )))</f>
        <v/>
      </c>
      <c r="OE195" s="193" t="str" cm="1">
        <f t="array" ref="OE195">IF($ND195=0,"",(IFERROR( (IFERROR($ND195/FRACAS!$AY$1*60,0) - SUMPRODUCT( (FRACAS!$K$5:$K$8972=OE$2) * IFERROR(FRACAS!$AN$5:$AN$8972,0) ) ) / IFERROR($ND195/FRACAS!$AY$1*60,0), 1 )))</f>
        <v/>
      </c>
      <c r="OF195" s="193" t="str" cm="1">
        <f t="array" ref="OF195">IF($ND195=0,"",(IFERROR( (IFERROR($ND195/FRACAS!$AY$1*60,0) - SUMPRODUCT( (FRACAS!$K$5:$K$8972=OF$2) * IFERROR(FRACAS!$AN$5:$AN$8972,0) ) ) / IFERROR($ND195/FRACAS!$AY$1*60,0), 1 )))</f>
        <v/>
      </c>
      <c r="OG195" s="193" t="str" cm="1">
        <f t="array" ref="OG195">IF($ND195=0,"",(IFERROR( (IFERROR($ND195/FRACAS!$AY$1*60,0) - SUMPRODUCT( (FRACAS!$K$5:$K$8972=OG$2) * IFERROR(FRACAS!$AN$5:$AN$8972,0) ) ) / IFERROR($ND195/FRACAS!$AY$1*60,0), 1 )))</f>
        <v/>
      </c>
      <c r="OH195" s="193" t="str" cm="1">
        <f t="array" ref="OH195">IF($ND195=0,"",(IFERROR( (IFERROR($ND195/FRACAS!$AY$1*60,0) - SUMPRODUCT( (FRACAS!$K$5:$K$8972=OH$2) * IFERROR(FRACAS!$AN$5:$AN$8972,0) ) ) / IFERROR($ND195/FRACAS!$AY$1*60,0), 1 )))</f>
        <v/>
      </c>
      <c r="OI195" s="193" t="str" cm="1">
        <f t="array" ref="OI195">IF($ND195=0,"",(IFERROR( (IFERROR($ND195/FRACAS!$AY$1*60,0) - SUMPRODUCT( (FRACAS!$K$5:$K$8972=OI$2) * IFERROR(FRACAS!$AN$5:$AN$8972,0) ) ) / IFERROR($ND195/FRACAS!$AY$1*60,0), 1 )))</f>
        <v/>
      </c>
      <c r="OJ195" s="193" t="str" cm="1">
        <f t="array" ref="OJ195">IF($ND195=0,"",(IFERROR( (IFERROR($ND195/FRACAS!$AY$1*60,0) - SUMPRODUCT( (FRACAS!$K$5:$K$8972=OJ$2) * IFERROR(FRACAS!$AN$5:$AN$8972,0) ) ) / IFERROR($ND195/FRACAS!$AY$1*60,0), 1 )))</f>
        <v/>
      </c>
      <c r="OK195" s="193" t="str" cm="1">
        <f t="array" ref="OK195">IF($ND195=0,"",(IFERROR( (IFERROR($ND195/FRACAS!$AY$1*60,0) - SUMPRODUCT( (FRACAS!$K$5:$K$8972=OK$2) * IFERROR(FRACAS!$AN$5:$AN$8972,0) ) ) / IFERROR($ND195/FRACAS!$AY$1*60,0), 1 )))</f>
        <v/>
      </c>
      <c r="OL195" s="193" t="str" cm="1">
        <f t="array" ref="OL195">IF($ND195=0,"",(IFERROR( (IFERROR($ND195/FRACAS!$AY$1*60,0) - SUMPRODUCT( (FRACAS!$K$5:$K$8972=OL$2) * IFERROR(FRACAS!$AN$5:$AN$8972,0) ) ) / IFERROR($ND195/FRACAS!$AY$1*60,0), 1 )))</f>
        <v/>
      </c>
      <c r="OM195" s="193" t="str" cm="1">
        <f t="array" ref="OM195">IF($ND195=0,"",(IFERROR( (IFERROR($ND195/FRACAS!$AY$1*60,0) - SUMPRODUCT( (FRACAS!$K$5:$K$8972=OM$2) * IFERROR(FRACAS!$AN$5:$AN$8972,0) ) ) / IFERROR($ND195/FRACAS!$AY$1*60,0), 1 )))</f>
        <v/>
      </c>
      <c r="ON195" s="193" t="str" cm="1">
        <f t="array" ref="ON195">IF($ND195=0,"",(IFERROR( (IFERROR($ND195/FRACAS!$AY$1*60,0) - SUMPRODUCT( (FRACAS!$K$5:$K$8972=ON$2) * IFERROR(FRACAS!$AN$5:$AN$8972,0) ) ) / IFERROR($ND195/FRACAS!$AY$1*60,0), 1 )))</f>
        <v/>
      </c>
      <c r="OO195" s="193" t="str" cm="1">
        <f t="array" ref="OO195">IF($ND195=0,"",(IFERROR( (IFERROR($ND195/FRACAS!$AY$1*60,0) - SUMPRODUCT( (FRACAS!$K$5:$K$8972=OO$2) * IFERROR(FRACAS!$AN$5:$AN$8972,0) ) ) / IFERROR($ND195/FRACAS!$AY$1*60,0), 1 )))</f>
        <v/>
      </c>
      <c r="OP195" s="193" t="str" cm="1">
        <f t="array" ref="OP195">IF($ND195=0,"",(IFERROR( (IFERROR($ND195/FRACAS!$AY$1*60,0) - SUMPRODUCT( (FRACAS!$K$5:$K$8972=OP$2) * IFERROR(FRACAS!$AN$5:$AN$8972,0) ) ) / IFERROR($ND195/FRACAS!$AY$1*60,0), 1 )))</f>
        <v/>
      </c>
      <c r="OQ195" s="193" t="str" cm="1">
        <f t="array" ref="OQ195">IF($ND195=0,"",(IFERROR( (IFERROR($ND195/FRACAS!$AY$1*60,0) - SUMPRODUCT( (FRACAS!$K$5:$K$8972=OQ$2) * IFERROR(FRACAS!$AN$5:$AN$8972,0) ) ) / IFERROR($ND195/FRACAS!$AY$1*60,0), 1 )))</f>
        <v/>
      </c>
      <c r="OR195" s="193" t="str" cm="1">
        <f t="array" ref="OR195">IF($ND195=0,"",(IFERROR( (IFERROR($ND195/FRACAS!$AY$1*60,0) - SUMPRODUCT( (FRACAS!$K$5:$K$8972=OR$2) * IFERROR(FRACAS!$AN$5:$AN$8972,0) ) ) / IFERROR($ND195/FRACAS!$AY$1*60,0), 1 )))</f>
        <v/>
      </c>
      <c r="OS195" s="193" t="str" cm="1">
        <f t="array" ref="OS195">IF($ND195=0,"",(IFERROR( (IFERROR($ND195/FRACAS!$AY$1*60,0) - SUMPRODUCT( (FRACAS!$K$5:$K$8972=OS$2) * IFERROR(FRACAS!$AN$5:$AN$8972,0) ) ) / IFERROR($ND195/FRACAS!$AY$1*60,0), 1 )))</f>
        <v/>
      </c>
      <c r="OT195" s="243" t="str" cm="1">
        <f t="array" ref="OT195">IF($ND195=0,"",(IFERROR( (IFERROR($ND195/FRACAS!$AY$1*60,0) - SUMPRODUCT( (FRACAS!$K$5:$K$8972=OT$2) * IFERROR(FRACAS!$AN$5:$AN$8972,0) ) ) / IFERROR($ND195/FRACAS!$AY$1*60,0), 1 )))</f>
        <v/>
      </c>
    </row>
    <row r="196" spans="2:410" x14ac:dyDescent="0.2">
      <c r="B196" s="233"/>
      <c r="C196" s="259">
        <f>IF('[1]17.11.2025 IASI18 Mileage'!C196="","",'[1]17.11.2025 IASI18 Mileage'!C196)</f>
        <v>47308</v>
      </c>
      <c r="D196" s="201" t="str">
        <f>IF('[1]17.11.2025 IASI18 Mileage'!D196="","",'[1]17.11.2025 IASI18 Mileage'!D196)</f>
        <v/>
      </c>
      <c r="E196" s="201" t="str">
        <f>IF('[1]17.11.2025 IASI18 Mileage'!E196="","",'[1]17.11.2025 IASI18 Mileage'!E196)</f>
        <v/>
      </c>
      <c r="F196" s="201" t="str">
        <f>IF('[1]17.11.2025 IASI18 Mileage'!F196="","",'[1]17.11.2025 IASI18 Mileage'!F196)</f>
        <v/>
      </c>
      <c r="G196" s="201" t="str">
        <f>IF('[1]17.11.2025 IASI18 Mileage'!G196="","",'[1]17.11.2025 IASI18 Mileage'!G196)</f>
        <v/>
      </c>
      <c r="H196" s="201" t="str">
        <f>IF('[1]17.11.2025 IASI18 Mileage'!H196="","",'[1]17.11.2025 IASI18 Mileage'!H196)</f>
        <v/>
      </c>
      <c r="I196" s="201" t="str">
        <f>IF('[1]17.11.2025 IASI18 Mileage'!I196="","",'[1]17.11.2025 IASI18 Mileage'!I196)</f>
        <v/>
      </c>
      <c r="J196" s="201" t="str">
        <f>IF('[1]17.11.2025 IASI18 Mileage'!J196="","",'[1]17.11.2025 IASI18 Mileage'!J196)</f>
        <v/>
      </c>
      <c r="K196" s="201" t="str">
        <f>IF('[1]17.11.2025 IASI18 Mileage'!K196="","",'[1]17.11.2025 IASI18 Mileage'!K196)</f>
        <v/>
      </c>
      <c r="L196" s="201" t="str">
        <f>IF('[1]17.11.2025 IASI18 Mileage'!L196="","",'[1]17.11.2025 IASI18 Mileage'!L196)</f>
        <v/>
      </c>
      <c r="M196" s="201" t="str">
        <f>IF('[1]17.11.2025 IASI18 Mileage'!M196="","",'[1]17.11.2025 IASI18 Mileage'!M196)</f>
        <v/>
      </c>
      <c r="N196" s="201" t="str">
        <f>IF('[1]17.11.2025 IASI18 Mileage'!N196="","",'[1]17.11.2025 IASI18 Mileage'!N196)</f>
        <v/>
      </c>
      <c r="O196" s="201" t="str">
        <f>IF('[1]17.11.2025 IASI18 Mileage'!O196="","",'[1]17.11.2025 IASI18 Mileage'!O196)</f>
        <v/>
      </c>
      <c r="P196" s="201" t="str">
        <f>IF('[1]17.11.2025 IASI18 Mileage'!P196="","",'[1]17.11.2025 IASI18 Mileage'!P196)</f>
        <v/>
      </c>
      <c r="Q196" s="201" t="str">
        <f>IF('[1]17.11.2025 IASI18 Mileage'!Q196="","",'[1]17.11.2025 IASI18 Mileage'!Q196)</f>
        <v/>
      </c>
      <c r="R196" s="201" t="str">
        <f>IF('[1]17.11.2025 IASI18 Mileage'!R196="","",'[1]17.11.2025 IASI18 Mileage'!R196)</f>
        <v/>
      </c>
      <c r="S196" s="201" t="str">
        <f>IF('[1]17.11.2025 IASI18 Mileage'!S196="","",'[1]17.11.2025 IASI18 Mileage'!S196)</f>
        <v/>
      </c>
      <c r="T196" s="201" t="str">
        <f>IF('[1]17.11.2025 IASI18 Mileage'!T196="","",'[1]17.11.2025 IASI18 Mileage'!T196)</f>
        <v/>
      </c>
      <c r="U196" s="201" t="str">
        <f>IF('[1]17.11.2025 IASI18 Mileage'!U196="","",'[1]17.11.2025 IASI18 Mileage'!U196)</f>
        <v/>
      </c>
      <c r="V196" s="201"/>
      <c r="W196" s="201"/>
      <c r="X196" s="201"/>
      <c r="Y196" s="201"/>
      <c r="Z196" s="201"/>
      <c r="AA196" s="201"/>
      <c r="AB196" s="201"/>
      <c r="AC196" s="201"/>
      <c r="AD196" s="201"/>
      <c r="AE196" s="201"/>
      <c r="AF196" s="201"/>
      <c r="AG196" s="201"/>
      <c r="AH196" s="201"/>
      <c r="AI196" s="201"/>
      <c r="AJ196" s="201"/>
      <c r="AK196" s="201"/>
      <c r="AL196" s="201"/>
      <c r="AM196" s="201"/>
      <c r="AN196" s="201"/>
      <c r="AO196" s="201"/>
      <c r="AP196" s="201"/>
      <c r="AQ196" s="201"/>
      <c r="AR196" s="201"/>
      <c r="AS196" s="201"/>
      <c r="AT196" s="201"/>
      <c r="AU196" s="201"/>
      <c r="AV196" s="201"/>
      <c r="AW196" s="201"/>
      <c r="AX196" s="201"/>
      <c r="AY196" s="201"/>
      <c r="AZ196" s="201"/>
      <c r="BA196" s="202"/>
      <c r="BB196" s="184"/>
      <c r="BD196" s="234"/>
      <c r="BE196" s="234"/>
      <c r="BF196" s="234"/>
      <c r="BG196" s="234"/>
      <c r="BH196" s="234"/>
      <c r="BI196" s="234"/>
      <c r="BJ196" s="234"/>
      <c r="BK196" s="234"/>
      <c r="BL196" s="234"/>
      <c r="BM196" s="234"/>
      <c r="DC196" s="184">
        <f t="shared" si="14"/>
        <v>0</v>
      </c>
      <c r="DD196" s="235" t="str">
        <f t="shared" si="15"/>
        <v/>
      </c>
      <c r="DE196" s="186">
        <f>IF(D196&gt; 0,(COUNTIFS(FRACAS!$B$5:$B$8972, D$4, FRACAS!$D$5:$D$8972, "&lt;="&amp;D196)), "" )</f>
        <v>0</v>
      </c>
      <c r="DF196" s="186">
        <f>IF(E196&gt; 0,(COUNTIFS(FRACAS!$B$5:$B$8972, E$4, FRACAS!$D$5:$D$8972, "&lt;="&amp;E196)), "" )</f>
        <v>0</v>
      </c>
      <c r="DG196" s="186">
        <f>IF(F196&gt; 0,(COUNTIFS(FRACAS!$B$5:$B$8972, F$4, FRACAS!$D$5:$D$8972, "&lt;="&amp;F196)), "" )</f>
        <v>0</v>
      </c>
      <c r="DH196" s="186">
        <f>IF(G196&gt; 0,(COUNTIFS(FRACAS!$B$5:$B$8972, G$4, FRACAS!$D$5:$D$8972, "&lt;="&amp;G196)), "" )</f>
        <v>0</v>
      </c>
      <c r="DI196" s="186">
        <f>IF(H196&gt; 0,(COUNTIFS(FRACAS!$B$5:$B$8972, H$4, FRACAS!$D$5:$D$8972, "&lt;="&amp;H196)), "" )</f>
        <v>0</v>
      </c>
      <c r="DJ196" s="186">
        <f>IF(I196&gt; 0,(COUNTIFS(FRACAS!$B$5:$B$8972, I$4, FRACAS!$D$5:$D$8972, "&lt;="&amp;I196)), "" )</f>
        <v>0</v>
      </c>
      <c r="DK196" s="186">
        <f>IF(J196&gt; 0,(COUNTIFS(FRACAS!$B$5:$B$8972, J$4, FRACAS!$D$5:$D$8972, "&lt;="&amp;J196)), "" )</f>
        <v>0</v>
      </c>
      <c r="DL196" s="186">
        <f>IF(K196&gt; 0,(COUNTIFS(FRACAS!$B$5:$B$8972, K$4, FRACAS!$D$5:$D$8972, "&lt;="&amp;K196)), "" )</f>
        <v>0</v>
      </c>
      <c r="DM196" s="186">
        <f>IF(L196&gt; 0,(COUNTIFS(FRACAS!$B$5:$B$8972, L$4, FRACAS!$D$5:$D$8972, "&lt;="&amp;L196)), "" )</f>
        <v>0</v>
      </c>
      <c r="DN196" s="186">
        <f>IF(M196&gt; 0,(COUNTIFS(FRACAS!$B$5:$B$8972, M$4, FRACAS!$D$5:$D$8972, "&lt;="&amp;M196)), "" )</f>
        <v>0</v>
      </c>
      <c r="DO196" s="186">
        <f>IF(N196&gt; 0,(COUNTIFS(FRACAS!$B$5:$B$8972, N$4, FRACAS!$D$5:$D$8972, "&lt;="&amp;N196)), "" )</f>
        <v>0</v>
      </c>
      <c r="DP196" s="186">
        <f>IF(O196&gt; 0,(COUNTIFS(FRACAS!$B$5:$B$8972, O$4, FRACAS!$D$5:$D$8972, "&lt;="&amp;O196)), "" )</f>
        <v>0</v>
      </c>
      <c r="DQ196" s="186">
        <f>IF(P196&gt; 0,(COUNTIFS(FRACAS!$B$5:$B$8972, P$4, FRACAS!$D$5:$D$8972, "&lt;="&amp;P196)), "" )</f>
        <v>0</v>
      </c>
      <c r="DR196" s="186">
        <f>IF(Q196&gt; 0,(COUNTIFS(FRACAS!$B$5:$B$8972, Q$4, FRACAS!$D$5:$D$8972, "&lt;="&amp;Q196)), "" )</f>
        <v>0</v>
      </c>
      <c r="DS196" s="186">
        <f>IF(R196&gt; 0,(COUNTIFS(FRACAS!$B$5:$B$8972, R$4, FRACAS!$D$5:$D$8972, "&lt;="&amp;R196)), "" )</f>
        <v>0</v>
      </c>
      <c r="DT196" s="186">
        <f>IF(S196&gt; 0,(COUNTIFS(FRACAS!$B$5:$B$8972, S$4, FRACAS!$D$5:$D$8972, "&lt;="&amp;S196)), "" )</f>
        <v>0</v>
      </c>
      <c r="DU196" s="186">
        <f>IF(T196&gt; 0,(COUNTIFS(FRACAS!$B$5:$B$8972, T$4, FRACAS!$D$5:$D$8972, "&lt;="&amp;T196)), "" )</f>
        <v>0</v>
      </c>
      <c r="DV196" s="186">
        <f>IF(U196&gt; 0,(COUNTIFS(FRACAS!$B$5:$B$8972, U$4, FRACAS!$D$5:$D$8972, "&lt;="&amp;U196)), "" )</f>
        <v>0</v>
      </c>
      <c r="DW196" s="186" t="str">
        <f>IF(V196&gt; 0,(COUNTIFS(FRACAS!$B$5:$B$8972, V$4, FRACAS!$D$5:$D$8972, "&lt;="&amp;V196)), "" )</f>
        <v/>
      </c>
      <c r="DX196" s="186" t="str">
        <f>IF(W196&gt; 0,(COUNTIFS(FRACAS!$B$5:$B$8972, W$4, FRACAS!$D$5:$D$8972, "&lt;="&amp;W196)), "" )</f>
        <v/>
      </c>
      <c r="DY196" s="186" t="str">
        <f>IF(X196&gt; 0,(COUNTIFS(FRACAS!$B$5:$B$8972, X$4, FRACAS!$D$5:$D$8972, "&lt;="&amp;X196)), "" )</f>
        <v/>
      </c>
      <c r="DZ196" s="186" t="str">
        <f>IF(Y196&gt; 0,(COUNTIFS(FRACAS!$B$5:$B$8972, Y$4, FRACAS!$D$5:$D$8972, "&lt;="&amp;Y196)), "" )</f>
        <v/>
      </c>
      <c r="EA196" s="186" t="str">
        <f>IF(Z196&gt; 0,(COUNTIFS(FRACAS!$B$5:$B$8972, Z$4, FRACAS!$D$5:$D$8972, "&lt;="&amp;Z196)), "" )</f>
        <v/>
      </c>
      <c r="EB196" s="186" t="str">
        <f>IF(AA196&gt; 0,(COUNTIFS(FRACAS!$B$5:$B$8972, AA$4, FRACAS!$D$5:$D$8972, "&lt;="&amp;AA196)), "" )</f>
        <v/>
      </c>
      <c r="EC196" s="186" t="str">
        <f>IF(AB196&gt; 0,(COUNTIFS(FRACAS!$B$5:$B$8972, AB$4, FRACAS!$D$5:$D$8972, "&lt;="&amp;AB196)), "" )</f>
        <v/>
      </c>
      <c r="ED196" s="186" t="str">
        <f>IF(AC196&gt; 0,(COUNTIFS(FRACAS!$B$5:$B$8972, AC$4, FRACAS!$D$5:$D$8972, "&lt;="&amp;AC196)), "" )</f>
        <v/>
      </c>
      <c r="EE196" s="186" t="str">
        <f>IF(AD196&gt; 0,(COUNTIFS(FRACAS!$B$5:$B$8972, AD$4, FRACAS!$D$5:$D$8972, "&lt;="&amp;AD196)), "" )</f>
        <v/>
      </c>
      <c r="EF196" s="186" t="str">
        <f>IF(AE196&gt; 0,(COUNTIFS(FRACAS!$B$5:$B$8972, AE$4, FRACAS!$D$5:$D$8972, "&lt;="&amp;AE196)), "" )</f>
        <v/>
      </c>
      <c r="EG196" s="186" t="str">
        <f>IF(AF196&gt; 0,(COUNTIFS(FRACAS!$B$5:$B$8972, AF$4, FRACAS!$D$5:$D$8972, "&lt;="&amp;AF196)), "" )</f>
        <v/>
      </c>
      <c r="EH196" s="186" t="str">
        <f>IF(AG196&gt; 0,(COUNTIFS(FRACAS!$B$5:$B$8972, AG$4, FRACAS!$D$5:$D$8972, "&lt;="&amp;AG196)), "" )</f>
        <v/>
      </c>
      <c r="EI196" s="186" t="str">
        <f>IF(AH196&gt; 0,(COUNTIFS(FRACAS!$B$5:$B$8972, AH$4, FRACAS!$D$5:$D$8972, "&lt;="&amp;AH196)), "" )</f>
        <v/>
      </c>
      <c r="EJ196" s="186" t="str">
        <f>IF(AI196&gt; 0,(COUNTIFS(FRACAS!$B$5:$B$8972, AI$4, FRACAS!$D$5:$D$8972, "&lt;="&amp;AI196)), "" )</f>
        <v/>
      </c>
      <c r="EK196" s="186" t="str">
        <f>IF(AJ196&gt; 0,(COUNTIFS(FRACAS!$B$5:$B$8972, AJ$4, FRACAS!$D$5:$D$8972, "&lt;="&amp;AJ196)), "" )</f>
        <v/>
      </c>
      <c r="EL196" s="186" t="str">
        <f>IF(AK196&gt; 0,(COUNTIFS(FRACAS!$B$5:$B$8972, AK$4, FRACAS!$D$5:$D$8972, "&lt;="&amp;AK196)), "" )</f>
        <v/>
      </c>
      <c r="EM196" s="186" t="str">
        <f>IF(AL196&gt; 0,(COUNTIFS(FRACAS!$B$5:$B$8972, AL$4, FRACAS!$D$5:$D$8972, "&lt;="&amp;AL196)), "" )</f>
        <v/>
      </c>
      <c r="EN196" s="186" t="str">
        <f>IF(AM196&gt; 0,(COUNTIFS(FRACAS!$B$5:$B$8972, AM$4, FRACAS!$D$5:$D$8972, "&lt;="&amp;AM196)), "" )</f>
        <v/>
      </c>
      <c r="EO196" s="186" t="str">
        <f>IF(AN196&gt; 0,(COUNTIFS(FRACAS!$B$5:$B$8972, AN$4, FRACAS!$D$5:$D$8972, "&lt;="&amp;AN196)), "" )</f>
        <v/>
      </c>
      <c r="EP196" s="186" t="str">
        <f>IF(AO196&gt; 0,(COUNTIFS(FRACAS!$B$5:$B$8972, AO$4, FRACAS!$D$5:$D$8972, "&lt;="&amp;AO196)), "" )</f>
        <v/>
      </c>
      <c r="EQ196" s="186" t="str">
        <f>IF(AP196&gt; 0,(COUNTIFS(FRACAS!$B$5:$B$8972, AP$4, FRACAS!$D$5:$D$8972, "&lt;="&amp;AP196)), "" )</f>
        <v/>
      </c>
      <c r="ER196" s="186" t="str">
        <f>IF(AQ196&gt; 0,(COUNTIFS(FRACAS!$B$5:$B$8972, AQ$4, FRACAS!$D$5:$D$8972, "&lt;="&amp;AQ196)), "" )</f>
        <v/>
      </c>
      <c r="ES196" s="246"/>
      <c r="ET196" s="194"/>
      <c r="EU196" s="194"/>
      <c r="EV196" s="194"/>
      <c r="EW196" s="194"/>
      <c r="EX196" s="194"/>
      <c r="EY196" s="194"/>
      <c r="EZ196" s="194"/>
      <c r="FA196" s="194"/>
      <c r="FB196" s="195"/>
      <c r="FE196" s="190"/>
      <c r="FF196" s="190"/>
      <c r="FG196" s="190"/>
      <c r="FH196" s="190"/>
      <c r="FI196" s="190"/>
      <c r="FJ196" s="190"/>
      <c r="FK196" s="190"/>
      <c r="FL196" s="190"/>
      <c r="FM196" s="190"/>
      <c r="FN196" s="190"/>
      <c r="JD196" s="238"/>
      <c r="JE196" s="238"/>
      <c r="JF196" s="238"/>
      <c r="JG196" s="238"/>
      <c r="JH196" s="238"/>
      <c r="JI196" s="238"/>
      <c r="JJ196" s="238"/>
      <c r="JK196" s="238"/>
      <c r="JL196" s="238"/>
      <c r="JM196" s="238"/>
      <c r="JN196" s="247"/>
      <c r="JO196" s="248"/>
      <c r="JP196" s="248"/>
      <c r="JQ196" s="248"/>
      <c r="JR196" s="248"/>
      <c r="JS196" s="248"/>
      <c r="JT196" s="248"/>
      <c r="JU196" s="248"/>
      <c r="JV196" s="248"/>
      <c r="JW196" s="248"/>
      <c r="JX196" s="248"/>
      <c r="JY196" s="248"/>
      <c r="JZ196" s="248"/>
      <c r="KA196" s="248"/>
      <c r="KB196" s="248"/>
      <c r="KC196" s="248"/>
      <c r="KD196" s="248"/>
      <c r="KE196" s="248"/>
      <c r="KF196" s="248"/>
      <c r="KG196" s="248"/>
      <c r="KH196" s="248"/>
      <c r="KI196" s="248"/>
      <c r="KJ196" s="248"/>
      <c r="KK196" s="248"/>
      <c r="KL196" s="248"/>
      <c r="KM196" s="248"/>
      <c r="KN196" s="248"/>
      <c r="KO196" s="248"/>
      <c r="KP196" s="248"/>
      <c r="KQ196" s="248"/>
      <c r="KR196" s="248"/>
      <c r="KS196" s="248"/>
      <c r="KT196" s="248"/>
      <c r="KU196" s="248"/>
      <c r="KV196" s="248"/>
      <c r="KW196" s="248"/>
      <c r="KX196" s="248"/>
      <c r="KY196" s="248"/>
      <c r="KZ196" s="248"/>
      <c r="LA196" s="248"/>
      <c r="LC196" s="235" t="str">
        <f t="shared" si="13"/>
        <v/>
      </c>
      <c r="LD196" s="240" t="str" cm="1">
        <f t="array" ref="LD196">IFERROR((((D196/FRACAS!$AY$1)*60
)-(SUMPRODUCT((FRACAS!$B$5:$B$8970=D$4)*(FRACAS!$D$5:$D$8970&lt;=D196)*(IFERROR(FRACAS!$AM$5:$AM$8970,0)))
))/((D196/FRACAS!$AY$1)*60),"")</f>
        <v/>
      </c>
      <c r="LE196" s="240" t="str" cm="1">
        <f t="array" ref="LE196">IFERROR((((E196/FRACAS!$AY$1)*60
)-(SUMPRODUCT((FRACAS!$B$5:$B$8970=E$4)*(FRACAS!$D$5:$D$8970&lt;=E196)*(IFERROR(FRACAS!$AM$5:$AM$8970,0)))
))/((E196/FRACAS!$AY$1)*60),"")</f>
        <v/>
      </c>
      <c r="LF196" s="240" t="str" cm="1">
        <f t="array" ref="LF196">IFERROR((((F196/FRACAS!$AY$1)*60
)-(SUMPRODUCT((FRACAS!$B$5:$B$8970=F$4)*(FRACAS!$D$5:$D$8970&lt;=F196)*(IFERROR(FRACAS!$AM$5:$AM$8970,0)))
))/((F196/FRACAS!$AY$1)*60),"")</f>
        <v/>
      </c>
      <c r="LG196" s="240" t="str" cm="1">
        <f t="array" ref="LG196">IFERROR((((G196/FRACAS!$AY$1)*60
)-(SUMPRODUCT((FRACAS!$B$5:$B$8970=G$4)*(FRACAS!$D$5:$D$8970&lt;=G196)*(IFERROR(FRACAS!$AM$5:$AM$8970,0)))
))/((G196/FRACAS!$AY$1)*60),"")</f>
        <v/>
      </c>
      <c r="LH196" s="240" t="str" cm="1">
        <f t="array" ref="LH196">IFERROR((((H196/FRACAS!$AY$1)*60
)-(SUMPRODUCT((FRACAS!$B$5:$B$8970=H$4)*(FRACAS!$D$5:$D$8970&lt;=H196)*(IFERROR(FRACAS!$AM$5:$AM$8970,0)))
))/((H196/FRACAS!$AY$1)*60),"")</f>
        <v/>
      </c>
      <c r="LI196" s="240" t="str" cm="1">
        <f t="array" ref="LI196">IFERROR((((I196/FRACAS!$AY$1)*60
)-(SUMPRODUCT((FRACAS!$B$5:$B$8970=I$4)*(FRACAS!$D$5:$D$8970&lt;=I196)*(IFERROR(FRACAS!$AM$5:$AM$8970,0)))
))/((I196/FRACAS!$AY$1)*60),"")</f>
        <v/>
      </c>
      <c r="LJ196" s="240" t="str" cm="1">
        <f t="array" ref="LJ196">IFERROR((((J196/FRACAS!$AY$1)*60
)-(SUMPRODUCT((FRACAS!$B$5:$B$8970=J$4)*(FRACAS!$D$5:$D$8970&lt;=J196)*(IFERROR(FRACAS!$AM$5:$AM$8970,0)))
))/((J196/FRACAS!$AY$1)*60),"")</f>
        <v/>
      </c>
      <c r="LK196" s="240" t="str" cm="1">
        <f t="array" ref="LK196">IFERROR((((K196/FRACAS!$AY$1)*60
)-(SUMPRODUCT((FRACAS!$B$5:$B$8970=K$4)*(FRACAS!$D$5:$D$8970&lt;=K196)*(IFERROR(FRACAS!$AM$5:$AM$8970,0)))
))/((K196/FRACAS!$AY$1)*60),"")</f>
        <v/>
      </c>
      <c r="LL196" s="240" t="str" cm="1">
        <f t="array" ref="LL196">IFERROR((((L196/FRACAS!$AY$1)*60
)-(SUMPRODUCT((FRACAS!$B$5:$B$8970=L$4)*(FRACAS!$D$5:$D$8970&lt;=L196)*(IFERROR(FRACAS!$AM$5:$AM$8970,0)))
))/((L196/FRACAS!$AY$1)*60),"")</f>
        <v/>
      </c>
      <c r="LM196" s="240" t="str" cm="1">
        <f t="array" ref="LM196">IFERROR((((M196/FRACAS!$AY$1)*60
)-(SUMPRODUCT((FRACAS!$B$5:$B$8970=M$4)*(FRACAS!$D$5:$D$8970&lt;=M196)*(IFERROR(FRACAS!$AM$5:$AM$8970,0)))
))/((M196/FRACAS!$AY$1)*60),"")</f>
        <v/>
      </c>
      <c r="LN196" s="240" t="str" cm="1">
        <f t="array" ref="LN196">IFERROR((((N196/FRACAS!$AY$1)*60
)-(SUMPRODUCT((FRACAS!$B$5:$B$8970=N$4)*(FRACAS!$D$5:$D$8970&lt;=N196)*(IFERROR(FRACAS!$AM$5:$AM$8970,0)))
))/((N196/FRACAS!$AY$1)*60),"")</f>
        <v/>
      </c>
      <c r="LO196" s="240" t="str" cm="1">
        <f t="array" ref="LO196">IFERROR((((O196/FRACAS!$AY$1)*60
)-(SUMPRODUCT((FRACAS!$B$5:$B$8970=O$4)*(FRACAS!$D$5:$D$8970&lt;=O196)*(IFERROR(FRACAS!$AM$5:$AM$8970,0)))
))/((O196/FRACAS!$AY$1)*60),"")</f>
        <v/>
      </c>
      <c r="LP196" s="240" t="str" cm="1">
        <f t="array" ref="LP196">IFERROR((((P196/FRACAS!$AY$1)*60
)-(SUMPRODUCT((FRACAS!$B$5:$B$8970=P$4)*(FRACAS!$D$5:$D$8970&lt;=P196)*(IFERROR(FRACAS!$AM$5:$AM$8970,0)))
))/((P196/FRACAS!$AY$1)*60),"")</f>
        <v/>
      </c>
      <c r="LQ196" s="240" t="str" cm="1">
        <f t="array" ref="LQ196">IFERROR((((Q196/FRACAS!$AY$1)*60
)-(SUMPRODUCT((FRACAS!$B$5:$B$8970=Q$4)*(FRACAS!$D$5:$D$8970&lt;=Q196)*(IFERROR(FRACAS!$AM$5:$AM$8970,0)))
))/((Q196/FRACAS!$AY$1)*60),"")</f>
        <v/>
      </c>
      <c r="LR196" s="240" t="str" cm="1">
        <f t="array" ref="LR196">IFERROR((((R196/FRACAS!$AY$1)*60
)-(SUMPRODUCT((FRACAS!$B$5:$B$8970=R$4)*(FRACAS!$D$5:$D$8970&lt;=R196)*(IFERROR(FRACAS!$AM$5:$AM$8970,0)))
))/((R196/FRACAS!$AY$1)*60),"")</f>
        <v/>
      </c>
      <c r="LS196" s="240" t="str" cm="1">
        <f t="array" ref="LS196">IFERROR((((S196/FRACAS!$AY$1)*60
)-(SUMPRODUCT((FRACAS!$B$5:$B$8970=S$4)*(FRACAS!$D$5:$D$8970&lt;=S196)*(IFERROR(FRACAS!$AM$5:$AM$8970,0)))
))/((S196/FRACAS!$AY$1)*60),"")</f>
        <v/>
      </c>
      <c r="LT196" s="240" t="str" cm="1">
        <f t="array" ref="LT196">IFERROR((((T196/FRACAS!$AY$1)*60
)-(SUMPRODUCT((FRACAS!$B$5:$B$8970=T$4)*(FRACAS!$D$5:$D$8970&lt;=T196)*(IFERROR(FRACAS!$AM$5:$AM$8970,0)))
))/((T196/FRACAS!$AY$1)*60),"")</f>
        <v/>
      </c>
      <c r="LU196" s="240" t="str" cm="1">
        <f t="array" ref="LU196">IFERROR((((U196/FRACAS!$AY$1)*60
)-(SUMPRODUCT((FRACAS!$B$5:$B$8970=U$4)*(FRACAS!$D$5:$D$8970&lt;=U196)*(IFERROR(FRACAS!$AM$5:$AM$8970,0)))
))/((U196/FRACAS!$AY$1)*60),"")</f>
        <v/>
      </c>
      <c r="LV196" s="240" t="str" cm="1">
        <f t="array" ref="LV196">IFERROR(
    (((V196/FRACAS!$AY$1)*60))
    /
    (((V196/FRACAS!$AY$1)*60) + SUMPRODUCT((FRACAS!$B$5:$B$8970=V$4)*(FRACAS!$D$5:$D$8970&lt;=V196)*(IFERROR(FRACAS!$AM$5:$AM$8970,0)))
    ),"")</f>
        <v/>
      </c>
      <c r="LW196" s="240" t="str" cm="1">
        <f t="array" ref="LW196">IFERROR(
    (((W196/FRACAS!$AY$1)*60))
    /
    (((W196/FRACAS!$AY$1)*60) + SUMPRODUCT((FRACAS!$B$5:$B$8970=W$4)*(FRACAS!$D$5:$D$8970&lt;=W196)*(IFERROR(FRACAS!$AM$5:$AM$8970,0)))
    ),"")</f>
        <v/>
      </c>
      <c r="LX196" s="240" t="str" cm="1">
        <f t="array" ref="LX196">IFERROR(
    (((X196/FRACAS!$AY$1)*60))
    /
    (((X196/FRACAS!$AY$1)*60) + SUMPRODUCT((FRACAS!$B$5:$B$8970=X$4)*(FRACAS!$D$5:$D$8970&lt;=X196)*(IFERROR(FRACAS!$AM$5:$AM$8970,0)))
    ),"")</f>
        <v/>
      </c>
      <c r="LY196" s="240" t="str" cm="1">
        <f t="array" ref="LY196">IFERROR(
    (((Y196/FRACAS!$AY$1)*60))
    /
    (((Y196/FRACAS!$AY$1)*60) + SUMPRODUCT((FRACAS!$B$5:$B$8970=Y$4)*(FRACAS!$D$5:$D$8970&lt;=Y196)*(IFERROR(FRACAS!$AM$5:$AM$8970,0)))
    ),"")</f>
        <v/>
      </c>
      <c r="LZ196" s="240" t="str" cm="1">
        <f t="array" ref="LZ196">IFERROR(
    (((Z196/FRACAS!$AY$1)*60))
    /
    (((Z196/FRACAS!$AY$1)*60) + SUMPRODUCT((FRACAS!$B$5:$B$8970=Z$4)*(FRACAS!$D$5:$D$8970&lt;=Z196)*(IFERROR(FRACAS!$AM$5:$AM$8970,0)))
    ),"")</f>
        <v/>
      </c>
      <c r="MA196" s="240" t="str" cm="1">
        <f t="array" ref="MA196">IFERROR(
    (((AA196/FRACAS!$AY$1)*60))
    /
    (((AA196/FRACAS!$AY$1)*60) + SUMPRODUCT((FRACAS!$B$5:$B$8970=AA$4)*(FRACAS!$D$5:$D$8970&lt;=AA196)*(IFERROR(FRACAS!$AM$5:$AM$8970,0)))
    ),"")</f>
        <v/>
      </c>
      <c r="MB196" s="240" t="str" cm="1">
        <f t="array" ref="MB196">IFERROR(
    (((AB196/FRACAS!$AY$1)*60))
    /
    (((AB196/FRACAS!$AY$1)*60) + SUMPRODUCT((FRACAS!$B$5:$B$8970=AB$4)*(FRACAS!$D$5:$D$8970&lt;=AB196)*(IFERROR(FRACAS!$AM$5:$AM$8970,0)))
    ),"")</f>
        <v/>
      </c>
      <c r="MC196" s="240" t="str" cm="1">
        <f t="array" ref="MC196">IFERROR(
    (((AC196/FRACAS!$AY$1)*60))
    /
    (((AC196/FRACAS!$AY$1)*60) + SUMPRODUCT((FRACAS!$B$5:$B$8970=AC$4)*(FRACAS!$D$5:$D$8970&lt;=AC196)*(IFERROR(FRACAS!$AM$5:$AM$8970,0)))
    ),"")</f>
        <v/>
      </c>
      <c r="MD196" s="240" t="str" cm="1">
        <f t="array" ref="MD196">IFERROR(
    (((AD196/FRACAS!$AY$1)*60))
    /
    (((AD196/FRACAS!$AY$1)*60) + SUMPRODUCT((FRACAS!$B$5:$B$8970=AD$4)*(FRACAS!$D$5:$D$8970&lt;=AD196)*(IFERROR(FRACAS!$AM$5:$AM$8970,0)))
    ),"")</f>
        <v/>
      </c>
      <c r="ME196" s="240" t="str" cm="1">
        <f t="array" ref="ME196">IFERROR(
    (((AE196/FRACAS!$AY$1)*60))
    /
    (((AE196/FRACAS!$AY$1)*60) + SUMPRODUCT((FRACAS!$B$5:$B$8970=AE$4)*(FRACAS!$D$5:$D$8970&lt;=AE196)*(IFERROR(FRACAS!$AM$5:$AM$8970,0)))
    ),"")</f>
        <v/>
      </c>
      <c r="MF196" s="240" t="str" cm="1">
        <f t="array" ref="MF196">IFERROR(
    (((AF196/FRACAS!$AY$1)*60))
    /
    (((AF196/FRACAS!$AY$1)*60) + SUMPRODUCT((FRACAS!$B$5:$B$8970=AF$4)*(FRACAS!$D$5:$D$8970&lt;=AF196)*(IFERROR(FRACAS!$AM$5:$AM$8970,0)))
    ),"")</f>
        <v/>
      </c>
      <c r="MG196" s="240" t="str" cm="1">
        <f t="array" ref="MG196">IFERROR(
    (((AG196/FRACAS!$AY$1)*60))
    /
    (((AG196/FRACAS!$AY$1)*60) + SUMPRODUCT((FRACAS!$B$5:$B$8970=AG$4)*(FRACAS!$D$5:$D$8970&lt;=AG196)*(IFERROR(FRACAS!$AM$5:$AM$8970,0)))
    ),"")</f>
        <v/>
      </c>
      <c r="MH196" s="240" t="str" cm="1">
        <f t="array" ref="MH196">IFERROR(
    (((AH196/FRACAS!$AY$1)*60))
    /
    (((AH196/FRACAS!$AY$1)*60) + SUMPRODUCT((FRACAS!$B$5:$B$8970=AH$4)*(FRACAS!$D$5:$D$8970&lt;=AH196)*(IFERROR(FRACAS!$AM$5:$AM$8970,0)))
    ),"")</f>
        <v/>
      </c>
      <c r="MI196" s="240" t="str" cm="1">
        <f t="array" ref="MI196">IFERROR(
    (((AI196/FRACAS!$AY$1)*60))
    /
    (((AI196/FRACAS!$AY$1)*60) + SUMPRODUCT((FRACAS!$B$5:$B$8970=AI$4)*(FRACAS!$D$5:$D$8970&lt;=AI196)*(IFERROR(FRACAS!$AM$5:$AM$8970,0)))
    ),"")</f>
        <v/>
      </c>
      <c r="MJ196" s="240" t="str" cm="1">
        <f t="array" ref="MJ196">IFERROR(
    (((AJ196/FRACAS!$AY$1)*60))
    /
    (((AJ196/FRACAS!$AY$1)*60) + SUMPRODUCT((FRACAS!$B$5:$B$8970=AJ$4)*(FRACAS!$D$5:$D$8970&lt;=AJ196)*(IFERROR(FRACAS!$AM$5:$AM$8970,0)))
    ),"")</f>
        <v/>
      </c>
      <c r="MK196" s="240" t="str" cm="1">
        <f t="array" ref="MK196">IFERROR(
    (((AK196/FRACAS!$AY$1)*60))
    /
    (((AK196/FRACAS!$AY$1)*60) + SUMPRODUCT((FRACAS!$B$5:$B$8970=AK$4)*(FRACAS!$D$5:$D$8970&lt;=AK196)*(IFERROR(FRACAS!$AM$5:$AM$8970,0)))
    ),"")</f>
        <v/>
      </c>
      <c r="ML196" s="240" t="str" cm="1">
        <f t="array" ref="ML196">IFERROR(
    (((AL196/FRACAS!$AY$1)*60))
    /
    (((AL196/FRACAS!$AY$1)*60) + SUMPRODUCT((FRACAS!$B$5:$B$8970=AL$4)*(FRACAS!$D$5:$D$8970&lt;=AL196)*(IFERROR(FRACAS!$AM$5:$AM$8970,0)))
    ),"")</f>
        <v/>
      </c>
      <c r="MM196" s="240" t="str" cm="1">
        <f t="array" ref="MM196">IFERROR(
    (((AM196/FRACAS!$AY$1)*60))
    /
    (((AM196/FRACAS!$AY$1)*60) + SUMPRODUCT((FRACAS!$B$5:$B$8970=AM$4)*(FRACAS!$D$5:$D$8970&lt;=AM196)*(IFERROR(FRACAS!$AM$5:$AM$8970,0)))
    ),"")</f>
        <v/>
      </c>
      <c r="MN196" s="240" t="str" cm="1">
        <f t="array" ref="MN196">IFERROR(
    (((AN196/FRACAS!$AY$1)*60))
    /
    (((AN196/FRACAS!$AY$1)*60) + SUMPRODUCT((FRACAS!$B$5:$B$8970=AN$4)*(FRACAS!$D$5:$D$8970&lt;=AN196)*(IFERROR(FRACAS!$AM$5:$AM$8970,0)))
    ),"")</f>
        <v/>
      </c>
      <c r="MO196" s="240" t="str" cm="1">
        <f t="array" ref="MO196">IFERROR(
    (((AO196/FRACAS!$AY$1)*60))
    /
    (((AO196/FRACAS!$AY$1)*60) + SUMPRODUCT((FRACAS!$B$5:$B$8970=AO$4)*(FRACAS!$D$5:$D$8970&lt;=AO196)*(IFERROR(FRACAS!$AM$5:$AM$8970,0)))
    ),"")</f>
        <v/>
      </c>
      <c r="MP196" s="240" t="str" cm="1">
        <f t="array" ref="MP196">IFERROR(
    (((AP196/FRACAS!$AY$1)*60))
    /
    (((AP196/FRACAS!$AY$1)*60) + SUMPRODUCT((FRACAS!$B$5:$B$8970=AP$4)*(FRACAS!$D$5:$D$8970&lt;=AP196)*(IFERROR(FRACAS!$AM$5:$AM$8970,0)))
    ),"")</f>
        <v/>
      </c>
      <c r="MQ196" s="240" t="str" cm="1">
        <f t="array" ref="MQ196">IFERROR(
    (((AQ196/FRACAS!$AY$1)*60))
    /
    (((AQ196/FRACAS!$AY$1)*60) + SUMPRODUCT((FRACAS!$B$5:$B$8970=AQ$4)*(FRACAS!$D$5:$D$8970&lt;=AQ196)*(IFERROR(FRACAS!$AM$5:$AM$8970,0)))
    ),"")</f>
        <v/>
      </c>
      <c r="MR196" s="194"/>
      <c r="MS196" s="194"/>
      <c r="MT196" s="194"/>
      <c r="MU196" s="194"/>
      <c r="MV196" s="194"/>
      <c r="MW196" s="194"/>
      <c r="MX196" s="194"/>
      <c r="MY196" s="194"/>
      <c r="MZ196" s="194"/>
      <c r="NA196" s="195"/>
      <c r="ND196" s="241">
        <f t="shared" si="16"/>
        <v>0</v>
      </c>
      <c r="NE196" s="242" t="str">
        <f t="shared" si="17"/>
        <v/>
      </c>
      <c r="NF196" s="193" t="str" cm="1">
        <f t="array" ref="NF196">IF($ND196=0,"",(IFERROR( (IFERROR($ND196/FRACAS!$AY$1*60,0) - SUMPRODUCT( (FRACAS!$K$5:$K$8972=NF$2) * IFERROR(FRACAS!$AN$5:$AN$8972,0) ) ) / IFERROR($ND196/FRACAS!$AY$1*60,0), 1 )))</f>
        <v/>
      </c>
      <c r="NG196" s="193" t="str" cm="1">
        <f t="array" ref="NG196">IF($ND196=0,"",(IFERROR( (IFERROR($ND196/FRACAS!$AY$1*60,0) - SUMPRODUCT( (FRACAS!$K$5:$K$8972=NG$2) * IFERROR(FRACAS!$AN$5:$AN$8972,0) ) ) / IFERROR($ND196/FRACAS!$AY$1*60,0), 1 )))</f>
        <v/>
      </c>
      <c r="NH196" s="193" t="str" cm="1">
        <f t="array" ref="NH196">IF($ND196=0,"",(IFERROR( (IFERROR($ND196/FRACAS!$AY$1*60,0) - SUMPRODUCT( (FRACAS!$K$5:$K$8972=NH$2) * IFERROR(FRACAS!$AN$5:$AN$8972,0) ) ) / IFERROR($ND196/FRACAS!$AY$1*60,0), 1 )))</f>
        <v/>
      </c>
      <c r="NI196" s="193" t="str" cm="1">
        <f t="array" ref="NI196">IF($ND196=0,"",(IFERROR( (IFERROR($ND196/FRACAS!$AY$1*60,0) - SUMPRODUCT( (FRACAS!$K$5:$K$8972=NI$2) * IFERROR(FRACAS!$AN$5:$AN$8972,0) ) ) / IFERROR($ND196/FRACAS!$AY$1*60,0), 1 )))</f>
        <v/>
      </c>
      <c r="NJ196" s="193" t="str" cm="1">
        <f t="array" ref="NJ196">IF($ND196=0,"",(IFERROR( (IFERROR($ND196/FRACAS!$AY$1*60,0) - SUMPRODUCT( (FRACAS!$K$5:$K$8972=NJ$2) * IFERROR(FRACAS!$AN$5:$AN$8972,0) ) ) / IFERROR($ND196/FRACAS!$AY$1*60,0), 1 )))</f>
        <v/>
      </c>
      <c r="NK196" s="193" t="str" cm="1">
        <f t="array" ref="NK196">IF($ND196=0,"",(IFERROR( (IFERROR($ND196/FRACAS!$AY$1*60,0) - SUMPRODUCT( (FRACAS!$K$5:$K$8972=NK$2) * IFERROR(FRACAS!$AN$5:$AN$8972,0) ) ) / IFERROR($ND196/FRACAS!$AY$1*60,0), 1 )))</f>
        <v/>
      </c>
      <c r="NL196" s="193" t="str" cm="1">
        <f t="array" ref="NL196">IF($ND196=0,"",(IFERROR( (IFERROR($ND196/FRACAS!$AY$1*60,0) - SUMPRODUCT( (FRACAS!$K$5:$K$8972=NL$2) * IFERROR(FRACAS!$AN$5:$AN$8972,0) ) ) / IFERROR($ND196/FRACAS!$AY$1*60,0), 1 )))</f>
        <v/>
      </c>
      <c r="NM196" s="193" t="str" cm="1">
        <f t="array" ref="NM196">IF($ND196=0,"",(IFERROR( (IFERROR($ND196/FRACAS!$AY$1*60,0) - SUMPRODUCT( (FRACAS!$K$5:$K$8972=NM$2) * IFERROR(FRACAS!$AN$5:$AN$8972,0) ) ) / IFERROR($ND196/FRACAS!$AY$1*60,0), 1 )))</f>
        <v/>
      </c>
      <c r="NN196" s="193" t="str" cm="1">
        <f t="array" ref="NN196">IF($ND196=0,"",(IFERROR( (IFERROR($ND196/FRACAS!$AY$1*60,0) - SUMPRODUCT( (FRACAS!$K$5:$K$8972=NN$2) * IFERROR(FRACAS!$AN$5:$AN$8972,0) ) ) / IFERROR($ND196/FRACAS!$AY$1*60,0), 1 )))</f>
        <v/>
      </c>
      <c r="NO196" s="193" t="str" cm="1">
        <f t="array" ref="NO196">IF($ND196=0,"",(IFERROR( (IFERROR($ND196/FRACAS!$AY$1*60,0) - SUMPRODUCT( (FRACAS!$K$5:$K$8972=NO$2) * IFERROR(FRACAS!$AN$5:$AN$8972,0) ) ) / IFERROR($ND196/FRACAS!$AY$1*60,0), 1 )))</f>
        <v/>
      </c>
      <c r="NP196" s="193" t="str" cm="1">
        <f t="array" ref="NP196">IF($ND196=0,"",(IFERROR( (IFERROR($ND196/FRACAS!$AY$1*60,0) - SUMPRODUCT( (FRACAS!$K$5:$K$8972=NP$2) * IFERROR(FRACAS!$AN$5:$AN$8972,0) ) ) / IFERROR($ND196/FRACAS!$AY$1*60,0), 1 )))</f>
        <v/>
      </c>
      <c r="NQ196" s="193" t="str" cm="1">
        <f t="array" ref="NQ196">IF($ND196=0,"",(IFERROR( (IFERROR($ND196/FRACAS!$AY$1*60,0) - SUMPRODUCT( (FRACAS!$K$5:$K$8972=NQ$2) * IFERROR(FRACAS!$AN$5:$AN$8972,0) ) ) / IFERROR($ND196/FRACAS!$AY$1*60,0), 1 )))</f>
        <v/>
      </c>
      <c r="NR196" s="193" t="str" cm="1">
        <f t="array" ref="NR196">IF($ND196=0,"",(IFERROR( (IFERROR($ND196/FRACAS!$AY$1*60,0) - SUMPRODUCT( (FRACAS!$K$5:$K$8972=NR$2) * IFERROR(FRACAS!$AN$5:$AN$8972,0) ) ) / IFERROR($ND196/FRACAS!$AY$1*60,0), 1 )))</f>
        <v/>
      </c>
      <c r="NS196" s="193" t="str" cm="1">
        <f t="array" ref="NS196">IF($ND196=0,"",(IFERROR( (IFERROR($ND196/FRACAS!$AY$1*60,0) - SUMPRODUCT( (FRACAS!$K$5:$K$8972=NS$2) * IFERROR(FRACAS!$AN$5:$AN$8972,0) ) ) / IFERROR($ND196/FRACAS!$AY$1*60,0), 1 )))</f>
        <v/>
      </c>
      <c r="NT196" s="193" t="str" cm="1">
        <f t="array" ref="NT196">IF($ND196=0,"",(IFERROR( (IFERROR($ND196/FRACAS!$AY$1*60,0) - SUMPRODUCT( (FRACAS!$K$5:$K$8972=NT$2) * IFERROR(FRACAS!$AN$5:$AN$8972,0) ) ) / IFERROR($ND196/FRACAS!$AY$1*60,0), 1 )))</f>
        <v/>
      </c>
      <c r="NU196" s="193" t="str" cm="1">
        <f t="array" ref="NU196">IF($ND196=0,"",(IFERROR( (IFERROR($ND196/FRACAS!$AY$1*60,0) - SUMPRODUCT( (FRACAS!$K$5:$K$8972=NU$2) * IFERROR(FRACAS!$AN$5:$AN$8972,0) ) ) / IFERROR($ND196/FRACAS!$AY$1*60,0), 1 )))</f>
        <v/>
      </c>
      <c r="NV196" s="193" t="str" cm="1">
        <f t="array" ref="NV196">IF($ND196=0,"",(IFERROR( (IFERROR($ND196/FRACAS!$AY$1*60,0) - SUMPRODUCT( (FRACAS!$K$5:$K$8972=NV$2) * IFERROR(FRACAS!$AN$5:$AN$8972,0) ) ) / IFERROR($ND196/FRACAS!$AY$1*60,0), 1 )))</f>
        <v/>
      </c>
      <c r="NW196" s="193" t="str" cm="1">
        <f t="array" ref="NW196">IF($ND196=0,"",(IFERROR( (IFERROR($ND196/FRACAS!$AY$1*60,0) - SUMPRODUCT( (FRACAS!$K$5:$K$8972=NW$2) * IFERROR(FRACAS!$AN$5:$AN$8972,0) ) ) / IFERROR($ND196/FRACAS!$AY$1*60,0), 1 )))</f>
        <v/>
      </c>
      <c r="NX196" s="193" t="str" cm="1">
        <f t="array" ref="NX196">IF($ND196=0,"",(IFERROR( (IFERROR($ND196/FRACAS!$AY$1*60,0) - SUMPRODUCT( (FRACAS!$K$5:$K$8972=NX$2) * IFERROR(FRACAS!$AN$5:$AN$8972,0) ) ) / IFERROR($ND196/FRACAS!$AY$1*60,0), 1 )))</f>
        <v/>
      </c>
      <c r="NY196" s="193" t="str" cm="1">
        <f t="array" ref="NY196">IF($ND196=0,"",(IFERROR( (IFERROR($ND196/FRACAS!$AY$1*60,0) - SUMPRODUCT( (FRACAS!$K$5:$K$8972=NY$2) * IFERROR(FRACAS!$AN$5:$AN$8972,0) ) ) / IFERROR($ND196/FRACAS!$AY$1*60,0), 1 )))</f>
        <v/>
      </c>
      <c r="NZ196" s="193" t="str" cm="1">
        <f t="array" ref="NZ196">IF($ND196=0,"",(IFERROR( (IFERROR($ND196/FRACAS!$AY$1*60,0) - SUMPRODUCT( (FRACAS!$K$5:$K$8972=NZ$2) * IFERROR(FRACAS!$AN$5:$AN$8972,0) ) ) / IFERROR($ND196/FRACAS!$AY$1*60,0), 1 )))</f>
        <v/>
      </c>
      <c r="OA196" s="193" t="str" cm="1">
        <f t="array" ref="OA196">IF($ND196=0,"",(IFERROR( (IFERROR($ND196/FRACAS!$AY$1*60,0) - SUMPRODUCT( (FRACAS!$K$5:$K$8972=OA$2) * IFERROR(FRACAS!$AN$5:$AN$8972,0) ) ) / IFERROR($ND196/FRACAS!$AY$1*60,0), 1 )))</f>
        <v/>
      </c>
      <c r="OB196" s="193" t="str" cm="1">
        <f t="array" ref="OB196">IF($ND196=0,"",(IFERROR( (IFERROR($ND196/FRACAS!$AY$1*60,0) - SUMPRODUCT( (FRACAS!$K$5:$K$8972=OB$2) * IFERROR(FRACAS!$AN$5:$AN$8972,0) ) ) / IFERROR($ND196/FRACAS!$AY$1*60,0), 1 )))</f>
        <v/>
      </c>
      <c r="OC196" s="193" t="str" cm="1">
        <f t="array" ref="OC196">IF($ND196=0,"",(IFERROR( (IFERROR($ND196/FRACAS!$AY$1*60,0) - SUMPRODUCT( (FRACAS!$K$5:$K$8972=OC$2) * IFERROR(FRACAS!$AN$5:$AN$8972,0) ) ) / IFERROR($ND196/FRACAS!$AY$1*60,0), 1 )))</f>
        <v/>
      </c>
      <c r="OD196" s="193" t="str" cm="1">
        <f t="array" ref="OD196">IF($ND196=0,"",(IFERROR( (IFERROR($ND196/FRACAS!$AY$1*60,0) - SUMPRODUCT( (FRACAS!$K$5:$K$8972=OD$2) * IFERROR(FRACAS!$AN$5:$AN$8972,0) ) ) / IFERROR($ND196/FRACAS!$AY$1*60,0), 1 )))</f>
        <v/>
      </c>
      <c r="OE196" s="193" t="str" cm="1">
        <f t="array" ref="OE196">IF($ND196=0,"",(IFERROR( (IFERROR($ND196/FRACAS!$AY$1*60,0) - SUMPRODUCT( (FRACAS!$K$5:$K$8972=OE$2) * IFERROR(FRACAS!$AN$5:$AN$8972,0) ) ) / IFERROR($ND196/FRACAS!$AY$1*60,0), 1 )))</f>
        <v/>
      </c>
      <c r="OF196" s="193" t="str" cm="1">
        <f t="array" ref="OF196">IF($ND196=0,"",(IFERROR( (IFERROR($ND196/FRACAS!$AY$1*60,0) - SUMPRODUCT( (FRACAS!$K$5:$K$8972=OF$2) * IFERROR(FRACAS!$AN$5:$AN$8972,0) ) ) / IFERROR($ND196/FRACAS!$AY$1*60,0), 1 )))</f>
        <v/>
      </c>
      <c r="OG196" s="193" t="str" cm="1">
        <f t="array" ref="OG196">IF($ND196=0,"",(IFERROR( (IFERROR($ND196/FRACAS!$AY$1*60,0) - SUMPRODUCT( (FRACAS!$K$5:$K$8972=OG$2) * IFERROR(FRACAS!$AN$5:$AN$8972,0) ) ) / IFERROR($ND196/FRACAS!$AY$1*60,0), 1 )))</f>
        <v/>
      </c>
      <c r="OH196" s="193" t="str" cm="1">
        <f t="array" ref="OH196">IF($ND196=0,"",(IFERROR( (IFERROR($ND196/FRACAS!$AY$1*60,0) - SUMPRODUCT( (FRACAS!$K$5:$K$8972=OH$2) * IFERROR(FRACAS!$AN$5:$AN$8972,0) ) ) / IFERROR($ND196/FRACAS!$AY$1*60,0), 1 )))</f>
        <v/>
      </c>
      <c r="OI196" s="193" t="str" cm="1">
        <f t="array" ref="OI196">IF($ND196=0,"",(IFERROR( (IFERROR($ND196/FRACAS!$AY$1*60,0) - SUMPRODUCT( (FRACAS!$K$5:$K$8972=OI$2) * IFERROR(FRACAS!$AN$5:$AN$8972,0) ) ) / IFERROR($ND196/FRACAS!$AY$1*60,0), 1 )))</f>
        <v/>
      </c>
      <c r="OJ196" s="193" t="str" cm="1">
        <f t="array" ref="OJ196">IF($ND196=0,"",(IFERROR( (IFERROR($ND196/FRACAS!$AY$1*60,0) - SUMPRODUCT( (FRACAS!$K$5:$K$8972=OJ$2) * IFERROR(FRACAS!$AN$5:$AN$8972,0) ) ) / IFERROR($ND196/FRACAS!$AY$1*60,0), 1 )))</f>
        <v/>
      </c>
      <c r="OK196" s="193" t="str" cm="1">
        <f t="array" ref="OK196">IF($ND196=0,"",(IFERROR( (IFERROR($ND196/FRACAS!$AY$1*60,0) - SUMPRODUCT( (FRACAS!$K$5:$K$8972=OK$2) * IFERROR(FRACAS!$AN$5:$AN$8972,0) ) ) / IFERROR($ND196/FRACAS!$AY$1*60,0), 1 )))</f>
        <v/>
      </c>
      <c r="OL196" s="193" t="str" cm="1">
        <f t="array" ref="OL196">IF($ND196=0,"",(IFERROR( (IFERROR($ND196/FRACAS!$AY$1*60,0) - SUMPRODUCT( (FRACAS!$K$5:$K$8972=OL$2) * IFERROR(FRACAS!$AN$5:$AN$8972,0) ) ) / IFERROR($ND196/FRACAS!$AY$1*60,0), 1 )))</f>
        <v/>
      </c>
      <c r="OM196" s="193" t="str" cm="1">
        <f t="array" ref="OM196">IF($ND196=0,"",(IFERROR( (IFERROR($ND196/FRACAS!$AY$1*60,0) - SUMPRODUCT( (FRACAS!$K$5:$K$8972=OM$2) * IFERROR(FRACAS!$AN$5:$AN$8972,0) ) ) / IFERROR($ND196/FRACAS!$AY$1*60,0), 1 )))</f>
        <v/>
      </c>
      <c r="ON196" s="193" t="str" cm="1">
        <f t="array" ref="ON196">IF($ND196=0,"",(IFERROR( (IFERROR($ND196/FRACAS!$AY$1*60,0) - SUMPRODUCT( (FRACAS!$K$5:$K$8972=ON$2) * IFERROR(FRACAS!$AN$5:$AN$8972,0) ) ) / IFERROR($ND196/FRACAS!$AY$1*60,0), 1 )))</f>
        <v/>
      </c>
      <c r="OO196" s="193" t="str" cm="1">
        <f t="array" ref="OO196">IF($ND196=0,"",(IFERROR( (IFERROR($ND196/FRACAS!$AY$1*60,0) - SUMPRODUCT( (FRACAS!$K$5:$K$8972=OO$2) * IFERROR(FRACAS!$AN$5:$AN$8972,0) ) ) / IFERROR($ND196/FRACAS!$AY$1*60,0), 1 )))</f>
        <v/>
      </c>
      <c r="OP196" s="193" t="str" cm="1">
        <f t="array" ref="OP196">IF($ND196=0,"",(IFERROR( (IFERROR($ND196/FRACAS!$AY$1*60,0) - SUMPRODUCT( (FRACAS!$K$5:$K$8972=OP$2) * IFERROR(FRACAS!$AN$5:$AN$8972,0) ) ) / IFERROR($ND196/FRACAS!$AY$1*60,0), 1 )))</f>
        <v/>
      </c>
      <c r="OQ196" s="193" t="str" cm="1">
        <f t="array" ref="OQ196">IF($ND196=0,"",(IFERROR( (IFERROR($ND196/FRACAS!$AY$1*60,0) - SUMPRODUCT( (FRACAS!$K$5:$K$8972=OQ$2) * IFERROR(FRACAS!$AN$5:$AN$8972,0) ) ) / IFERROR($ND196/FRACAS!$AY$1*60,0), 1 )))</f>
        <v/>
      </c>
      <c r="OR196" s="193" t="str" cm="1">
        <f t="array" ref="OR196">IF($ND196=0,"",(IFERROR( (IFERROR($ND196/FRACAS!$AY$1*60,0) - SUMPRODUCT( (FRACAS!$K$5:$K$8972=OR$2) * IFERROR(FRACAS!$AN$5:$AN$8972,0) ) ) / IFERROR($ND196/FRACAS!$AY$1*60,0), 1 )))</f>
        <v/>
      </c>
      <c r="OS196" s="193" t="str" cm="1">
        <f t="array" ref="OS196">IF($ND196=0,"",(IFERROR( (IFERROR($ND196/FRACAS!$AY$1*60,0) - SUMPRODUCT( (FRACAS!$K$5:$K$8972=OS$2) * IFERROR(FRACAS!$AN$5:$AN$8972,0) ) ) / IFERROR($ND196/FRACAS!$AY$1*60,0), 1 )))</f>
        <v/>
      </c>
      <c r="OT196" s="243" t="str" cm="1">
        <f t="array" ref="OT196">IF($ND196=0,"",(IFERROR( (IFERROR($ND196/FRACAS!$AY$1*60,0) - SUMPRODUCT( (FRACAS!$K$5:$K$8972=OT$2) * IFERROR(FRACAS!$AN$5:$AN$8972,0) ) ) / IFERROR($ND196/FRACAS!$AY$1*60,0), 1 )))</f>
        <v/>
      </c>
    </row>
    <row r="197" spans="2:410" x14ac:dyDescent="0.2">
      <c r="B197" s="233"/>
      <c r="C197" s="259">
        <f>IF('[1]17.11.2025 IASI18 Mileage'!C197="","",'[1]17.11.2025 IASI18 Mileage'!C197)</f>
        <v>47315</v>
      </c>
      <c r="D197" s="201" t="str">
        <f>IF('[1]17.11.2025 IASI18 Mileage'!D197="","",'[1]17.11.2025 IASI18 Mileage'!D197)</f>
        <v/>
      </c>
      <c r="E197" s="201" t="str">
        <f>IF('[1]17.11.2025 IASI18 Mileage'!E197="","",'[1]17.11.2025 IASI18 Mileage'!E197)</f>
        <v/>
      </c>
      <c r="F197" s="201" t="str">
        <f>IF('[1]17.11.2025 IASI18 Mileage'!F197="","",'[1]17.11.2025 IASI18 Mileage'!F197)</f>
        <v/>
      </c>
      <c r="G197" s="201" t="str">
        <f>IF('[1]17.11.2025 IASI18 Mileage'!G197="","",'[1]17.11.2025 IASI18 Mileage'!G197)</f>
        <v/>
      </c>
      <c r="H197" s="201" t="str">
        <f>IF('[1]17.11.2025 IASI18 Mileage'!H197="","",'[1]17.11.2025 IASI18 Mileage'!H197)</f>
        <v/>
      </c>
      <c r="I197" s="201" t="str">
        <f>IF('[1]17.11.2025 IASI18 Mileage'!I197="","",'[1]17.11.2025 IASI18 Mileage'!I197)</f>
        <v/>
      </c>
      <c r="J197" s="201" t="str">
        <f>IF('[1]17.11.2025 IASI18 Mileage'!J197="","",'[1]17.11.2025 IASI18 Mileage'!J197)</f>
        <v/>
      </c>
      <c r="K197" s="201" t="str">
        <f>IF('[1]17.11.2025 IASI18 Mileage'!K197="","",'[1]17.11.2025 IASI18 Mileage'!K197)</f>
        <v/>
      </c>
      <c r="L197" s="201" t="str">
        <f>IF('[1]17.11.2025 IASI18 Mileage'!L197="","",'[1]17.11.2025 IASI18 Mileage'!L197)</f>
        <v/>
      </c>
      <c r="M197" s="201" t="str">
        <f>IF('[1]17.11.2025 IASI18 Mileage'!M197="","",'[1]17.11.2025 IASI18 Mileage'!M197)</f>
        <v/>
      </c>
      <c r="N197" s="201" t="str">
        <f>IF('[1]17.11.2025 IASI18 Mileage'!N197="","",'[1]17.11.2025 IASI18 Mileage'!N197)</f>
        <v/>
      </c>
      <c r="O197" s="201" t="str">
        <f>IF('[1]17.11.2025 IASI18 Mileage'!O197="","",'[1]17.11.2025 IASI18 Mileage'!O197)</f>
        <v/>
      </c>
      <c r="P197" s="201" t="str">
        <f>IF('[1]17.11.2025 IASI18 Mileage'!P197="","",'[1]17.11.2025 IASI18 Mileage'!P197)</f>
        <v/>
      </c>
      <c r="Q197" s="201" t="str">
        <f>IF('[1]17.11.2025 IASI18 Mileage'!Q197="","",'[1]17.11.2025 IASI18 Mileage'!Q197)</f>
        <v/>
      </c>
      <c r="R197" s="201" t="str">
        <f>IF('[1]17.11.2025 IASI18 Mileage'!R197="","",'[1]17.11.2025 IASI18 Mileage'!R197)</f>
        <v/>
      </c>
      <c r="S197" s="201" t="str">
        <f>IF('[1]17.11.2025 IASI18 Mileage'!S197="","",'[1]17.11.2025 IASI18 Mileage'!S197)</f>
        <v/>
      </c>
      <c r="T197" s="201" t="str">
        <f>IF('[1]17.11.2025 IASI18 Mileage'!T197="","",'[1]17.11.2025 IASI18 Mileage'!T197)</f>
        <v/>
      </c>
      <c r="U197" s="201" t="str">
        <f>IF('[1]17.11.2025 IASI18 Mileage'!U197="","",'[1]17.11.2025 IASI18 Mileage'!U197)</f>
        <v/>
      </c>
      <c r="V197" s="201"/>
      <c r="W197" s="201"/>
      <c r="X197" s="201"/>
      <c r="Y197" s="201"/>
      <c r="Z197" s="201"/>
      <c r="AA197" s="201"/>
      <c r="AB197" s="201"/>
      <c r="AC197" s="201"/>
      <c r="AD197" s="201"/>
      <c r="AE197" s="201"/>
      <c r="AF197" s="201"/>
      <c r="AG197" s="201"/>
      <c r="AH197" s="201"/>
      <c r="AI197" s="201"/>
      <c r="AJ197" s="201"/>
      <c r="AK197" s="201"/>
      <c r="AL197" s="201"/>
      <c r="AM197" s="201"/>
      <c r="AN197" s="201"/>
      <c r="AO197" s="201"/>
      <c r="AP197" s="201"/>
      <c r="AQ197" s="201"/>
      <c r="AR197" s="201"/>
      <c r="AS197" s="201"/>
      <c r="AT197" s="201"/>
      <c r="AU197" s="201"/>
      <c r="AV197" s="201"/>
      <c r="AW197" s="201"/>
      <c r="AX197" s="201"/>
      <c r="AY197" s="201"/>
      <c r="AZ197" s="201"/>
      <c r="BA197" s="202"/>
      <c r="BB197" s="184"/>
      <c r="BD197" s="234"/>
      <c r="BE197" s="234"/>
      <c r="BF197" s="234"/>
      <c r="BG197" s="234"/>
      <c r="BH197" s="234"/>
      <c r="BI197" s="234"/>
      <c r="BJ197" s="234"/>
      <c r="BK197" s="234"/>
      <c r="BL197" s="234"/>
      <c r="BM197" s="234"/>
      <c r="DC197" s="184">
        <f t="shared" si="14"/>
        <v>0</v>
      </c>
      <c r="DD197" s="235" t="str">
        <f t="shared" si="15"/>
        <v/>
      </c>
      <c r="DE197" s="186">
        <f>IF(D197&gt; 0,(COUNTIFS(FRACAS!$B$5:$B$8972, D$4, FRACAS!$D$5:$D$8972, "&lt;="&amp;D197)), "" )</f>
        <v>0</v>
      </c>
      <c r="DF197" s="186">
        <f>IF(E197&gt; 0,(COUNTIFS(FRACAS!$B$5:$B$8972, E$4, FRACAS!$D$5:$D$8972, "&lt;="&amp;E197)), "" )</f>
        <v>0</v>
      </c>
      <c r="DG197" s="186">
        <f>IF(F197&gt; 0,(COUNTIFS(FRACAS!$B$5:$B$8972, F$4, FRACAS!$D$5:$D$8972, "&lt;="&amp;F197)), "" )</f>
        <v>0</v>
      </c>
      <c r="DH197" s="186">
        <f>IF(G197&gt; 0,(COUNTIFS(FRACAS!$B$5:$B$8972, G$4, FRACAS!$D$5:$D$8972, "&lt;="&amp;G197)), "" )</f>
        <v>0</v>
      </c>
      <c r="DI197" s="186">
        <f>IF(H197&gt; 0,(COUNTIFS(FRACAS!$B$5:$B$8972, H$4, FRACAS!$D$5:$D$8972, "&lt;="&amp;H197)), "" )</f>
        <v>0</v>
      </c>
      <c r="DJ197" s="186">
        <f>IF(I197&gt; 0,(COUNTIFS(FRACAS!$B$5:$B$8972, I$4, FRACAS!$D$5:$D$8972, "&lt;="&amp;I197)), "" )</f>
        <v>0</v>
      </c>
      <c r="DK197" s="186">
        <f>IF(J197&gt; 0,(COUNTIFS(FRACAS!$B$5:$B$8972, J$4, FRACAS!$D$5:$D$8972, "&lt;="&amp;J197)), "" )</f>
        <v>0</v>
      </c>
      <c r="DL197" s="186">
        <f>IF(K197&gt; 0,(COUNTIFS(FRACAS!$B$5:$B$8972, K$4, FRACAS!$D$5:$D$8972, "&lt;="&amp;K197)), "" )</f>
        <v>0</v>
      </c>
      <c r="DM197" s="186">
        <f>IF(L197&gt; 0,(COUNTIFS(FRACAS!$B$5:$B$8972, L$4, FRACAS!$D$5:$D$8972, "&lt;="&amp;L197)), "" )</f>
        <v>0</v>
      </c>
      <c r="DN197" s="186">
        <f>IF(M197&gt; 0,(COUNTIFS(FRACAS!$B$5:$B$8972, M$4, FRACAS!$D$5:$D$8972, "&lt;="&amp;M197)), "" )</f>
        <v>0</v>
      </c>
      <c r="DO197" s="186">
        <f>IF(N197&gt; 0,(COUNTIFS(FRACAS!$B$5:$B$8972, N$4, FRACAS!$D$5:$D$8972, "&lt;="&amp;N197)), "" )</f>
        <v>0</v>
      </c>
      <c r="DP197" s="186">
        <f>IF(O197&gt; 0,(COUNTIFS(FRACAS!$B$5:$B$8972, O$4, FRACAS!$D$5:$D$8972, "&lt;="&amp;O197)), "" )</f>
        <v>0</v>
      </c>
      <c r="DQ197" s="186">
        <f>IF(P197&gt; 0,(COUNTIFS(FRACAS!$B$5:$B$8972, P$4, FRACAS!$D$5:$D$8972, "&lt;="&amp;P197)), "" )</f>
        <v>0</v>
      </c>
      <c r="DR197" s="186">
        <f>IF(Q197&gt; 0,(COUNTIFS(FRACAS!$B$5:$B$8972, Q$4, FRACAS!$D$5:$D$8972, "&lt;="&amp;Q197)), "" )</f>
        <v>0</v>
      </c>
      <c r="DS197" s="186">
        <f>IF(R197&gt; 0,(COUNTIFS(FRACAS!$B$5:$B$8972, R$4, FRACAS!$D$5:$D$8972, "&lt;="&amp;R197)), "" )</f>
        <v>0</v>
      </c>
      <c r="DT197" s="186">
        <f>IF(S197&gt; 0,(COUNTIFS(FRACAS!$B$5:$B$8972, S$4, FRACAS!$D$5:$D$8972, "&lt;="&amp;S197)), "" )</f>
        <v>0</v>
      </c>
      <c r="DU197" s="186">
        <f>IF(T197&gt; 0,(COUNTIFS(FRACAS!$B$5:$B$8972, T$4, FRACAS!$D$5:$D$8972, "&lt;="&amp;T197)), "" )</f>
        <v>0</v>
      </c>
      <c r="DV197" s="186">
        <f>IF(U197&gt; 0,(COUNTIFS(FRACAS!$B$5:$B$8972, U$4, FRACAS!$D$5:$D$8972, "&lt;="&amp;U197)), "" )</f>
        <v>0</v>
      </c>
      <c r="DW197" s="186" t="str">
        <f>IF(V197&gt; 0,(COUNTIFS(FRACAS!$B$5:$B$8972, V$4, FRACAS!$D$5:$D$8972, "&lt;="&amp;V197)), "" )</f>
        <v/>
      </c>
      <c r="DX197" s="186" t="str">
        <f>IF(W197&gt; 0,(COUNTIFS(FRACAS!$B$5:$B$8972, W$4, FRACAS!$D$5:$D$8972, "&lt;="&amp;W197)), "" )</f>
        <v/>
      </c>
      <c r="DY197" s="186" t="str">
        <f>IF(X197&gt; 0,(COUNTIFS(FRACAS!$B$5:$B$8972, X$4, FRACAS!$D$5:$D$8972, "&lt;="&amp;X197)), "" )</f>
        <v/>
      </c>
      <c r="DZ197" s="186" t="str">
        <f>IF(Y197&gt; 0,(COUNTIFS(FRACAS!$B$5:$B$8972, Y$4, FRACAS!$D$5:$D$8972, "&lt;="&amp;Y197)), "" )</f>
        <v/>
      </c>
      <c r="EA197" s="186" t="str">
        <f>IF(Z197&gt; 0,(COUNTIFS(FRACAS!$B$5:$B$8972, Z$4, FRACAS!$D$5:$D$8972, "&lt;="&amp;Z197)), "" )</f>
        <v/>
      </c>
      <c r="EB197" s="186" t="str">
        <f>IF(AA197&gt; 0,(COUNTIFS(FRACAS!$B$5:$B$8972, AA$4, FRACAS!$D$5:$D$8972, "&lt;="&amp;AA197)), "" )</f>
        <v/>
      </c>
      <c r="EC197" s="186" t="str">
        <f>IF(AB197&gt; 0,(COUNTIFS(FRACAS!$B$5:$B$8972, AB$4, FRACAS!$D$5:$D$8972, "&lt;="&amp;AB197)), "" )</f>
        <v/>
      </c>
      <c r="ED197" s="186" t="str">
        <f>IF(AC197&gt; 0,(COUNTIFS(FRACAS!$B$5:$B$8972, AC$4, FRACAS!$D$5:$D$8972, "&lt;="&amp;AC197)), "" )</f>
        <v/>
      </c>
      <c r="EE197" s="186" t="str">
        <f>IF(AD197&gt; 0,(COUNTIFS(FRACAS!$B$5:$B$8972, AD$4, FRACAS!$D$5:$D$8972, "&lt;="&amp;AD197)), "" )</f>
        <v/>
      </c>
      <c r="EF197" s="186" t="str">
        <f>IF(AE197&gt; 0,(COUNTIFS(FRACAS!$B$5:$B$8972, AE$4, FRACAS!$D$5:$D$8972, "&lt;="&amp;AE197)), "" )</f>
        <v/>
      </c>
      <c r="EG197" s="186" t="str">
        <f>IF(AF197&gt; 0,(COUNTIFS(FRACAS!$B$5:$B$8972, AF$4, FRACAS!$D$5:$D$8972, "&lt;="&amp;AF197)), "" )</f>
        <v/>
      </c>
      <c r="EH197" s="186" t="str">
        <f>IF(AG197&gt; 0,(COUNTIFS(FRACAS!$B$5:$B$8972, AG$4, FRACAS!$D$5:$D$8972, "&lt;="&amp;AG197)), "" )</f>
        <v/>
      </c>
      <c r="EI197" s="186" t="str">
        <f>IF(AH197&gt; 0,(COUNTIFS(FRACAS!$B$5:$B$8972, AH$4, FRACAS!$D$5:$D$8972, "&lt;="&amp;AH197)), "" )</f>
        <v/>
      </c>
      <c r="EJ197" s="186" t="str">
        <f>IF(AI197&gt; 0,(COUNTIFS(FRACAS!$B$5:$B$8972, AI$4, FRACAS!$D$5:$D$8972, "&lt;="&amp;AI197)), "" )</f>
        <v/>
      </c>
      <c r="EK197" s="186" t="str">
        <f>IF(AJ197&gt; 0,(COUNTIFS(FRACAS!$B$5:$B$8972, AJ$4, FRACAS!$D$5:$D$8972, "&lt;="&amp;AJ197)), "" )</f>
        <v/>
      </c>
      <c r="EL197" s="186" t="str">
        <f>IF(AK197&gt; 0,(COUNTIFS(FRACAS!$B$5:$B$8972, AK$4, FRACAS!$D$5:$D$8972, "&lt;="&amp;AK197)), "" )</f>
        <v/>
      </c>
      <c r="EM197" s="186" t="str">
        <f>IF(AL197&gt; 0,(COUNTIFS(FRACAS!$B$5:$B$8972, AL$4, FRACAS!$D$5:$D$8972, "&lt;="&amp;AL197)), "" )</f>
        <v/>
      </c>
      <c r="EN197" s="186" t="str">
        <f>IF(AM197&gt; 0,(COUNTIFS(FRACAS!$B$5:$B$8972, AM$4, FRACAS!$D$5:$D$8972, "&lt;="&amp;AM197)), "" )</f>
        <v/>
      </c>
      <c r="EO197" s="186" t="str">
        <f>IF(AN197&gt; 0,(COUNTIFS(FRACAS!$B$5:$B$8972, AN$4, FRACAS!$D$5:$D$8972, "&lt;="&amp;AN197)), "" )</f>
        <v/>
      </c>
      <c r="EP197" s="186" t="str">
        <f>IF(AO197&gt; 0,(COUNTIFS(FRACAS!$B$5:$B$8972, AO$4, FRACAS!$D$5:$D$8972, "&lt;="&amp;AO197)), "" )</f>
        <v/>
      </c>
      <c r="EQ197" s="186" t="str">
        <f>IF(AP197&gt; 0,(COUNTIFS(FRACAS!$B$5:$B$8972, AP$4, FRACAS!$D$5:$D$8972, "&lt;="&amp;AP197)), "" )</f>
        <v/>
      </c>
      <c r="ER197" s="186" t="str">
        <f>IF(AQ197&gt; 0,(COUNTIFS(FRACAS!$B$5:$B$8972, AQ$4, FRACAS!$D$5:$D$8972, "&lt;="&amp;AQ197)), "" )</f>
        <v/>
      </c>
      <c r="ES197" s="246"/>
      <c r="ET197" s="194"/>
      <c r="EU197" s="194"/>
      <c r="EV197" s="194"/>
      <c r="EW197" s="194"/>
      <c r="EX197" s="194"/>
      <c r="EY197" s="194"/>
      <c r="EZ197" s="194"/>
      <c r="FA197" s="194"/>
      <c r="FB197" s="195"/>
      <c r="FE197" s="190"/>
      <c r="FF197" s="190"/>
      <c r="FG197" s="190"/>
      <c r="FH197" s="190"/>
      <c r="FI197" s="190"/>
      <c r="FJ197" s="190"/>
      <c r="FK197" s="190"/>
      <c r="FL197" s="190"/>
      <c r="FM197" s="190"/>
      <c r="FN197" s="190"/>
      <c r="JD197" s="238"/>
      <c r="JE197" s="238"/>
      <c r="JF197" s="238"/>
      <c r="JG197" s="238"/>
      <c r="JH197" s="238"/>
      <c r="JI197" s="238"/>
      <c r="JJ197" s="238"/>
      <c r="JK197" s="238"/>
      <c r="JL197" s="238"/>
      <c r="JM197" s="238"/>
      <c r="JN197" s="247"/>
      <c r="JO197" s="248"/>
      <c r="JP197" s="248"/>
      <c r="JQ197" s="248"/>
      <c r="JR197" s="248"/>
      <c r="JS197" s="248"/>
      <c r="JT197" s="248"/>
      <c r="JU197" s="248"/>
      <c r="JV197" s="248"/>
      <c r="JW197" s="248"/>
      <c r="JX197" s="248"/>
      <c r="JY197" s="248"/>
      <c r="JZ197" s="248"/>
      <c r="KA197" s="248"/>
      <c r="KB197" s="248"/>
      <c r="KC197" s="248"/>
      <c r="KD197" s="248"/>
      <c r="KE197" s="248"/>
      <c r="KF197" s="248"/>
      <c r="KG197" s="248"/>
      <c r="KH197" s="248"/>
      <c r="KI197" s="248"/>
      <c r="KJ197" s="248"/>
      <c r="KK197" s="248"/>
      <c r="KL197" s="248"/>
      <c r="KM197" s="248"/>
      <c r="KN197" s="248"/>
      <c r="KO197" s="248"/>
      <c r="KP197" s="248"/>
      <c r="KQ197" s="248"/>
      <c r="KR197" s="248"/>
      <c r="KS197" s="248"/>
      <c r="KT197" s="248"/>
      <c r="KU197" s="248"/>
      <c r="KV197" s="248"/>
      <c r="KW197" s="248"/>
      <c r="KX197" s="248"/>
      <c r="KY197" s="248"/>
      <c r="KZ197" s="248"/>
      <c r="LA197" s="248"/>
      <c r="LC197" s="235" t="str">
        <f t="shared" ref="LC197:LC260" si="18">DD197</f>
        <v/>
      </c>
      <c r="LD197" s="240" t="str" cm="1">
        <f t="array" ref="LD197">IFERROR((((D197/FRACAS!$AY$1)*60
)-(SUMPRODUCT((FRACAS!$B$5:$B$8970=D$4)*(FRACAS!$D$5:$D$8970&lt;=D197)*(IFERROR(FRACAS!$AM$5:$AM$8970,0)))
))/((D197/FRACAS!$AY$1)*60),"")</f>
        <v/>
      </c>
      <c r="LE197" s="240" t="str" cm="1">
        <f t="array" ref="LE197">IFERROR((((E197/FRACAS!$AY$1)*60
)-(SUMPRODUCT((FRACAS!$B$5:$B$8970=E$4)*(FRACAS!$D$5:$D$8970&lt;=E197)*(IFERROR(FRACAS!$AM$5:$AM$8970,0)))
))/((E197/FRACAS!$AY$1)*60),"")</f>
        <v/>
      </c>
      <c r="LF197" s="240" t="str" cm="1">
        <f t="array" ref="LF197">IFERROR((((F197/FRACAS!$AY$1)*60
)-(SUMPRODUCT((FRACAS!$B$5:$B$8970=F$4)*(FRACAS!$D$5:$D$8970&lt;=F197)*(IFERROR(FRACAS!$AM$5:$AM$8970,0)))
))/((F197/FRACAS!$AY$1)*60),"")</f>
        <v/>
      </c>
      <c r="LG197" s="240" t="str" cm="1">
        <f t="array" ref="LG197">IFERROR((((G197/FRACAS!$AY$1)*60
)-(SUMPRODUCT((FRACAS!$B$5:$B$8970=G$4)*(FRACAS!$D$5:$D$8970&lt;=G197)*(IFERROR(FRACAS!$AM$5:$AM$8970,0)))
))/((G197/FRACAS!$AY$1)*60),"")</f>
        <v/>
      </c>
      <c r="LH197" s="240" t="str" cm="1">
        <f t="array" ref="LH197">IFERROR((((H197/FRACAS!$AY$1)*60
)-(SUMPRODUCT((FRACAS!$B$5:$B$8970=H$4)*(FRACAS!$D$5:$D$8970&lt;=H197)*(IFERROR(FRACAS!$AM$5:$AM$8970,0)))
))/((H197/FRACAS!$AY$1)*60),"")</f>
        <v/>
      </c>
      <c r="LI197" s="240" t="str" cm="1">
        <f t="array" ref="LI197">IFERROR((((I197/FRACAS!$AY$1)*60
)-(SUMPRODUCT((FRACAS!$B$5:$B$8970=I$4)*(FRACAS!$D$5:$D$8970&lt;=I197)*(IFERROR(FRACAS!$AM$5:$AM$8970,0)))
))/((I197/FRACAS!$AY$1)*60),"")</f>
        <v/>
      </c>
      <c r="LJ197" s="240" t="str" cm="1">
        <f t="array" ref="LJ197">IFERROR((((J197/FRACAS!$AY$1)*60
)-(SUMPRODUCT((FRACAS!$B$5:$B$8970=J$4)*(FRACAS!$D$5:$D$8970&lt;=J197)*(IFERROR(FRACAS!$AM$5:$AM$8970,0)))
))/((J197/FRACAS!$AY$1)*60),"")</f>
        <v/>
      </c>
      <c r="LK197" s="240" t="str" cm="1">
        <f t="array" ref="LK197">IFERROR((((K197/FRACAS!$AY$1)*60
)-(SUMPRODUCT((FRACAS!$B$5:$B$8970=K$4)*(FRACAS!$D$5:$D$8970&lt;=K197)*(IFERROR(FRACAS!$AM$5:$AM$8970,0)))
))/((K197/FRACAS!$AY$1)*60),"")</f>
        <v/>
      </c>
      <c r="LL197" s="240" t="str" cm="1">
        <f t="array" ref="LL197">IFERROR((((L197/FRACAS!$AY$1)*60
)-(SUMPRODUCT((FRACAS!$B$5:$B$8970=L$4)*(FRACAS!$D$5:$D$8970&lt;=L197)*(IFERROR(FRACAS!$AM$5:$AM$8970,0)))
))/((L197/FRACAS!$AY$1)*60),"")</f>
        <v/>
      </c>
      <c r="LM197" s="240" t="str" cm="1">
        <f t="array" ref="LM197">IFERROR((((M197/FRACAS!$AY$1)*60
)-(SUMPRODUCT((FRACAS!$B$5:$B$8970=M$4)*(FRACAS!$D$5:$D$8970&lt;=M197)*(IFERROR(FRACAS!$AM$5:$AM$8970,0)))
))/((M197/FRACAS!$AY$1)*60),"")</f>
        <v/>
      </c>
      <c r="LN197" s="240" t="str" cm="1">
        <f t="array" ref="LN197">IFERROR((((N197/FRACAS!$AY$1)*60
)-(SUMPRODUCT((FRACAS!$B$5:$B$8970=N$4)*(FRACAS!$D$5:$D$8970&lt;=N197)*(IFERROR(FRACAS!$AM$5:$AM$8970,0)))
))/((N197/FRACAS!$AY$1)*60),"")</f>
        <v/>
      </c>
      <c r="LO197" s="240" t="str" cm="1">
        <f t="array" ref="LO197">IFERROR((((O197/FRACAS!$AY$1)*60
)-(SUMPRODUCT((FRACAS!$B$5:$B$8970=O$4)*(FRACAS!$D$5:$D$8970&lt;=O197)*(IFERROR(FRACAS!$AM$5:$AM$8970,0)))
))/((O197/FRACAS!$AY$1)*60),"")</f>
        <v/>
      </c>
      <c r="LP197" s="240" t="str" cm="1">
        <f t="array" ref="LP197">IFERROR((((P197/FRACAS!$AY$1)*60
)-(SUMPRODUCT((FRACAS!$B$5:$B$8970=P$4)*(FRACAS!$D$5:$D$8970&lt;=P197)*(IFERROR(FRACAS!$AM$5:$AM$8970,0)))
))/((P197/FRACAS!$AY$1)*60),"")</f>
        <v/>
      </c>
      <c r="LQ197" s="240" t="str" cm="1">
        <f t="array" ref="LQ197">IFERROR((((Q197/FRACAS!$AY$1)*60
)-(SUMPRODUCT((FRACAS!$B$5:$B$8970=Q$4)*(FRACAS!$D$5:$D$8970&lt;=Q197)*(IFERROR(FRACAS!$AM$5:$AM$8970,0)))
))/((Q197/FRACAS!$AY$1)*60),"")</f>
        <v/>
      </c>
      <c r="LR197" s="240" t="str" cm="1">
        <f t="array" ref="LR197">IFERROR((((R197/FRACAS!$AY$1)*60
)-(SUMPRODUCT((FRACAS!$B$5:$B$8970=R$4)*(FRACAS!$D$5:$D$8970&lt;=R197)*(IFERROR(FRACAS!$AM$5:$AM$8970,0)))
))/((R197/FRACAS!$AY$1)*60),"")</f>
        <v/>
      </c>
      <c r="LS197" s="240" t="str" cm="1">
        <f t="array" ref="LS197">IFERROR((((S197/FRACAS!$AY$1)*60
)-(SUMPRODUCT((FRACAS!$B$5:$B$8970=S$4)*(FRACAS!$D$5:$D$8970&lt;=S197)*(IFERROR(FRACAS!$AM$5:$AM$8970,0)))
))/((S197/FRACAS!$AY$1)*60),"")</f>
        <v/>
      </c>
      <c r="LT197" s="240" t="str" cm="1">
        <f t="array" ref="LT197">IFERROR((((T197/FRACAS!$AY$1)*60
)-(SUMPRODUCT((FRACAS!$B$5:$B$8970=T$4)*(FRACAS!$D$5:$D$8970&lt;=T197)*(IFERROR(FRACAS!$AM$5:$AM$8970,0)))
))/((T197/FRACAS!$AY$1)*60),"")</f>
        <v/>
      </c>
      <c r="LU197" s="240" t="str" cm="1">
        <f t="array" ref="LU197">IFERROR((((U197/FRACAS!$AY$1)*60
)-(SUMPRODUCT((FRACAS!$B$5:$B$8970=U$4)*(FRACAS!$D$5:$D$8970&lt;=U197)*(IFERROR(FRACAS!$AM$5:$AM$8970,0)))
))/((U197/FRACAS!$AY$1)*60),"")</f>
        <v/>
      </c>
      <c r="LV197" s="240" t="str" cm="1">
        <f t="array" ref="LV197">IFERROR(
    (((V197/FRACAS!$AY$1)*60))
    /
    (((V197/FRACAS!$AY$1)*60) + SUMPRODUCT((FRACAS!$B$5:$B$8970=V$4)*(FRACAS!$D$5:$D$8970&lt;=V197)*(IFERROR(FRACAS!$AM$5:$AM$8970,0)))
    ),"")</f>
        <v/>
      </c>
      <c r="LW197" s="240" t="str" cm="1">
        <f t="array" ref="LW197">IFERROR(
    (((W197/FRACAS!$AY$1)*60))
    /
    (((W197/FRACAS!$AY$1)*60) + SUMPRODUCT((FRACAS!$B$5:$B$8970=W$4)*(FRACAS!$D$5:$D$8970&lt;=W197)*(IFERROR(FRACAS!$AM$5:$AM$8970,0)))
    ),"")</f>
        <v/>
      </c>
      <c r="LX197" s="240" t="str" cm="1">
        <f t="array" ref="LX197">IFERROR(
    (((X197/FRACAS!$AY$1)*60))
    /
    (((X197/FRACAS!$AY$1)*60) + SUMPRODUCT((FRACAS!$B$5:$B$8970=X$4)*(FRACAS!$D$5:$D$8970&lt;=X197)*(IFERROR(FRACAS!$AM$5:$AM$8970,0)))
    ),"")</f>
        <v/>
      </c>
      <c r="LY197" s="240" t="str" cm="1">
        <f t="array" ref="LY197">IFERROR(
    (((Y197/FRACAS!$AY$1)*60))
    /
    (((Y197/FRACAS!$AY$1)*60) + SUMPRODUCT((FRACAS!$B$5:$B$8970=Y$4)*(FRACAS!$D$5:$D$8970&lt;=Y197)*(IFERROR(FRACAS!$AM$5:$AM$8970,0)))
    ),"")</f>
        <v/>
      </c>
      <c r="LZ197" s="240" t="str" cm="1">
        <f t="array" ref="LZ197">IFERROR(
    (((Z197/FRACAS!$AY$1)*60))
    /
    (((Z197/FRACAS!$AY$1)*60) + SUMPRODUCT((FRACAS!$B$5:$B$8970=Z$4)*(FRACAS!$D$5:$D$8970&lt;=Z197)*(IFERROR(FRACAS!$AM$5:$AM$8970,0)))
    ),"")</f>
        <v/>
      </c>
      <c r="MA197" s="240" t="str" cm="1">
        <f t="array" ref="MA197">IFERROR(
    (((AA197/FRACAS!$AY$1)*60))
    /
    (((AA197/FRACAS!$AY$1)*60) + SUMPRODUCT((FRACAS!$B$5:$B$8970=AA$4)*(FRACAS!$D$5:$D$8970&lt;=AA197)*(IFERROR(FRACAS!$AM$5:$AM$8970,0)))
    ),"")</f>
        <v/>
      </c>
      <c r="MB197" s="240" t="str" cm="1">
        <f t="array" ref="MB197">IFERROR(
    (((AB197/FRACAS!$AY$1)*60))
    /
    (((AB197/FRACAS!$AY$1)*60) + SUMPRODUCT((FRACAS!$B$5:$B$8970=AB$4)*(FRACAS!$D$5:$D$8970&lt;=AB197)*(IFERROR(FRACAS!$AM$5:$AM$8970,0)))
    ),"")</f>
        <v/>
      </c>
      <c r="MC197" s="240" t="str" cm="1">
        <f t="array" ref="MC197">IFERROR(
    (((AC197/FRACAS!$AY$1)*60))
    /
    (((AC197/FRACAS!$AY$1)*60) + SUMPRODUCT((FRACAS!$B$5:$B$8970=AC$4)*(FRACAS!$D$5:$D$8970&lt;=AC197)*(IFERROR(FRACAS!$AM$5:$AM$8970,0)))
    ),"")</f>
        <v/>
      </c>
      <c r="MD197" s="240" t="str" cm="1">
        <f t="array" ref="MD197">IFERROR(
    (((AD197/FRACAS!$AY$1)*60))
    /
    (((AD197/FRACAS!$AY$1)*60) + SUMPRODUCT((FRACAS!$B$5:$B$8970=AD$4)*(FRACAS!$D$5:$D$8970&lt;=AD197)*(IFERROR(FRACAS!$AM$5:$AM$8970,0)))
    ),"")</f>
        <v/>
      </c>
      <c r="ME197" s="240" t="str" cm="1">
        <f t="array" ref="ME197">IFERROR(
    (((AE197/FRACAS!$AY$1)*60))
    /
    (((AE197/FRACAS!$AY$1)*60) + SUMPRODUCT((FRACAS!$B$5:$B$8970=AE$4)*(FRACAS!$D$5:$D$8970&lt;=AE197)*(IFERROR(FRACAS!$AM$5:$AM$8970,0)))
    ),"")</f>
        <v/>
      </c>
      <c r="MF197" s="240" t="str" cm="1">
        <f t="array" ref="MF197">IFERROR(
    (((AF197/FRACAS!$AY$1)*60))
    /
    (((AF197/FRACAS!$AY$1)*60) + SUMPRODUCT((FRACAS!$B$5:$B$8970=AF$4)*(FRACAS!$D$5:$D$8970&lt;=AF197)*(IFERROR(FRACAS!$AM$5:$AM$8970,0)))
    ),"")</f>
        <v/>
      </c>
      <c r="MG197" s="240" t="str" cm="1">
        <f t="array" ref="MG197">IFERROR(
    (((AG197/FRACAS!$AY$1)*60))
    /
    (((AG197/FRACAS!$AY$1)*60) + SUMPRODUCT((FRACAS!$B$5:$B$8970=AG$4)*(FRACAS!$D$5:$D$8970&lt;=AG197)*(IFERROR(FRACAS!$AM$5:$AM$8970,0)))
    ),"")</f>
        <v/>
      </c>
      <c r="MH197" s="240" t="str" cm="1">
        <f t="array" ref="MH197">IFERROR(
    (((AH197/FRACAS!$AY$1)*60))
    /
    (((AH197/FRACAS!$AY$1)*60) + SUMPRODUCT((FRACAS!$B$5:$B$8970=AH$4)*(FRACAS!$D$5:$D$8970&lt;=AH197)*(IFERROR(FRACAS!$AM$5:$AM$8970,0)))
    ),"")</f>
        <v/>
      </c>
      <c r="MI197" s="240" t="str" cm="1">
        <f t="array" ref="MI197">IFERROR(
    (((AI197/FRACAS!$AY$1)*60))
    /
    (((AI197/FRACAS!$AY$1)*60) + SUMPRODUCT((FRACAS!$B$5:$B$8970=AI$4)*(FRACAS!$D$5:$D$8970&lt;=AI197)*(IFERROR(FRACAS!$AM$5:$AM$8970,0)))
    ),"")</f>
        <v/>
      </c>
      <c r="MJ197" s="240" t="str" cm="1">
        <f t="array" ref="MJ197">IFERROR(
    (((AJ197/FRACAS!$AY$1)*60))
    /
    (((AJ197/FRACAS!$AY$1)*60) + SUMPRODUCT((FRACAS!$B$5:$B$8970=AJ$4)*(FRACAS!$D$5:$D$8970&lt;=AJ197)*(IFERROR(FRACAS!$AM$5:$AM$8970,0)))
    ),"")</f>
        <v/>
      </c>
      <c r="MK197" s="240" t="str" cm="1">
        <f t="array" ref="MK197">IFERROR(
    (((AK197/FRACAS!$AY$1)*60))
    /
    (((AK197/FRACAS!$AY$1)*60) + SUMPRODUCT((FRACAS!$B$5:$B$8970=AK$4)*(FRACAS!$D$5:$D$8970&lt;=AK197)*(IFERROR(FRACAS!$AM$5:$AM$8970,0)))
    ),"")</f>
        <v/>
      </c>
      <c r="ML197" s="240" t="str" cm="1">
        <f t="array" ref="ML197">IFERROR(
    (((AL197/FRACAS!$AY$1)*60))
    /
    (((AL197/FRACAS!$AY$1)*60) + SUMPRODUCT((FRACAS!$B$5:$B$8970=AL$4)*(FRACAS!$D$5:$D$8970&lt;=AL197)*(IFERROR(FRACAS!$AM$5:$AM$8970,0)))
    ),"")</f>
        <v/>
      </c>
      <c r="MM197" s="240" t="str" cm="1">
        <f t="array" ref="MM197">IFERROR(
    (((AM197/FRACAS!$AY$1)*60))
    /
    (((AM197/FRACAS!$AY$1)*60) + SUMPRODUCT((FRACAS!$B$5:$B$8970=AM$4)*(FRACAS!$D$5:$D$8970&lt;=AM197)*(IFERROR(FRACAS!$AM$5:$AM$8970,0)))
    ),"")</f>
        <v/>
      </c>
      <c r="MN197" s="240" t="str" cm="1">
        <f t="array" ref="MN197">IFERROR(
    (((AN197/FRACAS!$AY$1)*60))
    /
    (((AN197/FRACAS!$AY$1)*60) + SUMPRODUCT((FRACAS!$B$5:$B$8970=AN$4)*(FRACAS!$D$5:$D$8970&lt;=AN197)*(IFERROR(FRACAS!$AM$5:$AM$8970,0)))
    ),"")</f>
        <v/>
      </c>
      <c r="MO197" s="240" t="str" cm="1">
        <f t="array" ref="MO197">IFERROR(
    (((AO197/FRACAS!$AY$1)*60))
    /
    (((AO197/FRACAS!$AY$1)*60) + SUMPRODUCT((FRACAS!$B$5:$B$8970=AO$4)*(FRACAS!$D$5:$D$8970&lt;=AO197)*(IFERROR(FRACAS!$AM$5:$AM$8970,0)))
    ),"")</f>
        <v/>
      </c>
      <c r="MP197" s="240" t="str" cm="1">
        <f t="array" ref="MP197">IFERROR(
    (((AP197/FRACAS!$AY$1)*60))
    /
    (((AP197/FRACAS!$AY$1)*60) + SUMPRODUCT((FRACAS!$B$5:$B$8970=AP$4)*(FRACAS!$D$5:$D$8970&lt;=AP197)*(IFERROR(FRACAS!$AM$5:$AM$8970,0)))
    ),"")</f>
        <v/>
      </c>
      <c r="MQ197" s="240" t="str" cm="1">
        <f t="array" ref="MQ197">IFERROR(
    (((AQ197/FRACAS!$AY$1)*60))
    /
    (((AQ197/FRACAS!$AY$1)*60) + SUMPRODUCT((FRACAS!$B$5:$B$8970=AQ$4)*(FRACAS!$D$5:$D$8970&lt;=AQ197)*(IFERROR(FRACAS!$AM$5:$AM$8970,0)))
    ),"")</f>
        <v/>
      </c>
      <c r="MR197" s="194"/>
      <c r="MS197" s="194"/>
      <c r="MT197" s="194"/>
      <c r="MU197" s="194"/>
      <c r="MV197" s="194"/>
      <c r="MW197" s="194"/>
      <c r="MX197" s="194"/>
      <c r="MY197" s="194"/>
      <c r="MZ197" s="194"/>
      <c r="NA197" s="195"/>
      <c r="ND197" s="241">
        <f t="shared" si="16"/>
        <v>0</v>
      </c>
      <c r="NE197" s="242" t="str">
        <f t="shared" si="17"/>
        <v/>
      </c>
      <c r="NF197" s="193" t="str" cm="1">
        <f t="array" ref="NF197">IF($ND197=0,"",(IFERROR( (IFERROR($ND197/FRACAS!$AY$1*60,0) - SUMPRODUCT( (FRACAS!$K$5:$K$8972=NF$2) * IFERROR(FRACAS!$AN$5:$AN$8972,0) ) ) / IFERROR($ND197/FRACAS!$AY$1*60,0), 1 )))</f>
        <v/>
      </c>
      <c r="NG197" s="193" t="str" cm="1">
        <f t="array" ref="NG197">IF($ND197=0,"",(IFERROR( (IFERROR($ND197/FRACAS!$AY$1*60,0) - SUMPRODUCT( (FRACAS!$K$5:$K$8972=NG$2) * IFERROR(FRACAS!$AN$5:$AN$8972,0) ) ) / IFERROR($ND197/FRACAS!$AY$1*60,0), 1 )))</f>
        <v/>
      </c>
      <c r="NH197" s="193" t="str" cm="1">
        <f t="array" ref="NH197">IF($ND197=0,"",(IFERROR( (IFERROR($ND197/FRACAS!$AY$1*60,0) - SUMPRODUCT( (FRACAS!$K$5:$K$8972=NH$2) * IFERROR(FRACAS!$AN$5:$AN$8972,0) ) ) / IFERROR($ND197/FRACAS!$AY$1*60,0), 1 )))</f>
        <v/>
      </c>
      <c r="NI197" s="193" t="str" cm="1">
        <f t="array" ref="NI197">IF($ND197=0,"",(IFERROR( (IFERROR($ND197/FRACAS!$AY$1*60,0) - SUMPRODUCT( (FRACAS!$K$5:$K$8972=NI$2) * IFERROR(FRACAS!$AN$5:$AN$8972,0) ) ) / IFERROR($ND197/FRACAS!$AY$1*60,0), 1 )))</f>
        <v/>
      </c>
      <c r="NJ197" s="193" t="str" cm="1">
        <f t="array" ref="NJ197">IF($ND197=0,"",(IFERROR( (IFERROR($ND197/FRACAS!$AY$1*60,0) - SUMPRODUCT( (FRACAS!$K$5:$K$8972=NJ$2) * IFERROR(FRACAS!$AN$5:$AN$8972,0) ) ) / IFERROR($ND197/FRACAS!$AY$1*60,0), 1 )))</f>
        <v/>
      </c>
      <c r="NK197" s="193" t="str" cm="1">
        <f t="array" ref="NK197">IF($ND197=0,"",(IFERROR( (IFERROR($ND197/FRACAS!$AY$1*60,0) - SUMPRODUCT( (FRACAS!$K$5:$K$8972=NK$2) * IFERROR(FRACAS!$AN$5:$AN$8972,0) ) ) / IFERROR($ND197/FRACAS!$AY$1*60,0), 1 )))</f>
        <v/>
      </c>
      <c r="NL197" s="193" t="str" cm="1">
        <f t="array" ref="NL197">IF($ND197=0,"",(IFERROR( (IFERROR($ND197/FRACAS!$AY$1*60,0) - SUMPRODUCT( (FRACAS!$K$5:$K$8972=NL$2) * IFERROR(FRACAS!$AN$5:$AN$8972,0) ) ) / IFERROR($ND197/FRACAS!$AY$1*60,0), 1 )))</f>
        <v/>
      </c>
      <c r="NM197" s="193" t="str" cm="1">
        <f t="array" ref="NM197">IF($ND197=0,"",(IFERROR( (IFERROR($ND197/FRACAS!$AY$1*60,0) - SUMPRODUCT( (FRACAS!$K$5:$K$8972=NM$2) * IFERROR(FRACAS!$AN$5:$AN$8972,0) ) ) / IFERROR($ND197/FRACAS!$AY$1*60,0), 1 )))</f>
        <v/>
      </c>
      <c r="NN197" s="193" t="str" cm="1">
        <f t="array" ref="NN197">IF($ND197=0,"",(IFERROR( (IFERROR($ND197/FRACAS!$AY$1*60,0) - SUMPRODUCT( (FRACAS!$K$5:$K$8972=NN$2) * IFERROR(FRACAS!$AN$5:$AN$8972,0) ) ) / IFERROR($ND197/FRACAS!$AY$1*60,0), 1 )))</f>
        <v/>
      </c>
      <c r="NO197" s="193" t="str" cm="1">
        <f t="array" ref="NO197">IF($ND197=0,"",(IFERROR( (IFERROR($ND197/FRACAS!$AY$1*60,0) - SUMPRODUCT( (FRACAS!$K$5:$K$8972=NO$2) * IFERROR(FRACAS!$AN$5:$AN$8972,0) ) ) / IFERROR($ND197/FRACAS!$AY$1*60,0), 1 )))</f>
        <v/>
      </c>
      <c r="NP197" s="193" t="str" cm="1">
        <f t="array" ref="NP197">IF($ND197=0,"",(IFERROR( (IFERROR($ND197/FRACAS!$AY$1*60,0) - SUMPRODUCT( (FRACAS!$K$5:$K$8972=NP$2) * IFERROR(FRACAS!$AN$5:$AN$8972,0) ) ) / IFERROR($ND197/FRACAS!$AY$1*60,0), 1 )))</f>
        <v/>
      </c>
      <c r="NQ197" s="193" t="str" cm="1">
        <f t="array" ref="NQ197">IF($ND197=0,"",(IFERROR( (IFERROR($ND197/FRACAS!$AY$1*60,0) - SUMPRODUCT( (FRACAS!$K$5:$K$8972=NQ$2) * IFERROR(FRACAS!$AN$5:$AN$8972,0) ) ) / IFERROR($ND197/FRACAS!$AY$1*60,0), 1 )))</f>
        <v/>
      </c>
      <c r="NR197" s="193" t="str" cm="1">
        <f t="array" ref="NR197">IF($ND197=0,"",(IFERROR( (IFERROR($ND197/FRACAS!$AY$1*60,0) - SUMPRODUCT( (FRACAS!$K$5:$K$8972=NR$2) * IFERROR(FRACAS!$AN$5:$AN$8972,0) ) ) / IFERROR($ND197/FRACAS!$AY$1*60,0), 1 )))</f>
        <v/>
      </c>
      <c r="NS197" s="193" t="str" cm="1">
        <f t="array" ref="NS197">IF($ND197=0,"",(IFERROR( (IFERROR($ND197/FRACAS!$AY$1*60,0) - SUMPRODUCT( (FRACAS!$K$5:$K$8972=NS$2) * IFERROR(FRACAS!$AN$5:$AN$8972,0) ) ) / IFERROR($ND197/FRACAS!$AY$1*60,0), 1 )))</f>
        <v/>
      </c>
      <c r="NT197" s="193" t="str" cm="1">
        <f t="array" ref="NT197">IF($ND197=0,"",(IFERROR( (IFERROR($ND197/FRACAS!$AY$1*60,0) - SUMPRODUCT( (FRACAS!$K$5:$K$8972=NT$2) * IFERROR(FRACAS!$AN$5:$AN$8972,0) ) ) / IFERROR($ND197/FRACAS!$AY$1*60,0), 1 )))</f>
        <v/>
      </c>
      <c r="NU197" s="193" t="str" cm="1">
        <f t="array" ref="NU197">IF($ND197=0,"",(IFERROR( (IFERROR($ND197/FRACAS!$AY$1*60,0) - SUMPRODUCT( (FRACAS!$K$5:$K$8972=NU$2) * IFERROR(FRACAS!$AN$5:$AN$8972,0) ) ) / IFERROR($ND197/FRACAS!$AY$1*60,0), 1 )))</f>
        <v/>
      </c>
      <c r="NV197" s="193" t="str" cm="1">
        <f t="array" ref="NV197">IF($ND197=0,"",(IFERROR( (IFERROR($ND197/FRACAS!$AY$1*60,0) - SUMPRODUCT( (FRACAS!$K$5:$K$8972=NV$2) * IFERROR(FRACAS!$AN$5:$AN$8972,0) ) ) / IFERROR($ND197/FRACAS!$AY$1*60,0), 1 )))</f>
        <v/>
      </c>
      <c r="NW197" s="193" t="str" cm="1">
        <f t="array" ref="NW197">IF($ND197=0,"",(IFERROR( (IFERROR($ND197/FRACAS!$AY$1*60,0) - SUMPRODUCT( (FRACAS!$K$5:$K$8972=NW$2) * IFERROR(FRACAS!$AN$5:$AN$8972,0) ) ) / IFERROR($ND197/FRACAS!$AY$1*60,0), 1 )))</f>
        <v/>
      </c>
      <c r="NX197" s="193" t="str" cm="1">
        <f t="array" ref="NX197">IF($ND197=0,"",(IFERROR( (IFERROR($ND197/FRACAS!$AY$1*60,0) - SUMPRODUCT( (FRACAS!$K$5:$K$8972=NX$2) * IFERROR(FRACAS!$AN$5:$AN$8972,0) ) ) / IFERROR($ND197/FRACAS!$AY$1*60,0), 1 )))</f>
        <v/>
      </c>
      <c r="NY197" s="193" t="str" cm="1">
        <f t="array" ref="NY197">IF($ND197=0,"",(IFERROR( (IFERROR($ND197/FRACAS!$AY$1*60,0) - SUMPRODUCT( (FRACAS!$K$5:$K$8972=NY$2) * IFERROR(FRACAS!$AN$5:$AN$8972,0) ) ) / IFERROR($ND197/FRACAS!$AY$1*60,0), 1 )))</f>
        <v/>
      </c>
      <c r="NZ197" s="193" t="str" cm="1">
        <f t="array" ref="NZ197">IF($ND197=0,"",(IFERROR( (IFERROR($ND197/FRACAS!$AY$1*60,0) - SUMPRODUCT( (FRACAS!$K$5:$K$8972=NZ$2) * IFERROR(FRACAS!$AN$5:$AN$8972,0) ) ) / IFERROR($ND197/FRACAS!$AY$1*60,0), 1 )))</f>
        <v/>
      </c>
      <c r="OA197" s="193" t="str" cm="1">
        <f t="array" ref="OA197">IF($ND197=0,"",(IFERROR( (IFERROR($ND197/FRACAS!$AY$1*60,0) - SUMPRODUCT( (FRACAS!$K$5:$K$8972=OA$2) * IFERROR(FRACAS!$AN$5:$AN$8972,0) ) ) / IFERROR($ND197/FRACAS!$AY$1*60,0), 1 )))</f>
        <v/>
      </c>
      <c r="OB197" s="193" t="str" cm="1">
        <f t="array" ref="OB197">IF($ND197=0,"",(IFERROR( (IFERROR($ND197/FRACAS!$AY$1*60,0) - SUMPRODUCT( (FRACAS!$K$5:$K$8972=OB$2) * IFERROR(FRACAS!$AN$5:$AN$8972,0) ) ) / IFERROR($ND197/FRACAS!$AY$1*60,0), 1 )))</f>
        <v/>
      </c>
      <c r="OC197" s="193" t="str" cm="1">
        <f t="array" ref="OC197">IF($ND197=0,"",(IFERROR( (IFERROR($ND197/FRACAS!$AY$1*60,0) - SUMPRODUCT( (FRACAS!$K$5:$K$8972=OC$2) * IFERROR(FRACAS!$AN$5:$AN$8972,0) ) ) / IFERROR($ND197/FRACAS!$AY$1*60,0), 1 )))</f>
        <v/>
      </c>
      <c r="OD197" s="193" t="str" cm="1">
        <f t="array" ref="OD197">IF($ND197=0,"",(IFERROR( (IFERROR($ND197/FRACAS!$AY$1*60,0) - SUMPRODUCT( (FRACAS!$K$5:$K$8972=OD$2) * IFERROR(FRACAS!$AN$5:$AN$8972,0) ) ) / IFERROR($ND197/FRACAS!$AY$1*60,0), 1 )))</f>
        <v/>
      </c>
      <c r="OE197" s="193" t="str" cm="1">
        <f t="array" ref="OE197">IF($ND197=0,"",(IFERROR( (IFERROR($ND197/FRACAS!$AY$1*60,0) - SUMPRODUCT( (FRACAS!$K$5:$K$8972=OE$2) * IFERROR(FRACAS!$AN$5:$AN$8972,0) ) ) / IFERROR($ND197/FRACAS!$AY$1*60,0), 1 )))</f>
        <v/>
      </c>
      <c r="OF197" s="193" t="str" cm="1">
        <f t="array" ref="OF197">IF($ND197=0,"",(IFERROR( (IFERROR($ND197/FRACAS!$AY$1*60,0) - SUMPRODUCT( (FRACAS!$K$5:$K$8972=OF$2) * IFERROR(FRACAS!$AN$5:$AN$8972,0) ) ) / IFERROR($ND197/FRACAS!$AY$1*60,0), 1 )))</f>
        <v/>
      </c>
      <c r="OG197" s="193" t="str" cm="1">
        <f t="array" ref="OG197">IF($ND197=0,"",(IFERROR( (IFERROR($ND197/FRACAS!$AY$1*60,0) - SUMPRODUCT( (FRACAS!$K$5:$K$8972=OG$2) * IFERROR(FRACAS!$AN$5:$AN$8972,0) ) ) / IFERROR($ND197/FRACAS!$AY$1*60,0), 1 )))</f>
        <v/>
      </c>
      <c r="OH197" s="193" t="str" cm="1">
        <f t="array" ref="OH197">IF($ND197=0,"",(IFERROR( (IFERROR($ND197/FRACAS!$AY$1*60,0) - SUMPRODUCT( (FRACAS!$K$5:$K$8972=OH$2) * IFERROR(FRACAS!$AN$5:$AN$8972,0) ) ) / IFERROR($ND197/FRACAS!$AY$1*60,0), 1 )))</f>
        <v/>
      </c>
      <c r="OI197" s="193" t="str" cm="1">
        <f t="array" ref="OI197">IF($ND197=0,"",(IFERROR( (IFERROR($ND197/FRACAS!$AY$1*60,0) - SUMPRODUCT( (FRACAS!$K$5:$K$8972=OI$2) * IFERROR(FRACAS!$AN$5:$AN$8972,0) ) ) / IFERROR($ND197/FRACAS!$AY$1*60,0), 1 )))</f>
        <v/>
      </c>
      <c r="OJ197" s="193" t="str" cm="1">
        <f t="array" ref="OJ197">IF($ND197=0,"",(IFERROR( (IFERROR($ND197/FRACAS!$AY$1*60,0) - SUMPRODUCT( (FRACAS!$K$5:$K$8972=OJ$2) * IFERROR(FRACAS!$AN$5:$AN$8972,0) ) ) / IFERROR($ND197/FRACAS!$AY$1*60,0), 1 )))</f>
        <v/>
      </c>
      <c r="OK197" s="193" t="str" cm="1">
        <f t="array" ref="OK197">IF($ND197=0,"",(IFERROR( (IFERROR($ND197/FRACAS!$AY$1*60,0) - SUMPRODUCT( (FRACAS!$K$5:$K$8972=OK$2) * IFERROR(FRACAS!$AN$5:$AN$8972,0) ) ) / IFERROR($ND197/FRACAS!$AY$1*60,0), 1 )))</f>
        <v/>
      </c>
      <c r="OL197" s="193" t="str" cm="1">
        <f t="array" ref="OL197">IF($ND197=0,"",(IFERROR( (IFERROR($ND197/FRACAS!$AY$1*60,0) - SUMPRODUCT( (FRACAS!$K$5:$K$8972=OL$2) * IFERROR(FRACAS!$AN$5:$AN$8972,0) ) ) / IFERROR($ND197/FRACAS!$AY$1*60,0), 1 )))</f>
        <v/>
      </c>
      <c r="OM197" s="193" t="str" cm="1">
        <f t="array" ref="OM197">IF($ND197=0,"",(IFERROR( (IFERROR($ND197/FRACAS!$AY$1*60,0) - SUMPRODUCT( (FRACAS!$K$5:$K$8972=OM$2) * IFERROR(FRACAS!$AN$5:$AN$8972,0) ) ) / IFERROR($ND197/FRACAS!$AY$1*60,0), 1 )))</f>
        <v/>
      </c>
      <c r="ON197" s="193" t="str" cm="1">
        <f t="array" ref="ON197">IF($ND197=0,"",(IFERROR( (IFERROR($ND197/FRACAS!$AY$1*60,0) - SUMPRODUCT( (FRACAS!$K$5:$K$8972=ON$2) * IFERROR(FRACAS!$AN$5:$AN$8972,0) ) ) / IFERROR($ND197/FRACAS!$AY$1*60,0), 1 )))</f>
        <v/>
      </c>
      <c r="OO197" s="193" t="str" cm="1">
        <f t="array" ref="OO197">IF($ND197=0,"",(IFERROR( (IFERROR($ND197/FRACAS!$AY$1*60,0) - SUMPRODUCT( (FRACAS!$K$5:$K$8972=OO$2) * IFERROR(FRACAS!$AN$5:$AN$8972,0) ) ) / IFERROR($ND197/FRACAS!$AY$1*60,0), 1 )))</f>
        <v/>
      </c>
      <c r="OP197" s="193" t="str" cm="1">
        <f t="array" ref="OP197">IF($ND197=0,"",(IFERROR( (IFERROR($ND197/FRACAS!$AY$1*60,0) - SUMPRODUCT( (FRACAS!$K$5:$K$8972=OP$2) * IFERROR(FRACAS!$AN$5:$AN$8972,0) ) ) / IFERROR($ND197/FRACAS!$AY$1*60,0), 1 )))</f>
        <v/>
      </c>
      <c r="OQ197" s="193" t="str" cm="1">
        <f t="array" ref="OQ197">IF($ND197=0,"",(IFERROR( (IFERROR($ND197/FRACAS!$AY$1*60,0) - SUMPRODUCT( (FRACAS!$K$5:$K$8972=OQ$2) * IFERROR(FRACAS!$AN$5:$AN$8972,0) ) ) / IFERROR($ND197/FRACAS!$AY$1*60,0), 1 )))</f>
        <v/>
      </c>
      <c r="OR197" s="193" t="str" cm="1">
        <f t="array" ref="OR197">IF($ND197=0,"",(IFERROR( (IFERROR($ND197/FRACAS!$AY$1*60,0) - SUMPRODUCT( (FRACAS!$K$5:$K$8972=OR$2) * IFERROR(FRACAS!$AN$5:$AN$8972,0) ) ) / IFERROR($ND197/FRACAS!$AY$1*60,0), 1 )))</f>
        <v/>
      </c>
      <c r="OS197" s="193" t="str" cm="1">
        <f t="array" ref="OS197">IF($ND197=0,"",(IFERROR( (IFERROR($ND197/FRACAS!$AY$1*60,0) - SUMPRODUCT( (FRACAS!$K$5:$K$8972=OS$2) * IFERROR(FRACAS!$AN$5:$AN$8972,0) ) ) / IFERROR($ND197/FRACAS!$AY$1*60,0), 1 )))</f>
        <v/>
      </c>
      <c r="OT197" s="243" t="str" cm="1">
        <f t="array" ref="OT197">IF($ND197=0,"",(IFERROR( (IFERROR($ND197/FRACAS!$AY$1*60,0) - SUMPRODUCT( (FRACAS!$K$5:$K$8972=OT$2) * IFERROR(FRACAS!$AN$5:$AN$8972,0) ) ) / IFERROR($ND197/FRACAS!$AY$1*60,0), 1 )))</f>
        <v/>
      </c>
    </row>
    <row r="198" spans="2:410" x14ac:dyDescent="0.2">
      <c r="B198" s="233"/>
      <c r="C198" s="259">
        <f>IF('[1]17.11.2025 IASI18 Mileage'!C198="","",'[1]17.11.2025 IASI18 Mileage'!C198)</f>
        <v>47322</v>
      </c>
      <c r="D198" s="201" t="str">
        <f>IF('[1]17.11.2025 IASI18 Mileage'!D198="","",'[1]17.11.2025 IASI18 Mileage'!D198)</f>
        <v/>
      </c>
      <c r="E198" s="201" t="str">
        <f>IF('[1]17.11.2025 IASI18 Mileage'!E198="","",'[1]17.11.2025 IASI18 Mileage'!E198)</f>
        <v/>
      </c>
      <c r="F198" s="201" t="str">
        <f>IF('[1]17.11.2025 IASI18 Mileage'!F198="","",'[1]17.11.2025 IASI18 Mileage'!F198)</f>
        <v/>
      </c>
      <c r="G198" s="201" t="str">
        <f>IF('[1]17.11.2025 IASI18 Mileage'!G198="","",'[1]17.11.2025 IASI18 Mileage'!G198)</f>
        <v/>
      </c>
      <c r="H198" s="201" t="str">
        <f>IF('[1]17.11.2025 IASI18 Mileage'!H198="","",'[1]17.11.2025 IASI18 Mileage'!H198)</f>
        <v/>
      </c>
      <c r="I198" s="201" t="str">
        <f>IF('[1]17.11.2025 IASI18 Mileage'!I198="","",'[1]17.11.2025 IASI18 Mileage'!I198)</f>
        <v/>
      </c>
      <c r="J198" s="201" t="str">
        <f>IF('[1]17.11.2025 IASI18 Mileage'!J198="","",'[1]17.11.2025 IASI18 Mileage'!J198)</f>
        <v/>
      </c>
      <c r="K198" s="201" t="str">
        <f>IF('[1]17.11.2025 IASI18 Mileage'!K198="","",'[1]17.11.2025 IASI18 Mileage'!K198)</f>
        <v/>
      </c>
      <c r="L198" s="201" t="str">
        <f>IF('[1]17.11.2025 IASI18 Mileage'!L198="","",'[1]17.11.2025 IASI18 Mileage'!L198)</f>
        <v/>
      </c>
      <c r="M198" s="201" t="str">
        <f>IF('[1]17.11.2025 IASI18 Mileage'!M198="","",'[1]17.11.2025 IASI18 Mileage'!M198)</f>
        <v/>
      </c>
      <c r="N198" s="201" t="str">
        <f>IF('[1]17.11.2025 IASI18 Mileage'!N198="","",'[1]17.11.2025 IASI18 Mileage'!N198)</f>
        <v/>
      </c>
      <c r="O198" s="201" t="str">
        <f>IF('[1]17.11.2025 IASI18 Mileage'!O198="","",'[1]17.11.2025 IASI18 Mileage'!O198)</f>
        <v/>
      </c>
      <c r="P198" s="201" t="str">
        <f>IF('[1]17.11.2025 IASI18 Mileage'!P198="","",'[1]17.11.2025 IASI18 Mileage'!P198)</f>
        <v/>
      </c>
      <c r="Q198" s="201" t="str">
        <f>IF('[1]17.11.2025 IASI18 Mileage'!Q198="","",'[1]17.11.2025 IASI18 Mileage'!Q198)</f>
        <v/>
      </c>
      <c r="R198" s="201" t="str">
        <f>IF('[1]17.11.2025 IASI18 Mileage'!R198="","",'[1]17.11.2025 IASI18 Mileage'!R198)</f>
        <v/>
      </c>
      <c r="S198" s="201" t="str">
        <f>IF('[1]17.11.2025 IASI18 Mileage'!S198="","",'[1]17.11.2025 IASI18 Mileage'!S198)</f>
        <v/>
      </c>
      <c r="T198" s="201" t="str">
        <f>IF('[1]17.11.2025 IASI18 Mileage'!T198="","",'[1]17.11.2025 IASI18 Mileage'!T198)</f>
        <v/>
      </c>
      <c r="U198" s="201" t="str">
        <f>IF('[1]17.11.2025 IASI18 Mileage'!U198="","",'[1]17.11.2025 IASI18 Mileage'!U198)</f>
        <v/>
      </c>
      <c r="V198" s="201"/>
      <c r="W198" s="201"/>
      <c r="X198" s="201"/>
      <c r="Y198" s="201"/>
      <c r="Z198" s="201"/>
      <c r="AA198" s="201"/>
      <c r="AB198" s="201"/>
      <c r="AC198" s="201"/>
      <c r="AD198" s="201"/>
      <c r="AE198" s="201"/>
      <c r="AF198" s="201"/>
      <c r="AG198" s="201"/>
      <c r="AH198" s="201"/>
      <c r="AI198" s="201"/>
      <c r="AJ198" s="201"/>
      <c r="AK198" s="201"/>
      <c r="AL198" s="201"/>
      <c r="AM198" s="201"/>
      <c r="AN198" s="201"/>
      <c r="AO198" s="201"/>
      <c r="AP198" s="201"/>
      <c r="AQ198" s="201"/>
      <c r="AR198" s="201"/>
      <c r="AS198" s="201"/>
      <c r="AT198" s="201"/>
      <c r="AU198" s="201"/>
      <c r="AV198" s="201"/>
      <c r="AW198" s="201"/>
      <c r="AX198" s="201"/>
      <c r="AY198" s="201"/>
      <c r="AZ198" s="201"/>
      <c r="BA198" s="202"/>
      <c r="BB198" s="184"/>
      <c r="BD198" s="234"/>
      <c r="BE198" s="234"/>
      <c r="BF198" s="234"/>
      <c r="BG198" s="234"/>
      <c r="BH198" s="234"/>
      <c r="BI198" s="234"/>
      <c r="BJ198" s="234"/>
      <c r="BK198" s="234"/>
      <c r="BL198" s="234"/>
      <c r="BM198" s="234"/>
      <c r="DC198" s="184">
        <f t="shared" ref="DC198:DC261" si="19">SUM(DE198:DT198)</f>
        <v>0</v>
      </c>
      <c r="DD198" s="235" t="str">
        <f t="shared" ref="DD198:DD261" si="20">IF(DC198&gt;0,C198,"")</f>
        <v/>
      </c>
      <c r="DE198" s="186">
        <f>IF(D198&gt; 0,(COUNTIFS(FRACAS!$B$5:$B$8972, D$4, FRACAS!$D$5:$D$8972, "&lt;="&amp;D198)), "" )</f>
        <v>0</v>
      </c>
      <c r="DF198" s="186">
        <f>IF(E198&gt; 0,(COUNTIFS(FRACAS!$B$5:$B$8972, E$4, FRACAS!$D$5:$D$8972, "&lt;="&amp;E198)), "" )</f>
        <v>0</v>
      </c>
      <c r="DG198" s="186">
        <f>IF(F198&gt; 0,(COUNTIFS(FRACAS!$B$5:$B$8972, F$4, FRACAS!$D$5:$D$8972, "&lt;="&amp;F198)), "" )</f>
        <v>0</v>
      </c>
      <c r="DH198" s="186">
        <f>IF(G198&gt; 0,(COUNTIFS(FRACAS!$B$5:$B$8972, G$4, FRACAS!$D$5:$D$8972, "&lt;="&amp;G198)), "" )</f>
        <v>0</v>
      </c>
      <c r="DI198" s="186">
        <f>IF(H198&gt; 0,(COUNTIFS(FRACAS!$B$5:$B$8972, H$4, FRACAS!$D$5:$D$8972, "&lt;="&amp;H198)), "" )</f>
        <v>0</v>
      </c>
      <c r="DJ198" s="186">
        <f>IF(I198&gt; 0,(COUNTIFS(FRACAS!$B$5:$B$8972, I$4, FRACAS!$D$5:$D$8972, "&lt;="&amp;I198)), "" )</f>
        <v>0</v>
      </c>
      <c r="DK198" s="186">
        <f>IF(J198&gt; 0,(COUNTIFS(FRACAS!$B$5:$B$8972, J$4, FRACAS!$D$5:$D$8972, "&lt;="&amp;J198)), "" )</f>
        <v>0</v>
      </c>
      <c r="DL198" s="186">
        <f>IF(K198&gt; 0,(COUNTIFS(FRACAS!$B$5:$B$8972, K$4, FRACAS!$D$5:$D$8972, "&lt;="&amp;K198)), "" )</f>
        <v>0</v>
      </c>
      <c r="DM198" s="186">
        <f>IF(L198&gt; 0,(COUNTIFS(FRACAS!$B$5:$B$8972, L$4, FRACAS!$D$5:$D$8972, "&lt;="&amp;L198)), "" )</f>
        <v>0</v>
      </c>
      <c r="DN198" s="186">
        <f>IF(M198&gt; 0,(COUNTIFS(FRACAS!$B$5:$B$8972, M$4, FRACAS!$D$5:$D$8972, "&lt;="&amp;M198)), "" )</f>
        <v>0</v>
      </c>
      <c r="DO198" s="186">
        <f>IF(N198&gt; 0,(COUNTIFS(FRACAS!$B$5:$B$8972, N$4, FRACAS!$D$5:$D$8972, "&lt;="&amp;N198)), "" )</f>
        <v>0</v>
      </c>
      <c r="DP198" s="186">
        <f>IF(O198&gt; 0,(COUNTIFS(FRACAS!$B$5:$B$8972, O$4, FRACAS!$D$5:$D$8972, "&lt;="&amp;O198)), "" )</f>
        <v>0</v>
      </c>
      <c r="DQ198" s="186">
        <f>IF(P198&gt; 0,(COUNTIFS(FRACAS!$B$5:$B$8972, P$4, FRACAS!$D$5:$D$8972, "&lt;="&amp;P198)), "" )</f>
        <v>0</v>
      </c>
      <c r="DR198" s="186">
        <f>IF(Q198&gt; 0,(COUNTIFS(FRACAS!$B$5:$B$8972, Q$4, FRACAS!$D$5:$D$8972, "&lt;="&amp;Q198)), "" )</f>
        <v>0</v>
      </c>
      <c r="DS198" s="186">
        <f>IF(R198&gt; 0,(COUNTIFS(FRACAS!$B$5:$B$8972, R$4, FRACAS!$D$5:$D$8972, "&lt;="&amp;R198)), "" )</f>
        <v>0</v>
      </c>
      <c r="DT198" s="186">
        <f>IF(S198&gt; 0,(COUNTIFS(FRACAS!$B$5:$B$8972, S$4, FRACAS!$D$5:$D$8972, "&lt;="&amp;S198)), "" )</f>
        <v>0</v>
      </c>
      <c r="DU198" s="186">
        <f>IF(T198&gt; 0,(COUNTIFS(FRACAS!$B$5:$B$8972, T$4, FRACAS!$D$5:$D$8972, "&lt;="&amp;T198)), "" )</f>
        <v>0</v>
      </c>
      <c r="DV198" s="186">
        <f>IF(U198&gt; 0,(COUNTIFS(FRACAS!$B$5:$B$8972, U$4, FRACAS!$D$5:$D$8972, "&lt;="&amp;U198)), "" )</f>
        <v>0</v>
      </c>
      <c r="DW198" s="186" t="str">
        <f>IF(V198&gt; 0,(COUNTIFS(FRACAS!$B$5:$B$8972, V$4, FRACAS!$D$5:$D$8972, "&lt;="&amp;V198)), "" )</f>
        <v/>
      </c>
      <c r="DX198" s="186" t="str">
        <f>IF(W198&gt; 0,(COUNTIFS(FRACAS!$B$5:$B$8972, W$4, FRACAS!$D$5:$D$8972, "&lt;="&amp;W198)), "" )</f>
        <v/>
      </c>
      <c r="DY198" s="186" t="str">
        <f>IF(X198&gt; 0,(COUNTIFS(FRACAS!$B$5:$B$8972, X$4, FRACAS!$D$5:$D$8972, "&lt;="&amp;X198)), "" )</f>
        <v/>
      </c>
      <c r="DZ198" s="186" t="str">
        <f>IF(Y198&gt; 0,(COUNTIFS(FRACAS!$B$5:$B$8972, Y$4, FRACAS!$D$5:$D$8972, "&lt;="&amp;Y198)), "" )</f>
        <v/>
      </c>
      <c r="EA198" s="186" t="str">
        <f>IF(Z198&gt; 0,(COUNTIFS(FRACAS!$B$5:$B$8972, Z$4, FRACAS!$D$5:$D$8972, "&lt;="&amp;Z198)), "" )</f>
        <v/>
      </c>
      <c r="EB198" s="186" t="str">
        <f>IF(AA198&gt; 0,(COUNTIFS(FRACAS!$B$5:$B$8972, AA$4, FRACAS!$D$5:$D$8972, "&lt;="&amp;AA198)), "" )</f>
        <v/>
      </c>
      <c r="EC198" s="186" t="str">
        <f>IF(AB198&gt; 0,(COUNTIFS(FRACAS!$B$5:$B$8972, AB$4, FRACAS!$D$5:$D$8972, "&lt;="&amp;AB198)), "" )</f>
        <v/>
      </c>
      <c r="ED198" s="186" t="str">
        <f>IF(AC198&gt; 0,(COUNTIFS(FRACAS!$B$5:$B$8972, AC$4, FRACAS!$D$5:$D$8972, "&lt;="&amp;AC198)), "" )</f>
        <v/>
      </c>
      <c r="EE198" s="186" t="str">
        <f>IF(AD198&gt; 0,(COUNTIFS(FRACAS!$B$5:$B$8972, AD$4, FRACAS!$D$5:$D$8972, "&lt;="&amp;AD198)), "" )</f>
        <v/>
      </c>
      <c r="EF198" s="186" t="str">
        <f>IF(AE198&gt; 0,(COUNTIFS(FRACAS!$B$5:$B$8972, AE$4, FRACAS!$D$5:$D$8972, "&lt;="&amp;AE198)), "" )</f>
        <v/>
      </c>
      <c r="EG198" s="186" t="str">
        <f>IF(AF198&gt; 0,(COUNTIFS(FRACAS!$B$5:$B$8972, AF$4, FRACAS!$D$5:$D$8972, "&lt;="&amp;AF198)), "" )</f>
        <v/>
      </c>
      <c r="EH198" s="186" t="str">
        <f>IF(AG198&gt; 0,(COUNTIFS(FRACAS!$B$5:$B$8972, AG$4, FRACAS!$D$5:$D$8972, "&lt;="&amp;AG198)), "" )</f>
        <v/>
      </c>
      <c r="EI198" s="186" t="str">
        <f>IF(AH198&gt; 0,(COUNTIFS(FRACAS!$B$5:$B$8972, AH$4, FRACAS!$D$5:$D$8972, "&lt;="&amp;AH198)), "" )</f>
        <v/>
      </c>
      <c r="EJ198" s="186" t="str">
        <f>IF(AI198&gt; 0,(COUNTIFS(FRACAS!$B$5:$B$8972, AI$4, FRACAS!$D$5:$D$8972, "&lt;="&amp;AI198)), "" )</f>
        <v/>
      </c>
      <c r="EK198" s="186" t="str">
        <f>IF(AJ198&gt; 0,(COUNTIFS(FRACAS!$B$5:$B$8972, AJ$4, FRACAS!$D$5:$D$8972, "&lt;="&amp;AJ198)), "" )</f>
        <v/>
      </c>
      <c r="EL198" s="186" t="str">
        <f>IF(AK198&gt; 0,(COUNTIFS(FRACAS!$B$5:$B$8972, AK$4, FRACAS!$D$5:$D$8972, "&lt;="&amp;AK198)), "" )</f>
        <v/>
      </c>
      <c r="EM198" s="186" t="str">
        <f>IF(AL198&gt; 0,(COUNTIFS(FRACAS!$B$5:$B$8972, AL$4, FRACAS!$D$5:$D$8972, "&lt;="&amp;AL198)), "" )</f>
        <v/>
      </c>
      <c r="EN198" s="186" t="str">
        <f>IF(AM198&gt; 0,(COUNTIFS(FRACAS!$B$5:$B$8972, AM$4, FRACAS!$D$5:$D$8972, "&lt;="&amp;AM198)), "" )</f>
        <v/>
      </c>
      <c r="EO198" s="186" t="str">
        <f>IF(AN198&gt; 0,(COUNTIFS(FRACAS!$B$5:$B$8972, AN$4, FRACAS!$D$5:$D$8972, "&lt;="&amp;AN198)), "" )</f>
        <v/>
      </c>
      <c r="EP198" s="186" t="str">
        <f>IF(AO198&gt; 0,(COUNTIFS(FRACAS!$B$5:$B$8972, AO$4, FRACAS!$D$5:$D$8972, "&lt;="&amp;AO198)), "" )</f>
        <v/>
      </c>
      <c r="EQ198" s="186" t="str">
        <f>IF(AP198&gt; 0,(COUNTIFS(FRACAS!$B$5:$B$8972, AP$4, FRACAS!$D$5:$D$8972, "&lt;="&amp;AP198)), "" )</f>
        <v/>
      </c>
      <c r="ER198" s="186" t="str">
        <f>IF(AQ198&gt; 0,(COUNTIFS(FRACAS!$B$5:$B$8972, AQ$4, FRACAS!$D$5:$D$8972, "&lt;="&amp;AQ198)), "" )</f>
        <v/>
      </c>
      <c r="ES198" s="246"/>
      <c r="ET198" s="194"/>
      <c r="EU198" s="194"/>
      <c r="EV198" s="194"/>
      <c r="EW198" s="194"/>
      <c r="EX198" s="194"/>
      <c r="EY198" s="194"/>
      <c r="EZ198" s="194"/>
      <c r="FA198" s="194"/>
      <c r="FB198" s="195"/>
      <c r="FE198" s="190"/>
      <c r="FF198" s="190"/>
      <c r="FG198" s="190"/>
      <c r="FH198" s="190"/>
      <c r="FI198" s="190"/>
      <c r="FJ198" s="190"/>
      <c r="FK198" s="190"/>
      <c r="FL198" s="190"/>
      <c r="FM198" s="190"/>
      <c r="FN198" s="190"/>
      <c r="JD198" s="238"/>
      <c r="JE198" s="238"/>
      <c r="JF198" s="238"/>
      <c r="JG198" s="238"/>
      <c r="JH198" s="238"/>
      <c r="JI198" s="238"/>
      <c r="JJ198" s="238"/>
      <c r="JK198" s="238"/>
      <c r="JL198" s="238"/>
      <c r="JM198" s="238"/>
      <c r="JN198" s="247"/>
      <c r="JO198" s="248"/>
      <c r="JP198" s="248"/>
      <c r="JQ198" s="248"/>
      <c r="JR198" s="248"/>
      <c r="JS198" s="248"/>
      <c r="JT198" s="248"/>
      <c r="JU198" s="248"/>
      <c r="JV198" s="248"/>
      <c r="JW198" s="248"/>
      <c r="JX198" s="248"/>
      <c r="JY198" s="248"/>
      <c r="JZ198" s="248"/>
      <c r="KA198" s="248"/>
      <c r="KB198" s="248"/>
      <c r="KC198" s="248"/>
      <c r="KD198" s="248"/>
      <c r="KE198" s="248"/>
      <c r="KF198" s="248"/>
      <c r="KG198" s="248"/>
      <c r="KH198" s="248"/>
      <c r="KI198" s="248"/>
      <c r="KJ198" s="248"/>
      <c r="KK198" s="248"/>
      <c r="KL198" s="248"/>
      <c r="KM198" s="248"/>
      <c r="KN198" s="248"/>
      <c r="KO198" s="248"/>
      <c r="KP198" s="248"/>
      <c r="KQ198" s="248"/>
      <c r="KR198" s="248"/>
      <c r="KS198" s="248"/>
      <c r="KT198" s="248"/>
      <c r="KU198" s="248"/>
      <c r="KV198" s="248"/>
      <c r="KW198" s="248"/>
      <c r="KX198" s="248"/>
      <c r="KY198" s="248"/>
      <c r="KZ198" s="248"/>
      <c r="LA198" s="248"/>
      <c r="LC198" s="235" t="str">
        <f t="shared" si="18"/>
        <v/>
      </c>
      <c r="LD198" s="240" t="str" cm="1">
        <f t="array" ref="LD198">IFERROR((((D198/FRACAS!$AY$1)*60
)-(SUMPRODUCT((FRACAS!$B$5:$B$8970=D$4)*(FRACAS!$D$5:$D$8970&lt;=D198)*(IFERROR(FRACAS!$AM$5:$AM$8970,0)))
))/((D198/FRACAS!$AY$1)*60),"")</f>
        <v/>
      </c>
      <c r="LE198" s="240" t="str" cm="1">
        <f t="array" ref="LE198">IFERROR((((E198/FRACAS!$AY$1)*60
)-(SUMPRODUCT((FRACAS!$B$5:$B$8970=E$4)*(FRACAS!$D$5:$D$8970&lt;=E198)*(IFERROR(FRACAS!$AM$5:$AM$8970,0)))
))/((E198/FRACAS!$AY$1)*60),"")</f>
        <v/>
      </c>
      <c r="LF198" s="240" t="str" cm="1">
        <f t="array" ref="LF198">IFERROR((((F198/FRACAS!$AY$1)*60
)-(SUMPRODUCT((FRACAS!$B$5:$B$8970=F$4)*(FRACAS!$D$5:$D$8970&lt;=F198)*(IFERROR(FRACAS!$AM$5:$AM$8970,0)))
))/((F198/FRACAS!$AY$1)*60),"")</f>
        <v/>
      </c>
      <c r="LG198" s="240" t="str" cm="1">
        <f t="array" ref="LG198">IFERROR((((G198/FRACAS!$AY$1)*60
)-(SUMPRODUCT((FRACAS!$B$5:$B$8970=G$4)*(FRACAS!$D$5:$D$8970&lt;=G198)*(IFERROR(FRACAS!$AM$5:$AM$8970,0)))
))/((G198/FRACAS!$AY$1)*60),"")</f>
        <v/>
      </c>
      <c r="LH198" s="240" t="str" cm="1">
        <f t="array" ref="LH198">IFERROR((((H198/FRACAS!$AY$1)*60
)-(SUMPRODUCT((FRACAS!$B$5:$B$8970=H$4)*(FRACAS!$D$5:$D$8970&lt;=H198)*(IFERROR(FRACAS!$AM$5:$AM$8970,0)))
))/((H198/FRACAS!$AY$1)*60),"")</f>
        <v/>
      </c>
      <c r="LI198" s="240" t="str" cm="1">
        <f t="array" ref="LI198">IFERROR((((I198/FRACAS!$AY$1)*60
)-(SUMPRODUCT((FRACAS!$B$5:$B$8970=I$4)*(FRACAS!$D$5:$D$8970&lt;=I198)*(IFERROR(FRACAS!$AM$5:$AM$8970,0)))
))/((I198/FRACAS!$AY$1)*60),"")</f>
        <v/>
      </c>
      <c r="LJ198" s="240" t="str" cm="1">
        <f t="array" ref="LJ198">IFERROR((((J198/FRACAS!$AY$1)*60
)-(SUMPRODUCT((FRACAS!$B$5:$B$8970=J$4)*(FRACAS!$D$5:$D$8970&lt;=J198)*(IFERROR(FRACAS!$AM$5:$AM$8970,0)))
))/((J198/FRACAS!$AY$1)*60),"")</f>
        <v/>
      </c>
      <c r="LK198" s="240" t="str" cm="1">
        <f t="array" ref="LK198">IFERROR((((K198/FRACAS!$AY$1)*60
)-(SUMPRODUCT((FRACAS!$B$5:$B$8970=K$4)*(FRACAS!$D$5:$D$8970&lt;=K198)*(IFERROR(FRACAS!$AM$5:$AM$8970,0)))
))/((K198/FRACAS!$AY$1)*60),"")</f>
        <v/>
      </c>
      <c r="LL198" s="240" t="str" cm="1">
        <f t="array" ref="LL198">IFERROR((((L198/FRACAS!$AY$1)*60
)-(SUMPRODUCT((FRACAS!$B$5:$B$8970=L$4)*(FRACAS!$D$5:$D$8970&lt;=L198)*(IFERROR(FRACAS!$AM$5:$AM$8970,0)))
))/((L198/FRACAS!$AY$1)*60),"")</f>
        <v/>
      </c>
      <c r="LM198" s="240" t="str" cm="1">
        <f t="array" ref="LM198">IFERROR((((M198/FRACAS!$AY$1)*60
)-(SUMPRODUCT((FRACAS!$B$5:$B$8970=M$4)*(FRACAS!$D$5:$D$8970&lt;=M198)*(IFERROR(FRACAS!$AM$5:$AM$8970,0)))
))/((M198/FRACAS!$AY$1)*60),"")</f>
        <v/>
      </c>
      <c r="LN198" s="240" t="str" cm="1">
        <f t="array" ref="LN198">IFERROR((((N198/FRACAS!$AY$1)*60
)-(SUMPRODUCT((FRACAS!$B$5:$B$8970=N$4)*(FRACAS!$D$5:$D$8970&lt;=N198)*(IFERROR(FRACAS!$AM$5:$AM$8970,0)))
))/((N198/FRACAS!$AY$1)*60),"")</f>
        <v/>
      </c>
      <c r="LO198" s="240" t="str" cm="1">
        <f t="array" ref="LO198">IFERROR((((O198/FRACAS!$AY$1)*60
)-(SUMPRODUCT((FRACAS!$B$5:$B$8970=O$4)*(FRACAS!$D$5:$D$8970&lt;=O198)*(IFERROR(FRACAS!$AM$5:$AM$8970,0)))
))/((O198/FRACAS!$AY$1)*60),"")</f>
        <v/>
      </c>
      <c r="LP198" s="240" t="str" cm="1">
        <f t="array" ref="LP198">IFERROR((((P198/FRACAS!$AY$1)*60
)-(SUMPRODUCT((FRACAS!$B$5:$B$8970=P$4)*(FRACAS!$D$5:$D$8970&lt;=P198)*(IFERROR(FRACAS!$AM$5:$AM$8970,0)))
))/((P198/FRACAS!$AY$1)*60),"")</f>
        <v/>
      </c>
      <c r="LQ198" s="240" t="str" cm="1">
        <f t="array" ref="LQ198">IFERROR((((Q198/FRACAS!$AY$1)*60
)-(SUMPRODUCT((FRACAS!$B$5:$B$8970=Q$4)*(FRACAS!$D$5:$D$8970&lt;=Q198)*(IFERROR(FRACAS!$AM$5:$AM$8970,0)))
))/((Q198/FRACAS!$AY$1)*60),"")</f>
        <v/>
      </c>
      <c r="LR198" s="240" t="str" cm="1">
        <f t="array" ref="LR198">IFERROR((((R198/FRACAS!$AY$1)*60
)-(SUMPRODUCT((FRACAS!$B$5:$B$8970=R$4)*(FRACAS!$D$5:$D$8970&lt;=R198)*(IFERROR(FRACAS!$AM$5:$AM$8970,0)))
))/((R198/FRACAS!$AY$1)*60),"")</f>
        <v/>
      </c>
      <c r="LS198" s="240" t="str" cm="1">
        <f t="array" ref="LS198">IFERROR((((S198/FRACAS!$AY$1)*60
)-(SUMPRODUCT((FRACAS!$B$5:$B$8970=S$4)*(FRACAS!$D$5:$D$8970&lt;=S198)*(IFERROR(FRACAS!$AM$5:$AM$8970,0)))
))/((S198/FRACAS!$AY$1)*60),"")</f>
        <v/>
      </c>
      <c r="LT198" s="240" t="str" cm="1">
        <f t="array" ref="LT198">IFERROR((((T198/FRACAS!$AY$1)*60
)-(SUMPRODUCT((FRACAS!$B$5:$B$8970=T$4)*(FRACAS!$D$5:$D$8970&lt;=T198)*(IFERROR(FRACAS!$AM$5:$AM$8970,0)))
))/((T198/FRACAS!$AY$1)*60),"")</f>
        <v/>
      </c>
      <c r="LU198" s="240" t="str" cm="1">
        <f t="array" ref="LU198">IFERROR((((U198/FRACAS!$AY$1)*60
)-(SUMPRODUCT((FRACAS!$B$5:$B$8970=U$4)*(FRACAS!$D$5:$D$8970&lt;=U198)*(IFERROR(FRACAS!$AM$5:$AM$8970,0)))
))/((U198/FRACAS!$AY$1)*60),"")</f>
        <v/>
      </c>
      <c r="LV198" s="240" t="str" cm="1">
        <f t="array" ref="LV198">IFERROR(
    (((V198/FRACAS!$AY$1)*60))
    /
    (((V198/FRACAS!$AY$1)*60) + SUMPRODUCT((FRACAS!$B$5:$B$8970=V$4)*(FRACAS!$D$5:$D$8970&lt;=V198)*(IFERROR(FRACAS!$AM$5:$AM$8970,0)))
    ),"")</f>
        <v/>
      </c>
      <c r="LW198" s="240" t="str" cm="1">
        <f t="array" ref="LW198">IFERROR(
    (((W198/FRACAS!$AY$1)*60))
    /
    (((W198/FRACAS!$AY$1)*60) + SUMPRODUCT((FRACAS!$B$5:$B$8970=W$4)*(FRACAS!$D$5:$D$8970&lt;=W198)*(IFERROR(FRACAS!$AM$5:$AM$8970,0)))
    ),"")</f>
        <v/>
      </c>
      <c r="LX198" s="240" t="str" cm="1">
        <f t="array" ref="LX198">IFERROR(
    (((X198/FRACAS!$AY$1)*60))
    /
    (((X198/FRACAS!$AY$1)*60) + SUMPRODUCT((FRACAS!$B$5:$B$8970=X$4)*(FRACAS!$D$5:$D$8970&lt;=X198)*(IFERROR(FRACAS!$AM$5:$AM$8970,0)))
    ),"")</f>
        <v/>
      </c>
      <c r="LY198" s="240" t="str" cm="1">
        <f t="array" ref="LY198">IFERROR(
    (((Y198/FRACAS!$AY$1)*60))
    /
    (((Y198/FRACAS!$AY$1)*60) + SUMPRODUCT((FRACAS!$B$5:$B$8970=Y$4)*(FRACAS!$D$5:$D$8970&lt;=Y198)*(IFERROR(FRACAS!$AM$5:$AM$8970,0)))
    ),"")</f>
        <v/>
      </c>
      <c r="LZ198" s="240" t="str" cm="1">
        <f t="array" ref="LZ198">IFERROR(
    (((Z198/FRACAS!$AY$1)*60))
    /
    (((Z198/FRACAS!$AY$1)*60) + SUMPRODUCT((FRACAS!$B$5:$B$8970=Z$4)*(FRACAS!$D$5:$D$8970&lt;=Z198)*(IFERROR(FRACAS!$AM$5:$AM$8970,0)))
    ),"")</f>
        <v/>
      </c>
      <c r="MA198" s="240" t="str" cm="1">
        <f t="array" ref="MA198">IFERROR(
    (((AA198/FRACAS!$AY$1)*60))
    /
    (((AA198/FRACAS!$AY$1)*60) + SUMPRODUCT((FRACAS!$B$5:$B$8970=AA$4)*(FRACAS!$D$5:$D$8970&lt;=AA198)*(IFERROR(FRACAS!$AM$5:$AM$8970,0)))
    ),"")</f>
        <v/>
      </c>
      <c r="MB198" s="240" t="str" cm="1">
        <f t="array" ref="MB198">IFERROR(
    (((AB198/FRACAS!$AY$1)*60))
    /
    (((AB198/FRACAS!$AY$1)*60) + SUMPRODUCT((FRACAS!$B$5:$B$8970=AB$4)*(FRACAS!$D$5:$D$8970&lt;=AB198)*(IFERROR(FRACAS!$AM$5:$AM$8970,0)))
    ),"")</f>
        <v/>
      </c>
      <c r="MC198" s="240" t="str" cm="1">
        <f t="array" ref="MC198">IFERROR(
    (((AC198/FRACAS!$AY$1)*60))
    /
    (((AC198/FRACAS!$AY$1)*60) + SUMPRODUCT((FRACAS!$B$5:$B$8970=AC$4)*(FRACAS!$D$5:$D$8970&lt;=AC198)*(IFERROR(FRACAS!$AM$5:$AM$8970,0)))
    ),"")</f>
        <v/>
      </c>
      <c r="MD198" s="240" t="str" cm="1">
        <f t="array" ref="MD198">IFERROR(
    (((AD198/FRACAS!$AY$1)*60))
    /
    (((AD198/FRACAS!$AY$1)*60) + SUMPRODUCT((FRACAS!$B$5:$B$8970=AD$4)*(FRACAS!$D$5:$D$8970&lt;=AD198)*(IFERROR(FRACAS!$AM$5:$AM$8970,0)))
    ),"")</f>
        <v/>
      </c>
      <c r="ME198" s="240" t="str" cm="1">
        <f t="array" ref="ME198">IFERROR(
    (((AE198/FRACAS!$AY$1)*60))
    /
    (((AE198/FRACAS!$AY$1)*60) + SUMPRODUCT((FRACAS!$B$5:$B$8970=AE$4)*(FRACAS!$D$5:$D$8970&lt;=AE198)*(IFERROR(FRACAS!$AM$5:$AM$8970,0)))
    ),"")</f>
        <v/>
      </c>
      <c r="MF198" s="240" t="str" cm="1">
        <f t="array" ref="MF198">IFERROR(
    (((AF198/FRACAS!$AY$1)*60))
    /
    (((AF198/FRACAS!$AY$1)*60) + SUMPRODUCT((FRACAS!$B$5:$B$8970=AF$4)*(FRACAS!$D$5:$D$8970&lt;=AF198)*(IFERROR(FRACAS!$AM$5:$AM$8970,0)))
    ),"")</f>
        <v/>
      </c>
      <c r="MG198" s="240" t="str" cm="1">
        <f t="array" ref="MG198">IFERROR(
    (((AG198/FRACAS!$AY$1)*60))
    /
    (((AG198/FRACAS!$AY$1)*60) + SUMPRODUCT((FRACAS!$B$5:$B$8970=AG$4)*(FRACAS!$D$5:$D$8970&lt;=AG198)*(IFERROR(FRACAS!$AM$5:$AM$8970,0)))
    ),"")</f>
        <v/>
      </c>
      <c r="MH198" s="240" t="str" cm="1">
        <f t="array" ref="MH198">IFERROR(
    (((AH198/FRACAS!$AY$1)*60))
    /
    (((AH198/FRACAS!$AY$1)*60) + SUMPRODUCT((FRACAS!$B$5:$B$8970=AH$4)*(FRACAS!$D$5:$D$8970&lt;=AH198)*(IFERROR(FRACAS!$AM$5:$AM$8970,0)))
    ),"")</f>
        <v/>
      </c>
      <c r="MI198" s="240" t="str" cm="1">
        <f t="array" ref="MI198">IFERROR(
    (((AI198/FRACAS!$AY$1)*60))
    /
    (((AI198/FRACAS!$AY$1)*60) + SUMPRODUCT((FRACAS!$B$5:$B$8970=AI$4)*(FRACAS!$D$5:$D$8970&lt;=AI198)*(IFERROR(FRACAS!$AM$5:$AM$8970,0)))
    ),"")</f>
        <v/>
      </c>
      <c r="MJ198" s="240" t="str" cm="1">
        <f t="array" ref="MJ198">IFERROR(
    (((AJ198/FRACAS!$AY$1)*60))
    /
    (((AJ198/FRACAS!$AY$1)*60) + SUMPRODUCT((FRACAS!$B$5:$B$8970=AJ$4)*(FRACAS!$D$5:$D$8970&lt;=AJ198)*(IFERROR(FRACAS!$AM$5:$AM$8970,0)))
    ),"")</f>
        <v/>
      </c>
      <c r="MK198" s="240" t="str" cm="1">
        <f t="array" ref="MK198">IFERROR(
    (((AK198/FRACAS!$AY$1)*60))
    /
    (((AK198/FRACAS!$AY$1)*60) + SUMPRODUCT((FRACAS!$B$5:$B$8970=AK$4)*(FRACAS!$D$5:$D$8970&lt;=AK198)*(IFERROR(FRACAS!$AM$5:$AM$8970,0)))
    ),"")</f>
        <v/>
      </c>
      <c r="ML198" s="240" t="str" cm="1">
        <f t="array" ref="ML198">IFERROR(
    (((AL198/FRACAS!$AY$1)*60))
    /
    (((AL198/FRACAS!$AY$1)*60) + SUMPRODUCT((FRACAS!$B$5:$B$8970=AL$4)*(FRACAS!$D$5:$D$8970&lt;=AL198)*(IFERROR(FRACAS!$AM$5:$AM$8970,0)))
    ),"")</f>
        <v/>
      </c>
      <c r="MM198" s="240" t="str" cm="1">
        <f t="array" ref="MM198">IFERROR(
    (((AM198/FRACAS!$AY$1)*60))
    /
    (((AM198/FRACAS!$AY$1)*60) + SUMPRODUCT((FRACAS!$B$5:$B$8970=AM$4)*(FRACAS!$D$5:$D$8970&lt;=AM198)*(IFERROR(FRACAS!$AM$5:$AM$8970,0)))
    ),"")</f>
        <v/>
      </c>
      <c r="MN198" s="240" t="str" cm="1">
        <f t="array" ref="MN198">IFERROR(
    (((AN198/FRACAS!$AY$1)*60))
    /
    (((AN198/FRACAS!$AY$1)*60) + SUMPRODUCT((FRACAS!$B$5:$B$8970=AN$4)*(FRACAS!$D$5:$D$8970&lt;=AN198)*(IFERROR(FRACAS!$AM$5:$AM$8970,0)))
    ),"")</f>
        <v/>
      </c>
      <c r="MO198" s="240" t="str" cm="1">
        <f t="array" ref="MO198">IFERROR(
    (((AO198/FRACAS!$AY$1)*60))
    /
    (((AO198/FRACAS!$AY$1)*60) + SUMPRODUCT((FRACAS!$B$5:$B$8970=AO$4)*(FRACAS!$D$5:$D$8970&lt;=AO198)*(IFERROR(FRACAS!$AM$5:$AM$8970,0)))
    ),"")</f>
        <v/>
      </c>
      <c r="MP198" s="240" t="str" cm="1">
        <f t="array" ref="MP198">IFERROR(
    (((AP198/FRACAS!$AY$1)*60))
    /
    (((AP198/FRACAS!$AY$1)*60) + SUMPRODUCT((FRACAS!$B$5:$B$8970=AP$4)*(FRACAS!$D$5:$D$8970&lt;=AP198)*(IFERROR(FRACAS!$AM$5:$AM$8970,0)))
    ),"")</f>
        <v/>
      </c>
      <c r="MQ198" s="240" t="str" cm="1">
        <f t="array" ref="MQ198">IFERROR(
    (((AQ198/FRACAS!$AY$1)*60))
    /
    (((AQ198/FRACAS!$AY$1)*60) + SUMPRODUCT((FRACAS!$B$5:$B$8970=AQ$4)*(FRACAS!$D$5:$D$8970&lt;=AQ198)*(IFERROR(FRACAS!$AM$5:$AM$8970,0)))
    ),"")</f>
        <v/>
      </c>
      <c r="MR198" s="194"/>
      <c r="MS198" s="194"/>
      <c r="MT198" s="194"/>
      <c r="MU198" s="194"/>
      <c r="MV198" s="194"/>
      <c r="MW198" s="194"/>
      <c r="MX198" s="194"/>
      <c r="MY198" s="194"/>
      <c r="MZ198" s="194"/>
      <c r="NA198" s="195"/>
      <c r="ND198" s="241">
        <f t="shared" ref="ND198:ND261" si="21">SUM(D198:CZ198)</f>
        <v>0</v>
      </c>
      <c r="NE198" s="242" t="str">
        <f t="shared" ref="NE198:NE261" si="22">IF(ND198=0,"",C198)</f>
        <v/>
      </c>
      <c r="NF198" s="193" t="str" cm="1">
        <f t="array" ref="NF198">IF($ND198=0,"",(IFERROR( (IFERROR($ND198/FRACAS!$AY$1*60,0) - SUMPRODUCT( (FRACAS!$K$5:$K$8972=NF$2) * IFERROR(FRACAS!$AN$5:$AN$8972,0) ) ) / IFERROR($ND198/FRACAS!$AY$1*60,0), 1 )))</f>
        <v/>
      </c>
      <c r="NG198" s="193" t="str" cm="1">
        <f t="array" ref="NG198">IF($ND198=0,"",(IFERROR( (IFERROR($ND198/FRACAS!$AY$1*60,0) - SUMPRODUCT( (FRACAS!$K$5:$K$8972=NG$2) * IFERROR(FRACAS!$AN$5:$AN$8972,0) ) ) / IFERROR($ND198/FRACAS!$AY$1*60,0), 1 )))</f>
        <v/>
      </c>
      <c r="NH198" s="193" t="str" cm="1">
        <f t="array" ref="NH198">IF($ND198=0,"",(IFERROR( (IFERROR($ND198/FRACAS!$AY$1*60,0) - SUMPRODUCT( (FRACAS!$K$5:$K$8972=NH$2) * IFERROR(FRACAS!$AN$5:$AN$8972,0) ) ) / IFERROR($ND198/FRACAS!$AY$1*60,0), 1 )))</f>
        <v/>
      </c>
      <c r="NI198" s="193" t="str" cm="1">
        <f t="array" ref="NI198">IF($ND198=0,"",(IFERROR( (IFERROR($ND198/FRACAS!$AY$1*60,0) - SUMPRODUCT( (FRACAS!$K$5:$K$8972=NI$2) * IFERROR(FRACAS!$AN$5:$AN$8972,0) ) ) / IFERROR($ND198/FRACAS!$AY$1*60,0), 1 )))</f>
        <v/>
      </c>
      <c r="NJ198" s="193" t="str" cm="1">
        <f t="array" ref="NJ198">IF($ND198=0,"",(IFERROR( (IFERROR($ND198/FRACAS!$AY$1*60,0) - SUMPRODUCT( (FRACAS!$K$5:$K$8972=NJ$2) * IFERROR(FRACAS!$AN$5:$AN$8972,0) ) ) / IFERROR($ND198/FRACAS!$AY$1*60,0), 1 )))</f>
        <v/>
      </c>
      <c r="NK198" s="193" t="str" cm="1">
        <f t="array" ref="NK198">IF($ND198=0,"",(IFERROR( (IFERROR($ND198/FRACAS!$AY$1*60,0) - SUMPRODUCT( (FRACAS!$K$5:$K$8972=NK$2) * IFERROR(FRACAS!$AN$5:$AN$8972,0) ) ) / IFERROR($ND198/FRACAS!$AY$1*60,0), 1 )))</f>
        <v/>
      </c>
      <c r="NL198" s="193" t="str" cm="1">
        <f t="array" ref="NL198">IF($ND198=0,"",(IFERROR( (IFERROR($ND198/FRACAS!$AY$1*60,0) - SUMPRODUCT( (FRACAS!$K$5:$K$8972=NL$2) * IFERROR(FRACAS!$AN$5:$AN$8972,0) ) ) / IFERROR($ND198/FRACAS!$AY$1*60,0), 1 )))</f>
        <v/>
      </c>
      <c r="NM198" s="193" t="str" cm="1">
        <f t="array" ref="NM198">IF($ND198=0,"",(IFERROR( (IFERROR($ND198/FRACAS!$AY$1*60,0) - SUMPRODUCT( (FRACAS!$K$5:$K$8972=NM$2) * IFERROR(FRACAS!$AN$5:$AN$8972,0) ) ) / IFERROR($ND198/FRACAS!$AY$1*60,0), 1 )))</f>
        <v/>
      </c>
      <c r="NN198" s="193" t="str" cm="1">
        <f t="array" ref="NN198">IF($ND198=0,"",(IFERROR( (IFERROR($ND198/FRACAS!$AY$1*60,0) - SUMPRODUCT( (FRACAS!$K$5:$K$8972=NN$2) * IFERROR(FRACAS!$AN$5:$AN$8972,0) ) ) / IFERROR($ND198/FRACAS!$AY$1*60,0), 1 )))</f>
        <v/>
      </c>
      <c r="NO198" s="193" t="str" cm="1">
        <f t="array" ref="NO198">IF($ND198=0,"",(IFERROR( (IFERROR($ND198/FRACAS!$AY$1*60,0) - SUMPRODUCT( (FRACAS!$K$5:$K$8972=NO$2) * IFERROR(FRACAS!$AN$5:$AN$8972,0) ) ) / IFERROR($ND198/FRACAS!$AY$1*60,0), 1 )))</f>
        <v/>
      </c>
      <c r="NP198" s="193" t="str" cm="1">
        <f t="array" ref="NP198">IF($ND198=0,"",(IFERROR( (IFERROR($ND198/FRACAS!$AY$1*60,0) - SUMPRODUCT( (FRACAS!$K$5:$K$8972=NP$2) * IFERROR(FRACAS!$AN$5:$AN$8972,0) ) ) / IFERROR($ND198/FRACAS!$AY$1*60,0), 1 )))</f>
        <v/>
      </c>
      <c r="NQ198" s="193" t="str" cm="1">
        <f t="array" ref="NQ198">IF($ND198=0,"",(IFERROR( (IFERROR($ND198/FRACAS!$AY$1*60,0) - SUMPRODUCT( (FRACAS!$K$5:$K$8972=NQ$2) * IFERROR(FRACAS!$AN$5:$AN$8972,0) ) ) / IFERROR($ND198/FRACAS!$AY$1*60,0), 1 )))</f>
        <v/>
      </c>
      <c r="NR198" s="193" t="str" cm="1">
        <f t="array" ref="NR198">IF($ND198=0,"",(IFERROR( (IFERROR($ND198/FRACAS!$AY$1*60,0) - SUMPRODUCT( (FRACAS!$K$5:$K$8972=NR$2) * IFERROR(FRACAS!$AN$5:$AN$8972,0) ) ) / IFERROR($ND198/FRACAS!$AY$1*60,0), 1 )))</f>
        <v/>
      </c>
      <c r="NS198" s="193" t="str" cm="1">
        <f t="array" ref="NS198">IF($ND198=0,"",(IFERROR( (IFERROR($ND198/FRACAS!$AY$1*60,0) - SUMPRODUCT( (FRACAS!$K$5:$K$8972=NS$2) * IFERROR(FRACAS!$AN$5:$AN$8972,0) ) ) / IFERROR($ND198/FRACAS!$AY$1*60,0), 1 )))</f>
        <v/>
      </c>
      <c r="NT198" s="193" t="str" cm="1">
        <f t="array" ref="NT198">IF($ND198=0,"",(IFERROR( (IFERROR($ND198/FRACAS!$AY$1*60,0) - SUMPRODUCT( (FRACAS!$K$5:$K$8972=NT$2) * IFERROR(FRACAS!$AN$5:$AN$8972,0) ) ) / IFERROR($ND198/FRACAS!$AY$1*60,0), 1 )))</f>
        <v/>
      </c>
      <c r="NU198" s="193" t="str" cm="1">
        <f t="array" ref="NU198">IF($ND198=0,"",(IFERROR( (IFERROR($ND198/FRACAS!$AY$1*60,0) - SUMPRODUCT( (FRACAS!$K$5:$K$8972=NU$2) * IFERROR(FRACAS!$AN$5:$AN$8972,0) ) ) / IFERROR($ND198/FRACAS!$AY$1*60,0), 1 )))</f>
        <v/>
      </c>
      <c r="NV198" s="193" t="str" cm="1">
        <f t="array" ref="NV198">IF($ND198=0,"",(IFERROR( (IFERROR($ND198/FRACAS!$AY$1*60,0) - SUMPRODUCT( (FRACAS!$K$5:$K$8972=NV$2) * IFERROR(FRACAS!$AN$5:$AN$8972,0) ) ) / IFERROR($ND198/FRACAS!$AY$1*60,0), 1 )))</f>
        <v/>
      </c>
      <c r="NW198" s="193" t="str" cm="1">
        <f t="array" ref="NW198">IF($ND198=0,"",(IFERROR( (IFERROR($ND198/FRACAS!$AY$1*60,0) - SUMPRODUCT( (FRACAS!$K$5:$K$8972=NW$2) * IFERROR(FRACAS!$AN$5:$AN$8972,0) ) ) / IFERROR($ND198/FRACAS!$AY$1*60,0), 1 )))</f>
        <v/>
      </c>
      <c r="NX198" s="193" t="str" cm="1">
        <f t="array" ref="NX198">IF($ND198=0,"",(IFERROR( (IFERROR($ND198/FRACAS!$AY$1*60,0) - SUMPRODUCT( (FRACAS!$K$5:$K$8972=NX$2) * IFERROR(FRACAS!$AN$5:$AN$8972,0) ) ) / IFERROR($ND198/FRACAS!$AY$1*60,0), 1 )))</f>
        <v/>
      </c>
      <c r="NY198" s="193" t="str" cm="1">
        <f t="array" ref="NY198">IF($ND198=0,"",(IFERROR( (IFERROR($ND198/FRACAS!$AY$1*60,0) - SUMPRODUCT( (FRACAS!$K$5:$K$8972=NY$2) * IFERROR(FRACAS!$AN$5:$AN$8972,0) ) ) / IFERROR($ND198/FRACAS!$AY$1*60,0), 1 )))</f>
        <v/>
      </c>
      <c r="NZ198" s="193" t="str" cm="1">
        <f t="array" ref="NZ198">IF($ND198=0,"",(IFERROR( (IFERROR($ND198/FRACAS!$AY$1*60,0) - SUMPRODUCT( (FRACAS!$K$5:$K$8972=NZ$2) * IFERROR(FRACAS!$AN$5:$AN$8972,0) ) ) / IFERROR($ND198/FRACAS!$AY$1*60,0), 1 )))</f>
        <v/>
      </c>
      <c r="OA198" s="193" t="str" cm="1">
        <f t="array" ref="OA198">IF($ND198=0,"",(IFERROR( (IFERROR($ND198/FRACAS!$AY$1*60,0) - SUMPRODUCT( (FRACAS!$K$5:$K$8972=OA$2) * IFERROR(FRACAS!$AN$5:$AN$8972,0) ) ) / IFERROR($ND198/FRACAS!$AY$1*60,0), 1 )))</f>
        <v/>
      </c>
      <c r="OB198" s="193" t="str" cm="1">
        <f t="array" ref="OB198">IF($ND198=0,"",(IFERROR( (IFERROR($ND198/FRACAS!$AY$1*60,0) - SUMPRODUCT( (FRACAS!$K$5:$K$8972=OB$2) * IFERROR(FRACAS!$AN$5:$AN$8972,0) ) ) / IFERROR($ND198/FRACAS!$AY$1*60,0), 1 )))</f>
        <v/>
      </c>
      <c r="OC198" s="193" t="str" cm="1">
        <f t="array" ref="OC198">IF($ND198=0,"",(IFERROR( (IFERROR($ND198/FRACAS!$AY$1*60,0) - SUMPRODUCT( (FRACAS!$K$5:$K$8972=OC$2) * IFERROR(FRACAS!$AN$5:$AN$8972,0) ) ) / IFERROR($ND198/FRACAS!$AY$1*60,0), 1 )))</f>
        <v/>
      </c>
      <c r="OD198" s="193" t="str" cm="1">
        <f t="array" ref="OD198">IF($ND198=0,"",(IFERROR( (IFERROR($ND198/FRACAS!$AY$1*60,0) - SUMPRODUCT( (FRACAS!$K$5:$K$8972=OD$2) * IFERROR(FRACAS!$AN$5:$AN$8972,0) ) ) / IFERROR($ND198/FRACAS!$AY$1*60,0), 1 )))</f>
        <v/>
      </c>
      <c r="OE198" s="193" t="str" cm="1">
        <f t="array" ref="OE198">IF($ND198=0,"",(IFERROR( (IFERROR($ND198/FRACAS!$AY$1*60,0) - SUMPRODUCT( (FRACAS!$K$5:$K$8972=OE$2) * IFERROR(FRACAS!$AN$5:$AN$8972,0) ) ) / IFERROR($ND198/FRACAS!$AY$1*60,0), 1 )))</f>
        <v/>
      </c>
      <c r="OF198" s="193" t="str" cm="1">
        <f t="array" ref="OF198">IF($ND198=0,"",(IFERROR( (IFERROR($ND198/FRACAS!$AY$1*60,0) - SUMPRODUCT( (FRACAS!$K$5:$K$8972=OF$2) * IFERROR(FRACAS!$AN$5:$AN$8972,0) ) ) / IFERROR($ND198/FRACAS!$AY$1*60,0), 1 )))</f>
        <v/>
      </c>
      <c r="OG198" s="193" t="str" cm="1">
        <f t="array" ref="OG198">IF($ND198=0,"",(IFERROR( (IFERROR($ND198/FRACAS!$AY$1*60,0) - SUMPRODUCT( (FRACAS!$K$5:$K$8972=OG$2) * IFERROR(FRACAS!$AN$5:$AN$8972,0) ) ) / IFERROR($ND198/FRACAS!$AY$1*60,0), 1 )))</f>
        <v/>
      </c>
      <c r="OH198" s="193" t="str" cm="1">
        <f t="array" ref="OH198">IF($ND198=0,"",(IFERROR( (IFERROR($ND198/FRACAS!$AY$1*60,0) - SUMPRODUCT( (FRACAS!$K$5:$K$8972=OH$2) * IFERROR(FRACAS!$AN$5:$AN$8972,0) ) ) / IFERROR($ND198/FRACAS!$AY$1*60,0), 1 )))</f>
        <v/>
      </c>
      <c r="OI198" s="193" t="str" cm="1">
        <f t="array" ref="OI198">IF($ND198=0,"",(IFERROR( (IFERROR($ND198/FRACAS!$AY$1*60,0) - SUMPRODUCT( (FRACAS!$K$5:$K$8972=OI$2) * IFERROR(FRACAS!$AN$5:$AN$8972,0) ) ) / IFERROR($ND198/FRACAS!$AY$1*60,0), 1 )))</f>
        <v/>
      </c>
      <c r="OJ198" s="193" t="str" cm="1">
        <f t="array" ref="OJ198">IF($ND198=0,"",(IFERROR( (IFERROR($ND198/FRACAS!$AY$1*60,0) - SUMPRODUCT( (FRACAS!$K$5:$K$8972=OJ$2) * IFERROR(FRACAS!$AN$5:$AN$8972,0) ) ) / IFERROR($ND198/FRACAS!$AY$1*60,0), 1 )))</f>
        <v/>
      </c>
      <c r="OK198" s="193" t="str" cm="1">
        <f t="array" ref="OK198">IF($ND198=0,"",(IFERROR( (IFERROR($ND198/FRACAS!$AY$1*60,0) - SUMPRODUCT( (FRACAS!$K$5:$K$8972=OK$2) * IFERROR(FRACAS!$AN$5:$AN$8972,0) ) ) / IFERROR($ND198/FRACAS!$AY$1*60,0), 1 )))</f>
        <v/>
      </c>
      <c r="OL198" s="193" t="str" cm="1">
        <f t="array" ref="OL198">IF($ND198=0,"",(IFERROR( (IFERROR($ND198/FRACAS!$AY$1*60,0) - SUMPRODUCT( (FRACAS!$K$5:$K$8972=OL$2) * IFERROR(FRACAS!$AN$5:$AN$8972,0) ) ) / IFERROR($ND198/FRACAS!$AY$1*60,0), 1 )))</f>
        <v/>
      </c>
      <c r="OM198" s="193" t="str" cm="1">
        <f t="array" ref="OM198">IF($ND198=0,"",(IFERROR( (IFERROR($ND198/FRACAS!$AY$1*60,0) - SUMPRODUCT( (FRACAS!$K$5:$K$8972=OM$2) * IFERROR(FRACAS!$AN$5:$AN$8972,0) ) ) / IFERROR($ND198/FRACAS!$AY$1*60,0), 1 )))</f>
        <v/>
      </c>
      <c r="ON198" s="193" t="str" cm="1">
        <f t="array" ref="ON198">IF($ND198=0,"",(IFERROR( (IFERROR($ND198/FRACAS!$AY$1*60,0) - SUMPRODUCT( (FRACAS!$K$5:$K$8972=ON$2) * IFERROR(FRACAS!$AN$5:$AN$8972,0) ) ) / IFERROR($ND198/FRACAS!$AY$1*60,0), 1 )))</f>
        <v/>
      </c>
      <c r="OO198" s="193" t="str" cm="1">
        <f t="array" ref="OO198">IF($ND198=0,"",(IFERROR( (IFERROR($ND198/FRACAS!$AY$1*60,0) - SUMPRODUCT( (FRACAS!$K$5:$K$8972=OO$2) * IFERROR(FRACAS!$AN$5:$AN$8972,0) ) ) / IFERROR($ND198/FRACAS!$AY$1*60,0), 1 )))</f>
        <v/>
      </c>
      <c r="OP198" s="193" t="str" cm="1">
        <f t="array" ref="OP198">IF($ND198=0,"",(IFERROR( (IFERROR($ND198/FRACAS!$AY$1*60,0) - SUMPRODUCT( (FRACAS!$K$5:$K$8972=OP$2) * IFERROR(FRACAS!$AN$5:$AN$8972,0) ) ) / IFERROR($ND198/FRACAS!$AY$1*60,0), 1 )))</f>
        <v/>
      </c>
      <c r="OQ198" s="193" t="str" cm="1">
        <f t="array" ref="OQ198">IF($ND198=0,"",(IFERROR( (IFERROR($ND198/FRACAS!$AY$1*60,0) - SUMPRODUCT( (FRACAS!$K$5:$K$8972=OQ$2) * IFERROR(FRACAS!$AN$5:$AN$8972,0) ) ) / IFERROR($ND198/FRACAS!$AY$1*60,0), 1 )))</f>
        <v/>
      </c>
      <c r="OR198" s="193" t="str" cm="1">
        <f t="array" ref="OR198">IF($ND198=0,"",(IFERROR( (IFERROR($ND198/FRACAS!$AY$1*60,0) - SUMPRODUCT( (FRACAS!$K$5:$K$8972=OR$2) * IFERROR(FRACAS!$AN$5:$AN$8972,0) ) ) / IFERROR($ND198/FRACAS!$AY$1*60,0), 1 )))</f>
        <v/>
      </c>
      <c r="OS198" s="193" t="str" cm="1">
        <f t="array" ref="OS198">IF($ND198=0,"",(IFERROR( (IFERROR($ND198/FRACAS!$AY$1*60,0) - SUMPRODUCT( (FRACAS!$K$5:$K$8972=OS$2) * IFERROR(FRACAS!$AN$5:$AN$8972,0) ) ) / IFERROR($ND198/FRACAS!$AY$1*60,0), 1 )))</f>
        <v/>
      </c>
      <c r="OT198" s="243" t="str" cm="1">
        <f t="array" ref="OT198">IF($ND198=0,"",(IFERROR( (IFERROR($ND198/FRACAS!$AY$1*60,0) - SUMPRODUCT( (FRACAS!$K$5:$K$8972=OT$2) * IFERROR(FRACAS!$AN$5:$AN$8972,0) ) ) / IFERROR($ND198/FRACAS!$AY$1*60,0), 1 )))</f>
        <v/>
      </c>
    </row>
    <row r="199" spans="2:410" x14ac:dyDescent="0.2">
      <c r="B199" s="233"/>
      <c r="C199" s="259">
        <f>IF('[1]17.11.2025 IASI18 Mileage'!C199="","",'[1]17.11.2025 IASI18 Mileage'!C199)</f>
        <v>47329</v>
      </c>
      <c r="D199" s="201" t="str">
        <f>IF('[1]17.11.2025 IASI18 Mileage'!D199="","",'[1]17.11.2025 IASI18 Mileage'!D199)</f>
        <v/>
      </c>
      <c r="E199" s="201" t="str">
        <f>IF('[1]17.11.2025 IASI18 Mileage'!E199="","",'[1]17.11.2025 IASI18 Mileage'!E199)</f>
        <v/>
      </c>
      <c r="F199" s="201" t="str">
        <f>IF('[1]17.11.2025 IASI18 Mileage'!F199="","",'[1]17.11.2025 IASI18 Mileage'!F199)</f>
        <v/>
      </c>
      <c r="G199" s="201" t="str">
        <f>IF('[1]17.11.2025 IASI18 Mileage'!G199="","",'[1]17.11.2025 IASI18 Mileage'!G199)</f>
        <v/>
      </c>
      <c r="H199" s="201" t="str">
        <f>IF('[1]17.11.2025 IASI18 Mileage'!H199="","",'[1]17.11.2025 IASI18 Mileage'!H199)</f>
        <v/>
      </c>
      <c r="I199" s="201" t="str">
        <f>IF('[1]17.11.2025 IASI18 Mileage'!I199="","",'[1]17.11.2025 IASI18 Mileage'!I199)</f>
        <v/>
      </c>
      <c r="J199" s="201" t="str">
        <f>IF('[1]17.11.2025 IASI18 Mileage'!J199="","",'[1]17.11.2025 IASI18 Mileage'!J199)</f>
        <v/>
      </c>
      <c r="K199" s="201" t="str">
        <f>IF('[1]17.11.2025 IASI18 Mileage'!K199="","",'[1]17.11.2025 IASI18 Mileage'!K199)</f>
        <v/>
      </c>
      <c r="L199" s="201" t="str">
        <f>IF('[1]17.11.2025 IASI18 Mileage'!L199="","",'[1]17.11.2025 IASI18 Mileage'!L199)</f>
        <v/>
      </c>
      <c r="M199" s="201" t="str">
        <f>IF('[1]17.11.2025 IASI18 Mileage'!M199="","",'[1]17.11.2025 IASI18 Mileage'!M199)</f>
        <v/>
      </c>
      <c r="N199" s="201" t="str">
        <f>IF('[1]17.11.2025 IASI18 Mileage'!N199="","",'[1]17.11.2025 IASI18 Mileage'!N199)</f>
        <v/>
      </c>
      <c r="O199" s="201" t="str">
        <f>IF('[1]17.11.2025 IASI18 Mileage'!O199="","",'[1]17.11.2025 IASI18 Mileage'!O199)</f>
        <v/>
      </c>
      <c r="P199" s="201" t="str">
        <f>IF('[1]17.11.2025 IASI18 Mileage'!P199="","",'[1]17.11.2025 IASI18 Mileage'!P199)</f>
        <v/>
      </c>
      <c r="Q199" s="201" t="str">
        <f>IF('[1]17.11.2025 IASI18 Mileage'!Q199="","",'[1]17.11.2025 IASI18 Mileage'!Q199)</f>
        <v/>
      </c>
      <c r="R199" s="201" t="str">
        <f>IF('[1]17.11.2025 IASI18 Mileage'!R199="","",'[1]17.11.2025 IASI18 Mileage'!R199)</f>
        <v/>
      </c>
      <c r="S199" s="201" t="str">
        <f>IF('[1]17.11.2025 IASI18 Mileage'!S199="","",'[1]17.11.2025 IASI18 Mileage'!S199)</f>
        <v/>
      </c>
      <c r="T199" s="201" t="str">
        <f>IF('[1]17.11.2025 IASI18 Mileage'!T199="","",'[1]17.11.2025 IASI18 Mileage'!T199)</f>
        <v/>
      </c>
      <c r="U199" s="201" t="str">
        <f>IF('[1]17.11.2025 IASI18 Mileage'!U199="","",'[1]17.11.2025 IASI18 Mileage'!U199)</f>
        <v/>
      </c>
      <c r="V199" s="201"/>
      <c r="W199" s="201"/>
      <c r="X199" s="201"/>
      <c r="Y199" s="201"/>
      <c r="Z199" s="201"/>
      <c r="AA199" s="201"/>
      <c r="AB199" s="201"/>
      <c r="AC199" s="201"/>
      <c r="AD199" s="201"/>
      <c r="AE199" s="201"/>
      <c r="AF199" s="201"/>
      <c r="AG199" s="201"/>
      <c r="AH199" s="201"/>
      <c r="AI199" s="201"/>
      <c r="AJ199" s="201"/>
      <c r="AK199" s="201"/>
      <c r="AL199" s="201"/>
      <c r="AM199" s="201"/>
      <c r="AN199" s="201"/>
      <c r="AO199" s="201"/>
      <c r="AP199" s="201"/>
      <c r="AQ199" s="201"/>
      <c r="AR199" s="201"/>
      <c r="AS199" s="201"/>
      <c r="AT199" s="201"/>
      <c r="AU199" s="201"/>
      <c r="AV199" s="201"/>
      <c r="AW199" s="201"/>
      <c r="AX199" s="201"/>
      <c r="AY199" s="201"/>
      <c r="AZ199" s="201"/>
      <c r="BA199" s="202"/>
      <c r="BB199" s="184"/>
      <c r="BD199" s="234"/>
      <c r="BE199" s="234"/>
      <c r="BF199" s="234"/>
      <c r="BG199" s="234"/>
      <c r="BH199" s="234"/>
      <c r="BI199" s="234"/>
      <c r="BJ199" s="234"/>
      <c r="BK199" s="234"/>
      <c r="BL199" s="234"/>
      <c r="BM199" s="234"/>
      <c r="DC199" s="184">
        <f t="shared" si="19"/>
        <v>0</v>
      </c>
      <c r="DD199" s="235" t="str">
        <f t="shared" si="20"/>
        <v/>
      </c>
      <c r="DE199" s="186">
        <f>IF(D199&gt; 0,(COUNTIFS(FRACAS!$B$5:$B$8972, D$4, FRACAS!$D$5:$D$8972, "&lt;="&amp;D199)), "" )</f>
        <v>0</v>
      </c>
      <c r="DF199" s="186">
        <f>IF(E199&gt; 0,(COUNTIFS(FRACAS!$B$5:$B$8972, E$4, FRACAS!$D$5:$D$8972, "&lt;="&amp;E199)), "" )</f>
        <v>0</v>
      </c>
      <c r="DG199" s="186">
        <f>IF(F199&gt; 0,(COUNTIFS(FRACAS!$B$5:$B$8972, F$4, FRACAS!$D$5:$D$8972, "&lt;="&amp;F199)), "" )</f>
        <v>0</v>
      </c>
      <c r="DH199" s="186">
        <f>IF(G199&gt; 0,(COUNTIFS(FRACAS!$B$5:$B$8972, G$4, FRACAS!$D$5:$D$8972, "&lt;="&amp;G199)), "" )</f>
        <v>0</v>
      </c>
      <c r="DI199" s="186">
        <f>IF(H199&gt; 0,(COUNTIFS(FRACAS!$B$5:$B$8972, H$4, FRACAS!$D$5:$D$8972, "&lt;="&amp;H199)), "" )</f>
        <v>0</v>
      </c>
      <c r="DJ199" s="186">
        <f>IF(I199&gt; 0,(COUNTIFS(FRACAS!$B$5:$B$8972, I$4, FRACAS!$D$5:$D$8972, "&lt;="&amp;I199)), "" )</f>
        <v>0</v>
      </c>
      <c r="DK199" s="186">
        <f>IF(J199&gt; 0,(COUNTIFS(FRACAS!$B$5:$B$8972, J$4, FRACAS!$D$5:$D$8972, "&lt;="&amp;J199)), "" )</f>
        <v>0</v>
      </c>
      <c r="DL199" s="186">
        <f>IF(K199&gt; 0,(COUNTIFS(FRACAS!$B$5:$B$8972, K$4, FRACAS!$D$5:$D$8972, "&lt;="&amp;K199)), "" )</f>
        <v>0</v>
      </c>
      <c r="DM199" s="186">
        <f>IF(L199&gt; 0,(COUNTIFS(FRACAS!$B$5:$B$8972, L$4, FRACAS!$D$5:$D$8972, "&lt;="&amp;L199)), "" )</f>
        <v>0</v>
      </c>
      <c r="DN199" s="186">
        <f>IF(M199&gt; 0,(COUNTIFS(FRACAS!$B$5:$B$8972, M$4, FRACAS!$D$5:$D$8972, "&lt;="&amp;M199)), "" )</f>
        <v>0</v>
      </c>
      <c r="DO199" s="186">
        <f>IF(N199&gt; 0,(COUNTIFS(FRACAS!$B$5:$B$8972, N$4, FRACAS!$D$5:$D$8972, "&lt;="&amp;N199)), "" )</f>
        <v>0</v>
      </c>
      <c r="DP199" s="186">
        <f>IF(O199&gt; 0,(COUNTIFS(FRACAS!$B$5:$B$8972, O$4, FRACAS!$D$5:$D$8972, "&lt;="&amp;O199)), "" )</f>
        <v>0</v>
      </c>
      <c r="DQ199" s="186">
        <f>IF(P199&gt; 0,(COUNTIFS(FRACAS!$B$5:$B$8972, P$4, FRACAS!$D$5:$D$8972, "&lt;="&amp;P199)), "" )</f>
        <v>0</v>
      </c>
      <c r="DR199" s="186">
        <f>IF(Q199&gt; 0,(COUNTIFS(FRACAS!$B$5:$B$8972, Q$4, FRACAS!$D$5:$D$8972, "&lt;="&amp;Q199)), "" )</f>
        <v>0</v>
      </c>
      <c r="DS199" s="186">
        <f>IF(R199&gt; 0,(COUNTIFS(FRACAS!$B$5:$B$8972, R$4, FRACAS!$D$5:$D$8972, "&lt;="&amp;R199)), "" )</f>
        <v>0</v>
      </c>
      <c r="DT199" s="186">
        <f>IF(S199&gt; 0,(COUNTIFS(FRACAS!$B$5:$B$8972, S$4, FRACAS!$D$5:$D$8972, "&lt;="&amp;S199)), "" )</f>
        <v>0</v>
      </c>
      <c r="DU199" s="186">
        <f>IF(T199&gt; 0,(COUNTIFS(FRACAS!$B$5:$B$8972, T$4, FRACAS!$D$5:$D$8972, "&lt;="&amp;T199)), "" )</f>
        <v>0</v>
      </c>
      <c r="DV199" s="186">
        <f>IF(U199&gt; 0,(COUNTIFS(FRACAS!$B$5:$B$8972, U$4, FRACAS!$D$5:$D$8972, "&lt;="&amp;U199)), "" )</f>
        <v>0</v>
      </c>
      <c r="DW199" s="186" t="str">
        <f>IF(V199&gt; 0,(COUNTIFS(FRACAS!$B$5:$B$8972, V$4, FRACAS!$D$5:$D$8972, "&lt;="&amp;V199)), "" )</f>
        <v/>
      </c>
      <c r="DX199" s="186" t="str">
        <f>IF(W199&gt; 0,(COUNTIFS(FRACAS!$B$5:$B$8972, W$4, FRACAS!$D$5:$D$8972, "&lt;="&amp;W199)), "" )</f>
        <v/>
      </c>
      <c r="DY199" s="186" t="str">
        <f>IF(X199&gt; 0,(COUNTIFS(FRACAS!$B$5:$B$8972, X$4, FRACAS!$D$5:$D$8972, "&lt;="&amp;X199)), "" )</f>
        <v/>
      </c>
      <c r="DZ199" s="186" t="str">
        <f>IF(Y199&gt; 0,(COUNTIFS(FRACAS!$B$5:$B$8972, Y$4, FRACAS!$D$5:$D$8972, "&lt;="&amp;Y199)), "" )</f>
        <v/>
      </c>
      <c r="EA199" s="186" t="str">
        <f>IF(Z199&gt; 0,(COUNTIFS(FRACAS!$B$5:$B$8972, Z$4, FRACAS!$D$5:$D$8972, "&lt;="&amp;Z199)), "" )</f>
        <v/>
      </c>
      <c r="EB199" s="186" t="str">
        <f>IF(AA199&gt; 0,(COUNTIFS(FRACAS!$B$5:$B$8972, AA$4, FRACAS!$D$5:$D$8972, "&lt;="&amp;AA199)), "" )</f>
        <v/>
      </c>
      <c r="EC199" s="186" t="str">
        <f>IF(AB199&gt; 0,(COUNTIFS(FRACAS!$B$5:$B$8972, AB$4, FRACAS!$D$5:$D$8972, "&lt;="&amp;AB199)), "" )</f>
        <v/>
      </c>
      <c r="ED199" s="186" t="str">
        <f>IF(AC199&gt; 0,(COUNTIFS(FRACAS!$B$5:$B$8972, AC$4, FRACAS!$D$5:$D$8972, "&lt;="&amp;AC199)), "" )</f>
        <v/>
      </c>
      <c r="EE199" s="186" t="str">
        <f>IF(AD199&gt; 0,(COUNTIFS(FRACAS!$B$5:$B$8972, AD$4, FRACAS!$D$5:$D$8972, "&lt;="&amp;AD199)), "" )</f>
        <v/>
      </c>
      <c r="EF199" s="186" t="str">
        <f>IF(AE199&gt; 0,(COUNTIFS(FRACAS!$B$5:$B$8972, AE$4, FRACAS!$D$5:$D$8972, "&lt;="&amp;AE199)), "" )</f>
        <v/>
      </c>
      <c r="EG199" s="186" t="str">
        <f>IF(AF199&gt; 0,(COUNTIFS(FRACAS!$B$5:$B$8972, AF$4, FRACAS!$D$5:$D$8972, "&lt;="&amp;AF199)), "" )</f>
        <v/>
      </c>
      <c r="EH199" s="186" t="str">
        <f>IF(AG199&gt; 0,(COUNTIFS(FRACAS!$B$5:$B$8972, AG$4, FRACAS!$D$5:$D$8972, "&lt;="&amp;AG199)), "" )</f>
        <v/>
      </c>
      <c r="EI199" s="186" t="str">
        <f>IF(AH199&gt; 0,(COUNTIFS(FRACAS!$B$5:$B$8972, AH$4, FRACAS!$D$5:$D$8972, "&lt;="&amp;AH199)), "" )</f>
        <v/>
      </c>
      <c r="EJ199" s="186" t="str">
        <f>IF(AI199&gt; 0,(COUNTIFS(FRACAS!$B$5:$B$8972, AI$4, FRACAS!$D$5:$D$8972, "&lt;="&amp;AI199)), "" )</f>
        <v/>
      </c>
      <c r="EK199" s="186" t="str">
        <f>IF(AJ199&gt; 0,(COUNTIFS(FRACAS!$B$5:$B$8972, AJ$4, FRACAS!$D$5:$D$8972, "&lt;="&amp;AJ199)), "" )</f>
        <v/>
      </c>
      <c r="EL199" s="186" t="str">
        <f>IF(AK199&gt; 0,(COUNTIFS(FRACAS!$B$5:$B$8972, AK$4, FRACAS!$D$5:$D$8972, "&lt;="&amp;AK199)), "" )</f>
        <v/>
      </c>
      <c r="EM199" s="186" t="str">
        <f>IF(AL199&gt; 0,(COUNTIFS(FRACAS!$B$5:$B$8972, AL$4, FRACAS!$D$5:$D$8972, "&lt;="&amp;AL199)), "" )</f>
        <v/>
      </c>
      <c r="EN199" s="186" t="str">
        <f>IF(AM199&gt; 0,(COUNTIFS(FRACAS!$B$5:$B$8972, AM$4, FRACAS!$D$5:$D$8972, "&lt;="&amp;AM199)), "" )</f>
        <v/>
      </c>
      <c r="EO199" s="186" t="str">
        <f>IF(AN199&gt; 0,(COUNTIFS(FRACAS!$B$5:$B$8972, AN$4, FRACAS!$D$5:$D$8972, "&lt;="&amp;AN199)), "" )</f>
        <v/>
      </c>
      <c r="EP199" s="186" t="str">
        <f>IF(AO199&gt; 0,(COUNTIFS(FRACAS!$B$5:$B$8972, AO$4, FRACAS!$D$5:$D$8972, "&lt;="&amp;AO199)), "" )</f>
        <v/>
      </c>
      <c r="EQ199" s="186" t="str">
        <f>IF(AP199&gt; 0,(COUNTIFS(FRACAS!$B$5:$B$8972, AP$4, FRACAS!$D$5:$D$8972, "&lt;="&amp;AP199)), "" )</f>
        <v/>
      </c>
      <c r="ER199" s="186" t="str">
        <f>IF(AQ199&gt; 0,(COUNTIFS(FRACAS!$B$5:$B$8972, AQ$4, FRACAS!$D$5:$D$8972, "&lt;="&amp;AQ199)), "" )</f>
        <v/>
      </c>
      <c r="ES199" s="246"/>
      <c r="ET199" s="194"/>
      <c r="EU199" s="194"/>
      <c r="EV199" s="194"/>
      <c r="EW199" s="194"/>
      <c r="EX199" s="194"/>
      <c r="EY199" s="194"/>
      <c r="EZ199" s="194"/>
      <c r="FA199" s="194"/>
      <c r="FB199" s="195"/>
      <c r="FE199" s="190"/>
      <c r="FF199" s="190"/>
      <c r="FG199" s="190"/>
      <c r="FH199" s="190"/>
      <c r="FI199" s="190"/>
      <c r="FJ199" s="190"/>
      <c r="FK199" s="190"/>
      <c r="FL199" s="190"/>
      <c r="FM199" s="190"/>
      <c r="FN199" s="190"/>
      <c r="JD199" s="238"/>
      <c r="JE199" s="238"/>
      <c r="JF199" s="238"/>
      <c r="JG199" s="238"/>
      <c r="JH199" s="238"/>
      <c r="JI199" s="238"/>
      <c r="JJ199" s="238"/>
      <c r="JK199" s="238"/>
      <c r="JL199" s="238"/>
      <c r="JM199" s="238"/>
      <c r="JN199" s="247"/>
      <c r="JO199" s="248"/>
      <c r="JP199" s="248"/>
      <c r="JQ199" s="248"/>
      <c r="JR199" s="248"/>
      <c r="JS199" s="248"/>
      <c r="JT199" s="248"/>
      <c r="JU199" s="248"/>
      <c r="JV199" s="248"/>
      <c r="JW199" s="248"/>
      <c r="JX199" s="248"/>
      <c r="JY199" s="248"/>
      <c r="JZ199" s="248"/>
      <c r="KA199" s="248"/>
      <c r="KB199" s="248"/>
      <c r="KC199" s="248"/>
      <c r="KD199" s="248"/>
      <c r="KE199" s="248"/>
      <c r="KF199" s="248"/>
      <c r="KG199" s="248"/>
      <c r="KH199" s="248"/>
      <c r="KI199" s="248"/>
      <c r="KJ199" s="248"/>
      <c r="KK199" s="248"/>
      <c r="KL199" s="248"/>
      <c r="KM199" s="248"/>
      <c r="KN199" s="248"/>
      <c r="KO199" s="248"/>
      <c r="KP199" s="248"/>
      <c r="KQ199" s="248"/>
      <c r="KR199" s="248"/>
      <c r="KS199" s="248"/>
      <c r="KT199" s="248"/>
      <c r="KU199" s="248"/>
      <c r="KV199" s="248"/>
      <c r="KW199" s="248"/>
      <c r="KX199" s="248"/>
      <c r="KY199" s="248"/>
      <c r="KZ199" s="248"/>
      <c r="LA199" s="248"/>
      <c r="LC199" s="235" t="str">
        <f t="shared" si="18"/>
        <v/>
      </c>
      <c r="LD199" s="240" t="str" cm="1">
        <f t="array" ref="LD199">IFERROR((((D199/FRACAS!$AY$1)*60
)-(SUMPRODUCT((FRACAS!$B$5:$B$8970=D$4)*(FRACAS!$D$5:$D$8970&lt;=D199)*(IFERROR(FRACAS!$AM$5:$AM$8970,0)))
))/((D199/FRACAS!$AY$1)*60),"")</f>
        <v/>
      </c>
      <c r="LE199" s="240" t="str" cm="1">
        <f t="array" ref="LE199">IFERROR((((E199/FRACAS!$AY$1)*60
)-(SUMPRODUCT((FRACAS!$B$5:$B$8970=E$4)*(FRACAS!$D$5:$D$8970&lt;=E199)*(IFERROR(FRACAS!$AM$5:$AM$8970,0)))
))/((E199/FRACAS!$AY$1)*60),"")</f>
        <v/>
      </c>
      <c r="LF199" s="240" t="str" cm="1">
        <f t="array" ref="LF199">IFERROR((((F199/FRACAS!$AY$1)*60
)-(SUMPRODUCT((FRACAS!$B$5:$B$8970=F$4)*(FRACAS!$D$5:$D$8970&lt;=F199)*(IFERROR(FRACAS!$AM$5:$AM$8970,0)))
))/((F199/FRACAS!$AY$1)*60),"")</f>
        <v/>
      </c>
      <c r="LG199" s="240" t="str" cm="1">
        <f t="array" ref="LG199">IFERROR((((G199/FRACAS!$AY$1)*60
)-(SUMPRODUCT((FRACAS!$B$5:$B$8970=G$4)*(FRACAS!$D$5:$D$8970&lt;=G199)*(IFERROR(FRACAS!$AM$5:$AM$8970,0)))
))/((G199/FRACAS!$AY$1)*60),"")</f>
        <v/>
      </c>
      <c r="LH199" s="240" t="str" cm="1">
        <f t="array" ref="LH199">IFERROR((((H199/FRACAS!$AY$1)*60
)-(SUMPRODUCT((FRACAS!$B$5:$B$8970=H$4)*(FRACAS!$D$5:$D$8970&lt;=H199)*(IFERROR(FRACAS!$AM$5:$AM$8970,0)))
))/((H199/FRACAS!$AY$1)*60),"")</f>
        <v/>
      </c>
      <c r="LI199" s="240" t="str" cm="1">
        <f t="array" ref="LI199">IFERROR((((I199/FRACAS!$AY$1)*60
)-(SUMPRODUCT((FRACAS!$B$5:$B$8970=I$4)*(FRACAS!$D$5:$D$8970&lt;=I199)*(IFERROR(FRACAS!$AM$5:$AM$8970,0)))
))/((I199/FRACAS!$AY$1)*60),"")</f>
        <v/>
      </c>
      <c r="LJ199" s="240" t="str" cm="1">
        <f t="array" ref="LJ199">IFERROR((((J199/FRACAS!$AY$1)*60
)-(SUMPRODUCT((FRACAS!$B$5:$B$8970=J$4)*(FRACAS!$D$5:$D$8970&lt;=J199)*(IFERROR(FRACAS!$AM$5:$AM$8970,0)))
))/((J199/FRACAS!$AY$1)*60),"")</f>
        <v/>
      </c>
      <c r="LK199" s="240" t="str" cm="1">
        <f t="array" ref="LK199">IFERROR((((K199/FRACAS!$AY$1)*60
)-(SUMPRODUCT((FRACAS!$B$5:$B$8970=K$4)*(FRACAS!$D$5:$D$8970&lt;=K199)*(IFERROR(FRACAS!$AM$5:$AM$8970,0)))
))/((K199/FRACAS!$AY$1)*60),"")</f>
        <v/>
      </c>
      <c r="LL199" s="240" t="str" cm="1">
        <f t="array" ref="LL199">IFERROR((((L199/FRACAS!$AY$1)*60
)-(SUMPRODUCT((FRACAS!$B$5:$B$8970=L$4)*(FRACAS!$D$5:$D$8970&lt;=L199)*(IFERROR(FRACAS!$AM$5:$AM$8970,0)))
))/((L199/FRACAS!$AY$1)*60),"")</f>
        <v/>
      </c>
      <c r="LM199" s="240" t="str" cm="1">
        <f t="array" ref="LM199">IFERROR((((M199/FRACAS!$AY$1)*60
)-(SUMPRODUCT((FRACAS!$B$5:$B$8970=M$4)*(FRACAS!$D$5:$D$8970&lt;=M199)*(IFERROR(FRACAS!$AM$5:$AM$8970,0)))
))/((M199/FRACAS!$AY$1)*60),"")</f>
        <v/>
      </c>
      <c r="LN199" s="240" t="str" cm="1">
        <f t="array" ref="LN199">IFERROR((((N199/FRACAS!$AY$1)*60
)-(SUMPRODUCT((FRACAS!$B$5:$B$8970=N$4)*(FRACAS!$D$5:$D$8970&lt;=N199)*(IFERROR(FRACAS!$AM$5:$AM$8970,0)))
))/((N199/FRACAS!$AY$1)*60),"")</f>
        <v/>
      </c>
      <c r="LO199" s="240" t="str" cm="1">
        <f t="array" ref="LO199">IFERROR((((O199/FRACAS!$AY$1)*60
)-(SUMPRODUCT((FRACAS!$B$5:$B$8970=O$4)*(FRACAS!$D$5:$D$8970&lt;=O199)*(IFERROR(FRACAS!$AM$5:$AM$8970,0)))
))/((O199/FRACAS!$AY$1)*60),"")</f>
        <v/>
      </c>
      <c r="LP199" s="240" t="str" cm="1">
        <f t="array" ref="LP199">IFERROR((((P199/FRACAS!$AY$1)*60
)-(SUMPRODUCT((FRACAS!$B$5:$B$8970=P$4)*(FRACAS!$D$5:$D$8970&lt;=P199)*(IFERROR(FRACAS!$AM$5:$AM$8970,0)))
))/((P199/FRACAS!$AY$1)*60),"")</f>
        <v/>
      </c>
      <c r="LQ199" s="240" t="str" cm="1">
        <f t="array" ref="LQ199">IFERROR((((Q199/FRACAS!$AY$1)*60
)-(SUMPRODUCT((FRACAS!$B$5:$B$8970=Q$4)*(FRACAS!$D$5:$D$8970&lt;=Q199)*(IFERROR(FRACAS!$AM$5:$AM$8970,0)))
))/((Q199/FRACAS!$AY$1)*60),"")</f>
        <v/>
      </c>
      <c r="LR199" s="240" t="str" cm="1">
        <f t="array" ref="LR199">IFERROR((((R199/FRACAS!$AY$1)*60
)-(SUMPRODUCT((FRACAS!$B$5:$B$8970=R$4)*(FRACAS!$D$5:$D$8970&lt;=R199)*(IFERROR(FRACAS!$AM$5:$AM$8970,0)))
))/((R199/FRACAS!$AY$1)*60),"")</f>
        <v/>
      </c>
      <c r="LS199" s="240" t="str" cm="1">
        <f t="array" ref="LS199">IFERROR((((S199/FRACAS!$AY$1)*60
)-(SUMPRODUCT((FRACAS!$B$5:$B$8970=S$4)*(FRACAS!$D$5:$D$8970&lt;=S199)*(IFERROR(FRACAS!$AM$5:$AM$8970,0)))
))/((S199/FRACAS!$AY$1)*60),"")</f>
        <v/>
      </c>
      <c r="LT199" s="240" t="str" cm="1">
        <f t="array" ref="LT199">IFERROR((((T199/FRACAS!$AY$1)*60
)-(SUMPRODUCT((FRACAS!$B$5:$B$8970=T$4)*(FRACAS!$D$5:$D$8970&lt;=T199)*(IFERROR(FRACAS!$AM$5:$AM$8970,0)))
))/((T199/FRACAS!$AY$1)*60),"")</f>
        <v/>
      </c>
      <c r="LU199" s="240" t="str" cm="1">
        <f t="array" ref="LU199">IFERROR((((U199/FRACAS!$AY$1)*60
)-(SUMPRODUCT((FRACAS!$B$5:$B$8970=U$4)*(FRACAS!$D$5:$D$8970&lt;=U199)*(IFERROR(FRACAS!$AM$5:$AM$8970,0)))
))/((U199/FRACAS!$AY$1)*60),"")</f>
        <v/>
      </c>
      <c r="LV199" s="240" t="str" cm="1">
        <f t="array" ref="LV199">IFERROR(
    (((V199/FRACAS!$AY$1)*60))
    /
    (((V199/FRACAS!$AY$1)*60) + SUMPRODUCT((FRACAS!$B$5:$B$8970=V$4)*(FRACAS!$D$5:$D$8970&lt;=V199)*(IFERROR(FRACAS!$AM$5:$AM$8970,0)))
    ),"")</f>
        <v/>
      </c>
      <c r="LW199" s="240" t="str" cm="1">
        <f t="array" ref="LW199">IFERROR(
    (((W199/FRACAS!$AY$1)*60))
    /
    (((W199/FRACAS!$AY$1)*60) + SUMPRODUCT((FRACAS!$B$5:$B$8970=W$4)*(FRACAS!$D$5:$D$8970&lt;=W199)*(IFERROR(FRACAS!$AM$5:$AM$8970,0)))
    ),"")</f>
        <v/>
      </c>
      <c r="LX199" s="240" t="str" cm="1">
        <f t="array" ref="LX199">IFERROR(
    (((X199/FRACAS!$AY$1)*60))
    /
    (((X199/FRACAS!$AY$1)*60) + SUMPRODUCT((FRACAS!$B$5:$B$8970=X$4)*(FRACAS!$D$5:$D$8970&lt;=X199)*(IFERROR(FRACAS!$AM$5:$AM$8970,0)))
    ),"")</f>
        <v/>
      </c>
      <c r="LY199" s="240" t="str" cm="1">
        <f t="array" ref="LY199">IFERROR(
    (((Y199/FRACAS!$AY$1)*60))
    /
    (((Y199/FRACAS!$AY$1)*60) + SUMPRODUCT((FRACAS!$B$5:$B$8970=Y$4)*(FRACAS!$D$5:$D$8970&lt;=Y199)*(IFERROR(FRACAS!$AM$5:$AM$8970,0)))
    ),"")</f>
        <v/>
      </c>
      <c r="LZ199" s="240" t="str" cm="1">
        <f t="array" ref="LZ199">IFERROR(
    (((Z199/FRACAS!$AY$1)*60))
    /
    (((Z199/FRACAS!$AY$1)*60) + SUMPRODUCT((FRACAS!$B$5:$B$8970=Z$4)*(FRACAS!$D$5:$D$8970&lt;=Z199)*(IFERROR(FRACAS!$AM$5:$AM$8970,0)))
    ),"")</f>
        <v/>
      </c>
      <c r="MA199" s="240" t="str" cm="1">
        <f t="array" ref="MA199">IFERROR(
    (((AA199/FRACAS!$AY$1)*60))
    /
    (((AA199/FRACAS!$AY$1)*60) + SUMPRODUCT((FRACAS!$B$5:$B$8970=AA$4)*(FRACAS!$D$5:$D$8970&lt;=AA199)*(IFERROR(FRACAS!$AM$5:$AM$8970,0)))
    ),"")</f>
        <v/>
      </c>
      <c r="MB199" s="240" t="str" cm="1">
        <f t="array" ref="MB199">IFERROR(
    (((AB199/FRACAS!$AY$1)*60))
    /
    (((AB199/FRACAS!$AY$1)*60) + SUMPRODUCT((FRACAS!$B$5:$B$8970=AB$4)*(FRACAS!$D$5:$D$8970&lt;=AB199)*(IFERROR(FRACAS!$AM$5:$AM$8970,0)))
    ),"")</f>
        <v/>
      </c>
      <c r="MC199" s="240" t="str" cm="1">
        <f t="array" ref="MC199">IFERROR(
    (((AC199/FRACAS!$AY$1)*60))
    /
    (((AC199/FRACAS!$AY$1)*60) + SUMPRODUCT((FRACAS!$B$5:$B$8970=AC$4)*(FRACAS!$D$5:$D$8970&lt;=AC199)*(IFERROR(FRACAS!$AM$5:$AM$8970,0)))
    ),"")</f>
        <v/>
      </c>
      <c r="MD199" s="240" t="str" cm="1">
        <f t="array" ref="MD199">IFERROR(
    (((AD199/FRACAS!$AY$1)*60))
    /
    (((AD199/FRACAS!$AY$1)*60) + SUMPRODUCT((FRACAS!$B$5:$B$8970=AD$4)*(FRACAS!$D$5:$D$8970&lt;=AD199)*(IFERROR(FRACAS!$AM$5:$AM$8970,0)))
    ),"")</f>
        <v/>
      </c>
      <c r="ME199" s="240" t="str" cm="1">
        <f t="array" ref="ME199">IFERROR(
    (((AE199/FRACAS!$AY$1)*60))
    /
    (((AE199/FRACAS!$AY$1)*60) + SUMPRODUCT((FRACAS!$B$5:$B$8970=AE$4)*(FRACAS!$D$5:$D$8970&lt;=AE199)*(IFERROR(FRACAS!$AM$5:$AM$8970,0)))
    ),"")</f>
        <v/>
      </c>
      <c r="MF199" s="240" t="str" cm="1">
        <f t="array" ref="MF199">IFERROR(
    (((AF199/FRACAS!$AY$1)*60))
    /
    (((AF199/FRACAS!$AY$1)*60) + SUMPRODUCT((FRACAS!$B$5:$B$8970=AF$4)*(FRACAS!$D$5:$D$8970&lt;=AF199)*(IFERROR(FRACAS!$AM$5:$AM$8970,0)))
    ),"")</f>
        <v/>
      </c>
      <c r="MG199" s="240" t="str" cm="1">
        <f t="array" ref="MG199">IFERROR(
    (((AG199/FRACAS!$AY$1)*60))
    /
    (((AG199/FRACAS!$AY$1)*60) + SUMPRODUCT((FRACAS!$B$5:$B$8970=AG$4)*(FRACAS!$D$5:$D$8970&lt;=AG199)*(IFERROR(FRACAS!$AM$5:$AM$8970,0)))
    ),"")</f>
        <v/>
      </c>
      <c r="MH199" s="240" t="str" cm="1">
        <f t="array" ref="MH199">IFERROR(
    (((AH199/FRACAS!$AY$1)*60))
    /
    (((AH199/FRACAS!$AY$1)*60) + SUMPRODUCT((FRACAS!$B$5:$B$8970=AH$4)*(FRACAS!$D$5:$D$8970&lt;=AH199)*(IFERROR(FRACAS!$AM$5:$AM$8970,0)))
    ),"")</f>
        <v/>
      </c>
      <c r="MI199" s="240" t="str" cm="1">
        <f t="array" ref="MI199">IFERROR(
    (((AI199/FRACAS!$AY$1)*60))
    /
    (((AI199/FRACAS!$AY$1)*60) + SUMPRODUCT((FRACAS!$B$5:$B$8970=AI$4)*(FRACAS!$D$5:$D$8970&lt;=AI199)*(IFERROR(FRACAS!$AM$5:$AM$8970,0)))
    ),"")</f>
        <v/>
      </c>
      <c r="MJ199" s="240" t="str" cm="1">
        <f t="array" ref="MJ199">IFERROR(
    (((AJ199/FRACAS!$AY$1)*60))
    /
    (((AJ199/FRACAS!$AY$1)*60) + SUMPRODUCT((FRACAS!$B$5:$B$8970=AJ$4)*(FRACAS!$D$5:$D$8970&lt;=AJ199)*(IFERROR(FRACAS!$AM$5:$AM$8970,0)))
    ),"")</f>
        <v/>
      </c>
      <c r="MK199" s="240" t="str" cm="1">
        <f t="array" ref="MK199">IFERROR(
    (((AK199/FRACAS!$AY$1)*60))
    /
    (((AK199/FRACAS!$AY$1)*60) + SUMPRODUCT((FRACAS!$B$5:$B$8970=AK$4)*(FRACAS!$D$5:$D$8970&lt;=AK199)*(IFERROR(FRACAS!$AM$5:$AM$8970,0)))
    ),"")</f>
        <v/>
      </c>
      <c r="ML199" s="240" t="str" cm="1">
        <f t="array" ref="ML199">IFERROR(
    (((AL199/FRACAS!$AY$1)*60))
    /
    (((AL199/FRACAS!$AY$1)*60) + SUMPRODUCT((FRACAS!$B$5:$B$8970=AL$4)*(FRACAS!$D$5:$D$8970&lt;=AL199)*(IFERROR(FRACAS!$AM$5:$AM$8970,0)))
    ),"")</f>
        <v/>
      </c>
      <c r="MM199" s="240" t="str" cm="1">
        <f t="array" ref="MM199">IFERROR(
    (((AM199/FRACAS!$AY$1)*60))
    /
    (((AM199/FRACAS!$AY$1)*60) + SUMPRODUCT((FRACAS!$B$5:$B$8970=AM$4)*(FRACAS!$D$5:$D$8970&lt;=AM199)*(IFERROR(FRACAS!$AM$5:$AM$8970,0)))
    ),"")</f>
        <v/>
      </c>
      <c r="MN199" s="240" t="str" cm="1">
        <f t="array" ref="MN199">IFERROR(
    (((AN199/FRACAS!$AY$1)*60))
    /
    (((AN199/FRACAS!$AY$1)*60) + SUMPRODUCT((FRACAS!$B$5:$B$8970=AN$4)*(FRACAS!$D$5:$D$8970&lt;=AN199)*(IFERROR(FRACAS!$AM$5:$AM$8970,0)))
    ),"")</f>
        <v/>
      </c>
      <c r="MO199" s="240" t="str" cm="1">
        <f t="array" ref="MO199">IFERROR(
    (((AO199/FRACAS!$AY$1)*60))
    /
    (((AO199/FRACAS!$AY$1)*60) + SUMPRODUCT((FRACAS!$B$5:$B$8970=AO$4)*(FRACAS!$D$5:$D$8970&lt;=AO199)*(IFERROR(FRACAS!$AM$5:$AM$8970,0)))
    ),"")</f>
        <v/>
      </c>
      <c r="MP199" s="240" t="str" cm="1">
        <f t="array" ref="MP199">IFERROR(
    (((AP199/FRACAS!$AY$1)*60))
    /
    (((AP199/FRACAS!$AY$1)*60) + SUMPRODUCT((FRACAS!$B$5:$B$8970=AP$4)*(FRACAS!$D$5:$D$8970&lt;=AP199)*(IFERROR(FRACAS!$AM$5:$AM$8970,0)))
    ),"")</f>
        <v/>
      </c>
      <c r="MQ199" s="240" t="str" cm="1">
        <f t="array" ref="MQ199">IFERROR(
    (((AQ199/FRACAS!$AY$1)*60))
    /
    (((AQ199/FRACAS!$AY$1)*60) + SUMPRODUCT((FRACAS!$B$5:$B$8970=AQ$4)*(FRACAS!$D$5:$D$8970&lt;=AQ199)*(IFERROR(FRACAS!$AM$5:$AM$8970,0)))
    ),"")</f>
        <v/>
      </c>
      <c r="MR199" s="194"/>
      <c r="MS199" s="194"/>
      <c r="MT199" s="194"/>
      <c r="MU199" s="194"/>
      <c r="MV199" s="194"/>
      <c r="MW199" s="194"/>
      <c r="MX199" s="194"/>
      <c r="MY199" s="194"/>
      <c r="MZ199" s="194"/>
      <c r="NA199" s="195"/>
      <c r="ND199" s="241">
        <f t="shared" si="21"/>
        <v>0</v>
      </c>
      <c r="NE199" s="242" t="str">
        <f t="shared" si="22"/>
        <v/>
      </c>
      <c r="NF199" s="193" t="str" cm="1">
        <f t="array" ref="NF199">IF($ND199=0,"",(IFERROR( (IFERROR($ND199/FRACAS!$AY$1*60,0) - SUMPRODUCT( (FRACAS!$K$5:$K$8972=NF$2) * IFERROR(FRACAS!$AN$5:$AN$8972,0) ) ) / IFERROR($ND199/FRACAS!$AY$1*60,0), 1 )))</f>
        <v/>
      </c>
      <c r="NG199" s="193" t="str" cm="1">
        <f t="array" ref="NG199">IF($ND199=0,"",(IFERROR( (IFERROR($ND199/FRACAS!$AY$1*60,0) - SUMPRODUCT( (FRACAS!$K$5:$K$8972=NG$2) * IFERROR(FRACAS!$AN$5:$AN$8972,0) ) ) / IFERROR($ND199/FRACAS!$AY$1*60,0), 1 )))</f>
        <v/>
      </c>
      <c r="NH199" s="193" t="str" cm="1">
        <f t="array" ref="NH199">IF($ND199=0,"",(IFERROR( (IFERROR($ND199/FRACAS!$AY$1*60,0) - SUMPRODUCT( (FRACAS!$K$5:$K$8972=NH$2) * IFERROR(FRACAS!$AN$5:$AN$8972,0) ) ) / IFERROR($ND199/FRACAS!$AY$1*60,0), 1 )))</f>
        <v/>
      </c>
      <c r="NI199" s="193" t="str" cm="1">
        <f t="array" ref="NI199">IF($ND199=0,"",(IFERROR( (IFERROR($ND199/FRACAS!$AY$1*60,0) - SUMPRODUCT( (FRACAS!$K$5:$K$8972=NI$2) * IFERROR(FRACAS!$AN$5:$AN$8972,0) ) ) / IFERROR($ND199/FRACAS!$AY$1*60,0), 1 )))</f>
        <v/>
      </c>
      <c r="NJ199" s="193" t="str" cm="1">
        <f t="array" ref="NJ199">IF($ND199=0,"",(IFERROR( (IFERROR($ND199/FRACAS!$AY$1*60,0) - SUMPRODUCT( (FRACAS!$K$5:$K$8972=NJ$2) * IFERROR(FRACAS!$AN$5:$AN$8972,0) ) ) / IFERROR($ND199/FRACAS!$AY$1*60,0), 1 )))</f>
        <v/>
      </c>
      <c r="NK199" s="193" t="str" cm="1">
        <f t="array" ref="NK199">IF($ND199=0,"",(IFERROR( (IFERROR($ND199/FRACAS!$AY$1*60,0) - SUMPRODUCT( (FRACAS!$K$5:$K$8972=NK$2) * IFERROR(FRACAS!$AN$5:$AN$8972,0) ) ) / IFERROR($ND199/FRACAS!$AY$1*60,0), 1 )))</f>
        <v/>
      </c>
      <c r="NL199" s="193" t="str" cm="1">
        <f t="array" ref="NL199">IF($ND199=0,"",(IFERROR( (IFERROR($ND199/FRACAS!$AY$1*60,0) - SUMPRODUCT( (FRACAS!$K$5:$K$8972=NL$2) * IFERROR(FRACAS!$AN$5:$AN$8972,0) ) ) / IFERROR($ND199/FRACAS!$AY$1*60,0), 1 )))</f>
        <v/>
      </c>
      <c r="NM199" s="193" t="str" cm="1">
        <f t="array" ref="NM199">IF($ND199=0,"",(IFERROR( (IFERROR($ND199/FRACAS!$AY$1*60,0) - SUMPRODUCT( (FRACAS!$K$5:$K$8972=NM$2) * IFERROR(FRACAS!$AN$5:$AN$8972,0) ) ) / IFERROR($ND199/FRACAS!$AY$1*60,0), 1 )))</f>
        <v/>
      </c>
      <c r="NN199" s="193" t="str" cm="1">
        <f t="array" ref="NN199">IF($ND199=0,"",(IFERROR( (IFERROR($ND199/FRACAS!$AY$1*60,0) - SUMPRODUCT( (FRACAS!$K$5:$K$8972=NN$2) * IFERROR(FRACAS!$AN$5:$AN$8972,0) ) ) / IFERROR($ND199/FRACAS!$AY$1*60,0), 1 )))</f>
        <v/>
      </c>
      <c r="NO199" s="193" t="str" cm="1">
        <f t="array" ref="NO199">IF($ND199=0,"",(IFERROR( (IFERROR($ND199/FRACAS!$AY$1*60,0) - SUMPRODUCT( (FRACAS!$K$5:$K$8972=NO$2) * IFERROR(FRACAS!$AN$5:$AN$8972,0) ) ) / IFERROR($ND199/FRACAS!$AY$1*60,0), 1 )))</f>
        <v/>
      </c>
      <c r="NP199" s="193" t="str" cm="1">
        <f t="array" ref="NP199">IF($ND199=0,"",(IFERROR( (IFERROR($ND199/FRACAS!$AY$1*60,0) - SUMPRODUCT( (FRACAS!$K$5:$K$8972=NP$2) * IFERROR(FRACAS!$AN$5:$AN$8972,0) ) ) / IFERROR($ND199/FRACAS!$AY$1*60,0), 1 )))</f>
        <v/>
      </c>
      <c r="NQ199" s="193" t="str" cm="1">
        <f t="array" ref="NQ199">IF($ND199=0,"",(IFERROR( (IFERROR($ND199/FRACAS!$AY$1*60,0) - SUMPRODUCT( (FRACAS!$K$5:$K$8972=NQ$2) * IFERROR(FRACAS!$AN$5:$AN$8972,0) ) ) / IFERROR($ND199/FRACAS!$AY$1*60,0), 1 )))</f>
        <v/>
      </c>
      <c r="NR199" s="193" t="str" cm="1">
        <f t="array" ref="NR199">IF($ND199=0,"",(IFERROR( (IFERROR($ND199/FRACAS!$AY$1*60,0) - SUMPRODUCT( (FRACAS!$K$5:$K$8972=NR$2) * IFERROR(FRACAS!$AN$5:$AN$8972,0) ) ) / IFERROR($ND199/FRACAS!$AY$1*60,0), 1 )))</f>
        <v/>
      </c>
      <c r="NS199" s="193" t="str" cm="1">
        <f t="array" ref="NS199">IF($ND199=0,"",(IFERROR( (IFERROR($ND199/FRACAS!$AY$1*60,0) - SUMPRODUCT( (FRACAS!$K$5:$K$8972=NS$2) * IFERROR(FRACAS!$AN$5:$AN$8972,0) ) ) / IFERROR($ND199/FRACAS!$AY$1*60,0), 1 )))</f>
        <v/>
      </c>
      <c r="NT199" s="193" t="str" cm="1">
        <f t="array" ref="NT199">IF($ND199=0,"",(IFERROR( (IFERROR($ND199/FRACAS!$AY$1*60,0) - SUMPRODUCT( (FRACAS!$K$5:$K$8972=NT$2) * IFERROR(FRACAS!$AN$5:$AN$8972,0) ) ) / IFERROR($ND199/FRACAS!$AY$1*60,0), 1 )))</f>
        <v/>
      </c>
      <c r="NU199" s="193" t="str" cm="1">
        <f t="array" ref="NU199">IF($ND199=0,"",(IFERROR( (IFERROR($ND199/FRACAS!$AY$1*60,0) - SUMPRODUCT( (FRACAS!$K$5:$K$8972=NU$2) * IFERROR(FRACAS!$AN$5:$AN$8972,0) ) ) / IFERROR($ND199/FRACAS!$AY$1*60,0), 1 )))</f>
        <v/>
      </c>
      <c r="NV199" s="193" t="str" cm="1">
        <f t="array" ref="NV199">IF($ND199=0,"",(IFERROR( (IFERROR($ND199/FRACAS!$AY$1*60,0) - SUMPRODUCT( (FRACAS!$K$5:$K$8972=NV$2) * IFERROR(FRACAS!$AN$5:$AN$8972,0) ) ) / IFERROR($ND199/FRACAS!$AY$1*60,0), 1 )))</f>
        <v/>
      </c>
      <c r="NW199" s="193" t="str" cm="1">
        <f t="array" ref="NW199">IF($ND199=0,"",(IFERROR( (IFERROR($ND199/FRACAS!$AY$1*60,0) - SUMPRODUCT( (FRACAS!$K$5:$K$8972=NW$2) * IFERROR(FRACAS!$AN$5:$AN$8972,0) ) ) / IFERROR($ND199/FRACAS!$AY$1*60,0), 1 )))</f>
        <v/>
      </c>
      <c r="NX199" s="193" t="str" cm="1">
        <f t="array" ref="NX199">IF($ND199=0,"",(IFERROR( (IFERROR($ND199/FRACAS!$AY$1*60,0) - SUMPRODUCT( (FRACAS!$K$5:$K$8972=NX$2) * IFERROR(FRACAS!$AN$5:$AN$8972,0) ) ) / IFERROR($ND199/FRACAS!$AY$1*60,0), 1 )))</f>
        <v/>
      </c>
      <c r="NY199" s="193" t="str" cm="1">
        <f t="array" ref="NY199">IF($ND199=0,"",(IFERROR( (IFERROR($ND199/FRACAS!$AY$1*60,0) - SUMPRODUCT( (FRACAS!$K$5:$K$8972=NY$2) * IFERROR(FRACAS!$AN$5:$AN$8972,0) ) ) / IFERROR($ND199/FRACAS!$AY$1*60,0), 1 )))</f>
        <v/>
      </c>
      <c r="NZ199" s="193" t="str" cm="1">
        <f t="array" ref="NZ199">IF($ND199=0,"",(IFERROR( (IFERROR($ND199/FRACAS!$AY$1*60,0) - SUMPRODUCT( (FRACAS!$K$5:$K$8972=NZ$2) * IFERROR(FRACAS!$AN$5:$AN$8972,0) ) ) / IFERROR($ND199/FRACAS!$AY$1*60,0), 1 )))</f>
        <v/>
      </c>
      <c r="OA199" s="193" t="str" cm="1">
        <f t="array" ref="OA199">IF($ND199=0,"",(IFERROR( (IFERROR($ND199/FRACAS!$AY$1*60,0) - SUMPRODUCT( (FRACAS!$K$5:$K$8972=OA$2) * IFERROR(FRACAS!$AN$5:$AN$8972,0) ) ) / IFERROR($ND199/FRACAS!$AY$1*60,0), 1 )))</f>
        <v/>
      </c>
      <c r="OB199" s="193" t="str" cm="1">
        <f t="array" ref="OB199">IF($ND199=0,"",(IFERROR( (IFERROR($ND199/FRACAS!$AY$1*60,0) - SUMPRODUCT( (FRACAS!$K$5:$K$8972=OB$2) * IFERROR(FRACAS!$AN$5:$AN$8972,0) ) ) / IFERROR($ND199/FRACAS!$AY$1*60,0), 1 )))</f>
        <v/>
      </c>
      <c r="OC199" s="193" t="str" cm="1">
        <f t="array" ref="OC199">IF($ND199=0,"",(IFERROR( (IFERROR($ND199/FRACAS!$AY$1*60,0) - SUMPRODUCT( (FRACAS!$K$5:$K$8972=OC$2) * IFERROR(FRACAS!$AN$5:$AN$8972,0) ) ) / IFERROR($ND199/FRACAS!$AY$1*60,0), 1 )))</f>
        <v/>
      </c>
      <c r="OD199" s="193" t="str" cm="1">
        <f t="array" ref="OD199">IF($ND199=0,"",(IFERROR( (IFERROR($ND199/FRACAS!$AY$1*60,0) - SUMPRODUCT( (FRACAS!$K$5:$K$8972=OD$2) * IFERROR(FRACAS!$AN$5:$AN$8972,0) ) ) / IFERROR($ND199/FRACAS!$AY$1*60,0), 1 )))</f>
        <v/>
      </c>
      <c r="OE199" s="193" t="str" cm="1">
        <f t="array" ref="OE199">IF($ND199=0,"",(IFERROR( (IFERROR($ND199/FRACAS!$AY$1*60,0) - SUMPRODUCT( (FRACAS!$K$5:$K$8972=OE$2) * IFERROR(FRACAS!$AN$5:$AN$8972,0) ) ) / IFERROR($ND199/FRACAS!$AY$1*60,0), 1 )))</f>
        <v/>
      </c>
      <c r="OF199" s="193" t="str" cm="1">
        <f t="array" ref="OF199">IF($ND199=0,"",(IFERROR( (IFERROR($ND199/FRACAS!$AY$1*60,0) - SUMPRODUCT( (FRACAS!$K$5:$K$8972=OF$2) * IFERROR(FRACAS!$AN$5:$AN$8972,0) ) ) / IFERROR($ND199/FRACAS!$AY$1*60,0), 1 )))</f>
        <v/>
      </c>
      <c r="OG199" s="193" t="str" cm="1">
        <f t="array" ref="OG199">IF($ND199=0,"",(IFERROR( (IFERROR($ND199/FRACAS!$AY$1*60,0) - SUMPRODUCT( (FRACAS!$K$5:$K$8972=OG$2) * IFERROR(FRACAS!$AN$5:$AN$8972,0) ) ) / IFERROR($ND199/FRACAS!$AY$1*60,0), 1 )))</f>
        <v/>
      </c>
      <c r="OH199" s="193" t="str" cm="1">
        <f t="array" ref="OH199">IF($ND199=0,"",(IFERROR( (IFERROR($ND199/FRACAS!$AY$1*60,0) - SUMPRODUCT( (FRACAS!$K$5:$K$8972=OH$2) * IFERROR(FRACAS!$AN$5:$AN$8972,0) ) ) / IFERROR($ND199/FRACAS!$AY$1*60,0), 1 )))</f>
        <v/>
      </c>
      <c r="OI199" s="193" t="str" cm="1">
        <f t="array" ref="OI199">IF($ND199=0,"",(IFERROR( (IFERROR($ND199/FRACAS!$AY$1*60,0) - SUMPRODUCT( (FRACAS!$K$5:$K$8972=OI$2) * IFERROR(FRACAS!$AN$5:$AN$8972,0) ) ) / IFERROR($ND199/FRACAS!$AY$1*60,0), 1 )))</f>
        <v/>
      </c>
      <c r="OJ199" s="193" t="str" cm="1">
        <f t="array" ref="OJ199">IF($ND199=0,"",(IFERROR( (IFERROR($ND199/FRACAS!$AY$1*60,0) - SUMPRODUCT( (FRACAS!$K$5:$K$8972=OJ$2) * IFERROR(FRACAS!$AN$5:$AN$8972,0) ) ) / IFERROR($ND199/FRACAS!$AY$1*60,0), 1 )))</f>
        <v/>
      </c>
      <c r="OK199" s="193" t="str" cm="1">
        <f t="array" ref="OK199">IF($ND199=0,"",(IFERROR( (IFERROR($ND199/FRACAS!$AY$1*60,0) - SUMPRODUCT( (FRACAS!$K$5:$K$8972=OK$2) * IFERROR(FRACAS!$AN$5:$AN$8972,0) ) ) / IFERROR($ND199/FRACAS!$AY$1*60,0), 1 )))</f>
        <v/>
      </c>
      <c r="OL199" s="193" t="str" cm="1">
        <f t="array" ref="OL199">IF($ND199=0,"",(IFERROR( (IFERROR($ND199/FRACAS!$AY$1*60,0) - SUMPRODUCT( (FRACAS!$K$5:$K$8972=OL$2) * IFERROR(FRACAS!$AN$5:$AN$8972,0) ) ) / IFERROR($ND199/FRACAS!$AY$1*60,0), 1 )))</f>
        <v/>
      </c>
      <c r="OM199" s="193" t="str" cm="1">
        <f t="array" ref="OM199">IF($ND199=0,"",(IFERROR( (IFERROR($ND199/FRACAS!$AY$1*60,0) - SUMPRODUCT( (FRACAS!$K$5:$K$8972=OM$2) * IFERROR(FRACAS!$AN$5:$AN$8972,0) ) ) / IFERROR($ND199/FRACAS!$AY$1*60,0), 1 )))</f>
        <v/>
      </c>
      <c r="ON199" s="193" t="str" cm="1">
        <f t="array" ref="ON199">IF($ND199=0,"",(IFERROR( (IFERROR($ND199/FRACAS!$AY$1*60,0) - SUMPRODUCT( (FRACAS!$K$5:$K$8972=ON$2) * IFERROR(FRACAS!$AN$5:$AN$8972,0) ) ) / IFERROR($ND199/FRACAS!$AY$1*60,0), 1 )))</f>
        <v/>
      </c>
      <c r="OO199" s="193" t="str" cm="1">
        <f t="array" ref="OO199">IF($ND199=0,"",(IFERROR( (IFERROR($ND199/FRACAS!$AY$1*60,0) - SUMPRODUCT( (FRACAS!$K$5:$K$8972=OO$2) * IFERROR(FRACAS!$AN$5:$AN$8972,0) ) ) / IFERROR($ND199/FRACAS!$AY$1*60,0), 1 )))</f>
        <v/>
      </c>
      <c r="OP199" s="193" t="str" cm="1">
        <f t="array" ref="OP199">IF($ND199=0,"",(IFERROR( (IFERROR($ND199/FRACAS!$AY$1*60,0) - SUMPRODUCT( (FRACAS!$K$5:$K$8972=OP$2) * IFERROR(FRACAS!$AN$5:$AN$8972,0) ) ) / IFERROR($ND199/FRACAS!$AY$1*60,0), 1 )))</f>
        <v/>
      </c>
      <c r="OQ199" s="193" t="str" cm="1">
        <f t="array" ref="OQ199">IF($ND199=0,"",(IFERROR( (IFERROR($ND199/FRACAS!$AY$1*60,0) - SUMPRODUCT( (FRACAS!$K$5:$K$8972=OQ$2) * IFERROR(FRACAS!$AN$5:$AN$8972,0) ) ) / IFERROR($ND199/FRACAS!$AY$1*60,0), 1 )))</f>
        <v/>
      </c>
      <c r="OR199" s="193" t="str" cm="1">
        <f t="array" ref="OR199">IF($ND199=0,"",(IFERROR( (IFERROR($ND199/FRACAS!$AY$1*60,0) - SUMPRODUCT( (FRACAS!$K$5:$K$8972=OR$2) * IFERROR(FRACAS!$AN$5:$AN$8972,0) ) ) / IFERROR($ND199/FRACAS!$AY$1*60,0), 1 )))</f>
        <v/>
      </c>
      <c r="OS199" s="193" t="str" cm="1">
        <f t="array" ref="OS199">IF($ND199=0,"",(IFERROR( (IFERROR($ND199/FRACAS!$AY$1*60,0) - SUMPRODUCT( (FRACAS!$K$5:$K$8972=OS$2) * IFERROR(FRACAS!$AN$5:$AN$8972,0) ) ) / IFERROR($ND199/FRACAS!$AY$1*60,0), 1 )))</f>
        <v/>
      </c>
      <c r="OT199" s="243" t="str" cm="1">
        <f t="array" ref="OT199">IF($ND199=0,"",(IFERROR( (IFERROR($ND199/FRACAS!$AY$1*60,0) - SUMPRODUCT( (FRACAS!$K$5:$K$8972=OT$2) * IFERROR(FRACAS!$AN$5:$AN$8972,0) ) ) / IFERROR($ND199/FRACAS!$AY$1*60,0), 1 )))</f>
        <v/>
      </c>
    </row>
    <row r="200" spans="2:410" x14ac:dyDescent="0.2">
      <c r="B200" s="233"/>
      <c r="C200" s="259">
        <f>IF('[1]17.11.2025 IASI18 Mileage'!C200="","",'[1]17.11.2025 IASI18 Mileage'!C200)</f>
        <v>47336</v>
      </c>
      <c r="D200" s="201" t="str">
        <f>IF('[1]17.11.2025 IASI18 Mileage'!D200="","",'[1]17.11.2025 IASI18 Mileage'!D200)</f>
        <v/>
      </c>
      <c r="E200" s="201" t="str">
        <f>IF('[1]17.11.2025 IASI18 Mileage'!E200="","",'[1]17.11.2025 IASI18 Mileage'!E200)</f>
        <v/>
      </c>
      <c r="F200" s="201" t="str">
        <f>IF('[1]17.11.2025 IASI18 Mileage'!F200="","",'[1]17.11.2025 IASI18 Mileage'!F200)</f>
        <v/>
      </c>
      <c r="G200" s="201" t="str">
        <f>IF('[1]17.11.2025 IASI18 Mileage'!G200="","",'[1]17.11.2025 IASI18 Mileage'!G200)</f>
        <v/>
      </c>
      <c r="H200" s="201" t="str">
        <f>IF('[1]17.11.2025 IASI18 Mileage'!H200="","",'[1]17.11.2025 IASI18 Mileage'!H200)</f>
        <v/>
      </c>
      <c r="I200" s="201" t="str">
        <f>IF('[1]17.11.2025 IASI18 Mileage'!I200="","",'[1]17.11.2025 IASI18 Mileage'!I200)</f>
        <v/>
      </c>
      <c r="J200" s="201" t="str">
        <f>IF('[1]17.11.2025 IASI18 Mileage'!J200="","",'[1]17.11.2025 IASI18 Mileage'!J200)</f>
        <v/>
      </c>
      <c r="K200" s="201" t="str">
        <f>IF('[1]17.11.2025 IASI18 Mileage'!K200="","",'[1]17.11.2025 IASI18 Mileage'!K200)</f>
        <v/>
      </c>
      <c r="L200" s="201" t="str">
        <f>IF('[1]17.11.2025 IASI18 Mileage'!L200="","",'[1]17.11.2025 IASI18 Mileage'!L200)</f>
        <v/>
      </c>
      <c r="M200" s="201" t="str">
        <f>IF('[1]17.11.2025 IASI18 Mileage'!M200="","",'[1]17.11.2025 IASI18 Mileage'!M200)</f>
        <v/>
      </c>
      <c r="N200" s="201" t="str">
        <f>IF('[1]17.11.2025 IASI18 Mileage'!N200="","",'[1]17.11.2025 IASI18 Mileage'!N200)</f>
        <v/>
      </c>
      <c r="O200" s="201" t="str">
        <f>IF('[1]17.11.2025 IASI18 Mileage'!O200="","",'[1]17.11.2025 IASI18 Mileage'!O200)</f>
        <v/>
      </c>
      <c r="P200" s="201" t="str">
        <f>IF('[1]17.11.2025 IASI18 Mileage'!P200="","",'[1]17.11.2025 IASI18 Mileage'!P200)</f>
        <v/>
      </c>
      <c r="Q200" s="201" t="str">
        <f>IF('[1]17.11.2025 IASI18 Mileage'!Q200="","",'[1]17.11.2025 IASI18 Mileage'!Q200)</f>
        <v/>
      </c>
      <c r="R200" s="201" t="str">
        <f>IF('[1]17.11.2025 IASI18 Mileage'!R200="","",'[1]17.11.2025 IASI18 Mileage'!R200)</f>
        <v/>
      </c>
      <c r="S200" s="201" t="str">
        <f>IF('[1]17.11.2025 IASI18 Mileage'!S200="","",'[1]17.11.2025 IASI18 Mileage'!S200)</f>
        <v/>
      </c>
      <c r="T200" s="201" t="str">
        <f>IF('[1]17.11.2025 IASI18 Mileage'!T200="","",'[1]17.11.2025 IASI18 Mileage'!T200)</f>
        <v/>
      </c>
      <c r="U200" s="201" t="str">
        <f>IF('[1]17.11.2025 IASI18 Mileage'!U200="","",'[1]17.11.2025 IASI18 Mileage'!U200)</f>
        <v/>
      </c>
      <c r="V200" s="201"/>
      <c r="W200" s="201"/>
      <c r="X200" s="201"/>
      <c r="Y200" s="201"/>
      <c r="Z200" s="201"/>
      <c r="AA200" s="201"/>
      <c r="AB200" s="201"/>
      <c r="AC200" s="201"/>
      <c r="AD200" s="201"/>
      <c r="AE200" s="201"/>
      <c r="AF200" s="201"/>
      <c r="AG200" s="201"/>
      <c r="AH200" s="201"/>
      <c r="AI200" s="201"/>
      <c r="AJ200" s="201"/>
      <c r="AK200" s="201"/>
      <c r="AL200" s="201"/>
      <c r="AM200" s="201"/>
      <c r="AN200" s="201"/>
      <c r="AO200" s="201"/>
      <c r="AP200" s="201"/>
      <c r="AQ200" s="201"/>
      <c r="AR200" s="201"/>
      <c r="AS200" s="201"/>
      <c r="AT200" s="201"/>
      <c r="AU200" s="201"/>
      <c r="AV200" s="201"/>
      <c r="AW200" s="201"/>
      <c r="AX200" s="201"/>
      <c r="AY200" s="201"/>
      <c r="AZ200" s="201"/>
      <c r="BA200" s="202"/>
      <c r="BB200" s="184"/>
      <c r="BD200" s="234"/>
      <c r="BE200" s="234"/>
      <c r="BF200" s="234"/>
      <c r="BG200" s="234"/>
      <c r="BH200" s="234"/>
      <c r="BI200" s="234"/>
      <c r="BJ200" s="234"/>
      <c r="BK200" s="234"/>
      <c r="BL200" s="234"/>
      <c r="BM200" s="234"/>
      <c r="DC200" s="184">
        <f t="shared" si="19"/>
        <v>0</v>
      </c>
      <c r="DD200" s="235" t="str">
        <f t="shared" si="20"/>
        <v/>
      </c>
      <c r="DE200" s="186">
        <f>IF(D200&gt; 0,(COUNTIFS(FRACAS!$B$5:$B$8972, D$4, FRACAS!$D$5:$D$8972, "&lt;="&amp;D200)), "" )</f>
        <v>0</v>
      </c>
      <c r="DF200" s="186">
        <f>IF(E200&gt; 0,(COUNTIFS(FRACAS!$B$5:$B$8972, E$4, FRACAS!$D$5:$D$8972, "&lt;="&amp;E200)), "" )</f>
        <v>0</v>
      </c>
      <c r="DG200" s="186">
        <f>IF(F200&gt; 0,(COUNTIFS(FRACAS!$B$5:$B$8972, F$4, FRACAS!$D$5:$D$8972, "&lt;="&amp;F200)), "" )</f>
        <v>0</v>
      </c>
      <c r="DH200" s="186">
        <f>IF(G200&gt; 0,(COUNTIFS(FRACAS!$B$5:$B$8972, G$4, FRACAS!$D$5:$D$8972, "&lt;="&amp;G200)), "" )</f>
        <v>0</v>
      </c>
      <c r="DI200" s="186">
        <f>IF(H200&gt; 0,(COUNTIFS(FRACAS!$B$5:$B$8972, H$4, FRACAS!$D$5:$D$8972, "&lt;="&amp;H200)), "" )</f>
        <v>0</v>
      </c>
      <c r="DJ200" s="186">
        <f>IF(I200&gt; 0,(COUNTIFS(FRACAS!$B$5:$B$8972, I$4, FRACAS!$D$5:$D$8972, "&lt;="&amp;I200)), "" )</f>
        <v>0</v>
      </c>
      <c r="DK200" s="186">
        <f>IF(J200&gt; 0,(COUNTIFS(FRACAS!$B$5:$B$8972, J$4, FRACAS!$D$5:$D$8972, "&lt;="&amp;J200)), "" )</f>
        <v>0</v>
      </c>
      <c r="DL200" s="186">
        <f>IF(K200&gt; 0,(COUNTIFS(FRACAS!$B$5:$B$8972, K$4, FRACAS!$D$5:$D$8972, "&lt;="&amp;K200)), "" )</f>
        <v>0</v>
      </c>
      <c r="DM200" s="186">
        <f>IF(L200&gt; 0,(COUNTIFS(FRACAS!$B$5:$B$8972, L$4, FRACAS!$D$5:$D$8972, "&lt;="&amp;L200)), "" )</f>
        <v>0</v>
      </c>
      <c r="DN200" s="186">
        <f>IF(M200&gt; 0,(COUNTIFS(FRACAS!$B$5:$B$8972, M$4, FRACAS!$D$5:$D$8972, "&lt;="&amp;M200)), "" )</f>
        <v>0</v>
      </c>
      <c r="DO200" s="186">
        <f>IF(N200&gt; 0,(COUNTIFS(FRACAS!$B$5:$B$8972, N$4, FRACAS!$D$5:$D$8972, "&lt;="&amp;N200)), "" )</f>
        <v>0</v>
      </c>
      <c r="DP200" s="186">
        <f>IF(O200&gt; 0,(COUNTIFS(FRACAS!$B$5:$B$8972, O$4, FRACAS!$D$5:$D$8972, "&lt;="&amp;O200)), "" )</f>
        <v>0</v>
      </c>
      <c r="DQ200" s="186">
        <f>IF(P200&gt; 0,(COUNTIFS(FRACAS!$B$5:$B$8972, P$4, FRACAS!$D$5:$D$8972, "&lt;="&amp;P200)), "" )</f>
        <v>0</v>
      </c>
      <c r="DR200" s="186">
        <f>IF(Q200&gt; 0,(COUNTIFS(FRACAS!$B$5:$B$8972, Q$4, FRACAS!$D$5:$D$8972, "&lt;="&amp;Q200)), "" )</f>
        <v>0</v>
      </c>
      <c r="DS200" s="186">
        <f>IF(R200&gt; 0,(COUNTIFS(FRACAS!$B$5:$B$8972, R$4, FRACAS!$D$5:$D$8972, "&lt;="&amp;R200)), "" )</f>
        <v>0</v>
      </c>
      <c r="DT200" s="186">
        <f>IF(S200&gt; 0,(COUNTIFS(FRACAS!$B$5:$B$8972, S$4, FRACAS!$D$5:$D$8972, "&lt;="&amp;S200)), "" )</f>
        <v>0</v>
      </c>
      <c r="DU200" s="186">
        <f>IF(T200&gt; 0,(COUNTIFS(FRACAS!$B$5:$B$8972, T$4, FRACAS!$D$5:$D$8972, "&lt;="&amp;T200)), "" )</f>
        <v>0</v>
      </c>
      <c r="DV200" s="186">
        <f>IF(U200&gt; 0,(COUNTIFS(FRACAS!$B$5:$B$8972, U$4, FRACAS!$D$5:$D$8972, "&lt;="&amp;U200)), "" )</f>
        <v>0</v>
      </c>
      <c r="DW200" s="186" t="str">
        <f>IF(V200&gt; 0,(COUNTIFS(FRACAS!$B$5:$B$8972, V$4, FRACAS!$D$5:$D$8972, "&lt;="&amp;V200)), "" )</f>
        <v/>
      </c>
      <c r="DX200" s="186" t="str">
        <f>IF(W200&gt; 0,(COUNTIFS(FRACAS!$B$5:$B$8972, W$4, FRACAS!$D$5:$D$8972, "&lt;="&amp;W200)), "" )</f>
        <v/>
      </c>
      <c r="DY200" s="186" t="str">
        <f>IF(X200&gt; 0,(COUNTIFS(FRACAS!$B$5:$B$8972, X$4, FRACAS!$D$5:$D$8972, "&lt;="&amp;X200)), "" )</f>
        <v/>
      </c>
      <c r="DZ200" s="186" t="str">
        <f>IF(Y200&gt; 0,(COUNTIFS(FRACAS!$B$5:$B$8972, Y$4, FRACAS!$D$5:$D$8972, "&lt;="&amp;Y200)), "" )</f>
        <v/>
      </c>
      <c r="EA200" s="186" t="str">
        <f>IF(Z200&gt; 0,(COUNTIFS(FRACAS!$B$5:$B$8972, Z$4, FRACAS!$D$5:$D$8972, "&lt;="&amp;Z200)), "" )</f>
        <v/>
      </c>
      <c r="EB200" s="186" t="str">
        <f>IF(AA200&gt; 0,(COUNTIFS(FRACAS!$B$5:$B$8972, AA$4, FRACAS!$D$5:$D$8972, "&lt;="&amp;AA200)), "" )</f>
        <v/>
      </c>
      <c r="EC200" s="186" t="str">
        <f>IF(AB200&gt; 0,(COUNTIFS(FRACAS!$B$5:$B$8972, AB$4, FRACAS!$D$5:$D$8972, "&lt;="&amp;AB200)), "" )</f>
        <v/>
      </c>
      <c r="ED200" s="186" t="str">
        <f>IF(AC200&gt; 0,(COUNTIFS(FRACAS!$B$5:$B$8972, AC$4, FRACAS!$D$5:$D$8972, "&lt;="&amp;AC200)), "" )</f>
        <v/>
      </c>
      <c r="EE200" s="186" t="str">
        <f>IF(AD200&gt; 0,(COUNTIFS(FRACAS!$B$5:$B$8972, AD$4, FRACAS!$D$5:$D$8972, "&lt;="&amp;AD200)), "" )</f>
        <v/>
      </c>
      <c r="EF200" s="186" t="str">
        <f>IF(AE200&gt; 0,(COUNTIFS(FRACAS!$B$5:$B$8972, AE$4, FRACAS!$D$5:$D$8972, "&lt;="&amp;AE200)), "" )</f>
        <v/>
      </c>
      <c r="EG200" s="186" t="str">
        <f>IF(AF200&gt; 0,(COUNTIFS(FRACAS!$B$5:$B$8972, AF$4, FRACAS!$D$5:$D$8972, "&lt;="&amp;AF200)), "" )</f>
        <v/>
      </c>
      <c r="EH200" s="186" t="str">
        <f>IF(AG200&gt; 0,(COUNTIFS(FRACAS!$B$5:$B$8972, AG$4, FRACAS!$D$5:$D$8972, "&lt;="&amp;AG200)), "" )</f>
        <v/>
      </c>
      <c r="EI200" s="186" t="str">
        <f>IF(AH200&gt; 0,(COUNTIFS(FRACAS!$B$5:$B$8972, AH$4, FRACAS!$D$5:$D$8972, "&lt;="&amp;AH200)), "" )</f>
        <v/>
      </c>
      <c r="EJ200" s="186" t="str">
        <f>IF(AI200&gt; 0,(COUNTIFS(FRACAS!$B$5:$B$8972, AI$4, FRACAS!$D$5:$D$8972, "&lt;="&amp;AI200)), "" )</f>
        <v/>
      </c>
      <c r="EK200" s="186" t="str">
        <f>IF(AJ200&gt; 0,(COUNTIFS(FRACAS!$B$5:$B$8972, AJ$4, FRACAS!$D$5:$D$8972, "&lt;="&amp;AJ200)), "" )</f>
        <v/>
      </c>
      <c r="EL200" s="186" t="str">
        <f>IF(AK200&gt; 0,(COUNTIFS(FRACAS!$B$5:$B$8972, AK$4, FRACAS!$D$5:$D$8972, "&lt;="&amp;AK200)), "" )</f>
        <v/>
      </c>
      <c r="EM200" s="186" t="str">
        <f>IF(AL200&gt; 0,(COUNTIFS(FRACAS!$B$5:$B$8972, AL$4, FRACAS!$D$5:$D$8972, "&lt;="&amp;AL200)), "" )</f>
        <v/>
      </c>
      <c r="EN200" s="186" t="str">
        <f>IF(AM200&gt; 0,(COUNTIFS(FRACAS!$B$5:$B$8972, AM$4, FRACAS!$D$5:$D$8972, "&lt;="&amp;AM200)), "" )</f>
        <v/>
      </c>
      <c r="EO200" s="186" t="str">
        <f>IF(AN200&gt; 0,(COUNTIFS(FRACAS!$B$5:$B$8972, AN$4, FRACAS!$D$5:$D$8972, "&lt;="&amp;AN200)), "" )</f>
        <v/>
      </c>
      <c r="EP200" s="186" t="str">
        <f>IF(AO200&gt; 0,(COUNTIFS(FRACAS!$B$5:$B$8972, AO$4, FRACAS!$D$5:$D$8972, "&lt;="&amp;AO200)), "" )</f>
        <v/>
      </c>
      <c r="EQ200" s="186" t="str">
        <f>IF(AP200&gt; 0,(COUNTIFS(FRACAS!$B$5:$B$8972, AP$4, FRACAS!$D$5:$D$8972, "&lt;="&amp;AP200)), "" )</f>
        <v/>
      </c>
      <c r="ER200" s="186" t="str">
        <f>IF(AQ200&gt; 0,(COUNTIFS(FRACAS!$B$5:$B$8972, AQ$4, FRACAS!$D$5:$D$8972, "&lt;="&amp;AQ200)), "" )</f>
        <v/>
      </c>
      <c r="ES200" s="246"/>
      <c r="ET200" s="194"/>
      <c r="EU200" s="194"/>
      <c r="EV200" s="194"/>
      <c r="EW200" s="194"/>
      <c r="EX200" s="194"/>
      <c r="EY200" s="194"/>
      <c r="EZ200" s="194"/>
      <c r="FA200" s="194"/>
      <c r="FB200" s="195"/>
      <c r="FE200" s="190"/>
      <c r="FF200" s="190"/>
      <c r="FG200" s="190"/>
      <c r="FH200" s="190"/>
      <c r="FI200" s="190"/>
      <c r="FJ200" s="190"/>
      <c r="FK200" s="190"/>
      <c r="FL200" s="190"/>
      <c r="FM200" s="190"/>
      <c r="FN200" s="190"/>
      <c r="JD200" s="238"/>
      <c r="JE200" s="238"/>
      <c r="JF200" s="238"/>
      <c r="JG200" s="238"/>
      <c r="JH200" s="238"/>
      <c r="JI200" s="238"/>
      <c r="JJ200" s="238"/>
      <c r="JK200" s="238"/>
      <c r="JL200" s="238"/>
      <c r="JM200" s="238"/>
      <c r="JN200" s="247"/>
      <c r="JO200" s="248"/>
      <c r="JP200" s="248"/>
      <c r="JQ200" s="248"/>
      <c r="JR200" s="248"/>
      <c r="JS200" s="248"/>
      <c r="JT200" s="248"/>
      <c r="JU200" s="248"/>
      <c r="JV200" s="248"/>
      <c r="JW200" s="248"/>
      <c r="JX200" s="248"/>
      <c r="JY200" s="248"/>
      <c r="JZ200" s="248"/>
      <c r="KA200" s="248"/>
      <c r="KB200" s="248"/>
      <c r="KC200" s="248"/>
      <c r="KD200" s="248"/>
      <c r="KE200" s="248"/>
      <c r="KF200" s="248"/>
      <c r="KG200" s="248"/>
      <c r="KH200" s="248"/>
      <c r="KI200" s="248"/>
      <c r="KJ200" s="248"/>
      <c r="KK200" s="248"/>
      <c r="KL200" s="248"/>
      <c r="KM200" s="248"/>
      <c r="KN200" s="248"/>
      <c r="KO200" s="248"/>
      <c r="KP200" s="248"/>
      <c r="KQ200" s="248"/>
      <c r="KR200" s="248"/>
      <c r="KS200" s="248"/>
      <c r="KT200" s="248"/>
      <c r="KU200" s="248"/>
      <c r="KV200" s="248"/>
      <c r="KW200" s="248"/>
      <c r="KX200" s="248"/>
      <c r="KY200" s="248"/>
      <c r="KZ200" s="248"/>
      <c r="LA200" s="248"/>
      <c r="LC200" s="235" t="str">
        <f t="shared" si="18"/>
        <v/>
      </c>
      <c r="LD200" s="240" t="str" cm="1">
        <f t="array" ref="LD200">IFERROR((((D200/FRACAS!$AY$1)*60
)-(SUMPRODUCT((FRACAS!$B$5:$B$8970=D$4)*(FRACAS!$D$5:$D$8970&lt;=D200)*(IFERROR(FRACAS!$AM$5:$AM$8970,0)))
))/((D200/FRACAS!$AY$1)*60),"")</f>
        <v/>
      </c>
      <c r="LE200" s="240" t="str" cm="1">
        <f t="array" ref="LE200">IFERROR((((E200/FRACAS!$AY$1)*60
)-(SUMPRODUCT((FRACAS!$B$5:$B$8970=E$4)*(FRACAS!$D$5:$D$8970&lt;=E200)*(IFERROR(FRACAS!$AM$5:$AM$8970,0)))
))/((E200/FRACAS!$AY$1)*60),"")</f>
        <v/>
      </c>
      <c r="LF200" s="240" t="str" cm="1">
        <f t="array" ref="LF200">IFERROR((((F200/FRACAS!$AY$1)*60
)-(SUMPRODUCT((FRACAS!$B$5:$B$8970=F$4)*(FRACAS!$D$5:$D$8970&lt;=F200)*(IFERROR(FRACAS!$AM$5:$AM$8970,0)))
))/((F200/FRACAS!$AY$1)*60),"")</f>
        <v/>
      </c>
      <c r="LG200" s="240" t="str" cm="1">
        <f t="array" ref="LG200">IFERROR((((G200/FRACAS!$AY$1)*60
)-(SUMPRODUCT((FRACAS!$B$5:$B$8970=G$4)*(FRACAS!$D$5:$D$8970&lt;=G200)*(IFERROR(FRACAS!$AM$5:$AM$8970,0)))
))/((G200/FRACAS!$AY$1)*60),"")</f>
        <v/>
      </c>
      <c r="LH200" s="240" t="str" cm="1">
        <f t="array" ref="LH200">IFERROR((((H200/FRACAS!$AY$1)*60
)-(SUMPRODUCT((FRACAS!$B$5:$B$8970=H$4)*(FRACAS!$D$5:$D$8970&lt;=H200)*(IFERROR(FRACAS!$AM$5:$AM$8970,0)))
))/((H200/FRACAS!$AY$1)*60),"")</f>
        <v/>
      </c>
      <c r="LI200" s="240" t="str" cm="1">
        <f t="array" ref="LI200">IFERROR((((I200/FRACAS!$AY$1)*60
)-(SUMPRODUCT((FRACAS!$B$5:$B$8970=I$4)*(FRACAS!$D$5:$D$8970&lt;=I200)*(IFERROR(FRACAS!$AM$5:$AM$8970,0)))
))/((I200/FRACAS!$AY$1)*60),"")</f>
        <v/>
      </c>
      <c r="LJ200" s="240" t="str" cm="1">
        <f t="array" ref="LJ200">IFERROR((((J200/FRACAS!$AY$1)*60
)-(SUMPRODUCT((FRACAS!$B$5:$B$8970=J$4)*(FRACAS!$D$5:$D$8970&lt;=J200)*(IFERROR(FRACAS!$AM$5:$AM$8970,0)))
))/((J200/FRACAS!$AY$1)*60),"")</f>
        <v/>
      </c>
      <c r="LK200" s="240" t="str" cm="1">
        <f t="array" ref="LK200">IFERROR((((K200/FRACAS!$AY$1)*60
)-(SUMPRODUCT((FRACAS!$B$5:$B$8970=K$4)*(FRACAS!$D$5:$D$8970&lt;=K200)*(IFERROR(FRACAS!$AM$5:$AM$8970,0)))
))/((K200/FRACAS!$AY$1)*60),"")</f>
        <v/>
      </c>
      <c r="LL200" s="240" t="str" cm="1">
        <f t="array" ref="LL200">IFERROR((((L200/FRACAS!$AY$1)*60
)-(SUMPRODUCT((FRACAS!$B$5:$B$8970=L$4)*(FRACAS!$D$5:$D$8970&lt;=L200)*(IFERROR(FRACAS!$AM$5:$AM$8970,0)))
))/((L200/FRACAS!$AY$1)*60),"")</f>
        <v/>
      </c>
      <c r="LM200" s="240" t="str" cm="1">
        <f t="array" ref="LM200">IFERROR((((M200/FRACAS!$AY$1)*60
)-(SUMPRODUCT((FRACAS!$B$5:$B$8970=M$4)*(FRACAS!$D$5:$D$8970&lt;=M200)*(IFERROR(FRACAS!$AM$5:$AM$8970,0)))
))/((M200/FRACAS!$AY$1)*60),"")</f>
        <v/>
      </c>
      <c r="LN200" s="240" t="str" cm="1">
        <f t="array" ref="LN200">IFERROR((((N200/FRACAS!$AY$1)*60
)-(SUMPRODUCT((FRACAS!$B$5:$B$8970=N$4)*(FRACAS!$D$5:$D$8970&lt;=N200)*(IFERROR(FRACAS!$AM$5:$AM$8970,0)))
))/((N200/FRACAS!$AY$1)*60),"")</f>
        <v/>
      </c>
      <c r="LO200" s="240" t="str" cm="1">
        <f t="array" ref="LO200">IFERROR((((O200/FRACAS!$AY$1)*60
)-(SUMPRODUCT((FRACAS!$B$5:$B$8970=O$4)*(FRACAS!$D$5:$D$8970&lt;=O200)*(IFERROR(FRACAS!$AM$5:$AM$8970,0)))
))/((O200/FRACAS!$AY$1)*60),"")</f>
        <v/>
      </c>
      <c r="LP200" s="240" t="str" cm="1">
        <f t="array" ref="LP200">IFERROR((((P200/FRACAS!$AY$1)*60
)-(SUMPRODUCT((FRACAS!$B$5:$B$8970=P$4)*(FRACAS!$D$5:$D$8970&lt;=P200)*(IFERROR(FRACAS!$AM$5:$AM$8970,0)))
))/((P200/FRACAS!$AY$1)*60),"")</f>
        <v/>
      </c>
      <c r="LQ200" s="240" t="str" cm="1">
        <f t="array" ref="LQ200">IFERROR((((Q200/FRACAS!$AY$1)*60
)-(SUMPRODUCT((FRACAS!$B$5:$B$8970=Q$4)*(FRACAS!$D$5:$D$8970&lt;=Q200)*(IFERROR(FRACAS!$AM$5:$AM$8970,0)))
))/((Q200/FRACAS!$AY$1)*60),"")</f>
        <v/>
      </c>
      <c r="LR200" s="240" t="str" cm="1">
        <f t="array" ref="LR200">IFERROR((((R200/FRACAS!$AY$1)*60
)-(SUMPRODUCT((FRACAS!$B$5:$B$8970=R$4)*(FRACAS!$D$5:$D$8970&lt;=R200)*(IFERROR(FRACAS!$AM$5:$AM$8970,0)))
))/((R200/FRACAS!$AY$1)*60),"")</f>
        <v/>
      </c>
      <c r="LS200" s="240" t="str" cm="1">
        <f t="array" ref="LS200">IFERROR((((S200/FRACAS!$AY$1)*60
)-(SUMPRODUCT((FRACAS!$B$5:$B$8970=S$4)*(FRACAS!$D$5:$D$8970&lt;=S200)*(IFERROR(FRACAS!$AM$5:$AM$8970,0)))
))/((S200/FRACAS!$AY$1)*60),"")</f>
        <v/>
      </c>
      <c r="LT200" s="240" t="str" cm="1">
        <f t="array" ref="LT200">IFERROR((((T200/FRACAS!$AY$1)*60
)-(SUMPRODUCT((FRACAS!$B$5:$B$8970=T$4)*(FRACAS!$D$5:$D$8970&lt;=T200)*(IFERROR(FRACAS!$AM$5:$AM$8970,0)))
))/((T200/FRACAS!$AY$1)*60),"")</f>
        <v/>
      </c>
      <c r="LU200" s="240" t="str" cm="1">
        <f t="array" ref="LU200">IFERROR((((U200/FRACAS!$AY$1)*60
)-(SUMPRODUCT((FRACAS!$B$5:$B$8970=U$4)*(FRACAS!$D$5:$D$8970&lt;=U200)*(IFERROR(FRACAS!$AM$5:$AM$8970,0)))
))/((U200/FRACAS!$AY$1)*60),"")</f>
        <v/>
      </c>
      <c r="LV200" s="240" t="str" cm="1">
        <f t="array" ref="LV200">IFERROR(
    (((V200/FRACAS!$AY$1)*60))
    /
    (((V200/FRACAS!$AY$1)*60) + SUMPRODUCT((FRACAS!$B$5:$B$8970=V$4)*(FRACAS!$D$5:$D$8970&lt;=V200)*(IFERROR(FRACAS!$AM$5:$AM$8970,0)))
    ),"")</f>
        <v/>
      </c>
      <c r="LW200" s="240" t="str" cm="1">
        <f t="array" ref="LW200">IFERROR(
    (((W200/FRACAS!$AY$1)*60))
    /
    (((W200/FRACAS!$AY$1)*60) + SUMPRODUCT((FRACAS!$B$5:$B$8970=W$4)*(FRACAS!$D$5:$D$8970&lt;=W200)*(IFERROR(FRACAS!$AM$5:$AM$8970,0)))
    ),"")</f>
        <v/>
      </c>
      <c r="LX200" s="240" t="str" cm="1">
        <f t="array" ref="LX200">IFERROR(
    (((X200/FRACAS!$AY$1)*60))
    /
    (((X200/FRACAS!$AY$1)*60) + SUMPRODUCT((FRACAS!$B$5:$B$8970=X$4)*(FRACAS!$D$5:$D$8970&lt;=X200)*(IFERROR(FRACAS!$AM$5:$AM$8970,0)))
    ),"")</f>
        <v/>
      </c>
      <c r="LY200" s="240" t="str" cm="1">
        <f t="array" ref="LY200">IFERROR(
    (((Y200/FRACAS!$AY$1)*60))
    /
    (((Y200/FRACAS!$AY$1)*60) + SUMPRODUCT((FRACAS!$B$5:$B$8970=Y$4)*(FRACAS!$D$5:$D$8970&lt;=Y200)*(IFERROR(FRACAS!$AM$5:$AM$8970,0)))
    ),"")</f>
        <v/>
      </c>
      <c r="LZ200" s="240" t="str" cm="1">
        <f t="array" ref="LZ200">IFERROR(
    (((Z200/FRACAS!$AY$1)*60))
    /
    (((Z200/FRACAS!$AY$1)*60) + SUMPRODUCT((FRACAS!$B$5:$B$8970=Z$4)*(FRACAS!$D$5:$D$8970&lt;=Z200)*(IFERROR(FRACAS!$AM$5:$AM$8970,0)))
    ),"")</f>
        <v/>
      </c>
      <c r="MA200" s="240" t="str" cm="1">
        <f t="array" ref="MA200">IFERROR(
    (((AA200/FRACAS!$AY$1)*60))
    /
    (((AA200/FRACAS!$AY$1)*60) + SUMPRODUCT((FRACAS!$B$5:$B$8970=AA$4)*(FRACAS!$D$5:$D$8970&lt;=AA200)*(IFERROR(FRACAS!$AM$5:$AM$8970,0)))
    ),"")</f>
        <v/>
      </c>
      <c r="MB200" s="240" t="str" cm="1">
        <f t="array" ref="MB200">IFERROR(
    (((AB200/FRACAS!$AY$1)*60))
    /
    (((AB200/FRACAS!$AY$1)*60) + SUMPRODUCT((FRACAS!$B$5:$B$8970=AB$4)*(FRACAS!$D$5:$D$8970&lt;=AB200)*(IFERROR(FRACAS!$AM$5:$AM$8970,0)))
    ),"")</f>
        <v/>
      </c>
      <c r="MC200" s="240" t="str" cm="1">
        <f t="array" ref="MC200">IFERROR(
    (((AC200/FRACAS!$AY$1)*60))
    /
    (((AC200/FRACAS!$AY$1)*60) + SUMPRODUCT((FRACAS!$B$5:$B$8970=AC$4)*(FRACAS!$D$5:$D$8970&lt;=AC200)*(IFERROR(FRACAS!$AM$5:$AM$8970,0)))
    ),"")</f>
        <v/>
      </c>
      <c r="MD200" s="240" t="str" cm="1">
        <f t="array" ref="MD200">IFERROR(
    (((AD200/FRACAS!$AY$1)*60))
    /
    (((AD200/FRACAS!$AY$1)*60) + SUMPRODUCT((FRACAS!$B$5:$B$8970=AD$4)*(FRACAS!$D$5:$D$8970&lt;=AD200)*(IFERROR(FRACAS!$AM$5:$AM$8970,0)))
    ),"")</f>
        <v/>
      </c>
      <c r="ME200" s="240" t="str" cm="1">
        <f t="array" ref="ME200">IFERROR(
    (((AE200/FRACAS!$AY$1)*60))
    /
    (((AE200/FRACAS!$AY$1)*60) + SUMPRODUCT((FRACAS!$B$5:$B$8970=AE$4)*(FRACAS!$D$5:$D$8970&lt;=AE200)*(IFERROR(FRACAS!$AM$5:$AM$8970,0)))
    ),"")</f>
        <v/>
      </c>
      <c r="MF200" s="240" t="str" cm="1">
        <f t="array" ref="MF200">IFERROR(
    (((AF200/FRACAS!$AY$1)*60))
    /
    (((AF200/FRACAS!$AY$1)*60) + SUMPRODUCT((FRACAS!$B$5:$B$8970=AF$4)*(FRACAS!$D$5:$D$8970&lt;=AF200)*(IFERROR(FRACAS!$AM$5:$AM$8970,0)))
    ),"")</f>
        <v/>
      </c>
      <c r="MG200" s="240" t="str" cm="1">
        <f t="array" ref="MG200">IFERROR(
    (((AG200/FRACAS!$AY$1)*60))
    /
    (((AG200/FRACAS!$AY$1)*60) + SUMPRODUCT((FRACAS!$B$5:$B$8970=AG$4)*(FRACAS!$D$5:$D$8970&lt;=AG200)*(IFERROR(FRACAS!$AM$5:$AM$8970,0)))
    ),"")</f>
        <v/>
      </c>
      <c r="MH200" s="240" t="str" cm="1">
        <f t="array" ref="MH200">IFERROR(
    (((AH200/FRACAS!$AY$1)*60))
    /
    (((AH200/FRACAS!$AY$1)*60) + SUMPRODUCT((FRACAS!$B$5:$B$8970=AH$4)*(FRACAS!$D$5:$D$8970&lt;=AH200)*(IFERROR(FRACAS!$AM$5:$AM$8970,0)))
    ),"")</f>
        <v/>
      </c>
      <c r="MI200" s="240" t="str" cm="1">
        <f t="array" ref="MI200">IFERROR(
    (((AI200/FRACAS!$AY$1)*60))
    /
    (((AI200/FRACAS!$AY$1)*60) + SUMPRODUCT((FRACAS!$B$5:$B$8970=AI$4)*(FRACAS!$D$5:$D$8970&lt;=AI200)*(IFERROR(FRACAS!$AM$5:$AM$8970,0)))
    ),"")</f>
        <v/>
      </c>
      <c r="MJ200" s="240" t="str" cm="1">
        <f t="array" ref="MJ200">IFERROR(
    (((AJ200/FRACAS!$AY$1)*60))
    /
    (((AJ200/FRACAS!$AY$1)*60) + SUMPRODUCT((FRACAS!$B$5:$B$8970=AJ$4)*(FRACAS!$D$5:$D$8970&lt;=AJ200)*(IFERROR(FRACAS!$AM$5:$AM$8970,0)))
    ),"")</f>
        <v/>
      </c>
      <c r="MK200" s="240" t="str" cm="1">
        <f t="array" ref="MK200">IFERROR(
    (((AK200/FRACAS!$AY$1)*60))
    /
    (((AK200/FRACAS!$AY$1)*60) + SUMPRODUCT((FRACAS!$B$5:$B$8970=AK$4)*(FRACAS!$D$5:$D$8970&lt;=AK200)*(IFERROR(FRACAS!$AM$5:$AM$8970,0)))
    ),"")</f>
        <v/>
      </c>
      <c r="ML200" s="240" t="str" cm="1">
        <f t="array" ref="ML200">IFERROR(
    (((AL200/FRACAS!$AY$1)*60))
    /
    (((AL200/FRACAS!$AY$1)*60) + SUMPRODUCT((FRACAS!$B$5:$B$8970=AL$4)*(FRACAS!$D$5:$D$8970&lt;=AL200)*(IFERROR(FRACAS!$AM$5:$AM$8970,0)))
    ),"")</f>
        <v/>
      </c>
      <c r="MM200" s="240" t="str" cm="1">
        <f t="array" ref="MM200">IFERROR(
    (((AM200/FRACAS!$AY$1)*60))
    /
    (((AM200/FRACAS!$AY$1)*60) + SUMPRODUCT((FRACAS!$B$5:$B$8970=AM$4)*(FRACAS!$D$5:$D$8970&lt;=AM200)*(IFERROR(FRACAS!$AM$5:$AM$8970,0)))
    ),"")</f>
        <v/>
      </c>
      <c r="MN200" s="240" t="str" cm="1">
        <f t="array" ref="MN200">IFERROR(
    (((AN200/FRACAS!$AY$1)*60))
    /
    (((AN200/FRACAS!$AY$1)*60) + SUMPRODUCT((FRACAS!$B$5:$B$8970=AN$4)*(FRACAS!$D$5:$D$8970&lt;=AN200)*(IFERROR(FRACAS!$AM$5:$AM$8970,0)))
    ),"")</f>
        <v/>
      </c>
      <c r="MO200" s="240" t="str" cm="1">
        <f t="array" ref="MO200">IFERROR(
    (((AO200/FRACAS!$AY$1)*60))
    /
    (((AO200/FRACAS!$AY$1)*60) + SUMPRODUCT((FRACAS!$B$5:$B$8970=AO$4)*(FRACAS!$D$5:$D$8970&lt;=AO200)*(IFERROR(FRACAS!$AM$5:$AM$8970,0)))
    ),"")</f>
        <v/>
      </c>
      <c r="MP200" s="240" t="str" cm="1">
        <f t="array" ref="MP200">IFERROR(
    (((AP200/FRACAS!$AY$1)*60))
    /
    (((AP200/FRACAS!$AY$1)*60) + SUMPRODUCT((FRACAS!$B$5:$B$8970=AP$4)*(FRACAS!$D$5:$D$8970&lt;=AP200)*(IFERROR(FRACAS!$AM$5:$AM$8970,0)))
    ),"")</f>
        <v/>
      </c>
      <c r="MQ200" s="240" t="str" cm="1">
        <f t="array" ref="MQ200">IFERROR(
    (((AQ200/FRACAS!$AY$1)*60))
    /
    (((AQ200/FRACAS!$AY$1)*60) + SUMPRODUCT((FRACAS!$B$5:$B$8970=AQ$4)*(FRACAS!$D$5:$D$8970&lt;=AQ200)*(IFERROR(FRACAS!$AM$5:$AM$8970,0)))
    ),"")</f>
        <v/>
      </c>
      <c r="MR200" s="194"/>
      <c r="MS200" s="194"/>
      <c r="MT200" s="194"/>
      <c r="MU200" s="194"/>
      <c r="MV200" s="194"/>
      <c r="MW200" s="194"/>
      <c r="MX200" s="194"/>
      <c r="MY200" s="194"/>
      <c r="MZ200" s="194"/>
      <c r="NA200" s="195"/>
      <c r="ND200" s="241">
        <f t="shared" si="21"/>
        <v>0</v>
      </c>
      <c r="NE200" s="242" t="str">
        <f t="shared" si="22"/>
        <v/>
      </c>
      <c r="NF200" s="193" t="str" cm="1">
        <f t="array" ref="NF200">IF($ND200=0,"",(IFERROR( (IFERROR($ND200/FRACAS!$AY$1*60,0) - SUMPRODUCT( (FRACAS!$K$5:$K$8972=NF$2) * IFERROR(FRACAS!$AN$5:$AN$8972,0) ) ) / IFERROR($ND200/FRACAS!$AY$1*60,0), 1 )))</f>
        <v/>
      </c>
      <c r="NG200" s="193" t="str" cm="1">
        <f t="array" ref="NG200">IF($ND200=0,"",(IFERROR( (IFERROR($ND200/FRACAS!$AY$1*60,0) - SUMPRODUCT( (FRACAS!$K$5:$K$8972=NG$2) * IFERROR(FRACAS!$AN$5:$AN$8972,0) ) ) / IFERROR($ND200/FRACAS!$AY$1*60,0), 1 )))</f>
        <v/>
      </c>
      <c r="NH200" s="193" t="str" cm="1">
        <f t="array" ref="NH200">IF($ND200=0,"",(IFERROR( (IFERROR($ND200/FRACAS!$AY$1*60,0) - SUMPRODUCT( (FRACAS!$K$5:$K$8972=NH$2) * IFERROR(FRACAS!$AN$5:$AN$8972,0) ) ) / IFERROR($ND200/FRACAS!$AY$1*60,0), 1 )))</f>
        <v/>
      </c>
      <c r="NI200" s="193" t="str" cm="1">
        <f t="array" ref="NI200">IF($ND200=0,"",(IFERROR( (IFERROR($ND200/FRACAS!$AY$1*60,0) - SUMPRODUCT( (FRACAS!$K$5:$K$8972=NI$2) * IFERROR(FRACAS!$AN$5:$AN$8972,0) ) ) / IFERROR($ND200/FRACAS!$AY$1*60,0), 1 )))</f>
        <v/>
      </c>
      <c r="NJ200" s="193" t="str" cm="1">
        <f t="array" ref="NJ200">IF($ND200=0,"",(IFERROR( (IFERROR($ND200/FRACAS!$AY$1*60,0) - SUMPRODUCT( (FRACAS!$K$5:$K$8972=NJ$2) * IFERROR(FRACAS!$AN$5:$AN$8972,0) ) ) / IFERROR($ND200/FRACAS!$AY$1*60,0), 1 )))</f>
        <v/>
      </c>
      <c r="NK200" s="193" t="str" cm="1">
        <f t="array" ref="NK200">IF($ND200=0,"",(IFERROR( (IFERROR($ND200/FRACAS!$AY$1*60,0) - SUMPRODUCT( (FRACAS!$K$5:$K$8972=NK$2) * IFERROR(FRACAS!$AN$5:$AN$8972,0) ) ) / IFERROR($ND200/FRACAS!$AY$1*60,0), 1 )))</f>
        <v/>
      </c>
      <c r="NL200" s="193" t="str" cm="1">
        <f t="array" ref="NL200">IF($ND200=0,"",(IFERROR( (IFERROR($ND200/FRACAS!$AY$1*60,0) - SUMPRODUCT( (FRACAS!$K$5:$K$8972=NL$2) * IFERROR(FRACAS!$AN$5:$AN$8972,0) ) ) / IFERROR($ND200/FRACAS!$AY$1*60,0), 1 )))</f>
        <v/>
      </c>
      <c r="NM200" s="193" t="str" cm="1">
        <f t="array" ref="NM200">IF($ND200=0,"",(IFERROR( (IFERROR($ND200/FRACAS!$AY$1*60,0) - SUMPRODUCT( (FRACAS!$K$5:$K$8972=NM$2) * IFERROR(FRACAS!$AN$5:$AN$8972,0) ) ) / IFERROR($ND200/FRACAS!$AY$1*60,0), 1 )))</f>
        <v/>
      </c>
      <c r="NN200" s="193" t="str" cm="1">
        <f t="array" ref="NN200">IF($ND200=0,"",(IFERROR( (IFERROR($ND200/FRACAS!$AY$1*60,0) - SUMPRODUCT( (FRACAS!$K$5:$K$8972=NN$2) * IFERROR(FRACAS!$AN$5:$AN$8972,0) ) ) / IFERROR($ND200/FRACAS!$AY$1*60,0), 1 )))</f>
        <v/>
      </c>
      <c r="NO200" s="193" t="str" cm="1">
        <f t="array" ref="NO200">IF($ND200=0,"",(IFERROR( (IFERROR($ND200/FRACAS!$AY$1*60,0) - SUMPRODUCT( (FRACAS!$K$5:$K$8972=NO$2) * IFERROR(FRACAS!$AN$5:$AN$8972,0) ) ) / IFERROR($ND200/FRACAS!$AY$1*60,0), 1 )))</f>
        <v/>
      </c>
      <c r="NP200" s="193" t="str" cm="1">
        <f t="array" ref="NP200">IF($ND200=0,"",(IFERROR( (IFERROR($ND200/FRACAS!$AY$1*60,0) - SUMPRODUCT( (FRACAS!$K$5:$K$8972=NP$2) * IFERROR(FRACAS!$AN$5:$AN$8972,0) ) ) / IFERROR($ND200/FRACAS!$AY$1*60,0), 1 )))</f>
        <v/>
      </c>
      <c r="NQ200" s="193" t="str" cm="1">
        <f t="array" ref="NQ200">IF($ND200=0,"",(IFERROR( (IFERROR($ND200/FRACAS!$AY$1*60,0) - SUMPRODUCT( (FRACAS!$K$5:$K$8972=NQ$2) * IFERROR(FRACAS!$AN$5:$AN$8972,0) ) ) / IFERROR($ND200/FRACAS!$AY$1*60,0), 1 )))</f>
        <v/>
      </c>
      <c r="NR200" s="193" t="str" cm="1">
        <f t="array" ref="NR200">IF($ND200=0,"",(IFERROR( (IFERROR($ND200/FRACAS!$AY$1*60,0) - SUMPRODUCT( (FRACAS!$K$5:$K$8972=NR$2) * IFERROR(FRACAS!$AN$5:$AN$8972,0) ) ) / IFERROR($ND200/FRACAS!$AY$1*60,0), 1 )))</f>
        <v/>
      </c>
      <c r="NS200" s="193" t="str" cm="1">
        <f t="array" ref="NS200">IF($ND200=0,"",(IFERROR( (IFERROR($ND200/FRACAS!$AY$1*60,0) - SUMPRODUCT( (FRACAS!$K$5:$K$8972=NS$2) * IFERROR(FRACAS!$AN$5:$AN$8972,0) ) ) / IFERROR($ND200/FRACAS!$AY$1*60,0), 1 )))</f>
        <v/>
      </c>
      <c r="NT200" s="193" t="str" cm="1">
        <f t="array" ref="NT200">IF($ND200=0,"",(IFERROR( (IFERROR($ND200/FRACAS!$AY$1*60,0) - SUMPRODUCT( (FRACAS!$K$5:$K$8972=NT$2) * IFERROR(FRACAS!$AN$5:$AN$8972,0) ) ) / IFERROR($ND200/FRACAS!$AY$1*60,0), 1 )))</f>
        <v/>
      </c>
      <c r="NU200" s="193" t="str" cm="1">
        <f t="array" ref="NU200">IF($ND200=0,"",(IFERROR( (IFERROR($ND200/FRACAS!$AY$1*60,0) - SUMPRODUCT( (FRACAS!$K$5:$K$8972=NU$2) * IFERROR(FRACAS!$AN$5:$AN$8972,0) ) ) / IFERROR($ND200/FRACAS!$AY$1*60,0), 1 )))</f>
        <v/>
      </c>
      <c r="NV200" s="193" t="str" cm="1">
        <f t="array" ref="NV200">IF($ND200=0,"",(IFERROR( (IFERROR($ND200/FRACAS!$AY$1*60,0) - SUMPRODUCT( (FRACAS!$K$5:$K$8972=NV$2) * IFERROR(FRACAS!$AN$5:$AN$8972,0) ) ) / IFERROR($ND200/FRACAS!$AY$1*60,0), 1 )))</f>
        <v/>
      </c>
      <c r="NW200" s="193" t="str" cm="1">
        <f t="array" ref="NW200">IF($ND200=0,"",(IFERROR( (IFERROR($ND200/FRACAS!$AY$1*60,0) - SUMPRODUCT( (FRACAS!$K$5:$K$8972=NW$2) * IFERROR(FRACAS!$AN$5:$AN$8972,0) ) ) / IFERROR($ND200/FRACAS!$AY$1*60,0), 1 )))</f>
        <v/>
      </c>
      <c r="NX200" s="193" t="str" cm="1">
        <f t="array" ref="NX200">IF($ND200=0,"",(IFERROR( (IFERROR($ND200/FRACAS!$AY$1*60,0) - SUMPRODUCT( (FRACAS!$K$5:$K$8972=NX$2) * IFERROR(FRACAS!$AN$5:$AN$8972,0) ) ) / IFERROR($ND200/FRACAS!$AY$1*60,0), 1 )))</f>
        <v/>
      </c>
      <c r="NY200" s="193" t="str" cm="1">
        <f t="array" ref="NY200">IF($ND200=0,"",(IFERROR( (IFERROR($ND200/FRACAS!$AY$1*60,0) - SUMPRODUCT( (FRACAS!$K$5:$K$8972=NY$2) * IFERROR(FRACAS!$AN$5:$AN$8972,0) ) ) / IFERROR($ND200/FRACAS!$AY$1*60,0), 1 )))</f>
        <v/>
      </c>
      <c r="NZ200" s="193" t="str" cm="1">
        <f t="array" ref="NZ200">IF($ND200=0,"",(IFERROR( (IFERROR($ND200/FRACAS!$AY$1*60,0) - SUMPRODUCT( (FRACAS!$K$5:$K$8972=NZ$2) * IFERROR(FRACAS!$AN$5:$AN$8972,0) ) ) / IFERROR($ND200/FRACAS!$AY$1*60,0), 1 )))</f>
        <v/>
      </c>
      <c r="OA200" s="193" t="str" cm="1">
        <f t="array" ref="OA200">IF($ND200=0,"",(IFERROR( (IFERROR($ND200/FRACAS!$AY$1*60,0) - SUMPRODUCT( (FRACAS!$K$5:$K$8972=OA$2) * IFERROR(FRACAS!$AN$5:$AN$8972,0) ) ) / IFERROR($ND200/FRACAS!$AY$1*60,0), 1 )))</f>
        <v/>
      </c>
      <c r="OB200" s="193" t="str" cm="1">
        <f t="array" ref="OB200">IF($ND200=0,"",(IFERROR( (IFERROR($ND200/FRACAS!$AY$1*60,0) - SUMPRODUCT( (FRACAS!$K$5:$K$8972=OB$2) * IFERROR(FRACAS!$AN$5:$AN$8972,0) ) ) / IFERROR($ND200/FRACAS!$AY$1*60,0), 1 )))</f>
        <v/>
      </c>
      <c r="OC200" s="193" t="str" cm="1">
        <f t="array" ref="OC200">IF($ND200=0,"",(IFERROR( (IFERROR($ND200/FRACAS!$AY$1*60,0) - SUMPRODUCT( (FRACAS!$K$5:$K$8972=OC$2) * IFERROR(FRACAS!$AN$5:$AN$8972,0) ) ) / IFERROR($ND200/FRACAS!$AY$1*60,0), 1 )))</f>
        <v/>
      </c>
      <c r="OD200" s="193" t="str" cm="1">
        <f t="array" ref="OD200">IF($ND200=0,"",(IFERROR( (IFERROR($ND200/FRACAS!$AY$1*60,0) - SUMPRODUCT( (FRACAS!$K$5:$K$8972=OD$2) * IFERROR(FRACAS!$AN$5:$AN$8972,0) ) ) / IFERROR($ND200/FRACAS!$AY$1*60,0), 1 )))</f>
        <v/>
      </c>
      <c r="OE200" s="193" t="str" cm="1">
        <f t="array" ref="OE200">IF($ND200=0,"",(IFERROR( (IFERROR($ND200/FRACAS!$AY$1*60,0) - SUMPRODUCT( (FRACAS!$K$5:$K$8972=OE$2) * IFERROR(FRACAS!$AN$5:$AN$8972,0) ) ) / IFERROR($ND200/FRACAS!$AY$1*60,0), 1 )))</f>
        <v/>
      </c>
      <c r="OF200" s="193" t="str" cm="1">
        <f t="array" ref="OF200">IF($ND200=0,"",(IFERROR( (IFERROR($ND200/FRACAS!$AY$1*60,0) - SUMPRODUCT( (FRACAS!$K$5:$K$8972=OF$2) * IFERROR(FRACAS!$AN$5:$AN$8972,0) ) ) / IFERROR($ND200/FRACAS!$AY$1*60,0), 1 )))</f>
        <v/>
      </c>
      <c r="OG200" s="193" t="str" cm="1">
        <f t="array" ref="OG200">IF($ND200=0,"",(IFERROR( (IFERROR($ND200/FRACAS!$AY$1*60,0) - SUMPRODUCT( (FRACAS!$K$5:$K$8972=OG$2) * IFERROR(FRACAS!$AN$5:$AN$8972,0) ) ) / IFERROR($ND200/FRACAS!$AY$1*60,0), 1 )))</f>
        <v/>
      </c>
      <c r="OH200" s="193" t="str" cm="1">
        <f t="array" ref="OH200">IF($ND200=0,"",(IFERROR( (IFERROR($ND200/FRACAS!$AY$1*60,0) - SUMPRODUCT( (FRACAS!$K$5:$K$8972=OH$2) * IFERROR(FRACAS!$AN$5:$AN$8972,0) ) ) / IFERROR($ND200/FRACAS!$AY$1*60,0), 1 )))</f>
        <v/>
      </c>
      <c r="OI200" s="193" t="str" cm="1">
        <f t="array" ref="OI200">IF($ND200=0,"",(IFERROR( (IFERROR($ND200/FRACAS!$AY$1*60,0) - SUMPRODUCT( (FRACAS!$K$5:$K$8972=OI$2) * IFERROR(FRACAS!$AN$5:$AN$8972,0) ) ) / IFERROR($ND200/FRACAS!$AY$1*60,0), 1 )))</f>
        <v/>
      </c>
      <c r="OJ200" s="193" t="str" cm="1">
        <f t="array" ref="OJ200">IF($ND200=0,"",(IFERROR( (IFERROR($ND200/FRACAS!$AY$1*60,0) - SUMPRODUCT( (FRACAS!$K$5:$K$8972=OJ$2) * IFERROR(FRACAS!$AN$5:$AN$8972,0) ) ) / IFERROR($ND200/FRACAS!$AY$1*60,0), 1 )))</f>
        <v/>
      </c>
      <c r="OK200" s="193" t="str" cm="1">
        <f t="array" ref="OK200">IF($ND200=0,"",(IFERROR( (IFERROR($ND200/FRACAS!$AY$1*60,0) - SUMPRODUCT( (FRACAS!$K$5:$K$8972=OK$2) * IFERROR(FRACAS!$AN$5:$AN$8972,0) ) ) / IFERROR($ND200/FRACAS!$AY$1*60,0), 1 )))</f>
        <v/>
      </c>
      <c r="OL200" s="193" t="str" cm="1">
        <f t="array" ref="OL200">IF($ND200=0,"",(IFERROR( (IFERROR($ND200/FRACAS!$AY$1*60,0) - SUMPRODUCT( (FRACAS!$K$5:$K$8972=OL$2) * IFERROR(FRACAS!$AN$5:$AN$8972,0) ) ) / IFERROR($ND200/FRACAS!$AY$1*60,0), 1 )))</f>
        <v/>
      </c>
      <c r="OM200" s="193" t="str" cm="1">
        <f t="array" ref="OM200">IF($ND200=0,"",(IFERROR( (IFERROR($ND200/FRACAS!$AY$1*60,0) - SUMPRODUCT( (FRACAS!$K$5:$K$8972=OM$2) * IFERROR(FRACAS!$AN$5:$AN$8972,0) ) ) / IFERROR($ND200/FRACAS!$AY$1*60,0), 1 )))</f>
        <v/>
      </c>
      <c r="ON200" s="193" t="str" cm="1">
        <f t="array" ref="ON200">IF($ND200=0,"",(IFERROR( (IFERROR($ND200/FRACAS!$AY$1*60,0) - SUMPRODUCT( (FRACAS!$K$5:$K$8972=ON$2) * IFERROR(FRACAS!$AN$5:$AN$8972,0) ) ) / IFERROR($ND200/FRACAS!$AY$1*60,0), 1 )))</f>
        <v/>
      </c>
      <c r="OO200" s="193" t="str" cm="1">
        <f t="array" ref="OO200">IF($ND200=0,"",(IFERROR( (IFERROR($ND200/FRACAS!$AY$1*60,0) - SUMPRODUCT( (FRACAS!$K$5:$K$8972=OO$2) * IFERROR(FRACAS!$AN$5:$AN$8972,0) ) ) / IFERROR($ND200/FRACAS!$AY$1*60,0), 1 )))</f>
        <v/>
      </c>
      <c r="OP200" s="193" t="str" cm="1">
        <f t="array" ref="OP200">IF($ND200=0,"",(IFERROR( (IFERROR($ND200/FRACAS!$AY$1*60,0) - SUMPRODUCT( (FRACAS!$K$5:$K$8972=OP$2) * IFERROR(FRACAS!$AN$5:$AN$8972,0) ) ) / IFERROR($ND200/FRACAS!$AY$1*60,0), 1 )))</f>
        <v/>
      </c>
      <c r="OQ200" s="193" t="str" cm="1">
        <f t="array" ref="OQ200">IF($ND200=0,"",(IFERROR( (IFERROR($ND200/FRACAS!$AY$1*60,0) - SUMPRODUCT( (FRACAS!$K$5:$K$8972=OQ$2) * IFERROR(FRACAS!$AN$5:$AN$8972,0) ) ) / IFERROR($ND200/FRACAS!$AY$1*60,0), 1 )))</f>
        <v/>
      </c>
      <c r="OR200" s="193" t="str" cm="1">
        <f t="array" ref="OR200">IF($ND200=0,"",(IFERROR( (IFERROR($ND200/FRACAS!$AY$1*60,0) - SUMPRODUCT( (FRACAS!$K$5:$K$8972=OR$2) * IFERROR(FRACAS!$AN$5:$AN$8972,0) ) ) / IFERROR($ND200/FRACAS!$AY$1*60,0), 1 )))</f>
        <v/>
      </c>
      <c r="OS200" s="193" t="str" cm="1">
        <f t="array" ref="OS200">IF($ND200=0,"",(IFERROR( (IFERROR($ND200/FRACAS!$AY$1*60,0) - SUMPRODUCT( (FRACAS!$K$5:$K$8972=OS$2) * IFERROR(FRACAS!$AN$5:$AN$8972,0) ) ) / IFERROR($ND200/FRACAS!$AY$1*60,0), 1 )))</f>
        <v/>
      </c>
      <c r="OT200" s="243" t="str" cm="1">
        <f t="array" ref="OT200">IF($ND200=0,"",(IFERROR( (IFERROR($ND200/FRACAS!$AY$1*60,0) - SUMPRODUCT( (FRACAS!$K$5:$K$8972=OT$2) * IFERROR(FRACAS!$AN$5:$AN$8972,0) ) ) / IFERROR($ND200/FRACAS!$AY$1*60,0), 1 )))</f>
        <v/>
      </c>
    </row>
    <row r="201" spans="2:410" x14ac:dyDescent="0.2">
      <c r="B201" s="233"/>
      <c r="C201" s="259">
        <f>IF('[1]17.11.2025 IASI18 Mileage'!C201="","",'[1]17.11.2025 IASI18 Mileage'!C201)</f>
        <v>47343</v>
      </c>
      <c r="D201" s="201" t="str">
        <f>IF('[1]17.11.2025 IASI18 Mileage'!D201="","",'[1]17.11.2025 IASI18 Mileage'!D201)</f>
        <v/>
      </c>
      <c r="E201" s="201" t="str">
        <f>IF('[1]17.11.2025 IASI18 Mileage'!E201="","",'[1]17.11.2025 IASI18 Mileage'!E201)</f>
        <v/>
      </c>
      <c r="F201" s="201" t="str">
        <f>IF('[1]17.11.2025 IASI18 Mileage'!F201="","",'[1]17.11.2025 IASI18 Mileage'!F201)</f>
        <v/>
      </c>
      <c r="G201" s="201" t="str">
        <f>IF('[1]17.11.2025 IASI18 Mileage'!G201="","",'[1]17.11.2025 IASI18 Mileage'!G201)</f>
        <v/>
      </c>
      <c r="H201" s="201" t="str">
        <f>IF('[1]17.11.2025 IASI18 Mileage'!H201="","",'[1]17.11.2025 IASI18 Mileage'!H201)</f>
        <v/>
      </c>
      <c r="I201" s="201" t="str">
        <f>IF('[1]17.11.2025 IASI18 Mileage'!I201="","",'[1]17.11.2025 IASI18 Mileage'!I201)</f>
        <v/>
      </c>
      <c r="J201" s="201" t="str">
        <f>IF('[1]17.11.2025 IASI18 Mileage'!J201="","",'[1]17.11.2025 IASI18 Mileage'!J201)</f>
        <v/>
      </c>
      <c r="K201" s="201" t="str">
        <f>IF('[1]17.11.2025 IASI18 Mileage'!K201="","",'[1]17.11.2025 IASI18 Mileage'!K201)</f>
        <v/>
      </c>
      <c r="L201" s="201" t="str">
        <f>IF('[1]17.11.2025 IASI18 Mileage'!L201="","",'[1]17.11.2025 IASI18 Mileage'!L201)</f>
        <v/>
      </c>
      <c r="M201" s="201" t="str">
        <f>IF('[1]17.11.2025 IASI18 Mileage'!M201="","",'[1]17.11.2025 IASI18 Mileage'!M201)</f>
        <v/>
      </c>
      <c r="N201" s="201" t="str">
        <f>IF('[1]17.11.2025 IASI18 Mileage'!N201="","",'[1]17.11.2025 IASI18 Mileage'!N201)</f>
        <v/>
      </c>
      <c r="O201" s="201" t="str">
        <f>IF('[1]17.11.2025 IASI18 Mileage'!O201="","",'[1]17.11.2025 IASI18 Mileage'!O201)</f>
        <v/>
      </c>
      <c r="P201" s="201" t="str">
        <f>IF('[1]17.11.2025 IASI18 Mileage'!P201="","",'[1]17.11.2025 IASI18 Mileage'!P201)</f>
        <v/>
      </c>
      <c r="Q201" s="201" t="str">
        <f>IF('[1]17.11.2025 IASI18 Mileage'!Q201="","",'[1]17.11.2025 IASI18 Mileage'!Q201)</f>
        <v/>
      </c>
      <c r="R201" s="201" t="str">
        <f>IF('[1]17.11.2025 IASI18 Mileage'!R201="","",'[1]17.11.2025 IASI18 Mileage'!R201)</f>
        <v/>
      </c>
      <c r="S201" s="201" t="str">
        <f>IF('[1]17.11.2025 IASI18 Mileage'!S201="","",'[1]17.11.2025 IASI18 Mileage'!S201)</f>
        <v/>
      </c>
      <c r="T201" s="201" t="str">
        <f>IF('[1]17.11.2025 IASI18 Mileage'!T201="","",'[1]17.11.2025 IASI18 Mileage'!T201)</f>
        <v/>
      </c>
      <c r="U201" s="201" t="str">
        <f>IF('[1]17.11.2025 IASI18 Mileage'!U201="","",'[1]17.11.2025 IASI18 Mileage'!U201)</f>
        <v/>
      </c>
      <c r="V201" s="201"/>
      <c r="W201" s="201"/>
      <c r="X201" s="201"/>
      <c r="Y201" s="201"/>
      <c r="Z201" s="201"/>
      <c r="AA201" s="201"/>
      <c r="AB201" s="201"/>
      <c r="AC201" s="201"/>
      <c r="AD201" s="201"/>
      <c r="AE201" s="201"/>
      <c r="AF201" s="201"/>
      <c r="AG201" s="201"/>
      <c r="AH201" s="201"/>
      <c r="AI201" s="201"/>
      <c r="AJ201" s="201"/>
      <c r="AK201" s="201"/>
      <c r="AL201" s="201"/>
      <c r="AM201" s="201"/>
      <c r="AN201" s="201"/>
      <c r="AO201" s="201"/>
      <c r="AP201" s="201"/>
      <c r="AQ201" s="201"/>
      <c r="AR201" s="201"/>
      <c r="AS201" s="201"/>
      <c r="AT201" s="201"/>
      <c r="AU201" s="201"/>
      <c r="AV201" s="201"/>
      <c r="AW201" s="201"/>
      <c r="AX201" s="201"/>
      <c r="AY201" s="201"/>
      <c r="AZ201" s="201"/>
      <c r="BA201" s="202"/>
      <c r="BB201" s="184"/>
      <c r="BD201" s="234"/>
      <c r="BE201" s="234"/>
      <c r="BF201" s="234"/>
      <c r="BG201" s="234"/>
      <c r="BH201" s="234"/>
      <c r="BI201" s="234"/>
      <c r="BJ201" s="234"/>
      <c r="BK201" s="234"/>
      <c r="BL201" s="234"/>
      <c r="BM201" s="234"/>
      <c r="DC201" s="184">
        <f t="shared" si="19"/>
        <v>0</v>
      </c>
      <c r="DD201" s="235" t="str">
        <f t="shared" si="20"/>
        <v/>
      </c>
      <c r="DE201" s="186">
        <f>IF(D201&gt; 0,(COUNTIFS(FRACAS!$B$5:$B$8972, D$4, FRACAS!$D$5:$D$8972, "&lt;="&amp;D201)), "" )</f>
        <v>0</v>
      </c>
      <c r="DF201" s="186">
        <f>IF(E201&gt; 0,(COUNTIFS(FRACAS!$B$5:$B$8972, E$4, FRACAS!$D$5:$D$8972, "&lt;="&amp;E201)), "" )</f>
        <v>0</v>
      </c>
      <c r="DG201" s="186">
        <f>IF(F201&gt; 0,(COUNTIFS(FRACAS!$B$5:$B$8972, F$4, FRACAS!$D$5:$D$8972, "&lt;="&amp;F201)), "" )</f>
        <v>0</v>
      </c>
      <c r="DH201" s="186">
        <f>IF(G201&gt; 0,(COUNTIFS(FRACAS!$B$5:$B$8972, G$4, FRACAS!$D$5:$D$8972, "&lt;="&amp;G201)), "" )</f>
        <v>0</v>
      </c>
      <c r="DI201" s="186">
        <f>IF(H201&gt; 0,(COUNTIFS(FRACAS!$B$5:$B$8972, H$4, FRACAS!$D$5:$D$8972, "&lt;="&amp;H201)), "" )</f>
        <v>0</v>
      </c>
      <c r="DJ201" s="186">
        <f>IF(I201&gt; 0,(COUNTIFS(FRACAS!$B$5:$B$8972, I$4, FRACAS!$D$5:$D$8972, "&lt;="&amp;I201)), "" )</f>
        <v>0</v>
      </c>
      <c r="DK201" s="186">
        <f>IF(J201&gt; 0,(COUNTIFS(FRACAS!$B$5:$B$8972, J$4, FRACAS!$D$5:$D$8972, "&lt;="&amp;J201)), "" )</f>
        <v>0</v>
      </c>
      <c r="DL201" s="186">
        <f>IF(K201&gt; 0,(COUNTIFS(FRACAS!$B$5:$B$8972, K$4, FRACAS!$D$5:$D$8972, "&lt;="&amp;K201)), "" )</f>
        <v>0</v>
      </c>
      <c r="DM201" s="186">
        <f>IF(L201&gt; 0,(COUNTIFS(FRACAS!$B$5:$B$8972, L$4, FRACAS!$D$5:$D$8972, "&lt;="&amp;L201)), "" )</f>
        <v>0</v>
      </c>
      <c r="DN201" s="186">
        <f>IF(M201&gt; 0,(COUNTIFS(FRACAS!$B$5:$B$8972, M$4, FRACAS!$D$5:$D$8972, "&lt;="&amp;M201)), "" )</f>
        <v>0</v>
      </c>
      <c r="DO201" s="186">
        <f>IF(N201&gt; 0,(COUNTIFS(FRACAS!$B$5:$B$8972, N$4, FRACAS!$D$5:$D$8972, "&lt;="&amp;N201)), "" )</f>
        <v>0</v>
      </c>
      <c r="DP201" s="186">
        <f>IF(O201&gt; 0,(COUNTIFS(FRACAS!$B$5:$B$8972, O$4, FRACAS!$D$5:$D$8972, "&lt;="&amp;O201)), "" )</f>
        <v>0</v>
      </c>
      <c r="DQ201" s="186">
        <f>IF(P201&gt; 0,(COUNTIFS(FRACAS!$B$5:$B$8972, P$4, FRACAS!$D$5:$D$8972, "&lt;="&amp;P201)), "" )</f>
        <v>0</v>
      </c>
      <c r="DR201" s="186">
        <f>IF(Q201&gt; 0,(COUNTIFS(FRACAS!$B$5:$B$8972, Q$4, FRACAS!$D$5:$D$8972, "&lt;="&amp;Q201)), "" )</f>
        <v>0</v>
      </c>
      <c r="DS201" s="186">
        <f>IF(R201&gt; 0,(COUNTIFS(FRACAS!$B$5:$B$8972, R$4, FRACAS!$D$5:$D$8972, "&lt;="&amp;R201)), "" )</f>
        <v>0</v>
      </c>
      <c r="DT201" s="186">
        <f>IF(S201&gt; 0,(COUNTIFS(FRACAS!$B$5:$B$8972, S$4, FRACAS!$D$5:$D$8972, "&lt;="&amp;S201)), "" )</f>
        <v>0</v>
      </c>
      <c r="DU201" s="186">
        <f>IF(T201&gt; 0,(COUNTIFS(FRACAS!$B$5:$B$8972, T$4, FRACAS!$D$5:$D$8972, "&lt;="&amp;T201)), "" )</f>
        <v>0</v>
      </c>
      <c r="DV201" s="186">
        <f>IF(U201&gt; 0,(COUNTIFS(FRACAS!$B$5:$B$8972, U$4, FRACAS!$D$5:$D$8972, "&lt;="&amp;U201)), "" )</f>
        <v>0</v>
      </c>
      <c r="DW201" s="186" t="str">
        <f>IF(V201&gt; 0,(COUNTIFS(FRACAS!$B$5:$B$8972, V$4, FRACAS!$D$5:$D$8972, "&lt;="&amp;V201)), "" )</f>
        <v/>
      </c>
      <c r="DX201" s="186" t="str">
        <f>IF(W201&gt; 0,(COUNTIFS(FRACAS!$B$5:$B$8972, W$4, FRACAS!$D$5:$D$8972, "&lt;="&amp;W201)), "" )</f>
        <v/>
      </c>
      <c r="DY201" s="186" t="str">
        <f>IF(X201&gt; 0,(COUNTIFS(FRACAS!$B$5:$B$8972, X$4, FRACAS!$D$5:$D$8972, "&lt;="&amp;X201)), "" )</f>
        <v/>
      </c>
      <c r="DZ201" s="186" t="str">
        <f>IF(Y201&gt; 0,(COUNTIFS(FRACAS!$B$5:$B$8972, Y$4, FRACAS!$D$5:$D$8972, "&lt;="&amp;Y201)), "" )</f>
        <v/>
      </c>
      <c r="EA201" s="186" t="str">
        <f>IF(Z201&gt; 0,(COUNTIFS(FRACAS!$B$5:$B$8972, Z$4, FRACAS!$D$5:$D$8972, "&lt;="&amp;Z201)), "" )</f>
        <v/>
      </c>
      <c r="EB201" s="186" t="str">
        <f>IF(AA201&gt; 0,(COUNTIFS(FRACAS!$B$5:$B$8972, AA$4, FRACAS!$D$5:$D$8972, "&lt;="&amp;AA201)), "" )</f>
        <v/>
      </c>
      <c r="EC201" s="186" t="str">
        <f>IF(AB201&gt; 0,(COUNTIFS(FRACAS!$B$5:$B$8972, AB$4, FRACAS!$D$5:$D$8972, "&lt;="&amp;AB201)), "" )</f>
        <v/>
      </c>
      <c r="ED201" s="186" t="str">
        <f>IF(AC201&gt; 0,(COUNTIFS(FRACAS!$B$5:$B$8972, AC$4, FRACAS!$D$5:$D$8972, "&lt;="&amp;AC201)), "" )</f>
        <v/>
      </c>
      <c r="EE201" s="186" t="str">
        <f>IF(AD201&gt; 0,(COUNTIFS(FRACAS!$B$5:$B$8972, AD$4, FRACAS!$D$5:$D$8972, "&lt;="&amp;AD201)), "" )</f>
        <v/>
      </c>
      <c r="EF201" s="186" t="str">
        <f>IF(AE201&gt; 0,(COUNTIFS(FRACAS!$B$5:$B$8972, AE$4, FRACAS!$D$5:$D$8972, "&lt;="&amp;AE201)), "" )</f>
        <v/>
      </c>
      <c r="EG201" s="186" t="str">
        <f>IF(AF201&gt; 0,(COUNTIFS(FRACAS!$B$5:$B$8972, AF$4, FRACAS!$D$5:$D$8972, "&lt;="&amp;AF201)), "" )</f>
        <v/>
      </c>
      <c r="EH201" s="186" t="str">
        <f>IF(AG201&gt; 0,(COUNTIFS(FRACAS!$B$5:$B$8972, AG$4, FRACAS!$D$5:$D$8972, "&lt;="&amp;AG201)), "" )</f>
        <v/>
      </c>
      <c r="EI201" s="186" t="str">
        <f>IF(AH201&gt; 0,(COUNTIFS(FRACAS!$B$5:$B$8972, AH$4, FRACAS!$D$5:$D$8972, "&lt;="&amp;AH201)), "" )</f>
        <v/>
      </c>
      <c r="EJ201" s="186" t="str">
        <f>IF(AI201&gt; 0,(COUNTIFS(FRACAS!$B$5:$B$8972, AI$4, FRACAS!$D$5:$D$8972, "&lt;="&amp;AI201)), "" )</f>
        <v/>
      </c>
      <c r="EK201" s="186" t="str">
        <f>IF(AJ201&gt; 0,(COUNTIFS(FRACAS!$B$5:$B$8972, AJ$4, FRACAS!$D$5:$D$8972, "&lt;="&amp;AJ201)), "" )</f>
        <v/>
      </c>
      <c r="EL201" s="186" t="str">
        <f>IF(AK201&gt; 0,(COUNTIFS(FRACAS!$B$5:$B$8972, AK$4, FRACAS!$D$5:$D$8972, "&lt;="&amp;AK201)), "" )</f>
        <v/>
      </c>
      <c r="EM201" s="186" t="str">
        <f>IF(AL201&gt; 0,(COUNTIFS(FRACAS!$B$5:$B$8972, AL$4, FRACAS!$D$5:$D$8972, "&lt;="&amp;AL201)), "" )</f>
        <v/>
      </c>
      <c r="EN201" s="186" t="str">
        <f>IF(AM201&gt; 0,(COUNTIFS(FRACAS!$B$5:$B$8972, AM$4, FRACAS!$D$5:$D$8972, "&lt;="&amp;AM201)), "" )</f>
        <v/>
      </c>
      <c r="EO201" s="186" t="str">
        <f>IF(AN201&gt; 0,(COUNTIFS(FRACAS!$B$5:$B$8972, AN$4, FRACAS!$D$5:$D$8972, "&lt;="&amp;AN201)), "" )</f>
        <v/>
      </c>
      <c r="EP201" s="186" t="str">
        <f>IF(AO201&gt; 0,(COUNTIFS(FRACAS!$B$5:$B$8972, AO$4, FRACAS!$D$5:$D$8972, "&lt;="&amp;AO201)), "" )</f>
        <v/>
      </c>
      <c r="EQ201" s="186" t="str">
        <f>IF(AP201&gt; 0,(COUNTIFS(FRACAS!$B$5:$B$8972, AP$4, FRACAS!$D$5:$D$8972, "&lt;="&amp;AP201)), "" )</f>
        <v/>
      </c>
      <c r="ER201" s="186" t="str">
        <f>IF(AQ201&gt; 0,(COUNTIFS(FRACAS!$B$5:$B$8972, AQ$4, FRACAS!$D$5:$D$8972, "&lt;="&amp;AQ201)), "" )</f>
        <v/>
      </c>
      <c r="ES201" s="246"/>
      <c r="ET201" s="194"/>
      <c r="EU201" s="194"/>
      <c r="EV201" s="194"/>
      <c r="EW201" s="194"/>
      <c r="EX201" s="194"/>
      <c r="EY201" s="194"/>
      <c r="EZ201" s="194"/>
      <c r="FA201" s="194"/>
      <c r="FB201" s="195"/>
      <c r="FE201" s="190"/>
      <c r="FF201" s="190"/>
      <c r="FG201" s="190"/>
      <c r="FH201" s="190"/>
      <c r="FI201" s="190"/>
      <c r="FJ201" s="190"/>
      <c r="FK201" s="190"/>
      <c r="FL201" s="190"/>
      <c r="FM201" s="190"/>
      <c r="FN201" s="190"/>
      <c r="JD201" s="238"/>
      <c r="JE201" s="238"/>
      <c r="JF201" s="238"/>
      <c r="JG201" s="238"/>
      <c r="JH201" s="238"/>
      <c r="JI201" s="238"/>
      <c r="JJ201" s="238"/>
      <c r="JK201" s="238"/>
      <c r="JL201" s="238"/>
      <c r="JM201" s="238"/>
      <c r="JN201" s="247"/>
      <c r="JO201" s="248"/>
      <c r="JP201" s="248"/>
      <c r="JQ201" s="248"/>
      <c r="JR201" s="248"/>
      <c r="JS201" s="248"/>
      <c r="JT201" s="248"/>
      <c r="JU201" s="248"/>
      <c r="JV201" s="248"/>
      <c r="JW201" s="248"/>
      <c r="JX201" s="248"/>
      <c r="JY201" s="248"/>
      <c r="JZ201" s="248"/>
      <c r="KA201" s="248"/>
      <c r="KB201" s="248"/>
      <c r="KC201" s="248"/>
      <c r="KD201" s="248"/>
      <c r="KE201" s="248"/>
      <c r="KF201" s="248"/>
      <c r="KG201" s="248"/>
      <c r="KH201" s="248"/>
      <c r="KI201" s="248"/>
      <c r="KJ201" s="248"/>
      <c r="KK201" s="248"/>
      <c r="KL201" s="248"/>
      <c r="KM201" s="248"/>
      <c r="KN201" s="248"/>
      <c r="KO201" s="248"/>
      <c r="KP201" s="248"/>
      <c r="KQ201" s="248"/>
      <c r="KR201" s="248"/>
      <c r="KS201" s="248"/>
      <c r="KT201" s="248"/>
      <c r="KU201" s="248"/>
      <c r="KV201" s="248"/>
      <c r="KW201" s="248"/>
      <c r="KX201" s="248"/>
      <c r="KY201" s="248"/>
      <c r="KZ201" s="248"/>
      <c r="LA201" s="248"/>
      <c r="LC201" s="235" t="str">
        <f t="shared" si="18"/>
        <v/>
      </c>
      <c r="LD201" s="240" t="str" cm="1">
        <f t="array" ref="LD201">IFERROR((((D201/FRACAS!$AY$1)*60
)-(SUMPRODUCT((FRACAS!$B$5:$B$8970=D$4)*(FRACAS!$D$5:$D$8970&lt;=D201)*(IFERROR(FRACAS!$AM$5:$AM$8970,0)))
))/((D201/FRACAS!$AY$1)*60),"")</f>
        <v/>
      </c>
      <c r="LE201" s="240" t="str" cm="1">
        <f t="array" ref="LE201">IFERROR((((E201/FRACAS!$AY$1)*60
)-(SUMPRODUCT((FRACAS!$B$5:$B$8970=E$4)*(FRACAS!$D$5:$D$8970&lt;=E201)*(IFERROR(FRACAS!$AM$5:$AM$8970,0)))
))/((E201/FRACAS!$AY$1)*60),"")</f>
        <v/>
      </c>
      <c r="LF201" s="240" t="str" cm="1">
        <f t="array" ref="LF201">IFERROR((((F201/FRACAS!$AY$1)*60
)-(SUMPRODUCT((FRACAS!$B$5:$B$8970=F$4)*(FRACAS!$D$5:$D$8970&lt;=F201)*(IFERROR(FRACAS!$AM$5:$AM$8970,0)))
))/((F201/FRACAS!$AY$1)*60),"")</f>
        <v/>
      </c>
      <c r="LG201" s="240" t="str" cm="1">
        <f t="array" ref="LG201">IFERROR((((G201/FRACAS!$AY$1)*60
)-(SUMPRODUCT((FRACAS!$B$5:$B$8970=G$4)*(FRACAS!$D$5:$D$8970&lt;=G201)*(IFERROR(FRACAS!$AM$5:$AM$8970,0)))
))/((G201/FRACAS!$AY$1)*60),"")</f>
        <v/>
      </c>
      <c r="LH201" s="240" t="str" cm="1">
        <f t="array" ref="LH201">IFERROR((((H201/FRACAS!$AY$1)*60
)-(SUMPRODUCT((FRACAS!$B$5:$B$8970=H$4)*(FRACAS!$D$5:$D$8970&lt;=H201)*(IFERROR(FRACAS!$AM$5:$AM$8970,0)))
))/((H201/FRACAS!$AY$1)*60),"")</f>
        <v/>
      </c>
      <c r="LI201" s="240" t="str" cm="1">
        <f t="array" ref="LI201">IFERROR((((I201/FRACAS!$AY$1)*60
)-(SUMPRODUCT((FRACAS!$B$5:$B$8970=I$4)*(FRACAS!$D$5:$D$8970&lt;=I201)*(IFERROR(FRACAS!$AM$5:$AM$8970,0)))
))/((I201/FRACAS!$AY$1)*60),"")</f>
        <v/>
      </c>
      <c r="LJ201" s="240" t="str" cm="1">
        <f t="array" ref="LJ201">IFERROR((((J201/FRACAS!$AY$1)*60
)-(SUMPRODUCT((FRACAS!$B$5:$B$8970=J$4)*(FRACAS!$D$5:$D$8970&lt;=J201)*(IFERROR(FRACAS!$AM$5:$AM$8970,0)))
))/((J201/FRACAS!$AY$1)*60),"")</f>
        <v/>
      </c>
      <c r="LK201" s="240" t="str" cm="1">
        <f t="array" ref="LK201">IFERROR((((K201/FRACAS!$AY$1)*60
)-(SUMPRODUCT((FRACAS!$B$5:$B$8970=K$4)*(FRACAS!$D$5:$D$8970&lt;=K201)*(IFERROR(FRACAS!$AM$5:$AM$8970,0)))
))/((K201/FRACAS!$AY$1)*60),"")</f>
        <v/>
      </c>
      <c r="LL201" s="240" t="str" cm="1">
        <f t="array" ref="LL201">IFERROR((((L201/FRACAS!$AY$1)*60
)-(SUMPRODUCT((FRACAS!$B$5:$B$8970=L$4)*(FRACAS!$D$5:$D$8970&lt;=L201)*(IFERROR(FRACAS!$AM$5:$AM$8970,0)))
))/((L201/FRACAS!$AY$1)*60),"")</f>
        <v/>
      </c>
      <c r="LM201" s="240" t="str" cm="1">
        <f t="array" ref="LM201">IFERROR((((M201/FRACAS!$AY$1)*60
)-(SUMPRODUCT((FRACAS!$B$5:$B$8970=M$4)*(FRACAS!$D$5:$D$8970&lt;=M201)*(IFERROR(FRACAS!$AM$5:$AM$8970,0)))
))/((M201/FRACAS!$AY$1)*60),"")</f>
        <v/>
      </c>
      <c r="LN201" s="240" t="str" cm="1">
        <f t="array" ref="LN201">IFERROR((((N201/FRACAS!$AY$1)*60
)-(SUMPRODUCT((FRACAS!$B$5:$B$8970=N$4)*(FRACAS!$D$5:$D$8970&lt;=N201)*(IFERROR(FRACAS!$AM$5:$AM$8970,0)))
))/((N201/FRACAS!$AY$1)*60),"")</f>
        <v/>
      </c>
      <c r="LO201" s="240" t="str" cm="1">
        <f t="array" ref="LO201">IFERROR((((O201/FRACAS!$AY$1)*60
)-(SUMPRODUCT((FRACAS!$B$5:$B$8970=O$4)*(FRACAS!$D$5:$D$8970&lt;=O201)*(IFERROR(FRACAS!$AM$5:$AM$8970,0)))
))/((O201/FRACAS!$AY$1)*60),"")</f>
        <v/>
      </c>
      <c r="LP201" s="240" t="str" cm="1">
        <f t="array" ref="LP201">IFERROR((((P201/FRACAS!$AY$1)*60
)-(SUMPRODUCT((FRACAS!$B$5:$B$8970=P$4)*(FRACAS!$D$5:$D$8970&lt;=P201)*(IFERROR(FRACAS!$AM$5:$AM$8970,0)))
))/((P201/FRACAS!$AY$1)*60),"")</f>
        <v/>
      </c>
      <c r="LQ201" s="240" t="str" cm="1">
        <f t="array" ref="LQ201">IFERROR((((Q201/FRACAS!$AY$1)*60
)-(SUMPRODUCT((FRACAS!$B$5:$B$8970=Q$4)*(FRACAS!$D$5:$D$8970&lt;=Q201)*(IFERROR(FRACAS!$AM$5:$AM$8970,0)))
))/((Q201/FRACAS!$AY$1)*60),"")</f>
        <v/>
      </c>
      <c r="LR201" s="240" t="str" cm="1">
        <f t="array" ref="LR201">IFERROR((((R201/FRACAS!$AY$1)*60
)-(SUMPRODUCT((FRACAS!$B$5:$B$8970=R$4)*(FRACAS!$D$5:$D$8970&lt;=R201)*(IFERROR(FRACAS!$AM$5:$AM$8970,0)))
))/((R201/FRACAS!$AY$1)*60),"")</f>
        <v/>
      </c>
      <c r="LS201" s="240" t="str" cm="1">
        <f t="array" ref="LS201">IFERROR((((S201/FRACAS!$AY$1)*60
)-(SUMPRODUCT((FRACAS!$B$5:$B$8970=S$4)*(FRACAS!$D$5:$D$8970&lt;=S201)*(IFERROR(FRACAS!$AM$5:$AM$8970,0)))
))/((S201/FRACAS!$AY$1)*60),"")</f>
        <v/>
      </c>
      <c r="LT201" s="240" t="str" cm="1">
        <f t="array" ref="LT201">IFERROR((((T201/FRACAS!$AY$1)*60
)-(SUMPRODUCT((FRACAS!$B$5:$B$8970=T$4)*(FRACAS!$D$5:$D$8970&lt;=T201)*(IFERROR(FRACAS!$AM$5:$AM$8970,0)))
))/((T201/FRACAS!$AY$1)*60),"")</f>
        <v/>
      </c>
      <c r="LU201" s="240" t="str" cm="1">
        <f t="array" ref="LU201">IFERROR((((U201/FRACAS!$AY$1)*60
)-(SUMPRODUCT((FRACAS!$B$5:$B$8970=U$4)*(FRACAS!$D$5:$D$8970&lt;=U201)*(IFERROR(FRACAS!$AM$5:$AM$8970,0)))
))/((U201/FRACAS!$AY$1)*60),"")</f>
        <v/>
      </c>
      <c r="LV201" s="240" t="str" cm="1">
        <f t="array" ref="LV201">IFERROR(
    (((V201/FRACAS!$AY$1)*60))
    /
    (((V201/FRACAS!$AY$1)*60) + SUMPRODUCT((FRACAS!$B$5:$B$8970=V$4)*(FRACAS!$D$5:$D$8970&lt;=V201)*(IFERROR(FRACAS!$AM$5:$AM$8970,0)))
    ),"")</f>
        <v/>
      </c>
      <c r="LW201" s="240" t="str" cm="1">
        <f t="array" ref="LW201">IFERROR(
    (((W201/FRACAS!$AY$1)*60))
    /
    (((W201/FRACAS!$AY$1)*60) + SUMPRODUCT((FRACAS!$B$5:$B$8970=W$4)*(FRACAS!$D$5:$D$8970&lt;=W201)*(IFERROR(FRACAS!$AM$5:$AM$8970,0)))
    ),"")</f>
        <v/>
      </c>
      <c r="LX201" s="240" t="str" cm="1">
        <f t="array" ref="LX201">IFERROR(
    (((X201/FRACAS!$AY$1)*60))
    /
    (((X201/FRACAS!$AY$1)*60) + SUMPRODUCT((FRACAS!$B$5:$B$8970=X$4)*(FRACAS!$D$5:$D$8970&lt;=X201)*(IFERROR(FRACAS!$AM$5:$AM$8970,0)))
    ),"")</f>
        <v/>
      </c>
      <c r="LY201" s="240" t="str" cm="1">
        <f t="array" ref="LY201">IFERROR(
    (((Y201/FRACAS!$AY$1)*60))
    /
    (((Y201/FRACAS!$AY$1)*60) + SUMPRODUCT((FRACAS!$B$5:$B$8970=Y$4)*(FRACAS!$D$5:$D$8970&lt;=Y201)*(IFERROR(FRACAS!$AM$5:$AM$8970,0)))
    ),"")</f>
        <v/>
      </c>
      <c r="LZ201" s="240" t="str" cm="1">
        <f t="array" ref="LZ201">IFERROR(
    (((Z201/FRACAS!$AY$1)*60))
    /
    (((Z201/FRACAS!$AY$1)*60) + SUMPRODUCT((FRACAS!$B$5:$B$8970=Z$4)*(FRACAS!$D$5:$D$8970&lt;=Z201)*(IFERROR(FRACAS!$AM$5:$AM$8970,0)))
    ),"")</f>
        <v/>
      </c>
      <c r="MA201" s="240" t="str" cm="1">
        <f t="array" ref="MA201">IFERROR(
    (((AA201/FRACAS!$AY$1)*60))
    /
    (((AA201/FRACAS!$AY$1)*60) + SUMPRODUCT((FRACAS!$B$5:$B$8970=AA$4)*(FRACAS!$D$5:$D$8970&lt;=AA201)*(IFERROR(FRACAS!$AM$5:$AM$8970,0)))
    ),"")</f>
        <v/>
      </c>
      <c r="MB201" s="240" t="str" cm="1">
        <f t="array" ref="MB201">IFERROR(
    (((AB201/FRACAS!$AY$1)*60))
    /
    (((AB201/FRACAS!$AY$1)*60) + SUMPRODUCT((FRACAS!$B$5:$B$8970=AB$4)*(FRACAS!$D$5:$D$8970&lt;=AB201)*(IFERROR(FRACAS!$AM$5:$AM$8970,0)))
    ),"")</f>
        <v/>
      </c>
      <c r="MC201" s="240" t="str" cm="1">
        <f t="array" ref="MC201">IFERROR(
    (((AC201/FRACAS!$AY$1)*60))
    /
    (((AC201/FRACAS!$AY$1)*60) + SUMPRODUCT((FRACAS!$B$5:$B$8970=AC$4)*(FRACAS!$D$5:$D$8970&lt;=AC201)*(IFERROR(FRACAS!$AM$5:$AM$8970,0)))
    ),"")</f>
        <v/>
      </c>
      <c r="MD201" s="240" t="str" cm="1">
        <f t="array" ref="MD201">IFERROR(
    (((AD201/FRACAS!$AY$1)*60))
    /
    (((AD201/FRACAS!$AY$1)*60) + SUMPRODUCT((FRACAS!$B$5:$B$8970=AD$4)*(FRACAS!$D$5:$D$8970&lt;=AD201)*(IFERROR(FRACAS!$AM$5:$AM$8970,0)))
    ),"")</f>
        <v/>
      </c>
      <c r="ME201" s="240" t="str" cm="1">
        <f t="array" ref="ME201">IFERROR(
    (((AE201/FRACAS!$AY$1)*60))
    /
    (((AE201/FRACAS!$AY$1)*60) + SUMPRODUCT((FRACAS!$B$5:$B$8970=AE$4)*(FRACAS!$D$5:$D$8970&lt;=AE201)*(IFERROR(FRACAS!$AM$5:$AM$8970,0)))
    ),"")</f>
        <v/>
      </c>
      <c r="MF201" s="240" t="str" cm="1">
        <f t="array" ref="MF201">IFERROR(
    (((AF201/FRACAS!$AY$1)*60))
    /
    (((AF201/FRACAS!$AY$1)*60) + SUMPRODUCT((FRACAS!$B$5:$B$8970=AF$4)*(FRACAS!$D$5:$D$8970&lt;=AF201)*(IFERROR(FRACAS!$AM$5:$AM$8970,0)))
    ),"")</f>
        <v/>
      </c>
      <c r="MG201" s="240" t="str" cm="1">
        <f t="array" ref="MG201">IFERROR(
    (((AG201/FRACAS!$AY$1)*60))
    /
    (((AG201/FRACAS!$AY$1)*60) + SUMPRODUCT((FRACAS!$B$5:$B$8970=AG$4)*(FRACAS!$D$5:$D$8970&lt;=AG201)*(IFERROR(FRACAS!$AM$5:$AM$8970,0)))
    ),"")</f>
        <v/>
      </c>
      <c r="MH201" s="240" t="str" cm="1">
        <f t="array" ref="MH201">IFERROR(
    (((AH201/FRACAS!$AY$1)*60))
    /
    (((AH201/FRACAS!$AY$1)*60) + SUMPRODUCT((FRACAS!$B$5:$B$8970=AH$4)*(FRACAS!$D$5:$D$8970&lt;=AH201)*(IFERROR(FRACAS!$AM$5:$AM$8970,0)))
    ),"")</f>
        <v/>
      </c>
      <c r="MI201" s="240" t="str" cm="1">
        <f t="array" ref="MI201">IFERROR(
    (((AI201/FRACAS!$AY$1)*60))
    /
    (((AI201/FRACAS!$AY$1)*60) + SUMPRODUCT((FRACAS!$B$5:$B$8970=AI$4)*(FRACAS!$D$5:$D$8970&lt;=AI201)*(IFERROR(FRACAS!$AM$5:$AM$8970,0)))
    ),"")</f>
        <v/>
      </c>
      <c r="MJ201" s="240" t="str" cm="1">
        <f t="array" ref="MJ201">IFERROR(
    (((AJ201/FRACAS!$AY$1)*60))
    /
    (((AJ201/FRACAS!$AY$1)*60) + SUMPRODUCT((FRACAS!$B$5:$B$8970=AJ$4)*(FRACAS!$D$5:$D$8970&lt;=AJ201)*(IFERROR(FRACAS!$AM$5:$AM$8970,0)))
    ),"")</f>
        <v/>
      </c>
      <c r="MK201" s="240" t="str" cm="1">
        <f t="array" ref="MK201">IFERROR(
    (((AK201/FRACAS!$AY$1)*60))
    /
    (((AK201/FRACAS!$AY$1)*60) + SUMPRODUCT((FRACAS!$B$5:$B$8970=AK$4)*(FRACAS!$D$5:$D$8970&lt;=AK201)*(IFERROR(FRACAS!$AM$5:$AM$8970,0)))
    ),"")</f>
        <v/>
      </c>
      <c r="ML201" s="240" t="str" cm="1">
        <f t="array" ref="ML201">IFERROR(
    (((AL201/FRACAS!$AY$1)*60))
    /
    (((AL201/FRACAS!$AY$1)*60) + SUMPRODUCT((FRACAS!$B$5:$B$8970=AL$4)*(FRACAS!$D$5:$D$8970&lt;=AL201)*(IFERROR(FRACAS!$AM$5:$AM$8970,0)))
    ),"")</f>
        <v/>
      </c>
      <c r="MM201" s="240" t="str" cm="1">
        <f t="array" ref="MM201">IFERROR(
    (((AM201/FRACAS!$AY$1)*60))
    /
    (((AM201/FRACAS!$AY$1)*60) + SUMPRODUCT((FRACAS!$B$5:$B$8970=AM$4)*(FRACAS!$D$5:$D$8970&lt;=AM201)*(IFERROR(FRACAS!$AM$5:$AM$8970,0)))
    ),"")</f>
        <v/>
      </c>
      <c r="MN201" s="240" t="str" cm="1">
        <f t="array" ref="MN201">IFERROR(
    (((AN201/FRACAS!$AY$1)*60))
    /
    (((AN201/FRACAS!$AY$1)*60) + SUMPRODUCT((FRACAS!$B$5:$B$8970=AN$4)*(FRACAS!$D$5:$D$8970&lt;=AN201)*(IFERROR(FRACAS!$AM$5:$AM$8970,0)))
    ),"")</f>
        <v/>
      </c>
      <c r="MO201" s="240" t="str" cm="1">
        <f t="array" ref="MO201">IFERROR(
    (((AO201/FRACAS!$AY$1)*60))
    /
    (((AO201/FRACAS!$AY$1)*60) + SUMPRODUCT((FRACAS!$B$5:$B$8970=AO$4)*(FRACAS!$D$5:$D$8970&lt;=AO201)*(IFERROR(FRACAS!$AM$5:$AM$8970,0)))
    ),"")</f>
        <v/>
      </c>
      <c r="MP201" s="240" t="str" cm="1">
        <f t="array" ref="MP201">IFERROR(
    (((AP201/FRACAS!$AY$1)*60))
    /
    (((AP201/FRACAS!$AY$1)*60) + SUMPRODUCT((FRACAS!$B$5:$B$8970=AP$4)*(FRACAS!$D$5:$D$8970&lt;=AP201)*(IFERROR(FRACAS!$AM$5:$AM$8970,0)))
    ),"")</f>
        <v/>
      </c>
      <c r="MQ201" s="240" t="str" cm="1">
        <f t="array" ref="MQ201">IFERROR(
    (((AQ201/FRACAS!$AY$1)*60))
    /
    (((AQ201/FRACAS!$AY$1)*60) + SUMPRODUCT((FRACAS!$B$5:$B$8970=AQ$4)*(FRACAS!$D$5:$D$8970&lt;=AQ201)*(IFERROR(FRACAS!$AM$5:$AM$8970,0)))
    ),"")</f>
        <v/>
      </c>
      <c r="MR201" s="194"/>
      <c r="MS201" s="194"/>
      <c r="MT201" s="194"/>
      <c r="MU201" s="194"/>
      <c r="MV201" s="194"/>
      <c r="MW201" s="194"/>
      <c r="MX201" s="194"/>
      <c r="MY201" s="194"/>
      <c r="MZ201" s="194"/>
      <c r="NA201" s="195"/>
      <c r="ND201" s="241">
        <f t="shared" si="21"/>
        <v>0</v>
      </c>
      <c r="NE201" s="242" t="str">
        <f t="shared" si="22"/>
        <v/>
      </c>
      <c r="NF201" s="193" t="str" cm="1">
        <f t="array" ref="NF201">IF($ND201=0,"",(IFERROR( (IFERROR($ND201/FRACAS!$AY$1*60,0) - SUMPRODUCT( (FRACAS!$K$5:$K$8972=NF$2) * IFERROR(FRACAS!$AN$5:$AN$8972,0) ) ) / IFERROR($ND201/FRACAS!$AY$1*60,0), 1 )))</f>
        <v/>
      </c>
      <c r="NG201" s="193" t="str" cm="1">
        <f t="array" ref="NG201">IF($ND201=0,"",(IFERROR( (IFERROR($ND201/FRACAS!$AY$1*60,0) - SUMPRODUCT( (FRACAS!$K$5:$K$8972=NG$2) * IFERROR(FRACAS!$AN$5:$AN$8972,0) ) ) / IFERROR($ND201/FRACAS!$AY$1*60,0), 1 )))</f>
        <v/>
      </c>
      <c r="NH201" s="193" t="str" cm="1">
        <f t="array" ref="NH201">IF($ND201=0,"",(IFERROR( (IFERROR($ND201/FRACAS!$AY$1*60,0) - SUMPRODUCT( (FRACAS!$K$5:$K$8972=NH$2) * IFERROR(FRACAS!$AN$5:$AN$8972,0) ) ) / IFERROR($ND201/FRACAS!$AY$1*60,0), 1 )))</f>
        <v/>
      </c>
      <c r="NI201" s="193" t="str" cm="1">
        <f t="array" ref="NI201">IF($ND201=0,"",(IFERROR( (IFERROR($ND201/FRACAS!$AY$1*60,0) - SUMPRODUCT( (FRACAS!$K$5:$K$8972=NI$2) * IFERROR(FRACAS!$AN$5:$AN$8972,0) ) ) / IFERROR($ND201/FRACAS!$AY$1*60,0), 1 )))</f>
        <v/>
      </c>
      <c r="NJ201" s="193" t="str" cm="1">
        <f t="array" ref="NJ201">IF($ND201=0,"",(IFERROR( (IFERROR($ND201/FRACAS!$AY$1*60,0) - SUMPRODUCT( (FRACAS!$K$5:$K$8972=NJ$2) * IFERROR(FRACAS!$AN$5:$AN$8972,0) ) ) / IFERROR($ND201/FRACAS!$AY$1*60,0), 1 )))</f>
        <v/>
      </c>
      <c r="NK201" s="193" t="str" cm="1">
        <f t="array" ref="NK201">IF($ND201=0,"",(IFERROR( (IFERROR($ND201/FRACAS!$AY$1*60,0) - SUMPRODUCT( (FRACAS!$K$5:$K$8972=NK$2) * IFERROR(FRACAS!$AN$5:$AN$8972,0) ) ) / IFERROR($ND201/FRACAS!$AY$1*60,0), 1 )))</f>
        <v/>
      </c>
      <c r="NL201" s="193" t="str" cm="1">
        <f t="array" ref="NL201">IF($ND201=0,"",(IFERROR( (IFERROR($ND201/FRACAS!$AY$1*60,0) - SUMPRODUCT( (FRACAS!$K$5:$K$8972=NL$2) * IFERROR(FRACAS!$AN$5:$AN$8972,0) ) ) / IFERROR($ND201/FRACAS!$AY$1*60,0), 1 )))</f>
        <v/>
      </c>
      <c r="NM201" s="193" t="str" cm="1">
        <f t="array" ref="NM201">IF($ND201=0,"",(IFERROR( (IFERROR($ND201/FRACAS!$AY$1*60,0) - SUMPRODUCT( (FRACAS!$K$5:$K$8972=NM$2) * IFERROR(FRACAS!$AN$5:$AN$8972,0) ) ) / IFERROR($ND201/FRACAS!$AY$1*60,0), 1 )))</f>
        <v/>
      </c>
      <c r="NN201" s="193" t="str" cm="1">
        <f t="array" ref="NN201">IF($ND201=0,"",(IFERROR( (IFERROR($ND201/FRACAS!$AY$1*60,0) - SUMPRODUCT( (FRACAS!$K$5:$K$8972=NN$2) * IFERROR(FRACAS!$AN$5:$AN$8972,0) ) ) / IFERROR($ND201/FRACAS!$AY$1*60,0), 1 )))</f>
        <v/>
      </c>
      <c r="NO201" s="193" t="str" cm="1">
        <f t="array" ref="NO201">IF($ND201=0,"",(IFERROR( (IFERROR($ND201/FRACAS!$AY$1*60,0) - SUMPRODUCT( (FRACAS!$K$5:$K$8972=NO$2) * IFERROR(FRACAS!$AN$5:$AN$8972,0) ) ) / IFERROR($ND201/FRACAS!$AY$1*60,0), 1 )))</f>
        <v/>
      </c>
      <c r="NP201" s="193" t="str" cm="1">
        <f t="array" ref="NP201">IF($ND201=0,"",(IFERROR( (IFERROR($ND201/FRACAS!$AY$1*60,0) - SUMPRODUCT( (FRACAS!$K$5:$K$8972=NP$2) * IFERROR(FRACAS!$AN$5:$AN$8972,0) ) ) / IFERROR($ND201/FRACAS!$AY$1*60,0), 1 )))</f>
        <v/>
      </c>
      <c r="NQ201" s="193" t="str" cm="1">
        <f t="array" ref="NQ201">IF($ND201=0,"",(IFERROR( (IFERROR($ND201/FRACAS!$AY$1*60,0) - SUMPRODUCT( (FRACAS!$K$5:$K$8972=NQ$2) * IFERROR(FRACAS!$AN$5:$AN$8972,0) ) ) / IFERROR($ND201/FRACAS!$AY$1*60,0), 1 )))</f>
        <v/>
      </c>
      <c r="NR201" s="193" t="str" cm="1">
        <f t="array" ref="NR201">IF($ND201=0,"",(IFERROR( (IFERROR($ND201/FRACAS!$AY$1*60,0) - SUMPRODUCT( (FRACAS!$K$5:$K$8972=NR$2) * IFERROR(FRACAS!$AN$5:$AN$8972,0) ) ) / IFERROR($ND201/FRACAS!$AY$1*60,0), 1 )))</f>
        <v/>
      </c>
      <c r="NS201" s="193" t="str" cm="1">
        <f t="array" ref="NS201">IF($ND201=0,"",(IFERROR( (IFERROR($ND201/FRACAS!$AY$1*60,0) - SUMPRODUCT( (FRACAS!$K$5:$K$8972=NS$2) * IFERROR(FRACAS!$AN$5:$AN$8972,0) ) ) / IFERROR($ND201/FRACAS!$AY$1*60,0), 1 )))</f>
        <v/>
      </c>
      <c r="NT201" s="193" t="str" cm="1">
        <f t="array" ref="NT201">IF($ND201=0,"",(IFERROR( (IFERROR($ND201/FRACAS!$AY$1*60,0) - SUMPRODUCT( (FRACAS!$K$5:$K$8972=NT$2) * IFERROR(FRACAS!$AN$5:$AN$8972,0) ) ) / IFERROR($ND201/FRACAS!$AY$1*60,0), 1 )))</f>
        <v/>
      </c>
      <c r="NU201" s="193" t="str" cm="1">
        <f t="array" ref="NU201">IF($ND201=0,"",(IFERROR( (IFERROR($ND201/FRACAS!$AY$1*60,0) - SUMPRODUCT( (FRACAS!$K$5:$K$8972=NU$2) * IFERROR(FRACAS!$AN$5:$AN$8972,0) ) ) / IFERROR($ND201/FRACAS!$AY$1*60,0), 1 )))</f>
        <v/>
      </c>
      <c r="NV201" s="193" t="str" cm="1">
        <f t="array" ref="NV201">IF($ND201=0,"",(IFERROR( (IFERROR($ND201/FRACAS!$AY$1*60,0) - SUMPRODUCT( (FRACAS!$K$5:$K$8972=NV$2) * IFERROR(FRACAS!$AN$5:$AN$8972,0) ) ) / IFERROR($ND201/FRACAS!$AY$1*60,0), 1 )))</f>
        <v/>
      </c>
      <c r="NW201" s="193" t="str" cm="1">
        <f t="array" ref="NW201">IF($ND201=0,"",(IFERROR( (IFERROR($ND201/FRACAS!$AY$1*60,0) - SUMPRODUCT( (FRACAS!$K$5:$K$8972=NW$2) * IFERROR(FRACAS!$AN$5:$AN$8972,0) ) ) / IFERROR($ND201/FRACAS!$AY$1*60,0), 1 )))</f>
        <v/>
      </c>
      <c r="NX201" s="193" t="str" cm="1">
        <f t="array" ref="NX201">IF($ND201=0,"",(IFERROR( (IFERROR($ND201/FRACAS!$AY$1*60,0) - SUMPRODUCT( (FRACAS!$K$5:$K$8972=NX$2) * IFERROR(FRACAS!$AN$5:$AN$8972,0) ) ) / IFERROR($ND201/FRACAS!$AY$1*60,0), 1 )))</f>
        <v/>
      </c>
      <c r="NY201" s="193" t="str" cm="1">
        <f t="array" ref="NY201">IF($ND201=0,"",(IFERROR( (IFERROR($ND201/FRACAS!$AY$1*60,0) - SUMPRODUCT( (FRACAS!$K$5:$K$8972=NY$2) * IFERROR(FRACAS!$AN$5:$AN$8972,0) ) ) / IFERROR($ND201/FRACAS!$AY$1*60,0), 1 )))</f>
        <v/>
      </c>
      <c r="NZ201" s="193" t="str" cm="1">
        <f t="array" ref="NZ201">IF($ND201=0,"",(IFERROR( (IFERROR($ND201/FRACAS!$AY$1*60,0) - SUMPRODUCT( (FRACAS!$K$5:$K$8972=NZ$2) * IFERROR(FRACAS!$AN$5:$AN$8972,0) ) ) / IFERROR($ND201/FRACAS!$AY$1*60,0), 1 )))</f>
        <v/>
      </c>
      <c r="OA201" s="193" t="str" cm="1">
        <f t="array" ref="OA201">IF($ND201=0,"",(IFERROR( (IFERROR($ND201/FRACAS!$AY$1*60,0) - SUMPRODUCT( (FRACAS!$K$5:$K$8972=OA$2) * IFERROR(FRACAS!$AN$5:$AN$8972,0) ) ) / IFERROR($ND201/FRACAS!$AY$1*60,0), 1 )))</f>
        <v/>
      </c>
      <c r="OB201" s="193" t="str" cm="1">
        <f t="array" ref="OB201">IF($ND201=0,"",(IFERROR( (IFERROR($ND201/FRACAS!$AY$1*60,0) - SUMPRODUCT( (FRACAS!$K$5:$K$8972=OB$2) * IFERROR(FRACAS!$AN$5:$AN$8972,0) ) ) / IFERROR($ND201/FRACAS!$AY$1*60,0), 1 )))</f>
        <v/>
      </c>
      <c r="OC201" s="193" t="str" cm="1">
        <f t="array" ref="OC201">IF($ND201=0,"",(IFERROR( (IFERROR($ND201/FRACAS!$AY$1*60,0) - SUMPRODUCT( (FRACAS!$K$5:$K$8972=OC$2) * IFERROR(FRACAS!$AN$5:$AN$8972,0) ) ) / IFERROR($ND201/FRACAS!$AY$1*60,0), 1 )))</f>
        <v/>
      </c>
      <c r="OD201" s="193" t="str" cm="1">
        <f t="array" ref="OD201">IF($ND201=0,"",(IFERROR( (IFERROR($ND201/FRACAS!$AY$1*60,0) - SUMPRODUCT( (FRACAS!$K$5:$K$8972=OD$2) * IFERROR(FRACAS!$AN$5:$AN$8972,0) ) ) / IFERROR($ND201/FRACAS!$AY$1*60,0), 1 )))</f>
        <v/>
      </c>
      <c r="OE201" s="193" t="str" cm="1">
        <f t="array" ref="OE201">IF($ND201=0,"",(IFERROR( (IFERROR($ND201/FRACAS!$AY$1*60,0) - SUMPRODUCT( (FRACAS!$K$5:$K$8972=OE$2) * IFERROR(FRACAS!$AN$5:$AN$8972,0) ) ) / IFERROR($ND201/FRACAS!$AY$1*60,0), 1 )))</f>
        <v/>
      </c>
      <c r="OF201" s="193" t="str" cm="1">
        <f t="array" ref="OF201">IF($ND201=0,"",(IFERROR( (IFERROR($ND201/FRACAS!$AY$1*60,0) - SUMPRODUCT( (FRACAS!$K$5:$K$8972=OF$2) * IFERROR(FRACAS!$AN$5:$AN$8972,0) ) ) / IFERROR($ND201/FRACAS!$AY$1*60,0), 1 )))</f>
        <v/>
      </c>
      <c r="OG201" s="193" t="str" cm="1">
        <f t="array" ref="OG201">IF($ND201=0,"",(IFERROR( (IFERROR($ND201/FRACAS!$AY$1*60,0) - SUMPRODUCT( (FRACAS!$K$5:$K$8972=OG$2) * IFERROR(FRACAS!$AN$5:$AN$8972,0) ) ) / IFERROR($ND201/FRACAS!$AY$1*60,0), 1 )))</f>
        <v/>
      </c>
      <c r="OH201" s="193" t="str" cm="1">
        <f t="array" ref="OH201">IF($ND201=0,"",(IFERROR( (IFERROR($ND201/FRACAS!$AY$1*60,0) - SUMPRODUCT( (FRACAS!$K$5:$K$8972=OH$2) * IFERROR(FRACAS!$AN$5:$AN$8972,0) ) ) / IFERROR($ND201/FRACAS!$AY$1*60,0), 1 )))</f>
        <v/>
      </c>
      <c r="OI201" s="193" t="str" cm="1">
        <f t="array" ref="OI201">IF($ND201=0,"",(IFERROR( (IFERROR($ND201/FRACAS!$AY$1*60,0) - SUMPRODUCT( (FRACAS!$K$5:$K$8972=OI$2) * IFERROR(FRACAS!$AN$5:$AN$8972,0) ) ) / IFERROR($ND201/FRACAS!$AY$1*60,0), 1 )))</f>
        <v/>
      </c>
      <c r="OJ201" s="193" t="str" cm="1">
        <f t="array" ref="OJ201">IF($ND201=0,"",(IFERROR( (IFERROR($ND201/FRACAS!$AY$1*60,0) - SUMPRODUCT( (FRACAS!$K$5:$K$8972=OJ$2) * IFERROR(FRACAS!$AN$5:$AN$8972,0) ) ) / IFERROR($ND201/FRACAS!$AY$1*60,0), 1 )))</f>
        <v/>
      </c>
      <c r="OK201" s="193" t="str" cm="1">
        <f t="array" ref="OK201">IF($ND201=0,"",(IFERROR( (IFERROR($ND201/FRACAS!$AY$1*60,0) - SUMPRODUCT( (FRACAS!$K$5:$K$8972=OK$2) * IFERROR(FRACAS!$AN$5:$AN$8972,0) ) ) / IFERROR($ND201/FRACAS!$AY$1*60,0), 1 )))</f>
        <v/>
      </c>
      <c r="OL201" s="193" t="str" cm="1">
        <f t="array" ref="OL201">IF($ND201=0,"",(IFERROR( (IFERROR($ND201/FRACAS!$AY$1*60,0) - SUMPRODUCT( (FRACAS!$K$5:$K$8972=OL$2) * IFERROR(FRACAS!$AN$5:$AN$8972,0) ) ) / IFERROR($ND201/FRACAS!$AY$1*60,0), 1 )))</f>
        <v/>
      </c>
      <c r="OM201" s="193" t="str" cm="1">
        <f t="array" ref="OM201">IF($ND201=0,"",(IFERROR( (IFERROR($ND201/FRACAS!$AY$1*60,0) - SUMPRODUCT( (FRACAS!$K$5:$K$8972=OM$2) * IFERROR(FRACAS!$AN$5:$AN$8972,0) ) ) / IFERROR($ND201/FRACAS!$AY$1*60,0), 1 )))</f>
        <v/>
      </c>
      <c r="ON201" s="193" t="str" cm="1">
        <f t="array" ref="ON201">IF($ND201=0,"",(IFERROR( (IFERROR($ND201/FRACAS!$AY$1*60,0) - SUMPRODUCT( (FRACAS!$K$5:$K$8972=ON$2) * IFERROR(FRACAS!$AN$5:$AN$8972,0) ) ) / IFERROR($ND201/FRACAS!$AY$1*60,0), 1 )))</f>
        <v/>
      </c>
      <c r="OO201" s="193" t="str" cm="1">
        <f t="array" ref="OO201">IF($ND201=0,"",(IFERROR( (IFERROR($ND201/FRACAS!$AY$1*60,0) - SUMPRODUCT( (FRACAS!$K$5:$K$8972=OO$2) * IFERROR(FRACAS!$AN$5:$AN$8972,0) ) ) / IFERROR($ND201/FRACAS!$AY$1*60,0), 1 )))</f>
        <v/>
      </c>
      <c r="OP201" s="193" t="str" cm="1">
        <f t="array" ref="OP201">IF($ND201=0,"",(IFERROR( (IFERROR($ND201/FRACAS!$AY$1*60,0) - SUMPRODUCT( (FRACAS!$K$5:$K$8972=OP$2) * IFERROR(FRACAS!$AN$5:$AN$8972,0) ) ) / IFERROR($ND201/FRACAS!$AY$1*60,0), 1 )))</f>
        <v/>
      </c>
      <c r="OQ201" s="193" t="str" cm="1">
        <f t="array" ref="OQ201">IF($ND201=0,"",(IFERROR( (IFERROR($ND201/FRACAS!$AY$1*60,0) - SUMPRODUCT( (FRACAS!$K$5:$K$8972=OQ$2) * IFERROR(FRACAS!$AN$5:$AN$8972,0) ) ) / IFERROR($ND201/FRACAS!$AY$1*60,0), 1 )))</f>
        <v/>
      </c>
      <c r="OR201" s="193" t="str" cm="1">
        <f t="array" ref="OR201">IF($ND201=0,"",(IFERROR( (IFERROR($ND201/FRACAS!$AY$1*60,0) - SUMPRODUCT( (FRACAS!$K$5:$K$8972=OR$2) * IFERROR(FRACAS!$AN$5:$AN$8972,0) ) ) / IFERROR($ND201/FRACAS!$AY$1*60,0), 1 )))</f>
        <v/>
      </c>
      <c r="OS201" s="193" t="str" cm="1">
        <f t="array" ref="OS201">IF($ND201=0,"",(IFERROR( (IFERROR($ND201/FRACAS!$AY$1*60,0) - SUMPRODUCT( (FRACAS!$K$5:$K$8972=OS$2) * IFERROR(FRACAS!$AN$5:$AN$8972,0) ) ) / IFERROR($ND201/FRACAS!$AY$1*60,0), 1 )))</f>
        <v/>
      </c>
      <c r="OT201" s="243" t="str" cm="1">
        <f t="array" ref="OT201">IF($ND201=0,"",(IFERROR( (IFERROR($ND201/FRACAS!$AY$1*60,0) - SUMPRODUCT( (FRACAS!$K$5:$K$8972=OT$2) * IFERROR(FRACAS!$AN$5:$AN$8972,0) ) ) / IFERROR($ND201/FRACAS!$AY$1*60,0), 1 )))</f>
        <v/>
      </c>
    </row>
    <row r="202" spans="2:410" x14ac:dyDescent="0.2">
      <c r="B202" s="233"/>
      <c r="C202" s="259">
        <f>IF('[1]17.11.2025 IASI18 Mileage'!C202="","",'[1]17.11.2025 IASI18 Mileage'!C202)</f>
        <v>47350</v>
      </c>
      <c r="D202" s="201" t="str">
        <f>IF('[1]17.11.2025 IASI18 Mileage'!D202="","",'[1]17.11.2025 IASI18 Mileage'!D202)</f>
        <v/>
      </c>
      <c r="E202" s="201" t="str">
        <f>IF('[1]17.11.2025 IASI18 Mileage'!E202="","",'[1]17.11.2025 IASI18 Mileage'!E202)</f>
        <v/>
      </c>
      <c r="F202" s="201" t="str">
        <f>IF('[1]17.11.2025 IASI18 Mileage'!F202="","",'[1]17.11.2025 IASI18 Mileage'!F202)</f>
        <v/>
      </c>
      <c r="G202" s="201" t="str">
        <f>IF('[1]17.11.2025 IASI18 Mileage'!G202="","",'[1]17.11.2025 IASI18 Mileage'!G202)</f>
        <v/>
      </c>
      <c r="H202" s="201" t="str">
        <f>IF('[1]17.11.2025 IASI18 Mileage'!H202="","",'[1]17.11.2025 IASI18 Mileage'!H202)</f>
        <v/>
      </c>
      <c r="I202" s="201" t="str">
        <f>IF('[1]17.11.2025 IASI18 Mileage'!I202="","",'[1]17.11.2025 IASI18 Mileage'!I202)</f>
        <v/>
      </c>
      <c r="J202" s="201" t="str">
        <f>IF('[1]17.11.2025 IASI18 Mileage'!J202="","",'[1]17.11.2025 IASI18 Mileage'!J202)</f>
        <v/>
      </c>
      <c r="K202" s="201" t="str">
        <f>IF('[1]17.11.2025 IASI18 Mileage'!K202="","",'[1]17.11.2025 IASI18 Mileage'!K202)</f>
        <v/>
      </c>
      <c r="L202" s="201" t="str">
        <f>IF('[1]17.11.2025 IASI18 Mileage'!L202="","",'[1]17.11.2025 IASI18 Mileage'!L202)</f>
        <v/>
      </c>
      <c r="M202" s="201" t="str">
        <f>IF('[1]17.11.2025 IASI18 Mileage'!M202="","",'[1]17.11.2025 IASI18 Mileage'!M202)</f>
        <v/>
      </c>
      <c r="N202" s="201" t="str">
        <f>IF('[1]17.11.2025 IASI18 Mileage'!N202="","",'[1]17.11.2025 IASI18 Mileage'!N202)</f>
        <v/>
      </c>
      <c r="O202" s="201" t="str">
        <f>IF('[1]17.11.2025 IASI18 Mileage'!O202="","",'[1]17.11.2025 IASI18 Mileage'!O202)</f>
        <v/>
      </c>
      <c r="P202" s="201" t="str">
        <f>IF('[1]17.11.2025 IASI18 Mileage'!P202="","",'[1]17.11.2025 IASI18 Mileage'!P202)</f>
        <v/>
      </c>
      <c r="Q202" s="201" t="str">
        <f>IF('[1]17.11.2025 IASI18 Mileage'!Q202="","",'[1]17.11.2025 IASI18 Mileage'!Q202)</f>
        <v/>
      </c>
      <c r="R202" s="201" t="str">
        <f>IF('[1]17.11.2025 IASI18 Mileage'!R202="","",'[1]17.11.2025 IASI18 Mileage'!R202)</f>
        <v/>
      </c>
      <c r="S202" s="201" t="str">
        <f>IF('[1]17.11.2025 IASI18 Mileage'!S202="","",'[1]17.11.2025 IASI18 Mileage'!S202)</f>
        <v/>
      </c>
      <c r="T202" s="201" t="str">
        <f>IF('[1]17.11.2025 IASI18 Mileage'!T202="","",'[1]17.11.2025 IASI18 Mileage'!T202)</f>
        <v/>
      </c>
      <c r="U202" s="201" t="str">
        <f>IF('[1]17.11.2025 IASI18 Mileage'!U202="","",'[1]17.11.2025 IASI18 Mileage'!U202)</f>
        <v/>
      </c>
      <c r="V202" s="201"/>
      <c r="W202" s="201"/>
      <c r="X202" s="201"/>
      <c r="Y202" s="201"/>
      <c r="Z202" s="201"/>
      <c r="AA202" s="201"/>
      <c r="AB202" s="201"/>
      <c r="AC202" s="201"/>
      <c r="AD202" s="201"/>
      <c r="AE202" s="201"/>
      <c r="AF202" s="201"/>
      <c r="AG202" s="201"/>
      <c r="AH202" s="201"/>
      <c r="AI202" s="201"/>
      <c r="AJ202" s="201"/>
      <c r="AK202" s="201"/>
      <c r="AL202" s="201"/>
      <c r="AM202" s="201"/>
      <c r="AN202" s="201"/>
      <c r="AO202" s="201"/>
      <c r="AP202" s="201"/>
      <c r="AQ202" s="201"/>
      <c r="AR202" s="201"/>
      <c r="AS202" s="201"/>
      <c r="AT202" s="201"/>
      <c r="AU202" s="201"/>
      <c r="AV202" s="201"/>
      <c r="AW202" s="201"/>
      <c r="AX202" s="201"/>
      <c r="AY202" s="201"/>
      <c r="AZ202" s="201"/>
      <c r="BA202" s="202"/>
      <c r="BB202" s="184"/>
      <c r="BD202" s="234"/>
      <c r="BE202" s="234"/>
      <c r="BF202" s="234"/>
      <c r="BG202" s="234"/>
      <c r="BH202" s="234"/>
      <c r="BI202" s="234"/>
      <c r="BJ202" s="234"/>
      <c r="BK202" s="234"/>
      <c r="BL202" s="234"/>
      <c r="BM202" s="234"/>
      <c r="DC202" s="184">
        <f t="shared" si="19"/>
        <v>0</v>
      </c>
      <c r="DD202" s="235" t="str">
        <f t="shared" si="20"/>
        <v/>
      </c>
      <c r="DE202" s="186">
        <f>IF(D202&gt; 0,(COUNTIFS(FRACAS!$B$5:$B$8972, D$4, FRACAS!$D$5:$D$8972, "&lt;="&amp;D202)), "" )</f>
        <v>0</v>
      </c>
      <c r="DF202" s="186">
        <f>IF(E202&gt; 0,(COUNTIFS(FRACAS!$B$5:$B$8972, E$4, FRACAS!$D$5:$D$8972, "&lt;="&amp;E202)), "" )</f>
        <v>0</v>
      </c>
      <c r="DG202" s="186">
        <f>IF(F202&gt; 0,(COUNTIFS(FRACAS!$B$5:$B$8972, F$4, FRACAS!$D$5:$D$8972, "&lt;="&amp;F202)), "" )</f>
        <v>0</v>
      </c>
      <c r="DH202" s="186">
        <f>IF(G202&gt; 0,(COUNTIFS(FRACAS!$B$5:$B$8972, G$4, FRACAS!$D$5:$D$8972, "&lt;="&amp;G202)), "" )</f>
        <v>0</v>
      </c>
      <c r="DI202" s="186">
        <f>IF(H202&gt; 0,(COUNTIFS(FRACAS!$B$5:$B$8972, H$4, FRACAS!$D$5:$D$8972, "&lt;="&amp;H202)), "" )</f>
        <v>0</v>
      </c>
      <c r="DJ202" s="186">
        <f>IF(I202&gt; 0,(COUNTIFS(FRACAS!$B$5:$B$8972, I$4, FRACAS!$D$5:$D$8972, "&lt;="&amp;I202)), "" )</f>
        <v>0</v>
      </c>
      <c r="DK202" s="186">
        <f>IF(J202&gt; 0,(COUNTIFS(FRACAS!$B$5:$B$8972, J$4, FRACAS!$D$5:$D$8972, "&lt;="&amp;J202)), "" )</f>
        <v>0</v>
      </c>
      <c r="DL202" s="186">
        <f>IF(K202&gt; 0,(COUNTIFS(FRACAS!$B$5:$B$8972, K$4, FRACAS!$D$5:$D$8972, "&lt;="&amp;K202)), "" )</f>
        <v>0</v>
      </c>
      <c r="DM202" s="186">
        <f>IF(L202&gt; 0,(COUNTIFS(FRACAS!$B$5:$B$8972, L$4, FRACAS!$D$5:$D$8972, "&lt;="&amp;L202)), "" )</f>
        <v>0</v>
      </c>
      <c r="DN202" s="186">
        <f>IF(M202&gt; 0,(COUNTIFS(FRACAS!$B$5:$B$8972, M$4, FRACAS!$D$5:$D$8972, "&lt;="&amp;M202)), "" )</f>
        <v>0</v>
      </c>
      <c r="DO202" s="186">
        <f>IF(N202&gt; 0,(COUNTIFS(FRACAS!$B$5:$B$8972, N$4, FRACAS!$D$5:$D$8972, "&lt;="&amp;N202)), "" )</f>
        <v>0</v>
      </c>
      <c r="DP202" s="186">
        <f>IF(O202&gt; 0,(COUNTIFS(FRACAS!$B$5:$B$8972, O$4, FRACAS!$D$5:$D$8972, "&lt;="&amp;O202)), "" )</f>
        <v>0</v>
      </c>
      <c r="DQ202" s="186">
        <f>IF(P202&gt; 0,(COUNTIFS(FRACAS!$B$5:$B$8972, P$4, FRACAS!$D$5:$D$8972, "&lt;="&amp;P202)), "" )</f>
        <v>0</v>
      </c>
      <c r="DR202" s="186">
        <f>IF(Q202&gt; 0,(COUNTIFS(FRACAS!$B$5:$B$8972, Q$4, FRACAS!$D$5:$D$8972, "&lt;="&amp;Q202)), "" )</f>
        <v>0</v>
      </c>
      <c r="DS202" s="186">
        <f>IF(R202&gt; 0,(COUNTIFS(FRACAS!$B$5:$B$8972, R$4, FRACAS!$D$5:$D$8972, "&lt;="&amp;R202)), "" )</f>
        <v>0</v>
      </c>
      <c r="DT202" s="186">
        <f>IF(S202&gt; 0,(COUNTIFS(FRACAS!$B$5:$B$8972, S$4, FRACAS!$D$5:$D$8972, "&lt;="&amp;S202)), "" )</f>
        <v>0</v>
      </c>
      <c r="DU202" s="186">
        <f>IF(T202&gt; 0,(COUNTIFS(FRACAS!$B$5:$B$8972, T$4, FRACAS!$D$5:$D$8972, "&lt;="&amp;T202)), "" )</f>
        <v>0</v>
      </c>
      <c r="DV202" s="186">
        <f>IF(U202&gt; 0,(COUNTIFS(FRACAS!$B$5:$B$8972, U$4, FRACAS!$D$5:$D$8972, "&lt;="&amp;U202)), "" )</f>
        <v>0</v>
      </c>
      <c r="DW202" s="186" t="str">
        <f>IF(V202&gt; 0,(COUNTIFS(FRACAS!$B$5:$B$8972, V$4, FRACAS!$D$5:$D$8972, "&lt;="&amp;V202)), "" )</f>
        <v/>
      </c>
      <c r="DX202" s="186" t="str">
        <f>IF(W202&gt; 0,(COUNTIFS(FRACAS!$B$5:$B$8972, W$4, FRACAS!$D$5:$D$8972, "&lt;="&amp;W202)), "" )</f>
        <v/>
      </c>
      <c r="DY202" s="186" t="str">
        <f>IF(X202&gt; 0,(COUNTIFS(FRACAS!$B$5:$B$8972, X$4, FRACAS!$D$5:$D$8972, "&lt;="&amp;X202)), "" )</f>
        <v/>
      </c>
      <c r="DZ202" s="186" t="str">
        <f>IF(Y202&gt; 0,(COUNTIFS(FRACAS!$B$5:$B$8972, Y$4, FRACAS!$D$5:$D$8972, "&lt;="&amp;Y202)), "" )</f>
        <v/>
      </c>
      <c r="EA202" s="186" t="str">
        <f>IF(Z202&gt; 0,(COUNTIFS(FRACAS!$B$5:$B$8972, Z$4, FRACAS!$D$5:$D$8972, "&lt;="&amp;Z202)), "" )</f>
        <v/>
      </c>
      <c r="EB202" s="186" t="str">
        <f>IF(AA202&gt; 0,(COUNTIFS(FRACAS!$B$5:$B$8972, AA$4, FRACAS!$D$5:$D$8972, "&lt;="&amp;AA202)), "" )</f>
        <v/>
      </c>
      <c r="EC202" s="186" t="str">
        <f>IF(AB202&gt; 0,(COUNTIFS(FRACAS!$B$5:$B$8972, AB$4, FRACAS!$D$5:$D$8972, "&lt;="&amp;AB202)), "" )</f>
        <v/>
      </c>
      <c r="ED202" s="186" t="str">
        <f>IF(AC202&gt; 0,(COUNTIFS(FRACAS!$B$5:$B$8972, AC$4, FRACAS!$D$5:$D$8972, "&lt;="&amp;AC202)), "" )</f>
        <v/>
      </c>
      <c r="EE202" s="186" t="str">
        <f>IF(AD202&gt; 0,(COUNTIFS(FRACAS!$B$5:$B$8972, AD$4, FRACAS!$D$5:$D$8972, "&lt;="&amp;AD202)), "" )</f>
        <v/>
      </c>
      <c r="EF202" s="186" t="str">
        <f>IF(AE202&gt; 0,(COUNTIFS(FRACAS!$B$5:$B$8972, AE$4, FRACAS!$D$5:$D$8972, "&lt;="&amp;AE202)), "" )</f>
        <v/>
      </c>
      <c r="EG202" s="186" t="str">
        <f>IF(AF202&gt; 0,(COUNTIFS(FRACAS!$B$5:$B$8972, AF$4, FRACAS!$D$5:$D$8972, "&lt;="&amp;AF202)), "" )</f>
        <v/>
      </c>
      <c r="EH202" s="186" t="str">
        <f>IF(AG202&gt; 0,(COUNTIFS(FRACAS!$B$5:$B$8972, AG$4, FRACAS!$D$5:$D$8972, "&lt;="&amp;AG202)), "" )</f>
        <v/>
      </c>
      <c r="EI202" s="186" t="str">
        <f>IF(AH202&gt; 0,(COUNTIFS(FRACAS!$B$5:$B$8972, AH$4, FRACAS!$D$5:$D$8972, "&lt;="&amp;AH202)), "" )</f>
        <v/>
      </c>
      <c r="EJ202" s="186" t="str">
        <f>IF(AI202&gt; 0,(COUNTIFS(FRACAS!$B$5:$B$8972, AI$4, FRACAS!$D$5:$D$8972, "&lt;="&amp;AI202)), "" )</f>
        <v/>
      </c>
      <c r="EK202" s="186" t="str">
        <f>IF(AJ202&gt; 0,(COUNTIFS(FRACAS!$B$5:$B$8972, AJ$4, FRACAS!$D$5:$D$8972, "&lt;="&amp;AJ202)), "" )</f>
        <v/>
      </c>
      <c r="EL202" s="186" t="str">
        <f>IF(AK202&gt; 0,(COUNTIFS(FRACAS!$B$5:$B$8972, AK$4, FRACAS!$D$5:$D$8972, "&lt;="&amp;AK202)), "" )</f>
        <v/>
      </c>
      <c r="EM202" s="186" t="str">
        <f>IF(AL202&gt; 0,(COUNTIFS(FRACAS!$B$5:$B$8972, AL$4, FRACAS!$D$5:$D$8972, "&lt;="&amp;AL202)), "" )</f>
        <v/>
      </c>
      <c r="EN202" s="186" t="str">
        <f>IF(AM202&gt; 0,(COUNTIFS(FRACAS!$B$5:$B$8972, AM$4, FRACAS!$D$5:$D$8972, "&lt;="&amp;AM202)), "" )</f>
        <v/>
      </c>
      <c r="EO202" s="186" t="str">
        <f>IF(AN202&gt; 0,(COUNTIFS(FRACAS!$B$5:$B$8972, AN$4, FRACAS!$D$5:$D$8972, "&lt;="&amp;AN202)), "" )</f>
        <v/>
      </c>
      <c r="EP202" s="186" t="str">
        <f>IF(AO202&gt; 0,(COUNTIFS(FRACAS!$B$5:$B$8972, AO$4, FRACAS!$D$5:$D$8972, "&lt;="&amp;AO202)), "" )</f>
        <v/>
      </c>
      <c r="EQ202" s="186" t="str">
        <f>IF(AP202&gt; 0,(COUNTIFS(FRACAS!$B$5:$B$8972, AP$4, FRACAS!$D$5:$D$8972, "&lt;="&amp;AP202)), "" )</f>
        <v/>
      </c>
      <c r="ER202" s="186" t="str">
        <f>IF(AQ202&gt; 0,(COUNTIFS(FRACAS!$B$5:$B$8972, AQ$4, FRACAS!$D$5:$D$8972, "&lt;="&amp;AQ202)), "" )</f>
        <v/>
      </c>
      <c r="ES202" s="246"/>
      <c r="ET202" s="194"/>
      <c r="EU202" s="194"/>
      <c r="EV202" s="194"/>
      <c r="EW202" s="194"/>
      <c r="EX202" s="194"/>
      <c r="EY202" s="194"/>
      <c r="EZ202" s="194"/>
      <c r="FA202" s="194"/>
      <c r="FB202" s="195"/>
      <c r="FE202" s="190"/>
      <c r="FF202" s="190"/>
      <c r="FG202" s="190"/>
      <c r="FH202" s="190"/>
      <c r="FI202" s="190"/>
      <c r="FJ202" s="190"/>
      <c r="FK202" s="190"/>
      <c r="FL202" s="190"/>
      <c r="FM202" s="190"/>
      <c r="FN202" s="190"/>
      <c r="JD202" s="238"/>
      <c r="JE202" s="238"/>
      <c r="JF202" s="238"/>
      <c r="JG202" s="238"/>
      <c r="JH202" s="238"/>
      <c r="JI202" s="238"/>
      <c r="JJ202" s="238"/>
      <c r="JK202" s="238"/>
      <c r="JL202" s="238"/>
      <c r="JM202" s="238"/>
      <c r="JN202" s="247"/>
      <c r="JO202" s="248"/>
      <c r="JP202" s="248"/>
      <c r="JQ202" s="248"/>
      <c r="JR202" s="248"/>
      <c r="JS202" s="248"/>
      <c r="JT202" s="248"/>
      <c r="JU202" s="248"/>
      <c r="JV202" s="248"/>
      <c r="JW202" s="248"/>
      <c r="JX202" s="248"/>
      <c r="JY202" s="248"/>
      <c r="JZ202" s="248"/>
      <c r="KA202" s="248"/>
      <c r="KB202" s="248"/>
      <c r="KC202" s="248"/>
      <c r="KD202" s="248"/>
      <c r="KE202" s="248"/>
      <c r="KF202" s="248"/>
      <c r="KG202" s="248"/>
      <c r="KH202" s="248"/>
      <c r="KI202" s="248"/>
      <c r="KJ202" s="248"/>
      <c r="KK202" s="248"/>
      <c r="KL202" s="248"/>
      <c r="KM202" s="248"/>
      <c r="KN202" s="248"/>
      <c r="KO202" s="248"/>
      <c r="KP202" s="248"/>
      <c r="KQ202" s="248"/>
      <c r="KR202" s="248"/>
      <c r="KS202" s="248"/>
      <c r="KT202" s="248"/>
      <c r="KU202" s="248"/>
      <c r="KV202" s="248"/>
      <c r="KW202" s="248"/>
      <c r="KX202" s="248"/>
      <c r="KY202" s="248"/>
      <c r="KZ202" s="248"/>
      <c r="LA202" s="248"/>
      <c r="LC202" s="235" t="str">
        <f t="shared" si="18"/>
        <v/>
      </c>
      <c r="LD202" s="240" t="str" cm="1">
        <f t="array" ref="LD202">IFERROR((((D202/FRACAS!$AY$1)*60
)-(SUMPRODUCT((FRACAS!$B$5:$B$8970=D$4)*(FRACAS!$D$5:$D$8970&lt;=D202)*(IFERROR(FRACAS!$AM$5:$AM$8970,0)))
))/((D202/FRACAS!$AY$1)*60),"")</f>
        <v/>
      </c>
      <c r="LE202" s="240" t="str" cm="1">
        <f t="array" ref="LE202">IFERROR((((E202/FRACAS!$AY$1)*60
)-(SUMPRODUCT((FRACAS!$B$5:$B$8970=E$4)*(FRACAS!$D$5:$D$8970&lt;=E202)*(IFERROR(FRACAS!$AM$5:$AM$8970,0)))
))/((E202/FRACAS!$AY$1)*60),"")</f>
        <v/>
      </c>
      <c r="LF202" s="240" t="str" cm="1">
        <f t="array" ref="LF202">IFERROR((((F202/FRACAS!$AY$1)*60
)-(SUMPRODUCT((FRACAS!$B$5:$B$8970=F$4)*(FRACAS!$D$5:$D$8970&lt;=F202)*(IFERROR(FRACAS!$AM$5:$AM$8970,0)))
))/((F202/FRACAS!$AY$1)*60),"")</f>
        <v/>
      </c>
      <c r="LG202" s="240" t="str" cm="1">
        <f t="array" ref="LG202">IFERROR((((G202/FRACAS!$AY$1)*60
)-(SUMPRODUCT((FRACAS!$B$5:$B$8970=G$4)*(FRACAS!$D$5:$D$8970&lt;=G202)*(IFERROR(FRACAS!$AM$5:$AM$8970,0)))
))/((G202/FRACAS!$AY$1)*60),"")</f>
        <v/>
      </c>
      <c r="LH202" s="240" t="str" cm="1">
        <f t="array" ref="LH202">IFERROR((((H202/FRACAS!$AY$1)*60
)-(SUMPRODUCT((FRACAS!$B$5:$B$8970=H$4)*(FRACAS!$D$5:$D$8970&lt;=H202)*(IFERROR(FRACAS!$AM$5:$AM$8970,0)))
))/((H202/FRACAS!$AY$1)*60),"")</f>
        <v/>
      </c>
      <c r="LI202" s="240" t="str" cm="1">
        <f t="array" ref="LI202">IFERROR((((I202/FRACAS!$AY$1)*60
)-(SUMPRODUCT((FRACAS!$B$5:$B$8970=I$4)*(FRACAS!$D$5:$D$8970&lt;=I202)*(IFERROR(FRACAS!$AM$5:$AM$8970,0)))
))/((I202/FRACAS!$AY$1)*60),"")</f>
        <v/>
      </c>
      <c r="LJ202" s="240" t="str" cm="1">
        <f t="array" ref="LJ202">IFERROR((((J202/FRACAS!$AY$1)*60
)-(SUMPRODUCT((FRACAS!$B$5:$B$8970=J$4)*(FRACAS!$D$5:$D$8970&lt;=J202)*(IFERROR(FRACAS!$AM$5:$AM$8970,0)))
))/((J202/FRACAS!$AY$1)*60),"")</f>
        <v/>
      </c>
      <c r="LK202" s="240" t="str" cm="1">
        <f t="array" ref="LK202">IFERROR((((K202/FRACAS!$AY$1)*60
)-(SUMPRODUCT((FRACAS!$B$5:$B$8970=K$4)*(FRACAS!$D$5:$D$8970&lt;=K202)*(IFERROR(FRACAS!$AM$5:$AM$8970,0)))
))/((K202/FRACAS!$AY$1)*60),"")</f>
        <v/>
      </c>
      <c r="LL202" s="240" t="str" cm="1">
        <f t="array" ref="LL202">IFERROR((((L202/FRACAS!$AY$1)*60
)-(SUMPRODUCT((FRACAS!$B$5:$B$8970=L$4)*(FRACAS!$D$5:$D$8970&lt;=L202)*(IFERROR(FRACAS!$AM$5:$AM$8970,0)))
))/((L202/FRACAS!$AY$1)*60),"")</f>
        <v/>
      </c>
      <c r="LM202" s="240" t="str" cm="1">
        <f t="array" ref="LM202">IFERROR((((M202/FRACAS!$AY$1)*60
)-(SUMPRODUCT((FRACAS!$B$5:$B$8970=M$4)*(FRACAS!$D$5:$D$8970&lt;=M202)*(IFERROR(FRACAS!$AM$5:$AM$8970,0)))
))/((M202/FRACAS!$AY$1)*60),"")</f>
        <v/>
      </c>
      <c r="LN202" s="240" t="str" cm="1">
        <f t="array" ref="LN202">IFERROR((((N202/FRACAS!$AY$1)*60
)-(SUMPRODUCT((FRACAS!$B$5:$B$8970=N$4)*(FRACAS!$D$5:$D$8970&lt;=N202)*(IFERROR(FRACAS!$AM$5:$AM$8970,0)))
))/((N202/FRACAS!$AY$1)*60),"")</f>
        <v/>
      </c>
      <c r="LO202" s="240" t="str" cm="1">
        <f t="array" ref="LO202">IFERROR((((O202/FRACAS!$AY$1)*60
)-(SUMPRODUCT((FRACAS!$B$5:$B$8970=O$4)*(FRACAS!$D$5:$D$8970&lt;=O202)*(IFERROR(FRACAS!$AM$5:$AM$8970,0)))
))/((O202/FRACAS!$AY$1)*60),"")</f>
        <v/>
      </c>
      <c r="LP202" s="240" t="str" cm="1">
        <f t="array" ref="LP202">IFERROR((((P202/FRACAS!$AY$1)*60
)-(SUMPRODUCT((FRACAS!$B$5:$B$8970=P$4)*(FRACAS!$D$5:$D$8970&lt;=P202)*(IFERROR(FRACAS!$AM$5:$AM$8970,0)))
))/((P202/FRACAS!$AY$1)*60),"")</f>
        <v/>
      </c>
      <c r="LQ202" s="240" t="str" cm="1">
        <f t="array" ref="LQ202">IFERROR((((Q202/FRACAS!$AY$1)*60
)-(SUMPRODUCT((FRACAS!$B$5:$B$8970=Q$4)*(FRACAS!$D$5:$D$8970&lt;=Q202)*(IFERROR(FRACAS!$AM$5:$AM$8970,0)))
))/((Q202/FRACAS!$AY$1)*60),"")</f>
        <v/>
      </c>
      <c r="LR202" s="240" t="str" cm="1">
        <f t="array" ref="LR202">IFERROR((((R202/FRACAS!$AY$1)*60
)-(SUMPRODUCT((FRACAS!$B$5:$B$8970=R$4)*(FRACAS!$D$5:$D$8970&lt;=R202)*(IFERROR(FRACAS!$AM$5:$AM$8970,0)))
))/((R202/FRACAS!$AY$1)*60),"")</f>
        <v/>
      </c>
      <c r="LS202" s="240" t="str" cm="1">
        <f t="array" ref="LS202">IFERROR((((S202/FRACAS!$AY$1)*60
)-(SUMPRODUCT((FRACAS!$B$5:$B$8970=S$4)*(FRACAS!$D$5:$D$8970&lt;=S202)*(IFERROR(FRACAS!$AM$5:$AM$8970,0)))
))/((S202/FRACAS!$AY$1)*60),"")</f>
        <v/>
      </c>
      <c r="LT202" s="240" t="str" cm="1">
        <f t="array" ref="LT202">IFERROR((((T202/FRACAS!$AY$1)*60
)-(SUMPRODUCT((FRACAS!$B$5:$B$8970=T$4)*(FRACAS!$D$5:$D$8970&lt;=T202)*(IFERROR(FRACAS!$AM$5:$AM$8970,0)))
))/((T202/FRACAS!$AY$1)*60),"")</f>
        <v/>
      </c>
      <c r="LU202" s="240" t="str" cm="1">
        <f t="array" ref="LU202">IFERROR((((U202/FRACAS!$AY$1)*60
)-(SUMPRODUCT((FRACAS!$B$5:$B$8970=U$4)*(FRACAS!$D$5:$D$8970&lt;=U202)*(IFERROR(FRACAS!$AM$5:$AM$8970,0)))
))/((U202/FRACAS!$AY$1)*60),"")</f>
        <v/>
      </c>
      <c r="LV202" s="240" t="str" cm="1">
        <f t="array" ref="LV202">IFERROR(
    (((V202/FRACAS!$AY$1)*60))
    /
    (((V202/FRACAS!$AY$1)*60) + SUMPRODUCT((FRACAS!$B$5:$B$8970=V$4)*(FRACAS!$D$5:$D$8970&lt;=V202)*(IFERROR(FRACAS!$AM$5:$AM$8970,0)))
    ),"")</f>
        <v/>
      </c>
      <c r="LW202" s="240" t="str" cm="1">
        <f t="array" ref="LW202">IFERROR(
    (((W202/FRACAS!$AY$1)*60))
    /
    (((W202/FRACAS!$AY$1)*60) + SUMPRODUCT((FRACAS!$B$5:$B$8970=W$4)*(FRACAS!$D$5:$D$8970&lt;=W202)*(IFERROR(FRACAS!$AM$5:$AM$8970,0)))
    ),"")</f>
        <v/>
      </c>
      <c r="LX202" s="240" t="str" cm="1">
        <f t="array" ref="LX202">IFERROR(
    (((X202/FRACAS!$AY$1)*60))
    /
    (((X202/FRACAS!$AY$1)*60) + SUMPRODUCT((FRACAS!$B$5:$B$8970=X$4)*(FRACAS!$D$5:$D$8970&lt;=X202)*(IFERROR(FRACAS!$AM$5:$AM$8970,0)))
    ),"")</f>
        <v/>
      </c>
      <c r="LY202" s="240" t="str" cm="1">
        <f t="array" ref="LY202">IFERROR(
    (((Y202/FRACAS!$AY$1)*60))
    /
    (((Y202/FRACAS!$AY$1)*60) + SUMPRODUCT((FRACAS!$B$5:$B$8970=Y$4)*(FRACAS!$D$5:$D$8970&lt;=Y202)*(IFERROR(FRACAS!$AM$5:$AM$8970,0)))
    ),"")</f>
        <v/>
      </c>
      <c r="LZ202" s="240" t="str" cm="1">
        <f t="array" ref="LZ202">IFERROR(
    (((Z202/FRACAS!$AY$1)*60))
    /
    (((Z202/FRACAS!$AY$1)*60) + SUMPRODUCT((FRACAS!$B$5:$B$8970=Z$4)*(FRACAS!$D$5:$D$8970&lt;=Z202)*(IFERROR(FRACAS!$AM$5:$AM$8970,0)))
    ),"")</f>
        <v/>
      </c>
      <c r="MA202" s="240" t="str" cm="1">
        <f t="array" ref="MA202">IFERROR(
    (((AA202/FRACAS!$AY$1)*60))
    /
    (((AA202/FRACAS!$AY$1)*60) + SUMPRODUCT((FRACAS!$B$5:$B$8970=AA$4)*(FRACAS!$D$5:$D$8970&lt;=AA202)*(IFERROR(FRACAS!$AM$5:$AM$8970,0)))
    ),"")</f>
        <v/>
      </c>
      <c r="MB202" s="240" t="str" cm="1">
        <f t="array" ref="MB202">IFERROR(
    (((AB202/FRACAS!$AY$1)*60))
    /
    (((AB202/FRACAS!$AY$1)*60) + SUMPRODUCT((FRACAS!$B$5:$B$8970=AB$4)*(FRACAS!$D$5:$D$8970&lt;=AB202)*(IFERROR(FRACAS!$AM$5:$AM$8970,0)))
    ),"")</f>
        <v/>
      </c>
      <c r="MC202" s="240" t="str" cm="1">
        <f t="array" ref="MC202">IFERROR(
    (((AC202/FRACAS!$AY$1)*60))
    /
    (((AC202/FRACAS!$AY$1)*60) + SUMPRODUCT((FRACAS!$B$5:$B$8970=AC$4)*(FRACAS!$D$5:$D$8970&lt;=AC202)*(IFERROR(FRACAS!$AM$5:$AM$8970,0)))
    ),"")</f>
        <v/>
      </c>
      <c r="MD202" s="240" t="str" cm="1">
        <f t="array" ref="MD202">IFERROR(
    (((AD202/FRACAS!$AY$1)*60))
    /
    (((AD202/FRACAS!$AY$1)*60) + SUMPRODUCT((FRACAS!$B$5:$B$8970=AD$4)*(FRACAS!$D$5:$D$8970&lt;=AD202)*(IFERROR(FRACAS!$AM$5:$AM$8970,0)))
    ),"")</f>
        <v/>
      </c>
      <c r="ME202" s="240" t="str" cm="1">
        <f t="array" ref="ME202">IFERROR(
    (((AE202/FRACAS!$AY$1)*60))
    /
    (((AE202/FRACAS!$AY$1)*60) + SUMPRODUCT((FRACAS!$B$5:$B$8970=AE$4)*(FRACAS!$D$5:$D$8970&lt;=AE202)*(IFERROR(FRACAS!$AM$5:$AM$8970,0)))
    ),"")</f>
        <v/>
      </c>
      <c r="MF202" s="240" t="str" cm="1">
        <f t="array" ref="MF202">IFERROR(
    (((AF202/FRACAS!$AY$1)*60))
    /
    (((AF202/FRACAS!$AY$1)*60) + SUMPRODUCT((FRACAS!$B$5:$B$8970=AF$4)*(FRACAS!$D$5:$D$8970&lt;=AF202)*(IFERROR(FRACAS!$AM$5:$AM$8970,0)))
    ),"")</f>
        <v/>
      </c>
      <c r="MG202" s="240" t="str" cm="1">
        <f t="array" ref="MG202">IFERROR(
    (((AG202/FRACAS!$AY$1)*60))
    /
    (((AG202/FRACAS!$AY$1)*60) + SUMPRODUCT((FRACAS!$B$5:$B$8970=AG$4)*(FRACAS!$D$5:$D$8970&lt;=AG202)*(IFERROR(FRACAS!$AM$5:$AM$8970,0)))
    ),"")</f>
        <v/>
      </c>
      <c r="MH202" s="240" t="str" cm="1">
        <f t="array" ref="MH202">IFERROR(
    (((AH202/FRACAS!$AY$1)*60))
    /
    (((AH202/FRACAS!$AY$1)*60) + SUMPRODUCT((FRACAS!$B$5:$B$8970=AH$4)*(FRACAS!$D$5:$D$8970&lt;=AH202)*(IFERROR(FRACAS!$AM$5:$AM$8970,0)))
    ),"")</f>
        <v/>
      </c>
      <c r="MI202" s="240" t="str" cm="1">
        <f t="array" ref="MI202">IFERROR(
    (((AI202/FRACAS!$AY$1)*60))
    /
    (((AI202/FRACAS!$AY$1)*60) + SUMPRODUCT((FRACAS!$B$5:$B$8970=AI$4)*(FRACAS!$D$5:$D$8970&lt;=AI202)*(IFERROR(FRACAS!$AM$5:$AM$8970,0)))
    ),"")</f>
        <v/>
      </c>
      <c r="MJ202" s="240" t="str" cm="1">
        <f t="array" ref="MJ202">IFERROR(
    (((AJ202/FRACAS!$AY$1)*60))
    /
    (((AJ202/FRACAS!$AY$1)*60) + SUMPRODUCT((FRACAS!$B$5:$B$8970=AJ$4)*(FRACAS!$D$5:$D$8970&lt;=AJ202)*(IFERROR(FRACAS!$AM$5:$AM$8970,0)))
    ),"")</f>
        <v/>
      </c>
      <c r="MK202" s="240" t="str" cm="1">
        <f t="array" ref="MK202">IFERROR(
    (((AK202/FRACAS!$AY$1)*60))
    /
    (((AK202/FRACAS!$AY$1)*60) + SUMPRODUCT((FRACAS!$B$5:$B$8970=AK$4)*(FRACAS!$D$5:$D$8970&lt;=AK202)*(IFERROR(FRACAS!$AM$5:$AM$8970,0)))
    ),"")</f>
        <v/>
      </c>
      <c r="ML202" s="240" t="str" cm="1">
        <f t="array" ref="ML202">IFERROR(
    (((AL202/FRACAS!$AY$1)*60))
    /
    (((AL202/FRACAS!$AY$1)*60) + SUMPRODUCT((FRACAS!$B$5:$B$8970=AL$4)*(FRACAS!$D$5:$D$8970&lt;=AL202)*(IFERROR(FRACAS!$AM$5:$AM$8970,0)))
    ),"")</f>
        <v/>
      </c>
      <c r="MM202" s="240" t="str" cm="1">
        <f t="array" ref="MM202">IFERROR(
    (((AM202/FRACAS!$AY$1)*60))
    /
    (((AM202/FRACAS!$AY$1)*60) + SUMPRODUCT((FRACAS!$B$5:$B$8970=AM$4)*(FRACAS!$D$5:$D$8970&lt;=AM202)*(IFERROR(FRACAS!$AM$5:$AM$8970,0)))
    ),"")</f>
        <v/>
      </c>
      <c r="MN202" s="240" t="str" cm="1">
        <f t="array" ref="MN202">IFERROR(
    (((AN202/FRACAS!$AY$1)*60))
    /
    (((AN202/FRACAS!$AY$1)*60) + SUMPRODUCT((FRACAS!$B$5:$B$8970=AN$4)*(FRACAS!$D$5:$D$8970&lt;=AN202)*(IFERROR(FRACAS!$AM$5:$AM$8970,0)))
    ),"")</f>
        <v/>
      </c>
      <c r="MO202" s="240" t="str" cm="1">
        <f t="array" ref="MO202">IFERROR(
    (((AO202/FRACAS!$AY$1)*60))
    /
    (((AO202/FRACAS!$AY$1)*60) + SUMPRODUCT((FRACAS!$B$5:$B$8970=AO$4)*(FRACAS!$D$5:$D$8970&lt;=AO202)*(IFERROR(FRACAS!$AM$5:$AM$8970,0)))
    ),"")</f>
        <v/>
      </c>
      <c r="MP202" s="240" t="str" cm="1">
        <f t="array" ref="MP202">IFERROR(
    (((AP202/FRACAS!$AY$1)*60))
    /
    (((AP202/FRACAS!$AY$1)*60) + SUMPRODUCT((FRACAS!$B$5:$B$8970=AP$4)*(FRACAS!$D$5:$D$8970&lt;=AP202)*(IFERROR(FRACAS!$AM$5:$AM$8970,0)))
    ),"")</f>
        <v/>
      </c>
      <c r="MQ202" s="240" t="str" cm="1">
        <f t="array" ref="MQ202">IFERROR(
    (((AQ202/FRACAS!$AY$1)*60))
    /
    (((AQ202/FRACAS!$AY$1)*60) + SUMPRODUCT((FRACAS!$B$5:$B$8970=AQ$4)*(FRACAS!$D$5:$D$8970&lt;=AQ202)*(IFERROR(FRACAS!$AM$5:$AM$8970,0)))
    ),"")</f>
        <v/>
      </c>
      <c r="MR202" s="194"/>
      <c r="MS202" s="194"/>
      <c r="MT202" s="194"/>
      <c r="MU202" s="194"/>
      <c r="MV202" s="194"/>
      <c r="MW202" s="194"/>
      <c r="MX202" s="194"/>
      <c r="MY202" s="194"/>
      <c r="MZ202" s="194"/>
      <c r="NA202" s="195"/>
      <c r="ND202" s="241">
        <f t="shared" si="21"/>
        <v>0</v>
      </c>
      <c r="NE202" s="242" t="str">
        <f t="shared" si="22"/>
        <v/>
      </c>
      <c r="NF202" s="193" t="str" cm="1">
        <f t="array" ref="NF202">IF($ND202=0,"",(IFERROR( (IFERROR($ND202/FRACAS!$AY$1*60,0) - SUMPRODUCT( (FRACAS!$K$5:$K$8972=NF$2) * IFERROR(FRACAS!$AN$5:$AN$8972,0) ) ) / IFERROR($ND202/FRACAS!$AY$1*60,0), 1 )))</f>
        <v/>
      </c>
      <c r="NG202" s="193" t="str" cm="1">
        <f t="array" ref="NG202">IF($ND202=0,"",(IFERROR( (IFERROR($ND202/FRACAS!$AY$1*60,0) - SUMPRODUCT( (FRACAS!$K$5:$K$8972=NG$2) * IFERROR(FRACAS!$AN$5:$AN$8972,0) ) ) / IFERROR($ND202/FRACAS!$AY$1*60,0), 1 )))</f>
        <v/>
      </c>
      <c r="NH202" s="193" t="str" cm="1">
        <f t="array" ref="NH202">IF($ND202=0,"",(IFERROR( (IFERROR($ND202/FRACAS!$AY$1*60,0) - SUMPRODUCT( (FRACAS!$K$5:$K$8972=NH$2) * IFERROR(FRACAS!$AN$5:$AN$8972,0) ) ) / IFERROR($ND202/FRACAS!$AY$1*60,0), 1 )))</f>
        <v/>
      </c>
      <c r="NI202" s="193" t="str" cm="1">
        <f t="array" ref="NI202">IF($ND202=0,"",(IFERROR( (IFERROR($ND202/FRACAS!$AY$1*60,0) - SUMPRODUCT( (FRACAS!$K$5:$K$8972=NI$2) * IFERROR(FRACAS!$AN$5:$AN$8972,0) ) ) / IFERROR($ND202/FRACAS!$AY$1*60,0), 1 )))</f>
        <v/>
      </c>
      <c r="NJ202" s="193" t="str" cm="1">
        <f t="array" ref="NJ202">IF($ND202=0,"",(IFERROR( (IFERROR($ND202/FRACAS!$AY$1*60,0) - SUMPRODUCT( (FRACAS!$K$5:$K$8972=NJ$2) * IFERROR(FRACAS!$AN$5:$AN$8972,0) ) ) / IFERROR($ND202/FRACAS!$AY$1*60,0), 1 )))</f>
        <v/>
      </c>
      <c r="NK202" s="193" t="str" cm="1">
        <f t="array" ref="NK202">IF($ND202=0,"",(IFERROR( (IFERROR($ND202/FRACAS!$AY$1*60,0) - SUMPRODUCT( (FRACAS!$K$5:$K$8972=NK$2) * IFERROR(FRACAS!$AN$5:$AN$8972,0) ) ) / IFERROR($ND202/FRACAS!$AY$1*60,0), 1 )))</f>
        <v/>
      </c>
      <c r="NL202" s="193" t="str" cm="1">
        <f t="array" ref="NL202">IF($ND202=0,"",(IFERROR( (IFERROR($ND202/FRACAS!$AY$1*60,0) - SUMPRODUCT( (FRACAS!$K$5:$K$8972=NL$2) * IFERROR(FRACAS!$AN$5:$AN$8972,0) ) ) / IFERROR($ND202/FRACAS!$AY$1*60,0), 1 )))</f>
        <v/>
      </c>
      <c r="NM202" s="193" t="str" cm="1">
        <f t="array" ref="NM202">IF($ND202=0,"",(IFERROR( (IFERROR($ND202/FRACAS!$AY$1*60,0) - SUMPRODUCT( (FRACAS!$K$5:$K$8972=NM$2) * IFERROR(FRACAS!$AN$5:$AN$8972,0) ) ) / IFERROR($ND202/FRACAS!$AY$1*60,0), 1 )))</f>
        <v/>
      </c>
      <c r="NN202" s="193" t="str" cm="1">
        <f t="array" ref="NN202">IF($ND202=0,"",(IFERROR( (IFERROR($ND202/FRACAS!$AY$1*60,0) - SUMPRODUCT( (FRACAS!$K$5:$K$8972=NN$2) * IFERROR(FRACAS!$AN$5:$AN$8972,0) ) ) / IFERROR($ND202/FRACAS!$AY$1*60,0), 1 )))</f>
        <v/>
      </c>
      <c r="NO202" s="193" t="str" cm="1">
        <f t="array" ref="NO202">IF($ND202=0,"",(IFERROR( (IFERROR($ND202/FRACAS!$AY$1*60,0) - SUMPRODUCT( (FRACAS!$K$5:$K$8972=NO$2) * IFERROR(FRACAS!$AN$5:$AN$8972,0) ) ) / IFERROR($ND202/FRACAS!$AY$1*60,0), 1 )))</f>
        <v/>
      </c>
      <c r="NP202" s="193" t="str" cm="1">
        <f t="array" ref="NP202">IF($ND202=0,"",(IFERROR( (IFERROR($ND202/FRACAS!$AY$1*60,0) - SUMPRODUCT( (FRACAS!$K$5:$K$8972=NP$2) * IFERROR(FRACAS!$AN$5:$AN$8972,0) ) ) / IFERROR($ND202/FRACAS!$AY$1*60,0), 1 )))</f>
        <v/>
      </c>
      <c r="NQ202" s="193" t="str" cm="1">
        <f t="array" ref="NQ202">IF($ND202=0,"",(IFERROR( (IFERROR($ND202/FRACAS!$AY$1*60,0) - SUMPRODUCT( (FRACAS!$K$5:$K$8972=NQ$2) * IFERROR(FRACAS!$AN$5:$AN$8972,0) ) ) / IFERROR($ND202/FRACAS!$AY$1*60,0), 1 )))</f>
        <v/>
      </c>
      <c r="NR202" s="193" t="str" cm="1">
        <f t="array" ref="NR202">IF($ND202=0,"",(IFERROR( (IFERROR($ND202/FRACAS!$AY$1*60,0) - SUMPRODUCT( (FRACAS!$K$5:$K$8972=NR$2) * IFERROR(FRACAS!$AN$5:$AN$8972,0) ) ) / IFERROR($ND202/FRACAS!$AY$1*60,0), 1 )))</f>
        <v/>
      </c>
      <c r="NS202" s="193" t="str" cm="1">
        <f t="array" ref="NS202">IF($ND202=0,"",(IFERROR( (IFERROR($ND202/FRACAS!$AY$1*60,0) - SUMPRODUCT( (FRACAS!$K$5:$K$8972=NS$2) * IFERROR(FRACAS!$AN$5:$AN$8972,0) ) ) / IFERROR($ND202/FRACAS!$AY$1*60,0), 1 )))</f>
        <v/>
      </c>
      <c r="NT202" s="193" t="str" cm="1">
        <f t="array" ref="NT202">IF($ND202=0,"",(IFERROR( (IFERROR($ND202/FRACAS!$AY$1*60,0) - SUMPRODUCT( (FRACAS!$K$5:$K$8972=NT$2) * IFERROR(FRACAS!$AN$5:$AN$8972,0) ) ) / IFERROR($ND202/FRACAS!$AY$1*60,0), 1 )))</f>
        <v/>
      </c>
      <c r="NU202" s="193" t="str" cm="1">
        <f t="array" ref="NU202">IF($ND202=0,"",(IFERROR( (IFERROR($ND202/FRACAS!$AY$1*60,0) - SUMPRODUCT( (FRACAS!$K$5:$K$8972=NU$2) * IFERROR(FRACAS!$AN$5:$AN$8972,0) ) ) / IFERROR($ND202/FRACAS!$AY$1*60,0), 1 )))</f>
        <v/>
      </c>
      <c r="NV202" s="193" t="str" cm="1">
        <f t="array" ref="NV202">IF($ND202=0,"",(IFERROR( (IFERROR($ND202/FRACAS!$AY$1*60,0) - SUMPRODUCT( (FRACAS!$K$5:$K$8972=NV$2) * IFERROR(FRACAS!$AN$5:$AN$8972,0) ) ) / IFERROR($ND202/FRACAS!$AY$1*60,0), 1 )))</f>
        <v/>
      </c>
      <c r="NW202" s="193" t="str" cm="1">
        <f t="array" ref="NW202">IF($ND202=0,"",(IFERROR( (IFERROR($ND202/FRACAS!$AY$1*60,0) - SUMPRODUCT( (FRACAS!$K$5:$K$8972=NW$2) * IFERROR(FRACAS!$AN$5:$AN$8972,0) ) ) / IFERROR($ND202/FRACAS!$AY$1*60,0), 1 )))</f>
        <v/>
      </c>
      <c r="NX202" s="193" t="str" cm="1">
        <f t="array" ref="NX202">IF($ND202=0,"",(IFERROR( (IFERROR($ND202/FRACAS!$AY$1*60,0) - SUMPRODUCT( (FRACAS!$K$5:$K$8972=NX$2) * IFERROR(FRACAS!$AN$5:$AN$8972,0) ) ) / IFERROR($ND202/FRACAS!$AY$1*60,0), 1 )))</f>
        <v/>
      </c>
      <c r="NY202" s="193" t="str" cm="1">
        <f t="array" ref="NY202">IF($ND202=0,"",(IFERROR( (IFERROR($ND202/FRACAS!$AY$1*60,0) - SUMPRODUCT( (FRACAS!$K$5:$K$8972=NY$2) * IFERROR(FRACAS!$AN$5:$AN$8972,0) ) ) / IFERROR($ND202/FRACAS!$AY$1*60,0), 1 )))</f>
        <v/>
      </c>
      <c r="NZ202" s="193" t="str" cm="1">
        <f t="array" ref="NZ202">IF($ND202=0,"",(IFERROR( (IFERROR($ND202/FRACAS!$AY$1*60,0) - SUMPRODUCT( (FRACAS!$K$5:$K$8972=NZ$2) * IFERROR(FRACAS!$AN$5:$AN$8972,0) ) ) / IFERROR($ND202/FRACAS!$AY$1*60,0), 1 )))</f>
        <v/>
      </c>
      <c r="OA202" s="193" t="str" cm="1">
        <f t="array" ref="OA202">IF($ND202=0,"",(IFERROR( (IFERROR($ND202/FRACAS!$AY$1*60,0) - SUMPRODUCT( (FRACAS!$K$5:$K$8972=OA$2) * IFERROR(FRACAS!$AN$5:$AN$8972,0) ) ) / IFERROR($ND202/FRACAS!$AY$1*60,0), 1 )))</f>
        <v/>
      </c>
      <c r="OB202" s="193" t="str" cm="1">
        <f t="array" ref="OB202">IF($ND202=0,"",(IFERROR( (IFERROR($ND202/FRACAS!$AY$1*60,0) - SUMPRODUCT( (FRACAS!$K$5:$K$8972=OB$2) * IFERROR(FRACAS!$AN$5:$AN$8972,0) ) ) / IFERROR($ND202/FRACAS!$AY$1*60,0), 1 )))</f>
        <v/>
      </c>
      <c r="OC202" s="193" t="str" cm="1">
        <f t="array" ref="OC202">IF($ND202=0,"",(IFERROR( (IFERROR($ND202/FRACAS!$AY$1*60,0) - SUMPRODUCT( (FRACAS!$K$5:$K$8972=OC$2) * IFERROR(FRACAS!$AN$5:$AN$8972,0) ) ) / IFERROR($ND202/FRACAS!$AY$1*60,0), 1 )))</f>
        <v/>
      </c>
      <c r="OD202" s="193" t="str" cm="1">
        <f t="array" ref="OD202">IF($ND202=0,"",(IFERROR( (IFERROR($ND202/FRACAS!$AY$1*60,0) - SUMPRODUCT( (FRACAS!$K$5:$K$8972=OD$2) * IFERROR(FRACAS!$AN$5:$AN$8972,0) ) ) / IFERROR($ND202/FRACAS!$AY$1*60,0), 1 )))</f>
        <v/>
      </c>
      <c r="OE202" s="193" t="str" cm="1">
        <f t="array" ref="OE202">IF($ND202=0,"",(IFERROR( (IFERROR($ND202/FRACAS!$AY$1*60,0) - SUMPRODUCT( (FRACAS!$K$5:$K$8972=OE$2) * IFERROR(FRACAS!$AN$5:$AN$8972,0) ) ) / IFERROR($ND202/FRACAS!$AY$1*60,0), 1 )))</f>
        <v/>
      </c>
      <c r="OF202" s="193" t="str" cm="1">
        <f t="array" ref="OF202">IF($ND202=0,"",(IFERROR( (IFERROR($ND202/FRACAS!$AY$1*60,0) - SUMPRODUCT( (FRACAS!$K$5:$K$8972=OF$2) * IFERROR(FRACAS!$AN$5:$AN$8972,0) ) ) / IFERROR($ND202/FRACAS!$AY$1*60,0), 1 )))</f>
        <v/>
      </c>
      <c r="OG202" s="193" t="str" cm="1">
        <f t="array" ref="OG202">IF($ND202=0,"",(IFERROR( (IFERROR($ND202/FRACAS!$AY$1*60,0) - SUMPRODUCT( (FRACAS!$K$5:$K$8972=OG$2) * IFERROR(FRACAS!$AN$5:$AN$8972,0) ) ) / IFERROR($ND202/FRACAS!$AY$1*60,0), 1 )))</f>
        <v/>
      </c>
      <c r="OH202" s="193" t="str" cm="1">
        <f t="array" ref="OH202">IF($ND202=0,"",(IFERROR( (IFERROR($ND202/FRACAS!$AY$1*60,0) - SUMPRODUCT( (FRACAS!$K$5:$K$8972=OH$2) * IFERROR(FRACAS!$AN$5:$AN$8972,0) ) ) / IFERROR($ND202/FRACAS!$AY$1*60,0), 1 )))</f>
        <v/>
      </c>
      <c r="OI202" s="193" t="str" cm="1">
        <f t="array" ref="OI202">IF($ND202=0,"",(IFERROR( (IFERROR($ND202/FRACAS!$AY$1*60,0) - SUMPRODUCT( (FRACAS!$K$5:$K$8972=OI$2) * IFERROR(FRACAS!$AN$5:$AN$8972,0) ) ) / IFERROR($ND202/FRACAS!$AY$1*60,0), 1 )))</f>
        <v/>
      </c>
      <c r="OJ202" s="193" t="str" cm="1">
        <f t="array" ref="OJ202">IF($ND202=0,"",(IFERROR( (IFERROR($ND202/FRACAS!$AY$1*60,0) - SUMPRODUCT( (FRACAS!$K$5:$K$8972=OJ$2) * IFERROR(FRACAS!$AN$5:$AN$8972,0) ) ) / IFERROR($ND202/FRACAS!$AY$1*60,0), 1 )))</f>
        <v/>
      </c>
      <c r="OK202" s="193" t="str" cm="1">
        <f t="array" ref="OK202">IF($ND202=0,"",(IFERROR( (IFERROR($ND202/FRACAS!$AY$1*60,0) - SUMPRODUCT( (FRACAS!$K$5:$K$8972=OK$2) * IFERROR(FRACAS!$AN$5:$AN$8972,0) ) ) / IFERROR($ND202/FRACAS!$AY$1*60,0), 1 )))</f>
        <v/>
      </c>
      <c r="OL202" s="193" t="str" cm="1">
        <f t="array" ref="OL202">IF($ND202=0,"",(IFERROR( (IFERROR($ND202/FRACAS!$AY$1*60,0) - SUMPRODUCT( (FRACAS!$K$5:$K$8972=OL$2) * IFERROR(FRACAS!$AN$5:$AN$8972,0) ) ) / IFERROR($ND202/FRACAS!$AY$1*60,0), 1 )))</f>
        <v/>
      </c>
      <c r="OM202" s="193" t="str" cm="1">
        <f t="array" ref="OM202">IF($ND202=0,"",(IFERROR( (IFERROR($ND202/FRACAS!$AY$1*60,0) - SUMPRODUCT( (FRACAS!$K$5:$K$8972=OM$2) * IFERROR(FRACAS!$AN$5:$AN$8972,0) ) ) / IFERROR($ND202/FRACAS!$AY$1*60,0), 1 )))</f>
        <v/>
      </c>
      <c r="ON202" s="193" t="str" cm="1">
        <f t="array" ref="ON202">IF($ND202=0,"",(IFERROR( (IFERROR($ND202/FRACAS!$AY$1*60,0) - SUMPRODUCT( (FRACAS!$K$5:$K$8972=ON$2) * IFERROR(FRACAS!$AN$5:$AN$8972,0) ) ) / IFERROR($ND202/FRACAS!$AY$1*60,0), 1 )))</f>
        <v/>
      </c>
      <c r="OO202" s="193" t="str" cm="1">
        <f t="array" ref="OO202">IF($ND202=0,"",(IFERROR( (IFERROR($ND202/FRACAS!$AY$1*60,0) - SUMPRODUCT( (FRACAS!$K$5:$K$8972=OO$2) * IFERROR(FRACAS!$AN$5:$AN$8972,0) ) ) / IFERROR($ND202/FRACAS!$AY$1*60,0), 1 )))</f>
        <v/>
      </c>
      <c r="OP202" s="193" t="str" cm="1">
        <f t="array" ref="OP202">IF($ND202=0,"",(IFERROR( (IFERROR($ND202/FRACAS!$AY$1*60,0) - SUMPRODUCT( (FRACAS!$K$5:$K$8972=OP$2) * IFERROR(FRACAS!$AN$5:$AN$8972,0) ) ) / IFERROR($ND202/FRACAS!$AY$1*60,0), 1 )))</f>
        <v/>
      </c>
      <c r="OQ202" s="193" t="str" cm="1">
        <f t="array" ref="OQ202">IF($ND202=0,"",(IFERROR( (IFERROR($ND202/FRACAS!$AY$1*60,0) - SUMPRODUCT( (FRACAS!$K$5:$K$8972=OQ$2) * IFERROR(FRACAS!$AN$5:$AN$8972,0) ) ) / IFERROR($ND202/FRACAS!$AY$1*60,0), 1 )))</f>
        <v/>
      </c>
      <c r="OR202" s="193" t="str" cm="1">
        <f t="array" ref="OR202">IF($ND202=0,"",(IFERROR( (IFERROR($ND202/FRACAS!$AY$1*60,0) - SUMPRODUCT( (FRACAS!$K$5:$K$8972=OR$2) * IFERROR(FRACAS!$AN$5:$AN$8972,0) ) ) / IFERROR($ND202/FRACAS!$AY$1*60,0), 1 )))</f>
        <v/>
      </c>
      <c r="OS202" s="193" t="str" cm="1">
        <f t="array" ref="OS202">IF($ND202=0,"",(IFERROR( (IFERROR($ND202/FRACAS!$AY$1*60,0) - SUMPRODUCT( (FRACAS!$K$5:$K$8972=OS$2) * IFERROR(FRACAS!$AN$5:$AN$8972,0) ) ) / IFERROR($ND202/FRACAS!$AY$1*60,0), 1 )))</f>
        <v/>
      </c>
      <c r="OT202" s="243" t="str" cm="1">
        <f t="array" ref="OT202">IF($ND202=0,"",(IFERROR( (IFERROR($ND202/FRACAS!$AY$1*60,0) - SUMPRODUCT( (FRACAS!$K$5:$K$8972=OT$2) * IFERROR(FRACAS!$AN$5:$AN$8972,0) ) ) / IFERROR($ND202/FRACAS!$AY$1*60,0), 1 )))</f>
        <v/>
      </c>
    </row>
    <row r="203" spans="2:410" x14ac:dyDescent="0.2">
      <c r="B203" s="233"/>
      <c r="C203" s="259">
        <f>IF('[1]17.11.2025 IASI18 Mileage'!C203="","",'[1]17.11.2025 IASI18 Mileage'!C203)</f>
        <v>47357</v>
      </c>
      <c r="D203" s="201" t="str">
        <f>IF('[1]17.11.2025 IASI18 Mileage'!D203="","",'[1]17.11.2025 IASI18 Mileage'!D203)</f>
        <v/>
      </c>
      <c r="E203" s="201" t="str">
        <f>IF('[1]17.11.2025 IASI18 Mileage'!E203="","",'[1]17.11.2025 IASI18 Mileage'!E203)</f>
        <v/>
      </c>
      <c r="F203" s="201" t="str">
        <f>IF('[1]17.11.2025 IASI18 Mileage'!F203="","",'[1]17.11.2025 IASI18 Mileage'!F203)</f>
        <v/>
      </c>
      <c r="G203" s="201" t="str">
        <f>IF('[1]17.11.2025 IASI18 Mileage'!G203="","",'[1]17.11.2025 IASI18 Mileage'!G203)</f>
        <v/>
      </c>
      <c r="H203" s="201" t="str">
        <f>IF('[1]17.11.2025 IASI18 Mileage'!H203="","",'[1]17.11.2025 IASI18 Mileage'!H203)</f>
        <v/>
      </c>
      <c r="I203" s="201" t="str">
        <f>IF('[1]17.11.2025 IASI18 Mileage'!I203="","",'[1]17.11.2025 IASI18 Mileage'!I203)</f>
        <v/>
      </c>
      <c r="J203" s="201" t="str">
        <f>IF('[1]17.11.2025 IASI18 Mileage'!J203="","",'[1]17.11.2025 IASI18 Mileage'!J203)</f>
        <v/>
      </c>
      <c r="K203" s="201" t="str">
        <f>IF('[1]17.11.2025 IASI18 Mileage'!K203="","",'[1]17.11.2025 IASI18 Mileage'!K203)</f>
        <v/>
      </c>
      <c r="L203" s="201" t="str">
        <f>IF('[1]17.11.2025 IASI18 Mileage'!L203="","",'[1]17.11.2025 IASI18 Mileage'!L203)</f>
        <v/>
      </c>
      <c r="M203" s="201" t="str">
        <f>IF('[1]17.11.2025 IASI18 Mileage'!M203="","",'[1]17.11.2025 IASI18 Mileage'!M203)</f>
        <v/>
      </c>
      <c r="N203" s="201" t="str">
        <f>IF('[1]17.11.2025 IASI18 Mileage'!N203="","",'[1]17.11.2025 IASI18 Mileage'!N203)</f>
        <v/>
      </c>
      <c r="O203" s="201" t="str">
        <f>IF('[1]17.11.2025 IASI18 Mileage'!O203="","",'[1]17.11.2025 IASI18 Mileage'!O203)</f>
        <v/>
      </c>
      <c r="P203" s="201" t="str">
        <f>IF('[1]17.11.2025 IASI18 Mileage'!P203="","",'[1]17.11.2025 IASI18 Mileage'!P203)</f>
        <v/>
      </c>
      <c r="Q203" s="201" t="str">
        <f>IF('[1]17.11.2025 IASI18 Mileage'!Q203="","",'[1]17.11.2025 IASI18 Mileage'!Q203)</f>
        <v/>
      </c>
      <c r="R203" s="201" t="str">
        <f>IF('[1]17.11.2025 IASI18 Mileage'!R203="","",'[1]17.11.2025 IASI18 Mileage'!R203)</f>
        <v/>
      </c>
      <c r="S203" s="201" t="str">
        <f>IF('[1]17.11.2025 IASI18 Mileage'!S203="","",'[1]17.11.2025 IASI18 Mileage'!S203)</f>
        <v/>
      </c>
      <c r="T203" s="201" t="str">
        <f>IF('[1]17.11.2025 IASI18 Mileage'!T203="","",'[1]17.11.2025 IASI18 Mileage'!T203)</f>
        <v/>
      </c>
      <c r="U203" s="201" t="str">
        <f>IF('[1]17.11.2025 IASI18 Mileage'!U203="","",'[1]17.11.2025 IASI18 Mileage'!U203)</f>
        <v/>
      </c>
      <c r="V203" s="201"/>
      <c r="W203" s="201"/>
      <c r="X203" s="201"/>
      <c r="Y203" s="201"/>
      <c r="Z203" s="201"/>
      <c r="AA203" s="201"/>
      <c r="AB203" s="201"/>
      <c r="AC203" s="201"/>
      <c r="AD203" s="201"/>
      <c r="AE203" s="201"/>
      <c r="AF203" s="201"/>
      <c r="AG203" s="201"/>
      <c r="AH203" s="201"/>
      <c r="AI203" s="201"/>
      <c r="AJ203" s="201"/>
      <c r="AK203" s="201"/>
      <c r="AL203" s="201"/>
      <c r="AM203" s="201"/>
      <c r="AN203" s="201"/>
      <c r="AO203" s="201"/>
      <c r="AP203" s="201"/>
      <c r="AQ203" s="201"/>
      <c r="AR203" s="201"/>
      <c r="AS203" s="201"/>
      <c r="AT203" s="201"/>
      <c r="AU203" s="201"/>
      <c r="AV203" s="201"/>
      <c r="AW203" s="201"/>
      <c r="AX203" s="201"/>
      <c r="AY203" s="201"/>
      <c r="AZ203" s="201"/>
      <c r="BA203" s="202"/>
      <c r="BB203" s="184"/>
      <c r="BD203" s="234"/>
      <c r="BE203" s="234"/>
      <c r="BF203" s="234"/>
      <c r="BG203" s="234"/>
      <c r="BH203" s="234"/>
      <c r="BI203" s="234"/>
      <c r="BJ203" s="234"/>
      <c r="BK203" s="234"/>
      <c r="BL203" s="234"/>
      <c r="BM203" s="234"/>
      <c r="DC203" s="184">
        <f t="shared" si="19"/>
        <v>0</v>
      </c>
      <c r="DD203" s="235" t="str">
        <f t="shared" si="20"/>
        <v/>
      </c>
      <c r="DE203" s="186">
        <f>IF(D203&gt; 0,(COUNTIFS(FRACAS!$B$5:$B$8972, D$4, FRACAS!$D$5:$D$8972, "&lt;="&amp;D203)), "" )</f>
        <v>0</v>
      </c>
      <c r="DF203" s="186">
        <f>IF(E203&gt; 0,(COUNTIFS(FRACAS!$B$5:$B$8972, E$4, FRACAS!$D$5:$D$8972, "&lt;="&amp;E203)), "" )</f>
        <v>0</v>
      </c>
      <c r="DG203" s="186">
        <f>IF(F203&gt; 0,(COUNTIFS(FRACAS!$B$5:$B$8972, F$4, FRACAS!$D$5:$D$8972, "&lt;="&amp;F203)), "" )</f>
        <v>0</v>
      </c>
      <c r="DH203" s="186">
        <f>IF(G203&gt; 0,(COUNTIFS(FRACAS!$B$5:$B$8972, G$4, FRACAS!$D$5:$D$8972, "&lt;="&amp;G203)), "" )</f>
        <v>0</v>
      </c>
      <c r="DI203" s="186">
        <f>IF(H203&gt; 0,(COUNTIFS(FRACAS!$B$5:$B$8972, H$4, FRACAS!$D$5:$D$8972, "&lt;="&amp;H203)), "" )</f>
        <v>0</v>
      </c>
      <c r="DJ203" s="186">
        <f>IF(I203&gt; 0,(COUNTIFS(FRACAS!$B$5:$B$8972, I$4, FRACAS!$D$5:$D$8972, "&lt;="&amp;I203)), "" )</f>
        <v>0</v>
      </c>
      <c r="DK203" s="186">
        <f>IF(J203&gt; 0,(COUNTIFS(FRACAS!$B$5:$B$8972, J$4, FRACAS!$D$5:$D$8972, "&lt;="&amp;J203)), "" )</f>
        <v>0</v>
      </c>
      <c r="DL203" s="186">
        <f>IF(K203&gt; 0,(COUNTIFS(FRACAS!$B$5:$B$8972, K$4, FRACAS!$D$5:$D$8972, "&lt;="&amp;K203)), "" )</f>
        <v>0</v>
      </c>
      <c r="DM203" s="186">
        <f>IF(L203&gt; 0,(COUNTIFS(FRACAS!$B$5:$B$8972, L$4, FRACAS!$D$5:$D$8972, "&lt;="&amp;L203)), "" )</f>
        <v>0</v>
      </c>
      <c r="DN203" s="186">
        <f>IF(M203&gt; 0,(COUNTIFS(FRACAS!$B$5:$B$8972, M$4, FRACAS!$D$5:$D$8972, "&lt;="&amp;M203)), "" )</f>
        <v>0</v>
      </c>
      <c r="DO203" s="186">
        <f>IF(N203&gt; 0,(COUNTIFS(FRACAS!$B$5:$B$8972, N$4, FRACAS!$D$5:$D$8972, "&lt;="&amp;N203)), "" )</f>
        <v>0</v>
      </c>
      <c r="DP203" s="186">
        <f>IF(O203&gt; 0,(COUNTIFS(FRACAS!$B$5:$B$8972, O$4, FRACAS!$D$5:$D$8972, "&lt;="&amp;O203)), "" )</f>
        <v>0</v>
      </c>
      <c r="DQ203" s="186">
        <f>IF(P203&gt; 0,(COUNTIFS(FRACAS!$B$5:$B$8972, P$4, FRACAS!$D$5:$D$8972, "&lt;="&amp;P203)), "" )</f>
        <v>0</v>
      </c>
      <c r="DR203" s="186">
        <f>IF(Q203&gt; 0,(COUNTIFS(FRACAS!$B$5:$B$8972, Q$4, FRACAS!$D$5:$D$8972, "&lt;="&amp;Q203)), "" )</f>
        <v>0</v>
      </c>
      <c r="DS203" s="186">
        <f>IF(R203&gt; 0,(COUNTIFS(FRACAS!$B$5:$B$8972, R$4, FRACAS!$D$5:$D$8972, "&lt;="&amp;R203)), "" )</f>
        <v>0</v>
      </c>
      <c r="DT203" s="186">
        <f>IF(S203&gt; 0,(COUNTIFS(FRACAS!$B$5:$B$8972, S$4, FRACAS!$D$5:$D$8972, "&lt;="&amp;S203)), "" )</f>
        <v>0</v>
      </c>
      <c r="DU203" s="186">
        <f>IF(T203&gt; 0,(COUNTIFS(FRACAS!$B$5:$B$8972, T$4, FRACAS!$D$5:$D$8972, "&lt;="&amp;T203)), "" )</f>
        <v>0</v>
      </c>
      <c r="DV203" s="186">
        <f>IF(U203&gt; 0,(COUNTIFS(FRACAS!$B$5:$B$8972, U$4, FRACAS!$D$5:$D$8972, "&lt;="&amp;U203)), "" )</f>
        <v>0</v>
      </c>
      <c r="DW203" s="186" t="str">
        <f>IF(V203&gt; 0,(COUNTIFS(FRACAS!$B$5:$B$8972, V$4, FRACAS!$D$5:$D$8972, "&lt;="&amp;V203)), "" )</f>
        <v/>
      </c>
      <c r="DX203" s="186" t="str">
        <f>IF(W203&gt; 0,(COUNTIFS(FRACAS!$B$5:$B$8972, W$4, FRACAS!$D$5:$D$8972, "&lt;="&amp;W203)), "" )</f>
        <v/>
      </c>
      <c r="DY203" s="186" t="str">
        <f>IF(X203&gt; 0,(COUNTIFS(FRACAS!$B$5:$B$8972, X$4, FRACAS!$D$5:$D$8972, "&lt;="&amp;X203)), "" )</f>
        <v/>
      </c>
      <c r="DZ203" s="186" t="str">
        <f>IF(Y203&gt; 0,(COUNTIFS(FRACAS!$B$5:$B$8972, Y$4, FRACAS!$D$5:$D$8972, "&lt;="&amp;Y203)), "" )</f>
        <v/>
      </c>
      <c r="EA203" s="186" t="str">
        <f>IF(Z203&gt; 0,(COUNTIFS(FRACAS!$B$5:$B$8972, Z$4, FRACAS!$D$5:$D$8972, "&lt;="&amp;Z203)), "" )</f>
        <v/>
      </c>
      <c r="EB203" s="186" t="str">
        <f>IF(AA203&gt; 0,(COUNTIFS(FRACAS!$B$5:$B$8972, AA$4, FRACAS!$D$5:$D$8972, "&lt;="&amp;AA203)), "" )</f>
        <v/>
      </c>
      <c r="EC203" s="186" t="str">
        <f>IF(AB203&gt; 0,(COUNTIFS(FRACAS!$B$5:$B$8972, AB$4, FRACAS!$D$5:$D$8972, "&lt;="&amp;AB203)), "" )</f>
        <v/>
      </c>
      <c r="ED203" s="186" t="str">
        <f>IF(AC203&gt; 0,(COUNTIFS(FRACAS!$B$5:$B$8972, AC$4, FRACAS!$D$5:$D$8972, "&lt;="&amp;AC203)), "" )</f>
        <v/>
      </c>
      <c r="EE203" s="186" t="str">
        <f>IF(AD203&gt; 0,(COUNTIFS(FRACAS!$B$5:$B$8972, AD$4, FRACAS!$D$5:$D$8972, "&lt;="&amp;AD203)), "" )</f>
        <v/>
      </c>
      <c r="EF203" s="186" t="str">
        <f>IF(AE203&gt; 0,(COUNTIFS(FRACAS!$B$5:$B$8972, AE$4, FRACAS!$D$5:$D$8972, "&lt;="&amp;AE203)), "" )</f>
        <v/>
      </c>
      <c r="EG203" s="186" t="str">
        <f>IF(AF203&gt; 0,(COUNTIFS(FRACAS!$B$5:$B$8972, AF$4, FRACAS!$D$5:$D$8972, "&lt;="&amp;AF203)), "" )</f>
        <v/>
      </c>
      <c r="EH203" s="186" t="str">
        <f>IF(AG203&gt; 0,(COUNTIFS(FRACAS!$B$5:$B$8972, AG$4, FRACAS!$D$5:$D$8972, "&lt;="&amp;AG203)), "" )</f>
        <v/>
      </c>
      <c r="EI203" s="186" t="str">
        <f>IF(AH203&gt; 0,(COUNTIFS(FRACAS!$B$5:$B$8972, AH$4, FRACAS!$D$5:$D$8972, "&lt;="&amp;AH203)), "" )</f>
        <v/>
      </c>
      <c r="EJ203" s="186" t="str">
        <f>IF(AI203&gt; 0,(COUNTIFS(FRACAS!$B$5:$B$8972, AI$4, FRACAS!$D$5:$D$8972, "&lt;="&amp;AI203)), "" )</f>
        <v/>
      </c>
      <c r="EK203" s="186" t="str">
        <f>IF(AJ203&gt; 0,(COUNTIFS(FRACAS!$B$5:$B$8972, AJ$4, FRACAS!$D$5:$D$8972, "&lt;="&amp;AJ203)), "" )</f>
        <v/>
      </c>
      <c r="EL203" s="186" t="str">
        <f>IF(AK203&gt; 0,(COUNTIFS(FRACAS!$B$5:$B$8972, AK$4, FRACAS!$D$5:$D$8972, "&lt;="&amp;AK203)), "" )</f>
        <v/>
      </c>
      <c r="EM203" s="186" t="str">
        <f>IF(AL203&gt; 0,(COUNTIFS(FRACAS!$B$5:$B$8972, AL$4, FRACAS!$D$5:$D$8972, "&lt;="&amp;AL203)), "" )</f>
        <v/>
      </c>
      <c r="EN203" s="186" t="str">
        <f>IF(AM203&gt; 0,(COUNTIFS(FRACAS!$B$5:$B$8972, AM$4, FRACAS!$D$5:$D$8972, "&lt;="&amp;AM203)), "" )</f>
        <v/>
      </c>
      <c r="EO203" s="186" t="str">
        <f>IF(AN203&gt; 0,(COUNTIFS(FRACAS!$B$5:$B$8972, AN$4, FRACAS!$D$5:$D$8972, "&lt;="&amp;AN203)), "" )</f>
        <v/>
      </c>
      <c r="EP203" s="186" t="str">
        <f>IF(AO203&gt; 0,(COUNTIFS(FRACAS!$B$5:$B$8972, AO$4, FRACAS!$D$5:$D$8972, "&lt;="&amp;AO203)), "" )</f>
        <v/>
      </c>
      <c r="EQ203" s="186" t="str">
        <f>IF(AP203&gt; 0,(COUNTIFS(FRACAS!$B$5:$B$8972, AP$4, FRACAS!$D$5:$D$8972, "&lt;="&amp;AP203)), "" )</f>
        <v/>
      </c>
      <c r="ER203" s="186" t="str">
        <f>IF(AQ203&gt; 0,(COUNTIFS(FRACAS!$B$5:$B$8972, AQ$4, FRACAS!$D$5:$D$8972, "&lt;="&amp;AQ203)), "" )</f>
        <v/>
      </c>
      <c r="ES203" s="246"/>
      <c r="ET203" s="194"/>
      <c r="EU203" s="194"/>
      <c r="EV203" s="194"/>
      <c r="EW203" s="194"/>
      <c r="EX203" s="194"/>
      <c r="EY203" s="194"/>
      <c r="EZ203" s="194"/>
      <c r="FA203" s="194"/>
      <c r="FB203" s="195"/>
      <c r="FE203" s="190"/>
      <c r="FF203" s="190"/>
      <c r="FG203" s="190"/>
      <c r="FH203" s="190"/>
      <c r="FI203" s="190"/>
      <c r="FJ203" s="190"/>
      <c r="FK203" s="190"/>
      <c r="FL203" s="190"/>
      <c r="FM203" s="190"/>
      <c r="FN203" s="190"/>
      <c r="JD203" s="238"/>
      <c r="JE203" s="238"/>
      <c r="JF203" s="238"/>
      <c r="JG203" s="238"/>
      <c r="JH203" s="238"/>
      <c r="JI203" s="238"/>
      <c r="JJ203" s="238"/>
      <c r="JK203" s="238"/>
      <c r="JL203" s="238"/>
      <c r="JM203" s="238"/>
      <c r="JN203" s="247"/>
      <c r="JO203" s="248"/>
      <c r="JP203" s="248"/>
      <c r="JQ203" s="248"/>
      <c r="JR203" s="248"/>
      <c r="JS203" s="248"/>
      <c r="JT203" s="248"/>
      <c r="JU203" s="248"/>
      <c r="JV203" s="248"/>
      <c r="JW203" s="248"/>
      <c r="JX203" s="248"/>
      <c r="JY203" s="248"/>
      <c r="JZ203" s="248"/>
      <c r="KA203" s="248"/>
      <c r="KB203" s="248"/>
      <c r="KC203" s="248"/>
      <c r="KD203" s="248"/>
      <c r="KE203" s="248"/>
      <c r="KF203" s="248"/>
      <c r="KG203" s="248"/>
      <c r="KH203" s="248"/>
      <c r="KI203" s="248"/>
      <c r="KJ203" s="248"/>
      <c r="KK203" s="248"/>
      <c r="KL203" s="248"/>
      <c r="KM203" s="248"/>
      <c r="KN203" s="248"/>
      <c r="KO203" s="248"/>
      <c r="KP203" s="248"/>
      <c r="KQ203" s="248"/>
      <c r="KR203" s="248"/>
      <c r="KS203" s="248"/>
      <c r="KT203" s="248"/>
      <c r="KU203" s="248"/>
      <c r="KV203" s="248"/>
      <c r="KW203" s="248"/>
      <c r="KX203" s="248"/>
      <c r="KY203" s="248"/>
      <c r="KZ203" s="248"/>
      <c r="LA203" s="248"/>
      <c r="LC203" s="235" t="str">
        <f t="shared" si="18"/>
        <v/>
      </c>
      <c r="LD203" s="240" t="str" cm="1">
        <f t="array" ref="LD203">IFERROR((((D203/FRACAS!$AY$1)*60
)-(SUMPRODUCT((FRACAS!$B$5:$B$8970=D$4)*(FRACAS!$D$5:$D$8970&lt;=D203)*(IFERROR(FRACAS!$AM$5:$AM$8970,0)))
))/((D203/FRACAS!$AY$1)*60),"")</f>
        <v/>
      </c>
      <c r="LE203" s="240" t="str" cm="1">
        <f t="array" ref="LE203">IFERROR((((E203/FRACAS!$AY$1)*60
)-(SUMPRODUCT((FRACAS!$B$5:$B$8970=E$4)*(FRACAS!$D$5:$D$8970&lt;=E203)*(IFERROR(FRACAS!$AM$5:$AM$8970,0)))
))/((E203/FRACAS!$AY$1)*60),"")</f>
        <v/>
      </c>
      <c r="LF203" s="240" t="str" cm="1">
        <f t="array" ref="LF203">IFERROR((((F203/FRACAS!$AY$1)*60
)-(SUMPRODUCT((FRACAS!$B$5:$B$8970=F$4)*(FRACAS!$D$5:$D$8970&lt;=F203)*(IFERROR(FRACAS!$AM$5:$AM$8970,0)))
))/((F203/FRACAS!$AY$1)*60),"")</f>
        <v/>
      </c>
      <c r="LG203" s="240" t="str" cm="1">
        <f t="array" ref="LG203">IFERROR((((G203/FRACAS!$AY$1)*60
)-(SUMPRODUCT((FRACAS!$B$5:$B$8970=G$4)*(FRACAS!$D$5:$D$8970&lt;=G203)*(IFERROR(FRACAS!$AM$5:$AM$8970,0)))
))/((G203/FRACAS!$AY$1)*60),"")</f>
        <v/>
      </c>
      <c r="LH203" s="240" t="str" cm="1">
        <f t="array" ref="LH203">IFERROR((((H203/FRACAS!$AY$1)*60
)-(SUMPRODUCT((FRACAS!$B$5:$B$8970=H$4)*(FRACAS!$D$5:$D$8970&lt;=H203)*(IFERROR(FRACAS!$AM$5:$AM$8970,0)))
))/((H203/FRACAS!$AY$1)*60),"")</f>
        <v/>
      </c>
      <c r="LI203" s="240" t="str" cm="1">
        <f t="array" ref="LI203">IFERROR((((I203/FRACAS!$AY$1)*60
)-(SUMPRODUCT((FRACAS!$B$5:$B$8970=I$4)*(FRACAS!$D$5:$D$8970&lt;=I203)*(IFERROR(FRACAS!$AM$5:$AM$8970,0)))
))/((I203/FRACAS!$AY$1)*60),"")</f>
        <v/>
      </c>
      <c r="LJ203" s="240" t="str" cm="1">
        <f t="array" ref="LJ203">IFERROR((((J203/FRACAS!$AY$1)*60
)-(SUMPRODUCT((FRACAS!$B$5:$B$8970=J$4)*(FRACAS!$D$5:$D$8970&lt;=J203)*(IFERROR(FRACAS!$AM$5:$AM$8970,0)))
))/((J203/FRACAS!$AY$1)*60),"")</f>
        <v/>
      </c>
      <c r="LK203" s="240" t="str" cm="1">
        <f t="array" ref="LK203">IFERROR((((K203/FRACAS!$AY$1)*60
)-(SUMPRODUCT((FRACAS!$B$5:$B$8970=K$4)*(FRACAS!$D$5:$D$8970&lt;=K203)*(IFERROR(FRACAS!$AM$5:$AM$8970,0)))
))/((K203/FRACAS!$AY$1)*60),"")</f>
        <v/>
      </c>
      <c r="LL203" s="240" t="str" cm="1">
        <f t="array" ref="LL203">IFERROR((((L203/FRACAS!$AY$1)*60
)-(SUMPRODUCT((FRACAS!$B$5:$B$8970=L$4)*(FRACAS!$D$5:$D$8970&lt;=L203)*(IFERROR(FRACAS!$AM$5:$AM$8970,0)))
))/((L203/FRACAS!$AY$1)*60),"")</f>
        <v/>
      </c>
      <c r="LM203" s="240" t="str" cm="1">
        <f t="array" ref="LM203">IFERROR((((M203/FRACAS!$AY$1)*60
)-(SUMPRODUCT((FRACAS!$B$5:$B$8970=M$4)*(FRACAS!$D$5:$D$8970&lt;=M203)*(IFERROR(FRACAS!$AM$5:$AM$8970,0)))
))/((M203/FRACAS!$AY$1)*60),"")</f>
        <v/>
      </c>
      <c r="LN203" s="240" t="str" cm="1">
        <f t="array" ref="LN203">IFERROR((((N203/FRACAS!$AY$1)*60
)-(SUMPRODUCT((FRACAS!$B$5:$B$8970=N$4)*(FRACAS!$D$5:$D$8970&lt;=N203)*(IFERROR(FRACAS!$AM$5:$AM$8970,0)))
))/((N203/FRACAS!$AY$1)*60),"")</f>
        <v/>
      </c>
      <c r="LO203" s="240" t="str" cm="1">
        <f t="array" ref="LO203">IFERROR((((O203/FRACAS!$AY$1)*60
)-(SUMPRODUCT((FRACAS!$B$5:$B$8970=O$4)*(FRACAS!$D$5:$D$8970&lt;=O203)*(IFERROR(FRACAS!$AM$5:$AM$8970,0)))
))/((O203/FRACAS!$AY$1)*60),"")</f>
        <v/>
      </c>
      <c r="LP203" s="240" t="str" cm="1">
        <f t="array" ref="LP203">IFERROR((((P203/FRACAS!$AY$1)*60
)-(SUMPRODUCT((FRACAS!$B$5:$B$8970=P$4)*(FRACAS!$D$5:$D$8970&lt;=P203)*(IFERROR(FRACAS!$AM$5:$AM$8970,0)))
))/((P203/FRACAS!$AY$1)*60),"")</f>
        <v/>
      </c>
      <c r="LQ203" s="240" t="str" cm="1">
        <f t="array" ref="LQ203">IFERROR((((Q203/FRACAS!$AY$1)*60
)-(SUMPRODUCT((FRACAS!$B$5:$B$8970=Q$4)*(FRACAS!$D$5:$D$8970&lt;=Q203)*(IFERROR(FRACAS!$AM$5:$AM$8970,0)))
))/((Q203/FRACAS!$AY$1)*60),"")</f>
        <v/>
      </c>
      <c r="LR203" s="240" t="str" cm="1">
        <f t="array" ref="LR203">IFERROR((((R203/FRACAS!$AY$1)*60
)-(SUMPRODUCT((FRACAS!$B$5:$B$8970=R$4)*(FRACAS!$D$5:$D$8970&lt;=R203)*(IFERROR(FRACAS!$AM$5:$AM$8970,0)))
))/((R203/FRACAS!$AY$1)*60),"")</f>
        <v/>
      </c>
      <c r="LS203" s="240" t="str" cm="1">
        <f t="array" ref="LS203">IFERROR((((S203/FRACAS!$AY$1)*60
)-(SUMPRODUCT((FRACAS!$B$5:$B$8970=S$4)*(FRACAS!$D$5:$D$8970&lt;=S203)*(IFERROR(FRACAS!$AM$5:$AM$8970,0)))
))/((S203/FRACAS!$AY$1)*60),"")</f>
        <v/>
      </c>
      <c r="LT203" s="240" t="str" cm="1">
        <f t="array" ref="LT203">IFERROR((((T203/FRACAS!$AY$1)*60
)-(SUMPRODUCT((FRACAS!$B$5:$B$8970=T$4)*(FRACAS!$D$5:$D$8970&lt;=T203)*(IFERROR(FRACAS!$AM$5:$AM$8970,0)))
))/((T203/FRACAS!$AY$1)*60),"")</f>
        <v/>
      </c>
      <c r="LU203" s="240" t="str" cm="1">
        <f t="array" ref="LU203">IFERROR((((U203/FRACAS!$AY$1)*60
)-(SUMPRODUCT((FRACAS!$B$5:$B$8970=U$4)*(FRACAS!$D$5:$D$8970&lt;=U203)*(IFERROR(FRACAS!$AM$5:$AM$8970,0)))
))/((U203/FRACAS!$AY$1)*60),"")</f>
        <v/>
      </c>
      <c r="LV203" s="240" t="str" cm="1">
        <f t="array" ref="LV203">IFERROR(
    (((V203/FRACAS!$AY$1)*60))
    /
    (((V203/FRACAS!$AY$1)*60) + SUMPRODUCT((FRACAS!$B$5:$B$8970=V$4)*(FRACAS!$D$5:$D$8970&lt;=V203)*(IFERROR(FRACAS!$AM$5:$AM$8970,0)))
    ),"")</f>
        <v/>
      </c>
      <c r="LW203" s="240" t="str" cm="1">
        <f t="array" ref="LW203">IFERROR(
    (((W203/FRACAS!$AY$1)*60))
    /
    (((W203/FRACAS!$AY$1)*60) + SUMPRODUCT((FRACAS!$B$5:$B$8970=W$4)*(FRACAS!$D$5:$D$8970&lt;=W203)*(IFERROR(FRACAS!$AM$5:$AM$8970,0)))
    ),"")</f>
        <v/>
      </c>
      <c r="LX203" s="240" t="str" cm="1">
        <f t="array" ref="LX203">IFERROR(
    (((X203/FRACAS!$AY$1)*60))
    /
    (((X203/FRACAS!$AY$1)*60) + SUMPRODUCT((FRACAS!$B$5:$B$8970=X$4)*(FRACAS!$D$5:$D$8970&lt;=X203)*(IFERROR(FRACAS!$AM$5:$AM$8970,0)))
    ),"")</f>
        <v/>
      </c>
      <c r="LY203" s="240" t="str" cm="1">
        <f t="array" ref="LY203">IFERROR(
    (((Y203/FRACAS!$AY$1)*60))
    /
    (((Y203/FRACAS!$AY$1)*60) + SUMPRODUCT((FRACAS!$B$5:$B$8970=Y$4)*(FRACAS!$D$5:$D$8970&lt;=Y203)*(IFERROR(FRACAS!$AM$5:$AM$8970,0)))
    ),"")</f>
        <v/>
      </c>
      <c r="LZ203" s="240" t="str" cm="1">
        <f t="array" ref="LZ203">IFERROR(
    (((Z203/FRACAS!$AY$1)*60))
    /
    (((Z203/FRACAS!$AY$1)*60) + SUMPRODUCT((FRACAS!$B$5:$B$8970=Z$4)*(FRACAS!$D$5:$D$8970&lt;=Z203)*(IFERROR(FRACAS!$AM$5:$AM$8970,0)))
    ),"")</f>
        <v/>
      </c>
      <c r="MA203" s="240" t="str" cm="1">
        <f t="array" ref="MA203">IFERROR(
    (((AA203/FRACAS!$AY$1)*60))
    /
    (((AA203/FRACAS!$AY$1)*60) + SUMPRODUCT((FRACAS!$B$5:$B$8970=AA$4)*(FRACAS!$D$5:$D$8970&lt;=AA203)*(IFERROR(FRACAS!$AM$5:$AM$8970,0)))
    ),"")</f>
        <v/>
      </c>
      <c r="MB203" s="240" t="str" cm="1">
        <f t="array" ref="MB203">IFERROR(
    (((AB203/FRACAS!$AY$1)*60))
    /
    (((AB203/FRACAS!$AY$1)*60) + SUMPRODUCT((FRACAS!$B$5:$B$8970=AB$4)*(FRACAS!$D$5:$D$8970&lt;=AB203)*(IFERROR(FRACAS!$AM$5:$AM$8970,0)))
    ),"")</f>
        <v/>
      </c>
      <c r="MC203" s="240" t="str" cm="1">
        <f t="array" ref="MC203">IFERROR(
    (((AC203/FRACAS!$AY$1)*60))
    /
    (((AC203/FRACAS!$AY$1)*60) + SUMPRODUCT((FRACAS!$B$5:$B$8970=AC$4)*(FRACAS!$D$5:$D$8970&lt;=AC203)*(IFERROR(FRACAS!$AM$5:$AM$8970,0)))
    ),"")</f>
        <v/>
      </c>
      <c r="MD203" s="240" t="str" cm="1">
        <f t="array" ref="MD203">IFERROR(
    (((AD203/FRACAS!$AY$1)*60))
    /
    (((AD203/FRACAS!$AY$1)*60) + SUMPRODUCT((FRACAS!$B$5:$B$8970=AD$4)*(FRACAS!$D$5:$D$8970&lt;=AD203)*(IFERROR(FRACAS!$AM$5:$AM$8970,0)))
    ),"")</f>
        <v/>
      </c>
      <c r="ME203" s="240" t="str" cm="1">
        <f t="array" ref="ME203">IFERROR(
    (((AE203/FRACAS!$AY$1)*60))
    /
    (((AE203/FRACAS!$AY$1)*60) + SUMPRODUCT((FRACAS!$B$5:$B$8970=AE$4)*(FRACAS!$D$5:$D$8970&lt;=AE203)*(IFERROR(FRACAS!$AM$5:$AM$8970,0)))
    ),"")</f>
        <v/>
      </c>
      <c r="MF203" s="240" t="str" cm="1">
        <f t="array" ref="MF203">IFERROR(
    (((AF203/FRACAS!$AY$1)*60))
    /
    (((AF203/FRACAS!$AY$1)*60) + SUMPRODUCT((FRACAS!$B$5:$B$8970=AF$4)*(FRACAS!$D$5:$D$8970&lt;=AF203)*(IFERROR(FRACAS!$AM$5:$AM$8970,0)))
    ),"")</f>
        <v/>
      </c>
      <c r="MG203" s="240" t="str" cm="1">
        <f t="array" ref="MG203">IFERROR(
    (((AG203/FRACAS!$AY$1)*60))
    /
    (((AG203/FRACAS!$AY$1)*60) + SUMPRODUCT((FRACAS!$B$5:$B$8970=AG$4)*(FRACAS!$D$5:$D$8970&lt;=AG203)*(IFERROR(FRACAS!$AM$5:$AM$8970,0)))
    ),"")</f>
        <v/>
      </c>
      <c r="MH203" s="240" t="str" cm="1">
        <f t="array" ref="MH203">IFERROR(
    (((AH203/FRACAS!$AY$1)*60))
    /
    (((AH203/FRACAS!$AY$1)*60) + SUMPRODUCT((FRACAS!$B$5:$B$8970=AH$4)*(FRACAS!$D$5:$D$8970&lt;=AH203)*(IFERROR(FRACAS!$AM$5:$AM$8970,0)))
    ),"")</f>
        <v/>
      </c>
      <c r="MI203" s="240" t="str" cm="1">
        <f t="array" ref="MI203">IFERROR(
    (((AI203/FRACAS!$AY$1)*60))
    /
    (((AI203/FRACAS!$AY$1)*60) + SUMPRODUCT((FRACAS!$B$5:$B$8970=AI$4)*(FRACAS!$D$5:$D$8970&lt;=AI203)*(IFERROR(FRACAS!$AM$5:$AM$8970,0)))
    ),"")</f>
        <v/>
      </c>
      <c r="MJ203" s="240" t="str" cm="1">
        <f t="array" ref="MJ203">IFERROR(
    (((AJ203/FRACAS!$AY$1)*60))
    /
    (((AJ203/FRACAS!$AY$1)*60) + SUMPRODUCT((FRACAS!$B$5:$B$8970=AJ$4)*(FRACAS!$D$5:$D$8970&lt;=AJ203)*(IFERROR(FRACAS!$AM$5:$AM$8970,0)))
    ),"")</f>
        <v/>
      </c>
      <c r="MK203" s="240" t="str" cm="1">
        <f t="array" ref="MK203">IFERROR(
    (((AK203/FRACAS!$AY$1)*60))
    /
    (((AK203/FRACAS!$AY$1)*60) + SUMPRODUCT((FRACAS!$B$5:$B$8970=AK$4)*(FRACAS!$D$5:$D$8970&lt;=AK203)*(IFERROR(FRACAS!$AM$5:$AM$8970,0)))
    ),"")</f>
        <v/>
      </c>
      <c r="ML203" s="240" t="str" cm="1">
        <f t="array" ref="ML203">IFERROR(
    (((AL203/FRACAS!$AY$1)*60))
    /
    (((AL203/FRACAS!$AY$1)*60) + SUMPRODUCT((FRACAS!$B$5:$B$8970=AL$4)*(FRACAS!$D$5:$D$8970&lt;=AL203)*(IFERROR(FRACAS!$AM$5:$AM$8970,0)))
    ),"")</f>
        <v/>
      </c>
      <c r="MM203" s="240" t="str" cm="1">
        <f t="array" ref="MM203">IFERROR(
    (((AM203/FRACAS!$AY$1)*60))
    /
    (((AM203/FRACAS!$AY$1)*60) + SUMPRODUCT((FRACAS!$B$5:$B$8970=AM$4)*(FRACAS!$D$5:$D$8970&lt;=AM203)*(IFERROR(FRACAS!$AM$5:$AM$8970,0)))
    ),"")</f>
        <v/>
      </c>
      <c r="MN203" s="240" t="str" cm="1">
        <f t="array" ref="MN203">IFERROR(
    (((AN203/FRACAS!$AY$1)*60))
    /
    (((AN203/FRACAS!$AY$1)*60) + SUMPRODUCT((FRACAS!$B$5:$B$8970=AN$4)*(FRACAS!$D$5:$D$8970&lt;=AN203)*(IFERROR(FRACAS!$AM$5:$AM$8970,0)))
    ),"")</f>
        <v/>
      </c>
      <c r="MO203" s="240" t="str" cm="1">
        <f t="array" ref="MO203">IFERROR(
    (((AO203/FRACAS!$AY$1)*60))
    /
    (((AO203/FRACAS!$AY$1)*60) + SUMPRODUCT((FRACAS!$B$5:$B$8970=AO$4)*(FRACAS!$D$5:$D$8970&lt;=AO203)*(IFERROR(FRACAS!$AM$5:$AM$8970,0)))
    ),"")</f>
        <v/>
      </c>
      <c r="MP203" s="240" t="str" cm="1">
        <f t="array" ref="MP203">IFERROR(
    (((AP203/FRACAS!$AY$1)*60))
    /
    (((AP203/FRACAS!$AY$1)*60) + SUMPRODUCT((FRACAS!$B$5:$B$8970=AP$4)*(FRACAS!$D$5:$D$8970&lt;=AP203)*(IFERROR(FRACAS!$AM$5:$AM$8970,0)))
    ),"")</f>
        <v/>
      </c>
      <c r="MQ203" s="240" t="str" cm="1">
        <f t="array" ref="MQ203">IFERROR(
    (((AQ203/FRACAS!$AY$1)*60))
    /
    (((AQ203/FRACAS!$AY$1)*60) + SUMPRODUCT((FRACAS!$B$5:$B$8970=AQ$4)*(FRACAS!$D$5:$D$8970&lt;=AQ203)*(IFERROR(FRACAS!$AM$5:$AM$8970,0)))
    ),"")</f>
        <v/>
      </c>
      <c r="MR203" s="194"/>
      <c r="MS203" s="194"/>
      <c r="MT203" s="194"/>
      <c r="MU203" s="194"/>
      <c r="MV203" s="194"/>
      <c r="MW203" s="194"/>
      <c r="MX203" s="194"/>
      <c r="MY203" s="194"/>
      <c r="MZ203" s="194"/>
      <c r="NA203" s="195"/>
      <c r="ND203" s="241">
        <f t="shared" si="21"/>
        <v>0</v>
      </c>
      <c r="NE203" s="242" t="str">
        <f t="shared" si="22"/>
        <v/>
      </c>
      <c r="NF203" s="193" t="str" cm="1">
        <f t="array" ref="NF203">IF($ND203=0,"",(IFERROR( (IFERROR($ND203/FRACAS!$AY$1*60,0) - SUMPRODUCT( (FRACAS!$K$5:$K$8972=NF$2) * IFERROR(FRACAS!$AN$5:$AN$8972,0) ) ) / IFERROR($ND203/FRACAS!$AY$1*60,0), 1 )))</f>
        <v/>
      </c>
      <c r="NG203" s="193" t="str" cm="1">
        <f t="array" ref="NG203">IF($ND203=0,"",(IFERROR( (IFERROR($ND203/FRACAS!$AY$1*60,0) - SUMPRODUCT( (FRACAS!$K$5:$K$8972=NG$2) * IFERROR(FRACAS!$AN$5:$AN$8972,0) ) ) / IFERROR($ND203/FRACAS!$AY$1*60,0), 1 )))</f>
        <v/>
      </c>
      <c r="NH203" s="193" t="str" cm="1">
        <f t="array" ref="NH203">IF($ND203=0,"",(IFERROR( (IFERROR($ND203/FRACAS!$AY$1*60,0) - SUMPRODUCT( (FRACAS!$K$5:$K$8972=NH$2) * IFERROR(FRACAS!$AN$5:$AN$8972,0) ) ) / IFERROR($ND203/FRACAS!$AY$1*60,0), 1 )))</f>
        <v/>
      </c>
      <c r="NI203" s="193" t="str" cm="1">
        <f t="array" ref="NI203">IF($ND203=0,"",(IFERROR( (IFERROR($ND203/FRACAS!$AY$1*60,0) - SUMPRODUCT( (FRACAS!$K$5:$K$8972=NI$2) * IFERROR(FRACAS!$AN$5:$AN$8972,0) ) ) / IFERROR($ND203/FRACAS!$AY$1*60,0), 1 )))</f>
        <v/>
      </c>
      <c r="NJ203" s="193" t="str" cm="1">
        <f t="array" ref="NJ203">IF($ND203=0,"",(IFERROR( (IFERROR($ND203/FRACAS!$AY$1*60,0) - SUMPRODUCT( (FRACAS!$K$5:$K$8972=NJ$2) * IFERROR(FRACAS!$AN$5:$AN$8972,0) ) ) / IFERROR($ND203/FRACAS!$AY$1*60,0), 1 )))</f>
        <v/>
      </c>
      <c r="NK203" s="193" t="str" cm="1">
        <f t="array" ref="NK203">IF($ND203=0,"",(IFERROR( (IFERROR($ND203/FRACAS!$AY$1*60,0) - SUMPRODUCT( (FRACAS!$K$5:$K$8972=NK$2) * IFERROR(FRACAS!$AN$5:$AN$8972,0) ) ) / IFERROR($ND203/FRACAS!$AY$1*60,0), 1 )))</f>
        <v/>
      </c>
      <c r="NL203" s="193" t="str" cm="1">
        <f t="array" ref="NL203">IF($ND203=0,"",(IFERROR( (IFERROR($ND203/FRACAS!$AY$1*60,0) - SUMPRODUCT( (FRACAS!$K$5:$K$8972=NL$2) * IFERROR(FRACAS!$AN$5:$AN$8972,0) ) ) / IFERROR($ND203/FRACAS!$AY$1*60,0), 1 )))</f>
        <v/>
      </c>
      <c r="NM203" s="193" t="str" cm="1">
        <f t="array" ref="NM203">IF($ND203=0,"",(IFERROR( (IFERROR($ND203/FRACAS!$AY$1*60,0) - SUMPRODUCT( (FRACAS!$K$5:$K$8972=NM$2) * IFERROR(FRACAS!$AN$5:$AN$8972,0) ) ) / IFERROR($ND203/FRACAS!$AY$1*60,0), 1 )))</f>
        <v/>
      </c>
      <c r="NN203" s="193" t="str" cm="1">
        <f t="array" ref="NN203">IF($ND203=0,"",(IFERROR( (IFERROR($ND203/FRACAS!$AY$1*60,0) - SUMPRODUCT( (FRACAS!$K$5:$K$8972=NN$2) * IFERROR(FRACAS!$AN$5:$AN$8972,0) ) ) / IFERROR($ND203/FRACAS!$AY$1*60,0), 1 )))</f>
        <v/>
      </c>
      <c r="NO203" s="193" t="str" cm="1">
        <f t="array" ref="NO203">IF($ND203=0,"",(IFERROR( (IFERROR($ND203/FRACAS!$AY$1*60,0) - SUMPRODUCT( (FRACAS!$K$5:$K$8972=NO$2) * IFERROR(FRACAS!$AN$5:$AN$8972,0) ) ) / IFERROR($ND203/FRACAS!$AY$1*60,0), 1 )))</f>
        <v/>
      </c>
      <c r="NP203" s="193" t="str" cm="1">
        <f t="array" ref="NP203">IF($ND203=0,"",(IFERROR( (IFERROR($ND203/FRACAS!$AY$1*60,0) - SUMPRODUCT( (FRACAS!$K$5:$K$8972=NP$2) * IFERROR(FRACAS!$AN$5:$AN$8972,0) ) ) / IFERROR($ND203/FRACAS!$AY$1*60,0), 1 )))</f>
        <v/>
      </c>
      <c r="NQ203" s="193" t="str" cm="1">
        <f t="array" ref="NQ203">IF($ND203=0,"",(IFERROR( (IFERROR($ND203/FRACAS!$AY$1*60,0) - SUMPRODUCT( (FRACAS!$K$5:$K$8972=NQ$2) * IFERROR(FRACAS!$AN$5:$AN$8972,0) ) ) / IFERROR($ND203/FRACAS!$AY$1*60,0), 1 )))</f>
        <v/>
      </c>
      <c r="NR203" s="193" t="str" cm="1">
        <f t="array" ref="NR203">IF($ND203=0,"",(IFERROR( (IFERROR($ND203/FRACAS!$AY$1*60,0) - SUMPRODUCT( (FRACAS!$K$5:$K$8972=NR$2) * IFERROR(FRACAS!$AN$5:$AN$8972,0) ) ) / IFERROR($ND203/FRACAS!$AY$1*60,0), 1 )))</f>
        <v/>
      </c>
      <c r="NS203" s="193" t="str" cm="1">
        <f t="array" ref="NS203">IF($ND203=0,"",(IFERROR( (IFERROR($ND203/FRACAS!$AY$1*60,0) - SUMPRODUCT( (FRACAS!$K$5:$K$8972=NS$2) * IFERROR(FRACAS!$AN$5:$AN$8972,0) ) ) / IFERROR($ND203/FRACAS!$AY$1*60,0), 1 )))</f>
        <v/>
      </c>
      <c r="NT203" s="193" t="str" cm="1">
        <f t="array" ref="NT203">IF($ND203=0,"",(IFERROR( (IFERROR($ND203/FRACAS!$AY$1*60,0) - SUMPRODUCT( (FRACAS!$K$5:$K$8972=NT$2) * IFERROR(FRACAS!$AN$5:$AN$8972,0) ) ) / IFERROR($ND203/FRACAS!$AY$1*60,0), 1 )))</f>
        <v/>
      </c>
      <c r="NU203" s="193" t="str" cm="1">
        <f t="array" ref="NU203">IF($ND203=0,"",(IFERROR( (IFERROR($ND203/FRACAS!$AY$1*60,0) - SUMPRODUCT( (FRACAS!$K$5:$K$8972=NU$2) * IFERROR(FRACAS!$AN$5:$AN$8972,0) ) ) / IFERROR($ND203/FRACAS!$AY$1*60,0), 1 )))</f>
        <v/>
      </c>
      <c r="NV203" s="193" t="str" cm="1">
        <f t="array" ref="NV203">IF($ND203=0,"",(IFERROR( (IFERROR($ND203/FRACAS!$AY$1*60,0) - SUMPRODUCT( (FRACAS!$K$5:$K$8972=NV$2) * IFERROR(FRACAS!$AN$5:$AN$8972,0) ) ) / IFERROR($ND203/FRACAS!$AY$1*60,0), 1 )))</f>
        <v/>
      </c>
      <c r="NW203" s="193" t="str" cm="1">
        <f t="array" ref="NW203">IF($ND203=0,"",(IFERROR( (IFERROR($ND203/FRACAS!$AY$1*60,0) - SUMPRODUCT( (FRACAS!$K$5:$K$8972=NW$2) * IFERROR(FRACAS!$AN$5:$AN$8972,0) ) ) / IFERROR($ND203/FRACAS!$AY$1*60,0), 1 )))</f>
        <v/>
      </c>
      <c r="NX203" s="193" t="str" cm="1">
        <f t="array" ref="NX203">IF($ND203=0,"",(IFERROR( (IFERROR($ND203/FRACAS!$AY$1*60,0) - SUMPRODUCT( (FRACAS!$K$5:$K$8972=NX$2) * IFERROR(FRACAS!$AN$5:$AN$8972,0) ) ) / IFERROR($ND203/FRACAS!$AY$1*60,0), 1 )))</f>
        <v/>
      </c>
      <c r="NY203" s="193" t="str" cm="1">
        <f t="array" ref="NY203">IF($ND203=0,"",(IFERROR( (IFERROR($ND203/FRACAS!$AY$1*60,0) - SUMPRODUCT( (FRACAS!$K$5:$K$8972=NY$2) * IFERROR(FRACAS!$AN$5:$AN$8972,0) ) ) / IFERROR($ND203/FRACAS!$AY$1*60,0), 1 )))</f>
        <v/>
      </c>
      <c r="NZ203" s="193" t="str" cm="1">
        <f t="array" ref="NZ203">IF($ND203=0,"",(IFERROR( (IFERROR($ND203/FRACAS!$AY$1*60,0) - SUMPRODUCT( (FRACAS!$K$5:$K$8972=NZ$2) * IFERROR(FRACAS!$AN$5:$AN$8972,0) ) ) / IFERROR($ND203/FRACAS!$AY$1*60,0), 1 )))</f>
        <v/>
      </c>
      <c r="OA203" s="193" t="str" cm="1">
        <f t="array" ref="OA203">IF($ND203=0,"",(IFERROR( (IFERROR($ND203/FRACAS!$AY$1*60,0) - SUMPRODUCT( (FRACAS!$K$5:$K$8972=OA$2) * IFERROR(FRACAS!$AN$5:$AN$8972,0) ) ) / IFERROR($ND203/FRACAS!$AY$1*60,0), 1 )))</f>
        <v/>
      </c>
      <c r="OB203" s="193" t="str" cm="1">
        <f t="array" ref="OB203">IF($ND203=0,"",(IFERROR( (IFERROR($ND203/FRACAS!$AY$1*60,0) - SUMPRODUCT( (FRACAS!$K$5:$K$8972=OB$2) * IFERROR(FRACAS!$AN$5:$AN$8972,0) ) ) / IFERROR($ND203/FRACAS!$AY$1*60,0), 1 )))</f>
        <v/>
      </c>
      <c r="OC203" s="193" t="str" cm="1">
        <f t="array" ref="OC203">IF($ND203=0,"",(IFERROR( (IFERROR($ND203/FRACAS!$AY$1*60,0) - SUMPRODUCT( (FRACAS!$K$5:$K$8972=OC$2) * IFERROR(FRACAS!$AN$5:$AN$8972,0) ) ) / IFERROR($ND203/FRACAS!$AY$1*60,0), 1 )))</f>
        <v/>
      </c>
      <c r="OD203" s="193" t="str" cm="1">
        <f t="array" ref="OD203">IF($ND203=0,"",(IFERROR( (IFERROR($ND203/FRACAS!$AY$1*60,0) - SUMPRODUCT( (FRACAS!$K$5:$K$8972=OD$2) * IFERROR(FRACAS!$AN$5:$AN$8972,0) ) ) / IFERROR($ND203/FRACAS!$AY$1*60,0), 1 )))</f>
        <v/>
      </c>
      <c r="OE203" s="193" t="str" cm="1">
        <f t="array" ref="OE203">IF($ND203=0,"",(IFERROR( (IFERROR($ND203/FRACAS!$AY$1*60,0) - SUMPRODUCT( (FRACAS!$K$5:$K$8972=OE$2) * IFERROR(FRACAS!$AN$5:$AN$8972,0) ) ) / IFERROR($ND203/FRACAS!$AY$1*60,0), 1 )))</f>
        <v/>
      </c>
      <c r="OF203" s="193" t="str" cm="1">
        <f t="array" ref="OF203">IF($ND203=0,"",(IFERROR( (IFERROR($ND203/FRACAS!$AY$1*60,0) - SUMPRODUCT( (FRACAS!$K$5:$K$8972=OF$2) * IFERROR(FRACAS!$AN$5:$AN$8972,0) ) ) / IFERROR($ND203/FRACAS!$AY$1*60,0), 1 )))</f>
        <v/>
      </c>
      <c r="OG203" s="193" t="str" cm="1">
        <f t="array" ref="OG203">IF($ND203=0,"",(IFERROR( (IFERROR($ND203/FRACAS!$AY$1*60,0) - SUMPRODUCT( (FRACAS!$K$5:$K$8972=OG$2) * IFERROR(FRACAS!$AN$5:$AN$8972,0) ) ) / IFERROR($ND203/FRACAS!$AY$1*60,0), 1 )))</f>
        <v/>
      </c>
      <c r="OH203" s="193" t="str" cm="1">
        <f t="array" ref="OH203">IF($ND203=0,"",(IFERROR( (IFERROR($ND203/FRACAS!$AY$1*60,0) - SUMPRODUCT( (FRACAS!$K$5:$K$8972=OH$2) * IFERROR(FRACAS!$AN$5:$AN$8972,0) ) ) / IFERROR($ND203/FRACAS!$AY$1*60,0), 1 )))</f>
        <v/>
      </c>
      <c r="OI203" s="193" t="str" cm="1">
        <f t="array" ref="OI203">IF($ND203=0,"",(IFERROR( (IFERROR($ND203/FRACAS!$AY$1*60,0) - SUMPRODUCT( (FRACAS!$K$5:$K$8972=OI$2) * IFERROR(FRACAS!$AN$5:$AN$8972,0) ) ) / IFERROR($ND203/FRACAS!$AY$1*60,0), 1 )))</f>
        <v/>
      </c>
      <c r="OJ203" s="193" t="str" cm="1">
        <f t="array" ref="OJ203">IF($ND203=0,"",(IFERROR( (IFERROR($ND203/FRACAS!$AY$1*60,0) - SUMPRODUCT( (FRACAS!$K$5:$K$8972=OJ$2) * IFERROR(FRACAS!$AN$5:$AN$8972,0) ) ) / IFERROR($ND203/FRACAS!$AY$1*60,0), 1 )))</f>
        <v/>
      </c>
      <c r="OK203" s="193" t="str" cm="1">
        <f t="array" ref="OK203">IF($ND203=0,"",(IFERROR( (IFERROR($ND203/FRACAS!$AY$1*60,0) - SUMPRODUCT( (FRACAS!$K$5:$K$8972=OK$2) * IFERROR(FRACAS!$AN$5:$AN$8972,0) ) ) / IFERROR($ND203/FRACAS!$AY$1*60,0), 1 )))</f>
        <v/>
      </c>
      <c r="OL203" s="193" t="str" cm="1">
        <f t="array" ref="OL203">IF($ND203=0,"",(IFERROR( (IFERROR($ND203/FRACAS!$AY$1*60,0) - SUMPRODUCT( (FRACAS!$K$5:$K$8972=OL$2) * IFERROR(FRACAS!$AN$5:$AN$8972,0) ) ) / IFERROR($ND203/FRACAS!$AY$1*60,0), 1 )))</f>
        <v/>
      </c>
      <c r="OM203" s="193" t="str" cm="1">
        <f t="array" ref="OM203">IF($ND203=0,"",(IFERROR( (IFERROR($ND203/FRACAS!$AY$1*60,0) - SUMPRODUCT( (FRACAS!$K$5:$K$8972=OM$2) * IFERROR(FRACAS!$AN$5:$AN$8972,0) ) ) / IFERROR($ND203/FRACAS!$AY$1*60,0), 1 )))</f>
        <v/>
      </c>
      <c r="ON203" s="193" t="str" cm="1">
        <f t="array" ref="ON203">IF($ND203=0,"",(IFERROR( (IFERROR($ND203/FRACAS!$AY$1*60,0) - SUMPRODUCT( (FRACAS!$K$5:$K$8972=ON$2) * IFERROR(FRACAS!$AN$5:$AN$8972,0) ) ) / IFERROR($ND203/FRACAS!$AY$1*60,0), 1 )))</f>
        <v/>
      </c>
      <c r="OO203" s="193" t="str" cm="1">
        <f t="array" ref="OO203">IF($ND203=0,"",(IFERROR( (IFERROR($ND203/FRACAS!$AY$1*60,0) - SUMPRODUCT( (FRACAS!$K$5:$K$8972=OO$2) * IFERROR(FRACAS!$AN$5:$AN$8972,0) ) ) / IFERROR($ND203/FRACAS!$AY$1*60,0), 1 )))</f>
        <v/>
      </c>
      <c r="OP203" s="193" t="str" cm="1">
        <f t="array" ref="OP203">IF($ND203=0,"",(IFERROR( (IFERROR($ND203/FRACAS!$AY$1*60,0) - SUMPRODUCT( (FRACAS!$K$5:$K$8972=OP$2) * IFERROR(FRACAS!$AN$5:$AN$8972,0) ) ) / IFERROR($ND203/FRACAS!$AY$1*60,0), 1 )))</f>
        <v/>
      </c>
      <c r="OQ203" s="193" t="str" cm="1">
        <f t="array" ref="OQ203">IF($ND203=0,"",(IFERROR( (IFERROR($ND203/FRACAS!$AY$1*60,0) - SUMPRODUCT( (FRACAS!$K$5:$K$8972=OQ$2) * IFERROR(FRACAS!$AN$5:$AN$8972,0) ) ) / IFERROR($ND203/FRACAS!$AY$1*60,0), 1 )))</f>
        <v/>
      </c>
      <c r="OR203" s="193" t="str" cm="1">
        <f t="array" ref="OR203">IF($ND203=0,"",(IFERROR( (IFERROR($ND203/FRACAS!$AY$1*60,0) - SUMPRODUCT( (FRACAS!$K$5:$K$8972=OR$2) * IFERROR(FRACAS!$AN$5:$AN$8972,0) ) ) / IFERROR($ND203/FRACAS!$AY$1*60,0), 1 )))</f>
        <v/>
      </c>
      <c r="OS203" s="193" t="str" cm="1">
        <f t="array" ref="OS203">IF($ND203=0,"",(IFERROR( (IFERROR($ND203/FRACAS!$AY$1*60,0) - SUMPRODUCT( (FRACAS!$K$5:$K$8972=OS$2) * IFERROR(FRACAS!$AN$5:$AN$8972,0) ) ) / IFERROR($ND203/FRACAS!$AY$1*60,0), 1 )))</f>
        <v/>
      </c>
      <c r="OT203" s="243" t="str" cm="1">
        <f t="array" ref="OT203">IF($ND203=0,"",(IFERROR( (IFERROR($ND203/FRACAS!$AY$1*60,0) - SUMPRODUCT( (FRACAS!$K$5:$K$8972=OT$2) * IFERROR(FRACAS!$AN$5:$AN$8972,0) ) ) / IFERROR($ND203/FRACAS!$AY$1*60,0), 1 )))</f>
        <v/>
      </c>
    </row>
    <row r="204" spans="2:410" x14ac:dyDescent="0.2">
      <c r="B204" s="233"/>
      <c r="C204" s="259">
        <f>IF('[1]17.11.2025 IASI18 Mileage'!C204="","",'[1]17.11.2025 IASI18 Mileage'!C204)</f>
        <v>47364</v>
      </c>
      <c r="D204" s="201" t="str">
        <f>IF('[1]17.11.2025 IASI18 Mileage'!D204="","",'[1]17.11.2025 IASI18 Mileage'!D204)</f>
        <v/>
      </c>
      <c r="E204" s="201" t="str">
        <f>IF('[1]17.11.2025 IASI18 Mileage'!E204="","",'[1]17.11.2025 IASI18 Mileage'!E204)</f>
        <v/>
      </c>
      <c r="F204" s="201" t="str">
        <f>IF('[1]17.11.2025 IASI18 Mileage'!F204="","",'[1]17.11.2025 IASI18 Mileage'!F204)</f>
        <v/>
      </c>
      <c r="G204" s="201" t="str">
        <f>IF('[1]17.11.2025 IASI18 Mileage'!G204="","",'[1]17.11.2025 IASI18 Mileage'!G204)</f>
        <v/>
      </c>
      <c r="H204" s="201" t="str">
        <f>IF('[1]17.11.2025 IASI18 Mileage'!H204="","",'[1]17.11.2025 IASI18 Mileage'!H204)</f>
        <v/>
      </c>
      <c r="I204" s="201" t="str">
        <f>IF('[1]17.11.2025 IASI18 Mileage'!I204="","",'[1]17.11.2025 IASI18 Mileage'!I204)</f>
        <v/>
      </c>
      <c r="J204" s="201" t="str">
        <f>IF('[1]17.11.2025 IASI18 Mileage'!J204="","",'[1]17.11.2025 IASI18 Mileage'!J204)</f>
        <v/>
      </c>
      <c r="K204" s="201" t="str">
        <f>IF('[1]17.11.2025 IASI18 Mileage'!K204="","",'[1]17.11.2025 IASI18 Mileage'!K204)</f>
        <v/>
      </c>
      <c r="L204" s="201" t="str">
        <f>IF('[1]17.11.2025 IASI18 Mileage'!L204="","",'[1]17.11.2025 IASI18 Mileage'!L204)</f>
        <v/>
      </c>
      <c r="M204" s="201" t="str">
        <f>IF('[1]17.11.2025 IASI18 Mileage'!M204="","",'[1]17.11.2025 IASI18 Mileage'!M204)</f>
        <v/>
      </c>
      <c r="N204" s="201" t="str">
        <f>IF('[1]17.11.2025 IASI18 Mileage'!N204="","",'[1]17.11.2025 IASI18 Mileage'!N204)</f>
        <v/>
      </c>
      <c r="O204" s="201" t="str">
        <f>IF('[1]17.11.2025 IASI18 Mileage'!O204="","",'[1]17.11.2025 IASI18 Mileage'!O204)</f>
        <v/>
      </c>
      <c r="P204" s="201" t="str">
        <f>IF('[1]17.11.2025 IASI18 Mileage'!P204="","",'[1]17.11.2025 IASI18 Mileage'!P204)</f>
        <v/>
      </c>
      <c r="Q204" s="201" t="str">
        <f>IF('[1]17.11.2025 IASI18 Mileage'!Q204="","",'[1]17.11.2025 IASI18 Mileage'!Q204)</f>
        <v/>
      </c>
      <c r="R204" s="201" t="str">
        <f>IF('[1]17.11.2025 IASI18 Mileage'!R204="","",'[1]17.11.2025 IASI18 Mileage'!R204)</f>
        <v/>
      </c>
      <c r="S204" s="201" t="str">
        <f>IF('[1]17.11.2025 IASI18 Mileage'!S204="","",'[1]17.11.2025 IASI18 Mileage'!S204)</f>
        <v/>
      </c>
      <c r="T204" s="201" t="str">
        <f>IF('[1]17.11.2025 IASI18 Mileage'!T204="","",'[1]17.11.2025 IASI18 Mileage'!T204)</f>
        <v/>
      </c>
      <c r="U204" s="201" t="str">
        <f>IF('[1]17.11.2025 IASI18 Mileage'!U204="","",'[1]17.11.2025 IASI18 Mileage'!U204)</f>
        <v/>
      </c>
      <c r="V204" s="201"/>
      <c r="W204" s="201"/>
      <c r="X204" s="201"/>
      <c r="Y204" s="201"/>
      <c r="Z204" s="201"/>
      <c r="AA204" s="201"/>
      <c r="AB204" s="201"/>
      <c r="AC204" s="201"/>
      <c r="AD204" s="201"/>
      <c r="AE204" s="201"/>
      <c r="AF204" s="201"/>
      <c r="AG204" s="201"/>
      <c r="AH204" s="201"/>
      <c r="AI204" s="201"/>
      <c r="AJ204" s="201"/>
      <c r="AK204" s="201"/>
      <c r="AL204" s="201"/>
      <c r="AM204" s="201"/>
      <c r="AN204" s="201"/>
      <c r="AO204" s="201"/>
      <c r="AP204" s="201"/>
      <c r="AQ204" s="201"/>
      <c r="AR204" s="201"/>
      <c r="AS204" s="201"/>
      <c r="AT204" s="201"/>
      <c r="AU204" s="201"/>
      <c r="AV204" s="201"/>
      <c r="AW204" s="201"/>
      <c r="AX204" s="201"/>
      <c r="AY204" s="201"/>
      <c r="AZ204" s="201"/>
      <c r="BA204" s="202"/>
      <c r="BB204" s="184"/>
      <c r="BD204" s="234"/>
      <c r="BE204" s="234"/>
      <c r="BF204" s="234"/>
      <c r="BG204" s="234"/>
      <c r="BH204" s="234"/>
      <c r="BI204" s="234"/>
      <c r="BJ204" s="234"/>
      <c r="BK204" s="234"/>
      <c r="BL204" s="234"/>
      <c r="BM204" s="234"/>
      <c r="DC204" s="184">
        <f t="shared" si="19"/>
        <v>0</v>
      </c>
      <c r="DD204" s="235" t="str">
        <f t="shared" si="20"/>
        <v/>
      </c>
      <c r="DE204" s="186">
        <f>IF(D204&gt; 0,(COUNTIFS(FRACAS!$B$5:$B$8972, D$4, FRACAS!$D$5:$D$8972, "&lt;="&amp;D204)), "" )</f>
        <v>0</v>
      </c>
      <c r="DF204" s="186">
        <f>IF(E204&gt; 0,(COUNTIFS(FRACAS!$B$5:$B$8972, E$4, FRACAS!$D$5:$D$8972, "&lt;="&amp;E204)), "" )</f>
        <v>0</v>
      </c>
      <c r="DG204" s="186">
        <f>IF(F204&gt; 0,(COUNTIFS(FRACAS!$B$5:$B$8972, F$4, FRACAS!$D$5:$D$8972, "&lt;="&amp;F204)), "" )</f>
        <v>0</v>
      </c>
      <c r="DH204" s="186">
        <f>IF(G204&gt; 0,(COUNTIFS(FRACAS!$B$5:$B$8972, G$4, FRACAS!$D$5:$D$8972, "&lt;="&amp;G204)), "" )</f>
        <v>0</v>
      </c>
      <c r="DI204" s="186">
        <f>IF(H204&gt; 0,(COUNTIFS(FRACAS!$B$5:$B$8972, H$4, FRACAS!$D$5:$D$8972, "&lt;="&amp;H204)), "" )</f>
        <v>0</v>
      </c>
      <c r="DJ204" s="186">
        <f>IF(I204&gt; 0,(COUNTIFS(FRACAS!$B$5:$B$8972, I$4, FRACAS!$D$5:$D$8972, "&lt;="&amp;I204)), "" )</f>
        <v>0</v>
      </c>
      <c r="DK204" s="186">
        <f>IF(J204&gt; 0,(COUNTIFS(FRACAS!$B$5:$B$8972, J$4, FRACAS!$D$5:$D$8972, "&lt;="&amp;J204)), "" )</f>
        <v>0</v>
      </c>
      <c r="DL204" s="186">
        <f>IF(K204&gt; 0,(COUNTIFS(FRACAS!$B$5:$B$8972, K$4, FRACAS!$D$5:$D$8972, "&lt;="&amp;K204)), "" )</f>
        <v>0</v>
      </c>
      <c r="DM204" s="186">
        <f>IF(L204&gt; 0,(COUNTIFS(FRACAS!$B$5:$B$8972, L$4, FRACAS!$D$5:$D$8972, "&lt;="&amp;L204)), "" )</f>
        <v>0</v>
      </c>
      <c r="DN204" s="186">
        <f>IF(M204&gt; 0,(COUNTIFS(FRACAS!$B$5:$B$8972, M$4, FRACAS!$D$5:$D$8972, "&lt;="&amp;M204)), "" )</f>
        <v>0</v>
      </c>
      <c r="DO204" s="186">
        <f>IF(N204&gt; 0,(COUNTIFS(FRACAS!$B$5:$B$8972, N$4, FRACAS!$D$5:$D$8972, "&lt;="&amp;N204)), "" )</f>
        <v>0</v>
      </c>
      <c r="DP204" s="186">
        <f>IF(O204&gt; 0,(COUNTIFS(FRACAS!$B$5:$B$8972, O$4, FRACAS!$D$5:$D$8972, "&lt;="&amp;O204)), "" )</f>
        <v>0</v>
      </c>
      <c r="DQ204" s="186">
        <f>IF(P204&gt; 0,(COUNTIFS(FRACAS!$B$5:$B$8972, P$4, FRACAS!$D$5:$D$8972, "&lt;="&amp;P204)), "" )</f>
        <v>0</v>
      </c>
      <c r="DR204" s="186">
        <f>IF(Q204&gt; 0,(COUNTIFS(FRACAS!$B$5:$B$8972, Q$4, FRACAS!$D$5:$D$8972, "&lt;="&amp;Q204)), "" )</f>
        <v>0</v>
      </c>
      <c r="DS204" s="186">
        <f>IF(R204&gt; 0,(COUNTIFS(FRACAS!$B$5:$B$8972, R$4, FRACAS!$D$5:$D$8972, "&lt;="&amp;R204)), "" )</f>
        <v>0</v>
      </c>
      <c r="DT204" s="186">
        <f>IF(S204&gt; 0,(COUNTIFS(FRACAS!$B$5:$B$8972, S$4, FRACAS!$D$5:$D$8972, "&lt;="&amp;S204)), "" )</f>
        <v>0</v>
      </c>
      <c r="DU204" s="186">
        <f>IF(T204&gt; 0,(COUNTIFS(FRACAS!$B$5:$B$8972, T$4, FRACAS!$D$5:$D$8972, "&lt;="&amp;T204)), "" )</f>
        <v>0</v>
      </c>
      <c r="DV204" s="186">
        <f>IF(U204&gt; 0,(COUNTIFS(FRACAS!$B$5:$B$8972, U$4, FRACAS!$D$5:$D$8972, "&lt;="&amp;U204)), "" )</f>
        <v>0</v>
      </c>
      <c r="DW204" s="186" t="str">
        <f>IF(V204&gt; 0,(COUNTIFS(FRACAS!$B$5:$B$8972, V$4, FRACAS!$D$5:$D$8972, "&lt;="&amp;V204)), "" )</f>
        <v/>
      </c>
      <c r="DX204" s="186" t="str">
        <f>IF(W204&gt; 0,(COUNTIFS(FRACAS!$B$5:$B$8972, W$4, FRACAS!$D$5:$D$8972, "&lt;="&amp;W204)), "" )</f>
        <v/>
      </c>
      <c r="DY204" s="186" t="str">
        <f>IF(X204&gt; 0,(COUNTIFS(FRACAS!$B$5:$B$8972, X$4, FRACAS!$D$5:$D$8972, "&lt;="&amp;X204)), "" )</f>
        <v/>
      </c>
      <c r="DZ204" s="186" t="str">
        <f>IF(Y204&gt; 0,(COUNTIFS(FRACAS!$B$5:$B$8972, Y$4, FRACAS!$D$5:$D$8972, "&lt;="&amp;Y204)), "" )</f>
        <v/>
      </c>
      <c r="EA204" s="186" t="str">
        <f>IF(Z204&gt; 0,(COUNTIFS(FRACAS!$B$5:$B$8972, Z$4, FRACAS!$D$5:$D$8972, "&lt;="&amp;Z204)), "" )</f>
        <v/>
      </c>
      <c r="EB204" s="186" t="str">
        <f>IF(AA204&gt; 0,(COUNTIFS(FRACAS!$B$5:$B$8972, AA$4, FRACAS!$D$5:$D$8972, "&lt;="&amp;AA204)), "" )</f>
        <v/>
      </c>
      <c r="EC204" s="186" t="str">
        <f>IF(AB204&gt; 0,(COUNTIFS(FRACAS!$B$5:$B$8972, AB$4, FRACAS!$D$5:$D$8972, "&lt;="&amp;AB204)), "" )</f>
        <v/>
      </c>
      <c r="ED204" s="186" t="str">
        <f>IF(AC204&gt; 0,(COUNTIFS(FRACAS!$B$5:$B$8972, AC$4, FRACAS!$D$5:$D$8972, "&lt;="&amp;AC204)), "" )</f>
        <v/>
      </c>
      <c r="EE204" s="186" t="str">
        <f>IF(AD204&gt; 0,(COUNTIFS(FRACAS!$B$5:$B$8972, AD$4, FRACAS!$D$5:$D$8972, "&lt;="&amp;AD204)), "" )</f>
        <v/>
      </c>
      <c r="EF204" s="186" t="str">
        <f>IF(AE204&gt; 0,(COUNTIFS(FRACAS!$B$5:$B$8972, AE$4, FRACAS!$D$5:$D$8972, "&lt;="&amp;AE204)), "" )</f>
        <v/>
      </c>
      <c r="EG204" s="186" t="str">
        <f>IF(AF204&gt; 0,(COUNTIFS(FRACAS!$B$5:$B$8972, AF$4, FRACAS!$D$5:$D$8972, "&lt;="&amp;AF204)), "" )</f>
        <v/>
      </c>
      <c r="EH204" s="186" t="str">
        <f>IF(AG204&gt; 0,(COUNTIFS(FRACAS!$B$5:$B$8972, AG$4, FRACAS!$D$5:$D$8972, "&lt;="&amp;AG204)), "" )</f>
        <v/>
      </c>
      <c r="EI204" s="186" t="str">
        <f>IF(AH204&gt; 0,(COUNTIFS(FRACAS!$B$5:$B$8972, AH$4, FRACAS!$D$5:$D$8972, "&lt;="&amp;AH204)), "" )</f>
        <v/>
      </c>
      <c r="EJ204" s="186" t="str">
        <f>IF(AI204&gt; 0,(COUNTIFS(FRACAS!$B$5:$B$8972, AI$4, FRACAS!$D$5:$D$8972, "&lt;="&amp;AI204)), "" )</f>
        <v/>
      </c>
      <c r="EK204" s="186" t="str">
        <f>IF(AJ204&gt; 0,(COUNTIFS(FRACAS!$B$5:$B$8972, AJ$4, FRACAS!$D$5:$D$8972, "&lt;="&amp;AJ204)), "" )</f>
        <v/>
      </c>
      <c r="EL204" s="186" t="str">
        <f>IF(AK204&gt; 0,(COUNTIFS(FRACAS!$B$5:$B$8972, AK$4, FRACAS!$D$5:$D$8972, "&lt;="&amp;AK204)), "" )</f>
        <v/>
      </c>
      <c r="EM204" s="186" t="str">
        <f>IF(AL204&gt; 0,(COUNTIFS(FRACAS!$B$5:$B$8972, AL$4, FRACAS!$D$5:$D$8972, "&lt;="&amp;AL204)), "" )</f>
        <v/>
      </c>
      <c r="EN204" s="186" t="str">
        <f>IF(AM204&gt; 0,(COUNTIFS(FRACAS!$B$5:$B$8972, AM$4, FRACAS!$D$5:$D$8972, "&lt;="&amp;AM204)), "" )</f>
        <v/>
      </c>
      <c r="EO204" s="186" t="str">
        <f>IF(AN204&gt; 0,(COUNTIFS(FRACAS!$B$5:$B$8972, AN$4, FRACAS!$D$5:$D$8972, "&lt;="&amp;AN204)), "" )</f>
        <v/>
      </c>
      <c r="EP204" s="186" t="str">
        <f>IF(AO204&gt; 0,(COUNTIFS(FRACAS!$B$5:$B$8972, AO$4, FRACAS!$D$5:$D$8972, "&lt;="&amp;AO204)), "" )</f>
        <v/>
      </c>
      <c r="EQ204" s="186" t="str">
        <f>IF(AP204&gt; 0,(COUNTIFS(FRACAS!$B$5:$B$8972, AP$4, FRACAS!$D$5:$D$8972, "&lt;="&amp;AP204)), "" )</f>
        <v/>
      </c>
      <c r="ER204" s="186" t="str">
        <f>IF(AQ204&gt; 0,(COUNTIFS(FRACAS!$B$5:$B$8972, AQ$4, FRACAS!$D$5:$D$8972, "&lt;="&amp;AQ204)), "" )</f>
        <v/>
      </c>
      <c r="ES204" s="246"/>
      <c r="ET204" s="194"/>
      <c r="EU204" s="194"/>
      <c r="EV204" s="194"/>
      <c r="EW204" s="194"/>
      <c r="EX204" s="194"/>
      <c r="EY204" s="194"/>
      <c r="EZ204" s="194"/>
      <c r="FA204" s="194"/>
      <c r="FB204" s="195"/>
      <c r="FE204" s="190"/>
      <c r="FF204" s="190"/>
      <c r="FG204" s="190"/>
      <c r="FH204" s="190"/>
      <c r="FI204" s="190"/>
      <c r="FJ204" s="190"/>
      <c r="FK204" s="190"/>
      <c r="FL204" s="190"/>
      <c r="FM204" s="190"/>
      <c r="FN204" s="190"/>
      <c r="JD204" s="238"/>
      <c r="JE204" s="238"/>
      <c r="JF204" s="238"/>
      <c r="JG204" s="238"/>
      <c r="JH204" s="238"/>
      <c r="JI204" s="238"/>
      <c r="JJ204" s="238"/>
      <c r="JK204" s="238"/>
      <c r="JL204" s="238"/>
      <c r="JM204" s="238"/>
      <c r="JN204" s="247"/>
      <c r="JO204" s="248"/>
      <c r="JP204" s="248"/>
      <c r="JQ204" s="248"/>
      <c r="JR204" s="248"/>
      <c r="JS204" s="248"/>
      <c r="JT204" s="248"/>
      <c r="JU204" s="248"/>
      <c r="JV204" s="248"/>
      <c r="JW204" s="248"/>
      <c r="JX204" s="248"/>
      <c r="JY204" s="248"/>
      <c r="JZ204" s="248"/>
      <c r="KA204" s="248"/>
      <c r="KB204" s="248"/>
      <c r="KC204" s="248"/>
      <c r="KD204" s="248"/>
      <c r="KE204" s="248"/>
      <c r="KF204" s="248"/>
      <c r="KG204" s="248"/>
      <c r="KH204" s="248"/>
      <c r="KI204" s="248"/>
      <c r="KJ204" s="248"/>
      <c r="KK204" s="248"/>
      <c r="KL204" s="248"/>
      <c r="KM204" s="248"/>
      <c r="KN204" s="248"/>
      <c r="KO204" s="248"/>
      <c r="KP204" s="248"/>
      <c r="KQ204" s="248"/>
      <c r="KR204" s="248"/>
      <c r="KS204" s="248"/>
      <c r="KT204" s="248"/>
      <c r="KU204" s="248"/>
      <c r="KV204" s="248"/>
      <c r="KW204" s="248"/>
      <c r="KX204" s="248"/>
      <c r="KY204" s="248"/>
      <c r="KZ204" s="248"/>
      <c r="LA204" s="248"/>
      <c r="LC204" s="235" t="str">
        <f t="shared" si="18"/>
        <v/>
      </c>
      <c r="LD204" s="240" t="str" cm="1">
        <f t="array" ref="LD204">IFERROR((((D204/FRACAS!$AY$1)*60
)-(SUMPRODUCT((FRACAS!$B$5:$B$8970=D$4)*(FRACAS!$D$5:$D$8970&lt;=D204)*(IFERROR(FRACAS!$AM$5:$AM$8970,0)))
))/((D204/FRACAS!$AY$1)*60),"")</f>
        <v/>
      </c>
      <c r="LE204" s="240" t="str" cm="1">
        <f t="array" ref="LE204">IFERROR((((E204/FRACAS!$AY$1)*60
)-(SUMPRODUCT((FRACAS!$B$5:$B$8970=E$4)*(FRACAS!$D$5:$D$8970&lt;=E204)*(IFERROR(FRACAS!$AM$5:$AM$8970,0)))
))/((E204/FRACAS!$AY$1)*60),"")</f>
        <v/>
      </c>
      <c r="LF204" s="240" t="str" cm="1">
        <f t="array" ref="LF204">IFERROR((((F204/FRACAS!$AY$1)*60
)-(SUMPRODUCT((FRACAS!$B$5:$B$8970=F$4)*(FRACAS!$D$5:$D$8970&lt;=F204)*(IFERROR(FRACAS!$AM$5:$AM$8970,0)))
))/((F204/FRACAS!$AY$1)*60),"")</f>
        <v/>
      </c>
      <c r="LG204" s="240" t="str" cm="1">
        <f t="array" ref="LG204">IFERROR((((G204/FRACAS!$AY$1)*60
)-(SUMPRODUCT((FRACAS!$B$5:$B$8970=G$4)*(FRACAS!$D$5:$D$8970&lt;=G204)*(IFERROR(FRACAS!$AM$5:$AM$8970,0)))
))/((G204/FRACAS!$AY$1)*60),"")</f>
        <v/>
      </c>
      <c r="LH204" s="240" t="str" cm="1">
        <f t="array" ref="LH204">IFERROR((((H204/FRACAS!$AY$1)*60
)-(SUMPRODUCT((FRACAS!$B$5:$B$8970=H$4)*(FRACAS!$D$5:$D$8970&lt;=H204)*(IFERROR(FRACAS!$AM$5:$AM$8970,0)))
))/((H204/FRACAS!$AY$1)*60),"")</f>
        <v/>
      </c>
      <c r="LI204" s="240" t="str" cm="1">
        <f t="array" ref="LI204">IFERROR((((I204/FRACAS!$AY$1)*60
)-(SUMPRODUCT((FRACAS!$B$5:$B$8970=I$4)*(FRACAS!$D$5:$D$8970&lt;=I204)*(IFERROR(FRACAS!$AM$5:$AM$8970,0)))
))/((I204/FRACAS!$AY$1)*60),"")</f>
        <v/>
      </c>
      <c r="LJ204" s="240" t="str" cm="1">
        <f t="array" ref="LJ204">IFERROR((((J204/FRACAS!$AY$1)*60
)-(SUMPRODUCT((FRACAS!$B$5:$B$8970=J$4)*(FRACAS!$D$5:$D$8970&lt;=J204)*(IFERROR(FRACAS!$AM$5:$AM$8970,0)))
))/((J204/FRACAS!$AY$1)*60),"")</f>
        <v/>
      </c>
      <c r="LK204" s="240" t="str" cm="1">
        <f t="array" ref="LK204">IFERROR((((K204/FRACAS!$AY$1)*60
)-(SUMPRODUCT((FRACAS!$B$5:$B$8970=K$4)*(FRACAS!$D$5:$D$8970&lt;=K204)*(IFERROR(FRACAS!$AM$5:$AM$8970,0)))
))/((K204/FRACAS!$AY$1)*60),"")</f>
        <v/>
      </c>
      <c r="LL204" s="240" t="str" cm="1">
        <f t="array" ref="LL204">IFERROR((((L204/FRACAS!$AY$1)*60
)-(SUMPRODUCT((FRACAS!$B$5:$B$8970=L$4)*(FRACAS!$D$5:$D$8970&lt;=L204)*(IFERROR(FRACAS!$AM$5:$AM$8970,0)))
))/((L204/FRACAS!$AY$1)*60),"")</f>
        <v/>
      </c>
      <c r="LM204" s="240" t="str" cm="1">
        <f t="array" ref="LM204">IFERROR((((M204/FRACAS!$AY$1)*60
)-(SUMPRODUCT((FRACAS!$B$5:$B$8970=M$4)*(FRACAS!$D$5:$D$8970&lt;=M204)*(IFERROR(FRACAS!$AM$5:$AM$8970,0)))
))/((M204/FRACAS!$AY$1)*60),"")</f>
        <v/>
      </c>
      <c r="LN204" s="240" t="str" cm="1">
        <f t="array" ref="LN204">IFERROR((((N204/FRACAS!$AY$1)*60
)-(SUMPRODUCT((FRACAS!$B$5:$B$8970=N$4)*(FRACAS!$D$5:$D$8970&lt;=N204)*(IFERROR(FRACAS!$AM$5:$AM$8970,0)))
))/((N204/FRACAS!$AY$1)*60),"")</f>
        <v/>
      </c>
      <c r="LO204" s="240" t="str" cm="1">
        <f t="array" ref="LO204">IFERROR((((O204/FRACAS!$AY$1)*60
)-(SUMPRODUCT((FRACAS!$B$5:$B$8970=O$4)*(FRACAS!$D$5:$D$8970&lt;=O204)*(IFERROR(FRACAS!$AM$5:$AM$8970,0)))
))/((O204/FRACAS!$AY$1)*60),"")</f>
        <v/>
      </c>
      <c r="LP204" s="240" t="str" cm="1">
        <f t="array" ref="LP204">IFERROR((((P204/FRACAS!$AY$1)*60
)-(SUMPRODUCT((FRACAS!$B$5:$B$8970=P$4)*(FRACAS!$D$5:$D$8970&lt;=P204)*(IFERROR(FRACAS!$AM$5:$AM$8970,0)))
))/((P204/FRACAS!$AY$1)*60),"")</f>
        <v/>
      </c>
      <c r="LQ204" s="240" t="str" cm="1">
        <f t="array" ref="LQ204">IFERROR((((Q204/FRACAS!$AY$1)*60
)-(SUMPRODUCT((FRACAS!$B$5:$B$8970=Q$4)*(FRACAS!$D$5:$D$8970&lt;=Q204)*(IFERROR(FRACAS!$AM$5:$AM$8970,0)))
))/((Q204/FRACAS!$AY$1)*60),"")</f>
        <v/>
      </c>
      <c r="LR204" s="240" t="str" cm="1">
        <f t="array" ref="LR204">IFERROR((((R204/FRACAS!$AY$1)*60
)-(SUMPRODUCT((FRACAS!$B$5:$B$8970=R$4)*(FRACAS!$D$5:$D$8970&lt;=R204)*(IFERROR(FRACAS!$AM$5:$AM$8970,0)))
))/((R204/FRACAS!$AY$1)*60),"")</f>
        <v/>
      </c>
      <c r="LS204" s="240" t="str" cm="1">
        <f t="array" ref="LS204">IFERROR((((S204/FRACAS!$AY$1)*60
)-(SUMPRODUCT((FRACAS!$B$5:$B$8970=S$4)*(FRACAS!$D$5:$D$8970&lt;=S204)*(IFERROR(FRACAS!$AM$5:$AM$8970,0)))
))/((S204/FRACAS!$AY$1)*60),"")</f>
        <v/>
      </c>
      <c r="LT204" s="240" t="str" cm="1">
        <f t="array" ref="LT204">IFERROR((((T204/FRACAS!$AY$1)*60
)-(SUMPRODUCT((FRACAS!$B$5:$B$8970=T$4)*(FRACAS!$D$5:$D$8970&lt;=T204)*(IFERROR(FRACAS!$AM$5:$AM$8970,0)))
))/((T204/FRACAS!$AY$1)*60),"")</f>
        <v/>
      </c>
      <c r="LU204" s="240" t="str" cm="1">
        <f t="array" ref="LU204">IFERROR((((U204/FRACAS!$AY$1)*60
)-(SUMPRODUCT((FRACAS!$B$5:$B$8970=U$4)*(FRACAS!$D$5:$D$8970&lt;=U204)*(IFERROR(FRACAS!$AM$5:$AM$8970,0)))
))/((U204/FRACAS!$AY$1)*60),"")</f>
        <v/>
      </c>
      <c r="LV204" s="240" t="str" cm="1">
        <f t="array" ref="LV204">IFERROR(
    (((V204/FRACAS!$AY$1)*60))
    /
    (((V204/FRACAS!$AY$1)*60) + SUMPRODUCT((FRACAS!$B$5:$B$8970=V$4)*(FRACAS!$D$5:$D$8970&lt;=V204)*(IFERROR(FRACAS!$AM$5:$AM$8970,0)))
    ),"")</f>
        <v/>
      </c>
      <c r="LW204" s="240" t="str" cm="1">
        <f t="array" ref="LW204">IFERROR(
    (((W204/FRACAS!$AY$1)*60))
    /
    (((W204/FRACAS!$AY$1)*60) + SUMPRODUCT((FRACAS!$B$5:$B$8970=W$4)*(FRACAS!$D$5:$D$8970&lt;=W204)*(IFERROR(FRACAS!$AM$5:$AM$8970,0)))
    ),"")</f>
        <v/>
      </c>
      <c r="LX204" s="240" t="str" cm="1">
        <f t="array" ref="LX204">IFERROR(
    (((X204/FRACAS!$AY$1)*60))
    /
    (((X204/FRACAS!$AY$1)*60) + SUMPRODUCT((FRACAS!$B$5:$B$8970=X$4)*(FRACAS!$D$5:$D$8970&lt;=X204)*(IFERROR(FRACAS!$AM$5:$AM$8970,0)))
    ),"")</f>
        <v/>
      </c>
      <c r="LY204" s="240" t="str" cm="1">
        <f t="array" ref="LY204">IFERROR(
    (((Y204/FRACAS!$AY$1)*60))
    /
    (((Y204/FRACAS!$AY$1)*60) + SUMPRODUCT((FRACAS!$B$5:$B$8970=Y$4)*(FRACAS!$D$5:$D$8970&lt;=Y204)*(IFERROR(FRACAS!$AM$5:$AM$8970,0)))
    ),"")</f>
        <v/>
      </c>
      <c r="LZ204" s="240" t="str" cm="1">
        <f t="array" ref="LZ204">IFERROR(
    (((Z204/FRACAS!$AY$1)*60))
    /
    (((Z204/FRACAS!$AY$1)*60) + SUMPRODUCT((FRACAS!$B$5:$B$8970=Z$4)*(FRACAS!$D$5:$D$8970&lt;=Z204)*(IFERROR(FRACAS!$AM$5:$AM$8970,0)))
    ),"")</f>
        <v/>
      </c>
      <c r="MA204" s="240" t="str" cm="1">
        <f t="array" ref="MA204">IFERROR(
    (((AA204/FRACAS!$AY$1)*60))
    /
    (((AA204/FRACAS!$AY$1)*60) + SUMPRODUCT((FRACAS!$B$5:$B$8970=AA$4)*(FRACAS!$D$5:$D$8970&lt;=AA204)*(IFERROR(FRACAS!$AM$5:$AM$8970,0)))
    ),"")</f>
        <v/>
      </c>
      <c r="MB204" s="240" t="str" cm="1">
        <f t="array" ref="MB204">IFERROR(
    (((AB204/FRACAS!$AY$1)*60))
    /
    (((AB204/FRACAS!$AY$1)*60) + SUMPRODUCT((FRACAS!$B$5:$B$8970=AB$4)*(FRACAS!$D$5:$D$8970&lt;=AB204)*(IFERROR(FRACAS!$AM$5:$AM$8970,0)))
    ),"")</f>
        <v/>
      </c>
      <c r="MC204" s="240" t="str" cm="1">
        <f t="array" ref="MC204">IFERROR(
    (((AC204/FRACAS!$AY$1)*60))
    /
    (((AC204/FRACAS!$AY$1)*60) + SUMPRODUCT((FRACAS!$B$5:$B$8970=AC$4)*(FRACAS!$D$5:$D$8970&lt;=AC204)*(IFERROR(FRACAS!$AM$5:$AM$8970,0)))
    ),"")</f>
        <v/>
      </c>
      <c r="MD204" s="240" t="str" cm="1">
        <f t="array" ref="MD204">IFERROR(
    (((AD204/FRACAS!$AY$1)*60))
    /
    (((AD204/FRACAS!$AY$1)*60) + SUMPRODUCT((FRACAS!$B$5:$B$8970=AD$4)*(FRACAS!$D$5:$D$8970&lt;=AD204)*(IFERROR(FRACAS!$AM$5:$AM$8970,0)))
    ),"")</f>
        <v/>
      </c>
      <c r="ME204" s="240" t="str" cm="1">
        <f t="array" ref="ME204">IFERROR(
    (((AE204/FRACAS!$AY$1)*60))
    /
    (((AE204/FRACAS!$AY$1)*60) + SUMPRODUCT((FRACAS!$B$5:$B$8970=AE$4)*(FRACAS!$D$5:$D$8970&lt;=AE204)*(IFERROR(FRACAS!$AM$5:$AM$8970,0)))
    ),"")</f>
        <v/>
      </c>
      <c r="MF204" s="240" t="str" cm="1">
        <f t="array" ref="MF204">IFERROR(
    (((AF204/FRACAS!$AY$1)*60))
    /
    (((AF204/FRACAS!$AY$1)*60) + SUMPRODUCT((FRACAS!$B$5:$B$8970=AF$4)*(FRACAS!$D$5:$D$8970&lt;=AF204)*(IFERROR(FRACAS!$AM$5:$AM$8970,0)))
    ),"")</f>
        <v/>
      </c>
      <c r="MG204" s="240" t="str" cm="1">
        <f t="array" ref="MG204">IFERROR(
    (((AG204/FRACAS!$AY$1)*60))
    /
    (((AG204/FRACAS!$AY$1)*60) + SUMPRODUCT((FRACAS!$B$5:$B$8970=AG$4)*(FRACAS!$D$5:$D$8970&lt;=AG204)*(IFERROR(FRACAS!$AM$5:$AM$8970,0)))
    ),"")</f>
        <v/>
      </c>
      <c r="MH204" s="240" t="str" cm="1">
        <f t="array" ref="MH204">IFERROR(
    (((AH204/FRACAS!$AY$1)*60))
    /
    (((AH204/FRACAS!$AY$1)*60) + SUMPRODUCT((FRACAS!$B$5:$B$8970=AH$4)*(FRACAS!$D$5:$D$8970&lt;=AH204)*(IFERROR(FRACAS!$AM$5:$AM$8970,0)))
    ),"")</f>
        <v/>
      </c>
      <c r="MI204" s="240" t="str" cm="1">
        <f t="array" ref="MI204">IFERROR(
    (((AI204/FRACAS!$AY$1)*60))
    /
    (((AI204/FRACAS!$AY$1)*60) + SUMPRODUCT((FRACAS!$B$5:$B$8970=AI$4)*(FRACAS!$D$5:$D$8970&lt;=AI204)*(IFERROR(FRACAS!$AM$5:$AM$8970,0)))
    ),"")</f>
        <v/>
      </c>
      <c r="MJ204" s="240" t="str" cm="1">
        <f t="array" ref="MJ204">IFERROR(
    (((AJ204/FRACAS!$AY$1)*60))
    /
    (((AJ204/FRACAS!$AY$1)*60) + SUMPRODUCT((FRACAS!$B$5:$B$8970=AJ$4)*(FRACAS!$D$5:$D$8970&lt;=AJ204)*(IFERROR(FRACAS!$AM$5:$AM$8970,0)))
    ),"")</f>
        <v/>
      </c>
      <c r="MK204" s="240" t="str" cm="1">
        <f t="array" ref="MK204">IFERROR(
    (((AK204/FRACAS!$AY$1)*60))
    /
    (((AK204/FRACAS!$AY$1)*60) + SUMPRODUCT((FRACAS!$B$5:$B$8970=AK$4)*(FRACAS!$D$5:$D$8970&lt;=AK204)*(IFERROR(FRACAS!$AM$5:$AM$8970,0)))
    ),"")</f>
        <v/>
      </c>
      <c r="ML204" s="240" t="str" cm="1">
        <f t="array" ref="ML204">IFERROR(
    (((AL204/FRACAS!$AY$1)*60))
    /
    (((AL204/FRACAS!$AY$1)*60) + SUMPRODUCT((FRACAS!$B$5:$B$8970=AL$4)*(FRACAS!$D$5:$D$8970&lt;=AL204)*(IFERROR(FRACAS!$AM$5:$AM$8970,0)))
    ),"")</f>
        <v/>
      </c>
      <c r="MM204" s="240" t="str" cm="1">
        <f t="array" ref="MM204">IFERROR(
    (((AM204/FRACAS!$AY$1)*60))
    /
    (((AM204/FRACAS!$AY$1)*60) + SUMPRODUCT((FRACAS!$B$5:$B$8970=AM$4)*(FRACAS!$D$5:$D$8970&lt;=AM204)*(IFERROR(FRACAS!$AM$5:$AM$8970,0)))
    ),"")</f>
        <v/>
      </c>
      <c r="MN204" s="240" t="str" cm="1">
        <f t="array" ref="MN204">IFERROR(
    (((AN204/FRACAS!$AY$1)*60))
    /
    (((AN204/FRACAS!$AY$1)*60) + SUMPRODUCT((FRACAS!$B$5:$B$8970=AN$4)*(FRACAS!$D$5:$D$8970&lt;=AN204)*(IFERROR(FRACAS!$AM$5:$AM$8970,0)))
    ),"")</f>
        <v/>
      </c>
      <c r="MO204" s="240" t="str" cm="1">
        <f t="array" ref="MO204">IFERROR(
    (((AO204/FRACAS!$AY$1)*60))
    /
    (((AO204/FRACAS!$AY$1)*60) + SUMPRODUCT((FRACAS!$B$5:$B$8970=AO$4)*(FRACAS!$D$5:$D$8970&lt;=AO204)*(IFERROR(FRACAS!$AM$5:$AM$8970,0)))
    ),"")</f>
        <v/>
      </c>
      <c r="MP204" s="240" t="str" cm="1">
        <f t="array" ref="MP204">IFERROR(
    (((AP204/FRACAS!$AY$1)*60))
    /
    (((AP204/FRACAS!$AY$1)*60) + SUMPRODUCT((FRACAS!$B$5:$B$8970=AP$4)*(FRACAS!$D$5:$D$8970&lt;=AP204)*(IFERROR(FRACAS!$AM$5:$AM$8970,0)))
    ),"")</f>
        <v/>
      </c>
      <c r="MQ204" s="240" t="str" cm="1">
        <f t="array" ref="MQ204">IFERROR(
    (((AQ204/FRACAS!$AY$1)*60))
    /
    (((AQ204/FRACAS!$AY$1)*60) + SUMPRODUCT((FRACAS!$B$5:$B$8970=AQ$4)*(FRACAS!$D$5:$D$8970&lt;=AQ204)*(IFERROR(FRACAS!$AM$5:$AM$8970,0)))
    ),"")</f>
        <v/>
      </c>
      <c r="MR204" s="194"/>
      <c r="MS204" s="194"/>
      <c r="MT204" s="194"/>
      <c r="MU204" s="194"/>
      <c r="MV204" s="194"/>
      <c r="MW204" s="194"/>
      <c r="MX204" s="194"/>
      <c r="MY204" s="194"/>
      <c r="MZ204" s="194"/>
      <c r="NA204" s="195"/>
      <c r="ND204" s="241">
        <f t="shared" si="21"/>
        <v>0</v>
      </c>
      <c r="NE204" s="242" t="str">
        <f t="shared" si="22"/>
        <v/>
      </c>
      <c r="NF204" s="193" t="str" cm="1">
        <f t="array" ref="NF204">IF($ND204=0,"",(IFERROR( (IFERROR($ND204/FRACAS!$AY$1*60,0) - SUMPRODUCT( (FRACAS!$K$5:$K$8972=NF$2) * IFERROR(FRACAS!$AN$5:$AN$8972,0) ) ) / IFERROR($ND204/FRACAS!$AY$1*60,0), 1 )))</f>
        <v/>
      </c>
      <c r="NG204" s="193" t="str" cm="1">
        <f t="array" ref="NG204">IF($ND204=0,"",(IFERROR( (IFERROR($ND204/FRACAS!$AY$1*60,0) - SUMPRODUCT( (FRACAS!$K$5:$K$8972=NG$2) * IFERROR(FRACAS!$AN$5:$AN$8972,0) ) ) / IFERROR($ND204/FRACAS!$AY$1*60,0), 1 )))</f>
        <v/>
      </c>
      <c r="NH204" s="193" t="str" cm="1">
        <f t="array" ref="NH204">IF($ND204=0,"",(IFERROR( (IFERROR($ND204/FRACAS!$AY$1*60,0) - SUMPRODUCT( (FRACAS!$K$5:$K$8972=NH$2) * IFERROR(FRACAS!$AN$5:$AN$8972,0) ) ) / IFERROR($ND204/FRACAS!$AY$1*60,0), 1 )))</f>
        <v/>
      </c>
      <c r="NI204" s="193" t="str" cm="1">
        <f t="array" ref="NI204">IF($ND204=0,"",(IFERROR( (IFERROR($ND204/FRACAS!$AY$1*60,0) - SUMPRODUCT( (FRACAS!$K$5:$K$8972=NI$2) * IFERROR(FRACAS!$AN$5:$AN$8972,0) ) ) / IFERROR($ND204/FRACAS!$AY$1*60,0), 1 )))</f>
        <v/>
      </c>
      <c r="NJ204" s="193" t="str" cm="1">
        <f t="array" ref="NJ204">IF($ND204=0,"",(IFERROR( (IFERROR($ND204/FRACAS!$AY$1*60,0) - SUMPRODUCT( (FRACAS!$K$5:$K$8972=NJ$2) * IFERROR(FRACAS!$AN$5:$AN$8972,0) ) ) / IFERROR($ND204/FRACAS!$AY$1*60,0), 1 )))</f>
        <v/>
      </c>
      <c r="NK204" s="193" t="str" cm="1">
        <f t="array" ref="NK204">IF($ND204=0,"",(IFERROR( (IFERROR($ND204/FRACAS!$AY$1*60,0) - SUMPRODUCT( (FRACAS!$K$5:$K$8972=NK$2) * IFERROR(FRACAS!$AN$5:$AN$8972,0) ) ) / IFERROR($ND204/FRACAS!$AY$1*60,0), 1 )))</f>
        <v/>
      </c>
      <c r="NL204" s="193" t="str" cm="1">
        <f t="array" ref="NL204">IF($ND204=0,"",(IFERROR( (IFERROR($ND204/FRACAS!$AY$1*60,0) - SUMPRODUCT( (FRACAS!$K$5:$K$8972=NL$2) * IFERROR(FRACAS!$AN$5:$AN$8972,0) ) ) / IFERROR($ND204/FRACAS!$AY$1*60,0), 1 )))</f>
        <v/>
      </c>
      <c r="NM204" s="193" t="str" cm="1">
        <f t="array" ref="NM204">IF($ND204=0,"",(IFERROR( (IFERROR($ND204/FRACAS!$AY$1*60,0) - SUMPRODUCT( (FRACAS!$K$5:$K$8972=NM$2) * IFERROR(FRACAS!$AN$5:$AN$8972,0) ) ) / IFERROR($ND204/FRACAS!$AY$1*60,0), 1 )))</f>
        <v/>
      </c>
      <c r="NN204" s="193" t="str" cm="1">
        <f t="array" ref="NN204">IF($ND204=0,"",(IFERROR( (IFERROR($ND204/FRACAS!$AY$1*60,0) - SUMPRODUCT( (FRACAS!$K$5:$K$8972=NN$2) * IFERROR(FRACAS!$AN$5:$AN$8972,0) ) ) / IFERROR($ND204/FRACAS!$AY$1*60,0), 1 )))</f>
        <v/>
      </c>
      <c r="NO204" s="193" t="str" cm="1">
        <f t="array" ref="NO204">IF($ND204=0,"",(IFERROR( (IFERROR($ND204/FRACAS!$AY$1*60,0) - SUMPRODUCT( (FRACAS!$K$5:$K$8972=NO$2) * IFERROR(FRACAS!$AN$5:$AN$8972,0) ) ) / IFERROR($ND204/FRACAS!$AY$1*60,0), 1 )))</f>
        <v/>
      </c>
      <c r="NP204" s="193" t="str" cm="1">
        <f t="array" ref="NP204">IF($ND204=0,"",(IFERROR( (IFERROR($ND204/FRACAS!$AY$1*60,0) - SUMPRODUCT( (FRACAS!$K$5:$K$8972=NP$2) * IFERROR(FRACAS!$AN$5:$AN$8972,0) ) ) / IFERROR($ND204/FRACAS!$AY$1*60,0), 1 )))</f>
        <v/>
      </c>
      <c r="NQ204" s="193" t="str" cm="1">
        <f t="array" ref="NQ204">IF($ND204=0,"",(IFERROR( (IFERROR($ND204/FRACAS!$AY$1*60,0) - SUMPRODUCT( (FRACAS!$K$5:$K$8972=NQ$2) * IFERROR(FRACAS!$AN$5:$AN$8972,0) ) ) / IFERROR($ND204/FRACAS!$AY$1*60,0), 1 )))</f>
        <v/>
      </c>
      <c r="NR204" s="193" t="str" cm="1">
        <f t="array" ref="NR204">IF($ND204=0,"",(IFERROR( (IFERROR($ND204/FRACAS!$AY$1*60,0) - SUMPRODUCT( (FRACAS!$K$5:$K$8972=NR$2) * IFERROR(FRACAS!$AN$5:$AN$8972,0) ) ) / IFERROR($ND204/FRACAS!$AY$1*60,0), 1 )))</f>
        <v/>
      </c>
      <c r="NS204" s="193" t="str" cm="1">
        <f t="array" ref="NS204">IF($ND204=0,"",(IFERROR( (IFERROR($ND204/FRACAS!$AY$1*60,0) - SUMPRODUCT( (FRACAS!$K$5:$K$8972=NS$2) * IFERROR(FRACAS!$AN$5:$AN$8972,0) ) ) / IFERROR($ND204/FRACAS!$AY$1*60,0), 1 )))</f>
        <v/>
      </c>
      <c r="NT204" s="193" t="str" cm="1">
        <f t="array" ref="NT204">IF($ND204=0,"",(IFERROR( (IFERROR($ND204/FRACAS!$AY$1*60,0) - SUMPRODUCT( (FRACAS!$K$5:$K$8972=NT$2) * IFERROR(FRACAS!$AN$5:$AN$8972,0) ) ) / IFERROR($ND204/FRACAS!$AY$1*60,0), 1 )))</f>
        <v/>
      </c>
      <c r="NU204" s="193" t="str" cm="1">
        <f t="array" ref="NU204">IF($ND204=0,"",(IFERROR( (IFERROR($ND204/FRACAS!$AY$1*60,0) - SUMPRODUCT( (FRACAS!$K$5:$K$8972=NU$2) * IFERROR(FRACAS!$AN$5:$AN$8972,0) ) ) / IFERROR($ND204/FRACAS!$AY$1*60,0), 1 )))</f>
        <v/>
      </c>
      <c r="NV204" s="193" t="str" cm="1">
        <f t="array" ref="NV204">IF($ND204=0,"",(IFERROR( (IFERROR($ND204/FRACAS!$AY$1*60,0) - SUMPRODUCT( (FRACAS!$K$5:$K$8972=NV$2) * IFERROR(FRACAS!$AN$5:$AN$8972,0) ) ) / IFERROR($ND204/FRACAS!$AY$1*60,0), 1 )))</f>
        <v/>
      </c>
      <c r="NW204" s="193" t="str" cm="1">
        <f t="array" ref="NW204">IF($ND204=0,"",(IFERROR( (IFERROR($ND204/FRACAS!$AY$1*60,0) - SUMPRODUCT( (FRACAS!$K$5:$K$8972=NW$2) * IFERROR(FRACAS!$AN$5:$AN$8972,0) ) ) / IFERROR($ND204/FRACAS!$AY$1*60,0), 1 )))</f>
        <v/>
      </c>
      <c r="NX204" s="193" t="str" cm="1">
        <f t="array" ref="NX204">IF($ND204=0,"",(IFERROR( (IFERROR($ND204/FRACAS!$AY$1*60,0) - SUMPRODUCT( (FRACAS!$K$5:$K$8972=NX$2) * IFERROR(FRACAS!$AN$5:$AN$8972,0) ) ) / IFERROR($ND204/FRACAS!$AY$1*60,0), 1 )))</f>
        <v/>
      </c>
      <c r="NY204" s="193" t="str" cm="1">
        <f t="array" ref="NY204">IF($ND204=0,"",(IFERROR( (IFERROR($ND204/FRACAS!$AY$1*60,0) - SUMPRODUCT( (FRACAS!$K$5:$K$8972=NY$2) * IFERROR(FRACAS!$AN$5:$AN$8972,0) ) ) / IFERROR($ND204/FRACAS!$AY$1*60,0), 1 )))</f>
        <v/>
      </c>
      <c r="NZ204" s="193" t="str" cm="1">
        <f t="array" ref="NZ204">IF($ND204=0,"",(IFERROR( (IFERROR($ND204/FRACAS!$AY$1*60,0) - SUMPRODUCT( (FRACAS!$K$5:$K$8972=NZ$2) * IFERROR(FRACAS!$AN$5:$AN$8972,0) ) ) / IFERROR($ND204/FRACAS!$AY$1*60,0), 1 )))</f>
        <v/>
      </c>
      <c r="OA204" s="193" t="str" cm="1">
        <f t="array" ref="OA204">IF($ND204=0,"",(IFERROR( (IFERROR($ND204/FRACAS!$AY$1*60,0) - SUMPRODUCT( (FRACAS!$K$5:$K$8972=OA$2) * IFERROR(FRACAS!$AN$5:$AN$8972,0) ) ) / IFERROR($ND204/FRACAS!$AY$1*60,0), 1 )))</f>
        <v/>
      </c>
      <c r="OB204" s="193" t="str" cm="1">
        <f t="array" ref="OB204">IF($ND204=0,"",(IFERROR( (IFERROR($ND204/FRACAS!$AY$1*60,0) - SUMPRODUCT( (FRACAS!$K$5:$K$8972=OB$2) * IFERROR(FRACAS!$AN$5:$AN$8972,0) ) ) / IFERROR($ND204/FRACAS!$AY$1*60,0), 1 )))</f>
        <v/>
      </c>
      <c r="OC204" s="193" t="str" cm="1">
        <f t="array" ref="OC204">IF($ND204=0,"",(IFERROR( (IFERROR($ND204/FRACAS!$AY$1*60,0) - SUMPRODUCT( (FRACAS!$K$5:$K$8972=OC$2) * IFERROR(FRACAS!$AN$5:$AN$8972,0) ) ) / IFERROR($ND204/FRACAS!$AY$1*60,0), 1 )))</f>
        <v/>
      </c>
      <c r="OD204" s="193" t="str" cm="1">
        <f t="array" ref="OD204">IF($ND204=0,"",(IFERROR( (IFERROR($ND204/FRACAS!$AY$1*60,0) - SUMPRODUCT( (FRACAS!$K$5:$K$8972=OD$2) * IFERROR(FRACAS!$AN$5:$AN$8972,0) ) ) / IFERROR($ND204/FRACAS!$AY$1*60,0), 1 )))</f>
        <v/>
      </c>
      <c r="OE204" s="193" t="str" cm="1">
        <f t="array" ref="OE204">IF($ND204=0,"",(IFERROR( (IFERROR($ND204/FRACAS!$AY$1*60,0) - SUMPRODUCT( (FRACAS!$K$5:$K$8972=OE$2) * IFERROR(FRACAS!$AN$5:$AN$8972,0) ) ) / IFERROR($ND204/FRACAS!$AY$1*60,0), 1 )))</f>
        <v/>
      </c>
      <c r="OF204" s="193" t="str" cm="1">
        <f t="array" ref="OF204">IF($ND204=0,"",(IFERROR( (IFERROR($ND204/FRACAS!$AY$1*60,0) - SUMPRODUCT( (FRACAS!$K$5:$K$8972=OF$2) * IFERROR(FRACAS!$AN$5:$AN$8972,0) ) ) / IFERROR($ND204/FRACAS!$AY$1*60,0), 1 )))</f>
        <v/>
      </c>
      <c r="OG204" s="193" t="str" cm="1">
        <f t="array" ref="OG204">IF($ND204=0,"",(IFERROR( (IFERROR($ND204/FRACAS!$AY$1*60,0) - SUMPRODUCT( (FRACAS!$K$5:$K$8972=OG$2) * IFERROR(FRACAS!$AN$5:$AN$8972,0) ) ) / IFERROR($ND204/FRACAS!$AY$1*60,0), 1 )))</f>
        <v/>
      </c>
      <c r="OH204" s="193" t="str" cm="1">
        <f t="array" ref="OH204">IF($ND204=0,"",(IFERROR( (IFERROR($ND204/FRACAS!$AY$1*60,0) - SUMPRODUCT( (FRACAS!$K$5:$K$8972=OH$2) * IFERROR(FRACAS!$AN$5:$AN$8972,0) ) ) / IFERROR($ND204/FRACAS!$AY$1*60,0), 1 )))</f>
        <v/>
      </c>
      <c r="OI204" s="193" t="str" cm="1">
        <f t="array" ref="OI204">IF($ND204=0,"",(IFERROR( (IFERROR($ND204/FRACAS!$AY$1*60,0) - SUMPRODUCT( (FRACAS!$K$5:$K$8972=OI$2) * IFERROR(FRACAS!$AN$5:$AN$8972,0) ) ) / IFERROR($ND204/FRACAS!$AY$1*60,0), 1 )))</f>
        <v/>
      </c>
      <c r="OJ204" s="193" t="str" cm="1">
        <f t="array" ref="OJ204">IF($ND204=0,"",(IFERROR( (IFERROR($ND204/FRACAS!$AY$1*60,0) - SUMPRODUCT( (FRACAS!$K$5:$K$8972=OJ$2) * IFERROR(FRACAS!$AN$5:$AN$8972,0) ) ) / IFERROR($ND204/FRACAS!$AY$1*60,0), 1 )))</f>
        <v/>
      </c>
      <c r="OK204" s="193" t="str" cm="1">
        <f t="array" ref="OK204">IF($ND204=0,"",(IFERROR( (IFERROR($ND204/FRACAS!$AY$1*60,0) - SUMPRODUCT( (FRACAS!$K$5:$K$8972=OK$2) * IFERROR(FRACAS!$AN$5:$AN$8972,0) ) ) / IFERROR($ND204/FRACAS!$AY$1*60,0), 1 )))</f>
        <v/>
      </c>
      <c r="OL204" s="193" t="str" cm="1">
        <f t="array" ref="OL204">IF($ND204=0,"",(IFERROR( (IFERROR($ND204/FRACAS!$AY$1*60,0) - SUMPRODUCT( (FRACAS!$K$5:$K$8972=OL$2) * IFERROR(FRACAS!$AN$5:$AN$8972,0) ) ) / IFERROR($ND204/FRACAS!$AY$1*60,0), 1 )))</f>
        <v/>
      </c>
      <c r="OM204" s="193" t="str" cm="1">
        <f t="array" ref="OM204">IF($ND204=0,"",(IFERROR( (IFERROR($ND204/FRACAS!$AY$1*60,0) - SUMPRODUCT( (FRACAS!$K$5:$K$8972=OM$2) * IFERROR(FRACAS!$AN$5:$AN$8972,0) ) ) / IFERROR($ND204/FRACAS!$AY$1*60,0), 1 )))</f>
        <v/>
      </c>
      <c r="ON204" s="193" t="str" cm="1">
        <f t="array" ref="ON204">IF($ND204=0,"",(IFERROR( (IFERROR($ND204/FRACAS!$AY$1*60,0) - SUMPRODUCT( (FRACAS!$K$5:$K$8972=ON$2) * IFERROR(FRACAS!$AN$5:$AN$8972,0) ) ) / IFERROR($ND204/FRACAS!$AY$1*60,0), 1 )))</f>
        <v/>
      </c>
      <c r="OO204" s="193" t="str" cm="1">
        <f t="array" ref="OO204">IF($ND204=0,"",(IFERROR( (IFERROR($ND204/FRACAS!$AY$1*60,0) - SUMPRODUCT( (FRACAS!$K$5:$K$8972=OO$2) * IFERROR(FRACAS!$AN$5:$AN$8972,0) ) ) / IFERROR($ND204/FRACAS!$AY$1*60,0), 1 )))</f>
        <v/>
      </c>
      <c r="OP204" s="193" t="str" cm="1">
        <f t="array" ref="OP204">IF($ND204=0,"",(IFERROR( (IFERROR($ND204/FRACAS!$AY$1*60,0) - SUMPRODUCT( (FRACAS!$K$5:$K$8972=OP$2) * IFERROR(FRACAS!$AN$5:$AN$8972,0) ) ) / IFERROR($ND204/FRACAS!$AY$1*60,0), 1 )))</f>
        <v/>
      </c>
      <c r="OQ204" s="193" t="str" cm="1">
        <f t="array" ref="OQ204">IF($ND204=0,"",(IFERROR( (IFERROR($ND204/FRACAS!$AY$1*60,0) - SUMPRODUCT( (FRACAS!$K$5:$K$8972=OQ$2) * IFERROR(FRACAS!$AN$5:$AN$8972,0) ) ) / IFERROR($ND204/FRACAS!$AY$1*60,0), 1 )))</f>
        <v/>
      </c>
      <c r="OR204" s="193" t="str" cm="1">
        <f t="array" ref="OR204">IF($ND204=0,"",(IFERROR( (IFERROR($ND204/FRACAS!$AY$1*60,0) - SUMPRODUCT( (FRACAS!$K$5:$K$8972=OR$2) * IFERROR(FRACAS!$AN$5:$AN$8972,0) ) ) / IFERROR($ND204/FRACAS!$AY$1*60,0), 1 )))</f>
        <v/>
      </c>
      <c r="OS204" s="193" t="str" cm="1">
        <f t="array" ref="OS204">IF($ND204=0,"",(IFERROR( (IFERROR($ND204/FRACAS!$AY$1*60,0) - SUMPRODUCT( (FRACAS!$K$5:$K$8972=OS$2) * IFERROR(FRACAS!$AN$5:$AN$8972,0) ) ) / IFERROR($ND204/FRACAS!$AY$1*60,0), 1 )))</f>
        <v/>
      </c>
      <c r="OT204" s="243" t="str" cm="1">
        <f t="array" ref="OT204">IF($ND204=0,"",(IFERROR( (IFERROR($ND204/FRACAS!$AY$1*60,0) - SUMPRODUCT( (FRACAS!$K$5:$K$8972=OT$2) * IFERROR(FRACAS!$AN$5:$AN$8972,0) ) ) / IFERROR($ND204/FRACAS!$AY$1*60,0), 1 )))</f>
        <v/>
      </c>
    </row>
    <row r="205" spans="2:410" x14ac:dyDescent="0.2">
      <c r="B205" s="233"/>
      <c r="C205" s="259">
        <f>IF('[1]17.11.2025 IASI18 Mileage'!C205="","",'[1]17.11.2025 IASI18 Mileage'!C205)</f>
        <v>47371</v>
      </c>
      <c r="D205" s="201" t="str">
        <f>IF('[1]17.11.2025 IASI18 Mileage'!D205="","",'[1]17.11.2025 IASI18 Mileage'!D205)</f>
        <v/>
      </c>
      <c r="E205" s="201" t="str">
        <f>IF('[1]17.11.2025 IASI18 Mileage'!E205="","",'[1]17.11.2025 IASI18 Mileage'!E205)</f>
        <v/>
      </c>
      <c r="F205" s="201" t="str">
        <f>IF('[1]17.11.2025 IASI18 Mileage'!F205="","",'[1]17.11.2025 IASI18 Mileage'!F205)</f>
        <v/>
      </c>
      <c r="G205" s="201" t="str">
        <f>IF('[1]17.11.2025 IASI18 Mileage'!G205="","",'[1]17.11.2025 IASI18 Mileage'!G205)</f>
        <v/>
      </c>
      <c r="H205" s="201" t="str">
        <f>IF('[1]17.11.2025 IASI18 Mileage'!H205="","",'[1]17.11.2025 IASI18 Mileage'!H205)</f>
        <v/>
      </c>
      <c r="I205" s="201" t="str">
        <f>IF('[1]17.11.2025 IASI18 Mileage'!I205="","",'[1]17.11.2025 IASI18 Mileage'!I205)</f>
        <v/>
      </c>
      <c r="J205" s="201" t="str">
        <f>IF('[1]17.11.2025 IASI18 Mileage'!J205="","",'[1]17.11.2025 IASI18 Mileage'!J205)</f>
        <v/>
      </c>
      <c r="K205" s="201" t="str">
        <f>IF('[1]17.11.2025 IASI18 Mileage'!K205="","",'[1]17.11.2025 IASI18 Mileage'!K205)</f>
        <v/>
      </c>
      <c r="L205" s="201" t="str">
        <f>IF('[1]17.11.2025 IASI18 Mileage'!L205="","",'[1]17.11.2025 IASI18 Mileage'!L205)</f>
        <v/>
      </c>
      <c r="M205" s="201" t="str">
        <f>IF('[1]17.11.2025 IASI18 Mileage'!M205="","",'[1]17.11.2025 IASI18 Mileage'!M205)</f>
        <v/>
      </c>
      <c r="N205" s="201" t="str">
        <f>IF('[1]17.11.2025 IASI18 Mileage'!N205="","",'[1]17.11.2025 IASI18 Mileage'!N205)</f>
        <v/>
      </c>
      <c r="O205" s="201" t="str">
        <f>IF('[1]17.11.2025 IASI18 Mileage'!O205="","",'[1]17.11.2025 IASI18 Mileage'!O205)</f>
        <v/>
      </c>
      <c r="P205" s="201" t="str">
        <f>IF('[1]17.11.2025 IASI18 Mileage'!P205="","",'[1]17.11.2025 IASI18 Mileage'!P205)</f>
        <v/>
      </c>
      <c r="Q205" s="201" t="str">
        <f>IF('[1]17.11.2025 IASI18 Mileage'!Q205="","",'[1]17.11.2025 IASI18 Mileage'!Q205)</f>
        <v/>
      </c>
      <c r="R205" s="201" t="str">
        <f>IF('[1]17.11.2025 IASI18 Mileage'!R205="","",'[1]17.11.2025 IASI18 Mileage'!R205)</f>
        <v/>
      </c>
      <c r="S205" s="201" t="str">
        <f>IF('[1]17.11.2025 IASI18 Mileage'!S205="","",'[1]17.11.2025 IASI18 Mileage'!S205)</f>
        <v/>
      </c>
      <c r="T205" s="201" t="str">
        <f>IF('[1]17.11.2025 IASI18 Mileage'!T205="","",'[1]17.11.2025 IASI18 Mileage'!T205)</f>
        <v/>
      </c>
      <c r="U205" s="201" t="str">
        <f>IF('[1]17.11.2025 IASI18 Mileage'!U205="","",'[1]17.11.2025 IASI18 Mileage'!U205)</f>
        <v/>
      </c>
      <c r="V205" s="201"/>
      <c r="W205" s="201"/>
      <c r="X205" s="201"/>
      <c r="Y205" s="201"/>
      <c r="Z205" s="201"/>
      <c r="AA205" s="201"/>
      <c r="AB205" s="201"/>
      <c r="AC205" s="201"/>
      <c r="AD205" s="201"/>
      <c r="AE205" s="201"/>
      <c r="AF205" s="201"/>
      <c r="AG205" s="201"/>
      <c r="AH205" s="201"/>
      <c r="AI205" s="201"/>
      <c r="AJ205" s="201"/>
      <c r="AK205" s="201"/>
      <c r="AL205" s="201"/>
      <c r="AM205" s="201"/>
      <c r="AN205" s="201"/>
      <c r="AO205" s="201"/>
      <c r="AP205" s="201"/>
      <c r="AQ205" s="201"/>
      <c r="AR205" s="201"/>
      <c r="AS205" s="201"/>
      <c r="AT205" s="201"/>
      <c r="AU205" s="201"/>
      <c r="AV205" s="201"/>
      <c r="AW205" s="201"/>
      <c r="AX205" s="201"/>
      <c r="AY205" s="201"/>
      <c r="AZ205" s="201"/>
      <c r="BA205" s="202"/>
      <c r="BB205" s="184"/>
      <c r="BD205" s="234"/>
      <c r="BE205" s="234"/>
      <c r="BF205" s="234"/>
      <c r="BG205" s="234"/>
      <c r="BH205" s="234"/>
      <c r="BI205" s="234"/>
      <c r="BJ205" s="234"/>
      <c r="BK205" s="234"/>
      <c r="BL205" s="234"/>
      <c r="BM205" s="234"/>
      <c r="DC205" s="184">
        <f t="shared" si="19"/>
        <v>0</v>
      </c>
      <c r="DD205" s="235" t="str">
        <f t="shared" si="20"/>
        <v/>
      </c>
      <c r="DE205" s="186">
        <f>IF(D205&gt; 0,(COUNTIFS(FRACAS!$B$5:$B$8972, D$4, FRACAS!$D$5:$D$8972, "&lt;="&amp;D205)), "" )</f>
        <v>0</v>
      </c>
      <c r="DF205" s="186">
        <f>IF(E205&gt; 0,(COUNTIFS(FRACAS!$B$5:$B$8972, E$4, FRACAS!$D$5:$D$8972, "&lt;="&amp;E205)), "" )</f>
        <v>0</v>
      </c>
      <c r="DG205" s="186">
        <f>IF(F205&gt; 0,(COUNTIFS(FRACAS!$B$5:$B$8972, F$4, FRACAS!$D$5:$D$8972, "&lt;="&amp;F205)), "" )</f>
        <v>0</v>
      </c>
      <c r="DH205" s="186">
        <f>IF(G205&gt; 0,(COUNTIFS(FRACAS!$B$5:$B$8972, G$4, FRACAS!$D$5:$D$8972, "&lt;="&amp;G205)), "" )</f>
        <v>0</v>
      </c>
      <c r="DI205" s="186">
        <f>IF(H205&gt; 0,(COUNTIFS(FRACAS!$B$5:$B$8972, H$4, FRACAS!$D$5:$D$8972, "&lt;="&amp;H205)), "" )</f>
        <v>0</v>
      </c>
      <c r="DJ205" s="186">
        <f>IF(I205&gt; 0,(COUNTIFS(FRACAS!$B$5:$B$8972, I$4, FRACAS!$D$5:$D$8972, "&lt;="&amp;I205)), "" )</f>
        <v>0</v>
      </c>
      <c r="DK205" s="186">
        <f>IF(J205&gt; 0,(COUNTIFS(FRACAS!$B$5:$B$8972, J$4, FRACAS!$D$5:$D$8972, "&lt;="&amp;J205)), "" )</f>
        <v>0</v>
      </c>
      <c r="DL205" s="186">
        <f>IF(K205&gt; 0,(COUNTIFS(FRACAS!$B$5:$B$8972, K$4, FRACAS!$D$5:$D$8972, "&lt;="&amp;K205)), "" )</f>
        <v>0</v>
      </c>
      <c r="DM205" s="186">
        <f>IF(L205&gt; 0,(COUNTIFS(FRACAS!$B$5:$B$8972, L$4, FRACAS!$D$5:$D$8972, "&lt;="&amp;L205)), "" )</f>
        <v>0</v>
      </c>
      <c r="DN205" s="186">
        <f>IF(M205&gt; 0,(COUNTIFS(FRACAS!$B$5:$B$8972, M$4, FRACAS!$D$5:$D$8972, "&lt;="&amp;M205)), "" )</f>
        <v>0</v>
      </c>
      <c r="DO205" s="186">
        <f>IF(N205&gt; 0,(COUNTIFS(FRACAS!$B$5:$B$8972, N$4, FRACAS!$D$5:$D$8972, "&lt;="&amp;N205)), "" )</f>
        <v>0</v>
      </c>
      <c r="DP205" s="186">
        <f>IF(O205&gt; 0,(COUNTIFS(FRACAS!$B$5:$B$8972, O$4, FRACAS!$D$5:$D$8972, "&lt;="&amp;O205)), "" )</f>
        <v>0</v>
      </c>
      <c r="DQ205" s="186">
        <f>IF(P205&gt; 0,(COUNTIFS(FRACAS!$B$5:$B$8972, P$4, FRACAS!$D$5:$D$8972, "&lt;="&amp;P205)), "" )</f>
        <v>0</v>
      </c>
      <c r="DR205" s="186">
        <f>IF(Q205&gt; 0,(COUNTIFS(FRACAS!$B$5:$B$8972, Q$4, FRACAS!$D$5:$D$8972, "&lt;="&amp;Q205)), "" )</f>
        <v>0</v>
      </c>
      <c r="DS205" s="186">
        <f>IF(R205&gt; 0,(COUNTIFS(FRACAS!$B$5:$B$8972, R$4, FRACAS!$D$5:$D$8972, "&lt;="&amp;R205)), "" )</f>
        <v>0</v>
      </c>
      <c r="DT205" s="186">
        <f>IF(S205&gt; 0,(COUNTIFS(FRACAS!$B$5:$B$8972, S$4, FRACAS!$D$5:$D$8972, "&lt;="&amp;S205)), "" )</f>
        <v>0</v>
      </c>
      <c r="DU205" s="186">
        <f>IF(T205&gt; 0,(COUNTIFS(FRACAS!$B$5:$B$8972, T$4, FRACAS!$D$5:$D$8972, "&lt;="&amp;T205)), "" )</f>
        <v>0</v>
      </c>
      <c r="DV205" s="186">
        <f>IF(U205&gt; 0,(COUNTIFS(FRACAS!$B$5:$B$8972, U$4, FRACAS!$D$5:$D$8972, "&lt;="&amp;U205)), "" )</f>
        <v>0</v>
      </c>
      <c r="DW205" s="186" t="str">
        <f>IF(V205&gt; 0,(COUNTIFS(FRACAS!$B$5:$B$8972, V$4, FRACAS!$D$5:$D$8972, "&lt;="&amp;V205)), "" )</f>
        <v/>
      </c>
      <c r="DX205" s="186" t="str">
        <f>IF(W205&gt; 0,(COUNTIFS(FRACAS!$B$5:$B$8972, W$4, FRACAS!$D$5:$D$8972, "&lt;="&amp;W205)), "" )</f>
        <v/>
      </c>
      <c r="DY205" s="186" t="str">
        <f>IF(X205&gt; 0,(COUNTIFS(FRACAS!$B$5:$B$8972, X$4, FRACAS!$D$5:$D$8972, "&lt;="&amp;X205)), "" )</f>
        <v/>
      </c>
      <c r="DZ205" s="186" t="str">
        <f>IF(Y205&gt; 0,(COUNTIFS(FRACAS!$B$5:$B$8972, Y$4, FRACAS!$D$5:$D$8972, "&lt;="&amp;Y205)), "" )</f>
        <v/>
      </c>
      <c r="EA205" s="186" t="str">
        <f>IF(Z205&gt; 0,(COUNTIFS(FRACAS!$B$5:$B$8972, Z$4, FRACAS!$D$5:$D$8972, "&lt;="&amp;Z205)), "" )</f>
        <v/>
      </c>
      <c r="EB205" s="186" t="str">
        <f>IF(AA205&gt; 0,(COUNTIFS(FRACAS!$B$5:$B$8972, AA$4, FRACAS!$D$5:$D$8972, "&lt;="&amp;AA205)), "" )</f>
        <v/>
      </c>
      <c r="EC205" s="186" t="str">
        <f>IF(AB205&gt; 0,(COUNTIFS(FRACAS!$B$5:$B$8972, AB$4, FRACAS!$D$5:$D$8972, "&lt;="&amp;AB205)), "" )</f>
        <v/>
      </c>
      <c r="ED205" s="186" t="str">
        <f>IF(AC205&gt; 0,(COUNTIFS(FRACAS!$B$5:$B$8972, AC$4, FRACAS!$D$5:$D$8972, "&lt;="&amp;AC205)), "" )</f>
        <v/>
      </c>
      <c r="EE205" s="186" t="str">
        <f>IF(AD205&gt; 0,(COUNTIFS(FRACAS!$B$5:$B$8972, AD$4, FRACAS!$D$5:$D$8972, "&lt;="&amp;AD205)), "" )</f>
        <v/>
      </c>
      <c r="EF205" s="186" t="str">
        <f>IF(AE205&gt; 0,(COUNTIFS(FRACAS!$B$5:$B$8972, AE$4, FRACAS!$D$5:$D$8972, "&lt;="&amp;AE205)), "" )</f>
        <v/>
      </c>
      <c r="EG205" s="186" t="str">
        <f>IF(AF205&gt; 0,(COUNTIFS(FRACAS!$B$5:$B$8972, AF$4, FRACAS!$D$5:$D$8972, "&lt;="&amp;AF205)), "" )</f>
        <v/>
      </c>
      <c r="EH205" s="186" t="str">
        <f>IF(AG205&gt; 0,(COUNTIFS(FRACAS!$B$5:$B$8972, AG$4, FRACAS!$D$5:$D$8972, "&lt;="&amp;AG205)), "" )</f>
        <v/>
      </c>
      <c r="EI205" s="186" t="str">
        <f>IF(AH205&gt; 0,(COUNTIFS(FRACAS!$B$5:$B$8972, AH$4, FRACAS!$D$5:$D$8972, "&lt;="&amp;AH205)), "" )</f>
        <v/>
      </c>
      <c r="EJ205" s="186" t="str">
        <f>IF(AI205&gt; 0,(COUNTIFS(FRACAS!$B$5:$B$8972, AI$4, FRACAS!$D$5:$D$8972, "&lt;="&amp;AI205)), "" )</f>
        <v/>
      </c>
      <c r="EK205" s="186" t="str">
        <f>IF(AJ205&gt; 0,(COUNTIFS(FRACAS!$B$5:$B$8972, AJ$4, FRACAS!$D$5:$D$8972, "&lt;="&amp;AJ205)), "" )</f>
        <v/>
      </c>
      <c r="EL205" s="186" t="str">
        <f>IF(AK205&gt; 0,(COUNTIFS(FRACAS!$B$5:$B$8972, AK$4, FRACAS!$D$5:$D$8972, "&lt;="&amp;AK205)), "" )</f>
        <v/>
      </c>
      <c r="EM205" s="186" t="str">
        <f>IF(AL205&gt; 0,(COUNTIFS(FRACAS!$B$5:$B$8972, AL$4, FRACAS!$D$5:$D$8972, "&lt;="&amp;AL205)), "" )</f>
        <v/>
      </c>
      <c r="EN205" s="186" t="str">
        <f>IF(AM205&gt; 0,(COUNTIFS(FRACAS!$B$5:$B$8972, AM$4, FRACAS!$D$5:$D$8972, "&lt;="&amp;AM205)), "" )</f>
        <v/>
      </c>
      <c r="EO205" s="186" t="str">
        <f>IF(AN205&gt; 0,(COUNTIFS(FRACAS!$B$5:$B$8972, AN$4, FRACAS!$D$5:$D$8972, "&lt;="&amp;AN205)), "" )</f>
        <v/>
      </c>
      <c r="EP205" s="186" t="str">
        <f>IF(AO205&gt; 0,(COUNTIFS(FRACAS!$B$5:$B$8972, AO$4, FRACAS!$D$5:$D$8972, "&lt;="&amp;AO205)), "" )</f>
        <v/>
      </c>
      <c r="EQ205" s="186" t="str">
        <f>IF(AP205&gt; 0,(COUNTIFS(FRACAS!$B$5:$B$8972, AP$4, FRACAS!$D$5:$D$8972, "&lt;="&amp;AP205)), "" )</f>
        <v/>
      </c>
      <c r="ER205" s="186" t="str">
        <f>IF(AQ205&gt; 0,(COUNTIFS(FRACAS!$B$5:$B$8972, AQ$4, FRACAS!$D$5:$D$8972, "&lt;="&amp;AQ205)), "" )</f>
        <v/>
      </c>
      <c r="ES205" s="246"/>
      <c r="ET205" s="194"/>
      <c r="EU205" s="194"/>
      <c r="EV205" s="194"/>
      <c r="EW205" s="194"/>
      <c r="EX205" s="194"/>
      <c r="EY205" s="194"/>
      <c r="EZ205" s="194"/>
      <c r="FA205" s="194"/>
      <c r="FB205" s="195"/>
      <c r="FE205" s="190"/>
      <c r="FF205" s="190"/>
      <c r="FG205" s="190"/>
      <c r="FH205" s="190"/>
      <c r="FI205" s="190"/>
      <c r="FJ205" s="190"/>
      <c r="FK205" s="190"/>
      <c r="FL205" s="190"/>
      <c r="FM205" s="190"/>
      <c r="FN205" s="190"/>
      <c r="JD205" s="238"/>
      <c r="JE205" s="238"/>
      <c r="JF205" s="238"/>
      <c r="JG205" s="238"/>
      <c r="JH205" s="238"/>
      <c r="JI205" s="238"/>
      <c r="JJ205" s="238"/>
      <c r="JK205" s="238"/>
      <c r="JL205" s="238"/>
      <c r="JM205" s="238"/>
      <c r="JN205" s="247"/>
      <c r="JO205" s="248"/>
      <c r="JP205" s="248"/>
      <c r="JQ205" s="248"/>
      <c r="JR205" s="248"/>
      <c r="JS205" s="248"/>
      <c r="JT205" s="248"/>
      <c r="JU205" s="248"/>
      <c r="JV205" s="248"/>
      <c r="JW205" s="248"/>
      <c r="JX205" s="248"/>
      <c r="JY205" s="248"/>
      <c r="JZ205" s="248"/>
      <c r="KA205" s="248"/>
      <c r="KB205" s="248"/>
      <c r="KC205" s="248"/>
      <c r="KD205" s="248"/>
      <c r="KE205" s="248"/>
      <c r="KF205" s="248"/>
      <c r="KG205" s="248"/>
      <c r="KH205" s="248"/>
      <c r="KI205" s="248"/>
      <c r="KJ205" s="248"/>
      <c r="KK205" s="248"/>
      <c r="KL205" s="248"/>
      <c r="KM205" s="248"/>
      <c r="KN205" s="248"/>
      <c r="KO205" s="248"/>
      <c r="KP205" s="248"/>
      <c r="KQ205" s="248"/>
      <c r="KR205" s="248"/>
      <c r="KS205" s="248"/>
      <c r="KT205" s="248"/>
      <c r="KU205" s="248"/>
      <c r="KV205" s="248"/>
      <c r="KW205" s="248"/>
      <c r="KX205" s="248"/>
      <c r="KY205" s="248"/>
      <c r="KZ205" s="248"/>
      <c r="LA205" s="248"/>
      <c r="LC205" s="235" t="str">
        <f t="shared" si="18"/>
        <v/>
      </c>
      <c r="LD205" s="240" t="str" cm="1">
        <f t="array" ref="LD205">IFERROR((((D205/FRACAS!$AY$1)*60
)-(SUMPRODUCT((FRACAS!$B$5:$B$8970=D$4)*(FRACAS!$D$5:$D$8970&lt;=D205)*(IFERROR(FRACAS!$AM$5:$AM$8970,0)))
))/((D205/FRACAS!$AY$1)*60),"")</f>
        <v/>
      </c>
      <c r="LE205" s="240" t="str" cm="1">
        <f t="array" ref="LE205">IFERROR((((E205/FRACAS!$AY$1)*60
)-(SUMPRODUCT((FRACAS!$B$5:$B$8970=E$4)*(FRACAS!$D$5:$D$8970&lt;=E205)*(IFERROR(FRACAS!$AM$5:$AM$8970,0)))
))/((E205/FRACAS!$AY$1)*60),"")</f>
        <v/>
      </c>
      <c r="LF205" s="240" t="str" cm="1">
        <f t="array" ref="LF205">IFERROR((((F205/FRACAS!$AY$1)*60
)-(SUMPRODUCT((FRACAS!$B$5:$B$8970=F$4)*(FRACAS!$D$5:$D$8970&lt;=F205)*(IFERROR(FRACAS!$AM$5:$AM$8970,0)))
))/((F205/FRACAS!$AY$1)*60),"")</f>
        <v/>
      </c>
      <c r="LG205" s="240" t="str" cm="1">
        <f t="array" ref="LG205">IFERROR((((G205/FRACAS!$AY$1)*60
)-(SUMPRODUCT((FRACAS!$B$5:$B$8970=G$4)*(FRACAS!$D$5:$D$8970&lt;=G205)*(IFERROR(FRACAS!$AM$5:$AM$8970,0)))
))/((G205/FRACAS!$AY$1)*60),"")</f>
        <v/>
      </c>
      <c r="LH205" s="240" t="str" cm="1">
        <f t="array" ref="LH205">IFERROR((((H205/FRACAS!$AY$1)*60
)-(SUMPRODUCT((FRACAS!$B$5:$B$8970=H$4)*(FRACAS!$D$5:$D$8970&lt;=H205)*(IFERROR(FRACAS!$AM$5:$AM$8970,0)))
))/((H205/FRACAS!$AY$1)*60),"")</f>
        <v/>
      </c>
      <c r="LI205" s="240" t="str" cm="1">
        <f t="array" ref="LI205">IFERROR((((I205/FRACAS!$AY$1)*60
)-(SUMPRODUCT((FRACAS!$B$5:$B$8970=I$4)*(FRACAS!$D$5:$D$8970&lt;=I205)*(IFERROR(FRACAS!$AM$5:$AM$8970,0)))
))/((I205/FRACAS!$AY$1)*60),"")</f>
        <v/>
      </c>
      <c r="LJ205" s="240" t="str" cm="1">
        <f t="array" ref="LJ205">IFERROR((((J205/FRACAS!$AY$1)*60
)-(SUMPRODUCT((FRACAS!$B$5:$B$8970=J$4)*(FRACAS!$D$5:$D$8970&lt;=J205)*(IFERROR(FRACAS!$AM$5:$AM$8970,0)))
))/((J205/FRACAS!$AY$1)*60),"")</f>
        <v/>
      </c>
      <c r="LK205" s="240" t="str" cm="1">
        <f t="array" ref="LK205">IFERROR((((K205/FRACAS!$AY$1)*60
)-(SUMPRODUCT((FRACAS!$B$5:$B$8970=K$4)*(FRACAS!$D$5:$D$8970&lt;=K205)*(IFERROR(FRACAS!$AM$5:$AM$8970,0)))
))/((K205/FRACAS!$AY$1)*60),"")</f>
        <v/>
      </c>
      <c r="LL205" s="240" t="str" cm="1">
        <f t="array" ref="LL205">IFERROR((((L205/FRACAS!$AY$1)*60
)-(SUMPRODUCT((FRACAS!$B$5:$B$8970=L$4)*(FRACAS!$D$5:$D$8970&lt;=L205)*(IFERROR(FRACAS!$AM$5:$AM$8970,0)))
))/((L205/FRACAS!$AY$1)*60),"")</f>
        <v/>
      </c>
      <c r="LM205" s="240" t="str" cm="1">
        <f t="array" ref="LM205">IFERROR((((M205/FRACAS!$AY$1)*60
)-(SUMPRODUCT((FRACAS!$B$5:$B$8970=M$4)*(FRACAS!$D$5:$D$8970&lt;=M205)*(IFERROR(FRACAS!$AM$5:$AM$8970,0)))
))/((M205/FRACAS!$AY$1)*60),"")</f>
        <v/>
      </c>
      <c r="LN205" s="240" t="str" cm="1">
        <f t="array" ref="LN205">IFERROR((((N205/FRACAS!$AY$1)*60
)-(SUMPRODUCT((FRACAS!$B$5:$B$8970=N$4)*(FRACAS!$D$5:$D$8970&lt;=N205)*(IFERROR(FRACAS!$AM$5:$AM$8970,0)))
))/((N205/FRACAS!$AY$1)*60),"")</f>
        <v/>
      </c>
      <c r="LO205" s="240" t="str" cm="1">
        <f t="array" ref="LO205">IFERROR((((O205/FRACAS!$AY$1)*60
)-(SUMPRODUCT((FRACAS!$B$5:$B$8970=O$4)*(FRACAS!$D$5:$D$8970&lt;=O205)*(IFERROR(FRACAS!$AM$5:$AM$8970,0)))
))/((O205/FRACAS!$AY$1)*60),"")</f>
        <v/>
      </c>
      <c r="LP205" s="240" t="str" cm="1">
        <f t="array" ref="LP205">IFERROR((((P205/FRACAS!$AY$1)*60
)-(SUMPRODUCT((FRACAS!$B$5:$B$8970=P$4)*(FRACAS!$D$5:$D$8970&lt;=P205)*(IFERROR(FRACAS!$AM$5:$AM$8970,0)))
))/((P205/FRACAS!$AY$1)*60),"")</f>
        <v/>
      </c>
      <c r="LQ205" s="240" t="str" cm="1">
        <f t="array" ref="LQ205">IFERROR((((Q205/FRACAS!$AY$1)*60
)-(SUMPRODUCT((FRACAS!$B$5:$B$8970=Q$4)*(FRACAS!$D$5:$D$8970&lt;=Q205)*(IFERROR(FRACAS!$AM$5:$AM$8970,0)))
))/((Q205/FRACAS!$AY$1)*60),"")</f>
        <v/>
      </c>
      <c r="LR205" s="240" t="str" cm="1">
        <f t="array" ref="LR205">IFERROR((((R205/FRACAS!$AY$1)*60
)-(SUMPRODUCT((FRACAS!$B$5:$B$8970=R$4)*(FRACAS!$D$5:$D$8970&lt;=R205)*(IFERROR(FRACAS!$AM$5:$AM$8970,0)))
))/((R205/FRACAS!$AY$1)*60),"")</f>
        <v/>
      </c>
      <c r="LS205" s="240" t="str" cm="1">
        <f t="array" ref="LS205">IFERROR((((S205/FRACAS!$AY$1)*60
)-(SUMPRODUCT((FRACAS!$B$5:$B$8970=S$4)*(FRACAS!$D$5:$D$8970&lt;=S205)*(IFERROR(FRACAS!$AM$5:$AM$8970,0)))
))/((S205/FRACAS!$AY$1)*60),"")</f>
        <v/>
      </c>
      <c r="LT205" s="240" t="str" cm="1">
        <f t="array" ref="LT205">IFERROR((((T205/FRACAS!$AY$1)*60
)-(SUMPRODUCT((FRACAS!$B$5:$B$8970=T$4)*(FRACAS!$D$5:$D$8970&lt;=T205)*(IFERROR(FRACAS!$AM$5:$AM$8970,0)))
))/((T205/FRACAS!$AY$1)*60),"")</f>
        <v/>
      </c>
      <c r="LU205" s="240" t="str" cm="1">
        <f t="array" ref="LU205">IFERROR((((U205/FRACAS!$AY$1)*60
)-(SUMPRODUCT((FRACAS!$B$5:$B$8970=U$4)*(FRACAS!$D$5:$D$8970&lt;=U205)*(IFERROR(FRACAS!$AM$5:$AM$8970,0)))
))/((U205/FRACAS!$AY$1)*60),"")</f>
        <v/>
      </c>
      <c r="LV205" s="240" t="str" cm="1">
        <f t="array" ref="LV205">IFERROR(
    (((V205/FRACAS!$AY$1)*60))
    /
    (((V205/FRACAS!$AY$1)*60) + SUMPRODUCT((FRACAS!$B$5:$B$8970=V$4)*(FRACAS!$D$5:$D$8970&lt;=V205)*(IFERROR(FRACAS!$AM$5:$AM$8970,0)))
    ),"")</f>
        <v/>
      </c>
      <c r="LW205" s="240" t="str" cm="1">
        <f t="array" ref="LW205">IFERROR(
    (((W205/FRACAS!$AY$1)*60))
    /
    (((W205/FRACAS!$AY$1)*60) + SUMPRODUCT((FRACAS!$B$5:$B$8970=W$4)*(FRACAS!$D$5:$D$8970&lt;=W205)*(IFERROR(FRACAS!$AM$5:$AM$8970,0)))
    ),"")</f>
        <v/>
      </c>
      <c r="LX205" s="240" t="str" cm="1">
        <f t="array" ref="LX205">IFERROR(
    (((X205/FRACAS!$AY$1)*60))
    /
    (((X205/FRACAS!$AY$1)*60) + SUMPRODUCT((FRACAS!$B$5:$B$8970=X$4)*(FRACAS!$D$5:$D$8970&lt;=X205)*(IFERROR(FRACAS!$AM$5:$AM$8970,0)))
    ),"")</f>
        <v/>
      </c>
      <c r="LY205" s="240" t="str" cm="1">
        <f t="array" ref="LY205">IFERROR(
    (((Y205/FRACAS!$AY$1)*60))
    /
    (((Y205/FRACAS!$AY$1)*60) + SUMPRODUCT((FRACAS!$B$5:$B$8970=Y$4)*(FRACAS!$D$5:$D$8970&lt;=Y205)*(IFERROR(FRACAS!$AM$5:$AM$8970,0)))
    ),"")</f>
        <v/>
      </c>
      <c r="LZ205" s="240" t="str" cm="1">
        <f t="array" ref="LZ205">IFERROR(
    (((Z205/FRACAS!$AY$1)*60))
    /
    (((Z205/FRACAS!$AY$1)*60) + SUMPRODUCT((FRACAS!$B$5:$B$8970=Z$4)*(FRACAS!$D$5:$D$8970&lt;=Z205)*(IFERROR(FRACAS!$AM$5:$AM$8970,0)))
    ),"")</f>
        <v/>
      </c>
      <c r="MA205" s="240" t="str" cm="1">
        <f t="array" ref="MA205">IFERROR(
    (((AA205/FRACAS!$AY$1)*60))
    /
    (((AA205/FRACAS!$AY$1)*60) + SUMPRODUCT((FRACAS!$B$5:$B$8970=AA$4)*(FRACAS!$D$5:$D$8970&lt;=AA205)*(IFERROR(FRACAS!$AM$5:$AM$8970,0)))
    ),"")</f>
        <v/>
      </c>
      <c r="MB205" s="240" t="str" cm="1">
        <f t="array" ref="MB205">IFERROR(
    (((AB205/FRACAS!$AY$1)*60))
    /
    (((AB205/FRACAS!$AY$1)*60) + SUMPRODUCT((FRACAS!$B$5:$B$8970=AB$4)*(FRACAS!$D$5:$D$8970&lt;=AB205)*(IFERROR(FRACAS!$AM$5:$AM$8970,0)))
    ),"")</f>
        <v/>
      </c>
      <c r="MC205" s="240" t="str" cm="1">
        <f t="array" ref="MC205">IFERROR(
    (((AC205/FRACAS!$AY$1)*60))
    /
    (((AC205/FRACAS!$AY$1)*60) + SUMPRODUCT((FRACAS!$B$5:$B$8970=AC$4)*(FRACAS!$D$5:$D$8970&lt;=AC205)*(IFERROR(FRACAS!$AM$5:$AM$8970,0)))
    ),"")</f>
        <v/>
      </c>
      <c r="MD205" s="240" t="str" cm="1">
        <f t="array" ref="MD205">IFERROR(
    (((AD205/FRACAS!$AY$1)*60))
    /
    (((AD205/FRACAS!$AY$1)*60) + SUMPRODUCT((FRACAS!$B$5:$B$8970=AD$4)*(FRACAS!$D$5:$D$8970&lt;=AD205)*(IFERROR(FRACAS!$AM$5:$AM$8970,0)))
    ),"")</f>
        <v/>
      </c>
      <c r="ME205" s="240" t="str" cm="1">
        <f t="array" ref="ME205">IFERROR(
    (((AE205/FRACAS!$AY$1)*60))
    /
    (((AE205/FRACAS!$AY$1)*60) + SUMPRODUCT((FRACAS!$B$5:$B$8970=AE$4)*(FRACAS!$D$5:$D$8970&lt;=AE205)*(IFERROR(FRACAS!$AM$5:$AM$8970,0)))
    ),"")</f>
        <v/>
      </c>
      <c r="MF205" s="240" t="str" cm="1">
        <f t="array" ref="MF205">IFERROR(
    (((AF205/FRACAS!$AY$1)*60))
    /
    (((AF205/FRACAS!$AY$1)*60) + SUMPRODUCT((FRACAS!$B$5:$B$8970=AF$4)*(FRACAS!$D$5:$D$8970&lt;=AF205)*(IFERROR(FRACAS!$AM$5:$AM$8970,0)))
    ),"")</f>
        <v/>
      </c>
      <c r="MG205" s="240" t="str" cm="1">
        <f t="array" ref="MG205">IFERROR(
    (((AG205/FRACAS!$AY$1)*60))
    /
    (((AG205/FRACAS!$AY$1)*60) + SUMPRODUCT((FRACAS!$B$5:$B$8970=AG$4)*(FRACAS!$D$5:$D$8970&lt;=AG205)*(IFERROR(FRACAS!$AM$5:$AM$8970,0)))
    ),"")</f>
        <v/>
      </c>
      <c r="MH205" s="240" t="str" cm="1">
        <f t="array" ref="MH205">IFERROR(
    (((AH205/FRACAS!$AY$1)*60))
    /
    (((AH205/FRACAS!$AY$1)*60) + SUMPRODUCT((FRACAS!$B$5:$B$8970=AH$4)*(FRACAS!$D$5:$D$8970&lt;=AH205)*(IFERROR(FRACAS!$AM$5:$AM$8970,0)))
    ),"")</f>
        <v/>
      </c>
      <c r="MI205" s="240" t="str" cm="1">
        <f t="array" ref="MI205">IFERROR(
    (((AI205/FRACAS!$AY$1)*60))
    /
    (((AI205/FRACAS!$AY$1)*60) + SUMPRODUCT((FRACAS!$B$5:$B$8970=AI$4)*(FRACAS!$D$5:$D$8970&lt;=AI205)*(IFERROR(FRACAS!$AM$5:$AM$8970,0)))
    ),"")</f>
        <v/>
      </c>
      <c r="MJ205" s="240" t="str" cm="1">
        <f t="array" ref="MJ205">IFERROR(
    (((AJ205/FRACAS!$AY$1)*60))
    /
    (((AJ205/FRACAS!$AY$1)*60) + SUMPRODUCT((FRACAS!$B$5:$B$8970=AJ$4)*(FRACAS!$D$5:$D$8970&lt;=AJ205)*(IFERROR(FRACAS!$AM$5:$AM$8970,0)))
    ),"")</f>
        <v/>
      </c>
      <c r="MK205" s="240" t="str" cm="1">
        <f t="array" ref="MK205">IFERROR(
    (((AK205/FRACAS!$AY$1)*60))
    /
    (((AK205/FRACAS!$AY$1)*60) + SUMPRODUCT((FRACAS!$B$5:$B$8970=AK$4)*(FRACAS!$D$5:$D$8970&lt;=AK205)*(IFERROR(FRACAS!$AM$5:$AM$8970,0)))
    ),"")</f>
        <v/>
      </c>
      <c r="ML205" s="240" t="str" cm="1">
        <f t="array" ref="ML205">IFERROR(
    (((AL205/FRACAS!$AY$1)*60))
    /
    (((AL205/FRACAS!$AY$1)*60) + SUMPRODUCT((FRACAS!$B$5:$B$8970=AL$4)*(FRACAS!$D$5:$D$8970&lt;=AL205)*(IFERROR(FRACAS!$AM$5:$AM$8970,0)))
    ),"")</f>
        <v/>
      </c>
      <c r="MM205" s="240" t="str" cm="1">
        <f t="array" ref="MM205">IFERROR(
    (((AM205/FRACAS!$AY$1)*60))
    /
    (((AM205/FRACAS!$AY$1)*60) + SUMPRODUCT((FRACAS!$B$5:$B$8970=AM$4)*(FRACAS!$D$5:$D$8970&lt;=AM205)*(IFERROR(FRACAS!$AM$5:$AM$8970,0)))
    ),"")</f>
        <v/>
      </c>
      <c r="MN205" s="240" t="str" cm="1">
        <f t="array" ref="MN205">IFERROR(
    (((AN205/FRACAS!$AY$1)*60))
    /
    (((AN205/FRACAS!$AY$1)*60) + SUMPRODUCT((FRACAS!$B$5:$B$8970=AN$4)*(FRACAS!$D$5:$D$8970&lt;=AN205)*(IFERROR(FRACAS!$AM$5:$AM$8970,0)))
    ),"")</f>
        <v/>
      </c>
      <c r="MO205" s="240" t="str" cm="1">
        <f t="array" ref="MO205">IFERROR(
    (((AO205/FRACAS!$AY$1)*60))
    /
    (((AO205/FRACAS!$AY$1)*60) + SUMPRODUCT((FRACAS!$B$5:$B$8970=AO$4)*(FRACAS!$D$5:$D$8970&lt;=AO205)*(IFERROR(FRACAS!$AM$5:$AM$8970,0)))
    ),"")</f>
        <v/>
      </c>
      <c r="MP205" s="240" t="str" cm="1">
        <f t="array" ref="MP205">IFERROR(
    (((AP205/FRACAS!$AY$1)*60))
    /
    (((AP205/FRACAS!$AY$1)*60) + SUMPRODUCT((FRACAS!$B$5:$B$8970=AP$4)*(FRACAS!$D$5:$D$8970&lt;=AP205)*(IFERROR(FRACAS!$AM$5:$AM$8970,0)))
    ),"")</f>
        <v/>
      </c>
      <c r="MQ205" s="240" t="str" cm="1">
        <f t="array" ref="MQ205">IFERROR(
    (((AQ205/FRACAS!$AY$1)*60))
    /
    (((AQ205/FRACAS!$AY$1)*60) + SUMPRODUCT((FRACAS!$B$5:$B$8970=AQ$4)*(FRACAS!$D$5:$D$8970&lt;=AQ205)*(IFERROR(FRACAS!$AM$5:$AM$8970,0)))
    ),"")</f>
        <v/>
      </c>
      <c r="MR205" s="194"/>
      <c r="MS205" s="194"/>
      <c r="MT205" s="194"/>
      <c r="MU205" s="194"/>
      <c r="MV205" s="194"/>
      <c r="MW205" s="194"/>
      <c r="MX205" s="194"/>
      <c r="MY205" s="194"/>
      <c r="MZ205" s="194"/>
      <c r="NA205" s="195"/>
      <c r="ND205" s="241">
        <f t="shared" si="21"/>
        <v>0</v>
      </c>
      <c r="NE205" s="242" t="str">
        <f t="shared" si="22"/>
        <v/>
      </c>
      <c r="NF205" s="193" t="str" cm="1">
        <f t="array" ref="NF205">IF($ND205=0,"",(IFERROR( (IFERROR($ND205/FRACAS!$AY$1*60,0) - SUMPRODUCT( (FRACAS!$K$5:$K$8972=NF$2) * IFERROR(FRACAS!$AN$5:$AN$8972,0) ) ) / IFERROR($ND205/FRACAS!$AY$1*60,0), 1 )))</f>
        <v/>
      </c>
      <c r="NG205" s="193" t="str" cm="1">
        <f t="array" ref="NG205">IF($ND205=0,"",(IFERROR( (IFERROR($ND205/FRACAS!$AY$1*60,0) - SUMPRODUCT( (FRACAS!$K$5:$K$8972=NG$2) * IFERROR(FRACAS!$AN$5:$AN$8972,0) ) ) / IFERROR($ND205/FRACAS!$AY$1*60,0), 1 )))</f>
        <v/>
      </c>
      <c r="NH205" s="193" t="str" cm="1">
        <f t="array" ref="NH205">IF($ND205=0,"",(IFERROR( (IFERROR($ND205/FRACAS!$AY$1*60,0) - SUMPRODUCT( (FRACAS!$K$5:$K$8972=NH$2) * IFERROR(FRACAS!$AN$5:$AN$8972,0) ) ) / IFERROR($ND205/FRACAS!$AY$1*60,0), 1 )))</f>
        <v/>
      </c>
      <c r="NI205" s="193" t="str" cm="1">
        <f t="array" ref="NI205">IF($ND205=0,"",(IFERROR( (IFERROR($ND205/FRACAS!$AY$1*60,0) - SUMPRODUCT( (FRACAS!$K$5:$K$8972=NI$2) * IFERROR(FRACAS!$AN$5:$AN$8972,0) ) ) / IFERROR($ND205/FRACAS!$AY$1*60,0), 1 )))</f>
        <v/>
      </c>
      <c r="NJ205" s="193" t="str" cm="1">
        <f t="array" ref="NJ205">IF($ND205=0,"",(IFERROR( (IFERROR($ND205/FRACAS!$AY$1*60,0) - SUMPRODUCT( (FRACAS!$K$5:$K$8972=NJ$2) * IFERROR(FRACAS!$AN$5:$AN$8972,0) ) ) / IFERROR($ND205/FRACAS!$AY$1*60,0), 1 )))</f>
        <v/>
      </c>
      <c r="NK205" s="193" t="str" cm="1">
        <f t="array" ref="NK205">IF($ND205=0,"",(IFERROR( (IFERROR($ND205/FRACAS!$AY$1*60,0) - SUMPRODUCT( (FRACAS!$K$5:$K$8972=NK$2) * IFERROR(FRACAS!$AN$5:$AN$8972,0) ) ) / IFERROR($ND205/FRACAS!$AY$1*60,0), 1 )))</f>
        <v/>
      </c>
      <c r="NL205" s="193" t="str" cm="1">
        <f t="array" ref="NL205">IF($ND205=0,"",(IFERROR( (IFERROR($ND205/FRACAS!$AY$1*60,0) - SUMPRODUCT( (FRACAS!$K$5:$K$8972=NL$2) * IFERROR(FRACAS!$AN$5:$AN$8972,0) ) ) / IFERROR($ND205/FRACAS!$AY$1*60,0), 1 )))</f>
        <v/>
      </c>
      <c r="NM205" s="193" t="str" cm="1">
        <f t="array" ref="NM205">IF($ND205=0,"",(IFERROR( (IFERROR($ND205/FRACAS!$AY$1*60,0) - SUMPRODUCT( (FRACAS!$K$5:$K$8972=NM$2) * IFERROR(FRACAS!$AN$5:$AN$8972,0) ) ) / IFERROR($ND205/FRACAS!$AY$1*60,0), 1 )))</f>
        <v/>
      </c>
      <c r="NN205" s="193" t="str" cm="1">
        <f t="array" ref="NN205">IF($ND205=0,"",(IFERROR( (IFERROR($ND205/FRACAS!$AY$1*60,0) - SUMPRODUCT( (FRACAS!$K$5:$K$8972=NN$2) * IFERROR(FRACAS!$AN$5:$AN$8972,0) ) ) / IFERROR($ND205/FRACAS!$AY$1*60,0), 1 )))</f>
        <v/>
      </c>
      <c r="NO205" s="193" t="str" cm="1">
        <f t="array" ref="NO205">IF($ND205=0,"",(IFERROR( (IFERROR($ND205/FRACAS!$AY$1*60,0) - SUMPRODUCT( (FRACAS!$K$5:$K$8972=NO$2) * IFERROR(FRACAS!$AN$5:$AN$8972,0) ) ) / IFERROR($ND205/FRACAS!$AY$1*60,0), 1 )))</f>
        <v/>
      </c>
      <c r="NP205" s="193" t="str" cm="1">
        <f t="array" ref="NP205">IF($ND205=0,"",(IFERROR( (IFERROR($ND205/FRACAS!$AY$1*60,0) - SUMPRODUCT( (FRACAS!$K$5:$K$8972=NP$2) * IFERROR(FRACAS!$AN$5:$AN$8972,0) ) ) / IFERROR($ND205/FRACAS!$AY$1*60,0), 1 )))</f>
        <v/>
      </c>
      <c r="NQ205" s="193" t="str" cm="1">
        <f t="array" ref="NQ205">IF($ND205=0,"",(IFERROR( (IFERROR($ND205/FRACAS!$AY$1*60,0) - SUMPRODUCT( (FRACAS!$K$5:$K$8972=NQ$2) * IFERROR(FRACAS!$AN$5:$AN$8972,0) ) ) / IFERROR($ND205/FRACAS!$AY$1*60,0), 1 )))</f>
        <v/>
      </c>
      <c r="NR205" s="193" t="str" cm="1">
        <f t="array" ref="NR205">IF($ND205=0,"",(IFERROR( (IFERROR($ND205/FRACAS!$AY$1*60,0) - SUMPRODUCT( (FRACAS!$K$5:$K$8972=NR$2) * IFERROR(FRACAS!$AN$5:$AN$8972,0) ) ) / IFERROR($ND205/FRACAS!$AY$1*60,0), 1 )))</f>
        <v/>
      </c>
      <c r="NS205" s="193" t="str" cm="1">
        <f t="array" ref="NS205">IF($ND205=0,"",(IFERROR( (IFERROR($ND205/FRACAS!$AY$1*60,0) - SUMPRODUCT( (FRACAS!$K$5:$K$8972=NS$2) * IFERROR(FRACAS!$AN$5:$AN$8972,0) ) ) / IFERROR($ND205/FRACAS!$AY$1*60,0), 1 )))</f>
        <v/>
      </c>
      <c r="NT205" s="193" t="str" cm="1">
        <f t="array" ref="NT205">IF($ND205=0,"",(IFERROR( (IFERROR($ND205/FRACAS!$AY$1*60,0) - SUMPRODUCT( (FRACAS!$K$5:$K$8972=NT$2) * IFERROR(FRACAS!$AN$5:$AN$8972,0) ) ) / IFERROR($ND205/FRACAS!$AY$1*60,0), 1 )))</f>
        <v/>
      </c>
      <c r="NU205" s="193" t="str" cm="1">
        <f t="array" ref="NU205">IF($ND205=0,"",(IFERROR( (IFERROR($ND205/FRACAS!$AY$1*60,0) - SUMPRODUCT( (FRACAS!$K$5:$K$8972=NU$2) * IFERROR(FRACAS!$AN$5:$AN$8972,0) ) ) / IFERROR($ND205/FRACAS!$AY$1*60,0), 1 )))</f>
        <v/>
      </c>
      <c r="NV205" s="193" t="str" cm="1">
        <f t="array" ref="NV205">IF($ND205=0,"",(IFERROR( (IFERROR($ND205/FRACAS!$AY$1*60,0) - SUMPRODUCT( (FRACAS!$K$5:$K$8972=NV$2) * IFERROR(FRACAS!$AN$5:$AN$8972,0) ) ) / IFERROR($ND205/FRACAS!$AY$1*60,0), 1 )))</f>
        <v/>
      </c>
      <c r="NW205" s="193" t="str" cm="1">
        <f t="array" ref="NW205">IF($ND205=0,"",(IFERROR( (IFERROR($ND205/FRACAS!$AY$1*60,0) - SUMPRODUCT( (FRACAS!$K$5:$K$8972=NW$2) * IFERROR(FRACAS!$AN$5:$AN$8972,0) ) ) / IFERROR($ND205/FRACAS!$AY$1*60,0), 1 )))</f>
        <v/>
      </c>
      <c r="NX205" s="193" t="str" cm="1">
        <f t="array" ref="NX205">IF($ND205=0,"",(IFERROR( (IFERROR($ND205/FRACAS!$AY$1*60,0) - SUMPRODUCT( (FRACAS!$K$5:$K$8972=NX$2) * IFERROR(FRACAS!$AN$5:$AN$8972,0) ) ) / IFERROR($ND205/FRACAS!$AY$1*60,0), 1 )))</f>
        <v/>
      </c>
      <c r="NY205" s="193" t="str" cm="1">
        <f t="array" ref="NY205">IF($ND205=0,"",(IFERROR( (IFERROR($ND205/FRACAS!$AY$1*60,0) - SUMPRODUCT( (FRACAS!$K$5:$K$8972=NY$2) * IFERROR(FRACAS!$AN$5:$AN$8972,0) ) ) / IFERROR($ND205/FRACAS!$AY$1*60,0), 1 )))</f>
        <v/>
      </c>
      <c r="NZ205" s="193" t="str" cm="1">
        <f t="array" ref="NZ205">IF($ND205=0,"",(IFERROR( (IFERROR($ND205/FRACAS!$AY$1*60,0) - SUMPRODUCT( (FRACAS!$K$5:$K$8972=NZ$2) * IFERROR(FRACAS!$AN$5:$AN$8972,0) ) ) / IFERROR($ND205/FRACAS!$AY$1*60,0), 1 )))</f>
        <v/>
      </c>
      <c r="OA205" s="193" t="str" cm="1">
        <f t="array" ref="OA205">IF($ND205=0,"",(IFERROR( (IFERROR($ND205/FRACAS!$AY$1*60,0) - SUMPRODUCT( (FRACAS!$K$5:$K$8972=OA$2) * IFERROR(FRACAS!$AN$5:$AN$8972,0) ) ) / IFERROR($ND205/FRACAS!$AY$1*60,0), 1 )))</f>
        <v/>
      </c>
      <c r="OB205" s="193" t="str" cm="1">
        <f t="array" ref="OB205">IF($ND205=0,"",(IFERROR( (IFERROR($ND205/FRACAS!$AY$1*60,0) - SUMPRODUCT( (FRACAS!$K$5:$K$8972=OB$2) * IFERROR(FRACAS!$AN$5:$AN$8972,0) ) ) / IFERROR($ND205/FRACAS!$AY$1*60,0), 1 )))</f>
        <v/>
      </c>
      <c r="OC205" s="193" t="str" cm="1">
        <f t="array" ref="OC205">IF($ND205=0,"",(IFERROR( (IFERROR($ND205/FRACAS!$AY$1*60,0) - SUMPRODUCT( (FRACAS!$K$5:$K$8972=OC$2) * IFERROR(FRACAS!$AN$5:$AN$8972,0) ) ) / IFERROR($ND205/FRACAS!$AY$1*60,0), 1 )))</f>
        <v/>
      </c>
      <c r="OD205" s="193" t="str" cm="1">
        <f t="array" ref="OD205">IF($ND205=0,"",(IFERROR( (IFERROR($ND205/FRACAS!$AY$1*60,0) - SUMPRODUCT( (FRACAS!$K$5:$K$8972=OD$2) * IFERROR(FRACAS!$AN$5:$AN$8972,0) ) ) / IFERROR($ND205/FRACAS!$AY$1*60,0), 1 )))</f>
        <v/>
      </c>
      <c r="OE205" s="193" t="str" cm="1">
        <f t="array" ref="OE205">IF($ND205=0,"",(IFERROR( (IFERROR($ND205/FRACAS!$AY$1*60,0) - SUMPRODUCT( (FRACAS!$K$5:$K$8972=OE$2) * IFERROR(FRACAS!$AN$5:$AN$8972,0) ) ) / IFERROR($ND205/FRACAS!$AY$1*60,0), 1 )))</f>
        <v/>
      </c>
      <c r="OF205" s="193" t="str" cm="1">
        <f t="array" ref="OF205">IF($ND205=0,"",(IFERROR( (IFERROR($ND205/FRACAS!$AY$1*60,0) - SUMPRODUCT( (FRACAS!$K$5:$K$8972=OF$2) * IFERROR(FRACAS!$AN$5:$AN$8972,0) ) ) / IFERROR($ND205/FRACAS!$AY$1*60,0), 1 )))</f>
        <v/>
      </c>
      <c r="OG205" s="193" t="str" cm="1">
        <f t="array" ref="OG205">IF($ND205=0,"",(IFERROR( (IFERROR($ND205/FRACAS!$AY$1*60,0) - SUMPRODUCT( (FRACAS!$K$5:$K$8972=OG$2) * IFERROR(FRACAS!$AN$5:$AN$8972,0) ) ) / IFERROR($ND205/FRACAS!$AY$1*60,0), 1 )))</f>
        <v/>
      </c>
      <c r="OH205" s="193" t="str" cm="1">
        <f t="array" ref="OH205">IF($ND205=0,"",(IFERROR( (IFERROR($ND205/FRACAS!$AY$1*60,0) - SUMPRODUCT( (FRACAS!$K$5:$K$8972=OH$2) * IFERROR(FRACAS!$AN$5:$AN$8972,0) ) ) / IFERROR($ND205/FRACAS!$AY$1*60,0), 1 )))</f>
        <v/>
      </c>
      <c r="OI205" s="193" t="str" cm="1">
        <f t="array" ref="OI205">IF($ND205=0,"",(IFERROR( (IFERROR($ND205/FRACAS!$AY$1*60,0) - SUMPRODUCT( (FRACAS!$K$5:$K$8972=OI$2) * IFERROR(FRACAS!$AN$5:$AN$8972,0) ) ) / IFERROR($ND205/FRACAS!$AY$1*60,0), 1 )))</f>
        <v/>
      </c>
      <c r="OJ205" s="193" t="str" cm="1">
        <f t="array" ref="OJ205">IF($ND205=0,"",(IFERROR( (IFERROR($ND205/FRACAS!$AY$1*60,0) - SUMPRODUCT( (FRACAS!$K$5:$K$8972=OJ$2) * IFERROR(FRACAS!$AN$5:$AN$8972,0) ) ) / IFERROR($ND205/FRACAS!$AY$1*60,0), 1 )))</f>
        <v/>
      </c>
      <c r="OK205" s="193" t="str" cm="1">
        <f t="array" ref="OK205">IF($ND205=0,"",(IFERROR( (IFERROR($ND205/FRACAS!$AY$1*60,0) - SUMPRODUCT( (FRACAS!$K$5:$K$8972=OK$2) * IFERROR(FRACAS!$AN$5:$AN$8972,0) ) ) / IFERROR($ND205/FRACAS!$AY$1*60,0), 1 )))</f>
        <v/>
      </c>
      <c r="OL205" s="193" t="str" cm="1">
        <f t="array" ref="OL205">IF($ND205=0,"",(IFERROR( (IFERROR($ND205/FRACAS!$AY$1*60,0) - SUMPRODUCT( (FRACAS!$K$5:$K$8972=OL$2) * IFERROR(FRACAS!$AN$5:$AN$8972,0) ) ) / IFERROR($ND205/FRACAS!$AY$1*60,0), 1 )))</f>
        <v/>
      </c>
      <c r="OM205" s="193" t="str" cm="1">
        <f t="array" ref="OM205">IF($ND205=0,"",(IFERROR( (IFERROR($ND205/FRACAS!$AY$1*60,0) - SUMPRODUCT( (FRACAS!$K$5:$K$8972=OM$2) * IFERROR(FRACAS!$AN$5:$AN$8972,0) ) ) / IFERROR($ND205/FRACAS!$AY$1*60,0), 1 )))</f>
        <v/>
      </c>
      <c r="ON205" s="193" t="str" cm="1">
        <f t="array" ref="ON205">IF($ND205=0,"",(IFERROR( (IFERROR($ND205/FRACAS!$AY$1*60,0) - SUMPRODUCT( (FRACAS!$K$5:$K$8972=ON$2) * IFERROR(FRACAS!$AN$5:$AN$8972,0) ) ) / IFERROR($ND205/FRACAS!$AY$1*60,0), 1 )))</f>
        <v/>
      </c>
      <c r="OO205" s="193" t="str" cm="1">
        <f t="array" ref="OO205">IF($ND205=0,"",(IFERROR( (IFERROR($ND205/FRACAS!$AY$1*60,0) - SUMPRODUCT( (FRACAS!$K$5:$K$8972=OO$2) * IFERROR(FRACAS!$AN$5:$AN$8972,0) ) ) / IFERROR($ND205/FRACAS!$AY$1*60,0), 1 )))</f>
        <v/>
      </c>
      <c r="OP205" s="193" t="str" cm="1">
        <f t="array" ref="OP205">IF($ND205=0,"",(IFERROR( (IFERROR($ND205/FRACAS!$AY$1*60,0) - SUMPRODUCT( (FRACAS!$K$5:$K$8972=OP$2) * IFERROR(FRACAS!$AN$5:$AN$8972,0) ) ) / IFERROR($ND205/FRACAS!$AY$1*60,0), 1 )))</f>
        <v/>
      </c>
      <c r="OQ205" s="193" t="str" cm="1">
        <f t="array" ref="OQ205">IF($ND205=0,"",(IFERROR( (IFERROR($ND205/FRACAS!$AY$1*60,0) - SUMPRODUCT( (FRACAS!$K$5:$K$8972=OQ$2) * IFERROR(FRACAS!$AN$5:$AN$8972,0) ) ) / IFERROR($ND205/FRACAS!$AY$1*60,0), 1 )))</f>
        <v/>
      </c>
      <c r="OR205" s="193" t="str" cm="1">
        <f t="array" ref="OR205">IF($ND205=0,"",(IFERROR( (IFERROR($ND205/FRACAS!$AY$1*60,0) - SUMPRODUCT( (FRACAS!$K$5:$K$8972=OR$2) * IFERROR(FRACAS!$AN$5:$AN$8972,0) ) ) / IFERROR($ND205/FRACAS!$AY$1*60,0), 1 )))</f>
        <v/>
      </c>
      <c r="OS205" s="193" t="str" cm="1">
        <f t="array" ref="OS205">IF($ND205=0,"",(IFERROR( (IFERROR($ND205/FRACAS!$AY$1*60,0) - SUMPRODUCT( (FRACAS!$K$5:$K$8972=OS$2) * IFERROR(FRACAS!$AN$5:$AN$8972,0) ) ) / IFERROR($ND205/FRACAS!$AY$1*60,0), 1 )))</f>
        <v/>
      </c>
      <c r="OT205" s="243" t="str" cm="1">
        <f t="array" ref="OT205">IF($ND205=0,"",(IFERROR( (IFERROR($ND205/FRACAS!$AY$1*60,0) - SUMPRODUCT( (FRACAS!$K$5:$K$8972=OT$2) * IFERROR(FRACAS!$AN$5:$AN$8972,0) ) ) / IFERROR($ND205/FRACAS!$AY$1*60,0), 1 )))</f>
        <v/>
      </c>
    </row>
    <row r="206" spans="2:410" x14ac:dyDescent="0.2">
      <c r="B206" s="233"/>
      <c r="C206" s="259">
        <f>IF('[1]17.11.2025 IASI18 Mileage'!C206="","",'[1]17.11.2025 IASI18 Mileage'!C206)</f>
        <v>47378</v>
      </c>
      <c r="D206" s="201" t="str">
        <f>IF('[1]17.11.2025 IASI18 Mileage'!D206="","",'[1]17.11.2025 IASI18 Mileage'!D206)</f>
        <v/>
      </c>
      <c r="E206" s="201" t="str">
        <f>IF('[1]17.11.2025 IASI18 Mileage'!E206="","",'[1]17.11.2025 IASI18 Mileage'!E206)</f>
        <v/>
      </c>
      <c r="F206" s="201" t="str">
        <f>IF('[1]17.11.2025 IASI18 Mileage'!F206="","",'[1]17.11.2025 IASI18 Mileage'!F206)</f>
        <v/>
      </c>
      <c r="G206" s="201" t="str">
        <f>IF('[1]17.11.2025 IASI18 Mileage'!G206="","",'[1]17.11.2025 IASI18 Mileage'!G206)</f>
        <v/>
      </c>
      <c r="H206" s="201" t="str">
        <f>IF('[1]17.11.2025 IASI18 Mileage'!H206="","",'[1]17.11.2025 IASI18 Mileage'!H206)</f>
        <v/>
      </c>
      <c r="I206" s="201" t="str">
        <f>IF('[1]17.11.2025 IASI18 Mileage'!I206="","",'[1]17.11.2025 IASI18 Mileage'!I206)</f>
        <v/>
      </c>
      <c r="J206" s="201" t="str">
        <f>IF('[1]17.11.2025 IASI18 Mileage'!J206="","",'[1]17.11.2025 IASI18 Mileage'!J206)</f>
        <v/>
      </c>
      <c r="K206" s="201" t="str">
        <f>IF('[1]17.11.2025 IASI18 Mileage'!K206="","",'[1]17.11.2025 IASI18 Mileage'!K206)</f>
        <v/>
      </c>
      <c r="L206" s="201" t="str">
        <f>IF('[1]17.11.2025 IASI18 Mileage'!L206="","",'[1]17.11.2025 IASI18 Mileage'!L206)</f>
        <v/>
      </c>
      <c r="M206" s="201" t="str">
        <f>IF('[1]17.11.2025 IASI18 Mileage'!M206="","",'[1]17.11.2025 IASI18 Mileage'!M206)</f>
        <v/>
      </c>
      <c r="N206" s="201" t="str">
        <f>IF('[1]17.11.2025 IASI18 Mileage'!N206="","",'[1]17.11.2025 IASI18 Mileage'!N206)</f>
        <v/>
      </c>
      <c r="O206" s="201" t="str">
        <f>IF('[1]17.11.2025 IASI18 Mileage'!O206="","",'[1]17.11.2025 IASI18 Mileage'!O206)</f>
        <v/>
      </c>
      <c r="P206" s="201" t="str">
        <f>IF('[1]17.11.2025 IASI18 Mileage'!P206="","",'[1]17.11.2025 IASI18 Mileage'!P206)</f>
        <v/>
      </c>
      <c r="Q206" s="201" t="str">
        <f>IF('[1]17.11.2025 IASI18 Mileage'!Q206="","",'[1]17.11.2025 IASI18 Mileage'!Q206)</f>
        <v/>
      </c>
      <c r="R206" s="201" t="str">
        <f>IF('[1]17.11.2025 IASI18 Mileage'!R206="","",'[1]17.11.2025 IASI18 Mileage'!R206)</f>
        <v/>
      </c>
      <c r="S206" s="201" t="str">
        <f>IF('[1]17.11.2025 IASI18 Mileage'!S206="","",'[1]17.11.2025 IASI18 Mileage'!S206)</f>
        <v/>
      </c>
      <c r="T206" s="201" t="str">
        <f>IF('[1]17.11.2025 IASI18 Mileage'!T206="","",'[1]17.11.2025 IASI18 Mileage'!T206)</f>
        <v/>
      </c>
      <c r="U206" s="201" t="str">
        <f>IF('[1]17.11.2025 IASI18 Mileage'!U206="","",'[1]17.11.2025 IASI18 Mileage'!U206)</f>
        <v/>
      </c>
      <c r="V206" s="201"/>
      <c r="W206" s="201"/>
      <c r="X206" s="201"/>
      <c r="Y206" s="201"/>
      <c r="Z206" s="201"/>
      <c r="AA206" s="201"/>
      <c r="AB206" s="201"/>
      <c r="AC206" s="201"/>
      <c r="AD206" s="201"/>
      <c r="AE206" s="201"/>
      <c r="AF206" s="201"/>
      <c r="AG206" s="201"/>
      <c r="AH206" s="201"/>
      <c r="AI206" s="201"/>
      <c r="AJ206" s="201"/>
      <c r="AK206" s="201"/>
      <c r="AL206" s="201"/>
      <c r="AM206" s="201"/>
      <c r="AN206" s="201"/>
      <c r="AO206" s="201"/>
      <c r="AP206" s="201"/>
      <c r="AQ206" s="201"/>
      <c r="AR206" s="201"/>
      <c r="AS206" s="201"/>
      <c r="AT206" s="201"/>
      <c r="AU206" s="201"/>
      <c r="AV206" s="201"/>
      <c r="AW206" s="201"/>
      <c r="AX206" s="201"/>
      <c r="AY206" s="201"/>
      <c r="AZ206" s="201"/>
      <c r="BA206" s="202"/>
      <c r="BB206" s="184"/>
      <c r="BD206" s="234"/>
      <c r="BE206" s="234"/>
      <c r="BF206" s="234"/>
      <c r="BG206" s="234"/>
      <c r="BH206" s="234"/>
      <c r="BI206" s="234"/>
      <c r="BJ206" s="234"/>
      <c r="BK206" s="234"/>
      <c r="BL206" s="234"/>
      <c r="BM206" s="234"/>
      <c r="DC206" s="184">
        <f t="shared" si="19"/>
        <v>0</v>
      </c>
      <c r="DD206" s="235" t="str">
        <f t="shared" si="20"/>
        <v/>
      </c>
      <c r="DE206" s="186">
        <f>IF(D206&gt; 0,(COUNTIFS(FRACAS!$B$5:$B$8972, D$4, FRACAS!$D$5:$D$8972, "&lt;="&amp;D206)), "" )</f>
        <v>0</v>
      </c>
      <c r="DF206" s="186">
        <f>IF(E206&gt; 0,(COUNTIFS(FRACAS!$B$5:$B$8972, E$4, FRACAS!$D$5:$D$8972, "&lt;="&amp;E206)), "" )</f>
        <v>0</v>
      </c>
      <c r="DG206" s="186">
        <f>IF(F206&gt; 0,(COUNTIFS(FRACAS!$B$5:$B$8972, F$4, FRACAS!$D$5:$D$8972, "&lt;="&amp;F206)), "" )</f>
        <v>0</v>
      </c>
      <c r="DH206" s="186">
        <f>IF(G206&gt; 0,(COUNTIFS(FRACAS!$B$5:$B$8972, G$4, FRACAS!$D$5:$D$8972, "&lt;="&amp;G206)), "" )</f>
        <v>0</v>
      </c>
      <c r="DI206" s="186">
        <f>IF(H206&gt; 0,(COUNTIFS(FRACAS!$B$5:$B$8972, H$4, FRACAS!$D$5:$D$8972, "&lt;="&amp;H206)), "" )</f>
        <v>0</v>
      </c>
      <c r="DJ206" s="186">
        <f>IF(I206&gt; 0,(COUNTIFS(FRACAS!$B$5:$B$8972, I$4, FRACAS!$D$5:$D$8972, "&lt;="&amp;I206)), "" )</f>
        <v>0</v>
      </c>
      <c r="DK206" s="186">
        <f>IF(J206&gt; 0,(COUNTIFS(FRACAS!$B$5:$B$8972, J$4, FRACAS!$D$5:$D$8972, "&lt;="&amp;J206)), "" )</f>
        <v>0</v>
      </c>
      <c r="DL206" s="186">
        <f>IF(K206&gt; 0,(COUNTIFS(FRACAS!$B$5:$B$8972, K$4, FRACAS!$D$5:$D$8972, "&lt;="&amp;K206)), "" )</f>
        <v>0</v>
      </c>
      <c r="DM206" s="186">
        <f>IF(L206&gt; 0,(COUNTIFS(FRACAS!$B$5:$B$8972, L$4, FRACAS!$D$5:$D$8972, "&lt;="&amp;L206)), "" )</f>
        <v>0</v>
      </c>
      <c r="DN206" s="186">
        <f>IF(M206&gt; 0,(COUNTIFS(FRACAS!$B$5:$B$8972, M$4, FRACAS!$D$5:$D$8972, "&lt;="&amp;M206)), "" )</f>
        <v>0</v>
      </c>
      <c r="DO206" s="186">
        <f>IF(N206&gt; 0,(COUNTIFS(FRACAS!$B$5:$B$8972, N$4, FRACAS!$D$5:$D$8972, "&lt;="&amp;N206)), "" )</f>
        <v>0</v>
      </c>
      <c r="DP206" s="186">
        <f>IF(O206&gt; 0,(COUNTIFS(FRACAS!$B$5:$B$8972, O$4, FRACAS!$D$5:$D$8972, "&lt;="&amp;O206)), "" )</f>
        <v>0</v>
      </c>
      <c r="DQ206" s="186">
        <f>IF(P206&gt; 0,(COUNTIFS(FRACAS!$B$5:$B$8972, P$4, FRACAS!$D$5:$D$8972, "&lt;="&amp;P206)), "" )</f>
        <v>0</v>
      </c>
      <c r="DR206" s="186">
        <f>IF(Q206&gt; 0,(COUNTIFS(FRACAS!$B$5:$B$8972, Q$4, FRACAS!$D$5:$D$8972, "&lt;="&amp;Q206)), "" )</f>
        <v>0</v>
      </c>
      <c r="DS206" s="186">
        <f>IF(R206&gt; 0,(COUNTIFS(FRACAS!$B$5:$B$8972, R$4, FRACAS!$D$5:$D$8972, "&lt;="&amp;R206)), "" )</f>
        <v>0</v>
      </c>
      <c r="DT206" s="186">
        <f>IF(S206&gt; 0,(COUNTIFS(FRACAS!$B$5:$B$8972, S$4, FRACAS!$D$5:$D$8972, "&lt;="&amp;S206)), "" )</f>
        <v>0</v>
      </c>
      <c r="DU206" s="186">
        <f>IF(T206&gt; 0,(COUNTIFS(FRACAS!$B$5:$B$8972, T$4, FRACAS!$D$5:$D$8972, "&lt;="&amp;T206)), "" )</f>
        <v>0</v>
      </c>
      <c r="DV206" s="186">
        <f>IF(U206&gt; 0,(COUNTIFS(FRACAS!$B$5:$B$8972, U$4, FRACAS!$D$5:$D$8972, "&lt;="&amp;U206)), "" )</f>
        <v>0</v>
      </c>
      <c r="DW206" s="186" t="str">
        <f>IF(V206&gt; 0,(COUNTIFS(FRACAS!$B$5:$B$8972, V$4, FRACAS!$D$5:$D$8972, "&lt;="&amp;V206)), "" )</f>
        <v/>
      </c>
      <c r="DX206" s="186" t="str">
        <f>IF(W206&gt; 0,(COUNTIFS(FRACAS!$B$5:$B$8972, W$4, FRACAS!$D$5:$D$8972, "&lt;="&amp;W206)), "" )</f>
        <v/>
      </c>
      <c r="DY206" s="186" t="str">
        <f>IF(X206&gt; 0,(COUNTIFS(FRACAS!$B$5:$B$8972, X$4, FRACAS!$D$5:$D$8972, "&lt;="&amp;X206)), "" )</f>
        <v/>
      </c>
      <c r="DZ206" s="186" t="str">
        <f>IF(Y206&gt; 0,(COUNTIFS(FRACAS!$B$5:$B$8972, Y$4, FRACAS!$D$5:$D$8972, "&lt;="&amp;Y206)), "" )</f>
        <v/>
      </c>
      <c r="EA206" s="186" t="str">
        <f>IF(Z206&gt; 0,(COUNTIFS(FRACAS!$B$5:$B$8972, Z$4, FRACAS!$D$5:$D$8972, "&lt;="&amp;Z206)), "" )</f>
        <v/>
      </c>
      <c r="EB206" s="186" t="str">
        <f>IF(AA206&gt; 0,(COUNTIFS(FRACAS!$B$5:$B$8972, AA$4, FRACAS!$D$5:$D$8972, "&lt;="&amp;AA206)), "" )</f>
        <v/>
      </c>
      <c r="EC206" s="186" t="str">
        <f>IF(AB206&gt; 0,(COUNTIFS(FRACAS!$B$5:$B$8972, AB$4, FRACAS!$D$5:$D$8972, "&lt;="&amp;AB206)), "" )</f>
        <v/>
      </c>
      <c r="ED206" s="186" t="str">
        <f>IF(AC206&gt; 0,(COUNTIFS(FRACAS!$B$5:$B$8972, AC$4, FRACAS!$D$5:$D$8972, "&lt;="&amp;AC206)), "" )</f>
        <v/>
      </c>
      <c r="EE206" s="186" t="str">
        <f>IF(AD206&gt; 0,(COUNTIFS(FRACAS!$B$5:$B$8972, AD$4, FRACAS!$D$5:$D$8972, "&lt;="&amp;AD206)), "" )</f>
        <v/>
      </c>
      <c r="EF206" s="186" t="str">
        <f>IF(AE206&gt; 0,(COUNTIFS(FRACAS!$B$5:$B$8972, AE$4, FRACAS!$D$5:$D$8972, "&lt;="&amp;AE206)), "" )</f>
        <v/>
      </c>
      <c r="EG206" s="186" t="str">
        <f>IF(AF206&gt; 0,(COUNTIFS(FRACAS!$B$5:$B$8972, AF$4, FRACAS!$D$5:$D$8972, "&lt;="&amp;AF206)), "" )</f>
        <v/>
      </c>
      <c r="EH206" s="186" t="str">
        <f>IF(AG206&gt; 0,(COUNTIFS(FRACAS!$B$5:$B$8972, AG$4, FRACAS!$D$5:$D$8972, "&lt;="&amp;AG206)), "" )</f>
        <v/>
      </c>
      <c r="EI206" s="186" t="str">
        <f>IF(AH206&gt; 0,(COUNTIFS(FRACAS!$B$5:$B$8972, AH$4, FRACAS!$D$5:$D$8972, "&lt;="&amp;AH206)), "" )</f>
        <v/>
      </c>
      <c r="EJ206" s="186" t="str">
        <f>IF(AI206&gt; 0,(COUNTIFS(FRACAS!$B$5:$B$8972, AI$4, FRACAS!$D$5:$D$8972, "&lt;="&amp;AI206)), "" )</f>
        <v/>
      </c>
      <c r="EK206" s="186" t="str">
        <f>IF(AJ206&gt; 0,(COUNTIFS(FRACAS!$B$5:$B$8972, AJ$4, FRACAS!$D$5:$D$8972, "&lt;="&amp;AJ206)), "" )</f>
        <v/>
      </c>
      <c r="EL206" s="186" t="str">
        <f>IF(AK206&gt; 0,(COUNTIFS(FRACAS!$B$5:$B$8972, AK$4, FRACAS!$D$5:$D$8972, "&lt;="&amp;AK206)), "" )</f>
        <v/>
      </c>
      <c r="EM206" s="186" t="str">
        <f>IF(AL206&gt; 0,(COUNTIFS(FRACAS!$B$5:$B$8972, AL$4, FRACAS!$D$5:$D$8972, "&lt;="&amp;AL206)), "" )</f>
        <v/>
      </c>
      <c r="EN206" s="186" t="str">
        <f>IF(AM206&gt; 0,(COUNTIFS(FRACAS!$B$5:$B$8972, AM$4, FRACAS!$D$5:$D$8972, "&lt;="&amp;AM206)), "" )</f>
        <v/>
      </c>
      <c r="EO206" s="186" t="str">
        <f>IF(AN206&gt; 0,(COUNTIFS(FRACAS!$B$5:$B$8972, AN$4, FRACAS!$D$5:$D$8972, "&lt;="&amp;AN206)), "" )</f>
        <v/>
      </c>
      <c r="EP206" s="186" t="str">
        <f>IF(AO206&gt; 0,(COUNTIFS(FRACAS!$B$5:$B$8972, AO$4, FRACAS!$D$5:$D$8972, "&lt;="&amp;AO206)), "" )</f>
        <v/>
      </c>
      <c r="EQ206" s="186" t="str">
        <f>IF(AP206&gt; 0,(COUNTIFS(FRACAS!$B$5:$B$8972, AP$4, FRACAS!$D$5:$D$8972, "&lt;="&amp;AP206)), "" )</f>
        <v/>
      </c>
      <c r="ER206" s="186" t="str">
        <f>IF(AQ206&gt; 0,(COUNTIFS(FRACAS!$B$5:$B$8972, AQ$4, FRACAS!$D$5:$D$8972, "&lt;="&amp;AQ206)), "" )</f>
        <v/>
      </c>
      <c r="ES206" s="246"/>
      <c r="ET206" s="194"/>
      <c r="EU206" s="194"/>
      <c r="EV206" s="194"/>
      <c r="EW206" s="194"/>
      <c r="EX206" s="194"/>
      <c r="EY206" s="194"/>
      <c r="EZ206" s="194"/>
      <c r="FA206" s="194"/>
      <c r="FB206" s="195"/>
      <c r="FE206" s="190"/>
      <c r="FF206" s="190"/>
      <c r="FG206" s="190"/>
      <c r="FH206" s="190"/>
      <c r="FI206" s="190"/>
      <c r="FJ206" s="190"/>
      <c r="FK206" s="190"/>
      <c r="FL206" s="190"/>
      <c r="FM206" s="190"/>
      <c r="FN206" s="190"/>
      <c r="JD206" s="238"/>
      <c r="JE206" s="238"/>
      <c r="JF206" s="238"/>
      <c r="JG206" s="238"/>
      <c r="JH206" s="238"/>
      <c r="JI206" s="238"/>
      <c r="JJ206" s="238"/>
      <c r="JK206" s="238"/>
      <c r="JL206" s="238"/>
      <c r="JM206" s="238"/>
      <c r="JN206" s="247"/>
      <c r="JO206" s="248"/>
      <c r="JP206" s="248"/>
      <c r="JQ206" s="248"/>
      <c r="JR206" s="248"/>
      <c r="JS206" s="248"/>
      <c r="JT206" s="248"/>
      <c r="JU206" s="248"/>
      <c r="JV206" s="248"/>
      <c r="JW206" s="248"/>
      <c r="JX206" s="248"/>
      <c r="JY206" s="248"/>
      <c r="JZ206" s="248"/>
      <c r="KA206" s="248"/>
      <c r="KB206" s="248"/>
      <c r="KC206" s="248"/>
      <c r="KD206" s="248"/>
      <c r="KE206" s="248"/>
      <c r="KF206" s="248"/>
      <c r="KG206" s="248"/>
      <c r="KH206" s="248"/>
      <c r="KI206" s="248"/>
      <c r="KJ206" s="248"/>
      <c r="KK206" s="248"/>
      <c r="KL206" s="248"/>
      <c r="KM206" s="248"/>
      <c r="KN206" s="248"/>
      <c r="KO206" s="248"/>
      <c r="KP206" s="248"/>
      <c r="KQ206" s="248"/>
      <c r="KR206" s="248"/>
      <c r="KS206" s="248"/>
      <c r="KT206" s="248"/>
      <c r="KU206" s="248"/>
      <c r="KV206" s="248"/>
      <c r="KW206" s="248"/>
      <c r="KX206" s="248"/>
      <c r="KY206" s="248"/>
      <c r="KZ206" s="248"/>
      <c r="LA206" s="248"/>
      <c r="LC206" s="235" t="str">
        <f t="shared" si="18"/>
        <v/>
      </c>
      <c r="LD206" s="240" t="str" cm="1">
        <f t="array" ref="LD206">IFERROR((((D206/FRACAS!$AY$1)*60
)-(SUMPRODUCT((FRACAS!$B$5:$B$8970=D$4)*(FRACAS!$D$5:$D$8970&lt;=D206)*(IFERROR(FRACAS!$AM$5:$AM$8970,0)))
))/((D206/FRACAS!$AY$1)*60),"")</f>
        <v/>
      </c>
      <c r="LE206" s="240" t="str" cm="1">
        <f t="array" ref="LE206">IFERROR((((E206/FRACAS!$AY$1)*60
)-(SUMPRODUCT((FRACAS!$B$5:$B$8970=E$4)*(FRACAS!$D$5:$D$8970&lt;=E206)*(IFERROR(FRACAS!$AM$5:$AM$8970,0)))
))/((E206/FRACAS!$AY$1)*60),"")</f>
        <v/>
      </c>
      <c r="LF206" s="240" t="str" cm="1">
        <f t="array" ref="LF206">IFERROR((((F206/FRACAS!$AY$1)*60
)-(SUMPRODUCT((FRACAS!$B$5:$B$8970=F$4)*(FRACAS!$D$5:$D$8970&lt;=F206)*(IFERROR(FRACAS!$AM$5:$AM$8970,0)))
))/((F206/FRACAS!$AY$1)*60),"")</f>
        <v/>
      </c>
      <c r="LG206" s="240" t="str" cm="1">
        <f t="array" ref="LG206">IFERROR((((G206/FRACAS!$AY$1)*60
)-(SUMPRODUCT((FRACAS!$B$5:$B$8970=G$4)*(FRACAS!$D$5:$D$8970&lt;=G206)*(IFERROR(FRACAS!$AM$5:$AM$8970,0)))
))/((G206/FRACAS!$AY$1)*60),"")</f>
        <v/>
      </c>
      <c r="LH206" s="240" t="str" cm="1">
        <f t="array" ref="LH206">IFERROR((((H206/FRACAS!$AY$1)*60
)-(SUMPRODUCT((FRACAS!$B$5:$B$8970=H$4)*(FRACAS!$D$5:$D$8970&lt;=H206)*(IFERROR(FRACAS!$AM$5:$AM$8970,0)))
))/((H206/FRACAS!$AY$1)*60),"")</f>
        <v/>
      </c>
      <c r="LI206" s="240" t="str" cm="1">
        <f t="array" ref="LI206">IFERROR((((I206/FRACAS!$AY$1)*60
)-(SUMPRODUCT((FRACAS!$B$5:$B$8970=I$4)*(FRACAS!$D$5:$D$8970&lt;=I206)*(IFERROR(FRACAS!$AM$5:$AM$8970,0)))
))/((I206/FRACAS!$AY$1)*60),"")</f>
        <v/>
      </c>
      <c r="LJ206" s="240" t="str" cm="1">
        <f t="array" ref="LJ206">IFERROR((((J206/FRACAS!$AY$1)*60
)-(SUMPRODUCT((FRACAS!$B$5:$B$8970=J$4)*(FRACAS!$D$5:$D$8970&lt;=J206)*(IFERROR(FRACAS!$AM$5:$AM$8970,0)))
))/((J206/FRACAS!$AY$1)*60),"")</f>
        <v/>
      </c>
      <c r="LK206" s="240" t="str" cm="1">
        <f t="array" ref="LK206">IFERROR((((K206/FRACAS!$AY$1)*60
)-(SUMPRODUCT((FRACAS!$B$5:$B$8970=K$4)*(FRACAS!$D$5:$D$8970&lt;=K206)*(IFERROR(FRACAS!$AM$5:$AM$8970,0)))
))/((K206/FRACAS!$AY$1)*60),"")</f>
        <v/>
      </c>
      <c r="LL206" s="240" t="str" cm="1">
        <f t="array" ref="LL206">IFERROR((((L206/FRACAS!$AY$1)*60
)-(SUMPRODUCT((FRACAS!$B$5:$B$8970=L$4)*(FRACAS!$D$5:$D$8970&lt;=L206)*(IFERROR(FRACAS!$AM$5:$AM$8970,0)))
))/((L206/FRACAS!$AY$1)*60),"")</f>
        <v/>
      </c>
      <c r="LM206" s="240" t="str" cm="1">
        <f t="array" ref="LM206">IFERROR((((M206/FRACAS!$AY$1)*60
)-(SUMPRODUCT((FRACAS!$B$5:$B$8970=M$4)*(FRACAS!$D$5:$D$8970&lt;=M206)*(IFERROR(FRACAS!$AM$5:$AM$8970,0)))
))/((M206/FRACAS!$AY$1)*60),"")</f>
        <v/>
      </c>
      <c r="LN206" s="240" t="str" cm="1">
        <f t="array" ref="LN206">IFERROR((((N206/FRACAS!$AY$1)*60
)-(SUMPRODUCT((FRACAS!$B$5:$B$8970=N$4)*(FRACAS!$D$5:$D$8970&lt;=N206)*(IFERROR(FRACAS!$AM$5:$AM$8970,0)))
))/((N206/FRACAS!$AY$1)*60),"")</f>
        <v/>
      </c>
      <c r="LO206" s="240" t="str" cm="1">
        <f t="array" ref="LO206">IFERROR((((O206/FRACAS!$AY$1)*60
)-(SUMPRODUCT((FRACAS!$B$5:$B$8970=O$4)*(FRACAS!$D$5:$D$8970&lt;=O206)*(IFERROR(FRACAS!$AM$5:$AM$8970,0)))
))/((O206/FRACAS!$AY$1)*60),"")</f>
        <v/>
      </c>
      <c r="LP206" s="240" t="str" cm="1">
        <f t="array" ref="LP206">IFERROR((((P206/FRACAS!$AY$1)*60
)-(SUMPRODUCT((FRACAS!$B$5:$B$8970=P$4)*(FRACAS!$D$5:$D$8970&lt;=P206)*(IFERROR(FRACAS!$AM$5:$AM$8970,0)))
))/((P206/FRACAS!$AY$1)*60),"")</f>
        <v/>
      </c>
      <c r="LQ206" s="240" t="str" cm="1">
        <f t="array" ref="LQ206">IFERROR((((Q206/FRACAS!$AY$1)*60
)-(SUMPRODUCT((FRACAS!$B$5:$B$8970=Q$4)*(FRACAS!$D$5:$D$8970&lt;=Q206)*(IFERROR(FRACAS!$AM$5:$AM$8970,0)))
))/((Q206/FRACAS!$AY$1)*60),"")</f>
        <v/>
      </c>
      <c r="LR206" s="240" t="str" cm="1">
        <f t="array" ref="LR206">IFERROR((((R206/FRACAS!$AY$1)*60
)-(SUMPRODUCT((FRACAS!$B$5:$B$8970=R$4)*(FRACAS!$D$5:$D$8970&lt;=R206)*(IFERROR(FRACAS!$AM$5:$AM$8970,0)))
))/((R206/FRACAS!$AY$1)*60),"")</f>
        <v/>
      </c>
      <c r="LS206" s="240" t="str" cm="1">
        <f t="array" ref="LS206">IFERROR((((S206/FRACAS!$AY$1)*60
)-(SUMPRODUCT((FRACAS!$B$5:$B$8970=S$4)*(FRACAS!$D$5:$D$8970&lt;=S206)*(IFERROR(FRACAS!$AM$5:$AM$8970,0)))
))/((S206/FRACAS!$AY$1)*60),"")</f>
        <v/>
      </c>
      <c r="LT206" s="240" t="str" cm="1">
        <f t="array" ref="LT206">IFERROR((((T206/FRACAS!$AY$1)*60
)-(SUMPRODUCT((FRACAS!$B$5:$B$8970=T$4)*(FRACAS!$D$5:$D$8970&lt;=T206)*(IFERROR(FRACAS!$AM$5:$AM$8970,0)))
))/((T206/FRACAS!$AY$1)*60),"")</f>
        <v/>
      </c>
      <c r="LU206" s="240" t="str" cm="1">
        <f t="array" ref="LU206">IFERROR((((U206/FRACAS!$AY$1)*60
)-(SUMPRODUCT((FRACAS!$B$5:$B$8970=U$4)*(FRACAS!$D$5:$D$8970&lt;=U206)*(IFERROR(FRACAS!$AM$5:$AM$8970,0)))
))/((U206/FRACAS!$AY$1)*60),"")</f>
        <v/>
      </c>
      <c r="LV206" s="240" t="str" cm="1">
        <f t="array" ref="LV206">IFERROR(
    (((V206/FRACAS!$AY$1)*60))
    /
    (((V206/FRACAS!$AY$1)*60) + SUMPRODUCT((FRACAS!$B$5:$B$8970=V$4)*(FRACAS!$D$5:$D$8970&lt;=V206)*(IFERROR(FRACAS!$AM$5:$AM$8970,0)))
    ),"")</f>
        <v/>
      </c>
      <c r="LW206" s="240" t="str" cm="1">
        <f t="array" ref="LW206">IFERROR(
    (((W206/FRACAS!$AY$1)*60))
    /
    (((W206/FRACAS!$AY$1)*60) + SUMPRODUCT((FRACAS!$B$5:$B$8970=W$4)*(FRACAS!$D$5:$D$8970&lt;=W206)*(IFERROR(FRACAS!$AM$5:$AM$8970,0)))
    ),"")</f>
        <v/>
      </c>
      <c r="LX206" s="240" t="str" cm="1">
        <f t="array" ref="LX206">IFERROR(
    (((X206/FRACAS!$AY$1)*60))
    /
    (((X206/FRACAS!$AY$1)*60) + SUMPRODUCT((FRACAS!$B$5:$B$8970=X$4)*(FRACAS!$D$5:$D$8970&lt;=X206)*(IFERROR(FRACAS!$AM$5:$AM$8970,0)))
    ),"")</f>
        <v/>
      </c>
      <c r="LY206" s="240" t="str" cm="1">
        <f t="array" ref="LY206">IFERROR(
    (((Y206/FRACAS!$AY$1)*60))
    /
    (((Y206/FRACAS!$AY$1)*60) + SUMPRODUCT((FRACAS!$B$5:$B$8970=Y$4)*(FRACAS!$D$5:$D$8970&lt;=Y206)*(IFERROR(FRACAS!$AM$5:$AM$8970,0)))
    ),"")</f>
        <v/>
      </c>
      <c r="LZ206" s="240" t="str" cm="1">
        <f t="array" ref="LZ206">IFERROR(
    (((Z206/FRACAS!$AY$1)*60))
    /
    (((Z206/FRACAS!$AY$1)*60) + SUMPRODUCT((FRACAS!$B$5:$B$8970=Z$4)*(FRACAS!$D$5:$D$8970&lt;=Z206)*(IFERROR(FRACAS!$AM$5:$AM$8970,0)))
    ),"")</f>
        <v/>
      </c>
      <c r="MA206" s="240" t="str" cm="1">
        <f t="array" ref="MA206">IFERROR(
    (((AA206/FRACAS!$AY$1)*60))
    /
    (((AA206/FRACAS!$AY$1)*60) + SUMPRODUCT((FRACAS!$B$5:$B$8970=AA$4)*(FRACAS!$D$5:$D$8970&lt;=AA206)*(IFERROR(FRACAS!$AM$5:$AM$8970,0)))
    ),"")</f>
        <v/>
      </c>
      <c r="MB206" s="240" t="str" cm="1">
        <f t="array" ref="MB206">IFERROR(
    (((AB206/FRACAS!$AY$1)*60))
    /
    (((AB206/FRACAS!$AY$1)*60) + SUMPRODUCT((FRACAS!$B$5:$B$8970=AB$4)*(FRACAS!$D$5:$D$8970&lt;=AB206)*(IFERROR(FRACAS!$AM$5:$AM$8970,0)))
    ),"")</f>
        <v/>
      </c>
      <c r="MC206" s="240" t="str" cm="1">
        <f t="array" ref="MC206">IFERROR(
    (((AC206/FRACAS!$AY$1)*60))
    /
    (((AC206/FRACAS!$AY$1)*60) + SUMPRODUCT((FRACAS!$B$5:$B$8970=AC$4)*(FRACAS!$D$5:$D$8970&lt;=AC206)*(IFERROR(FRACAS!$AM$5:$AM$8970,0)))
    ),"")</f>
        <v/>
      </c>
      <c r="MD206" s="240" t="str" cm="1">
        <f t="array" ref="MD206">IFERROR(
    (((AD206/FRACAS!$AY$1)*60))
    /
    (((AD206/FRACAS!$AY$1)*60) + SUMPRODUCT((FRACAS!$B$5:$B$8970=AD$4)*(FRACAS!$D$5:$D$8970&lt;=AD206)*(IFERROR(FRACAS!$AM$5:$AM$8970,0)))
    ),"")</f>
        <v/>
      </c>
      <c r="ME206" s="240" t="str" cm="1">
        <f t="array" ref="ME206">IFERROR(
    (((AE206/FRACAS!$AY$1)*60))
    /
    (((AE206/FRACAS!$AY$1)*60) + SUMPRODUCT((FRACAS!$B$5:$B$8970=AE$4)*(FRACAS!$D$5:$D$8970&lt;=AE206)*(IFERROR(FRACAS!$AM$5:$AM$8970,0)))
    ),"")</f>
        <v/>
      </c>
      <c r="MF206" s="240" t="str" cm="1">
        <f t="array" ref="MF206">IFERROR(
    (((AF206/FRACAS!$AY$1)*60))
    /
    (((AF206/FRACAS!$AY$1)*60) + SUMPRODUCT((FRACAS!$B$5:$B$8970=AF$4)*(FRACAS!$D$5:$D$8970&lt;=AF206)*(IFERROR(FRACAS!$AM$5:$AM$8970,0)))
    ),"")</f>
        <v/>
      </c>
      <c r="MG206" s="240" t="str" cm="1">
        <f t="array" ref="MG206">IFERROR(
    (((AG206/FRACAS!$AY$1)*60))
    /
    (((AG206/FRACAS!$AY$1)*60) + SUMPRODUCT((FRACAS!$B$5:$B$8970=AG$4)*(FRACAS!$D$5:$D$8970&lt;=AG206)*(IFERROR(FRACAS!$AM$5:$AM$8970,0)))
    ),"")</f>
        <v/>
      </c>
      <c r="MH206" s="240" t="str" cm="1">
        <f t="array" ref="MH206">IFERROR(
    (((AH206/FRACAS!$AY$1)*60))
    /
    (((AH206/FRACAS!$AY$1)*60) + SUMPRODUCT((FRACAS!$B$5:$B$8970=AH$4)*(FRACAS!$D$5:$D$8970&lt;=AH206)*(IFERROR(FRACAS!$AM$5:$AM$8970,0)))
    ),"")</f>
        <v/>
      </c>
      <c r="MI206" s="240" t="str" cm="1">
        <f t="array" ref="MI206">IFERROR(
    (((AI206/FRACAS!$AY$1)*60))
    /
    (((AI206/FRACAS!$AY$1)*60) + SUMPRODUCT((FRACAS!$B$5:$B$8970=AI$4)*(FRACAS!$D$5:$D$8970&lt;=AI206)*(IFERROR(FRACAS!$AM$5:$AM$8970,0)))
    ),"")</f>
        <v/>
      </c>
      <c r="MJ206" s="240" t="str" cm="1">
        <f t="array" ref="MJ206">IFERROR(
    (((AJ206/FRACAS!$AY$1)*60))
    /
    (((AJ206/FRACAS!$AY$1)*60) + SUMPRODUCT((FRACAS!$B$5:$B$8970=AJ$4)*(FRACAS!$D$5:$D$8970&lt;=AJ206)*(IFERROR(FRACAS!$AM$5:$AM$8970,0)))
    ),"")</f>
        <v/>
      </c>
      <c r="MK206" s="240" t="str" cm="1">
        <f t="array" ref="MK206">IFERROR(
    (((AK206/FRACAS!$AY$1)*60))
    /
    (((AK206/FRACAS!$AY$1)*60) + SUMPRODUCT((FRACAS!$B$5:$B$8970=AK$4)*(FRACAS!$D$5:$D$8970&lt;=AK206)*(IFERROR(FRACAS!$AM$5:$AM$8970,0)))
    ),"")</f>
        <v/>
      </c>
      <c r="ML206" s="240" t="str" cm="1">
        <f t="array" ref="ML206">IFERROR(
    (((AL206/FRACAS!$AY$1)*60))
    /
    (((AL206/FRACAS!$AY$1)*60) + SUMPRODUCT((FRACAS!$B$5:$B$8970=AL$4)*(FRACAS!$D$5:$D$8970&lt;=AL206)*(IFERROR(FRACAS!$AM$5:$AM$8970,0)))
    ),"")</f>
        <v/>
      </c>
      <c r="MM206" s="240" t="str" cm="1">
        <f t="array" ref="MM206">IFERROR(
    (((AM206/FRACAS!$AY$1)*60))
    /
    (((AM206/FRACAS!$AY$1)*60) + SUMPRODUCT((FRACAS!$B$5:$B$8970=AM$4)*(FRACAS!$D$5:$D$8970&lt;=AM206)*(IFERROR(FRACAS!$AM$5:$AM$8970,0)))
    ),"")</f>
        <v/>
      </c>
      <c r="MN206" s="240" t="str" cm="1">
        <f t="array" ref="MN206">IFERROR(
    (((AN206/FRACAS!$AY$1)*60))
    /
    (((AN206/FRACAS!$AY$1)*60) + SUMPRODUCT((FRACAS!$B$5:$B$8970=AN$4)*(FRACAS!$D$5:$D$8970&lt;=AN206)*(IFERROR(FRACAS!$AM$5:$AM$8970,0)))
    ),"")</f>
        <v/>
      </c>
      <c r="MO206" s="240" t="str" cm="1">
        <f t="array" ref="MO206">IFERROR(
    (((AO206/FRACAS!$AY$1)*60))
    /
    (((AO206/FRACAS!$AY$1)*60) + SUMPRODUCT((FRACAS!$B$5:$B$8970=AO$4)*(FRACAS!$D$5:$D$8970&lt;=AO206)*(IFERROR(FRACAS!$AM$5:$AM$8970,0)))
    ),"")</f>
        <v/>
      </c>
      <c r="MP206" s="240" t="str" cm="1">
        <f t="array" ref="MP206">IFERROR(
    (((AP206/FRACAS!$AY$1)*60))
    /
    (((AP206/FRACAS!$AY$1)*60) + SUMPRODUCT((FRACAS!$B$5:$B$8970=AP$4)*(FRACAS!$D$5:$D$8970&lt;=AP206)*(IFERROR(FRACAS!$AM$5:$AM$8970,0)))
    ),"")</f>
        <v/>
      </c>
      <c r="MQ206" s="240" t="str" cm="1">
        <f t="array" ref="MQ206">IFERROR(
    (((AQ206/FRACAS!$AY$1)*60))
    /
    (((AQ206/FRACAS!$AY$1)*60) + SUMPRODUCT((FRACAS!$B$5:$B$8970=AQ$4)*(FRACAS!$D$5:$D$8970&lt;=AQ206)*(IFERROR(FRACAS!$AM$5:$AM$8970,0)))
    ),"")</f>
        <v/>
      </c>
      <c r="MR206" s="194"/>
      <c r="MS206" s="194"/>
      <c r="MT206" s="194"/>
      <c r="MU206" s="194"/>
      <c r="MV206" s="194"/>
      <c r="MW206" s="194"/>
      <c r="MX206" s="194"/>
      <c r="MY206" s="194"/>
      <c r="MZ206" s="194"/>
      <c r="NA206" s="195"/>
      <c r="ND206" s="241">
        <f t="shared" si="21"/>
        <v>0</v>
      </c>
      <c r="NE206" s="242" t="str">
        <f t="shared" si="22"/>
        <v/>
      </c>
      <c r="NF206" s="193" t="str" cm="1">
        <f t="array" ref="NF206">IF($ND206=0,"",(IFERROR( (IFERROR($ND206/FRACAS!$AY$1*60,0) - SUMPRODUCT( (FRACAS!$K$5:$K$8972=NF$2) * IFERROR(FRACAS!$AN$5:$AN$8972,0) ) ) / IFERROR($ND206/FRACAS!$AY$1*60,0), 1 )))</f>
        <v/>
      </c>
      <c r="NG206" s="193" t="str" cm="1">
        <f t="array" ref="NG206">IF($ND206=0,"",(IFERROR( (IFERROR($ND206/FRACAS!$AY$1*60,0) - SUMPRODUCT( (FRACAS!$K$5:$K$8972=NG$2) * IFERROR(FRACAS!$AN$5:$AN$8972,0) ) ) / IFERROR($ND206/FRACAS!$AY$1*60,0), 1 )))</f>
        <v/>
      </c>
      <c r="NH206" s="193" t="str" cm="1">
        <f t="array" ref="NH206">IF($ND206=0,"",(IFERROR( (IFERROR($ND206/FRACAS!$AY$1*60,0) - SUMPRODUCT( (FRACAS!$K$5:$K$8972=NH$2) * IFERROR(FRACAS!$AN$5:$AN$8972,0) ) ) / IFERROR($ND206/FRACAS!$AY$1*60,0), 1 )))</f>
        <v/>
      </c>
      <c r="NI206" s="193" t="str" cm="1">
        <f t="array" ref="NI206">IF($ND206=0,"",(IFERROR( (IFERROR($ND206/FRACAS!$AY$1*60,0) - SUMPRODUCT( (FRACAS!$K$5:$K$8972=NI$2) * IFERROR(FRACAS!$AN$5:$AN$8972,0) ) ) / IFERROR($ND206/FRACAS!$AY$1*60,0), 1 )))</f>
        <v/>
      </c>
      <c r="NJ206" s="193" t="str" cm="1">
        <f t="array" ref="NJ206">IF($ND206=0,"",(IFERROR( (IFERROR($ND206/FRACAS!$AY$1*60,0) - SUMPRODUCT( (FRACAS!$K$5:$K$8972=NJ$2) * IFERROR(FRACAS!$AN$5:$AN$8972,0) ) ) / IFERROR($ND206/FRACAS!$AY$1*60,0), 1 )))</f>
        <v/>
      </c>
      <c r="NK206" s="193" t="str" cm="1">
        <f t="array" ref="NK206">IF($ND206=0,"",(IFERROR( (IFERROR($ND206/FRACAS!$AY$1*60,0) - SUMPRODUCT( (FRACAS!$K$5:$K$8972=NK$2) * IFERROR(FRACAS!$AN$5:$AN$8972,0) ) ) / IFERROR($ND206/FRACAS!$AY$1*60,0), 1 )))</f>
        <v/>
      </c>
      <c r="NL206" s="193" t="str" cm="1">
        <f t="array" ref="NL206">IF($ND206=0,"",(IFERROR( (IFERROR($ND206/FRACAS!$AY$1*60,0) - SUMPRODUCT( (FRACAS!$K$5:$K$8972=NL$2) * IFERROR(FRACAS!$AN$5:$AN$8972,0) ) ) / IFERROR($ND206/FRACAS!$AY$1*60,0), 1 )))</f>
        <v/>
      </c>
      <c r="NM206" s="193" t="str" cm="1">
        <f t="array" ref="NM206">IF($ND206=0,"",(IFERROR( (IFERROR($ND206/FRACAS!$AY$1*60,0) - SUMPRODUCT( (FRACAS!$K$5:$K$8972=NM$2) * IFERROR(FRACAS!$AN$5:$AN$8972,0) ) ) / IFERROR($ND206/FRACAS!$AY$1*60,0), 1 )))</f>
        <v/>
      </c>
      <c r="NN206" s="193" t="str" cm="1">
        <f t="array" ref="NN206">IF($ND206=0,"",(IFERROR( (IFERROR($ND206/FRACAS!$AY$1*60,0) - SUMPRODUCT( (FRACAS!$K$5:$K$8972=NN$2) * IFERROR(FRACAS!$AN$5:$AN$8972,0) ) ) / IFERROR($ND206/FRACAS!$AY$1*60,0), 1 )))</f>
        <v/>
      </c>
      <c r="NO206" s="193" t="str" cm="1">
        <f t="array" ref="NO206">IF($ND206=0,"",(IFERROR( (IFERROR($ND206/FRACAS!$AY$1*60,0) - SUMPRODUCT( (FRACAS!$K$5:$K$8972=NO$2) * IFERROR(FRACAS!$AN$5:$AN$8972,0) ) ) / IFERROR($ND206/FRACAS!$AY$1*60,0), 1 )))</f>
        <v/>
      </c>
      <c r="NP206" s="193" t="str" cm="1">
        <f t="array" ref="NP206">IF($ND206=0,"",(IFERROR( (IFERROR($ND206/FRACAS!$AY$1*60,0) - SUMPRODUCT( (FRACAS!$K$5:$K$8972=NP$2) * IFERROR(FRACAS!$AN$5:$AN$8972,0) ) ) / IFERROR($ND206/FRACAS!$AY$1*60,0), 1 )))</f>
        <v/>
      </c>
      <c r="NQ206" s="193" t="str" cm="1">
        <f t="array" ref="NQ206">IF($ND206=0,"",(IFERROR( (IFERROR($ND206/FRACAS!$AY$1*60,0) - SUMPRODUCT( (FRACAS!$K$5:$K$8972=NQ$2) * IFERROR(FRACAS!$AN$5:$AN$8972,0) ) ) / IFERROR($ND206/FRACAS!$AY$1*60,0), 1 )))</f>
        <v/>
      </c>
      <c r="NR206" s="193" t="str" cm="1">
        <f t="array" ref="NR206">IF($ND206=0,"",(IFERROR( (IFERROR($ND206/FRACAS!$AY$1*60,0) - SUMPRODUCT( (FRACAS!$K$5:$K$8972=NR$2) * IFERROR(FRACAS!$AN$5:$AN$8972,0) ) ) / IFERROR($ND206/FRACAS!$AY$1*60,0), 1 )))</f>
        <v/>
      </c>
      <c r="NS206" s="193" t="str" cm="1">
        <f t="array" ref="NS206">IF($ND206=0,"",(IFERROR( (IFERROR($ND206/FRACAS!$AY$1*60,0) - SUMPRODUCT( (FRACAS!$K$5:$K$8972=NS$2) * IFERROR(FRACAS!$AN$5:$AN$8972,0) ) ) / IFERROR($ND206/FRACAS!$AY$1*60,0), 1 )))</f>
        <v/>
      </c>
      <c r="NT206" s="193" t="str" cm="1">
        <f t="array" ref="NT206">IF($ND206=0,"",(IFERROR( (IFERROR($ND206/FRACAS!$AY$1*60,0) - SUMPRODUCT( (FRACAS!$K$5:$K$8972=NT$2) * IFERROR(FRACAS!$AN$5:$AN$8972,0) ) ) / IFERROR($ND206/FRACAS!$AY$1*60,0), 1 )))</f>
        <v/>
      </c>
      <c r="NU206" s="193" t="str" cm="1">
        <f t="array" ref="NU206">IF($ND206=0,"",(IFERROR( (IFERROR($ND206/FRACAS!$AY$1*60,0) - SUMPRODUCT( (FRACAS!$K$5:$K$8972=NU$2) * IFERROR(FRACAS!$AN$5:$AN$8972,0) ) ) / IFERROR($ND206/FRACAS!$AY$1*60,0), 1 )))</f>
        <v/>
      </c>
      <c r="NV206" s="193" t="str" cm="1">
        <f t="array" ref="NV206">IF($ND206=0,"",(IFERROR( (IFERROR($ND206/FRACAS!$AY$1*60,0) - SUMPRODUCT( (FRACAS!$K$5:$K$8972=NV$2) * IFERROR(FRACAS!$AN$5:$AN$8972,0) ) ) / IFERROR($ND206/FRACAS!$AY$1*60,0), 1 )))</f>
        <v/>
      </c>
      <c r="NW206" s="193" t="str" cm="1">
        <f t="array" ref="NW206">IF($ND206=0,"",(IFERROR( (IFERROR($ND206/FRACAS!$AY$1*60,0) - SUMPRODUCT( (FRACAS!$K$5:$K$8972=NW$2) * IFERROR(FRACAS!$AN$5:$AN$8972,0) ) ) / IFERROR($ND206/FRACAS!$AY$1*60,0), 1 )))</f>
        <v/>
      </c>
      <c r="NX206" s="193" t="str" cm="1">
        <f t="array" ref="NX206">IF($ND206=0,"",(IFERROR( (IFERROR($ND206/FRACAS!$AY$1*60,0) - SUMPRODUCT( (FRACAS!$K$5:$K$8972=NX$2) * IFERROR(FRACAS!$AN$5:$AN$8972,0) ) ) / IFERROR($ND206/FRACAS!$AY$1*60,0), 1 )))</f>
        <v/>
      </c>
      <c r="NY206" s="193" t="str" cm="1">
        <f t="array" ref="NY206">IF($ND206=0,"",(IFERROR( (IFERROR($ND206/FRACAS!$AY$1*60,0) - SUMPRODUCT( (FRACAS!$K$5:$K$8972=NY$2) * IFERROR(FRACAS!$AN$5:$AN$8972,0) ) ) / IFERROR($ND206/FRACAS!$AY$1*60,0), 1 )))</f>
        <v/>
      </c>
      <c r="NZ206" s="193" t="str" cm="1">
        <f t="array" ref="NZ206">IF($ND206=0,"",(IFERROR( (IFERROR($ND206/FRACAS!$AY$1*60,0) - SUMPRODUCT( (FRACAS!$K$5:$K$8972=NZ$2) * IFERROR(FRACAS!$AN$5:$AN$8972,0) ) ) / IFERROR($ND206/FRACAS!$AY$1*60,0), 1 )))</f>
        <v/>
      </c>
      <c r="OA206" s="193" t="str" cm="1">
        <f t="array" ref="OA206">IF($ND206=0,"",(IFERROR( (IFERROR($ND206/FRACAS!$AY$1*60,0) - SUMPRODUCT( (FRACAS!$K$5:$K$8972=OA$2) * IFERROR(FRACAS!$AN$5:$AN$8972,0) ) ) / IFERROR($ND206/FRACAS!$AY$1*60,0), 1 )))</f>
        <v/>
      </c>
      <c r="OB206" s="193" t="str" cm="1">
        <f t="array" ref="OB206">IF($ND206=0,"",(IFERROR( (IFERROR($ND206/FRACAS!$AY$1*60,0) - SUMPRODUCT( (FRACAS!$K$5:$K$8972=OB$2) * IFERROR(FRACAS!$AN$5:$AN$8972,0) ) ) / IFERROR($ND206/FRACAS!$AY$1*60,0), 1 )))</f>
        <v/>
      </c>
      <c r="OC206" s="193" t="str" cm="1">
        <f t="array" ref="OC206">IF($ND206=0,"",(IFERROR( (IFERROR($ND206/FRACAS!$AY$1*60,0) - SUMPRODUCT( (FRACAS!$K$5:$K$8972=OC$2) * IFERROR(FRACAS!$AN$5:$AN$8972,0) ) ) / IFERROR($ND206/FRACAS!$AY$1*60,0), 1 )))</f>
        <v/>
      </c>
      <c r="OD206" s="193" t="str" cm="1">
        <f t="array" ref="OD206">IF($ND206=0,"",(IFERROR( (IFERROR($ND206/FRACAS!$AY$1*60,0) - SUMPRODUCT( (FRACAS!$K$5:$K$8972=OD$2) * IFERROR(FRACAS!$AN$5:$AN$8972,0) ) ) / IFERROR($ND206/FRACAS!$AY$1*60,0), 1 )))</f>
        <v/>
      </c>
      <c r="OE206" s="193" t="str" cm="1">
        <f t="array" ref="OE206">IF($ND206=0,"",(IFERROR( (IFERROR($ND206/FRACAS!$AY$1*60,0) - SUMPRODUCT( (FRACAS!$K$5:$K$8972=OE$2) * IFERROR(FRACAS!$AN$5:$AN$8972,0) ) ) / IFERROR($ND206/FRACAS!$AY$1*60,0), 1 )))</f>
        <v/>
      </c>
      <c r="OF206" s="193" t="str" cm="1">
        <f t="array" ref="OF206">IF($ND206=0,"",(IFERROR( (IFERROR($ND206/FRACAS!$AY$1*60,0) - SUMPRODUCT( (FRACAS!$K$5:$K$8972=OF$2) * IFERROR(FRACAS!$AN$5:$AN$8972,0) ) ) / IFERROR($ND206/FRACAS!$AY$1*60,0), 1 )))</f>
        <v/>
      </c>
      <c r="OG206" s="193" t="str" cm="1">
        <f t="array" ref="OG206">IF($ND206=0,"",(IFERROR( (IFERROR($ND206/FRACAS!$AY$1*60,0) - SUMPRODUCT( (FRACAS!$K$5:$K$8972=OG$2) * IFERROR(FRACAS!$AN$5:$AN$8972,0) ) ) / IFERROR($ND206/FRACAS!$AY$1*60,0), 1 )))</f>
        <v/>
      </c>
      <c r="OH206" s="193" t="str" cm="1">
        <f t="array" ref="OH206">IF($ND206=0,"",(IFERROR( (IFERROR($ND206/FRACAS!$AY$1*60,0) - SUMPRODUCT( (FRACAS!$K$5:$K$8972=OH$2) * IFERROR(FRACAS!$AN$5:$AN$8972,0) ) ) / IFERROR($ND206/FRACAS!$AY$1*60,0), 1 )))</f>
        <v/>
      </c>
      <c r="OI206" s="193" t="str" cm="1">
        <f t="array" ref="OI206">IF($ND206=0,"",(IFERROR( (IFERROR($ND206/FRACAS!$AY$1*60,0) - SUMPRODUCT( (FRACAS!$K$5:$K$8972=OI$2) * IFERROR(FRACAS!$AN$5:$AN$8972,0) ) ) / IFERROR($ND206/FRACAS!$AY$1*60,0), 1 )))</f>
        <v/>
      </c>
      <c r="OJ206" s="193" t="str" cm="1">
        <f t="array" ref="OJ206">IF($ND206=0,"",(IFERROR( (IFERROR($ND206/FRACAS!$AY$1*60,0) - SUMPRODUCT( (FRACAS!$K$5:$K$8972=OJ$2) * IFERROR(FRACAS!$AN$5:$AN$8972,0) ) ) / IFERROR($ND206/FRACAS!$AY$1*60,0), 1 )))</f>
        <v/>
      </c>
      <c r="OK206" s="193" t="str" cm="1">
        <f t="array" ref="OK206">IF($ND206=0,"",(IFERROR( (IFERROR($ND206/FRACAS!$AY$1*60,0) - SUMPRODUCT( (FRACAS!$K$5:$K$8972=OK$2) * IFERROR(FRACAS!$AN$5:$AN$8972,0) ) ) / IFERROR($ND206/FRACAS!$AY$1*60,0), 1 )))</f>
        <v/>
      </c>
      <c r="OL206" s="193" t="str" cm="1">
        <f t="array" ref="OL206">IF($ND206=0,"",(IFERROR( (IFERROR($ND206/FRACAS!$AY$1*60,0) - SUMPRODUCT( (FRACAS!$K$5:$K$8972=OL$2) * IFERROR(FRACAS!$AN$5:$AN$8972,0) ) ) / IFERROR($ND206/FRACAS!$AY$1*60,0), 1 )))</f>
        <v/>
      </c>
      <c r="OM206" s="193" t="str" cm="1">
        <f t="array" ref="OM206">IF($ND206=0,"",(IFERROR( (IFERROR($ND206/FRACAS!$AY$1*60,0) - SUMPRODUCT( (FRACAS!$K$5:$K$8972=OM$2) * IFERROR(FRACAS!$AN$5:$AN$8972,0) ) ) / IFERROR($ND206/FRACAS!$AY$1*60,0), 1 )))</f>
        <v/>
      </c>
      <c r="ON206" s="193" t="str" cm="1">
        <f t="array" ref="ON206">IF($ND206=0,"",(IFERROR( (IFERROR($ND206/FRACAS!$AY$1*60,0) - SUMPRODUCT( (FRACAS!$K$5:$K$8972=ON$2) * IFERROR(FRACAS!$AN$5:$AN$8972,0) ) ) / IFERROR($ND206/FRACAS!$AY$1*60,0), 1 )))</f>
        <v/>
      </c>
      <c r="OO206" s="193" t="str" cm="1">
        <f t="array" ref="OO206">IF($ND206=0,"",(IFERROR( (IFERROR($ND206/FRACAS!$AY$1*60,0) - SUMPRODUCT( (FRACAS!$K$5:$K$8972=OO$2) * IFERROR(FRACAS!$AN$5:$AN$8972,0) ) ) / IFERROR($ND206/FRACAS!$AY$1*60,0), 1 )))</f>
        <v/>
      </c>
      <c r="OP206" s="193" t="str" cm="1">
        <f t="array" ref="OP206">IF($ND206=0,"",(IFERROR( (IFERROR($ND206/FRACAS!$AY$1*60,0) - SUMPRODUCT( (FRACAS!$K$5:$K$8972=OP$2) * IFERROR(FRACAS!$AN$5:$AN$8972,0) ) ) / IFERROR($ND206/FRACAS!$AY$1*60,0), 1 )))</f>
        <v/>
      </c>
      <c r="OQ206" s="193" t="str" cm="1">
        <f t="array" ref="OQ206">IF($ND206=0,"",(IFERROR( (IFERROR($ND206/FRACAS!$AY$1*60,0) - SUMPRODUCT( (FRACAS!$K$5:$K$8972=OQ$2) * IFERROR(FRACAS!$AN$5:$AN$8972,0) ) ) / IFERROR($ND206/FRACAS!$AY$1*60,0), 1 )))</f>
        <v/>
      </c>
      <c r="OR206" s="193" t="str" cm="1">
        <f t="array" ref="OR206">IF($ND206=0,"",(IFERROR( (IFERROR($ND206/FRACAS!$AY$1*60,0) - SUMPRODUCT( (FRACAS!$K$5:$K$8972=OR$2) * IFERROR(FRACAS!$AN$5:$AN$8972,0) ) ) / IFERROR($ND206/FRACAS!$AY$1*60,0), 1 )))</f>
        <v/>
      </c>
      <c r="OS206" s="193" t="str" cm="1">
        <f t="array" ref="OS206">IF($ND206=0,"",(IFERROR( (IFERROR($ND206/FRACAS!$AY$1*60,0) - SUMPRODUCT( (FRACAS!$K$5:$K$8972=OS$2) * IFERROR(FRACAS!$AN$5:$AN$8972,0) ) ) / IFERROR($ND206/FRACAS!$AY$1*60,0), 1 )))</f>
        <v/>
      </c>
      <c r="OT206" s="243" t="str" cm="1">
        <f t="array" ref="OT206">IF($ND206=0,"",(IFERROR( (IFERROR($ND206/FRACAS!$AY$1*60,0) - SUMPRODUCT( (FRACAS!$K$5:$K$8972=OT$2) * IFERROR(FRACAS!$AN$5:$AN$8972,0) ) ) / IFERROR($ND206/FRACAS!$AY$1*60,0), 1 )))</f>
        <v/>
      </c>
    </row>
    <row r="207" spans="2:410" x14ac:dyDescent="0.2">
      <c r="B207" s="233"/>
      <c r="C207" s="259">
        <f>IF('[1]17.11.2025 IASI18 Mileage'!C207="","",'[1]17.11.2025 IASI18 Mileage'!C207)</f>
        <v>47385</v>
      </c>
      <c r="D207" s="201" t="str">
        <f>IF('[1]17.11.2025 IASI18 Mileage'!D207="","",'[1]17.11.2025 IASI18 Mileage'!D207)</f>
        <v/>
      </c>
      <c r="E207" s="201" t="str">
        <f>IF('[1]17.11.2025 IASI18 Mileage'!E207="","",'[1]17.11.2025 IASI18 Mileage'!E207)</f>
        <v/>
      </c>
      <c r="F207" s="201" t="str">
        <f>IF('[1]17.11.2025 IASI18 Mileage'!F207="","",'[1]17.11.2025 IASI18 Mileage'!F207)</f>
        <v/>
      </c>
      <c r="G207" s="201" t="str">
        <f>IF('[1]17.11.2025 IASI18 Mileage'!G207="","",'[1]17.11.2025 IASI18 Mileage'!G207)</f>
        <v/>
      </c>
      <c r="H207" s="201" t="str">
        <f>IF('[1]17.11.2025 IASI18 Mileage'!H207="","",'[1]17.11.2025 IASI18 Mileage'!H207)</f>
        <v/>
      </c>
      <c r="I207" s="201" t="str">
        <f>IF('[1]17.11.2025 IASI18 Mileage'!I207="","",'[1]17.11.2025 IASI18 Mileage'!I207)</f>
        <v/>
      </c>
      <c r="J207" s="201" t="str">
        <f>IF('[1]17.11.2025 IASI18 Mileage'!J207="","",'[1]17.11.2025 IASI18 Mileage'!J207)</f>
        <v/>
      </c>
      <c r="K207" s="201" t="str">
        <f>IF('[1]17.11.2025 IASI18 Mileage'!K207="","",'[1]17.11.2025 IASI18 Mileage'!K207)</f>
        <v/>
      </c>
      <c r="L207" s="201" t="str">
        <f>IF('[1]17.11.2025 IASI18 Mileage'!L207="","",'[1]17.11.2025 IASI18 Mileage'!L207)</f>
        <v/>
      </c>
      <c r="M207" s="201" t="str">
        <f>IF('[1]17.11.2025 IASI18 Mileage'!M207="","",'[1]17.11.2025 IASI18 Mileage'!M207)</f>
        <v/>
      </c>
      <c r="N207" s="201" t="str">
        <f>IF('[1]17.11.2025 IASI18 Mileage'!N207="","",'[1]17.11.2025 IASI18 Mileage'!N207)</f>
        <v/>
      </c>
      <c r="O207" s="201" t="str">
        <f>IF('[1]17.11.2025 IASI18 Mileage'!O207="","",'[1]17.11.2025 IASI18 Mileage'!O207)</f>
        <v/>
      </c>
      <c r="P207" s="201" t="str">
        <f>IF('[1]17.11.2025 IASI18 Mileage'!P207="","",'[1]17.11.2025 IASI18 Mileage'!P207)</f>
        <v/>
      </c>
      <c r="Q207" s="201" t="str">
        <f>IF('[1]17.11.2025 IASI18 Mileage'!Q207="","",'[1]17.11.2025 IASI18 Mileage'!Q207)</f>
        <v/>
      </c>
      <c r="R207" s="201" t="str">
        <f>IF('[1]17.11.2025 IASI18 Mileage'!R207="","",'[1]17.11.2025 IASI18 Mileage'!R207)</f>
        <v/>
      </c>
      <c r="S207" s="201" t="str">
        <f>IF('[1]17.11.2025 IASI18 Mileage'!S207="","",'[1]17.11.2025 IASI18 Mileage'!S207)</f>
        <v/>
      </c>
      <c r="T207" s="201" t="str">
        <f>IF('[1]17.11.2025 IASI18 Mileage'!T207="","",'[1]17.11.2025 IASI18 Mileage'!T207)</f>
        <v/>
      </c>
      <c r="U207" s="201" t="str">
        <f>IF('[1]17.11.2025 IASI18 Mileage'!U207="","",'[1]17.11.2025 IASI18 Mileage'!U207)</f>
        <v/>
      </c>
      <c r="V207" s="201"/>
      <c r="W207" s="201"/>
      <c r="X207" s="201"/>
      <c r="Y207" s="201"/>
      <c r="Z207" s="201"/>
      <c r="AA207" s="201"/>
      <c r="AB207" s="201"/>
      <c r="AC207" s="201"/>
      <c r="AD207" s="201"/>
      <c r="AE207" s="201"/>
      <c r="AF207" s="201"/>
      <c r="AG207" s="201"/>
      <c r="AH207" s="201"/>
      <c r="AI207" s="201"/>
      <c r="AJ207" s="201"/>
      <c r="AK207" s="201"/>
      <c r="AL207" s="201"/>
      <c r="AM207" s="201"/>
      <c r="AN207" s="201"/>
      <c r="AO207" s="201"/>
      <c r="AP207" s="201"/>
      <c r="AQ207" s="201"/>
      <c r="AR207" s="201"/>
      <c r="AS207" s="201"/>
      <c r="AT207" s="201"/>
      <c r="AU207" s="201"/>
      <c r="AV207" s="201"/>
      <c r="AW207" s="201"/>
      <c r="AX207" s="201"/>
      <c r="AY207" s="201"/>
      <c r="AZ207" s="201"/>
      <c r="BA207" s="202"/>
      <c r="BB207" s="184"/>
      <c r="BD207" s="234"/>
      <c r="BE207" s="234"/>
      <c r="BF207" s="234"/>
      <c r="BG207" s="234"/>
      <c r="BH207" s="234"/>
      <c r="BI207" s="234"/>
      <c r="BJ207" s="234"/>
      <c r="BK207" s="234"/>
      <c r="BL207" s="234"/>
      <c r="BM207" s="234"/>
      <c r="DC207" s="184">
        <f t="shared" si="19"/>
        <v>0</v>
      </c>
      <c r="DD207" s="235" t="str">
        <f t="shared" si="20"/>
        <v/>
      </c>
      <c r="DE207" s="186">
        <f>IF(D207&gt; 0,(COUNTIFS(FRACAS!$B$5:$B$8972, D$4, FRACAS!$D$5:$D$8972, "&lt;="&amp;D207)), "" )</f>
        <v>0</v>
      </c>
      <c r="DF207" s="186">
        <f>IF(E207&gt; 0,(COUNTIFS(FRACAS!$B$5:$B$8972, E$4, FRACAS!$D$5:$D$8972, "&lt;="&amp;E207)), "" )</f>
        <v>0</v>
      </c>
      <c r="DG207" s="186">
        <f>IF(F207&gt; 0,(COUNTIFS(FRACAS!$B$5:$B$8972, F$4, FRACAS!$D$5:$D$8972, "&lt;="&amp;F207)), "" )</f>
        <v>0</v>
      </c>
      <c r="DH207" s="186">
        <f>IF(G207&gt; 0,(COUNTIFS(FRACAS!$B$5:$B$8972, G$4, FRACAS!$D$5:$D$8972, "&lt;="&amp;G207)), "" )</f>
        <v>0</v>
      </c>
      <c r="DI207" s="186">
        <f>IF(H207&gt; 0,(COUNTIFS(FRACAS!$B$5:$B$8972, H$4, FRACAS!$D$5:$D$8972, "&lt;="&amp;H207)), "" )</f>
        <v>0</v>
      </c>
      <c r="DJ207" s="186">
        <f>IF(I207&gt; 0,(COUNTIFS(FRACAS!$B$5:$B$8972, I$4, FRACAS!$D$5:$D$8972, "&lt;="&amp;I207)), "" )</f>
        <v>0</v>
      </c>
      <c r="DK207" s="186">
        <f>IF(J207&gt; 0,(COUNTIFS(FRACAS!$B$5:$B$8972, J$4, FRACAS!$D$5:$D$8972, "&lt;="&amp;J207)), "" )</f>
        <v>0</v>
      </c>
      <c r="DL207" s="186">
        <f>IF(K207&gt; 0,(COUNTIFS(FRACAS!$B$5:$B$8972, K$4, FRACAS!$D$5:$D$8972, "&lt;="&amp;K207)), "" )</f>
        <v>0</v>
      </c>
      <c r="DM207" s="186">
        <f>IF(L207&gt; 0,(COUNTIFS(FRACAS!$B$5:$B$8972, L$4, FRACAS!$D$5:$D$8972, "&lt;="&amp;L207)), "" )</f>
        <v>0</v>
      </c>
      <c r="DN207" s="186">
        <f>IF(M207&gt; 0,(COUNTIFS(FRACAS!$B$5:$B$8972, M$4, FRACAS!$D$5:$D$8972, "&lt;="&amp;M207)), "" )</f>
        <v>0</v>
      </c>
      <c r="DO207" s="186">
        <f>IF(N207&gt; 0,(COUNTIFS(FRACAS!$B$5:$B$8972, N$4, FRACAS!$D$5:$D$8972, "&lt;="&amp;N207)), "" )</f>
        <v>0</v>
      </c>
      <c r="DP207" s="186">
        <f>IF(O207&gt; 0,(COUNTIFS(FRACAS!$B$5:$B$8972, O$4, FRACAS!$D$5:$D$8972, "&lt;="&amp;O207)), "" )</f>
        <v>0</v>
      </c>
      <c r="DQ207" s="186">
        <f>IF(P207&gt; 0,(COUNTIFS(FRACAS!$B$5:$B$8972, P$4, FRACAS!$D$5:$D$8972, "&lt;="&amp;P207)), "" )</f>
        <v>0</v>
      </c>
      <c r="DR207" s="186">
        <f>IF(Q207&gt; 0,(COUNTIFS(FRACAS!$B$5:$B$8972, Q$4, FRACAS!$D$5:$D$8972, "&lt;="&amp;Q207)), "" )</f>
        <v>0</v>
      </c>
      <c r="DS207" s="186">
        <f>IF(R207&gt; 0,(COUNTIFS(FRACAS!$B$5:$B$8972, R$4, FRACAS!$D$5:$D$8972, "&lt;="&amp;R207)), "" )</f>
        <v>0</v>
      </c>
      <c r="DT207" s="186">
        <f>IF(S207&gt; 0,(COUNTIFS(FRACAS!$B$5:$B$8972, S$4, FRACAS!$D$5:$D$8972, "&lt;="&amp;S207)), "" )</f>
        <v>0</v>
      </c>
      <c r="DU207" s="186">
        <f>IF(T207&gt; 0,(COUNTIFS(FRACAS!$B$5:$B$8972, T$4, FRACAS!$D$5:$D$8972, "&lt;="&amp;T207)), "" )</f>
        <v>0</v>
      </c>
      <c r="DV207" s="186">
        <f>IF(U207&gt; 0,(COUNTIFS(FRACAS!$B$5:$B$8972, U$4, FRACAS!$D$5:$D$8972, "&lt;="&amp;U207)), "" )</f>
        <v>0</v>
      </c>
      <c r="DW207" s="186" t="str">
        <f>IF(V207&gt; 0,(COUNTIFS(FRACAS!$B$5:$B$8972, V$4, FRACAS!$D$5:$D$8972, "&lt;="&amp;V207)), "" )</f>
        <v/>
      </c>
      <c r="DX207" s="186" t="str">
        <f>IF(W207&gt; 0,(COUNTIFS(FRACAS!$B$5:$B$8972, W$4, FRACAS!$D$5:$D$8972, "&lt;="&amp;W207)), "" )</f>
        <v/>
      </c>
      <c r="DY207" s="186" t="str">
        <f>IF(X207&gt; 0,(COUNTIFS(FRACAS!$B$5:$B$8972, X$4, FRACAS!$D$5:$D$8972, "&lt;="&amp;X207)), "" )</f>
        <v/>
      </c>
      <c r="DZ207" s="186" t="str">
        <f>IF(Y207&gt; 0,(COUNTIFS(FRACAS!$B$5:$B$8972, Y$4, FRACAS!$D$5:$D$8972, "&lt;="&amp;Y207)), "" )</f>
        <v/>
      </c>
      <c r="EA207" s="186" t="str">
        <f>IF(Z207&gt; 0,(COUNTIFS(FRACAS!$B$5:$B$8972, Z$4, FRACAS!$D$5:$D$8972, "&lt;="&amp;Z207)), "" )</f>
        <v/>
      </c>
      <c r="EB207" s="186" t="str">
        <f>IF(AA207&gt; 0,(COUNTIFS(FRACAS!$B$5:$B$8972, AA$4, FRACAS!$D$5:$D$8972, "&lt;="&amp;AA207)), "" )</f>
        <v/>
      </c>
      <c r="EC207" s="186" t="str">
        <f>IF(AB207&gt; 0,(COUNTIFS(FRACAS!$B$5:$B$8972, AB$4, FRACAS!$D$5:$D$8972, "&lt;="&amp;AB207)), "" )</f>
        <v/>
      </c>
      <c r="ED207" s="186" t="str">
        <f>IF(AC207&gt; 0,(COUNTIFS(FRACAS!$B$5:$B$8972, AC$4, FRACAS!$D$5:$D$8972, "&lt;="&amp;AC207)), "" )</f>
        <v/>
      </c>
      <c r="EE207" s="186" t="str">
        <f>IF(AD207&gt; 0,(COUNTIFS(FRACAS!$B$5:$B$8972, AD$4, FRACAS!$D$5:$D$8972, "&lt;="&amp;AD207)), "" )</f>
        <v/>
      </c>
      <c r="EF207" s="186" t="str">
        <f>IF(AE207&gt; 0,(COUNTIFS(FRACAS!$B$5:$B$8972, AE$4, FRACAS!$D$5:$D$8972, "&lt;="&amp;AE207)), "" )</f>
        <v/>
      </c>
      <c r="EG207" s="186" t="str">
        <f>IF(AF207&gt; 0,(COUNTIFS(FRACAS!$B$5:$B$8972, AF$4, FRACAS!$D$5:$D$8972, "&lt;="&amp;AF207)), "" )</f>
        <v/>
      </c>
      <c r="EH207" s="186" t="str">
        <f>IF(AG207&gt; 0,(COUNTIFS(FRACAS!$B$5:$B$8972, AG$4, FRACAS!$D$5:$D$8972, "&lt;="&amp;AG207)), "" )</f>
        <v/>
      </c>
      <c r="EI207" s="186" t="str">
        <f>IF(AH207&gt; 0,(COUNTIFS(FRACAS!$B$5:$B$8972, AH$4, FRACAS!$D$5:$D$8972, "&lt;="&amp;AH207)), "" )</f>
        <v/>
      </c>
      <c r="EJ207" s="186" t="str">
        <f>IF(AI207&gt; 0,(COUNTIFS(FRACAS!$B$5:$B$8972, AI$4, FRACAS!$D$5:$D$8972, "&lt;="&amp;AI207)), "" )</f>
        <v/>
      </c>
      <c r="EK207" s="186" t="str">
        <f>IF(AJ207&gt; 0,(COUNTIFS(FRACAS!$B$5:$B$8972, AJ$4, FRACAS!$D$5:$D$8972, "&lt;="&amp;AJ207)), "" )</f>
        <v/>
      </c>
      <c r="EL207" s="186" t="str">
        <f>IF(AK207&gt; 0,(COUNTIFS(FRACAS!$B$5:$B$8972, AK$4, FRACAS!$D$5:$D$8972, "&lt;="&amp;AK207)), "" )</f>
        <v/>
      </c>
      <c r="EM207" s="186" t="str">
        <f>IF(AL207&gt; 0,(COUNTIFS(FRACAS!$B$5:$B$8972, AL$4, FRACAS!$D$5:$D$8972, "&lt;="&amp;AL207)), "" )</f>
        <v/>
      </c>
      <c r="EN207" s="186" t="str">
        <f>IF(AM207&gt; 0,(COUNTIFS(FRACAS!$B$5:$B$8972, AM$4, FRACAS!$D$5:$D$8972, "&lt;="&amp;AM207)), "" )</f>
        <v/>
      </c>
      <c r="EO207" s="186" t="str">
        <f>IF(AN207&gt; 0,(COUNTIFS(FRACAS!$B$5:$B$8972, AN$4, FRACAS!$D$5:$D$8972, "&lt;="&amp;AN207)), "" )</f>
        <v/>
      </c>
      <c r="EP207" s="186" t="str">
        <f>IF(AO207&gt; 0,(COUNTIFS(FRACAS!$B$5:$B$8972, AO$4, FRACAS!$D$5:$D$8972, "&lt;="&amp;AO207)), "" )</f>
        <v/>
      </c>
      <c r="EQ207" s="186" t="str">
        <f>IF(AP207&gt; 0,(COUNTIFS(FRACAS!$B$5:$B$8972, AP$4, FRACAS!$D$5:$D$8972, "&lt;="&amp;AP207)), "" )</f>
        <v/>
      </c>
      <c r="ER207" s="186" t="str">
        <f>IF(AQ207&gt; 0,(COUNTIFS(FRACAS!$B$5:$B$8972, AQ$4, FRACAS!$D$5:$D$8972, "&lt;="&amp;AQ207)), "" )</f>
        <v/>
      </c>
      <c r="ES207" s="246"/>
      <c r="ET207" s="194"/>
      <c r="EU207" s="194"/>
      <c r="EV207" s="194"/>
      <c r="EW207" s="194"/>
      <c r="EX207" s="194"/>
      <c r="EY207" s="194"/>
      <c r="EZ207" s="194"/>
      <c r="FA207" s="194"/>
      <c r="FB207" s="195"/>
      <c r="FE207" s="190"/>
      <c r="FF207" s="190"/>
      <c r="FG207" s="190"/>
      <c r="FH207" s="190"/>
      <c r="FI207" s="190"/>
      <c r="FJ207" s="190"/>
      <c r="FK207" s="190"/>
      <c r="FL207" s="190"/>
      <c r="FM207" s="190"/>
      <c r="FN207" s="190"/>
      <c r="JD207" s="238"/>
      <c r="JE207" s="238"/>
      <c r="JF207" s="238"/>
      <c r="JG207" s="238"/>
      <c r="JH207" s="238"/>
      <c r="JI207" s="238"/>
      <c r="JJ207" s="238"/>
      <c r="JK207" s="238"/>
      <c r="JL207" s="238"/>
      <c r="JM207" s="238"/>
      <c r="JN207" s="247"/>
      <c r="JO207" s="248"/>
      <c r="JP207" s="248"/>
      <c r="JQ207" s="248"/>
      <c r="JR207" s="248"/>
      <c r="JS207" s="248"/>
      <c r="JT207" s="248"/>
      <c r="JU207" s="248"/>
      <c r="JV207" s="248"/>
      <c r="JW207" s="248"/>
      <c r="JX207" s="248"/>
      <c r="JY207" s="248"/>
      <c r="JZ207" s="248"/>
      <c r="KA207" s="248"/>
      <c r="KB207" s="248"/>
      <c r="KC207" s="248"/>
      <c r="KD207" s="248"/>
      <c r="KE207" s="248"/>
      <c r="KF207" s="248"/>
      <c r="KG207" s="248"/>
      <c r="KH207" s="248"/>
      <c r="KI207" s="248"/>
      <c r="KJ207" s="248"/>
      <c r="KK207" s="248"/>
      <c r="KL207" s="248"/>
      <c r="KM207" s="248"/>
      <c r="KN207" s="248"/>
      <c r="KO207" s="248"/>
      <c r="KP207" s="248"/>
      <c r="KQ207" s="248"/>
      <c r="KR207" s="248"/>
      <c r="KS207" s="248"/>
      <c r="KT207" s="248"/>
      <c r="KU207" s="248"/>
      <c r="KV207" s="248"/>
      <c r="KW207" s="248"/>
      <c r="KX207" s="248"/>
      <c r="KY207" s="248"/>
      <c r="KZ207" s="248"/>
      <c r="LA207" s="248"/>
      <c r="LC207" s="235" t="str">
        <f t="shared" si="18"/>
        <v/>
      </c>
      <c r="LD207" s="240" t="str" cm="1">
        <f t="array" ref="LD207">IFERROR((((D207/FRACAS!$AY$1)*60
)-(SUMPRODUCT((FRACAS!$B$5:$B$8970=D$4)*(FRACAS!$D$5:$D$8970&lt;=D207)*(IFERROR(FRACAS!$AM$5:$AM$8970,0)))
))/((D207/FRACAS!$AY$1)*60),"")</f>
        <v/>
      </c>
      <c r="LE207" s="240" t="str" cm="1">
        <f t="array" ref="LE207">IFERROR((((E207/FRACAS!$AY$1)*60
)-(SUMPRODUCT((FRACAS!$B$5:$B$8970=E$4)*(FRACAS!$D$5:$D$8970&lt;=E207)*(IFERROR(FRACAS!$AM$5:$AM$8970,0)))
))/((E207/FRACAS!$AY$1)*60),"")</f>
        <v/>
      </c>
      <c r="LF207" s="240" t="str" cm="1">
        <f t="array" ref="LF207">IFERROR((((F207/FRACAS!$AY$1)*60
)-(SUMPRODUCT((FRACAS!$B$5:$B$8970=F$4)*(FRACAS!$D$5:$D$8970&lt;=F207)*(IFERROR(FRACAS!$AM$5:$AM$8970,0)))
))/((F207/FRACAS!$AY$1)*60),"")</f>
        <v/>
      </c>
      <c r="LG207" s="240" t="str" cm="1">
        <f t="array" ref="LG207">IFERROR((((G207/FRACAS!$AY$1)*60
)-(SUMPRODUCT((FRACAS!$B$5:$B$8970=G$4)*(FRACAS!$D$5:$D$8970&lt;=G207)*(IFERROR(FRACAS!$AM$5:$AM$8970,0)))
))/((G207/FRACAS!$AY$1)*60),"")</f>
        <v/>
      </c>
      <c r="LH207" s="240" t="str" cm="1">
        <f t="array" ref="LH207">IFERROR((((H207/FRACAS!$AY$1)*60
)-(SUMPRODUCT((FRACAS!$B$5:$B$8970=H$4)*(FRACAS!$D$5:$D$8970&lt;=H207)*(IFERROR(FRACAS!$AM$5:$AM$8970,0)))
))/((H207/FRACAS!$AY$1)*60),"")</f>
        <v/>
      </c>
      <c r="LI207" s="240" t="str" cm="1">
        <f t="array" ref="LI207">IFERROR((((I207/FRACAS!$AY$1)*60
)-(SUMPRODUCT((FRACAS!$B$5:$B$8970=I$4)*(FRACAS!$D$5:$D$8970&lt;=I207)*(IFERROR(FRACAS!$AM$5:$AM$8970,0)))
))/((I207/FRACAS!$AY$1)*60),"")</f>
        <v/>
      </c>
      <c r="LJ207" s="240" t="str" cm="1">
        <f t="array" ref="LJ207">IFERROR((((J207/FRACAS!$AY$1)*60
)-(SUMPRODUCT((FRACAS!$B$5:$B$8970=J$4)*(FRACAS!$D$5:$D$8970&lt;=J207)*(IFERROR(FRACAS!$AM$5:$AM$8970,0)))
))/((J207/FRACAS!$AY$1)*60),"")</f>
        <v/>
      </c>
      <c r="LK207" s="240" t="str" cm="1">
        <f t="array" ref="LK207">IFERROR((((K207/FRACAS!$AY$1)*60
)-(SUMPRODUCT((FRACAS!$B$5:$B$8970=K$4)*(FRACAS!$D$5:$D$8970&lt;=K207)*(IFERROR(FRACAS!$AM$5:$AM$8970,0)))
))/((K207/FRACAS!$AY$1)*60),"")</f>
        <v/>
      </c>
      <c r="LL207" s="240" t="str" cm="1">
        <f t="array" ref="LL207">IFERROR((((L207/FRACAS!$AY$1)*60
)-(SUMPRODUCT((FRACAS!$B$5:$B$8970=L$4)*(FRACAS!$D$5:$D$8970&lt;=L207)*(IFERROR(FRACAS!$AM$5:$AM$8970,0)))
))/((L207/FRACAS!$AY$1)*60),"")</f>
        <v/>
      </c>
      <c r="LM207" s="240" t="str" cm="1">
        <f t="array" ref="LM207">IFERROR((((M207/FRACAS!$AY$1)*60
)-(SUMPRODUCT((FRACAS!$B$5:$B$8970=M$4)*(FRACAS!$D$5:$D$8970&lt;=M207)*(IFERROR(FRACAS!$AM$5:$AM$8970,0)))
))/((M207/FRACAS!$AY$1)*60),"")</f>
        <v/>
      </c>
      <c r="LN207" s="240" t="str" cm="1">
        <f t="array" ref="LN207">IFERROR((((N207/FRACAS!$AY$1)*60
)-(SUMPRODUCT((FRACAS!$B$5:$B$8970=N$4)*(FRACAS!$D$5:$D$8970&lt;=N207)*(IFERROR(FRACAS!$AM$5:$AM$8970,0)))
))/((N207/FRACAS!$AY$1)*60),"")</f>
        <v/>
      </c>
      <c r="LO207" s="240" t="str" cm="1">
        <f t="array" ref="LO207">IFERROR((((O207/FRACAS!$AY$1)*60
)-(SUMPRODUCT((FRACAS!$B$5:$B$8970=O$4)*(FRACAS!$D$5:$D$8970&lt;=O207)*(IFERROR(FRACAS!$AM$5:$AM$8970,0)))
))/((O207/FRACAS!$AY$1)*60),"")</f>
        <v/>
      </c>
      <c r="LP207" s="240" t="str" cm="1">
        <f t="array" ref="LP207">IFERROR((((P207/FRACAS!$AY$1)*60
)-(SUMPRODUCT((FRACAS!$B$5:$B$8970=P$4)*(FRACAS!$D$5:$D$8970&lt;=P207)*(IFERROR(FRACAS!$AM$5:$AM$8970,0)))
))/((P207/FRACAS!$AY$1)*60),"")</f>
        <v/>
      </c>
      <c r="LQ207" s="240" t="str" cm="1">
        <f t="array" ref="LQ207">IFERROR((((Q207/FRACAS!$AY$1)*60
)-(SUMPRODUCT((FRACAS!$B$5:$B$8970=Q$4)*(FRACAS!$D$5:$D$8970&lt;=Q207)*(IFERROR(FRACAS!$AM$5:$AM$8970,0)))
))/((Q207/FRACAS!$AY$1)*60),"")</f>
        <v/>
      </c>
      <c r="LR207" s="240" t="str" cm="1">
        <f t="array" ref="LR207">IFERROR((((R207/FRACAS!$AY$1)*60
)-(SUMPRODUCT((FRACAS!$B$5:$B$8970=R$4)*(FRACAS!$D$5:$D$8970&lt;=R207)*(IFERROR(FRACAS!$AM$5:$AM$8970,0)))
))/((R207/FRACAS!$AY$1)*60),"")</f>
        <v/>
      </c>
      <c r="LS207" s="240" t="str" cm="1">
        <f t="array" ref="LS207">IFERROR((((S207/FRACAS!$AY$1)*60
)-(SUMPRODUCT((FRACAS!$B$5:$B$8970=S$4)*(FRACAS!$D$5:$D$8970&lt;=S207)*(IFERROR(FRACAS!$AM$5:$AM$8970,0)))
))/((S207/FRACAS!$AY$1)*60),"")</f>
        <v/>
      </c>
      <c r="LT207" s="240" t="str" cm="1">
        <f t="array" ref="LT207">IFERROR((((T207/FRACAS!$AY$1)*60
)-(SUMPRODUCT((FRACAS!$B$5:$B$8970=T$4)*(FRACAS!$D$5:$D$8970&lt;=T207)*(IFERROR(FRACAS!$AM$5:$AM$8970,0)))
))/((T207/FRACAS!$AY$1)*60),"")</f>
        <v/>
      </c>
      <c r="LU207" s="240" t="str" cm="1">
        <f t="array" ref="LU207">IFERROR((((U207/FRACAS!$AY$1)*60
)-(SUMPRODUCT((FRACAS!$B$5:$B$8970=U$4)*(FRACAS!$D$5:$D$8970&lt;=U207)*(IFERROR(FRACAS!$AM$5:$AM$8970,0)))
))/((U207/FRACAS!$AY$1)*60),"")</f>
        <v/>
      </c>
      <c r="LV207" s="240" t="str" cm="1">
        <f t="array" ref="LV207">IFERROR(
    (((V207/FRACAS!$AY$1)*60))
    /
    (((V207/FRACAS!$AY$1)*60) + SUMPRODUCT((FRACAS!$B$5:$B$8970=V$4)*(FRACAS!$D$5:$D$8970&lt;=V207)*(IFERROR(FRACAS!$AM$5:$AM$8970,0)))
    ),"")</f>
        <v/>
      </c>
      <c r="LW207" s="240" t="str" cm="1">
        <f t="array" ref="LW207">IFERROR(
    (((W207/FRACAS!$AY$1)*60))
    /
    (((W207/FRACAS!$AY$1)*60) + SUMPRODUCT((FRACAS!$B$5:$B$8970=W$4)*(FRACAS!$D$5:$D$8970&lt;=W207)*(IFERROR(FRACAS!$AM$5:$AM$8970,0)))
    ),"")</f>
        <v/>
      </c>
      <c r="LX207" s="240" t="str" cm="1">
        <f t="array" ref="LX207">IFERROR(
    (((X207/FRACAS!$AY$1)*60))
    /
    (((X207/FRACAS!$AY$1)*60) + SUMPRODUCT((FRACAS!$B$5:$B$8970=X$4)*(FRACAS!$D$5:$D$8970&lt;=X207)*(IFERROR(FRACAS!$AM$5:$AM$8970,0)))
    ),"")</f>
        <v/>
      </c>
      <c r="LY207" s="240" t="str" cm="1">
        <f t="array" ref="LY207">IFERROR(
    (((Y207/FRACAS!$AY$1)*60))
    /
    (((Y207/FRACAS!$AY$1)*60) + SUMPRODUCT((FRACAS!$B$5:$B$8970=Y$4)*(FRACAS!$D$5:$D$8970&lt;=Y207)*(IFERROR(FRACAS!$AM$5:$AM$8970,0)))
    ),"")</f>
        <v/>
      </c>
      <c r="LZ207" s="240" t="str" cm="1">
        <f t="array" ref="LZ207">IFERROR(
    (((Z207/FRACAS!$AY$1)*60))
    /
    (((Z207/FRACAS!$AY$1)*60) + SUMPRODUCT((FRACAS!$B$5:$B$8970=Z$4)*(FRACAS!$D$5:$D$8970&lt;=Z207)*(IFERROR(FRACAS!$AM$5:$AM$8970,0)))
    ),"")</f>
        <v/>
      </c>
      <c r="MA207" s="240" t="str" cm="1">
        <f t="array" ref="MA207">IFERROR(
    (((AA207/FRACAS!$AY$1)*60))
    /
    (((AA207/FRACAS!$AY$1)*60) + SUMPRODUCT((FRACAS!$B$5:$B$8970=AA$4)*(FRACAS!$D$5:$D$8970&lt;=AA207)*(IFERROR(FRACAS!$AM$5:$AM$8970,0)))
    ),"")</f>
        <v/>
      </c>
      <c r="MB207" s="240" t="str" cm="1">
        <f t="array" ref="MB207">IFERROR(
    (((AB207/FRACAS!$AY$1)*60))
    /
    (((AB207/FRACAS!$AY$1)*60) + SUMPRODUCT((FRACAS!$B$5:$B$8970=AB$4)*(FRACAS!$D$5:$D$8970&lt;=AB207)*(IFERROR(FRACAS!$AM$5:$AM$8970,0)))
    ),"")</f>
        <v/>
      </c>
      <c r="MC207" s="240" t="str" cm="1">
        <f t="array" ref="MC207">IFERROR(
    (((AC207/FRACAS!$AY$1)*60))
    /
    (((AC207/FRACAS!$AY$1)*60) + SUMPRODUCT((FRACAS!$B$5:$B$8970=AC$4)*(FRACAS!$D$5:$D$8970&lt;=AC207)*(IFERROR(FRACAS!$AM$5:$AM$8970,0)))
    ),"")</f>
        <v/>
      </c>
      <c r="MD207" s="240" t="str" cm="1">
        <f t="array" ref="MD207">IFERROR(
    (((AD207/FRACAS!$AY$1)*60))
    /
    (((AD207/FRACAS!$AY$1)*60) + SUMPRODUCT((FRACAS!$B$5:$B$8970=AD$4)*(FRACAS!$D$5:$D$8970&lt;=AD207)*(IFERROR(FRACAS!$AM$5:$AM$8970,0)))
    ),"")</f>
        <v/>
      </c>
      <c r="ME207" s="240" t="str" cm="1">
        <f t="array" ref="ME207">IFERROR(
    (((AE207/FRACAS!$AY$1)*60))
    /
    (((AE207/FRACAS!$AY$1)*60) + SUMPRODUCT((FRACAS!$B$5:$B$8970=AE$4)*(FRACAS!$D$5:$D$8970&lt;=AE207)*(IFERROR(FRACAS!$AM$5:$AM$8970,0)))
    ),"")</f>
        <v/>
      </c>
      <c r="MF207" s="240" t="str" cm="1">
        <f t="array" ref="MF207">IFERROR(
    (((AF207/FRACAS!$AY$1)*60))
    /
    (((AF207/FRACAS!$AY$1)*60) + SUMPRODUCT((FRACAS!$B$5:$B$8970=AF$4)*(FRACAS!$D$5:$D$8970&lt;=AF207)*(IFERROR(FRACAS!$AM$5:$AM$8970,0)))
    ),"")</f>
        <v/>
      </c>
      <c r="MG207" s="240" t="str" cm="1">
        <f t="array" ref="MG207">IFERROR(
    (((AG207/FRACAS!$AY$1)*60))
    /
    (((AG207/FRACAS!$AY$1)*60) + SUMPRODUCT((FRACAS!$B$5:$B$8970=AG$4)*(FRACAS!$D$5:$D$8970&lt;=AG207)*(IFERROR(FRACAS!$AM$5:$AM$8970,0)))
    ),"")</f>
        <v/>
      </c>
      <c r="MH207" s="240" t="str" cm="1">
        <f t="array" ref="MH207">IFERROR(
    (((AH207/FRACAS!$AY$1)*60))
    /
    (((AH207/FRACAS!$AY$1)*60) + SUMPRODUCT((FRACAS!$B$5:$B$8970=AH$4)*(FRACAS!$D$5:$D$8970&lt;=AH207)*(IFERROR(FRACAS!$AM$5:$AM$8970,0)))
    ),"")</f>
        <v/>
      </c>
      <c r="MI207" s="240" t="str" cm="1">
        <f t="array" ref="MI207">IFERROR(
    (((AI207/FRACAS!$AY$1)*60))
    /
    (((AI207/FRACAS!$AY$1)*60) + SUMPRODUCT((FRACAS!$B$5:$B$8970=AI$4)*(FRACAS!$D$5:$D$8970&lt;=AI207)*(IFERROR(FRACAS!$AM$5:$AM$8970,0)))
    ),"")</f>
        <v/>
      </c>
      <c r="MJ207" s="240" t="str" cm="1">
        <f t="array" ref="MJ207">IFERROR(
    (((AJ207/FRACAS!$AY$1)*60))
    /
    (((AJ207/FRACAS!$AY$1)*60) + SUMPRODUCT((FRACAS!$B$5:$B$8970=AJ$4)*(FRACAS!$D$5:$D$8970&lt;=AJ207)*(IFERROR(FRACAS!$AM$5:$AM$8970,0)))
    ),"")</f>
        <v/>
      </c>
      <c r="MK207" s="240" t="str" cm="1">
        <f t="array" ref="MK207">IFERROR(
    (((AK207/FRACAS!$AY$1)*60))
    /
    (((AK207/FRACAS!$AY$1)*60) + SUMPRODUCT((FRACAS!$B$5:$B$8970=AK$4)*(FRACAS!$D$5:$D$8970&lt;=AK207)*(IFERROR(FRACAS!$AM$5:$AM$8970,0)))
    ),"")</f>
        <v/>
      </c>
      <c r="ML207" s="240" t="str" cm="1">
        <f t="array" ref="ML207">IFERROR(
    (((AL207/FRACAS!$AY$1)*60))
    /
    (((AL207/FRACAS!$AY$1)*60) + SUMPRODUCT((FRACAS!$B$5:$B$8970=AL$4)*(FRACAS!$D$5:$D$8970&lt;=AL207)*(IFERROR(FRACAS!$AM$5:$AM$8970,0)))
    ),"")</f>
        <v/>
      </c>
      <c r="MM207" s="240" t="str" cm="1">
        <f t="array" ref="MM207">IFERROR(
    (((AM207/FRACAS!$AY$1)*60))
    /
    (((AM207/FRACAS!$AY$1)*60) + SUMPRODUCT((FRACAS!$B$5:$B$8970=AM$4)*(FRACAS!$D$5:$D$8970&lt;=AM207)*(IFERROR(FRACAS!$AM$5:$AM$8970,0)))
    ),"")</f>
        <v/>
      </c>
      <c r="MN207" s="240" t="str" cm="1">
        <f t="array" ref="MN207">IFERROR(
    (((AN207/FRACAS!$AY$1)*60))
    /
    (((AN207/FRACAS!$AY$1)*60) + SUMPRODUCT((FRACAS!$B$5:$B$8970=AN$4)*(FRACAS!$D$5:$D$8970&lt;=AN207)*(IFERROR(FRACAS!$AM$5:$AM$8970,0)))
    ),"")</f>
        <v/>
      </c>
      <c r="MO207" s="240" t="str" cm="1">
        <f t="array" ref="MO207">IFERROR(
    (((AO207/FRACAS!$AY$1)*60))
    /
    (((AO207/FRACAS!$AY$1)*60) + SUMPRODUCT((FRACAS!$B$5:$B$8970=AO$4)*(FRACAS!$D$5:$D$8970&lt;=AO207)*(IFERROR(FRACAS!$AM$5:$AM$8970,0)))
    ),"")</f>
        <v/>
      </c>
      <c r="MP207" s="240" t="str" cm="1">
        <f t="array" ref="MP207">IFERROR(
    (((AP207/FRACAS!$AY$1)*60))
    /
    (((AP207/FRACAS!$AY$1)*60) + SUMPRODUCT((FRACAS!$B$5:$B$8970=AP$4)*(FRACAS!$D$5:$D$8970&lt;=AP207)*(IFERROR(FRACAS!$AM$5:$AM$8970,0)))
    ),"")</f>
        <v/>
      </c>
      <c r="MQ207" s="240" t="str" cm="1">
        <f t="array" ref="MQ207">IFERROR(
    (((AQ207/FRACAS!$AY$1)*60))
    /
    (((AQ207/FRACAS!$AY$1)*60) + SUMPRODUCT((FRACAS!$B$5:$B$8970=AQ$4)*(FRACAS!$D$5:$D$8970&lt;=AQ207)*(IFERROR(FRACAS!$AM$5:$AM$8970,0)))
    ),"")</f>
        <v/>
      </c>
      <c r="MR207" s="194"/>
      <c r="MS207" s="194"/>
      <c r="MT207" s="194"/>
      <c r="MU207" s="194"/>
      <c r="MV207" s="194"/>
      <c r="MW207" s="194"/>
      <c r="MX207" s="194"/>
      <c r="MY207" s="194"/>
      <c r="MZ207" s="194"/>
      <c r="NA207" s="195"/>
      <c r="ND207" s="241">
        <f t="shared" si="21"/>
        <v>0</v>
      </c>
      <c r="NE207" s="242" t="str">
        <f t="shared" si="22"/>
        <v/>
      </c>
      <c r="NF207" s="193" t="str" cm="1">
        <f t="array" ref="NF207">IF($ND207=0,"",(IFERROR( (IFERROR($ND207/FRACAS!$AY$1*60,0) - SUMPRODUCT( (FRACAS!$K$5:$K$8972=NF$2) * IFERROR(FRACAS!$AN$5:$AN$8972,0) ) ) / IFERROR($ND207/FRACAS!$AY$1*60,0), 1 )))</f>
        <v/>
      </c>
      <c r="NG207" s="193" t="str" cm="1">
        <f t="array" ref="NG207">IF($ND207=0,"",(IFERROR( (IFERROR($ND207/FRACAS!$AY$1*60,0) - SUMPRODUCT( (FRACAS!$K$5:$K$8972=NG$2) * IFERROR(FRACAS!$AN$5:$AN$8972,0) ) ) / IFERROR($ND207/FRACAS!$AY$1*60,0), 1 )))</f>
        <v/>
      </c>
      <c r="NH207" s="193" t="str" cm="1">
        <f t="array" ref="NH207">IF($ND207=0,"",(IFERROR( (IFERROR($ND207/FRACAS!$AY$1*60,0) - SUMPRODUCT( (FRACAS!$K$5:$K$8972=NH$2) * IFERROR(FRACAS!$AN$5:$AN$8972,0) ) ) / IFERROR($ND207/FRACAS!$AY$1*60,0), 1 )))</f>
        <v/>
      </c>
      <c r="NI207" s="193" t="str" cm="1">
        <f t="array" ref="NI207">IF($ND207=0,"",(IFERROR( (IFERROR($ND207/FRACAS!$AY$1*60,0) - SUMPRODUCT( (FRACAS!$K$5:$K$8972=NI$2) * IFERROR(FRACAS!$AN$5:$AN$8972,0) ) ) / IFERROR($ND207/FRACAS!$AY$1*60,0), 1 )))</f>
        <v/>
      </c>
      <c r="NJ207" s="193" t="str" cm="1">
        <f t="array" ref="NJ207">IF($ND207=0,"",(IFERROR( (IFERROR($ND207/FRACAS!$AY$1*60,0) - SUMPRODUCT( (FRACAS!$K$5:$K$8972=NJ$2) * IFERROR(FRACAS!$AN$5:$AN$8972,0) ) ) / IFERROR($ND207/FRACAS!$AY$1*60,0), 1 )))</f>
        <v/>
      </c>
      <c r="NK207" s="193" t="str" cm="1">
        <f t="array" ref="NK207">IF($ND207=0,"",(IFERROR( (IFERROR($ND207/FRACAS!$AY$1*60,0) - SUMPRODUCT( (FRACAS!$K$5:$K$8972=NK$2) * IFERROR(FRACAS!$AN$5:$AN$8972,0) ) ) / IFERROR($ND207/FRACAS!$AY$1*60,0), 1 )))</f>
        <v/>
      </c>
      <c r="NL207" s="193" t="str" cm="1">
        <f t="array" ref="NL207">IF($ND207=0,"",(IFERROR( (IFERROR($ND207/FRACAS!$AY$1*60,0) - SUMPRODUCT( (FRACAS!$K$5:$K$8972=NL$2) * IFERROR(FRACAS!$AN$5:$AN$8972,0) ) ) / IFERROR($ND207/FRACAS!$AY$1*60,0), 1 )))</f>
        <v/>
      </c>
      <c r="NM207" s="193" t="str" cm="1">
        <f t="array" ref="NM207">IF($ND207=0,"",(IFERROR( (IFERROR($ND207/FRACAS!$AY$1*60,0) - SUMPRODUCT( (FRACAS!$K$5:$K$8972=NM$2) * IFERROR(FRACAS!$AN$5:$AN$8972,0) ) ) / IFERROR($ND207/FRACAS!$AY$1*60,0), 1 )))</f>
        <v/>
      </c>
      <c r="NN207" s="193" t="str" cm="1">
        <f t="array" ref="NN207">IF($ND207=0,"",(IFERROR( (IFERROR($ND207/FRACAS!$AY$1*60,0) - SUMPRODUCT( (FRACAS!$K$5:$K$8972=NN$2) * IFERROR(FRACAS!$AN$5:$AN$8972,0) ) ) / IFERROR($ND207/FRACAS!$AY$1*60,0), 1 )))</f>
        <v/>
      </c>
      <c r="NO207" s="193" t="str" cm="1">
        <f t="array" ref="NO207">IF($ND207=0,"",(IFERROR( (IFERROR($ND207/FRACAS!$AY$1*60,0) - SUMPRODUCT( (FRACAS!$K$5:$K$8972=NO$2) * IFERROR(FRACAS!$AN$5:$AN$8972,0) ) ) / IFERROR($ND207/FRACAS!$AY$1*60,0), 1 )))</f>
        <v/>
      </c>
      <c r="NP207" s="193" t="str" cm="1">
        <f t="array" ref="NP207">IF($ND207=0,"",(IFERROR( (IFERROR($ND207/FRACAS!$AY$1*60,0) - SUMPRODUCT( (FRACAS!$K$5:$K$8972=NP$2) * IFERROR(FRACAS!$AN$5:$AN$8972,0) ) ) / IFERROR($ND207/FRACAS!$AY$1*60,0), 1 )))</f>
        <v/>
      </c>
      <c r="NQ207" s="193" t="str" cm="1">
        <f t="array" ref="NQ207">IF($ND207=0,"",(IFERROR( (IFERROR($ND207/FRACAS!$AY$1*60,0) - SUMPRODUCT( (FRACAS!$K$5:$K$8972=NQ$2) * IFERROR(FRACAS!$AN$5:$AN$8972,0) ) ) / IFERROR($ND207/FRACAS!$AY$1*60,0), 1 )))</f>
        <v/>
      </c>
      <c r="NR207" s="193" t="str" cm="1">
        <f t="array" ref="NR207">IF($ND207=0,"",(IFERROR( (IFERROR($ND207/FRACAS!$AY$1*60,0) - SUMPRODUCT( (FRACAS!$K$5:$K$8972=NR$2) * IFERROR(FRACAS!$AN$5:$AN$8972,0) ) ) / IFERROR($ND207/FRACAS!$AY$1*60,0), 1 )))</f>
        <v/>
      </c>
      <c r="NS207" s="193" t="str" cm="1">
        <f t="array" ref="NS207">IF($ND207=0,"",(IFERROR( (IFERROR($ND207/FRACAS!$AY$1*60,0) - SUMPRODUCT( (FRACAS!$K$5:$K$8972=NS$2) * IFERROR(FRACAS!$AN$5:$AN$8972,0) ) ) / IFERROR($ND207/FRACAS!$AY$1*60,0), 1 )))</f>
        <v/>
      </c>
      <c r="NT207" s="193" t="str" cm="1">
        <f t="array" ref="NT207">IF($ND207=0,"",(IFERROR( (IFERROR($ND207/FRACAS!$AY$1*60,0) - SUMPRODUCT( (FRACAS!$K$5:$K$8972=NT$2) * IFERROR(FRACAS!$AN$5:$AN$8972,0) ) ) / IFERROR($ND207/FRACAS!$AY$1*60,0), 1 )))</f>
        <v/>
      </c>
      <c r="NU207" s="193" t="str" cm="1">
        <f t="array" ref="NU207">IF($ND207=0,"",(IFERROR( (IFERROR($ND207/FRACAS!$AY$1*60,0) - SUMPRODUCT( (FRACAS!$K$5:$K$8972=NU$2) * IFERROR(FRACAS!$AN$5:$AN$8972,0) ) ) / IFERROR($ND207/FRACAS!$AY$1*60,0), 1 )))</f>
        <v/>
      </c>
      <c r="NV207" s="193" t="str" cm="1">
        <f t="array" ref="NV207">IF($ND207=0,"",(IFERROR( (IFERROR($ND207/FRACAS!$AY$1*60,0) - SUMPRODUCT( (FRACAS!$K$5:$K$8972=NV$2) * IFERROR(FRACAS!$AN$5:$AN$8972,0) ) ) / IFERROR($ND207/FRACAS!$AY$1*60,0), 1 )))</f>
        <v/>
      </c>
      <c r="NW207" s="193" t="str" cm="1">
        <f t="array" ref="NW207">IF($ND207=0,"",(IFERROR( (IFERROR($ND207/FRACAS!$AY$1*60,0) - SUMPRODUCT( (FRACAS!$K$5:$K$8972=NW$2) * IFERROR(FRACAS!$AN$5:$AN$8972,0) ) ) / IFERROR($ND207/FRACAS!$AY$1*60,0), 1 )))</f>
        <v/>
      </c>
      <c r="NX207" s="193" t="str" cm="1">
        <f t="array" ref="NX207">IF($ND207=0,"",(IFERROR( (IFERROR($ND207/FRACAS!$AY$1*60,0) - SUMPRODUCT( (FRACAS!$K$5:$K$8972=NX$2) * IFERROR(FRACAS!$AN$5:$AN$8972,0) ) ) / IFERROR($ND207/FRACAS!$AY$1*60,0), 1 )))</f>
        <v/>
      </c>
      <c r="NY207" s="193" t="str" cm="1">
        <f t="array" ref="NY207">IF($ND207=0,"",(IFERROR( (IFERROR($ND207/FRACAS!$AY$1*60,0) - SUMPRODUCT( (FRACAS!$K$5:$K$8972=NY$2) * IFERROR(FRACAS!$AN$5:$AN$8972,0) ) ) / IFERROR($ND207/FRACAS!$AY$1*60,0), 1 )))</f>
        <v/>
      </c>
      <c r="NZ207" s="193" t="str" cm="1">
        <f t="array" ref="NZ207">IF($ND207=0,"",(IFERROR( (IFERROR($ND207/FRACAS!$AY$1*60,0) - SUMPRODUCT( (FRACAS!$K$5:$K$8972=NZ$2) * IFERROR(FRACAS!$AN$5:$AN$8972,0) ) ) / IFERROR($ND207/FRACAS!$AY$1*60,0), 1 )))</f>
        <v/>
      </c>
      <c r="OA207" s="193" t="str" cm="1">
        <f t="array" ref="OA207">IF($ND207=0,"",(IFERROR( (IFERROR($ND207/FRACAS!$AY$1*60,0) - SUMPRODUCT( (FRACAS!$K$5:$K$8972=OA$2) * IFERROR(FRACAS!$AN$5:$AN$8972,0) ) ) / IFERROR($ND207/FRACAS!$AY$1*60,0), 1 )))</f>
        <v/>
      </c>
      <c r="OB207" s="193" t="str" cm="1">
        <f t="array" ref="OB207">IF($ND207=0,"",(IFERROR( (IFERROR($ND207/FRACAS!$AY$1*60,0) - SUMPRODUCT( (FRACAS!$K$5:$K$8972=OB$2) * IFERROR(FRACAS!$AN$5:$AN$8972,0) ) ) / IFERROR($ND207/FRACAS!$AY$1*60,0), 1 )))</f>
        <v/>
      </c>
      <c r="OC207" s="193" t="str" cm="1">
        <f t="array" ref="OC207">IF($ND207=0,"",(IFERROR( (IFERROR($ND207/FRACAS!$AY$1*60,0) - SUMPRODUCT( (FRACAS!$K$5:$K$8972=OC$2) * IFERROR(FRACAS!$AN$5:$AN$8972,0) ) ) / IFERROR($ND207/FRACAS!$AY$1*60,0), 1 )))</f>
        <v/>
      </c>
      <c r="OD207" s="193" t="str" cm="1">
        <f t="array" ref="OD207">IF($ND207=0,"",(IFERROR( (IFERROR($ND207/FRACAS!$AY$1*60,0) - SUMPRODUCT( (FRACAS!$K$5:$K$8972=OD$2) * IFERROR(FRACAS!$AN$5:$AN$8972,0) ) ) / IFERROR($ND207/FRACAS!$AY$1*60,0), 1 )))</f>
        <v/>
      </c>
      <c r="OE207" s="193" t="str" cm="1">
        <f t="array" ref="OE207">IF($ND207=0,"",(IFERROR( (IFERROR($ND207/FRACAS!$AY$1*60,0) - SUMPRODUCT( (FRACAS!$K$5:$K$8972=OE$2) * IFERROR(FRACAS!$AN$5:$AN$8972,0) ) ) / IFERROR($ND207/FRACAS!$AY$1*60,0), 1 )))</f>
        <v/>
      </c>
      <c r="OF207" s="193" t="str" cm="1">
        <f t="array" ref="OF207">IF($ND207=0,"",(IFERROR( (IFERROR($ND207/FRACAS!$AY$1*60,0) - SUMPRODUCT( (FRACAS!$K$5:$K$8972=OF$2) * IFERROR(FRACAS!$AN$5:$AN$8972,0) ) ) / IFERROR($ND207/FRACAS!$AY$1*60,0), 1 )))</f>
        <v/>
      </c>
      <c r="OG207" s="193" t="str" cm="1">
        <f t="array" ref="OG207">IF($ND207=0,"",(IFERROR( (IFERROR($ND207/FRACAS!$AY$1*60,0) - SUMPRODUCT( (FRACAS!$K$5:$K$8972=OG$2) * IFERROR(FRACAS!$AN$5:$AN$8972,0) ) ) / IFERROR($ND207/FRACAS!$AY$1*60,0), 1 )))</f>
        <v/>
      </c>
      <c r="OH207" s="193" t="str" cm="1">
        <f t="array" ref="OH207">IF($ND207=0,"",(IFERROR( (IFERROR($ND207/FRACAS!$AY$1*60,0) - SUMPRODUCT( (FRACAS!$K$5:$K$8972=OH$2) * IFERROR(FRACAS!$AN$5:$AN$8972,0) ) ) / IFERROR($ND207/FRACAS!$AY$1*60,0), 1 )))</f>
        <v/>
      </c>
      <c r="OI207" s="193" t="str" cm="1">
        <f t="array" ref="OI207">IF($ND207=0,"",(IFERROR( (IFERROR($ND207/FRACAS!$AY$1*60,0) - SUMPRODUCT( (FRACAS!$K$5:$K$8972=OI$2) * IFERROR(FRACAS!$AN$5:$AN$8972,0) ) ) / IFERROR($ND207/FRACAS!$AY$1*60,0), 1 )))</f>
        <v/>
      </c>
      <c r="OJ207" s="193" t="str" cm="1">
        <f t="array" ref="OJ207">IF($ND207=0,"",(IFERROR( (IFERROR($ND207/FRACAS!$AY$1*60,0) - SUMPRODUCT( (FRACAS!$K$5:$K$8972=OJ$2) * IFERROR(FRACAS!$AN$5:$AN$8972,0) ) ) / IFERROR($ND207/FRACAS!$AY$1*60,0), 1 )))</f>
        <v/>
      </c>
      <c r="OK207" s="193" t="str" cm="1">
        <f t="array" ref="OK207">IF($ND207=0,"",(IFERROR( (IFERROR($ND207/FRACAS!$AY$1*60,0) - SUMPRODUCT( (FRACAS!$K$5:$K$8972=OK$2) * IFERROR(FRACAS!$AN$5:$AN$8972,0) ) ) / IFERROR($ND207/FRACAS!$AY$1*60,0), 1 )))</f>
        <v/>
      </c>
      <c r="OL207" s="193" t="str" cm="1">
        <f t="array" ref="OL207">IF($ND207=0,"",(IFERROR( (IFERROR($ND207/FRACAS!$AY$1*60,0) - SUMPRODUCT( (FRACAS!$K$5:$K$8972=OL$2) * IFERROR(FRACAS!$AN$5:$AN$8972,0) ) ) / IFERROR($ND207/FRACAS!$AY$1*60,0), 1 )))</f>
        <v/>
      </c>
      <c r="OM207" s="193" t="str" cm="1">
        <f t="array" ref="OM207">IF($ND207=0,"",(IFERROR( (IFERROR($ND207/FRACAS!$AY$1*60,0) - SUMPRODUCT( (FRACAS!$K$5:$K$8972=OM$2) * IFERROR(FRACAS!$AN$5:$AN$8972,0) ) ) / IFERROR($ND207/FRACAS!$AY$1*60,0), 1 )))</f>
        <v/>
      </c>
      <c r="ON207" s="193" t="str" cm="1">
        <f t="array" ref="ON207">IF($ND207=0,"",(IFERROR( (IFERROR($ND207/FRACAS!$AY$1*60,0) - SUMPRODUCT( (FRACAS!$K$5:$K$8972=ON$2) * IFERROR(FRACAS!$AN$5:$AN$8972,0) ) ) / IFERROR($ND207/FRACAS!$AY$1*60,0), 1 )))</f>
        <v/>
      </c>
      <c r="OO207" s="193" t="str" cm="1">
        <f t="array" ref="OO207">IF($ND207=0,"",(IFERROR( (IFERROR($ND207/FRACAS!$AY$1*60,0) - SUMPRODUCT( (FRACAS!$K$5:$K$8972=OO$2) * IFERROR(FRACAS!$AN$5:$AN$8972,0) ) ) / IFERROR($ND207/FRACAS!$AY$1*60,0), 1 )))</f>
        <v/>
      </c>
      <c r="OP207" s="193" t="str" cm="1">
        <f t="array" ref="OP207">IF($ND207=0,"",(IFERROR( (IFERROR($ND207/FRACAS!$AY$1*60,0) - SUMPRODUCT( (FRACAS!$K$5:$K$8972=OP$2) * IFERROR(FRACAS!$AN$5:$AN$8972,0) ) ) / IFERROR($ND207/FRACAS!$AY$1*60,0), 1 )))</f>
        <v/>
      </c>
      <c r="OQ207" s="193" t="str" cm="1">
        <f t="array" ref="OQ207">IF($ND207=0,"",(IFERROR( (IFERROR($ND207/FRACAS!$AY$1*60,0) - SUMPRODUCT( (FRACAS!$K$5:$K$8972=OQ$2) * IFERROR(FRACAS!$AN$5:$AN$8972,0) ) ) / IFERROR($ND207/FRACAS!$AY$1*60,0), 1 )))</f>
        <v/>
      </c>
      <c r="OR207" s="193" t="str" cm="1">
        <f t="array" ref="OR207">IF($ND207=0,"",(IFERROR( (IFERROR($ND207/FRACAS!$AY$1*60,0) - SUMPRODUCT( (FRACAS!$K$5:$K$8972=OR$2) * IFERROR(FRACAS!$AN$5:$AN$8972,0) ) ) / IFERROR($ND207/FRACAS!$AY$1*60,0), 1 )))</f>
        <v/>
      </c>
      <c r="OS207" s="193" t="str" cm="1">
        <f t="array" ref="OS207">IF($ND207=0,"",(IFERROR( (IFERROR($ND207/FRACAS!$AY$1*60,0) - SUMPRODUCT( (FRACAS!$K$5:$K$8972=OS$2) * IFERROR(FRACAS!$AN$5:$AN$8972,0) ) ) / IFERROR($ND207/FRACAS!$AY$1*60,0), 1 )))</f>
        <v/>
      </c>
      <c r="OT207" s="243" t="str" cm="1">
        <f t="array" ref="OT207">IF($ND207=0,"",(IFERROR( (IFERROR($ND207/FRACAS!$AY$1*60,0) - SUMPRODUCT( (FRACAS!$K$5:$K$8972=OT$2) * IFERROR(FRACAS!$AN$5:$AN$8972,0) ) ) / IFERROR($ND207/FRACAS!$AY$1*60,0), 1 )))</f>
        <v/>
      </c>
    </row>
    <row r="208" spans="2:410" x14ac:dyDescent="0.2">
      <c r="B208" s="233"/>
      <c r="C208" s="259">
        <f>IF('[1]17.11.2025 IASI18 Mileage'!C208="","",'[1]17.11.2025 IASI18 Mileage'!C208)</f>
        <v>47392</v>
      </c>
      <c r="D208" s="201" t="str">
        <f>IF('[1]17.11.2025 IASI18 Mileage'!D208="","",'[1]17.11.2025 IASI18 Mileage'!D208)</f>
        <v/>
      </c>
      <c r="E208" s="201" t="str">
        <f>IF('[1]17.11.2025 IASI18 Mileage'!E208="","",'[1]17.11.2025 IASI18 Mileage'!E208)</f>
        <v/>
      </c>
      <c r="F208" s="201" t="str">
        <f>IF('[1]17.11.2025 IASI18 Mileage'!F208="","",'[1]17.11.2025 IASI18 Mileage'!F208)</f>
        <v/>
      </c>
      <c r="G208" s="201" t="str">
        <f>IF('[1]17.11.2025 IASI18 Mileage'!G208="","",'[1]17.11.2025 IASI18 Mileage'!G208)</f>
        <v/>
      </c>
      <c r="H208" s="201" t="str">
        <f>IF('[1]17.11.2025 IASI18 Mileage'!H208="","",'[1]17.11.2025 IASI18 Mileage'!H208)</f>
        <v/>
      </c>
      <c r="I208" s="201" t="str">
        <f>IF('[1]17.11.2025 IASI18 Mileage'!I208="","",'[1]17.11.2025 IASI18 Mileage'!I208)</f>
        <v/>
      </c>
      <c r="J208" s="201" t="str">
        <f>IF('[1]17.11.2025 IASI18 Mileage'!J208="","",'[1]17.11.2025 IASI18 Mileage'!J208)</f>
        <v/>
      </c>
      <c r="K208" s="201" t="str">
        <f>IF('[1]17.11.2025 IASI18 Mileage'!K208="","",'[1]17.11.2025 IASI18 Mileage'!K208)</f>
        <v/>
      </c>
      <c r="L208" s="201" t="str">
        <f>IF('[1]17.11.2025 IASI18 Mileage'!L208="","",'[1]17.11.2025 IASI18 Mileage'!L208)</f>
        <v/>
      </c>
      <c r="M208" s="201" t="str">
        <f>IF('[1]17.11.2025 IASI18 Mileage'!M208="","",'[1]17.11.2025 IASI18 Mileage'!M208)</f>
        <v/>
      </c>
      <c r="N208" s="201" t="str">
        <f>IF('[1]17.11.2025 IASI18 Mileage'!N208="","",'[1]17.11.2025 IASI18 Mileage'!N208)</f>
        <v/>
      </c>
      <c r="O208" s="201" t="str">
        <f>IF('[1]17.11.2025 IASI18 Mileage'!O208="","",'[1]17.11.2025 IASI18 Mileage'!O208)</f>
        <v/>
      </c>
      <c r="P208" s="201" t="str">
        <f>IF('[1]17.11.2025 IASI18 Mileage'!P208="","",'[1]17.11.2025 IASI18 Mileage'!P208)</f>
        <v/>
      </c>
      <c r="Q208" s="201" t="str">
        <f>IF('[1]17.11.2025 IASI18 Mileage'!Q208="","",'[1]17.11.2025 IASI18 Mileage'!Q208)</f>
        <v/>
      </c>
      <c r="R208" s="201" t="str">
        <f>IF('[1]17.11.2025 IASI18 Mileage'!R208="","",'[1]17.11.2025 IASI18 Mileage'!R208)</f>
        <v/>
      </c>
      <c r="S208" s="201" t="str">
        <f>IF('[1]17.11.2025 IASI18 Mileage'!S208="","",'[1]17.11.2025 IASI18 Mileage'!S208)</f>
        <v/>
      </c>
      <c r="T208" s="201" t="str">
        <f>IF('[1]17.11.2025 IASI18 Mileage'!T208="","",'[1]17.11.2025 IASI18 Mileage'!T208)</f>
        <v/>
      </c>
      <c r="U208" s="201" t="str">
        <f>IF('[1]17.11.2025 IASI18 Mileage'!U208="","",'[1]17.11.2025 IASI18 Mileage'!U208)</f>
        <v/>
      </c>
      <c r="V208" s="201"/>
      <c r="W208" s="201"/>
      <c r="X208" s="201"/>
      <c r="Y208" s="201"/>
      <c r="Z208" s="201"/>
      <c r="AA208" s="201"/>
      <c r="AB208" s="201"/>
      <c r="AC208" s="201"/>
      <c r="AD208" s="201"/>
      <c r="AE208" s="201"/>
      <c r="AF208" s="201"/>
      <c r="AG208" s="201"/>
      <c r="AH208" s="201"/>
      <c r="AI208" s="201"/>
      <c r="AJ208" s="201"/>
      <c r="AK208" s="201"/>
      <c r="AL208" s="201"/>
      <c r="AM208" s="201"/>
      <c r="AN208" s="201"/>
      <c r="AO208" s="201"/>
      <c r="AP208" s="201"/>
      <c r="AQ208" s="201"/>
      <c r="AR208" s="201"/>
      <c r="AS208" s="201"/>
      <c r="AT208" s="201"/>
      <c r="AU208" s="201"/>
      <c r="AV208" s="201"/>
      <c r="AW208" s="201"/>
      <c r="AX208" s="201"/>
      <c r="AY208" s="201"/>
      <c r="AZ208" s="201"/>
      <c r="BA208" s="202"/>
      <c r="BB208" s="184"/>
      <c r="BD208" s="234"/>
      <c r="BE208" s="234"/>
      <c r="BF208" s="234"/>
      <c r="BG208" s="234"/>
      <c r="BH208" s="234"/>
      <c r="BI208" s="234"/>
      <c r="BJ208" s="234"/>
      <c r="BK208" s="234"/>
      <c r="BL208" s="234"/>
      <c r="BM208" s="234"/>
      <c r="DC208" s="184">
        <f t="shared" si="19"/>
        <v>0</v>
      </c>
      <c r="DD208" s="235" t="str">
        <f t="shared" si="20"/>
        <v/>
      </c>
      <c r="DE208" s="186">
        <f>IF(D208&gt; 0,(COUNTIFS(FRACAS!$B$5:$B$8972, D$4, FRACAS!$D$5:$D$8972, "&lt;="&amp;D208)), "" )</f>
        <v>0</v>
      </c>
      <c r="DF208" s="186">
        <f>IF(E208&gt; 0,(COUNTIFS(FRACAS!$B$5:$B$8972, E$4, FRACAS!$D$5:$D$8972, "&lt;="&amp;E208)), "" )</f>
        <v>0</v>
      </c>
      <c r="DG208" s="186">
        <f>IF(F208&gt; 0,(COUNTIFS(FRACAS!$B$5:$B$8972, F$4, FRACAS!$D$5:$D$8972, "&lt;="&amp;F208)), "" )</f>
        <v>0</v>
      </c>
      <c r="DH208" s="186">
        <f>IF(G208&gt; 0,(COUNTIFS(FRACAS!$B$5:$B$8972, G$4, FRACAS!$D$5:$D$8972, "&lt;="&amp;G208)), "" )</f>
        <v>0</v>
      </c>
      <c r="DI208" s="186">
        <f>IF(H208&gt; 0,(COUNTIFS(FRACAS!$B$5:$B$8972, H$4, FRACAS!$D$5:$D$8972, "&lt;="&amp;H208)), "" )</f>
        <v>0</v>
      </c>
      <c r="DJ208" s="186">
        <f>IF(I208&gt; 0,(COUNTIFS(FRACAS!$B$5:$B$8972, I$4, FRACAS!$D$5:$D$8972, "&lt;="&amp;I208)), "" )</f>
        <v>0</v>
      </c>
      <c r="DK208" s="186">
        <f>IF(J208&gt; 0,(COUNTIFS(FRACAS!$B$5:$B$8972, J$4, FRACAS!$D$5:$D$8972, "&lt;="&amp;J208)), "" )</f>
        <v>0</v>
      </c>
      <c r="DL208" s="186">
        <f>IF(K208&gt; 0,(COUNTIFS(FRACAS!$B$5:$B$8972, K$4, FRACAS!$D$5:$D$8972, "&lt;="&amp;K208)), "" )</f>
        <v>0</v>
      </c>
      <c r="DM208" s="186">
        <f>IF(L208&gt; 0,(COUNTIFS(FRACAS!$B$5:$B$8972, L$4, FRACAS!$D$5:$D$8972, "&lt;="&amp;L208)), "" )</f>
        <v>0</v>
      </c>
      <c r="DN208" s="186">
        <f>IF(M208&gt; 0,(COUNTIFS(FRACAS!$B$5:$B$8972, M$4, FRACAS!$D$5:$D$8972, "&lt;="&amp;M208)), "" )</f>
        <v>0</v>
      </c>
      <c r="DO208" s="186">
        <f>IF(N208&gt; 0,(COUNTIFS(FRACAS!$B$5:$B$8972, N$4, FRACAS!$D$5:$D$8972, "&lt;="&amp;N208)), "" )</f>
        <v>0</v>
      </c>
      <c r="DP208" s="186">
        <f>IF(O208&gt; 0,(COUNTIFS(FRACAS!$B$5:$B$8972, O$4, FRACAS!$D$5:$D$8972, "&lt;="&amp;O208)), "" )</f>
        <v>0</v>
      </c>
      <c r="DQ208" s="186">
        <f>IF(P208&gt; 0,(COUNTIFS(FRACAS!$B$5:$B$8972, P$4, FRACAS!$D$5:$D$8972, "&lt;="&amp;P208)), "" )</f>
        <v>0</v>
      </c>
      <c r="DR208" s="186">
        <f>IF(Q208&gt; 0,(COUNTIFS(FRACAS!$B$5:$B$8972, Q$4, FRACAS!$D$5:$D$8972, "&lt;="&amp;Q208)), "" )</f>
        <v>0</v>
      </c>
      <c r="DS208" s="186">
        <f>IF(R208&gt; 0,(COUNTIFS(FRACAS!$B$5:$B$8972, R$4, FRACAS!$D$5:$D$8972, "&lt;="&amp;R208)), "" )</f>
        <v>0</v>
      </c>
      <c r="DT208" s="186">
        <f>IF(S208&gt; 0,(COUNTIFS(FRACAS!$B$5:$B$8972, S$4, FRACAS!$D$5:$D$8972, "&lt;="&amp;S208)), "" )</f>
        <v>0</v>
      </c>
      <c r="DU208" s="186">
        <f>IF(T208&gt; 0,(COUNTIFS(FRACAS!$B$5:$B$8972, T$4, FRACAS!$D$5:$D$8972, "&lt;="&amp;T208)), "" )</f>
        <v>0</v>
      </c>
      <c r="DV208" s="186">
        <f>IF(U208&gt; 0,(COUNTIFS(FRACAS!$B$5:$B$8972, U$4, FRACAS!$D$5:$D$8972, "&lt;="&amp;U208)), "" )</f>
        <v>0</v>
      </c>
      <c r="DW208" s="186" t="str">
        <f>IF(V208&gt; 0,(COUNTIFS(FRACAS!$B$5:$B$8972, V$4, FRACAS!$D$5:$D$8972, "&lt;="&amp;V208)), "" )</f>
        <v/>
      </c>
      <c r="DX208" s="186" t="str">
        <f>IF(W208&gt; 0,(COUNTIFS(FRACAS!$B$5:$B$8972, W$4, FRACAS!$D$5:$D$8972, "&lt;="&amp;W208)), "" )</f>
        <v/>
      </c>
      <c r="DY208" s="186" t="str">
        <f>IF(X208&gt; 0,(COUNTIFS(FRACAS!$B$5:$B$8972, X$4, FRACAS!$D$5:$D$8972, "&lt;="&amp;X208)), "" )</f>
        <v/>
      </c>
      <c r="DZ208" s="186" t="str">
        <f>IF(Y208&gt; 0,(COUNTIFS(FRACAS!$B$5:$B$8972, Y$4, FRACAS!$D$5:$D$8972, "&lt;="&amp;Y208)), "" )</f>
        <v/>
      </c>
      <c r="EA208" s="186" t="str">
        <f>IF(Z208&gt; 0,(COUNTIFS(FRACAS!$B$5:$B$8972, Z$4, FRACAS!$D$5:$D$8972, "&lt;="&amp;Z208)), "" )</f>
        <v/>
      </c>
      <c r="EB208" s="186" t="str">
        <f>IF(AA208&gt; 0,(COUNTIFS(FRACAS!$B$5:$B$8972, AA$4, FRACAS!$D$5:$D$8972, "&lt;="&amp;AA208)), "" )</f>
        <v/>
      </c>
      <c r="EC208" s="186" t="str">
        <f>IF(AB208&gt; 0,(COUNTIFS(FRACAS!$B$5:$B$8972, AB$4, FRACAS!$D$5:$D$8972, "&lt;="&amp;AB208)), "" )</f>
        <v/>
      </c>
      <c r="ED208" s="186" t="str">
        <f>IF(AC208&gt; 0,(COUNTIFS(FRACAS!$B$5:$B$8972, AC$4, FRACAS!$D$5:$D$8972, "&lt;="&amp;AC208)), "" )</f>
        <v/>
      </c>
      <c r="EE208" s="186" t="str">
        <f>IF(AD208&gt; 0,(COUNTIFS(FRACAS!$B$5:$B$8972, AD$4, FRACAS!$D$5:$D$8972, "&lt;="&amp;AD208)), "" )</f>
        <v/>
      </c>
      <c r="EF208" s="186" t="str">
        <f>IF(AE208&gt; 0,(COUNTIFS(FRACAS!$B$5:$B$8972, AE$4, FRACAS!$D$5:$D$8972, "&lt;="&amp;AE208)), "" )</f>
        <v/>
      </c>
      <c r="EG208" s="186" t="str">
        <f>IF(AF208&gt; 0,(COUNTIFS(FRACAS!$B$5:$B$8972, AF$4, FRACAS!$D$5:$D$8972, "&lt;="&amp;AF208)), "" )</f>
        <v/>
      </c>
      <c r="EH208" s="186" t="str">
        <f>IF(AG208&gt; 0,(COUNTIFS(FRACAS!$B$5:$B$8972, AG$4, FRACAS!$D$5:$D$8972, "&lt;="&amp;AG208)), "" )</f>
        <v/>
      </c>
      <c r="EI208" s="186" t="str">
        <f>IF(AH208&gt; 0,(COUNTIFS(FRACAS!$B$5:$B$8972, AH$4, FRACAS!$D$5:$D$8972, "&lt;="&amp;AH208)), "" )</f>
        <v/>
      </c>
      <c r="EJ208" s="186" t="str">
        <f>IF(AI208&gt; 0,(COUNTIFS(FRACAS!$B$5:$B$8972, AI$4, FRACAS!$D$5:$D$8972, "&lt;="&amp;AI208)), "" )</f>
        <v/>
      </c>
      <c r="EK208" s="186" t="str">
        <f>IF(AJ208&gt; 0,(COUNTIFS(FRACAS!$B$5:$B$8972, AJ$4, FRACAS!$D$5:$D$8972, "&lt;="&amp;AJ208)), "" )</f>
        <v/>
      </c>
      <c r="EL208" s="186" t="str">
        <f>IF(AK208&gt; 0,(COUNTIFS(FRACAS!$B$5:$B$8972, AK$4, FRACAS!$D$5:$D$8972, "&lt;="&amp;AK208)), "" )</f>
        <v/>
      </c>
      <c r="EM208" s="186" t="str">
        <f>IF(AL208&gt; 0,(COUNTIFS(FRACAS!$B$5:$B$8972, AL$4, FRACAS!$D$5:$D$8972, "&lt;="&amp;AL208)), "" )</f>
        <v/>
      </c>
      <c r="EN208" s="186" t="str">
        <f>IF(AM208&gt; 0,(COUNTIFS(FRACAS!$B$5:$B$8972, AM$4, FRACAS!$D$5:$D$8972, "&lt;="&amp;AM208)), "" )</f>
        <v/>
      </c>
      <c r="EO208" s="186" t="str">
        <f>IF(AN208&gt; 0,(COUNTIFS(FRACAS!$B$5:$B$8972, AN$4, FRACAS!$D$5:$D$8972, "&lt;="&amp;AN208)), "" )</f>
        <v/>
      </c>
      <c r="EP208" s="186" t="str">
        <f>IF(AO208&gt; 0,(COUNTIFS(FRACAS!$B$5:$B$8972, AO$4, FRACAS!$D$5:$D$8972, "&lt;="&amp;AO208)), "" )</f>
        <v/>
      </c>
      <c r="EQ208" s="186" t="str">
        <f>IF(AP208&gt; 0,(COUNTIFS(FRACAS!$B$5:$B$8972, AP$4, FRACAS!$D$5:$D$8972, "&lt;="&amp;AP208)), "" )</f>
        <v/>
      </c>
      <c r="ER208" s="186" t="str">
        <f>IF(AQ208&gt; 0,(COUNTIFS(FRACAS!$B$5:$B$8972, AQ$4, FRACAS!$D$5:$D$8972, "&lt;="&amp;AQ208)), "" )</f>
        <v/>
      </c>
      <c r="ES208" s="246"/>
      <c r="ET208" s="194"/>
      <c r="EU208" s="194"/>
      <c r="EV208" s="194"/>
      <c r="EW208" s="194"/>
      <c r="EX208" s="194"/>
      <c r="EY208" s="194"/>
      <c r="EZ208" s="194"/>
      <c r="FA208" s="194"/>
      <c r="FB208" s="195"/>
      <c r="FE208" s="190"/>
      <c r="FF208" s="190"/>
      <c r="FG208" s="190"/>
      <c r="FH208" s="190"/>
      <c r="FI208" s="190"/>
      <c r="FJ208" s="190"/>
      <c r="FK208" s="190"/>
      <c r="FL208" s="190"/>
      <c r="FM208" s="190"/>
      <c r="FN208" s="190"/>
      <c r="JD208" s="238"/>
      <c r="JE208" s="238"/>
      <c r="JF208" s="238"/>
      <c r="JG208" s="238"/>
      <c r="JH208" s="238"/>
      <c r="JI208" s="238"/>
      <c r="JJ208" s="238"/>
      <c r="JK208" s="238"/>
      <c r="JL208" s="238"/>
      <c r="JM208" s="238"/>
      <c r="JN208" s="247"/>
      <c r="JO208" s="248"/>
      <c r="JP208" s="248"/>
      <c r="JQ208" s="248"/>
      <c r="JR208" s="248"/>
      <c r="JS208" s="248"/>
      <c r="JT208" s="248"/>
      <c r="JU208" s="248"/>
      <c r="JV208" s="248"/>
      <c r="JW208" s="248"/>
      <c r="JX208" s="248"/>
      <c r="JY208" s="248"/>
      <c r="JZ208" s="248"/>
      <c r="KA208" s="248"/>
      <c r="KB208" s="248"/>
      <c r="KC208" s="248"/>
      <c r="KD208" s="248"/>
      <c r="KE208" s="248"/>
      <c r="KF208" s="248"/>
      <c r="KG208" s="248"/>
      <c r="KH208" s="248"/>
      <c r="KI208" s="248"/>
      <c r="KJ208" s="248"/>
      <c r="KK208" s="248"/>
      <c r="KL208" s="248"/>
      <c r="KM208" s="248"/>
      <c r="KN208" s="248"/>
      <c r="KO208" s="248"/>
      <c r="KP208" s="248"/>
      <c r="KQ208" s="248"/>
      <c r="KR208" s="248"/>
      <c r="KS208" s="248"/>
      <c r="KT208" s="248"/>
      <c r="KU208" s="248"/>
      <c r="KV208" s="248"/>
      <c r="KW208" s="248"/>
      <c r="KX208" s="248"/>
      <c r="KY208" s="248"/>
      <c r="KZ208" s="248"/>
      <c r="LA208" s="248"/>
      <c r="LC208" s="235" t="str">
        <f t="shared" si="18"/>
        <v/>
      </c>
      <c r="LD208" s="240" t="str" cm="1">
        <f t="array" ref="LD208">IFERROR((((D208/FRACAS!$AY$1)*60
)-(SUMPRODUCT((FRACAS!$B$5:$B$8970=D$4)*(FRACAS!$D$5:$D$8970&lt;=D208)*(IFERROR(FRACAS!$AM$5:$AM$8970,0)))
))/((D208/FRACAS!$AY$1)*60),"")</f>
        <v/>
      </c>
      <c r="LE208" s="240" t="str" cm="1">
        <f t="array" ref="LE208">IFERROR((((E208/FRACAS!$AY$1)*60
)-(SUMPRODUCT((FRACAS!$B$5:$B$8970=E$4)*(FRACAS!$D$5:$D$8970&lt;=E208)*(IFERROR(FRACAS!$AM$5:$AM$8970,0)))
))/((E208/FRACAS!$AY$1)*60),"")</f>
        <v/>
      </c>
      <c r="LF208" s="240" t="str" cm="1">
        <f t="array" ref="LF208">IFERROR((((F208/FRACAS!$AY$1)*60
)-(SUMPRODUCT((FRACAS!$B$5:$B$8970=F$4)*(FRACAS!$D$5:$D$8970&lt;=F208)*(IFERROR(FRACAS!$AM$5:$AM$8970,0)))
))/((F208/FRACAS!$AY$1)*60),"")</f>
        <v/>
      </c>
      <c r="LG208" s="240" t="str" cm="1">
        <f t="array" ref="LG208">IFERROR((((G208/FRACAS!$AY$1)*60
)-(SUMPRODUCT((FRACAS!$B$5:$B$8970=G$4)*(FRACAS!$D$5:$D$8970&lt;=G208)*(IFERROR(FRACAS!$AM$5:$AM$8970,0)))
))/((G208/FRACAS!$AY$1)*60),"")</f>
        <v/>
      </c>
      <c r="LH208" s="240" t="str" cm="1">
        <f t="array" ref="LH208">IFERROR((((H208/FRACAS!$AY$1)*60
)-(SUMPRODUCT((FRACAS!$B$5:$B$8970=H$4)*(FRACAS!$D$5:$D$8970&lt;=H208)*(IFERROR(FRACAS!$AM$5:$AM$8970,0)))
))/((H208/FRACAS!$AY$1)*60),"")</f>
        <v/>
      </c>
      <c r="LI208" s="240" t="str" cm="1">
        <f t="array" ref="LI208">IFERROR((((I208/FRACAS!$AY$1)*60
)-(SUMPRODUCT((FRACAS!$B$5:$B$8970=I$4)*(FRACAS!$D$5:$D$8970&lt;=I208)*(IFERROR(FRACAS!$AM$5:$AM$8970,0)))
))/((I208/FRACAS!$AY$1)*60),"")</f>
        <v/>
      </c>
      <c r="LJ208" s="240" t="str" cm="1">
        <f t="array" ref="LJ208">IFERROR((((J208/FRACAS!$AY$1)*60
)-(SUMPRODUCT((FRACAS!$B$5:$B$8970=J$4)*(FRACAS!$D$5:$D$8970&lt;=J208)*(IFERROR(FRACAS!$AM$5:$AM$8970,0)))
))/((J208/FRACAS!$AY$1)*60),"")</f>
        <v/>
      </c>
      <c r="LK208" s="240" t="str" cm="1">
        <f t="array" ref="LK208">IFERROR((((K208/FRACAS!$AY$1)*60
)-(SUMPRODUCT((FRACAS!$B$5:$B$8970=K$4)*(FRACAS!$D$5:$D$8970&lt;=K208)*(IFERROR(FRACAS!$AM$5:$AM$8970,0)))
))/((K208/FRACAS!$AY$1)*60),"")</f>
        <v/>
      </c>
      <c r="LL208" s="240" t="str" cm="1">
        <f t="array" ref="LL208">IFERROR((((L208/FRACAS!$AY$1)*60
)-(SUMPRODUCT((FRACAS!$B$5:$B$8970=L$4)*(FRACAS!$D$5:$D$8970&lt;=L208)*(IFERROR(FRACAS!$AM$5:$AM$8970,0)))
))/((L208/FRACAS!$AY$1)*60),"")</f>
        <v/>
      </c>
      <c r="LM208" s="240" t="str" cm="1">
        <f t="array" ref="LM208">IFERROR((((M208/FRACAS!$AY$1)*60
)-(SUMPRODUCT((FRACAS!$B$5:$B$8970=M$4)*(FRACAS!$D$5:$D$8970&lt;=M208)*(IFERROR(FRACAS!$AM$5:$AM$8970,0)))
))/((M208/FRACAS!$AY$1)*60),"")</f>
        <v/>
      </c>
      <c r="LN208" s="240" t="str" cm="1">
        <f t="array" ref="LN208">IFERROR((((N208/FRACAS!$AY$1)*60
)-(SUMPRODUCT((FRACAS!$B$5:$B$8970=N$4)*(FRACAS!$D$5:$D$8970&lt;=N208)*(IFERROR(FRACAS!$AM$5:$AM$8970,0)))
))/((N208/FRACAS!$AY$1)*60),"")</f>
        <v/>
      </c>
      <c r="LO208" s="240" t="str" cm="1">
        <f t="array" ref="LO208">IFERROR((((O208/FRACAS!$AY$1)*60
)-(SUMPRODUCT((FRACAS!$B$5:$B$8970=O$4)*(FRACAS!$D$5:$D$8970&lt;=O208)*(IFERROR(FRACAS!$AM$5:$AM$8970,0)))
))/((O208/FRACAS!$AY$1)*60),"")</f>
        <v/>
      </c>
      <c r="LP208" s="240" t="str" cm="1">
        <f t="array" ref="LP208">IFERROR((((P208/FRACAS!$AY$1)*60
)-(SUMPRODUCT((FRACAS!$B$5:$B$8970=P$4)*(FRACAS!$D$5:$D$8970&lt;=P208)*(IFERROR(FRACAS!$AM$5:$AM$8970,0)))
))/((P208/FRACAS!$AY$1)*60),"")</f>
        <v/>
      </c>
      <c r="LQ208" s="240" t="str" cm="1">
        <f t="array" ref="LQ208">IFERROR((((Q208/FRACAS!$AY$1)*60
)-(SUMPRODUCT((FRACAS!$B$5:$B$8970=Q$4)*(FRACAS!$D$5:$D$8970&lt;=Q208)*(IFERROR(FRACAS!$AM$5:$AM$8970,0)))
))/((Q208/FRACAS!$AY$1)*60),"")</f>
        <v/>
      </c>
      <c r="LR208" s="240" t="str" cm="1">
        <f t="array" ref="LR208">IFERROR((((R208/FRACAS!$AY$1)*60
)-(SUMPRODUCT((FRACAS!$B$5:$B$8970=R$4)*(FRACAS!$D$5:$D$8970&lt;=R208)*(IFERROR(FRACAS!$AM$5:$AM$8970,0)))
))/((R208/FRACAS!$AY$1)*60),"")</f>
        <v/>
      </c>
      <c r="LS208" s="240" t="str" cm="1">
        <f t="array" ref="LS208">IFERROR((((S208/FRACAS!$AY$1)*60
)-(SUMPRODUCT((FRACAS!$B$5:$B$8970=S$4)*(FRACAS!$D$5:$D$8970&lt;=S208)*(IFERROR(FRACAS!$AM$5:$AM$8970,0)))
))/((S208/FRACAS!$AY$1)*60),"")</f>
        <v/>
      </c>
      <c r="LT208" s="240" t="str" cm="1">
        <f t="array" ref="LT208">IFERROR((((T208/FRACAS!$AY$1)*60
)-(SUMPRODUCT((FRACAS!$B$5:$B$8970=T$4)*(FRACAS!$D$5:$D$8970&lt;=T208)*(IFERROR(FRACAS!$AM$5:$AM$8970,0)))
))/((T208/FRACAS!$AY$1)*60),"")</f>
        <v/>
      </c>
      <c r="LU208" s="240" t="str" cm="1">
        <f t="array" ref="LU208">IFERROR((((U208/FRACAS!$AY$1)*60
)-(SUMPRODUCT((FRACAS!$B$5:$B$8970=U$4)*(FRACAS!$D$5:$D$8970&lt;=U208)*(IFERROR(FRACAS!$AM$5:$AM$8970,0)))
))/((U208/FRACAS!$AY$1)*60),"")</f>
        <v/>
      </c>
      <c r="LV208" s="240" t="str" cm="1">
        <f t="array" ref="LV208">IFERROR(
    (((V208/FRACAS!$AY$1)*60))
    /
    (((V208/FRACAS!$AY$1)*60) + SUMPRODUCT((FRACAS!$B$5:$B$8970=V$4)*(FRACAS!$D$5:$D$8970&lt;=V208)*(IFERROR(FRACAS!$AM$5:$AM$8970,0)))
    ),"")</f>
        <v/>
      </c>
      <c r="LW208" s="240" t="str" cm="1">
        <f t="array" ref="LW208">IFERROR(
    (((W208/FRACAS!$AY$1)*60))
    /
    (((W208/FRACAS!$AY$1)*60) + SUMPRODUCT((FRACAS!$B$5:$B$8970=W$4)*(FRACAS!$D$5:$D$8970&lt;=W208)*(IFERROR(FRACAS!$AM$5:$AM$8970,0)))
    ),"")</f>
        <v/>
      </c>
      <c r="LX208" s="240" t="str" cm="1">
        <f t="array" ref="LX208">IFERROR(
    (((X208/FRACAS!$AY$1)*60))
    /
    (((X208/FRACAS!$AY$1)*60) + SUMPRODUCT((FRACAS!$B$5:$B$8970=X$4)*(FRACAS!$D$5:$D$8970&lt;=X208)*(IFERROR(FRACAS!$AM$5:$AM$8970,0)))
    ),"")</f>
        <v/>
      </c>
      <c r="LY208" s="240" t="str" cm="1">
        <f t="array" ref="LY208">IFERROR(
    (((Y208/FRACAS!$AY$1)*60))
    /
    (((Y208/FRACAS!$AY$1)*60) + SUMPRODUCT((FRACAS!$B$5:$B$8970=Y$4)*(FRACAS!$D$5:$D$8970&lt;=Y208)*(IFERROR(FRACAS!$AM$5:$AM$8970,0)))
    ),"")</f>
        <v/>
      </c>
      <c r="LZ208" s="240" t="str" cm="1">
        <f t="array" ref="LZ208">IFERROR(
    (((Z208/FRACAS!$AY$1)*60))
    /
    (((Z208/FRACAS!$AY$1)*60) + SUMPRODUCT((FRACAS!$B$5:$B$8970=Z$4)*(FRACAS!$D$5:$D$8970&lt;=Z208)*(IFERROR(FRACAS!$AM$5:$AM$8970,0)))
    ),"")</f>
        <v/>
      </c>
      <c r="MA208" s="240" t="str" cm="1">
        <f t="array" ref="MA208">IFERROR(
    (((AA208/FRACAS!$AY$1)*60))
    /
    (((AA208/FRACAS!$AY$1)*60) + SUMPRODUCT((FRACAS!$B$5:$B$8970=AA$4)*(FRACAS!$D$5:$D$8970&lt;=AA208)*(IFERROR(FRACAS!$AM$5:$AM$8970,0)))
    ),"")</f>
        <v/>
      </c>
      <c r="MB208" s="240" t="str" cm="1">
        <f t="array" ref="MB208">IFERROR(
    (((AB208/FRACAS!$AY$1)*60))
    /
    (((AB208/FRACAS!$AY$1)*60) + SUMPRODUCT((FRACAS!$B$5:$B$8970=AB$4)*(FRACAS!$D$5:$D$8970&lt;=AB208)*(IFERROR(FRACAS!$AM$5:$AM$8970,0)))
    ),"")</f>
        <v/>
      </c>
      <c r="MC208" s="240" t="str" cm="1">
        <f t="array" ref="MC208">IFERROR(
    (((AC208/FRACAS!$AY$1)*60))
    /
    (((AC208/FRACAS!$AY$1)*60) + SUMPRODUCT((FRACAS!$B$5:$B$8970=AC$4)*(FRACAS!$D$5:$D$8970&lt;=AC208)*(IFERROR(FRACAS!$AM$5:$AM$8970,0)))
    ),"")</f>
        <v/>
      </c>
      <c r="MD208" s="240" t="str" cm="1">
        <f t="array" ref="MD208">IFERROR(
    (((AD208/FRACAS!$AY$1)*60))
    /
    (((AD208/FRACAS!$AY$1)*60) + SUMPRODUCT((FRACAS!$B$5:$B$8970=AD$4)*(FRACAS!$D$5:$D$8970&lt;=AD208)*(IFERROR(FRACAS!$AM$5:$AM$8970,0)))
    ),"")</f>
        <v/>
      </c>
      <c r="ME208" s="240" t="str" cm="1">
        <f t="array" ref="ME208">IFERROR(
    (((AE208/FRACAS!$AY$1)*60))
    /
    (((AE208/FRACAS!$AY$1)*60) + SUMPRODUCT((FRACAS!$B$5:$B$8970=AE$4)*(FRACAS!$D$5:$D$8970&lt;=AE208)*(IFERROR(FRACAS!$AM$5:$AM$8970,0)))
    ),"")</f>
        <v/>
      </c>
      <c r="MF208" s="240" t="str" cm="1">
        <f t="array" ref="MF208">IFERROR(
    (((AF208/FRACAS!$AY$1)*60))
    /
    (((AF208/FRACAS!$AY$1)*60) + SUMPRODUCT((FRACAS!$B$5:$B$8970=AF$4)*(FRACAS!$D$5:$D$8970&lt;=AF208)*(IFERROR(FRACAS!$AM$5:$AM$8970,0)))
    ),"")</f>
        <v/>
      </c>
      <c r="MG208" s="240" t="str" cm="1">
        <f t="array" ref="MG208">IFERROR(
    (((AG208/FRACAS!$AY$1)*60))
    /
    (((AG208/FRACAS!$AY$1)*60) + SUMPRODUCT((FRACAS!$B$5:$B$8970=AG$4)*(FRACAS!$D$5:$D$8970&lt;=AG208)*(IFERROR(FRACAS!$AM$5:$AM$8970,0)))
    ),"")</f>
        <v/>
      </c>
      <c r="MH208" s="240" t="str" cm="1">
        <f t="array" ref="MH208">IFERROR(
    (((AH208/FRACAS!$AY$1)*60))
    /
    (((AH208/FRACAS!$AY$1)*60) + SUMPRODUCT((FRACAS!$B$5:$B$8970=AH$4)*(FRACAS!$D$5:$D$8970&lt;=AH208)*(IFERROR(FRACAS!$AM$5:$AM$8970,0)))
    ),"")</f>
        <v/>
      </c>
      <c r="MI208" s="240" t="str" cm="1">
        <f t="array" ref="MI208">IFERROR(
    (((AI208/FRACAS!$AY$1)*60))
    /
    (((AI208/FRACAS!$AY$1)*60) + SUMPRODUCT((FRACAS!$B$5:$B$8970=AI$4)*(FRACAS!$D$5:$D$8970&lt;=AI208)*(IFERROR(FRACAS!$AM$5:$AM$8970,0)))
    ),"")</f>
        <v/>
      </c>
      <c r="MJ208" s="240" t="str" cm="1">
        <f t="array" ref="MJ208">IFERROR(
    (((AJ208/FRACAS!$AY$1)*60))
    /
    (((AJ208/FRACAS!$AY$1)*60) + SUMPRODUCT((FRACAS!$B$5:$B$8970=AJ$4)*(FRACAS!$D$5:$D$8970&lt;=AJ208)*(IFERROR(FRACAS!$AM$5:$AM$8970,0)))
    ),"")</f>
        <v/>
      </c>
      <c r="MK208" s="240" t="str" cm="1">
        <f t="array" ref="MK208">IFERROR(
    (((AK208/FRACAS!$AY$1)*60))
    /
    (((AK208/FRACAS!$AY$1)*60) + SUMPRODUCT((FRACAS!$B$5:$B$8970=AK$4)*(FRACAS!$D$5:$D$8970&lt;=AK208)*(IFERROR(FRACAS!$AM$5:$AM$8970,0)))
    ),"")</f>
        <v/>
      </c>
      <c r="ML208" s="240" t="str" cm="1">
        <f t="array" ref="ML208">IFERROR(
    (((AL208/FRACAS!$AY$1)*60))
    /
    (((AL208/FRACAS!$AY$1)*60) + SUMPRODUCT((FRACAS!$B$5:$B$8970=AL$4)*(FRACAS!$D$5:$D$8970&lt;=AL208)*(IFERROR(FRACAS!$AM$5:$AM$8970,0)))
    ),"")</f>
        <v/>
      </c>
      <c r="MM208" s="240" t="str" cm="1">
        <f t="array" ref="MM208">IFERROR(
    (((AM208/FRACAS!$AY$1)*60))
    /
    (((AM208/FRACAS!$AY$1)*60) + SUMPRODUCT((FRACAS!$B$5:$B$8970=AM$4)*(FRACAS!$D$5:$D$8970&lt;=AM208)*(IFERROR(FRACAS!$AM$5:$AM$8970,0)))
    ),"")</f>
        <v/>
      </c>
      <c r="MN208" s="240" t="str" cm="1">
        <f t="array" ref="MN208">IFERROR(
    (((AN208/FRACAS!$AY$1)*60))
    /
    (((AN208/FRACAS!$AY$1)*60) + SUMPRODUCT((FRACAS!$B$5:$B$8970=AN$4)*(FRACAS!$D$5:$D$8970&lt;=AN208)*(IFERROR(FRACAS!$AM$5:$AM$8970,0)))
    ),"")</f>
        <v/>
      </c>
      <c r="MO208" s="240" t="str" cm="1">
        <f t="array" ref="MO208">IFERROR(
    (((AO208/FRACAS!$AY$1)*60))
    /
    (((AO208/FRACAS!$AY$1)*60) + SUMPRODUCT((FRACAS!$B$5:$B$8970=AO$4)*(FRACAS!$D$5:$D$8970&lt;=AO208)*(IFERROR(FRACAS!$AM$5:$AM$8970,0)))
    ),"")</f>
        <v/>
      </c>
      <c r="MP208" s="240" t="str" cm="1">
        <f t="array" ref="MP208">IFERROR(
    (((AP208/FRACAS!$AY$1)*60))
    /
    (((AP208/FRACAS!$AY$1)*60) + SUMPRODUCT((FRACAS!$B$5:$B$8970=AP$4)*(FRACAS!$D$5:$D$8970&lt;=AP208)*(IFERROR(FRACAS!$AM$5:$AM$8970,0)))
    ),"")</f>
        <v/>
      </c>
      <c r="MQ208" s="240" t="str" cm="1">
        <f t="array" ref="MQ208">IFERROR(
    (((AQ208/FRACAS!$AY$1)*60))
    /
    (((AQ208/FRACAS!$AY$1)*60) + SUMPRODUCT((FRACAS!$B$5:$B$8970=AQ$4)*(FRACAS!$D$5:$D$8970&lt;=AQ208)*(IFERROR(FRACAS!$AM$5:$AM$8970,0)))
    ),"")</f>
        <v/>
      </c>
      <c r="MR208" s="194"/>
      <c r="MS208" s="194"/>
      <c r="MT208" s="194"/>
      <c r="MU208" s="194"/>
      <c r="MV208" s="194"/>
      <c r="MW208" s="194"/>
      <c r="MX208" s="194"/>
      <c r="MY208" s="194"/>
      <c r="MZ208" s="194"/>
      <c r="NA208" s="195"/>
      <c r="ND208" s="241">
        <f t="shared" si="21"/>
        <v>0</v>
      </c>
      <c r="NE208" s="242" t="str">
        <f t="shared" si="22"/>
        <v/>
      </c>
      <c r="NF208" s="193" t="str" cm="1">
        <f t="array" ref="NF208">IF($ND208=0,"",(IFERROR( (IFERROR($ND208/FRACAS!$AY$1*60,0) - SUMPRODUCT( (FRACAS!$K$5:$K$8972=NF$2) * IFERROR(FRACAS!$AN$5:$AN$8972,0) ) ) / IFERROR($ND208/FRACAS!$AY$1*60,0), 1 )))</f>
        <v/>
      </c>
      <c r="NG208" s="193" t="str" cm="1">
        <f t="array" ref="NG208">IF($ND208=0,"",(IFERROR( (IFERROR($ND208/FRACAS!$AY$1*60,0) - SUMPRODUCT( (FRACAS!$K$5:$K$8972=NG$2) * IFERROR(FRACAS!$AN$5:$AN$8972,0) ) ) / IFERROR($ND208/FRACAS!$AY$1*60,0), 1 )))</f>
        <v/>
      </c>
      <c r="NH208" s="193" t="str" cm="1">
        <f t="array" ref="NH208">IF($ND208=0,"",(IFERROR( (IFERROR($ND208/FRACAS!$AY$1*60,0) - SUMPRODUCT( (FRACAS!$K$5:$K$8972=NH$2) * IFERROR(FRACAS!$AN$5:$AN$8972,0) ) ) / IFERROR($ND208/FRACAS!$AY$1*60,0), 1 )))</f>
        <v/>
      </c>
      <c r="NI208" s="193" t="str" cm="1">
        <f t="array" ref="NI208">IF($ND208=0,"",(IFERROR( (IFERROR($ND208/FRACAS!$AY$1*60,0) - SUMPRODUCT( (FRACAS!$K$5:$K$8972=NI$2) * IFERROR(FRACAS!$AN$5:$AN$8972,0) ) ) / IFERROR($ND208/FRACAS!$AY$1*60,0), 1 )))</f>
        <v/>
      </c>
      <c r="NJ208" s="193" t="str" cm="1">
        <f t="array" ref="NJ208">IF($ND208=0,"",(IFERROR( (IFERROR($ND208/FRACAS!$AY$1*60,0) - SUMPRODUCT( (FRACAS!$K$5:$K$8972=NJ$2) * IFERROR(FRACAS!$AN$5:$AN$8972,0) ) ) / IFERROR($ND208/FRACAS!$AY$1*60,0), 1 )))</f>
        <v/>
      </c>
      <c r="NK208" s="193" t="str" cm="1">
        <f t="array" ref="NK208">IF($ND208=0,"",(IFERROR( (IFERROR($ND208/FRACAS!$AY$1*60,0) - SUMPRODUCT( (FRACAS!$K$5:$K$8972=NK$2) * IFERROR(FRACAS!$AN$5:$AN$8972,0) ) ) / IFERROR($ND208/FRACAS!$AY$1*60,0), 1 )))</f>
        <v/>
      </c>
      <c r="NL208" s="193" t="str" cm="1">
        <f t="array" ref="NL208">IF($ND208=0,"",(IFERROR( (IFERROR($ND208/FRACAS!$AY$1*60,0) - SUMPRODUCT( (FRACAS!$K$5:$K$8972=NL$2) * IFERROR(FRACAS!$AN$5:$AN$8972,0) ) ) / IFERROR($ND208/FRACAS!$AY$1*60,0), 1 )))</f>
        <v/>
      </c>
      <c r="NM208" s="193" t="str" cm="1">
        <f t="array" ref="NM208">IF($ND208=0,"",(IFERROR( (IFERROR($ND208/FRACAS!$AY$1*60,0) - SUMPRODUCT( (FRACAS!$K$5:$K$8972=NM$2) * IFERROR(FRACAS!$AN$5:$AN$8972,0) ) ) / IFERROR($ND208/FRACAS!$AY$1*60,0), 1 )))</f>
        <v/>
      </c>
      <c r="NN208" s="193" t="str" cm="1">
        <f t="array" ref="NN208">IF($ND208=0,"",(IFERROR( (IFERROR($ND208/FRACAS!$AY$1*60,0) - SUMPRODUCT( (FRACAS!$K$5:$K$8972=NN$2) * IFERROR(FRACAS!$AN$5:$AN$8972,0) ) ) / IFERROR($ND208/FRACAS!$AY$1*60,0), 1 )))</f>
        <v/>
      </c>
      <c r="NO208" s="193" t="str" cm="1">
        <f t="array" ref="NO208">IF($ND208=0,"",(IFERROR( (IFERROR($ND208/FRACAS!$AY$1*60,0) - SUMPRODUCT( (FRACAS!$K$5:$K$8972=NO$2) * IFERROR(FRACAS!$AN$5:$AN$8972,0) ) ) / IFERROR($ND208/FRACAS!$AY$1*60,0), 1 )))</f>
        <v/>
      </c>
      <c r="NP208" s="193" t="str" cm="1">
        <f t="array" ref="NP208">IF($ND208=0,"",(IFERROR( (IFERROR($ND208/FRACAS!$AY$1*60,0) - SUMPRODUCT( (FRACAS!$K$5:$K$8972=NP$2) * IFERROR(FRACAS!$AN$5:$AN$8972,0) ) ) / IFERROR($ND208/FRACAS!$AY$1*60,0), 1 )))</f>
        <v/>
      </c>
      <c r="NQ208" s="193" t="str" cm="1">
        <f t="array" ref="NQ208">IF($ND208=0,"",(IFERROR( (IFERROR($ND208/FRACAS!$AY$1*60,0) - SUMPRODUCT( (FRACAS!$K$5:$K$8972=NQ$2) * IFERROR(FRACAS!$AN$5:$AN$8972,0) ) ) / IFERROR($ND208/FRACAS!$AY$1*60,0), 1 )))</f>
        <v/>
      </c>
      <c r="NR208" s="193" t="str" cm="1">
        <f t="array" ref="NR208">IF($ND208=0,"",(IFERROR( (IFERROR($ND208/FRACAS!$AY$1*60,0) - SUMPRODUCT( (FRACAS!$K$5:$K$8972=NR$2) * IFERROR(FRACAS!$AN$5:$AN$8972,0) ) ) / IFERROR($ND208/FRACAS!$AY$1*60,0), 1 )))</f>
        <v/>
      </c>
      <c r="NS208" s="193" t="str" cm="1">
        <f t="array" ref="NS208">IF($ND208=0,"",(IFERROR( (IFERROR($ND208/FRACAS!$AY$1*60,0) - SUMPRODUCT( (FRACAS!$K$5:$K$8972=NS$2) * IFERROR(FRACAS!$AN$5:$AN$8972,0) ) ) / IFERROR($ND208/FRACAS!$AY$1*60,0), 1 )))</f>
        <v/>
      </c>
      <c r="NT208" s="193" t="str" cm="1">
        <f t="array" ref="NT208">IF($ND208=0,"",(IFERROR( (IFERROR($ND208/FRACAS!$AY$1*60,0) - SUMPRODUCT( (FRACAS!$K$5:$K$8972=NT$2) * IFERROR(FRACAS!$AN$5:$AN$8972,0) ) ) / IFERROR($ND208/FRACAS!$AY$1*60,0), 1 )))</f>
        <v/>
      </c>
      <c r="NU208" s="193" t="str" cm="1">
        <f t="array" ref="NU208">IF($ND208=0,"",(IFERROR( (IFERROR($ND208/FRACAS!$AY$1*60,0) - SUMPRODUCT( (FRACAS!$K$5:$K$8972=NU$2) * IFERROR(FRACAS!$AN$5:$AN$8972,0) ) ) / IFERROR($ND208/FRACAS!$AY$1*60,0), 1 )))</f>
        <v/>
      </c>
      <c r="NV208" s="193" t="str" cm="1">
        <f t="array" ref="NV208">IF($ND208=0,"",(IFERROR( (IFERROR($ND208/FRACAS!$AY$1*60,0) - SUMPRODUCT( (FRACAS!$K$5:$K$8972=NV$2) * IFERROR(FRACAS!$AN$5:$AN$8972,0) ) ) / IFERROR($ND208/FRACAS!$AY$1*60,0), 1 )))</f>
        <v/>
      </c>
      <c r="NW208" s="193" t="str" cm="1">
        <f t="array" ref="NW208">IF($ND208=0,"",(IFERROR( (IFERROR($ND208/FRACAS!$AY$1*60,0) - SUMPRODUCT( (FRACAS!$K$5:$K$8972=NW$2) * IFERROR(FRACAS!$AN$5:$AN$8972,0) ) ) / IFERROR($ND208/FRACAS!$AY$1*60,0), 1 )))</f>
        <v/>
      </c>
      <c r="NX208" s="193" t="str" cm="1">
        <f t="array" ref="NX208">IF($ND208=0,"",(IFERROR( (IFERROR($ND208/FRACAS!$AY$1*60,0) - SUMPRODUCT( (FRACAS!$K$5:$K$8972=NX$2) * IFERROR(FRACAS!$AN$5:$AN$8972,0) ) ) / IFERROR($ND208/FRACAS!$AY$1*60,0), 1 )))</f>
        <v/>
      </c>
      <c r="NY208" s="193" t="str" cm="1">
        <f t="array" ref="NY208">IF($ND208=0,"",(IFERROR( (IFERROR($ND208/FRACAS!$AY$1*60,0) - SUMPRODUCT( (FRACAS!$K$5:$K$8972=NY$2) * IFERROR(FRACAS!$AN$5:$AN$8972,0) ) ) / IFERROR($ND208/FRACAS!$AY$1*60,0), 1 )))</f>
        <v/>
      </c>
      <c r="NZ208" s="193" t="str" cm="1">
        <f t="array" ref="NZ208">IF($ND208=0,"",(IFERROR( (IFERROR($ND208/FRACAS!$AY$1*60,0) - SUMPRODUCT( (FRACAS!$K$5:$K$8972=NZ$2) * IFERROR(FRACAS!$AN$5:$AN$8972,0) ) ) / IFERROR($ND208/FRACAS!$AY$1*60,0), 1 )))</f>
        <v/>
      </c>
      <c r="OA208" s="193" t="str" cm="1">
        <f t="array" ref="OA208">IF($ND208=0,"",(IFERROR( (IFERROR($ND208/FRACAS!$AY$1*60,0) - SUMPRODUCT( (FRACAS!$K$5:$K$8972=OA$2) * IFERROR(FRACAS!$AN$5:$AN$8972,0) ) ) / IFERROR($ND208/FRACAS!$AY$1*60,0), 1 )))</f>
        <v/>
      </c>
      <c r="OB208" s="193" t="str" cm="1">
        <f t="array" ref="OB208">IF($ND208=0,"",(IFERROR( (IFERROR($ND208/FRACAS!$AY$1*60,0) - SUMPRODUCT( (FRACAS!$K$5:$K$8972=OB$2) * IFERROR(FRACAS!$AN$5:$AN$8972,0) ) ) / IFERROR($ND208/FRACAS!$AY$1*60,0), 1 )))</f>
        <v/>
      </c>
      <c r="OC208" s="193" t="str" cm="1">
        <f t="array" ref="OC208">IF($ND208=0,"",(IFERROR( (IFERROR($ND208/FRACAS!$AY$1*60,0) - SUMPRODUCT( (FRACAS!$K$5:$K$8972=OC$2) * IFERROR(FRACAS!$AN$5:$AN$8972,0) ) ) / IFERROR($ND208/FRACAS!$AY$1*60,0), 1 )))</f>
        <v/>
      </c>
      <c r="OD208" s="193" t="str" cm="1">
        <f t="array" ref="OD208">IF($ND208=0,"",(IFERROR( (IFERROR($ND208/FRACAS!$AY$1*60,0) - SUMPRODUCT( (FRACAS!$K$5:$K$8972=OD$2) * IFERROR(FRACAS!$AN$5:$AN$8972,0) ) ) / IFERROR($ND208/FRACAS!$AY$1*60,0), 1 )))</f>
        <v/>
      </c>
      <c r="OE208" s="193" t="str" cm="1">
        <f t="array" ref="OE208">IF($ND208=0,"",(IFERROR( (IFERROR($ND208/FRACAS!$AY$1*60,0) - SUMPRODUCT( (FRACAS!$K$5:$K$8972=OE$2) * IFERROR(FRACAS!$AN$5:$AN$8972,0) ) ) / IFERROR($ND208/FRACAS!$AY$1*60,0), 1 )))</f>
        <v/>
      </c>
      <c r="OF208" s="193" t="str" cm="1">
        <f t="array" ref="OF208">IF($ND208=0,"",(IFERROR( (IFERROR($ND208/FRACAS!$AY$1*60,0) - SUMPRODUCT( (FRACAS!$K$5:$K$8972=OF$2) * IFERROR(FRACAS!$AN$5:$AN$8972,0) ) ) / IFERROR($ND208/FRACAS!$AY$1*60,0), 1 )))</f>
        <v/>
      </c>
      <c r="OG208" s="193" t="str" cm="1">
        <f t="array" ref="OG208">IF($ND208=0,"",(IFERROR( (IFERROR($ND208/FRACAS!$AY$1*60,0) - SUMPRODUCT( (FRACAS!$K$5:$K$8972=OG$2) * IFERROR(FRACAS!$AN$5:$AN$8972,0) ) ) / IFERROR($ND208/FRACAS!$AY$1*60,0), 1 )))</f>
        <v/>
      </c>
      <c r="OH208" s="193" t="str" cm="1">
        <f t="array" ref="OH208">IF($ND208=0,"",(IFERROR( (IFERROR($ND208/FRACAS!$AY$1*60,0) - SUMPRODUCT( (FRACAS!$K$5:$K$8972=OH$2) * IFERROR(FRACAS!$AN$5:$AN$8972,0) ) ) / IFERROR($ND208/FRACAS!$AY$1*60,0), 1 )))</f>
        <v/>
      </c>
      <c r="OI208" s="193" t="str" cm="1">
        <f t="array" ref="OI208">IF($ND208=0,"",(IFERROR( (IFERROR($ND208/FRACAS!$AY$1*60,0) - SUMPRODUCT( (FRACAS!$K$5:$K$8972=OI$2) * IFERROR(FRACAS!$AN$5:$AN$8972,0) ) ) / IFERROR($ND208/FRACAS!$AY$1*60,0), 1 )))</f>
        <v/>
      </c>
      <c r="OJ208" s="193" t="str" cm="1">
        <f t="array" ref="OJ208">IF($ND208=0,"",(IFERROR( (IFERROR($ND208/FRACAS!$AY$1*60,0) - SUMPRODUCT( (FRACAS!$K$5:$K$8972=OJ$2) * IFERROR(FRACAS!$AN$5:$AN$8972,0) ) ) / IFERROR($ND208/FRACAS!$AY$1*60,0), 1 )))</f>
        <v/>
      </c>
      <c r="OK208" s="193" t="str" cm="1">
        <f t="array" ref="OK208">IF($ND208=0,"",(IFERROR( (IFERROR($ND208/FRACAS!$AY$1*60,0) - SUMPRODUCT( (FRACAS!$K$5:$K$8972=OK$2) * IFERROR(FRACAS!$AN$5:$AN$8972,0) ) ) / IFERROR($ND208/FRACAS!$AY$1*60,0), 1 )))</f>
        <v/>
      </c>
      <c r="OL208" s="193" t="str" cm="1">
        <f t="array" ref="OL208">IF($ND208=0,"",(IFERROR( (IFERROR($ND208/FRACAS!$AY$1*60,0) - SUMPRODUCT( (FRACAS!$K$5:$K$8972=OL$2) * IFERROR(FRACAS!$AN$5:$AN$8972,0) ) ) / IFERROR($ND208/FRACAS!$AY$1*60,0), 1 )))</f>
        <v/>
      </c>
      <c r="OM208" s="193" t="str" cm="1">
        <f t="array" ref="OM208">IF($ND208=0,"",(IFERROR( (IFERROR($ND208/FRACAS!$AY$1*60,0) - SUMPRODUCT( (FRACAS!$K$5:$K$8972=OM$2) * IFERROR(FRACAS!$AN$5:$AN$8972,0) ) ) / IFERROR($ND208/FRACAS!$AY$1*60,0), 1 )))</f>
        <v/>
      </c>
      <c r="ON208" s="193" t="str" cm="1">
        <f t="array" ref="ON208">IF($ND208=0,"",(IFERROR( (IFERROR($ND208/FRACAS!$AY$1*60,0) - SUMPRODUCT( (FRACAS!$K$5:$K$8972=ON$2) * IFERROR(FRACAS!$AN$5:$AN$8972,0) ) ) / IFERROR($ND208/FRACAS!$AY$1*60,0), 1 )))</f>
        <v/>
      </c>
      <c r="OO208" s="193" t="str" cm="1">
        <f t="array" ref="OO208">IF($ND208=0,"",(IFERROR( (IFERROR($ND208/FRACAS!$AY$1*60,0) - SUMPRODUCT( (FRACAS!$K$5:$K$8972=OO$2) * IFERROR(FRACAS!$AN$5:$AN$8972,0) ) ) / IFERROR($ND208/FRACAS!$AY$1*60,0), 1 )))</f>
        <v/>
      </c>
      <c r="OP208" s="193" t="str" cm="1">
        <f t="array" ref="OP208">IF($ND208=0,"",(IFERROR( (IFERROR($ND208/FRACAS!$AY$1*60,0) - SUMPRODUCT( (FRACAS!$K$5:$K$8972=OP$2) * IFERROR(FRACAS!$AN$5:$AN$8972,0) ) ) / IFERROR($ND208/FRACAS!$AY$1*60,0), 1 )))</f>
        <v/>
      </c>
      <c r="OQ208" s="193" t="str" cm="1">
        <f t="array" ref="OQ208">IF($ND208=0,"",(IFERROR( (IFERROR($ND208/FRACAS!$AY$1*60,0) - SUMPRODUCT( (FRACAS!$K$5:$K$8972=OQ$2) * IFERROR(FRACAS!$AN$5:$AN$8972,0) ) ) / IFERROR($ND208/FRACAS!$AY$1*60,0), 1 )))</f>
        <v/>
      </c>
      <c r="OR208" s="193" t="str" cm="1">
        <f t="array" ref="OR208">IF($ND208=0,"",(IFERROR( (IFERROR($ND208/FRACAS!$AY$1*60,0) - SUMPRODUCT( (FRACAS!$K$5:$K$8972=OR$2) * IFERROR(FRACAS!$AN$5:$AN$8972,0) ) ) / IFERROR($ND208/FRACAS!$AY$1*60,0), 1 )))</f>
        <v/>
      </c>
      <c r="OS208" s="193" t="str" cm="1">
        <f t="array" ref="OS208">IF($ND208=0,"",(IFERROR( (IFERROR($ND208/FRACAS!$AY$1*60,0) - SUMPRODUCT( (FRACAS!$K$5:$K$8972=OS$2) * IFERROR(FRACAS!$AN$5:$AN$8972,0) ) ) / IFERROR($ND208/FRACAS!$AY$1*60,0), 1 )))</f>
        <v/>
      </c>
      <c r="OT208" s="243" t="str" cm="1">
        <f t="array" ref="OT208">IF($ND208=0,"",(IFERROR( (IFERROR($ND208/FRACAS!$AY$1*60,0) - SUMPRODUCT( (FRACAS!$K$5:$K$8972=OT$2) * IFERROR(FRACAS!$AN$5:$AN$8972,0) ) ) / IFERROR($ND208/FRACAS!$AY$1*60,0), 1 )))</f>
        <v/>
      </c>
    </row>
    <row r="209" spans="2:410" x14ac:dyDescent="0.2">
      <c r="B209" s="233"/>
      <c r="C209" s="259">
        <f>IF('[1]17.11.2025 IASI18 Mileage'!C209="","",'[1]17.11.2025 IASI18 Mileage'!C209)</f>
        <v>47399</v>
      </c>
      <c r="D209" s="201" t="str">
        <f>IF('[1]17.11.2025 IASI18 Mileage'!D209="","",'[1]17.11.2025 IASI18 Mileage'!D209)</f>
        <v/>
      </c>
      <c r="E209" s="201" t="str">
        <f>IF('[1]17.11.2025 IASI18 Mileage'!E209="","",'[1]17.11.2025 IASI18 Mileage'!E209)</f>
        <v/>
      </c>
      <c r="F209" s="201" t="str">
        <f>IF('[1]17.11.2025 IASI18 Mileage'!F209="","",'[1]17.11.2025 IASI18 Mileage'!F209)</f>
        <v/>
      </c>
      <c r="G209" s="201" t="str">
        <f>IF('[1]17.11.2025 IASI18 Mileage'!G209="","",'[1]17.11.2025 IASI18 Mileage'!G209)</f>
        <v/>
      </c>
      <c r="H209" s="201" t="str">
        <f>IF('[1]17.11.2025 IASI18 Mileage'!H209="","",'[1]17.11.2025 IASI18 Mileage'!H209)</f>
        <v/>
      </c>
      <c r="I209" s="201" t="str">
        <f>IF('[1]17.11.2025 IASI18 Mileage'!I209="","",'[1]17.11.2025 IASI18 Mileage'!I209)</f>
        <v/>
      </c>
      <c r="J209" s="201" t="str">
        <f>IF('[1]17.11.2025 IASI18 Mileage'!J209="","",'[1]17.11.2025 IASI18 Mileage'!J209)</f>
        <v/>
      </c>
      <c r="K209" s="201" t="str">
        <f>IF('[1]17.11.2025 IASI18 Mileage'!K209="","",'[1]17.11.2025 IASI18 Mileage'!K209)</f>
        <v/>
      </c>
      <c r="L209" s="201" t="str">
        <f>IF('[1]17.11.2025 IASI18 Mileage'!L209="","",'[1]17.11.2025 IASI18 Mileage'!L209)</f>
        <v/>
      </c>
      <c r="M209" s="201" t="str">
        <f>IF('[1]17.11.2025 IASI18 Mileage'!M209="","",'[1]17.11.2025 IASI18 Mileage'!M209)</f>
        <v/>
      </c>
      <c r="N209" s="201" t="str">
        <f>IF('[1]17.11.2025 IASI18 Mileage'!N209="","",'[1]17.11.2025 IASI18 Mileage'!N209)</f>
        <v/>
      </c>
      <c r="O209" s="201" t="str">
        <f>IF('[1]17.11.2025 IASI18 Mileage'!O209="","",'[1]17.11.2025 IASI18 Mileage'!O209)</f>
        <v/>
      </c>
      <c r="P209" s="201" t="str">
        <f>IF('[1]17.11.2025 IASI18 Mileage'!P209="","",'[1]17.11.2025 IASI18 Mileage'!P209)</f>
        <v/>
      </c>
      <c r="Q209" s="201" t="str">
        <f>IF('[1]17.11.2025 IASI18 Mileage'!Q209="","",'[1]17.11.2025 IASI18 Mileage'!Q209)</f>
        <v/>
      </c>
      <c r="R209" s="201" t="str">
        <f>IF('[1]17.11.2025 IASI18 Mileage'!R209="","",'[1]17.11.2025 IASI18 Mileage'!R209)</f>
        <v/>
      </c>
      <c r="S209" s="201" t="str">
        <f>IF('[1]17.11.2025 IASI18 Mileage'!S209="","",'[1]17.11.2025 IASI18 Mileage'!S209)</f>
        <v/>
      </c>
      <c r="T209" s="201" t="str">
        <f>IF('[1]17.11.2025 IASI18 Mileage'!T209="","",'[1]17.11.2025 IASI18 Mileage'!T209)</f>
        <v/>
      </c>
      <c r="U209" s="201" t="str">
        <f>IF('[1]17.11.2025 IASI18 Mileage'!U209="","",'[1]17.11.2025 IASI18 Mileage'!U209)</f>
        <v/>
      </c>
      <c r="V209" s="201"/>
      <c r="W209" s="201"/>
      <c r="X209" s="201"/>
      <c r="Y209" s="201"/>
      <c r="Z209" s="201"/>
      <c r="AA209" s="201"/>
      <c r="AB209" s="201"/>
      <c r="AC209" s="201"/>
      <c r="AD209" s="201"/>
      <c r="AE209" s="201"/>
      <c r="AF209" s="201"/>
      <c r="AG209" s="201"/>
      <c r="AH209" s="201"/>
      <c r="AI209" s="201"/>
      <c r="AJ209" s="201"/>
      <c r="AK209" s="201"/>
      <c r="AL209" s="201"/>
      <c r="AM209" s="201"/>
      <c r="AN209" s="201"/>
      <c r="AO209" s="201"/>
      <c r="AP209" s="201"/>
      <c r="AQ209" s="201"/>
      <c r="AR209" s="201"/>
      <c r="AS209" s="201"/>
      <c r="AT209" s="201"/>
      <c r="AU209" s="201"/>
      <c r="AV209" s="201"/>
      <c r="AW209" s="201"/>
      <c r="AX209" s="201"/>
      <c r="AY209" s="201"/>
      <c r="AZ209" s="201"/>
      <c r="BA209" s="202"/>
      <c r="BB209" s="184"/>
      <c r="BD209" s="234"/>
      <c r="BE209" s="234"/>
      <c r="BF209" s="234"/>
      <c r="BG209" s="234"/>
      <c r="BH209" s="234"/>
      <c r="BI209" s="234"/>
      <c r="BJ209" s="234"/>
      <c r="BK209" s="234"/>
      <c r="BL209" s="234"/>
      <c r="BM209" s="234"/>
      <c r="DC209" s="184">
        <f t="shared" si="19"/>
        <v>0</v>
      </c>
      <c r="DD209" s="235" t="str">
        <f t="shared" si="20"/>
        <v/>
      </c>
      <c r="DE209" s="186">
        <f>IF(D209&gt; 0,(COUNTIFS(FRACAS!$B$5:$B$8972, D$4, FRACAS!$D$5:$D$8972, "&lt;="&amp;D209)), "" )</f>
        <v>0</v>
      </c>
      <c r="DF209" s="186">
        <f>IF(E209&gt; 0,(COUNTIFS(FRACAS!$B$5:$B$8972, E$4, FRACAS!$D$5:$D$8972, "&lt;="&amp;E209)), "" )</f>
        <v>0</v>
      </c>
      <c r="DG209" s="186">
        <f>IF(F209&gt; 0,(COUNTIFS(FRACAS!$B$5:$B$8972, F$4, FRACAS!$D$5:$D$8972, "&lt;="&amp;F209)), "" )</f>
        <v>0</v>
      </c>
      <c r="DH209" s="186">
        <f>IF(G209&gt; 0,(COUNTIFS(FRACAS!$B$5:$B$8972, G$4, FRACAS!$D$5:$D$8972, "&lt;="&amp;G209)), "" )</f>
        <v>0</v>
      </c>
      <c r="DI209" s="186">
        <f>IF(H209&gt; 0,(COUNTIFS(FRACAS!$B$5:$B$8972, H$4, FRACAS!$D$5:$D$8972, "&lt;="&amp;H209)), "" )</f>
        <v>0</v>
      </c>
      <c r="DJ209" s="186">
        <f>IF(I209&gt; 0,(COUNTIFS(FRACAS!$B$5:$B$8972, I$4, FRACAS!$D$5:$D$8972, "&lt;="&amp;I209)), "" )</f>
        <v>0</v>
      </c>
      <c r="DK209" s="186">
        <f>IF(J209&gt; 0,(COUNTIFS(FRACAS!$B$5:$B$8972, J$4, FRACAS!$D$5:$D$8972, "&lt;="&amp;J209)), "" )</f>
        <v>0</v>
      </c>
      <c r="DL209" s="186">
        <f>IF(K209&gt; 0,(COUNTIFS(FRACAS!$B$5:$B$8972, K$4, FRACAS!$D$5:$D$8972, "&lt;="&amp;K209)), "" )</f>
        <v>0</v>
      </c>
      <c r="DM209" s="186">
        <f>IF(L209&gt; 0,(COUNTIFS(FRACAS!$B$5:$B$8972, L$4, FRACAS!$D$5:$D$8972, "&lt;="&amp;L209)), "" )</f>
        <v>0</v>
      </c>
      <c r="DN209" s="186">
        <f>IF(M209&gt; 0,(COUNTIFS(FRACAS!$B$5:$B$8972, M$4, FRACAS!$D$5:$D$8972, "&lt;="&amp;M209)), "" )</f>
        <v>0</v>
      </c>
      <c r="DO209" s="186">
        <f>IF(N209&gt; 0,(COUNTIFS(FRACAS!$B$5:$B$8972, N$4, FRACAS!$D$5:$D$8972, "&lt;="&amp;N209)), "" )</f>
        <v>0</v>
      </c>
      <c r="DP209" s="186">
        <f>IF(O209&gt; 0,(COUNTIFS(FRACAS!$B$5:$B$8972, O$4, FRACAS!$D$5:$D$8972, "&lt;="&amp;O209)), "" )</f>
        <v>0</v>
      </c>
      <c r="DQ209" s="186">
        <f>IF(P209&gt; 0,(COUNTIFS(FRACAS!$B$5:$B$8972, P$4, FRACAS!$D$5:$D$8972, "&lt;="&amp;P209)), "" )</f>
        <v>0</v>
      </c>
      <c r="DR209" s="186">
        <f>IF(Q209&gt; 0,(COUNTIFS(FRACAS!$B$5:$B$8972, Q$4, FRACAS!$D$5:$D$8972, "&lt;="&amp;Q209)), "" )</f>
        <v>0</v>
      </c>
      <c r="DS209" s="186">
        <f>IF(R209&gt; 0,(COUNTIFS(FRACAS!$B$5:$B$8972, R$4, FRACAS!$D$5:$D$8972, "&lt;="&amp;R209)), "" )</f>
        <v>0</v>
      </c>
      <c r="DT209" s="186">
        <f>IF(S209&gt; 0,(COUNTIFS(FRACAS!$B$5:$B$8972, S$4, FRACAS!$D$5:$D$8972, "&lt;="&amp;S209)), "" )</f>
        <v>0</v>
      </c>
      <c r="DU209" s="186">
        <f>IF(T209&gt; 0,(COUNTIFS(FRACAS!$B$5:$B$8972, T$4, FRACAS!$D$5:$D$8972, "&lt;="&amp;T209)), "" )</f>
        <v>0</v>
      </c>
      <c r="DV209" s="186">
        <f>IF(U209&gt; 0,(COUNTIFS(FRACAS!$B$5:$B$8972, U$4, FRACAS!$D$5:$D$8972, "&lt;="&amp;U209)), "" )</f>
        <v>0</v>
      </c>
      <c r="DW209" s="186" t="str">
        <f>IF(V209&gt; 0,(COUNTIFS(FRACAS!$B$5:$B$8972, V$4, FRACAS!$D$5:$D$8972, "&lt;="&amp;V209)), "" )</f>
        <v/>
      </c>
      <c r="DX209" s="186" t="str">
        <f>IF(W209&gt; 0,(COUNTIFS(FRACAS!$B$5:$B$8972, W$4, FRACAS!$D$5:$D$8972, "&lt;="&amp;W209)), "" )</f>
        <v/>
      </c>
      <c r="DY209" s="186" t="str">
        <f>IF(X209&gt; 0,(COUNTIFS(FRACAS!$B$5:$B$8972, X$4, FRACAS!$D$5:$D$8972, "&lt;="&amp;X209)), "" )</f>
        <v/>
      </c>
      <c r="DZ209" s="186" t="str">
        <f>IF(Y209&gt; 0,(COUNTIFS(FRACAS!$B$5:$B$8972, Y$4, FRACAS!$D$5:$D$8972, "&lt;="&amp;Y209)), "" )</f>
        <v/>
      </c>
      <c r="EA209" s="186" t="str">
        <f>IF(Z209&gt; 0,(COUNTIFS(FRACAS!$B$5:$B$8972, Z$4, FRACAS!$D$5:$D$8972, "&lt;="&amp;Z209)), "" )</f>
        <v/>
      </c>
      <c r="EB209" s="186" t="str">
        <f>IF(AA209&gt; 0,(COUNTIFS(FRACAS!$B$5:$B$8972, AA$4, FRACAS!$D$5:$D$8972, "&lt;="&amp;AA209)), "" )</f>
        <v/>
      </c>
      <c r="EC209" s="186" t="str">
        <f>IF(AB209&gt; 0,(COUNTIFS(FRACAS!$B$5:$B$8972, AB$4, FRACAS!$D$5:$D$8972, "&lt;="&amp;AB209)), "" )</f>
        <v/>
      </c>
      <c r="ED209" s="186" t="str">
        <f>IF(AC209&gt; 0,(COUNTIFS(FRACAS!$B$5:$B$8972, AC$4, FRACAS!$D$5:$D$8972, "&lt;="&amp;AC209)), "" )</f>
        <v/>
      </c>
      <c r="EE209" s="186" t="str">
        <f>IF(AD209&gt; 0,(COUNTIFS(FRACAS!$B$5:$B$8972, AD$4, FRACAS!$D$5:$D$8972, "&lt;="&amp;AD209)), "" )</f>
        <v/>
      </c>
      <c r="EF209" s="186" t="str">
        <f>IF(AE209&gt; 0,(COUNTIFS(FRACAS!$B$5:$B$8972, AE$4, FRACAS!$D$5:$D$8972, "&lt;="&amp;AE209)), "" )</f>
        <v/>
      </c>
      <c r="EG209" s="186" t="str">
        <f>IF(AF209&gt; 0,(COUNTIFS(FRACAS!$B$5:$B$8972, AF$4, FRACAS!$D$5:$D$8972, "&lt;="&amp;AF209)), "" )</f>
        <v/>
      </c>
      <c r="EH209" s="186" t="str">
        <f>IF(AG209&gt; 0,(COUNTIFS(FRACAS!$B$5:$B$8972, AG$4, FRACAS!$D$5:$D$8972, "&lt;="&amp;AG209)), "" )</f>
        <v/>
      </c>
      <c r="EI209" s="186" t="str">
        <f>IF(AH209&gt; 0,(COUNTIFS(FRACAS!$B$5:$B$8972, AH$4, FRACAS!$D$5:$D$8972, "&lt;="&amp;AH209)), "" )</f>
        <v/>
      </c>
      <c r="EJ209" s="186" t="str">
        <f>IF(AI209&gt; 0,(COUNTIFS(FRACAS!$B$5:$B$8972, AI$4, FRACAS!$D$5:$D$8972, "&lt;="&amp;AI209)), "" )</f>
        <v/>
      </c>
      <c r="EK209" s="186" t="str">
        <f>IF(AJ209&gt; 0,(COUNTIFS(FRACAS!$B$5:$B$8972, AJ$4, FRACAS!$D$5:$D$8972, "&lt;="&amp;AJ209)), "" )</f>
        <v/>
      </c>
      <c r="EL209" s="186" t="str">
        <f>IF(AK209&gt; 0,(COUNTIFS(FRACAS!$B$5:$B$8972, AK$4, FRACAS!$D$5:$D$8972, "&lt;="&amp;AK209)), "" )</f>
        <v/>
      </c>
      <c r="EM209" s="186" t="str">
        <f>IF(AL209&gt; 0,(COUNTIFS(FRACAS!$B$5:$B$8972, AL$4, FRACAS!$D$5:$D$8972, "&lt;="&amp;AL209)), "" )</f>
        <v/>
      </c>
      <c r="EN209" s="186" t="str">
        <f>IF(AM209&gt; 0,(COUNTIFS(FRACAS!$B$5:$B$8972, AM$4, FRACAS!$D$5:$D$8972, "&lt;="&amp;AM209)), "" )</f>
        <v/>
      </c>
      <c r="EO209" s="186" t="str">
        <f>IF(AN209&gt; 0,(COUNTIFS(FRACAS!$B$5:$B$8972, AN$4, FRACAS!$D$5:$D$8972, "&lt;="&amp;AN209)), "" )</f>
        <v/>
      </c>
      <c r="EP209" s="186" t="str">
        <f>IF(AO209&gt; 0,(COUNTIFS(FRACAS!$B$5:$B$8972, AO$4, FRACAS!$D$5:$D$8972, "&lt;="&amp;AO209)), "" )</f>
        <v/>
      </c>
      <c r="EQ209" s="186" t="str">
        <f>IF(AP209&gt; 0,(COUNTIFS(FRACAS!$B$5:$B$8972, AP$4, FRACAS!$D$5:$D$8972, "&lt;="&amp;AP209)), "" )</f>
        <v/>
      </c>
      <c r="ER209" s="186" t="str">
        <f>IF(AQ209&gt; 0,(COUNTIFS(FRACAS!$B$5:$B$8972, AQ$4, FRACAS!$D$5:$D$8972, "&lt;="&amp;AQ209)), "" )</f>
        <v/>
      </c>
      <c r="ES209" s="246"/>
      <c r="ET209" s="194"/>
      <c r="EU209" s="194"/>
      <c r="EV209" s="194"/>
      <c r="EW209" s="194"/>
      <c r="EX209" s="194"/>
      <c r="EY209" s="194"/>
      <c r="EZ209" s="194"/>
      <c r="FA209" s="194"/>
      <c r="FB209" s="195"/>
      <c r="FE209" s="190"/>
      <c r="FF209" s="190"/>
      <c r="FG209" s="190"/>
      <c r="FH209" s="190"/>
      <c r="FI209" s="190"/>
      <c r="FJ209" s="190"/>
      <c r="FK209" s="190"/>
      <c r="FL209" s="190"/>
      <c r="FM209" s="190"/>
      <c r="FN209" s="190"/>
      <c r="JD209" s="238"/>
      <c r="JE209" s="238"/>
      <c r="JF209" s="238"/>
      <c r="JG209" s="238"/>
      <c r="JH209" s="238"/>
      <c r="JI209" s="238"/>
      <c r="JJ209" s="238"/>
      <c r="JK209" s="238"/>
      <c r="JL209" s="238"/>
      <c r="JM209" s="238"/>
      <c r="JN209" s="247"/>
      <c r="JO209" s="248"/>
      <c r="JP209" s="248"/>
      <c r="JQ209" s="248"/>
      <c r="JR209" s="248"/>
      <c r="JS209" s="248"/>
      <c r="JT209" s="248"/>
      <c r="JU209" s="248"/>
      <c r="JV209" s="248"/>
      <c r="JW209" s="248"/>
      <c r="JX209" s="248"/>
      <c r="JY209" s="248"/>
      <c r="JZ209" s="248"/>
      <c r="KA209" s="248"/>
      <c r="KB209" s="248"/>
      <c r="KC209" s="248"/>
      <c r="KD209" s="248"/>
      <c r="KE209" s="248"/>
      <c r="KF209" s="248"/>
      <c r="KG209" s="248"/>
      <c r="KH209" s="248"/>
      <c r="KI209" s="248"/>
      <c r="KJ209" s="248"/>
      <c r="KK209" s="248"/>
      <c r="KL209" s="248"/>
      <c r="KM209" s="248"/>
      <c r="KN209" s="248"/>
      <c r="KO209" s="248"/>
      <c r="KP209" s="248"/>
      <c r="KQ209" s="248"/>
      <c r="KR209" s="248"/>
      <c r="KS209" s="248"/>
      <c r="KT209" s="248"/>
      <c r="KU209" s="248"/>
      <c r="KV209" s="248"/>
      <c r="KW209" s="248"/>
      <c r="KX209" s="248"/>
      <c r="KY209" s="248"/>
      <c r="KZ209" s="248"/>
      <c r="LA209" s="248"/>
      <c r="LC209" s="235" t="str">
        <f t="shared" si="18"/>
        <v/>
      </c>
      <c r="LD209" s="240" t="str" cm="1">
        <f t="array" ref="LD209">IFERROR((((D209/FRACAS!$AY$1)*60
)-(SUMPRODUCT((FRACAS!$B$5:$B$8970=D$4)*(FRACAS!$D$5:$D$8970&lt;=D209)*(IFERROR(FRACAS!$AM$5:$AM$8970,0)))
))/((D209/FRACAS!$AY$1)*60),"")</f>
        <v/>
      </c>
      <c r="LE209" s="240" t="str" cm="1">
        <f t="array" ref="LE209">IFERROR((((E209/FRACAS!$AY$1)*60
)-(SUMPRODUCT((FRACAS!$B$5:$B$8970=E$4)*(FRACAS!$D$5:$D$8970&lt;=E209)*(IFERROR(FRACAS!$AM$5:$AM$8970,0)))
))/((E209/FRACAS!$AY$1)*60),"")</f>
        <v/>
      </c>
      <c r="LF209" s="240" t="str" cm="1">
        <f t="array" ref="LF209">IFERROR((((F209/FRACAS!$AY$1)*60
)-(SUMPRODUCT((FRACAS!$B$5:$B$8970=F$4)*(FRACAS!$D$5:$D$8970&lt;=F209)*(IFERROR(FRACAS!$AM$5:$AM$8970,0)))
))/((F209/FRACAS!$AY$1)*60),"")</f>
        <v/>
      </c>
      <c r="LG209" s="240" t="str" cm="1">
        <f t="array" ref="LG209">IFERROR((((G209/FRACAS!$AY$1)*60
)-(SUMPRODUCT((FRACAS!$B$5:$B$8970=G$4)*(FRACAS!$D$5:$D$8970&lt;=G209)*(IFERROR(FRACAS!$AM$5:$AM$8970,0)))
))/((G209/FRACAS!$AY$1)*60),"")</f>
        <v/>
      </c>
      <c r="LH209" s="240" t="str" cm="1">
        <f t="array" ref="LH209">IFERROR((((H209/FRACAS!$AY$1)*60
)-(SUMPRODUCT((FRACAS!$B$5:$B$8970=H$4)*(FRACAS!$D$5:$D$8970&lt;=H209)*(IFERROR(FRACAS!$AM$5:$AM$8970,0)))
))/((H209/FRACAS!$AY$1)*60),"")</f>
        <v/>
      </c>
      <c r="LI209" s="240" t="str" cm="1">
        <f t="array" ref="LI209">IFERROR((((I209/FRACAS!$AY$1)*60
)-(SUMPRODUCT((FRACAS!$B$5:$B$8970=I$4)*(FRACAS!$D$5:$D$8970&lt;=I209)*(IFERROR(FRACAS!$AM$5:$AM$8970,0)))
))/((I209/FRACAS!$AY$1)*60),"")</f>
        <v/>
      </c>
      <c r="LJ209" s="240" t="str" cm="1">
        <f t="array" ref="LJ209">IFERROR((((J209/FRACAS!$AY$1)*60
)-(SUMPRODUCT((FRACAS!$B$5:$B$8970=J$4)*(FRACAS!$D$5:$D$8970&lt;=J209)*(IFERROR(FRACAS!$AM$5:$AM$8970,0)))
))/((J209/FRACAS!$AY$1)*60),"")</f>
        <v/>
      </c>
      <c r="LK209" s="240" t="str" cm="1">
        <f t="array" ref="LK209">IFERROR((((K209/FRACAS!$AY$1)*60
)-(SUMPRODUCT((FRACAS!$B$5:$B$8970=K$4)*(FRACAS!$D$5:$D$8970&lt;=K209)*(IFERROR(FRACAS!$AM$5:$AM$8970,0)))
))/((K209/FRACAS!$AY$1)*60),"")</f>
        <v/>
      </c>
      <c r="LL209" s="240" t="str" cm="1">
        <f t="array" ref="LL209">IFERROR((((L209/FRACAS!$AY$1)*60
)-(SUMPRODUCT((FRACAS!$B$5:$B$8970=L$4)*(FRACAS!$D$5:$D$8970&lt;=L209)*(IFERROR(FRACAS!$AM$5:$AM$8970,0)))
))/((L209/FRACAS!$AY$1)*60),"")</f>
        <v/>
      </c>
      <c r="LM209" s="240" t="str" cm="1">
        <f t="array" ref="LM209">IFERROR((((M209/FRACAS!$AY$1)*60
)-(SUMPRODUCT((FRACAS!$B$5:$B$8970=M$4)*(FRACAS!$D$5:$D$8970&lt;=M209)*(IFERROR(FRACAS!$AM$5:$AM$8970,0)))
))/((M209/FRACAS!$AY$1)*60),"")</f>
        <v/>
      </c>
      <c r="LN209" s="240" t="str" cm="1">
        <f t="array" ref="LN209">IFERROR((((N209/FRACAS!$AY$1)*60
)-(SUMPRODUCT((FRACAS!$B$5:$B$8970=N$4)*(FRACAS!$D$5:$D$8970&lt;=N209)*(IFERROR(FRACAS!$AM$5:$AM$8970,0)))
))/((N209/FRACAS!$AY$1)*60),"")</f>
        <v/>
      </c>
      <c r="LO209" s="240" t="str" cm="1">
        <f t="array" ref="LO209">IFERROR((((O209/FRACAS!$AY$1)*60
)-(SUMPRODUCT((FRACAS!$B$5:$B$8970=O$4)*(FRACAS!$D$5:$D$8970&lt;=O209)*(IFERROR(FRACAS!$AM$5:$AM$8970,0)))
))/((O209/FRACAS!$AY$1)*60),"")</f>
        <v/>
      </c>
      <c r="LP209" s="240" t="str" cm="1">
        <f t="array" ref="LP209">IFERROR((((P209/FRACAS!$AY$1)*60
)-(SUMPRODUCT((FRACAS!$B$5:$B$8970=P$4)*(FRACAS!$D$5:$D$8970&lt;=P209)*(IFERROR(FRACAS!$AM$5:$AM$8970,0)))
))/((P209/FRACAS!$AY$1)*60),"")</f>
        <v/>
      </c>
      <c r="LQ209" s="240" t="str" cm="1">
        <f t="array" ref="LQ209">IFERROR((((Q209/FRACAS!$AY$1)*60
)-(SUMPRODUCT((FRACAS!$B$5:$B$8970=Q$4)*(FRACAS!$D$5:$D$8970&lt;=Q209)*(IFERROR(FRACAS!$AM$5:$AM$8970,0)))
))/((Q209/FRACAS!$AY$1)*60),"")</f>
        <v/>
      </c>
      <c r="LR209" s="240" t="str" cm="1">
        <f t="array" ref="LR209">IFERROR((((R209/FRACAS!$AY$1)*60
)-(SUMPRODUCT((FRACAS!$B$5:$B$8970=R$4)*(FRACAS!$D$5:$D$8970&lt;=R209)*(IFERROR(FRACAS!$AM$5:$AM$8970,0)))
))/((R209/FRACAS!$AY$1)*60),"")</f>
        <v/>
      </c>
      <c r="LS209" s="240" t="str" cm="1">
        <f t="array" ref="LS209">IFERROR((((S209/FRACAS!$AY$1)*60
)-(SUMPRODUCT((FRACAS!$B$5:$B$8970=S$4)*(FRACAS!$D$5:$D$8970&lt;=S209)*(IFERROR(FRACAS!$AM$5:$AM$8970,0)))
))/((S209/FRACAS!$AY$1)*60),"")</f>
        <v/>
      </c>
      <c r="LT209" s="240" t="str" cm="1">
        <f t="array" ref="LT209">IFERROR((((T209/FRACAS!$AY$1)*60
)-(SUMPRODUCT((FRACAS!$B$5:$B$8970=T$4)*(FRACAS!$D$5:$D$8970&lt;=T209)*(IFERROR(FRACAS!$AM$5:$AM$8970,0)))
))/((T209/FRACAS!$AY$1)*60),"")</f>
        <v/>
      </c>
      <c r="LU209" s="240" t="str" cm="1">
        <f t="array" ref="LU209">IFERROR((((U209/FRACAS!$AY$1)*60
)-(SUMPRODUCT((FRACAS!$B$5:$B$8970=U$4)*(FRACAS!$D$5:$D$8970&lt;=U209)*(IFERROR(FRACAS!$AM$5:$AM$8970,0)))
))/((U209/FRACAS!$AY$1)*60),"")</f>
        <v/>
      </c>
      <c r="LV209" s="240" t="str" cm="1">
        <f t="array" ref="LV209">IFERROR(
    (((V209/FRACAS!$AY$1)*60))
    /
    (((V209/FRACAS!$AY$1)*60) + SUMPRODUCT((FRACAS!$B$5:$B$8970=V$4)*(FRACAS!$D$5:$D$8970&lt;=V209)*(IFERROR(FRACAS!$AM$5:$AM$8970,0)))
    ),"")</f>
        <v/>
      </c>
      <c r="LW209" s="240" t="str" cm="1">
        <f t="array" ref="LW209">IFERROR(
    (((W209/FRACAS!$AY$1)*60))
    /
    (((W209/FRACAS!$AY$1)*60) + SUMPRODUCT((FRACAS!$B$5:$B$8970=W$4)*(FRACAS!$D$5:$D$8970&lt;=W209)*(IFERROR(FRACAS!$AM$5:$AM$8970,0)))
    ),"")</f>
        <v/>
      </c>
      <c r="LX209" s="240" t="str" cm="1">
        <f t="array" ref="LX209">IFERROR(
    (((X209/FRACAS!$AY$1)*60))
    /
    (((X209/FRACAS!$AY$1)*60) + SUMPRODUCT((FRACAS!$B$5:$B$8970=X$4)*(FRACAS!$D$5:$D$8970&lt;=X209)*(IFERROR(FRACAS!$AM$5:$AM$8970,0)))
    ),"")</f>
        <v/>
      </c>
      <c r="LY209" s="240" t="str" cm="1">
        <f t="array" ref="LY209">IFERROR(
    (((Y209/FRACAS!$AY$1)*60))
    /
    (((Y209/FRACAS!$AY$1)*60) + SUMPRODUCT((FRACAS!$B$5:$B$8970=Y$4)*(FRACAS!$D$5:$D$8970&lt;=Y209)*(IFERROR(FRACAS!$AM$5:$AM$8970,0)))
    ),"")</f>
        <v/>
      </c>
      <c r="LZ209" s="240" t="str" cm="1">
        <f t="array" ref="LZ209">IFERROR(
    (((Z209/FRACAS!$AY$1)*60))
    /
    (((Z209/FRACAS!$AY$1)*60) + SUMPRODUCT((FRACAS!$B$5:$B$8970=Z$4)*(FRACAS!$D$5:$D$8970&lt;=Z209)*(IFERROR(FRACAS!$AM$5:$AM$8970,0)))
    ),"")</f>
        <v/>
      </c>
      <c r="MA209" s="240" t="str" cm="1">
        <f t="array" ref="MA209">IFERROR(
    (((AA209/FRACAS!$AY$1)*60))
    /
    (((AA209/FRACAS!$AY$1)*60) + SUMPRODUCT((FRACAS!$B$5:$B$8970=AA$4)*(FRACAS!$D$5:$D$8970&lt;=AA209)*(IFERROR(FRACAS!$AM$5:$AM$8970,0)))
    ),"")</f>
        <v/>
      </c>
      <c r="MB209" s="240" t="str" cm="1">
        <f t="array" ref="MB209">IFERROR(
    (((AB209/FRACAS!$AY$1)*60))
    /
    (((AB209/FRACAS!$AY$1)*60) + SUMPRODUCT((FRACAS!$B$5:$B$8970=AB$4)*(FRACAS!$D$5:$D$8970&lt;=AB209)*(IFERROR(FRACAS!$AM$5:$AM$8970,0)))
    ),"")</f>
        <v/>
      </c>
      <c r="MC209" s="240" t="str" cm="1">
        <f t="array" ref="MC209">IFERROR(
    (((AC209/FRACAS!$AY$1)*60))
    /
    (((AC209/FRACAS!$AY$1)*60) + SUMPRODUCT((FRACAS!$B$5:$B$8970=AC$4)*(FRACAS!$D$5:$D$8970&lt;=AC209)*(IFERROR(FRACAS!$AM$5:$AM$8970,0)))
    ),"")</f>
        <v/>
      </c>
      <c r="MD209" s="240" t="str" cm="1">
        <f t="array" ref="MD209">IFERROR(
    (((AD209/FRACAS!$AY$1)*60))
    /
    (((AD209/FRACAS!$AY$1)*60) + SUMPRODUCT((FRACAS!$B$5:$B$8970=AD$4)*(FRACAS!$D$5:$D$8970&lt;=AD209)*(IFERROR(FRACAS!$AM$5:$AM$8970,0)))
    ),"")</f>
        <v/>
      </c>
      <c r="ME209" s="240" t="str" cm="1">
        <f t="array" ref="ME209">IFERROR(
    (((AE209/FRACAS!$AY$1)*60))
    /
    (((AE209/FRACAS!$AY$1)*60) + SUMPRODUCT((FRACAS!$B$5:$B$8970=AE$4)*(FRACAS!$D$5:$D$8970&lt;=AE209)*(IFERROR(FRACAS!$AM$5:$AM$8970,0)))
    ),"")</f>
        <v/>
      </c>
      <c r="MF209" s="240" t="str" cm="1">
        <f t="array" ref="MF209">IFERROR(
    (((AF209/FRACAS!$AY$1)*60))
    /
    (((AF209/FRACAS!$AY$1)*60) + SUMPRODUCT((FRACAS!$B$5:$B$8970=AF$4)*(FRACAS!$D$5:$D$8970&lt;=AF209)*(IFERROR(FRACAS!$AM$5:$AM$8970,0)))
    ),"")</f>
        <v/>
      </c>
      <c r="MG209" s="240" t="str" cm="1">
        <f t="array" ref="MG209">IFERROR(
    (((AG209/FRACAS!$AY$1)*60))
    /
    (((AG209/FRACAS!$AY$1)*60) + SUMPRODUCT((FRACAS!$B$5:$B$8970=AG$4)*(FRACAS!$D$5:$D$8970&lt;=AG209)*(IFERROR(FRACAS!$AM$5:$AM$8970,0)))
    ),"")</f>
        <v/>
      </c>
      <c r="MH209" s="240" t="str" cm="1">
        <f t="array" ref="MH209">IFERROR(
    (((AH209/FRACAS!$AY$1)*60))
    /
    (((AH209/FRACAS!$AY$1)*60) + SUMPRODUCT((FRACAS!$B$5:$B$8970=AH$4)*(FRACAS!$D$5:$D$8970&lt;=AH209)*(IFERROR(FRACAS!$AM$5:$AM$8970,0)))
    ),"")</f>
        <v/>
      </c>
      <c r="MI209" s="240" t="str" cm="1">
        <f t="array" ref="MI209">IFERROR(
    (((AI209/FRACAS!$AY$1)*60))
    /
    (((AI209/FRACAS!$AY$1)*60) + SUMPRODUCT((FRACAS!$B$5:$B$8970=AI$4)*(FRACAS!$D$5:$D$8970&lt;=AI209)*(IFERROR(FRACAS!$AM$5:$AM$8970,0)))
    ),"")</f>
        <v/>
      </c>
      <c r="MJ209" s="240" t="str" cm="1">
        <f t="array" ref="MJ209">IFERROR(
    (((AJ209/FRACAS!$AY$1)*60))
    /
    (((AJ209/FRACAS!$AY$1)*60) + SUMPRODUCT((FRACAS!$B$5:$B$8970=AJ$4)*(FRACAS!$D$5:$D$8970&lt;=AJ209)*(IFERROR(FRACAS!$AM$5:$AM$8970,0)))
    ),"")</f>
        <v/>
      </c>
      <c r="MK209" s="240" t="str" cm="1">
        <f t="array" ref="MK209">IFERROR(
    (((AK209/FRACAS!$AY$1)*60))
    /
    (((AK209/FRACAS!$AY$1)*60) + SUMPRODUCT((FRACAS!$B$5:$B$8970=AK$4)*(FRACAS!$D$5:$D$8970&lt;=AK209)*(IFERROR(FRACAS!$AM$5:$AM$8970,0)))
    ),"")</f>
        <v/>
      </c>
      <c r="ML209" s="240" t="str" cm="1">
        <f t="array" ref="ML209">IFERROR(
    (((AL209/FRACAS!$AY$1)*60))
    /
    (((AL209/FRACAS!$AY$1)*60) + SUMPRODUCT((FRACAS!$B$5:$B$8970=AL$4)*(FRACAS!$D$5:$D$8970&lt;=AL209)*(IFERROR(FRACAS!$AM$5:$AM$8970,0)))
    ),"")</f>
        <v/>
      </c>
      <c r="MM209" s="240" t="str" cm="1">
        <f t="array" ref="MM209">IFERROR(
    (((AM209/FRACAS!$AY$1)*60))
    /
    (((AM209/FRACAS!$AY$1)*60) + SUMPRODUCT((FRACAS!$B$5:$B$8970=AM$4)*(FRACAS!$D$5:$D$8970&lt;=AM209)*(IFERROR(FRACAS!$AM$5:$AM$8970,0)))
    ),"")</f>
        <v/>
      </c>
      <c r="MN209" s="240" t="str" cm="1">
        <f t="array" ref="MN209">IFERROR(
    (((AN209/FRACAS!$AY$1)*60))
    /
    (((AN209/FRACAS!$AY$1)*60) + SUMPRODUCT((FRACAS!$B$5:$B$8970=AN$4)*(FRACAS!$D$5:$D$8970&lt;=AN209)*(IFERROR(FRACAS!$AM$5:$AM$8970,0)))
    ),"")</f>
        <v/>
      </c>
      <c r="MO209" s="240" t="str" cm="1">
        <f t="array" ref="MO209">IFERROR(
    (((AO209/FRACAS!$AY$1)*60))
    /
    (((AO209/FRACAS!$AY$1)*60) + SUMPRODUCT((FRACAS!$B$5:$B$8970=AO$4)*(FRACAS!$D$5:$D$8970&lt;=AO209)*(IFERROR(FRACAS!$AM$5:$AM$8970,0)))
    ),"")</f>
        <v/>
      </c>
      <c r="MP209" s="240" t="str" cm="1">
        <f t="array" ref="MP209">IFERROR(
    (((AP209/FRACAS!$AY$1)*60))
    /
    (((AP209/FRACAS!$AY$1)*60) + SUMPRODUCT((FRACAS!$B$5:$B$8970=AP$4)*(FRACAS!$D$5:$D$8970&lt;=AP209)*(IFERROR(FRACAS!$AM$5:$AM$8970,0)))
    ),"")</f>
        <v/>
      </c>
      <c r="MQ209" s="240" t="str" cm="1">
        <f t="array" ref="MQ209">IFERROR(
    (((AQ209/FRACAS!$AY$1)*60))
    /
    (((AQ209/FRACAS!$AY$1)*60) + SUMPRODUCT((FRACAS!$B$5:$B$8970=AQ$4)*(FRACAS!$D$5:$D$8970&lt;=AQ209)*(IFERROR(FRACAS!$AM$5:$AM$8970,0)))
    ),"")</f>
        <v/>
      </c>
      <c r="MR209" s="194"/>
      <c r="MS209" s="194"/>
      <c r="MT209" s="194"/>
      <c r="MU209" s="194"/>
      <c r="MV209" s="194"/>
      <c r="MW209" s="194"/>
      <c r="MX209" s="194"/>
      <c r="MY209" s="194"/>
      <c r="MZ209" s="194"/>
      <c r="NA209" s="195"/>
      <c r="ND209" s="241">
        <f t="shared" si="21"/>
        <v>0</v>
      </c>
      <c r="NE209" s="242" t="str">
        <f t="shared" si="22"/>
        <v/>
      </c>
      <c r="NF209" s="193" t="str" cm="1">
        <f t="array" ref="NF209">IF($ND209=0,"",(IFERROR( (IFERROR($ND209/FRACAS!$AY$1*60,0) - SUMPRODUCT( (FRACAS!$K$5:$K$8972=NF$2) * IFERROR(FRACAS!$AN$5:$AN$8972,0) ) ) / IFERROR($ND209/FRACAS!$AY$1*60,0), 1 )))</f>
        <v/>
      </c>
      <c r="NG209" s="193" t="str" cm="1">
        <f t="array" ref="NG209">IF($ND209=0,"",(IFERROR( (IFERROR($ND209/FRACAS!$AY$1*60,0) - SUMPRODUCT( (FRACAS!$K$5:$K$8972=NG$2) * IFERROR(FRACAS!$AN$5:$AN$8972,0) ) ) / IFERROR($ND209/FRACAS!$AY$1*60,0), 1 )))</f>
        <v/>
      </c>
      <c r="NH209" s="193" t="str" cm="1">
        <f t="array" ref="NH209">IF($ND209=0,"",(IFERROR( (IFERROR($ND209/FRACAS!$AY$1*60,0) - SUMPRODUCT( (FRACAS!$K$5:$K$8972=NH$2) * IFERROR(FRACAS!$AN$5:$AN$8972,0) ) ) / IFERROR($ND209/FRACAS!$AY$1*60,0), 1 )))</f>
        <v/>
      </c>
      <c r="NI209" s="193" t="str" cm="1">
        <f t="array" ref="NI209">IF($ND209=0,"",(IFERROR( (IFERROR($ND209/FRACAS!$AY$1*60,0) - SUMPRODUCT( (FRACAS!$K$5:$K$8972=NI$2) * IFERROR(FRACAS!$AN$5:$AN$8972,0) ) ) / IFERROR($ND209/FRACAS!$AY$1*60,0), 1 )))</f>
        <v/>
      </c>
      <c r="NJ209" s="193" t="str" cm="1">
        <f t="array" ref="NJ209">IF($ND209=0,"",(IFERROR( (IFERROR($ND209/FRACAS!$AY$1*60,0) - SUMPRODUCT( (FRACAS!$K$5:$K$8972=NJ$2) * IFERROR(FRACAS!$AN$5:$AN$8972,0) ) ) / IFERROR($ND209/FRACAS!$AY$1*60,0), 1 )))</f>
        <v/>
      </c>
      <c r="NK209" s="193" t="str" cm="1">
        <f t="array" ref="NK209">IF($ND209=0,"",(IFERROR( (IFERROR($ND209/FRACAS!$AY$1*60,0) - SUMPRODUCT( (FRACAS!$K$5:$K$8972=NK$2) * IFERROR(FRACAS!$AN$5:$AN$8972,0) ) ) / IFERROR($ND209/FRACAS!$AY$1*60,0), 1 )))</f>
        <v/>
      </c>
      <c r="NL209" s="193" t="str" cm="1">
        <f t="array" ref="NL209">IF($ND209=0,"",(IFERROR( (IFERROR($ND209/FRACAS!$AY$1*60,0) - SUMPRODUCT( (FRACAS!$K$5:$K$8972=NL$2) * IFERROR(FRACAS!$AN$5:$AN$8972,0) ) ) / IFERROR($ND209/FRACAS!$AY$1*60,0), 1 )))</f>
        <v/>
      </c>
      <c r="NM209" s="193" t="str" cm="1">
        <f t="array" ref="NM209">IF($ND209=0,"",(IFERROR( (IFERROR($ND209/FRACAS!$AY$1*60,0) - SUMPRODUCT( (FRACAS!$K$5:$K$8972=NM$2) * IFERROR(FRACAS!$AN$5:$AN$8972,0) ) ) / IFERROR($ND209/FRACAS!$AY$1*60,0), 1 )))</f>
        <v/>
      </c>
      <c r="NN209" s="193" t="str" cm="1">
        <f t="array" ref="NN209">IF($ND209=0,"",(IFERROR( (IFERROR($ND209/FRACAS!$AY$1*60,0) - SUMPRODUCT( (FRACAS!$K$5:$K$8972=NN$2) * IFERROR(FRACAS!$AN$5:$AN$8972,0) ) ) / IFERROR($ND209/FRACAS!$AY$1*60,0), 1 )))</f>
        <v/>
      </c>
      <c r="NO209" s="193" t="str" cm="1">
        <f t="array" ref="NO209">IF($ND209=0,"",(IFERROR( (IFERROR($ND209/FRACAS!$AY$1*60,0) - SUMPRODUCT( (FRACAS!$K$5:$K$8972=NO$2) * IFERROR(FRACAS!$AN$5:$AN$8972,0) ) ) / IFERROR($ND209/FRACAS!$AY$1*60,0), 1 )))</f>
        <v/>
      </c>
      <c r="NP209" s="193" t="str" cm="1">
        <f t="array" ref="NP209">IF($ND209=0,"",(IFERROR( (IFERROR($ND209/FRACAS!$AY$1*60,0) - SUMPRODUCT( (FRACAS!$K$5:$K$8972=NP$2) * IFERROR(FRACAS!$AN$5:$AN$8972,0) ) ) / IFERROR($ND209/FRACAS!$AY$1*60,0), 1 )))</f>
        <v/>
      </c>
      <c r="NQ209" s="193" t="str" cm="1">
        <f t="array" ref="NQ209">IF($ND209=0,"",(IFERROR( (IFERROR($ND209/FRACAS!$AY$1*60,0) - SUMPRODUCT( (FRACAS!$K$5:$K$8972=NQ$2) * IFERROR(FRACAS!$AN$5:$AN$8972,0) ) ) / IFERROR($ND209/FRACAS!$AY$1*60,0), 1 )))</f>
        <v/>
      </c>
      <c r="NR209" s="193" t="str" cm="1">
        <f t="array" ref="NR209">IF($ND209=0,"",(IFERROR( (IFERROR($ND209/FRACAS!$AY$1*60,0) - SUMPRODUCT( (FRACAS!$K$5:$K$8972=NR$2) * IFERROR(FRACAS!$AN$5:$AN$8972,0) ) ) / IFERROR($ND209/FRACAS!$AY$1*60,0), 1 )))</f>
        <v/>
      </c>
      <c r="NS209" s="193" t="str" cm="1">
        <f t="array" ref="NS209">IF($ND209=0,"",(IFERROR( (IFERROR($ND209/FRACAS!$AY$1*60,0) - SUMPRODUCT( (FRACAS!$K$5:$K$8972=NS$2) * IFERROR(FRACAS!$AN$5:$AN$8972,0) ) ) / IFERROR($ND209/FRACAS!$AY$1*60,0), 1 )))</f>
        <v/>
      </c>
      <c r="NT209" s="193" t="str" cm="1">
        <f t="array" ref="NT209">IF($ND209=0,"",(IFERROR( (IFERROR($ND209/FRACAS!$AY$1*60,0) - SUMPRODUCT( (FRACAS!$K$5:$K$8972=NT$2) * IFERROR(FRACAS!$AN$5:$AN$8972,0) ) ) / IFERROR($ND209/FRACAS!$AY$1*60,0), 1 )))</f>
        <v/>
      </c>
      <c r="NU209" s="193" t="str" cm="1">
        <f t="array" ref="NU209">IF($ND209=0,"",(IFERROR( (IFERROR($ND209/FRACAS!$AY$1*60,0) - SUMPRODUCT( (FRACAS!$K$5:$K$8972=NU$2) * IFERROR(FRACAS!$AN$5:$AN$8972,0) ) ) / IFERROR($ND209/FRACAS!$AY$1*60,0), 1 )))</f>
        <v/>
      </c>
      <c r="NV209" s="193" t="str" cm="1">
        <f t="array" ref="NV209">IF($ND209=0,"",(IFERROR( (IFERROR($ND209/FRACAS!$AY$1*60,0) - SUMPRODUCT( (FRACAS!$K$5:$K$8972=NV$2) * IFERROR(FRACAS!$AN$5:$AN$8972,0) ) ) / IFERROR($ND209/FRACAS!$AY$1*60,0), 1 )))</f>
        <v/>
      </c>
      <c r="NW209" s="193" t="str" cm="1">
        <f t="array" ref="NW209">IF($ND209=0,"",(IFERROR( (IFERROR($ND209/FRACAS!$AY$1*60,0) - SUMPRODUCT( (FRACAS!$K$5:$K$8972=NW$2) * IFERROR(FRACAS!$AN$5:$AN$8972,0) ) ) / IFERROR($ND209/FRACAS!$AY$1*60,0), 1 )))</f>
        <v/>
      </c>
      <c r="NX209" s="193" t="str" cm="1">
        <f t="array" ref="NX209">IF($ND209=0,"",(IFERROR( (IFERROR($ND209/FRACAS!$AY$1*60,0) - SUMPRODUCT( (FRACAS!$K$5:$K$8972=NX$2) * IFERROR(FRACAS!$AN$5:$AN$8972,0) ) ) / IFERROR($ND209/FRACAS!$AY$1*60,0), 1 )))</f>
        <v/>
      </c>
      <c r="NY209" s="193" t="str" cm="1">
        <f t="array" ref="NY209">IF($ND209=0,"",(IFERROR( (IFERROR($ND209/FRACAS!$AY$1*60,0) - SUMPRODUCT( (FRACAS!$K$5:$K$8972=NY$2) * IFERROR(FRACAS!$AN$5:$AN$8972,0) ) ) / IFERROR($ND209/FRACAS!$AY$1*60,0), 1 )))</f>
        <v/>
      </c>
      <c r="NZ209" s="193" t="str" cm="1">
        <f t="array" ref="NZ209">IF($ND209=0,"",(IFERROR( (IFERROR($ND209/FRACAS!$AY$1*60,0) - SUMPRODUCT( (FRACAS!$K$5:$K$8972=NZ$2) * IFERROR(FRACAS!$AN$5:$AN$8972,0) ) ) / IFERROR($ND209/FRACAS!$AY$1*60,0), 1 )))</f>
        <v/>
      </c>
      <c r="OA209" s="193" t="str" cm="1">
        <f t="array" ref="OA209">IF($ND209=0,"",(IFERROR( (IFERROR($ND209/FRACAS!$AY$1*60,0) - SUMPRODUCT( (FRACAS!$K$5:$K$8972=OA$2) * IFERROR(FRACAS!$AN$5:$AN$8972,0) ) ) / IFERROR($ND209/FRACAS!$AY$1*60,0), 1 )))</f>
        <v/>
      </c>
      <c r="OB209" s="193" t="str" cm="1">
        <f t="array" ref="OB209">IF($ND209=0,"",(IFERROR( (IFERROR($ND209/FRACAS!$AY$1*60,0) - SUMPRODUCT( (FRACAS!$K$5:$K$8972=OB$2) * IFERROR(FRACAS!$AN$5:$AN$8972,0) ) ) / IFERROR($ND209/FRACAS!$AY$1*60,0), 1 )))</f>
        <v/>
      </c>
      <c r="OC209" s="193" t="str" cm="1">
        <f t="array" ref="OC209">IF($ND209=0,"",(IFERROR( (IFERROR($ND209/FRACAS!$AY$1*60,0) - SUMPRODUCT( (FRACAS!$K$5:$K$8972=OC$2) * IFERROR(FRACAS!$AN$5:$AN$8972,0) ) ) / IFERROR($ND209/FRACAS!$AY$1*60,0), 1 )))</f>
        <v/>
      </c>
      <c r="OD209" s="193" t="str" cm="1">
        <f t="array" ref="OD209">IF($ND209=0,"",(IFERROR( (IFERROR($ND209/FRACAS!$AY$1*60,0) - SUMPRODUCT( (FRACAS!$K$5:$K$8972=OD$2) * IFERROR(FRACAS!$AN$5:$AN$8972,0) ) ) / IFERROR($ND209/FRACAS!$AY$1*60,0), 1 )))</f>
        <v/>
      </c>
      <c r="OE209" s="193" t="str" cm="1">
        <f t="array" ref="OE209">IF($ND209=0,"",(IFERROR( (IFERROR($ND209/FRACAS!$AY$1*60,0) - SUMPRODUCT( (FRACAS!$K$5:$K$8972=OE$2) * IFERROR(FRACAS!$AN$5:$AN$8972,0) ) ) / IFERROR($ND209/FRACAS!$AY$1*60,0), 1 )))</f>
        <v/>
      </c>
      <c r="OF209" s="193" t="str" cm="1">
        <f t="array" ref="OF209">IF($ND209=0,"",(IFERROR( (IFERROR($ND209/FRACAS!$AY$1*60,0) - SUMPRODUCT( (FRACAS!$K$5:$K$8972=OF$2) * IFERROR(FRACAS!$AN$5:$AN$8972,0) ) ) / IFERROR($ND209/FRACAS!$AY$1*60,0), 1 )))</f>
        <v/>
      </c>
      <c r="OG209" s="193" t="str" cm="1">
        <f t="array" ref="OG209">IF($ND209=0,"",(IFERROR( (IFERROR($ND209/FRACAS!$AY$1*60,0) - SUMPRODUCT( (FRACAS!$K$5:$K$8972=OG$2) * IFERROR(FRACAS!$AN$5:$AN$8972,0) ) ) / IFERROR($ND209/FRACAS!$AY$1*60,0), 1 )))</f>
        <v/>
      </c>
      <c r="OH209" s="193" t="str" cm="1">
        <f t="array" ref="OH209">IF($ND209=0,"",(IFERROR( (IFERROR($ND209/FRACAS!$AY$1*60,0) - SUMPRODUCT( (FRACAS!$K$5:$K$8972=OH$2) * IFERROR(FRACAS!$AN$5:$AN$8972,0) ) ) / IFERROR($ND209/FRACAS!$AY$1*60,0), 1 )))</f>
        <v/>
      </c>
      <c r="OI209" s="193" t="str" cm="1">
        <f t="array" ref="OI209">IF($ND209=0,"",(IFERROR( (IFERROR($ND209/FRACAS!$AY$1*60,0) - SUMPRODUCT( (FRACAS!$K$5:$K$8972=OI$2) * IFERROR(FRACAS!$AN$5:$AN$8972,0) ) ) / IFERROR($ND209/FRACAS!$AY$1*60,0), 1 )))</f>
        <v/>
      </c>
      <c r="OJ209" s="193" t="str" cm="1">
        <f t="array" ref="OJ209">IF($ND209=0,"",(IFERROR( (IFERROR($ND209/FRACAS!$AY$1*60,0) - SUMPRODUCT( (FRACAS!$K$5:$K$8972=OJ$2) * IFERROR(FRACAS!$AN$5:$AN$8972,0) ) ) / IFERROR($ND209/FRACAS!$AY$1*60,0), 1 )))</f>
        <v/>
      </c>
      <c r="OK209" s="193" t="str" cm="1">
        <f t="array" ref="OK209">IF($ND209=0,"",(IFERROR( (IFERROR($ND209/FRACAS!$AY$1*60,0) - SUMPRODUCT( (FRACAS!$K$5:$K$8972=OK$2) * IFERROR(FRACAS!$AN$5:$AN$8972,0) ) ) / IFERROR($ND209/FRACAS!$AY$1*60,0), 1 )))</f>
        <v/>
      </c>
      <c r="OL209" s="193" t="str" cm="1">
        <f t="array" ref="OL209">IF($ND209=0,"",(IFERROR( (IFERROR($ND209/FRACAS!$AY$1*60,0) - SUMPRODUCT( (FRACAS!$K$5:$K$8972=OL$2) * IFERROR(FRACAS!$AN$5:$AN$8972,0) ) ) / IFERROR($ND209/FRACAS!$AY$1*60,0), 1 )))</f>
        <v/>
      </c>
      <c r="OM209" s="193" t="str" cm="1">
        <f t="array" ref="OM209">IF($ND209=0,"",(IFERROR( (IFERROR($ND209/FRACAS!$AY$1*60,0) - SUMPRODUCT( (FRACAS!$K$5:$K$8972=OM$2) * IFERROR(FRACAS!$AN$5:$AN$8972,0) ) ) / IFERROR($ND209/FRACAS!$AY$1*60,0), 1 )))</f>
        <v/>
      </c>
      <c r="ON209" s="193" t="str" cm="1">
        <f t="array" ref="ON209">IF($ND209=0,"",(IFERROR( (IFERROR($ND209/FRACAS!$AY$1*60,0) - SUMPRODUCT( (FRACAS!$K$5:$K$8972=ON$2) * IFERROR(FRACAS!$AN$5:$AN$8972,0) ) ) / IFERROR($ND209/FRACAS!$AY$1*60,0), 1 )))</f>
        <v/>
      </c>
      <c r="OO209" s="193" t="str" cm="1">
        <f t="array" ref="OO209">IF($ND209=0,"",(IFERROR( (IFERROR($ND209/FRACAS!$AY$1*60,0) - SUMPRODUCT( (FRACAS!$K$5:$K$8972=OO$2) * IFERROR(FRACAS!$AN$5:$AN$8972,0) ) ) / IFERROR($ND209/FRACAS!$AY$1*60,0), 1 )))</f>
        <v/>
      </c>
      <c r="OP209" s="193" t="str" cm="1">
        <f t="array" ref="OP209">IF($ND209=0,"",(IFERROR( (IFERROR($ND209/FRACAS!$AY$1*60,0) - SUMPRODUCT( (FRACAS!$K$5:$K$8972=OP$2) * IFERROR(FRACAS!$AN$5:$AN$8972,0) ) ) / IFERROR($ND209/FRACAS!$AY$1*60,0), 1 )))</f>
        <v/>
      </c>
      <c r="OQ209" s="193" t="str" cm="1">
        <f t="array" ref="OQ209">IF($ND209=0,"",(IFERROR( (IFERROR($ND209/FRACAS!$AY$1*60,0) - SUMPRODUCT( (FRACAS!$K$5:$K$8972=OQ$2) * IFERROR(FRACAS!$AN$5:$AN$8972,0) ) ) / IFERROR($ND209/FRACAS!$AY$1*60,0), 1 )))</f>
        <v/>
      </c>
      <c r="OR209" s="193" t="str" cm="1">
        <f t="array" ref="OR209">IF($ND209=0,"",(IFERROR( (IFERROR($ND209/FRACAS!$AY$1*60,0) - SUMPRODUCT( (FRACAS!$K$5:$K$8972=OR$2) * IFERROR(FRACAS!$AN$5:$AN$8972,0) ) ) / IFERROR($ND209/FRACAS!$AY$1*60,0), 1 )))</f>
        <v/>
      </c>
      <c r="OS209" s="193" t="str" cm="1">
        <f t="array" ref="OS209">IF($ND209=0,"",(IFERROR( (IFERROR($ND209/FRACAS!$AY$1*60,0) - SUMPRODUCT( (FRACAS!$K$5:$K$8972=OS$2) * IFERROR(FRACAS!$AN$5:$AN$8972,0) ) ) / IFERROR($ND209/FRACAS!$AY$1*60,0), 1 )))</f>
        <v/>
      </c>
      <c r="OT209" s="243" t="str" cm="1">
        <f t="array" ref="OT209">IF($ND209=0,"",(IFERROR( (IFERROR($ND209/FRACAS!$AY$1*60,0) - SUMPRODUCT( (FRACAS!$K$5:$K$8972=OT$2) * IFERROR(FRACAS!$AN$5:$AN$8972,0) ) ) / IFERROR($ND209/FRACAS!$AY$1*60,0), 1 )))</f>
        <v/>
      </c>
    </row>
    <row r="210" spans="2:410" x14ac:dyDescent="0.2">
      <c r="B210" s="233"/>
      <c r="C210" s="259">
        <f>IF('[1]17.11.2025 IASI18 Mileage'!C210="","",'[1]17.11.2025 IASI18 Mileage'!C210)</f>
        <v>47406</v>
      </c>
      <c r="D210" s="201" t="str">
        <f>IF('[1]17.11.2025 IASI18 Mileage'!D210="","",'[1]17.11.2025 IASI18 Mileage'!D210)</f>
        <v/>
      </c>
      <c r="E210" s="201" t="str">
        <f>IF('[1]17.11.2025 IASI18 Mileage'!E210="","",'[1]17.11.2025 IASI18 Mileage'!E210)</f>
        <v/>
      </c>
      <c r="F210" s="201" t="str">
        <f>IF('[1]17.11.2025 IASI18 Mileage'!F210="","",'[1]17.11.2025 IASI18 Mileage'!F210)</f>
        <v/>
      </c>
      <c r="G210" s="201" t="str">
        <f>IF('[1]17.11.2025 IASI18 Mileage'!G210="","",'[1]17.11.2025 IASI18 Mileage'!G210)</f>
        <v/>
      </c>
      <c r="H210" s="201" t="str">
        <f>IF('[1]17.11.2025 IASI18 Mileage'!H210="","",'[1]17.11.2025 IASI18 Mileage'!H210)</f>
        <v/>
      </c>
      <c r="I210" s="201" t="str">
        <f>IF('[1]17.11.2025 IASI18 Mileage'!I210="","",'[1]17.11.2025 IASI18 Mileage'!I210)</f>
        <v/>
      </c>
      <c r="J210" s="201" t="str">
        <f>IF('[1]17.11.2025 IASI18 Mileage'!J210="","",'[1]17.11.2025 IASI18 Mileage'!J210)</f>
        <v/>
      </c>
      <c r="K210" s="201" t="str">
        <f>IF('[1]17.11.2025 IASI18 Mileage'!K210="","",'[1]17.11.2025 IASI18 Mileage'!K210)</f>
        <v/>
      </c>
      <c r="L210" s="201" t="str">
        <f>IF('[1]17.11.2025 IASI18 Mileage'!L210="","",'[1]17.11.2025 IASI18 Mileage'!L210)</f>
        <v/>
      </c>
      <c r="M210" s="201" t="str">
        <f>IF('[1]17.11.2025 IASI18 Mileage'!M210="","",'[1]17.11.2025 IASI18 Mileage'!M210)</f>
        <v/>
      </c>
      <c r="N210" s="201" t="str">
        <f>IF('[1]17.11.2025 IASI18 Mileage'!N210="","",'[1]17.11.2025 IASI18 Mileage'!N210)</f>
        <v/>
      </c>
      <c r="O210" s="201" t="str">
        <f>IF('[1]17.11.2025 IASI18 Mileage'!O210="","",'[1]17.11.2025 IASI18 Mileage'!O210)</f>
        <v/>
      </c>
      <c r="P210" s="201" t="str">
        <f>IF('[1]17.11.2025 IASI18 Mileage'!P210="","",'[1]17.11.2025 IASI18 Mileage'!P210)</f>
        <v/>
      </c>
      <c r="Q210" s="201" t="str">
        <f>IF('[1]17.11.2025 IASI18 Mileage'!Q210="","",'[1]17.11.2025 IASI18 Mileage'!Q210)</f>
        <v/>
      </c>
      <c r="R210" s="201" t="str">
        <f>IF('[1]17.11.2025 IASI18 Mileage'!R210="","",'[1]17.11.2025 IASI18 Mileage'!R210)</f>
        <v/>
      </c>
      <c r="S210" s="201" t="str">
        <f>IF('[1]17.11.2025 IASI18 Mileage'!S210="","",'[1]17.11.2025 IASI18 Mileage'!S210)</f>
        <v/>
      </c>
      <c r="T210" s="201" t="str">
        <f>IF('[1]17.11.2025 IASI18 Mileage'!T210="","",'[1]17.11.2025 IASI18 Mileage'!T210)</f>
        <v/>
      </c>
      <c r="U210" s="201" t="str">
        <f>IF('[1]17.11.2025 IASI18 Mileage'!U210="","",'[1]17.11.2025 IASI18 Mileage'!U210)</f>
        <v/>
      </c>
      <c r="V210" s="201"/>
      <c r="W210" s="201"/>
      <c r="X210" s="201"/>
      <c r="Y210" s="201"/>
      <c r="Z210" s="201"/>
      <c r="AA210" s="201"/>
      <c r="AB210" s="201"/>
      <c r="AC210" s="201"/>
      <c r="AD210" s="201"/>
      <c r="AE210" s="201"/>
      <c r="AF210" s="201"/>
      <c r="AG210" s="201"/>
      <c r="AH210" s="201"/>
      <c r="AI210" s="201"/>
      <c r="AJ210" s="201"/>
      <c r="AK210" s="201"/>
      <c r="AL210" s="201"/>
      <c r="AM210" s="201"/>
      <c r="AN210" s="201"/>
      <c r="AO210" s="201"/>
      <c r="AP210" s="201"/>
      <c r="AQ210" s="201"/>
      <c r="AR210" s="201"/>
      <c r="AS210" s="201"/>
      <c r="AT210" s="201"/>
      <c r="AU210" s="201"/>
      <c r="AV210" s="201"/>
      <c r="AW210" s="201"/>
      <c r="AX210" s="201"/>
      <c r="AY210" s="201"/>
      <c r="AZ210" s="201"/>
      <c r="BA210" s="202"/>
      <c r="BB210" s="184"/>
      <c r="BD210" s="234"/>
      <c r="BE210" s="234"/>
      <c r="BF210" s="234"/>
      <c r="BG210" s="234"/>
      <c r="BH210" s="234"/>
      <c r="BI210" s="234"/>
      <c r="BJ210" s="234"/>
      <c r="BK210" s="234"/>
      <c r="BL210" s="234"/>
      <c r="BM210" s="234"/>
      <c r="DC210" s="184">
        <f t="shared" si="19"/>
        <v>0</v>
      </c>
      <c r="DD210" s="235" t="str">
        <f t="shared" si="20"/>
        <v/>
      </c>
      <c r="DE210" s="186">
        <f>IF(D210&gt; 0,(COUNTIFS(FRACAS!$B$5:$B$8972, D$4, FRACAS!$D$5:$D$8972, "&lt;="&amp;D210)), "" )</f>
        <v>0</v>
      </c>
      <c r="DF210" s="186">
        <f>IF(E210&gt; 0,(COUNTIFS(FRACAS!$B$5:$B$8972, E$4, FRACAS!$D$5:$D$8972, "&lt;="&amp;E210)), "" )</f>
        <v>0</v>
      </c>
      <c r="DG210" s="186">
        <f>IF(F210&gt; 0,(COUNTIFS(FRACAS!$B$5:$B$8972, F$4, FRACAS!$D$5:$D$8972, "&lt;="&amp;F210)), "" )</f>
        <v>0</v>
      </c>
      <c r="DH210" s="186">
        <f>IF(G210&gt; 0,(COUNTIFS(FRACAS!$B$5:$B$8972, G$4, FRACAS!$D$5:$D$8972, "&lt;="&amp;G210)), "" )</f>
        <v>0</v>
      </c>
      <c r="DI210" s="186">
        <f>IF(H210&gt; 0,(COUNTIFS(FRACAS!$B$5:$B$8972, H$4, FRACAS!$D$5:$D$8972, "&lt;="&amp;H210)), "" )</f>
        <v>0</v>
      </c>
      <c r="DJ210" s="186">
        <f>IF(I210&gt; 0,(COUNTIFS(FRACAS!$B$5:$B$8972, I$4, FRACAS!$D$5:$D$8972, "&lt;="&amp;I210)), "" )</f>
        <v>0</v>
      </c>
      <c r="DK210" s="186">
        <f>IF(J210&gt; 0,(COUNTIFS(FRACAS!$B$5:$B$8972, J$4, FRACAS!$D$5:$D$8972, "&lt;="&amp;J210)), "" )</f>
        <v>0</v>
      </c>
      <c r="DL210" s="186">
        <f>IF(K210&gt; 0,(COUNTIFS(FRACAS!$B$5:$B$8972, K$4, FRACAS!$D$5:$D$8972, "&lt;="&amp;K210)), "" )</f>
        <v>0</v>
      </c>
      <c r="DM210" s="186">
        <f>IF(L210&gt; 0,(COUNTIFS(FRACAS!$B$5:$B$8972, L$4, FRACAS!$D$5:$D$8972, "&lt;="&amp;L210)), "" )</f>
        <v>0</v>
      </c>
      <c r="DN210" s="186">
        <f>IF(M210&gt; 0,(COUNTIFS(FRACAS!$B$5:$B$8972, M$4, FRACAS!$D$5:$D$8972, "&lt;="&amp;M210)), "" )</f>
        <v>0</v>
      </c>
      <c r="DO210" s="186">
        <f>IF(N210&gt; 0,(COUNTIFS(FRACAS!$B$5:$B$8972, N$4, FRACAS!$D$5:$D$8972, "&lt;="&amp;N210)), "" )</f>
        <v>0</v>
      </c>
      <c r="DP210" s="186">
        <f>IF(O210&gt; 0,(COUNTIFS(FRACAS!$B$5:$B$8972, O$4, FRACAS!$D$5:$D$8972, "&lt;="&amp;O210)), "" )</f>
        <v>0</v>
      </c>
      <c r="DQ210" s="186">
        <f>IF(P210&gt; 0,(COUNTIFS(FRACAS!$B$5:$B$8972, P$4, FRACAS!$D$5:$D$8972, "&lt;="&amp;P210)), "" )</f>
        <v>0</v>
      </c>
      <c r="DR210" s="186">
        <f>IF(Q210&gt; 0,(COUNTIFS(FRACAS!$B$5:$B$8972, Q$4, FRACAS!$D$5:$D$8972, "&lt;="&amp;Q210)), "" )</f>
        <v>0</v>
      </c>
      <c r="DS210" s="186">
        <f>IF(R210&gt; 0,(COUNTIFS(FRACAS!$B$5:$B$8972, R$4, FRACAS!$D$5:$D$8972, "&lt;="&amp;R210)), "" )</f>
        <v>0</v>
      </c>
      <c r="DT210" s="186">
        <f>IF(S210&gt; 0,(COUNTIFS(FRACAS!$B$5:$B$8972, S$4, FRACAS!$D$5:$D$8972, "&lt;="&amp;S210)), "" )</f>
        <v>0</v>
      </c>
      <c r="DU210" s="186">
        <f>IF(T210&gt; 0,(COUNTIFS(FRACAS!$B$5:$B$8972, T$4, FRACAS!$D$5:$D$8972, "&lt;="&amp;T210)), "" )</f>
        <v>0</v>
      </c>
      <c r="DV210" s="186">
        <f>IF(U210&gt; 0,(COUNTIFS(FRACAS!$B$5:$B$8972, U$4, FRACAS!$D$5:$D$8972, "&lt;="&amp;U210)), "" )</f>
        <v>0</v>
      </c>
      <c r="DW210" s="186" t="str">
        <f>IF(V210&gt; 0,(COUNTIFS(FRACAS!$B$5:$B$8972, V$4, FRACAS!$D$5:$D$8972, "&lt;="&amp;V210)), "" )</f>
        <v/>
      </c>
      <c r="DX210" s="186" t="str">
        <f>IF(W210&gt; 0,(COUNTIFS(FRACAS!$B$5:$B$8972, W$4, FRACAS!$D$5:$D$8972, "&lt;="&amp;W210)), "" )</f>
        <v/>
      </c>
      <c r="DY210" s="186" t="str">
        <f>IF(X210&gt; 0,(COUNTIFS(FRACAS!$B$5:$B$8972, X$4, FRACAS!$D$5:$D$8972, "&lt;="&amp;X210)), "" )</f>
        <v/>
      </c>
      <c r="DZ210" s="186" t="str">
        <f>IF(Y210&gt; 0,(COUNTIFS(FRACAS!$B$5:$B$8972, Y$4, FRACAS!$D$5:$D$8972, "&lt;="&amp;Y210)), "" )</f>
        <v/>
      </c>
      <c r="EA210" s="186" t="str">
        <f>IF(Z210&gt; 0,(COUNTIFS(FRACAS!$B$5:$B$8972, Z$4, FRACAS!$D$5:$D$8972, "&lt;="&amp;Z210)), "" )</f>
        <v/>
      </c>
      <c r="EB210" s="186" t="str">
        <f>IF(AA210&gt; 0,(COUNTIFS(FRACAS!$B$5:$B$8972, AA$4, FRACAS!$D$5:$D$8972, "&lt;="&amp;AA210)), "" )</f>
        <v/>
      </c>
      <c r="EC210" s="186" t="str">
        <f>IF(AB210&gt; 0,(COUNTIFS(FRACAS!$B$5:$B$8972, AB$4, FRACAS!$D$5:$D$8972, "&lt;="&amp;AB210)), "" )</f>
        <v/>
      </c>
      <c r="ED210" s="186" t="str">
        <f>IF(AC210&gt; 0,(COUNTIFS(FRACAS!$B$5:$B$8972, AC$4, FRACAS!$D$5:$D$8972, "&lt;="&amp;AC210)), "" )</f>
        <v/>
      </c>
      <c r="EE210" s="186" t="str">
        <f>IF(AD210&gt; 0,(COUNTIFS(FRACAS!$B$5:$B$8972, AD$4, FRACAS!$D$5:$D$8972, "&lt;="&amp;AD210)), "" )</f>
        <v/>
      </c>
      <c r="EF210" s="186" t="str">
        <f>IF(AE210&gt; 0,(COUNTIFS(FRACAS!$B$5:$B$8972, AE$4, FRACAS!$D$5:$D$8972, "&lt;="&amp;AE210)), "" )</f>
        <v/>
      </c>
      <c r="EG210" s="186" t="str">
        <f>IF(AF210&gt; 0,(COUNTIFS(FRACAS!$B$5:$B$8972, AF$4, FRACAS!$D$5:$D$8972, "&lt;="&amp;AF210)), "" )</f>
        <v/>
      </c>
      <c r="EH210" s="186" t="str">
        <f>IF(AG210&gt; 0,(COUNTIFS(FRACAS!$B$5:$B$8972, AG$4, FRACAS!$D$5:$D$8972, "&lt;="&amp;AG210)), "" )</f>
        <v/>
      </c>
      <c r="EI210" s="186" t="str">
        <f>IF(AH210&gt; 0,(COUNTIFS(FRACAS!$B$5:$B$8972, AH$4, FRACAS!$D$5:$D$8972, "&lt;="&amp;AH210)), "" )</f>
        <v/>
      </c>
      <c r="EJ210" s="186" t="str">
        <f>IF(AI210&gt; 0,(COUNTIFS(FRACAS!$B$5:$B$8972, AI$4, FRACAS!$D$5:$D$8972, "&lt;="&amp;AI210)), "" )</f>
        <v/>
      </c>
      <c r="EK210" s="186" t="str">
        <f>IF(AJ210&gt; 0,(COUNTIFS(FRACAS!$B$5:$B$8972, AJ$4, FRACAS!$D$5:$D$8972, "&lt;="&amp;AJ210)), "" )</f>
        <v/>
      </c>
      <c r="EL210" s="186" t="str">
        <f>IF(AK210&gt; 0,(COUNTIFS(FRACAS!$B$5:$B$8972, AK$4, FRACAS!$D$5:$D$8972, "&lt;="&amp;AK210)), "" )</f>
        <v/>
      </c>
      <c r="EM210" s="186" t="str">
        <f>IF(AL210&gt; 0,(COUNTIFS(FRACAS!$B$5:$B$8972, AL$4, FRACAS!$D$5:$D$8972, "&lt;="&amp;AL210)), "" )</f>
        <v/>
      </c>
      <c r="EN210" s="186" t="str">
        <f>IF(AM210&gt; 0,(COUNTIFS(FRACAS!$B$5:$B$8972, AM$4, FRACAS!$D$5:$D$8972, "&lt;="&amp;AM210)), "" )</f>
        <v/>
      </c>
      <c r="EO210" s="186" t="str">
        <f>IF(AN210&gt; 0,(COUNTIFS(FRACAS!$B$5:$B$8972, AN$4, FRACAS!$D$5:$D$8972, "&lt;="&amp;AN210)), "" )</f>
        <v/>
      </c>
      <c r="EP210" s="186" t="str">
        <f>IF(AO210&gt; 0,(COUNTIFS(FRACAS!$B$5:$B$8972, AO$4, FRACAS!$D$5:$D$8972, "&lt;="&amp;AO210)), "" )</f>
        <v/>
      </c>
      <c r="EQ210" s="186" t="str">
        <f>IF(AP210&gt; 0,(COUNTIFS(FRACAS!$B$5:$B$8972, AP$4, FRACAS!$D$5:$D$8972, "&lt;="&amp;AP210)), "" )</f>
        <v/>
      </c>
      <c r="ER210" s="186" t="str">
        <f>IF(AQ210&gt; 0,(COUNTIFS(FRACAS!$B$5:$B$8972, AQ$4, FRACAS!$D$5:$D$8972, "&lt;="&amp;AQ210)), "" )</f>
        <v/>
      </c>
      <c r="ES210" s="246"/>
      <c r="ET210" s="194"/>
      <c r="EU210" s="194"/>
      <c r="EV210" s="194"/>
      <c r="EW210" s="194"/>
      <c r="EX210" s="194"/>
      <c r="EY210" s="194"/>
      <c r="EZ210" s="194"/>
      <c r="FA210" s="194"/>
      <c r="FB210" s="195"/>
      <c r="FE210" s="190"/>
      <c r="FF210" s="190"/>
      <c r="FG210" s="190"/>
      <c r="FH210" s="190"/>
      <c r="FI210" s="190"/>
      <c r="FJ210" s="190"/>
      <c r="FK210" s="190"/>
      <c r="FL210" s="190"/>
      <c r="FM210" s="190"/>
      <c r="FN210" s="190"/>
      <c r="JD210" s="238"/>
      <c r="JE210" s="238"/>
      <c r="JF210" s="238"/>
      <c r="JG210" s="238"/>
      <c r="JH210" s="238"/>
      <c r="JI210" s="238"/>
      <c r="JJ210" s="238"/>
      <c r="JK210" s="238"/>
      <c r="JL210" s="238"/>
      <c r="JM210" s="238"/>
      <c r="JN210" s="247"/>
      <c r="JO210" s="248"/>
      <c r="JP210" s="248"/>
      <c r="JQ210" s="248"/>
      <c r="JR210" s="248"/>
      <c r="JS210" s="248"/>
      <c r="JT210" s="248"/>
      <c r="JU210" s="248"/>
      <c r="JV210" s="248"/>
      <c r="JW210" s="248"/>
      <c r="JX210" s="248"/>
      <c r="JY210" s="248"/>
      <c r="JZ210" s="248"/>
      <c r="KA210" s="248"/>
      <c r="KB210" s="248"/>
      <c r="KC210" s="248"/>
      <c r="KD210" s="248"/>
      <c r="KE210" s="248"/>
      <c r="KF210" s="248"/>
      <c r="KG210" s="248"/>
      <c r="KH210" s="248"/>
      <c r="KI210" s="248"/>
      <c r="KJ210" s="248"/>
      <c r="KK210" s="248"/>
      <c r="KL210" s="248"/>
      <c r="KM210" s="248"/>
      <c r="KN210" s="248"/>
      <c r="KO210" s="248"/>
      <c r="KP210" s="248"/>
      <c r="KQ210" s="248"/>
      <c r="KR210" s="248"/>
      <c r="KS210" s="248"/>
      <c r="KT210" s="248"/>
      <c r="KU210" s="248"/>
      <c r="KV210" s="248"/>
      <c r="KW210" s="248"/>
      <c r="KX210" s="248"/>
      <c r="KY210" s="248"/>
      <c r="KZ210" s="248"/>
      <c r="LA210" s="248"/>
      <c r="LC210" s="235" t="str">
        <f t="shared" si="18"/>
        <v/>
      </c>
      <c r="LD210" s="240" t="str" cm="1">
        <f t="array" ref="LD210">IFERROR((((D210/FRACAS!$AY$1)*60
)-(SUMPRODUCT((FRACAS!$B$5:$B$8970=D$4)*(FRACAS!$D$5:$D$8970&lt;=D210)*(IFERROR(FRACAS!$AM$5:$AM$8970,0)))
))/((D210/FRACAS!$AY$1)*60),"")</f>
        <v/>
      </c>
      <c r="LE210" s="240" t="str" cm="1">
        <f t="array" ref="LE210">IFERROR((((E210/FRACAS!$AY$1)*60
)-(SUMPRODUCT((FRACAS!$B$5:$B$8970=E$4)*(FRACAS!$D$5:$D$8970&lt;=E210)*(IFERROR(FRACAS!$AM$5:$AM$8970,0)))
))/((E210/FRACAS!$AY$1)*60),"")</f>
        <v/>
      </c>
      <c r="LF210" s="240" t="str" cm="1">
        <f t="array" ref="LF210">IFERROR((((F210/FRACAS!$AY$1)*60
)-(SUMPRODUCT((FRACAS!$B$5:$B$8970=F$4)*(FRACAS!$D$5:$D$8970&lt;=F210)*(IFERROR(FRACAS!$AM$5:$AM$8970,0)))
))/((F210/FRACAS!$AY$1)*60),"")</f>
        <v/>
      </c>
      <c r="LG210" s="240" t="str" cm="1">
        <f t="array" ref="LG210">IFERROR((((G210/FRACAS!$AY$1)*60
)-(SUMPRODUCT((FRACAS!$B$5:$B$8970=G$4)*(FRACAS!$D$5:$D$8970&lt;=G210)*(IFERROR(FRACAS!$AM$5:$AM$8970,0)))
))/((G210/FRACAS!$AY$1)*60),"")</f>
        <v/>
      </c>
      <c r="LH210" s="240" t="str" cm="1">
        <f t="array" ref="LH210">IFERROR((((H210/FRACAS!$AY$1)*60
)-(SUMPRODUCT((FRACAS!$B$5:$B$8970=H$4)*(FRACAS!$D$5:$D$8970&lt;=H210)*(IFERROR(FRACAS!$AM$5:$AM$8970,0)))
))/((H210/FRACAS!$AY$1)*60),"")</f>
        <v/>
      </c>
      <c r="LI210" s="240" t="str" cm="1">
        <f t="array" ref="LI210">IFERROR((((I210/FRACAS!$AY$1)*60
)-(SUMPRODUCT((FRACAS!$B$5:$B$8970=I$4)*(FRACAS!$D$5:$D$8970&lt;=I210)*(IFERROR(FRACAS!$AM$5:$AM$8970,0)))
))/((I210/FRACAS!$AY$1)*60),"")</f>
        <v/>
      </c>
      <c r="LJ210" s="240" t="str" cm="1">
        <f t="array" ref="LJ210">IFERROR((((J210/FRACAS!$AY$1)*60
)-(SUMPRODUCT((FRACAS!$B$5:$B$8970=J$4)*(FRACAS!$D$5:$D$8970&lt;=J210)*(IFERROR(FRACAS!$AM$5:$AM$8970,0)))
))/((J210/FRACAS!$AY$1)*60),"")</f>
        <v/>
      </c>
      <c r="LK210" s="240" t="str" cm="1">
        <f t="array" ref="LK210">IFERROR((((K210/FRACAS!$AY$1)*60
)-(SUMPRODUCT((FRACAS!$B$5:$B$8970=K$4)*(FRACAS!$D$5:$D$8970&lt;=K210)*(IFERROR(FRACAS!$AM$5:$AM$8970,0)))
))/((K210/FRACAS!$AY$1)*60),"")</f>
        <v/>
      </c>
      <c r="LL210" s="240" t="str" cm="1">
        <f t="array" ref="LL210">IFERROR((((L210/FRACAS!$AY$1)*60
)-(SUMPRODUCT((FRACAS!$B$5:$B$8970=L$4)*(FRACAS!$D$5:$D$8970&lt;=L210)*(IFERROR(FRACAS!$AM$5:$AM$8970,0)))
))/((L210/FRACAS!$AY$1)*60),"")</f>
        <v/>
      </c>
      <c r="LM210" s="240" t="str" cm="1">
        <f t="array" ref="LM210">IFERROR((((M210/FRACAS!$AY$1)*60
)-(SUMPRODUCT((FRACAS!$B$5:$B$8970=M$4)*(FRACAS!$D$5:$D$8970&lt;=M210)*(IFERROR(FRACAS!$AM$5:$AM$8970,0)))
))/((M210/FRACAS!$AY$1)*60),"")</f>
        <v/>
      </c>
      <c r="LN210" s="240" t="str" cm="1">
        <f t="array" ref="LN210">IFERROR((((N210/FRACAS!$AY$1)*60
)-(SUMPRODUCT((FRACAS!$B$5:$B$8970=N$4)*(FRACAS!$D$5:$D$8970&lt;=N210)*(IFERROR(FRACAS!$AM$5:$AM$8970,0)))
))/((N210/FRACAS!$AY$1)*60),"")</f>
        <v/>
      </c>
      <c r="LO210" s="240" t="str" cm="1">
        <f t="array" ref="LO210">IFERROR((((O210/FRACAS!$AY$1)*60
)-(SUMPRODUCT((FRACAS!$B$5:$B$8970=O$4)*(FRACAS!$D$5:$D$8970&lt;=O210)*(IFERROR(FRACAS!$AM$5:$AM$8970,0)))
))/((O210/FRACAS!$AY$1)*60),"")</f>
        <v/>
      </c>
      <c r="LP210" s="240" t="str" cm="1">
        <f t="array" ref="LP210">IFERROR((((P210/FRACAS!$AY$1)*60
)-(SUMPRODUCT((FRACAS!$B$5:$B$8970=P$4)*(FRACAS!$D$5:$D$8970&lt;=P210)*(IFERROR(FRACAS!$AM$5:$AM$8970,0)))
))/((P210/FRACAS!$AY$1)*60),"")</f>
        <v/>
      </c>
      <c r="LQ210" s="240" t="str" cm="1">
        <f t="array" ref="LQ210">IFERROR((((Q210/FRACAS!$AY$1)*60
)-(SUMPRODUCT((FRACAS!$B$5:$B$8970=Q$4)*(FRACAS!$D$5:$D$8970&lt;=Q210)*(IFERROR(FRACAS!$AM$5:$AM$8970,0)))
))/((Q210/FRACAS!$AY$1)*60),"")</f>
        <v/>
      </c>
      <c r="LR210" s="240" t="str" cm="1">
        <f t="array" ref="LR210">IFERROR((((R210/FRACAS!$AY$1)*60
)-(SUMPRODUCT((FRACAS!$B$5:$B$8970=R$4)*(FRACAS!$D$5:$D$8970&lt;=R210)*(IFERROR(FRACAS!$AM$5:$AM$8970,0)))
))/((R210/FRACAS!$AY$1)*60),"")</f>
        <v/>
      </c>
      <c r="LS210" s="240" t="str" cm="1">
        <f t="array" ref="LS210">IFERROR((((S210/FRACAS!$AY$1)*60
)-(SUMPRODUCT((FRACAS!$B$5:$B$8970=S$4)*(FRACAS!$D$5:$D$8970&lt;=S210)*(IFERROR(FRACAS!$AM$5:$AM$8970,0)))
))/((S210/FRACAS!$AY$1)*60),"")</f>
        <v/>
      </c>
      <c r="LT210" s="240" t="str" cm="1">
        <f t="array" ref="LT210">IFERROR((((T210/FRACAS!$AY$1)*60
)-(SUMPRODUCT((FRACAS!$B$5:$B$8970=T$4)*(FRACAS!$D$5:$D$8970&lt;=T210)*(IFERROR(FRACAS!$AM$5:$AM$8970,0)))
))/((T210/FRACAS!$AY$1)*60),"")</f>
        <v/>
      </c>
      <c r="LU210" s="240" t="str" cm="1">
        <f t="array" ref="LU210">IFERROR((((U210/FRACAS!$AY$1)*60
)-(SUMPRODUCT((FRACAS!$B$5:$B$8970=U$4)*(FRACAS!$D$5:$D$8970&lt;=U210)*(IFERROR(FRACAS!$AM$5:$AM$8970,0)))
))/((U210/FRACAS!$AY$1)*60),"")</f>
        <v/>
      </c>
      <c r="LV210" s="240" t="str" cm="1">
        <f t="array" ref="LV210">IFERROR(
    (((V210/FRACAS!$AY$1)*60))
    /
    (((V210/FRACAS!$AY$1)*60) + SUMPRODUCT((FRACAS!$B$5:$B$8970=V$4)*(FRACAS!$D$5:$D$8970&lt;=V210)*(IFERROR(FRACAS!$AM$5:$AM$8970,0)))
    ),"")</f>
        <v/>
      </c>
      <c r="LW210" s="240" t="str" cm="1">
        <f t="array" ref="LW210">IFERROR(
    (((W210/FRACAS!$AY$1)*60))
    /
    (((W210/FRACAS!$AY$1)*60) + SUMPRODUCT((FRACAS!$B$5:$B$8970=W$4)*(FRACAS!$D$5:$D$8970&lt;=W210)*(IFERROR(FRACAS!$AM$5:$AM$8970,0)))
    ),"")</f>
        <v/>
      </c>
      <c r="LX210" s="240" t="str" cm="1">
        <f t="array" ref="LX210">IFERROR(
    (((X210/FRACAS!$AY$1)*60))
    /
    (((X210/FRACAS!$AY$1)*60) + SUMPRODUCT((FRACAS!$B$5:$B$8970=X$4)*(FRACAS!$D$5:$D$8970&lt;=X210)*(IFERROR(FRACAS!$AM$5:$AM$8970,0)))
    ),"")</f>
        <v/>
      </c>
      <c r="LY210" s="240" t="str" cm="1">
        <f t="array" ref="LY210">IFERROR(
    (((Y210/FRACAS!$AY$1)*60))
    /
    (((Y210/FRACAS!$AY$1)*60) + SUMPRODUCT((FRACAS!$B$5:$B$8970=Y$4)*(FRACAS!$D$5:$D$8970&lt;=Y210)*(IFERROR(FRACAS!$AM$5:$AM$8970,0)))
    ),"")</f>
        <v/>
      </c>
      <c r="LZ210" s="240" t="str" cm="1">
        <f t="array" ref="LZ210">IFERROR(
    (((Z210/FRACAS!$AY$1)*60))
    /
    (((Z210/FRACAS!$AY$1)*60) + SUMPRODUCT((FRACAS!$B$5:$B$8970=Z$4)*(FRACAS!$D$5:$D$8970&lt;=Z210)*(IFERROR(FRACAS!$AM$5:$AM$8970,0)))
    ),"")</f>
        <v/>
      </c>
      <c r="MA210" s="240" t="str" cm="1">
        <f t="array" ref="MA210">IFERROR(
    (((AA210/FRACAS!$AY$1)*60))
    /
    (((AA210/FRACAS!$AY$1)*60) + SUMPRODUCT((FRACAS!$B$5:$B$8970=AA$4)*(FRACAS!$D$5:$D$8970&lt;=AA210)*(IFERROR(FRACAS!$AM$5:$AM$8970,0)))
    ),"")</f>
        <v/>
      </c>
      <c r="MB210" s="240" t="str" cm="1">
        <f t="array" ref="MB210">IFERROR(
    (((AB210/FRACAS!$AY$1)*60))
    /
    (((AB210/FRACAS!$AY$1)*60) + SUMPRODUCT((FRACAS!$B$5:$B$8970=AB$4)*(FRACAS!$D$5:$D$8970&lt;=AB210)*(IFERROR(FRACAS!$AM$5:$AM$8970,0)))
    ),"")</f>
        <v/>
      </c>
      <c r="MC210" s="240" t="str" cm="1">
        <f t="array" ref="MC210">IFERROR(
    (((AC210/FRACAS!$AY$1)*60))
    /
    (((AC210/FRACAS!$AY$1)*60) + SUMPRODUCT((FRACAS!$B$5:$B$8970=AC$4)*(FRACAS!$D$5:$D$8970&lt;=AC210)*(IFERROR(FRACAS!$AM$5:$AM$8970,0)))
    ),"")</f>
        <v/>
      </c>
      <c r="MD210" s="240" t="str" cm="1">
        <f t="array" ref="MD210">IFERROR(
    (((AD210/FRACAS!$AY$1)*60))
    /
    (((AD210/FRACAS!$AY$1)*60) + SUMPRODUCT((FRACAS!$B$5:$B$8970=AD$4)*(FRACAS!$D$5:$D$8970&lt;=AD210)*(IFERROR(FRACAS!$AM$5:$AM$8970,0)))
    ),"")</f>
        <v/>
      </c>
      <c r="ME210" s="240" t="str" cm="1">
        <f t="array" ref="ME210">IFERROR(
    (((AE210/FRACAS!$AY$1)*60))
    /
    (((AE210/FRACAS!$AY$1)*60) + SUMPRODUCT((FRACAS!$B$5:$B$8970=AE$4)*(FRACAS!$D$5:$D$8970&lt;=AE210)*(IFERROR(FRACAS!$AM$5:$AM$8970,0)))
    ),"")</f>
        <v/>
      </c>
      <c r="MF210" s="240" t="str" cm="1">
        <f t="array" ref="MF210">IFERROR(
    (((AF210/FRACAS!$AY$1)*60))
    /
    (((AF210/FRACAS!$AY$1)*60) + SUMPRODUCT((FRACAS!$B$5:$B$8970=AF$4)*(FRACAS!$D$5:$D$8970&lt;=AF210)*(IFERROR(FRACAS!$AM$5:$AM$8970,0)))
    ),"")</f>
        <v/>
      </c>
      <c r="MG210" s="240" t="str" cm="1">
        <f t="array" ref="MG210">IFERROR(
    (((AG210/FRACAS!$AY$1)*60))
    /
    (((AG210/FRACAS!$AY$1)*60) + SUMPRODUCT((FRACAS!$B$5:$B$8970=AG$4)*(FRACAS!$D$5:$D$8970&lt;=AG210)*(IFERROR(FRACAS!$AM$5:$AM$8970,0)))
    ),"")</f>
        <v/>
      </c>
      <c r="MH210" s="240" t="str" cm="1">
        <f t="array" ref="MH210">IFERROR(
    (((AH210/FRACAS!$AY$1)*60))
    /
    (((AH210/FRACAS!$AY$1)*60) + SUMPRODUCT((FRACAS!$B$5:$B$8970=AH$4)*(FRACAS!$D$5:$D$8970&lt;=AH210)*(IFERROR(FRACAS!$AM$5:$AM$8970,0)))
    ),"")</f>
        <v/>
      </c>
      <c r="MI210" s="240" t="str" cm="1">
        <f t="array" ref="MI210">IFERROR(
    (((AI210/FRACAS!$AY$1)*60))
    /
    (((AI210/FRACAS!$AY$1)*60) + SUMPRODUCT((FRACAS!$B$5:$B$8970=AI$4)*(FRACAS!$D$5:$D$8970&lt;=AI210)*(IFERROR(FRACAS!$AM$5:$AM$8970,0)))
    ),"")</f>
        <v/>
      </c>
      <c r="MJ210" s="240" t="str" cm="1">
        <f t="array" ref="MJ210">IFERROR(
    (((AJ210/FRACAS!$AY$1)*60))
    /
    (((AJ210/FRACAS!$AY$1)*60) + SUMPRODUCT((FRACAS!$B$5:$B$8970=AJ$4)*(FRACAS!$D$5:$D$8970&lt;=AJ210)*(IFERROR(FRACAS!$AM$5:$AM$8970,0)))
    ),"")</f>
        <v/>
      </c>
      <c r="MK210" s="240" t="str" cm="1">
        <f t="array" ref="MK210">IFERROR(
    (((AK210/FRACAS!$AY$1)*60))
    /
    (((AK210/FRACAS!$AY$1)*60) + SUMPRODUCT((FRACAS!$B$5:$B$8970=AK$4)*(FRACAS!$D$5:$D$8970&lt;=AK210)*(IFERROR(FRACAS!$AM$5:$AM$8970,0)))
    ),"")</f>
        <v/>
      </c>
      <c r="ML210" s="240" t="str" cm="1">
        <f t="array" ref="ML210">IFERROR(
    (((AL210/FRACAS!$AY$1)*60))
    /
    (((AL210/FRACAS!$AY$1)*60) + SUMPRODUCT((FRACAS!$B$5:$B$8970=AL$4)*(FRACAS!$D$5:$D$8970&lt;=AL210)*(IFERROR(FRACAS!$AM$5:$AM$8970,0)))
    ),"")</f>
        <v/>
      </c>
      <c r="MM210" s="240" t="str" cm="1">
        <f t="array" ref="MM210">IFERROR(
    (((AM210/FRACAS!$AY$1)*60))
    /
    (((AM210/FRACAS!$AY$1)*60) + SUMPRODUCT((FRACAS!$B$5:$B$8970=AM$4)*(FRACAS!$D$5:$D$8970&lt;=AM210)*(IFERROR(FRACAS!$AM$5:$AM$8970,0)))
    ),"")</f>
        <v/>
      </c>
      <c r="MN210" s="240" t="str" cm="1">
        <f t="array" ref="MN210">IFERROR(
    (((AN210/FRACAS!$AY$1)*60))
    /
    (((AN210/FRACAS!$AY$1)*60) + SUMPRODUCT((FRACAS!$B$5:$B$8970=AN$4)*(FRACAS!$D$5:$D$8970&lt;=AN210)*(IFERROR(FRACAS!$AM$5:$AM$8970,0)))
    ),"")</f>
        <v/>
      </c>
      <c r="MO210" s="240" t="str" cm="1">
        <f t="array" ref="MO210">IFERROR(
    (((AO210/FRACAS!$AY$1)*60))
    /
    (((AO210/FRACAS!$AY$1)*60) + SUMPRODUCT((FRACAS!$B$5:$B$8970=AO$4)*(FRACAS!$D$5:$D$8970&lt;=AO210)*(IFERROR(FRACAS!$AM$5:$AM$8970,0)))
    ),"")</f>
        <v/>
      </c>
      <c r="MP210" s="240" t="str" cm="1">
        <f t="array" ref="MP210">IFERROR(
    (((AP210/FRACAS!$AY$1)*60))
    /
    (((AP210/FRACAS!$AY$1)*60) + SUMPRODUCT((FRACAS!$B$5:$B$8970=AP$4)*(FRACAS!$D$5:$D$8970&lt;=AP210)*(IFERROR(FRACAS!$AM$5:$AM$8970,0)))
    ),"")</f>
        <v/>
      </c>
      <c r="MQ210" s="240" t="str" cm="1">
        <f t="array" ref="MQ210">IFERROR(
    (((AQ210/FRACAS!$AY$1)*60))
    /
    (((AQ210/FRACAS!$AY$1)*60) + SUMPRODUCT((FRACAS!$B$5:$B$8970=AQ$4)*(FRACAS!$D$5:$D$8970&lt;=AQ210)*(IFERROR(FRACAS!$AM$5:$AM$8970,0)))
    ),"")</f>
        <v/>
      </c>
      <c r="MR210" s="194"/>
      <c r="MS210" s="194"/>
      <c r="MT210" s="194"/>
      <c r="MU210" s="194"/>
      <c r="MV210" s="194"/>
      <c r="MW210" s="194"/>
      <c r="MX210" s="194"/>
      <c r="MY210" s="194"/>
      <c r="MZ210" s="194"/>
      <c r="NA210" s="195"/>
      <c r="ND210" s="241">
        <f t="shared" si="21"/>
        <v>0</v>
      </c>
      <c r="NE210" s="242" t="str">
        <f t="shared" si="22"/>
        <v/>
      </c>
      <c r="NF210" s="193" t="str" cm="1">
        <f t="array" ref="NF210">IF($ND210=0,"",(IFERROR( (IFERROR($ND210/FRACAS!$AY$1*60,0) - SUMPRODUCT( (FRACAS!$K$5:$K$8972=NF$2) * IFERROR(FRACAS!$AN$5:$AN$8972,0) ) ) / IFERROR($ND210/FRACAS!$AY$1*60,0), 1 )))</f>
        <v/>
      </c>
      <c r="NG210" s="193" t="str" cm="1">
        <f t="array" ref="NG210">IF($ND210=0,"",(IFERROR( (IFERROR($ND210/FRACAS!$AY$1*60,0) - SUMPRODUCT( (FRACAS!$K$5:$K$8972=NG$2) * IFERROR(FRACAS!$AN$5:$AN$8972,0) ) ) / IFERROR($ND210/FRACAS!$AY$1*60,0), 1 )))</f>
        <v/>
      </c>
      <c r="NH210" s="193" t="str" cm="1">
        <f t="array" ref="NH210">IF($ND210=0,"",(IFERROR( (IFERROR($ND210/FRACAS!$AY$1*60,0) - SUMPRODUCT( (FRACAS!$K$5:$K$8972=NH$2) * IFERROR(FRACAS!$AN$5:$AN$8972,0) ) ) / IFERROR($ND210/FRACAS!$AY$1*60,0), 1 )))</f>
        <v/>
      </c>
      <c r="NI210" s="193" t="str" cm="1">
        <f t="array" ref="NI210">IF($ND210=0,"",(IFERROR( (IFERROR($ND210/FRACAS!$AY$1*60,0) - SUMPRODUCT( (FRACAS!$K$5:$K$8972=NI$2) * IFERROR(FRACAS!$AN$5:$AN$8972,0) ) ) / IFERROR($ND210/FRACAS!$AY$1*60,0), 1 )))</f>
        <v/>
      </c>
      <c r="NJ210" s="193" t="str" cm="1">
        <f t="array" ref="NJ210">IF($ND210=0,"",(IFERROR( (IFERROR($ND210/FRACAS!$AY$1*60,0) - SUMPRODUCT( (FRACAS!$K$5:$K$8972=NJ$2) * IFERROR(FRACAS!$AN$5:$AN$8972,0) ) ) / IFERROR($ND210/FRACAS!$AY$1*60,0), 1 )))</f>
        <v/>
      </c>
      <c r="NK210" s="193" t="str" cm="1">
        <f t="array" ref="NK210">IF($ND210=0,"",(IFERROR( (IFERROR($ND210/FRACAS!$AY$1*60,0) - SUMPRODUCT( (FRACAS!$K$5:$K$8972=NK$2) * IFERROR(FRACAS!$AN$5:$AN$8972,0) ) ) / IFERROR($ND210/FRACAS!$AY$1*60,0), 1 )))</f>
        <v/>
      </c>
      <c r="NL210" s="193" t="str" cm="1">
        <f t="array" ref="NL210">IF($ND210=0,"",(IFERROR( (IFERROR($ND210/FRACAS!$AY$1*60,0) - SUMPRODUCT( (FRACAS!$K$5:$K$8972=NL$2) * IFERROR(FRACAS!$AN$5:$AN$8972,0) ) ) / IFERROR($ND210/FRACAS!$AY$1*60,0), 1 )))</f>
        <v/>
      </c>
      <c r="NM210" s="193" t="str" cm="1">
        <f t="array" ref="NM210">IF($ND210=0,"",(IFERROR( (IFERROR($ND210/FRACAS!$AY$1*60,0) - SUMPRODUCT( (FRACAS!$K$5:$K$8972=NM$2) * IFERROR(FRACAS!$AN$5:$AN$8972,0) ) ) / IFERROR($ND210/FRACAS!$AY$1*60,0), 1 )))</f>
        <v/>
      </c>
      <c r="NN210" s="193" t="str" cm="1">
        <f t="array" ref="NN210">IF($ND210=0,"",(IFERROR( (IFERROR($ND210/FRACAS!$AY$1*60,0) - SUMPRODUCT( (FRACAS!$K$5:$K$8972=NN$2) * IFERROR(FRACAS!$AN$5:$AN$8972,0) ) ) / IFERROR($ND210/FRACAS!$AY$1*60,0), 1 )))</f>
        <v/>
      </c>
      <c r="NO210" s="193" t="str" cm="1">
        <f t="array" ref="NO210">IF($ND210=0,"",(IFERROR( (IFERROR($ND210/FRACAS!$AY$1*60,0) - SUMPRODUCT( (FRACAS!$K$5:$K$8972=NO$2) * IFERROR(FRACAS!$AN$5:$AN$8972,0) ) ) / IFERROR($ND210/FRACAS!$AY$1*60,0), 1 )))</f>
        <v/>
      </c>
      <c r="NP210" s="193" t="str" cm="1">
        <f t="array" ref="NP210">IF($ND210=0,"",(IFERROR( (IFERROR($ND210/FRACAS!$AY$1*60,0) - SUMPRODUCT( (FRACAS!$K$5:$K$8972=NP$2) * IFERROR(FRACAS!$AN$5:$AN$8972,0) ) ) / IFERROR($ND210/FRACAS!$AY$1*60,0), 1 )))</f>
        <v/>
      </c>
      <c r="NQ210" s="193" t="str" cm="1">
        <f t="array" ref="NQ210">IF($ND210=0,"",(IFERROR( (IFERROR($ND210/FRACAS!$AY$1*60,0) - SUMPRODUCT( (FRACAS!$K$5:$K$8972=NQ$2) * IFERROR(FRACAS!$AN$5:$AN$8972,0) ) ) / IFERROR($ND210/FRACAS!$AY$1*60,0), 1 )))</f>
        <v/>
      </c>
      <c r="NR210" s="193" t="str" cm="1">
        <f t="array" ref="NR210">IF($ND210=0,"",(IFERROR( (IFERROR($ND210/FRACAS!$AY$1*60,0) - SUMPRODUCT( (FRACAS!$K$5:$K$8972=NR$2) * IFERROR(FRACAS!$AN$5:$AN$8972,0) ) ) / IFERROR($ND210/FRACAS!$AY$1*60,0), 1 )))</f>
        <v/>
      </c>
      <c r="NS210" s="193" t="str" cm="1">
        <f t="array" ref="NS210">IF($ND210=0,"",(IFERROR( (IFERROR($ND210/FRACAS!$AY$1*60,0) - SUMPRODUCT( (FRACAS!$K$5:$K$8972=NS$2) * IFERROR(FRACAS!$AN$5:$AN$8972,0) ) ) / IFERROR($ND210/FRACAS!$AY$1*60,0), 1 )))</f>
        <v/>
      </c>
      <c r="NT210" s="193" t="str" cm="1">
        <f t="array" ref="NT210">IF($ND210=0,"",(IFERROR( (IFERROR($ND210/FRACAS!$AY$1*60,0) - SUMPRODUCT( (FRACAS!$K$5:$K$8972=NT$2) * IFERROR(FRACAS!$AN$5:$AN$8972,0) ) ) / IFERROR($ND210/FRACAS!$AY$1*60,0), 1 )))</f>
        <v/>
      </c>
      <c r="NU210" s="193" t="str" cm="1">
        <f t="array" ref="NU210">IF($ND210=0,"",(IFERROR( (IFERROR($ND210/FRACAS!$AY$1*60,0) - SUMPRODUCT( (FRACAS!$K$5:$K$8972=NU$2) * IFERROR(FRACAS!$AN$5:$AN$8972,0) ) ) / IFERROR($ND210/FRACAS!$AY$1*60,0), 1 )))</f>
        <v/>
      </c>
      <c r="NV210" s="193" t="str" cm="1">
        <f t="array" ref="NV210">IF($ND210=0,"",(IFERROR( (IFERROR($ND210/FRACAS!$AY$1*60,0) - SUMPRODUCT( (FRACAS!$K$5:$K$8972=NV$2) * IFERROR(FRACAS!$AN$5:$AN$8972,0) ) ) / IFERROR($ND210/FRACAS!$AY$1*60,0), 1 )))</f>
        <v/>
      </c>
      <c r="NW210" s="193" t="str" cm="1">
        <f t="array" ref="NW210">IF($ND210=0,"",(IFERROR( (IFERROR($ND210/FRACAS!$AY$1*60,0) - SUMPRODUCT( (FRACAS!$K$5:$K$8972=NW$2) * IFERROR(FRACAS!$AN$5:$AN$8972,0) ) ) / IFERROR($ND210/FRACAS!$AY$1*60,0), 1 )))</f>
        <v/>
      </c>
      <c r="NX210" s="193" t="str" cm="1">
        <f t="array" ref="NX210">IF($ND210=0,"",(IFERROR( (IFERROR($ND210/FRACAS!$AY$1*60,0) - SUMPRODUCT( (FRACAS!$K$5:$K$8972=NX$2) * IFERROR(FRACAS!$AN$5:$AN$8972,0) ) ) / IFERROR($ND210/FRACAS!$AY$1*60,0), 1 )))</f>
        <v/>
      </c>
      <c r="NY210" s="193" t="str" cm="1">
        <f t="array" ref="NY210">IF($ND210=0,"",(IFERROR( (IFERROR($ND210/FRACAS!$AY$1*60,0) - SUMPRODUCT( (FRACAS!$K$5:$K$8972=NY$2) * IFERROR(FRACAS!$AN$5:$AN$8972,0) ) ) / IFERROR($ND210/FRACAS!$AY$1*60,0), 1 )))</f>
        <v/>
      </c>
      <c r="NZ210" s="193" t="str" cm="1">
        <f t="array" ref="NZ210">IF($ND210=0,"",(IFERROR( (IFERROR($ND210/FRACAS!$AY$1*60,0) - SUMPRODUCT( (FRACAS!$K$5:$K$8972=NZ$2) * IFERROR(FRACAS!$AN$5:$AN$8972,0) ) ) / IFERROR($ND210/FRACAS!$AY$1*60,0), 1 )))</f>
        <v/>
      </c>
      <c r="OA210" s="193" t="str" cm="1">
        <f t="array" ref="OA210">IF($ND210=0,"",(IFERROR( (IFERROR($ND210/FRACAS!$AY$1*60,0) - SUMPRODUCT( (FRACAS!$K$5:$K$8972=OA$2) * IFERROR(FRACAS!$AN$5:$AN$8972,0) ) ) / IFERROR($ND210/FRACAS!$AY$1*60,0), 1 )))</f>
        <v/>
      </c>
      <c r="OB210" s="193" t="str" cm="1">
        <f t="array" ref="OB210">IF($ND210=0,"",(IFERROR( (IFERROR($ND210/FRACAS!$AY$1*60,0) - SUMPRODUCT( (FRACAS!$K$5:$K$8972=OB$2) * IFERROR(FRACAS!$AN$5:$AN$8972,0) ) ) / IFERROR($ND210/FRACAS!$AY$1*60,0), 1 )))</f>
        <v/>
      </c>
      <c r="OC210" s="193" t="str" cm="1">
        <f t="array" ref="OC210">IF($ND210=0,"",(IFERROR( (IFERROR($ND210/FRACAS!$AY$1*60,0) - SUMPRODUCT( (FRACAS!$K$5:$K$8972=OC$2) * IFERROR(FRACAS!$AN$5:$AN$8972,0) ) ) / IFERROR($ND210/FRACAS!$AY$1*60,0), 1 )))</f>
        <v/>
      </c>
      <c r="OD210" s="193" t="str" cm="1">
        <f t="array" ref="OD210">IF($ND210=0,"",(IFERROR( (IFERROR($ND210/FRACAS!$AY$1*60,0) - SUMPRODUCT( (FRACAS!$K$5:$K$8972=OD$2) * IFERROR(FRACAS!$AN$5:$AN$8972,0) ) ) / IFERROR($ND210/FRACAS!$AY$1*60,0), 1 )))</f>
        <v/>
      </c>
      <c r="OE210" s="193" t="str" cm="1">
        <f t="array" ref="OE210">IF($ND210=0,"",(IFERROR( (IFERROR($ND210/FRACAS!$AY$1*60,0) - SUMPRODUCT( (FRACAS!$K$5:$K$8972=OE$2) * IFERROR(FRACAS!$AN$5:$AN$8972,0) ) ) / IFERROR($ND210/FRACAS!$AY$1*60,0), 1 )))</f>
        <v/>
      </c>
      <c r="OF210" s="193" t="str" cm="1">
        <f t="array" ref="OF210">IF($ND210=0,"",(IFERROR( (IFERROR($ND210/FRACAS!$AY$1*60,0) - SUMPRODUCT( (FRACAS!$K$5:$K$8972=OF$2) * IFERROR(FRACAS!$AN$5:$AN$8972,0) ) ) / IFERROR($ND210/FRACAS!$AY$1*60,0), 1 )))</f>
        <v/>
      </c>
      <c r="OG210" s="193" t="str" cm="1">
        <f t="array" ref="OG210">IF($ND210=0,"",(IFERROR( (IFERROR($ND210/FRACAS!$AY$1*60,0) - SUMPRODUCT( (FRACAS!$K$5:$K$8972=OG$2) * IFERROR(FRACAS!$AN$5:$AN$8972,0) ) ) / IFERROR($ND210/FRACAS!$AY$1*60,0), 1 )))</f>
        <v/>
      </c>
      <c r="OH210" s="193" t="str" cm="1">
        <f t="array" ref="OH210">IF($ND210=0,"",(IFERROR( (IFERROR($ND210/FRACAS!$AY$1*60,0) - SUMPRODUCT( (FRACAS!$K$5:$K$8972=OH$2) * IFERROR(FRACAS!$AN$5:$AN$8972,0) ) ) / IFERROR($ND210/FRACAS!$AY$1*60,0), 1 )))</f>
        <v/>
      </c>
      <c r="OI210" s="193" t="str" cm="1">
        <f t="array" ref="OI210">IF($ND210=0,"",(IFERROR( (IFERROR($ND210/FRACAS!$AY$1*60,0) - SUMPRODUCT( (FRACAS!$K$5:$K$8972=OI$2) * IFERROR(FRACAS!$AN$5:$AN$8972,0) ) ) / IFERROR($ND210/FRACAS!$AY$1*60,0), 1 )))</f>
        <v/>
      </c>
      <c r="OJ210" s="193" t="str" cm="1">
        <f t="array" ref="OJ210">IF($ND210=0,"",(IFERROR( (IFERROR($ND210/FRACAS!$AY$1*60,0) - SUMPRODUCT( (FRACAS!$K$5:$K$8972=OJ$2) * IFERROR(FRACAS!$AN$5:$AN$8972,0) ) ) / IFERROR($ND210/FRACAS!$AY$1*60,0), 1 )))</f>
        <v/>
      </c>
      <c r="OK210" s="193" t="str" cm="1">
        <f t="array" ref="OK210">IF($ND210=0,"",(IFERROR( (IFERROR($ND210/FRACAS!$AY$1*60,0) - SUMPRODUCT( (FRACAS!$K$5:$K$8972=OK$2) * IFERROR(FRACAS!$AN$5:$AN$8972,0) ) ) / IFERROR($ND210/FRACAS!$AY$1*60,0), 1 )))</f>
        <v/>
      </c>
      <c r="OL210" s="193" t="str" cm="1">
        <f t="array" ref="OL210">IF($ND210=0,"",(IFERROR( (IFERROR($ND210/FRACAS!$AY$1*60,0) - SUMPRODUCT( (FRACAS!$K$5:$K$8972=OL$2) * IFERROR(FRACAS!$AN$5:$AN$8972,0) ) ) / IFERROR($ND210/FRACAS!$AY$1*60,0), 1 )))</f>
        <v/>
      </c>
      <c r="OM210" s="193" t="str" cm="1">
        <f t="array" ref="OM210">IF($ND210=0,"",(IFERROR( (IFERROR($ND210/FRACAS!$AY$1*60,0) - SUMPRODUCT( (FRACAS!$K$5:$K$8972=OM$2) * IFERROR(FRACAS!$AN$5:$AN$8972,0) ) ) / IFERROR($ND210/FRACAS!$AY$1*60,0), 1 )))</f>
        <v/>
      </c>
      <c r="ON210" s="193" t="str" cm="1">
        <f t="array" ref="ON210">IF($ND210=0,"",(IFERROR( (IFERROR($ND210/FRACAS!$AY$1*60,0) - SUMPRODUCT( (FRACAS!$K$5:$K$8972=ON$2) * IFERROR(FRACAS!$AN$5:$AN$8972,0) ) ) / IFERROR($ND210/FRACAS!$AY$1*60,0), 1 )))</f>
        <v/>
      </c>
      <c r="OO210" s="193" t="str" cm="1">
        <f t="array" ref="OO210">IF($ND210=0,"",(IFERROR( (IFERROR($ND210/FRACAS!$AY$1*60,0) - SUMPRODUCT( (FRACAS!$K$5:$K$8972=OO$2) * IFERROR(FRACAS!$AN$5:$AN$8972,0) ) ) / IFERROR($ND210/FRACAS!$AY$1*60,0), 1 )))</f>
        <v/>
      </c>
      <c r="OP210" s="193" t="str" cm="1">
        <f t="array" ref="OP210">IF($ND210=0,"",(IFERROR( (IFERROR($ND210/FRACAS!$AY$1*60,0) - SUMPRODUCT( (FRACAS!$K$5:$K$8972=OP$2) * IFERROR(FRACAS!$AN$5:$AN$8972,0) ) ) / IFERROR($ND210/FRACAS!$AY$1*60,0), 1 )))</f>
        <v/>
      </c>
      <c r="OQ210" s="193" t="str" cm="1">
        <f t="array" ref="OQ210">IF($ND210=0,"",(IFERROR( (IFERROR($ND210/FRACAS!$AY$1*60,0) - SUMPRODUCT( (FRACAS!$K$5:$K$8972=OQ$2) * IFERROR(FRACAS!$AN$5:$AN$8972,0) ) ) / IFERROR($ND210/FRACAS!$AY$1*60,0), 1 )))</f>
        <v/>
      </c>
      <c r="OR210" s="193" t="str" cm="1">
        <f t="array" ref="OR210">IF($ND210=0,"",(IFERROR( (IFERROR($ND210/FRACAS!$AY$1*60,0) - SUMPRODUCT( (FRACAS!$K$5:$K$8972=OR$2) * IFERROR(FRACAS!$AN$5:$AN$8972,0) ) ) / IFERROR($ND210/FRACAS!$AY$1*60,0), 1 )))</f>
        <v/>
      </c>
      <c r="OS210" s="193" t="str" cm="1">
        <f t="array" ref="OS210">IF($ND210=0,"",(IFERROR( (IFERROR($ND210/FRACAS!$AY$1*60,0) - SUMPRODUCT( (FRACAS!$K$5:$K$8972=OS$2) * IFERROR(FRACAS!$AN$5:$AN$8972,0) ) ) / IFERROR($ND210/FRACAS!$AY$1*60,0), 1 )))</f>
        <v/>
      </c>
      <c r="OT210" s="243" t="str" cm="1">
        <f t="array" ref="OT210">IF($ND210=0,"",(IFERROR( (IFERROR($ND210/FRACAS!$AY$1*60,0) - SUMPRODUCT( (FRACAS!$K$5:$K$8972=OT$2) * IFERROR(FRACAS!$AN$5:$AN$8972,0) ) ) / IFERROR($ND210/FRACAS!$AY$1*60,0), 1 )))</f>
        <v/>
      </c>
    </row>
    <row r="211" spans="2:410" x14ac:dyDescent="0.2">
      <c r="B211" s="233"/>
      <c r="C211" s="259">
        <f>IF('[1]17.11.2025 IASI18 Mileage'!C211="","",'[1]17.11.2025 IASI18 Mileage'!C211)</f>
        <v>47413</v>
      </c>
      <c r="D211" s="201" t="str">
        <f>IF('[1]17.11.2025 IASI18 Mileage'!D211="","",'[1]17.11.2025 IASI18 Mileage'!D211)</f>
        <v/>
      </c>
      <c r="E211" s="201" t="str">
        <f>IF('[1]17.11.2025 IASI18 Mileage'!E211="","",'[1]17.11.2025 IASI18 Mileage'!E211)</f>
        <v/>
      </c>
      <c r="F211" s="201" t="str">
        <f>IF('[1]17.11.2025 IASI18 Mileage'!F211="","",'[1]17.11.2025 IASI18 Mileage'!F211)</f>
        <v/>
      </c>
      <c r="G211" s="201" t="str">
        <f>IF('[1]17.11.2025 IASI18 Mileage'!G211="","",'[1]17.11.2025 IASI18 Mileage'!G211)</f>
        <v/>
      </c>
      <c r="H211" s="201" t="str">
        <f>IF('[1]17.11.2025 IASI18 Mileage'!H211="","",'[1]17.11.2025 IASI18 Mileage'!H211)</f>
        <v/>
      </c>
      <c r="I211" s="201" t="str">
        <f>IF('[1]17.11.2025 IASI18 Mileage'!I211="","",'[1]17.11.2025 IASI18 Mileage'!I211)</f>
        <v/>
      </c>
      <c r="J211" s="201" t="str">
        <f>IF('[1]17.11.2025 IASI18 Mileage'!J211="","",'[1]17.11.2025 IASI18 Mileage'!J211)</f>
        <v/>
      </c>
      <c r="K211" s="201" t="str">
        <f>IF('[1]17.11.2025 IASI18 Mileage'!K211="","",'[1]17.11.2025 IASI18 Mileage'!K211)</f>
        <v/>
      </c>
      <c r="L211" s="201" t="str">
        <f>IF('[1]17.11.2025 IASI18 Mileage'!L211="","",'[1]17.11.2025 IASI18 Mileage'!L211)</f>
        <v/>
      </c>
      <c r="M211" s="201" t="str">
        <f>IF('[1]17.11.2025 IASI18 Mileage'!M211="","",'[1]17.11.2025 IASI18 Mileage'!M211)</f>
        <v/>
      </c>
      <c r="N211" s="201" t="str">
        <f>IF('[1]17.11.2025 IASI18 Mileage'!N211="","",'[1]17.11.2025 IASI18 Mileage'!N211)</f>
        <v/>
      </c>
      <c r="O211" s="201" t="str">
        <f>IF('[1]17.11.2025 IASI18 Mileage'!O211="","",'[1]17.11.2025 IASI18 Mileage'!O211)</f>
        <v/>
      </c>
      <c r="P211" s="201" t="str">
        <f>IF('[1]17.11.2025 IASI18 Mileage'!P211="","",'[1]17.11.2025 IASI18 Mileage'!P211)</f>
        <v/>
      </c>
      <c r="Q211" s="201" t="str">
        <f>IF('[1]17.11.2025 IASI18 Mileage'!Q211="","",'[1]17.11.2025 IASI18 Mileage'!Q211)</f>
        <v/>
      </c>
      <c r="R211" s="201" t="str">
        <f>IF('[1]17.11.2025 IASI18 Mileage'!R211="","",'[1]17.11.2025 IASI18 Mileage'!R211)</f>
        <v/>
      </c>
      <c r="S211" s="201" t="str">
        <f>IF('[1]17.11.2025 IASI18 Mileage'!S211="","",'[1]17.11.2025 IASI18 Mileage'!S211)</f>
        <v/>
      </c>
      <c r="T211" s="201" t="str">
        <f>IF('[1]17.11.2025 IASI18 Mileage'!T211="","",'[1]17.11.2025 IASI18 Mileage'!T211)</f>
        <v/>
      </c>
      <c r="U211" s="201" t="str">
        <f>IF('[1]17.11.2025 IASI18 Mileage'!U211="","",'[1]17.11.2025 IASI18 Mileage'!U211)</f>
        <v/>
      </c>
      <c r="V211" s="201"/>
      <c r="W211" s="201"/>
      <c r="X211" s="201"/>
      <c r="Y211" s="201"/>
      <c r="Z211" s="201"/>
      <c r="AA211" s="201"/>
      <c r="AB211" s="201"/>
      <c r="AC211" s="201"/>
      <c r="AD211" s="201"/>
      <c r="AE211" s="201"/>
      <c r="AF211" s="201"/>
      <c r="AG211" s="201"/>
      <c r="AH211" s="201"/>
      <c r="AI211" s="201"/>
      <c r="AJ211" s="201"/>
      <c r="AK211" s="201"/>
      <c r="AL211" s="201"/>
      <c r="AM211" s="201"/>
      <c r="AN211" s="201"/>
      <c r="AO211" s="201"/>
      <c r="AP211" s="201"/>
      <c r="AQ211" s="201"/>
      <c r="AR211" s="201"/>
      <c r="AS211" s="201"/>
      <c r="AT211" s="201"/>
      <c r="AU211" s="201"/>
      <c r="AV211" s="201"/>
      <c r="AW211" s="201"/>
      <c r="AX211" s="201"/>
      <c r="AY211" s="201"/>
      <c r="AZ211" s="201"/>
      <c r="BA211" s="202"/>
      <c r="BB211" s="184"/>
      <c r="BD211" s="234"/>
      <c r="BE211" s="234"/>
      <c r="BF211" s="234"/>
      <c r="BG211" s="234"/>
      <c r="BH211" s="234"/>
      <c r="BI211" s="234"/>
      <c r="BJ211" s="234"/>
      <c r="BK211" s="234"/>
      <c r="BL211" s="234"/>
      <c r="BM211" s="234"/>
      <c r="DC211" s="184">
        <f t="shared" si="19"/>
        <v>0</v>
      </c>
      <c r="DD211" s="235" t="str">
        <f t="shared" si="20"/>
        <v/>
      </c>
      <c r="DE211" s="186">
        <f>IF(D211&gt; 0,(COUNTIFS(FRACAS!$B$5:$B$8972, D$4, FRACAS!$D$5:$D$8972, "&lt;="&amp;D211)), "" )</f>
        <v>0</v>
      </c>
      <c r="DF211" s="186">
        <f>IF(E211&gt; 0,(COUNTIFS(FRACAS!$B$5:$B$8972, E$4, FRACAS!$D$5:$D$8972, "&lt;="&amp;E211)), "" )</f>
        <v>0</v>
      </c>
      <c r="DG211" s="186">
        <f>IF(F211&gt; 0,(COUNTIFS(FRACAS!$B$5:$B$8972, F$4, FRACAS!$D$5:$D$8972, "&lt;="&amp;F211)), "" )</f>
        <v>0</v>
      </c>
      <c r="DH211" s="186">
        <f>IF(G211&gt; 0,(COUNTIFS(FRACAS!$B$5:$B$8972, G$4, FRACAS!$D$5:$D$8972, "&lt;="&amp;G211)), "" )</f>
        <v>0</v>
      </c>
      <c r="DI211" s="186">
        <f>IF(H211&gt; 0,(COUNTIFS(FRACAS!$B$5:$B$8972, H$4, FRACAS!$D$5:$D$8972, "&lt;="&amp;H211)), "" )</f>
        <v>0</v>
      </c>
      <c r="DJ211" s="186">
        <f>IF(I211&gt; 0,(COUNTIFS(FRACAS!$B$5:$B$8972, I$4, FRACAS!$D$5:$D$8972, "&lt;="&amp;I211)), "" )</f>
        <v>0</v>
      </c>
      <c r="DK211" s="186">
        <f>IF(J211&gt; 0,(COUNTIFS(FRACAS!$B$5:$B$8972, J$4, FRACAS!$D$5:$D$8972, "&lt;="&amp;J211)), "" )</f>
        <v>0</v>
      </c>
      <c r="DL211" s="186">
        <f>IF(K211&gt; 0,(COUNTIFS(FRACAS!$B$5:$B$8972, K$4, FRACAS!$D$5:$D$8972, "&lt;="&amp;K211)), "" )</f>
        <v>0</v>
      </c>
      <c r="DM211" s="186">
        <f>IF(L211&gt; 0,(COUNTIFS(FRACAS!$B$5:$B$8972, L$4, FRACAS!$D$5:$D$8972, "&lt;="&amp;L211)), "" )</f>
        <v>0</v>
      </c>
      <c r="DN211" s="186">
        <f>IF(M211&gt; 0,(COUNTIFS(FRACAS!$B$5:$B$8972, M$4, FRACAS!$D$5:$D$8972, "&lt;="&amp;M211)), "" )</f>
        <v>0</v>
      </c>
      <c r="DO211" s="186">
        <f>IF(N211&gt; 0,(COUNTIFS(FRACAS!$B$5:$B$8972, N$4, FRACAS!$D$5:$D$8972, "&lt;="&amp;N211)), "" )</f>
        <v>0</v>
      </c>
      <c r="DP211" s="186">
        <f>IF(O211&gt; 0,(COUNTIFS(FRACAS!$B$5:$B$8972, O$4, FRACAS!$D$5:$D$8972, "&lt;="&amp;O211)), "" )</f>
        <v>0</v>
      </c>
      <c r="DQ211" s="186">
        <f>IF(P211&gt; 0,(COUNTIFS(FRACAS!$B$5:$B$8972, P$4, FRACAS!$D$5:$D$8972, "&lt;="&amp;P211)), "" )</f>
        <v>0</v>
      </c>
      <c r="DR211" s="186">
        <f>IF(Q211&gt; 0,(COUNTIFS(FRACAS!$B$5:$B$8972, Q$4, FRACAS!$D$5:$D$8972, "&lt;="&amp;Q211)), "" )</f>
        <v>0</v>
      </c>
      <c r="DS211" s="186">
        <f>IF(R211&gt; 0,(COUNTIFS(FRACAS!$B$5:$B$8972, R$4, FRACAS!$D$5:$D$8972, "&lt;="&amp;R211)), "" )</f>
        <v>0</v>
      </c>
      <c r="DT211" s="186">
        <f>IF(S211&gt; 0,(COUNTIFS(FRACAS!$B$5:$B$8972, S$4, FRACAS!$D$5:$D$8972, "&lt;="&amp;S211)), "" )</f>
        <v>0</v>
      </c>
      <c r="DU211" s="186">
        <f>IF(T211&gt; 0,(COUNTIFS(FRACAS!$B$5:$B$8972, T$4, FRACAS!$D$5:$D$8972, "&lt;="&amp;T211)), "" )</f>
        <v>0</v>
      </c>
      <c r="DV211" s="186">
        <f>IF(U211&gt; 0,(COUNTIFS(FRACAS!$B$5:$B$8972, U$4, FRACAS!$D$5:$D$8972, "&lt;="&amp;U211)), "" )</f>
        <v>0</v>
      </c>
      <c r="DW211" s="186" t="str">
        <f>IF(V211&gt; 0,(COUNTIFS(FRACAS!$B$5:$B$8972, V$4, FRACAS!$D$5:$D$8972, "&lt;="&amp;V211)), "" )</f>
        <v/>
      </c>
      <c r="DX211" s="186" t="str">
        <f>IF(W211&gt; 0,(COUNTIFS(FRACAS!$B$5:$B$8972, W$4, FRACAS!$D$5:$D$8972, "&lt;="&amp;W211)), "" )</f>
        <v/>
      </c>
      <c r="DY211" s="186" t="str">
        <f>IF(X211&gt; 0,(COUNTIFS(FRACAS!$B$5:$B$8972, X$4, FRACAS!$D$5:$D$8972, "&lt;="&amp;X211)), "" )</f>
        <v/>
      </c>
      <c r="DZ211" s="186" t="str">
        <f>IF(Y211&gt; 0,(COUNTIFS(FRACAS!$B$5:$B$8972, Y$4, FRACAS!$D$5:$D$8972, "&lt;="&amp;Y211)), "" )</f>
        <v/>
      </c>
      <c r="EA211" s="186" t="str">
        <f>IF(Z211&gt; 0,(COUNTIFS(FRACAS!$B$5:$B$8972, Z$4, FRACAS!$D$5:$D$8972, "&lt;="&amp;Z211)), "" )</f>
        <v/>
      </c>
      <c r="EB211" s="186" t="str">
        <f>IF(AA211&gt; 0,(COUNTIFS(FRACAS!$B$5:$B$8972, AA$4, FRACAS!$D$5:$D$8972, "&lt;="&amp;AA211)), "" )</f>
        <v/>
      </c>
      <c r="EC211" s="186" t="str">
        <f>IF(AB211&gt; 0,(COUNTIFS(FRACAS!$B$5:$B$8972, AB$4, FRACAS!$D$5:$D$8972, "&lt;="&amp;AB211)), "" )</f>
        <v/>
      </c>
      <c r="ED211" s="186" t="str">
        <f>IF(AC211&gt; 0,(COUNTIFS(FRACAS!$B$5:$B$8972, AC$4, FRACAS!$D$5:$D$8972, "&lt;="&amp;AC211)), "" )</f>
        <v/>
      </c>
      <c r="EE211" s="186" t="str">
        <f>IF(AD211&gt; 0,(COUNTIFS(FRACAS!$B$5:$B$8972, AD$4, FRACAS!$D$5:$D$8972, "&lt;="&amp;AD211)), "" )</f>
        <v/>
      </c>
      <c r="EF211" s="186" t="str">
        <f>IF(AE211&gt; 0,(COUNTIFS(FRACAS!$B$5:$B$8972, AE$4, FRACAS!$D$5:$D$8972, "&lt;="&amp;AE211)), "" )</f>
        <v/>
      </c>
      <c r="EG211" s="186" t="str">
        <f>IF(AF211&gt; 0,(COUNTIFS(FRACAS!$B$5:$B$8972, AF$4, FRACAS!$D$5:$D$8972, "&lt;="&amp;AF211)), "" )</f>
        <v/>
      </c>
      <c r="EH211" s="186" t="str">
        <f>IF(AG211&gt; 0,(COUNTIFS(FRACAS!$B$5:$B$8972, AG$4, FRACAS!$D$5:$D$8972, "&lt;="&amp;AG211)), "" )</f>
        <v/>
      </c>
      <c r="EI211" s="186" t="str">
        <f>IF(AH211&gt; 0,(COUNTIFS(FRACAS!$B$5:$B$8972, AH$4, FRACAS!$D$5:$D$8972, "&lt;="&amp;AH211)), "" )</f>
        <v/>
      </c>
      <c r="EJ211" s="186" t="str">
        <f>IF(AI211&gt; 0,(COUNTIFS(FRACAS!$B$5:$B$8972, AI$4, FRACAS!$D$5:$D$8972, "&lt;="&amp;AI211)), "" )</f>
        <v/>
      </c>
      <c r="EK211" s="186" t="str">
        <f>IF(AJ211&gt; 0,(COUNTIFS(FRACAS!$B$5:$B$8972, AJ$4, FRACAS!$D$5:$D$8972, "&lt;="&amp;AJ211)), "" )</f>
        <v/>
      </c>
      <c r="EL211" s="186" t="str">
        <f>IF(AK211&gt; 0,(COUNTIFS(FRACAS!$B$5:$B$8972, AK$4, FRACAS!$D$5:$D$8972, "&lt;="&amp;AK211)), "" )</f>
        <v/>
      </c>
      <c r="EM211" s="186" t="str">
        <f>IF(AL211&gt; 0,(COUNTIFS(FRACAS!$B$5:$B$8972, AL$4, FRACAS!$D$5:$D$8972, "&lt;="&amp;AL211)), "" )</f>
        <v/>
      </c>
      <c r="EN211" s="186" t="str">
        <f>IF(AM211&gt; 0,(COUNTIFS(FRACAS!$B$5:$B$8972, AM$4, FRACAS!$D$5:$D$8972, "&lt;="&amp;AM211)), "" )</f>
        <v/>
      </c>
      <c r="EO211" s="186" t="str">
        <f>IF(AN211&gt; 0,(COUNTIFS(FRACAS!$B$5:$B$8972, AN$4, FRACAS!$D$5:$D$8972, "&lt;="&amp;AN211)), "" )</f>
        <v/>
      </c>
      <c r="EP211" s="186" t="str">
        <f>IF(AO211&gt; 0,(COUNTIFS(FRACAS!$B$5:$B$8972, AO$4, FRACAS!$D$5:$D$8972, "&lt;="&amp;AO211)), "" )</f>
        <v/>
      </c>
      <c r="EQ211" s="186" t="str">
        <f>IF(AP211&gt; 0,(COUNTIFS(FRACAS!$B$5:$B$8972, AP$4, FRACAS!$D$5:$D$8972, "&lt;="&amp;AP211)), "" )</f>
        <v/>
      </c>
      <c r="ER211" s="186" t="str">
        <f>IF(AQ211&gt; 0,(COUNTIFS(FRACAS!$B$5:$B$8972, AQ$4, FRACAS!$D$5:$D$8972, "&lt;="&amp;AQ211)), "" )</f>
        <v/>
      </c>
      <c r="ES211" s="246"/>
      <c r="ET211" s="194"/>
      <c r="EU211" s="194"/>
      <c r="EV211" s="194"/>
      <c r="EW211" s="194"/>
      <c r="EX211" s="194"/>
      <c r="EY211" s="194"/>
      <c r="EZ211" s="194"/>
      <c r="FA211" s="194"/>
      <c r="FB211" s="195"/>
      <c r="FE211" s="190"/>
      <c r="FF211" s="190"/>
      <c r="FG211" s="190"/>
      <c r="FH211" s="190"/>
      <c r="FI211" s="190"/>
      <c r="FJ211" s="190"/>
      <c r="FK211" s="190"/>
      <c r="FL211" s="190"/>
      <c r="FM211" s="190"/>
      <c r="FN211" s="190"/>
      <c r="JD211" s="238"/>
      <c r="JE211" s="238"/>
      <c r="JF211" s="238"/>
      <c r="JG211" s="238"/>
      <c r="JH211" s="238"/>
      <c r="JI211" s="238"/>
      <c r="JJ211" s="238"/>
      <c r="JK211" s="238"/>
      <c r="JL211" s="238"/>
      <c r="JM211" s="238"/>
      <c r="JN211" s="247"/>
      <c r="JO211" s="248"/>
      <c r="JP211" s="248"/>
      <c r="JQ211" s="248"/>
      <c r="JR211" s="248"/>
      <c r="JS211" s="248"/>
      <c r="JT211" s="248"/>
      <c r="JU211" s="248"/>
      <c r="JV211" s="248"/>
      <c r="JW211" s="248"/>
      <c r="JX211" s="248"/>
      <c r="JY211" s="248"/>
      <c r="JZ211" s="248"/>
      <c r="KA211" s="248"/>
      <c r="KB211" s="248"/>
      <c r="KC211" s="248"/>
      <c r="KD211" s="248"/>
      <c r="KE211" s="248"/>
      <c r="KF211" s="248"/>
      <c r="KG211" s="248"/>
      <c r="KH211" s="248"/>
      <c r="KI211" s="248"/>
      <c r="KJ211" s="248"/>
      <c r="KK211" s="248"/>
      <c r="KL211" s="248"/>
      <c r="KM211" s="248"/>
      <c r="KN211" s="248"/>
      <c r="KO211" s="248"/>
      <c r="KP211" s="248"/>
      <c r="KQ211" s="248"/>
      <c r="KR211" s="248"/>
      <c r="KS211" s="248"/>
      <c r="KT211" s="248"/>
      <c r="KU211" s="248"/>
      <c r="KV211" s="248"/>
      <c r="KW211" s="248"/>
      <c r="KX211" s="248"/>
      <c r="KY211" s="248"/>
      <c r="KZ211" s="248"/>
      <c r="LA211" s="248"/>
      <c r="LC211" s="235" t="str">
        <f t="shared" si="18"/>
        <v/>
      </c>
      <c r="LD211" s="240" t="str" cm="1">
        <f t="array" ref="LD211">IFERROR((((D211/FRACAS!$AY$1)*60
)-(SUMPRODUCT((FRACAS!$B$5:$B$8970=D$4)*(FRACAS!$D$5:$D$8970&lt;=D211)*(IFERROR(FRACAS!$AM$5:$AM$8970,0)))
))/((D211/FRACAS!$AY$1)*60),"")</f>
        <v/>
      </c>
      <c r="LE211" s="240" t="str" cm="1">
        <f t="array" ref="LE211">IFERROR((((E211/FRACAS!$AY$1)*60
)-(SUMPRODUCT((FRACAS!$B$5:$B$8970=E$4)*(FRACAS!$D$5:$D$8970&lt;=E211)*(IFERROR(FRACAS!$AM$5:$AM$8970,0)))
))/((E211/FRACAS!$AY$1)*60),"")</f>
        <v/>
      </c>
      <c r="LF211" s="240" t="str" cm="1">
        <f t="array" ref="LF211">IFERROR((((F211/FRACAS!$AY$1)*60
)-(SUMPRODUCT((FRACAS!$B$5:$B$8970=F$4)*(FRACAS!$D$5:$D$8970&lt;=F211)*(IFERROR(FRACAS!$AM$5:$AM$8970,0)))
))/((F211/FRACAS!$AY$1)*60),"")</f>
        <v/>
      </c>
      <c r="LG211" s="240" t="str" cm="1">
        <f t="array" ref="LG211">IFERROR((((G211/FRACAS!$AY$1)*60
)-(SUMPRODUCT((FRACAS!$B$5:$B$8970=G$4)*(FRACAS!$D$5:$D$8970&lt;=G211)*(IFERROR(FRACAS!$AM$5:$AM$8970,0)))
))/((G211/FRACAS!$AY$1)*60),"")</f>
        <v/>
      </c>
      <c r="LH211" s="240" t="str" cm="1">
        <f t="array" ref="LH211">IFERROR((((H211/FRACAS!$AY$1)*60
)-(SUMPRODUCT((FRACAS!$B$5:$B$8970=H$4)*(FRACAS!$D$5:$D$8970&lt;=H211)*(IFERROR(FRACAS!$AM$5:$AM$8970,0)))
))/((H211/FRACAS!$AY$1)*60),"")</f>
        <v/>
      </c>
      <c r="LI211" s="240" t="str" cm="1">
        <f t="array" ref="LI211">IFERROR((((I211/FRACAS!$AY$1)*60
)-(SUMPRODUCT((FRACAS!$B$5:$B$8970=I$4)*(FRACAS!$D$5:$D$8970&lt;=I211)*(IFERROR(FRACAS!$AM$5:$AM$8970,0)))
))/((I211/FRACAS!$AY$1)*60),"")</f>
        <v/>
      </c>
      <c r="LJ211" s="240" t="str" cm="1">
        <f t="array" ref="LJ211">IFERROR((((J211/FRACAS!$AY$1)*60
)-(SUMPRODUCT((FRACAS!$B$5:$B$8970=J$4)*(FRACAS!$D$5:$D$8970&lt;=J211)*(IFERROR(FRACAS!$AM$5:$AM$8970,0)))
))/((J211/FRACAS!$AY$1)*60),"")</f>
        <v/>
      </c>
      <c r="LK211" s="240" t="str" cm="1">
        <f t="array" ref="LK211">IFERROR((((K211/FRACAS!$AY$1)*60
)-(SUMPRODUCT((FRACAS!$B$5:$B$8970=K$4)*(FRACAS!$D$5:$D$8970&lt;=K211)*(IFERROR(FRACAS!$AM$5:$AM$8970,0)))
))/((K211/FRACAS!$AY$1)*60),"")</f>
        <v/>
      </c>
      <c r="LL211" s="240" t="str" cm="1">
        <f t="array" ref="LL211">IFERROR((((L211/FRACAS!$AY$1)*60
)-(SUMPRODUCT((FRACAS!$B$5:$B$8970=L$4)*(FRACAS!$D$5:$D$8970&lt;=L211)*(IFERROR(FRACAS!$AM$5:$AM$8970,0)))
))/((L211/FRACAS!$AY$1)*60),"")</f>
        <v/>
      </c>
      <c r="LM211" s="240" t="str" cm="1">
        <f t="array" ref="LM211">IFERROR((((M211/FRACAS!$AY$1)*60
)-(SUMPRODUCT((FRACAS!$B$5:$B$8970=M$4)*(FRACAS!$D$5:$D$8970&lt;=M211)*(IFERROR(FRACAS!$AM$5:$AM$8970,0)))
))/((M211/FRACAS!$AY$1)*60),"")</f>
        <v/>
      </c>
      <c r="LN211" s="240" t="str" cm="1">
        <f t="array" ref="LN211">IFERROR((((N211/FRACAS!$AY$1)*60
)-(SUMPRODUCT((FRACAS!$B$5:$B$8970=N$4)*(FRACAS!$D$5:$D$8970&lt;=N211)*(IFERROR(FRACAS!$AM$5:$AM$8970,0)))
))/((N211/FRACAS!$AY$1)*60),"")</f>
        <v/>
      </c>
      <c r="LO211" s="240" t="str" cm="1">
        <f t="array" ref="LO211">IFERROR((((O211/FRACAS!$AY$1)*60
)-(SUMPRODUCT((FRACAS!$B$5:$B$8970=O$4)*(FRACAS!$D$5:$D$8970&lt;=O211)*(IFERROR(FRACAS!$AM$5:$AM$8970,0)))
))/((O211/FRACAS!$AY$1)*60),"")</f>
        <v/>
      </c>
      <c r="LP211" s="240" t="str" cm="1">
        <f t="array" ref="LP211">IFERROR((((P211/FRACAS!$AY$1)*60
)-(SUMPRODUCT((FRACAS!$B$5:$B$8970=P$4)*(FRACAS!$D$5:$D$8970&lt;=P211)*(IFERROR(FRACAS!$AM$5:$AM$8970,0)))
))/((P211/FRACAS!$AY$1)*60),"")</f>
        <v/>
      </c>
      <c r="LQ211" s="240" t="str" cm="1">
        <f t="array" ref="LQ211">IFERROR((((Q211/FRACAS!$AY$1)*60
)-(SUMPRODUCT((FRACAS!$B$5:$B$8970=Q$4)*(FRACAS!$D$5:$D$8970&lt;=Q211)*(IFERROR(FRACAS!$AM$5:$AM$8970,0)))
))/((Q211/FRACAS!$AY$1)*60),"")</f>
        <v/>
      </c>
      <c r="LR211" s="240" t="str" cm="1">
        <f t="array" ref="LR211">IFERROR((((R211/FRACAS!$AY$1)*60
)-(SUMPRODUCT((FRACAS!$B$5:$B$8970=R$4)*(FRACAS!$D$5:$D$8970&lt;=R211)*(IFERROR(FRACAS!$AM$5:$AM$8970,0)))
))/((R211/FRACAS!$AY$1)*60),"")</f>
        <v/>
      </c>
      <c r="LS211" s="240" t="str" cm="1">
        <f t="array" ref="LS211">IFERROR((((S211/FRACAS!$AY$1)*60
)-(SUMPRODUCT((FRACAS!$B$5:$B$8970=S$4)*(FRACAS!$D$5:$D$8970&lt;=S211)*(IFERROR(FRACAS!$AM$5:$AM$8970,0)))
))/((S211/FRACAS!$AY$1)*60),"")</f>
        <v/>
      </c>
      <c r="LT211" s="240" t="str" cm="1">
        <f t="array" ref="LT211">IFERROR((((T211/FRACAS!$AY$1)*60
)-(SUMPRODUCT((FRACAS!$B$5:$B$8970=T$4)*(FRACAS!$D$5:$D$8970&lt;=T211)*(IFERROR(FRACAS!$AM$5:$AM$8970,0)))
))/((T211/FRACAS!$AY$1)*60),"")</f>
        <v/>
      </c>
      <c r="LU211" s="240" t="str" cm="1">
        <f t="array" ref="LU211">IFERROR((((U211/FRACAS!$AY$1)*60
)-(SUMPRODUCT((FRACAS!$B$5:$B$8970=U$4)*(FRACAS!$D$5:$D$8970&lt;=U211)*(IFERROR(FRACAS!$AM$5:$AM$8970,0)))
))/((U211/FRACAS!$AY$1)*60),"")</f>
        <v/>
      </c>
      <c r="LV211" s="240" t="str" cm="1">
        <f t="array" ref="LV211">IFERROR(
    (((V211/FRACAS!$AY$1)*60))
    /
    (((V211/FRACAS!$AY$1)*60) + SUMPRODUCT((FRACAS!$B$5:$B$8970=V$4)*(FRACAS!$D$5:$D$8970&lt;=V211)*(IFERROR(FRACAS!$AM$5:$AM$8970,0)))
    ),"")</f>
        <v/>
      </c>
      <c r="LW211" s="240" t="str" cm="1">
        <f t="array" ref="LW211">IFERROR(
    (((W211/FRACAS!$AY$1)*60))
    /
    (((W211/FRACAS!$AY$1)*60) + SUMPRODUCT((FRACAS!$B$5:$B$8970=W$4)*(FRACAS!$D$5:$D$8970&lt;=W211)*(IFERROR(FRACAS!$AM$5:$AM$8970,0)))
    ),"")</f>
        <v/>
      </c>
      <c r="LX211" s="240" t="str" cm="1">
        <f t="array" ref="LX211">IFERROR(
    (((X211/FRACAS!$AY$1)*60))
    /
    (((X211/FRACAS!$AY$1)*60) + SUMPRODUCT((FRACAS!$B$5:$B$8970=X$4)*(FRACAS!$D$5:$D$8970&lt;=X211)*(IFERROR(FRACAS!$AM$5:$AM$8970,0)))
    ),"")</f>
        <v/>
      </c>
      <c r="LY211" s="240" t="str" cm="1">
        <f t="array" ref="LY211">IFERROR(
    (((Y211/FRACAS!$AY$1)*60))
    /
    (((Y211/FRACAS!$AY$1)*60) + SUMPRODUCT((FRACAS!$B$5:$B$8970=Y$4)*(FRACAS!$D$5:$D$8970&lt;=Y211)*(IFERROR(FRACAS!$AM$5:$AM$8970,0)))
    ),"")</f>
        <v/>
      </c>
      <c r="LZ211" s="240" t="str" cm="1">
        <f t="array" ref="LZ211">IFERROR(
    (((Z211/FRACAS!$AY$1)*60))
    /
    (((Z211/FRACAS!$AY$1)*60) + SUMPRODUCT((FRACAS!$B$5:$B$8970=Z$4)*(FRACAS!$D$5:$D$8970&lt;=Z211)*(IFERROR(FRACAS!$AM$5:$AM$8970,0)))
    ),"")</f>
        <v/>
      </c>
      <c r="MA211" s="240" t="str" cm="1">
        <f t="array" ref="MA211">IFERROR(
    (((AA211/FRACAS!$AY$1)*60))
    /
    (((AA211/FRACAS!$AY$1)*60) + SUMPRODUCT((FRACAS!$B$5:$B$8970=AA$4)*(FRACAS!$D$5:$D$8970&lt;=AA211)*(IFERROR(FRACAS!$AM$5:$AM$8970,0)))
    ),"")</f>
        <v/>
      </c>
      <c r="MB211" s="240" t="str" cm="1">
        <f t="array" ref="MB211">IFERROR(
    (((AB211/FRACAS!$AY$1)*60))
    /
    (((AB211/FRACAS!$AY$1)*60) + SUMPRODUCT((FRACAS!$B$5:$B$8970=AB$4)*(FRACAS!$D$5:$D$8970&lt;=AB211)*(IFERROR(FRACAS!$AM$5:$AM$8970,0)))
    ),"")</f>
        <v/>
      </c>
      <c r="MC211" s="240" t="str" cm="1">
        <f t="array" ref="MC211">IFERROR(
    (((AC211/FRACAS!$AY$1)*60))
    /
    (((AC211/FRACAS!$AY$1)*60) + SUMPRODUCT((FRACAS!$B$5:$B$8970=AC$4)*(FRACAS!$D$5:$D$8970&lt;=AC211)*(IFERROR(FRACAS!$AM$5:$AM$8970,0)))
    ),"")</f>
        <v/>
      </c>
      <c r="MD211" s="240" t="str" cm="1">
        <f t="array" ref="MD211">IFERROR(
    (((AD211/FRACAS!$AY$1)*60))
    /
    (((AD211/FRACAS!$AY$1)*60) + SUMPRODUCT((FRACAS!$B$5:$B$8970=AD$4)*(FRACAS!$D$5:$D$8970&lt;=AD211)*(IFERROR(FRACAS!$AM$5:$AM$8970,0)))
    ),"")</f>
        <v/>
      </c>
      <c r="ME211" s="240" t="str" cm="1">
        <f t="array" ref="ME211">IFERROR(
    (((AE211/FRACAS!$AY$1)*60))
    /
    (((AE211/FRACAS!$AY$1)*60) + SUMPRODUCT((FRACAS!$B$5:$B$8970=AE$4)*(FRACAS!$D$5:$D$8970&lt;=AE211)*(IFERROR(FRACAS!$AM$5:$AM$8970,0)))
    ),"")</f>
        <v/>
      </c>
      <c r="MF211" s="240" t="str" cm="1">
        <f t="array" ref="MF211">IFERROR(
    (((AF211/FRACAS!$AY$1)*60))
    /
    (((AF211/FRACAS!$AY$1)*60) + SUMPRODUCT((FRACAS!$B$5:$B$8970=AF$4)*(FRACAS!$D$5:$D$8970&lt;=AF211)*(IFERROR(FRACAS!$AM$5:$AM$8970,0)))
    ),"")</f>
        <v/>
      </c>
      <c r="MG211" s="240" t="str" cm="1">
        <f t="array" ref="MG211">IFERROR(
    (((AG211/FRACAS!$AY$1)*60))
    /
    (((AG211/FRACAS!$AY$1)*60) + SUMPRODUCT((FRACAS!$B$5:$B$8970=AG$4)*(FRACAS!$D$5:$D$8970&lt;=AG211)*(IFERROR(FRACAS!$AM$5:$AM$8970,0)))
    ),"")</f>
        <v/>
      </c>
      <c r="MH211" s="240" t="str" cm="1">
        <f t="array" ref="MH211">IFERROR(
    (((AH211/FRACAS!$AY$1)*60))
    /
    (((AH211/FRACAS!$AY$1)*60) + SUMPRODUCT((FRACAS!$B$5:$B$8970=AH$4)*(FRACAS!$D$5:$D$8970&lt;=AH211)*(IFERROR(FRACAS!$AM$5:$AM$8970,0)))
    ),"")</f>
        <v/>
      </c>
      <c r="MI211" s="240" t="str" cm="1">
        <f t="array" ref="MI211">IFERROR(
    (((AI211/FRACAS!$AY$1)*60))
    /
    (((AI211/FRACAS!$AY$1)*60) + SUMPRODUCT((FRACAS!$B$5:$B$8970=AI$4)*(FRACAS!$D$5:$D$8970&lt;=AI211)*(IFERROR(FRACAS!$AM$5:$AM$8970,0)))
    ),"")</f>
        <v/>
      </c>
      <c r="MJ211" s="240" t="str" cm="1">
        <f t="array" ref="MJ211">IFERROR(
    (((AJ211/FRACAS!$AY$1)*60))
    /
    (((AJ211/FRACAS!$AY$1)*60) + SUMPRODUCT((FRACAS!$B$5:$B$8970=AJ$4)*(FRACAS!$D$5:$D$8970&lt;=AJ211)*(IFERROR(FRACAS!$AM$5:$AM$8970,0)))
    ),"")</f>
        <v/>
      </c>
      <c r="MK211" s="240" t="str" cm="1">
        <f t="array" ref="MK211">IFERROR(
    (((AK211/FRACAS!$AY$1)*60))
    /
    (((AK211/FRACAS!$AY$1)*60) + SUMPRODUCT((FRACAS!$B$5:$B$8970=AK$4)*(FRACAS!$D$5:$D$8970&lt;=AK211)*(IFERROR(FRACAS!$AM$5:$AM$8970,0)))
    ),"")</f>
        <v/>
      </c>
      <c r="ML211" s="240" t="str" cm="1">
        <f t="array" ref="ML211">IFERROR(
    (((AL211/FRACAS!$AY$1)*60))
    /
    (((AL211/FRACAS!$AY$1)*60) + SUMPRODUCT((FRACAS!$B$5:$B$8970=AL$4)*(FRACAS!$D$5:$D$8970&lt;=AL211)*(IFERROR(FRACAS!$AM$5:$AM$8970,0)))
    ),"")</f>
        <v/>
      </c>
      <c r="MM211" s="240" t="str" cm="1">
        <f t="array" ref="MM211">IFERROR(
    (((AM211/FRACAS!$AY$1)*60))
    /
    (((AM211/FRACAS!$AY$1)*60) + SUMPRODUCT((FRACAS!$B$5:$B$8970=AM$4)*(FRACAS!$D$5:$D$8970&lt;=AM211)*(IFERROR(FRACAS!$AM$5:$AM$8970,0)))
    ),"")</f>
        <v/>
      </c>
      <c r="MN211" s="240" t="str" cm="1">
        <f t="array" ref="MN211">IFERROR(
    (((AN211/FRACAS!$AY$1)*60))
    /
    (((AN211/FRACAS!$AY$1)*60) + SUMPRODUCT((FRACAS!$B$5:$B$8970=AN$4)*(FRACAS!$D$5:$D$8970&lt;=AN211)*(IFERROR(FRACAS!$AM$5:$AM$8970,0)))
    ),"")</f>
        <v/>
      </c>
      <c r="MO211" s="240" t="str" cm="1">
        <f t="array" ref="MO211">IFERROR(
    (((AO211/FRACAS!$AY$1)*60))
    /
    (((AO211/FRACAS!$AY$1)*60) + SUMPRODUCT((FRACAS!$B$5:$B$8970=AO$4)*(FRACAS!$D$5:$D$8970&lt;=AO211)*(IFERROR(FRACAS!$AM$5:$AM$8970,0)))
    ),"")</f>
        <v/>
      </c>
      <c r="MP211" s="240" t="str" cm="1">
        <f t="array" ref="MP211">IFERROR(
    (((AP211/FRACAS!$AY$1)*60))
    /
    (((AP211/FRACAS!$AY$1)*60) + SUMPRODUCT((FRACAS!$B$5:$B$8970=AP$4)*(FRACAS!$D$5:$D$8970&lt;=AP211)*(IFERROR(FRACAS!$AM$5:$AM$8970,0)))
    ),"")</f>
        <v/>
      </c>
      <c r="MQ211" s="240" t="str" cm="1">
        <f t="array" ref="MQ211">IFERROR(
    (((AQ211/FRACAS!$AY$1)*60))
    /
    (((AQ211/FRACAS!$AY$1)*60) + SUMPRODUCT((FRACAS!$B$5:$B$8970=AQ$4)*(FRACAS!$D$5:$D$8970&lt;=AQ211)*(IFERROR(FRACAS!$AM$5:$AM$8970,0)))
    ),"")</f>
        <v/>
      </c>
      <c r="MR211" s="194"/>
      <c r="MS211" s="194"/>
      <c r="MT211" s="194"/>
      <c r="MU211" s="194"/>
      <c r="MV211" s="194"/>
      <c r="MW211" s="194"/>
      <c r="MX211" s="194"/>
      <c r="MY211" s="194"/>
      <c r="MZ211" s="194"/>
      <c r="NA211" s="195"/>
      <c r="ND211" s="241">
        <f t="shared" si="21"/>
        <v>0</v>
      </c>
      <c r="NE211" s="242" t="str">
        <f t="shared" si="22"/>
        <v/>
      </c>
      <c r="NF211" s="193" t="str" cm="1">
        <f t="array" ref="NF211">IF($ND211=0,"",(IFERROR( (IFERROR($ND211/FRACAS!$AY$1*60,0) - SUMPRODUCT( (FRACAS!$K$5:$K$8972=NF$2) * IFERROR(FRACAS!$AN$5:$AN$8972,0) ) ) / IFERROR($ND211/FRACAS!$AY$1*60,0), 1 )))</f>
        <v/>
      </c>
      <c r="NG211" s="193" t="str" cm="1">
        <f t="array" ref="NG211">IF($ND211=0,"",(IFERROR( (IFERROR($ND211/FRACAS!$AY$1*60,0) - SUMPRODUCT( (FRACAS!$K$5:$K$8972=NG$2) * IFERROR(FRACAS!$AN$5:$AN$8972,0) ) ) / IFERROR($ND211/FRACAS!$AY$1*60,0), 1 )))</f>
        <v/>
      </c>
      <c r="NH211" s="193" t="str" cm="1">
        <f t="array" ref="NH211">IF($ND211=0,"",(IFERROR( (IFERROR($ND211/FRACAS!$AY$1*60,0) - SUMPRODUCT( (FRACAS!$K$5:$K$8972=NH$2) * IFERROR(FRACAS!$AN$5:$AN$8972,0) ) ) / IFERROR($ND211/FRACAS!$AY$1*60,0), 1 )))</f>
        <v/>
      </c>
      <c r="NI211" s="193" t="str" cm="1">
        <f t="array" ref="NI211">IF($ND211=0,"",(IFERROR( (IFERROR($ND211/FRACAS!$AY$1*60,0) - SUMPRODUCT( (FRACAS!$K$5:$K$8972=NI$2) * IFERROR(FRACAS!$AN$5:$AN$8972,0) ) ) / IFERROR($ND211/FRACAS!$AY$1*60,0), 1 )))</f>
        <v/>
      </c>
      <c r="NJ211" s="193" t="str" cm="1">
        <f t="array" ref="NJ211">IF($ND211=0,"",(IFERROR( (IFERROR($ND211/FRACAS!$AY$1*60,0) - SUMPRODUCT( (FRACAS!$K$5:$K$8972=NJ$2) * IFERROR(FRACAS!$AN$5:$AN$8972,0) ) ) / IFERROR($ND211/FRACAS!$AY$1*60,0), 1 )))</f>
        <v/>
      </c>
      <c r="NK211" s="193" t="str" cm="1">
        <f t="array" ref="NK211">IF($ND211=0,"",(IFERROR( (IFERROR($ND211/FRACAS!$AY$1*60,0) - SUMPRODUCT( (FRACAS!$K$5:$K$8972=NK$2) * IFERROR(FRACAS!$AN$5:$AN$8972,0) ) ) / IFERROR($ND211/FRACAS!$AY$1*60,0), 1 )))</f>
        <v/>
      </c>
      <c r="NL211" s="193" t="str" cm="1">
        <f t="array" ref="NL211">IF($ND211=0,"",(IFERROR( (IFERROR($ND211/FRACAS!$AY$1*60,0) - SUMPRODUCT( (FRACAS!$K$5:$K$8972=NL$2) * IFERROR(FRACAS!$AN$5:$AN$8972,0) ) ) / IFERROR($ND211/FRACAS!$AY$1*60,0), 1 )))</f>
        <v/>
      </c>
      <c r="NM211" s="193" t="str" cm="1">
        <f t="array" ref="NM211">IF($ND211=0,"",(IFERROR( (IFERROR($ND211/FRACAS!$AY$1*60,0) - SUMPRODUCT( (FRACAS!$K$5:$K$8972=NM$2) * IFERROR(FRACAS!$AN$5:$AN$8972,0) ) ) / IFERROR($ND211/FRACAS!$AY$1*60,0), 1 )))</f>
        <v/>
      </c>
      <c r="NN211" s="193" t="str" cm="1">
        <f t="array" ref="NN211">IF($ND211=0,"",(IFERROR( (IFERROR($ND211/FRACAS!$AY$1*60,0) - SUMPRODUCT( (FRACAS!$K$5:$K$8972=NN$2) * IFERROR(FRACAS!$AN$5:$AN$8972,0) ) ) / IFERROR($ND211/FRACAS!$AY$1*60,0), 1 )))</f>
        <v/>
      </c>
      <c r="NO211" s="193" t="str" cm="1">
        <f t="array" ref="NO211">IF($ND211=0,"",(IFERROR( (IFERROR($ND211/FRACAS!$AY$1*60,0) - SUMPRODUCT( (FRACAS!$K$5:$K$8972=NO$2) * IFERROR(FRACAS!$AN$5:$AN$8972,0) ) ) / IFERROR($ND211/FRACAS!$AY$1*60,0), 1 )))</f>
        <v/>
      </c>
      <c r="NP211" s="193" t="str" cm="1">
        <f t="array" ref="NP211">IF($ND211=0,"",(IFERROR( (IFERROR($ND211/FRACAS!$AY$1*60,0) - SUMPRODUCT( (FRACAS!$K$5:$K$8972=NP$2) * IFERROR(FRACAS!$AN$5:$AN$8972,0) ) ) / IFERROR($ND211/FRACAS!$AY$1*60,0), 1 )))</f>
        <v/>
      </c>
      <c r="NQ211" s="193" t="str" cm="1">
        <f t="array" ref="NQ211">IF($ND211=0,"",(IFERROR( (IFERROR($ND211/FRACAS!$AY$1*60,0) - SUMPRODUCT( (FRACAS!$K$5:$K$8972=NQ$2) * IFERROR(FRACAS!$AN$5:$AN$8972,0) ) ) / IFERROR($ND211/FRACAS!$AY$1*60,0), 1 )))</f>
        <v/>
      </c>
      <c r="NR211" s="193" t="str" cm="1">
        <f t="array" ref="NR211">IF($ND211=0,"",(IFERROR( (IFERROR($ND211/FRACAS!$AY$1*60,0) - SUMPRODUCT( (FRACAS!$K$5:$K$8972=NR$2) * IFERROR(FRACAS!$AN$5:$AN$8972,0) ) ) / IFERROR($ND211/FRACAS!$AY$1*60,0), 1 )))</f>
        <v/>
      </c>
      <c r="NS211" s="193" t="str" cm="1">
        <f t="array" ref="NS211">IF($ND211=0,"",(IFERROR( (IFERROR($ND211/FRACAS!$AY$1*60,0) - SUMPRODUCT( (FRACAS!$K$5:$K$8972=NS$2) * IFERROR(FRACAS!$AN$5:$AN$8972,0) ) ) / IFERROR($ND211/FRACAS!$AY$1*60,0), 1 )))</f>
        <v/>
      </c>
      <c r="NT211" s="193" t="str" cm="1">
        <f t="array" ref="NT211">IF($ND211=0,"",(IFERROR( (IFERROR($ND211/FRACAS!$AY$1*60,0) - SUMPRODUCT( (FRACAS!$K$5:$K$8972=NT$2) * IFERROR(FRACAS!$AN$5:$AN$8972,0) ) ) / IFERROR($ND211/FRACAS!$AY$1*60,0), 1 )))</f>
        <v/>
      </c>
      <c r="NU211" s="193" t="str" cm="1">
        <f t="array" ref="NU211">IF($ND211=0,"",(IFERROR( (IFERROR($ND211/FRACAS!$AY$1*60,0) - SUMPRODUCT( (FRACAS!$K$5:$K$8972=NU$2) * IFERROR(FRACAS!$AN$5:$AN$8972,0) ) ) / IFERROR($ND211/FRACAS!$AY$1*60,0), 1 )))</f>
        <v/>
      </c>
      <c r="NV211" s="193" t="str" cm="1">
        <f t="array" ref="NV211">IF($ND211=0,"",(IFERROR( (IFERROR($ND211/FRACAS!$AY$1*60,0) - SUMPRODUCT( (FRACAS!$K$5:$K$8972=NV$2) * IFERROR(FRACAS!$AN$5:$AN$8972,0) ) ) / IFERROR($ND211/FRACAS!$AY$1*60,0), 1 )))</f>
        <v/>
      </c>
      <c r="NW211" s="193" t="str" cm="1">
        <f t="array" ref="NW211">IF($ND211=0,"",(IFERROR( (IFERROR($ND211/FRACAS!$AY$1*60,0) - SUMPRODUCT( (FRACAS!$K$5:$K$8972=NW$2) * IFERROR(FRACAS!$AN$5:$AN$8972,0) ) ) / IFERROR($ND211/FRACAS!$AY$1*60,0), 1 )))</f>
        <v/>
      </c>
      <c r="NX211" s="193" t="str" cm="1">
        <f t="array" ref="NX211">IF($ND211=0,"",(IFERROR( (IFERROR($ND211/FRACAS!$AY$1*60,0) - SUMPRODUCT( (FRACAS!$K$5:$K$8972=NX$2) * IFERROR(FRACAS!$AN$5:$AN$8972,0) ) ) / IFERROR($ND211/FRACAS!$AY$1*60,0), 1 )))</f>
        <v/>
      </c>
      <c r="NY211" s="193" t="str" cm="1">
        <f t="array" ref="NY211">IF($ND211=0,"",(IFERROR( (IFERROR($ND211/FRACAS!$AY$1*60,0) - SUMPRODUCT( (FRACAS!$K$5:$K$8972=NY$2) * IFERROR(FRACAS!$AN$5:$AN$8972,0) ) ) / IFERROR($ND211/FRACAS!$AY$1*60,0), 1 )))</f>
        <v/>
      </c>
      <c r="NZ211" s="193" t="str" cm="1">
        <f t="array" ref="NZ211">IF($ND211=0,"",(IFERROR( (IFERROR($ND211/FRACAS!$AY$1*60,0) - SUMPRODUCT( (FRACAS!$K$5:$K$8972=NZ$2) * IFERROR(FRACAS!$AN$5:$AN$8972,0) ) ) / IFERROR($ND211/FRACAS!$AY$1*60,0), 1 )))</f>
        <v/>
      </c>
      <c r="OA211" s="193" t="str" cm="1">
        <f t="array" ref="OA211">IF($ND211=0,"",(IFERROR( (IFERROR($ND211/FRACAS!$AY$1*60,0) - SUMPRODUCT( (FRACAS!$K$5:$K$8972=OA$2) * IFERROR(FRACAS!$AN$5:$AN$8972,0) ) ) / IFERROR($ND211/FRACAS!$AY$1*60,0), 1 )))</f>
        <v/>
      </c>
      <c r="OB211" s="193" t="str" cm="1">
        <f t="array" ref="OB211">IF($ND211=0,"",(IFERROR( (IFERROR($ND211/FRACAS!$AY$1*60,0) - SUMPRODUCT( (FRACAS!$K$5:$K$8972=OB$2) * IFERROR(FRACAS!$AN$5:$AN$8972,0) ) ) / IFERROR($ND211/FRACAS!$AY$1*60,0), 1 )))</f>
        <v/>
      </c>
      <c r="OC211" s="193" t="str" cm="1">
        <f t="array" ref="OC211">IF($ND211=0,"",(IFERROR( (IFERROR($ND211/FRACAS!$AY$1*60,0) - SUMPRODUCT( (FRACAS!$K$5:$K$8972=OC$2) * IFERROR(FRACAS!$AN$5:$AN$8972,0) ) ) / IFERROR($ND211/FRACAS!$AY$1*60,0), 1 )))</f>
        <v/>
      </c>
      <c r="OD211" s="193" t="str" cm="1">
        <f t="array" ref="OD211">IF($ND211=0,"",(IFERROR( (IFERROR($ND211/FRACAS!$AY$1*60,0) - SUMPRODUCT( (FRACAS!$K$5:$K$8972=OD$2) * IFERROR(FRACAS!$AN$5:$AN$8972,0) ) ) / IFERROR($ND211/FRACAS!$AY$1*60,0), 1 )))</f>
        <v/>
      </c>
      <c r="OE211" s="193" t="str" cm="1">
        <f t="array" ref="OE211">IF($ND211=0,"",(IFERROR( (IFERROR($ND211/FRACAS!$AY$1*60,0) - SUMPRODUCT( (FRACAS!$K$5:$K$8972=OE$2) * IFERROR(FRACAS!$AN$5:$AN$8972,0) ) ) / IFERROR($ND211/FRACAS!$AY$1*60,0), 1 )))</f>
        <v/>
      </c>
      <c r="OF211" s="193" t="str" cm="1">
        <f t="array" ref="OF211">IF($ND211=0,"",(IFERROR( (IFERROR($ND211/FRACAS!$AY$1*60,0) - SUMPRODUCT( (FRACAS!$K$5:$K$8972=OF$2) * IFERROR(FRACAS!$AN$5:$AN$8972,0) ) ) / IFERROR($ND211/FRACAS!$AY$1*60,0), 1 )))</f>
        <v/>
      </c>
      <c r="OG211" s="193" t="str" cm="1">
        <f t="array" ref="OG211">IF($ND211=0,"",(IFERROR( (IFERROR($ND211/FRACAS!$AY$1*60,0) - SUMPRODUCT( (FRACAS!$K$5:$K$8972=OG$2) * IFERROR(FRACAS!$AN$5:$AN$8972,0) ) ) / IFERROR($ND211/FRACAS!$AY$1*60,0), 1 )))</f>
        <v/>
      </c>
      <c r="OH211" s="193" t="str" cm="1">
        <f t="array" ref="OH211">IF($ND211=0,"",(IFERROR( (IFERROR($ND211/FRACAS!$AY$1*60,0) - SUMPRODUCT( (FRACAS!$K$5:$K$8972=OH$2) * IFERROR(FRACAS!$AN$5:$AN$8972,0) ) ) / IFERROR($ND211/FRACAS!$AY$1*60,0), 1 )))</f>
        <v/>
      </c>
      <c r="OI211" s="193" t="str" cm="1">
        <f t="array" ref="OI211">IF($ND211=0,"",(IFERROR( (IFERROR($ND211/FRACAS!$AY$1*60,0) - SUMPRODUCT( (FRACAS!$K$5:$K$8972=OI$2) * IFERROR(FRACAS!$AN$5:$AN$8972,0) ) ) / IFERROR($ND211/FRACAS!$AY$1*60,0), 1 )))</f>
        <v/>
      </c>
      <c r="OJ211" s="193" t="str" cm="1">
        <f t="array" ref="OJ211">IF($ND211=0,"",(IFERROR( (IFERROR($ND211/FRACAS!$AY$1*60,0) - SUMPRODUCT( (FRACAS!$K$5:$K$8972=OJ$2) * IFERROR(FRACAS!$AN$5:$AN$8972,0) ) ) / IFERROR($ND211/FRACAS!$AY$1*60,0), 1 )))</f>
        <v/>
      </c>
      <c r="OK211" s="193" t="str" cm="1">
        <f t="array" ref="OK211">IF($ND211=0,"",(IFERROR( (IFERROR($ND211/FRACAS!$AY$1*60,0) - SUMPRODUCT( (FRACAS!$K$5:$K$8972=OK$2) * IFERROR(FRACAS!$AN$5:$AN$8972,0) ) ) / IFERROR($ND211/FRACAS!$AY$1*60,0), 1 )))</f>
        <v/>
      </c>
      <c r="OL211" s="193" t="str" cm="1">
        <f t="array" ref="OL211">IF($ND211=0,"",(IFERROR( (IFERROR($ND211/FRACAS!$AY$1*60,0) - SUMPRODUCT( (FRACAS!$K$5:$K$8972=OL$2) * IFERROR(FRACAS!$AN$5:$AN$8972,0) ) ) / IFERROR($ND211/FRACAS!$AY$1*60,0), 1 )))</f>
        <v/>
      </c>
      <c r="OM211" s="193" t="str" cm="1">
        <f t="array" ref="OM211">IF($ND211=0,"",(IFERROR( (IFERROR($ND211/FRACAS!$AY$1*60,0) - SUMPRODUCT( (FRACAS!$K$5:$K$8972=OM$2) * IFERROR(FRACAS!$AN$5:$AN$8972,0) ) ) / IFERROR($ND211/FRACAS!$AY$1*60,0), 1 )))</f>
        <v/>
      </c>
      <c r="ON211" s="193" t="str" cm="1">
        <f t="array" ref="ON211">IF($ND211=0,"",(IFERROR( (IFERROR($ND211/FRACAS!$AY$1*60,0) - SUMPRODUCT( (FRACAS!$K$5:$K$8972=ON$2) * IFERROR(FRACAS!$AN$5:$AN$8972,0) ) ) / IFERROR($ND211/FRACAS!$AY$1*60,0), 1 )))</f>
        <v/>
      </c>
      <c r="OO211" s="193" t="str" cm="1">
        <f t="array" ref="OO211">IF($ND211=0,"",(IFERROR( (IFERROR($ND211/FRACAS!$AY$1*60,0) - SUMPRODUCT( (FRACAS!$K$5:$K$8972=OO$2) * IFERROR(FRACAS!$AN$5:$AN$8972,0) ) ) / IFERROR($ND211/FRACAS!$AY$1*60,0), 1 )))</f>
        <v/>
      </c>
      <c r="OP211" s="193" t="str" cm="1">
        <f t="array" ref="OP211">IF($ND211=0,"",(IFERROR( (IFERROR($ND211/FRACAS!$AY$1*60,0) - SUMPRODUCT( (FRACAS!$K$5:$K$8972=OP$2) * IFERROR(FRACAS!$AN$5:$AN$8972,0) ) ) / IFERROR($ND211/FRACAS!$AY$1*60,0), 1 )))</f>
        <v/>
      </c>
      <c r="OQ211" s="193" t="str" cm="1">
        <f t="array" ref="OQ211">IF($ND211=0,"",(IFERROR( (IFERROR($ND211/FRACAS!$AY$1*60,0) - SUMPRODUCT( (FRACAS!$K$5:$K$8972=OQ$2) * IFERROR(FRACAS!$AN$5:$AN$8972,0) ) ) / IFERROR($ND211/FRACAS!$AY$1*60,0), 1 )))</f>
        <v/>
      </c>
      <c r="OR211" s="193" t="str" cm="1">
        <f t="array" ref="OR211">IF($ND211=0,"",(IFERROR( (IFERROR($ND211/FRACAS!$AY$1*60,0) - SUMPRODUCT( (FRACAS!$K$5:$K$8972=OR$2) * IFERROR(FRACAS!$AN$5:$AN$8972,0) ) ) / IFERROR($ND211/FRACAS!$AY$1*60,0), 1 )))</f>
        <v/>
      </c>
      <c r="OS211" s="193" t="str" cm="1">
        <f t="array" ref="OS211">IF($ND211=0,"",(IFERROR( (IFERROR($ND211/FRACAS!$AY$1*60,0) - SUMPRODUCT( (FRACAS!$K$5:$K$8972=OS$2) * IFERROR(FRACAS!$AN$5:$AN$8972,0) ) ) / IFERROR($ND211/FRACAS!$AY$1*60,0), 1 )))</f>
        <v/>
      </c>
      <c r="OT211" s="243" t="str" cm="1">
        <f t="array" ref="OT211">IF($ND211=0,"",(IFERROR( (IFERROR($ND211/FRACAS!$AY$1*60,0) - SUMPRODUCT( (FRACAS!$K$5:$K$8972=OT$2) * IFERROR(FRACAS!$AN$5:$AN$8972,0) ) ) / IFERROR($ND211/FRACAS!$AY$1*60,0), 1 )))</f>
        <v/>
      </c>
    </row>
    <row r="212" spans="2:410" x14ac:dyDescent="0.2">
      <c r="B212" s="233"/>
      <c r="C212" s="259">
        <f>IF('[1]17.11.2025 IASI18 Mileage'!C212="","",'[1]17.11.2025 IASI18 Mileage'!C212)</f>
        <v>47420</v>
      </c>
      <c r="D212" s="201" t="str">
        <f>IF('[1]17.11.2025 IASI18 Mileage'!D212="","",'[1]17.11.2025 IASI18 Mileage'!D212)</f>
        <v/>
      </c>
      <c r="E212" s="201" t="str">
        <f>IF('[1]17.11.2025 IASI18 Mileage'!E212="","",'[1]17.11.2025 IASI18 Mileage'!E212)</f>
        <v/>
      </c>
      <c r="F212" s="201" t="str">
        <f>IF('[1]17.11.2025 IASI18 Mileage'!F212="","",'[1]17.11.2025 IASI18 Mileage'!F212)</f>
        <v/>
      </c>
      <c r="G212" s="201" t="str">
        <f>IF('[1]17.11.2025 IASI18 Mileage'!G212="","",'[1]17.11.2025 IASI18 Mileage'!G212)</f>
        <v/>
      </c>
      <c r="H212" s="201" t="str">
        <f>IF('[1]17.11.2025 IASI18 Mileage'!H212="","",'[1]17.11.2025 IASI18 Mileage'!H212)</f>
        <v/>
      </c>
      <c r="I212" s="201" t="str">
        <f>IF('[1]17.11.2025 IASI18 Mileage'!I212="","",'[1]17.11.2025 IASI18 Mileage'!I212)</f>
        <v/>
      </c>
      <c r="J212" s="201" t="str">
        <f>IF('[1]17.11.2025 IASI18 Mileage'!J212="","",'[1]17.11.2025 IASI18 Mileage'!J212)</f>
        <v/>
      </c>
      <c r="K212" s="201" t="str">
        <f>IF('[1]17.11.2025 IASI18 Mileage'!K212="","",'[1]17.11.2025 IASI18 Mileage'!K212)</f>
        <v/>
      </c>
      <c r="L212" s="201" t="str">
        <f>IF('[1]17.11.2025 IASI18 Mileage'!L212="","",'[1]17.11.2025 IASI18 Mileage'!L212)</f>
        <v/>
      </c>
      <c r="M212" s="201" t="str">
        <f>IF('[1]17.11.2025 IASI18 Mileage'!M212="","",'[1]17.11.2025 IASI18 Mileage'!M212)</f>
        <v/>
      </c>
      <c r="N212" s="201" t="str">
        <f>IF('[1]17.11.2025 IASI18 Mileage'!N212="","",'[1]17.11.2025 IASI18 Mileage'!N212)</f>
        <v/>
      </c>
      <c r="O212" s="201" t="str">
        <f>IF('[1]17.11.2025 IASI18 Mileage'!O212="","",'[1]17.11.2025 IASI18 Mileage'!O212)</f>
        <v/>
      </c>
      <c r="P212" s="201" t="str">
        <f>IF('[1]17.11.2025 IASI18 Mileage'!P212="","",'[1]17.11.2025 IASI18 Mileage'!P212)</f>
        <v/>
      </c>
      <c r="Q212" s="201" t="str">
        <f>IF('[1]17.11.2025 IASI18 Mileage'!Q212="","",'[1]17.11.2025 IASI18 Mileage'!Q212)</f>
        <v/>
      </c>
      <c r="R212" s="201" t="str">
        <f>IF('[1]17.11.2025 IASI18 Mileage'!R212="","",'[1]17.11.2025 IASI18 Mileage'!R212)</f>
        <v/>
      </c>
      <c r="S212" s="201" t="str">
        <f>IF('[1]17.11.2025 IASI18 Mileage'!S212="","",'[1]17.11.2025 IASI18 Mileage'!S212)</f>
        <v/>
      </c>
      <c r="T212" s="201" t="str">
        <f>IF('[1]17.11.2025 IASI18 Mileage'!T212="","",'[1]17.11.2025 IASI18 Mileage'!T212)</f>
        <v/>
      </c>
      <c r="U212" s="201" t="str">
        <f>IF('[1]17.11.2025 IASI18 Mileage'!U212="","",'[1]17.11.2025 IASI18 Mileage'!U212)</f>
        <v/>
      </c>
      <c r="V212" s="201"/>
      <c r="W212" s="201"/>
      <c r="X212" s="201"/>
      <c r="Y212" s="201"/>
      <c r="Z212" s="201"/>
      <c r="AA212" s="201"/>
      <c r="AB212" s="201"/>
      <c r="AC212" s="201"/>
      <c r="AD212" s="201"/>
      <c r="AE212" s="201"/>
      <c r="AF212" s="201"/>
      <c r="AG212" s="201"/>
      <c r="AH212" s="201"/>
      <c r="AI212" s="201"/>
      <c r="AJ212" s="201"/>
      <c r="AK212" s="201"/>
      <c r="AL212" s="201"/>
      <c r="AM212" s="201"/>
      <c r="AN212" s="201"/>
      <c r="AO212" s="201"/>
      <c r="AP212" s="201"/>
      <c r="AQ212" s="201"/>
      <c r="AR212" s="201"/>
      <c r="AS212" s="201"/>
      <c r="AT212" s="201"/>
      <c r="AU212" s="201"/>
      <c r="AV212" s="201"/>
      <c r="AW212" s="201"/>
      <c r="AX212" s="201"/>
      <c r="AY212" s="201"/>
      <c r="AZ212" s="201"/>
      <c r="BA212" s="202"/>
      <c r="BB212" s="184"/>
      <c r="BD212" s="234"/>
      <c r="BE212" s="234"/>
      <c r="BF212" s="234"/>
      <c r="BG212" s="234"/>
      <c r="BH212" s="234"/>
      <c r="BI212" s="234"/>
      <c r="BJ212" s="234"/>
      <c r="BK212" s="234"/>
      <c r="BL212" s="234"/>
      <c r="BM212" s="234"/>
      <c r="DC212" s="184">
        <f t="shared" si="19"/>
        <v>0</v>
      </c>
      <c r="DD212" s="235" t="str">
        <f t="shared" si="20"/>
        <v/>
      </c>
      <c r="DE212" s="186">
        <f>IF(D212&gt; 0,(COUNTIFS(FRACAS!$B$5:$B$8972, D$4, FRACAS!$D$5:$D$8972, "&lt;="&amp;D212)), "" )</f>
        <v>0</v>
      </c>
      <c r="DF212" s="186">
        <f>IF(E212&gt; 0,(COUNTIFS(FRACAS!$B$5:$B$8972, E$4, FRACAS!$D$5:$D$8972, "&lt;="&amp;E212)), "" )</f>
        <v>0</v>
      </c>
      <c r="DG212" s="186">
        <f>IF(F212&gt; 0,(COUNTIFS(FRACAS!$B$5:$B$8972, F$4, FRACAS!$D$5:$D$8972, "&lt;="&amp;F212)), "" )</f>
        <v>0</v>
      </c>
      <c r="DH212" s="186">
        <f>IF(G212&gt; 0,(COUNTIFS(FRACAS!$B$5:$B$8972, G$4, FRACAS!$D$5:$D$8972, "&lt;="&amp;G212)), "" )</f>
        <v>0</v>
      </c>
      <c r="DI212" s="186">
        <f>IF(H212&gt; 0,(COUNTIFS(FRACAS!$B$5:$B$8972, H$4, FRACAS!$D$5:$D$8972, "&lt;="&amp;H212)), "" )</f>
        <v>0</v>
      </c>
      <c r="DJ212" s="186">
        <f>IF(I212&gt; 0,(COUNTIFS(FRACAS!$B$5:$B$8972, I$4, FRACAS!$D$5:$D$8972, "&lt;="&amp;I212)), "" )</f>
        <v>0</v>
      </c>
      <c r="DK212" s="186">
        <f>IF(J212&gt; 0,(COUNTIFS(FRACAS!$B$5:$B$8972, J$4, FRACAS!$D$5:$D$8972, "&lt;="&amp;J212)), "" )</f>
        <v>0</v>
      </c>
      <c r="DL212" s="186">
        <f>IF(K212&gt; 0,(COUNTIFS(FRACAS!$B$5:$B$8972, K$4, FRACAS!$D$5:$D$8972, "&lt;="&amp;K212)), "" )</f>
        <v>0</v>
      </c>
      <c r="DM212" s="186">
        <f>IF(L212&gt; 0,(COUNTIFS(FRACAS!$B$5:$B$8972, L$4, FRACAS!$D$5:$D$8972, "&lt;="&amp;L212)), "" )</f>
        <v>0</v>
      </c>
      <c r="DN212" s="186">
        <f>IF(M212&gt; 0,(COUNTIFS(FRACAS!$B$5:$B$8972, M$4, FRACAS!$D$5:$D$8972, "&lt;="&amp;M212)), "" )</f>
        <v>0</v>
      </c>
      <c r="DO212" s="186">
        <f>IF(N212&gt; 0,(COUNTIFS(FRACAS!$B$5:$B$8972, N$4, FRACAS!$D$5:$D$8972, "&lt;="&amp;N212)), "" )</f>
        <v>0</v>
      </c>
      <c r="DP212" s="186">
        <f>IF(O212&gt; 0,(COUNTIFS(FRACAS!$B$5:$B$8972, O$4, FRACAS!$D$5:$D$8972, "&lt;="&amp;O212)), "" )</f>
        <v>0</v>
      </c>
      <c r="DQ212" s="186">
        <f>IF(P212&gt; 0,(COUNTIFS(FRACAS!$B$5:$B$8972, P$4, FRACAS!$D$5:$D$8972, "&lt;="&amp;P212)), "" )</f>
        <v>0</v>
      </c>
      <c r="DR212" s="186">
        <f>IF(Q212&gt; 0,(COUNTIFS(FRACAS!$B$5:$B$8972, Q$4, FRACAS!$D$5:$D$8972, "&lt;="&amp;Q212)), "" )</f>
        <v>0</v>
      </c>
      <c r="DS212" s="186">
        <f>IF(R212&gt; 0,(COUNTIFS(FRACAS!$B$5:$B$8972, R$4, FRACAS!$D$5:$D$8972, "&lt;="&amp;R212)), "" )</f>
        <v>0</v>
      </c>
      <c r="DT212" s="186">
        <f>IF(S212&gt; 0,(COUNTIFS(FRACAS!$B$5:$B$8972, S$4, FRACAS!$D$5:$D$8972, "&lt;="&amp;S212)), "" )</f>
        <v>0</v>
      </c>
      <c r="DU212" s="186">
        <f>IF(T212&gt; 0,(COUNTIFS(FRACAS!$B$5:$B$8972, T$4, FRACAS!$D$5:$D$8972, "&lt;="&amp;T212)), "" )</f>
        <v>0</v>
      </c>
      <c r="DV212" s="186">
        <f>IF(U212&gt; 0,(COUNTIFS(FRACAS!$B$5:$B$8972, U$4, FRACAS!$D$5:$D$8972, "&lt;="&amp;U212)), "" )</f>
        <v>0</v>
      </c>
      <c r="DW212" s="186" t="str">
        <f>IF(V212&gt; 0,(COUNTIFS(FRACAS!$B$5:$B$8972, V$4, FRACAS!$D$5:$D$8972, "&lt;="&amp;V212)), "" )</f>
        <v/>
      </c>
      <c r="DX212" s="186" t="str">
        <f>IF(W212&gt; 0,(COUNTIFS(FRACAS!$B$5:$B$8972, W$4, FRACAS!$D$5:$D$8972, "&lt;="&amp;W212)), "" )</f>
        <v/>
      </c>
      <c r="DY212" s="186" t="str">
        <f>IF(X212&gt; 0,(COUNTIFS(FRACAS!$B$5:$B$8972, X$4, FRACAS!$D$5:$D$8972, "&lt;="&amp;X212)), "" )</f>
        <v/>
      </c>
      <c r="DZ212" s="186" t="str">
        <f>IF(Y212&gt; 0,(COUNTIFS(FRACAS!$B$5:$B$8972, Y$4, FRACAS!$D$5:$D$8972, "&lt;="&amp;Y212)), "" )</f>
        <v/>
      </c>
      <c r="EA212" s="186" t="str">
        <f>IF(Z212&gt; 0,(COUNTIFS(FRACAS!$B$5:$B$8972, Z$4, FRACAS!$D$5:$D$8972, "&lt;="&amp;Z212)), "" )</f>
        <v/>
      </c>
      <c r="EB212" s="186" t="str">
        <f>IF(AA212&gt; 0,(COUNTIFS(FRACAS!$B$5:$B$8972, AA$4, FRACAS!$D$5:$D$8972, "&lt;="&amp;AA212)), "" )</f>
        <v/>
      </c>
      <c r="EC212" s="186" t="str">
        <f>IF(AB212&gt; 0,(COUNTIFS(FRACAS!$B$5:$B$8972, AB$4, FRACAS!$D$5:$D$8972, "&lt;="&amp;AB212)), "" )</f>
        <v/>
      </c>
      <c r="ED212" s="186" t="str">
        <f>IF(AC212&gt; 0,(COUNTIFS(FRACAS!$B$5:$B$8972, AC$4, FRACAS!$D$5:$D$8972, "&lt;="&amp;AC212)), "" )</f>
        <v/>
      </c>
      <c r="EE212" s="186" t="str">
        <f>IF(AD212&gt; 0,(COUNTIFS(FRACAS!$B$5:$B$8972, AD$4, FRACAS!$D$5:$D$8972, "&lt;="&amp;AD212)), "" )</f>
        <v/>
      </c>
      <c r="EF212" s="186" t="str">
        <f>IF(AE212&gt; 0,(COUNTIFS(FRACAS!$B$5:$B$8972, AE$4, FRACAS!$D$5:$D$8972, "&lt;="&amp;AE212)), "" )</f>
        <v/>
      </c>
      <c r="EG212" s="186" t="str">
        <f>IF(AF212&gt; 0,(COUNTIFS(FRACAS!$B$5:$B$8972, AF$4, FRACAS!$D$5:$D$8972, "&lt;="&amp;AF212)), "" )</f>
        <v/>
      </c>
      <c r="EH212" s="186" t="str">
        <f>IF(AG212&gt; 0,(COUNTIFS(FRACAS!$B$5:$B$8972, AG$4, FRACAS!$D$5:$D$8972, "&lt;="&amp;AG212)), "" )</f>
        <v/>
      </c>
      <c r="EI212" s="186" t="str">
        <f>IF(AH212&gt; 0,(COUNTIFS(FRACAS!$B$5:$B$8972, AH$4, FRACAS!$D$5:$D$8972, "&lt;="&amp;AH212)), "" )</f>
        <v/>
      </c>
      <c r="EJ212" s="186" t="str">
        <f>IF(AI212&gt; 0,(COUNTIFS(FRACAS!$B$5:$B$8972, AI$4, FRACAS!$D$5:$D$8972, "&lt;="&amp;AI212)), "" )</f>
        <v/>
      </c>
      <c r="EK212" s="186" t="str">
        <f>IF(AJ212&gt; 0,(COUNTIFS(FRACAS!$B$5:$B$8972, AJ$4, FRACAS!$D$5:$D$8972, "&lt;="&amp;AJ212)), "" )</f>
        <v/>
      </c>
      <c r="EL212" s="186" t="str">
        <f>IF(AK212&gt; 0,(COUNTIFS(FRACAS!$B$5:$B$8972, AK$4, FRACAS!$D$5:$D$8972, "&lt;="&amp;AK212)), "" )</f>
        <v/>
      </c>
      <c r="EM212" s="186" t="str">
        <f>IF(AL212&gt; 0,(COUNTIFS(FRACAS!$B$5:$B$8972, AL$4, FRACAS!$D$5:$D$8972, "&lt;="&amp;AL212)), "" )</f>
        <v/>
      </c>
      <c r="EN212" s="186" t="str">
        <f>IF(AM212&gt; 0,(COUNTIFS(FRACAS!$B$5:$B$8972, AM$4, FRACAS!$D$5:$D$8972, "&lt;="&amp;AM212)), "" )</f>
        <v/>
      </c>
      <c r="EO212" s="186" t="str">
        <f>IF(AN212&gt; 0,(COUNTIFS(FRACAS!$B$5:$B$8972, AN$4, FRACAS!$D$5:$D$8972, "&lt;="&amp;AN212)), "" )</f>
        <v/>
      </c>
      <c r="EP212" s="186" t="str">
        <f>IF(AO212&gt; 0,(COUNTIFS(FRACAS!$B$5:$B$8972, AO$4, FRACAS!$D$5:$D$8972, "&lt;="&amp;AO212)), "" )</f>
        <v/>
      </c>
      <c r="EQ212" s="186" t="str">
        <f>IF(AP212&gt; 0,(COUNTIFS(FRACAS!$B$5:$B$8972, AP$4, FRACAS!$D$5:$D$8972, "&lt;="&amp;AP212)), "" )</f>
        <v/>
      </c>
      <c r="ER212" s="186" t="str">
        <f>IF(AQ212&gt; 0,(COUNTIFS(FRACAS!$B$5:$B$8972, AQ$4, FRACAS!$D$5:$D$8972, "&lt;="&amp;AQ212)), "" )</f>
        <v/>
      </c>
      <c r="ES212" s="246"/>
      <c r="ET212" s="194"/>
      <c r="EU212" s="194"/>
      <c r="EV212" s="194"/>
      <c r="EW212" s="194"/>
      <c r="EX212" s="194"/>
      <c r="EY212" s="194"/>
      <c r="EZ212" s="194"/>
      <c r="FA212" s="194"/>
      <c r="FB212" s="195"/>
      <c r="FE212" s="190"/>
      <c r="FF212" s="190"/>
      <c r="FG212" s="190"/>
      <c r="FH212" s="190"/>
      <c r="FI212" s="190"/>
      <c r="FJ212" s="190"/>
      <c r="FK212" s="190"/>
      <c r="FL212" s="190"/>
      <c r="FM212" s="190"/>
      <c r="FN212" s="190"/>
      <c r="JD212" s="238"/>
      <c r="JE212" s="238"/>
      <c r="JF212" s="238"/>
      <c r="JG212" s="238"/>
      <c r="JH212" s="238"/>
      <c r="JI212" s="238"/>
      <c r="JJ212" s="238"/>
      <c r="JK212" s="238"/>
      <c r="JL212" s="238"/>
      <c r="JM212" s="238"/>
      <c r="JN212" s="247"/>
      <c r="JO212" s="248"/>
      <c r="JP212" s="248"/>
      <c r="JQ212" s="248"/>
      <c r="JR212" s="248"/>
      <c r="JS212" s="248"/>
      <c r="JT212" s="248"/>
      <c r="JU212" s="248"/>
      <c r="JV212" s="248"/>
      <c r="JW212" s="248"/>
      <c r="JX212" s="248"/>
      <c r="JY212" s="248"/>
      <c r="JZ212" s="248"/>
      <c r="KA212" s="248"/>
      <c r="KB212" s="248"/>
      <c r="KC212" s="248"/>
      <c r="KD212" s="248"/>
      <c r="KE212" s="248"/>
      <c r="KF212" s="248"/>
      <c r="KG212" s="248"/>
      <c r="KH212" s="248"/>
      <c r="KI212" s="248"/>
      <c r="KJ212" s="248"/>
      <c r="KK212" s="248"/>
      <c r="KL212" s="248"/>
      <c r="KM212" s="248"/>
      <c r="KN212" s="248"/>
      <c r="KO212" s="248"/>
      <c r="KP212" s="248"/>
      <c r="KQ212" s="248"/>
      <c r="KR212" s="248"/>
      <c r="KS212" s="248"/>
      <c r="KT212" s="248"/>
      <c r="KU212" s="248"/>
      <c r="KV212" s="248"/>
      <c r="KW212" s="248"/>
      <c r="KX212" s="248"/>
      <c r="KY212" s="248"/>
      <c r="KZ212" s="248"/>
      <c r="LA212" s="248"/>
      <c r="LC212" s="235" t="str">
        <f t="shared" si="18"/>
        <v/>
      </c>
      <c r="LD212" s="240" t="str" cm="1">
        <f t="array" ref="LD212">IFERROR((((D212/FRACAS!$AY$1)*60
)-(SUMPRODUCT((FRACAS!$B$5:$B$8970=D$4)*(FRACAS!$D$5:$D$8970&lt;=D212)*(IFERROR(FRACAS!$AM$5:$AM$8970,0)))
))/((D212/FRACAS!$AY$1)*60),"")</f>
        <v/>
      </c>
      <c r="LE212" s="240" t="str" cm="1">
        <f t="array" ref="LE212">IFERROR((((E212/FRACAS!$AY$1)*60
)-(SUMPRODUCT((FRACAS!$B$5:$B$8970=E$4)*(FRACAS!$D$5:$D$8970&lt;=E212)*(IFERROR(FRACAS!$AM$5:$AM$8970,0)))
))/((E212/FRACAS!$AY$1)*60),"")</f>
        <v/>
      </c>
      <c r="LF212" s="240" t="str" cm="1">
        <f t="array" ref="LF212">IFERROR((((F212/FRACAS!$AY$1)*60
)-(SUMPRODUCT((FRACAS!$B$5:$B$8970=F$4)*(FRACAS!$D$5:$D$8970&lt;=F212)*(IFERROR(FRACAS!$AM$5:$AM$8970,0)))
))/((F212/FRACAS!$AY$1)*60),"")</f>
        <v/>
      </c>
      <c r="LG212" s="240" t="str" cm="1">
        <f t="array" ref="LG212">IFERROR((((G212/FRACAS!$AY$1)*60
)-(SUMPRODUCT((FRACAS!$B$5:$B$8970=G$4)*(FRACAS!$D$5:$D$8970&lt;=G212)*(IFERROR(FRACAS!$AM$5:$AM$8970,0)))
))/((G212/FRACAS!$AY$1)*60),"")</f>
        <v/>
      </c>
      <c r="LH212" s="240" t="str" cm="1">
        <f t="array" ref="LH212">IFERROR((((H212/FRACAS!$AY$1)*60
)-(SUMPRODUCT((FRACAS!$B$5:$B$8970=H$4)*(FRACAS!$D$5:$D$8970&lt;=H212)*(IFERROR(FRACAS!$AM$5:$AM$8970,0)))
))/((H212/FRACAS!$AY$1)*60),"")</f>
        <v/>
      </c>
      <c r="LI212" s="240" t="str" cm="1">
        <f t="array" ref="LI212">IFERROR((((I212/FRACAS!$AY$1)*60
)-(SUMPRODUCT((FRACAS!$B$5:$B$8970=I$4)*(FRACAS!$D$5:$D$8970&lt;=I212)*(IFERROR(FRACAS!$AM$5:$AM$8970,0)))
))/((I212/FRACAS!$AY$1)*60),"")</f>
        <v/>
      </c>
      <c r="LJ212" s="240" t="str" cm="1">
        <f t="array" ref="LJ212">IFERROR((((J212/FRACAS!$AY$1)*60
)-(SUMPRODUCT((FRACAS!$B$5:$B$8970=J$4)*(FRACAS!$D$5:$D$8970&lt;=J212)*(IFERROR(FRACAS!$AM$5:$AM$8970,0)))
))/((J212/FRACAS!$AY$1)*60),"")</f>
        <v/>
      </c>
      <c r="LK212" s="240" t="str" cm="1">
        <f t="array" ref="LK212">IFERROR((((K212/FRACAS!$AY$1)*60
)-(SUMPRODUCT((FRACAS!$B$5:$B$8970=K$4)*(FRACAS!$D$5:$D$8970&lt;=K212)*(IFERROR(FRACAS!$AM$5:$AM$8970,0)))
))/((K212/FRACAS!$AY$1)*60),"")</f>
        <v/>
      </c>
      <c r="LL212" s="240" t="str" cm="1">
        <f t="array" ref="LL212">IFERROR((((L212/FRACAS!$AY$1)*60
)-(SUMPRODUCT((FRACAS!$B$5:$B$8970=L$4)*(FRACAS!$D$5:$D$8970&lt;=L212)*(IFERROR(FRACAS!$AM$5:$AM$8970,0)))
))/((L212/FRACAS!$AY$1)*60),"")</f>
        <v/>
      </c>
      <c r="LM212" s="240" t="str" cm="1">
        <f t="array" ref="LM212">IFERROR((((M212/FRACAS!$AY$1)*60
)-(SUMPRODUCT((FRACAS!$B$5:$B$8970=M$4)*(FRACAS!$D$5:$D$8970&lt;=M212)*(IFERROR(FRACAS!$AM$5:$AM$8970,0)))
))/((M212/FRACAS!$AY$1)*60),"")</f>
        <v/>
      </c>
      <c r="LN212" s="240" t="str" cm="1">
        <f t="array" ref="LN212">IFERROR((((N212/FRACAS!$AY$1)*60
)-(SUMPRODUCT((FRACAS!$B$5:$B$8970=N$4)*(FRACAS!$D$5:$D$8970&lt;=N212)*(IFERROR(FRACAS!$AM$5:$AM$8970,0)))
))/((N212/FRACAS!$AY$1)*60),"")</f>
        <v/>
      </c>
      <c r="LO212" s="240" t="str" cm="1">
        <f t="array" ref="LO212">IFERROR((((O212/FRACAS!$AY$1)*60
)-(SUMPRODUCT((FRACAS!$B$5:$B$8970=O$4)*(FRACAS!$D$5:$D$8970&lt;=O212)*(IFERROR(FRACAS!$AM$5:$AM$8970,0)))
))/((O212/FRACAS!$AY$1)*60),"")</f>
        <v/>
      </c>
      <c r="LP212" s="240" t="str" cm="1">
        <f t="array" ref="LP212">IFERROR((((P212/FRACAS!$AY$1)*60
)-(SUMPRODUCT((FRACAS!$B$5:$B$8970=P$4)*(FRACAS!$D$5:$D$8970&lt;=P212)*(IFERROR(FRACAS!$AM$5:$AM$8970,0)))
))/((P212/FRACAS!$AY$1)*60),"")</f>
        <v/>
      </c>
      <c r="LQ212" s="240" t="str" cm="1">
        <f t="array" ref="LQ212">IFERROR((((Q212/FRACAS!$AY$1)*60
)-(SUMPRODUCT((FRACAS!$B$5:$B$8970=Q$4)*(FRACAS!$D$5:$D$8970&lt;=Q212)*(IFERROR(FRACAS!$AM$5:$AM$8970,0)))
))/((Q212/FRACAS!$AY$1)*60),"")</f>
        <v/>
      </c>
      <c r="LR212" s="240" t="str" cm="1">
        <f t="array" ref="LR212">IFERROR((((R212/FRACAS!$AY$1)*60
)-(SUMPRODUCT((FRACAS!$B$5:$B$8970=R$4)*(FRACAS!$D$5:$D$8970&lt;=R212)*(IFERROR(FRACAS!$AM$5:$AM$8970,0)))
))/((R212/FRACAS!$AY$1)*60),"")</f>
        <v/>
      </c>
      <c r="LS212" s="240" t="str" cm="1">
        <f t="array" ref="LS212">IFERROR((((S212/FRACAS!$AY$1)*60
)-(SUMPRODUCT((FRACAS!$B$5:$B$8970=S$4)*(FRACAS!$D$5:$D$8970&lt;=S212)*(IFERROR(FRACAS!$AM$5:$AM$8970,0)))
))/((S212/FRACAS!$AY$1)*60),"")</f>
        <v/>
      </c>
      <c r="LT212" s="240" t="str" cm="1">
        <f t="array" ref="LT212">IFERROR((((T212/FRACAS!$AY$1)*60
)-(SUMPRODUCT((FRACAS!$B$5:$B$8970=T$4)*(FRACAS!$D$5:$D$8970&lt;=T212)*(IFERROR(FRACAS!$AM$5:$AM$8970,0)))
))/((T212/FRACAS!$AY$1)*60),"")</f>
        <v/>
      </c>
      <c r="LU212" s="240" t="str" cm="1">
        <f t="array" ref="LU212">IFERROR((((U212/FRACAS!$AY$1)*60
)-(SUMPRODUCT((FRACAS!$B$5:$B$8970=U$4)*(FRACAS!$D$5:$D$8970&lt;=U212)*(IFERROR(FRACAS!$AM$5:$AM$8970,0)))
))/((U212/FRACAS!$AY$1)*60),"")</f>
        <v/>
      </c>
      <c r="LV212" s="240" t="str" cm="1">
        <f t="array" ref="LV212">IFERROR(
    (((V212/FRACAS!$AY$1)*60))
    /
    (((V212/FRACAS!$AY$1)*60) + SUMPRODUCT((FRACAS!$B$5:$B$8970=V$4)*(FRACAS!$D$5:$D$8970&lt;=V212)*(IFERROR(FRACAS!$AM$5:$AM$8970,0)))
    ),"")</f>
        <v/>
      </c>
      <c r="LW212" s="240" t="str" cm="1">
        <f t="array" ref="LW212">IFERROR(
    (((W212/FRACAS!$AY$1)*60))
    /
    (((W212/FRACAS!$AY$1)*60) + SUMPRODUCT((FRACAS!$B$5:$B$8970=W$4)*(FRACAS!$D$5:$D$8970&lt;=W212)*(IFERROR(FRACAS!$AM$5:$AM$8970,0)))
    ),"")</f>
        <v/>
      </c>
      <c r="LX212" s="240" t="str" cm="1">
        <f t="array" ref="LX212">IFERROR(
    (((X212/FRACAS!$AY$1)*60))
    /
    (((X212/FRACAS!$AY$1)*60) + SUMPRODUCT((FRACAS!$B$5:$B$8970=X$4)*(FRACAS!$D$5:$D$8970&lt;=X212)*(IFERROR(FRACAS!$AM$5:$AM$8970,0)))
    ),"")</f>
        <v/>
      </c>
      <c r="LY212" s="240" t="str" cm="1">
        <f t="array" ref="LY212">IFERROR(
    (((Y212/FRACAS!$AY$1)*60))
    /
    (((Y212/FRACAS!$AY$1)*60) + SUMPRODUCT((FRACAS!$B$5:$B$8970=Y$4)*(FRACAS!$D$5:$D$8970&lt;=Y212)*(IFERROR(FRACAS!$AM$5:$AM$8970,0)))
    ),"")</f>
        <v/>
      </c>
      <c r="LZ212" s="240" t="str" cm="1">
        <f t="array" ref="LZ212">IFERROR(
    (((Z212/FRACAS!$AY$1)*60))
    /
    (((Z212/FRACAS!$AY$1)*60) + SUMPRODUCT((FRACAS!$B$5:$B$8970=Z$4)*(FRACAS!$D$5:$D$8970&lt;=Z212)*(IFERROR(FRACAS!$AM$5:$AM$8970,0)))
    ),"")</f>
        <v/>
      </c>
      <c r="MA212" s="240" t="str" cm="1">
        <f t="array" ref="MA212">IFERROR(
    (((AA212/FRACAS!$AY$1)*60))
    /
    (((AA212/FRACAS!$AY$1)*60) + SUMPRODUCT((FRACAS!$B$5:$B$8970=AA$4)*(FRACAS!$D$5:$D$8970&lt;=AA212)*(IFERROR(FRACAS!$AM$5:$AM$8970,0)))
    ),"")</f>
        <v/>
      </c>
      <c r="MB212" s="240" t="str" cm="1">
        <f t="array" ref="MB212">IFERROR(
    (((AB212/FRACAS!$AY$1)*60))
    /
    (((AB212/FRACAS!$AY$1)*60) + SUMPRODUCT((FRACAS!$B$5:$B$8970=AB$4)*(FRACAS!$D$5:$D$8970&lt;=AB212)*(IFERROR(FRACAS!$AM$5:$AM$8970,0)))
    ),"")</f>
        <v/>
      </c>
      <c r="MC212" s="240" t="str" cm="1">
        <f t="array" ref="MC212">IFERROR(
    (((AC212/FRACAS!$AY$1)*60))
    /
    (((AC212/FRACAS!$AY$1)*60) + SUMPRODUCT((FRACAS!$B$5:$B$8970=AC$4)*(FRACAS!$D$5:$D$8970&lt;=AC212)*(IFERROR(FRACAS!$AM$5:$AM$8970,0)))
    ),"")</f>
        <v/>
      </c>
      <c r="MD212" s="240" t="str" cm="1">
        <f t="array" ref="MD212">IFERROR(
    (((AD212/FRACAS!$AY$1)*60))
    /
    (((AD212/FRACAS!$AY$1)*60) + SUMPRODUCT((FRACAS!$B$5:$B$8970=AD$4)*(FRACAS!$D$5:$D$8970&lt;=AD212)*(IFERROR(FRACAS!$AM$5:$AM$8970,0)))
    ),"")</f>
        <v/>
      </c>
      <c r="ME212" s="240" t="str" cm="1">
        <f t="array" ref="ME212">IFERROR(
    (((AE212/FRACAS!$AY$1)*60))
    /
    (((AE212/FRACAS!$AY$1)*60) + SUMPRODUCT((FRACAS!$B$5:$B$8970=AE$4)*(FRACAS!$D$5:$D$8970&lt;=AE212)*(IFERROR(FRACAS!$AM$5:$AM$8970,0)))
    ),"")</f>
        <v/>
      </c>
      <c r="MF212" s="240" t="str" cm="1">
        <f t="array" ref="MF212">IFERROR(
    (((AF212/FRACAS!$AY$1)*60))
    /
    (((AF212/FRACAS!$AY$1)*60) + SUMPRODUCT((FRACAS!$B$5:$B$8970=AF$4)*(FRACAS!$D$5:$D$8970&lt;=AF212)*(IFERROR(FRACAS!$AM$5:$AM$8970,0)))
    ),"")</f>
        <v/>
      </c>
      <c r="MG212" s="240" t="str" cm="1">
        <f t="array" ref="MG212">IFERROR(
    (((AG212/FRACAS!$AY$1)*60))
    /
    (((AG212/FRACAS!$AY$1)*60) + SUMPRODUCT((FRACAS!$B$5:$B$8970=AG$4)*(FRACAS!$D$5:$D$8970&lt;=AG212)*(IFERROR(FRACAS!$AM$5:$AM$8970,0)))
    ),"")</f>
        <v/>
      </c>
      <c r="MH212" s="240" t="str" cm="1">
        <f t="array" ref="MH212">IFERROR(
    (((AH212/FRACAS!$AY$1)*60))
    /
    (((AH212/FRACAS!$AY$1)*60) + SUMPRODUCT((FRACAS!$B$5:$B$8970=AH$4)*(FRACAS!$D$5:$D$8970&lt;=AH212)*(IFERROR(FRACAS!$AM$5:$AM$8970,0)))
    ),"")</f>
        <v/>
      </c>
      <c r="MI212" s="240" t="str" cm="1">
        <f t="array" ref="MI212">IFERROR(
    (((AI212/FRACAS!$AY$1)*60))
    /
    (((AI212/FRACAS!$AY$1)*60) + SUMPRODUCT((FRACAS!$B$5:$B$8970=AI$4)*(FRACAS!$D$5:$D$8970&lt;=AI212)*(IFERROR(FRACAS!$AM$5:$AM$8970,0)))
    ),"")</f>
        <v/>
      </c>
      <c r="MJ212" s="240" t="str" cm="1">
        <f t="array" ref="MJ212">IFERROR(
    (((AJ212/FRACAS!$AY$1)*60))
    /
    (((AJ212/FRACAS!$AY$1)*60) + SUMPRODUCT((FRACAS!$B$5:$B$8970=AJ$4)*(FRACAS!$D$5:$D$8970&lt;=AJ212)*(IFERROR(FRACAS!$AM$5:$AM$8970,0)))
    ),"")</f>
        <v/>
      </c>
      <c r="MK212" s="240" t="str" cm="1">
        <f t="array" ref="MK212">IFERROR(
    (((AK212/FRACAS!$AY$1)*60))
    /
    (((AK212/FRACAS!$AY$1)*60) + SUMPRODUCT((FRACAS!$B$5:$B$8970=AK$4)*(FRACAS!$D$5:$D$8970&lt;=AK212)*(IFERROR(FRACAS!$AM$5:$AM$8970,0)))
    ),"")</f>
        <v/>
      </c>
      <c r="ML212" s="240" t="str" cm="1">
        <f t="array" ref="ML212">IFERROR(
    (((AL212/FRACAS!$AY$1)*60))
    /
    (((AL212/FRACAS!$AY$1)*60) + SUMPRODUCT((FRACAS!$B$5:$B$8970=AL$4)*(FRACAS!$D$5:$D$8970&lt;=AL212)*(IFERROR(FRACAS!$AM$5:$AM$8970,0)))
    ),"")</f>
        <v/>
      </c>
      <c r="MM212" s="240" t="str" cm="1">
        <f t="array" ref="MM212">IFERROR(
    (((AM212/FRACAS!$AY$1)*60))
    /
    (((AM212/FRACAS!$AY$1)*60) + SUMPRODUCT((FRACAS!$B$5:$B$8970=AM$4)*(FRACAS!$D$5:$D$8970&lt;=AM212)*(IFERROR(FRACAS!$AM$5:$AM$8970,0)))
    ),"")</f>
        <v/>
      </c>
      <c r="MN212" s="240" t="str" cm="1">
        <f t="array" ref="MN212">IFERROR(
    (((AN212/FRACAS!$AY$1)*60))
    /
    (((AN212/FRACAS!$AY$1)*60) + SUMPRODUCT((FRACAS!$B$5:$B$8970=AN$4)*(FRACAS!$D$5:$D$8970&lt;=AN212)*(IFERROR(FRACAS!$AM$5:$AM$8970,0)))
    ),"")</f>
        <v/>
      </c>
      <c r="MO212" s="240" t="str" cm="1">
        <f t="array" ref="MO212">IFERROR(
    (((AO212/FRACAS!$AY$1)*60))
    /
    (((AO212/FRACAS!$AY$1)*60) + SUMPRODUCT((FRACAS!$B$5:$B$8970=AO$4)*(FRACAS!$D$5:$D$8970&lt;=AO212)*(IFERROR(FRACAS!$AM$5:$AM$8970,0)))
    ),"")</f>
        <v/>
      </c>
      <c r="MP212" s="240" t="str" cm="1">
        <f t="array" ref="MP212">IFERROR(
    (((AP212/FRACAS!$AY$1)*60))
    /
    (((AP212/FRACAS!$AY$1)*60) + SUMPRODUCT((FRACAS!$B$5:$B$8970=AP$4)*(FRACAS!$D$5:$D$8970&lt;=AP212)*(IFERROR(FRACAS!$AM$5:$AM$8970,0)))
    ),"")</f>
        <v/>
      </c>
      <c r="MQ212" s="240" t="str" cm="1">
        <f t="array" ref="MQ212">IFERROR(
    (((AQ212/FRACAS!$AY$1)*60))
    /
    (((AQ212/FRACAS!$AY$1)*60) + SUMPRODUCT((FRACAS!$B$5:$B$8970=AQ$4)*(FRACAS!$D$5:$D$8970&lt;=AQ212)*(IFERROR(FRACAS!$AM$5:$AM$8970,0)))
    ),"")</f>
        <v/>
      </c>
      <c r="MR212" s="194"/>
      <c r="MS212" s="194"/>
      <c r="MT212" s="194"/>
      <c r="MU212" s="194"/>
      <c r="MV212" s="194"/>
      <c r="MW212" s="194"/>
      <c r="MX212" s="194"/>
      <c r="MY212" s="194"/>
      <c r="MZ212" s="194"/>
      <c r="NA212" s="195"/>
      <c r="ND212" s="241">
        <f t="shared" si="21"/>
        <v>0</v>
      </c>
      <c r="NE212" s="242" t="str">
        <f t="shared" si="22"/>
        <v/>
      </c>
      <c r="NF212" s="193" t="str" cm="1">
        <f t="array" ref="NF212">IF($ND212=0,"",(IFERROR( (IFERROR($ND212/FRACAS!$AY$1*60,0) - SUMPRODUCT( (FRACAS!$K$5:$K$8972=NF$2) * IFERROR(FRACAS!$AN$5:$AN$8972,0) ) ) / IFERROR($ND212/FRACAS!$AY$1*60,0), 1 )))</f>
        <v/>
      </c>
      <c r="NG212" s="193" t="str" cm="1">
        <f t="array" ref="NG212">IF($ND212=0,"",(IFERROR( (IFERROR($ND212/FRACAS!$AY$1*60,0) - SUMPRODUCT( (FRACAS!$K$5:$K$8972=NG$2) * IFERROR(FRACAS!$AN$5:$AN$8972,0) ) ) / IFERROR($ND212/FRACAS!$AY$1*60,0), 1 )))</f>
        <v/>
      </c>
      <c r="NH212" s="193" t="str" cm="1">
        <f t="array" ref="NH212">IF($ND212=0,"",(IFERROR( (IFERROR($ND212/FRACAS!$AY$1*60,0) - SUMPRODUCT( (FRACAS!$K$5:$K$8972=NH$2) * IFERROR(FRACAS!$AN$5:$AN$8972,0) ) ) / IFERROR($ND212/FRACAS!$AY$1*60,0), 1 )))</f>
        <v/>
      </c>
      <c r="NI212" s="193" t="str" cm="1">
        <f t="array" ref="NI212">IF($ND212=0,"",(IFERROR( (IFERROR($ND212/FRACAS!$AY$1*60,0) - SUMPRODUCT( (FRACAS!$K$5:$K$8972=NI$2) * IFERROR(FRACAS!$AN$5:$AN$8972,0) ) ) / IFERROR($ND212/FRACAS!$AY$1*60,0), 1 )))</f>
        <v/>
      </c>
      <c r="NJ212" s="193" t="str" cm="1">
        <f t="array" ref="NJ212">IF($ND212=0,"",(IFERROR( (IFERROR($ND212/FRACAS!$AY$1*60,0) - SUMPRODUCT( (FRACAS!$K$5:$K$8972=NJ$2) * IFERROR(FRACAS!$AN$5:$AN$8972,0) ) ) / IFERROR($ND212/FRACAS!$AY$1*60,0), 1 )))</f>
        <v/>
      </c>
      <c r="NK212" s="193" t="str" cm="1">
        <f t="array" ref="NK212">IF($ND212=0,"",(IFERROR( (IFERROR($ND212/FRACAS!$AY$1*60,0) - SUMPRODUCT( (FRACAS!$K$5:$K$8972=NK$2) * IFERROR(FRACAS!$AN$5:$AN$8972,0) ) ) / IFERROR($ND212/FRACAS!$AY$1*60,0), 1 )))</f>
        <v/>
      </c>
      <c r="NL212" s="193" t="str" cm="1">
        <f t="array" ref="NL212">IF($ND212=0,"",(IFERROR( (IFERROR($ND212/FRACAS!$AY$1*60,0) - SUMPRODUCT( (FRACAS!$K$5:$K$8972=NL$2) * IFERROR(FRACAS!$AN$5:$AN$8972,0) ) ) / IFERROR($ND212/FRACAS!$AY$1*60,0), 1 )))</f>
        <v/>
      </c>
      <c r="NM212" s="193" t="str" cm="1">
        <f t="array" ref="NM212">IF($ND212=0,"",(IFERROR( (IFERROR($ND212/FRACAS!$AY$1*60,0) - SUMPRODUCT( (FRACAS!$K$5:$K$8972=NM$2) * IFERROR(FRACAS!$AN$5:$AN$8972,0) ) ) / IFERROR($ND212/FRACAS!$AY$1*60,0), 1 )))</f>
        <v/>
      </c>
      <c r="NN212" s="193" t="str" cm="1">
        <f t="array" ref="NN212">IF($ND212=0,"",(IFERROR( (IFERROR($ND212/FRACAS!$AY$1*60,0) - SUMPRODUCT( (FRACAS!$K$5:$K$8972=NN$2) * IFERROR(FRACAS!$AN$5:$AN$8972,0) ) ) / IFERROR($ND212/FRACAS!$AY$1*60,0), 1 )))</f>
        <v/>
      </c>
      <c r="NO212" s="193" t="str" cm="1">
        <f t="array" ref="NO212">IF($ND212=0,"",(IFERROR( (IFERROR($ND212/FRACAS!$AY$1*60,0) - SUMPRODUCT( (FRACAS!$K$5:$K$8972=NO$2) * IFERROR(FRACAS!$AN$5:$AN$8972,0) ) ) / IFERROR($ND212/FRACAS!$AY$1*60,0), 1 )))</f>
        <v/>
      </c>
      <c r="NP212" s="193" t="str" cm="1">
        <f t="array" ref="NP212">IF($ND212=0,"",(IFERROR( (IFERROR($ND212/FRACAS!$AY$1*60,0) - SUMPRODUCT( (FRACAS!$K$5:$K$8972=NP$2) * IFERROR(FRACAS!$AN$5:$AN$8972,0) ) ) / IFERROR($ND212/FRACAS!$AY$1*60,0), 1 )))</f>
        <v/>
      </c>
      <c r="NQ212" s="193" t="str" cm="1">
        <f t="array" ref="NQ212">IF($ND212=0,"",(IFERROR( (IFERROR($ND212/FRACAS!$AY$1*60,0) - SUMPRODUCT( (FRACAS!$K$5:$K$8972=NQ$2) * IFERROR(FRACAS!$AN$5:$AN$8972,0) ) ) / IFERROR($ND212/FRACAS!$AY$1*60,0), 1 )))</f>
        <v/>
      </c>
      <c r="NR212" s="193" t="str" cm="1">
        <f t="array" ref="NR212">IF($ND212=0,"",(IFERROR( (IFERROR($ND212/FRACAS!$AY$1*60,0) - SUMPRODUCT( (FRACAS!$K$5:$K$8972=NR$2) * IFERROR(FRACAS!$AN$5:$AN$8972,0) ) ) / IFERROR($ND212/FRACAS!$AY$1*60,0), 1 )))</f>
        <v/>
      </c>
      <c r="NS212" s="193" t="str" cm="1">
        <f t="array" ref="NS212">IF($ND212=0,"",(IFERROR( (IFERROR($ND212/FRACAS!$AY$1*60,0) - SUMPRODUCT( (FRACAS!$K$5:$K$8972=NS$2) * IFERROR(FRACAS!$AN$5:$AN$8972,0) ) ) / IFERROR($ND212/FRACAS!$AY$1*60,0), 1 )))</f>
        <v/>
      </c>
      <c r="NT212" s="193" t="str" cm="1">
        <f t="array" ref="NT212">IF($ND212=0,"",(IFERROR( (IFERROR($ND212/FRACAS!$AY$1*60,0) - SUMPRODUCT( (FRACAS!$K$5:$K$8972=NT$2) * IFERROR(FRACAS!$AN$5:$AN$8972,0) ) ) / IFERROR($ND212/FRACAS!$AY$1*60,0), 1 )))</f>
        <v/>
      </c>
      <c r="NU212" s="193" t="str" cm="1">
        <f t="array" ref="NU212">IF($ND212=0,"",(IFERROR( (IFERROR($ND212/FRACAS!$AY$1*60,0) - SUMPRODUCT( (FRACAS!$K$5:$K$8972=NU$2) * IFERROR(FRACAS!$AN$5:$AN$8972,0) ) ) / IFERROR($ND212/FRACAS!$AY$1*60,0), 1 )))</f>
        <v/>
      </c>
      <c r="NV212" s="193" t="str" cm="1">
        <f t="array" ref="NV212">IF($ND212=0,"",(IFERROR( (IFERROR($ND212/FRACAS!$AY$1*60,0) - SUMPRODUCT( (FRACAS!$K$5:$K$8972=NV$2) * IFERROR(FRACAS!$AN$5:$AN$8972,0) ) ) / IFERROR($ND212/FRACAS!$AY$1*60,0), 1 )))</f>
        <v/>
      </c>
      <c r="NW212" s="193" t="str" cm="1">
        <f t="array" ref="NW212">IF($ND212=0,"",(IFERROR( (IFERROR($ND212/FRACAS!$AY$1*60,0) - SUMPRODUCT( (FRACAS!$K$5:$K$8972=NW$2) * IFERROR(FRACAS!$AN$5:$AN$8972,0) ) ) / IFERROR($ND212/FRACAS!$AY$1*60,0), 1 )))</f>
        <v/>
      </c>
      <c r="NX212" s="193" t="str" cm="1">
        <f t="array" ref="NX212">IF($ND212=0,"",(IFERROR( (IFERROR($ND212/FRACAS!$AY$1*60,0) - SUMPRODUCT( (FRACAS!$K$5:$K$8972=NX$2) * IFERROR(FRACAS!$AN$5:$AN$8972,0) ) ) / IFERROR($ND212/FRACAS!$AY$1*60,0), 1 )))</f>
        <v/>
      </c>
      <c r="NY212" s="193" t="str" cm="1">
        <f t="array" ref="NY212">IF($ND212=0,"",(IFERROR( (IFERROR($ND212/FRACAS!$AY$1*60,0) - SUMPRODUCT( (FRACAS!$K$5:$K$8972=NY$2) * IFERROR(FRACAS!$AN$5:$AN$8972,0) ) ) / IFERROR($ND212/FRACAS!$AY$1*60,0), 1 )))</f>
        <v/>
      </c>
      <c r="NZ212" s="193" t="str" cm="1">
        <f t="array" ref="NZ212">IF($ND212=0,"",(IFERROR( (IFERROR($ND212/FRACAS!$AY$1*60,0) - SUMPRODUCT( (FRACAS!$K$5:$K$8972=NZ$2) * IFERROR(FRACAS!$AN$5:$AN$8972,0) ) ) / IFERROR($ND212/FRACAS!$AY$1*60,0), 1 )))</f>
        <v/>
      </c>
      <c r="OA212" s="193" t="str" cm="1">
        <f t="array" ref="OA212">IF($ND212=0,"",(IFERROR( (IFERROR($ND212/FRACAS!$AY$1*60,0) - SUMPRODUCT( (FRACAS!$K$5:$K$8972=OA$2) * IFERROR(FRACAS!$AN$5:$AN$8972,0) ) ) / IFERROR($ND212/FRACAS!$AY$1*60,0), 1 )))</f>
        <v/>
      </c>
      <c r="OB212" s="193" t="str" cm="1">
        <f t="array" ref="OB212">IF($ND212=0,"",(IFERROR( (IFERROR($ND212/FRACAS!$AY$1*60,0) - SUMPRODUCT( (FRACAS!$K$5:$K$8972=OB$2) * IFERROR(FRACAS!$AN$5:$AN$8972,0) ) ) / IFERROR($ND212/FRACAS!$AY$1*60,0), 1 )))</f>
        <v/>
      </c>
      <c r="OC212" s="193" t="str" cm="1">
        <f t="array" ref="OC212">IF($ND212=0,"",(IFERROR( (IFERROR($ND212/FRACAS!$AY$1*60,0) - SUMPRODUCT( (FRACAS!$K$5:$K$8972=OC$2) * IFERROR(FRACAS!$AN$5:$AN$8972,0) ) ) / IFERROR($ND212/FRACAS!$AY$1*60,0), 1 )))</f>
        <v/>
      </c>
      <c r="OD212" s="193" t="str" cm="1">
        <f t="array" ref="OD212">IF($ND212=0,"",(IFERROR( (IFERROR($ND212/FRACAS!$AY$1*60,0) - SUMPRODUCT( (FRACAS!$K$5:$K$8972=OD$2) * IFERROR(FRACAS!$AN$5:$AN$8972,0) ) ) / IFERROR($ND212/FRACAS!$AY$1*60,0), 1 )))</f>
        <v/>
      </c>
      <c r="OE212" s="193" t="str" cm="1">
        <f t="array" ref="OE212">IF($ND212=0,"",(IFERROR( (IFERROR($ND212/FRACAS!$AY$1*60,0) - SUMPRODUCT( (FRACAS!$K$5:$K$8972=OE$2) * IFERROR(FRACAS!$AN$5:$AN$8972,0) ) ) / IFERROR($ND212/FRACAS!$AY$1*60,0), 1 )))</f>
        <v/>
      </c>
      <c r="OF212" s="193" t="str" cm="1">
        <f t="array" ref="OF212">IF($ND212=0,"",(IFERROR( (IFERROR($ND212/FRACAS!$AY$1*60,0) - SUMPRODUCT( (FRACAS!$K$5:$K$8972=OF$2) * IFERROR(FRACAS!$AN$5:$AN$8972,0) ) ) / IFERROR($ND212/FRACAS!$AY$1*60,0), 1 )))</f>
        <v/>
      </c>
      <c r="OG212" s="193" t="str" cm="1">
        <f t="array" ref="OG212">IF($ND212=0,"",(IFERROR( (IFERROR($ND212/FRACAS!$AY$1*60,0) - SUMPRODUCT( (FRACAS!$K$5:$K$8972=OG$2) * IFERROR(FRACAS!$AN$5:$AN$8972,0) ) ) / IFERROR($ND212/FRACAS!$AY$1*60,0), 1 )))</f>
        <v/>
      </c>
      <c r="OH212" s="193" t="str" cm="1">
        <f t="array" ref="OH212">IF($ND212=0,"",(IFERROR( (IFERROR($ND212/FRACAS!$AY$1*60,0) - SUMPRODUCT( (FRACAS!$K$5:$K$8972=OH$2) * IFERROR(FRACAS!$AN$5:$AN$8972,0) ) ) / IFERROR($ND212/FRACAS!$AY$1*60,0), 1 )))</f>
        <v/>
      </c>
      <c r="OI212" s="193" t="str" cm="1">
        <f t="array" ref="OI212">IF($ND212=0,"",(IFERROR( (IFERROR($ND212/FRACAS!$AY$1*60,0) - SUMPRODUCT( (FRACAS!$K$5:$K$8972=OI$2) * IFERROR(FRACAS!$AN$5:$AN$8972,0) ) ) / IFERROR($ND212/FRACAS!$AY$1*60,0), 1 )))</f>
        <v/>
      </c>
      <c r="OJ212" s="193" t="str" cm="1">
        <f t="array" ref="OJ212">IF($ND212=0,"",(IFERROR( (IFERROR($ND212/FRACAS!$AY$1*60,0) - SUMPRODUCT( (FRACAS!$K$5:$K$8972=OJ$2) * IFERROR(FRACAS!$AN$5:$AN$8972,0) ) ) / IFERROR($ND212/FRACAS!$AY$1*60,0), 1 )))</f>
        <v/>
      </c>
      <c r="OK212" s="193" t="str" cm="1">
        <f t="array" ref="OK212">IF($ND212=0,"",(IFERROR( (IFERROR($ND212/FRACAS!$AY$1*60,0) - SUMPRODUCT( (FRACAS!$K$5:$K$8972=OK$2) * IFERROR(FRACAS!$AN$5:$AN$8972,0) ) ) / IFERROR($ND212/FRACAS!$AY$1*60,0), 1 )))</f>
        <v/>
      </c>
      <c r="OL212" s="193" t="str" cm="1">
        <f t="array" ref="OL212">IF($ND212=0,"",(IFERROR( (IFERROR($ND212/FRACAS!$AY$1*60,0) - SUMPRODUCT( (FRACAS!$K$5:$K$8972=OL$2) * IFERROR(FRACAS!$AN$5:$AN$8972,0) ) ) / IFERROR($ND212/FRACAS!$AY$1*60,0), 1 )))</f>
        <v/>
      </c>
      <c r="OM212" s="193" t="str" cm="1">
        <f t="array" ref="OM212">IF($ND212=0,"",(IFERROR( (IFERROR($ND212/FRACAS!$AY$1*60,0) - SUMPRODUCT( (FRACAS!$K$5:$K$8972=OM$2) * IFERROR(FRACAS!$AN$5:$AN$8972,0) ) ) / IFERROR($ND212/FRACAS!$AY$1*60,0), 1 )))</f>
        <v/>
      </c>
      <c r="ON212" s="193" t="str" cm="1">
        <f t="array" ref="ON212">IF($ND212=0,"",(IFERROR( (IFERROR($ND212/FRACAS!$AY$1*60,0) - SUMPRODUCT( (FRACAS!$K$5:$K$8972=ON$2) * IFERROR(FRACAS!$AN$5:$AN$8972,0) ) ) / IFERROR($ND212/FRACAS!$AY$1*60,0), 1 )))</f>
        <v/>
      </c>
      <c r="OO212" s="193" t="str" cm="1">
        <f t="array" ref="OO212">IF($ND212=0,"",(IFERROR( (IFERROR($ND212/FRACAS!$AY$1*60,0) - SUMPRODUCT( (FRACAS!$K$5:$K$8972=OO$2) * IFERROR(FRACAS!$AN$5:$AN$8972,0) ) ) / IFERROR($ND212/FRACAS!$AY$1*60,0), 1 )))</f>
        <v/>
      </c>
      <c r="OP212" s="193" t="str" cm="1">
        <f t="array" ref="OP212">IF($ND212=0,"",(IFERROR( (IFERROR($ND212/FRACAS!$AY$1*60,0) - SUMPRODUCT( (FRACAS!$K$5:$K$8972=OP$2) * IFERROR(FRACAS!$AN$5:$AN$8972,0) ) ) / IFERROR($ND212/FRACAS!$AY$1*60,0), 1 )))</f>
        <v/>
      </c>
      <c r="OQ212" s="193" t="str" cm="1">
        <f t="array" ref="OQ212">IF($ND212=0,"",(IFERROR( (IFERROR($ND212/FRACAS!$AY$1*60,0) - SUMPRODUCT( (FRACAS!$K$5:$K$8972=OQ$2) * IFERROR(FRACAS!$AN$5:$AN$8972,0) ) ) / IFERROR($ND212/FRACAS!$AY$1*60,0), 1 )))</f>
        <v/>
      </c>
      <c r="OR212" s="193" t="str" cm="1">
        <f t="array" ref="OR212">IF($ND212=0,"",(IFERROR( (IFERROR($ND212/FRACAS!$AY$1*60,0) - SUMPRODUCT( (FRACAS!$K$5:$K$8972=OR$2) * IFERROR(FRACAS!$AN$5:$AN$8972,0) ) ) / IFERROR($ND212/FRACAS!$AY$1*60,0), 1 )))</f>
        <v/>
      </c>
      <c r="OS212" s="193" t="str" cm="1">
        <f t="array" ref="OS212">IF($ND212=0,"",(IFERROR( (IFERROR($ND212/FRACAS!$AY$1*60,0) - SUMPRODUCT( (FRACAS!$K$5:$K$8972=OS$2) * IFERROR(FRACAS!$AN$5:$AN$8972,0) ) ) / IFERROR($ND212/FRACAS!$AY$1*60,0), 1 )))</f>
        <v/>
      </c>
      <c r="OT212" s="243" t="str" cm="1">
        <f t="array" ref="OT212">IF($ND212=0,"",(IFERROR( (IFERROR($ND212/FRACAS!$AY$1*60,0) - SUMPRODUCT( (FRACAS!$K$5:$K$8972=OT$2) * IFERROR(FRACAS!$AN$5:$AN$8972,0) ) ) / IFERROR($ND212/FRACAS!$AY$1*60,0), 1 )))</f>
        <v/>
      </c>
    </row>
    <row r="213" spans="2:410" x14ac:dyDescent="0.2">
      <c r="B213" s="233"/>
      <c r="C213" s="259">
        <f>IF('[1]17.11.2025 IASI18 Mileage'!C213="","",'[1]17.11.2025 IASI18 Mileage'!C213)</f>
        <v>47427</v>
      </c>
      <c r="D213" s="201" t="str">
        <f>IF('[1]17.11.2025 IASI18 Mileage'!D213="","",'[1]17.11.2025 IASI18 Mileage'!D213)</f>
        <v/>
      </c>
      <c r="E213" s="201" t="str">
        <f>IF('[1]17.11.2025 IASI18 Mileage'!E213="","",'[1]17.11.2025 IASI18 Mileage'!E213)</f>
        <v/>
      </c>
      <c r="F213" s="201" t="str">
        <f>IF('[1]17.11.2025 IASI18 Mileage'!F213="","",'[1]17.11.2025 IASI18 Mileage'!F213)</f>
        <v/>
      </c>
      <c r="G213" s="201" t="str">
        <f>IF('[1]17.11.2025 IASI18 Mileage'!G213="","",'[1]17.11.2025 IASI18 Mileage'!G213)</f>
        <v/>
      </c>
      <c r="H213" s="201" t="str">
        <f>IF('[1]17.11.2025 IASI18 Mileage'!H213="","",'[1]17.11.2025 IASI18 Mileage'!H213)</f>
        <v/>
      </c>
      <c r="I213" s="201" t="str">
        <f>IF('[1]17.11.2025 IASI18 Mileage'!I213="","",'[1]17.11.2025 IASI18 Mileage'!I213)</f>
        <v/>
      </c>
      <c r="J213" s="201" t="str">
        <f>IF('[1]17.11.2025 IASI18 Mileage'!J213="","",'[1]17.11.2025 IASI18 Mileage'!J213)</f>
        <v/>
      </c>
      <c r="K213" s="201" t="str">
        <f>IF('[1]17.11.2025 IASI18 Mileage'!K213="","",'[1]17.11.2025 IASI18 Mileage'!K213)</f>
        <v/>
      </c>
      <c r="L213" s="201" t="str">
        <f>IF('[1]17.11.2025 IASI18 Mileage'!L213="","",'[1]17.11.2025 IASI18 Mileage'!L213)</f>
        <v/>
      </c>
      <c r="M213" s="201" t="str">
        <f>IF('[1]17.11.2025 IASI18 Mileage'!M213="","",'[1]17.11.2025 IASI18 Mileage'!M213)</f>
        <v/>
      </c>
      <c r="N213" s="201" t="str">
        <f>IF('[1]17.11.2025 IASI18 Mileage'!N213="","",'[1]17.11.2025 IASI18 Mileage'!N213)</f>
        <v/>
      </c>
      <c r="O213" s="201" t="str">
        <f>IF('[1]17.11.2025 IASI18 Mileage'!O213="","",'[1]17.11.2025 IASI18 Mileage'!O213)</f>
        <v/>
      </c>
      <c r="P213" s="201" t="str">
        <f>IF('[1]17.11.2025 IASI18 Mileage'!P213="","",'[1]17.11.2025 IASI18 Mileage'!P213)</f>
        <v/>
      </c>
      <c r="Q213" s="201" t="str">
        <f>IF('[1]17.11.2025 IASI18 Mileage'!Q213="","",'[1]17.11.2025 IASI18 Mileage'!Q213)</f>
        <v/>
      </c>
      <c r="R213" s="201" t="str">
        <f>IF('[1]17.11.2025 IASI18 Mileage'!R213="","",'[1]17.11.2025 IASI18 Mileage'!R213)</f>
        <v/>
      </c>
      <c r="S213" s="201" t="str">
        <f>IF('[1]17.11.2025 IASI18 Mileage'!S213="","",'[1]17.11.2025 IASI18 Mileage'!S213)</f>
        <v/>
      </c>
      <c r="T213" s="201" t="str">
        <f>IF('[1]17.11.2025 IASI18 Mileage'!T213="","",'[1]17.11.2025 IASI18 Mileage'!T213)</f>
        <v/>
      </c>
      <c r="U213" s="201" t="str">
        <f>IF('[1]17.11.2025 IASI18 Mileage'!U213="","",'[1]17.11.2025 IASI18 Mileage'!U213)</f>
        <v/>
      </c>
      <c r="V213" s="201"/>
      <c r="W213" s="201"/>
      <c r="X213" s="201"/>
      <c r="Y213" s="201"/>
      <c r="Z213" s="201"/>
      <c r="AA213" s="201"/>
      <c r="AB213" s="201"/>
      <c r="AC213" s="201"/>
      <c r="AD213" s="201"/>
      <c r="AE213" s="201"/>
      <c r="AF213" s="201"/>
      <c r="AG213" s="201"/>
      <c r="AH213" s="201"/>
      <c r="AI213" s="201"/>
      <c r="AJ213" s="201"/>
      <c r="AK213" s="201"/>
      <c r="AL213" s="201"/>
      <c r="AM213" s="201"/>
      <c r="AN213" s="201"/>
      <c r="AO213" s="201"/>
      <c r="AP213" s="201"/>
      <c r="AQ213" s="201"/>
      <c r="AR213" s="201"/>
      <c r="AS213" s="201"/>
      <c r="AT213" s="201"/>
      <c r="AU213" s="201"/>
      <c r="AV213" s="201"/>
      <c r="AW213" s="201"/>
      <c r="AX213" s="201"/>
      <c r="AY213" s="201"/>
      <c r="AZ213" s="201"/>
      <c r="BA213" s="202"/>
      <c r="BB213" s="184"/>
      <c r="BD213" s="234"/>
      <c r="BE213" s="234"/>
      <c r="BF213" s="234"/>
      <c r="BG213" s="234"/>
      <c r="BH213" s="234"/>
      <c r="BI213" s="234"/>
      <c r="BJ213" s="234"/>
      <c r="BK213" s="234"/>
      <c r="BL213" s="234"/>
      <c r="BM213" s="234"/>
      <c r="DC213" s="184">
        <f t="shared" si="19"/>
        <v>0</v>
      </c>
      <c r="DD213" s="235" t="str">
        <f t="shared" si="20"/>
        <v/>
      </c>
      <c r="DE213" s="186">
        <f>IF(D213&gt; 0,(COUNTIFS(FRACAS!$B$5:$B$8972, D$4, FRACAS!$D$5:$D$8972, "&lt;="&amp;D213)), "" )</f>
        <v>0</v>
      </c>
      <c r="DF213" s="186">
        <f>IF(E213&gt; 0,(COUNTIFS(FRACAS!$B$5:$B$8972, E$4, FRACAS!$D$5:$D$8972, "&lt;="&amp;E213)), "" )</f>
        <v>0</v>
      </c>
      <c r="DG213" s="186">
        <f>IF(F213&gt; 0,(COUNTIFS(FRACAS!$B$5:$B$8972, F$4, FRACAS!$D$5:$D$8972, "&lt;="&amp;F213)), "" )</f>
        <v>0</v>
      </c>
      <c r="DH213" s="186">
        <f>IF(G213&gt; 0,(COUNTIFS(FRACAS!$B$5:$B$8972, G$4, FRACAS!$D$5:$D$8972, "&lt;="&amp;G213)), "" )</f>
        <v>0</v>
      </c>
      <c r="DI213" s="186">
        <f>IF(H213&gt; 0,(COUNTIFS(FRACAS!$B$5:$B$8972, H$4, FRACAS!$D$5:$D$8972, "&lt;="&amp;H213)), "" )</f>
        <v>0</v>
      </c>
      <c r="DJ213" s="186">
        <f>IF(I213&gt; 0,(COUNTIFS(FRACAS!$B$5:$B$8972, I$4, FRACAS!$D$5:$D$8972, "&lt;="&amp;I213)), "" )</f>
        <v>0</v>
      </c>
      <c r="DK213" s="186">
        <f>IF(J213&gt; 0,(COUNTIFS(FRACAS!$B$5:$B$8972, J$4, FRACAS!$D$5:$D$8972, "&lt;="&amp;J213)), "" )</f>
        <v>0</v>
      </c>
      <c r="DL213" s="186">
        <f>IF(K213&gt; 0,(COUNTIFS(FRACAS!$B$5:$B$8972, K$4, FRACAS!$D$5:$D$8972, "&lt;="&amp;K213)), "" )</f>
        <v>0</v>
      </c>
      <c r="DM213" s="186">
        <f>IF(L213&gt; 0,(COUNTIFS(FRACAS!$B$5:$B$8972, L$4, FRACAS!$D$5:$D$8972, "&lt;="&amp;L213)), "" )</f>
        <v>0</v>
      </c>
      <c r="DN213" s="186">
        <f>IF(M213&gt; 0,(COUNTIFS(FRACAS!$B$5:$B$8972, M$4, FRACAS!$D$5:$D$8972, "&lt;="&amp;M213)), "" )</f>
        <v>0</v>
      </c>
      <c r="DO213" s="186">
        <f>IF(N213&gt; 0,(COUNTIFS(FRACAS!$B$5:$B$8972, N$4, FRACAS!$D$5:$D$8972, "&lt;="&amp;N213)), "" )</f>
        <v>0</v>
      </c>
      <c r="DP213" s="186">
        <f>IF(O213&gt; 0,(COUNTIFS(FRACAS!$B$5:$B$8972, O$4, FRACAS!$D$5:$D$8972, "&lt;="&amp;O213)), "" )</f>
        <v>0</v>
      </c>
      <c r="DQ213" s="186">
        <f>IF(P213&gt; 0,(COUNTIFS(FRACAS!$B$5:$B$8972, P$4, FRACAS!$D$5:$D$8972, "&lt;="&amp;P213)), "" )</f>
        <v>0</v>
      </c>
      <c r="DR213" s="186">
        <f>IF(Q213&gt; 0,(COUNTIFS(FRACAS!$B$5:$B$8972, Q$4, FRACAS!$D$5:$D$8972, "&lt;="&amp;Q213)), "" )</f>
        <v>0</v>
      </c>
      <c r="DS213" s="186">
        <f>IF(R213&gt; 0,(COUNTIFS(FRACAS!$B$5:$B$8972, R$4, FRACAS!$D$5:$D$8972, "&lt;="&amp;R213)), "" )</f>
        <v>0</v>
      </c>
      <c r="DT213" s="186">
        <f>IF(S213&gt; 0,(COUNTIFS(FRACAS!$B$5:$B$8972, S$4, FRACAS!$D$5:$D$8972, "&lt;="&amp;S213)), "" )</f>
        <v>0</v>
      </c>
      <c r="DU213" s="186">
        <f>IF(T213&gt; 0,(COUNTIFS(FRACAS!$B$5:$B$8972, T$4, FRACAS!$D$5:$D$8972, "&lt;="&amp;T213)), "" )</f>
        <v>0</v>
      </c>
      <c r="DV213" s="186">
        <f>IF(U213&gt; 0,(COUNTIFS(FRACAS!$B$5:$B$8972, U$4, FRACAS!$D$5:$D$8972, "&lt;="&amp;U213)), "" )</f>
        <v>0</v>
      </c>
      <c r="DW213" s="186" t="str">
        <f>IF(V213&gt; 0,(COUNTIFS(FRACAS!$B$5:$B$8972, V$4, FRACAS!$D$5:$D$8972, "&lt;="&amp;V213)), "" )</f>
        <v/>
      </c>
      <c r="DX213" s="186" t="str">
        <f>IF(W213&gt; 0,(COUNTIFS(FRACAS!$B$5:$B$8972, W$4, FRACAS!$D$5:$D$8972, "&lt;="&amp;W213)), "" )</f>
        <v/>
      </c>
      <c r="DY213" s="186" t="str">
        <f>IF(X213&gt; 0,(COUNTIFS(FRACAS!$B$5:$B$8972, X$4, FRACAS!$D$5:$D$8972, "&lt;="&amp;X213)), "" )</f>
        <v/>
      </c>
      <c r="DZ213" s="186" t="str">
        <f>IF(Y213&gt; 0,(COUNTIFS(FRACAS!$B$5:$B$8972, Y$4, FRACAS!$D$5:$D$8972, "&lt;="&amp;Y213)), "" )</f>
        <v/>
      </c>
      <c r="EA213" s="186" t="str">
        <f>IF(Z213&gt; 0,(COUNTIFS(FRACAS!$B$5:$B$8972, Z$4, FRACAS!$D$5:$D$8972, "&lt;="&amp;Z213)), "" )</f>
        <v/>
      </c>
      <c r="EB213" s="186" t="str">
        <f>IF(AA213&gt; 0,(COUNTIFS(FRACAS!$B$5:$B$8972, AA$4, FRACAS!$D$5:$D$8972, "&lt;="&amp;AA213)), "" )</f>
        <v/>
      </c>
      <c r="EC213" s="186" t="str">
        <f>IF(AB213&gt; 0,(COUNTIFS(FRACAS!$B$5:$B$8972, AB$4, FRACAS!$D$5:$D$8972, "&lt;="&amp;AB213)), "" )</f>
        <v/>
      </c>
      <c r="ED213" s="186" t="str">
        <f>IF(AC213&gt; 0,(COUNTIFS(FRACAS!$B$5:$B$8972, AC$4, FRACAS!$D$5:$D$8972, "&lt;="&amp;AC213)), "" )</f>
        <v/>
      </c>
      <c r="EE213" s="186" t="str">
        <f>IF(AD213&gt; 0,(COUNTIFS(FRACAS!$B$5:$B$8972, AD$4, FRACAS!$D$5:$D$8972, "&lt;="&amp;AD213)), "" )</f>
        <v/>
      </c>
      <c r="EF213" s="186" t="str">
        <f>IF(AE213&gt; 0,(COUNTIFS(FRACAS!$B$5:$B$8972, AE$4, FRACAS!$D$5:$D$8972, "&lt;="&amp;AE213)), "" )</f>
        <v/>
      </c>
      <c r="EG213" s="186" t="str">
        <f>IF(AF213&gt; 0,(COUNTIFS(FRACAS!$B$5:$B$8972, AF$4, FRACAS!$D$5:$D$8972, "&lt;="&amp;AF213)), "" )</f>
        <v/>
      </c>
      <c r="EH213" s="186" t="str">
        <f>IF(AG213&gt; 0,(COUNTIFS(FRACAS!$B$5:$B$8972, AG$4, FRACAS!$D$5:$D$8972, "&lt;="&amp;AG213)), "" )</f>
        <v/>
      </c>
      <c r="EI213" s="186" t="str">
        <f>IF(AH213&gt; 0,(COUNTIFS(FRACAS!$B$5:$B$8972, AH$4, FRACAS!$D$5:$D$8972, "&lt;="&amp;AH213)), "" )</f>
        <v/>
      </c>
      <c r="EJ213" s="186" t="str">
        <f>IF(AI213&gt; 0,(COUNTIFS(FRACAS!$B$5:$B$8972, AI$4, FRACAS!$D$5:$D$8972, "&lt;="&amp;AI213)), "" )</f>
        <v/>
      </c>
      <c r="EK213" s="186" t="str">
        <f>IF(AJ213&gt; 0,(COUNTIFS(FRACAS!$B$5:$B$8972, AJ$4, FRACAS!$D$5:$D$8972, "&lt;="&amp;AJ213)), "" )</f>
        <v/>
      </c>
      <c r="EL213" s="186" t="str">
        <f>IF(AK213&gt; 0,(COUNTIFS(FRACAS!$B$5:$B$8972, AK$4, FRACAS!$D$5:$D$8972, "&lt;="&amp;AK213)), "" )</f>
        <v/>
      </c>
      <c r="EM213" s="186" t="str">
        <f>IF(AL213&gt; 0,(COUNTIFS(FRACAS!$B$5:$B$8972, AL$4, FRACAS!$D$5:$D$8972, "&lt;="&amp;AL213)), "" )</f>
        <v/>
      </c>
      <c r="EN213" s="186" t="str">
        <f>IF(AM213&gt; 0,(COUNTIFS(FRACAS!$B$5:$B$8972, AM$4, FRACAS!$D$5:$D$8972, "&lt;="&amp;AM213)), "" )</f>
        <v/>
      </c>
      <c r="EO213" s="186" t="str">
        <f>IF(AN213&gt; 0,(COUNTIFS(FRACAS!$B$5:$B$8972, AN$4, FRACAS!$D$5:$D$8972, "&lt;="&amp;AN213)), "" )</f>
        <v/>
      </c>
      <c r="EP213" s="186" t="str">
        <f>IF(AO213&gt; 0,(COUNTIFS(FRACAS!$B$5:$B$8972, AO$4, FRACAS!$D$5:$D$8972, "&lt;="&amp;AO213)), "" )</f>
        <v/>
      </c>
      <c r="EQ213" s="186" t="str">
        <f>IF(AP213&gt; 0,(COUNTIFS(FRACAS!$B$5:$B$8972, AP$4, FRACAS!$D$5:$D$8972, "&lt;="&amp;AP213)), "" )</f>
        <v/>
      </c>
      <c r="ER213" s="186" t="str">
        <f>IF(AQ213&gt; 0,(COUNTIFS(FRACAS!$B$5:$B$8972, AQ$4, FRACAS!$D$5:$D$8972, "&lt;="&amp;AQ213)), "" )</f>
        <v/>
      </c>
      <c r="ES213" s="246"/>
      <c r="ET213" s="194"/>
      <c r="EU213" s="194"/>
      <c r="EV213" s="194"/>
      <c r="EW213" s="194"/>
      <c r="EX213" s="194"/>
      <c r="EY213" s="194"/>
      <c r="EZ213" s="194"/>
      <c r="FA213" s="194"/>
      <c r="FB213" s="195"/>
      <c r="FE213" s="190"/>
      <c r="FF213" s="190"/>
      <c r="FG213" s="190"/>
      <c r="FH213" s="190"/>
      <c r="FI213" s="190"/>
      <c r="FJ213" s="190"/>
      <c r="FK213" s="190"/>
      <c r="FL213" s="190"/>
      <c r="FM213" s="190"/>
      <c r="FN213" s="190"/>
      <c r="JD213" s="238"/>
      <c r="JE213" s="238"/>
      <c r="JF213" s="238"/>
      <c r="JG213" s="238"/>
      <c r="JH213" s="238"/>
      <c r="JI213" s="238"/>
      <c r="JJ213" s="238"/>
      <c r="JK213" s="238"/>
      <c r="JL213" s="238"/>
      <c r="JM213" s="238"/>
      <c r="JN213" s="247"/>
      <c r="JO213" s="248"/>
      <c r="JP213" s="248"/>
      <c r="JQ213" s="248"/>
      <c r="JR213" s="248"/>
      <c r="JS213" s="248"/>
      <c r="JT213" s="248"/>
      <c r="JU213" s="248"/>
      <c r="JV213" s="248"/>
      <c r="JW213" s="248"/>
      <c r="JX213" s="248"/>
      <c r="JY213" s="248"/>
      <c r="JZ213" s="248"/>
      <c r="KA213" s="248"/>
      <c r="KB213" s="248"/>
      <c r="KC213" s="248"/>
      <c r="KD213" s="248"/>
      <c r="KE213" s="248"/>
      <c r="KF213" s="248"/>
      <c r="KG213" s="248"/>
      <c r="KH213" s="248"/>
      <c r="KI213" s="248"/>
      <c r="KJ213" s="248"/>
      <c r="KK213" s="248"/>
      <c r="KL213" s="248"/>
      <c r="KM213" s="248"/>
      <c r="KN213" s="248"/>
      <c r="KO213" s="248"/>
      <c r="KP213" s="248"/>
      <c r="KQ213" s="248"/>
      <c r="KR213" s="248"/>
      <c r="KS213" s="248"/>
      <c r="KT213" s="248"/>
      <c r="KU213" s="248"/>
      <c r="KV213" s="248"/>
      <c r="KW213" s="248"/>
      <c r="KX213" s="248"/>
      <c r="KY213" s="248"/>
      <c r="KZ213" s="248"/>
      <c r="LA213" s="248"/>
      <c r="LC213" s="235" t="str">
        <f t="shared" si="18"/>
        <v/>
      </c>
      <c r="LD213" s="240" t="str" cm="1">
        <f t="array" ref="LD213">IFERROR((((D213/FRACAS!$AY$1)*60
)-(SUMPRODUCT((FRACAS!$B$5:$B$8970=D$4)*(FRACAS!$D$5:$D$8970&lt;=D213)*(IFERROR(FRACAS!$AM$5:$AM$8970,0)))
))/((D213/FRACAS!$AY$1)*60),"")</f>
        <v/>
      </c>
      <c r="LE213" s="240" t="str" cm="1">
        <f t="array" ref="LE213">IFERROR((((E213/FRACAS!$AY$1)*60
)-(SUMPRODUCT((FRACAS!$B$5:$B$8970=E$4)*(FRACAS!$D$5:$D$8970&lt;=E213)*(IFERROR(FRACAS!$AM$5:$AM$8970,0)))
))/((E213/FRACAS!$AY$1)*60),"")</f>
        <v/>
      </c>
      <c r="LF213" s="240" t="str" cm="1">
        <f t="array" ref="LF213">IFERROR((((F213/FRACAS!$AY$1)*60
)-(SUMPRODUCT((FRACAS!$B$5:$B$8970=F$4)*(FRACAS!$D$5:$D$8970&lt;=F213)*(IFERROR(FRACAS!$AM$5:$AM$8970,0)))
))/((F213/FRACAS!$AY$1)*60),"")</f>
        <v/>
      </c>
      <c r="LG213" s="240" t="str" cm="1">
        <f t="array" ref="LG213">IFERROR((((G213/FRACAS!$AY$1)*60
)-(SUMPRODUCT((FRACAS!$B$5:$B$8970=G$4)*(FRACAS!$D$5:$D$8970&lt;=G213)*(IFERROR(FRACAS!$AM$5:$AM$8970,0)))
))/((G213/FRACAS!$AY$1)*60),"")</f>
        <v/>
      </c>
      <c r="LH213" s="240" t="str" cm="1">
        <f t="array" ref="LH213">IFERROR((((H213/FRACAS!$AY$1)*60
)-(SUMPRODUCT((FRACAS!$B$5:$B$8970=H$4)*(FRACAS!$D$5:$D$8970&lt;=H213)*(IFERROR(FRACAS!$AM$5:$AM$8970,0)))
))/((H213/FRACAS!$AY$1)*60),"")</f>
        <v/>
      </c>
      <c r="LI213" s="240" t="str" cm="1">
        <f t="array" ref="LI213">IFERROR((((I213/FRACAS!$AY$1)*60
)-(SUMPRODUCT((FRACAS!$B$5:$B$8970=I$4)*(FRACAS!$D$5:$D$8970&lt;=I213)*(IFERROR(FRACAS!$AM$5:$AM$8970,0)))
))/((I213/FRACAS!$AY$1)*60),"")</f>
        <v/>
      </c>
      <c r="LJ213" s="240" t="str" cm="1">
        <f t="array" ref="LJ213">IFERROR((((J213/FRACAS!$AY$1)*60
)-(SUMPRODUCT((FRACAS!$B$5:$B$8970=J$4)*(FRACAS!$D$5:$D$8970&lt;=J213)*(IFERROR(FRACAS!$AM$5:$AM$8970,0)))
))/((J213/FRACAS!$AY$1)*60),"")</f>
        <v/>
      </c>
      <c r="LK213" s="240" t="str" cm="1">
        <f t="array" ref="LK213">IFERROR((((K213/FRACAS!$AY$1)*60
)-(SUMPRODUCT((FRACAS!$B$5:$B$8970=K$4)*(FRACAS!$D$5:$D$8970&lt;=K213)*(IFERROR(FRACAS!$AM$5:$AM$8970,0)))
))/((K213/FRACAS!$AY$1)*60),"")</f>
        <v/>
      </c>
      <c r="LL213" s="240" t="str" cm="1">
        <f t="array" ref="LL213">IFERROR((((L213/FRACAS!$AY$1)*60
)-(SUMPRODUCT((FRACAS!$B$5:$B$8970=L$4)*(FRACAS!$D$5:$D$8970&lt;=L213)*(IFERROR(FRACAS!$AM$5:$AM$8970,0)))
))/((L213/FRACAS!$AY$1)*60),"")</f>
        <v/>
      </c>
      <c r="LM213" s="240" t="str" cm="1">
        <f t="array" ref="LM213">IFERROR((((M213/FRACAS!$AY$1)*60
)-(SUMPRODUCT((FRACAS!$B$5:$B$8970=M$4)*(FRACAS!$D$5:$D$8970&lt;=M213)*(IFERROR(FRACAS!$AM$5:$AM$8970,0)))
))/((M213/FRACAS!$AY$1)*60),"")</f>
        <v/>
      </c>
      <c r="LN213" s="240" t="str" cm="1">
        <f t="array" ref="LN213">IFERROR((((N213/FRACAS!$AY$1)*60
)-(SUMPRODUCT((FRACAS!$B$5:$B$8970=N$4)*(FRACAS!$D$5:$D$8970&lt;=N213)*(IFERROR(FRACAS!$AM$5:$AM$8970,0)))
))/((N213/FRACAS!$AY$1)*60),"")</f>
        <v/>
      </c>
      <c r="LO213" s="240" t="str" cm="1">
        <f t="array" ref="LO213">IFERROR((((O213/FRACAS!$AY$1)*60
)-(SUMPRODUCT((FRACAS!$B$5:$B$8970=O$4)*(FRACAS!$D$5:$D$8970&lt;=O213)*(IFERROR(FRACAS!$AM$5:$AM$8970,0)))
))/((O213/FRACAS!$AY$1)*60),"")</f>
        <v/>
      </c>
      <c r="LP213" s="240" t="str" cm="1">
        <f t="array" ref="LP213">IFERROR((((P213/FRACAS!$AY$1)*60
)-(SUMPRODUCT((FRACAS!$B$5:$B$8970=P$4)*(FRACAS!$D$5:$D$8970&lt;=P213)*(IFERROR(FRACAS!$AM$5:$AM$8970,0)))
))/((P213/FRACAS!$AY$1)*60),"")</f>
        <v/>
      </c>
      <c r="LQ213" s="240" t="str" cm="1">
        <f t="array" ref="LQ213">IFERROR((((Q213/FRACAS!$AY$1)*60
)-(SUMPRODUCT((FRACAS!$B$5:$B$8970=Q$4)*(FRACAS!$D$5:$D$8970&lt;=Q213)*(IFERROR(FRACAS!$AM$5:$AM$8970,0)))
))/((Q213/FRACAS!$AY$1)*60),"")</f>
        <v/>
      </c>
      <c r="LR213" s="240" t="str" cm="1">
        <f t="array" ref="LR213">IFERROR((((R213/FRACAS!$AY$1)*60
)-(SUMPRODUCT((FRACAS!$B$5:$B$8970=R$4)*(FRACAS!$D$5:$D$8970&lt;=R213)*(IFERROR(FRACAS!$AM$5:$AM$8970,0)))
))/((R213/FRACAS!$AY$1)*60),"")</f>
        <v/>
      </c>
      <c r="LS213" s="240" t="str" cm="1">
        <f t="array" ref="LS213">IFERROR((((S213/FRACAS!$AY$1)*60
)-(SUMPRODUCT((FRACAS!$B$5:$B$8970=S$4)*(FRACAS!$D$5:$D$8970&lt;=S213)*(IFERROR(FRACAS!$AM$5:$AM$8970,0)))
))/((S213/FRACAS!$AY$1)*60),"")</f>
        <v/>
      </c>
      <c r="LT213" s="240" t="str" cm="1">
        <f t="array" ref="LT213">IFERROR((((T213/FRACAS!$AY$1)*60
)-(SUMPRODUCT((FRACAS!$B$5:$B$8970=T$4)*(FRACAS!$D$5:$D$8970&lt;=T213)*(IFERROR(FRACAS!$AM$5:$AM$8970,0)))
))/((T213/FRACAS!$AY$1)*60),"")</f>
        <v/>
      </c>
      <c r="LU213" s="240" t="str" cm="1">
        <f t="array" ref="LU213">IFERROR((((U213/FRACAS!$AY$1)*60
)-(SUMPRODUCT((FRACAS!$B$5:$B$8970=U$4)*(FRACAS!$D$5:$D$8970&lt;=U213)*(IFERROR(FRACAS!$AM$5:$AM$8970,0)))
))/((U213/FRACAS!$AY$1)*60),"")</f>
        <v/>
      </c>
      <c r="LV213" s="240" t="str" cm="1">
        <f t="array" ref="LV213">IFERROR(
    (((V213/FRACAS!$AY$1)*60))
    /
    (((V213/FRACAS!$AY$1)*60) + SUMPRODUCT((FRACAS!$B$5:$B$8970=V$4)*(FRACAS!$D$5:$D$8970&lt;=V213)*(IFERROR(FRACAS!$AM$5:$AM$8970,0)))
    ),"")</f>
        <v/>
      </c>
      <c r="LW213" s="240" t="str" cm="1">
        <f t="array" ref="LW213">IFERROR(
    (((W213/FRACAS!$AY$1)*60))
    /
    (((W213/FRACAS!$AY$1)*60) + SUMPRODUCT((FRACAS!$B$5:$B$8970=W$4)*(FRACAS!$D$5:$D$8970&lt;=W213)*(IFERROR(FRACAS!$AM$5:$AM$8970,0)))
    ),"")</f>
        <v/>
      </c>
      <c r="LX213" s="240" t="str" cm="1">
        <f t="array" ref="LX213">IFERROR(
    (((X213/FRACAS!$AY$1)*60))
    /
    (((X213/FRACAS!$AY$1)*60) + SUMPRODUCT((FRACAS!$B$5:$B$8970=X$4)*(FRACAS!$D$5:$D$8970&lt;=X213)*(IFERROR(FRACAS!$AM$5:$AM$8970,0)))
    ),"")</f>
        <v/>
      </c>
      <c r="LY213" s="240" t="str" cm="1">
        <f t="array" ref="LY213">IFERROR(
    (((Y213/FRACAS!$AY$1)*60))
    /
    (((Y213/FRACAS!$AY$1)*60) + SUMPRODUCT((FRACAS!$B$5:$B$8970=Y$4)*(FRACAS!$D$5:$D$8970&lt;=Y213)*(IFERROR(FRACAS!$AM$5:$AM$8970,0)))
    ),"")</f>
        <v/>
      </c>
      <c r="LZ213" s="240" t="str" cm="1">
        <f t="array" ref="LZ213">IFERROR(
    (((Z213/FRACAS!$AY$1)*60))
    /
    (((Z213/FRACAS!$AY$1)*60) + SUMPRODUCT((FRACAS!$B$5:$B$8970=Z$4)*(FRACAS!$D$5:$D$8970&lt;=Z213)*(IFERROR(FRACAS!$AM$5:$AM$8970,0)))
    ),"")</f>
        <v/>
      </c>
      <c r="MA213" s="240" t="str" cm="1">
        <f t="array" ref="MA213">IFERROR(
    (((AA213/FRACAS!$AY$1)*60))
    /
    (((AA213/FRACAS!$AY$1)*60) + SUMPRODUCT((FRACAS!$B$5:$B$8970=AA$4)*(FRACAS!$D$5:$D$8970&lt;=AA213)*(IFERROR(FRACAS!$AM$5:$AM$8970,0)))
    ),"")</f>
        <v/>
      </c>
      <c r="MB213" s="240" t="str" cm="1">
        <f t="array" ref="MB213">IFERROR(
    (((AB213/FRACAS!$AY$1)*60))
    /
    (((AB213/FRACAS!$AY$1)*60) + SUMPRODUCT((FRACAS!$B$5:$B$8970=AB$4)*(FRACAS!$D$5:$D$8970&lt;=AB213)*(IFERROR(FRACAS!$AM$5:$AM$8970,0)))
    ),"")</f>
        <v/>
      </c>
      <c r="MC213" s="240" t="str" cm="1">
        <f t="array" ref="MC213">IFERROR(
    (((AC213/FRACAS!$AY$1)*60))
    /
    (((AC213/FRACAS!$AY$1)*60) + SUMPRODUCT((FRACAS!$B$5:$B$8970=AC$4)*(FRACAS!$D$5:$D$8970&lt;=AC213)*(IFERROR(FRACAS!$AM$5:$AM$8970,0)))
    ),"")</f>
        <v/>
      </c>
      <c r="MD213" s="240" t="str" cm="1">
        <f t="array" ref="MD213">IFERROR(
    (((AD213/FRACAS!$AY$1)*60))
    /
    (((AD213/FRACAS!$AY$1)*60) + SUMPRODUCT((FRACAS!$B$5:$B$8970=AD$4)*(FRACAS!$D$5:$D$8970&lt;=AD213)*(IFERROR(FRACAS!$AM$5:$AM$8970,0)))
    ),"")</f>
        <v/>
      </c>
      <c r="ME213" s="240" t="str" cm="1">
        <f t="array" ref="ME213">IFERROR(
    (((AE213/FRACAS!$AY$1)*60))
    /
    (((AE213/FRACAS!$AY$1)*60) + SUMPRODUCT((FRACAS!$B$5:$B$8970=AE$4)*(FRACAS!$D$5:$D$8970&lt;=AE213)*(IFERROR(FRACAS!$AM$5:$AM$8970,0)))
    ),"")</f>
        <v/>
      </c>
      <c r="MF213" s="240" t="str" cm="1">
        <f t="array" ref="MF213">IFERROR(
    (((AF213/FRACAS!$AY$1)*60))
    /
    (((AF213/FRACAS!$AY$1)*60) + SUMPRODUCT((FRACAS!$B$5:$B$8970=AF$4)*(FRACAS!$D$5:$D$8970&lt;=AF213)*(IFERROR(FRACAS!$AM$5:$AM$8970,0)))
    ),"")</f>
        <v/>
      </c>
      <c r="MG213" s="240" t="str" cm="1">
        <f t="array" ref="MG213">IFERROR(
    (((AG213/FRACAS!$AY$1)*60))
    /
    (((AG213/FRACAS!$AY$1)*60) + SUMPRODUCT((FRACAS!$B$5:$B$8970=AG$4)*(FRACAS!$D$5:$D$8970&lt;=AG213)*(IFERROR(FRACAS!$AM$5:$AM$8970,0)))
    ),"")</f>
        <v/>
      </c>
      <c r="MH213" s="240" t="str" cm="1">
        <f t="array" ref="MH213">IFERROR(
    (((AH213/FRACAS!$AY$1)*60))
    /
    (((AH213/FRACAS!$AY$1)*60) + SUMPRODUCT((FRACAS!$B$5:$B$8970=AH$4)*(FRACAS!$D$5:$D$8970&lt;=AH213)*(IFERROR(FRACAS!$AM$5:$AM$8970,0)))
    ),"")</f>
        <v/>
      </c>
      <c r="MI213" s="240" t="str" cm="1">
        <f t="array" ref="MI213">IFERROR(
    (((AI213/FRACAS!$AY$1)*60))
    /
    (((AI213/FRACAS!$AY$1)*60) + SUMPRODUCT((FRACAS!$B$5:$B$8970=AI$4)*(FRACAS!$D$5:$D$8970&lt;=AI213)*(IFERROR(FRACAS!$AM$5:$AM$8970,0)))
    ),"")</f>
        <v/>
      </c>
      <c r="MJ213" s="240" t="str" cm="1">
        <f t="array" ref="MJ213">IFERROR(
    (((AJ213/FRACAS!$AY$1)*60))
    /
    (((AJ213/FRACAS!$AY$1)*60) + SUMPRODUCT((FRACAS!$B$5:$B$8970=AJ$4)*(FRACAS!$D$5:$D$8970&lt;=AJ213)*(IFERROR(FRACAS!$AM$5:$AM$8970,0)))
    ),"")</f>
        <v/>
      </c>
      <c r="MK213" s="240" t="str" cm="1">
        <f t="array" ref="MK213">IFERROR(
    (((AK213/FRACAS!$AY$1)*60))
    /
    (((AK213/FRACAS!$AY$1)*60) + SUMPRODUCT((FRACAS!$B$5:$B$8970=AK$4)*(FRACAS!$D$5:$D$8970&lt;=AK213)*(IFERROR(FRACAS!$AM$5:$AM$8970,0)))
    ),"")</f>
        <v/>
      </c>
      <c r="ML213" s="240" t="str" cm="1">
        <f t="array" ref="ML213">IFERROR(
    (((AL213/FRACAS!$AY$1)*60))
    /
    (((AL213/FRACAS!$AY$1)*60) + SUMPRODUCT((FRACAS!$B$5:$B$8970=AL$4)*(FRACAS!$D$5:$D$8970&lt;=AL213)*(IFERROR(FRACAS!$AM$5:$AM$8970,0)))
    ),"")</f>
        <v/>
      </c>
      <c r="MM213" s="240" t="str" cm="1">
        <f t="array" ref="MM213">IFERROR(
    (((AM213/FRACAS!$AY$1)*60))
    /
    (((AM213/FRACAS!$AY$1)*60) + SUMPRODUCT((FRACAS!$B$5:$B$8970=AM$4)*(FRACAS!$D$5:$D$8970&lt;=AM213)*(IFERROR(FRACAS!$AM$5:$AM$8970,0)))
    ),"")</f>
        <v/>
      </c>
      <c r="MN213" s="240" t="str" cm="1">
        <f t="array" ref="MN213">IFERROR(
    (((AN213/FRACAS!$AY$1)*60))
    /
    (((AN213/FRACAS!$AY$1)*60) + SUMPRODUCT((FRACAS!$B$5:$B$8970=AN$4)*(FRACAS!$D$5:$D$8970&lt;=AN213)*(IFERROR(FRACAS!$AM$5:$AM$8970,0)))
    ),"")</f>
        <v/>
      </c>
      <c r="MO213" s="240" t="str" cm="1">
        <f t="array" ref="MO213">IFERROR(
    (((AO213/FRACAS!$AY$1)*60))
    /
    (((AO213/FRACAS!$AY$1)*60) + SUMPRODUCT((FRACAS!$B$5:$B$8970=AO$4)*(FRACAS!$D$5:$D$8970&lt;=AO213)*(IFERROR(FRACAS!$AM$5:$AM$8970,0)))
    ),"")</f>
        <v/>
      </c>
      <c r="MP213" s="240" t="str" cm="1">
        <f t="array" ref="MP213">IFERROR(
    (((AP213/FRACAS!$AY$1)*60))
    /
    (((AP213/FRACAS!$AY$1)*60) + SUMPRODUCT((FRACAS!$B$5:$B$8970=AP$4)*(FRACAS!$D$5:$D$8970&lt;=AP213)*(IFERROR(FRACAS!$AM$5:$AM$8970,0)))
    ),"")</f>
        <v/>
      </c>
      <c r="MQ213" s="240" t="str" cm="1">
        <f t="array" ref="MQ213">IFERROR(
    (((AQ213/FRACAS!$AY$1)*60))
    /
    (((AQ213/FRACAS!$AY$1)*60) + SUMPRODUCT((FRACAS!$B$5:$B$8970=AQ$4)*(FRACAS!$D$5:$D$8970&lt;=AQ213)*(IFERROR(FRACAS!$AM$5:$AM$8970,0)))
    ),"")</f>
        <v/>
      </c>
      <c r="MR213" s="194"/>
      <c r="MS213" s="194"/>
      <c r="MT213" s="194"/>
      <c r="MU213" s="194"/>
      <c r="MV213" s="194"/>
      <c r="MW213" s="194"/>
      <c r="MX213" s="194"/>
      <c r="MY213" s="194"/>
      <c r="MZ213" s="194"/>
      <c r="NA213" s="195"/>
      <c r="ND213" s="241">
        <f t="shared" si="21"/>
        <v>0</v>
      </c>
      <c r="NE213" s="242" t="str">
        <f t="shared" si="22"/>
        <v/>
      </c>
      <c r="NF213" s="193" t="str" cm="1">
        <f t="array" ref="NF213">IF($ND213=0,"",(IFERROR( (IFERROR($ND213/FRACAS!$AY$1*60,0) - SUMPRODUCT( (FRACAS!$K$5:$K$8972=NF$2) * IFERROR(FRACAS!$AN$5:$AN$8972,0) ) ) / IFERROR($ND213/FRACAS!$AY$1*60,0), 1 )))</f>
        <v/>
      </c>
      <c r="NG213" s="193" t="str" cm="1">
        <f t="array" ref="NG213">IF($ND213=0,"",(IFERROR( (IFERROR($ND213/FRACAS!$AY$1*60,0) - SUMPRODUCT( (FRACAS!$K$5:$K$8972=NG$2) * IFERROR(FRACAS!$AN$5:$AN$8972,0) ) ) / IFERROR($ND213/FRACAS!$AY$1*60,0), 1 )))</f>
        <v/>
      </c>
      <c r="NH213" s="193" t="str" cm="1">
        <f t="array" ref="NH213">IF($ND213=0,"",(IFERROR( (IFERROR($ND213/FRACAS!$AY$1*60,0) - SUMPRODUCT( (FRACAS!$K$5:$K$8972=NH$2) * IFERROR(FRACAS!$AN$5:$AN$8972,0) ) ) / IFERROR($ND213/FRACAS!$AY$1*60,0), 1 )))</f>
        <v/>
      </c>
      <c r="NI213" s="193" t="str" cm="1">
        <f t="array" ref="NI213">IF($ND213=0,"",(IFERROR( (IFERROR($ND213/FRACAS!$AY$1*60,0) - SUMPRODUCT( (FRACAS!$K$5:$K$8972=NI$2) * IFERROR(FRACAS!$AN$5:$AN$8972,0) ) ) / IFERROR($ND213/FRACAS!$AY$1*60,0), 1 )))</f>
        <v/>
      </c>
      <c r="NJ213" s="193" t="str" cm="1">
        <f t="array" ref="NJ213">IF($ND213=0,"",(IFERROR( (IFERROR($ND213/FRACAS!$AY$1*60,0) - SUMPRODUCT( (FRACAS!$K$5:$K$8972=NJ$2) * IFERROR(FRACAS!$AN$5:$AN$8972,0) ) ) / IFERROR($ND213/FRACAS!$AY$1*60,0), 1 )))</f>
        <v/>
      </c>
      <c r="NK213" s="193" t="str" cm="1">
        <f t="array" ref="NK213">IF($ND213=0,"",(IFERROR( (IFERROR($ND213/FRACAS!$AY$1*60,0) - SUMPRODUCT( (FRACAS!$K$5:$K$8972=NK$2) * IFERROR(FRACAS!$AN$5:$AN$8972,0) ) ) / IFERROR($ND213/FRACAS!$AY$1*60,0), 1 )))</f>
        <v/>
      </c>
      <c r="NL213" s="193" t="str" cm="1">
        <f t="array" ref="NL213">IF($ND213=0,"",(IFERROR( (IFERROR($ND213/FRACAS!$AY$1*60,0) - SUMPRODUCT( (FRACAS!$K$5:$K$8972=NL$2) * IFERROR(FRACAS!$AN$5:$AN$8972,0) ) ) / IFERROR($ND213/FRACAS!$AY$1*60,0), 1 )))</f>
        <v/>
      </c>
      <c r="NM213" s="193" t="str" cm="1">
        <f t="array" ref="NM213">IF($ND213=0,"",(IFERROR( (IFERROR($ND213/FRACAS!$AY$1*60,0) - SUMPRODUCT( (FRACAS!$K$5:$K$8972=NM$2) * IFERROR(FRACAS!$AN$5:$AN$8972,0) ) ) / IFERROR($ND213/FRACAS!$AY$1*60,0), 1 )))</f>
        <v/>
      </c>
      <c r="NN213" s="193" t="str" cm="1">
        <f t="array" ref="NN213">IF($ND213=0,"",(IFERROR( (IFERROR($ND213/FRACAS!$AY$1*60,0) - SUMPRODUCT( (FRACAS!$K$5:$K$8972=NN$2) * IFERROR(FRACAS!$AN$5:$AN$8972,0) ) ) / IFERROR($ND213/FRACAS!$AY$1*60,0), 1 )))</f>
        <v/>
      </c>
      <c r="NO213" s="193" t="str" cm="1">
        <f t="array" ref="NO213">IF($ND213=0,"",(IFERROR( (IFERROR($ND213/FRACAS!$AY$1*60,0) - SUMPRODUCT( (FRACAS!$K$5:$K$8972=NO$2) * IFERROR(FRACAS!$AN$5:$AN$8972,0) ) ) / IFERROR($ND213/FRACAS!$AY$1*60,0), 1 )))</f>
        <v/>
      </c>
      <c r="NP213" s="193" t="str" cm="1">
        <f t="array" ref="NP213">IF($ND213=0,"",(IFERROR( (IFERROR($ND213/FRACAS!$AY$1*60,0) - SUMPRODUCT( (FRACAS!$K$5:$K$8972=NP$2) * IFERROR(FRACAS!$AN$5:$AN$8972,0) ) ) / IFERROR($ND213/FRACAS!$AY$1*60,0), 1 )))</f>
        <v/>
      </c>
      <c r="NQ213" s="193" t="str" cm="1">
        <f t="array" ref="NQ213">IF($ND213=0,"",(IFERROR( (IFERROR($ND213/FRACAS!$AY$1*60,0) - SUMPRODUCT( (FRACAS!$K$5:$K$8972=NQ$2) * IFERROR(FRACAS!$AN$5:$AN$8972,0) ) ) / IFERROR($ND213/FRACAS!$AY$1*60,0), 1 )))</f>
        <v/>
      </c>
      <c r="NR213" s="193" t="str" cm="1">
        <f t="array" ref="NR213">IF($ND213=0,"",(IFERROR( (IFERROR($ND213/FRACAS!$AY$1*60,0) - SUMPRODUCT( (FRACAS!$K$5:$K$8972=NR$2) * IFERROR(FRACAS!$AN$5:$AN$8972,0) ) ) / IFERROR($ND213/FRACAS!$AY$1*60,0), 1 )))</f>
        <v/>
      </c>
      <c r="NS213" s="193" t="str" cm="1">
        <f t="array" ref="NS213">IF($ND213=0,"",(IFERROR( (IFERROR($ND213/FRACAS!$AY$1*60,0) - SUMPRODUCT( (FRACAS!$K$5:$K$8972=NS$2) * IFERROR(FRACAS!$AN$5:$AN$8972,0) ) ) / IFERROR($ND213/FRACAS!$AY$1*60,0), 1 )))</f>
        <v/>
      </c>
      <c r="NT213" s="193" t="str" cm="1">
        <f t="array" ref="NT213">IF($ND213=0,"",(IFERROR( (IFERROR($ND213/FRACAS!$AY$1*60,0) - SUMPRODUCT( (FRACAS!$K$5:$K$8972=NT$2) * IFERROR(FRACAS!$AN$5:$AN$8972,0) ) ) / IFERROR($ND213/FRACAS!$AY$1*60,0), 1 )))</f>
        <v/>
      </c>
      <c r="NU213" s="193" t="str" cm="1">
        <f t="array" ref="NU213">IF($ND213=0,"",(IFERROR( (IFERROR($ND213/FRACAS!$AY$1*60,0) - SUMPRODUCT( (FRACAS!$K$5:$K$8972=NU$2) * IFERROR(FRACAS!$AN$5:$AN$8972,0) ) ) / IFERROR($ND213/FRACAS!$AY$1*60,0), 1 )))</f>
        <v/>
      </c>
      <c r="NV213" s="193" t="str" cm="1">
        <f t="array" ref="NV213">IF($ND213=0,"",(IFERROR( (IFERROR($ND213/FRACAS!$AY$1*60,0) - SUMPRODUCT( (FRACAS!$K$5:$K$8972=NV$2) * IFERROR(FRACAS!$AN$5:$AN$8972,0) ) ) / IFERROR($ND213/FRACAS!$AY$1*60,0), 1 )))</f>
        <v/>
      </c>
      <c r="NW213" s="193" t="str" cm="1">
        <f t="array" ref="NW213">IF($ND213=0,"",(IFERROR( (IFERROR($ND213/FRACAS!$AY$1*60,0) - SUMPRODUCT( (FRACAS!$K$5:$K$8972=NW$2) * IFERROR(FRACAS!$AN$5:$AN$8972,0) ) ) / IFERROR($ND213/FRACAS!$AY$1*60,0), 1 )))</f>
        <v/>
      </c>
      <c r="NX213" s="193" t="str" cm="1">
        <f t="array" ref="NX213">IF($ND213=0,"",(IFERROR( (IFERROR($ND213/FRACAS!$AY$1*60,0) - SUMPRODUCT( (FRACAS!$K$5:$K$8972=NX$2) * IFERROR(FRACAS!$AN$5:$AN$8972,0) ) ) / IFERROR($ND213/FRACAS!$AY$1*60,0), 1 )))</f>
        <v/>
      </c>
      <c r="NY213" s="193" t="str" cm="1">
        <f t="array" ref="NY213">IF($ND213=0,"",(IFERROR( (IFERROR($ND213/FRACAS!$AY$1*60,0) - SUMPRODUCT( (FRACAS!$K$5:$K$8972=NY$2) * IFERROR(FRACAS!$AN$5:$AN$8972,0) ) ) / IFERROR($ND213/FRACAS!$AY$1*60,0), 1 )))</f>
        <v/>
      </c>
      <c r="NZ213" s="193" t="str" cm="1">
        <f t="array" ref="NZ213">IF($ND213=0,"",(IFERROR( (IFERROR($ND213/FRACAS!$AY$1*60,0) - SUMPRODUCT( (FRACAS!$K$5:$K$8972=NZ$2) * IFERROR(FRACAS!$AN$5:$AN$8972,0) ) ) / IFERROR($ND213/FRACAS!$AY$1*60,0), 1 )))</f>
        <v/>
      </c>
      <c r="OA213" s="193" t="str" cm="1">
        <f t="array" ref="OA213">IF($ND213=0,"",(IFERROR( (IFERROR($ND213/FRACAS!$AY$1*60,0) - SUMPRODUCT( (FRACAS!$K$5:$K$8972=OA$2) * IFERROR(FRACAS!$AN$5:$AN$8972,0) ) ) / IFERROR($ND213/FRACAS!$AY$1*60,0), 1 )))</f>
        <v/>
      </c>
      <c r="OB213" s="193" t="str" cm="1">
        <f t="array" ref="OB213">IF($ND213=0,"",(IFERROR( (IFERROR($ND213/FRACAS!$AY$1*60,0) - SUMPRODUCT( (FRACAS!$K$5:$K$8972=OB$2) * IFERROR(FRACAS!$AN$5:$AN$8972,0) ) ) / IFERROR($ND213/FRACAS!$AY$1*60,0), 1 )))</f>
        <v/>
      </c>
      <c r="OC213" s="193" t="str" cm="1">
        <f t="array" ref="OC213">IF($ND213=0,"",(IFERROR( (IFERROR($ND213/FRACAS!$AY$1*60,0) - SUMPRODUCT( (FRACAS!$K$5:$K$8972=OC$2) * IFERROR(FRACAS!$AN$5:$AN$8972,0) ) ) / IFERROR($ND213/FRACAS!$AY$1*60,0), 1 )))</f>
        <v/>
      </c>
      <c r="OD213" s="193" t="str" cm="1">
        <f t="array" ref="OD213">IF($ND213=0,"",(IFERROR( (IFERROR($ND213/FRACAS!$AY$1*60,0) - SUMPRODUCT( (FRACAS!$K$5:$K$8972=OD$2) * IFERROR(FRACAS!$AN$5:$AN$8972,0) ) ) / IFERROR($ND213/FRACAS!$AY$1*60,0), 1 )))</f>
        <v/>
      </c>
      <c r="OE213" s="193" t="str" cm="1">
        <f t="array" ref="OE213">IF($ND213=0,"",(IFERROR( (IFERROR($ND213/FRACAS!$AY$1*60,0) - SUMPRODUCT( (FRACAS!$K$5:$K$8972=OE$2) * IFERROR(FRACAS!$AN$5:$AN$8972,0) ) ) / IFERROR($ND213/FRACAS!$AY$1*60,0), 1 )))</f>
        <v/>
      </c>
      <c r="OF213" s="193" t="str" cm="1">
        <f t="array" ref="OF213">IF($ND213=0,"",(IFERROR( (IFERROR($ND213/FRACAS!$AY$1*60,0) - SUMPRODUCT( (FRACAS!$K$5:$K$8972=OF$2) * IFERROR(FRACAS!$AN$5:$AN$8972,0) ) ) / IFERROR($ND213/FRACAS!$AY$1*60,0), 1 )))</f>
        <v/>
      </c>
      <c r="OG213" s="193" t="str" cm="1">
        <f t="array" ref="OG213">IF($ND213=0,"",(IFERROR( (IFERROR($ND213/FRACAS!$AY$1*60,0) - SUMPRODUCT( (FRACAS!$K$5:$K$8972=OG$2) * IFERROR(FRACAS!$AN$5:$AN$8972,0) ) ) / IFERROR($ND213/FRACAS!$AY$1*60,0), 1 )))</f>
        <v/>
      </c>
      <c r="OH213" s="193" t="str" cm="1">
        <f t="array" ref="OH213">IF($ND213=0,"",(IFERROR( (IFERROR($ND213/FRACAS!$AY$1*60,0) - SUMPRODUCT( (FRACAS!$K$5:$K$8972=OH$2) * IFERROR(FRACAS!$AN$5:$AN$8972,0) ) ) / IFERROR($ND213/FRACAS!$AY$1*60,0), 1 )))</f>
        <v/>
      </c>
      <c r="OI213" s="193" t="str" cm="1">
        <f t="array" ref="OI213">IF($ND213=0,"",(IFERROR( (IFERROR($ND213/FRACAS!$AY$1*60,0) - SUMPRODUCT( (FRACAS!$K$5:$K$8972=OI$2) * IFERROR(FRACAS!$AN$5:$AN$8972,0) ) ) / IFERROR($ND213/FRACAS!$AY$1*60,0), 1 )))</f>
        <v/>
      </c>
      <c r="OJ213" s="193" t="str" cm="1">
        <f t="array" ref="OJ213">IF($ND213=0,"",(IFERROR( (IFERROR($ND213/FRACAS!$AY$1*60,0) - SUMPRODUCT( (FRACAS!$K$5:$K$8972=OJ$2) * IFERROR(FRACAS!$AN$5:$AN$8972,0) ) ) / IFERROR($ND213/FRACAS!$AY$1*60,0), 1 )))</f>
        <v/>
      </c>
      <c r="OK213" s="193" t="str" cm="1">
        <f t="array" ref="OK213">IF($ND213=0,"",(IFERROR( (IFERROR($ND213/FRACAS!$AY$1*60,0) - SUMPRODUCT( (FRACAS!$K$5:$K$8972=OK$2) * IFERROR(FRACAS!$AN$5:$AN$8972,0) ) ) / IFERROR($ND213/FRACAS!$AY$1*60,0), 1 )))</f>
        <v/>
      </c>
      <c r="OL213" s="193" t="str" cm="1">
        <f t="array" ref="OL213">IF($ND213=0,"",(IFERROR( (IFERROR($ND213/FRACAS!$AY$1*60,0) - SUMPRODUCT( (FRACAS!$K$5:$K$8972=OL$2) * IFERROR(FRACAS!$AN$5:$AN$8972,0) ) ) / IFERROR($ND213/FRACAS!$AY$1*60,0), 1 )))</f>
        <v/>
      </c>
      <c r="OM213" s="193" t="str" cm="1">
        <f t="array" ref="OM213">IF($ND213=0,"",(IFERROR( (IFERROR($ND213/FRACAS!$AY$1*60,0) - SUMPRODUCT( (FRACAS!$K$5:$K$8972=OM$2) * IFERROR(FRACAS!$AN$5:$AN$8972,0) ) ) / IFERROR($ND213/FRACAS!$AY$1*60,0), 1 )))</f>
        <v/>
      </c>
      <c r="ON213" s="193" t="str" cm="1">
        <f t="array" ref="ON213">IF($ND213=0,"",(IFERROR( (IFERROR($ND213/FRACAS!$AY$1*60,0) - SUMPRODUCT( (FRACAS!$K$5:$K$8972=ON$2) * IFERROR(FRACAS!$AN$5:$AN$8972,0) ) ) / IFERROR($ND213/FRACAS!$AY$1*60,0), 1 )))</f>
        <v/>
      </c>
      <c r="OO213" s="193" t="str" cm="1">
        <f t="array" ref="OO213">IF($ND213=0,"",(IFERROR( (IFERROR($ND213/FRACAS!$AY$1*60,0) - SUMPRODUCT( (FRACAS!$K$5:$K$8972=OO$2) * IFERROR(FRACAS!$AN$5:$AN$8972,0) ) ) / IFERROR($ND213/FRACAS!$AY$1*60,0), 1 )))</f>
        <v/>
      </c>
      <c r="OP213" s="193" t="str" cm="1">
        <f t="array" ref="OP213">IF($ND213=0,"",(IFERROR( (IFERROR($ND213/FRACAS!$AY$1*60,0) - SUMPRODUCT( (FRACAS!$K$5:$K$8972=OP$2) * IFERROR(FRACAS!$AN$5:$AN$8972,0) ) ) / IFERROR($ND213/FRACAS!$AY$1*60,0), 1 )))</f>
        <v/>
      </c>
      <c r="OQ213" s="193" t="str" cm="1">
        <f t="array" ref="OQ213">IF($ND213=0,"",(IFERROR( (IFERROR($ND213/FRACAS!$AY$1*60,0) - SUMPRODUCT( (FRACAS!$K$5:$K$8972=OQ$2) * IFERROR(FRACAS!$AN$5:$AN$8972,0) ) ) / IFERROR($ND213/FRACAS!$AY$1*60,0), 1 )))</f>
        <v/>
      </c>
      <c r="OR213" s="193" t="str" cm="1">
        <f t="array" ref="OR213">IF($ND213=0,"",(IFERROR( (IFERROR($ND213/FRACAS!$AY$1*60,0) - SUMPRODUCT( (FRACAS!$K$5:$K$8972=OR$2) * IFERROR(FRACAS!$AN$5:$AN$8972,0) ) ) / IFERROR($ND213/FRACAS!$AY$1*60,0), 1 )))</f>
        <v/>
      </c>
      <c r="OS213" s="193" t="str" cm="1">
        <f t="array" ref="OS213">IF($ND213=0,"",(IFERROR( (IFERROR($ND213/FRACAS!$AY$1*60,0) - SUMPRODUCT( (FRACAS!$K$5:$K$8972=OS$2) * IFERROR(FRACAS!$AN$5:$AN$8972,0) ) ) / IFERROR($ND213/FRACAS!$AY$1*60,0), 1 )))</f>
        <v/>
      </c>
      <c r="OT213" s="243" t="str" cm="1">
        <f t="array" ref="OT213">IF($ND213=0,"",(IFERROR( (IFERROR($ND213/FRACAS!$AY$1*60,0) - SUMPRODUCT( (FRACAS!$K$5:$K$8972=OT$2) * IFERROR(FRACAS!$AN$5:$AN$8972,0) ) ) / IFERROR($ND213/FRACAS!$AY$1*60,0), 1 )))</f>
        <v/>
      </c>
    </row>
    <row r="214" spans="2:410" x14ac:dyDescent="0.2">
      <c r="B214" s="233"/>
      <c r="C214" s="259">
        <f>IF('[1]17.11.2025 IASI18 Mileage'!C214="","",'[1]17.11.2025 IASI18 Mileage'!C214)</f>
        <v>47434</v>
      </c>
      <c r="D214" s="201" t="str">
        <f>IF('[1]17.11.2025 IASI18 Mileage'!D214="","",'[1]17.11.2025 IASI18 Mileage'!D214)</f>
        <v/>
      </c>
      <c r="E214" s="201" t="str">
        <f>IF('[1]17.11.2025 IASI18 Mileage'!E214="","",'[1]17.11.2025 IASI18 Mileage'!E214)</f>
        <v/>
      </c>
      <c r="F214" s="201" t="str">
        <f>IF('[1]17.11.2025 IASI18 Mileage'!F214="","",'[1]17.11.2025 IASI18 Mileage'!F214)</f>
        <v/>
      </c>
      <c r="G214" s="201" t="str">
        <f>IF('[1]17.11.2025 IASI18 Mileage'!G214="","",'[1]17.11.2025 IASI18 Mileage'!G214)</f>
        <v/>
      </c>
      <c r="H214" s="201" t="str">
        <f>IF('[1]17.11.2025 IASI18 Mileage'!H214="","",'[1]17.11.2025 IASI18 Mileage'!H214)</f>
        <v/>
      </c>
      <c r="I214" s="201" t="str">
        <f>IF('[1]17.11.2025 IASI18 Mileage'!I214="","",'[1]17.11.2025 IASI18 Mileage'!I214)</f>
        <v/>
      </c>
      <c r="J214" s="201" t="str">
        <f>IF('[1]17.11.2025 IASI18 Mileage'!J214="","",'[1]17.11.2025 IASI18 Mileage'!J214)</f>
        <v/>
      </c>
      <c r="K214" s="201" t="str">
        <f>IF('[1]17.11.2025 IASI18 Mileage'!K214="","",'[1]17.11.2025 IASI18 Mileage'!K214)</f>
        <v/>
      </c>
      <c r="L214" s="201" t="str">
        <f>IF('[1]17.11.2025 IASI18 Mileage'!L214="","",'[1]17.11.2025 IASI18 Mileage'!L214)</f>
        <v/>
      </c>
      <c r="M214" s="201" t="str">
        <f>IF('[1]17.11.2025 IASI18 Mileage'!M214="","",'[1]17.11.2025 IASI18 Mileage'!M214)</f>
        <v/>
      </c>
      <c r="N214" s="201" t="str">
        <f>IF('[1]17.11.2025 IASI18 Mileage'!N214="","",'[1]17.11.2025 IASI18 Mileage'!N214)</f>
        <v/>
      </c>
      <c r="O214" s="201" t="str">
        <f>IF('[1]17.11.2025 IASI18 Mileage'!O214="","",'[1]17.11.2025 IASI18 Mileage'!O214)</f>
        <v/>
      </c>
      <c r="P214" s="201" t="str">
        <f>IF('[1]17.11.2025 IASI18 Mileage'!P214="","",'[1]17.11.2025 IASI18 Mileage'!P214)</f>
        <v/>
      </c>
      <c r="Q214" s="201" t="str">
        <f>IF('[1]17.11.2025 IASI18 Mileage'!Q214="","",'[1]17.11.2025 IASI18 Mileage'!Q214)</f>
        <v/>
      </c>
      <c r="R214" s="201" t="str">
        <f>IF('[1]17.11.2025 IASI18 Mileage'!R214="","",'[1]17.11.2025 IASI18 Mileage'!R214)</f>
        <v/>
      </c>
      <c r="S214" s="201" t="str">
        <f>IF('[1]17.11.2025 IASI18 Mileage'!S214="","",'[1]17.11.2025 IASI18 Mileage'!S214)</f>
        <v/>
      </c>
      <c r="T214" s="201" t="str">
        <f>IF('[1]17.11.2025 IASI18 Mileage'!T214="","",'[1]17.11.2025 IASI18 Mileage'!T214)</f>
        <v/>
      </c>
      <c r="U214" s="201" t="str">
        <f>IF('[1]17.11.2025 IASI18 Mileage'!U214="","",'[1]17.11.2025 IASI18 Mileage'!U214)</f>
        <v/>
      </c>
      <c r="V214" s="201"/>
      <c r="W214" s="201"/>
      <c r="X214" s="201"/>
      <c r="Y214" s="201"/>
      <c r="Z214" s="201"/>
      <c r="AA214" s="201"/>
      <c r="AB214" s="201"/>
      <c r="AC214" s="201"/>
      <c r="AD214" s="201"/>
      <c r="AE214" s="201"/>
      <c r="AF214" s="201"/>
      <c r="AG214" s="201"/>
      <c r="AH214" s="201"/>
      <c r="AI214" s="201"/>
      <c r="AJ214" s="201"/>
      <c r="AK214" s="201"/>
      <c r="AL214" s="201"/>
      <c r="AM214" s="201"/>
      <c r="AN214" s="201"/>
      <c r="AO214" s="201"/>
      <c r="AP214" s="201"/>
      <c r="AQ214" s="201"/>
      <c r="AR214" s="201"/>
      <c r="AS214" s="201"/>
      <c r="AT214" s="201"/>
      <c r="AU214" s="201"/>
      <c r="AV214" s="201"/>
      <c r="AW214" s="201"/>
      <c r="AX214" s="201"/>
      <c r="AY214" s="201"/>
      <c r="AZ214" s="201"/>
      <c r="BA214" s="202"/>
      <c r="BB214" s="184"/>
      <c r="BD214" s="234"/>
      <c r="BE214" s="234"/>
      <c r="BF214" s="234"/>
      <c r="BG214" s="234"/>
      <c r="BH214" s="234"/>
      <c r="BI214" s="234"/>
      <c r="BJ214" s="234"/>
      <c r="BK214" s="234"/>
      <c r="BL214" s="234"/>
      <c r="BM214" s="234"/>
      <c r="DC214" s="184">
        <f t="shared" si="19"/>
        <v>0</v>
      </c>
      <c r="DD214" s="235" t="str">
        <f t="shared" si="20"/>
        <v/>
      </c>
      <c r="DE214" s="186">
        <f>IF(D214&gt; 0,(COUNTIFS(FRACAS!$B$5:$B$8972, D$4, FRACAS!$D$5:$D$8972, "&lt;="&amp;D214)), "" )</f>
        <v>0</v>
      </c>
      <c r="DF214" s="186">
        <f>IF(E214&gt; 0,(COUNTIFS(FRACAS!$B$5:$B$8972, E$4, FRACAS!$D$5:$D$8972, "&lt;="&amp;E214)), "" )</f>
        <v>0</v>
      </c>
      <c r="DG214" s="186">
        <f>IF(F214&gt; 0,(COUNTIFS(FRACAS!$B$5:$B$8972, F$4, FRACAS!$D$5:$D$8972, "&lt;="&amp;F214)), "" )</f>
        <v>0</v>
      </c>
      <c r="DH214" s="186">
        <f>IF(G214&gt; 0,(COUNTIFS(FRACAS!$B$5:$B$8972, G$4, FRACAS!$D$5:$D$8972, "&lt;="&amp;G214)), "" )</f>
        <v>0</v>
      </c>
      <c r="DI214" s="186">
        <f>IF(H214&gt; 0,(COUNTIFS(FRACAS!$B$5:$B$8972, H$4, FRACAS!$D$5:$D$8972, "&lt;="&amp;H214)), "" )</f>
        <v>0</v>
      </c>
      <c r="DJ214" s="186">
        <f>IF(I214&gt; 0,(COUNTIFS(FRACAS!$B$5:$B$8972, I$4, FRACAS!$D$5:$D$8972, "&lt;="&amp;I214)), "" )</f>
        <v>0</v>
      </c>
      <c r="DK214" s="186">
        <f>IF(J214&gt; 0,(COUNTIFS(FRACAS!$B$5:$B$8972, J$4, FRACAS!$D$5:$D$8972, "&lt;="&amp;J214)), "" )</f>
        <v>0</v>
      </c>
      <c r="DL214" s="186">
        <f>IF(K214&gt; 0,(COUNTIFS(FRACAS!$B$5:$B$8972, K$4, FRACAS!$D$5:$D$8972, "&lt;="&amp;K214)), "" )</f>
        <v>0</v>
      </c>
      <c r="DM214" s="186">
        <f>IF(L214&gt; 0,(COUNTIFS(FRACAS!$B$5:$B$8972, L$4, FRACAS!$D$5:$D$8972, "&lt;="&amp;L214)), "" )</f>
        <v>0</v>
      </c>
      <c r="DN214" s="186">
        <f>IF(M214&gt; 0,(COUNTIFS(FRACAS!$B$5:$B$8972, M$4, FRACAS!$D$5:$D$8972, "&lt;="&amp;M214)), "" )</f>
        <v>0</v>
      </c>
      <c r="DO214" s="186">
        <f>IF(N214&gt; 0,(COUNTIFS(FRACAS!$B$5:$B$8972, N$4, FRACAS!$D$5:$D$8972, "&lt;="&amp;N214)), "" )</f>
        <v>0</v>
      </c>
      <c r="DP214" s="186">
        <f>IF(O214&gt; 0,(COUNTIFS(FRACAS!$B$5:$B$8972, O$4, FRACAS!$D$5:$D$8972, "&lt;="&amp;O214)), "" )</f>
        <v>0</v>
      </c>
      <c r="DQ214" s="186">
        <f>IF(P214&gt; 0,(COUNTIFS(FRACAS!$B$5:$B$8972, P$4, FRACAS!$D$5:$D$8972, "&lt;="&amp;P214)), "" )</f>
        <v>0</v>
      </c>
      <c r="DR214" s="186">
        <f>IF(Q214&gt; 0,(COUNTIFS(FRACAS!$B$5:$B$8972, Q$4, FRACAS!$D$5:$D$8972, "&lt;="&amp;Q214)), "" )</f>
        <v>0</v>
      </c>
      <c r="DS214" s="186">
        <f>IF(R214&gt; 0,(COUNTIFS(FRACAS!$B$5:$B$8972, R$4, FRACAS!$D$5:$D$8972, "&lt;="&amp;R214)), "" )</f>
        <v>0</v>
      </c>
      <c r="DT214" s="186">
        <f>IF(S214&gt; 0,(COUNTIFS(FRACAS!$B$5:$B$8972, S$4, FRACAS!$D$5:$D$8972, "&lt;="&amp;S214)), "" )</f>
        <v>0</v>
      </c>
      <c r="DU214" s="186">
        <f>IF(T214&gt; 0,(COUNTIFS(FRACAS!$B$5:$B$8972, T$4, FRACAS!$D$5:$D$8972, "&lt;="&amp;T214)), "" )</f>
        <v>0</v>
      </c>
      <c r="DV214" s="186">
        <f>IF(U214&gt; 0,(COUNTIFS(FRACAS!$B$5:$B$8972, U$4, FRACAS!$D$5:$D$8972, "&lt;="&amp;U214)), "" )</f>
        <v>0</v>
      </c>
      <c r="DW214" s="186" t="str">
        <f>IF(V214&gt; 0,(COUNTIFS(FRACAS!$B$5:$B$8972, V$4, FRACAS!$D$5:$D$8972, "&lt;="&amp;V214)), "" )</f>
        <v/>
      </c>
      <c r="DX214" s="186" t="str">
        <f>IF(W214&gt; 0,(COUNTIFS(FRACAS!$B$5:$B$8972, W$4, FRACAS!$D$5:$D$8972, "&lt;="&amp;W214)), "" )</f>
        <v/>
      </c>
      <c r="DY214" s="186" t="str">
        <f>IF(X214&gt; 0,(COUNTIFS(FRACAS!$B$5:$B$8972, X$4, FRACAS!$D$5:$D$8972, "&lt;="&amp;X214)), "" )</f>
        <v/>
      </c>
      <c r="DZ214" s="186" t="str">
        <f>IF(Y214&gt; 0,(COUNTIFS(FRACAS!$B$5:$B$8972, Y$4, FRACAS!$D$5:$D$8972, "&lt;="&amp;Y214)), "" )</f>
        <v/>
      </c>
      <c r="EA214" s="186" t="str">
        <f>IF(Z214&gt; 0,(COUNTIFS(FRACAS!$B$5:$B$8972, Z$4, FRACAS!$D$5:$D$8972, "&lt;="&amp;Z214)), "" )</f>
        <v/>
      </c>
      <c r="EB214" s="186" t="str">
        <f>IF(AA214&gt; 0,(COUNTIFS(FRACAS!$B$5:$B$8972, AA$4, FRACAS!$D$5:$D$8972, "&lt;="&amp;AA214)), "" )</f>
        <v/>
      </c>
      <c r="EC214" s="186" t="str">
        <f>IF(AB214&gt; 0,(COUNTIFS(FRACAS!$B$5:$B$8972, AB$4, FRACAS!$D$5:$D$8972, "&lt;="&amp;AB214)), "" )</f>
        <v/>
      </c>
      <c r="ED214" s="186" t="str">
        <f>IF(AC214&gt; 0,(COUNTIFS(FRACAS!$B$5:$B$8972, AC$4, FRACAS!$D$5:$D$8972, "&lt;="&amp;AC214)), "" )</f>
        <v/>
      </c>
      <c r="EE214" s="186" t="str">
        <f>IF(AD214&gt; 0,(COUNTIFS(FRACAS!$B$5:$B$8972, AD$4, FRACAS!$D$5:$D$8972, "&lt;="&amp;AD214)), "" )</f>
        <v/>
      </c>
      <c r="EF214" s="186" t="str">
        <f>IF(AE214&gt; 0,(COUNTIFS(FRACAS!$B$5:$B$8972, AE$4, FRACAS!$D$5:$D$8972, "&lt;="&amp;AE214)), "" )</f>
        <v/>
      </c>
      <c r="EG214" s="186" t="str">
        <f>IF(AF214&gt; 0,(COUNTIFS(FRACAS!$B$5:$B$8972, AF$4, FRACAS!$D$5:$D$8972, "&lt;="&amp;AF214)), "" )</f>
        <v/>
      </c>
      <c r="EH214" s="186" t="str">
        <f>IF(AG214&gt; 0,(COUNTIFS(FRACAS!$B$5:$B$8972, AG$4, FRACAS!$D$5:$D$8972, "&lt;="&amp;AG214)), "" )</f>
        <v/>
      </c>
      <c r="EI214" s="186" t="str">
        <f>IF(AH214&gt; 0,(COUNTIFS(FRACAS!$B$5:$B$8972, AH$4, FRACAS!$D$5:$D$8972, "&lt;="&amp;AH214)), "" )</f>
        <v/>
      </c>
      <c r="EJ214" s="186" t="str">
        <f>IF(AI214&gt; 0,(COUNTIFS(FRACAS!$B$5:$B$8972, AI$4, FRACAS!$D$5:$D$8972, "&lt;="&amp;AI214)), "" )</f>
        <v/>
      </c>
      <c r="EK214" s="186" t="str">
        <f>IF(AJ214&gt; 0,(COUNTIFS(FRACAS!$B$5:$B$8972, AJ$4, FRACAS!$D$5:$D$8972, "&lt;="&amp;AJ214)), "" )</f>
        <v/>
      </c>
      <c r="EL214" s="186" t="str">
        <f>IF(AK214&gt; 0,(COUNTIFS(FRACAS!$B$5:$B$8972, AK$4, FRACAS!$D$5:$D$8972, "&lt;="&amp;AK214)), "" )</f>
        <v/>
      </c>
      <c r="EM214" s="186" t="str">
        <f>IF(AL214&gt; 0,(COUNTIFS(FRACAS!$B$5:$B$8972, AL$4, FRACAS!$D$5:$D$8972, "&lt;="&amp;AL214)), "" )</f>
        <v/>
      </c>
      <c r="EN214" s="186" t="str">
        <f>IF(AM214&gt; 0,(COUNTIFS(FRACAS!$B$5:$B$8972, AM$4, FRACAS!$D$5:$D$8972, "&lt;="&amp;AM214)), "" )</f>
        <v/>
      </c>
      <c r="EO214" s="186" t="str">
        <f>IF(AN214&gt; 0,(COUNTIFS(FRACAS!$B$5:$B$8972, AN$4, FRACAS!$D$5:$D$8972, "&lt;="&amp;AN214)), "" )</f>
        <v/>
      </c>
      <c r="EP214" s="186" t="str">
        <f>IF(AO214&gt; 0,(COUNTIFS(FRACAS!$B$5:$B$8972, AO$4, FRACAS!$D$5:$D$8972, "&lt;="&amp;AO214)), "" )</f>
        <v/>
      </c>
      <c r="EQ214" s="186" t="str">
        <f>IF(AP214&gt; 0,(COUNTIFS(FRACAS!$B$5:$B$8972, AP$4, FRACAS!$D$5:$D$8972, "&lt;="&amp;AP214)), "" )</f>
        <v/>
      </c>
      <c r="ER214" s="186" t="str">
        <f>IF(AQ214&gt; 0,(COUNTIFS(FRACAS!$B$5:$B$8972, AQ$4, FRACAS!$D$5:$D$8972, "&lt;="&amp;AQ214)), "" )</f>
        <v/>
      </c>
      <c r="ES214" s="246"/>
      <c r="ET214" s="194"/>
      <c r="EU214" s="194"/>
      <c r="EV214" s="194"/>
      <c r="EW214" s="194"/>
      <c r="EX214" s="194"/>
      <c r="EY214" s="194"/>
      <c r="EZ214" s="194"/>
      <c r="FA214" s="194"/>
      <c r="FB214" s="195"/>
      <c r="FE214" s="190"/>
      <c r="FF214" s="190"/>
      <c r="FG214" s="190"/>
      <c r="FH214" s="190"/>
      <c r="FI214" s="190"/>
      <c r="FJ214" s="190"/>
      <c r="FK214" s="190"/>
      <c r="FL214" s="190"/>
      <c r="FM214" s="190"/>
      <c r="FN214" s="190"/>
      <c r="JD214" s="238"/>
      <c r="JE214" s="238"/>
      <c r="JF214" s="238"/>
      <c r="JG214" s="238"/>
      <c r="JH214" s="238"/>
      <c r="JI214" s="238"/>
      <c r="JJ214" s="238"/>
      <c r="JK214" s="238"/>
      <c r="JL214" s="238"/>
      <c r="JM214" s="238"/>
      <c r="JN214" s="247"/>
      <c r="JO214" s="248"/>
      <c r="JP214" s="248"/>
      <c r="JQ214" s="248"/>
      <c r="JR214" s="248"/>
      <c r="JS214" s="248"/>
      <c r="JT214" s="248"/>
      <c r="JU214" s="248"/>
      <c r="JV214" s="248"/>
      <c r="JW214" s="248"/>
      <c r="JX214" s="248"/>
      <c r="JY214" s="248"/>
      <c r="JZ214" s="248"/>
      <c r="KA214" s="248"/>
      <c r="KB214" s="248"/>
      <c r="KC214" s="248"/>
      <c r="KD214" s="248"/>
      <c r="KE214" s="248"/>
      <c r="KF214" s="248"/>
      <c r="KG214" s="248"/>
      <c r="KH214" s="248"/>
      <c r="KI214" s="248"/>
      <c r="KJ214" s="248"/>
      <c r="KK214" s="248"/>
      <c r="KL214" s="248"/>
      <c r="KM214" s="248"/>
      <c r="KN214" s="248"/>
      <c r="KO214" s="248"/>
      <c r="KP214" s="248"/>
      <c r="KQ214" s="248"/>
      <c r="KR214" s="248"/>
      <c r="KS214" s="248"/>
      <c r="KT214" s="248"/>
      <c r="KU214" s="248"/>
      <c r="KV214" s="248"/>
      <c r="KW214" s="248"/>
      <c r="KX214" s="248"/>
      <c r="KY214" s="248"/>
      <c r="KZ214" s="248"/>
      <c r="LA214" s="248"/>
      <c r="LC214" s="235" t="str">
        <f t="shared" si="18"/>
        <v/>
      </c>
      <c r="LD214" s="240" t="str" cm="1">
        <f t="array" ref="LD214">IFERROR((((D214/FRACAS!$AY$1)*60
)-(SUMPRODUCT((FRACAS!$B$5:$B$8970=D$4)*(FRACAS!$D$5:$D$8970&lt;=D214)*(IFERROR(FRACAS!$AM$5:$AM$8970,0)))
))/((D214/FRACAS!$AY$1)*60),"")</f>
        <v/>
      </c>
      <c r="LE214" s="240" t="str" cm="1">
        <f t="array" ref="LE214">IFERROR((((E214/FRACAS!$AY$1)*60
)-(SUMPRODUCT((FRACAS!$B$5:$B$8970=E$4)*(FRACAS!$D$5:$D$8970&lt;=E214)*(IFERROR(FRACAS!$AM$5:$AM$8970,0)))
))/((E214/FRACAS!$AY$1)*60),"")</f>
        <v/>
      </c>
      <c r="LF214" s="240" t="str" cm="1">
        <f t="array" ref="LF214">IFERROR((((F214/FRACAS!$AY$1)*60
)-(SUMPRODUCT((FRACAS!$B$5:$B$8970=F$4)*(FRACAS!$D$5:$D$8970&lt;=F214)*(IFERROR(FRACAS!$AM$5:$AM$8970,0)))
))/((F214/FRACAS!$AY$1)*60),"")</f>
        <v/>
      </c>
      <c r="LG214" s="240" t="str" cm="1">
        <f t="array" ref="LG214">IFERROR((((G214/FRACAS!$AY$1)*60
)-(SUMPRODUCT((FRACAS!$B$5:$B$8970=G$4)*(FRACAS!$D$5:$D$8970&lt;=G214)*(IFERROR(FRACAS!$AM$5:$AM$8970,0)))
))/((G214/FRACAS!$AY$1)*60),"")</f>
        <v/>
      </c>
      <c r="LH214" s="240" t="str" cm="1">
        <f t="array" ref="LH214">IFERROR((((H214/FRACAS!$AY$1)*60
)-(SUMPRODUCT((FRACAS!$B$5:$B$8970=H$4)*(FRACAS!$D$5:$D$8970&lt;=H214)*(IFERROR(FRACAS!$AM$5:$AM$8970,0)))
))/((H214/FRACAS!$AY$1)*60),"")</f>
        <v/>
      </c>
      <c r="LI214" s="240" t="str" cm="1">
        <f t="array" ref="LI214">IFERROR((((I214/FRACAS!$AY$1)*60
)-(SUMPRODUCT((FRACAS!$B$5:$B$8970=I$4)*(FRACAS!$D$5:$D$8970&lt;=I214)*(IFERROR(FRACAS!$AM$5:$AM$8970,0)))
))/((I214/FRACAS!$AY$1)*60),"")</f>
        <v/>
      </c>
      <c r="LJ214" s="240" t="str" cm="1">
        <f t="array" ref="LJ214">IFERROR((((J214/FRACAS!$AY$1)*60
)-(SUMPRODUCT((FRACAS!$B$5:$B$8970=J$4)*(FRACAS!$D$5:$D$8970&lt;=J214)*(IFERROR(FRACAS!$AM$5:$AM$8970,0)))
))/((J214/FRACAS!$AY$1)*60),"")</f>
        <v/>
      </c>
      <c r="LK214" s="240" t="str" cm="1">
        <f t="array" ref="LK214">IFERROR((((K214/FRACAS!$AY$1)*60
)-(SUMPRODUCT((FRACAS!$B$5:$B$8970=K$4)*(FRACAS!$D$5:$D$8970&lt;=K214)*(IFERROR(FRACAS!$AM$5:$AM$8970,0)))
))/((K214/FRACAS!$AY$1)*60),"")</f>
        <v/>
      </c>
      <c r="LL214" s="240" t="str" cm="1">
        <f t="array" ref="LL214">IFERROR((((L214/FRACAS!$AY$1)*60
)-(SUMPRODUCT((FRACAS!$B$5:$B$8970=L$4)*(FRACAS!$D$5:$D$8970&lt;=L214)*(IFERROR(FRACAS!$AM$5:$AM$8970,0)))
))/((L214/FRACAS!$AY$1)*60),"")</f>
        <v/>
      </c>
      <c r="LM214" s="240" t="str" cm="1">
        <f t="array" ref="LM214">IFERROR((((M214/FRACAS!$AY$1)*60
)-(SUMPRODUCT((FRACAS!$B$5:$B$8970=M$4)*(FRACAS!$D$5:$D$8970&lt;=M214)*(IFERROR(FRACAS!$AM$5:$AM$8970,0)))
))/((M214/FRACAS!$AY$1)*60),"")</f>
        <v/>
      </c>
      <c r="LN214" s="240" t="str" cm="1">
        <f t="array" ref="LN214">IFERROR((((N214/FRACAS!$AY$1)*60
)-(SUMPRODUCT((FRACAS!$B$5:$B$8970=N$4)*(FRACAS!$D$5:$D$8970&lt;=N214)*(IFERROR(FRACAS!$AM$5:$AM$8970,0)))
))/((N214/FRACAS!$AY$1)*60),"")</f>
        <v/>
      </c>
      <c r="LO214" s="240" t="str" cm="1">
        <f t="array" ref="LO214">IFERROR((((O214/FRACAS!$AY$1)*60
)-(SUMPRODUCT((FRACAS!$B$5:$B$8970=O$4)*(FRACAS!$D$5:$D$8970&lt;=O214)*(IFERROR(FRACAS!$AM$5:$AM$8970,0)))
))/((O214/FRACAS!$AY$1)*60),"")</f>
        <v/>
      </c>
      <c r="LP214" s="240" t="str" cm="1">
        <f t="array" ref="LP214">IFERROR((((P214/FRACAS!$AY$1)*60
)-(SUMPRODUCT((FRACAS!$B$5:$B$8970=P$4)*(FRACAS!$D$5:$D$8970&lt;=P214)*(IFERROR(FRACAS!$AM$5:$AM$8970,0)))
))/((P214/FRACAS!$AY$1)*60),"")</f>
        <v/>
      </c>
      <c r="LQ214" s="240" t="str" cm="1">
        <f t="array" ref="LQ214">IFERROR((((Q214/FRACAS!$AY$1)*60
)-(SUMPRODUCT((FRACAS!$B$5:$B$8970=Q$4)*(FRACAS!$D$5:$D$8970&lt;=Q214)*(IFERROR(FRACAS!$AM$5:$AM$8970,0)))
))/((Q214/FRACAS!$AY$1)*60),"")</f>
        <v/>
      </c>
      <c r="LR214" s="240" t="str" cm="1">
        <f t="array" ref="LR214">IFERROR((((R214/FRACAS!$AY$1)*60
)-(SUMPRODUCT((FRACAS!$B$5:$B$8970=R$4)*(FRACAS!$D$5:$D$8970&lt;=R214)*(IFERROR(FRACAS!$AM$5:$AM$8970,0)))
))/((R214/FRACAS!$AY$1)*60),"")</f>
        <v/>
      </c>
      <c r="LS214" s="240" t="str" cm="1">
        <f t="array" ref="LS214">IFERROR((((S214/FRACAS!$AY$1)*60
)-(SUMPRODUCT((FRACAS!$B$5:$B$8970=S$4)*(FRACAS!$D$5:$D$8970&lt;=S214)*(IFERROR(FRACAS!$AM$5:$AM$8970,0)))
))/((S214/FRACAS!$AY$1)*60),"")</f>
        <v/>
      </c>
      <c r="LT214" s="240" t="str" cm="1">
        <f t="array" ref="LT214">IFERROR((((T214/FRACAS!$AY$1)*60
)-(SUMPRODUCT((FRACAS!$B$5:$B$8970=T$4)*(FRACAS!$D$5:$D$8970&lt;=T214)*(IFERROR(FRACAS!$AM$5:$AM$8970,0)))
))/((T214/FRACAS!$AY$1)*60),"")</f>
        <v/>
      </c>
      <c r="LU214" s="240" t="str" cm="1">
        <f t="array" ref="LU214">IFERROR((((U214/FRACAS!$AY$1)*60
)-(SUMPRODUCT((FRACAS!$B$5:$B$8970=U$4)*(FRACAS!$D$5:$D$8970&lt;=U214)*(IFERROR(FRACAS!$AM$5:$AM$8970,0)))
))/((U214/FRACAS!$AY$1)*60),"")</f>
        <v/>
      </c>
      <c r="LV214" s="240" t="str" cm="1">
        <f t="array" ref="LV214">IFERROR(
    (((V214/FRACAS!$AY$1)*60))
    /
    (((V214/FRACAS!$AY$1)*60) + SUMPRODUCT((FRACAS!$B$5:$B$8970=V$4)*(FRACAS!$D$5:$D$8970&lt;=V214)*(IFERROR(FRACAS!$AM$5:$AM$8970,0)))
    ),"")</f>
        <v/>
      </c>
      <c r="LW214" s="240" t="str" cm="1">
        <f t="array" ref="LW214">IFERROR(
    (((W214/FRACAS!$AY$1)*60))
    /
    (((W214/FRACAS!$AY$1)*60) + SUMPRODUCT((FRACAS!$B$5:$B$8970=W$4)*(FRACAS!$D$5:$D$8970&lt;=W214)*(IFERROR(FRACAS!$AM$5:$AM$8970,0)))
    ),"")</f>
        <v/>
      </c>
      <c r="LX214" s="240" t="str" cm="1">
        <f t="array" ref="LX214">IFERROR(
    (((X214/FRACAS!$AY$1)*60))
    /
    (((X214/FRACAS!$AY$1)*60) + SUMPRODUCT((FRACAS!$B$5:$B$8970=X$4)*(FRACAS!$D$5:$D$8970&lt;=X214)*(IFERROR(FRACAS!$AM$5:$AM$8970,0)))
    ),"")</f>
        <v/>
      </c>
      <c r="LY214" s="240" t="str" cm="1">
        <f t="array" ref="LY214">IFERROR(
    (((Y214/FRACAS!$AY$1)*60))
    /
    (((Y214/FRACAS!$AY$1)*60) + SUMPRODUCT((FRACAS!$B$5:$B$8970=Y$4)*(FRACAS!$D$5:$D$8970&lt;=Y214)*(IFERROR(FRACAS!$AM$5:$AM$8970,0)))
    ),"")</f>
        <v/>
      </c>
      <c r="LZ214" s="240" t="str" cm="1">
        <f t="array" ref="LZ214">IFERROR(
    (((Z214/FRACAS!$AY$1)*60))
    /
    (((Z214/FRACAS!$AY$1)*60) + SUMPRODUCT((FRACAS!$B$5:$B$8970=Z$4)*(FRACAS!$D$5:$D$8970&lt;=Z214)*(IFERROR(FRACAS!$AM$5:$AM$8970,0)))
    ),"")</f>
        <v/>
      </c>
      <c r="MA214" s="240" t="str" cm="1">
        <f t="array" ref="MA214">IFERROR(
    (((AA214/FRACAS!$AY$1)*60))
    /
    (((AA214/FRACAS!$AY$1)*60) + SUMPRODUCT((FRACAS!$B$5:$B$8970=AA$4)*(FRACAS!$D$5:$D$8970&lt;=AA214)*(IFERROR(FRACAS!$AM$5:$AM$8970,0)))
    ),"")</f>
        <v/>
      </c>
      <c r="MB214" s="240" t="str" cm="1">
        <f t="array" ref="MB214">IFERROR(
    (((AB214/FRACAS!$AY$1)*60))
    /
    (((AB214/FRACAS!$AY$1)*60) + SUMPRODUCT((FRACAS!$B$5:$B$8970=AB$4)*(FRACAS!$D$5:$D$8970&lt;=AB214)*(IFERROR(FRACAS!$AM$5:$AM$8970,0)))
    ),"")</f>
        <v/>
      </c>
      <c r="MC214" s="240" t="str" cm="1">
        <f t="array" ref="MC214">IFERROR(
    (((AC214/FRACAS!$AY$1)*60))
    /
    (((AC214/FRACAS!$AY$1)*60) + SUMPRODUCT((FRACAS!$B$5:$B$8970=AC$4)*(FRACAS!$D$5:$D$8970&lt;=AC214)*(IFERROR(FRACAS!$AM$5:$AM$8970,0)))
    ),"")</f>
        <v/>
      </c>
      <c r="MD214" s="240" t="str" cm="1">
        <f t="array" ref="MD214">IFERROR(
    (((AD214/FRACAS!$AY$1)*60))
    /
    (((AD214/FRACAS!$AY$1)*60) + SUMPRODUCT((FRACAS!$B$5:$B$8970=AD$4)*(FRACAS!$D$5:$D$8970&lt;=AD214)*(IFERROR(FRACAS!$AM$5:$AM$8970,0)))
    ),"")</f>
        <v/>
      </c>
      <c r="ME214" s="240" t="str" cm="1">
        <f t="array" ref="ME214">IFERROR(
    (((AE214/FRACAS!$AY$1)*60))
    /
    (((AE214/FRACAS!$AY$1)*60) + SUMPRODUCT((FRACAS!$B$5:$B$8970=AE$4)*(FRACAS!$D$5:$D$8970&lt;=AE214)*(IFERROR(FRACAS!$AM$5:$AM$8970,0)))
    ),"")</f>
        <v/>
      </c>
      <c r="MF214" s="240" t="str" cm="1">
        <f t="array" ref="MF214">IFERROR(
    (((AF214/FRACAS!$AY$1)*60))
    /
    (((AF214/FRACAS!$AY$1)*60) + SUMPRODUCT((FRACAS!$B$5:$B$8970=AF$4)*(FRACAS!$D$5:$D$8970&lt;=AF214)*(IFERROR(FRACAS!$AM$5:$AM$8970,0)))
    ),"")</f>
        <v/>
      </c>
      <c r="MG214" s="240" t="str" cm="1">
        <f t="array" ref="MG214">IFERROR(
    (((AG214/FRACAS!$AY$1)*60))
    /
    (((AG214/FRACAS!$AY$1)*60) + SUMPRODUCT((FRACAS!$B$5:$B$8970=AG$4)*(FRACAS!$D$5:$D$8970&lt;=AG214)*(IFERROR(FRACAS!$AM$5:$AM$8970,0)))
    ),"")</f>
        <v/>
      </c>
      <c r="MH214" s="240" t="str" cm="1">
        <f t="array" ref="MH214">IFERROR(
    (((AH214/FRACAS!$AY$1)*60))
    /
    (((AH214/FRACAS!$AY$1)*60) + SUMPRODUCT((FRACAS!$B$5:$B$8970=AH$4)*(FRACAS!$D$5:$D$8970&lt;=AH214)*(IFERROR(FRACAS!$AM$5:$AM$8970,0)))
    ),"")</f>
        <v/>
      </c>
      <c r="MI214" s="240" t="str" cm="1">
        <f t="array" ref="MI214">IFERROR(
    (((AI214/FRACAS!$AY$1)*60))
    /
    (((AI214/FRACAS!$AY$1)*60) + SUMPRODUCT((FRACAS!$B$5:$B$8970=AI$4)*(FRACAS!$D$5:$D$8970&lt;=AI214)*(IFERROR(FRACAS!$AM$5:$AM$8970,0)))
    ),"")</f>
        <v/>
      </c>
      <c r="MJ214" s="240" t="str" cm="1">
        <f t="array" ref="MJ214">IFERROR(
    (((AJ214/FRACAS!$AY$1)*60))
    /
    (((AJ214/FRACAS!$AY$1)*60) + SUMPRODUCT((FRACAS!$B$5:$B$8970=AJ$4)*(FRACAS!$D$5:$D$8970&lt;=AJ214)*(IFERROR(FRACAS!$AM$5:$AM$8970,0)))
    ),"")</f>
        <v/>
      </c>
      <c r="MK214" s="240" t="str" cm="1">
        <f t="array" ref="MK214">IFERROR(
    (((AK214/FRACAS!$AY$1)*60))
    /
    (((AK214/FRACAS!$AY$1)*60) + SUMPRODUCT((FRACAS!$B$5:$B$8970=AK$4)*(FRACAS!$D$5:$D$8970&lt;=AK214)*(IFERROR(FRACAS!$AM$5:$AM$8970,0)))
    ),"")</f>
        <v/>
      </c>
      <c r="ML214" s="240" t="str" cm="1">
        <f t="array" ref="ML214">IFERROR(
    (((AL214/FRACAS!$AY$1)*60))
    /
    (((AL214/FRACAS!$AY$1)*60) + SUMPRODUCT((FRACAS!$B$5:$B$8970=AL$4)*(FRACAS!$D$5:$D$8970&lt;=AL214)*(IFERROR(FRACAS!$AM$5:$AM$8970,0)))
    ),"")</f>
        <v/>
      </c>
      <c r="MM214" s="240" t="str" cm="1">
        <f t="array" ref="MM214">IFERROR(
    (((AM214/FRACAS!$AY$1)*60))
    /
    (((AM214/FRACAS!$AY$1)*60) + SUMPRODUCT((FRACAS!$B$5:$B$8970=AM$4)*(FRACAS!$D$5:$D$8970&lt;=AM214)*(IFERROR(FRACAS!$AM$5:$AM$8970,0)))
    ),"")</f>
        <v/>
      </c>
      <c r="MN214" s="240" t="str" cm="1">
        <f t="array" ref="MN214">IFERROR(
    (((AN214/FRACAS!$AY$1)*60))
    /
    (((AN214/FRACAS!$AY$1)*60) + SUMPRODUCT((FRACAS!$B$5:$B$8970=AN$4)*(FRACAS!$D$5:$D$8970&lt;=AN214)*(IFERROR(FRACAS!$AM$5:$AM$8970,0)))
    ),"")</f>
        <v/>
      </c>
      <c r="MO214" s="240" t="str" cm="1">
        <f t="array" ref="MO214">IFERROR(
    (((AO214/FRACAS!$AY$1)*60))
    /
    (((AO214/FRACAS!$AY$1)*60) + SUMPRODUCT((FRACAS!$B$5:$B$8970=AO$4)*(FRACAS!$D$5:$D$8970&lt;=AO214)*(IFERROR(FRACAS!$AM$5:$AM$8970,0)))
    ),"")</f>
        <v/>
      </c>
      <c r="MP214" s="240" t="str" cm="1">
        <f t="array" ref="MP214">IFERROR(
    (((AP214/FRACAS!$AY$1)*60))
    /
    (((AP214/FRACAS!$AY$1)*60) + SUMPRODUCT((FRACAS!$B$5:$B$8970=AP$4)*(FRACAS!$D$5:$D$8970&lt;=AP214)*(IFERROR(FRACAS!$AM$5:$AM$8970,0)))
    ),"")</f>
        <v/>
      </c>
      <c r="MQ214" s="240" t="str" cm="1">
        <f t="array" ref="MQ214">IFERROR(
    (((AQ214/FRACAS!$AY$1)*60))
    /
    (((AQ214/FRACAS!$AY$1)*60) + SUMPRODUCT((FRACAS!$B$5:$B$8970=AQ$4)*(FRACAS!$D$5:$D$8970&lt;=AQ214)*(IFERROR(FRACAS!$AM$5:$AM$8970,0)))
    ),"")</f>
        <v/>
      </c>
      <c r="MR214" s="194"/>
      <c r="MS214" s="194"/>
      <c r="MT214" s="194"/>
      <c r="MU214" s="194"/>
      <c r="MV214" s="194"/>
      <c r="MW214" s="194"/>
      <c r="MX214" s="194"/>
      <c r="MY214" s="194"/>
      <c r="MZ214" s="194"/>
      <c r="NA214" s="195"/>
      <c r="ND214" s="241">
        <f t="shared" si="21"/>
        <v>0</v>
      </c>
      <c r="NE214" s="242" t="str">
        <f t="shared" si="22"/>
        <v/>
      </c>
      <c r="NF214" s="193" t="str" cm="1">
        <f t="array" ref="NF214">IF($ND214=0,"",(IFERROR( (IFERROR($ND214/FRACAS!$AY$1*60,0) - SUMPRODUCT( (FRACAS!$K$5:$K$8972=NF$2) * IFERROR(FRACAS!$AN$5:$AN$8972,0) ) ) / IFERROR($ND214/FRACAS!$AY$1*60,0), 1 )))</f>
        <v/>
      </c>
      <c r="NG214" s="193" t="str" cm="1">
        <f t="array" ref="NG214">IF($ND214=0,"",(IFERROR( (IFERROR($ND214/FRACAS!$AY$1*60,0) - SUMPRODUCT( (FRACAS!$K$5:$K$8972=NG$2) * IFERROR(FRACAS!$AN$5:$AN$8972,0) ) ) / IFERROR($ND214/FRACAS!$AY$1*60,0), 1 )))</f>
        <v/>
      </c>
      <c r="NH214" s="193" t="str" cm="1">
        <f t="array" ref="NH214">IF($ND214=0,"",(IFERROR( (IFERROR($ND214/FRACAS!$AY$1*60,0) - SUMPRODUCT( (FRACAS!$K$5:$K$8972=NH$2) * IFERROR(FRACAS!$AN$5:$AN$8972,0) ) ) / IFERROR($ND214/FRACAS!$AY$1*60,0), 1 )))</f>
        <v/>
      </c>
      <c r="NI214" s="193" t="str" cm="1">
        <f t="array" ref="NI214">IF($ND214=0,"",(IFERROR( (IFERROR($ND214/FRACAS!$AY$1*60,0) - SUMPRODUCT( (FRACAS!$K$5:$K$8972=NI$2) * IFERROR(FRACAS!$AN$5:$AN$8972,0) ) ) / IFERROR($ND214/FRACAS!$AY$1*60,0), 1 )))</f>
        <v/>
      </c>
      <c r="NJ214" s="193" t="str" cm="1">
        <f t="array" ref="NJ214">IF($ND214=0,"",(IFERROR( (IFERROR($ND214/FRACAS!$AY$1*60,0) - SUMPRODUCT( (FRACAS!$K$5:$K$8972=NJ$2) * IFERROR(FRACAS!$AN$5:$AN$8972,0) ) ) / IFERROR($ND214/FRACAS!$AY$1*60,0), 1 )))</f>
        <v/>
      </c>
      <c r="NK214" s="193" t="str" cm="1">
        <f t="array" ref="NK214">IF($ND214=0,"",(IFERROR( (IFERROR($ND214/FRACAS!$AY$1*60,0) - SUMPRODUCT( (FRACAS!$K$5:$K$8972=NK$2) * IFERROR(FRACAS!$AN$5:$AN$8972,0) ) ) / IFERROR($ND214/FRACAS!$AY$1*60,0), 1 )))</f>
        <v/>
      </c>
      <c r="NL214" s="193" t="str" cm="1">
        <f t="array" ref="NL214">IF($ND214=0,"",(IFERROR( (IFERROR($ND214/FRACAS!$AY$1*60,0) - SUMPRODUCT( (FRACAS!$K$5:$K$8972=NL$2) * IFERROR(FRACAS!$AN$5:$AN$8972,0) ) ) / IFERROR($ND214/FRACAS!$AY$1*60,0), 1 )))</f>
        <v/>
      </c>
      <c r="NM214" s="193" t="str" cm="1">
        <f t="array" ref="NM214">IF($ND214=0,"",(IFERROR( (IFERROR($ND214/FRACAS!$AY$1*60,0) - SUMPRODUCT( (FRACAS!$K$5:$K$8972=NM$2) * IFERROR(FRACAS!$AN$5:$AN$8972,0) ) ) / IFERROR($ND214/FRACAS!$AY$1*60,0), 1 )))</f>
        <v/>
      </c>
      <c r="NN214" s="193" t="str" cm="1">
        <f t="array" ref="NN214">IF($ND214=0,"",(IFERROR( (IFERROR($ND214/FRACAS!$AY$1*60,0) - SUMPRODUCT( (FRACAS!$K$5:$K$8972=NN$2) * IFERROR(FRACAS!$AN$5:$AN$8972,0) ) ) / IFERROR($ND214/FRACAS!$AY$1*60,0), 1 )))</f>
        <v/>
      </c>
      <c r="NO214" s="193" t="str" cm="1">
        <f t="array" ref="NO214">IF($ND214=0,"",(IFERROR( (IFERROR($ND214/FRACAS!$AY$1*60,0) - SUMPRODUCT( (FRACAS!$K$5:$K$8972=NO$2) * IFERROR(FRACAS!$AN$5:$AN$8972,0) ) ) / IFERROR($ND214/FRACAS!$AY$1*60,0), 1 )))</f>
        <v/>
      </c>
      <c r="NP214" s="193" t="str" cm="1">
        <f t="array" ref="NP214">IF($ND214=0,"",(IFERROR( (IFERROR($ND214/FRACAS!$AY$1*60,0) - SUMPRODUCT( (FRACAS!$K$5:$K$8972=NP$2) * IFERROR(FRACAS!$AN$5:$AN$8972,0) ) ) / IFERROR($ND214/FRACAS!$AY$1*60,0), 1 )))</f>
        <v/>
      </c>
      <c r="NQ214" s="193" t="str" cm="1">
        <f t="array" ref="NQ214">IF($ND214=0,"",(IFERROR( (IFERROR($ND214/FRACAS!$AY$1*60,0) - SUMPRODUCT( (FRACAS!$K$5:$K$8972=NQ$2) * IFERROR(FRACAS!$AN$5:$AN$8972,0) ) ) / IFERROR($ND214/FRACAS!$AY$1*60,0), 1 )))</f>
        <v/>
      </c>
      <c r="NR214" s="193" t="str" cm="1">
        <f t="array" ref="NR214">IF($ND214=0,"",(IFERROR( (IFERROR($ND214/FRACAS!$AY$1*60,0) - SUMPRODUCT( (FRACAS!$K$5:$K$8972=NR$2) * IFERROR(FRACAS!$AN$5:$AN$8972,0) ) ) / IFERROR($ND214/FRACAS!$AY$1*60,0), 1 )))</f>
        <v/>
      </c>
      <c r="NS214" s="193" t="str" cm="1">
        <f t="array" ref="NS214">IF($ND214=0,"",(IFERROR( (IFERROR($ND214/FRACAS!$AY$1*60,0) - SUMPRODUCT( (FRACAS!$K$5:$K$8972=NS$2) * IFERROR(FRACAS!$AN$5:$AN$8972,0) ) ) / IFERROR($ND214/FRACAS!$AY$1*60,0), 1 )))</f>
        <v/>
      </c>
      <c r="NT214" s="193" t="str" cm="1">
        <f t="array" ref="NT214">IF($ND214=0,"",(IFERROR( (IFERROR($ND214/FRACAS!$AY$1*60,0) - SUMPRODUCT( (FRACAS!$K$5:$K$8972=NT$2) * IFERROR(FRACAS!$AN$5:$AN$8972,0) ) ) / IFERROR($ND214/FRACAS!$AY$1*60,0), 1 )))</f>
        <v/>
      </c>
      <c r="NU214" s="193" t="str" cm="1">
        <f t="array" ref="NU214">IF($ND214=0,"",(IFERROR( (IFERROR($ND214/FRACAS!$AY$1*60,0) - SUMPRODUCT( (FRACAS!$K$5:$K$8972=NU$2) * IFERROR(FRACAS!$AN$5:$AN$8972,0) ) ) / IFERROR($ND214/FRACAS!$AY$1*60,0), 1 )))</f>
        <v/>
      </c>
      <c r="NV214" s="193" t="str" cm="1">
        <f t="array" ref="NV214">IF($ND214=0,"",(IFERROR( (IFERROR($ND214/FRACAS!$AY$1*60,0) - SUMPRODUCT( (FRACAS!$K$5:$K$8972=NV$2) * IFERROR(FRACAS!$AN$5:$AN$8972,0) ) ) / IFERROR($ND214/FRACAS!$AY$1*60,0), 1 )))</f>
        <v/>
      </c>
      <c r="NW214" s="193" t="str" cm="1">
        <f t="array" ref="NW214">IF($ND214=0,"",(IFERROR( (IFERROR($ND214/FRACAS!$AY$1*60,0) - SUMPRODUCT( (FRACAS!$K$5:$K$8972=NW$2) * IFERROR(FRACAS!$AN$5:$AN$8972,0) ) ) / IFERROR($ND214/FRACAS!$AY$1*60,0), 1 )))</f>
        <v/>
      </c>
      <c r="NX214" s="193" t="str" cm="1">
        <f t="array" ref="NX214">IF($ND214=0,"",(IFERROR( (IFERROR($ND214/FRACAS!$AY$1*60,0) - SUMPRODUCT( (FRACAS!$K$5:$K$8972=NX$2) * IFERROR(FRACAS!$AN$5:$AN$8972,0) ) ) / IFERROR($ND214/FRACAS!$AY$1*60,0), 1 )))</f>
        <v/>
      </c>
      <c r="NY214" s="193" t="str" cm="1">
        <f t="array" ref="NY214">IF($ND214=0,"",(IFERROR( (IFERROR($ND214/FRACAS!$AY$1*60,0) - SUMPRODUCT( (FRACAS!$K$5:$K$8972=NY$2) * IFERROR(FRACAS!$AN$5:$AN$8972,0) ) ) / IFERROR($ND214/FRACAS!$AY$1*60,0), 1 )))</f>
        <v/>
      </c>
      <c r="NZ214" s="193" t="str" cm="1">
        <f t="array" ref="NZ214">IF($ND214=0,"",(IFERROR( (IFERROR($ND214/FRACAS!$AY$1*60,0) - SUMPRODUCT( (FRACAS!$K$5:$K$8972=NZ$2) * IFERROR(FRACAS!$AN$5:$AN$8972,0) ) ) / IFERROR($ND214/FRACAS!$AY$1*60,0), 1 )))</f>
        <v/>
      </c>
      <c r="OA214" s="193" t="str" cm="1">
        <f t="array" ref="OA214">IF($ND214=0,"",(IFERROR( (IFERROR($ND214/FRACAS!$AY$1*60,0) - SUMPRODUCT( (FRACAS!$K$5:$K$8972=OA$2) * IFERROR(FRACAS!$AN$5:$AN$8972,0) ) ) / IFERROR($ND214/FRACAS!$AY$1*60,0), 1 )))</f>
        <v/>
      </c>
      <c r="OB214" s="193" t="str" cm="1">
        <f t="array" ref="OB214">IF($ND214=0,"",(IFERROR( (IFERROR($ND214/FRACAS!$AY$1*60,0) - SUMPRODUCT( (FRACAS!$K$5:$K$8972=OB$2) * IFERROR(FRACAS!$AN$5:$AN$8972,0) ) ) / IFERROR($ND214/FRACAS!$AY$1*60,0), 1 )))</f>
        <v/>
      </c>
      <c r="OC214" s="193" t="str" cm="1">
        <f t="array" ref="OC214">IF($ND214=0,"",(IFERROR( (IFERROR($ND214/FRACAS!$AY$1*60,0) - SUMPRODUCT( (FRACAS!$K$5:$K$8972=OC$2) * IFERROR(FRACAS!$AN$5:$AN$8972,0) ) ) / IFERROR($ND214/FRACAS!$AY$1*60,0), 1 )))</f>
        <v/>
      </c>
      <c r="OD214" s="193" t="str" cm="1">
        <f t="array" ref="OD214">IF($ND214=0,"",(IFERROR( (IFERROR($ND214/FRACAS!$AY$1*60,0) - SUMPRODUCT( (FRACAS!$K$5:$K$8972=OD$2) * IFERROR(FRACAS!$AN$5:$AN$8972,0) ) ) / IFERROR($ND214/FRACAS!$AY$1*60,0), 1 )))</f>
        <v/>
      </c>
      <c r="OE214" s="193" t="str" cm="1">
        <f t="array" ref="OE214">IF($ND214=0,"",(IFERROR( (IFERROR($ND214/FRACAS!$AY$1*60,0) - SUMPRODUCT( (FRACAS!$K$5:$K$8972=OE$2) * IFERROR(FRACAS!$AN$5:$AN$8972,0) ) ) / IFERROR($ND214/FRACAS!$AY$1*60,0), 1 )))</f>
        <v/>
      </c>
      <c r="OF214" s="193" t="str" cm="1">
        <f t="array" ref="OF214">IF($ND214=0,"",(IFERROR( (IFERROR($ND214/FRACAS!$AY$1*60,0) - SUMPRODUCT( (FRACAS!$K$5:$K$8972=OF$2) * IFERROR(FRACAS!$AN$5:$AN$8972,0) ) ) / IFERROR($ND214/FRACAS!$AY$1*60,0), 1 )))</f>
        <v/>
      </c>
      <c r="OG214" s="193" t="str" cm="1">
        <f t="array" ref="OG214">IF($ND214=0,"",(IFERROR( (IFERROR($ND214/FRACAS!$AY$1*60,0) - SUMPRODUCT( (FRACAS!$K$5:$K$8972=OG$2) * IFERROR(FRACAS!$AN$5:$AN$8972,0) ) ) / IFERROR($ND214/FRACAS!$AY$1*60,0), 1 )))</f>
        <v/>
      </c>
      <c r="OH214" s="193" t="str" cm="1">
        <f t="array" ref="OH214">IF($ND214=0,"",(IFERROR( (IFERROR($ND214/FRACAS!$AY$1*60,0) - SUMPRODUCT( (FRACAS!$K$5:$K$8972=OH$2) * IFERROR(FRACAS!$AN$5:$AN$8972,0) ) ) / IFERROR($ND214/FRACAS!$AY$1*60,0), 1 )))</f>
        <v/>
      </c>
      <c r="OI214" s="193" t="str" cm="1">
        <f t="array" ref="OI214">IF($ND214=0,"",(IFERROR( (IFERROR($ND214/FRACAS!$AY$1*60,0) - SUMPRODUCT( (FRACAS!$K$5:$K$8972=OI$2) * IFERROR(FRACAS!$AN$5:$AN$8972,0) ) ) / IFERROR($ND214/FRACAS!$AY$1*60,0), 1 )))</f>
        <v/>
      </c>
      <c r="OJ214" s="193" t="str" cm="1">
        <f t="array" ref="OJ214">IF($ND214=0,"",(IFERROR( (IFERROR($ND214/FRACAS!$AY$1*60,0) - SUMPRODUCT( (FRACAS!$K$5:$K$8972=OJ$2) * IFERROR(FRACAS!$AN$5:$AN$8972,0) ) ) / IFERROR($ND214/FRACAS!$AY$1*60,0), 1 )))</f>
        <v/>
      </c>
      <c r="OK214" s="193" t="str" cm="1">
        <f t="array" ref="OK214">IF($ND214=0,"",(IFERROR( (IFERROR($ND214/FRACAS!$AY$1*60,0) - SUMPRODUCT( (FRACAS!$K$5:$K$8972=OK$2) * IFERROR(FRACAS!$AN$5:$AN$8972,0) ) ) / IFERROR($ND214/FRACAS!$AY$1*60,0), 1 )))</f>
        <v/>
      </c>
      <c r="OL214" s="193" t="str" cm="1">
        <f t="array" ref="OL214">IF($ND214=0,"",(IFERROR( (IFERROR($ND214/FRACAS!$AY$1*60,0) - SUMPRODUCT( (FRACAS!$K$5:$K$8972=OL$2) * IFERROR(FRACAS!$AN$5:$AN$8972,0) ) ) / IFERROR($ND214/FRACAS!$AY$1*60,0), 1 )))</f>
        <v/>
      </c>
      <c r="OM214" s="193" t="str" cm="1">
        <f t="array" ref="OM214">IF($ND214=0,"",(IFERROR( (IFERROR($ND214/FRACAS!$AY$1*60,0) - SUMPRODUCT( (FRACAS!$K$5:$K$8972=OM$2) * IFERROR(FRACAS!$AN$5:$AN$8972,0) ) ) / IFERROR($ND214/FRACAS!$AY$1*60,0), 1 )))</f>
        <v/>
      </c>
      <c r="ON214" s="193" t="str" cm="1">
        <f t="array" ref="ON214">IF($ND214=0,"",(IFERROR( (IFERROR($ND214/FRACAS!$AY$1*60,0) - SUMPRODUCT( (FRACAS!$K$5:$K$8972=ON$2) * IFERROR(FRACAS!$AN$5:$AN$8972,0) ) ) / IFERROR($ND214/FRACAS!$AY$1*60,0), 1 )))</f>
        <v/>
      </c>
      <c r="OO214" s="193" t="str" cm="1">
        <f t="array" ref="OO214">IF($ND214=0,"",(IFERROR( (IFERROR($ND214/FRACAS!$AY$1*60,0) - SUMPRODUCT( (FRACAS!$K$5:$K$8972=OO$2) * IFERROR(FRACAS!$AN$5:$AN$8972,0) ) ) / IFERROR($ND214/FRACAS!$AY$1*60,0), 1 )))</f>
        <v/>
      </c>
      <c r="OP214" s="193" t="str" cm="1">
        <f t="array" ref="OP214">IF($ND214=0,"",(IFERROR( (IFERROR($ND214/FRACAS!$AY$1*60,0) - SUMPRODUCT( (FRACAS!$K$5:$K$8972=OP$2) * IFERROR(FRACAS!$AN$5:$AN$8972,0) ) ) / IFERROR($ND214/FRACAS!$AY$1*60,0), 1 )))</f>
        <v/>
      </c>
      <c r="OQ214" s="193" t="str" cm="1">
        <f t="array" ref="OQ214">IF($ND214=0,"",(IFERROR( (IFERROR($ND214/FRACAS!$AY$1*60,0) - SUMPRODUCT( (FRACAS!$K$5:$K$8972=OQ$2) * IFERROR(FRACAS!$AN$5:$AN$8972,0) ) ) / IFERROR($ND214/FRACAS!$AY$1*60,0), 1 )))</f>
        <v/>
      </c>
      <c r="OR214" s="193" t="str" cm="1">
        <f t="array" ref="OR214">IF($ND214=0,"",(IFERROR( (IFERROR($ND214/FRACAS!$AY$1*60,0) - SUMPRODUCT( (FRACAS!$K$5:$K$8972=OR$2) * IFERROR(FRACAS!$AN$5:$AN$8972,0) ) ) / IFERROR($ND214/FRACAS!$AY$1*60,0), 1 )))</f>
        <v/>
      </c>
      <c r="OS214" s="193" t="str" cm="1">
        <f t="array" ref="OS214">IF($ND214=0,"",(IFERROR( (IFERROR($ND214/FRACAS!$AY$1*60,0) - SUMPRODUCT( (FRACAS!$K$5:$K$8972=OS$2) * IFERROR(FRACAS!$AN$5:$AN$8972,0) ) ) / IFERROR($ND214/FRACAS!$AY$1*60,0), 1 )))</f>
        <v/>
      </c>
      <c r="OT214" s="243" t="str" cm="1">
        <f t="array" ref="OT214">IF($ND214=0,"",(IFERROR( (IFERROR($ND214/FRACAS!$AY$1*60,0) - SUMPRODUCT( (FRACAS!$K$5:$K$8972=OT$2) * IFERROR(FRACAS!$AN$5:$AN$8972,0) ) ) / IFERROR($ND214/FRACAS!$AY$1*60,0), 1 )))</f>
        <v/>
      </c>
    </row>
    <row r="215" spans="2:410" x14ac:dyDescent="0.2">
      <c r="B215" s="233"/>
      <c r="C215" s="259">
        <f>IF('[1]17.11.2025 IASI18 Mileage'!C215="","",'[1]17.11.2025 IASI18 Mileage'!C215)</f>
        <v>47441</v>
      </c>
      <c r="D215" s="201" t="str">
        <f>IF('[1]17.11.2025 IASI18 Mileage'!D215="","",'[1]17.11.2025 IASI18 Mileage'!D215)</f>
        <v/>
      </c>
      <c r="E215" s="201" t="str">
        <f>IF('[1]17.11.2025 IASI18 Mileage'!E215="","",'[1]17.11.2025 IASI18 Mileage'!E215)</f>
        <v/>
      </c>
      <c r="F215" s="201" t="str">
        <f>IF('[1]17.11.2025 IASI18 Mileage'!F215="","",'[1]17.11.2025 IASI18 Mileage'!F215)</f>
        <v/>
      </c>
      <c r="G215" s="201" t="str">
        <f>IF('[1]17.11.2025 IASI18 Mileage'!G215="","",'[1]17.11.2025 IASI18 Mileage'!G215)</f>
        <v/>
      </c>
      <c r="H215" s="201" t="str">
        <f>IF('[1]17.11.2025 IASI18 Mileage'!H215="","",'[1]17.11.2025 IASI18 Mileage'!H215)</f>
        <v/>
      </c>
      <c r="I215" s="201" t="str">
        <f>IF('[1]17.11.2025 IASI18 Mileage'!I215="","",'[1]17.11.2025 IASI18 Mileage'!I215)</f>
        <v/>
      </c>
      <c r="J215" s="201" t="str">
        <f>IF('[1]17.11.2025 IASI18 Mileage'!J215="","",'[1]17.11.2025 IASI18 Mileage'!J215)</f>
        <v/>
      </c>
      <c r="K215" s="201" t="str">
        <f>IF('[1]17.11.2025 IASI18 Mileage'!K215="","",'[1]17.11.2025 IASI18 Mileage'!K215)</f>
        <v/>
      </c>
      <c r="L215" s="201" t="str">
        <f>IF('[1]17.11.2025 IASI18 Mileage'!L215="","",'[1]17.11.2025 IASI18 Mileage'!L215)</f>
        <v/>
      </c>
      <c r="M215" s="201" t="str">
        <f>IF('[1]17.11.2025 IASI18 Mileage'!M215="","",'[1]17.11.2025 IASI18 Mileage'!M215)</f>
        <v/>
      </c>
      <c r="N215" s="201" t="str">
        <f>IF('[1]17.11.2025 IASI18 Mileage'!N215="","",'[1]17.11.2025 IASI18 Mileage'!N215)</f>
        <v/>
      </c>
      <c r="O215" s="201" t="str">
        <f>IF('[1]17.11.2025 IASI18 Mileage'!O215="","",'[1]17.11.2025 IASI18 Mileage'!O215)</f>
        <v/>
      </c>
      <c r="P215" s="201" t="str">
        <f>IF('[1]17.11.2025 IASI18 Mileage'!P215="","",'[1]17.11.2025 IASI18 Mileage'!P215)</f>
        <v/>
      </c>
      <c r="Q215" s="201" t="str">
        <f>IF('[1]17.11.2025 IASI18 Mileage'!Q215="","",'[1]17.11.2025 IASI18 Mileage'!Q215)</f>
        <v/>
      </c>
      <c r="R215" s="201" t="str">
        <f>IF('[1]17.11.2025 IASI18 Mileage'!R215="","",'[1]17.11.2025 IASI18 Mileage'!R215)</f>
        <v/>
      </c>
      <c r="S215" s="201" t="str">
        <f>IF('[1]17.11.2025 IASI18 Mileage'!S215="","",'[1]17.11.2025 IASI18 Mileage'!S215)</f>
        <v/>
      </c>
      <c r="T215" s="201" t="str">
        <f>IF('[1]17.11.2025 IASI18 Mileage'!T215="","",'[1]17.11.2025 IASI18 Mileage'!T215)</f>
        <v/>
      </c>
      <c r="U215" s="201" t="str">
        <f>IF('[1]17.11.2025 IASI18 Mileage'!U215="","",'[1]17.11.2025 IASI18 Mileage'!U215)</f>
        <v/>
      </c>
      <c r="V215" s="201"/>
      <c r="W215" s="201"/>
      <c r="X215" s="201"/>
      <c r="Y215" s="201"/>
      <c r="Z215" s="201"/>
      <c r="AA215" s="201"/>
      <c r="AB215" s="201"/>
      <c r="AC215" s="201"/>
      <c r="AD215" s="201"/>
      <c r="AE215" s="201"/>
      <c r="AF215" s="201"/>
      <c r="AG215" s="201"/>
      <c r="AH215" s="201"/>
      <c r="AI215" s="201"/>
      <c r="AJ215" s="201"/>
      <c r="AK215" s="201"/>
      <c r="AL215" s="201"/>
      <c r="AM215" s="201"/>
      <c r="AN215" s="201"/>
      <c r="AO215" s="201"/>
      <c r="AP215" s="201"/>
      <c r="AQ215" s="201"/>
      <c r="AR215" s="201"/>
      <c r="AS215" s="201"/>
      <c r="AT215" s="201"/>
      <c r="AU215" s="201"/>
      <c r="AV215" s="201"/>
      <c r="AW215" s="201"/>
      <c r="AX215" s="201"/>
      <c r="AY215" s="201"/>
      <c r="AZ215" s="201"/>
      <c r="BA215" s="202"/>
      <c r="BB215" s="184"/>
      <c r="BD215" s="234"/>
      <c r="BE215" s="234"/>
      <c r="BF215" s="234"/>
      <c r="BG215" s="234"/>
      <c r="BH215" s="234"/>
      <c r="BI215" s="234"/>
      <c r="BJ215" s="234"/>
      <c r="BK215" s="234"/>
      <c r="BL215" s="234"/>
      <c r="BM215" s="234"/>
      <c r="DC215" s="184">
        <f t="shared" si="19"/>
        <v>0</v>
      </c>
      <c r="DD215" s="235" t="str">
        <f t="shared" si="20"/>
        <v/>
      </c>
      <c r="DE215" s="186">
        <f>IF(D215&gt; 0,(COUNTIFS(FRACAS!$B$5:$B$8972, D$4, FRACAS!$D$5:$D$8972, "&lt;="&amp;D215)), "" )</f>
        <v>0</v>
      </c>
      <c r="DF215" s="186">
        <f>IF(E215&gt; 0,(COUNTIFS(FRACAS!$B$5:$B$8972, E$4, FRACAS!$D$5:$D$8972, "&lt;="&amp;E215)), "" )</f>
        <v>0</v>
      </c>
      <c r="DG215" s="186">
        <f>IF(F215&gt; 0,(COUNTIFS(FRACAS!$B$5:$B$8972, F$4, FRACAS!$D$5:$D$8972, "&lt;="&amp;F215)), "" )</f>
        <v>0</v>
      </c>
      <c r="DH215" s="186">
        <f>IF(G215&gt; 0,(COUNTIFS(FRACAS!$B$5:$B$8972, G$4, FRACAS!$D$5:$D$8972, "&lt;="&amp;G215)), "" )</f>
        <v>0</v>
      </c>
      <c r="DI215" s="186">
        <f>IF(H215&gt; 0,(COUNTIFS(FRACAS!$B$5:$B$8972, H$4, FRACAS!$D$5:$D$8972, "&lt;="&amp;H215)), "" )</f>
        <v>0</v>
      </c>
      <c r="DJ215" s="186">
        <f>IF(I215&gt; 0,(COUNTIFS(FRACAS!$B$5:$B$8972, I$4, FRACAS!$D$5:$D$8972, "&lt;="&amp;I215)), "" )</f>
        <v>0</v>
      </c>
      <c r="DK215" s="186">
        <f>IF(J215&gt; 0,(COUNTIFS(FRACAS!$B$5:$B$8972, J$4, FRACAS!$D$5:$D$8972, "&lt;="&amp;J215)), "" )</f>
        <v>0</v>
      </c>
      <c r="DL215" s="186">
        <f>IF(K215&gt; 0,(COUNTIFS(FRACAS!$B$5:$B$8972, K$4, FRACAS!$D$5:$D$8972, "&lt;="&amp;K215)), "" )</f>
        <v>0</v>
      </c>
      <c r="DM215" s="186">
        <f>IF(L215&gt; 0,(COUNTIFS(FRACAS!$B$5:$B$8972, L$4, FRACAS!$D$5:$D$8972, "&lt;="&amp;L215)), "" )</f>
        <v>0</v>
      </c>
      <c r="DN215" s="186">
        <f>IF(M215&gt; 0,(COUNTIFS(FRACAS!$B$5:$B$8972, M$4, FRACAS!$D$5:$D$8972, "&lt;="&amp;M215)), "" )</f>
        <v>0</v>
      </c>
      <c r="DO215" s="186">
        <f>IF(N215&gt; 0,(COUNTIFS(FRACAS!$B$5:$B$8972, N$4, FRACAS!$D$5:$D$8972, "&lt;="&amp;N215)), "" )</f>
        <v>0</v>
      </c>
      <c r="DP215" s="186">
        <f>IF(O215&gt; 0,(COUNTIFS(FRACAS!$B$5:$B$8972, O$4, FRACAS!$D$5:$D$8972, "&lt;="&amp;O215)), "" )</f>
        <v>0</v>
      </c>
      <c r="DQ215" s="186">
        <f>IF(P215&gt; 0,(COUNTIFS(FRACAS!$B$5:$B$8972, P$4, FRACAS!$D$5:$D$8972, "&lt;="&amp;P215)), "" )</f>
        <v>0</v>
      </c>
      <c r="DR215" s="186">
        <f>IF(Q215&gt; 0,(COUNTIFS(FRACAS!$B$5:$B$8972, Q$4, FRACAS!$D$5:$D$8972, "&lt;="&amp;Q215)), "" )</f>
        <v>0</v>
      </c>
      <c r="DS215" s="186">
        <f>IF(R215&gt; 0,(COUNTIFS(FRACAS!$B$5:$B$8972, R$4, FRACAS!$D$5:$D$8972, "&lt;="&amp;R215)), "" )</f>
        <v>0</v>
      </c>
      <c r="DT215" s="186">
        <f>IF(S215&gt; 0,(COUNTIFS(FRACAS!$B$5:$B$8972, S$4, FRACAS!$D$5:$D$8972, "&lt;="&amp;S215)), "" )</f>
        <v>0</v>
      </c>
      <c r="DU215" s="186">
        <f>IF(T215&gt; 0,(COUNTIFS(FRACAS!$B$5:$B$8972, T$4, FRACAS!$D$5:$D$8972, "&lt;="&amp;T215)), "" )</f>
        <v>0</v>
      </c>
      <c r="DV215" s="186">
        <f>IF(U215&gt; 0,(COUNTIFS(FRACAS!$B$5:$B$8972, U$4, FRACAS!$D$5:$D$8972, "&lt;="&amp;U215)), "" )</f>
        <v>0</v>
      </c>
      <c r="DW215" s="186" t="str">
        <f>IF(V215&gt; 0,(COUNTIFS(FRACAS!$B$5:$B$8972, V$4, FRACAS!$D$5:$D$8972, "&lt;="&amp;V215)), "" )</f>
        <v/>
      </c>
      <c r="DX215" s="186" t="str">
        <f>IF(W215&gt; 0,(COUNTIFS(FRACAS!$B$5:$B$8972, W$4, FRACAS!$D$5:$D$8972, "&lt;="&amp;W215)), "" )</f>
        <v/>
      </c>
      <c r="DY215" s="186" t="str">
        <f>IF(X215&gt; 0,(COUNTIFS(FRACAS!$B$5:$B$8972, X$4, FRACAS!$D$5:$D$8972, "&lt;="&amp;X215)), "" )</f>
        <v/>
      </c>
      <c r="DZ215" s="186" t="str">
        <f>IF(Y215&gt; 0,(COUNTIFS(FRACAS!$B$5:$B$8972, Y$4, FRACAS!$D$5:$D$8972, "&lt;="&amp;Y215)), "" )</f>
        <v/>
      </c>
      <c r="EA215" s="186" t="str">
        <f>IF(Z215&gt; 0,(COUNTIFS(FRACAS!$B$5:$B$8972, Z$4, FRACAS!$D$5:$D$8972, "&lt;="&amp;Z215)), "" )</f>
        <v/>
      </c>
      <c r="EB215" s="186" t="str">
        <f>IF(AA215&gt; 0,(COUNTIFS(FRACAS!$B$5:$B$8972, AA$4, FRACAS!$D$5:$D$8972, "&lt;="&amp;AA215)), "" )</f>
        <v/>
      </c>
      <c r="EC215" s="186" t="str">
        <f>IF(AB215&gt; 0,(COUNTIFS(FRACAS!$B$5:$B$8972, AB$4, FRACAS!$D$5:$D$8972, "&lt;="&amp;AB215)), "" )</f>
        <v/>
      </c>
      <c r="ED215" s="186" t="str">
        <f>IF(AC215&gt; 0,(COUNTIFS(FRACAS!$B$5:$B$8972, AC$4, FRACAS!$D$5:$D$8972, "&lt;="&amp;AC215)), "" )</f>
        <v/>
      </c>
      <c r="EE215" s="186" t="str">
        <f>IF(AD215&gt; 0,(COUNTIFS(FRACAS!$B$5:$B$8972, AD$4, FRACAS!$D$5:$D$8972, "&lt;="&amp;AD215)), "" )</f>
        <v/>
      </c>
      <c r="EF215" s="186" t="str">
        <f>IF(AE215&gt; 0,(COUNTIFS(FRACAS!$B$5:$B$8972, AE$4, FRACAS!$D$5:$D$8972, "&lt;="&amp;AE215)), "" )</f>
        <v/>
      </c>
      <c r="EG215" s="186" t="str">
        <f>IF(AF215&gt; 0,(COUNTIFS(FRACAS!$B$5:$B$8972, AF$4, FRACAS!$D$5:$D$8972, "&lt;="&amp;AF215)), "" )</f>
        <v/>
      </c>
      <c r="EH215" s="186" t="str">
        <f>IF(AG215&gt; 0,(COUNTIFS(FRACAS!$B$5:$B$8972, AG$4, FRACAS!$D$5:$D$8972, "&lt;="&amp;AG215)), "" )</f>
        <v/>
      </c>
      <c r="EI215" s="186" t="str">
        <f>IF(AH215&gt; 0,(COUNTIFS(FRACAS!$B$5:$B$8972, AH$4, FRACAS!$D$5:$D$8972, "&lt;="&amp;AH215)), "" )</f>
        <v/>
      </c>
      <c r="EJ215" s="186" t="str">
        <f>IF(AI215&gt; 0,(COUNTIFS(FRACAS!$B$5:$B$8972, AI$4, FRACAS!$D$5:$D$8972, "&lt;="&amp;AI215)), "" )</f>
        <v/>
      </c>
      <c r="EK215" s="186" t="str">
        <f>IF(AJ215&gt; 0,(COUNTIFS(FRACAS!$B$5:$B$8972, AJ$4, FRACAS!$D$5:$D$8972, "&lt;="&amp;AJ215)), "" )</f>
        <v/>
      </c>
      <c r="EL215" s="186" t="str">
        <f>IF(AK215&gt; 0,(COUNTIFS(FRACAS!$B$5:$B$8972, AK$4, FRACAS!$D$5:$D$8972, "&lt;="&amp;AK215)), "" )</f>
        <v/>
      </c>
      <c r="EM215" s="186" t="str">
        <f>IF(AL215&gt; 0,(COUNTIFS(FRACAS!$B$5:$B$8972, AL$4, FRACAS!$D$5:$D$8972, "&lt;="&amp;AL215)), "" )</f>
        <v/>
      </c>
      <c r="EN215" s="186" t="str">
        <f>IF(AM215&gt; 0,(COUNTIFS(FRACAS!$B$5:$B$8972, AM$4, FRACAS!$D$5:$D$8972, "&lt;="&amp;AM215)), "" )</f>
        <v/>
      </c>
      <c r="EO215" s="186" t="str">
        <f>IF(AN215&gt; 0,(COUNTIFS(FRACAS!$B$5:$B$8972, AN$4, FRACAS!$D$5:$D$8972, "&lt;="&amp;AN215)), "" )</f>
        <v/>
      </c>
      <c r="EP215" s="186" t="str">
        <f>IF(AO215&gt; 0,(COUNTIFS(FRACAS!$B$5:$B$8972, AO$4, FRACAS!$D$5:$D$8972, "&lt;="&amp;AO215)), "" )</f>
        <v/>
      </c>
      <c r="EQ215" s="186" t="str">
        <f>IF(AP215&gt; 0,(COUNTIFS(FRACAS!$B$5:$B$8972, AP$4, FRACAS!$D$5:$D$8972, "&lt;="&amp;AP215)), "" )</f>
        <v/>
      </c>
      <c r="ER215" s="186" t="str">
        <f>IF(AQ215&gt; 0,(COUNTIFS(FRACAS!$B$5:$B$8972, AQ$4, FRACAS!$D$5:$D$8972, "&lt;="&amp;AQ215)), "" )</f>
        <v/>
      </c>
      <c r="ES215" s="246"/>
      <c r="ET215" s="194"/>
      <c r="EU215" s="194"/>
      <c r="EV215" s="194"/>
      <c r="EW215" s="194"/>
      <c r="EX215" s="194"/>
      <c r="EY215" s="194"/>
      <c r="EZ215" s="194"/>
      <c r="FA215" s="194"/>
      <c r="FB215" s="195"/>
      <c r="FE215" s="190"/>
      <c r="FF215" s="190"/>
      <c r="FG215" s="190"/>
      <c r="FH215" s="190"/>
      <c r="FI215" s="190"/>
      <c r="FJ215" s="190"/>
      <c r="FK215" s="190"/>
      <c r="FL215" s="190"/>
      <c r="FM215" s="190"/>
      <c r="FN215" s="190"/>
      <c r="JD215" s="238"/>
      <c r="JE215" s="238"/>
      <c r="JF215" s="238"/>
      <c r="JG215" s="238"/>
      <c r="JH215" s="238"/>
      <c r="JI215" s="238"/>
      <c r="JJ215" s="238"/>
      <c r="JK215" s="238"/>
      <c r="JL215" s="238"/>
      <c r="JM215" s="238"/>
      <c r="JN215" s="247"/>
      <c r="JO215" s="248"/>
      <c r="JP215" s="248"/>
      <c r="JQ215" s="248"/>
      <c r="JR215" s="248"/>
      <c r="JS215" s="248"/>
      <c r="JT215" s="248"/>
      <c r="JU215" s="248"/>
      <c r="JV215" s="248"/>
      <c r="JW215" s="248"/>
      <c r="JX215" s="248"/>
      <c r="JY215" s="248"/>
      <c r="JZ215" s="248"/>
      <c r="KA215" s="248"/>
      <c r="KB215" s="248"/>
      <c r="KC215" s="248"/>
      <c r="KD215" s="248"/>
      <c r="KE215" s="248"/>
      <c r="KF215" s="248"/>
      <c r="KG215" s="248"/>
      <c r="KH215" s="248"/>
      <c r="KI215" s="248"/>
      <c r="KJ215" s="248"/>
      <c r="KK215" s="248"/>
      <c r="KL215" s="248"/>
      <c r="KM215" s="248"/>
      <c r="KN215" s="248"/>
      <c r="KO215" s="248"/>
      <c r="KP215" s="248"/>
      <c r="KQ215" s="248"/>
      <c r="KR215" s="248"/>
      <c r="KS215" s="248"/>
      <c r="KT215" s="248"/>
      <c r="KU215" s="248"/>
      <c r="KV215" s="248"/>
      <c r="KW215" s="248"/>
      <c r="KX215" s="248"/>
      <c r="KY215" s="248"/>
      <c r="KZ215" s="248"/>
      <c r="LA215" s="248"/>
      <c r="LC215" s="235" t="str">
        <f t="shared" si="18"/>
        <v/>
      </c>
      <c r="LD215" s="240" t="str" cm="1">
        <f t="array" ref="LD215">IFERROR((((D215/FRACAS!$AY$1)*60
)-(SUMPRODUCT((FRACAS!$B$5:$B$8970=D$4)*(FRACAS!$D$5:$D$8970&lt;=D215)*(IFERROR(FRACAS!$AM$5:$AM$8970,0)))
))/((D215/FRACAS!$AY$1)*60),"")</f>
        <v/>
      </c>
      <c r="LE215" s="240" t="str" cm="1">
        <f t="array" ref="LE215">IFERROR((((E215/FRACAS!$AY$1)*60
)-(SUMPRODUCT((FRACAS!$B$5:$B$8970=E$4)*(FRACAS!$D$5:$D$8970&lt;=E215)*(IFERROR(FRACAS!$AM$5:$AM$8970,0)))
))/((E215/FRACAS!$AY$1)*60),"")</f>
        <v/>
      </c>
      <c r="LF215" s="240" t="str" cm="1">
        <f t="array" ref="LF215">IFERROR((((F215/FRACAS!$AY$1)*60
)-(SUMPRODUCT((FRACAS!$B$5:$B$8970=F$4)*(FRACAS!$D$5:$D$8970&lt;=F215)*(IFERROR(FRACAS!$AM$5:$AM$8970,0)))
))/((F215/FRACAS!$AY$1)*60),"")</f>
        <v/>
      </c>
      <c r="LG215" s="240" t="str" cm="1">
        <f t="array" ref="LG215">IFERROR((((G215/FRACAS!$AY$1)*60
)-(SUMPRODUCT((FRACAS!$B$5:$B$8970=G$4)*(FRACAS!$D$5:$D$8970&lt;=G215)*(IFERROR(FRACAS!$AM$5:$AM$8970,0)))
))/((G215/FRACAS!$AY$1)*60),"")</f>
        <v/>
      </c>
      <c r="LH215" s="240" t="str" cm="1">
        <f t="array" ref="LH215">IFERROR((((H215/FRACAS!$AY$1)*60
)-(SUMPRODUCT((FRACAS!$B$5:$B$8970=H$4)*(FRACAS!$D$5:$D$8970&lt;=H215)*(IFERROR(FRACAS!$AM$5:$AM$8970,0)))
))/((H215/FRACAS!$AY$1)*60),"")</f>
        <v/>
      </c>
      <c r="LI215" s="240" t="str" cm="1">
        <f t="array" ref="LI215">IFERROR((((I215/FRACAS!$AY$1)*60
)-(SUMPRODUCT((FRACAS!$B$5:$B$8970=I$4)*(FRACAS!$D$5:$D$8970&lt;=I215)*(IFERROR(FRACAS!$AM$5:$AM$8970,0)))
))/((I215/FRACAS!$AY$1)*60),"")</f>
        <v/>
      </c>
      <c r="LJ215" s="240" t="str" cm="1">
        <f t="array" ref="LJ215">IFERROR((((J215/FRACAS!$AY$1)*60
)-(SUMPRODUCT((FRACAS!$B$5:$B$8970=J$4)*(FRACAS!$D$5:$D$8970&lt;=J215)*(IFERROR(FRACAS!$AM$5:$AM$8970,0)))
))/((J215/FRACAS!$AY$1)*60),"")</f>
        <v/>
      </c>
      <c r="LK215" s="240" t="str" cm="1">
        <f t="array" ref="LK215">IFERROR((((K215/FRACAS!$AY$1)*60
)-(SUMPRODUCT((FRACAS!$B$5:$B$8970=K$4)*(FRACAS!$D$5:$D$8970&lt;=K215)*(IFERROR(FRACAS!$AM$5:$AM$8970,0)))
))/((K215/FRACAS!$AY$1)*60),"")</f>
        <v/>
      </c>
      <c r="LL215" s="240" t="str" cm="1">
        <f t="array" ref="LL215">IFERROR((((L215/FRACAS!$AY$1)*60
)-(SUMPRODUCT((FRACAS!$B$5:$B$8970=L$4)*(FRACAS!$D$5:$D$8970&lt;=L215)*(IFERROR(FRACAS!$AM$5:$AM$8970,0)))
))/((L215/FRACAS!$AY$1)*60),"")</f>
        <v/>
      </c>
      <c r="LM215" s="240" t="str" cm="1">
        <f t="array" ref="LM215">IFERROR((((M215/FRACAS!$AY$1)*60
)-(SUMPRODUCT((FRACAS!$B$5:$B$8970=M$4)*(FRACAS!$D$5:$D$8970&lt;=M215)*(IFERROR(FRACAS!$AM$5:$AM$8970,0)))
))/((M215/FRACAS!$AY$1)*60),"")</f>
        <v/>
      </c>
      <c r="LN215" s="240" t="str" cm="1">
        <f t="array" ref="LN215">IFERROR((((N215/FRACAS!$AY$1)*60
)-(SUMPRODUCT((FRACAS!$B$5:$B$8970=N$4)*(FRACAS!$D$5:$D$8970&lt;=N215)*(IFERROR(FRACAS!$AM$5:$AM$8970,0)))
))/((N215/FRACAS!$AY$1)*60),"")</f>
        <v/>
      </c>
      <c r="LO215" s="240" t="str" cm="1">
        <f t="array" ref="LO215">IFERROR((((O215/FRACAS!$AY$1)*60
)-(SUMPRODUCT((FRACAS!$B$5:$B$8970=O$4)*(FRACAS!$D$5:$D$8970&lt;=O215)*(IFERROR(FRACAS!$AM$5:$AM$8970,0)))
))/((O215/FRACAS!$AY$1)*60),"")</f>
        <v/>
      </c>
      <c r="LP215" s="240" t="str" cm="1">
        <f t="array" ref="LP215">IFERROR((((P215/FRACAS!$AY$1)*60
)-(SUMPRODUCT((FRACAS!$B$5:$B$8970=P$4)*(FRACAS!$D$5:$D$8970&lt;=P215)*(IFERROR(FRACAS!$AM$5:$AM$8970,0)))
))/((P215/FRACAS!$AY$1)*60),"")</f>
        <v/>
      </c>
      <c r="LQ215" s="240" t="str" cm="1">
        <f t="array" ref="LQ215">IFERROR((((Q215/FRACAS!$AY$1)*60
)-(SUMPRODUCT((FRACAS!$B$5:$B$8970=Q$4)*(FRACAS!$D$5:$D$8970&lt;=Q215)*(IFERROR(FRACAS!$AM$5:$AM$8970,0)))
))/((Q215/FRACAS!$AY$1)*60),"")</f>
        <v/>
      </c>
      <c r="LR215" s="240" t="str" cm="1">
        <f t="array" ref="LR215">IFERROR((((R215/FRACAS!$AY$1)*60
)-(SUMPRODUCT((FRACAS!$B$5:$B$8970=R$4)*(FRACAS!$D$5:$D$8970&lt;=R215)*(IFERROR(FRACAS!$AM$5:$AM$8970,0)))
))/((R215/FRACAS!$AY$1)*60),"")</f>
        <v/>
      </c>
      <c r="LS215" s="240" t="str" cm="1">
        <f t="array" ref="LS215">IFERROR((((S215/FRACAS!$AY$1)*60
)-(SUMPRODUCT((FRACAS!$B$5:$B$8970=S$4)*(FRACAS!$D$5:$D$8970&lt;=S215)*(IFERROR(FRACAS!$AM$5:$AM$8970,0)))
))/((S215/FRACAS!$AY$1)*60),"")</f>
        <v/>
      </c>
      <c r="LT215" s="240" t="str" cm="1">
        <f t="array" ref="LT215">IFERROR((((T215/FRACAS!$AY$1)*60
)-(SUMPRODUCT((FRACAS!$B$5:$B$8970=T$4)*(FRACAS!$D$5:$D$8970&lt;=T215)*(IFERROR(FRACAS!$AM$5:$AM$8970,0)))
))/((T215/FRACAS!$AY$1)*60),"")</f>
        <v/>
      </c>
      <c r="LU215" s="240" t="str" cm="1">
        <f t="array" ref="LU215">IFERROR((((U215/FRACAS!$AY$1)*60
)-(SUMPRODUCT((FRACAS!$B$5:$B$8970=U$4)*(FRACAS!$D$5:$D$8970&lt;=U215)*(IFERROR(FRACAS!$AM$5:$AM$8970,0)))
))/((U215/FRACAS!$AY$1)*60),"")</f>
        <v/>
      </c>
      <c r="LV215" s="240" t="str" cm="1">
        <f t="array" ref="LV215">IFERROR(
    (((V215/FRACAS!$AY$1)*60))
    /
    (((V215/FRACAS!$AY$1)*60) + SUMPRODUCT((FRACAS!$B$5:$B$8970=V$4)*(FRACAS!$D$5:$D$8970&lt;=V215)*(IFERROR(FRACAS!$AM$5:$AM$8970,0)))
    ),"")</f>
        <v/>
      </c>
      <c r="LW215" s="240" t="str" cm="1">
        <f t="array" ref="LW215">IFERROR(
    (((W215/FRACAS!$AY$1)*60))
    /
    (((W215/FRACAS!$AY$1)*60) + SUMPRODUCT((FRACAS!$B$5:$B$8970=W$4)*(FRACAS!$D$5:$D$8970&lt;=W215)*(IFERROR(FRACAS!$AM$5:$AM$8970,0)))
    ),"")</f>
        <v/>
      </c>
      <c r="LX215" s="240" t="str" cm="1">
        <f t="array" ref="LX215">IFERROR(
    (((X215/FRACAS!$AY$1)*60))
    /
    (((X215/FRACAS!$AY$1)*60) + SUMPRODUCT((FRACAS!$B$5:$B$8970=X$4)*(FRACAS!$D$5:$D$8970&lt;=X215)*(IFERROR(FRACAS!$AM$5:$AM$8970,0)))
    ),"")</f>
        <v/>
      </c>
      <c r="LY215" s="240" t="str" cm="1">
        <f t="array" ref="LY215">IFERROR(
    (((Y215/FRACAS!$AY$1)*60))
    /
    (((Y215/FRACAS!$AY$1)*60) + SUMPRODUCT((FRACAS!$B$5:$B$8970=Y$4)*(FRACAS!$D$5:$D$8970&lt;=Y215)*(IFERROR(FRACAS!$AM$5:$AM$8970,0)))
    ),"")</f>
        <v/>
      </c>
      <c r="LZ215" s="240" t="str" cm="1">
        <f t="array" ref="LZ215">IFERROR(
    (((Z215/FRACAS!$AY$1)*60))
    /
    (((Z215/FRACAS!$AY$1)*60) + SUMPRODUCT((FRACAS!$B$5:$B$8970=Z$4)*(FRACAS!$D$5:$D$8970&lt;=Z215)*(IFERROR(FRACAS!$AM$5:$AM$8970,0)))
    ),"")</f>
        <v/>
      </c>
      <c r="MA215" s="240" t="str" cm="1">
        <f t="array" ref="MA215">IFERROR(
    (((AA215/FRACAS!$AY$1)*60))
    /
    (((AA215/FRACAS!$AY$1)*60) + SUMPRODUCT((FRACAS!$B$5:$B$8970=AA$4)*(FRACAS!$D$5:$D$8970&lt;=AA215)*(IFERROR(FRACAS!$AM$5:$AM$8970,0)))
    ),"")</f>
        <v/>
      </c>
      <c r="MB215" s="240" t="str" cm="1">
        <f t="array" ref="MB215">IFERROR(
    (((AB215/FRACAS!$AY$1)*60))
    /
    (((AB215/FRACAS!$AY$1)*60) + SUMPRODUCT((FRACAS!$B$5:$B$8970=AB$4)*(FRACAS!$D$5:$D$8970&lt;=AB215)*(IFERROR(FRACAS!$AM$5:$AM$8970,0)))
    ),"")</f>
        <v/>
      </c>
      <c r="MC215" s="240" t="str" cm="1">
        <f t="array" ref="MC215">IFERROR(
    (((AC215/FRACAS!$AY$1)*60))
    /
    (((AC215/FRACAS!$AY$1)*60) + SUMPRODUCT((FRACAS!$B$5:$B$8970=AC$4)*(FRACAS!$D$5:$D$8970&lt;=AC215)*(IFERROR(FRACAS!$AM$5:$AM$8970,0)))
    ),"")</f>
        <v/>
      </c>
      <c r="MD215" s="240" t="str" cm="1">
        <f t="array" ref="MD215">IFERROR(
    (((AD215/FRACAS!$AY$1)*60))
    /
    (((AD215/FRACAS!$AY$1)*60) + SUMPRODUCT((FRACAS!$B$5:$B$8970=AD$4)*(FRACAS!$D$5:$D$8970&lt;=AD215)*(IFERROR(FRACAS!$AM$5:$AM$8970,0)))
    ),"")</f>
        <v/>
      </c>
      <c r="ME215" s="240" t="str" cm="1">
        <f t="array" ref="ME215">IFERROR(
    (((AE215/FRACAS!$AY$1)*60))
    /
    (((AE215/FRACAS!$AY$1)*60) + SUMPRODUCT((FRACAS!$B$5:$B$8970=AE$4)*(FRACAS!$D$5:$D$8970&lt;=AE215)*(IFERROR(FRACAS!$AM$5:$AM$8970,0)))
    ),"")</f>
        <v/>
      </c>
      <c r="MF215" s="240" t="str" cm="1">
        <f t="array" ref="MF215">IFERROR(
    (((AF215/FRACAS!$AY$1)*60))
    /
    (((AF215/FRACAS!$AY$1)*60) + SUMPRODUCT((FRACAS!$B$5:$B$8970=AF$4)*(FRACAS!$D$5:$D$8970&lt;=AF215)*(IFERROR(FRACAS!$AM$5:$AM$8970,0)))
    ),"")</f>
        <v/>
      </c>
      <c r="MG215" s="240" t="str" cm="1">
        <f t="array" ref="MG215">IFERROR(
    (((AG215/FRACAS!$AY$1)*60))
    /
    (((AG215/FRACAS!$AY$1)*60) + SUMPRODUCT((FRACAS!$B$5:$B$8970=AG$4)*(FRACAS!$D$5:$D$8970&lt;=AG215)*(IFERROR(FRACAS!$AM$5:$AM$8970,0)))
    ),"")</f>
        <v/>
      </c>
      <c r="MH215" s="240" t="str" cm="1">
        <f t="array" ref="MH215">IFERROR(
    (((AH215/FRACAS!$AY$1)*60))
    /
    (((AH215/FRACAS!$AY$1)*60) + SUMPRODUCT((FRACAS!$B$5:$B$8970=AH$4)*(FRACAS!$D$5:$D$8970&lt;=AH215)*(IFERROR(FRACAS!$AM$5:$AM$8970,0)))
    ),"")</f>
        <v/>
      </c>
      <c r="MI215" s="240" t="str" cm="1">
        <f t="array" ref="MI215">IFERROR(
    (((AI215/FRACAS!$AY$1)*60))
    /
    (((AI215/FRACAS!$AY$1)*60) + SUMPRODUCT((FRACAS!$B$5:$B$8970=AI$4)*(FRACAS!$D$5:$D$8970&lt;=AI215)*(IFERROR(FRACAS!$AM$5:$AM$8970,0)))
    ),"")</f>
        <v/>
      </c>
      <c r="MJ215" s="240" t="str" cm="1">
        <f t="array" ref="MJ215">IFERROR(
    (((AJ215/FRACAS!$AY$1)*60))
    /
    (((AJ215/FRACAS!$AY$1)*60) + SUMPRODUCT((FRACAS!$B$5:$B$8970=AJ$4)*(FRACAS!$D$5:$D$8970&lt;=AJ215)*(IFERROR(FRACAS!$AM$5:$AM$8970,0)))
    ),"")</f>
        <v/>
      </c>
      <c r="MK215" s="240" t="str" cm="1">
        <f t="array" ref="MK215">IFERROR(
    (((AK215/FRACAS!$AY$1)*60))
    /
    (((AK215/FRACAS!$AY$1)*60) + SUMPRODUCT((FRACAS!$B$5:$B$8970=AK$4)*(FRACAS!$D$5:$D$8970&lt;=AK215)*(IFERROR(FRACAS!$AM$5:$AM$8970,0)))
    ),"")</f>
        <v/>
      </c>
      <c r="ML215" s="240" t="str" cm="1">
        <f t="array" ref="ML215">IFERROR(
    (((AL215/FRACAS!$AY$1)*60))
    /
    (((AL215/FRACAS!$AY$1)*60) + SUMPRODUCT((FRACAS!$B$5:$B$8970=AL$4)*(FRACAS!$D$5:$D$8970&lt;=AL215)*(IFERROR(FRACAS!$AM$5:$AM$8970,0)))
    ),"")</f>
        <v/>
      </c>
      <c r="MM215" s="240" t="str" cm="1">
        <f t="array" ref="MM215">IFERROR(
    (((AM215/FRACAS!$AY$1)*60))
    /
    (((AM215/FRACAS!$AY$1)*60) + SUMPRODUCT((FRACAS!$B$5:$B$8970=AM$4)*(FRACAS!$D$5:$D$8970&lt;=AM215)*(IFERROR(FRACAS!$AM$5:$AM$8970,0)))
    ),"")</f>
        <v/>
      </c>
      <c r="MN215" s="240" t="str" cm="1">
        <f t="array" ref="MN215">IFERROR(
    (((AN215/FRACAS!$AY$1)*60))
    /
    (((AN215/FRACAS!$AY$1)*60) + SUMPRODUCT((FRACAS!$B$5:$B$8970=AN$4)*(FRACAS!$D$5:$D$8970&lt;=AN215)*(IFERROR(FRACAS!$AM$5:$AM$8970,0)))
    ),"")</f>
        <v/>
      </c>
      <c r="MO215" s="240" t="str" cm="1">
        <f t="array" ref="MO215">IFERROR(
    (((AO215/FRACAS!$AY$1)*60))
    /
    (((AO215/FRACAS!$AY$1)*60) + SUMPRODUCT((FRACAS!$B$5:$B$8970=AO$4)*(FRACAS!$D$5:$D$8970&lt;=AO215)*(IFERROR(FRACAS!$AM$5:$AM$8970,0)))
    ),"")</f>
        <v/>
      </c>
      <c r="MP215" s="240" t="str" cm="1">
        <f t="array" ref="MP215">IFERROR(
    (((AP215/FRACAS!$AY$1)*60))
    /
    (((AP215/FRACAS!$AY$1)*60) + SUMPRODUCT((FRACAS!$B$5:$B$8970=AP$4)*(FRACAS!$D$5:$D$8970&lt;=AP215)*(IFERROR(FRACAS!$AM$5:$AM$8970,0)))
    ),"")</f>
        <v/>
      </c>
      <c r="MQ215" s="240" t="str" cm="1">
        <f t="array" ref="MQ215">IFERROR(
    (((AQ215/FRACAS!$AY$1)*60))
    /
    (((AQ215/FRACAS!$AY$1)*60) + SUMPRODUCT((FRACAS!$B$5:$B$8970=AQ$4)*(FRACAS!$D$5:$D$8970&lt;=AQ215)*(IFERROR(FRACAS!$AM$5:$AM$8970,0)))
    ),"")</f>
        <v/>
      </c>
      <c r="MR215" s="194"/>
      <c r="MS215" s="194"/>
      <c r="MT215" s="194"/>
      <c r="MU215" s="194"/>
      <c r="MV215" s="194"/>
      <c r="MW215" s="194"/>
      <c r="MX215" s="194"/>
      <c r="MY215" s="194"/>
      <c r="MZ215" s="194"/>
      <c r="NA215" s="195"/>
      <c r="ND215" s="241">
        <f t="shared" si="21"/>
        <v>0</v>
      </c>
      <c r="NE215" s="242" t="str">
        <f t="shared" si="22"/>
        <v/>
      </c>
      <c r="NF215" s="193" t="str" cm="1">
        <f t="array" ref="NF215">IF($ND215=0,"",(IFERROR( (IFERROR($ND215/FRACAS!$AY$1*60,0) - SUMPRODUCT( (FRACAS!$K$5:$K$8972=NF$2) * IFERROR(FRACAS!$AN$5:$AN$8972,0) ) ) / IFERROR($ND215/FRACAS!$AY$1*60,0), 1 )))</f>
        <v/>
      </c>
      <c r="NG215" s="193" t="str" cm="1">
        <f t="array" ref="NG215">IF($ND215=0,"",(IFERROR( (IFERROR($ND215/FRACAS!$AY$1*60,0) - SUMPRODUCT( (FRACAS!$K$5:$K$8972=NG$2) * IFERROR(FRACAS!$AN$5:$AN$8972,0) ) ) / IFERROR($ND215/FRACAS!$AY$1*60,0), 1 )))</f>
        <v/>
      </c>
      <c r="NH215" s="193" t="str" cm="1">
        <f t="array" ref="NH215">IF($ND215=0,"",(IFERROR( (IFERROR($ND215/FRACAS!$AY$1*60,0) - SUMPRODUCT( (FRACAS!$K$5:$K$8972=NH$2) * IFERROR(FRACAS!$AN$5:$AN$8972,0) ) ) / IFERROR($ND215/FRACAS!$AY$1*60,0), 1 )))</f>
        <v/>
      </c>
      <c r="NI215" s="193" t="str" cm="1">
        <f t="array" ref="NI215">IF($ND215=0,"",(IFERROR( (IFERROR($ND215/FRACAS!$AY$1*60,0) - SUMPRODUCT( (FRACAS!$K$5:$K$8972=NI$2) * IFERROR(FRACAS!$AN$5:$AN$8972,0) ) ) / IFERROR($ND215/FRACAS!$AY$1*60,0), 1 )))</f>
        <v/>
      </c>
      <c r="NJ215" s="193" t="str" cm="1">
        <f t="array" ref="NJ215">IF($ND215=0,"",(IFERROR( (IFERROR($ND215/FRACAS!$AY$1*60,0) - SUMPRODUCT( (FRACAS!$K$5:$K$8972=NJ$2) * IFERROR(FRACAS!$AN$5:$AN$8972,0) ) ) / IFERROR($ND215/FRACAS!$AY$1*60,0), 1 )))</f>
        <v/>
      </c>
      <c r="NK215" s="193" t="str" cm="1">
        <f t="array" ref="NK215">IF($ND215=0,"",(IFERROR( (IFERROR($ND215/FRACAS!$AY$1*60,0) - SUMPRODUCT( (FRACAS!$K$5:$K$8972=NK$2) * IFERROR(FRACAS!$AN$5:$AN$8972,0) ) ) / IFERROR($ND215/FRACAS!$AY$1*60,0), 1 )))</f>
        <v/>
      </c>
      <c r="NL215" s="193" t="str" cm="1">
        <f t="array" ref="NL215">IF($ND215=0,"",(IFERROR( (IFERROR($ND215/FRACAS!$AY$1*60,0) - SUMPRODUCT( (FRACAS!$K$5:$K$8972=NL$2) * IFERROR(FRACAS!$AN$5:$AN$8972,0) ) ) / IFERROR($ND215/FRACAS!$AY$1*60,0), 1 )))</f>
        <v/>
      </c>
      <c r="NM215" s="193" t="str" cm="1">
        <f t="array" ref="NM215">IF($ND215=0,"",(IFERROR( (IFERROR($ND215/FRACAS!$AY$1*60,0) - SUMPRODUCT( (FRACAS!$K$5:$K$8972=NM$2) * IFERROR(FRACAS!$AN$5:$AN$8972,0) ) ) / IFERROR($ND215/FRACAS!$AY$1*60,0), 1 )))</f>
        <v/>
      </c>
      <c r="NN215" s="193" t="str" cm="1">
        <f t="array" ref="NN215">IF($ND215=0,"",(IFERROR( (IFERROR($ND215/FRACAS!$AY$1*60,0) - SUMPRODUCT( (FRACAS!$K$5:$K$8972=NN$2) * IFERROR(FRACAS!$AN$5:$AN$8972,0) ) ) / IFERROR($ND215/FRACAS!$AY$1*60,0), 1 )))</f>
        <v/>
      </c>
      <c r="NO215" s="193" t="str" cm="1">
        <f t="array" ref="NO215">IF($ND215=0,"",(IFERROR( (IFERROR($ND215/FRACAS!$AY$1*60,0) - SUMPRODUCT( (FRACAS!$K$5:$K$8972=NO$2) * IFERROR(FRACAS!$AN$5:$AN$8972,0) ) ) / IFERROR($ND215/FRACAS!$AY$1*60,0), 1 )))</f>
        <v/>
      </c>
      <c r="NP215" s="193" t="str" cm="1">
        <f t="array" ref="NP215">IF($ND215=0,"",(IFERROR( (IFERROR($ND215/FRACAS!$AY$1*60,0) - SUMPRODUCT( (FRACAS!$K$5:$K$8972=NP$2) * IFERROR(FRACAS!$AN$5:$AN$8972,0) ) ) / IFERROR($ND215/FRACAS!$AY$1*60,0), 1 )))</f>
        <v/>
      </c>
      <c r="NQ215" s="193" t="str" cm="1">
        <f t="array" ref="NQ215">IF($ND215=0,"",(IFERROR( (IFERROR($ND215/FRACAS!$AY$1*60,0) - SUMPRODUCT( (FRACAS!$K$5:$K$8972=NQ$2) * IFERROR(FRACAS!$AN$5:$AN$8972,0) ) ) / IFERROR($ND215/FRACAS!$AY$1*60,0), 1 )))</f>
        <v/>
      </c>
      <c r="NR215" s="193" t="str" cm="1">
        <f t="array" ref="NR215">IF($ND215=0,"",(IFERROR( (IFERROR($ND215/FRACAS!$AY$1*60,0) - SUMPRODUCT( (FRACAS!$K$5:$K$8972=NR$2) * IFERROR(FRACAS!$AN$5:$AN$8972,0) ) ) / IFERROR($ND215/FRACAS!$AY$1*60,0), 1 )))</f>
        <v/>
      </c>
      <c r="NS215" s="193" t="str" cm="1">
        <f t="array" ref="NS215">IF($ND215=0,"",(IFERROR( (IFERROR($ND215/FRACAS!$AY$1*60,0) - SUMPRODUCT( (FRACAS!$K$5:$K$8972=NS$2) * IFERROR(FRACAS!$AN$5:$AN$8972,0) ) ) / IFERROR($ND215/FRACAS!$AY$1*60,0), 1 )))</f>
        <v/>
      </c>
      <c r="NT215" s="193" t="str" cm="1">
        <f t="array" ref="NT215">IF($ND215=0,"",(IFERROR( (IFERROR($ND215/FRACAS!$AY$1*60,0) - SUMPRODUCT( (FRACAS!$K$5:$K$8972=NT$2) * IFERROR(FRACAS!$AN$5:$AN$8972,0) ) ) / IFERROR($ND215/FRACAS!$AY$1*60,0), 1 )))</f>
        <v/>
      </c>
      <c r="NU215" s="193" t="str" cm="1">
        <f t="array" ref="NU215">IF($ND215=0,"",(IFERROR( (IFERROR($ND215/FRACAS!$AY$1*60,0) - SUMPRODUCT( (FRACAS!$K$5:$K$8972=NU$2) * IFERROR(FRACAS!$AN$5:$AN$8972,0) ) ) / IFERROR($ND215/FRACAS!$AY$1*60,0), 1 )))</f>
        <v/>
      </c>
      <c r="NV215" s="193" t="str" cm="1">
        <f t="array" ref="NV215">IF($ND215=0,"",(IFERROR( (IFERROR($ND215/FRACAS!$AY$1*60,0) - SUMPRODUCT( (FRACAS!$K$5:$K$8972=NV$2) * IFERROR(FRACAS!$AN$5:$AN$8972,0) ) ) / IFERROR($ND215/FRACAS!$AY$1*60,0), 1 )))</f>
        <v/>
      </c>
      <c r="NW215" s="193" t="str" cm="1">
        <f t="array" ref="NW215">IF($ND215=0,"",(IFERROR( (IFERROR($ND215/FRACAS!$AY$1*60,0) - SUMPRODUCT( (FRACAS!$K$5:$K$8972=NW$2) * IFERROR(FRACAS!$AN$5:$AN$8972,0) ) ) / IFERROR($ND215/FRACAS!$AY$1*60,0), 1 )))</f>
        <v/>
      </c>
      <c r="NX215" s="193" t="str" cm="1">
        <f t="array" ref="NX215">IF($ND215=0,"",(IFERROR( (IFERROR($ND215/FRACAS!$AY$1*60,0) - SUMPRODUCT( (FRACAS!$K$5:$K$8972=NX$2) * IFERROR(FRACAS!$AN$5:$AN$8972,0) ) ) / IFERROR($ND215/FRACAS!$AY$1*60,0), 1 )))</f>
        <v/>
      </c>
      <c r="NY215" s="193" t="str" cm="1">
        <f t="array" ref="NY215">IF($ND215=0,"",(IFERROR( (IFERROR($ND215/FRACAS!$AY$1*60,0) - SUMPRODUCT( (FRACAS!$K$5:$K$8972=NY$2) * IFERROR(FRACAS!$AN$5:$AN$8972,0) ) ) / IFERROR($ND215/FRACAS!$AY$1*60,0), 1 )))</f>
        <v/>
      </c>
      <c r="NZ215" s="193" t="str" cm="1">
        <f t="array" ref="NZ215">IF($ND215=0,"",(IFERROR( (IFERROR($ND215/FRACAS!$AY$1*60,0) - SUMPRODUCT( (FRACAS!$K$5:$K$8972=NZ$2) * IFERROR(FRACAS!$AN$5:$AN$8972,0) ) ) / IFERROR($ND215/FRACAS!$AY$1*60,0), 1 )))</f>
        <v/>
      </c>
      <c r="OA215" s="193" t="str" cm="1">
        <f t="array" ref="OA215">IF($ND215=0,"",(IFERROR( (IFERROR($ND215/FRACAS!$AY$1*60,0) - SUMPRODUCT( (FRACAS!$K$5:$K$8972=OA$2) * IFERROR(FRACAS!$AN$5:$AN$8972,0) ) ) / IFERROR($ND215/FRACAS!$AY$1*60,0), 1 )))</f>
        <v/>
      </c>
      <c r="OB215" s="193" t="str" cm="1">
        <f t="array" ref="OB215">IF($ND215=0,"",(IFERROR( (IFERROR($ND215/FRACAS!$AY$1*60,0) - SUMPRODUCT( (FRACAS!$K$5:$K$8972=OB$2) * IFERROR(FRACAS!$AN$5:$AN$8972,0) ) ) / IFERROR($ND215/FRACAS!$AY$1*60,0), 1 )))</f>
        <v/>
      </c>
      <c r="OC215" s="193" t="str" cm="1">
        <f t="array" ref="OC215">IF($ND215=0,"",(IFERROR( (IFERROR($ND215/FRACAS!$AY$1*60,0) - SUMPRODUCT( (FRACAS!$K$5:$K$8972=OC$2) * IFERROR(FRACAS!$AN$5:$AN$8972,0) ) ) / IFERROR($ND215/FRACAS!$AY$1*60,0), 1 )))</f>
        <v/>
      </c>
      <c r="OD215" s="193" t="str" cm="1">
        <f t="array" ref="OD215">IF($ND215=0,"",(IFERROR( (IFERROR($ND215/FRACAS!$AY$1*60,0) - SUMPRODUCT( (FRACAS!$K$5:$K$8972=OD$2) * IFERROR(FRACAS!$AN$5:$AN$8972,0) ) ) / IFERROR($ND215/FRACAS!$AY$1*60,0), 1 )))</f>
        <v/>
      </c>
      <c r="OE215" s="193" t="str" cm="1">
        <f t="array" ref="OE215">IF($ND215=0,"",(IFERROR( (IFERROR($ND215/FRACAS!$AY$1*60,0) - SUMPRODUCT( (FRACAS!$K$5:$K$8972=OE$2) * IFERROR(FRACAS!$AN$5:$AN$8972,0) ) ) / IFERROR($ND215/FRACAS!$AY$1*60,0), 1 )))</f>
        <v/>
      </c>
      <c r="OF215" s="193" t="str" cm="1">
        <f t="array" ref="OF215">IF($ND215=0,"",(IFERROR( (IFERROR($ND215/FRACAS!$AY$1*60,0) - SUMPRODUCT( (FRACAS!$K$5:$K$8972=OF$2) * IFERROR(FRACAS!$AN$5:$AN$8972,0) ) ) / IFERROR($ND215/FRACAS!$AY$1*60,0), 1 )))</f>
        <v/>
      </c>
      <c r="OG215" s="193" t="str" cm="1">
        <f t="array" ref="OG215">IF($ND215=0,"",(IFERROR( (IFERROR($ND215/FRACAS!$AY$1*60,0) - SUMPRODUCT( (FRACAS!$K$5:$K$8972=OG$2) * IFERROR(FRACAS!$AN$5:$AN$8972,0) ) ) / IFERROR($ND215/FRACAS!$AY$1*60,0), 1 )))</f>
        <v/>
      </c>
      <c r="OH215" s="193" t="str" cm="1">
        <f t="array" ref="OH215">IF($ND215=0,"",(IFERROR( (IFERROR($ND215/FRACAS!$AY$1*60,0) - SUMPRODUCT( (FRACAS!$K$5:$K$8972=OH$2) * IFERROR(FRACAS!$AN$5:$AN$8972,0) ) ) / IFERROR($ND215/FRACAS!$AY$1*60,0), 1 )))</f>
        <v/>
      </c>
      <c r="OI215" s="193" t="str" cm="1">
        <f t="array" ref="OI215">IF($ND215=0,"",(IFERROR( (IFERROR($ND215/FRACAS!$AY$1*60,0) - SUMPRODUCT( (FRACAS!$K$5:$K$8972=OI$2) * IFERROR(FRACAS!$AN$5:$AN$8972,0) ) ) / IFERROR($ND215/FRACAS!$AY$1*60,0), 1 )))</f>
        <v/>
      </c>
      <c r="OJ215" s="193" t="str" cm="1">
        <f t="array" ref="OJ215">IF($ND215=0,"",(IFERROR( (IFERROR($ND215/FRACAS!$AY$1*60,0) - SUMPRODUCT( (FRACAS!$K$5:$K$8972=OJ$2) * IFERROR(FRACAS!$AN$5:$AN$8972,0) ) ) / IFERROR($ND215/FRACAS!$AY$1*60,0), 1 )))</f>
        <v/>
      </c>
      <c r="OK215" s="193" t="str" cm="1">
        <f t="array" ref="OK215">IF($ND215=0,"",(IFERROR( (IFERROR($ND215/FRACAS!$AY$1*60,0) - SUMPRODUCT( (FRACAS!$K$5:$K$8972=OK$2) * IFERROR(FRACAS!$AN$5:$AN$8972,0) ) ) / IFERROR($ND215/FRACAS!$AY$1*60,0), 1 )))</f>
        <v/>
      </c>
      <c r="OL215" s="193" t="str" cm="1">
        <f t="array" ref="OL215">IF($ND215=0,"",(IFERROR( (IFERROR($ND215/FRACAS!$AY$1*60,0) - SUMPRODUCT( (FRACAS!$K$5:$K$8972=OL$2) * IFERROR(FRACAS!$AN$5:$AN$8972,0) ) ) / IFERROR($ND215/FRACAS!$AY$1*60,0), 1 )))</f>
        <v/>
      </c>
      <c r="OM215" s="193" t="str" cm="1">
        <f t="array" ref="OM215">IF($ND215=0,"",(IFERROR( (IFERROR($ND215/FRACAS!$AY$1*60,0) - SUMPRODUCT( (FRACAS!$K$5:$K$8972=OM$2) * IFERROR(FRACAS!$AN$5:$AN$8972,0) ) ) / IFERROR($ND215/FRACAS!$AY$1*60,0), 1 )))</f>
        <v/>
      </c>
      <c r="ON215" s="193" t="str" cm="1">
        <f t="array" ref="ON215">IF($ND215=0,"",(IFERROR( (IFERROR($ND215/FRACAS!$AY$1*60,0) - SUMPRODUCT( (FRACAS!$K$5:$K$8972=ON$2) * IFERROR(FRACAS!$AN$5:$AN$8972,0) ) ) / IFERROR($ND215/FRACAS!$AY$1*60,0), 1 )))</f>
        <v/>
      </c>
      <c r="OO215" s="193" t="str" cm="1">
        <f t="array" ref="OO215">IF($ND215=0,"",(IFERROR( (IFERROR($ND215/FRACAS!$AY$1*60,0) - SUMPRODUCT( (FRACAS!$K$5:$K$8972=OO$2) * IFERROR(FRACAS!$AN$5:$AN$8972,0) ) ) / IFERROR($ND215/FRACAS!$AY$1*60,0), 1 )))</f>
        <v/>
      </c>
      <c r="OP215" s="193" t="str" cm="1">
        <f t="array" ref="OP215">IF($ND215=0,"",(IFERROR( (IFERROR($ND215/FRACAS!$AY$1*60,0) - SUMPRODUCT( (FRACAS!$K$5:$K$8972=OP$2) * IFERROR(FRACAS!$AN$5:$AN$8972,0) ) ) / IFERROR($ND215/FRACAS!$AY$1*60,0), 1 )))</f>
        <v/>
      </c>
      <c r="OQ215" s="193" t="str" cm="1">
        <f t="array" ref="OQ215">IF($ND215=0,"",(IFERROR( (IFERROR($ND215/FRACAS!$AY$1*60,0) - SUMPRODUCT( (FRACAS!$K$5:$K$8972=OQ$2) * IFERROR(FRACAS!$AN$5:$AN$8972,0) ) ) / IFERROR($ND215/FRACAS!$AY$1*60,0), 1 )))</f>
        <v/>
      </c>
      <c r="OR215" s="193" t="str" cm="1">
        <f t="array" ref="OR215">IF($ND215=0,"",(IFERROR( (IFERROR($ND215/FRACAS!$AY$1*60,0) - SUMPRODUCT( (FRACAS!$K$5:$K$8972=OR$2) * IFERROR(FRACAS!$AN$5:$AN$8972,0) ) ) / IFERROR($ND215/FRACAS!$AY$1*60,0), 1 )))</f>
        <v/>
      </c>
      <c r="OS215" s="193" t="str" cm="1">
        <f t="array" ref="OS215">IF($ND215=0,"",(IFERROR( (IFERROR($ND215/FRACAS!$AY$1*60,0) - SUMPRODUCT( (FRACAS!$K$5:$K$8972=OS$2) * IFERROR(FRACAS!$AN$5:$AN$8972,0) ) ) / IFERROR($ND215/FRACAS!$AY$1*60,0), 1 )))</f>
        <v/>
      </c>
      <c r="OT215" s="243" t="str" cm="1">
        <f t="array" ref="OT215">IF($ND215=0,"",(IFERROR( (IFERROR($ND215/FRACAS!$AY$1*60,0) - SUMPRODUCT( (FRACAS!$K$5:$K$8972=OT$2) * IFERROR(FRACAS!$AN$5:$AN$8972,0) ) ) / IFERROR($ND215/FRACAS!$AY$1*60,0), 1 )))</f>
        <v/>
      </c>
    </row>
    <row r="216" spans="2:410" x14ac:dyDescent="0.2">
      <c r="B216" s="233"/>
      <c r="C216" s="259">
        <f>IF('[1]17.11.2025 IASI18 Mileage'!C216="","",'[1]17.11.2025 IASI18 Mileage'!C216)</f>
        <v>47448</v>
      </c>
      <c r="D216" s="201" t="str">
        <f>IF('[1]17.11.2025 IASI18 Mileage'!D216="","",'[1]17.11.2025 IASI18 Mileage'!D216)</f>
        <v/>
      </c>
      <c r="E216" s="201" t="str">
        <f>IF('[1]17.11.2025 IASI18 Mileage'!E216="","",'[1]17.11.2025 IASI18 Mileage'!E216)</f>
        <v/>
      </c>
      <c r="F216" s="201" t="str">
        <f>IF('[1]17.11.2025 IASI18 Mileage'!F216="","",'[1]17.11.2025 IASI18 Mileage'!F216)</f>
        <v/>
      </c>
      <c r="G216" s="201" t="str">
        <f>IF('[1]17.11.2025 IASI18 Mileage'!G216="","",'[1]17.11.2025 IASI18 Mileage'!G216)</f>
        <v/>
      </c>
      <c r="H216" s="201" t="str">
        <f>IF('[1]17.11.2025 IASI18 Mileage'!H216="","",'[1]17.11.2025 IASI18 Mileage'!H216)</f>
        <v/>
      </c>
      <c r="I216" s="201" t="str">
        <f>IF('[1]17.11.2025 IASI18 Mileage'!I216="","",'[1]17.11.2025 IASI18 Mileage'!I216)</f>
        <v/>
      </c>
      <c r="J216" s="201" t="str">
        <f>IF('[1]17.11.2025 IASI18 Mileage'!J216="","",'[1]17.11.2025 IASI18 Mileage'!J216)</f>
        <v/>
      </c>
      <c r="K216" s="201" t="str">
        <f>IF('[1]17.11.2025 IASI18 Mileage'!K216="","",'[1]17.11.2025 IASI18 Mileage'!K216)</f>
        <v/>
      </c>
      <c r="L216" s="201" t="str">
        <f>IF('[1]17.11.2025 IASI18 Mileage'!L216="","",'[1]17.11.2025 IASI18 Mileage'!L216)</f>
        <v/>
      </c>
      <c r="M216" s="201" t="str">
        <f>IF('[1]17.11.2025 IASI18 Mileage'!M216="","",'[1]17.11.2025 IASI18 Mileage'!M216)</f>
        <v/>
      </c>
      <c r="N216" s="201" t="str">
        <f>IF('[1]17.11.2025 IASI18 Mileage'!N216="","",'[1]17.11.2025 IASI18 Mileage'!N216)</f>
        <v/>
      </c>
      <c r="O216" s="201" t="str">
        <f>IF('[1]17.11.2025 IASI18 Mileage'!O216="","",'[1]17.11.2025 IASI18 Mileage'!O216)</f>
        <v/>
      </c>
      <c r="P216" s="201" t="str">
        <f>IF('[1]17.11.2025 IASI18 Mileage'!P216="","",'[1]17.11.2025 IASI18 Mileage'!P216)</f>
        <v/>
      </c>
      <c r="Q216" s="201" t="str">
        <f>IF('[1]17.11.2025 IASI18 Mileage'!Q216="","",'[1]17.11.2025 IASI18 Mileage'!Q216)</f>
        <v/>
      </c>
      <c r="R216" s="201" t="str">
        <f>IF('[1]17.11.2025 IASI18 Mileage'!R216="","",'[1]17.11.2025 IASI18 Mileage'!R216)</f>
        <v/>
      </c>
      <c r="S216" s="201" t="str">
        <f>IF('[1]17.11.2025 IASI18 Mileage'!S216="","",'[1]17.11.2025 IASI18 Mileage'!S216)</f>
        <v/>
      </c>
      <c r="T216" s="201" t="str">
        <f>IF('[1]17.11.2025 IASI18 Mileage'!T216="","",'[1]17.11.2025 IASI18 Mileage'!T216)</f>
        <v/>
      </c>
      <c r="U216" s="201" t="str">
        <f>IF('[1]17.11.2025 IASI18 Mileage'!U216="","",'[1]17.11.2025 IASI18 Mileage'!U216)</f>
        <v/>
      </c>
      <c r="V216" s="201"/>
      <c r="W216" s="201"/>
      <c r="X216" s="201"/>
      <c r="Y216" s="201"/>
      <c r="Z216" s="201"/>
      <c r="AA216" s="201"/>
      <c r="AB216" s="201"/>
      <c r="AC216" s="201"/>
      <c r="AD216" s="201"/>
      <c r="AE216" s="201"/>
      <c r="AF216" s="201"/>
      <c r="AG216" s="201"/>
      <c r="AH216" s="201"/>
      <c r="AI216" s="201"/>
      <c r="AJ216" s="201"/>
      <c r="AK216" s="201"/>
      <c r="AL216" s="201"/>
      <c r="AM216" s="201"/>
      <c r="AN216" s="201"/>
      <c r="AO216" s="201"/>
      <c r="AP216" s="201"/>
      <c r="AQ216" s="201"/>
      <c r="AR216" s="201"/>
      <c r="AS216" s="201"/>
      <c r="AT216" s="201"/>
      <c r="AU216" s="201"/>
      <c r="AV216" s="201"/>
      <c r="AW216" s="201"/>
      <c r="AX216" s="201"/>
      <c r="AY216" s="201"/>
      <c r="AZ216" s="201"/>
      <c r="BA216" s="202"/>
      <c r="BB216" s="184"/>
      <c r="BD216" s="234"/>
      <c r="BE216" s="234"/>
      <c r="BF216" s="234"/>
      <c r="BG216" s="234"/>
      <c r="BH216" s="234"/>
      <c r="BI216" s="234"/>
      <c r="BJ216" s="234"/>
      <c r="BK216" s="234"/>
      <c r="BL216" s="234"/>
      <c r="BM216" s="234"/>
      <c r="DC216" s="184">
        <f t="shared" si="19"/>
        <v>0</v>
      </c>
      <c r="DD216" s="235" t="str">
        <f t="shared" si="20"/>
        <v/>
      </c>
      <c r="DE216" s="186">
        <f>IF(D216&gt; 0,(COUNTIFS(FRACAS!$B$5:$B$8972, D$4, FRACAS!$D$5:$D$8972, "&lt;="&amp;D216)), "" )</f>
        <v>0</v>
      </c>
      <c r="DF216" s="186">
        <f>IF(E216&gt; 0,(COUNTIFS(FRACAS!$B$5:$B$8972, E$4, FRACAS!$D$5:$D$8972, "&lt;="&amp;E216)), "" )</f>
        <v>0</v>
      </c>
      <c r="DG216" s="186">
        <f>IF(F216&gt; 0,(COUNTIFS(FRACAS!$B$5:$B$8972, F$4, FRACAS!$D$5:$D$8972, "&lt;="&amp;F216)), "" )</f>
        <v>0</v>
      </c>
      <c r="DH216" s="186">
        <f>IF(G216&gt; 0,(COUNTIFS(FRACAS!$B$5:$B$8972, G$4, FRACAS!$D$5:$D$8972, "&lt;="&amp;G216)), "" )</f>
        <v>0</v>
      </c>
      <c r="DI216" s="186">
        <f>IF(H216&gt; 0,(COUNTIFS(FRACAS!$B$5:$B$8972, H$4, FRACAS!$D$5:$D$8972, "&lt;="&amp;H216)), "" )</f>
        <v>0</v>
      </c>
      <c r="DJ216" s="186">
        <f>IF(I216&gt; 0,(COUNTIFS(FRACAS!$B$5:$B$8972, I$4, FRACAS!$D$5:$D$8972, "&lt;="&amp;I216)), "" )</f>
        <v>0</v>
      </c>
      <c r="DK216" s="186">
        <f>IF(J216&gt; 0,(COUNTIFS(FRACAS!$B$5:$B$8972, J$4, FRACAS!$D$5:$D$8972, "&lt;="&amp;J216)), "" )</f>
        <v>0</v>
      </c>
      <c r="DL216" s="186">
        <f>IF(K216&gt; 0,(COUNTIFS(FRACAS!$B$5:$B$8972, K$4, FRACAS!$D$5:$D$8972, "&lt;="&amp;K216)), "" )</f>
        <v>0</v>
      </c>
      <c r="DM216" s="186">
        <f>IF(L216&gt; 0,(COUNTIFS(FRACAS!$B$5:$B$8972, L$4, FRACAS!$D$5:$D$8972, "&lt;="&amp;L216)), "" )</f>
        <v>0</v>
      </c>
      <c r="DN216" s="186">
        <f>IF(M216&gt; 0,(COUNTIFS(FRACAS!$B$5:$B$8972, M$4, FRACAS!$D$5:$D$8972, "&lt;="&amp;M216)), "" )</f>
        <v>0</v>
      </c>
      <c r="DO216" s="186">
        <f>IF(N216&gt; 0,(COUNTIFS(FRACAS!$B$5:$B$8972, N$4, FRACAS!$D$5:$D$8972, "&lt;="&amp;N216)), "" )</f>
        <v>0</v>
      </c>
      <c r="DP216" s="186">
        <f>IF(O216&gt; 0,(COUNTIFS(FRACAS!$B$5:$B$8972, O$4, FRACAS!$D$5:$D$8972, "&lt;="&amp;O216)), "" )</f>
        <v>0</v>
      </c>
      <c r="DQ216" s="186">
        <f>IF(P216&gt; 0,(COUNTIFS(FRACAS!$B$5:$B$8972, P$4, FRACAS!$D$5:$D$8972, "&lt;="&amp;P216)), "" )</f>
        <v>0</v>
      </c>
      <c r="DR216" s="186">
        <f>IF(Q216&gt; 0,(COUNTIFS(FRACAS!$B$5:$B$8972, Q$4, FRACAS!$D$5:$D$8972, "&lt;="&amp;Q216)), "" )</f>
        <v>0</v>
      </c>
      <c r="DS216" s="186">
        <f>IF(R216&gt; 0,(COUNTIFS(FRACAS!$B$5:$B$8972, R$4, FRACAS!$D$5:$D$8972, "&lt;="&amp;R216)), "" )</f>
        <v>0</v>
      </c>
      <c r="DT216" s="186">
        <f>IF(S216&gt; 0,(COUNTIFS(FRACAS!$B$5:$B$8972, S$4, FRACAS!$D$5:$D$8972, "&lt;="&amp;S216)), "" )</f>
        <v>0</v>
      </c>
      <c r="DU216" s="186">
        <f>IF(T216&gt; 0,(COUNTIFS(FRACAS!$B$5:$B$8972, T$4, FRACAS!$D$5:$D$8972, "&lt;="&amp;T216)), "" )</f>
        <v>0</v>
      </c>
      <c r="DV216" s="186">
        <f>IF(U216&gt; 0,(COUNTIFS(FRACAS!$B$5:$B$8972, U$4, FRACAS!$D$5:$D$8972, "&lt;="&amp;U216)), "" )</f>
        <v>0</v>
      </c>
      <c r="DW216" s="186" t="str">
        <f>IF(V216&gt; 0,(COUNTIFS(FRACAS!$B$5:$B$8972, V$4, FRACAS!$D$5:$D$8972, "&lt;="&amp;V216)), "" )</f>
        <v/>
      </c>
      <c r="DX216" s="186" t="str">
        <f>IF(W216&gt; 0,(COUNTIFS(FRACAS!$B$5:$B$8972, W$4, FRACAS!$D$5:$D$8972, "&lt;="&amp;W216)), "" )</f>
        <v/>
      </c>
      <c r="DY216" s="186" t="str">
        <f>IF(X216&gt; 0,(COUNTIFS(FRACAS!$B$5:$B$8972, X$4, FRACAS!$D$5:$D$8972, "&lt;="&amp;X216)), "" )</f>
        <v/>
      </c>
      <c r="DZ216" s="186" t="str">
        <f>IF(Y216&gt; 0,(COUNTIFS(FRACAS!$B$5:$B$8972, Y$4, FRACAS!$D$5:$D$8972, "&lt;="&amp;Y216)), "" )</f>
        <v/>
      </c>
      <c r="EA216" s="186" t="str">
        <f>IF(Z216&gt; 0,(COUNTIFS(FRACAS!$B$5:$B$8972, Z$4, FRACAS!$D$5:$D$8972, "&lt;="&amp;Z216)), "" )</f>
        <v/>
      </c>
      <c r="EB216" s="186" t="str">
        <f>IF(AA216&gt; 0,(COUNTIFS(FRACAS!$B$5:$B$8972, AA$4, FRACAS!$D$5:$D$8972, "&lt;="&amp;AA216)), "" )</f>
        <v/>
      </c>
      <c r="EC216" s="186" t="str">
        <f>IF(AB216&gt; 0,(COUNTIFS(FRACAS!$B$5:$B$8972, AB$4, FRACAS!$D$5:$D$8972, "&lt;="&amp;AB216)), "" )</f>
        <v/>
      </c>
      <c r="ED216" s="186" t="str">
        <f>IF(AC216&gt; 0,(COUNTIFS(FRACAS!$B$5:$B$8972, AC$4, FRACAS!$D$5:$D$8972, "&lt;="&amp;AC216)), "" )</f>
        <v/>
      </c>
      <c r="EE216" s="186" t="str">
        <f>IF(AD216&gt; 0,(COUNTIFS(FRACAS!$B$5:$B$8972, AD$4, FRACAS!$D$5:$D$8972, "&lt;="&amp;AD216)), "" )</f>
        <v/>
      </c>
      <c r="EF216" s="186" t="str">
        <f>IF(AE216&gt; 0,(COUNTIFS(FRACAS!$B$5:$B$8972, AE$4, FRACAS!$D$5:$D$8972, "&lt;="&amp;AE216)), "" )</f>
        <v/>
      </c>
      <c r="EG216" s="186" t="str">
        <f>IF(AF216&gt; 0,(COUNTIFS(FRACAS!$B$5:$B$8972, AF$4, FRACAS!$D$5:$D$8972, "&lt;="&amp;AF216)), "" )</f>
        <v/>
      </c>
      <c r="EH216" s="186" t="str">
        <f>IF(AG216&gt; 0,(COUNTIFS(FRACAS!$B$5:$B$8972, AG$4, FRACAS!$D$5:$D$8972, "&lt;="&amp;AG216)), "" )</f>
        <v/>
      </c>
      <c r="EI216" s="186" t="str">
        <f>IF(AH216&gt; 0,(COUNTIFS(FRACAS!$B$5:$B$8972, AH$4, FRACAS!$D$5:$D$8972, "&lt;="&amp;AH216)), "" )</f>
        <v/>
      </c>
      <c r="EJ216" s="186" t="str">
        <f>IF(AI216&gt; 0,(COUNTIFS(FRACAS!$B$5:$B$8972, AI$4, FRACAS!$D$5:$D$8972, "&lt;="&amp;AI216)), "" )</f>
        <v/>
      </c>
      <c r="EK216" s="186" t="str">
        <f>IF(AJ216&gt; 0,(COUNTIFS(FRACAS!$B$5:$B$8972, AJ$4, FRACAS!$D$5:$D$8972, "&lt;="&amp;AJ216)), "" )</f>
        <v/>
      </c>
      <c r="EL216" s="186" t="str">
        <f>IF(AK216&gt; 0,(COUNTIFS(FRACAS!$B$5:$B$8972, AK$4, FRACAS!$D$5:$D$8972, "&lt;="&amp;AK216)), "" )</f>
        <v/>
      </c>
      <c r="EM216" s="186" t="str">
        <f>IF(AL216&gt; 0,(COUNTIFS(FRACAS!$B$5:$B$8972, AL$4, FRACAS!$D$5:$D$8972, "&lt;="&amp;AL216)), "" )</f>
        <v/>
      </c>
      <c r="EN216" s="186" t="str">
        <f>IF(AM216&gt; 0,(COUNTIFS(FRACAS!$B$5:$B$8972, AM$4, FRACAS!$D$5:$D$8972, "&lt;="&amp;AM216)), "" )</f>
        <v/>
      </c>
      <c r="EO216" s="186" t="str">
        <f>IF(AN216&gt; 0,(COUNTIFS(FRACAS!$B$5:$B$8972, AN$4, FRACAS!$D$5:$D$8972, "&lt;="&amp;AN216)), "" )</f>
        <v/>
      </c>
      <c r="EP216" s="186" t="str">
        <f>IF(AO216&gt; 0,(COUNTIFS(FRACAS!$B$5:$B$8972, AO$4, FRACAS!$D$5:$D$8972, "&lt;="&amp;AO216)), "" )</f>
        <v/>
      </c>
      <c r="EQ216" s="186" t="str">
        <f>IF(AP216&gt; 0,(COUNTIFS(FRACAS!$B$5:$B$8972, AP$4, FRACAS!$D$5:$D$8972, "&lt;="&amp;AP216)), "" )</f>
        <v/>
      </c>
      <c r="ER216" s="186" t="str">
        <f>IF(AQ216&gt; 0,(COUNTIFS(FRACAS!$B$5:$B$8972, AQ$4, FRACAS!$D$5:$D$8972, "&lt;="&amp;AQ216)), "" )</f>
        <v/>
      </c>
      <c r="ES216" s="246"/>
      <c r="ET216" s="194"/>
      <c r="EU216" s="194"/>
      <c r="EV216" s="194"/>
      <c r="EW216" s="194"/>
      <c r="EX216" s="194"/>
      <c r="EY216" s="194"/>
      <c r="EZ216" s="194"/>
      <c r="FA216" s="194"/>
      <c r="FB216" s="195"/>
      <c r="FE216" s="190"/>
      <c r="FF216" s="190"/>
      <c r="FG216" s="190"/>
      <c r="FH216" s="190"/>
      <c r="FI216" s="190"/>
      <c r="FJ216" s="190"/>
      <c r="FK216" s="190"/>
      <c r="FL216" s="190"/>
      <c r="FM216" s="190"/>
      <c r="FN216" s="190"/>
      <c r="JD216" s="238"/>
      <c r="JE216" s="238"/>
      <c r="JF216" s="238"/>
      <c r="JG216" s="238"/>
      <c r="JH216" s="238"/>
      <c r="JI216" s="238"/>
      <c r="JJ216" s="238"/>
      <c r="JK216" s="238"/>
      <c r="JL216" s="238"/>
      <c r="JM216" s="238"/>
      <c r="JN216" s="247"/>
      <c r="JO216" s="248"/>
      <c r="JP216" s="248"/>
      <c r="JQ216" s="248"/>
      <c r="JR216" s="248"/>
      <c r="JS216" s="248"/>
      <c r="JT216" s="248"/>
      <c r="JU216" s="248"/>
      <c r="JV216" s="248"/>
      <c r="JW216" s="248"/>
      <c r="JX216" s="248"/>
      <c r="JY216" s="248"/>
      <c r="JZ216" s="248"/>
      <c r="KA216" s="248"/>
      <c r="KB216" s="248"/>
      <c r="KC216" s="248"/>
      <c r="KD216" s="248"/>
      <c r="KE216" s="248"/>
      <c r="KF216" s="248"/>
      <c r="KG216" s="248"/>
      <c r="KH216" s="248"/>
      <c r="KI216" s="248"/>
      <c r="KJ216" s="248"/>
      <c r="KK216" s="248"/>
      <c r="KL216" s="248"/>
      <c r="KM216" s="248"/>
      <c r="KN216" s="248"/>
      <c r="KO216" s="248"/>
      <c r="KP216" s="248"/>
      <c r="KQ216" s="248"/>
      <c r="KR216" s="248"/>
      <c r="KS216" s="248"/>
      <c r="KT216" s="248"/>
      <c r="KU216" s="248"/>
      <c r="KV216" s="248"/>
      <c r="KW216" s="248"/>
      <c r="KX216" s="248"/>
      <c r="KY216" s="248"/>
      <c r="KZ216" s="248"/>
      <c r="LA216" s="248"/>
      <c r="LC216" s="235" t="str">
        <f t="shared" si="18"/>
        <v/>
      </c>
      <c r="LD216" s="240" t="str" cm="1">
        <f t="array" ref="LD216">IFERROR((((D216/FRACAS!$AY$1)*60
)-(SUMPRODUCT((FRACAS!$B$5:$B$8970=D$4)*(FRACAS!$D$5:$D$8970&lt;=D216)*(IFERROR(FRACAS!$AM$5:$AM$8970,0)))
))/((D216/FRACAS!$AY$1)*60),"")</f>
        <v/>
      </c>
      <c r="LE216" s="240" t="str" cm="1">
        <f t="array" ref="LE216">IFERROR((((E216/FRACAS!$AY$1)*60
)-(SUMPRODUCT((FRACAS!$B$5:$B$8970=E$4)*(FRACAS!$D$5:$D$8970&lt;=E216)*(IFERROR(FRACAS!$AM$5:$AM$8970,0)))
))/((E216/FRACAS!$AY$1)*60),"")</f>
        <v/>
      </c>
      <c r="LF216" s="240" t="str" cm="1">
        <f t="array" ref="LF216">IFERROR((((F216/FRACAS!$AY$1)*60
)-(SUMPRODUCT((FRACAS!$B$5:$B$8970=F$4)*(FRACAS!$D$5:$D$8970&lt;=F216)*(IFERROR(FRACAS!$AM$5:$AM$8970,0)))
))/((F216/FRACAS!$AY$1)*60),"")</f>
        <v/>
      </c>
      <c r="LG216" s="240" t="str" cm="1">
        <f t="array" ref="LG216">IFERROR((((G216/FRACAS!$AY$1)*60
)-(SUMPRODUCT((FRACAS!$B$5:$B$8970=G$4)*(FRACAS!$D$5:$D$8970&lt;=G216)*(IFERROR(FRACAS!$AM$5:$AM$8970,0)))
))/((G216/FRACAS!$AY$1)*60),"")</f>
        <v/>
      </c>
      <c r="LH216" s="240" t="str" cm="1">
        <f t="array" ref="LH216">IFERROR((((H216/FRACAS!$AY$1)*60
)-(SUMPRODUCT((FRACAS!$B$5:$B$8970=H$4)*(FRACAS!$D$5:$D$8970&lt;=H216)*(IFERROR(FRACAS!$AM$5:$AM$8970,0)))
))/((H216/FRACAS!$AY$1)*60),"")</f>
        <v/>
      </c>
      <c r="LI216" s="240" t="str" cm="1">
        <f t="array" ref="LI216">IFERROR((((I216/FRACAS!$AY$1)*60
)-(SUMPRODUCT((FRACAS!$B$5:$B$8970=I$4)*(FRACAS!$D$5:$D$8970&lt;=I216)*(IFERROR(FRACAS!$AM$5:$AM$8970,0)))
))/((I216/FRACAS!$AY$1)*60),"")</f>
        <v/>
      </c>
      <c r="LJ216" s="240" t="str" cm="1">
        <f t="array" ref="LJ216">IFERROR((((J216/FRACAS!$AY$1)*60
)-(SUMPRODUCT((FRACAS!$B$5:$B$8970=J$4)*(FRACAS!$D$5:$D$8970&lt;=J216)*(IFERROR(FRACAS!$AM$5:$AM$8970,0)))
))/((J216/FRACAS!$AY$1)*60),"")</f>
        <v/>
      </c>
      <c r="LK216" s="240" t="str" cm="1">
        <f t="array" ref="LK216">IFERROR((((K216/FRACAS!$AY$1)*60
)-(SUMPRODUCT((FRACAS!$B$5:$B$8970=K$4)*(FRACAS!$D$5:$D$8970&lt;=K216)*(IFERROR(FRACAS!$AM$5:$AM$8970,0)))
))/((K216/FRACAS!$AY$1)*60),"")</f>
        <v/>
      </c>
      <c r="LL216" s="240" t="str" cm="1">
        <f t="array" ref="LL216">IFERROR((((L216/FRACAS!$AY$1)*60
)-(SUMPRODUCT((FRACAS!$B$5:$B$8970=L$4)*(FRACAS!$D$5:$D$8970&lt;=L216)*(IFERROR(FRACAS!$AM$5:$AM$8970,0)))
))/((L216/FRACAS!$AY$1)*60),"")</f>
        <v/>
      </c>
      <c r="LM216" s="240" t="str" cm="1">
        <f t="array" ref="LM216">IFERROR((((M216/FRACAS!$AY$1)*60
)-(SUMPRODUCT((FRACAS!$B$5:$B$8970=M$4)*(FRACAS!$D$5:$D$8970&lt;=M216)*(IFERROR(FRACAS!$AM$5:$AM$8970,0)))
))/((M216/FRACAS!$AY$1)*60),"")</f>
        <v/>
      </c>
      <c r="LN216" s="240" t="str" cm="1">
        <f t="array" ref="LN216">IFERROR((((N216/FRACAS!$AY$1)*60
)-(SUMPRODUCT((FRACAS!$B$5:$B$8970=N$4)*(FRACAS!$D$5:$D$8970&lt;=N216)*(IFERROR(FRACAS!$AM$5:$AM$8970,0)))
))/((N216/FRACAS!$AY$1)*60),"")</f>
        <v/>
      </c>
      <c r="LO216" s="240" t="str" cm="1">
        <f t="array" ref="LO216">IFERROR((((O216/FRACAS!$AY$1)*60
)-(SUMPRODUCT((FRACAS!$B$5:$B$8970=O$4)*(FRACAS!$D$5:$D$8970&lt;=O216)*(IFERROR(FRACAS!$AM$5:$AM$8970,0)))
))/((O216/FRACAS!$AY$1)*60),"")</f>
        <v/>
      </c>
      <c r="LP216" s="240" t="str" cm="1">
        <f t="array" ref="LP216">IFERROR((((P216/FRACAS!$AY$1)*60
)-(SUMPRODUCT((FRACAS!$B$5:$B$8970=P$4)*(FRACAS!$D$5:$D$8970&lt;=P216)*(IFERROR(FRACAS!$AM$5:$AM$8970,0)))
))/((P216/FRACAS!$AY$1)*60),"")</f>
        <v/>
      </c>
      <c r="LQ216" s="240" t="str" cm="1">
        <f t="array" ref="LQ216">IFERROR((((Q216/FRACAS!$AY$1)*60
)-(SUMPRODUCT((FRACAS!$B$5:$B$8970=Q$4)*(FRACAS!$D$5:$D$8970&lt;=Q216)*(IFERROR(FRACAS!$AM$5:$AM$8970,0)))
))/((Q216/FRACAS!$AY$1)*60),"")</f>
        <v/>
      </c>
      <c r="LR216" s="240" t="str" cm="1">
        <f t="array" ref="LR216">IFERROR((((R216/FRACAS!$AY$1)*60
)-(SUMPRODUCT((FRACAS!$B$5:$B$8970=R$4)*(FRACAS!$D$5:$D$8970&lt;=R216)*(IFERROR(FRACAS!$AM$5:$AM$8970,0)))
))/((R216/FRACAS!$AY$1)*60),"")</f>
        <v/>
      </c>
      <c r="LS216" s="240" t="str" cm="1">
        <f t="array" ref="LS216">IFERROR((((S216/FRACAS!$AY$1)*60
)-(SUMPRODUCT((FRACAS!$B$5:$B$8970=S$4)*(FRACAS!$D$5:$D$8970&lt;=S216)*(IFERROR(FRACAS!$AM$5:$AM$8970,0)))
))/((S216/FRACAS!$AY$1)*60),"")</f>
        <v/>
      </c>
      <c r="LT216" s="240" t="str" cm="1">
        <f t="array" ref="LT216">IFERROR((((T216/FRACAS!$AY$1)*60
)-(SUMPRODUCT((FRACAS!$B$5:$B$8970=T$4)*(FRACAS!$D$5:$D$8970&lt;=T216)*(IFERROR(FRACAS!$AM$5:$AM$8970,0)))
))/((T216/FRACAS!$AY$1)*60),"")</f>
        <v/>
      </c>
      <c r="LU216" s="240" t="str" cm="1">
        <f t="array" ref="LU216">IFERROR((((U216/FRACAS!$AY$1)*60
)-(SUMPRODUCT((FRACAS!$B$5:$B$8970=U$4)*(FRACAS!$D$5:$D$8970&lt;=U216)*(IFERROR(FRACAS!$AM$5:$AM$8970,0)))
))/((U216/FRACAS!$AY$1)*60),"")</f>
        <v/>
      </c>
      <c r="LV216" s="240" t="str" cm="1">
        <f t="array" ref="LV216">IFERROR(
    (((V216/FRACAS!$AY$1)*60))
    /
    (((V216/FRACAS!$AY$1)*60) + SUMPRODUCT((FRACAS!$B$5:$B$8970=V$4)*(FRACAS!$D$5:$D$8970&lt;=V216)*(IFERROR(FRACAS!$AM$5:$AM$8970,0)))
    ),"")</f>
        <v/>
      </c>
      <c r="LW216" s="240" t="str" cm="1">
        <f t="array" ref="LW216">IFERROR(
    (((W216/FRACAS!$AY$1)*60))
    /
    (((W216/FRACAS!$AY$1)*60) + SUMPRODUCT((FRACAS!$B$5:$B$8970=W$4)*(FRACAS!$D$5:$D$8970&lt;=W216)*(IFERROR(FRACAS!$AM$5:$AM$8970,0)))
    ),"")</f>
        <v/>
      </c>
      <c r="LX216" s="240" t="str" cm="1">
        <f t="array" ref="LX216">IFERROR(
    (((X216/FRACAS!$AY$1)*60))
    /
    (((X216/FRACAS!$AY$1)*60) + SUMPRODUCT((FRACAS!$B$5:$B$8970=X$4)*(FRACAS!$D$5:$D$8970&lt;=X216)*(IFERROR(FRACAS!$AM$5:$AM$8970,0)))
    ),"")</f>
        <v/>
      </c>
      <c r="LY216" s="240" t="str" cm="1">
        <f t="array" ref="LY216">IFERROR(
    (((Y216/FRACAS!$AY$1)*60))
    /
    (((Y216/FRACAS!$AY$1)*60) + SUMPRODUCT((FRACAS!$B$5:$B$8970=Y$4)*(FRACAS!$D$5:$D$8970&lt;=Y216)*(IFERROR(FRACAS!$AM$5:$AM$8970,0)))
    ),"")</f>
        <v/>
      </c>
      <c r="LZ216" s="240" t="str" cm="1">
        <f t="array" ref="LZ216">IFERROR(
    (((Z216/FRACAS!$AY$1)*60))
    /
    (((Z216/FRACAS!$AY$1)*60) + SUMPRODUCT((FRACAS!$B$5:$B$8970=Z$4)*(FRACAS!$D$5:$D$8970&lt;=Z216)*(IFERROR(FRACAS!$AM$5:$AM$8970,0)))
    ),"")</f>
        <v/>
      </c>
      <c r="MA216" s="240" t="str" cm="1">
        <f t="array" ref="MA216">IFERROR(
    (((AA216/FRACAS!$AY$1)*60))
    /
    (((AA216/FRACAS!$AY$1)*60) + SUMPRODUCT((FRACAS!$B$5:$B$8970=AA$4)*(FRACAS!$D$5:$D$8970&lt;=AA216)*(IFERROR(FRACAS!$AM$5:$AM$8970,0)))
    ),"")</f>
        <v/>
      </c>
      <c r="MB216" s="240" t="str" cm="1">
        <f t="array" ref="MB216">IFERROR(
    (((AB216/FRACAS!$AY$1)*60))
    /
    (((AB216/FRACAS!$AY$1)*60) + SUMPRODUCT((FRACAS!$B$5:$B$8970=AB$4)*(FRACAS!$D$5:$D$8970&lt;=AB216)*(IFERROR(FRACAS!$AM$5:$AM$8970,0)))
    ),"")</f>
        <v/>
      </c>
      <c r="MC216" s="240" t="str" cm="1">
        <f t="array" ref="MC216">IFERROR(
    (((AC216/FRACAS!$AY$1)*60))
    /
    (((AC216/FRACAS!$AY$1)*60) + SUMPRODUCT((FRACAS!$B$5:$B$8970=AC$4)*(FRACAS!$D$5:$D$8970&lt;=AC216)*(IFERROR(FRACAS!$AM$5:$AM$8970,0)))
    ),"")</f>
        <v/>
      </c>
      <c r="MD216" s="240" t="str" cm="1">
        <f t="array" ref="MD216">IFERROR(
    (((AD216/FRACAS!$AY$1)*60))
    /
    (((AD216/FRACAS!$AY$1)*60) + SUMPRODUCT((FRACAS!$B$5:$B$8970=AD$4)*(FRACAS!$D$5:$D$8970&lt;=AD216)*(IFERROR(FRACAS!$AM$5:$AM$8970,0)))
    ),"")</f>
        <v/>
      </c>
      <c r="ME216" s="240" t="str" cm="1">
        <f t="array" ref="ME216">IFERROR(
    (((AE216/FRACAS!$AY$1)*60))
    /
    (((AE216/FRACAS!$AY$1)*60) + SUMPRODUCT((FRACAS!$B$5:$B$8970=AE$4)*(FRACAS!$D$5:$D$8970&lt;=AE216)*(IFERROR(FRACAS!$AM$5:$AM$8970,0)))
    ),"")</f>
        <v/>
      </c>
      <c r="MF216" s="240" t="str" cm="1">
        <f t="array" ref="MF216">IFERROR(
    (((AF216/FRACAS!$AY$1)*60))
    /
    (((AF216/FRACAS!$AY$1)*60) + SUMPRODUCT((FRACAS!$B$5:$B$8970=AF$4)*(FRACAS!$D$5:$D$8970&lt;=AF216)*(IFERROR(FRACAS!$AM$5:$AM$8970,0)))
    ),"")</f>
        <v/>
      </c>
      <c r="MG216" s="240" t="str" cm="1">
        <f t="array" ref="MG216">IFERROR(
    (((AG216/FRACAS!$AY$1)*60))
    /
    (((AG216/FRACAS!$AY$1)*60) + SUMPRODUCT((FRACAS!$B$5:$B$8970=AG$4)*(FRACAS!$D$5:$D$8970&lt;=AG216)*(IFERROR(FRACAS!$AM$5:$AM$8970,0)))
    ),"")</f>
        <v/>
      </c>
      <c r="MH216" s="240" t="str" cm="1">
        <f t="array" ref="MH216">IFERROR(
    (((AH216/FRACAS!$AY$1)*60))
    /
    (((AH216/FRACAS!$AY$1)*60) + SUMPRODUCT((FRACAS!$B$5:$B$8970=AH$4)*(FRACAS!$D$5:$D$8970&lt;=AH216)*(IFERROR(FRACAS!$AM$5:$AM$8970,0)))
    ),"")</f>
        <v/>
      </c>
      <c r="MI216" s="240" t="str" cm="1">
        <f t="array" ref="MI216">IFERROR(
    (((AI216/FRACAS!$AY$1)*60))
    /
    (((AI216/FRACAS!$AY$1)*60) + SUMPRODUCT((FRACAS!$B$5:$B$8970=AI$4)*(FRACAS!$D$5:$D$8970&lt;=AI216)*(IFERROR(FRACAS!$AM$5:$AM$8970,0)))
    ),"")</f>
        <v/>
      </c>
      <c r="MJ216" s="240" t="str" cm="1">
        <f t="array" ref="MJ216">IFERROR(
    (((AJ216/FRACAS!$AY$1)*60))
    /
    (((AJ216/FRACAS!$AY$1)*60) + SUMPRODUCT((FRACAS!$B$5:$B$8970=AJ$4)*(FRACAS!$D$5:$D$8970&lt;=AJ216)*(IFERROR(FRACAS!$AM$5:$AM$8970,0)))
    ),"")</f>
        <v/>
      </c>
      <c r="MK216" s="240" t="str" cm="1">
        <f t="array" ref="MK216">IFERROR(
    (((AK216/FRACAS!$AY$1)*60))
    /
    (((AK216/FRACAS!$AY$1)*60) + SUMPRODUCT((FRACAS!$B$5:$B$8970=AK$4)*(FRACAS!$D$5:$D$8970&lt;=AK216)*(IFERROR(FRACAS!$AM$5:$AM$8970,0)))
    ),"")</f>
        <v/>
      </c>
      <c r="ML216" s="240" t="str" cm="1">
        <f t="array" ref="ML216">IFERROR(
    (((AL216/FRACAS!$AY$1)*60))
    /
    (((AL216/FRACAS!$AY$1)*60) + SUMPRODUCT((FRACAS!$B$5:$B$8970=AL$4)*(FRACAS!$D$5:$D$8970&lt;=AL216)*(IFERROR(FRACAS!$AM$5:$AM$8970,0)))
    ),"")</f>
        <v/>
      </c>
      <c r="MM216" s="240" t="str" cm="1">
        <f t="array" ref="MM216">IFERROR(
    (((AM216/FRACAS!$AY$1)*60))
    /
    (((AM216/FRACAS!$AY$1)*60) + SUMPRODUCT((FRACAS!$B$5:$B$8970=AM$4)*(FRACAS!$D$5:$D$8970&lt;=AM216)*(IFERROR(FRACAS!$AM$5:$AM$8970,0)))
    ),"")</f>
        <v/>
      </c>
      <c r="MN216" s="240" t="str" cm="1">
        <f t="array" ref="MN216">IFERROR(
    (((AN216/FRACAS!$AY$1)*60))
    /
    (((AN216/FRACAS!$AY$1)*60) + SUMPRODUCT((FRACAS!$B$5:$B$8970=AN$4)*(FRACAS!$D$5:$D$8970&lt;=AN216)*(IFERROR(FRACAS!$AM$5:$AM$8970,0)))
    ),"")</f>
        <v/>
      </c>
      <c r="MO216" s="240" t="str" cm="1">
        <f t="array" ref="MO216">IFERROR(
    (((AO216/FRACAS!$AY$1)*60))
    /
    (((AO216/FRACAS!$AY$1)*60) + SUMPRODUCT((FRACAS!$B$5:$B$8970=AO$4)*(FRACAS!$D$5:$D$8970&lt;=AO216)*(IFERROR(FRACAS!$AM$5:$AM$8970,0)))
    ),"")</f>
        <v/>
      </c>
      <c r="MP216" s="240" t="str" cm="1">
        <f t="array" ref="MP216">IFERROR(
    (((AP216/FRACAS!$AY$1)*60))
    /
    (((AP216/FRACAS!$AY$1)*60) + SUMPRODUCT((FRACAS!$B$5:$B$8970=AP$4)*(FRACAS!$D$5:$D$8970&lt;=AP216)*(IFERROR(FRACAS!$AM$5:$AM$8970,0)))
    ),"")</f>
        <v/>
      </c>
      <c r="MQ216" s="240" t="str" cm="1">
        <f t="array" ref="MQ216">IFERROR(
    (((AQ216/FRACAS!$AY$1)*60))
    /
    (((AQ216/FRACAS!$AY$1)*60) + SUMPRODUCT((FRACAS!$B$5:$B$8970=AQ$4)*(FRACAS!$D$5:$D$8970&lt;=AQ216)*(IFERROR(FRACAS!$AM$5:$AM$8970,0)))
    ),"")</f>
        <v/>
      </c>
      <c r="MR216" s="194"/>
      <c r="MS216" s="194"/>
      <c r="MT216" s="194"/>
      <c r="MU216" s="194"/>
      <c r="MV216" s="194"/>
      <c r="MW216" s="194"/>
      <c r="MX216" s="194"/>
      <c r="MY216" s="194"/>
      <c r="MZ216" s="194"/>
      <c r="NA216" s="195"/>
      <c r="ND216" s="241">
        <f t="shared" si="21"/>
        <v>0</v>
      </c>
      <c r="NE216" s="242" t="str">
        <f t="shared" si="22"/>
        <v/>
      </c>
      <c r="NF216" s="193" t="str" cm="1">
        <f t="array" ref="NF216">IF($ND216=0,"",(IFERROR( (IFERROR($ND216/FRACAS!$AY$1*60,0) - SUMPRODUCT( (FRACAS!$K$5:$K$8972=NF$2) * IFERROR(FRACAS!$AN$5:$AN$8972,0) ) ) / IFERROR($ND216/FRACAS!$AY$1*60,0), 1 )))</f>
        <v/>
      </c>
      <c r="NG216" s="193" t="str" cm="1">
        <f t="array" ref="NG216">IF($ND216=0,"",(IFERROR( (IFERROR($ND216/FRACAS!$AY$1*60,0) - SUMPRODUCT( (FRACAS!$K$5:$K$8972=NG$2) * IFERROR(FRACAS!$AN$5:$AN$8972,0) ) ) / IFERROR($ND216/FRACAS!$AY$1*60,0), 1 )))</f>
        <v/>
      </c>
      <c r="NH216" s="193" t="str" cm="1">
        <f t="array" ref="NH216">IF($ND216=0,"",(IFERROR( (IFERROR($ND216/FRACAS!$AY$1*60,0) - SUMPRODUCT( (FRACAS!$K$5:$K$8972=NH$2) * IFERROR(FRACAS!$AN$5:$AN$8972,0) ) ) / IFERROR($ND216/FRACAS!$AY$1*60,0), 1 )))</f>
        <v/>
      </c>
      <c r="NI216" s="193" t="str" cm="1">
        <f t="array" ref="NI216">IF($ND216=0,"",(IFERROR( (IFERROR($ND216/FRACAS!$AY$1*60,0) - SUMPRODUCT( (FRACAS!$K$5:$K$8972=NI$2) * IFERROR(FRACAS!$AN$5:$AN$8972,0) ) ) / IFERROR($ND216/FRACAS!$AY$1*60,0), 1 )))</f>
        <v/>
      </c>
      <c r="NJ216" s="193" t="str" cm="1">
        <f t="array" ref="NJ216">IF($ND216=0,"",(IFERROR( (IFERROR($ND216/FRACAS!$AY$1*60,0) - SUMPRODUCT( (FRACAS!$K$5:$K$8972=NJ$2) * IFERROR(FRACAS!$AN$5:$AN$8972,0) ) ) / IFERROR($ND216/FRACAS!$AY$1*60,0), 1 )))</f>
        <v/>
      </c>
      <c r="NK216" s="193" t="str" cm="1">
        <f t="array" ref="NK216">IF($ND216=0,"",(IFERROR( (IFERROR($ND216/FRACAS!$AY$1*60,0) - SUMPRODUCT( (FRACAS!$K$5:$K$8972=NK$2) * IFERROR(FRACAS!$AN$5:$AN$8972,0) ) ) / IFERROR($ND216/FRACAS!$AY$1*60,0), 1 )))</f>
        <v/>
      </c>
      <c r="NL216" s="193" t="str" cm="1">
        <f t="array" ref="NL216">IF($ND216=0,"",(IFERROR( (IFERROR($ND216/FRACAS!$AY$1*60,0) - SUMPRODUCT( (FRACAS!$K$5:$K$8972=NL$2) * IFERROR(FRACAS!$AN$5:$AN$8972,0) ) ) / IFERROR($ND216/FRACAS!$AY$1*60,0), 1 )))</f>
        <v/>
      </c>
      <c r="NM216" s="193" t="str" cm="1">
        <f t="array" ref="NM216">IF($ND216=0,"",(IFERROR( (IFERROR($ND216/FRACAS!$AY$1*60,0) - SUMPRODUCT( (FRACAS!$K$5:$K$8972=NM$2) * IFERROR(FRACAS!$AN$5:$AN$8972,0) ) ) / IFERROR($ND216/FRACAS!$AY$1*60,0), 1 )))</f>
        <v/>
      </c>
      <c r="NN216" s="193" t="str" cm="1">
        <f t="array" ref="NN216">IF($ND216=0,"",(IFERROR( (IFERROR($ND216/FRACAS!$AY$1*60,0) - SUMPRODUCT( (FRACAS!$K$5:$K$8972=NN$2) * IFERROR(FRACAS!$AN$5:$AN$8972,0) ) ) / IFERROR($ND216/FRACAS!$AY$1*60,0), 1 )))</f>
        <v/>
      </c>
      <c r="NO216" s="193" t="str" cm="1">
        <f t="array" ref="NO216">IF($ND216=0,"",(IFERROR( (IFERROR($ND216/FRACAS!$AY$1*60,0) - SUMPRODUCT( (FRACAS!$K$5:$K$8972=NO$2) * IFERROR(FRACAS!$AN$5:$AN$8972,0) ) ) / IFERROR($ND216/FRACAS!$AY$1*60,0), 1 )))</f>
        <v/>
      </c>
      <c r="NP216" s="193" t="str" cm="1">
        <f t="array" ref="NP216">IF($ND216=0,"",(IFERROR( (IFERROR($ND216/FRACAS!$AY$1*60,0) - SUMPRODUCT( (FRACAS!$K$5:$K$8972=NP$2) * IFERROR(FRACAS!$AN$5:$AN$8972,0) ) ) / IFERROR($ND216/FRACAS!$AY$1*60,0), 1 )))</f>
        <v/>
      </c>
      <c r="NQ216" s="193" t="str" cm="1">
        <f t="array" ref="NQ216">IF($ND216=0,"",(IFERROR( (IFERROR($ND216/FRACAS!$AY$1*60,0) - SUMPRODUCT( (FRACAS!$K$5:$K$8972=NQ$2) * IFERROR(FRACAS!$AN$5:$AN$8972,0) ) ) / IFERROR($ND216/FRACAS!$AY$1*60,0), 1 )))</f>
        <v/>
      </c>
      <c r="NR216" s="193" t="str" cm="1">
        <f t="array" ref="NR216">IF($ND216=0,"",(IFERROR( (IFERROR($ND216/FRACAS!$AY$1*60,0) - SUMPRODUCT( (FRACAS!$K$5:$K$8972=NR$2) * IFERROR(FRACAS!$AN$5:$AN$8972,0) ) ) / IFERROR($ND216/FRACAS!$AY$1*60,0), 1 )))</f>
        <v/>
      </c>
      <c r="NS216" s="193" t="str" cm="1">
        <f t="array" ref="NS216">IF($ND216=0,"",(IFERROR( (IFERROR($ND216/FRACAS!$AY$1*60,0) - SUMPRODUCT( (FRACAS!$K$5:$K$8972=NS$2) * IFERROR(FRACAS!$AN$5:$AN$8972,0) ) ) / IFERROR($ND216/FRACAS!$AY$1*60,0), 1 )))</f>
        <v/>
      </c>
      <c r="NT216" s="193" t="str" cm="1">
        <f t="array" ref="NT216">IF($ND216=0,"",(IFERROR( (IFERROR($ND216/FRACAS!$AY$1*60,0) - SUMPRODUCT( (FRACAS!$K$5:$K$8972=NT$2) * IFERROR(FRACAS!$AN$5:$AN$8972,0) ) ) / IFERROR($ND216/FRACAS!$AY$1*60,0), 1 )))</f>
        <v/>
      </c>
      <c r="NU216" s="193" t="str" cm="1">
        <f t="array" ref="NU216">IF($ND216=0,"",(IFERROR( (IFERROR($ND216/FRACAS!$AY$1*60,0) - SUMPRODUCT( (FRACAS!$K$5:$K$8972=NU$2) * IFERROR(FRACAS!$AN$5:$AN$8972,0) ) ) / IFERROR($ND216/FRACAS!$AY$1*60,0), 1 )))</f>
        <v/>
      </c>
      <c r="NV216" s="193" t="str" cm="1">
        <f t="array" ref="NV216">IF($ND216=0,"",(IFERROR( (IFERROR($ND216/FRACAS!$AY$1*60,0) - SUMPRODUCT( (FRACAS!$K$5:$K$8972=NV$2) * IFERROR(FRACAS!$AN$5:$AN$8972,0) ) ) / IFERROR($ND216/FRACAS!$AY$1*60,0), 1 )))</f>
        <v/>
      </c>
      <c r="NW216" s="193" t="str" cm="1">
        <f t="array" ref="NW216">IF($ND216=0,"",(IFERROR( (IFERROR($ND216/FRACAS!$AY$1*60,0) - SUMPRODUCT( (FRACAS!$K$5:$K$8972=NW$2) * IFERROR(FRACAS!$AN$5:$AN$8972,0) ) ) / IFERROR($ND216/FRACAS!$AY$1*60,0), 1 )))</f>
        <v/>
      </c>
      <c r="NX216" s="193" t="str" cm="1">
        <f t="array" ref="NX216">IF($ND216=0,"",(IFERROR( (IFERROR($ND216/FRACAS!$AY$1*60,0) - SUMPRODUCT( (FRACAS!$K$5:$K$8972=NX$2) * IFERROR(FRACAS!$AN$5:$AN$8972,0) ) ) / IFERROR($ND216/FRACAS!$AY$1*60,0), 1 )))</f>
        <v/>
      </c>
      <c r="NY216" s="193" t="str" cm="1">
        <f t="array" ref="NY216">IF($ND216=0,"",(IFERROR( (IFERROR($ND216/FRACAS!$AY$1*60,0) - SUMPRODUCT( (FRACAS!$K$5:$K$8972=NY$2) * IFERROR(FRACAS!$AN$5:$AN$8972,0) ) ) / IFERROR($ND216/FRACAS!$AY$1*60,0), 1 )))</f>
        <v/>
      </c>
      <c r="NZ216" s="193" t="str" cm="1">
        <f t="array" ref="NZ216">IF($ND216=0,"",(IFERROR( (IFERROR($ND216/FRACAS!$AY$1*60,0) - SUMPRODUCT( (FRACAS!$K$5:$K$8972=NZ$2) * IFERROR(FRACAS!$AN$5:$AN$8972,0) ) ) / IFERROR($ND216/FRACAS!$AY$1*60,0), 1 )))</f>
        <v/>
      </c>
      <c r="OA216" s="193" t="str" cm="1">
        <f t="array" ref="OA216">IF($ND216=0,"",(IFERROR( (IFERROR($ND216/FRACAS!$AY$1*60,0) - SUMPRODUCT( (FRACAS!$K$5:$K$8972=OA$2) * IFERROR(FRACAS!$AN$5:$AN$8972,0) ) ) / IFERROR($ND216/FRACAS!$AY$1*60,0), 1 )))</f>
        <v/>
      </c>
      <c r="OB216" s="193" t="str" cm="1">
        <f t="array" ref="OB216">IF($ND216=0,"",(IFERROR( (IFERROR($ND216/FRACAS!$AY$1*60,0) - SUMPRODUCT( (FRACAS!$K$5:$K$8972=OB$2) * IFERROR(FRACAS!$AN$5:$AN$8972,0) ) ) / IFERROR($ND216/FRACAS!$AY$1*60,0), 1 )))</f>
        <v/>
      </c>
      <c r="OC216" s="193" t="str" cm="1">
        <f t="array" ref="OC216">IF($ND216=0,"",(IFERROR( (IFERROR($ND216/FRACAS!$AY$1*60,0) - SUMPRODUCT( (FRACAS!$K$5:$K$8972=OC$2) * IFERROR(FRACAS!$AN$5:$AN$8972,0) ) ) / IFERROR($ND216/FRACAS!$AY$1*60,0), 1 )))</f>
        <v/>
      </c>
      <c r="OD216" s="193" t="str" cm="1">
        <f t="array" ref="OD216">IF($ND216=0,"",(IFERROR( (IFERROR($ND216/FRACAS!$AY$1*60,0) - SUMPRODUCT( (FRACAS!$K$5:$K$8972=OD$2) * IFERROR(FRACAS!$AN$5:$AN$8972,0) ) ) / IFERROR($ND216/FRACAS!$AY$1*60,0), 1 )))</f>
        <v/>
      </c>
      <c r="OE216" s="193" t="str" cm="1">
        <f t="array" ref="OE216">IF($ND216=0,"",(IFERROR( (IFERROR($ND216/FRACAS!$AY$1*60,0) - SUMPRODUCT( (FRACAS!$K$5:$K$8972=OE$2) * IFERROR(FRACAS!$AN$5:$AN$8972,0) ) ) / IFERROR($ND216/FRACAS!$AY$1*60,0), 1 )))</f>
        <v/>
      </c>
      <c r="OF216" s="193" t="str" cm="1">
        <f t="array" ref="OF216">IF($ND216=0,"",(IFERROR( (IFERROR($ND216/FRACAS!$AY$1*60,0) - SUMPRODUCT( (FRACAS!$K$5:$K$8972=OF$2) * IFERROR(FRACAS!$AN$5:$AN$8972,0) ) ) / IFERROR($ND216/FRACAS!$AY$1*60,0), 1 )))</f>
        <v/>
      </c>
      <c r="OG216" s="193" t="str" cm="1">
        <f t="array" ref="OG216">IF($ND216=0,"",(IFERROR( (IFERROR($ND216/FRACAS!$AY$1*60,0) - SUMPRODUCT( (FRACAS!$K$5:$K$8972=OG$2) * IFERROR(FRACAS!$AN$5:$AN$8972,0) ) ) / IFERROR($ND216/FRACAS!$AY$1*60,0), 1 )))</f>
        <v/>
      </c>
      <c r="OH216" s="193" t="str" cm="1">
        <f t="array" ref="OH216">IF($ND216=0,"",(IFERROR( (IFERROR($ND216/FRACAS!$AY$1*60,0) - SUMPRODUCT( (FRACAS!$K$5:$K$8972=OH$2) * IFERROR(FRACAS!$AN$5:$AN$8972,0) ) ) / IFERROR($ND216/FRACAS!$AY$1*60,0), 1 )))</f>
        <v/>
      </c>
      <c r="OI216" s="193" t="str" cm="1">
        <f t="array" ref="OI216">IF($ND216=0,"",(IFERROR( (IFERROR($ND216/FRACAS!$AY$1*60,0) - SUMPRODUCT( (FRACAS!$K$5:$K$8972=OI$2) * IFERROR(FRACAS!$AN$5:$AN$8972,0) ) ) / IFERROR($ND216/FRACAS!$AY$1*60,0), 1 )))</f>
        <v/>
      </c>
      <c r="OJ216" s="193" t="str" cm="1">
        <f t="array" ref="OJ216">IF($ND216=0,"",(IFERROR( (IFERROR($ND216/FRACAS!$AY$1*60,0) - SUMPRODUCT( (FRACAS!$K$5:$K$8972=OJ$2) * IFERROR(FRACAS!$AN$5:$AN$8972,0) ) ) / IFERROR($ND216/FRACAS!$AY$1*60,0), 1 )))</f>
        <v/>
      </c>
      <c r="OK216" s="193" t="str" cm="1">
        <f t="array" ref="OK216">IF($ND216=0,"",(IFERROR( (IFERROR($ND216/FRACAS!$AY$1*60,0) - SUMPRODUCT( (FRACAS!$K$5:$K$8972=OK$2) * IFERROR(FRACAS!$AN$5:$AN$8972,0) ) ) / IFERROR($ND216/FRACAS!$AY$1*60,0), 1 )))</f>
        <v/>
      </c>
      <c r="OL216" s="193" t="str" cm="1">
        <f t="array" ref="OL216">IF($ND216=0,"",(IFERROR( (IFERROR($ND216/FRACAS!$AY$1*60,0) - SUMPRODUCT( (FRACAS!$K$5:$K$8972=OL$2) * IFERROR(FRACAS!$AN$5:$AN$8972,0) ) ) / IFERROR($ND216/FRACAS!$AY$1*60,0), 1 )))</f>
        <v/>
      </c>
      <c r="OM216" s="193" t="str" cm="1">
        <f t="array" ref="OM216">IF($ND216=0,"",(IFERROR( (IFERROR($ND216/FRACAS!$AY$1*60,0) - SUMPRODUCT( (FRACAS!$K$5:$K$8972=OM$2) * IFERROR(FRACAS!$AN$5:$AN$8972,0) ) ) / IFERROR($ND216/FRACAS!$AY$1*60,0), 1 )))</f>
        <v/>
      </c>
      <c r="ON216" s="193" t="str" cm="1">
        <f t="array" ref="ON216">IF($ND216=0,"",(IFERROR( (IFERROR($ND216/FRACAS!$AY$1*60,0) - SUMPRODUCT( (FRACAS!$K$5:$K$8972=ON$2) * IFERROR(FRACAS!$AN$5:$AN$8972,0) ) ) / IFERROR($ND216/FRACAS!$AY$1*60,0), 1 )))</f>
        <v/>
      </c>
      <c r="OO216" s="193" t="str" cm="1">
        <f t="array" ref="OO216">IF($ND216=0,"",(IFERROR( (IFERROR($ND216/FRACAS!$AY$1*60,0) - SUMPRODUCT( (FRACAS!$K$5:$K$8972=OO$2) * IFERROR(FRACAS!$AN$5:$AN$8972,0) ) ) / IFERROR($ND216/FRACAS!$AY$1*60,0), 1 )))</f>
        <v/>
      </c>
      <c r="OP216" s="193" t="str" cm="1">
        <f t="array" ref="OP216">IF($ND216=0,"",(IFERROR( (IFERROR($ND216/FRACAS!$AY$1*60,0) - SUMPRODUCT( (FRACAS!$K$5:$K$8972=OP$2) * IFERROR(FRACAS!$AN$5:$AN$8972,0) ) ) / IFERROR($ND216/FRACAS!$AY$1*60,0), 1 )))</f>
        <v/>
      </c>
      <c r="OQ216" s="193" t="str" cm="1">
        <f t="array" ref="OQ216">IF($ND216=0,"",(IFERROR( (IFERROR($ND216/FRACAS!$AY$1*60,0) - SUMPRODUCT( (FRACAS!$K$5:$K$8972=OQ$2) * IFERROR(FRACAS!$AN$5:$AN$8972,0) ) ) / IFERROR($ND216/FRACAS!$AY$1*60,0), 1 )))</f>
        <v/>
      </c>
      <c r="OR216" s="193" t="str" cm="1">
        <f t="array" ref="OR216">IF($ND216=0,"",(IFERROR( (IFERROR($ND216/FRACAS!$AY$1*60,0) - SUMPRODUCT( (FRACAS!$K$5:$K$8972=OR$2) * IFERROR(FRACAS!$AN$5:$AN$8972,0) ) ) / IFERROR($ND216/FRACAS!$AY$1*60,0), 1 )))</f>
        <v/>
      </c>
      <c r="OS216" s="193" t="str" cm="1">
        <f t="array" ref="OS216">IF($ND216=0,"",(IFERROR( (IFERROR($ND216/FRACAS!$AY$1*60,0) - SUMPRODUCT( (FRACAS!$K$5:$K$8972=OS$2) * IFERROR(FRACAS!$AN$5:$AN$8972,0) ) ) / IFERROR($ND216/FRACAS!$AY$1*60,0), 1 )))</f>
        <v/>
      </c>
      <c r="OT216" s="243" t="str" cm="1">
        <f t="array" ref="OT216">IF($ND216=0,"",(IFERROR( (IFERROR($ND216/FRACAS!$AY$1*60,0) - SUMPRODUCT( (FRACAS!$K$5:$K$8972=OT$2) * IFERROR(FRACAS!$AN$5:$AN$8972,0) ) ) / IFERROR($ND216/FRACAS!$AY$1*60,0), 1 )))</f>
        <v/>
      </c>
    </row>
    <row r="217" spans="2:410" x14ac:dyDescent="0.2">
      <c r="B217" s="233"/>
      <c r="C217" s="259">
        <f>IF('[1]17.11.2025 IASI18 Mileage'!C217="","",'[1]17.11.2025 IASI18 Mileage'!C217)</f>
        <v>47455</v>
      </c>
      <c r="D217" s="201" t="str">
        <f>IF('[1]17.11.2025 IASI18 Mileage'!D217="","",'[1]17.11.2025 IASI18 Mileage'!D217)</f>
        <v/>
      </c>
      <c r="E217" s="201" t="str">
        <f>IF('[1]17.11.2025 IASI18 Mileage'!E217="","",'[1]17.11.2025 IASI18 Mileage'!E217)</f>
        <v/>
      </c>
      <c r="F217" s="201" t="str">
        <f>IF('[1]17.11.2025 IASI18 Mileage'!F217="","",'[1]17.11.2025 IASI18 Mileage'!F217)</f>
        <v/>
      </c>
      <c r="G217" s="201" t="str">
        <f>IF('[1]17.11.2025 IASI18 Mileage'!G217="","",'[1]17.11.2025 IASI18 Mileage'!G217)</f>
        <v/>
      </c>
      <c r="H217" s="201" t="str">
        <f>IF('[1]17.11.2025 IASI18 Mileage'!H217="","",'[1]17.11.2025 IASI18 Mileage'!H217)</f>
        <v/>
      </c>
      <c r="I217" s="201" t="str">
        <f>IF('[1]17.11.2025 IASI18 Mileage'!I217="","",'[1]17.11.2025 IASI18 Mileage'!I217)</f>
        <v/>
      </c>
      <c r="J217" s="201" t="str">
        <f>IF('[1]17.11.2025 IASI18 Mileage'!J217="","",'[1]17.11.2025 IASI18 Mileage'!J217)</f>
        <v/>
      </c>
      <c r="K217" s="201" t="str">
        <f>IF('[1]17.11.2025 IASI18 Mileage'!K217="","",'[1]17.11.2025 IASI18 Mileage'!K217)</f>
        <v/>
      </c>
      <c r="L217" s="201" t="str">
        <f>IF('[1]17.11.2025 IASI18 Mileage'!L217="","",'[1]17.11.2025 IASI18 Mileage'!L217)</f>
        <v/>
      </c>
      <c r="M217" s="201" t="str">
        <f>IF('[1]17.11.2025 IASI18 Mileage'!M217="","",'[1]17.11.2025 IASI18 Mileage'!M217)</f>
        <v/>
      </c>
      <c r="N217" s="201" t="str">
        <f>IF('[1]17.11.2025 IASI18 Mileage'!N217="","",'[1]17.11.2025 IASI18 Mileage'!N217)</f>
        <v/>
      </c>
      <c r="O217" s="201" t="str">
        <f>IF('[1]17.11.2025 IASI18 Mileage'!O217="","",'[1]17.11.2025 IASI18 Mileage'!O217)</f>
        <v/>
      </c>
      <c r="P217" s="201" t="str">
        <f>IF('[1]17.11.2025 IASI18 Mileage'!P217="","",'[1]17.11.2025 IASI18 Mileage'!P217)</f>
        <v/>
      </c>
      <c r="Q217" s="201" t="str">
        <f>IF('[1]17.11.2025 IASI18 Mileage'!Q217="","",'[1]17.11.2025 IASI18 Mileage'!Q217)</f>
        <v/>
      </c>
      <c r="R217" s="201" t="str">
        <f>IF('[1]17.11.2025 IASI18 Mileage'!R217="","",'[1]17.11.2025 IASI18 Mileage'!R217)</f>
        <v/>
      </c>
      <c r="S217" s="201" t="str">
        <f>IF('[1]17.11.2025 IASI18 Mileage'!S217="","",'[1]17.11.2025 IASI18 Mileage'!S217)</f>
        <v/>
      </c>
      <c r="T217" s="201" t="str">
        <f>IF('[1]17.11.2025 IASI18 Mileage'!T217="","",'[1]17.11.2025 IASI18 Mileage'!T217)</f>
        <v/>
      </c>
      <c r="U217" s="201" t="str">
        <f>IF('[1]17.11.2025 IASI18 Mileage'!U217="","",'[1]17.11.2025 IASI18 Mileage'!U217)</f>
        <v/>
      </c>
      <c r="V217" s="201"/>
      <c r="W217" s="201"/>
      <c r="X217" s="201"/>
      <c r="Y217" s="201"/>
      <c r="Z217" s="201"/>
      <c r="AA217" s="201"/>
      <c r="AB217" s="201"/>
      <c r="AC217" s="201"/>
      <c r="AD217" s="201"/>
      <c r="AE217" s="201"/>
      <c r="AF217" s="201"/>
      <c r="AG217" s="201"/>
      <c r="AH217" s="201"/>
      <c r="AI217" s="201"/>
      <c r="AJ217" s="201"/>
      <c r="AK217" s="201"/>
      <c r="AL217" s="201"/>
      <c r="AM217" s="201"/>
      <c r="AN217" s="201"/>
      <c r="AO217" s="201"/>
      <c r="AP217" s="201"/>
      <c r="AQ217" s="201"/>
      <c r="AR217" s="201"/>
      <c r="AS217" s="201"/>
      <c r="AT217" s="201"/>
      <c r="AU217" s="201"/>
      <c r="AV217" s="201"/>
      <c r="AW217" s="201"/>
      <c r="AX217" s="201"/>
      <c r="AY217" s="201"/>
      <c r="AZ217" s="201"/>
      <c r="BA217" s="202"/>
      <c r="BB217" s="184"/>
      <c r="BD217" s="234"/>
      <c r="BE217" s="234"/>
      <c r="BF217" s="234"/>
      <c r="BG217" s="234"/>
      <c r="BH217" s="234"/>
      <c r="BI217" s="234"/>
      <c r="BJ217" s="234"/>
      <c r="BK217" s="234"/>
      <c r="BL217" s="234"/>
      <c r="BM217" s="234"/>
      <c r="DC217" s="184">
        <f t="shared" si="19"/>
        <v>0</v>
      </c>
      <c r="DD217" s="235" t="str">
        <f t="shared" si="20"/>
        <v/>
      </c>
      <c r="DE217" s="186">
        <f>IF(D217&gt; 0,(COUNTIFS(FRACAS!$B$5:$B$8972, D$4, FRACAS!$D$5:$D$8972, "&lt;="&amp;D217)), "" )</f>
        <v>0</v>
      </c>
      <c r="DF217" s="186">
        <f>IF(E217&gt; 0,(COUNTIFS(FRACAS!$B$5:$B$8972, E$4, FRACAS!$D$5:$D$8972, "&lt;="&amp;E217)), "" )</f>
        <v>0</v>
      </c>
      <c r="DG217" s="186">
        <f>IF(F217&gt; 0,(COUNTIFS(FRACAS!$B$5:$B$8972, F$4, FRACAS!$D$5:$D$8972, "&lt;="&amp;F217)), "" )</f>
        <v>0</v>
      </c>
      <c r="DH217" s="186">
        <f>IF(G217&gt; 0,(COUNTIFS(FRACAS!$B$5:$B$8972, G$4, FRACAS!$D$5:$D$8972, "&lt;="&amp;G217)), "" )</f>
        <v>0</v>
      </c>
      <c r="DI217" s="186">
        <f>IF(H217&gt; 0,(COUNTIFS(FRACAS!$B$5:$B$8972, H$4, FRACAS!$D$5:$D$8972, "&lt;="&amp;H217)), "" )</f>
        <v>0</v>
      </c>
      <c r="DJ217" s="186">
        <f>IF(I217&gt; 0,(COUNTIFS(FRACAS!$B$5:$B$8972, I$4, FRACAS!$D$5:$D$8972, "&lt;="&amp;I217)), "" )</f>
        <v>0</v>
      </c>
      <c r="DK217" s="186">
        <f>IF(J217&gt; 0,(COUNTIFS(FRACAS!$B$5:$B$8972, J$4, FRACAS!$D$5:$D$8972, "&lt;="&amp;J217)), "" )</f>
        <v>0</v>
      </c>
      <c r="DL217" s="186">
        <f>IF(K217&gt; 0,(COUNTIFS(FRACAS!$B$5:$B$8972, K$4, FRACAS!$D$5:$D$8972, "&lt;="&amp;K217)), "" )</f>
        <v>0</v>
      </c>
      <c r="DM217" s="186">
        <f>IF(L217&gt; 0,(COUNTIFS(FRACAS!$B$5:$B$8972, L$4, FRACAS!$D$5:$D$8972, "&lt;="&amp;L217)), "" )</f>
        <v>0</v>
      </c>
      <c r="DN217" s="186">
        <f>IF(M217&gt; 0,(COUNTIFS(FRACAS!$B$5:$B$8972, M$4, FRACAS!$D$5:$D$8972, "&lt;="&amp;M217)), "" )</f>
        <v>0</v>
      </c>
      <c r="DO217" s="186">
        <f>IF(N217&gt; 0,(COUNTIFS(FRACAS!$B$5:$B$8972, N$4, FRACAS!$D$5:$D$8972, "&lt;="&amp;N217)), "" )</f>
        <v>0</v>
      </c>
      <c r="DP217" s="186">
        <f>IF(O217&gt; 0,(COUNTIFS(FRACAS!$B$5:$B$8972, O$4, FRACAS!$D$5:$D$8972, "&lt;="&amp;O217)), "" )</f>
        <v>0</v>
      </c>
      <c r="DQ217" s="186">
        <f>IF(P217&gt; 0,(COUNTIFS(FRACAS!$B$5:$B$8972, P$4, FRACAS!$D$5:$D$8972, "&lt;="&amp;P217)), "" )</f>
        <v>0</v>
      </c>
      <c r="DR217" s="186">
        <f>IF(Q217&gt; 0,(COUNTIFS(FRACAS!$B$5:$B$8972, Q$4, FRACAS!$D$5:$D$8972, "&lt;="&amp;Q217)), "" )</f>
        <v>0</v>
      </c>
      <c r="DS217" s="186">
        <f>IF(R217&gt; 0,(COUNTIFS(FRACAS!$B$5:$B$8972, R$4, FRACAS!$D$5:$D$8972, "&lt;="&amp;R217)), "" )</f>
        <v>0</v>
      </c>
      <c r="DT217" s="186">
        <f>IF(S217&gt; 0,(COUNTIFS(FRACAS!$B$5:$B$8972, S$4, FRACAS!$D$5:$D$8972, "&lt;="&amp;S217)), "" )</f>
        <v>0</v>
      </c>
      <c r="DU217" s="186">
        <f>IF(T217&gt; 0,(COUNTIFS(FRACAS!$B$5:$B$8972, T$4, FRACAS!$D$5:$D$8972, "&lt;="&amp;T217)), "" )</f>
        <v>0</v>
      </c>
      <c r="DV217" s="186">
        <f>IF(U217&gt; 0,(COUNTIFS(FRACAS!$B$5:$B$8972, U$4, FRACAS!$D$5:$D$8972, "&lt;="&amp;U217)), "" )</f>
        <v>0</v>
      </c>
      <c r="DW217" s="186" t="str">
        <f>IF(V217&gt; 0,(COUNTIFS(FRACAS!$B$5:$B$8972, V$4, FRACAS!$D$5:$D$8972, "&lt;="&amp;V217)), "" )</f>
        <v/>
      </c>
      <c r="DX217" s="186" t="str">
        <f>IF(W217&gt; 0,(COUNTIFS(FRACAS!$B$5:$B$8972, W$4, FRACAS!$D$5:$D$8972, "&lt;="&amp;W217)), "" )</f>
        <v/>
      </c>
      <c r="DY217" s="186" t="str">
        <f>IF(X217&gt; 0,(COUNTIFS(FRACAS!$B$5:$B$8972, X$4, FRACAS!$D$5:$D$8972, "&lt;="&amp;X217)), "" )</f>
        <v/>
      </c>
      <c r="DZ217" s="186" t="str">
        <f>IF(Y217&gt; 0,(COUNTIFS(FRACAS!$B$5:$B$8972, Y$4, FRACAS!$D$5:$D$8972, "&lt;="&amp;Y217)), "" )</f>
        <v/>
      </c>
      <c r="EA217" s="186" t="str">
        <f>IF(Z217&gt; 0,(COUNTIFS(FRACAS!$B$5:$B$8972, Z$4, FRACAS!$D$5:$D$8972, "&lt;="&amp;Z217)), "" )</f>
        <v/>
      </c>
      <c r="EB217" s="186" t="str">
        <f>IF(AA217&gt; 0,(COUNTIFS(FRACAS!$B$5:$B$8972, AA$4, FRACAS!$D$5:$D$8972, "&lt;="&amp;AA217)), "" )</f>
        <v/>
      </c>
      <c r="EC217" s="186" t="str">
        <f>IF(AB217&gt; 0,(COUNTIFS(FRACAS!$B$5:$B$8972, AB$4, FRACAS!$D$5:$D$8972, "&lt;="&amp;AB217)), "" )</f>
        <v/>
      </c>
      <c r="ED217" s="186" t="str">
        <f>IF(AC217&gt; 0,(COUNTIFS(FRACAS!$B$5:$B$8972, AC$4, FRACAS!$D$5:$D$8972, "&lt;="&amp;AC217)), "" )</f>
        <v/>
      </c>
      <c r="EE217" s="186" t="str">
        <f>IF(AD217&gt; 0,(COUNTIFS(FRACAS!$B$5:$B$8972, AD$4, FRACAS!$D$5:$D$8972, "&lt;="&amp;AD217)), "" )</f>
        <v/>
      </c>
      <c r="EF217" s="186" t="str">
        <f>IF(AE217&gt; 0,(COUNTIFS(FRACAS!$B$5:$B$8972, AE$4, FRACAS!$D$5:$D$8972, "&lt;="&amp;AE217)), "" )</f>
        <v/>
      </c>
      <c r="EG217" s="186" t="str">
        <f>IF(AF217&gt; 0,(COUNTIFS(FRACAS!$B$5:$B$8972, AF$4, FRACAS!$D$5:$D$8972, "&lt;="&amp;AF217)), "" )</f>
        <v/>
      </c>
      <c r="EH217" s="186" t="str">
        <f>IF(AG217&gt; 0,(COUNTIFS(FRACAS!$B$5:$B$8972, AG$4, FRACAS!$D$5:$D$8972, "&lt;="&amp;AG217)), "" )</f>
        <v/>
      </c>
      <c r="EI217" s="186" t="str">
        <f>IF(AH217&gt; 0,(COUNTIFS(FRACAS!$B$5:$B$8972, AH$4, FRACAS!$D$5:$D$8972, "&lt;="&amp;AH217)), "" )</f>
        <v/>
      </c>
      <c r="EJ217" s="186" t="str">
        <f>IF(AI217&gt; 0,(COUNTIFS(FRACAS!$B$5:$B$8972, AI$4, FRACAS!$D$5:$D$8972, "&lt;="&amp;AI217)), "" )</f>
        <v/>
      </c>
      <c r="EK217" s="186" t="str">
        <f>IF(AJ217&gt; 0,(COUNTIFS(FRACAS!$B$5:$B$8972, AJ$4, FRACAS!$D$5:$D$8972, "&lt;="&amp;AJ217)), "" )</f>
        <v/>
      </c>
      <c r="EL217" s="186" t="str">
        <f>IF(AK217&gt; 0,(COUNTIFS(FRACAS!$B$5:$B$8972, AK$4, FRACAS!$D$5:$D$8972, "&lt;="&amp;AK217)), "" )</f>
        <v/>
      </c>
      <c r="EM217" s="186" t="str">
        <f>IF(AL217&gt; 0,(COUNTIFS(FRACAS!$B$5:$B$8972, AL$4, FRACAS!$D$5:$D$8972, "&lt;="&amp;AL217)), "" )</f>
        <v/>
      </c>
      <c r="EN217" s="186" t="str">
        <f>IF(AM217&gt; 0,(COUNTIFS(FRACAS!$B$5:$B$8972, AM$4, FRACAS!$D$5:$D$8972, "&lt;="&amp;AM217)), "" )</f>
        <v/>
      </c>
      <c r="EO217" s="186" t="str">
        <f>IF(AN217&gt; 0,(COUNTIFS(FRACAS!$B$5:$B$8972, AN$4, FRACAS!$D$5:$D$8972, "&lt;="&amp;AN217)), "" )</f>
        <v/>
      </c>
      <c r="EP217" s="186" t="str">
        <f>IF(AO217&gt; 0,(COUNTIFS(FRACAS!$B$5:$B$8972, AO$4, FRACAS!$D$5:$D$8972, "&lt;="&amp;AO217)), "" )</f>
        <v/>
      </c>
      <c r="EQ217" s="186" t="str">
        <f>IF(AP217&gt; 0,(COUNTIFS(FRACAS!$B$5:$B$8972, AP$4, FRACAS!$D$5:$D$8972, "&lt;="&amp;AP217)), "" )</f>
        <v/>
      </c>
      <c r="ER217" s="186" t="str">
        <f>IF(AQ217&gt; 0,(COUNTIFS(FRACAS!$B$5:$B$8972, AQ$4, FRACAS!$D$5:$D$8972, "&lt;="&amp;AQ217)), "" )</f>
        <v/>
      </c>
      <c r="ES217" s="246"/>
      <c r="ET217" s="194"/>
      <c r="EU217" s="194"/>
      <c r="EV217" s="194"/>
      <c r="EW217" s="194"/>
      <c r="EX217" s="194"/>
      <c r="EY217" s="194"/>
      <c r="EZ217" s="194"/>
      <c r="FA217" s="194"/>
      <c r="FB217" s="195"/>
      <c r="FE217" s="190"/>
      <c r="FF217" s="190"/>
      <c r="FG217" s="190"/>
      <c r="FH217" s="190"/>
      <c r="FI217" s="190"/>
      <c r="FJ217" s="190"/>
      <c r="FK217" s="190"/>
      <c r="FL217" s="190"/>
      <c r="FM217" s="190"/>
      <c r="FN217" s="190"/>
      <c r="JD217" s="238"/>
      <c r="JE217" s="238"/>
      <c r="JF217" s="238"/>
      <c r="JG217" s="238"/>
      <c r="JH217" s="238"/>
      <c r="JI217" s="238"/>
      <c r="JJ217" s="238"/>
      <c r="JK217" s="238"/>
      <c r="JL217" s="238"/>
      <c r="JM217" s="238"/>
      <c r="JN217" s="247"/>
      <c r="JO217" s="248"/>
      <c r="JP217" s="248"/>
      <c r="JQ217" s="248"/>
      <c r="JR217" s="248"/>
      <c r="JS217" s="248"/>
      <c r="JT217" s="248"/>
      <c r="JU217" s="248"/>
      <c r="JV217" s="248"/>
      <c r="JW217" s="248"/>
      <c r="JX217" s="248"/>
      <c r="JY217" s="248"/>
      <c r="JZ217" s="248"/>
      <c r="KA217" s="248"/>
      <c r="KB217" s="248"/>
      <c r="KC217" s="248"/>
      <c r="KD217" s="248"/>
      <c r="KE217" s="248"/>
      <c r="KF217" s="248"/>
      <c r="KG217" s="248"/>
      <c r="KH217" s="248"/>
      <c r="KI217" s="248"/>
      <c r="KJ217" s="248"/>
      <c r="KK217" s="248"/>
      <c r="KL217" s="248"/>
      <c r="KM217" s="248"/>
      <c r="KN217" s="248"/>
      <c r="KO217" s="248"/>
      <c r="KP217" s="248"/>
      <c r="KQ217" s="248"/>
      <c r="KR217" s="248"/>
      <c r="KS217" s="248"/>
      <c r="KT217" s="248"/>
      <c r="KU217" s="248"/>
      <c r="KV217" s="248"/>
      <c r="KW217" s="248"/>
      <c r="KX217" s="248"/>
      <c r="KY217" s="248"/>
      <c r="KZ217" s="248"/>
      <c r="LA217" s="248"/>
      <c r="LC217" s="235" t="str">
        <f t="shared" si="18"/>
        <v/>
      </c>
      <c r="LD217" s="240" t="str" cm="1">
        <f t="array" ref="LD217">IFERROR((((D217/FRACAS!$AY$1)*60
)-(SUMPRODUCT((FRACAS!$B$5:$B$8970=D$4)*(FRACAS!$D$5:$D$8970&lt;=D217)*(IFERROR(FRACAS!$AM$5:$AM$8970,0)))
))/((D217/FRACAS!$AY$1)*60),"")</f>
        <v/>
      </c>
      <c r="LE217" s="240" t="str" cm="1">
        <f t="array" ref="LE217">IFERROR((((E217/FRACAS!$AY$1)*60
)-(SUMPRODUCT((FRACAS!$B$5:$B$8970=E$4)*(FRACAS!$D$5:$D$8970&lt;=E217)*(IFERROR(FRACAS!$AM$5:$AM$8970,0)))
))/((E217/FRACAS!$AY$1)*60),"")</f>
        <v/>
      </c>
      <c r="LF217" s="240" t="str" cm="1">
        <f t="array" ref="LF217">IFERROR((((F217/FRACAS!$AY$1)*60
)-(SUMPRODUCT((FRACAS!$B$5:$B$8970=F$4)*(FRACAS!$D$5:$D$8970&lt;=F217)*(IFERROR(FRACAS!$AM$5:$AM$8970,0)))
))/((F217/FRACAS!$AY$1)*60),"")</f>
        <v/>
      </c>
      <c r="LG217" s="240" t="str" cm="1">
        <f t="array" ref="LG217">IFERROR((((G217/FRACAS!$AY$1)*60
)-(SUMPRODUCT((FRACAS!$B$5:$B$8970=G$4)*(FRACAS!$D$5:$D$8970&lt;=G217)*(IFERROR(FRACAS!$AM$5:$AM$8970,0)))
))/((G217/FRACAS!$AY$1)*60),"")</f>
        <v/>
      </c>
      <c r="LH217" s="240" t="str" cm="1">
        <f t="array" ref="LH217">IFERROR((((H217/FRACAS!$AY$1)*60
)-(SUMPRODUCT((FRACAS!$B$5:$B$8970=H$4)*(FRACAS!$D$5:$D$8970&lt;=H217)*(IFERROR(FRACAS!$AM$5:$AM$8970,0)))
))/((H217/FRACAS!$AY$1)*60),"")</f>
        <v/>
      </c>
      <c r="LI217" s="240" t="str" cm="1">
        <f t="array" ref="LI217">IFERROR((((I217/FRACAS!$AY$1)*60
)-(SUMPRODUCT((FRACAS!$B$5:$B$8970=I$4)*(FRACAS!$D$5:$D$8970&lt;=I217)*(IFERROR(FRACAS!$AM$5:$AM$8970,0)))
))/((I217/FRACAS!$AY$1)*60),"")</f>
        <v/>
      </c>
      <c r="LJ217" s="240" t="str" cm="1">
        <f t="array" ref="LJ217">IFERROR((((J217/FRACAS!$AY$1)*60
)-(SUMPRODUCT((FRACAS!$B$5:$B$8970=J$4)*(FRACAS!$D$5:$D$8970&lt;=J217)*(IFERROR(FRACAS!$AM$5:$AM$8970,0)))
))/((J217/FRACAS!$AY$1)*60),"")</f>
        <v/>
      </c>
      <c r="LK217" s="240" t="str" cm="1">
        <f t="array" ref="LK217">IFERROR((((K217/FRACAS!$AY$1)*60
)-(SUMPRODUCT((FRACAS!$B$5:$B$8970=K$4)*(FRACAS!$D$5:$D$8970&lt;=K217)*(IFERROR(FRACAS!$AM$5:$AM$8970,0)))
))/((K217/FRACAS!$AY$1)*60),"")</f>
        <v/>
      </c>
      <c r="LL217" s="240" t="str" cm="1">
        <f t="array" ref="LL217">IFERROR((((L217/FRACAS!$AY$1)*60
)-(SUMPRODUCT((FRACAS!$B$5:$B$8970=L$4)*(FRACAS!$D$5:$D$8970&lt;=L217)*(IFERROR(FRACAS!$AM$5:$AM$8970,0)))
))/((L217/FRACAS!$AY$1)*60),"")</f>
        <v/>
      </c>
      <c r="LM217" s="240" t="str" cm="1">
        <f t="array" ref="LM217">IFERROR((((M217/FRACAS!$AY$1)*60
)-(SUMPRODUCT((FRACAS!$B$5:$B$8970=M$4)*(FRACAS!$D$5:$D$8970&lt;=M217)*(IFERROR(FRACAS!$AM$5:$AM$8970,0)))
))/((M217/FRACAS!$AY$1)*60),"")</f>
        <v/>
      </c>
      <c r="LN217" s="240" t="str" cm="1">
        <f t="array" ref="LN217">IFERROR((((N217/FRACAS!$AY$1)*60
)-(SUMPRODUCT((FRACAS!$B$5:$B$8970=N$4)*(FRACAS!$D$5:$D$8970&lt;=N217)*(IFERROR(FRACAS!$AM$5:$AM$8970,0)))
))/((N217/FRACAS!$AY$1)*60),"")</f>
        <v/>
      </c>
      <c r="LO217" s="240" t="str" cm="1">
        <f t="array" ref="LO217">IFERROR((((O217/FRACAS!$AY$1)*60
)-(SUMPRODUCT((FRACAS!$B$5:$B$8970=O$4)*(FRACAS!$D$5:$D$8970&lt;=O217)*(IFERROR(FRACAS!$AM$5:$AM$8970,0)))
))/((O217/FRACAS!$AY$1)*60),"")</f>
        <v/>
      </c>
      <c r="LP217" s="240" t="str" cm="1">
        <f t="array" ref="LP217">IFERROR((((P217/FRACAS!$AY$1)*60
)-(SUMPRODUCT((FRACAS!$B$5:$B$8970=P$4)*(FRACAS!$D$5:$D$8970&lt;=P217)*(IFERROR(FRACAS!$AM$5:$AM$8970,0)))
))/((P217/FRACAS!$AY$1)*60),"")</f>
        <v/>
      </c>
      <c r="LQ217" s="240" t="str" cm="1">
        <f t="array" ref="LQ217">IFERROR((((Q217/FRACAS!$AY$1)*60
)-(SUMPRODUCT((FRACAS!$B$5:$B$8970=Q$4)*(FRACAS!$D$5:$D$8970&lt;=Q217)*(IFERROR(FRACAS!$AM$5:$AM$8970,0)))
))/((Q217/FRACAS!$AY$1)*60),"")</f>
        <v/>
      </c>
      <c r="LR217" s="240" t="str" cm="1">
        <f t="array" ref="LR217">IFERROR((((R217/FRACAS!$AY$1)*60
)-(SUMPRODUCT((FRACAS!$B$5:$B$8970=R$4)*(FRACAS!$D$5:$D$8970&lt;=R217)*(IFERROR(FRACAS!$AM$5:$AM$8970,0)))
))/((R217/FRACAS!$AY$1)*60),"")</f>
        <v/>
      </c>
      <c r="LS217" s="240" t="str" cm="1">
        <f t="array" ref="LS217">IFERROR((((S217/FRACAS!$AY$1)*60
)-(SUMPRODUCT((FRACAS!$B$5:$B$8970=S$4)*(FRACAS!$D$5:$D$8970&lt;=S217)*(IFERROR(FRACAS!$AM$5:$AM$8970,0)))
))/((S217/FRACAS!$AY$1)*60),"")</f>
        <v/>
      </c>
      <c r="LT217" s="240" t="str" cm="1">
        <f t="array" ref="LT217">IFERROR((((T217/FRACAS!$AY$1)*60
)-(SUMPRODUCT((FRACAS!$B$5:$B$8970=T$4)*(FRACAS!$D$5:$D$8970&lt;=T217)*(IFERROR(FRACAS!$AM$5:$AM$8970,0)))
))/((T217/FRACAS!$AY$1)*60),"")</f>
        <v/>
      </c>
      <c r="LU217" s="240" t="str" cm="1">
        <f t="array" ref="LU217">IFERROR((((U217/FRACAS!$AY$1)*60
)-(SUMPRODUCT((FRACAS!$B$5:$B$8970=U$4)*(FRACAS!$D$5:$D$8970&lt;=U217)*(IFERROR(FRACAS!$AM$5:$AM$8970,0)))
))/((U217/FRACAS!$AY$1)*60),"")</f>
        <v/>
      </c>
      <c r="LV217" s="240" t="str" cm="1">
        <f t="array" ref="LV217">IFERROR(
    (((V217/FRACAS!$AY$1)*60))
    /
    (((V217/FRACAS!$AY$1)*60) + SUMPRODUCT((FRACAS!$B$5:$B$8970=V$4)*(FRACAS!$D$5:$D$8970&lt;=V217)*(IFERROR(FRACAS!$AM$5:$AM$8970,0)))
    ),"")</f>
        <v/>
      </c>
      <c r="LW217" s="240" t="str" cm="1">
        <f t="array" ref="LW217">IFERROR(
    (((W217/FRACAS!$AY$1)*60))
    /
    (((W217/FRACAS!$AY$1)*60) + SUMPRODUCT((FRACAS!$B$5:$B$8970=W$4)*(FRACAS!$D$5:$D$8970&lt;=W217)*(IFERROR(FRACAS!$AM$5:$AM$8970,0)))
    ),"")</f>
        <v/>
      </c>
      <c r="LX217" s="240" t="str" cm="1">
        <f t="array" ref="LX217">IFERROR(
    (((X217/FRACAS!$AY$1)*60))
    /
    (((X217/FRACAS!$AY$1)*60) + SUMPRODUCT((FRACAS!$B$5:$B$8970=X$4)*(FRACAS!$D$5:$D$8970&lt;=X217)*(IFERROR(FRACAS!$AM$5:$AM$8970,0)))
    ),"")</f>
        <v/>
      </c>
      <c r="LY217" s="240" t="str" cm="1">
        <f t="array" ref="LY217">IFERROR(
    (((Y217/FRACAS!$AY$1)*60))
    /
    (((Y217/FRACAS!$AY$1)*60) + SUMPRODUCT((FRACAS!$B$5:$B$8970=Y$4)*(FRACAS!$D$5:$D$8970&lt;=Y217)*(IFERROR(FRACAS!$AM$5:$AM$8970,0)))
    ),"")</f>
        <v/>
      </c>
      <c r="LZ217" s="240" t="str" cm="1">
        <f t="array" ref="LZ217">IFERROR(
    (((Z217/FRACAS!$AY$1)*60))
    /
    (((Z217/FRACAS!$AY$1)*60) + SUMPRODUCT((FRACAS!$B$5:$B$8970=Z$4)*(FRACAS!$D$5:$D$8970&lt;=Z217)*(IFERROR(FRACAS!$AM$5:$AM$8970,0)))
    ),"")</f>
        <v/>
      </c>
      <c r="MA217" s="240" t="str" cm="1">
        <f t="array" ref="MA217">IFERROR(
    (((AA217/FRACAS!$AY$1)*60))
    /
    (((AA217/FRACAS!$AY$1)*60) + SUMPRODUCT((FRACAS!$B$5:$B$8970=AA$4)*(FRACAS!$D$5:$D$8970&lt;=AA217)*(IFERROR(FRACAS!$AM$5:$AM$8970,0)))
    ),"")</f>
        <v/>
      </c>
      <c r="MB217" s="240" t="str" cm="1">
        <f t="array" ref="MB217">IFERROR(
    (((AB217/FRACAS!$AY$1)*60))
    /
    (((AB217/FRACAS!$AY$1)*60) + SUMPRODUCT((FRACAS!$B$5:$B$8970=AB$4)*(FRACAS!$D$5:$D$8970&lt;=AB217)*(IFERROR(FRACAS!$AM$5:$AM$8970,0)))
    ),"")</f>
        <v/>
      </c>
      <c r="MC217" s="240" t="str" cm="1">
        <f t="array" ref="MC217">IFERROR(
    (((AC217/FRACAS!$AY$1)*60))
    /
    (((AC217/FRACAS!$AY$1)*60) + SUMPRODUCT((FRACAS!$B$5:$B$8970=AC$4)*(FRACAS!$D$5:$D$8970&lt;=AC217)*(IFERROR(FRACAS!$AM$5:$AM$8970,0)))
    ),"")</f>
        <v/>
      </c>
      <c r="MD217" s="240" t="str" cm="1">
        <f t="array" ref="MD217">IFERROR(
    (((AD217/FRACAS!$AY$1)*60))
    /
    (((AD217/FRACAS!$AY$1)*60) + SUMPRODUCT((FRACAS!$B$5:$B$8970=AD$4)*(FRACAS!$D$5:$D$8970&lt;=AD217)*(IFERROR(FRACAS!$AM$5:$AM$8970,0)))
    ),"")</f>
        <v/>
      </c>
      <c r="ME217" s="240" t="str" cm="1">
        <f t="array" ref="ME217">IFERROR(
    (((AE217/FRACAS!$AY$1)*60))
    /
    (((AE217/FRACAS!$AY$1)*60) + SUMPRODUCT((FRACAS!$B$5:$B$8970=AE$4)*(FRACAS!$D$5:$D$8970&lt;=AE217)*(IFERROR(FRACAS!$AM$5:$AM$8970,0)))
    ),"")</f>
        <v/>
      </c>
      <c r="MF217" s="240" t="str" cm="1">
        <f t="array" ref="MF217">IFERROR(
    (((AF217/FRACAS!$AY$1)*60))
    /
    (((AF217/FRACAS!$AY$1)*60) + SUMPRODUCT((FRACAS!$B$5:$B$8970=AF$4)*(FRACAS!$D$5:$D$8970&lt;=AF217)*(IFERROR(FRACAS!$AM$5:$AM$8970,0)))
    ),"")</f>
        <v/>
      </c>
      <c r="MG217" s="240" t="str" cm="1">
        <f t="array" ref="MG217">IFERROR(
    (((AG217/FRACAS!$AY$1)*60))
    /
    (((AG217/FRACAS!$AY$1)*60) + SUMPRODUCT((FRACAS!$B$5:$B$8970=AG$4)*(FRACAS!$D$5:$D$8970&lt;=AG217)*(IFERROR(FRACAS!$AM$5:$AM$8970,0)))
    ),"")</f>
        <v/>
      </c>
      <c r="MH217" s="240" t="str" cm="1">
        <f t="array" ref="MH217">IFERROR(
    (((AH217/FRACAS!$AY$1)*60))
    /
    (((AH217/FRACAS!$AY$1)*60) + SUMPRODUCT((FRACAS!$B$5:$B$8970=AH$4)*(FRACAS!$D$5:$D$8970&lt;=AH217)*(IFERROR(FRACAS!$AM$5:$AM$8970,0)))
    ),"")</f>
        <v/>
      </c>
      <c r="MI217" s="240" t="str" cm="1">
        <f t="array" ref="MI217">IFERROR(
    (((AI217/FRACAS!$AY$1)*60))
    /
    (((AI217/FRACAS!$AY$1)*60) + SUMPRODUCT((FRACAS!$B$5:$B$8970=AI$4)*(FRACAS!$D$5:$D$8970&lt;=AI217)*(IFERROR(FRACAS!$AM$5:$AM$8970,0)))
    ),"")</f>
        <v/>
      </c>
      <c r="MJ217" s="240" t="str" cm="1">
        <f t="array" ref="MJ217">IFERROR(
    (((AJ217/FRACAS!$AY$1)*60))
    /
    (((AJ217/FRACAS!$AY$1)*60) + SUMPRODUCT((FRACAS!$B$5:$B$8970=AJ$4)*(FRACAS!$D$5:$D$8970&lt;=AJ217)*(IFERROR(FRACAS!$AM$5:$AM$8970,0)))
    ),"")</f>
        <v/>
      </c>
      <c r="MK217" s="240" t="str" cm="1">
        <f t="array" ref="MK217">IFERROR(
    (((AK217/FRACAS!$AY$1)*60))
    /
    (((AK217/FRACAS!$AY$1)*60) + SUMPRODUCT((FRACAS!$B$5:$B$8970=AK$4)*(FRACAS!$D$5:$D$8970&lt;=AK217)*(IFERROR(FRACAS!$AM$5:$AM$8970,0)))
    ),"")</f>
        <v/>
      </c>
      <c r="ML217" s="240" t="str" cm="1">
        <f t="array" ref="ML217">IFERROR(
    (((AL217/FRACAS!$AY$1)*60))
    /
    (((AL217/FRACAS!$AY$1)*60) + SUMPRODUCT((FRACAS!$B$5:$B$8970=AL$4)*(FRACAS!$D$5:$D$8970&lt;=AL217)*(IFERROR(FRACAS!$AM$5:$AM$8970,0)))
    ),"")</f>
        <v/>
      </c>
      <c r="MM217" s="240" t="str" cm="1">
        <f t="array" ref="MM217">IFERROR(
    (((AM217/FRACAS!$AY$1)*60))
    /
    (((AM217/FRACAS!$AY$1)*60) + SUMPRODUCT((FRACAS!$B$5:$B$8970=AM$4)*(FRACAS!$D$5:$D$8970&lt;=AM217)*(IFERROR(FRACAS!$AM$5:$AM$8970,0)))
    ),"")</f>
        <v/>
      </c>
      <c r="MN217" s="240" t="str" cm="1">
        <f t="array" ref="MN217">IFERROR(
    (((AN217/FRACAS!$AY$1)*60))
    /
    (((AN217/FRACAS!$AY$1)*60) + SUMPRODUCT((FRACAS!$B$5:$B$8970=AN$4)*(FRACAS!$D$5:$D$8970&lt;=AN217)*(IFERROR(FRACAS!$AM$5:$AM$8970,0)))
    ),"")</f>
        <v/>
      </c>
      <c r="MO217" s="240" t="str" cm="1">
        <f t="array" ref="MO217">IFERROR(
    (((AO217/FRACAS!$AY$1)*60))
    /
    (((AO217/FRACAS!$AY$1)*60) + SUMPRODUCT((FRACAS!$B$5:$B$8970=AO$4)*(FRACAS!$D$5:$D$8970&lt;=AO217)*(IFERROR(FRACAS!$AM$5:$AM$8970,0)))
    ),"")</f>
        <v/>
      </c>
      <c r="MP217" s="240" t="str" cm="1">
        <f t="array" ref="MP217">IFERROR(
    (((AP217/FRACAS!$AY$1)*60))
    /
    (((AP217/FRACAS!$AY$1)*60) + SUMPRODUCT((FRACAS!$B$5:$B$8970=AP$4)*(FRACAS!$D$5:$D$8970&lt;=AP217)*(IFERROR(FRACAS!$AM$5:$AM$8970,0)))
    ),"")</f>
        <v/>
      </c>
      <c r="MQ217" s="240" t="str" cm="1">
        <f t="array" ref="MQ217">IFERROR(
    (((AQ217/FRACAS!$AY$1)*60))
    /
    (((AQ217/FRACAS!$AY$1)*60) + SUMPRODUCT((FRACAS!$B$5:$B$8970=AQ$4)*(FRACAS!$D$5:$D$8970&lt;=AQ217)*(IFERROR(FRACAS!$AM$5:$AM$8970,0)))
    ),"")</f>
        <v/>
      </c>
      <c r="MR217" s="194"/>
      <c r="MS217" s="194"/>
      <c r="MT217" s="194"/>
      <c r="MU217" s="194"/>
      <c r="MV217" s="194"/>
      <c r="MW217" s="194"/>
      <c r="MX217" s="194"/>
      <c r="MY217" s="194"/>
      <c r="MZ217" s="194"/>
      <c r="NA217" s="195"/>
      <c r="ND217" s="241">
        <f t="shared" si="21"/>
        <v>0</v>
      </c>
      <c r="NE217" s="242" t="str">
        <f t="shared" si="22"/>
        <v/>
      </c>
      <c r="NF217" s="193" t="str" cm="1">
        <f t="array" ref="NF217">IF($ND217=0,"",(IFERROR( (IFERROR($ND217/FRACAS!$AY$1*60,0) - SUMPRODUCT( (FRACAS!$K$5:$K$8972=NF$2) * IFERROR(FRACAS!$AN$5:$AN$8972,0) ) ) / IFERROR($ND217/FRACAS!$AY$1*60,0), 1 )))</f>
        <v/>
      </c>
      <c r="NG217" s="193" t="str" cm="1">
        <f t="array" ref="NG217">IF($ND217=0,"",(IFERROR( (IFERROR($ND217/FRACAS!$AY$1*60,0) - SUMPRODUCT( (FRACAS!$K$5:$K$8972=NG$2) * IFERROR(FRACAS!$AN$5:$AN$8972,0) ) ) / IFERROR($ND217/FRACAS!$AY$1*60,0), 1 )))</f>
        <v/>
      </c>
      <c r="NH217" s="193" t="str" cm="1">
        <f t="array" ref="NH217">IF($ND217=0,"",(IFERROR( (IFERROR($ND217/FRACAS!$AY$1*60,0) - SUMPRODUCT( (FRACAS!$K$5:$K$8972=NH$2) * IFERROR(FRACAS!$AN$5:$AN$8972,0) ) ) / IFERROR($ND217/FRACAS!$AY$1*60,0), 1 )))</f>
        <v/>
      </c>
      <c r="NI217" s="193" t="str" cm="1">
        <f t="array" ref="NI217">IF($ND217=0,"",(IFERROR( (IFERROR($ND217/FRACAS!$AY$1*60,0) - SUMPRODUCT( (FRACAS!$K$5:$K$8972=NI$2) * IFERROR(FRACAS!$AN$5:$AN$8972,0) ) ) / IFERROR($ND217/FRACAS!$AY$1*60,0), 1 )))</f>
        <v/>
      </c>
      <c r="NJ217" s="193" t="str" cm="1">
        <f t="array" ref="NJ217">IF($ND217=0,"",(IFERROR( (IFERROR($ND217/FRACAS!$AY$1*60,0) - SUMPRODUCT( (FRACAS!$K$5:$K$8972=NJ$2) * IFERROR(FRACAS!$AN$5:$AN$8972,0) ) ) / IFERROR($ND217/FRACAS!$AY$1*60,0), 1 )))</f>
        <v/>
      </c>
      <c r="NK217" s="193" t="str" cm="1">
        <f t="array" ref="NK217">IF($ND217=0,"",(IFERROR( (IFERROR($ND217/FRACAS!$AY$1*60,0) - SUMPRODUCT( (FRACAS!$K$5:$K$8972=NK$2) * IFERROR(FRACAS!$AN$5:$AN$8972,0) ) ) / IFERROR($ND217/FRACAS!$AY$1*60,0), 1 )))</f>
        <v/>
      </c>
      <c r="NL217" s="193" t="str" cm="1">
        <f t="array" ref="NL217">IF($ND217=0,"",(IFERROR( (IFERROR($ND217/FRACAS!$AY$1*60,0) - SUMPRODUCT( (FRACAS!$K$5:$K$8972=NL$2) * IFERROR(FRACAS!$AN$5:$AN$8972,0) ) ) / IFERROR($ND217/FRACAS!$AY$1*60,0), 1 )))</f>
        <v/>
      </c>
      <c r="NM217" s="193" t="str" cm="1">
        <f t="array" ref="NM217">IF($ND217=0,"",(IFERROR( (IFERROR($ND217/FRACAS!$AY$1*60,0) - SUMPRODUCT( (FRACAS!$K$5:$K$8972=NM$2) * IFERROR(FRACAS!$AN$5:$AN$8972,0) ) ) / IFERROR($ND217/FRACAS!$AY$1*60,0), 1 )))</f>
        <v/>
      </c>
      <c r="NN217" s="193" t="str" cm="1">
        <f t="array" ref="NN217">IF($ND217=0,"",(IFERROR( (IFERROR($ND217/FRACAS!$AY$1*60,0) - SUMPRODUCT( (FRACAS!$K$5:$K$8972=NN$2) * IFERROR(FRACAS!$AN$5:$AN$8972,0) ) ) / IFERROR($ND217/FRACAS!$AY$1*60,0), 1 )))</f>
        <v/>
      </c>
      <c r="NO217" s="193" t="str" cm="1">
        <f t="array" ref="NO217">IF($ND217=0,"",(IFERROR( (IFERROR($ND217/FRACAS!$AY$1*60,0) - SUMPRODUCT( (FRACAS!$K$5:$K$8972=NO$2) * IFERROR(FRACAS!$AN$5:$AN$8972,0) ) ) / IFERROR($ND217/FRACAS!$AY$1*60,0), 1 )))</f>
        <v/>
      </c>
      <c r="NP217" s="193" t="str" cm="1">
        <f t="array" ref="NP217">IF($ND217=0,"",(IFERROR( (IFERROR($ND217/FRACAS!$AY$1*60,0) - SUMPRODUCT( (FRACAS!$K$5:$K$8972=NP$2) * IFERROR(FRACAS!$AN$5:$AN$8972,0) ) ) / IFERROR($ND217/FRACAS!$AY$1*60,0), 1 )))</f>
        <v/>
      </c>
      <c r="NQ217" s="193" t="str" cm="1">
        <f t="array" ref="NQ217">IF($ND217=0,"",(IFERROR( (IFERROR($ND217/FRACAS!$AY$1*60,0) - SUMPRODUCT( (FRACAS!$K$5:$K$8972=NQ$2) * IFERROR(FRACAS!$AN$5:$AN$8972,0) ) ) / IFERROR($ND217/FRACAS!$AY$1*60,0), 1 )))</f>
        <v/>
      </c>
      <c r="NR217" s="193" t="str" cm="1">
        <f t="array" ref="NR217">IF($ND217=0,"",(IFERROR( (IFERROR($ND217/FRACAS!$AY$1*60,0) - SUMPRODUCT( (FRACAS!$K$5:$K$8972=NR$2) * IFERROR(FRACAS!$AN$5:$AN$8972,0) ) ) / IFERROR($ND217/FRACAS!$AY$1*60,0), 1 )))</f>
        <v/>
      </c>
      <c r="NS217" s="193" t="str" cm="1">
        <f t="array" ref="NS217">IF($ND217=0,"",(IFERROR( (IFERROR($ND217/FRACAS!$AY$1*60,0) - SUMPRODUCT( (FRACAS!$K$5:$K$8972=NS$2) * IFERROR(FRACAS!$AN$5:$AN$8972,0) ) ) / IFERROR($ND217/FRACAS!$AY$1*60,0), 1 )))</f>
        <v/>
      </c>
      <c r="NT217" s="193" t="str" cm="1">
        <f t="array" ref="NT217">IF($ND217=0,"",(IFERROR( (IFERROR($ND217/FRACAS!$AY$1*60,0) - SUMPRODUCT( (FRACAS!$K$5:$K$8972=NT$2) * IFERROR(FRACAS!$AN$5:$AN$8972,0) ) ) / IFERROR($ND217/FRACAS!$AY$1*60,0), 1 )))</f>
        <v/>
      </c>
      <c r="NU217" s="193" t="str" cm="1">
        <f t="array" ref="NU217">IF($ND217=0,"",(IFERROR( (IFERROR($ND217/FRACAS!$AY$1*60,0) - SUMPRODUCT( (FRACAS!$K$5:$K$8972=NU$2) * IFERROR(FRACAS!$AN$5:$AN$8972,0) ) ) / IFERROR($ND217/FRACAS!$AY$1*60,0), 1 )))</f>
        <v/>
      </c>
      <c r="NV217" s="193" t="str" cm="1">
        <f t="array" ref="NV217">IF($ND217=0,"",(IFERROR( (IFERROR($ND217/FRACAS!$AY$1*60,0) - SUMPRODUCT( (FRACAS!$K$5:$K$8972=NV$2) * IFERROR(FRACAS!$AN$5:$AN$8972,0) ) ) / IFERROR($ND217/FRACAS!$AY$1*60,0), 1 )))</f>
        <v/>
      </c>
      <c r="NW217" s="193" t="str" cm="1">
        <f t="array" ref="NW217">IF($ND217=0,"",(IFERROR( (IFERROR($ND217/FRACAS!$AY$1*60,0) - SUMPRODUCT( (FRACAS!$K$5:$K$8972=NW$2) * IFERROR(FRACAS!$AN$5:$AN$8972,0) ) ) / IFERROR($ND217/FRACAS!$AY$1*60,0), 1 )))</f>
        <v/>
      </c>
      <c r="NX217" s="193" t="str" cm="1">
        <f t="array" ref="NX217">IF($ND217=0,"",(IFERROR( (IFERROR($ND217/FRACAS!$AY$1*60,0) - SUMPRODUCT( (FRACAS!$K$5:$K$8972=NX$2) * IFERROR(FRACAS!$AN$5:$AN$8972,0) ) ) / IFERROR($ND217/FRACAS!$AY$1*60,0), 1 )))</f>
        <v/>
      </c>
      <c r="NY217" s="193" t="str" cm="1">
        <f t="array" ref="NY217">IF($ND217=0,"",(IFERROR( (IFERROR($ND217/FRACAS!$AY$1*60,0) - SUMPRODUCT( (FRACAS!$K$5:$K$8972=NY$2) * IFERROR(FRACAS!$AN$5:$AN$8972,0) ) ) / IFERROR($ND217/FRACAS!$AY$1*60,0), 1 )))</f>
        <v/>
      </c>
      <c r="NZ217" s="193" t="str" cm="1">
        <f t="array" ref="NZ217">IF($ND217=0,"",(IFERROR( (IFERROR($ND217/FRACAS!$AY$1*60,0) - SUMPRODUCT( (FRACAS!$K$5:$K$8972=NZ$2) * IFERROR(FRACAS!$AN$5:$AN$8972,0) ) ) / IFERROR($ND217/FRACAS!$AY$1*60,0), 1 )))</f>
        <v/>
      </c>
      <c r="OA217" s="193" t="str" cm="1">
        <f t="array" ref="OA217">IF($ND217=0,"",(IFERROR( (IFERROR($ND217/FRACAS!$AY$1*60,0) - SUMPRODUCT( (FRACAS!$K$5:$K$8972=OA$2) * IFERROR(FRACAS!$AN$5:$AN$8972,0) ) ) / IFERROR($ND217/FRACAS!$AY$1*60,0), 1 )))</f>
        <v/>
      </c>
      <c r="OB217" s="193" t="str" cm="1">
        <f t="array" ref="OB217">IF($ND217=0,"",(IFERROR( (IFERROR($ND217/FRACAS!$AY$1*60,0) - SUMPRODUCT( (FRACAS!$K$5:$K$8972=OB$2) * IFERROR(FRACAS!$AN$5:$AN$8972,0) ) ) / IFERROR($ND217/FRACAS!$AY$1*60,0), 1 )))</f>
        <v/>
      </c>
      <c r="OC217" s="193" t="str" cm="1">
        <f t="array" ref="OC217">IF($ND217=0,"",(IFERROR( (IFERROR($ND217/FRACAS!$AY$1*60,0) - SUMPRODUCT( (FRACAS!$K$5:$K$8972=OC$2) * IFERROR(FRACAS!$AN$5:$AN$8972,0) ) ) / IFERROR($ND217/FRACAS!$AY$1*60,0), 1 )))</f>
        <v/>
      </c>
      <c r="OD217" s="193" t="str" cm="1">
        <f t="array" ref="OD217">IF($ND217=0,"",(IFERROR( (IFERROR($ND217/FRACAS!$AY$1*60,0) - SUMPRODUCT( (FRACAS!$K$5:$K$8972=OD$2) * IFERROR(FRACAS!$AN$5:$AN$8972,0) ) ) / IFERROR($ND217/FRACAS!$AY$1*60,0), 1 )))</f>
        <v/>
      </c>
      <c r="OE217" s="193" t="str" cm="1">
        <f t="array" ref="OE217">IF($ND217=0,"",(IFERROR( (IFERROR($ND217/FRACAS!$AY$1*60,0) - SUMPRODUCT( (FRACAS!$K$5:$K$8972=OE$2) * IFERROR(FRACAS!$AN$5:$AN$8972,0) ) ) / IFERROR($ND217/FRACAS!$AY$1*60,0), 1 )))</f>
        <v/>
      </c>
      <c r="OF217" s="193" t="str" cm="1">
        <f t="array" ref="OF217">IF($ND217=0,"",(IFERROR( (IFERROR($ND217/FRACAS!$AY$1*60,0) - SUMPRODUCT( (FRACAS!$K$5:$K$8972=OF$2) * IFERROR(FRACAS!$AN$5:$AN$8972,0) ) ) / IFERROR($ND217/FRACAS!$AY$1*60,0), 1 )))</f>
        <v/>
      </c>
      <c r="OG217" s="193" t="str" cm="1">
        <f t="array" ref="OG217">IF($ND217=0,"",(IFERROR( (IFERROR($ND217/FRACAS!$AY$1*60,0) - SUMPRODUCT( (FRACAS!$K$5:$K$8972=OG$2) * IFERROR(FRACAS!$AN$5:$AN$8972,0) ) ) / IFERROR($ND217/FRACAS!$AY$1*60,0), 1 )))</f>
        <v/>
      </c>
      <c r="OH217" s="193" t="str" cm="1">
        <f t="array" ref="OH217">IF($ND217=0,"",(IFERROR( (IFERROR($ND217/FRACAS!$AY$1*60,0) - SUMPRODUCT( (FRACAS!$K$5:$K$8972=OH$2) * IFERROR(FRACAS!$AN$5:$AN$8972,0) ) ) / IFERROR($ND217/FRACAS!$AY$1*60,0), 1 )))</f>
        <v/>
      </c>
      <c r="OI217" s="193" t="str" cm="1">
        <f t="array" ref="OI217">IF($ND217=0,"",(IFERROR( (IFERROR($ND217/FRACAS!$AY$1*60,0) - SUMPRODUCT( (FRACAS!$K$5:$K$8972=OI$2) * IFERROR(FRACAS!$AN$5:$AN$8972,0) ) ) / IFERROR($ND217/FRACAS!$AY$1*60,0), 1 )))</f>
        <v/>
      </c>
      <c r="OJ217" s="193" t="str" cm="1">
        <f t="array" ref="OJ217">IF($ND217=0,"",(IFERROR( (IFERROR($ND217/FRACAS!$AY$1*60,0) - SUMPRODUCT( (FRACAS!$K$5:$K$8972=OJ$2) * IFERROR(FRACAS!$AN$5:$AN$8972,0) ) ) / IFERROR($ND217/FRACAS!$AY$1*60,0), 1 )))</f>
        <v/>
      </c>
      <c r="OK217" s="193" t="str" cm="1">
        <f t="array" ref="OK217">IF($ND217=0,"",(IFERROR( (IFERROR($ND217/FRACAS!$AY$1*60,0) - SUMPRODUCT( (FRACAS!$K$5:$K$8972=OK$2) * IFERROR(FRACAS!$AN$5:$AN$8972,0) ) ) / IFERROR($ND217/FRACAS!$AY$1*60,0), 1 )))</f>
        <v/>
      </c>
      <c r="OL217" s="193" t="str" cm="1">
        <f t="array" ref="OL217">IF($ND217=0,"",(IFERROR( (IFERROR($ND217/FRACAS!$AY$1*60,0) - SUMPRODUCT( (FRACAS!$K$5:$K$8972=OL$2) * IFERROR(FRACAS!$AN$5:$AN$8972,0) ) ) / IFERROR($ND217/FRACAS!$AY$1*60,0), 1 )))</f>
        <v/>
      </c>
      <c r="OM217" s="193" t="str" cm="1">
        <f t="array" ref="OM217">IF($ND217=0,"",(IFERROR( (IFERROR($ND217/FRACAS!$AY$1*60,0) - SUMPRODUCT( (FRACAS!$K$5:$K$8972=OM$2) * IFERROR(FRACAS!$AN$5:$AN$8972,0) ) ) / IFERROR($ND217/FRACAS!$AY$1*60,0), 1 )))</f>
        <v/>
      </c>
      <c r="ON217" s="193" t="str" cm="1">
        <f t="array" ref="ON217">IF($ND217=0,"",(IFERROR( (IFERROR($ND217/FRACAS!$AY$1*60,0) - SUMPRODUCT( (FRACAS!$K$5:$K$8972=ON$2) * IFERROR(FRACAS!$AN$5:$AN$8972,0) ) ) / IFERROR($ND217/FRACAS!$AY$1*60,0), 1 )))</f>
        <v/>
      </c>
      <c r="OO217" s="193" t="str" cm="1">
        <f t="array" ref="OO217">IF($ND217=0,"",(IFERROR( (IFERROR($ND217/FRACAS!$AY$1*60,0) - SUMPRODUCT( (FRACAS!$K$5:$K$8972=OO$2) * IFERROR(FRACAS!$AN$5:$AN$8972,0) ) ) / IFERROR($ND217/FRACAS!$AY$1*60,0), 1 )))</f>
        <v/>
      </c>
      <c r="OP217" s="193" t="str" cm="1">
        <f t="array" ref="OP217">IF($ND217=0,"",(IFERROR( (IFERROR($ND217/FRACAS!$AY$1*60,0) - SUMPRODUCT( (FRACAS!$K$5:$K$8972=OP$2) * IFERROR(FRACAS!$AN$5:$AN$8972,0) ) ) / IFERROR($ND217/FRACAS!$AY$1*60,0), 1 )))</f>
        <v/>
      </c>
      <c r="OQ217" s="193" t="str" cm="1">
        <f t="array" ref="OQ217">IF($ND217=0,"",(IFERROR( (IFERROR($ND217/FRACAS!$AY$1*60,0) - SUMPRODUCT( (FRACAS!$K$5:$K$8972=OQ$2) * IFERROR(FRACAS!$AN$5:$AN$8972,0) ) ) / IFERROR($ND217/FRACAS!$AY$1*60,0), 1 )))</f>
        <v/>
      </c>
      <c r="OR217" s="193" t="str" cm="1">
        <f t="array" ref="OR217">IF($ND217=0,"",(IFERROR( (IFERROR($ND217/FRACAS!$AY$1*60,0) - SUMPRODUCT( (FRACAS!$K$5:$K$8972=OR$2) * IFERROR(FRACAS!$AN$5:$AN$8972,0) ) ) / IFERROR($ND217/FRACAS!$AY$1*60,0), 1 )))</f>
        <v/>
      </c>
      <c r="OS217" s="193" t="str" cm="1">
        <f t="array" ref="OS217">IF($ND217=0,"",(IFERROR( (IFERROR($ND217/FRACAS!$AY$1*60,0) - SUMPRODUCT( (FRACAS!$K$5:$K$8972=OS$2) * IFERROR(FRACAS!$AN$5:$AN$8972,0) ) ) / IFERROR($ND217/FRACAS!$AY$1*60,0), 1 )))</f>
        <v/>
      </c>
      <c r="OT217" s="243" t="str" cm="1">
        <f t="array" ref="OT217">IF($ND217=0,"",(IFERROR( (IFERROR($ND217/FRACAS!$AY$1*60,0) - SUMPRODUCT( (FRACAS!$K$5:$K$8972=OT$2) * IFERROR(FRACAS!$AN$5:$AN$8972,0) ) ) / IFERROR($ND217/FRACAS!$AY$1*60,0), 1 )))</f>
        <v/>
      </c>
    </row>
    <row r="218" spans="2:410" x14ac:dyDescent="0.2">
      <c r="B218" s="233"/>
      <c r="C218" s="259">
        <f>IF('[1]17.11.2025 IASI18 Mileage'!C218="","",'[1]17.11.2025 IASI18 Mileage'!C218)</f>
        <v>47462</v>
      </c>
      <c r="D218" s="201" t="str">
        <f>IF('[1]17.11.2025 IASI18 Mileage'!D218="","",'[1]17.11.2025 IASI18 Mileage'!D218)</f>
        <v/>
      </c>
      <c r="E218" s="201" t="str">
        <f>IF('[1]17.11.2025 IASI18 Mileage'!E218="","",'[1]17.11.2025 IASI18 Mileage'!E218)</f>
        <v/>
      </c>
      <c r="F218" s="201" t="str">
        <f>IF('[1]17.11.2025 IASI18 Mileage'!F218="","",'[1]17.11.2025 IASI18 Mileage'!F218)</f>
        <v/>
      </c>
      <c r="G218" s="201" t="str">
        <f>IF('[1]17.11.2025 IASI18 Mileage'!G218="","",'[1]17.11.2025 IASI18 Mileage'!G218)</f>
        <v/>
      </c>
      <c r="H218" s="201" t="str">
        <f>IF('[1]17.11.2025 IASI18 Mileage'!H218="","",'[1]17.11.2025 IASI18 Mileage'!H218)</f>
        <v/>
      </c>
      <c r="I218" s="201" t="str">
        <f>IF('[1]17.11.2025 IASI18 Mileage'!I218="","",'[1]17.11.2025 IASI18 Mileage'!I218)</f>
        <v/>
      </c>
      <c r="J218" s="201" t="str">
        <f>IF('[1]17.11.2025 IASI18 Mileage'!J218="","",'[1]17.11.2025 IASI18 Mileage'!J218)</f>
        <v/>
      </c>
      <c r="K218" s="201" t="str">
        <f>IF('[1]17.11.2025 IASI18 Mileage'!K218="","",'[1]17.11.2025 IASI18 Mileage'!K218)</f>
        <v/>
      </c>
      <c r="L218" s="201" t="str">
        <f>IF('[1]17.11.2025 IASI18 Mileage'!L218="","",'[1]17.11.2025 IASI18 Mileage'!L218)</f>
        <v/>
      </c>
      <c r="M218" s="201" t="str">
        <f>IF('[1]17.11.2025 IASI18 Mileage'!M218="","",'[1]17.11.2025 IASI18 Mileage'!M218)</f>
        <v/>
      </c>
      <c r="N218" s="201" t="str">
        <f>IF('[1]17.11.2025 IASI18 Mileage'!N218="","",'[1]17.11.2025 IASI18 Mileage'!N218)</f>
        <v/>
      </c>
      <c r="O218" s="201" t="str">
        <f>IF('[1]17.11.2025 IASI18 Mileage'!O218="","",'[1]17.11.2025 IASI18 Mileage'!O218)</f>
        <v/>
      </c>
      <c r="P218" s="201" t="str">
        <f>IF('[1]17.11.2025 IASI18 Mileage'!P218="","",'[1]17.11.2025 IASI18 Mileage'!P218)</f>
        <v/>
      </c>
      <c r="Q218" s="201" t="str">
        <f>IF('[1]17.11.2025 IASI18 Mileage'!Q218="","",'[1]17.11.2025 IASI18 Mileage'!Q218)</f>
        <v/>
      </c>
      <c r="R218" s="201" t="str">
        <f>IF('[1]17.11.2025 IASI18 Mileage'!R218="","",'[1]17.11.2025 IASI18 Mileage'!R218)</f>
        <v/>
      </c>
      <c r="S218" s="201" t="str">
        <f>IF('[1]17.11.2025 IASI18 Mileage'!S218="","",'[1]17.11.2025 IASI18 Mileage'!S218)</f>
        <v/>
      </c>
      <c r="T218" s="201" t="str">
        <f>IF('[1]17.11.2025 IASI18 Mileage'!T218="","",'[1]17.11.2025 IASI18 Mileage'!T218)</f>
        <v/>
      </c>
      <c r="U218" s="201" t="str">
        <f>IF('[1]17.11.2025 IASI18 Mileage'!U218="","",'[1]17.11.2025 IASI18 Mileage'!U218)</f>
        <v/>
      </c>
      <c r="V218" s="201"/>
      <c r="W218" s="201"/>
      <c r="X218" s="201"/>
      <c r="Y218" s="201"/>
      <c r="Z218" s="201"/>
      <c r="AA218" s="201"/>
      <c r="AB218" s="201"/>
      <c r="AC218" s="201"/>
      <c r="AD218" s="201"/>
      <c r="AE218" s="201"/>
      <c r="AF218" s="201"/>
      <c r="AG218" s="201"/>
      <c r="AH218" s="201"/>
      <c r="AI218" s="201"/>
      <c r="AJ218" s="201"/>
      <c r="AK218" s="201"/>
      <c r="AL218" s="201"/>
      <c r="AM218" s="201"/>
      <c r="AN218" s="201"/>
      <c r="AO218" s="201"/>
      <c r="AP218" s="201"/>
      <c r="AQ218" s="201"/>
      <c r="AR218" s="201"/>
      <c r="AS218" s="201"/>
      <c r="AT218" s="201"/>
      <c r="AU218" s="201"/>
      <c r="AV218" s="201"/>
      <c r="AW218" s="201"/>
      <c r="AX218" s="201"/>
      <c r="AY218" s="201"/>
      <c r="AZ218" s="201"/>
      <c r="BA218" s="202"/>
      <c r="BB218" s="184"/>
      <c r="BD218" s="234"/>
      <c r="BE218" s="234"/>
      <c r="BF218" s="234"/>
      <c r="BG218" s="234"/>
      <c r="BH218" s="234"/>
      <c r="BI218" s="234"/>
      <c r="BJ218" s="234"/>
      <c r="BK218" s="234"/>
      <c r="BL218" s="234"/>
      <c r="BM218" s="234"/>
      <c r="DC218" s="184">
        <f t="shared" si="19"/>
        <v>0</v>
      </c>
      <c r="DD218" s="235" t="str">
        <f t="shared" si="20"/>
        <v/>
      </c>
      <c r="DE218" s="186">
        <f>IF(D218&gt; 0,(COUNTIFS(FRACAS!$B$5:$B$8972, D$4, FRACAS!$D$5:$D$8972, "&lt;="&amp;D218)), "" )</f>
        <v>0</v>
      </c>
      <c r="DF218" s="186">
        <f>IF(E218&gt; 0,(COUNTIFS(FRACAS!$B$5:$B$8972, E$4, FRACAS!$D$5:$D$8972, "&lt;="&amp;E218)), "" )</f>
        <v>0</v>
      </c>
      <c r="DG218" s="186">
        <f>IF(F218&gt; 0,(COUNTIFS(FRACAS!$B$5:$B$8972, F$4, FRACAS!$D$5:$D$8972, "&lt;="&amp;F218)), "" )</f>
        <v>0</v>
      </c>
      <c r="DH218" s="186">
        <f>IF(G218&gt; 0,(COUNTIFS(FRACAS!$B$5:$B$8972, G$4, FRACAS!$D$5:$D$8972, "&lt;="&amp;G218)), "" )</f>
        <v>0</v>
      </c>
      <c r="DI218" s="186">
        <f>IF(H218&gt; 0,(COUNTIFS(FRACAS!$B$5:$B$8972, H$4, FRACAS!$D$5:$D$8972, "&lt;="&amp;H218)), "" )</f>
        <v>0</v>
      </c>
      <c r="DJ218" s="186">
        <f>IF(I218&gt; 0,(COUNTIFS(FRACAS!$B$5:$B$8972, I$4, FRACAS!$D$5:$D$8972, "&lt;="&amp;I218)), "" )</f>
        <v>0</v>
      </c>
      <c r="DK218" s="186">
        <f>IF(J218&gt; 0,(COUNTIFS(FRACAS!$B$5:$B$8972, J$4, FRACAS!$D$5:$D$8972, "&lt;="&amp;J218)), "" )</f>
        <v>0</v>
      </c>
      <c r="DL218" s="186">
        <f>IF(K218&gt; 0,(COUNTIFS(FRACAS!$B$5:$B$8972, K$4, FRACAS!$D$5:$D$8972, "&lt;="&amp;K218)), "" )</f>
        <v>0</v>
      </c>
      <c r="DM218" s="186">
        <f>IF(L218&gt; 0,(COUNTIFS(FRACAS!$B$5:$B$8972, L$4, FRACAS!$D$5:$D$8972, "&lt;="&amp;L218)), "" )</f>
        <v>0</v>
      </c>
      <c r="DN218" s="186">
        <f>IF(M218&gt; 0,(COUNTIFS(FRACAS!$B$5:$B$8972, M$4, FRACAS!$D$5:$D$8972, "&lt;="&amp;M218)), "" )</f>
        <v>0</v>
      </c>
      <c r="DO218" s="186">
        <f>IF(N218&gt; 0,(COUNTIFS(FRACAS!$B$5:$B$8972, N$4, FRACAS!$D$5:$D$8972, "&lt;="&amp;N218)), "" )</f>
        <v>0</v>
      </c>
      <c r="DP218" s="186">
        <f>IF(O218&gt; 0,(COUNTIFS(FRACAS!$B$5:$B$8972, O$4, FRACAS!$D$5:$D$8972, "&lt;="&amp;O218)), "" )</f>
        <v>0</v>
      </c>
      <c r="DQ218" s="186">
        <f>IF(P218&gt; 0,(COUNTIFS(FRACAS!$B$5:$B$8972, P$4, FRACAS!$D$5:$D$8972, "&lt;="&amp;P218)), "" )</f>
        <v>0</v>
      </c>
      <c r="DR218" s="186">
        <f>IF(Q218&gt; 0,(COUNTIFS(FRACAS!$B$5:$B$8972, Q$4, FRACAS!$D$5:$D$8972, "&lt;="&amp;Q218)), "" )</f>
        <v>0</v>
      </c>
      <c r="DS218" s="186">
        <f>IF(R218&gt; 0,(COUNTIFS(FRACAS!$B$5:$B$8972, R$4, FRACAS!$D$5:$D$8972, "&lt;="&amp;R218)), "" )</f>
        <v>0</v>
      </c>
      <c r="DT218" s="186">
        <f>IF(S218&gt; 0,(COUNTIFS(FRACAS!$B$5:$B$8972, S$4, FRACAS!$D$5:$D$8972, "&lt;="&amp;S218)), "" )</f>
        <v>0</v>
      </c>
      <c r="DU218" s="186">
        <f>IF(T218&gt; 0,(COUNTIFS(FRACAS!$B$5:$B$8972, T$4, FRACAS!$D$5:$D$8972, "&lt;="&amp;T218)), "" )</f>
        <v>0</v>
      </c>
      <c r="DV218" s="186">
        <f>IF(U218&gt; 0,(COUNTIFS(FRACAS!$B$5:$B$8972, U$4, FRACAS!$D$5:$D$8972, "&lt;="&amp;U218)), "" )</f>
        <v>0</v>
      </c>
      <c r="DW218" s="186" t="str">
        <f>IF(V218&gt; 0,(COUNTIFS(FRACAS!$B$5:$B$8972, V$4, FRACAS!$D$5:$D$8972, "&lt;="&amp;V218)), "" )</f>
        <v/>
      </c>
      <c r="DX218" s="186" t="str">
        <f>IF(W218&gt; 0,(COUNTIFS(FRACAS!$B$5:$B$8972, W$4, FRACAS!$D$5:$D$8972, "&lt;="&amp;W218)), "" )</f>
        <v/>
      </c>
      <c r="DY218" s="186" t="str">
        <f>IF(X218&gt; 0,(COUNTIFS(FRACAS!$B$5:$B$8972, X$4, FRACAS!$D$5:$D$8972, "&lt;="&amp;X218)), "" )</f>
        <v/>
      </c>
      <c r="DZ218" s="186" t="str">
        <f>IF(Y218&gt; 0,(COUNTIFS(FRACAS!$B$5:$B$8972, Y$4, FRACAS!$D$5:$D$8972, "&lt;="&amp;Y218)), "" )</f>
        <v/>
      </c>
      <c r="EA218" s="186" t="str">
        <f>IF(Z218&gt; 0,(COUNTIFS(FRACAS!$B$5:$B$8972, Z$4, FRACAS!$D$5:$D$8972, "&lt;="&amp;Z218)), "" )</f>
        <v/>
      </c>
      <c r="EB218" s="186" t="str">
        <f>IF(AA218&gt; 0,(COUNTIFS(FRACAS!$B$5:$B$8972, AA$4, FRACAS!$D$5:$D$8972, "&lt;="&amp;AA218)), "" )</f>
        <v/>
      </c>
      <c r="EC218" s="186" t="str">
        <f>IF(AB218&gt; 0,(COUNTIFS(FRACAS!$B$5:$B$8972, AB$4, FRACAS!$D$5:$D$8972, "&lt;="&amp;AB218)), "" )</f>
        <v/>
      </c>
      <c r="ED218" s="186" t="str">
        <f>IF(AC218&gt; 0,(COUNTIFS(FRACAS!$B$5:$B$8972, AC$4, FRACAS!$D$5:$D$8972, "&lt;="&amp;AC218)), "" )</f>
        <v/>
      </c>
      <c r="EE218" s="186" t="str">
        <f>IF(AD218&gt; 0,(COUNTIFS(FRACAS!$B$5:$B$8972, AD$4, FRACAS!$D$5:$D$8972, "&lt;="&amp;AD218)), "" )</f>
        <v/>
      </c>
      <c r="EF218" s="186" t="str">
        <f>IF(AE218&gt; 0,(COUNTIFS(FRACAS!$B$5:$B$8972, AE$4, FRACAS!$D$5:$D$8972, "&lt;="&amp;AE218)), "" )</f>
        <v/>
      </c>
      <c r="EG218" s="186" t="str">
        <f>IF(AF218&gt; 0,(COUNTIFS(FRACAS!$B$5:$B$8972, AF$4, FRACAS!$D$5:$D$8972, "&lt;="&amp;AF218)), "" )</f>
        <v/>
      </c>
      <c r="EH218" s="186" t="str">
        <f>IF(AG218&gt; 0,(COUNTIFS(FRACAS!$B$5:$B$8972, AG$4, FRACAS!$D$5:$D$8972, "&lt;="&amp;AG218)), "" )</f>
        <v/>
      </c>
      <c r="EI218" s="186" t="str">
        <f>IF(AH218&gt; 0,(COUNTIFS(FRACAS!$B$5:$B$8972, AH$4, FRACAS!$D$5:$D$8972, "&lt;="&amp;AH218)), "" )</f>
        <v/>
      </c>
      <c r="EJ218" s="186" t="str">
        <f>IF(AI218&gt; 0,(COUNTIFS(FRACAS!$B$5:$B$8972, AI$4, FRACAS!$D$5:$D$8972, "&lt;="&amp;AI218)), "" )</f>
        <v/>
      </c>
      <c r="EK218" s="186" t="str">
        <f>IF(AJ218&gt; 0,(COUNTIFS(FRACAS!$B$5:$B$8972, AJ$4, FRACAS!$D$5:$D$8972, "&lt;="&amp;AJ218)), "" )</f>
        <v/>
      </c>
      <c r="EL218" s="186" t="str">
        <f>IF(AK218&gt; 0,(COUNTIFS(FRACAS!$B$5:$B$8972, AK$4, FRACAS!$D$5:$D$8972, "&lt;="&amp;AK218)), "" )</f>
        <v/>
      </c>
      <c r="EM218" s="186" t="str">
        <f>IF(AL218&gt; 0,(COUNTIFS(FRACAS!$B$5:$B$8972, AL$4, FRACAS!$D$5:$D$8972, "&lt;="&amp;AL218)), "" )</f>
        <v/>
      </c>
      <c r="EN218" s="186" t="str">
        <f>IF(AM218&gt; 0,(COUNTIFS(FRACAS!$B$5:$B$8972, AM$4, FRACAS!$D$5:$D$8972, "&lt;="&amp;AM218)), "" )</f>
        <v/>
      </c>
      <c r="EO218" s="186" t="str">
        <f>IF(AN218&gt; 0,(COUNTIFS(FRACAS!$B$5:$B$8972, AN$4, FRACAS!$D$5:$D$8972, "&lt;="&amp;AN218)), "" )</f>
        <v/>
      </c>
      <c r="EP218" s="186" t="str">
        <f>IF(AO218&gt; 0,(COUNTIFS(FRACAS!$B$5:$B$8972, AO$4, FRACAS!$D$5:$D$8972, "&lt;="&amp;AO218)), "" )</f>
        <v/>
      </c>
      <c r="EQ218" s="186" t="str">
        <f>IF(AP218&gt; 0,(COUNTIFS(FRACAS!$B$5:$B$8972, AP$4, FRACAS!$D$5:$D$8972, "&lt;="&amp;AP218)), "" )</f>
        <v/>
      </c>
      <c r="ER218" s="186" t="str">
        <f>IF(AQ218&gt; 0,(COUNTIFS(FRACAS!$B$5:$B$8972, AQ$4, FRACAS!$D$5:$D$8972, "&lt;="&amp;AQ218)), "" )</f>
        <v/>
      </c>
      <c r="ES218" s="246"/>
      <c r="ET218" s="194"/>
      <c r="EU218" s="194"/>
      <c r="EV218" s="194"/>
      <c r="EW218" s="194"/>
      <c r="EX218" s="194"/>
      <c r="EY218" s="194"/>
      <c r="EZ218" s="194"/>
      <c r="FA218" s="194"/>
      <c r="FB218" s="195"/>
      <c r="FE218" s="190"/>
      <c r="FF218" s="190"/>
      <c r="FG218" s="190"/>
      <c r="FH218" s="190"/>
      <c r="FI218" s="190"/>
      <c r="FJ218" s="190"/>
      <c r="FK218" s="190"/>
      <c r="FL218" s="190"/>
      <c r="FM218" s="190"/>
      <c r="FN218" s="190"/>
      <c r="JD218" s="238"/>
      <c r="JE218" s="238"/>
      <c r="JF218" s="238"/>
      <c r="JG218" s="238"/>
      <c r="JH218" s="238"/>
      <c r="JI218" s="238"/>
      <c r="JJ218" s="238"/>
      <c r="JK218" s="238"/>
      <c r="JL218" s="238"/>
      <c r="JM218" s="238"/>
      <c r="JN218" s="247"/>
      <c r="JO218" s="248"/>
      <c r="JP218" s="248"/>
      <c r="JQ218" s="248"/>
      <c r="JR218" s="248"/>
      <c r="JS218" s="248"/>
      <c r="JT218" s="248"/>
      <c r="JU218" s="248"/>
      <c r="JV218" s="248"/>
      <c r="JW218" s="248"/>
      <c r="JX218" s="248"/>
      <c r="JY218" s="248"/>
      <c r="JZ218" s="248"/>
      <c r="KA218" s="248"/>
      <c r="KB218" s="248"/>
      <c r="KC218" s="248"/>
      <c r="KD218" s="248"/>
      <c r="KE218" s="248"/>
      <c r="KF218" s="248"/>
      <c r="KG218" s="248"/>
      <c r="KH218" s="248"/>
      <c r="KI218" s="248"/>
      <c r="KJ218" s="248"/>
      <c r="KK218" s="248"/>
      <c r="KL218" s="248"/>
      <c r="KM218" s="248"/>
      <c r="KN218" s="248"/>
      <c r="KO218" s="248"/>
      <c r="KP218" s="248"/>
      <c r="KQ218" s="248"/>
      <c r="KR218" s="248"/>
      <c r="KS218" s="248"/>
      <c r="KT218" s="248"/>
      <c r="KU218" s="248"/>
      <c r="KV218" s="248"/>
      <c r="KW218" s="248"/>
      <c r="KX218" s="248"/>
      <c r="KY218" s="248"/>
      <c r="KZ218" s="248"/>
      <c r="LA218" s="248"/>
      <c r="LC218" s="235" t="str">
        <f t="shared" si="18"/>
        <v/>
      </c>
      <c r="LD218" s="240" t="str" cm="1">
        <f t="array" ref="LD218">IFERROR((((D218/FRACAS!$AY$1)*60
)-(SUMPRODUCT((FRACAS!$B$5:$B$8970=D$4)*(FRACAS!$D$5:$D$8970&lt;=D218)*(IFERROR(FRACAS!$AM$5:$AM$8970,0)))
))/((D218/FRACAS!$AY$1)*60),"")</f>
        <v/>
      </c>
      <c r="LE218" s="240" t="str" cm="1">
        <f t="array" ref="LE218">IFERROR((((E218/FRACAS!$AY$1)*60
)-(SUMPRODUCT((FRACAS!$B$5:$B$8970=E$4)*(FRACAS!$D$5:$D$8970&lt;=E218)*(IFERROR(FRACAS!$AM$5:$AM$8970,0)))
))/((E218/FRACAS!$AY$1)*60),"")</f>
        <v/>
      </c>
      <c r="LF218" s="240" t="str" cm="1">
        <f t="array" ref="LF218">IFERROR((((F218/FRACAS!$AY$1)*60
)-(SUMPRODUCT((FRACAS!$B$5:$B$8970=F$4)*(FRACAS!$D$5:$D$8970&lt;=F218)*(IFERROR(FRACAS!$AM$5:$AM$8970,0)))
))/((F218/FRACAS!$AY$1)*60),"")</f>
        <v/>
      </c>
      <c r="LG218" s="240" t="str" cm="1">
        <f t="array" ref="LG218">IFERROR((((G218/FRACAS!$AY$1)*60
)-(SUMPRODUCT((FRACAS!$B$5:$B$8970=G$4)*(FRACAS!$D$5:$D$8970&lt;=G218)*(IFERROR(FRACAS!$AM$5:$AM$8970,0)))
))/((G218/FRACAS!$AY$1)*60),"")</f>
        <v/>
      </c>
      <c r="LH218" s="240" t="str" cm="1">
        <f t="array" ref="LH218">IFERROR((((H218/FRACAS!$AY$1)*60
)-(SUMPRODUCT((FRACAS!$B$5:$B$8970=H$4)*(FRACAS!$D$5:$D$8970&lt;=H218)*(IFERROR(FRACAS!$AM$5:$AM$8970,0)))
))/((H218/FRACAS!$AY$1)*60),"")</f>
        <v/>
      </c>
      <c r="LI218" s="240" t="str" cm="1">
        <f t="array" ref="LI218">IFERROR((((I218/FRACAS!$AY$1)*60
)-(SUMPRODUCT((FRACAS!$B$5:$B$8970=I$4)*(FRACAS!$D$5:$D$8970&lt;=I218)*(IFERROR(FRACAS!$AM$5:$AM$8970,0)))
))/((I218/FRACAS!$AY$1)*60),"")</f>
        <v/>
      </c>
      <c r="LJ218" s="240" t="str" cm="1">
        <f t="array" ref="LJ218">IFERROR((((J218/FRACAS!$AY$1)*60
)-(SUMPRODUCT((FRACAS!$B$5:$B$8970=J$4)*(FRACAS!$D$5:$D$8970&lt;=J218)*(IFERROR(FRACAS!$AM$5:$AM$8970,0)))
))/((J218/FRACAS!$AY$1)*60),"")</f>
        <v/>
      </c>
      <c r="LK218" s="240" t="str" cm="1">
        <f t="array" ref="LK218">IFERROR((((K218/FRACAS!$AY$1)*60
)-(SUMPRODUCT((FRACAS!$B$5:$B$8970=K$4)*(FRACAS!$D$5:$D$8970&lt;=K218)*(IFERROR(FRACAS!$AM$5:$AM$8970,0)))
))/((K218/FRACAS!$AY$1)*60),"")</f>
        <v/>
      </c>
      <c r="LL218" s="240" t="str" cm="1">
        <f t="array" ref="LL218">IFERROR((((L218/FRACAS!$AY$1)*60
)-(SUMPRODUCT((FRACAS!$B$5:$B$8970=L$4)*(FRACAS!$D$5:$D$8970&lt;=L218)*(IFERROR(FRACAS!$AM$5:$AM$8970,0)))
))/((L218/FRACAS!$AY$1)*60),"")</f>
        <v/>
      </c>
      <c r="LM218" s="240" t="str" cm="1">
        <f t="array" ref="LM218">IFERROR((((M218/FRACAS!$AY$1)*60
)-(SUMPRODUCT((FRACAS!$B$5:$B$8970=M$4)*(FRACAS!$D$5:$D$8970&lt;=M218)*(IFERROR(FRACAS!$AM$5:$AM$8970,0)))
))/((M218/FRACAS!$AY$1)*60),"")</f>
        <v/>
      </c>
      <c r="LN218" s="240" t="str" cm="1">
        <f t="array" ref="LN218">IFERROR((((N218/FRACAS!$AY$1)*60
)-(SUMPRODUCT((FRACAS!$B$5:$B$8970=N$4)*(FRACAS!$D$5:$D$8970&lt;=N218)*(IFERROR(FRACAS!$AM$5:$AM$8970,0)))
))/((N218/FRACAS!$AY$1)*60),"")</f>
        <v/>
      </c>
      <c r="LO218" s="240" t="str" cm="1">
        <f t="array" ref="LO218">IFERROR((((O218/FRACAS!$AY$1)*60
)-(SUMPRODUCT((FRACAS!$B$5:$B$8970=O$4)*(FRACAS!$D$5:$D$8970&lt;=O218)*(IFERROR(FRACAS!$AM$5:$AM$8970,0)))
))/((O218/FRACAS!$AY$1)*60),"")</f>
        <v/>
      </c>
      <c r="LP218" s="240" t="str" cm="1">
        <f t="array" ref="LP218">IFERROR((((P218/FRACAS!$AY$1)*60
)-(SUMPRODUCT((FRACAS!$B$5:$B$8970=P$4)*(FRACAS!$D$5:$D$8970&lt;=P218)*(IFERROR(FRACAS!$AM$5:$AM$8970,0)))
))/((P218/FRACAS!$AY$1)*60),"")</f>
        <v/>
      </c>
      <c r="LQ218" s="240" t="str" cm="1">
        <f t="array" ref="LQ218">IFERROR((((Q218/FRACAS!$AY$1)*60
)-(SUMPRODUCT((FRACAS!$B$5:$B$8970=Q$4)*(FRACAS!$D$5:$D$8970&lt;=Q218)*(IFERROR(FRACAS!$AM$5:$AM$8970,0)))
))/((Q218/FRACAS!$AY$1)*60),"")</f>
        <v/>
      </c>
      <c r="LR218" s="240" t="str" cm="1">
        <f t="array" ref="LR218">IFERROR((((R218/FRACAS!$AY$1)*60
)-(SUMPRODUCT((FRACAS!$B$5:$B$8970=R$4)*(FRACAS!$D$5:$D$8970&lt;=R218)*(IFERROR(FRACAS!$AM$5:$AM$8970,0)))
))/((R218/FRACAS!$AY$1)*60),"")</f>
        <v/>
      </c>
      <c r="LS218" s="240" t="str" cm="1">
        <f t="array" ref="LS218">IFERROR((((S218/FRACAS!$AY$1)*60
)-(SUMPRODUCT((FRACAS!$B$5:$B$8970=S$4)*(FRACAS!$D$5:$D$8970&lt;=S218)*(IFERROR(FRACAS!$AM$5:$AM$8970,0)))
))/((S218/FRACAS!$AY$1)*60),"")</f>
        <v/>
      </c>
      <c r="LT218" s="240" t="str" cm="1">
        <f t="array" ref="LT218">IFERROR((((T218/FRACAS!$AY$1)*60
)-(SUMPRODUCT((FRACAS!$B$5:$B$8970=T$4)*(FRACAS!$D$5:$D$8970&lt;=T218)*(IFERROR(FRACAS!$AM$5:$AM$8970,0)))
))/((T218/FRACAS!$AY$1)*60),"")</f>
        <v/>
      </c>
      <c r="LU218" s="240" t="str" cm="1">
        <f t="array" ref="LU218">IFERROR((((U218/FRACAS!$AY$1)*60
)-(SUMPRODUCT((FRACAS!$B$5:$B$8970=U$4)*(FRACAS!$D$5:$D$8970&lt;=U218)*(IFERROR(FRACAS!$AM$5:$AM$8970,0)))
))/((U218/FRACAS!$AY$1)*60),"")</f>
        <v/>
      </c>
      <c r="LV218" s="240" t="str" cm="1">
        <f t="array" ref="LV218">IFERROR(
    (((V218/FRACAS!$AY$1)*60))
    /
    (((V218/FRACAS!$AY$1)*60) + SUMPRODUCT((FRACAS!$B$5:$B$8970=V$4)*(FRACAS!$D$5:$D$8970&lt;=V218)*(IFERROR(FRACAS!$AM$5:$AM$8970,0)))
    ),"")</f>
        <v/>
      </c>
      <c r="LW218" s="240" t="str" cm="1">
        <f t="array" ref="LW218">IFERROR(
    (((W218/FRACAS!$AY$1)*60))
    /
    (((W218/FRACAS!$AY$1)*60) + SUMPRODUCT((FRACAS!$B$5:$B$8970=W$4)*(FRACAS!$D$5:$D$8970&lt;=W218)*(IFERROR(FRACAS!$AM$5:$AM$8970,0)))
    ),"")</f>
        <v/>
      </c>
      <c r="LX218" s="240" t="str" cm="1">
        <f t="array" ref="LX218">IFERROR(
    (((X218/FRACAS!$AY$1)*60))
    /
    (((X218/FRACAS!$AY$1)*60) + SUMPRODUCT((FRACAS!$B$5:$B$8970=X$4)*(FRACAS!$D$5:$D$8970&lt;=X218)*(IFERROR(FRACAS!$AM$5:$AM$8970,0)))
    ),"")</f>
        <v/>
      </c>
      <c r="LY218" s="240" t="str" cm="1">
        <f t="array" ref="LY218">IFERROR(
    (((Y218/FRACAS!$AY$1)*60))
    /
    (((Y218/FRACAS!$AY$1)*60) + SUMPRODUCT((FRACAS!$B$5:$B$8970=Y$4)*(FRACAS!$D$5:$D$8970&lt;=Y218)*(IFERROR(FRACAS!$AM$5:$AM$8970,0)))
    ),"")</f>
        <v/>
      </c>
      <c r="LZ218" s="240" t="str" cm="1">
        <f t="array" ref="LZ218">IFERROR(
    (((Z218/FRACAS!$AY$1)*60))
    /
    (((Z218/FRACAS!$AY$1)*60) + SUMPRODUCT((FRACAS!$B$5:$B$8970=Z$4)*(FRACAS!$D$5:$D$8970&lt;=Z218)*(IFERROR(FRACAS!$AM$5:$AM$8970,0)))
    ),"")</f>
        <v/>
      </c>
      <c r="MA218" s="240" t="str" cm="1">
        <f t="array" ref="MA218">IFERROR(
    (((AA218/FRACAS!$AY$1)*60))
    /
    (((AA218/FRACAS!$AY$1)*60) + SUMPRODUCT((FRACAS!$B$5:$B$8970=AA$4)*(FRACAS!$D$5:$D$8970&lt;=AA218)*(IFERROR(FRACAS!$AM$5:$AM$8970,0)))
    ),"")</f>
        <v/>
      </c>
      <c r="MB218" s="240" t="str" cm="1">
        <f t="array" ref="MB218">IFERROR(
    (((AB218/FRACAS!$AY$1)*60))
    /
    (((AB218/FRACAS!$AY$1)*60) + SUMPRODUCT((FRACAS!$B$5:$B$8970=AB$4)*(FRACAS!$D$5:$D$8970&lt;=AB218)*(IFERROR(FRACAS!$AM$5:$AM$8970,0)))
    ),"")</f>
        <v/>
      </c>
      <c r="MC218" s="240" t="str" cm="1">
        <f t="array" ref="MC218">IFERROR(
    (((AC218/FRACAS!$AY$1)*60))
    /
    (((AC218/FRACAS!$AY$1)*60) + SUMPRODUCT((FRACAS!$B$5:$B$8970=AC$4)*(FRACAS!$D$5:$D$8970&lt;=AC218)*(IFERROR(FRACAS!$AM$5:$AM$8970,0)))
    ),"")</f>
        <v/>
      </c>
      <c r="MD218" s="240" t="str" cm="1">
        <f t="array" ref="MD218">IFERROR(
    (((AD218/FRACAS!$AY$1)*60))
    /
    (((AD218/FRACAS!$AY$1)*60) + SUMPRODUCT((FRACAS!$B$5:$B$8970=AD$4)*(FRACAS!$D$5:$D$8970&lt;=AD218)*(IFERROR(FRACAS!$AM$5:$AM$8970,0)))
    ),"")</f>
        <v/>
      </c>
      <c r="ME218" s="240" t="str" cm="1">
        <f t="array" ref="ME218">IFERROR(
    (((AE218/FRACAS!$AY$1)*60))
    /
    (((AE218/FRACAS!$AY$1)*60) + SUMPRODUCT((FRACAS!$B$5:$B$8970=AE$4)*(FRACAS!$D$5:$D$8970&lt;=AE218)*(IFERROR(FRACAS!$AM$5:$AM$8970,0)))
    ),"")</f>
        <v/>
      </c>
      <c r="MF218" s="240" t="str" cm="1">
        <f t="array" ref="MF218">IFERROR(
    (((AF218/FRACAS!$AY$1)*60))
    /
    (((AF218/FRACAS!$AY$1)*60) + SUMPRODUCT((FRACAS!$B$5:$B$8970=AF$4)*(FRACAS!$D$5:$D$8970&lt;=AF218)*(IFERROR(FRACAS!$AM$5:$AM$8970,0)))
    ),"")</f>
        <v/>
      </c>
      <c r="MG218" s="240" t="str" cm="1">
        <f t="array" ref="MG218">IFERROR(
    (((AG218/FRACAS!$AY$1)*60))
    /
    (((AG218/FRACAS!$AY$1)*60) + SUMPRODUCT((FRACAS!$B$5:$B$8970=AG$4)*(FRACAS!$D$5:$D$8970&lt;=AG218)*(IFERROR(FRACAS!$AM$5:$AM$8970,0)))
    ),"")</f>
        <v/>
      </c>
      <c r="MH218" s="240" t="str" cm="1">
        <f t="array" ref="MH218">IFERROR(
    (((AH218/FRACAS!$AY$1)*60))
    /
    (((AH218/FRACAS!$AY$1)*60) + SUMPRODUCT((FRACAS!$B$5:$B$8970=AH$4)*(FRACAS!$D$5:$D$8970&lt;=AH218)*(IFERROR(FRACAS!$AM$5:$AM$8970,0)))
    ),"")</f>
        <v/>
      </c>
      <c r="MI218" s="240" t="str" cm="1">
        <f t="array" ref="MI218">IFERROR(
    (((AI218/FRACAS!$AY$1)*60))
    /
    (((AI218/FRACAS!$AY$1)*60) + SUMPRODUCT((FRACAS!$B$5:$B$8970=AI$4)*(FRACAS!$D$5:$D$8970&lt;=AI218)*(IFERROR(FRACAS!$AM$5:$AM$8970,0)))
    ),"")</f>
        <v/>
      </c>
      <c r="MJ218" s="240" t="str" cm="1">
        <f t="array" ref="MJ218">IFERROR(
    (((AJ218/FRACAS!$AY$1)*60))
    /
    (((AJ218/FRACAS!$AY$1)*60) + SUMPRODUCT((FRACAS!$B$5:$B$8970=AJ$4)*(FRACAS!$D$5:$D$8970&lt;=AJ218)*(IFERROR(FRACAS!$AM$5:$AM$8970,0)))
    ),"")</f>
        <v/>
      </c>
      <c r="MK218" s="240" t="str" cm="1">
        <f t="array" ref="MK218">IFERROR(
    (((AK218/FRACAS!$AY$1)*60))
    /
    (((AK218/FRACAS!$AY$1)*60) + SUMPRODUCT((FRACAS!$B$5:$B$8970=AK$4)*(FRACAS!$D$5:$D$8970&lt;=AK218)*(IFERROR(FRACAS!$AM$5:$AM$8970,0)))
    ),"")</f>
        <v/>
      </c>
      <c r="ML218" s="240" t="str" cm="1">
        <f t="array" ref="ML218">IFERROR(
    (((AL218/FRACAS!$AY$1)*60))
    /
    (((AL218/FRACAS!$AY$1)*60) + SUMPRODUCT((FRACAS!$B$5:$B$8970=AL$4)*(FRACAS!$D$5:$D$8970&lt;=AL218)*(IFERROR(FRACAS!$AM$5:$AM$8970,0)))
    ),"")</f>
        <v/>
      </c>
      <c r="MM218" s="240" t="str" cm="1">
        <f t="array" ref="MM218">IFERROR(
    (((AM218/FRACAS!$AY$1)*60))
    /
    (((AM218/FRACAS!$AY$1)*60) + SUMPRODUCT((FRACAS!$B$5:$B$8970=AM$4)*(FRACAS!$D$5:$D$8970&lt;=AM218)*(IFERROR(FRACAS!$AM$5:$AM$8970,0)))
    ),"")</f>
        <v/>
      </c>
      <c r="MN218" s="240" t="str" cm="1">
        <f t="array" ref="MN218">IFERROR(
    (((AN218/FRACAS!$AY$1)*60))
    /
    (((AN218/FRACAS!$AY$1)*60) + SUMPRODUCT((FRACAS!$B$5:$B$8970=AN$4)*(FRACAS!$D$5:$D$8970&lt;=AN218)*(IFERROR(FRACAS!$AM$5:$AM$8970,0)))
    ),"")</f>
        <v/>
      </c>
      <c r="MO218" s="240" t="str" cm="1">
        <f t="array" ref="MO218">IFERROR(
    (((AO218/FRACAS!$AY$1)*60))
    /
    (((AO218/FRACAS!$AY$1)*60) + SUMPRODUCT((FRACAS!$B$5:$B$8970=AO$4)*(FRACAS!$D$5:$D$8970&lt;=AO218)*(IFERROR(FRACAS!$AM$5:$AM$8970,0)))
    ),"")</f>
        <v/>
      </c>
      <c r="MP218" s="240" t="str" cm="1">
        <f t="array" ref="MP218">IFERROR(
    (((AP218/FRACAS!$AY$1)*60))
    /
    (((AP218/FRACAS!$AY$1)*60) + SUMPRODUCT((FRACAS!$B$5:$B$8970=AP$4)*(FRACAS!$D$5:$D$8970&lt;=AP218)*(IFERROR(FRACAS!$AM$5:$AM$8970,0)))
    ),"")</f>
        <v/>
      </c>
      <c r="MQ218" s="240" t="str" cm="1">
        <f t="array" ref="MQ218">IFERROR(
    (((AQ218/FRACAS!$AY$1)*60))
    /
    (((AQ218/FRACAS!$AY$1)*60) + SUMPRODUCT((FRACAS!$B$5:$B$8970=AQ$4)*(FRACAS!$D$5:$D$8970&lt;=AQ218)*(IFERROR(FRACAS!$AM$5:$AM$8970,0)))
    ),"")</f>
        <v/>
      </c>
      <c r="MR218" s="194"/>
      <c r="MS218" s="194"/>
      <c r="MT218" s="194"/>
      <c r="MU218" s="194"/>
      <c r="MV218" s="194"/>
      <c r="MW218" s="194"/>
      <c r="MX218" s="194"/>
      <c r="MY218" s="194"/>
      <c r="MZ218" s="194"/>
      <c r="NA218" s="195"/>
      <c r="ND218" s="241">
        <f t="shared" si="21"/>
        <v>0</v>
      </c>
      <c r="NE218" s="242" t="str">
        <f t="shared" si="22"/>
        <v/>
      </c>
      <c r="NF218" s="193" t="str" cm="1">
        <f t="array" ref="NF218">IF($ND218=0,"",(IFERROR( (IFERROR($ND218/FRACAS!$AY$1*60,0) - SUMPRODUCT( (FRACAS!$K$5:$K$8972=NF$2) * IFERROR(FRACAS!$AN$5:$AN$8972,0) ) ) / IFERROR($ND218/FRACAS!$AY$1*60,0), 1 )))</f>
        <v/>
      </c>
      <c r="NG218" s="193" t="str" cm="1">
        <f t="array" ref="NG218">IF($ND218=0,"",(IFERROR( (IFERROR($ND218/FRACAS!$AY$1*60,0) - SUMPRODUCT( (FRACAS!$K$5:$K$8972=NG$2) * IFERROR(FRACAS!$AN$5:$AN$8972,0) ) ) / IFERROR($ND218/FRACAS!$AY$1*60,0), 1 )))</f>
        <v/>
      </c>
      <c r="NH218" s="193" t="str" cm="1">
        <f t="array" ref="NH218">IF($ND218=0,"",(IFERROR( (IFERROR($ND218/FRACAS!$AY$1*60,0) - SUMPRODUCT( (FRACAS!$K$5:$K$8972=NH$2) * IFERROR(FRACAS!$AN$5:$AN$8972,0) ) ) / IFERROR($ND218/FRACAS!$AY$1*60,0), 1 )))</f>
        <v/>
      </c>
      <c r="NI218" s="193" t="str" cm="1">
        <f t="array" ref="NI218">IF($ND218=0,"",(IFERROR( (IFERROR($ND218/FRACAS!$AY$1*60,0) - SUMPRODUCT( (FRACAS!$K$5:$K$8972=NI$2) * IFERROR(FRACAS!$AN$5:$AN$8972,0) ) ) / IFERROR($ND218/FRACAS!$AY$1*60,0), 1 )))</f>
        <v/>
      </c>
      <c r="NJ218" s="193" t="str" cm="1">
        <f t="array" ref="NJ218">IF($ND218=0,"",(IFERROR( (IFERROR($ND218/FRACAS!$AY$1*60,0) - SUMPRODUCT( (FRACAS!$K$5:$K$8972=NJ$2) * IFERROR(FRACAS!$AN$5:$AN$8972,0) ) ) / IFERROR($ND218/FRACAS!$AY$1*60,0), 1 )))</f>
        <v/>
      </c>
      <c r="NK218" s="193" t="str" cm="1">
        <f t="array" ref="NK218">IF($ND218=0,"",(IFERROR( (IFERROR($ND218/FRACAS!$AY$1*60,0) - SUMPRODUCT( (FRACAS!$K$5:$K$8972=NK$2) * IFERROR(FRACAS!$AN$5:$AN$8972,0) ) ) / IFERROR($ND218/FRACAS!$AY$1*60,0), 1 )))</f>
        <v/>
      </c>
      <c r="NL218" s="193" t="str" cm="1">
        <f t="array" ref="NL218">IF($ND218=0,"",(IFERROR( (IFERROR($ND218/FRACAS!$AY$1*60,0) - SUMPRODUCT( (FRACAS!$K$5:$K$8972=NL$2) * IFERROR(FRACAS!$AN$5:$AN$8972,0) ) ) / IFERROR($ND218/FRACAS!$AY$1*60,0), 1 )))</f>
        <v/>
      </c>
      <c r="NM218" s="193" t="str" cm="1">
        <f t="array" ref="NM218">IF($ND218=0,"",(IFERROR( (IFERROR($ND218/FRACAS!$AY$1*60,0) - SUMPRODUCT( (FRACAS!$K$5:$K$8972=NM$2) * IFERROR(FRACAS!$AN$5:$AN$8972,0) ) ) / IFERROR($ND218/FRACAS!$AY$1*60,0), 1 )))</f>
        <v/>
      </c>
      <c r="NN218" s="193" t="str" cm="1">
        <f t="array" ref="NN218">IF($ND218=0,"",(IFERROR( (IFERROR($ND218/FRACAS!$AY$1*60,0) - SUMPRODUCT( (FRACAS!$K$5:$K$8972=NN$2) * IFERROR(FRACAS!$AN$5:$AN$8972,0) ) ) / IFERROR($ND218/FRACAS!$AY$1*60,0), 1 )))</f>
        <v/>
      </c>
      <c r="NO218" s="193" t="str" cm="1">
        <f t="array" ref="NO218">IF($ND218=0,"",(IFERROR( (IFERROR($ND218/FRACAS!$AY$1*60,0) - SUMPRODUCT( (FRACAS!$K$5:$K$8972=NO$2) * IFERROR(FRACAS!$AN$5:$AN$8972,0) ) ) / IFERROR($ND218/FRACAS!$AY$1*60,0), 1 )))</f>
        <v/>
      </c>
      <c r="NP218" s="193" t="str" cm="1">
        <f t="array" ref="NP218">IF($ND218=0,"",(IFERROR( (IFERROR($ND218/FRACAS!$AY$1*60,0) - SUMPRODUCT( (FRACAS!$K$5:$K$8972=NP$2) * IFERROR(FRACAS!$AN$5:$AN$8972,0) ) ) / IFERROR($ND218/FRACAS!$AY$1*60,0), 1 )))</f>
        <v/>
      </c>
      <c r="NQ218" s="193" t="str" cm="1">
        <f t="array" ref="NQ218">IF($ND218=0,"",(IFERROR( (IFERROR($ND218/FRACAS!$AY$1*60,0) - SUMPRODUCT( (FRACAS!$K$5:$K$8972=NQ$2) * IFERROR(FRACAS!$AN$5:$AN$8972,0) ) ) / IFERROR($ND218/FRACAS!$AY$1*60,0), 1 )))</f>
        <v/>
      </c>
      <c r="NR218" s="193" t="str" cm="1">
        <f t="array" ref="NR218">IF($ND218=0,"",(IFERROR( (IFERROR($ND218/FRACAS!$AY$1*60,0) - SUMPRODUCT( (FRACAS!$K$5:$K$8972=NR$2) * IFERROR(FRACAS!$AN$5:$AN$8972,0) ) ) / IFERROR($ND218/FRACAS!$AY$1*60,0), 1 )))</f>
        <v/>
      </c>
      <c r="NS218" s="193" t="str" cm="1">
        <f t="array" ref="NS218">IF($ND218=0,"",(IFERROR( (IFERROR($ND218/FRACAS!$AY$1*60,0) - SUMPRODUCT( (FRACAS!$K$5:$K$8972=NS$2) * IFERROR(FRACAS!$AN$5:$AN$8972,0) ) ) / IFERROR($ND218/FRACAS!$AY$1*60,0), 1 )))</f>
        <v/>
      </c>
      <c r="NT218" s="193" t="str" cm="1">
        <f t="array" ref="NT218">IF($ND218=0,"",(IFERROR( (IFERROR($ND218/FRACAS!$AY$1*60,0) - SUMPRODUCT( (FRACAS!$K$5:$K$8972=NT$2) * IFERROR(FRACAS!$AN$5:$AN$8972,0) ) ) / IFERROR($ND218/FRACAS!$AY$1*60,0), 1 )))</f>
        <v/>
      </c>
      <c r="NU218" s="193" t="str" cm="1">
        <f t="array" ref="NU218">IF($ND218=0,"",(IFERROR( (IFERROR($ND218/FRACAS!$AY$1*60,0) - SUMPRODUCT( (FRACAS!$K$5:$K$8972=NU$2) * IFERROR(FRACAS!$AN$5:$AN$8972,0) ) ) / IFERROR($ND218/FRACAS!$AY$1*60,0), 1 )))</f>
        <v/>
      </c>
      <c r="NV218" s="193" t="str" cm="1">
        <f t="array" ref="NV218">IF($ND218=0,"",(IFERROR( (IFERROR($ND218/FRACAS!$AY$1*60,0) - SUMPRODUCT( (FRACAS!$K$5:$K$8972=NV$2) * IFERROR(FRACAS!$AN$5:$AN$8972,0) ) ) / IFERROR($ND218/FRACAS!$AY$1*60,0), 1 )))</f>
        <v/>
      </c>
      <c r="NW218" s="193" t="str" cm="1">
        <f t="array" ref="NW218">IF($ND218=0,"",(IFERROR( (IFERROR($ND218/FRACAS!$AY$1*60,0) - SUMPRODUCT( (FRACAS!$K$5:$K$8972=NW$2) * IFERROR(FRACAS!$AN$5:$AN$8972,0) ) ) / IFERROR($ND218/FRACAS!$AY$1*60,0), 1 )))</f>
        <v/>
      </c>
      <c r="NX218" s="193" t="str" cm="1">
        <f t="array" ref="NX218">IF($ND218=0,"",(IFERROR( (IFERROR($ND218/FRACAS!$AY$1*60,0) - SUMPRODUCT( (FRACAS!$K$5:$K$8972=NX$2) * IFERROR(FRACAS!$AN$5:$AN$8972,0) ) ) / IFERROR($ND218/FRACAS!$AY$1*60,0), 1 )))</f>
        <v/>
      </c>
      <c r="NY218" s="193" t="str" cm="1">
        <f t="array" ref="NY218">IF($ND218=0,"",(IFERROR( (IFERROR($ND218/FRACAS!$AY$1*60,0) - SUMPRODUCT( (FRACAS!$K$5:$K$8972=NY$2) * IFERROR(FRACAS!$AN$5:$AN$8972,0) ) ) / IFERROR($ND218/FRACAS!$AY$1*60,0), 1 )))</f>
        <v/>
      </c>
      <c r="NZ218" s="193" t="str" cm="1">
        <f t="array" ref="NZ218">IF($ND218=0,"",(IFERROR( (IFERROR($ND218/FRACAS!$AY$1*60,0) - SUMPRODUCT( (FRACAS!$K$5:$K$8972=NZ$2) * IFERROR(FRACAS!$AN$5:$AN$8972,0) ) ) / IFERROR($ND218/FRACAS!$AY$1*60,0), 1 )))</f>
        <v/>
      </c>
      <c r="OA218" s="193" t="str" cm="1">
        <f t="array" ref="OA218">IF($ND218=0,"",(IFERROR( (IFERROR($ND218/FRACAS!$AY$1*60,0) - SUMPRODUCT( (FRACAS!$K$5:$K$8972=OA$2) * IFERROR(FRACAS!$AN$5:$AN$8972,0) ) ) / IFERROR($ND218/FRACAS!$AY$1*60,0), 1 )))</f>
        <v/>
      </c>
      <c r="OB218" s="193" t="str" cm="1">
        <f t="array" ref="OB218">IF($ND218=0,"",(IFERROR( (IFERROR($ND218/FRACAS!$AY$1*60,0) - SUMPRODUCT( (FRACAS!$K$5:$K$8972=OB$2) * IFERROR(FRACAS!$AN$5:$AN$8972,0) ) ) / IFERROR($ND218/FRACAS!$AY$1*60,0), 1 )))</f>
        <v/>
      </c>
      <c r="OC218" s="193" t="str" cm="1">
        <f t="array" ref="OC218">IF($ND218=0,"",(IFERROR( (IFERROR($ND218/FRACAS!$AY$1*60,0) - SUMPRODUCT( (FRACAS!$K$5:$K$8972=OC$2) * IFERROR(FRACAS!$AN$5:$AN$8972,0) ) ) / IFERROR($ND218/FRACAS!$AY$1*60,0), 1 )))</f>
        <v/>
      </c>
      <c r="OD218" s="193" t="str" cm="1">
        <f t="array" ref="OD218">IF($ND218=0,"",(IFERROR( (IFERROR($ND218/FRACAS!$AY$1*60,0) - SUMPRODUCT( (FRACAS!$K$5:$K$8972=OD$2) * IFERROR(FRACAS!$AN$5:$AN$8972,0) ) ) / IFERROR($ND218/FRACAS!$AY$1*60,0), 1 )))</f>
        <v/>
      </c>
      <c r="OE218" s="193" t="str" cm="1">
        <f t="array" ref="OE218">IF($ND218=0,"",(IFERROR( (IFERROR($ND218/FRACAS!$AY$1*60,0) - SUMPRODUCT( (FRACAS!$K$5:$K$8972=OE$2) * IFERROR(FRACAS!$AN$5:$AN$8972,0) ) ) / IFERROR($ND218/FRACAS!$AY$1*60,0), 1 )))</f>
        <v/>
      </c>
      <c r="OF218" s="193" t="str" cm="1">
        <f t="array" ref="OF218">IF($ND218=0,"",(IFERROR( (IFERROR($ND218/FRACAS!$AY$1*60,0) - SUMPRODUCT( (FRACAS!$K$5:$K$8972=OF$2) * IFERROR(FRACAS!$AN$5:$AN$8972,0) ) ) / IFERROR($ND218/FRACAS!$AY$1*60,0), 1 )))</f>
        <v/>
      </c>
      <c r="OG218" s="193" t="str" cm="1">
        <f t="array" ref="OG218">IF($ND218=0,"",(IFERROR( (IFERROR($ND218/FRACAS!$AY$1*60,0) - SUMPRODUCT( (FRACAS!$K$5:$K$8972=OG$2) * IFERROR(FRACAS!$AN$5:$AN$8972,0) ) ) / IFERROR($ND218/FRACAS!$AY$1*60,0), 1 )))</f>
        <v/>
      </c>
      <c r="OH218" s="193" t="str" cm="1">
        <f t="array" ref="OH218">IF($ND218=0,"",(IFERROR( (IFERROR($ND218/FRACAS!$AY$1*60,0) - SUMPRODUCT( (FRACAS!$K$5:$K$8972=OH$2) * IFERROR(FRACAS!$AN$5:$AN$8972,0) ) ) / IFERROR($ND218/FRACAS!$AY$1*60,0), 1 )))</f>
        <v/>
      </c>
      <c r="OI218" s="193" t="str" cm="1">
        <f t="array" ref="OI218">IF($ND218=0,"",(IFERROR( (IFERROR($ND218/FRACAS!$AY$1*60,0) - SUMPRODUCT( (FRACAS!$K$5:$K$8972=OI$2) * IFERROR(FRACAS!$AN$5:$AN$8972,0) ) ) / IFERROR($ND218/FRACAS!$AY$1*60,0), 1 )))</f>
        <v/>
      </c>
      <c r="OJ218" s="193" t="str" cm="1">
        <f t="array" ref="OJ218">IF($ND218=0,"",(IFERROR( (IFERROR($ND218/FRACAS!$AY$1*60,0) - SUMPRODUCT( (FRACAS!$K$5:$K$8972=OJ$2) * IFERROR(FRACAS!$AN$5:$AN$8972,0) ) ) / IFERROR($ND218/FRACAS!$AY$1*60,0), 1 )))</f>
        <v/>
      </c>
      <c r="OK218" s="193" t="str" cm="1">
        <f t="array" ref="OK218">IF($ND218=0,"",(IFERROR( (IFERROR($ND218/FRACAS!$AY$1*60,0) - SUMPRODUCT( (FRACAS!$K$5:$K$8972=OK$2) * IFERROR(FRACAS!$AN$5:$AN$8972,0) ) ) / IFERROR($ND218/FRACAS!$AY$1*60,0), 1 )))</f>
        <v/>
      </c>
      <c r="OL218" s="193" t="str" cm="1">
        <f t="array" ref="OL218">IF($ND218=0,"",(IFERROR( (IFERROR($ND218/FRACAS!$AY$1*60,0) - SUMPRODUCT( (FRACAS!$K$5:$K$8972=OL$2) * IFERROR(FRACAS!$AN$5:$AN$8972,0) ) ) / IFERROR($ND218/FRACAS!$AY$1*60,0), 1 )))</f>
        <v/>
      </c>
      <c r="OM218" s="193" t="str" cm="1">
        <f t="array" ref="OM218">IF($ND218=0,"",(IFERROR( (IFERROR($ND218/FRACAS!$AY$1*60,0) - SUMPRODUCT( (FRACAS!$K$5:$K$8972=OM$2) * IFERROR(FRACAS!$AN$5:$AN$8972,0) ) ) / IFERROR($ND218/FRACAS!$AY$1*60,0), 1 )))</f>
        <v/>
      </c>
      <c r="ON218" s="193" t="str" cm="1">
        <f t="array" ref="ON218">IF($ND218=0,"",(IFERROR( (IFERROR($ND218/FRACAS!$AY$1*60,0) - SUMPRODUCT( (FRACAS!$K$5:$K$8972=ON$2) * IFERROR(FRACAS!$AN$5:$AN$8972,0) ) ) / IFERROR($ND218/FRACAS!$AY$1*60,0), 1 )))</f>
        <v/>
      </c>
      <c r="OO218" s="193" t="str" cm="1">
        <f t="array" ref="OO218">IF($ND218=0,"",(IFERROR( (IFERROR($ND218/FRACAS!$AY$1*60,0) - SUMPRODUCT( (FRACAS!$K$5:$K$8972=OO$2) * IFERROR(FRACAS!$AN$5:$AN$8972,0) ) ) / IFERROR($ND218/FRACAS!$AY$1*60,0), 1 )))</f>
        <v/>
      </c>
      <c r="OP218" s="193" t="str" cm="1">
        <f t="array" ref="OP218">IF($ND218=0,"",(IFERROR( (IFERROR($ND218/FRACAS!$AY$1*60,0) - SUMPRODUCT( (FRACAS!$K$5:$K$8972=OP$2) * IFERROR(FRACAS!$AN$5:$AN$8972,0) ) ) / IFERROR($ND218/FRACAS!$AY$1*60,0), 1 )))</f>
        <v/>
      </c>
      <c r="OQ218" s="193" t="str" cm="1">
        <f t="array" ref="OQ218">IF($ND218=0,"",(IFERROR( (IFERROR($ND218/FRACAS!$AY$1*60,0) - SUMPRODUCT( (FRACAS!$K$5:$K$8972=OQ$2) * IFERROR(FRACAS!$AN$5:$AN$8972,0) ) ) / IFERROR($ND218/FRACAS!$AY$1*60,0), 1 )))</f>
        <v/>
      </c>
      <c r="OR218" s="193" t="str" cm="1">
        <f t="array" ref="OR218">IF($ND218=0,"",(IFERROR( (IFERROR($ND218/FRACAS!$AY$1*60,0) - SUMPRODUCT( (FRACAS!$K$5:$K$8972=OR$2) * IFERROR(FRACAS!$AN$5:$AN$8972,0) ) ) / IFERROR($ND218/FRACAS!$AY$1*60,0), 1 )))</f>
        <v/>
      </c>
      <c r="OS218" s="193" t="str" cm="1">
        <f t="array" ref="OS218">IF($ND218=0,"",(IFERROR( (IFERROR($ND218/FRACAS!$AY$1*60,0) - SUMPRODUCT( (FRACAS!$K$5:$K$8972=OS$2) * IFERROR(FRACAS!$AN$5:$AN$8972,0) ) ) / IFERROR($ND218/FRACAS!$AY$1*60,0), 1 )))</f>
        <v/>
      </c>
      <c r="OT218" s="243" t="str" cm="1">
        <f t="array" ref="OT218">IF($ND218=0,"",(IFERROR( (IFERROR($ND218/FRACAS!$AY$1*60,0) - SUMPRODUCT( (FRACAS!$K$5:$K$8972=OT$2) * IFERROR(FRACAS!$AN$5:$AN$8972,0) ) ) / IFERROR($ND218/FRACAS!$AY$1*60,0), 1 )))</f>
        <v/>
      </c>
    </row>
    <row r="219" spans="2:410" x14ac:dyDescent="0.2">
      <c r="B219" s="233"/>
      <c r="C219" s="259">
        <f>IF('[1]17.11.2025 IASI18 Mileage'!C219="","",'[1]17.11.2025 IASI18 Mileage'!C219)</f>
        <v>47469</v>
      </c>
      <c r="D219" s="201" t="str">
        <f>IF('[1]17.11.2025 IASI18 Mileage'!D219="","",'[1]17.11.2025 IASI18 Mileage'!D219)</f>
        <v/>
      </c>
      <c r="E219" s="201" t="str">
        <f>IF('[1]17.11.2025 IASI18 Mileage'!E219="","",'[1]17.11.2025 IASI18 Mileage'!E219)</f>
        <v/>
      </c>
      <c r="F219" s="201" t="str">
        <f>IF('[1]17.11.2025 IASI18 Mileage'!F219="","",'[1]17.11.2025 IASI18 Mileage'!F219)</f>
        <v/>
      </c>
      <c r="G219" s="201" t="str">
        <f>IF('[1]17.11.2025 IASI18 Mileage'!G219="","",'[1]17.11.2025 IASI18 Mileage'!G219)</f>
        <v/>
      </c>
      <c r="H219" s="201" t="str">
        <f>IF('[1]17.11.2025 IASI18 Mileage'!H219="","",'[1]17.11.2025 IASI18 Mileage'!H219)</f>
        <v/>
      </c>
      <c r="I219" s="201" t="str">
        <f>IF('[1]17.11.2025 IASI18 Mileage'!I219="","",'[1]17.11.2025 IASI18 Mileage'!I219)</f>
        <v/>
      </c>
      <c r="J219" s="201" t="str">
        <f>IF('[1]17.11.2025 IASI18 Mileage'!J219="","",'[1]17.11.2025 IASI18 Mileage'!J219)</f>
        <v/>
      </c>
      <c r="K219" s="201" t="str">
        <f>IF('[1]17.11.2025 IASI18 Mileage'!K219="","",'[1]17.11.2025 IASI18 Mileage'!K219)</f>
        <v/>
      </c>
      <c r="L219" s="201" t="str">
        <f>IF('[1]17.11.2025 IASI18 Mileage'!L219="","",'[1]17.11.2025 IASI18 Mileage'!L219)</f>
        <v/>
      </c>
      <c r="M219" s="201" t="str">
        <f>IF('[1]17.11.2025 IASI18 Mileage'!M219="","",'[1]17.11.2025 IASI18 Mileage'!M219)</f>
        <v/>
      </c>
      <c r="N219" s="201" t="str">
        <f>IF('[1]17.11.2025 IASI18 Mileage'!N219="","",'[1]17.11.2025 IASI18 Mileage'!N219)</f>
        <v/>
      </c>
      <c r="O219" s="201" t="str">
        <f>IF('[1]17.11.2025 IASI18 Mileage'!O219="","",'[1]17.11.2025 IASI18 Mileage'!O219)</f>
        <v/>
      </c>
      <c r="P219" s="201" t="str">
        <f>IF('[1]17.11.2025 IASI18 Mileage'!P219="","",'[1]17.11.2025 IASI18 Mileage'!P219)</f>
        <v/>
      </c>
      <c r="Q219" s="201" t="str">
        <f>IF('[1]17.11.2025 IASI18 Mileage'!Q219="","",'[1]17.11.2025 IASI18 Mileage'!Q219)</f>
        <v/>
      </c>
      <c r="R219" s="201" t="str">
        <f>IF('[1]17.11.2025 IASI18 Mileage'!R219="","",'[1]17.11.2025 IASI18 Mileage'!R219)</f>
        <v/>
      </c>
      <c r="S219" s="201" t="str">
        <f>IF('[1]17.11.2025 IASI18 Mileage'!S219="","",'[1]17.11.2025 IASI18 Mileage'!S219)</f>
        <v/>
      </c>
      <c r="T219" s="201" t="str">
        <f>IF('[1]17.11.2025 IASI18 Mileage'!T219="","",'[1]17.11.2025 IASI18 Mileage'!T219)</f>
        <v/>
      </c>
      <c r="U219" s="201" t="str">
        <f>IF('[1]17.11.2025 IASI18 Mileage'!U219="","",'[1]17.11.2025 IASI18 Mileage'!U219)</f>
        <v/>
      </c>
      <c r="V219" s="201"/>
      <c r="W219" s="201"/>
      <c r="X219" s="201"/>
      <c r="Y219" s="201"/>
      <c r="Z219" s="201"/>
      <c r="AA219" s="201"/>
      <c r="AB219" s="201"/>
      <c r="AC219" s="201"/>
      <c r="AD219" s="201"/>
      <c r="AE219" s="201"/>
      <c r="AF219" s="201"/>
      <c r="AG219" s="201"/>
      <c r="AH219" s="201"/>
      <c r="AI219" s="201"/>
      <c r="AJ219" s="201"/>
      <c r="AK219" s="201"/>
      <c r="AL219" s="201"/>
      <c r="AM219" s="201"/>
      <c r="AN219" s="201"/>
      <c r="AO219" s="201"/>
      <c r="AP219" s="201"/>
      <c r="AQ219" s="201"/>
      <c r="AR219" s="201"/>
      <c r="AS219" s="201"/>
      <c r="AT219" s="201"/>
      <c r="AU219" s="201"/>
      <c r="AV219" s="201"/>
      <c r="AW219" s="201"/>
      <c r="AX219" s="201"/>
      <c r="AY219" s="201"/>
      <c r="AZ219" s="201"/>
      <c r="BA219" s="202"/>
      <c r="BB219" s="184"/>
      <c r="BD219" s="234"/>
      <c r="BE219" s="234"/>
      <c r="BF219" s="234"/>
      <c r="BG219" s="234"/>
      <c r="BH219" s="234"/>
      <c r="BI219" s="234"/>
      <c r="BJ219" s="234"/>
      <c r="BK219" s="234"/>
      <c r="BL219" s="234"/>
      <c r="BM219" s="234"/>
      <c r="DC219" s="184">
        <f t="shared" si="19"/>
        <v>0</v>
      </c>
      <c r="DD219" s="235" t="str">
        <f t="shared" si="20"/>
        <v/>
      </c>
      <c r="DE219" s="186">
        <f>IF(D219&gt; 0,(COUNTIFS(FRACAS!$B$5:$B$8972, D$4, FRACAS!$D$5:$D$8972, "&lt;="&amp;D219)), "" )</f>
        <v>0</v>
      </c>
      <c r="DF219" s="186">
        <f>IF(E219&gt; 0,(COUNTIFS(FRACAS!$B$5:$B$8972, E$4, FRACAS!$D$5:$D$8972, "&lt;="&amp;E219)), "" )</f>
        <v>0</v>
      </c>
      <c r="DG219" s="186">
        <f>IF(F219&gt; 0,(COUNTIFS(FRACAS!$B$5:$B$8972, F$4, FRACAS!$D$5:$D$8972, "&lt;="&amp;F219)), "" )</f>
        <v>0</v>
      </c>
      <c r="DH219" s="186">
        <f>IF(G219&gt; 0,(COUNTIFS(FRACAS!$B$5:$B$8972, G$4, FRACAS!$D$5:$D$8972, "&lt;="&amp;G219)), "" )</f>
        <v>0</v>
      </c>
      <c r="DI219" s="186">
        <f>IF(H219&gt; 0,(COUNTIFS(FRACAS!$B$5:$B$8972, H$4, FRACAS!$D$5:$D$8972, "&lt;="&amp;H219)), "" )</f>
        <v>0</v>
      </c>
      <c r="DJ219" s="186">
        <f>IF(I219&gt; 0,(COUNTIFS(FRACAS!$B$5:$B$8972, I$4, FRACAS!$D$5:$D$8972, "&lt;="&amp;I219)), "" )</f>
        <v>0</v>
      </c>
      <c r="DK219" s="186">
        <f>IF(J219&gt; 0,(COUNTIFS(FRACAS!$B$5:$B$8972, J$4, FRACAS!$D$5:$D$8972, "&lt;="&amp;J219)), "" )</f>
        <v>0</v>
      </c>
      <c r="DL219" s="186">
        <f>IF(K219&gt; 0,(COUNTIFS(FRACAS!$B$5:$B$8972, K$4, FRACAS!$D$5:$D$8972, "&lt;="&amp;K219)), "" )</f>
        <v>0</v>
      </c>
      <c r="DM219" s="186">
        <f>IF(L219&gt; 0,(COUNTIFS(FRACAS!$B$5:$B$8972, L$4, FRACAS!$D$5:$D$8972, "&lt;="&amp;L219)), "" )</f>
        <v>0</v>
      </c>
      <c r="DN219" s="186">
        <f>IF(M219&gt; 0,(COUNTIFS(FRACAS!$B$5:$B$8972, M$4, FRACAS!$D$5:$D$8972, "&lt;="&amp;M219)), "" )</f>
        <v>0</v>
      </c>
      <c r="DO219" s="186">
        <f>IF(N219&gt; 0,(COUNTIFS(FRACAS!$B$5:$B$8972, N$4, FRACAS!$D$5:$D$8972, "&lt;="&amp;N219)), "" )</f>
        <v>0</v>
      </c>
      <c r="DP219" s="186">
        <f>IF(O219&gt; 0,(COUNTIFS(FRACAS!$B$5:$B$8972, O$4, FRACAS!$D$5:$D$8972, "&lt;="&amp;O219)), "" )</f>
        <v>0</v>
      </c>
      <c r="DQ219" s="186">
        <f>IF(P219&gt; 0,(COUNTIFS(FRACAS!$B$5:$B$8972, P$4, FRACAS!$D$5:$D$8972, "&lt;="&amp;P219)), "" )</f>
        <v>0</v>
      </c>
      <c r="DR219" s="186">
        <f>IF(Q219&gt; 0,(COUNTIFS(FRACAS!$B$5:$B$8972, Q$4, FRACAS!$D$5:$D$8972, "&lt;="&amp;Q219)), "" )</f>
        <v>0</v>
      </c>
      <c r="DS219" s="186">
        <f>IF(R219&gt; 0,(COUNTIFS(FRACAS!$B$5:$B$8972, R$4, FRACAS!$D$5:$D$8972, "&lt;="&amp;R219)), "" )</f>
        <v>0</v>
      </c>
      <c r="DT219" s="186">
        <f>IF(S219&gt; 0,(COUNTIFS(FRACAS!$B$5:$B$8972, S$4, FRACAS!$D$5:$D$8972, "&lt;="&amp;S219)), "" )</f>
        <v>0</v>
      </c>
      <c r="DU219" s="186">
        <f>IF(T219&gt; 0,(COUNTIFS(FRACAS!$B$5:$B$8972, T$4, FRACAS!$D$5:$D$8972, "&lt;="&amp;T219)), "" )</f>
        <v>0</v>
      </c>
      <c r="DV219" s="186">
        <f>IF(U219&gt; 0,(COUNTIFS(FRACAS!$B$5:$B$8972, U$4, FRACAS!$D$5:$D$8972, "&lt;="&amp;U219)), "" )</f>
        <v>0</v>
      </c>
      <c r="DW219" s="186" t="str">
        <f>IF(V219&gt; 0,(COUNTIFS(FRACAS!$B$5:$B$8972, V$4, FRACAS!$D$5:$D$8972, "&lt;="&amp;V219)), "" )</f>
        <v/>
      </c>
      <c r="DX219" s="186" t="str">
        <f>IF(W219&gt; 0,(COUNTIFS(FRACAS!$B$5:$B$8972, W$4, FRACAS!$D$5:$D$8972, "&lt;="&amp;W219)), "" )</f>
        <v/>
      </c>
      <c r="DY219" s="186" t="str">
        <f>IF(X219&gt; 0,(COUNTIFS(FRACAS!$B$5:$B$8972, X$4, FRACAS!$D$5:$D$8972, "&lt;="&amp;X219)), "" )</f>
        <v/>
      </c>
      <c r="DZ219" s="186" t="str">
        <f>IF(Y219&gt; 0,(COUNTIFS(FRACAS!$B$5:$B$8972, Y$4, FRACAS!$D$5:$D$8972, "&lt;="&amp;Y219)), "" )</f>
        <v/>
      </c>
      <c r="EA219" s="186" t="str">
        <f>IF(Z219&gt; 0,(COUNTIFS(FRACAS!$B$5:$B$8972, Z$4, FRACAS!$D$5:$D$8972, "&lt;="&amp;Z219)), "" )</f>
        <v/>
      </c>
      <c r="EB219" s="186" t="str">
        <f>IF(AA219&gt; 0,(COUNTIFS(FRACAS!$B$5:$B$8972, AA$4, FRACAS!$D$5:$D$8972, "&lt;="&amp;AA219)), "" )</f>
        <v/>
      </c>
      <c r="EC219" s="186" t="str">
        <f>IF(AB219&gt; 0,(COUNTIFS(FRACAS!$B$5:$B$8972, AB$4, FRACAS!$D$5:$D$8972, "&lt;="&amp;AB219)), "" )</f>
        <v/>
      </c>
      <c r="ED219" s="186" t="str">
        <f>IF(AC219&gt; 0,(COUNTIFS(FRACAS!$B$5:$B$8972, AC$4, FRACAS!$D$5:$D$8972, "&lt;="&amp;AC219)), "" )</f>
        <v/>
      </c>
      <c r="EE219" s="186" t="str">
        <f>IF(AD219&gt; 0,(COUNTIFS(FRACAS!$B$5:$B$8972, AD$4, FRACAS!$D$5:$D$8972, "&lt;="&amp;AD219)), "" )</f>
        <v/>
      </c>
      <c r="EF219" s="186" t="str">
        <f>IF(AE219&gt; 0,(COUNTIFS(FRACAS!$B$5:$B$8972, AE$4, FRACAS!$D$5:$D$8972, "&lt;="&amp;AE219)), "" )</f>
        <v/>
      </c>
      <c r="EG219" s="186" t="str">
        <f>IF(AF219&gt; 0,(COUNTIFS(FRACAS!$B$5:$B$8972, AF$4, FRACAS!$D$5:$D$8972, "&lt;="&amp;AF219)), "" )</f>
        <v/>
      </c>
      <c r="EH219" s="186" t="str">
        <f>IF(AG219&gt; 0,(COUNTIFS(FRACAS!$B$5:$B$8972, AG$4, FRACAS!$D$5:$D$8972, "&lt;="&amp;AG219)), "" )</f>
        <v/>
      </c>
      <c r="EI219" s="186" t="str">
        <f>IF(AH219&gt; 0,(COUNTIFS(FRACAS!$B$5:$B$8972, AH$4, FRACAS!$D$5:$D$8972, "&lt;="&amp;AH219)), "" )</f>
        <v/>
      </c>
      <c r="EJ219" s="186" t="str">
        <f>IF(AI219&gt; 0,(COUNTIFS(FRACAS!$B$5:$B$8972, AI$4, FRACAS!$D$5:$D$8972, "&lt;="&amp;AI219)), "" )</f>
        <v/>
      </c>
      <c r="EK219" s="186" t="str">
        <f>IF(AJ219&gt; 0,(COUNTIFS(FRACAS!$B$5:$B$8972, AJ$4, FRACAS!$D$5:$D$8972, "&lt;="&amp;AJ219)), "" )</f>
        <v/>
      </c>
      <c r="EL219" s="186" t="str">
        <f>IF(AK219&gt; 0,(COUNTIFS(FRACAS!$B$5:$B$8972, AK$4, FRACAS!$D$5:$D$8972, "&lt;="&amp;AK219)), "" )</f>
        <v/>
      </c>
      <c r="EM219" s="186" t="str">
        <f>IF(AL219&gt; 0,(COUNTIFS(FRACAS!$B$5:$B$8972, AL$4, FRACAS!$D$5:$D$8972, "&lt;="&amp;AL219)), "" )</f>
        <v/>
      </c>
      <c r="EN219" s="186" t="str">
        <f>IF(AM219&gt; 0,(COUNTIFS(FRACAS!$B$5:$B$8972, AM$4, FRACAS!$D$5:$D$8972, "&lt;="&amp;AM219)), "" )</f>
        <v/>
      </c>
      <c r="EO219" s="186" t="str">
        <f>IF(AN219&gt; 0,(COUNTIFS(FRACAS!$B$5:$B$8972, AN$4, FRACAS!$D$5:$D$8972, "&lt;="&amp;AN219)), "" )</f>
        <v/>
      </c>
      <c r="EP219" s="186" t="str">
        <f>IF(AO219&gt; 0,(COUNTIFS(FRACAS!$B$5:$B$8972, AO$4, FRACAS!$D$5:$D$8972, "&lt;="&amp;AO219)), "" )</f>
        <v/>
      </c>
      <c r="EQ219" s="186" t="str">
        <f>IF(AP219&gt; 0,(COUNTIFS(FRACAS!$B$5:$B$8972, AP$4, FRACAS!$D$5:$D$8972, "&lt;="&amp;AP219)), "" )</f>
        <v/>
      </c>
      <c r="ER219" s="186" t="str">
        <f>IF(AQ219&gt; 0,(COUNTIFS(FRACAS!$B$5:$B$8972, AQ$4, FRACAS!$D$5:$D$8972, "&lt;="&amp;AQ219)), "" )</f>
        <v/>
      </c>
      <c r="ES219" s="246"/>
      <c r="ET219" s="194"/>
      <c r="EU219" s="194"/>
      <c r="EV219" s="194"/>
      <c r="EW219" s="194"/>
      <c r="EX219" s="194"/>
      <c r="EY219" s="194"/>
      <c r="EZ219" s="194"/>
      <c r="FA219" s="194"/>
      <c r="FB219" s="195"/>
      <c r="FE219" s="190"/>
      <c r="FF219" s="190"/>
      <c r="FG219" s="190"/>
      <c r="FH219" s="190"/>
      <c r="FI219" s="190"/>
      <c r="FJ219" s="190"/>
      <c r="FK219" s="190"/>
      <c r="FL219" s="190"/>
      <c r="FM219" s="190"/>
      <c r="FN219" s="190"/>
      <c r="JD219" s="238"/>
      <c r="JE219" s="238"/>
      <c r="JF219" s="238"/>
      <c r="JG219" s="238"/>
      <c r="JH219" s="238"/>
      <c r="JI219" s="238"/>
      <c r="JJ219" s="238"/>
      <c r="JK219" s="238"/>
      <c r="JL219" s="238"/>
      <c r="JM219" s="238"/>
      <c r="JN219" s="247"/>
      <c r="JO219" s="248"/>
      <c r="JP219" s="248"/>
      <c r="JQ219" s="248"/>
      <c r="JR219" s="248"/>
      <c r="JS219" s="248"/>
      <c r="JT219" s="248"/>
      <c r="JU219" s="248"/>
      <c r="JV219" s="248"/>
      <c r="JW219" s="248"/>
      <c r="JX219" s="248"/>
      <c r="JY219" s="248"/>
      <c r="JZ219" s="248"/>
      <c r="KA219" s="248"/>
      <c r="KB219" s="248"/>
      <c r="KC219" s="248"/>
      <c r="KD219" s="248"/>
      <c r="KE219" s="248"/>
      <c r="KF219" s="248"/>
      <c r="KG219" s="248"/>
      <c r="KH219" s="248"/>
      <c r="KI219" s="248"/>
      <c r="KJ219" s="248"/>
      <c r="KK219" s="248"/>
      <c r="KL219" s="248"/>
      <c r="KM219" s="248"/>
      <c r="KN219" s="248"/>
      <c r="KO219" s="248"/>
      <c r="KP219" s="248"/>
      <c r="KQ219" s="248"/>
      <c r="KR219" s="248"/>
      <c r="KS219" s="248"/>
      <c r="KT219" s="248"/>
      <c r="KU219" s="248"/>
      <c r="KV219" s="248"/>
      <c r="KW219" s="248"/>
      <c r="KX219" s="248"/>
      <c r="KY219" s="248"/>
      <c r="KZ219" s="248"/>
      <c r="LA219" s="248"/>
      <c r="LC219" s="235" t="str">
        <f t="shared" si="18"/>
        <v/>
      </c>
      <c r="LD219" s="240" t="str" cm="1">
        <f t="array" ref="LD219">IFERROR((((D219/FRACAS!$AY$1)*60
)-(SUMPRODUCT((FRACAS!$B$5:$B$8970=D$4)*(FRACAS!$D$5:$D$8970&lt;=D219)*(IFERROR(FRACAS!$AM$5:$AM$8970,0)))
))/((D219/FRACAS!$AY$1)*60),"")</f>
        <v/>
      </c>
      <c r="LE219" s="240" t="str" cm="1">
        <f t="array" ref="LE219">IFERROR((((E219/FRACAS!$AY$1)*60
)-(SUMPRODUCT((FRACAS!$B$5:$B$8970=E$4)*(FRACAS!$D$5:$D$8970&lt;=E219)*(IFERROR(FRACAS!$AM$5:$AM$8970,0)))
))/((E219/FRACAS!$AY$1)*60),"")</f>
        <v/>
      </c>
      <c r="LF219" s="240" t="str" cm="1">
        <f t="array" ref="LF219">IFERROR((((F219/FRACAS!$AY$1)*60
)-(SUMPRODUCT((FRACAS!$B$5:$B$8970=F$4)*(FRACAS!$D$5:$D$8970&lt;=F219)*(IFERROR(FRACAS!$AM$5:$AM$8970,0)))
))/((F219/FRACAS!$AY$1)*60),"")</f>
        <v/>
      </c>
      <c r="LG219" s="240" t="str" cm="1">
        <f t="array" ref="LG219">IFERROR((((G219/FRACAS!$AY$1)*60
)-(SUMPRODUCT((FRACAS!$B$5:$B$8970=G$4)*(FRACAS!$D$5:$D$8970&lt;=G219)*(IFERROR(FRACAS!$AM$5:$AM$8970,0)))
))/((G219/FRACAS!$AY$1)*60),"")</f>
        <v/>
      </c>
      <c r="LH219" s="240" t="str" cm="1">
        <f t="array" ref="LH219">IFERROR((((H219/FRACAS!$AY$1)*60
)-(SUMPRODUCT((FRACAS!$B$5:$B$8970=H$4)*(FRACAS!$D$5:$D$8970&lt;=H219)*(IFERROR(FRACAS!$AM$5:$AM$8970,0)))
))/((H219/FRACAS!$AY$1)*60),"")</f>
        <v/>
      </c>
      <c r="LI219" s="240" t="str" cm="1">
        <f t="array" ref="LI219">IFERROR((((I219/FRACAS!$AY$1)*60
)-(SUMPRODUCT((FRACAS!$B$5:$B$8970=I$4)*(FRACAS!$D$5:$D$8970&lt;=I219)*(IFERROR(FRACAS!$AM$5:$AM$8970,0)))
))/((I219/FRACAS!$AY$1)*60),"")</f>
        <v/>
      </c>
      <c r="LJ219" s="240" t="str" cm="1">
        <f t="array" ref="LJ219">IFERROR((((J219/FRACAS!$AY$1)*60
)-(SUMPRODUCT((FRACAS!$B$5:$B$8970=J$4)*(FRACAS!$D$5:$D$8970&lt;=J219)*(IFERROR(FRACAS!$AM$5:$AM$8970,0)))
))/((J219/FRACAS!$AY$1)*60),"")</f>
        <v/>
      </c>
      <c r="LK219" s="240" t="str" cm="1">
        <f t="array" ref="LK219">IFERROR((((K219/FRACAS!$AY$1)*60
)-(SUMPRODUCT((FRACAS!$B$5:$B$8970=K$4)*(FRACAS!$D$5:$D$8970&lt;=K219)*(IFERROR(FRACAS!$AM$5:$AM$8970,0)))
))/((K219/FRACAS!$AY$1)*60),"")</f>
        <v/>
      </c>
      <c r="LL219" s="240" t="str" cm="1">
        <f t="array" ref="LL219">IFERROR((((L219/FRACAS!$AY$1)*60
)-(SUMPRODUCT((FRACAS!$B$5:$B$8970=L$4)*(FRACAS!$D$5:$D$8970&lt;=L219)*(IFERROR(FRACAS!$AM$5:$AM$8970,0)))
))/((L219/FRACAS!$AY$1)*60),"")</f>
        <v/>
      </c>
      <c r="LM219" s="240" t="str" cm="1">
        <f t="array" ref="LM219">IFERROR((((M219/FRACAS!$AY$1)*60
)-(SUMPRODUCT((FRACAS!$B$5:$B$8970=M$4)*(FRACAS!$D$5:$D$8970&lt;=M219)*(IFERROR(FRACAS!$AM$5:$AM$8970,0)))
))/((M219/FRACAS!$AY$1)*60),"")</f>
        <v/>
      </c>
      <c r="LN219" s="240" t="str" cm="1">
        <f t="array" ref="LN219">IFERROR((((N219/FRACAS!$AY$1)*60
)-(SUMPRODUCT((FRACAS!$B$5:$B$8970=N$4)*(FRACAS!$D$5:$D$8970&lt;=N219)*(IFERROR(FRACAS!$AM$5:$AM$8970,0)))
))/((N219/FRACAS!$AY$1)*60),"")</f>
        <v/>
      </c>
      <c r="LO219" s="240" t="str" cm="1">
        <f t="array" ref="LO219">IFERROR((((O219/FRACAS!$AY$1)*60
)-(SUMPRODUCT((FRACAS!$B$5:$B$8970=O$4)*(FRACAS!$D$5:$D$8970&lt;=O219)*(IFERROR(FRACAS!$AM$5:$AM$8970,0)))
))/((O219/FRACAS!$AY$1)*60),"")</f>
        <v/>
      </c>
      <c r="LP219" s="240" t="str" cm="1">
        <f t="array" ref="LP219">IFERROR((((P219/FRACAS!$AY$1)*60
)-(SUMPRODUCT((FRACAS!$B$5:$B$8970=P$4)*(FRACAS!$D$5:$D$8970&lt;=P219)*(IFERROR(FRACAS!$AM$5:$AM$8970,0)))
))/((P219/FRACAS!$AY$1)*60),"")</f>
        <v/>
      </c>
      <c r="LQ219" s="240" t="str" cm="1">
        <f t="array" ref="LQ219">IFERROR((((Q219/FRACAS!$AY$1)*60
)-(SUMPRODUCT((FRACAS!$B$5:$B$8970=Q$4)*(FRACAS!$D$5:$D$8970&lt;=Q219)*(IFERROR(FRACAS!$AM$5:$AM$8970,0)))
))/((Q219/FRACAS!$AY$1)*60),"")</f>
        <v/>
      </c>
      <c r="LR219" s="240" t="str" cm="1">
        <f t="array" ref="LR219">IFERROR((((R219/FRACAS!$AY$1)*60
)-(SUMPRODUCT((FRACAS!$B$5:$B$8970=R$4)*(FRACAS!$D$5:$D$8970&lt;=R219)*(IFERROR(FRACAS!$AM$5:$AM$8970,0)))
))/((R219/FRACAS!$AY$1)*60),"")</f>
        <v/>
      </c>
      <c r="LS219" s="240" t="str" cm="1">
        <f t="array" ref="LS219">IFERROR((((S219/FRACAS!$AY$1)*60
)-(SUMPRODUCT((FRACAS!$B$5:$B$8970=S$4)*(FRACAS!$D$5:$D$8970&lt;=S219)*(IFERROR(FRACAS!$AM$5:$AM$8970,0)))
))/((S219/FRACAS!$AY$1)*60),"")</f>
        <v/>
      </c>
      <c r="LT219" s="240" t="str" cm="1">
        <f t="array" ref="LT219">IFERROR((((T219/FRACAS!$AY$1)*60
)-(SUMPRODUCT((FRACAS!$B$5:$B$8970=T$4)*(FRACAS!$D$5:$D$8970&lt;=T219)*(IFERROR(FRACAS!$AM$5:$AM$8970,0)))
))/((T219/FRACAS!$AY$1)*60),"")</f>
        <v/>
      </c>
      <c r="LU219" s="240" t="str" cm="1">
        <f t="array" ref="LU219">IFERROR((((U219/FRACAS!$AY$1)*60
)-(SUMPRODUCT((FRACAS!$B$5:$B$8970=U$4)*(FRACAS!$D$5:$D$8970&lt;=U219)*(IFERROR(FRACAS!$AM$5:$AM$8970,0)))
))/((U219/FRACAS!$AY$1)*60),"")</f>
        <v/>
      </c>
      <c r="LV219" s="240" t="str" cm="1">
        <f t="array" ref="LV219">IFERROR(
    (((V219/FRACAS!$AY$1)*60))
    /
    (((V219/FRACAS!$AY$1)*60) + SUMPRODUCT((FRACAS!$B$5:$B$8970=V$4)*(FRACAS!$D$5:$D$8970&lt;=V219)*(IFERROR(FRACAS!$AM$5:$AM$8970,0)))
    ),"")</f>
        <v/>
      </c>
      <c r="LW219" s="240" t="str" cm="1">
        <f t="array" ref="LW219">IFERROR(
    (((W219/FRACAS!$AY$1)*60))
    /
    (((W219/FRACAS!$AY$1)*60) + SUMPRODUCT((FRACAS!$B$5:$B$8970=W$4)*(FRACAS!$D$5:$D$8970&lt;=W219)*(IFERROR(FRACAS!$AM$5:$AM$8970,0)))
    ),"")</f>
        <v/>
      </c>
      <c r="LX219" s="240" t="str" cm="1">
        <f t="array" ref="LX219">IFERROR(
    (((X219/FRACAS!$AY$1)*60))
    /
    (((X219/FRACAS!$AY$1)*60) + SUMPRODUCT((FRACAS!$B$5:$B$8970=X$4)*(FRACAS!$D$5:$D$8970&lt;=X219)*(IFERROR(FRACAS!$AM$5:$AM$8970,0)))
    ),"")</f>
        <v/>
      </c>
      <c r="LY219" s="240" t="str" cm="1">
        <f t="array" ref="LY219">IFERROR(
    (((Y219/FRACAS!$AY$1)*60))
    /
    (((Y219/FRACAS!$AY$1)*60) + SUMPRODUCT((FRACAS!$B$5:$B$8970=Y$4)*(FRACAS!$D$5:$D$8970&lt;=Y219)*(IFERROR(FRACAS!$AM$5:$AM$8970,0)))
    ),"")</f>
        <v/>
      </c>
      <c r="LZ219" s="240" t="str" cm="1">
        <f t="array" ref="LZ219">IFERROR(
    (((Z219/FRACAS!$AY$1)*60))
    /
    (((Z219/FRACAS!$AY$1)*60) + SUMPRODUCT((FRACAS!$B$5:$B$8970=Z$4)*(FRACAS!$D$5:$D$8970&lt;=Z219)*(IFERROR(FRACAS!$AM$5:$AM$8970,0)))
    ),"")</f>
        <v/>
      </c>
      <c r="MA219" s="240" t="str" cm="1">
        <f t="array" ref="MA219">IFERROR(
    (((AA219/FRACAS!$AY$1)*60))
    /
    (((AA219/FRACAS!$AY$1)*60) + SUMPRODUCT((FRACAS!$B$5:$B$8970=AA$4)*(FRACAS!$D$5:$D$8970&lt;=AA219)*(IFERROR(FRACAS!$AM$5:$AM$8970,0)))
    ),"")</f>
        <v/>
      </c>
      <c r="MB219" s="240" t="str" cm="1">
        <f t="array" ref="MB219">IFERROR(
    (((AB219/FRACAS!$AY$1)*60))
    /
    (((AB219/FRACAS!$AY$1)*60) + SUMPRODUCT((FRACAS!$B$5:$B$8970=AB$4)*(FRACAS!$D$5:$D$8970&lt;=AB219)*(IFERROR(FRACAS!$AM$5:$AM$8970,0)))
    ),"")</f>
        <v/>
      </c>
      <c r="MC219" s="240" t="str" cm="1">
        <f t="array" ref="MC219">IFERROR(
    (((AC219/FRACAS!$AY$1)*60))
    /
    (((AC219/FRACAS!$AY$1)*60) + SUMPRODUCT((FRACAS!$B$5:$B$8970=AC$4)*(FRACAS!$D$5:$D$8970&lt;=AC219)*(IFERROR(FRACAS!$AM$5:$AM$8970,0)))
    ),"")</f>
        <v/>
      </c>
      <c r="MD219" s="240" t="str" cm="1">
        <f t="array" ref="MD219">IFERROR(
    (((AD219/FRACAS!$AY$1)*60))
    /
    (((AD219/FRACAS!$AY$1)*60) + SUMPRODUCT((FRACAS!$B$5:$B$8970=AD$4)*(FRACAS!$D$5:$D$8970&lt;=AD219)*(IFERROR(FRACAS!$AM$5:$AM$8970,0)))
    ),"")</f>
        <v/>
      </c>
      <c r="ME219" s="240" t="str" cm="1">
        <f t="array" ref="ME219">IFERROR(
    (((AE219/FRACAS!$AY$1)*60))
    /
    (((AE219/FRACAS!$AY$1)*60) + SUMPRODUCT((FRACAS!$B$5:$B$8970=AE$4)*(FRACAS!$D$5:$D$8970&lt;=AE219)*(IFERROR(FRACAS!$AM$5:$AM$8970,0)))
    ),"")</f>
        <v/>
      </c>
      <c r="MF219" s="240" t="str" cm="1">
        <f t="array" ref="MF219">IFERROR(
    (((AF219/FRACAS!$AY$1)*60))
    /
    (((AF219/FRACAS!$AY$1)*60) + SUMPRODUCT((FRACAS!$B$5:$B$8970=AF$4)*(FRACAS!$D$5:$D$8970&lt;=AF219)*(IFERROR(FRACAS!$AM$5:$AM$8970,0)))
    ),"")</f>
        <v/>
      </c>
      <c r="MG219" s="240" t="str" cm="1">
        <f t="array" ref="MG219">IFERROR(
    (((AG219/FRACAS!$AY$1)*60))
    /
    (((AG219/FRACAS!$AY$1)*60) + SUMPRODUCT((FRACAS!$B$5:$B$8970=AG$4)*(FRACAS!$D$5:$D$8970&lt;=AG219)*(IFERROR(FRACAS!$AM$5:$AM$8970,0)))
    ),"")</f>
        <v/>
      </c>
      <c r="MH219" s="240" t="str" cm="1">
        <f t="array" ref="MH219">IFERROR(
    (((AH219/FRACAS!$AY$1)*60))
    /
    (((AH219/FRACAS!$AY$1)*60) + SUMPRODUCT((FRACAS!$B$5:$B$8970=AH$4)*(FRACAS!$D$5:$D$8970&lt;=AH219)*(IFERROR(FRACAS!$AM$5:$AM$8970,0)))
    ),"")</f>
        <v/>
      </c>
      <c r="MI219" s="240" t="str" cm="1">
        <f t="array" ref="MI219">IFERROR(
    (((AI219/FRACAS!$AY$1)*60))
    /
    (((AI219/FRACAS!$AY$1)*60) + SUMPRODUCT((FRACAS!$B$5:$B$8970=AI$4)*(FRACAS!$D$5:$D$8970&lt;=AI219)*(IFERROR(FRACAS!$AM$5:$AM$8970,0)))
    ),"")</f>
        <v/>
      </c>
      <c r="MJ219" s="240" t="str" cm="1">
        <f t="array" ref="MJ219">IFERROR(
    (((AJ219/FRACAS!$AY$1)*60))
    /
    (((AJ219/FRACAS!$AY$1)*60) + SUMPRODUCT((FRACAS!$B$5:$B$8970=AJ$4)*(FRACAS!$D$5:$D$8970&lt;=AJ219)*(IFERROR(FRACAS!$AM$5:$AM$8970,0)))
    ),"")</f>
        <v/>
      </c>
      <c r="MK219" s="240" t="str" cm="1">
        <f t="array" ref="MK219">IFERROR(
    (((AK219/FRACAS!$AY$1)*60))
    /
    (((AK219/FRACAS!$AY$1)*60) + SUMPRODUCT((FRACAS!$B$5:$B$8970=AK$4)*(FRACAS!$D$5:$D$8970&lt;=AK219)*(IFERROR(FRACAS!$AM$5:$AM$8970,0)))
    ),"")</f>
        <v/>
      </c>
      <c r="ML219" s="240" t="str" cm="1">
        <f t="array" ref="ML219">IFERROR(
    (((AL219/FRACAS!$AY$1)*60))
    /
    (((AL219/FRACAS!$AY$1)*60) + SUMPRODUCT((FRACAS!$B$5:$B$8970=AL$4)*(FRACAS!$D$5:$D$8970&lt;=AL219)*(IFERROR(FRACAS!$AM$5:$AM$8970,0)))
    ),"")</f>
        <v/>
      </c>
      <c r="MM219" s="240" t="str" cm="1">
        <f t="array" ref="MM219">IFERROR(
    (((AM219/FRACAS!$AY$1)*60))
    /
    (((AM219/FRACAS!$AY$1)*60) + SUMPRODUCT((FRACAS!$B$5:$B$8970=AM$4)*(FRACAS!$D$5:$D$8970&lt;=AM219)*(IFERROR(FRACAS!$AM$5:$AM$8970,0)))
    ),"")</f>
        <v/>
      </c>
      <c r="MN219" s="240" t="str" cm="1">
        <f t="array" ref="MN219">IFERROR(
    (((AN219/FRACAS!$AY$1)*60))
    /
    (((AN219/FRACAS!$AY$1)*60) + SUMPRODUCT((FRACAS!$B$5:$B$8970=AN$4)*(FRACAS!$D$5:$D$8970&lt;=AN219)*(IFERROR(FRACAS!$AM$5:$AM$8970,0)))
    ),"")</f>
        <v/>
      </c>
      <c r="MO219" s="240" t="str" cm="1">
        <f t="array" ref="MO219">IFERROR(
    (((AO219/FRACAS!$AY$1)*60))
    /
    (((AO219/FRACAS!$AY$1)*60) + SUMPRODUCT((FRACAS!$B$5:$B$8970=AO$4)*(FRACAS!$D$5:$D$8970&lt;=AO219)*(IFERROR(FRACAS!$AM$5:$AM$8970,0)))
    ),"")</f>
        <v/>
      </c>
      <c r="MP219" s="240" t="str" cm="1">
        <f t="array" ref="MP219">IFERROR(
    (((AP219/FRACAS!$AY$1)*60))
    /
    (((AP219/FRACAS!$AY$1)*60) + SUMPRODUCT((FRACAS!$B$5:$B$8970=AP$4)*(FRACAS!$D$5:$D$8970&lt;=AP219)*(IFERROR(FRACAS!$AM$5:$AM$8970,0)))
    ),"")</f>
        <v/>
      </c>
      <c r="MQ219" s="240" t="str" cm="1">
        <f t="array" ref="MQ219">IFERROR(
    (((AQ219/FRACAS!$AY$1)*60))
    /
    (((AQ219/FRACAS!$AY$1)*60) + SUMPRODUCT((FRACAS!$B$5:$B$8970=AQ$4)*(FRACAS!$D$5:$D$8970&lt;=AQ219)*(IFERROR(FRACAS!$AM$5:$AM$8970,0)))
    ),"")</f>
        <v/>
      </c>
      <c r="MR219" s="194"/>
      <c r="MS219" s="194"/>
      <c r="MT219" s="194"/>
      <c r="MU219" s="194"/>
      <c r="MV219" s="194"/>
      <c r="MW219" s="194"/>
      <c r="MX219" s="194"/>
      <c r="MY219" s="194"/>
      <c r="MZ219" s="194"/>
      <c r="NA219" s="195"/>
      <c r="ND219" s="241">
        <f t="shared" si="21"/>
        <v>0</v>
      </c>
      <c r="NE219" s="242" t="str">
        <f t="shared" si="22"/>
        <v/>
      </c>
      <c r="NF219" s="193" t="str" cm="1">
        <f t="array" ref="NF219">IF($ND219=0,"",(IFERROR( (IFERROR($ND219/FRACAS!$AY$1*60,0) - SUMPRODUCT( (FRACAS!$K$5:$K$8972=NF$2) * IFERROR(FRACAS!$AN$5:$AN$8972,0) ) ) / IFERROR($ND219/FRACAS!$AY$1*60,0), 1 )))</f>
        <v/>
      </c>
      <c r="NG219" s="193" t="str" cm="1">
        <f t="array" ref="NG219">IF($ND219=0,"",(IFERROR( (IFERROR($ND219/FRACAS!$AY$1*60,0) - SUMPRODUCT( (FRACAS!$K$5:$K$8972=NG$2) * IFERROR(FRACAS!$AN$5:$AN$8972,0) ) ) / IFERROR($ND219/FRACAS!$AY$1*60,0), 1 )))</f>
        <v/>
      </c>
      <c r="NH219" s="193" t="str" cm="1">
        <f t="array" ref="NH219">IF($ND219=0,"",(IFERROR( (IFERROR($ND219/FRACAS!$AY$1*60,0) - SUMPRODUCT( (FRACAS!$K$5:$K$8972=NH$2) * IFERROR(FRACAS!$AN$5:$AN$8972,0) ) ) / IFERROR($ND219/FRACAS!$AY$1*60,0), 1 )))</f>
        <v/>
      </c>
      <c r="NI219" s="193" t="str" cm="1">
        <f t="array" ref="NI219">IF($ND219=0,"",(IFERROR( (IFERROR($ND219/FRACAS!$AY$1*60,0) - SUMPRODUCT( (FRACAS!$K$5:$K$8972=NI$2) * IFERROR(FRACAS!$AN$5:$AN$8972,0) ) ) / IFERROR($ND219/FRACAS!$AY$1*60,0), 1 )))</f>
        <v/>
      </c>
      <c r="NJ219" s="193" t="str" cm="1">
        <f t="array" ref="NJ219">IF($ND219=0,"",(IFERROR( (IFERROR($ND219/FRACAS!$AY$1*60,0) - SUMPRODUCT( (FRACAS!$K$5:$K$8972=NJ$2) * IFERROR(FRACAS!$AN$5:$AN$8972,0) ) ) / IFERROR($ND219/FRACAS!$AY$1*60,0), 1 )))</f>
        <v/>
      </c>
      <c r="NK219" s="193" t="str" cm="1">
        <f t="array" ref="NK219">IF($ND219=0,"",(IFERROR( (IFERROR($ND219/FRACAS!$AY$1*60,0) - SUMPRODUCT( (FRACAS!$K$5:$K$8972=NK$2) * IFERROR(FRACAS!$AN$5:$AN$8972,0) ) ) / IFERROR($ND219/FRACAS!$AY$1*60,0), 1 )))</f>
        <v/>
      </c>
      <c r="NL219" s="193" t="str" cm="1">
        <f t="array" ref="NL219">IF($ND219=0,"",(IFERROR( (IFERROR($ND219/FRACAS!$AY$1*60,0) - SUMPRODUCT( (FRACAS!$K$5:$K$8972=NL$2) * IFERROR(FRACAS!$AN$5:$AN$8972,0) ) ) / IFERROR($ND219/FRACAS!$AY$1*60,0), 1 )))</f>
        <v/>
      </c>
      <c r="NM219" s="193" t="str" cm="1">
        <f t="array" ref="NM219">IF($ND219=0,"",(IFERROR( (IFERROR($ND219/FRACAS!$AY$1*60,0) - SUMPRODUCT( (FRACAS!$K$5:$K$8972=NM$2) * IFERROR(FRACAS!$AN$5:$AN$8972,0) ) ) / IFERROR($ND219/FRACAS!$AY$1*60,0), 1 )))</f>
        <v/>
      </c>
      <c r="NN219" s="193" t="str" cm="1">
        <f t="array" ref="NN219">IF($ND219=0,"",(IFERROR( (IFERROR($ND219/FRACAS!$AY$1*60,0) - SUMPRODUCT( (FRACAS!$K$5:$K$8972=NN$2) * IFERROR(FRACAS!$AN$5:$AN$8972,0) ) ) / IFERROR($ND219/FRACAS!$AY$1*60,0), 1 )))</f>
        <v/>
      </c>
      <c r="NO219" s="193" t="str" cm="1">
        <f t="array" ref="NO219">IF($ND219=0,"",(IFERROR( (IFERROR($ND219/FRACAS!$AY$1*60,0) - SUMPRODUCT( (FRACAS!$K$5:$K$8972=NO$2) * IFERROR(FRACAS!$AN$5:$AN$8972,0) ) ) / IFERROR($ND219/FRACAS!$AY$1*60,0), 1 )))</f>
        <v/>
      </c>
      <c r="NP219" s="193" t="str" cm="1">
        <f t="array" ref="NP219">IF($ND219=0,"",(IFERROR( (IFERROR($ND219/FRACAS!$AY$1*60,0) - SUMPRODUCT( (FRACAS!$K$5:$K$8972=NP$2) * IFERROR(FRACAS!$AN$5:$AN$8972,0) ) ) / IFERROR($ND219/FRACAS!$AY$1*60,0), 1 )))</f>
        <v/>
      </c>
      <c r="NQ219" s="193" t="str" cm="1">
        <f t="array" ref="NQ219">IF($ND219=0,"",(IFERROR( (IFERROR($ND219/FRACAS!$AY$1*60,0) - SUMPRODUCT( (FRACAS!$K$5:$K$8972=NQ$2) * IFERROR(FRACAS!$AN$5:$AN$8972,0) ) ) / IFERROR($ND219/FRACAS!$AY$1*60,0), 1 )))</f>
        <v/>
      </c>
      <c r="NR219" s="193" t="str" cm="1">
        <f t="array" ref="NR219">IF($ND219=0,"",(IFERROR( (IFERROR($ND219/FRACAS!$AY$1*60,0) - SUMPRODUCT( (FRACAS!$K$5:$K$8972=NR$2) * IFERROR(FRACAS!$AN$5:$AN$8972,0) ) ) / IFERROR($ND219/FRACAS!$AY$1*60,0), 1 )))</f>
        <v/>
      </c>
      <c r="NS219" s="193" t="str" cm="1">
        <f t="array" ref="NS219">IF($ND219=0,"",(IFERROR( (IFERROR($ND219/FRACAS!$AY$1*60,0) - SUMPRODUCT( (FRACAS!$K$5:$K$8972=NS$2) * IFERROR(FRACAS!$AN$5:$AN$8972,0) ) ) / IFERROR($ND219/FRACAS!$AY$1*60,0), 1 )))</f>
        <v/>
      </c>
      <c r="NT219" s="193" t="str" cm="1">
        <f t="array" ref="NT219">IF($ND219=0,"",(IFERROR( (IFERROR($ND219/FRACAS!$AY$1*60,0) - SUMPRODUCT( (FRACAS!$K$5:$K$8972=NT$2) * IFERROR(FRACAS!$AN$5:$AN$8972,0) ) ) / IFERROR($ND219/FRACAS!$AY$1*60,0), 1 )))</f>
        <v/>
      </c>
      <c r="NU219" s="193" t="str" cm="1">
        <f t="array" ref="NU219">IF($ND219=0,"",(IFERROR( (IFERROR($ND219/FRACAS!$AY$1*60,0) - SUMPRODUCT( (FRACAS!$K$5:$K$8972=NU$2) * IFERROR(FRACAS!$AN$5:$AN$8972,0) ) ) / IFERROR($ND219/FRACAS!$AY$1*60,0), 1 )))</f>
        <v/>
      </c>
      <c r="NV219" s="193" t="str" cm="1">
        <f t="array" ref="NV219">IF($ND219=0,"",(IFERROR( (IFERROR($ND219/FRACAS!$AY$1*60,0) - SUMPRODUCT( (FRACAS!$K$5:$K$8972=NV$2) * IFERROR(FRACAS!$AN$5:$AN$8972,0) ) ) / IFERROR($ND219/FRACAS!$AY$1*60,0), 1 )))</f>
        <v/>
      </c>
      <c r="NW219" s="193" t="str" cm="1">
        <f t="array" ref="NW219">IF($ND219=0,"",(IFERROR( (IFERROR($ND219/FRACAS!$AY$1*60,0) - SUMPRODUCT( (FRACAS!$K$5:$K$8972=NW$2) * IFERROR(FRACAS!$AN$5:$AN$8972,0) ) ) / IFERROR($ND219/FRACAS!$AY$1*60,0), 1 )))</f>
        <v/>
      </c>
      <c r="NX219" s="193" t="str" cm="1">
        <f t="array" ref="NX219">IF($ND219=0,"",(IFERROR( (IFERROR($ND219/FRACAS!$AY$1*60,0) - SUMPRODUCT( (FRACAS!$K$5:$K$8972=NX$2) * IFERROR(FRACAS!$AN$5:$AN$8972,0) ) ) / IFERROR($ND219/FRACAS!$AY$1*60,0), 1 )))</f>
        <v/>
      </c>
      <c r="NY219" s="193" t="str" cm="1">
        <f t="array" ref="NY219">IF($ND219=0,"",(IFERROR( (IFERROR($ND219/FRACAS!$AY$1*60,0) - SUMPRODUCT( (FRACAS!$K$5:$K$8972=NY$2) * IFERROR(FRACAS!$AN$5:$AN$8972,0) ) ) / IFERROR($ND219/FRACAS!$AY$1*60,0), 1 )))</f>
        <v/>
      </c>
      <c r="NZ219" s="193" t="str" cm="1">
        <f t="array" ref="NZ219">IF($ND219=0,"",(IFERROR( (IFERROR($ND219/FRACAS!$AY$1*60,0) - SUMPRODUCT( (FRACAS!$K$5:$K$8972=NZ$2) * IFERROR(FRACAS!$AN$5:$AN$8972,0) ) ) / IFERROR($ND219/FRACAS!$AY$1*60,0), 1 )))</f>
        <v/>
      </c>
      <c r="OA219" s="193" t="str" cm="1">
        <f t="array" ref="OA219">IF($ND219=0,"",(IFERROR( (IFERROR($ND219/FRACAS!$AY$1*60,0) - SUMPRODUCT( (FRACAS!$K$5:$K$8972=OA$2) * IFERROR(FRACAS!$AN$5:$AN$8972,0) ) ) / IFERROR($ND219/FRACAS!$AY$1*60,0), 1 )))</f>
        <v/>
      </c>
      <c r="OB219" s="193" t="str" cm="1">
        <f t="array" ref="OB219">IF($ND219=0,"",(IFERROR( (IFERROR($ND219/FRACAS!$AY$1*60,0) - SUMPRODUCT( (FRACAS!$K$5:$K$8972=OB$2) * IFERROR(FRACAS!$AN$5:$AN$8972,0) ) ) / IFERROR($ND219/FRACAS!$AY$1*60,0), 1 )))</f>
        <v/>
      </c>
      <c r="OC219" s="193" t="str" cm="1">
        <f t="array" ref="OC219">IF($ND219=0,"",(IFERROR( (IFERROR($ND219/FRACAS!$AY$1*60,0) - SUMPRODUCT( (FRACAS!$K$5:$K$8972=OC$2) * IFERROR(FRACAS!$AN$5:$AN$8972,0) ) ) / IFERROR($ND219/FRACAS!$AY$1*60,0), 1 )))</f>
        <v/>
      </c>
      <c r="OD219" s="193" t="str" cm="1">
        <f t="array" ref="OD219">IF($ND219=0,"",(IFERROR( (IFERROR($ND219/FRACAS!$AY$1*60,0) - SUMPRODUCT( (FRACAS!$K$5:$K$8972=OD$2) * IFERROR(FRACAS!$AN$5:$AN$8972,0) ) ) / IFERROR($ND219/FRACAS!$AY$1*60,0), 1 )))</f>
        <v/>
      </c>
      <c r="OE219" s="193" t="str" cm="1">
        <f t="array" ref="OE219">IF($ND219=0,"",(IFERROR( (IFERROR($ND219/FRACAS!$AY$1*60,0) - SUMPRODUCT( (FRACAS!$K$5:$K$8972=OE$2) * IFERROR(FRACAS!$AN$5:$AN$8972,0) ) ) / IFERROR($ND219/FRACAS!$AY$1*60,0), 1 )))</f>
        <v/>
      </c>
      <c r="OF219" s="193" t="str" cm="1">
        <f t="array" ref="OF219">IF($ND219=0,"",(IFERROR( (IFERROR($ND219/FRACAS!$AY$1*60,0) - SUMPRODUCT( (FRACAS!$K$5:$K$8972=OF$2) * IFERROR(FRACAS!$AN$5:$AN$8972,0) ) ) / IFERROR($ND219/FRACAS!$AY$1*60,0), 1 )))</f>
        <v/>
      </c>
      <c r="OG219" s="193" t="str" cm="1">
        <f t="array" ref="OG219">IF($ND219=0,"",(IFERROR( (IFERROR($ND219/FRACAS!$AY$1*60,0) - SUMPRODUCT( (FRACAS!$K$5:$K$8972=OG$2) * IFERROR(FRACAS!$AN$5:$AN$8972,0) ) ) / IFERROR($ND219/FRACAS!$AY$1*60,0), 1 )))</f>
        <v/>
      </c>
      <c r="OH219" s="193" t="str" cm="1">
        <f t="array" ref="OH219">IF($ND219=0,"",(IFERROR( (IFERROR($ND219/FRACAS!$AY$1*60,0) - SUMPRODUCT( (FRACAS!$K$5:$K$8972=OH$2) * IFERROR(FRACAS!$AN$5:$AN$8972,0) ) ) / IFERROR($ND219/FRACAS!$AY$1*60,0), 1 )))</f>
        <v/>
      </c>
      <c r="OI219" s="193" t="str" cm="1">
        <f t="array" ref="OI219">IF($ND219=0,"",(IFERROR( (IFERROR($ND219/FRACAS!$AY$1*60,0) - SUMPRODUCT( (FRACAS!$K$5:$K$8972=OI$2) * IFERROR(FRACAS!$AN$5:$AN$8972,0) ) ) / IFERROR($ND219/FRACAS!$AY$1*60,0), 1 )))</f>
        <v/>
      </c>
      <c r="OJ219" s="193" t="str" cm="1">
        <f t="array" ref="OJ219">IF($ND219=0,"",(IFERROR( (IFERROR($ND219/FRACAS!$AY$1*60,0) - SUMPRODUCT( (FRACAS!$K$5:$K$8972=OJ$2) * IFERROR(FRACAS!$AN$5:$AN$8972,0) ) ) / IFERROR($ND219/FRACAS!$AY$1*60,0), 1 )))</f>
        <v/>
      </c>
      <c r="OK219" s="193" t="str" cm="1">
        <f t="array" ref="OK219">IF($ND219=0,"",(IFERROR( (IFERROR($ND219/FRACAS!$AY$1*60,0) - SUMPRODUCT( (FRACAS!$K$5:$K$8972=OK$2) * IFERROR(FRACAS!$AN$5:$AN$8972,0) ) ) / IFERROR($ND219/FRACAS!$AY$1*60,0), 1 )))</f>
        <v/>
      </c>
      <c r="OL219" s="193" t="str" cm="1">
        <f t="array" ref="OL219">IF($ND219=0,"",(IFERROR( (IFERROR($ND219/FRACAS!$AY$1*60,0) - SUMPRODUCT( (FRACAS!$K$5:$K$8972=OL$2) * IFERROR(FRACAS!$AN$5:$AN$8972,0) ) ) / IFERROR($ND219/FRACAS!$AY$1*60,0), 1 )))</f>
        <v/>
      </c>
      <c r="OM219" s="193" t="str" cm="1">
        <f t="array" ref="OM219">IF($ND219=0,"",(IFERROR( (IFERROR($ND219/FRACAS!$AY$1*60,0) - SUMPRODUCT( (FRACAS!$K$5:$K$8972=OM$2) * IFERROR(FRACAS!$AN$5:$AN$8972,0) ) ) / IFERROR($ND219/FRACAS!$AY$1*60,0), 1 )))</f>
        <v/>
      </c>
      <c r="ON219" s="193" t="str" cm="1">
        <f t="array" ref="ON219">IF($ND219=0,"",(IFERROR( (IFERROR($ND219/FRACAS!$AY$1*60,0) - SUMPRODUCT( (FRACAS!$K$5:$K$8972=ON$2) * IFERROR(FRACAS!$AN$5:$AN$8972,0) ) ) / IFERROR($ND219/FRACAS!$AY$1*60,0), 1 )))</f>
        <v/>
      </c>
      <c r="OO219" s="193" t="str" cm="1">
        <f t="array" ref="OO219">IF($ND219=0,"",(IFERROR( (IFERROR($ND219/FRACAS!$AY$1*60,0) - SUMPRODUCT( (FRACAS!$K$5:$K$8972=OO$2) * IFERROR(FRACAS!$AN$5:$AN$8972,0) ) ) / IFERROR($ND219/FRACAS!$AY$1*60,0), 1 )))</f>
        <v/>
      </c>
      <c r="OP219" s="193" t="str" cm="1">
        <f t="array" ref="OP219">IF($ND219=0,"",(IFERROR( (IFERROR($ND219/FRACAS!$AY$1*60,0) - SUMPRODUCT( (FRACAS!$K$5:$K$8972=OP$2) * IFERROR(FRACAS!$AN$5:$AN$8972,0) ) ) / IFERROR($ND219/FRACAS!$AY$1*60,0), 1 )))</f>
        <v/>
      </c>
      <c r="OQ219" s="193" t="str" cm="1">
        <f t="array" ref="OQ219">IF($ND219=0,"",(IFERROR( (IFERROR($ND219/FRACAS!$AY$1*60,0) - SUMPRODUCT( (FRACAS!$K$5:$K$8972=OQ$2) * IFERROR(FRACAS!$AN$5:$AN$8972,0) ) ) / IFERROR($ND219/FRACAS!$AY$1*60,0), 1 )))</f>
        <v/>
      </c>
      <c r="OR219" s="193" t="str" cm="1">
        <f t="array" ref="OR219">IF($ND219=0,"",(IFERROR( (IFERROR($ND219/FRACAS!$AY$1*60,0) - SUMPRODUCT( (FRACAS!$K$5:$K$8972=OR$2) * IFERROR(FRACAS!$AN$5:$AN$8972,0) ) ) / IFERROR($ND219/FRACAS!$AY$1*60,0), 1 )))</f>
        <v/>
      </c>
      <c r="OS219" s="193" t="str" cm="1">
        <f t="array" ref="OS219">IF($ND219=0,"",(IFERROR( (IFERROR($ND219/FRACAS!$AY$1*60,0) - SUMPRODUCT( (FRACAS!$K$5:$K$8972=OS$2) * IFERROR(FRACAS!$AN$5:$AN$8972,0) ) ) / IFERROR($ND219/FRACAS!$AY$1*60,0), 1 )))</f>
        <v/>
      </c>
      <c r="OT219" s="243" t="str" cm="1">
        <f t="array" ref="OT219">IF($ND219=0,"",(IFERROR( (IFERROR($ND219/FRACAS!$AY$1*60,0) - SUMPRODUCT( (FRACAS!$K$5:$K$8972=OT$2) * IFERROR(FRACAS!$AN$5:$AN$8972,0) ) ) / IFERROR($ND219/FRACAS!$AY$1*60,0), 1 )))</f>
        <v/>
      </c>
    </row>
    <row r="220" spans="2:410" x14ac:dyDescent="0.2">
      <c r="B220" s="233"/>
      <c r="C220" s="259">
        <f>IF('[1]17.11.2025 IASI18 Mileage'!C220="","",'[1]17.11.2025 IASI18 Mileage'!C220)</f>
        <v>47476</v>
      </c>
      <c r="D220" s="201" t="str">
        <f>IF('[1]17.11.2025 IASI18 Mileage'!D220="","",'[1]17.11.2025 IASI18 Mileage'!D220)</f>
        <v/>
      </c>
      <c r="E220" s="201" t="str">
        <f>IF('[1]17.11.2025 IASI18 Mileage'!E220="","",'[1]17.11.2025 IASI18 Mileage'!E220)</f>
        <v/>
      </c>
      <c r="F220" s="201" t="str">
        <f>IF('[1]17.11.2025 IASI18 Mileage'!F220="","",'[1]17.11.2025 IASI18 Mileage'!F220)</f>
        <v/>
      </c>
      <c r="G220" s="201" t="str">
        <f>IF('[1]17.11.2025 IASI18 Mileage'!G220="","",'[1]17.11.2025 IASI18 Mileage'!G220)</f>
        <v/>
      </c>
      <c r="H220" s="201" t="str">
        <f>IF('[1]17.11.2025 IASI18 Mileage'!H220="","",'[1]17.11.2025 IASI18 Mileage'!H220)</f>
        <v/>
      </c>
      <c r="I220" s="201" t="str">
        <f>IF('[1]17.11.2025 IASI18 Mileage'!I220="","",'[1]17.11.2025 IASI18 Mileage'!I220)</f>
        <v/>
      </c>
      <c r="J220" s="201" t="str">
        <f>IF('[1]17.11.2025 IASI18 Mileage'!J220="","",'[1]17.11.2025 IASI18 Mileage'!J220)</f>
        <v/>
      </c>
      <c r="K220" s="201" t="str">
        <f>IF('[1]17.11.2025 IASI18 Mileage'!K220="","",'[1]17.11.2025 IASI18 Mileage'!K220)</f>
        <v/>
      </c>
      <c r="L220" s="201" t="str">
        <f>IF('[1]17.11.2025 IASI18 Mileage'!L220="","",'[1]17.11.2025 IASI18 Mileage'!L220)</f>
        <v/>
      </c>
      <c r="M220" s="201" t="str">
        <f>IF('[1]17.11.2025 IASI18 Mileage'!M220="","",'[1]17.11.2025 IASI18 Mileage'!M220)</f>
        <v/>
      </c>
      <c r="N220" s="201" t="str">
        <f>IF('[1]17.11.2025 IASI18 Mileage'!N220="","",'[1]17.11.2025 IASI18 Mileage'!N220)</f>
        <v/>
      </c>
      <c r="O220" s="201" t="str">
        <f>IF('[1]17.11.2025 IASI18 Mileage'!O220="","",'[1]17.11.2025 IASI18 Mileage'!O220)</f>
        <v/>
      </c>
      <c r="P220" s="201" t="str">
        <f>IF('[1]17.11.2025 IASI18 Mileage'!P220="","",'[1]17.11.2025 IASI18 Mileage'!P220)</f>
        <v/>
      </c>
      <c r="Q220" s="201" t="str">
        <f>IF('[1]17.11.2025 IASI18 Mileage'!Q220="","",'[1]17.11.2025 IASI18 Mileage'!Q220)</f>
        <v/>
      </c>
      <c r="R220" s="201" t="str">
        <f>IF('[1]17.11.2025 IASI18 Mileage'!R220="","",'[1]17.11.2025 IASI18 Mileage'!R220)</f>
        <v/>
      </c>
      <c r="S220" s="201" t="str">
        <f>IF('[1]17.11.2025 IASI18 Mileage'!S220="","",'[1]17.11.2025 IASI18 Mileage'!S220)</f>
        <v/>
      </c>
      <c r="T220" s="201" t="str">
        <f>IF('[1]17.11.2025 IASI18 Mileage'!T220="","",'[1]17.11.2025 IASI18 Mileage'!T220)</f>
        <v/>
      </c>
      <c r="U220" s="201" t="str">
        <f>IF('[1]17.11.2025 IASI18 Mileage'!U220="","",'[1]17.11.2025 IASI18 Mileage'!U220)</f>
        <v/>
      </c>
      <c r="V220" s="201"/>
      <c r="W220" s="201"/>
      <c r="X220" s="201"/>
      <c r="Y220" s="201"/>
      <c r="Z220" s="201"/>
      <c r="AA220" s="201"/>
      <c r="AB220" s="201"/>
      <c r="AC220" s="201"/>
      <c r="AD220" s="201"/>
      <c r="AE220" s="201"/>
      <c r="AF220" s="201"/>
      <c r="AG220" s="201"/>
      <c r="AH220" s="201"/>
      <c r="AI220" s="201"/>
      <c r="AJ220" s="201"/>
      <c r="AK220" s="201"/>
      <c r="AL220" s="201"/>
      <c r="AM220" s="201"/>
      <c r="AN220" s="201"/>
      <c r="AO220" s="201"/>
      <c r="AP220" s="201"/>
      <c r="AQ220" s="201"/>
      <c r="AR220" s="201"/>
      <c r="AS220" s="201"/>
      <c r="AT220" s="201"/>
      <c r="AU220" s="201"/>
      <c r="AV220" s="201"/>
      <c r="AW220" s="201"/>
      <c r="AX220" s="201"/>
      <c r="AY220" s="201"/>
      <c r="AZ220" s="201"/>
      <c r="BA220" s="202"/>
      <c r="BB220" s="184"/>
      <c r="BD220" s="234"/>
      <c r="BE220" s="234"/>
      <c r="BF220" s="234"/>
      <c r="BG220" s="234"/>
      <c r="BH220" s="234"/>
      <c r="BI220" s="234"/>
      <c r="BJ220" s="234"/>
      <c r="BK220" s="234"/>
      <c r="BL220" s="234"/>
      <c r="BM220" s="234"/>
      <c r="DC220" s="184">
        <f t="shared" si="19"/>
        <v>0</v>
      </c>
      <c r="DD220" s="235" t="str">
        <f t="shared" si="20"/>
        <v/>
      </c>
      <c r="DE220" s="186">
        <f>IF(D220&gt; 0,(COUNTIFS(FRACAS!$B$5:$B$8972, D$4, FRACAS!$D$5:$D$8972, "&lt;="&amp;D220)), "" )</f>
        <v>0</v>
      </c>
      <c r="DF220" s="186">
        <f>IF(E220&gt; 0,(COUNTIFS(FRACAS!$B$5:$B$8972, E$4, FRACAS!$D$5:$D$8972, "&lt;="&amp;E220)), "" )</f>
        <v>0</v>
      </c>
      <c r="DG220" s="186">
        <f>IF(F220&gt; 0,(COUNTIFS(FRACAS!$B$5:$B$8972, F$4, FRACAS!$D$5:$D$8972, "&lt;="&amp;F220)), "" )</f>
        <v>0</v>
      </c>
      <c r="DH220" s="186">
        <f>IF(G220&gt; 0,(COUNTIFS(FRACAS!$B$5:$B$8972, G$4, FRACAS!$D$5:$D$8972, "&lt;="&amp;G220)), "" )</f>
        <v>0</v>
      </c>
      <c r="DI220" s="186">
        <f>IF(H220&gt; 0,(COUNTIFS(FRACAS!$B$5:$B$8972, H$4, FRACAS!$D$5:$D$8972, "&lt;="&amp;H220)), "" )</f>
        <v>0</v>
      </c>
      <c r="DJ220" s="186">
        <f>IF(I220&gt; 0,(COUNTIFS(FRACAS!$B$5:$B$8972, I$4, FRACAS!$D$5:$D$8972, "&lt;="&amp;I220)), "" )</f>
        <v>0</v>
      </c>
      <c r="DK220" s="186">
        <f>IF(J220&gt; 0,(COUNTIFS(FRACAS!$B$5:$B$8972, J$4, FRACAS!$D$5:$D$8972, "&lt;="&amp;J220)), "" )</f>
        <v>0</v>
      </c>
      <c r="DL220" s="186">
        <f>IF(K220&gt; 0,(COUNTIFS(FRACAS!$B$5:$B$8972, K$4, FRACAS!$D$5:$D$8972, "&lt;="&amp;K220)), "" )</f>
        <v>0</v>
      </c>
      <c r="DM220" s="186">
        <f>IF(L220&gt; 0,(COUNTIFS(FRACAS!$B$5:$B$8972, L$4, FRACAS!$D$5:$D$8972, "&lt;="&amp;L220)), "" )</f>
        <v>0</v>
      </c>
      <c r="DN220" s="186">
        <f>IF(M220&gt; 0,(COUNTIFS(FRACAS!$B$5:$B$8972, M$4, FRACAS!$D$5:$D$8972, "&lt;="&amp;M220)), "" )</f>
        <v>0</v>
      </c>
      <c r="DO220" s="186">
        <f>IF(N220&gt; 0,(COUNTIFS(FRACAS!$B$5:$B$8972, N$4, FRACAS!$D$5:$D$8972, "&lt;="&amp;N220)), "" )</f>
        <v>0</v>
      </c>
      <c r="DP220" s="186">
        <f>IF(O220&gt; 0,(COUNTIFS(FRACAS!$B$5:$B$8972, O$4, FRACAS!$D$5:$D$8972, "&lt;="&amp;O220)), "" )</f>
        <v>0</v>
      </c>
      <c r="DQ220" s="186">
        <f>IF(P220&gt; 0,(COUNTIFS(FRACAS!$B$5:$B$8972, P$4, FRACAS!$D$5:$D$8972, "&lt;="&amp;P220)), "" )</f>
        <v>0</v>
      </c>
      <c r="DR220" s="186">
        <f>IF(Q220&gt; 0,(COUNTIFS(FRACAS!$B$5:$B$8972, Q$4, FRACAS!$D$5:$D$8972, "&lt;="&amp;Q220)), "" )</f>
        <v>0</v>
      </c>
      <c r="DS220" s="186">
        <f>IF(R220&gt; 0,(COUNTIFS(FRACAS!$B$5:$B$8972, R$4, FRACAS!$D$5:$D$8972, "&lt;="&amp;R220)), "" )</f>
        <v>0</v>
      </c>
      <c r="DT220" s="186">
        <f>IF(S220&gt; 0,(COUNTIFS(FRACAS!$B$5:$B$8972, S$4, FRACAS!$D$5:$D$8972, "&lt;="&amp;S220)), "" )</f>
        <v>0</v>
      </c>
      <c r="DU220" s="186">
        <f>IF(T220&gt; 0,(COUNTIFS(FRACAS!$B$5:$B$8972, T$4, FRACAS!$D$5:$D$8972, "&lt;="&amp;T220)), "" )</f>
        <v>0</v>
      </c>
      <c r="DV220" s="186">
        <f>IF(U220&gt; 0,(COUNTIFS(FRACAS!$B$5:$B$8972, U$4, FRACAS!$D$5:$D$8972, "&lt;="&amp;U220)), "" )</f>
        <v>0</v>
      </c>
      <c r="DW220" s="186" t="str">
        <f>IF(V220&gt; 0,(COUNTIFS(FRACAS!$B$5:$B$8972, V$4, FRACAS!$D$5:$D$8972, "&lt;="&amp;V220)), "" )</f>
        <v/>
      </c>
      <c r="DX220" s="186" t="str">
        <f>IF(W220&gt; 0,(COUNTIFS(FRACAS!$B$5:$B$8972, W$4, FRACAS!$D$5:$D$8972, "&lt;="&amp;W220)), "" )</f>
        <v/>
      </c>
      <c r="DY220" s="186" t="str">
        <f>IF(X220&gt; 0,(COUNTIFS(FRACAS!$B$5:$B$8972, X$4, FRACAS!$D$5:$D$8972, "&lt;="&amp;X220)), "" )</f>
        <v/>
      </c>
      <c r="DZ220" s="186" t="str">
        <f>IF(Y220&gt; 0,(COUNTIFS(FRACAS!$B$5:$B$8972, Y$4, FRACAS!$D$5:$D$8972, "&lt;="&amp;Y220)), "" )</f>
        <v/>
      </c>
      <c r="EA220" s="186" t="str">
        <f>IF(Z220&gt; 0,(COUNTIFS(FRACAS!$B$5:$B$8972, Z$4, FRACAS!$D$5:$D$8972, "&lt;="&amp;Z220)), "" )</f>
        <v/>
      </c>
      <c r="EB220" s="186" t="str">
        <f>IF(AA220&gt; 0,(COUNTIFS(FRACAS!$B$5:$B$8972, AA$4, FRACAS!$D$5:$D$8972, "&lt;="&amp;AA220)), "" )</f>
        <v/>
      </c>
      <c r="EC220" s="186" t="str">
        <f>IF(AB220&gt; 0,(COUNTIFS(FRACAS!$B$5:$B$8972, AB$4, FRACAS!$D$5:$D$8972, "&lt;="&amp;AB220)), "" )</f>
        <v/>
      </c>
      <c r="ED220" s="186" t="str">
        <f>IF(AC220&gt; 0,(COUNTIFS(FRACAS!$B$5:$B$8972, AC$4, FRACAS!$D$5:$D$8972, "&lt;="&amp;AC220)), "" )</f>
        <v/>
      </c>
      <c r="EE220" s="186" t="str">
        <f>IF(AD220&gt; 0,(COUNTIFS(FRACAS!$B$5:$B$8972, AD$4, FRACAS!$D$5:$D$8972, "&lt;="&amp;AD220)), "" )</f>
        <v/>
      </c>
      <c r="EF220" s="186" t="str">
        <f>IF(AE220&gt; 0,(COUNTIFS(FRACAS!$B$5:$B$8972, AE$4, FRACAS!$D$5:$D$8972, "&lt;="&amp;AE220)), "" )</f>
        <v/>
      </c>
      <c r="EG220" s="186" t="str">
        <f>IF(AF220&gt; 0,(COUNTIFS(FRACAS!$B$5:$B$8972, AF$4, FRACAS!$D$5:$D$8972, "&lt;="&amp;AF220)), "" )</f>
        <v/>
      </c>
      <c r="EH220" s="186" t="str">
        <f>IF(AG220&gt; 0,(COUNTIFS(FRACAS!$B$5:$B$8972, AG$4, FRACAS!$D$5:$D$8972, "&lt;="&amp;AG220)), "" )</f>
        <v/>
      </c>
      <c r="EI220" s="186" t="str">
        <f>IF(AH220&gt; 0,(COUNTIFS(FRACAS!$B$5:$B$8972, AH$4, FRACAS!$D$5:$D$8972, "&lt;="&amp;AH220)), "" )</f>
        <v/>
      </c>
      <c r="EJ220" s="186" t="str">
        <f>IF(AI220&gt; 0,(COUNTIFS(FRACAS!$B$5:$B$8972, AI$4, FRACAS!$D$5:$D$8972, "&lt;="&amp;AI220)), "" )</f>
        <v/>
      </c>
      <c r="EK220" s="186" t="str">
        <f>IF(AJ220&gt; 0,(COUNTIFS(FRACAS!$B$5:$B$8972, AJ$4, FRACAS!$D$5:$D$8972, "&lt;="&amp;AJ220)), "" )</f>
        <v/>
      </c>
      <c r="EL220" s="186" t="str">
        <f>IF(AK220&gt; 0,(COUNTIFS(FRACAS!$B$5:$B$8972, AK$4, FRACAS!$D$5:$D$8972, "&lt;="&amp;AK220)), "" )</f>
        <v/>
      </c>
      <c r="EM220" s="186" t="str">
        <f>IF(AL220&gt; 0,(COUNTIFS(FRACAS!$B$5:$B$8972, AL$4, FRACAS!$D$5:$D$8972, "&lt;="&amp;AL220)), "" )</f>
        <v/>
      </c>
      <c r="EN220" s="186" t="str">
        <f>IF(AM220&gt; 0,(COUNTIFS(FRACAS!$B$5:$B$8972, AM$4, FRACAS!$D$5:$D$8972, "&lt;="&amp;AM220)), "" )</f>
        <v/>
      </c>
      <c r="EO220" s="186" t="str">
        <f>IF(AN220&gt; 0,(COUNTIFS(FRACAS!$B$5:$B$8972, AN$4, FRACAS!$D$5:$D$8972, "&lt;="&amp;AN220)), "" )</f>
        <v/>
      </c>
      <c r="EP220" s="186" t="str">
        <f>IF(AO220&gt; 0,(COUNTIFS(FRACAS!$B$5:$B$8972, AO$4, FRACAS!$D$5:$D$8972, "&lt;="&amp;AO220)), "" )</f>
        <v/>
      </c>
      <c r="EQ220" s="186" t="str">
        <f>IF(AP220&gt; 0,(COUNTIFS(FRACAS!$B$5:$B$8972, AP$4, FRACAS!$D$5:$D$8972, "&lt;="&amp;AP220)), "" )</f>
        <v/>
      </c>
      <c r="ER220" s="186" t="str">
        <f>IF(AQ220&gt; 0,(COUNTIFS(FRACAS!$B$5:$B$8972, AQ$4, FRACAS!$D$5:$D$8972, "&lt;="&amp;AQ220)), "" )</f>
        <v/>
      </c>
      <c r="ES220" s="246"/>
      <c r="ET220" s="194"/>
      <c r="EU220" s="194"/>
      <c r="EV220" s="194"/>
      <c r="EW220" s="194"/>
      <c r="EX220" s="194"/>
      <c r="EY220" s="194"/>
      <c r="EZ220" s="194"/>
      <c r="FA220" s="194"/>
      <c r="FB220" s="195"/>
      <c r="FE220" s="190"/>
      <c r="FF220" s="190"/>
      <c r="FG220" s="190"/>
      <c r="FH220" s="190"/>
      <c r="FI220" s="190"/>
      <c r="FJ220" s="190"/>
      <c r="FK220" s="190"/>
      <c r="FL220" s="190"/>
      <c r="FM220" s="190"/>
      <c r="FN220" s="190"/>
      <c r="JD220" s="238"/>
      <c r="JE220" s="238"/>
      <c r="JF220" s="238"/>
      <c r="JG220" s="238"/>
      <c r="JH220" s="238"/>
      <c r="JI220" s="238"/>
      <c r="JJ220" s="238"/>
      <c r="JK220" s="238"/>
      <c r="JL220" s="238"/>
      <c r="JM220" s="238"/>
      <c r="JN220" s="247"/>
      <c r="JO220" s="248"/>
      <c r="JP220" s="248"/>
      <c r="JQ220" s="248"/>
      <c r="JR220" s="248"/>
      <c r="JS220" s="248"/>
      <c r="JT220" s="248"/>
      <c r="JU220" s="248"/>
      <c r="JV220" s="248"/>
      <c r="JW220" s="248"/>
      <c r="JX220" s="248"/>
      <c r="JY220" s="248"/>
      <c r="JZ220" s="248"/>
      <c r="KA220" s="248"/>
      <c r="KB220" s="248"/>
      <c r="KC220" s="248"/>
      <c r="KD220" s="248"/>
      <c r="KE220" s="248"/>
      <c r="KF220" s="248"/>
      <c r="KG220" s="248"/>
      <c r="KH220" s="248"/>
      <c r="KI220" s="248"/>
      <c r="KJ220" s="248"/>
      <c r="KK220" s="248"/>
      <c r="KL220" s="248"/>
      <c r="KM220" s="248"/>
      <c r="KN220" s="248"/>
      <c r="KO220" s="248"/>
      <c r="KP220" s="248"/>
      <c r="KQ220" s="248"/>
      <c r="KR220" s="248"/>
      <c r="KS220" s="248"/>
      <c r="KT220" s="248"/>
      <c r="KU220" s="248"/>
      <c r="KV220" s="248"/>
      <c r="KW220" s="248"/>
      <c r="KX220" s="248"/>
      <c r="KY220" s="248"/>
      <c r="KZ220" s="248"/>
      <c r="LA220" s="248"/>
      <c r="LC220" s="235" t="str">
        <f t="shared" si="18"/>
        <v/>
      </c>
      <c r="LD220" s="240" t="str" cm="1">
        <f t="array" ref="LD220">IFERROR((((D220/FRACAS!$AY$1)*60
)-(SUMPRODUCT((FRACAS!$B$5:$B$8970=D$4)*(FRACAS!$D$5:$D$8970&lt;=D220)*(IFERROR(FRACAS!$AM$5:$AM$8970,0)))
))/((D220/FRACAS!$AY$1)*60),"")</f>
        <v/>
      </c>
      <c r="LE220" s="240" t="str" cm="1">
        <f t="array" ref="LE220">IFERROR((((E220/FRACAS!$AY$1)*60
)-(SUMPRODUCT((FRACAS!$B$5:$B$8970=E$4)*(FRACAS!$D$5:$D$8970&lt;=E220)*(IFERROR(FRACAS!$AM$5:$AM$8970,0)))
))/((E220/FRACAS!$AY$1)*60),"")</f>
        <v/>
      </c>
      <c r="LF220" s="240" t="str" cm="1">
        <f t="array" ref="LF220">IFERROR((((F220/FRACAS!$AY$1)*60
)-(SUMPRODUCT((FRACAS!$B$5:$B$8970=F$4)*(FRACAS!$D$5:$D$8970&lt;=F220)*(IFERROR(FRACAS!$AM$5:$AM$8970,0)))
))/((F220/FRACAS!$AY$1)*60),"")</f>
        <v/>
      </c>
      <c r="LG220" s="240" t="str" cm="1">
        <f t="array" ref="LG220">IFERROR((((G220/FRACAS!$AY$1)*60
)-(SUMPRODUCT((FRACAS!$B$5:$B$8970=G$4)*(FRACAS!$D$5:$D$8970&lt;=G220)*(IFERROR(FRACAS!$AM$5:$AM$8970,0)))
))/((G220/FRACAS!$AY$1)*60),"")</f>
        <v/>
      </c>
      <c r="LH220" s="240" t="str" cm="1">
        <f t="array" ref="LH220">IFERROR((((H220/FRACAS!$AY$1)*60
)-(SUMPRODUCT((FRACAS!$B$5:$B$8970=H$4)*(FRACAS!$D$5:$D$8970&lt;=H220)*(IFERROR(FRACAS!$AM$5:$AM$8970,0)))
))/((H220/FRACAS!$AY$1)*60),"")</f>
        <v/>
      </c>
      <c r="LI220" s="240" t="str" cm="1">
        <f t="array" ref="LI220">IFERROR((((I220/FRACAS!$AY$1)*60
)-(SUMPRODUCT((FRACAS!$B$5:$B$8970=I$4)*(FRACAS!$D$5:$D$8970&lt;=I220)*(IFERROR(FRACAS!$AM$5:$AM$8970,0)))
))/((I220/FRACAS!$AY$1)*60),"")</f>
        <v/>
      </c>
      <c r="LJ220" s="240" t="str" cm="1">
        <f t="array" ref="LJ220">IFERROR((((J220/FRACAS!$AY$1)*60
)-(SUMPRODUCT((FRACAS!$B$5:$B$8970=J$4)*(FRACAS!$D$5:$D$8970&lt;=J220)*(IFERROR(FRACAS!$AM$5:$AM$8970,0)))
))/((J220/FRACAS!$AY$1)*60),"")</f>
        <v/>
      </c>
      <c r="LK220" s="240" t="str" cm="1">
        <f t="array" ref="LK220">IFERROR((((K220/FRACAS!$AY$1)*60
)-(SUMPRODUCT((FRACAS!$B$5:$B$8970=K$4)*(FRACAS!$D$5:$D$8970&lt;=K220)*(IFERROR(FRACAS!$AM$5:$AM$8970,0)))
))/((K220/FRACAS!$AY$1)*60),"")</f>
        <v/>
      </c>
      <c r="LL220" s="240" t="str" cm="1">
        <f t="array" ref="LL220">IFERROR((((L220/FRACAS!$AY$1)*60
)-(SUMPRODUCT((FRACAS!$B$5:$B$8970=L$4)*(FRACAS!$D$5:$D$8970&lt;=L220)*(IFERROR(FRACAS!$AM$5:$AM$8970,0)))
))/((L220/FRACAS!$AY$1)*60),"")</f>
        <v/>
      </c>
      <c r="LM220" s="240" t="str" cm="1">
        <f t="array" ref="LM220">IFERROR((((M220/FRACAS!$AY$1)*60
)-(SUMPRODUCT((FRACAS!$B$5:$B$8970=M$4)*(FRACAS!$D$5:$D$8970&lt;=M220)*(IFERROR(FRACAS!$AM$5:$AM$8970,0)))
))/((M220/FRACAS!$AY$1)*60),"")</f>
        <v/>
      </c>
      <c r="LN220" s="240" t="str" cm="1">
        <f t="array" ref="LN220">IFERROR((((N220/FRACAS!$AY$1)*60
)-(SUMPRODUCT((FRACAS!$B$5:$B$8970=N$4)*(FRACAS!$D$5:$D$8970&lt;=N220)*(IFERROR(FRACAS!$AM$5:$AM$8970,0)))
))/((N220/FRACAS!$AY$1)*60),"")</f>
        <v/>
      </c>
      <c r="LO220" s="240" t="str" cm="1">
        <f t="array" ref="LO220">IFERROR((((O220/FRACAS!$AY$1)*60
)-(SUMPRODUCT((FRACAS!$B$5:$B$8970=O$4)*(FRACAS!$D$5:$D$8970&lt;=O220)*(IFERROR(FRACAS!$AM$5:$AM$8970,0)))
))/((O220/FRACAS!$AY$1)*60),"")</f>
        <v/>
      </c>
      <c r="LP220" s="240" t="str" cm="1">
        <f t="array" ref="LP220">IFERROR((((P220/FRACAS!$AY$1)*60
)-(SUMPRODUCT((FRACAS!$B$5:$B$8970=P$4)*(FRACAS!$D$5:$D$8970&lt;=P220)*(IFERROR(FRACAS!$AM$5:$AM$8970,0)))
))/((P220/FRACAS!$AY$1)*60),"")</f>
        <v/>
      </c>
      <c r="LQ220" s="240" t="str" cm="1">
        <f t="array" ref="LQ220">IFERROR((((Q220/FRACAS!$AY$1)*60
)-(SUMPRODUCT((FRACAS!$B$5:$B$8970=Q$4)*(FRACAS!$D$5:$D$8970&lt;=Q220)*(IFERROR(FRACAS!$AM$5:$AM$8970,0)))
))/((Q220/FRACAS!$AY$1)*60),"")</f>
        <v/>
      </c>
      <c r="LR220" s="240" t="str" cm="1">
        <f t="array" ref="LR220">IFERROR((((R220/FRACAS!$AY$1)*60
)-(SUMPRODUCT((FRACAS!$B$5:$B$8970=R$4)*(FRACAS!$D$5:$D$8970&lt;=R220)*(IFERROR(FRACAS!$AM$5:$AM$8970,0)))
))/((R220/FRACAS!$AY$1)*60),"")</f>
        <v/>
      </c>
      <c r="LS220" s="240" t="str" cm="1">
        <f t="array" ref="LS220">IFERROR((((S220/FRACAS!$AY$1)*60
)-(SUMPRODUCT((FRACAS!$B$5:$B$8970=S$4)*(FRACAS!$D$5:$D$8970&lt;=S220)*(IFERROR(FRACAS!$AM$5:$AM$8970,0)))
))/((S220/FRACAS!$AY$1)*60),"")</f>
        <v/>
      </c>
      <c r="LT220" s="240" t="str" cm="1">
        <f t="array" ref="LT220">IFERROR((((T220/FRACAS!$AY$1)*60
)-(SUMPRODUCT((FRACAS!$B$5:$B$8970=T$4)*(FRACAS!$D$5:$D$8970&lt;=T220)*(IFERROR(FRACAS!$AM$5:$AM$8970,0)))
))/((T220/FRACAS!$AY$1)*60),"")</f>
        <v/>
      </c>
      <c r="LU220" s="240" t="str" cm="1">
        <f t="array" ref="LU220">IFERROR((((U220/FRACAS!$AY$1)*60
)-(SUMPRODUCT((FRACAS!$B$5:$B$8970=U$4)*(FRACAS!$D$5:$D$8970&lt;=U220)*(IFERROR(FRACAS!$AM$5:$AM$8970,0)))
))/((U220/FRACAS!$AY$1)*60),"")</f>
        <v/>
      </c>
      <c r="LV220" s="240" t="str" cm="1">
        <f t="array" ref="LV220">IFERROR(
    (((V220/FRACAS!$AY$1)*60))
    /
    (((V220/FRACAS!$AY$1)*60) + SUMPRODUCT((FRACAS!$B$5:$B$8970=V$4)*(FRACAS!$D$5:$D$8970&lt;=V220)*(IFERROR(FRACAS!$AM$5:$AM$8970,0)))
    ),"")</f>
        <v/>
      </c>
      <c r="LW220" s="240" t="str" cm="1">
        <f t="array" ref="LW220">IFERROR(
    (((W220/FRACAS!$AY$1)*60))
    /
    (((W220/FRACAS!$AY$1)*60) + SUMPRODUCT((FRACAS!$B$5:$B$8970=W$4)*(FRACAS!$D$5:$D$8970&lt;=W220)*(IFERROR(FRACAS!$AM$5:$AM$8970,0)))
    ),"")</f>
        <v/>
      </c>
      <c r="LX220" s="240" t="str" cm="1">
        <f t="array" ref="LX220">IFERROR(
    (((X220/FRACAS!$AY$1)*60))
    /
    (((X220/FRACAS!$AY$1)*60) + SUMPRODUCT((FRACAS!$B$5:$B$8970=X$4)*(FRACAS!$D$5:$D$8970&lt;=X220)*(IFERROR(FRACAS!$AM$5:$AM$8970,0)))
    ),"")</f>
        <v/>
      </c>
      <c r="LY220" s="240" t="str" cm="1">
        <f t="array" ref="LY220">IFERROR(
    (((Y220/FRACAS!$AY$1)*60))
    /
    (((Y220/FRACAS!$AY$1)*60) + SUMPRODUCT((FRACAS!$B$5:$B$8970=Y$4)*(FRACAS!$D$5:$D$8970&lt;=Y220)*(IFERROR(FRACAS!$AM$5:$AM$8970,0)))
    ),"")</f>
        <v/>
      </c>
      <c r="LZ220" s="240" t="str" cm="1">
        <f t="array" ref="LZ220">IFERROR(
    (((Z220/FRACAS!$AY$1)*60))
    /
    (((Z220/FRACAS!$AY$1)*60) + SUMPRODUCT((FRACAS!$B$5:$B$8970=Z$4)*(FRACAS!$D$5:$D$8970&lt;=Z220)*(IFERROR(FRACAS!$AM$5:$AM$8970,0)))
    ),"")</f>
        <v/>
      </c>
      <c r="MA220" s="240" t="str" cm="1">
        <f t="array" ref="MA220">IFERROR(
    (((AA220/FRACAS!$AY$1)*60))
    /
    (((AA220/FRACAS!$AY$1)*60) + SUMPRODUCT((FRACAS!$B$5:$B$8970=AA$4)*(FRACAS!$D$5:$D$8970&lt;=AA220)*(IFERROR(FRACAS!$AM$5:$AM$8970,0)))
    ),"")</f>
        <v/>
      </c>
      <c r="MB220" s="240" t="str" cm="1">
        <f t="array" ref="MB220">IFERROR(
    (((AB220/FRACAS!$AY$1)*60))
    /
    (((AB220/FRACAS!$AY$1)*60) + SUMPRODUCT((FRACAS!$B$5:$B$8970=AB$4)*(FRACAS!$D$5:$D$8970&lt;=AB220)*(IFERROR(FRACAS!$AM$5:$AM$8970,0)))
    ),"")</f>
        <v/>
      </c>
      <c r="MC220" s="240" t="str" cm="1">
        <f t="array" ref="MC220">IFERROR(
    (((AC220/FRACAS!$AY$1)*60))
    /
    (((AC220/FRACAS!$AY$1)*60) + SUMPRODUCT((FRACAS!$B$5:$B$8970=AC$4)*(FRACAS!$D$5:$D$8970&lt;=AC220)*(IFERROR(FRACAS!$AM$5:$AM$8970,0)))
    ),"")</f>
        <v/>
      </c>
      <c r="MD220" s="240" t="str" cm="1">
        <f t="array" ref="MD220">IFERROR(
    (((AD220/FRACAS!$AY$1)*60))
    /
    (((AD220/FRACAS!$AY$1)*60) + SUMPRODUCT((FRACAS!$B$5:$B$8970=AD$4)*(FRACAS!$D$5:$D$8970&lt;=AD220)*(IFERROR(FRACAS!$AM$5:$AM$8970,0)))
    ),"")</f>
        <v/>
      </c>
      <c r="ME220" s="240" t="str" cm="1">
        <f t="array" ref="ME220">IFERROR(
    (((AE220/FRACAS!$AY$1)*60))
    /
    (((AE220/FRACAS!$AY$1)*60) + SUMPRODUCT((FRACAS!$B$5:$B$8970=AE$4)*(FRACAS!$D$5:$D$8970&lt;=AE220)*(IFERROR(FRACAS!$AM$5:$AM$8970,0)))
    ),"")</f>
        <v/>
      </c>
      <c r="MF220" s="240" t="str" cm="1">
        <f t="array" ref="MF220">IFERROR(
    (((AF220/FRACAS!$AY$1)*60))
    /
    (((AF220/FRACAS!$AY$1)*60) + SUMPRODUCT((FRACAS!$B$5:$B$8970=AF$4)*(FRACAS!$D$5:$D$8970&lt;=AF220)*(IFERROR(FRACAS!$AM$5:$AM$8970,0)))
    ),"")</f>
        <v/>
      </c>
      <c r="MG220" s="240" t="str" cm="1">
        <f t="array" ref="MG220">IFERROR(
    (((AG220/FRACAS!$AY$1)*60))
    /
    (((AG220/FRACAS!$AY$1)*60) + SUMPRODUCT((FRACAS!$B$5:$B$8970=AG$4)*(FRACAS!$D$5:$D$8970&lt;=AG220)*(IFERROR(FRACAS!$AM$5:$AM$8970,0)))
    ),"")</f>
        <v/>
      </c>
      <c r="MH220" s="240" t="str" cm="1">
        <f t="array" ref="MH220">IFERROR(
    (((AH220/FRACAS!$AY$1)*60))
    /
    (((AH220/FRACAS!$AY$1)*60) + SUMPRODUCT((FRACAS!$B$5:$B$8970=AH$4)*(FRACAS!$D$5:$D$8970&lt;=AH220)*(IFERROR(FRACAS!$AM$5:$AM$8970,0)))
    ),"")</f>
        <v/>
      </c>
      <c r="MI220" s="240" t="str" cm="1">
        <f t="array" ref="MI220">IFERROR(
    (((AI220/FRACAS!$AY$1)*60))
    /
    (((AI220/FRACAS!$AY$1)*60) + SUMPRODUCT((FRACAS!$B$5:$B$8970=AI$4)*(FRACAS!$D$5:$D$8970&lt;=AI220)*(IFERROR(FRACAS!$AM$5:$AM$8970,0)))
    ),"")</f>
        <v/>
      </c>
      <c r="MJ220" s="240" t="str" cm="1">
        <f t="array" ref="MJ220">IFERROR(
    (((AJ220/FRACAS!$AY$1)*60))
    /
    (((AJ220/FRACAS!$AY$1)*60) + SUMPRODUCT((FRACAS!$B$5:$B$8970=AJ$4)*(FRACAS!$D$5:$D$8970&lt;=AJ220)*(IFERROR(FRACAS!$AM$5:$AM$8970,0)))
    ),"")</f>
        <v/>
      </c>
      <c r="MK220" s="240" t="str" cm="1">
        <f t="array" ref="MK220">IFERROR(
    (((AK220/FRACAS!$AY$1)*60))
    /
    (((AK220/FRACAS!$AY$1)*60) + SUMPRODUCT((FRACAS!$B$5:$B$8970=AK$4)*(FRACAS!$D$5:$D$8970&lt;=AK220)*(IFERROR(FRACAS!$AM$5:$AM$8970,0)))
    ),"")</f>
        <v/>
      </c>
      <c r="ML220" s="240" t="str" cm="1">
        <f t="array" ref="ML220">IFERROR(
    (((AL220/FRACAS!$AY$1)*60))
    /
    (((AL220/FRACAS!$AY$1)*60) + SUMPRODUCT((FRACAS!$B$5:$B$8970=AL$4)*(FRACAS!$D$5:$D$8970&lt;=AL220)*(IFERROR(FRACAS!$AM$5:$AM$8970,0)))
    ),"")</f>
        <v/>
      </c>
      <c r="MM220" s="240" t="str" cm="1">
        <f t="array" ref="MM220">IFERROR(
    (((AM220/FRACAS!$AY$1)*60))
    /
    (((AM220/FRACAS!$AY$1)*60) + SUMPRODUCT((FRACAS!$B$5:$B$8970=AM$4)*(FRACAS!$D$5:$D$8970&lt;=AM220)*(IFERROR(FRACAS!$AM$5:$AM$8970,0)))
    ),"")</f>
        <v/>
      </c>
      <c r="MN220" s="240" t="str" cm="1">
        <f t="array" ref="MN220">IFERROR(
    (((AN220/FRACAS!$AY$1)*60))
    /
    (((AN220/FRACAS!$AY$1)*60) + SUMPRODUCT((FRACAS!$B$5:$B$8970=AN$4)*(FRACAS!$D$5:$D$8970&lt;=AN220)*(IFERROR(FRACAS!$AM$5:$AM$8970,0)))
    ),"")</f>
        <v/>
      </c>
      <c r="MO220" s="240" t="str" cm="1">
        <f t="array" ref="MO220">IFERROR(
    (((AO220/FRACAS!$AY$1)*60))
    /
    (((AO220/FRACAS!$AY$1)*60) + SUMPRODUCT((FRACAS!$B$5:$B$8970=AO$4)*(FRACAS!$D$5:$D$8970&lt;=AO220)*(IFERROR(FRACAS!$AM$5:$AM$8970,0)))
    ),"")</f>
        <v/>
      </c>
      <c r="MP220" s="240" t="str" cm="1">
        <f t="array" ref="MP220">IFERROR(
    (((AP220/FRACAS!$AY$1)*60))
    /
    (((AP220/FRACAS!$AY$1)*60) + SUMPRODUCT((FRACAS!$B$5:$B$8970=AP$4)*(FRACAS!$D$5:$D$8970&lt;=AP220)*(IFERROR(FRACAS!$AM$5:$AM$8970,0)))
    ),"")</f>
        <v/>
      </c>
      <c r="MQ220" s="240" t="str" cm="1">
        <f t="array" ref="MQ220">IFERROR(
    (((AQ220/FRACAS!$AY$1)*60))
    /
    (((AQ220/FRACAS!$AY$1)*60) + SUMPRODUCT((FRACAS!$B$5:$B$8970=AQ$4)*(FRACAS!$D$5:$D$8970&lt;=AQ220)*(IFERROR(FRACAS!$AM$5:$AM$8970,0)))
    ),"")</f>
        <v/>
      </c>
      <c r="MR220" s="194"/>
      <c r="MS220" s="194"/>
      <c r="MT220" s="194"/>
      <c r="MU220" s="194"/>
      <c r="MV220" s="194"/>
      <c r="MW220" s="194"/>
      <c r="MX220" s="194"/>
      <c r="MY220" s="194"/>
      <c r="MZ220" s="194"/>
      <c r="NA220" s="195"/>
      <c r="ND220" s="241">
        <f t="shared" si="21"/>
        <v>0</v>
      </c>
      <c r="NE220" s="242" t="str">
        <f t="shared" si="22"/>
        <v/>
      </c>
      <c r="NF220" s="193" t="str" cm="1">
        <f t="array" ref="NF220">IF($ND220=0,"",(IFERROR( (IFERROR($ND220/FRACAS!$AY$1*60,0) - SUMPRODUCT( (FRACAS!$K$5:$K$8972=NF$2) * IFERROR(FRACAS!$AN$5:$AN$8972,0) ) ) / IFERROR($ND220/FRACAS!$AY$1*60,0), 1 )))</f>
        <v/>
      </c>
      <c r="NG220" s="193" t="str" cm="1">
        <f t="array" ref="NG220">IF($ND220=0,"",(IFERROR( (IFERROR($ND220/FRACAS!$AY$1*60,0) - SUMPRODUCT( (FRACAS!$K$5:$K$8972=NG$2) * IFERROR(FRACAS!$AN$5:$AN$8972,0) ) ) / IFERROR($ND220/FRACAS!$AY$1*60,0), 1 )))</f>
        <v/>
      </c>
      <c r="NH220" s="193" t="str" cm="1">
        <f t="array" ref="NH220">IF($ND220=0,"",(IFERROR( (IFERROR($ND220/FRACAS!$AY$1*60,0) - SUMPRODUCT( (FRACAS!$K$5:$K$8972=NH$2) * IFERROR(FRACAS!$AN$5:$AN$8972,0) ) ) / IFERROR($ND220/FRACAS!$AY$1*60,0), 1 )))</f>
        <v/>
      </c>
      <c r="NI220" s="193" t="str" cm="1">
        <f t="array" ref="NI220">IF($ND220=0,"",(IFERROR( (IFERROR($ND220/FRACAS!$AY$1*60,0) - SUMPRODUCT( (FRACAS!$K$5:$K$8972=NI$2) * IFERROR(FRACAS!$AN$5:$AN$8972,0) ) ) / IFERROR($ND220/FRACAS!$AY$1*60,0), 1 )))</f>
        <v/>
      </c>
      <c r="NJ220" s="193" t="str" cm="1">
        <f t="array" ref="NJ220">IF($ND220=0,"",(IFERROR( (IFERROR($ND220/FRACAS!$AY$1*60,0) - SUMPRODUCT( (FRACAS!$K$5:$K$8972=NJ$2) * IFERROR(FRACAS!$AN$5:$AN$8972,0) ) ) / IFERROR($ND220/FRACAS!$AY$1*60,0), 1 )))</f>
        <v/>
      </c>
      <c r="NK220" s="193" t="str" cm="1">
        <f t="array" ref="NK220">IF($ND220=0,"",(IFERROR( (IFERROR($ND220/FRACAS!$AY$1*60,0) - SUMPRODUCT( (FRACAS!$K$5:$K$8972=NK$2) * IFERROR(FRACAS!$AN$5:$AN$8972,0) ) ) / IFERROR($ND220/FRACAS!$AY$1*60,0), 1 )))</f>
        <v/>
      </c>
      <c r="NL220" s="193" t="str" cm="1">
        <f t="array" ref="NL220">IF($ND220=0,"",(IFERROR( (IFERROR($ND220/FRACAS!$AY$1*60,0) - SUMPRODUCT( (FRACAS!$K$5:$K$8972=NL$2) * IFERROR(FRACAS!$AN$5:$AN$8972,0) ) ) / IFERROR($ND220/FRACAS!$AY$1*60,0), 1 )))</f>
        <v/>
      </c>
      <c r="NM220" s="193" t="str" cm="1">
        <f t="array" ref="NM220">IF($ND220=0,"",(IFERROR( (IFERROR($ND220/FRACAS!$AY$1*60,0) - SUMPRODUCT( (FRACAS!$K$5:$K$8972=NM$2) * IFERROR(FRACAS!$AN$5:$AN$8972,0) ) ) / IFERROR($ND220/FRACAS!$AY$1*60,0), 1 )))</f>
        <v/>
      </c>
      <c r="NN220" s="193" t="str" cm="1">
        <f t="array" ref="NN220">IF($ND220=0,"",(IFERROR( (IFERROR($ND220/FRACAS!$AY$1*60,0) - SUMPRODUCT( (FRACAS!$K$5:$K$8972=NN$2) * IFERROR(FRACAS!$AN$5:$AN$8972,0) ) ) / IFERROR($ND220/FRACAS!$AY$1*60,0), 1 )))</f>
        <v/>
      </c>
      <c r="NO220" s="193" t="str" cm="1">
        <f t="array" ref="NO220">IF($ND220=0,"",(IFERROR( (IFERROR($ND220/FRACAS!$AY$1*60,0) - SUMPRODUCT( (FRACAS!$K$5:$K$8972=NO$2) * IFERROR(FRACAS!$AN$5:$AN$8972,0) ) ) / IFERROR($ND220/FRACAS!$AY$1*60,0), 1 )))</f>
        <v/>
      </c>
      <c r="NP220" s="193" t="str" cm="1">
        <f t="array" ref="NP220">IF($ND220=0,"",(IFERROR( (IFERROR($ND220/FRACAS!$AY$1*60,0) - SUMPRODUCT( (FRACAS!$K$5:$K$8972=NP$2) * IFERROR(FRACAS!$AN$5:$AN$8972,0) ) ) / IFERROR($ND220/FRACAS!$AY$1*60,0), 1 )))</f>
        <v/>
      </c>
      <c r="NQ220" s="193" t="str" cm="1">
        <f t="array" ref="NQ220">IF($ND220=0,"",(IFERROR( (IFERROR($ND220/FRACAS!$AY$1*60,0) - SUMPRODUCT( (FRACAS!$K$5:$K$8972=NQ$2) * IFERROR(FRACAS!$AN$5:$AN$8972,0) ) ) / IFERROR($ND220/FRACAS!$AY$1*60,0), 1 )))</f>
        <v/>
      </c>
      <c r="NR220" s="193" t="str" cm="1">
        <f t="array" ref="NR220">IF($ND220=0,"",(IFERROR( (IFERROR($ND220/FRACAS!$AY$1*60,0) - SUMPRODUCT( (FRACAS!$K$5:$K$8972=NR$2) * IFERROR(FRACAS!$AN$5:$AN$8972,0) ) ) / IFERROR($ND220/FRACAS!$AY$1*60,0), 1 )))</f>
        <v/>
      </c>
      <c r="NS220" s="193" t="str" cm="1">
        <f t="array" ref="NS220">IF($ND220=0,"",(IFERROR( (IFERROR($ND220/FRACAS!$AY$1*60,0) - SUMPRODUCT( (FRACAS!$K$5:$K$8972=NS$2) * IFERROR(FRACAS!$AN$5:$AN$8972,0) ) ) / IFERROR($ND220/FRACAS!$AY$1*60,0), 1 )))</f>
        <v/>
      </c>
      <c r="NT220" s="193" t="str" cm="1">
        <f t="array" ref="NT220">IF($ND220=0,"",(IFERROR( (IFERROR($ND220/FRACAS!$AY$1*60,0) - SUMPRODUCT( (FRACAS!$K$5:$K$8972=NT$2) * IFERROR(FRACAS!$AN$5:$AN$8972,0) ) ) / IFERROR($ND220/FRACAS!$AY$1*60,0), 1 )))</f>
        <v/>
      </c>
      <c r="NU220" s="193" t="str" cm="1">
        <f t="array" ref="NU220">IF($ND220=0,"",(IFERROR( (IFERROR($ND220/FRACAS!$AY$1*60,0) - SUMPRODUCT( (FRACAS!$K$5:$K$8972=NU$2) * IFERROR(FRACAS!$AN$5:$AN$8972,0) ) ) / IFERROR($ND220/FRACAS!$AY$1*60,0), 1 )))</f>
        <v/>
      </c>
      <c r="NV220" s="193" t="str" cm="1">
        <f t="array" ref="NV220">IF($ND220=0,"",(IFERROR( (IFERROR($ND220/FRACAS!$AY$1*60,0) - SUMPRODUCT( (FRACAS!$K$5:$K$8972=NV$2) * IFERROR(FRACAS!$AN$5:$AN$8972,0) ) ) / IFERROR($ND220/FRACAS!$AY$1*60,0), 1 )))</f>
        <v/>
      </c>
      <c r="NW220" s="193" t="str" cm="1">
        <f t="array" ref="NW220">IF($ND220=0,"",(IFERROR( (IFERROR($ND220/FRACAS!$AY$1*60,0) - SUMPRODUCT( (FRACAS!$K$5:$K$8972=NW$2) * IFERROR(FRACAS!$AN$5:$AN$8972,0) ) ) / IFERROR($ND220/FRACAS!$AY$1*60,0), 1 )))</f>
        <v/>
      </c>
      <c r="NX220" s="193" t="str" cm="1">
        <f t="array" ref="NX220">IF($ND220=0,"",(IFERROR( (IFERROR($ND220/FRACAS!$AY$1*60,0) - SUMPRODUCT( (FRACAS!$K$5:$K$8972=NX$2) * IFERROR(FRACAS!$AN$5:$AN$8972,0) ) ) / IFERROR($ND220/FRACAS!$AY$1*60,0), 1 )))</f>
        <v/>
      </c>
      <c r="NY220" s="193" t="str" cm="1">
        <f t="array" ref="NY220">IF($ND220=0,"",(IFERROR( (IFERROR($ND220/FRACAS!$AY$1*60,0) - SUMPRODUCT( (FRACAS!$K$5:$K$8972=NY$2) * IFERROR(FRACAS!$AN$5:$AN$8972,0) ) ) / IFERROR($ND220/FRACAS!$AY$1*60,0), 1 )))</f>
        <v/>
      </c>
      <c r="NZ220" s="193" t="str" cm="1">
        <f t="array" ref="NZ220">IF($ND220=0,"",(IFERROR( (IFERROR($ND220/FRACAS!$AY$1*60,0) - SUMPRODUCT( (FRACAS!$K$5:$K$8972=NZ$2) * IFERROR(FRACAS!$AN$5:$AN$8972,0) ) ) / IFERROR($ND220/FRACAS!$AY$1*60,0), 1 )))</f>
        <v/>
      </c>
      <c r="OA220" s="193" t="str" cm="1">
        <f t="array" ref="OA220">IF($ND220=0,"",(IFERROR( (IFERROR($ND220/FRACAS!$AY$1*60,0) - SUMPRODUCT( (FRACAS!$K$5:$K$8972=OA$2) * IFERROR(FRACAS!$AN$5:$AN$8972,0) ) ) / IFERROR($ND220/FRACAS!$AY$1*60,0), 1 )))</f>
        <v/>
      </c>
      <c r="OB220" s="193" t="str" cm="1">
        <f t="array" ref="OB220">IF($ND220=0,"",(IFERROR( (IFERROR($ND220/FRACAS!$AY$1*60,0) - SUMPRODUCT( (FRACAS!$K$5:$K$8972=OB$2) * IFERROR(FRACAS!$AN$5:$AN$8972,0) ) ) / IFERROR($ND220/FRACAS!$AY$1*60,0), 1 )))</f>
        <v/>
      </c>
      <c r="OC220" s="193" t="str" cm="1">
        <f t="array" ref="OC220">IF($ND220=0,"",(IFERROR( (IFERROR($ND220/FRACAS!$AY$1*60,0) - SUMPRODUCT( (FRACAS!$K$5:$K$8972=OC$2) * IFERROR(FRACAS!$AN$5:$AN$8972,0) ) ) / IFERROR($ND220/FRACAS!$AY$1*60,0), 1 )))</f>
        <v/>
      </c>
      <c r="OD220" s="193" t="str" cm="1">
        <f t="array" ref="OD220">IF($ND220=0,"",(IFERROR( (IFERROR($ND220/FRACAS!$AY$1*60,0) - SUMPRODUCT( (FRACAS!$K$5:$K$8972=OD$2) * IFERROR(FRACAS!$AN$5:$AN$8972,0) ) ) / IFERROR($ND220/FRACAS!$AY$1*60,0), 1 )))</f>
        <v/>
      </c>
      <c r="OE220" s="193" t="str" cm="1">
        <f t="array" ref="OE220">IF($ND220=0,"",(IFERROR( (IFERROR($ND220/FRACAS!$AY$1*60,0) - SUMPRODUCT( (FRACAS!$K$5:$K$8972=OE$2) * IFERROR(FRACAS!$AN$5:$AN$8972,0) ) ) / IFERROR($ND220/FRACAS!$AY$1*60,0), 1 )))</f>
        <v/>
      </c>
      <c r="OF220" s="193" t="str" cm="1">
        <f t="array" ref="OF220">IF($ND220=0,"",(IFERROR( (IFERROR($ND220/FRACAS!$AY$1*60,0) - SUMPRODUCT( (FRACAS!$K$5:$K$8972=OF$2) * IFERROR(FRACAS!$AN$5:$AN$8972,0) ) ) / IFERROR($ND220/FRACAS!$AY$1*60,0), 1 )))</f>
        <v/>
      </c>
      <c r="OG220" s="193" t="str" cm="1">
        <f t="array" ref="OG220">IF($ND220=0,"",(IFERROR( (IFERROR($ND220/FRACAS!$AY$1*60,0) - SUMPRODUCT( (FRACAS!$K$5:$K$8972=OG$2) * IFERROR(FRACAS!$AN$5:$AN$8972,0) ) ) / IFERROR($ND220/FRACAS!$AY$1*60,0), 1 )))</f>
        <v/>
      </c>
      <c r="OH220" s="193" t="str" cm="1">
        <f t="array" ref="OH220">IF($ND220=0,"",(IFERROR( (IFERROR($ND220/FRACAS!$AY$1*60,0) - SUMPRODUCT( (FRACAS!$K$5:$K$8972=OH$2) * IFERROR(FRACAS!$AN$5:$AN$8972,0) ) ) / IFERROR($ND220/FRACAS!$AY$1*60,0), 1 )))</f>
        <v/>
      </c>
      <c r="OI220" s="193" t="str" cm="1">
        <f t="array" ref="OI220">IF($ND220=0,"",(IFERROR( (IFERROR($ND220/FRACAS!$AY$1*60,0) - SUMPRODUCT( (FRACAS!$K$5:$K$8972=OI$2) * IFERROR(FRACAS!$AN$5:$AN$8972,0) ) ) / IFERROR($ND220/FRACAS!$AY$1*60,0), 1 )))</f>
        <v/>
      </c>
      <c r="OJ220" s="193" t="str" cm="1">
        <f t="array" ref="OJ220">IF($ND220=0,"",(IFERROR( (IFERROR($ND220/FRACAS!$AY$1*60,0) - SUMPRODUCT( (FRACAS!$K$5:$K$8972=OJ$2) * IFERROR(FRACAS!$AN$5:$AN$8972,0) ) ) / IFERROR($ND220/FRACAS!$AY$1*60,0), 1 )))</f>
        <v/>
      </c>
      <c r="OK220" s="193" t="str" cm="1">
        <f t="array" ref="OK220">IF($ND220=0,"",(IFERROR( (IFERROR($ND220/FRACAS!$AY$1*60,0) - SUMPRODUCT( (FRACAS!$K$5:$K$8972=OK$2) * IFERROR(FRACAS!$AN$5:$AN$8972,0) ) ) / IFERROR($ND220/FRACAS!$AY$1*60,0), 1 )))</f>
        <v/>
      </c>
      <c r="OL220" s="193" t="str" cm="1">
        <f t="array" ref="OL220">IF($ND220=0,"",(IFERROR( (IFERROR($ND220/FRACAS!$AY$1*60,0) - SUMPRODUCT( (FRACAS!$K$5:$K$8972=OL$2) * IFERROR(FRACAS!$AN$5:$AN$8972,0) ) ) / IFERROR($ND220/FRACAS!$AY$1*60,0), 1 )))</f>
        <v/>
      </c>
      <c r="OM220" s="193" t="str" cm="1">
        <f t="array" ref="OM220">IF($ND220=0,"",(IFERROR( (IFERROR($ND220/FRACAS!$AY$1*60,0) - SUMPRODUCT( (FRACAS!$K$5:$K$8972=OM$2) * IFERROR(FRACAS!$AN$5:$AN$8972,0) ) ) / IFERROR($ND220/FRACAS!$AY$1*60,0), 1 )))</f>
        <v/>
      </c>
      <c r="ON220" s="193" t="str" cm="1">
        <f t="array" ref="ON220">IF($ND220=0,"",(IFERROR( (IFERROR($ND220/FRACAS!$AY$1*60,0) - SUMPRODUCT( (FRACAS!$K$5:$K$8972=ON$2) * IFERROR(FRACAS!$AN$5:$AN$8972,0) ) ) / IFERROR($ND220/FRACAS!$AY$1*60,0), 1 )))</f>
        <v/>
      </c>
      <c r="OO220" s="193" t="str" cm="1">
        <f t="array" ref="OO220">IF($ND220=0,"",(IFERROR( (IFERROR($ND220/FRACAS!$AY$1*60,0) - SUMPRODUCT( (FRACAS!$K$5:$K$8972=OO$2) * IFERROR(FRACAS!$AN$5:$AN$8972,0) ) ) / IFERROR($ND220/FRACAS!$AY$1*60,0), 1 )))</f>
        <v/>
      </c>
      <c r="OP220" s="193" t="str" cm="1">
        <f t="array" ref="OP220">IF($ND220=0,"",(IFERROR( (IFERROR($ND220/FRACAS!$AY$1*60,0) - SUMPRODUCT( (FRACAS!$K$5:$K$8972=OP$2) * IFERROR(FRACAS!$AN$5:$AN$8972,0) ) ) / IFERROR($ND220/FRACAS!$AY$1*60,0), 1 )))</f>
        <v/>
      </c>
      <c r="OQ220" s="193" t="str" cm="1">
        <f t="array" ref="OQ220">IF($ND220=0,"",(IFERROR( (IFERROR($ND220/FRACAS!$AY$1*60,0) - SUMPRODUCT( (FRACAS!$K$5:$K$8972=OQ$2) * IFERROR(FRACAS!$AN$5:$AN$8972,0) ) ) / IFERROR($ND220/FRACAS!$AY$1*60,0), 1 )))</f>
        <v/>
      </c>
      <c r="OR220" s="193" t="str" cm="1">
        <f t="array" ref="OR220">IF($ND220=0,"",(IFERROR( (IFERROR($ND220/FRACAS!$AY$1*60,0) - SUMPRODUCT( (FRACAS!$K$5:$K$8972=OR$2) * IFERROR(FRACAS!$AN$5:$AN$8972,0) ) ) / IFERROR($ND220/FRACAS!$AY$1*60,0), 1 )))</f>
        <v/>
      </c>
      <c r="OS220" s="193" t="str" cm="1">
        <f t="array" ref="OS220">IF($ND220=0,"",(IFERROR( (IFERROR($ND220/FRACAS!$AY$1*60,0) - SUMPRODUCT( (FRACAS!$K$5:$K$8972=OS$2) * IFERROR(FRACAS!$AN$5:$AN$8972,0) ) ) / IFERROR($ND220/FRACAS!$AY$1*60,0), 1 )))</f>
        <v/>
      </c>
      <c r="OT220" s="243" t="str" cm="1">
        <f t="array" ref="OT220">IF($ND220=0,"",(IFERROR( (IFERROR($ND220/FRACAS!$AY$1*60,0) - SUMPRODUCT( (FRACAS!$K$5:$K$8972=OT$2) * IFERROR(FRACAS!$AN$5:$AN$8972,0) ) ) / IFERROR($ND220/FRACAS!$AY$1*60,0), 1 )))</f>
        <v/>
      </c>
    </row>
    <row r="221" spans="2:410" x14ac:dyDescent="0.2">
      <c r="B221" s="233"/>
      <c r="C221" s="259">
        <f>IF('[1]17.11.2025 IASI18 Mileage'!C221="","",'[1]17.11.2025 IASI18 Mileage'!C221)</f>
        <v>47483</v>
      </c>
      <c r="D221" s="201" t="str">
        <f>IF('[1]17.11.2025 IASI18 Mileage'!D221="","",'[1]17.11.2025 IASI18 Mileage'!D221)</f>
        <v/>
      </c>
      <c r="E221" s="201" t="str">
        <f>IF('[1]17.11.2025 IASI18 Mileage'!E221="","",'[1]17.11.2025 IASI18 Mileage'!E221)</f>
        <v/>
      </c>
      <c r="F221" s="201" t="str">
        <f>IF('[1]17.11.2025 IASI18 Mileage'!F221="","",'[1]17.11.2025 IASI18 Mileage'!F221)</f>
        <v/>
      </c>
      <c r="G221" s="201" t="str">
        <f>IF('[1]17.11.2025 IASI18 Mileage'!G221="","",'[1]17.11.2025 IASI18 Mileage'!G221)</f>
        <v/>
      </c>
      <c r="H221" s="201" t="str">
        <f>IF('[1]17.11.2025 IASI18 Mileage'!H221="","",'[1]17.11.2025 IASI18 Mileage'!H221)</f>
        <v/>
      </c>
      <c r="I221" s="201" t="str">
        <f>IF('[1]17.11.2025 IASI18 Mileage'!I221="","",'[1]17.11.2025 IASI18 Mileage'!I221)</f>
        <v/>
      </c>
      <c r="J221" s="201" t="str">
        <f>IF('[1]17.11.2025 IASI18 Mileage'!J221="","",'[1]17.11.2025 IASI18 Mileage'!J221)</f>
        <v/>
      </c>
      <c r="K221" s="201" t="str">
        <f>IF('[1]17.11.2025 IASI18 Mileage'!K221="","",'[1]17.11.2025 IASI18 Mileage'!K221)</f>
        <v/>
      </c>
      <c r="L221" s="201" t="str">
        <f>IF('[1]17.11.2025 IASI18 Mileage'!L221="","",'[1]17.11.2025 IASI18 Mileage'!L221)</f>
        <v/>
      </c>
      <c r="M221" s="201" t="str">
        <f>IF('[1]17.11.2025 IASI18 Mileage'!M221="","",'[1]17.11.2025 IASI18 Mileage'!M221)</f>
        <v/>
      </c>
      <c r="N221" s="201" t="str">
        <f>IF('[1]17.11.2025 IASI18 Mileage'!N221="","",'[1]17.11.2025 IASI18 Mileage'!N221)</f>
        <v/>
      </c>
      <c r="O221" s="201" t="str">
        <f>IF('[1]17.11.2025 IASI18 Mileage'!O221="","",'[1]17.11.2025 IASI18 Mileage'!O221)</f>
        <v/>
      </c>
      <c r="P221" s="201" t="str">
        <f>IF('[1]17.11.2025 IASI18 Mileage'!P221="","",'[1]17.11.2025 IASI18 Mileage'!P221)</f>
        <v/>
      </c>
      <c r="Q221" s="201" t="str">
        <f>IF('[1]17.11.2025 IASI18 Mileage'!Q221="","",'[1]17.11.2025 IASI18 Mileage'!Q221)</f>
        <v/>
      </c>
      <c r="R221" s="201" t="str">
        <f>IF('[1]17.11.2025 IASI18 Mileage'!R221="","",'[1]17.11.2025 IASI18 Mileage'!R221)</f>
        <v/>
      </c>
      <c r="S221" s="201" t="str">
        <f>IF('[1]17.11.2025 IASI18 Mileage'!S221="","",'[1]17.11.2025 IASI18 Mileage'!S221)</f>
        <v/>
      </c>
      <c r="T221" s="201" t="str">
        <f>IF('[1]17.11.2025 IASI18 Mileage'!T221="","",'[1]17.11.2025 IASI18 Mileage'!T221)</f>
        <v/>
      </c>
      <c r="U221" s="201" t="str">
        <f>IF('[1]17.11.2025 IASI18 Mileage'!U221="","",'[1]17.11.2025 IASI18 Mileage'!U221)</f>
        <v/>
      </c>
      <c r="V221" s="201"/>
      <c r="W221" s="201"/>
      <c r="X221" s="201"/>
      <c r="Y221" s="201"/>
      <c r="Z221" s="201"/>
      <c r="AA221" s="201"/>
      <c r="AB221" s="201"/>
      <c r="AC221" s="201"/>
      <c r="AD221" s="201"/>
      <c r="AE221" s="201"/>
      <c r="AF221" s="201"/>
      <c r="AG221" s="201"/>
      <c r="AH221" s="201"/>
      <c r="AI221" s="201"/>
      <c r="AJ221" s="201"/>
      <c r="AK221" s="201"/>
      <c r="AL221" s="201"/>
      <c r="AM221" s="201"/>
      <c r="AN221" s="201"/>
      <c r="AO221" s="201"/>
      <c r="AP221" s="201"/>
      <c r="AQ221" s="201"/>
      <c r="AR221" s="201"/>
      <c r="AS221" s="201"/>
      <c r="AT221" s="201"/>
      <c r="AU221" s="201"/>
      <c r="AV221" s="201"/>
      <c r="AW221" s="201"/>
      <c r="AX221" s="201"/>
      <c r="AY221" s="201"/>
      <c r="AZ221" s="201"/>
      <c r="BA221" s="202"/>
      <c r="BB221" s="184"/>
      <c r="BD221" s="234"/>
      <c r="BE221" s="234"/>
      <c r="BF221" s="234"/>
      <c r="BG221" s="234"/>
      <c r="BH221" s="234"/>
      <c r="BI221" s="234"/>
      <c r="BJ221" s="234"/>
      <c r="BK221" s="234"/>
      <c r="BL221" s="234"/>
      <c r="BM221" s="234"/>
      <c r="DC221" s="184">
        <f t="shared" si="19"/>
        <v>0</v>
      </c>
      <c r="DD221" s="235" t="str">
        <f t="shared" si="20"/>
        <v/>
      </c>
      <c r="DE221" s="186">
        <f>IF(D221&gt; 0,(COUNTIFS(FRACAS!$B$5:$B$8972, D$4, FRACAS!$D$5:$D$8972, "&lt;="&amp;D221)), "" )</f>
        <v>0</v>
      </c>
      <c r="DF221" s="186">
        <f>IF(E221&gt; 0,(COUNTIFS(FRACAS!$B$5:$B$8972, E$4, FRACAS!$D$5:$D$8972, "&lt;="&amp;E221)), "" )</f>
        <v>0</v>
      </c>
      <c r="DG221" s="186">
        <f>IF(F221&gt; 0,(COUNTIFS(FRACAS!$B$5:$B$8972, F$4, FRACAS!$D$5:$D$8972, "&lt;="&amp;F221)), "" )</f>
        <v>0</v>
      </c>
      <c r="DH221" s="186">
        <f>IF(G221&gt; 0,(COUNTIFS(FRACAS!$B$5:$B$8972, G$4, FRACAS!$D$5:$D$8972, "&lt;="&amp;G221)), "" )</f>
        <v>0</v>
      </c>
      <c r="DI221" s="186">
        <f>IF(H221&gt; 0,(COUNTIFS(FRACAS!$B$5:$B$8972, H$4, FRACAS!$D$5:$D$8972, "&lt;="&amp;H221)), "" )</f>
        <v>0</v>
      </c>
      <c r="DJ221" s="186">
        <f>IF(I221&gt; 0,(COUNTIFS(FRACAS!$B$5:$B$8972, I$4, FRACAS!$D$5:$D$8972, "&lt;="&amp;I221)), "" )</f>
        <v>0</v>
      </c>
      <c r="DK221" s="186">
        <f>IF(J221&gt; 0,(COUNTIFS(FRACAS!$B$5:$B$8972, J$4, FRACAS!$D$5:$D$8972, "&lt;="&amp;J221)), "" )</f>
        <v>0</v>
      </c>
      <c r="DL221" s="186">
        <f>IF(K221&gt; 0,(COUNTIFS(FRACAS!$B$5:$B$8972, K$4, FRACAS!$D$5:$D$8972, "&lt;="&amp;K221)), "" )</f>
        <v>0</v>
      </c>
      <c r="DM221" s="186">
        <f>IF(L221&gt; 0,(COUNTIFS(FRACAS!$B$5:$B$8972, L$4, FRACAS!$D$5:$D$8972, "&lt;="&amp;L221)), "" )</f>
        <v>0</v>
      </c>
      <c r="DN221" s="186">
        <f>IF(M221&gt; 0,(COUNTIFS(FRACAS!$B$5:$B$8972, M$4, FRACAS!$D$5:$D$8972, "&lt;="&amp;M221)), "" )</f>
        <v>0</v>
      </c>
      <c r="DO221" s="186">
        <f>IF(N221&gt; 0,(COUNTIFS(FRACAS!$B$5:$B$8972, N$4, FRACAS!$D$5:$D$8972, "&lt;="&amp;N221)), "" )</f>
        <v>0</v>
      </c>
      <c r="DP221" s="186">
        <f>IF(O221&gt; 0,(COUNTIFS(FRACAS!$B$5:$B$8972, O$4, FRACAS!$D$5:$D$8972, "&lt;="&amp;O221)), "" )</f>
        <v>0</v>
      </c>
      <c r="DQ221" s="186">
        <f>IF(P221&gt; 0,(COUNTIFS(FRACAS!$B$5:$B$8972, P$4, FRACAS!$D$5:$D$8972, "&lt;="&amp;P221)), "" )</f>
        <v>0</v>
      </c>
      <c r="DR221" s="186">
        <f>IF(Q221&gt; 0,(COUNTIFS(FRACAS!$B$5:$B$8972, Q$4, FRACAS!$D$5:$D$8972, "&lt;="&amp;Q221)), "" )</f>
        <v>0</v>
      </c>
      <c r="DS221" s="186">
        <f>IF(R221&gt; 0,(COUNTIFS(FRACAS!$B$5:$B$8972, R$4, FRACAS!$D$5:$D$8972, "&lt;="&amp;R221)), "" )</f>
        <v>0</v>
      </c>
      <c r="DT221" s="186">
        <f>IF(S221&gt; 0,(COUNTIFS(FRACAS!$B$5:$B$8972, S$4, FRACAS!$D$5:$D$8972, "&lt;="&amp;S221)), "" )</f>
        <v>0</v>
      </c>
      <c r="DU221" s="186">
        <f>IF(T221&gt; 0,(COUNTIFS(FRACAS!$B$5:$B$8972, T$4, FRACAS!$D$5:$D$8972, "&lt;="&amp;T221)), "" )</f>
        <v>0</v>
      </c>
      <c r="DV221" s="186">
        <f>IF(U221&gt; 0,(COUNTIFS(FRACAS!$B$5:$B$8972, U$4, FRACAS!$D$5:$D$8972, "&lt;="&amp;U221)), "" )</f>
        <v>0</v>
      </c>
      <c r="DW221" s="186" t="str">
        <f>IF(V221&gt; 0,(COUNTIFS(FRACAS!$B$5:$B$8972, V$4, FRACAS!$D$5:$D$8972, "&lt;="&amp;V221)), "" )</f>
        <v/>
      </c>
      <c r="DX221" s="186" t="str">
        <f>IF(W221&gt; 0,(COUNTIFS(FRACAS!$B$5:$B$8972, W$4, FRACAS!$D$5:$D$8972, "&lt;="&amp;W221)), "" )</f>
        <v/>
      </c>
      <c r="DY221" s="186" t="str">
        <f>IF(X221&gt; 0,(COUNTIFS(FRACAS!$B$5:$B$8972, X$4, FRACAS!$D$5:$D$8972, "&lt;="&amp;X221)), "" )</f>
        <v/>
      </c>
      <c r="DZ221" s="186" t="str">
        <f>IF(Y221&gt; 0,(COUNTIFS(FRACAS!$B$5:$B$8972, Y$4, FRACAS!$D$5:$D$8972, "&lt;="&amp;Y221)), "" )</f>
        <v/>
      </c>
      <c r="EA221" s="186" t="str">
        <f>IF(Z221&gt; 0,(COUNTIFS(FRACAS!$B$5:$B$8972, Z$4, FRACAS!$D$5:$D$8972, "&lt;="&amp;Z221)), "" )</f>
        <v/>
      </c>
      <c r="EB221" s="186" t="str">
        <f>IF(AA221&gt; 0,(COUNTIFS(FRACAS!$B$5:$B$8972, AA$4, FRACAS!$D$5:$D$8972, "&lt;="&amp;AA221)), "" )</f>
        <v/>
      </c>
      <c r="EC221" s="186" t="str">
        <f>IF(AB221&gt; 0,(COUNTIFS(FRACAS!$B$5:$B$8972, AB$4, FRACAS!$D$5:$D$8972, "&lt;="&amp;AB221)), "" )</f>
        <v/>
      </c>
      <c r="ED221" s="186" t="str">
        <f>IF(AC221&gt; 0,(COUNTIFS(FRACAS!$B$5:$B$8972, AC$4, FRACAS!$D$5:$D$8972, "&lt;="&amp;AC221)), "" )</f>
        <v/>
      </c>
      <c r="EE221" s="186" t="str">
        <f>IF(AD221&gt; 0,(COUNTIFS(FRACAS!$B$5:$B$8972, AD$4, FRACAS!$D$5:$D$8972, "&lt;="&amp;AD221)), "" )</f>
        <v/>
      </c>
      <c r="EF221" s="186" t="str">
        <f>IF(AE221&gt; 0,(COUNTIFS(FRACAS!$B$5:$B$8972, AE$4, FRACAS!$D$5:$D$8972, "&lt;="&amp;AE221)), "" )</f>
        <v/>
      </c>
      <c r="EG221" s="186" t="str">
        <f>IF(AF221&gt; 0,(COUNTIFS(FRACAS!$B$5:$B$8972, AF$4, FRACAS!$D$5:$D$8972, "&lt;="&amp;AF221)), "" )</f>
        <v/>
      </c>
      <c r="EH221" s="186" t="str">
        <f>IF(AG221&gt; 0,(COUNTIFS(FRACAS!$B$5:$B$8972, AG$4, FRACAS!$D$5:$D$8972, "&lt;="&amp;AG221)), "" )</f>
        <v/>
      </c>
      <c r="EI221" s="186" t="str">
        <f>IF(AH221&gt; 0,(COUNTIFS(FRACAS!$B$5:$B$8972, AH$4, FRACAS!$D$5:$D$8972, "&lt;="&amp;AH221)), "" )</f>
        <v/>
      </c>
      <c r="EJ221" s="186" t="str">
        <f>IF(AI221&gt; 0,(COUNTIFS(FRACAS!$B$5:$B$8972, AI$4, FRACAS!$D$5:$D$8972, "&lt;="&amp;AI221)), "" )</f>
        <v/>
      </c>
      <c r="EK221" s="186" t="str">
        <f>IF(AJ221&gt; 0,(COUNTIFS(FRACAS!$B$5:$B$8972, AJ$4, FRACAS!$D$5:$D$8972, "&lt;="&amp;AJ221)), "" )</f>
        <v/>
      </c>
      <c r="EL221" s="186" t="str">
        <f>IF(AK221&gt; 0,(COUNTIFS(FRACAS!$B$5:$B$8972, AK$4, FRACAS!$D$5:$D$8972, "&lt;="&amp;AK221)), "" )</f>
        <v/>
      </c>
      <c r="EM221" s="186" t="str">
        <f>IF(AL221&gt; 0,(COUNTIFS(FRACAS!$B$5:$B$8972, AL$4, FRACAS!$D$5:$D$8972, "&lt;="&amp;AL221)), "" )</f>
        <v/>
      </c>
      <c r="EN221" s="186" t="str">
        <f>IF(AM221&gt; 0,(COUNTIFS(FRACAS!$B$5:$B$8972, AM$4, FRACAS!$D$5:$D$8972, "&lt;="&amp;AM221)), "" )</f>
        <v/>
      </c>
      <c r="EO221" s="186" t="str">
        <f>IF(AN221&gt; 0,(COUNTIFS(FRACAS!$B$5:$B$8972, AN$4, FRACAS!$D$5:$D$8972, "&lt;="&amp;AN221)), "" )</f>
        <v/>
      </c>
      <c r="EP221" s="186" t="str">
        <f>IF(AO221&gt; 0,(COUNTIFS(FRACAS!$B$5:$B$8972, AO$4, FRACAS!$D$5:$D$8972, "&lt;="&amp;AO221)), "" )</f>
        <v/>
      </c>
      <c r="EQ221" s="186" t="str">
        <f>IF(AP221&gt; 0,(COUNTIFS(FRACAS!$B$5:$B$8972, AP$4, FRACAS!$D$5:$D$8972, "&lt;="&amp;AP221)), "" )</f>
        <v/>
      </c>
      <c r="ER221" s="186" t="str">
        <f>IF(AQ221&gt; 0,(COUNTIFS(FRACAS!$B$5:$B$8972, AQ$4, FRACAS!$D$5:$D$8972, "&lt;="&amp;AQ221)), "" )</f>
        <v/>
      </c>
      <c r="ES221" s="246"/>
      <c r="ET221" s="194"/>
      <c r="EU221" s="194"/>
      <c r="EV221" s="194"/>
      <c r="EW221" s="194"/>
      <c r="EX221" s="194"/>
      <c r="EY221" s="194"/>
      <c r="EZ221" s="194"/>
      <c r="FA221" s="194"/>
      <c r="FB221" s="195"/>
      <c r="FE221" s="190"/>
      <c r="FF221" s="190"/>
      <c r="FG221" s="190"/>
      <c r="FH221" s="190"/>
      <c r="FI221" s="190"/>
      <c r="FJ221" s="190"/>
      <c r="FK221" s="190"/>
      <c r="FL221" s="190"/>
      <c r="FM221" s="190"/>
      <c r="FN221" s="190"/>
      <c r="JD221" s="238"/>
      <c r="JE221" s="238"/>
      <c r="JF221" s="238"/>
      <c r="JG221" s="238"/>
      <c r="JH221" s="238"/>
      <c r="JI221" s="238"/>
      <c r="JJ221" s="238"/>
      <c r="JK221" s="238"/>
      <c r="JL221" s="238"/>
      <c r="JM221" s="238"/>
      <c r="JN221" s="247"/>
      <c r="JO221" s="248"/>
      <c r="JP221" s="248"/>
      <c r="JQ221" s="248"/>
      <c r="JR221" s="248"/>
      <c r="JS221" s="248"/>
      <c r="JT221" s="248"/>
      <c r="JU221" s="248"/>
      <c r="JV221" s="248"/>
      <c r="JW221" s="248"/>
      <c r="JX221" s="248"/>
      <c r="JY221" s="248"/>
      <c r="JZ221" s="248"/>
      <c r="KA221" s="248"/>
      <c r="KB221" s="248"/>
      <c r="KC221" s="248"/>
      <c r="KD221" s="248"/>
      <c r="KE221" s="248"/>
      <c r="KF221" s="248"/>
      <c r="KG221" s="248"/>
      <c r="KH221" s="248"/>
      <c r="KI221" s="248"/>
      <c r="KJ221" s="248"/>
      <c r="KK221" s="248"/>
      <c r="KL221" s="248"/>
      <c r="KM221" s="248"/>
      <c r="KN221" s="248"/>
      <c r="KO221" s="248"/>
      <c r="KP221" s="248"/>
      <c r="KQ221" s="248"/>
      <c r="KR221" s="248"/>
      <c r="KS221" s="248"/>
      <c r="KT221" s="248"/>
      <c r="KU221" s="248"/>
      <c r="KV221" s="248"/>
      <c r="KW221" s="248"/>
      <c r="KX221" s="248"/>
      <c r="KY221" s="248"/>
      <c r="KZ221" s="248"/>
      <c r="LA221" s="248"/>
      <c r="LC221" s="235" t="str">
        <f t="shared" si="18"/>
        <v/>
      </c>
      <c r="LD221" s="240" t="str" cm="1">
        <f t="array" ref="LD221">IFERROR((((D221/FRACAS!$AY$1)*60
)-(SUMPRODUCT((FRACAS!$B$5:$B$8970=D$4)*(FRACAS!$D$5:$D$8970&lt;=D221)*(IFERROR(FRACAS!$AM$5:$AM$8970,0)))
))/((D221/FRACAS!$AY$1)*60),"")</f>
        <v/>
      </c>
      <c r="LE221" s="240" t="str" cm="1">
        <f t="array" ref="LE221">IFERROR((((E221/FRACAS!$AY$1)*60
)-(SUMPRODUCT((FRACAS!$B$5:$B$8970=E$4)*(FRACAS!$D$5:$D$8970&lt;=E221)*(IFERROR(FRACAS!$AM$5:$AM$8970,0)))
))/((E221/FRACAS!$AY$1)*60),"")</f>
        <v/>
      </c>
      <c r="LF221" s="240" t="str" cm="1">
        <f t="array" ref="LF221">IFERROR((((F221/FRACAS!$AY$1)*60
)-(SUMPRODUCT((FRACAS!$B$5:$B$8970=F$4)*(FRACAS!$D$5:$D$8970&lt;=F221)*(IFERROR(FRACAS!$AM$5:$AM$8970,0)))
))/((F221/FRACAS!$AY$1)*60),"")</f>
        <v/>
      </c>
      <c r="LG221" s="240" t="str" cm="1">
        <f t="array" ref="LG221">IFERROR((((G221/FRACAS!$AY$1)*60
)-(SUMPRODUCT((FRACAS!$B$5:$B$8970=G$4)*(FRACAS!$D$5:$D$8970&lt;=G221)*(IFERROR(FRACAS!$AM$5:$AM$8970,0)))
))/((G221/FRACAS!$AY$1)*60),"")</f>
        <v/>
      </c>
      <c r="LH221" s="240" t="str" cm="1">
        <f t="array" ref="LH221">IFERROR((((H221/FRACAS!$AY$1)*60
)-(SUMPRODUCT((FRACAS!$B$5:$B$8970=H$4)*(FRACAS!$D$5:$D$8970&lt;=H221)*(IFERROR(FRACAS!$AM$5:$AM$8970,0)))
))/((H221/FRACAS!$AY$1)*60),"")</f>
        <v/>
      </c>
      <c r="LI221" s="240" t="str" cm="1">
        <f t="array" ref="LI221">IFERROR((((I221/FRACAS!$AY$1)*60
)-(SUMPRODUCT((FRACAS!$B$5:$B$8970=I$4)*(FRACAS!$D$5:$D$8970&lt;=I221)*(IFERROR(FRACAS!$AM$5:$AM$8970,0)))
))/((I221/FRACAS!$AY$1)*60),"")</f>
        <v/>
      </c>
      <c r="LJ221" s="240" t="str" cm="1">
        <f t="array" ref="LJ221">IFERROR((((J221/FRACAS!$AY$1)*60
)-(SUMPRODUCT((FRACAS!$B$5:$B$8970=J$4)*(FRACAS!$D$5:$D$8970&lt;=J221)*(IFERROR(FRACAS!$AM$5:$AM$8970,0)))
))/((J221/FRACAS!$AY$1)*60),"")</f>
        <v/>
      </c>
      <c r="LK221" s="240" t="str" cm="1">
        <f t="array" ref="LK221">IFERROR((((K221/FRACAS!$AY$1)*60
)-(SUMPRODUCT((FRACAS!$B$5:$B$8970=K$4)*(FRACAS!$D$5:$D$8970&lt;=K221)*(IFERROR(FRACAS!$AM$5:$AM$8970,0)))
))/((K221/FRACAS!$AY$1)*60),"")</f>
        <v/>
      </c>
      <c r="LL221" s="240" t="str" cm="1">
        <f t="array" ref="LL221">IFERROR((((L221/FRACAS!$AY$1)*60
)-(SUMPRODUCT((FRACAS!$B$5:$B$8970=L$4)*(FRACAS!$D$5:$D$8970&lt;=L221)*(IFERROR(FRACAS!$AM$5:$AM$8970,0)))
))/((L221/FRACAS!$AY$1)*60),"")</f>
        <v/>
      </c>
      <c r="LM221" s="240" t="str" cm="1">
        <f t="array" ref="LM221">IFERROR((((M221/FRACAS!$AY$1)*60
)-(SUMPRODUCT((FRACAS!$B$5:$B$8970=M$4)*(FRACAS!$D$5:$D$8970&lt;=M221)*(IFERROR(FRACAS!$AM$5:$AM$8970,0)))
))/((M221/FRACAS!$AY$1)*60),"")</f>
        <v/>
      </c>
      <c r="LN221" s="240" t="str" cm="1">
        <f t="array" ref="LN221">IFERROR((((N221/FRACAS!$AY$1)*60
)-(SUMPRODUCT((FRACAS!$B$5:$B$8970=N$4)*(FRACAS!$D$5:$D$8970&lt;=N221)*(IFERROR(FRACAS!$AM$5:$AM$8970,0)))
))/((N221/FRACAS!$AY$1)*60),"")</f>
        <v/>
      </c>
      <c r="LO221" s="240" t="str" cm="1">
        <f t="array" ref="LO221">IFERROR((((O221/FRACAS!$AY$1)*60
)-(SUMPRODUCT((FRACAS!$B$5:$B$8970=O$4)*(FRACAS!$D$5:$D$8970&lt;=O221)*(IFERROR(FRACAS!$AM$5:$AM$8970,0)))
))/((O221/FRACAS!$AY$1)*60),"")</f>
        <v/>
      </c>
      <c r="LP221" s="240" t="str" cm="1">
        <f t="array" ref="LP221">IFERROR((((P221/FRACAS!$AY$1)*60
)-(SUMPRODUCT((FRACAS!$B$5:$B$8970=P$4)*(FRACAS!$D$5:$D$8970&lt;=P221)*(IFERROR(FRACAS!$AM$5:$AM$8970,0)))
))/((P221/FRACAS!$AY$1)*60),"")</f>
        <v/>
      </c>
      <c r="LQ221" s="240" t="str" cm="1">
        <f t="array" ref="LQ221">IFERROR((((Q221/FRACAS!$AY$1)*60
)-(SUMPRODUCT((FRACAS!$B$5:$B$8970=Q$4)*(FRACAS!$D$5:$D$8970&lt;=Q221)*(IFERROR(FRACAS!$AM$5:$AM$8970,0)))
))/((Q221/FRACAS!$AY$1)*60),"")</f>
        <v/>
      </c>
      <c r="LR221" s="240" t="str" cm="1">
        <f t="array" ref="LR221">IFERROR((((R221/FRACAS!$AY$1)*60
)-(SUMPRODUCT((FRACAS!$B$5:$B$8970=R$4)*(FRACAS!$D$5:$D$8970&lt;=R221)*(IFERROR(FRACAS!$AM$5:$AM$8970,0)))
))/((R221/FRACAS!$AY$1)*60),"")</f>
        <v/>
      </c>
      <c r="LS221" s="240" t="str" cm="1">
        <f t="array" ref="LS221">IFERROR((((S221/FRACAS!$AY$1)*60
)-(SUMPRODUCT((FRACAS!$B$5:$B$8970=S$4)*(FRACAS!$D$5:$D$8970&lt;=S221)*(IFERROR(FRACAS!$AM$5:$AM$8970,0)))
))/((S221/FRACAS!$AY$1)*60),"")</f>
        <v/>
      </c>
      <c r="LT221" s="240" t="str" cm="1">
        <f t="array" ref="LT221">IFERROR((((T221/FRACAS!$AY$1)*60
)-(SUMPRODUCT((FRACAS!$B$5:$B$8970=T$4)*(FRACAS!$D$5:$D$8970&lt;=T221)*(IFERROR(FRACAS!$AM$5:$AM$8970,0)))
))/((T221/FRACAS!$AY$1)*60),"")</f>
        <v/>
      </c>
      <c r="LU221" s="240" t="str" cm="1">
        <f t="array" ref="LU221">IFERROR((((U221/FRACAS!$AY$1)*60
)-(SUMPRODUCT((FRACAS!$B$5:$B$8970=U$4)*(FRACAS!$D$5:$D$8970&lt;=U221)*(IFERROR(FRACAS!$AM$5:$AM$8970,0)))
))/((U221/FRACAS!$AY$1)*60),"")</f>
        <v/>
      </c>
      <c r="LV221" s="240" t="str" cm="1">
        <f t="array" ref="LV221">IFERROR(
    (((V221/FRACAS!$AY$1)*60))
    /
    (((V221/FRACAS!$AY$1)*60) + SUMPRODUCT((FRACAS!$B$5:$B$8970=V$4)*(FRACAS!$D$5:$D$8970&lt;=V221)*(IFERROR(FRACAS!$AM$5:$AM$8970,0)))
    ),"")</f>
        <v/>
      </c>
      <c r="LW221" s="240" t="str" cm="1">
        <f t="array" ref="LW221">IFERROR(
    (((W221/FRACAS!$AY$1)*60))
    /
    (((W221/FRACAS!$AY$1)*60) + SUMPRODUCT((FRACAS!$B$5:$B$8970=W$4)*(FRACAS!$D$5:$D$8970&lt;=W221)*(IFERROR(FRACAS!$AM$5:$AM$8970,0)))
    ),"")</f>
        <v/>
      </c>
      <c r="LX221" s="240" t="str" cm="1">
        <f t="array" ref="LX221">IFERROR(
    (((X221/FRACAS!$AY$1)*60))
    /
    (((X221/FRACAS!$AY$1)*60) + SUMPRODUCT((FRACAS!$B$5:$B$8970=X$4)*(FRACAS!$D$5:$D$8970&lt;=X221)*(IFERROR(FRACAS!$AM$5:$AM$8970,0)))
    ),"")</f>
        <v/>
      </c>
      <c r="LY221" s="240" t="str" cm="1">
        <f t="array" ref="LY221">IFERROR(
    (((Y221/FRACAS!$AY$1)*60))
    /
    (((Y221/FRACAS!$AY$1)*60) + SUMPRODUCT((FRACAS!$B$5:$B$8970=Y$4)*(FRACAS!$D$5:$D$8970&lt;=Y221)*(IFERROR(FRACAS!$AM$5:$AM$8970,0)))
    ),"")</f>
        <v/>
      </c>
      <c r="LZ221" s="240" t="str" cm="1">
        <f t="array" ref="LZ221">IFERROR(
    (((Z221/FRACAS!$AY$1)*60))
    /
    (((Z221/FRACAS!$AY$1)*60) + SUMPRODUCT((FRACAS!$B$5:$B$8970=Z$4)*(FRACAS!$D$5:$D$8970&lt;=Z221)*(IFERROR(FRACAS!$AM$5:$AM$8970,0)))
    ),"")</f>
        <v/>
      </c>
      <c r="MA221" s="240" t="str" cm="1">
        <f t="array" ref="MA221">IFERROR(
    (((AA221/FRACAS!$AY$1)*60))
    /
    (((AA221/FRACAS!$AY$1)*60) + SUMPRODUCT((FRACAS!$B$5:$B$8970=AA$4)*(FRACAS!$D$5:$D$8970&lt;=AA221)*(IFERROR(FRACAS!$AM$5:$AM$8970,0)))
    ),"")</f>
        <v/>
      </c>
      <c r="MB221" s="240" t="str" cm="1">
        <f t="array" ref="MB221">IFERROR(
    (((AB221/FRACAS!$AY$1)*60))
    /
    (((AB221/FRACAS!$AY$1)*60) + SUMPRODUCT((FRACAS!$B$5:$B$8970=AB$4)*(FRACAS!$D$5:$D$8970&lt;=AB221)*(IFERROR(FRACAS!$AM$5:$AM$8970,0)))
    ),"")</f>
        <v/>
      </c>
      <c r="MC221" s="240" t="str" cm="1">
        <f t="array" ref="MC221">IFERROR(
    (((AC221/FRACAS!$AY$1)*60))
    /
    (((AC221/FRACAS!$AY$1)*60) + SUMPRODUCT((FRACAS!$B$5:$B$8970=AC$4)*(FRACAS!$D$5:$D$8970&lt;=AC221)*(IFERROR(FRACAS!$AM$5:$AM$8970,0)))
    ),"")</f>
        <v/>
      </c>
      <c r="MD221" s="240" t="str" cm="1">
        <f t="array" ref="MD221">IFERROR(
    (((AD221/FRACAS!$AY$1)*60))
    /
    (((AD221/FRACAS!$AY$1)*60) + SUMPRODUCT((FRACAS!$B$5:$B$8970=AD$4)*(FRACAS!$D$5:$D$8970&lt;=AD221)*(IFERROR(FRACAS!$AM$5:$AM$8970,0)))
    ),"")</f>
        <v/>
      </c>
      <c r="ME221" s="240" t="str" cm="1">
        <f t="array" ref="ME221">IFERROR(
    (((AE221/FRACAS!$AY$1)*60))
    /
    (((AE221/FRACAS!$AY$1)*60) + SUMPRODUCT((FRACAS!$B$5:$B$8970=AE$4)*(FRACAS!$D$5:$D$8970&lt;=AE221)*(IFERROR(FRACAS!$AM$5:$AM$8970,0)))
    ),"")</f>
        <v/>
      </c>
      <c r="MF221" s="240" t="str" cm="1">
        <f t="array" ref="MF221">IFERROR(
    (((AF221/FRACAS!$AY$1)*60))
    /
    (((AF221/FRACAS!$AY$1)*60) + SUMPRODUCT((FRACAS!$B$5:$B$8970=AF$4)*(FRACAS!$D$5:$D$8970&lt;=AF221)*(IFERROR(FRACAS!$AM$5:$AM$8970,0)))
    ),"")</f>
        <v/>
      </c>
      <c r="MG221" s="240" t="str" cm="1">
        <f t="array" ref="MG221">IFERROR(
    (((AG221/FRACAS!$AY$1)*60))
    /
    (((AG221/FRACAS!$AY$1)*60) + SUMPRODUCT((FRACAS!$B$5:$B$8970=AG$4)*(FRACAS!$D$5:$D$8970&lt;=AG221)*(IFERROR(FRACAS!$AM$5:$AM$8970,0)))
    ),"")</f>
        <v/>
      </c>
      <c r="MH221" s="240" t="str" cm="1">
        <f t="array" ref="MH221">IFERROR(
    (((AH221/FRACAS!$AY$1)*60))
    /
    (((AH221/FRACAS!$AY$1)*60) + SUMPRODUCT((FRACAS!$B$5:$B$8970=AH$4)*(FRACAS!$D$5:$D$8970&lt;=AH221)*(IFERROR(FRACAS!$AM$5:$AM$8970,0)))
    ),"")</f>
        <v/>
      </c>
      <c r="MI221" s="240" t="str" cm="1">
        <f t="array" ref="MI221">IFERROR(
    (((AI221/FRACAS!$AY$1)*60))
    /
    (((AI221/FRACAS!$AY$1)*60) + SUMPRODUCT((FRACAS!$B$5:$B$8970=AI$4)*(FRACAS!$D$5:$D$8970&lt;=AI221)*(IFERROR(FRACAS!$AM$5:$AM$8970,0)))
    ),"")</f>
        <v/>
      </c>
      <c r="MJ221" s="240" t="str" cm="1">
        <f t="array" ref="MJ221">IFERROR(
    (((AJ221/FRACAS!$AY$1)*60))
    /
    (((AJ221/FRACAS!$AY$1)*60) + SUMPRODUCT((FRACAS!$B$5:$B$8970=AJ$4)*(FRACAS!$D$5:$D$8970&lt;=AJ221)*(IFERROR(FRACAS!$AM$5:$AM$8970,0)))
    ),"")</f>
        <v/>
      </c>
      <c r="MK221" s="240" t="str" cm="1">
        <f t="array" ref="MK221">IFERROR(
    (((AK221/FRACAS!$AY$1)*60))
    /
    (((AK221/FRACAS!$AY$1)*60) + SUMPRODUCT((FRACAS!$B$5:$B$8970=AK$4)*(FRACAS!$D$5:$D$8970&lt;=AK221)*(IFERROR(FRACAS!$AM$5:$AM$8970,0)))
    ),"")</f>
        <v/>
      </c>
      <c r="ML221" s="240" t="str" cm="1">
        <f t="array" ref="ML221">IFERROR(
    (((AL221/FRACAS!$AY$1)*60))
    /
    (((AL221/FRACAS!$AY$1)*60) + SUMPRODUCT((FRACAS!$B$5:$B$8970=AL$4)*(FRACAS!$D$5:$D$8970&lt;=AL221)*(IFERROR(FRACAS!$AM$5:$AM$8970,0)))
    ),"")</f>
        <v/>
      </c>
      <c r="MM221" s="240" t="str" cm="1">
        <f t="array" ref="MM221">IFERROR(
    (((AM221/FRACAS!$AY$1)*60))
    /
    (((AM221/FRACAS!$AY$1)*60) + SUMPRODUCT((FRACAS!$B$5:$B$8970=AM$4)*(FRACAS!$D$5:$D$8970&lt;=AM221)*(IFERROR(FRACAS!$AM$5:$AM$8970,0)))
    ),"")</f>
        <v/>
      </c>
      <c r="MN221" s="240" t="str" cm="1">
        <f t="array" ref="MN221">IFERROR(
    (((AN221/FRACAS!$AY$1)*60))
    /
    (((AN221/FRACAS!$AY$1)*60) + SUMPRODUCT((FRACAS!$B$5:$B$8970=AN$4)*(FRACAS!$D$5:$D$8970&lt;=AN221)*(IFERROR(FRACAS!$AM$5:$AM$8970,0)))
    ),"")</f>
        <v/>
      </c>
      <c r="MO221" s="240" t="str" cm="1">
        <f t="array" ref="MO221">IFERROR(
    (((AO221/FRACAS!$AY$1)*60))
    /
    (((AO221/FRACAS!$AY$1)*60) + SUMPRODUCT((FRACAS!$B$5:$B$8970=AO$4)*(FRACAS!$D$5:$D$8970&lt;=AO221)*(IFERROR(FRACAS!$AM$5:$AM$8970,0)))
    ),"")</f>
        <v/>
      </c>
      <c r="MP221" s="240" t="str" cm="1">
        <f t="array" ref="MP221">IFERROR(
    (((AP221/FRACAS!$AY$1)*60))
    /
    (((AP221/FRACAS!$AY$1)*60) + SUMPRODUCT((FRACAS!$B$5:$B$8970=AP$4)*(FRACAS!$D$5:$D$8970&lt;=AP221)*(IFERROR(FRACAS!$AM$5:$AM$8970,0)))
    ),"")</f>
        <v/>
      </c>
      <c r="MQ221" s="240" t="str" cm="1">
        <f t="array" ref="MQ221">IFERROR(
    (((AQ221/FRACAS!$AY$1)*60))
    /
    (((AQ221/FRACAS!$AY$1)*60) + SUMPRODUCT((FRACAS!$B$5:$B$8970=AQ$4)*(FRACAS!$D$5:$D$8970&lt;=AQ221)*(IFERROR(FRACAS!$AM$5:$AM$8970,0)))
    ),"")</f>
        <v/>
      </c>
      <c r="MR221" s="194"/>
      <c r="MS221" s="194"/>
      <c r="MT221" s="194"/>
      <c r="MU221" s="194"/>
      <c r="MV221" s="194"/>
      <c r="MW221" s="194"/>
      <c r="MX221" s="194"/>
      <c r="MY221" s="194"/>
      <c r="MZ221" s="194"/>
      <c r="NA221" s="195"/>
      <c r="ND221" s="241">
        <f t="shared" si="21"/>
        <v>0</v>
      </c>
      <c r="NE221" s="242" t="str">
        <f t="shared" si="22"/>
        <v/>
      </c>
      <c r="NF221" s="193" t="str" cm="1">
        <f t="array" ref="NF221">IF($ND221=0,"",(IFERROR( (IFERROR($ND221/FRACAS!$AY$1*60,0) - SUMPRODUCT( (FRACAS!$K$5:$K$8972=NF$2) * IFERROR(FRACAS!$AN$5:$AN$8972,0) ) ) / IFERROR($ND221/FRACAS!$AY$1*60,0), 1 )))</f>
        <v/>
      </c>
      <c r="NG221" s="193" t="str" cm="1">
        <f t="array" ref="NG221">IF($ND221=0,"",(IFERROR( (IFERROR($ND221/FRACAS!$AY$1*60,0) - SUMPRODUCT( (FRACAS!$K$5:$K$8972=NG$2) * IFERROR(FRACAS!$AN$5:$AN$8972,0) ) ) / IFERROR($ND221/FRACAS!$AY$1*60,0), 1 )))</f>
        <v/>
      </c>
      <c r="NH221" s="193" t="str" cm="1">
        <f t="array" ref="NH221">IF($ND221=0,"",(IFERROR( (IFERROR($ND221/FRACAS!$AY$1*60,0) - SUMPRODUCT( (FRACAS!$K$5:$K$8972=NH$2) * IFERROR(FRACAS!$AN$5:$AN$8972,0) ) ) / IFERROR($ND221/FRACAS!$AY$1*60,0), 1 )))</f>
        <v/>
      </c>
      <c r="NI221" s="193" t="str" cm="1">
        <f t="array" ref="NI221">IF($ND221=0,"",(IFERROR( (IFERROR($ND221/FRACAS!$AY$1*60,0) - SUMPRODUCT( (FRACAS!$K$5:$K$8972=NI$2) * IFERROR(FRACAS!$AN$5:$AN$8972,0) ) ) / IFERROR($ND221/FRACAS!$AY$1*60,0), 1 )))</f>
        <v/>
      </c>
      <c r="NJ221" s="193" t="str" cm="1">
        <f t="array" ref="NJ221">IF($ND221=0,"",(IFERROR( (IFERROR($ND221/FRACAS!$AY$1*60,0) - SUMPRODUCT( (FRACAS!$K$5:$K$8972=NJ$2) * IFERROR(FRACAS!$AN$5:$AN$8972,0) ) ) / IFERROR($ND221/FRACAS!$AY$1*60,0), 1 )))</f>
        <v/>
      </c>
      <c r="NK221" s="193" t="str" cm="1">
        <f t="array" ref="NK221">IF($ND221=0,"",(IFERROR( (IFERROR($ND221/FRACAS!$AY$1*60,0) - SUMPRODUCT( (FRACAS!$K$5:$K$8972=NK$2) * IFERROR(FRACAS!$AN$5:$AN$8972,0) ) ) / IFERROR($ND221/FRACAS!$AY$1*60,0), 1 )))</f>
        <v/>
      </c>
      <c r="NL221" s="193" t="str" cm="1">
        <f t="array" ref="NL221">IF($ND221=0,"",(IFERROR( (IFERROR($ND221/FRACAS!$AY$1*60,0) - SUMPRODUCT( (FRACAS!$K$5:$K$8972=NL$2) * IFERROR(FRACAS!$AN$5:$AN$8972,0) ) ) / IFERROR($ND221/FRACAS!$AY$1*60,0), 1 )))</f>
        <v/>
      </c>
      <c r="NM221" s="193" t="str" cm="1">
        <f t="array" ref="NM221">IF($ND221=0,"",(IFERROR( (IFERROR($ND221/FRACAS!$AY$1*60,0) - SUMPRODUCT( (FRACAS!$K$5:$K$8972=NM$2) * IFERROR(FRACAS!$AN$5:$AN$8972,0) ) ) / IFERROR($ND221/FRACAS!$AY$1*60,0), 1 )))</f>
        <v/>
      </c>
      <c r="NN221" s="193" t="str" cm="1">
        <f t="array" ref="NN221">IF($ND221=0,"",(IFERROR( (IFERROR($ND221/FRACAS!$AY$1*60,0) - SUMPRODUCT( (FRACAS!$K$5:$K$8972=NN$2) * IFERROR(FRACAS!$AN$5:$AN$8972,0) ) ) / IFERROR($ND221/FRACAS!$AY$1*60,0), 1 )))</f>
        <v/>
      </c>
      <c r="NO221" s="193" t="str" cm="1">
        <f t="array" ref="NO221">IF($ND221=0,"",(IFERROR( (IFERROR($ND221/FRACAS!$AY$1*60,0) - SUMPRODUCT( (FRACAS!$K$5:$K$8972=NO$2) * IFERROR(FRACAS!$AN$5:$AN$8972,0) ) ) / IFERROR($ND221/FRACAS!$AY$1*60,0), 1 )))</f>
        <v/>
      </c>
      <c r="NP221" s="193" t="str" cm="1">
        <f t="array" ref="NP221">IF($ND221=0,"",(IFERROR( (IFERROR($ND221/FRACAS!$AY$1*60,0) - SUMPRODUCT( (FRACAS!$K$5:$K$8972=NP$2) * IFERROR(FRACAS!$AN$5:$AN$8972,0) ) ) / IFERROR($ND221/FRACAS!$AY$1*60,0), 1 )))</f>
        <v/>
      </c>
      <c r="NQ221" s="193" t="str" cm="1">
        <f t="array" ref="NQ221">IF($ND221=0,"",(IFERROR( (IFERROR($ND221/FRACAS!$AY$1*60,0) - SUMPRODUCT( (FRACAS!$K$5:$K$8972=NQ$2) * IFERROR(FRACAS!$AN$5:$AN$8972,0) ) ) / IFERROR($ND221/FRACAS!$AY$1*60,0), 1 )))</f>
        <v/>
      </c>
      <c r="NR221" s="193" t="str" cm="1">
        <f t="array" ref="NR221">IF($ND221=0,"",(IFERROR( (IFERROR($ND221/FRACAS!$AY$1*60,0) - SUMPRODUCT( (FRACAS!$K$5:$K$8972=NR$2) * IFERROR(FRACAS!$AN$5:$AN$8972,0) ) ) / IFERROR($ND221/FRACAS!$AY$1*60,0), 1 )))</f>
        <v/>
      </c>
      <c r="NS221" s="193" t="str" cm="1">
        <f t="array" ref="NS221">IF($ND221=0,"",(IFERROR( (IFERROR($ND221/FRACAS!$AY$1*60,0) - SUMPRODUCT( (FRACAS!$K$5:$K$8972=NS$2) * IFERROR(FRACAS!$AN$5:$AN$8972,0) ) ) / IFERROR($ND221/FRACAS!$AY$1*60,0), 1 )))</f>
        <v/>
      </c>
      <c r="NT221" s="193" t="str" cm="1">
        <f t="array" ref="NT221">IF($ND221=0,"",(IFERROR( (IFERROR($ND221/FRACAS!$AY$1*60,0) - SUMPRODUCT( (FRACAS!$K$5:$K$8972=NT$2) * IFERROR(FRACAS!$AN$5:$AN$8972,0) ) ) / IFERROR($ND221/FRACAS!$AY$1*60,0), 1 )))</f>
        <v/>
      </c>
      <c r="NU221" s="193" t="str" cm="1">
        <f t="array" ref="NU221">IF($ND221=0,"",(IFERROR( (IFERROR($ND221/FRACAS!$AY$1*60,0) - SUMPRODUCT( (FRACAS!$K$5:$K$8972=NU$2) * IFERROR(FRACAS!$AN$5:$AN$8972,0) ) ) / IFERROR($ND221/FRACAS!$AY$1*60,0), 1 )))</f>
        <v/>
      </c>
      <c r="NV221" s="193" t="str" cm="1">
        <f t="array" ref="NV221">IF($ND221=0,"",(IFERROR( (IFERROR($ND221/FRACAS!$AY$1*60,0) - SUMPRODUCT( (FRACAS!$K$5:$K$8972=NV$2) * IFERROR(FRACAS!$AN$5:$AN$8972,0) ) ) / IFERROR($ND221/FRACAS!$AY$1*60,0), 1 )))</f>
        <v/>
      </c>
      <c r="NW221" s="193" t="str" cm="1">
        <f t="array" ref="NW221">IF($ND221=0,"",(IFERROR( (IFERROR($ND221/FRACAS!$AY$1*60,0) - SUMPRODUCT( (FRACAS!$K$5:$K$8972=NW$2) * IFERROR(FRACAS!$AN$5:$AN$8972,0) ) ) / IFERROR($ND221/FRACAS!$AY$1*60,0), 1 )))</f>
        <v/>
      </c>
      <c r="NX221" s="193" t="str" cm="1">
        <f t="array" ref="NX221">IF($ND221=0,"",(IFERROR( (IFERROR($ND221/FRACAS!$AY$1*60,0) - SUMPRODUCT( (FRACAS!$K$5:$K$8972=NX$2) * IFERROR(FRACAS!$AN$5:$AN$8972,0) ) ) / IFERROR($ND221/FRACAS!$AY$1*60,0), 1 )))</f>
        <v/>
      </c>
      <c r="NY221" s="193" t="str" cm="1">
        <f t="array" ref="NY221">IF($ND221=0,"",(IFERROR( (IFERROR($ND221/FRACAS!$AY$1*60,0) - SUMPRODUCT( (FRACAS!$K$5:$K$8972=NY$2) * IFERROR(FRACAS!$AN$5:$AN$8972,0) ) ) / IFERROR($ND221/FRACAS!$AY$1*60,0), 1 )))</f>
        <v/>
      </c>
      <c r="NZ221" s="193" t="str" cm="1">
        <f t="array" ref="NZ221">IF($ND221=0,"",(IFERROR( (IFERROR($ND221/FRACAS!$AY$1*60,0) - SUMPRODUCT( (FRACAS!$K$5:$K$8972=NZ$2) * IFERROR(FRACAS!$AN$5:$AN$8972,0) ) ) / IFERROR($ND221/FRACAS!$AY$1*60,0), 1 )))</f>
        <v/>
      </c>
      <c r="OA221" s="193" t="str" cm="1">
        <f t="array" ref="OA221">IF($ND221=0,"",(IFERROR( (IFERROR($ND221/FRACAS!$AY$1*60,0) - SUMPRODUCT( (FRACAS!$K$5:$K$8972=OA$2) * IFERROR(FRACAS!$AN$5:$AN$8972,0) ) ) / IFERROR($ND221/FRACAS!$AY$1*60,0), 1 )))</f>
        <v/>
      </c>
      <c r="OB221" s="193" t="str" cm="1">
        <f t="array" ref="OB221">IF($ND221=0,"",(IFERROR( (IFERROR($ND221/FRACAS!$AY$1*60,0) - SUMPRODUCT( (FRACAS!$K$5:$K$8972=OB$2) * IFERROR(FRACAS!$AN$5:$AN$8972,0) ) ) / IFERROR($ND221/FRACAS!$AY$1*60,0), 1 )))</f>
        <v/>
      </c>
      <c r="OC221" s="193" t="str" cm="1">
        <f t="array" ref="OC221">IF($ND221=0,"",(IFERROR( (IFERROR($ND221/FRACAS!$AY$1*60,0) - SUMPRODUCT( (FRACAS!$K$5:$K$8972=OC$2) * IFERROR(FRACAS!$AN$5:$AN$8972,0) ) ) / IFERROR($ND221/FRACAS!$AY$1*60,0), 1 )))</f>
        <v/>
      </c>
      <c r="OD221" s="193" t="str" cm="1">
        <f t="array" ref="OD221">IF($ND221=0,"",(IFERROR( (IFERROR($ND221/FRACAS!$AY$1*60,0) - SUMPRODUCT( (FRACAS!$K$5:$K$8972=OD$2) * IFERROR(FRACAS!$AN$5:$AN$8972,0) ) ) / IFERROR($ND221/FRACAS!$AY$1*60,0), 1 )))</f>
        <v/>
      </c>
      <c r="OE221" s="193" t="str" cm="1">
        <f t="array" ref="OE221">IF($ND221=0,"",(IFERROR( (IFERROR($ND221/FRACAS!$AY$1*60,0) - SUMPRODUCT( (FRACAS!$K$5:$K$8972=OE$2) * IFERROR(FRACAS!$AN$5:$AN$8972,0) ) ) / IFERROR($ND221/FRACAS!$AY$1*60,0), 1 )))</f>
        <v/>
      </c>
      <c r="OF221" s="193" t="str" cm="1">
        <f t="array" ref="OF221">IF($ND221=0,"",(IFERROR( (IFERROR($ND221/FRACAS!$AY$1*60,0) - SUMPRODUCT( (FRACAS!$K$5:$K$8972=OF$2) * IFERROR(FRACAS!$AN$5:$AN$8972,0) ) ) / IFERROR($ND221/FRACAS!$AY$1*60,0), 1 )))</f>
        <v/>
      </c>
      <c r="OG221" s="193" t="str" cm="1">
        <f t="array" ref="OG221">IF($ND221=0,"",(IFERROR( (IFERROR($ND221/FRACAS!$AY$1*60,0) - SUMPRODUCT( (FRACAS!$K$5:$K$8972=OG$2) * IFERROR(FRACAS!$AN$5:$AN$8972,0) ) ) / IFERROR($ND221/FRACAS!$AY$1*60,0), 1 )))</f>
        <v/>
      </c>
      <c r="OH221" s="193" t="str" cm="1">
        <f t="array" ref="OH221">IF($ND221=0,"",(IFERROR( (IFERROR($ND221/FRACAS!$AY$1*60,0) - SUMPRODUCT( (FRACAS!$K$5:$K$8972=OH$2) * IFERROR(FRACAS!$AN$5:$AN$8972,0) ) ) / IFERROR($ND221/FRACAS!$AY$1*60,0), 1 )))</f>
        <v/>
      </c>
      <c r="OI221" s="193" t="str" cm="1">
        <f t="array" ref="OI221">IF($ND221=0,"",(IFERROR( (IFERROR($ND221/FRACAS!$AY$1*60,0) - SUMPRODUCT( (FRACAS!$K$5:$K$8972=OI$2) * IFERROR(FRACAS!$AN$5:$AN$8972,0) ) ) / IFERROR($ND221/FRACAS!$AY$1*60,0), 1 )))</f>
        <v/>
      </c>
      <c r="OJ221" s="193" t="str" cm="1">
        <f t="array" ref="OJ221">IF($ND221=0,"",(IFERROR( (IFERROR($ND221/FRACAS!$AY$1*60,0) - SUMPRODUCT( (FRACAS!$K$5:$K$8972=OJ$2) * IFERROR(FRACAS!$AN$5:$AN$8972,0) ) ) / IFERROR($ND221/FRACAS!$AY$1*60,0), 1 )))</f>
        <v/>
      </c>
      <c r="OK221" s="193" t="str" cm="1">
        <f t="array" ref="OK221">IF($ND221=0,"",(IFERROR( (IFERROR($ND221/FRACAS!$AY$1*60,0) - SUMPRODUCT( (FRACAS!$K$5:$K$8972=OK$2) * IFERROR(FRACAS!$AN$5:$AN$8972,0) ) ) / IFERROR($ND221/FRACAS!$AY$1*60,0), 1 )))</f>
        <v/>
      </c>
      <c r="OL221" s="193" t="str" cm="1">
        <f t="array" ref="OL221">IF($ND221=0,"",(IFERROR( (IFERROR($ND221/FRACAS!$AY$1*60,0) - SUMPRODUCT( (FRACAS!$K$5:$K$8972=OL$2) * IFERROR(FRACAS!$AN$5:$AN$8972,0) ) ) / IFERROR($ND221/FRACAS!$AY$1*60,0), 1 )))</f>
        <v/>
      </c>
      <c r="OM221" s="193" t="str" cm="1">
        <f t="array" ref="OM221">IF($ND221=0,"",(IFERROR( (IFERROR($ND221/FRACAS!$AY$1*60,0) - SUMPRODUCT( (FRACAS!$K$5:$K$8972=OM$2) * IFERROR(FRACAS!$AN$5:$AN$8972,0) ) ) / IFERROR($ND221/FRACAS!$AY$1*60,0), 1 )))</f>
        <v/>
      </c>
      <c r="ON221" s="193" t="str" cm="1">
        <f t="array" ref="ON221">IF($ND221=0,"",(IFERROR( (IFERROR($ND221/FRACAS!$AY$1*60,0) - SUMPRODUCT( (FRACAS!$K$5:$K$8972=ON$2) * IFERROR(FRACAS!$AN$5:$AN$8972,0) ) ) / IFERROR($ND221/FRACAS!$AY$1*60,0), 1 )))</f>
        <v/>
      </c>
      <c r="OO221" s="193" t="str" cm="1">
        <f t="array" ref="OO221">IF($ND221=0,"",(IFERROR( (IFERROR($ND221/FRACAS!$AY$1*60,0) - SUMPRODUCT( (FRACAS!$K$5:$K$8972=OO$2) * IFERROR(FRACAS!$AN$5:$AN$8972,0) ) ) / IFERROR($ND221/FRACAS!$AY$1*60,0), 1 )))</f>
        <v/>
      </c>
      <c r="OP221" s="193" t="str" cm="1">
        <f t="array" ref="OP221">IF($ND221=0,"",(IFERROR( (IFERROR($ND221/FRACAS!$AY$1*60,0) - SUMPRODUCT( (FRACAS!$K$5:$K$8972=OP$2) * IFERROR(FRACAS!$AN$5:$AN$8972,0) ) ) / IFERROR($ND221/FRACAS!$AY$1*60,0), 1 )))</f>
        <v/>
      </c>
      <c r="OQ221" s="193" t="str" cm="1">
        <f t="array" ref="OQ221">IF($ND221=0,"",(IFERROR( (IFERROR($ND221/FRACAS!$AY$1*60,0) - SUMPRODUCT( (FRACAS!$K$5:$K$8972=OQ$2) * IFERROR(FRACAS!$AN$5:$AN$8972,0) ) ) / IFERROR($ND221/FRACAS!$AY$1*60,0), 1 )))</f>
        <v/>
      </c>
      <c r="OR221" s="193" t="str" cm="1">
        <f t="array" ref="OR221">IF($ND221=0,"",(IFERROR( (IFERROR($ND221/FRACAS!$AY$1*60,0) - SUMPRODUCT( (FRACAS!$K$5:$K$8972=OR$2) * IFERROR(FRACAS!$AN$5:$AN$8972,0) ) ) / IFERROR($ND221/FRACAS!$AY$1*60,0), 1 )))</f>
        <v/>
      </c>
      <c r="OS221" s="193" t="str" cm="1">
        <f t="array" ref="OS221">IF($ND221=0,"",(IFERROR( (IFERROR($ND221/FRACAS!$AY$1*60,0) - SUMPRODUCT( (FRACAS!$K$5:$K$8972=OS$2) * IFERROR(FRACAS!$AN$5:$AN$8972,0) ) ) / IFERROR($ND221/FRACAS!$AY$1*60,0), 1 )))</f>
        <v/>
      </c>
      <c r="OT221" s="243" t="str" cm="1">
        <f t="array" ref="OT221">IF($ND221=0,"",(IFERROR( (IFERROR($ND221/FRACAS!$AY$1*60,0) - SUMPRODUCT( (FRACAS!$K$5:$K$8972=OT$2) * IFERROR(FRACAS!$AN$5:$AN$8972,0) ) ) / IFERROR($ND221/FRACAS!$AY$1*60,0), 1 )))</f>
        <v/>
      </c>
    </row>
    <row r="222" spans="2:410" x14ac:dyDescent="0.2">
      <c r="B222" s="233"/>
      <c r="C222" s="259">
        <f>IF('[1]17.11.2025 IASI18 Mileage'!C222="","",'[1]17.11.2025 IASI18 Mileage'!C222)</f>
        <v>47490</v>
      </c>
      <c r="D222" s="201" t="str">
        <f>IF('[1]17.11.2025 IASI18 Mileage'!D222="","",'[1]17.11.2025 IASI18 Mileage'!D222)</f>
        <v/>
      </c>
      <c r="E222" s="201" t="str">
        <f>IF('[1]17.11.2025 IASI18 Mileage'!E222="","",'[1]17.11.2025 IASI18 Mileage'!E222)</f>
        <v/>
      </c>
      <c r="F222" s="201" t="str">
        <f>IF('[1]17.11.2025 IASI18 Mileage'!F222="","",'[1]17.11.2025 IASI18 Mileage'!F222)</f>
        <v/>
      </c>
      <c r="G222" s="201" t="str">
        <f>IF('[1]17.11.2025 IASI18 Mileage'!G222="","",'[1]17.11.2025 IASI18 Mileage'!G222)</f>
        <v/>
      </c>
      <c r="H222" s="201" t="str">
        <f>IF('[1]17.11.2025 IASI18 Mileage'!H222="","",'[1]17.11.2025 IASI18 Mileage'!H222)</f>
        <v/>
      </c>
      <c r="I222" s="201" t="str">
        <f>IF('[1]17.11.2025 IASI18 Mileage'!I222="","",'[1]17.11.2025 IASI18 Mileage'!I222)</f>
        <v/>
      </c>
      <c r="J222" s="201" t="str">
        <f>IF('[1]17.11.2025 IASI18 Mileage'!J222="","",'[1]17.11.2025 IASI18 Mileage'!J222)</f>
        <v/>
      </c>
      <c r="K222" s="201" t="str">
        <f>IF('[1]17.11.2025 IASI18 Mileage'!K222="","",'[1]17.11.2025 IASI18 Mileage'!K222)</f>
        <v/>
      </c>
      <c r="L222" s="201" t="str">
        <f>IF('[1]17.11.2025 IASI18 Mileage'!L222="","",'[1]17.11.2025 IASI18 Mileage'!L222)</f>
        <v/>
      </c>
      <c r="M222" s="201" t="str">
        <f>IF('[1]17.11.2025 IASI18 Mileage'!M222="","",'[1]17.11.2025 IASI18 Mileage'!M222)</f>
        <v/>
      </c>
      <c r="N222" s="201" t="str">
        <f>IF('[1]17.11.2025 IASI18 Mileage'!N222="","",'[1]17.11.2025 IASI18 Mileage'!N222)</f>
        <v/>
      </c>
      <c r="O222" s="201" t="str">
        <f>IF('[1]17.11.2025 IASI18 Mileage'!O222="","",'[1]17.11.2025 IASI18 Mileage'!O222)</f>
        <v/>
      </c>
      <c r="P222" s="201" t="str">
        <f>IF('[1]17.11.2025 IASI18 Mileage'!P222="","",'[1]17.11.2025 IASI18 Mileage'!P222)</f>
        <v/>
      </c>
      <c r="Q222" s="201" t="str">
        <f>IF('[1]17.11.2025 IASI18 Mileage'!Q222="","",'[1]17.11.2025 IASI18 Mileage'!Q222)</f>
        <v/>
      </c>
      <c r="R222" s="201" t="str">
        <f>IF('[1]17.11.2025 IASI18 Mileage'!R222="","",'[1]17.11.2025 IASI18 Mileage'!R222)</f>
        <v/>
      </c>
      <c r="S222" s="201" t="str">
        <f>IF('[1]17.11.2025 IASI18 Mileage'!S222="","",'[1]17.11.2025 IASI18 Mileage'!S222)</f>
        <v/>
      </c>
      <c r="T222" s="201" t="str">
        <f>IF('[1]17.11.2025 IASI18 Mileage'!T222="","",'[1]17.11.2025 IASI18 Mileage'!T222)</f>
        <v/>
      </c>
      <c r="U222" s="201" t="str">
        <f>IF('[1]17.11.2025 IASI18 Mileage'!U222="","",'[1]17.11.2025 IASI18 Mileage'!U222)</f>
        <v/>
      </c>
      <c r="V222" s="201"/>
      <c r="W222" s="201"/>
      <c r="X222" s="201"/>
      <c r="Y222" s="201"/>
      <c r="Z222" s="201"/>
      <c r="AA222" s="201"/>
      <c r="AB222" s="201"/>
      <c r="AC222" s="201"/>
      <c r="AD222" s="201"/>
      <c r="AE222" s="201"/>
      <c r="AF222" s="201"/>
      <c r="AG222" s="201"/>
      <c r="AH222" s="201"/>
      <c r="AI222" s="201"/>
      <c r="AJ222" s="201"/>
      <c r="AK222" s="201"/>
      <c r="AL222" s="201"/>
      <c r="AM222" s="201"/>
      <c r="AN222" s="201"/>
      <c r="AO222" s="201"/>
      <c r="AP222" s="201"/>
      <c r="AQ222" s="201"/>
      <c r="AR222" s="201"/>
      <c r="AS222" s="201"/>
      <c r="AT222" s="201"/>
      <c r="AU222" s="201"/>
      <c r="AV222" s="201"/>
      <c r="AW222" s="201"/>
      <c r="AX222" s="201"/>
      <c r="AY222" s="201"/>
      <c r="AZ222" s="201"/>
      <c r="BA222" s="202"/>
      <c r="BB222" s="184"/>
      <c r="BD222" s="234"/>
      <c r="BE222" s="234"/>
      <c r="BF222" s="234"/>
      <c r="BG222" s="234"/>
      <c r="BH222" s="234"/>
      <c r="BI222" s="234"/>
      <c r="BJ222" s="234"/>
      <c r="BK222" s="234"/>
      <c r="BL222" s="234"/>
      <c r="BM222" s="234"/>
      <c r="DC222" s="184">
        <f t="shared" si="19"/>
        <v>0</v>
      </c>
      <c r="DD222" s="235" t="str">
        <f t="shared" si="20"/>
        <v/>
      </c>
      <c r="DE222" s="186">
        <f>IF(D222&gt; 0,(COUNTIFS(FRACAS!$B$5:$B$8972, D$4, FRACAS!$D$5:$D$8972, "&lt;="&amp;D222)), "" )</f>
        <v>0</v>
      </c>
      <c r="DF222" s="186">
        <f>IF(E222&gt; 0,(COUNTIFS(FRACAS!$B$5:$B$8972, E$4, FRACAS!$D$5:$D$8972, "&lt;="&amp;E222)), "" )</f>
        <v>0</v>
      </c>
      <c r="DG222" s="186">
        <f>IF(F222&gt; 0,(COUNTIFS(FRACAS!$B$5:$B$8972, F$4, FRACAS!$D$5:$D$8972, "&lt;="&amp;F222)), "" )</f>
        <v>0</v>
      </c>
      <c r="DH222" s="186">
        <f>IF(G222&gt; 0,(COUNTIFS(FRACAS!$B$5:$B$8972, G$4, FRACAS!$D$5:$D$8972, "&lt;="&amp;G222)), "" )</f>
        <v>0</v>
      </c>
      <c r="DI222" s="186">
        <f>IF(H222&gt; 0,(COUNTIFS(FRACAS!$B$5:$B$8972, H$4, FRACAS!$D$5:$D$8972, "&lt;="&amp;H222)), "" )</f>
        <v>0</v>
      </c>
      <c r="DJ222" s="186">
        <f>IF(I222&gt; 0,(COUNTIFS(FRACAS!$B$5:$B$8972, I$4, FRACAS!$D$5:$D$8972, "&lt;="&amp;I222)), "" )</f>
        <v>0</v>
      </c>
      <c r="DK222" s="186">
        <f>IF(J222&gt; 0,(COUNTIFS(FRACAS!$B$5:$B$8972, J$4, FRACAS!$D$5:$D$8972, "&lt;="&amp;J222)), "" )</f>
        <v>0</v>
      </c>
      <c r="DL222" s="186">
        <f>IF(K222&gt; 0,(COUNTIFS(FRACAS!$B$5:$B$8972, K$4, FRACAS!$D$5:$D$8972, "&lt;="&amp;K222)), "" )</f>
        <v>0</v>
      </c>
      <c r="DM222" s="186">
        <f>IF(L222&gt; 0,(COUNTIFS(FRACAS!$B$5:$B$8972, L$4, FRACAS!$D$5:$D$8972, "&lt;="&amp;L222)), "" )</f>
        <v>0</v>
      </c>
      <c r="DN222" s="186">
        <f>IF(M222&gt; 0,(COUNTIFS(FRACAS!$B$5:$B$8972, M$4, FRACAS!$D$5:$D$8972, "&lt;="&amp;M222)), "" )</f>
        <v>0</v>
      </c>
      <c r="DO222" s="186">
        <f>IF(N222&gt; 0,(COUNTIFS(FRACAS!$B$5:$B$8972, N$4, FRACAS!$D$5:$D$8972, "&lt;="&amp;N222)), "" )</f>
        <v>0</v>
      </c>
      <c r="DP222" s="186">
        <f>IF(O222&gt; 0,(COUNTIFS(FRACAS!$B$5:$B$8972, O$4, FRACAS!$D$5:$D$8972, "&lt;="&amp;O222)), "" )</f>
        <v>0</v>
      </c>
      <c r="DQ222" s="186">
        <f>IF(P222&gt; 0,(COUNTIFS(FRACAS!$B$5:$B$8972, P$4, FRACAS!$D$5:$D$8972, "&lt;="&amp;P222)), "" )</f>
        <v>0</v>
      </c>
      <c r="DR222" s="186">
        <f>IF(Q222&gt; 0,(COUNTIFS(FRACAS!$B$5:$B$8972, Q$4, FRACAS!$D$5:$D$8972, "&lt;="&amp;Q222)), "" )</f>
        <v>0</v>
      </c>
      <c r="DS222" s="186">
        <f>IF(R222&gt; 0,(COUNTIFS(FRACAS!$B$5:$B$8972, R$4, FRACAS!$D$5:$D$8972, "&lt;="&amp;R222)), "" )</f>
        <v>0</v>
      </c>
      <c r="DT222" s="186">
        <f>IF(S222&gt; 0,(COUNTIFS(FRACAS!$B$5:$B$8972, S$4, FRACAS!$D$5:$D$8972, "&lt;="&amp;S222)), "" )</f>
        <v>0</v>
      </c>
      <c r="DU222" s="186">
        <f>IF(T222&gt; 0,(COUNTIFS(FRACAS!$B$5:$B$8972, T$4, FRACAS!$D$5:$D$8972, "&lt;="&amp;T222)), "" )</f>
        <v>0</v>
      </c>
      <c r="DV222" s="186">
        <f>IF(U222&gt; 0,(COUNTIFS(FRACAS!$B$5:$B$8972, U$4, FRACAS!$D$5:$D$8972, "&lt;="&amp;U222)), "" )</f>
        <v>0</v>
      </c>
      <c r="DW222" s="186" t="str">
        <f>IF(V222&gt; 0,(COUNTIFS(FRACAS!$B$5:$B$8972, V$4, FRACAS!$D$5:$D$8972, "&lt;="&amp;V222)), "" )</f>
        <v/>
      </c>
      <c r="DX222" s="186" t="str">
        <f>IF(W222&gt; 0,(COUNTIFS(FRACAS!$B$5:$B$8972, W$4, FRACAS!$D$5:$D$8972, "&lt;="&amp;W222)), "" )</f>
        <v/>
      </c>
      <c r="DY222" s="186" t="str">
        <f>IF(X222&gt; 0,(COUNTIFS(FRACAS!$B$5:$B$8972, X$4, FRACAS!$D$5:$D$8972, "&lt;="&amp;X222)), "" )</f>
        <v/>
      </c>
      <c r="DZ222" s="186" t="str">
        <f>IF(Y222&gt; 0,(COUNTIFS(FRACAS!$B$5:$B$8972, Y$4, FRACAS!$D$5:$D$8972, "&lt;="&amp;Y222)), "" )</f>
        <v/>
      </c>
      <c r="EA222" s="186" t="str">
        <f>IF(Z222&gt; 0,(COUNTIFS(FRACAS!$B$5:$B$8972, Z$4, FRACAS!$D$5:$D$8972, "&lt;="&amp;Z222)), "" )</f>
        <v/>
      </c>
      <c r="EB222" s="186" t="str">
        <f>IF(AA222&gt; 0,(COUNTIFS(FRACAS!$B$5:$B$8972, AA$4, FRACAS!$D$5:$D$8972, "&lt;="&amp;AA222)), "" )</f>
        <v/>
      </c>
      <c r="EC222" s="186" t="str">
        <f>IF(AB222&gt; 0,(COUNTIFS(FRACAS!$B$5:$B$8972, AB$4, FRACAS!$D$5:$D$8972, "&lt;="&amp;AB222)), "" )</f>
        <v/>
      </c>
      <c r="ED222" s="186" t="str">
        <f>IF(AC222&gt; 0,(COUNTIFS(FRACAS!$B$5:$B$8972, AC$4, FRACAS!$D$5:$D$8972, "&lt;="&amp;AC222)), "" )</f>
        <v/>
      </c>
      <c r="EE222" s="186" t="str">
        <f>IF(AD222&gt; 0,(COUNTIFS(FRACAS!$B$5:$B$8972, AD$4, FRACAS!$D$5:$D$8972, "&lt;="&amp;AD222)), "" )</f>
        <v/>
      </c>
      <c r="EF222" s="186" t="str">
        <f>IF(AE222&gt; 0,(COUNTIFS(FRACAS!$B$5:$B$8972, AE$4, FRACAS!$D$5:$D$8972, "&lt;="&amp;AE222)), "" )</f>
        <v/>
      </c>
      <c r="EG222" s="186" t="str">
        <f>IF(AF222&gt; 0,(COUNTIFS(FRACAS!$B$5:$B$8972, AF$4, FRACAS!$D$5:$D$8972, "&lt;="&amp;AF222)), "" )</f>
        <v/>
      </c>
      <c r="EH222" s="186" t="str">
        <f>IF(AG222&gt; 0,(COUNTIFS(FRACAS!$B$5:$B$8972, AG$4, FRACAS!$D$5:$D$8972, "&lt;="&amp;AG222)), "" )</f>
        <v/>
      </c>
      <c r="EI222" s="186" t="str">
        <f>IF(AH222&gt; 0,(COUNTIFS(FRACAS!$B$5:$B$8972, AH$4, FRACAS!$D$5:$D$8972, "&lt;="&amp;AH222)), "" )</f>
        <v/>
      </c>
      <c r="EJ222" s="186" t="str">
        <f>IF(AI222&gt; 0,(COUNTIFS(FRACAS!$B$5:$B$8972, AI$4, FRACAS!$D$5:$D$8972, "&lt;="&amp;AI222)), "" )</f>
        <v/>
      </c>
      <c r="EK222" s="186" t="str">
        <f>IF(AJ222&gt; 0,(COUNTIFS(FRACAS!$B$5:$B$8972, AJ$4, FRACAS!$D$5:$D$8972, "&lt;="&amp;AJ222)), "" )</f>
        <v/>
      </c>
      <c r="EL222" s="186" t="str">
        <f>IF(AK222&gt; 0,(COUNTIFS(FRACAS!$B$5:$B$8972, AK$4, FRACAS!$D$5:$D$8972, "&lt;="&amp;AK222)), "" )</f>
        <v/>
      </c>
      <c r="EM222" s="186" t="str">
        <f>IF(AL222&gt; 0,(COUNTIFS(FRACAS!$B$5:$B$8972, AL$4, FRACAS!$D$5:$D$8972, "&lt;="&amp;AL222)), "" )</f>
        <v/>
      </c>
      <c r="EN222" s="186" t="str">
        <f>IF(AM222&gt; 0,(COUNTIFS(FRACAS!$B$5:$B$8972, AM$4, FRACAS!$D$5:$D$8972, "&lt;="&amp;AM222)), "" )</f>
        <v/>
      </c>
      <c r="EO222" s="186" t="str">
        <f>IF(AN222&gt; 0,(COUNTIFS(FRACAS!$B$5:$B$8972, AN$4, FRACAS!$D$5:$D$8972, "&lt;="&amp;AN222)), "" )</f>
        <v/>
      </c>
      <c r="EP222" s="186" t="str">
        <f>IF(AO222&gt; 0,(COUNTIFS(FRACAS!$B$5:$B$8972, AO$4, FRACAS!$D$5:$D$8972, "&lt;="&amp;AO222)), "" )</f>
        <v/>
      </c>
      <c r="EQ222" s="186" t="str">
        <f>IF(AP222&gt; 0,(COUNTIFS(FRACAS!$B$5:$B$8972, AP$4, FRACAS!$D$5:$D$8972, "&lt;="&amp;AP222)), "" )</f>
        <v/>
      </c>
      <c r="ER222" s="186" t="str">
        <f>IF(AQ222&gt; 0,(COUNTIFS(FRACAS!$B$5:$B$8972, AQ$4, FRACAS!$D$5:$D$8972, "&lt;="&amp;AQ222)), "" )</f>
        <v/>
      </c>
      <c r="ES222" s="246"/>
      <c r="ET222" s="194"/>
      <c r="EU222" s="194"/>
      <c r="EV222" s="194"/>
      <c r="EW222" s="194"/>
      <c r="EX222" s="194"/>
      <c r="EY222" s="194"/>
      <c r="EZ222" s="194"/>
      <c r="FA222" s="194"/>
      <c r="FB222" s="195"/>
      <c r="FE222" s="190"/>
      <c r="FF222" s="190"/>
      <c r="FG222" s="190"/>
      <c r="FH222" s="190"/>
      <c r="FI222" s="190"/>
      <c r="FJ222" s="190"/>
      <c r="FK222" s="190"/>
      <c r="FL222" s="190"/>
      <c r="FM222" s="190"/>
      <c r="FN222" s="190"/>
      <c r="JD222" s="238"/>
      <c r="JE222" s="238"/>
      <c r="JF222" s="238"/>
      <c r="JG222" s="238"/>
      <c r="JH222" s="238"/>
      <c r="JI222" s="238"/>
      <c r="JJ222" s="238"/>
      <c r="JK222" s="238"/>
      <c r="JL222" s="238"/>
      <c r="JM222" s="238"/>
      <c r="JN222" s="247"/>
      <c r="JO222" s="248"/>
      <c r="JP222" s="248"/>
      <c r="JQ222" s="248"/>
      <c r="JR222" s="248"/>
      <c r="JS222" s="248"/>
      <c r="JT222" s="248"/>
      <c r="JU222" s="248"/>
      <c r="JV222" s="248"/>
      <c r="JW222" s="248"/>
      <c r="JX222" s="248"/>
      <c r="JY222" s="248"/>
      <c r="JZ222" s="248"/>
      <c r="KA222" s="248"/>
      <c r="KB222" s="248"/>
      <c r="KC222" s="248"/>
      <c r="KD222" s="248"/>
      <c r="KE222" s="248"/>
      <c r="KF222" s="248"/>
      <c r="KG222" s="248"/>
      <c r="KH222" s="248"/>
      <c r="KI222" s="248"/>
      <c r="KJ222" s="248"/>
      <c r="KK222" s="248"/>
      <c r="KL222" s="248"/>
      <c r="KM222" s="248"/>
      <c r="KN222" s="248"/>
      <c r="KO222" s="248"/>
      <c r="KP222" s="248"/>
      <c r="KQ222" s="248"/>
      <c r="KR222" s="248"/>
      <c r="KS222" s="248"/>
      <c r="KT222" s="248"/>
      <c r="KU222" s="248"/>
      <c r="KV222" s="248"/>
      <c r="KW222" s="248"/>
      <c r="KX222" s="248"/>
      <c r="KY222" s="248"/>
      <c r="KZ222" s="248"/>
      <c r="LA222" s="248"/>
      <c r="LC222" s="235" t="str">
        <f t="shared" si="18"/>
        <v/>
      </c>
      <c r="LD222" s="240" t="str" cm="1">
        <f t="array" ref="LD222">IFERROR((((D222/FRACAS!$AY$1)*60
)-(SUMPRODUCT((FRACAS!$B$5:$B$8970=D$4)*(FRACAS!$D$5:$D$8970&lt;=D222)*(IFERROR(FRACAS!$AM$5:$AM$8970,0)))
))/((D222/FRACAS!$AY$1)*60),"")</f>
        <v/>
      </c>
      <c r="LE222" s="240" t="str" cm="1">
        <f t="array" ref="LE222">IFERROR((((E222/FRACAS!$AY$1)*60
)-(SUMPRODUCT((FRACAS!$B$5:$B$8970=E$4)*(FRACAS!$D$5:$D$8970&lt;=E222)*(IFERROR(FRACAS!$AM$5:$AM$8970,0)))
))/((E222/FRACAS!$AY$1)*60),"")</f>
        <v/>
      </c>
      <c r="LF222" s="240" t="str" cm="1">
        <f t="array" ref="LF222">IFERROR((((F222/FRACAS!$AY$1)*60
)-(SUMPRODUCT((FRACAS!$B$5:$B$8970=F$4)*(FRACAS!$D$5:$D$8970&lt;=F222)*(IFERROR(FRACAS!$AM$5:$AM$8970,0)))
))/((F222/FRACAS!$AY$1)*60),"")</f>
        <v/>
      </c>
      <c r="LG222" s="240" t="str" cm="1">
        <f t="array" ref="LG222">IFERROR((((G222/FRACAS!$AY$1)*60
)-(SUMPRODUCT((FRACAS!$B$5:$B$8970=G$4)*(FRACAS!$D$5:$D$8970&lt;=G222)*(IFERROR(FRACAS!$AM$5:$AM$8970,0)))
))/((G222/FRACAS!$AY$1)*60),"")</f>
        <v/>
      </c>
      <c r="LH222" s="240" t="str" cm="1">
        <f t="array" ref="LH222">IFERROR((((H222/FRACAS!$AY$1)*60
)-(SUMPRODUCT((FRACAS!$B$5:$B$8970=H$4)*(FRACAS!$D$5:$D$8970&lt;=H222)*(IFERROR(FRACAS!$AM$5:$AM$8970,0)))
))/((H222/FRACAS!$AY$1)*60),"")</f>
        <v/>
      </c>
      <c r="LI222" s="240" t="str" cm="1">
        <f t="array" ref="LI222">IFERROR((((I222/FRACAS!$AY$1)*60
)-(SUMPRODUCT((FRACAS!$B$5:$B$8970=I$4)*(FRACAS!$D$5:$D$8970&lt;=I222)*(IFERROR(FRACAS!$AM$5:$AM$8970,0)))
))/((I222/FRACAS!$AY$1)*60),"")</f>
        <v/>
      </c>
      <c r="LJ222" s="240" t="str" cm="1">
        <f t="array" ref="LJ222">IFERROR((((J222/FRACAS!$AY$1)*60
)-(SUMPRODUCT((FRACAS!$B$5:$B$8970=J$4)*(FRACAS!$D$5:$D$8970&lt;=J222)*(IFERROR(FRACAS!$AM$5:$AM$8970,0)))
))/((J222/FRACAS!$AY$1)*60),"")</f>
        <v/>
      </c>
      <c r="LK222" s="240" t="str" cm="1">
        <f t="array" ref="LK222">IFERROR((((K222/FRACAS!$AY$1)*60
)-(SUMPRODUCT((FRACAS!$B$5:$B$8970=K$4)*(FRACAS!$D$5:$D$8970&lt;=K222)*(IFERROR(FRACAS!$AM$5:$AM$8970,0)))
))/((K222/FRACAS!$AY$1)*60),"")</f>
        <v/>
      </c>
      <c r="LL222" s="240" t="str" cm="1">
        <f t="array" ref="LL222">IFERROR((((L222/FRACAS!$AY$1)*60
)-(SUMPRODUCT((FRACAS!$B$5:$B$8970=L$4)*(FRACAS!$D$5:$D$8970&lt;=L222)*(IFERROR(FRACAS!$AM$5:$AM$8970,0)))
))/((L222/FRACAS!$AY$1)*60),"")</f>
        <v/>
      </c>
      <c r="LM222" s="240" t="str" cm="1">
        <f t="array" ref="LM222">IFERROR((((M222/FRACAS!$AY$1)*60
)-(SUMPRODUCT((FRACAS!$B$5:$B$8970=M$4)*(FRACAS!$D$5:$D$8970&lt;=M222)*(IFERROR(FRACAS!$AM$5:$AM$8970,0)))
))/((M222/FRACAS!$AY$1)*60),"")</f>
        <v/>
      </c>
      <c r="LN222" s="240" t="str" cm="1">
        <f t="array" ref="LN222">IFERROR((((N222/FRACAS!$AY$1)*60
)-(SUMPRODUCT((FRACAS!$B$5:$B$8970=N$4)*(FRACAS!$D$5:$D$8970&lt;=N222)*(IFERROR(FRACAS!$AM$5:$AM$8970,0)))
))/((N222/FRACAS!$AY$1)*60),"")</f>
        <v/>
      </c>
      <c r="LO222" s="240" t="str" cm="1">
        <f t="array" ref="LO222">IFERROR((((O222/FRACAS!$AY$1)*60
)-(SUMPRODUCT((FRACAS!$B$5:$B$8970=O$4)*(FRACAS!$D$5:$D$8970&lt;=O222)*(IFERROR(FRACAS!$AM$5:$AM$8970,0)))
))/((O222/FRACAS!$AY$1)*60),"")</f>
        <v/>
      </c>
      <c r="LP222" s="240" t="str" cm="1">
        <f t="array" ref="LP222">IFERROR((((P222/FRACAS!$AY$1)*60
)-(SUMPRODUCT((FRACAS!$B$5:$B$8970=P$4)*(FRACAS!$D$5:$D$8970&lt;=P222)*(IFERROR(FRACAS!$AM$5:$AM$8970,0)))
))/((P222/FRACAS!$AY$1)*60),"")</f>
        <v/>
      </c>
      <c r="LQ222" s="240" t="str" cm="1">
        <f t="array" ref="LQ222">IFERROR((((Q222/FRACAS!$AY$1)*60
)-(SUMPRODUCT((FRACAS!$B$5:$B$8970=Q$4)*(FRACAS!$D$5:$D$8970&lt;=Q222)*(IFERROR(FRACAS!$AM$5:$AM$8970,0)))
))/((Q222/FRACAS!$AY$1)*60),"")</f>
        <v/>
      </c>
      <c r="LR222" s="240" t="str" cm="1">
        <f t="array" ref="LR222">IFERROR((((R222/FRACAS!$AY$1)*60
)-(SUMPRODUCT((FRACAS!$B$5:$B$8970=R$4)*(FRACAS!$D$5:$D$8970&lt;=R222)*(IFERROR(FRACAS!$AM$5:$AM$8970,0)))
))/((R222/FRACAS!$AY$1)*60),"")</f>
        <v/>
      </c>
      <c r="LS222" s="240" t="str" cm="1">
        <f t="array" ref="LS222">IFERROR((((S222/FRACAS!$AY$1)*60
)-(SUMPRODUCT((FRACAS!$B$5:$B$8970=S$4)*(FRACAS!$D$5:$D$8970&lt;=S222)*(IFERROR(FRACAS!$AM$5:$AM$8970,0)))
))/((S222/FRACAS!$AY$1)*60),"")</f>
        <v/>
      </c>
      <c r="LT222" s="240" t="str" cm="1">
        <f t="array" ref="LT222">IFERROR((((T222/FRACAS!$AY$1)*60
)-(SUMPRODUCT((FRACAS!$B$5:$B$8970=T$4)*(FRACAS!$D$5:$D$8970&lt;=T222)*(IFERROR(FRACAS!$AM$5:$AM$8970,0)))
))/((T222/FRACAS!$AY$1)*60),"")</f>
        <v/>
      </c>
      <c r="LU222" s="240" t="str" cm="1">
        <f t="array" ref="LU222">IFERROR((((U222/FRACAS!$AY$1)*60
)-(SUMPRODUCT((FRACAS!$B$5:$B$8970=U$4)*(FRACAS!$D$5:$D$8970&lt;=U222)*(IFERROR(FRACAS!$AM$5:$AM$8970,0)))
))/((U222/FRACAS!$AY$1)*60),"")</f>
        <v/>
      </c>
      <c r="LV222" s="240" t="str" cm="1">
        <f t="array" ref="LV222">IFERROR(
    (((V222/FRACAS!$AY$1)*60))
    /
    (((V222/FRACAS!$AY$1)*60) + SUMPRODUCT((FRACAS!$B$5:$B$8970=V$4)*(FRACAS!$D$5:$D$8970&lt;=V222)*(IFERROR(FRACAS!$AM$5:$AM$8970,0)))
    ),"")</f>
        <v/>
      </c>
      <c r="LW222" s="240" t="str" cm="1">
        <f t="array" ref="LW222">IFERROR(
    (((W222/FRACAS!$AY$1)*60))
    /
    (((W222/FRACAS!$AY$1)*60) + SUMPRODUCT((FRACAS!$B$5:$B$8970=W$4)*(FRACAS!$D$5:$D$8970&lt;=W222)*(IFERROR(FRACAS!$AM$5:$AM$8970,0)))
    ),"")</f>
        <v/>
      </c>
      <c r="LX222" s="240" t="str" cm="1">
        <f t="array" ref="LX222">IFERROR(
    (((X222/FRACAS!$AY$1)*60))
    /
    (((X222/FRACAS!$AY$1)*60) + SUMPRODUCT((FRACAS!$B$5:$B$8970=X$4)*(FRACAS!$D$5:$D$8970&lt;=X222)*(IFERROR(FRACAS!$AM$5:$AM$8970,0)))
    ),"")</f>
        <v/>
      </c>
      <c r="LY222" s="240" t="str" cm="1">
        <f t="array" ref="LY222">IFERROR(
    (((Y222/FRACAS!$AY$1)*60))
    /
    (((Y222/FRACAS!$AY$1)*60) + SUMPRODUCT((FRACAS!$B$5:$B$8970=Y$4)*(FRACAS!$D$5:$D$8970&lt;=Y222)*(IFERROR(FRACAS!$AM$5:$AM$8970,0)))
    ),"")</f>
        <v/>
      </c>
      <c r="LZ222" s="240" t="str" cm="1">
        <f t="array" ref="LZ222">IFERROR(
    (((Z222/FRACAS!$AY$1)*60))
    /
    (((Z222/FRACAS!$AY$1)*60) + SUMPRODUCT((FRACAS!$B$5:$B$8970=Z$4)*(FRACAS!$D$5:$D$8970&lt;=Z222)*(IFERROR(FRACAS!$AM$5:$AM$8970,0)))
    ),"")</f>
        <v/>
      </c>
      <c r="MA222" s="240" t="str" cm="1">
        <f t="array" ref="MA222">IFERROR(
    (((AA222/FRACAS!$AY$1)*60))
    /
    (((AA222/FRACAS!$AY$1)*60) + SUMPRODUCT((FRACAS!$B$5:$B$8970=AA$4)*(FRACAS!$D$5:$D$8970&lt;=AA222)*(IFERROR(FRACAS!$AM$5:$AM$8970,0)))
    ),"")</f>
        <v/>
      </c>
      <c r="MB222" s="240" t="str" cm="1">
        <f t="array" ref="MB222">IFERROR(
    (((AB222/FRACAS!$AY$1)*60))
    /
    (((AB222/FRACAS!$AY$1)*60) + SUMPRODUCT((FRACAS!$B$5:$B$8970=AB$4)*(FRACAS!$D$5:$D$8970&lt;=AB222)*(IFERROR(FRACAS!$AM$5:$AM$8970,0)))
    ),"")</f>
        <v/>
      </c>
      <c r="MC222" s="240" t="str" cm="1">
        <f t="array" ref="MC222">IFERROR(
    (((AC222/FRACAS!$AY$1)*60))
    /
    (((AC222/FRACAS!$AY$1)*60) + SUMPRODUCT((FRACAS!$B$5:$B$8970=AC$4)*(FRACAS!$D$5:$D$8970&lt;=AC222)*(IFERROR(FRACAS!$AM$5:$AM$8970,0)))
    ),"")</f>
        <v/>
      </c>
      <c r="MD222" s="240" t="str" cm="1">
        <f t="array" ref="MD222">IFERROR(
    (((AD222/FRACAS!$AY$1)*60))
    /
    (((AD222/FRACAS!$AY$1)*60) + SUMPRODUCT((FRACAS!$B$5:$B$8970=AD$4)*(FRACAS!$D$5:$D$8970&lt;=AD222)*(IFERROR(FRACAS!$AM$5:$AM$8970,0)))
    ),"")</f>
        <v/>
      </c>
      <c r="ME222" s="240" t="str" cm="1">
        <f t="array" ref="ME222">IFERROR(
    (((AE222/FRACAS!$AY$1)*60))
    /
    (((AE222/FRACAS!$AY$1)*60) + SUMPRODUCT((FRACAS!$B$5:$B$8970=AE$4)*(FRACAS!$D$5:$D$8970&lt;=AE222)*(IFERROR(FRACAS!$AM$5:$AM$8970,0)))
    ),"")</f>
        <v/>
      </c>
      <c r="MF222" s="240" t="str" cm="1">
        <f t="array" ref="MF222">IFERROR(
    (((AF222/FRACAS!$AY$1)*60))
    /
    (((AF222/FRACAS!$AY$1)*60) + SUMPRODUCT((FRACAS!$B$5:$B$8970=AF$4)*(FRACAS!$D$5:$D$8970&lt;=AF222)*(IFERROR(FRACAS!$AM$5:$AM$8970,0)))
    ),"")</f>
        <v/>
      </c>
      <c r="MG222" s="240" t="str" cm="1">
        <f t="array" ref="MG222">IFERROR(
    (((AG222/FRACAS!$AY$1)*60))
    /
    (((AG222/FRACAS!$AY$1)*60) + SUMPRODUCT((FRACAS!$B$5:$B$8970=AG$4)*(FRACAS!$D$5:$D$8970&lt;=AG222)*(IFERROR(FRACAS!$AM$5:$AM$8970,0)))
    ),"")</f>
        <v/>
      </c>
      <c r="MH222" s="240" t="str" cm="1">
        <f t="array" ref="MH222">IFERROR(
    (((AH222/FRACAS!$AY$1)*60))
    /
    (((AH222/FRACAS!$AY$1)*60) + SUMPRODUCT((FRACAS!$B$5:$B$8970=AH$4)*(FRACAS!$D$5:$D$8970&lt;=AH222)*(IFERROR(FRACAS!$AM$5:$AM$8970,0)))
    ),"")</f>
        <v/>
      </c>
      <c r="MI222" s="240" t="str" cm="1">
        <f t="array" ref="MI222">IFERROR(
    (((AI222/FRACAS!$AY$1)*60))
    /
    (((AI222/FRACAS!$AY$1)*60) + SUMPRODUCT((FRACAS!$B$5:$B$8970=AI$4)*(FRACAS!$D$5:$D$8970&lt;=AI222)*(IFERROR(FRACAS!$AM$5:$AM$8970,0)))
    ),"")</f>
        <v/>
      </c>
      <c r="MJ222" s="240" t="str" cm="1">
        <f t="array" ref="MJ222">IFERROR(
    (((AJ222/FRACAS!$AY$1)*60))
    /
    (((AJ222/FRACAS!$AY$1)*60) + SUMPRODUCT((FRACAS!$B$5:$B$8970=AJ$4)*(FRACAS!$D$5:$D$8970&lt;=AJ222)*(IFERROR(FRACAS!$AM$5:$AM$8970,0)))
    ),"")</f>
        <v/>
      </c>
      <c r="MK222" s="240" t="str" cm="1">
        <f t="array" ref="MK222">IFERROR(
    (((AK222/FRACAS!$AY$1)*60))
    /
    (((AK222/FRACAS!$AY$1)*60) + SUMPRODUCT((FRACAS!$B$5:$B$8970=AK$4)*(FRACAS!$D$5:$D$8970&lt;=AK222)*(IFERROR(FRACAS!$AM$5:$AM$8970,0)))
    ),"")</f>
        <v/>
      </c>
      <c r="ML222" s="240" t="str" cm="1">
        <f t="array" ref="ML222">IFERROR(
    (((AL222/FRACAS!$AY$1)*60))
    /
    (((AL222/FRACAS!$AY$1)*60) + SUMPRODUCT((FRACAS!$B$5:$B$8970=AL$4)*(FRACAS!$D$5:$D$8970&lt;=AL222)*(IFERROR(FRACAS!$AM$5:$AM$8970,0)))
    ),"")</f>
        <v/>
      </c>
      <c r="MM222" s="240" t="str" cm="1">
        <f t="array" ref="MM222">IFERROR(
    (((AM222/FRACAS!$AY$1)*60))
    /
    (((AM222/FRACAS!$AY$1)*60) + SUMPRODUCT((FRACAS!$B$5:$B$8970=AM$4)*(FRACAS!$D$5:$D$8970&lt;=AM222)*(IFERROR(FRACAS!$AM$5:$AM$8970,0)))
    ),"")</f>
        <v/>
      </c>
      <c r="MN222" s="240" t="str" cm="1">
        <f t="array" ref="MN222">IFERROR(
    (((AN222/FRACAS!$AY$1)*60))
    /
    (((AN222/FRACAS!$AY$1)*60) + SUMPRODUCT((FRACAS!$B$5:$B$8970=AN$4)*(FRACAS!$D$5:$D$8970&lt;=AN222)*(IFERROR(FRACAS!$AM$5:$AM$8970,0)))
    ),"")</f>
        <v/>
      </c>
      <c r="MO222" s="240" t="str" cm="1">
        <f t="array" ref="MO222">IFERROR(
    (((AO222/FRACAS!$AY$1)*60))
    /
    (((AO222/FRACAS!$AY$1)*60) + SUMPRODUCT((FRACAS!$B$5:$B$8970=AO$4)*(FRACAS!$D$5:$D$8970&lt;=AO222)*(IFERROR(FRACAS!$AM$5:$AM$8970,0)))
    ),"")</f>
        <v/>
      </c>
      <c r="MP222" s="240" t="str" cm="1">
        <f t="array" ref="MP222">IFERROR(
    (((AP222/FRACAS!$AY$1)*60))
    /
    (((AP222/FRACAS!$AY$1)*60) + SUMPRODUCT((FRACAS!$B$5:$B$8970=AP$4)*(FRACAS!$D$5:$D$8970&lt;=AP222)*(IFERROR(FRACAS!$AM$5:$AM$8970,0)))
    ),"")</f>
        <v/>
      </c>
      <c r="MQ222" s="240" t="str" cm="1">
        <f t="array" ref="MQ222">IFERROR(
    (((AQ222/FRACAS!$AY$1)*60))
    /
    (((AQ222/FRACAS!$AY$1)*60) + SUMPRODUCT((FRACAS!$B$5:$B$8970=AQ$4)*(FRACAS!$D$5:$D$8970&lt;=AQ222)*(IFERROR(FRACAS!$AM$5:$AM$8970,0)))
    ),"")</f>
        <v/>
      </c>
      <c r="MR222" s="194"/>
      <c r="MS222" s="194"/>
      <c r="MT222" s="194"/>
      <c r="MU222" s="194"/>
      <c r="MV222" s="194"/>
      <c r="MW222" s="194"/>
      <c r="MX222" s="194"/>
      <c r="MY222" s="194"/>
      <c r="MZ222" s="194"/>
      <c r="NA222" s="195"/>
      <c r="ND222" s="241">
        <f t="shared" si="21"/>
        <v>0</v>
      </c>
      <c r="NE222" s="242" t="str">
        <f t="shared" si="22"/>
        <v/>
      </c>
      <c r="NF222" s="193" t="str" cm="1">
        <f t="array" ref="NF222">IF($ND222=0,"",(IFERROR( (IFERROR($ND222/FRACAS!$AY$1*60,0) - SUMPRODUCT( (FRACAS!$K$5:$K$8972=NF$2) * IFERROR(FRACAS!$AN$5:$AN$8972,0) ) ) / IFERROR($ND222/FRACAS!$AY$1*60,0), 1 )))</f>
        <v/>
      </c>
      <c r="NG222" s="193" t="str" cm="1">
        <f t="array" ref="NG222">IF($ND222=0,"",(IFERROR( (IFERROR($ND222/FRACAS!$AY$1*60,0) - SUMPRODUCT( (FRACAS!$K$5:$K$8972=NG$2) * IFERROR(FRACAS!$AN$5:$AN$8972,0) ) ) / IFERROR($ND222/FRACAS!$AY$1*60,0), 1 )))</f>
        <v/>
      </c>
      <c r="NH222" s="193" t="str" cm="1">
        <f t="array" ref="NH222">IF($ND222=0,"",(IFERROR( (IFERROR($ND222/FRACAS!$AY$1*60,0) - SUMPRODUCT( (FRACAS!$K$5:$K$8972=NH$2) * IFERROR(FRACAS!$AN$5:$AN$8972,0) ) ) / IFERROR($ND222/FRACAS!$AY$1*60,0), 1 )))</f>
        <v/>
      </c>
      <c r="NI222" s="193" t="str" cm="1">
        <f t="array" ref="NI222">IF($ND222=0,"",(IFERROR( (IFERROR($ND222/FRACAS!$AY$1*60,0) - SUMPRODUCT( (FRACAS!$K$5:$K$8972=NI$2) * IFERROR(FRACAS!$AN$5:$AN$8972,0) ) ) / IFERROR($ND222/FRACAS!$AY$1*60,0), 1 )))</f>
        <v/>
      </c>
      <c r="NJ222" s="193" t="str" cm="1">
        <f t="array" ref="NJ222">IF($ND222=0,"",(IFERROR( (IFERROR($ND222/FRACAS!$AY$1*60,0) - SUMPRODUCT( (FRACAS!$K$5:$K$8972=NJ$2) * IFERROR(FRACAS!$AN$5:$AN$8972,0) ) ) / IFERROR($ND222/FRACAS!$AY$1*60,0), 1 )))</f>
        <v/>
      </c>
      <c r="NK222" s="193" t="str" cm="1">
        <f t="array" ref="NK222">IF($ND222=0,"",(IFERROR( (IFERROR($ND222/FRACAS!$AY$1*60,0) - SUMPRODUCT( (FRACAS!$K$5:$K$8972=NK$2) * IFERROR(FRACAS!$AN$5:$AN$8972,0) ) ) / IFERROR($ND222/FRACAS!$AY$1*60,0), 1 )))</f>
        <v/>
      </c>
      <c r="NL222" s="193" t="str" cm="1">
        <f t="array" ref="NL222">IF($ND222=0,"",(IFERROR( (IFERROR($ND222/FRACAS!$AY$1*60,0) - SUMPRODUCT( (FRACAS!$K$5:$K$8972=NL$2) * IFERROR(FRACAS!$AN$5:$AN$8972,0) ) ) / IFERROR($ND222/FRACAS!$AY$1*60,0), 1 )))</f>
        <v/>
      </c>
      <c r="NM222" s="193" t="str" cm="1">
        <f t="array" ref="NM222">IF($ND222=0,"",(IFERROR( (IFERROR($ND222/FRACAS!$AY$1*60,0) - SUMPRODUCT( (FRACAS!$K$5:$K$8972=NM$2) * IFERROR(FRACAS!$AN$5:$AN$8972,0) ) ) / IFERROR($ND222/FRACAS!$AY$1*60,0), 1 )))</f>
        <v/>
      </c>
      <c r="NN222" s="193" t="str" cm="1">
        <f t="array" ref="NN222">IF($ND222=0,"",(IFERROR( (IFERROR($ND222/FRACAS!$AY$1*60,0) - SUMPRODUCT( (FRACAS!$K$5:$K$8972=NN$2) * IFERROR(FRACAS!$AN$5:$AN$8972,0) ) ) / IFERROR($ND222/FRACAS!$AY$1*60,0), 1 )))</f>
        <v/>
      </c>
      <c r="NO222" s="193" t="str" cm="1">
        <f t="array" ref="NO222">IF($ND222=0,"",(IFERROR( (IFERROR($ND222/FRACAS!$AY$1*60,0) - SUMPRODUCT( (FRACAS!$K$5:$K$8972=NO$2) * IFERROR(FRACAS!$AN$5:$AN$8972,0) ) ) / IFERROR($ND222/FRACAS!$AY$1*60,0), 1 )))</f>
        <v/>
      </c>
      <c r="NP222" s="193" t="str" cm="1">
        <f t="array" ref="NP222">IF($ND222=0,"",(IFERROR( (IFERROR($ND222/FRACAS!$AY$1*60,0) - SUMPRODUCT( (FRACAS!$K$5:$K$8972=NP$2) * IFERROR(FRACAS!$AN$5:$AN$8972,0) ) ) / IFERROR($ND222/FRACAS!$AY$1*60,0), 1 )))</f>
        <v/>
      </c>
      <c r="NQ222" s="193" t="str" cm="1">
        <f t="array" ref="NQ222">IF($ND222=0,"",(IFERROR( (IFERROR($ND222/FRACAS!$AY$1*60,0) - SUMPRODUCT( (FRACAS!$K$5:$K$8972=NQ$2) * IFERROR(FRACAS!$AN$5:$AN$8972,0) ) ) / IFERROR($ND222/FRACAS!$AY$1*60,0), 1 )))</f>
        <v/>
      </c>
      <c r="NR222" s="193" t="str" cm="1">
        <f t="array" ref="NR222">IF($ND222=0,"",(IFERROR( (IFERROR($ND222/FRACAS!$AY$1*60,0) - SUMPRODUCT( (FRACAS!$K$5:$K$8972=NR$2) * IFERROR(FRACAS!$AN$5:$AN$8972,0) ) ) / IFERROR($ND222/FRACAS!$AY$1*60,0), 1 )))</f>
        <v/>
      </c>
      <c r="NS222" s="193" t="str" cm="1">
        <f t="array" ref="NS222">IF($ND222=0,"",(IFERROR( (IFERROR($ND222/FRACAS!$AY$1*60,0) - SUMPRODUCT( (FRACAS!$K$5:$K$8972=NS$2) * IFERROR(FRACAS!$AN$5:$AN$8972,0) ) ) / IFERROR($ND222/FRACAS!$AY$1*60,0), 1 )))</f>
        <v/>
      </c>
      <c r="NT222" s="193" t="str" cm="1">
        <f t="array" ref="NT222">IF($ND222=0,"",(IFERROR( (IFERROR($ND222/FRACAS!$AY$1*60,0) - SUMPRODUCT( (FRACAS!$K$5:$K$8972=NT$2) * IFERROR(FRACAS!$AN$5:$AN$8972,0) ) ) / IFERROR($ND222/FRACAS!$AY$1*60,0), 1 )))</f>
        <v/>
      </c>
      <c r="NU222" s="193" t="str" cm="1">
        <f t="array" ref="NU222">IF($ND222=0,"",(IFERROR( (IFERROR($ND222/FRACAS!$AY$1*60,0) - SUMPRODUCT( (FRACAS!$K$5:$K$8972=NU$2) * IFERROR(FRACAS!$AN$5:$AN$8972,0) ) ) / IFERROR($ND222/FRACAS!$AY$1*60,0), 1 )))</f>
        <v/>
      </c>
      <c r="NV222" s="193" t="str" cm="1">
        <f t="array" ref="NV222">IF($ND222=0,"",(IFERROR( (IFERROR($ND222/FRACAS!$AY$1*60,0) - SUMPRODUCT( (FRACAS!$K$5:$K$8972=NV$2) * IFERROR(FRACAS!$AN$5:$AN$8972,0) ) ) / IFERROR($ND222/FRACAS!$AY$1*60,0), 1 )))</f>
        <v/>
      </c>
      <c r="NW222" s="193" t="str" cm="1">
        <f t="array" ref="NW222">IF($ND222=0,"",(IFERROR( (IFERROR($ND222/FRACAS!$AY$1*60,0) - SUMPRODUCT( (FRACAS!$K$5:$K$8972=NW$2) * IFERROR(FRACAS!$AN$5:$AN$8972,0) ) ) / IFERROR($ND222/FRACAS!$AY$1*60,0), 1 )))</f>
        <v/>
      </c>
      <c r="NX222" s="193" t="str" cm="1">
        <f t="array" ref="NX222">IF($ND222=0,"",(IFERROR( (IFERROR($ND222/FRACAS!$AY$1*60,0) - SUMPRODUCT( (FRACAS!$K$5:$K$8972=NX$2) * IFERROR(FRACAS!$AN$5:$AN$8972,0) ) ) / IFERROR($ND222/FRACAS!$AY$1*60,0), 1 )))</f>
        <v/>
      </c>
      <c r="NY222" s="193" t="str" cm="1">
        <f t="array" ref="NY222">IF($ND222=0,"",(IFERROR( (IFERROR($ND222/FRACAS!$AY$1*60,0) - SUMPRODUCT( (FRACAS!$K$5:$K$8972=NY$2) * IFERROR(FRACAS!$AN$5:$AN$8972,0) ) ) / IFERROR($ND222/FRACAS!$AY$1*60,0), 1 )))</f>
        <v/>
      </c>
      <c r="NZ222" s="193" t="str" cm="1">
        <f t="array" ref="NZ222">IF($ND222=0,"",(IFERROR( (IFERROR($ND222/FRACAS!$AY$1*60,0) - SUMPRODUCT( (FRACAS!$K$5:$K$8972=NZ$2) * IFERROR(FRACAS!$AN$5:$AN$8972,0) ) ) / IFERROR($ND222/FRACAS!$AY$1*60,0), 1 )))</f>
        <v/>
      </c>
      <c r="OA222" s="193" t="str" cm="1">
        <f t="array" ref="OA222">IF($ND222=0,"",(IFERROR( (IFERROR($ND222/FRACAS!$AY$1*60,0) - SUMPRODUCT( (FRACAS!$K$5:$K$8972=OA$2) * IFERROR(FRACAS!$AN$5:$AN$8972,0) ) ) / IFERROR($ND222/FRACAS!$AY$1*60,0), 1 )))</f>
        <v/>
      </c>
      <c r="OB222" s="193" t="str" cm="1">
        <f t="array" ref="OB222">IF($ND222=0,"",(IFERROR( (IFERROR($ND222/FRACAS!$AY$1*60,0) - SUMPRODUCT( (FRACAS!$K$5:$K$8972=OB$2) * IFERROR(FRACAS!$AN$5:$AN$8972,0) ) ) / IFERROR($ND222/FRACAS!$AY$1*60,0), 1 )))</f>
        <v/>
      </c>
      <c r="OC222" s="193" t="str" cm="1">
        <f t="array" ref="OC222">IF($ND222=0,"",(IFERROR( (IFERROR($ND222/FRACAS!$AY$1*60,0) - SUMPRODUCT( (FRACAS!$K$5:$K$8972=OC$2) * IFERROR(FRACAS!$AN$5:$AN$8972,0) ) ) / IFERROR($ND222/FRACAS!$AY$1*60,0), 1 )))</f>
        <v/>
      </c>
      <c r="OD222" s="193" t="str" cm="1">
        <f t="array" ref="OD222">IF($ND222=0,"",(IFERROR( (IFERROR($ND222/FRACAS!$AY$1*60,0) - SUMPRODUCT( (FRACAS!$K$5:$K$8972=OD$2) * IFERROR(FRACAS!$AN$5:$AN$8972,0) ) ) / IFERROR($ND222/FRACAS!$AY$1*60,0), 1 )))</f>
        <v/>
      </c>
      <c r="OE222" s="193" t="str" cm="1">
        <f t="array" ref="OE222">IF($ND222=0,"",(IFERROR( (IFERROR($ND222/FRACAS!$AY$1*60,0) - SUMPRODUCT( (FRACAS!$K$5:$K$8972=OE$2) * IFERROR(FRACAS!$AN$5:$AN$8972,0) ) ) / IFERROR($ND222/FRACAS!$AY$1*60,0), 1 )))</f>
        <v/>
      </c>
      <c r="OF222" s="193" t="str" cm="1">
        <f t="array" ref="OF222">IF($ND222=0,"",(IFERROR( (IFERROR($ND222/FRACAS!$AY$1*60,0) - SUMPRODUCT( (FRACAS!$K$5:$K$8972=OF$2) * IFERROR(FRACAS!$AN$5:$AN$8972,0) ) ) / IFERROR($ND222/FRACAS!$AY$1*60,0), 1 )))</f>
        <v/>
      </c>
      <c r="OG222" s="193" t="str" cm="1">
        <f t="array" ref="OG222">IF($ND222=0,"",(IFERROR( (IFERROR($ND222/FRACAS!$AY$1*60,0) - SUMPRODUCT( (FRACAS!$K$5:$K$8972=OG$2) * IFERROR(FRACAS!$AN$5:$AN$8972,0) ) ) / IFERROR($ND222/FRACAS!$AY$1*60,0), 1 )))</f>
        <v/>
      </c>
      <c r="OH222" s="193" t="str" cm="1">
        <f t="array" ref="OH222">IF($ND222=0,"",(IFERROR( (IFERROR($ND222/FRACAS!$AY$1*60,0) - SUMPRODUCT( (FRACAS!$K$5:$K$8972=OH$2) * IFERROR(FRACAS!$AN$5:$AN$8972,0) ) ) / IFERROR($ND222/FRACAS!$AY$1*60,0), 1 )))</f>
        <v/>
      </c>
      <c r="OI222" s="193" t="str" cm="1">
        <f t="array" ref="OI222">IF($ND222=0,"",(IFERROR( (IFERROR($ND222/FRACAS!$AY$1*60,0) - SUMPRODUCT( (FRACAS!$K$5:$K$8972=OI$2) * IFERROR(FRACAS!$AN$5:$AN$8972,0) ) ) / IFERROR($ND222/FRACAS!$AY$1*60,0), 1 )))</f>
        <v/>
      </c>
      <c r="OJ222" s="193" t="str" cm="1">
        <f t="array" ref="OJ222">IF($ND222=0,"",(IFERROR( (IFERROR($ND222/FRACAS!$AY$1*60,0) - SUMPRODUCT( (FRACAS!$K$5:$K$8972=OJ$2) * IFERROR(FRACAS!$AN$5:$AN$8972,0) ) ) / IFERROR($ND222/FRACAS!$AY$1*60,0), 1 )))</f>
        <v/>
      </c>
      <c r="OK222" s="193" t="str" cm="1">
        <f t="array" ref="OK222">IF($ND222=0,"",(IFERROR( (IFERROR($ND222/FRACAS!$AY$1*60,0) - SUMPRODUCT( (FRACAS!$K$5:$K$8972=OK$2) * IFERROR(FRACAS!$AN$5:$AN$8972,0) ) ) / IFERROR($ND222/FRACAS!$AY$1*60,0), 1 )))</f>
        <v/>
      </c>
      <c r="OL222" s="193" t="str" cm="1">
        <f t="array" ref="OL222">IF($ND222=0,"",(IFERROR( (IFERROR($ND222/FRACAS!$AY$1*60,0) - SUMPRODUCT( (FRACAS!$K$5:$K$8972=OL$2) * IFERROR(FRACAS!$AN$5:$AN$8972,0) ) ) / IFERROR($ND222/FRACAS!$AY$1*60,0), 1 )))</f>
        <v/>
      </c>
      <c r="OM222" s="193" t="str" cm="1">
        <f t="array" ref="OM222">IF($ND222=0,"",(IFERROR( (IFERROR($ND222/FRACAS!$AY$1*60,0) - SUMPRODUCT( (FRACAS!$K$5:$K$8972=OM$2) * IFERROR(FRACAS!$AN$5:$AN$8972,0) ) ) / IFERROR($ND222/FRACAS!$AY$1*60,0), 1 )))</f>
        <v/>
      </c>
      <c r="ON222" s="193" t="str" cm="1">
        <f t="array" ref="ON222">IF($ND222=0,"",(IFERROR( (IFERROR($ND222/FRACAS!$AY$1*60,0) - SUMPRODUCT( (FRACAS!$K$5:$K$8972=ON$2) * IFERROR(FRACAS!$AN$5:$AN$8972,0) ) ) / IFERROR($ND222/FRACAS!$AY$1*60,0), 1 )))</f>
        <v/>
      </c>
      <c r="OO222" s="193" t="str" cm="1">
        <f t="array" ref="OO222">IF($ND222=0,"",(IFERROR( (IFERROR($ND222/FRACAS!$AY$1*60,0) - SUMPRODUCT( (FRACAS!$K$5:$K$8972=OO$2) * IFERROR(FRACAS!$AN$5:$AN$8972,0) ) ) / IFERROR($ND222/FRACAS!$AY$1*60,0), 1 )))</f>
        <v/>
      </c>
      <c r="OP222" s="193" t="str" cm="1">
        <f t="array" ref="OP222">IF($ND222=0,"",(IFERROR( (IFERROR($ND222/FRACAS!$AY$1*60,0) - SUMPRODUCT( (FRACAS!$K$5:$K$8972=OP$2) * IFERROR(FRACAS!$AN$5:$AN$8972,0) ) ) / IFERROR($ND222/FRACAS!$AY$1*60,0), 1 )))</f>
        <v/>
      </c>
      <c r="OQ222" s="193" t="str" cm="1">
        <f t="array" ref="OQ222">IF($ND222=0,"",(IFERROR( (IFERROR($ND222/FRACAS!$AY$1*60,0) - SUMPRODUCT( (FRACAS!$K$5:$K$8972=OQ$2) * IFERROR(FRACAS!$AN$5:$AN$8972,0) ) ) / IFERROR($ND222/FRACAS!$AY$1*60,0), 1 )))</f>
        <v/>
      </c>
      <c r="OR222" s="193" t="str" cm="1">
        <f t="array" ref="OR222">IF($ND222=0,"",(IFERROR( (IFERROR($ND222/FRACAS!$AY$1*60,0) - SUMPRODUCT( (FRACAS!$K$5:$K$8972=OR$2) * IFERROR(FRACAS!$AN$5:$AN$8972,0) ) ) / IFERROR($ND222/FRACAS!$AY$1*60,0), 1 )))</f>
        <v/>
      </c>
      <c r="OS222" s="193" t="str" cm="1">
        <f t="array" ref="OS222">IF($ND222=0,"",(IFERROR( (IFERROR($ND222/FRACAS!$AY$1*60,0) - SUMPRODUCT( (FRACAS!$K$5:$K$8972=OS$2) * IFERROR(FRACAS!$AN$5:$AN$8972,0) ) ) / IFERROR($ND222/FRACAS!$AY$1*60,0), 1 )))</f>
        <v/>
      </c>
      <c r="OT222" s="243" t="str" cm="1">
        <f t="array" ref="OT222">IF($ND222=0,"",(IFERROR( (IFERROR($ND222/FRACAS!$AY$1*60,0) - SUMPRODUCT( (FRACAS!$K$5:$K$8972=OT$2) * IFERROR(FRACAS!$AN$5:$AN$8972,0) ) ) / IFERROR($ND222/FRACAS!$AY$1*60,0), 1 )))</f>
        <v/>
      </c>
    </row>
    <row r="223" spans="2:410" x14ac:dyDescent="0.2">
      <c r="B223" s="233"/>
      <c r="C223" s="259">
        <f>IF('[1]17.11.2025 IASI18 Mileage'!C223="","",'[1]17.11.2025 IASI18 Mileage'!C223)</f>
        <v>47497</v>
      </c>
      <c r="D223" s="201" t="str">
        <f>IF('[1]17.11.2025 IASI18 Mileage'!D223="","",'[1]17.11.2025 IASI18 Mileage'!D223)</f>
        <v/>
      </c>
      <c r="E223" s="201" t="str">
        <f>IF('[1]17.11.2025 IASI18 Mileage'!E223="","",'[1]17.11.2025 IASI18 Mileage'!E223)</f>
        <v/>
      </c>
      <c r="F223" s="201" t="str">
        <f>IF('[1]17.11.2025 IASI18 Mileage'!F223="","",'[1]17.11.2025 IASI18 Mileage'!F223)</f>
        <v/>
      </c>
      <c r="G223" s="201" t="str">
        <f>IF('[1]17.11.2025 IASI18 Mileage'!G223="","",'[1]17.11.2025 IASI18 Mileage'!G223)</f>
        <v/>
      </c>
      <c r="H223" s="201" t="str">
        <f>IF('[1]17.11.2025 IASI18 Mileage'!H223="","",'[1]17.11.2025 IASI18 Mileage'!H223)</f>
        <v/>
      </c>
      <c r="I223" s="201" t="str">
        <f>IF('[1]17.11.2025 IASI18 Mileage'!I223="","",'[1]17.11.2025 IASI18 Mileage'!I223)</f>
        <v/>
      </c>
      <c r="J223" s="201" t="str">
        <f>IF('[1]17.11.2025 IASI18 Mileage'!J223="","",'[1]17.11.2025 IASI18 Mileage'!J223)</f>
        <v/>
      </c>
      <c r="K223" s="201" t="str">
        <f>IF('[1]17.11.2025 IASI18 Mileage'!K223="","",'[1]17.11.2025 IASI18 Mileage'!K223)</f>
        <v/>
      </c>
      <c r="L223" s="201" t="str">
        <f>IF('[1]17.11.2025 IASI18 Mileage'!L223="","",'[1]17.11.2025 IASI18 Mileage'!L223)</f>
        <v/>
      </c>
      <c r="M223" s="201" t="str">
        <f>IF('[1]17.11.2025 IASI18 Mileage'!M223="","",'[1]17.11.2025 IASI18 Mileage'!M223)</f>
        <v/>
      </c>
      <c r="N223" s="201" t="str">
        <f>IF('[1]17.11.2025 IASI18 Mileage'!N223="","",'[1]17.11.2025 IASI18 Mileage'!N223)</f>
        <v/>
      </c>
      <c r="O223" s="201" t="str">
        <f>IF('[1]17.11.2025 IASI18 Mileage'!O223="","",'[1]17.11.2025 IASI18 Mileage'!O223)</f>
        <v/>
      </c>
      <c r="P223" s="201" t="str">
        <f>IF('[1]17.11.2025 IASI18 Mileage'!P223="","",'[1]17.11.2025 IASI18 Mileage'!P223)</f>
        <v/>
      </c>
      <c r="Q223" s="201" t="str">
        <f>IF('[1]17.11.2025 IASI18 Mileage'!Q223="","",'[1]17.11.2025 IASI18 Mileage'!Q223)</f>
        <v/>
      </c>
      <c r="R223" s="201" t="str">
        <f>IF('[1]17.11.2025 IASI18 Mileage'!R223="","",'[1]17.11.2025 IASI18 Mileage'!R223)</f>
        <v/>
      </c>
      <c r="S223" s="201" t="str">
        <f>IF('[1]17.11.2025 IASI18 Mileage'!S223="","",'[1]17.11.2025 IASI18 Mileage'!S223)</f>
        <v/>
      </c>
      <c r="T223" s="201" t="str">
        <f>IF('[1]17.11.2025 IASI18 Mileage'!T223="","",'[1]17.11.2025 IASI18 Mileage'!T223)</f>
        <v/>
      </c>
      <c r="U223" s="201" t="str">
        <f>IF('[1]17.11.2025 IASI18 Mileage'!U223="","",'[1]17.11.2025 IASI18 Mileage'!U223)</f>
        <v/>
      </c>
      <c r="V223" s="201"/>
      <c r="W223" s="201"/>
      <c r="X223" s="201"/>
      <c r="Y223" s="201"/>
      <c r="Z223" s="201"/>
      <c r="AA223" s="201"/>
      <c r="AB223" s="201"/>
      <c r="AC223" s="201"/>
      <c r="AD223" s="201"/>
      <c r="AE223" s="201"/>
      <c r="AF223" s="201"/>
      <c r="AG223" s="201"/>
      <c r="AH223" s="201"/>
      <c r="AI223" s="201"/>
      <c r="AJ223" s="201"/>
      <c r="AK223" s="201"/>
      <c r="AL223" s="201"/>
      <c r="AM223" s="201"/>
      <c r="AN223" s="201"/>
      <c r="AO223" s="201"/>
      <c r="AP223" s="201"/>
      <c r="AQ223" s="201"/>
      <c r="AR223" s="201"/>
      <c r="AS223" s="201"/>
      <c r="AT223" s="201"/>
      <c r="AU223" s="201"/>
      <c r="AV223" s="201"/>
      <c r="AW223" s="201"/>
      <c r="AX223" s="201"/>
      <c r="AY223" s="201"/>
      <c r="AZ223" s="201"/>
      <c r="BA223" s="202"/>
      <c r="BB223" s="184"/>
      <c r="BD223" s="234"/>
      <c r="BE223" s="234"/>
      <c r="BF223" s="234"/>
      <c r="BG223" s="234"/>
      <c r="BH223" s="234"/>
      <c r="BI223" s="234"/>
      <c r="BJ223" s="234"/>
      <c r="BK223" s="234"/>
      <c r="BL223" s="234"/>
      <c r="BM223" s="234"/>
      <c r="DC223" s="184">
        <f t="shared" si="19"/>
        <v>0</v>
      </c>
      <c r="DD223" s="235" t="str">
        <f t="shared" si="20"/>
        <v/>
      </c>
      <c r="DE223" s="186">
        <f>IF(D223&gt; 0,(COUNTIFS(FRACAS!$B$5:$B$8972, D$4, FRACAS!$D$5:$D$8972, "&lt;="&amp;D223)), "" )</f>
        <v>0</v>
      </c>
      <c r="DF223" s="186">
        <f>IF(E223&gt; 0,(COUNTIFS(FRACAS!$B$5:$B$8972, E$4, FRACAS!$D$5:$D$8972, "&lt;="&amp;E223)), "" )</f>
        <v>0</v>
      </c>
      <c r="DG223" s="186">
        <f>IF(F223&gt; 0,(COUNTIFS(FRACAS!$B$5:$B$8972, F$4, FRACAS!$D$5:$D$8972, "&lt;="&amp;F223)), "" )</f>
        <v>0</v>
      </c>
      <c r="DH223" s="186">
        <f>IF(G223&gt; 0,(COUNTIFS(FRACAS!$B$5:$B$8972, G$4, FRACAS!$D$5:$D$8972, "&lt;="&amp;G223)), "" )</f>
        <v>0</v>
      </c>
      <c r="DI223" s="186">
        <f>IF(H223&gt; 0,(COUNTIFS(FRACAS!$B$5:$B$8972, H$4, FRACAS!$D$5:$D$8972, "&lt;="&amp;H223)), "" )</f>
        <v>0</v>
      </c>
      <c r="DJ223" s="186">
        <f>IF(I223&gt; 0,(COUNTIFS(FRACAS!$B$5:$B$8972, I$4, FRACAS!$D$5:$D$8972, "&lt;="&amp;I223)), "" )</f>
        <v>0</v>
      </c>
      <c r="DK223" s="186">
        <f>IF(J223&gt; 0,(COUNTIFS(FRACAS!$B$5:$B$8972, J$4, FRACAS!$D$5:$D$8972, "&lt;="&amp;J223)), "" )</f>
        <v>0</v>
      </c>
      <c r="DL223" s="186">
        <f>IF(K223&gt; 0,(COUNTIFS(FRACAS!$B$5:$B$8972, K$4, FRACAS!$D$5:$D$8972, "&lt;="&amp;K223)), "" )</f>
        <v>0</v>
      </c>
      <c r="DM223" s="186">
        <f>IF(L223&gt; 0,(COUNTIFS(FRACAS!$B$5:$B$8972, L$4, FRACAS!$D$5:$D$8972, "&lt;="&amp;L223)), "" )</f>
        <v>0</v>
      </c>
      <c r="DN223" s="186">
        <f>IF(M223&gt; 0,(COUNTIFS(FRACAS!$B$5:$B$8972, M$4, FRACAS!$D$5:$D$8972, "&lt;="&amp;M223)), "" )</f>
        <v>0</v>
      </c>
      <c r="DO223" s="186">
        <f>IF(N223&gt; 0,(COUNTIFS(FRACAS!$B$5:$B$8972, N$4, FRACAS!$D$5:$D$8972, "&lt;="&amp;N223)), "" )</f>
        <v>0</v>
      </c>
      <c r="DP223" s="186">
        <f>IF(O223&gt; 0,(COUNTIFS(FRACAS!$B$5:$B$8972, O$4, FRACAS!$D$5:$D$8972, "&lt;="&amp;O223)), "" )</f>
        <v>0</v>
      </c>
      <c r="DQ223" s="186">
        <f>IF(P223&gt; 0,(COUNTIFS(FRACAS!$B$5:$B$8972, P$4, FRACAS!$D$5:$D$8972, "&lt;="&amp;P223)), "" )</f>
        <v>0</v>
      </c>
      <c r="DR223" s="186">
        <f>IF(Q223&gt; 0,(COUNTIFS(FRACAS!$B$5:$B$8972, Q$4, FRACAS!$D$5:$D$8972, "&lt;="&amp;Q223)), "" )</f>
        <v>0</v>
      </c>
      <c r="DS223" s="186">
        <f>IF(R223&gt; 0,(COUNTIFS(FRACAS!$B$5:$B$8972, R$4, FRACAS!$D$5:$D$8972, "&lt;="&amp;R223)), "" )</f>
        <v>0</v>
      </c>
      <c r="DT223" s="186">
        <f>IF(S223&gt; 0,(COUNTIFS(FRACAS!$B$5:$B$8972, S$4, FRACAS!$D$5:$D$8972, "&lt;="&amp;S223)), "" )</f>
        <v>0</v>
      </c>
      <c r="DU223" s="186">
        <f>IF(T223&gt; 0,(COUNTIFS(FRACAS!$B$5:$B$8972, T$4, FRACAS!$D$5:$D$8972, "&lt;="&amp;T223)), "" )</f>
        <v>0</v>
      </c>
      <c r="DV223" s="186">
        <f>IF(U223&gt; 0,(COUNTIFS(FRACAS!$B$5:$B$8972, U$4, FRACAS!$D$5:$D$8972, "&lt;="&amp;U223)), "" )</f>
        <v>0</v>
      </c>
      <c r="DW223" s="186" t="str">
        <f>IF(V223&gt; 0,(COUNTIFS(FRACAS!$B$5:$B$8972, V$4, FRACAS!$D$5:$D$8972, "&lt;="&amp;V223)), "" )</f>
        <v/>
      </c>
      <c r="DX223" s="186" t="str">
        <f>IF(W223&gt; 0,(COUNTIFS(FRACAS!$B$5:$B$8972, W$4, FRACAS!$D$5:$D$8972, "&lt;="&amp;W223)), "" )</f>
        <v/>
      </c>
      <c r="DY223" s="186" t="str">
        <f>IF(X223&gt; 0,(COUNTIFS(FRACAS!$B$5:$B$8972, X$4, FRACAS!$D$5:$D$8972, "&lt;="&amp;X223)), "" )</f>
        <v/>
      </c>
      <c r="DZ223" s="186" t="str">
        <f>IF(Y223&gt; 0,(COUNTIFS(FRACAS!$B$5:$B$8972, Y$4, FRACAS!$D$5:$D$8972, "&lt;="&amp;Y223)), "" )</f>
        <v/>
      </c>
      <c r="EA223" s="186" t="str">
        <f>IF(Z223&gt; 0,(COUNTIFS(FRACAS!$B$5:$B$8972, Z$4, FRACAS!$D$5:$D$8972, "&lt;="&amp;Z223)), "" )</f>
        <v/>
      </c>
      <c r="EB223" s="186" t="str">
        <f>IF(AA223&gt; 0,(COUNTIFS(FRACAS!$B$5:$B$8972, AA$4, FRACAS!$D$5:$D$8972, "&lt;="&amp;AA223)), "" )</f>
        <v/>
      </c>
      <c r="EC223" s="186" t="str">
        <f>IF(AB223&gt; 0,(COUNTIFS(FRACAS!$B$5:$B$8972, AB$4, FRACAS!$D$5:$D$8972, "&lt;="&amp;AB223)), "" )</f>
        <v/>
      </c>
      <c r="ED223" s="186" t="str">
        <f>IF(AC223&gt; 0,(COUNTIFS(FRACAS!$B$5:$B$8972, AC$4, FRACAS!$D$5:$D$8972, "&lt;="&amp;AC223)), "" )</f>
        <v/>
      </c>
      <c r="EE223" s="186" t="str">
        <f>IF(AD223&gt; 0,(COUNTIFS(FRACAS!$B$5:$B$8972, AD$4, FRACAS!$D$5:$D$8972, "&lt;="&amp;AD223)), "" )</f>
        <v/>
      </c>
      <c r="EF223" s="186" t="str">
        <f>IF(AE223&gt; 0,(COUNTIFS(FRACAS!$B$5:$B$8972, AE$4, FRACAS!$D$5:$D$8972, "&lt;="&amp;AE223)), "" )</f>
        <v/>
      </c>
      <c r="EG223" s="186" t="str">
        <f>IF(AF223&gt; 0,(COUNTIFS(FRACAS!$B$5:$B$8972, AF$4, FRACAS!$D$5:$D$8972, "&lt;="&amp;AF223)), "" )</f>
        <v/>
      </c>
      <c r="EH223" s="186" t="str">
        <f>IF(AG223&gt; 0,(COUNTIFS(FRACAS!$B$5:$B$8972, AG$4, FRACAS!$D$5:$D$8972, "&lt;="&amp;AG223)), "" )</f>
        <v/>
      </c>
      <c r="EI223" s="186" t="str">
        <f>IF(AH223&gt; 0,(COUNTIFS(FRACAS!$B$5:$B$8972, AH$4, FRACAS!$D$5:$D$8972, "&lt;="&amp;AH223)), "" )</f>
        <v/>
      </c>
      <c r="EJ223" s="186" t="str">
        <f>IF(AI223&gt; 0,(COUNTIFS(FRACAS!$B$5:$B$8972, AI$4, FRACAS!$D$5:$D$8972, "&lt;="&amp;AI223)), "" )</f>
        <v/>
      </c>
      <c r="EK223" s="186" t="str">
        <f>IF(AJ223&gt; 0,(COUNTIFS(FRACAS!$B$5:$B$8972, AJ$4, FRACAS!$D$5:$D$8972, "&lt;="&amp;AJ223)), "" )</f>
        <v/>
      </c>
      <c r="EL223" s="186" t="str">
        <f>IF(AK223&gt; 0,(COUNTIFS(FRACAS!$B$5:$B$8972, AK$4, FRACAS!$D$5:$D$8972, "&lt;="&amp;AK223)), "" )</f>
        <v/>
      </c>
      <c r="EM223" s="186" t="str">
        <f>IF(AL223&gt; 0,(COUNTIFS(FRACAS!$B$5:$B$8972, AL$4, FRACAS!$D$5:$D$8972, "&lt;="&amp;AL223)), "" )</f>
        <v/>
      </c>
      <c r="EN223" s="186" t="str">
        <f>IF(AM223&gt; 0,(COUNTIFS(FRACAS!$B$5:$B$8972, AM$4, FRACAS!$D$5:$D$8972, "&lt;="&amp;AM223)), "" )</f>
        <v/>
      </c>
      <c r="EO223" s="186" t="str">
        <f>IF(AN223&gt; 0,(COUNTIFS(FRACAS!$B$5:$B$8972, AN$4, FRACAS!$D$5:$D$8972, "&lt;="&amp;AN223)), "" )</f>
        <v/>
      </c>
      <c r="EP223" s="186" t="str">
        <f>IF(AO223&gt; 0,(COUNTIFS(FRACAS!$B$5:$B$8972, AO$4, FRACAS!$D$5:$D$8972, "&lt;="&amp;AO223)), "" )</f>
        <v/>
      </c>
      <c r="EQ223" s="186" t="str">
        <f>IF(AP223&gt; 0,(COUNTIFS(FRACAS!$B$5:$B$8972, AP$4, FRACAS!$D$5:$D$8972, "&lt;="&amp;AP223)), "" )</f>
        <v/>
      </c>
      <c r="ER223" s="186" t="str">
        <f>IF(AQ223&gt; 0,(COUNTIFS(FRACAS!$B$5:$B$8972, AQ$4, FRACAS!$D$5:$D$8972, "&lt;="&amp;AQ223)), "" )</f>
        <v/>
      </c>
      <c r="ES223" s="246"/>
      <c r="ET223" s="194"/>
      <c r="EU223" s="194"/>
      <c r="EV223" s="194"/>
      <c r="EW223" s="194"/>
      <c r="EX223" s="194"/>
      <c r="EY223" s="194"/>
      <c r="EZ223" s="194"/>
      <c r="FA223" s="194"/>
      <c r="FB223" s="195"/>
      <c r="FE223" s="190"/>
      <c r="FF223" s="190"/>
      <c r="FG223" s="190"/>
      <c r="FH223" s="190"/>
      <c r="FI223" s="190"/>
      <c r="FJ223" s="190"/>
      <c r="FK223" s="190"/>
      <c r="FL223" s="190"/>
      <c r="FM223" s="190"/>
      <c r="FN223" s="190"/>
      <c r="JD223" s="238"/>
      <c r="JE223" s="238"/>
      <c r="JF223" s="238"/>
      <c r="JG223" s="238"/>
      <c r="JH223" s="238"/>
      <c r="JI223" s="238"/>
      <c r="JJ223" s="238"/>
      <c r="JK223" s="238"/>
      <c r="JL223" s="238"/>
      <c r="JM223" s="238"/>
      <c r="JN223" s="247"/>
      <c r="JO223" s="248"/>
      <c r="JP223" s="248"/>
      <c r="JQ223" s="248"/>
      <c r="JR223" s="248"/>
      <c r="JS223" s="248"/>
      <c r="JT223" s="248"/>
      <c r="JU223" s="248"/>
      <c r="JV223" s="248"/>
      <c r="JW223" s="248"/>
      <c r="JX223" s="248"/>
      <c r="JY223" s="248"/>
      <c r="JZ223" s="248"/>
      <c r="KA223" s="248"/>
      <c r="KB223" s="248"/>
      <c r="KC223" s="248"/>
      <c r="KD223" s="248"/>
      <c r="KE223" s="248"/>
      <c r="KF223" s="248"/>
      <c r="KG223" s="248"/>
      <c r="KH223" s="248"/>
      <c r="KI223" s="248"/>
      <c r="KJ223" s="248"/>
      <c r="KK223" s="248"/>
      <c r="KL223" s="248"/>
      <c r="KM223" s="248"/>
      <c r="KN223" s="248"/>
      <c r="KO223" s="248"/>
      <c r="KP223" s="248"/>
      <c r="KQ223" s="248"/>
      <c r="KR223" s="248"/>
      <c r="KS223" s="248"/>
      <c r="KT223" s="248"/>
      <c r="KU223" s="248"/>
      <c r="KV223" s="248"/>
      <c r="KW223" s="248"/>
      <c r="KX223" s="248"/>
      <c r="KY223" s="248"/>
      <c r="KZ223" s="248"/>
      <c r="LA223" s="248"/>
      <c r="LC223" s="235" t="str">
        <f t="shared" si="18"/>
        <v/>
      </c>
      <c r="LD223" s="240" t="str" cm="1">
        <f t="array" ref="LD223">IFERROR((((D223/FRACAS!$AY$1)*60
)-(SUMPRODUCT((FRACAS!$B$5:$B$8970=D$4)*(FRACAS!$D$5:$D$8970&lt;=D223)*(IFERROR(FRACAS!$AM$5:$AM$8970,0)))
))/((D223/FRACAS!$AY$1)*60),"")</f>
        <v/>
      </c>
      <c r="LE223" s="240" t="str" cm="1">
        <f t="array" ref="LE223">IFERROR((((E223/FRACAS!$AY$1)*60
)-(SUMPRODUCT((FRACAS!$B$5:$B$8970=E$4)*(FRACAS!$D$5:$D$8970&lt;=E223)*(IFERROR(FRACAS!$AM$5:$AM$8970,0)))
))/((E223/FRACAS!$AY$1)*60),"")</f>
        <v/>
      </c>
      <c r="LF223" s="240" t="str" cm="1">
        <f t="array" ref="LF223">IFERROR((((F223/FRACAS!$AY$1)*60
)-(SUMPRODUCT((FRACAS!$B$5:$B$8970=F$4)*(FRACAS!$D$5:$D$8970&lt;=F223)*(IFERROR(FRACAS!$AM$5:$AM$8970,0)))
))/((F223/FRACAS!$AY$1)*60),"")</f>
        <v/>
      </c>
      <c r="LG223" s="240" t="str" cm="1">
        <f t="array" ref="LG223">IFERROR((((G223/FRACAS!$AY$1)*60
)-(SUMPRODUCT((FRACAS!$B$5:$B$8970=G$4)*(FRACAS!$D$5:$D$8970&lt;=G223)*(IFERROR(FRACAS!$AM$5:$AM$8970,0)))
))/((G223/FRACAS!$AY$1)*60),"")</f>
        <v/>
      </c>
      <c r="LH223" s="240" t="str" cm="1">
        <f t="array" ref="LH223">IFERROR((((H223/FRACAS!$AY$1)*60
)-(SUMPRODUCT((FRACAS!$B$5:$B$8970=H$4)*(FRACAS!$D$5:$D$8970&lt;=H223)*(IFERROR(FRACAS!$AM$5:$AM$8970,0)))
))/((H223/FRACAS!$AY$1)*60),"")</f>
        <v/>
      </c>
      <c r="LI223" s="240" t="str" cm="1">
        <f t="array" ref="LI223">IFERROR((((I223/FRACAS!$AY$1)*60
)-(SUMPRODUCT((FRACAS!$B$5:$B$8970=I$4)*(FRACAS!$D$5:$D$8970&lt;=I223)*(IFERROR(FRACAS!$AM$5:$AM$8970,0)))
))/((I223/FRACAS!$AY$1)*60),"")</f>
        <v/>
      </c>
      <c r="LJ223" s="240" t="str" cm="1">
        <f t="array" ref="LJ223">IFERROR((((J223/FRACAS!$AY$1)*60
)-(SUMPRODUCT((FRACAS!$B$5:$B$8970=J$4)*(FRACAS!$D$5:$D$8970&lt;=J223)*(IFERROR(FRACAS!$AM$5:$AM$8970,0)))
))/((J223/FRACAS!$AY$1)*60),"")</f>
        <v/>
      </c>
      <c r="LK223" s="240" t="str" cm="1">
        <f t="array" ref="LK223">IFERROR((((K223/FRACAS!$AY$1)*60
)-(SUMPRODUCT((FRACAS!$B$5:$B$8970=K$4)*(FRACAS!$D$5:$D$8970&lt;=K223)*(IFERROR(FRACAS!$AM$5:$AM$8970,0)))
))/((K223/FRACAS!$AY$1)*60),"")</f>
        <v/>
      </c>
      <c r="LL223" s="240" t="str" cm="1">
        <f t="array" ref="LL223">IFERROR((((L223/FRACAS!$AY$1)*60
)-(SUMPRODUCT((FRACAS!$B$5:$B$8970=L$4)*(FRACAS!$D$5:$D$8970&lt;=L223)*(IFERROR(FRACAS!$AM$5:$AM$8970,0)))
))/((L223/FRACAS!$AY$1)*60),"")</f>
        <v/>
      </c>
      <c r="LM223" s="240" t="str" cm="1">
        <f t="array" ref="LM223">IFERROR((((M223/FRACAS!$AY$1)*60
)-(SUMPRODUCT((FRACAS!$B$5:$B$8970=M$4)*(FRACAS!$D$5:$D$8970&lt;=M223)*(IFERROR(FRACAS!$AM$5:$AM$8970,0)))
))/((M223/FRACAS!$AY$1)*60),"")</f>
        <v/>
      </c>
      <c r="LN223" s="240" t="str" cm="1">
        <f t="array" ref="LN223">IFERROR((((N223/FRACAS!$AY$1)*60
)-(SUMPRODUCT((FRACAS!$B$5:$B$8970=N$4)*(FRACAS!$D$5:$D$8970&lt;=N223)*(IFERROR(FRACAS!$AM$5:$AM$8970,0)))
))/((N223/FRACAS!$AY$1)*60),"")</f>
        <v/>
      </c>
      <c r="LO223" s="240" t="str" cm="1">
        <f t="array" ref="LO223">IFERROR((((O223/FRACAS!$AY$1)*60
)-(SUMPRODUCT((FRACAS!$B$5:$B$8970=O$4)*(FRACAS!$D$5:$D$8970&lt;=O223)*(IFERROR(FRACAS!$AM$5:$AM$8970,0)))
))/((O223/FRACAS!$AY$1)*60),"")</f>
        <v/>
      </c>
      <c r="LP223" s="240" t="str" cm="1">
        <f t="array" ref="LP223">IFERROR((((P223/FRACAS!$AY$1)*60
)-(SUMPRODUCT((FRACAS!$B$5:$B$8970=P$4)*(FRACAS!$D$5:$D$8970&lt;=P223)*(IFERROR(FRACAS!$AM$5:$AM$8970,0)))
))/((P223/FRACAS!$AY$1)*60),"")</f>
        <v/>
      </c>
      <c r="LQ223" s="240" t="str" cm="1">
        <f t="array" ref="LQ223">IFERROR((((Q223/FRACAS!$AY$1)*60
)-(SUMPRODUCT((FRACAS!$B$5:$B$8970=Q$4)*(FRACAS!$D$5:$D$8970&lt;=Q223)*(IFERROR(FRACAS!$AM$5:$AM$8970,0)))
))/((Q223/FRACAS!$AY$1)*60),"")</f>
        <v/>
      </c>
      <c r="LR223" s="240" t="str" cm="1">
        <f t="array" ref="LR223">IFERROR((((R223/FRACAS!$AY$1)*60
)-(SUMPRODUCT((FRACAS!$B$5:$B$8970=R$4)*(FRACAS!$D$5:$D$8970&lt;=R223)*(IFERROR(FRACAS!$AM$5:$AM$8970,0)))
))/((R223/FRACAS!$AY$1)*60),"")</f>
        <v/>
      </c>
      <c r="LS223" s="240" t="str" cm="1">
        <f t="array" ref="LS223">IFERROR((((S223/FRACAS!$AY$1)*60
)-(SUMPRODUCT((FRACAS!$B$5:$B$8970=S$4)*(FRACAS!$D$5:$D$8970&lt;=S223)*(IFERROR(FRACAS!$AM$5:$AM$8970,0)))
))/((S223/FRACAS!$AY$1)*60),"")</f>
        <v/>
      </c>
      <c r="LT223" s="240" t="str" cm="1">
        <f t="array" ref="LT223">IFERROR((((T223/FRACAS!$AY$1)*60
)-(SUMPRODUCT((FRACAS!$B$5:$B$8970=T$4)*(FRACAS!$D$5:$D$8970&lt;=T223)*(IFERROR(FRACAS!$AM$5:$AM$8970,0)))
))/((T223/FRACAS!$AY$1)*60),"")</f>
        <v/>
      </c>
      <c r="LU223" s="240" t="str" cm="1">
        <f t="array" ref="LU223">IFERROR((((U223/FRACAS!$AY$1)*60
)-(SUMPRODUCT((FRACAS!$B$5:$B$8970=U$4)*(FRACAS!$D$5:$D$8970&lt;=U223)*(IFERROR(FRACAS!$AM$5:$AM$8970,0)))
))/((U223/FRACAS!$AY$1)*60),"")</f>
        <v/>
      </c>
      <c r="LV223" s="240" t="str" cm="1">
        <f t="array" ref="LV223">IFERROR(
    (((V223/FRACAS!$AY$1)*60))
    /
    (((V223/FRACAS!$AY$1)*60) + SUMPRODUCT((FRACAS!$B$5:$B$8970=V$4)*(FRACAS!$D$5:$D$8970&lt;=V223)*(IFERROR(FRACAS!$AM$5:$AM$8970,0)))
    ),"")</f>
        <v/>
      </c>
      <c r="LW223" s="240" t="str" cm="1">
        <f t="array" ref="LW223">IFERROR(
    (((W223/FRACAS!$AY$1)*60))
    /
    (((W223/FRACAS!$AY$1)*60) + SUMPRODUCT((FRACAS!$B$5:$B$8970=W$4)*(FRACAS!$D$5:$D$8970&lt;=W223)*(IFERROR(FRACAS!$AM$5:$AM$8970,0)))
    ),"")</f>
        <v/>
      </c>
      <c r="LX223" s="240" t="str" cm="1">
        <f t="array" ref="LX223">IFERROR(
    (((X223/FRACAS!$AY$1)*60))
    /
    (((X223/FRACAS!$AY$1)*60) + SUMPRODUCT((FRACAS!$B$5:$B$8970=X$4)*(FRACAS!$D$5:$D$8970&lt;=X223)*(IFERROR(FRACAS!$AM$5:$AM$8970,0)))
    ),"")</f>
        <v/>
      </c>
      <c r="LY223" s="240" t="str" cm="1">
        <f t="array" ref="LY223">IFERROR(
    (((Y223/FRACAS!$AY$1)*60))
    /
    (((Y223/FRACAS!$AY$1)*60) + SUMPRODUCT((FRACAS!$B$5:$B$8970=Y$4)*(FRACAS!$D$5:$D$8970&lt;=Y223)*(IFERROR(FRACAS!$AM$5:$AM$8970,0)))
    ),"")</f>
        <v/>
      </c>
      <c r="LZ223" s="240" t="str" cm="1">
        <f t="array" ref="LZ223">IFERROR(
    (((Z223/FRACAS!$AY$1)*60))
    /
    (((Z223/FRACAS!$AY$1)*60) + SUMPRODUCT((FRACAS!$B$5:$B$8970=Z$4)*(FRACAS!$D$5:$D$8970&lt;=Z223)*(IFERROR(FRACAS!$AM$5:$AM$8970,0)))
    ),"")</f>
        <v/>
      </c>
      <c r="MA223" s="240" t="str" cm="1">
        <f t="array" ref="MA223">IFERROR(
    (((AA223/FRACAS!$AY$1)*60))
    /
    (((AA223/FRACAS!$AY$1)*60) + SUMPRODUCT((FRACAS!$B$5:$B$8970=AA$4)*(FRACAS!$D$5:$D$8970&lt;=AA223)*(IFERROR(FRACAS!$AM$5:$AM$8970,0)))
    ),"")</f>
        <v/>
      </c>
      <c r="MB223" s="240" t="str" cm="1">
        <f t="array" ref="MB223">IFERROR(
    (((AB223/FRACAS!$AY$1)*60))
    /
    (((AB223/FRACAS!$AY$1)*60) + SUMPRODUCT((FRACAS!$B$5:$B$8970=AB$4)*(FRACAS!$D$5:$D$8970&lt;=AB223)*(IFERROR(FRACAS!$AM$5:$AM$8970,0)))
    ),"")</f>
        <v/>
      </c>
      <c r="MC223" s="240" t="str" cm="1">
        <f t="array" ref="MC223">IFERROR(
    (((AC223/FRACAS!$AY$1)*60))
    /
    (((AC223/FRACAS!$AY$1)*60) + SUMPRODUCT((FRACAS!$B$5:$B$8970=AC$4)*(FRACAS!$D$5:$D$8970&lt;=AC223)*(IFERROR(FRACAS!$AM$5:$AM$8970,0)))
    ),"")</f>
        <v/>
      </c>
      <c r="MD223" s="240" t="str" cm="1">
        <f t="array" ref="MD223">IFERROR(
    (((AD223/FRACAS!$AY$1)*60))
    /
    (((AD223/FRACAS!$AY$1)*60) + SUMPRODUCT((FRACAS!$B$5:$B$8970=AD$4)*(FRACAS!$D$5:$D$8970&lt;=AD223)*(IFERROR(FRACAS!$AM$5:$AM$8970,0)))
    ),"")</f>
        <v/>
      </c>
      <c r="ME223" s="240" t="str" cm="1">
        <f t="array" ref="ME223">IFERROR(
    (((AE223/FRACAS!$AY$1)*60))
    /
    (((AE223/FRACAS!$AY$1)*60) + SUMPRODUCT((FRACAS!$B$5:$B$8970=AE$4)*(FRACAS!$D$5:$D$8970&lt;=AE223)*(IFERROR(FRACAS!$AM$5:$AM$8970,0)))
    ),"")</f>
        <v/>
      </c>
      <c r="MF223" s="240" t="str" cm="1">
        <f t="array" ref="MF223">IFERROR(
    (((AF223/FRACAS!$AY$1)*60))
    /
    (((AF223/FRACAS!$AY$1)*60) + SUMPRODUCT((FRACAS!$B$5:$B$8970=AF$4)*(FRACAS!$D$5:$D$8970&lt;=AF223)*(IFERROR(FRACAS!$AM$5:$AM$8970,0)))
    ),"")</f>
        <v/>
      </c>
      <c r="MG223" s="240" t="str" cm="1">
        <f t="array" ref="MG223">IFERROR(
    (((AG223/FRACAS!$AY$1)*60))
    /
    (((AG223/FRACAS!$AY$1)*60) + SUMPRODUCT((FRACAS!$B$5:$B$8970=AG$4)*(FRACAS!$D$5:$D$8970&lt;=AG223)*(IFERROR(FRACAS!$AM$5:$AM$8970,0)))
    ),"")</f>
        <v/>
      </c>
      <c r="MH223" s="240" t="str" cm="1">
        <f t="array" ref="MH223">IFERROR(
    (((AH223/FRACAS!$AY$1)*60))
    /
    (((AH223/FRACAS!$AY$1)*60) + SUMPRODUCT((FRACAS!$B$5:$B$8970=AH$4)*(FRACAS!$D$5:$D$8970&lt;=AH223)*(IFERROR(FRACAS!$AM$5:$AM$8970,0)))
    ),"")</f>
        <v/>
      </c>
      <c r="MI223" s="240" t="str" cm="1">
        <f t="array" ref="MI223">IFERROR(
    (((AI223/FRACAS!$AY$1)*60))
    /
    (((AI223/FRACAS!$AY$1)*60) + SUMPRODUCT((FRACAS!$B$5:$B$8970=AI$4)*(FRACAS!$D$5:$D$8970&lt;=AI223)*(IFERROR(FRACAS!$AM$5:$AM$8970,0)))
    ),"")</f>
        <v/>
      </c>
      <c r="MJ223" s="240" t="str" cm="1">
        <f t="array" ref="MJ223">IFERROR(
    (((AJ223/FRACAS!$AY$1)*60))
    /
    (((AJ223/FRACAS!$AY$1)*60) + SUMPRODUCT((FRACAS!$B$5:$B$8970=AJ$4)*(FRACAS!$D$5:$D$8970&lt;=AJ223)*(IFERROR(FRACAS!$AM$5:$AM$8970,0)))
    ),"")</f>
        <v/>
      </c>
      <c r="MK223" s="240" t="str" cm="1">
        <f t="array" ref="MK223">IFERROR(
    (((AK223/FRACAS!$AY$1)*60))
    /
    (((AK223/FRACAS!$AY$1)*60) + SUMPRODUCT((FRACAS!$B$5:$B$8970=AK$4)*(FRACAS!$D$5:$D$8970&lt;=AK223)*(IFERROR(FRACAS!$AM$5:$AM$8970,0)))
    ),"")</f>
        <v/>
      </c>
      <c r="ML223" s="240" t="str" cm="1">
        <f t="array" ref="ML223">IFERROR(
    (((AL223/FRACAS!$AY$1)*60))
    /
    (((AL223/FRACAS!$AY$1)*60) + SUMPRODUCT((FRACAS!$B$5:$B$8970=AL$4)*(FRACAS!$D$5:$D$8970&lt;=AL223)*(IFERROR(FRACAS!$AM$5:$AM$8970,0)))
    ),"")</f>
        <v/>
      </c>
      <c r="MM223" s="240" t="str" cm="1">
        <f t="array" ref="MM223">IFERROR(
    (((AM223/FRACAS!$AY$1)*60))
    /
    (((AM223/FRACAS!$AY$1)*60) + SUMPRODUCT((FRACAS!$B$5:$B$8970=AM$4)*(FRACAS!$D$5:$D$8970&lt;=AM223)*(IFERROR(FRACAS!$AM$5:$AM$8970,0)))
    ),"")</f>
        <v/>
      </c>
      <c r="MN223" s="240" t="str" cm="1">
        <f t="array" ref="MN223">IFERROR(
    (((AN223/FRACAS!$AY$1)*60))
    /
    (((AN223/FRACAS!$AY$1)*60) + SUMPRODUCT((FRACAS!$B$5:$B$8970=AN$4)*(FRACAS!$D$5:$D$8970&lt;=AN223)*(IFERROR(FRACAS!$AM$5:$AM$8970,0)))
    ),"")</f>
        <v/>
      </c>
      <c r="MO223" s="240" t="str" cm="1">
        <f t="array" ref="MO223">IFERROR(
    (((AO223/FRACAS!$AY$1)*60))
    /
    (((AO223/FRACAS!$AY$1)*60) + SUMPRODUCT((FRACAS!$B$5:$B$8970=AO$4)*(FRACAS!$D$5:$D$8970&lt;=AO223)*(IFERROR(FRACAS!$AM$5:$AM$8970,0)))
    ),"")</f>
        <v/>
      </c>
      <c r="MP223" s="240" t="str" cm="1">
        <f t="array" ref="MP223">IFERROR(
    (((AP223/FRACAS!$AY$1)*60))
    /
    (((AP223/FRACAS!$AY$1)*60) + SUMPRODUCT((FRACAS!$B$5:$B$8970=AP$4)*(FRACAS!$D$5:$D$8970&lt;=AP223)*(IFERROR(FRACAS!$AM$5:$AM$8970,0)))
    ),"")</f>
        <v/>
      </c>
      <c r="MQ223" s="240" t="str" cm="1">
        <f t="array" ref="MQ223">IFERROR(
    (((AQ223/FRACAS!$AY$1)*60))
    /
    (((AQ223/FRACAS!$AY$1)*60) + SUMPRODUCT((FRACAS!$B$5:$B$8970=AQ$4)*(FRACAS!$D$5:$D$8970&lt;=AQ223)*(IFERROR(FRACAS!$AM$5:$AM$8970,0)))
    ),"")</f>
        <v/>
      </c>
      <c r="MR223" s="194"/>
      <c r="MS223" s="194"/>
      <c r="MT223" s="194"/>
      <c r="MU223" s="194"/>
      <c r="MV223" s="194"/>
      <c r="MW223" s="194"/>
      <c r="MX223" s="194"/>
      <c r="MY223" s="194"/>
      <c r="MZ223" s="194"/>
      <c r="NA223" s="195"/>
      <c r="ND223" s="241">
        <f t="shared" si="21"/>
        <v>0</v>
      </c>
      <c r="NE223" s="242" t="str">
        <f t="shared" si="22"/>
        <v/>
      </c>
      <c r="NF223" s="193" t="str" cm="1">
        <f t="array" ref="NF223">IF($ND223=0,"",(IFERROR( (IFERROR($ND223/FRACAS!$AY$1*60,0) - SUMPRODUCT( (FRACAS!$K$5:$K$8972=NF$2) * IFERROR(FRACAS!$AN$5:$AN$8972,0) ) ) / IFERROR($ND223/FRACAS!$AY$1*60,0), 1 )))</f>
        <v/>
      </c>
      <c r="NG223" s="193" t="str" cm="1">
        <f t="array" ref="NG223">IF($ND223=0,"",(IFERROR( (IFERROR($ND223/FRACAS!$AY$1*60,0) - SUMPRODUCT( (FRACAS!$K$5:$K$8972=NG$2) * IFERROR(FRACAS!$AN$5:$AN$8972,0) ) ) / IFERROR($ND223/FRACAS!$AY$1*60,0), 1 )))</f>
        <v/>
      </c>
      <c r="NH223" s="193" t="str" cm="1">
        <f t="array" ref="NH223">IF($ND223=0,"",(IFERROR( (IFERROR($ND223/FRACAS!$AY$1*60,0) - SUMPRODUCT( (FRACAS!$K$5:$K$8972=NH$2) * IFERROR(FRACAS!$AN$5:$AN$8972,0) ) ) / IFERROR($ND223/FRACAS!$AY$1*60,0), 1 )))</f>
        <v/>
      </c>
      <c r="NI223" s="193" t="str" cm="1">
        <f t="array" ref="NI223">IF($ND223=0,"",(IFERROR( (IFERROR($ND223/FRACAS!$AY$1*60,0) - SUMPRODUCT( (FRACAS!$K$5:$K$8972=NI$2) * IFERROR(FRACAS!$AN$5:$AN$8972,0) ) ) / IFERROR($ND223/FRACAS!$AY$1*60,0), 1 )))</f>
        <v/>
      </c>
      <c r="NJ223" s="193" t="str" cm="1">
        <f t="array" ref="NJ223">IF($ND223=0,"",(IFERROR( (IFERROR($ND223/FRACAS!$AY$1*60,0) - SUMPRODUCT( (FRACAS!$K$5:$K$8972=NJ$2) * IFERROR(FRACAS!$AN$5:$AN$8972,0) ) ) / IFERROR($ND223/FRACAS!$AY$1*60,0), 1 )))</f>
        <v/>
      </c>
      <c r="NK223" s="193" t="str" cm="1">
        <f t="array" ref="NK223">IF($ND223=0,"",(IFERROR( (IFERROR($ND223/FRACAS!$AY$1*60,0) - SUMPRODUCT( (FRACAS!$K$5:$K$8972=NK$2) * IFERROR(FRACAS!$AN$5:$AN$8972,0) ) ) / IFERROR($ND223/FRACAS!$AY$1*60,0), 1 )))</f>
        <v/>
      </c>
      <c r="NL223" s="193" t="str" cm="1">
        <f t="array" ref="NL223">IF($ND223=0,"",(IFERROR( (IFERROR($ND223/FRACAS!$AY$1*60,0) - SUMPRODUCT( (FRACAS!$K$5:$K$8972=NL$2) * IFERROR(FRACAS!$AN$5:$AN$8972,0) ) ) / IFERROR($ND223/FRACAS!$AY$1*60,0), 1 )))</f>
        <v/>
      </c>
      <c r="NM223" s="193" t="str" cm="1">
        <f t="array" ref="NM223">IF($ND223=0,"",(IFERROR( (IFERROR($ND223/FRACAS!$AY$1*60,0) - SUMPRODUCT( (FRACAS!$K$5:$K$8972=NM$2) * IFERROR(FRACAS!$AN$5:$AN$8972,0) ) ) / IFERROR($ND223/FRACAS!$AY$1*60,0), 1 )))</f>
        <v/>
      </c>
      <c r="NN223" s="193" t="str" cm="1">
        <f t="array" ref="NN223">IF($ND223=0,"",(IFERROR( (IFERROR($ND223/FRACAS!$AY$1*60,0) - SUMPRODUCT( (FRACAS!$K$5:$K$8972=NN$2) * IFERROR(FRACAS!$AN$5:$AN$8972,0) ) ) / IFERROR($ND223/FRACAS!$AY$1*60,0), 1 )))</f>
        <v/>
      </c>
      <c r="NO223" s="193" t="str" cm="1">
        <f t="array" ref="NO223">IF($ND223=0,"",(IFERROR( (IFERROR($ND223/FRACAS!$AY$1*60,0) - SUMPRODUCT( (FRACAS!$K$5:$K$8972=NO$2) * IFERROR(FRACAS!$AN$5:$AN$8972,0) ) ) / IFERROR($ND223/FRACAS!$AY$1*60,0), 1 )))</f>
        <v/>
      </c>
      <c r="NP223" s="193" t="str" cm="1">
        <f t="array" ref="NP223">IF($ND223=0,"",(IFERROR( (IFERROR($ND223/FRACAS!$AY$1*60,0) - SUMPRODUCT( (FRACAS!$K$5:$K$8972=NP$2) * IFERROR(FRACAS!$AN$5:$AN$8972,0) ) ) / IFERROR($ND223/FRACAS!$AY$1*60,0), 1 )))</f>
        <v/>
      </c>
      <c r="NQ223" s="193" t="str" cm="1">
        <f t="array" ref="NQ223">IF($ND223=0,"",(IFERROR( (IFERROR($ND223/FRACAS!$AY$1*60,0) - SUMPRODUCT( (FRACAS!$K$5:$K$8972=NQ$2) * IFERROR(FRACAS!$AN$5:$AN$8972,0) ) ) / IFERROR($ND223/FRACAS!$AY$1*60,0), 1 )))</f>
        <v/>
      </c>
      <c r="NR223" s="193" t="str" cm="1">
        <f t="array" ref="NR223">IF($ND223=0,"",(IFERROR( (IFERROR($ND223/FRACAS!$AY$1*60,0) - SUMPRODUCT( (FRACAS!$K$5:$K$8972=NR$2) * IFERROR(FRACAS!$AN$5:$AN$8972,0) ) ) / IFERROR($ND223/FRACAS!$AY$1*60,0), 1 )))</f>
        <v/>
      </c>
      <c r="NS223" s="193" t="str" cm="1">
        <f t="array" ref="NS223">IF($ND223=0,"",(IFERROR( (IFERROR($ND223/FRACAS!$AY$1*60,0) - SUMPRODUCT( (FRACAS!$K$5:$K$8972=NS$2) * IFERROR(FRACAS!$AN$5:$AN$8972,0) ) ) / IFERROR($ND223/FRACAS!$AY$1*60,0), 1 )))</f>
        <v/>
      </c>
      <c r="NT223" s="193" t="str" cm="1">
        <f t="array" ref="NT223">IF($ND223=0,"",(IFERROR( (IFERROR($ND223/FRACAS!$AY$1*60,0) - SUMPRODUCT( (FRACAS!$K$5:$K$8972=NT$2) * IFERROR(FRACAS!$AN$5:$AN$8972,0) ) ) / IFERROR($ND223/FRACAS!$AY$1*60,0), 1 )))</f>
        <v/>
      </c>
      <c r="NU223" s="193" t="str" cm="1">
        <f t="array" ref="NU223">IF($ND223=0,"",(IFERROR( (IFERROR($ND223/FRACAS!$AY$1*60,0) - SUMPRODUCT( (FRACAS!$K$5:$K$8972=NU$2) * IFERROR(FRACAS!$AN$5:$AN$8972,0) ) ) / IFERROR($ND223/FRACAS!$AY$1*60,0), 1 )))</f>
        <v/>
      </c>
      <c r="NV223" s="193" t="str" cm="1">
        <f t="array" ref="NV223">IF($ND223=0,"",(IFERROR( (IFERROR($ND223/FRACAS!$AY$1*60,0) - SUMPRODUCT( (FRACAS!$K$5:$K$8972=NV$2) * IFERROR(FRACAS!$AN$5:$AN$8972,0) ) ) / IFERROR($ND223/FRACAS!$AY$1*60,0), 1 )))</f>
        <v/>
      </c>
      <c r="NW223" s="193" t="str" cm="1">
        <f t="array" ref="NW223">IF($ND223=0,"",(IFERROR( (IFERROR($ND223/FRACAS!$AY$1*60,0) - SUMPRODUCT( (FRACAS!$K$5:$K$8972=NW$2) * IFERROR(FRACAS!$AN$5:$AN$8972,0) ) ) / IFERROR($ND223/FRACAS!$AY$1*60,0), 1 )))</f>
        <v/>
      </c>
      <c r="NX223" s="193" t="str" cm="1">
        <f t="array" ref="NX223">IF($ND223=0,"",(IFERROR( (IFERROR($ND223/FRACAS!$AY$1*60,0) - SUMPRODUCT( (FRACAS!$K$5:$K$8972=NX$2) * IFERROR(FRACAS!$AN$5:$AN$8972,0) ) ) / IFERROR($ND223/FRACAS!$AY$1*60,0), 1 )))</f>
        <v/>
      </c>
      <c r="NY223" s="193" t="str" cm="1">
        <f t="array" ref="NY223">IF($ND223=0,"",(IFERROR( (IFERROR($ND223/FRACAS!$AY$1*60,0) - SUMPRODUCT( (FRACAS!$K$5:$K$8972=NY$2) * IFERROR(FRACAS!$AN$5:$AN$8972,0) ) ) / IFERROR($ND223/FRACAS!$AY$1*60,0), 1 )))</f>
        <v/>
      </c>
      <c r="NZ223" s="193" t="str" cm="1">
        <f t="array" ref="NZ223">IF($ND223=0,"",(IFERROR( (IFERROR($ND223/FRACAS!$AY$1*60,0) - SUMPRODUCT( (FRACAS!$K$5:$K$8972=NZ$2) * IFERROR(FRACAS!$AN$5:$AN$8972,0) ) ) / IFERROR($ND223/FRACAS!$AY$1*60,0), 1 )))</f>
        <v/>
      </c>
      <c r="OA223" s="193" t="str" cm="1">
        <f t="array" ref="OA223">IF($ND223=0,"",(IFERROR( (IFERROR($ND223/FRACAS!$AY$1*60,0) - SUMPRODUCT( (FRACAS!$K$5:$K$8972=OA$2) * IFERROR(FRACAS!$AN$5:$AN$8972,0) ) ) / IFERROR($ND223/FRACAS!$AY$1*60,0), 1 )))</f>
        <v/>
      </c>
      <c r="OB223" s="193" t="str" cm="1">
        <f t="array" ref="OB223">IF($ND223=0,"",(IFERROR( (IFERROR($ND223/FRACAS!$AY$1*60,0) - SUMPRODUCT( (FRACAS!$K$5:$K$8972=OB$2) * IFERROR(FRACAS!$AN$5:$AN$8972,0) ) ) / IFERROR($ND223/FRACAS!$AY$1*60,0), 1 )))</f>
        <v/>
      </c>
      <c r="OC223" s="193" t="str" cm="1">
        <f t="array" ref="OC223">IF($ND223=0,"",(IFERROR( (IFERROR($ND223/FRACAS!$AY$1*60,0) - SUMPRODUCT( (FRACAS!$K$5:$K$8972=OC$2) * IFERROR(FRACAS!$AN$5:$AN$8972,0) ) ) / IFERROR($ND223/FRACAS!$AY$1*60,0), 1 )))</f>
        <v/>
      </c>
      <c r="OD223" s="193" t="str" cm="1">
        <f t="array" ref="OD223">IF($ND223=0,"",(IFERROR( (IFERROR($ND223/FRACAS!$AY$1*60,0) - SUMPRODUCT( (FRACAS!$K$5:$K$8972=OD$2) * IFERROR(FRACAS!$AN$5:$AN$8972,0) ) ) / IFERROR($ND223/FRACAS!$AY$1*60,0), 1 )))</f>
        <v/>
      </c>
      <c r="OE223" s="193" t="str" cm="1">
        <f t="array" ref="OE223">IF($ND223=0,"",(IFERROR( (IFERROR($ND223/FRACAS!$AY$1*60,0) - SUMPRODUCT( (FRACAS!$K$5:$K$8972=OE$2) * IFERROR(FRACAS!$AN$5:$AN$8972,0) ) ) / IFERROR($ND223/FRACAS!$AY$1*60,0), 1 )))</f>
        <v/>
      </c>
      <c r="OF223" s="193" t="str" cm="1">
        <f t="array" ref="OF223">IF($ND223=0,"",(IFERROR( (IFERROR($ND223/FRACAS!$AY$1*60,0) - SUMPRODUCT( (FRACAS!$K$5:$K$8972=OF$2) * IFERROR(FRACAS!$AN$5:$AN$8972,0) ) ) / IFERROR($ND223/FRACAS!$AY$1*60,0), 1 )))</f>
        <v/>
      </c>
      <c r="OG223" s="193" t="str" cm="1">
        <f t="array" ref="OG223">IF($ND223=0,"",(IFERROR( (IFERROR($ND223/FRACAS!$AY$1*60,0) - SUMPRODUCT( (FRACAS!$K$5:$K$8972=OG$2) * IFERROR(FRACAS!$AN$5:$AN$8972,0) ) ) / IFERROR($ND223/FRACAS!$AY$1*60,0), 1 )))</f>
        <v/>
      </c>
      <c r="OH223" s="193" t="str" cm="1">
        <f t="array" ref="OH223">IF($ND223=0,"",(IFERROR( (IFERROR($ND223/FRACAS!$AY$1*60,0) - SUMPRODUCT( (FRACAS!$K$5:$K$8972=OH$2) * IFERROR(FRACAS!$AN$5:$AN$8972,0) ) ) / IFERROR($ND223/FRACAS!$AY$1*60,0), 1 )))</f>
        <v/>
      </c>
      <c r="OI223" s="193" t="str" cm="1">
        <f t="array" ref="OI223">IF($ND223=0,"",(IFERROR( (IFERROR($ND223/FRACAS!$AY$1*60,0) - SUMPRODUCT( (FRACAS!$K$5:$K$8972=OI$2) * IFERROR(FRACAS!$AN$5:$AN$8972,0) ) ) / IFERROR($ND223/FRACAS!$AY$1*60,0), 1 )))</f>
        <v/>
      </c>
      <c r="OJ223" s="193" t="str" cm="1">
        <f t="array" ref="OJ223">IF($ND223=0,"",(IFERROR( (IFERROR($ND223/FRACAS!$AY$1*60,0) - SUMPRODUCT( (FRACAS!$K$5:$K$8972=OJ$2) * IFERROR(FRACAS!$AN$5:$AN$8972,0) ) ) / IFERROR($ND223/FRACAS!$AY$1*60,0), 1 )))</f>
        <v/>
      </c>
      <c r="OK223" s="193" t="str" cm="1">
        <f t="array" ref="OK223">IF($ND223=0,"",(IFERROR( (IFERROR($ND223/FRACAS!$AY$1*60,0) - SUMPRODUCT( (FRACAS!$K$5:$K$8972=OK$2) * IFERROR(FRACAS!$AN$5:$AN$8972,0) ) ) / IFERROR($ND223/FRACAS!$AY$1*60,0), 1 )))</f>
        <v/>
      </c>
      <c r="OL223" s="193" t="str" cm="1">
        <f t="array" ref="OL223">IF($ND223=0,"",(IFERROR( (IFERROR($ND223/FRACAS!$AY$1*60,0) - SUMPRODUCT( (FRACAS!$K$5:$K$8972=OL$2) * IFERROR(FRACAS!$AN$5:$AN$8972,0) ) ) / IFERROR($ND223/FRACAS!$AY$1*60,0), 1 )))</f>
        <v/>
      </c>
      <c r="OM223" s="193" t="str" cm="1">
        <f t="array" ref="OM223">IF($ND223=0,"",(IFERROR( (IFERROR($ND223/FRACAS!$AY$1*60,0) - SUMPRODUCT( (FRACAS!$K$5:$K$8972=OM$2) * IFERROR(FRACAS!$AN$5:$AN$8972,0) ) ) / IFERROR($ND223/FRACAS!$AY$1*60,0), 1 )))</f>
        <v/>
      </c>
      <c r="ON223" s="193" t="str" cm="1">
        <f t="array" ref="ON223">IF($ND223=0,"",(IFERROR( (IFERROR($ND223/FRACAS!$AY$1*60,0) - SUMPRODUCT( (FRACAS!$K$5:$K$8972=ON$2) * IFERROR(FRACAS!$AN$5:$AN$8972,0) ) ) / IFERROR($ND223/FRACAS!$AY$1*60,0), 1 )))</f>
        <v/>
      </c>
      <c r="OO223" s="193" t="str" cm="1">
        <f t="array" ref="OO223">IF($ND223=0,"",(IFERROR( (IFERROR($ND223/FRACAS!$AY$1*60,0) - SUMPRODUCT( (FRACAS!$K$5:$K$8972=OO$2) * IFERROR(FRACAS!$AN$5:$AN$8972,0) ) ) / IFERROR($ND223/FRACAS!$AY$1*60,0), 1 )))</f>
        <v/>
      </c>
      <c r="OP223" s="193" t="str" cm="1">
        <f t="array" ref="OP223">IF($ND223=0,"",(IFERROR( (IFERROR($ND223/FRACAS!$AY$1*60,0) - SUMPRODUCT( (FRACAS!$K$5:$K$8972=OP$2) * IFERROR(FRACAS!$AN$5:$AN$8972,0) ) ) / IFERROR($ND223/FRACAS!$AY$1*60,0), 1 )))</f>
        <v/>
      </c>
      <c r="OQ223" s="193" t="str" cm="1">
        <f t="array" ref="OQ223">IF($ND223=0,"",(IFERROR( (IFERROR($ND223/FRACAS!$AY$1*60,0) - SUMPRODUCT( (FRACAS!$K$5:$K$8972=OQ$2) * IFERROR(FRACAS!$AN$5:$AN$8972,0) ) ) / IFERROR($ND223/FRACAS!$AY$1*60,0), 1 )))</f>
        <v/>
      </c>
      <c r="OR223" s="193" t="str" cm="1">
        <f t="array" ref="OR223">IF($ND223=0,"",(IFERROR( (IFERROR($ND223/FRACAS!$AY$1*60,0) - SUMPRODUCT( (FRACAS!$K$5:$K$8972=OR$2) * IFERROR(FRACAS!$AN$5:$AN$8972,0) ) ) / IFERROR($ND223/FRACAS!$AY$1*60,0), 1 )))</f>
        <v/>
      </c>
      <c r="OS223" s="193" t="str" cm="1">
        <f t="array" ref="OS223">IF($ND223=0,"",(IFERROR( (IFERROR($ND223/FRACAS!$AY$1*60,0) - SUMPRODUCT( (FRACAS!$K$5:$K$8972=OS$2) * IFERROR(FRACAS!$AN$5:$AN$8972,0) ) ) / IFERROR($ND223/FRACAS!$AY$1*60,0), 1 )))</f>
        <v/>
      </c>
      <c r="OT223" s="243" t="str" cm="1">
        <f t="array" ref="OT223">IF($ND223=0,"",(IFERROR( (IFERROR($ND223/FRACAS!$AY$1*60,0) - SUMPRODUCT( (FRACAS!$K$5:$K$8972=OT$2) * IFERROR(FRACAS!$AN$5:$AN$8972,0) ) ) / IFERROR($ND223/FRACAS!$AY$1*60,0), 1 )))</f>
        <v/>
      </c>
    </row>
    <row r="224" spans="2:410" x14ac:dyDescent="0.2">
      <c r="B224" s="233"/>
      <c r="C224" s="259">
        <f>IF('[1]17.11.2025 IASI18 Mileage'!C224="","",'[1]17.11.2025 IASI18 Mileage'!C224)</f>
        <v>47504</v>
      </c>
      <c r="D224" s="201" t="str">
        <f>IF('[1]17.11.2025 IASI18 Mileage'!D224="","",'[1]17.11.2025 IASI18 Mileage'!D224)</f>
        <v/>
      </c>
      <c r="E224" s="201" t="str">
        <f>IF('[1]17.11.2025 IASI18 Mileage'!E224="","",'[1]17.11.2025 IASI18 Mileage'!E224)</f>
        <v/>
      </c>
      <c r="F224" s="201" t="str">
        <f>IF('[1]17.11.2025 IASI18 Mileage'!F224="","",'[1]17.11.2025 IASI18 Mileage'!F224)</f>
        <v/>
      </c>
      <c r="G224" s="201" t="str">
        <f>IF('[1]17.11.2025 IASI18 Mileage'!G224="","",'[1]17.11.2025 IASI18 Mileage'!G224)</f>
        <v/>
      </c>
      <c r="H224" s="201" t="str">
        <f>IF('[1]17.11.2025 IASI18 Mileage'!H224="","",'[1]17.11.2025 IASI18 Mileage'!H224)</f>
        <v/>
      </c>
      <c r="I224" s="201" t="str">
        <f>IF('[1]17.11.2025 IASI18 Mileage'!I224="","",'[1]17.11.2025 IASI18 Mileage'!I224)</f>
        <v/>
      </c>
      <c r="J224" s="201" t="str">
        <f>IF('[1]17.11.2025 IASI18 Mileage'!J224="","",'[1]17.11.2025 IASI18 Mileage'!J224)</f>
        <v/>
      </c>
      <c r="K224" s="201" t="str">
        <f>IF('[1]17.11.2025 IASI18 Mileage'!K224="","",'[1]17.11.2025 IASI18 Mileage'!K224)</f>
        <v/>
      </c>
      <c r="L224" s="201" t="str">
        <f>IF('[1]17.11.2025 IASI18 Mileage'!L224="","",'[1]17.11.2025 IASI18 Mileage'!L224)</f>
        <v/>
      </c>
      <c r="M224" s="201" t="str">
        <f>IF('[1]17.11.2025 IASI18 Mileage'!M224="","",'[1]17.11.2025 IASI18 Mileage'!M224)</f>
        <v/>
      </c>
      <c r="N224" s="201" t="str">
        <f>IF('[1]17.11.2025 IASI18 Mileage'!N224="","",'[1]17.11.2025 IASI18 Mileage'!N224)</f>
        <v/>
      </c>
      <c r="O224" s="201" t="str">
        <f>IF('[1]17.11.2025 IASI18 Mileage'!O224="","",'[1]17.11.2025 IASI18 Mileage'!O224)</f>
        <v/>
      </c>
      <c r="P224" s="201" t="str">
        <f>IF('[1]17.11.2025 IASI18 Mileage'!P224="","",'[1]17.11.2025 IASI18 Mileage'!P224)</f>
        <v/>
      </c>
      <c r="Q224" s="201" t="str">
        <f>IF('[1]17.11.2025 IASI18 Mileage'!Q224="","",'[1]17.11.2025 IASI18 Mileage'!Q224)</f>
        <v/>
      </c>
      <c r="R224" s="201" t="str">
        <f>IF('[1]17.11.2025 IASI18 Mileage'!R224="","",'[1]17.11.2025 IASI18 Mileage'!R224)</f>
        <v/>
      </c>
      <c r="S224" s="201" t="str">
        <f>IF('[1]17.11.2025 IASI18 Mileage'!S224="","",'[1]17.11.2025 IASI18 Mileage'!S224)</f>
        <v/>
      </c>
      <c r="T224" s="201" t="str">
        <f>IF('[1]17.11.2025 IASI18 Mileage'!T224="","",'[1]17.11.2025 IASI18 Mileage'!T224)</f>
        <v/>
      </c>
      <c r="U224" s="201" t="str">
        <f>IF('[1]17.11.2025 IASI18 Mileage'!U224="","",'[1]17.11.2025 IASI18 Mileage'!U224)</f>
        <v/>
      </c>
      <c r="V224" s="201"/>
      <c r="W224" s="201"/>
      <c r="X224" s="201"/>
      <c r="Y224" s="201"/>
      <c r="Z224" s="201"/>
      <c r="AA224" s="201"/>
      <c r="AB224" s="201"/>
      <c r="AC224" s="201"/>
      <c r="AD224" s="201"/>
      <c r="AE224" s="201"/>
      <c r="AF224" s="201"/>
      <c r="AG224" s="201"/>
      <c r="AH224" s="201"/>
      <c r="AI224" s="201"/>
      <c r="AJ224" s="201"/>
      <c r="AK224" s="201"/>
      <c r="AL224" s="201"/>
      <c r="AM224" s="201"/>
      <c r="AN224" s="201"/>
      <c r="AO224" s="201"/>
      <c r="AP224" s="201"/>
      <c r="AQ224" s="201"/>
      <c r="AR224" s="201"/>
      <c r="AS224" s="201"/>
      <c r="AT224" s="201"/>
      <c r="AU224" s="201"/>
      <c r="AV224" s="201"/>
      <c r="AW224" s="201"/>
      <c r="AX224" s="201"/>
      <c r="AY224" s="201"/>
      <c r="AZ224" s="201"/>
      <c r="BA224" s="202"/>
      <c r="BB224" s="184"/>
      <c r="BD224" s="234"/>
      <c r="BE224" s="234"/>
      <c r="BF224" s="234"/>
      <c r="BG224" s="234"/>
      <c r="BH224" s="234"/>
      <c r="BI224" s="234"/>
      <c r="BJ224" s="234"/>
      <c r="BK224" s="234"/>
      <c r="BL224" s="234"/>
      <c r="BM224" s="234"/>
      <c r="DC224" s="184">
        <f t="shared" si="19"/>
        <v>0</v>
      </c>
      <c r="DD224" s="235" t="str">
        <f t="shared" si="20"/>
        <v/>
      </c>
      <c r="DE224" s="186">
        <f>IF(D224&gt; 0,(COUNTIFS(FRACAS!$B$5:$B$8972, D$4, FRACAS!$D$5:$D$8972, "&lt;="&amp;D224)), "" )</f>
        <v>0</v>
      </c>
      <c r="DF224" s="186">
        <f>IF(E224&gt; 0,(COUNTIFS(FRACAS!$B$5:$B$8972, E$4, FRACAS!$D$5:$D$8972, "&lt;="&amp;E224)), "" )</f>
        <v>0</v>
      </c>
      <c r="DG224" s="186">
        <f>IF(F224&gt; 0,(COUNTIFS(FRACAS!$B$5:$B$8972, F$4, FRACAS!$D$5:$D$8972, "&lt;="&amp;F224)), "" )</f>
        <v>0</v>
      </c>
      <c r="DH224" s="186">
        <f>IF(G224&gt; 0,(COUNTIFS(FRACAS!$B$5:$B$8972, G$4, FRACAS!$D$5:$D$8972, "&lt;="&amp;G224)), "" )</f>
        <v>0</v>
      </c>
      <c r="DI224" s="186">
        <f>IF(H224&gt; 0,(COUNTIFS(FRACAS!$B$5:$B$8972, H$4, FRACAS!$D$5:$D$8972, "&lt;="&amp;H224)), "" )</f>
        <v>0</v>
      </c>
      <c r="DJ224" s="186">
        <f>IF(I224&gt; 0,(COUNTIFS(FRACAS!$B$5:$B$8972, I$4, FRACAS!$D$5:$D$8972, "&lt;="&amp;I224)), "" )</f>
        <v>0</v>
      </c>
      <c r="DK224" s="186">
        <f>IF(J224&gt; 0,(COUNTIFS(FRACAS!$B$5:$B$8972, J$4, FRACAS!$D$5:$D$8972, "&lt;="&amp;J224)), "" )</f>
        <v>0</v>
      </c>
      <c r="DL224" s="186">
        <f>IF(K224&gt; 0,(COUNTIFS(FRACAS!$B$5:$B$8972, K$4, FRACAS!$D$5:$D$8972, "&lt;="&amp;K224)), "" )</f>
        <v>0</v>
      </c>
      <c r="DM224" s="186">
        <f>IF(L224&gt; 0,(COUNTIFS(FRACAS!$B$5:$B$8972, L$4, FRACAS!$D$5:$D$8972, "&lt;="&amp;L224)), "" )</f>
        <v>0</v>
      </c>
      <c r="DN224" s="186">
        <f>IF(M224&gt; 0,(COUNTIFS(FRACAS!$B$5:$B$8972, M$4, FRACAS!$D$5:$D$8972, "&lt;="&amp;M224)), "" )</f>
        <v>0</v>
      </c>
      <c r="DO224" s="186">
        <f>IF(N224&gt; 0,(COUNTIFS(FRACAS!$B$5:$B$8972, N$4, FRACAS!$D$5:$D$8972, "&lt;="&amp;N224)), "" )</f>
        <v>0</v>
      </c>
      <c r="DP224" s="186">
        <f>IF(O224&gt; 0,(COUNTIFS(FRACAS!$B$5:$B$8972, O$4, FRACAS!$D$5:$D$8972, "&lt;="&amp;O224)), "" )</f>
        <v>0</v>
      </c>
      <c r="DQ224" s="186">
        <f>IF(P224&gt; 0,(COUNTIFS(FRACAS!$B$5:$B$8972, P$4, FRACAS!$D$5:$D$8972, "&lt;="&amp;P224)), "" )</f>
        <v>0</v>
      </c>
      <c r="DR224" s="186">
        <f>IF(Q224&gt; 0,(COUNTIFS(FRACAS!$B$5:$B$8972, Q$4, FRACAS!$D$5:$D$8972, "&lt;="&amp;Q224)), "" )</f>
        <v>0</v>
      </c>
      <c r="DS224" s="186">
        <f>IF(R224&gt; 0,(COUNTIFS(FRACAS!$B$5:$B$8972, R$4, FRACAS!$D$5:$D$8972, "&lt;="&amp;R224)), "" )</f>
        <v>0</v>
      </c>
      <c r="DT224" s="186">
        <f>IF(S224&gt; 0,(COUNTIFS(FRACAS!$B$5:$B$8972, S$4, FRACAS!$D$5:$D$8972, "&lt;="&amp;S224)), "" )</f>
        <v>0</v>
      </c>
      <c r="DU224" s="186">
        <f>IF(T224&gt; 0,(COUNTIFS(FRACAS!$B$5:$B$8972, T$4, FRACAS!$D$5:$D$8972, "&lt;="&amp;T224)), "" )</f>
        <v>0</v>
      </c>
      <c r="DV224" s="186">
        <f>IF(U224&gt; 0,(COUNTIFS(FRACAS!$B$5:$B$8972, U$4, FRACAS!$D$5:$D$8972, "&lt;="&amp;U224)), "" )</f>
        <v>0</v>
      </c>
      <c r="DW224" s="186" t="str">
        <f>IF(V224&gt; 0,(COUNTIFS(FRACAS!$B$5:$B$8972, V$4, FRACAS!$D$5:$D$8972, "&lt;="&amp;V224)), "" )</f>
        <v/>
      </c>
      <c r="DX224" s="186" t="str">
        <f>IF(W224&gt; 0,(COUNTIFS(FRACAS!$B$5:$B$8972, W$4, FRACAS!$D$5:$D$8972, "&lt;="&amp;W224)), "" )</f>
        <v/>
      </c>
      <c r="DY224" s="186" t="str">
        <f>IF(X224&gt; 0,(COUNTIFS(FRACAS!$B$5:$B$8972, X$4, FRACAS!$D$5:$D$8972, "&lt;="&amp;X224)), "" )</f>
        <v/>
      </c>
      <c r="DZ224" s="186" t="str">
        <f>IF(Y224&gt; 0,(COUNTIFS(FRACAS!$B$5:$B$8972, Y$4, FRACAS!$D$5:$D$8972, "&lt;="&amp;Y224)), "" )</f>
        <v/>
      </c>
      <c r="EA224" s="186" t="str">
        <f>IF(Z224&gt; 0,(COUNTIFS(FRACAS!$B$5:$B$8972, Z$4, FRACAS!$D$5:$D$8972, "&lt;="&amp;Z224)), "" )</f>
        <v/>
      </c>
      <c r="EB224" s="186" t="str">
        <f>IF(AA224&gt; 0,(COUNTIFS(FRACAS!$B$5:$B$8972, AA$4, FRACAS!$D$5:$D$8972, "&lt;="&amp;AA224)), "" )</f>
        <v/>
      </c>
      <c r="EC224" s="186" t="str">
        <f>IF(AB224&gt; 0,(COUNTIFS(FRACAS!$B$5:$B$8972, AB$4, FRACAS!$D$5:$D$8972, "&lt;="&amp;AB224)), "" )</f>
        <v/>
      </c>
      <c r="ED224" s="186" t="str">
        <f>IF(AC224&gt; 0,(COUNTIFS(FRACAS!$B$5:$B$8972, AC$4, FRACAS!$D$5:$D$8972, "&lt;="&amp;AC224)), "" )</f>
        <v/>
      </c>
      <c r="EE224" s="186" t="str">
        <f>IF(AD224&gt; 0,(COUNTIFS(FRACAS!$B$5:$B$8972, AD$4, FRACAS!$D$5:$D$8972, "&lt;="&amp;AD224)), "" )</f>
        <v/>
      </c>
      <c r="EF224" s="186" t="str">
        <f>IF(AE224&gt; 0,(COUNTIFS(FRACAS!$B$5:$B$8972, AE$4, FRACAS!$D$5:$D$8972, "&lt;="&amp;AE224)), "" )</f>
        <v/>
      </c>
      <c r="EG224" s="186" t="str">
        <f>IF(AF224&gt; 0,(COUNTIFS(FRACAS!$B$5:$B$8972, AF$4, FRACAS!$D$5:$D$8972, "&lt;="&amp;AF224)), "" )</f>
        <v/>
      </c>
      <c r="EH224" s="186" t="str">
        <f>IF(AG224&gt; 0,(COUNTIFS(FRACAS!$B$5:$B$8972, AG$4, FRACAS!$D$5:$D$8972, "&lt;="&amp;AG224)), "" )</f>
        <v/>
      </c>
      <c r="EI224" s="186" t="str">
        <f>IF(AH224&gt; 0,(COUNTIFS(FRACAS!$B$5:$B$8972, AH$4, FRACAS!$D$5:$D$8972, "&lt;="&amp;AH224)), "" )</f>
        <v/>
      </c>
      <c r="EJ224" s="186" t="str">
        <f>IF(AI224&gt; 0,(COUNTIFS(FRACAS!$B$5:$B$8972, AI$4, FRACAS!$D$5:$D$8972, "&lt;="&amp;AI224)), "" )</f>
        <v/>
      </c>
      <c r="EK224" s="186" t="str">
        <f>IF(AJ224&gt; 0,(COUNTIFS(FRACAS!$B$5:$B$8972, AJ$4, FRACAS!$D$5:$D$8972, "&lt;="&amp;AJ224)), "" )</f>
        <v/>
      </c>
      <c r="EL224" s="186" t="str">
        <f>IF(AK224&gt; 0,(COUNTIFS(FRACAS!$B$5:$B$8972, AK$4, FRACAS!$D$5:$D$8972, "&lt;="&amp;AK224)), "" )</f>
        <v/>
      </c>
      <c r="EM224" s="186" t="str">
        <f>IF(AL224&gt; 0,(COUNTIFS(FRACAS!$B$5:$B$8972, AL$4, FRACAS!$D$5:$D$8972, "&lt;="&amp;AL224)), "" )</f>
        <v/>
      </c>
      <c r="EN224" s="186" t="str">
        <f>IF(AM224&gt; 0,(COUNTIFS(FRACAS!$B$5:$B$8972, AM$4, FRACAS!$D$5:$D$8972, "&lt;="&amp;AM224)), "" )</f>
        <v/>
      </c>
      <c r="EO224" s="186" t="str">
        <f>IF(AN224&gt; 0,(COUNTIFS(FRACAS!$B$5:$B$8972, AN$4, FRACAS!$D$5:$D$8972, "&lt;="&amp;AN224)), "" )</f>
        <v/>
      </c>
      <c r="EP224" s="186" t="str">
        <f>IF(AO224&gt; 0,(COUNTIFS(FRACAS!$B$5:$B$8972, AO$4, FRACAS!$D$5:$D$8972, "&lt;="&amp;AO224)), "" )</f>
        <v/>
      </c>
      <c r="EQ224" s="186" t="str">
        <f>IF(AP224&gt; 0,(COUNTIFS(FRACAS!$B$5:$B$8972, AP$4, FRACAS!$D$5:$D$8972, "&lt;="&amp;AP224)), "" )</f>
        <v/>
      </c>
      <c r="ER224" s="186" t="str">
        <f>IF(AQ224&gt; 0,(COUNTIFS(FRACAS!$B$5:$B$8972, AQ$4, FRACAS!$D$5:$D$8972, "&lt;="&amp;AQ224)), "" )</f>
        <v/>
      </c>
      <c r="ES224" s="246"/>
      <c r="ET224" s="194"/>
      <c r="EU224" s="194"/>
      <c r="EV224" s="194"/>
      <c r="EW224" s="194"/>
      <c r="EX224" s="194"/>
      <c r="EY224" s="194"/>
      <c r="EZ224" s="194"/>
      <c r="FA224" s="194"/>
      <c r="FB224" s="195"/>
      <c r="FE224" s="190"/>
      <c r="FF224" s="190"/>
      <c r="FG224" s="190"/>
      <c r="FH224" s="190"/>
      <c r="FI224" s="190"/>
      <c r="FJ224" s="190"/>
      <c r="FK224" s="190"/>
      <c r="FL224" s="190"/>
      <c r="FM224" s="190"/>
      <c r="FN224" s="190"/>
      <c r="JD224" s="238"/>
      <c r="JE224" s="238"/>
      <c r="JF224" s="238"/>
      <c r="JG224" s="238"/>
      <c r="JH224" s="238"/>
      <c r="JI224" s="238"/>
      <c r="JJ224" s="238"/>
      <c r="JK224" s="238"/>
      <c r="JL224" s="238"/>
      <c r="JM224" s="238"/>
      <c r="JN224" s="247"/>
      <c r="JO224" s="248"/>
      <c r="JP224" s="248"/>
      <c r="JQ224" s="248"/>
      <c r="JR224" s="248"/>
      <c r="JS224" s="248"/>
      <c r="JT224" s="248"/>
      <c r="JU224" s="248"/>
      <c r="JV224" s="248"/>
      <c r="JW224" s="248"/>
      <c r="JX224" s="248"/>
      <c r="JY224" s="248"/>
      <c r="JZ224" s="248"/>
      <c r="KA224" s="248"/>
      <c r="KB224" s="248"/>
      <c r="KC224" s="248"/>
      <c r="KD224" s="248"/>
      <c r="KE224" s="248"/>
      <c r="KF224" s="248"/>
      <c r="KG224" s="248"/>
      <c r="KH224" s="248"/>
      <c r="KI224" s="248"/>
      <c r="KJ224" s="248"/>
      <c r="KK224" s="248"/>
      <c r="KL224" s="248"/>
      <c r="KM224" s="248"/>
      <c r="KN224" s="248"/>
      <c r="KO224" s="248"/>
      <c r="KP224" s="248"/>
      <c r="KQ224" s="248"/>
      <c r="KR224" s="248"/>
      <c r="KS224" s="248"/>
      <c r="KT224" s="248"/>
      <c r="KU224" s="248"/>
      <c r="KV224" s="248"/>
      <c r="KW224" s="248"/>
      <c r="KX224" s="248"/>
      <c r="KY224" s="248"/>
      <c r="KZ224" s="248"/>
      <c r="LA224" s="248"/>
      <c r="LC224" s="235" t="str">
        <f t="shared" si="18"/>
        <v/>
      </c>
      <c r="LD224" s="240" t="str" cm="1">
        <f t="array" ref="LD224">IFERROR((((D224/FRACAS!$AY$1)*60
)-(SUMPRODUCT((FRACAS!$B$5:$B$8970=D$4)*(FRACAS!$D$5:$D$8970&lt;=D224)*(IFERROR(FRACAS!$AM$5:$AM$8970,0)))
))/((D224/FRACAS!$AY$1)*60),"")</f>
        <v/>
      </c>
      <c r="LE224" s="240" t="str" cm="1">
        <f t="array" ref="LE224">IFERROR((((E224/FRACAS!$AY$1)*60
)-(SUMPRODUCT((FRACAS!$B$5:$B$8970=E$4)*(FRACAS!$D$5:$D$8970&lt;=E224)*(IFERROR(FRACAS!$AM$5:$AM$8970,0)))
))/((E224/FRACAS!$AY$1)*60),"")</f>
        <v/>
      </c>
      <c r="LF224" s="240" t="str" cm="1">
        <f t="array" ref="LF224">IFERROR((((F224/FRACAS!$AY$1)*60
)-(SUMPRODUCT((FRACAS!$B$5:$B$8970=F$4)*(FRACAS!$D$5:$D$8970&lt;=F224)*(IFERROR(FRACAS!$AM$5:$AM$8970,0)))
))/((F224/FRACAS!$AY$1)*60),"")</f>
        <v/>
      </c>
      <c r="LG224" s="240" t="str" cm="1">
        <f t="array" ref="LG224">IFERROR((((G224/FRACAS!$AY$1)*60
)-(SUMPRODUCT((FRACAS!$B$5:$B$8970=G$4)*(FRACAS!$D$5:$D$8970&lt;=G224)*(IFERROR(FRACAS!$AM$5:$AM$8970,0)))
))/((G224/FRACAS!$AY$1)*60),"")</f>
        <v/>
      </c>
      <c r="LH224" s="240" t="str" cm="1">
        <f t="array" ref="LH224">IFERROR((((H224/FRACAS!$AY$1)*60
)-(SUMPRODUCT((FRACAS!$B$5:$B$8970=H$4)*(FRACAS!$D$5:$D$8970&lt;=H224)*(IFERROR(FRACAS!$AM$5:$AM$8970,0)))
))/((H224/FRACAS!$AY$1)*60),"")</f>
        <v/>
      </c>
      <c r="LI224" s="240" t="str" cm="1">
        <f t="array" ref="LI224">IFERROR((((I224/FRACAS!$AY$1)*60
)-(SUMPRODUCT((FRACAS!$B$5:$B$8970=I$4)*(FRACAS!$D$5:$D$8970&lt;=I224)*(IFERROR(FRACAS!$AM$5:$AM$8970,0)))
))/((I224/FRACAS!$AY$1)*60),"")</f>
        <v/>
      </c>
      <c r="LJ224" s="240" t="str" cm="1">
        <f t="array" ref="LJ224">IFERROR((((J224/FRACAS!$AY$1)*60
)-(SUMPRODUCT((FRACAS!$B$5:$B$8970=J$4)*(FRACAS!$D$5:$D$8970&lt;=J224)*(IFERROR(FRACAS!$AM$5:$AM$8970,0)))
))/((J224/FRACAS!$AY$1)*60),"")</f>
        <v/>
      </c>
      <c r="LK224" s="240" t="str" cm="1">
        <f t="array" ref="LK224">IFERROR((((K224/FRACAS!$AY$1)*60
)-(SUMPRODUCT((FRACAS!$B$5:$B$8970=K$4)*(FRACAS!$D$5:$D$8970&lt;=K224)*(IFERROR(FRACAS!$AM$5:$AM$8970,0)))
))/((K224/FRACAS!$AY$1)*60),"")</f>
        <v/>
      </c>
      <c r="LL224" s="240" t="str" cm="1">
        <f t="array" ref="LL224">IFERROR((((L224/FRACAS!$AY$1)*60
)-(SUMPRODUCT((FRACAS!$B$5:$B$8970=L$4)*(FRACAS!$D$5:$D$8970&lt;=L224)*(IFERROR(FRACAS!$AM$5:$AM$8970,0)))
))/((L224/FRACAS!$AY$1)*60),"")</f>
        <v/>
      </c>
      <c r="LM224" s="240" t="str" cm="1">
        <f t="array" ref="LM224">IFERROR((((M224/FRACAS!$AY$1)*60
)-(SUMPRODUCT((FRACAS!$B$5:$B$8970=M$4)*(FRACAS!$D$5:$D$8970&lt;=M224)*(IFERROR(FRACAS!$AM$5:$AM$8970,0)))
))/((M224/FRACAS!$AY$1)*60),"")</f>
        <v/>
      </c>
      <c r="LN224" s="240" t="str" cm="1">
        <f t="array" ref="LN224">IFERROR((((N224/FRACAS!$AY$1)*60
)-(SUMPRODUCT((FRACAS!$B$5:$B$8970=N$4)*(FRACAS!$D$5:$D$8970&lt;=N224)*(IFERROR(FRACAS!$AM$5:$AM$8970,0)))
))/((N224/FRACAS!$AY$1)*60),"")</f>
        <v/>
      </c>
      <c r="LO224" s="240" t="str" cm="1">
        <f t="array" ref="LO224">IFERROR((((O224/FRACAS!$AY$1)*60
)-(SUMPRODUCT((FRACAS!$B$5:$B$8970=O$4)*(FRACAS!$D$5:$D$8970&lt;=O224)*(IFERROR(FRACAS!$AM$5:$AM$8970,0)))
))/((O224/FRACAS!$AY$1)*60),"")</f>
        <v/>
      </c>
      <c r="LP224" s="240" t="str" cm="1">
        <f t="array" ref="LP224">IFERROR((((P224/FRACAS!$AY$1)*60
)-(SUMPRODUCT((FRACAS!$B$5:$B$8970=P$4)*(FRACAS!$D$5:$D$8970&lt;=P224)*(IFERROR(FRACAS!$AM$5:$AM$8970,0)))
))/((P224/FRACAS!$AY$1)*60),"")</f>
        <v/>
      </c>
      <c r="LQ224" s="240" t="str" cm="1">
        <f t="array" ref="LQ224">IFERROR((((Q224/FRACAS!$AY$1)*60
)-(SUMPRODUCT((FRACAS!$B$5:$B$8970=Q$4)*(FRACAS!$D$5:$D$8970&lt;=Q224)*(IFERROR(FRACAS!$AM$5:$AM$8970,0)))
))/((Q224/FRACAS!$AY$1)*60),"")</f>
        <v/>
      </c>
      <c r="LR224" s="240" t="str" cm="1">
        <f t="array" ref="LR224">IFERROR((((R224/FRACAS!$AY$1)*60
)-(SUMPRODUCT((FRACAS!$B$5:$B$8970=R$4)*(FRACAS!$D$5:$D$8970&lt;=R224)*(IFERROR(FRACAS!$AM$5:$AM$8970,0)))
))/((R224/FRACAS!$AY$1)*60),"")</f>
        <v/>
      </c>
      <c r="LS224" s="240" t="str" cm="1">
        <f t="array" ref="LS224">IFERROR((((S224/FRACAS!$AY$1)*60
)-(SUMPRODUCT((FRACAS!$B$5:$B$8970=S$4)*(FRACAS!$D$5:$D$8970&lt;=S224)*(IFERROR(FRACAS!$AM$5:$AM$8970,0)))
))/((S224/FRACAS!$AY$1)*60),"")</f>
        <v/>
      </c>
      <c r="LT224" s="240" t="str" cm="1">
        <f t="array" ref="LT224">IFERROR((((T224/FRACAS!$AY$1)*60
)-(SUMPRODUCT((FRACAS!$B$5:$B$8970=T$4)*(FRACAS!$D$5:$D$8970&lt;=T224)*(IFERROR(FRACAS!$AM$5:$AM$8970,0)))
))/((T224/FRACAS!$AY$1)*60),"")</f>
        <v/>
      </c>
      <c r="LU224" s="240" t="str" cm="1">
        <f t="array" ref="LU224">IFERROR((((U224/FRACAS!$AY$1)*60
)-(SUMPRODUCT((FRACAS!$B$5:$B$8970=U$4)*(FRACAS!$D$5:$D$8970&lt;=U224)*(IFERROR(FRACAS!$AM$5:$AM$8970,0)))
))/((U224/FRACAS!$AY$1)*60),"")</f>
        <v/>
      </c>
      <c r="LV224" s="240" t="str" cm="1">
        <f t="array" ref="LV224">IFERROR(
    (((V224/FRACAS!$AY$1)*60))
    /
    (((V224/FRACAS!$AY$1)*60) + SUMPRODUCT((FRACAS!$B$5:$B$8970=V$4)*(FRACAS!$D$5:$D$8970&lt;=V224)*(IFERROR(FRACAS!$AM$5:$AM$8970,0)))
    ),"")</f>
        <v/>
      </c>
      <c r="LW224" s="240" t="str" cm="1">
        <f t="array" ref="LW224">IFERROR(
    (((W224/FRACAS!$AY$1)*60))
    /
    (((W224/FRACAS!$AY$1)*60) + SUMPRODUCT((FRACAS!$B$5:$B$8970=W$4)*(FRACAS!$D$5:$D$8970&lt;=W224)*(IFERROR(FRACAS!$AM$5:$AM$8970,0)))
    ),"")</f>
        <v/>
      </c>
      <c r="LX224" s="240" t="str" cm="1">
        <f t="array" ref="LX224">IFERROR(
    (((X224/FRACAS!$AY$1)*60))
    /
    (((X224/FRACAS!$AY$1)*60) + SUMPRODUCT((FRACAS!$B$5:$B$8970=X$4)*(FRACAS!$D$5:$D$8970&lt;=X224)*(IFERROR(FRACAS!$AM$5:$AM$8970,0)))
    ),"")</f>
        <v/>
      </c>
      <c r="LY224" s="240" t="str" cm="1">
        <f t="array" ref="LY224">IFERROR(
    (((Y224/FRACAS!$AY$1)*60))
    /
    (((Y224/FRACAS!$AY$1)*60) + SUMPRODUCT((FRACAS!$B$5:$B$8970=Y$4)*(FRACAS!$D$5:$D$8970&lt;=Y224)*(IFERROR(FRACAS!$AM$5:$AM$8970,0)))
    ),"")</f>
        <v/>
      </c>
      <c r="LZ224" s="240" t="str" cm="1">
        <f t="array" ref="LZ224">IFERROR(
    (((Z224/FRACAS!$AY$1)*60))
    /
    (((Z224/FRACAS!$AY$1)*60) + SUMPRODUCT((FRACAS!$B$5:$B$8970=Z$4)*(FRACAS!$D$5:$D$8970&lt;=Z224)*(IFERROR(FRACAS!$AM$5:$AM$8970,0)))
    ),"")</f>
        <v/>
      </c>
      <c r="MA224" s="240" t="str" cm="1">
        <f t="array" ref="MA224">IFERROR(
    (((AA224/FRACAS!$AY$1)*60))
    /
    (((AA224/FRACAS!$AY$1)*60) + SUMPRODUCT((FRACAS!$B$5:$B$8970=AA$4)*(FRACAS!$D$5:$D$8970&lt;=AA224)*(IFERROR(FRACAS!$AM$5:$AM$8970,0)))
    ),"")</f>
        <v/>
      </c>
      <c r="MB224" s="240" t="str" cm="1">
        <f t="array" ref="MB224">IFERROR(
    (((AB224/FRACAS!$AY$1)*60))
    /
    (((AB224/FRACAS!$AY$1)*60) + SUMPRODUCT((FRACAS!$B$5:$B$8970=AB$4)*(FRACAS!$D$5:$D$8970&lt;=AB224)*(IFERROR(FRACAS!$AM$5:$AM$8970,0)))
    ),"")</f>
        <v/>
      </c>
      <c r="MC224" s="240" t="str" cm="1">
        <f t="array" ref="MC224">IFERROR(
    (((AC224/FRACAS!$AY$1)*60))
    /
    (((AC224/FRACAS!$AY$1)*60) + SUMPRODUCT((FRACAS!$B$5:$B$8970=AC$4)*(FRACAS!$D$5:$D$8970&lt;=AC224)*(IFERROR(FRACAS!$AM$5:$AM$8970,0)))
    ),"")</f>
        <v/>
      </c>
      <c r="MD224" s="240" t="str" cm="1">
        <f t="array" ref="MD224">IFERROR(
    (((AD224/FRACAS!$AY$1)*60))
    /
    (((AD224/FRACAS!$AY$1)*60) + SUMPRODUCT((FRACAS!$B$5:$B$8970=AD$4)*(FRACAS!$D$5:$D$8970&lt;=AD224)*(IFERROR(FRACAS!$AM$5:$AM$8970,0)))
    ),"")</f>
        <v/>
      </c>
      <c r="ME224" s="240" t="str" cm="1">
        <f t="array" ref="ME224">IFERROR(
    (((AE224/FRACAS!$AY$1)*60))
    /
    (((AE224/FRACAS!$AY$1)*60) + SUMPRODUCT((FRACAS!$B$5:$B$8970=AE$4)*(FRACAS!$D$5:$D$8970&lt;=AE224)*(IFERROR(FRACAS!$AM$5:$AM$8970,0)))
    ),"")</f>
        <v/>
      </c>
      <c r="MF224" s="240" t="str" cm="1">
        <f t="array" ref="MF224">IFERROR(
    (((AF224/FRACAS!$AY$1)*60))
    /
    (((AF224/FRACAS!$AY$1)*60) + SUMPRODUCT((FRACAS!$B$5:$B$8970=AF$4)*(FRACAS!$D$5:$D$8970&lt;=AF224)*(IFERROR(FRACAS!$AM$5:$AM$8970,0)))
    ),"")</f>
        <v/>
      </c>
      <c r="MG224" s="240" t="str" cm="1">
        <f t="array" ref="MG224">IFERROR(
    (((AG224/FRACAS!$AY$1)*60))
    /
    (((AG224/FRACAS!$AY$1)*60) + SUMPRODUCT((FRACAS!$B$5:$B$8970=AG$4)*(FRACAS!$D$5:$D$8970&lt;=AG224)*(IFERROR(FRACAS!$AM$5:$AM$8970,0)))
    ),"")</f>
        <v/>
      </c>
      <c r="MH224" s="240" t="str" cm="1">
        <f t="array" ref="MH224">IFERROR(
    (((AH224/FRACAS!$AY$1)*60))
    /
    (((AH224/FRACAS!$AY$1)*60) + SUMPRODUCT((FRACAS!$B$5:$B$8970=AH$4)*(FRACAS!$D$5:$D$8970&lt;=AH224)*(IFERROR(FRACAS!$AM$5:$AM$8970,0)))
    ),"")</f>
        <v/>
      </c>
      <c r="MI224" s="240" t="str" cm="1">
        <f t="array" ref="MI224">IFERROR(
    (((AI224/FRACAS!$AY$1)*60))
    /
    (((AI224/FRACAS!$AY$1)*60) + SUMPRODUCT((FRACAS!$B$5:$B$8970=AI$4)*(FRACAS!$D$5:$D$8970&lt;=AI224)*(IFERROR(FRACAS!$AM$5:$AM$8970,0)))
    ),"")</f>
        <v/>
      </c>
      <c r="MJ224" s="240" t="str" cm="1">
        <f t="array" ref="MJ224">IFERROR(
    (((AJ224/FRACAS!$AY$1)*60))
    /
    (((AJ224/FRACAS!$AY$1)*60) + SUMPRODUCT((FRACAS!$B$5:$B$8970=AJ$4)*(FRACAS!$D$5:$D$8970&lt;=AJ224)*(IFERROR(FRACAS!$AM$5:$AM$8970,0)))
    ),"")</f>
        <v/>
      </c>
      <c r="MK224" s="240" t="str" cm="1">
        <f t="array" ref="MK224">IFERROR(
    (((AK224/FRACAS!$AY$1)*60))
    /
    (((AK224/FRACAS!$AY$1)*60) + SUMPRODUCT((FRACAS!$B$5:$B$8970=AK$4)*(FRACAS!$D$5:$D$8970&lt;=AK224)*(IFERROR(FRACAS!$AM$5:$AM$8970,0)))
    ),"")</f>
        <v/>
      </c>
      <c r="ML224" s="240" t="str" cm="1">
        <f t="array" ref="ML224">IFERROR(
    (((AL224/FRACAS!$AY$1)*60))
    /
    (((AL224/FRACAS!$AY$1)*60) + SUMPRODUCT((FRACAS!$B$5:$B$8970=AL$4)*(FRACAS!$D$5:$D$8970&lt;=AL224)*(IFERROR(FRACAS!$AM$5:$AM$8970,0)))
    ),"")</f>
        <v/>
      </c>
      <c r="MM224" s="240" t="str" cm="1">
        <f t="array" ref="MM224">IFERROR(
    (((AM224/FRACAS!$AY$1)*60))
    /
    (((AM224/FRACAS!$AY$1)*60) + SUMPRODUCT((FRACAS!$B$5:$B$8970=AM$4)*(FRACAS!$D$5:$D$8970&lt;=AM224)*(IFERROR(FRACAS!$AM$5:$AM$8970,0)))
    ),"")</f>
        <v/>
      </c>
      <c r="MN224" s="240" t="str" cm="1">
        <f t="array" ref="MN224">IFERROR(
    (((AN224/FRACAS!$AY$1)*60))
    /
    (((AN224/FRACAS!$AY$1)*60) + SUMPRODUCT((FRACAS!$B$5:$B$8970=AN$4)*(FRACAS!$D$5:$D$8970&lt;=AN224)*(IFERROR(FRACAS!$AM$5:$AM$8970,0)))
    ),"")</f>
        <v/>
      </c>
      <c r="MO224" s="240" t="str" cm="1">
        <f t="array" ref="MO224">IFERROR(
    (((AO224/FRACAS!$AY$1)*60))
    /
    (((AO224/FRACAS!$AY$1)*60) + SUMPRODUCT((FRACAS!$B$5:$B$8970=AO$4)*(FRACAS!$D$5:$D$8970&lt;=AO224)*(IFERROR(FRACAS!$AM$5:$AM$8970,0)))
    ),"")</f>
        <v/>
      </c>
      <c r="MP224" s="240" t="str" cm="1">
        <f t="array" ref="MP224">IFERROR(
    (((AP224/FRACAS!$AY$1)*60))
    /
    (((AP224/FRACAS!$AY$1)*60) + SUMPRODUCT((FRACAS!$B$5:$B$8970=AP$4)*(FRACAS!$D$5:$D$8970&lt;=AP224)*(IFERROR(FRACAS!$AM$5:$AM$8970,0)))
    ),"")</f>
        <v/>
      </c>
      <c r="MQ224" s="240" t="str" cm="1">
        <f t="array" ref="MQ224">IFERROR(
    (((AQ224/FRACAS!$AY$1)*60))
    /
    (((AQ224/FRACAS!$AY$1)*60) + SUMPRODUCT((FRACAS!$B$5:$B$8970=AQ$4)*(FRACAS!$D$5:$D$8970&lt;=AQ224)*(IFERROR(FRACAS!$AM$5:$AM$8970,0)))
    ),"")</f>
        <v/>
      </c>
      <c r="MR224" s="194"/>
      <c r="MS224" s="194"/>
      <c r="MT224" s="194"/>
      <c r="MU224" s="194"/>
      <c r="MV224" s="194"/>
      <c r="MW224" s="194"/>
      <c r="MX224" s="194"/>
      <c r="MY224" s="194"/>
      <c r="MZ224" s="194"/>
      <c r="NA224" s="195"/>
      <c r="ND224" s="241">
        <f t="shared" si="21"/>
        <v>0</v>
      </c>
      <c r="NE224" s="242" t="str">
        <f t="shared" si="22"/>
        <v/>
      </c>
      <c r="NF224" s="193" t="str" cm="1">
        <f t="array" ref="NF224">IF($ND224=0,"",(IFERROR( (IFERROR($ND224/FRACAS!$AY$1*60,0) - SUMPRODUCT( (FRACAS!$K$5:$K$8972=NF$2) * IFERROR(FRACAS!$AN$5:$AN$8972,0) ) ) / IFERROR($ND224/FRACAS!$AY$1*60,0), 1 )))</f>
        <v/>
      </c>
      <c r="NG224" s="193" t="str" cm="1">
        <f t="array" ref="NG224">IF($ND224=0,"",(IFERROR( (IFERROR($ND224/FRACAS!$AY$1*60,0) - SUMPRODUCT( (FRACAS!$K$5:$K$8972=NG$2) * IFERROR(FRACAS!$AN$5:$AN$8972,0) ) ) / IFERROR($ND224/FRACAS!$AY$1*60,0), 1 )))</f>
        <v/>
      </c>
      <c r="NH224" s="193" t="str" cm="1">
        <f t="array" ref="NH224">IF($ND224=0,"",(IFERROR( (IFERROR($ND224/FRACAS!$AY$1*60,0) - SUMPRODUCT( (FRACAS!$K$5:$K$8972=NH$2) * IFERROR(FRACAS!$AN$5:$AN$8972,0) ) ) / IFERROR($ND224/FRACAS!$AY$1*60,0), 1 )))</f>
        <v/>
      </c>
      <c r="NI224" s="193" t="str" cm="1">
        <f t="array" ref="NI224">IF($ND224=0,"",(IFERROR( (IFERROR($ND224/FRACAS!$AY$1*60,0) - SUMPRODUCT( (FRACAS!$K$5:$K$8972=NI$2) * IFERROR(FRACAS!$AN$5:$AN$8972,0) ) ) / IFERROR($ND224/FRACAS!$AY$1*60,0), 1 )))</f>
        <v/>
      </c>
      <c r="NJ224" s="193" t="str" cm="1">
        <f t="array" ref="NJ224">IF($ND224=0,"",(IFERROR( (IFERROR($ND224/FRACAS!$AY$1*60,0) - SUMPRODUCT( (FRACAS!$K$5:$K$8972=NJ$2) * IFERROR(FRACAS!$AN$5:$AN$8972,0) ) ) / IFERROR($ND224/FRACAS!$AY$1*60,0), 1 )))</f>
        <v/>
      </c>
      <c r="NK224" s="193" t="str" cm="1">
        <f t="array" ref="NK224">IF($ND224=0,"",(IFERROR( (IFERROR($ND224/FRACAS!$AY$1*60,0) - SUMPRODUCT( (FRACAS!$K$5:$K$8972=NK$2) * IFERROR(FRACAS!$AN$5:$AN$8972,0) ) ) / IFERROR($ND224/FRACAS!$AY$1*60,0), 1 )))</f>
        <v/>
      </c>
      <c r="NL224" s="193" t="str" cm="1">
        <f t="array" ref="NL224">IF($ND224=0,"",(IFERROR( (IFERROR($ND224/FRACAS!$AY$1*60,0) - SUMPRODUCT( (FRACAS!$K$5:$K$8972=NL$2) * IFERROR(FRACAS!$AN$5:$AN$8972,0) ) ) / IFERROR($ND224/FRACAS!$AY$1*60,0), 1 )))</f>
        <v/>
      </c>
      <c r="NM224" s="193" t="str" cm="1">
        <f t="array" ref="NM224">IF($ND224=0,"",(IFERROR( (IFERROR($ND224/FRACAS!$AY$1*60,0) - SUMPRODUCT( (FRACAS!$K$5:$K$8972=NM$2) * IFERROR(FRACAS!$AN$5:$AN$8972,0) ) ) / IFERROR($ND224/FRACAS!$AY$1*60,0), 1 )))</f>
        <v/>
      </c>
      <c r="NN224" s="193" t="str" cm="1">
        <f t="array" ref="NN224">IF($ND224=0,"",(IFERROR( (IFERROR($ND224/FRACAS!$AY$1*60,0) - SUMPRODUCT( (FRACAS!$K$5:$K$8972=NN$2) * IFERROR(FRACAS!$AN$5:$AN$8972,0) ) ) / IFERROR($ND224/FRACAS!$AY$1*60,0), 1 )))</f>
        <v/>
      </c>
      <c r="NO224" s="193" t="str" cm="1">
        <f t="array" ref="NO224">IF($ND224=0,"",(IFERROR( (IFERROR($ND224/FRACAS!$AY$1*60,0) - SUMPRODUCT( (FRACAS!$K$5:$K$8972=NO$2) * IFERROR(FRACAS!$AN$5:$AN$8972,0) ) ) / IFERROR($ND224/FRACAS!$AY$1*60,0), 1 )))</f>
        <v/>
      </c>
      <c r="NP224" s="193" t="str" cm="1">
        <f t="array" ref="NP224">IF($ND224=0,"",(IFERROR( (IFERROR($ND224/FRACAS!$AY$1*60,0) - SUMPRODUCT( (FRACAS!$K$5:$K$8972=NP$2) * IFERROR(FRACAS!$AN$5:$AN$8972,0) ) ) / IFERROR($ND224/FRACAS!$AY$1*60,0), 1 )))</f>
        <v/>
      </c>
      <c r="NQ224" s="193" t="str" cm="1">
        <f t="array" ref="NQ224">IF($ND224=0,"",(IFERROR( (IFERROR($ND224/FRACAS!$AY$1*60,0) - SUMPRODUCT( (FRACAS!$K$5:$K$8972=NQ$2) * IFERROR(FRACAS!$AN$5:$AN$8972,0) ) ) / IFERROR($ND224/FRACAS!$AY$1*60,0), 1 )))</f>
        <v/>
      </c>
      <c r="NR224" s="193" t="str" cm="1">
        <f t="array" ref="NR224">IF($ND224=0,"",(IFERROR( (IFERROR($ND224/FRACAS!$AY$1*60,0) - SUMPRODUCT( (FRACAS!$K$5:$K$8972=NR$2) * IFERROR(FRACAS!$AN$5:$AN$8972,0) ) ) / IFERROR($ND224/FRACAS!$AY$1*60,0), 1 )))</f>
        <v/>
      </c>
      <c r="NS224" s="193" t="str" cm="1">
        <f t="array" ref="NS224">IF($ND224=0,"",(IFERROR( (IFERROR($ND224/FRACAS!$AY$1*60,0) - SUMPRODUCT( (FRACAS!$K$5:$K$8972=NS$2) * IFERROR(FRACAS!$AN$5:$AN$8972,0) ) ) / IFERROR($ND224/FRACAS!$AY$1*60,0), 1 )))</f>
        <v/>
      </c>
      <c r="NT224" s="193" t="str" cm="1">
        <f t="array" ref="NT224">IF($ND224=0,"",(IFERROR( (IFERROR($ND224/FRACAS!$AY$1*60,0) - SUMPRODUCT( (FRACAS!$K$5:$K$8972=NT$2) * IFERROR(FRACAS!$AN$5:$AN$8972,0) ) ) / IFERROR($ND224/FRACAS!$AY$1*60,0), 1 )))</f>
        <v/>
      </c>
      <c r="NU224" s="193" t="str" cm="1">
        <f t="array" ref="NU224">IF($ND224=0,"",(IFERROR( (IFERROR($ND224/FRACAS!$AY$1*60,0) - SUMPRODUCT( (FRACAS!$K$5:$K$8972=NU$2) * IFERROR(FRACAS!$AN$5:$AN$8972,0) ) ) / IFERROR($ND224/FRACAS!$AY$1*60,0), 1 )))</f>
        <v/>
      </c>
      <c r="NV224" s="193" t="str" cm="1">
        <f t="array" ref="NV224">IF($ND224=0,"",(IFERROR( (IFERROR($ND224/FRACAS!$AY$1*60,0) - SUMPRODUCT( (FRACAS!$K$5:$K$8972=NV$2) * IFERROR(FRACAS!$AN$5:$AN$8972,0) ) ) / IFERROR($ND224/FRACAS!$AY$1*60,0), 1 )))</f>
        <v/>
      </c>
      <c r="NW224" s="193" t="str" cm="1">
        <f t="array" ref="NW224">IF($ND224=0,"",(IFERROR( (IFERROR($ND224/FRACAS!$AY$1*60,0) - SUMPRODUCT( (FRACAS!$K$5:$K$8972=NW$2) * IFERROR(FRACAS!$AN$5:$AN$8972,0) ) ) / IFERROR($ND224/FRACAS!$AY$1*60,0), 1 )))</f>
        <v/>
      </c>
      <c r="NX224" s="193" t="str" cm="1">
        <f t="array" ref="NX224">IF($ND224=0,"",(IFERROR( (IFERROR($ND224/FRACAS!$AY$1*60,0) - SUMPRODUCT( (FRACAS!$K$5:$K$8972=NX$2) * IFERROR(FRACAS!$AN$5:$AN$8972,0) ) ) / IFERROR($ND224/FRACAS!$AY$1*60,0), 1 )))</f>
        <v/>
      </c>
      <c r="NY224" s="193" t="str" cm="1">
        <f t="array" ref="NY224">IF($ND224=0,"",(IFERROR( (IFERROR($ND224/FRACAS!$AY$1*60,0) - SUMPRODUCT( (FRACAS!$K$5:$K$8972=NY$2) * IFERROR(FRACAS!$AN$5:$AN$8972,0) ) ) / IFERROR($ND224/FRACAS!$AY$1*60,0), 1 )))</f>
        <v/>
      </c>
      <c r="NZ224" s="193" t="str" cm="1">
        <f t="array" ref="NZ224">IF($ND224=0,"",(IFERROR( (IFERROR($ND224/FRACAS!$AY$1*60,0) - SUMPRODUCT( (FRACAS!$K$5:$K$8972=NZ$2) * IFERROR(FRACAS!$AN$5:$AN$8972,0) ) ) / IFERROR($ND224/FRACAS!$AY$1*60,0), 1 )))</f>
        <v/>
      </c>
      <c r="OA224" s="193" t="str" cm="1">
        <f t="array" ref="OA224">IF($ND224=0,"",(IFERROR( (IFERROR($ND224/FRACAS!$AY$1*60,0) - SUMPRODUCT( (FRACAS!$K$5:$K$8972=OA$2) * IFERROR(FRACAS!$AN$5:$AN$8972,0) ) ) / IFERROR($ND224/FRACAS!$AY$1*60,0), 1 )))</f>
        <v/>
      </c>
      <c r="OB224" s="193" t="str" cm="1">
        <f t="array" ref="OB224">IF($ND224=0,"",(IFERROR( (IFERROR($ND224/FRACAS!$AY$1*60,0) - SUMPRODUCT( (FRACAS!$K$5:$K$8972=OB$2) * IFERROR(FRACAS!$AN$5:$AN$8972,0) ) ) / IFERROR($ND224/FRACAS!$AY$1*60,0), 1 )))</f>
        <v/>
      </c>
      <c r="OC224" s="193" t="str" cm="1">
        <f t="array" ref="OC224">IF($ND224=0,"",(IFERROR( (IFERROR($ND224/FRACAS!$AY$1*60,0) - SUMPRODUCT( (FRACAS!$K$5:$K$8972=OC$2) * IFERROR(FRACAS!$AN$5:$AN$8972,0) ) ) / IFERROR($ND224/FRACAS!$AY$1*60,0), 1 )))</f>
        <v/>
      </c>
      <c r="OD224" s="193" t="str" cm="1">
        <f t="array" ref="OD224">IF($ND224=0,"",(IFERROR( (IFERROR($ND224/FRACAS!$AY$1*60,0) - SUMPRODUCT( (FRACAS!$K$5:$K$8972=OD$2) * IFERROR(FRACAS!$AN$5:$AN$8972,0) ) ) / IFERROR($ND224/FRACAS!$AY$1*60,0), 1 )))</f>
        <v/>
      </c>
      <c r="OE224" s="193" t="str" cm="1">
        <f t="array" ref="OE224">IF($ND224=0,"",(IFERROR( (IFERROR($ND224/FRACAS!$AY$1*60,0) - SUMPRODUCT( (FRACAS!$K$5:$K$8972=OE$2) * IFERROR(FRACAS!$AN$5:$AN$8972,0) ) ) / IFERROR($ND224/FRACAS!$AY$1*60,0), 1 )))</f>
        <v/>
      </c>
      <c r="OF224" s="193" t="str" cm="1">
        <f t="array" ref="OF224">IF($ND224=0,"",(IFERROR( (IFERROR($ND224/FRACAS!$AY$1*60,0) - SUMPRODUCT( (FRACAS!$K$5:$K$8972=OF$2) * IFERROR(FRACAS!$AN$5:$AN$8972,0) ) ) / IFERROR($ND224/FRACAS!$AY$1*60,0), 1 )))</f>
        <v/>
      </c>
      <c r="OG224" s="193" t="str" cm="1">
        <f t="array" ref="OG224">IF($ND224=0,"",(IFERROR( (IFERROR($ND224/FRACAS!$AY$1*60,0) - SUMPRODUCT( (FRACAS!$K$5:$K$8972=OG$2) * IFERROR(FRACAS!$AN$5:$AN$8972,0) ) ) / IFERROR($ND224/FRACAS!$AY$1*60,0), 1 )))</f>
        <v/>
      </c>
      <c r="OH224" s="193" t="str" cm="1">
        <f t="array" ref="OH224">IF($ND224=0,"",(IFERROR( (IFERROR($ND224/FRACAS!$AY$1*60,0) - SUMPRODUCT( (FRACAS!$K$5:$K$8972=OH$2) * IFERROR(FRACAS!$AN$5:$AN$8972,0) ) ) / IFERROR($ND224/FRACAS!$AY$1*60,0), 1 )))</f>
        <v/>
      </c>
      <c r="OI224" s="193" t="str" cm="1">
        <f t="array" ref="OI224">IF($ND224=0,"",(IFERROR( (IFERROR($ND224/FRACAS!$AY$1*60,0) - SUMPRODUCT( (FRACAS!$K$5:$K$8972=OI$2) * IFERROR(FRACAS!$AN$5:$AN$8972,0) ) ) / IFERROR($ND224/FRACAS!$AY$1*60,0), 1 )))</f>
        <v/>
      </c>
      <c r="OJ224" s="193" t="str" cm="1">
        <f t="array" ref="OJ224">IF($ND224=0,"",(IFERROR( (IFERROR($ND224/FRACAS!$AY$1*60,0) - SUMPRODUCT( (FRACAS!$K$5:$K$8972=OJ$2) * IFERROR(FRACAS!$AN$5:$AN$8972,0) ) ) / IFERROR($ND224/FRACAS!$AY$1*60,0), 1 )))</f>
        <v/>
      </c>
      <c r="OK224" s="193" t="str" cm="1">
        <f t="array" ref="OK224">IF($ND224=0,"",(IFERROR( (IFERROR($ND224/FRACAS!$AY$1*60,0) - SUMPRODUCT( (FRACAS!$K$5:$K$8972=OK$2) * IFERROR(FRACAS!$AN$5:$AN$8972,0) ) ) / IFERROR($ND224/FRACAS!$AY$1*60,0), 1 )))</f>
        <v/>
      </c>
      <c r="OL224" s="193" t="str" cm="1">
        <f t="array" ref="OL224">IF($ND224=0,"",(IFERROR( (IFERROR($ND224/FRACAS!$AY$1*60,0) - SUMPRODUCT( (FRACAS!$K$5:$K$8972=OL$2) * IFERROR(FRACAS!$AN$5:$AN$8972,0) ) ) / IFERROR($ND224/FRACAS!$AY$1*60,0), 1 )))</f>
        <v/>
      </c>
      <c r="OM224" s="193" t="str" cm="1">
        <f t="array" ref="OM224">IF($ND224=0,"",(IFERROR( (IFERROR($ND224/FRACAS!$AY$1*60,0) - SUMPRODUCT( (FRACAS!$K$5:$K$8972=OM$2) * IFERROR(FRACAS!$AN$5:$AN$8972,0) ) ) / IFERROR($ND224/FRACAS!$AY$1*60,0), 1 )))</f>
        <v/>
      </c>
      <c r="ON224" s="193" t="str" cm="1">
        <f t="array" ref="ON224">IF($ND224=0,"",(IFERROR( (IFERROR($ND224/FRACAS!$AY$1*60,0) - SUMPRODUCT( (FRACAS!$K$5:$K$8972=ON$2) * IFERROR(FRACAS!$AN$5:$AN$8972,0) ) ) / IFERROR($ND224/FRACAS!$AY$1*60,0), 1 )))</f>
        <v/>
      </c>
      <c r="OO224" s="193" t="str" cm="1">
        <f t="array" ref="OO224">IF($ND224=0,"",(IFERROR( (IFERROR($ND224/FRACAS!$AY$1*60,0) - SUMPRODUCT( (FRACAS!$K$5:$K$8972=OO$2) * IFERROR(FRACAS!$AN$5:$AN$8972,0) ) ) / IFERROR($ND224/FRACAS!$AY$1*60,0), 1 )))</f>
        <v/>
      </c>
      <c r="OP224" s="193" t="str" cm="1">
        <f t="array" ref="OP224">IF($ND224=0,"",(IFERROR( (IFERROR($ND224/FRACAS!$AY$1*60,0) - SUMPRODUCT( (FRACAS!$K$5:$K$8972=OP$2) * IFERROR(FRACAS!$AN$5:$AN$8972,0) ) ) / IFERROR($ND224/FRACAS!$AY$1*60,0), 1 )))</f>
        <v/>
      </c>
      <c r="OQ224" s="193" t="str" cm="1">
        <f t="array" ref="OQ224">IF($ND224=0,"",(IFERROR( (IFERROR($ND224/FRACAS!$AY$1*60,0) - SUMPRODUCT( (FRACAS!$K$5:$K$8972=OQ$2) * IFERROR(FRACAS!$AN$5:$AN$8972,0) ) ) / IFERROR($ND224/FRACAS!$AY$1*60,0), 1 )))</f>
        <v/>
      </c>
      <c r="OR224" s="193" t="str" cm="1">
        <f t="array" ref="OR224">IF($ND224=0,"",(IFERROR( (IFERROR($ND224/FRACAS!$AY$1*60,0) - SUMPRODUCT( (FRACAS!$K$5:$K$8972=OR$2) * IFERROR(FRACAS!$AN$5:$AN$8972,0) ) ) / IFERROR($ND224/FRACAS!$AY$1*60,0), 1 )))</f>
        <v/>
      </c>
      <c r="OS224" s="193" t="str" cm="1">
        <f t="array" ref="OS224">IF($ND224=0,"",(IFERROR( (IFERROR($ND224/FRACAS!$AY$1*60,0) - SUMPRODUCT( (FRACAS!$K$5:$K$8972=OS$2) * IFERROR(FRACAS!$AN$5:$AN$8972,0) ) ) / IFERROR($ND224/FRACAS!$AY$1*60,0), 1 )))</f>
        <v/>
      </c>
      <c r="OT224" s="243" t="str" cm="1">
        <f t="array" ref="OT224">IF($ND224=0,"",(IFERROR( (IFERROR($ND224/FRACAS!$AY$1*60,0) - SUMPRODUCT( (FRACAS!$K$5:$K$8972=OT$2) * IFERROR(FRACAS!$AN$5:$AN$8972,0) ) ) / IFERROR($ND224/FRACAS!$AY$1*60,0), 1 )))</f>
        <v/>
      </c>
    </row>
    <row r="225" spans="2:410" x14ac:dyDescent="0.2">
      <c r="B225" s="233"/>
      <c r="C225" s="259">
        <f>IF('[1]17.11.2025 IASI18 Mileage'!C225="","",'[1]17.11.2025 IASI18 Mileage'!C225)</f>
        <v>47511</v>
      </c>
      <c r="D225" s="201" t="str">
        <f>IF('[1]17.11.2025 IASI18 Mileage'!D225="","",'[1]17.11.2025 IASI18 Mileage'!D225)</f>
        <v/>
      </c>
      <c r="E225" s="201" t="str">
        <f>IF('[1]17.11.2025 IASI18 Mileage'!E225="","",'[1]17.11.2025 IASI18 Mileage'!E225)</f>
        <v/>
      </c>
      <c r="F225" s="201" t="str">
        <f>IF('[1]17.11.2025 IASI18 Mileage'!F225="","",'[1]17.11.2025 IASI18 Mileage'!F225)</f>
        <v/>
      </c>
      <c r="G225" s="201" t="str">
        <f>IF('[1]17.11.2025 IASI18 Mileage'!G225="","",'[1]17.11.2025 IASI18 Mileage'!G225)</f>
        <v/>
      </c>
      <c r="H225" s="201" t="str">
        <f>IF('[1]17.11.2025 IASI18 Mileage'!H225="","",'[1]17.11.2025 IASI18 Mileage'!H225)</f>
        <v/>
      </c>
      <c r="I225" s="201" t="str">
        <f>IF('[1]17.11.2025 IASI18 Mileage'!I225="","",'[1]17.11.2025 IASI18 Mileage'!I225)</f>
        <v/>
      </c>
      <c r="J225" s="201" t="str">
        <f>IF('[1]17.11.2025 IASI18 Mileage'!J225="","",'[1]17.11.2025 IASI18 Mileage'!J225)</f>
        <v/>
      </c>
      <c r="K225" s="201" t="str">
        <f>IF('[1]17.11.2025 IASI18 Mileage'!K225="","",'[1]17.11.2025 IASI18 Mileage'!K225)</f>
        <v/>
      </c>
      <c r="L225" s="201" t="str">
        <f>IF('[1]17.11.2025 IASI18 Mileage'!L225="","",'[1]17.11.2025 IASI18 Mileage'!L225)</f>
        <v/>
      </c>
      <c r="M225" s="201" t="str">
        <f>IF('[1]17.11.2025 IASI18 Mileage'!M225="","",'[1]17.11.2025 IASI18 Mileage'!M225)</f>
        <v/>
      </c>
      <c r="N225" s="201" t="str">
        <f>IF('[1]17.11.2025 IASI18 Mileage'!N225="","",'[1]17.11.2025 IASI18 Mileage'!N225)</f>
        <v/>
      </c>
      <c r="O225" s="201" t="str">
        <f>IF('[1]17.11.2025 IASI18 Mileage'!O225="","",'[1]17.11.2025 IASI18 Mileage'!O225)</f>
        <v/>
      </c>
      <c r="P225" s="201" t="str">
        <f>IF('[1]17.11.2025 IASI18 Mileage'!P225="","",'[1]17.11.2025 IASI18 Mileage'!P225)</f>
        <v/>
      </c>
      <c r="Q225" s="201" t="str">
        <f>IF('[1]17.11.2025 IASI18 Mileage'!Q225="","",'[1]17.11.2025 IASI18 Mileage'!Q225)</f>
        <v/>
      </c>
      <c r="R225" s="201" t="str">
        <f>IF('[1]17.11.2025 IASI18 Mileage'!R225="","",'[1]17.11.2025 IASI18 Mileage'!R225)</f>
        <v/>
      </c>
      <c r="S225" s="201" t="str">
        <f>IF('[1]17.11.2025 IASI18 Mileage'!S225="","",'[1]17.11.2025 IASI18 Mileage'!S225)</f>
        <v/>
      </c>
      <c r="T225" s="201" t="str">
        <f>IF('[1]17.11.2025 IASI18 Mileage'!T225="","",'[1]17.11.2025 IASI18 Mileage'!T225)</f>
        <v/>
      </c>
      <c r="U225" s="201" t="str">
        <f>IF('[1]17.11.2025 IASI18 Mileage'!U225="","",'[1]17.11.2025 IASI18 Mileage'!U225)</f>
        <v/>
      </c>
      <c r="V225" s="201"/>
      <c r="W225" s="201"/>
      <c r="X225" s="201"/>
      <c r="Y225" s="201"/>
      <c r="Z225" s="201"/>
      <c r="AA225" s="201"/>
      <c r="AB225" s="201"/>
      <c r="AC225" s="201"/>
      <c r="AD225" s="201"/>
      <c r="AE225" s="201"/>
      <c r="AF225" s="201"/>
      <c r="AG225" s="201"/>
      <c r="AH225" s="201"/>
      <c r="AI225" s="201"/>
      <c r="AJ225" s="201"/>
      <c r="AK225" s="201"/>
      <c r="AL225" s="201"/>
      <c r="AM225" s="201"/>
      <c r="AN225" s="201"/>
      <c r="AO225" s="201"/>
      <c r="AP225" s="201"/>
      <c r="AQ225" s="201"/>
      <c r="AR225" s="201"/>
      <c r="AS225" s="201"/>
      <c r="AT225" s="201"/>
      <c r="AU225" s="201"/>
      <c r="AV225" s="201"/>
      <c r="AW225" s="201"/>
      <c r="AX225" s="201"/>
      <c r="AY225" s="201"/>
      <c r="AZ225" s="201"/>
      <c r="BA225" s="202"/>
      <c r="BB225" s="184"/>
      <c r="BD225" s="234"/>
      <c r="BE225" s="234"/>
      <c r="BF225" s="234"/>
      <c r="BG225" s="234"/>
      <c r="BH225" s="234"/>
      <c r="BI225" s="234"/>
      <c r="BJ225" s="234"/>
      <c r="BK225" s="234"/>
      <c r="BL225" s="234"/>
      <c r="BM225" s="234"/>
      <c r="DC225" s="184">
        <f t="shared" si="19"/>
        <v>0</v>
      </c>
      <c r="DD225" s="235" t="str">
        <f t="shared" si="20"/>
        <v/>
      </c>
      <c r="DE225" s="186">
        <f>IF(D225&gt; 0,(COUNTIFS(FRACAS!$B$5:$B$8972, D$4, FRACAS!$D$5:$D$8972, "&lt;="&amp;D225)), "" )</f>
        <v>0</v>
      </c>
      <c r="DF225" s="186">
        <f>IF(E225&gt; 0,(COUNTIFS(FRACAS!$B$5:$B$8972, E$4, FRACAS!$D$5:$D$8972, "&lt;="&amp;E225)), "" )</f>
        <v>0</v>
      </c>
      <c r="DG225" s="186">
        <f>IF(F225&gt; 0,(COUNTIFS(FRACAS!$B$5:$B$8972, F$4, FRACAS!$D$5:$D$8972, "&lt;="&amp;F225)), "" )</f>
        <v>0</v>
      </c>
      <c r="DH225" s="186">
        <f>IF(G225&gt; 0,(COUNTIFS(FRACAS!$B$5:$B$8972, G$4, FRACAS!$D$5:$D$8972, "&lt;="&amp;G225)), "" )</f>
        <v>0</v>
      </c>
      <c r="DI225" s="186">
        <f>IF(H225&gt; 0,(COUNTIFS(FRACAS!$B$5:$B$8972, H$4, FRACAS!$D$5:$D$8972, "&lt;="&amp;H225)), "" )</f>
        <v>0</v>
      </c>
      <c r="DJ225" s="186">
        <f>IF(I225&gt; 0,(COUNTIFS(FRACAS!$B$5:$B$8972, I$4, FRACAS!$D$5:$D$8972, "&lt;="&amp;I225)), "" )</f>
        <v>0</v>
      </c>
      <c r="DK225" s="186">
        <f>IF(J225&gt; 0,(COUNTIFS(FRACAS!$B$5:$B$8972, J$4, FRACAS!$D$5:$D$8972, "&lt;="&amp;J225)), "" )</f>
        <v>0</v>
      </c>
      <c r="DL225" s="186">
        <f>IF(K225&gt; 0,(COUNTIFS(FRACAS!$B$5:$B$8972, K$4, FRACAS!$D$5:$D$8972, "&lt;="&amp;K225)), "" )</f>
        <v>0</v>
      </c>
      <c r="DM225" s="186">
        <f>IF(L225&gt; 0,(COUNTIFS(FRACAS!$B$5:$B$8972, L$4, FRACAS!$D$5:$D$8972, "&lt;="&amp;L225)), "" )</f>
        <v>0</v>
      </c>
      <c r="DN225" s="186">
        <f>IF(M225&gt; 0,(COUNTIFS(FRACAS!$B$5:$B$8972, M$4, FRACAS!$D$5:$D$8972, "&lt;="&amp;M225)), "" )</f>
        <v>0</v>
      </c>
      <c r="DO225" s="186">
        <f>IF(N225&gt; 0,(COUNTIFS(FRACAS!$B$5:$B$8972, N$4, FRACAS!$D$5:$D$8972, "&lt;="&amp;N225)), "" )</f>
        <v>0</v>
      </c>
      <c r="DP225" s="186">
        <f>IF(O225&gt; 0,(COUNTIFS(FRACAS!$B$5:$B$8972, O$4, FRACAS!$D$5:$D$8972, "&lt;="&amp;O225)), "" )</f>
        <v>0</v>
      </c>
      <c r="DQ225" s="186">
        <f>IF(P225&gt; 0,(COUNTIFS(FRACAS!$B$5:$B$8972, P$4, FRACAS!$D$5:$D$8972, "&lt;="&amp;P225)), "" )</f>
        <v>0</v>
      </c>
      <c r="DR225" s="186">
        <f>IF(Q225&gt; 0,(COUNTIFS(FRACAS!$B$5:$B$8972, Q$4, FRACAS!$D$5:$D$8972, "&lt;="&amp;Q225)), "" )</f>
        <v>0</v>
      </c>
      <c r="DS225" s="186">
        <f>IF(R225&gt; 0,(COUNTIFS(FRACAS!$B$5:$B$8972, R$4, FRACAS!$D$5:$D$8972, "&lt;="&amp;R225)), "" )</f>
        <v>0</v>
      </c>
      <c r="DT225" s="186">
        <f>IF(S225&gt; 0,(COUNTIFS(FRACAS!$B$5:$B$8972, S$4, FRACAS!$D$5:$D$8972, "&lt;="&amp;S225)), "" )</f>
        <v>0</v>
      </c>
      <c r="DU225" s="186">
        <f>IF(T225&gt; 0,(COUNTIFS(FRACAS!$B$5:$B$8972, T$4, FRACAS!$D$5:$D$8972, "&lt;="&amp;T225)), "" )</f>
        <v>0</v>
      </c>
      <c r="DV225" s="186">
        <f>IF(U225&gt; 0,(COUNTIFS(FRACAS!$B$5:$B$8972, U$4, FRACAS!$D$5:$D$8972, "&lt;="&amp;U225)), "" )</f>
        <v>0</v>
      </c>
      <c r="DW225" s="186" t="str">
        <f>IF(V225&gt; 0,(COUNTIFS(FRACAS!$B$5:$B$8972, V$4, FRACAS!$D$5:$D$8972, "&lt;="&amp;V225)), "" )</f>
        <v/>
      </c>
      <c r="DX225" s="186" t="str">
        <f>IF(W225&gt; 0,(COUNTIFS(FRACAS!$B$5:$B$8972, W$4, FRACAS!$D$5:$D$8972, "&lt;="&amp;W225)), "" )</f>
        <v/>
      </c>
      <c r="DY225" s="186" t="str">
        <f>IF(X225&gt; 0,(COUNTIFS(FRACAS!$B$5:$B$8972, X$4, FRACAS!$D$5:$D$8972, "&lt;="&amp;X225)), "" )</f>
        <v/>
      </c>
      <c r="DZ225" s="186" t="str">
        <f>IF(Y225&gt; 0,(COUNTIFS(FRACAS!$B$5:$B$8972, Y$4, FRACAS!$D$5:$D$8972, "&lt;="&amp;Y225)), "" )</f>
        <v/>
      </c>
      <c r="EA225" s="186" t="str">
        <f>IF(Z225&gt; 0,(COUNTIFS(FRACAS!$B$5:$B$8972, Z$4, FRACAS!$D$5:$D$8972, "&lt;="&amp;Z225)), "" )</f>
        <v/>
      </c>
      <c r="EB225" s="186" t="str">
        <f>IF(AA225&gt; 0,(COUNTIFS(FRACAS!$B$5:$B$8972, AA$4, FRACAS!$D$5:$D$8972, "&lt;="&amp;AA225)), "" )</f>
        <v/>
      </c>
      <c r="EC225" s="186" t="str">
        <f>IF(AB225&gt; 0,(COUNTIFS(FRACAS!$B$5:$B$8972, AB$4, FRACAS!$D$5:$D$8972, "&lt;="&amp;AB225)), "" )</f>
        <v/>
      </c>
      <c r="ED225" s="186" t="str">
        <f>IF(AC225&gt; 0,(COUNTIFS(FRACAS!$B$5:$B$8972, AC$4, FRACAS!$D$5:$D$8972, "&lt;="&amp;AC225)), "" )</f>
        <v/>
      </c>
      <c r="EE225" s="186" t="str">
        <f>IF(AD225&gt; 0,(COUNTIFS(FRACAS!$B$5:$B$8972, AD$4, FRACAS!$D$5:$D$8972, "&lt;="&amp;AD225)), "" )</f>
        <v/>
      </c>
      <c r="EF225" s="186" t="str">
        <f>IF(AE225&gt; 0,(COUNTIFS(FRACAS!$B$5:$B$8972, AE$4, FRACAS!$D$5:$D$8972, "&lt;="&amp;AE225)), "" )</f>
        <v/>
      </c>
      <c r="EG225" s="186" t="str">
        <f>IF(AF225&gt; 0,(COUNTIFS(FRACAS!$B$5:$B$8972, AF$4, FRACAS!$D$5:$D$8972, "&lt;="&amp;AF225)), "" )</f>
        <v/>
      </c>
      <c r="EH225" s="186" t="str">
        <f>IF(AG225&gt; 0,(COUNTIFS(FRACAS!$B$5:$B$8972, AG$4, FRACAS!$D$5:$D$8972, "&lt;="&amp;AG225)), "" )</f>
        <v/>
      </c>
      <c r="EI225" s="186" t="str">
        <f>IF(AH225&gt; 0,(COUNTIFS(FRACAS!$B$5:$B$8972, AH$4, FRACAS!$D$5:$D$8972, "&lt;="&amp;AH225)), "" )</f>
        <v/>
      </c>
      <c r="EJ225" s="186" t="str">
        <f>IF(AI225&gt; 0,(COUNTIFS(FRACAS!$B$5:$B$8972, AI$4, FRACAS!$D$5:$D$8972, "&lt;="&amp;AI225)), "" )</f>
        <v/>
      </c>
      <c r="EK225" s="186" t="str">
        <f>IF(AJ225&gt; 0,(COUNTIFS(FRACAS!$B$5:$B$8972, AJ$4, FRACAS!$D$5:$D$8972, "&lt;="&amp;AJ225)), "" )</f>
        <v/>
      </c>
      <c r="EL225" s="186" t="str">
        <f>IF(AK225&gt; 0,(COUNTIFS(FRACAS!$B$5:$B$8972, AK$4, FRACAS!$D$5:$D$8972, "&lt;="&amp;AK225)), "" )</f>
        <v/>
      </c>
      <c r="EM225" s="186" t="str">
        <f>IF(AL225&gt; 0,(COUNTIFS(FRACAS!$B$5:$B$8972, AL$4, FRACAS!$D$5:$D$8972, "&lt;="&amp;AL225)), "" )</f>
        <v/>
      </c>
      <c r="EN225" s="186" t="str">
        <f>IF(AM225&gt; 0,(COUNTIFS(FRACAS!$B$5:$B$8972, AM$4, FRACAS!$D$5:$D$8972, "&lt;="&amp;AM225)), "" )</f>
        <v/>
      </c>
      <c r="EO225" s="186" t="str">
        <f>IF(AN225&gt; 0,(COUNTIFS(FRACAS!$B$5:$B$8972, AN$4, FRACAS!$D$5:$D$8972, "&lt;="&amp;AN225)), "" )</f>
        <v/>
      </c>
      <c r="EP225" s="186" t="str">
        <f>IF(AO225&gt; 0,(COUNTIFS(FRACAS!$B$5:$B$8972, AO$4, FRACAS!$D$5:$D$8972, "&lt;="&amp;AO225)), "" )</f>
        <v/>
      </c>
      <c r="EQ225" s="186" t="str">
        <f>IF(AP225&gt; 0,(COUNTIFS(FRACAS!$B$5:$B$8972, AP$4, FRACAS!$D$5:$D$8972, "&lt;="&amp;AP225)), "" )</f>
        <v/>
      </c>
      <c r="ER225" s="186" t="str">
        <f>IF(AQ225&gt; 0,(COUNTIFS(FRACAS!$B$5:$B$8972, AQ$4, FRACAS!$D$5:$D$8972, "&lt;="&amp;AQ225)), "" )</f>
        <v/>
      </c>
      <c r="ES225" s="246"/>
      <c r="ET225" s="194"/>
      <c r="EU225" s="194"/>
      <c r="EV225" s="194"/>
      <c r="EW225" s="194"/>
      <c r="EX225" s="194"/>
      <c r="EY225" s="194"/>
      <c r="EZ225" s="194"/>
      <c r="FA225" s="194"/>
      <c r="FB225" s="195"/>
      <c r="FE225" s="190"/>
      <c r="FF225" s="190"/>
      <c r="FG225" s="190"/>
      <c r="FH225" s="190"/>
      <c r="FI225" s="190"/>
      <c r="FJ225" s="190"/>
      <c r="FK225" s="190"/>
      <c r="FL225" s="190"/>
      <c r="FM225" s="190"/>
      <c r="FN225" s="190"/>
      <c r="JD225" s="238"/>
      <c r="JE225" s="238"/>
      <c r="JF225" s="238"/>
      <c r="JG225" s="238"/>
      <c r="JH225" s="238"/>
      <c r="JI225" s="238"/>
      <c r="JJ225" s="238"/>
      <c r="JK225" s="238"/>
      <c r="JL225" s="238"/>
      <c r="JM225" s="238"/>
      <c r="JN225" s="247"/>
      <c r="JO225" s="248"/>
      <c r="JP225" s="248"/>
      <c r="JQ225" s="248"/>
      <c r="JR225" s="248"/>
      <c r="JS225" s="248"/>
      <c r="JT225" s="248"/>
      <c r="JU225" s="248"/>
      <c r="JV225" s="248"/>
      <c r="JW225" s="248"/>
      <c r="JX225" s="248"/>
      <c r="JY225" s="248"/>
      <c r="JZ225" s="248"/>
      <c r="KA225" s="248"/>
      <c r="KB225" s="248"/>
      <c r="KC225" s="248"/>
      <c r="KD225" s="248"/>
      <c r="KE225" s="248"/>
      <c r="KF225" s="248"/>
      <c r="KG225" s="248"/>
      <c r="KH225" s="248"/>
      <c r="KI225" s="248"/>
      <c r="KJ225" s="248"/>
      <c r="KK225" s="248"/>
      <c r="KL225" s="248"/>
      <c r="KM225" s="248"/>
      <c r="KN225" s="248"/>
      <c r="KO225" s="248"/>
      <c r="KP225" s="248"/>
      <c r="KQ225" s="248"/>
      <c r="KR225" s="248"/>
      <c r="KS225" s="248"/>
      <c r="KT225" s="248"/>
      <c r="KU225" s="248"/>
      <c r="KV225" s="248"/>
      <c r="KW225" s="248"/>
      <c r="KX225" s="248"/>
      <c r="KY225" s="248"/>
      <c r="KZ225" s="248"/>
      <c r="LA225" s="248"/>
      <c r="LC225" s="235" t="str">
        <f t="shared" si="18"/>
        <v/>
      </c>
      <c r="LD225" s="240" t="str" cm="1">
        <f t="array" ref="LD225">IFERROR((((D225/FRACAS!$AY$1)*60
)-(SUMPRODUCT((FRACAS!$B$5:$B$8970=D$4)*(FRACAS!$D$5:$D$8970&lt;=D225)*(IFERROR(FRACAS!$AM$5:$AM$8970,0)))
))/((D225/FRACAS!$AY$1)*60),"")</f>
        <v/>
      </c>
      <c r="LE225" s="240" t="str" cm="1">
        <f t="array" ref="LE225">IFERROR((((E225/FRACAS!$AY$1)*60
)-(SUMPRODUCT((FRACAS!$B$5:$B$8970=E$4)*(FRACAS!$D$5:$D$8970&lt;=E225)*(IFERROR(FRACAS!$AM$5:$AM$8970,0)))
))/((E225/FRACAS!$AY$1)*60),"")</f>
        <v/>
      </c>
      <c r="LF225" s="240" t="str" cm="1">
        <f t="array" ref="LF225">IFERROR((((F225/FRACAS!$AY$1)*60
)-(SUMPRODUCT((FRACAS!$B$5:$B$8970=F$4)*(FRACAS!$D$5:$D$8970&lt;=F225)*(IFERROR(FRACAS!$AM$5:$AM$8970,0)))
))/((F225/FRACAS!$AY$1)*60),"")</f>
        <v/>
      </c>
      <c r="LG225" s="240" t="str" cm="1">
        <f t="array" ref="LG225">IFERROR((((G225/FRACAS!$AY$1)*60
)-(SUMPRODUCT((FRACAS!$B$5:$B$8970=G$4)*(FRACAS!$D$5:$D$8970&lt;=G225)*(IFERROR(FRACAS!$AM$5:$AM$8970,0)))
))/((G225/FRACAS!$AY$1)*60),"")</f>
        <v/>
      </c>
      <c r="LH225" s="240" t="str" cm="1">
        <f t="array" ref="LH225">IFERROR((((H225/FRACAS!$AY$1)*60
)-(SUMPRODUCT((FRACAS!$B$5:$B$8970=H$4)*(FRACAS!$D$5:$D$8970&lt;=H225)*(IFERROR(FRACAS!$AM$5:$AM$8970,0)))
))/((H225/FRACAS!$AY$1)*60),"")</f>
        <v/>
      </c>
      <c r="LI225" s="240" t="str" cm="1">
        <f t="array" ref="LI225">IFERROR((((I225/FRACAS!$AY$1)*60
)-(SUMPRODUCT((FRACAS!$B$5:$B$8970=I$4)*(FRACAS!$D$5:$D$8970&lt;=I225)*(IFERROR(FRACAS!$AM$5:$AM$8970,0)))
))/((I225/FRACAS!$AY$1)*60),"")</f>
        <v/>
      </c>
      <c r="LJ225" s="240" t="str" cm="1">
        <f t="array" ref="LJ225">IFERROR((((J225/FRACAS!$AY$1)*60
)-(SUMPRODUCT((FRACAS!$B$5:$B$8970=J$4)*(FRACAS!$D$5:$D$8970&lt;=J225)*(IFERROR(FRACAS!$AM$5:$AM$8970,0)))
))/((J225/FRACAS!$AY$1)*60),"")</f>
        <v/>
      </c>
      <c r="LK225" s="240" t="str" cm="1">
        <f t="array" ref="LK225">IFERROR((((K225/FRACAS!$AY$1)*60
)-(SUMPRODUCT((FRACAS!$B$5:$B$8970=K$4)*(FRACAS!$D$5:$D$8970&lt;=K225)*(IFERROR(FRACAS!$AM$5:$AM$8970,0)))
))/((K225/FRACAS!$AY$1)*60),"")</f>
        <v/>
      </c>
      <c r="LL225" s="240" t="str" cm="1">
        <f t="array" ref="LL225">IFERROR((((L225/FRACAS!$AY$1)*60
)-(SUMPRODUCT((FRACAS!$B$5:$B$8970=L$4)*(FRACAS!$D$5:$D$8970&lt;=L225)*(IFERROR(FRACAS!$AM$5:$AM$8970,0)))
))/((L225/FRACAS!$AY$1)*60),"")</f>
        <v/>
      </c>
      <c r="LM225" s="240" t="str" cm="1">
        <f t="array" ref="LM225">IFERROR((((M225/FRACAS!$AY$1)*60
)-(SUMPRODUCT((FRACAS!$B$5:$B$8970=M$4)*(FRACAS!$D$5:$D$8970&lt;=M225)*(IFERROR(FRACAS!$AM$5:$AM$8970,0)))
))/((M225/FRACAS!$AY$1)*60),"")</f>
        <v/>
      </c>
      <c r="LN225" s="240" t="str" cm="1">
        <f t="array" ref="LN225">IFERROR((((N225/FRACAS!$AY$1)*60
)-(SUMPRODUCT((FRACAS!$B$5:$B$8970=N$4)*(FRACAS!$D$5:$D$8970&lt;=N225)*(IFERROR(FRACAS!$AM$5:$AM$8970,0)))
))/((N225/FRACAS!$AY$1)*60),"")</f>
        <v/>
      </c>
      <c r="LO225" s="240" t="str" cm="1">
        <f t="array" ref="LO225">IFERROR((((O225/FRACAS!$AY$1)*60
)-(SUMPRODUCT((FRACAS!$B$5:$B$8970=O$4)*(FRACAS!$D$5:$D$8970&lt;=O225)*(IFERROR(FRACAS!$AM$5:$AM$8970,0)))
))/((O225/FRACAS!$AY$1)*60),"")</f>
        <v/>
      </c>
      <c r="LP225" s="240" t="str" cm="1">
        <f t="array" ref="LP225">IFERROR((((P225/FRACAS!$AY$1)*60
)-(SUMPRODUCT((FRACAS!$B$5:$B$8970=P$4)*(FRACAS!$D$5:$D$8970&lt;=P225)*(IFERROR(FRACAS!$AM$5:$AM$8970,0)))
))/((P225/FRACAS!$AY$1)*60),"")</f>
        <v/>
      </c>
      <c r="LQ225" s="240" t="str" cm="1">
        <f t="array" ref="LQ225">IFERROR((((Q225/FRACAS!$AY$1)*60
)-(SUMPRODUCT((FRACAS!$B$5:$B$8970=Q$4)*(FRACAS!$D$5:$D$8970&lt;=Q225)*(IFERROR(FRACAS!$AM$5:$AM$8970,0)))
))/((Q225/FRACAS!$AY$1)*60),"")</f>
        <v/>
      </c>
      <c r="LR225" s="240" t="str" cm="1">
        <f t="array" ref="LR225">IFERROR((((R225/FRACAS!$AY$1)*60
)-(SUMPRODUCT((FRACAS!$B$5:$B$8970=R$4)*(FRACAS!$D$5:$D$8970&lt;=R225)*(IFERROR(FRACAS!$AM$5:$AM$8970,0)))
))/((R225/FRACAS!$AY$1)*60),"")</f>
        <v/>
      </c>
      <c r="LS225" s="240" t="str" cm="1">
        <f t="array" ref="LS225">IFERROR((((S225/FRACAS!$AY$1)*60
)-(SUMPRODUCT((FRACAS!$B$5:$B$8970=S$4)*(FRACAS!$D$5:$D$8970&lt;=S225)*(IFERROR(FRACAS!$AM$5:$AM$8970,0)))
))/((S225/FRACAS!$AY$1)*60),"")</f>
        <v/>
      </c>
      <c r="LT225" s="240" t="str" cm="1">
        <f t="array" ref="LT225">IFERROR((((T225/FRACAS!$AY$1)*60
)-(SUMPRODUCT((FRACAS!$B$5:$B$8970=T$4)*(FRACAS!$D$5:$D$8970&lt;=T225)*(IFERROR(FRACAS!$AM$5:$AM$8970,0)))
))/((T225/FRACAS!$AY$1)*60),"")</f>
        <v/>
      </c>
      <c r="LU225" s="240" t="str" cm="1">
        <f t="array" ref="LU225">IFERROR((((U225/FRACAS!$AY$1)*60
)-(SUMPRODUCT((FRACAS!$B$5:$B$8970=U$4)*(FRACAS!$D$5:$D$8970&lt;=U225)*(IFERROR(FRACAS!$AM$5:$AM$8970,0)))
))/((U225/FRACAS!$AY$1)*60),"")</f>
        <v/>
      </c>
      <c r="LV225" s="240" t="str" cm="1">
        <f t="array" ref="LV225">IFERROR(
    (((V225/FRACAS!$AY$1)*60))
    /
    (((V225/FRACAS!$AY$1)*60) + SUMPRODUCT((FRACAS!$B$5:$B$8970=V$4)*(FRACAS!$D$5:$D$8970&lt;=V225)*(IFERROR(FRACAS!$AM$5:$AM$8970,0)))
    ),"")</f>
        <v/>
      </c>
      <c r="LW225" s="240" t="str" cm="1">
        <f t="array" ref="LW225">IFERROR(
    (((W225/FRACAS!$AY$1)*60))
    /
    (((W225/FRACAS!$AY$1)*60) + SUMPRODUCT((FRACAS!$B$5:$B$8970=W$4)*(FRACAS!$D$5:$D$8970&lt;=W225)*(IFERROR(FRACAS!$AM$5:$AM$8970,0)))
    ),"")</f>
        <v/>
      </c>
      <c r="LX225" s="240" t="str" cm="1">
        <f t="array" ref="LX225">IFERROR(
    (((X225/FRACAS!$AY$1)*60))
    /
    (((X225/FRACAS!$AY$1)*60) + SUMPRODUCT((FRACAS!$B$5:$B$8970=X$4)*(FRACAS!$D$5:$D$8970&lt;=X225)*(IFERROR(FRACAS!$AM$5:$AM$8970,0)))
    ),"")</f>
        <v/>
      </c>
      <c r="LY225" s="240" t="str" cm="1">
        <f t="array" ref="LY225">IFERROR(
    (((Y225/FRACAS!$AY$1)*60))
    /
    (((Y225/FRACAS!$AY$1)*60) + SUMPRODUCT((FRACAS!$B$5:$B$8970=Y$4)*(FRACAS!$D$5:$D$8970&lt;=Y225)*(IFERROR(FRACAS!$AM$5:$AM$8970,0)))
    ),"")</f>
        <v/>
      </c>
      <c r="LZ225" s="240" t="str" cm="1">
        <f t="array" ref="LZ225">IFERROR(
    (((Z225/FRACAS!$AY$1)*60))
    /
    (((Z225/FRACAS!$AY$1)*60) + SUMPRODUCT((FRACAS!$B$5:$B$8970=Z$4)*(FRACAS!$D$5:$D$8970&lt;=Z225)*(IFERROR(FRACAS!$AM$5:$AM$8970,0)))
    ),"")</f>
        <v/>
      </c>
      <c r="MA225" s="240" t="str" cm="1">
        <f t="array" ref="MA225">IFERROR(
    (((AA225/FRACAS!$AY$1)*60))
    /
    (((AA225/FRACAS!$AY$1)*60) + SUMPRODUCT((FRACAS!$B$5:$B$8970=AA$4)*(FRACAS!$D$5:$D$8970&lt;=AA225)*(IFERROR(FRACAS!$AM$5:$AM$8970,0)))
    ),"")</f>
        <v/>
      </c>
      <c r="MB225" s="240" t="str" cm="1">
        <f t="array" ref="MB225">IFERROR(
    (((AB225/FRACAS!$AY$1)*60))
    /
    (((AB225/FRACAS!$AY$1)*60) + SUMPRODUCT((FRACAS!$B$5:$B$8970=AB$4)*(FRACAS!$D$5:$D$8970&lt;=AB225)*(IFERROR(FRACAS!$AM$5:$AM$8970,0)))
    ),"")</f>
        <v/>
      </c>
      <c r="MC225" s="240" t="str" cm="1">
        <f t="array" ref="MC225">IFERROR(
    (((AC225/FRACAS!$AY$1)*60))
    /
    (((AC225/FRACAS!$AY$1)*60) + SUMPRODUCT((FRACAS!$B$5:$B$8970=AC$4)*(FRACAS!$D$5:$D$8970&lt;=AC225)*(IFERROR(FRACAS!$AM$5:$AM$8970,0)))
    ),"")</f>
        <v/>
      </c>
      <c r="MD225" s="240" t="str" cm="1">
        <f t="array" ref="MD225">IFERROR(
    (((AD225/FRACAS!$AY$1)*60))
    /
    (((AD225/FRACAS!$AY$1)*60) + SUMPRODUCT((FRACAS!$B$5:$B$8970=AD$4)*(FRACAS!$D$5:$D$8970&lt;=AD225)*(IFERROR(FRACAS!$AM$5:$AM$8970,0)))
    ),"")</f>
        <v/>
      </c>
      <c r="ME225" s="240" t="str" cm="1">
        <f t="array" ref="ME225">IFERROR(
    (((AE225/FRACAS!$AY$1)*60))
    /
    (((AE225/FRACAS!$AY$1)*60) + SUMPRODUCT((FRACAS!$B$5:$B$8970=AE$4)*(FRACAS!$D$5:$D$8970&lt;=AE225)*(IFERROR(FRACAS!$AM$5:$AM$8970,0)))
    ),"")</f>
        <v/>
      </c>
      <c r="MF225" s="240" t="str" cm="1">
        <f t="array" ref="MF225">IFERROR(
    (((AF225/FRACAS!$AY$1)*60))
    /
    (((AF225/FRACAS!$AY$1)*60) + SUMPRODUCT((FRACAS!$B$5:$B$8970=AF$4)*(FRACAS!$D$5:$D$8970&lt;=AF225)*(IFERROR(FRACAS!$AM$5:$AM$8970,0)))
    ),"")</f>
        <v/>
      </c>
      <c r="MG225" s="240" t="str" cm="1">
        <f t="array" ref="MG225">IFERROR(
    (((AG225/FRACAS!$AY$1)*60))
    /
    (((AG225/FRACAS!$AY$1)*60) + SUMPRODUCT((FRACAS!$B$5:$B$8970=AG$4)*(FRACAS!$D$5:$D$8970&lt;=AG225)*(IFERROR(FRACAS!$AM$5:$AM$8970,0)))
    ),"")</f>
        <v/>
      </c>
      <c r="MH225" s="240" t="str" cm="1">
        <f t="array" ref="MH225">IFERROR(
    (((AH225/FRACAS!$AY$1)*60))
    /
    (((AH225/FRACAS!$AY$1)*60) + SUMPRODUCT((FRACAS!$B$5:$B$8970=AH$4)*(FRACAS!$D$5:$D$8970&lt;=AH225)*(IFERROR(FRACAS!$AM$5:$AM$8970,0)))
    ),"")</f>
        <v/>
      </c>
      <c r="MI225" s="240" t="str" cm="1">
        <f t="array" ref="MI225">IFERROR(
    (((AI225/FRACAS!$AY$1)*60))
    /
    (((AI225/FRACAS!$AY$1)*60) + SUMPRODUCT((FRACAS!$B$5:$B$8970=AI$4)*(FRACAS!$D$5:$D$8970&lt;=AI225)*(IFERROR(FRACAS!$AM$5:$AM$8970,0)))
    ),"")</f>
        <v/>
      </c>
      <c r="MJ225" s="240" t="str" cm="1">
        <f t="array" ref="MJ225">IFERROR(
    (((AJ225/FRACAS!$AY$1)*60))
    /
    (((AJ225/FRACAS!$AY$1)*60) + SUMPRODUCT((FRACAS!$B$5:$B$8970=AJ$4)*(FRACAS!$D$5:$D$8970&lt;=AJ225)*(IFERROR(FRACAS!$AM$5:$AM$8970,0)))
    ),"")</f>
        <v/>
      </c>
      <c r="MK225" s="240" t="str" cm="1">
        <f t="array" ref="MK225">IFERROR(
    (((AK225/FRACAS!$AY$1)*60))
    /
    (((AK225/FRACAS!$AY$1)*60) + SUMPRODUCT((FRACAS!$B$5:$B$8970=AK$4)*(FRACAS!$D$5:$D$8970&lt;=AK225)*(IFERROR(FRACAS!$AM$5:$AM$8970,0)))
    ),"")</f>
        <v/>
      </c>
      <c r="ML225" s="240" t="str" cm="1">
        <f t="array" ref="ML225">IFERROR(
    (((AL225/FRACAS!$AY$1)*60))
    /
    (((AL225/FRACAS!$AY$1)*60) + SUMPRODUCT((FRACAS!$B$5:$B$8970=AL$4)*(FRACAS!$D$5:$D$8970&lt;=AL225)*(IFERROR(FRACAS!$AM$5:$AM$8970,0)))
    ),"")</f>
        <v/>
      </c>
      <c r="MM225" s="240" t="str" cm="1">
        <f t="array" ref="MM225">IFERROR(
    (((AM225/FRACAS!$AY$1)*60))
    /
    (((AM225/FRACAS!$AY$1)*60) + SUMPRODUCT((FRACAS!$B$5:$B$8970=AM$4)*(FRACAS!$D$5:$D$8970&lt;=AM225)*(IFERROR(FRACAS!$AM$5:$AM$8970,0)))
    ),"")</f>
        <v/>
      </c>
      <c r="MN225" s="240" t="str" cm="1">
        <f t="array" ref="MN225">IFERROR(
    (((AN225/FRACAS!$AY$1)*60))
    /
    (((AN225/FRACAS!$AY$1)*60) + SUMPRODUCT((FRACAS!$B$5:$B$8970=AN$4)*(FRACAS!$D$5:$D$8970&lt;=AN225)*(IFERROR(FRACAS!$AM$5:$AM$8970,0)))
    ),"")</f>
        <v/>
      </c>
      <c r="MO225" s="240" t="str" cm="1">
        <f t="array" ref="MO225">IFERROR(
    (((AO225/FRACAS!$AY$1)*60))
    /
    (((AO225/FRACAS!$AY$1)*60) + SUMPRODUCT((FRACAS!$B$5:$B$8970=AO$4)*(FRACAS!$D$5:$D$8970&lt;=AO225)*(IFERROR(FRACAS!$AM$5:$AM$8970,0)))
    ),"")</f>
        <v/>
      </c>
      <c r="MP225" s="240" t="str" cm="1">
        <f t="array" ref="MP225">IFERROR(
    (((AP225/FRACAS!$AY$1)*60))
    /
    (((AP225/FRACAS!$AY$1)*60) + SUMPRODUCT((FRACAS!$B$5:$B$8970=AP$4)*(FRACAS!$D$5:$D$8970&lt;=AP225)*(IFERROR(FRACAS!$AM$5:$AM$8970,0)))
    ),"")</f>
        <v/>
      </c>
      <c r="MQ225" s="240" t="str" cm="1">
        <f t="array" ref="MQ225">IFERROR(
    (((AQ225/FRACAS!$AY$1)*60))
    /
    (((AQ225/FRACAS!$AY$1)*60) + SUMPRODUCT((FRACAS!$B$5:$B$8970=AQ$4)*(FRACAS!$D$5:$D$8970&lt;=AQ225)*(IFERROR(FRACAS!$AM$5:$AM$8970,0)))
    ),"")</f>
        <v/>
      </c>
      <c r="MR225" s="194"/>
      <c r="MS225" s="194"/>
      <c r="MT225" s="194"/>
      <c r="MU225" s="194"/>
      <c r="MV225" s="194"/>
      <c r="MW225" s="194"/>
      <c r="MX225" s="194"/>
      <c r="MY225" s="194"/>
      <c r="MZ225" s="194"/>
      <c r="NA225" s="195"/>
      <c r="ND225" s="241">
        <f t="shared" si="21"/>
        <v>0</v>
      </c>
      <c r="NE225" s="242" t="str">
        <f t="shared" si="22"/>
        <v/>
      </c>
      <c r="NF225" s="193" t="str" cm="1">
        <f t="array" ref="NF225">IF($ND225=0,"",(IFERROR( (IFERROR($ND225/FRACAS!$AY$1*60,0) - SUMPRODUCT( (FRACAS!$K$5:$K$8972=NF$2) * IFERROR(FRACAS!$AN$5:$AN$8972,0) ) ) / IFERROR($ND225/FRACAS!$AY$1*60,0), 1 )))</f>
        <v/>
      </c>
      <c r="NG225" s="193" t="str" cm="1">
        <f t="array" ref="NG225">IF($ND225=0,"",(IFERROR( (IFERROR($ND225/FRACAS!$AY$1*60,0) - SUMPRODUCT( (FRACAS!$K$5:$K$8972=NG$2) * IFERROR(FRACAS!$AN$5:$AN$8972,0) ) ) / IFERROR($ND225/FRACAS!$AY$1*60,0), 1 )))</f>
        <v/>
      </c>
      <c r="NH225" s="193" t="str" cm="1">
        <f t="array" ref="NH225">IF($ND225=0,"",(IFERROR( (IFERROR($ND225/FRACAS!$AY$1*60,0) - SUMPRODUCT( (FRACAS!$K$5:$K$8972=NH$2) * IFERROR(FRACAS!$AN$5:$AN$8972,0) ) ) / IFERROR($ND225/FRACAS!$AY$1*60,0), 1 )))</f>
        <v/>
      </c>
      <c r="NI225" s="193" t="str" cm="1">
        <f t="array" ref="NI225">IF($ND225=0,"",(IFERROR( (IFERROR($ND225/FRACAS!$AY$1*60,0) - SUMPRODUCT( (FRACAS!$K$5:$K$8972=NI$2) * IFERROR(FRACAS!$AN$5:$AN$8972,0) ) ) / IFERROR($ND225/FRACAS!$AY$1*60,0), 1 )))</f>
        <v/>
      </c>
      <c r="NJ225" s="193" t="str" cm="1">
        <f t="array" ref="NJ225">IF($ND225=0,"",(IFERROR( (IFERROR($ND225/FRACAS!$AY$1*60,0) - SUMPRODUCT( (FRACAS!$K$5:$K$8972=NJ$2) * IFERROR(FRACAS!$AN$5:$AN$8972,0) ) ) / IFERROR($ND225/FRACAS!$AY$1*60,0), 1 )))</f>
        <v/>
      </c>
      <c r="NK225" s="193" t="str" cm="1">
        <f t="array" ref="NK225">IF($ND225=0,"",(IFERROR( (IFERROR($ND225/FRACAS!$AY$1*60,0) - SUMPRODUCT( (FRACAS!$K$5:$K$8972=NK$2) * IFERROR(FRACAS!$AN$5:$AN$8972,0) ) ) / IFERROR($ND225/FRACAS!$AY$1*60,0), 1 )))</f>
        <v/>
      </c>
      <c r="NL225" s="193" t="str" cm="1">
        <f t="array" ref="NL225">IF($ND225=0,"",(IFERROR( (IFERROR($ND225/FRACAS!$AY$1*60,0) - SUMPRODUCT( (FRACAS!$K$5:$K$8972=NL$2) * IFERROR(FRACAS!$AN$5:$AN$8972,0) ) ) / IFERROR($ND225/FRACAS!$AY$1*60,0), 1 )))</f>
        <v/>
      </c>
      <c r="NM225" s="193" t="str" cm="1">
        <f t="array" ref="NM225">IF($ND225=0,"",(IFERROR( (IFERROR($ND225/FRACAS!$AY$1*60,0) - SUMPRODUCT( (FRACAS!$K$5:$K$8972=NM$2) * IFERROR(FRACAS!$AN$5:$AN$8972,0) ) ) / IFERROR($ND225/FRACAS!$AY$1*60,0), 1 )))</f>
        <v/>
      </c>
      <c r="NN225" s="193" t="str" cm="1">
        <f t="array" ref="NN225">IF($ND225=0,"",(IFERROR( (IFERROR($ND225/FRACAS!$AY$1*60,0) - SUMPRODUCT( (FRACAS!$K$5:$K$8972=NN$2) * IFERROR(FRACAS!$AN$5:$AN$8972,0) ) ) / IFERROR($ND225/FRACAS!$AY$1*60,0), 1 )))</f>
        <v/>
      </c>
      <c r="NO225" s="193" t="str" cm="1">
        <f t="array" ref="NO225">IF($ND225=0,"",(IFERROR( (IFERROR($ND225/FRACAS!$AY$1*60,0) - SUMPRODUCT( (FRACAS!$K$5:$K$8972=NO$2) * IFERROR(FRACAS!$AN$5:$AN$8972,0) ) ) / IFERROR($ND225/FRACAS!$AY$1*60,0), 1 )))</f>
        <v/>
      </c>
      <c r="NP225" s="193" t="str" cm="1">
        <f t="array" ref="NP225">IF($ND225=0,"",(IFERROR( (IFERROR($ND225/FRACAS!$AY$1*60,0) - SUMPRODUCT( (FRACAS!$K$5:$K$8972=NP$2) * IFERROR(FRACAS!$AN$5:$AN$8972,0) ) ) / IFERROR($ND225/FRACAS!$AY$1*60,0), 1 )))</f>
        <v/>
      </c>
      <c r="NQ225" s="193" t="str" cm="1">
        <f t="array" ref="NQ225">IF($ND225=0,"",(IFERROR( (IFERROR($ND225/FRACAS!$AY$1*60,0) - SUMPRODUCT( (FRACAS!$K$5:$K$8972=NQ$2) * IFERROR(FRACAS!$AN$5:$AN$8972,0) ) ) / IFERROR($ND225/FRACAS!$AY$1*60,0), 1 )))</f>
        <v/>
      </c>
      <c r="NR225" s="193" t="str" cm="1">
        <f t="array" ref="NR225">IF($ND225=0,"",(IFERROR( (IFERROR($ND225/FRACAS!$AY$1*60,0) - SUMPRODUCT( (FRACAS!$K$5:$K$8972=NR$2) * IFERROR(FRACAS!$AN$5:$AN$8972,0) ) ) / IFERROR($ND225/FRACAS!$AY$1*60,0), 1 )))</f>
        <v/>
      </c>
      <c r="NS225" s="193" t="str" cm="1">
        <f t="array" ref="NS225">IF($ND225=0,"",(IFERROR( (IFERROR($ND225/FRACAS!$AY$1*60,0) - SUMPRODUCT( (FRACAS!$K$5:$K$8972=NS$2) * IFERROR(FRACAS!$AN$5:$AN$8972,0) ) ) / IFERROR($ND225/FRACAS!$AY$1*60,0), 1 )))</f>
        <v/>
      </c>
      <c r="NT225" s="193" t="str" cm="1">
        <f t="array" ref="NT225">IF($ND225=0,"",(IFERROR( (IFERROR($ND225/FRACAS!$AY$1*60,0) - SUMPRODUCT( (FRACAS!$K$5:$K$8972=NT$2) * IFERROR(FRACAS!$AN$5:$AN$8972,0) ) ) / IFERROR($ND225/FRACAS!$AY$1*60,0), 1 )))</f>
        <v/>
      </c>
      <c r="NU225" s="193" t="str" cm="1">
        <f t="array" ref="NU225">IF($ND225=0,"",(IFERROR( (IFERROR($ND225/FRACAS!$AY$1*60,0) - SUMPRODUCT( (FRACAS!$K$5:$K$8972=NU$2) * IFERROR(FRACAS!$AN$5:$AN$8972,0) ) ) / IFERROR($ND225/FRACAS!$AY$1*60,0), 1 )))</f>
        <v/>
      </c>
      <c r="NV225" s="193" t="str" cm="1">
        <f t="array" ref="NV225">IF($ND225=0,"",(IFERROR( (IFERROR($ND225/FRACAS!$AY$1*60,0) - SUMPRODUCT( (FRACAS!$K$5:$K$8972=NV$2) * IFERROR(FRACAS!$AN$5:$AN$8972,0) ) ) / IFERROR($ND225/FRACAS!$AY$1*60,0), 1 )))</f>
        <v/>
      </c>
      <c r="NW225" s="193" t="str" cm="1">
        <f t="array" ref="NW225">IF($ND225=0,"",(IFERROR( (IFERROR($ND225/FRACAS!$AY$1*60,0) - SUMPRODUCT( (FRACAS!$K$5:$K$8972=NW$2) * IFERROR(FRACAS!$AN$5:$AN$8972,0) ) ) / IFERROR($ND225/FRACAS!$AY$1*60,0), 1 )))</f>
        <v/>
      </c>
      <c r="NX225" s="193" t="str" cm="1">
        <f t="array" ref="NX225">IF($ND225=0,"",(IFERROR( (IFERROR($ND225/FRACAS!$AY$1*60,0) - SUMPRODUCT( (FRACAS!$K$5:$K$8972=NX$2) * IFERROR(FRACAS!$AN$5:$AN$8972,0) ) ) / IFERROR($ND225/FRACAS!$AY$1*60,0), 1 )))</f>
        <v/>
      </c>
      <c r="NY225" s="193" t="str" cm="1">
        <f t="array" ref="NY225">IF($ND225=0,"",(IFERROR( (IFERROR($ND225/FRACAS!$AY$1*60,0) - SUMPRODUCT( (FRACAS!$K$5:$K$8972=NY$2) * IFERROR(FRACAS!$AN$5:$AN$8972,0) ) ) / IFERROR($ND225/FRACAS!$AY$1*60,0), 1 )))</f>
        <v/>
      </c>
      <c r="NZ225" s="193" t="str" cm="1">
        <f t="array" ref="NZ225">IF($ND225=0,"",(IFERROR( (IFERROR($ND225/FRACAS!$AY$1*60,0) - SUMPRODUCT( (FRACAS!$K$5:$K$8972=NZ$2) * IFERROR(FRACAS!$AN$5:$AN$8972,0) ) ) / IFERROR($ND225/FRACAS!$AY$1*60,0), 1 )))</f>
        <v/>
      </c>
      <c r="OA225" s="193" t="str" cm="1">
        <f t="array" ref="OA225">IF($ND225=0,"",(IFERROR( (IFERROR($ND225/FRACAS!$AY$1*60,0) - SUMPRODUCT( (FRACAS!$K$5:$K$8972=OA$2) * IFERROR(FRACAS!$AN$5:$AN$8972,0) ) ) / IFERROR($ND225/FRACAS!$AY$1*60,0), 1 )))</f>
        <v/>
      </c>
      <c r="OB225" s="193" t="str" cm="1">
        <f t="array" ref="OB225">IF($ND225=0,"",(IFERROR( (IFERROR($ND225/FRACAS!$AY$1*60,0) - SUMPRODUCT( (FRACAS!$K$5:$K$8972=OB$2) * IFERROR(FRACAS!$AN$5:$AN$8972,0) ) ) / IFERROR($ND225/FRACAS!$AY$1*60,0), 1 )))</f>
        <v/>
      </c>
      <c r="OC225" s="193" t="str" cm="1">
        <f t="array" ref="OC225">IF($ND225=0,"",(IFERROR( (IFERROR($ND225/FRACAS!$AY$1*60,0) - SUMPRODUCT( (FRACAS!$K$5:$K$8972=OC$2) * IFERROR(FRACAS!$AN$5:$AN$8972,0) ) ) / IFERROR($ND225/FRACAS!$AY$1*60,0), 1 )))</f>
        <v/>
      </c>
      <c r="OD225" s="193" t="str" cm="1">
        <f t="array" ref="OD225">IF($ND225=0,"",(IFERROR( (IFERROR($ND225/FRACAS!$AY$1*60,0) - SUMPRODUCT( (FRACAS!$K$5:$K$8972=OD$2) * IFERROR(FRACAS!$AN$5:$AN$8972,0) ) ) / IFERROR($ND225/FRACAS!$AY$1*60,0), 1 )))</f>
        <v/>
      </c>
      <c r="OE225" s="193" t="str" cm="1">
        <f t="array" ref="OE225">IF($ND225=0,"",(IFERROR( (IFERROR($ND225/FRACAS!$AY$1*60,0) - SUMPRODUCT( (FRACAS!$K$5:$K$8972=OE$2) * IFERROR(FRACAS!$AN$5:$AN$8972,0) ) ) / IFERROR($ND225/FRACAS!$AY$1*60,0), 1 )))</f>
        <v/>
      </c>
      <c r="OF225" s="193" t="str" cm="1">
        <f t="array" ref="OF225">IF($ND225=0,"",(IFERROR( (IFERROR($ND225/FRACAS!$AY$1*60,0) - SUMPRODUCT( (FRACAS!$K$5:$K$8972=OF$2) * IFERROR(FRACAS!$AN$5:$AN$8972,0) ) ) / IFERROR($ND225/FRACAS!$AY$1*60,0), 1 )))</f>
        <v/>
      </c>
      <c r="OG225" s="193" t="str" cm="1">
        <f t="array" ref="OG225">IF($ND225=0,"",(IFERROR( (IFERROR($ND225/FRACAS!$AY$1*60,0) - SUMPRODUCT( (FRACAS!$K$5:$K$8972=OG$2) * IFERROR(FRACAS!$AN$5:$AN$8972,0) ) ) / IFERROR($ND225/FRACAS!$AY$1*60,0), 1 )))</f>
        <v/>
      </c>
      <c r="OH225" s="193" t="str" cm="1">
        <f t="array" ref="OH225">IF($ND225=0,"",(IFERROR( (IFERROR($ND225/FRACAS!$AY$1*60,0) - SUMPRODUCT( (FRACAS!$K$5:$K$8972=OH$2) * IFERROR(FRACAS!$AN$5:$AN$8972,0) ) ) / IFERROR($ND225/FRACAS!$AY$1*60,0), 1 )))</f>
        <v/>
      </c>
      <c r="OI225" s="193" t="str" cm="1">
        <f t="array" ref="OI225">IF($ND225=0,"",(IFERROR( (IFERROR($ND225/FRACAS!$AY$1*60,0) - SUMPRODUCT( (FRACAS!$K$5:$K$8972=OI$2) * IFERROR(FRACAS!$AN$5:$AN$8972,0) ) ) / IFERROR($ND225/FRACAS!$AY$1*60,0), 1 )))</f>
        <v/>
      </c>
      <c r="OJ225" s="193" t="str" cm="1">
        <f t="array" ref="OJ225">IF($ND225=0,"",(IFERROR( (IFERROR($ND225/FRACAS!$AY$1*60,0) - SUMPRODUCT( (FRACAS!$K$5:$K$8972=OJ$2) * IFERROR(FRACAS!$AN$5:$AN$8972,0) ) ) / IFERROR($ND225/FRACAS!$AY$1*60,0), 1 )))</f>
        <v/>
      </c>
      <c r="OK225" s="193" t="str" cm="1">
        <f t="array" ref="OK225">IF($ND225=0,"",(IFERROR( (IFERROR($ND225/FRACAS!$AY$1*60,0) - SUMPRODUCT( (FRACAS!$K$5:$K$8972=OK$2) * IFERROR(FRACAS!$AN$5:$AN$8972,0) ) ) / IFERROR($ND225/FRACAS!$AY$1*60,0), 1 )))</f>
        <v/>
      </c>
      <c r="OL225" s="193" t="str" cm="1">
        <f t="array" ref="OL225">IF($ND225=0,"",(IFERROR( (IFERROR($ND225/FRACAS!$AY$1*60,0) - SUMPRODUCT( (FRACAS!$K$5:$K$8972=OL$2) * IFERROR(FRACAS!$AN$5:$AN$8972,0) ) ) / IFERROR($ND225/FRACAS!$AY$1*60,0), 1 )))</f>
        <v/>
      </c>
      <c r="OM225" s="193" t="str" cm="1">
        <f t="array" ref="OM225">IF($ND225=0,"",(IFERROR( (IFERROR($ND225/FRACAS!$AY$1*60,0) - SUMPRODUCT( (FRACAS!$K$5:$K$8972=OM$2) * IFERROR(FRACAS!$AN$5:$AN$8972,0) ) ) / IFERROR($ND225/FRACAS!$AY$1*60,0), 1 )))</f>
        <v/>
      </c>
      <c r="ON225" s="193" t="str" cm="1">
        <f t="array" ref="ON225">IF($ND225=0,"",(IFERROR( (IFERROR($ND225/FRACAS!$AY$1*60,0) - SUMPRODUCT( (FRACAS!$K$5:$K$8972=ON$2) * IFERROR(FRACAS!$AN$5:$AN$8972,0) ) ) / IFERROR($ND225/FRACAS!$AY$1*60,0), 1 )))</f>
        <v/>
      </c>
      <c r="OO225" s="193" t="str" cm="1">
        <f t="array" ref="OO225">IF($ND225=0,"",(IFERROR( (IFERROR($ND225/FRACAS!$AY$1*60,0) - SUMPRODUCT( (FRACAS!$K$5:$K$8972=OO$2) * IFERROR(FRACAS!$AN$5:$AN$8972,0) ) ) / IFERROR($ND225/FRACAS!$AY$1*60,0), 1 )))</f>
        <v/>
      </c>
      <c r="OP225" s="193" t="str" cm="1">
        <f t="array" ref="OP225">IF($ND225=0,"",(IFERROR( (IFERROR($ND225/FRACAS!$AY$1*60,0) - SUMPRODUCT( (FRACAS!$K$5:$K$8972=OP$2) * IFERROR(FRACAS!$AN$5:$AN$8972,0) ) ) / IFERROR($ND225/FRACAS!$AY$1*60,0), 1 )))</f>
        <v/>
      </c>
      <c r="OQ225" s="193" t="str" cm="1">
        <f t="array" ref="OQ225">IF($ND225=0,"",(IFERROR( (IFERROR($ND225/FRACAS!$AY$1*60,0) - SUMPRODUCT( (FRACAS!$K$5:$K$8972=OQ$2) * IFERROR(FRACAS!$AN$5:$AN$8972,0) ) ) / IFERROR($ND225/FRACAS!$AY$1*60,0), 1 )))</f>
        <v/>
      </c>
      <c r="OR225" s="193" t="str" cm="1">
        <f t="array" ref="OR225">IF($ND225=0,"",(IFERROR( (IFERROR($ND225/FRACAS!$AY$1*60,0) - SUMPRODUCT( (FRACAS!$K$5:$K$8972=OR$2) * IFERROR(FRACAS!$AN$5:$AN$8972,0) ) ) / IFERROR($ND225/FRACAS!$AY$1*60,0), 1 )))</f>
        <v/>
      </c>
      <c r="OS225" s="193" t="str" cm="1">
        <f t="array" ref="OS225">IF($ND225=0,"",(IFERROR( (IFERROR($ND225/FRACAS!$AY$1*60,0) - SUMPRODUCT( (FRACAS!$K$5:$K$8972=OS$2) * IFERROR(FRACAS!$AN$5:$AN$8972,0) ) ) / IFERROR($ND225/FRACAS!$AY$1*60,0), 1 )))</f>
        <v/>
      </c>
      <c r="OT225" s="243" t="str" cm="1">
        <f t="array" ref="OT225">IF($ND225=0,"",(IFERROR( (IFERROR($ND225/FRACAS!$AY$1*60,0) - SUMPRODUCT( (FRACAS!$K$5:$K$8972=OT$2) * IFERROR(FRACAS!$AN$5:$AN$8972,0) ) ) / IFERROR($ND225/FRACAS!$AY$1*60,0), 1 )))</f>
        <v/>
      </c>
    </row>
    <row r="226" spans="2:410" x14ac:dyDescent="0.2">
      <c r="B226" s="233"/>
      <c r="C226" s="259">
        <f>IF('[1]17.11.2025 IASI18 Mileage'!C226="","",'[1]17.11.2025 IASI18 Mileage'!C226)</f>
        <v>47518</v>
      </c>
      <c r="D226" s="201" t="str">
        <f>IF('[1]17.11.2025 IASI18 Mileage'!D226="","",'[1]17.11.2025 IASI18 Mileage'!D226)</f>
        <v/>
      </c>
      <c r="E226" s="201" t="str">
        <f>IF('[1]17.11.2025 IASI18 Mileage'!E226="","",'[1]17.11.2025 IASI18 Mileage'!E226)</f>
        <v/>
      </c>
      <c r="F226" s="201" t="str">
        <f>IF('[1]17.11.2025 IASI18 Mileage'!F226="","",'[1]17.11.2025 IASI18 Mileage'!F226)</f>
        <v/>
      </c>
      <c r="G226" s="201" t="str">
        <f>IF('[1]17.11.2025 IASI18 Mileage'!G226="","",'[1]17.11.2025 IASI18 Mileage'!G226)</f>
        <v/>
      </c>
      <c r="H226" s="201" t="str">
        <f>IF('[1]17.11.2025 IASI18 Mileage'!H226="","",'[1]17.11.2025 IASI18 Mileage'!H226)</f>
        <v/>
      </c>
      <c r="I226" s="201" t="str">
        <f>IF('[1]17.11.2025 IASI18 Mileage'!I226="","",'[1]17.11.2025 IASI18 Mileage'!I226)</f>
        <v/>
      </c>
      <c r="J226" s="201" t="str">
        <f>IF('[1]17.11.2025 IASI18 Mileage'!J226="","",'[1]17.11.2025 IASI18 Mileage'!J226)</f>
        <v/>
      </c>
      <c r="K226" s="201" t="str">
        <f>IF('[1]17.11.2025 IASI18 Mileage'!K226="","",'[1]17.11.2025 IASI18 Mileage'!K226)</f>
        <v/>
      </c>
      <c r="L226" s="201" t="str">
        <f>IF('[1]17.11.2025 IASI18 Mileage'!L226="","",'[1]17.11.2025 IASI18 Mileage'!L226)</f>
        <v/>
      </c>
      <c r="M226" s="201" t="str">
        <f>IF('[1]17.11.2025 IASI18 Mileage'!M226="","",'[1]17.11.2025 IASI18 Mileage'!M226)</f>
        <v/>
      </c>
      <c r="N226" s="201" t="str">
        <f>IF('[1]17.11.2025 IASI18 Mileage'!N226="","",'[1]17.11.2025 IASI18 Mileage'!N226)</f>
        <v/>
      </c>
      <c r="O226" s="201" t="str">
        <f>IF('[1]17.11.2025 IASI18 Mileage'!O226="","",'[1]17.11.2025 IASI18 Mileage'!O226)</f>
        <v/>
      </c>
      <c r="P226" s="201" t="str">
        <f>IF('[1]17.11.2025 IASI18 Mileage'!P226="","",'[1]17.11.2025 IASI18 Mileage'!P226)</f>
        <v/>
      </c>
      <c r="Q226" s="201" t="str">
        <f>IF('[1]17.11.2025 IASI18 Mileage'!Q226="","",'[1]17.11.2025 IASI18 Mileage'!Q226)</f>
        <v/>
      </c>
      <c r="R226" s="201" t="str">
        <f>IF('[1]17.11.2025 IASI18 Mileage'!R226="","",'[1]17.11.2025 IASI18 Mileage'!R226)</f>
        <v/>
      </c>
      <c r="S226" s="201" t="str">
        <f>IF('[1]17.11.2025 IASI18 Mileage'!S226="","",'[1]17.11.2025 IASI18 Mileage'!S226)</f>
        <v/>
      </c>
      <c r="T226" s="201" t="str">
        <f>IF('[1]17.11.2025 IASI18 Mileage'!T226="","",'[1]17.11.2025 IASI18 Mileage'!T226)</f>
        <v/>
      </c>
      <c r="U226" s="201" t="str">
        <f>IF('[1]17.11.2025 IASI18 Mileage'!U226="","",'[1]17.11.2025 IASI18 Mileage'!U226)</f>
        <v/>
      </c>
      <c r="V226" s="201"/>
      <c r="W226" s="201"/>
      <c r="X226" s="201"/>
      <c r="Y226" s="201"/>
      <c r="Z226" s="201"/>
      <c r="AA226" s="201"/>
      <c r="AB226" s="201"/>
      <c r="AC226" s="201"/>
      <c r="AD226" s="201"/>
      <c r="AE226" s="201"/>
      <c r="AF226" s="201"/>
      <c r="AG226" s="201"/>
      <c r="AH226" s="201"/>
      <c r="AI226" s="201"/>
      <c r="AJ226" s="201"/>
      <c r="AK226" s="201"/>
      <c r="AL226" s="201"/>
      <c r="AM226" s="201"/>
      <c r="AN226" s="201"/>
      <c r="AO226" s="201"/>
      <c r="AP226" s="201"/>
      <c r="AQ226" s="201"/>
      <c r="AR226" s="201"/>
      <c r="AS226" s="201"/>
      <c r="AT226" s="201"/>
      <c r="AU226" s="201"/>
      <c r="AV226" s="201"/>
      <c r="AW226" s="201"/>
      <c r="AX226" s="201"/>
      <c r="AY226" s="201"/>
      <c r="AZ226" s="201"/>
      <c r="BA226" s="202"/>
      <c r="BB226" s="184"/>
      <c r="BD226" s="234"/>
      <c r="BE226" s="234"/>
      <c r="BF226" s="234"/>
      <c r="BG226" s="234"/>
      <c r="BH226" s="234"/>
      <c r="BI226" s="234"/>
      <c r="BJ226" s="234"/>
      <c r="BK226" s="234"/>
      <c r="BL226" s="234"/>
      <c r="BM226" s="234"/>
      <c r="DC226" s="184">
        <f t="shared" si="19"/>
        <v>0</v>
      </c>
      <c r="DD226" s="235" t="str">
        <f t="shared" si="20"/>
        <v/>
      </c>
      <c r="DE226" s="186">
        <f>IF(D226&gt; 0,(COUNTIFS(FRACAS!$B$5:$B$8972, D$4, FRACAS!$D$5:$D$8972, "&lt;="&amp;D226)), "" )</f>
        <v>0</v>
      </c>
      <c r="DF226" s="186">
        <f>IF(E226&gt; 0,(COUNTIFS(FRACAS!$B$5:$B$8972, E$4, FRACAS!$D$5:$D$8972, "&lt;="&amp;E226)), "" )</f>
        <v>0</v>
      </c>
      <c r="DG226" s="186">
        <f>IF(F226&gt; 0,(COUNTIFS(FRACAS!$B$5:$B$8972, F$4, FRACAS!$D$5:$D$8972, "&lt;="&amp;F226)), "" )</f>
        <v>0</v>
      </c>
      <c r="DH226" s="186">
        <f>IF(G226&gt; 0,(COUNTIFS(FRACAS!$B$5:$B$8972, G$4, FRACAS!$D$5:$D$8972, "&lt;="&amp;G226)), "" )</f>
        <v>0</v>
      </c>
      <c r="DI226" s="186">
        <f>IF(H226&gt; 0,(COUNTIFS(FRACAS!$B$5:$B$8972, H$4, FRACAS!$D$5:$D$8972, "&lt;="&amp;H226)), "" )</f>
        <v>0</v>
      </c>
      <c r="DJ226" s="186">
        <f>IF(I226&gt; 0,(COUNTIFS(FRACAS!$B$5:$B$8972, I$4, FRACAS!$D$5:$D$8972, "&lt;="&amp;I226)), "" )</f>
        <v>0</v>
      </c>
      <c r="DK226" s="186">
        <f>IF(J226&gt; 0,(COUNTIFS(FRACAS!$B$5:$B$8972, J$4, FRACAS!$D$5:$D$8972, "&lt;="&amp;J226)), "" )</f>
        <v>0</v>
      </c>
      <c r="DL226" s="186">
        <f>IF(K226&gt; 0,(COUNTIFS(FRACAS!$B$5:$B$8972, K$4, FRACAS!$D$5:$D$8972, "&lt;="&amp;K226)), "" )</f>
        <v>0</v>
      </c>
      <c r="DM226" s="186">
        <f>IF(L226&gt; 0,(COUNTIFS(FRACAS!$B$5:$B$8972, L$4, FRACAS!$D$5:$D$8972, "&lt;="&amp;L226)), "" )</f>
        <v>0</v>
      </c>
      <c r="DN226" s="186">
        <f>IF(M226&gt; 0,(COUNTIFS(FRACAS!$B$5:$B$8972, M$4, FRACAS!$D$5:$D$8972, "&lt;="&amp;M226)), "" )</f>
        <v>0</v>
      </c>
      <c r="DO226" s="186">
        <f>IF(N226&gt; 0,(COUNTIFS(FRACAS!$B$5:$B$8972, N$4, FRACAS!$D$5:$D$8972, "&lt;="&amp;N226)), "" )</f>
        <v>0</v>
      </c>
      <c r="DP226" s="186">
        <f>IF(O226&gt; 0,(COUNTIFS(FRACAS!$B$5:$B$8972, O$4, FRACAS!$D$5:$D$8972, "&lt;="&amp;O226)), "" )</f>
        <v>0</v>
      </c>
      <c r="DQ226" s="186">
        <f>IF(P226&gt; 0,(COUNTIFS(FRACAS!$B$5:$B$8972, P$4, FRACAS!$D$5:$D$8972, "&lt;="&amp;P226)), "" )</f>
        <v>0</v>
      </c>
      <c r="DR226" s="186">
        <f>IF(Q226&gt; 0,(COUNTIFS(FRACAS!$B$5:$B$8972, Q$4, FRACAS!$D$5:$D$8972, "&lt;="&amp;Q226)), "" )</f>
        <v>0</v>
      </c>
      <c r="DS226" s="186">
        <f>IF(R226&gt; 0,(COUNTIFS(FRACAS!$B$5:$B$8972, R$4, FRACAS!$D$5:$D$8972, "&lt;="&amp;R226)), "" )</f>
        <v>0</v>
      </c>
      <c r="DT226" s="186">
        <f>IF(S226&gt; 0,(COUNTIFS(FRACAS!$B$5:$B$8972, S$4, FRACAS!$D$5:$D$8972, "&lt;="&amp;S226)), "" )</f>
        <v>0</v>
      </c>
      <c r="DU226" s="186">
        <f>IF(T226&gt; 0,(COUNTIFS(FRACAS!$B$5:$B$8972, T$4, FRACAS!$D$5:$D$8972, "&lt;="&amp;T226)), "" )</f>
        <v>0</v>
      </c>
      <c r="DV226" s="186">
        <f>IF(U226&gt; 0,(COUNTIFS(FRACAS!$B$5:$B$8972, U$4, FRACAS!$D$5:$D$8972, "&lt;="&amp;U226)), "" )</f>
        <v>0</v>
      </c>
      <c r="DW226" s="186" t="str">
        <f>IF(V226&gt; 0,(COUNTIFS(FRACAS!$B$5:$B$8972, V$4, FRACAS!$D$5:$D$8972, "&lt;="&amp;V226)), "" )</f>
        <v/>
      </c>
      <c r="DX226" s="186" t="str">
        <f>IF(W226&gt; 0,(COUNTIFS(FRACAS!$B$5:$B$8972, W$4, FRACAS!$D$5:$D$8972, "&lt;="&amp;W226)), "" )</f>
        <v/>
      </c>
      <c r="DY226" s="186" t="str">
        <f>IF(X226&gt; 0,(COUNTIFS(FRACAS!$B$5:$B$8972, X$4, FRACAS!$D$5:$D$8972, "&lt;="&amp;X226)), "" )</f>
        <v/>
      </c>
      <c r="DZ226" s="186" t="str">
        <f>IF(Y226&gt; 0,(COUNTIFS(FRACAS!$B$5:$B$8972, Y$4, FRACAS!$D$5:$D$8972, "&lt;="&amp;Y226)), "" )</f>
        <v/>
      </c>
      <c r="EA226" s="186" t="str">
        <f>IF(Z226&gt; 0,(COUNTIFS(FRACAS!$B$5:$B$8972, Z$4, FRACAS!$D$5:$D$8972, "&lt;="&amp;Z226)), "" )</f>
        <v/>
      </c>
      <c r="EB226" s="186" t="str">
        <f>IF(AA226&gt; 0,(COUNTIFS(FRACAS!$B$5:$B$8972, AA$4, FRACAS!$D$5:$D$8972, "&lt;="&amp;AA226)), "" )</f>
        <v/>
      </c>
      <c r="EC226" s="186" t="str">
        <f>IF(AB226&gt; 0,(COUNTIFS(FRACAS!$B$5:$B$8972, AB$4, FRACAS!$D$5:$D$8972, "&lt;="&amp;AB226)), "" )</f>
        <v/>
      </c>
      <c r="ED226" s="186" t="str">
        <f>IF(AC226&gt; 0,(COUNTIFS(FRACAS!$B$5:$B$8972, AC$4, FRACAS!$D$5:$D$8972, "&lt;="&amp;AC226)), "" )</f>
        <v/>
      </c>
      <c r="EE226" s="186" t="str">
        <f>IF(AD226&gt; 0,(COUNTIFS(FRACAS!$B$5:$B$8972, AD$4, FRACAS!$D$5:$D$8972, "&lt;="&amp;AD226)), "" )</f>
        <v/>
      </c>
      <c r="EF226" s="186" t="str">
        <f>IF(AE226&gt; 0,(COUNTIFS(FRACAS!$B$5:$B$8972, AE$4, FRACAS!$D$5:$D$8972, "&lt;="&amp;AE226)), "" )</f>
        <v/>
      </c>
      <c r="EG226" s="186" t="str">
        <f>IF(AF226&gt; 0,(COUNTIFS(FRACAS!$B$5:$B$8972, AF$4, FRACAS!$D$5:$D$8972, "&lt;="&amp;AF226)), "" )</f>
        <v/>
      </c>
      <c r="EH226" s="186" t="str">
        <f>IF(AG226&gt; 0,(COUNTIFS(FRACAS!$B$5:$B$8972, AG$4, FRACAS!$D$5:$D$8972, "&lt;="&amp;AG226)), "" )</f>
        <v/>
      </c>
      <c r="EI226" s="186" t="str">
        <f>IF(AH226&gt; 0,(COUNTIFS(FRACAS!$B$5:$B$8972, AH$4, FRACAS!$D$5:$D$8972, "&lt;="&amp;AH226)), "" )</f>
        <v/>
      </c>
      <c r="EJ226" s="186" t="str">
        <f>IF(AI226&gt; 0,(COUNTIFS(FRACAS!$B$5:$B$8972, AI$4, FRACAS!$D$5:$D$8972, "&lt;="&amp;AI226)), "" )</f>
        <v/>
      </c>
      <c r="EK226" s="186" t="str">
        <f>IF(AJ226&gt; 0,(COUNTIFS(FRACAS!$B$5:$B$8972, AJ$4, FRACAS!$D$5:$D$8972, "&lt;="&amp;AJ226)), "" )</f>
        <v/>
      </c>
      <c r="EL226" s="186" t="str">
        <f>IF(AK226&gt; 0,(COUNTIFS(FRACAS!$B$5:$B$8972, AK$4, FRACAS!$D$5:$D$8972, "&lt;="&amp;AK226)), "" )</f>
        <v/>
      </c>
      <c r="EM226" s="186" t="str">
        <f>IF(AL226&gt; 0,(COUNTIFS(FRACAS!$B$5:$B$8972, AL$4, FRACAS!$D$5:$D$8972, "&lt;="&amp;AL226)), "" )</f>
        <v/>
      </c>
      <c r="EN226" s="186" t="str">
        <f>IF(AM226&gt; 0,(COUNTIFS(FRACAS!$B$5:$B$8972, AM$4, FRACAS!$D$5:$D$8972, "&lt;="&amp;AM226)), "" )</f>
        <v/>
      </c>
      <c r="EO226" s="186" t="str">
        <f>IF(AN226&gt; 0,(COUNTIFS(FRACAS!$B$5:$B$8972, AN$4, FRACAS!$D$5:$D$8972, "&lt;="&amp;AN226)), "" )</f>
        <v/>
      </c>
      <c r="EP226" s="186" t="str">
        <f>IF(AO226&gt; 0,(COUNTIFS(FRACAS!$B$5:$B$8972, AO$4, FRACAS!$D$5:$D$8972, "&lt;="&amp;AO226)), "" )</f>
        <v/>
      </c>
      <c r="EQ226" s="186" t="str">
        <f>IF(AP226&gt; 0,(COUNTIFS(FRACAS!$B$5:$B$8972, AP$4, FRACAS!$D$5:$D$8972, "&lt;="&amp;AP226)), "" )</f>
        <v/>
      </c>
      <c r="ER226" s="186" t="str">
        <f>IF(AQ226&gt; 0,(COUNTIFS(FRACAS!$B$5:$B$8972, AQ$4, FRACAS!$D$5:$D$8972, "&lt;="&amp;AQ226)), "" )</f>
        <v/>
      </c>
      <c r="ES226" s="246"/>
      <c r="ET226" s="194"/>
      <c r="EU226" s="194"/>
      <c r="EV226" s="194"/>
      <c r="EW226" s="194"/>
      <c r="EX226" s="194"/>
      <c r="EY226" s="194"/>
      <c r="EZ226" s="194"/>
      <c r="FA226" s="194"/>
      <c r="FB226" s="195"/>
      <c r="FE226" s="190"/>
      <c r="FF226" s="190"/>
      <c r="FG226" s="190"/>
      <c r="FH226" s="190"/>
      <c r="FI226" s="190"/>
      <c r="FJ226" s="190"/>
      <c r="FK226" s="190"/>
      <c r="FL226" s="190"/>
      <c r="FM226" s="190"/>
      <c r="FN226" s="190"/>
      <c r="JD226" s="238"/>
      <c r="JE226" s="238"/>
      <c r="JF226" s="238"/>
      <c r="JG226" s="238"/>
      <c r="JH226" s="238"/>
      <c r="JI226" s="238"/>
      <c r="JJ226" s="238"/>
      <c r="JK226" s="238"/>
      <c r="JL226" s="238"/>
      <c r="JM226" s="238"/>
      <c r="JN226" s="247"/>
      <c r="JO226" s="248"/>
      <c r="JP226" s="248"/>
      <c r="JQ226" s="248"/>
      <c r="JR226" s="248"/>
      <c r="JS226" s="248"/>
      <c r="JT226" s="248"/>
      <c r="JU226" s="248"/>
      <c r="JV226" s="248"/>
      <c r="JW226" s="248"/>
      <c r="JX226" s="248"/>
      <c r="JY226" s="248"/>
      <c r="JZ226" s="248"/>
      <c r="KA226" s="248"/>
      <c r="KB226" s="248"/>
      <c r="KC226" s="248"/>
      <c r="KD226" s="248"/>
      <c r="KE226" s="248"/>
      <c r="KF226" s="248"/>
      <c r="KG226" s="248"/>
      <c r="KH226" s="248"/>
      <c r="KI226" s="248"/>
      <c r="KJ226" s="248"/>
      <c r="KK226" s="248"/>
      <c r="KL226" s="248"/>
      <c r="KM226" s="248"/>
      <c r="KN226" s="248"/>
      <c r="KO226" s="248"/>
      <c r="KP226" s="248"/>
      <c r="KQ226" s="248"/>
      <c r="KR226" s="248"/>
      <c r="KS226" s="248"/>
      <c r="KT226" s="248"/>
      <c r="KU226" s="248"/>
      <c r="KV226" s="248"/>
      <c r="KW226" s="248"/>
      <c r="KX226" s="248"/>
      <c r="KY226" s="248"/>
      <c r="KZ226" s="248"/>
      <c r="LA226" s="248"/>
      <c r="LC226" s="235" t="str">
        <f t="shared" si="18"/>
        <v/>
      </c>
      <c r="LD226" s="240" t="str" cm="1">
        <f t="array" ref="LD226">IFERROR((((D226/FRACAS!$AY$1)*60
)-(SUMPRODUCT((FRACAS!$B$5:$B$8970=D$4)*(FRACAS!$D$5:$D$8970&lt;=D226)*(IFERROR(FRACAS!$AM$5:$AM$8970,0)))
))/((D226/FRACAS!$AY$1)*60),"")</f>
        <v/>
      </c>
      <c r="LE226" s="240" t="str" cm="1">
        <f t="array" ref="LE226">IFERROR((((E226/FRACAS!$AY$1)*60
)-(SUMPRODUCT((FRACAS!$B$5:$B$8970=E$4)*(FRACAS!$D$5:$D$8970&lt;=E226)*(IFERROR(FRACAS!$AM$5:$AM$8970,0)))
))/((E226/FRACAS!$AY$1)*60),"")</f>
        <v/>
      </c>
      <c r="LF226" s="240" t="str" cm="1">
        <f t="array" ref="LF226">IFERROR((((F226/FRACAS!$AY$1)*60
)-(SUMPRODUCT((FRACAS!$B$5:$B$8970=F$4)*(FRACAS!$D$5:$D$8970&lt;=F226)*(IFERROR(FRACAS!$AM$5:$AM$8970,0)))
))/((F226/FRACAS!$AY$1)*60),"")</f>
        <v/>
      </c>
      <c r="LG226" s="240" t="str" cm="1">
        <f t="array" ref="LG226">IFERROR((((G226/FRACAS!$AY$1)*60
)-(SUMPRODUCT((FRACAS!$B$5:$B$8970=G$4)*(FRACAS!$D$5:$D$8970&lt;=G226)*(IFERROR(FRACAS!$AM$5:$AM$8970,0)))
))/((G226/FRACAS!$AY$1)*60),"")</f>
        <v/>
      </c>
      <c r="LH226" s="240" t="str" cm="1">
        <f t="array" ref="LH226">IFERROR((((H226/FRACAS!$AY$1)*60
)-(SUMPRODUCT((FRACAS!$B$5:$B$8970=H$4)*(FRACAS!$D$5:$D$8970&lt;=H226)*(IFERROR(FRACAS!$AM$5:$AM$8970,0)))
))/((H226/FRACAS!$AY$1)*60),"")</f>
        <v/>
      </c>
      <c r="LI226" s="240" t="str" cm="1">
        <f t="array" ref="LI226">IFERROR((((I226/FRACAS!$AY$1)*60
)-(SUMPRODUCT((FRACAS!$B$5:$B$8970=I$4)*(FRACAS!$D$5:$D$8970&lt;=I226)*(IFERROR(FRACAS!$AM$5:$AM$8970,0)))
))/((I226/FRACAS!$AY$1)*60),"")</f>
        <v/>
      </c>
      <c r="LJ226" s="240" t="str" cm="1">
        <f t="array" ref="LJ226">IFERROR((((J226/FRACAS!$AY$1)*60
)-(SUMPRODUCT((FRACAS!$B$5:$B$8970=J$4)*(FRACAS!$D$5:$D$8970&lt;=J226)*(IFERROR(FRACAS!$AM$5:$AM$8970,0)))
))/((J226/FRACAS!$AY$1)*60),"")</f>
        <v/>
      </c>
      <c r="LK226" s="240" t="str" cm="1">
        <f t="array" ref="LK226">IFERROR((((K226/FRACAS!$AY$1)*60
)-(SUMPRODUCT((FRACAS!$B$5:$B$8970=K$4)*(FRACAS!$D$5:$D$8970&lt;=K226)*(IFERROR(FRACAS!$AM$5:$AM$8970,0)))
))/((K226/FRACAS!$AY$1)*60),"")</f>
        <v/>
      </c>
      <c r="LL226" s="240" t="str" cm="1">
        <f t="array" ref="LL226">IFERROR((((L226/FRACAS!$AY$1)*60
)-(SUMPRODUCT((FRACAS!$B$5:$B$8970=L$4)*(FRACAS!$D$5:$D$8970&lt;=L226)*(IFERROR(FRACAS!$AM$5:$AM$8970,0)))
))/((L226/FRACAS!$AY$1)*60),"")</f>
        <v/>
      </c>
      <c r="LM226" s="240" t="str" cm="1">
        <f t="array" ref="LM226">IFERROR((((M226/FRACAS!$AY$1)*60
)-(SUMPRODUCT((FRACAS!$B$5:$B$8970=M$4)*(FRACAS!$D$5:$D$8970&lt;=M226)*(IFERROR(FRACAS!$AM$5:$AM$8970,0)))
))/((M226/FRACAS!$AY$1)*60),"")</f>
        <v/>
      </c>
      <c r="LN226" s="240" t="str" cm="1">
        <f t="array" ref="LN226">IFERROR((((N226/FRACAS!$AY$1)*60
)-(SUMPRODUCT((FRACAS!$B$5:$B$8970=N$4)*(FRACAS!$D$5:$D$8970&lt;=N226)*(IFERROR(FRACAS!$AM$5:$AM$8970,0)))
))/((N226/FRACAS!$AY$1)*60),"")</f>
        <v/>
      </c>
      <c r="LO226" s="240" t="str" cm="1">
        <f t="array" ref="LO226">IFERROR((((O226/FRACAS!$AY$1)*60
)-(SUMPRODUCT((FRACAS!$B$5:$B$8970=O$4)*(FRACAS!$D$5:$D$8970&lt;=O226)*(IFERROR(FRACAS!$AM$5:$AM$8970,0)))
))/((O226/FRACAS!$AY$1)*60),"")</f>
        <v/>
      </c>
      <c r="LP226" s="240" t="str" cm="1">
        <f t="array" ref="LP226">IFERROR((((P226/FRACAS!$AY$1)*60
)-(SUMPRODUCT((FRACAS!$B$5:$B$8970=P$4)*(FRACAS!$D$5:$D$8970&lt;=P226)*(IFERROR(FRACAS!$AM$5:$AM$8970,0)))
))/((P226/FRACAS!$AY$1)*60),"")</f>
        <v/>
      </c>
      <c r="LQ226" s="240" t="str" cm="1">
        <f t="array" ref="LQ226">IFERROR((((Q226/FRACAS!$AY$1)*60
)-(SUMPRODUCT((FRACAS!$B$5:$B$8970=Q$4)*(FRACAS!$D$5:$D$8970&lt;=Q226)*(IFERROR(FRACAS!$AM$5:$AM$8970,0)))
))/((Q226/FRACAS!$AY$1)*60),"")</f>
        <v/>
      </c>
      <c r="LR226" s="240" t="str" cm="1">
        <f t="array" ref="LR226">IFERROR((((R226/FRACAS!$AY$1)*60
)-(SUMPRODUCT((FRACAS!$B$5:$B$8970=R$4)*(FRACAS!$D$5:$D$8970&lt;=R226)*(IFERROR(FRACAS!$AM$5:$AM$8970,0)))
))/((R226/FRACAS!$AY$1)*60),"")</f>
        <v/>
      </c>
      <c r="LS226" s="240" t="str" cm="1">
        <f t="array" ref="LS226">IFERROR((((S226/FRACAS!$AY$1)*60
)-(SUMPRODUCT((FRACAS!$B$5:$B$8970=S$4)*(FRACAS!$D$5:$D$8970&lt;=S226)*(IFERROR(FRACAS!$AM$5:$AM$8970,0)))
))/((S226/FRACAS!$AY$1)*60),"")</f>
        <v/>
      </c>
      <c r="LT226" s="240" t="str" cm="1">
        <f t="array" ref="LT226">IFERROR((((T226/FRACAS!$AY$1)*60
)-(SUMPRODUCT((FRACAS!$B$5:$B$8970=T$4)*(FRACAS!$D$5:$D$8970&lt;=T226)*(IFERROR(FRACAS!$AM$5:$AM$8970,0)))
))/((T226/FRACAS!$AY$1)*60),"")</f>
        <v/>
      </c>
      <c r="LU226" s="240" t="str" cm="1">
        <f t="array" ref="LU226">IFERROR((((U226/FRACAS!$AY$1)*60
)-(SUMPRODUCT((FRACAS!$B$5:$B$8970=U$4)*(FRACAS!$D$5:$D$8970&lt;=U226)*(IFERROR(FRACAS!$AM$5:$AM$8970,0)))
))/((U226/FRACAS!$AY$1)*60),"")</f>
        <v/>
      </c>
      <c r="LV226" s="240" t="str" cm="1">
        <f t="array" ref="LV226">IFERROR(
    (((V226/FRACAS!$AY$1)*60))
    /
    (((V226/FRACAS!$AY$1)*60) + SUMPRODUCT((FRACAS!$B$5:$B$8970=V$4)*(FRACAS!$D$5:$D$8970&lt;=V226)*(IFERROR(FRACAS!$AM$5:$AM$8970,0)))
    ),"")</f>
        <v/>
      </c>
      <c r="LW226" s="240" t="str" cm="1">
        <f t="array" ref="LW226">IFERROR(
    (((W226/FRACAS!$AY$1)*60))
    /
    (((W226/FRACAS!$AY$1)*60) + SUMPRODUCT((FRACAS!$B$5:$B$8970=W$4)*(FRACAS!$D$5:$D$8970&lt;=W226)*(IFERROR(FRACAS!$AM$5:$AM$8970,0)))
    ),"")</f>
        <v/>
      </c>
      <c r="LX226" s="240" t="str" cm="1">
        <f t="array" ref="LX226">IFERROR(
    (((X226/FRACAS!$AY$1)*60))
    /
    (((X226/FRACAS!$AY$1)*60) + SUMPRODUCT((FRACAS!$B$5:$B$8970=X$4)*(FRACAS!$D$5:$D$8970&lt;=X226)*(IFERROR(FRACAS!$AM$5:$AM$8970,0)))
    ),"")</f>
        <v/>
      </c>
      <c r="LY226" s="240" t="str" cm="1">
        <f t="array" ref="LY226">IFERROR(
    (((Y226/FRACAS!$AY$1)*60))
    /
    (((Y226/FRACAS!$AY$1)*60) + SUMPRODUCT((FRACAS!$B$5:$B$8970=Y$4)*(FRACAS!$D$5:$D$8970&lt;=Y226)*(IFERROR(FRACAS!$AM$5:$AM$8970,0)))
    ),"")</f>
        <v/>
      </c>
      <c r="LZ226" s="240" t="str" cm="1">
        <f t="array" ref="LZ226">IFERROR(
    (((Z226/FRACAS!$AY$1)*60))
    /
    (((Z226/FRACAS!$AY$1)*60) + SUMPRODUCT((FRACAS!$B$5:$B$8970=Z$4)*(FRACAS!$D$5:$D$8970&lt;=Z226)*(IFERROR(FRACAS!$AM$5:$AM$8970,0)))
    ),"")</f>
        <v/>
      </c>
      <c r="MA226" s="240" t="str" cm="1">
        <f t="array" ref="MA226">IFERROR(
    (((AA226/FRACAS!$AY$1)*60))
    /
    (((AA226/FRACAS!$AY$1)*60) + SUMPRODUCT((FRACAS!$B$5:$B$8970=AA$4)*(FRACAS!$D$5:$D$8970&lt;=AA226)*(IFERROR(FRACAS!$AM$5:$AM$8970,0)))
    ),"")</f>
        <v/>
      </c>
      <c r="MB226" s="240" t="str" cm="1">
        <f t="array" ref="MB226">IFERROR(
    (((AB226/FRACAS!$AY$1)*60))
    /
    (((AB226/FRACAS!$AY$1)*60) + SUMPRODUCT((FRACAS!$B$5:$B$8970=AB$4)*(FRACAS!$D$5:$D$8970&lt;=AB226)*(IFERROR(FRACAS!$AM$5:$AM$8970,0)))
    ),"")</f>
        <v/>
      </c>
      <c r="MC226" s="240" t="str" cm="1">
        <f t="array" ref="MC226">IFERROR(
    (((AC226/FRACAS!$AY$1)*60))
    /
    (((AC226/FRACAS!$AY$1)*60) + SUMPRODUCT((FRACAS!$B$5:$B$8970=AC$4)*(FRACAS!$D$5:$D$8970&lt;=AC226)*(IFERROR(FRACAS!$AM$5:$AM$8970,0)))
    ),"")</f>
        <v/>
      </c>
      <c r="MD226" s="240" t="str" cm="1">
        <f t="array" ref="MD226">IFERROR(
    (((AD226/FRACAS!$AY$1)*60))
    /
    (((AD226/FRACAS!$AY$1)*60) + SUMPRODUCT((FRACAS!$B$5:$B$8970=AD$4)*(FRACAS!$D$5:$D$8970&lt;=AD226)*(IFERROR(FRACAS!$AM$5:$AM$8970,0)))
    ),"")</f>
        <v/>
      </c>
      <c r="ME226" s="240" t="str" cm="1">
        <f t="array" ref="ME226">IFERROR(
    (((AE226/FRACAS!$AY$1)*60))
    /
    (((AE226/FRACAS!$AY$1)*60) + SUMPRODUCT((FRACAS!$B$5:$B$8970=AE$4)*(FRACAS!$D$5:$D$8970&lt;=AE226)*(IFERROR(FRACAS!$AM$5:$AM$8970,0)))
    ),"")</f>
        <v/>
      </c>
      <c r="MF226" s="240" t="str" cm="1">
        <f t="array" ref="MF226">IFERROR(
    (((AF226/FRACAS!$AY$1)*60))
    /
    (((AF226/FRACAS!$AY$1)*60) + SUMPRODUCT((FRACAS!$B$5:$B$8970=AF$4)*(FRACAS!$D$5:$D$8970&lt;=AF226)*(IFERROR(FRACAS!$AM$5:$AM$8970,0)))
    ),"")</f>
        <v/>
      </c>
      <c r="MG226" s="240" t="str" cm="1">
        <f t="array" ref="MG226">IFERROR(
    (((AG226/FRACAS!$AY$1)*60))
    /
    (((AG226/FRACAS!$AY$1)*60) + SUMPRODUCT((FRACAS!$B$5:$B$8970=AG$4)*(FRACAS!$D$5:$D$8970&lt;=AG226)*(IFERROR(FRACAS!$AM$5:$AM$8970,0)))
    ),"")</f>
        <v/>
      </c>
      <c r="MH226" s="240" t="str" cm="1">
        <f t="array" ref="MH226">IFERROR(
    (((AH226/FRACAS!$AY$1)*60))
    /
    (((AH226/FRACAS!$AY$1)*60) + SUMPRODUCT((FRACAS!$B$5:$B$8970=AH$4)*(FRACAS!$D$5:$D$8970&lt;=AH226)*(IFERROR(FRACAS!$AM$5:$AM$8970,0)))
    ),"")</f>
        <v/>
      </c>
      <c r="MI226" s="240" t="str" cm="1">
        <f t="array" ref="MI226">IFERROR(
    (((AI226/FRACAS!$AY$1)*60))
    /
    (((AI226/FRACAS!$AY$1)*60) + SUMPRODUCT((FRACAS!$B$5:$B$8970=AI$4)*(FRACAS!$D$5:$D$8970&lt;=AI226)*(IFERROR(FRACAS!$AM$5:$AM$8970,0)))
    ),"")</f>
        <v/>
      </c>
      <c r="MJ226" s="240" t="str" cm="1">
        <f t="array" ref="MJ226">IFERROR(
    (((AJ226/FRACAS!$AY$1)*60))
    /
    (((AJ226/FRACAS!$AY$1)*60) + SUMPRODUCT((FRACAS!$B$5:$B$8970=AJ$4)*(FRACAS!$D$5:$D$8970&lt;=AJ226)*(IFERROR(FRACAS!$AM$5:$AM$8970,0)))
    ),"")</f>
        <v/>
      </c>
      <c r="MK226" s="240" t="str" cm="1">
        <f t="array" ref="MK226">IFERROR(
    (((AK226/FRACAS!$AY$1)*60))
    /
    (((AK226/FRACAS!$AY$1)*60) + SUMPRODUCT((FRACAS!$B$5:$B$8970=AK$4)*(FRACAS!$D$5:$D$8970&lt;=AK226)*(IFERROR(FRACAS!$AM$5:$AM$8970,0)))
    ),"")</f>
        <v/>
      </c>
      <c r="ML226" s="240" t="str" cm="1">
        <f t="array" ref="ML226">IFERROR(
    (((AL226/FRACAS!$AY$1)*60))
    /
    (((AL226/FRACAS!$AY$1)*60) + SUMPRODUCT((FRACAS!$B$5:$B$8970=AL$4)*(FRACAS!$D$5:$D$8970&lt;=AL226)*(IFERROR(FRACAS!$AM$5:$AM$8970,0)))
    ),"")</f>
        <v/>
      </c>
      <c r="MM226" s="240" t="str" cm="1">
        <f t="array" ref="MM226">IFERROR(
    (((AM226/FRACAS!$AY$1)*60))
    /
    (((AM226/FRACAS!$AY$1)*60) + SUMPRODUCT((FRACAS!$B$5:$B$8970=AM$4)*(FRACAS!$D$5:$D$8970&lt;=AM226)*(IFERROR(FRACAS!$AM$5:$AM$8970,0)))
    ),"")</f>
        <v/>
      </c>
      <c r="MN226" s="240" t="str" cm="1">
        <f t="array" ref="MN226">IFERROR(
    (((AN226/FRACAS!$AY$1)*60))
    /
    (((AN226/FRACAS!$AY$1)*60) + SUMPRODUCT((FRACAS!$B$5:$B$8970=AN$4)*(FRACAS!$D$5:$D$8970&lt;=AN226)*(IFERROR(FRACAS!$AM$5:$AM$8970,0)))
    ),"")</f>
        <v/>
      </c>
      <c r="MO226" s="240" t="str" cm="1">
        <f t="array" ref="MO226">IFERROR(
    (((AO226/FRACAS!$AY$1)*60))
    /
    (((AO226/FRACAS!$AY$1)*60) + SUMPRODUCT((FRACAS!$B$5:$B$8970=AO$4)*(FRACAS!$D$5:$D$8970&lt;=AO226)*(IFERROR(FRACAS!$AM$5:$AM$8970,0)))
    ),"")</f>
        <v/>
      </c>
      <c r="MP226" s="240" t="str" cm="1">
        <f t="array" ref="MP226">IFERROR(
    (((AP226/FRACAS!$AY$1)*60))
    /
    (((AP226/FRACAS!$AY$1)*60) + SUMPRODUCT((FRACAS!$B$5:$B$8970=AP$4)*(FRACAS!$D$5:$D$8970&lt;=AP226)*(IFERROR(FRACAS!$AM$5:$AM$8970,0)))
    ),"")</f>
        <v/>
      </c>
      <c r="MQ226" s="240" t="str" cm="1">
        <f t="array" ref="MQ226">IFERROR(
    (((AQ226/FRACAS!$AY$1)*60))
    /
    (((AQ226/FRACAS!$AY$1)*60) + SUMPRODUCT((FRACAS!$B$5:$B$8970=AQ$4)*(FRACAS!$D$5:$D$8970&lt;=AQ226)*(IFERROR(FRACAS!$AM$5:$AM$8970,0)))
    ),"")</f>
        <v/>
      </c>
      <c r="MR226" s="194"/>
      <c r="MS226" s="194"/>
      <c r="MT226" s="194"/>
      <c r="MU226" s="194"/>
      <c r="MV226" s="194"/>
      <c r="MW226" s="194"/>
      <c r="MX226" s="194"/>
      <c r="MY226" s="194"/>
      <c r="MZ226" s="194"/>
      <c r="NA226" s="195"/>
      <c r="ND226" s="241">
        <f t="shared" si="21"/>
        <v>0</v>
      </c>
      <c r="NE226" s="242" t="str">
        <f t="shared" si="22"/>
        <v/>
      </c>
      <c r="NF226" s="193" t="str" cm="1">
        <f t="array" ref="NF226">IF($ND226=0,"",(IFERROR( (IFERROR($ND226/FRACAS!$AY$1*60,0) - SUMPRODUCT( (FRACAS!$K$5:$K$8972=NF$2) * IFERROR(FRACAS!$AN$5:$AN$8972,0) ) ) / IFERROR($ND226/FRACAS!$AY$1*60,0), 1 )))</f>
        <v/>
      </c>
      <c r="NG226" s="193" t="str" cm="1">
        <f t="array" ref="NG226">IF($ND226=0,"",(IFERROR( (IFERROR($ND226/FRACAS!$AY$1*60,0) - SUMPRODUCT( (FRACAS!$K$5:$K$8972=NG$2) * IFERROR(FRACAS!$AN$5:$AN$8972,0) ) ) / IFERROR($ND226/FRACAS!$AY$1*60,0), 1 )))</f>
        <v/>
      </c>
      <c r="NH226" s="193" t="str" cm="1">
        <f t="array" ref="NH226">IF($ND226=0,"",(IFERROR( (IFERROR($ND226/FRACAS!$AY$1*60,0) - SUMPRODUCT( (FRACAS!$K$5:$K$8972=NH$2) * IFERROR(FRACAS!$AN$5:$AN$8972,0) ) ) / IFERROR($ND226/FRACAS!$AY$1*60,0), 1 )))</f>
        <v/>
      </c>
      <c r="NI226" s="193" t="str" cm="1">
        <f t="array" ref="NI226">IF($ND226=0,"",(IFERROR( (IFERROR($ND226/FRACAS!$AY$1*60,0) - SUMPRODUCT( (FRACAS!$K$5:$K$8972=NI$2) * IFERROR(FRACAS!$AN$5:$AN$8972,0) ) ) / IFERROR($ND226/FRACAS!$AY$1*60,0), 1 )))</f>
        <v/>
      </c>
      <c r="NJ226" s="193" t="str" cm="1">
        <f t="array" ref="NJ226">IF($ND226=0,"",(IFERROR( (IFERROR($ND226/FRACAS!$AY$1*60,0) - SUMPRODUCT( (FRACAS!$K$5:$K$8972=NJ$2) * IFERROR(FRACAS!$AN$5:$AN$8972,0) ) ) / IFERROR($ND226/FRACAS!$AY$1*60,0), 1 )))</f>
        <v/>
      </c>
      <c r="NK226" s="193" t="str" cm="1">
        <f t="array" ref="NK226">IF($ND226=0,"",(IFERROR( (IFERROR($ND226/FRACAS!$AY$1*60,0) - SUMPRODUCT( (FRACAS!$K$5:$K$8972=NK$2) * IFERROR(FRACAS!$AN$5:$AN$8972,0) ) ) / IFERROR($ND226/FRACAS!$AY$1*60,0), 1 )))</f>
        <v/>
      </c>
      <c r="NL226" s="193" t="str" cm="1">
        <f t="array" ref="NL226">IF($ND226=0,"",(IFERROR( (IFERROR($ND226/FRACAS!$AY$1*60,0) - SUMPRODUCT( (FRACAS!$K$5:$K$8972=NL$2) * IFERROR(FRACAS!$AN$5:$AN$8972,0) ) ) / IFERROR($ND226/FRACAS!$AY$1*60,0), 1 )))</f>
        <v/>
      </c>
      <c r="NM226" s="193" t="str" cm="1">
        <f t="array" ref="NM226">IF($ND226=0,"",(IFERROR( (IFERROR($ND226/FRACAS!$AY$1*60,0) - SUMPRODUCT( (FRACAS!$K$5:$K$8972=NM$2) * IFERROR(FRACAS!$AN$5:$AN$8972,0) ) ) / IFERROR($ND226/FRACAS!$AY$1*60,0), 1 )))</f>
        <v/>
      </c>
      <c r="NN226" s="193" t="str" cm="1">
        <f t="array" ref="NN226">IF($ND226=0,"",(IFERROR( (IFERROR($ND226/FRACAS!$AY$1*60,0) - SUMPRODUCT( (FRACAS!$K$5:$K$8972=NN$2) * IFERROR(FRACAS!$AN$5:$AN$8972,0) ) ) / IFERROR($ND226/FRACAS!$AY$1*60,0), 1 )))</f>
        <v/>
      </c>
      <c r="NO226" s="193" t="str" cm="1">
        <f t="array" ref="NO226">IF($ND226=0,"",(IFERROR( (IFERROR($ND226/FRACAS!$AY$1*60,0) - SUMPRODUCT( (FRACAS!$K$5:$K$8972=NO$2) * IFERROR(FRACAS!$AN$5:$AN$8972,0) ) ) / IFERROR($ND226/FRACAS!$AY$1*60,0), 1 )))</f>
        <v/>
      </c>
      <c r="NP226" s="193" t="str" cm="1">
        <f t="array" ref="NP226">IF($ND226=0,"",(IFERROR( (IFERROR($ND226/FRACAS!$AY$1*60,0) - SUMPRODUCT( (FRACAS!$K$5:$K$8972=NP$2) * IFERROR(FRACAS!$AN$5:$AN$8972,0) ) ) / IFERROR($ND226/FRACAS!$AY$1*60,0), 1 )))</f>
        <v/>
      </c>
      <c r="NQ226" s="193" t="str" cm="1">
        <f t="array" ref="NQ226">IF($ND226=0,"",(IFERROR( (IFERROR($ND226/FRACAS!$AY$1*60,0) - SUMPRODUCT( (FRACAS!$K$5:$K$8972=NQ$2) * IFERROR(FRACAS!$AN$5:$AN$8972,0) ) ) / IFERROR($ND226/FRACAS!$AY$1*60,0), 1 )))</f>
        <v/>
      </c>
      <c r="NR226" s="193" t="str" cm="1">
        <f t="array" ref="NR226">IF($ND226=0,"",(IFERROR( (IFERROR($ND226/FRACAS!$AY$1*60,0) - SUMPRODUCT( (FRACAS!$K$5:$K$8972=NR$2) * IFERROR(FRACAS!$AN$5:$AN$8972,0) ) ) / IFERROR($ND226/FRACAS!$AY$1*60,0), 1 )))</f>
        <v/>
      </c>
      <c r="NS226" s="193" t="str" cm="1">
        <f t="array" ref="NS226">IF($ND226=0,"",(IFERROR( (IFERROR($ND226/FRACAS!$AY$1*60,0) - SUMPRODUCT( (FRACAS!$K$5:$K$8972=NS$2) * IFERROR(FRACAS!$AN$5:$AN$8972,0) ) ) / IFERROR($ND226/FRACAS!$AY$1*60,0), 1 )))</f>
        <v/>
      </c>
      <c r="NT226" s="193" t="str" cm="1">
        <f t="array" ref="NT226">IF($ND226=0,"",(IFERROR( (IFERROR($ND226/FRACAS!$AY$1*60,0) - SUMPRODUCT( (FRACAS!$K$5:$K$8972=NT$2) * IFERROR(FRACAS!$AN$5:$AN$8972,0) ) ) / IFERROR($ND226/FRACAS!$AY$1*60,0), 1 )))</f>
        <v/>
      </c>
      <c r="NU226" s="193" t="str" cm="1">
        <f t="array" ref="NU226">IF($ND226=0,"",(IFERROR( (IFERROR($ND226/FRACAS!$AY$1*60,0) - SUMPRODUCT( (FRACAS!$K$5:$K$8972=NU$2) * IFERROR(FRACAS!$AN$5:$AN$8972,0) ) ) / IFERROR($ND226/FRACAS!$AY$1*60,0), 1 )))</f>
        <v/>
      </c>
      <c r="NV226" s="193" t="str" cm="1">
        <f t="array" ref="NV226">IF($ND226=0,"",(IFERROR( (IFERROR($ND226/FRACAS!$AY$1*60,0) - SUMPRODUCT( (FRACAS!$K$5:$K$8972=NV$2) * IFERROR(FRACAS!$AN$5:$AN$8972,0) ) ) / IFERROR($ND226/FRACAS!$AY$1*60,0), 1 )))</f>
        <v/>
      </c>
      <c r="NW226" s="193" t="str" cm="1">
        <f t="array" ref="NW226">IF($ND226=0,"",(IFERROR( (IFERROR($ND226/FRACAS!$AY$1*60,0) - SUMPRODUCT( (FRACAS!$K$5:$K$8972=NW$2) * IFERROR(FRACAS!$AN$5:$AN$8972,0) ) ) / IFERROR($ND226/FRACAS!$AY$1*60,0), 1 )))</f>
        <v/>
      </c>
      <c r="NX226" s="193" t="str" cm="1">
        <f t="array" ref="NX226">IF($ND226=0,"",(IFERROR( (IFERROR($ND226/FRACAS!$AY$1*60,0) - SUMPRODUCT( (FRACAS!$K$5:$K$8972=NX$2) * IFERROR(FRACAS!$AN$5:$AN$8972,0) ) ) / IFERROR($ND226/FRACAS!$AY$1*60,0), 1 )))</f>
        <v/>
      </c>
      <c r="NY226" s="193" t="str" cm="1">
        <f t="array" ref="NY226">IF($ND226=0,"",(IFERROR( (IFERROR($ND226/FRACAS!$AY$1*60,0) - SUMPRODUCT( (FRACAS!$K$5:$K$8972=NY$2) * IFERROR(FRACAS!$AN$5:$AN$8972,0) ) ) / IFERROR($ND226/FRACAS!$AY$1*60,0), 1 )))</f>
        <v/>
      </c>
      <c r="NZ226" s="193" t="str" cm="1">
        <f t="array" ref="NZ226">IF($ND226=0,"",(IFERROR( (IFERROR($ND226/FRACAS!$AY$1*60,0) - SUMPRODUCT( (FRACAS!$K$5:$K$8972=NZ$2) * IFERROR(FRACAS!$AN$5:$AN$8972,0) ) ) / IFERROR($ND226/FRACAS!$AY$1*60,0), 1 )))</f>
        <v/>
      </c>
      <c r="OA226" s="193" t="str" cm="1">
        <f t="array" ref="OA226">IF($ND226=0,"",(IFERROR( (IFERROR($ND226/FRACAS!$AY$1*60,0) - SUMPRODUCT( (FRACAS!$K$5:$K$8972=OA$2) * IFERROR(FRACAS!$AN$5:$AN$8972,0) ) ) / IFERROR($ND226/FRACAS!$AY$1*60,0), 1 )))</f>
        <v/>
      </c>
      <c r="OB226" s="193" t="str" cm="1">
        <f t="array" ref="OB226">IF($ND226=0,"",(IFERROR( (IFERROR($ND226/FRACAS!$AY$1*60,0) - SUMPRODUCT( (FRACAS!$K$5:$K$8972=OB$2) * IFERROR(FRACAS!$AN$5:$AN$8972,0) ) ) / IFERROR($ND226/FRACAS!$AY$1*60,0), 1 )))</f>
        <v/>
      </c>
      <c r="OC226" s="193" t="str" cm="1">
        <f t="array" ref="OC226">IF($ND226=0,"",(IFERROR( (IFERROR($ND226/FRACAS!$AY$1*60,0) - SUMPRODUCT( (FRACAS!$K$5:$K$8972=OC$2) * IFERROR(FRACAS!$AN$5:$AN$8972,0) ) ) / IFERROR($ND226/FRACAS!$AY$1*60,0), 1 )))</f>
        <v/>
      </c>
      <c r="OD226" s="193" t="str" cm="1">
        <f t="array" ref="OD226">IF($ND226=0,"",(IFERROR( (IFERROR($ND226/FRACAS!$AY$1*60,0) - SUMPRODUCT( (FRACAS!$K$5:$K$8972=OD$2) * IFERROR(FRACAS!$AN$5:$AN$8972,0) ) ) / IFERROR($ND226/FRACAS!$AY$1*60,0), 1 )))</f>
        <v/>
      </c>
      <c r="OE226" s="193" t="str" cm="1">
        <f t="array" ref="OE226">IF($ND226=0,"",(IFERROR( (IFERROR($ND226/FRACAS!$AY$1*60,0) - SUMPRODUCT( (FRACAS!$K$5:$K$8972=OE$2) * IFERROR(FRACAS!$AN$5:$AN$8972,0) ) ) / IFERROR($ND226/FRACAS!$AY$1*60,0), 1 )))</f>
        <v/>
      </c>
      <c r="OF226" s="193" t="str" cm="1">
        <f t="array" ref="OF226">IF($ND226=0,"",(IFERROR( (IFERROR($ND226/FRACAS!$AY$1*60,0) - SUMPRODUCT( (FRACAS!$K$5:$K$8972=OF$2) * IFERROR(FRACAS!$AN$5:$AN$8972,0) ) ) / IFERROR($ND226/FRACAS!$AY$1*60,0), 1 )))</f>
        <v/>
      </c>
      <c r="OG226" s="193" t="str" cm="1">
        <f t="array" ref="OG226">IF($ND226=0,"",(IFERROR( (IFERROR($ND226/FRACAS!$AY$1*60,0) - SUMPRODUCT( (FRACAS!$K$5:$K$8972=OG$2) * IFERROR(FRACAS!$AN$5:$AN$8972,0) ) ) / IFERROR($ND226/FRACAS!$AY$1*60,0), 1 )))</f>
        <v/>
      </c>
      <c r="OH226" s="193" t="str" cm="1">
        <f t="array" ref="OH226">IF($ND226=0,"",(IFERROR( (IFERROR($ND226/FRACAS!$AY$1*60,0) - SUMPRODUCT( (FRACAS!$K$5:$K$8972=OH$2) * IFERROR(FRACAS!$AN$5:$AN$8972,0) ) ) / IFERROR($ND226/FRACAS!$AY$1*60,0), 1 )))</f>
        <v/>
      </c>
      <c r="OI226" s="193" t="str" cm="1">
        <f t="array" ref="OI226">IF($ND226=0,"",(IFERROR( (IFERROR($ND226/FRACAS!$AY$1*60,0) - SUMPRODUCT( (FRACAS!$K$5:$K$8972=OI$2) * IFERROR(FRACAS!$AN$5:$AN$8972,0) ) ) / IFERROR($ND226/FRACAS!$AY$1*60,0), 1 )))</f>
        <v/>
      </c>
      <c r="OJ226" s="193" t="str" cm="1">
        <f t="array" ref="OJ226">IF($ND226=0,"",(IFERROR( (IFERROR($ND226/FRACAS!$AY$1*60,0) - SUMPRODUCT( (FRACAS!$K$5:$K$8972=OJ$2) * IFERROR(FRACAS!$AN$5:$AN$8972,0) ) ) / IFERROR($ND226/FRACAS!$AY$1*60,0), 1 )))</f>
        <v/>
      </c>
      <c r="OK226" s="193" t="str" cm="1">
        <f t="array" ref="OK226">IF($ND226=0,"",(IFERROR( (IFERROR($ND226/FRACAS!$AY$1*60,0) - SUMPRODUCT( (FRACAS!$K$5:$K$8972=OK$2) * IFERROR(FRACAS!$AN$5:$AN$8972,0) ) ) / IFERROR($ND226/FRACAS!$AY$1*60,0), 1 )))</f>
        <v/>
      </c>
      <c r="OL226" s="193" t="str" cm="1">
        <f t="array" ref="OL226">IF($ND226=0,"",(IFERROR( (IFERROR($ND226/FRACAS!$AY$1*60,0) - SUMPRODUCT( (FRACAS!$K$5:$K$8972=OL$2) * IFERROR(FRACAS!$AN$5:$AN$8972,0) ) ) / IFERROR($ND226/FRACAS!$AY$1*60,0), 1 )))</f>
        <v/>
      </c>
      <c r="OM226" s="193" t="str" cm="1">
        <f t="array" ref="OM226">IF($ND226=0,"",(IFERROR( (IFERROR($ND226/FRACAS!$AY$1*60,0) - SUMPRODUCT( (FRACAS!$K$5:$K$8972=OM$2) * IFERROR(FRACAS!$AN$5:$AN$8972,0) ) ) / IFERROR($ND226/FRACAS!$AY$1*60,0), 1 )))</f>
        <v/>
      </c>
      <c r="ON226" s="193" t="str" cm="1">
        <f t="array" ref="ON226">IF($ND226=0,"",(IFERROR( (IFERROR($ND226/FRACAS!$AY$1*60,0) - SUMPRODUCT( (FRACAS!$K$5:$K$8972=ON$2) * IFERROR(FRACAS!$AN$5:$AN$8972,0) ) ) / IFERROR($ND226/FRACAS!$AY$1*60,0), 1 )))</f>
        <v/>
      </c>
      <c r="OO226" s="193" t="str" cm="1">
        <f t="array" ref="OO226">IF($ND226=0,"",(IFERROR( (IFERROR($ND226/FRACAS!$AY$1*60,0) - SUMPRODUCT( (FRACAS!$K$5:$K$8972=OO$2) * IFERROR(FRACAS!$AN$5:$AN$8972,0) ) ) / IFERROR($ND226/FRACAS!$AY$1*60,0), 1 )))</f>
        <v/>
      </c>
      <c r="OP226" s="193" t="str" cm="1">
        <f t="array" ref="OP226">IF($ND226=0,"",(IFERROR( (IFERROR($ND226/FRACAS!$AY$1*60,0) - SUMPRODUCT( (FRACAS!$K$5:$K$8972=OP$2) * IFERROR(FRACAS!$AN$5:$AN$8972,0) ) ) / IFERROR($ND226/FRACAS!$AY$1*60,0), 1 )))</f>
        <v/>
      </c>
      <c r="OQ226" s="193" t="str" cm="1">
        <f t="array" ref="OQ226">IF($ND226=0,"",(IFERROR( (IFERROR($ND226/FRACAS!$AY$1*60,0) - SUMPRODUCT( (FRACAS!$K$5:$K$8972=OQ$2) * IFERROR(FRACAS!$AN$5:$AN$8972,0) ) ) / IFERROR($ND226/FRACAS!$AY$1*60,0), 1 )))</f>
        <v/>
      </c>
      <c r="OR226" s="193" t="str" cm="1">
        <f t="array" ref="OR226">IF($ND226=0,"",(IFERROR( (IFERROR($ND226/FRACAS!$AY$1*60,0) - SUMPRODUCT( (FRACAS!$K$5:$K$8972=OR$2) * IFERROR(FRACAS!$AN$5:$AN$8972,0) ) ) / IFERROR($ND226/FRACAS!$AY$1*60,0), 1 )))</f>
        <v/>
      </c>
      <c r="OS226" s="193" t="str" cm="1">
        <f t="array" ref="OS226">IF($ND226=0,"",(IFERROR( (IFERROR($ND226/FRACAS!$AY$1*60,0) - SUMPRODUCT( (FRACAS!$K$5:$K$8972=OS$2) * IFERROR(FRACAS!$AN$5:$AN$8972,0) ) ) / IFERROR($ND226/FRACAS!$AY$1*60,0), 1 )))</f>
        <v/>
      </c>
      <c r="OT226" s="243" t="str" cm="1">
        <f t="array" ref="OT226">IF($ND226=0,"",(IFERROR( (IFERROR($ND226/FRACAS!$AY$1*60,0) - SUMPRODUCT( (FRACAS!$K$5:$K$8972=OT$2) * IFERROR(FRACAS!$AN$5:$AN$8972,0) ) ) / IFERROR($ND226/FRACAS!$AY$1*60,0), 1 )))</f>
        <v/>
      </c>
    </row>
    <row r="227" spans="2:410" x14ac:dyDescent="0.2">
      <c r="B227" s="233"/>
      <c r="C227" s="259">
        <f>IF('[1]17.11.2025 IASI18 Mileage'!C227="","",'[1]17.11.2025 IASI18 Mileage'!C227)</f>
        <v>47525</v>
      </c>
      <c r="D227" s="201" t="str">
        <f>IF('[1]17.11.2025 IASI18 Mileage'!D227="","",'[1]17.11.2025 IASI18 Mileage'!D227)</f>
        <v/>
      </c>
      <c r="E227" s="201" t="str">
        <f>IF('[1]17.11.2025 IASI18 Mileage'!E227="","",'[1]17.11.2025 IASI18 Mileage'!E227)</f>
        <v/>
      </c>
      <c r="F227" s="201" t="str">
        <f>IF('[1]17.11.2025 IASI18 Mileage'!F227="","",'[1]17.11.2025 IASI18 Mileage'!F227)</f>
        <v/>
      </c>
      <c r="G227" s="201" t="str">
        <f>IF('[1]17.11.2025 IASI18 Mileage'!G227="","",'[1]17.11.2025 IASI18 Mileage'!G227)</f>
        <v/>
      </c>
      <c r="H227" s="201" t="str">
        <f>IF('[1]17.11.2025 IASI18 Mileage'!H227="","",'[1]17.11.2025 IASI18 Mileage'!H227)</f>
        <v/>
      </c>
      <c r="I227" s="201" t="str">
        <f>IF('[1]17.11.2025 IASI18 Mileage'!I227="","",'[1]17.11.2025 IASI18 Mileage'!I227)</f>
        <v/>
      </c>
      <c r="J227" s="201" t="str">
        <f>IF('[1]17.11.2025 IASI18 Mileage'!J227="","",'[1]17.11.2025 IASI18 Mileage'!J227)</f>
        <v/>
      </c>
      <c r="K227" s="201" t="str">
        <f>IF('[1]17.11.2025 IASI18 Mileage'!K227="","",'[1]17.11.2025 IASI18 Mileage'!K227)</f>
        <v/>
      </c>
      <c r="L227" s="201" t="str">
        <f>IF('[1]17.11.2025 IASI18 Mileage'!L227="","",'[1]17.11.2025 IASI18 Mileage'!L227)</f>
        <v/>
      </c>
      <c r="M227" s="201" t="str">
        <f>IF('[1]17.11.2025 IASI18 Mileage'!M227="","",'[1]17.11.2025 IASI18 Mileage'!M227)</f>
        <v/>
      </c>
      <c r="N227" s="201" t="str">
        <f>IF('[1]17.11.2025 IASI18 Mileage'!N227="","",'[1]17.11.2025 IASI18 Mileage'!N227)</f>
        <v/>
      </c>
      <c r="O227" s="201" t="str">
        <f>IF('[1]17.11.2025 IASI18 Mileage'!O227="","",'[1]17.11.2025 IASI18 Mileage'!O227)</f>
        <v/>
      </c>
      <c r="P227" s="201" t="str">
        <f>IF('[1]17.11.2025 IASI18 Mileage'!P227="","",'[1]17.11.2025 IASI18 Mileage'!P227)</f>
        <v/>
      </c>
      <c r="Q227" s="201" t="str">
        <f>IF('[1]17.11.2025 IASI18 Mileage'!Q227="","",'[1]17.11.2025 IASI18 Mileage'!Q227)</f>
        <v/>
      </c>
      <c r="R227" s="201" t="str">
        <f>IF('[1]17.11.2025 IASI18 Mileage'!R227="","",'[1]17.11.2025 IASI18 Mileage'!R227)</f>
        <v/>
      </c>
      <c r="S227" s="201" t="str">
        <f>IF('[1]17.11.2025 IASI18 Mileage'!S227="","",'[1]17.11.2025 IASI18 Mileage'!S227)</f>
        <v/>
      </c>
      <c r="T227" s="201" t="str">
        <f>IF('[1]17.11.2025 IASI18 Mileage'!T227="","",'[1]17.11.2025 IASI18 Mileage'!T227)</f>
        <v/>
      </c>
      <c r="U227" s="201" t="str">
        <f>IF('[1]17.11.2025 IASI18 Mileage'!U227="","",'[1]17.11.2025 IASI18 Mileage'!U227)</f>
        <v/>
      </c>
      <c r="V227" s="201"/>
      <c r="W227" s="201"/>
      <c r="X227" s="201"/>
      <c r="Y227" s="201"/>
      <c r="Z227" s="201"/>
      <c r="AA227" s="201"/>
      <c r="AB227" s="201"/>
      <c r="AC227" s="201"/>
      <c r="AD227" s="201"/>
      <c r="AE227" s="201"/>
      <c r="AF227" s="201"/>
      <c r="AG227" s="201"/>
      <c r="AH227" s="201"/>
      <c r="AI227" s="201"/>
      <c r="AJ227" s="201"/>
      <c r="AK227" s="201"/>
      <c r="AL227" s="201"/>
      <c r="AM227" s="201"/>
      <c r="AN227" s="201"/>
      <c r="AO227" s="201"/>
      <c r="AP227" s="201"/>
      <c r="AQ227" s="201"/>
      <c r="AR227" s="201"/>
      <c r="AS227" s="201"/>
      <c r="AT227" s="201"/>
      <c r="AU227" s="201"/>
      <c r="AV227" s="201"/>
      <c r="AW227" s="201"/>
      <c r="AX227" s="201"/>
      <c r="AY227" s="201"/>
      <c r="AZ227" s="201"/>
      <c r="BA227" s="202"/>
      <c r="BB227" s="184"/>
      <c r="BD227" s="234"/>
      <c r="BE227" s="234"/>
      <c r="BF227" s="234"/>
      <c r="BG227" s="234"/>
      <c r="BH227" s="234"/>
      <c r="BI227" s="234"/>
      <c r="BJ227" s="234"/>
      <c r="BK227" s="234"/>
      <c r="BL227" s="234"/>
      <c r="BM227" s="234"/>
      <c r="DC227" s="184">
        <f t="shared" si="19"/>
        <v>0</v>
      </c>
      <c r="DD227" s="235" t="str">
        <f t="shared" si="20"/>
        <v/>
      </c>
      <c r="DE227" s="186">
        <f>IF(D227&gt; 0,(COUNTIFS(FRACAS!$B$5:$B$8972, D$4, FRACAS!$D$5:$D$8972, "&lt;="&amp;D227)), "" )</f>
        <v>0</v>
      </c>
      <c r="DF227" s="186">
        <f>IF(E227&gt; 0,(COUNTIFS(FRACAS!$B$5:$B$8972, E$4, FRACAS!$D$5:$D$8972, "&lt;="&amp;E227)), "" )</f>
        <v>0</v>
      </c>
      <c r="DG227" s="186">
        <f>IF(F227&gt; 0,(COUNTIFS(FRACAS!$B$5:$B$8972, F$4, FRACAS!$D$5:$D$8972, "&lt;="&amp;F227)), "" )</f>
        <v>0</v>
      </c>
      <c r="DH227" s="186">
        <f>IF(G227&gt; 0,(COUNTIFS(FRACAS!$B$5:$B$8972, G$4, FRACAS!$D$5:$D$8972, "&lt;="&amp;G227)), "" )</f>
        <v>0</v>
      </c>
      <c r="DI227" s="186">
        <f>IF(H227&gt; 0,(COUNTIFS(FRACAS!$B$5:$B$8972, H$4, FRACAS!$D$5:$D$8972, "&lt;="&amp;H227)), "" )</f>
        <v>0</v>
      </c>
      <c r="DJ227" s="186">
        <f>IF(I227&gt; 0,(COUNTIFS(FRACAS!$B$5:$B$8972, I$4, FRACAS!$D$5:$D$8972, "&lt;="&amp;I227)), "" )</f>
        <v>0</v>
      </c>
      <c r="DK227" s="186">
        <f>IF(J227&gt; 0,(COUNTIFS(FRACAS!$B$5:$B$8972, J$4, FRACAS!$D$5:$D$8972, "&lt;="&amp;J227)), "" )</f>
        <v>0</v>
      </c>
      <c r="DL227" s="186">
        <f>IF(K227&gt; 0,(COUNTIFS(FRACAS!$B$5:$B$8972, K$4, FRACAS!$D$5:$D$8972, "&lt;="&amp;K227)), "" )</f>
        <v>0</v>
      </c>
      <c r="DM227" s="186">
        <f>IF(L227&gt; 0,(COUNTIFS(FRACAS!$B$5:$B$8972, L$4, FRACAS!$D$5:$D$8972, "&lt;="&amp;L227)), "" )</f>
        <v>0</v>
      </c>
      <c r="DN227" s="186">
        <f>IF(M227&gt; 0,(COUNTIFS(FRACAS!$B$5:$B$8972, M$4, FRACAS!$D$5:$D$8972, "&lt;="&amp;M227)), "" )</f>
        <v>0</v>
      </c>
      <c r="DO227" s="186">
        <f>IF(N227&gt; 0,(COUNTIFS(FRACAS!$B$5:$B$8972, N$4, FRACAS!$D$5:$D$8972, "&lt;="&amp;N227)), "" )</f>
        <v>0</v>
      </c>
      <c r="DP227" s="186">
        <f>IF(O227&gt; 0,(COUNTIFS(FRACAS!$B$5:$B$8972, O$4, FRACAS!$D$5:$D$8972, "&lt;="&amp;O227)), "" )</f>
        <v>0</v>
      </c>
      <c r="DQ227" s="186">
        <f>IF(P227&gt; 0,(COUNTIFS(FRACAS!$B$5:$B$8972, P$4, FRACAS!$D$5:$D$8972, "&lt;="&amp;P227)), "" )</f>
        <v>0</v>
      </c>
      <c r="DR227" s="186">
        <f>IF(Q227&gt; 0,(COUNTIFS(FRACAS!$B$5:$B$8972, Q$4, FRACAS!$D$5:$D$8972, "&lt;="&amp;Q227)), "" )</f>
        <v>0</v>
      </c>
      <c r="DS227" s="186">
        <f>IF(R227&gt; 0,(COUNTIFS(FRACAS!$B$5:$B$8972, R$4, FRACAS!$D$5:$D$8972, "&lt;="&amp;R227)), "" )</f>
        <v>0</v>
      </c>
      <c r="DT227" s="186">
        <f>IF(S227&gt; 0,(COUNTIFS(FRACAS!$B$5:$B$8972, S$4, FRACAS!$D$5:$D$8972, "&lt;="&amp;S227)), "" )</f>
        <v>0</v>
      </c>
      <c r="DU227" s="186">
        <f>IF(T227&gt; 0,(COUNTIFS(FRACAS!$B$5:$B$8972, T$4, FRACAS!$D$5:$D$8972, "&lt;="&amp;T227)), "" )</f>
        <v>0</v>
      </c>
      <c r="DV227" s="186">
        <f>IF(U227&gt; 0,(COUNTIFS(FRACAS!$B$5:$B$8972, U$4, FRACAS!$D$5:$D$8972, "&lt;="&amp;U227)), "" )</f>
        <v>0</v>
      </c>
      <c r="DW227" s="186" t="str">
        <f>IF(V227&gt; 0,(COUNTIFS(FRACAS!$B$5:$B$8972, V$4, FRACAS!$D$5:$D$8972, "&lt;="&amp;V227)), "" )</f>
        <v/>
      </c>
      <c r="DX227" s="186" t="str">
        <f>IF(W227&gt; 0,(COUNTIFS(FRACAS!$B$5:$B$8972, W$4, FRACAS!$D$5:$D$8972, "&lt;="&amp;W227)), "" )</f>
        <v/>
      </c>
      <c r="DY227" s="186" t="str">
        <f>IF(X227&gt; 0,(COUNTIFS(FRACAS!$B$5:$B$8972, X$4, FRACAS!$D$5:$D$8972, "&lt;="&amp;X227)), "" )</f>
        <v/>
      </c>
      <c r="DZ227" s="186" t="str">
        <f>IF(Y227&gt; 0,(COUNTIFS(FRACAS!$B$5:$B$8972, Y$4, FRACAS!$D$5:$D$8972, "&lt;="&amp;Y227)), "" )</f>
        <v/>
      </c>
      <c r="EA227" s="186" t="str">
        <f>IF(Z227&gt; 0,(COUNTIFS(FRACAS!$B$5:$B$8972, Z$4, FRACAS!$D$5:$D$8972, "&lt;="&amp;Z227)), "" )</f>
        <v/>
      </c>
      <c r="EB227" s="186" t="str">
        <f>IF(AA227&gt; 0,(COUNTIFS(FRACAS!$B$5:$B$8972, AA$4, FRACAS!$D$5:$D$8972, "&lt;="&amp;AA227)), "" )</f>
        <v/>
      </c>
      <c r="EC227" s="186" t="str">
        <f>IF(AB227&gt; 0,(COUNTIFS(FRACAS!$B$5:$B$8972, AB$4, FRACAS!$D$5:$D$8972, "&lt;="&amp;AB227)), "" )</f>
        <v/>
      </c>
      <c r="ED227" s="186" t="str">
        <f>IF(AC227&gt; 0,(COUNTIFS(FRACAS!$B$5:$B$8972, AC$4, FRACAS!$D$5:$D$8972, "&lt;="&amp;AC227)), "" )</f>
        <v/>
      </c>
      <c r="EE227" s="186" t="str">
        <f>IF(AD227&gt; 0,(COUNTIFS(FRACAS!$B$5:$B$8972, AD$4, FRACAS!$D$5:$D$8972, "&lt;="&amp;AD227)), "" )</f>
        <v/>
      </c>
      <c r="EF227" s="186" t="str">
        <f>IF(AE227&gt; 0,(COUNTIFS(FRACAS!$B$5:$B$8972, AE$4, FRACAS!$D$5:$D$8972, "&lt;="&amp;AE227)), "" )</f>
        <v/>
      </c>
      <c r="EG227" s="186" t="str">
        <f>IF(AF227&gt; 0,(COUNTIFS(FRACAS!$B$5:$B$8972, AF$4, FRACAS!$D$5:$D$8972, "&lt;="&amp;AF227)), "" )</f>
        <v/>
      </c>
      <c r="EH227" s="186" t="str">
        <f>IF(AG227&gt; 0,(COUNTIFS(FRACAS!$B$5:$B$8972, AG$4, FRACAS!$D$5:$D$8972, "&lt;="&amp;AG227)), "" )</f>
        <v/>
      </c>
      <c r="EI227" s="186" t="str">
        <f>IF(AH227&gt; 0,(COUNTIFS(FRACAS!$B$5:$B$8972, AH$4, FRACAS!$D$5:$D$8972, "&lt;="&amp;AH227)), "" )</f>
        <v/>
      </c>
      <c r="EJ227" s="186" t="str">
        <f>IF(AI227&gt; 0,(COUNTIFS(FRACAS!$B$5:$B$8972, AI$4, FRACAS!$D$5:$D$8972, "&lt;="&amp;AI227)), "" )</f>
        <v/>
      </c>
      <c r="EK227" s="186" t="str">
        <f>IF(AJ227&gt; 0,(COUNTIFS(FRACAS!$B$5:$B$8972, AJ$4, FRACAS!$D$5:$D$8972, "&lt;="&amp;AJ227)), "" )</f>
        <v/>
      </c>
      <c r="EL227" s="186" t="str">
        <f>IF(AK227&gt; 0,(COUNTIFS(FRACAS!$B$5:$B$8972, AK$4, FRACAS!$D$5:$D$8972, "&lt;="&amp;AK227)), "" )</f>
        <v/>
      </c>
      <c r="EM227" s="186" t="str">
        <f>IF(AL227&gt; 0,(COUNTIFS(FRACAS!$B$5:$B$8972, AL$4, FRACAS!$D$5:$D$8972, "&lt;="&amp;AL227)), "" )</f>
        <v/>
      </c>
      <c r="EN227" s="186" t="str">
        <f>IF(AM227&gt; 0,(COUNTIFS(FRACAS!$B$5:$B$8972, AM$4, FRACAS!$D$5:$D$8972, "&lt;="&amp;AM227)), "" )</f>
        <v/>
      </c>
      <c r="EO227" s="186" t="str">
        <f>IF(AN227&gt; 0,(COUNTIFS(FRACAS!$B$5:$B$8972, AN$4, FRACAS!$D$5:$D$8972, "&lt;="&amp;AN227)), "" )</f>
        <v/>
      </c>
      <c r="EP227" s="186" t="str">
        <f>IF(AO227&gt; 0,(COUNTIFS(FRACAS!$B$5:$B$8972, AO$4, FRACAS!$D$5:$D$8972, "&lt;="&amp;AO227)), "" )</f>
        <v/>
      </c>
      <c r="EQ227" s="186" t="str">
        <f>IF(AP227&gt; 0,(COUNTIFS(FRACAS!$B$5:$B$8972, AP$4, FRACAS!$D$5:$D$8972, "&lt;="&amp;AP227)), "" )</f>
        <v/>
      </c>
      <c r="ER227" s="186" t="str">
        <f>IF(AQ227&gt; 0,(COUNTIFS(FRACAS!$B$5:$B$8972, AQ$4, FRACAS!$D$5:$D$8972, "&lt;="&amp;AQ227)), "" )</f>
        <v/>
      </c>
      <c r="ES227" s="246"/>
      <c r="ET227" s="194"/>
      <c r="EU227" s="194"/>
      <c r="EV227" s="194"/>
      <c r="EW227" s="194"/>
      <c r="EX227" s="194"/>
      <c r="EY227" s="194"/>
      <c r="EZ227" s="194"/>
      <c r="FA227" s="194"/>
      <c r="FB227" s="195"/>
      <c r="FE227" s="190"/>
      <c r="FF227" s="190"/>
      <c r="FG227" s="190"/>
      <c r="FH227" s="190"/>
      <c r="FI227" s="190"/>
      <c r="FJ227" s="190"/>
      <c r="FK227" s="190"/>
      <c r="FL227" s="190"/>
      <c r="FM227" s="190"/>
      <c r="FN227" s="190"/>
      <c r="JD227" s="238"/>
      <c r="JE227" s="238"/>
      <c r="JF227" s="238"/>
      <c r="JG227" s="238"/>
      <c r="JH227" s="238"/>
      <c r="JI227" s="238"/>
      <c r="JJ227" s="238"/>
      <c r="JK227" s="238"/>
      <c r="JL227" s="238"/>
      <c r="JM227" s="238"/>
      <c r="JN227" s="247"/>
      <c r="JO227" s="248"/>
      <c r="JP227" s="248"/>
      <c r="JQ227" s="248"/>
      <c r="JR227" s="248"/>
      <c r="JS227" s="248"/>
      <c r="JT227" s="248"/>
      <c r="JU227" s="248"/>
      <c r="JV227" s="248"/>
      <c r="JW227" s="248"/>
      <c r="JX227" s="248"/>
      <c r="JY227" s="248"/>
      <c r="JZ227" s="248"/>
      <c r="KA227" s="248"/>
      <c r="KB227" s="248"/>
      <c r="KC227" s="248"/>
      <c r="KD227" s="248"/>
      <c r="KE227" s="248"/>
      <c r="KF227" s="248"/>
      <c r="KG227" s="248"/>
      <c r="KH227" s="248"/>
      <c r="KI227" s="248"/>
      <c r="KJ227" s="248"/>
      <c r="KK227" s="248"/>
      <c r="KL227" s="248"/>
      <c r="KM227" s="248"/>
      <c r="KN227" s="248"/>
      <c r="KO227" s="248"/>
      <c r="KP227" s="248"/>
      <c r="KQ227" s="248"/>
      <c r="KR227" s="248"/>
      <c r="KS227" s="248"/>
      <c r="KT227" s="248"/>
      <c r="KU227" s="248"/>
      <c r="KV227" s="248"/>
      <c r="KW227" s="248"/>
      <c r="KX227" s="248"/>
      <c r="KY227" s="248"/>
      <c r="KZ227" s="248"/>
      <c r="LA227" s="248"/>
      <c r="LC227" s="235" t="str">
        <f t="shared" si="18"/>
        <v/>
      </c>
      <c r="LD227" s="240" t="str" cm="1">
        <f t="array" ref="LD227">IFERROR((((D227/FRACAS!$AY$1)*60
)-(SUMPRODUCT((FRACAS!$B$5:$B$8970=D$4)*(FRACAS!$D$5:$D$8970&lt;=D227)*(IFERROR(FRACAS!$AM$5:$AM$8970,0)))
))/((D227/FRACAS!$AY$1)*60),"")</f>
        <v/>
      </c>
      <c r="LE227" s="240" t="str" cm="1">
        <f t="array" ref="LE227">IFERROR((((E227/FRACAS!$AY$1)*60
)-(SUMPRODUCT((FRACAS!$B$5:$B$8970=E$4)*(FRACAS!$D$5:$D$8970&lt;=E227)*(IFERROR(FRACAS!$AM$5:$AM$8970,0)))
))/((E227/FRACAS!$AY$1)*60),"")</f>
        <v/>
      </c>
      <c r="LF227" s="240" t="str" cm="1">
        <f t="array" ref="LF227">IFERROR((((F227/FRACAS!$AY$1)*60
)-(SUMPRODUCT((FRACAS!$B$5:$B$8970=F$4)*(FRACAS!$D$5:$D$8970&lt;=F227)*(IFERROR(FRACAS!$AM$5:$AM$8970,0)))
))/((F227/FRACAS!$AY$1)*60),"")</f>
        <v/>
      </c>
      <c r="LG227" s="240" t="str" cm="1">
        <f t="array" ref="LG227">IFERROR((((G227/FRACAS!$AY$1)*60
)-(SUMPRODUCT((FRACAS!$B$5:$B$8970=G$4)*(FRACAS!$D$5:$D$8970&lt;=G227)*(IFERROR(FRACAS!$AM$5:$AM$8970,0)))
))/((G227/FRACAS!$AY$1)*60),"")</f>
        <v/>
      </c>
      <c r="LH227" s="240" t="str" cm="1">
        <f t="array" ref="LH227">IFERROR((((H227/FRACAS!$AY$1)*60
)-(SUMPRODUCT((FRACAS!$B$5:$B$8970=H$4)*(FRACAS!$D$5:$D$8970&lt;=H227)*(IFERROR(FRACAS!$AM$5:$AM$8970,0)))
))/((H227/FRACAS!$AY$1)*60),"")</f>
        <v/>
      </c>
      <c r="LI227" s="240" t="str" cm="1">
        <f t="array" ref="LI227">IFERROR((((I227/FRACAS!$AY$1)*60
)-(SUMPRODUCT((FRACAS!$B$5:$B$8970=I$4)*(FRACAS!$D$5:$D$8970&lt;=I227)*(IFERROR(FRACAS!$AM$5:$AM$8970,0)))
))/((I227/FRACAS!$AY$1)*60),"")</f>
        <v/>
      </c>
      <c r="LJ227" s="240" t="str" cm="1">
        <f t="array" ref="LJ227">IFERROR((((J227/FRACAS!$AY$1)*60
)-(SUMPRODUCT((FRACAS!$B$5:$B$8970=J$4)*(FRACAS!$D$5:$D$8970&lt;=J227)*(IFERROR(FRACAS!$AM$5:$AM$8970,0)))
))/((J227/FRACAS!$AY$1)*60),"")</f>
        <v/>
      </c>
      <c r="LK227" s="240" t="str" cm="1">
        <f t="array" ref="LK227">IFERROR((((K227/FRACAS!$AY$1)*60
)-(SUMPRODUCT((FRACAS!$B$5:$B$8970=K$4)*(FRACAS!$D$5:$D$8970&lt;=K227)*(IFERROR(FRACAS!$AM$5:$AM$8970,0)))
))/((K227/FRACAS!$AY$1)*60),"")</f>
        <v/>
      </c>
      <c r="LL227" s="240" t="str" cm="1">
        <f t="array" ref="LL227">IFERROR((((L227/FRACAS!$AY$1)*60
)-(SUMPRODUCT((FRACAS!$B$5:$B$8970=L$4)*(FRACAS!$D$5:$D$8970&lt;=L227)*(IFERROR(FRACAS!$AM$5:$AM$8970,0)))
))/((L227/FRACAS!$AY$1)*60),"")</f>
        <v/>
      </c>
      <c r="LM227" s="240" t="str" cm="1">
        <f t="array" ref="LM227">IFERROR((((M227/FRACAS!$AY$1)*60
)-(SUMPRODUCT((FRACAS!$B$5:$B$8970=M$4)*(FRACAS!$D$5:$D$8970&lt;=M227)*(IFERROR(FRACAS!$AM$5:$AM$8970,0)))
))/((M227/FRACAS!$AY$1)*60),"")</f>
        <v/>
      </c>
      <c r="LN227" s="240" t="str" cm="1">
        <f t="array" ref="LN227">IFERROR((((N227/FRACAS!$AY$1)*60
)-(SUMPRODUCT((FRACAS!$B$5:$B$8970=N$4)*(FRACAS!$D$5:$D$8970&lt;=N227)*(IFERROR(FRACAS!$AM$5:$AM$8970,0)))
))/((N227/FRACAS!$AY$1)*60),"")</f>
        <v/>
      </c>
      <c r="LO227" s="240" t="str" cm="1">
        <f t="array" ref="LO227">IFERROR((((O227/FRACAS!$AY$1)*60
)-(SUMPRODUCT((FRACAS!$B$5:$B$8970=O$4)*(FRACAS!$D$5:$D$8970&lt;=O227)*(IFERROR(FRACAS!$AM$5:$AM$8970,0)))
))/((O227/FRACAS!$AY$1)*60),"")</f>
        <v/>
      </c>
      <c r="LP227" s="240" t="str" cm="1">
        <f t="array" ref="LP227">IFERROR((((P227/FRACAS!$AY$1)*60
)-(SUMPRODUCT((FRACAS!$B$5:$B$8970=P$4)*(FRACAS!$D$5:$D$8970&lt;=P227)*(IFERROR(FRACAS!$AM$5:$AM$8970,0)))
))/((P227/FRACAS!$AY$1)*60),"")</f>
        <v/>
      </c>
      <c r="LQ227" s="240" t="str" cm="1">
        <f t="array" ref="LQ227">IFERROR((((Q227/FRACAS!$AY$1)*60
)-(SUMPRODUCT((FRACAS!$B$5:$B$8970=Q$4)*(FRACAS!$D$5:$D$8970&lt;=Q227)*(IFERROR(FRACAS!$AM$5:$AM$8970,0)))
))/((Q227/FRACAS!$AY$1)*60),"")</f>
        <v/>
      </c>
      <c r="LR227" s="240" t="str" cm="1">
        <f t="array" ref="LR227">IFERROR((((R227/FRACAS!$AY$1)*60
)-(SUMPRODUCT((FRACAS!$B$5:$B$8970=R$4)*(FRACAS!$D$5:$D$8970&lt;=R227)*(IFERROR(FRACAS!$AM$5:$AM$8970,0)))
))/((R227/FRACAS!$AY$1)*60),"")</f>
        <v/>
      </c>
      <c r="LS227" s="240" t="str" cm="1">
        <f t="array" ref="LS227">IFERROR((((S227/FRACAS!$AY$1)*60
)-(SUMPRODUCT((FRACAS!$B$5:$B$8970=S$4)*(FRACAS!$D$5:$D$8970&lt;=S227)*(IFERROR(FRACAS!$AM$5:$AM$8970,0)))
))/((S227/FRACAS!$AY$1)*60),"")</f>
        <v/>
      </c>
      <c r="LT227" s="240" t="str" cm="1">
        <f t="array" ref="LT227">IFERROR((((T227/FRACAS!$AY$1)*60
)-(SUMPRODUCT((FRACAS!$B$5:$B$8970=T$4)*(FRACAS!$D$5:$D$8970&lt;=T227)*(IFERROR(FRACAS!$AM$5:$AM$8970,0)))
))/((T227/FRACAS!$AY$1)*60),"")</f>
        <v/>
      </c>
      <c r="LU227" s="240" t="str" cm="1">
        <f t="array" ref="LU227">IFERROR((((U227/FRACAS!$AY$1)*60
)-(SUMPRODUCT((FRACAS!$B$5:$B$8970=U$4)*(FRACAS!$D$5:$D$8970&lt;=U227)*(IFERROR(FRACAS!$AM$5:$AM$8970,0)))
))/((U227/FRACAS!$AY$1)*60),"")</f>
        <v/>
      </c>
      <c r="LV227" s="240" t="str" cm="1">
        <f t="array" ref="LV227">IFERROR(
    (((V227/FRACAS!$AY$1)*60))
    /
    (((V227/FRACAS!$AY$1)*60) + SUMPRODUCT((FRACAS!$B$5:$B$8970=V$4)*(FRACAS!$D$5:$D$8970&lt;=V227)*(IFERROR(FRACAS!$AM$5:$AM$8970,0)))
    ),"")</f>
        <v/>
      </c>
      <c r="LW227" s="240" t="str" cm="1">
        <f t="array" ref="LW227">IFERROR(
    (((W227/FRACAS!$AY$1)*60))
    /
    (((W227/FRACAS!$AY$1)*60) + SUMPRODUCT((FRACAS!$B$5:$B$8970=W$4)*(FRACAS!$D$5:$D$8970&lt;=W227)*(IFERROR(FRACAS!$AM$5:$AM$8970,0)))
    ),"")</f>
        <v/>
      </c>
      <c r="LX227" s="240" t="str" cm="1">
        <f t="array" ref="LX227">IFERROR(
    (((X227/FRACAS!$AY$1)*60))
    /
    (((X227/FRACAS!$AY$1)*60) + SUMPRODUCT((FRACAS!$B$5:$B$8970=X$4)*(FRACAS!$D$5:$D$8970&lt;=X227)*(IFERROR(FRACAS!$AM$5:$AM$8970,0)))
    ),"")</f>
        <v/>
      </c>
      <c r="LY227" s="240" t="str" cm="1">
        <f t="array" ref="LY227">IFERROR(
    (((Y227/FRACAS!$AY$1)*60))
    /
    (((Y227/FRACAS!$AY$1)*60) + SUMPRODUCT((FRACAS!$B$5:$B$8970=Y$4)*(FRACAS!$D$5:$D$8970&lt;=Y227)*(IFERROR(FRACAS!$AM$5:$AM$8970,0)))
    ),"")</f>
        <v/>
      </c>
      <c r="LZ227" s="240" t="str" cm="1">
        <f t="array" ref="LZ227">IFERROR(
    (((Z227/FRACAS!$AY$1)*60))
    /
    (((Z227/FRACAS!$AY$1)*60) + SUMPRODUCT((FRACAS!$B$5:$B$8970=Z$4)*(FRACAS!$D$5:$D$8970&lt;=Z227)*(IFERROR(FRACAS!$AM$5:$AM$8970,0)))
    ),"")</f>
        <v/>
      </c>
      <c r="MA227" s="240" t="str" cm="1">
        <f t="array" ref="MA227">IFERROR(
    (((AA227/FRACAS!$AY$1)*60))
    /
    (((AA227/FRACAS!$AY$1)*60) + SUMPRODUCT((FRACAS!$B$5:$B$8970=AA$4)*(FRACAS!$D$5:$D$8970&lt;=AA227)*(IFERROR(FRACAS!$AM$5:$AM$8970,0)))
    ),"")</f>
        <v/>
      </c>
      <c r="MB227" s="240" t="str" cm="1">
        <f t="array" ref="MB227">IFERROR(
    (((AB227/FRACAS!$AY$1)*60))
    /
    (((AB227/FRACAS!$AY$1)*60) + SUMPRODUCT((FRACAS!$B$5:$B$8970=AB$4)*(FRACAS!$D$5:$D$8970&lt;=AB227)*(IFERROR(FRACAS!$AM$5:$AM$8970,0)))
    ),"")</f>
        <v/>
      </c>
      <c r="MC227" s="240" t="str" cm="1">
        <f t="array" ref="MC227">IFERROR(
    (((AC227/FRACAS!$AY$1)*60))
    /
    (((AC227/FRACAS!$AY$1)*60) + SUMPRODUCT((FRACAS!$B$5:$B$8970=AC$4)*(FRACAS!$D$5:$D$8970&lt;=AC227)*(IFERROR(FRACAS!$AM$5:$AM$8970,0)))
    ),"")</f>
        <v/>
      </c>
      <c r="MD227" s="240" t="str" cm="1">
        <f t="array" ref="MD227">IFERROR(
    (((AD227/FRACAS!$AY$1)*60))
    /
    (((AD227/FRACAS!$AY$1)*60) + SUMPRODUCT((FRACAS!$B$5:$B$8970=AD$4)*(FRACAS!$D$5:$D$8970&lt;=AD227)*(IFERROR(FRACAS!$AM$5:$AM$8970,0)))
    ),"")</f>
        <v/>
      </c>
      <c r="ME227" s="240" t="str" cm="1">
        <f t="array" ref="ME227">IFERROR(
    (((AE227/FRACAS!$AY$1)*60))
    /
    (((AE227/FRACAS!$AY$1)*60) + SUMPRODUCT((FRACAS!$B$5:$B$8970=AE$4)*(FRACAS!$D$5:$D$8970&lt;=AE227)*(IFERROR(FRACAS!$AM$5:$AM$8970,0)))
    ),"")</f>
        <v/>
      </c>
      <c r="MF227" s="240" t="str" cm="1">
        <f t="array" ref="MF227">IFERROR(
    (((AF227/FRACAS!$AY$1)*60))
    /
    (((AF227/FRACAS!$AY$1)*60) + SUMPRODUCT((FRACAS!$B$5:$B$8970=AF$4)*(FRACAS!$D$5:$D$8970&lt;=AF227)*(IFERROR(FRACAS!$AM$5:$AM$8970,0)))
    ),"")</f>
        <v/>
      </c>
      <c r="MG227" s="240" t="str" cm="1">
        <f t="array" ref="MG227">IFERROR(
    (((AG227/FRACAS!$AY$1)*60))
    /
    (((AG227/FRACAS!$AY$1)*60) + SUMPRODUCT((FRACAS!$B$5:$B$8970=AG$4)*(FRACAS!$D$5:$D$8970&lt;=AG227)*(IFERROR(FRACAS!$AM$5:$AM$8970,0)))
    ),"")</f>
        <v/>
      </c>
      <c r="MH227" s="240" t="str" cm="1">
        <f t="array" ref="MH227">IFERROR(
    (((AH227/FRACAS!$AY$1)*60))
    /
    (((AH227/FRACAS!$AY$1)*60) + SUMPRODUCT((FRACAS!$B$5:$B$8970=AH$4)*(FRACAS!$D$5:$D$8970&lt;=AH227)*(IFERROR(FRACAS!$AM$5:$AM$8970,0)))
    ),"")</f>
        <v/>
      </c>
      <c r="MI227" s="240" t="str" cm="1">
        <f t="array" ref="MI227">IFERROR(
    (((AI227/FRACAS!$AY$1)*60))
    /
    (((AI227/FRACAS!$AY$1)*60) + SUMPRODUCT((FRACAS!$B$5:$B$8970=AI$4)*(FRACAS!$D$5:$D$8970&lt;=AI227)*(IFERROR(FRACAS!$AM$5:$AM$8970,0)))
    ),"")</f>
        <v/>
      </c>
      <c r="MJ227" s="240" t="str" cm="1">
        <f t="array" ref="MJ227">IFERROR(
    (((AJ227/FRACAS!$AY$1)*60))
    /
    (((AJ227/FRACAS!$AY$1)*60) + SUMPRODUCT((FRACAS!$B$5:$B$8970=AJ$4)*(FRACAS!$D$5:$D$8970&lt;=AJ227)*(IFERROR(FRACAS!$AM$5:$AM$8970,0)))
    ),"")</f>
        <v/>
      </c>
      <c r="MK227" s="240" t="str" cm="1">
        <f t="array" ref="MK227">IFERROR(
    (((AK227/FRACAS!$AY$1)*60))
    /
    (((AK227/FRACAS!$AY$1)*60) + SUMPRODUCT((FRACAS!$B$5:$B$8970=AK$4)*(FRACAS!$D$5:$D$8970&lt;=AK227)*(IFERROR(FRACAS!$AM$5:$AM$8970,0)))
    ),"")</f>
        <v/>
      </c>
      <c r="ML227" s="240" t="str" cm="1">
        <f t="array" ref="ML227">IFERROR(
    (((AL227/FRACAS!$AY$1)*60))
    /
    (((AL227/FRACAS!$AY$1)*60) + SUMPRODUCT((FRACAS!$B$5:$B$8970=AL$4)*(FRACAS!$D$5:$D$8970&lt;=AL227)*(IFERROR(FRACAS!$AM$5:$AM$8970,0)))
    ),"")</f>
        <v/>
      </c>
      <c r="MM227" s="240" t="str" cm="1">
        <f t="array" ref="MM227">IFERROR(
    (((AM227/FRACAS!$AY$1)*60))
    /
    (((AM227/FRACAS!$AY$1)*60) + SUMPRODUCT((FRACAS!$B$5:$B$8970=AM$4)*(FRACAS!$D$5:$D$8970&lt;=AM227)*(IFERROR(FRACAS!$AM$5:$AM$8970,0)))
    ),"")</f>
        <v/>
      </c>
      <c r="MN227" s="240" t="str" cm="1">
        <f t="array" ref="MN227">IFERROR(
    (((AN227/FRACAS!$AY$1)*60))
    /
    (((AN227/FRACAS!$AY$1)*60) + SUMPRODUCT((FRACAS!$B$5:$B$8970=AN$4)*(FRACAS!$D$5:$D$8970&lt;=AN227)*(IFERROR(FRACAS!$AM$5:$AM$8970,0)))
    ),"")</f>
        <v/>
      </c>
      <c r="MO227" s="240" t="str" cm="1">
        <f t="array" ref="MO227">IFERROR(
    (((AO227/FRACAS!$AY$1)*60))
    /
    (((AO227/FRACAS!$AY$1)*60) + SUMPRODUCT((FRACAS!$B$5:$B$8970=AO$4)*(FRACAS!$D$5:$D$8970&lt;=AO227)*(IFERROR(FRACAS!$AM$5:$AM$8970,0)))
    ),"")</f>
        <v/>
      </c>
      <c r="MP227" s="240" t="str" cm="1">
        <f t="array" ref="MP227">IFERROR(
    (((AP227/FRACAS!$AY$1)*60))
    /
    (((AP227/FRACAS!$AY$1)*60) + SUMPRODUCT((FRACAS!$B$5:$B$8970=AP$4)*(FRACAS!$D$5:$D$8970&lt;=AP227)*(IFERROR(FRACAS!$AM$5:$AM$8970,0)))
    ),"")</f>
        <v/>
      </c>
      <c r="MQ227" s="240" t="str" cm="1">
        <f t="array" ref="MQ227">IFERROR(
    (((AQ227/FRACAS!$AY$1)*60))
    /
    (((AQ227/FRACAS!$AY$1)*60) + SUMPRODUCT((FRACAS!$B$5:$B$8970=AQ$4)*(FRACAS!$D$5:$D$8970&lt;=AQ227)*(IFERROR(FRACAS!$AM$5:$AM$8970,0)))
    ),"")</f>
        <v/>
      </c>
      <c r="MR227" s="194"/>
      <c r="MS227" s="194"/>
      <c r="MT227" s="194"/>
      <c r="MU227" s="194"/>
      <c r="MV227" s="194"/>
      <c r="MW227" s="194"/>
      <c r="MX227" s="194"/>
      <c r="MY227" s="194"/>
      <c r="MZ227" s="194"/>
      <c r="NA227" s="195"/>
      <c r="ND227" s="241">
        <f t="shared" si="21"/>
        <v>0</v>
      </c>
      <c r="NE227" s="242" t="str">
        <f t="shared" si="22"/>
        <v/>
      </c>
      <c r="NF227" s="193" t="str" cm="1">
        <f t="array" ref="NF227">IF($ND227=0,"",(IFERROR( (IFERROR($ND227/FRACAS!$AY$1*60,0) - SUMPRODUCT( (FRACAS!$K$5:$K$8972=NF$2) * IFERROR(FRACAS!$AN$5:$AN$8972,0) ) ) / IFERROR($ND227/FRACAS!$AY$1*60,0), 1 )))</f>
        <v/>
      </c>
      <c r="NG227" s="193" t="str" cm="1">
        <f t="array" ref="NG227">IF($ND227=0,"",(IFERROR( (IFERROR($ND227/FRACAS!$AY$1*60,0) - SUMPRODUCT( (FRACAS!$K$5:$K$8972=NG$2) * IFERROR(FRACAS!$AN$5:$AN$8972,0) ) ) / IFERROR($ND227/FRACAS!$AY$1*60,0), 1 )))</f>
        <v/>
      </c>
      <c r="NH227" s="193" t="str" cm="1">
        <f t="array" ref="NH227">IF($ND227=0,"",(IFERROR( (IFERROR($ND227/FRACAS!$AY$1*60,0) - SUMPRODUCT( (FRACAS!$K$5:$K$8972=NH$2) * IFERROR(FRACAS!$AN$5:$AN$8972,0) ) ) / IFERROR($ND227/FRACAS!$AY$1*60,0), 1 )))</f>
        <v/>
      </c>
      <c r="NI227" s="193" t="str" cm="1">
        <f t="array" ref="NI227">IF($ND227=0,"",(IFERROR( (IFERROR($ND227/FRACAS!$AY$1*60,0) - SUMPRODUCT( (FRACAS!$K$5:$K$8972=NI$2) * IFERROR(FRACAS!$AN$5:$AN$8972,0) ) ) / IFERROR($ND227/FRACAS!$AY$1*60,0), 1 )))</f>
        <v/>
      </c>
      <c r="NJ227" s="193" t="str" cm="1">
        <f t="array" ref="NJ227">IF($ND227=0,"",(IFERROR( (IFERROR($ND227/FRACAS!$AY$1*60,0) - SUMPRODUCT( (FRACAS!$K$5:$K$8972=NJ$2) * IFERROR(FRACAS!$AN$5:$AN$8972,0) ) ) / IFERROR($ND227/FRACAS!$AY$1*60,0), 1 )))</f>
        <v/>
      </c>
      <c r="NK227" s="193" t="str" cm="1">
        <f t="array" ref="NK227">IF($ND227=0,"",(IFERROR( (IFERROR($ND227/FRACAS!$AY$1*60,0) - SUMPRODUCT( (FRACAS!$K$5:$K$8972=NK$2) * IFERROR(FRACAS!$AN$5:$AN$8972,0) ) ) / IFERROR($ND227/FRACAS!$AY$1*60,0), 1 )))</f>
        <v/>
      </c>
      <c r="NL227" s="193" t="str" cm="1">
        <f t="array" ref="NL227">IF($ND227=0,"",(IFERROR( (IFERROR($ND227/FRACAS!$AY$1*60,0) - SUMPRODUCT( (FRACAS!$K$5:$K$8972=NL$2) * IFERROR(FRACAS!$AN$5:$AN$8972,0) ) ) / IFERROR($ND227/FRACAS!$AY$1*60,0), 1 )))</f>
        <v/>
      </c>
      <c r="NM227" s="193" t="str" cm="1">
        <f t="array" ref="NM227">IF($ND227=0,"",(IFERROR( (IFERROR($ND227/FRACAS!$AY$1*60,0) - SUMPRODUCT( (FRACAS!$K$5:$K$8972=NM$2) * IFERROR(FRACAS!$AN$5:$AN$8972,0) ) ) / IFERROR($ND227/FRACAS!$AY$1*60,0), 1 )))</f>
        <v/>
      </c>
      <c r="NN227" s="193" t="str" cm="1">
        <f t="array" ref="NN227">IF($ND227=0,"",(IFERROR( (IFERROR($ND227/FRACAS!$AY$1*60,0) - SUMPRODUCT( (FRACAS!$K$5:$K$8972=NN$2) * IFERROR(FRACAS!$AN$5:$AN$8972,0) ) ) / IFERROR($ND227/FRACAS!$AY$1*60,0), 1 )))</f>
        <v/>
      </c>
      <c r="NO227" s="193" t="str" cm="1">
        <f t="array" ref="NO227">IF($ND227=0,"",(IFERROR( (IFERROR($ND227/FRACAS!$AY$1*60,0) - SUMPRODUCT( (FRACAS!$K$5:$K$8972=NO$2) * IFERROR(FRACAS!$AN$5:$AN$8972,0) ) ) / IFERROR($ND227/FRACAS!$AY$1*60,0), 1 )))</f>
        <v/>
      </c>
      <c r="NP227" s="193" t="str" cm="1">
        <f t="array" ref="NP227">IF($ND227=0,"",(IFERROR( (IFERROR($ND227/FRACAS!$AY$1*60,0) - SUMPRODUCT( (FRACAS!$K$5:$K$8972=NP$2) * IFERROR(FRACAS!$AN$5:$AN$8972,0) ) ) / IFERROR($ND227/FRACAS!$AY$1*60,0), 1 )))</f>
        <v/>
      </c>
      <c r="NQ227" s="193" t="str" cm="1">
        <f t="array" ref="NQ227">IF($ND227=0,"",(IFERROR( (IFERROR($ND227/FRACAS!$AY$1*60,0) - SUMPRODUCT( (FRACAS!$K$5:$K$8972=NQ$2) * IFERROR(FRACAS!$AN$5:$AN$8972,0) ) ) / IFERROR($ND227/FRACAS!$AY$1*60,0), 1 )))</f>
        <v/>
      </c>
      <c r="NR227" s="193" t="str" cm="1">
        <f t="array" ref="NR227">IF($ND227=0,"",(IFERROR( (IFERROR($ND227/FRACAS!$AY$1*60,0) - SUMPRODUCT( (FRACAS!$K$5:$K$8972=NR$2) * IFERROR(FRACAS!$AN$5:$AN$8972,0) ) ) / IFERROR($ND227/FRACAS!$AY$1*60,0), 1 )))</f>
        <v/>
      </c>
      <c r="NS227" s="193" t="str" cm="1">
        <f t="array" ref="NS227">IF($ND227=0,"",(IFERROR( (IFERROR($ND227/FRACAS!$AY$1*60,0) - SUMPRODUCT( (FRACAS!$K$5:$K$8972=NS$2) * IFERROR(FRACAS!$AN$5:$AN$8972,0) ) ) / IFERROR($ND227/FRACAS!$AY$1*60,0), 1 )))</f>
        <v/>
      </c>
      <c r="NT227" s="193" t="str" cm="1">
        <f t="array" ref="NT227">IF($ND227=0,"",(IFERROR( (IFERROR($ND227/FRACAS!$AY$1*60,0) - SUMPRODUCT( (FRACAS!$K$5:$K$8972=NT$2) * IFERROR(FRACAS!$AN$5:$AN$8972,0) ) ) / IFERROR($ND227/FRACAS!$AY$1*60,0), 1 )))</f>
        <v/>
      </c>
      <c r="NU227" s="193" t="str" cm="1">
        <f t="array" ref="NU227">IF($ND227=0,"",(IFERROR( (IFERROR($ND227/FRACAS!$AY$1*60,0) - SUMPRODUCT( (FRACAS!$K$5:$K$8972=NU$2) * IFERROR(FRACAS!$AN$5:$AN$8972,0) ) ) / IFERROR($ND227/FRACAS!$AY$1*60,0), 1 )))</f>
        <v/>
      </c>
      <c r="NV227" s="193" t="str" cm="1">
        <f t="array" ref="NV227">IF($ND227=0,"",(IFERROR( (IFERROR($ND227/FRACAS!$AY$1*60,0) - SUMPRODUCT( (FRACAS!$K$5:$K$8972=NV$2) * IFERROR(FRACAS!$AN$5:$AN$8972,0) ) ) / IFERROR($ND227/FRACAS!$AY$1*60,0), 1 )))</f>
        <v/>
      </c>
      <c r="NW227" s="193" t="str" cm="1">
        <f t="array" ref="NW227">IF($ND227=0,"",(IFERROR( (IFERROR($ND227/FRACAS!$AY$1*60,0) - SUMPRODUCT( (FRACAS!$K$5:$K$8972=NW$2) * IFERROR(FRACAS!$AN$5:$AN$8972,0) ) ) / IFERROR($ND227/FRACAS!$AY$1*60,0), 1 )))</f>
        <v/>
      </c>
      <c r="NX227" s="193" t="str" cm="1">
        <f t="array" ref="NX227">IF($ND227=0,"",(IFERROR( (IFERROR($ND227/FRACAS!$AY$1*60,0) - SUMPRODUCT( (FRACAS!$K$5:$K$8972=NX$2) * IFERROR(FRACAS!$AN$5:$AN$8972,0) ) ) / IFERROR($ND227/FRACAS!$AY$1*60,0), 1 )))</f>
        <v/>
      </c>
      <c r="NY227" s="193" t="str" cm="1">
        <f t="array" ref="NY227">IF($ND227=0,"",(IFERROR( (IFERROR($ND227/FRACAS!$AY$1*60,0) - SUMPRODUCT( (FRACAS!$K$5:$K$8972=NY$2) * IFERROR(FRACAS!$AN$5:$AN$8972,0) ) ) / IFERROR($ND227/FRACAS!$AY$1*60,0), 1 )))</f>
        <v/>
      </c>
      <c r="NZ227" s="193" t="str" cm="1">
        <f t="array" ref="NZ227">IF($ND227=0,"",(IFERROR( (IFERROR($ND227/FRACAS!$AY$1*60,0) - SUMPRODUCT( (FRACAS!$K$5:$K$8972=NZ$2) * IFERROR(FRACAS!$AN$5:$AN$8972,0) ) ) / IFERROR($ND227/FRACAS!$AY$1*60,0), 1 )))</f>
        <v/>
      </c>
      <c r="OA227" s="193" t="str" cm="1">
        <f t="array" ref="OA227">IF($ND227=0,"",(IFERROR( (IFERROR($ND227/FRACAS!$AY$1*60,0) - SUMPRODUCT( (FRACAS!$K$5:$K$8972=OA$2) * IFERROR(FRACAS!$AN$5:$AN$8972,0) ) ) / IFERROR($ND227/FRACAS!$AY$1*60,0), 1 )))</f>
        <v/>
      </c>
      <c r="OB227" s="193" t="str" cm="1">
        <f t="array" ref="OB227">IF($ND227=0,"",(IFERROR( (IFERROR($ND227/FRACAS!$AY$1*60,0) - SUMPRODUCT( (FRACAS!$K$5:$K$8972=OB$2) * IFERROR(FRACAS!$AN$5:$AN$8972,0) ) ) / IFERROR($ND227/FRACAS!$AY$1*60,0), 1 )))</f>
        <v/>
      </c>
      <c r="OC227" s="193" t="str" cm="1">
        <f t="array" ref="OC227">IF($ND227=0,"",(IFERROR( (IFERROR($ND227/FRACAS!$AY$1*60,0) - SUMPRODUCT( (FRACAS!$K$5:$K$8972=OC$2) * IFERROR(FRACAS!$AN$5:$AN$8972,0) ) ) / IFERROR($ND227/FRACAS!$AY$1*60,0), 1 )))</f>
        <v/>
      </c>
      <c r="OD227" s="193" t="str" cm="1">
        <f t="array" ref="OD227">IF($ND227=0,"",(IFERROR( (IFERROR($ND227/FRACAS!$AY$1*60,0) - SUMPRODUCT( (FRACAS!$K$5:$K$8972=OD$2) * IFERROR(FRACAS!$AN$5:$AN$8972,0) ) ) / IFERROR($ND227/FRACAS!$AY$1*60,0), 1 )))</f>
        <v/>
      </c>
      <c r="OE227" s="193" t="str" cm="1">
        <f t="array" ref="OE227">IF($ND227=0,"",(IFERROR( (IFERROR($ND227/FRACAS!$AY$1*60,0) - SUMPRODUCT( (FRACAS!$K$5:$K$8972=OE$2) * IFERROR(FRACAS!$AN$5:$AN$8972,0) ) ) / IFERROR($ND227/FRACAS!$AY$1*60,0), 1 )))</f>
        <v/>
      </c>
      <c r="OF227" s="193" t="str" cm="1">
        <f t="array" ref="OF227">IF($ND227=0,"",(IFERROR( (IFERROR($ND227/FRACAS!$AY$1*60,0) - SUMPRODUCT( (FRACAS!$K$5:$K$8972=OF$2) * IFERROR(FRACAS!$AN$5:$AN$8972,0) ) ) / IFERROR($ND227/FRACAS!$AY$1*60,0), 1 )))</f>
        <v/>
      </c>
      <c r="OG227" s="193" t="str" cm="1">
        <f t="array" ref="OG227">IF($ND227=0,"",(IFERROR( (IFERROR($ND227/FRACAS!$AY$1*60,0) - SUMPRODUCT( (FRACAS!$K$5:$K$8972=OG$2) * IFERROR(FRACAS!$AN$5:$AN$8972,0) ) ) / IFERROR($ND227/FRACAS!$AY$1*60,0), 1 )))</f>
        <v/>
      </c>
      <c r="OH227" s="193" t="str" cm="1">
        <f t="array" ref="OH227">IF($ND227=0,"",(IFERROR( (IFERROR($ND227/FRACAS!$AY$1*60,0) - SUMPRODUCT( (FRACAS!$K$5:$K$8972=OH$2) * IFERROR(FRACAS!$AN$5:$AN$8972,0) ) ) / IFERROR($ND227/FRACAS!$AY$1*60,0), 1 )))</f>
        <v/>
      </c>
      <c r="OI227" s="193" t="str" cm="1">
        <f t="array" ref="OI227">IF($ND227=0,"",(IFERROR( (IFERROR($ND227/FRACAS!$AY$1*60,0) - SUMPRODUCT( (FRACAS!$K$5:$K$8972=OI$2) * IFERROR(FRACAS!$AN$5:$AN$8972,0) ) ) / IFERROR($ND227/FRACAS!$AY$1*60,0), 1 )))</f>
        <v/>
      </c>
      <c r="OJ227" s="193" t="str" cm="1">
        <f t="array" ref="OJ227">IF($ND227=0,"",(IFERROR( (IFERROR($ND227/FRACAS!$AY$1*60,0) - SUMPRODUCT( (FRACAS!$K$5:$K$8972=OJ$2) * IFERROR(FRACAS!$AN$5:$AN$8972,0) ) ) / IFERROR($ND227/FRACAS!$AY$1*60,0), 1 )))</f>
        <v/>
      </c>
      <c r="OK227" s="193" t="str" cm="1">
        <f t="array" ref="OK227">IF($ND227=0,"",(IFERROR( (IFERROR($ND227/FRACAS!$AY$1*60,0) - SUMPRODUCT( (FRACAS!$K$5:$K$8972=OK$2) * IFERROR(FRACAS!$AN$5:$AN$8972,0) ) ) / IFERROR($ND227/FRACAS!$AY$1*60,0), 1 )))</f>
        <v/>
      </c>
      <c r="OL227" s="193" t="str" cm="1">
        <f t="array" ref="OL227">IF($ND227=0,"",(IFERROR( (IFERROR($ND227/FRACAS!$AY$1*60,0) - SUMPRODUCT( (FRACAS!$K$5:$K$8972=OL$2) * IFERROR(FRACAS!$AN$5:$AN$8972,0) ) ) / IFERROR($ND227/FRACAS!$AY$1*60,0), 1 )))</f>
        <v/>
      </c>
      <c r="OM227" s="193" t="str" cm="1">
        <f t="array" ref="OM227">IF($ND227=0,"",(IFERROR( (IFERROR($ND227/FRACAS!$AY$1*60,0) - SUMPRODUCT( (FRACAS!$K$5:$K$8972=OM$2) * IFERROR(FRACAS!$AN$5:$AN$8972,0) ) ) / IFERROR($ND227/FRACAS!$AY$1*60,0), 1 )))</f>
        <v/>
      </c>
      <c r="ON227" s="193" t="str" cm="1">
        <f t="array" ref="ON227">IF($ND227=0,"",(IFERROR( (IFERROR($ND227/FRACAS!$AY$1*60,0) - SUMPRODUCT( (FRACAS!$K$5:$K$8972=ON$2) * IFERROR(FRACAS!$AN$5:$AN$8972,0) ) ) / IFERROR($ND227/FRACAS!$AY$1*60,0), 1 )))</f>
        <v/>
      </c>
      <c r="OO227" s="193" t="str" cm="1">
        <f t="array" ref="OO227">IF($ND227=0,"",(IFERROR( (IFERROR($ND227/FRACAS!$AY$1*60,0) - SUMPRODUCT( (FRACAS!$K$5:$K$8972=OO$2) * IFERROR(FRACAS!$AN$5:$AN$8972,0) ) ) / IFERROR($ND227/FRACAS!$AY$1*60,0), 1 )))</f>
        <v/>
      </c>
      <c r="OP227" s="193" t="str" cm="1">
        <f t="array" ref="OP227">IF($ND227=0,"",(IFERROR( (IFERROR($ND227/FRACAS!$AY$1*60,0) - SUMPRODUCT( (FRACAS!$K$5:$K$8972=OP$2) * IFERROR(FRACAS!$AN$5:$AN$8972,0) ) ) / IFERROR($ND227/FRACAS!$AY$1*60,0), 1 )))</f>
        <v/>
      </c>
      <c r="OQ227" s="193" t="str" cm="1">
        <f t="array" ref="OQ227">IF($ND227=0,"",(IFERROR( (IFERROR($ND227/FRACAS!$AY$1*60,0) - SUMPRODUCT( (FRACAS!$K$5:$K$8972=OQ$2) * IFERROR(FRACAS!$AN$5:$AN$8972,0) ) ) / IFERROR($ND227/FRACAS!$AY$1*60,0), 1 )))</f>
        <v/>
      </c>
      <c r="OR227" s="193" t="str" cm="1">
        <f t="array" ref="OR227">IF($ND227=0,"",(IFERROR( (IFERROR($ND227/FRACAS!$AY$1*60,0) - SUMPRODUCT( (FRACAS!$K$5:$K$8972=OR$2) * IFERROR(FRACAS!$AN$5:$AN$8972,0) ) ) / IFERROR($ND227/FRACAS!$AY$1*60,0), 1 )))</f>
        <v/>
      </c>
      <c r="OS227" s="193" t="str" cm="1">
        <f t="array" ref="OS227">IF($ND227=0,"",(IFERROR( (IFERROR($ND227/FRACAS!$AY$1*60,0) - SUMPRODUCT( (FRACAS!$K$5:$K$8972=OS$2) * IFERROR(FRACAS!$AN$5:$AN$8972,0) ) ) / IFERROR($ND227/FRACAS!$AY$1*60,0), 1 )))</f>
        <v/>
      </c>
      <c r="OT227" s="243" t="str" cm="1">
        <f t="array" ref="OT227">IF($ND227=0,"",(IFERROR( (IFERROR($ND227/FRACAS!$AY$1*60,0) - SUMPRODUCT( (FRACAS!$K$5:$K$8972=OT$2) * IFERROR(FRACAS!$AN$5:$AN$8972,0) ) ) / IFERROR($ND227/FRACAS!$AY$1*60,0), 1 )))</f>
        <v/>
      </c>
    </row>
    <row r="228" spans="2:410" x14ac:dyDescent="0.2">
      <c r="B228" s="233"/>
      <c r="C228" s="259">
        <f>IF('[1]17.11.2025 IASI18 Mileage'!C228="","",'[1]17.11.2025 IASI18 Mileage'!C228)</f>
        <v>47532</v>
      </c>
      <c r="D228" s="201" t="str">
        <f>IF('[1]17.11.2025 IASI18 Mileage'!D228="","",'[1]17.11.2025 IASI18 Mileage'!D228)</f>
        <v/>
      </c>
      <c r="E228" s="201" t="str">
        <f>IF('[1]17.11.2025 IASI18 Mileage'!E228="","",'[1]17.11.2025 IASI18 Mileage'!E228)</f>
        <v/>
      </c>
      <c r="F228" s="201" t="str">
        <f>IF('[1]17.11.2025 IASI18 Mileage'!F228="","",'[1]17.11.2025 IASI18 Mileage'!F228)</f>
        <v/>
      </c>
      <c r="G228" s="201" t="str">
        <f>IF('[1]17.11.2025 IASI18 Mileage'!G228="","",'[1]17.11.2025 IASI18 Mileage'!G228)</f>
        <v/>
      </c>
      <c r="H228" s="201" t="str">
        <f>IF('[1]17.11.2025 IASI18 Mileage'!H228="","",'[1]17.11.2025 IASI18 Mileage'!H228)</f>
        <v/>
      </c>
      <c r="I228" s="201" t="str">
        <f>IF('[1]17.11.2025 IASI18 Mileage'!I228="","",'[1]17.11.2025 IASI18 Mileage'!I228)</f>
        <v/>
      </c>
      <c r="J228" s="201" t="str">
        <f>IF('[1]17.11.2025 IASI18 Mileage'!J228="","",'[1]17.11.2025 IASI18 Mileage'!J228)</f>
        <v/>
      </c>
      <c r="K228" s="201" t="str">
        <f>IF('[1]17.11.2025 IASI18 Mileage'!K228="","",'[1]17.11.2025 IASI18 Mileage'!K228)</f>
        <v/>
      </c>
      <c r="L228" s="201" t="str">
        <f>IF('[1]17.11.2025 IASI18 Mileage'!L228="","",'[1]17.11.2025 IASI18 Mileage'!L228)</f>
        <v/>
      </c>
      <c r="M228" s="201" t="str">
        <f>IF('[1]17.11.2025 IASI18 Mileage'!M228="","",'[1]17.11.2025 IASI18 Mileage'!M228)</f>
        <v/>
      </c>
      <c r="N228" s="201" t="str">
        <f>IF('[1]17.11.2025 IASI18 Mileage'!N228="","",'[1]17.11.2025 IASI18 Mileage'!N228)</f>
        <v/>
      </c>
      <c r="O228" s="201" t="str">
        <f>IF('[1]17.11.2025 IASI18 Mileage'!O228="","",'[1]17.11.2025 IASI18 Mileage'!O228)</f>
        <v/>
      </c>
      <c r="P228" s="201" t="str">
        <f>IF('[1]17.11.2025 IASI18 Mileage'!P228="","",'[1]17.11.2025 IASI18 Mileage'!P228)</f>
        <v/>
      </c>
      <c r="Q228" s="201" t="str">
        <f>IF('[1]17.11.2025 IASI18 Mileage'!Q228="","",'[1]17.11.2025 IASI18 Mileage'!Q228)</f>
        <v/>
      </c>
      <c r="R228" s="201" t="str">
        <f>IF('[1]17.11.2025 IASI18 Mileage'!R228="","",'[1]17.11.2025 IASI18 Mileage'!R228)</f>
        <v/>
      </c>
      <c r="S228" s="201" t="str">
        <f>IF('[1]17.11.2025 IASI18 Mileage'!S228="","",'[1]17.11.2025 IASI18 Mileage'!S228)</f>
        <v/>
      </c>
      <c r="T228" s="201" t="str">
        <f>IF('[1]17.11.2025 IASI18 Mileage'!T228="","",'[1]17.11.2025 IASI18 Mileage'!T228)</f>
        <v/>
      </c>
      <c r="U228" s="201" t="str">
        <f>IF('[1]17.11.2025 IASI18 Mileage'!U228="","",'[1]17.11.2025 IASI18 Mileage'!U228)</f>
        <v/>
      </c>
      <c r="V228" s="201"/>
      <c r="W228" s="201"/>
      <c r="X228" s="201"/>
      <c r="Y228" s="201"/>
      <c r="Z228" s="201"/>
      <c r="AA228" s="201"/>
      <c r="AB228" s="201"/>
      <c r="AC228" s="201"/>
      <c r="AD228" s="201"/>
      <c r="AE228" s="201"/>
      <c r="AF228" s="201"/>
      <c r="AG228" s="201"/>
      <c r="AH228" s="201"/>
      <c r="AI228" s="201"/>
      <c r="AJ228" s="201"/>
      <c r="AK228" s="201"/>
      <c r="AL228" s="201"/>
      <c r="AM228" s="201"/>
      <c r="AN228" s="201"/>
      <c r="AO228" s="201"/>
      <c r="AP228" s="201"/>
      <c r="AQ228" s="201"/>
      <c r="AR228" s="201"/>
      <c r="AS228" s="201"/>
      <c r="AT228" s="201"/>
      <c r="AU228" s="201"/>
      <c r="AV228" s="201"/>
      <c r="AW228" s="201"/>
      <c r="AX228" s="201"/>
      <c r="AY228" s="201"/>
      <c r="AZ228" s="201"/>
      <c r="BA228" s="202"/>
      <c r="BB228" s="184"/>
      <c r="BD228" s="234"/>
      <c r="BE228" s="234"/>
      <c r="BF228" s="234"/>
      <c r="BG228" s="234"/>
      <c r="BH228" s="234"/>
      <c r="BI228" s="234"/>
      <c r="BJ228" s="234"/>
      <c r="BK228" s="234"/>
      <c r="BL228" s="234"/>
      <c r="BM228" s="234"/>
      <c r="DC228" s="184">
        <f t="shared" si="19"/>
        <v>0</v>
      </c>
      <c r="DD228" s="235" t="str">
        <f t="shared" si="20"/>
        <v/>
      </c>
      <c r="DE228" s="186">
        <f>IF(D228&gt; 0,(COUNTIFS(FRACAS!$B$5:$B$8972, D$4, FRACAS!$D$5:$D$8972, "&lt;="&amp;D228)), "" )</f>
        <v>0</v>
      </c>
      <c r="DF228" s="186">
        <f>IF(E228&gt; 0,(COUNTIFS(FRACAS!$B$5:$B$8972, E$4, FRACAS!$D$5:$D$8972, "&lt;="&amp;E228)), "" )</f>
        <v>0</v>
      </c>
      <c r="DG228" s="186">
        <f>IF(F228&gt; 0,(COUNTIFS(FRACAS!$B$5:$B$8972, F$4, FRACAS!$D$5:$D$8972, "&lt;="&amp;F228)), "" )</f>
        <v>0</v>
      </c>
      <c r="DH228" s="186">
        <f>IF(G228&gt; 0,(COUNTIFS(FRACAS!$B$5:$B$8972, G$4, FRACAS!$D$5:$D$8972, "&lt;="&amp;G228)), "" )</f>
        <v>0</v>
      </c>
      <c r="DI228" s="186">
        <f>IF(H228&gt; 0,(COUNTIFS(FRACAS!$B$5:$B$8972, H$4, FRACAS!$D$5:$D$8972, "&lt;="&amp;H228)), "" )</f>
        <v>0</v>
      </c>
      <c r="DJ228" s="186">
        <f>IF(I228&gt; 0,(COUNTIFS(FRACAS!$B$5:$B$8972, I$4, FRACAS!$D$5:$D$8972, "&lt;="&amp;I228)), "" )</f>
        <v>0</v>
      </c>
      <c r="DK228" s="186">
        <f>IF(J228&gt; 0,(COUNTIFS(FRACAS!$B$5:$B$8972, J$4, FRACAS!$D$5:$D$8972, "&lt;="&amp;J228)), "" )</f>
        <v>0</v>
      </c>
      <c r="DL228" s="186">
        <f>IF(K228&gt; 0,(COUNTIFS(FRACAS!$B$5:$B$8972, K$4, FRACAS!$D$5:$D$8972, "&lt;="&amp;K228)), "" )</f>
        <v>0</v>
      </c>
      <c r="DM228" s="186">
        <f>IF(L228&gt; 0,(COUNTIFS(FRACAS!$B$5:$B$8972, L$4, FRACAS!$D$5:$D$8972, "&lt;="&amp;L228)), "" )</f>
        <v>0</v>
      </c>
      <c r="DN228" s="186">
        <f>IF(M228&gt; 0,(COUNTIFS(FRACAS!$B$5:$B$8972, M$4, FRACAS!$D$5:$D$8972, "&lt;="&amp;M228)), "" )</f>
        <v>0</v>
      </c>
      <c r="DO228" s="186">
        <f>IF(N228&gt; 0,(COUNTIFS(FRACAS!$B$5:$B$8972, N$4, FRACAS!$D$5:$D$8972, "&lt;="&amp;N228)), "" )</f>
        <v>0</v>
      </c>
      <c r="DP228" s="186">
        <f>IF(O228&gt; 0,(COUNTIFS(FRACAS!$B$5:$B$8972, O$4, FRACAS!$D$5:$D$8972, "&lt;="&amp;O228)), "" )</f>
        <v>0</v>
      </c>
      <c r="DQ228" s="186">
        <f>IF(P228&gt; 0,(COUNTIFS(FRACAS!$B$5:$B$8972, P$4, FRACAS!$D$5:$D$8972, "&lt;="&amp;P228)), "" )</f>
        <v>0</v>
      </c>
      <c r="DR228" s="186">
        <f>IF(Q228&gt; 0,(COUNTIFS(FRACAS!$B$5:$B$8972, Q$4, FRACAS!$D$5:$D$8972, "&lt;="&amp;Q228)), "" )</f>
        <v>0</v>
      </c>
      <c r="DS228" s="186">
        <f>IF(R228&gt; 0,(COUNTIFS(FRACAS!$B$5:$B$8972, R$4, FRACAS!$D$5:$D$8972, "&lt;="&amp;R228)), "" )</f>
        <v>0</v>
      </c>
      <c r="DT228" s="186">
        <f>IF(S228&gt; 0,(COUNTIFS(FRACAS!$B$5:$B$8972, S$4, FRACAS!$D$5:$D$8972, "&lt;="&amp;S228)), "" )</f>
        <v>0</v>
      </c>
      <c r="DU228" s="186">
        <f>IF(T228&gt; 0,(COUNTIFS(FRACAS!$B$5:$B$8972, T$4, FRACAS!$D$5:$D$8972, "&lt;="&amp;T228)), "" )</f>
        <v>0</v>
      </c>
      <c r="DV228" s="186">
        <f>IF(U228&gt; 0,(COUNTIFS(FRACAS!$B$5:$B$8972, U$4, FRACAS!$D$5:$D$8972, "&lt;="&amp;U228)), "" )</f>
        <v>0</v>
      </c>
      <c r="DW228" s="186" t="str">
        <f>IF(V228&gt; 0,(COUNTIFS(FRACAS!$B$5:$B$8972, V$4, FRACAS!$D$5:$D$8972, "&lt;="&amp;V228)), "" )</f>
        <v/>
      </c>
      <c r="DX228" s="186" t="str">
        <f>IF(W228&gt; 0,(COUNTIFS(FRACAS!$B$5:$B$8972, W$4, FRACAS!$D$5:$D$8972, "&lt;="&amp;W228)), "" )</f>
        <v/>
      </c>
      <c r="DY228" s="186" t="str">
        <f>IF(X228&gt; 0,(COUNTIFS(FRACAS!$B$5:$B$8972, X$4, FRACAS!$D$5:$D$8972, "&lt;="&amp;X228)), "" )</f>
        <v/>
      </c>
      <c r="DZ228" s="186" t="str">
        <f>IF(Y228&gt; 0,(COUNTIFS(FRACAS!$B$5:$B$8972, Y$4, FRACAS!$D$5:$D$8972, "&lt;="&amp;Y228)), "" )</f>
        <v/>
      </c>
      <c r="EA228" s="186" t="str">
        <f>IF(Z228&gt; 0,(COUNTIFS(FRACAS!$B$5:$B$8972, Z$4, FRACAS!$D$5:$D$8972, "&lt;="&amp;Z228)), "" )</f>
        <v/>
      </c>
      <c r="EB228" s="186" t="str">
        <f>IF(AA228&gt; 0,(COUNTIFS(FRACAS!$B$5:$B$8972, AA$4, FRACAS!$D$5:$D$8972, "&lt;="&amp;AA228)), "" )</f>
        <v/>
      </c>
      <c r="EC228" s="186" t="str">
        <f>IF(AB228&gt; 0,(COUNTIFS(FRACAS!$B$5:$B$8972, AB$4, FRACAS!$D$5:$D$8972, "&lt;="&amp;AB228)), "" )</f>
        <v/>
      </c>
      <c r="ED228" s="186" t="str">
        <f>IF(AC228&gt; 0,(COUNTIFS(FRACAS!$B$5:$B$8972, AC$4, FRACAS!$D$5:$D$8972, "&lt;="&amp;AC228)), "" )</f>
        <v/>
      </c>
      <c r="EE228" s="186" t="str">
        <f>IF(AD228&gt; 0,(COUNTIFS(FRACAS!$B$5:$B$8972, AD$4, FRACAS!$D$5:$D$8972, "&lt;="&amp;AD228)), "" )</f>
        <v/>
      </c>
      <c r="EF228" s="186" t="str">
        <f>IF(AE228&gt; 0,(COUNTIFS(FRACAS!$B$5:$B$8972, AE$4, FRACAS!$D$5:$D$8972, "&lt;="&amp;AE228)), "" )</f>
        <v/>
      </c>
      <c r="EG228" s="186" t="str">
        <f>IF(AF228&gt; 0,(COUNTIFS(FRACAS!$B$5:$B$8972, AF$4, FRACAS!$D$5:$D$8972, "&lt;="&amp;AF228)), "" )</f>
        <v/>
      </c>
      <c r="EH228" s="186" t="str">
        <f>IF(AG228&gt; 0,(COUNTIFS(FRACAS!$B$5:$B$8972, AG$4, FRACAS!$D$5:$D$8972, "&lt;="&amp;AG228)), "" )</f>
        <v/>
      </c>
      <c r="EI228" s="186" t="str">
        <f>IF(AH228&gt; 0,(COUNTIFS(FRACAS!$B$5:$B$8972, AH$4, FRACAS!$D$5:$D$8972, "&lt;="&amp;AH228)), "" )</f>
        <v/>
      </c>
      <c r="EJ228" s="186" t="str">
        <f>IF(AI228&gt; 0,(COUNTIFS(FRACAS!$B$5:$B$8972, AI$4, FRACAS!$D$5:$D$8972, "&lt;="&amp;AI228)), "" )</f>
        <v/>
      </c>
      <c r="EK228" s="186" t="str">
        <f>IF(AJ228&gt; 0,(COUNTIFS(FRACAS!$B$5:$B$8972, AJ$4, FRACAS!$D$5:$D$8972, "&lt;="&amp;AJ228)), "" )</f>
        <v/>
      </c>
      <c r="EL228" s="186" t="str">
        <f>IF(AK228&gt; 0,(COUNTIFS(FRACAS!$B$5:$B$8972, AK$4, FRACAS!$D$5:$D$8972, "&lt;="&amp;AK228)), "" )</f>
        <v/>
      </c>
      <c r="EM228" s="186" t="str">
        <f>IF(AL228&gt; 0,(COUNTIFS(FRACAS!$B$5:$B$8972, AL$4, FRACAS!$D$5:$D$8972, "&lt;="&amp;AL228)), "" )</f>
        <v/>
      </c>
      <c r="EN228" s="186" t="str">
        <f>IF(AM228&gt; 0,(COUNTIFS(FRACAS!$B$5:$B$8972, AM$4, FRACAS!$D$5:$D$8972, "&lt;="&amp;AM228)), "" )</f>
        <v/>
      </c>
      <c r="EO228" s="186" t="str">
        <f>IF(AN228&gt; 0,(COUNTIFS(FRACAS!$B$5:$B$8972, AN$4, FRACAS!$D$5:$D$8972, "&lt;="&amp;AN228)), "" )</f>
        <v/>
      </c>
      <c r="EP228" s="186" t="str">
        <f>IF(AO228&gt; 0,(COUNTIFS(FRACAS!$B$5:$B$8972, AO$4, FRACAS!$D$5:$D$8972, "&lt;="&amp;AO228)), "" )</f>
        <v/>
      </c>
      <c r="EQ228" s="186" t="str">
        <f>IF(AP228&gt; 0,(COUNTIFS(FRACAS!$B$5:$B$8972, AP$4, FRACAS!$D$5:$D$8972, "&lt;="&amp;AP228)), "" )</f>
        <v/>
      </c>
      <c r="ER228" s="186" t="str">
        <f>IF(AQ228&gt; 0,(COUNTIFS(FRACAS!$B$5:$B$8972, AQ$4, FRACAS!$D$5:$D$8972, "&lt;="&amp;AQ228)), "" )</f>
        <v/>
      </c>
      <c r="ES228" s="246"/>
      <c r="ET228" s="194"/>
      <c r="EU228" s="194"/>
      <c r="EV228" s="194"/>
      <c r="EW228" s="194"/>
      <c r="EX228" s="194"/>
      <c r="EY228" s="194"/>
      <c r="EZ228" s="194"/>
      <c r="FA228" s="194"/>
      <c r="FB228" s="195"/>
      <c r="FE228" s="190"/>
      <c r="FF228" s="190"/>
      <c r="FG228" s="190"/>
      <c r="FH228" s="190"/>
      <c r="FI228" s="190"/>
      <c r="FJ228" s="190"/>
      <c r="FK228" s="190"/>
      <c r="FL228" s="190"/>
      <c r="FM228" s="190"/>
      <c r="FN228" s="190"/>
      <c r="JD228" s="238"/>
      <c r="JE228" s="238"/>
      <c r="JF228" s="238"/>
      <c r="JG228" s="238"/>
      <c r="JH228" s="238"/>
      <c r="JI228" s="238"/>
      <c r="JJ228" s="238"/>
      <c r="JK228" s="238"/>
      <c r="JL228" s="238"/>
      <c r="JM228" s="238"/>
      <c r="JN228" s="247"/>
      <c r="JO228" s="248"/>
      <c r="JP228" s="248"/>
      <c r="JQ228" s="248"/>
      <c r="JR228" s="248"/>
      <c r="JS228" s="248"/>
      <c r="JT228" s="248"/>
      <c r="JU228" s="248"/>
      <c r="JV228" s="248"/>
      <c r="JW228" s="248"/>
      <c r="JX228" s="248"/>
      <c r="JY228" s="248"/>
      <c r="JZ228" s="248"/>
      <c r="KA228" s="248"/>
      <c r="KB228" s="248"/>
      <c r="KC228" s="248"/>
      <c r="KD228" s="248"/>
      <c r="KE228" s="248"/>
      <c r="KF228" s="248"/>
      <c r="KG228" s="248"/>
      <c r="KH228" s="248"/>
      <c r="KI228" s="248"/>
      <c r="KJ228" s="248"/>
      <c r="KK228" s="248"/>
      <c r="KL228" s="248"/>
      <c r="KM228" s="248"/>
      <c r="KN228" s="248"/>
      <c r="KO228" s="248"/>
      <c r="KP228" s="248"/>
      <c r="KQ228" s="248"/>
      <c r="KR228" s="248"/>
      <c r="KS228" s="248"/>
      <c r="KT228" s="248"/>
      <c r="KU228" s="248"/>
      <c r="KV228" s="248"/>
      <c r="KW228" s="248"/>
      <c r="KX228" s="248"/>
      <c r="KY228" s="248"/>
      <c r="KZ228" s="248"/>
      <c r="LA228" s="248"/>
      <c r="LC228" s="235" t="str">
        <f t="shared" si="18"/>
        <v/>
      </c>
      <c r="LD228" s="240" t="str" cm="1">
        <f t="array" ref="LD228">IFERROR((((D228/FRACAS!$AY$1)*60
)-(SUMPRODUCT((FRACAS!$B$5:$B$8970=D$4)*(FRACAS!$D$5:$D$8970&lt;=D228)*(IFERROR(FRACAS!$AM$5:$AM$8970,0)))
))/((D228/FRACAS!$AY$1)*60),"")</f>
        <v/>
      </c>
      <c r="LE228" s="240" t="str" cm="1">
        <f t="array" ref="LE228">IFERROR((((E228/FRACAS!$AY$1)*60
)-(SUMPRODUCT((FRACAS!$B$5:$B$8970=E$4)*(FRACAS!$D$5:$D$8970&lt;=E228)*(IFERROR(FRACAS!$AM$5:$AM$8970,0)))
))/((E228/FRACAS!$AY$1)*60),"")</f>
        <v/>
      </c>
      <c r="LF228" s="240" t="str" cm="1">
        <f t="array" ref="LF228">IFERROR((((F228/FRACAS!$AY$1)*60
)-(SUMPRODUCT((FRACAS!$B$5:$B$8970=F$4)*(FRACAS!$D$5:$D$8970&lt;=F228)*(IFERROR(FRACAS!$AM$5:$AM$8970,0)))
))/((F228/FRACAS!$AY$1)*60),"")</f>
        <v/>
      </c>
      <c r="LG228" s="240" t="str" cm="1">
        <f t="array" ref="LG228">IFERROR((((G228/FRACAS!$AY$1)*60
)-(SUMPRODUCT((FRACAS!$B$5:$B$8970=G$4)*(FRACAS!$D$5:$D$8970&lt;=G228)*(IFERROR(FRACAS!$AM$5:$AM$8970,0)))
))/((G228/FRACAS!$AY$1)*60),"")</f>
        <v/>
      </c>
      <c r="LH228" s="240" t="str" cm="1">
        <f t="array" ref="LH228">IFERROR((((H228/FRACAS!$AY$1)*60
)-(SUMPRODUCT((FRACAS!$B$5:$B$8970=H$4)*(FRACAS!$D$5:$D$8970&lt;=H228)*(IFERROR(FRACAS!$AM$5:$AM$8970,0)))
))/((H228/FRACAS!$AY$1)*60),"")</f>
        <v/>
      </c>
      <c r="LI228" s="240" t="str" cm="1">
        <f t="array" ref="LI228">IFERROR((((I228/FRACAS!$AY$1)*60
)-(SUMPRODUCT((FRACAS!$B$5:$B$8970=I$4)*(FRACAS!$D$5:$D$8970&lt;=I228)*(IFERROR(FRACAS!$AM$5:$AM$8970,0)))
))/((I228/FRACAS!$AY$1)*60),"")</f>
        <v/>
      </c>
      <c r="LJ228" s="240" t="str" cm="1">
        <f t="array" ref="LJ228">IFERROR((((J228/FRACAS!$AY$1)*60
)-(SUMPRODUCT((FRACAS!$B$5:$B$8970=J$4)*(FRACAS!$D$5:$D$8970&lt;=J228)*(IFERROR(FRACAS!$AM$5:$AM$8970,0)))
))/((J228/FRACAS!$AY$1)*60),"")</f>
        <v/>
      </c>
      <c r="LK228" s="240" t="str" cm="1">
        <f t="array" ref="LK228">IFERROR((((K228/FRACAS!$AY$1)*60
)-(SUMPRODUCT((FRACAS!$B$5:$B$8970=K$4)*(FRACAS!$D$5:$D$8970&lt;=K228)*(IFERROR(FRACAS!$AM$5:$AM$8970,0)))
))/((K228/FRACAS!$AY$1)*60),"")</f>
        <v/>
      </c>
      <c r="LL228" s="240" t="str" cm="1">
        <f t="array" ref="LL228">IFERROR((((L228/FRACAS!$AY$1)*60
)-(SUMPRODUCT((FRACAS!$B$5:$B$8970=L$4)*(FRACAS!$D$5:$D$8970&lt;=L228)*(IFERROR(FRACAS!$AM$5:$AM$8970,0)))
))/((L228/FRACAS!$AY$1)*60),"")</f>
        <v/>
      </c>
      <c r="LM228" s="240" t="str" cm="1">
        <f t="array" ref="LM228">IFERROR((((M228/FRACAS!$AY$1)*60
)-(SUMPRODUCT((FRACAS!$B$5:$B$8970=M$4)*(FRACAS!$D$5:$D$8970&lt;=M228)*(IFERROR(FRACAS!$AM$5:$AM$8970,0)))
))/((M228/FRACAS!$AY$1)*60),"")</f>
        <v/>
      </c>
      <c r="LN228" s="240" t="str" cm="1">
        <f t="array" ref="LN228">IFERROR((((N228/FRACAS!$AY$1)*60
)-(SUMPRODUCT((FRACAS!$B$5:$B$8970=N$4)*(FRACAS!$D$5:$D$8970&lt;=N228)*(IFERROR(FRACAS!$AM$5:$AM$8970,0)))
))/((N228/FRACAS!$AY$1)*60),"")</f>
        <v/>
      </c>
      <c r="LO228" s="240" t="str" cm="1">
        <f t="array" ref="LO228">IFERROR((((O228/FRACAS!$AY$1)*60
)-(SUMPRODUCT((FRACAS!$B$5:$B$8970=O$4)*(FRACAS!$D$5:$D$8970&lt;=O228)*(IFERROR(FRACAS!$AM$5:$AM$8970,0)))
))/((O228/FRACAS!$AY$1)*60),"")</f>
        <v/>
      </c>
      <c r="LP228" s="240" t="str" cm="1">
        <f t="array" ref="LP228">IFERROR((((P228/FRACAS!$AY$1)*60
)-(SUMPRODUCT((FRACAS!$B$5:$B$8970=P$4)*(FRACAS!$D$5:$D$8970&lt;=P228)*(IFERROR(FRACAS!$AM$5:$AM$8970,0)))
))/((P228/FRACAS!$AY$1)*60),"")</f>
        <v/>
      </c>
      <c r="LQ228" s="240" t="str" cm="1">
        <f t="array" ref="LQ228">IFERROR((((Q228/FRACAS!$AY$1)*60
)-(SUMPRODUCT((FRACAS!$B$5:$B$8970=Q$4)*(FRACAS!$D$5:$D$8970&lt;=Q228)*(IFERROR(FRACAS!$AM$5:$AM$8970,0)))
))/((Q228/FRACAS!$AY$1)*60),"")</f>
        <v/>
      </c>
      <c r="LR228" s="240" t="str" cm="1">
        <f t="array" ref="LR228">IFERROR((((R228/FRACAS!$AY$1)*60
)-(SUMPRODUCT((FRACAS!$B$5:$B$8970=R$4)*(FRACAS!$D$5:$D$8970&lt;=R228)*(IFERROR(FRACAS!$AM$5:$AM$8970,0)))
))/((R228/FRACAS!$AY$1)*60),"")</f>
        <v/>
      </c>
      <c r="LS228" s="240" t="str" cm="1">
        <f t="array" ref="LS228">IFERROR((((S228/FRACAS!$AY$1)*60
)-(SUMPRODUCT((FRACAS!$B$5:$B$8970=S$4)*(FRACAS!$D$5:$D$8970&lt;=S228)*(IFERROR(FRACAS!$AM$5:$AM$8970,0)))
))/((S228/FRACAS!$AY$1)*60),"")</f>
        <v/>
      </c>
      <c r="LT228" s="240" t="str" cm="1">
        <f t="array" ref="LT228">IFERROR((((T228/FRACAS!$AY$1)*60
)-(SUMPRODUCT((FRACAS!$B$5:$B$8970=T$4)*(FRACAS!$D$5:$D$8970&lt;=T228)*(IFERROR(FRACAS!$AM$5:$AM$8970,0)))
))/((T228/FRACAS!$AY$1)*60),"")</f>
        <v/>
      </c>
      <c r="LU228" s="240" t="str" cm="1">
        <f t="array" ref="LU228">IFERROR((((U228/FRACAS!$AY$1)*60
)-(SUMPRODUCT((FRACAS!$B$5:$B$8970=U$4)*(FRACAS!$D$5:$D$8970&lt;=U228)*(IFERROR(FRACAS!$AM$5:$AM$8970,0)))
))/((U228/FRACAS!$AY$1)*60),"")</f>
        <v/>
      </c>
      <c r="LV228" s="240" t="str" cm="1">
        <f t="array" ref="LV228">IFERROR(
    (((V228/FRACAS!$AY$1)*60))
    /
    (((V228/FRACAS!$AY$1)*60) + SUMPRODUCT((FRACAS!$B$5:$B$8970=V$4)*(FRACAS!$D$5:$D$8970&lt;=V228)*(IFERROR(FRACAS!$AM$5:$AM$8970,0)))
    ),"")</f>
        <v/>
      </c>
      <c r="LW228" s="240" t="str" cm="1">
        <f t="array" ref="LW228">IFERROR(
    (((W228/FRACAS!$AY$1)*60))
    /
    (((W228/FRACAS!$AY$1)*60) + SUMPRODUCT((FRACAS!$B$5:$B$8970=W$4)*(FRACAS!$D$5:$D$8970&lt;=W228)*(IFERROR(FRACAS!$AM$5:$AM$8970,0)))
    ),"")</f>
        <v/>
      </c>
      <c r="LX228" s="240" t="str" cm="1">
        <f t="array" ref="LX228">IFERROR(
    (((X228/FRACAS!$AY$1)*60))
    /
    (((X228/FRACAS!$AY$1)*60) + SUMPRODUCT((FRACAS!$B$5:$B$8970=X$4)*(FRACAS!$D$5:$D$8970&lt;=X228)*(IFERROR(FRACAS!$AM$5:$AM$8970,0)))
    ),"")</f>
        <v/>
      </c>
      <c r="LY228" s="240" t="str" cm="1">
        <f t="array" ref="LY228">IFERROR(
    (((Y228/FRACAS!$AY$1)*60))
    /
    (((Y228/FRACAS!$AY$1)*60) + SUMPRODUCT((FRACAS!$B$5:$B$8970=Y$4)*(FRACAS!$D$5:$D$8970&lt;=Y228)*(IFERROR(FRACAS!$AM$5:$AM$8970,0)))
    ),"")</f>
        <v/>
      </c>
      <c r="LZ228" s="240" t="str" cm="1">
        <f t="array" ref="LZ228">IFERROR(
    (((Z228/FRACAS!$AY$1)*60))
    /
    (((Z228/FRACAS!$AY$1)*60) + SUMPRODUCT((FRACAS!$B$5:$B$8970=Z$4)*(FRACAS!$D$5:$D$8970&lt;=Z228)*(IFERROR(FRACAS!$AM$5:$AM$8970,0)))
    ),"")</f>
        <v/>
      </c>
      <c r="MA228" s="240" t="str" cm="1">
        <f t="array" ref="MA228">IFERROR(
    (((AA228/FRACAS!$AY$1)*60))
    /
    (((AA228/FRACAS!$AY$1)*60) + SUMPRODUCT((FRACAS!$B$5:$B$8970=AA$4)*(FRACAS!$D$5:$D$8970&lt;=AA228)*(IFERROR(FRACAS!$AM$5:$AM$8970,0)))
    ),"")</f>
        <v/>
      </c>
      <c r="MB228" s="240" t="str" cm="1">
        <f t="array" ref="MB228">IFERROR(
    (((AB228/FRACAS!$AY$1)*60))
    /
    (((AB228/FRACAS!$AY$1)*60) + SUMPRODUCT((FRACAS!$B$5:$B$8970=AB$4)*(FRACAS!$D$5:$D$8970&lt;=AB228)*(IFERROR(FRACAS!$AM$5:$AM$8970,0)))
    ),"")</f>
        <v/>
      </c>
      <c r="MC228" s="240" t="str" cm="1">
        <f t="array" ref="MC228">IFERROR(
    (((AC228/FRACAS!$AY$1)*60))
    /
    (((AC228/FRACAS!$AY$1)*60) + SUMPRODUCT((FRACAS!$B$5:$B$8970=AC$4)*(FRACAS!$D$5:$D$8970&lt;=AC228)*(IFERROR(FRACAS!$AM$5:$AM$8970,0)))
    ),"")</f>
        <v/>
      </c>
      <c r="MD228" s="240" t="str" cm="1">
        <f t="array" ref="MD228">IFERROR(
    (((AD228/FRACAS!$AY$1)*60))
    /
    (((AD228/FRACAS!$AY$1)*60) + SUMPRODUCT((FRACAS!$B$5:$B$8970=AD$4)*(FRACAS!$D$5:$D$8970&lt;=AD228)*(IFERROR(FRACAS!$AM$5:$AM$8970,0)))
    ),"")</f>
        <v/>
      </c>
      <c r="ME228" s="240" t="str" cm="1">
        <f t="array" ref="ME228">IFERROR(
    (((AE228/FRACAS!$AY$1)*60))
    /
    (((AE228/FRACAS!$AY$1)*60) + SUMPRODUCT((FRACAS!$B$5:$B$8970=AE$4)*(FRACAS!$D$5:$D$8970&lt;=AE228)*(IFERROR(FRACAS!$AM$5:$AM$8970,0)))
    ),"")</f>
        <v/>
      </c>
      <c r="MF228" s="240" t="str" cm="1">
        <f t="array" ref="MF228">IFERROR(
    (((AF228/FRACAS!$AY$1)*60))
    /
    (((AF228/FRACAS!$AY$1)*60) + SUMPRODUCT((FRACAS!$B$5:$B$8970=AF$4)*(FRACAS!$D$5:$D$8970&lt;=AF228)*(IFERROR(FRACAS!$AM$5:$AM$8970,0)))
    ),"")</f>
        <v/>
      </c>
      <c r="MG228" s="240" t="str" cm="1">
        <f t="array" ref="MG228">IFERROR(
    (((AG228/FRACAS!$AY$1)*60))
    /
    (((AG228/FRACAS!$AY$1)*60) + SUMPRODUCT((FRACAS!$B$5:$B$8970=AG$4)*(FRACAS!$D$5:$D$8970&lt;=AG228)*(IFERROR(FRACAS!$AM$5:$AM$8970,0)))
    ),"")</f>
        <v/>
      </c>
      <c r="MH228" s="240" t="str" cm="1">
        <f t="array" ref="MH228">IFERROR(
    (((AH228/FRACAS!$AY$1)*60))
    /
    (((AH228/FRACAS!$AY$1)*60) + SUMPRODUCT((FRACAS!$B$5:$B$8970=AH$4)*(FRACAS!$D$5:$D$8970&lt;=AH228)*(IFERROR(FRACAS!$AM$5:$AM$8970,0)))
    ),"")</f>
        <v/>
      </c>
      <c r="MI228" s="240" t="str" cm="1">
        <f t="array" ref="MI228">IFERROR(
    (((AI228/FRACAS!$AY$1)*60))
    /
    (((AI228/FRACAS!$AY$1)*60) + SUMPRODUCT((FRACAS!$B$5:$B$8970=AI$4)*(FRACAS!$D$5:$D$8970&lt;=AI228)*(IFERROR(FRACAS!$AM$5:$AM$8970,0)))
    ),"")</f>
        <v/>
      </c>
      <c r="MJ228" s="240" t="str" cm="1">
        <f t="array" ref="MJ228">IFERROR(
    (((AJ228/FRACAS!$AY$1)*60))
    /
    (((AJ228/FRACAS!$AY$1)*60) + SUMPRODUCT((FRACAS!$B$5:$B$8970=AJ$4)*(FRACAS!$D$5:$D$8970&lt;=AJ228)*(IFERROR(FRACAS!$AM$5:$AM$8970,0)))
    ),"")</f>
        <v/>
      </c>
      <c r="MK228" s="240" t="str" cm="1">
        <f t="array" ref="MK228">IFERROR(
    (((AK228/FRACAS!$AY$1)*60))
    /
    (((AK228/FRACAS!$AY$1)*60) + SUMPRODUCT((FRACAS!$B$5:$B$8970=AK$4)*(FRACAS!$D$5:$D$8970&lt;=AK228)*(IFERROR(FRACAS!$AM$5:$AM$8970,0)))
    ),"")</f>
        <v/>
      </c>
      <c r="ML228" s="240" t="str" cm="1">
        <f t="array" ref="ML228">IFERROR(
    (((AL228/FRACAS!$AY$1)*60))
    /
    (((AL228/FRACAS!$AY$1)*60) + SUMPRODUCT((FRACAS!$B$5:$B$8970=AL$4)*(FRACAS!$D$5:$D$8970&lt;=AL228)*(IFERROR(FRACAS!$AM$5:$AM$8970,0)))
    ),"")</f>
        <v/>
      </c>
      <c r="MM228" s="240" t="str" cm="1">
        <f t="array" ref="MM228">IFERROR(
    (((AM228/FRACAS!$AY$1)*60))
    /
    (((AM228/FRACAS!$AY$1)*60) + SUMPRODUCT((FRACAS!$B$5:$B$8970=AM$4)*(FRACAS!$D$5:$D$8970&lt;=AM228)*(IFERROR(FRACAS!$AM$5:$AM$8970,0)))
    ),"")</f>
        <v/>
      </c>
      <c r="MN228" s="240" t="str" cm="1">
        <f t="array" ref="MN228">IFERROR(
    (((AN228/FRACAS!$AY$1)*60))
    /
    (((AN228/FRACAS!$AY$1)*60) + SUMPRODUCT((FRACAS!$B$5:$B$8970=AN$4)*(FRACAS!$D$5:$D$8970&lt;=AN228)*(IFERROR(FRACAS!$AM$5:$AM$8970,0)))
    ),"")</f>
        <v/>
      </c>
      <c r="MO228" s="240" t="str" cm="1">
        <f t="array" ref="MO228">IFERROR(
    (((AO228/FRACAS!$AY$1)*60))
    /
    (((AO228/FRACAS!$AY$1)*60) + SUMPRODUCT((FRACAS!$B$5:$B$8970=AO$4)*(FRACAS!$D$5:$D$8970&lt;=AO228)*(IFERROR(FRACAS!$AM$5:$AM$8970,0)))
    ),"")</f>
        <v/>
      </c>
      <c r="MP228" s="240" t="str" cm="1">
        <f t="array" ref="MP228">IFERROR(
    (((AP228/FRACAS!$AY$1)*60))
    /
    (((AP228/FRACAS!$AY$1)*60) + SUMPRODUCT((FRACAS!$B$5:$B$8970=AP$4)*(FRACAS!$D$5:$D$8970&lt;=AP228)*(IFERROR(FRACAS!$AM$5:$AM$8970,0)))
    ),"")</f>
        <v/>
      </c>
      <c r="MQ228" s="240" t="str" cm="1">
        <f t="array" ref="MQ228">IFERROR(
    (((AQ228/FRACAS!$AY$1)*60))
    /
    (((AQ228/FRACAS!$AY$1)*60) + SUMPRODUCT((FRACAS!$B$5:$B$8970=AQ$4)*(FRACAS!$D$5:$D$8970&lt;=AQ228)*(IFERROR(FRACAS!$AM$5:$AM$8970,0)))
    ),"")</f>
        <v/>
      </c>
      <c r="MR228" s="194"/>
      <c r="MS228" s="194"/>
      <c r="MT228" s="194"/>
      <c r="MU228" s="194"/>
      <c r="MV228" s="194"/>
      <c r="MW228" s="194"/>
      <c r="MX228" s="194"/>
      <c r="MY228" s="194"/>
      <c r="MZ228" s="194"/>
      <c r="NA228" s="195"/>
      <c r="ND228" s="241">
        <f t="shared" si="21"/>
        <v>0</v>
      </c>
      <c r="NE228" s="242" t="str">
        <f t="shared" si="22"/>
        <v/>
      </c>
      <c r="NF228" s="193" t="str" cm="1">
        <f t="array" ref="NF228">IF($ND228=0,"",(IFERROR( (IFERROR($ND228/FRACAS!$AY$1*60,0) - SUMPRODUCT( (FRACAS!$K$5:$K$8972=NF$2) * IFERROR(FRACAS!$AN$5:$AN$8972,0) ) ) / IFERROR($ND228/FRACAS!$AY$1*60,0), 1 )))</f>
        <v/>
      </c>
      <c r="NG228" s="193" t="str" cm="1">
        <f t="array" ref="NG228">IF($ND228=0,"",(IFERROR( (IFERROR($ND228/FRACAS!$AY$1*60,0) - SUMPRODUCT( (FRACAS!$K$5:$K$8972=NG$2) * IFERROR(FRACAS!$AN$5:$AN$8972,0) ) ) / IFERROR($ND228/FRACAS!$AY$1*60,0), 1 )))</f>
        <v/>
      </c>
      <c r="NH228" s="193" t="str" cm="1">
        <f t="array" ref="NH228">IF($ND228=0,"",(IFERROR( (IFERROR($ND228/FRACAS!$AY$1*60,0) - SUMPRODUCT( (FRACAS!$K$5:$K$8972=NH$2) * IFERROR(FRACAS!$AN$5:$AN$8972,0) ) ) / IFERROR($ND228/FRACAS!$AY$1*60,0), 1 )))</f>
        <v/>
      </c>
      <c r="NI228" s="193" t="str" cm="1">
        <f t="array" ref="NI228">IF($ND228=0,"",(IFERROR( (IFERROR($ND228/FRACAS!$AY$1*60,0) - SUMPRODUCT( (FRACAS!$K$5:$K$8972=NI$2) * IFERROR(FRACAS!$AN$5:$AN$8972,0) ) ) / IFERROR($ND228/FRACAS!$AY$1*60,0), 1 )))</f>
        <v/>
      </c>
      <c r="NJ228" s="193" t="str" cm="1">
        <f t="array" ref="NJ228">IF($ND228=0,"",(IFERROR( (IFERROR($ND228/FRACAS!$AY$1*60,0) - SUMPRODUCT( (FRACAS!$K$5:$K$8972=NJ$2) * IFERROR(FRACAS!$AN$5:$AN$8972,0) ) ) / IFERROR($ND228/FRACAS!$AY$1*60,0), 1 )))</f>
        <v/>
      </c>
      <c r="NK228" s="193" t="str" cm="1">
        <f t="array" ref="NK228">IF($ND228=0,"",(IFERROR( (IFERROR($ND228/FRACAS!$AY$1*60,0) - SUMPRODUCT( (FRACAS!$K$5:$K$8972=NK$2) * IFERROR(FRACAS!$AN$5:$AN$8972,0) ) ) / IFERROR($ND228/FRACAS!$AY$1*60,0), 1 )))</f>
        <v/>
      </c>
      <c r="NL228" s="193" t="str" cm="1">
        <f t="array" ref="NL228">IF($ND228=0,"",(IFERROR( (IFERROR($ND228/FRACAS!$AY$1*60,0) - SUMPRODUCT( (FRACAS!$K$5:$K$8972=NL$2) * IFERROR(FRACAS!$AN$5:$AN$8972,0) ) ) / IFERROR($ND228/FRACAS!$AY$1*60,0), 1 )))</f>
        <v/>
      </c>
      <c r="NM228" s="193" t="str" cm="1">
        <f t="array" ref="NM228">IF($ND228=0,"",(IFERROR( (IFERROR($ND228/FRACAS!$AY$1*60,0) - SUMPRODUCT( (FRACAS!$K$5:$K$8972=NM$2) * IFERROR(FRACAS!$AN$5:$AN$8972,0) ) ) / IFERROR($ND228/FRACAS!$AY$1*60,0), 1 )))</f>
        <v/>
      </c>
      <c r="NN228" s="193" t="str" cm="1">
        <f t="array" ref="NN228">IF($ND228=0,"",(IFERROR( (IFERROR($ND228/FRACAS!$AY$1*60,0) - SUMPRODUCT( (FRACAS!$K$5:$K$8972=NN$2) * IFERROR(FRACAS!$AN$5:$AN$8972,0) ) ) / IFERROR($ND228/FRACAS!$AY$1*60,0), 1 )))</f>
        <v/>
      </c>
      <c r="NO228" s="193" t="str" cm="1">
        <f t="array" ref="NO228">IF($ND228=0,"",(IFERROR( (IFERROR($ND228/FRACAS!$AY$1*60,0) - SUMPRODUCT( (FRACAS!$K$5:$K$8972=NO$2) * IFERROR(FRACAS!$AN$5:$AN$8972,0) ) ) / IFERROR($ND228/FRACAS!$AY$1*60,0), 1 )))</f>
        <v/>
      </c>
      <c r="NP228" s="193" t="str" cm="1">
        <f t="array" ref="NP228">IF($ND228=0,"",(IFERROR( (IFERROR($ND228/FRACAS!$AY$1*60,0) - SUMPRODUCT( (FRACAS!$K$5:$K$8972=NP$2) * IFERROR(FRACAS!$AN$5:$AN$8972,0) ) ) / IFERROR($ND228/FRACAS!$AY$1*60,0), 1 )))</f>
        <v/>
      </c>
      <c r="NQ228" s="193" t="str" cm="1">
        <f t="array" ref="NQ228">IF($ND228=0,"",(IFERROR( (IFERROR($ND228/FRACAS!$AY$1*60,0) - SUMPRODUCT( (FRACAS!$K$5:$K$8972=NQ$2) * IFERROR(FRACAS!$AN$5:$AN$8972,0) ) ) / IFERROR($ND228/FRACAS!$AY$1*60,0), 1 )))</f>
        <v/>
      </c>
      <c r="NR228" s="193" t="str" cm="1">
        <f t="array" ref="NR228">IF($ND228=0,"",(IFERROR( (IFERROR($ND228/FRACAS!$AY$1*60,0) - SUMPRODUCT( (FRACAS!$K$5:$K$8972=NR$2) * IFERROR(FRACAS!$AN$5:$AN$8972,0) ) ) / IFERROR($ND228/FRACAS!$AY$1*60,0), 1 )))</f>
        <v/>
      </c>
      <c r="NS228" s="193" t="str" cm="1">
        <f t="array" ref="NS228">IF($ND228=0,"",(IFERROR( (IFERROR($ND228/FRACAS!$AY$1*60,0) - SUMPRODUCT( (FRACAS!$K$5:$K$8972=NS$2) * IFERROR(FRACAS!$AN$5:$AN$8972,0) ) ) / IFERROR($ND228/FRACAS!$AY$1*60,0), 1 )))</f>
        <v/>
      </c>
      <c r="NT228" s="193" t="str" cm="1">
        <f t="array" ref="NT228">IF($ND228=0,"",(IFERROR( (IFERROR($ND228/FRACAS!$AY$1*60,0) - SUMPRODUCT( (FRACAS!$K$5:$K$8972=NT$2) * IFERROR(FRACAS!$AN$5:$AN$8972,0) ) ) / IFERROR($ND228/FRACAS!$AY$1*60,0), 1 )))</f>
        <v/>
      </c>
      <c r="NU228" s="193" t="str" cm="1">
        <f t="array" ref="NU228">IF($ND228=0,"",(IFERROR( (IFERROR($ND228/FRACAS!$AY$1*60,0) - SUMPRODUCT( (FRACAS!$K$5:$K$8972=NU$2) * IFERROR(FRACAS!$AN$5:$AN$8972,0) ) ) / IFERROR($ND228/FRACAS!$AY$1*60,0), 1 )))</f>
        <v/>
      </c>
      <c r="NV228" s="193" t="str" cm="1">
        <f t="array" ref="NV228">IF($ND228=0,"",(IFERROR( (IFERROR($ND228/FRACAS!$AY$1*60,0) - SUMPRODUCT( (FRACAS!$K$5:$K$8972=NV$2) * IFERROR(FRACAS!$AN$5:$AN$8972,0) ) ) / IFERROR($ND228/FRACAS!$AY$1*60,0), 1 )))</f>
        <v/>
      </c>
      <c r="NW228" s="193" t="str" cm="1">
        <f t="array" ref="NW228">IF($ND228=0,"",(IFERROR( (IFERROR($ND228/FRACAS!$AY$1*60,0) - SUMPRODUCT( (FRACAS!$K$5:$K$8972=NW$2) * IFERROR(FRACAS!$AN$5:$AN$8972,0) ) ) / IFERROR($ND228/FRACAS!$AY$1*60,0), 1 )))</f>
        <v/>
      </c>
      <c r="NX228" s="193" t="str" cm="1">
        <f t="array" ref="NX228">IF($ND228=0,"",(IFERROR( (IFERROR($ND228/FRACAS!$AY$1*60,0) - SUMPRODUCT( (FRACAS!$K$5:$K$8972=NX$2) * IFERROR(FRACAS!$AN$5:$AN$8972,0) ) ) / IFERROR($ND228/FRACAS!$AY$1*60,0), 1 )))</f>
        <v/>
      </c>
      <c r="NY228" s="193" t="str" cm="1">
        <f t="array" ref="NY228">IF($ND228=0,"",(IFERROR( (IFERROR($ND228/FRACAS!$AY$1*60,0) - SUMPRODUCT( (FRACAS!$K$5:$K$8972=NY$2) * IFERROR(FRACAS!$AN$5:$AN$8972,0) ) ) / IFERROR($ND228/FRACAS!$AY$1*60,0), 1 )))</f>
        <v/>
      </c>
      <c r="NZ228" s="193" t="str" cm="1">
        <f t="array" ref="NZ228">IF($ND228=0,"",(IFERROR( (IFERROR($ND228/FRACAS!$AY$1*60,0) - SUMPRODUCT( (FRACAS!$K$5:$K$8972=NZ$2) * IFERROR(FRACAS!$AN$5:$AN$8972,0) ) ) / IFERROR($ND228/FRACAS!$AY$1*60,0), 1 )))</f>
        <v/>
      </c>
      <c r="OA228" s="193" t="str" cm="1">
        <f t="array" ref="OA228">IF($ND228=0,"",(IFERROR( (IFERROR($ND228/FRACAS!$AY$1*60,0) - SUMPRODUCT( (FRACAS!$K$5:$K$8972=OA$2) * IFERROR(FRACAS!$AN$5:$AN$8972,0) ) ) / IFERROR($ND228/FRACAS!$AY$1*60,0), 1 )))</f>
        <v/>
      </c>
      <c r="OB228" s="193" t="str" cm="1">
        <f t="array" ref="OB228">IF($ND228=0,"",(IFERROR( (IFERROR($ND228/FRACAS!$AY$1*60,0) - SUMPRODUCT( (FRACAS!$K$5:$K$8972=OB$2) * IFERROR(FRACAS!$AN$5:$AN$8972,0) ) ) / IFERROR($ND228/FRACAS!$AY$1*60,0), 1 )))</f>
        <v/>
      </c>
      <c r="OC228" s="193" t="str" cm="1">
        <f t="array" ref="OC228">IF($ND228=0,"",(IFERROR( (IFERROR($ND228/FRACAS!$AY$1*60,0) - SUMPRODUCT( (FRACAS!$K$5:$K$8972=OC$2) * IFERROR(FRACAS!$AN$5:$AN$8972,0) ) ) / IFERROR($ND228/FRACAS!$AY$1*60,0), 1 )))</f>
        <v/>
      </c>
      <c r="OD228" s="193" t="str" cm="1">
        <f t="array" ref="OD228">IF($ND228=0,"",(IFERROR( (IFERROR($ND228/FRACAS!$AY$1*60,0) - SUMPRODUCT( (FRACAS!$K$5:$K$8972=OD$2) * IFERROR(FRACAS!$AN$5:$AN$8972,0) ) ) / IFERROR($ND228/FRACAS!$AY$1*60,0), 1 )))</f>
        <v/>
      </c>
      <c r="OE228" s="193" t="str" cm="1">
        <f t="array" ref="OE228">IF($ND228=0,"",(IFERROR( (IFERROR($ND228/FRACAS!$AY$1*60,0) - SUMPRODUCT( (FRACAS!$K$5:$K$8972=OE$2) * IFERROR(FRACAS!$AN$5:$AN$8972,0) ) ) / IFERROR($ND228/FRACAS!$AY$1*60,0), 1 )))</f>
        <v/>
      </c>
      <c r="OF228" s="193" t="str" cm="1">
        <f t="array" ref="OF228">IF($ND228=0,"",(IFERROR( (IFERROR($ND228/FRACAS!$AY$1*60,0) - SUMPRODUCT( (FRACAS!$K$5:$K$8972=OF$2) * IFERROR(FRACAS!$AN$5:$AN$8972,0) ) ) / IFERROR($ND228/FRACAS!$AY$1*60,0), 1 )))</f>
        <v/>
      </c>
      <c r="OG228" s="193" t="str" cm="1">
        <f t="array" ref="OG228">IF($ND228=0,"",(IFERROR( (IFERROR($ND228/FRACAS!$AY$1*60,0) - SUMPRODUCT( (FRACAS!$K$5:$K$8972=OG$2) * IFERROR(FRACAS!$AN$5:$AN$8972,0) ) ) / IFERROR($ND228/FRACAS!$AY$1*60,0), 1 )))</f>
        <v/>
      </c>
      <c r="OH228" s="193" t="str" cm="1">
        <f t="array" ref="OH228">IF($ND228=0,"",(IFERROR( (IFERROR($ND228/FRACAS!$AY$1*60,0) - SUMPRODUCT( (FRACAS!$K$5:$K$8972=OH$2) * IFERROR(FRACAS!$AN$5:$AN$8972,0) ) ) / IFERROR($ND228/FRACAS!$AY$1*60,0), 1 )))</f>
        <v/>
      </c>
      <c r="OI228" s="193" t="str" cm="1">
        <f t="array" ref="OI228">IF($ND228=0,"",(IFERROR( (IFERROR($ND228/FRACAS!$AY$1*60,0) - SUMPRODUCT( (FRACAS!$K$5:$K$8972=OI$2) * IFERROR(FRACAS!$AN$5:$AN$8972,0) ) ) / IFERROR($ND228/FRACAS!$AY$1*60,0), 1 )))</f>
        <v/>
      </c>
      <c r="OJ228" s="193" t="str" cm="1">
        <f t="array" ref="OJ228">IF($ND228=0,"",(IFERROR( (IFERROR($ND228/FRACAS!$AY$1*60,0) - SUMPRODUCT( (FRACAS!$K$5:$K$8972=OJ$2) * IFERROR(FRACAS!$AN$5:$AN$8972,0) ) ) / IFERROR($ND228/FRACAS!$AY$1*60,0), 1 )))</f>
        <v/>
      </c>
      <c r="OK228" s="193" t="str" cm="1">
        <f t="array" ref="OK228">IF($ND228=0,"",(IFERROR( (IFERROR($ND228/FRACAS!$AY$1*60,0) - SUMPRODUCT( (FRACAS!$K$5:$K$8972=OK$2) * IFERROR(FRACAS!$AN$5:$AN$8972,0) ) ) / IFERROR($ND228/FRACAS!$AY$1*60,0), 1 )))</f>
        <v/>
      </c>
      <c r="OL228" s="193" t="str" cm="1">
        <f t="array" ref="OL228">IF($ND228=0,"",(IFERROR( (IFERROR($ND228/FRACAS!$AY$1*60,0) - SUMPRODUCT( (FRACAS!$K$5:$K$8972=OL$2) * IFERROR(FRACAS!$AN$5:$AN$8972,0) ) ) / IFERROR($ND228/FRACAS!$AY$1*60,0), 1 )))</f>
        <v/>
      </c>
      <c r="OM228" s="193" t="str" cm="1">
        <f t="array" ref="OM228">IF($ND228=0,"",(IFERROR( (IFERROR($ND228/FRACAS!$AY$1*60,0) - SUMPRODUCT( (FRACAS!$K$5:$K$8972=OM$2) * IFERROR(FRACAS!$AN$5:$AN$8972,0) ) ) / IFERROR($ND228/FRACAS!$AY$1*60,0), 1 )))</f>
        <v/>
      </c>
      <c r="ON228" s="193" t="str" cm="1">
        <f t="array" ref="ON228">IF($ND228=0,"",(IFERROR( (IFERROR($ND228/FRACAS!$AY$1*60,0) - SUMPRODUCT( (FRACAS!$K$5:$K$8972=ON$2) * IFERROR(FRACAS!$AN$5:$AN$8972,0) ) ) / IFERROR($ND228/FRACAS!$AY$1*60,0), 1 )))</f>
        <v/>
      </c>
      <c r="OO228" s="193" t="str" cm="1">
        <f t="array" ref="OO228">IF($ND228=0,"",(IFERROR( (IFERROR($ND228/FRACAS!$AY$1*60,0) - SUMPRODUCT( (FRACAS!$K$5:$K$8972=OO$2) * IFERROR(FRACAS!$AN$5:$AN$8972,0) ) ) / IFERROR($ND228/FRACAS!$AY$1*60,0), 1 )))</f>
        <v/>
      </c>
      <c r="OP228" s="193" t="str" cm="1">
        <f t="array" ref="OP228">IF($ND228=0,"",(IFERROR( (IFERROR($ND228/FRACAS!$AY$1*60,0) - SUMPRODUCT( (FRACAS!$K$5:$K$8972=OP$2) * IFERROR(FRACAS!$AN$5:$AN$8972,0) ) ) / IFERROR($ND228/FRACAS!$AY$1*60,0), 1 )))</f>
        <v/>
      </c>
      <c r="OQ228" s="193" t="str" cm="1">
        <f t="array" ref="OQ228">IF($ND228=0,"",(IFERROR( (IFERROR($ND228/FRACAS!$AY$1*60,0) - SUMPRODUCT( (FRACAS!$K$5:$K$8972=OQ$2) * IFERROR(FRACAS!$AN$5:$AN$8972,0) ) ) / IFERROR($ND228/FRACAS!$AY$1*60,0), 1 )))</f>
        <v/>
      </c>
      <c r="OR228" s="193" t="str" cm="1">
        <f t="array" ref="OR228">IF($ND228=0,"",(IFERROR( (IFERROR($ND228/FRACAS!$AY$1*60,0) - SUMPRODUCT( (FRACAS!$K$5:$K$8972=OR$2) * IFERROR(FRACAS!$AN$5:$AN$8972,0) ) ) / IFERROR($ND228/FRACAS!$AY$1*60,0), 1 )))</f>
        <v/>
      </c>
      <c r="OS228" s="193" t="str" cm="1">
        <f t="array" ref="OS228">IF($ND228=0,"",(IFERROR( (IFERROR($ND228/FRACAS!$AY$1*60,0) - SUMPRODUCT( (FRACAS!$K$5:$K$8972=OS$2) * IFERROR(FRACAS!$AN$5:$AN$8972,0) ) ) / IFERROR($ND228/FRACAS!$AY$1*60,0), 1 )))</f>
        <v/>
      </c>
      <c r="OT228" s="243" t="str" cm="1">
        <f t="array" ref="OT228">IF($ND228=0,"",(IFERROR( (IFERROR($ND228/FRACAS!$AY$1*60,0) - SUMPRODUCT( (FRACAS!$K$5:$K$8972=OT$2) * IFERROR(FRACAS!$AN$5:$AN$8972,0) ) ) / IFERROR($ND228/FRACAS!$AY$1*60,0), 1 )))</f>
        <v/>
      </c>
    </row>
    <row r="229" spans="2:410" x14ac:dyDescent="0.2">
      <c r="B229" s="233"/>
      <c r="C229" s="259">
        <f>IF('[1]17.11.2025 IASI18 Mileage'!C229="","",'[1]17.11.2025 IASI18 Mileage'!C229)</f>
        <v>47539</v>
      </c>
      <c r="D229" s="201" t="str">
        <f>IF('[1]17.11.2025 IASI18 Mileage'!D229="","",'[1]17.11.2025 IASI18 Mileage'!D229)</f>
        <v/>
      </c>
      <c r="E229" s="201" t="str">
        <f>IF('[1]17.11.2025 IASI18 Mileage'!E229="","",'[1]17.11.2025 IASI18 Mileage'!E229)</f>
        <v/>
      </c>
      <c r="F229" s="201" t="str">
        <f>IF('[1]17.11.2025 IASI18 Mileage'!F229="","",'[1]17.11.2025 IASI18 Mileage'!F229)</f>
        <v/>
      </c>
      <c r="G229" s="201" t="str">
        <f>IF('[1]17.11.2025 IASI18 Mileage'!G229="","",'[1]17.11.2025 IASI18 Mileage'!G229)</f>
        <v/>
      </c>
      <c r="H229" s="201" t="str">
        <f>IF('[1]17.11.2025 IASI18 Mileage'!H229="","",'[1]17.11.2025 IASI18 Mileage'!H229)</f>
        <v/>
      </c>
      <c r="I229" s="201" t="str">
        <f>IF('[1]17.11.2025 IASI18 Mileage'!I229="","",'[1]17.11.2025 IASI18 Mileage'!I229)</f>
        <v/>
      </c>
      <c r="J229" s="201" t="str">
        <f>IF('[1]17.11.2025 IASI18 Mileage'!J229="","",'[1]17.11.2025 IASI18 Mileage'!J229)</f>
        <v/>
      </c>
      <c r="K229" s="201" t="str">
        <f>IF('[1]17.11.2025 IASI18 Mileage'!K229="","",'[1]17.11.2025 IASI18 Mileage'!K229)</f>
        <v/>
      </c>
      <c r="L229" s="201" t="str">
        <f>IF('[1]17.11.2025 IASI18 Mileage'!L229="","",'[1]17.11.2025 IASI18 Mileage'!L229)</f>
        <v/>
      </c>
      <c r="M229" s="201" t="str">
        <f>IF('[1]17.11.2025 IASI18 Mileage'!M229="","",'[1]17.11.2025 IASI18 Mileage'!M229)</f>
        <v/>
      </c>
      <c r="N229" s="201" t="str">
        <f>IF('[1]17.11.2025 IASI18 Mileage'!N229="","",'[1]17.11.2025 IASI18 Mileage'!N229)</f>
        <v/>
      </c>
      <c r="O229" s="201" t="str">
        <f>IF('[1]17.11.2025 IASI18 Mileage'!O229="","",'[1]17.11.2025 IASI18 Mileage'!O229)</f>
        <v/>
      </c>
      <c r="P229" s="201" t="str">
        <f>IF('[1]17.11.2025 IASI18 Mileage'!P229="","",'[1]17.11.2025 IASI18 Mileage'!P229)</f>
        <v/>
      </c>
      <c r="Q229" s="201" t="str">
        <f>IF('[1]17.11.2025 IASI18 Mileage'!Q229="","",'[1]17.11.2025 IASI18 Mileage'!Q229)</f>
        <v/>
      </c>
      <c r="R229" s="201" t="str">
        <f>IF('[1]17.11.2025 IASI18 Mileage'!R229="","",'[1]17.11.2025 IASI18 Mileage'!R229)</f>
        <v/>
      </c>
      <c r="S229" s="201" t="str">
        <f>IF('[1]17.11.2025 IASI18 Mileage'!S229="","",'[1]17.11.2025 IASI18 Mileage'!S229)</f>
        <v/>
      </c>
      <c r="T229" s="201" t="str">
        <f>IF('[1]17.11.2025 IASI18 Mileage'!T229="","",'[1]17.11.2025 IASI18 Mileage'!T229)</f>
        <v/>
      </c>
      <c r="U229" s="201" t="str">
        <f>IF('[1]17.11.2025 IASI18 Mileage'!U229="","",'[1]17.11.2025 IASI18 Mileage'!U229)</f>
        <v/>
      </c>
      <c r="V229" s="201"/>
      <c r="W229" s="201"/>
      <c r="X229" s="201"/>
      <c r="Y229" s="201"/>
      <c r="Z229" s="201"/>
      <c r="AA229" s="201"/>
      <c r="AB229" s="201"/>
      <c r="AC229" s="201"/>
      <c r="AD229" s="201"/>
      <c r="AE229" s="201"/>
      <c r="AF229" s="201"/>
      <c r="AG229" s="201"/>
      <c r="AH229" s="201"/>
      <c r="AI229" s="201"/>
      <c r="AJ229" s="201"/>
      <c r="AK229" s="201"/>
      <c r="AL229" s="201"/>
      <c r="AM229" s="201"/>
      <c r="AN229" s="201"/>
      <c r="AO229" s="201"/>
      <c r="AP229" s="201"/>
      <c r="AQ229" s="201"/>
      <c r="AR229" s="201"/>
      <c r="AS229" s="201"/>
      <c r="AT229" s="201"/>
      <c r="AU229" s="201"/>
      <c r="AV229" s="201"/>
      <c r="AW229" s="201"/>
      <c r="AX229" s="201"/>
      <c r="AY229" s="201"/>
      <c r="AZ229" s="201"/>
      <c r="BA229" s="202"/>
      <c r="BB229" s="184"/>
      <c r="BD229" s="234"/>
      <c r="BE229" s="234"/>
      <c r="BF229" s="234"/>
      <c r="BG229" s="234"/>
      <c r="BH229" s="234"/>
      <c r="BI229" s="234"/>
      <c r="BJ229" s="234"/>
      <c r="BK229" s="234"/>
      <c r="BL229" s="234"/>
      <c r="BM229" s="234"/>
      <c r="DC229" s="184">
        <f t="shared" si="19"/>
        <v>0</v>
      </c>
      <c r="DD229" s="235" t="str">
        <f t="shared" si="20"/>
        <v/>
      </c>
      <c r="DE229" s="186">
        <f>IF(D229&gt; 0,(COUNTIFS(FRACAS!$B$5:$B$8972, D$4, FRACAS!$D$5:$D$8972, "&lt;="&amp;D229)), "" )</f>
        <v>0</v>
      </c>
      <c r="DF229" s="186">
        <f>IF(E229&gt; 0,(COUNTIFS(FRACAS!$B$5:$B$8972, E$4, FRACAS!$D$5:$D$8972, "&lt;="&amp;E229)), "" )</f>
        <v>0</v>
      </c>
      <c r="DG229" s="186">
        <f>IF(F229&gt; 0,(COUNTIFS(FRACAS!$B$5:$B$8972, F$4, FRACAS!$D$5:$D$8972, "&lt;="&amp;F229)), "" )</f>
        <v>0</v>
      </c>
      <c r="DH229" s="186">
        <f>IF(G229&gt; 0,(COUNTIFS(FRACAS!$B$5:$B$8972, G$4, FRACAS!$D$5:$D$8972, "&lt;="&amp;G229)), "" )</f>
        <v>0</v>
      </c>
      <c r="DI229" s="186">
        <f>IF(H229&gt; 0,(COUNTIFS(FRACAS!$B$5:$B$8972, H$4, FRACAS!$D$5:$D$8972, "&lt;="&amp;H229)), "" )</f>
        <v>0</v>
      </c>
      <c r="DJ229" s="186">
        <f>IF(I229&gt; 0,(COUNTIFS(FRACAS!$B$5:$B$8972, I$4, FRACAS!$D$5:$D$8972, "&lt;="&amp;I229)), "" )</f>
        <v>0</v>
      </c>
      <c r="DK229" s="186">
        <f>IF(J229&gt; 0,(COUNTIFS(FRACAS!$B$5:$B$8972, J$4, FRACAS!$D$5:$D$8972, "&lt;="&amp;J229)), "" )</f>
        <v>0</v>
      </c>
      <c r="DL229" s="186">
        <f>IF(K229&gt; 0,(COUNTIFS(FRACAS!$B$5:$B$8972, K$4, FRACAS!$D$5:$D$8972, "&lt;="&amp;K229)), "" )</f>
        <v>0</v>
      </c>
      <c r="DM229" s="186">
        <f>IF(L229&gt; 0,(COUNTIFS(FRACAS!$B$5:$B$8972, L$4, FRACAS!$D$5:$D$8972, "&lt;="&amp;L229)), "" )</f>
        <v>0</v>
      </c>
      <c r="DN229" s="186">
        <f>IF(M229&gt; 0,(COUNTIFS(FRACAS!$B$5:$B$8972, M$4, FRACAS!$D$5:$D$8972, "&lt;="&amp;M229)), "" )</f>
        <v>0</v>
      </c>
      <c r="DO229" s="186">
        <f>IF(N229&gt; 0,(COUNTIFS(FRACAS!$B$5:$B$8972, N$4, FRACAS!$D$5:$D$8972, "&lt;="&amp;N229)), "" )</f>
        <v>0</v>
      </c>
      <c r="DP229" s="186">
        <f>IF(O229&gt; 0,(COUNTIFS(FRACAS!$B$5:$B$8972, O$4, FRACAS!$D$5:$D$8972, "&lt;="&amp;O229)), "" )</f>
        <v>0</v>
      </c>
      <c r="DQ229" s="186">
        <f>IF(P229&gt; 0,(COUNTIFS(FRACAS!$B$5:$B$8972, P$4, FRACAS!$D$5:$D$8972, "&lt;="&amp;P229)), "" )</f>
        <v>0</v>
      </c>
      <c r="DR229" s="186">
        <f>IF(Q229&gt; 0,(COUNTIFS(FRACAS!$B$5:$B$8972, Q$4, FRACAS!$D$5:$D$8972, "&lt;="&amp;Q229)), "" )</f>
        <v>0</v>
      </c>
      <c r="DS229" s="186">
        <f>IF(R229&gt; 0,(COUNTIFS(FRACAS!$B$5:$B$8972, R$4, FRACAS!$D$5:$D$8972, "&lt;="&amp;R229)), "" )</f>
        <v>0</v>
      </c>
      <c r="DT229" s="186">
        <f>IF(S229&gt; 0,(COUNTIFS(FRACAS!$B$5:$B$8972, S$4, FRACAS!$D$5:$D$8972, "&lt;="&amp;S229)), "" )</f>
        <v>0</v>
      </c>
      <c r="DU229" s="186">
        <f>IF(T229&gt; 0,(COUNTIFS(FRACAS!$B$5:$B$8972, T$4, FRACAS!$D$5:$D$8972, "&lt;="&amp;T229)), "" )</f>
        <v>0</v>
      </c>
      <c r="DV229" s="186">
        <f>IF(U229&gt; 0,(COUNTIFS(FRACAS!$B$5:$B$8972, U$4, FRACAS!$D$5:$D$8972, "&lt;="&amp;U229)), "" )</f>
        <v>0</v>
      </c>
      <c r="DW229" s="186" t="str">
        <f>IF(V229&gt; 0,(COUNTIFS(FRACAS!$B$5:$B$8972, V$4, FRACAS!$D$5:$D$8972, "&lt;="&amp;V229)), "" )</f>
        <v/>
      </c>
      <c r="DX229" s="186" t="str">
        <f>IF(W229&gt; 0,(COUNTIFS(FRACAS!$B$5:$B$8972, W$4, FRACAS!$D$5:$D$8972, "&lt;="&amp;W229)), "" )</f>
        <v/>
      </c>
      <c r="DY229" s="186" t="str">
        <f>IF(X229&gt; 0,(COUNTIFS(FRACAS!$B$5:$B$8972, X$4, FRACAS!$D$5:$D$8972, "&lt;="&amp;X229)), "" )</f>
        <v/>
      </c>
      <c r="DZ229" s="186" t="str">
        <f>IF(Y229&gt; 0,(COUNTIFS(FRACAS!$B$5:$B$8972, Y$4, FRACAS!$D$5:$D$8972, "&lt;="&amp;Y229)), "" )</f>
        <v/>
      </c>
      <c r="EA229" s="186" t="str">
        <f>IF(Z229&gt; 0,(COUNTIFS(FRACAS!$B$5:$B$8972, Z$4, FRACAS!$D$5:$D$8972, "&lt;="&amp;Z229)), "" )</f>
        <v/>
      </c>
      <c r="EB229" s="186" t="str">
        <f>IF(AA229&gt; 0,(COUNTIFS(FRACAS!$B$5:$B$8972, AA$4, FRACAS!$D$5:$D$8972, "&lt;="&amp;AA229)), "" )</f>
        <v/>
      </c>
      <c r="EC229" s="186" t="str">
        <f>IF(AB229&gt; 0,(COUNTIFS(FRACAS!$B$5:$B$8972, AB$4, FRACAS!$D$5:$D$8972, "&lt;="&amp;AB229)), "" )</f>
        <v/>
      </c>
      <c r="ED229" s="186" t="str">
        <f>IF(AC229&gt; 0,(COUNTIFS(FRACAS!$B$5:$B$8972, AC$4, FRACAS!$D$5:$D$8972, "&lt;="&amp;AC229)), "" )</f>
        <v/>
      </c>
      <c r="EE229" s="186" t="str">
        <f>IF(AD229&gt; 0,(COUNTIFS(FRACAS!$B$5:$B$8972, AD$4, FRACAS!$D$5:$D$8972, "&lt;="&amp;AD229)), "" )</f>
        <v/>
      </c>
      <c r="EF229" s="186" t="str">
        <f>IF(AE229&gt; 0,(COUNTIFS(FRACAS!$B$5:$B$8972, AE$4, FRACAS!$D$5:$D$8972, "&lt;="&amp;AE229)), "" )</f>
        <v/>
      </c>
      <c r="EG229" s="186" t="str">
        <f>IF(AF229&gt; 0,(COUNTIFS(FRACAS!$B$5:$B$8972, AF$4, FRACAS!$D$5:$D$8972, "&lt;="&amp;AF229)), "" )</f>
        <v/>
      </c>
      <c r="EH229" s="186" t="str">
        <f>IF(AG229&gt; 0,(COUNTIFS(FRACAS!$B$5:$B$8972, AG$4, FRACAS!$D$5:$D$8972, "&lt;="&amp;AG229)), "" )</f>
        <v/>
      </c>
      <c r="EI229" s="186" t="str">
        <f>IF(AH229&gt; 0,(COUNTIFS(FRACAS!$B$5:$B$8972, AH$4, FRACAS!$D$5:$D$8972, "&lt;="&amp;AH229)), "" )</f>
        <v/>
      </c>
      <c r="EJ229" s="186" t="str">
        <f>IF(AI229&gt; 0,(COUNTIFS(FRACAS!$B$5:$B$8972, AI$4, FRACAS!$D$5:$D$8972, "&lt;="&amp;AI229)), "" )</f>
        <v/>
      </c>
      <c r="EK229" s="186" t="str">
        <f>IF(AJ229&gt; 0,(COUNTIFS(FRACAS!$B$5:$B$8972, AJ$4, FRACAS!$D$5:$D$8972, "&lt;="&amp;AJ229)), "" )</f>
        <v/>
      </c>
      <c r="EL229" s="186" t="str">
        <f>IF(AK229&gt; 0,(COUNTIFS(FRACAS!$B$5:$B$8972, AK$4, FRACAS!$D$5:$D$8972, "&lt;="&amp;AK229)), "" )</f>
        <v/>
      </c>
      <c r="EM229" s="186" t="str">
        <f>IF(AL229&gt; 0,(COUNTIFS(FRACAS!$B$5:$B$8972, AL$4, FRACAS!$D$5:$D$8972, "&lt;="&amp;AL229)), "" )</f>
        <v/>
      </c>
      <c r="EN229" s="186" t="str">
        <f>IF(AM229&gt; 0,(COUNTIFS(FRACAS!$B$5:$B$8972, AM$4, FRACAS!$D$5:$D$8972, "&lt;="&amp;AM229)), "" )</f>
        <v/>
      </c>
      <c r="EO229" s="186" t="str">
        <f>IF(AN229&gt; 0,(COUNTIFS(FRACAS!$B$5:$B$8972, AN$4, FRACAS!$D$5:$D$8972, "&lt;="&amp;AN229)), "" )</f>
        <v/>
      </c>
      <c r="EP229" s="186" t="str">
        <f>IF(AO229&gt; 0,(COUNTIFS(FRACAS!$B$5:$B$8972, AO$4, FRACAS!$D$5:$D$8972, "&lt;="&amp;AO229)), "" )</f>
        <v/>
      </c>
      <c r="EQ229" s="186" t="str">
        <f>IF(AP229&gt; 0,(COUNTIFS(FRACAS!$B$5:$B$8972, AP$4, FRACAS!$D$5:$D$8972, "&lt;="&amp;AP229)), "" )</f>
        <v/>
      </c>
      <c r="ER229" s="186" t="str">
        <f>IF(AQ229&gt; 0,(COUNTIFS(FRACAS!$B$5:$B$8972, AQ$4, FRACAS!$D$5:$D$8972, "&lt;="&amp;AQ229)), "" )</f>
        <v/>
      </c>
      <c r="ES229" s="246"/>
      <c r="ET229" s="194"/>
      <c r="EU229" s="194"/>
      <c r="EV229" s="194"/>
      <c r="EW229" s="194"/>
      <c r="EX229" s="194"/>
      <c r="EY229" s="194"/>
      <c r="EZ229" s="194"/>
      <c r="FA229" s="194"/>
      <c r="FB229" s="195"/>
      <c r="FE229" s="190"/>
      <c r="FF229" s="190"/>
      <c r="FG229" s="190"/>
      <c r="FH229" s="190"/>
      <c r="FI229" s="190"/>
      <c r="FJ229" s="190"/>
      <c r="FK229" s="190"/>
      <c r="FL229" s="190"/>
      <c r="FM229" s="190"/>
      <c r="FN229" s="190"/>
      <c r="JD229" s="238"/>
      <c r="JE229" s="238"/>
      <c r="JF229" s="238"/>
      <c r="JG229" s="238"/>
      <c r="JH229" s="238"/>
      <c r="JI229" s="238"/>
      <c r="JJ229" s="238"/>
      <c r="JK229" s="238"/>
      <c r="JL229" s="238"/>
      <c r="JM229" s="238"/>
      <c r="JN229" s="247"/>
      <c r="JO229" s="248"/>
      <c r="JP229" s="248"/>
      <c r="JQ229" s="248"/>
      <c r="JR229" s="248"/>
      <c r="JS229" s="248"/>
      <c r="JT229" s="248"/>
      <c r="JU229" s="248"/>
      <c r="JV229" s="248"/>
      <c r="JW229" s="248"/>
      <c r="JX229" s="248"/>
      <c r="JY229" s="248"/>
      <c r="JZ229" s="248"/>
      <c r="KA229" s="248"/>
      <c r="KB229" s="248"/>
      <c r="KC229" s="248"/>
      <c r="KD229" s="248"/>
      <c r="KE229" s="248"/>
      <c r="KF229" s="248"/>
      <c r="KG229" s="248"/>
      <c r="KH229" s="248"/>
      <c r="KI229" s="248"/>
      <c r="KJ229" s="248"/>
      <c r="KK229" s="248"/>
      <c r="KL229" s="248"/>
      <c r="KM229" s="248"/>
      <c r="KN229" s="248"/>
      <c r="KO229" s="248"/>
      <c r="KP229" s="248"/>
      <c r="KQ229" s="248"/>
      <c r="KR229" s="248"/>
      <c r="KS229" s="248"/>
      <c r="KT229" s="248"/>
      <c r="KU229" s="248"/>
      <c r="KV229" s="248"/>
      <c r="KW229" s="248"/>
      <c r="KX229" s="248"/>
      <c r="KY229" s="248"/>
      <c r="KZ229" s="248"/>
      <c r="LA229" s="248"/>
      <c r="LC229" s="235" t="str">
        <f t="shared" si="18"/>
        <v/>
      </c>
      <c r="LD229" s="240" t="str" cm="1">
        <f t="array" ref="LD229">IFERROR((((D229/FRACAS!$AY$1)*60
)-(SUMPRODUCT((FRACAS!$B$5:$B$8970=D$4)*(FRACAS!$D$5:$D$8970&lt;=D229)*(IFERROR(FRACAS!$AM$5:$AM$8970,0)))
))/((D229/FRACAS!$AY$1)*60),"")</f>
        <v/>
      </c>
      <c r="LE229" s="240" t="str" cm="1">
        <f t="array" ref="LE229">IFERROR((((E229/FRACAS!$AY$1)*60
)-(SUMPRODUCT((FRACAS!$B$5:$B$8970=E$4)*(FRACAS!$D$5:$D$8970&lt;=E229)*(IFERROR(FRACAS!$AM$5:$AM$8970,0)))
))/((E229/FRACAS!$AY$1)*60),"")</f>
        <v/>
      </c>
      <c r="LF229" s="240" t="str" cm="1">
        <f t="array" ref="LF229">IFERROR((((F229/FRACAS!$AY$1)*60
)-(SUMPRODUCT((FRACAS!$B$5:$B$8970=F$4)*(FRACAS!$D$5:$D$8970&lt;=F229)*(IFERROR(FRACAS!$AM$5:$AM$8970,0)))
))/((F229/FRACAS!$AY$1)*60),"")</f>
        <v/>
      </c>
      <c r="LG229" s="240" t="str" cm="1">
        <f t="array" ref="LG229">IFERROR((((G229/FRACAS!$AY$1)*60
)-(SUMPRODUCT((FRACAS!$B$5:$B$8970=G$4)*(FRACAS!$D$5:$D$8970&lt;=G229)*(IFERROR(FRACAS!$AM$5:$AM$8970,0)))
))/((G229/FRACAS!$AY$1)*60),"")</f>
        <v/>
      </c>
      <c r="LH229" s="240" t="str" cm="1">
        <f t="array" ref="LH229">IFERROR((((H229/FRACAS!$AY$1)*60
)-(SUMPRODUCT((FRACAS!$B$5:$B$8970=H$4)*(FRACAS!$D$5:$D$8970&lt;=H229)*(IFERROR(FRACAS!$AM$5:$AM$8970,0)))
))/((H229/FRACAS!$AY$1)*60),"")</f>
        <v/>
      </c>
      <c r="LI229" s="240" t="str" cm="1">
        <f t="array" ref="LI229">IFERROR((((I229/FRACAS!$AY$1)*60
)-(SUMPRODUCT((FRACAS!$B$5:$B$8970=I$4)*(FRACAS!$D$5:$D$8970&lt;=I229)*(IFERROR(FRACAS!$AM$5:$AM$8970,0)))
))/((I229/FRACAS!$AY$1)*60),"")</f>
        <v/>
      </c>
      <c r="LJ229" s="240" t="str" cm="1">
        <f t="array" ref="LJ229">IFERROR((((J229/FRACAS!$AY$1)*60
)-(SUMPRODUCT((FRACAS!$B$5:$B$8970=J$4)*(FRACAS!$D$5:$D$8970&lt;=J229)*(IFERROR(FRACAS!$AM$5:$AM$8970,0)))
))/((J229/FRACAS!$AY$1)*60),"")</f>
        <v/>
      </c>
      <c r="LK229" s="240" t="str" cm="1">
        <f t="array" ref="LK229">IFERROR((((K229/FRACAS!$AY$1)*60
)-(SUMPRODUCT((FRACAS!$B$5:$B$8970=K$4)*(FRACAS!$D$5:$D$8970&lt;=K229)*(IFERROR(FRACAS!$AM$5:$AM$8970,0)))
))/((K229/FRACAS!$AY$1)*60),"")</f>
        <v/>
      </c>
      <c r="LL229" s="240" t="str" cm="1">
        <f t="array" ref="LL229">IFERROR((((L229/FRACAS!$AY$1)*60
)-(SUMPRODUCT((FRACAS!$B$5:$B$8970=L$4)*(FRACAS!$D$5:$D$8970&lt;=L229)*(IFERROR(FRACAS!$AM$5:$AM$8970,0)))
))/((L229/FRACAS!$AY$1)*60),"")</f>
        <v/>
      </c>
      <c r="LM229" s="240" t="str" cm="1">
        <f t="array" ref="LM229">IFERROR((((M229/FRACAS!$AY$1)*60
)-(SUMPRODUCT((FRACAS!$B$5:$B$8970=M$4)*(FRACAS!$D$5:$D$8970&lt;=M229)*(IFERROR(FRACAS!$AM$5:$AM$8970,0)))
))/((M229/FRACAS!$AY$1)*60),"")</f>
        <v/>
      </c>
      <c r="LN229" s="240" t="str" cm="1">
        <f t="array" ref="LN229">IFERROR((((N229/FRACAS!$AY$1)*60
)-(SUMPRODUCT((FRACAS!$B$5:$B$8970=N$4)*(FRACAS!$D$5:$D$8970&lt;=N229)*(IFERROR(FRACAS!$AM$5:$AM$8970,0)))
))/((N229/FRACAS!$AY$1)*60),"")</f>
        <v/>
      </c>
      <c r="LO229" s="240" t="str" cm="1">
        <f t="array" ref="LO229">IFERROR((((O229/FRACAS!$AY$1)*60
)-(SUMPRODUCT((FRACAS!$B$5:$B$8970=O$4)*(FRACAS!$D$5:$D$8970&lt;=O229)*(IFERROR(FRACAS!$AM$5:$AM$8970,0)))
))/((O229/FRACAS!$AY$1)*60),"")</f>
        <v/>
      </c>
      <c r="LP229" s="240" t="str" cm="1">
        <f t="array" ref="LP229">IFERROR((((P229/FRACAS!$AY$1)*60
)-(SUMPRODUCT((FRACAS!$B$5:$B$8970=P$4)*(FRACAS!$D$5:$D$8970&lt;=P229)*(IFERROR(FRACAS!$AM$5:$AM$8970,0)))
))/((P229/FRACAS!$AY$1)*60),"")</f>
        <v/>
      </c>
      <c r="LQ229" s="240" t="str" cm="1">
        <f t="array" ref="LQ229">IFERROR((((Q229/FRACAS!$AY$1)*60
)-(SUMPRODUCT((FRACAS!$B$5:$B$8970=Q$4)*(FRACAS!$D$5:$D$8970&lt;=Q229)*(IFERROR(FRACAS!$AM$5:$AM$8970,0)))
))/((Q229/FRACAS!$AY$1)*60),"")</f>
        <v/>
      </c>
      <c r="LR229" s="240" t="str" cm="1">
        <f t="array" ref="LR229">IFERROR((((R229/FRACAS!$AY$1)*60
)-(SUMPRODUCT((FRACAS!$B$5:$B$8970=R$4)*(FRACAS!$D$5:$D$8970&lt;=R229)*(IFERROR(FRACAS!$AM$5:$AM$8970,0)))
))/((R229/FRACAS!$AY$1)*60),"")</f>
        <v/>
      </c>
      <c r="LS229" s="240" t="str" cm="1">
        <f t="array" ref="LS229">IFERROR((((S229/FRACAS!$AY$1)*60
)-(SUMPRODUCT((FRACAS!$B$5:$B$8970=S$4)*(FRACAS!$D$5:$D$8970&lt;=S229)*(IFERROR(FRACAS!$AM$5:$AM$8970,0)))
))/((S229/FRACAS!$AY$1)*60),"")</f>
        <v/>
      </c>
      <c r="LT229" s="240" t="str" cm="1">
        <f t="array" ref="LT229">IFERROR((((T229/FRACAS!$AY$1)*60
)-(SUMPRODUCT((FRACAS!$B$5:$B$8970=T$4)*(FRACAS!$D$5:$D$8970&lt;=T229)*(IFERROR(FRACAS!$AM$5:$AM$8970,0)))
))/((T229/FRACAS!$AY$1)*60),"")</f>
        <v/>
      </c>
      <c r="LU229" s="240" t="str" cm="1">
        <f t="array" ref="LU229">IFERROR((((U229/FRACAS!$AY$1)*60
)-(SUMPRODUCT((FRACAS!$B$5:$B$8970=U$4)*(FRACAS!$D$5:$D$8970&lt;=U229)*(IFERROR(FRACAS!$AM$5:$AM$8970,0)))
))/((U229/FRACAS!$AY$1)*60),"")</f>
        <v/>
      </c>
      <c r="LV229" s="240" t="str" cm="1">
        <f t="array" ref="LV229">IFERROR(
    (((V229/FRACAS!$AY$1)*60))
    /
    (((V229/FRACAS!$AY$1)*60) + SUMPRODUCT((FRACAS!$B$5:$B$8970=V$4)*(FRACAS!$D$5:$D$8970&lt;=V229)*(IFERROR(FRACAS!$AM$5:$AM$8970,0)))
    ),"")</f>
        <v/>
      </c>
      <c r="LW229" s="240" t="str" cm="1">
        <f t="array" ref="LW229">IFERROR(
    (((W229/FRACAS!$AY$1)*60))
    /
    (((W229/FRACAS!$AY$1)*60) + SUMPRODUCT((FRACAS!$B$5:$B$8970=W$4)*(FRACAS!$D$5:$D$8970&lt;=W229)*(IFERROR(FRACAS!$AM$5:$AM$8970,0)))
    ),"")</f>
        <v/>
      </c>
      <c r="LX229" s="240" t="str" cm="1">
        <f t="array" ref="LX229">IFERROR(
    (((X229/FRACAS!$AY$1)*60))
    /
    (((X229/FRACAS!$AY$1)*60) + SUMPRODUCT((FRACAS!$B$5:$B$8970=X$4)*(FRACAS!$D$5:$D$8970&lt;=X229)*(IFERROR(FRACAS!$AM$5:$AM$8970,0)))
    ),"")</f>
        <v/>
      </c>
      <c r="LY229" s="240" t="str" cm="1">
        <f t="array" ref="LY229">IFERROR(
    (((Y229/FRACAS!$AY$1)*60))
    /
    (((Y229/FRACAS!$AY$1)*60) + SUMPRODUCT((FRACAS!$B$5:$B$8970=Y$4)*(FRACAS!$D$5:$D$8970&lt;=Y229)*(IFERROR(FRACAS!$AM$5:$AM$8970,0)))
    ),"")</f>
        <v/>
      </c>
      <c r="LZ229" s="240" t="str" cm="1">
        <f t="array" ref="LZ229">IFERROR(
    (((Z229/FRACAS!$AY$1)*60))
    /
    (((Z229/FRACAS!$AY$1)*60) + SUMPRODUCT((FRACAS!$B$5:$B$8970=Z$4)*(FRACAS!$D$5:$D$8970&lt;=Z229)*(IFERROR(FRACAS!$AM$5:$AM$8970,0)))
    ),"")</f>
        <v/>
      </c>
      <c r="MA229" s="240" t="str" cm="1">
        <f t="array" ref="MA229">IFERROR(
    (((AA229/FRACAS!$AY$1)*60))
    /
    (((AA229/FRACAS!$AY$1)*60) + SUMPRODUCT((FRACAS!$B$5:$B$8970=AA$4)*(FRACAS!$D$5:$D$8970&lt;=AA229)*(IFERROR(FRACAS!$AM$5:$AM$8970,0)))
    ),"")</f>
        <v/>
      </c>
      <c r="MB229" s="240" t="str" cm="1">
        <f t="array" ref="MB229">IFERROR(
    (((AB229/FRACAS!$AY$1)*60))
    /
    (((AB229/FRACAS!$AY$1)*60) + SUMPRODUCT((FRACAS!$B$5:$B$8970=AB$4)*(FRACAS!$D$5:$D$8970&lt;=AB229)*(IFERROR(FRACAS!$AM$5:$AM$8970,0)))
    ),"")</f>
        <v/>
      </c>
      <c r="MC229" s="240" t="str" cm="1">
        <f t="array" ref="MC229">IFERROR(
    (((AC229/FRACAS!$AY$1)*60))
    /
    (((AC229/FRACAS!$AY$1)*60) + SUMPRODUCT((FRACAS!$B$5:$B$8970=AC$4)*(FRACAS!$D$5:$D$8970&lt;=AC229)*(IFERROR(FRACAS!$AM$5:$AM$8970,0)))
    ),"")</f>
        <v/>
      </c>
      <c r="MD229" s="240" t="str" cm="1">
        <f t="array" ref="MD229">IFERROR(
    (((AD229/FRACAS!$AY$1)*60))
    /
    (((AD229/FRACAS!$AY$1)*60) + SUMPRODUCT((FRACAS!$B$5:$B$8970=AD$4)*(FRACAS!$D$5:$D$8970&lt;=AD229)*(IFERROR(FRACAS!$AM$5:$AM$8970,0)))
    ),"")</f>
        <v/>
      </c>
      <c r="ME229" s="240" t="str" cm="1">
        <f t="array" ref="ME229">IFERROR(
    (((AE229/FRACAS!$AY$1)*60))
    /
    (((AE229/FRACAS!$AY$1)*60) + SUMPRODUCT((FRACAS!$B$5:$B$8970=AE$4)*(FRACAS!$D$5:$D$8970&lt;=AE229)*(IFERROR(FRACAS!$AM$5:$AM$8970,0)))
    ),"")</f>
        <v/>
      </c>
      <c r="MF229" s="240" t="str" cm="1">
        <f t="array" ref="MF229">IFERROR(
    (((AF229/FRACAS!$AY$1)*60))
    /
    (((AF229/FRACAS!$AY$1)*60) + SUMPRODUCT((FRACAS!$B$5:$B$8970=AF$4)*(FRACAS!$D$5:$D$8970&lt;=AF229)*(IFERROR(FRACAS!$AM$5:$AM$8970,0)))
    ),"")</f>
        <v/>
      </c>
      <c r="MG229" s="240" t="str" cm="1">
        <f t="array" ref="MG229">IFERROR(
    (((AG229/FRACAS!$AY$1)*60))
    /
    (((AG229/FRACAS!$AY$1)*60) + SUMPRODUCT((FRACAS!$B$5:$B$8970=AG$4)*(FRACAS!$D$5:$D$8970&lt;=AG229)*(IFERROR(FRACAS!$AM$5:$AM$8970,0)))
    ),"")</f>
        <v/>
      </c>
      <c r="MH229" s="240" t="str" cm="1">
        <f t="array" ref="MH229">IFERROR(
    (((AH229/FRACAS!$AY$1)*60))
    /
    (((AH229/FRACAS!$AY$1)*60) + SUMPRODUCT((FRACAS!$B$5:$B$8970=AH$4)*(FRACAS!$D$5:$D$8970&lt;=AH229)*(IFERROR(FRACAS!$AM$5:$AM$8970,0)))
    ),"")</f>
        <v/>
      </c>
      <c r="MI229" s="240" t="str" cm="1">
        <f t="array" ref="MI229">IFERROR(
    (((AI229/FRACAS!$AY$1)*60))
    /
    (((AI229/FRACAS!$AY$1)*60) + SUMPRODUCT((FRACAS!$B$5:$B$8970=AI$4)*(FRACAS!$D$5:$D$8970&lt;=AI229)*(IFERROR(FRACAS!$AM$5:$AM$8970,0)))
    ),"")</f>
        <v/>
      </c>
      <c r="MJ229" s="240" t="str" cm="1">
        <f t="array" ref="MJ229">IFERROR(
    (((AJ229/FRACAS!$AY$1)*60))
    /
    (((AJ229/FRACAS!$AY$1)*60) + SUMPRODUCT((FRACAS!$B$5:$B$8970=AJ$4)*(FRACAS!$D$5:$D$8970&lt;=AJ229)*(IFERROR(FRACAS!$AM$5:$AM$8970,0)))
    ),"")</f>
        <v/>
      </c>
      <c r="MK229" s="240" t="str" cm="1">
        <f t="array" ref="MK229">IFERROR(
    (((AK229/FRACAS!$AY$1)*60))
    /
    (((AK229/FRACAS!$AY$1)*60) + SUMPRODUCT((FRACAS!$B$5:$B$8970=AK$4)*(FRACAS!$D$5:$D$8970&lt;=AK229)*(IFERROR(FRACAS!$AM$5:$AM$8970,0)))
    ),"")</f>
        <v/>
      </c>
      <c r="ML229" s="240" t="str" cm="1">
        <f t="array" ref="ML229">IFERROR(
    (((AL229/FRACAS!$AY$1)*60))
    /
    (((AL229/FRACAS!$AY$1)*60) + SUMPRODUCT((FRACAS!$B$5:$B$8970=AL$4)*(FRACAS!$D$5:$D$8970&lt;=AL229)*(IFERROR(FRACAS!$AM$5:$AM$8970,0)))
    ),"")</f>
        <v/>
      </c>
      <c r="MM229" s="240" t="str" cm="1">
        <f t="array" ref="MM229">IFERROR(
    (((AM229/FRACAS!$AY$1)*60))
    /
    (((AM229/FRACAS!$AY$1)*60) + SUMPRODUCT((FRACAS!$B$5:$B$8970=AM$4)*(FRACAS!$D$5:$D$8970&lt;=AM229)*(IFERROR(FRACAS!$AM$5:$AM$8970,0)))
    ),"")</f>
        <v/>
      </c>
      <c r="MN229" s="240" t="str" cm="1">
        <f t="array" ref="MN229">IFERROR(
    (((AN229/FRACAS!$AY$1)*60))
    /
    (((AN229/FRACAS!$AY$1)*60) + SUMPRODUCT((FRACAS!$B$5:$B$8970=AN$4)*(FRACAS!$D$5:$D$8970&lt;=AN229)*(IFERROR(FRACAS!$AM$5:$AM$8970,0)))
    ),"")</f>
        <v/>
      </c>
      <c r="MO229" s="240" t="str" cm="1">
        <f t="array" ref="MO229">IFERROR(
    (((AO229/FRACAS!$AY$1)*60))
    /
    (((AO229/FRACAS!$AY$1)*60) + SUMPRODUCT((FRACAS!$B$5:$B$8970=AO$4)*(FRACAS!$D$5:$D$8970&lt;=AO229)*(IFERROR(FRACAS!$AM$5:$AM$8970,0)))
    ),"")</f>
        <v/>
      </c>
      <c r="MP229" s="240" t="str" cm="1">
        <f t="array" ref="MP229">IFERROR(
    (((AP229/FRACAS!$AY$1)*60))
    /
    (((AP229/FRACAS!$AY$1)*60) + SUMPRODUCT((FRACAS!$B$5:$B$8970=AP$4)*(FRACAS!$D$5:$D$8970&lt;=AP229)*(IFERROR(FRACAS!$AM$5:$AM$8970,0)))
    ),"")</f>
        <v/>
      </c>
      <c r="MQ229" s="240" t="str" cm="1">
        <f t="array" ref="MQ229">IFERROR(
    (((AQ229/FRACAS!$AY$1)*60))
    /
    (((AQ229/FRACAS!$AY$1)*60) + SUMPRODUCT((FRACAS!$B$5:$B$8970=AQ$4)*(FRACAS!$D$5:$D$8970&lt;=AQ229)*(IFERROR(FRACAS!$AM$5:$AM$8970,0)))
    ),"")</f>
        <v/>
      </c>
      <c r="MR229" s="194"/>
      <c r="MS229" s="194"/>
      <c r="MT229" s="194"/>
      <c r="MU229" s="194"/>
      <c r="MV229" s="194"/>
      <c r="MW229" s="194"/>
      <c r="MX229" s="194"/>
      <c r="MY229" s="194"/>
      <c r="MZ229" s="194"/>
      <c r="NA229" s="195"/>
      <c r="ND229" s="241">
        <f t="shared" si="21"/>
        <v>0</v>
      </c>
      <c r="NE229" s="242" t="str">
        <f t="shared" si="22"/>
        <v/>
      </c>
      <c r="NF229" s="193" t="str" cm="1">
        <f t="array" ref="NF229">IF($ND229=0,"",(IFERROR( (IFERROR($ND229/FRACAS!$AY$1*60,0) - SUMPRODUCT( (FRACAS!$K$5:$K$8972=NF$2) * IFERROR(FRACAS!$AN$5:$AN$8972,0) ) ) / IFERROR($ND229/FRACAS!$AY$1*60,0), 1 )))</f>
        <v/>
      </c>
      <c r="NG229" s="193" t="str" cm="1">
        <f t="array" ref="NG229">IF($ND229=0,"",(IFERROR( (IFERROR($ND229/FRACAS!$AY$1*60,0) - SUMPRODUCT( (FRACAS!$K$5:$K$8972=NG$2) * IFERROR(FRACAS!$AN$5:$AN$8972,0) ) ) / IFERROR($ND229/FRACAS!$AY$1*60,0), 1 )))</f>
        <v/>
      </c>
      <c r="NH229" s="193" t="str" cm="1">
        <f t="array" ref="NH229">IF($ND229=0,"",(IFERROR( (IFERROR($ND229/FRACAS!$AY$1*60,0) - SUMPRODUCT( (FRACAS!$K$5:$K$8972=NH$2) * IFERROR(FRACAS!$AN$5:$AN$8972,0) ) ) / IFERROR($ND229/FRACAS!$AY$1*60,0), 1 )))</f>
        <v/>
      </c>
      <c r="NI229" s="193" t="str" cm="1">
        <f t="array" ref="NI229">IF($ND229=0,"",(IFERROR( (IFERROR($ND229/FRACAS!$AY$1*60,0) - SUMPRODUCT( (FRACAS!$K$5:$K$8972=NI$2) * IFERROR(FRACAS!$AN$5:$AN$8972,0) ) ) / IFERROR($ND229/FRACAS!$AY$1*60,0), 1 )))</f>
        <v/>
      </c>
      <c r="NJ229" s="193" t="str" cm="1">
        <f t="array" ref="NJ229">IF($ND229=0,"",(IFERROR( (IFERROR($ND229/FRACAS!$AY$1*60,0) - SUMPRODUCT( (FRACAS!$K$5:$K$8972=NJ$2) * IFERROR(FRACAS!$AN$5:$AN$8972,0) ) ) / IFERROR($ND229/FRACAS!$AY$1*60,0), 1 )))</f>
        <v/>
      </c>
      <c r="NK229" s="193" t="str" cm="1">
        <f t="array" ref="NK229">IF($ND229=0,"",(IFERROR( (IFERROR($ND229/FRACAS!$AY$1*60,0) - SUMPRODUCT( (FRACAS!$K$5:$K$8972=NK$2) * IFERROR(FRACAS!$AN$5:$AN$8972,0) ) ) / IFERROR($ND229/FRACAS!$AY$1*60,0), 1 )))</f>
        <v/>
      </c>
      <c r="NL229" s="193" t="str" cm="1">
        <f t="array" ref="NL229">IF($ND229=0,"",(IFERROR( (IFERROR($ND229/FRACAS!$AY$1*60,0) - SUMPRODUCT( (FRACAS!$K$5:$K$8972=NL$2) * IFERROR(FRACAS!$AN$5:$AN$8972,0) ) ) / IFERROR($ND229/FRACAS!$AY$1*60,0), 1 )))</f>
        <v/>
      </c>
      <c r="NM229" s="193" t="str" cm="1">
        <f t="array" ref="NM229">IF($ND229=0,"",(IFERROR( (IFERROR($ND229/FRACAS!$AY$1*60,0) - SUMPRODUCT( (FRACAS!$K$5:$K$8972=NM$2) * IFERROR(FRACAS!$AN$5:$AN$8972,0) ) ) / IFERROR($ND229/FRACAS!$AY$1*60,0), 1 )))</f>
        <v/>
      </c>
      <c r="NN229" s="193" t="str" cm="1">
        <f t="array" ref="NN229">IF($ND229=0,"",(IFERROR( (IFERROR($ND229/FRACAS!$AY$1*60,0) - SUMPRODUCT( (FRACAS!$K$5:$K$8972=NN$2) * IFERROR(FRACAS!$AN$5:$AN$8972,0) ) ) / IFERROR($ND229/FRACAS!$AY$1*60,0), 1 )))</f>
        <v/>
      </c>
      <c r="NO229" s="193" t="str" cm="1">
        <f t="array" ref="NO229">IF($ND229=0,"",(IFERROR( (IFERROR($ND229/FRACAS!$AY$1*60,0) - SUMPRODUCT( (FRACAS!$K$5:$K$8972=NO$2) * IFERROR(FRACAS!$AN$5:$AN$8972,0) ) ) / IFERROR($ND229/FRACAS!$AY$1*60,0), 1 )))</f>
        <v/>
      </c>
      <c r="NP229" s="193" t="str" cm="1">
        <f t="array" ref="NP229">IF($ND229=0,"",(IFERROR( (IFERROR($ND229/FRACAS!$AY$1*60,0) - SUMPRODUCT( (FRACAS!$K$5:$K$8972=NP$2) * IFERROR(FRACAS!$AN$5:$AN$8972,0) ) ) / IFERROR($ND229/FRACAS!$AY$1*60,0), 1 )))</f>
        <v/>
      </c>
      <c r="NQ229" s="193" t="str" cm="1">
        <f t="array" ref="NQ229">IF($ND229=0,"",(IFERROR( (IFERROR($ND229/FRACAS!$AY$1*60,0) - SUMPRODUCT( (FRACAS!$K$5:$K$8972=NQ$2) * IFERROR(FRACAS!$AN$5:$AN$8972,0) ) ) / IFERROR($ND229/FRACAS!$AY$1*60,0), 1 )))</f>
        <v/>
      </c>
      <c r="NR229" s="193" t="str" cm="1">
        <f t="array" ref="NR229">IF($ND229=0,"",(IFERROR( (IFERROR($ND229/FRACAS!$AY$1*60,0) - SUMPRODUCT( (FRACAS!$K$5:$K$8972=NR$2) * IFERROR(FRACAS!$AN$5:$AN$8972,0) ) ) / IFERROR($ND229/FRACAS!$AY$1*60,0), 1 )))</f>
        <v/>
      </c>
      <c r="NS229" s="193" t="str" cm="1">
        <f t="array" ref="NS229">IF($ND229=0,"",(IFERROR( (IFERROR($ND229/FRACAS!$AY$1*60,0) - SUMPRODUCT( (FRACAS!$K$5:$K$8972=NS$2) * IFERROR(FRACAS!$AN$5:$AN$8972,0) ) ) / IFERROR($ND229/FRACAS!$AY$1*60,0), 1 )))</f>
        <v/>
      </c>
      <c r="NT229" s="193" t="str" cm="1">
        <f t="array" ref="NT229">IF($ND229=0,"",(IFERROR( (IFERROR($ND229/FRACAS!$AY$1*60,0) - SUMPRODUCT( (FRACAS!$K$5:$K$8972=NT$2) * IFERROR(FRACAS!$AN$5:$AN$8972,0) ) ) / IFERROR($ND229/FRACAS!$AY$1*60,0), 1 )))</f>
        <v/>
      </c>
      <c r="NU229" s="193" t="str" cm="1">
        <f t="array" ref="NU229">IF($ND229=0,"",(IFERROR( (IFERROR($ND229/FRACAS!$AY$1*60,0) - SUMPRODUCT( (FRACAS!$K$5:$K$8972=NU$2) * IFERROR(FRACAS!$AN$5:$AN$8972,0) ) ) / IFERROR($ND229/FRACAS!$AY$1*60,0), 1 )))</f>
        <v/>
      </c>
      <c r="NV229" s="193" t="str" cm="1">
        <f t="array" ref="NV229">IF($ND229=0,"",(IFERROR( (IFERROR($ND229/FRACAS!$AY$1*60,0) - SUMPRODUCT( (FRACAS!$K$5:$K$8972=NV$2) * IFERROR(FRACAS!$AN$5:$AN$8972,0) ) ) / IFERROR($ND229/FRACAS!$AY$1*60,0), 1 )))</f>
        <v/>
      </c>
      <c r="NW229" s="193" t="str" cm="1">
        <f t="array" ref="NW229">IF($ND229=0,"",(IFERROR( (IFERROR($ND229/FRACAS!$AY$1*60,0) - SUMPRODUCT( (FRACAS!$K$5:$K$8972=NW$2) * IFERROR(FRACAS!$AN$5:$AN$8972,0) ) ) / IFERROR($ND229/FRACAS!$AY$1*60,0), 1 )))</f>
        <v/>
      </c>
      <c r="NX229" s="193" t="str" cm="1">
        <f t="array" ref="NX229">IF($ND229=0,"",(IFERROR( (IFERROR($ND229/FRACAS!$AY$1*60,0) - SUMPRODUCT( (FRACAS!$K$5:$K$8972=NX$2) * IFERROR(FRACAS!$AN$5:$AN$8972,0) ) ) / IFERROR($ND229/FRACAS!$AY$1*60,0), 1 )))</f>
        <v/>
      </c>
      <c r="NY229" s="193" t="str" cm="1">
        <f t="array" ref="NY229">IF($ND229=0,"",(IFERROR( (IFERROR($ND229/FRACAS!$AY$1*60,0) - SUMPRODUCT( (FRACAS!$K$5:$K$8972=NY$2) * IFERROR(FRACAS!$AN$5:$AN$8972,0) ) ) / IFERROR($ND229/FRACAS!$AY$1*60,0), 1 )))</f>
        <v/>
      </c>
      <c r="NZ229" s="193" t="str" cm="1">
        <f t="array" ref="NZ229">IF($ND229=0,"",(IFERROR( (IFERROR($ND229/FRACAS!$AY$1*60,0) - SUMPRODUCT( (FRACAS!$K$5:$K$8972=NZ$2) * IFERROR(FRACAS!$AN$5:$AN$8972,0) ) ) / IFERROR($ND229/FRACAS!$AY$1*60,0), 1 )))</f>
        <v/>
      </c>
      <c r="OA229" s="193" t="str" cm="1">
        <f t="array" ref="OA229">IF($ND229=0,"",(IFERROR( (IFERROR($ND229/FRACAS!$AY$1*60,0) - SUMPRODUCT( (FRACAS!$K$5:$K$8972=OA$2) * IFERROR(FRACAS!$AN$5:$AN$8972,0) ) ) / IFERROR($ND229/FRACAS!$AY$1*60,0), 1 )))</f>
        <v/>
      </c>
      <c r="OB229" s="193" t="str" cm="1">
        <f t="array" ref="OB229">IF($ND229=0,"",(IFERROR( (IFERROR($ND229/FRACAS!$AY$1*60,0) - SUMPRODUCT( (FRACAS!$K$5:$K$8972=OB$2) * IFERROR(FRACAS!$AN$5:$AN$8972,0) ) ) / IFERROR($ND229/FRACAS!$AY$1*60,0), 1 )))</f>
        <v/>
      </c>
      <c r="OC229" s="193" t="str" cm="1">
        <f t="array" ref="OC229">IF($ND229=0,"",(IFERROR( (IFERROR($ND229/FRACAS!$AY$1*60,0) - SUMPRODUCT( (FRACAS!$K$5:$K$8972=OC$2) * IFERROR(FRACAS!$AN$5:$AN$8972,0) ) ) / IFERROR($ND229/FRACAS!$AY$1*60,0), 1 )))</f>
        <v/>
      </c>
      <c r="OD229" s="193" t="str" cm="1">
        <f t="array" ref="OD229">IF($ND229=0,"",(IFERROR( (IFERROR($ND229/FRACAS!$AY$1*60,0) - SUMPRODUCT( (FRACAS!$K$5:$K$8972=OD$2) * IFERROR(FRACAS!$AN$5:$AN$8972,0) ) ) / IFERROR($ND229/FRACAS!$AY$1*60,0), 1 )))</f>
        <v/>
      </c>
      <c r="OE229" s="193" t="str" cm="1">
        <f t="array" ref="OE229">IF($ND229=0,"",(IFERROR( (IFERROR($ND229/FRACAS!$AY$1*60,0) - SUMPRODUCT( (FRACAS!$K$5:$K$8972=OE$2) * IFERROR(FRACAS!$AN$5:$AN$8972,0) ) ) / IFERROR($ND229/FRACAS!$AY$1*60,0), 1 )))</f>
        <v/>
      </c>
      <c r="OF229" s="193" t="str" cm="1">
        <f t="array" ref="OF229">IF($ND229=0,"",(IFERROR( (IFERROR($ND229/FRACAS!$AY$1*60,0) - SUMPRODUCT( (FRACAS!$K$5:$K$8972=OF$2) * IFERROR(FRACAS!$AN$5:$AN$8972,0) ) ) / IFERROR($ND229/FRACAS!$AY$1*60,0), 1 )))</f>
        <v/>
      </c>
      <c r="OG229" s="193" t="str" cm="1">
        <f t="array" ref="OG229">IF($ND229=0,"",(IFERROR( (IFERROR($ND229/FRACAS!$AY$1*60,0) - SUMPRODUCT( (FRACAS!$K$5:$K$8972=OG$2) * IFERROR(FRACAS!$AN$5:$AN$8972,0) ) ) / IFERROR($ND229/FRACAS!$AY$1*60,0), 1 )))</f>
        <v/>
      </c>
      <c r="OH229" s="193" t="str" cm="1">
        <f t="array" ref="OH229">IF($ND229=0,"",(IFERROR( (IFERROR($ND229/FRACAS!$AY$1*60,0) - SUMPRODUCT( (FRACAS!$K$5:$K$8972=OH$2) * IFERROR(FRACAS!$AN$5:$AN$8972,0) ) ) / IFERROR($ND229/FRACAS!$AY$1*60,0), 1 )))</f>
        <v/>
      </c>
      <c r="OI229" s="193" t="str" cm="1">
        <f t="array" ref="OI229">IF($ND229=0,"",(IFERROR( (IFERROR($ND229/FRACAS!$AY$1*60,0) - SUMPRODUCT( (FRACAS!$K$5:$K$8972=OI$2) * IFERROR(FRACAS!$AN$5:$AN$8972,0) ) ) / IFERROR($ND229/FRACAS!$AY$1*60,0), 1 )))</f>
        <v/>
      </c>
      <c r="OJ229" s="193" t="str" cm="1">
        <f t="array" ref="OJ229">IF($ND229=0,"",(IFERROR( (IFERROR($ND229/FRACAS!$AY$1*60,0) - SUMPRODUCT( (FRACAS!$K$5:$K$8972=OJ$2) * IFERROR(FRACAS!$AN$5:$AN$8972,0) ) ) / IFERROR($ND229/FRACAS!$AY$1*60,0), 1 )))</f>
        <v/>
      </c>
      <c r="OK229" s="193" t="str" cm="1">
        <f t="array" ref="OK229">IF($ND229=0,"",(IFERROR( (IFERROR($ND229/FRACAS!$AY$1*60,0) - SUMPRODUCT( (FRACAS!$K$5:$K$8972=OK$2) * IFERROR(FRACAS!$AN$5:$AN$8972,0) ) ) / IFERROR($ND229/FRACAS!$AY$1*60,0), 1 )))</f>
        <v/>
      </c>
      <c r="OL229" s="193" t="str" cm="1">
        <f t="array" ref="OL229">IF($ND229=0,"",(IFERROR( (IFERROR($ND229/FRACAS!$AY$1*60,0) - SUMPRODUCT( (FRACAS!$K$5:$K$8972=OL$2) * IFERROR(FRACAS!$AN$5:$AN$8972,0) ) ) / IFERROR($ND229/FRACAS!$AY$1*60,0), 1 )))</f>
        <v/>
      </c>
      <c r="OM229" s="193" t="str" cm="1">
        <f t="array" ref="OM229">IF($ND229=0,"",(IFERROR( (IFERROR($ND229/FRACAS!$AY$1*60,0) - SUMPRODUCT( (FRACAS!$K$5:$K$8972=OM$2) * IFERROR(FRACAS!$AN$5:$AN$8972,0) ) ) / IFERROR($ND229/FRACAS!$AY$1*60,0), 1 )))</f>
        <v/>
      </c>
      <c r="ON229" s="193" t="str" cm="1">
        <f t="array" ref="ON229">IF($ND229=0,"",(IFERROR( (IFERROR($ND229/FRACAS!$AY$1*60,0) - SUMPRODUCT( (FRACAS!$K$5:$K$8972=ON$2) * IFERROR(FRACAS!$AN$5:$AN$8972,0) ) ) / IFERROR($ND229/FRACAS!$AY$1*60,0), 1 )))</f>
        <v/>
      </c>
      <c r="OO229" s="193" t="str" cm="1">
        <f t="array" ref="OO229">IF($ND229=0,"",(IFERROR( (IFERROR($ND229/FRACAS!$AY$1*60,0) - SUMPRODUCT( (FRACAS!$K$5:$K$8972=OO$2) * IFERROR(FRACAS!$AN$5:$AN$8972,0) ) ) / IFERROR($ND229/FRACAS!$AY$1*60,0), 1 )))</f>
        <v/>
      </c>
      <c r="OP229" s="193" t="str" cm="1">
        <f t="array" ref="OP229">IF($ND229=0,"",(IFERROR( (IFERROR($ND229/FRACAS!$AY$1*60,0) - SUMPRODUCT( (FRACAS!$K$5:$K$8972=OP$2) * IFERROR(FRACAS!$AN$5:$AN$8972,0) ) ) / IFERROR($ND229/FRACAS!$AY$1*60,0), 1 )))</f>
        <v/>
      </c>
      <c r="OQ229" s="193" t="str" cm="1">
        <f t="array" ref="OQ229">IF($ND229=0,"",(IFERROR( (IFERROR($ND229/FRACAS!$AY$1*60,0) - SUMPRODUCT( (FRACAS!$K$5:$K$8972=OQ$2) * IFERROR(FRACAS!$AN$5:$AN$8972,0) ) ) / IFERROR($ND229/FRACAS!$AY$1*60,0), 1 )))</f>
        <v/>
      </c>
      <c r="OR229" s="193" t="str" cm="1">
        <f t="array" ref="OR229">IF($ND229=0,"",(IFERROR( (IFERROR($ND229/FRACAS!$AY$1*60,0) - SUMPRODUCT( (FRACAS!$K$5:$K$8972=OR$2) * IFERROR(FRACAS!$AN$5:$AN$8972,0) ) ) / IFERROR($ND229/FRACAS!$AY$1*60,0), 1 )))</f>
        <v/>
      </c>
      <c r="OS229" s="193" t="str" cm="1">
        <f t="array" ref="OS229">IF($ND229=0,"",(IFERROR( (IFERROR($ND229/FRACAS!$AY$1*60,0) - SUMPRODUCT( (FRACAS!$K$5:$K$8972=OS$2) * IFERROR(FRACAS!$AN$5:$AN$8972,0) ) ) / IFERROR($ND229/FRACAS!$AY$1*60,0), 1 )))</f>
        <v/>
      </c>
      <c r="OT229" s="243" t="str" cm="1">
        <f t="array" ref="OT229">IF($ND229=0,"",(IFERROR( (IFERROR($ND229/FRACAS!$AY$1*60,0) - SUMPRODUCT( (FRACAS!$K$5:$K$8972=OT$2) * IFERROR(FRACAS!$AN$5:$AN$8972,0) ) ) / IFERROR($ND229/FRACAS!$AY$1*60,0), 1 )))</f>
        <v/>
      </c>
    </row>
    <row r="230" spans="2:410" x14ac:dyDescent="0.2">
      <c r="B230" s="233"/>
      <c r="C230" s="259">
        <f>IF('[1]17.11.2025 IASI18 Mileage'!C230="","",'[1]17.11.2025 IASI18 Mileage'!C230)</f>
        <v>47546</v>
      </c>
      <c r="D230" s="201" t="str">
        <f>IF('[1]17.11.2025 IASI18 Mileage'!D230="","",'[1]17.11.2025 IASI18 Mileage'!D230)</f>
        <v/>
      </c>
      <c r="E230" s="201" t="str">
        <f>IF('[1]17.11.2025 IASI18 Mileage'!E230="","",'[1]17.11.2025 IASI18 Mileage'!E230)</f>
        <v/>
      </c>
      <c r="F230" s="201" t="str">
        <f>IF('[1]17.11.2025 IASI18 Mileage'!F230="","",'[1]17.11.2025 IASI18 Mileage'!F230)</f>
        <v/>
      </c>
      <c r="G230" s="201" t="str">
        <f>IF('[1]17.11.2025 IASI18 Mileage'!G230="","",'[1]17.11.2025 IASI18 Mileage'!G230)</f>
        <v/>
      </c>
      <c r="H230" s="201" t="str">
        <f>IF('[1]17.11.2025 IASI18 Mileage'!H230="","",'[1]17.11.2025 IASI18 Mileage'!H230)</f>
        <v/>
      </c>
      <c r="I230" s="201" t="str">
        <f>IF('[1]17.11.2025 IASI18 Mileage'!I230="","",'[1]17.11.2025 IASI18 Mileage'!I230)</f>
        <v/>
      </c>
      <c r="J230" s="201" t="str">
        <f>IF('[1]17.11.2025 IASI18 Mileage'!J230="","",'[1]17.11.2025 IASI18 Mileage'!J230)</f>
        <v/>
      </c>
      <c r="K230" s="201" t="str">
        <f>IF('[1]17.11.2025 IASI18 Mileage'!K230="","",'[1]17.11.2025 IASI18 Mileage'!K230)</f>
        <v/>
      </c>
      <c r="L230" s="201" t="str">
        <f>IF('[1]17.11.2025 IASI18 Mileage'!L230="","",'[1]17.11.2025 IASI18 Mileage'!L230)</f>
        <v/>
      </c>
      <c r="M230" s="201" t="str">
        <f>IF('[1]17.11.2025 IASI18 Mileage'!M230="","",'[1]17.11.2025 IASI18 Mileage'!M230)</f>
        <v/>
      </c>
      <c r="N230" s="201" t="str">
        <f>IF('[1]17.11.2025 IASI18 Mileage'!N230="","",'[1]17.11.2025 IASI18 Mileage'!N230)</f>
        <v/>
      </c>
      <c r="O230" s="201" t="str">
        <f>IF('[1]17.11.2025 IASI18 Mileage'!O230="","",'[1]17.11.2025 IASI18 Mileage'!O230)</f>
        <v/>
      </c>
      <c r="P230" s="201" t="str">
        <f>IF('[1]17.11.2025 IASI18 Mileage'!P230="","",'[1]17.11.2025 IASI18 Mileage'!P230)</f>
        <v/>
      </c>
      <c r="Q230" s="201" t="str">
        <f>IF('[1]17.11.2025 IASI18 Mileage'!Q230="","",'[1]17.11.2025 IASI18 Mileage'!Q230)</f>
        <v/>
      </c>
      <c r="R230" s="201" t="str">
        <f>IF('[1]17.11.2025 IASI18 Mileage'!R230="","",'[1]17.11.2025 IASI18 Mileage'!R230)</f>
        <v/>
      </c>
      <c r="S230" s="201" t="str">
        <f>IF('[1]17.11.2025 IASI18 Mileage'!S230="","",'[1]17.11.2025 IASI18 Mileage'!S230)</f>
        <v/>
      </c>
      <c r="T230" s="201" t="str">
        <f>IF('[1]17.11.2025 IASI18 Mileage'!T230="","",'[1]17.11.2025 IASI18 Mileage'!T230)</f>
        <v/>
      </c>
      <c r="U230" s="201" t="str">
        <f>IF('[1]17.11.2025 IASI18 Mileage'!U230="","",'[1]17.11.2025 IASI18 Mileage'!U230)</f>
        <v/>
      </c>
      <c r="V230" s="201"/>
      <c r="W230" s="201"/>
      <c r="X230" s="201"/>
      <c r="Y230" s="201"/>
      <c r="Z230" s="201"/>
      <c r="AA230" s="201"/>
      <c r="AB230" s="201"/>
      <c r="AC230" s="201"/>
      <c r="AD230" s="201"/>
      <c r="AE230" s="201"/>
      <c r="AF230" s="201"/>
      <c r="AG230" s="201"/>
      <c r="AH230" s="201"/>
      <c r="AI230" s="201"/>
      <c r="AJ230" s="201"/>
      <c r="AK230" s="201"/>
      <c r="AL230" s="201"/>
      <c r="AM230" s="201"/>
      <c r="AN230" s="201"/>
      <c r="AO230" s="201"/>
      <c r="AP230" s="201"/>
      <c r="AQ230" s="201"/>
      <c r="AR230" s="201"/>
      <c r="AS230" s="201"/>
      <c r="AT230" s="201"/>
      <c r="AU230" s="201"/>
      <c r="AV230" s="201"/>
      <c r="AW230" s="201"/>
      <c r="AX230" s="201"/>
      <c r="AY230" s="201"/>
      <c r="AZ230" s="201"/>
      <c r="BA230" s="202"/>
      <c r="BB230" s="184"/>
      <c r="BD230" s="234"/>
      <c r="BE230" s="234"/>
      <c r="BF230" s="234"/>
      <c r="BG230" s="234"/>
      <c r="BH230" s="234"/>
      <c r="BI230" s="234"/>
      <c r="BJ230" s="234"/>
      <c r="BK230" s="234"/>
      <c r="BL230" s="234"/>
      <c r="BM230" s="234"/>
      <c r="DC230" s="184">
        <f t="shared" si="19"/>
        <v>0</v>
      </c>
      <c r="DD230" s="235" t="str">
        <f t="shared" si="20"/>
        <v/>
      </c>
      <c r="DE230" s="186">
        <f>IF(D230&gt; 0,(COUNTIFS(FRACAS!$B$5:$B$8972, D$4, FRACAS!$D$5:$D$8972, "&lt;="&amp;D230)), "" )</f>
        <v>0</v>
      </c>
      <c r="DF230" s="186">
        <f>IF(E230&gt; 0,(COUNTIFS(FRACAS!$B$5:$B$8972, E$4, FRACAS!$D$5:$D$8972, "&lt;="&amp;E230)), "" )</f>
        <v>0</v>
      </c>
      <c r="DG230" s="186">
        <f>IF(F230&gt; 0,(COUNTIFS(FRACAS!$B$5:$B$8972, F$4, FRACAS!$D$5:$D$8972, "&lt;="&amp;F230)), "" )</f>
        <v>0</v>
      </c>
      <c r="DH230" s="186">
        <f>IF(G230&gt; 0,(COUNTIFS(FRACAS!$B$5:$B$8972, G$4, FRACAS!$D$5:$D$8972, "&lt;="&amp;G230)), "" )</f>
        <v>0</v>
      </c>
      <c r="DI230" s="186">
        <f>IF(H230&gt; 0,(COUNTIFS(FRACAS!$B$5:$B$8972, H$4, FRACAS!$D$5:$D$8972, "&lt;="&amp;H230)), "" )</f>
        <v>0</v>
      </c>
      <c r="DJ230" s="186">
        <f>IF(I230&gt; 0,(COUNTIFS(FRACAS!$B$5:$B$8972, I$4, FRACAS!$D$5:$D$8972, "&lt;="&amp;I230)), "" )</f>
        <v>0</v>
      </c>
      <c r="DK230" s="186">
        <f>IF(J230&gt; 0,(COUNTIFS(FRACAS!$B$5:$B$8972, J$4, FRACAS!$D$5:$D$8972, "&lt;="&amp;J230)), "" )</f>
        <v>0</v>
      </c>
      <c r="DL230" s="186">
        <f>IF(K230&gt; 0,(COUNTIFS(FRACAS!$B$5:$B$8972, K$4, FRACAS!$D$5:$D$8972, "&lt;="&amp;K230)), "" )</f>
        <v>0</v>
      </c>
      <c r="DM230" s="186">
        <f>IF(L230&gt; 0,(COUNTIFS(FRACAS!$B$5:$B$8972, L$4, FRACAS!$D$5:$D$8972, "&lt;="&amp;L230)), "" )</f>
        <v>0</v>
      </c>
      <c r="DN230" s="186">
        <f>IF(M230&gt; 0,(COUNTIFS(FRACAS!$B$5:$B$8972, M$4, FRACAS!$D$5:$D$8972, "&lt;="&amp;M230)), "" )</f>
        <v>0</v>
      </c>
      <c r="DO230" s="186">
        <f>IF(N230&gt; 0,(COUNTIFS(FRACAS!$B$5:$B$8972, N$4, FRACAS!$D$5:$D$8972, "&lt;="&amp;N230)), "" )</f>
        <v>0</v>
      </c>
      <c r="DP230" s="186">
        <f>IF(O230&gt; 0,(COUNTIFS(FRACAS!$B$5:$B$8972, O$4, FRACAS!$D$5:$D$8972, "&lt;="&amp;O230)), "" )</f>
        <v>0</v>
      </c>
      <c r="DQ230" s="186">
        <f>IF(P230&gt; 0,(COUNTIFS(FRACAS!$B$5:$B$8972, P$4, FRACAS!$D$5:$D$8972, "&lt;="&amp;P230)), "" )</f>
        <v>0</v>
      </c>
      <c r="DR230" s="186">
        <f>IF(Q230&gt; 0,(COUNTIFS(FRACAS!$B$5:$B$8972, Q$4, FRACAS!$D$5:$D$8972, "&lt;="&amp;Q230)), "" )</f>
        <v>0</v>
      </c>
      <c r="DS230" s="186">
        <f>IF(R230&gt; 0,(COUNTIFS(FRACAS!$B$5:$B$8972, R$4, FRACAS!$D$5:$D$8972, "&lt;="&amp;R230)), "" )</f>
        <v>0</v>
      </c>
      <c r="DT230" s="186">
        <f>IF(S230&gt; 0,(COUNTIFS(FRACAS!$B$5:$B$8972, S$4, FRACAS!$D$5:$D$8972, "&lt;="&amp;S230)), "" )</f>
        <v>0</v>
      </c>
      <c r="DU230" s="186">
        <f>IF(T230&gt; 0,(COUNTIFS(FRACAS!$B$5:$B$8972, T$4, FRACAS!$D$5:$D$8972, "&lt;="&amp;T230)), "" )</f>
        <v>0</v>
      </c>
      <c r="DV230" s="186">
        <f>IF(U230&gt; 0,(COUNTIFS(FRACAS!$B$5:$B$8972, U$4, FRACAS!$D$5:$D$8972, "&lt;="&amp;U230)), "" )</f>
        <v>0</v>
      </c>
      <c r="DW230" s="186" t="str">
        <f>IF(V230&gt; 0,(COUNTIFS(FRACAS!$B$5:$B$8972, V$4, FRACAS!$D$5:$D$8972, "&lt;="&amp;V230)), "" )</f>
        <v/>
      </c>
      <c r="DX230" s="186" t="str">
        <f>IF(W230&gt; 0,(COUNTIFS(FRACAS!$B$5:$B$8972, W$4, FRACAS!$D$5:$D$8972, "&lt;="&amp;W230)), "" )</f>
        <v/>
      </c>
      <c r="DY230" s="186" t="str">
        <f>IF(X230&gt; 0,(COUNTIFS(FRACAS!$B$5:$B$8972, X$4, FRACAS!$D$5:$D$8972, "&lt;="&amp;X230)), "" )</f>
        <v/>
      </c>
      <c r="DZ230" s="186" t="str">
        <f>IF(Y230&gt; 0,(COUNTIFS(FRACAS!$B$5:$B$8972, Y$4, FRACAS!$D$5:$D$8972, "&lt;="&amp;Y230)), "" )</f>
        <v/>
      </c>
      <c r="EA230" s="186" t="str">
        <f>IF(Z230&gt; 0,(COUNTIFS(FRACAS!$B$5:$B$8972, Z$4, FRACAS!$D$5:$D$8972, "&lt;="&amp;Z230)), "" )</f>
        <v/>
      </c>
      <c r="EB230" s="186" t="str">
        <f>IF(AA230&gt; 0,(COUNTIFS(FRACAS!$B$5:$B$8972, AA$4, FRACAS!$D$5:$D$8972, "&lt;="&amp;AA230)), "" )</f>
        <v/>
      </c>
      <c r="EC230" s="186" t="str">
        <f>IF(AB230&gt; 0,(COUNTIFS(FRACAS!$B$5:$B$8972, AB$4, FRACAS!$D$5:$D$8972, "&lt;="&amp;AB230)), "" )</f>
        <v/>
      </c>
      <c r="ED230" s="186" t="str">
        <f>IF(AC230&gt; 0,(COUNTIFS(FRACAS!$B$5:$B$8972, AC$4, FRACAS!$D$5:$D$8972, "&lt;="&amp;AC230)), "" )</f>
        <v/>
      </c>
      <c r="EE230" s="186" t="str">
        <f>IF(AD230&gt; 0,(COUNTIFS(FRACAS!$B$5:$B$8972, AD$4, FRACAS!$D$5:$D$8972, "&lt;="&amp;AD230)), "" )</f>
        <v/>
      </c>
      <c r="EF230" s="186" t="str">
        <f>IF(AE230&gt; 0,(COUNTIFS(FRACAS!$B$5:$B$8972, AE$4, FRACAS!$D$5:$D$8972, "&lt;="&amp;AE230)), "" )</f>
        <v/>
      </c>
      <c r="EG230" s="186" t="str">
        <f>IF(AF230&gt; 0,(COUNTIFS(FRACAS!$B$5:$B$8972, AF$4, FRACAS!$D$5:$D$8972, "&lt;="&amp;AF230)), "" )</f>
        <v/>
      </c>
      <c r="EH230" s="186" t="str">
        <f>IF(AG230&gt; 0,(COUNTIFS(FRACAS!$B$5:$B$8972, AG$4, FRACAS!$D$5:$D$8972, "&lt;="&amp;AG230)), "" )</f>
        <v/>
      </c>
      <c r="EI230" s="186" t="str">
        <f>IF(AH230&gt; 0,(COUNTIFS(FRACAS!$B$5:$B$8972, AH$4, FRACAS!$D$5:$D$8972, "&lt;="&amp;AH230)), "" )</f>
        <v/>
      </c>
      <c r="EJ230" s="186" t="str">
        <f>IF(AI230&gt; 0,(COUNTIFS(FRACAS!$B$5:$B$8972, AI$4, FRACAS!$D$5:$D$8972, "&lt;="&amp;AI230)), "" )</f>
        <v/>
      </c>
      <c r="EK230" s="186" t="str">
        <f>IF(AJ230&gt; 0,(COUNTIFS(FRACAS!$B$5:$B$8972, AJ$4, FRACAS!$D$5:$D$8972, "&lt;="&amp;AJ230)), "" )</f>
        <v/>
      </c>
      <c r="EL230" s="186" t="str">
        <f>IF(AK230&gt; 0,(COUNTIFS(FRACAS!$B$5:$B$8972, AK$4, FRACAS!$D$5:$D$8972, "&lt;="&amp;AK230)), "" )</f>
        <v/>
      </c>
      <c r="EM230" s="186" t="str">
        <f>IF(AL230&gt; 0,(COUNTIFS(FRACAS!$B$5:$B$8972, AL$4, FRACAS!$D$5:$D$8972, "&lt;="&amp;AL230)), "" )</f>
        <v/>
      </c>
      <c r="EN230" s="186" t="str">
        <f>IF(AM230&gt; 0,(COUNTIFS(FRACAS!$B$5:$B$8972, AM$4, FRACAS!$D$5:$D$8972, "&lt;="&amp;AM230)), "" )</f>
        <v/>
      </c>
      <c r="EO230" s="186" t="str">
        <f>IF(AN230&gt; 0,(COUNTIFS(FRACAS!$B$5:$B$8972, AN$4, FRACAS!$D$5:$D$8972, "&lt;="&amp;AN230)), "" )</f>
        <v/>
      </c>
      <c r="EP230" s="186" t="str">
        <f>IF(AO230&gt; 0,(COUNTIFS(FRACAS!$B$5:$B$8972, AO$4, FRACAS!$D$5:$D$8972, "&lt;="&amp;AO230)), "" )</f>
        <v/>
      </c>
      <c r="EQ230" s="186" t="str">
        <f>IF(AP230&gt; 0,(COUNTIFS(FRACAS!$B$5:$B$8972, AP$4, FRACAS!$D$5:$D$8972, "&lt;="&amp;AP230)), "" )</f>
        <v/>
      </c>
      <c r="ER230" s="186" t="str">
        <f>IF(AQ230&gt; 0,(COUNTIFS(FRACAS!$B$5:$B$8972, AQ$4, FRACAS!$D$5:$D$8972, "&lt;="&amp;AQ230)), "" )</f>
        <v/>
      </c>
      <c r="ES230" s="246"/>
      <c r="ET230" s="194"/>
      <c r="EU230" s="194"/>
      <c r="EV230" s="194"/>
      <c r="EW230" s="194"/>
      <c r="EX230" s="194"/>
      <c r="EY230" s="194"/>
      <c r="EZ230" s="194"/>
      <c r="FA230" s="194"/>
      <c r="FB230" s="195"/>
      <c r="FE230" s="190"/>
      <c r="FF230" s="190"/>
      <c r="FG230" s="190"/>
      <c r="FH230" s="190"/>
      <c r="FI230" s="190"/>
      <c r="FJ230" s="190"/>
      <c r="FK230" s="190"/>
      <c r="FL230" s="190"/>
      <c r="FM230" s="190"/>
      <c r="FN230" s="190"/>
      <c r="JD230" s="238"/>
      <c r="JE230" s="238"/>
      <c r="JF230" s="238"/>
      <c r="JG230" s="238"/>
      <c r="JH230" s="238"/>
      <c r="JI230" s="238"/>
      <c r="JJ230" s="238"/>
      <c r="JK230" s="238"/>
      <c r="JL230" s="238"/>
      <c r="JM230" s="238"/>
      <c r="JN230" s="247"/>
      <c r="JO230" s="248"/>
      <c r="JP230" s="248"/>
      <c r="JQ230" s="248"/>
      <c r="JR230" s="248"/>
      <c r="JS230" s="248"/>
      <c r="JT230" s="248"/>
      <c r="JU230" s="248"/>
      <c r="JV230" s="248"/>
      <c r="JW230" s="248"/>
      <c r="JX230" s="248"/>
      <c r="JY230" s="248"/>
      <c r="JZ230" s="248"/>
      <c r="KA230" s="248"/>
      <c r="KB230" s="248"/>
      <c r="KC230" s="248"/>
      <c r="KD230" s="248"/>
      <c r="KE230" s="248"/>
      <c r="KF230" s="248"/>
      <c r="KG230" s="248"/>
      <c r="KH230" s="248"/>
      <c r="KI230" s="248"/>
      <c r="KJ230" s="248"/>
      <c r="KK230" s="248"/>
      <c r="KL230" s="248"/>
      <c r="KM230" s="248"/>
      <c r="KN230" s="248"/>
      <c r="KO230" s="248"/>
      <c r="KP230" s="248"/>
      <c r="KQ230" s="248"/>
      <c r="KR230" s="248"/>
      <c r="KS230" s="248"/>
      <c r="KT230" s="248"/>
      <c r="KU230" s="248"/>
      <c r="KV230" s="248"/>
      <c r="KW230" s="248"/>
      <c r="KX230" s="248"/>
      <c r="KY230" s="248"/>
      <c r="KZ230" s="248"/>
      <c r="LA230" s="248"/>
      <c r="LC230" s="235" t="str">
        <f t="shared" si="18"/>
        <v/>
      </c>
      <c r="LD230" s="240" t="str" cm="1">
        <f t="array" ref="LD230">IFERROR((((D230/FRACAS!$AY$1)*60
)-(SUMPRODUCT((FRACAS!$B$5:$B$8970=D$4)*(FRACAS!$D$5:$D$8970&lt;=D230)*(IFERROR(FRACAS!$AM$5:$AM$8970,0)))
))/((D230/FRACAS!$AY$1)*60),"")</f>
        <v/>
      </c>
      <c r="LE230" s="240" t="str" cm="1">
        <f t="array" ref="LE230">IFERROR((((E230/FRACAS!$AY$1)*60
)-(SUMPRODUCT((FRACAS!$B$5:$B$8970=E$4)*(FRACAS!$D$5:$D$8970&lt;=E230)*(IFERROR(FRACAS!$AM$5:$AM$8970,0)))
))/((E230/FRACAS!$AY$1)*60),"")</f>
        <v/>
      </c>
      <c r="LF230" s="240" t="str" cm="1">
        <f t="array" ref="LF230">IFERROR((((F230/FRACAS!$AY$1)*60
)-(SUMPRODUCT((FRACAS!$B$5:$B$8970=F$4)*(FRACAS!$D$5:$D$8970&lt;=F230)*(IFERROR(FRACAS!$AM$5:$AM$8970,0)))
))/((F230/FRACAS!$AY$1)*60),"")</f>
        <v/>
      </c>
      <c r="LG230" s="240" t="str" cm="1">
        <f t="array" ref="LG230">IFERROR((((G230/FRACAS!$AY$1)*60
)-(SUMPRODUCT((FRACAS!$B$5:$B$8970=G$4)*(FRACAS!$D$5:$D$8970&lt;=G230)*(IFERROR(FRACAS!$AM$5:$AM$8970,0)))
))/((G230/FRACAS!$AY$1)*60),"")</f>
        <v/>
      </c>
      <c r="LH230" s="240" t="str" cm="1">
        <f t="array" ref="LH230">IFERROR((((H230/FRACAS!$AY$1)*60
)-(SUMPRODUCT((FRACAS!$B$5:$B$8970=H$4)*(FRACAS!$D$5:$D$8970&lt;=H230)*(IFERROR(FRACAS!$AM$5:$AM$8970,0)))
))/((H230/FRACAS!$AY$1)*60),"")</f>
        <v/>
      </c>
      <c r="LI230" s="240" t="str" cm="1">
        <f t="array" ref="LI230">IFERROR((((I230/FRACAS!$AY$1)*60
)-(SUMPRODUCT((FRACAS!$B$5:$B$8970=I$4)*(FRACAS!$D$5:$D$8970&lt;=I230)*(IFERROR(FRACAS!$AM$5:$AM$8970,0)))
))/((I230/FRACAS!$AY$1)*60),"")</f>
        <v/>
      </c>
      <c r="LJ230" s="240" t="str" cm="1">
        <f t="array" ref="LJ230">IFERROR((((J230/FRACAS!$AY$1)*60
)-(SUMPRODUCT((FRACAS!$B$5:$B$8970=J$4)*(FRACAS!$D$5:$D$8970&lt;=J230)*(IFERROR(FRACAS!$AM$5:$AM$8970,0)))
))/((J230/FRACAS!$AY$1)*60),"")</f>
        <v/>
      </c>
      <c r="LK230" s="240" t="str" cm="1">
        <f t="array" ref="LK230">IFERROR((((K230/FRACAS!$AY$1)*60
)-(SUMPRODUCT((FRACAS!$B$5:$B$8970=K$4)*(FRACAS!$D$5:$D$8970&lt;=K230)*(IFERROR(FRACAS!$AM$5:$AM$8970,0)))
))/((K230/FRACAS!$AY$1)*60),"")</f>
        <v/>
      </c>
      <c r="LL230" s="240" t="str" cm="1">
        <f t="array" ref="LL230">IFERROR((((L230/FRACAS!$AY$1)*60
)-(SUMPRODUCT((FRACAS!$B$5:$B$8970=L$4)*(FRACAS!$D$5:$D$8970&lt;=L230)*(IFERROR(FRACAS!$AM$5:$AM$8970,0)))
))/((L230/FRACAS!$AY$1)*60),"")</f>
        <v/>
      </c>
      <c r="LM230" s="240" t="str" cm="1">
        <f t="array" ref="LM230">IFERROR((((M230/FRACAS!$AY$1)*60
)-(SUMPRODUCT((FRACAS!$B$5:$B$8970=M$4)*(FRACAS!$D$5:$D$8970&lt;=M230)*(IFERROR(FRACAS!$AM$5:$AM$8970,0)))
))/((M230/FRACAS!$AY$1)*60),"")</f>
        <v/>
      </c>
      <c r="LN230" s="240" t="str" cm="1">
        <f t="array" ref="LN230">IFERROR((((N230/FRACAS!$AY$1)*60
)-(SUMPRODUCT((FRACAS!$B$5:$B$8970=N$4)*(FRACAS!$D$5:$D$8970&lt;=N230)*(IFERROR(FRACAS!$AM$5:$AM$8970,0)))
))/((N230/FRACAS!$AY$1)*60),"")</f>
        <v/>
      </c>
      <c r="LO230" s="240" t="str" cm="1">
        <f t="array" ref="LO230">IFERROR((((O230/FRACAS!$AY$1)*60
)-(SUMPRODUCT((FRACAS!$B$5:$B$8970=O$4)*(FRACAS!$D$5:$D$8970&lt;=O230)*(IFERROR(FRACAS!$AM$5:$AM$8970,0)))
))/((O230/FRACAS!$AY$1)*60),"")</f>
        <v/>
      </c>
      <c r="LP230" s="240" t="str" cm="1">
        <f t="array" ref="LP230">IFERROR((((P230/FRACAS!$AY$1)*60
)-(SUMPRODUCT((FRACAS!$B$5:$B$8970=P$4)*(FRACAS!$D$5:$D$8970&lt;=P230)*(IFERROR(FRACAS!$AM$5:$AM$8970,0)))
))/((P230/FRACAS!$AY$1)*60),"")</f>
        <v/>
      </c>
      <c r="LQ230" s="240" t="str" cm="1">
        <f t="array" ref="LQ230">IFERROR((((Q230/FRACAS!$AY$1)*60
)-(SUMPRODUCT((FRACAS!$B$5:$B$8970=Q$4)*(FRACAS!$D$5:$D$8970&lt;=Q230)*(IFERROR(FRACAS!$AM$5:$AM$8970,0)))
))/((Q230/FRACAS!$AY$1)*60),"")</f>
        <v/>
      </c>
      <c r="LR230" s="240" t="str" cm="1">
        <f t="array" ref="LR230">IFERROR((((R230/FRACAS!$AY$1)*60
)-(SUMPRODUCT((FRACAS!$B$5:$B$8970=R$4)*(FRACAS!$D$5:$D$8970&lt;=R230)*(IFERROR(FRACAS!$AM$5:$AM$8970,0)))
))/((R230/FRACAS!$AY$1)*60),"")</f>
        <v/>
      </c>
      <c r="LS230" s="240" t="str" cm="1">
        <f t="array" ref="LS230">IFERROR((((S230/FRACAS!$AY$1)*60
)-(SUMPRODUCT((FRACAS!$B$5:$B$8970=S$4)*(FRACAS!$D$5:$D$8970&lt;=S230)*(IFERROR(FRACAS!$AM$5:$AM$8970,0)))
))/((S230/FRACAS!$AY$1)*60),"")</f>
        <v/>
      </c>
      <c r="LT230" s="240" t="str" cm="1">
        <f t="array" ref="LT230">IFERROR((((T230/FRACAS!$AY$1)*60
)-(SUMPRODUCT((FRACAS!$B$5:$B$8970=T$4)*(FRACAS!$D$5:$D$8970&lt;=T230)*(IFERROR(FRACAS!$AM$5:$AM$8970,0)))
))/((T230/FRACAS!$AY$1)*60),"")</f>
        <v/>
      </c>
      <c r="LU230" s="240" t="str" cm="1">
        <f t="array" ref="LU230">IFERROR((((U230/FRACAS!$AY$1)*60
)-(SUMPRODUCT((FRACAS!$B$5:$B$8970=U$4)*(FRACAS!$D$5:$D$8970&lt;=U230)*(IFERROR(FRACAS!$AM$5:$AM$8970,0)))
))/((U230/FRACAS!$AY$1)*60),"")</f>
        <v/>
      </c>
      <c r="LV230" s="240" t="str" cm="1">
        <f t="array" ref="LV230">IFERROR(
    (((V230/FRACAS!$AY$1)*60))
    /
    (((V230/FRACAS!$AY$1)*60) + SUMPRODUCT((FRACAS!$B$5:$B$8970=V$4)*(FRACAS!$D$5:$D$8970&lt;=V230)*(IFERROR(FRACAS!$AM$5:$AM$8970,0)))
    ),"")</f>
        <v/>
      </c>
      <c r="LW230" s="240" t="str" cm="1">
        <f t="array" ref="LW230">IFERROR(
    (((W230/FRACAS!$AY$1)*60))
    /
    (((W230/FRACAS!$AY$1)*60) + SUMPRODUCT((FRACAS!$B$5:$B$8970=W$4)*(FRACAS!$D$5:$D$8970&lt;=W230)*(IFERROR(FRACAS!$AM$5:$AM$8970,0)))
    ),"")</f>
        <v/>
      </c>
      <c r="LX230" s="240" t="str" cm="1">
        <f t="array" ref="LX230">IFERROR(
    (((X230/FRACAS!$AY$1)*60))
    /
    (((X230/FRACAS!$AY$1)*60) + SUMPRODUCT((FRACAS!$B$5:$B$8970=X$4)*(FRACAS!$D$5:$D$8970&lt;=X230)*(IFERROR(FRACAS!$AM$5:$AM$8970,0)))
    ),"")</f>
        <v/>
      </c>
      <c r="LY230" s="240" t="str" cm="1">
        <f t="array" ref="LY230">IFERROR(
    (((Y230/FRACAS!$AY$1)*60))
    /
    (((Y230/FRACAS!$AY$1)*60) + SUMPRODUCT((FRACAS!$B$5:$B$8970=Y$4)*(FRACAS!$D$5:$D$8970&lt;=Y230)*(IFERROR(FRACAS!$AM$5:$AM$8970,0)))
    ),"")</f>
        <v/>
      </c>
      <c r="LZ230" s="240" t="str" cm="1">
        <f t="array" ref="LZ230">IFERROR(
    (((Z230/FRACAS!$AY$1)*60))
    /
    (((Z230/FRACAS!$AY$1)*60) + SUMPRODUCT((FRACAS!$B$5:$B$8970=Z$4)*(FRACAS!$D$5:$D$8970&lt;=Z230)*(IFERROR(FRACAS!$AM$5:$AM$8970,0)))
    ),"")</f>
        <v/>
      </c>
      <c r="MA230" s="240" t="str" cm="1">
        <f t="array" ref="MA230">IFERROR(
    (((AA230/FRACAS!$AY$1)*60))
    /
    (((AA230/FRACAS!$AY$1)*60) + SUMPRODUCT((FRACAS!$B$5:$B$8970=AA$4)*(FRACAS!$D$5:$D$8970&lt;=AA230)*(IFERROR(FRACAS!$AM$5:$AM$8970,0)))
    ),"")</f>
        <v/>
      </c>
      <c r="MB230" s="240" t="str" cm="1">
        <f t="array" ref="MB230">IFERROR(
    (((AB230/FRACAS!$AY$1)*60))
    /
    (((AB230/FRACAS!$AY$1)*60) + SUMPRODUCT((FRACAS!$B$5:$B$8970=AB$4)*(FRACAS!$D$5:$D$8970&lt;=AB230)*(IFERROR(FRACAS!$AM$5:$AM$8970,0)))
    ),"")</f>
        <v/>
      </c>
      <c r="MC230" s="240" t="str" cm="1">
        <f t="array" ref="MC230">IFERROR(
    (((AC230/FRACAS!$AY$1)*60))
    /
    (((AC230/FRACAS!$AY$1)*60) + SUMPRODUCT((FRACAS!$B$5:$B$8970=AC$4)*(FRACAS!$D$5:$D$8970&lt;=AC230)*(IFERROR(FRACAS!$AM$5:$AM$8970,0)))
    ),"")</f>
        <v/>
      </c>
      <c r="MD230" s="240" t="str" cm="1">
        <f t="array" ref="MD230">IFERROR(
    (((AD230/FRACAS!$AY$1)*60))
    /
    (((AD230/FRACAS!$AY$1)*60) + SUMPRODUCT((FRACAS!$B$5:$B$8970=AD$4)*(FRACAS!$D$5:$D$8970&lt;=AD230)*(IFERROR(FRACAS!$AM$5:$AM$8970,0)))
    ),"")</f>
        <v/>
      </c>
      <c r="ME230" s="240" t="str" cm="1">
        <f t="array" ref="ME230">IFERROR(
    (((AE230/FRACAS!$AY$1)*60))
    /
    (((AE230/FRACAS!$AY$1)*60) + SUMPRODUCT((FRACAS!$B$5:$B$8970=AE$4)*(FRACAS!$D$5:$D$8970&lt;=AE230)*(IFERROR(FRACAS!$AM$5:$AM$8970,0)))
    ),"")</f>
        <v/>
      </c>
      <c r="MF230" s="240" t="str" cm="1">
        <f t="array" ref="MF230">IFERROR(
    (((AF230/FRACAS!$AY$1)*60))
    /
    (((AF230/FRACAS!$AY$1)*60) + SUMPRODUCT((FRACAS!$B$5:$B$8970=AF$4)*(FRACAS!$D$5:$D$8970&lt;=AF230)*(IFERROR(FRACAS!$AM$5:$AM$8970,0)))
    ),"")</f>
        <v/>
      </c>
      <c r="MG230" s="240" t="str" cm="1">
        <f t="array" ref="MG230">IFERROR(
    (((AG230/FRACAS!$AY$1)*60))
    /
    (((AG230/FRACAS!$AY$1)*60) + SUMPRODUCT((FRACAS!$B$5:$B$8970=AG$4)*(FRACAS!$D$5:$D$8970&lt;=AG230)*(IFERROR(FRACAS!$AM$5:$AM$8970,0)))
    ),"")</f>
        <v/>
      </c>
      <c r="MH230" s="240" t="str" cm="1">
        <f t="array" ref="MH230">IFERROR(
    (((AH230/FRACAS!$AY$1)*60))
    /
    (((AH230/FRACAS!$AY$1)*60) + SUMPRODUCT((FRACAS!$B$5:$B$8970=AH$4)*(FRACAS!$D$5:$D$8970&lt;=AH230)*(IFERROR(FRACAS!$AM$5:$AM$8970,0)))
    ),"")</f>
        <v/>
      </c>
      <c r="MI230" s="240" t="str" cm="1">
        <f t="array" ref="MI230">IFERROR(
    (((AI230/FRACAS!$AY$1)*60))
    /
    (((AI230/FRACAS!$AY$1)*60) + SUMPRODUCT((FRACAS!$B$5:$B$8970=AI$4)*(FRACAS!$D$5:$D$8970&lt;=AI230)*(IFERROR(FRACAS!$AM$5:$AM$8970,0)))
    ),"")</f>
        <v/>
      </c>
      <c r="MJ230" s="240" t="str" cm="1">
        <f t="array" ref="MJ230">IFERROR(
    (((AJ230/FRACAS!$AY$1)*60))
    /
    (((AJ230/FRACAS!$AY$1)*60) + SUMPRODUCT((FRACAS!$B$5:$B$8970=AJ$4)*(FRACAS!$D$5:$D$8970&lt;=AJ230)*(IFERROR(FRACAS!$AM$5:$AM$8970,0)))
    ),"")</f>
        <v/>
      </c>
      <c r="MK230" s="240" t="str" cm="1">
        <f t="array" ref="MK230">IFERROR(
    (((AK230/FRACAS!$AY$1)*60))
    /
    (((AK230/FRACAS!$AY$1)*60) + SUMPRODUCT((FRACAS!$B$5:$B$8970=AK$4)*(FRACAS!$D$5:$D$8970&lt;=AK230)*(IFERROR(FRACAS!$AM$5:$AM$8970,0)))
    ),"")</f>
        <v/>
      </c>
      <c r="ML230" s="240" t="str" cm="1">
        <f t="array" ref="ML230">IFERROR(
    (((AL230/FRACAS!$AY$1)*60))
    /
    (((AL230/FRACAS!$AY$1)*60) + SUMPRODUCT((FRACAS!$B$5:$B$8970=AL$4)*(FRACAS!$D$5:$D$8970&lt;=AL230)*(IFERROR(FRACAS!$AM$5:$AM$8970,0)))
    ),"")</f>
        <v/>
      </c>
      <c r="MM230" s="240" t="str" cm="1">
        <f t="array" ref="MM230">IFERROR(
    (((AM230/FRACAS!$AY$1)*60))
    /
    (((AM230/FRACAS!$AY$1)*60) + SUMPRODUCT((FRACAS!$B$5:$B$8970=AM$4)*(FRACAS!$D$5:$D$8970&lt;=AM230)*(IFERROR(FRACAS!$AM$5:$AM$8970,0)))
    ),"")</f>
        <v/>
      </c>
      <c r="MN230" s="240" t="str" cm="1">
        <f t="array" ref="MN230">IFERROR(
    (((AN230/FRACAS!$AY$1)*60))
    /
    (((AN230/FRACAS!$AY$1)*60) + SUMPRODUCT((FRACAS!$B$5:$B$8970=AN$4)*(FRACAS!$D$5:$D$8970&lt;=AN230)*(IFERROR(FRACAS!$AM$5:$AM$8970,0)))
    ),"")</f>
        <v/>
      </c>
      <c r="MO230" s="240" t="str" cm="1">
        <f t="array" ref="MO230">IFERROR(
    (((AO230/FRACAS!$AY$1)*60))
    /
    (((AO230/FRACAS!$AY$1)*60) + SUMPRODUCT((FRACAS!$B$5:$B$8970=AO$4)*(FRACAS!$D$5:$D$8970&lt;=AO230)*(IFERROR(FRACAS!$AM$5:$AM$8970,0)))
    ),"")</f>
        <v/>
      </c>
      <c r="MP230" s="240" t="str" cm="1">
        <f t="array" ref="MP230">IFERROR(
    (((AP230/FRACAS!$AY$1)*60))
    /
    (((AP230/FRACAS!$AY$1)*60) + SUMPRODUCT((FRACAS!$B$5:$B$8970=AP$4)*(FRACAS!$D$5:$D$8970&lt;=AP230)*(IFERROR(FRACAS!$AM$5:$AM$8970,0)))
    ),"")</f>
        <v/>
      </c>
      <c r="MQ230" s="240" t="str" cm="1">
        <f t="array" ref="MQ230">IFERROR(
    (((AQ230/FRACAS!$AY$1)*60))
    /
    (((AQ230/FRACAS!$AY$1)*60) + SUMPRODUCT((FRACAS!$B$5:$B$8970=AQ$4)*(FRACAS!$D$5:$D$8970&lt;=AQ230)*(IFERROR(FRACAS!$AM$5:$AM$8970,0)))
    ),"")</f>
        <v/>
      </c>
      <c r="MR230" s="194"/>
      <c r="MS230" s="194"/>
      <c r="MT230" s="194"/>
      <c r="MU230" s="194"/>
      <c r="MV230" s="194"/>
      <c r="MW230" s="194"/>
      <c r="MX230" s="194"/>
      <c r="MY230" s="194"/>
      <c r="MZ230" s="194"/>
      <c r="NA230" s="195"/>
      <c r="ND230" s="241">
        <f t="shared" si="21"/>
        <v>0</v>
      </c>
      <c r="NE230" s="242" t="str">
        <f t="shared" si="22"/>
        <v/>
      </c>
      <c r="NF230" s="193" t="str" cm="1">
        <f t="array" ref="NF230">IF($ND230=0,"",(IFERROR( (IFERROR($ND230/FRACAS!$AY$1*60,0) - SUMPRODUCT( (FRACAS!$K$5:$K$8972=NF$2) * IFERROR(FRACAS!$AN$5:$AN$8972,0) ) ) / IFERROR($ND230/FRACAS!$AY$1*60,0), 1 )))</f>
        <v/>
      </c>
      <c r="NG230" s="193" t="str" cm="1">
        <f t="array" ref="NG230">IF($ND230=0,"",(IFERROR( (IFERROR($ND230/FRACAS!$AY$1*60,0) - SUMPRODUCT( (FRACAS!$K$5:$K$8972=NG$2) * IFERROR(FRACAS!$AN$5:$AN$8972,0) ) ) / IFERROR($ND230/FRACAS!$AY$1*60,0), 1 )))</f>
        <v/>
      </c>
      <c r="NH230" s="193" t="str" cm="1">
        <f t="array" ref="NH230">IF($ND230=0,"",(IFERROR( (IFERROR($ND230/FRACAS!$AY$1*60,0) - SUMPRODUCT( (FRACAS!$K$5:$K$8972=NH$2) * IFERROR(FRACAS!$AN$5:$AN$8972,0) ) ) / IFERROR($ND230/FRACAS!$AY$1*60,0), 1 )))</f>
        <v/>
      </c>
      <c r="NI230" s="193" t="str" cm="1">
        <f t="array" ref="NI230">IF($ND230=0,"",(IFERROR( (IFERROR($ND230/FRACAS!$AY$1*60,0) - SUMPRODUCT( (FRACAS!$K$5:$K$8972=NI$2) * IFERROR(FRACAS!$AN$5:$AN$8972,0) ) ) / IFERROR($ND230/FRACAS!$AY$1*60,0), 1 )))</f>
        <v/>
      </c>
      <c r="NJ230" s="193" t="str" cm="1">
        <f t="array" ref="NJ230">IF($ND230=0,"",(IFERROR( (IFERROR($ND230/FRACAS!$AY$1*60,0) - SUMPRODUCT( (FRACAS!$K$5:$K$8972=NJ$2) * IFERROR(FRACAS!$AN$5:$AN$8972,0) ) ) / IFERROR($ND230/FRACAS!$AY$1*60,0), 1 )))</f>
        <v/>
      </c>
      <c r="NK230" s="193" t="str" cm="1">
        <f t="array" ref="NK230">IF($ND230=0,"",(IFERROR( (IFERROR($ND230/FRACAS!$AY$1*60,0) - SUMPRODUCT( (FRACAS!$K$5:$K$8972=NK$2) * IFERROR(FRACAS!$AN$5:$AN$8972,0) ) ) / IFERROR($ND230/FRACAS!$AY$1*60,0), 1 )))</f>
        <v/>
      </c>
      <c r="NL230" s="193" t="str" cm="1">
        <f t="array" ref="NL230">IF($ND230=0,"",(IFERROR( (IFERROR($ND230/FRACAS!$AY$1*60,0) - SUMPRODUCT( (FRACAS!$K$5:$K$8972=NL$2) * IFERROR(FRACAS!$AN$5:$AN$8972,0) ) ) / IFERROR($ND230/FRACAS!$AY$1*60,0), 1 )))</f>
        <v/>
      </c>
      <c r="NM230" s="193" t="str" cm="1">
        <f t="array" ref="NM230">IF($ND230=0,"",(IFERROR( (IFERROR($ND230/FRACAS!$AY$1*60,0) - SUMPRODUCT( (FRACAS!$K$5:$K$8972=NM$2) * IFERROR(FRACAS!$AN$5:$AN$8972,0) ) ) / IFERROR($ND230/FRACAS!$AY$1*60,0), 1 )))</f>
        <v/>
      </c>
      <c r="NN230" s="193" t="str" cm="1">
        <f t="array" ref="NN230">IF($ND230=0,"",(IFERROR( (IFERROR($ND230/FRACAS!$AY$1*60,0) - SUMPRODUCT( (FRACAS!$K$5:$K$8972=NN$2) * IFERROR(FRACAS!$AN$5:$AN$8972,0) ) ) / IFERROR($ND230/FRACAS!$AY$1*60,0), 1 )))</f>
        <v/>
      </c>
      <c r="NO230" s="193" t="str" cm="1">
        <f t="array" ref="NO230">IF($ND230=0,"",(IFERROR( (IFERROR($ND230/FRACAS!$AY$1*60,0) - SUMPRODUCT( (FRACAS!$K$5:$K$8972=NO$2) * IFERROR(FRACAS!$AN$5:$AN$8972,0) ) ) / IFERROR($ND230/FRACAS!$AY$1*60,0), 1 )))</f>
        <v/>
      </c>
      <c r="NP230" s="193" t="str" cm="1">
        <f t="array" ref="NP230">IF($ND230=0,"",(IFERROR( (IFERROR($ND230/FRACAS!$AY$1*60,0) - SUMPRODUCT( (FRACAS!$K$5:$K$8972=NP$2) * IFERROR(FRACAS!$AN$5:$AN$8972,0) ) ) / IFERROR($ND230/FRACAS!$AY$1*60,0), 1 )))</f>
        <v/>
      </c>
      <c r="NQ230" s="193" t="str" cm="1">
        <f t="array" ref="NQ230">IF($ND230=0,"",(IFERROR( (IFERROR($ND230/FRACAS!$AY$1*60,0) - SUMPRODUCT( (FRACAS!$K$5:$K$8972=NQ$2) * IFERROR(FRACAS!$AN$5:$AN$8972,0) ) ) / IFERROR($ND230/FRACAS!$AY$1*60,0), 1 )))</f>
        <v/>
      </c>
      <c r="NR230" s="193" t="str" cm="1">
        <f t="array" ref="NR230">IF($ND230=0,"",(IFERROR( (IFERROR($ND230/FRACAS!$AY$1*60,0) - SUMPRODUCT( (FRACAS!$K$5:$K$8972=NR$2) * IFERROR(FRACAS!$AN$5:$AN$8972,0) ) ) / IFERROR($ND230/FRACAS!$AY$1*60,0), 1 )))</f>
        <v/>
      </c>
      <c r="NS230" s="193" t="str" cm="1">
        <f t="array" ref="NS230">IF($ND230=0,"",(IFERROR( (IFERROR($ND230/FRACAS!$AY$1*60,0) - SUMPRODUCT( (FRACAS!$K$5:$K$8972=NS$2) * IFERROR(FRACAS!$AN$5:$AN$8972,0) ) ) / IFERROR($ND230/FRACAS!$AY$1*60,0), 1 )))</f>
        <v/>
      </c>
      <c r="NT230" s="193" t="str" cm="1">
        <f t="array" ref="NT230">IF($ND230=0,"",(IFERROR( (IFERROR($ND230/FRACAS!$AY$1*60,0) - SUMPRODUCT( (FRACAS!$K$5:$K$8972=NT$2) * IFERROR(FRACAS!$AN$5:$AN$8972,0) ) ) / IFERROR($ND230/FRACAS!$AY$1*60,0), 1 )))</f>
        <v/>
      </c>
      <c r="NU230" s="193" t="str" cm="1">
        <f t="array" ref="NU230">IF($ND230=0,"",(IFERROR( (IFERROR($ND230/FRACAS!$AY$1*60,0) - SUMPRODUCT( (FRACAS!$K$5:$K$8972=NU$2) * IFERROR(FRACAS!$AN$5:$AN$8972,0) ) ) / IFERROR($ND230/FRACAS!$AY$1*60,0), 1 )))</f>
        <v/>
      </c>
      <c r="NV230" s="193" t="str" cm="1">
        <f t="array" ref="NV230">IF($ND230=0,"",(IFERROR( (IFERROR($ND230/FRACAS!$AY$1*60,0) - SUMPRODUCT( (FRACAS!$K$5:$K$8972=NV$2) * IFERROR(FRACAS!$AN$5:$AN$8972,0) ) ) / IFERROR($ND230/FRACAS!$AY$1*60,0), 1 )))</f>
        <v/>
      </c>
      <c r="NW230" s="193" t="str" cm="1">
        <f t="array" ref="NW230">IF($ND230=0,"",(IFERROR( (IFERROR($ND230/FRACAS!$AY$1*60,0) - SUMPRODUCT( (FRACAS!$K$5:$K$8972=NW$2) * IFERROR(FRACAS!$AN$5:$AN$8972,0) ) ) / IFERROR($ND230/FRACAS!$AY$1*60,0), 1 )))</f>
        <v/>
      </c>
      <c r="NX230" s="193" t="str" cm="1">
        <f t="array" ref="NX230">IF($ND230=0,"",(IFERROR( (IFERROR($ND230/FRACAS!$AY$1*60,0) - SUMPRODUCT( (FRACAS!$K$5:$K$8972=NX$2) * IFERROR(FRACAS!$AN$5:$AN$8972,0) ) ) / IFERROR($ND230/FRACAS!$AY$1*60,0), 1 )))</f>
        <v/>
      </c>
      <c r="NY230" s="193" t="str" cm="1">
        <f t="array" ref="NY230">IF($ND230=0,"",(IFERROR( (IFERROR($ND230/FRACAS!$AY$1*60,0) - SUMPRODUCT( (FRACAS!$K$5:$K$8972=NY$2) * IFERROR(FRACAS!$AN$5:$AN$8972,0) ) ) / IFERROR($ND230/FRACAS!$AY$1*60,0), 1 )))</f>
        <v/>
      </c>
      <c r="NZ230" s="193" t="str" cm="1">
        <f t="array" ref="NZ230">IF($ND230=0,"",(IFERROR( (IFERROR($ND230/FRACAS!$AY$1*60,0) - SUMPRODUCT( (FRACAS!$K$5:$K$8972=NZ$2) * IFERROR(FRACAS!$AN$5:$AN$8972,0) ) ) / IFERROR($ND230/FRACAS!$AY$1*60,0), 1 )))</f>
        <v/>
      </c>
      <c r="OA230" s="193" t="str" cm="1">
        <f t="array" ref="OA230">IF($ND230=0,"",(IFERROR( (IFERROR($ND230/FRACAS!$AY$1*60,0) - SUMPRODUCT( (FRACAS!$K$5:$K$8972=OA$2) * IFERROR(FRACAS!$AN$5:$AN$8972,0) ) ) / IFERROR($ND230/FRACAS!$AY$1*60,0), 1 )))</f>
        <v/>
      </c>
      <c r="OB230" s="193" t="str" cm="1">
        <f t="array" ref="OB230">IF($ND230=0,"",(IFERROR( (IFERROR($ND230/FRACAS!$AY$1*60,0) - SUMPRODUCT( (FRACAS!$K$5:$K$8972=OB$2) * IFERROR(FRACAS!$AN$5:$AN$8972,0) ) ) / IFERROR($ND230/FRACAS!$AY$1*60,0), 1 )))</f>
        <v/>
      </c>
      <c r="OC230" s="193" t="str" cm="1">
        <f t="array" ref="OC230">IF($ND230=0,"",(IFERROR( (IFERROR($ND230/FRACAS!$AY$1*60,0) - SUMPRODUCT( (FRACAS!$K$5:$K$8972=OC$2) * IFERROR(FRACAS!$AN$5:$AN$8972,0) ) ) / IFERROR($ND230/FRACAS!$AY$1*60,0), 1 )))</f>
        <v/>
      </c>
      <c r="OD230" s="193" t="str" cm="1">
        <f t="array" ref="OD230">IF($ND230=0,"",(IFERROR( (IFERROR($ND230/FRACAS!$AY$1*60,0) - SUMPRODUCT( (FRACAS!$K$5:$K$8972=OD$2) * IFERROR(FRACAS!$AN$5:$AN$8972,0) ) ) / IFERROR($ND230/FRACAS!$AY$1*60,0), 1 )))</f>
        <v/>
      </c>
      <c r="OE230" s="193" t="str" cm="1">
        <f t="array" ref="OE230">IF($ND230=0,"",(IFERROR( (IFERROR($ND230/FRACAS!$AY$1*60,0) - SUMPRODUCT( (FRACAS!$K$5:$K$8972=OE$2) * IFERROR(FRACAS!$AN$5:$AN$8972,0) ) ) / IFERROR($ND230/FRACAS!$AY$1*60,0), 1 )))</f>
        <v/>
      </c>
      <c r="OF230" s="193" t="str" cm="1">
        <f t="array" ref="OF230">IF($ND230=0,"",(IFERROR( (IFERROR($ND230/FRACAS!$AY$1*60,0) - SUMPRODUCT( (FRACAS!$K$5:$K$8972=OF$2) * IFERROR(FRACAS!$AN$5:$AN$8972,0) ) ) / IFERROR($ND230/FRACAS!$AY$1*60,0), 1 )))</f>
        <v/>
      </c>
      <c r="OG230" s="193" t="str" cm="1">
        <f t="array" ref="OG230">IF($ND230=0,"",(IFERROR( (IFERROR($ND230/FRACAS!$AY$1*60,0) - SUMPRODUCT( (FRACAS!$K$5:$K$8972=OG$2) * IFERROR(FRACAS!$AN$5:$AN$8972,0) ) ) / IFERROR($ND230/FRACAS!$AY$1*60,0), 1 )))</f>
        <v/>
      </c>
      <c r="OH230" s="193" t="str" cm="1">
        <f t="array" ref="OH230">IF($ND230=0,"",(IFERROR( (IFERROR($ND230/FRACAS!$AY$1*60,0) - SUMPRODUCT( (FRACAS!$K$5:$K$8972=OH$2) * IFERROR(FRACAS!$AN$5:$AN$8972,0) ) ) / IFERROR($ND230/FRACAS!$AY$1*60,0), 1 )))</f>
        <v/>
      </c>
      <c r="OI230" s="193" t="str" cm="1">
        <f t="array" ref="OI230">IF($ND230=0,"",(IFERROR( (IFERROR($ND230/FRACAS!$AY$1*60,0) - SUMPRODUCT( (FRACAS!$K$5:$K$8972=OI$2) * IFERROR(FRACAS!$AN$5:$AN$8972,0) ) ) / IFERROR($ND230/FRACAS!$AY$1*60,0), 1 )))</f>
        <v/>
      </c>
      <c r="OJ230" s="193" t="str" cm="1">
        <f t="array" ref="OJ230">IF($ND230=0,"",(IFERROR( (IFERROR($ND230/FRACAS!$AY$1*60,0) - SUMPRODUCT( (FRACAS!$K$5:$K$8972=OJ$2) * IFERROR(FRACAS!$AN$5:$AN$8972,0) ) ) / IFERROR($ND230/FRACAS!$AY$1*60,0), 1 )))</f>
        <v/>
      </c>
      <c r="OK230" s="193" t="str" cm="1">
        <f t="array" ref="OK230">IF($ND230=0,"",(IFERROR( (IFERROR($ND230/FRACAS!$AY$1*60,0) - SUMPRODUCT( (FRACAS!$K$5:$K$8972=OK$2) * IFERROR(FRACAS!$AN$5:$AN$8972,0) ) ) / IFERROR($ND230/FRACAS!$AY$1*60,0), 1 )))</f>
        <v/>
      </c>
      <c r="OL230" s="193" t="str" cm="1">
        <f t="array" ref="OL230">IF($ND230=0,"",(IFERROR( (IFERROR($ND230/FRACAS!$AY$1*60,0) - SUMPRODUCT( (FRACAS!$K$5:$K$8972=OL$2) * IFERROR(FRACAS!$AN$5:$AN$8972,0) ) ) / IFERROR($ND230/FRACAS!$AY$1*60,0), 1 )))</f>
        <v/>
      </c>
      <c r="OM230" s="193" t="str" cm="1">
        <f t="array" ref="OM230">IF($ND230=0,"",(IFERROR( (IFERROR($ND230/FRACAS!$AY$1*60,0) - SUMPRODUCT( (FRACAS!$K$5:$K$8972=OM$2) * IFERROR(FRACAS!$AN$5:$AN$8972,0) ) ) / IFERROR($ND230/FRACAS!$AY$1*60,0), 1 )))</f>
        <v/>
      </c>
      <c r="ON230" s="193" t="str" cm="1">
        <f t="array" ref="ON230">IF($ND230=0,"",(IFERROR( (IFERROR($ND230/FRACAS!$AY$1*60,0) - SUMPRODUCT( (FRACAS!$K$5:$K$8972=ON$2) * IFERROR(FRACAS!$AN$5:$AN$8972,0) ) ) / IFERROR($ND230/FRACAS!$AY$1*60,0), 1 )))</f>
        <v/>
      </c>
      <c r="OO230" s="193" t="str" cm="1">
        <f t="array" ref="OO230">IF($ND230=0,"",(IFERROR( (IFERROR($ND230/FRACAS!$AY$1*60,0) - SUMPRODUCT( (FRACAS!$K$5:$K$8972=OO$2) * IFERROR(FRACAS!$AN$5:$AN$8972,0) ) ) / IFERROR($ND230/FRACAS!$AY$1*60,0), 1 )))</f>
        <v/>
      </c>
      <c r="OP230" s="193" t="str" cm="1">
        <f t="array" ref="OP230">IF($ND230=0,"",(IFERROR( (IFERROR($ND230/FRACAS!$AY$1*60,0) - SUMPRODUCT( (FRACAS!$K$5:$K$8972=OP$2) * IFERROR(FRACAS!$AN$5:$AN$8972,0) ) ) / IFERROR($ND230/FRACAS!$AY$1*60,0), 1 )))</f>
        <v/>
      </c>
      <c r="OQ230" s="193" t="str" cm="1">
        <f t="array" ref="OQ230">IF($ND230=0,"",(IFERROR( (IFERROR($ND230/FRACAS!$AY$1*60,0) - SUMPRODUCT( (FRACAS!$K$5:$K$8972=OQ$2) * IFERROR(FRACAS!$AN$5:$AN$8972,0) ) ) / IFERROR($ND230/FRACAS!$AY$1*60,0), 1 )))</f>
        <v/>
      </c>
      <c r="OR230" s="193" t="str" cm="1">
        <f t="array" ref="OR230">IF($ND230=0,"",(IFERROR( (IFERROR($ND230/FRACAS!$AY$1*60,0) - SUMPRODUCT( (FRACAS!$K$5:$K$8972=OR$2) * IFERROR(FRACAS!$AN$5:$AN$8972,0) ) ) / IFERROR($ND230/FRACAS!$AY$1*60,0), 1 )))</f>
        <v/>
      </c>
      <c r="OS230" s="193" t="str" cm="1">
        <f t="array" ref="OS230">IF($ND230=0,"",(IFERROR( (IFERROR($ND230/FRACAS!$AY$1*60,0) - SUMPRODUCT( (FRACAS!$K$5:$K$8972=OS$2) * IFERROR(FRACAS!$AN$5:$AN$8972,0) ) ) / IFERROR($ND230/FRACAS!$AY$1*60,0), 1 )))</f>
        <v/>
      </c>
      <c r="OT230" s="243" t="str" cm="1">
        <f t="array" ref="OT230">IF($ND230=0,"",(IFERROR( (IFERROR($ND230/FRACAS!$AY$1*60,0) - SUMPRODUCT( (FRACAS!$K$5:$K$8972=OT$2) * IFERROR(FRACAS!$AN$5:$AN$8972,0) ) ) / IFERROR($ND230/FRACAS!$AY$1*60,0), 1 )))</f>
        <v/>
      </c>
    </row>
    <row r="231" spans="2:410" x14ac:dyDescent="0.2">
      <c r="B231" s="233"/>
      <c r="C231" s="259">
        <f>IF('[1]17.11.2025 IASI18 Mileage'!C231="","",'[1]17.11.2025 IASI18 Mileage'!C231)</f>
        <v>47553</v>
      </c>
      <c r="D231" s="201" t="str">
        <f>IF('[1]17.11.2025 IASI18 Mileage'!D231="","",'[1]17.11.2025 IASI18 Mileage'!D231)</f>
        <v/>
      </c>
      <c r="E231" s="201" t="str">
        <f>IF('[1]17.11.2025 IASI18 Mileage'!E231="","",'[1]17.11.2025 IASI18 Mileage'!E231)</f>
        <v/>
      </c>
      <c r="F231" s="201" t="str">
        <f>IF('[1]17.11.2025 IASI18 Mileage'!F231="","",'[1]17.11.2025 IASI18 Mileage'!F231)</f>
        <v/>
      </c>
      <c r="G231" s="201" t="str">
        <f>IF('[1]17.11.2025 IASI18 Mileage'!G231="","",'[1]17.11.2025 IASI18 Mileage'!G231)</f>
        <v/>
      </c>
      <c r="H231" s="201" t="str">
        <f>IF('[1]17.11.2025 IASI18 Mileage'!H231="","",'[1]17.11.2025 IASI18 Mileage'!H231)</f>
        <v/>
      </c>
      <c r="I231" s="201" t="str">
        <f>IF('[1]17.11.2025 IASI18 Mileage'!I231="","",'[1]17.11.2025 IASI18 Mileage'!I231)</f>
        <v/>
      </c>
      <c r="J231" s="201" t="str">
        <f>IF('[1]17.11.2025 IASI18 Mileage'!J231="","",'[1]17.11.2025 IASI18 Mileage'!J231)</f>
        <v/>
      </c>
      <c r="K231" s="201" t="str">
        <f>IF('[1]17.11.2025 IASI18 Mileage'!K231="","",'[1]17.11.2025 IASI18 Mileage'!K231)</f>
        <v/>
      </c>
      <c r="L231" s="201" t="str">
        <f>IF('[1]17.11.2025 IASI18 Mileage'!L231="","",'[1]17.11.2025 IASI18 Mileage'!L231)</f>
        <v/>
      </c>
      <c r="M231" s="201" t="str">
        <f>IF('[1]17.11.2025 IASI18 Mileage'!M231="","",'[1]17.11.2025 IASI18 Mileage'!M231)</f>
        <v/>
      </c>
      <c r="N231" s="201" t="str">
        <f>IF('[1]17.11.2025 IASI18 Mileage'!N231="","",'[1]17.11.2025 IASI18 Mileage'!N231)</f>
        <v/>
      </c>
      <c r="O231" s="201" t="str">
        <f>IF('[1]17.11.2025 IASI18 Mileage'!O231="","",'[1]17.11.2025 IASI18 Mileage'!O231)</f>
        <v/>
      </c>
      <c r="P231" s="201" t="str">
        <f>IF('[1]17.11.2025 IASI18 Mileage'!P231="","",'[1]17.11.2025 IASI18 Mileage'!P231)</f>
        <v/>
      </c>
      <c r="Q231" s="201" t="str">
        <f>IF('[1]17.11.2025 IASI18 Mileage'!Q231="","",'[1]17.11.2025 IASI18 Mileage'!Q231)</f>
        <v/>
      </c>
      <c r="R231" s="201" t="str">
        <f>IF('[1]17.11.2025 IASI18 Mileage'!R231="","",'[1]17.11.2025 IASI18 Mileage'!R231)</f>
        <v/>
      </c>
      <c r="S231" s="201" t="str">
        <f>IF('[1]17.11.2025 IASI18 Mileage'!S231="","",'[1]17.11.2025 IASI18 Mileage'!S231)</f>
        <v/>
      </c>
      <c r="T231" s="201" t="str">
        <f>IF('[1]17.11.2025 IASI18 Mileage'!T231="","",'[1]17.11.2025 IASI18 Mileage'!T231)</f>
        <v/>
      </c>
      <c r="U231" s="201" t="str">
        <f>IF('[1]17.11.2025 IASI18 Mileage'!U231="","",'[1]17.11.2025 IASI18 Mileage'!U231)</f>
        <v/>
      </c>
      <c r="V231" s="201"/>
      <c r="W231" s="201"/>
      <c r="X231" s="201"/>
      <c r="Y231" s="201"/>
      <c r="Z231" s="201"/>
      <c r="AA231" s="201"/>
      <c r="AB231" s="201"/>
      <c r="AC231" s="201"/>
      <c r="AD231" s="201"/>
      <c r="AE231" s="201"/>
      <c r="AF231" s="201"/>
      <c r="AG231" s="201"/>
      <c r="AH231" s="201"/>
      <c r="AI231" s="201"/>
      <c r="AJ231" s="201"/>
      <c r="AK231" s="201"/>
      <c r="AL231" s="201"/>
      <c r="AM231" s="201"/>
      <c r="AN231" s="201"/>
      <c r="AO231" s="201"/>
      <c r="AP231" s="201"/>
      <c r="AQ231" s="201"/>
      <c r="AR231" s="201"/>
      <c r="AS231" s="201"/>
      <c r="AT231" s="201"/>
      <c r="AU231" s="201"/>
      <c r="AV231" s="201"/>
      <c r="AW231" s="201"/>
      <c r="AX231" s="201"/>
      <c r="AY231" s="201"/>
      <c r="AZ231" s="201"/>
      <c r="BA231" s="202"/>
      <c r="BB231" s="184"/>
      <c r="BD231" s="234"/>
      <c r="BE231" s="234"/>
      <c r="BF231" s="234"/>
      <c r="BG231" s="234"/>
      <c r="BH231" s="234"/>
      <c r="BI231" s="234"/>
      <c r="BJ231" s="234"/>
      <c r="BK231" s="234"/>
      <c r="BL231" s="234"/>
      <c r="BM231" s="234"/>
      <c r="DC231" s="184">
        <f t="shared" si="19"/>
        <v>0</v>
      </c>
      <c r="DD231" s="235" t="str">
        <f t="shared" si="20"/>
        <v/>
      </c>
      <c r="DE231" s="186">
        <f>IF(D231&gt; 0,(COUNTIFS(FRACAS!$B$5:$B$8972, D$4, FRACAS!$D$5:$D$8972, "&lt;="&amp;D231)), "" )</f>
        <v>0</v>
      </c>
      <c r="DF231" s="186">
        <f>IF(E231&gt; 0,(COUNTIFS(FRACAS!$B$5:$B$8972, E$4, FRACAS!$D$5:$D$8972, "&lt;="&amp;E231)), "" )</f>
        <v>0</v>
      </c>
      <c r="DG231" s="186">
        <f>IF(F231&gt; 0,(COUNTIFS(FRACAS!$B$5:$B$8972, F$4, FRACAS!$D$5:$D$8972, "&lt;="&amp;F231)), "" )</f>
        <v>0</v>
      </c>
      <c r="DH231" s="186">
        <f>IF(G231&gt; 0,(COUNTIFS(FRACAS!$B$5:$B$8972, G$4, FRACAS!$D$5:$D$8972, "&lt;="&amp;G231)), "" )</f>
        <v>0</v>
      </c>
      <c r="DI231" s="186">
        <f>IF(H231&gt; 0,(COUNTIFS(FRACAS!$B$5:$B$8972, H$4, FRACAS!$D$5:$D$8972, "&lt;="&amp;H231)), "" )</f>
        <v>0</v>
      </c>
      <c r="DJ231" s="186">
        <f>IF(I231&gt; 0,(COUNTIFS(FRACAS!$B$5:$B$8972, I$4, FRACAS!$D$5:$D$8972, "&lt;="&amp;I231)), "" )</f>
        <v>0</v>
      </c>
      <c r="DK231" s="186">
        <f>IF(J231&gt; 0,(COUNTIFS(FRACAS!$B$5:$B$8972, J$4, FRACAS!$D$5:$D$8972, "&lt;="&amp;J231)), "" )</f>
        <v>0</v>
      </c>
      <c r="DL231" s="186">
        <f>IF(K231&gt; 0,(COUNTIFS(FRACAS!$B$5:$B$8972, K$4, FRACAS!$D$5:$D$8972, "&lt;="&amp;K231)), "" )</f>
        <v>0</v>
      </c>
      <c r="DM231" s="186">
        <f>IF(L231&gt; 0,(COUNTIFS(FRACAS!$B$5:$B$8972, L$4, FRACAS!$D$5:$D$8972, "&lt;="&amp;L231)), "" )</f>
        <v>0</v>
      </c>
      <c r="DN231" s="186">
        <f>IF(M231&gt; 0,(COUNTIFS(FRACAS!$B$5:$B$8972, M$4, FRACAS!$D$5:$D$8972, "&lt;="&amp;M231)), "" )</f>
        <v>0</v>
      </c>
      <c r="DO231" s="186">
        <f>IF(N231&gt; 0,(COUNTIFS(FRACAS!$B$5:$B$8972, N$4, FRACAS!$D$5:$D$8972, "&lt;="&amp;N231)), "" )</f>
        <v>0</v>
      </c>
      <c r="DP231" s="186">
        <f>IF(O231&gt; 0,(COUNTIFS(FRACAS!$B$5:$B$8972, O$4, FRACAS!$D$5:$D$8972, "&lt;="&amp;O231)), "" )</f>
        <v>0</v>
      </c>
      <c r="DQ231" s="186">
        <f>IF(P231&gt; 0,(COUNTIFS(FRACAS!$B$5:$B$8972, P$4, FRACAS!$D$5:$D$8972, "&lt;="&amp;P231)), "" )</f>
        <v>0</v>
      </c>
      <c r="DR231" s="186">
        <f>IF(Q231&gt; 0,(COUNTIFS(FRACAS!$B$5:$B$8972, Q$4, FRACAS!$D$5:$D$8972, "&lt;="&amp;Q231)), "" )</f>
        <v>0</v>
      </c>
      <c r="DS231" s="186">
        <f>IF(R231&gt; 0,(COUNTIFS(FRACAS!$B$5:$B$8972, R$4, FRACAS!$D$5:$D$8972, "&lt;="&amp;R231)), "" )</f>
        <v>0</v>
      </c>
      <c r="DT231" s="186">
        <f>IF(S231&gt; 0,(COUNTIFS(FRACAS!$B$5:$B$8972, S$4, FRACAS!$D$5:$D$8972, "&lt;="&amp;S231)), "" )</f>
        <v>0</v>
      </c>
      <c r="DU231" s="186">
        <f>IF(T231&gt; 0,(COUNTIFS(FRACAS!$B$5:$B$8972, T$4, FRACAS!$D$5:$D$8972, "&lt;="&amp;T231)), "" )</f>
        <v>0</v>
      </c>
      <c r="DV231" s="186">
        <f>IF(U231&gt; 0,(COUNTIFS(FRACAS!$B$5:$B$8972, U$4, FRACAS!$D$5:$D$8972, "&lt;="&amp;U231)), "" )</f>
        <v>0</v>
      </c>
      <c r="DW231" s="186" t="str">
        <f>IF(V231&gt; 0,(COUNTIFS(FRACAS!$B$5:$B$8972, V$4, FRACAS!$D$5:$D$8972, "&lt;="&amp;V231)), "" )</f>
        <v/>
      </c>
      <c r="DX231" s="186" t="str">
        <f>IF(W231&gt; 0,(COUNTIFS(FRACAS!$B$5:$B$8972, W$4, FRACAS!$D$5:$D$8972, "&lt;="&amp;W231)), "" )</f>
        <v/>
      </c>
      <c r="DY231" s="186" t="str">
        <f>IF(X231&gt; 0,(COUNTIFS(FRACAS!$B$5:$B$8972, X$4, FRACAS!$D$5:$D$8972, "&lt;="&amp;X231)), "" )</f>
        <v/>
      </c>
      <c r="DZ231" s="186" t="str">
        <f>IF(Y231&gt; 0,(COUNTIFS(FRACAS!$B$5:$B$8972, Y$4, FRACAS!$D$5:$D$8972, "&lt;="&amp;Y231)), "" )</f>
        <v/>
      </c>
      <c r="EA231" s="186" t="str">
        <f>IF(Z231&gt; 0,(COUNTIFS(FRACAS!$B$5:$B$8972, Z$4, FRACAS!$D$5:$D$8972, "&lt;="&amp;Z231)), "" )</f>
        <v/>
      </c>
      <c r="EB231" s="186" t="str">
        <f>IF(AA231&gt; 0,(COUNTIFS(FRACAS!$B$5:$B$8972, AA$4, FRACAS!$D$5:$D$8972, "&lt;="&amp;AA231)), "" )</f>
        <v/>
      </c>
      <c r="EC231" s="186" t="str">
        <f>IF(AB231&gt; 0,(COUNTIFS(FRACAS!$B$5:$B$8972, AB$4, FRACAS!$D$5:$D$8972, "&lt;="&amp;AB231)), "" )</f>
        <v/>
      </c>
      <c r="ED231" s="186" t="str">
        <f>IF(AC231&gt; 0,(COUNTIFS(FRACAS!$B$5:$B$8972, AC$4, FRACAS!$D$5:$D$8972, "&lt;="&amp;AC231)), "" )</f>
        <v/>
      </c>
      <c r="EE231" s="186" t="str">
        <f>IF(AD231&gt; 0,(COUNTIFS(FRACAS!$B$5:$B$8972, AD$4, FRACAS!$D$5:$D$8972, "&lt;="&amp;AD231)), "" )</f>
        <v/>
      </c>
      <c r="EF231" s="186" t="str">
        <f>IF(AE231&gt; 0,(COUNTIFS(FRACAS!$B$5:$B$8972, AE$4, FRACAS!$D$5:$D$8972, "&lt;="&amp;AE231)), "" )</f>
        <v/>
      </c>
      <c r="EG231" s="186" t="str">
        <f>IF(AF231&gt; 0,(COUNTIFS(FRACAS!$B$5:$B$8972, AF$4, FRACAS!$D$5:$D$8972, "&lt;="&amp;AF231)), "" )</f>
        <v/>
      </c>
      <c r="EH231" s="186" t="str">
        <f>IF(AG231&gt; 0,(COUNTIFS(FRACAS!$B$5:$B$8972, AG$4, FRACAS!$D$5:$D$8972, "&lt;="&amp;AG231)), "" )</f>
        <v/>
      </c>
      <c r="EI231" s="186" t="str">
        <f>IF(AH231&gt; 0,(COUNTIFS(FRACAS!$B$5:$B$8972, AH$4, FRACAS!$D$5:$D$8972, "&lt;="&amp;AH231)), "" )</f>
        <v/>
      </c>
      <c r="EJ231" s="186" t="str">
        <f>IF(AI231&gt; 0,(COUNTIFS(FRACAS!$B$5:$B$8972, AI$4, FRACAS!$D$5:$D$8972, "&lt;="&amp;AI231)), "" )</f>
        <v/>
      </c>
      <c r="EK231" s="186" t="str">
        <f>IF(AJ231&gt; 0,(COUNTIFS(FRACAS!$B$5:$B$8972, AJ$4, FRACAS!$D$5:$D$8972, "&lt;="&amp;AJ231)), "" )</f>
        <v/>
      </c>
      <c r="EL231" s="186" t="str">
        <f>IF(AK231&gt; 0,(COUNTIFS(FRACAS!$B$5:$B$8972, AK$4, FRACAS!$D$5:$D$8972, "&lt;="&amp;AK231)), "" )</f>
        <v/>
      </c>
      <c r="EM231" s="186" t="str">
        <f>IF(AL231&gt; 0,(COUNTIFS(FRACAS!$B$5:$B$8972, AL$4, FRACAS!$D$5:$D$8972, "&lt;="&amp;AL231)), "" )</f>
        <v/>
      </c>
      <c r="EN231" s="186" t="str">
        <f>IF(AM231&gt; 0,(COUNTIFS(FRACAS!$B$5:$B$8972, AM$4, FRACAS!$D$5:$D$8972, "&lt;="&amp;AM231)), "" )</f>
        <v/>
      </c>
      <c r="EO231" s="186" t="str">
        <f>IF(AN231&gt; 0,(COUNTIFS(FRACAS!$B$5:$B$8972, AN$4, FRACAS!$D$5:$D$8972, "&lt;="&amp;AN231)), "" )</f>
        <v/>
      </c>
      <c r="EP231" s="186" t="str">
        <f>IF(AO231&gt; 0,(COUNTIFS(FRACAS!$B$5:$B$8972, AO$4, FRACAS!$D$5:$D$8972, "&lt;="&amp;AO231)), "" )</f>
        <v/>
      </c>
      <c r="EQ231" s="186" t="str">
        <f>IF(AP231&gt; 0,(COUNTIFS(FRACAS!$B$5:$B$8972, AP$4, FRACAS!$D$5:$D$8972, "&lt;="&amp;AP231)), "" )</f>
        <v/>
      </c>
      <c r="ER231" s="186" t="str">
        <f>IF(AQ231&gt; 0,(COUNTIFS(FRACAS!$B$5:$B$8972, AQ$4, FRACAS!$D$5:$D$8972, "&lt;="&amp;AQ231)), "" )</f>
        <v/>
      </c>
      <c r="ES231" s="246"/>
      <c r="ET231" s="194"/>
      <c r="EU231" s="194"/>
      <c r="EV231" s="194"/>
      <c r="EW231" s="194"/>
      <c r="EX231" s="194"/>
      <c r="EY231" s="194"/>
      <c r="EZ231" s="194"/>
      <c r="FA231" s="194"/>
      <c r="FB231" s="195"/>
      <c r="FE231" s="190"/>
      <c r="FF231" s="190"/>
      <c r="FG231" s="190"/>
      <c r="FH231" s="190"/>
      <c r="FI231" s="190"/>
      <c r="FJ231" s="190"/>
      <c r="FK231" s="190"/>
      <c r="FL231" s="190"/>
      <c r="FM231" s="190"/>
      <c r="FN231" s="190"/>
      <c r="JD231" s="238"/>
      <c r="JE231" s="238"/>
      <c r="JF231" s="238"/>
      <c r="JG231" s="238"/>
      <c r="JH231" s="238"/>
      <c r="JI231" s="238"/>
      <c r="JJ231" s="238"/>
      <c r="JK231" s="238"/>
      <c r="JL231" s="238"/>
      <c r="JM231" s="238"/>
      <c r="JN231" s="247"/>
      <c r="JO231" s="248"/>
      <c r="JP231" s="248"/>
      <c r="JQ231" s="248"/>
      <c r="JR231" s="248"/>
      <c r="JS231" s="248"/>
      <c r="JT231" s="248"/>
      <c r="JU231" s="248"/>
      <c r="JV231" s="248"/>
      <c r="JW231" s="248"/>
      <c r="JX231" s="248"/>
      <c r="JY231" s="248"/>
      <c r="JZ231" s="248"/>
      <c r="KA231" s="248"/>
      <c r="KB231" s="248"/>
      <c r="KC231" s="248"/>
      <c r="KD231" s="248"/>
      <c r="KE231" s="248"/>
      <c r="KF231" s="248"/>
      <c r="KG231" s="248"/>
      <c r="KH231" s="248"/>
      <c r="KI231" s="248"/>
      <c r="KJ231" s="248"/>
      <c r="KK231" s="248"/>
      <c r="KL231" s="248"/>
      <c r="KM231" s="248"/>
      <c r="KN231" s="248"/>
      <c r="KO231" s="248"/>
      <c r="KP231" s="248"/>
      <c r="KQ231" s="248"/>
      <c r="KR231" s="248"/>
      <c r="KS231" s="248"/>
      <c r="KT231" s="248"/>
      <c r="KU231" s="248"/>
      <c r="KV231" s="248"/>
      <c r="KW231" s="248"/>
      <c r="KX231" s="248"/>
      <c r="KY231" s="248"/>
      <c r="KZ231" s="248"/>
      <c r="LA231" s="248"/>
      <c r="LC231" s="235" t="str">
        <f t="shared" si="18"/>
        <v/>
      </c>
      <c r="LD231" s="240" t="str" cm="1">
        <f t="array" ref="LD231">IFERROR((((D231/FRACAS!$AY$1)*60
)-(SUMPRODUCT((FRACAS!$B$5:$B$8970=D$4)*(FRACAS!$D$5:$D$8970&lt;=D231)*(IFERROR(FRACAS!$AM$5:$AM$8970,0)))
))/((D231/FRACAS!$AY$1)*60),"")</f>
        <v/>
      </c>
      <c r="LE231" s="240" t="str" cm="1">
        <f t="array" ref="LE231">IFERROR((((E231/FRACAS!$AY$1)*60
)-(SUMPRODUCT((FRACAS!$B$5:$B$8970=E$4)*(FRACAS!$D$5:$D$8970&lt;=E231)*(IFERROR(FRACAS!$AM$5:$AM$8970,0)))
))/((E231/FRACAS!$AY$1)*60),"")</f>
        <v/>
      </c>
      <c r="LF231" s="240" t="str" cm="1">
        <f t="array" ref="LF231">IFERROR((((F231/FRACAS!$AY$1)*60
)-(SUMPRODUCT((FRACAS!$B$5:$B$8970=F$4)*(FRACAS!$D$5:$D$8970&lt;=F231)*(IFERROR(FRACAS!$AM$5:$AM$8970,0)))
))/((F231/FRACAS!$AY$1)*60),"")</f>
        <v/>
      </c>
      <c r="LG231" s="240" t="str" cm="1">
        <f t="array" ref="LG231">IFERROR((((G231/FRACAS!$AY$1)*60
)-(SUMPRODUCT((FRACAS!$B$5:$B$8970=G$4)*(FRACAS!$D$5:$D$8970&lt;=G231)*(IFERROR(FRACAS!$AM$5:$AM$8970,0)))
))/((G231/FRACAS!$AY$1)*60),"")</f>
        <v/>
      </c>
      <c r="LH231" s="240" t="str" cm="1">
        <f t="array" ref="LH231">IFERROR((((H231/FRACAS!$AY$1)*60
)-(SUMPRODUCT((FRACAS!$B$5:$B$8970=H$4)*(FRACAS!$D$5:$D$8970&lt;=H231)*(IFERROR(FRACAS!$AM$5:$AM$8970,0)))
))/((H231/FRACAS!$AY$1)*60),"")</f>
        <v/>
      </c>
      <c r="LI231" s="240" t="str" cm="1">
        <f t="array" ref="LI231">IFERROR((((I231/FRACAS!$AY$1)*60
)-(SUMPRODUCT((FRACAS!$B$5:$B$8970=I$4)*(FRACAS!$D$5:$D$8970&lt;=I231)*(IFERROR(FRACAS!$AM$5:$AM$8970,0)))
))/((I231/FRACAS!$AY$1)*60),"")</f>
        <v/>
      </c>
      <c r="LJ231" s="240" t="str" cm="1">
        <f t="array" ref="LJ231">IFERROR((((J231/FRACAS!$AY$1)*60
)-(SUMPRODUCT((FRACAS!$B$5:$B$8970=J$4)*(FRACAS!$D$5:$D$8970&lt;=J231)*(IFERROR(FRACAS!$AM$5:$AM$8970,0)))
))/((J231/FRACAS!$AY$1)*60),"")</f>
        <v/>
      </c>
      <c r="LK231" s="240" t="str" cm="1">
        <f t="array" ref="LK231">IFERROR((((K231/FRACAS!$AY$1)*60
)-(SUMPRODUCT((FRACAS!$B$5:$B$8970=K$4)*(FRACAS!$D$5:$D$8970&lt;=K231)*(IFERROR(FRACAS!$AM$5:$AM$8970,0)))
))/((K231/FRACAS!$AY$1)*60),"")</f>
        <v/>
      </c>
      <c r="LL231" s="240" t="str" cm="1">
        <f t="array" ref="LL231">IFERROR((((L231/FRACAS!$AY$1)*60
)-(SUMPRODUCT((FRACAS!$B$5:$B$8970=L$4)*(FRACAS!$D$5:$D$8970&lt;=L231)*(IFERROR(FRACAS!$AM$5:$AM$8970,0)))
))/((L231/FRACAS!$AY$1)*60),"")</f>
        <v/>
      </c>
      <c r="LM231" s="240" t="str" cm="1">
        <f t="array" ref="LM231">IFERROR((((M231/FRACAS!$AY$1)*60
)-(SUMPRODUCT((FRACAS!$B$5:$B$8970=M$4)*(FRACAS!$D$5:$D$8970&lt;=M231)*(IFERROR(FRACAS!$AM$5:$AM$8970,0)))
))/((M231/FRACAS!$AY$1)*60),"")</f>
        <v/>
      </c>
      <c r="LN231" s="240" t="str" cm="1">
        <f t="array" ref="LN231">IFERROR((((N231/FRACAS!$AY$1)*60
)-(SUMPRODUCT((FRACAS!$B$5:$B$8970=N$4)*(FRACAS!$D$5:$D$8970&lt;=N231)*(IFERROR(FRACAS!$AM$5:$AM$8970,0)))
))/((N231/FRACAS!$AY$1)*60),"")</f>
        <v/>
      </c>
      <c r="LO231" s="240" t="str" cm="1">
        <f t="array" ref="LO231">IFERROR((((O231/FRACAS!$AY$1)*60
)-(SUMPRODUCT((FRACAS!$B$5:$B$8970=O$4)*(FRACAS!$D$5:$D$8970&lt;=O231)*(IFERROR(FRACAS!$AM$5:$AM$8970,0)))
))/((O231/FRACAS!$AY$1)*60),"")</f>
        <v/>
      </c>
      <c r="LP231" s="240" t="str" cm="1">
        <f t="array" ref="LP231">IFERROR((((P231/FRACAS!$AY$1)*60
)-(SUMPRODUCT((FRACAS!$B$5:$B$8970=P$4)*(FRACAS!$D$5:$D$8970&lt;=P231)*(IFERROR(FRACAS!$AM$5:$AM$8970,0)))
))/((P231/FRACAS!$AY$1)*60),"")</f>
        <v/>
      </c>
      <c r="LQ231" s="240" t="str" cm="1">
        <f t="array" ref="LQ231">IFERROR((((Q231/FRACAS!$AY$1)*60
)-(SUMPRODUCT((FRACAS!$B$5:$B$8970=Q$4)*(FRACAS!$D$5:$D$8970&lt;=Q231)*(IFERROR(FRACAS!$AM$5:$AM$8970,0)))
))/((Q231/FRACAS!$AY$1)*60),"")</f>
        <v/>
      </c>
      <c r="LR231" s="240" t="str" cm="1">
        <f t="array" ref="LR231">IFERROR((((R231/FRACAS!$AY$1)*60
)-(SUMPRODUCT((FRACAS!$B$5:$B$8970=R$4)*(FRACAS!$D$5:$D$8970&lt;=R231)*(IFERROR(FRACAS!$AM$5:$AM$8970,0)))
))/((R231/FRACAS!$AY$1)*60),"")</f>
        <v/>
      </c>
      <c r="LS231" s="240" t="str" cm="1">
        <f t="array" ref="LS231">IFERROR((((S231/FRACAS!$AY$1)*60
)-(SUMPRODUCT((FRACAS!$B$5:$B$8970=S$4)*(FRACAS!$D$5:$D$8970&lt;=S231)*(IFERROR(FRACAS!$AM$5:$AM$8970,0)))
))/((S231/FRACAS!$AY$1)*60),"")</f>
        <v/>
      </c>
      <c r="LT231" s="240" t="str" cm="1">
        <f t="array" ref="LT231">IFERROR((((T231/FRACAS!$AY$1)*60
)-(SUMPRODUCT((FRACAS!$B$5:$B$8970=T$4)*(FRACAS!$D$5:$D$8970&lt;=T231)*(IFERROR(FRACAS!$AM$5:$AM$8970,0)))
))/((T231/FRACAS!$AY$1)*60),"")</f>
        <v/>
      </c>
      <c r="LU231" s="240" t="str" cm="1">
        <f t="array" ref="LU231">IFERROR((((U231/FRACAS!$AY$1)*60
)-(SUMPRODUCT((FRACAS!$B$5:$B$8970=U$4)*(FRACAS!$D$5:$D$8970&lt;=U231)*(IFERROR(FRACAS!$AM$5:$AM$8970,0)))
))/((U231/FRACAS!$AY$1)*60),"")</f>
        <v/>
      </c>
      <c r="LV231" s="240" t="str" cm="1">
        <f t="array" ref="LV231">IFERROR(
    (((V231/FRACAS!$AY$1)*60))
    /
    (((V231/FRACAS!$AY$1)*60) + SUMPRODUCT((FRACAS!$B$5:$B$8970=V$4)*(FRACAS!$D$5:$D$8970&lt;=V231)*(IFERROR(FRACAS!$AM$5:$AM$8970,0)))
    ),"")</f>
        <v/>
      </c>
      <c r="LW231" s="240" t="str" cm="1">
        <f t="array" ref="LW231">IFERROR(
    (((W231/FRACAS!$AY$1)*60))
    /
    (((W231/FRACAS!$AY$1)*60) + SUMPRODUCT((FRACAS!$B$5:$B$8970=W$4)*(FRACAS!$D$5:$D$8970&lt;=W231)*(IFERROR(FRACAS!$AM$5:$AM$8970,0)))
    ),"")</f>
        <v/>
      </c>
      <c r="LX231" s="240" t="str" cm="1">
        <f t="array" ref="LX231">IFERROR(
    (((X231/FRACAS!$AY$1)*60))
    /
    (((X231/FRACAS!$AY$1)*60) + SUMPRODUCT((FRACAS!$B$5:$B$8970=X$4)*(FRACAS!$D$5:$D$8970&lt;=X231)*(IFERROR(FRACAS!$AM$5:$AM$8970,0)))
    ),"")</f>
        <v/>
      </c>
      <c r="LY231" s="240" t="str" cm="1">
        <f t="array" ref="LY231">IFERROR(
    (((Y231/FRACAS!$AY$1)*60))
    /
    (((Y231/FRACAS!$AY$1)*60) + SUMPRODUCT((FRACAS!$B$5:$B$8970=Y$4)*(FRACAS!$D$5:$D$8970&lt;=Y231)*(IFERROR(FRACAS!$AM$5:$AM$8970,0)))
    ),"")</f>
        <v/>
      </c>
      <c r="LZ231" s="240" t="str" cm="1">
        <f t="array" ref="LZ231">IFERROR(
    (((Z231/FRACAS!$AY$1)*60))
    /
    (((Z231/FRACAS!$AY$1)*60) + SUMPRODUCT((FRACAS!$B$5:$B$8970=Z$4)*(FRACAS!$D$5:$D$8970&lt;=Z231)*(IFERROR(FRACAS!$AM$5:$AM$8970,0)))
    ),"")</f>
        <v/>
      </c>
      <c r="MA231" s="240" t="str" cm="1">
        <f t="array" ref="MA231">IFERROR(
    (((AA231/FRACAS!$AY$1)*60))
    /
    (((AA231/FRACAS!$AY$1)*60) + SUMPRODUCT((FRACAS!$B$5:$B$8970=AA$4)*(FRACAS!$D$5:$D$8970&lt;=AA231)*(IFERROR(FRACAS!$AM$5:$AM$8970,0)))
    ),"")</f>
        <v/>
      </c>
      <c r="MB231" s="240" t="str" cm="1">
        <f t="array" ref="MB231">IFERROR(
    (((AB231/FRACAS!$AY$1)*60))
    /
    (((AB231/FRACAS!$AY$1)*60) + SUMPRODUCT((FRACAS!$B$5:$B$8970=AB$4)*(FRACAS!$D$5:$D$8970&lt;=AB231)*(IFERROR(FRACAS!$AM$5:$AM$8970,0)))
    ),"")</f>
        <v/>
      </c>
      <c r="MC231" s="240" t="str" cm="1">
        <f t="array" ref="MC231">IFERROR(
    (((AC231/FRACAS!$AY$1)*60))
    /
    (((AC231/FRACAS!$AY$1)*60) + SUMPRODUCT((FRACAS!$B$5:$B$8970=AC$4)*(FRACAS!$D$5:$D$8970&lt;=AC231)*(IFERROR(FRACAS!$AM$5:$AM$8970,0)))
    ),"")</f>
        <v/>
      </c>
      <c r="MD231" s="240" t="str" cm="1">
        <f t="array" ref="MD231">IFERROR(
    (((AD231/FRACAS!$AY$1)*60))
    /
    (((AD231/FRACAS!$AY$1)*60) + SUMPRODUCT((FRACAS!$B$5:$B$8970=AD$4)*(FRACAS!$D$5:$D$8970&lt;=AD231)*(IFERROR(FRACAS!$AM$5:$AM$8970,0)))
    ),"")</f>
        <v/>
      </c>
      <c r="ME231" s="240" t="str" cm="1">
        <f t="array" ref="ME231">IFERROR(
    (((AE231/FRACAS!$AY$1)*60))
    /
    (((AE231/FRACAS!$AY$1)*60) + SUMPRODUCT((FRACAS!$B$5:$B$8970=AE$4)*(FRACAS!$D$5:$D$8970&lt;=AE231)*(IFERROR(FRACAS!$AM$5:$AM$8970,0)))
    ),"")</f>
        <v/>
      </c>
      <c r="MF231" s="240" t="str" cm="1">
        <f t="array" ref="MF231">IFERROR(
    (((AF231/FRACAS!$AY$1)*60))
    /
    (((AF231/FRACAS!$AY$1)*60) + SUMPRODUCT((FRACAS!$B$5:$B$8970=AF$4)*(FRACAS!$D$5:$D$8970&lt;=AF231)*(IFERROR(FRACAS!$AM$5:$AM$8970,0)))
    ),"")</f>
        <v/>
      </c>
      <c r="MG231" s="240" t="str" cm="1">
        <f t="array" ref="MG231">IFERROR(
    (((AG231/FRACAS!$AY$1)*60))
    /
    (((AG231/FRACAS!$AY$1)*60) + SUMPRODUCT((FRACAS!$B$5:$B$8970=AG$4)*(FRACAS!$D$5:$D$8970&lt;=AG231)*(IFERROR(FRACAS!$AM$5:$AM$8970,0)))
    ),"")</f>
        <v/>
      </c>
      <c r="MH231" s="240" t="str" cm="1">
        <f t="array" ref="MH231">IFERROR(
    (((AH231/FRACAS!$AY$1)*60))
    /
    (((AH231/FRACAS!$AY$1)*60) + SUMPRODUCT((FRACAS!$B$5:$B$8970=AH$4)*(FRACAS!$D$5:$D$8970&lt;=AH231)*(IFERROR(FRACAS!$AM$5:$AM$8970,0)))
    ),"")</f>
        <v/>
      </c>
      <c r="MI231" s="240" t="str" cm="1">
        <f t="array" ref="MI231">IFERROR(
    (((AI231/FRACAS!$AY$1)*60))
    /
    (((AI231/FRACAS!$AY$1)*60) + SUMPRODUCT((FRACAS!$B$5:$B$8970=AI$4)*(FRACAS!$D$5:$D$8970&lt;=AI231)*(IFERROR(FRACAS!$AM$5:$AM$8970,0)))
    ),"")</f>
        <v/>
      </c>
      <c r="MJ231" s="240" t="str" cm="1">
        <f t="array" ref="MJ231">IFERROR(
    (((AJ231/FRACAS!$AY$1)*60))
    /
    (((AJ231/FRACAS!$AY$1)*60) + SUMPRODUCT((FRACAS!$B$5:$B$8970=AJ$4)*(FRACAS!$D$5:$D$8970&lt;=AJ231)*(IFERROR(FRACAS!$AM$5:$AM$8970,0)))
    ),"")</f>
        <v/>
      </c>
      <c r="MK231" s="240" t="str" cm="1">
        <f t="array" ref="MK231">IFERROR(
    (((AK231/FRACAS!$AY$1)*60))
    /
    (((AK231/FRACAS!$AY$1)*60) + SUMPRODUCT((FRACAS!$B$5:$B$8970=AK$4)*(FRACAS!$D$5:$D$8970&lt;=AK231)*(IFERROR(FRACAS!$AM$5:$AM$8970,0)))
    ),"")</f>
        <v/>
      </c>
      <c r="ML231" s="240" t="str" cm="1">
        <f t="array" ref="ML231">IFERROR(
    (((AL231/FRACAS!$AY$1)*60))
    /
    (((AL231/FRACAS!$AY$1)*60) + SUMPRODUCT((FRACAS!$B$5:$B$8970=AL$4)*(FRACAS!$D$5:$D$8970&lt;=AL231)*(IFERROR(FRACAS!$AM$5:$AM$8970,0)))
    ),"")</f>
        <v/>
      </c>
      <c r="MM231" s="240" t="str" cm="1">
        <f t="array" ref="MM231">IFERROR(
    (((AM231/FRACAS!$AY$1)*60))
    /
    (((AM231/FRACAS!$AY$1)*60) + SUMPRODUCT((FRACAS!$B$5:$B$8970=AM$4)*(FRACAS!$D$5:$D$8970&lt;=AM231)*(IFERROR(FRACAS!$AM$5:$AM$8970,0)))
    ),"")</f>
        <v/>
      </c>
      <c r="MN231" s="240" t="str" cm="1">
        <f t="array" ref="MN231">IFERROR(
    (((AN231/FRACAS!$AY$1)*60))
    /
    (((AN231/FRACAS!$AY$1)*60) + SUMPRODUCT((FRACAS!$B$5:$B$8970=AN$4)*(FRACAS!$D$5:$D$8970&lt;=AN231)*(IFERROR(FRACAS!$AM$5:$AM$8970,0)))
    ),"")</f>
        <v/>
      </c>
      <c r="MO231" s="240" t="str" cm="1">
        <f t="array" ref="MO231">IFERROR(
    (((AO231/FRACAS!$AY$1)*60))
    /
    (((AO231/FRACAS!$AY$1)*60) + SUMPRODUCT((FRACAS!$B$5:$B$8970=AO$4)*(FRACAS!$D$5:$D$8970&lt;=AO231)*(IFERROR(FRACAS!$AM$5:$AM$8970,0)))
    ),"")</f>
        <v/>
      </c>
      <c r="MP231" s="240" t="str" cm="1">
        <f t="array" ref="MP231">IFERROR(
    (((AP231/FRACAS!$AY$1)*60))
    /
    (((AP231/FRACAS!$AY$1)*60) + SUMPRODUCT((FRACAS!$B$5:$B$8970=AP$4)*(FRACAS!$D$5:$D$8970&lt;=AP231)*(IFERROR(FRACAS!$AM$5:$AM$8970,0)))
    ),"")</f>
        <v/>
      </c>
      <c r="MQ231" s="240" t="str" cm="1">
        <f t="array" ref="MQ231">IFERROR(
    (((AQ231/FRACAS!$AY$1)*60))
    /
    (((AQ231/FRACAS!$AY$1)*60) + SUMPRODUCT((FRACAS!$B$5:$B$8970=AQ$4)*(FRACAS!$D$5:$D$8970&lt;=AQ231)*(IFERROR(FRACAS!$AM$5:$AM$8970,0)))
    ),"")</f>
        <v/>
      </c>
      <c r="MR231" s="194"/>
      <c r="MS231" s="194"/>
      <c r="MT231" s="194"/>
      <c r="MU231" s="194"/>
      <c r="MV231" s="194"/>
      <c r="MW231" s="194"/>
      <c r="MX231" s="194"/>
      <c r="MY231" s="194"/>
      <c r="MZ231" s="194"/>
      <c r="NA231" s="195"/>
      <c r="ND231" s="241">
        <f t="shared" si="21"/>
        <v>0</v>
      </c>
      <c r="NE231" s="242" t="str">
        <f t="shared" si="22"/>
        <v/>
      </c>
      <c r="NF231" s="193" t="str" cm="1">
        <f t="array" ref="NF231">IF($ND231=0,"",(IFERROR( (IFERROR($ND231/FRACAS!$AY$1*60,0) - SUMPRODUCT( (FRACAS!$K$5:$K$8972=NF$2) * IFERROR(FRACAS!$AN$5:$AN$8972,0) ) ) / IFERROR($ND231/FRACAS!$AY$1*60,0), 1 )))</f>
        <v/>
      </c>
      <c r="NG231" s="193" t="str" cm="1">
        <f t="array" ref="NG231">IF($ND231=0,"",(IFERROR( (IFERROR($ND231/FRACAS!$AY$1*60,0) - SUMPRODUCT( (FRACAS!$K$5:$K$8972=NG$2) * IFERROR(FRACAS!$AN$5:$AN$8972,0) ) ) / IFERROR($ND231/FRACAS!$AY$1*60,0), 1 )))</f>
        <v/>
      </c>
      <c r="NH231" s="193" t="str" cm="1">
        <f t="array" ref="NH231">IF($ND231=0,"",(IFERROR( (IFERROR($ND231/FRACAS!$AY$1*60,0) - SUMPRODUCT( (FRACAS!$K$5:$K$8972=NH$2) * IFERROR(FRACAS!$AN$5:$AN$8972,0) ) ) / IFERROR($ND231/FRACAS!$AY$1*60,0), 1 )))</f>
        <v/>
      </c>
      <c r="NI231" s="193" t="str" cm="1">
        <f t="array" ref="NI231">IF($ND231=0,"",(IFERROR( (IFERROR($ND231/FRACAS!$AY$1*60,0) - SUMPRODUCT( (FRACAS!$K$5:$K$8972=NI$2) * IFERROR(FRACAS!$AN$5:$AN$8972,0) ) ) / IFERROR($ND231/FRACAS!$AY$1*60,0), 1 )))</f>
        <v/>
      </c>
      <c r="NJ231" s="193" t="str" cm="1">
        <f t="array" ref="NJ231">IF($ND231=0,"",(IFERROR( (IFERROR($ND231/FRACAS!$AY$1*60,0) - SUMPRODUCT( (FRACAS!$K$5:$K$8972=NJ$2) * IFERROR(FRACAS!$AN$5:$AN$8972,0) ) ) / IFERROR($ND231/FRACAS!$AY$1*60,0), 1 )))</f>
        <v/>
      </c>
      <c r="NK231" s="193" t="str" cm="1">
        <f t="array" ref="NK231">IF($ND231=0,"",(IFERROR( (IFERROR($ND231/FRACAS!$AY$1*60,0) - SUMPRODUCT( (FRACAS!$K$5:$K$8972=NK$2) * IFERROR(FRACAS!$AN$5:$AN$8972,0) ) ) / IFERROR($ND231/FRACAS!$AY$1*60,0), 1 )))</f>
        <v/>
      </c>
      <c r="NL231" s="193" t="str" cm="1">
        <f t="array" ref="NL231">IF($ND231=0,"",(IFERROR( (IFERROR($ND231/FRACAS!$AY$1*60,0) - SUMPRODUCT( (FRACAS!$K$5:$K$8972=NL$2) * IFERROR(FRACAS!$AN$5:$AN$8972,0) ) ) / IFERROR($ND231/FRACAS!$AY$1*60,0), 1 )))</f>
        <v/>
      </c>
      <c r="NM231" s="193" t="str" cm="1">
        <f t="array" ref="NM231">IF($ND231=0,"",(IFERROR( (IFERROR($ND231/FRACAS!$AY$1*60,0) - SUMPRODUCT( (FRACAS!$K$5:$K$8972=NM$2) * IFERROR(FRACAS!$AN$5:$AN$8972,0) ) ) / IFERROR($ND231/FRACAS!$AY$1*60,0), 1 )))</f>
        <v/>
      </c>
      <c r="NN231" s="193" t="str" cm="1">
        <f t="array" ref="NN231">IF($ND231=0,"",(IFERROR( (IFERROR($ND231/FRACAS!$AY$1*60,0) - SUMPRODUCT( (FRACAS!$K$5:$K$8972=NN$2) * IFERROR(FRACAS!$AN$5:$AN$8972,0) ) ) / IFERROR($ND231/FRACAS!$AY$1*60,0), 1 )))</f>
        <v/>
      </c>
      <c r="NO231" s="193" t="str" cm="1">
        <f t="array" ref="NO231">IF($ND231=0,"",(IFERROR( (IFERROR($ND231/FRACAS!$AY$1*60,0) - SUMPRODUCT( (FRACAS!$K$5:$K$8972=NO$2) * IFERROR(FRACAS!$AN$5:$AN$8972,0) ) ) / IFERROR($ND231/FRACAS!$AY$1*60,0), 1 )))</f>
        <v/>
      </c>
      <c r="NP231" s="193" t="str" cm="1">
        <f t="array" ref="NP231">IF($ND231=0,"",(IFERROR( (IFERROR($ND231/FRACAS!$AY$1*60,0) - SUMPRODUCT( (FRACAS!$K$5:$K$8972=NP$2) * IFERROR(FRACAS!$AN$5:$AN$8972,0) ) ) / IFERROR($ND231/FRACAS!$AY$1*60,0), 1 )))</f>
        <v/>
      </c>
      <c r="NQ231" s="193" t="str" cm="1">
        <f t="array" ref="NQ231">IF($ND231=0,"",(IFERROR( (IFERROR($ND231/FRACAS!$AY$1*60,0) - SUMPRODUCT( (FRACAS!$K$5:$K$8972=NQ$2) * IFERROR(FRACAS!$AN$5:$AN$8972,0) ) ) / IFERROR($ND231/FRACAS!$AY$1*60,0), 1 )))</f>
        <v/>
      </c>
      <c r="NR231" s="193" t="str" cm="1">
        <f t="array" ref="NR231">IF($ND231=0,"",(IFERROR( (IFERROR($ND231/FRACAS!$AY$1*60,0) - SUMPRODUCT( (FRACAS!$K$5:$K$8972=NR$2) * IFERROR(FRACAS!$AN$5:$AN$8972,0) ) ) / IFERROR($ND231/FRACAS!$AY$1*60,0), 1 )))</f>
        <v/>
      </c>
      <c r="NS231" s="193" t="str" cm="1">
        <f t="array" ref="NS231">IF($ND231=0,"",(IFERROR( (IFERROR($ND231/FRACAS!$AY$1*60,0) - SUMPRODUCT( (FRACAS!$K$5:$K$8972=NS$2) * IFERROR(FRACAS!$AN$5:$AN$8972,0) ) ) / IFERROR($ND231/FRACAS!$AY$1*60,0), 1 )))</f>
        <v/>
      </c>
      <c r="NT231" s="193" t="str" cm="1">
        <f t="array" ref="NT231">IF($ND231=0,"",(IFERROR( (IFERROR($ND231/FRACAS!$AY$1*60,0) - SUMPRODUCT( (FRACAS!$K$5:$K$8972=NT$2) * IFERROR(FRACAS!$AN$5:$AN$8972,0) ) ) / IFERROR($ND231/FRACAS!$AY$1*60,0), 1 )))</f>
        <v/>
      </c>
      <c r="NU231" s="193" t="str" cm="1">
        <f t="array" ref="NU231">IF($ND231=0,"",(IFERROR( (IFERROR($ND231/FRACAS!$AY$1*60,0) - SUMPRODUCT( (FRACAS!$K$5:$K$8972=NU$2) * IFERROR(FRACAS!$AN$5:$AN$8972,0) ) ) / IFERROR($ND231/FRACAS!$AY$1*60,0), 1 )))</f>
        <v/>
      </c>
      <c r="NV231" s="193" t="str" cm="1">
        <f t="array" ref="NV231">IF($ND231=0,"",(IFERROR( (IFERROR($ND231/FRACAS!$AY$1*60,0) - SUMPRODUCT( (FRACAS!$K$5:$K$8972=NV$2) * IFERROR(FRACAS!$AN$5:$AN$8972,0) ) ) / IFERROR($ND231/FRACAS!$AY$1*60,0), 1 )))</f>
        <v/>
      </c>
      <c r="NW231" s="193" t="str" cm="1">
        <f t="array" ref="NW231">IF($ND231=0,"",(IFERROR( (IFERROR($ND231/FRACAS!$AY$1*60,0) - SUMPRODUCT( (FRACAS!$K$5:$K$8972=NW$2) * IFERROR(FRACAS!$AN$5:$AN$8972,0) ) ) / IFERROR($ND231/FRACAS!$AY$1*60,0), 1 )))</f>
        <v/>
      </c>
      <c r="NX231" s="193" t="str" cm="1">
        <f t="array" ref="NX231">IF($ND231=0,"",(IFERROR( (IFERROR($ND231/FRACAS!$AY$1*60,0) - SUMPRODUCT( (FRACAS!$K$5:$K$8972=NX$2) * IFERROR(FRACAS!$AN$5:$AN$8972,0) ) ) / IFERROR($ND231/FRACAS!$AY$1*60,0), 1 )))</f>
        <v/>
      </c>
      <c r="NY231" s="193" t="str" cm="1">
        <f t="array" ref="NY231">IF($ND231=0,"",(IFERROR( (IFERROR($ND231/FRACAS!$AY$1*60,0) - SUMPRODUCT( (FRACAS!$K$5:$K$8972=NY$2) * IFERROR(FRACAS!$AN$5:$AN$8972,0) ) ) / IFERROR($ND231/FRACAS!$AY$1*60,0), 1 )))</f>
        <v/>
      </c>
      <c r="NZ231" s="193" t="str" cm="1">
        <f t="array" ref="NZ231">IF($ND231=0,"",(IFERROR( (IFERROR($ND231/FRACAS!$AY$1*60,0) - SUMPRODUCT( (FRACAS!$K$5:$K$8972=NZ$2) * IFERROR(FRACAS!$AN$5:$AN$8972,0) ) ) / IFERROR($ND231/FRACAS!$AY$1*60,0), 1 )))</f>
        <v/>
      </c>
      <c r="OA231" s="193" t="str" cm="1">
        <f t="array" ref="OA231">IF($ND231=0,"",(IFERROR( (IFERROR($ND231/FRACAS!$AY$1*60,0) - SUMPRODUCT( (FRACAS!$K$5:$K$8972=OA$2) * IFERROR(FRACAS!$AN$5:$AN$8972,0) ) ) / IFERROR($ND231/FRACAS!$AY$1*60,0), 1 )))</f>
        <v/>
      </c>
      <c r="OB231" s="193" t="str" cm="1">
        <f t="array" ref="OB231">IF($ND231=0,"",(IFERROR( (IFERROR($ND231/FRACAS!$AY$1*60,0) - SUMPRODUCT( (FRACAS!$K$5:$K$8972=OB$2) * IFERROR(FRACAS!$AN$5:$AN$8972,0) ) ) / IFERROR($ND231/FRACAS!$AY$1*60,0), 1 )))</f>
        <v/>
      </c>
      <c r="OC231" s="193" t="str" cm="1">
        <f t="array" ref="OC231">IF($ND231=0,"",(IFERROR( (IFERROR($ND231/FRACAS!$AY$1*60,0) - SUMPRODUCT( (FRACAS!$K$5:$K$8972=OC$2) * IFERROR(FRACAS!$AN$5:$AN$8972,0) ) ) / IFERROR($ND231/FRACAS!$AY$1*60,0), 1 )))</f>
        <v/>
      </c>
      <c r="OD231" s="193" t="str" cm="1">
        <f t="array" ref="OD231">IF($ND231=0,"",(IFERROR( (IFERROR($ND231/FRACAS!$AY$1*60,0) - SUMPRODUCT( (FRACAS!$K$5:$K$8972=OD$2) * IFERROR(FRACAS!$AN$5:$AN$8972,0) ) ) / IFERROR($ND231/FRACAS!$AY$1*60,0), 1 )))</f>
        <v/>
      </c>
      <c r="OE231" s="193" t="str" cm="1">
        <f t="array" ref="OE231">IF($ND231=0,"",(IFERROR( (IFERROR($ND231/FRACAS!$AY$1*60,0) - SUMPRODUCT( (FRACAS!$K$5:$K$8972=OE$2) * IFERROR(FRACAS!$AN$5:$AN$8972,0) ) ) / IFERROR($ND231/FRACAS!$AY$1*60,0), 1 )))</f>
        <v/>
      </c>
      <c r="OF231" s="193" t="str" cm="1">
        <f t="array" ref="OF231">IF($ND231=0,"",(IFERROR( (IFERROR($ND231/FRACAS!$AY$1*60,0) - SUMPRODUCT( (FRACAS!$K$5:$K$8972=OF$2) * IFERROR(FRACAS!$AN$5:$AN$8972,0) ) ) / IFERROR($ND231/FRACAS!$AY$1*60,0), 1 )))</f>
        <v/>
      </c>
      <c r="OG231" s="193" t="str" cm="1">
        <f t="array" ref="OG231">IF($ND231=0,"",(IFERROR( (IFERROR($ND231/FRACAS!$AY$1*60,0) - SUMPRODUCT( (FRACAS!$K$5:$K$8972=OG$2) * IFERROR(FRACAS!$AN$5:$AN$8972,0) ) ) / IFERROR($ND231/FRACAS!$AY$1*60,0), 1 )))</f>
        <v/>
      </c>
      <c r="OH231" s="193" t="str" cm="1">
        <f t="array" ref="OH231">IF($ND231=0,"",(IFERROR( (IFERROR($ND231/FRACAS!$AY$1*60,0) - SUMPRODUCT( (FRACAS!$K$5:$K$8972=OH$2) * IFERROR(FRACAS!$AN$5:$AN$8972,0) ) ) / IFERROR($ND231/FRACAS!$AY$1*60,0), 1 )))</f>
        <v/>
      </c>
      <c r="OI231" s="193" t="str" cm="1">
        <f t="array" ref="OI231">IF($ND231=0,"",(IFERROR( (IFERROR($ND231/FRACAS!$AY$1*60,0) - SUMPRODUCT( (FRACAS!$K$5:$K$8972=OI$2) * IFERROR(FRACAS!$AN$5:$AN$8972,0) ) ) / IFERROR($ND231/FRACAS!$AY$1*60,0), 1 )))</f>
        <v/>
      </c>
      <c r="OJ231" s="193" t="str" cm="1">
        <f t="array" ref="OJ231">IF($ND231=0,"",(IFERROR( (IFERROR($ND231/FRACAS!$AY$1*60,0) - SUMPRODUCT( (FRACAS!$K$5:$K$8972=OJ$2) * IFERROR(FRACAS!$AN$5:$AN$8972,0) ) ) / IFERROR($ND231/FRACAS!$AY$1*60,0), 1 )))</f>
        <v/>
      </c>
      <c r="OK231" s="193" t="str" cm="1">
        <f t="array" ref="OK231">IF($ND231=0,"",(IFERROR( (IFERROR($ND231/FRACAS!$AY$1*60,0) - SUMPRODUCT( (FRACAS!$K$5:$K$8972=OK$2) * IFERROR(FRACAS!$AN$5:$AN$8972,0) ) ) / IFERROR($ND231/FRACAS!$AY$1*60,0), 1 )))</f>
        <v/>
      </c>
      <c r="OL231" s="193" t="str" cm="1">
        <f t="array" ref="OL231">IF($ND231=0,"",(IFERROR( (IFERROR($ND231/FRACAS!$AY$1*60,0) - SUMPRODUCT( (FRACAS!$K$5:$K$8972=OL$2) * IFERROR(FRACAS!$AN$5:$AN$8972,0) ) ) / IFERROR($ND231/FRACAS!$AY$1*60,0), 1 )))</f>
        <v/>
      </c>
      <c r="OM231" s="193" t="str" cm="1">
        <f t="array" ref="OM231">IF($ND231=0,"",(IFERROR( (IFERROR($ND231/FRACAS!$AY$1*60,0) - SUMPRODUCT( (FRACAS!$K$5:$K$8972=OM$2) * IFERROR(FRACAS!$AN$5:$AN$8972,0) ) ) / IFERROR($ND231/FRACAS!$AY$1*60,0), 1 )))</f>
        <v/>
      </c>
      <c r="ON231" s="193" t="str" cm="1">
        <f t="array" ref="ON231">IF($ND231=0,"",(IFERROR( (IFERROR($ND231/FRACAS!$AY$1*60,0) - SUMPRODUCT( (FRACAS!$K$5:$K$8972=ON$2) * IFERROR(FRACAS!$AN$5:$AN$8972,0) ) ) / IFERROR($ND231/FRACAS!$AY$1*60,0), 1 )))</f>
        <v/>
      </c>
      <c r="OO231" s="193" t="str" cm="1">
        <f t="array" ref="OO231">IF($ND231=0,"",(IFERROR( (IFERROR($ND231/FRACAS!$AY$1*60,0) - SUMPRODUCT( (FRACAS!$K$5:$K$8972=OO$2) * IFERROR(FRACAS!$AN$5:$AN$8972,0) ) ) / IFERROR($ND231/FRACAS!$AY$1*60,0), 1 )))</f>
        <v/>
      </c>
      <c r="OP231" s="193" t="str" cm="1">
        <f t="array" ref="OP231">IF($ND231=0,"",(IFERROR( (IFERROR($ND231/FRACAS!$AY$1*60,0) - SUMPRODUCT( (FRACAS!$K$5:$K$8972=OP$2) * IFERROR(FRACAS!$AN$5:$AN$8972,0) ) ) / IFERROR($ND231/FRACAS!$AY$1*60,0), 1 )))</f>
        <v/>
      </c>
      <c r="OQ231" s="193" t="str" cm="1">
        <f t="array" ref="OQ231">IF($ND231=0,"",(IFERROR( (IFERROR($ND231/FRACAS!$AY$1*60,0) - SUMPRODUCT( (FRACAS!$K$5:$K$8972=OQ$2) * IFERROR(FRACAS!$AN$5:$AN$8972,0) ) ) / IFERROR($ND231/FRACAS!$AY$1*60,0), 1 )))</f>
        <v/>
      </c>
      <c r="OR231" s="193" t="str" cm="1">
        <f t="array" ref="OR231">IF($ND231=0,"",(IFERROR( (IFERROR($ND231/FRACAS!$AY$1*60,0) - SUMPRODUCT( (FRACAS!$K$5:$K$8972=OR$2) * IFERROR(FRACAS!$AN$5:$AN$8972,0) ) ) / IFERROR($ND231/FRACAS!$AY$1*60,0), 1 )))</f>
        <v/>
      </c>
      <c r="OS231" s="193" t="str" cm="1">
        <f t="array" ref="OS231">IF($ND231=0,"",(IFERROR( (IFERROR($ND231/FRACAS!$AY$1*60,0) - SUMPRODUCT( (FRACAS!$K$5:$K$8972=OS$2) * IFERROR(FRACAS!$AN$5:$AN$8972,0) ) ) / IFERROR($ND231/FRACAS!$AY$1*60,0), 1 )))</f>
        <v/>
      </c>
      <c r="OT231" s="243" t="str" cm="1">
        <f t="array" ref="OT231">IF($ND231=0,"",(IFERROR( (IFERROR($ND231/FRACAS!$AY$1*60,0) - SUMPRODUCT( (FRACAS!$K$5:$K$8972=OT$2) * IFERROR(FRACAS!$AN$5:$AN$8972,0) ) ) / IFERROR($ND231/FRACAS!$AY$1*60,0), 1 )))</f>
        <v/>
      </c>
    </row>
    <row r="232" spans="2:410" x14ac:dyDescent="0.2">
      <c r="B232" s="233"/>
      <c r="C232" s="259">
        <f>IF('[1]17.11.2025 IASI18 Mileage'!C232="","",'[1]17.11.2025 IASI18 Mileage'!C232)</f>
        <v>47560</v>
      </c>
      <c r="D232" s="201" t="str">
        <f>IF('[1]17.11.2025 IASI18 Mileage'!D232="","",'[1]17.11.2025 IASI18 Mileage'!D232)</f>
        <v/>
      </c>
      <c r="E232" s="201" t="str">
        <f>IF('[1]17.11.2025 IASI18 Mileage'!E232="","",'[1]17.11.2025 IASI18 Mileage'!E232)</f>
        <v/>
      </c>
      <c r="F232" s="201" t="str">
        <f>IF('[1]17.11.2025 IASI18 Mileage'!F232="","",'[1]17.11.2025 IASI18 Mileage'!F232)</f>
        <v/>
      </c>
      <c r="G232" s="201" t="str">
        <f>IF('[1]17.11.2025 IASI18 Mileage'!G232="","",'[1]17.11.2025 IASI18 Mileage'!G232)</f>
        <v/>
      </c>
      <c r="H232" s="201" t="str">
        <f>IF('[1]17.11.2025 IASI18 Mileage'!H232="","",'[1]17.11.2025 IASI18 Mileage'!H232)</f>
        <v/>
      </c>
      <c r="I232" s="201" t="str">
        <f>IF('[1]17.11.2025 IASI18 Mileage'!I232="","",'[1]17.11.2025 IASI18 Mileage'!I232)</f>
        <v/>
      </c>
      <c r="J232" s="201" t="str">
        <f>IF('[1]17.11.2025 IASI18 Mileage'!J232="","",'[1]17.11.2025 IASI18 Mileage'!J232)</f>
        <v/>
      </c>
      <c r="K232" s="201" t="str">
        <f>IF('[1]17.11.2025 IASI18 Mileage'!K232="","",'[1]17.11.2025 IASI18 Mileage'!K232)</f>
        <v/>
      </c>
      <c r="L232" s="201" t="str">
        <f>IF('[1]17.11.2025 IASI18 Mileage'!L232="","",'[1]17.11.2025 IASI18 Mileage'!L232)</f>
        <v/>
      </c>
      <c r="M232" s="201" t="str">
        <f>IF('[1]17.11.2025 IASI18 Mileage'!M232="","",'[1]17.11.2025 IASI18 Mileage'!M232)</f>
        <v/>
      </c>
      <c r="N232" s="201" t="str">
        <f>IF('[1]17.11.2025 IASI18 Mileage'!N232="","",'[1]17.11.2025 IASI18 Mileage'!N232)</f>
        <v/>
      </c>
      <c r="O232" s="201" t="str">
        <f>IF('[1]17.11.2025 IASI18 Mileage'!O232="","",'[1]17.11.2025 IASI18 Mileage'!O232)</f>
        <v/>
      </c>
      <c r="P232" s="201" t="str">
        <f>IF('[1]17.11.2025 IASI18 Mileage'!P232="","",'[1]17.11.2025 IASI18 Mileage'!P232)</f>
        <v/>
      </c>
      <c r="Q232" s="201" t="str">
        <f>IF('[1]17.11.2025 IASI18 Mileage'!Q232="","",'[1]17.11.2025 IASI18 Mileage'!Q232)</f>
        <v/>
      </c>
      <c r="R232" s="201" t="str">
        <f>IF('[1]17.11.2025 IASI18 Mileage'!R232="","",'[1]17.11.2025 IASI18 Mileage'!R232)</f>
        <v/>
      </c>
      <c r="S232" s="201" t="str">
        <f>IF('[1]17.11.2025 IASI18 Mileage'!S232="","",'[1]17.11.2025 IASI18 Mileage'!S232)</f>
        <v/>
      </c>
      <c r="T232" s="201" t="str">
        <f>IF('[1]17.11.2025 IASI18 Mileage'!T232="","",'[1]17.11.2025 IASI18 Mileage'!T232)</f>
        <v/>
      </c>
      <c r="U232" s="201" t="str">
        <f>IF('[1]17.11.2025 IASI18 Mileage'!U232="","",'[1]17.11.2025 IASI18 Mileage'!U232)</f>
        <v/>
      </c>
      <c r="V232" s="201"/>
      <c r="W232" s="201"/>
      <c r="X232" s="201"/>
      <c r="Y232" s="201"/>
      <c r="Z232" s="201"/>
      <c r="AA232" s="201"/>
      <c r="AB232" s="201"/>
      <c r="AC232" s="201"/>
      <c r="AD232" s="201"/>
      <c r="AE232" s="201"/>
      <c r="AF232" s="201"/>
      <c r="AG232" s="201"/>
      <c r="AH232" s="201"/>
      <c r="AI232" s="201"/>
      <c r="AJ232" s="201"/>
      <c r="AK232" s="201"/>
      <c r="AL232" s="201"/>
      <c r="AM232" s="201"/>
      <c r="AN232" s="201"/>
      <c r="AO232" s="201"/>
      <c r="AP232" s="201"/>
      <c r="AQ232" s="201"/>
      <c r="AR232" s="201"/>
      <c r="AS232" s="201"/>
      <c r="AT232" s="201"/>
      <c r="AU232" s="201"/>
      <c r="AV232" s="201"/>
      <c r="AW232" s="201"/>
      <c r="AX232" s="201"/>
      <c r="AY232" s="201"/>
      <c r="AZ232" s="201"/>
      <c r="BA232" s="202"/>
      <c r="BB232" s="184"/>
      <c r="BD232" s="234"/>
      <c r="BE232" s="234"/>
      <c r="BF232" s="234"/>
      <c r="BG232" s="234"/>
      <c r="BH232" s="234"/>
      <c r="BI232" s="234"/>
      <c r="BJ232" s="234"/>
      <c r="BK232" s="234"/>
      <c r="BL232" s="234"/>
      <c r="BM232" s="234"/>
      <c r="DC232" s="184">
        <f t="shared" si="19"/>
        <v>0</v>
      </c>
      <c r="DD232" s="235" t="str">
        <f t="shared" si="20"/>
        <v/>
      </c>
      <c r="DE232" s="186">
        <f>IF(D232&gt; 0,(COUNTIFS(FRACAS!$B$5:$B$8972, D$4, FRACAS!$D$5:$D$8972, "&lt;="&amp;D232)), "" )</f>
        <v>0</v>
      </c>
      <c r="DF232" s="186">
        <f>IF(E232&gt; 0,(COUNTIFS(FRACAS!$B$5:$B$8972, E$4, FRACAS!$D$5:$D$8972, "&lt;="&amp;E232)), "" )</f>
        <v>0</v>
      </c>
      <c r="DG232" s="186">
        <f>IF(F232&gt; 0,(COUNTIFS(FRACAS!$B$5:$B$8972, F$4, FRACAS!$D$5:$D$8972, "&lt;="&amp;F232)), "" )</f>
        <v>0</v>
      </c>
      <c r="DH232" s="186">
        <f>IF(G232&gt; 0,(COUNTIFS(FRACAS!$B$5:$B$8972, G$4, FRACAS!$D$5:$D$8972, "&lt;="&amp;G232)), "" )</f>
        <v>0</v>
      </c>
      <c r="DI232" s="186">
        <f>IF(H232&gt; 0,(COUNTIFS(FRACAS!$B$5:$B$8972, H$4, FRACAS!$D$5:$D$8972, "&lt;="&amp;H232)), "" )</f>
        <v>0</v>
      </c>
      <c r="DJ232" s="186">
        <f>IF(I232&gt; 0,(COUNTIFS(FRACAS!$B$5:$B$8972, I$4, FRACAS!$D$5:$D$8972, "&lt;="&amp;I232)), "" )</f>
        <v>0</v>
      </c>
      <c r="DK232" s="186">
        <f>IF(J232&gt; 0,(COUNTIFS(FRACAS!$B$5:$B$8972, J$4, FRACAS!$D$5:$D$8972, "&lt;="&amp;J232)), "" )</f>
        <v>0</v>
      </c>
      <c r="DL232" s="186">
        <f>IF(K232&gt; 0,(COUNTIFS(FRACAS!$B$5:$B$8972, K$4, FRACAS!$D$5:$D$8972, "&lt;="&amp;K232)), "" )</f>
        <v>0</v>
      </c>
      <c r="DM232" s="186">
        <f>IF(L232&gt; 0,(COUNTIFS(FRACAS!$B$5:$B$8972, L$4, FRACAS!$D$5:$D$8972, "&lt;="&amp;L232)), "" )</f>
        <v>0</v>
      </c>
      <c r="DN232" s="186">
        <f>IF(M232&gt; 0,(COUNTIFS(FRACAS!$B$5:$B$8972, M$4, FRACAS!$D$5:$D$8972, "&lt;="&amp;M232)), "" )</f>
        <v>0</v>
      </c>
      <c r="DO232" s="186">
        <f>IF(N232&gt; 0,(COUNTIFS(FRACAS!$B$5:$B$8972, N$4, FRACAS!$D$5:$D$8972, "&lt;="&amp;N232)), "" )</f>
        <v>0</v>
      </c>
      <c r="DP232" s="186">
        <f>IF(O232&gt; 0,(COUNTIFS(FRACAS!$B$5:$B$8972, O$4, FRACAS!$D$5:$D$8972, "&lt;="&amp;O232)), "" )</f>
        <v>0</v>
      </c>
      <c r="DQ232" s="186">
        <f>IF(P232&gt; 0,(COUNTIFS(FRACAS!$B$5:$B$8972, P$4, FRACAS!$D$5:$D$8972, "&lt;="&amp;P232)), "" )</f>
        <v>0</v>
      </c>
      <c r="DR232" s="186">
        <f>IF(Q232&gt; 0,(COUNTIFS(FRACAS!$B$5:$B$8972, Q$4, FRACAS!$D$5:$D$8972, "&lt;="&amp;Q232)), "" )</f>
        <v>0</v>
      </c>
      <c r="DS232" s="186">
        <f>IF(R232&gt; 0,(COUNTIFS(FRACAS!$B$5:$B$8972, R$4, FRACAS!$D$5:$D$8972, "&lt;="&amp;R232)), "" )</f>
        <v>0</v>
      </c>
      <c r="DT232" s="186">
        <f>IF(S232&gt; 0,(COUNTIFS(FRACAS!$B$5:$B$8972, S$4, FRACAS!$D$5:$D$8972, "&lt;="&amp;S232)), "" )</f>
        <v>0</v>
      </c>
      <c r="DU232" s="186">
        <f>IF(T232&gt; 0,(COUNTIFS(FRACAS!$B$5:$B$8972, T$4, FRACAS!$D$5:$D$8972, "&lt;="&amp;T232)), "" )</f>
        <v>0</v>
      </c>
      <c r="DV232" s="186">
        <f>IF(U232&gt; 0,(COUNTIFS(FRACAS!$B$5:$B$8972, U$4, FRACAS!$D$5:$D$8972, "&lt;="&amp;U232)), "" )</f>
        <v>0</v>
      </c>
      <c r="DW232" s="186" t="str">
        <f>IF(V232&gt; 0,(COUNTIFS(FRACAS!$B$5:$B$8972, V$4, FRACAS!$D$5:$D$8972, "&lt;="&amp;V232)), "" )</f>
        <v/>
      </c>
      <c r="DX232" s="186" t="str">
        <f>IF(W232&gt; 0,(COUNTIFS(FRACAS!$B$5:$B$8972, W$4, FRACAS!$D$5:$D$8972, "&lt;="&amp;W232)), "" )</f>
        <v/>
      </c>
      <c r="DY232" s="186" t="str">
        <f>IF(X232&gt; 0,(COUNTIFS(FRACAS!$B$5:$B$8972, X$4, FRACAS!$D$5:$D$8972, "&lt;="&amp;X232)), "" )</f>
        <v/>
      </c>
      <c r="DZ232" s="186" t="str">
        <f>IF(Y232&gt; 0,(COUNTIFS(FRACAS!$B$5:$B$8972, Y$4, FRACAS!$D$5:$D$8972, "&lt;="&amp;Y232)), "" )</f>
        <v/>
      </c>
      <c r="EA232" s="186" t="str">
        <f>IF(Z232&gt; 0,(COUNTIFS(FRACAS!$B$5:$B$8972, Z$4, FRACAS!$D$5:$D$8972, "&lt;="&amp;Z232)), "" )</f>
        <v/>
      </c>
      <c r="EB232" s="186" t="str">
        <f>IF(AA232&gt; 0,(COUNTIFS(FRACAS!$B$5:$B$8972, AA$4, FRACAS!$D$5:$D$8972, "&lt;="&amp;AA232)), "" )</f>
        <v/>
      </c>
      <c r="EC232" s="186" t="str">
        <f>IF(AB232&gt; 0,(COUNTIFS(FRACAS!$B$5:$B$8972, AB$4, FRACAS!$D$5:$D$8972, "&lt;="&amp;AB232)), "" )</f>
        <v/>
      </c>
      <c r="ED232" s="186" t="str">
        <f>IF(AC232&gt; 0,(COUNTIFS(FRACAS!$B$5:$B$8972, AC$4, FRACAS!$D$5:$D$8972, "&lt;="&amp;AC232)), "" )</f>
        <v/>
      </c>
      <c r="EE232" s="186" t="str">
        <f>IF(AD232&gt; 0,(COUNTIFS(FRACAS!$B$5:$B$8972, AD$4, FRACAS!$D$5:$D$8972, "&lt;="&amp;AD232)), "" )</f>
        <v/>
      </c>
      <c r="EF232" s="186" t="str">
        <f>IF(AE232&gt; 0,(COUNTIFS(FRACAS!$B$5:$B$8972, AE$4, FRACAS!$D$5:$D$8972, "&lt;="&amp;AE232)), "" )</f>
        <v/>
      </c>
      <c r="EG232" s="186" t="str">
        <f>IF(AF232&gt; 0,(COUNTIFS(FRACAS!$B$5:$B$8972, AF$4, FRACAS!$D$5:$D$8972, "&lt;="&amp;AF232)), "" )</f>
        <v/>
      </c>
      <c r="EH232" s="186" t="str">
        <f>IF(AG232&gt; 0,(COUNTIFS(FRACAS!$B$5:$B$8972, AG$4, FRACAS!$D$5:$D$8972, "&lt;="&amp;AG232)), "" )</f>
        <v/>
      </c>
      <c r="EI232" s="186" t="str">
        <f>IF(AH232&gt; 0,(COUNTIFS(FRACAS!$B$5:$B$8972, AH$4, FRACAS!$D$5:$D$8972, "&lt;="&amp;AH232)), "" )</f>
        <v/>
      </c>
      <c r="EJ232" s="186" t="str">
        <f>IF(AI232&gt; 0,(COUNTIFS(FRACAS!$B$5:$B$8972, AI$4, FRACAS!$D$5:$D$8972, "&lt;="&amp;AI232)), "" )</f>
        <v/>
      </c>
      <c r="EK232" s="186" t="str">
        <f>IF(AJ232&gt; 0,(COUNTIFS(FRACAS!$B$5:$B$8972, AJ$4, FRACAS!$D$5:$D$8972, "&lt;="&amp;AJ232)), "" )</f>
        <v/>
      </c>
      <c r="EL232" s="186" t="str">
        <f>IF(AK232&gt; 0,(COUNTIFS(FRACAS!$B$5:$B$8972, AK$4, FRACAS!$D$5:$D$8972, "&lt;="&amp;AK232)), "" )</f>
        <v/>
      </c>
      <c r="EM232" s="186" t="str">
        <f>IF(AL232&gt; 0,(COUNTIFS(FRACAS!$B$5:$B$8972, AL$4, FRACAS!$D$5:$D$8972, "&lt;="&amp;AL232)), "" )</f>
        <v/>
      </c>
      <c r="EN232" s="186" t="str">
        <f>IF(AM232&gt; 0,(COUNTIFS(FRACAS!$B$5:$B$8972, AM$4, FRACAS!$D$5:$D$8972, "&lt;="&amp;AM232)), "" )</f>
        <v/>
      </c>
      <c r="EO232" s="186" t="str">
        <f>IF(AN232&gt; 0,(COUNTIFS(FRACAS!$B$5:$B$8972, AN$4, FRACAS!$D$5:$D$8972, "&lt;="&amp;AN232)), "" )</f>
        <v/>
      </c>
      <c r="EP232" s="186" t="str">
        <f>IF(AO232&gt; 0,(COUNTIFS(FRACAS!$B$5:$B$8972, AO$4, FRACAS!$D$5:$D$8972, "&lt;="&amp;AO232)), "" )</f>
        <v/>
      </c>
      <c r="EQ232" s="186" t="str">
        <f>IF(AP232&gt; 0,(COUNTIFS(FRACAS!$B$5:$B$8972, AP$4, FRACAS!$D$5:$D$8972, "&lt;="&amp;AP232)), "" )</f>
        <v/>
      </c>
      <c r="ER232" s="186" t="str">
        <f>IF(AQ232&gt; 0,(COUNTIFS(FRACAS!$B$5:$B$8972, AQ$4, FRACAS!$D$5:$D$8972, "&lt;="&amp;AQ232)), "" )</f>
        <v/>
      </c>
      <c r="ES232" s="246"/>
      <c r="ET232" s="194"/>
      <c r="EU232" s="194"/>
      <c r="EV232" s="194"/>
      <c r="EW232" s="194"/>
      <c r="EX232" s="194"/>
      <c r="EY232" s="194"/>
      <c r="EZ232" s="194"/>
      <c r="FA232" s="194"/>
      <c r="FB232" s="195"/>
      <c r="FE232" s="190"/>
      <c r="FF232" s="190"/>
      <c r="FG232" s="190"/>
      <c r="FH232" s="190"/>
      <c r="FI232" s="190"/>
      <c r="FJ232" s="190"/>
      <c r="FK232" s="190"/>
      <c r="FL232" s="190"/>
      <c r="FM232" s="190"/>
      <c r="FN232" s="190"/>
      <c r="JD232" s="238"/>
      <c r="JE232" s="238"/>
      <c r="JF232" s="238"/>
      <c r="JG232" s="238"/>
      <c r="JH232" s="238"/>
      <c r="JI232" s="238"/>
      <c r="JJ232" s="238"/>
      <c r="JK232" s="238"/>
      <c r="JL232" s="238"/>
      <c r="JM232" s="238"/>
      <c r="JN232" s="247"/>
      <c r="JO232" s="248"/>
      <c r="JP232" s="248"/>
      <c r="JQ232" s="248"/>
      <c r="JR232" s="248"/>
      <c r="JS232" s="248"/>
      <c r="JT232" s="248"/>
      <c r="JU232" s="248"/>
      <c r="JV232" s="248"/>
      <c r="JW232" s="248"/>
      <c r="JX232" s="248"/>
      <c r="JY232" s="248"/>
      <c r="JZ232" s="248"/>
      <c r="KA232" s="248"/>
      <c r="KB232" s="248"/>
      <c r="KC232" s="248"/>
      <c r="KD232" s="248"/>
      <c r="KE232" s="248"/>
      <c r="KF232" s="248"/>
      <c r="KG232" s="248"/>
      <c r="KH232" s="248"/>
      <c r="KI232" s="248"/>
      <c r="KJ232" s="248"/>
      <c r="KK232" s="248"/>
      <c r="KL232" s="248"/>
      <c r="KM232" s="248"/>
      <c r="KN232" s="248"/>
      <c r="KO232" s="248"/>
      <c r="KP232" s="248"/>
      <c r="KQ232" s="248"/>
      <c r="KR232" s="248"/>
      <c r="KS232" s="248"/>
      <c r="KT232" s="248"/>
      <c r="KU232" s="248"/>
      <c r="KV232" s="248"/>
      <c r="KW232" s="248"/>
      <c r="KX232" s="248"/>
      <c r="KY232" s="248"/>
      <c r="KZ232" s="248"/>
      <c r="LA232" s="248"/>
      <c r="LC232" s="235" t="str">
        <f t="shared" si="18"/>
        <v/>
      </c>
      <c r="LD232" s="240" t="str" cm="1">
        <f t="array" ref="LD232">IFERROR((((D232/FRACAS!$AY$1)*60
)-(SUMPRODUCT((FRACAS!$B$5:$B$8970=D$4)*(FRACAS!$D$5:$D$8970&lt;=D232)*(IFERROR(FRACAS!$AM$5:$AM$8970,0)))
))/((D232/FRACAS!$AY$1)*60),"")</f>
        <v/>
      </c>
      <c r="LE232" s="240" t="str" cm="1">
        <f t="array" ref="LE232">IFERROR((((E232/FRACAS!$AY$1)*60
)-(SUMPRODUCT((FRACAS!$B$5:$B$8970=E$4)*(FRACAS!$D$5:$D$8970&lt;=E232)*(IFERROR(FRACAS!$AM$5:$AM$8970,0)))
))/((E232/FRACAS!$AY$1)*60),"")</f>
        <v/>
      </c>
      <c r="LF232" s="240" t="str" cm="1">
        <f t="array" ref="LF232">IFERROR((((F232/FRACAS!$AY$1)*60
)-(SUMPRODUCT((FRACAS!$B$5:$B$8970=F$4)*(FRACAS!$D$5:$D$8970&lt;=F232)*(IFERROR(FRACAS!$AM$5:$AM$8970,0)))
))/((F232/FRACAS!$AY$1)*60),"")</f>
        <v/>
      </c>
      <c r="LG232" s="240" t="str" cm="1">
        <f t="array" ref="LG232">IFERROR((((G232/FRACAS!$AY$1)*60
)-(SUMPRODUCT((FRACAS!$B$5:$B$8970=G$4)*(FRACAS!$D$5:$D$8970&lt;=G232)*(IFERROR(FRACAS!$AM$5:$AM$8970,0)))
))/((G232/FRACAS!$AY$1)*60),"")</f>
        <v/>
      </c>
      <c r="LH232" s="240" t="str" cm="1">
        <f t="array" ref="LH232">IFERROR((((H232/FRACAS!$AY$1)*60
)-(SUMPRODUCT((FRACAS!$B$5:$B$8970=H$4)*(FRACAS!$D$5:$D$8970&lt;=H232)*(IFERROR(FRACAS!$AM$5:$AM$8970,0)))
))/((H232/FRACAS!$AY$1)*60),"")</f>
        <v/>
      </c>
      <c r="LI232" s="240" t="str" cm="1">
        <f t="array" ref="LI232">IFERROR((((I232/FRACAS!$AY$1)*60
)-(SUMPRODUCT((FRACAS!$B$5:$B$8970=I$4)*(FRACAS!$D$5:$D$8970&lt;=I232)*(IFERROR(FRACAS!$AM$5:$AM$8970,0)))
))/((I232/FRACAS!$AY$1)*60),"")</f>
        <v/>
      </c>
      <c r="LJ232" s="240" t="str" cm="1">
        <f t="array" ref="LJ232">IFERROR((((J232/FRACAS!$AY$1)*60
)-(SUMPRODUCT((FRACAS!$B$5:$B$8970=J$4)*(FRACAS!$D$5:$D$8970&lt;=J232)*(IFERROR(FRACAS!$AM$5:$AM$8970,0)))
))/((J232/FRACAS!$AY$1)*60),"")</f>
        <v/>
      </c>
      <c r="LK232" s="240" t="str" cm="1">
        <f t="array" ref="LK232">IFERROR((((K232/FRACAS!$AY$1)*60
)-(SUMPRODUCT((FRACAS!$B$5:$B$8970=K$4)*(FRACAS!$D$5:$D$8970&lt;=K232)*(IFERROR(FRACAS!$AM$5:$AM$8970,0)))
))/((K232/FRACAS!$AY$1)*60),"")</f>
        <v/>
      </c>
      <c r="LL232" s="240" t="str" cm="1">
        <f t="array" ref="LL232">IFERROR((((L232/FRACAS!$AY$1)*60
)-(SUMPRODUCT((FRACAS!$B$5:$B$8970=L$4)*(FRACAS!$D$5:$D$8970&lt;=L232)*(IFERROR(FRACAS!$AM$5:$AM$8970,0)))
))/((L232/FRACAS!$AY$1)*60),"")</f>
        <v/>
      </c>
      <c r="LM232" s="240" t="str" cm="1">
        <f t="array" ref="LM232">IFERROR((((M232/FRACAS!$AY$1)*60
)-(SUMPRODUCT((FRACAS!$B$5:$B$8970=M$4)*(FRACAS!$D$5:$D$8970&lt;=M232)*(IFERROR(FRACAS!$AM$5:$AM$8970,0)))
))/((M232/FRACAS!$AY$1)*60),"")</f>
        <v/>
      </c>
      <c r="LN232" s="240" t="str" cm="1">
        <f t="array" ref="LN232">IFERROR((((N232/FRACAS!$AY$1)*60
)-(SUMPRODUCT((FRACAS!$B$5:$B$8970=N$4)*(FRACAS!$D$5:$D$8970&lt;=N232)*(IFERROR(FRACAS!$AM$5:$AM$8970,0)))
))/((N232/FRACAS!$AY$1)*60),"")</f>
        <v/>
      </c>
      <c r="LO232" s="240" t="str" cm="1">
        <f t="array" ref="LO232">IFERROR((((O232/FRACAS!$AY$1)*60
)-(SUMPRODUCT((FRACAS!$B$5:$B$8970=O$4)*(FRACAS!$D$5:$D$8970&lt;=O232)*(IFERROR(FRACAS!$AM$5:$AM$8970,0)))
))/((O232/FRACAS!$AY$1)*60),"")</f>
        <v/>
      </c>
      <c r="LP232" s="240" t="str" cm="1">
        <f t="array" ref="LP232">IFERROR((((P232/FRACAS!$AY$1)*60
)-(SUMPRODUCT((FRACAS!$B$5:$B$8970=P$4)*(FRACAS!$D$5:$D$8970&lt;=P232)*(IFERROR(FRACAS!$AM$5:$AM$8970,0)))
))/((P232/FRACAS!$AY$1)*60),"")</f>
        <v/>
      </c>
      <c r="LQ232" s="240" t="str" cm="1">
        <f t="array" ref="LQ232">IFERROR((((Q232/FRACAS!$AY$1)*60
)-(SUMPRODUCT((FRACAS!$B$5:$B$8970=Q$4)*(FRACAS!$D$5:$D$8970&lt;=Q232)*(IFERROR(FRACAS!$AM$5:$AM$8970,0)))
))/((Q232/FRACAS!$AY$1)*60),"")</f>
        <v/>
      </c>
      <c r="LR232" s="240" t="str" cm="1">
        <f t="array" ref="LR232">IFERROR((((R232/FRACAS!$AY$1)*60
)-(SUMPRODUCT((FRACAS!$B$5:$B$8970=R$4)*(FRACAS!$D$5:$D$8970&lt;=R232)*(IFERROR(FRACAS!$AM$5:$AM$8970,0)))
))/((R232/FRACAS!$AY$1)*60),"")</f>
        <v/>
      </c>
      <c r="LS232" s="240" t="str" cm="1">
        <f t="array" ref="LS232">IFERROR((((S232/FRACAS!$AY$1)*60
)-(SUMPRODUCT((FRACAS!$B$5:$B$8970=S$4)*(FRACAS!$D$5:$D$8970&lt;=S232)*(IFERROR(FRACAS!$AM$5:$AM$8970,0)))
))/((S232/FRACAS!$AY$1)*60),"")</f>
        <v/>
      </c>
      <c r="LT232" s="240" t="str" cm="1">
        <f t="array" ref="LT232">IFERROR((((T232/FRACAS!$AY$1)*60
)-(SUMPRODUCT((FRACAS!$B$5:$B$8970=T$4)*(FRACAS!$D$5:$D$8970&lt;=T232)*(IFERROR(FRACAS!$AM$5:$AM$8970,0)))
))/((T232/FRACAS!$AY$1)*60),"")</f>
        <v/>
      </c>
      <c r="LU232" s="240" t="str" cm="1">
        <f t="array" ref="LU232">IFERROR((((U232/FRACAS!$AY$1)*60
)-(SUMPRODUCT((FRACAS!$B$5:$B$8970=U$4)*(FRACAS!$D$5:$D$8970&lt;=U232)*(IFERROR(FRACAS!$AM$5:$AM$8970,0)))
))/((U232/FRACAS!$AY$1)*60),"")</f>
        <v/>
      </c>
      <c r="LV232" s="240" t="str" cm="1">
        <f t="array" ref="LV232">IFERROR(
    (((V232/FRACAS!$AY$1)*60))
    /
    (((V232/FRACAS!$AY$1)*60) + SUMPRODUCT((FRACAS!$B$5:$B$8970=V$4)*(FRACAS!$D$5:$D$8970&lt;=V232)*(IFERROR(FRACAS!$AM$5:$AM$8970,0)))
    ),"")</f>
        <v/>
      </c>
      <c r="LW232" s="240" t="str" cm="1">
        <f t="array" ref="LW232">IFERROR(
    (((W232/FRACAS!$AY$1)*60))
    /
    (((W232/FRACAS!$AY$1)*60) + SUMPRODUCT((FRACAS!$B$5:$B$8970=W$4)*(FRACAS!$D$5:$D$8970&lt;=W232)*(IFERROR(FRACAS!$AM$5:$AM$8970,0)))
    ),"")</f>
        <v/>
      </c>
      <c r="LX232" s="240" t="str" cm="1">
        <f t="array" ref="LX232">IFERROR(
    (((X232/FRACAS!$AY$1)*60))
    /
    (((X232/FRACAS!$AY$1)*60) + SUMPRODUCT((FRACAS!$B$5:$B$8970=X$4)*(FRACAS!$D$5:$D$8970&lt;=X232)*(IFERROR(FRACAS!$AM$5:$AM$8970,0)))
    ),"")</f>
        <v/>
      </c>
      <c r="LY232" s="240" t="str" cm="1">
        <f t="array" ref="LY232">IFERROR(
    (((Y232/FRACAS!$AY$1)*60))
    /
    (((Y232/FRACAS!$AY$1)*60) + SUMPRODUCT((FRACAS!$B$5:$B$8970=Y$4)*(FRACAS!$D$5:$D$8970&lt;=Y232)*(IFERROR(FRACAS!$AM$5:$AM$8970,0)))
    ),"")</f>
        <v/>
      </c>
      <c r="LZ232" s="240" t="str" cm="1">
        <f t="array" ref="LZ232">IFERROR(
    (((Z232/FRACAS!$AY$1)*60))
    /
    (((Z232/FRACAS!$AY$1)*60) + SUMPRODUCT((FRACAS!$B$5:$B$8970=Z$4)*(FRACAS!$D$5:$D$8970&lt;=Z232)*(IFERROR(FRACAS!$AM$5:$AM$8970,0)))
    ),"")</f>
        <v/>
      </c>
      <c r="MA232" s="240" t="str" cm="1">
        <f t="array" ref="MA232">IFERROR(
    (((AA232/FRACAS!$AY$1)*60))
    /
    (((AA232/FRACAS!$AY$1)*60) + SUMPRODUCT((FRACAS!$B$5:$B$8970=AA$4)*(FRACAS!$D$5:$D$8970&lt;=AA232)*(IFERROR(FRACAS!$AM$5:$AM$8970,0)))
    ),"")</f>
        <v/>
      </c>
      <c r="MB232" s="240" t="str" cm="1">
        <f t="array" ref="MB232">IFERROR(
    (((AB232/FRACAS!$AY$1)*60))
    /
    (((AB232/FRACAS!$AY$1)*60) + SUMPRODUCT((FRACAS!$B$5:$B$8970=AB$4)*(FRACAS!$D$5:$D$8970&lt;=AB232)*(IFERROR(FRACAS!$AM$5:$AM$8970,0)))
    ),"")</f>
        <v/>
      </c>
      <c r="MC232" s="240" t="str" cm="1">
        <f t="array" ref="MC232">IFERROR(
    (((AC232/FRACAS!$AY$1)*60))
    /
    (((AC232/FRACAS!$AY$1)*60) + SUMPRODUCT((FRACAS!$B$5:$B$8970=AC$4)*(FRACAS!$D$5:$D$8970&lt;=AC232)*(IFERROR(FRACAS!$AM$5:$AM$8970,0)))
    ),"")</f>
        <v/>
      </c>
      <c r="MD232" s="240" t="str" cm="1">
        <f t="array" ref="MD232">IFERROR(
    (((AD232/FRACAS!$AY$1)*60))
    /
    (((AD232/FRACAS!$AY$1)*60) + SUMPRODUCT((FRACAS!$B$5:$B$8970=AD$4)*(FRACAS!$D$5:$D$8970&lt;=AD232)*(IFERROR(FRACAS!$AM$5:$AM$8970,0)))
    ),"")</f>
        <v/>
      </c>
      <c r="ME232" s="240" t="str" cm="1">
        <f t="array" ref="ME232">IFERROR(
    (((AE232/FRACAS!$AY$1)*60))
    /
    (((AE232/FRACAS!$AY$1)*60) + SUMPRODUCT((FRACAS!$B$5:$B$8970=AE$4)*(FRACAS!$D$5:$D$8970&lt;=AE232)*(IFERROR(FRACAS!$AM$5:$AM$8970,0)))
    ),"")</f>
        <v/>
      </c>
      <c r="MF232" s="240" t="str" cm="1">
        <f t="array" ref="MF232">IFERROR(
    (((AF232/FRACAS!$AY$1)*60))
    /
    (((AF232/FRACAS!$AY$1)*60) + SUMPRODUCT((FRACAS!$B$5:$B$8970=AF$4)*(FRACAS!$D$5:$D$8970&lt;=AF232)*(IFERROR(FRACAS!$AM$5:$AM$8970,0)))
    ),"")</f>
        <v/>
      </c>
      <c r="MG232" s="240" t="str" cm="1">
        <f t="array" ref="MG232">IFERROR(
    (((AG232/FRACAS!$AY$1)*60))
    /
    (((AG232/FRACAS!$AY$1)*60) + SUMPRODUCT((FRACAS!$B$5:$B$8970=AG$4)*(FRACAS!$D$5:$D$8970&lt;=AG232)*(IFERROR(FRACAS!$AM$5:$AM$8970,0)))
    ),"")</f>
        <v/>
      </c>
      <c r="MH232" s="240" t="str" cm="1">
        <f t="array" ref="MH232">IFERROR(
    (((AH232/FRACAS!$AY$1)*60))
    /
    (((AH232/FRACAS!$AY$1)*60) + SUMPRODUCT((FRACAS!$B$5:$B$8970=AH$4)*(FRACAS!$D$5:$D$8970&lt;=AH232)*(IFERROR(FRACAS!$AM$5:$AM$8970,0)))
    ),"")</f>
        <v/>
      </c>
      <c r="MI232" s="240" t="str" cm="1">
        <f t="array" ref="MI232">IFERROR(
    (((AI232/FRACAS!$AY$1)*60))
    /
    (((AI232/FRACAS!$AY$1)*60) + SUMPRODUCT((FRACAS!$B$5:$B$8970=AI$4)*(FRACAS!$D$5:$D$8970&lt;=AI232)*(IFERROR(FRACAS!$AM$5:$AM$8970,0)))
    ),"")</f>
        <v/>
      </c>
      <c r="MJ232" s="240" t="str" cm="1">
        <f t="array" ref="MJ232">IFERROR(
    (((AJ232/FRACAS!$AY$1)*60))
    /
    (((AJ232/FRACAS!$AY$1)*60) + SUMPRODUCT((FRACAS!$B$5:$B$8970=AJ$4)*(FRACAS!$D$5:$D$8970&lt;=AJ232)*(IFERROR(FRACAS!$AM$5:$AM$8970,0)))
    ),"")</f>
        <v/>
      </c>
      <c r="MK232" s="240" t="str" cm="1">
        <f t="array" ref="MK232">IFERROR(
    (((AK232/FRACAS!$AY$1)*60))
    /
    (((AK232/FRACAS!$AY$1)*60) + SUMPRODUCT((FRACAS!$B$5:$B$8970=AK$4)*(FRACAS!$D$5:$D$8970&lt;=AK232)*(IFERROR(FRACAS!$AM$5:$AM$8970,0)))
    ),"")</f>
        <v/>
      </c>
      <c r="ML232" s="240" t="str" cm="1">
        <f t="array" ref="ML232">IFERROR(
    (((AL232/FRACAS!$AY$1)*60))
    /
    (((AL232/FRACAS!$AY$1)*60) + SUMPRODUCT((FRACAS!$B$5:$B$8970=AL$4)*(FRACAS!$D$5:$D$8970&lt;=AL232)*(IFERROR(FRACAS!$AM$5:$AM$8970,0)))
    ),"")</f>
        <v/>
      </c>
      <c r="MM232" s="240" t="str" cm="1">
        <f t="array" ref="MM232">IFERROR(
    (((AM232/FRACAS!$AY$1)*60))
    /
    (((AM232/FRACAS!$AY$1)*60) + SUMPRODUCT((FRACAS!$B$5:$B$8970=AM$4)*(FRACAS!$D$5:$D$8970&lt;=AM232)*(IFERROR(FRACAS!$AM$5:$AM$8970,0)))
    ),"")</f>
        <v/>
      </c>
      <c r="MN232" s="240" t="str" cm="1">
        <f t="array" ref="MN232">IFERROR(
    (((AN232/FRACAS!$AY$1)*60))
    /
    (((AN232/FRACAS!$AY$1)*60) + SUMPRODUCT((FRACAS!$B$5:$B$8970=AN$4)*(FRACAS!$D$5:$D$8970&lt;=AN232)*(IFERROR(FRACAS!$AM$5:$AM$8970,0)))
    ),"")</f>
        <v/>
      </c>
      <c r="MO232" s="240" t="str" cm="1">
        <f t="array" ref="MO232">IFERROR(
    (((AO232/FRACAS!$AY$1)*60))
    /
    (((AO232/FRACAS!$AY$1)*60) + SUMPRODUCT((FRACAS!$B$5:$B$8970=AO$4)*(FRACAS!$D$5:$D$8970&lt;=AO232)*(IFERROR(FRACAS!$AM$5:$AM$8970,0)))
    ),"")</f>
        <v/>
      </c>
      <c r="MP232" s="240" t="str" cm="1">
        <f t="array" ref="MP232">IFERROR(
    (((AP232/FRACAS!$AY$1)*60))
    /
    (((AP232/FRACAS!$AY$1)*60) + SUMPRODUCT((FRACAS!$B$5:$B$8970=AP$4)*(FRACAS!$D$5:$D$8970&lt;=AP232)*(IFERROR(FRACAS!$AM$5:$AM$8970,0)))
    ),"")</f>
        <v/>
      </c>
      <c r="MQ232" s="240" t="str" cm="1">
        <f t="array" ref="MQ232">IFERROR(
    (((AQ232/FRACAS!$AY$1)*60))
    /
    (((AQ232/FRACAS!$AY$1)*60) + SUMPRODUCT((FRACAS!$B$5:$B$8970=AQ$4)*(FRACAS!$D$5:$D$8970&lt;=AQ232)*(IFERROR(FRACAS!$AM$5:$AM$8970,0)))
    ),"")</f>
        <v/>
      </c>
      <c r="MR232" s="194"/>
      <c r="MS232" s="194"/>
      <c r="MT232" s="194"/>
      <c r="MU232" s="194"/>
      <c r="MV232" s="194"/>
      <c r="MW232" s="194"/>
      <c r="MX232" s="194"/>
      <c r="MY232" s="194"/>
      <c r="MZ232" s="194"/>
      <c r="NA232" s="195"/>
      <c r="ND232" s="241">
        <f t="shared" si="21"/>
        <v>0</v>
      </c>
      <c r="NE232" s="242" t="str">
        <f t="shared" si="22"/>
        <v/>
      </c>
      <c r="NF232" s="193" t="str" cm="1">
        <f t="array" ref="NF232">IF($ND232=0,"",(IFERROR( (IFERROR($ND232/FRACAS!$AY$1*60,0) - SUMPRODUCT( (FRACAS!$K$5:$K$8972=NF$2) * IFERROR(FRACAS!$AN$5:$AN$8972,0) ) ) / IFERROR($ND232/FRACAS!$AY$1*60,0), 1 )))</f>
        <v/>
      </c>
      <c r="NG232" s="193" t="str" cm="1">
        <f t="array" ref="NG232">IF($ND232=0,"",(IFERROR( (IFERROR($ND232/FRACAS!$AY$1*60,0) - SUMPRODUCT( (FRACAS!$K$5:$K$8972=NG$2) * IFERROR(FRACAS!$AN$5:$AN$8972,0) ) ) / IFERROR($ND232/FRACAS!$AY$1*60,0), 1 )))</f>
        <v/>
      </c>
      <c r="NH232" s="193" t="str" cm="1">
        <f t="array" ref="NH232">IF($ND232=0,"",(IFERROR( (IFERROR($ND232/FRACAS!$AY$1*60,0) - SUMPRODUCT( (FRACAS!$K$5:$K$8972=NH$2) * IFERROR(FRACAS!$AN$5:$AN$8972,0) ) ) / IFERROR($ND232/FRACAS!$AY$1*60,0), 1 )))</f>
        <v/>
      </c>
      <c r="NI232" s="193" t="str" cm="1">
        <f t="array" ref="NI232">IF($ND232=0,"",(IFERROR( (IFERROR($ND232/FRACAS!$AY$1*60,0) - SUMPRODUCT( (FRACAS!$K$5:$K$8972=NI$2) * IFERROR(FRACAS!$AN$5:$AN$8972,0) ) ) / IFERROR($ND232/FRACAS!$AY$1*60,0), 1 )))</f>
        <v/>
      </c>
      <c r="NJ232" s="193" t="str" cm="1">
        <f t="array" ref="NJ232">IF($ND232=0,"",(IFERROR( (IFERROR($ND232/FRACAS!$AY$1*60,0) - SUMPRODUCT( (FRACAS!$K$5:$K$8972=NJ$2) * IFERROR(FRACAS!$AN$5:$AN$8972,0) ) ) / IFERROR($ND232/FRACAS!$AY$1*60,0), 1 )))</f>
        <v/>
      </c>
      <c r="NK232" s="193" t="str" cm="1">
        <f t="array" ref="NK232">IF($ND232=0,"",(IFERROR( (IFERROR($ND232/FRACAS!$AY$1*60,0) - SUMPRODUCT( (FRACAS!$K$5:$K$8972=NK$2) * IFERROR(FRACAS!$AN$5:$AN$8972,0) ) ) / IFERROR($ND232/FRACAS!$AY$1*60,0), 1 )))</f>
        <v/>
      </c>
      <c r="NL232" s="193" t="str" cm="1">
        <f t="array" ref="NL232">IF($ND232=0,"",(IFERROR( (IFERROR($ND232/FRACAS!$AY$1*60,0) - SUMPRODUCT( (FRACAS!$K$5:$K$8972=NL$2) * IFERROR(FRACAS!$AN$5:$AN$8972,0) ) ) / IFERROR($ND232/FRACAS!$AY$1*60,0), 1 )))</f>
        <v/>
      </c>
      <c r="NM232" s="193" t="str" cm="1">
        <f t="array" ref="NM232">IF($ND232=0,"",(IFERROR( (IFERROR($ND232/FRACAS!$AY$1*60,0) - SUMPRODUCT( (FRACAS!$K$5:$K$8972=NM$2) * IFERROR(FRACAS!$AN$5:$AN$8972,0) ) ) / IFERROR($ND232/FRACAS!$AY$1*60,0), 1 )))</f>
        <v/>
      </c>
      <c r="NN232" s="193" t="str" cm="1">
        <f t="array" ref="NN232">IF($ND232=0,"",(IFERROR( (IFERROR($ND232/FRACAS!$AY$1*60,0) - SUMPRODUCT( (FRACAS!$K$5:$K$8972=NN$2) * IFERROR(FRACAS!$AN$5:$AN$8972,0) ) ) / IFERROR($ND232/FRACAS!$AY$1*60,0), 1 )))</f>
        <v/>
      </c>
      <c r="NO232" s="193" t="str" cm="1">
        <f t="array" ref="NO232">IF($ND232=0,"",(IFERROR( (IFERROR($ND232/FRACAS!$AY$1*60,0) - SUMPRODUCT( (FRACAS!$K$5:$K$8972=NO$2) * IFERROR(FRACAS!$AN$5:$AN$8972,0) ) ) / IFERROR($ND232/FRACAS!$AY$1*60,0), 1 )))</f>
        <v/>
      </c>
      <c r="NP232" s="193" t="str" cm="1">
        <f t="array" ref="NP232">IF($ND232=0,"",(IFERROR( (IFERROR($ND232/FRACAS!$AY$1*60,0) - SUMPRODUCT( (FRACAS!$K$5:$K$8972=NP$2) * IFERROR(FRACAS!$AN$5:$AN$8972,0) ) ) / IFERROR($ND232/FRACAS!$AY$1*60,0), 1 )))</f>
        <v/>
      </c>
      <c r="NQ232" s="193" t="str" cm="1">
        <f t="array" ref="NQ232">IF($ND232=0,"",(IFERROR( (IFERROR($ND232/FRACAS!$AY$1*60,0) - SUMPRODUCT( (FRACAS!$K$5:$K$8972=NQ$2) * IFERROR(FRACAS!$AN$5:$AN$8972,0) ) ) / IFERROR($ND232/FRACAS!$AY$1*60,0), 1 )))</f>
        <v/>
      </c>
      <c r="NR232" s="193" t="str" cm="1">
        <f t="array" ref="NR232">IF($ND232=0,"",(IFERROR( (IFERROR($ND232/FRACAS!$AY$1*60,0) - SUMPRODUCT( (FRACAS!$K$5:$K$8972=NR$2) * IFERROR(FRACAS!$AN$5:$AN$8972,0) ) ) / IFERROR($ND232/FRACAS!$AY$1*60,0), 1 )))</f>
        <v/>
      </c>
      <c r="NS232" s="193" t="str" cm="1">
        <f t="array" ref="NS232">IF($ND232=0,"",(IFERROR( (IFERROR($ND232/FRACAS!$AY$1*60,0) - SUMPRODUCT( (FRACAS!$K$5:$K$8972=NS$2) * IFERROR(FRACAS!$AN$5:$AN$8972,0) ) ) / IFERROR($ND232/FRACAS!$AY$1*60,0), 1 )))</f>
        <v/>
      </c>
      <c r="NT232" s="193" t="str" cm="1">
        <f t="array" ref="NT232">IF($ND232=0,"",(IFERROR( (IFERROR($ND232/FRACAS!$AY$1*60,0) - SUMPRODUCT( (FRACAS!$K$5:$K$8972=NT$2) * IFERROR(FRACAS!$AN$5:$AN$8972,0) ) ) / IFERROR($ND232/FRACAS!$AY$1*60,0), 1 )))</f>
        <v/>
      </c>
      <c r="NU232" s="193" t="str" cm="1">
        <f t="array" ref="NU232">IF($ND232=0,"",(IFERROR( (IFERROR($ND232/FRACAS!$AY$1*60,0) - SUMPRODUCT( (FRACAS!$K$5:$K$8972=NU$2) * IFERROR(FRACAS!$AN$5:$AN$8972,0) ) ) / IFERROR($ND232/FRACAS!$AY$1*60,0), 1 )))</f>
        <v/>
      </c>
      <c r="NV232" s="193" t="str" cm="1">
        <f t="array" ref="NV232">IF($ND232=0,"",(IFERROR( (IFERROR($ND232/FRACAS!$AY$1*60,0) - SUMPRODUCT( (FRACAS!$K$5:$K$8972=NV$2) * IFERROR(FRACAS!$AN$5:$AN$8972,0) ) ) / IFERROR($ND232/FRACAS!$AY$1*60,0), 1 )))</f>
        <v/>
      </c>
      <c r="NW232" s="193" t="str" cm="1">
        <f t="array" ref="NW232">IF($ND232=0,"",(IFERROR( (IFERROR($ND232/FRACAS!$AY$1*60,0) - SUMPRODUCT( (FRACAS!$K$5:$K$8972=NW$2) * IFERROR(FRACAS!$AN$5:$AN$8972,0) ) ) / IFERROR($ND232/FRACAS!$AY$1*60,0), 1 )))</f>
        <v/>
      </c>
      <c r="NX232" s="193" t="str" cm="1">
        <f t="array" ref="NX232">IF($ND232=0,"",(IFERROR( (IFERROR($ND232/FRACAS!$AY$1*60,0) - SUMPRODUCT( (FRACAS!$K$5:$K$8972=NX$2) * IFERROR(FRACAS!$AN$5:$AN$8972,0) ) ) / IFERROR($ND232/FRACAS!$AY$1*60,0), 1 )))</f>
        <v/>
      </c>
      <c r="NY232" s="193" t="str" cm="1">
        <f t="array" ref="NY232">IF($ND232=0,"",(IFERROR( (IFERROR($ND232/FRACAS!$AY$1*60,0) - SUMPRODUCT( (FRACAS!$K$5:$K$8972=NY$2) * IFERROR(FRACAS!$AN$5:$AN$8972,0) ) ) / IFERROR($ND232/FRACAS!$AY$1*60,0), 1 )))</f>
        <v/>
      </c>
      <c r="NZ232" s="193" t="str" cm="1">
        <f t="array" ref="NZ232">IF($ND232=0,"",(IFERROR( (IFERROR($ND232/FRACAS!$AY$1*60,0) - SUMPRODUCT( (FRACAS!$K$5:$K$8972=NZ$2) * IFERROR(FRACAS!$AN$5:$AN$8972,0) ) ) / IFERROR($ND232/FRACAS!$AY$1*60,0), 1 )))</f>
        <v/>
      </c>
      <c r="OA232" s="193" t="str" cm="1">
        <f t="array" ref="OA232">IF($ND232=0,"",(IFERROR( (IFERROR($ND232/FRACAS!$AY$1*60,0) - SUMPRODUCT( (FRACAS!$K$5:$K$8972=OA$2) * IFERROR(FRACAS!$AN$5:$AN$8972,0) ) ) / IFERROR($ND232/FRACAS!$AY$1*60,0), 1 )))</f>
        <v/>
      </c>
      <c r="OB232" s="193" t="str" cm="1">
        <f t="array" ref="OB232">IF($ND232=0,"",(IFERROR( (IFERROR($ND232/FRACAS!$AY$1*60,0) - SUMPRODUCT( (FRACAS!$K$5:$K$8972=OB$2) * IFERROR(FRACAS!$AN$5:$AN$8972,0) ) ) / IFERROR($ND232/FRACAS!$AY$1*60,0), 1 )))</f>
        <v/>
      </c>
      <c r="OC232" s="193" t="str" cm="1">
        <f t="array" ref="OC232">IF($ND232=0,"",(IFERROR( (IFERROR($ND232/FRACAS!$AY$1*60,0) - SUMPRODUCT( (FRACAS!$K$5:$K$8972=OC$2) * IFERROR(FRACAS!$AN$5:$AN$8972,0) ) ) / IFERROR($ND232/FRACAS!$AY$1*60,0), 1 )))</f>
        <v/>
      </c>
      <c r="OD232" s="193" t="str" cm="1">
        <f t="array" ref="OD232">IF($ND232=0,"",(IFERROR( (IFERROR($ND232/FRACAS!$AY$1*60,0) - SUMPRODUCT( (FRACAS!$K$5:$K$8972=OD$2) * IFERROR(FRACAS!$AN$5:$AN$8972,0) ) ) / IFERROR($ND232/FRACAS!$AY$1*60,0), 1 )))</f>
        <v/>
      </c>
      <c r="OE232" s="193" t="str" cm="1">
        <f t="array" ref="OE232">IF($ND232=0,"",(IFERROR( (IFERROR($ND232/FRACAS!$AY$1*60,0) - SUMPRODUCT( (FRACAS!$K$5:$K$8972=OE$2) * IFERROR(FRACAS!$AN$5:$AN$8972,0) ) ) / IFERROR($ND232/FRACAS!$AY$1*60,0), 1 )))</f>
        <v/>
      </c>
      <c r="OF232" s="193" t="str" cm="1">
        <f t="array" ref="OF232">IF($ND232=0,"",(IFERROR( (IFERROR($ND232/FRACAS!$AY$1*60,0) - SUMPRODUCT( (FRACAS!$K$5:$K$8972=OF$2) * IFERROR(FRACAS!$AN$5:$AN$8972,0) ) ) / IFERROR($ND232/FRACAS!$AY$1*60,0), 1 )))</f>
        <v/>
      </c>
      <c r="OG232" s="193" t="str" cm="1">
        <f t="array" ref="OG232">IF($ND232=0,"",(IFERROR( (IFERROR($ND232/FRACAS!$AY$1*60,0) - SUMPRODUCT( (FRACAS!$K$5:$K$8972=OG$2) * IFERROR(FRACAS!$AN$5:$AN$8972,0) ) ) / IFERROR($ND232/FRACAS!$AY$1*60,0), 1 )))</f>
        <v/>
      </c>
      <c r="OH232" s="193" t="str" cm="1">
        <f t="array" ref="OH232">IF($ND232=0,"",(IFERROR( (IFERROR($ND232/FRACAS!$AY$1*60,0) - SUMPRODUCT( (FRACAS!$K$5:$K$8972=OH$2) * IFERROR(FRACAS!$AN$5:$AN$8972,0) ) ) / IFERROR($ND232/FRACAS!$AY$1*60,0), 1 )))</f>
        <v/>
      </c>
      <c r="OI232" s="193" t="str" cm="1">
        <f t="array" ref="OI232">IF($ND232=0,"",(IFERROR( (IFERROR($ND232/FRACAS!$AY$1*60,0) - SUMPRODUCT( (FRACAS!$K$5:$K$8972=OI$2) * IFERROR(FRACAS!$AN$5:$AN$8972,0) ) ) / IFERROR($ND232/FRACAS!$AY$1*60,0), 1 )))</f>
        <v/>
      </c>
      <c r="OJ232" s="193" t="str" cm="1">
        <f t="array" ref="OJ232">IF($ND232=0,"",(IFERROR( (IFERROR($ND232/FRACAS!$AY$1*60,0) - SUMPRODUCT( (FRACAS!$K$5:$K$8972=OJ$2) * IFERROR(FRACAS!$AN$5:$AN$8972,0) ) ) / IFERROR($ND232/FRACAS!$AY$1*60,0), 1 )))</f>
        <v/>
      </c>
      <c r="OK232" s="193" t="str" cm="1">
        <f t="array" ref="OK232">IF($ND232=0,"",(IFERROR( (IFERROR($ND232/FRACAS!$AY$1*60,0) - SUMPRODUCT( (FRACAS!$K$5:$K$8972=OK$2) * IFERROR(FRACAS!$AN$5:$AN$8972,0) ) ) / IFERROR($ND232/FRACAS!$AY$1*60,0), 1 )))</f>
        <v/>
      </c>
      <c r="OL232" s="193" t="str" cm="1">
        <f t="array" ref="OL232">IF($ND232=0,"",(IFERROR( (IFERROR($ND232/FRACAS!$AY$1*60,0) - SUMPRODUCT( (FRACAS!$K$5:$K$8972=OL$2) * IFERROR(FRACAS!$AN$5:$AN$8972,0) ) ) / IFERROR($ND232/FRACAS!$AY$1*60,0), 1 )))</f>
        <v/>
      </c>
      <c r="OM232" s="193" t="str" cm="1">
        <f t="array" ref="OM232">IF($ND232=0,"",(IFERROR( (IFERROR($ND232/FRACAS!$AY$1*60,0) - SUMPRODUCT( (FRACAS!$K$5:$K$8972=OM$2) * IFERROR(FRACAS!$AN$5:$AN$8972,0) ) ) / IFERROR($ND232/FRACAS!$AY$1*60,0), 1 )))</f>
        <v/>
      </c>
      <c r="ON232" s="193" t="str" cm="1">
        <f t="array" ref="ON232">IF($ND232=0,"",(IFERROR( (IFERROR($ND232/FRACAS!$AY$1*60,0) - SUMPRODUCT( (FRACAS!$K$5:$K$8972=ON$2) * IFERROR(FRACAS!$AN$5:$AN$8972,0) ) ) / IFERROR($ND232/FRACAS!$AY$1*60,0), 1 )))</f>
        <v/>
      </c>
      <c r="OO232" s="193" t="str" cm="1">
        <f t="array" ref="OO232">IF($ND232=0,"",(IFERROR( (IFERROR($ND232/FRACAS!$AY$1*60,0) - SUMPRODUCT( (FRACAS!$K$5:$K$8972=OO$2) * IFERROR(FRACAS!$AN$5:$AN$8972,0) ) ) / IFERROR($ND232/FRACAS!$AY$1*60,0), 1 )))</f>
        <v/>
      </c>
      <c r="OP232" s="193" t="str" cm="1">
        <f t="array" ref="OP232">IF($ND232=0,"",(IFERROR( (IFERROR($ND232/FRACAS!$AY$1*60,0) - SUMPRODUCT( (FRACAS!$K$5:$K$8972=OP$2) * IFERROR(FRACAS!$AN$5:$AN$8972,0) ) ) / IFERROR($ND232/FRACAS!$AY$1*60,0), 1 )))</f>
        <v/>
      </c>
      <c r="OQ232" s="193" t="str" cm="1">
        <f t="array" ref="OQ232">IF($ND232=0,"",(IFERROR( (IFERROR($ND232/FRACAS!$AY$1*60,0) - SUMPRODUCT( (FRACAS!$K$5:$K$8972=OQ$2) * IFERROR(FRACAS!$AN$5:$AN$8972,0) ) ) / IFERROR($ND232/FRACAS!$AY$1*60,0), 1 )))</f>
        <v/>
      </c>
      <c r="OR232" s="193" t="str" cm="1">
        <f t="array" ref="OR232">IF($ND232=0,"",(IFERROR( (IFERROR($ND232/FRACAS!$AY$1*60,0) - SUMPRODUCT( (FRACAS!$K$5:$K$8972=OR$2) * IFERROR(FRACAS!$AN$5:$AN$8972,0) ) ) / IFERROR($ND232/FRACAS!$AY$1*60,0), 1 )))</f>
        <v/>
      </c>
      <c r="OS232" s="193" t="str" cm="1">
        <f t="array" ref="OS232">IF($ND232=0,"",(IFERROR( (IFERROR($ND232/FRACAS!$AY$1*60,0) - SUMPRODUCT( (FRACAS!$K$5:$K$8972=OS$2) * IFERROR(FRACAS!$AN$5:$AN$8972,0) ) ) / IFERROR($ND232/FRACAS!$AY$1*60,0), 1 )))</f>
        <v/>
      </c>
      <c r="OT232" s="243" t="str" cm="1">
        <f t="array" ref="OT232">IF($ND232=0,"",(IFERROR( (IFERROR($ND232/FRACAS!$AY$1*60,0) - SUMPRODUCT( (FRACAS!$K$5:$K$8972=OT$2) * IFERROR(FRACAS!$AN$5:$AN$8972,0) ) ) / IFERROR($ND232/FRACAS!$AY$1*60,0), 1 )))</f>
        <v/>
      </c>
    </row>
    <row r="233" spans="2:410" x14ac:dyDescent="0.2">
      <c r="B233" s="233"/>
      <c r="C233" s="259">
        <f>IF('[1]17.11.2025 IASI18 Mileage'!C233="","",'[1]17.11.2025 IASI18 Mileage'!C233)</f>
        <v>47567</v>
      </c>
      <c r="D233" s="201" t="str">
        <f>IF('[1]17.11.2025 IASI18 Mileage'!D233="","",'[1]17.11.2025 IASI18 Mileage'!D233)</f>
        <v/>
      </c>
      <c r="E233" s="201" t="str">
        <f>IF('[1]17.11.2025 IASI18 Mileage'!E233="","",'[1]17.11.2025 IASI18 Mileage'!E233)</f>
        <v/>
      </c>
      <c r="F233" s="201" t="str">
        <f>IF('[1]17.11.2025 IASI18 Mileage'!F233="","",'[1]17.11.2025 IASI18 Mileage'!F233)</f>
        <v/>
      </c>
      <c r="G233" s="201" t="str">
        <f>IF('[1]17.11.2025 IASI18 Mileage'!G233="","",'[1]17.11.2025 IASI18 Mileage'!G233)</f>
        <v/>
      </c>
      <c r="H233" s="201" t="str">
        <f>IF('[1]17.11.2025 IASI18 Mileage'!H233="","",'[1]17.11.2025 IASI18 Mileage'!H233)</f>
        <v/>
      </c>
      <c r="I233" s="201" t="str">
        <f>IF('[1]17.11.2025 IASI18 Mileage'!I233="","",'[1]17.11.2025 IASI18 Mileage'!I233)</f>
        <v/>
      </c>
      <c r="J233" s="201" t="str">
        <f>IF('[1]17.11.2025 IASI18 Mileage'!J233="","",'[1]17.11.2025 IASI18 Mileage'!J233)</f>
        <v/>
      </c>
      <c r="K233" s="201" t="str">
        <f>IF('[1]17.11.2025 IASI18 Mileage'!K233="","",'[1]17.11.2025 IASI18 Mileage'!K233)</f>
        <v/>
      </c>
      <c r="L233" s="201" t="str">
        <f>IF('[1]17.11.2025 IASI18 Mileage'!L233="","",'[1]17.11.2025 IASI18 Mileage'!L233)</f>
        <v/>
      </c>
      <c r="M233" s="201" t="str">
        <f>IF('[1]17.11.2025 IASI18 Mileage'!M233="","",'[1]17.11.2025 IASI18 Mileage'!M233)</f>
        <v/>
      </c>
      <c r="N233" s="201" t="str">
        <f>IF('[1]17.11.2025 IASI18 Mileage'!N233="","",'[1]17.11.2025 IASI18 Mileage'!N233)</f>
        <v/>
      </c>
      <c r="O233" s="201" t="str">
        <f>IF('[1]17.11.2025 IASI18 Mileage'!O233="","",'[1]17.11.2025 IASI18 Mileage'!O233)</f>
        <v/>
      </c>
      <c r="P233" s="201" t="str">
        <f>IF('[1]17.11.2025 IASI18 Mileage'!P233="","",'[1]17.11.2025 IASI18 Mileage'!P233)</f>
        <v/>
      </c>
      <c r="Q233" s="201" t="str">
        <f>IF('[1]17.11.2025 IASI18 Mileage'!Q233="","",'[1]17.11.2025 IASI18 Mileage'!Q233)</f>
        <v/>
      </c>
      <c r="R233" s="201" t="str">
        <f>IF('[1]17.11.2025 IASI18 Mileage'!R233="","",'[1]17.11.2025 IASI18 Mileage'!R233)</f>
        <v/>
      </c>
      <c r="S233" s="201" t="str">
        <f>IF('[1]17.11.2025 IASI18 Mileage'!S233="","",'[1]17.11.2025 IASI18 Mileage'!S233)</f>
        <v/>
      </c>
      <c r="T233" s="201" t="str">
        <f>IF('[1]17.11.2025 IASI18 Mileage'!T233="","",'[1]17.11.2025 IASI18 Mileage'!T233)</f>
        <v/>
      </c>
      <c r="U233" s="201" t="str">
        <f>IF('[1]17.11.2025 IASI18 Mileage'!U233="","",'[1]17.11.2025 IASI18 Mileage'!U233)</f>
        <v/>
      </c>
      <c r="V233" s="201"/>
      <c r="W233" s="201"/>
      <c r="X233" s="201"/>
      <c r="Y233" s="201"/>
      <c r="Z233" s="201"/>
      <c r="AA233" s="201"/>
      <c r="AB233" s="201"/>
      <c r="AC233" s="201"/>
      <c r="AD233" s="201"/>
      <c r="AE233" s="201"/>
      <c r="AF233" s="201"/>
      <c r="AG233" s="201"/>
      <c r="AH233" s="201"/>
      <c r="AI233" s="201"/>
      <c r="AJ233" s="201"/>
      <c r="AK233" s="201"/>
      <c r="AL233" s="201"/>
      <c r="AM233" s="201"/>
      <c r="AN233" s="201"/>
      <c r="AO233" s="201"/>
      <c r="AP233" s="201"/>
      <c r="AQ233" s="201"/>
      <c r="AR233" s="201"/>
      <c r="AS233" s="201"/>
      <c r="AT233" s="201"/>
      <c r="AU233" s="201"/>
      <c r="AV233" s="201"/>
      <c r="AW233" s="201"/>
      <c r="AX233" s="201"/>
      <c r="AY233" s="201"/>
      <c r="AZ233" s="201"/>
      <c r="BA233" s="202"/>
      <c r="BB233" s="184"/>
      <c r="BD233" s="234"/>
      <c r="BE233" s="234"/>
      <c r="BF233" s="234"/>
      <c r="BG233" s="234"/>
      <c r="BH233" s="234"/>
      <c r="BI233" s="234"/>
      <c r="BJ233" s="234"/>
      <c r="BK233" s="234"/>
      <c r="BL233" s="234"/>
      <c r="BM233" s="234"/>
      <c r="DC233" s="184">
        <f t="shared" si="19"/>
        <v>0</v>
      </c>
      <c r="DD233" s="235" t="str">
        <f t="shared" si="20"/>
        <v/>
      </c>
      <c r="DE233" s="186">
        <f>IF(D233&gt; 0,(COUNTIFS(FRACAS!$B$5:$B$8972, D$4, FRACAS!$D$5:$D$8972, "&lt;="&amp;D233)), "" )</f>
        <v>0</v>
      </c>
      <c r="DF233" s="186">
        <f>IF(E233&gt; 0,(COUNTIFS(FRACAS!$B$5:$B$8972, E$4, FRACAS!$D$5:$D$8972, "&lt;="&amp;E233)), "" )</f>
        <v>0</v>
      </c>
      <c r="DG233" s="186">
        <f>IF(F233&gt; 0,(COUNTIFS(FRACAS!$B$5:$B$8972, F$4, FRACAS!$D$5:$D$8972, "&lt;="&amp;F233)), "" )</f>
        <v>0</v>
      </c>
      <c r="DH233" s="186">
        <f>IF(G233&gt; 0,(COUNTIFS(FRACAS!$B$5:$B$8972, G$4, FRACAS!$D$5:$D$8972, "&lt;="&amp;G233)), "" )</f>
        <v>0</v>
      </c>
      <c r="DI233" s="186">
        <f>IF(H233&gt; 0,(COUNTIFS(FRACAS!$B$5:$B$8972, H$4, FRACAS!$D$5:$D$8972, "&lt;="&amp;H233)), "" )</f>
        <v>0</v>
      </c>
      <c r="DJ233" s="186">
        <f>IF(I233&gt; 0,(COUNTIFS(FRACAS!$B$5:$B$8972, I$4, FRACAS!$D$5:$D$8972, "&lt;="&amp;I233)), "" )</f>
        <v>0</v>
      </c>
      <c r="DK233" s="186">
        <f>IF(J233&gt; 0,(COUNTIFS(FRACAS!$B$5:$B$8972, J$4, FRACAS!$D$5:$D$8972, "&lt;="&amp;J233)), "" )</f>
        <v>0</v>
      </c>
      <c r="DL233" s="186">
        <f>IF(K233&gt; 0,(COUNTIFS(FRACAS!$B$5:$B$8972, K$4, FRACAS!$D$5:$D$8972, "&lt;="&amp;K233)), "" )</f>
        <v>0</v>
      </c>
      <c r="DM233" s="186">
        <f>IF(L233&gt; 0,(COUNTIFS(FRACAS!$B$5:$B$8972, L$4, FRACAS!$D$5:$D$8972, "&lt;="&amp;L233)), "" )</f>
        <v>0</v>
      </c>
      <c r="DN233" s="186">
        <f>IF(M233&gt; 0,(COUNTIFS(FRACAS!$B$5:$B$8972, M$4, FRACAS!$D$5:$D$8972, "&lt;="&amp;M233)), "" )</f>
        <v>0</v>
      </c>
      <c r="DO233" s="186">
        <f>IF(N233&gt; 0,(COUNTIFS(FRACAS!$B$5:$B$8972, N$4, FRACAS!$D$5:$D$8972, "&lt;="&amp;N233)), "" )</f>
        <v>0</v>
      </c>
      <c r="DP233" s="186">
        <f>IF(O233&gt; 0,(COUNTIFS(FRACAS!$B$5:$B$8972, O$4, FRACAS!$D$5:$D$8972, "&lt;="&amp;O233)), "" )</f>
        <v>0</v>
      </c>
      <c r="DQ233" s="186">
        <f>IF(P233&gt; 0,(COUNTIFS(FRACAS!$B$5:$B$8972, P$4, FRACAS!$D$5:$D$8972, "&lt;="&amp;P233)), "" )</f>
        <v>0</v>
      </c>
      <c r="DR233" s="186">
        <f>IF(Q233&gt; 0,(COUNTIFS(FRACAS!$B$5:$B$8972, Q$4, FRACAS!$D$5:$D$8972, "&lt;="&amp;Q233)), "" )</f>
        <v>0</v>
      </c>
      <c r="DS233" s="186">
        <f>IF(R233&gt; 0,(COUNTIFS(FRACAS!$B$5:$B$8972, R$4, FRACAS!$D$5:$D$8972, "&lt;="&amp;R233)), "" )</f>
        <v>0</v>
      </c>
      <c r="DT233" s="186">
        <f>IF(S233&gt; 0,(COUNTIFS(FRACAS!$B$5:$B$8972, S$4, FRACAS!$D$5:$D$8972, "&lt;="&amp;S233)), "" )</f>
        <v>0</v>
      </c>
      <c r="DU233" s="186">
        <f>IF(T233&gt; 0,(COUNTIFS(FRACAS!$B$5:$B$8972, T$4, FRACAS!$D$5:$D$8972, "&lt;="&amp;T233)), "" )</f>
        <v>0</v>
      </c>
      <c r="DV233" s="186">
        <f>IF(U233&gt; 0,(COUNTIFS(FRACAS!$B$5:$B$8972, U$4, FRACAS!$D$5:$D$8972, "&lt;="&amp;U233)), "" )</f>
        <v>0</v>
      </c>
      <c r="DW233" s="186" t="str">
        <f>IF(V233&gt; 0,(COUNTIFS(FRACAS!$B$5:$B$8972, V$4, FRACAS!$D$5:$D$8972, "&lt;="&amp;V233)), "" )</f>
        <v/>
      </c>
      <c r="DX233" s="186" t="str">
        <f>IF(W233&gt; 0,(COUNTIFS(FRACAS!$B$5:$B$8972, W$4, FRACAS!$D$5:$D$8972, "&lt;="&amp;W233)), "" )</f>
        <v/>
      </c>
      <c r="DY233" s="186" t="str">
        <f>IF(X233&gt; 0,(COUNTIFS(FRACAS!$B$5:$B$8972, X$4, FRACAS!$D$5:$D$8972, "&lt;="&amp;X233)), "" )</f>
        <v/>
      </c>
      <c r="DZ233" s="186" t="str">
        <f>IF(Y233&gt; 0,(COUNTIFS(FRACAS!$B$5:$B$8972, Y$4, FRACAS!$D$5:$D$8972, "&lt;="&amp;Y233)), "" )</f>
        <v/>
      </c>
      <c r="EA233" s="186" t="str">
        <f>IF(Z233&gt; 0,(COUNTIFS(FRACAS!$B$5:$B$8972, Z$4, FRACAS!$D$5:$D$8972, "&lt;="&amp;Z233)), "" )</f>
        <v/>
      </c>
      <c r="EB233" s="186" t="str">
        <f>IF(AA233&gt; 0,(COUNTIFS(FRACAS!$B$5:$B$8972, AA$4, FRACAS!$D$5:$D$8972, "&lt;="&amp;AA233)), "" )</f>
        <v/>
      </c>
      <c r="EC233" s="186" t="str">
        <f>IF(AB233&gt; 0,(COUNTIFS(FRACAS!$B$5:$B$8972, AB$4, FRACAS!$D$5:$D$8972, "&lt;="&amp;AB233)), "" )</f>
        <v/>
      </c>
      <c r="ED233" s="186" t="str">
        <f>IF(AC233&gt; 0,(COUNTIFS(FRACAS!$B$5:$B$8972, AC$4, FRACAS!$D$5:$D$8972, "&lt;="&amp;AC233)), "" )</f>
        <v/>
      </c>
      <c r="EE233" s="186" t="str">
        <f>IF(AD233&gt; 0,(COUNTIFS(FRACAS!$B$5:$B$8972, AD$4, FRACAS!$D$5:$D$8972, "&lt;="&amp;AD233)), "" )</f>
        <v/>
      </c>
      <c r="EF233" s="186" t="str">
        <f>IF(AE233&gt; 0,(COUNTIFS(FRACAS!$B$5:$B$8972, AE$4, FRACAS!$D$5:$D$8972, "&lt;="&amp;AE233)), "" )</f>
        <v/>
      </c>
      <c r="EG233" s="186" t="str">
        <f>IF(AF233&gt; 0,(COUNTIFS(FRACAS!$B$5:$B$8972, AF$4, FRACAS!$D$5:$D$8972, "&lt;="&amp;AF233)), "" )</f>
        <v/>
      </c>
      <c r="EH233" s="186" t="str">
        <f>IF(AG233&gt; 0,(COUNTIFS(FRACAS!$B$5:$B$8972, AG$4, FRACAS!$D$5:$D$8972, "&lt;="&amp;AG233)), "" )</f>
        <v/>
      </c>
      <c r="EI233" s="186" t="str">
        <f>IF(AH233&gt; 0,(COUNTIFS(FRACAS!$B$5:$B$8972, AH$4, FRACAS!$D$5:$D$8972, "&lt;="&amp;AH233)), "" )</f>
        <v/>
      </c>
      <c r="EJ233" s="186" t="str">
        <f>IF(AI233&gt; 0,(COUNTIFS(FRACAS!$B$5:$B$8972, AI$4, FRACAS!$D$5:$D$8972, "&lt;="&amp;AI233)), "" )</f>
        <v/>
      </c>
      <c r="EK233" s="186" t="str">
        <f>IF(AJ233&gt; 0,(COUNTIFS(FRACAS!$B$5:$B$8972, AJ$4, FRACAS!$D$5:$D$8972, "&lt;="&amp;AJ233)), "" )</f>
        <v/>
      </c>
      <c r="EL233" s="186" t="str">
        <f>IF(AK233&gt; 0,(COUNTIFS(FRACAS!$B$5:$B$8972, AK$4, FRACAS!$D$5:$D$8972, "&lt;="&amp;AK233)), "" )</f>
        <v/>
      </c>
      <c r="EM233" s="186" t="str">
        <f>IF(AL233&gt; 0,(COUNTIFS(FRACAS!$B$5:$B$8972, AL$4, FRACAS!$D$5:$D$8972, "&lt;="&amp;AL233)), "" )</f>
        <v/>
      </c>
      <c r="EN233" s="186" t="str">
        <f>IF(AM233&gt; 0,(COUNTIFS(FRACAS!$B$5:$B$8972, AM$4, FRACAS!$D$5:$D$8972, "&lt;="&amp;AM233)), "" )</f>
        <v/>
      </c>
      <c r="EO233" s="186" t="str">
        <f>IF(AN233&gt; 0,(COUNTIFS(FRACAS!$B$5:$B$8972, AN$4, FRACAS!$D$5:$D$8972, "&lt;="&amp;AN233)), "" )</f>
        <v/>
      </c>
      <c r="EP233" s="186" t="str">
        <f>IF(AO233&gt; 0,(COUNTIFS(FRACAS!$B$5:$B$8972, AO$4, FRACAS!$D$5:$D$8972, "&lt;="&amp;AO233)), "" )</f>
        <v/>
      </c>
      <c r="EQ233" s="186" t="str">
        <f>IF(AP233&gt; 0,(COUNTIFS(FRACAS!$B$5:$B$8972, AP$4, FRACAS!$D$5:$D$8972, "&lt;="&amp;AP233)), "" )</f>
        <v/>
      </c>
      <c r="ER233" s="186" t="str">
        <f>IF(AQ233&gt; 0,(COUNTIFS(FRACAS!$B$5:$B$8972, AQ$4, FRACAS!$D$5:$D$8972, "&lt;="&amp;AQ233)), "" )</f>
        <v/>
      </c>
      <c r="ES233" s="246"/>
      <c r="ET233" s="194"/>
      <c r="EU233" s="194"/>
      <c r="EV233" s="194"/>
      <c r="EW233" s="194"/>
      <c r="EX233" s="194"/>
      <c r="EY233" s="194"/>
      <c r="EZ233" s="194"/>
      <c r="FA233" s="194"/>
      <c r="FB233" s="195"/>
      <c r="FE233" s="190"/>
      <c r="FF233" s="190"/>
      <c r="FG233" s="190"/>
      <c r="FH233" s="190"/>
      <c r="FI233" s="190"/>
      <c r="FJ233" s="190"/>
      <c r="FK233" s="190"/>
      <c r="FL233" s="190"/>
      <c r="FM233" s="190"/>
      <c r="FN233" s="190"/>
      <c r="JD233" s="238"/>
      <c r="JE233" s="238"/>
      <c r="JF233" s="238"/>
      <c r="JG233" s="238"/>
      <c r="JH233" s="238"/>
      <c r="JI233" s="238"/>
      <c r="JJ233" s="238"/>
      <c r="JK233" s="238"/>
      <c r="JL233" s="238"/>
      <c r="JM233" s="238"/>
      <c r="JN233" s="247"/>
      <c r="JO233" s="248"/>
      <c r="JP233" s="248"/>
      <c r="JQ233" s="248"/>
      <c r="JR233" s="248"/>
      <c r="JS233" s="248"/>
      <c r="JT233" s="248"/>
      <c r="JU233" s="248"/>
      <c r="JV233" s="248"/>
      <c r="JW233" s="248"/>
      <c r="JX233" s="248"/>
      <c r="JY233" s="248"/>
      <c r="JZ233" s="248"/>
      <c r="KA233" s="248"/>
      <c r="KB233" s="248"/>
      <c r="KC233" s="248"/>
      <c r="KD233" s="248"/>
      <c r="KE233" s="248"/>
      <c r="KF233" s="248"/>
      <c r="KG233" s="248"/>
      <c r="KH233" s="248"/>
      <c r="KI233" s="248"/>
      <c r="KJ233" s="248"/>
      <c r="KK233" s="248"/>
      <c r="KL233" s="248"/>
      <c r="KM233" s="248"/>
      <c r="KN233" s="248"/>
      <c r="KO233" s="248"/>
      <c r="KP233" s="248"/>
      <c r="KQ233" s="248"/>
      <c r="KR233" s="248"/>
      <c r="KS233" s="248"/>
      <c r="KT233" s="248"/>
      <c r="KU233" s="248"/>
      <c r="KV233" s="248"/>
      <c r="KW233" s="248"/>
      <c r="KX233" s="248"/>
      <c r="KY233" s="248"/>
      <c r="KZ233" s="248"/>
      <c r="LA233" s="248"/>
      <c r="LC233" s="235" t="str">
        <f t="shared" si="18"/>
        <v/>
      </c>
      <c r="LD233" s="240" t="str" cm="1">
        <f t="array" ref="LD233">IFERROR((((D233/FRACAS!$AY$1)*60
)-(SUMPRODUCT((FRACAS!$B$5:$B$8970=D$4)*(FRACAS!$D$5:$D$8970&lt;=D233)*(IFERROR(FRACAS!$AM$5:$AM$8970,0)))
))/((D233/FRACAS!$AY$1)*60),"")</f>
        <v/>
      </c>
      <c r="LE233" s="240" t="str" cm="1">
        <f t="array" ref="LE233">IFERROR((((E233/FRACAS!$AY$1)*60
)-(SUMPRODUCT((FRACAS!$B$5:$B$8970=E$4)*(FRACAS!$D$5:$D$8970&lt;=E233)*(IFERROR(FRACAS!$AM$5:$AM$8970,0)))
))/((E233/FRACAS!$AY$1)*60),"")</f>
        <v/>
      </c>
      <c r="LF233" s="240" t="str" cm="1">
        <f t="array" ref="LF233">IFERROR((((F233/FRACAS!$AY$1)*60
)-(SUMPRODUCT((FRACAS!$B$5:$B$8970=F$4)*(FRACAS!$D$5:$D$8970&lt;=F233)*(IFERROR(FRACAS!$AM$5:$AM$8970,0)))
))/((F233/FRACAS!$AY$1)*60),"")</f>
        <v/>
      </c>
      <c r="LG233" s="240" t="str" cm="1">
        <f t="array" ref="LG233">IFERROR((((G233/FRACAS!$AY$1)*60
)-(SUMPRODUCT((FRACAS!$B$5:$B$8970=G$4)*(FRACAS!$D$5:$D$8970&lt;=G233)*(IFERROR(FRACAS!$AM$5:$AM$8970,0)))
))/((G233/FRACAS!$AY$1)*60),"")</f>
        <v/>
      </c>
      <c r="LH233" s="240" t="str" cm="1">
        <f t="array" ref="LH233">IFERROR((((H233/FRACAS!$AY$1)*60
)-(SUMPRODUCT((FRACAS!$B$5:$B$8970=H$4)*(FRACAS!$D$5:$D$8970&lt;=H233)*(IFERROR(FRACAS!$AM$5:$AM$8970,0)))
))/((H233/FRACAS!$AY$1)*60),"")</f>
        <v/>
      </c>
      <c r="LI233" s="240" t="str" cm="1">
        <f t="array" ref="LI233">IFERROR((((I233/FRACAS!$AY$1)*60
)-(SUMPRODUCT((FRACAS!$B$5:$B$8970=I$4)*(FRACAS!$D$5:$D$8970&lt;=I233)*(IFERROR(FRACAS!$AM$5:$AM$8970,0)))
))/((I233/FRACAS!$AY$1)*60),"")</f>
        <v/>
      </c>
      <c r="LJ233" s="240" t="str" cm="1">
        <f t="array" ref="LJ233">IFERROR((((J233/FRACAS!$AY$1)*60
)-(SUMPRODUCT((FRACAS!$B$5:$B$8970=J$4)*(FRACAS!$D$5:$D$8970&lt;=J233)*(IFERROR(FRACAS!$AM$5:$AM$8970,0)))
))/((J233/FRACAS!$AY$1)*60),"")</f>
        <v/>
      </c>
      <c r="LK233" s="240" t="str" cm="1">
        <f t="array" ref="LK233">IFERROR((((K233/FRACAS!$AY$1)*60
)-(SUMPRODUCT((FRACAS!$B$5:$B$8970=K$4)*(FRACAS!$D$5:$D$8970&lt;=K233)*(IFERROR(FRACAS!$AM$5:$AM$8970,0)))
))/((K233/FRACAS!$AY$1)*60),"")</f>
        <v/>
      </c>
      <c r="LL233" s="240" t="str" cm="1">
        <f t="array" ref="LL233">IFERROR((((L233/FRACAS!$AY$1)*60
)-(SUMPRODUCT((FRACAS!$B$5:$B$8970=L$4)*(FRACAS!$D$5:$D$8970&lt;=L233)*(IFERROR(FRACAS!$AM$5:$AM$8970,0)))
))/((L233/FRACAS!$AY$1)*60),"")</f>
        <v/>
      </c>
      <c r="LM233" s="240" t="str" cm="1">
        <f t="array" ref="LM233">IFERROR((((M233/FRACAS!$AY$1)*60
)-(SUMPRODUCT((FRACAS!$B$5:$B$8970=M$4)*(FRACAS!$D$5:$D$8970&lt;=M233)*(IFERROR(FRACAS!$AM$5:$AM$8970,0)))
))/((M233/FRACAS!$AY$1)*60),"")</f>
        <v/>
      </c>
      <c r="LN233" s="240" t="str" cm="1">
        <f t="array" ref="LN233">IFERROR((((N233/FRACAS!$AY$1)*60
)-(SUMPRODUCT((FRACAS!$B$5:$B$8970=N$4)*(FRACAS!$D$5:$D$8970&lt;=N233)*(IFERROR(FRACAS!$AM$5:$AM$8970,0)))
))/((N233/FRACAS!$AY$1)*60),"")</f>
        <v/>
      </c>
      <c r="LO233" s="240" t="str" cm="1">
        <f t="array" ref="LO233">IFERROR((((O233/FRACAS!$AY$1)*60
)-(SUMPRODUCT((FRACAS!$B$5:$B$8970=O$4)*(FRACAS!$D$5:$D$8970&lt;=O233)*(IFERROR(FRACAS!$AM$5:$AM$8970,0)))
))/((O233/FRACAS!$AY$1)*60),"")</f>
        <v/>
      </c>
      <c r="LP233" s="240" t="str" cm="1">
        <f t="array" ref="LP233">IFERROR((((P233/FRACAS!$AY$1)*60
)-(SUMPRODUCT((FRACAS!$B$5:$B$8970=P$4)*(FRACAS!$D$5:$D$8970&lt;=P233)*(IFERROR(FRACAS!$AM$5:$AM$8970,0)))
))/((P233/FRACAS!$AY$1)*60),"")</f>
        <v/>
      </c>
      <c r="LQ233" s="240" t="str" cm="1">
        <f t="array" ref="LQ233">IFERROR((((Q233/FRACAS!$AY$1)*60
)-(SUMPRODUCT((FRACAS!$B$5:$B$8970=Q$4)*(FRACAS!$D$5:$D$8970&lt;=Q233)*(IFERROR(FRACAS!$AM$5:$AM$8970,0)))
))/((Q233/FRACAS!$AY$1)*60),"")</f>
        <v/>
      </c>
      <c r="LR233" s="240" t="str" cm="1">
        <f t="array" ref="LR233">IFERROR((((R233/FRACAS!$AY$1)*60
)-(SUMPRODUCT((FRACAS!$B$5:$B$8970=R$4)*(FRACAS!$D$5:$D$8970&lt;=R233)*(IFERROR(FRACAS!$AM$5:$AM$8970,0)))
))/((R233/FRACAS!$AY$1)*60),"")</f>
        <v/>
      </c>
      <c r="LS233" s="240" t="str" cm="1">
        <f t="array" ref="LS233">IFERROR((((S233/FRACAS!$AY$1)*60
)-(SUMPRODUCT((FRACAS!$B$5:$B$8970=S$4)*(FRACAS!$D$5:$D$8970&lt;=S233)*(IFERROR(FRACAS!$AM$5:$AM$8970,0)))
))/((S233/FRACAS!$AY$1)*60),"")</f>
        <v/>
      </c>
      <c r="LT233" s="240" t="str" cm="1">
        <f t="array" ref="LT233">IFERROR((((T233/FRACAS!$AY$1)*60
)-(SUMPRODUCT((FRACAS!$B$5:$B$8970=T$4)*(FRACAS!$D$5:$D$8970&lt;=T233)*(IFERROR(FRACAS!$AM$5:$AM$8970,0)))
))/((T233/FRACAS!$AY$1)*60),"")</f>
        <v/>
      </c>
      <c r="LU233" s="240" t="str" cm="1">
        <f t="array" ref="LU233">IFERROR((((U233/FRACAS!$AY$1)*60
)-(SUMPRODUCT((FRACAS!$B$5:$B$8970=U$4)*(FRACAS!$D$5:$D$8970&lt;=U233)*(IFERROR(FRACAS!$AM$5:$AM$8970,0)))
))/((U233/FRACAS!$AY$1)*60),"")</f>
        <v/>
      </c>
      <c r="LV233" s="240" t="str" cm="1">
        <f t="array" ref="LV233">IFERROR(
    (((V233/FRACAS!$AY$1)*60))
    /
    (((V233/FRACAS!$AY$1)*60) + SUMPRODUCT((FRACAS!$B$5:$B$8970=V$4)*(FRACAS!$D$5:$D$8970&lt;=V233)*(IFERROR(FRACAS!$AM$5:$AM$8970,0)))
    ),"")</f>
        <v/>
      </c>
      <c r="LW233" s="240" t="str" cm="1">
        <f t="array" ref="LW233">IFERROR(
    (((W233/FRACAS!$AY$1)*60))
    /
    (((W233/FRACAS!$AY$1)*60) + SUMPRODUCT((FRACAS!$B$5:$B$8970=W$4)*(FRACAS!$D$5:$D$8970&lt;=W233)*(IFERROR(FRACAS!$AM$5:$AM$8970,0)))
    ),"")</f>
        <v/>
      </c>
      <c r="LX233" s="240" t="str" cm="1">
        <f t="array" ref="LX233">IFERROR(
    (((X233/FRACAS!$AY$1)*60))
    /
    (((X233/FRACAS!$AY$1)*60) + SUMPRODUCT((FRACAS!$B$5:$B$8970=X$4)*(FRACAS!$D$5:$D$8970&lt;=X233)*(IFERROR(FRACAS!$AM$5:$AM$8970,0)))
    ),"")</f>
        <v/>
      </c>
      <c r="LY233" s="240" t="str" cm="1">
        <f t="array" ref="LY233">IFERROR(
    (((Y233/FRACAS!$AY$1)*60))
    /
    (((Y233/FRACAS!$AY$1)*60) + SUMPRODUCT((FRACAS!$B$5:$B$8970=Y$4)*(FRACAS!$D$5:$D$8970&lt;=Y233)*(IFERROR(FRACAS!$AM$5:$AM$8970,0)))
    ),"")</f>
        <v/>
      </c>
      <c r="LZ233" s="240" t="str" cm="1">
        <f t="array" ref="LZ233">IFERROR(
    (((Z233/FRACAS!$AY$1)*60))
    /
    (((Z233/FRACAS!$AY$1)*60) + SUMPRODUCT((FRACAS!$B$5:$B$8970=Z$4)*(FRACAS!$D$5:$D$8970&lt;=Z233)*(IFERROR(FRACAS!$AM$5:$AM$8970,0)))
    ),"")</f>
        <v/>
      </c>
      <c r="MA233" s="240" t="str" cm="1">
        <f t="array" ref="MA233">IFERROR(
    (((AA233/FRACAS!$AY$1)*60))
    /
    (((AA233/FRACAS!$AY$1)*60) + SUMPRODUCT((FRACAS!$B$5:$B$8970=AA$4)*(FRACAS!$D$5:$D$8970&lt;=AA233)*(IFERROR(FRACAS!$AM$5:$AM$8970,0)))
    ),"")</f>
        <v/>
      </c>
      <c r="MB233" s="240" t="str" cm="1">
        <f t="array" ref="MB233">IFERROR(
    (((AB233/FRACAS!$AY$1)*60))
    /
    (((AB233/FRACAS!$AY$1)*60) + SUMPRODUCT((FRACAS!$B$5:$B$8970=AB$4)*(FRACAS!$D$5:$D$8970&lt;=AB233)*(IFERROR(FRACAS!$AM$5:$AM$8970,0)))
    ),"")</f>
        <v/>
      </c>
      <c r="MC233" s="240" t="str" cm="1">
        <f t="array" ref="MC233">IFERROR(
    (((AC233/FRACAS!$AY$1)*60))
    /
    (((AC233/FRACAS!$AY$1)*60) + SUMPRODUCT((FRACAS!$B$5:$B$8970=AC$4)*(FRACAS!$D$5:$D$8970&lt;=AC233)*(IFERROR(FRACAS!$AM$5:$AM$8970,0)))
    ),"")</f>
        <v/>
      </c>
      <c r="MD233" s="240" t="str" cm="1">
        <f t="array" ref="MD233">IFERROR(
    (((AD233/FRACAS!$AY$1)*60))
    /
    (((AD233/FRACAS!$AY$1)*60) + SUMPRODUCT((FRACAS!$B$5:$B$8970=AD$4)*(FRACAS!$D$5:$D$8970&lt;=AD233)*(IFERROR(FRACAS!$AM$5:$AM$8970,0)))
    ),"")</f>
        <v/>
      </c>
      <c r="ME233" s="240" t="str" cm="1">
        <f t="array" ref="ME233">IFERROR(
    (((AE233/FRACAS!$AY$1)*60))
    /
    (((AE233/FRACAS!$AY$1)*60) + SUMPRODUCT((FRACAS!$B$5:$B$8970=AE$4)*(FRACAS!$D$5:$D$8970&lt;=AE233)*(IFERROR(FRACAS!$AM$5:$AM$8970,0)))
    ),"")</f>
        <v/>
      </c>
      <c r="MF233" s="240" t="str" cm="1">
        <f t="array" ref="MF233">IFERROR(
    (((AF233/FRACAS!$AY$1)*60))
    /
    (((AF233/FRACAS!$AY$1)*60) + SUMPRODUCT((FRACAS!$B$5:$B$8970=AF$4)*(FRACAS!$D$5:$D$8970&lt;=AF233)*(IFERROR(FRACAS!$AM$5:$AM$8970,0)))
    ),"")</f>
        <v/>
      </c>
      <c r="MG233" s="240" t="str" cm="1">
        <f t="array" ref="MG233">IFERROR(
    (((AG233/FRACAS!$AY$1)*60))
    /
    (((AG233/FRACAS!$AY$1)*60) + SUMPRODUCT((FRACAS!$B$5:$B$8970=AG$4)*(FRACAS!$D$5:$D$8970&lt;=AG233)*(IFERROR(FRACAS!$AM$5:$AM$8970,0)))
    ),"")</f>
        <v/>
      </c>
      <c r="MH233" s="240" t="str" cm="1">
        <f t="array" ref="MH233">IFERROR(
    (((AH233/FRACAS!$AY$1)*60))
    /
    (((AH233/FRACAS!$AY$1)*60) + SUMPRODUCT((FRACAS!$B$5:$B$8970=AH$4)*(FRACAS!$D$5:$D$8970&lt;=AH233)*(IFERROR(FRACAS!$AM$5:$AM$8970,0)))
    ),"")</f>
        <v/>
      </c>
      <c r="MI233" s="240" t="str" cm="1">
        <f t="array" ref="MI233">IFERROR(
    (((AI233/FRACAS!$AY$1)*60))
    /
    (((AI233/FRACAS!$AY$1)*60) + SUMPRODUCT((FRACAS!$B$5:$B$8970=AI$4)*(FRACAS!$D$5:$D$8970&lt;=AI233)*(IFERROR(FRACAS!$AM$5:$AM$8970,0)))
    ),"")</f>
        <v/>
      </c>
      <c r="MJ233" s="240" t="str" cm="1">
        <f t="array" ref="MJ233">IFERROR(
    (((AJ233/FRACAS!$AY$1)*60))
    /
    (((AJ233/FRACAS!$AY$1)*60) + SUMPRODUCT((FRACAS!$B$5:$B$8970=AJ$4)*(FRACAS!$D$5:$D$8970&lt;=AJ233)*(IFERROR(FRACAS!$AM$5:$AM$8970,0)))
    ),"")</f>
        <v/>
      </c>
      <c r="MK233" s="240" t="str" cm="1">
        <f t="array" ref="MK233">IFERROR(
    (((AK233/FRACAS!$AY$1)*60))
    /
    (((AK233/FRACAS!$AY$1)*60) + SUMPRODUCT((FRACAS!$B$5:$B$8970=AK$4)*(FRACAS!$D$5:$D$8970&lt;=AK233)*(IFERROR(FRACAS!$AM$5:$AM$8970,0)))
    ),"")</f>
        <v/>
      </c>
      <c r="ML233" s="240" t="str" cm="1">
        <f t="array" ref="ML233">IFERROR(
    (((AL233/FRACAS!$AY$1)*60))
    /
    (((AL233/FRACAS!$AY$1)*60) + SUMPRODUCT((FRACAS!$B$5:$B$8970=AL$4)*(FRACAS!$D$5:$D$8970&lt;=AL233)*(IFERROR(FRACAS!$AM$5:$AM$8970,0)))
    ),"")</f>
        <v/>
      </c>
      <c r="MM233" s="240" t="str" cm="1">
        <f t="array" ref="MM233">IFERROR(
    (((AM233/FRACAS!$AY$1)*60))
    /
    (((AM233/FRACAS!$AY$1)*60) + SUMPRODUCT((FRACAS!$B$5:$B$8970=AM$4)*(FRACAS!$D$5:$D$8970&lt;=AM233)*(IFERROR(FRACAS!$AM$5:$AM$8970,0)))
    ),"")</f>
        <v/>
      </c>
      <c r="MN233" s="240" t="str" cm="1">
        <f t="array" ref="MN233">IFERROR(
    (((AN233/FRACAS!$AY$1)*60))
    /
    (((AN233/FRACAS!$AY$1)*60) + SUMPRODUCT((FRACAS!$B$5:$B$8970=AN$4)*(FRACAS!$D$5:$D$8970&lt;=AN233)*(IFERROR(FRACAS!$AM$5:$AM$8970,0)))
    ),"")</f>
        <v/>
      </c>
      <c r="MO233" s="240" t="str" cm="1">
        <f t="array" ref="MO233">IFERROR(
    (((AO233/FRACAS!$AY$1)*60))
    /
    (((AO233/FRACAS!$AY$1)*60) + SUMPRODUCT((FRACAS!$B$5:$B$8970=AO$4)*(FRACAS!$D$5:$D$8970&lt;=AO233)*(IFERROR(FRACAS!$AM$5:$AM$8970,0)))
    ),"")</f>
        <v/>
      </c>
      <c r="MP233" s="240" t="str" cm="1">
        <f t="array" ref="MP233">IFERROR(
    (((AP233/FRACAS!$AY$1)*60))
    /
    (((AP233/FRACAS!$AY$1)*60) + SUMPRODUCT((FRACAS!$B$5:$B$8970=AP$4)*(FRACAS!$D$5:$D$8970&lt;=AP233)*(IFERROR(FRACAS!$AM$5:$AM$8970,0)))
    ),"")</f>
        <v/>
      </c>
      <c r="MQ233" s="240" t="str" cm="1">
        <f t="array" ref="MQ233">IFERROR(
    (((AQ233/FRACAS!$AY$1)*60))
    /
    (((AQ233/FRACAS!$AY$1)*60) + SUMPRODUCT((FRACAS!$B$5:$B$8970=AQ$4)*(FRACAS!$D$5:$D$8970&lt;=AQ233)*(IFERROR(FRACAS!$AM$5:$AM$8970,0)))
    ),"")</f>
        <v/>
      </c>
      <c r="MR233" s="194"/>
      <c r="MS233" s="194"/>
      <c r="MT233" s="194"/>
      <c r="MU233" s="194"/>
      <c r="MV233" s="194"/>
      <c r="MW233" s="194"/>
      <c r="MX233" s="194"/>
      <c r="MY233" s="194"/>
      <c r="MZ233" s="194"/>
      <c r="NA233" s="195"/>
      <c r="ND233" s="241">
        <f t="shared" si="21"/>
        <v>0</v>
      </c>
      <c r="NE233" s="242" t="str">
        <f t="shared" si="22"/>
        <v/>
      </c>
      <c r="NF233" s="193" t="str" cm="1">
        <f t="array" ref="NF233">IF($ND233=0,"",(IFERROR( (IFERROR($ND233/FRACAS!$AY$1*60,0) - SUMPRODUCT( (FRACAS!$K$5:$K$8972=NF$2) * IFERROR(FRACAS!$AN$5:$AN$8972,0) ) ) / IFERROR($ND233/FRACAS!$AY$1*60,0), 1 )))</f>
        <v/>
      </c>
      <c r="NG233" s="193" t="str" cm="1">
        <f t="array" ref="NG233">IF($ND233=0,"",(IFERROR( (IFERROR($ND233/FRACAS!$AY$1*60,0) - SUMPRODUCT( (FRACAS!$K$5:$K$8972=NG$2) * IFERROR(FRACAS!$AN$5:$AN$8972,0) ) ) / IFERROR($ND233/FRACAS!$AY$1*60,0), 1 )))</f>
        <v/>
      </c>
      <c r="NH233" s="193" t="str" cm="1">
        <f t="array" ref="NH233">IF($ND233=0,"",(IFERROR( (IFERROR($ND233/FRACAS!$AY$1*60,0) - SUMPRODUCT( (FRACAS!$K$5:$K$8972=NH$2) * IFERROR(FRACAS!$AN$5:$AN$8972,0) ) ) / IFERROR($ND233/FRACAS!$AY$1*60,0), 1 )))</f>
        <v/>
      </c>
      <c r="NI233" s="193" t="str" cm="1">
        <f t="array" ref="NI233">IF($ND233=0,"",(IFERROR( (IFERROR($ND233/FRACAS!$AY$1*60,0) - SUMPRODUCT( (FRACAS!$K$5:$K$8972=NI$2) * IFERROR(FRACAS!$AN$5:$AN$8972,0) ) ) / IFERROR($ND233/FRACAS!$AY$1*60,0), 1 )))</f>
        <v/>
      </c>
      <c r="NJ233" s="193" t="str" cm="1">
        <f t="array" ref="NJ233">IF($ND233=0,"",(IFERROR( (IFERROR($ND233/FRACAS!$AY$1*60,0) - SUMPRODUCT( (FRACAS!$K$5:$K$8972=NJ$2) * IFERROR(FRACAS!$AN$5:$AN$8972,0) ) ) / IFERROR($ND233/FRACAS!$AY$1*60,0), 1 )))</f>
        <v/>
      </c>
      <c r="NK233" s="193" t="str" cm="1">
        <f t="array" ref="NK233">IF($ND233=0,"",(IFERROR( (IFERROR($ND233/FRACAS!$AY$1*60,0) - SUMPRODUCT( (FRACAS!$K$5:$K$8972=NK$2) * IFERROR(FRACAS!$AN$5:$AN$8972,0) ) ) / IFERROR($ND233/FRACAS!$AY$1*60,0), 1 )))</f>
        <v/>
      </c>
      <c r="NL233" s="193" t="str" cm="1">
        <f t="array" ref="NL233">IF($ND233=0,"",(IFERROR( (IFERROR($ND233/FRACAS!$AY$1*60,0) - SUMPRODUCT( (FRACAS!$K$5:$K$8972=NL$2) * IFERROR(FRACAS!$AN$5:$AN$8972,0) ) ) / IFERROR($ND233/FRACAS!$AY$1*60,0), 1 )))</f>
        <v/>
      </c>
      <c r="NM233" s="193" t="str" cm="1">
        <f t="array" ref="NM233">IF($ND233=0,"",(IFERROR( (IFERROR($ND233/FRACAS!$AY$1*60,0) - SUMPRODUCT( (FRACAS!$K$5:$K$8972=NM$2) * IFERROR(FRACAS!$AN$5:$AN$8972,0) ) ) / IFERROR($ND233/FRACAS!$AY$1*60,0), 1 )))</f>
        <v/>
      </c>
      <c r="NN233" s="193" t="str" cm="1">
        <f t="array" ref="NN233">IF($ND233=0,"",(IFERROR( (IFERROR($ND233/FRACAS!$AY$1*60,0) - SUMPRODUCT( (FRACAS!$K$5:$K$8972=NN$2) * IFERROR(FRACAS!$AN$5:$AN$8972,0) ) ) / IFERROR($ND233/FRACAS!$AY$1*60,0), 1 )))</f>
        <v/>
      </c>
      <c r="NO233" s="193" t="str" cm="1">
        <f t="array" ref="NO233">IF($ND233=0,"",(IFERROR( (IFERROR($ND233/FRACAS!$AY$1*60,0) - SUMPRODUCT( (FRACAS!$K$5:$K$8972=NO$2) * IFERROR(FRACAS!$AN$5:$AN$8972,0) ) ) / IFERROR($ND233/FRACAS!$AY$1*60,0), 1 )))</f>
        <v/>
      </c>
      <c r="NP233" s="193" t="str" cm="1">
        <f t="array" ref="NP233">IF($ND233=0,"",(IFERROR( (IFERROR($ND233/FRACAS!$AY$1*60,0) - SUMPRODUCT( (FRACAS!$K$5:$K$8972=NP$2) * IFERROR(FRACAS!$AN$5:$AN$8972,0) ) ) / IFERROR($ND233/FRACAS!$AY$1*60,0), 1 )))</f>
        <v/>
      </c>
      <c r="NQ233" s="193" t="str" cm="1">
        <f t="array" ref="NQ233">IF($ND233=0,"",(IFERROR( (IFERROR($ND233/FRACAS!$AY$1*60,0) - SUMPRODUCT( (FRACAS!$K$5:$K$8972=NQ$2) * IFERROR(FRACAS!$AN$5:$AN$8972,0) ) ) / IFERROR($ND233/FRACAS!$AY$1*60,0), 1 )))</f>
        <v/>
      </c>
      <c r="NR233" s="193" t="str" cm="1">
        <f t="array" ref="NR233">IF($ND233=0,"",(IFERROR( (IFERROR($ND233/FRACAS!$AY$1*60,0) - SUMPRODUCT( (FRACAS!$K$5:$K$8972=NR$2) * IFERROR(FRACAS!$AN$5:$AN$8972,0) ) ) / IFERROR($ND233/FRACAS!$AY$1*60,0), 1 )))</f>
        <v/>
      </c>
      <c r="NS233" s="193" t="str" cm="1">
        <f t="array" ref="NS233">IF($ND233=0,"",(IFERROR( (IFERROR($ND233/FRACAS!$AY$1*60,0) - SUMPRODUCT( (FRACAS!$K$5:$K$8972=NS$2) * IFERROR(FRACAS!$AN$5:$AN$8972,0) ) ) / IFERROR($ND233/FRACAS!$AY$1*60,0), 1 )))</f>
        <v/>
      </c>
      <c r="NT233" s="193" t="str" cm="1">
        <f t="array" ref="NT233">IF($ND233=0,"",(IFERROR( (IFERROR($ND233/FRACAS!$AY$1*60,0) - SUMPRODUCT( (FRACAS!$K$5:$K$8972=NT$2) * IFERROR(FRACAS!$AN$5:$AN$8972,0) ) ) / IFERROR($ND233/FRACAS!$AY$1*60,0), 1 )))</f>
        <v/>
      </c>
      <c r="NU233" s="193" t="str" cm="1">
        <f t="array" ref="NU233">IF($ND233=0,"",(IFERROR( (IFERROR($ND233/FRACAS!$AY$1*60,0) - SUMPRODUCT( (FRACAS!$K$5:$K$8972=NU$2) * IFERROR(FRACAS!$AN$5:$AN$8972,0) ) ) / IFERROR($ND233/FRACAS!$AY$1*60,0), 1 )))</f>
        <v/>
      </c>
      <c r="NV233" s="193" t="str" cm="1">
        <f t="array" ref="NV233">IF($ND233=0,"",(IFERROR( (IFERROR($ND233/FRACAS!$AY$1*60,0) - SUMPRODUCT( (FRACAS!$K$5:$K$8972=NV$2) * IFERROR(FRACAS!$AN$5:$AN$8972,0) ) ) / IFERROR($ND233/FRACAS!$AY$1*60,0), 1 )))</f>
        <v/>
      </c>
      <c r="NW233" s="193" t="str" cm="1">
        <f t="array" ref="NW233">IF($ND233=0,"",(IFERROR( (IFERROR($ND233/FRACAS!$AY$1*60,0) - SUMPRODUCT( (FRACAS!$K$5:$K$8972=NW$2) * IFERROR(FRACAS!$AN$5:$AN$8972,0) ) ) / IFERROR($ND233/FRACAS!$AY$1*60,0), 1 )))</f>
        <v/>
      </c>
      <c r="NX233" s="193" t="str" cm="1">
        <f t="array" ref="NX233">IF($ND233=0,"",(IFERROR( (IFERROR($ND233/FRACAS!$AY$1*60,0) - SUMPRODUCT( (FRACAS!$K$5:$K$8972=NX$2) * IFERROR(FRACAS!$AN$5:$AN$8972,0) ) ) / IFERROR($ND233/FRACAS!$AY$1*60,0), 1 )))</f>
        <v/>
      </c>
      <c r="NY233" s="193" t="str" cm="1">
        <f t="array" ref="NY233">IF($ND233=0,"",(IFERROR( (IFERROR($ND233/FRACAS!$AY$1*60,0) - SUMPRODUCT( (FRACAS!$K$5:$K$8972=NY$2) * IFERROR(FRACAS!$AN$5:$AN$8972,0) ) ) / IFERROR($ND233/FRACAS!$AY$1*60,0), 1 )))</f>
        <v/>
      </c>
      <c r="NZ233" s="193" t="str" cm="1">
        <f t="array" ref="NZ233">IF($ND233=0,"",(IFERROR( (IFERROR($ND233/FRACAS!$AY$1*60,0) - SUMPRODUCT( (FRACAS!$K$5:$K$8972=NZ$2) * IFERROR(FRACAS!$AN$5:$AN$8972,0) ) ) / IFERROR($ND233/FRACAS!$AY$1*60,0), 1 )))</f>
        <v/>
      </c>
      <c r="OA233" s="193" t="str" cm="1">
        <f t="array" ref="OA233">IF($ND233=0,"",(IFERROR( (IFERROR($ND233/FRACAS!$AY$1*60,0) - SUMPRODUCT( (FRACAS!$K$5:$K$8972=OA$2) * IFERROR(FRACAS!$AN$5:$AN$8972,0) ) ) / IFERROR($ND233/FRACAS!$AY$1*60,0), 1 )))</f>
        <v/>
      </c>
      <c r="OB233" s="193" t="str" cm="1">
        <f t="array" ref="OB233">IF($ND233=0,"",(IFERROR( (IFERROR($ND233/FRACAS!$AY$1*60,0) - SUMPRODUCT( (FRACAS!$K$5:$K$8972=OB$2) * IFERROR(FRACAS!$AN$5:$AN$8972,0) ) ) / IFERROR($ND233/FRACAS!$AY$1*60,0), 1 )))</f>
        <v/>
      </c>
      <c r="OC233" s="193" t="str" cm="1">
        <f t="array" ref="OC233">IF($ND233=0,"",(IFERROR( (IFERROR($ND233/FRACAS!$AY$1*60,0) - SUMPRODUCT( (FRACAS!$K$5:$K$8972=OC$2) * IFERROR(FRACAS!$AN$5:$AN$8972,0) ) ) / IFERROR($ND233/FRACAS!$AY$1*60,0), 1 )))</f>
        <v/>
      </c>
      <c r="OD233" s="193" t="str" cm="1">
        <f t="array" ref="OD233">IF($ND233=0,"",(IFERROR( (IFERROR($ND233/FRACAS!$AY$1*60,0) - SUMPRODUCT( (FRACAS!$K$5:$K$8972=OD$2) * IFERROR(FRACAS!$AN$5:$AN$8972,0) ) ) / IFERROR($ND233/FRACAS!$AY$1*60,0), 1 )))</f>
        <v/>
      </c>
      <c r="OE233" s="193" t="str" cm="1">
        <f t="array" ref="OE233">IF($ND233=0,"",(IFERROR( (IFERROR($ND233/FRACAS!$AY$1*60,0) - SUMPRODUCT( (FRACAS!$K$5:$K$8972=OE$2) * IFERROR(FRACAS!$AN$5:$AN$8972,0) ) ) / IFERROR($ND233/FRACAS!$AY$1*60,0), 1 )))</f>
        <v/>
      </c>
      <c r="OF233" s="193" t="str" cm="1">
        <f t="array" ref="OF233">IF($ND233=0,"",(IFERROR( (IFERROR($ND233/FRACAS!$AY$1*60,0) - SUMPRODUCT( (FRACAS!$K$5:$K$8972=OF$2) * IFERROR(FRACAS!$AN$5:$AN$8972,0) ) ) / IFERROR($ND233/FRACAS!$AY$1*60,0), 1 )))</f>
        <v/>
      </c>
      <c r="OG233" s="193" t="str" cm="1">
        <f t="array" ref="OG233">IF($ND233=0,"",(IFERROR( (IFERROR($ND233/FRACAS!$AY$1*60,0) - SUMPRODUCT( (FRACAS!$K$5:$K$8972=OG$2) * IFERROR(FRACAS!$AN$5:$AN$8972,0) ) ) / IFERROR($ND233/FRACAS!$AY$1*60,0), 1 )))</f>
        <v/>
      </c>
      <c r="OH233" s="193" t="str" cm="1">
        <f t="array" ref="OH233">IF($ND233=0,"",(IFERROR( (IFERROR($ND233/FRACAS!$AY$1*60,0) - SUMPRODUCT( (FRACAS!$K$5:$K$8972=OH$2) * IFERROR(FRACAS!$AN$5:$AN$8972,0) ) ) / IFERROR($ND233/FRACAS!$AY$1*60,0), 1 )))</f>
        <v/>
      </c>
      <c r="OI233" s="193" t="str" cm="1">
        <f t="array" ref="OI233">IF($ND233=0,"",(IFERROR( (IFERROR($ND233/FRACAS!$AY$1*60,0) - SUMPRODUCT( (FRACAS!$K$5:$K$8972=OI$2) * IFERROR(FRACAS!$AN$5:$AN$8972,0) ) ) / IFERROR($ND233/FRACAS!$AY$1*60,0), 1 )))</f>
        <v/>
      </c>
      <c r="OJ233" s="193" t="str" cm="1">
        <f t="array" ref="OJ233">IF($ND233=0,"",(IFERROR( (IFERROR($ND233/FRACAS!$AY$1*60,0) - SUMPRODUCT( (FRACAS!$K$5:$K$8972=OJ$2) * IFERROR(FRACAS!$AN$5:$AN$8972,0) ) ) / IFERROR($ND233/FRACAS!$AY$1*60,0), 1 )))</f>
        <v/>
      </c>
      <c r="OK233" s="193" t="str" cm="1">
        <f t="array" ref="OK233">IF($ND233=0,"",(IFERROR( (IFERROR($ND233/FRACAS!$AY$1*60,0) - SUMPRODUCT( (FRACAS!$K$5:$K$8972=OK$2) * IFERROR(FRACAS!$AN$5:$AN$8972,0) ) ) / IFERROR($ND233/FRACAS!$AY$1*60,0), 1 )))</f>
        <v/>
      </c>
      <c r="OL233" s="193" t="str" cm="1">
        <f t="array" ref="OL233">IF($ND233=0,"",(IFERROR( (IFERROR($ND233/FRACAS!$AY$1*60,0) - SUMPRODUCT( (FRACAS!$K$5:$K$8972=OL$2) * IFERROR(FRACAS!$AN$5:$AN$8972,0) ) ) / IFERROR($ND233/FRACAS!$AY$1*60,0), 1 )))</f>
        <v/>
      </c>
      <c r="OM233" s="193" t="str" cm="1">
        <f t="array" ref="OM233">IF($ND233=0,"",(IFERROR( (IFERROR($ND233/FRACAS!$AY$1*60,0) - SUMPRODUCT( (FRACAS!$K$5:$K$8972=OM$2) * IFERROR(FRACAS!$AN$5:$AN$8972,0) ) ) / IFERROR($ND233/FRACAS!$AY$1*60,0), 1 )))</f>
        <v/>
      </c>
      <c r="ON233" s="193" t="str" cm="1">
        <f t="array" ref="ON233">IF($ND233=0,"",(IFERROR( (IFERROR($ND233/FRACAS!$AY$1*60,0) - SUMPRODUCT( (FRACAS!$K$5:$K$8972=ON$2) * IFERROR(FRACAS!$AN$5:$AN$8972,0) ) ) / IFERROR($ND233/FRACAS!$AY$1*60,0), 1 )))</f>
        <v/>
      </c>
      <c r="OO233" s="193" t="str" cm="1">
        <f t="array" ref="OO233">IF($ND233=0,"",(IFERROR( (IFERROR($ND233/FRACAS!$AY$1*60,0) - SUMPRODUCT( (FRACAS!$K$5:$K$8972=OO$2) * IFERROR(FRACAS!$AN$5:$AN$8972,0) ) ) / IFERROR($ND233/FRACAS!$AY$1*60,0), 1 )))</f>
        <v/>
      </c>
      <c r="OP233" s="193" t="str" cm="1">
        <f t="array" ref="OP233">IF($ND233=0,"",(IFERROR( (IFERROR($ND233/FRACAS!$AY$1*60,0) - SUMPRODUCT( (FRACAS!$K$5:$K$8972=OP$2) * IFERROR(FRACAS!$AN$5:$AN$8972,0) ) ) / IFERROR($ND233/FRACAS!$AY$1*60,0), 1 )))</f>
        <v/>
      </c>
      <c r="OQ233" s="193" t="str" cm="1">
        <f t="array" ref="OQ233">IF($ND233=0,"",(IFERROR( (IFERROR($ND233/FRACAS!$AY$1*60,0) - SUMPRODUCT( (FRACAS!$K$5:$K$8972=OQ$2) * IFERROR(FRACAS!$AN$5:$AN$8972,0) ) ) / IFERROR($ND233/FRACAS!$AY$1*60,0), 1 )))</f>
        <v/>
      </c>
      <c r="OR233" s="193" t="str" cm="1">
        <f t="array" ref="OR233">IF($ND233=0,"",(IFERROR( (IFERROR($ND233/FRACAS!$AY$1*60,0) - SUMPRODUCT( (FRACAS!$K$5:$K$8972=OR$2) * IFERROR(FRACAS!$AN$5:$AN$8972,0) ) ) / IFERROR($ND233/FRACAS!$AY$1*60,0), 1 )))</f>
        <v/>
      </c>
      <c r="OS233" s="193" t="str" cm="1">
        <f t="array" ref="OS233">IF($ND233=0,"",(IFERROR( (IFERROR($ND233/FRACAS!$AY$1*60,0) - SUMPRODUCT( (FRACAS!$K$5:$K$8972=OS$2) * IFERROR(FRACAS!$AN$5:$AN$8972,0) ) ) / IFERROR($ND233/FRACAS!$AY$1*60,0), 1 )))</f>
        <v/>
      </c>
      <c r="OT233" s="243" t="str" cm="1">
        <f t="array" ref="OT233">IF($ND233=0,"",(IFERROR( (IFERROR($ND233/FRACAS!$AY$1*60,0) - SUMPRODUCT( (FRACAS!$K$5:$K$8972=OT$2) * IFERROR(FRACAS!$AN$5:$AN$8972,0) ) ) / IFERROR($ND233/FRACAS!$AY$1*60,0), 1 )))</f>
        <v/>
      </c>
    </row>
    <row r="234" spans="2:410" x14ac:dyDescent="0.2">
      <c r="B234" s="233"/>
      <c r="C234" s="259">
        <f>IF('[1]17.11.2025 IASI18 Mileage'!C234="","",'[1]17.11.2025 IASI18 Mileage'!C234)</f>
        <v>47574</v>
      </c>
      <c r="D234" s="201" t="str">
        <f>IF('[1]17.11.2025 IASI18 Mileage'!D234="","",'[1]17.11.2025 IASI18 Mileage'!D234)</f>
        <v/>
      </c>
      <c r="E234" s="201" t="str">
        <f>IF('[1]17.11.2025 IASI18 Mileage'!E234="","",'[1]17.11.2025 IASI18 Mileage'!E234)</f>
        <v/>
      </c>
      <c r="F234" s="201" t="str">
        <f>IF('[1]17.11.2025 IASI18 Mileage'!F234="","",'[1]17.11.2025 IASI18 Mileage'!F234)</f>
        <v/>
      </c>
      <c r="G234" s="201" t="str">
        <f>IF('[1]17.11.2025 IASI18 Mileage'!G234="","",'[1]17.11.2025 IASI18 Mileage'!G234)</f>
        <v/>
      </c>
      <c r="H234" s="201" t="str">
        <f>IF('[1]17.11.2025 IASI18 Mileage'!H234="","",'[1]17.11.2025 IASI18 Mileage'!H234)</f>
        <v/>
      </c>
      <c r="I234" s="201" t="str">
        <f>IF('[1]17.11.2025 IASI18 Mileage'!I234="","",'[1]17.11.2025 IASI18 Mileage'!I234)</f>
        <v/>
      </c>
      <c r="J234" s="201" t="str">
        <f>IF('[1]17.11.2025 IASI18 Mileage'!J234="","",'[1]17.11.2025 IASI18 Mileage'!J234)</f>
        <v/>
      </c>
      <c r="K234" s="201" t="str">
        <f>IF('[1]17.11.2025 IASI18 Mileage'!K234="","",'[1]17.11.2025 IASI18 Mileage'!K234)</f>
        <v/>
      </c>
      <c r="L234" s="201" t="str">
        <f>IF('[1]17.11.2025 IASI18 Mileage'!L234="","",'[1]17.11.2025 IASI18 Mileage'!L234)</f>
        <v/>
      </c>
      <c r="M234" s="201" t="str">
        <f>IF('[1]17.11.2025 IASI18 Mileage'!M234="","",'[1]17.11.2025 IASI18 Mileage'!M234)</f>
        <v/>
      </c>
      <c r="N234" s="201" t="str">
        <f>IF('[1]17.11.2025 IASI18 Mileage'!N234="","",'[1]17.11.2025 IASI18 Mileage'!N234)</f>
        <v/>
      </c>
      <c r="O234" s="201" t="str">
        <f>IF('[1]17.11.2025 IASI18 Mileage'!O234="","",'[1]17.11.2025 IASI18 Mileage'!O234)</f>
        <v/>
      </c>
      <c r="P234" s="201" t="str">
        <f>IF('[1]17.11.2025 IASI18 Mileage'!P234="","",'[1]17.11.2025 IASI18 Mileage'!P234)</f>
        <v/>
      </c>
      <c r="Q234" s="201" t="str">
        <f>IF('[1]17.11.2025 IASI18 Mileage'!Q234="","",'[1]17.11.2025 IASI18 Mileage'!Q234)</f>
        <v/>
      </c>
      <c r="R234" s="201" t="str">
        <f>IF('[1]17.11.2025 IASI18 Mileage'!R234="","",'[1]17.11.2025 IASI18 Mileage'!R234)</f>
        <v/>
      </c>
      <c r="S234" s="201" t="str">
        <f>IF('[1]17.11.2025 IASI18 Mileage'!S234="","",'[1]17.11.2025 IASI18 Mileage'!S234)</f>
        <v/>
      </c>
      <c r="T234" s="201" t="str">
        <f>IF('[1]17.11.2025 IASI18 Mileage'!T234="","",'[1]17.11.2025 IASI18 Mileage'!T234)</f>
        <v/>
      </c>
      <c r="U234" s="201" t="str">
        <f>IF('[1]17.11.2025 IASI18 Mileage'!U234="","",'[1]17.11.2025 IASI18 Mileage'!U234)</f>
        <v/>
      </c>
      <c r="V234" s="201"/>
      <c r="W234" s="201"/>
      <c r="X234" s="201"/>
      <c r="Y234" s="201"/>
      <c r="Z234" s="201"/>
      <c r="AA234" s="201"/>
      <c r="AB234" s="201"/>
      <c r="AC234" s="201"/>
      <c r="AD234" s="201"/>
      <c r="AE234" s="201"/>
      <c r="AF234" s="201"/>
      <c r="AG234" s="201"/>
      <c r="AH234" s="201"/>
      <c r="AI234" s="201"/>
      <c r="AJ234" s="201"/>
      <c r="AK234" s="201"/>
      <c r="AL234" s="201"/>
      <c r="AM234" s="201"/>
      <c r="AN234" s="201"/>
      <c r="AO234" s="201"/>
      <c r="AP234" s="201"/>
      <c r="AQ234" s="201"/>
      <c r="AR234" s="201"/>
      <c r="AS234" s="201"/>
      <c r="AT234" s="201"/>
      <c r="AU234" s="201"/>
      <c r="AV234" s="201"/>
      <c r="AW234" s="201"/>
      <c r="AX234" s="201"/>
      <c r="AY234" s="201"/>
      <c r="AZ234" s="201"/>
      <c r="BA234" s="202"/>
      <c r="BB234" s="184"/>
      <c r="BD234" s="234"/>
      <c r="BE234" s="234"/>
      <c r="BF234" s="234"/>
      <c r="BG234" s="234"/>
      <c r="BH234" s="234"/>
      <c r="BI234" s="234"/>
      <c r="BJ234" s="234"/>
      <c r="BK234" s="234"/>
      <c r="BL234" s="234"/>
      <c r="BM234" s="234"/>
      <c r="DC234" s="184">
        <f t="shared" si="19"/>
        <v>0</v>
      </c>
      <c r="DD234" s="235" t="str">
        <f t="shared" si="20"/>
        <v/>
      </c>
      <c r="DE234" s="186">
        <f>IF(D234&gt; 0,(COUNTIFS(FRACAS!$B$5:$B$8972, D$4, FRACAS!$D$5:$D$8972, "&lt;="&amp;D234)), "" )</f>
        <v>0</v>
      </c>
      <c r="DF234" s="186">
        <f>IF(E234&gt; 0,(COUNTIFS(FRACAS!$B$5:$B$8972, E$4, FRACAS!$D$5:$D$8972, "&lt;="&amp;E234)), "" )</f>
        <v>0</v>
      </c>
      <c r="DG234" s="186">
        <f>IF(F234&gt; 0,(COUNTIFS(FRACAS!$B$5:$B$8972, F$4, FRACAS!$D$5:$D$8972, "&lt;="&amp;F234)), "" )</f>
        <v>0</v>
      </c>
      <c r="DH234" s="186">
        <f>IF(G234&gt; 0,(COUNTIFS(FRACAS!$B$5:$B$8972, G$4, FRACAS!$D$5:$D$8972, "&lt;="&amp;G234)), "" )</f>
        <v>0</v>
      </c>
      <c r="DI234" s="186">
        <f>IF(H234&gt; 0,(COUNTIFS(FRACAS!$B$5:$B$8972, H$4, FRACAS!$D$5:$D$8972, "&lt;="&amp;H234)), "" )</f>
        <v>0</v>
      </c>
      <c r="DJ234" s="186">
        <f>IF(I234&gt; 0,(COUNTIFS(FRACAS!$B$5:$B$8972, I$4, FRACAS!$D$5:$D$8972, "&lt;="&amp;I234)), "" )</f>
        <v>0</v>
      </c>
      <c r="DK234" s="186">
        <f>IF(J234&gt; 0,(COUNTIFS(FRACAS!$B$5:$B$8972, J$4, FRACAS!$D$5:$D$8972, "&lt;="&amp;J234)), "" )</f>
        <v>0</v>
      </c>
      <c r="DL234" s="186">
        <f>IF(K234&gt; 0,(COUNTIFS(FRACAS!$B$5:$B$8972, K$4, FRACAS!$D$5:$D$8972, "&lt;="&amp;K234)), "" )</f>
        <v>0</v>
      </c>
      <c r="DM234" s="186">
        <f>IF(L234&gt; 0,(COUNTIFS(FRACAS!$B$5:$B$8972, L$4, FRACAS!$D$5:$D$8972, "&lt;="&amp;L234)), "" )</f>
        <v>0</v>
      </c>
      <c r="DN234" s="186">
        <f>IF(M234&gt; 0,(COUNTIFS(FRACAS!$B$5:$B$8972, M$4, FRACAS!$D$5:$D$8972, "&lt;="&amp;M234)), "" )</f>
        <v>0</v>
      </c>
      <c r="DO234" s="186">
        <f>IF(N234&gt; 0,(COUNTIFS(FRACAS!$B$5:$B$8972, N$4, FRACAS!$D$5:$D$8972, "&lt;="&amp;N234)), "" )</f>
        <v>0</v>
      </c>
      <c r="DP234" s="186">
        <f>IF(O234&gt; 0,(COUNTIFS(FRACAS!$B$5:$B$8972, O$4, FRACAS!$D$5:$D$8972, "&lt;="&amp;O234)), "" )</f>
        <v>0</v>
      </c>
      <c r="DQ234" s="186">
        <f>IF(P234&gt; 0,(COUNTIFS(FRACAS!$B$5:$B$8972, P$4, FRACAS!$D$5:$D$8972, "&lt;="&amp;P234)), "" )</f>
        <v>0</v>
      </c>
      <c r="DR234" s="186">
        <f>IF(Q234&gt; 0,(COUNTIFS(FRACAS!$B$5:$B$8972, Q$4, FRACAS!$D$5:$D$8972, "&lt;="&amp;Q234)), "" )</f>
        <v>0</v>
      </c>
      <c r="DS234" s="186">
        <f>IF(R234&gt; 0,(COUNTIFS(FRACAS!$B$5:$B$8972, R$4, FRACAS!$D$5:$D$8972, "&lt;="&amp;R234)), "" )</f>
        <v>0</v>
      </c>
      <c r="DT234" s="186">
        <f>IF(S234&gt; 0,(COUNTIFS(FRACAS!$B$5:$B$8972, S$4, FRACAS!$D$5:$D$8972, "&lt;="&amp;S234)), "" )</f>
        <v>0</v>
      </c>
      <c r="DU234" s="186">
        <f>IF(T234&gt; 0,(COUNTIFS(FRACAS!$B$5:$B$8972, T$4, FRACAS!$D$5:$D$8972, "&lt;="&amp;T234)), "" )</f>
        <v>0</v>
      </c>
      <c r="DV234" s="186">
        <f>IF(U234&gt; 0,(COUNTIFS(FRACAS!$B$5:$B$8972, U$4, FRACAS!$D$5:$D$8972, "&lt;="&amp;U234)), "" )</f>
        <v>0</v>
      </c>
      <c r="DW234" s="186" t="str">
        <f>IF(V234&gt; 0,(COUNTIFS(FRACAS!$B$5:$B$8972, V$4, FRACAS!$D$5:$D$8972, "&lt;="&amp;V234)), "" )</f>
        <v/>
      </c>
      <c r="DX234" s="186" t="str">
        <f>IF(W234&gt; 0,(COUNTIFS(FRACAS!$B$5:$B$8972, W$4, FRACAS!$D$5:$D$8972, "&lt;="&amp;W234)), "" )</f>
        <v/>
      </c>
      <c r="DY234" s="186" t="str">
        <f>IF(X234&gt; 0,(COUNTIFS(FRACAS!$B$5:$B$8972, X$4, FRACAS!$D$5:$D$8972, "&lt;="&amp;X234)), "" )</f>
        <v/>
      </c>
      <c r="DZ234" s="186" t="str">
        <f>IF(Y234&gt; 0,(COUNTIFS(FRACAS!$B$5:$B$8972, Y$4, FRACAS!$D$5:$D$8972, "&lt;="&amp;Y234)), "" )</f>
        <v/>
      </c>
      <c r="EA234" s="186" t="str">
        <f>IF(Z234&gt; 0,(COUNTIFS(FRACAS!$B$5:$B$8972, Z$4, FRACAS!$D$5:$D$8972, "&lt;="&amp;Z234)), "" )</f>
        <v/>
      </c>
      <c r="EB234" s="186" t="str">
        <f>IF(AA234&gt; 0,(COUNTIFS(FRACAS!$B$5:$B$8972, AA$4, FRACAS!$D$5:$D$8972, "&lt;="&amp;AA234)), "" )</f>
        <v/>
      </c>
      <c r="EC234" s="186" t="str">
        <f>IF(AB234&gt; 0,(COUNTIFS(FRACAS!$B$5:$B$8972, AB$4, FRACAS!$D$5:$D$8972, "&lt;="&amp;AB234)), "" )</f>
        <v/>
      </c>
      <c r="ED234" s="186" t="str">
        <f>IF(AC234&gt; 0,(COUNTIFS(FRACAS!$B$5:$B$8972, AC$4, FRACAS!$D$5:$D$8972, "&lt;="&amp;AC234)), "" )</f>
        <v/>
      </c>
      <c r="EE234" s="186" t="str">
        <f>IF(AD234&gt; 0,(COUNTIFS(FRACAS!$B$5:$B$8972, AD$4, FRACAS!$D$5:$D$8972, "&lt;="&amp;AD234)), "" )</f>
        <v/>
      </c>
      <c r="EF234" s="186" t="str">
        <f>IF(AE234&gt; 0,(COUNTIFS(FRACAS!$B$5:$B$8972, AE$4, FRACAS!$D$5:$D$8972, "&lt;="&amp;AE234)), "" )</f>
        <v/>
      </c>
      <c r="EG234" s="186" t="str">
        <f>IF(AF234&gt; 0,(COUNTIFS(FRACAS!$B$5:$B$8972, AF$4, FRACAS!$D$5:$D$8972, "&lt;="&amp;AF234)), "" )</f>
        <v/>
      </c>
      <c r="EH234" s="186" t="str">
        <f>IF(AG234&gt; 0,(COUNTIFS(FRACAS!$B$5:$B$8972, AG$4, FRACAS!$D$5:$D$8972, "&lt;="&amp;AG234)), "" )</f>
        <v/>
      </c>
      <c r="EI234" s="186" t="str">
        <f>IF(AH234&gt; 0,(COUNTIFS(FRACAS!$B$5:$B$8972, AH$4, FRACAS!$D$5:$D$8972, "&lt;="&amp;AH234)), "" )</f>
        <v/>
      </c>
      <c r="EJ234" s="186" t="str">
        <f>IF(AI234&gt; 0,(COUNTIFS(FRACAS!$B$5:$B$8972, AI$4, FRACAS!$D$5:$D$8972, "&lt;="&amp;AI234)), "" )</f>
        <v/>
      </c>
      <c r="EK234" s="186" t="str">
        <f>IF(AJ234&gt; 0,(COUNTIFS(FRACAS!$B$5:$B$8972, AJ$4, FRACAS!$D$5:$D$8972, "&lt;="&amp;AJ234)), "" )</f>
        <v/>
      </c>
      <c r="EL234" s="186" t="str">
        <f>IF(AK234&gt; 0,(COUNTIFS(FRACAS!$B$5:$B$8972, AK$4, FRACAS!$D$5:$D$8972, "&lt;="&amp;AK234)), "" )</f>
        <v/>
      </c>
      <c r="EM234" s="186" t="str">
        <f>IF(AL234&gt; 0,(COUNTIFS(FRACAS!$B$5:$B$8972, AL$4, FRACAS!$D$5:$D$8972, "&lt;="&amp;AL234)), "" )</f>
        <v/>
      </c>
      <c r="EN234" s="186" t="str">
        <f>IF(AM234&gt; 0,(COUNTIFS(FRACAS!$B$5:$B$8972, AM$4, FRACAS!$D$5:$D$8972, "&lt;="&amp;AM234)), "" )</f>
        <v/>
      </c>
      <c r="EO234" s="186" t="str">
        <f>IF(AN234&gt; 0,(COUNTIFS(FRACAS!$B$5:$B$8972, AN$4, FRACAS!$D$5:$D$8972, "&lt;="&amp;AN234)), "" )</f>
        <v/>
      </c>
      <c r="EP234" s="186" t="str">
        <f>IF(AO234&gt; 0,(COUNTIFS(FRACAS!$B$5:$B$8972, AO$4, FRACAS!$D$5:$D$8972, "&lt;="&amp;AO234)), "" )</f>
        <v/>
      </c>
      <c r="EQ234" s="186" t="str">
        <f>IF(AP234&gt; 0,(COUNTIFS(FRACAS!$B$5:$B$8972, AP$4, FRACAS!$D$5:$D$8972, "&lt;="&amp;AP234)), "" )</f>
        <v/>
      </c>
      <c r="ER234" s="186" t="str">
        <f>IF(AQ234&gt; 0,(COUNTIFS(FRACAS!$B$5:$B$8972, AQ$4, FRACAS!$D$5:$D$8972, "&lt;="&amp;AQ234)), "" )</f>
        <v/>
      </c>
      <c r="ES234" s="246"/>
      <c r="ET234" s="194"/>
      <c r="EU234" s="194"/>
      <c r="EV234" s="194"/>
      <c r="EW234" s="194"/>
      <c r="EX234" s="194"/>
      <c r="EY234" s="194"/>
      <c r="EZ234" s="194"/>
      <c r="FA234" s="194"/>
      <c r="FB234" s="195"/>
      <c r="FE234" s="190"/>
      <c r="FF234" s="190"/>
      <c r="FG234" s="190"/>
      <c r="FH234" s="190"/>
      <c r="FI234" s="190"/>
      <c r="FJ234" s="190"/>
      <c r="FK234" s="190"/>
      <c r="FL234" s="190"/>
      <c r="FM234" s="190"/>
      <c r="FN234" s="190"/>
      <c r="JD234" s="238"/>
      <c r="JE234" s="238"/>
      <c r="JF234" s="238"/>
      <c r="JG234" s="238"/>
      <c r="JH234" s="238"/>
      <c r="JI234" s="238"/>
      <c r="JJ234" s="238"/>
      <c r="JK234" s="238"/>
      <c r="JL234" s="238"/>
      <c r="JM234" s="238"/>
      <c r="JN234" s="247"/>
      <c r="JO234" s="248"/>
      <c r="JP234" s="248"/>
      <c r="JQ234" s="248"/>
      <c r="JR234" s="248"/>
      <c r="JS234" s="248"/>
      <c r="JT234" s="248"/>
      <c r="JU234" s="248"/>
      <c r="JV234" s="248"/>
      <c r="JW234" s="248"/>
      <c r="JX234" s="248"/>
      <c r="JY234" s="248"/>
      <c r="JZ234" s="248"/>
      <c r="KA234" s="248"/>
      <c r="KB234" s="248"/>
      <c r="KC234" s="248"/>
      <c r="KD234" s="248"/>
      <c r="KE234" s="248"/>
      <c r="KF234" s="248"/>
      <c r="KG234" s="248"/>
      <c r="KH234" s="248"/>
      <c r="KI234" s="248"/>
      <c r="KJ234" s="248"/>
      <c r="KK234" s="248"/>
      <c r="KL234" s="248"/>
      <c r="KM234" s="248"/>
      <c r="KN234" s="248"/>
      <c r="KO234" s="248"/>
      <c r="KP234" s="248"/>
      <c r="KQ234" s="248"/>
      <c r="KR234" s="248"/>
      <c r="KS234" s="248"/>
      <c r="KT234" s="248"/>
      <c r="KU234" s="248"/>
      <c r="KV234" s="248"/>
      <c r="KW234" s="248"/>
      <c r="KX234" s="248"/>
      <c r="KY234" s="248"/>
      <c r="KZ234" s="248"/>
      <c r="LA234" s="248"/>
      <c r="LC234" s="235" t="str">
        <f t="shared" si="18"/>
        <v/>
      </c>
      <c r="LD234" s="240" t="str" cm="1">
        <f t="array" ref="LD234">IFERROR((((D234/FRACAS!$AY$1)*60
)-(SUMPRODUCT((FRACAS!$B$5:$B$8970=D$4)*(FRACAS!$D$5:$D$8970&lt;=D234)*(IFERROR(FRACAS!$AM$5:$AM$8970,0)))
))/((D234/FRACAS!$AY$1)*60),"")</f>
        <v/>
      </c>
      <c r="LE234" s="240" t="str" cm="1">
        <f t="array" ref="LE234">IFERROR((((E234/FRACAS!$AY$1)*60
)-(SUMPRODUCT((FRACAS!$B$5:$B$8970=E$4)*(FRACAS!$D$5:$D$8970&lt;=E234)*(IFERROR(FRACAS!$AM$5:$AM$8970,0)))
))/((E234/FRACAS!$AY$1)*60),"")</f>
        <v/>
      </c>
      <c r="LF234" s="240" t="str" cm="1">
        <f t="array" ref="LF234">IFERROR((((F234/FRACAS!$AY$1)*60
)-(SUMPRODUCT((FRACAS!$B$5:$B$8970=F$4)*(FRACAS!$D$5:$D$8970&lt;=F234)*(IFERROR(FRACAS!$AM$5:$AM$8970,0)))
))/((F234/FRACAS!$AY$1)*60),"")</f>
        <v/>
      </c>
      <c r="LG234" s="240" t="str" cm="1">
        <f t="array" ref="LG234">IFERROR((((G234/FRACAS!$AY$1)*60
)-(SUMPRODUCT((FRACAS!$B$5:$B$8970=G$4)*(FRACAS!$D$5:$D$8970&lt;=G234)*(IFERROR(FRACAS!$AM$5:$AM$8970,0)))
))/((G234/FRACAS!$AY$1)*60),"")</f>
        <v/>
      </c>
      <c r="LH234" s="240" t="str" cm="1">
        <f t="array" ref="LH234">IFERROR((((H234/FRACAS!$AY$1)*60
)-(SUMPRODUCT((FRACAS!$B$5:$B$8970=H$4)*(FRACAS!$D$5:$D$8970&lt;=H234)*(IFERROR(FRACAS!$AM$5:$AM$8970,0)))
))/((H234/FRACAS!$AY$1)*60),"")</f>
        <v/>
      </c>
      <c r="LI234" s="240" t="str" cm="1">
        <f t="array" ref="LI234">IFERROR((((I234/FRACAS!$AY$1)*60
)-(SUMPRODUCT((FRACAS!$B$5:$B$8970=I$4)*(FRACAS!$D$5:$D$8970&lt;=I234)*(IFERROR(FRACAS!$AM$5:$AM$8970,0)))
))/((I234/FRACAS!$AY$1)*60),"")</f>
        <v/>
      </c>
      <c r="LJ234" s="240" t="str" cm="1">
        <f t="array" ref="LJ234">IFERROR((((J234/FRACAS!$AY$1)*60
)-(SUMPRODUCT((FRACAS!$B$5:$B$8970=J$4)*(FRACAS!$D$5:$D$8970&lt;=J234)*(IFERROR(FRACAS!$AM$5:$AM$8970,0)))
))/((J234/FRACAS!$AY$1)*60),"")</f>
        <v/>
      </c>
      <c r="LK234" s="240" t="str" cm="1">
        <f t="array" ref="LK234">IFERROR((((K234/FRACAS!$AY$1)*60
)-(SUMPRODUCT((FRACAS!$B$5:$B$8970=K$4)*(FRACAS!$D$5:$D$8970&lt;=K234)*(IFERROR(FRACAS!$AM$5:$AM$8970,0)))
))/((K234/FRACAS!$AY$1)*60),"")</f>
        <v/>
      </c>
      <c r="LL234" s="240" t="str" cm="1">
        <f t="array" ref="LL234">IFERROR((((L234/FRACAS!$AY$1)*60
)-(SUMPRODUCT((FRACAS!$B$5:$B$8970=L$4)*(FRACAS!$D$5:$D$8970&lt;=L234)*(IFERROR(FRACAS!$AM$5:$AM$8970,0)))
))/((L234/FRACAS!$AY$1)*60),"")</f>
        <v/>
      </c>
      <c r="LM234" s="240" t="str" cm="1">
        <f t="array" ref="LM234">IFERROR((((M234/FRACAS!$AY$1)*60
)-(SUMPRODUCT((FRACAS!$B$5:$B$8970=M$4)*(FRACAS!$D$5:$D$8970&lt;=M234)*(IFERROR(FRACAS!$AM$5:$AM$8970,0)))
))/((M234/FRACAS!$AY$1)*60),"")</f>
        <v/>
      </c>
      <c r="LN234" s="240" t="str" cm="1">
        <f t="array" ref="LN234">IFERROR((((N234/FRACAS!$AY$1)*60
)-(SUMPRODUCT((FRACAS!$B$5:$B$8970=N$4)*(FRACAS!$D$5:$D$8970&lt;=N234)*(IFERROR(FRACAS!$AM$5:$AM$8970,0)))
))/((N234/FRACAS!$AY$1)*60),"")</f>
        <v/>
      </c>
      <c r="LO234" s="240" t="str" cm="1">
        <f t="array" ref="LO234">IFERROR((((O234/FRACAS!$AY$1)*60
)-(SUMPRODUCT((FRACAS!$B$5:$B$8970=O$4)*(FRACAS!$D$5:$D$8970&lt;=O234)*(IFERROR(FRACAS!$AM$5:$AM$8970,0)))
))/((O234/FRACAS!$AY$1)*60),"")</f>
        <v/>
      </c>
      <c r="LP234" s="240" t="str" cm="1">
        <f t="array" ref="LP234">IFERROR((((P234/FRACAS!$AY$1)*60
)-(SUMPRODUCT((FRACAS!$B$5:$B$8970=P$4)*(FRACAS!$D$5:$D$8970&lt;=P234)*(IFERROR(FRACAS!$AM$5:$AM$8970,0)))
))/((P234/FRACAS!$AY$1)*60),"")</f>
        <v/>
      </c>
      <c r="LQ234" s="240" t="str" cm="1">
        <f t="array" ref="LQ234">IFERROR((((Q234/FRACAS!$AY$1)*60
)-(SUMPRODUCT((FRACAS!$B$5:$B$8970=Q$4)*(FRACAS!$D$5:$D$8970&lt;=Q234)*(IFERROR(FRACAS!$AM$5:$AM$8970,0)))
))/((Q234/FRACAS!$AY$1)*60),"")</f>
        <v/>
      </c>
      <c r="LR234" s="240" t="str" cm="1">
        <f t="array" ref="LR234">IFERROR((((R234/FRACAS!$AY$1)*60
)-(SUMPRODUCT((FRACAS!$B$5:$B$8970=R$4)*(FRACAS!$D$5:$D$8970&lt;=R234)*(IFERROR(FRACAS!$AM$5:$AM$8970,0)))
))/((R234/FRACAS!$AY$1)*60),"")</f>
        <v/>
      </c>
      <c r="LS234" s="240" t="str" cm="1">
        <f t="array" ref="LS234">IFERROR((((S234/FRACAS!$AY$1)*60
)-(SUMPRODUCT((FRACAS!$B$5:$B$8970=S$4)*(FRACAS!$D$5:$D$8970&lt;=S234)*(IFERROR(FRACAS!$AM$5:$AM$8970,0)))
))/((S234/FRACAS!$AY$1)*60),"")</f>
        <v/>
      </c>
      <c r="LT234" s="240" t="str" cm="1">
        <f t="array" ref="LT234">IFERROR((((T234/FRACAS!$AY$1)*60
)-(SUMPRODUCT((FRACAS!$B$5:$B$8970=T$4)*(FRACAS!$D$5:$D$8970&lt;=T234)*(IFERROR(FRACAS!$AM$5:$AM$8970,0)))
))/((T234/FRACAS!$AY$1)*60),"")</f>
        <v/>
      </c>
      <c r="LU234" s="240" t="str" cm="1">
        <f t="array" ref="LU234">IFERROR((((U234/FRACAS!$AY$1)*60
)-(SUMPRODUCT((FRACAS!$B$5:$B$8970=U$4)*(FRACAS!$D$5:$D$8970&lt;=U234)*(IFERROR(FRACAS!$AM$5:$AM$8970,0)))
))/((U234/FRACAS!$AY$1)*60),"")</f>
        <v/>
      </c>
      <c r="LV234" s="240" t="str" cm="1">
        <f t="array" ref="LV234">IFERROR(
    (((V234/FRACAS!$AY$1)*60))
    /
    (((V234/FRACAS!$AY$1)*60) + SUMPRODUCT((FRACAS!$B$5:$B$8970=V$4)*(FRACAS!$D$5:$D$8970&lt;=V234)*(IFERROR(FRACAS!$AM$5:$AM$8970,0)))
    ),"")</f>
        <v/>
      </c>
      <c r="LW234" s="240" t="str" cm="1">
        <f t="array" ref="LW234">IFERROR(
    (((W234/FRACAS!$AY$1)*60))
    /
    (((W234/FRACAS!$AY$1)*60) + SUMPRODUCT((FRACAS!$B$5:$B$8970=W$4)*(FRACAS!$D$5:$D$8970&lt;=W234)*(IFERROR(FRACAS!$AM$5:$AM$8970,0)))
    ),"")</f>
        <v/>
      </c>
      <c r="LX234" s="240" t="str" cm="1">
        <f t="array" ref="LX234">IFERROR(
    (((X234/FRACAS!$AY$1)*60))
    /
    (((X234/FRACAS!$AY$1)*60) + SUMPRODUCT((FRACAS!$B$5:$B$8970=X$4)*(FRACAS!$D$5:$D$8970&lt;=X234)*(IFERROR(FRACAS!$AM$5:$AM$8970,0)))
    ),"")</f>
        <v/>
      </c>
      <c r="LY234" s="240" t="str" cm="1">
        <f t="array" ref="LY234">IFERROR(
    (((Y234/FRACAS!$AY$1)*60))
    /
    (((Y234/FRACAS!$AY$1)*60) + SUMPRODUCT((FRACAS!$B$5:$B$8970=Y$4)*(FRACAS!$D$5:$D$8970&lt;=Y234)*(IFERROR(FRACAS!$AM$5:$AM$8970,0)))
    ),"")</f>
        <v/>
      </c>
      <c r="LZ234" s="240" t="str" cm="1">
        <f t="array" ref="LZ234">IFERROR(
    (((Z234/FRACAS!$AY$1)*60))
    /
    (((Z234/FRACAS!$AY$1)*60) + SUMPRODUCT((FRACAS!$B$5:$B$8970=Z$4)*(FRACAS!$D$5:$D$8970&lt;=Z234)*(IFERROR(FRACAS!$AM$5:$AM$8970,0)))
    ),"")</f>
        <v/>
      </c>
      <c r="MA234" s="240" t="str" cm="1">
        <f t="array" ref="MA234">IFERROR(
    (((AA234/FRACAS!$AY$1)*60))
    /
    (((AA234/FRACAS!$AY$1)*60) + SUMPRODUCT((FRACAS!$B$5:$B$8970=AA$4)*(FRACAS!$D$5:$D$8970&lt;=AA234)*(IFERROR(FRACAS!$AM$5:$AM$8970,0)))
    ),"")</f>
        <v/>
      </c>
      <c r="MB234" s="240" t="str" cm="1">
        <f t="array" ref="MB234">IFERROR(
    (((AB234/FRACAS!$AY$1)*60))
    /
    (((AB234/FRACAS!$AY$1)*60) + SUMPRODUCT((FRACAS!$B$5:$B$8970=AB$4)*(FRACAS!$D$5:$D$8970&lt;=AB234)*(IFERROR(FRACAS!$AM$5:$AM$8970,0)))
    ),"")</f>
        <v/>
      </c>
      <c r="MC234" s="240" t="str" cm="1">
        <f t="array" ref="MC234">IFERROR(
    (((AC234/FRACAS!$AY$1)*60))
    /
    (((AC234/FRACAS!$AY$1)*60) + SUMPRODUCT((FRACAS!$B$5:$B$8970=AC$4)*(FRACAS!$D$5:$D$8970&lt;=AC234)*(IFERROR(FRACAS!$AM$5:$AM$8970,0)))
    ),"")</f>
        <v/>
      </c>
      <c r="MD234" s="240" t="str" cm="1">
        <f t="array" ref="MD234">IFERROR(
    (((AD234/FRACAS!$AY$1)*60))
    /
    (((AD234/FRACAS!$AY$1)*60) + SUMPRODUCT((FRACAS!$B$5:$B$8970=AD$4)*(FRACAS!$D$5:$D$8970&lt;=AD234)*(IFERROR(FRACAS!$AM$5:$AM$8970,0)))
    ),"")</f>
        <v/>
      </c>
      <c r="ME234" s="240" t="str" cm="1">
        <f t="array" ref="ME234">IFERROR(
    (((AE234/FRACAS!$AY$1)*60))
    /
    (((AE234/FRACAS!$AY$1)*60) + SUMPRODUCT((FRACAS!$B$5:$B$8970=AE$4)*(FRACAS!$D$5:$D$8970&lt;=AE234)*(IFERROR(FRACAS!$AM$5:$AM$8970,0)))
    ),"")</f>
        <v/>
      </c>
      <c r="MF234" s="240" t="str" cm="1">
        <f t="array" ref="MF234">IFERROR(
    (((AF234/FRACAS!$AY$1)*60))
    /
    (((AF234/FRACAS!$AY$1)*60) + SUMPRODUCT((FRACAS!$B$5:$B$8970=AF$4)*(FRACAS!$D$5:$D$8970&lt;=AF234)*(IFERROR(FRACAS!$AM$5:$AM$8970,0)))
    ),"")</f>
        <v/>
      </c>
      <c r="MG234" s="240" t="str" cm="1">
        <f t="array" ref="MG234">IFERROR(
    (((AG234/FRACAS!$AY$1)*60))
    /
    (((AG234/FRACAS!$AY$1)*60) + SUMPRODUCT((FRACAS!$B$5:$B$8970=AG$4)*(FRACAS!$D$5:$D$8970&lt;=AG234)*(IFERROR(FRACAS!$AM$5:$AM$8970,0)))
    ),"")</f>
        <v/>
      </c>
      <c r="MH234" s="240" t="str" cm="1">
        <f t="array" ref="MH234">IFERROR(
    (((AH234/FRACAS!$AY$1)*60))
    /
    (((AH234/FRACAS!$AY$1)*60) + SUMPRODUCT((FRACAS!$B$5:$B$8970=AH$4)*(FRACAS!$D$5:$D$8970&lt;=AH234)*(IFERROR(FRACAS!$AM$5:$AM$8970,0)))
    ),"")</f>
        <v/>
      </c>
      <c r="MI234" s="240" t="str" cm="1">
        <f t="array" ref="MI234">IFERROR(
    (((AI234/FRACAS!$AY$1)*60))
    /
    (((AI234/FRACAS!$AY$1)*60) + SUMPRODUCT((FRACAS!$B$5:$B$8970=AI$4)*(FRACAS!$D$5:$D$8970&lt;=AI234)*(IFERROR(FRACAS!$AM$5:$AM$8970,0)))
    ),"")</f>
        <v/>
      </c>
      <c r="MJ234" s="240" t="str" cm="1">
        <f t="array" ref="MJ234">IFERROR(
    (((AJ234/FRACAS!$AY$1)*60))
    /
    (((AJ234/FRACAS!$AY$1)*60) + SUMPRODUCT((FRACAS!$B$5:$B$8970=AJ$4)*(FRACAS!$D$5:$D$8970&lt;=AJ234)*(IFERROR(FRACAS!$AM$5:$AM$8970,0)))
    ),"")</f>
        <v/>
      </c>
      <c r="MK234" s="240" t="str" cm="1">
        <f t="array" ref="MK234">IFERROR(
    (((AK234/FRACAS!$AY$1)*60))
    /
    (((AK234/FRACAS!$AY$1)*60) + SUMPRODUCT((FRACAS!$B$5:$B$8970=AK$4)*(FRACAS!$D$5:$D$8970&lt;=AK234)*(IFERROR(FRACAS!$AM$5:$AM$8970,0)))
    ),"")</f>
        <v/>
      </c>
      <c r="ML234" s="240" t="str" cm="1">
        <f t="array" ref="ML234">IFERROR(
    (((AL234/FRACAS!$AY$1)*60))
    /
    (((AL234/FRACAS!$AY$1)*60) + SUMPRODUCT((FRACAS!$B$5:$B$8970=AL$4)*(FRACAS!$D$5:$D$8970&lt;=AL234)*(IFERROR(FRACAS!$AM$5:$AM$8970,0)))
    ),"")</f>
        <v/>
      </c>
      <c r="MM234" s="240" t="str" cm="1">
        <f t="array" ref="MM234">IFERROR(
    (((AM234/FRACAS!$AY$1)*60))
    /
    (((AM234/FRACAS!$AY$1)*60) + SUMPRODUCT((FRACAS!$B$5:$B$8970=AM$4)*(FRACAS!$D$5:$D$8970&lt;=AM234)*(IFERROR(FRACAS!$AM$5:$AM$8970,0)))
    ),"")</f>
        <v/>
      </c>
      <c r="MN234" s="240" t="str" cm="1">
        <f t="array" ref="MN234">IFERROR(
    (((AN234/FRACAS!$AY$1)*60))
    /
    (((AN234/FRACAS!$AY$1)*60) + SUMPRODUCT((FRACAS!$B$5:$B$8970=AN$4)*(FRACAS!$D$5:$D$8970&lt;=AN234)*(IFERROR(FRACAS!$AM$5:$AM$8970,0)))
    ),"")</f>
        <v/>
      </c>
      <c r="MO234" s="240" t="str" cm="1">
        <f t="array" ref="MO234">IFERROR(
    (((AO234/FRACAS!$AY$1)*60))
    /
    (((AO234/FRACAS!$AY$1)*60) + SUMPRODUCT((FRACAS!$B$5:$B$8970=AO$4)*(FRACAS!$D$5:$D$8970&lt;=AO234)*(IFERROR(FRACAS!$AM$5:$AM$8970,0)))
    ),"")</f>
        <v/>
      </c>
      <c r="MP234" s="240" t="str" cm="1">
        <f t="array" ref="MP234">IFERROR(
    (((AP234/FRACAS!$AY$1)*60))
    /
    (((AP234/FRACAS!$AY$1)*60) + SUMPRODUCT((FRACAS!$B$5:$B$8970=AP$4)*(FRACAS!$D$5:$D$8970&lt;=AP234)*(IFERROR(FRACAS!$AM$5:$AM$8970,0)))
    ),"")</f>
        <v/>
      </c>
      <c r="MQ234" s="240" t="str" cm="1">
        <f t="array" ref="MQ234">IFERROR(
    (((AQ234/FRACAS!$AY$1)*60))
    /
    (((AQ234/FRACAS!$AY$1)*60) + SUMPRODUCT((FRACAS!$B$5:$B$8970=AQ$4)*(FRACAS!$D$5:$D$8970&lt;=AQ234)*(IFERROR(FRACAS!$AM$5:$AM$8970,0)))
    ),"")</f>
        <v/>
      </c>
      <c r="MR234" s="194"/>
      <c r="MS234" s="194"/>
      <c r="MT234" s="194"/>
      <c r="MU234" s="194"/>
      <c r="MV234" s="194"/>
      <c r="MW234" s="194"/>
      <c r="MX234" s="194"/>
      <c r="MY234" s="194"/>
      <c r="MZ234" s="194"/>
      <c r="NA234" s="195"/>
      <c r="ND234" s="241">
        <f t="shared" si="21"/>
        <v>0</v>
      </c>
      <c r="NE234" s="242" t="str">
        <f t="shared" si="22"/>
        <v/>
      </c>
      <c r="NF234" s="193" t="str" cm="1">
        <f t="array" ref="NF234">IF($ND234=0,"",(IFERROR( (IFERROR($ND234/FRACAS!$AY$1*60,0) - SUMPRODUCT( (FRACAS!$K$5:$K$8972=NF$2) * IFERROR(FRACAS!$AN$5:$AN$8972,0) ) ) / IFERROR($ND234/FRACAS!$AY$1*60,0), 1 )))</f>
        <v/>
      </c>
      <c r="NG234" s="193" t="str" cm="1">
        <f t="array" ref="NG234">IF($ND234=0,"",(IFERROR( (IFERROR($ND234/FRACAS!$AY$1*60,0) - SUMPRODUCT( (FRACAS!$K$5:$K$8972=NG$2) * IFERROR(FRACAS!$AN$5:$AN$8972,0) ) ) / IFERROR($ND234/FRACAS!$AY$1*60,0), 1 )))</f>
        <v/>
      </c>
      <c r="NH234" s="193" t="str" cm="1">
        <f t="array" ref="NH234">IF($ND234=0,"",(IFERROR( (IFERROR($ND234/FRACAS!$AY$1*60,0) - SUMPRODUCT( (FRACAS!$K$5:$K$8972=NH$2) * IFERROR(FRACAS!$AN$5:$AN$8972,0) ) ) / IFERROR($ND234/FRACAS!$AY$1*60,0), 1 )))</f>
        <v/>
      </c>
      <c r="NI234" s="193" t="str" cm="1">
        <f t="array" ref="NI234">IF($ND234=0,"",(IFERROR( (IFERROR($ND234/FRACAS!$AY$1*60,0) - SUMPRODUCT( (FRACAS!$K$5:$K$8972=NI$2) * IFERROR(FRACAS!$AN$5:$AN$8972,0) ) ) / IFERROR($ND234/FRACAS!$AY$1*60,0), 1 )))</f>
        <v/>
      </c>
      <c r="NJ234" s="193" t="str" cm="1">
        <f t="array" ref="NJ234">IF($ND234=0,"",(IFERROR( (IFERROR($ND234/FRACAS!$AY$1*60,0) - SUMPRODUCT( (FRACAS!$K$5:$K$8972=NJ$2) * IFERROR(FRACAS!$AN$5:$AN$8972,0) ) ) / IFERROR($ND234/FRACAS!$AY$1*60,0), 1 )))</f>
        <v/>
      </c>
      <c r="NK234" s="193" t="str" cm="1">
        <f t="array" ref="NK234">IF($ND234=0,"",(IFERROR( (IFERROR($ND234/FRACAS!$AY$1*60,0) - SUMPRODUCT( (FRACAS!$K$5:$K$8972=NK$2) * IFERROR(FRACAS!$AN$5:$AN$8972,0) ) ) / IFERROR($ND234/FRACAS!$AY$1*60,0), 1 )))</f>
        <v/>
      </c>
      <c r="NL234" s="193" t="str" cm="1">
        <f t="array" ref="NL234">IF($ND234=0,"",(IFERROR( (IFERROR($ND234/FRACAS!$AY$1*60,0) - SUMPRODUCT( (FRACAS!$K$5:$K$8972=NL$2) * IFERROR(FRACAS!$AN$5:$AN$8972,0) ) ) / IFERROR($ND234/FRACAS!$AY$1*60,0), 1 )))</f>
        <v/>
      </c>
      <c r="NM234" s="193" t="str" cm="1">
        <f t="array" ref="NM234">IF($ND234=0,"",(IFERROR( (IFERROR($ND234/FRACAS!$AY$1*60,0) - SUMPRODUCT( (FRACAS!$K$5:$K$8972=NM$2) * IFERROR(FRACAS!$AN$5:$AN$8972,0) ) ) / IFERROR($ND234/FRACAS!$AY$1*60,0), 1 )))</f>
        <v/>
      </c>
      <c r="NN234" s="193" t="str" cm="1">
        <f t="array" ref="NN234">IF($ND234=0,"",(IFERROR( (IFERROR($ND234/FRACAS!$AY$1*60,0) - SUMPRODUCT( (FRACAS!$K$5:$K$8972=NN$2) * IFERROR(FRACAS!$AN$5:$AN$8972,0) ) ) / IFERROR($ND234/FRACAS!$AY$1*60,0), 1 )))</f>
        <v/>
      </c>
      <c r="NO234" s="193" t="str" cm="1">
        <f t="array" ref="NO234">IF($ND234=0,"",(IFERROR( (IFERROR($ND234/FRACAS!$AY$1*60,0) - SUMPRODUCT( (FRACAS!$K$5:$K$8972=NO$2) * IFERROR(FRACAS!$AN$5:$AN$8972,0) ) ) / IFERROR($ND234/FRACAS!$AY$1*60,0), 1 )))</f>
        <v/>
      </c>
      <c r="NP234" s="193" t="str" cm="1">
        <f t="array" ref="NP234">IF($ND234=0,"",(IFERROR( (IFERROR($ND234/FRACAS!$AY$1*60,0) - SUMPRODUCT( (FRACAS!$K$5:$K$8972=NP$2) * IFERROR(FRACAS!$AN$5:$AN$8972,0) ) ) / IFERROR($ND234/FRACAS!$AY$1*60,0), 1 )))</f>
        <v/>
      </c>
      <c r="NQ234" s="193" t="str" cm="1">
        <f t="array" ref="NQ234">IF($ND234=0,"",(IFERROR( (IFERROR($ND234/FRACAS!$AY$1*60,0) - SUMPRODUCT( (FRACAS!$K$5:$K$8972=NQ$2) * IFERROR(FRACAS!$AN$5:$AN$8972,0) ) ) / IFERROR($ND234/FRACAS!$AY$1*60,0), 1 )))</f>
        <v/>
      </c>
      <c r="NR234" s="193" t="str" cm="1">
        <f t="array" ref="NR234">IF($ND234=0,"",(IFERROR( (IFERROR($ND234/FRACAS!$AY$1*60,0) - SUMPRODUCT( (FRACAS!$K$5:$K$8972=NR$2) * IFERROR(FRACAS!$AN$5:$AN$8972,0) ) ) / IFERROR($ND234/FRACAS!$AY$1*60,0), 1 )))</f>
        <v/>
      </c>
      <c r="NS234" s="193" t="str" cm="1">
        <f t="array" ref="NS234">IF($ND234=0,"",(IFERROR( (IFERROR($ND234/FRACAS!$AY$1*60,0) - SUMPRODUCT( (FRACAS!$K$5:$K$8972=NS$2) * IFERROR(FRACAS!$AN$5:$AN$8972,0) ) ) / IFERROR($ND234/FRACAS!$AY$1*60,0), 1 )))</f>
        <v/>
      </c>
      <c r="NT234" s="193" t="str" cm="1">
        <f t="array" ref="NT234">IF($ND234=0,"",(IFERROR( (IFERROR($ND234/FRACAS!$AY$1*60,0) - SUMPRODUCT( (FRACAS!$K$5:$K$8972=NT$2) * IFERROR(FRACAS!$AN$5:$AN$8972,0) ) ) / IFERROR($ND234/FRACAS!$AY$1*60,0), 1 )))</f>
        <v/>
      </c>
      <c r="NU234" s="193" t="str" cm="1">
        <f t="array" ref="NU234">IF($ND234=0,"",(IFERROR( (IFERROR($ND234/FRACAS!$AY$1*60,0) - SUMPRODUCT( (FRACAS!$K$5:$K$8972=NU$2) * IFERROR(FRACAS!$AN$5:$AN$8972,0) ) ) / IFERROR($ND234/FRACAS!$AY$1*60,0), 1 )))</f>
        <v/>
      </c>
      <c r="NV234" s="193" t="str" cm="1">
        <f t="array" ref="NV234">IF($ND234=0,"",(IFERROR( (IFERROR($ND234/FRACAS!$AY$1*60,0) - SUMPRODUCT( (FRACAS!$K$5:$K$8972=NV$2) * IFERROR(FRACAS!$AN$5:$AN$8972,0) ) ) / IFERROR($ND234/FRACAS!$AY$1*60,0), 1 )))</f>
        <v/>
      </c>
      <c r="NW234" s="193" t="str" cm="1">
        <f t="array" ref="NW234">IF($ND234=0,"",(IFERROR( (IFERROR($ND234/FRACAS!$AY$1*60,0) - SUMPRODUCT( (FRACAS!$K$5:$K$8972=NW$2) * IFERROR(FRACAS!$AN$5:$AN$8972,0) ) ) / IFERROR($ND234/FRACAS!$AY$1*60,0), 1 )))</f>
        <v/>
      </c>
      <c r="NX234" s="193" t="str" cm="1">
        <f t="array" ref="NX234">IF($ND234=0,"",(IFERROR( (IFERROR($ND234/FRACAS!$AY$1*60,0) - SUMPRODUCT( (FRACAS!$K$5:$K$8972=NX$2) * IFERROR(FRACAS!$AN$5:$AN$8972,0) ) ) / IFERROR($ND234/FRACAS!$AY$1*60,0), 1 )))</f>
        <v/>
      </c>
      <c r="NY234" s="193" t="str" cm="1">
        <f t="array" ref="NY234">IF($ND234=0,"",(IFERROR( (IFERROR($ND234/FRACAS!$AY$1*60,0) - SUMPRODUCT( (FRACAS!$K$5:$K$8972=NY$2) * IFERROR(FRACAS!$AN$5:$AN$8972,0) ) ) / IFERROR($ND234/FRACAS!$AY$1*60,0), 1 )))</f>
        <v/>
      </c>
      <c r="NZ234" s="193" t="str" cm="1">
        <f t="array" ref="NZ234">IF($ND234=0,"",(IFERROR( (IFERROR($ND234/FRACAS!$AY$1*60,0) - SUMPRODUCT( (FRACAS!$K$5:$K$8972=NZ$2) * IFERROR(FRACAS!$AN$5:$AN$8972,0) ) ) / IFERROR($ND234/FRACAS!$AY$1*60,0), 1 )))</f>
        <v/>
      </c>
      <c r="OA234" s="193" t="str" cm="1">
        <f t="array" ref="OA234">IF($ND234=0,"",(IFERROR( (IFERROR($ND234/FRACAS!$AY$1*60,0) - SUMPRODUCT( (FRACAS!$K$5:$K$8972=OA$2) * IFERROR(FRACAS!$AN$5:$AN$8972,0) ) ) / IFERROR($ND234/FRACAS!$AY$1*60,0), 1 )))</f>
        <v/>
      </c>
      <c r="OB234" s="193" t="str" cm="1">
        <f t="array" ref="OB234">IF($ND234=0,"",(IFERROR( (IFERROR($ND234/FRACAS!$AY$1*60,0) - SUMPRODUCT( (FRACAS!$K$5:$K$8972=OB$2) * IFERROR(FRACAS!$AN$5:$AN$8972,0) ) ) / IFERROR($ND234/FRACAS!$AY$1*60,0), 1 )))</f>
        <v/>
      </c>
      <c r="OC234" s="193" t="str" cm="1">
        <f t="array" ref="OC234">IF($ND234=0,"",(IFERROR( (IFERROR($ND234/FRACAS!$AY$1*60,0) - SUMPRODUCT( (FRACAS!$K$5:$K$8972=OC$2) * IFERROR(FRACAS!$AN$5:$AN$8972,0) ) ) / IFERROR($ND234/FRACAS!$AY$1*60,0), 1 )))</f>
        <v/>
      </c>
      <c r="OD234" s="193" t="str" cm="1">
        <f t="array" ref="OD234">IF($ND234=0,"",(IFERROR( (IFERROR($ND234/FRACAS!$AY$1*60,0) - SUMPRODUCT( (FRACAS!$K$5:$K$8972=OD$2) * IFERROR(FRACAS!$AN$5:$AN$8972,0) ) ) / IFERROR($ND234/FRACAS!$AY$1*60,0), 1 )))</f>
        <v/>
      </c>
      <c r="OE234" s="193" t="str" cm="1">
        <f t="array" ref="OE234">IF($ND234=0,"",(IFERROR( (IFERROR($ND234/FRACAS!$AY$1*60,0) - SUMPRODUCT( (FRACAS!$K$5:$K$8972=OE$2) * IFERROR(FRACAS!$AN$5:$AN$8972,0) ) ) / IFERROR($ND234/FRACAS!$AY$1*60,0), 1 )))</f>
        <v/>
      </c>
      <c r="OF234" s="193" t="str" cm="1">
        <f t="array" ref="OF234">IF($ND234=0,"",(IFERROR( (IFERROR($ND234/FRACAS!$AY$1*60,0) - SUMPRODUCT( (FRACAS!$K$5:$K$8972=OF$2) * IFERROR(FRACAS!$AN$5:$AN$8972,0) ) ) / IFERROR($ND234/FRACAS!$AY$1*60,0), 1 )))</f>
        <v/>
      </c>
      <c r="OG234" s="193" t="str" cm="1">
        <f t="array" ref="OG234">IF($ND234=0,"",(IFERROR( (IFERROR($ND234/FRACAS!$AY$1*60,0) - SUMPRODUCT( (FRACAS!$K$5:$K$8972=OG$2) * IFERROR(FRACAS!$AN$5:$AN$8972,0) ) ) / IFERROR($ND234/FRACAS!$AY$1*60,0), 1 )))</f>
        <v/>
      </c>
      <c r="OH234" s="193" t="str" cm="1">
        <f t="array" ref="OH234">IF($ND234=0,"",(IFERROR( (IFERROR($ND234/FRACAS!$AY$1*60,0) - SUMPRODUCT( (FRACAS!$K$5:$K$8972=OH$2) * IFERROR(FRACAS!$AN$5:$AN$8972,0) ) ) / IFERROR($ND234/FRACAS!$AY$1*60,0), 1 )))</f>
        <v/>
      </c>
      <c r="OI234" s="193" t="str" cm="1">
        <f t="array" ref="OI234">IF($ND234=0,"",(IFERROR( (IFERROR($ND234/FRACAS!$AY$1*60,0) - SUMPRODUCT( (FRACAS!$K$5:$K$8972=OI$2) * IFERROR(FRACAS!$AN$5:$AN$8972,0) ) ) / IFERROR($ND234/FRACAS!$AY$1*60,0), 1 )))</f>
        <v/>
      </c>
      <c r="OJ234" s="193" t="str" cm="1">
        <f t="array" ref="OJ234">IF($ND234=0,"",(IFERROR( (IFERROR($ND234/FRACAS!$AY$1*60,0) - SUMPRODUCT( (FRACAS!$K$5:$K$8972=OJ$2) * IFERROR(FRACAS!$AN$5:$AN$8972,0) ) ) / IFERROR($ND234/FRACAS!$AY$1*60,0), 1 )))</f>
        <v/>
      </c>
      <c r="OK234" s="193" t="str" cm="1">
        <f t="array" ref="OK234">IF($ND234=0,"",(IFERROR( (IFERROR($ND234/FRACAS!$AY$1*60,0) - SUMPRODUCT( (FRACAS!$K$5:$K$8972=OK$2) * IFERROR(FRACAS!$AN$5:$AN$8972,0) ) ) / IFERROR($ND234/FRACAS!$AY$1*60,0), 1 )))</f>
        <v/>
      </c>
      <c r="OL234" s="193" t="str" cm="1">
        <f t="array" ref="OL234">IF($ND234=0,"",(IFERROR( (IFERROR($ND234/FRACAS!$AY$1*60,0) - SUMPRODUCT( (FRACAS!$K$5:$K$8972=OL$2) * IFERROR(FRACAS!$AN$5:$AN$8972,0) ) ) / IFERROR($ND234/FRACAS!$AY$1*60,0), 1 )))</f>
        <v/>
      </c>
      <c r="OM234" s="193" t="str" cm="1">
        <f t="array" ref="OM234">IF($ND234=0,"",(IFERROR( (IFERROR($ND234/FRACAS!$AY$1*60,0) - SUMPRODUCT( (FRACAS!$K$5:$K$8972=OM$2) * IFERROR(FRACAS!$AN$5:$AN$8972,0) ) ) / IFERROR($ND234/FRACAS!$AY$1*60,0), 1 )))</f>
        <v/>
      </c>
      <c r="ON234" s="193" t="str" cm="1">
        <f t="array" ref="ON234">IF($ND234=0,"",(IFERROR( (IFERROR($ND234/FRACAS!$AY$1*60,0) - SUMPRODUCT( (FRACAS!$K$5:$K$8972=ON$2) * IFERROR(FRACAS!$AN$5:$AN$8972,0) ) ) / IFERROR($ND234/FRACAS!$AY$1*60,0), 1 )))</f>
        <v/>
      </c>
      <c r="OO234" s="193" t="str" cm="1">
        <f t="array" ref="OO234">IF($ND234=0,"",(IFERROR( (IFERROR($ND234/FRACAS!$AY$1*60,0) - SUMPRODUCT( (FRACAS!$K$5:$K$8972=OO$2) * IFERROR(FRACAS!$AN$5:$AN$8972,0) ) ) / IFERROR($ND234/FRACAS!$AY$1*60,0), 1 )))</f>
        <v/>
      </c>
      <c r="OP234" s="193" t="str" cm="1">
        <f t="array" ref="OP234">IF($ND234=0,"",(IFERROR( (IFERROR($ND234/FRACAS!$AY$1*60,0) - SUMPRODUCT( (FRACAS!$K$5:$K$8972=OP$2) * IFERROR(FRACAS!$AN$5:$AN$8972,0) ) ) / IFERROR($ND234/FRACAS!$AY$1*60,0), 1 )))</f>
        <v/>
      </c>
      <c r="OQ234" s="193" t="str" cm="1">
        <f t="array" ref="OQ234">IF($ND234=0,"",(IFERROR( (IFERROR($ND234/FRACAS!$AY$1*60,0) - SUMPRODUCT( (FRACAS!$K$5:$K$8972=OQ$2) * IFERROR(FRACAS!$AN$5:$AN$8972,0) ) ) / IFERROR($ND234/FRACAS!$AY$1*60,0), 1 )))</f>
        <v/>
      </c>
      <c r="OR234" s="193" t="str" cm="1">
        <f t="array" ref="OR234">IF($ND234=0,"",(IFERROR( (IFERROR($ND234/FRACAS!$AY$1*60,0) - SUMPRODUCT( (FRACAS!$K$5:$K$8972=OR$2) * IFERROR(FRACAS!$AN$5:$AN$8972,0) ) ) / IFERROR($ND234/FRACAS!$AY$1*60,0), 1 )))</f>
        <v/>
      </c>
      <c r="OS234" s="193" t="str" cm="1">
        <f t="array" ref="OS234">IF($ND234=0,"",(IFERROR( (IFERROR($ND234/FRACAS!$AY$1*60,0) - SUMPRODUCT( (FRACAS!$K$5:$K$8972=OS$2) * IFERROR(FRACAS!$AN$5:$AN$8972,0) ) ) / IFERROR($ND234/FRACAS!$AY$1*60,0), 1 )))</f>
        <v/>
      </c>
      <c r="OT234" s="243" t="str" cm="1">
        <f t="array" ref="OT234">IF($ND234=0,"",(IFERROR( (IFERROR($ND234/FRACAS!$AY$1*60,0) - SUMPRODUCT( (FRACAS!$K$5:$K$8972=OT$2) * IFERROR(FRACAS!$AN$5:$AN$8972,0) ) ) / IFERROR($ND234/FRACAS!$AY$1*60,0), 1 )))</f>
        <v/>
      </c>
    </row>
    <row r="235" spans="2:410" x14ac:dyDescent="0.2">
      <c r="B235" s="233"/>
      <c r="C235" s="259">
        <f>IF('[1]17.11.2025 IASI18 Mileage'!C235="","",'[1]17.11.2025 IASI18 Mileage'!C235)</f>
        <v>47581</v>
      </c>
      <c r="D235" s="201" t="str">
        <f>IF('[1]17.11.2025 IASI18 Mileage'!D235="","",'[1]17.11.2025 IASI18 Mileage'!D235)</f>
        <v/>
      </c>
      <c r="E235" s="201" t="str">
        <f>IF('[1]17.11.2025 IASI18 Mileage'!E235="","",'[1]17.11.2025 IASI18 Mileage'!E235)</f>
        <v/>
      </c>
      <c r="F235" s="201" t="str">
        <f>IF('[1]17.11.2025 IASI18 Mileage'!F235="","",'[1]17.11.2025 IASI18 Mileage'!F235)</f>
        <v/>
      </c>
      <c r="G235" s="201" t="str">
        <f>IF('[1]17.11.2025 IASI18 Mileage'!G235="","",'[1]17.11.2025 IASI18 Mileage'!G235)</f>
        <v/>
      </c>
      <c r="H235" s="201" t="str">
        <f>IF('[1]17.11.2025 IASI18 Mileage'!H235="","",'[1]17.11.2025 IASI18 Mileage'!H235)</f>
        <v/>
      </c>
      <c r="I235" s="201" t="str">
        <f>IF('[1]17.11.2025 IASI18 Mileage'!I235="","",'[1]17.11.2025 IASI18 Mileage'!I235)</f>
        <v/>
      </c>
      <c r="J235" s="201" t="str">
        <f>IF('[1]17.11.2025 IASI18 Mileage'!J235="","",'[1]17.11.2025 IASI18 Mileage'!J235)</f>
        <v/>
      </c>
      <c r="K235" s="201" t="str">
        <f>IF('[1]17.11.2025 IASI18 Mileage'!K235="","",'[1]17.11.2025 IASI18 Mileage'!K235)</f>
        <v/>
      </c>
      <c r="L235" s="201" t="str">
        <f>IF('[1]17.11.2025 IASI18 Mileage'!L235="","",'[1]17.11.2025 IASI18 Mileage'!L235)</f>
        <v/>
      </c>
      <c r="M235" s="201" t="str">
        <f>IF('[1]17.11.2025 IASI18 Mileage'!M235="","",'[1]17.11.2025 IASI18 Mileage'!M235)</f>
        <v/>
      </c>
      <c r="N235" s="201" t="str">
        <f>IF('[1]17.11.2025 IASI18 Mileage'!N235="","",'[1]17.11.2025 IASI18 Mileage'!N235)</f>
        <v/>
      </c>
      <c r="O235" s="201" t="str">
        <f>IF('[1]17.11.2025 IASI18 Mileage'!O235="","",'[1]17.11.2025 IASI18 Mileage'!O235)</f>
        <v/>
      </c>
      <c r="P235" s="201" t="str">
        <f>IF('[1]17.11.2025 IASI18 Mileage'!P235="","",'[1]17.11.2025 IASI18 Mileage'!P235)</f>
        <v/>
      </c>
      <c r="Q235" s="201" t="str">
        <f>IF('[1]17.11.2025 IASI18 Mileage'!Q235="","",'[1]17.11.2025 IASI18 Mileage'!Q235)</f>
        <v/>
      </c>
      <c r="R235" s="201" t="str">
        <f>IF('[1]17.11.2025 IASI18 Mileage'!R235="","",'[1]17.11.2025 IASI18 Mileage'!R235)</f>
        <v/>
      </c>
      <c r="S235" s="201" t="str">
        <f>IF('[1]17.11.2025 IASI18 Mileage'!S235="","",'[1]17.11.2025 IASI18 Mileage'!S235)</f>
        <v/>
      </c>
      <c r="T235" s="201" t="str">
        <f>IF('[1]17.11.2025 IASI18 Mileage'!T235="","",'[1]17.11.2025 IASI18 Mileage'!T235)</f>
        <v/>
      </c>
      <c r="U235" s="201" t="str">
        <f>IF('[1]17.11.2025 IASI18 Mileage'!U235="","",'[1]17.11.2025 IASI18 Mileage'!U235)</f>
        <v/>
      </c>
      <c r="V235" s="201"/>
      <c r="W235" s="201"/>
      <c r="X235" s="201"/>
      <c r="Y235" s="201"/>
      <c r="Z235" s="201"/>
      <c r="AA235" s="201"/>
      <c r="AB235" s="201"/>
      <c r="AC235" s="201"/>
      <c r="AD235" s="201"/>
      <c r="AE235" s="201"/>
      <c r="AF235" s="201"/>
      <c r="AG235" s="201"/>
      <c r="AH235" s="201"/>
      <c r="AI235" s="201"/>
      <c r="AJ235" s="201"/>
      <c r="AK235" s="201"/>
      <c r="AL235" s="201"/>
      <c r="AM235" s="201"/>
      <c r="AN235" s="201"/>
      <c r="AO235" s="201"/>
      <c r="AP235" s="201"/>
      <c r="AQ235" s="201"/>
      <c r="AR235" s="201"/>
      <c r="AS235" s="201"/>
      <c r="AT235" s="201"/>
      <c r="AU235" s="201"/>
      <c r="AV235" s="201"/>
      <c r="AW235" s="201"/>
      <c r="AX235" s="201"/>
      <c r="AY235" s="201"/>
      <c r="AZ235" s="201"/>
      <c r="BA235" s="202"/>
      <c r="BB235" s="184"/>
      <c r="BD235" s="234"/>
      <c r="BE235" s="234"/>
      <c r="BF235" s="234"/>
      <c r="BG235" s="234"/>
      <c r="BH235" s="234"/>
      <c r="BI235" s="234"/>
      <c r="BJ235" s="234"/>
      <c r="BK235" s="234"/>
      <c r="BL235" s="234"/>
      <c r="BM235" s="234"/>
      <c r="DC235" s="184">
        <f t="shared" si="19"/>
        <v>0</v>
      </c>
      <c r="DD235" s="235" t="str">
        <f t="shared" si="20"/>
        <v/>
      </c>
      <c r="DE235" s="186">
        <f>IF(D235&gt; 0,(COUNTIFS(FRACAS!$B$5:$B$8972, D$4, FRACAS!$D$5:$D$8972, "&lt;="&amp;D235)), "" )</f>
        <v>0</v>
      </c>
      <c r="DF235" s="186">
        <f>IF(E235&gt; 0,(COUNTIFS(FRACAS!$B$5:$B$8972, E$4, FRACAS!$D$5:$D$8972, "&lt;="&amp;E235)), "" )</f>
        <v>0</v>
      </c>
      <c r="DG235" s="186">
        <f>IF(F235&gt; 0,(COUNTIFS(FRACAS!$B$5:$B$8972, F$4, FRACAS!$D$5:$D$8972, "&lt;="&amp;F235)), "" )</f>
        <v>0</v>
      </c>
      <c r="DH235" s="186">
        <f>IF(G235&gt; 0,(COUNTIFS(FRACAS!$B$5:$B$8972, G$4, FRACAS!$D$5:$D$8972, "&lt;="&amp;G235)), "" )</f>
        <v>0</v>
      </c>
      <c r="DI235" s="186">
        <f>IF(H235&gt; 0,(COUNTIFS(FRACAS!$B$5:$B$8972, H$4, FRACAS!$D$5:$D$8972, "&lt;="&amp;H235)), "" )</f>
        <v>0</v>
      </c>
      <c r="DJ235" s="186">
        <f>IF(I235&gt; 0,(COUNTIFS(FRACAS!$B$5:$B$8972, I$4, FRACAS!$D$5:$D$8972, "&lt;="&amp;I235)), "" )</f>
        <v>0</v>
      </c>
      <c r="DK235" s="186">
        <f>IF(J235&gt; 0,(COUNTIFS(FRACAS!$B$5:$B$8972, J$4, FRACAS!$D$5:$D$8972, "&lt;="&amp;J235)), "" )</f>
        <v>0</v>
      </c>
      <c r="DL235" s="186">
        <f>IF(K235&gt; 0,(COUNTIFS(FRACAS!$B$5:$B$8972, K$4, FRACAS!$D$5:$D$8972, "&lt;="&amp;K235)), "" )</f>
        <v>0</v>
      </c>
      <c r="DM235" s="186">
        <f>IF(L235&gt; 0,(COUNTIFS(FRACAS!$B$5:$B$8972, L$4, FRACAS!$D$5:$D$8972, "&lt;="&amp;L235)), "" )</f>
        <v>0</v>
      </c>
      <c r="DN235" s="186">
        <f>IF(M235&gt; 0,(COUNTIFS(FRACAS!$B$5:$B$8972, M$4, FRACAS!$D$5:$D$8972, "&lt;="&amp;M235)), "" )</f>
        <v>0</v>
      </c>
      <c r="DO235" s="186">
        <f>IF(N235&gt; 0,(COUNTIFS(FRACAS!$B$5:$B$8972, N$4, FRACAS!$D$5:$D$8972, "&lt;="&amp;N235)), "" )</f>
        <v>0</v>
      </c>
      <c r="DP235" s="186">
        <f>IF(O235&gt; 0,(COUNTIFS(FRACAS!$B$5:$B$8972, O$4, FRACAS!$D$5:$D$8972, "&lt;="&amp;O235)), "" )</f>
        <v>0</v>
      </c>
      <c r="DQ235" s="186">
        <f>IF(P235&gt; 0,(COUNTIFS(FRACAS!$B$5:$B$8972, P$4, FRACAS!$D$5:$D$8972, "&lt;="&amp;P235)), "" )</f>
        <v>0</v>
      </c>
      <c r="DR235" s="186">
        <f>IF(Q235&gt; 0,(COUNTIFS(FRACAS!$B$5:$B$8972, Q$4, FRACAS!$D$5:$D$8972, "&lt;="&amp;Q235)), "" )</f>
        <v>0</v>
      </c>
      <c r="DS235" s="186">
        <f>IF(R235&gt; 0,(COUNTIFS(FRACAS!$B$5:$B$8972, R$4, FRACAS!$D$5:$D$8972, "&lt;="&amp;R235)), "" )</f>
        <v>0</v>
      </c>
      <c r="DT235" s="186">
        <f>IF(S235&gt; 0,(COUNTIFS(FRACAS!$B$5:$B$8972, S$4, FRACAS!$D$5:$D$8972, "&lt;="&amp;S235)), "" )</f>
        <v>0</v>
      </c>
      <c r="DU235" s="186">
        <f>IF(T235&gt; 0,(COUNTIFS(FRACAS!$B$5:$B$8972, T$4, FRACAS!$D$5:$D$8972, "&lt;="&amp;T235)), "" )</f>
        <v>0</v>
      </c>
      <c r="DV235" s="186">
        <f>IF(U235&gt; 0,(COUNTIFS(FRACAS!$B$5:$B$8972, U$4, FRACAS!$D$5:$D$8972, "&lt;="&amp;U235)), "" )</f>
        <v>0</v>
      </c>
      <c r="DW235" s="186" t="str">
        <f>IF(V235&gt; 0,(COUNTIFS(FRACAS!$B$5:$B$8972, V$4, FRACAS!$D$5:$D$8972, "&lt;="&amp;V235)), "" )</f>
        <v/>
      </c>
      <c r="DX235" s="186" t="str">
        <f>IF(W235&gt; 0,(COUNTIFS(FRACAS!$B$5:$B$8972, W$4, FRACAS!$D$5:$D$8972, "&lt;="&amp;W235)), "" )</f>
        <v/>
      </c>
      <c r="DY235" s="186" t="str">
        <f>IF(X235&gt; 0,(COUNTIFS(FRACAS!$B$5:$B$8972, X$4, FRACAS!$D$5:$D$8972, "&lt;="&amp;X235)), "" )</f>
        <v/>
      </c>
      <c r="DZ235" s="186" t="str">
        <f>IF(Y235&gt; 0,(COUNTIFS(FRACAS!$B$5:$B$8972, Y$4, FRACAS!$D$5:$D$8972, "&lt;="&amp;Y235)), "" )</f>
        <v/>
      </c>
      <c r="EA235" s="186" t="str">
        <f>IF(Z235&gt; 0,(COUNTIFS(FRACAS!$B$5:$B$8972, Z$4, FRACAS!$D$5:$D$8972, "&lt;="&amp;Z235)), "" )</f>
        <v/>
      </c>
      <c r="EB235" s="186" t="str">
        <f>IF(AA235&gt; 0,(COUNTIFS(FRACAS!$B$5:$B$8972, AA$4, FRACAS!$D$5:$D$8972, "&lt;="&amp;AA235)), "" )</f>
        <v/>
      </c>
      <c r="EC235" s="186" t="str">
        <f>IF(AB235&gt; 0,(COUNTIFS(FRACAS!$B$5:$B$8972, AB$4, FRACAS!$D$5:$D$8972, "&lt;="&amp;AB235)), "" )</f>
        <v/>
      </c>
      <c r="ED235" s="186" t="str">
        <f>IF(AC235&gt; 0,(COUNTIFS(FRACAS!$B$5:$B$8972, AC$4, FRACAS!$D$5:$D$8972, "&lt;="&amp;AC235)), "" )</f>
        <v/>
      </c>
      <c r="EE235" s="186" t="str">
        <f>IF(AD235&gt; 0,(COUNTIFS(FRACAS!$B$5:$B$8972, AD$4, FRACAS!$D$5:$D$8972, "&lt;="&amp;AD235)), "" )</f>
        <v/>
      </c>
      <c r="EF235" s="186" t="str">
        <f>IF(AE235&gt; 0,(COUNTIFS(FRACAS!$B$5:$B$8972, AE$4, FRACAS!$D$5:$D$8972, "&lt;="&amp;AE235)), "" )</f>
        <v/>
      </c>
      <c r="EG235" s="186" t="str">
        <f>IF(AF235&gt; 0,(COUNTIFS(FRACAS!$B$5:$B$8972, AF$4, FRACAS!$D$5:$D$8972, "&lt;="&amp;AF235)), "" )</f>
        <v/>
      </c>
      <c r="EH235" s="186" t="str">
        <f>IF(AG235&gt; 0,(COUNTIFS(FRACAS!$B$5:$B$8972, AG$4, FRACAS!$D$5:$D$8972, "&lt;="&amp;AG235)), "" )</f>
        <v/>
      </c>
      <c r="EI235" s="186" t="str">
        <f>IF(AH235&gt; 0,(COUNTIFS(FRACAS!$B$5:$B$8972, AH$4, FRACAS!$D$5:$D$8972, "&lt;="&amp;AH235)), "" )</f>
        <v/>
      </c>
      <c r="EJ235" s="186" t="str">
        <f>IF(AI235&gt; 0,(COUNTIFS(FRACAS!$B$5:$B$8972, AI$4, FRACAS!$D$5:$D$8972, "&lt;="&amp;AI235)), "" )</f>
        <v/>
      </c>
      <c r="EK235" s="186" t="str">
        <f>IF(AJ235&gt; 0,(COUNTIFS(FRACAS!$B$5:$B$8972, AJ$4, FRACAS!$D$5:$D$8972, "&lt;="&amp;AJ235)), "" )</f>
        <v/>
      </c>
      <c r="EL235" s="186" t="str">
        <f>IF(AK235&gt; 0,(COUNTIFS(FRACAS!$B$5:$B$8972, AK$4, FRACAS!$D$5:$D$8972, "&lt;="&amp;AK235)), "" )</f>
        <v/>
      </c>
      <c r="EM235" s="186" t="str">
        <f>IF(AL235&gt; 0,(COUNTIFS(FRACAS!$B$5:$B$8972, AL$4, FRACAS!$D$5:$D$8972, "&lt;="&amp;AL235)), "" )</f>
        <v/>
      </c>
      <c r="EN235" s="186" t="str">
        <f>IF(AM235&gt; 0,(COUNTIFS(FRACAS!$B$5:$B$8972, AM$4, FRACAS!$D$5:$D$8972, "&lt;="&amp;AM235)), "" )</f>
        <v/>
      </c>
      <c r="EO235" s="186" t="str">
        <f>IF(AN235&gt; 0,(COUNTIFS(FRACAS!$B$5:$B$8972, AN$4, FRACAS!$D$5:$D$8972, "&lt;="&amp;AN235)), "" )</f>
        <v/>
      </c>
      <c r="EP235" s="186" t="str">
        <f>IF(AO235&gt; 0,(COUNTIFS(FRACAS!$B$5:$B$8972, AO$4, FRACAS!$D$5:$D$8972, "&lt;="&amp;AO235)), "" )</f>
        <v/>
      </c>
      <c r="EQ235" s="186" t="str">
        <f>IF(AP235&gt; 0,(COUNTIFS(FRACAS!$B$5:$B$8972, AP$4, FRACAS!$D$5:$D$8972, "&lt;="&amp;AP235)), "" )</f>
        <v/>
      </c>
      <c r="ER235" s="186" t="str">
        <f>IF(AQ235&gt; 0,(COUNTIFS(FRACAS!$B$5:$B$8972, AQ$4, FRACAS!$D$5:$D$8972, "&lt;="&amp;AQ235)), "" )</f>
        <v/>
      </c>
      <c r="ES235" s="246"/>
      <c r="ET235" s="194"/>
      <c r="EU235" s="194"/>
      <c r="EV235" s="194"/>
      <c r="EW235" s="194"/>
      <c r="EX235" s="194"/>
      <c r="EY235" s="194"/>
      <c r="EZ235" s="194"/>
      <c r="FA235" s="194"/>
      <c r="FB235" s="195"/>
      <c r="FE235" s="190"/>
      <c r="FF235" s="190"/>
      <c r="FG235" s="190"/>
      <c r="FH235" s="190"/>
      <c r="FI235" s="190"/>
      <c r="FJ235" s="190"/>
      <c r="FK235" s="190"/>
      <c r="FL235" s="190"/>
      <c r="FM235" s="190"/>
      <c r="FN235" s="190"/>
      <c r="JD235" s="238"/>
      <c r="JE235" s="238"/>
      <c r="JF235" s="238"/>
      <c r="JG235" s="238"/>
      <c r="JH235" s="238"/>
      <c r="JI235" s="238"/>
      <c r="JJ235" s="238"/>
      <c r="JK235" s="238"/>
      <c r="JL235" s="238"/>
      <c r="JM235" s="238"/>
      <c r="JN235" s="247"/>
      <c r="JO235" s="248"/>
      <c r="JP235" s="248"/>
      <c r="JQ235" s="248"/>
      <c r="JR235" s="248"/>
      <c r="JS235" s="248"/>
      <c r="JT235" s="248"/>
      <c r="JU235" s="248"/>
      <c r="JV235" s="248"/>
      <c r="JW235" s="248"/>
      <c r="JX235" s="248"/>
      <c r="JY235" s="248"/>
      <c r="JZ235" s="248"/>
      <c r="KA235" s="248"/>
      <c r="KB235" s="248"/>
      <c r="KC235" s="248"/>
      <c r="KD235" s="248"/>
      <c r="KE235" s="248"/>
      <c r="KF235" s="248"/>
      <c r="KG235" s="248"/>
      <c r="KH235" s="248"/>
      <c r="KI235" s="248"/>
      <c r="KJ235" s="248"/>
      <c r="KK235" s="248"/>
      <c r="KL235" s="248"/>
      <c r="KM235" s="248"/>
      <c r="KN235" s="248"/>
      <c r="KO235" s="248"/>
      <c r="KP235" s="248"/>
      <c r="KQ235" s="248"/>
      <c r="KR235" s="248"/>
      <c r="KS235" s="248"/>
      <c r="KT235" s="248"/>
      <c r="KU235" s="248"/>
      <c r="KV235" s="248"/>
      <c r="KW235" s="248"/>
      <c r="KX235" s="248"/>
      <c r="KY235" s="248"/>
      <c r="KZ235" s="248"/>
      <c r="LA235" s="248"/>
      <c r="LC235" s="235" t="str">
        <f t="shared" si="18"/>
        <v/>
      </c>
      <c r="LD235" s="240" t="str" cm="1">
        <f t="array" ref="LD235">IFERROR((((D235/FRACAS!$AY$1)*60
)-(SUMPRODUCT((FRACAS!$B$5:$B$8970=D$4)*(FRACAS!$D$5:$D$8970&lt;=D235)*(IFERROR(FRACAS!$AM$5:$AM$8970,0)))
))/((D235/FRACAS!$AY$1)*60),"")</f>
        <v/>
      </c>
      <c r="LE235" s="240" t="str" cm="1">
        <f t="array" ref="LE235">IFERROR((((E235/FRACAS!$AY$1)*60
)-(SUMPRODUCT((FRACAS!$B$5:$B$8970=E$4)*(FRACAS!$D$5:$D$8970&lt;=E235)*(IFERROR(FRACAS!$AM$5:$AM$8970,0)))
))/((E235/FRACAS!$AY$1)*60),"")</f>
        <v/>
      </c>
      <c r="LF235" s="240" t="str" cm="1">
        <f t="array" ref="LF235">IFERROR((((F235/FRACAS!$AY$1)*60
)-(SUMPRODUCT((FRACAS!$B$5:$B$8970=F$4)*(FRACAS!$D$5:$D$8970&lt;=F235)*(IFERROR(FRACAS!$AM$5:$AM$8970,0)))
))/((F235/FRACAS!$AY$1)*60),"")</f>
        <v/>
      </c>
      <c r="LG235" s="240" t="str" cm="1">
        <f t="array" ref="LG235">IFERROR((((G235/FRACAS!$AY$1)*60
)-(SUMPRODUCT((FRACAS!$B$5:$B$8970=G$4)*(FRACAS!$D$5:$D$8970&lt;=G235)*(IFERROR(FRACAS!$AM$5:$AM$8970,0)))
))/((G235/FRACAS!$AY$1)*60),"")</f>
        <v/>
      </c>
      <c r="LH235" s="240" t="str" cm="1">
        <f t="array" ref="LH235">IFERROR((((H235/FRACAS!$AY$1)*60
)-(SUMPRODUCT((FRACAS!$B$5:$B$8970=H$4)*(FRACAS!$D$5:$D$8970&lt;=H235)*(IFERROR(FRACAS!$AM$5:$AM$8970,0)))
))/((H235/FRACAS!$AY$1)*60),"")</f>
        <v/>
      </c>
      <c r="LI235" s="240" t="str" cm="1">
        <f t="array" ref="LI235">IFERROR((((I235/FRACAS!$AY$1)*60
)-(SUMPRODUCT((FRACAS!$B$5:$B$8970=I$4)*(FRACAS!$D$5:$D$8970&lt;=I235)*(IFERROR(FRACAS!$AM$5:$AM$8970,0)))
))/((I235/FRACAS!$AY$1)*60),"")</f>
        <v/>
      </c>
      <c r="LJ235" s="240" t="str" cm="1">
        <f t="array" ref="LJ235">IFERROR((((J235/FRACAS!$AY$1)*60
)-(SUMPRODUCT((FRACAS!$B$5:$B$8970=J$4)*(FRACAS!$D$5:$D$8970&lt;=J235)*(IFERROR(FRACAS!$AM$5:$AM$8970,0)))
))/((J235/FRACAS!$AY$1)*60),"")</f>
        <v/>
      </c>
      <c r="LK235" s="240" t="str" cm="1">
        <f t="array" ref="LK235">IFERROR((((K235/FRACAS!$AY$1)*60
)-(SUMPRODUCT((FRACAS!$B$5:$B$8970=K$4)*(FRACAS!$D$5:$D$8970&lt;=K235)*(IFERROR(FRACAS!$AM$5:$AM$8970,0)))
))/((K235/FRACAS!$AY$1)*60),"")</f>
        <v/>
      </c>
      <c r="LL235" s="240" t="str" cm="1">
        <f t="array" ref="LL235">IFERROR((((L235/FRACAS!$AY$1)*60
)-(SUMPRODUCT((FRACAS!$B$5:$B$8970=L$4)*(FRACAS!$D$5:$D$8970&lt;=L235)*(IFERROR(FRACAS!$AM$5:$AM$8970,0)))
))/((L235/FRACAS!$AY$1)*60),"")</f>
        <v/>
      </c>
      <c r="LM235" s="240" t="str" cm="1">
        <f t="array" ref="LM235">IFERROR((((M235/FRACAS!$AY$1)*60
)-(SUMPRODUCT((FRACAS!$B$5:$B$8970=M$4)*(FRACAS!$D$5:$D$8970&lt;=M235)*(IFERROR(FRACAS!$AM$5:$AM$8970,0)))
))/((M235/FRACAS!$AY$1)*60),"")</f>
        <v/>
      </c>
      <c r="LN235" s="240" t="str" cm="1">
        <f t="array" ref="LN235">IFERROR((((N235/FRACAS!$AY$1)*60
)-(SUMPRODUCT((FRACAS!$B$5:$B$8970=N$4)*(FRACAS!$D$5:$D$8970&lt;=N235)*(IFERROR(FRACAS!$AM$5:$AM$8970,0)))
))/((N235/FRACAS!$AY$1)*60),"")</f>
        <v/>
      </c>
      <c r="LO235" s="240" t="str" cm="1">
        <f t="array" ref="LO235">IFERROR((((O235/FRACAS!$AY$1)*60
)-(SUMPRODUCT((FRACAS!$B$5:$B$8970=O$4)*(FRACAS!$D$5:$D$8970&lt;=O235)*(IFERROR(FRACAS!$AM$5:$AM$8970,0)))
))/((O235/FRACAS!$AY$1)*60),"")</f>
        <v/>
      </c>
      <c r="LP235" s="240" t="str" cm="1">
        <f t="array" ref="LP235">IFERROR((((P235/FRACAS!$AY$1)*60
)-(SUMPRODUCT((FRACAS!$B$5:$B$8970=P$4)*(FRACAS!$D$5:$D$8970&lt;=P235)*(IFERROR(FRACAS!$AM$5:$AM$8970,0)))
))/((P235/FRACAS!$AY$1)*60),"")</f>
        <v/>
      </c>
      <c r="LQ235" s="240" t="str" cm="1">
        <f t="array" ref="LQ235">IFERROR((((Q235/FRACAS!$AY$1)*60
)-(SUMPRODUCT((FRACAS!$B$5:$B$8970=Q$4)*(FRACAS!$D$5:$D$8970&lt;=Q235)*(IFERROR(FRACAS!$AM$5:$AM$8970,0)))
))/((Q235/FRACAS!$AY$1)*60),"")</f>
        <v/>
      </c>
      <c r="LR235" s="240" t="str" cm="1">
        <f t="array" ref="LR235">IFERROR((((R235/FRACAS!$AY$1)*60
)-(SUMPRODUCT((FRACAS!$B$5:$B$8970=R$4)*(FRACAS!$D$5:$D$8970&lt;=R235)*(IFERROR(FRACAS!$AM$5:$AM$8970,0)))
))/((R235/FRACAS!$AY$1)*60),"")</f>
        <v/>
      </c>
      <c r="LS235" s="240" t="str" cm="1">
        <f t="array" ref="LS235">IFERROR((((S235/FRACAS!$AY$1)*60
)-(SUMPRODUCT((FRACAS!$B$5:$B$8970=S$4)*(FRACAS!$D$5:$D$8970&lt;=S235)*(IFERROR(FRACAS!$AM$5:$AM$8970,0)))
))/((S235/FRACAS!$AY$1)*60),"")</f>
        <v/>
      </c>
      <c r="LT235" s="240" t="str" cm="1">
        <f t="array" ref="LT235">IFERROR((((T235/FRACAS!$AY$1)*60
)-(SUMPRODUCT((FRACAS!$B$5:$B$8970=T$4)*(FRACAS!$D$5:$D$8970&lt;=T235)*(IFERROR(FRACAS!$AM$5:$AM$8970,0)))
))/((T235/FRACAS!$AY$1)*60),"")</f>
        <v/>
      </c>
      <c r="LU235" s="240" t="str" cm="1">
        <f t="array" ref="LU235">IFERROR((((U235/FRACAS!$AY$1)*60
)-(SUMPRODUCT((FRACAS!$B$5:$B$8970=U$4)*(FRACAS!$D$5:$D$8970&lt;=U235)*(IFERROR(FRACAS!$AM$5:$AM$8970,0)))
))/((U235/FRACAS!$AY$1)*60),"")</f>
        <v/>
      </c>
      <c r="LV235" s="240" t="str" cm="1">
        <f t="array" ref="LV235">IFERROR(
    (((V235/FRACAS!$AY$1)*60))
    /
    (((V235/FRACAS!$AY$1)*60) + SUMPRODUCT((FRACAS!$B$5:$B$8970=V$4)*(FRACAS!$D$5:$D$8970&lt;=V235)*(IFERROR(FRACAS!$AM$5:$AM$8970,0)))
    ),"")</f>
        <v/>
      </c>
      <c r="LW235" s="240" t="str" cm="1">
        <f t="array" ref="LW235">IFERROR(
    (((W235/FRACAS!$AY$1)*60))
    /
    (((W235/FRACAS!$AY$1)*60) + SUMPRODUCT((FRACAS!$B$5:$B$8970=W$4)*(FRACAS!$D$5:$D$8970&lt;=W235)*(IFERROR(FRACAS!$AM$5:$AM$8970,0)))
    ),"")</f>
        <v/>
      </c>
      <c r="LX235" s="240" t="str" cm="1">
        <f t="array" ref="LX235">IFERROR(
    (((X235/FRACAS!$AY$1)*60))
    /
    (((X235/FRACAS!$AY$1)*60) + SUMPRODUCT((FRACAS!$B$5:$B$8970=X$4)*(FRACAS!$D$5:$D$8970&lt;=X235)*(IFERROR(FRACAS!$AM$5:$AM$8970,0)))
    ),"")</f>
        <v/>
      </c>
      <c r="LY235" s="240" t="str" cm="1">
        <f t="array" ref="LY235">IFERROR(
    (((Y235/FRACAS!$AY$1)*60))
    /
    (((Y235/FRACAS!$AY$1)*60) + SUMPRODUCT((FRACAS!$B$5:$B$8970=Y$4)*(FRACAS!$D$5:$D$8970&lt;=Y235)*(IFERROR(FRACAS!$AM$5:$AM$8970,0)))
    ),"")</f>
        <v/>
      </c>
      <c r="LZ235" s="240" t="str" cm="1">
        <f t="array" ref="LZ235">IFERROR(
    (((Z235/FRACAS!$AY$1)*60))
    /
    (((Z235/FRACAS!$AY$1)*60) + SUMPRODUCT((FRACAS!$B$5:$B$8970=Z$4)*(FRACAS!$D$5:$D$8970&lt;=Z235)*(IFERROR(FRACAS!$AM$5:$AM$8970,0)))
    ),"")</f>
        <v/>
      </c>
      <c r="MA235" s="240" t="str" cm="1">
        <f t="array" ref="MA235">IFERROR(
    (((AA235/FRACAS!$AY$1)*60))
    /
    (((AA235/FRACAS!$AY$1)*60) + SUMPRODUCT((FRACAS!$B$5:$B$8970=AA$4)*(FRACAS!$D$5:$D$8970&lt;=AA235)*(IFERROR(FRACAS!$AM$5:$AM$8970,0)))
    ),"")</f>
        <v/>
      </c>
      <c r="MB235" s="240" t="str" cm="1">
        <f t="array" ref="MB235">IFERROR(
    (((AB235/FRACAS!$AY$1)*60))
    /
    (((AB235/FRACAS!$AY$1)*60) + SUMPRODUCT((FRACAS!$B$5:$B$8970=AB$4)*(FRACAS!$D$5:$D$8970&lt;=AB235)*(IFERROR(FRACAS!$AM$5:$AM$8970,0)))
    ),"")</f>
        <v/>
      </c>
      <c r="MC235" s="240" t="str" cm="1">
        <f t="array" ref="MC235">IFERROR(
    (((AC235/FRACAS!$AY$1)*60))
    /
    (((AC235/FRACAS!$AY$1)*60) + SUMPRODUCT((FRACAS!$B$5:$B$8970=AC$4)*(FRACAS!$D$5:$D$8970&lt;=AC235)*(IFERROR(FRACAS!$AM$5:$AM$8970,0)))
    ),"")</f>
        <v/>
      </c>
      <c r="MD235" s="240" t="str" cm="1">
        <f t="array" ref="MD235">IFERROR(
    (((AD235/FRACAS!$AY$1)*60))
    /
    (((AD235/FRACAS!$AY$1)*60) + SUMPRODUCT((FRACAS!$B$5:$B$8970=AD$4)*(FRACAS!$D$5:$D$8970&lt;=AD235)*(IFERROR(FRACAS!$AM$5:$AM$8970,0)))
    ),"")</f>
        <v/>
      </c>
      <c r="ME235" s="240" t="str" cm="1">
        <f t="array" ref="ME235">IFERROR(
    (((AE235/FRACAS!$AY$1)*60))
    /
    (((AE235/FRACAS!$AY$1)*60) + SUMPRODUCT((FRACAS!$B$5:$B$8970=AE$4)*(FRACAS!$D$5:$D$8970&lt;=AE235)*(IFERROR(FRACAS!$AM$5:$AM$8970,0)))
    ),"")</f>
        <v/>
      </c>
      <c r="MF235" s="240" t="str" cm="1">
        <f t="array" ref="MF235">IFERROR(
    (((AF235/FRACAS!$AY$1)*60))
    /
    (((AF235/FRACAS!$AY$1)*60) + SUMPRODUCT((FRACAS!$B$5:$B$8970=AF$4)*(FRACAS!$D$5:$D$8970&lt;=AF235)*(IFERROR(FRACAS!$AM$5:$AM$8970,0)))
    ),"")</f>
        <v/>
      </c>
      <c r="MG235" s="240" t="str" cm="1">
        <f t="array" ref="MG235">IFERROR(
    (((AG235/FRACAS!$AY$1)*60))
    /
    (((AG235/FRACAS!$AY$1)*60) + SUMPRODUCT((FRACAS!$B$5:$B$8970=AG$4)*(FRACAS!$D$5:$D$8970&lt;=AG235)*(IFERROR(FRACAS!$AM$5:$AM$8970,0)))
    ),"")</f>
        <v/>
      </c>
      <c r="MH235" s="240" t="str" cm="1">
        <f t="array" ref="MH235">IFERROR(
    (((AH235/FRACAS!$AY$1)*60))
    /
    (((AH235/FRACAS!$AY$1)*60) + SUMPRODUCT((FRACAS!$B$5:$B$8970=AH$4)*(FRACAS!$D$5:$D$8970&lt;=AH235)*(IFERROR(FRACAS!$AM$5:$AM$8970,0)))
    ),"")</f>
        <v/>
      </c>
      <c r="MI235" s="240" t="str" cm="1">
        <f t="array" ref="MI235">IFERROR(
    (((AI235/FRACAS!$AY$1)*60))
    /
    (((AI235/FRACAS!$AY$1)*60) + SUMPRODUCT((FRACAS!$B$5:$B$8970=AI$4)*(FRACAS!$D$5:$D$8970&lt;=AI235)*(IFERROR(FRACAS!$AM$5:$AM$8970,0)))
    ),"")</f>
        <v/>
      </c>
      <c r="MJ235" s="240" t="str" cm="1">
        <f t="array" ref="MJ235">IFERROR(
    (((AJ235/FRACAS!$AY$1)*60))
    /
    (((AJ235/FRACAS!$AY$1)*60) + SUMPRODUCT((FRACAS!$B$5:$B$8970=AJ$4)*(FRACAS!$D$5:$D$8970&lt;=AJ235)*(IFERROR(FRACAS!$AM$5:$AM$8970,0)))
    ),"")</f>
        <v/>
      </c>
      <c r="MK235" s="240" t="str" cm="1">
        <f t="array" ref="MK235">IFERROR(
    (((AK235/FRACAS!$AY$1)*60))
    /
    (((AK235/FRACAS!$AY$1)*60) + SUMPRODUCT((FRACAS!$B$5:$B$8970=AK$4)*(FRACAS!$D$5:$D$8970&lt;=AK235)*(IFERROR(FRACAS!$AM$5:$AM$8970,0)))
    ),"")</f>
        <v/>
      </c>
      <c r="ML235" s="240" t="str" cm="1">
        <f t="array" ref="ML235">IFERROR(
    (((AL235/FRACAS!$AY$1)*60))
    /
    (((AL235/FRACAS!$AY$1)*60) + SUMPRODUCT((FRACAS!$B$5:$B$8970=AL$4)*(FRACAS!$D$5:$D$8970&lt;=AL235)*(IFERROR(FRACAS!$AM$5:$AM$8970,0)))
    ),"")</f>
        <v/>
      </c>
      <c r="MM235" s="240" t="str" cm="1">
        <f t="array" ref="MM235">IFERROR(
    (((AM235/FRACAS!$AY$1)*60))
    /
    (((AM235/FRACAS!$AY$1)*60) + SUMPRODUCT((FRACAS!$B$5:$B$8970=AM$4)*(FRACAS!$D$5:$D$8970&lt;=AM235)*(IFERROR(FRACAS!$AM$5:$AM$8970,0)))
    ),"")</f>
        <v/>
      </c>
      <c r="MN235" s="240" t="str" cm="1">
        <f t="array" ref="MN235">IFERROR(
    (((AN235/FRACAS!$AY$1)*60))
    /
    (((AN235/FRACAS!$AY$1)*60) + SUMPRODUCT((FRACAS!$B$5:$B$8970=AN$4)*(FRACAS!$D$5:$D$8970&lt;=AN235)*(IFERROR(FRACAS!$AM$5:$AM$8970,0)))
    ),"")</f>
        <v/>
      </c>
      <c r="MO235" s="240" t="str" cm="1">
        <f t="array" ref="MO235">IFERROR(
    (((AO235/FRACAS!$AY$1)*60))
    /
    (((AO235/FRACAS!$AY$1)*60) + SUMPRODUCT((FRACAS!$B$5:$B$8970=AO$4)*(FRACAS!$D$5:$D$8970&lt;=AO235)*(IFERROR(FRACAS!$AM$5:$AM$8970,0)))
    ),"")</f>
        <v/>
      </c>
      <c r="MP235" s="240" t="str" cm="1">
        <f t="array" ref="MP235">IFERROR(
    (((AP235/FRACAS!$AY$1)*60))
    /
    (((AP235/FRACAS!$AY$1)*60) + SUMPRODUCT((FRACAS!$B$5:$B$8970=AP$4)*(FRACAS!$D$5:$D$8970&lt;=AP235)*(IFERROR(FRACAS!$AM$5:$AM$8970,0)))
    ),"")</f>
        <v/>
      </c>
      <c r="MQ235" s="240" t="str" cm="1">
        <f t="array" ref="MQ235">IFERROR(
    (((AQ235/FRACAS!$AY$1)*60))
    /
    (((AQ235/FRACAS!$AY$1)*60) + SUMPRODUCT((FRACAS!$B$5:$B$8970=AQ$4)*(FRACAS!$D$5:$D$8970&lt;=AQ235)*(IFERROR(FRACAS!$AM$5:$AM$8970,0)))
    ),"")</f>
        <v/>
      </c>
      <c r="MR235" s="194"/>
      <c r="MS235" s="194"/>
      <c r="MT235" s="194"/>
      <c r="MU235" s="194"/>
      <c r="MV235" s="194"/>
      <c r="MW235" s="194"/>
      <c r="MX235" s="194"/>
      <c r="MY235" s="194"/>
      <c r="MZ235" s="194"/>
      <c r="NA235" s="195"/>
      <c r="ND235" s="241">
        <f t="shared" si="21"/>
        <v>0</v>
      </c>
      <c r="NE235" s="242" t="str">
        <f t="shared" si="22"/>
        <v/>
      </c>
      <c r="NF235" s="193" t="str" cm="1">
        <f t="array" ref="NF235">IF($ND235=0,"",(IFERROR( (IFERROR($ND235/FRACAS!$AY$1*60,0) - SUMPRODUCT( (FRACAS!$K$5:$K$8972=NF$2) * IFERROR(FRACAS!$AN$5:$AN$8972,0) ) ) / IFERROR($ND235/FRACAS!$AY$1*60,0), 1 )))</f>
        <v/>
      </c>
      <c r="NG235" s="193" t="str" cm="1">
        <f t="array" ref="NG235">IF($ND235=0,"",(IFERROR( (IFERROR($ND235/FRACAS!$AY$1*60,0) - SUMPRODUCT( (FRACAS!$K$5:$K$8972=NG$2) * IFERROR(FRACAS!$AN$5:$AN$8972,0) ) ) / IFERROR($ND235/FRACAS!$AY$1*60,0), 1 )))</f>
        <v/>
      </c>
      <c r="NH235" s="193" t="str" cm="1">
        <f t="array" ref="NH235">IF($ND235=0,"",(IFERROR( (IFERROR($ND235/FRACAS!$AY$1*60,0) - SUMPRODUCT( (FRACAS!$K$5:$K$8972=NH$2) * IFERROR(FRACAS!$AN$5:$AN$8972,0) ) ) / IFERROR($ND235/FRACAS!$AY$1*60,0), 1 )))</f>
        <v/>
      </c>
      <c r="NI235" s="193" t="str" cm="1">
        <f t="array" ref="NI235">IF($ND235=0,"",(IFERROR( (IFERROR($ND235/FRACAS!$AY$1*60,0) - SUMPRODUCT( (FRACAS!$K$5:$K$8972=NI$2) * IFERROR(FRACAS!$AN$5:$AN$8972,0) ) ) / IFERROR($ND235/FRACAS!$AY$1*60,0), 1 )))</f>
        <v/>
      </c>
      <c r="NJ235" s="193" t="str" cm="1">
        <f t="array" ref="NJ235">IF($ND235=0,"",(IFERROR( (IFERROR($ND235/FRACAS!$AY$1*60,0) - SUMPRODUCT( (FRACAS!$K$5:$K$8972=NJ$2) * IFERROR(FRACAS!$AN$5:$AN$8972,0) ) ) / IFERROR($ND235/FRACAS!$AY$1*60,0), 1 )))</f>
        <v/>
      </c>
      <c r="NK235" s="193" t="str" cm="1">
        <f t="array" ref="NK235">IF($ND235=0,"",(IFERROR( (IFERROR($ND235/FRACAS!$AY$1*60,0) - SUMPRODUCT( (FRACAS!$K$5:$K$8972=NK$2) * IFERROR(FRACAS!$AN$5:$AN$8972,0) ) ) / IFERROR($ND235/FRACAS!$AY$1*60,0), 1 )))</f>
        <v/>
      </c>
      <c r="NL235" s="193" t="str" cm="1">
        <f t="array" ref="NL235">IF($ND235=0,"",(IFERROR( (IFERROR($ND235/FRACAS!$AY$1*60,0) - SUMPRODUCT( (FRACAS!$K$5:$K$8972=NL$2) * IFERROR(FRACAS!$AN$5:$AN$8972,0) ) ) / IFERROR($ND235/FRACAS!$AY$1*60,0), 1 )))</f>
        <v/>
      </c>
      <c r="NM235" s="193" t="str" cm="1">
        <f t="array" ref="NM235">IF($ND235=0,"",(IFERROR( (IFERROR($ND235/FRACAS!$AY$1*60,0) - SUMPRODUCT( (FRACAS!$K$5:$K$8972=NM$2) * IFERROR(FRACAS!$AN$5:$AN$8972,0) ) ) / IFERROR($ND235/FRACAS!$AY$1*60,0), 1 )))</f>
        <v/>
      </c>
      <c r="NN235" s="193" t="str" cm="1">
        <f t="array" ref="NN235">IF($ND235=0,"",(IFERROR( (IFERROR($ND235/FRACAS!$AY$1*60,0) - SUMPRODUCT( (FRACAS!$K$5:$K$8972=NN$2) * IFERROR(FRACAS!$AN$5:$AN$8972,0) ) ) / IFERROR($ND235/FRACAS!$AY$1*60,0), 1 )))</f>
        <v/>
      </c>
      <c r="NO235" s="193" t="str" cm="1">
        <f t="array" ref="NO235">IF($ND235=0,"",(IFERROR( (IFERROR($ND235/FRACAS!$AY$1*60,0) - SUMPRODUCT( (FRACAS!$K$5:$K$8972=NO$2) * IFERROR(FRACAS!$AN$5:$AN$8972,0) ) ) / IFERROR($ND235/FRACAS!$AY$1*60,0), 1 )))</f>
        <v/>
      </c>
      <c r="NP235" s="193" t="str" cm="1">
        <f t="array" ref="NP235">IF($ND235=0,"",(IFERROR( (IFERROR($ND235/FRACAS!$AY$1*60,0) - SUMPRODUCT( (FRACAS!$K$5:$K$8972=NP$2) * IFERROR(FRACAS!$AN$5:$AN$8972,0) ) ) / IFERROR($ND235/FRACAS!$AY$1*60,0), 1 )))</f>
        <v/>
      </c>
      <c r="NQ235" s="193" t="str" cm="1">
        <f t="array" ref="NQ235">IF($ND235=0,"",(IFERROR( (IFERROR($ND235/FRACAS!$AY$1*60,0) - SUMPRODUCT( (FRACAS!$K$5:$K$8972=NQ$2) * IFERROR(FRACAS!$AN$5:$AN$8972,0) ) ) / IFERROR($ND235/FRACAS!$AY$1*60,0), 1 )))</f>
        <v/>
      </c>
      <c r="NR235" s="193" t="str" cm="1">
        <f t="array" ref="NR235">IF($ND235=0,"",(IFERROR( (IFERROR($ND235/FRACAS!$AY$1*60,0) - SUMPRODUCT( (FRACAS!$K$5:$K$8972=NR$2) * IFERROR(FRACAS!$AN$5:$AN$8972,0) ) ) / IFERROR($ND235/FRACAS!$AY$1*60,0), 1 )))</f>
        <v/>
      </c>
      <c r="NS235" s="193" t="str" cm="1">
        <f t="array" ref="NS235">IF($ND235=0,"",(IFERROR( (IFERROR($ND235/FRACAS!$AY$1*60,0) - SUMPRODUCT( (FRACAS!$K$5:$K$8972=NS$2) * IFERROR(FRACAS!$AN$5:$AN$8972,0) ) ) / IFERROR($ND235/FRACAS!$AY$1*60,0), 1 )))</f>
        <v/>
      </c>
      <c r="NT235" s="193" t="str" cm="1">
        <f t="array" ref="NT235">IF($ND235=0,"",(IFERROR( (IFERROR($ND235/FRACAS!$AY$1*60,0) - SUMPRODUCT( (FRACAS!$K$5:$K$8972=NT$2) * IFERROR(FRACAS!$AN$5:$AN$8972,0) ) ) / IFERROR($ND235/FRACAS!$AY$1*60,0), 1 )))</f>
        <v/>
      </c>
      <c r="NU235" s="193" t="str" cm="1">
        <f t="array" ref="NU235">IF($ND235=0,"",(IFERROR( (IFERROR($ND235/FRACAS!$AY$1*60,0) - SUMPRODUCT( (FRACAS!$K$5:$K$8972=NU$2) * IFERROR(FRACAS!$AN$5:$AN$8972,0) ) ) / IFERROR($ND235/FRACAS!$AY$1*60,0), 1 )))</f>
        <v/>
      </c>
      <c r="NV235" s="193" t="str" cm="1">
        <f t="array" ref="NV235">IF($ND235=0,"",(IFERROR( (IFERROR($ND235/FRACAS!$AY$1*60,0) - SUMPRODUCT( (FRACAS!$K$5:$K$8972=NV$2) * IFERROR(FRACAS!$AN$5:$AN$8972,0) ) ) / IFERROR($ND235/FRACAS!$AY$1*60,0), 1 )))</f>
        <v/>
      </c>
      <c r="NW235" s="193" t="str" cm="1">
        <f t="array" ref="NW235">IF($ND235=0,"",(IFERROR( (IFERROR($ND235/FRACAS!$AY$1*60,0) - SUMPRODUCT( (FRACAS!$K$5:$K$8972=NW$2) * IFERROR(FRACAS!$AN$5:$AN$8972,0) ) ) / IFERROR($ND235/FRACAS!$AY$1*60,0), 1 )))</f>
        <v/>
      </c>
      <c r="NX235" s="193" t="str" cm="1">
        <f t="array" ref="NX235">IF($ND235=0,"",(IFERROR( (IFERROR($ND235/FRACAS!$AY$1*60,0) - SUMPRODUCT( (FRACAS!$K$5:$K$8972=NX$2) * IFERROR(FRACAS!$AN$5:$AN$8972,0) ) ) / IFERROR($ND235/FRACAS!$AY$1*60,0), 1 )))</f>
        <v/>
      </c>
      <c r="NY235" s="193" t="str" cm="1">
        <f t="array" ref="NY235">IF($ND235=0,"",(IFERROR( (IFERROR($ND235/FRACAS!$AY$1*60,0) - SUMPRODUCT( (FRACAS!$K$5:$K$8972=NY$2) * IFERROR(FRACAS!$AN$5:$AN$8972,0) ) ) / IFERROR($ND235/FRACAS!$AY$1*60,0), 1 )))</f>
        <v/>
      </c>
      <c r="NZ235" s="193" t="str" cm="1">
        <f t="array" ref="NZ235">IF($ND235=0,"",(IFERROR( (IFERROR($ND235/FRACAS!$AY$1*60,0) - SUMPRODUCT( (FRACAS!$K$5:$K$8972=NZ$2) * IFERROR(FRACAS!$AN$5:$AN$8972,0) ) ) / IFERROR($ND235/FRACAS!$AY$1*60,0), 1 )))</f>
        <v/>
      </c>
      <c r="OA235" s="193" t="str" cm="1">
        <f t="array" ref="OA235">IF($ND235=0,"",(IFERROR( (IFERROR($ND235/FRACAS!$AY$1*60,0) - SUMPRODUCT( (FRACAS!$K$5:$K$8972=OA$2) * IFERROR(FRACAS!$AN$5:$AN$8972,0) ) ) / IFERROR($ND235/FRACAS!$AY$1*60,0), 1 )))</f>
        <v/>
      </c>
      <c r="OB235" s="193" t="str" cm="1">
        <f t="array" ref="OB235">IF($ND235=0,"",(IFERROR( (IFERROR($ND235/FRACAS!$AY$1*60,0) - SUMPRODUCT( (FRACAS!$K$5:$K$8972=OB$2) * IFERROR(FRACAS!$AN$5:$AN$8972,0) ) ) / IFERROR($ND235/FRACAS!$AY$1*60,0), 1 )))</f>
        <v/>
      </c>
      <c r="OC235" s="193" t="str" cm="1">
        <f t="array" ref="OC235">IF($ND235=0,"",(IFERROR( (IFERROR($ND235/FRACAS!$AY$1*60,0) - SUMPRODUCT( (FRACAS!$K$5:$K$8972=OC$2) * IFERROR(FRACAS!$AN$5:$AN$8972,0) ) ) / IFERROR($ND235/FRACAS!$AY$1*60,0), 1 )))</f>
        <v/>
      </c>
      <c r="OD235" s="193" t="str" cm="1">
        <f t="array" ref="OD235">IF($ND235=0,"",(IFERROR( (IFERROR($ND235/FRACAS!$AY$1*60,0) - SUMPRODUCT( (FRACAS!$K$5:$K$8972=OD$2) * IFERROR(FRACAS!$AN$5:$AN$8972,0) ) ) / IFERROR($ND235/FRACAS!$AY$1*60,0), 1 )))</f>
        <v/>
      </c>
      <c r="OE235" s="193" t="str" cm="1">
        <f t="array" ref="OE235">IF($ND235=0,"",(IFERROR( (IFERROR($ND235/FRACAS!$AY$1*60,0) - SUMPRODUCT( (FRACAS!$K$5:$K$8972=OE$2) * IFERROR(FRACAS!$AN$5:$AN$8972,0) ) ) / IFERROR($ND235/FRACAS!$AY$1*60,0), 1 )))</f>
        <v/>
      </c>
      <c r="OF235" s="193" t="str" cm="1">
        <f t="array" ref="OF235">IF($ND235=0,"",(IFERROR( (IFERROR($ND235/FRACAS!$AY$1*60,0) - SUMPRODUCT( (FRACAS!$K$5:$K$8972=OF$2) * IFERROR(FRACAS!$AN$5:$AN$8972,0) ) ) / IFERROR($ND235/FRACAS!$AY$1*60,0), 1 )))</f>
        <v/>
      </c>
      <c r="OG235" s="193" t="str" cm="1">
        <f t="array" ref="OG235">IF($ND235=0,"",(IFERROR( (IFERROR($ND235/FRACAS!$AY$1*60,0) - SUMPRODUCT( (FRACAS!$K$5:$K$8972=OG$2) * IFERROR(FRACAS!$AN$5:$AN$8972,0) ) ) / IFERROR($ND235/FRACAS!$AY$1*60,0), 1 )))</f>
        <v/>
      </c>
      <c r="OH235" s="193" t="str" cm="1">
        <f t="array" ref="OH235">IF($ND235=0,"",(IFERROR( (IFERROR($ND235/FRACAS!$AY$1*60,0) - SUMPRODUCT( (FRACAS!$K$5:$K$8972=OH$2) * IFERROR(FRACAS!$AN$5:$AN$8972,0) ) ) / IFERROR($ND235/FRACAS!$AY$1*60,0), 1 )))</f>
        <v/>
      </c>
      <c r="OI235" s="193" t="str" cm="1">
        <f t="array" ref="OI235">IF($ND235=0,"",(IFERROR( (IFERROR($ND235/FRACAS!$AY$1*60,0) - SUMPRODUCT( (FRACAS!$K$5:$K$8972=OI$2) * IFERROR(FRACAS!$AN$5:$AN$8972,0) ) ) / IFERROR($ND235/FRACAS!$AY$1*60,0), 1 )))</f>
        <v/>
      </c>
      <c r="OJ235" s="193" t="str" cm="1">
        <f t="array" ref="OJ235">IF($ND235=0,"",(IFERROR( (IFERROR($ND235/FRACAS!$AY$1*60,0) - SUMPRODUCT( (FRACAS!$K$5:$K$8972=OJ$2) * IFERROR(FRACAS!$AN$5:$AN$8972,0) ) ) / IFERROR($ND235/FRACAS!$AY$1*60,0), 1 )))</f>
        <v/>
      </c>
      <c r="OK235" s="193" t="str" cm="1">
        <f t="array" ref="OK235">IF($ND235=0,"",(IFERROR( (IFERROR($ND235/FRACAS!$AY$1*60,0) - SUMPRODUCT( (FRACAS!$K$5:$K$8972=OK$2) * IFERROR(FRACAS!$AN$5:$AN$8972,0) ) ) / IFERROR($ND235/FRACAS!$AY$1*60,0), 1 )))</f>
        <v/>
      </c>
      <c r="OL235" s="193" t="str" cm="1">
        <f t="array" ref="OL235">IF($ND235=0,"",(IFERROR( (IFERROR($ND235/FRACAS!$AY$1*60,0) - SUMPRODUCT( (FRACAS!$K$5:$K$8972=OL$2) * IFERROR(FRACAS!$AN$5:$AN$8972,0) ) ) / IFERROR($ND235/FRACAS!$AY$1*60,0), 1 )))</f>
        <v/>
      </c>
      <c r="OM235" s="193" t="str" cm="1">
        <f t="array" ref="OM235">IF($ND235=0,"",(IFERROR( (IFERROR($ND235/FRACAS!$AY$1*60,0) - SUMPRODUCT( (FRACAS!$K$5:$K$8972=OM$2) * IFERROR(FRACAS!$AN$5:$AN$8972,0) ) ) / IFERROR($ND235/FRACAS!$AY$1*60,0), 1 )))</f>
        <v/>
      </c>
      <c r="ON235" s="193" t="str" cm="1">
        <f t="array" ref="ON235">IF($ND235=0,"",(IFERROR( (IFERROR($ND235/FRACAS!$AY$1*60,0) - SUMPRODUCT( (FRACAS!$K$5:$K$8972=ON$2) * IFERROR(FRACAS!$AN$5:$AN$8972,0) ) ) / IFERROR($ND235/FRACAS!$AY$1*60,0), 1 )))</f>
        <v/>
      </c>
      <c r="OO235" s="193" t="str" cm="1">
        <f t="array" ref="OO235">IF($ND235=0,"",(IFERROR( (IFERROR($ND235/FRACAS!$AY$1*60,0) - SUMPRODUCT( (FRACAS!$K$5:$K$8972=OO$2) * IFERROR(FRACAS!$AN$5:$AN$8972,0) ) ) / IFERROR($ND235/FRACAS!$AY$1*60,0), 1 )))</f>
        <v/>
      </c>
      <c r="OP235" s="193" t="str" cm="1">
        <f t="array" ref="OP235">IF($ND235=0,"",(IFERROR( (IFERROR($ND235/FRACAS!$AY$1*60,0) - SUMPRODUCT( (FRACAS!$K$5:$K$8972=OP$2) * IFERROR(FRACAS!$AN$5:$AN$8972,0) ) ) / IFERROR($ND235/FRACAS!$AY$1*60,0), 1 )))</f>
        <v/>
      </c>
      <c r="OQ235" s="193" t="str" cm="1">
        <f t="array" ref="OQ235">IF($ND235=0,"",(IFERROR( (IFERROR($ND235/FRACAS!$AY$1*60,0) - SUMPRODUCT( (FRACAS!$K$5:$K$8972=OQ$2) * IFERROR(FRACAS!$AN$5:$AN$8972,0) ) ) / IFERROR($ND235/FRACAS!$AY$1*60,0), 1 )))</f>
        <v/>
      </c>
      <c r="OR235" s="193" t="str" cm="1">
        <f t="array" ref="OR235">IF($ND235=0,"",(IFERROR( (IFERROR($ND235/FRACAS!$AY$1*60,0) - SUMPRODUCT( (FRACAS!$K$5:$K$8972=OR$2) * IFERROR(FRACAS!$AN$5:$AN$8972,0) ) ) / IFERROR($ND235/FRACAS!$AY$1*60,0), 1 )))</f>
        <v/>
      </c>
      <c r="OS235" s="193" t="str" cm="1">
        <f t="array" ref="OS235">IF($ND235=0,"",(IFERROR( (IFERROR($ND235/FRACAS!$AY$1*60,0) - SUMPRODUCT( (FRACAS!$K$5:$K$8972=OS$2) * IFERROR(FRACAS!$AN$5:$AN$8972,0) ) ) / IFERROR($ND235/FRACAS!$AY$1*60,0), 1 )))</f>
        <v/>
      </c>
      <c r="OT235" s="243" t="str" cm="1">
        <f t="array" ref="OT235">IF($ND235=0,"",(IFERROR( (IFERROR($ND235/FRACAS!$AY$1*60,0) - SUMPRODUCT( (FRACAS!$K$5:$K$8972=OT$2) * IFERROR(FRACAS!$AN$5:$AN$8972,0) ) ) / IFERROR($ND235/FRACAS!$AY$1*60,0), 1 )))</f>
        <v/>
      </c>
    </row>
    <row r="236" spans="2:410" x14ac:dyDescent="0.2">
      <c r="B236" s="233"/>
      <c r="C236" s="259">
        <f>IF('[1]17.11.2025 IASI18 Mileage'!C236="","",'[1]17.11.2025 IASI18 Mileage'!C236)</f>
        <v>47588</v>
      </c>
      <c r="D236" s="201" t="str">
        <f>IF('[1]17.11.2025 IASI18 Mileage'!D236="","",'[1]17.11.2025 IASI18 Mileage'!D236)</f>
        <v/>
      </c>
      <c r="E236" s="201" t="str">
        <f>IF('[1]17.11.2025 IASI18 Mileage'!E236="","",'[1]17.11.2025 IASI18 Mileage'!E236)</f>
        <v/>
      </c>
      <c r="F236" s="201" t="str">
        <f>IF('[1]17.11.2025 IASI18 Mileage'!F236="","",'[1]17.11.2025 IASI18 Mileage'!F236)</f>
        <v/>
      </c>
      <c r="G236" s="201" t="str">
        <f>IF('[1]17.11.2025 IASI18 Mileage'!G236="","",'[1]17.11.2025 IASI18 Mileage'!G236)</f>
        <v/>
      </c>
      <c r="H236" s="201" t="str">
        <f>IF('[1]17.11.2025 IASI18 Mileage'!H236="","",'[1]17.11.2025 IASI18 Mileage'!H236)</f>
        <v/>
      </c>
      <c r="I236" s="201" t="str">
        <f>IF('[1]17.11.2025 IASI18 Mileage'!I236="","",'[1]17.11.2025 IASI18 Mileage'!I236)</f>
        <v/>
      </c>
      <c r="J236" s="201" t="str">
        <f>IF('[1]17.11.2025 IASI18 Mileage'!J236="","",'[1]17.11.2025 IASI18 Mileage'!J236)</f>
        <v/>
      </c>
      <c r="K236" s="201" t="str">
        <f>IF('[1]17.11.2025 IASI18 Mileage'!K236="","",'[1]17.11.2025 IASI18 Mileage'!K236)</f>
        <v/>
      </c>
      <c r="L236" s="201" t="str">
        <f>IF('[1]17.11.2025 IASI18 Mileage'!L236="","",'[1]17.11.2025 IASI18 Mileage'!L236)</f>
        <v/>
      </c>
      <c r="M236" s="201" t="str">
        <f>IF('[1]17.11.2025 IASI18 Mileage'!M236="","",'[1]17.11.2025 IASI18 Mileage'!M236)</f>
        <v/>
      </c>
      <c r="N236" s="201" t="str">
        <f>IF('[1]17.11.2025 IASI18 Mileage'!N236="","",'[1]17.11.2025 IASI18 Mileage'!N236)</f>
        <v/>
      </c>
      <c r="O236" s="201" t="str">
        <f>IF('[1]17.11.2025 IASI18 Mileage'!O236="","",'[1]17.11.2025 IASI18 Mileage'!O236)</f>
        <v/>
      </c>
      <c r="P236" s="201" t="str">
        <f>IF('[1]17.11.2025 IASI18 Mileage'!P236="","",'[1]17.11.2025 IASI18 Mileage'!P236)</f>
        <v/>
      </c>
      <c r="Q236" s="201" t="str">
        <f>IF('[1]17.11.2025 IASI18 Mileage'!Q236="","",'[1]17.11.2025 IASI18 Mileage'!Q236)</f>
        <v/>
      </c>
      <c r="R236" s="201" t="str">
        <f>IF('[1]17.11.2025 IASI18 Mileage'!R236="","",'[1]17.11.2025 IASI18 Mileage'!R236)</f>
        <v/>
      </c>
      <c r="S236" s="201" t="str">
        <f>IF('[1]17.11.2025 IASI18 Mileage'!S236="","",'[1]17.11.2025 IASI18 Mileage'!S236)</f>
        <v/>
      </c>
      <c r="T236" s="201" t="str">
        <f>IF('[1]17.11.2025 IASI18 Mileage'!T236="","",'[1]17.11.2025 IASI18 Mileage'!T236)</f>
        <v/>
      </c>
      <c r="U236" s="201" t="str">
        <f>IF('[1]17.11.2025 IASI18 Mileage'!U236="","",'[1]17.11.2025 IASI18 Mileage'!U236)</f>
        <v/>
      </c>
      <c r="V236" s="201"/>
      <c r="W236" s="201"/>
      <c r="X236" s="201"/>
      <c r="Y236" s="201"/>
      <c r="Z236" s="201"/>
      <c r="AA236" s="201"/>
      <c r="AB236" s="201"/>
      <c r="AC236" s="201"/>
      <c r="AD236" s="201"/>
      <c r="AE236" s="201"/>
      <c r="AF236" s="201"/>
      <c r="AG236" s="201"/>
      <c r="AH236" s="201"/>
      <c r="AI236" s="201"/>
      <c r="AJ236" s="201"/>
      <c r="AK236" s="201"/>
      <c r="AL236" s="201"/>
      <c r="AM236" s="201"/>
      <c r="AN236" s="201"/>
      <c r="AO236" s="201"/>
      <c r="AP236" s="201"/>
      <c r="AQ236" s="201"/>
      <c r="AR236" s="201"/>
      <c r="AS236" s="201"/>
      <c r="AT236" s="201"/>
      <c r="AU236" s="201"/>
      <c r="AV236" s="201"/>
      <c r="AW236" s="201"/>
      <c r="AX236" s="201"/>
      <c r="AY236" s="201"/>
      <c r="AZ236" s="201"/>
      <c r="BA236" s="202"/>
      <c r="BB236" s="184"/>
      <c r="BD236" s="234"/>
      <c r="BE236" s="234"/>
      <c r="BF236" s="234"/>
      <c r="BG236" s="234"/>
      <c r="BH236" s="234"/>
      <c r="BI236" s="234"/>
      <c r="BJ236" s="234"/>
      <c r="BK236" s="234"/>
      <c r="BL236" s="234"/>
      <c r="BM236" s="234"/>
      <c r="DC236" s="184">
        <f t="shared" si="19"/>
        <v>0</v>
      </c>
      <c r="DD236" s="235" t="str">
        <f t="shared" si="20"/>
        <v/>
      </c>
      <c r="DE236" s="186">
        <f>IF(D236&gt; 0,(COUNTIFS(FRACAS!$B$5:$B$8972, D$4, FRACAS!$D$5:$D$8972, "&lt;="&amp;D236)), "" )</f>
        <v>0</v>
      </c>
      <c r="DF236" s="186">
        <f>IF(E236&gt; 0,(COUNTIFS(FRACAS!$B$5:$B$8972, E$4, FRACAS!$D$5:$D$8972, "&lt;="&amp;E236)), "" )</f>
        <v>0</v>
      </c>
      <c r="DG236" s="186">
        <f>IF(F236&gt; 0,(COUNTIFS(FRACAS!$B$5:$B$8972, F$4, FRACAS!$D$5:$D$8972, "&lt;="&amp;F236)), "" )</f>
        <v>0</v>
      </c>
      <c r="DH236" s="186">
        <f>IF(G236&gt; 0,(COUNTIFS(FRACAS!$B$5:$B$8972, G$4, FRACAS!$D$5:$D$8972, "&lt;="&amp;G236)), "" )</f>
        <v>0</v>
      </c>
      <c r="DI236" s="186">
        <f>IF(H236&gt; 0,(COUNTIFS(FRACAS!$B$5:$B$8972, H$4, FRACAS!$D$5:$D$8972, "&lt;="&amp;H236)), "" )</f>
        <v>0</v>
      </c>
      <c r="DJ236" s="186">
        <f>IF(I236&gt; 0,(COUNTIFS(FRACAS!$B$5:$B$8972, I$4, FRACAS!$D$5:$D$8972, "&lt;="&amp;I236)), "" )</f>
        <v>0</v>
      </c>
      <c r="DK236" s="186">
        <f>IF(J236&gt; 0,(COUNTIFS(FRACAS!$B$5:$B$8972, J$4, FRACAS!$D$5:$D$8972, "&lt;="&amp;J236)), "" )</f>
        <v>0</v>
      </c>
      <c r="DL236" s="186">
        <f>IF(K236&gt; 0,(COUNTIFS(FRACAS!$B$5:$B$8972, K$4, FRACAS!$D$5:$D$8972, "&lt;="&amp;K236)), "" )</f>
        <v>0</v>
      </c>
      <c r="DM236" s="186">
        <f>IF(L236&gt; 0,(COUNTIFS(FRACAS!$B$5:$B$8972, L$4, FRACAS!$D$5:$D$8972, "&lt;="&amp;L236)), "" )</f>
        <v>0</v>
      </c>
      <c r="DN236" s="186">
        <f>IF(M236&gt; 0,(COUNTIFS(FRACAS!$B$5:$B$8972, M$4, FRACAS!$D$5:$D$8972, "&lt;="&amp;M236)), "" )</f>
        <v>0</v>
      </c>
      <c r="DO236" s="186">
        <f>IF(N236&gt; 0,(COUNTIFS(FRACAS!$B$5:$B$8972, N$4, FRACAS!$D$5:$D$8972, "&lt;="&amp;N236)), "" )</f>
        <v>0</v>
      </c>
      <c r="DP236" s="186">
        <f>IF(O236&gt; 0,(COUNTIFS(FRACAS!$B$5:$B$8972, O$4, FRACAS!$D$5:$D$8972, "&lt;="&amp;O236)), "" )</f>
        <v>0</v>
      </c>
      <c r="DQ236" s="186">
        <f>IF(P236&gt; 0,(COUNTIFS(FRACAS!$B$5:$B$8972, P$4, FRACAS!$D$5:$D$8972, "&lt;="&amp;P236)), "" )</f>
        <v>0</v>
      </c>
      <c r="DR236" s="186">
        <f>IF(Q236&gt; 0,(COUNTIFS(FRACAS!$B$5:$B$8972, Q$4, FRACAS!$D$5:$D$8972, "&lt;="&amp;Q236)), "" )</f>
        <v>0</v>
      </c>
      <c r="DS236" s="186">
        <f>IF(R236&gt; 0,(COUNTIFS(FRACAS!$B$5:$B$8972, R$4, FRACAS!$D$5:$D$8972, "&lt;="&amp;R236)), "" )</f>
        <v>0</v>
      </c>
      <c r="DT236" s="186">
        <f>IF(S236&gt; 0,(COUNTIFS(FRACAS!$B$5:$B$8972, S$4, FRACAS!$D$5:$D$8972, "&lt;="&amp;S236)), "" )</f>
        <v>0</v>
      </c>
      <c r="DU236" s="186">
        <f>IF(T236&gt; 0,(COUNTIFS(FRACAS!$B$5:$B$8972, T$4, FRACAS!$D$5:$D$8972, "&lt;="&amp;T236)), "" )</f>
        <v>0</v>
      </c>
      <c r="DV236" s="186">
        <f>IF(U236&gt; 0,(COUNTIFS(FRACAS!$B$5:$B$8972, U$4, FRACAS!$D$5:$D$8972, "&lt;="&amp;U236)), "" )</f>
        <v>0</v>
      </c>
      <c r="DW236" s="186" t="str">
        <f>IF(V236&gt; 0,(COUNTIFS(FRACAS!$B$5:$B$8972, V$4, FRACAS!$D$5:$D$8972, "&lt;="&amp;V236)), "" )</f>
        <v/>
      </c>
      <c r="DX236" s="186" t="str">
        <f>IF(W236&gt; 0,(COUNTIFS(FRACAS!$B$5:$B$8972, W$4, FRACAS!$D$5:$D$8972, "&lt;="&amp;W236)), "" )</f>
        <v/>
      </c>
      <c r="DY236" s="186" t="str">
        <f>IF(X236&gt; 0,(COUNTIFS(FRACAS!$B$5:$B$8972, X$4, FRACAS!$D$5:$D$8972, "&lt;="&amp;X236)), "" )</f>
        <v/>
      </c>
      <c r="DZ236" s="186" t="str">
        <f>IF(Y236&gt; 0,(COUNTIFS(FRACAS!$B$5:$B$8972, Y$4, FRACAS!$D$5:$D$8972, "&lt;="&amp;Y236)), "" )</f>
        <v/>
      </c>
      <c r="EA236" s="186" t="str">
        <f>IF(Z236&gt; 0,(COUNTIFS(FRACAS!$B$5:$B$8972, Z$4, FRACAS!$D$5:$D$8972, "&lt;="&amp;Z236)), "" )</f>
        <v/>
      </c>
      <c r="EB236" s="186" t="str">
        <f>IF(AA236&gt; 0,(COUNTIFS(FRACAS!$B$5:$B$8972, AA$4, FRACAS!$D$5:$D$8972, "&lt;="&amp;AA236)), "" )</f>
        <v/>
      </c>
      <c r="EC236" s="186" t="str">
        <f>IF(AB236&gt; 0,(COUNTIFS(FRACAS!$B$5:$B$8972, AB$4, FRACAS!$D$5:$D$8972, "&lt;="&amp;AB236)), "" )</f>
        <v/>
      </c>
      <c r="ED236" s="186" t="str">
        <f>IF(AC236&gt; 0,(COUNTIFS(FRACAS!$B$5:$B$8972, AC$4, FRACAS!$D$5:$D$8972, "&lt;="&amp;AC236)), "" )</f>
        <v/>
      </c>
      <c r="EE236" s="186" t="str">
        <f>IF(AD236&gt; 0,(COUNTIFS(FRACAS!$B$5:$B$8972, AD$4, FRACAS!$D$5:$D$8972, "&lt;="&amp;AD236)), "" )</f>
        <v/>
      </c>
      <c r="EF236" s="186" t="str">
        <f>IF(AE236&gt; 0,(COUNTIFS(FRACAS!$B$5:$B$8972, AE$4, FRACAS!$D$5:$D$8972, "&lt;="&amp;AE236)), "" )</f>
        <v/>
      </c>
      <c r="EG236" s="186" t="str">
        <f>IF(AF236&gt; 0,(COUNTIFS(FRACAS!$B$5:$B$8972, AF$4, FRACAS!$D$5:$D$8972, "&lt;="&amp;AF236)), "" )</f>
        <v/>
      </c>
      <c r="EH236" s="186" t="str">
        <f>IF(AG236&gt; 0,(COUNTIFS(FRACAS!$B$5:$B$8972, AG$4, FRACAS!$D$5:$D$8972, "&lt;="&amp;AG236)), "" )</f>
        <v/>
      </c>
      <c r="EI236" s="186" t="str">
        <f>IF(AH236&gt; 0,(COUNTIFS(FRACAS!$B$5:$B$8972, AH$4, FRACAS!$D$5:$D$8972, "&lt;="&amp;AH236)), "" )</f>
        <v/>
      </c>
      <c r="EJ236" s="186" t="str">
        <f>IF(AI236&gt; 0,(COUNTIFS(FRACAS!$B$5:$B$8972, AI$4, FRACAS!$D$5:$D$8972, "&lt;="&amp;AI236)), "" )</f>
        <v/>
      </c>
      <c r="EK236" s="186" t="str">
        <f>IF(AJ236&gt; 0,(COUNTIFS(FRACAS!$B$5:$B$8972, AJ$4, FRACAS!$D$5:$D$8972, "&lt;="&amp;AJ236)), "" )</f>
        <v/>
      </c>
      <c r="EL236" s="186" t="str">
        <f>IF(AK236&gt; 0,(COUNTIFS(FRACAS!$B$5:$B$8972, AK$4, FRACAS!$D$5:$D$8972, "&lt;="&amp;AK236)), "" )</f>
        <v/>
      </c>
      <c r="EM236" s="186" t="str">
        <f>IF(AL236&gt; 0,(COUNTIFS(FRACAS!$B$5:$B$8972, AL$4, FRACAS!$D$5:$D$8972, "&lt;="&amp;AL236)), "" )</f>
        <v/>
      </c>
      <c r="EN236" s="186" t="str">
        <f>IF(AM236&gt; 0,(COUNTIFS(FRACAS!$B$5:$B$8972, AM$4, FRACAS!$D$5:$D$8972, "&lt;="&amp;AM236)), "" )</f>
        <v/>
      </c>
      <c r="EO236" s="186" t="str">
        <f>IF(AN236&gt; 0,(COUNTIFS(FRACAS!$B$5:$B$8972, AN$4, FRACAS!$D$5:$D$8972, "&lt;="&amp;AN236)), "" )</f>
        <v/>
      </c>
      <c r="EP236" s="186" t="str">
        <f>IF(AO236&gt; 0,(COUNTIFS(FRACAS!$B$5:$B$8972, AO$4, FRACAS!$D$5:$D$8972, "&lt;="&amp;AO236)), "" )</f>
        <v/>
      </c>
      <c r="EQ236" s="186" t="str">
        <f>IF(AP236&gt; 0,(COUNTIFS(FRACAS!$B$5:$B$8972, AP$4, FRACAS!$D$5:$D$8972, "&lt;="&amp;AP236)), "" )</f>
        <v/>
      </c>
      <c r="ER236" s="186" t="str">
        <f>IF(AQ236&gt; 0,(COUNTIFS(FRACAS!$B$5:$B$8972, AQ$4, FRACAS!$D$5:$D$8972, "&lt;="&amp;AQ236)), "" )</f>
        <v/>
      </c>
      <c r="ES236" s="246"/>
      <c r="ET236" s="194"/>
      <c r="EU236" s="194"/>
      <c r="EV236" s="194"/>
      <c r="EW236" s="194"/>
      <c r="EX236" s="194"/>
      <c r="EY236" s="194"/>
      <c r="EZ236" s="194"/>
      <c r="FA236" s="194"/>
      <c r="FB236" s="195"/>
      <c r="FE236" s="190"/>
      <c r="FF236" s="190"/>
      <c r="FG236" s="190"/>
      <c r="FH236" s="190"/>
      <c r="FI236" s="190"/>
      <c r="FJ236" s="190"/>
      <c r="FK236" s="190"/>
      <c r="FL236" s="190"/>
      <c r="FM236" s="190"/>
      <c r="FN236" s="190"/>
      <c r="JD236" s="238"/>
      <c r="JE236" s="238"/>
      <c r="JF236" s="238"/>
      <c r="JG236" s="238"/>
      <c r="JH236" s="238"/>
      <c r="JI236" s="238"/>
      <c r="JJ236" s="238"/>
      <c r="JK236" s="238"/>
      <c r="JL236" s="238"/>
      <c r="JM236" s="238"/>
      <c r="JN236" s="247"/>
      <c r="JO236" s="248"/>
      <c r="JP236" s="248"/>
      <c r="JQ236" s="248"/>
      <c r="JR236" s="248"/>
      <c r="JS236" s="248"/>
      <c r="JT236" s="248"/>
      <c r="JU236" s="248"/>
      <c r="JV236" s="248"/>
      <c r="JW236" s="248"/>
      <c r="JX236" s="248"/>
      <c r="JY236" s="248"/>
      <c r="JZ236" s="248"/>
      <c r="KA236" s="248"/>
      <c r="KB236" s="248"/>
      <c r="KC236" s="248"/>
      <c r="KD236" s="248"/>
      <c r="KE236" s="248"/>
      <c r="KF236" s="248"/>
      <c r="KG236" s="248"/>
      <c r="KH236" s="248"/>
      <c r="KI236" s="248"/>
      <c r="KJ236" s="248"/>
      <c r="KK236" s="248"/>
      <c r="KL236" s="248"/>
      <c r="KM236" s="248"/>
      <c r="KN236" s="248"/>
      <c r="KO236" s="248"/>
      <c r="KP236" s="248"/>
      <c r="KQ236" s="248"/>
      <c r="KR236" s="248"/>
      <c r="KS236" s="248"/>
      <c r="KT236" s="248"/>
      <c r="KU236" s="248"/>
      <c r="KV236" s="248"/>
      <c r="KW236" s="248"/>
      <c r="KX236" s="248"/>
      <c r="KY236" s="248"/>
      <c r="KZ236" s="248"/>
      <c r="LA236" s="248"/>
      <c r="LC236" s="235" t="str">
        <f t="shared" si="18"/>
        <v/>
      </c>
      <c r="LD236" s="240" t="str" cm="1">
        <f t="array" ref="LD236">IFERROR((((D236/FRACAS!$AY$1)*60
)-(SUMPRODUCT((FRACAS!$B$5:$B$8970=D$4)*(FRACAS!$D$5:$D$8970&lt;=D236)*(IFERROR(FRACAS!$AM$5:$AM$8970,0)))
))/((D236/FRACAS!$AY$1)*60),"")</f>
        <v/>
      </c>
      <c r="LE236" s="240" t="str" cm="1">
        <f t="array" ref="LE236">IFERROR((((E236/FRACAS!$AY$1)*60
)-(SUMPRODUCT((FRACAS!$B$5:$B$8970=E$4)*(FRACAS!$D$5:$D$8970&lt;=E236)*(IFERROR(FRACAS!$AM$5:$AM$8970,0)))
))/((E236/FRACAS!$AY$1)*60),"")</f>
        <v/>
      </c>
      <c r="LF236" s="240" t="str" cm="1">
        <f t="array" ref="LF236">IFERROR((((F236/FRACAS!$AY$1)*60
)-(SUMPRODUCT((FRACAS!$B$5:$B$8970=F$4)*(FRACAS!$D$5:$D$8970&lt;=F236)*(IFERROR(FRACAS!$AM$5:$AM$8970,0)))
))/((F236/FRACAS!$AY$1)*60),"")</f>
        <v/>
      </c>
      <c r="LG236" s="240" t="str" cm="1">
        <f t="array" ref="LG236">IFERROR((((G236/FRACAS!$AY$1)*60
)-(SUMPRODUCT((FRACAS!$B$5:$B$8970=G$4)*(FRACAS!$D$5:$D$8970&lt;=G236)*(IFERROR(FRACAS!$AM$5:$AM$8970,0)))
))/((G236/FRACAS!$AY$1)*60),"")</f>
        <v/>
      </c>
      <c r="LH236" s="240" t="str" cm="1">
        <f t="array" ref="LH236">IFERROR((((H236/FRACAS!$AY$1)*60
)-(SUMPRODUCT((FRACAS!$B$5:$B$8970=H$4)*(FRACAS!$D$5:$D$8970&lt;=H236)*(IFERROR(FRACAS!$AM$5:$AM$8970,0)))
))/((H236/FRACAS!$AY$1)*60),"")</f>
        <v/>
      </c>
      <c r="LI236" s="240" t="str" cm="1">
        <f t="array" ref="LI236">IFERROR((((I236/FRACAS!$AY$1)*60
)-(SUMPRODUCT((FRACAS!$B$5:$B$8970=I$4)*(FRACAS!$D$5:$D$8970&lt;=I236)*(IFERROR(FRACAS!$AM$5:$AM$8970,0)))
))/((I236/FRACAS!$AY$1)*60),"")</f>
        <v/>
      </c>
      <c r="LJ236" s="240" t="str" cm="1">
        <f t="array" ref="LJ236">IFERROR((((J236/FRACAS!$AY$1)*60
)-(SUMPRODUCT((FRACAS!$B$5:$B$8970=J$4)*(FRACAS!$D$5:$D$8970&lt;=J236)*(IFERROR(FRACAS!$AM$5:$AM$8970,0)))
))/((J236/FRACAS!$AY$1)*60),"")</f>
        <v/>
      </c>
      <c r="LK236" s="240" t="str" cm="1">
        <f t="array" ref="LK236">IFERROR((((K236/FRACAS!$AY$1)*60
)-(SUMPRODUCT((FRACAS!$B$5:$B$8970=K$4)*(FRACAS!$D$5:$D$8970&lt;=K236)*(IFERROR(FRACAS!$AM$5:$AM$8970,0)))
))/((K236/FRACAS!$AY$1)*60),"")</f>
        <v/>
      </c>
      <c r="LL236" s="240" t="str" cm="1">
        <f t="array" ref="LL236">IFERROR((((L236/FRACAS!$AY$1)*60
)-(SUMPRODUCT((FRACAS!$B$5:$B$8970=L$4)*(FRACAS!$D$5:$D$8970&lt;=L236)*(IFERROR(FRACAS!$AM$5:$AM$8970,0)))
))/((L236/FRACAS!$AY$1)*60),"")</f>
        <v/>
      </c>
      <c r="LM236" s="240" t="str" cm="1">
        <f t="array" ref="LM236">IFERROR((((M236/FRACAS!$AY$1)*60
)-(SUMPRODUCT((FRACAS!$B$5:$B$8970=M$4)*(FRACAS!$D$5:$D$8970&lt;=M236)*(IFERROR(FRACAS!$AM$5:$AM$8970,0)))
))/((M236/FRACAS!$AY$1)*60),"")</f>
        <v/>
      </c>
      <c r="LN236" s="240" t="str" cm="1">
        <f t="array" ref="LN236">IFERROR((((N236/FRACAS!$AY$1)*60
)-(SUMPRODUCT((FRACAS!$B$5:$B$8970=N$4)*(FRACAS!$D$5:$D$8970&lt;=N236)*(IFERROR(FRACAS!$AM$5:$AM$8970,0)))
))/((N236/FRACAS!$AY$1)*60),"")</f>
        <v/>
      </c>
      <c r="LO236" s="240" t="str" cm="1">
        <f t="array" ref="LO236">IFERROR((((O236/FRACAS!$AY$1)*60
)-(SUMPRODUCT((FRACAS!$B$5:$B$8970=O$4)*(FRACAS!$D$5:$D$8970&lt;=O236)*(IFERROR(FRACAS!$AM$5:$AM$8970,0)))
))/((O236/FRACAS!$AY$1)*60),"")</f>
        <v/>
      </c>
      <c r="LP236" s="240" t="str" cm="1">
        <f t="array" ref="LP236">IFERROR((((P236/FRACAS!$AY$1)*60
)-(SUMPRODUCT((FRACAS!$B$5:$B$8970=P$4)*(FRACAS!$D$5:$D$8970&lt;=P236)*(IFERROR(FRACAS!$AM$5:$AM$8970,0)))
))/((P236/FRACAS!$AY$1)*60),"")</f>
        <v/>
      </c>
      <c r="LQ236" s="240" t="str" cm="1">
        <f t="array" ref="LQ236">IFERROR((((Q236/FRACAS!$AY$1)*60
)-(SUMPRODUCT((FRACAS!$B$5:$B$8970=Q$4)*(FRACAS!$D$5:$D$8970&lt;=Q236)*(IFERROR(FRACAS!$AM$5:$AM$8970,0)))
))/((Q236/FRACAS!$AY$1)*60),"")</f>
        <v/>
      </c>
      <c r="LR236" s="240" t="str" cm="1">
        <f t="array" ref="LR236">IFERROR((((R236/FRACAS!$AY$1)*60
)-(SUMPRODUCT((FRACAS!$B$5:$B$8970=R$4)*(FRACAS!$D$5:$D$8970&lt;=R236)*(IFERROR(FRACAS!$AM$5:$AM$8970,0)))
))/((R236/FRACAS!$AY$1)*60),"")</f>
        <v/>
      </c>
      <c r="LS236" s="240" t="str" cm="1">
        <f t="array" ref="LS236">IFERROR((((S236/FRACAS!$AY$1)*60
)-(SUMPRODUCT((FRACAS!$B$5:$B$8970=S$4)*(FRACAS!$D$5:$D$8970&lt;=S236)*(IFERROR(FRACAS!$AM$5:$AM$8970,0)))
))/((S236/FRACAS!$AY$1)*60),"")</f>
        <v/>
      </c>
      <c r="LT236" s="240" t="str" cm="1">
        <f t="array" ref="LT236">IFERROR((((T236/FRACAS!$AY$1)*60
)-(SUMPRODUCT((FRACAS!$B$5:$B$8970=T$4)*(FRACAS!$D$5:$D$8970&lt;=T236)*(IFERROR(FRACAS!$AM$5:$AM$8970,0)))
))/((T236/FRACAS!$AY$1)*60),"")</f>
        <v/>
      </c>
      <c r="LU236" s="240" t="str" cm="1">
        <f t="array" ref="LU236">IFERROR((((U236/FRACAS!$AY$1)*60
)-(SUMPRODUCT((FRACAS!$B$5:$B$8970=U$4)*(FRACAS!$D$5:$D$8970&lt;=U236)*(IFERROR(FRACAS!$AM$5:$AM$8970,0)))
))/((U236/FRACAS!$AY$1)*60),"")</f>
        <v/>
      </c>
      <c r="LV236" s="240" t="str" cm="1">
        <f t="array" ref="LV236">IFERROR(
    (((V236/FRACAS!$AY$1)*60))
    /
    (((V236/FRACAS!$AY$1)*60) + SUMPRODUCT((FRACAS!$B$5:$B$8970=V$4)*(FRACAS!$D$5:$D$8970&lt;=V236)*(IFERROR(FRACAS!$AM$5:$AM$8970,0)))
    ),"")</f>
        <v/>
      </c>
      <c r="LW236" s="240" t="str" cm="1">
        <f t="array" ref="LW236">IFERROR(
    (((W236/FRACAS!$AY$1)*60))
    /
    (((W236/FRACAS!$AY$1)*60) + SUMPRODUCT((FRACAS!$B$5:$B$8970=W$4)*(FRACAS!$D$5:$D$8970&lt;=W236)*(IFERROR(FRACAS!$AM$5:$AM$8970,0)))
    ),"")</f>
        <v/>
      </c>
      <c r="LX236" s="240" t="str" cm="1">
        <f t="array" ref="LX236">IFERROR(
    (((X236/FRACAS!$AY$1)*60))
    /
    (((X236/FRACAS!$AY$1)*60) + SUMPRODUCT((FRACAS!$B$5:$B$8970=X$4)*(FRACAS!$D$5:$D$8970&lt;=X236)*(IFERROR(FRACAS!$AM$5:$AM$8970,0)))
    ),"")</f>
        <v/>
      </c>
      <c r="LY236" s="240" t="str" cm="1">
        <f t="array" ref="LY236">IFERROR(
    (((Y236/FRACAS!$AY$1)*60))
    /
    (((Y236/FRACAS!$AY$1)*60) + SUMPRODUCT((FRACAS!$B$5:$B$8970=Y$4)*(FRACAS!$D$5:$D$8970&lt;=Y236)*(IFERROR(FRACAS!$AM$5:$AM$8970,0)))
    ),"")</f>
        <v/>
      </c>
      <c r="LZ236" s="240" t="str" cm="1">
        <f t="array" ref="LZ236">IFERROR(
    (((Z236/FRACAS!$AY$1)*60))
    /
    (((Z236/FRACAS!$AY$1)*60) + SUMPRODUCT((FRACAS!$B$5:$B$8970=Z$4)*(FRACAS!$D$5:$D$8970&lt;=Z236)*(IFERROR(FRACAS!$AM$5:$AM$8970,0)))
    ),"")</f>
        <v/>
      </c>
      <c r="MA236" s="240" t="str" cm="1">
        <f t="array" ref="MA236">IFERROR(
    (((AA236/FRACAS!$AY$1)*60))
    /
    (((AA236/FRACAS!$AY$1)*60) + SUMPRODUCT((FRACAS!$B$5:$B$8970=AA$4)*(FRACAS!$D$5:$D$8970&lt;=AA236)*(IFERROR(FRACAS!$AM$5:$AM$8970,0)))
    ),"")</f>
        <v/>
      </c>
      <c r="MB236" s="240" t="str" cm="1">
        <f t="array" ref="MB236">IFERROR(
    (((AB236/FRACAS!$AY$1)*60))
    /
    (((AB236/FRACAS!$AY$1)*60) + SUMPRODUCT((FRACAS!$B$5:$B$8970=AB$4)*(FRACAS!$D$5:$D$8970&lt;=AB236)*(IFERROR(FRACAS!$AM$5:$AM$8970,0)))
    ),"")</f>
        <v/>
      </c>
      <c r="MC236" s="240" t="str" cm="1">
        <f t="array" ref="MC236">IFERROR(
    (((AC236/FRACAS!$AY$1)*60))
    /
    (((AC236/FRACAS!$AY$1)*60) + SUMPRODUCT((FRACAS!$B$5:$B$8970=AC$4)*(FRACAS!$D$5:$D$8970&lt;=AC236)*(IFERROR(FRACAS!$AM$5:$AM$8970,0)))
    ),"")</f>
        <v/>
      </c>
      <c r="MD236" s="240" t="str" cm="1">
        <f t="array" ref="MD236">IFERROR(
    (((AD236/FRACAS!$AY$1)*60))
    /
    (((AD236/FRACAS!$AY$1)*60) + SUMPRODUCT((FRACAS!$B$5:$B$8970=AD$4)*(FRACAS!$D$5:$D$8970&lt;=AD236)*(IFERROR(FRACAS!$AM$5:$AM$8970,0)))
    ),"")</f>
        <v/>
      </c>
      <c r="ME236" s="240" t="str" cm="1">
        <f t="array" ref="ME236">IFERROR(
    (((AE236/FRACAS!$AY$1)*60))
    /
    (((AE236/FRACAS!$AY$1)*60) + SUMPRODUCT((FRACAS!$B$5:$B$8970=AE$4)*(FRACAS!$D$5:$D$8970&lt;=AE236)*(IFERROR(FRACAS!$AM$5:$AM$8970,0)))
    ),"")</f>
        <v/>
      </c>
      <c r="MF236" s="240" t="str" cm="1">
        <f t="array" ref="MF236">IFERROR(
    (((AF236/FRACAS!$AY$1)*60))
    /
    (((AF236/FRACAS!$AY$1)*60) + SUMPRODUCT((FRACAS!$B$5:$B$8970=AF$4)*(FRACAS!$D$5:$D$8970&lt;=AF236)*(IFERROR(FRACAS!$AM$5:$AM$8970,0)))
    ),"")</f>
        <v/>
      </c>
      <c r="MG236" s="240" t="str" cm="1">
        <f t="array" ref="MG236">IFERROR(
    (((AG236/FRACAS!$AY$1)*60))
    /
    (((AG236/FRACAS!$AY$1)*60) + SUMPRODUCT((FRACAS!$B$5:$B$8970=AG$4)*(FRACAS!$D$5:$D$8970&lt;=AG236)*(IFERROR(FRACAS!$AM$5:$AM$8970,0)))
    ),"")</f>
        <v/>
      </c>
      <c r="MH236" s="240" t="str" cm="1">
        <f t="array" ref="MH236">IFERROR(
    (((AH236/FRACAS!$AY$1)*60))
    /
    (((AH236/FRACAS!$AY$1)*60) + SUMPRODUCT((FRACAS!$B$5:$B$8970=AH$4)*(FRACAS!$D$5:$D$8970&lt;=AH236)*(IFERROR(FRACAS!$AM$5:$AM$8970,0)))
    ),"")</f>
        <v/>
      </c>
      <c r="MI236" s="240" t="str" cm="1">
        <f t="array" ref="MI236">IFERROR(
    (((AI236/FRACAS!$AY$1)*60))
    /
    (((AI236/FRACAS!$AY$1)*60) + SUMPRODUCT((FRACAS!$B$5:$B$8970=AI$4)*(FRACAS!$D$5:$D$8970&lt;=AI236)*(IFERROR(FRACAS!$AM$5:$AM$8970,0)))
    ),"")</f>
        <v/>
      </c>
      <c r="MJ236" s="240" t="str" cm="1">
        <f t="array" ref="MJ236">IFERROR(
    (((AJ236/FRACAS!$AY$1)*60))
    /
    (((AJ236/FRACAS!$AY$1)*60) + SUMPRODUCT((FRACAS!$B$5:$B$8970=AJ$4)*(FRACAS!$D$5:$D$8970&lt;=AJ236)*(IFERROR(FRACAS!$AM$5:$AM$8970,0)))
    ),"")</f>
        <v/>
      </c>
      <c r="MK236" s="240" t="str" cm="1">
        <f t="array" ref="MK236">IFERROR(
    (((AK236/FRACAS!$AY$1)*60))
    /
    (((AK236/FRACAS!$AY$1)*60) + SUMPRODUCT((FRACAS!$B$5:$B$8970=AK$4)*(FRACAS!$D$5:$D$8970&lt;=AK236)*(IFERROR(FRACAS!$AM$5:$AM$8970,0)))
    ),"")</f>
        <v/>
      </c>
      <c r="ML236" s="240" t="str" cm="1">
        <f t="array" ref="ML236">IFERROR(
    (((AL236/FRACAS!$AY$1)*60))
    /
    (((AL236/FRACAS!$AY$1)*60) + SUMPRODUCT((FRACAS!$B$5:$B$8970=AL$4)*(FRACAS!$D$5:$D$8970&lt;=AL236)*(IFERROR(FRACAS!$AM$5:$AM$8970,0)))
    ),"")</f>
        <v/>
      </c>
      <c r="MM236" s="240" t="str" cm="1">
        <f t="array" ref="MM236">IFERROR(
    (((AM236/FRACAS!$AY$1)*60))
    /
    (((AM236/FRACAS!$AY$1)*60) + SUMPRODUCT((FRACAS!$B$5:$B$8970=AM$4)*(FRACAS!$D$5:$D$8970&lt;=AM236)*(IFERROR(FRACAS!$AM$5:$AM$8970,0)))
    ),"")</f>
        <v/>
      </c>
      <c r="MN236" s="240" t="str" cm="1">
        <f t="array" ref="MN236">IFERROR(
    (((AN236/FRACAS!$AY$1)*60))
    /
    (((AN236/FRACAS!$AY$1)*60) + SUMPRODUCT((FRACAS!$B$5:$B$8970=AN$4)*(FRACAS!$D$5:$D$8970&lt;=AN236)*(IFERROR(FRACAS!$AM$5:$AM$8970,0)))
    ),"")</f>
        <v/>
      </c>
      <c r="MO236" s="240" t="str" cm="1">
        <f t="array" ref="MO236">IFERROR(
    (((AO236/FRACAS!$AY$1)*60))
    /
    (((AO236/FRACAS!$AY$1)*60) + SUMPRODUCT((FRACAS!$B$5:$B$8970=AO$4)*(FRACAS!$D$5:$D$8970&lt;=AO236)*(IFERROR(FRACAS!$AM$5:$AM$8970,0)))
    ),"")</f>
        <v/>
      </c>
      <c r="MP236" s="240" t="str" cm="1">
        <f t="array" ref="MP236">IFERROR(
    (((AP236/FRACAS!$AY$1)*60))
    /
    (((AP236/FRACAS!$AY$1)*60) + SUMPRODUCT((FRACAS!$B$5:$B$8970=AP$4)*(FRACAS!$D$5:$D$8970&lt;=AP236)*(IFERROR(FRACAS!$AM$5:$AM$8970,0)))
    ),"")</f>
        <v/>
      </c>
      <c r="MQ236" s="240" t="str" cm="1">
        <f t="array" ref="MQ236">IFERROR(
    (((AQ236/FRACAS!$AY$1)*60))
    /
    (((AQ236/FRACAS!$AY$1)*60) + SUMPRODUCT((FRACAS!$B$5:$B$8970=AQ$4)*(FRACAS!$D$5:$D$8970&lt;=AQ236)*(IFERROR(FRACAS!$AM$5:$AM$8970,0)))
    ),"")</f>
        <v/>
      </c>
      <c r="MR236" s="194"/>
      <c r="MS236" s="194"/>
      <c r="MT236" s="194"/>
      <c r="MU236" s="194"/>
      <c r="MV236" s="194"/>
      <c r="MW236" s="194"/>
      <c r="MX236" s="194"/>
      <c r="MY236" s="194"/>
      <c r="MZ236" s="194"/>
      <c r="NA236" s="195"/>
      <c r="ND236" s="241">
        <f t="shared" si="21"/>
        <v>0</v>
      </c>
      <c r="NE236" s="242" t="str">
        <f t="shared" si="22"/>
        <v/>
      </c>
      <c r="NF236" s="193" t="str" cm="1">
        <f t="array" ref="NF236">IF($ND236=0,"",(IFERROR( (IFERROR($ND236/FRACAS!$AY$1*60,0) - SUMPRODUCT( (FRACAS!$K$5:$K$8972=NF$2) * IFERROR(FRACAS!$AN$5:$AN$8972,0) ) ) / IFERROR($ND236/FRACAS!$AY$1*60,0), 1 )))</f>
        <v/>
      </c>
      <c r="NG236" s="193" t="str" cm="1">
        <f t="array" ref="NG236">IF($ND236=0,"",(IFERROR( (IFERROR($ND236/FRACAS!$AY$1*60,0) - SUMPRODUCT( (FRACAS!$K$5:$K$8972=NG$2) * IFERROR(FRACAS!$AN$5:$AN$8972,0) ) ) / IFERROR($ND236/FRACAS!$AY$1*60,0), 1 )))</f>
        <v/>
      </c>
      <c r="NH236" s="193" t="str" cm="1">
        <f t="array" ref="NH236">IF($ND236=0,"",(IFERROR( (IFERROR($ND236/FRACAS!$AY$1*60,0) - SUMPRODUCT( (FRACAS!$K$5:$K$8972=NH$2) * IFERROR(FRACAS!$AN$5:$AN$8972,0) ) ) / IFERROR($ND236/FRACAS!$AY$1*60,0), 1 )))</f>
        <v/>
      </c>
      <c r="NI236" s="193" t="str" cm="1">
        <f t="array" ref="NI236">IF($ND236=0,"",(IFERROR( (IFERROR($ND236/FRACAS!$AY$1*60,0) - SUMPRODUCT( (FRACAS!$K$5:$K$8972=NI$2) * IFERROR(FRACAS!$AN$5:$AN$8972,0) ) ) / IFERROR($ND236/FRACAS!$AY$1*60,0), 1 )))</f>
        <v/>
      </c>
      <c r="NJ236" s="193" t="str" cm="1">
        <f t="array" ref="NJ236">IF($ND236=0,"",(IFERROR( (IFERROR($ND236/FRACAS!$AY$1*60,0) - SUMPRODUCT( (FRACAS!$K$5:$K$8972=NJ$2) * IFERROR(FRACAS!$AN$5:$AN$8972,0) ) ) / IFERROR($ND236/FRACAS!$AY$1*60,0), 1 )))</f>
        <v/>
      </c>
      <c r="NK236" s="193" t="str" cm="1">
        <f t="array" ref="NK236">IF($ND236=0,"",(IFERROR( (IFERROR($ND236/FRACAS!$AY$1*60,0) - SUMPRODUCT( (FRACAS!$K$5:$K$8972=NK$2) * IFERROR(FRACAS!$AN$5:$AN$8972,0) ) ) / IFERROR($ND236/FRACAS!$AY$1*60,0), 1 )))</f>
        <v/>
      </c>
      <c r="NL236" s="193" t="str" cm="1">
        <f t="array" ref="NL236">IF($ND236=0,"",(IFERROR( (IFERROR($ND236/FRACAS!$AY$1*60,0) - SUMPRODUCT( (FRACAS!$K$5:$K$8972=NL$2) * IFERROR(FRACAS!$AN$5:$AN$8972,0) ) ) / IFERROR($ND236/FRACAS!$AY$1*60,0), 1 )))</f>
        <v/>
      </c>
      <c r="NM236" s="193" t="str" cm="1">
        <f t="array" ref="NM236">IF($ND236=0,"",(IFERROR( (IFERROR($ND236/FRACAS!$AY$1*60,0) - SUMPRODUCT( (FRACAS!$K$5:$K$8972=NM$2) * IFERROR(FRACAS!$AN$5:$AN$8972,0) ) ) / IFERROR($ND236/FRACAS!$AY$1*60,0), 1 )))</f>
        <v/>
      </c>
      <c r="NN236" s="193" t="str" cm="1">
        <f t="array" ref="NN236">IF($ND236=0,"",(IFERROR( (IFERROR($ND236/FRACAS!$AY$1*60,0) - SUMPRODUCT( (FRACAS!$K$5:$K$8972=NN$2) * IFERROR(FRACAS!$AN$5:$AN$8972,0) ) ) / IFERROR($ND236/FRACAS!$AY$1*60,0), 1 )))</f>
        <v/>
      </c>
      <c r="NO236" s="193" t="str" cm="1">
        <f t="array" ref="NO236">IF($ND236=0,"",(IFERROR( (IFERROR($ND236/FRACAS!$AY$1*60,0) - SUMPRODUCT( (FRACAS!$K$5:$K$8972=NO$2) * IFERROR(FRACAS!$AN$5:$AN$8972,0) ) ) / IFERROR($ND236/FRACAS!$AY$1*60,0), 1 )))</f>
        <v/>
      </c>
      <c r="NP236" s="193" t="str" cm="1">
        <f t="array" ref="NP236">IF($ND236=0,"",(IFERROR( (IFERROR($ND236/FRACAS!$AY$1*60,0) - SUMPRODUCT( (FRACAS!$K$5:$K$8972=NP$2) * IFERROR(FRACAS!$AN$5:$AN$8972,0) ) ) / IFERROR($ND236/FRACAS!$AY$1*60,0), 1 )))</f>
        <v/>
      </c>
      <c r="NQ236" s="193" t="str" cm="1">
        <f t="array" ref="NQ236">IF($ND236=0,"",(IFERROR( (IFERROR($ND236/FRACAS!$AY$1*60,0) - SUMPRODUCT( (FRACAS!$K$5:$K$8972=NQ$2) * IFERROR(FRACAS!$AN$5:$AN$8972,0) ) ) / IFERROR($ND236/FRACAS!$AY$1*60,0), 1 )))</f>
        <v/>
      </c>
      <c r="NR236" s="193" t="str" cm="1">
        <f t="array" ref="NR236">IF($ND236=0,"",(IFERROR( (IFERROR($ND236/FRACAS!$AY$1*60,0) - SUMPRODUCT( (FRACAS!$K$5:$K$8972=NR$2) * IFERROR(FRACAS!$AN$5:$AN$8972,0) ) ) / IFERROR($ND236/FRACAS!$AY$1*60,0), 1 )))</f>
        <v/>
      </c>
      <c r="NS236" s="193" t="str" cm="1">
        <f t="array" ref="NS236">IF($ND236=0,"",(IFERROR( (IFERROR($ND236/FRACAS!$AY$1*60,0) - SUMPRODUCT( (FRACAS!$K$5:$K$8972=NS$2) * IFERROR(FRACAS!$AN$5:$AN$8972,0) ) ) / IFERROR($ND236/FRACAS!$AY$1*60,0), 1 )))</f>
        <v/>
      </c>
      <c r="NT236" s="193" t="str" cm="1">
        <f t="array" ref="NT236">IF($ND236=0,"",(IFERROR( (IFERROR($ND236/FRACAS!$AY$1*60,0) - SUMPRODUCT( (FRACAS!$K$5:$K$8972=NT$2) * IFERROR(FRACAS!$AN$5:$AN$8972,0) ) ) / IFERROR($ND236/FRACAS!$AY$1*60,0), 1 )))</f>
        <v/>
      </c>
      <c r="NU236" s="193" t="str" cm="1">
        <f t="array" ref="NU236">IF($ND236=0,"",(IFERROR( (IFERROR($ND236/FRACAS!$AY$1*60,0) - SUMPRODUCT( (FRACAS!$K$5:$K$8972=NU$2) * IFERROR(FRACAS!$AN$5:$AN$8972,0) ) ) / IFERROR($ND236/FRACAS!$AY$1*60,0), 1 )))</f>
        <v/>
      </c>
      <c r="NV236" s="193" t="str" cm="1">
        <f t="array" ref="NV236">IF($ND236=0,"",(IFERROR( (IFERROR($ND236/FRACAS!$AY$1*60,0) - SUMPRODUCT( (FRACAS!$K$5:$K$8972=NV$2) * IFERROR(FRACAS!$AN$5:$AN$8972,0) ) ) / IFERROR($ND236/FRACAS!$AY$1*60,0), 1 )))</f>
        <v/>
      </c>
      <c r="NW236" s="193" t="str" cm="1">
        <f t="array" ref="NW236">IF($ND236=0,"",(IFERROR( (IFERROR($ND236/FRACAS!$AY$1*60,0) - SUMPRODUCT( (FRACAS!$K$5:$K$8972=NW$2) * IFERROR(FRACAS!$AN$5:$AN$8972,0) ) ) / IFERROR($ND236/FRACAS!$AY$1*60,0), 1 )))</f>
        <v/>
      </c>
      <c r="NX236" s="193" t="str" cm="1">
        <f t="array" ref="NX236">IF($ND236=0,"",(IFERROR( (IFERROR($ND236/FRACAS!$AY$1*60,0) - SUMPRODUCT( (FRACAS!$K$5:$K$8972=NX$2) * IFERROR(FRACAS!$AN$5:$AN$8972,0) ) ) / IFERROR($ND236/FRACAS!$AY$1*60,0), 1 )))</f>
        <v/>
      </c>
      <c r="NY236" s="193" t="str" cm="1">
        <f t="array" ref="NY236">IF($ND236=0,"",(IFERROR( (IFERROR($ND236/FRACAS!$AY$1*60,0) - SUMPRODUCT( (FRACAS!$K$5:$K$8972=NY$2) * IFERROR(FRACAS!$AN$5:$AN$8972,0) ) ) / IFERROR($ND236/FRACAS!$AY$1*60,0), 1 )))</f>
        <v/>
      </c>
      <c r="NZ236" s="193" t="str" cm="1">
        <f t="array" ref="NZ236">IF($ND236=0,"",(IFERROR( (IFERROR($ND236/FRACAS!$AY$1*60,0) - SUMPRODUCT( (FRACAS!$K$5:$K$8972=NZ$2) * IFERROR(FRACAS!$AN$5:$AN$8972,0) ) ) / IFERROR($ND236/FRACAS!$AY$1*60,0), 1 )))</f>
        <v/>
      </c>
      <c r="OA236" s="193" t="str" cm="1">
        <f t="array" ref="OA236">IF($ND236=0,"",(IFERROR( (IFERROR($ND236/FRACAS!$AY$1*60,0) - SUMPRODUCT( (FRACAS!$K$5:$K$8972=OA$2) * IFERROR(FRACAS!$AN$5:$AN$8972,0) ) ) / IFERROR($ND236/FRACAS!$AY$1*60,0), 1 )))</f>
        <v/>
      </c>
      <c r="OB236" s="193" t="str" cm="1">
        <f t="array" ref="OB236">IF($ND236=0,"",(IFERROR( (IFERROR($ND236/FRACAS!$AY$1*60,0) - SUMPRODUCT( (FRACAS!$K$5:$K$8972=OB$2) * IFERROR(FRACAS!$AN$5:$AN$8972,0) ) ) / IFERROR($ND236/FRACAS!$AY$1*60,0), 1 )))</f>
        <v/>
      </c>
      <c r="OC236" s="193" t="str" cm="1">
        <f t="array" ref="OC236">IF($ND236=0,"",(IFERROR( (IFERROR($ND236/FRACAS!$AY$1*60,0) - SUMPRODUCT( (FRACAS!$K$5:$K$8972=OC$2) * IFERROR(FRACAS!$AN$5:$AN$8972,0) ) ) / IFERROR($ND236/FRACAS!$AY$1*60,0), 1 )))</f>
        <v/>
      </c>
      <c r="OD236" s="193" t="str" cm="1">
        <f t="array" ref="OD236">IF($ND236=0,"",(IFERROR( (IFERROR($ND236/FRACAS!$AY$1*60,0) - SUMPRODUCT( (FRACAS!$K$5:$K$8972=OD$2) * IFERROR(FRACAS!$AN$5:$AN$8972,0) ) ) / IFERROR($ND236/FRACAS!$AY$1*60,0), 1 )))</f>
        <v/>
      </c>
      <c r="OE236" s="193" t="str" cm="1">
        <f t="array" ref="OE236">IF($ND236=0,"",(IFERROR( (IFERROR($ND236/FRACAS!$AY$1*60,0) - SUMPRODUCT( (FRACAS!$K$5:$K$8972=OE$2) * IFERROR(FRACAS!$AN$5:$AN$8972,0) ) ) / IFERROR($ND236/FRACAS!$AY$1*60,0), 1 )))</f>
        <v/>
      </c>
      <c r="OF236" s="193" t="str" cm="1">
        <f t="array" ref="OF236">IF($ND236=0,"",(IFERROR( (IFERROR($ND236/FRACAS!$AY$1*60,0) - SUMPRODUCT( (FRACAS!$K$5:$K$8972=OF$2) * IFERROR(FRACAS!$AN$5:$AN$8972,0) ) ) / IFERROR($ND236/FRACAS!$AY$1*60,0), 1 )))</f>
        <v/>
      </c>
      <c r="OG236" s="193" t="str" cm="1">
        <f t="array" ref="OG236">IF($ND236=0,"",(IFERROR( (IFERROR($ND236/FRACAS!$AY$1*60,0) - SUMPRODUCT( (FRACAS!$K$5:$K$8972=OG$2) * IFERROR(FRACAS!$AN$5:$AN$8972,0) ) ) / IFERROR($ND236/FRACAS!$AY$1*60,0), 1 )))</f>
        <v/>
      </c>
      <c r="OH236" s="193" t="str" cm="1">
        <f t="array" ref="OH236">IF($ND236=0,"",(IFERROR( (IFERROR($ND236/FRACAS!$AY$1*60,0) - SUMPRODUCT( (FRACAS!$K$5:$K$8972=OH$2) * IFERROR(FRACAS!$AN$5:$AN$8972,0) ) ) / IFERROR($ND236/FRACAS!$AY$1*60,0), 1 )))</f>
        <v/>
      </c>
      <c r="OI236" s="193" t="str" cm="1">
        <f t="array" ref="OI236">IF($ND236=0,"",(IFERROR( (IFERROR($ND236/FRACAS!$AY$1*60,0) - SUMPRODUCT( (FRACAS!$K$5:$K$8972=OI$2) * IFERROR(FRACAS!$AN$5:$AN$8972,0) ) ) / IFERROR($ND236/FRACAS!$AY$1*60,0), 1 )))</f>
        <v/>
      </c>
      <c r="OJ236" s="193" t="str" cm="1">
        <f t="array" ref="OJ236">IF($ND236=0,"",(IFERROR( (IFERROR($ND236/FRACAS!$AY$1*60,0) - SUMPRODUCT( (FRACAS!$K$5:$K$8972=OJ$2) * IFERROR(FRACAS!$AN$5:$AN$8972,0) ) ) / IFERROR($ND236/FRACAS!$AY$1*60,0), 1 )))</f>
        <v/>
      </c>
      <c r="OK236" s="193" t="str" cm="1">
        <f t="array" ref="OK236">IF($ND236=0,"",(IFERROR( (IFERROR($ND236/FRACAS!$AY$1*60,0) - SUMPRODUCT( (FRACAS!$K$5:$K$8972=OK$2) * IFERROR(FRACAS!$AN$5:$AN$8972,0) ) ) / IFERROR($ND236/FRACAS!$AY$1*60,0), 1 )))</f>
        <v/>
      </c>
      <c r="OL236" s="193" t="str" cm="1">
        <f t="array" ref="OL236">IF($ND236=0,"",(IFERROR( (IFERROR($ND236/FRACAS!$AY$1*60,0) - SUMPRODUCT( (FRACAS!$K$5:$K$8972=OL$2) * IFERROR(FRACAS!$AN$5:$AN$8972,0) ) ) / IFERROR($ND236/FRACAS!$AY$1*60,0), 1 )))</f>
        <v/>
      </c>
      <c r="OM236" s="193" t="str" cm="1">
        <f t="array" ref="OM236">IF($ND236=0,"",(IFERROR( (IFERROR($ND236/FRACAS!$AY$1*60,0) - SUMPRODUCT( (FRACAS!$K$5:$K$8972=OM$2) * IFERROR(FRACAS!$AN$5:$AN$8972,0) ) ) / IFERROR($ND236/FRACAS!$AY$1*60,0), 1 )))</f>
        <v/>
      </c>
      <c r="ON236" s="193" t="str" cm="1">
        <f t="array" ref="ON236">IF($ND236=0,"",(IFERROR( (IFERROR($ND236/FRACAS!$AY$1*60,0) - SUMPRODUCT( (FRACAS!$K$5:$K$8972=ON$2) * IFERROR(FRACAS!$AN$5:$AN$8972,0) ) ) / IFERROR($ND236/FRACAS!$AY$1*60,0), 1 )))</f>
        <v/>
      </c>
      <c r="OO236" s="193" t="str" cm="1">
        <f t="array" ref="OO236">IF($ND236=0,"",(IFERROR( (IFERROR($ND236/FRACAS!$AY$1*60,0) - SUMPRODUCT( (FRACAS!$K$5:$K$8972=OO$2) * IFERROR(FRACAS!$AN$5:$AN$8972,0) ) ) / IFERROR($ND236/FRACAS!$AY$1*60,0), 1 )))</f>
        <v/>
      </c>
      <c r="OP236" s="193" t="str" cm="1">
        <f t="array" ref="OP236">IF($ND236=0,"",(IFERROR( (IFERROR($ND236/FRACAS!$AY$1*60,0) - SUMPRODUCT( (FRACAS!$K$5:$K$8972=OP$2) * IFERROR(FRACAS!$AN$5:$AN$8972,0) ) ) / IFERROR($ND236/FRACAS!$AY$1*60,0), 1 )))</f>
        <v/>
      </c>
      <c r="OQ236" s="193" t="str" cm="1">
        <f t="array" ref="OQ236">IF($ND236=0,"",(IFERROR( (IFERROR($ND236/FRACAS!$AY$1*60,0) - SUMPRODUCT( (FRACAS!$K$5:$K$8972=OQ$2) * IFERROR(FRACAS!$AN$5:$AN$8972,0) ) ) / IFERROR($ND236/FRACAS!$AY$1*60,0), 1 )))</f>
        <v/>
      </c>
      <c r="OR236" s="193" t="str" cm="1">
        <f t="array" ref="OR236">IF($ND236=0,"",(IFERROR( (IFERROR($ND236/FRACAS!$AY$1*60,0) - SUMPRODUCT( (FRACAS!$K$5:$K$8972=OR$2) * IFERROR(FRACAS!$AN$5:$AN$8972,0) ) ) / IFERROR($ND236/FRACAS!$AY$1*60,0), 1 )))</f>
        <v/>
      </c>
      <c r="OS236" s="193" t="str" cm="1">
        <f t="array" ref="OS236">IF($ND236=0,"",(IFERROR( (IFERROR($ND236/FRACAS!$AY$1*60,0) - SUMPRODUCT( (FRACAS!$K$5:$K$8972=OS$2) * IFERROR(FRACAS!$AN$5:$AN$8972,0) ) ) / IFERROR($ND236/FRACAS!$AY$1*60,0), 1 )))</f>
        <v/>
      </c>
      <c r="OT236" s="243" t="str" cm="1">
        <f t="array" ref="OT236">IF($ND236=0,"",(IFERROR( (IFERROR($ND236/FRACAS!$AY$1*60,0) - SUMPRODUCT( (FRACAS!$K$5:$K$8972=OT$2) * IFERROR(FRACAS!$AN$5:$AN$8972,0) ) ) / IFERROR($ND236/FRACAS!$AY$1*60,0), 1 )))</f>
        <v/>
      </c>
    </row>
    <row r="237" spans="2:410" x14ac:dyDescent="0.2">
      <c r="B237" s="233"/>
      <c r="C237" s="259">
        <f>IF('[1]17.11.2025 IASI18 Mileage'!C237="","",'[1]17.11.2025 IASI18 Mileage'!C237)</f>
        <v>47595</v>
      </c>
      <c r="D237" s="201" t="str">
        <f>IF('[1]17.11.2025 IASI18 Mileage'!D237="","",'[1]17.11.2025 IASI18 Mileage'!D237)</f>
        <v/>
      </c>
      <c r="E237" s="201" t="str">
        <f>IF('[1]17.11.2025 IASI18 Mileage'!E237="","",'[1]17.11.2025 IASI18 Mileage'!E237)</f>
        <v/>
      </c>
      <c r="F237" s="201" t="str">
        <f>IF('[1]17.11.2025 IASI18 Mileage'!F237="","",'[1]17.11.2025 IASI18 Mileage'!F237)</f>
        <v/>
      </c>
      <c r="G237" s="201" t="str">
        <f>IF('[1]17.11.2025 IASI18 Mileage'!G237="","",'[1]17.11.2025 IASI18 Mileage'!G237)</f>
        <v/>
      </c>
      <c r="H237" s="201" t="str">
        <f>IF('[1]17.11.2025 IASI18 Mileage'!H237="","",'[1]17.11.2025 IASI18 Mileage'!H237)</f>
        <v/>
      </c>
      <c r="I237" s="201" t="str">
        <f>IF('[1]17.11.2025 IASI18 Mileage'!I237="","",'[1]17.11.2025 IASI18 Mileage'!I237)</f>
        <v/>
      </c>
      <c r="J237" s="201" t="str">
        <f>IF('[1]17.11.2025 IASI18 Mileage'!J237="","",'[1]17.11.2025 IASI18 Mileage'!J237)</f>
        <v/>
      </c>
      <c r="K237" s="201" t="str">
        <f>IF('[1]17.11.2025 IASI18 Mileage'!K237="","",'[1]17.11.2025 IASI18 Mileage'!K237)</f>
        <v/>
      </c>
      <c r="L237" s="201" t="str">
        <f>IF('[1]17.11.2025 IASI18 Mileage'!L237="","",'[1]17.11.2025 IASI18 Mileage'!L237)</f>
        <v/>
      </c>
      <c r="M237" s="201" t="str">
        <f>IF('[1]17.11.2025 IASI18 Mileage'!M237="","",'[1]17.11.2025 IASI18 Mileage'!M237)</f>
        <v/>
      </c>
      <c r="N237" s="201" t="str">
        <f>IF('[1]17.11.2025 IASI18 Mileage'!N237="","",'[1]17.11.2025 IASI18 Mileage'!N237)</f>
        <v/>
      </c>
      <c r="O237" s="201" t="str">
        <f>IF('[1]17.11.2025 IASI18 Mileage'!O237="","",'[1]17.11.2025 IASI18 Mileage'!O237)</f>
        <v/>
      </c>
      <c r="P237" s="201" t="str">
        <f>IF('[1]17.11.2025 IASI18 Mileage'!P237="","",'[1]17.11.2025 IASI18 Mileage'!P237)</f>
        <v/>
      </c>
      <c r="Q237" s="201" t="str">
        <f>IF('[1]17.11.2025 IASI18 Mileage'!Q237="","",'[1]17.11.2025 IASI18 Mileage'!Q237)</f>
        <v/>
      </c>
      <c r="R237" s="201" t="str">
        <f>IF('[1]17.11.2025 IASI18 Mileage'!R237="","",'[1]17.11.2025 IASI18 Mileage'!R237)</f>
        <v/>
      </c>
      <c r="S237" s="201" t="str">
        <f>IF('[1]17.11.2025 IASI18 Mileage'!S237="","",'[1]17.11.2025 IASI18 Mileage'!S237)</f>
        <v/>
      </c>
      <c r="T237" s="201" t="str">
        <f>IF('[1]17.11.2025 IASI18 Mileage'!T237="","",'[1]17.11.2025 IASI18 Mileage'!T237)</f>
        <v/>
      </c>
      <c r="U237" s="201" t="str">
        <f>IF('[1]17.11.2025 IASI18 Mileage'!U237="","",'[1]17.11.2025 IASI18 Mileage'!U237)</f>
        <v/>
      </c>
      <c r="V237" s="201"/>
      <c r="W237" s="201"/>
      <c r="X237" s="201"/>
      <c r="Y237" s="201"/>
      <c r="Z237" s="201"/>
      <c r="AA237" s="201"/>
      <c r="AB237" s="201"/>
      <c r="AC237" s="201"/>
      <c r="AD237" s="201"/>
      <c r="AE237" s="201"/>
      <c r="AF237" s="201"/>
      <c r="AG237" s="201"/>
      <c r="AH237" s="201"/>
      <c r="AI237" s="201"/>
      <c r="AJ237" s="201"/>
      <c r="AK237" s="201"/>
      <c r="AL237" s="201"/>
      <c r="AM237" s="201"/>
      <c r="AN237" s="201"/>
      <c r="AO237" s="201"/>
      <c r="AP237" s="201"/>
      <c r="AQ237" s="201"/>
      <c r="AR237" s="201"/>
      <c r="AS237" s="201"/>
      <c r="AT237" s="201"/>
      <c r="AU237" s="201"/>
      <c r="AV237" s="201"/>
      <c r="AW237" s="201"/>
      <c r="AX237" s="201"/>
      <c r="AY237" s="201"/>
      <c r="AZ237" s="201"/>
      <c r="BA237" s="202"/>
      <c r="BB237" s="184"/>
      <c r="BD237" s="234"/>
      <c r="BE237" s="234"/>
      <c r="BF237" s="234"/>
      <c r="BG237" s="234"/>
      <c r="BH237" s="234"/>
      <c r="BI237" s="234"/>
      <c r="BJ237" s="234"/>
      <c r="BK237" s="234"/>
      <c r="BL237" s="234"/>
      <c r="BM237" s="234"/>
      <c r="DC237" s="184">
        <f t="shared" si="19"/>
        <v>0</v>
      </c>
      <c r="DD237" s="235" t="str">
        <f t="shared" si="20"/>
        <v/>
      </c>
      <c r="DE237" s="186">
        <f>IF(D237&gt; 0,(COUNTIFS(FRACAS!$B$5:$B$8972, D$4, FRACAS!$D$5:$D$8972, "&lt;="&amp;D237)), "" )</f>
        <v>0</v>
      </c>
      <c r="DF237" s="186">
        <f>IF(E237&gt; 0,(COUNTIFS(FRACAS!$B$5:$B$8972, E$4, FRACAS!$D$5:$D$8972, "&lt;="&amp;E237)), "" )</f>
        <v>0</v>
      </c>
      <c r="DG237" s="186">
        <f>IF(F237&gt; 0,(COUNTIFS(FRACAS!$B$5:$B$8972, F$4, FRACAS!$D$5:$D$8972, "&lt;="&amp;F237)), "" )</f>
        <v>0</v>
      </c>
      <c r="DH237" s="186">
        <f>IF(G237&gt; 0,(COUNTIFS(FRACAS!$B$5:$B$8972, G$4, FRACAS!$D$5:$D$8972, "&lt;="&amp;G237)), "" )</f>
        <v>0</v>
      </c>
      <c r="DI237" s="186">
        <f>IF(H237&gt; 0,(COUNTIFS(FRACAS!$B$5:$B$8972, H$4, FRACAS!$D$5:$D$8972, "&lt;="&amp;H237)), "" )</f>
        <v>0</v>
      </c>
      <c r="DJ237" s="186">
        <f>IF(I237&gt; 0,(COUNTIFS(FRACAS!$B$5:$B$8972, I$4, FRACAS!$D$5:$D$8972, "&lt;="&amp;I237)), "" )</f>
        <v>0</v>
      </c>
      <c r="DK237" s="186">
        <f>IF(J237&gt; 0,(COUNTIFS(FRACAS!$B$5:$B$8972, J$4, FRACAS!$D$5:$D$8972, "&lt;="&amp;J237)), "" )</f>
        <v>0</v>
      </c>
      <c r="DL237" s="186">
        <f>IF(K237&gt; 0,(COUNTIFS(FRACAS!$B$5:$B$8972, K$4, FRACAS!$D$5:$D$8972, "&lt;="&amp;K237)), "" )</f>
        <v>0</v>
      </c>
      <c r="DM237" s="186">
        <f>IF(L237&gt; 0,(COUNTIFS(FRACAS!$B$5:$B$8972, L$4, FRACAS!$D$5:$D$8972, "&lt;="&amp;L237)), "" )</f>
        <v>0</v>
      </c>
      <c r="DN237" s="186">
        <f>IF(M237&gt; 0,(COUNTIFS(FRACAS!$B$5:$B$8972, M$4, FRACAS!$D$5:$D$8972, "&lt;="&amp;M237)), "" )</f>
        <v>0</v>
      </c>
      <c r="DO237" s="186">
        <f>IF(N237&gt; 0,(COUNTIFS(FRACAS!$B$5:$B$8972, N$4, FRACAS!$D$5:$D$8972, "&lt;="&amp;N237)), "" )</f>
        <v>0</v>
      </c>
      <c r="DP237" s="186">
        <f>IF(O237&gt; 0,(COUNTIFS(FRACAS!$B$5:$B$8972, O$4, FRACAS!$D$5:$D$8972, "&lt;="&amp;O237)), "" )</f>
        <v>0</v>
      </c>
      <c r="DQ237" s="186">
        <f>IF(P237&gt; 0,(COUNTIFS(FRACAS!$B$5:$B$8972, P$4, FRACAS!$D$5:$D$8972, "&lt;="&amp;P237)), "" )</f>
        <v>0</v>
      </c>
      <c r="DR237" s="186">
        <f>IF(Q237&gt; 0,(COUNTIFS(FRACAS!$B$5:$B$8972, Q$4, FRACAS!$D$5:$D$8972, "&lt;="&amp;Q237)), "" )</f>
        <v>0</v>
      </c>
      <c r="DS237" s="186">
        <f>IF(R237&gt; 0,(COUNTIFS(FRACAS!$B$5:$B$8972, R$4, FRACAS!$D$5:$D$8972, "&lt;="&amp;R237)), "" )</f>
        <v>0</v>
      </c>
      <c r="DT237" s="186">
        <f>IF(S237&gt; 0,(COUNTIFS(FRACAS!$B$5:$B$8972, S$4, FRACAS!$D$5:$D$8972, "&lt;="&amp;S237)), "" )</f>
        <v>0</v>
      </c>
      <c r="DU237" s="186">
        <f>IF(T237&gt; 0,(COUNTIFS(FRACAS!$B$5:$B$8972, T$4, FRACAS!$D$5:$D$8972, "&lt;="&amp;T237)), "" )</f>
        <v>0</v>
      </c>
      <c r="DV237" s="186">
        <f>IF(U237&gt; 0,(COUNTIFS(FRACAS!$B$5:$B$8972, U$4, FRACAS!$D$5:$D$8972, "&lt;="&amp;U237)), "" )</f>
        <v>0</v>
      </c>
      <c r="DW237" s="186" t="str">
        <f>IF(V237&gt; 0,(COUNTIFS(FRACAS!$B$5:$B$8972, V$4, FRACAS!$D$5:$D$8972, "&lt;="&amp;V237)), "" )</f>
        <v/>
      </c>
      <c r="DX237" s="186" t="str">
        <f>IF(W237&gt; 0,(COUNTIFS(FRACAS!$B$5:$B$8972, W$4, FRACAS!$D$5:$D$8972, "&lt;="&amp;W237)), "" )</f>
        <v/>
      </c>
      <c r="DY237" s="186" t="str">
        <f>IF(X237&gt; 0,(COUNTIFS(FRACAS!$B$5:$B$8972, X$4, FRACAS!$D$5:$D$8972, "&lt;="&amp;X237)), "" )</f>
        <v/>
      </c>
      <c r="DZ237" s="186" t="str">
        <f>IF(Y237&gt; 0,(COUNTIFS(FRACAS!$B$5:$B$8972, Y$4, FRACAS!$D$5:$D$8972, "&lt;="&amp;Y237)), "" )</f>
        <v/>
      </c>
      <c r="EA237" s="186" t="str">
        <f>IF(Z237&gt; 0,(COUNTIFS(FRACAS!$B$5:$B$8972, Z$4, FRACAS!$D$5:$D$8972, "&lt;="&amp;Z237)), "" )</f>
        <v/>
      </c>
      <c r="EB237" s="186" t="str">
        <f>IF(AA237&gt; 0,(COUNTIFS(FRACAS!$B$5:$B$8972, AA$4, FRACAS!$D$5:$D$8972, "&lt;="&amp;AA237)), "" )</f>
        <v/>
      </c>
      <c r="EC237" s="186" t="str">
        <f>IF(AB237&gt; 0,(COUNTIFS(FRACAS!$B$5:$B$8972, AB$4, FRACAS!$D$5:$D$8972, "&lt;="&amp;AB237)), "" )</f>
        <v/>
      </c>
      <c r="ED237" s="186" t="str">
        <f>IF(AC237&gt; 0,(COUNTIFS(FRACAS!$B$5:$B$8972, AC$4, FRACAS!$D$5:$D$8972, "&lt;="&amp;AC237)), "" )</f>
        <v/>
      </c>
      <c r="EE237" s="186" t="str">
        <f>IF(AD237&gt; 0,(COUNTIFS(FRACAS!$B$5:$B$8972, AD$4, FRACAS!$D$5:$D$8972, "&lt;="&amp;AD237)), "" )</f>
        <v/>
      </c>
      <c r="EF237" s="186" t="str">
        <f>IF(AE237&gt; 0,(COUNTIFS(FRACAS!$B$5:$B$8972, AE$4, FRACAS!$D$5:$D$8972, "&lt;="&amp;AE237)), "" )</f>
        <v/>
      </c>
      <c r="EG237" s="186" t="str">
        <f>IF(AF237&gt; 0,(COUNTIFS(FRACAS!$B$5:$B$8972, AF$4, FRACAS!$D$5:$D$8972, "&lt;="&amp;AF237)), "" )</f>
        <v/>
      </c>
      <c r="EH237" s="186" t="str">
        <f>IF(AG237&gt; 0,(COUNTIFS(FRACAS!$B$5:$B$8972, AG$4, FRACAS!$D$5:$D$8972, "&lt;="&amp;AG237)), "" )</f>
        <v/>
      </c>
      <c r="EI237" s="186" t="str">
        <f>IF(AH237&gt; 0,(COUNTIFS(FRACAS!$B$5:$B$8972, AH$4, FRACAS!$D$5:$D$8972, "&lt;="&amp;AH237)), "" )</f>
        <v/>
      </c>
      <c r="EJ237" s="186" t="str">
        <f>IF(AI237&gt; 0,(COUNTIFS(FRACAS!$B$5:$B$8972, AI$4, FRACAS!$D$5:$D$8972, "&lt;="&amp;AI237)), "" )</f>
        <v/>
      </c>
      <c r="EK237" s="186" t="str">
        <f>IF(AJ237&gt; 0,(COUNTIFS(FRACAS!$B$5:$B$8972, AJ$4, FRACAS!$D$5:$D$8972, "&lt;="&amp;AJ237)), "" )</f>
        <v/>
      </c>
      <c r="EL237" s="186" t="str">
        <f>IF(AK237&gt; 0,(COUNTIFS(FRACAS!$B$5:$B$8972, AK$4, FRACAS!$D$5:$D$8972, "&lt;="&amp;AK237)), "" )</f>
        <v/>
      </c>
      <c r="EM237" s="186" t="str">
        <f>IF(AL237&gt; 0,(COUNTIFS(FRACAS!$B$5:$B$8972, AL$4, FRACAS!$D$5:$D$8972, "&lt;="&amp;AL237)), "" )</f>
        <v/>
      </c>
      <c r="EN237" s="186" t="str">
        <f>IF(AM237&gt; 0,(COUNTIFS(FRACAS!$B$5:$B$8972, AM$4, FRACAS!$D$5:$D$8972, "&lt;="&amp;AM237)), "" )</f>
        <v/>
      </c>
      <c r="EO237" s="186" t="str">
        <f>IF(AN237&gt; 0,(COUNTIFS(FRACAS!$B$5:$B$8972, AN$4, FRACAS!$D$5:$D$8972, "&lt;="&amp;AN237)), "" )</f>
        <v/>
      </c>
      <c r="EP237" s="186" t="str">
        <f>IF(AO237&gt; 0,(COUNTIFS(FRACAS!$B$5:$B$8972, AO$4, FRACAS!$D$5:$D$8972, "&lt;="&amp;AO237)), "" )</f>
        <v/>
      </c>
      <c r="EQ237" s="186" t="str">
        <f>IF(AP237&gt; 0,(COUNTIFS(FRACAS!$B$5:$B$8972, AP$4, FRACAS!$D$5:$D$8972, "&lt;="&amp;AP237)), "" )</f>
        <v/>
      </c>
      <c r="ER237" s="186" t="str">
        <f>IF(AQ237&gt; 0,(COUNTIFS(FRACAS!$B$5:$B$8972, AQ$4, FRACAS!$D$5:$D$8972, "&lt;="&amp;AQ237)), "" )</f>
        <v/>
      </c>
      <c r="ES237" s="246"/>
      <c r="ET237" s="194"/>
      <c r="EU237" s="194"/>
      <c r="EV237" s="194"/>
      <c r="EW237" s="194"/>
      <c r="EX237" s="194"/>
      <c r="EY237" s="194"/>
      <c r="EZ237" s="194"/>
      <c r="FA237" s="194"/>
      <c r="FB237" s="195"/>
      <c r="FE237" s="190"/>
      <c r="FF237" s="190"/>
      <c r="FG237" s="190"/>
      <c r="FH237" s="190"/>
      <c r="FI237" s="190"/>
      <c r="FJ237" s="190"/>
      <c r="FK237" s="190"/>
      <c r="FL237" s="190"/>
      <c r="FM237" s="190"/>
      <c r="FN237" s="190"/>
      <c r="JD237" s="238"/>
      <c r="JE237" s="238"/>
      <c r="JF237" s="238"/>
      <c r="JG237" s="238"/>
      <c r="JH237" s="238"/>
      <c r="JI237" s="238"/>
      <c r="JJ237" s="238"/>
      <c r="JK237" s="238"/>
      <c r="JL237" s="238"/>
      <c r="JM237" s="238"/>
      <c r="JN237" s="247"/>
      <c r="JO237" s="248"/>
      <c r="JP237" s="248"/>
      <c r="JQ237" s="248"/>
      <c r="JR237" s="248"/>
      <c r="JS237" s="248"/>
      <c r="JT237" s="248"/>
      <c r="JU237" s="248"/>
      <c r="JV237" s="248"/>
      <c r="JW237" s="248"/>
      <c r="JX237" s="248"/>
      <c r="JY237" s="248"/>
      <c r="JZ237" s="248"/>
      <c r="KA237" s="248"/>
      <c r="KB237" s="248"/>
      <c r="KC237" s="248"/>
      <c r="KD237" s="248"/>
      <c r="KE237" s="248"/>
      <c r="KF237" s="248"/>
      <c r="KG237" s="248"/>
      <c r="KH237" s="248"/>
      <c r="KI237" s="248"/>
      <c r="KJ237" s="248"/>
      <c r="KK237" s="248"/>
      <c r="KL237" s="248"/>
      <c r="KM237" s="248"/>
      <c r="KN237" s="248"/>
      <c r="KO237" s="248"/>
      <c r="KP237" s="248"/>
      <c r="KQ237" s="248"/>
      <c r="KR237" s="248"/>
      <c r="KS237" s="248"/>
      <c r="KT237" s="248"/>
      <c r="KU237" s="248"/>
      <c r="KV237" s="248"/>
      <c r="KW237" s="248"/>
      <c r="KX237" s="248"/>
      <c r="KY237" s="248"/>
      <c r="KZ237" s="248"/>
      <c r="LA237" s="248"/>
      <c r="LC237" s="235" t="str">
        <f t="shared" si="18"/>
        <v/>
      </c>
      <c r="LD237" s="240" t="str" cm="1">
        <f t="array" ref="LD237">IFERROR((((D237/FRACAS!$AY$1)*60
)-(SUMPRODUCT((FRACAS!$B$5:$B$8970=D$4)*(FRACAS!$D$5:$D$8970&lt;=D237)*(IFERROR(FRACAS!$AM$5:$AM$8970,0)))
))/((D237/FRACAS!$AY$1)*60),"")</f>
        <v/>
      </c>
      <c r="LE237" s="240" t="str" cm="1">
        <f t="array" ref="LE237">IFERROR((((E237/FRACAS!$AY$1)*60
)-(SUMPRODUCT((FRACAS!$B$5:$B$8970=E$4)*(FRACAS!$D$5:$D$8970&lt;=E237)*(IFERROR(FRACAS!$AM$5:$AM$8970,0)))
))/((E237/FRACAS!$AY$1)*60),"")</f>
        <v/>
      </c>
      <c r="LF237" s="240" t="str" cm="1">
        <f t="array" ref="LF237">IFERROR((((F237/FRACAS!$AY$1)*60
)-(SUMPRODUCT((FRACAS!$B$5:$B$8970=F$4)*(FRACAS!$D$5:$D$8970&lt;=F237)*(IFERROR(FRACAS!$AM$5:$AM$8970,0)))
))/((F237/FRACAS!$AY$1)*60),"")</f>
        <v/>
      </c>
      <c r="LG237" s="240" t="str" cm="1">
        <f t="array" ref="LG237">IFERROR((((G237/FRACAS!$AY$1)*60
)-(SUMPRODUCT((FRACAS!$B$5:$B$8970=G$4)*(FRACAS!$D$5:$D$8970&lt;=G237)*(IFERROR(FRACAS!$AM$5:$AM$8970,0)))
))/((G237/FRACAS!$AY$1)*60),"")</f>
        <v/>
      </c>
      <c r="LH237" s="240" t="str" cm="1">
        <f t="array" ref="LH237">IFERROR((((H237/FRACAS!$AY$1)*60
)-(SUMPRODUCT((FRACAS!$B$5:$B$8970=H$4)*(FRACAS!$D$5:$D$8970&lt;=H237)*(IFERROR(FRACAS!$AM$5:$AM$8970,0)))
))/((H237/FRACAS!$AY$1)*60),"")</f>
        <v/>
      </c>
      <c r="LI237" s="240" t="str" cm="1">
        <f t="array" ref="LI237">IFERROR((((I237/FRACAS!$AY$1)*60
)-(SUMPRODUCT((FRACAS!$B$5:$B$8970=I$4)*(FRACAS!$D$5:$D$8970&lt;=I237)*(IFERROR(FRACAS!$AM$5:$AM$8970,0)))
))/((I237/FRACAS!$AY$1)*60),"")</f>
        <v/>
      </c>
      <c r="LJ237" s="240" t="str" cm="1">
        <f t="array" ref="LJ237">IFERROR((((J237/FRACAS!$AY$1)*60
)-(SUMPRODUCT((FRACAS!$B$5:$B$8970=J$4)*(FRACAS!$D$5:$D$8970&lt;=J237)*(IFERROR(FRACAS!$AM$5:$AM$8970,0)))
))/((J237/FRACAS!$AY$1)*60),"")</f>
        <v/>
      </c>
      <c r="LK237" s="240" t="str" cm="1">
        <f t="array" ref="LK237">IFERROR((((K237/FRACAS!$AY$1)*60
)-(SUMPRODUCT((FRACAS!$B$5:$B$8970=K$4)*(FRACAS!$D$5:$D$8970&lt;=K237)*(IFERROR(FRACAS!$AM$5:$AM$8970,0)))
))/((K237/FRACAS!$AY$1)*60),"")</f>
        <v/>
      </c>
      <c r="LL237" s="240" t="str" cm="1">
        <f t="array" ref="LL237">IFERROR((((L237/FRACAS!$AY$1)*60
)-(SUMPRODUCT((FRACAS!$B$5:$B$8970=L$4)*(FRACAS!$D$5:$D$8970&lt;=L237)*(IFERROR(FRACAS!$AM$5:$AM$8970,0)))
))/((L237/FRACAS!$AY$1)*60),"")</f>
        <v/>
      </c>
      <c r="LM237" s="240" t="str" cm="1">
        <f t="array" ref="LM237">IFERROR((((M237/FRACAS!$AY$1)*60
)-(SUMPRODUCT((FRACAS!$B$5:$B$8970=M$4)*(FRACAS!$D$5:$D$8970&lt;=M237)*(IFERROR(FRACAS!$AM$5:$AM$8970,0)))
))/((M237/FRACAS!$AY$1)*60),"")</f>
        <v/>
      </c>
      <c r="LN237" s="240" t="str" cm="1">
        <f t="array" ref="LN237">IFERROR((((N237/FRACAS!$AY$1)*60
)-(SUMPRODUCT((FRACAS!$B$5:$B$8970=N$4)*(FRACAS!$D$5:$D$8970&lt;=N237)*(IFERROR(FRACAS!$AM$5:$AM$8970,0)))
))/((N237/FRACAS!$AY$1)*60),"")</f>
        <v/>
      </c>
      <c r="LO237" s="240" t="str" cm="1">
        <f t="array" ref="LO237">IFERROR((((O237/FRACAS!$AY$1)*60
)-(SUMPRODUCT((FRACAS!$B$5:$B$8970=O$4)*(FRACAS!$D$5:$D$8970&lt;=O237)*(IFERROR(FRACAS!$AM$5:$AM$8970,0)))
))/((O237/FRACAS!$AY$1)*60),"")</f>
        <v/>
      </c>
      <c r="LP237" s="240" t="str" cm="1">
        <f t="array" ref="LP237">IFERROR((((P237/FRACAS!$AY$1)*60
)-(SUMPRODUCT((FRACAS!$B$5:$B$8970=P$4)*(FRACAS!$D$5:$D$8970&lt;=P237)*(IFERROR(FRACAS!$AM$5:$AM$8970,0)))
))/((P237/FRACAS!$AY$1)*60),"")</f>
        <v/>
      </c>
      <c r="LQ237" s="240" t="str" cm="1">
        <f t="array" ref="LQ237">IFERROR((((Q237/FRACAS!$AY$1)*60
)-(SUMPRODUCT((FRACAS!$B$5:$B$8970=Q$4)*(FRACAS!$D$5:$D$8970&lt;=Q237)*(IFERROR(FRACAS!$AM$5:$AM$8970,0)))
))/((Q237/FRACAS!$AY$1)*60),"")</f>
        <v/>
      </c>
      <c r="LR237" s="240" t="str" cm="1">
        <f t="array" ref="LR237">IFERROR((((R237/FRACAS!$AY$1)*60
)-(SUMPRODUCT((FRACAS!$B$5:$B$8970=R$4)*(FRACAS!$D$5:$D$8970&lt;=R237)*(IFERROR(FRACAS!$AM$5:$AM$8970,0)))
))/((R237/FRACAS!$AY$1)*60),"")</f>
        <v/>
      </c>
      <c r="LS237" s="240" t="str" cm="1">
        <f t="array" ref="LS237">IFERROR((((S237/FRACAS!$AY$1)*60
)-(SUMPRODUCT((FRACAS!$B$5:$B$8970=S$4)*(FRACAS!$D$5:$D$8970&lt;=S237)*(IFERROR(FRACAS!$AM$5:$AM$8970,0)))
))/((S237/FRACAS!$AY$1)*60),"")</f>
        <v/>
      </c>
      <c r="LT237" s="240" t="str" cm="1">
        <f t="array" ref="LT237">IFERROR((((T237/FRACAS!$AY$1)*60
)-(SUMPRODUCT((FRACAS!$B$5:$B$8970=T$4)*(FRACAS!$D$5:$D$8970&lt;=T237)*(IFERROR(FRACAS!$AM$5:$AM$8970,0)))
))/((T237/FRACAS!$AY$1)*60),"")</f>
        <v/>
      </c>
      <c r="LU237" s="240" t="str" cm="1">
        <f t="array" ref="LU237">IFERROR((((U237/FRACAS!$AY$1)*60
)-(SUMPRODUCT((FRACAS!$B$5:$B$8970=U$4)*(FRACAS!$D$5:$D$8970&lt;=U237)*(IFERROR(FRACAS!$AM$5:$AM$8970,0)))
))/((U237/FRACAS!$AY$1)*60),"")</f>
        <v/>
      </c>
      <c r="LV237" s="240" t="str" cm="1">
        <f t="array" ref="LV237">IFERROR(
    (((V237/FRACAS!$AY$1)*60))
    /
    (((V237/FRACAS!$AY$1)*60) + SUMPRODUCT((FRACAS!$B$5:$B$8970=V$4)*(FRACAS!$D$5:$D$8970&lt;=V237)*(IFERROR(FRACAS!$AM$5:$AM$8970,0)))
    ),"")</f>
        <v/>
      </c>
      <c r="LW237" s="240" t="str" cm="1">
        <f t="array" ref="LW237">IFERROR(
    (((W237/FRACAS!$AY$1)*60))
    /
    (((W237/FRACAS!$AY$1)*60) + SUMPRODUCT((FRACAS!$B$5:$B$8970=W$4)*(FRACAS!$D$5:$D$8970&lt;=W237)*(IFERROR(FRACAS!$AM$5:$AM$8970,0)))
    ),"")</f>
        <v/>
      </c>
      <c r="LX237" s="240" t="str" cm="1">
        <f t="array" ref="LX237">IFERROR(
    (((X237/FRACAS!$AY$1)*60))
    /
    (((X237/FRACAS!$AY$1)*60) + SUMPRODUCT((FRACAS!$B$5:$B$8970=X$4)*(FRACAS!$D$5:$D$8970&lt;=X237)*(IFERROR(FRACAS!$AM$5:$AM$8970,0)))
    ),"")</f>
        <v/>
      </c>
      <c r="LY237" s="240" t="str" cm="1">
        <f t="array" ref="LY237">IFERROR(
    (((Y237/FRACAS!$AY$1)*60))
    /
    (((Y237/FRACAS!$AY$1)*60) + SUMPRODUCT((FRACAS!$B$5:$B$8970=Y$4)*(FRACAS!$D$5:$D$8970&lt;=Y237)*(IFERROR(FRACAS!$AM$5:$AM$8970,0)))
    ),"")</f>
        <v/>
      </c>
      <c r="LZ237" s="240" t="str" cm="1">
        <f t="array" ref="LZ237">IFERROR(
    (((Z237/FRACAS!$AY$1)*60))
    /
    (((Z237/FRACAS!$AY$1)*60) + SUMPRODUCT((FRACAS!$B$5:$B$8970=Z$4)*(FRACAS!$D$5:$D$8970&lt;=Z237)*(IFERROR(FRACAS!$AM$5:$AM$8970,0)))
    ),"")</f>
        <v/>
      </c>
      <c r="MA237" s="240" t="str" cm="1">
        <f t="array" ref="MA237">IFERROR(
    (((AA237/FRACAS!$AY$1)*60))
    /
    (((AA237/FRACAS!$AY$1)*60) + SUMPRODUCT((FRACAS!$B$5:$B$8970=AA$4)*(FRACAS!$D$5:$D$8970&lt;=AA237)*(IFERROR(FRACAS!$AM$5:$AM$8970,0)))
    ),"")</f>
        <v/>
      </c>
      <c r="MB237" s="240" t="str" cm="1">
        <f t="array" ref="MB237">IFERROR(
    (((AB237/FRACAS!$AY$1)*60))
    /
    (((AB237/FRACAS!$AY$1)*60) + SUMPRODUCT((FRACAS!$B$5:$B$8970=AB$4)*(FRACAS!$D$5:$D$8970&lt;=AB237)*(IFERROR(FRACAS!$AM$5:$AM$8970,0)))
    ),"")</f>
        <v/>
      </c>
      <c r="MC237" s="240" t="str" cm="1">
        <f t="array" ref="MC237">IFERROR(
    (((AC237/FRACAS!$AY$1)*60))
    /
    (((AC237/FRACAS!$AY$1)*60) + SUMPRODUCT((FRACAS!$B$5:$B$8970=AC$4)*(FRACAS!$D$5:$D$8970&lt;=AC237)*(IFERROR(FRACAS!$AM$5:$AM$8970,0)))
    ),"")</f>
        <v/>
      </c>
      <c r="MD237" s="240" t="str" cm="1">
        <f t="array" ref="MD237">IFERROR(
    (((AD237/FRACAS!$AY$1)*60))
    /
    (((AD237/FRACAS!$AY$1)*60) + SUMPRODUCT((FRACAS!$B$5:$B$8970=AD$4)*(FRACAS!$D$5:$D$8970&lt;=AD237)*(IFERROR(FRACAS!$AM$5:$AM$8970,0)))
    ),"")</f>
        <v/>
      </c>
      <c r="ME237" s="240" t="str" cm="1">
        <f t="array" ref="ME237">IFERROR(
    (((AE237/FRACAS!$AY$1)*60))
    /
    (((AE237/FRACAS!$AY$1)*60) + SUMPRODUCT((FRACAS!$B$5:$B$8970=AE$4)*(FRACAS!$D$5:$D$8970&lt;=AE237)*(IFERROR(FRACAS!$AM$5:$AM$8970,0)))
    ),"")</f>
        <v/>
      </c>
      <c r="MF237" s="240" t="str" cm="1">
        <f t="array" ref="MF237">IFERROR(
    (((AF237/FRACAS!$AY$1)*60))
    /
    (((AF237/FRACAS!$AY$1)*60) + SUMPRODUCT((FRACAS!$B$5:$B$8970=AF$4)*(FRACAS!$D$5:$D$8970&lt;=AF237)*(IFERROR(FRACAS!$AM$5:$AM$8970,0)))
    ),"")</f>
        <v/>
      </c>
      <c r="MG237" s="240" t="str" cm="1">
        <f t="array" ref="MG237">IFERROR(
    (((AG237/FRACAS!$AY$1)*60))
    /
    (((AG237/FRACAS!$AY$1)*60) + SUMPRODUCT((FRACAS!$B$5:$B$8970=AG$4)*(FRACAS!$D$5:$D$8970&lt;=AG237)*(IFERROR(FRACAS!$AM$5:$AM$8970,0)))
    ),"")</f>
        <v/>
      </c>
      <c r="MH237" s="240" t="str" cm="1">
        <f t="array" ref="MH237">IFERROR(
    (((AH237/FRACAS!$AY$1)*60))
    /
    (((AH237/FRACAS!$AY$1)*60) + SUMPRODUCT((FRACAS!$B$5:$B$8970=AH$4)*(FRACAS!$D$5:$D$8970&lt;=AH237)*(IFERROR(FRACAS!$AM$5:$AM$8970,0)))
    ),"")</f>
        <v/>
      </c>
      <c r="MI237" s="240" t="str" cm="1">
        <f t="array" ref="MI237">IFERROR(
    (((AI237/FRACAS!$AY$1)*60))
    /
    (((AI237/FRACAS!$AY$1)*60) + SUMPRODUCT((FRACAS!$B$5:$B$8970=AI$4)*(FRACAS!$D$5:$D$8970&lt;=AI237)*(IFERROR(FRACAS!$AM$5:$AM$8970,0)))
    ),"")</f>
        <v/>
      </c>
      <c r="MJ237" s="240" t="str" cm="1">
        <f t="array" ref="MJ237">IFERROR(
    (((AJ237/FRACAS!$AY$1)*60))
    /
    (((AJ237/FRACAS!$AY$1)*60) + SUMPRODUCT((FRACAS!$B$5:$B$8970=AJ$4)*(FRACAS!$D$5:$D$8970&lt;=AJ237)*(IFERROR(FRACAS!$AM$5:$AM$8970,0)))
    ),"")</f>
        <v/>
      </c>
      <c r="MK237" s="240" t="str" cm="1">
        <f t="array" ref="MK237">IFERROR(
    (((AK237/FRACAS!$AY$1)*60))
    /
    (((AK237/FRACAS!$AY$1)*60) + SUMPRODUCT((FRACAS!$B$5:$B$8970=AK$4)*(FRACAS!$D$5:$D$8970&lt;=AK237)*(IFERROR(FRACAS!$AM$5:$AM$8970,0)))
    ),"")</f>
        <v/>
      </c>
      <c r="ML237" s="240" t="str" cm="1">
        <f t="array" ref="ML237">IFERROR(
    (((AL237/FRACAS!$AY$1)*60))
    /
    (((AL237/FRACAS!$AY$1)*60) + SUMPRODUCT((FRACAS!$B$5:$B$8970=AL$4)*(FRACAS!$D$5:$D$8970&lt;=AL237)*(IFERROR(FRACAS!$AM$5:$AM$8970,0)))
    ),"")</f>
        <v/>
      </c>
      <c r="MM237" s="240" t="str" cm="1">
        <f t="array" ref="MM237">IFERROR(
    (((AM237/FRACAS!$AY$1)*60))
    /
    (((AM237/FRACAS!$AY$1)*60) + SUMPRODUCT((FRACAS!$B$5:$B$8970=AM$4)*(FRACAS!$D$5:$D$8970&lt;=AM237)*(IFERROR(FRACAS!$AM$5:$AM$8970,0)))
    ),"")</f>
        <v/>
      </c>
      <c r="MN237" s="240" t="str" cm="1">
        <f t="array" ref="MN237">IFERROR(
    (((AN237/FRACAS!$AY$1)*60))
    /
    (((AN237/FRACAS!$AY$1)*60) + SUMPRODUCT((FRACAS!$B$5:$B$8970=AN$4)*(FRACAS!$D$5:$D$8970&lt;=AN237)*(IFERROR(FRACAS!$AM$5:$AM$8970,0)))
    ),"")</f>
        <v/>
      </c>
      <c r="MO237" s="240" t="str" cm="1">
        <f t="array" ref="MO237">IFERROR(
    (((AO237/FRACAS!$AY$1)*60))
    /
    (((AO237/FRACAS!$AY$1)*60) + SUMPRODUCT((FRACAS!$B$5:$B$8970=AO$4)*(FRACAS!$D$5:$D$8970&lt;=AO237)*(IFERROR(FRACAS!$AM$5:$AM$8970,0)))
    ),"")</f>
        <v/>
      </c>
      <c r="MP237" s="240" t="str" cm="1">
        <f t="array" ref="MP237">IFERROR(
    (((AP237/FRACAS!$AY$1)*60))
    /
    (((AP237/FRACAS!$AY$1)*60) + SUMPRODUCT((FRACAS!$B$5:$B$8970=AP$4)*(FRACAS!$D$5:$D$8970&lt;=AP237)*(IFERROR(FRACAS!$AM$5:$AM$8970,0)))
    ),"")</f>
        <v/>
      </c>
      <c r="MQ237" s="240" t="str" cm="1">
        <f t="array" ref="MQ237">IFERROR(
    (((AQ237/FRACAS!$AY$1)*60))
    /
    (((AQ237/FRACAS!$AY$1)*60) + SUMPRODUCT((FRACAS!$B$5:$B$8970=AQ$4)*(FRACAS!$D$5:$D$8970&lt;=AQ237)*(IFERROR(FRACAS!$AM$5:$AM$8970,0)))
    ),"")</f>
        <v/>
      </c>
      <c r="MR237" s="194"/>
      <c r="MS237" s="194"/>
      <c r="MT237" s="194"/>
      <c r="MU237" s="194"/>
      <c r="MV237" s="194"/>
      <c r="MW237" s="194"/>
      <c r="MX237" s="194"/>
      <c r="MY237" s="194"/>
      <c r="MZ237" s="194"/>
      <c r="NA237" s="195"/>
      <c r="ND237" s="241">
        <f t="shared" si="21"/>
        <v>0</v>
      </c>
      <c r="NE237" s="242" t="str">
        <f t="shared" si="22"/>
        <v/>
      </c>
      <c r="NF237" s="193" t="str" cm="1">
        <f t="array" ref="NF237">IF($ND237=0,"",(IFERROR( (IFERROR($ND237/FRACAS!$AY$1*60,0) - SUMPRODUCT( (FRACAS!$K$5:$K$8972=NF$2) * IFERROR(FRACAS!$AN$5:$AN$8972,0) ) ) / IFERROR($ND237/FRACAS!$AY$1*60,0), 1 )))</f>
        <v/>
      </c>
      <c r="NG237" s="193" t="str" cm="1">
        <f t="array" ref="NG237">IF($ND237=0,"",(IFERROR( (IFERROR($ND237/FRACAS!$AY$1*60,0) - SUMPRODUCT( (FRACAS!$K$5:$K$8972=NG$2) * IFERROR(FRACAS!$AN$5:$AN$8972,0) ) ) / IFERROR($ND237/FRACAS!$AY$1*60,0), 1 )))</f>
        <v/>
      </c>
      <c r="NH237" s="193" t="str" cm="1">
        <f t="array" ref="NH237">IF($ND237=0,"",(IFERROR( (IFERROR($ND237/FRACAS!$AY$1*60,0) - SUMPRODUCT( (FRACAS!$K$5:$K$8972=NH$2) * IFERROR(FRACAS!$AN$5:$AN$8972,0) ) ) / IFERROR($ND237/FRACAS!$AY$1*60,0), 1 )))</f>
        <v/>
      </c>
      <c r="NI237" s="193" t="str" cm="1">
        <f t="array" ref="NI237">IF($ND237=0,"",(IFERROR( (IFERROR($ND237/FRACAS!$AY$1*60,0) - SUMPRODUCT( (FRACAS!$K$5:$K$8972=NI$2) * IFERROR(FRACAS!$AN$5:$AN$8972,0) ) ) / IFERROR($ND237/FRACAS!$AY$1*60,0), 1 )))</f>
        <v/>
      </c>
      <c r="NJ237" s="193" t="str" cm="1">
        <f t="array" ref="NJ237">IF($ND237=0,"",(IFERROR( (IFERROR($ND237/FRACAS!$AY$1*60,0) - SUMPRODUCT( (FRACAS!$K$5:$K$8972=NJ$2) * IFERROR(FRACAS!$AN$5:$AN$8972,0) ) ) / IFERROR($ND237/FRACAS!$AY$1*60,0), 1 )))</f>
        <v/>
      </c>
      <c r="NK237" s="193" t="str" cm="1">
        <f t="array" ref="NK237">IF($ND237=0,"",(IFERROR( (IFERROR($ND237/FRACAS!$AY$1*60,0) - SUMPRODUCT( (FRACAS!$K$5:$K$8972=NK$2) * IFERROR(FRACAS!$AN$5:$AN$8972,0) ) ) / IFERROR($ND237/FRACAS!$AY$1*60,0), 1 )))</f>
        <v/>
      </c>
      <c r="NL237" s="193" t="str" cm="1">
        <f t="array" ref="NL237">IF($ND237=0,"",(IFERROR( (IFERROR($ND237/FRACAS!$AY$1*60,0) - SUMPRODUCT( (FRACAS!$K$5:$K$8972=NL$2) * IFERROR(FRACAS!$AN$5:$AN$8972,0) ) ) / IFERROR($ND237/FRACAS!$AY$1*60,0), 1 )))</f>
        <v/>
      </c>
      <c r="NM237" s="193" t="str" cm="1">
        <f t="array" ref="NM237">IF($ND237=0,"",(IFERROR( (IFERROR($ND237/FRACAS!$AY$1*60,0) - SUMPRODUCT( (FRACAS!$K$5:$K$8972=NM$2) * IFERROR(FRACAS!$AN$5:$AN$8972,0) ) ) / IFERROR($ND237/FRACAS!$AY$1*60,0), 1 )))</f>
        <v/>
      </c>
      <c r="NN237" s="193" t="str" cm="1">
        <f t="array" ref="NN237">IF($ND237=0,"",(IFERROR( (IFERROR($ND237/FRACAS!$AY$1*60,0) - SUMPRODUCT( (FRACAS!$K$5:$K$8972=NN$2) * IFERROR(FRACAS!$AN$5:$AN$8972,0) ) ) / IFERROR($ND237/FRACAS!$AY$1*60,0), 1 )))</f>
        <v/>
      </c>
      <c r="NO237" s="193" t="str" cm="1">
        <f t="array" ref="NO237">IF($ND237=0,"",(IFERROR( (IFERROR($ND237/FRACAS!$AY$1*60,0) - SUMPRODUCT( (FRACAS!$K$5:$K$8972=NO$2) * IFERROR(FRACAS!$AN$5:$AN$8972,0) ) ) / IFERROR($ND237/FRACAS!$AY$1*60,0), 1 )))</f>
        <v/>
      </c>
      <c r="NP237" s="193" t="str" cm="1">
        <f t="array" ref="NP237">IF($ND237=0,"",(IFERROR( (IFERROR($ND237/FRACAS!$AY$1*60,0) - SUMPRODUCT( (FRACAS!$K$5:$K$8972=NP$2) * IFERROR(FRACAS!$AN$5:$AN$8972,0) ) ) / IFERROR($ND237/FRACAS!$AY$1*60,0), 1 )))</f>
        <v/>
      </c>
      <c r="NQ237" s="193" t="str" cm="1">
        <f t="array" ref="NQ237">IF($ND237=0,"",(IFERROR( (IFERROR($ND237/FRACAS!$AY$1*60,0) - SUMPRODUCT( (FRACAS!$K$5:$K$8972=NQ$2) * IFERROR(FRACAS!$AN$5:$AN$8972,0) ) ) / IFERROR($ND237/FRACAS!$AY$1*60,0), 1 )))</f>
        <v/>
      </c>
      <c r="NR237" s="193" t="str" cm="1">
        <f t="array" ref="NR237">IF($ND237=0,"",(IFERROR( (IFERROR($ND237/FRACAS!$AY$1*60,0) - SUMPRODUCT( (FRACAS!$K$5:$K$8972=NR$2) * IFERROR(FRACAS!$AN$5:$AN$8972,0) ) ) / IFERROR($ND237/FRACAS!$AY$1*60,0), 1 )))</f>
        <v/>
      </c>
      <c r="NS237" s="193" t="str" cm="1">
        <f t="array" ref="NS237">IF($ND237=0,"",(IFERROR( (IFERROR($ND237/FRACAS!$AY$1*60,0) - SUMPRODUCT( (FRACAS!$K$5:$K$8972=NS$2) * IFERROR(FRACAS!$AN$5:$AN$8972,0) ) ) / IFERROR($ND237/FRACAS!$AY$1*60,0), 1 )))</f>
        <v/>
      </c>
      <c r="NT237" s="193" t="str" cm="1">
        <f t="array" ref="NT237">IF($ND237=0,"",(IFERROR( (IFERROR($ND237/FRACAS!$AY$1*60,0) - SUMPRODUCT( (FRACAS!$K$5:$K$8972=NT$2) * IFERROR(FRACAS!$AN$5:$AN$8972,0) ) ) / IFERROR($ND237/FRACAS!$AY$1*60,0), 1 )))</f>
        <v/>
      </c>
      <c r="NU237" s="193" t="str" cm="1">
        <f t="array" ref="NU237">IF($ND237=0,"",(IFERROR( (IFERROR($ND237/FRACAS!$AY$1*60,0) - SUMPRODUCT( (FRACAS!$K$5:$K$8972=NU$2) * IFERROR(FRACAS!$AN$5:$AN$8972,0) ) ) / IFERROR($ND237/FRACAS!$AY$1*60,0), 1 )))</f>
        <v/>
      </c>
      <c r="NV237" s="193" t="str" cm="1">
        <f t="array" ref="NV237">IF($ND237=0,"",(IFERROR( (IFERROR($ND237/FRACAS!$AY$1*60,0) - SUMPRODUCT( (FRACAS!$K$5:$K$8972=NV$2) * IFERROR(FRACAS!$AN$5:$AN$8972,0) ) ) / IFERROR($ND237/FRACAS!$AY$1*60,0), 1 )))</f>
        <v/>
      </c>
      <c r="NW237" s="193" t="str" cm="1">
        <f t="array" ref="NW237">IF($ND237=0,"",(IFERROR( (IFERROR($ND237/FRACAS!$AY$1*60,0) - SUMPRODUCT( (FRACAS!$K$5:$K$8972=NW$2) * IFERROR(FRACAS!$AN$5:$AN$8972,0) ) ) / IFERROR($ND237/FRACAS!$AY$1*60,0), 1 )))</f>
        <v/>
      </c>
      <c r="NX237" s="193" t="str" cm="1">
        <f t="array" ref="NX237">IF($ND237=0,"",(IFERROR( (IFERROR($ND237/FRACAS!$AY$1*60,0) - SUMPRODUCT( (FRACAS!$K$5:$K$8972=NX$2) * IFERROR(FRACAS!$AN$5:$AN$8972,0) ) ) / IFERROR($ND237/FRACAS!$AY$1*60,0), 1 )))</f>
        <v/>
      </c>
      <c r="NY237" s="193" t="str" cm="1">
        <f t="array" ref="NY237">IF($ND237=0,"",(IFERROR( (IFERROR($ND237/FRACAS!$AY$1*60,0) - SUMPRODUCT( (FRACAS!$K$5:$K$8972=NY$2) * IFERROR(FRACAS!$AN$5:$AN$8972,0) ) ) / IFERROR($ND237/FRACAS!$AY$1*60,0), 1 )))</f>
        <v/>
      </c>
      <c r="NZ237" s="193" t="str" cm="1">
        <f t="array" ref="NZ237">IF($ND237=0,"",(IFERROR( (IFERROR($ND237/FRACAS!$AY$1*60,0) - SUMPRODUCT( (FRACAS!$K$5:$K$8972=NZ$2) * IFERROR(FRACAS!$AN$5:$AN$8972,0) ) ) / IFERROR($ND237/FRACAS!$AY$1*60,0), 1 )))</f>
        <v/>
      </c>
      <c r="OA237" s="193" t="str" cm="1">
        <f t="array" ref="OA237">IF($ND237=0,"",(IFERROR( (IFERROR($ND237/FRACAS!$AY$1*60,0) - SUMPRODUCT( (FRACAS!$K$5:$K$8972=OA$2) * IFERROR(FRACAS!$AN$5:$AN$8972,0) ) ) / IFERROR($ND237/FRACAS!$AY$1*60,0), 1 )))</f>
        <v/>
      </c>
      <c r="OB237" s="193" t="str" cm="1">
        <f t="array" ref="OB237">IF($ND237=0,"",(IFERROR( (IFERROR($ND237/FRACAS!$AY$1*60,0) - SUMPRODUCT( (FRACAS!$K$5:$K$8972=OB$2) * IFERROR(FRACAS!$AN$5:$AN$8972,0) ) ) / IFERROR($ND237/FRACAS!$AY$1*60,0), 1 )))</f>
        <v/>
      </c>
      <c r="OC237" s="193" t="str" cm="1">
        <f t="array" ref="OC237">IF($ND237=0,"",(IFERROR( (IFERROR($ND237/FRACAS!$AY$1*60,0) - SUMPRODUCT( (FRACAS!$K$5:$K$8972=OC$2) * IFERROR(FRACAS!$AN$5:$AN$8972,0) ) ) / IFERROR($ND237/FRACAS!$AY$1*60,0), 1 )))</f>
        <v/>
      </c>
      <c r="OD237" s="193" t="str" cm="1">
        <f t="array" ref="OD237">IF($ND237=0,"",(IFERROR( (IFERROR($ND237/FRACAS!$AY$1*60,0) - SUMPRODUCT( (FRACAS!$K$5:$K$8972=OD$2) * IFERROR(FRACAS!$AN$5:$AN$8972,0) ) ) / IFERROR($ND237/FRACAS!$AY$1*60,0), 1 )))</f>
        <v/>
      </c>
      <c r="OE237" s="193" t="str" cm="1">
        <f t="array" ref="OE237">IF($ND237=0,"",(IFERROR( (IFERROR($ND237/FRACAS!$AY$1*60,0) - SUMPRODUCT( (FRACAS!$K$5:$K$8972=OE$2) * IFERROR(FRACAS!$AN$5:$AN$8972,0) ) ) / IFERROR($ND237/FRACAS!$AY$1*60,0), 1 )))</f>
        <v/>
      </c>
      <c r="OF237" s="193" t="str" cm="1">
        <f t="array" ref="OF237">IF($ND237=0,"",(IFERROR( (IFERROR($ND237/FRACAS!$AY$1*60,0) - SUMPRODUCT( (FRACAS!$K$5:$K$8972=OF$2) * IFERROR(FRACAS!$AN$5:$AN$8972,0) ) ) / IFERROR($ND237/FRACAS!$AY$1*60,0), 1 )))</f>
        <v/>
      </c>
      <c r="OG237" s="193" t="str" cm="1">
        <f t="array" ref="OG237">IF($ND237=0,"",(IFERROR( (IFERROR($ND237/FRACAS!$AY$1*60,0) - SUMPRODUCT( (FRACAS!$K$5:$K$8972=OG$2) * IFERROR(FRACAS!$AN$5:$AN$8972,0) ) ) / IFERROR($ND237/FRACAS!$AY$1*60,0), 1 )))</f>
        <v/>
      </c>
      <c r="OH237" s="193" t="str" cm="1">
        <f t="array" ref="OH237">IF($ND237=0,"",(IFERROR( (IFERROR($ND237/FRACAS!$AY$1*60,0) - SUMPRODUCT( (FRACAS!$K$5:$K$8972=OH$2) * IFERROR(FRACAS!$AN$5:$AN$8972,0) ) ) / IFERROR($ND237/FRACAS!$AY$1*60,0), 1 )))</f>
        <v/>
      </c>
      <c r="OI237" s="193" t="str" cm="1">
        <f t="array" ref="OI237">IF($ND237=0,"",(IFERROR( (IFERROR($ND237/FRACAS!$AY$1*60,0) - SUMPRODUCT( (FRACAS!$K$5:$K$8972=OI$2) * IFERROR(FRACAS!$AN$5:$AN$8972,0) ) ) / IFERROR($ND237/FRACAS!$AY$1*60,0), 1 )))</f>
        <v/>
      </c>
      <c r="OJ237" s="193" t="str" cm="1">
        <f t="array" ref="OJ237">IF($ND237=0,"",(IFERROR( (IFERROR($ND237/FRACAS!$AY$1*60,0) - SUMPRODUCT( (FRACAS!$K$5:$K$8972=OJ$2) * IFERROR(FRACAS!$AN$5:$AN$8972,0) ) ) / IFERROR($ND237/FRACAS!$AY$1*60,0), 1 )))</f>
        <v/>
      </c>
      <c r="OK237" s="193" t="str" cm="1">
        <f t="array" ref="OK237">IF($ND237=0,"",(IFERROR( (IFERROR($ND237/FRACAS!$AY$1*60,0) - SUMPRODUCT( (FRACAS!$K$5:$K$8972=OK$2) * IFERROR(FRACAS!$AN$5:$AN$8972,0) ) ) / IFERROR($ND237/FRACAS!$AY$1*60,0), 1 )))</f>
        <v/>
      </c>
      <c r="OL237" s="193" t="str" cm="1">
        <f t="array" ref="OL237">IF($ND237=0,"",(IFERROR( (IFERROR($ND237/FRACAS!$AY$1*60,0) - SUMPRODUCT( (FRACAS!$K$5:$K$8972=OL$2) * IFERROR(FRACAS!$AN$5:$AN$8972,0) ) ) / IFERROR($ND237/FRACAS!$AY$1*60,0), 1 )))</f>
        <v/>
      </c>
      <c r="OM237" s="193" t="str" cm="1">
        <f t="array" ref="OM237">IF($ND237=0,"",(IFERROR( (IFERROR($ND237/FRACAS!$AY$1*60,0) - SUMPRODUCT( (FRACAS!$K$5:$K$8972=OM$2) * IFERROR(FRACAS!$AN$5:$AN$8972,0) ) ) / IFERROR($ND237/FRACAS!$AY$1*60,0), 1 )))</f>
        <v/>
      </c>
      <c r="ON237" s="193" t="str" cm="1">
        <f t="array" ref="ON237">IF($ND237=0,"",(IFERROR( (IFERROR($ND237/FRACAS!$AY$1*60,0) - SUMPRODUCT( (FRACAS!$K$5:$K$8972=ON$2) * IFERROR(FRACAS!$AN$5:$AN$8972,0) ) ) / IFERROR($ND237/FRACAS!$AY$1*60,0), 1 )))</f>
        <v/>
      </c>
      <c r="OO237" s="193" t="str" cm="1">
        <f t="array" ref="OO237">IF($ND237=0,"",(IFERROR( (IFERROR($ND237/FRACAS!$AY$1*60,0) - SUMPRODUCT( (FRACAS!$K$5:$K$8972=OO$2) * IFERROR(FRACAS!$AN$5:$AN$8972,0) ) ) / IFERROR($ND237/FRACAS!$AY$1*60,0), 1 )))</f>
        <v/>
      </c>
      <c r="OP237" s="193" t="str" cm="1">
        <f t="array" ref="OP237">IF($ND237=0,"",(IFERROR( (IFERROR($ND237/FRACAS!$AY$1*60,0) - SUMPRODUCT( (FRACAS!$K$5:$K$8972=OP$2) * IFERROR(FRACAS!$AN$5:$AN$8972,0) ) ) / IFERROR($ND237/FRACAS!$AY$1*60,0), 1 )))</f>
        <v/>
      </c>
      <c r="OQ237" s="193" t="str" cm="1">
        <f t="array" ref="OQ237">IF($ND237=0,"",(IFERROR( (IFERROR($ND237/FRACAS!$AY$1*60,0) - SUMPRODUCT( (FRACAS!$K$5:$K$8972=OQ$2) * IFERROR(FRACAS!$AN$5:$AN$8972,0) ) ) / IFERROR($ND237/FRACAS!$AY$1*60,0), 1 )))</f>
        <v/>
      </c>
      <c r="OR237" s="193" t="str" cm="1">
        <f t="array" ref="OR237">IF($ND237=0,"",(IFERROR( (IFERROR($ND237/FRACAS!$AY$1*60,0) - SUMPRODUCT( (FRACAS!$K$5:$K$8972=OR$2) * IFERROR(FRACAS!$AN$5:$AN$8972,0) ) ) / IFERROR($ND237/FRACAS!$AY$1*60,0), 1 )))</f>
        <v/>
      </c>
      <c r="OS237" s="193" t="str" cm="1">
        <f t="array" ref="OS237">IF($ND237=0,"",(IFERROR( (IFERROR($ND237/FRACAS!$AY$1*60,0) - SUMPRODUCT( (FRACAS!$K$5:$K$8972=OS$2) * IFERROR(FRACAS!$AN$5:$AN$8972,0) ) ) / IFERROR($ND237/FRACAS!$AY$1*60,0), 1 )))</f>
        <v/>
      </c>
      <c r="OT237" s="243" t="str" cm="1">
        <f t="array" ref="OT237">IF($ND237=0,"",(IFERROR( (IFERROR($ND237/FRACAS!$AY$1*60,0) - SUMPRODUCT( (FRACAS!$K$5:$K$8972=OT$2) * IFERROR(FRACAS!$AN$5:$AN$8972,0) ) ) / IFERROR($ND237/FRACAS!$AY$1*60,0), 1 )))</f>
        <v/>
      </c>
    </row>
    <row r="238" spans="2:410" x14ac:dyDescent="0.2">
      <c r="B238" s="233"/>
      <c r="C238" s="259">
        <f>IF('[1]17.11.2025 IASI18 Mileage'!C238="","",'[1]17.11.2025 IASI18 Mileage'!C238)</f>
        <v>47602</v>
      </c>
      <c r="D238" s="201" t="str">
        <f>IF('[1]17.11.2025 IASI18 Mileage'!D238="","",'[1]17.11.2025 IASI18 Mileage'!D238)</f>
        <v/>
      </c>
      <c r="E238" s="201" t="str">
        <f>IF('[1]17.11.2025 IASI18 Mileage'!E238="","",'[1]17.11.2025 IASI18 Mileage'!E238)</f>
        <v/>
      </c>
      <c r="F238" s="201" t="str">
        <f>IF('[1]17.11.2025 IASI18 Mileage'!F238="","",'[1]17.11.2025 IASI18 Mileage'!F238)</f>
        <v/>
      </c>
      <c r="G238" s="201" t="str">
        <f>IF('[1]17.11.2025 IASI18 Mileage'!G238="","",'[1]17.11.2025 IASI18 Mileage'!G238)</f>
        <v/>
      </c>
      <c r="H238" s="201" t="str">
        <f>IF('[1]17.11.2025 IASI18 Mileage'!H238="","",'[1]17.11.2025 IASI18 Mileage'!H238)</f>
        <v/>
      </c>
      <c r="I238" s="201" t="str">
        <f>IF('[1]17.11.2025 IASI18 Mileage'!I238="","",'[1]17.11.2025 IASI18 Mileage'!I238)</f>
        <v/>
      </c>
      <c r="J238" s="201" t="str">
        <f>IF('[1]17.11.2025 IASI18 Mileage'!J238="","",'[1]17.11.2025 IASI18 Mileage'!J238)</f>
        <v/>
      </c>
      <c r="K238" s="201" t="str">
        <f>IF('[1]17.11.2025 IASI18 Mileage'!K238="","",'[1]17.11.2025 IASI18 Mileage'!K238)</f>
        <v/>
      </c>
      <c r="L238" s="201" t="str">
        <f>IF('[1]17.11.2025 IASI18 Mileage'!L238="","",'[1]17.11.2025 IASI18 Mileage'!L238)</f>
        <v/>
      </c>
      <c r="M238" s="201" t="str">
        <f>IF('[1]17.11.2025 IASI18 Mileage'!M238="","",'[1]17.11.2025 IASI18 Mileage'!M238)</f>
        <v/>
      </c>
      <c r="N238" s="201" t="str">
        <f>IF('[1]17.11.2025 IASI18 Mileage'!N238="","",'[1]17.11.2025 IASI18 Mileage'!N238)</f>
        <v/>
      </c>
      <c r="O238" s="201" t="str">
        <f>IF('[1]17.11.2025 IASI18 Mileage'!O238="","",'[1]17.11.2025 IASI18 Mileage'!O238)</f>
        <v/>
      </c>
      <c r="P238" s="201" t="str">
        <f>IF('[1]17.11.2025 IASI18 Mileage'!P238="","",'[1]17.11.2025 IASI18 Mileage'!P238)</f>
        <v/>
      </c>
      <c r="Q238" s="201" t="str">
        <f>IF('[1]17.11.2025 IASI18 Mileage'!Q238="","",'[1]17.11.2025 IASI18 Mileage'!Q238)</f>
        <v/>
      </c>
      <c r="R238" s="201" t="str">
        <f>IF('[1]17.11.2025 IASI18 Mileage'!R238="","",'[1]17.11.2025 IASI18 Mileage'!R238)</f>
        <v/>
      </c>
      <c r="S238" s="201" t="str">
        <f>IF('[1]17.11.2025 IASI18 Mileage'!S238="","",'[1]17.11.2025 IASI18 Mileage'!S238)</f>
        <v/>
      </c>
      <c r="T238" s="201" t="str">
        <f>IF('[1]17.11.2025 IASI18 Mileage'!T238="","",'[1]17.11.2025 IASI18 Mileage'!T238)</f>
        <v/>
      </c>
      <c r="U238" s="201" t="str">
        <f>IF('[1]17.11.2025 IASI18 Mileage'!U238="","",'[1]17.11.2025 IASI18 Mileage'!U238)</f>
        <v/>
      </c>
      <c r="V238" s="201"/>
      <c r="W238" s="201"/>
      <c r="X238" s="201"/>
      <c r="Y238" s="201"/>
      <c r="Z238" s="201"/>
      <c r="AA238" s="201"/>
      <c r="AB238" s="201"/>
      <c r="AC238" s="201"/>
      <c r="AD238" s="201"/>
      <c r="AE238" s="201"/>
      <c r="AF238" s="201"/>
      <c r="AG238" s="201"/>
      <c r="AH238" s="201"/>
      <c r="AI238" s="201"/>
      <c r="AJ238" s="201"/>
      <c r="AK238" s="201"/>
      <c r="AL238" s="201"/>
      <c r="AM238" s="201"/>
      <c r="AN238" s="201"/>
      <c r="AO238" s="201"/>
      <c r="AP238" s="201"/>
      <c r="AQ238" s="201"/>
      <c r="AR238" s="201"/>
      <c r="AS238" s="201"/>
      <c r="AT238" s="201"/>
      <c r="AU238" s="201"/>
      <c r="AV238" s="201"/>
      <c r="AW238" s="201"/>
      <c r="AX238" s="201"/>
      <c r="AY238" s="201"/>
      <c r="AZ238" s="201"/>
      <c r="BA238" s="202"/>
      <c r="BB238" s="184"/>
      <c r="BD238" s="234"/>
      <c r="BE238" s="234"/>
      <c r="BF238" s="234"/>
      <c r="BG238" s="234"/>
      <c r="BH238" s="234"/>
      <c r="BI238" s="234"/>
      <c r="BJ238" s="234"/>
      <c r="BK238" s="234"/>
      <c r="BL238" s="234"/>
      <c r="BM238" s="234"/>
      <c r="DC238" s="184">
        <f t="shared" si="19"/>
        <v>0</v>
      </c>
      <c r="DD238" s="235" t="str">
        <f t="shared" si="20"/>
        <v/>
      </c>
      <c r="DE238" s="186">
        <f>IF(D238&gt; 0,(COUNTIFS(FRACAS!$B$5:$B$8972, D$4, FRACAS!$D$5:$D$8972, "&lt;="&amp;D238)), "" )</f>
        <v>0</v>
      </c>
      <c r="DF238" s="186">
        <f>IF(E238&gt; 0,(COUNTIFS(FRACAS!$B$5:$B$8972, E$4, FRACAS!$D$5:$D$8972, "&lt;="&amp;E238)), "" )</f>
        <v>0</v>
      </c>
      <c r="DG238" s="186">
        <f>IF(F238&gt; 0,(COUNTIFS(FRACAS!$B$5:$B$8972, F$4, FRACAS!$D$5:$D$8972, "&lt;="&amp;F238)), "" )</f>
        <v>0</v>
      </c>
      <c r="DH238" s="186">
        <f>IF(G238&gt; 0,(COUNTIFS(FRACAS!$B$5:$B$8972, G$4, FRACAS!$D$5:$D$8972, "&lt;="&amp;G238)), "" )</f>
        <v>0</v>
      </c>
      <c r="DI238" s="186">
        <f>IF(H238&gt; 0,(COUNTIFS(FRACAS!$B$5:$B$8972, H$4, FRACAS!$D$5:$D$8972, "&lt;="&amp;H238)), "" )</f>
        <v>0</v>
      </c>
      <c r="DJ238" s="186">
        <f>IF(I238&gt; 0,(COUNTIFS(FRACAS!$B$5:$B$8972, I$4, FRACAS!$D$5:$D$8972, "&lt;="&amp;I238)), "" )</f>
        <v>0</v>
      </c>
      <c r="DK238" s="186">
        <f>IF(J238&gt; 0,(COUNTIFS(FRACAS!$B$5:$B$8972, J$4, FRACAS!$D$5:$D$8972, "&lt;="&amp;J238)), "" )</f>
        <v>0</v>
      </c>
      <c r="DL238" s="186">
        <f>IF(K238&gt; 0,(COUNTIFS(FRACAS!$B$5:$B$8972, K$4, FRACAS!$D$5:$D$8972, "&lt;="&amp;K238)), "" )</f>
        <v>0</v>
      </c>
      <c r="DM238" s="186">
        <f>IF(L238&gt; 0,(COUNTIFS(FRACAS!$B$5:$B$8972, L$4, FRACAS!$D$5:$D$8972, "&lt;="&amp;L238)), "" )</f>
        <v>0</v>
      </c>
      <c r="DN238" s="186">
        <f>IF(M238&gt; 0,(COUNTIFS(FRACAS!$B$5:$B$8972, M$4, FRACAS!$D$5:$D$8972, "&lt;="&amp;M238)), "" )</f>
        <v>0</v>
      </c>
      <c r="DO238" s="186">
        <f>IF(N238&gt; 0,(COUNTIFS(FRACAS!$B$5:$B$8972, N$4, FRACAS!$D$5:$D$8972, "&lt;="&amp;N238)), "" )</f>
        <v>0</v>
      </c>
      <c r="DP238" s="186">
        <f>IF(O238&gt; 0,(COUNTIFS(FRACAS!$B$5:$B$8972, O$4, FRACAS!$D$5:$D$8972, "&lt;="&amp;O238)), "" )</f>
        <v>0</v>
      </c>
      <c r="DQ238" s="186">
        <f>IF(P238&gt; 0,(COUNTIFS(FRACAS!$B$5:$B$8972, P$4, FRACAS!$D$5:$D$8972, "&lt;="&amp;P238)), "" )</f>
        <v>0</v>
      </c>
      <c r="DR238" s="186">
        <f>IF(Q238&gt; 0,(COUNTIFS(FRACAS!$B$5:$B$8972, Q$4, FRACAS!$D$5:$D$8972, "&lt;="&amp;Q238)), "" )</f>
        <v>0</v>
      </c>
      <c r="DS238" s="186">
        <f>IF(R238&gt; 0,(COUNTIFS(FRACAS!$B$5:$B$8972, R$4, FRACAS!$D$5:$D$8972, "&lt;="&amp;R238)), "" )</f>
        <v>0</v>
      </c>
      <c r="DT238" s="186">
        <f>IF(S238&gt; 0,(COUNTIFS(FRACAS!$B$5:$B$8972, S$4, FRACAS!$D$5:$D$8972, "&lt;="&amp;S238)), "" )</f>
        <v>0</v>
      </c>
      <c r="DU238" s="186">
        <f>IF(T238&gt; 0,(COUNTIFS(FRACAS!$B$5:$B$8972, T$4, FRACAS!$D$5:$D$8972, "&lt;="&amp;T238)), "" )</f>
        <v>0</v>
      </c>
      <c r="DV238" s="186">
        <f>IF(U238&gt; 0,(COUNTIFS(FRACAS!$B$5:$B$8972, U$4, FRACAS!$D$5:$D$8972, "&lt;="&amp;U238)), "" )</f>
        <v>0</v>
      </c>
      <c r="DW238" s="186" t="str">
        <f>IF(V238&gt; 0,(COUNTIFS(FRACAS!$B$5:$B$8972, V$4, FRACAS!$D$5:$D$8972, "&lt;="&amp;V238)), "" )</f>
        <v/>
      </c>
      <c r="DX238" s="186" t="str">
        <f>IF(W238&gt; 0,(COUNTIFS(FRACAS!$B$5:$B$8972, W$4, FRACAS!$D$5:$D$8972, "&lt;="&amp;W238)), "" )</f>
        <v/>
      </c>
      <c r="DY238" s="186" t="str">
        <f>IF(X238&gt; 0,(COUNTIFS(FRACAS!$B$5:$B$8972, X$4, FRACAS!$D$5:$D$8972, "&lt;="&amp;X238)), "" )</f>
        <v/>
      </c>
      <c r="DZ238" s="186" t="str">
        <f>IF(Y238&gt; 0,(COUNTIFS(FRACAS!$B$5:$B$8972, Y$4, FRACAS!$D$5:$D$8972, "&lt;="&amp;Y238)), "" )</f>
        <v/>
      </c>
      <c r="EA238" s="186" t="str">
        <f>IF(Z238&gt; 0,(COUNTIFS(FRACAS!$B$5:$B$8972, Z$4, FRACAS!$D$5:$D$8972, "&lt;="&amp;Z238)), "" )</f>
        <v/>
      </c>
      <c r="EB238" s="186" t="str">
        <f>IF(AA238&gt; 0,(COUNTIFS(FRACAS!$B$5:$B$8972, AA$4, FRACAS!$D$5:$D$8972, "&lt;="&amp;AA238)), "" )</f>
        <v/>
      </c>
      <c r="EC238" s="186" t="str">
        <f>IF(AB238&gt; 0,(COUNTIFS(FRACAS!$B$5:$B$8972, AB$4, FRACAS!$D$5:$D$8972, "&lt;="&amp;AB238)), "" )</f>
        <v/>
      </c>
      <c r="ED238" s="186" t="str">
        <f>IF(AC238&gt; 0,(COUNTIFS(FRACAS!$B$5:$B$8972, AC$4, FRACAS!$D$5:$D$8972, "&lt;="&amp;AC238)), "" )</f>
        <v/>
      </c>
      <c r="EE238" s="186" t="str">
        <f>IF(AD238&gt; 0,(COUNTIFS(FRACAS!$B$5:$B$8972, AD$4, FRACAS!$D$5:$D$8972, "&lt;="&amp;AD238)), "" )</f>
        <v/>
      </c>
      <c r="EF238" s="186" t="str">
        <f>IF(AE238&gt; 0,(COUNTIFS(FRACAS!$B$5:$B$8972, AE$4, FRACAS!$D$5:$D$8972, "&lt;="&amp;AE238)), "" )</f>
        <v/>
      </c>
      <c r="EG238" s="186" t="str">
        <f>IF(AF238&gt; 0,(COUNTIFS(FRACAS!$B$5:$B$8972, AF$4, FRACAS!$D$5:$D$8972, "&lt;="&amp;AF238)), "" )</f>
        <v/>
      </c>
      <c r="EH238" s="186" t="str">
        <f>IF(AG238&gt; 0,(COUNTIFS(FRACAS!$B$5:$B$8972, AG$4, FRACAS!$D$5:$D$8972, "&lt;="&amp;AG238)), "" )</f>
        <v/>
      </c>
      <c r="EI238" s="186" t="str">
        <f>IF(AH238&gt; 0,(COUNTIFS(FRACAS!$B$5:$B$8972, AH$4, FRACAS!$D$5:$D$8972, "&lt;="&amp;AH238)), "" )</f>
        <v/>
      </c>
      <c r="EJ238" s="186" t="str">
        <f>IF(AI238&gt; 0,(COUNTIFS(FRACAS!$B$5:$B$8972, AI$4, FRACAS!$D$5:$D$8972, "&lt;="&amp;AI238)), "" )</f>
        <v/>
      </c>
      <c r="EK238" s="186" t="str">
        <f>IF(AJ238&gt; 0,(COUNTIFS(FRACAS!$B$5:$B$8972, AJ$4, FRACAS!$D$5:$D$8972, "&lt;="&amp;AJ238)), "" )</f>
        <v/>
      </c>
      <c r="EL238" s="186" t="str">
        <f>IF(AK238&gt; 0,(COUNTIFS(FRACAS!$B$5:$B$8972, AK$4, FRACAS!$D$5:$D$8972, "&lt;="&amp;AK238)), "" )</f>
        <v/>
      </c>
      <c r="EM238" s="186" t="str">
        <f>IF(AL238&gt; 0,(COUNTIFS(FRACAS!$B$5:$B$8972, AL$4, FRACAS!$D$5:$D$8972, "&lt;="&amp;AL238)), "" )</f>
        <v/>
      </c>
      <c r="EN238" s="186" t="str">
        <f>IF(AM238&gt; 0,(COUNTIFS(FRACAS!$B$5:$B$8972, AM$4, FRACAS!$D$5:$D$8972, "&lt;="&amp;AM238)), "" )</f>
        <v/>
      </c>
      <c r="EO238" s="186" t="str">
        <f>IF(AN238&gt; 0,(COUNTIFS(FRACAS!$B$5:$B$8972, AN$4, FRACAS!$D$5:$D$8972, "&lt;="&amp;AN238)), "" )</f>
        <v/>
      </c>
      <c r="EP238" s="186" t="str">
        <f>IF(AO238&gt; 0,(COUNTIFS(FRACAS!$B$5:$B$8972, AO$4, FRACAS!$D$5:$D$8972, "&lt;="&amp;AO238)), "" )</f>
        <v/>
      </c>
      <c r="EQ238" s="186" t="str">
        <f>IF(AP238&gt; 0,(COUNTIFS(FRACAS!$B$5:$B$8972, AP$4, FRACAS!$D$5:$D$8972, "&lt;="&amp;AP238)), "" )</f>
        <v/>
      </c>
      <c r="ER238" s="186" t="str">
        <f>IF(AQ238&gt; 0,(COUNTIFS(FRACAS!$B$5:$B$8972, AQ$4, FRACAS!$D$5:$D$8972, "&lt;="&amp;AQ238)), "" )</f>
        <v/>
      </c>
      <c r="ES238" s="246"/>
      <c r="ET238" s="194"/>
      <c r="EU238" s="194"/>
      <c r="EV238" s="194"/>
      <c r="EW238" s="194"/>
      <c r="EX238" s="194"/>
      <c r="EY238" s="194"/>
      <c r="EZ238" s="194"/>
      <c r="FA238" s="194"/>
      <c r="FB238" s="195"/>
      <c r="FE238" s="190"/>
      <c r="FF238" s="190"/>
      <c r="FG238" s="190"/>
      <c r="FH238" s="190"/>
      <c r="FI238" s="190"/>
      <c r="FJ238" s="190"/>
      <c r="FK238" s="190"/>
      <c r="FL238" s="190"/>
      <c r="FM238" s="190"/>
      <c r="FN238" s="190"/>
      <c r="JD238" s="238"/>
      <c r="JE238" s="238"/>
      <c r="JF238" s="238"/>
      <c r="JG238" s="238"/>
      <c r="JH238" s="238"/>
      <c r="JI238" s="238"/>
      <c r="JJ238" s="238"/>
      <c r="JK238" s="238"/>
      <c r="JL238" s="238"/>
      <c r="JM238" s="238"/>
      <c r="JN238" s="247"/>
      <c r="JO238" s="248"/>
      <c r="JP238" s="248"/>
      <c r="JQ238" s="248"/>
      <c r="JR238" s="248"/>
      <c r="JS238" s="248"/>
      <c r="JT238" s="248"/>
      <c r="JU238" s="248"/>
      <c r="JV238" s="248"/>
      <c r="JW238" s="248"/>
      <c r="JX238" s="248"/>
      <c r="JY238" s="248"/>
      <c r="JZ238" s="248"/>
      <c r="KA238" s="248"/>
      <c r="KB238" s="248"/>
      <c r="KC238" s="248"/>
      <c r="KD238" s="248"/>
      <c r="KE238" s="248"/>
      <c r="KF238" s="248"/>
      <c r="KG238" s="248"/>
      <c r="KH238" s="248"/>
      <c r="KI238" s="248"/>
      <c r="KJ238" s="248"/>
      <c r="KK238" s="248"/>
      <c r="KL238" s="248"/>
      <c r="KM238" s="248"/>
      <c r="KN238" s="248"/>
      <c r="KO238" s="248"/>
      <c r="KP238" s="248"/>
      <c r="KQ238" s="248"/>
      <c r="KR238" s="248"/>
      <c r="KS238" s="248"/>
      <c r="KT238" s="248"/>
      <c r="KU238" s="248"/>
      <c r="KV238" s="248"/>
      <c r="KW238" s="248"/>
      <c r="KX238" s="248"/>
      <c r="KY238" s="248"/>
      <c r="KZ238" s="248"/>
      <c r="LA238" s="248"/>
      <c r="LC238" s="235" t="str">
        <f t="shared" si="18"/>
        <v/>
      </c>
      <c r="LD238" s="240" t="str" cm="1">
        <f t="array" ref="LD238">IFERROR((((D238/FRACAS!$AY$1)*60
)-(SUMPRODUCT((FRACAS!$B$5:$B$8970=D$4)*(FRACAS!$D$5:$D$8970&lt;=D238)*(IFERROR(FRACAS!$AM$5:$AM$8970,0)))
))/((D238/FRACAS!$AY$1)*60),"")</f>
        <v/>
      </c>
      <c r="LE238" s="240" t="str" cm="1">
        <f t="array" ref="LE238">IFERROR((((E238/FRACAS!$AY$1)*60
)-(SUMPRODUCT((FRACAS!$B$5:$B$8970=E$4)*(FRACAS!$D$5:$D$8970&lt;=E238)*(IFERROR(FRACAS!$AM$5:$AM$8970,0)))
))/((E238/FRACAS!$AY$1)*60),"")</f>
        <v/>
      </c>
      <c r="LF238" s="240" t="str" cm="1">
        <f t="array" ref="LF238">IFERROR((((F238/FRACAS!$AY$1)*60
)-(SUMPRODUCT((FRACAS!$B$5:$B$8970=F$4)*(FRACAS!$D$5:$D$8970&lt;=F238)*(IFERROR(FRACAS!$AM$5:$AM$8970,0)))
))/((F238/FRACAS!$AY$1)*60),"")</f>
        <v/>
      </c>
      <c r="LG238" s="240" t="str" cm="1">
        <f t="array" ref="LG238">IFERROR((((G238/FRACAS!$AY$1)*60
)-(SUMPRODUCT((FRACAS!$B$5:$B$8970=G$4)*(FRACAS!$D$5:$D$8970&lt;=G238)*(IFERROR(FRACAS!$AM$5:$AM$8970,0)))
))/((G238/FRACAS!$AY$1)*60),"")</f>
        <v/>
      </c>
      <c r="LH238" s="240" t="str" cm="1">
        <f t="array" ref="LH238">IFERROR((((H238/FRACAS!$AY$1)*60
)-(SUMPRODUCT((FRACAS!$B$5:$B$8970=H$4)*(FRACAS!$D$5:$D$8970&lt;=H238)*(IFERROR(FRACAS!$AM$5:$AM$8970,0)))
))/((H238/FRACAS!$AY$1)*60),"")</f>
        <v/>
      </c>
      <c r="LI238" s="240" t="str" cm="1">
        <f t="array" ref="LI238">IFERROR((((I238/FRACAS!$AY$1)*60
)-(SUMPRODUCT((FRACAS!$B$5:$B$8970=I$4)*(FRACAS!$D$5:$D$8970&lt;=I238)*(IFERROR(FRACAS!$AM$5:$AM$8970,0)))
))/((I238/FRACAS!$AY$1)*60),"")</f>
        <v/>
      </c>
      <c r="LJ238" s="240" t="str" cm="1">
        <f t="array" ref="LJ238">IFERROR((((J238/FRACAS!$AY$1)*60
)-(SUMPRODUCT((FRACAS!$B$5:$B$8970=J$4)*(FRACAS!$D$5:$D$8970&lt;=J238)*(IFERROR(FRACAS!$AM$5:$AM$8970,0)))
))/((J238/FRACAS!$AY$1)*60),"")</f>
        <v/>
      </c>
      <c r="LK238" s="240" t="str" cm="1">
        <f t="array" ref="LK238">IFERROR((((K238/FRACAS!$AY$1)*60
)-(SUMPRODUCT((FRACAS!$B$5:$B$8970=K$4)*(FRACAS!$D$5:$D$8970&lt;=K238)*(IFERROR(FRACAS!$AM$5:$AM$8970,0)))
))/((K238/FRACAS!$AY$1)*60),"")</f>
        <v/>
      </c>
      <c r="LL238" s="240" t="str" cm="1">
        <f t="array" ref="LL238">IFERROR((((L238/FRACAS!$AY$1)*60
)-(SUMPRODUCT((FRACAS!$B$5:$B$8970=L$4)*(FRACAS!$D$5:$D$8970&lt;=L238)*(IFERROR(FRACAS!$AM$5:$AM$8970,0)))
))/((L238/FRACAS!$AY$1)*60),"")</f>
        <v/>
      </c>
      <c r="LM238" s="240" t="str" cm="1">
        <f t="array" ref="LM238">IFERROR((((M238/FRACAS!$AY$1)*60
)-(SUMPRODUCT((FRACAS!$B$5:$B$8970=M$4)*(FRACAS!$D$5:$D$8970&lt;=M238)*(IFERROR(FRACAS!$AM$5:$AM$8970,0)))
))/((M238/FRACAS!$AY$1)*60),"")</f>
        <v/>
      </c>
      <c r="LN238" s="240" t="str" cm="1">
        <f t="array" ref="LN238">IFERROR((((N238/FRACAS!$AY$1)*60
)-(SUMPRODUCT((FRACAS!$B$5:$B$8970=N$4)*(FRACAS!$D$5:$D$8970&lt;=N238)*(IFERROR(FRACAS!$AM$5:$AM$8970,0)))
))/((N238/FRACAS!$AY$1)*60),"")</f>
        <v/>
      </c>
      <c r="LO238" s="240" t="str" cm="1">
        <f t="array" ref="LO238">IFERROR((((O238/FRACAS!$AY$1)*60
)-(SUMPRODUCT((FRACAS!$B$5:$B$8970=O$4)*(FRACAS!$D$5:$D$8970&lt;=O238)*(IFERROR(FRACAS!$AM$5:$AM$8970,0)))
))/((O238/FRACAS!$AY$1)*60),"")</f>
        <v/>
      </c>
      <c r="LP238" s="240" t="str" cm="1">
        <f t="array" ref="LP238">IFERROR((((P238/FRACAS!$AY$1)*60
)-(SUMPRODUCT((FRACAS!$B$5:$B$8970=P$4)*(FRACAS!$D$5:$D$8970&lt;=P238)*(IFERROR(FRACAS!$AM$5:$AM$8970,0)))
))/((P238/FRACAS!$AY$1)*60),"")</f>
        <v/>
      </c>
      <c r="LQ238" s="240" t="str" cm="1">
        <f t="array" ref="LQ238">IFERROR((((Q238/FRACAS!$AY$1)*60
)-(SUMPRODUCT((FRACAS!$B$5:$B$8970=Q$4)*(FRACAS!$D$5:$D$8970&lt;=Q238)*(IFERROR(FRACAS!$AM$5:$AM$8970,0)))
))/((Q238/FRACAS!$AY$1)*60),"")</f>
        <v/>
      </c>
      <c r="LR238" s="240" t="str" cm="1">
        <f t="array" ref="LR238">IFERROR((((R238/FRACAS!$AY$1)*60
)-(SUMPRODUCT((FRACAS!$B$5:$B$8970=R$4)*(FRACAS!$D$5:$D$8970&lt;=R238)*(IFERROR(FRACAS!$AM$5:$AM$8970,0)))
))/((R238/FRACAS!$AY$1)*60),"")</f>
        <v/>
      </c>
      <c r="LS238" s="240" t="str" cm="1">
        <f t="array" ref="LS238">IFERROR((((S238/FRACAS!$AY$1)*60
)-(SUMPRODUCT((FRACAS!$B$5:$B$8970=S$4)*(FRACAS!$D$5:$D$8970&lt;=S238)*(IFERROR(FRACAS!$AM$5:$AM$8970,0)))
))/((S238/FRACAS!$AY$1)*60),"")</f>
        <v/>
      </c>
      <c r="LT238" s="240" t="str" cm="1">
        <f t="array" ref="LT238">IFERROR((((T238/FRACAS!$AY$1)*60
)-(SUMPRODUCT((FRACAS!$B$5:$B$8970=T$4)*(FRACAS!$D$5:$D$8970&lt;=T238)*(IFERROR(FRACAS!$AM$5:$AM$8970,0)))
))/((T238/FRACAS!$AY$1)*60),"")</f>
        <v/>
      </c>
      <c r="LU238" s="240" t="str" cm="1">
        <f t="array" ref="LU238">IFERROR((((U238/FRACAS!$AY$1)*60
)-(SUMPRODUCT((FRACAS!$B$5:$B$8970=U$4)*(FRACAS!$D$5:$D$8970&lt;=U238)*(IFERROR(FRACAS!$AM$5:$AM$8970,0)))
))/((U238/FRACAS!$AY$1)*60),"")</f>
        <v/>
      </c>
      <c r="LV238" s="240" t="str" cm="1">
        <f t="array" ref="LV238">IFERROR(
    (((V238/FRACAS!$AY$1)*60))
    /
    (((V238/FRACAS!$AY$1)*60) + SUMPRODUCT((FRACAS!$B$5:$B$8970=V$4)*(FRACAS!$D$5:$D$8970&lt;=V238)*(IFERROR(FRACAS!$AM$5:$AM$8970,0)))
    ),"")</f>
        <v/>
      </c>
      <c r="LW238" s="240" t="str" cm="1">
        <f t="array" ref="LW238">IFERROR(
    (((W238/FRACAS!$AY$1)*60))
    /
    (((W238/FRACAS!$AY$1)*60) + SUMPRODUCT((FRACAS!$B$5:$B$8970=W$4)*(FRACAS!$D$5:$D$8970&lt;=W238)*(IFERROR(FRACAS!$AM$5:$AM$8970,0)))
    ),"")</f>
        <v/>
      </c>
      <c r="LX238" s="240" t="str" cm="1">
        <f t="array" ref="LX238">IFERROR(
    (((X238/FRACAS!$AY$1)*60))
    /
    (((X238/FRACAS!$AY$1)*60) + SUMPRODUCT((FRACAS!$B$5:$B$8970=X$4)*(FRACAS!$D$5:$D$8970&lt;=X238)*(IFERROR(FRACAS!$AM$5:$AM$8970,0)))
    ),"")</f>
        <v/>
      </c>
      <c r="LY238" s="240" t="str" cm="1">
        <f t="array" ref="LY238">IFERROR(
    (((Y238/FRACAS!$AY$1)*60))
    /
    (((Y238/FRACAS!$AY$1)*60) + SUMPRODUCT((FRACAS!$B$5:$B$8970=Y$4)*(FRACAS!$D$5:$D$8970&lt;=Y238)*(IFERROR(FRACAS!$AM$5:$AM$8970,0)))
    ),"")</f>
        <v/>
      </c>
      <c r="LZ238" s="240" t="str" cm="1">
        <f t="array" ref="LZ238">IFERROR(
    (((Z238/FRACAS!$AY$1)*60))
    /
    (((Z238/FRACAS!$AY$1)*60) + SUMPRODUCT((FRACAS!$B$5:$B$8970=Z$4)*(FRACAS!$D$5:$D$8970&lt;=Z238)*(IFERROR(FRACAS!$AM$5:$AM$8970,0)))
    ),"")</f>
        <v/>
      </c>
      <c r="MA238" s="240" t="str" cm="1">
        <f t="array" ref="MA238">IFERROR(
    (((AA238/FRACAS!$AY$1)*60))
    /
    (((AA238/FRACAS!$AY$1)*60) + SUMPRODUCT((FRACAS!$B$5:$B$8970=AA$4)*(FRACAS!$D$5:$D$8970&lt;=AA238)*(IFERROR(FRACAS!$AM$5:$AM$8970,0)))
    ),"")</f>
        <v/>
      </c>
      <c r="MB238" s="240" t="str" cm="1">
        <f t="array" ref="MB238">IFERROR(
    (((AB238/FRACAS!$AY$1)*60))
    /
    (((AB238/FRACAS!$AY$1)*60) + SUMPRODUCT((FRACAS!$B$5:$B$8970=AB$4)*(FRACAS!$D$5:$D$8970&lt;=AB238)*(IFERROR(FRACAS!$AM$5:$AM$8970,0)))
    ),"")</f>
        <v/>
      </c>
      <c r="MC238" s="240" t="str" cm="1">
        <f t="array" ref="MC238">IFERROR(
    (((AC238/FRACAS!$AY$1)*60))
    /
    (((AC238/FRACAS!$AY$1)*60) + SUMPRODUCT((FRACAS!$B$5:$B$8970=AC$4)*(FRACAS!$D$5:$D$8970&lt;=AC238)*(IFERROR(FRACAS!$AM$5:$AM$8970,0)))
    ),"")</f>
        <v/>
      </c>
      <c r="MD238" s="240" t="str" cm="1">
        <f t="array" ref="MD238">IFERROR(
    (((AD238/FRACAS!$AY$1)*60))
    /
    (((AD238/FRACAS!$AY$1)*60) + SUMPRODUCT((FRACAS!$B$5:$B$8970=AD$4)*(FRACAS!$D$5:$D$8970&lt;=AD238)*(IFERROR(FRACAS!$AM$5:$AM$8970,0)))
    ),"")</f>
        <v/>
      </c>
      <c r="ME238" s="240" t="str" cm="1">
        <f t="array" ref="ME238">IFERROR(
    (((AE238/FRACAS!$AY$1)*60))
    /
    (((AE238/FRACAS!$AY$1)*60) + SUMPRODUCT((FRACAS!$B$5:$B$8970=AE$4)*(FRACAS!$D$5:$D$8970&lt;=AE238)*(IFERROR(FRACAS!$AM$5:$AM$8970,0)))
    ),"")</f>
        <v/>
      </c>
      <c r="MF238" s="240" t="str" cm="1">
        <f t="array" ref="MF238">IFERROR(
    (((AF238/FRACAS!$AY$1)*60))
    /
    (((AF238/FRACAS!$AY$1)*60) + SUMPRODUCT((FRACAS!$B$5:$B$8970=AF$4)*(FRACAS!$D$5:$D$8970&lt;=AF238)*(IFERROR(FRACAS!$AM$5:$AM$8970,0)))
    ),"")</f>
        <v/>
      </c>
      <c r="MG238" s="240" t="str" cm="1">
        <f t="array" ref="MG238">IFERROR(
    (((AG238/FRACAS!$AY$1)*60))
    /
    (((AG238/FRACAS!$AY$1)*60) + SUMPRODUCT((FRACAS!$B$5:$B$8970=AG$4)*(FRACAS!$D$5:$D$8970&lt;=AG238)*(IFERROR(FRACAS!$AM$5:$AM$8970,0)))
    ),"")</f>
        <v/>
      </c>
      <c r="MH238" s="240" t="str" cm="1">
        <f t="array" ref="MH238">IFERROR(
    (((AH238/FRACAS!$AY$1)*60))
    /
    (((AH238/FRACAS!$AY$1)*60) + SUMPRODUCT((FRACAS!$B$5:$B$8970=AH$4)*(FRACAS!$D$5:$D$8970&lt;=AH238)*(IFERROR(FRACAS!$AM$5:$AM$8970,0)))
    ),"")</f>
        <v/>
      </c>
      <c r="MI238" s="240" t="str" cm="1">
        <f t="array" ref="MI238">IFERROR(
    (((AI238/FRACAS!$AY$1)*60))
    /
    (((AI238/FRACAS!$AY$1)*60) + SUMPRODUCT((FRACAS!$B$5:$B$8970=AI$4)*(FRACAS!$D$5:$D$8970&lt;=AI238)*(IFERROR(FRACAS!$AM$5:$AM$8970,0)))
    ),"")</f>
        <v/>
      </c>
      <c r="MJ238" s="240" t="str" cm="1">
        <f t="array" ref="MJ238">IFERROR(
    (((AJ238/FRACAS!$AY$1)*60))
    /
    (((AJ238/FRACAS!$AY$1)*60) + SUMPRODUCT((FRACAS!$B$5:$B$8970=AJ$4)*(FRACAS!$D$5:$D$8970&lt;=AJ238)*(IFERROR(FRACAS!$AM$5:$AM$8970,0)))
    ),"")</f>
        <v/>
      </c>
      <c r="MK238" s="240" t="str" cm="1">
        <f t="array" ref="MK238">IFERROR(
    (((AK238/FRACAS!$AY$1)*60))
    /
    (((AK238/FRACAS!$AY$1)*60) + SUMPRODUCT((FRACAS!$B$5:$B$8970=AK$4)*(FRACAS!$D$5:$D$8970&lt;=AK238)*(IFERROR(FRACAS!$AM$5:$AM$8970,0)))
    ),"")</f>
        <v/>
      </c>
      <c r="ML238" s="240" t="str" cm="1">
        <f t="array" ref="ML238">IFERROR(
    (((AL238/FRACAS!$AY$1)*60))
    /
    (((AL238/FRACAS!$AY$1)*60) + SUMPRODUCT((FRACAS!$B$5:$B$8970=AL$4)*(FRACAS!$D$5:$D$8970&lt;=AL238)*(IFERROR(FRACAS!$AM$5:$AM$8970,0)))
    ),"")</f>
        <v/>
      </c>
      <c r="MM238" s="240" t="str" cm="1">
        <f t="array" ref="MM238">IFERROR(
    (((AM238/FRACAS!$AY$1)*60))
    /
    (((AM238/FRACAS!$AY$1)*60) + SUMPRODUCT((FRACAS!$B$5:$B$8970=AM$4)*(FRACAS!$D$5:$D$8970&lt;=AM238)*(IFERROR(FRACAS!$AM$5:$AM$8970,0)))
    ),"")</f>
        <v/>
      </c>
      <c r="MN238" s="240" t="str" cm="1">
        <f t="array" ref="MN238">IFERROR(
    (((AN238/FRACAS!$AY$1)*60))
    /
    (((AN238/FRACAS!$AY$1)*60) + SUMPRODUCT((FRACAS!$B$5:$B$8970=AN$4)*(FRACAS!$D$5:$D$8970&lt;=AN238)*(IFERROR(FRACAS!$AM$5:$AM$8970,0)))
    ),"")</f>
        <v/>
      </c>
      <c r="MO238" s="240" t="str" cm="1">
        <f t="array" ref="MO238">IFERROR(
    (((AO238/FRACAS!$AY$1)*60))
    /
    (((AO238/FRACAS!$AY$1)*60) + SUMPRODUCT((FRACAS!$B$5:$B$8970=AO$4)*(FRACAS!$D$5:$D$8970&lt;=AO238)*(IFERROR(FRACAS!$AM$5:$AM$8970,0)))
    ),"")</f>
        <v/>
      </c>
      <c r="MP238" s="240" t="str" cm="1">
        <f t="array" ref="MP238">IFERROR(
    (((AP238/FRACAS!$AY$1)*60))
    /
    (((AP238/FRACAS!$AY$1)*60) + SUMPRODUCT((FRACAS!$B$5:$B$8970=AP$4)*(FRACAS!$D$5:$D$8970&lt;=AP238)*(IFERROR(FRACAS!$AM$5:$AM$8970,0)))
    ),"")</f>
        <v/>
      </c>
      <c r="MQ238" s="240" t="str" cm="1">
        <f t="array" ref="MQ238">IFERROR(
    (((AQ238/FRACAS!$AY$1)*60))
    /
    (((AQ238/FRACAS!$AY$1)*60) + SUMPRODUCT((FRACAS!$B$5:$B$8970=AQ$4)*(FRACAS!$D$5:$D$8970&lt;=AQ238)*(IFERROR(FRACAS!$AM$5:$AM$8970,0)))
    ),"")</f>
        <v/>
      </c>
      <c r="MR238" s="194"/>
      <c r="MS238" s="194"/>
      <c r="MT238" s="194"/>
      <c r="MU238" s="194"/>
      <c r="MV238" s="194"/>
      <c r="MW238" s="194"/>
      <c r="MX238" s="194"/>
      <c r="MY238" s="194"/>
      <c r="MZ238" s="194"/>
      <c r="NA238" s="195"/>
      <c r="ND238" s="241">
        <f t="shared" si="21"/>
        <v>0</v>
      </c>
      <c r="NE238" s="242" t="str">
        <f t="shared" si="22"/>
        <v/>
      </c>
      <c r="NF238" s="193" t="str" cm="1">
        <f t="array" ref="NF238">IF($ND238=0,"",(IFERROR( (IFERROR($ND238/FRACAS!$AY$1*60,0) - SUMPRODUCT( (FRACAS!$K$5:$K$8972=NF$2) * IFERROR(FRACAS!$AN$5:$AN$8972,0) ) ) / IFERROR($ND238/FRACAS!$AY$1*60,0), 1 )))</f>
        <v/>
      </c>
      <c r="NG238" s="193" t="str" cm="1">
        <f t="array" ref="NG238">IF($ND238=0,"",(IFERROR( (IFERROR($ND238/FRACAS!$AY$1*60,0) - SUMPRODUCT( (FRACAS!$K$5:$K$8972=NG$2) * IFERROR(FRACAS!$AN$5:$AN$8972,0) ) ) / IFERROR($ND238/FRACAS!$AY$1*60,0), 1 )))</f>
        <v/>
      </c>
      <c r="NH238" s="193" t="str" cm="1">
        <f t="array" ref="NH238">IF($ND238=0,"",(IFERROR( (IFERROR($ND238/FRACAS!$AY$1*60,0) - SUMPRODUCT( (FRACAS!$K$5:$K$8972=NH$2) * IFERROR(FRACAS!$AN$5:$AN$8972,0) ) ) / IFERROR($ND238/FRACAS!$AY$1*60,0), 1 )))</f>
        <v/>
      </c>
      <c r="NI238" s="193" t="str" cm="1">
        <f t="array" ref="NI238">IF($ND238=0,"",(IFERROR( (IFERROR($ND238/FRACAS!$AY$1*60,0) - SUMPRODUCT( (FRACAS!$K$5:$K$8972=NI$2) * IFERROR(FRACAS!$AN$5:$AN$8972,0) ) ) / IFERROR($ND238/FRACAS!$AY$1*60,0), 1 )))</f>
        <v/>
      </c>
      <c r="NJ238" s="193" t="str" cm="1">
        <f t="array" ref="NJ238">IF($ND238=0,"",(IFERROR( (IFERROR($ND238/FRACAS!$AY$1*60,0) - SUMPRODUCT( (FRACAS!$K$5:$K$8972=NJ$2) * IFERROR(FRACAS!$AN$5:$AN$8972,0) ) ) / IFERROR($ND238/FRACAS!$AY$1*60,0), 1 )))</f>
        <v/>
      </c>
      <c r="NK238" s="193" t="str" cm="1">
        <f t="array" ref="NK238">IF($ND238=0,"",(IFERROR( (IFERROR($ND238/FRACAS!$AY$1*60,0) - SUMPRODUCT( (FRACAS!$K$5:$K$8972=NK$2) * IFERROR(FRACAS!$AN$5:$AN$8972,0) ) ) / IFERROR($ND238/FRACAS!$AY$1*60,0), 1 )))</f>
        <v/>
      </c>
      <c r="NL238" s="193" t="str" cm="1">
        <f t="array" ref="NL238">IF($ND238=0,"",(IFERROR( (IFERROR($ND238/FRACAS!$AY$1*60,0) - SUMPRODUCT( (FRACAS!$K$5:$K$8972=NL$2) * IFERROR(FRACAS!$AN$5:$AN$8972,0) ) ) / IFERROR($ND238/FRACAS!$AY$1*60,0), 1 )))</f>
        <v/>
      </c>
      <c r="NM238" s="193" t="str" cm="1">
        <f t="array" ref="NM238">IF($ND238=0,"",(IFERROR( (IFERROR($ND238/FRACAS!$AY$1*60,0) - SUMPRODUCT( (FRACAS!$K$5:$K$8972=NM$2) * IFERROR(FRACAS!$AN$5:$AN$8972,0) ) ) / IFERROR($ND238/FRACAS!$AY$1*60,0), 1 )))</f>
        <v/>
      </c>
      <c r="NN238" s="193" t="str" cm="1">
        <f t="array" ref="NN238">IF($ND238=0,"",(IFERROR( (IFERROR($ND238/FRACAS!$AY$1*60,0) - SUMPRODUCT( (FRACAS!$K$5:$K$8972=NN$2) * IFERROR(FRACAS!$AN$5:$AN$8972,0) ) ) / IFERROR($ND238/FRACAS!$AY$1*60,0), 1 )))</f>
        <v/>
      </c>
      <c r="NO238" s="193" t="str" cm="1">
        <f t="array" ref="NO238">IF($ND238=0,"",(IFERROR( (IFERROR($ND238/FRACAS!$AY$1*60,0) - SUMPRODUCT( (FRACAS!$K$5:$K$8972=NO$2) * IFERROR(FRACAS!$AN$5:$AN$8972,0) ) ) / IFERROR($ND238/FRACAS!$AY$1*60,0), 1 )))</f>
        <v/>
      </c>
      <c r="NP238" s="193" t="str" cm="1">
        <f t="array" ref="NP238">IF($ND238=0,"",(IFERROR( (IFERROR($ND238/FRACAS!$AY$1*60,0) - SUMPRODUCT( (FRACAS!$K$5:$K$8972=NP$2) * IFERROR(FRACAS!$AN$5:$AN$8972,0) ) ) / IFERROR($ND238/FRACAS!$AY$1*60,0), 1 )))</f>
        <v/>
      </c>
      <c r="NQ238" s="193" t="str" cm="1">
        <f t="array" ref="NQ238">IF($ND238=0,"",(IFERROR( (IFERROR($ND238/FRACAS!$AY$1*60,0) - SUMPRODUCT( (FRACAS!$K$5:$K$8972=NQ$2) * IFERROR(FRACAS!$AN$5:$AN$8972,0) ) ) / IFERROR($ND238/FRACAS!$AY$1*60,0), 1 )))</f>
        <v/>
      </c>
      <c r="NR238" s="193" t="str" cm="1">
        <f t="array" ref="NR238">IF($ND238=0,"",(IFERROR( (IFERROR($ND238/FRACAS!$AY$1*60,0) - SUMPRODUCT( (FRACAS!$K$5:$K$8972=NR$2) * IFERROR(FRACAS!$AN$5:$AN$8972,0) ) ) / IFERROR($ND238/FRACAS!$AY$1*60,0), 1 )))</f>
        <v/>
      </c>
      <c r="NS238" s="193" t="str" cm="1">
        <f t="array" ref="NS238">IF($ND238=0,"",(IFERROR( (IFERROR($ND238/FRACAS!$AY$1*60,0) - SUMPRODUCT( (FRACAS!$K$5:$K$8972=NS$2) * IFERROR(FRACAS!$AN$5:$AN$8972,0) ) ) / IFERROR($ND238/FRACAS!$AY$1*60,0), 1 )))</f>
        <v/>
      </c>
      <c r="NT238" s="193" t="str" cm="1">
        <f t="array" ref="NT238">IF($ND238=0,"",(IFERROR( (IFERROR($ND238/FRACAS!$AY$1*60,0) - SUMPRODUCT( (FRACAS!$K$5:$K$8972=NT$2) * IFERROR(FRACAS!$AN$5:$AN$8972,0) ) ) / IFERROR($ND238/FRACAS!$AY$1*60,0), 1 )))</f>
        <v/>
      </c>
      <c r="NU238" s="193" t="str" cm="1">
        <f t="array" ref="NU238">IF($ND238=0,"",(IFERROR( (IFERROR($ND238/FRACAS!$AY$1*60,0) - SUMPRODUCT( (FRACAS!$K$5:$K$8972=NU$2) * IFERROR(FRACAS!$AN$5:$AN$8972,0) ) ) / IFERROR($ND238/FRACAS!$AY$1*60,0), 1 )))</f>
        <v/>
      </c>
      <c r="NV238" s="193" t="str" cm="1">
        <f t="array" ref="NV238">IF($ND238=0,"",(IFERROR( (IFERROR($ND238/FRACAS!$AY$1*60,0) - SUMPRODUCT( (FRACAS!$K$5:$K$8972=NV$2) * IFERROR(FRACAS!$AN$5:$AN$8972,0) ) ) / IFERROR($ND238/FRACAS!$AY$1*60,0), 1 )))</f>
        <v/>
      </c>
      <c r="NW238" s="193" t="str" cm="1">
        <f t="array" ref="NW238">IF($ND238=0,"",(IFERROR( (IFERROR($ND238/FRACAS!$AY$1*60,0) - SUMPRODUCT( (FRACAS!$K$5:$K$8972=NW$2) * IFERROR(FRACAS!$AN$5:$AN$8972,0) ) ) / IFERROR($ND238/FRACAS!$AY$1*60,0), 1 )))</f>
        <v/>
      </c>
      <c r="NX238" s="193" t="str" cm="1">
        <f t="array" ref="NX238">IF($ND238=0,"",(IFERROR( (IFERROR($ND238/FRACAS!$AY$1*60,0) - SUMPRODUCT( (FRACAS!$K$5:$K$8972=NX$2) * IFERROR(FRACAS!$AN$5:$AN$8972,0) ) ) / IFERROR($ND238/FRACAS!$AY$1*60,0), 1 )))</f>
        <v/>
      </c>
      <c r="NY238" s="193" t="str" cm="1">
        <f t="array" ref="NY238">IF($ND238=0,"",(IFERROR( (IFERROR($ND238/FRACAS!$AY$1*60,0) - SUMPRODUCT( (FRACAS!$K$5:$K$8972=NY$2) * IFERROR(FRACAS!$AN$5:$AN$8972,0) ) ) / IFERROR($ND238/FRACAS!$AY$1*60,0), 1 )))</f>
        <v/>
      </c>
      <c r="NZ238" s="193" t="str" cm="1">
        <f t="array" ref="NZ238">IF($ND238=0,"",(IFERROR( (IFERROR($ND238/FRACAS!$AY$1*60,0) - SUMPRODUCT( (FRACAS!$K$5:$K$8972=NZ$2) * IFERROR(FRACAS!$AN$5:$AN$8972,0) ) ) / IFERROR($ND238/FRACAS!$AY$1*60,0), 1 )))</f>
        <v/>
      </c>
      <c r="OA238" s="193" t="str" cm="1">
        <f t="array" ref="OA238">IF($ND238=0,"",(IFERROR( (IFERROR($ND238/FRACAS!$AY$1*60,0) - SUMPRODUCT( (FRACAS!$K$5:$K$8972=OA$2) * IFERROR(FRACAS!$AN$5:$AN$8972,0) ) ) / IFERROR($ND238/FRACAS!$AY$1*60,0), 1 )))</f>
        <v/>
      </c>
      <c r="OB238" s="193" t="str" cm="1">
        <f t="array" ref="OB238">IF($ND238=0,"",(IFERROR( (IFERROR($ND238/FRACAS!$AY$1*60,0) - SUMPRODUCT( (FRACAS!$K$5:$K$8972=OB$2) * IFERROR(FRACAS!$AN$5:$AN$8972,0) ) ) / IFERROR($ND238/FRACAS!$AY$1*60,0), 1 )))</f>
        <v/>
      </c>
      <c r="OC238" s="193" t="str" cm="1">
        <f t="array" ref="OC238">IF($ND238=0,"",(IFERROR( (IFERROR($ND238/FRACAS!$AY$1*60,0) - SUMPRODUCT( (FRACAS!$K$5:$K$8972=OC$2) * IFERROR(FRACAS!$AN$5:$AN$8972,0) ) ) / IFERROR($ND238/FRACAS!$AY$1*60,0), 1 )))</f>
        <v/>
      </c>
      <c r="OD238" s="193" t="str" cm="1">
        <f t="array" ref="OD238">IF($ND238=0,"",(IFERROR( (IFERROR($ND238/FRACAS!$AY$1*60,0) - SUMPRODUCT( (FRACAS!$K$5:$K$8972=OD$2) * IFERROR(FRACAS!$AN$5:$AN$8972,0) ) ) / IFERROR($ND238/FRACAS!$AY$1*60,0), 1 )))</f>
        <v/>
      </c>
      <c r="OE238" s="193" t="str" cm="1">
        <f t="array" ref="OE238">IF($ND238=0,"",(IFERROR( (IFERROR($ND238/FRACAS!$AY$1*60,0) - SUMPRODUCT( (FRACAS!$K$5:$K$8972=OE$2) * IFERROR(FRACAS!$AN$5:$AN$8972,0) ) ) / IFERROR($ND238/FRACAS!$AY$1*60,0), 1 )))</f>
        <v/>
      </c>
      <c r="OF238" s="193" t="str" cm="1">
        <f t="array" ref="OF238">IF($ND238=0,"",(IFERROR( (IFERROR($ND238/FRACAS!$AY$1*60,0) - SUMPRODUCT( (FRACAS!$K$5:$K$8972=OF$2) * IFERROR(FRACAS!$AN$5:$AN$8972,0) ) ) / IFERROR($ND238/FRACAS!$AY$1*60,0), 1 )))</f>
        <v/>
      </c>
      <c r="OG238" s="193" t="str" cm="1">
        <f t="array" ref="OG238">IF($ND238=0,"",(IFERROR( (IFERROR($ND238/FRACAS!$AY$1*60,0) - SUMPRODUCT( (FRACAS!$K$5:$K$8972=OG$2) * IFERROR(FRACAS!$AN$5:$AN$8972,0) ) ) / IFERROR($ND238/FRACAS!$AY$1*60,0), 1 )))</f>
        <v/>
      </c>
      <c r="OH238" s="193" t="str" cm="1">
        <f t="array" ref="OH238">IF($ND238=0,"",(IFERROR( (IFERROR($ND238/FRACAS!$AY$1*60,0) - SUMPRODUCT( (FRACAS!$K$5:$K$8972=OH$2) * IFERROR(FRACAS!$AN$5:$AN$8972,0) ) ) / IFERROR($ND238/FRACAS!$AY$1*60,0), 1 )))</f>
        <v/>
      </c>
      <c r="OI238" s="193" t="str" cm="1">
        <f t="array" ref="OI238">IF($ND238=0,"",(IFERROR( (IFERROR($ND238/FRACAS!$AY$1*60,0) - SUMPRODUCT( (FRACAS!$K$5:$K$8972=OI$2) * IFERROR(FRACAS!$AN$5:$AN$8972,0) ) ) / IFERROR($ND238/FRACAS!$AY$1*60,0), 1 )))</f>
        <v/>
      </c>
      <c r="OJ238" s="193" t="str" cm="1">
        <f t="array" ref="OJ238">IF($ND238=0,"",(IFERROR( (IFERROR($ND238/FRACAS!$AY$1*60,0) - SUMPRODUCT( (FRACAS!$K$5:$K$8972=OJ$2) * IFERROR(FRACAS!$AN$5:$AN$8972,0) ) ) / IFERROR($ND238/FRACAS!$AY$1*60,0), 1 )))</f>
        <v/>
      </c>
      <c r="OK238" s="193" t="str" cm="1">
        <f t="array" ref="OK238">IF($ND238=0,"",(IFERROR( (IFERROR($ND238/FRACAS!$AY$1*60,0) - SUMPRODUCT( (FRACAS!$K$5:$K$8972=OK$2) * IFERROR(FRACAS!$AN$5:$AN$8972,0) ) ) / IFERROR($ND238/FRACAS!$AY$1*60,0), 1 )))</f>
        <v/>
      </c>
      <c r="OL238" s="193" t="str" cm="1">
        <f t="array" ref="OL238">IF($ND238=0,"",(IFERROR( (IFERROR($ND238/FRACAS!$AY$1*60,0) - SUMPRODUCT( (FRACAS!$K$5:$K$8972=OL$2) * IFERROR(FRACAS!$AN$5:$AN$8972,0) ) ) / IFERROR($ND238/FRACAS!$AY$1*60,0), 1 )))</f>
        <v/>
      </c>
      <c r="OM238" s="193" t="str" cm="1">
        <f t="array" ref="OM238">IF($ND238=0,"",(IFERROR( (IFERROR($ND238/FRACAS!$AY$1*60,0) - SUMPRODUCT( (FRACAS!$K$5:$K$8972=OM$2) * IFERROR(FRACAS!$AN$5:$AN$8972,0) ) ) / IFERROR($ND238/FRACAS!$AY$1*60,0), 1 )))</f>
        <v/>
      </c>
      <c r="ON238" s="193" t="str" cm="1">
        <f t="array" ref="ON238">IF($ND238=0,"",(IFERROR( (IFERROR($ND238/FRACAS!$AY$1*60,0) - SUMPRODUCT( (FRACAS!$K$5:$K$8972=ON$2) * IFERROR(FRACAS!$AN$5:$AN$8972,0) ) ) / IFERROR($ND238/FRACAS!$AY$1*60,0), 1 )))</f>
        <v/>
      </c>
      <c r="OO238" s="193" t="str" cm="1">
        <f t="array" ref="OO238">IF($ND238=0,"",(IFERROR( (IFERROR($ND238/FRACAS!$AY$1*60,0) - SUMPRODUCT( (FRACAS!$K$5:$K$8972=OO$2) * IFERROR(FRACAS!$AN$5:$AN$8972,0) ) ) / IFERROR($ND238/FRACAS!$AY$1*60,0), 1 )))</f>
        <v/>
      </c>
      <c r="OP238" s="193" t="str" cm="1">
        <f t="array" ref="OP238">IF($ND238=0,"",(IFERROR( (IFERROR($ND238/FRACAS!$AY$1*60,0) - SUMPRODUCT( (FRACAS!$K$5:$K$8972=OP$2) * IFERROR(FRACAS!$AN$5:$AN$8972,0) ) ) / IFERROR($ND238/FRACAS!$AY$1*60,0), 1 )))</f>
        <v/>
      </c>
      <c r="OQ238" s="193" t="str" cm="1">
        <f t="array" ref="OQ238">IF($ND238=0,"",(IFERROR( (IFERROR($ND238/FRACAS!$AY$1*60,0) - SUMPRODUCT( (FRACAS!$K$5:$K$8972=OQ$2) * IFERROR(FRACAS!$AN$5:$AN$8972,0) ) ) / IFERROR($ND238/FRACAS!$AY$1*60,0), 1 )))</f>
        <v/>
      </c>
      <c r="OR238" s="193" t="str" cm="1">
        <f t="array" ref="OR238">IF($ND238=0,"",(IFERROR( (IFERROR($ND238/FRACAS!$AY$1*60,0) - SUMPRODUCT( (FRACAS!$K$5:$K$8972=OR$2) * IFERROR(FRACAS!$AN$5:$AN$8972,0) ) ) / IFERROR($ND238/FRACAS!$AY$1*60,0), 1 )))</f>
        <v/>
      </c>
      <c r="OS238" s="193" t="str" cm="1">
        <f t="array" ref="OS238">IF($ND238=0,"",(IFERROR( (IFERROR($ND238/FRACAS!$AY$1*60,0) - SUMPRODUCT( (FRACAS!$K$5:$K$8972=OS$2) * IFERROR(FRACAS!$AN$5:$AN$8972,0) ) ) / IFERROR($ND238/FRACAS!$AY$1*60,0), 1 )))</f>
        <v/>
      </c>
      <c r="OT238" s="243" t="str" cm="1">
        <f t="array" ref="OT238">IF($ND238=0,"",(IFERROR( (IFERROR($ND238/FRACAS!$AY$1*60,0) - SUMPRODUCT( (FRACAS!$K$5:$K$8972=OT$2) * IFERROR(FRACAS!$AN$5:$AN$8972,0) ) ) / IFERROR($ND238/FRACAS!$AY$1*60,0), 1 )))</f>
        <v/>
      </c>
    </row>
    <row r="239" spans="2:410" x14ac:dyDescent="0.2">
      <c r="B239" s="233"/>
      <c r="C239" s="259">
        <f>IF('[1]17.11.2025 IASI18 Mileage'!C239="","",'[1]17.11.2025 IASI18 Mileage'!C239)</f>
        <v>47609</v>
      </c>
      <c r="D239" s="201" t="str">
        <f>IF('[1]17.11.2025 IASI18 Mileage'!D239="","",'[1]17.11.2025 IASI18 Mileage'!D239)</f>
        <v/>
      </c>
      <c r="E239" s="201" t="str">
        <f>IF('[1]17.11.2025 IASI18 Mileage'!E239="","",'[1]17.11.2025 IASI18 Mileage'!E239)</f>
        <v/>
      </c>
      <c r="F239" s="201" t="str">
        <f>IF('[1]17.11.2025 IASI18 Mileage'!F239="","",'[1]17.11.2025 IASI18 Mileage'!F239)</f>
        <v/>
      </c>
      <c r="G239" s="201" t="str">
        <f>IF('[1]17.11.2025 IASI18 Mileage'!G239="","",'[1]17.11.2025 IASI18 Mileage'!G239)</f>
        <v/>
      </c>
      <c r="H239" s="201" t="str">
        <f>IF('[1]17.11.2025 IASI18 Mileage'!H239="","",'[1]17.11.2025 IASI18 Mileage'!H239)</f>
        <v/>
      </c>
      <c r="I239" s="201" t="str">
        <f>IF('[1]17.11.2025 IASI18 Mileage'!I239="","",'[1]17.11.2025 IASI18 Mileage'!I239)</f>
        <v/>
      </c>
      <c r="J239" s="201" t="str">
        <f>IF('[1]17.11.2025 IASI18 Mileage'!J239="","",'[1]17.11.2025 IASI18 Mileage'!J239)</f>
        <v/>
      </c>
      <c r="K239" s="201" t="str">
        <f>IF('[1]17.11.2025 IASI18 Mileage'!K239="","",'[1]17.11.2025 IASI18 Mileage'!K239)</f>
        <v/>
      </c>
      <c r="L239" s="201" t="str">
        <f>IF('[1]17.11.2025 IASI18 Mileage'!L239="","",'[1]17.11.2025 IASI18 Mileage'!L239)</f>
        <v/>
      </c>
      <c r="M239" s="201" t="str">
        <f>IF('[1]17.11.2025 IASI18 Mileage'!M239="","",'[1]17.11.2025 IASI18 Mileage'!M239)</f>
        <v/>
      </c>
      <c r="N239" s="201" t="str">
        <f>IF('[1]17.11.2025 IASI18 Mileage'!N239="","",'[1]17.11.2025 IASI18 Mileage'!N239)</f>
        <v/>
      </c>
      <c r="O239" s="201" t="str">
        <f>IF('[1]17.11.2025 IASI18 Mileage'!O239="","",'[1]17.11.2025 IASI18 Mileage'!O239)</f>
        <v/>
      </c>
      <c r="P239" s="201" t="str">
        <f>IF('[1]17.11.2025 IASI18 Mileage'!P239="","",'[1]17.11.2025 IASI18 Mileage'!P239)</f>
        <v/>
      </c>
      <c r="Q239" s="201" t="str">
        <f>IF('[1]17.11.2025 IASI18 Mileage'!Q239="","",'[1]17.11.2025 IASI18 Mileage'!Q239)</f>
        <v/>
      </c>
      <c r="R239" s="201" t="str">
        <f>IF('[1]17.11.2025 IASI18 Mileage'!R239="","",'[1]17.11.2025 IASI18 Mileage'!R239)</f>
        <v/>
      </c>
      <c r="S239" s="201" t="str">
        <f>IF('[1]17.11.2025 IASI18 Mileage'!S239="","",'[1]17.11.2025 IASI18 Mileage'!S239)</f>
        <v/>
      </c>
      <c r="T239" s="201" t="str">
        <f>IF('[1]17.11.2025 IASI18 Mileage'!T239="","",'[1]17.11.2025 IASI18 Mileage'!T239)</f>
        <v/>
      </c>
      <c r="U239" s="201" t="str">
        <f>IF('[1]17.11.2025 IASI18 Mileage'!U239="","",'[1]17.11.2025 IASI18 Mileage'!U239)</f>
        <v/>
      </c>
      <c r="V239" s="201"/>
      <c r="W239" s="201"/>
      <c r="X239" s="201"/>
      <c r="Y239" s="201"/>
      <c r="Z239" s="201"/>
      <c r="AA239" s="201"/>
      <c r="AB239" s="201"/>
      <c r="AC239" s="201"/>
      <c r="AD239" s="201"/>
      <c r="AE239" s="201"/>
      <c r="AF239" s="201"/>
      <c r="AG239" s="201"/>
      <c r="AH239" s="201"/>
      <c r="AI239" s="201"/>
      <c r="AJ239" s="201"/>
      <c r="AK239" s="201"/>
      <c r="AL239" s="201"/>
      <c r="AM239" s="201"/>
      <c r="AN239" s="201"/>
      <c r="AO239" s="201"/>
      <c r="AP239" s="201"/>
      <c r="AQ239" s="201"/>
      <c r="AR239" s="201"/>
      <c r="AS239" s="201"/>
      <c r="AT239" s="201"/>
      <c r="AU239" s="201"/>
      <c r="AV239" s="201"/>
      <c r="AW239" s="201"/>
      <c r="AX239" s="201"/>
      <c r="AY239" s="201"/>
      <c r="AZ239" s="201"/>
      <c r="BA239" s="202"/>
      <c r="BB239" s="184"/>
      <c r="BD239" s="234"/>
      <c r="BE239" s="234"/>
      <c r="BF239" s="234"/>
      <c r="BG239" s="234"/>
      <c r="BH239" s="234"/>
      <c r="BI239" s="234"/>
      <c r="BJ239" s="234"/>
      <c r="BK239" s="234"/>
      <c r="BL239" s="234"/>
      <c r="BM239" s="234"/>
      <c r="DC239" s="184">
        <f t="shared" si="19"/>
        <v>0</v>
      </c>
      <c r="DD239" s="235" t="str">
        <f t="shared" si="20"/>
        <v/>
      </c>
      <c r="DE239" s="186">
        <f>IF(D239&gt; 0,(COUNTIFS(FRACAS!$B$5:$B$8972, D$4, FRACAS!$D$5:$D$8972, "&lt;="&amp;D239)), "" )</f>
        <v>0</v>
      </c>
      <c r="DF239" s="186">
        <f>IF(E239&gt; 0,(COUNTIFS(FRACAS!$B$5:$B$8972, E$4, FRACAS!$D$5:$D$8972, "&lt;="&amp;E239)), "" )</f>
        <v>0</v>
      </c>
      <c r="DG239" s="186">
        <f>IF(F239&gt; 0,(COUNTIFS(FRACAS!$B$5:$B$8972, F$4, FRACAS!$D$5:$D$8972, "&lt;="&amp;F239)), "" )</f>
        <v>0</v>
      </c>
      <c r="DH239" s="186">
        <f>IF(G239&gt; 0,(COUNTIFS(FRACAS!$B$5:$B$8972, G$4, FRACAS!$D$5:$D$8972, "&lt;="&amp;G239)), "" )</f>
        <v>0</v>
      </c>
      <c r="DI239" s="186">
        <f>IF(H239&gt; 0,(COUNTIFS(FRACAS!$B$5:$B$8972, H$4, FRACAS!$D$5:$D$8972, "&lt;="&amp;H239)), "" )</f>
        <v>0</v>
      </c>
      <c r="DJ239" s="186">
        <f>IF(I239&gt; 0,(COUNTIFS(FRACAS!$B$5:$B$8972, I$4, FRACAS!$D$5:$D$8972, "&lt;="&amp;I239)), "" )</f>
        <v>0</v>
      </c>
      <c r="DK239" s="186">
        <f>IF(J239&gt; 0,(COUNTIFS(FRACAS!$B$5:$B$8972, J$4, FRACAS!$D$5:$D$8972, "&lt;="&amp;J239)), "" )</f>
        <v>0</v>
      </c>
      <c r="DL239" s="186">
        <f>IF(K239&gt; 0,(COUNTIFS(FRACAS!$B$5:$B$8972, K$4, FRACAS!$D$5:$D$8972, "&lt;="&amp;K239)), "" )</f>
        <v>0</v>
      </c>
      <c r="DM239" s="186">
        <f>IF(L239&gt; 0,(COUNTIFS(FRACAS!$B$5:$B$8972, L$4, FRACAS!$D$5:$D$8972, "&lt;="&amp;L239)), "" )</f>
        <v>0</v>
      </c>
      <c r="DN239" s="186">
        <f>IF(M239&gt; 0,(COUNTIFS(FRACAS!$B$5:$B$8972, M$4, FRACAS!$D$5:$D$8972, "&lt;="&amp;M239)), "" )</f>
        <v>0</v>
      </c>
      <c r="DO239" s="186">
        <f>IF(N239&gt; 0,(COUNTIFS(FRACAS!$B$5:$B$8972, N$4, FRACAS!$D$5:$D$8972, "&lt;="&amp;N239)), "" )</f>
        <v>0</v>
      </c>
      <c r="DP239" s="186">
        <f>IF(O239&gt; 0,(COUNTIFS(FRACAS!$B$5:$B$8972, O$4, FRACAS!$D$5:$D$8972, "&lt;="&amp;O239)), "" )</f>
        <v>0</v>
      </c>
      <c r="DQ239" s="186">
        <f>IF(P239&gt; 0,(COUNTIFS(FRACAS!$B$5:$B$8972, P$4, FRACAS!$D$5:$D$8972, "&lt;="&amp;P239)), "" )</f>
        <v>0</v>
      </c>
      <c r="DR239" s="186">
        <f>IF(Q239&gt; 0,(COUNTIFS(FRACAS!$B$5:$B$8972, Q$4, FRACAS!$D$5:$D$8972, "&lt;="&amp;Q239)), "" )</f>
        <v>0</v>
      </c>
      <c r="DS239" s="186">
        <f>IF(R239&gt; 0,(COUNTIFS(FRACAS!$B$5:$B$8972, R$4, FRACAS!$D$5:$D$8972, "&lt;="&amp;R239)), "" )</f>
        <v>0</v>
      </c>
      <c r="DT239" s="186">
        <f>IF(S239&gt; 0,(COUNTIFS(FRACAS!$B$5:$B$8972, S$4, FRACAS!$D$5:$D$8972, "&lt;="&amp;S239)), "" )</f>
        <v>0</v>
      </c>
      <c r="DU239" s="186">
        <f>IF(T239&gt; 0,(COUNTIFS(FRACAS!$B$5:$B$8972, T$4, FRACAS!$D$5:$D$8972, "&lt;="&amp;T239)), "" )</f>
        <v>0</v>
      </c>
      <c r="DV239" s="186">
        <f>IF(U239&gt; 0,(COUNTIFS(FRACAS!$B$5:$B$8972, U$4, FRACAS!$D$5:$D$8972, "&lt;="&amp;U239)), "" )</f>
        <v>0</v>
      </c>
      <c r="DW239" s="186" t="str">
        <f>IF(V239&gt; 0,(COUNTIFS(FRACAS!$B$5:$B$8972, V$4, FRACAS!$D$5:$D$8972, "&lt;="&amp;V239)), "" )</f>
        <v/>
      </c>
      <c r="DX239" s="186" t="str">
        <f>IF(W239&gt; 0,(COUNTIFS(FRACAS!$B$5:$B$8972, W$4, FRACAS!$D$5:$D$8972, "&lt;="&amp;W239)), "" )</f>
        <v/>
      </c>
      <c r="DY239" s="186" t="str">
        <f>IF(X239&gt; 0,(COUNTIFS(FRACAS!$B$5:$B$8972, X$4, FRACAS!$D$5:$D$8972, "&lt;="&amp;X239)), "" )</f>
        <v/>
      </c>
      <c r="DZ239" s="186" t="str">
        <f>IF(Y239&gt; 0,(COUNTIFS(FRACAS!$B$5:$B$8972, Y$4, FRACAS!$D$5:$D$8972, "&lt;="&amp;Y239)), "" )</f>
        <v/>
      </c>
      <c r="EA239" s="186" t="str">
        <f>IF(Z239&gt; 0,(COUNTIFS(FRACAS!$B$5:$B$8972, Z$4, FRACAS!$D$5:$D$8972, "&lt;="&amp;Z239)), "" )</f>
        <v/>
      </c>
      <c r="EB239" s="186" t="str">
        <f>IF(AA239&gt; 0,(COUNTIFS(FRACAS!$B$5:$B$8972, AA$4, FRACAS!$D$5:$D$8972, "&lt;="&amp;AA239)), "" )</f>
        <v/>
      </c>
      <c r="EC239" s="186" t="str">
        <f>IF(AB239&gt; 0,(COUNTIFS(FRACAS!$B$5:$B$8972, AB$4, FRACAS!$D$5:$D$8972, "&lt;="&amp;AB239)), "" )</f>
        <v/>
      </c>
      <c r="ED239" s="186" t="str">
        <f>IF(AC239&gt; 0,(COUNTIFS(FRACAS!$B$5:$B$8972, AC$4, FRACAS!$D$5:$D$8972, "&lt;="&amp;AC239)), "" )</f>
        <v/>
      </c>
      <c r="EE239" s="186" t="str">
        <f>IF(AD239&gt; 0,(COUNTIFS(FRACAS!$B$5:$B$8972, AD$4, FRACAS!$D$5:$D$8972, "&lt;="&amp;AD239)), "" )</f>
        <v/>
      </c>
      <c r="EF239" s="186" t="str">
        <f>IF(AE239&gt; 0,(COUNTIFS(FRACAS!$B$5:$B$8972, AE$4, FRACAS!$D$5:$D$8972, "&lt;="&amp;AE239)), "" )</f>
        <v/>
      </c>
      <c r="EG239" s="186" t="str">
        <f>IF(AF239&gt; 0,(COUNTIFS(FRACAS!$B$5:$B$8972, AF$4, FRACAS!$D$5:$D$8972, "&lt;="&amp;AF239)), "" )</f>
        <v/>
      </c>
      <c r="EH239" s="186" t="str">
        <f>IF(AG239&gt; 0,(COUNTIFS(FRACAS!$B$5:$B$8972, AG$4, FRACAS!$D$5:$D$8972, "&lt;="&amp;AG239)), "" )</f>
        <v/>
      </c>
      <c r="EI239" s="186" t="str">
        <f>IF(AH239&gt; 0,(COUNTIFS(FRACAS!$B$5:$B$8972, AH$4, FRACAS!$D$5:$D$8972, "&lt;="&amp;AH239)), "" )</f>
        <v/>
      </c>
      <c r="EJ239" s="186" t="str">
        <f>IF(AI239&gt; 0,(COUNTIFS(FRACAS!$B$5:$B$8972, AI$4, FRACAS!$D$5:$D$8972, "&lt;="&amp;AI239)), "" )</f>
        <v/>
      </c>
      <c r="EK239" s="186" t="str">
        <f>IF(AJ239&gt; 0,(COUNTIFS(FRACAS!$B$5:$B$8972, AJ$4, FRACAS!$D$5:$D$8972, "&lt;="&amp;AJ239)), "" )</f>
        <v/>
      </c>
      <c r="EL239" s="186" t="str">
        <f>IF(AK239&gt; 0,(COUNTIFS(FRACAS!$B$5:$B$8972, AK$4, FRACAS!$D$5:$D$8972, "&lt;="&amp;AK239)), "" )</f>
        <v/>
      </c>
      <c r="EM239" s="186" t="str">
        <f>IF(AL239&gt; 0,(COUNTIFS(FRACAS!$B$5:$B$8972, AL$4, FRACAS!$D$5:$D$8972, "&lt;="&amp;AL239)), "" )</f>
        <v/>
      </c>
      <c r="EN239" s="186" t="str">
        <f>IF(AM239&gt; 0,(COUNTIFS(FRACAS!$B$5:$B$8972, AM$4, FRACAS!$D$5:$D$8972, "&lt;="&amp;AM239)), "" )</f>
        <v/>
      </c>
      <c r="EO239" s="186" t="str">
        <f>IF(AN239&gt; 0,(COUNTIFS(FRACAS!$B$5:$B$8972, AN$4, FRACAS!$D$5:$D$8972, "&lt;="&amp;AN239)), "" )</f>
        <v/>
      </c>
      <c r="EP239" s="186" t="str">
        <f>IF(AO239&gt; 0,(COUNTIFS(FRACAS!$B$5:$B$8972, AO$4, FRACAS!$D$5:$D$8972, "&lt;="&amp;AO239)), "" )</f>
        <v/>
      </c>
      <c r="EQ239" s="186" t="str">
        <f>IF(AP239&gt; 0,(COUNTIFS(FRACAS!$B$5:$B$8972, AP$4, FRACAS!$D$5:$D$8972, "&lt;="&amp;AP239)), "" )</f>
        <v/>
      </c>
      <c r="ER239" s="186" t="str">
        <f>IF(AQ239&gt; 0,(COUNTIFS(FRACAS!$B$5:$B$8972, AQ$4, FRACAS!$D$5:$D$8972, "&lt;="&amp;AQ239)), "" )</f>
        <v/>
      </c>
      <c r="ES239" s="246"/>
      <c r="ET239" s="194"/>
      <c r="EU239" s="194"/>
      <c r="EV239" s="194"/>
      <c r="EW239" s="194"/>
      <c r="EX239" s="194"/>
      <c r="EY239" s="194"/>
      <c r="EZ239" s="194"/>
      <c r="FA239" s="194"/>
      <c r="FB239" s="195"/>
      <c r="FE239" s="190"/>
      <c r="FF239" s="190"/>
      <c r="FG239" s="190"/>
      <c r="FH239" s="190"/>
      <c r="FI239" s="190"/>
      <c r="FJ239" s="190"/>
      <c r="FK239" s="190"/>
      <c r="FL239" s="190"/>
      <c r="FM239" s="190"/>
      <c r="FN239" s="190"/>
      <c r="JD239" s="238"/>
      <c r="JE239" s="238"/>
      <c r="JF239" s="238"/>
      <c r="JG239" s="238"/>
      <c r="JH239" s="238"/>
      <c r="JI239" s="238"/>
      <c r="JJ239" s="238"/>
      <c r="JK239" s="238"/>
      <c r="JL239" s="238"/>
      <c r="JM239" s="238"/>
      <c r="JN239" s="247"/>
      <c r="JO239" s="248"/>
      <c r="JP239" s="248"/>
      <c r="JQ239" s="248"/>
      <c r="JR239" s="248"/>
      <c r="JS239" s="248"/>
      <c r="JT239" s="248"/>
      <c r="JU239" s="248"/>
      <c r="JV239" s="248"/>
      <c r="JW239" s="248"/>
      <c r="JX239" s="248"/>
      <c r="JY239" s="248"/>
      <c r="JZ239" s="248"/>
      <c r="KA239" s="248"/>
      <c r="KB239" s="248"/>
      <c r="KC239" s="248"/>
      <c r="KD239" s="248"/>
      <c r="KE239" s="248"/>
      <c r="KF239" s="248"/>
      <c r="KG239" s="248"/>
      <c r="KH239" s="248"/>
      <c r="KI239" s="248"/>
      <c r="KJ239" s="248"/>
      <c r="KK239" s="248"/>
      <c r="KL239" s="248"/>
      <c r="KM239" s="248"/>
      <c r="KN239" s="248"/>
      <c r="KO239" s="248"/>
      <c r="KP239" s="248"/>
      <c r="KQ239" s="248"/>
      <c r="KR239" s="248"/>
      <c r="KS239" s="248"/>
      <c r="KT239" s="248"/>
      <c r="KU239" s="248"/>
      <c r="KV239" s="248"/>
      <c r="KW239" s="248"/>
      <c r="KX239" s="248"/>
      <c r="KY239" s="248"/>
      <c r="KZ239" s="248"/>
      <c r="LA239" s="248"/>
      <c r="LC239" s="235" t="str">
        <f t="shared" si="18"/>
        <v/>
      </c>
      <c r="LD239" s="240" t="str" cm="1">
        <f t="array" ref="LD239">IFERROR((((D239/FRACAS!$AY$1)*60
)-(SUMPRODUCT((FRACAS!$B$5:$B$8970=D$4)*(FRACAS!$D$5:$D$8970&lt;=D239)*(IFERROR(FRACAS!$AM$5:$AM$8970,0)))
))/((D239/FRACAS!$AY$1)*60),"")</f>
        <v/>
      </c>
      <c r="LE239" s="240" t="str" cm="1">
        <f t="array" ref="LE239">IFERROR((((E239/FRACAS!$AY$1)*60
)-(SUMPRODUCT((FRACAS!$B$5:$B$8970=E$4)*(FRACAS!$D$5:$D$8970&lt;=E239)*(IFERROR(FRACAS!$AM$5:$AM$8970,0)))
))/((E239/FRACAS!$AY$1)*60),"")</f>
        <v/>
      </c>
      <c r="LF239" s="240" t="str" cm="1">
        <f t="array" ref="LF239">IFERROR((((F239/FRACAS!$AY$1)*60
)-(SUMPRODUCT((FRACAS!$B$5:$B$8970=F$4)*(FRACAS!$D$5:$D$8970&lt;=F239)*(IFERROR(FRACAS!$AM$5:$AM$8970,0)))
))/((F239/FRACAS!$AY$1)*60),"")</f>
        <v/>
      </c>
      <c r="LG239" s="240" t="str" cm="1">
        <f t="array" ref="LG239">IFERROR((((G239/FRACAS!$AY$1)*60
)-(SUMPRODUCT((FRACAS!$B$5:$B$8970=G$4)*(FRACAS!$D$5:$D$8970&lt;=G239)*(IFERROR(FRACAS!$AM$5:$AM$8970,0)))
))/((G239/FRACAS!$AY$1)*60),"")</f>
        <v/>
      </c>
      <c r="LH239" s="240" t="str" cm="1">
        <f t="array" ref="LH239">IFERROR((((H239/FRACAS!$AY$1)*60
)-(SUMPRODUCT((FRACAS!$B$5:$B$8970=H$4)*(FRACAS!$D$5:$D$8970&lt;=H239)*(IFERROR(FRACAS!$AM$5:$AM$8970,0)))
))/((H239/FRACAS!$AY$1)*60),"")</f>
        <v/>
      </c>
      <c r="LI239" s="240" t="str" cm="1">
        <f t="array" ref="LI239">IFERROR((((I239/FRACAS!$AY$1)*60
)-(SUMPRODUCT((FRACAS!$B$5:$B$8970=I$4)*(FRACAS!$D$5:$D$8970&lt;=I239)*(IFERROR(FRACAS!$AM$5:$AM$8970,0)))
))/((I239/FRACAS!$AY$1)*60),"")</f>
        <v/>
      </c>
      <c r="LJ239" s="240" t="str" cm="1">
        <f t="array" ref="LJ239">IFERROR((((J239/FRACAS!$AY$1)*60
)-(SUMPRODUCT((FRACAS!$B$5:$B$8970=J$4)*(FRACAS!$D$5:$D$8970&lt;=J239)*(IFERROR(FRACAS!$AM$5:$AM$8970,0)))
))/((J239/FRACAS!$AY$1)*60),"")</f>
        <v/>
      </c>
      <c r="LK239" s="240" t="str" cm="1">
        <f t="array" ref="LK239">IFERROR((((K239/FRACAS!$AY$1)*60
)-(SUMPRODUCT((FRACAS!$B$5:$B$8970=K$4)*(FRACAS!$D$5:$D$8970&lt;=K239)*(IFERROR(FRACAS!$AM$5:$AM$8970,0)))
))/((K239/FRACAS!$AY$1)*60),"")</f>
        <v/>
      </c>
      <c r="LL239" s="240" t="str" cm="1">
        <f t="array" ref="LL239">IFERROR((((L239/FRACAS!$AY$1)*60
)-(SUMPRODUCT((FRACAS!$B$5:$B$8970=L$4)*(FRACAS!$D$5:$D$8970&lt;=L239)*(IFERROR(FRACAS!$AM$5:$AM$8970,0)))
))/((L239/FRACAS!$AY$1)*60),"")</f>
        <v/>
      </c>
      <c r="LM239" s="240" t="str" cm="1">
        <f t="array" ref="LM239">IFERROR((((M239/FRACAS!$AY$1)*60
)-(SUMPRODUCT((FRACAS!$B$5:$B$8970=M$4)*(FRACAS!$D$5:$D$8970&lt;=M239)*(IFERROR(FRACAS!$AM$5:$AM$8970,0)))
))/((M239/FRACAS!$AY$1)*60),"")</f>
        <v/>
      </c>
      <c r="LN239" s="240" t="str" cm="1">
        <f t="array" ref="LN239">IFERROR((((N239/FRACAS!$AY$1)*60
)-(SUMPRODUCT((FRACAS!$B$5:$B$8970=N$4)*(FRACAS!$D$5:$D$8970&lt;=N239)*(IFERROR(FRACAS!$AM$5:$AM$8970,0)))
))/((N239/FRACAS!$AY$1)*60),"")</f>
        <v/>
      </c>
      <c r="LO239" s="240" t="str" cm="1">
        <f t="array" ref="LO239">IFERROR((((O239/FRACAS!$AY$1)*60
)-(SUMPRODUCT((FRACAS!$B$5:$B$8970=O$4)*(FRACAS!$D$5:$D$8970&lt;=O239)*(IFERROR(FRACAS!$AM$5:$AM$8970,0)))
))/((O239/FRACAS!$AY$1)*60),"")</f>
        <v/>
      </c>
      <c r="LP239" s="240" t="str" cm="1">
        <f t="array" ref="LP239">IFERROR((((P239/FRACAS!$AY$1)*60
)-(SUMPRODUCT((FRACAS!$B$5:$B$8970=P$4)*(FRACAS!$D$5:$D$8970&lt;=P239)*(IFERROR(FRACAS!$AM$5:$AM$8970,0)))
))/((P239/FRACAS!$AY$1)*60),"")</f>
        <v/>
      </c>
      <c r="LQ239" s="240" t="str" cm="1">
        <f t="array" ref="LQ239">IFERROR((((Q239/FRACAS!$AY$1)*60
)-(SUMPRODUCT((FRACAS!$B$5:$B$8970=Q$4)*(FRACAS!$D$5:$D$8970&lt;=Q239)*(IFERROR(FRACAS!$AM$5:$AM$8970,0)))
))/((Q239/FRACAS!$AY$1)*60),"")</f>
        <v/>
      </c>
      <c r="LR239" s="240" t="str" cm="1">
        <f t="array" ref="LR239">IFERROR((((R239/FRACAS!$AY$1)*60
)-(SUMPRODUCT((FRACAS!$B$5:$B$8970=R$4)*(FRACAS!$D$5:$D$8970&lt;=R239)*(IFERROR(FRACAS!$AM$5:$AM$8970,0)))
))/((R239/FRACAS!$AY$1)*60),"")</f>
        <v/>
      </c>
      <c r="LS239" s="240" t="str" cm="1">
        <f t="array" ref="LS239">IFERROR((((S239/FRACAS!$AY$1)*60
)-(SUMPRODUCT((FRACAS!$B$5:$B$8970=S$4)*(FRACAS!$D$5:$D$8970&lt;=S239)*(IFERROR(FRACAS!$AM$5:$AM$8970,0)))
))/((S239/FRACAS!$AY$1)*60),"")</f>
        <v/>
      </c>
      <c r="LT239" s="240" t="str" cm="1">
        <f t="array" ref="LT239">IFERROR((((T239/FRACAS!$AY$1)*60
)-(SUMPRODUCT((FRACAS!$B$5:$B$8970=T$4)*(FRACAS!$D$5:$D$8970&lt;=T239)*(IFERROR(FRACAS!$AM$5:$AM$8970,0)))
))/((T239/FRACAS!$AY$1)*60),"")</f>
        <v/>
      </c>
      <c r="LU239" s="240" t="str" cm="1">
        <f t="array" ref="LU239">IFERROR((((U239/FRACAS!$AY$1)*60
)-(SUMPRODUCT((FRACAS!$B$5:$B$8970=U$4)*(FRACAS!$D$5:$D$8970&lt;=U239)*(IFERROR(FRACAS!$AM$5:$AM$8970,0)))
))/((U239/FRACAS!$AY$1)*60),"")</f>
        <v/>
      </c>
      <c r="LV239" s="240" t="str" cm="1">
        <f t="array" ref="LV239">IFERROR(
    (((V239/FRACAS!$AY$1)*60))
    /
    (((V239/FRACAS!$AY$1)*60) + SUMPRODUCT((FRACAS!$B$5:$B$8970=V$4)*(FRACAS!$D$5:$D$8970&lt;=V239)*(IFERROR(FRACAS!$AM$5:$AM$8970,0)))
    ),"")</f>
        <v/>
      </c>
      <c r="LW239" s="240" t="str" cm="1">
        <f t="array" ref="LW239">IFERROR(
    (((W239/FRACAS!$AY$1)*60))
    /
    (((W239/FRACAS!$AY$1)*60) + SUMPRODUCT((FRACAS!$B$5:$B$8970=W$4)*(FRACAS!$D$5:$D$8970&lt;=W239)*(IFERROR(FRACAS!$AM$5:$AM$8970,0)))
    ),"")</f>
        <v/>
      </c>
      <c r="LX239" s="240" t="str" cm="1">
        <f t="array" ref="LX239">IFERROR(
    (((X239/FRACAS!$AY$1)*60))
    /
    (((X239/FRACAS!$AY$1)*60) + SUMPRODUCT((FRACAS!$B$5:$B$8970=X$4)*(FRACAS!$D$5:$D$8970&lt;=X239)*(IFERROR(FRACAS!$AM$5:$AM$8970,0)))
    ),"")</f>
        <v/>
      </c>
      <c r="LY239" s="240" t="str" cm="1">
        <f t="array" ref="LY239">IFERROR(
    (((Y239/FRACAS!$AY$1)*60))
    /
    (((Y239/FRACAS!$AY$1)*60) + SUMPRODUCT((FRACAS!$B$5:$B$8970=Y$4)*(FRACAS!$D$5:$D$8970&lt;=Y239)*(IFERROR(FRACAS!$AM$5:$AM$8970,0)))
    ),"")</f>
        <v/>
      </c>
      <c r="LZ239" s="240" t="str" cm="1">
        <f t="array" ref="LZ239">IFERROR(
    (((Z239/FRACAS!$AY$1)*60))
    /
    (((Z239/FRACAS!$AY$1)*60) + SUMPRODUCT((FRACAS!$B$5:$B$8970=Z$4)*(FRACAS!$D$5:$D$8970&lt;=Z239)*(IFERROR(FRACAS!$AM$5:$AM$8970,0)))
    ),"")</f>
        <v/>
      </c>
      <c r="MA239" s="240" t="str" cm="1">
        <f t="array" ref="MA239">IFERROR(
    (((AA239/FRACAS!$AY$1)*60))
    /
    (((AA239/FRACAS!$AY$1)*60) + SUMPRODUCT((FRACAS!$B$5:$B$8970=AA$4)*(FRACAS!$D$5:$D$8970&lt;=AA239)*(IFERROR(FRACAS!$AM$5:$AM$8970,0)))
    ),"")</f>
        <v/>
      </c>
      <c r="MB239" s="240" t="str" cm="1">
        <f t="array" ref="MB239">IFERROR(
    (((AB239/FRACAS!$AY$1)*60))
    /
    (((AB239/FRACAS!$AY$1)*60) + SUMPRODUCT((FRACAS!$B$5:$B$8970=AB$4)*(FRACAS!$D$5:$D$8970&lt;=AB239)*(IFERROR(FRACAS!$AM$5:$AM$8970,0)))
    ),"")</f>
        <v/>
      </c>
      <c r="MC239" s="240" t="str" cm="1">
        <f t="array" ref="MC239">IFERROR(
    (((AC239/FRACAS!$AY$1)*60))
    /
    (((AC239/FRACAS!$AY$1)*60) + SUMPRODUCT((FRACAS!$B$5:$B$8970=AC$4)*(FRACAS!$D$5:$D$8970&lt;=AC239)*(IFERROR(FRACAS!$AM$5:$AM$8970,0)))
    ),"")</f>
        <v/>
      </c>
      <c r="MD239" s="240" t="str" cm="1">
        <f t="array" ref="MD239">IFERROR(
    (((AD239/FRACAS!$AY$1)*60))
    /
    (((AD239/FRACAS!$AY$1)*60) + SUMPRODUCT((FRACAS!$B$5:$B$8970=AD$4)*(FRACAS!$D$5:$D$8970&lt;=AD239)*(IFERROR(FRACAS!$AM$5:$AM$8970,0)))
    ),"")</f>
        <v/>
      </c>
      <c r="ME239" s="240" t="str" cm="1">
        <f t="array" ref="ME239">IFERROR(
    (((AE239/FRACAS!$AY$1)*60))
    /
    (((AE239/FRACAS!$AY$1)*60) + SUMPRODUCT((FRACAS!$B$5:$B$8970=AE$4)*(FRACAS!$D$5:$D$8970&lt;=AE239)*(IFERROR(FRACAS!$AM$5:$AM$8970,0)))
    ),"")</f>
        <v/>
      </c>
      <c r="MF239" s="240" t="str" cm="1">
        <f t="array" ref="MF239">IFERROR(
    (((AF239/FRACAS!$AY$1)*60))
    /
    (((AF239/FRACAS!$AY$1)*60) + SUMPRODUCT((FRACAS!$B$5:$B$8970=AF$4)*(FRACAS!$D$5:$D$8970&lt;=AF239)*(IFERROR(FRACAS!$AM$5:$AM$8970,0)))
    ),"")</f>
        <v/>
      </c>
      <c r="MG239" s="240" t="str" cm="1">
        <f t="array" ref="MG239">IFERROR(
    (((AG239/FRACAS!$AY$1)*60))
    /
    (((AG239/FRACAS!$AY$1)*60) + SUMPRODUCT((FRACAS!$B$5:$B$8970=AG$4)*(FRACAS!$D$5:$D$8970&lt;=AG239)*(IFERROR(FRACAS!$AM$5:$AM$8970,0)))
    ),"")</f>
        <v/>
      </c>
      <c r="MH239" s="240" t="str" cm="1">
        <f t="array" ref="MH239">IFERROR(
    (((AH239/FRACAS!$AY$1)*60))
    /
    (((AH239/FRACAS!$AY$1)*60) + SUMPRODUCT((FRACAS!$B$5:$B$8970=AH$4)*(FRACAS!$D$5:$D$8970&lt;=AH239)*(IFERROR(FRACAS!$AM$5:$AM$8970,0)))
    ),"")</f>
        <v/>
      </c>
      <c r="MI239" s="240" t="str" cm="1">
        <f t="array" ref="MI239">IFERROR(
    (((AI239/FRACAS!$AY$1)*60))
    /
    (((AI239/FRACAS!$AY$1)*60) + SUMPRODUCT((FRACAS!$B$5:$B$8970=AI$4)*(FRACAS!$D$5:$D$8970&lt;=AI239)*(IFERROR(FRACAS!$AM$5:$AM$8970,0)))
    ),"")</f>
        <v/>
      </c>
      <c r="MJ239" s="240" t="str" cm="1">
        <f t="array" ref="MJ239">IFERROR(
    (((AJ239/FRACAS!$AY$1)*60))
    /
    (((AJ239/FRACAS!$AY$1)*60) + SUMPRODUCT((FRACAS!$B$5:$B$8970=AJ$4)*(FRACAS!$D$5:$D$8970&lt;=AJ239)*(IFERROR(FRACAS!$AM$5:$AM$8970,0)))
    ),"")</f>
        <v/>
      </c>
      <c r="MK239" s="240" t="str" cm="1">
        <f t="array" ref="MK239">IFERROR(
    (((AK239/FRACAS!$AY$1)*60))
    /
    (((AK239/FRACAS!$AY$1)*60) + SUMPRODUCT((FRACAS!$B$5:$B$8970=AK$4)*(FRACAS!$D$5:$D$8970&lt;=AK239)*(IFERROR(FRACAS!$AM$5:$AM$8970,0)))
    ),"")</f>
        <v/>
      </c>
      <c r="ML239" s="240" t="str" cm="1">
        <f t="array" ref="ML239">IFERROR(
    (((AL239/FRACAS!$AY$1)*60))
    /
    (((AL239/FRACAS!$AY$1)*60) + SUMPRODUCT((FRACAS!$B$5:$B$8970=AL$4)*(FRACAS!$D$5:$D$8970&lt;=AL239)*(IFERROR(FRACAS!$AM$5:$AM$8970,0)))
    ),"")</f>
        <v/>
      </c>
      <c r="MM239" s="240" t="str" cm="1">
        <f t="array" ref="MM239">IFERROR(
    (((AM239/FRACAS!$AY$1)*60))
    /
    (((AM239/FRACAS!$AY$1)*60) + SUMPRODUCT((FRACAS!$B$5:$B$8970=AM$4)*(FRACAS!$D$5:$D$8970&lt;=AM239)*(IFERROR(FRACAS!$AM$5:$AM$8970,0)))
    ),"")</f>
        <v/>
      </c>
      <c r="MN239" s="240" t="str" cm="1">
        <f t="array" ref="MN239">IFERROR(
    (((AN239/FRACAS!$AY$1)*60))
    /
    (((AN239/FRACAS!$AY$1)*60) + SUMPRODUCT((FRACAS!$B$5:$B$8970=AN$4)*(FRACAS!$D$5:$D$8970&lt;=AN239)*(IFERROR(FRACAS!$AM$5:$AM$8970,0)))
    ),"")</f>
        <v/>
      </c>
      <c r="MO239" s="240" t="str" cm="1">
        <f t="array" ref="MO239">IFERROR(
    (((AO239/FRACAS!$AY$1)*60))
    /
    (((AO239/FRACAS!$AY$1)*60) + SUMPRODUCT((FRACAS!$B$5:$B$8970=AO$4)*(FRACAS!$D$5:$D$8970&lt;=AO239)*(IFERROR(FRACAS!$AM$5:$AM$8970,0)))
    ),"")</f>
        <v/>
      </c>
      <c r="MP239" s="240" t="str" cm="1">
        <f t="array" ref="MP239">IFERROR(
    (((AP239/FRACAS!$AY$1)*60))
    /
    (((AP239/FRACAS!$AY$1)*60) + SUMPRODUCT((FRACAS!$B$5:$B$8970=AP$4)*(FRACAS!$D$5:$D$8970&lt;=AP239)*(IFERROR(FRACAS!$AM$5:$AM$8970,0)))
    ),"")</f>
        <v/>
      </c>
      <c r="MQ239" s="240" t="str" cm="1">
        <f t="array" ref="MQ239">IFERROR(
    (((AQ239/FRACAS!$AY$1)*60))
    /
    (((AQ239/FRACAS!$AY$1)*60) + SUMPRODUCT((FRACAS!$B$5:$B$8970=AQ$4)*(FRACAS!$D$5:$D$8970&lt;=AQ239)*(IFERROR(FRACAS!$AM$5:$AM$8970,0)))
    ),"")</f>
        <v/>
      </c>
      <c r="MR239" s="194"/>
      <c r="MS239" s="194"/>
      <c r="MT239" s="194"/>
      <c r="MU239" s="194"/>
      <c r="MV239" s="194"/>
      <c r="MW239" s="194"/>
      <c r="MX239" s="194"/>
      <c r="MY239" s="194"/>
      <c r="MZ239" s="194"/>
      <c r="NA239" s="195"/>
      <c r="ND239" s="241">
        <f t="shared" si="21"/>
        <v>0</v>
      </c>
      <c r="NE239" s="242" t="str">
        <f t="shared" si="22"/>
        <v/>
      </c>
      <c r="NF239" s="193" t="str" cm="1">
        <f t="array" ref="NF239">IF($ND239=0,"",(IFERROR( (IFERROR($ND239/FRACAS!$AY$1*60,0) - SUMPRODUCT( (FRACAS!$K$5:$K$8972=NF$2) * IFERROR(FRACAS!$AN$5:$AN$8972,0) ) ) / IFERROR($ND239/FRACAS!$AY$1*60,0), 1 )))</f>
        <v/>
      </c>
      <c r="NG239" s="193" t="str" cm="1">
        <f t="array" ref="NG239">IF($ND239=0,"",(IFERROR( (IFERROR($ND239/FRACAS!$AY$1*60,0) - SUMPRODUCT( (FRACAS!$K$5:$K$8972=NG$2) * IFERROR(FRACAS!$AN$5:$AN$8972,0) ) ) / IFERROR($ND239/FRACAS!$AY$1*60,0), 1 )))</f>
        <v/>
      </c>
      <c r="NH239" s="193" t="str" cm="1">
        <f t="array" ref="NH239">IF($ND239=0,"",(IFERROR( (IFERROR($ND239/FRACAS!$AY$1*60,0) - SUMPRODUCT( (FRACAS!$K$5:$K$8972=NH$2) * IFERROR(FRACAS!$AN$5:$AN$8972,0) ) ) / IFERROR($ND239/FRACAS!$AY$1*60,0), 1 )))</f>
        <v/>
      </c>
      <c r="NI239" s="193" t="str" cm="1">
        <f t="array" ref="NI239">IF($ND239=0,"",(IFERROR( (IFERROR($ND239/FRACAS!$AY$1*60,0) - SUMPRODUCT( (FRACAS!$K$5:$K$8972=NI$2) * IFERROR(FRACAS!$AN$5:$AN$8972,0) ) ) / IFERROR($ND239/FRACAS!$AY$1*60,0), 1 )))</f>
        <v/>
      </c>
      <c r="NJ239" s="193" t="str" cm="1">
        <f t="array" ref="NJ239">IF($ND239=0,"",(IFERROR( (IFERROR($ND239/FRACAS!$AY$1*60,0) - SUMPRODUCT( (FRACAS!$K$5:$K$8972=NJ$2) * IFERROR(FRACAS!$AN$5:$AN$8972,0) ) ) / IFERROR($ND239/FRACAS!$AY$1*60,0), 1 )))</f>
        <v/>
      </c>
      <c r="NK239" s="193" t="str" cm="1">
        <f t="array" ref="NK239">IF($ND239=0,"",(IFERROR( (IFERROR($ND239/FRACAS!$AY$1*60,0) - SUMPRODUCT( (FRACAS!$K$5:$K$8972=NK$2) * IFERROR(FRACAS!$AN$5:$AN$8972,0) ) ) / IFERROR($ND239/FRACAS!$AY$1*60,0), 1 )))</f>
        <v/>
      </c>
      <c r="NL239" s="193" t="str" cm="1">
        <f t="array" ref="NL239">IF($ND239=0,"",(IFERROR( (IFERROR($ND239/FRACAS!$AY$1*60,0) - SUMPRODUCT( (FRACAS!$K$5:$K$8972=NL$2) * IFERROR(FRACAS!$AN$5:$AN$8972,0) ) ) / IFERROR($ND239/FRACAS!$AY$1*60,0), 1 )))</f>
        <v/>
      </c>
      <c r="NM239" s="193" t="str" cm="1">
        <f t="array" ref="NM239">IF($ND239=0,"",(IFERROR( (IFERROR($ND239/FRACAS!$AY$1*60,0) - SUMPRODUCT( (FRACAS!$K$5:$K$8972=NM$2) * IFERROR(FRACAS!$AN$5:$AN$8972,0) ) ) / IFERROR($ND239/FRACAS!$AY$1*60,0), 1 )))</f>
        <v/>
      </c>
      <c r="NN239" s="193" t="str" cm="1">
        <f t="array" ref="NN239">IF($ND239=0,"",(IFERROR( (IFERROR($ND239/FRACAS!$AY$1*60,0) - SUMPRODUCT( (FRACAS!$K$5:$K$8972=NN$2) * IFERROR(FRACAS!$AN$5:$AN$8972,0) ) ) / IFERROR($ND239/FRACAS!$AY$1*60,0), 1 )))</f>
        <v/>
      </c>
      <c r="NO239" s="193" t="str" cm="1">
        <f t="array" ref="NO239">IF($ND239=0,"",(IFERROR( (IFERROR($ND239/FRACAS!$AY$1*60,0) - SUMPRODUCT( (FRACAS!$K$5:$K$8972=NO$2) * IFERROR(FRACAS!$AN$5:$AN$8972,0) ) ) / IFERROR($ND239/FRACAS!$AY$1*60,0), 1 )))</f>
        <v/>
      </c>
      <c r="NP239" s="193" t="str" cm="1">
        <f t="array" ref="NP239">IF($ND239=0,"",(IFERROR( (IFERROR($ND239/FRACAS!$AY$1*60,0) - SUMPRODUCT( (FRACAS!$K$5:$K$8972=NP$2) * IFERROR(FRACAS!$AN$5:$AN$8972,0) ) ) / IFERROR($ND239/FRACAS!$AY$1*60,0), 1 )))</f>
        <v/>
      </c>
      <c r="NQ239" s="193" t="str" cm="1">
        <f t="array" ref="NQ239">IF($ND239=0,"",(IFERROR( (IFERROR($ND239/FRACAS!$AY$1*60,0) - SUMPRODUCT( (FRACAS!$K$5:$K$8972=NQ$2) * IFERROR(FRACAS!$AN$5:$AN$8972,0) ) ) / IFERROR($ND239/FRACAS!$AY$1*60,0), 1 )))</f>
        <v/>
      </c>
      <c r="NR239" s="193" t="str" cm="1">
        <f t="array" ref="NR239">IF($ND239=0,"",(IFERROR( (IFERROR($ND239/FRACAS!$AY$1*60,0) - SUMPRODUCT( (FRACAS!$K$5:$K$8972=NR$2) * IFERROR(FRACAS!$AN$5:$AN$8972,0) ) ) / IFERROR($ND239/FRACAS!$AY$1*60,0), 1 )))</f>
        <v/>
      </c>
      <c r="NS239" s="193" t="str" cm="1">
        <f t="array" ref="NS239">IF($ND239=0,"",(IFERROR( (IFERROR($ND239/FRACAS!$AY$1*60,0) - SUMPRODUCT( (FRACAS!$K$5:$K$8972=NS$2) * IFERROR(FRACAS!$AN$5:$AN$8972,0) ) ) / IFERROR($ND239/FRACAS!$AY$1*60,0), 1 )))</f>
        <v/>
      </c>
      <c r="NT239" s="193" t="str" cm="1">
        <f t="array" ref="NT239">IF($ND239=0,"",(IFERROR( (IFERROR($ND239/FRACAS!$AY$1*60,0) - SUMPRODUCT( (FRACAS!$K$5:$K$8972=NT$2) * IFERROR(FRACAS!$AN$5:$AN$8972,0) ) ) / IFERROR($ND239/FRACAS!$AY$1*60,0), 1 )))</f>
        <v/>
      </c>
      <c r="NU239" s="193" t="str" cm="1">
        <f t="array" ref="NU239">IF($ND239=0,"",(IFERROR( (IFERROR($ND239/FRACAS!$AY$1*60,0) - SUMPRODUCT( (FRACAS!$K$5:$K$8972=NU$2) * IFERROR(FRACAS!$AN$5:$AN$8972,0) ) ) / IFERROR($ND239/FRACAS!$AY$1*60,0), 1 )))</f>
        <v/>
      </c>
      <c r="NV239" s="193" t="str" cm="1">
        <f t="array" ref="NV239">IF($ND239=0,"",(IFERROR( (IFERROR($ND239/FRACAS!$AY$1*60,0) - SUMPRODUCT( (FRACAS!$K$5:$K$8972=NV$2) * IFERROR(FRACAS!$AN$5:$AN$8972,0) ) ) / IFERROR($ND239/FRACAS!$AY$1*60,0), 1 )))</f>
        <v/>
      </c>
      <c r="NW239" s="193" t="str" cm="1">
        <f t="array" ref="NW239">IF($ND239=0,"",(IFERROR( (IFERROR($ND239/FRACAS!$AY$1*60,0) - SUMPRODUCT( (FRACAS!$K$5:$K$8972=NW$2) * IFERROR(FRACAS!$AN$5:$AN$8972,0) ) ) / IFERROR($ND239/FRACAS!$AY$1*60,0), 1 )))</f>
        <v/>
      </c>
      <c r="NX239" s="193" t="str" cm="1">
        <f t="array" ref="NX239">IF($ND239=0,"",(IFERROR( (IFERROR($ND239/FRACAS!$AY$1*60,0) - SUMPRODUCT( (FRACAS!$K$5:$K$8972=NX$2) * IFERROR(FRACAS!$AN$5:$AN$8972,0) ) ) / IFERROR($ND239/FRACAS!$AY$1*60,0), 1 )))</f>
        <v/>
      </c>
      <c r="NY239" s="193" t="str" cm="1">
        <f t="array" ref="NY239">IF($ND239=0,"",(IFERROR( (IFERROR($ND239/FRACAS!$AY$1*60,0) - SUMPRODUCT( (FRACAS!$K$5:$K$8972=NY$2) * IFERROR(FRACAS!$AN$5:$AN$8972,0) ) ) / IFERROR($ND239/FRACAS!$AY$1*60,0), 1 )))</f>
        <v/>
      </c>
      <c r="NZ239" s="193" t="str" cm="1">
        <f t="array" ref="NZ239">IF($ND239=0,"",(IFERROR( (IFERROR($ND239/FRACAS!$AY$1*60,0) - SUMPRODUCT( (FRACAS!$K$5:$K$8972=NZ$2) * IFERROR(FRACAS!$AN$5:$AN$8972,0) ) ) / IFERROR($ND239/FRACAS!$AY$1*60,0), 1 )))</f>
        <v/>
      </c>
      <c r="OA239" s="193" t="str" cm="1">
        <f t="array" ref="OA239">IF($ND239=0,"",(IFERROR( (IFERROR($ND239/FRACAS!$AY$1*60,0) - SUMPRODUCT( (FRACAS!$K$5:$K$8972=OA$2) * IFERROR(FRACAS!$AN$5:$AN$8972,0) ) ) / IFERROR($ND239/FRACAS!$AY$1*60,0), 1 )))</f>
        <v/>
      </c>
      <c r="OB239" s="193" t="str" cm="1">
        <f t="array" ref="OB239">IF($ND239=0,"",(IFERROR( (IFERROR($ND239/FRACAS!$AY$1*60,0) - SUMPRODUCT( (FRACAS!$K$5:$K$8972=OB$2) * IFERROR(FRACAS!$AN$5:$AN$8972,0) ) ) / IFERROR($ND239/FRACAS!$AY$1*60,0), 1 )))</f>
        <v/>
      </c>
      <c r="OC239" s="193" t="str" cm="1">
        <f t="array" ref="OC239">IF($ND239=0,"",(IFERROR( (IFERROR($ND239/FRACAS!$AY$1*60,0) - SUMPRODUCT( (FRACAS!$K$5:$K$8972=OC$2) * IFERROR(FRACAS!$AN$5:$AN$8972,0) ) ) / IFERROR($ND239/FRACAS!$AY$1*60,0), 1 )))</f>
        <v/>
      </c>
      <c r="OD239" s="193" t="str" cm="1">
        <f t="array" ref="OD239">IF($ND239=0,"",(IFERROR( (IFERROR($ND239/FRACAS!$AY$1*60,0) - SUMPRODUCT( (FRACAS!$K$5:$K$8972=OD$2) * IFERROR(FRACAS!$AN$5:$AN$8972,0) ) ) / IFERROR($ND239/FRACAS!$AY$1*60,0), 1 )))</f>
        <v/>
      </c>
      <c r="OE239" s="193" t="str" cm="1">
        <f t="array" ref="OE239">IF($ND239=0,"",(IFERROR( (IFERROR($ND239/FRACAS!$AY$1*60,0) - SUMPRODUCT( (FRACAS!$K$5:$K$8972=OE$2) * IFERROR(FRACAS!$AN$5:$AN$8972,0) ) ) / IFERROR($ND239/FRACAS!$AY$1*60,0), 1 )))</f>
        <v/>
      </c>
      <c r="OF239" s="193" t="str" cm="1">
        <f t="array" ref="OF239">IF($ND239=0,"",(IFERROR( (IFERROR($ND239/FRACAS!$AY$1*60,0) - SUMPRODUCT( (FRACAS!$K$5:$K$8972=OF$2) * IFERROR(FRACAS!$AN$5:$AN$8972,0) ) ) / IFERROR($ND239/FRACAS!$AY$1*60,0), 1 )))</f>
        <v/>
      </c>
      <c r="OG239" s="193" t="str" cm="1">
        <f t="array" ref="OG239">IF($ND239=0,"",(IFERROR( (IFERROR($ND239/FRACAS!$AY$1*60,0) - SUMPRODUCT( (FRACAS!$K$5:$K$8972=OG$2) * IFERROR(FRACAS!$AN$5:$AN$8972,0) ) ) / IFERROR($ND239/FRACAS!$AY$1*60,0), 1 )))</f>
        <v/>
      </c>
      <c r="OH239" s="193" t="str" cm="1">
        <f t="array" ref="OH239">IF($ND239=0,"",(IFERROR( (IFERROR($ND239/FRACAS!$AY$1*60,0) - SUMPRODUCT( (FRACAS!$K$5:$K$8972=OH$2) * IFERROR(FRACAS!$AN$5:$AN$8972,0) ) ) / IFERROR($ND239/FRACAS!$AY$1*60,0), 1 )))</f>
        <v/>
      </c>
      <c r="OI239" s="193" t="str" cm="1">
        <f t="array" ref="OI239">IF($ND239=0,"",(IFERROR( (IFERROR($ND239/FRACAS!$AY$1*60,0) - SUMPRODUCT( (FRACAS!$K$5:$K$8972=OI$2) * IFERROR(FRACAS!$AN$5:$AN$8972,0) ) ) / IFERROR($ND239/FRACAS!$AY$1*60,0), 1 )))</f>
        <v/>
      </c>
      <c r="OJ239" s="193" t="str" cm="1">
        <f t="array" ref="OJ239">IF($ND239=0,"",(IFERROR( (IFERROR($ND239/FRACAS!$AY$1*60,0) - SUMPRODUCT( (FRACAS!$K$5:$K$8972=OJ$2) * IFERROR(FRACAS!$AN$5:$AN$8972,0) ) ) / IFERROR($ND239/FRACAS!$AY$1*60,0), 1 )))</f>
        <v/>
      </c>
      <c r="OK239" s="193" t="str" cm="1">
        <f t="array" ref="OK239">IF($ND239=0,"",(IFERROR( (IFERROR($ND239/FRACAS!$AY$1*60,0) - SUMPRODUCT( (FRACAS!$K$5:$K$8972=OK$2) * IFERROR(FRACAS!$AN$5:$AN$8972,0) ) ) / IFERROR($ND239/FRACAS!$AY$1*60,0), 1 )))</f>
        <v/>
      </c>
      <c r="OL239" s="193" t="str" cm="1">
        <f t="array" ref="OL239">IF($ND239=0,"",(IFERROR( (IFERROR($ND239/FRACAS!$AY$1*60,0) - SUMPRODUCT( (FRACAS!$K$5:$K$8972=OL$2) * IFERROR(FRACAS!$AN$5:$AN$8972,0) ) ) / IFERROR($ND239/FRACAS!$AY$1*60,0), 1 )))</f>
        <v/>
      </c>
      <c r="OM239" s="193" t="str" cm="1">
        <f t="array" ref="OM239">IF($ND239=0,"",(IFERROR( (IFERROR($ND239/FRACAS!$AY$1*60,0) - SUMPRODUCT( (FRACAS!$K$5:$K$8972=OM$2) * IFERROR(FRACAS!$AN$5:$AN$8972,0) ) ) / IFERROR($ND239/FRACAS!$AY$1*60,0), 1 )))</f>
        <v/>
      </c>
      <c r="ON239" s="193" t="str" cm="1">
        <f t="array" ref="ON239">IF($ND239=0,"",(IFERROR( (IFERROR($ND239/FRACAS!$AY$1*60,0) - SUMPRODUCT( (FRACAS!$K$5:$K$8972=ON$2) * IFERROR(FRACAS!$AN$5:$AN$8972,0) ) ) / IFERROR($ND239/FRACAS!$AY$1*60,0), 1 )))</f>
        <v/>
      </c>
      <c r="OO239" s="193" t="str" cm="1">
        <f t="array" ref="OO239">IF($ND239=0,"",(IFERROR( (IFERROR($ND239/FRACAS!$AY$1*60,0) - SUMPRODUCT( (FRACAS!$K$5:$K$8972=OO$2) * IFERROR(FRACAS!$AN$5:$AN$8972,0) ) ) / IFERROR($ND239/FRACAS!$AY$1*60,0), 1 )))</f>
        <v/>
      </c>
      <c r="OP239" s="193" t="str" cm="1">
        <f t="array" ref="OP239">IF($ND239=0,"",(IFERROR( (IFERROR($ND239/FRACAS!$AY$1*60,0) - SUMPRODUCT( (FRACAS!$K$5:$K$8972=OP$2) * IFERROR(FRACAS!$AN$5:$AN$8972,0) ) ) / IFERROR($ND239/FRACAS!$AY$1*60,0), 1 )))</f>
        <v/>
      </c>
      <c r="OQ239" s="193" t="str" cm="1">
        <f t="array" ref="OQ239">IF($ND239=0,"",(IFERROR( (IFERROR($ND239/FRACAS!$AY$1*60,0) - SUMPRODUCT( (FRACAS!$K$5:$K$8972=OQ$2) * IFERROR(FRACAS!$AN$5:$AN$8972,0) ) ) / IFERROR($ND239/FRACAS!$AY$1*60,0), 1 )))</f>
        <v/>
      </c>
      <c r="OR239" s="193" t="str" cm="1">
        <f t="array" ref="OR239">IF($ND239=0,"",(IFERROR( (IFERROR($ND239/FRACAS!$AY$1*60,0) - SUMPRODUCT( (FRACAS!$K$5:$K$8972=OR$2) * IFERROR(FRACAS!$AN$5:$AN$8972,0) ) ) / IFERROR($ND239/FRACAS!$AY$1*60,0), 1 )))</f>
        <v/>
      </c>
      <c r="OS239" s="193" t="str" cm="1">
        <f t="array" ref="OS239">IF($ND239=0,"",(IFERROR( (IFERROR($ND239/FRACAS!$AY$1*60,0) - SUMPRODUCT( (FRACAS!$K$5:$K$8972=OS$2) * IFERROR(FRACAS!$AN$5:$AN$8972,0) ) ) / IFERROR($ND239/FRACAS!$AY$1*60,0), 1 )))</f>
        <v/>
      </c>
      <c r="OT239" s="243" t="str" cm="1">
        <f t="array" ref="OT239">IF($ND239=0,"",(IFERROR( (IFERROR($ND239/FRACAS!$AY$1*60,0) - SUMPRODUCT( (FRACAS!$K$5:$K$8972=OT$2) * IFERROR(FRACAS!$AN$5:$AN$8972,0) ) ) / IFERROR($ND239/FRACAS!$AY$1*60,0), 1 )))</f>
        <v/>
      </c>
    </row>
    <row r="240" spans="2:410" x14ac:dyDescent="0.2">
      <c r="B240" s="233"/>
      <c r="C240" s="259">
        <f>IF('[1]17.11.2025 IASI18 Mileage'!C240="","",'[1]17.11.2025 IASI18 Mileage'!C240)</f>
        <v>47616</v>
      </c>
      <c r="D240" s="201" t="str">
        <f>IF('[1]17.11.2025 IASI18 Mileage'!D240="","",'[1]17.11.2025 IASI18 Mileage'!D240)</f>
        <v/>
      </c>
      <c r="E240" s="201" t="str">
        <f>IF('[1]17.11.2025 IASI18 Mileage'!E240="","",'[1]17.11.2025 IASI18 Mileage'!E240)</f>
        <v/>
      </c>
      <c r="F240" s="201" t="str">
        <f>IF('[1]17.11.2025 IASI18 Mileage'!F240="","",'[1]17.11.2025 IASI18 Mileage'!F240)</f>
        <v/>
      </c>
      <c r="G240" s="201" t="str">
        <f>IF('[1]17.11.2025 IASI18 Mileage'!G240="","",'[1]17.11.2025 IASI18 Mileage'!G240)</f>
        <v/>
      </c>
      <c r="H240" s="201" t="str">
        <f>IF('[1]17.11.2025 IASI18 Mileage'!H240="","",'[1]17.11.2025 IASI18 Mileage'!H240)</f>
        <v/>
      </c>
      <c r="I240" s="201" t="str">
        <f>IF('[1]17.11.2025 IASI18 Mileage'!I240="","",'[1]17.11.2025 IASI18 Mileage'!I240)</f>
        <v/>
      </c>
      <c r="J240" s="201" t="str">
        <f>IF('[1]17.11.2025 IASI18 Mileage'!J240="","",'[1]17.11.2025 IASI18 Mileage'!J240)</f>
        <v/>
      </c>
      <c r="K240" s="201" t="str">
        <f>IF('[1]17.11.2025 IASI18 Mileage'!K240="","",'[1]17.11.2025 IASI18 Mileage'!K240)</f>
        <v/>
      </c>
      <c r="L240" s="201" t="str">
        <f>IF('[1]17.11.2025 IASI18 Mileage'!L240="","",'[1]17.11.2025 IASI18 Mileage'!L240)</f>
        <v/>
      </c>
      <c r="M240" s="201" t="str">
        <f>IF('[1]17.11.2025 IASI18 Mileage'!M240="","",'[1]17.11.2025 IASI18 Mileage'!M240)</f>
        <v/>
      </c>
      <c r="N240" s="201" t="str">
        <f>IF('[1]17.11.2025 IASI18 Mileage'!N240="","",'[1]17.11.2025 IASI18 Mileage'!N240)</f>
        <v/>
      </c>
      <c r="O240" s="201" t="str">
        <f>IF('[1]17.11.2025 IASI18 Mileage'!O240="","",'[1]17.11.2025 IASI18 Mileage'!O240)</f>
        <v/>
      </c>
      <c r="P240" s="201" t="str">
        <f>IF('[1]17.11.2025 IASI18 Mileage'!P240="","",'[1]17.11.2025 IASI18 Mileage'!P240)</f>
        <v/>
      </c>
      <c r="Q240" s="201" t="str">
        <f>IF('[1]17.11.2025 IASI18 Mileage'!Q240="","",'[1]17.11.2025 IASI18 Mileage'!Q240)</f>
        <v/>
      </c>
      <c r="R240" s="201" t="str">
        <f>IF('[1]17.11.2025 IASI18 Mileage'!R240="","",'[1]17.11.2025 IASI18 Mileage'!R240)</f>
        <v/>
      </c>
      <c r="S240" s="201" t="str">
        <f>IF('[1]17.11.2025 IASI18 Mileage'!S240="","",'[1]17.11.2025 IASI18 Mileage'!S240)</f>
        <v/>
      </c>
      <c r="T240" s="201" t="str">
        <f>IF('[1]17.11.2025 IASI18 Mileage'!T240="","",'[1]17.11.2025 IASI18 Mileage'!T240)</f>
        <v/>
      </c>
      <c r="U240" s="201" t="str">
        <f>IF('[1]17.11.2025 IASI18 Mileage'!U240="","",'[1]17.11.2025 IASI18 Mileage'!U240)</f>
        <v/>
      </c>
      <c r="V240" s="201"/>
      <c r="W240" s="201"/>
      <c r="X240" s="201"/>
      <c r="Y240" s="201"/>
      <c r="Z240" s="201"/>
      <c r="AA240" s="201"/>
      <c r="AB240" s="201"/>
      <c r="AC240" s="201"/>
      <c r="AD240" s="201"/>
      <c r="AE240" s="201"/>
      <c r="AF240" s="201"/>
      <c r="AG240" s="201"/>
      <c r="AH240" s="201"/>
      <c r="AI240" s="201"/>
      <c r="AJ240" s="201"/>
      <c r="AK240" s="201"/>
      <c r="AL240" s="201"/>
      <c r="AM240" s="201"/>
      <c r="AN240" s="201"/>
      <c r="AO240" s="201"/>
      <c r="AP240" s="201"/>
      <c r="AQ240" s="201"/>
      <c r="AR240" s="201"/>
      <c r="AS240" s="201"/>
      <c r="AT240" s="201"/>
      <c r="AU240" s="201"/>
      <c r="AV240" s="201"/>
      <c r="AW240" s="201"/>
      <c r="AX240" s="201"/>
      <c r="AY240" s="201"/>
      <c r="AZ240" s="201"/>
      <c r="BA240" s="202"/>
      <c r="BB240" s="184"/>
      <c r="BD240" s="234"/>
      <c r="BE240" s="234"/>
      <c r="BF240" s="234"/>
      <c r="BG240" s="234"/>
      <c r="BH240" s="234"/>
      <c r="BI240" s="234"/>
      <c r="BJ240" s="234"/>
      <c r="BK240" s="234"/>
      <c r="BL240" s="234"/>
      <c r="BM240" s="234"/>
      <c r="DC240" s="184">
        <f t="shared" si="19"/>
        <v>0</v>
      </c>
      <c r="DD240" s="235" t="str">
        <f t="shared" si="20"/>
        <v/>
      </c>
      <c r="DE240" s="186">
        <f>IF(D240&gt; 0,(COUNTIFS(FRACAS!$B$5:$B$8972, D$4, FRACAS!$D$5:$D$8972, "&lt;="&amp;D240)), "" )</f>
        <v>0</v>
      </c>
      <c r="DF240" s="186">
        <f>IF(E240&gt; 0,(COUNTIFS(FRACAS!$B$5:$B$8972, E$4, FRACAS!$D$5:$D$8972, "&lt;="&amp;E240)), "" )</f>
        <v>0</v>
      </c>
      <c r="DG240" s="186">
        <f>IF(F240&gt; 0,(COUNTIFS(FRACAS!$B$5:$B$8972, F$4, FRACAS!$D$5:$D$8972, "&lt;="&amp;F240)), "" )</f>
        <v>0</v>
      </c>
      <c r="DH240" s="186">
        <f>IF(G240&gt; 0,(COUNTIFS(FRACAS!$B$5:$B$8972, G$4, FRACAS!$D$5:$D$8972, "&lt;="&amp;G240)), "" )</f>
        <v>0</v>
      </c>
      <c r="DI240" s="186">
        <f>IF(H240&gt; 0,(COUNTIFS(FRACAS!$B$5:$B$8972, H$4, FRACAS!$D$5:$D$8972, "&lt;="&amp;H240)), "" )</f>
        <v>0</v>
      </c>
      <c r="DJ240" s="186">
        <f>IF(I240&gt; 0,(COUNTIFS(FRACAS!$B$5:$B$8972, I$4, FRACAS!$D$5:$D$8972, "&lt;="&amp;I240)), "" )</f>
        <v>0</v>
      </c>
      <c r="DK240" s="186">
        <f>IF(J240&gt; 0,(COUNTIFS(FRACAS!$B$5:$B$8972, J$4, FRACAS!$D$5:$D$8972, "&lt;="&amp;J240)), "" )</f>
        <v>0</v>
      </c>
      <c r="DL240" s="186">
        <f>IF(K240&gt; 0,(COUNTIFS(FRACAS!$B$5:$B$8972, K$4, FRACAS!$D$5:$D$8972, "&lt;="&amp;K240)), "" )</f>
        <v>0</v>
      </c>
      <c r="DM240" s="186">
        <f>IF(L240&gt; 0,(COUNTIFS(FRACAS!$B$5:$B$8972, L$4, FRACAS!$D$5:$D$8972, "&lt;="&amp;L240)), "" )</f>
        <v>0</v>
      </c>
      <c r="DN240" s="186">
        <f>IF(M240&gt; 0,(COUNTIFS(FRACAS!$B$5:$B$8972, M$4, FRACAS!$D$5:$D$8972, "&lt;="&amp;M240)), "" )</f>
        <v>0</v>
      </c>
      <c r="DO240" s="186">
        <f>IF(N240&gt; 0,(COUNTIFS(FRACAS!$B$5:$B$8972, N$4, FRACAS!$D$5:$D$8972, "&lt;="&amp;N240)), "" )</f>
        <v>0</v>
      </c>
      <c r="DP240" s="186">
        <f>IF(O240&gt; 0,(COUNTIFS(FRACAS!$B$5:$B$8972, O$4, FRACAS!$D$5:$D$8972, "&lt;="&amp;O240)), "" )</f>
        <v>0</v>
      </c>
      <c r="DQ240" s="186">
        <f>IF(P240&gt; 0,(COUNTIFS(FRACAS!$B$5:$B$8972, P$4, FRACAS!$D$5:$D$8972, "&lt;="&amp;P240)), "" )</f>
        <v>0</v>
      </c>
      <c r="DR240" s="186">
        <f>IF(Q240&gt; 0,(COUNTIFS(FRACAS!$B$5:$B$8972, Q$4, FRACAS!$D$5:$D$8972, "&lt;="&amp;Q240)), "" )</f>
        <v>0</v>
      </c>
      <c r="DS240" s="186">
        <f>IF(R240&gt; 0,(COUNTIFS(FRACAS!$B$5:$B$8972, R$4, FRACAS!$D$5:$D$8972, "&lt;="&amp;R240)), "" )</f>
        <v>0</v>
      </c>
      <c r="DT240" s="186">
        <f>IF(S240&gt; 0,(COUNTIFS(FRACAS!$B$5:$B$8972, S$4, FRACAS!$D$5:$D$8972, "&lt;="&amp;S240)), "" )</f>
        <v>0</v>
      </c>
      <c r="DU240" s="186">
        <f>IF(T240&gt; 0,(COUNTIFS(FRACAS!$B$5:$B$8972, T$4, FRACAS!$D$5:$D$8972, "&lt;="&amp;T240)), "" )</f>
        <v>0</v>
      </c>
      <c r="DV240" s="186">
        <f>IF(U240&gt; 0,(COUNTIFS(FRACAS!$B$5:$B$8972, U$4, FRACAS!$D$5:$D$8972, "&lt;="&amp;U240)), "" )</f>
        <v>0</v>
      </c>
      <c r="DW240" s="186" t="str">
        <f>IF(V240&gt; 0,(COUNTIFS(FRACAS!$B$5:$B$8972, V$4, FRACAS!$D$5:$D$8972, "&lt;="&amp;V240)), "" )</f>
        <v/>
      </c>
      <c r="DX240" s="186" t="str">
        <f>IF(W240&gt; 0,(COUNTIFS(FRACAS!$B$5:$B$8972, W$4, FRACAS!$D$5:$D$8972, "&lt;="&amp;W240)), "" )</f>
        <v/>
      </c>
      <c r="DY240" s="186" t="str">
        <f>IF(X240&gt; 0,(COUNTIFS(FRACAS!$B$5:$B$8972, X$4, FRACAS!$D$5:$D$8972, "&lt;="&amp;X240)), "" )</f>
        <v/>
      </c>
      <c r="DZ240" s="186" t="str">
        <f>IF(Y240&gt; 0,(COUNTIFS(FRACAS!$B$5:$B$8972, Y$4, FRACAS!$D$5:$D$8972, "&lt;="&amp;Y240)), "" )</f>
        <v/>
      </c>
      <c r="EA240" s="186" t="str">
        <f>IF(Z240&gt; 0,(COUNTIFS(FRACAS!$B$5:$B$8972, Z$4, FRACAS!$D$5:$D$8972, "&lt;="&amp;Z240)), "" )</f>
        <v/>
      </c>
      <c r="EB240" s="186" t="str">
        <f>IF(AA240&gt; 0,(COUNTIFS(FRACAS!$B$5:$B$8972, AA$4, FRACAS!$D$5:$D$8972, "&lt;="&amp;AA240)), "" )</f>
        <v/>
      </c>
      <c r="EC240" s="186" t="str">
        <f>IF(AB240&gt; 0,(COUNTIFS(FRACAS!$B$5:$B$8972, AB$4, FRACAS!$D$5:$D$8972, "&lt;="&amp;AB240)), "" )</f>
        <v/>
      </c>
      <c r="ED240" s="186" t="str">
        <f>IF(AC240&gt; 0,(COUNTIFS(FRACAS!$B$5:$B$8972, AC$4, FRACAS!$D$5:$D$8972, "&lt;="&amp;AC240)), "" )</f>
        <v/>
      </c>
      <c r="EE240" s="186" t="str">
        <f>IF(AD240&gt; 0,(COUNTIFS(FRACAS!$B$5:$B$8972, AD$4, FRACAS!$D$5:$D$8972, "&lt;="&amp;AD240)), "" )</f>
        <v/>
      </c>
      <c r="EF240" s="186" t="str">
        <f>IF(AE240&gt; 0,(COUNTIFS(FRACAS!$B$5:$B$8972, AE$4, FRACAS!$D$5:$D$8972, "&lt;="&amp;AE240)), "" )</f>
        <v/>
      </c>
      <c r="EG240" s="186" t="str">
        <f>IF(AF240&gt; 0,(COUNTIFS(FRACAS!$B$5:$B$8972, AF$4, FRACAS!$D$5:$D$8972, "&lt;="&amp;AF240)), "" )</f>
        <v/>
      </c>
      <c r="EH240" s="186" t="str">
        <f>IF(AG240&gt; 0,(COUNTIFS(FRACAS!$B$5:$B$8972, AG$4, FRACAS!$D$5:$D$8972, "&lt;="&amp;AG240)), "" )</f>
        <v/>
      </c>
      <c r="EI240" s="186" t="str">
        <f>IF(AH240&gt; 0,(COUNTIFS(FRACAS!$B$5:$B$8972, AH$4, FRACAS!$D$5:$D$8972, "&lt;="&amp;AH240)), "" )</f>
        <v/>
      </c>
      <c r="EJ240" s="186" t="str">
        <f>IF(AI240&gt; 0,(COUNTIFS(FRACAS!$B$5:$B$8972, AI$4, FRACAS!$D$5:$D$8972, "&lt;="&amp;AI240)), "" )</f>
        <v/>
      </c>
      <c r="EK240" s="186" t="str">
        <f>IF(AJ240&gt; 0,(COUNTIFS(FRACAS!$B$5:$B$8972, AJ$4, FRACAS!$D$5:$D$8972, "&lt;="&amp;AJ240)), "" )</f>
        <v/>
      </c>
      <c r="EL240" s="186" t="str">
        <f>IF(AK240&gt; 0,(COUNTIFS(FRACAS!$B$5:$B$8972, AK$4, FRACAS!$D$5:$D$8972, "&lt;="&amp;AK240)), "" )</f>
        <v/>
      </c>
      <c r="EM240" s="186" t="str">
        <f>IF(AL240&gt; 0,(COUNTIFS(FRACAS!$B$5:$B$8972, AL$4, FRACAS!$D$5:$D$8972, "&lt;="&amp;AL240)), "" )</f>
        <v/>
      </c>
      <c r="EN240" s="186" t="str">
        <f>IF(AM240&gt; 0,(COUNTIFS(FRACAS!$B$5:$B$8972, AM$4, FRACAS!$D$5:$D$8972, "&lt;="&amp;AM240)), "" )</f>
        <v/>
      </c>
      <c r="EO240" s="186" t="str">
        <f>IF(AN240&gt; 0,(COUNTIFS(FRACAS!$B$5:$B$8972, AN$4, FRACAS!$D$5:$D$8972, "&lt;="&amp;AN240)), "" )</f>
        <v/>
      </c>
      <c r="EP240" s="186" t="str">
        <f>IF(AO240&gt; 0,(COUNTIFS(FRACAS!$B$5:$B$8972, AO$4, FRACAS!$D$5:$D$8972, "&lt;="&amp;AO240)), "" )</f>
        <v/>
      </c>
      <c r="EQ240" s="186" t="str">
        <f>IF(AP240&gt; 0,(COUNTIFS(FRACAS!$B$5:$B$8972, AP$4, FRACAS!$D$5:$D$8972, "&lt;="&amp;AP240)), "" )</f>
        <v/>
      </c>
      <c r="ER240" s="186" t="str">
        <f>IF(AQ240&gt; 0,(COUNTIFS(FRACAS!$B$5:$B$8972, AQ$4, FRACAS!$D$5:$D$8972, "&lt;="&amp;AQ240)), "" )</f>
        <v/>
      </c>
      <c r="ES240" s="246"/>
      <c r="ET240" s="194"/>
      <c r="EU240" s="194"/>
      <c r="EV240" s="194"/>
      <c r="EW240" s="194"/>
      <c r="EX240" s="194"/>
      <c r="EY240" s="194"/>
      <c r="EZ240" s="194"/>
      <c r="FA240" s="194"/>
      <c r="FB240" s="195"/>
      <c r="FE240" s="190"/>
      <c r="FF240" s="190"/>
      <c r="FG240" s="190"/>
      <c r="FH240" s="190"/>
      <c r="FI240" s="190"/>
      <c r="FJ240" s="190"/>
      <c r="FK240" s="190"/>
      <c r="FL240" s="190"/>
      <c r="FM240" s="190"/>
      <c r="FN240" s="190"/>
      <c r="JD240" s="238"/>
      <c r="JE240" s="238"/>
      <c r="JF240" s="238"/>
      <c r="JG240" s="238"/>
      <c r="JH240" s="238"/>
      <c r="JI240" s="238"/>
      <c r="JJ240" s="238"/>
      <c r="JK240" s="238"/>
      <c r="JL240" s="238"/>
      <c r="JM240" s="238"/>
      <c r="JN240" s="247"/>
      <c r="JO240" s="248"/>
      <c r="JP240" s="248"/>
      <c r="JQ240" s="248"/>
      <c r="JR240" s="248"/>
      <c r="JS240" s="248"/>
      <c r="JT240" s="248"/>
      <c r="JU240" s="248"/>
      <c r="JV240" s="248"/>
      <c r="JW240" s="248"/>
      <c r="JX240" s="248"/>
      <c r="JY240" s="248"/>
      <c r="JZ240" s="248"/>
      <c r="KA240" s="248"/>
      <c r="KB240" s="248"/>
      <c r="KC240" s="248"/>
      <c r="KD240" s="248"/>
      <c r="KE240" s="248"/>
      <c r="KF240" s="248"/>
      <c r="KG240" s="248"/>
      <c r="KH240" s="248"/>
      <c r="KI240" s="248"/>
      <c r="KJ240" s="248"/>
      <c r="KK240" s="248"/>
      <c r="KL240" s="248"/>
      <c r="KM240" s="248"/>
      <c r="KN240" s="248"/>
      <c r="KO240" s="248"/>
      <c r="KP240" s="248"/>
      <c r="KQ240" s="248"/>
      <c r="KR240" s="248"/>
      <c r="KS240" s="248"/>
      <c r="KT240" s="248"/>
      <c r="KU240" s="248"/>
      <c r="KV240" s="248"/>
      <c r="KW240" s="248"/>
      <c r="KX240" s="248"/>
      <c r="KY240" s="248"/>
      <c r="KZ240" s="248"/>
      <c r="LA240" s="248"/>
      <c r="LC240" s="235" t="str">
        <f t="shared" si="18"/>
        <v/>
      </c>
      <c r="LD240" s="240" t="str" cm="1">
        <f t="array" ref="LD240">IFERROR((((D240/FRACAS!$AY$1)*60
)-(SUMPRODUCT((FRACAS!$B$5:$B$8970=D$4)*(FRACAS!$D$5:$D$8970&lt;=D240)*(IFERROR(FRACAS!$AM$5:$AM$8970,0)))
))/((D240/FRACAS!$AY$1)*60),"")</f>
        <v/>
      </c>
      <c r="LE240" s="240" t="str" cm="1">
        <f t="array" ref="LE240">IFERROR((((E240/FRACAS!$AY$1)*60
)-(SUMPRODUCT((FRACAS!$B$5:$B$8970=E$4)*(FRACAS!$D$5:$D$8970&lt;=E240)*(IFERROR(FRACAS!$AM$5:$AM$8970,0)))
))/((E240/FRACAS!$AY$1)*60),"")</f>
        <v/>
      </c>
      <c r="LF240" s="240" t="str" cm="1">
        <f t="array" ref="LF240">IFERROR((((F240/FRACAS!$AY$1)*60
)-(SUMPRODUCT((FRACAS!$B$5:$B$8970=F$4)*(FRACAS!$D$5:$D$8970&lt;=F240)*(IFERROR(FRACAS!$AM$5:$AM$8970,0)))
))/((F240/FRACAS!$AY$1)*60),"")</f>
        <v/>
      </c>
      <c r="LG240" s="240" t="str" cm="1">
        <f t="array" ref="LG240">IFERROR((((G240/FRACAS!$AY$1)*60
)-(SUMPRODUCT((FRACAS!$B$5:$B$8970=G$4)*(FRACAS!$D$5:$D$8970&lt;=G240)*(IFERROR(FRACAS!$AM$5:$AM$8970,0)))
))/((G240/FRACAS!$AY$1)*60),"")</f>
        <v/>
      </c>
      <c r="LH240" s="240" t="str" cm="1">
        <f t="array" ref="LH240">IFERROR((((H240/FRACAS!$AY$1)*60
)-(SUMPRODUCT((FRACAS!$B$5:$B$8970=H$4)*(FRACAS!$D$5:$D$8970&lt;=H240)*(IFERROR(FRACAS!$AM$5:$AM$8970,0)))
))/((H240/FRACAS!$AY$1)*60),"")</f>
        <v/>
      </c>
      <c r="LI240" s="240" t="str" cm="1">
        <f t="array" ref="LI240">IFERROR((((I240/FRACAS!$AY$1)*60
)-(SUMPRODUCT((FRACAS!$B$5:$B$8970=I$4)*(FRACAS!$D$5:$D$8970&lt;=I240)*(IFERROR(FRACAS!$AM$5:$AM$8970,0)))
))/((I240/FRACAS!$AY$1)*60),"")</f>
        <v/>
      </c>
      <c r="LJ240" s="240" t="str" cm="1">
        <f t="array" ref="LJ240">IFERROR((((J240/FRACAS!$AY$1)*60
)-(SUMPRODUCT((FRACAS!$B$5:$B$8970=J$4)*(FRACAS!$D$5:$D$8970&lt;=J240)*(IFERROR(FRACAS!$AM$5:$AM$8970,0)))
))/((J240/FRACAS!$AY$1)*60),"")</f>
        <v/>
      </c>
      <c r="LK240" s="240" t="str" cm="1">
        <f t="array" ref="LK240">IFERROR((((K240/FRACAS!$AY$1)*60
)-(SUMPRODUCT((FRACAS!$B$5:$B$8970=K$4)*(FRACAS!$D$5:$D$8970&lt;=K240)*(IFERROR(FRACAS!$AM$5:$AM$8970,0)))
))/((K240/FRACAS!$AY$1)*60),"")</f>
        <v/>
      </c>
      <c r="LL240" s="240" t="str" cm="1">
        <f t="array" ref="LL240">IFERROR((((L240/FRACAS!$AY$1)*60
)-(SUMPRODUCT((FRACAS!$B$5:$B$8970=L$4)*(FRACAS!$D$5:$D$8970&lt;=L240)*(IFERROR(FRACAS!$AM$5:$AM$8970,0)))
))/((L240/FRACAS!$AY$1)*60),"")</f>
        <v/>
      </c>
      <c r="LM240" s="240" t="str" cm="1">
        <f t="array" ref="LM240">IFERROR((((M240/FRACAS!$AY$1)*60
)-(SUMPRODUCT((FRACAS!$B$5:$B$8970=M$4)*(FRACAS!$D$5:$D$8970&lt;=M240)*(IFERROR(FRACAS!$AM$5:$AM$8970,0)))
))/((M240/FRACAS!$AY$1)*60),"")</f>
        <v/>
      </c>
      <c r="LN240" s="240" t="str" cm="1">
        <f t="array" ref="LN240">IFERROR((((N240/FRACAS!$AY$1)*60
)-(SUMPRODUCT((FRACAS!$B$5:$B$8970=N$4)*(FRACAS!$D$5:$D$8970&lt;=N240)*(IFERROR(FRACAS!$AM$5:$AM$8970,0)))
))/((N240/FRACAS!$AY$1)*60),"")</f>
        <v/>
      </c>
      <c r="LO240" s="240" t="str" cm="1">
        <f t="array" ref="LO240">IFERROR((((O240/FRACAS!$AY$1)*60
)-(SUMPRODUCT((FRACAS!$B$5:$B$8970=O$4)*(FRACAS!$D$5:$D$8970&lt;=O240)*(IFERROR(FRACAS!$AM$5:$AM$8970,0)))
))/((O240/FRACAS!$AY$1)*60),"")</f>
        <v/>
      </c>
      <c r="LP240" s="240" t="str" cm="1">
        <f t="array" ref="LP240">IFERROR((((P240/FRACAS!$AY$1)*60
)-(SUMPRODUCT((FRACAS!$B$5:$B$8970=P$4)*(FRACAS!$D$5:$D$8970&lt;=P240)*(IFERROR(FRACAS!$AM$5:$AM$8970,0)))
))/((P240/FRACAS!$AY$1)*60),"")</f>
        <v/>
      </c>
      <c r="LQ240" s="240" t="str" cm="1">
        <f t="array" ref="LQ240">IFERROR((((Q240/FRACAS!$AY$1)*60
)-(SUMPRODUCT((FRACAS!$B$5:$B$8970=Q$4)*(FRACAS!$D$5:$D$8970&lt;=Q240)*(IFERROR(FRACAS!$AM$5:$AM$8970,0)))
))/((Q240/FRACAS!$AY$1)*60),"")</f>
        <v/>
      </c>
      <c r="LR240" s="240" t="str" cm="1">
        <f t="array" ref="LR240">IFERROR((((R240/FRACAS!$AY$1)*60
)-(SUMPRODUCT((FRACAS!$B$5:$B$8970=R$4)*(FRACAS!$D$5:$D$8970&lt;=R240)*(IFERROR(FRACAS!$AM$5:$AM$8970,0)))
))/((R240/FRACAS!$AY$1)*60),"")</f>
        <v/>
      </c>
      <c r="LS240" s="240" t="str" cm="1">
        <f t="array" ref="LS240">IFERROR((((S240/FRACAS!$AY$1)*60
)-(SUMPRODUCT((FRACAS!$B$5:$B$8970=S$4)*(FRACAS!$D$5:$D$8970&lt;=S240)*(IFERROR(FRACAS!$AM$5:$AM$8970,0)))
))/((S240/FRACAS!$AY$1)*60),"")</f>
        <v/>
      </c>
      <c r="LT240" s="240" t="str" cm="1">
        <f t="array" ref="LT240">IFERROR((((T240/FRACAS!$AY$1)*60
)-(SUMPRODUCT((FRACAS!$B$5:$B$8970=T$4)*(FRACAS!$D$5:$D$8970&lt;=T240)*(IFERROR(FRACAS!$AM$5:$AM$8970,0)))
))/((T240/FRACAS!$AY$1)*60),"")</f>
        <v/>
      </c>
      <c r="LU240" s="240" t="str" cm="1">
        <f t="array" ref="LU240">IFERROR((((U240/FRACAS!$AY$1)*60
)-(SUMPRODUCT((FRACAS!$B$5:$B$8970=U$4)*(FRACAS!$D$5:$D$8970&lt;=U240)*(IFERROR(FRACAS!$AM$5:$AM$8970,0)))
))/((U240/FRACAS!$AY$1)*60),"")</f>
        <v/>
      </c>
      <c r="LV240" s="240" t="str" cm="1">
        <f t="array" ref="LV240">IFERROR(
    (((V240/FRACAS!$AY$1)*60))
    /
    (((V240/FRACAS!$AY$1)*60) + SUMPRODUCT((FRACAS!$B$5:$B$8970=V$4)*(FRACAS!$D$5:$D$8970&lt;=V240)*(IFERROR(FRACAS!$AM$5:$AM$8970,0)))
    ),"")</f>
        <v/>
      </c>
      <c r="LW240" s="240" t="str" cm="1">
        <f t="array" ref="LW240">IFERROR(
    (((W240/FRACAS!$AY$1)*60))
    /
    (((W240/FRACAS!$AY$1)*60) + SUMPRODUCT((FRACAS!$B$5:$B$8970=W$4)*(FRACAS!$D$5:$D$8970&lt;=W240)*(IFERROR(FRACAS!$AM$5:$AM$8970,0)))
    ),"")</f>
        <v/>
      </c>
      <c r="LX240" s="240" t="str" cm="1">
        <f t="array" ref="LX240">IFERROR(
    (((X240/FRACAS!$AY$1)*60))
    /
    (((X240/FRACAS!$AY$1)*60) + SUMPRODUCT((FRACAS!$B$5:$B$8970=X$4)*(FRACAS!$D$5:$D$8970&lt;=X240)*(IFERROR(FRACAS!$AM$5:$AM$8970,0)))
    ),"")</f>
        <v/>
      </c>
      <c r="LY240" s="240" t="str" cm="1">
        <f t="array" ref="LY240">IFERROR(
    (((Y240/FRACAS!$AY$1)*60))
    /
    (((Y240/FRACAS!$AY$1)*60) + SUMPRODUCT((FRACAS!$B$5:$B$8970=Y$4)*(FRACAS!$D$5:$D$8970&lt;=Y240)*(IFERROR(FRACAS!$AM$5:$AM$8970,0)))
    ),"")</f>
        <v/>
      </c>
      <c r="LZ240" s="240" t="str" cm="1">
        <f t="array" ref="LZ240">IFERROR(
    (((Z240/FRACAS!$AY$1)*60))
    /
    (((Z240/FRACAS!$AY$1)*60) + SUMPRODUCT((FRACAS!$B$5:$B$8970=Z$4)*(FRACAS!$D$5:$D$8970&lt;=Z240)*(IFERROR(FRACAS!$AM$5:$AM$8970,0)))
    ),"")</f>
        <v/>
      </c>
      <c r="MA240" s="240" t="str" cm="1">
        <f t="array" ref="MA240">IFERROR(
    (((AA240/FRACAS!$AY$1)*60))
    /
    (((AA240/FRACAS!$AY$1)*60) + SUMPRODUCT((FRACAS!$B$5:$B$8970=AA$4)*(FRACAS!$D$5:$D$8970&lt;=AA240)*(IFERROR(FRACAS!$AM$5:$AM$8970,0)))
    ),"")</f>
        <v/>
      </c>
      <c r="MB240" s="240" t="str" cm="1">
        <f t="array" ref="MB240">IFERROR(
    (((AB240/FRACAS!$AY$1)*60))
    /
    (((AB240/FRACAS!$AY$1)*60) + SUMPRODUCT((FRACAS!$B$5:$B$8970=AB$4)*(FRACAS!$D$5:$D$8970&lt;=AB240)*(IFERROR(FRACAS!$AM$5:$AM$8970,0)))
    ),"")</f>
        <v/>
      </c>
      <c r="MC240" s="240" t="str" cm="1">
        <f t="array" ref="MC240">IFERROR(
    (((AC240/FRACAS!$AY$1)*60))
    /
    (((AC240/FRACAS!$AY$1)*60) + SUMPRODUCT((FRACAS!$B$5:$B$8970=AC$4)*(FRACAS!$D$5:$D$8970&lt;=AC240)*(IFERROR(FRACAS!$AM$5:$AM$8970,0)))
    ),"")</f>
        <v/>
      </c>
      <c r="MD240" s="240" t="str" cm="1">
        <f t="array" ref="MD240">IFERROR(
    (((AD240/FRACAS!$AY$1)*60))
    /
    (((AD240/FRACAS!$AY$1)*60) + SUMPRODUCT((FRACAS!$B$5:$B$8970=AD$4)*(FRACAS!$D$5:$D$8970&lt;=AD240)*(IFERROR(FRACAS!$AM$5:$AM$8970,0)))
    ),"")</f>
        <v/>
      </c>
      <c r="ME240" s="240" t="str" cm="1">
        <f t="array" ref="ME240">IFERROR(
    (((AE240/FRACAS!$AY$1)*60))
    /
    (((AE240/FRACAS!$AY$1)*60) + SUMPRODUCT((FRACAS!$B$5:$B$8970=AE$4)*(FRACAS!$D$5:$D$8970&lt;=AE240)*(IFERROR(FRACAS!$AM$5:$AM$8970,0)))
    ),"")</f>
        <v/>
      </c>
      <c r="MF240" s="240" t="str" cm="1">
        <f t="array" ref="MF240">IFERROR(
    (((AF240/FRACAS!$AY$1)*60))
    /
    (((AF240/FRACAS!$AY$1)*60) + SUMPRODUCT((FRACAS!$B$5:$B$8970=AF$4)*(FRACAS!$D$5:$D$8970&lt;=AF240)*(IFERROR(FRACAS!$AM$5:$AM$8970,0)))
    ),"")</f>
        <v/>
      </c>
      <c r="MG240" s="240" t="str" cm="1">
        <f t="array" ref="MG240">IFERROR(
    (((AG240/FRACAS!$AY$1)*60))
    /
    (((AG240/FRACAS!$AY$1)*60) + SUMPRODUCT((FRACAS!$B$5:$B$8970=AG$4)*(FRACAS!$D$5:$D$8970&lt;=AG240)*(IFERROR(FRACAS!$AM$5:$AM$8970,0)))
    ),"")</f>
        <v/>
      </c>
      <c r="MH240" s="240" t="str" cm="1">
        <f t="array" ref="MH240">IFERROR(
    (((AH240/FRACAS!$AY$1)*60))
    /
    (((AH240/FRACAS!$AY$1)*60) + SUMPRODUCT((FRACAS!$B$5:$B$8970=AH$4)*(FRACAS!$D$5:$D$8970&lt;=AH240)*(IFERROR(FRACAS!$AM$5:$AM$8970,0)))
    ),"")</f>
        <v/>
      </c>
      <c r="MI240" s="240" t="str" cm="1">
        <f t="array" ref="MI240">IFERROR(
    (((AI240/FRACAS!$AY$1)*60))
    /
    (((AI240/FRACAS!$AY$1)*60) + SUMPRODUCT((FRACAS!$B$5:$B$8970=AI$4)*(FRACAS!$D$5:$D$8970&lt;=AI240)*(IFERROR(FRACAS!$AM$5:$AM$8970,0)))
    ),"")</f>
        <v/>
      </c>
      <c r="MJ240" s="240" t="str" cm="1">
        <f t="array" ref="MJ240">IFERROR(
    (((AJ240/FRACAS!$AY$1)*60))
    /
    (((AJ240/FRACAS!$AY$1)*60) + SUMPRODUCT((FRACAS!$B$5:$B$8970=AJ$4)*(FRACAS!$D$5:$D$8970&lt;=AJ240)*(IFERROR(FRACAS!$AM$5:$AM$8970,0)))
    ),"")</f>
        <v/>
      </c>
      <c r="MK240" s="240" t="str" cm="1">
        <f t="array" ref="MK240">IFERROR(
    (((AK240/FRACAS!$AY$1)*60))
    /
    (((AK240/FRACAS!$AY$1)*60) + SUMPRODUCT((FRACAS!$B$5:$B$8970=AK$4)*(FRACAS!$D$5:$D$8970&lt;=AK240)*(IFERROR(FRACAS!$AM$5:$AM$8970,0)))
    ),"")</f>
        <v/>
      </c>
      <c r="ML240" s="240" t="str" cm="1">
        <f t="array" ref="ML240">IFERROR(
    (((AL240/FRACAS!$AY$1)*60))
    /
    (((AL240/FRACAS!$AY$1)*60) + SUMPRODUCT((FRACAS!$B$5:$B$8970=AL$4)*(FRACAS!$D$5:$D$8970&lt;=AL240)*(IFERROR(FRACAS!$AM$5:$AM$8970,0)))
    ),"")</f>
        <v/>
      </c>
      <c r="MM240" s="240" t="str" cm="1">
        <f t="array" ref="MM240">IFERROR(
    (((AM240/FRACAS!$AY$1)*60))
    /
    (((AM240/FRACAS!$AY$1)*60) + SUMPRODUCT((FRACAS!$B$5:$B$8970=AM$4)*(FRACAS!$D$5:$D$8970&lt;=AM240)*(IFERROR(FRACAS!$AM$5:$AM$8970,0)))
    ),"")</f>
        <v/>
      </c>
      <c r="MN240" s="240" t="str" cm="1">
        <f t="array" ref="MN240">IFERROR(
    (((AN240/FRACAS!$AY$1)*60))
    /
    (((AN240/FRACAS!$AY$1)*60) + SUMPRODUCT((FRACAS!$B$5:$B$8970=AN$4)*(FRACAS!$D$5:$D$8970&lt;=AN240)*(IFERROR(FRACAS!$AM$5:$AM$8970,0)))
    ),"")</f>
        <v/>
      </c>
      <c r="MO240" s="240" t="str" cm="1">
        <f t="array" ref="MO240">IFERROR(
    (((AO240/FRACAS!$AY$1)*60))
    /
    (((AO240/FRACAS!$AY$1)*60) + SUMPRODUCT((FRACAS!$B$5:$B$8970=AO$4)*(FRACAS!$D$5:$D$8970&lt;=AO240)*(IFERROR(FRACAS!$AM$5:$AM$8970,0)))
    ),"")</f>
        <v/>
      </c>
      <c r="MP240" s="240" t="str" cm="1">
        <f t="array" ref="MP240">IFERROR(
    (((AP240/FRACAS!$AY$1)*60))
    /
    (((AP240/FRACAS!$AY$1)*60) + SUMPRODUCT((FRACAS!$B$5:$B$8970=AP$4)*(FRACAS!$D$5:$D$8970&lt;=AP240)*(IFERROR(FRACAS!$AM$5:$AM$8970,0)))
    ),"")</f>
        <v/>
      </c>
      <c r="MQ240" s="240" t="str" cm="1">
        <f t="array" ref="MQ240">IFERROR(
    (((AQ240/FRACAS!$AY$1)*60))
    /
    (((AQ240/FRACAS!$AY$1)*60) + SUMPRODUCT((FRACAS!$B$5:$B$8970=AQ$4)*(FRACAS!$D$5:$D$8970&lt;=AQ240)*(IFERROR(FRACAS!$AM$5:$AM$8970,0)))
    ),"")</f>
        <v/>
      </c>
      <c r="MR240" s="194"/>
      <c r="MS240" s="194"/>
      <c r="MT240" s="194"/>
      <c r="MU240" s="194"/>
      <c r="MV240" s="194"/>
      <c r="MW240" s="194"/>
      <c r="MX240" s="194"/>
      <c r="MY240" s="194"/>
      <c r="MZ240" s="194"/>
      <c r="NA240" s="195"/>
      <c r="ND240" s="241">
        <f t="shared" si="21"/>
        <v>0</v>
      </c>
      <c r="NE240" s="242" t="str">
        <f t="shared" si="22"/>
        <v/>
      </c>
      <c r="NF240" s="193" t="str" cm="1">
        <f t="array" ref="NF240">IF($ND240=0,"",(IFERROR( (IFERROR($ND240/FRACAS!$AY$1*60,0) - SUMPRODUCT( (FRACAS!$K$5:$K$8972=NF$2) * IFERROR(FRACAS!$AN$5:$AN$8972,0) ) ) / IFERROR($ND240/FRACAS!$AY$1*60,0), 1 )))</f>
        <v/>
      </c>
      <c r="NG240" s="193" t="str" cm="1">
        <f t="array" ref="NG240">IF($ND240=0,"",(IFERROR( (IFERROR($ND240/FRACAS!$AY$1*60,0) - SUMPRODUCT( (FRACAS!$K$5:$K$8972=NG$2) * IFERROR(FRACAS!$AN$5:$AN$8972,0) ) ) / IFERROR($ND240/FRACAS!$AY$1*60,0), 1 )))</f>
        <v/>
      </c>
      <c r="NH240" s="193" t="str" cm="1">
        <f t="array" ref="NH240">IF($ND240=0,"",(IFERROR( (IFERROR($ND240/FRACAS!$AY$1*60,0) - SUMPRODUCT( (FRACAS!$K$5:$K$8972=NH$2) * IFERROR(FRACAS!$AN$5:$AN$8972,0) ) ) / IFERROR($ND240/FRACAS!$AY$1*60,0), 1 )))</f>
        <v/>
      </c>
      <c r="NI240" s="193" t="str" cm="1">
        <f t="array" ref="NI240">IF($ND240=0,"",(IFERROR( (IFERROR($ND240/FRACAS!$AY$1*60,0) - SUMPRODUCT( (FRACAS!$K$5:$K$8972=NI$2) * IFERROR(FRACAS!$AN$5:$AN$8972,0) ) ) / IFERROR($ND240/FRACAS!$AY$1*60,0), 1 )))</f>
        <v/>
      </c>
      <c r="NJ240" s="193" t="str" cm="1">
        <f t="array" ref="NJ240">IF($ND240=0,"",(IFERROR( (IFERROR($ND240/FRACAS!$AY$1*60,0) - SUMPRODUCT( (FRACAS!$K$5:$K$8972=NJ$2) * IFERROR(FRACAS!$AN$5:$AN$8972,0) ) ) / IFERROR($ND240/FRACAS!$AY$1*60,0), 1 )))</f>
        <v/>
      </c>
      <c r="NK240" s="193" t="str" cm="1">
        <f t="array" ref="NK240">IF($ND240=0,"",(IFERROR( (IFERROR($ND240/FRACAS!$AY$1*60,0) - SUMPRODUCT( (FRACAS!$K$5:$K$8972=NK$2) * IFERROR(FRACAS!$AN$5:$AN$8972,0) ) ) / IFERROR($ND240/FRACAS!$AY$1*60,0), 1 )))</f>
        <v/>
      </c>
      <c r="NL240" s="193" t="str" cm="1">
        <f t="array" ref="NL240">IF($ND240=0,"",(IFERROR( (IFERROR($ND240/FRACAS!$AY$1*60,0) - SUMPRODUCT( (FRACAS!$K$5:$K$8972=NL$2) * IFERROR(FRACAS!$AN$5:$AN$8972,0) ) ) / IFERROR($ND240/FRACAS!$AY$1*60,0), 1 )))</f>
        <v/>
      </c>
      <c r="NM240" s="193" t="str" cm="1">
        <f t="array" ref="NM240">IF($ND240=0,"",(IFERROR( (IFERROR($ND240/FRACAS!$AY$1*60,0) - SUMPRODUCT( (FRACAS!$K$5:$K$8972=NM$2) * IFERROR(FRACAS!$AN$5:$AN$8972,0) ) ) / IFERROR($ND240/FRACAS!$AY$1*60,0), 1 )))</f>
        <v/>
      </c>
      <c r="NN240" s="193" t="str" cm="1">
        <f t="array" ref="NN240">IF($ND240=0,"",(IFERROR( (IFERROR($ND240/FRACAS!$AY$1*60,0) - SUMPRODUCT( (FRACAS!$K$5:$K$8972=NN$2) * IFERROR(FRACAS!$AN$5:$AN$8972,0) ) ) / IFERROR($ND240/FRACAS!$AY$1*60,0), 1 )))</f>
        <v/>
      </c>
      <c r="NO240" s="193" t="str" cm="1">
        <f t="array" ref="NO240">IF($ND240=0,"",(IFERROR( (IFERROR($ND240/FRACAS!$AY$1*60,0) - SUMPRODUCT( (FRACAS!$K$5:$K$8972=NO$2) * IFERROR(FRACAS!$AN$5:$AN$8972,0) ) ) / IFERROR($ND240/FRACAS!$AY$1*60,0), 1 )))</f>
        <v/>
      </c>
      <c r="NP240" s="193" t="str" cm="1">
        <f t="array" ref="NP240">IF($ND240=0,"",(IFERROR( (IFERROR($ND240/FRACAS!$AY$1*60,0) - SUMPRODUCT( (FRACAS!$K$5:$K$8972=NP$2) * IFERROR(FRACAS!$AN$5:$AN$8972,0) ) ) / IFERROR($ND240/FRACAS!$AY$1*60,0), 1 )))</f>
        <v/>
      </c>
      <c r="NQ240" s="193" t="str" cm="1">
        <f t="array" ref="NQ240">IF($ND240=0,"",(IFERROR( (IFERROR($ND240/FRACAS!$AY$1*60,0) - SUMPRODUCT( (FRACAS!$K$5:$K$8972=NQ$2) * IFERROR(FRACAS!$AN$5:$AN$8972,0) ) ) / IFERROR($ND240/FRACAS!$AY$1*60,0), 1 )))</f>
        <v/>
      </c>
      <c r="NR240" s="193" t="str" cm="1">
        <f t="array" ref="NR240">IF($ND240=0,"",(IFERROR( (IFERROR($ND240/FRACAS!$AY$1*60,0) - SUMPRODUCT( (FRACAS!$K$5:$K$8972=NR$2) * IFERROR(FRACAS!$AN$5:$AN$8972,0) ) ) / IFERROR($ND240/FRACAS!$AY$1*60,0), 1 )))</f>
        <v/>
      </c>
      <c r="NS240" s="193" t="str" cm="1">
        <f t="array" ref="NS240">IF($ND240=0,"",(IFERROR( (IFERROR($ND240/FRACAS!$AY$1*60,0) - SUMPRODUCT( (FRACAS!$K$5:$K$8972=NS$2) * IFERROR(FRACAS!$AN$5:$AN$8972,0) ) ) / IFERROR($ND240/FRACAS!$AY$1*60,0), 1 )))</f>
        <v/>
      </c>
      <c r="NT240" s="193" t="str" cm="1">
        <f t="array" ref="NT240">IF($ND240=0,"",(IFERROR( (IFERROR($ND240/FRACAS!$AY$1*60,0) - SUMPRODUCT( (FRACAS!$K$5:$K$8972=NT$2) * IFERROR(FRACAS!$AN$5:$AN$8972,0) ) ) / IFERROR($ND240/FRACAS!$AY$1*60,0), 1 )))</f>
        <v/>
      </c>
      <c r="NU240" s="193" t="str" cm="1">
        <f t="array" ref="NU240">IF($ND240=0,"",(IFERROR( (IFERROR($ND240/FRACAS!$AY$1*60,0) - SUMPRODUCT( (FRACAS!$K$5:$K$8972=NU$2) * IFERROR(FRACAS!$AN$5:$AN$8972,0) ) ) / IFERROR($ND240/FRACAS!$AY$1*60,0), 1 )))</f>
        <v/>
      </c>
      <c r="NV240" s="193" t="str" cm="1">
        <f t="array" ref="NV240">IF($ND240=0,"",(IFERROR( (IFERROR($ND240/FRACAS!$AY$1*60,0) - SUMPRODUCT( (FRACAS!$K$5:$K$8972=NV$2) * IFERROR(FRACAS!$AN$5:$AN$8972,0) ) ) / IFERROR($ND240/FRACAS!$AY$1*60,0), 1 )))</f>
        <v/>
      </c>
      <c r="NW240" s="193" t="str" cm="1">
        <f t="array" ref="NW240">IF($ND240=0,"",(IFERROR( (IFERROR($ND240/FRACAS!$AY$1*60,0) - SUMPRODUCT( (FRACAS!$K$5:$K$8972=NW$2) * IFERROR(FRACAS!$AN$5:$AN$8972,0) ) ) / IFERROR($ND240/FRACAS!$AY$1*60,0), 1 )))</f>
        <v/>
      </c>
      <c r="NX240" s="193" t="str" cm="1">
        <f t="array" ref="NX240">IF($ND240=0,"",(IFERROR( (IFERROR($ND240/FRACAS!$AY$1*60,0) - SUMPRODUCT( (FRACAS!$K$5:$K$8972=NX$2) * IFERROR(FRACAS!$AN$5:$AN$8972,0) ) ) / IFERROR($ND240/FRACAS!$AY$1*60,0), 1 )))</f>
        <v/>
      </c>
      <c r="NY240" s="193" t="str" cm="1">
        <f t="array" ref="NY240">IF($ND240=0,"",(IFERROR( (IFERROR($ND240/FRACAS!$AY$1*60,0) - SUMPRODUCT( (FRACAS!$K$5:$K$8972=NY$2) * IFERROR(FRACAS!$AN$5:$AN$8972,0) ) ) / IFERROR($ND240/FRACAS!$AY$1*60,0), 1 )))</f>
        <v/>
      </c>
      <c r="NZ240" s="193" t="str" cm="1">
        <f t="array" ref="NZ240">IF($ND240=0,"",(IFERROR( (IFERROR($ND240/FRACAS!$AY$1*60,0) - SUMPRODUCT( (FRACAS!$K$5:$K$8972=NZ$2) * IFERROR(FRACAS!$AN$5:$AN$8972,0) ) ) / IFERROR($ND240/FRACAS!$AY$1*60,0), 1 )))</f>
        <v/>
      </c>
      <c r="OA240" s="193" t="str" cm="1">
        <f t="array" ref="OA240">IF($ND240=0,"",(IFERROR( (IFERROR($ND240/FRACAS!$AY$1*60,0) - SUMPRODUCT( (FRACAS!$K$5:$K$8972=OA$2) * IFERROR(FRACAS!$AN$5:$AN$8972,0) ) ) / IFERROR($ND240/FRACAS!$AY$1*60,0), 1 )))</f>
        <v/>
      </c>
      <c r="OB240" s="193" t="str" cm="1">
        <f t="array" ref="OB240">IF($ND240=0,"",(IFERROR( (IFERROR($ND240/FRACAS!$AY$1*60,0) - SUMPRODUCT( (FRACAS!$K$5:$K$8972=OB$2) * IFERROR(FRACAS!$AN$5:$AN$8972,0) ) ) / IFERROR($ND240/FRACAS!$AY$1*60,0), 1 )))</f>
        <v/>
      </c>
      <c r="OC240" s="193" t="str" cm="1">
        <f t="array" ref="OC240">IF($ND240=0,"",(IFERROR( (IFERROR($ND240/FRACAS!$AY$1*60,0) - SUMPRODUCT( (FRACAS!$K$5:$K$8972=OC$2) * IFERROR(FRACAS!$AN$5:$AN$8972,0) ) ) / IFERROR($ND240/FRACAS!$AY$1*60,0), 1 )))</f>
        <v/>
      </c>
      <c r="OD240" s="193" t="str" cm="1">
        <f t="array" ref="OD240">IF($ND240=0,"",(IFERROR( (IFERROR($ND240/FRACAS!$AY$1*60,0) - SUMPRODUCT( (FRACAS!$K$5:$K$8972=OD$2) * IFERROR(FRACAS!$AN$5:$AN$8972,0) ) ) / IFERROR($ND240/FRACAS!$AY$1*60,0), 1 )))</f>
        <v/>
      </c>
      <c r="OE240" s="193" t="str" cm="1">
        <f t="array" ref="OE240">IF($ND240=0,"",(IFERROR( (IFERROR($ND240/FRACAS!$AY$1*60,0) - SUMPRODUCT( (FRACAS!$K$5:$K$8972=OE$2) * IFERROR(FRACAS!$AN$5:$AN$8972,0) ) ) / IFERROR($ND240/FRACAS!$AY$1*60,0), 1 )))</f>
        <v/>
      </c>
      <c r="OF240" s="193" t="str" cm="1">
        <f t="array" ref="OF240">IF($ND240=0,"",(IFERROR( (IFERROR($ND240/FRACAS!$AY$1*60,0) - SUMPRODUCT( (FRACAS!$K$5:$K$8972=OF$2) * IFERROR(FRACAS!$AN$5:$AN$8972,0) ) ) / IFERROR($ND240/FRACAS!$AY$1*60,0), 1 )))</f>
        <v/>
      </c>
      <c r="OG240" s="193" t="str" cm="1">
        <f t="array" ref="OG240">IF($ND240=0,"",(IFERROR( (IFERROR($ND240/FRACAS!$AY$1*60,0) - SUMPRODUCT( (FRACAS!$K$5:$K$8972=OG$2) * IFERROR(FRACAS!$AN$5:$AN$8972,0) ) ) / IFERROR($ND240/FRACAS!$AY$1*60,0), 1 )))</f>
        <v/>
      </c>
      <c r="OH240" s="193" t="str" cm="1">
        <f t="array" ref="OH240">IF($ND240=0,"",(IFERROR( (IFERROR($ND240/FRACAS!$AY$1*60,0) - SUMPRODUCT( (FRACAS!$K$5:$K$8972=OH$2) * IFERROR(FRACAS!$AN$5:$AN$8972,0) ) ) / IFERROR($ND240/FRACAS!$AY$1*60,0), 1 )))</f>
        <v/>
      </c>
      <c r="OI240" s="193" t="str" cm="1">
        <f t="array" ref="OI240">IF($ND240=0,"",(IFERROR( (IFERROR($ND240/FRACAS!$AY$1*60,0) - SUMPRODUCT( (FRACAS!$K$5:$K$8972=OI$2) * IFERROR(FRACAS!$AN$5:$AN$8972,0) ) ) / IFERROR($ND240/FRACAS!$AY$1*60,0), 1 )))</f>
        <v/>
      </c>
      <c r="OJ240" s="193" t="str" cm="1">
        <f t="array" ref="OJ240">IF($ND240=0,"",(IFERROR( (IFERROR($ND240/FRACAS!$AY$1*60,0) - SUMPRODUCT( (FRACAS!$K$5:$K$8972=OJ$2) * IFERROR(FRACAS!$AN$5:$AN$8972,0) ) ) / IFERROR($ND240/FRACAS!$AY$1*60,0), 1 )))</f>
        <v/>
      </c>
      <c r="OK240" s="193" t="str" cm="1">
        <f t="array" ref="OK240">IF($ND240=0,"",(IFERROR( (IFERROR($ND240/FRACAS!$AY$1*60,0) - SUMPRODUCT( (FRACAS!$K$5:$K$8972=OK$2) * IFERROR(FRACAS!$AN$5:$AN$8972,0) ) ) / IFERROR($ND240/FRACAS!$AY$1*60,0), 1 )))</f>
        <v/>
      </c>
      <c r="OL240" s="193" t="str" cm="1">
        <f t="array" ref="OL240">IF($ND240=0,"",(IFERROR( (IFERROR($ND240/FRACAS!$AY$1*60,0) - SUMPRODUCT( (FRACAS!$K$5:$K$8972=OL$2) * IFERROR(FRACAS!$AN$5:$AN$8972,0) ) ) / IFERROR($ND240/FRACAS!$AY$1*60,0), 1 )))</f>
        <v/>
      </c>
      <c r="OM240" s="193" t="str" cm="1">
        <f t="array" ref="OM240">IF($ND240=0,"",(IFERROR( (IFERROR($ND240/FRACAS!$AY$1*60,0) - SUMPRODUCT( (FRACAS!$K$5:$K$8972=OM$2) * IFERROR(FRACAS!$AN$5:$AN$8972,0) ) ) / IFERROR($ND240/FRACAS!$AY$1*60,0), 1 )))</f>
        <v/>
      </c>
      <c r="ON240" s="193" t="str" cm="1">
        <f t="array" ref="ON240">IF($ND240=0,"",(IFERROR( (IFERROR($ND240/FRACAS!$AY$1*60,0) - SUMPRODUCT( (FRACAS!$K$5:$K$8972=ON$2) * IFERROR(FRACAS!$AN$5:$AN$8972,0) ) ) / IFERROR($ND240/FRACAS!$AY$1*60,0), 1 )))</f>
        <v/>
      </c>
      <c r="OO240" s="193" t="str" cm="1">
        <f t="array" ref="OO240">IF($ND240=0,"",(IFERROR( (IFERROR($ND240/FRACAS!$AY$1*60,0) - SUMPRODUCT( (FRACAS!$K$5:$K$8972=OO$2) * IFERROR(FRACAS!$AN$5:$AN$8972,0) ) ) / IFERROR($ND240/FRACAS!$AY$1*60,0), 1 )))</f>
        <v/>
      </c>
      <c r="OP240" s="193" t="str" cm="1">
        <f t="array" ref="OP240">IF($ND240=0,"",(IFERROR( (IFERROR($ND240/FRACAS!$AY$1*60,0) - SUMPRODUCT( (FRACAS!$K$5:$K$8972=OP$2) * IFERROR(FRACAS!$AN$5:$AN$8972,0) ) ) / IFERROR($ND240/FRACAS!$AY$1*60,0), 1 )))</f>
        <v/>
      </c>
      <c r="OQ240" s="193" t="str" cm="1">
        <f t="array" ref="OQ240">IF($ND240=0,"",(IFERROR( (IFERROR($ND240/FRACAS!$AY$1*60,0) - SUMPRODUCT( (FRACAS!$K$5:$K$8972=OQ$2) * IFERROR(FRACAS!$AN$5:$AN$8972,0) ) ) / IFERROR($ND240/FRACAS!$AY$1*60,0), 1 )))</f>
        <v/>
      </c>
      <c r="OR240" s="193" t="str" cm="1">
        <f t="array" ref="OR240">IF($ND240=0,"",(IFERROR( (IFERROR($ND240/FRACAS!$AY$1*60,0) - SUMPRODUCT( (FRACAS!$K$5:$K$8972=OR$2) * IFERROR(FRACAS!$AN$5:$AN$8972,0) ) ) / IFERROR($ND240/FRACAS!$AY$1*60,0), 1 )))</f>
        <v/>
      </c>
      <c r="OS240" s="193" t="str" cm="1">
        <f t="array" ref="OS240">IF($ND240=0,"",(IFERROR( (IFERROR($ND240/FRACAS!$AY$1*60,0) - SUMPRODUCT( (FRACAS!$K$5:$K$8972=OS$2) * IFERROR(FRACAS!$AN$5:$AN$8972,0) ) ) / IFERROR($ND240/FRACAS!$AY$1*60,0), 1 )))</f>
        <v/>
      </c>
      <c r="OT240" s="243" t="str" cm="1">
        <f t="array" ref="OT240">IF($ND240=0,"",(IFERROR( (IFERROR($ND240/FRACAS!$AY$1*60,0) - SUMPRODUCT( (FRACAS!$K$5:$K$8972=OT$2) * IFERROR(FRACAS!$AN$5:$AN$8972,0) ) ) / IFERROR($ND240/FRACAS!$AY$1*60,0), 1 )))</f>
        <v/>
      </c>
    </row>
    <row r="241" spans="2:410" x14ac:dyDescent="0.2">
      <c r="B241" s="233"/>
      <c r="C241" s="259">
        <f>IF('[1]17.11.2025 IASI18 Mileage'!C241="","",'[1]17.11.2025 IASI18 Mileage'!C241)</f>
        <v>47623</v>
      </c>
      <c r="D241" s="201" t="str">
        <f>IF('[1]17.11.2025 IASI18 Mileage'!D241="","",'[1]17.11.2025 IASI18 Mileage'!D241)</f>
        <v/>
      </c>
      <c r="E241" s="201" t="str">
        <f>IF('[1]17.11.2025 IASI18 Mileage'!E241="","",'[1]17.11.2025 IASI18 Mileage'!E241)</f>
        <v/>
      </c>
      <c r="F241" s="201" t="str">
        <f>IF('[1]17.11.2025 IASI18 Mileage'!F241="","",'[1]17.11.2025 IASI18 Mileage'!F241)</f>
        <v/>
      </c>
      <c r="G241" s="201" t="str">
        <f>IF('[1]17.11.2025 IASI18 Mileage'!G241="","",'[1]17.11.2025 IASI18 Mileage'!G241)</f>
        <v/>
      </c>
      <c r="H241" s="201" t="str">
        <f>IF('[1]17.11.2025 IASI18 Mileage'!H241="","",'[1]17.11.2025 IASI18 Mileage'!H241)</f>
        <v/>
      </c>
      <c r="I241" s="201" t="str">
        <f>IF('[1]17.11.2025 IASI18 Mileage'!I241="","",'[1]17.11.2025 IASI18 Mileage'!I241)</f>
        <v/>
      </c>
      <c r="J241" s="201" t="str">
        <f>IF('[1]17.11.2025 IASI18 Mileage'!J241="","",'[1]17.11.2025 IASI18 Mileage'!J241)</f>
        <v/>
      </c>
      <c r="K241" s="201" t="str">
        <f>IF('[1]17.11.2025 IASI18 Mileage'!K241="","",'[1]17.11.2025 IASI18 Mileage'!K241)</f>
        <v/>
      </c>
      <c r="L241" s="201" t="str">
        <f>IF('[1]17.11.2025 IASI18 Mileage'!L241="","",'[1]17.11.2025 IASI18 Mileage'!L241)</f>
        <v/>
      </c>
      <c r="M241" s="201" t="str">
        <f>IF('[1]17.11.2025 IASI18 Mileage'!M241="","",'[1]17.11.2025 IASI18 Mileage'!M241)</f>
        <v/>
      </c>
      <c r="N241" s="201" t="str">
        <f>IF('[1]17.11.2025 IASI18 Mileage'!N241="","",'[1]17.11.2025 IASI18 Mileage'!N241)</f>
        <v/>
      </c>
      <c r="O241" s="201" t="str">
        <f>IF('[1]17.11.2025 IASI18 Mileage'!O241="","",'[1]17.11.2025 IASI18 Mileage'!O241)</f>
        <v/>
      </c>
      <c r="P241" s="201" t="str">
        <f>IF('[1]17.11.2025 IASI18 Mileage'!P241="","",'[1]17.11.2025 IASI18 Mileage'!P241)</f>
        <v/>
      </c>
      <c r="Q241" s="201" t="str">
        <f>IF('[1]17.11.2025 IASI18 Mileage'!Q241="","",'[1]17.11.2025 IASI18 Mileage'!Q241)</f>
        <v/>
      </c>
      <c r="R241" s="201" t="str">
        <f>IF('[1]17.11.2025 IASI18 Mileage'!R241="","",'[1]17.11.2025 IASI18 Mileage'!R241)</f>
        <v/>
      </c>
      <c r="S241" s="201" t="str">
        <f>IF('[1]17.11.2025 IASI18 Mileage'!S241="","",'[1]17.11.2025 IASI18 Mileage'!S241)</f>
        <v/>
      </c>
      <c r="T241" s="201" t="str">
        <f>IF('[1]17.11.2025 IASI18 Mileage'!T241="","",'[1]17.11.2025 IASI18 Mileage'!T241)</f>
        <v/>
      </c>
      <c r="U241" s="201" t="str">
        <f>IF('[1]17.11.2025 IASI18 Mileage'!U241="","",'[1]17.11.2025 IASI18 Mileage'!U241)</f>
        <v/>
      </c>
      <c r="V241" s="201"/>
      <c r="W241" s="201"/>
      <c r="X241" s="201"/>
      <c r="Y241" s="201"/>
      <c r="Z241" s="201"/>
      <c r="AA241" s="201"/>
      <c r="AB241" s="201"/>
      <c r="AC241" s="201"/>
      <c r="AD241" s="201"/>
      <c r="AE241" s="201"/>
      <c r="AF241" s="201"/>
      <c r="AG241" s="201"/>
      <c r="AH241" s="201"/>
      <c r="AI241" s="201"/>
      <c r="AJ241" s="201"/>
      <c r="AK241" s="201"/>
      <c r="AL241" s="201"/>
      <c r="AM241" s="201"/>
      <c r="AN241" s="201"/>
      <c r="AO241" s="201"/>
      <c r="AP241" s="201"/>
      <c r="AQ241" s="201"/>
      <c r="AR241" s="201"/>
      <c r="AS241" s="201"/>
      <c r="AT241" s="201"/>
      <c r="AU241" s="201"/>
      <c r="AV241" s="201"/>
      <c r="AW241" s="201"/>
      <c r="AX241" s="201"/>
      <c r="AY241" s="201"/>
      <c r="AZ241" s="201"/>
      <c r="BA241" s="202"/>
      <c r="BB241" s="184"/>
      <c r="BD241" s="234"/>
      <c r="BE241" s="234"/>
      <c r="BF241" s="234"/>
      <c r="BG241" s="234"/>
      <c r="BH241" s="234"/>
      <c r="BI241" s="234"/>
      <c r="BJ241" s="234"/>
      <c r="BK241" s="234"/>
      <c r="BL241" s="234"/>
      <c r="BM241" s="234"/>
      <c r="DC241" s="184">
        <f t="shared" si="19"/>
        <v>0</v>
      </c>
      <c r="DD241" s="235" t="str">
        <f t="shared" si="20"/>
        <v/>
      </c>
      <c r="DE241" s="186">
        <f>IF(D241&gt; 0,(COUNTIFS(FRACAS!$B$5:$B$8972, D$4, FRACAS!$D$5:$D$8972, "&lt;="&amp;D241)), "" )</f>
        <v>0</v>
      </c>
      <c r="DF241" s="186">
        <f>IF(E241&gt; 0,(COUNTIFS(FRACAS!$B$5:$B$8972, E$4, FRACAS!$D$5:$D$8972, "&lt;="&amp;E241)), "" )</f>
        <v>0</v>
      </c>
      <c r="DG241" s="186">
        <f>IF(F241&gt; 0,(COUNTIFS(FRACAS!$B$5:$B$8972, F$4, FRACAS!$D$5:$D$8972, "&lt;="&amp;F241)), "" )</f>
        <v>0</v>
      </c>
      <c r="DH241" s="186">
        <f>IF(G241&gt; 0,(COUNTIFS(FRACAS!$B$5:$B$8972, G$4, FRACAS!$D$5:$D$8972, "&lt;="&amp;G241)), "" )</f>
        <v>0</v>
      </c>
      <c r="DI241" s="186">
        <f>IF(H241&gt; 0,(COUNTIFS(FRACAS!$B$5:$B$8972, H$4, FRACAS!$D$5:$D$8972, "&lt;="&amp;H241)), "" )</f>
        <v>0</v>
      </c>
      <c r="DJ241" s="186">
        <f>IF(I241&gt; 0,(COUNTIFS(FRACAS!$B$5:$B$8972, I$4, FRACAS!$D$5:$D$8972, "&lt;="&amp;I241)), "" )</f>
        <v>0</v>
      </c>
      <c r="DK241" s="186">
        <f>IF(J241&gt; 0,(COUNTIFS(FRACAS!$B$5:$B$8972, J$4, FRACAS!$D$5:$D$8972, "&lt;="&amp;J241)), "" )</f>
        <v>0</v>
      </c>
      <c r="DL241" s="186">
        <f>IF(K241&gt; 0,(COUNTIFS(FRACAS!$B$5:$B$8972, K$4, FRACAS!$D$5:$D$8972, "&lt;="&amp;K241)), "" )</f>
        <v>0</v>
      </c>
      <c r="DM241" s="186">
        <f>IF(L241&gt; 0,(COUNTIFS(FRACAS!$B$5:$B$8972, L$4, FRACAS!$D$5:$D$8972, "&lt;="&amp;L241)), "" )</f>
        <v>0</v>
      </c>
      <c r="DN241" s="186">
        <f>IF(M241&gt; 0,(COUNTIFS(FRACAS!$B$5:$B$8972, M$4, FRACAS!$D$5:$D$8972, "&lt;="&amp;M241)), "" )</f>
        <v>0</v>
      </c>
      <c r="DO241" s="186">
        <f>IF(N241&gt; 0,(COUNTIFS(FRACAS!$B$5:$B$8972, N$4, FRACAS!$D$5:$D$8972, "&lt;="&amp;N241)), "" )</f>
        <v>0</v>
      </c>
      <c r="DP241" s="186">
        <f>IF(O241&gt; 0,(COUNTIFS(FRACAS!$B$5:$B$8972, O$4, FRACAS!$D$5:$D$8972, "&lt;="&amp;O241)), "" )</f>
        <v>0</v>
      </c>
      <c r="DQ241" s="186">
        <f>IF(P241&gt; 0,(COUNTIFS(FRACAS!$B$5:$B$8972, P$4, FRACAS!$D$5:$D$8972, "&lt;="&amp;P241)), "" )</f>
        <v>0</v>
      </c>
      <c r="DR241" s="186">
        <f>IF(Q241&gt; 0,(COUNTIFS(FRACAS!$B$5:$B$8972, Q$4, FRACAS!$D$5:$D$8972, "&lt;="&amp;Q241)), "" )</f>
        <v>0</v>
      </c>
      <c r="DS241" s="186">
        <f>IF(R241&gt; 0,(COUNTIFS(FRACAS!$B$5:$B$8972, R$4, FRACAS!$D$5:$D$8972, "&lt;="&amp;R241)), "" )</f>
        <v>0</v>
      </c>
      <c r="DT241" s="186">
        <f>IF(S241&gt; 0,(COUNTIFS(FRACAS!$B$5:$B$8972, S$4, FRACAS!$D$5:$D$8972, "&lt;="&amp;S241)), "" )</f>
        <v>0</v>
      </c>
      <c r="DU241" s="186">
        <f>IF(T241&gt; 0,(COUNTIFS(FRACAS!$B$5:$B$8972, T$4, FRACAS!$D$5:$D$8972, "&lt;="&amp;T241)), "" )</f>
        <v>0</v>
      </c>
      <c r="DV241" s="186">
        <f>IF(U241&gt; 0,(COUNTIFS(FRACAS!$B$5:$B$8972, U$4, FRACAS!$D$5:$D$8972, "&lt;="&amp;U241)), "" )</f>
        <v>0</v>
      </c>
      <c r="DW241" s="186" t="str">
        <f>IF(V241&gt; 0,(COUNTIFS(FRACAS!$B$5:$B$8972, V$4, FRACAS!$D$5:$D$8972, "&lt;="&amp;V241)), "" )</f>
        <v/>
      </c>
      <c r="DX241" s="186" t="str">
        <f>IF(W241&gt; 0,(COUNTIFS(FRACAS!$B$5:$B$8972, W$4, FRACAS!$D$5:$D$8972, "&lt;="&amp;W241)), "" )</f>
        <v/>
      </c>
      <c r="DY241" s="186" t="str">
        <f>IF(X241&gt; 0,(COUNTIFS(FRACAS!$B$5:$B$8972, X$4, FRACAS!$D$5:$D$8972, "&lt;="&amp;X241)), "" )</f>
        <v/>
      </c>
      <c r="DZ241" s="186" t="str">
        <f>IF(Y241&gt; 0,(COUNTIFS(FRACAS!$B$5:$B$8972, Y$4, FRACAS!$D$5:$D$8972, "&lt;="&amp;Y241)), "" )</f>
        <v/>
      </c>
      <c r="EA241" s="186" t="str">
        <f>IF(Z241&gt; 0,(COUNTIFS(FRACAS!$B$5:$B$8972, Z$4, FRACAS!$D$5:$D$8972, "&lt;="&amp;Z241)), "" )</f>
        <v/>
      </c>
      <c r="EB241" s="186" t="str">
        <f>IF(AA241&gt; 0,(COUNTIFS(FRACAS!$B$5:$B$8972, AA$4, FRACAS!$D$5:$D$8972, "&lt;="&amp;AA241)), "" )</f>
        <v/>
      </c>
      <c r="EC241" s="186" t="str">
        <f>IF(AB241&gt; 0,(COUNTIFS(FRACAS!$B$5:$B$8972, AB$4, FRACAS!$D$5:$D$8972, "&lt;="&amp;AB241)), "" )</f>
        <v/>
      </c>
      <c r="ED241" s="186" t="str">
        <f>IF(AC241&gt; 0,(COUNTIFS(FRACAS!$B$5:$B$8972, AC$4, FRACAS!$D$5:$D$8972, "&lt;="&amp;AC241)), "" )</f>
        <v/>
      </c>
      <c r="EE241" s="186" t="str">
        <f>IF(AD241&gt; 0,(COUNTIFS(FRACAS!$B$5:$B$8972, AD$4, FRACAS!$D$5:$D$8972, "&lt;="&amp;AD241)), "" )</f>
        <v/>
      </c>
      <c r="EF241" s="186" t="str">
        <f>IF(AE241&gt; 0,(COUNTIFS(FRACAS!$B$5:$B$8972, AE$4, FRACAS!$D$5:$D$8972, "&lt;="&amp;AE241)), "" )</f>
        <v/>
      </c>
      <c r="EG241" s="186" t="str">
        <f>IF(AF241&gt; 0,(COUNTIFS(FRACAS!$B$5:$B$8972, AF$4, FRACAS!$D$5:$D$8972, "&lt;="&amp;AF241)), "" )</f>
        <v/>
      </c>
      <c r="EH241" s="186" t="str">
        <f>IF(AG241&gt; 0,(COUNTIFS(FRACAS!$B$5:$B$8972, AG$4, FRACAS!$D$5:$D$8972, "&lt;="&amp;AG241)), "" )</f>
        <v/>
      </c>
      <c r="EI241" s="186" t="str">
        <f>IF(AH241&gt; 0,(COUNTIFS(FRACAS!$B$5:$B$8972, AH$4, FRACAS!$D$5:$D$8972, "&lt;="&amp;AH241)), "" )</f>
        <v/>
      </c>
      <c r="EJ241" s="186" t="str">
        <f>IF(AI241&gt; 0,(COUNTIFS(FRACAS!$B$5:$B$8972, AI$4, FRACAS!$D$5:$D$8972, "&lt;="&amp;AI241)), "" )</f>
        <v/>
      </c>
      <c r="EK241" s="186" t="str">
        <f>IF(AJ241&gt; 0,(COUNTIFS(FRACAS!$B$5:$B$8972, AJ$4, FRACAS!$D$5:$D$8972, "&lt;="&amp;AJ241)), "" )</f>
        <v/>
      </c>
      <c r="EL241" s="186" t="str">
        <f>IF(AK241&gt; 0,(COUNTIFS(FRACAS!$B$5:$B$8972, AK$4, FRACAS!$D$5:$D$8972, "&lt;="&amp;AK241)), "" )</f>
        <v/>
      </c>
      <c r="EM241" s="186" t="str">
        <f>IF(AL241&gt; 0,(COUNTIFS(FRACAS!$B$5:$B$8972, AL$4, FRACAS!$D$5:$D$8972, "&lt;="&amp;AL241)), "" )</f>
        <v/>
      </c>
      <c r="EN241" s="186" t="str">
        <f>IF(AM241&gt; 0,(COUNTIFS(FRACAS!$B$5:$B$8972, AM$4, FRACAS!$D$5:$D$8972, "&lt;="&amp;AM241)), "" )</f>
        <v/>
      </c>
      <c r="EO241" s="186" t="str">
        <f>IF(AN241&gt; 0,(COUNTIFS(FRACAS!$B$5:$B$8972, AN$4, FRACAS!$D$5:$D$8972, "&lt;="&amp;AN241)), "" )</f>
        <v/>
      </c>
      <c r="EP241" s="186" t="str">
        <f>IF(AO241&gt; 0,(COUNTIFS(FRACAS!$B$5:$B$8972, AO$4, FRACAS!$D$5:$D$8972, "&lt;="&amp;AO241)), "" )</f>
        <v/>
      </c>
      <c r="EQ241" s="186" t="str">
        <f>IF(AP241&gt; 0,(COUNTIFS(FRACAS!$B$5:$B$8972, AP$4, FRACAS!$D$5:$D$8972, "&lt;="&amp;AP241)), "" )</f>
        <v/>
      </c>
      <c r="ER241" s="186" t="str">
        <f>IF(AQ241&gt; 0,(COUNTIFS(FRACAS!$B$5:$B$8972, AQ$4, FRACAS!$D$5:$D$8972, "&lt;="&amp;AQ241)), "" )</f>
        <v/>
      </c>
      <c r="ES241" s="246"/>
      <c r="ET241" s="194"/>
      <c r="EU241" s="194"/>
      <c r="EV241" s="194"/>
      <c r="EW241" s="194"/>
      <c r="EX241" s="194"/>
      <c r="EY241" s="194"/>
      <c r="EZ241" s="194"/>
      <c r="FA241" s="194"/>
      <c r="FB241" s="195"/>
      <c r="FE241" s="190"/>
      <c r="FF241" s="190"/>
      <c r="FG241" s="190"/>
      <c r="FH241" s="190"/>
      <c r="FI241" s="190"/>
      <c r="FJ241" s="190"/>
      <c r="FK241" s="190"/>
      <c r="FL241" s="190"/>
      <c r="FM241" s="190"/>
      <c r="FN241" s="190"/>
      <c r="JD241" s="238"/>
      <c r="JE241" s="238"/>
      <c r="JF241" s="238"/>
      <c r="JG241" s="238"/>
      <c r="JH241" s="238"/>
      <c r="JI241" s="238"/>
      <c r="JJ241" s="238"/>
      <c r="JK241" s="238"/>
      <c r="JL241" s="238"/>
      <c r="JM241" s="238"/>
      <c r="JN241" s="247"/>
      <c r="JO241" s="248"/>
      <c r="JP241" s="248"/>
      <c r="JQ241" s="248"/>
      <c r="JR241" s="248"/>
      <c r="JS241" s="248"/>
      <c r="JT241" s="248"/>
      <c r="JU241" s="248"/>
      <c r="JV241" s="248"/>
      <c r="JW241" s="248"/>
      <c r="JX241" s="248"/>
      <c r="JY241" s="248"/>
      <c r="JZ241" s="248"/>
      <c r="KA241" s="248"/>
      <c r="KB241" s="248"/>
      <c r="KC241" s="248"/>
      <c r="KD241" s="248"/>
      <c r="KE241" s="248"/>
      <c r="KF241" s="248"/>
      <c r="KG241" s="248"/>
      <c r="KH241" s="248"/>
      <c r="KI241" s="248"/>
      <c r="KJ241" s="248"/>
      <c r="KK241" s="248"/>
      <c r="KL241" s="248"/>
      <c r="KM241" s="248"/>
      <c r="KN241" s="248"/>
      <c r="KO241" s="248"/>
      <c r="KP241" s="248"/>
      <c r="KQ241" s="248"/>
      <c r="KR241" s="248"/>
      <c r="KS241" s="248"/>
      <c r="KT241" s="248"/>
      <c r="KU241" s="248"/>
      <c r="KV241" s="248"/>
      <c r="KW241" s="248"/>
      <c r="KX241" s="248"/>
      <c r="KY241" s="248"/>
      <c r="KZ241" s="248"/>
      <c r="LA241" s="248"/>
      <c r="LC241" s="235" t="str">
        <f t="shared" si="18"/>
        <v/>
      </c>
      <c r="LD241" s="240" t="str" cm="1">
        <f t="array" ref="LD241">IFERROR((((D241/FRACAS!$AY$1)*60
)-(SUMPRODUCT((FRACAS!$B$5:$B$8970=D$4)*(FRACAS!$D$5:$D$8970&lt;=D241)*(IFERROR(FRACAS!$AM$5:$AM$8970,0)))
))/((D241/FRACAS!$AY$1)*60),"")</f>
        <v/>
      </c>
      <c r="LE241" s="240" t="str" cm="1">
        <f t="array" ref="LE241">IFERROR((((E241/FRACAS!$AY$1)*60
)-(SUMPRODUCT((FRACAS!$B$5:$B$8970=E$4)*(FRACAS!$D$5:$D$8970&lt;=E241)*(IFERROR(FRACAS!$AM$5:$AM$8970,0)))
))/((E241/FRACAS!$AY$1)*60),"")</f>
        <v/>
      </c>
      <c r="LF241" s="240" t="str" cm="1">
        <f t="array" ref="LF241">IFERROR((((F241/FRACAS!$AY$1)*60
)-(SUMPRODUCT((FRACAS!$B$5:$B$8970=F$4)*(FRACAS!$D$5:$D$8970&lt;=F241)*(IFERROR(FRACAS!$AM$5:$AM$8970,0)))
))/((F241/FRACAS!$AY$1)*60),"")</f>
        <v/>
      </c>
      <c r="LG241" s="240" t="str" cm="1">
        <f t="array" ref="LG241">IFERROR((((G241/FRACAS!$AY$1)*60
)-(SUMPRODUCT((FRACAS!$B$5:$B$8970=G$4)*(FRACAS!$D$5:$D$8970&lt;=G241)*(IFERROR(FRACAS!$AM$5:$AM$8970,0)))
))/((G241/FRACAS!$AY$1)*60),"")</f>
        <v/>
      </c>
      <c r="LH241" s="240" t="str" cm="1">
        <f t="array" ref="LH241">IFERROR((((H241/FRACAS!$AY$1)*60
)-(SUMPRODUCT((FRACAS!$B$5:$B$8970=H$4)*(FRACAS!$D$5:$D$8970&lt;=H241)*(IFERROR(FRACAS!$AM$5:$AM$8970,0)))
))/((H241/FRACAS!$AY$1)*60),"")</f>
        <v/>
      </c>
      <c r="LI241" s="240" t="str" cm="1">
        <f t="array" ref="LI241">IFERROR((((I241/FRACAS!$AY$1)*60
)-(SUMPRODUCT((FRACAS!$B$5:$B$8970=I$4)*(FRACAS!$D$5:$D$8970&lt;=I241)*(IFERROR(FRACAS!$AM$5:$AM$8970,0)))
))/((I241/FRACAS!$AY$1)*60),"")</f>
        <v/>
      </c>
      <c r="LJ241" s="240" t="str" cm="1">
        <f t="array" ref="LJ241">IFERROR((((J241/FRACAS!$AY$1)*60
)-(SUMPRODUCT((FRACAS!$B$5:$B$8970=J$4)*(FRACAS!$D$5:$D$8970&lt;=J241)*(IFERROR(FRACAS!$AM$5:$AM$8970,0)))
))/((J241/FRACAS!$AY$1)*60),"")</f>
        <v/>
      </c>
      <c r="LK241" s="240" t="str" cm="1">
        <f t="array" ref="LK241">IFERROR((((K241/FRACAS!$AY$1)*60
)-(SUMPRODUCT((FRACAS!$B$5:$B$8970=K$4)*(FRACAS!$D$5:$D$8970&lt;=K241)*(IFERROR(FRACAS!$AM$5:$AM$8970,0)))
))/((K241/FRACAS!$AY$1)*60),"")</f>
        <v/>
      </c>
      <c r="LL241" s="240" t="str" cm="1">
        <f t="array" ref="LL241">IFERROR((((L241/FRACAS!$AY$1)*60
)-(SUMPRODUCT((FRACAS!$B$5:$B$8970=L$4)*(FRACAS!$D$5:$D$8970&lt;=L241)*(IFERROR(FRACAS!$AM$5:$AM$8970,0)))
))/((L241/FRACAS!$AY$1)*60),"")</f>
        <v/>
      </c>
      <c r="LM241" s="240" t="str" cm="1">
        <f t="array" ref="LM241">IFERROR((((M241/FRACAS!$AY$1)*60
)-(SUMPRODUCT((FRACAS!$B$5:$B$8970=M$4)*(FRACAS!$D$5:$D$8970&lt;=M241)*(IFERROR(FRACAS!$AM$5:$AM$8970,0)))
))/((M241/FRACAS!$AY$1)*60),"")</f>
        <v/>
      </c>
      <c r="LN241" s="240" t="str" cm="1">
        <f t="array" ref="LN241">IFERROR((((N241/FRACAS!$AY$1)*60
)-(SUMPRODUCT((FRACAS!$B$5:$B$8970=N$4)*(FRACAS!$D$5:$D$8970&lt;=N241)*(IFERROR(FRACAS!$AM$5:$AM$8970,0)))
))/((N241/FRACAS!$AY$1)*60),"")</f>
        <v/>
      </c>
      <c r="LO241" s="240" t="str" cm="1">
        <f t="array" ref="LO241">IFERROR((((O241/FRACAS!$AY$1)*60
)-(SUMPRODUCT((FRACAS!$B$5:$B$8970=O$4)*(FRACAS!$D$5:$D$8970&lt;=O241)*(IFERROR(FRACAS!$AM$5:$AM$8970,0)))
))/((O241/FRACAS!$AY$1)*60),"")</f>
        <v/>
      </c>
      <c r="LP241" s="240" t="str" cm="1">
        <f t="array" ref="LP241">IFERROR((((P241/FRACAS!$AY$1)*60
)-(SUMPRODUCT((FRACAS!$B$5:$B$8970=P$4)*(FRACAS!$D$5:$D$8970&lt;=P241)*(IFERROR(FRACAS!$AM$5:$AM$8970,0)))
))/((P241/FRACAS!$AY$1)*60),"")</f>
        <v/>
      </c>
      <c r="LQ241" s="240" t="str" cm="1">
        <f t="array" ref="LQ241">IFERROR((((Q241/FRACAS!$AY$1)*60
)-(SUMPRODUCT((FRACAS!$B$5:$B$8970=Q$4)*(FRACAS!$D$5:$D$8970&lt;=Q241)*(IFERROR(FRACAS!$AM$5:$AM$8970,0)))
))/((Q241/FRACAS!$AY$1)*60),"")</f>
        <v/>
      </c>
      <c r="LR241" s="240" t="str" cm="1">
        <f t="array" ref="LR241">IFERROR((((R241/FRACAS!$AY$1)*60
)-(SUMPRODUCT((FRACAS!$B$5:$B$8970=R$4)*(FRACAS!$D$5:$D$8970&lt;=R241)*(IFERROR(FRACAS!$AM$5:$AM$8970,0)))
))/((R241/FRACAS!$AY$1)*60),"")</f>
        <v/>
      </c>
      <c r="LS241" s="240" t="str" cm="1">
        <f t="array" ref="LS241">IFERROR((((S241/FRACAS!$AY$1)*60
)-(SUMPRODUCT((FRACAS!$B$5:$B$8970=S$4)*(FRACAS!$D$5:$D$8970&lt;=S241)*(IFERROR(FRACAS!$AM$5:$AM$8970,0)))
))/((S241/FRACAS!$AY$1)*60),"")</f>
        <v/>
      </c>
      <c r="LT241" s="240" t="str" cm="1">
        <f t="array" ref="LT241">IFERROR((((T241/FRACAS!$AY$1)*60
)-(SUMPRODUCT((FRACAS!$B$5:$B$8970=T$4)*(FRACAS!$D$5:$D$8970&lt;=T241)*(IFERROR(FRACAS!$AM$5:$AM$8970,0)))
))/((T241/FRACAS!$AY$1)*60),"")</f>
        <v/>
      </c>
      <c r="LU241" s="240" t="str" cm="1">
        <f t="array" ref="LU241">IFERROR((((U241/FRACAS!$AY$1)*60
)-(SUMPRODUCT((FRACAS!$B$5:$B$8970=U$4)*(FRACAS!$D$5:$D$8970&lt;=U241)*(IFERROR(FRACAS!$AM$5:$AM$8970,0)))
))/((U241/FRACAS!$AY$1)*60),"")</f>
        <v/>
      </c>
      <c r="LV241" s="240" t="str" cm="1">
        <f t="array" ref="LV241">IFERROR(
    (((V241/FRACAS!$AY$1)*60))
    /
    (((V241/FRACAS!$AY$1)*60) + SUMPRODUCT((FRACAS!$B$5:$B$8970=V$4)*(FRACAS!$D$5:$D$8970&lt;=V241)*(IFERROR(FRACAS!$AM$5:$AM$8970,0)))
    ),"")</f>
        <v/>
      </c>
      <c r="LW241" s="240" t="str" cm="1">
        <f t="array" ref="LW241">IFERROR(
    (((W241/FRACAS!$AY$1)*60))
    /
    (((W241/FRACAS!$AY$1)*60) + SUMPRODUCT((FRACAS!$B$5:$B$8970=W$4)*(FRACAS!$D$5:$D$8970&lt;=W241)*(IFERROR(FRACAS!$AM$5:$AM$8970,0)))
    ),"")</f>
        <v/>
      </c>
      <c r="LX241" s="240" t="str" cm="1">
        <f t="array" ref="LX241">IFERROR(
    (((X241/FRACAS!$AY$1)*60))
    /
    (((X241/FRACAS!$AY$1)*60) + SUMPRODUCT((FRACAS!$B$5:$B$8970=X$4)*(FRACAS!$D$5:$D$8970&lt;=X241)*(IFERROR(FRACAS!$AM$5:$AM$8970,0)))
    ),"")</f>
        <v/>
      </c>
      <c r="LY241" s="240" t="str" cm="1">
        <f t="array" ref="LY241">IFERROR(
    (((Y241/FRACAS!$AY$1)*60))
    /
    (((Y241/FRACAS!$AY$1)*60) + SUMPRODUCT((FRACAS!$B$5:$B$8970=Y$4)*(FRACAS!$D$5:$D$8970&lt;=Y241)*(IFERROR(FRACAS!$AM$5:$AM$8970,0)))
    ),"")</f>
        <v/>
      </c>
      <c r="LZ241" s="240" t="str" cm="1">
        <f t="array" ref="LZ241">IFERROR(
    (((Z241/FRACAS!$AY$1)*60))
    /
    (((Z241/FRACAS!$AY$1)*60) + SUMPRODUCT((FRACAS!$B$5:$B$8970=Z$4)*(FRACAS!$D$5:$D$8970&lt;=Z241)*(IFERROR(FRACAS!$AM$5:$AM$8970,0)))
    ),"")</f>
        <v/>
      </c>
      <c r="MA241" s="240" t="str" cm="1">
        <f t="array" ref="MA241">IFERROR(
    (((AA241/FRACAS!$AY$1)*60))
    /
    (((AA241/FRACAS!$AY$1)*60) + SUMPRODUCT((FRACAS!$B$5:$B$8970=AA$4)*(FRACAS!$D$5:$D$8970&lt;=AA241)*(IFERROR(FRACAS!$AM$5:$AM$8970,0)))
    ),"")</f>
        <v/>
      </c>
      <c r="MB241" s="240" t="str" cm="1">
        <f t="array" ref="MB241">IFERROR(
    (((AB241/FRACAS!$AY$1)*60))
    /
    (((AB241/FRACAS!$AY$1)*60) + SUMPRODUCT((FRACAS!$B$5:$B$8970=AB$4)*(FRACAS!$D$5:$D$8970&lt;=AB241)*(IFERROR(FRACAS!$AM$5:$AM$8970,0)))
    ),"")</f>
        <v/>
      </c>
      <c r="MC241" s="240" t="str" cm="1">
        <f t="array" ref="MC241">IFERROR(
    (((AC241/FRACAS!$AY$1)*60))
    /
    (((AC241/FRACAS!$AY$1)*60) + SUMPRODUCT((FRACAS!$B$5:$B$8970=AC$4)*(FRACAS!$D$5:$D$8970&lt;=AC241)*(IFERROR(FRACAS!$AM$5:$AM$8970,0)))
    ),"")</f>
        <v/>
      </c>
      <c r="MD241" s="240" t="str" cm="1">
        <f t="array" ref="MD241">IFERROR(
    (((AD241/FRACAS!$AY$1)*60))
    /
    (((AD241/FRACAS!$AY$1)*60) + SUMPRODUCT((FRACAS!$B$5:$B$8970=AD$4)*(FRACAS!$D$5:$D$8970&lt;=AD241)*(IFERROR(FRACAS!$AM$5:$AM$8970,0)))
    ),"")</f>
        <v/>
      </c>
      <c r="ME241" s="240" t="str" cm="1">
        <f t="array" ref="ME241">IFERROR(
    (((AE241/FRACAS!$AY$1)*60))
    /
    (((AE241/FRACAS!$AY$1)*60) + SUMPRODUCT((FRACAS!$B$5:$B$8970=AE$4)*(FRACAS!$D$5:$D$8970&lt;=AE241)*(IFERROR(FRACAS!$AM$5:$AM$8970,0)))
    ),"")</f>
        <v/>
      </c>
      <c r="MF241" s="240" t="str" cm="1">
        <f t="array" ref="MF241">IFERROR(
    (((AF241/FRACAS!$AY$1)*60))
    /
    (((AF241/FRACAS!$AY$1)*60) + SUMPRODUCT((FRACAS!$B$5:$B$8970=AF$4)*(FRACAS!$D$5:$D$8970&lt;=AF241)*(IFERROR(FRACAS!$AM$5:$AM$8970,0)))
    ),"")</f>
        <v/>
      </c>
      <c r="MG241" s="240" t="str" cm="1">
        <f t="array" ref="MG241">IFERROR(
    (((AG241/FRACAS!$AY$1)*60))
    /
    (((AG241/FRACAS!$AY$1)*60) + SUMPRODUCT((FRACAS!$B$5:$B$8970=AG$4)*(FRACAS!$D$5:$D$8970&lt;=AG241)*(IFERROR(FRACAS!$AM$5:$AM$8970,0)))
    ),"")</f>
        <v/>
      </c>
      <c r="MH241" s="240" t="str" cm="1">
        <f t="array" ref="MH241">IFERROR(
    (((AH241/FRACAS!$AY$1)*60))
    /
    (((AH241/FRACAS!$AY$1)*60) + SUMPRODUCT((FRACAS!$B$5:$B$8970=AH$4)*(FRACAS!$D$5:$D$8970&lt;=AH241)*(IFERROR(FRACAS!$AM$5:$AM$8970,0)))
    ),"")</f>
        <v/>
      </c>
      <c r="MI241" s="240" t="str" cm="1">
        <f t="array" ref="MI241">IFERROR(
    (((AI241/FRACAS!$AY$1)*60))
    /
    (((AI241/FRACAS!$AY$1)*60) + SUMPRODUCT((FRACAS!$B$5:$B$8970=AI$4)*(FRACAS!$D$5:$D$8970&lt;=AI241)*(IFERROR(FRACAS!$AM$5:$AM$8970,0)))
    ),"")</f>
        <v/>
      </c>
      <c r="MJ241" s="240" t="str" cm="1">
        <f t="array" ref="MJ241">IFERROR(
    (((AJ241/FRACAS!$AY$1)*60))
    /
    (((AJ241/FRACAS!$AY$1)*60) + SUMPRODUCT((FRACAS!$B$5:$B$8970=AJ$4)*(FRACAS!$D$5:$D$8970&lt;=AJ241)*(IFERROR(FRACAS!$AM$5:$AM$8970,0)))
    ),"")</f>
        <v/>
      </c>
      <c r="MK241" s="240" t="str" cm="1">
        <f t="array" ref="MK241">IFERROR(
    (((AK241/FRACAS!$AY$1)*60))
    /
    (((AK241/FRACAS!$AY$1)*60) + SUMPRODUCT((FRACAS!$B$5:$B$8970=AK$4)*(FRACAS!$D$5:$D$8970&lt;=AK241)*(IFERROR(FRACAS!$AM$5:$AM$8970,0)))
    ),"")</f>
        <v/>
      </c>
      <c r="ML241" s="240" t="str" cm="1">
        <f t="array" ref="ML241">IFERROR(
    (((AL241/FRACAS!$AY$1)*60))
    /
    (((AL241/FRACAS!$AY$1)*60) + SUMPRODUCT((FRACAS!$B$5:$B$8970=AL$4)*(FRACAS!$D$5:$D$8970&lt;=AL241)*(IFERROR(FRACAS!$AM$5:$AM$8970,0)))
    ),"")</f>
        <v/>
      </c>
      <c r="MM241" s="240" t="str" cm="1">
        <f t="array" ref="MM241">IFERROR(
    (((AM241/FRACAS!$AY$1)*60))
    /
    (((AM241/FRACAS!$AY$1)*60) + SUMPRODUCT((FRACAS!$B$5:$B$8970=AM$4)*(FRACAS!$D$5:$D$8970&lt;=AM241)*(IFERROR(FRACAS!$AM$5:$AM$8970,0)))
    ),"")</f>
        <v/>
      </c>
      <c r="MN241" s="240" t="str" cm="1">
        <f t="array" ref="MN241">IFERROR(
    (((AN241/FRACAS!$AY$1)*60))
    /
    (((AN241/FRACAS!$AY$1)*60) + SUMPRODUCT((FRACAS!$B$5:$B$8970=AN$4)*(FRACAS!$D$5:$D$8970&lt;=AN241)*(IFERROR(FRACAS!$AM$5:$AM$8970,0)))
    ),"")</f>
        <v/>
      </c>
      <c r="MO241" s="240" t="str" cm="1">
        <f t="array" ref="MO241">IFERROR(
    (((AO241/FRACAS!$AY$1)*60))
    /
    (((AO241/FRACAS!$AY$1)*60) + SUMPRODUCT((FRACAS!$B$5:$B$8970=AO$4)*(FRACAS!$D$5:$D$8970&lt;=AO241)*(IFERROR(FRACAS!$AM$5:$AM$8970,0)))
    ),"")</f>
        <v/>
      </c>
      <c r="MP241" s="240" t="str" cm="1">
        <f t="array" ref="MP241">IFERROR(
    (((AP241/FRACAS!$AY$1)*60))
    /
    (((AP241/FRACAS!$AY$1)*60) + SUMPRODUCT((FRACAS!$B$5:$B$8970=AP$4)*(FRACAS!$D$5:$D$8970&lt;=AP241)*(IFERROR(FRACAS!$AM$5:$AM$8970,0)))
    ),"")</f>
        <v/>
      </c>
      <c r="MQ241" s="240" t="str" cm="1">
        <f t="array" ref="MQ241">IFERROR(
    (((AQ241/FRACAS!$AY$1)*60))
    /
    (((AQ241/FRACAS!$AY$1)*60) + SUMPRODUCT((FRACAS!$B$5:$B$8970=AQ$4)*(FRACAS!$D$5:$D$8970&lt;=AQ241)*(IFERROR(FRACAS!$AM$5:$AM$8970,0)))
    ),"")</f>
        <v/>
      </c>
      <c r="MR241" s="194"/>
      <c r="MS241" s="194"/>
      <c r="MT241" s="194"/>
      <c r="MU241" s="194"/>
      <c r="MV241" s="194"/>
      <c r="MW241" s="194"/>
      <c r="MX241" s="194"/>
      <c r="MY241" s="194"/>
      <c r="MZ241" s="194"/>
      <c r="NA241" s="195"/>
      <c r="ND241" s="241">
        <f t="shared" si="21"/>
        <v>0</v>
      </c>
      <c r="NE241" s="242" t="str">
        <f t="shared" si="22"/>
        <v/>
      </c>
      <c r="NF241" s="193" t="str" cm="1">
        <f t="array" ref="NF241">IF($ND241=0,"",(IFERROR( (IFERROR($ND241/FRACAS!$AY$1*60,0) - SUMPRODUCT( (FRACAS!$K$5:$K$8972=NF$2) * IFERROR(FRACAS!$AN$5:$AN$8972,0) ) ) / IFERROR($ND241/FRACAS!$AY$1*60,0), 1 )))</f>
        <v/>
      </c>
      <c r="NG241" s="193" t="str" cm="1">
        <f t="array" ref="NG241">IF($ND241=0,"",(IFERROR( (IFERROR($ND241/FRACAS!$AY$1*60,0) - SUMPRODUCT( (FRACAS!$K$5:$K$8972=NG$2) * IFERROR(FRACAS!$AN$5:$AN$8972,0) ) ) / IFERROR($ND241/FRACAS!$AY$1*60,0), 1 )))</f>
        <v/>
      </c>
      <c r="NH241" s="193" t="str" cm="1">
        <f t="array" ref="NH241">IF($ND241=0,"",(IFERROR( (IFERROR($ND241/FRACAS!$AY$1*60,0) - SUMPRODUCT( (FRACAS!$K$5:$K$8972=NH$2) * IFERROR(FRACAS!$AN$5:$AN$8972,0) ) ) / IFERROR($ND241/FRACAS!$AY$1*60,0), 1 )))</f>
        <v/>
      </c>
      <c r="NI241" s="193" t="str" cm="1">
        <f t="array" ref="NI241">IF($ND241=0,"",(IFERROR( (IFERROR($ND241/FRACAS!$AY$1*60,0) - SUMPRODUCT( (FRACAS!$K$5:$K$8972=NI$2) * IFERROR(FRACAS!$AN$5:$AN$8972,0) ) ) / IFERROR($ND241/FRACAS!$AY$1*60,0), 1 )))</f>
        <v/>
      </c>
      <c r="NJ241" s="193" t="str" cm="1">
        <f t="array" ref="NJ241">IF($ND241=0,"",(IFERROR( (IFERROR($ND241/FRACAS!$AY$1*60,0) - SUMPRODUCT( (FRACAS!$K$5:$K$8972=NJ$2) * IFERROR(FRACAS!$AN$5:$AN$8972,0) ) ) / IFERROR($ND241/FRACAS!$AY$1*60,0), 1 )))</f>
        <v/>
      </c>
      <c r="NK241" s="193" t="str" cm="1">
        <f t="array" ref="NK241">IF($ND241=0,"",(IFERROR( (IFERROR($ND241/FRACAS!$AY$1*60,0) - SUMPRODUCT( (FRACAS!$K$5:$K$8972=NK$2) * IFERROR(FRACAS!$AN$5:$AN$8972,0) ) ) / IFERROR($ND241/FRACAS!$AY$1*60,0), 1 )))</f>
        <v/>
      </c>
      <c r="NL241" s="193" t="str" cm="1">
        <f t="array" ref="NL241">IF($ND241=0,"",(IFERROR( (IFERROR($ND241/FRACAS!$AY$1*60,0) - SUMPRODUCT( (FRACAS!$K$5:$K$8972=NL$2) * IFERROR(FRACAS!$AN$5:$AN$8972,0) ) ) / IFERROR($ND241/FRACAS!$AY$1*60,0), 1 )))</f>
        <v/>
      </c>
      <c r="NM241" s="193" t="str" cm="1">
        <f t="array" ref="NM241">IF($ND241=0,"",(IFERROR( (IFERROR($ND241/FRACAS!$AY$1*60,0) - SUMPRODUCT( (FRACAS!$K$5:$K$8972=NM$2) * IFERROR(FRACAS!$AN$5:$AN$8972,0) ) ) / IFERROR($ND241/FRACAS!$AY$1*60,0), 1 )))</f>
        <v/>
      </c>
      <c r="NN241" s="193" t="str" cm="1">
        <f t="array" ref="NN241">IF($ND241=0,"",(IFERROR( (IFERROR($ND241/FRACAS!$AY$1*60,0) - SUMPRODUCT( (FRACAS!$K$5:$K$8972=NN$2) * IFERROR(FRACAS!$AN$5:$AN$8972,0) ) ) / IFERROR($ND241/FRACAS!$AY$1*60,0), 1 )))</f>
        <v/>
      </c>
      <c r="NO241" s="193" t="str" cm="1">
        <f t="array" ref="NO241">IF($ND241=0,"",(IFERROR( (IFERROR($ND241/FRACAS!$AY$1*60,0) - SUMPRODUCT( (FRACAS!$K$5:$K$8972=NO$2) * IFERROR(FRACAS!$AN$5:$AN$8972,0) ) ) / IFERROR($ND241/FRACAS!$AY$1*60,0), 1 )))</f>
        <v/>
      </c>
      <c r="NP241" s="193" t="str" cm="1">
        <f t="array" ref="NP241">IF($ND241=0,"",(IFERROR( (IFERROR($ND241/FRACAS!$AY$1*60,0) - SUMPRODUCT( (FRACAS!$K$5:$K$8972=NP$2) * IFERROR(FRACAS!$AN$5:$AN$8972,0) ) ) / IFERROR($ND241/FRACAS!$AY$1*60,0), 1 )))</f>
        <v/>
      </c>
      <c r="NQ241" s="193" t="str" cm="1">
        <f t="array" ref="NQ241">IF($ND241=0,"",(IFERROR( (IFERROR($ND241/FRACAS!$AY$1*60,0) - SUMPRODUCT( (FRACAS!$K$5:$K$8972=NQ$2) * IFERROR(FRACAS!$AN$5:$AN$8972,0) ) ) / IFERROR($ND241/FRACAS!$AY$1*60,0), 1 )))</f>
        <v/>
      </c>
      <c r="NR241" s="193" t="str" cm="1">
        <f t="array" ref="NR241">IF($ND241=0,"",(IFERROR( (IFERROR($ND241/FRACAS!$AY$1*60,0) - SUMPRODUCT( (FRACAS!$K$5:$K$8972=NR$2) * IFERROR(FRACAS!$AN$5:$AN$8972,0) ) ) / IFERROR($ND241/FRACAS!$AY$1*60,0), 1 )))</f>
        <v/>
      </c>
      <c r="NS241" s="193" t="str" cm="1">
        <f t="array" ref="NS241">IF($ND241=0,"",(IFERROR( (IFERROR($ND241/FRACAS!$AY$1*60,0) - SUMPRODUCT( (FRACAS!$K$5:$K$8972=NS$2) * IFERROR(FRACAS!$AN$5:$AN$8972,0) ) ) / IFERROR($ND241/FRACAS!$AY$1*60,0), 1 )))</f>
        <v/>
      </c>
      <c r="NT241" s="193" t="str" cm="1">
        <f t="array" ref="NT241">IF($ND241=0,"",(IFERROR( (IFERROR($ND241/FRACAS!$AY$1*60,0) - SUMPRODUCT( (FRACAS!$K$5:$K$8972=NT$2) * IFERROR(FRACAS!$AN$5:$AN$8972,0) ) ) / IFERROR($ND241/FRACAS!$AY$1*60,0), 1 )))</f>
        <v/>
      </c>
      <c r="NU241" s="193" t="str" cm="1">
        <f t="array" ref="NU241">IF($ND241=0,"",(IFERROR( (IFERROR($ND241/FRACAS!$AY$1*60,0) - SUMPRODUCT( (FRACAS!$K$5:$K$8972=NU$2) * IFERROR(FRACAS!$AN$5:$AN$8972,0) ) ) / IFERROR($ND241/FRACAS!$AY$1*60,0), 1 )))</f>
        <v/>
      </c>
      <c r="NV241" s="193" t="str" cm="1">
        <f t="array" ref="NV241">IF($ND241=0,"",(IFERROR( (IFERROR($ND241/FRACAS!$AY$1*60,0) - SUMPRODUCT( (FRACAS!$K$5:$K$8972=NV$2) * IFERROR(FRACAS!$AN$5:$AN$8972,0) ) ) / IFERROR($ND241/FRACAS!$AY$1*60,0), 1 )))</f>
        <v/>
      </c>
      <c r="NW241" s="193" t="str" cm="1">
        <f t="array" ref="NW241">IF($ND241=0,"",(IFERROR( (IFERROR($ND241/FRACAS!$AY$1*60,0) - SUMPRODUCT( (FRACAS!$K$5:$K$8972=NW$2) * IFERROR(FRACAS!$AN$5:$AN$8972,0) ) ) / IFERROR($ND241/FRACAS!$AY$1*60,0), 1 )))</f>
        <v/>
      </c>
      <c r="NX241" s="193" t="str" cm="1">
        <f t="array" ref="NX241">IF($ND241=0,"",(IFERROR( (IFERROR($ND241/FRACAS!$AY$1*60,0) - SUMPRODUCT( (FRACAS!$K$5:$K$8972=NX$2) * IFERROR(FRACAS!$AN$5:$AN$8972,0) ) ) / IFERROR($ND241/FRACAS!$AY$1*60,0), 1 )))</f>
        <v/>
      </c>
      <c r="NY241" s="193" t="str" cm="1">
        <f t="array" ref="NY241">IF($ND241=0,"",(IFERROR( (IFERROR($ND241/FRACAS!$AY$1*60,0) - SUMPRODUCT( (FRACAS!$K$5:$K$8972=NY$2) * IFERROR(FRACAS!$AN$5:$AN$8972,0) ) ) / IFERROR($ND241/FRACAS!$AY$1*60,0), 1 )))</f>
        <v/>
      </c>
      <c r="NZ241" s="193" t="str" cm="1">
        <f t="array" ref="NZ241">IF($ND241=0,"",(IFERROR( (IFERROR($ND241/FRACAS!$AY$1*60,0) - SUMPRODUCT( (FRACAS!$K$5:$K$8972=NZ$2) * IFERROR(FRACAS!$AN$5:$AN$8972,0) ) ) / IFERROR($ND241/FRACAS!$AY$1*60,0), 1 )))</f>
        <v/>
      </c>
      <c r="OA241" s="193" t="str" cm="1">
        <f t="array" ref="OA241">IF($ND241=0,"",(IFERROR( (IFERROR($ND241/FRACAS!$AY$1*60,0) - SUMPRODUCT( (FRACAS!$K$5:$K$8972=OA$2) * IFERROR(FRACAS!$AN$5:$AN$8972,0) ) ) / IFERROR($ND241/FRACAS!$AY$1*60,0), 1 )))</f>
        <v/>
      </c>
      <c r="OB241" s="193" t="str" cm="1">
        <f t="array" ref="OB241">IF($ND241=0,"",(IFERROR( (IFERROR($ND241/FRACAS!$AY$1*60,0) - SUMPRODUCT( (FRACAS!$K$5:$K$8972=OB$2) * IFERROR(FRACAS!$AN$5:$AN$8972,0) ) ) / IFERROR($ND241/FRACAS!$AY$1*60,0), 1 )))</f>
        <v/>
      </c>
      <c r="OC241" s="193" t="str" cm="1">
        <f t="array" ref="OC241">IF($ND241=0,"",(IFERROR( (IFERROR($ND241/FRACAS!$AY$1*60,0) - SUMPRODUCT( (FRACAS!$K$5:$K$8972=OC$2) * IFERROR(FRACAS!$AN$5:$AN$8972,0) ) ) / IFERROR($ND241/FRACAS!$AY$1*60,0), 1 )))</f>
        <v/>
      </c>
      <c r="OD241" s="193" t="str" cm="1">
        <f t="array" ref="OD241">IF($ND241=0,"",(IFERROR( (IFERROR($ND241/FRACAS!$AY$1*60,0) - SUMPRODUCT( (FRACAS!$K$5:$K$8972=OD$2) * IFERROR(FRACAS!$AN$5:$AN$8972,0) ) ) / IFERROR($ND241/FRACAS!$AY$1*60,0), 1 )))</f>
        <v/>
      </c>
      <c r="OE241" s="193" t="str" cm="1">
        <f t="array" ref="OE241">IF($ND241=0,"",(IFERROR( (IFERROR($ND241/FRACAS!$AY$1*60,0) - SUMPRODUCT( (FRACAS!$K$5:$K$8972=OE$2) * IFERROR(FRACAS!$AN$5:$AN$8972,0) ) ) / IFERROR($ND241/FRACAS!$AY$1*60,0), 1 )))</f>
        <v/>
      </c>
      <c r="OF241" s="193" t="str" cm="1">
        <f t="array" ref="OF241">IF($ND241=0,"",(IFERROR( (IFERROR($ND241/FRACAS!$AY$1*60,0) - SUMPRODUCT( (FRACAS!$K$5:$K$8972=OF$2) * IFERROR(FRACAS!$AN$5:$AN$8972,0) ) ) / IFERROR($ND241/FRACAS!$AY$1*60,0), 1 )))</f>
        <v/>
      </c>
      <c r="OG241" s="193" t="str" cm="1">
        <f t="array" ref="OG241">IF($ND241=0,"",(IFERROR( (IFERROR($ND241/FRACAS!$AY$1*60,0) - SUMPRODUCT( (FRACAS!$K$5:$K$8972=OG$2) * IFERROR(FRACAS!$AN$5:$AN$8972,0) ) ) / IFERROR($ND241/FRACAS!$AY$1*60,0), 1 )))</f>
        <v/>
      </c>
      <c r="OH241" s="193" t="str" cm="1">
        <f t="array" ref="OH241">IF($ND241=0,"",(IFERROR( (IFERROR($ND241/FRACAS!$AY$1*60,0) - SUMPRODUCT( (FRACAS!$K$5:$K$8972=OH$2) * IFERROR(FRACAS!$AN$5:$AN$8972,0) ) ) / IFERROR($ND241/FRACAS!$AY$1*60,0), 1 )))</f>
        <v/>
      </c>
      <c r="OI241" s="193" t="str" cm="1">
        <f t="array" ref="OI241">IF($ND241=0,"",(IFERROR( (IFERROR($ND241/FRACAS!$AY$1*60,0) - SUMPRODUCT( (FRACAS!$K$5:$K$8972=OI$2) * IFERROR(FRACAS!$AN$5:$AN$8972,0) ) ) / IFERROR($ND241/FRACAS!$AY$1*60,0), 1 )))</f>
        <v/>
      </c>
      <c r="OJ241" s="193" t="str" cm="1">
        <f t="array" ref="OJ241">IF($ND241=0,"",(IFERROR( (IFERROR($ND241/FRACAS!$AY$1*60,0) - SUMPRODUCT( (FRACAS!$K$5:$K$8972=OJ$2) * IFERROR(FRACAS!$AN$5:$AN$8972,0) ) ) / IFERROR($ND241/FRACAS!$AY$1*60,0), 1 )))</f>
        <v/>
      </c>
      <c r="OK241" s="193" t="str" cm="1">
        <f t="array" ref="OK241">IF($ND241=0,"",(IFERROR( (IFERROR($ND241/FRACAS!$AY$1*60,0) - SUMPRODUCT( (FRACAS!$K$5:$K$8972=OK$2) * IFERROR(FRACAS!$AN$5:$AN$8972,0) ) ) / IFERROR($ND241/FRACAS!$AY$1*60,0), 1 )))</f>
        <v/>
      </c>
      <c r="OL241" s="193" t="str" cm="1">
        <f t="array" ref="OL241">IF($ND241=0,"",(IFERROR( (IFERROR($ND241/FRACAS!$AY$1*60,0) - SUMPRODUCT( (FRACAS!$K$5:$K$8972=OL$2) * IFERROR(FRACAS!$AN$5:$AN$8972,0) ) ) / IFERROR($ND241/FRACAS!$AY$1*60,0), 1 )))</f>
        <v/>
      </c>
      <c r="OM241" s="193" t="str" cm="1">
        <f t="array" ref="OM241">IF($ND241=0,"",(IFERROR( (IFERROR($ND241/FRACAS!$AY$1*60,0) - SUMPRODUCT( (FRACAS!$K$5:$K$8972=OM$2) * IFERROR(FRACAS!$AN$5:$AN$8972,0) ) ) / IFERROR($ND241/FRACAS!$AY$1*60,0), 1 )))</f>
        <v/>
      </c>
      <c r="ON241" s="193" t="str" cm="1">
        <f t="array" ref="ON241">IF($ND241=0,"",(IFERROR( (IFERROR($ND241/FRACAS!$AY$1*60,0) - SUMPRODUCT( (FRACAS!$K$5:$K$8972=ON$2) * IFERROR(FRACAS!$AN$5:$AN$8972,0) ) ) / IFERROR($ND241/FRACAS!$AY$1*60,0), 1 )))</f>
        <v/>
      </c>
      <c r="OO241" s="193" t="str" cm="1">
        <f t="array" ref="OO241">IF($ND241=0,"",(IFERROR( (IFERROR($ND241/FRACAS!$AY$1*60,0) - SUMPRODUCT( (FRACAS!$K$5:$K$8972=OO$2) * IFERROR(FRACAS!$AN$5:$AN$8972,0) ) ) / IFERROR($ND241/FRACAS!$AY$1*60,0), 1 )))</f>
        <v/>
      </c>
      <c r="OP241" s="193" t="str" cm="1">
        <f t="array" ref="OP241">IF($ND241=0,"",(IFERROR( (IFERROR($ND241/FRACAS!$AY$1*60,0) - SUMPRODUCT( (FRACAS!$K$5:$K$8972=OP$2) * IFERROR(FRACAS!$AN$5:$AN$8972,0) ) ) / IFERROR($ND241/FRACAS!$AY$1*60,0), 1 )))</f>
        <v/>
      </c>
      <c r="OQ241" s="193" t="str" cm="1">
        <f t="array" ref="OQ241">IF($ND241=0,"",(IFERROR( (IFERROR($ND241/FRACAS!$AY$1*60,0) - SUMPRODUCT( (FRACAS!$K$5:$K$8972=OQ$2) * IFERROR(FRACAS!$AN$5:$AN$8972,0) ) ) / IFERROR($ND241/FRACAS!$AY$1*60,0), 1 )))</f>
        <v/>
      </c>
      <c r="OR241" s="193" t="str" cm="1">
        <f t="array" ref="OR241">IF($ND241=0,"",(IFERROR( (IFERROR($ND241/FRACAS!$AY$1*60,0) - SUMPRODUCT( (FRACAS!$K$5:$K$8972=OR$2) * IFERROR(FRACAS!$AN$5:$AN$8972,0) ) ) / IFERROR($ND241/FRACAS!$AY$1*60,0), 1 )))</f>
        <v/>
      </c>
      <c r="OS241" s="193" t="str" cm="1">
        <f t="array" ref="OS241">IF($ND241=0,"",(IFERROR( (IFERROR($ND241/FRACAS!$AY$1*60,0) - SUMPRODUCT( (FRACAS!$K$5:$K$8972=OS$2) * IFERROR(FRACAS!$AN$5:$AN$8972,0) ) ) / IFERROR($ND241/FRACAS!$AY$1*60,0), 1 )))</f>
        <v/>
      </c>
      <c r="OT241" s="243" t="str" cm="1">
        <f t="array" ref="OT241">IF($ND241=0,"",(IFERROR( (IFERROR($ND241/FRACAS!$AY$1*60,0) - SUMPRODUCT( (FRACAS!$K$5:$K$8972=OT$2) * IFERROR(FRACAS!$AN$5:$AN$8972,0) ) ) / IFERROR($ND241/FRACAS!$AY$1*60,0), 1 )))</f>
        <v/>
      </c>
    </row>
    <row r="242" spans="2:410" x14ac:dyDescent="0.2">
      <c r="B242" s="233"/>
      <c r="C242" s="259">
        <f>IF('[1]17.11.2025 IASI18 Mileage'!C242="","",'[1]17.11.2025 IASI18 Mileage'!C242)</f>
        <v>47630</v>
      </c>
      <c r="D242" s="201" t="str">
        <f>IF('[1]17.11.2025 IASI18 Mileage'!D242="","",'[1]17.11.2025 IASI18 Mileage'!D242)</f>
        <v/>
      </c>
      <c r="E242" s="201" t="str">
        <f>IF('[1]17.11.2025 IASI18 Mileage'!E242="","",'[1]17.11.2025 IASI18 Mileage'!E242)</f>
        <v/>
      </c>
      <c r="F242" s="201" t="str">
        <f>IF('[1]17.11.2025 IASI18 Mileage'!F242="","",'[1]17.11.2025 IASI18 Mileage'!F242)</f>
        <v/>
      </c>
      <c r="G242" s="201" t="str">
        <f>IF('[1]17.11.2025 IASI18 Mileage'!G242="","",'[1]17.11.2025 IASI18 Mileage'!G242)</f>
        <v/>
      </c>
      <c r="H242" s="201" t="str">
        <f>IF('[1]17.11.2025 IASI18 Mileage'!H242="","",'[1]17.11.2025 IASI18 Mileage'!H242)</f>
        <v/>
      </c>
      <c r="I242" s="201" t="str">
        <f>IF('[1]17.11.2025 IASI18 Mileage'!I242="","",'[1]17.11.2025 IASI18 Mileage'!I242)</f>
        <v/>
      </c>
      <c r="J242" s="201" t="str">
        <f>IF('[1]17.11.2025 IASI18 Mileage'!J242="","",'[1]17.11.2025 IASI18 Mileage'!J242)</f>
        <v/>
      </c>
      <c r="K242" s="201" t="str">
        <f>IF('[1]17.11.2025 IASI18 Mileage'!K242="","",'[1]17.11.2025 IASI18 Mileage'!K242)</f>
        <v/>
      </c>
      <c r="L242" s="201" t="str">
        <f>IF('[1]17.11.2025 IASI18 Mileage'!L242="","",'[1]17.11.2025 IASI18 Mileage'!L242)</f>
        <v/>
      </c>
      <c r="M242" s="201" t="str">
        <f>IF('[1]17.11.2025 IASI18 Mileage'!M242="","",'[1]17.11.2025 IASI18 Mileage'!M242)</f>
        <v/>
      </c>
      <c r="N242" s="201" t="str">
        <f>IF('[1]17.11.2025 IASI18 Mileage'!N242="","",'[1]17.11.2025 IASI18 Mileage'!N242)</f>
        <v/>
      </c>
      <c r="O242" s="201" t="str">
        <f>IF('[1]17.11.2025 IASI18 Mileage'!O242="","",'[1]17.11.2025 IASI18 Mileage'!O242)</f>
        <v/>
      </c>
      <c r="P242" s="201" t="str">
        <f>IF('[1]17.11.2025 IASI18 Mileage'!P242="","",'[1]17.11.2025 IASI18 Mileage'!P242)</f>
        <v/>
      </c>
      <c r="Q242" s="201" t="str">
        <f>IF('[1]17.11.2025 IASI18 Mileage'!Q242="","",'[1]17.11.2025 IASI18 Mileage'!Q242)</f>
        <v/>
      </c>
      <c r="R242" s="201" t="str">
        <f>IF('[1]17.11.2025 IASI18 Mileage'!R242="","",'[1]17.11.2025 IASI18 Mileage'!R242)</f>
        <v/>
      </c>
      <c r="S242" s="201" t="str">
        <f>IF('[1]17.11.2025 IASI18 Mileage'!S242="","",'[1]17.11.2025 IASI18 Mileage'!S242)</f>
        <v/>
      </c>
      <c r="T242" s="201" t="str">
        <f>IF('[1]17.11.2025 IASI18 Mileage'!T242="","",'[1]17.11.2025 IASI18 Mileage'!T242)</f>
        <v/>
      </c>
      <c r="U242" s="201" t="str">
        <f>IF('[1]17.11.2025 IASI18 Mileage'!U242="","",'[1]17.11.2025 IASI18 Mileage'!U242)</f>
        <v/>
      </c>
      <c r="V242" s="201"/>
      <c r="W242" s="201"/>
      <c r="X242" s="201"/>
      <c r="Y242" s="201"/>
      <c r="Z242" s="201"/>
      <c r="AA242" s="201"/>
      <c r="AB242" s="201"/>
      <c r="AC242" s="201"/>
      <c r="AD242" s="201"/>
      <c r="AE242" s="201"/>
      <c r="AF242" s="201"/>
      <c r="AG242" s="201"/>
      <c r="AH242" s="201"/>
      <c r="AI242" s="201"/>
      <c r="AJ242" s="201"/>
      <c r="AK242" s="201"/>
      <c r="AL242" s="201"/>
      <c r="AM242" s="201"/>
      <c r="AN242" s="201"/>
      <c r="AO242" s="201"/>
      <c r="AP242" s="201"/>
      <c r="AQ242" s="201"/>
      <c r="AR242" s="201"/>
      <c r="AS242" s="201"/>
      <c r="AT242" s="201"/>
      <c r="AU242" s="201"/>
      <c r="AV242" s="201"/>
      <c r="AW242" s="201"/>
      <c r="AX242" s="201"/>
      <c r="AY242" s="201"/>
      <c r="AZ242" s="201"/>
      <c r="BA242" s="202"/>
      <c r="BB242" s="184"/>
      <c r="BD242" s="234"/>
      <c r="BE242" s="234"/>
      <c r="BF242" s="234"/>
      <c r="BG242" s="234"/>
      <c r="BH242" s="234"/>
      <c r="BI242" s="234"/>
      <c r="BJ242" s="234"/>
      <c r="BK242" s="234"/>
      <c r="BL242" s="234"/>
      <c r="BM242" s="234"/>
      <c r="DC242" s="184">
        <f t="shared" si="19"/>
        <v>0</v>
      </c>
      <c r="DD242" s="235" t="str">
        <f t="shared" si="20"/>
        <v/>
      </c>
      <c r="DE242" s="186">
        <f>IF(D242&gt; 0,(COUNTIFS(FRACAS!$B$5:$B$8972, D$4, FRACAS!$D$5:$D$8972, "&lt;="&amp;D242)), "" )</f>
        <v>0</v>
      </c>
      <c r="DF242" s="186">
        <f>IF(E242&gt; 0,(COUNTIFS(FRACAS!$B$5:$B$8972, E$4, FRACAS!$D$5:$D$8972, "&lt;="&amp;E242)), "" )</f>
        <v>0</v>
      </c>
      <c r="DG242" s="186">
        <f>IF(F242&gt; 0,(COUNTIFS(FRACAS!$B$5:$B$8972, F$4, FRACAS!$D$5:$D$8972, "&lt;="&amp;F242)), "" )</f>
        <v>0</v>
      </c>
      <c r="DH242" s="186">
        <f>IF(G242&gt; 0,(COUNTIFS(FRACAS!$B$5:$B$8972, G$4, FRACAS!$D$5:$D$8972, "&lt;="&amp;G242)), "" )</f>
        <v>0</v>
      </c>
      <c r="DI242" s="186">
        <f>IF(H242&gt; 0,(COUNTIFS(FRACAS!$B$5:$B$8972, H$4, FRACAS!$D$5:$D$8972, "&lt;="&amp;H242)), "" )</f>
        <v>0</v>
      </c>
      <c r="DJ242" s="186">
        <f>IF(I242&gt; 0,(COUNTIFS(FRACAS!$B$5:$B$8972, I$4, FRACAS!$D$5:$D$8972, "&lt;="&amp;I242)), "" )</f>
        <v>0</v>
      </c>
      <c r="DK242" s="186">
        <f>IF(J242&gt; 0,(COUNTIFS(FRACAS!$B$5:$B$8972, J$4, FRACAS!$D$5:$D$8972, "&lt;="&amp;J242)), "" )</f>
        <v>0</v>
      </c>
      <c r="DL242" s="186">
        <f>IF(K242&gt; 0,(COUNTIFS(FRACAS!$B$5:$B$8972, K$4, FRACAS!$D$5:$D$8972, "&lt;="&amp;K242)), "" )</f>
        <v>0</v>
      </c>
      <c r="DM242" s="186">
        <f>IF(L242&gt; 0,(COUNTIFS(FRACAS!$B$5:$B$8972, L$4, FRACAS!$D$5:$D$8972, "&lt;="&amp;L242)), "" )</f>
        <v>0</v>
      </c>
      <c r="DN242" s="186">
        <f>IF(M242&gt; 0,(COUNTIFS(FRACAS!$B$5:$B$8972, M$4, FRACAS!$D$5:$D$8972, "&lt;="&amp;M242)), "" )</f>
        <v>0</v>
      </c>
      <c r="DO242" s="186">
        <f>IF(N242&gt; 0,(COUNTIFS(FRACAS!$B$5:$B$8972, N$4, FRACAS!$D$5:$D$8972, "&lt;="&amp;N242)), "" )</f>
        <v>0</v>
      </c>
      <c r="DP242" s="186">
        <f>IF(O242&gt; 0,(COUNTIFS(FRACAS!$B$5:$B$8972, O$4, FRACAS!$D$5:$D$8972, "&lt;="&amp;O242)), "" )</f>
        <v>0</v>
      </c>
      <c r="DQ242" s="186">
        <f>IF(P242&gt; 0,(COUNTIFS(FRACAS!$B$5:$B$8972, P$4, FRACAS!$D$5:$D$8972, "&lt;="&amp;P242)), "" )</f>
        <v>0</v>
      </c>
      <c r="DR242" s="186">
        <f>IF(Q242&gt; 0,(COUNTIFS(FRACAS!$B$5:$B$8972, Q$4, FRACAS!$D$5:$D$8972, "&lt;="&amp;Q242)), "" )</f>
        <v>0</v>
      </c>
      <c r="DS242" s="186">
        <f>IF(R242&gt; 0,(COUNTIFS(FRACAS!$B$5:$B$8972, R$4, FRACAS!$D$5:$D$8972, "&lt;="&amp;R242)), "" )</f>
        <v>0</v>
      </c>
      <c r="DT242" s="186">
        <f>IF(S242&gt; 0,(COUNTIFS(FRACAS!$B$5:$B$8972, S$4, FRACAS!$D$5:$D$8972, "&lt;="&amp;S242)), "" )</f>
        <v>0</v>
      </c>
      <c r="DU242" s="186">
        <f>IF(T242&gt; 0,(COUNTIFS(FRACAS!$B$5:$B$8972, T$4, FRACAS!$D$5:$D$8972, "&lt;="&amp;T242)), "" )</f>
        <v>0</v>
      </c>
      <c r="DV242" s="186">
        <f>IF(U242&gt; 0,(COUNTIFS(FRACAS!$B$5:$B$8972, U$4, FRACAS!$D$5:$D$8972, "&lt;="&amp;U242)), "" )</f>
        <v>0</v>
      </c>
      <c r="DW242" s="186" t="str">
        <f>IF(V242&gt; 0,(COUNTIFS(FRACAS!$B$5:$B$8972, V$4, FRACAS!$D$5:$D$8972, "&lt;="&amp;V242)), "" )</f>
        <v/>
      </c>
      <c r="DX242" s="186" t="str">
        <f>IF(W242&gt; 0,(COUNTIFS(FRACAS!$B$5:$B$8972, W$4, FRACAS!$D$5:$D$8972, "&lt;="&amp;W242)), "" )</f>
        <v/>
      </c>
      <c r="DY242" s="186" t="str">
        <f>IF(X242&gt; 0,(COUNTIFS(FRACAS!$B$5:$B$8972, X$4, FRACAS!$D$5:$D$8972, "&lt;="&amp;X242)), "" )</f>
        <v/>
      </c>
      <c r="DZ242" s="186" t="str">
        <f>IF(Y242&gt; 0,(COUNTIFS(FRACAS!$B$5:$B$8972, Y$4, FRACAS!$D$5:$D$8972, "&lt;="&amp;Y242)), "" )</f>
        <v/>
      </c>
      <c r="EA242" s="186" t="str">
        <f>IF(Z242&gt; 0,(COUNTIFS(FRACAS!$B$5:$B$8972, Z$4, FRACAS!$D$5:$D$8972, "&lt;="&amp;Z242)), "" )</f>
        <v/>
      </c>
      <c r="EB242" s="186" t="str">
        <f>IF(AA242&gt; 0,(COUNTIFS(FRACAS!$B$5:$B$8972, AA$4, FRACAS!$D$5:$D$8972, "&lt;="&amp;AA242)), "" )</f>
        <v/>
      </c>
      <c r="EC242" s="186" t="str">
        <f>IF(AB242&gt; 0,(COUNTIFS(FRACAS!$B$5:$B$8972, AB$4, FRACAS!$D$5:$D$8972, "&lt;="&amp;AB242)), "" )</f>
        <v/>
      </c>
      <c r="ED242" s="186" t="str">
        <f>IF(AC242&gt; 0,(COUNTIFS(FRACAS!$B$5:$B$8972, AC$4, FRACAS!$D$5:$D$8972, "&lt;="&amp;AC242)), "" )</f>
        <v/>
      </c>
      <c r="EE242" s="186" t="str">
        <f>IF(AD242&gt; 0,(COUNTIFS(FRACAS!$B$5:$B$8972, AD$4, FRACAS!$D$5:$D$8972, "&lt;="&amp;AD242)), "" )</f>
        <v/>
      </c>
      <c r="EF242" s="186" t="str">
        <f>IF(AE242&gt; 0,(COUNTIFS(FRACAS!$B$5:$B$8972, AE$4, FRACAS!$D$5:$D$8972, "&lt;="&amp;AE242)), "" )</f>
        <v/>
      </c>
      <c r="EG242" s="186" t="str">
        <f>IF(AF242&gt; 0,(COUNTIFS(FRACAS!$B$5:$B$8972, AF$4, FRACAS!$D$5:$D$8972, "&lt;="&amp;AF242)), "" )</f>
        <v/>
      </c>
      <c r="EH242" s="186" t="str">
        <f>IF(AG242&gt; 0,(COUNTIFS(FRACAS!$B$5:$B$8972, AG$4, FRACAS!$D$5:$D$8972, "&lt;="&amp;AG242)), "" )</f>
        <v/>
      </c>
      <c r="EI242" s="186" t="str">
        <f>IF(AH242&gt; 0,(COUNTIFS(FRACAS!$B$5:$B$8972, AH$4, FRACAS!$D$5:$D$8972, "&lt;="&amp;AH242)), "" )</f>
        <v/>
      </c>
      <c r="EJ242" s="186" t="str">
        <f>IF(AI242&gt; 0,(COUNTIFS(FRACAS!$B$5:$B$8972, AI$4, FRACAS!$D$5:$D$8972, "&lt;="&amp;AI242)), "" )</f>
        <v/>
      </c>
      <c r="EK242" s="186" t="str">
        <f>IF(AJ242&gt; 0,(COUNTIFS(FRACAS!$B$5:$B$8972, AJ$4, FRACAS!$D$5:$D$8972, "&lt;="&amp;AJ242)), "" )</f>
        <v/>
      </c>
      <c r="EL242" s="186" t="str">
        <f>IF(AK242&gt; 0,(COUNTIFS(FRACAS!$B$5:$B$8972, AK$4, FRACAS!$D$5:$D$8972, "&lt;="&amp;AK242)), "" )</f>
        <v/>
      </c>
      <c r="EM242" s="186" t="str">
        <f>IF(AL242&gt; 0,(COUNTIFS(FRACAS!$B$5:$B$8972, AL$4, FRACAS!$D$5:$D$8972, "&lt;="&amp;AL242)), "" )</f>
        <v/>
      </c>
      <c r="EN242" s="186" t="str">
        <f>IF(AM242&gt; 0,(COUNTIFS(FRACAS!$B$5:$B$8972, AM$4, FRACAS!$D$5:$D$8972, "&lt;="&amp;AM242)), "" )</f>
        <v/>
      </c>
      <c r="EO242" s="186" t="str">
        <f>IF(AN242&gt; 0,(COUNTIFS(FRACAS!$B$5:$B$8972, AN$4, FRACAS!$D$5:$D$8972, "&lt;="&amp;AN242)), "" )</f>
        <v/>
      </c>
      <c r="EP242" s="186" t="str">
        <f>IF(AO242&gt; 0,(COUNTIFS(FRACAS!$B$5:$B$8972, AO$4, FRACAS!$D$5:$D$8972, "&lt;="&amp;AO242)), "" )</f>
        <v/>
      </c>
      <c r="EQ242" s="186" t="str">
        <f>IF(AP242&gt; 0,(COUNTIFS(FRACAS!$B$5:$B$8972, AP$4, FRACAS!$D$5:$D$8972, "&lt;="&amp;AP242)), "" )</f>
        <v/>
      </c>
      <c r="ER242" s="186" t="str">
        <f>IF(AQ242&gt; 0,(COUNTIFS(FRACAS!$B$5:$B$8972, AQ$4, FRACAS!$D$5:$D$8972, "&lt;="&amp;AQ242)), "" )</f>
        <v/>
      </c>
      <c r="ES242" s="246"/>
      <c r="ET242" s="194"/>
      <c r="EU242" s="194"/>
      <c r="EV242" s="194"/>
      <c r="EW242" s="194"/>
      <c r="EX242" s="194"/>
      <c r="EY242" s="194"/>
      <c r="EZ242" s="194"/>
      <c r="FA242" s="194"/>
      <c r="FB242" s="195"/>
      <c r="FE242" s="190"/>
      <c r="FF242" s="190"/>
      <c r="FG242" s="190"/>
      <c r="FH242" s="190"/>
      <c r="FI242" s="190"/>
      <c r="FJ242" s="190"/>
      <c r="FK242" s="190"/>
      <c r="FL242" s="190"/>
      <c r="FM242" s="190"/>
      <c r="FN242" s="190"/>
      <c r="JD242" s="238"/>
      <c r="JE242" s="238"/>
      <c r="JF242" s="238"/>
      <c r="JG242" s="238"/>
      <c r="JH242" s="238"/>
      <c r="JI242" s="238"/>
      <c r="JJ242" s="238"/>
      <c r="JK242" s="238"/>
      <c r="JL242" s="238"/>
      <c r="JM242" s="238"/>
      <c r="JN242" s="247"/>
      <c r="JO242" s="248"/>
      <c r="JP242" s="248"/>
      <c r="JQ242" s="248"/>
      <c r="JR242" s="248"/>
      <c r="JS242" s="248"/>
      <c r="JT242" s="248"/>
      <c r="JU242" s="248"/>
      <c r="JV242" s="248"/>
      <c r="JW242" s="248"/>
      <c r="JX242" s="248"/>
      <c r="JY242" s="248"/>
      <c r="JZ242" s="248"/>
      <c r="KA242" s="248"/>
      <c r="KB242" s="248"/>
      <c r="KC242" s="248"/>
      <c r="KD242" s="248"/>
      <c r="KE242" s="248"/>
      <c r="KF242" s="248"/>
      <c r="KG242" s="248"/>
      <c r="KH242" s="248"/>
      <c r="KI242" s="248"/>
      <c r="KJ242" s="248"/>
      <c r="KK242" s="248"/>
      <c r="KL242" s="248"/>
      <c r="KM242" s="248"/>
      <c r="KN242" s="248"/>
      <c r="KO242" s="248"/>
      <c r="KP242" s="248"/>
      <c r="KQ242" s="248"/>
      <c r="KR242" s="248"/>
      <c r="KS242" s="248"/>
      <c r="KT242" s="248"/>
      <c r="KU242" s="248"/>
      <c r="KV242" s="248"/>
      <c r="KW242" s="248"/>
      <c r="KX242" s="248"/>
      <c r="KY242" s="248"/>
      <c r="KZ242" s="248"/>
      <c r="LA242" s="248"/>
      <c r="LC242" s="235" t="str">
        <f t="shared" si="18"/>
        <v/>
      </c>
      <c r="LD242" s="240" t="str" cm="1">
        <f t="array" ref="LD242">IFERROR((((D242/FRACAS!$AY$1)*60
)-(SUMPRODUCT((FRACAS!$B$5:$B$8970=D$4)*(FRACAS!$D$5:$D$8970&lt;=D242)*(IFERROR(FRACAS!$AM$5:$AM$8970,0)))
))/((D242/FRACAS!$AY$1)*60),"")</f>
        <v/>
      </c>
      <c r="LE242" s="240" t="str" cm="1">
        <f t="array" ref="LE242">IFERROR((((E242/FRACAS!$AY$1)*60
)-(SUMPRODUCT((FRACAS!$B$5:$B$8970=E$4)*(FRACAS!$D$5:$D$8970&lt;=E242)*(IFERROR(FRACAS!$AM$5:$AM$8970,0)))
))/((E242/FRACAS!$AY$1)*60),"")</f>
        <v/>
      </c>
      <c r="LF242" s="240" t="str" cm="1">
        <f t="array" ref="LF242">IFERROR((((F242/FRACAS!$AY$1)*60
)-(SUMPRODUCT((FRACAS!$B$5:$B$8970=F$4)*(FRACAS!$D$5:$D$8970&lt;=F242)*(IFERROR(FRACAS!$AM$5:$AM$8970,0)))
))/((F242/FRACAS!$AY$1)*60),"")</f>
        <v/>
      </c>
      <c r="LG242" s="240" t="str" cm="1">
        <f t="array" ref="LG242">IFERROR((((G242/FRACAS!$AY$1)*60
)-(SUMPRODUCT((FRACAS!$B$5:$B$8970=G$4)*(FRACAS!$D$5:$D$8970&lt;=G242)*(IFERROR(FRACAS!$AM$5:$AM$8970,0)))
))/((G242/FRACAS!$AY$1)*60),"")</f>
        <v/>
      </c>
      <c r="LH242" s="240" t="str" cm="1">
        <f t="array" ref="LH242">IFERROR((((H242/FRACAS!$AY$1)*60
)-(SUMPRODUCT((FRACAS!$B$5:$B$8970=H$4)*(FRACAS!$D$5:$D$8970&lt;=H242)*(IFERROR(FRACAS!$AM$5:$AM$8970,0)))
))/((H242/FRACAS!$AY$1)*60),"")</f>
        <v/>
      </c>
      <c r="LI242" s="240" t="str" cm="1">
        <f t="array" ref="LI242">IFERROR((((I242/FRACAS!$AY$1)*60
)-(SUMPRODUCT((FRACAS!$B$5:$B$8970=I$4)*(FRACAS!$D$5:$D$8970&lt;=I242)*(IFERROR(FRACAS!$AM$5:$AM$8970,0)))
))/((I242/FRACAS!$AY$1)*60),"")</f>
        <v/>
      </c>
      <c r="LJ242" s="240" t="str" cm="1">
        <f t="array" ref="LJ242">IFERROR((((J242/FRACAS!$AY$1)*60
)-(SUMPRODUCT((FRACAS!$B$5:$B$8970=J$4)*(FRACAS!$D$5:$D$8970&lt;=J242)*(IFERROR(FRACAS!$AM$5:$AM$8970,0)))
))/((J242/FRACAS!$AY$1)*60),"")</f>
        <v/>
      </c>
      <c r="LK242" s="240" t="str" cm="1">
        <f t="array" ref="LK242">IFERROR((((K242/FRACAS!$AY$1)*60
)-(SUMPRODUCT((FRACAS!$B$5:$B$8970=K$4)*(FRACAS!$D$5:$D$8970&lt;=K242)*(IFERROR(FRACAS!$AM$5:$AM$8970,0)))
))/((K242/FRACAS!$AY$1)*60),"")</f>
        <v/>
      </c>
      <c r="LL242" s="240" t="str" cm="1">
        <f t="array" ref="LL242">IFERROR((((L242/FRACAS!$AY$1)*60
)-(SUMPRODUCT((FRACAS!$B$5:$B$8970=L$4)*(FRACAS!$D$5:$D$8970&lt;=L242)*(IFERROR(FRACAS!$AM$5:$AM$8970,0)))
))/((L242/FRACAS!$AY$1)*60),"")</f>
        <v/>
      </c>
      <c r="LM242" s="240" t="str" cm="1">
        <f t="array" ref="LM242">IFERROR((((M242/FRACAS!$AY$1)*60
)-(SUMPRODUCT((FRACAS!$B$5:$B$8970=M$4)*(FRACAS!$D$5:$D$8970&lt;=M242)*(IFERROR(FRACAS!$AM$5:$AM$8970,0)))
))/((M242/FRACAS!$AY$1)*60),"")</f>
        <v/>
      </c>
      <c r="LN242" s="240" t="str" cm="1">
        <f t="array" ref="LN242">IFERROR((((N242/FRACAS!$AY$1)*60
)-(SUMPRODUCT((FRACAS!$B$5:$B$8970=N$4)*(FRACAS!$D$5:$D$8970&lt;=N242)*(IFERROR(FRACAS!$AM$5:$AM$8970,0)))
))/((N242/FRACAS!$AY$1)*60),"")</f>
        <v/>
      </c>
      <c r="LO242" s="240" t="str" cm="1">
        <f t="array" ref="LO242">IFERROR((((O242/FRACAS!$AY$1)*60
)-(SUMPRODUCT((FRACAS!$B$5:$B$8970=O$4)*(FRACAS!$D$5:$D$8970&lt;=O242)*(IFERROR(FRACAS!$AM$5:$AM$8970,0)))
))/((O242/FRACAS!$AY$1)*60),"")</f>
        <v/>
      </c>
      <c r="LP242" s="240" t="str" cm="1">
        <f t="array" ref="LP242">IFERROR((((P242/FRACAS!$AY$1)*60
)-(SUMPRODUCT((FRACAS!$B$5:$B$8970=P$4)*(FRACAS!$D$5:$D$8970&lt;=P242)*(IFERROR(FRACAS!$AM$5:$AM$8970,0)))
))/((P242/FRACAS!$AY$1)*60),"")</f>
        <v/>
      </c>
      <c r="LQ242" s="240" t="str" cm="1">
        <f t="array" ref="LQ242">IFERROR((((Q242/FRACAS!$AY$1)*60
)-(SUMPRODUCT((FRACAS!$B$5:$B$8970=Q$4)*(FRACAS!$D$5:$D$8970&lt;=Q242)*(IFERROR(FRACAS!$AM$5:$AM$8970,0)))
))/((Q242/FRACAS!$AY$1)*60),"")</f>
        <v/>
      </c>
      <c r="LR242" s="240" t="str" cm="1">
        <f t="array" ref="LR242">IFERROR((((R242/FRACAS!$AY$1)*60
)-(SUMPRODUCT((FRACAS!$B$5:$B$8970=R$4)*(FRACAS!$D$5:$D$8970&lt;=R242)*(IFERROR(FRACAS!$AM$5:$AM$8970,0)))
))/((R242/FRACAS!$AY$1)*60),"")</f>
        <v/>
      </c>
      <c r="LS242" s="240" t="str" cm="1">
        <f t="array" ref="LS242">IFERROR((((S242/FRACAS!$AY$1)*60
)-(SUMPRODUCT((FRACAS!$B$5:$B$8970=S$4)*(FRACAS!$D$5:$D$8970&lt;=S242)*(IFERROR(FRACAS!$AM$5:$AM$8970,0)))
))/((S242/FRACAS!$AY$1)*60),"")</f>
        <v/>
      </c>
      <c r="LT242" s="240" t="str" cm="1">
        <f t="array" ref="LT242">IFERROR((((T242/FRACAS!$AY$1)*60
)-(SUMPRODUCT((FRACAS!$B$5:$B$8970=T$4)*(FRACAS!$D$5:$D$8970&lt;=T242)*(IFERROR(FRACAS!$AM$5:$AM$8970,0)))
))/((T242/FRACAS!$AY$1)*60),"")</f>
        <v/>
      </c>
      <c r="LU242" s="240" t="str" cm="1">
        <f t="array" ref="LU242">IFERROR((((U242/FRACAS!$AY$1)*60
)-(SUMPRODUCT((FRACAS!$B$5:$B$8970=U$4)*(FRACAS!$D$5:$D$8970&lt;=U242)*(IFERROR(FRACAS!$AM$5:$AM$8970,0)))
))/((U242/FRACAS!$AY$1)*60),"")</f>
        <v/>
      </c>
      <c r="LV242" s="240" t="str" cm="1">
        <f t="array" ref="LV242">IFERROR(
    (((V242/FRACAS!$AY$1)*60))
    /
    (((V242/FRACAS!$AY$1)*60) + SUMPRODUCT((FRACAS!$B$5:$B$8970=V$4)*(FRACAS!$D$5:$D$8970&lt;=V242)*(IFERROR(FRACAS!$AM$5:$AM$8970,0)))
    ),"")</f>
        <v/>
      </c>
      <c r="LW242" s="240" t="str" cm="1">
        <f t="array" ref="LW242">IFERROR(
    (((W242/FRACAS!$AY$1)*60))
    /
    (((W242/FRACAS!$AY$1)*60) + SUMPRODUCT((FRACAS!$B$5:$B$8970=W$4)*(FRACAS!$D$5:$D$8970&lt;=W242)*(IFERROR(FRACAS!$AM$5:$AM$8970,0)))
    ),"")</f>
        <v/>
      </c>
      <c r="LX242" s="240" t="str" cm="1">
        <f t="array" ref="LX242">IFERROR(
    (((X242/FRACAS!$AY$1)*60))
    /
    (((X242/FRACAS!$AY$1)*60) + SUMPRODUCT((FRACAS!$B$5:$B$8970=X$4)*(FRACAS!$D$5:$D$8970&lt;=X242)*(IFERROR(FRACAS!$AM$5:$AM$8970,0)))
    ),"")</f>
        <v/>
      </c>
      <c r="LY242" s="240" t="str" cm="1">
        <f t="array" ref="LY242">IFERROR(
    (((Y242/FRACAS!$AY$1)*60))
    /
    (((Y242/FRACAS!$AY$1)*60) + SUMPRODUCT((FRACAS!$B$5:$B$8970=Y$4)*(FRACAS!$D$5:$D$8970&lt;=Y242)*(IFERROR(FRACAS!$AM$5:$AM$8970,0)))
    ),"")</f>
        <v/>
      </c>
      <c r="LZ242" s="240" t="str" cm="1">
        <f t="array" ref="LZ242">IFERROR(
    (((Z242/FRACAS!$AY$1)*60))
    /
    (((Z242/FRACAS!$AY$1)*60) + SUMPRODUCT((FRACAS!$B$5:$B$8970=Z$4)*(FRACAS!$D$5:$D$8970&lt;=Z242)*(IFERROR(FRACAS!$AM$5:$AM$8970,0)))
    ),"")</f>
        <v/>
      </c>
      <c r="MA242" s="240" t="str" cm="1">
        <f t="array" ref="MA242">IFERROR(
    (((AA242/FRACAS!$AY$1)*60))
    /
    (((AA242/FRACAS!$AY$1)*60) + SUMPRODUCT((FRACAS!$B$5:$B$8970=AA$4)*(FRACAS!$D$5:$D$8970&lt;=AA242)*(IFERROR(FRACAS!$AM$5:$AM$8970,0)))
    ),"")</f>
        <v/>
      </c>
      <c r="MB242" s="240" t="str" cm="1">
        <f t="array" ref="MB242">IFERROR(
    (((AB242/FRACAS!$AY$1)*60))
    /
    (((AB242/FRACAS!$AY$1)*60) + SUMPRODUCT((FRACAS!$B$5:$B$8970=AB$4)*(FRACAS!$D$5:$D$8970&lt;=AB242)*(IFERROR(FRACAS!$AM$5:$AM$8970,0)))
    ),"")</f>
        <v/>
      </c>
      <c r="MC242" s="240" t="str" cm="1">
        <f t="array" ref="MC242">IFERROR(
    (((AC242/FRACAS!$AY$1)*60))
    /
    (((AC242/FRACAS!$AY$1)*60) + SUMPRODUCT((FRACAS!$B$5:$B$8970=AC$4)*(FRACAS!$D$5:$D$8970&lt;=AC242)*(IFERROR(FRACAS!$AM$5:$AM$8970,0)))
    ),"")</f>
        <v/>
      </c>
      <c r="MD242" s="240" t="str" cm="1">
        <f t="array" ref="MD242">IFERROR(
    (((AD242/FRACAS!$AY$1)*60))
    /
    (((AD242/FRACAS!$AY$1)*60) + SUMPRODUCT((FRACAS!$B$5:$B$8970=AD$4)*(FRACAS!$D$5:$D$8970&lt;=AD242)*(IFERROR(FRACAS!$AM$5:$AM$8970,0)))
    ),"")</f>
        <v/>
      </c>
      <c r="ME242" s="240" t="str" cm="1">
        <f t="array" ref="ME242">IFERROR(
    (((AE242/FRACAS!$AY$1)*60))
    /
    (((AE242/FRACAS!$AY$1)*60) + SUMPRODUCT((FRACAS!$B$5:$B$8970=AE$4)*(FRACAS!$D$5:$D$8970&lt;=AE242)*(IFERROR(FRACAS!$AM$5:$AM$8970,0)))
    ),"")</f>
        <v/>
      </c>
      <c r="MF242" s="240" t="str" cm="1">
        <f t="array" ref="MF242">IFERROR(
    (((AF242/FRACAS!$AY$1)*60))
    /
    (((AF242/FRACAS!$AY$1)*60) + SUMPRODUCT((FRACAS!$B$5:$B$8970=AF$4)*(FRACAS!$D$5:$D$8970&lt;=AF242)*(IFERROR(FRACAS!$AM$5:$AM$8970,0)))
    ),"")</f>
        <v/>
      </c>
      <c r="MG242" s="240" t="str" cm="1">
        <f t="array" ref="MG242">IFERROR(
    (((AG242/FRACAS!$AY$1)*60))
    /
    (((AG242/FRACAS!$AY$1)*60) + SUMPRODUCT((FRACAS!$B$5:$B$8970=AG$4)*(FRACAS!$D$5:$D$8970&lt;=AG242)*(IFERROR(FRACAS!$AM$5:$AM$8970,0)))
    ),"")</f>
        <v/>
      </c>
      <c r="MH242" s="240" t="str" cm="1">
        <f t="array" ref="MH242">IFERROR(
    (((AH242/FRACAS!$AY$1)*60))
    /
    (((AH242/FRACAS!$AY$1)*60) + SUMPRODUCT((FRACAS!$B$5:$B$8970=AH$4)*(FRACAS!$D$5:$D$8970&lt;=AH242)*(IFERROR(FRACAS!$AM$5:$AM$8970,0)))
    ),"")</f>
        <v/>
      </c>
      <c r="MI242" s="240" t="str" cm="1">
        <f t="array" ref="MI242">IFERROR(
    (((AI242/FRACAS!$AY$1)*60))
    /
    (((AI242/FRACAS!$AY$1)*60) + SUMPRODUCT((FRACAS!$B$5:$B$8970=AI$4)*(FRACAS!$D$5:$D$8970&lt;=AI242)*(IFERROR(FRACAS!$AM$5:$AM$8970,0)))
    ),"")</f>
        <v/>
      </c>
      <c r="MJ242" s="240" t="str" cm="1">
        <f t="array" ref="MJ242">IFERROR(
    (((AJ242/FRACAS!$AY$1)*60))
    /
    (((AJ242/FRACAS!$AY$1)*60) + SUMPRODUCT((FRACAS!$B$5:$B$8970=AJ$4)*(FRACAS!$D$5:$D$8970&lt;=AJ242)*(IFERROR(FRACAS!$AM$5:$AM$8970,0)))
    ),"")</f>
        <v/>
      </c>
      <c r="MK242" s="240" t="str" cm="1">
        <f t="array" ref="MK242">IFERROR(
    (((AK242/FRACAS!$AY$1)*60))
    /
    (((AK242/FRACAS!$AY$1)*60) + SUMPRODUCT((FRACAS!$B$5:$B$8970=AK$4)*(FRACAS!$D$5:$D$8970&lt;=AK242)*(IFERROR(FRACAS!$AM$5:$AM$8970,0)))
    ),"")</f>
        <v/>
      </c>
      <c r="ML242" s="240" t="str" cm="1">
        <f t="array" ref="ML242">IFERROR(
    (((AL242/FRACAS!$AY$1)*60))
    /
    (((AL242/FRACAS!$AY$1)*60) + SUMPRODUCT((FRACAS!$B$5:$B$8970=AL$4)*(FRACAS!$D$5:$D$8970&lt;=AL242)*(IFERROR(FRACAS!$AM$5:$AM$8970,0)))
    ),"")</f>
        <v/>
      </c>
      <c r="MM242" s="240" t="str" cm="1">
        <f t="array" ref="MM242">IFERROR(
    (((AM242/FRACAS!$AY$1)*60))
    /
    (((AM242/FRACAS!$AY$1)*60) + SUMPRODUCT((FRACAS!$B$5:$B$8970=AM$4)*(FRACAS!$D$5:$D$8970&lt;=AM242)*(IFERROR(FRACAS!$AM$5:$AM$8970,0)))
    ),"")</f>
        <v/>
      </c>
      <c r="MN242" s="240" t="str" cm="1">
        <f t="array" ref="MN242">IFERROR(
    (((AN242/FRACAS!$AY$1)*60))
    /
    (((AN242/FRACAS!$AY$1)*60) + SUMPRODUCT((FRACAS!$B$5:$B$8970=AN$4)*(FRACAS!$D$5:$D$8970&lt;=AN242)*(IFERROR(FRACAS!$AM$5:$AM$8970,0)))
    ),"")</f>
        <v/>
      </c>
      <c r="MO242" s="240" t="str" cm="1">
        <f t="array" ref="MO242">IFERROR(
    (((AO242/FRACAS!$AY$1)*60))
    /
    (((AO242/FRACAS!$AY$1)*60) + SUMPRODUCT((FRACAS!$B$5:$B$8970=AO$4)*(FRACAS!$D$5:$D$8970&lt;=AO242)*(IFERROR(FRACAS!$AM$5:$AM$8970,0)))
    ),"")</f>
        <v/>
      </c>
      <c r="MP242" s="240" t="str" cm="1">
        <f t="array" ref="MP242">IFERROR(
    (((AP242/FRACAS!$AY$1)*60))
    /
    (((AP242/FRACAS!$AY$1)*60) + SUMPRODUCT((FRACAS!$B$5:$B$8970=AP$4)*(FRACAS!$D$5:$D$8970&lt;=AP242)*(IFERROR(FRACAS!$AM$5:$AM$8970,0)))
    ),"")</f>
        <v/>
      </c>
      <c r="MQ242" s="240" t="str" cm="1">
        <f t="array" ref="MQ242">IFERROR(
    (((AQ242/FRACAS!$AY$1)*60))
    /
    (((AQ242/FRACAS!$AY$1)*60) + SUMPRODUCT((FRACAS!$B$5:$B$8970=AQ$4)*(FRACAS!$D$5:$D$8970&lt;=AQ242)*(IFERROR(FRACAS!$AM$5:$AM$8970,0)))
    ),"")</f>
        <v/>
      </c>
      <c r="MR242" s="194"/>
      <c r="MS242" s="194"/>
      <c r="MT242" s="194"/>
      <c r="MU242" s="194"/>
      <c r="MV242" s="194"/>
      <c r="MW242" s="194"/>
      <c r="MX242" s="194"/>
      <c r="MY242" s="194"/>
      <c r="MZ242" s="194"/>
      <c r="NA242" s="195"/>
      <c r="ND242" s="241">
        <f t="shared" si="21"/>
        <v>0</v>
      </c>
      <c r="NE242" s="242" t="str">
        <f t="shared" si="22"/>
        <v/>
      </c>
      <c r="NF242" s="193" t="str" cm="1">
        <f t="array" ref="NF242">IF($ND242=0,"",(IFERROR( (IFERROR($ND242/FRACAS!$AY$1*60,0) - SUMPRODUCT( (FRACAS!$K$5:$K$8972=NF$2) * IFERROR(FRACAS!$AN$5:$AN$8972,0) ) ) / IFERROR($ND242/FRACAS!$AY$1*60,0), 1 )))</f>
        <v/>
      </c>
      <c r="NG242" s="193" t="str" cm="1">
        <f t="array" ref="NG242">IF($ND242=0,"",(IFERROR( (IFERROR($ND242/FRACAS!$AY$1*60,0) - SUMPRODUCT( (FRACAS!$K$5:$K$8972=NG$2) * IFERROR(FRACAS!$AN$5:$AN$8972,0) ) ) / IFERROR($ND242/FRACAS!$AY$1*60,0), 1 )))</f>
        <v/>
      </c>
      <c r="NH242" s="193" t="str" cm="1">
        <f t="array" ref="NH242">IF($ND242=0,"",(IFERROR( (IFERROR($ND242/FRACAS!$AY$1*60,0) - SUMPRODUCT( (FRACAS!$K$5:$K$8972=NH$2) * IFERROR(FRACAS!$AN$5:$AN$8972,0) ) ) / IFERROR($ND242/FRACAS!$AY$1*60,0), 1 )))</f>
        <v/>
      </c>
      <c r="NI242" s="193" t="str" cm="1">
        <f t="array" ref="NI242">IF($ND242=0,"",(IFERROR( (IFERROR($ND242/FRACAS!$AY$1*60,0) - SUMPRODUCT( (FRACAS!$K$5:$K$8972=NI$2) * IFERROR(FRACAS!$AN$5:$AN$8972,0) ) ) / IFERROR($ND242/FRACAS!$AY$1*60,0), 1 )))</f>
        <v/>
      </c>
      <c r="NJ242" s="193" t="str" cm="1">
        <f t="array" ref="NJ242">IF($ND242=0,"",(IFERROR( (IFERROR($ND242/FRACAS!$AY$1*60,0) - SUMPRODUCT( (FRACAS!$K$5:$K$8972=NJ$2) * IFERROR(FRACAS!$AN$5:$AN$8972,0) ) ) / IFERROR($ND242/FRACAS!$AY$1*60,0), 1 )))</f>
        <v/>
      </c>
      <c r="NK242" s="193" t="str" cm="1">
        <f t="array" ref="NK242">IF($ND242=0,"",(IFERROR( (IFERROR($ND242/FRACAS!$AY$1*60,0) - SUMPRODUCT( (FRACAS!$K$5:$K$8972=NK$2) * IFERROR(FRACAS!$AN$5:$AN$8972,0) ) ) / IFERROR($ND242/FRACAS!$AY$1*60,0), 1 )))</f>
        <v/>
      </c>
      <c r="NL242" s="193" t="str" cm="1">
        <f t="array" ref="NL242">IF($ND242=0,"",(IFERROR( (IFERROR($ND242/FRACAS!$AY$1*60,0) - SUMPRODUCT( (FRACAS!$K$5:$K$8972=NL$2) * IFERROR(FRACAS!$AN$5:$AN$8972,0) ) ) / IFERROR($ND242/FRACAS!$AY$1*60,0), 1 )))</f>
        <v/>
      </c>
      <c r="NM242" s="193" t="str" cm="1">
        <f t="array" ref="NM242">IF($ND242=0,"",(IFERROR( (IFERROR($ND242/FRACAS!$AY$1*60,0) - SUMPRODUCT( (FRACAS!$K$5:$K$8972=NM$2) * IFERROR(FRACAS!$AN$5:$AN$8972,0) ) ) / IFERROR($ND242/FRACAS!$AY$1*60,0), 1 )))</f>
        <v/>
      </c>
      <c r="NN242" s="193" t="str" cm="1">
        <f t="array" ref="NN242">IF($ND242=0,"",(IFERROR( (IFERROR($ND242/FRACAS!$AY$1*60,0) - SUMPRODUCT( (FRACAS!$K$5:$K$8972=NN$2) * IFERROR(FRACAS!$AN$5:$AN$8972,0) ) ) / IFERROR($ND242/FRACAS!$AY$1*60,0), 1 )))</f>
        <v/>
      </c>
      <c r="NO242" s="193" t="str" cm="1">
        <f t="array" ref="NO242">IF($ND242=0,"",(IFERROR( (IFERROR($ND242/FRACAS!$AY$1*60,0) - SUMPRODUCT( (FRACAS!$K$5:$K$8972=NO$2) * IFERROR(FRACAS!$AN$5:$AN$8972,0) ) ) / IFERROR($ND242/FRACAS!$AY$1*60,0), 1 )))</f>
        <v/>
      </c>
      <c r="NP242" s="193" t="str" cm="1">
        <f t="array" ref="NP242">IF($ND242=0,"",(IFERROR( (IFERROR($ND242/FRACAS!$AY$1*60,0) - SUMPRODUCT( (FRACAS!$K$5:$K$8972=NP$2) * IFERROR(FRACAS!$AN$5:$AN$8972,0) ) ) / IFERROR($ND242/FRACAS!$AY$1*60,0), 1 )))</f>
        <v/>
      </c>
      <c r="NQ242" s="193" t="str" cm="1">
        <f t="array" ref="NQ242">IF($ND242=0,"",(IFERROR( (IFERROR($ND242/FRACAS!$AY$1*60,0) - SUMPRODUCT( (FRACAS!$K$5:$K$8972=NQ$2) * IFERROR(FRACAS!$AN$5:$AN$8972,0) ) ) / IFERROR($ND242/FRACAS!$AY$1*60,0), 1 )))</f>
        <v/>
      </c>
      <c r="NR242" s="193" t="str" cm="1">
        <f t="array" ref="NR242">IF($ND242=0,"",(IFERROR( (IFERROR($ND242/FRACAS!$AY$1*60,0) - SUMPRODUCT( (FRACAS!$K$5:$K$8972=NR$2) * IFERROR(FRACAS!$AN$5:$AN$8972,0) ) ) / IFERROR($ND242/FRACAS!$AY$1*60,0), 1 )))</f>
        <v/>
      </c>
      <c r="NS242" s="193" t="str" cm="1">
        <f t="array" ref="NS242">IF($ND242=0,"",(IFERROR( (IFERROR($ND242/FRACAS!$AY$1*60,0) - SUMPRODUCT( (FRACAS!$K$5:$K$8972=NS$2) * IFERROR(FRACAS!$AN$5:$AN$8972,0) ) ) / IFERROR($ND242/FRACAS!$AY$1*60,0), 1 )))</f>
        <v/>
      </c>
      <c r="NT242" s="193" t="str" cm="1">
        <f t="array" ref="NT242">IF($ND242=0,"",(IFERROR( (IFERROR($ND242/FRACAS!$AY$1*60,0) - SUMPRODUCT( (FRACAS!$K$5:$K$8972=NT$2) * IFERROR(FRACAS!$AN$5:$AN$8972,0) ) ) / IFERROR($ND242/FRACAS!$AY$1*60,0), 1 )))</f>
        <v/>
      </c>
      <c r="NU242" s="193" t="str" cm="1">
        <f t="array" ref="NU242">IF($ND242=0,"",(IFERROR( (IFERROR($ND242/FRACAS!$AY$1*60,0) - SUMPRODUCT( (FRACAS!$K$5:$K$8972=NU$2) * IFERROR(FRACAS!$AN$5:$AN$8972,0) ) ) / IFERROR($ND242/FRACAS!$AY$1*60,0), 1 )))</f>
        <v/>
      </c>
      <c r="NV242" s="193" t="str" cm="1">
        <f t="array" ref="NV242">IF($ND242=0,"",(IFERROR( (IFERROR($ND242/FRACAS!$AY$1*60,0) - SUMPRODUCT( (FRACAS!$K$5:$K$8972=NV$2) * IFERROR(FRACAS!$AN$5:$AN$8972,0) ) ) / IFERROR($ND242/FRACAS!$AY$1*60,0), 1 )))</f>
        <v/>
      </c>
      <c r="NW242" s="193" t="str" cm="1">
        <f t="array" ref="NW242">IF($ND242=0,"",(IFERROR( (IFERROR($ND242/FRACAS!$AY$1*60,0) - SUMPRODUCT( (FRACAS!$K$5:$K$8972=NW$2) * IFERROR(FRACAS!$AN$5:$AN$8972,0) ) ) / IFERROR($ND242/FRACAS!$AY$1*60,0), 1 )))</f>
        <v/>
      </c>
      <c r="NX242" s="193" t="str" cm="1">
        <f t="array" ref="NX242">IF($ND242=0,"",(IFERROR( (IFERROR($ND242/FRACAS!$AY$1*60,0) - SUMPRODUCT( (FRACAS!$K$5:$K$8972=NX$2) * IFERROR(FRACAS!$AN$5:$AN$8972,0) ) ) / IFERROR($ND242/FRACAS!$AY$1*60,0), 1 )))</f>
        <v/>
      </c>
      <c r="NY242" s="193" t="str" cm="1">
        <f t="array" ref="NY242">IF($ND242=0,"",(IFERROR( (IFERROR($ND242/FRACAS!$AY$1*60,0) - SUMPRODUCT( (FRACAS!$K$5:$K$8972=NY$2) * IFERROR(FRACAS!$AN$5:$AN$8972,0) ) ) / IFERROR($ND242/FRACAS!$AY$1*60,0), 1 )))</f>
        <v/>
      </c>
      <c r="NZ242" s="193" t="str" cm="1">
        <f t="array" ref="NZ242">IF($ND242=0,"",(IFERROR( (IFERROR($ND242/FRACAS!$AY$1*60,0) - SUMPRODUCT( (FRACAS!$K$5:$K$8972=NZ$2) * IFERROR(FRACAS!$AN$5:$AN$8972,0) ) ) / IFERROR($ND242/FRACAS!$AY$1*60,0), 1 )))</f>
        <v/>
      </c>
      <c r="OA242" s="193" t="str" cm="1">
        <f t="array" ref="OA242">IF($ND242=0,"",(IFERROR( (IFERROR($ND242/FRACAS!$AY$1*60,0) - SUMPRODUCT( (FRACAS!$K$5:$K$8972=OA$2) * IFERROR(FRACAS!$AN$5:$AN$8972,0) ) ) / IFERROR($ND242/FRACAS!$AY$1*60,0), 1 )))</f>
        <v/>
      </c>
      <c r="OB242" s="193" t="str" cm="1">
        <f t="array" ref="OB242">IF($ND242=0,"",(IFERROR( (IFERROR($ND242/FRACAS!$AY$1*60,0) - SUMPRODUCT( (FRACAS!$K$5:$K$8972=OB$2) * IFERROR(FRACAS!$AN$5:$AN$8972,0) ) ) / IFERROR($ND242/FRACAS!$AY$1*60,0), 1 )))</f>
        <v/>
      </c>
      <c r="OC242" s="193" t="str" cm="1">
        <f t="array" ref="OC242">IF($ND242=0,"",(IFERROR( (IFERROR($ND242/FRACAS!$AY$1*60,0) - SUMPRODUCT( (FRACAS!$K$5:$K$8972=OC$2) * IFERROR(FRACAS!$AN$5:$AN$8972,0) ) ) / IFERROR($ND242/FRACAS!$AY$1*60,0), 1 )))</f>
        <v/>
      </c>
      <c r="OD242" s="193" t="str" cm="1">
        <f t="array" ref="OD242">IF($ND242=0,"",(IFERROR( (IFERROR($ND242/FRACAS!$AY$1*60,0) - SUMPRODUCT( (FRACAS!$K$5:$K$8972=OD$2) * IFERROR(FRACAS!$AN$5:$AN$8972,0) ) ) / IFERROR($ND242/FRACAS!$AY$1*60,0), 1 )))</f>
        <v/>
      </c>
      <c r="OE242" s="193" t="str" cm="1">
        <f t="array" ref="OE242">IF($ND242=0,"",(IFERROR( (IFERROR($ND242/FRACAS!$AY$1*60,0) - SUMPRODUCT( (FRACAS!$K$5:$K$8972=OE$2) * IFERROR(FRACAS!$AN$5:$AN$8972,0) ) ) / IFERROR($ND242/FRACAS!$AY$1*60,0), 1 )))</f>
        <v/>
      </c>
      <c r="OF242" s="193" t="str" cm="1">
        <f t="array" ref="OF242">IF($ND242=0,"",(IFERROR( (IFERROR($ND242/FRACAS!$AY$1*60,0) - SUMPRODUCT( (FRACAS!$K$5:$K$8972=OF$2) * IFERROR(FRACAS!$AN$5:$AN$8972,0) ) ) / IFERROR($ND242/FRACAS!$AY$1*60,0), 1 )))</f>
        <v/>
      </c>
      <c r="OG242" s="193" t="str" cm="1">
        <f t="array" ref="OG242">IF($ND242=0,"",(IFERROR( (IFERROR($ND242/FRACAS!$AY$1*60,0) - SUMPRODUCT( (FRACAS!$K$5:$K$8972=OG$2) * IFERROR(FRACAS!$AN$5:$AN$8972,0) ) ) / IFERROR($ND242/FRACAS!$AY$1*60,0), 1 )))</f>
        <v/>
      </c>
      <c r="OH242" s="193" t="str" cm="1">
        <f t="array" ref="OH242">IF($ND242=0,"",(IFERROR( (IFERROR($ND242/FRACAS!$AY$1*60,0) - SUMPRODUCT( (FRACAS!$K$5:$K$8972=OH$2) * IFERROR(FRACAS!$AN$5:$AN$8972,0) ) ) / IFERROR($ND242/FRACAS!$AY$1*60,0), 1 )))</f>
        <v/>
      </c>
      <c r="OI242" s="193" t="str" cm="1">
        <f t="array" ref="OI242">IF($ND242=0,"",(IFERROR( (IFERROR($ND242/FRACAS!$AY$1*60,0) - SUMPRODUCT( (FRACAS!$K$5:$K$8972=OI$2) * IFERROR(FRACAS!$AN$5:$AN$8972,0) ) ) / IFERROR($ND242/FRACAS!$AY$1*60,0), 1 )))</f>
        <v/>
      </c>
      <c r="OJ242" s="193" t="str" cm="1">
        <f t="array" ref="OJ242">IF($ND242=0,"",(IFERROR( (IFERROR($ND242/FRACAS!$AY$1*60,0) - SUMPRODUCT( (FRACAS!$K$5:$K$8972=OJ$2) * IFERROR(FRACAS!$AN$5:$AN$8972,0) ) ) / IFERROR($ND242/FRACAS!$AY$1*60,0), 1 )))</f>
        <v/>
      </c>
      <c r="OK242" s="193" t="str" cm="1">
        <f t="array" ref="OK242">IF($ND242=0,"",(IFERROR( (IFERROR($ND242/FRACAS!$AY$1*60,0) - SUMPRODUCT( (FRACAS!$K$5:$K$8972=OK$2) * IFERROR(FRACAS!$AN$5:$AN$8972,0) ) ) / IFERROR($ND242/FRACAS!$AY$1*60,0), 1 )))</f>
        <v/>
      </c>
      <c r="OL242" s="193" t="str" cm="1">
        <f t="array" ref="OL242">IF($ND242=0,"",(IFERROR( (IFERROR($ND242/FRACAS!$AY$1*60,0) - SUMPRODUCT( (FRACAS!$K$5:$K$8972=OL$2) * IFERROR(FRACAS!$AN$5:$AN$8972,0) ) ) / IFERROR($ND242/FRACAS!$AY$1*60,0), 1 )))</f>
        <v/>
      </c>
      <c r="OM242" s="193" t="str" cm="1">
        <f t="array" ref="OM242">IF($ND242=0,"",(IFERROR( (IFERROR($ND242/FRACAS!$AY$1*60,0) - SUMPRODUCT( (FRACAS!$K$5:$K$8972=OM$2) * IFERROR(FRACAS!$AN$5:$AN$8972,0) ) ) / IFERROR($ND242/FRACAS!$AY$1*60,0), 1 )))</f>
        <v/>
      </c>
      <c r="ON242" s="193" t="str" cm="1">
        <f t="array" ref="ON242">IF($ND242=0,"",(IFERROR( (IFERROR($ND242/FRACAS!$AY$1*60,0) - SUMPRODUCT( (FRACAS!$K$5:$K$8972=ON$2) * IFERROR(FRACAS!$AN$5:$AN$8972,0) ) ) / IFERROR($ND242/FRACAS!$AY$1*60,0), 1 )))</f>
        <v/>
      </c>
      <c r="OO242" s="193" t="str" cm="1">
        <f t="array" ref="OO242">IF($ND242=0,"",(IFERROR( (IFERROR($ND242/FRACAS!$AY$1*60,0) - SUMPRODUCT( (FRACAS!$K$5:$K$8972=OO$2) * IFERROR(FRACAS!$AN$5:$AN$8972,0) ) ) / IFERROR($ND242/FRACAS!$AY$1*60,0), 1 )))</f>
        <v/>
      </c>
      <c r="OP242" s="193" t="str" cm="1">
        <f t="array" ref="OP242">IF($ND242=0,"",(IFERROR( (IFERROR($ND242/FRACAS!$AY$1*60,0) - SUMPRODUCT( (FRACAS!$K$5:$K$8972=OP$2) * IFERROR(FRACAS!$AN$5:$AN$8972,0) ) ) / IFERROR($ND242/FRACAS!$AY$1*60,0), 1 )))</f>
        <v/>
      </c>
      <c r="OQ242" s="193" t="str" cm="1">
        <f t="array" ref="OQ242">IF($ND242=0,"",(IFERROR( (IFERROR($ND242/FRACAS!$AY$1*60,0) - SUMPRODUCT( (FRACAS!$K$5:$K$8972=OQ$2) * IFERROR(FRACAS!$AN$5:$AN$8972,0) ) ) / IFERROR($ND242/FRACAS!$AY$1*60,0), 1 )))</f>
        <v/>
      </c>
      <c r="OR242" s="193" t="str" cm="1">
        <f t="array" ref="OR242">IF($ND242=0,"",(IFERROR( (IFERROR($ND242/FRACAS!$AY$1*60,0) - SUMPRODUCT( (FRACAS!$K$5:$K$8972=OR$2) * IFERROR(FRACAS!$AN$5:$AN$8972,0) ) ) / IFERROR($ND242/FRACAS!$AY$1*60,0), 1 )))</f>
        <v/>
      </c>
      <c r="OS242" s="193" t="str" cm="1">
        <f t="array" ref="OS242">IF($ND242=0,"",(IFERROR( (IFERROR($ND242/FRACAS!$AY$1*60,0) - SUMPRODUCT( (FRACAS!$K$5:$K$8972=OS$2) * IFERROR(FRACAS!$AN$5:$AN$8972,0) ) ) / IFERROR($ND242/FRACAS!$AY$1*60,0), 1 )))</f>
        <v/>
      </c>
      <c r="OT242" s="243" t="str" cm="1">
        <f t="array" ref="OT242">IF($ND242=0,"",(IFERROR( (IFERROR($ND242/FRACAS!$AY$1*60,0) - SUMPRODUCT( (FRACAS!$K$5:$K$8972=OT$2) * IFERROR(FRACAS!$AN$5:$AN$8972,0) ) ) / IFERROR($ND242/FRACAS!$AY$1*60,0), 1 )))</f>
        <v/>
      </c>
    </row>
    <row r="243" spans="2:410" x14ac:dyDescent="0.2">
      <c r="B243" s="233"/>
      <c r="C243" s="259">
        <f>IF('[1]17.11.2025 IASI18 Mileage'!C243="","",'[1]17.11.2025 IASI18 Mileage'!C243)</f>
        <v>47637</v>
      </c>
      <c r="D243" s="201" t="str">
        <f>IF('[1]17.11.2025 IASI18 Mileage'!D243="","",'[1]17.11.2025 IASI18 Mileage'!D243)</f>
        <v/>
      </c>
      <c r="E243" s="201" t="str">
        <f>IF('[1]17.11.2025 IASI18 Mileage'!E243="","",'[1]17.11.2025 IASI18 Mileage'!E243)</f>
        <v/>
      </c>
      <c r="F243" s="201" t="str">
        <f>IF('[1]17.11.2025 IASI18 Mileage'!F243="","",'[1]17.11.2025 IASI18 Mileage'!F243)</f>
        <v/>
      </c>
      <c r="G243" s="201" t="str">
        <f>IF('[1]17.11.2025 IASI18 Mileage'!G243="","",'[1]17.11.2025 IASI18 Mileage'!G243)</f>
        <v/>
      </c>
      <c r="H243" s="201" t="str">
        <f>IF('[1]17.11.2025 IASI18 Mileage'!H243="","",'[1]17.11.2025 IASI18 Mileage'!H243)</f>
        <v/>
      </c>
      <c r="I243" s="201" t="str">
        <f>IF('[1]17.11.2025 IASI18 Mileage'!I243="","",'[1]17.11.2025 IASI18 Mileage'!I243)</f>
        <v/>
      </c>
      <c r="J243" s="201" t="str">
        <f>IF('[1]17.11.2025 IASI18 Mileage'!J243="","",'[1]17.11.2025 IASI18 Mileage'!J243)</f>
        <v/>
      </c>
      <c r="K243" s="201" t="str">
        <f>IF('[1]17.11.2025 IASI18 Mileage'!K243="","",'[1]17.11.2025 IASI18 Mileage'!K243)</f>
        <v/>
      </c>
      <c r="L243" s="201" t="str">
        <f>IF('[1]17.11.2025 IASI18 Mileage'!L243="","",'[1]17.11.2025 IASI18 Mileage'!L243)</f>
        <v/>
      </c>
      <c r="M243" s="201" t="str">
        <f>IF('[1]17.11.2025 IASI18 Mileage'!M243="","",'[1]17.11.2025 IASI18 Mileage'!M243)</f>
        <v/>
      </c>
      <c r="N243" s="201" t="str">
        <f>IF('[1]17.11.2025 IASI18 Mileage'!N243="","",'[1]17.11.2025 IASI18 Mileage'!N243)</f>
        <v/>
      </c>
      <c r="O243" s="201" t="str">
        <f>IF('[1]17.11.2025 IASI18 Mileage'!O243="","",'[1]17.11.2025 IASI18 Mileage'!O243)</f>
        <v/>
      </c>
      <c r="P243" s="201" t="str">
        <f>IF('[1]17.11.2025 IASI18 Mileage'!P243="","",'[1]17.11.2025 IASI18 Mileage'!P243)</f>
        <v/>
      </c>
      <c r="Q243" s="201" t="str">
        <f>IF('[1]17.11.2025 IASI18 Mileage'!Q243="","",'[1]17.11.2025 IASI18 Mileage'!Q243)</f>
        <v/>
      </c>
      <c r="R243" s="201" t="str">
        <f>IF('[1]17.11.2025 IASI18 Mileage'!R243="","",'[1]17.11.2025 IASI18 Mileage'!R243)</f>
        <v/>
      </c>
      <c r="S243" s="201" t="str">
        <f>IF('[1]17.11.2025 IASI18 Mileage'!S243="","",'[1]17.11.2025 IASI18 Mileage'!S243)</f>
        <v/>
      </c>
      <c r="T243" s="201" t="str">
        <f>IF('[1]17.11.2025 IASI18 Mileage'!T243="","",'[1]17.11.2025 IASI18 Mileage'!T243)</f>
        <v/>
      </c>
      <c r="U243" s="201" t="str">
        <f>IF('[1]17.11.2025 IASI18 Mileage'!U243="","",'[1]17.11.2025 IASI18 Mileage'!U243)</f>
        <v/>
      </c>
      <c r="V243" s="201"/>
      <c r="W243" s="201"/>
      <c r="X243" s="201"/>
      <c r="Y243" s="201"/>
      <c r="Z243" s="201"/>
      <c r="AA243" s="201"/>
      <c r="AB243" s="201"/>
      <c r="AC243" s="201"/>
      <c r="AD243" s="201"/>
      <c r="AE243" s="201"/>
      <c r="AF243" s="201"/>
      <c r="AG243" s="201"/>
      <c r="AH243" s="201"/>
      <c r="AI243" s="201"/>
      <c r="AJ243" s="201"/>
      <c r="AK243" s="201"/>
      <c r="AL243" s="201"/>
      <c r="AM243" s="201"/>
      <c r="AN243" s="201"/>
      <c r="AO243" s="201"/>
      <c r="AP243" s="201"/>
      <c r="AQ243" s="201"/>
      <c r="AR243" s="201"/>
      <c r="AS243" s="201"/>
      <c r="AT243" s="201"/>
      <c r="AU243" s="201"/>
      <c r="AV243" s="201"/>
      <c r="AW243" s="201"/>
      <c r="AX243" s="201"/>
      <c r="AY243" s="201"/>
      <c r="AZ243" s="201"/>
      <c r="BA243" s="202"/>
      <c r="BB243" s="184"/>
      <c r="BD243" s="234"/>
      <c r="BE243" s="234"/>
      <c r="BF243" s="234"/>
      <c r="BG243" s="234"/>
      <c r="BH243" s="234"/>
      <c r="BI243" s="234"/>
      <c r="BJ243" s="234"/>
      <c r="BK243" s="234"/>
      <c r="BL243" s="234"/>
      <c r="BM243" s="234"/>
      <c r="DC243" s="184">
        <f t="shared" si="19"/>
        <v>0</v>
      </c>
      <c r="DD243" s="235" t="str">
        <f t="shared" si="20"/>
        <v/>
      </c>
      <c r="DE243" s="186">
        <f>IF(D243&gt; 0,(COUNTIFS(FRACAS!$B$5:$B$8972, D$4, FRACAS!$D$5:$D$8972, "&lt;="&amp;D243)), "" )</f>
        <v>0</v>
      </c>
      <c r="DF243" s="186">
        <f>IF(E243&gt; 0,(COUNTIFS(FRACAS!$B$5:$B$8972, E$4, FRACAS!$D$5:$D$8972, "&lt;="&amp;E243)), "" )</f>
        <v>0</v>
      </c>
      <c r="DG243" s="186">
        <f>IF(F243&gt; 0,(COUNTIFS(FRACAS!$B$5:$B$8972, F$4, FRACAS!$D$5:$D$8972, "&lt;="&amp;F243)), "" )</f>
        <v>0</v>
      </c>
      <c r="DH243" s="186">
        <f>IF(G243&gt; 0,(COUNTIFS(FRACAS!$B$5:$B$8972, G$4, FRACAS!$D$5:$D$8972, "&lt;="&amp;G243)), "" )</f>
        <v>0</v>
      </c>
      <c r="DI243" s="186">
        <f>IF(H243&gt; 0,(COUNTIFS(FRACAS!$B$5:$B$8972, H$4, FRACAS!$D$5:$D$8972, "&lt;="&amp;H243)), "" )</f>
        <v>0</v>
      </c>
      <c r="DJ243" s="186">
        <f>IF(I243&gt; 0,(COUNTIFS(FRACAS!$B$5:$B$8972, I$4, FRACAS!$D$5:$D$8972, "&lt;="&amp;I243)), "" )</f>
        <v>0</v>
      </c>
      <c r="DK243" s="186">
        <f>IF(J243&gt; 0,(COUNTIFS(FRACAS!$B$5:$B$8972, J$4, FRACAS!$D$5:$D$8972, "&lt;="&amp;J243)), "" )</f>
        <v>0</v>
      </c>
      <c r="DL243" s="186">
        <f>IF(K243&gt; 0,(COUNTIFS(FRACAS!$B$5:$B$8972, K$4, FRACAS!$D$5:$D$8972, "&lt;="&amp;K243)), "" )</f>
        <v>0</v>
      </c>
      <c r="DM243" s="186">
        <f>IF(L243&gt; 0,(COUNTIFS(FRACAS!$B$5:$B$8972, L$4, FRACAS!$D$5:$D$8972, "&lt;="&amp;L243)), "" )</f>
        <v>0</v>
      </c>
      <c r="DN243" s="186">
        <f>IF(M243&gt; 0,(COUNTIFS(FRACAS!$B$5:$B$8972, M$4, FRACAS!$D$5:$D$8972, "&lt;="&amp;M243)), "" )</f>
        <v>0</v>
      </c>
      <c r="DO243" s="186">
        <f>IF(N243&gt; 0,(COUNTIFS(FRACAS!$B$5:$B$8972, N$4, FRACAS!$D$5:$D$8972, "&lt;="&amp;N243)), "" )</f>
        <v>0</v>
      </c>
      <c r="DP243" s="186">
        <f>IF(O243&gt; 0,(COUNTIFS(FRACAS!$B$5:$B$8972, O$4, FRACAS!$D$5:$D$8972, "&lt;="&amp;O243)), "" )</f>
        <v>0</v>
      </c>
      <c r="DQ243" s="186">
        <f>IF(P243&gt; 0,(COUNTIFS(FRACAS!$B$5:$B$8972, P$4, FRACAS!$D$5:$D$8972, "&lt;="&amp;P243)), "" )</f>
        <v>0</v>
      </c>
      <c r="DR243" s="186">
        <f>IF(Q243&gt; 0,(COUNTIFS(FRACAS!$B$5:$B$8972, Q$4, FRACAS!$D$5:$D$8972, "&lt;="&amp;Q243)), "" )</f>
        <v>0</v>
      </c>
      <c r="DS243" s="186">
        <f>IF(R243&gt; 0,(COUNTIFS(FRACAS!$B$5:$B$8972, R$4, FRACAS!$D$5:$D$8972, "&lt;="&amp;R243)), "" )</f>
        <v>0</v>
      </c>
      <c r="DT243" s="186">
        <f>IF(S243&gt; 0,(COUNTIFS(FRACAS!$B$5:$B$8972, S$4, FRACAS!$D$5:$D$8972, "&lt;="&amp;S243)), "" )</f>
        <v>0</v>
      </c>
      <c r="DU243" s="186">
        <f>IF(T243&gt; 0,(COUNTIFS(FRACAS!$B$5:$B$8972, T$4, FRACAS!$D$5:$D$8972, "&lt;="&amp;T243)), "" )</f>
        <v>0</v>
      </c>
      <c r="DV243" s="186">
        <f>IF(U243&gt; 0,(COUNTIFS(FRACAS!$B$5:$B$8972, U$4, FRACAS!$D$5:$D$8972, "&lt;="&amp;U243)), "" )</f>
        <v>0</v>
      </c>
      <c r="DW243" s="186" t="str">
        <f>IF(V243&gt; 0,(COUNTIFS(FRACAS!$B$5:$B$8972, V$4, FRACAS!$D$5:$D$8972, "&lt;="&amp;V243)), "" )</f>
        <v/>
      </c>
      <c r="DX243" s="186" t="str">
        <f>IF(W243&gt; 0,(COUNTIFS(FRACAS!$B$5:$B$8972, W$4, FRACAS!$D$5:$D$8972, "&lt;="&amp;W243)), "" )</f>
        <v/>
      </c>
      <c r="DY243" s="186" t="str">
        <f>IF(X243&gt; 0,(COUNTIFS(FRACAS!$B$5:$B$8972, X$4, FRACAS!$D$5:$D$8972, "&lt;="&amp;X243)), "" )</f>
        <v/>
      </c>
      <c r="DZ243" s="186" t="str">
        <f>IF(Y243&gt; 0,(COUNTIFS(FRACAS!$B$5:$B$8972, Y$4, FRACAS!$D$5:$D$8972, "&lt;="&amp;Y243)), "" )</f>
        <v/>
      </c>
      <c r="EA243" s="186" t="str">
        <f>IF(Z243&gt; 0,(COUNTIFS(FRACAS!$B$5:$B$8972, Z$4, FRACAS!$D$5:$D$8972, "&lt;="&amp;Z243)), "" )</f>
        <v/>
      </c>
      <c r="EB243" s="186" t="str">
        <f>IF(AA243&gt; 0,(COUNTIFS(FRACAS!$B$5:$B$8972, AA$4, FRACAS!$D$5:$D$8972, "&lt;="&amp;AA243)), "" )</f>
        <v/>
      </c>
      <c r="EC243" s="186" t="str">
        <f>IF(AB243&gt; 0,(COUNTIFS(FRACAS!$B$5:$B$8972, AB$4, FRACAS!$D$5:$D$8972, "&lt;="&amp;AB243)), "" )</f>
        <v/>
      </c>
      <c r="ED243" s="186" t="str">
        <f>IF(AC243&gt; 0,(COUNTIFS(FRACAS!$B$5:$B$8972, AC$4, FRACAS!$D$5:$D$8972, "&lt;="&amp;AC243)), "" )</f>
        <v/>
      </c>
      <c r="EE243" s="186" t="str">
        <f>IF(AD243&gt; 0,(COUNTIFS(FRACAS!$B$5:$B$8972, AD$4, FRACAS!$D$5:$D$8972, "&lt;="&amp;AD243)), "" )</f>
        <v/>
      </c>
      <c r="EF243" s="186" t="str">
        <f>IF(AE243&gt; 0,(COUNTIFS(FRACAS!$B$5:$B$8972, AE$4, FRACAS!$D$5:$D$8972, "&lt;="&amp;AE243)), "" )</f>
        <v/>
      </c>
      <c r="EG243" s="186" t="str">
        <f>IF(AF243&gt; 0,(COUNTIFS(FRACAS!$B$5:$B$8972, AF$4, FRACAS!$D$5:$D$8972, "&lt;="&amp;AF243)), "" )</f>
        <v/>
      </c>
      <c r="EH243" s="186" t="str">
        <f>IF(AG243&gt; 0,(COUNTIFS(FRACAS!$B$5:$B$8972, AG$4, FRACAS!$D$5:$D$8972, "&lt;="&amp;AG243)), "" )</f>
        <v/>
      </c>
      <c r="EI243" s="186" t="str">
        <f>IF(AH243&gt; 0,(COUNTIFS(FRACAS!$B$5:$B$8972, AH$4, FRACAS!$D$5:$D$8972, "&lt;="&amp;AH243)), "" )</f>
        <v/>
      </c>
      <c r="EJ243" s="186" t="str">
        <f>IF(AI243&gt; 0,(COUNTIFS(FRACAS!$B$5:$B$8972, AI$4, FRACAS!$D$5:$D$8972, "&lt;="&amp;AI243)), "" )</f>
        <v/>
      </c>
      <c r="EK243" s="186" t="str">
        <f>IF(AJ243&gt; 0,(COUNTIFS(FRACAS!$B$5:$B$8972, AJ$4, FRACAS!$D$5:$D$8972, "&lt;="&amp;AJ243)), "" )</f>
        <v/>
      </c>
      <c r="EL243" s="186" t="str">
        <f>IF(AK243&gt; 0,(COUNTIFS(FRACAS!$B$5:$B$8972, AK$4, FRACAS!$D$5:$D$8972, "&lt;="&amp;AK243)), "" )</f>
        <v/>
      </c>
      <c r="EM243" s="186" t="str">
        <f>IF(AL243&gt; 0,(COUNTIFS(FRACAS!$B$5:$B$8972, AL$4, FRACAS!$D$5:$D$8972, "&lt;="&amp;AL243)), "" )</f>
        <v/>
      </c>
      <c r="EN243" s="186" t="str">
        <f>IF(AM243&gt; 0,(COUNTIFS(FRACAS!$B$5:$B$8972, AM$4, FRACAS!$D$5:$D$8972, "&lt;="&amp;AM243)), "" )</f>
        <v/>
      </c>
      <c r="EO243" s="186" t="str">
        <f>IF(AN243&gt; 0,(COUNTIFS(FRACAS!$B$5:$B$8972, AN$4, FRACAS!$D$5:$D$8972, "&lt;="&amp;AN243)), "" )</f>
        <v/>
      </c>
      <c r="EP243" s="186" t="str">
        <f>IF(AO243&gt; 0,(COUNTIFS(FRACAS!$B$5:$B$8972, AO$4, FRACAS!$D$5:$D$8972, "&lt;="&amp;AO243)), "" )</f>
        <v/>
      </c>
      <c r="EQ243" s="186" t="str">
        <f>IF(AP243&gt; 0,(COUNTIFS(FRACAS!$B$5:$B$8972, AP$4, FRACAS!$D$5:$D$8972, "&lt;="&amp;AP243)), "" )</f>
        <v/>
      </c>
      <c r="ER243" s="186" t="str">
        <f>IF(AQ243&gt; 0,(COUNTIFS(FRACAS!$B$5:$B$8972, AQ$4, FRACAS!$D$5:$D$8972, "&lt;="&amp;AQ243)), "" )</f>
        <v/>
      </c>
      <c r="ES243" s="246"/>
      <c r="ET243" s="194"/>
      <c r="EU243" s="194"/>
      <c r="EV243" s="194"/>
      <c r="EW243" s="194"/>
      <c r="EX243" s="194"/>
      <c r="EY243" s="194"/>
      <c r="EZ243" s="194"/>
      <c r="FA243" s="194"/>
      <c r="FB243" s="195"/>
      <c r="FE243" s="190"/>
      <c r="FF243" s="190"/>
      <c r="FG243" s="190"/>
      <c r="FH243" s="190"/>
      <c r="FI243" s="190"/>
      <c r="FJ243" s="190"/>
      <c r="FK243" s="190"/>
      <c r="FL243" s="190"/>
      <c r="FM243" s="190"/>
      <c r="FN243" s="190"/>
      <c r="JD243" s="238"/>
      <c r="JE243" s="238"/>
      <c r="JF243" s="238"/>
      <c r="JG243" s="238"/>
      <c r="JH243" s="238"/>
      <c r="JI243" s="238"/>
      <c r="JJ243" s="238"/>
      <c r="JK243" s="238"/>
      <c r="JL243" s="238"/>
      <c r="JM243" s="238"/>
      <c r="JN243" s="247"/>
      <c r="JO243" s="248"/>
      <c r="JP243" s="248"/>
      <c r="JQ243" s="248"/>
      <c r="JR243" s="248"/>
      <c r="JS243" s="248"/>
      <c r="JT243" s="248"/>
      <c r="JU243" s="248"/>
      <c r="JV243" s="248"/>
      <c r="JW243" s="248"/>
      <c r="JX243" s="248"/>
      <c r="JY243" s="248"/>
      <c r="JZ243" s="248"/>
      <c r="KA243" s="248"/>
      <c r="KB243" s="248"/>
      <c r="KC243" s="248"/>
      <c r="KD243" s="248"/>
      <c r="KE243" s="248"/>
      <c r="KF243" s="248"/>
      <c r="KG243" s="248"/>
      <c r="KH243" s="248"/>
      <c r="KI243" s="248"/>
      <c r="KJ243" s="248"/>
      <c r="KK243" s="248"/>
      <c r="KL243" s="248"/>
      <c r="KM243" s="248"/>
      <c r="KN243" s="248"/>
      <c r="KO243" s="248"/>
      <c r="KP243" s="248"/>
      <c r="KQ243" s="248"/>
      <c r="KR243" s="248"/>
      <c r="KS243" s="248"/>
      <c r="KT243" s="248"/>
      <c r="KU243" s="248"/>
      <c r="KV243" s="248"/>
      <c r="KW243" s="248"/>
      <c r="KX243" s="248"/>
      <c r="KY243" s="248"/>
      <c r="KZ243" s="248"/>
      <c r="LA243" s="248"/>
      <c r="LC243" s="235" t="str">
        <f t="shared" si="18"/>
        <v/>
      </c>
      <c r="LD243" s="240" t="str" cm="1">
        <f t="array" ref="LD243">IFERROR((((D243/FRACAS!$AY$1)*60
)-(SUMPRODUCT((FRACAS!$B$5:$B$8970=D$4)*(FRACAS!$D$5:$D$8970&lt;=D243)*(IFERROR(FRACAS!$AM$5:$AM$8970,0)))
))/((D243/FRACAS!$AY$1)*60),"")</f>
        <v/>
      </c>
      <c r="LE243" s="240" t="str" cm="1">
        <f t="array" ref="LE243">IFERROR((((E243/FRACAS!$AY$1)*60
)-(SUMPRODUCT((FRACAS!$B$5:$B$8970=E$4)*(FRACAS!$D$5:$D$8970&lt;=E243)*(IFERROR(FRACAS!$AM$5:$AM$8970,0)))
))/((E243/FRACAS!$AY$1)*60),"")</f>
        <v/>
      </c>
      <c r="LF243" s="240" t="str" cm="1">
        <f t="array" ref="LF243">IFERROR((((F243/FRACAS!$AY$1)*60
)-(SUMPRODUCT((FRACAS!$B$5:$B$8970=F$4)*(FRACAS!$D$5:$D$8970&lt;=F243)*(IFERROR(FRACAS!$AM$5:$AM$8970,0)))
))/((F243/FRACAS!$AY$1)*60),"")</f>
        <v/>
      </c>
      <c r="LG243" s="240" t="str" cm="1">
        <f t="array" ref="LG243">IFERROR((((G243/FRACAS!$AY$1)*60
)-(SUMPRODUCT((FRACAS!$B$5:$B$8970=G$4)*(FRACAS!$D$5:$D$8970&lt;=G243)*(IFERROR(FRACAS!$AM$5:$AM$8970,0)))
))/((G243/FRACAS!$AY$1)*60),"")</f>
        <v/>
      </c>
      <c r="LH243" s="240" t="str" cm="1">
        <f t="array" ref="LH243">IFERROR((((H243/FRACAS!$AY$1)*60
)-(SUMPRODUCT((FRACAS!$B$5:$B$8970=H$4)*(FRACAS!$D$5:$D$8970&lt;=H243)*(IFERROR(FRACAS!$AM$5:$AM$8970,0)))
))/((H243/FRACAS!$AY$1)*60),"")</f>
        <v/>
      </c>
      <c r="LI243" s="240" t="str" cm="1">
        <f t="array" ref="LI243">IFERROR((((I243/FRACAS!$AY$1)*60
)-(SUMPRODUCT((FRACAS!$B$5:$B$8970=I$4)*(FRACAS!$D$5:$D$8970&lt;=I243)*(IFERROR(FRACAS!$AM$5:$AM$8970,0)))
))/((I243/FRACAS!$AY$1)*60),"")</f>
        <v/>
      </c>
      <c r="LJ243" s="240" t="str" cm="1">
        <f t="array" ref="LJ243">IFERROR((((J243/FRACAS!$AY$1)*60
)-(SUMPRODUCT((FRACAS!$B$5:$B$8970=J$4)*(FRACAS!$D$5:$D$8970&lt;=J243)*(IFERROR(FRACAS!$AM$5:$AM$8970,0)))
))/((J243/FRACAS!$AY$1)*60),"")</f>
        <v/>
      </c>
      <c r="LK243" s="240" t="str" cm="1">
        <f t="array" ref="LK243">IFERROR((((K243/FRACAS!$AY$1)*60
)-(SUMPRODUCT((FRACAS!$B$5:$B$8970=K$4)*(FRACAS!$D$5:$D$8970&lt;=K243)*(IFERROR(FRACAS!$AM$5:$AM$8970,0)))
))/((K243/FRACAS!$AY$1)*60),"")</f>
        <v/>
      </c>
      <c r="LL243" s="240" t="str" cm="1">
        <f t="array" ref="LL243">IFERROR((((L243/FRACAS!$AY$1)*60
)-(SUMPRODUCT((FRACAS!$B$5:$B$8970=L$4)*(FRACAS!$D$5:$D$8970&lt;=L243)*(IFERROR(FRACAS!$AM$5:$AM$8970,0)))
))/((L243/FRACAS!$AY$1)*60),"")</f>
        <v/>
      </c>
      <c r="LM243" s="240" t="str" cm="1">
        <f t="array" ref="LM243">IFERROR((((M243/FRACAS!$AY$1)*60
)-(SUMPRODUCT((FRACAS!$B$5:$B$8970=M$4)*(FRACAS!$D$5:$D$8970&lt;=M243)*(IFERROR(FRACAS!$AM$5:$AM$8970,0)))
))/((M243/FRACAS!$AY$1)*60),"")</f>
        <v/>
      </c>
      <c r="LN243" s="240" t="str" cm="1">
        <f t="array" ref="LN243">IFERROR((((N243/FRACAS!$AY$1)*60
)-(SUMPRODUCT((FRACAS!$B$5:$B$8970=N$4)*(FRACAS!$D$5:$D$8970&lt;=N243)*(IFERROR(FRACAS!$AM$5:$AM$8970,0)))
))/((N243/FRACAS!$AY$1)*60),"")</f>
        <v/>
      </c>
      <c r="LO243" s="240" t="str" cm="1">
        <f t="array" ref="LO243">IFERROR((((O243/FRACAS!$AY$1)*60
)-(SUMPRODUCT((FRACAS!$B$5:$B$8970=O$4)*(FRACAS!$D$5:$D$8970&lt;=O243)*(IFERROR(FRACAS!$AM$5:$AM$8970,0)))
))/((O243/FRACAS!$AY$1)*60),"")</f>
        <v/>
      </c>
      <c r="LP243" s="240" t="str" cm="1">
        <f t="array" ref="LP243">IFERROR((((P243/FRACAS!$AY$1)*60
)-(SUMPRODUCT((FRACAS!$B$5:$B$8970=P$4)*(FRACAS!$D$5:$D$8970&lt;=P243)*(IFERROR(FRACAS!$AM$5:$AM$8970,0)))
))/((P243/FRACAS!$AY$1)*60),"")</f>
        <v/>
      </c>
      <c r="LQ243" s="240" t="str" cm="1">
        <f t="array" ref="LQ243">IFERROR((((Q243/FRACAS!$AY$1)*60
)-(SUMPRODUCT((FRACAS!$B$5:$B$8970=Q$4)*(FRACAS!$D$5:$D$8970&lt;=Q243)*(IFERROR(FRACAS!$AM$5:$AM$8970,0)))
))/((Q243/FRACAS!$AY$1)*60),"")</f>
        <v/>
      </c>
      <c r="LR243" s="240" t="str" cm="1">
        <f t="array" ref="LR243">IFERROR((((R243/FRACAS!$AY$1)*60
)-(SUMPRODUCT((FRACAS!$B$5:$B$8970=R$4)*(FRACAS!$D$5:$D$8970&lt;=R243)*(IFERROR(FRACAS!$AM$5:$AM$8970,0)))
))/((R243/FRACAS!$AY$1)*60),"")</f>
        <v/>
      </c>
      <c r="LS243" s="240" t="str" cm="1">
        <f t="array" ref="LS243">IFERROR((((S243/FRACAS!$AY$1)*60
)-(SUMPRODUCT((FRACAS!$B$5:$B$8970=S$4)*(FRACAS!$D$5:$D$8970&lt;=S243)*(IFERROR(FRACAS!$AM$5:$AM$8970,0)))
))/((S243/FRACAS!$AY$1)*60),"")</f>
        <v/>
      </c>
      <c r="LT243" s="240" t="str" cm="1">
        <f t="array" ref="LT243">IFERROR((((T243/FRACAS!$AY$1)*60
)-(SUMPRODUCT((FRACAS!$B$5:$B$8970=T$4)*(FRACAS!$D$5:$D$8970&lt;=T243)*(IFERROR(FRACAS!$AM$5:$AM$8970,0)))
))/((T243/FRACAS!$AY$1)*60),"")</f>
        <v/>
      </c>
      <c r="LU243" s="240" t="str" cm="1">
        <f t="array" ref="LU243">IFERROR((((U243/FRACAS!$AY$1)*60
)-(SUMPRODUCT((FRACAS!$B$5:$B$8970=U$4)*(FRACAS!$D$5:$D$8970&lt;=U243)*(IFERROR(FRACAS!$AM$5:$AM$8970,0)))
))/((U243/FRACAS!$AY$1)*60),"")</f>
        <v/>
      </c>
      <c r="LV243" s="240" t="str" cm="1">
        <f t="array" ref="LV243">IFERROR(
    (((V243/FRACAS!$AY$1)*60))
    /
    (((V243/FRACAS!$AY$1)*60) + SUMPRODUCT((FRACAS!$B$5:$B$8970=V$4)*(FRACAS!$D$5:$D$8970&lt;=V243)*(IFERROR(FRACAS!$AM$5:$AM$8970,0)))
    ),"")</f>
        <v/>
      </c>
      <c r="LW243" s="240" t="str" cm="1">
        <f t="array" ref="LW243">IFERROR(
    (((W243/FRACAS!$AY$1)*60))
    /
    (((W243/FRACAS!$AY$1)*60) + SUMPRODUCT((FRACAS!$B$5:$B$8970=W$4)*(FRACAS!$D$5:$D$8970&lt;=W243)*(IFERROR(FRACAS!$AM$5:$AM$8970,0)))
    ),"")</f>
        <v/>
      </c>
      <c r="LX243" s="240" t="str" cm="1">
        <f t="array" ref="LX243">IFERROR(
    (((X243/FRACAS!$AY$1)*60))
    /
    (((X243/FRACAS!$AY$1)*60) + SUMPRODUCT((FRACAS!$B$5:$B$8970=X$4)*(FRACAS!$D$5:$D$8970&lt;=X243)*(IFERROR(FRACAS!$AM$5:$AM$8970,0)))
    ),"")</f>
        <v/>
      </c>
      <c r="LY243" s="240" t="str" cm="1">
        <f t="array" ref="LY243">IFERROR(
    (((Y243/FRACAS!$AY$1)*60))
    /
    (((Y243/FRACAS!$AY$1)*60) + SUMPRODUCT((FRACAS!$B$5:$B$8970=Y$4)*(FRACAS!$D$5:$D$8970&lt;=Y243)*(IFERROR(FRACAS!$AM$5:$AM$8970,0)))
    ),"")</f>
        <v/>
      </c>
      <c r="LZ243" s="240" t="str" cm="1">
        <f t="array" ref="LZ243">IFERROR(
    (((Z243/FRACAS!$AY$1)*60))
    /
    (((Z243/FRACAS!$AY$1)*60) + SUMPRODUCT((FRACAS!$B$5:$B$8970=Z$4)*(FRACAS!$D$5:$D$8970&lt;=Z243)*(IFERROR(FRACAS!$AM$5:$AM$8970,0)))
    ),"")</f>
        <v/>
      </c>
      <c r="MA243" s="240" t="str" cm="1">
        <f t="array" ref="MA243">IFERROR(
    (((AA243/FRACAS!$AY$1)*60))
    /
    (((AA243/FRACAS!$AY$1)*60) + SUMPRODUCT((FRACAS!$B$5:$B$8970=AA$4)*(FRACAS!$D$5:$D$8970&lt;=AA243)*(IFERROR(FRACAS!$AM$5:$AM$8970,0)))
    ),"")</f>
        <v/>
      </c>
      <c r="MB243" s="240" t="str" cm="1">
        <f t="array" ref="MB243">IFERROR(
    (((AB243/FRACAS!$AY$1)*60))
    /
    (((AB243/FRACAS!$AY$1)*60) + SUMPRODUCT((FRACAS!$B$5:$B$8970=AB$4)*(FRACAS!$D$5:$D$8970&lt;=AB243)*(IFERROR(FRACAS!$AM$5:$AM$8970,0)))
    ),"")</f>
        <v/>
      </c>
      <c r="MC243" s="240" t="str" cm="1">
        <f t="array" ref="MC243">IFERROR(
    (((AC243/FRACAS!$AY$1)*60))
    /
    (((AC243/FRACAS!$AY$1)*60) + SUMPRODUCT((FRACAS!$B$5:$B$8970=AC$4)*(FRACAS!$D$5:$D$8970&lt;=AC243)*(IFERROR(FRACAS!$AM$5:$AM$8970,0)))
    ),"")</f>
        <v/>
      </c>
      <c r="MD243" s="240" t="str" cm="1">
        <f t="array" ref="MD243">IFERROR(
    (((AD243/FRACAS!$AY$1)*60))
    /
    (((AD243/FRACAS!$AY$1)*60) + SUMPRODUCT((FRACAS!$B$5:$B$8970=AD$4)*(FRACAS!$D$5:$D$8970&lt;=AD243)*(IFERROR(FRACAS!$AM$5:$AM$8970,0)))
    ),"")</f>
        <v/>
      </c>
      <c r="ME243" s="240" t="str" cm="1">
        <f t="array" ref="ME243">IFERROR(
    (((AE243/FRACAS!$AY$1)*60))
    /
    (((AE243/FRACAS!$AY$1)*60) + SUMPRODUCT((FRACAS!$B$5:$B$8970=AE$4)*(FRACAS!$D$5:$D$8970&lt;=AE243)*(IFERROR(FRACAS!$AM$5:$AM$8970,0)))
    ),"")</f>
        <v/>
      </c>
      <c r="MF243" s="240" t="str" cm="1">
        <f t="array" ref="MF243">IFERROR(
    (((AF243/FRACAS!$AY$1)*60))
    /
    (((AF243/FRACAS!$AY$1)*60) + SUMPRODUCT((FRACAS!$B$5:$B$8970=AF$4)*(FRACAS!$D$5:$D$8970&lt;=AF243)*(IFERROR(FRACAS!$AM$5:$AM$8970,0)))
    ),"")</f>
        <v/>
      </c>
      <c r="MG243" s="240" t="str" cm="1">
        <f t="array" ref="MG243">IFERROR(
    (((AG243/FRACAS!$AY$1)*60))
    /
    (((AG243/FRACAS!$AY$1)*60) + SUMPRODUCT((FRACAS!$B$5:$B$8970=AG$4)*(FRACAS!$D$5:$D$8970&lt;=AG243)*(IFERROR(FRACAS!$AM$5:$AM$8970,0)))
    ),"")</f>
        <v/>
      </c>
      <c r="MH243" s="240" t="str" cm="1">
        <f t="array" ref="MH243">IFERROR(
    (((AH243/FRACAS!$AY$1)*60))
    /
    (((AH243/FRACAS!$AY$1)*60) + SUMPRODUCT((FRACAS!$B$5:$B$8970=AH$4)*(FRACAS!$D$5:$D$8970&lt;=AH243)*(IFERROR(FRACAS!$AM$5:$AM$8970,0)))
    ),"")</f>
        <v/>
      </c>
      <c r="MI243" s="240" t="str" cm="1">
        <f t="array" ref="MI243">IFERROR(
    (((AI243/FRACAS!$AY$1)*60))
    /
    (((AI243/FRACAS!$AY$1)*60) + SUMPRODUCT((FRACAS!$B$5:$B$8970=AI$4)*(FRACAS!$D$5:$D$8970&lt;=AI243)*(IFERROR(FRACAS!$AM$5:$AM$8970,0)))
    ),"")</f>
        <v/>
      </c>
      <c r="MJ243" s="240" t="str" cm="1">
        <f t="array" ref="MJ243">IFERROR(
    (((AJ243/FRACAS!$AY$1)*60))
    /
    (((AJ243/FRACAS!$AY$1)*60) + SUMPRODUCT((FRACAS!$B$5:$B$8970=AJ$4)*(FRACAS!$D$5:$D$8970&lt;=AJ243)*(IFERROR(FRACAS!$AM$5:$AM$8970,0)))
    ),"")</f>
        <v/>
      </c>
      <c r="MK243" s="240" t="str" cm="1">
        <f t="array" ref="MK243">IFERROR(
    (((AK243/FRACAS!$AY$1)*60))
    /
    (((AK243/FRACAS!$AY$1)*60) + SUMPRODUCT((FRACAS!$B$5:$B$8970=AK$4)*(FRACAS!$D$5:$D$8970&lt;=AK243)*(IFERROR(FRACAS!$AM$5:$AM$8970,0)))
    ),"")</f>
        <v/>
      </c>
      <c r="ML243" s="240" t="str" cm="1">
        <f t="array" ref="ML243">IFERROR(
    (((AL243/FRACAS!$AY$1)*60))
    /
    (((AL243/FRACAS!$AY$1)*60) + SUMPRODUCT((FRACAS!$B$5:$B$8970=AL$4)*(FRACAS!$D$5:$D$8970&lt;=AL243)*(IFERROR(FRACAS!$AM$5:$AM$8970,0)))
    ),"")</f>
        <v/>
      </c>
      <c r="MM243" s="240" t="str" cm="1">
        <f t="array" ref="MM243">IFERROR(
    (((AM243/FRACAS!$AY$1)*60))
    /
    (((AM243/FRACAS!$AY$1)*60) + SUMPRODUCT((FRACAS!$B$5:$B$8970=AM$4)*(FRACAS!$D$5:$D$8970&lt;=AM243)*(IFERROR(FRACAS!$AM$5:$AM$8970,0)))
    ),"")</f>
        <v/>
      </c>
      <c r="MN243" s="240" t="str" cm="1">
        <f t="array" ref="MN243">IFERROR(
    (((AN243/FRACAS!$AY$1)*60))
    /
    (((AN243/FRACAS!$AY$1)*60) + SUMPRODUCT((FRACAS!$B$5:$B$8970=AN$4)*(FRACAS!$D$5:$D$8970&lt;=AN243)*(IFERROR(FRACAS!$AM$5:$AM$8970,0)))
    ),"")</f>
        <v/>
      </c>
      <c r="MO243" s="240" t="str" cm="1">
        <f t="array" ref="MO243">IFERROR(
    (((AO243/FRACAS!$AY$1)*60))
    /
    (((AO243/FRACAS!$AY$1)*60) + SUMPRODUCT((FRACAS!$B$5:$B$8970=AO$4)*(FRACAS!$D$5:$D$8970&lt;=AO243)*(IFERROR(FRACAS!$AM$5:$AM$8970,0)))
    ),"")</f>
        <v/>
      </c>
      <c r="MP243" s="240" t="str" cm="1">
        <f t="array" ref="MP243">IFERROR(
    (((AP243/FRACAS!$AY$1)*60))
    /
    (((AP243/FRACAS!$AY$1)*60) + SUMPRODUCT((FRACAS!$B$5:$B$8970=AP$4)*(FRACAS!$D$5:$D$8970&lt;=AP243)*(IFERROR(FRACAS!$AM$5:$AM$8970,0)))
    ),"")</f>
        <v/>
      </c>
      <c r="MQ243" s="240" t="str" cm="1">
        <f t="array" ref="MQ243">IFERROR(
    (((AQ243/FRACAS!$AY$1)*60))
    /
    (((AQ243/FRACAS!$AY$1)*60) + SUMPRODUCT((FRACAS!$B$5:$B$8970=AQ$4)*(FRACAS!$D$5:$D$8970&lt;=AQ243)*(IFERROR(FRACAS!$AM$5:$AM$8970,0)))
    ),"")</f>
        <v/>
      </c>
      <c r="MR243" s="194"/>
      <c r="MS243" s="194"/>
      <c r="MT243" s="194"/>
      <c r="MU243" s="194"/>
      <c r="MV243" s="194"/>
      <c r="MW243" s="194"/>
      <c r="MX243" s="194"/>
      <c r="MY243" s="194"/>
      <c r="MZ243" s="194"/>
      <c r="NA243" s="195"/>
      <c r="ND243" s="241">
        <f t="shared" si="21"/>
        <v>0</v>
      </c>
      <c r="NE243" s="242" t="str">
        <f t="shared" si="22"/>
        <v/>
      </c>
      <c r="NF243" s="193" t="str" cm="1">
        <f t="array" ref="NF243">IF($ND243=0,"",(IFERROR( (IFERROR($ND243/FRACAS!$AY$1*60,0) - SUMPRODUCT( (FRACAS!$K$5:$K$8972=NF$2) * IFERROR(FRACAS!$AN$5:$AN$8972,0) ) ) / IFERROR($ND243/FRACAS!$AY$1*60,0), 1 )))</f>
        <v/>
      </c>
      <c r="NG243" s="193" t="str" cm="1">
        <f t="array" ref="NG243">IF($ND243=0,"",(IFERROR( (IFERROR($ND243/FRACAS!$AY$1*60,0) - SUMPRODUCT( (FRACAS!$K$5:$K$8972=NG$2) * IFERROR(FRACAS!$AN$5:$AN$8972,0) ) ) / IFERROR($ND243/FRACAS!$AY$1*60,0), 1 )))</f>
        <v/>
      </c>
      <c r="NH243" s="193" t="str" cm="1">
        <f t="array" ref="NH243">IF($ND243=0,"",(IFERROR( (IFERROR($ND243/FRACAS!$AY$1*60,0) - SUMPRODUCT( (FRACAS!$K$5:$K$8972=NH$2) * IFERROR(FRACAS!$AN$5:$AN$8972,0) ) ) / IFERROR($ND243/FRACAS!$AY$1*60,0), 1 )))</f>
        <v/>
      </c>
      <c r="NI243" s="193" t="str" cm="1">
        <f t="array" ref="NI243">IF($ND243=0,"",(IFERROR( (IFERROR($ND243/FRACAS!$AY$1*60,0) - SUMPRODUCT( (FRACAS!$K$5:$K$8972=NI$2) * IFERROR(FRACAS!$AN$5:$AN$8972,0) ) ) / IFERROR($ND243/FRACAS!$AY$1*60,0), 1 )))</f>
        <v/>
      </c>
      <c r="NJ243" s="193" t="str" cm="1">
        <f t="array" ref="NJ243">IF($ND243=0,"",(IFERROR( (IFERROR($ND243/FRACAS!$AY$1*60,0) - SUMPRODUCT( (FRACAS!$K$5:$K$8972=NJ$2) * IFERROR(FRACAS!$AN$5:$AN$8972,0) ) ) / IFERROR($ND243/FRACAS!$AY$1*60,0), 1 )))</f>
        <v/>
      </c>
      <c r="NK243" s="193" t="str" cm="1">
        <f t="array" ref="NK243">IF($ND243=0,"",(IFERROR( (IFERROR($ND243/FRACAS!$AY$1*60,0) - SUMPRODUCT( (FRACAS!$K$5:$K$8972=NK$2) * IFERROR(FRACAS!$AN$5:$AN$8972,0) ) ) / IFERROR($ND243/FRACAS!$AY$1*60,0), 1 )))</f>
        <v/>
      </c>
      <c r="NL243" s="193" t="str" cm="1">
        <f t="array" ref="NL243">IF($ND243=0,"",(IFERROR( (IFERROR($ND243/FRACAS!$AY$1*60,0) - SUMPRODUCT( (FRACAS!$K$5:$K$8972=NL$2) * IFERROR(FRACAS!$AN$5:$AN$8972,0) ) ) / IFERROR($ND243/FRACAS!$AY$1*60,0), 1 )))</f>
        <v/>
      </c>
      <c r="NM243" s="193" t="str" cm="1">
        <f t="array" ref="NM243">IF($ND243=0,"",(IFERROR( (IFERROR($ND243/FRACAS!$AY$1*60,0) - SUMPRODUCT( (FRACAS!$K$5:$K$8972=NM$2) * IFERROR(FRACAS!$AN$5:$AN$8972,0) ) ) / IFERROR($ND243/FRACAS!$AY$1*60,0), 1 )))</f>
        <v/>
      </c>
      <c r="NN243" s="193" t="str" cm="1">
        <f t="array" ref="NN243">IF($ND243=0,"",(IFERROR( (IFERROR($ND243/FRACAS!$AY$1*60,0) - SUMPRODUCT( (FRACAS!$K$5:$K$8972=NN$2) * IFERROR(FRACAS!$AN$5:$AN$8972,0) ) ) / IFERROR($ND243/FRACAS!$AY$1*60,0), 1 )))</f>
        <v/>
      </c>
      <c r="NO243" s="193" t="str" cm="1">
        <f t="array" ref="NO243">IF($ND243=0,"",(IFERROR( (IFERROR($ND243/FRACAS!$AY$1*60,0) - SUMPRODUCT( (FRACAS!$K$5:$K$8972=NO$2) * IFERROR(FRACAS!$AN$5:$AN$8972,0) ) ) / IFERROR($ND243/FRACAS!$AY$1*60,0), 1 )))</f>
        <v/>
      </c>
      <c r="NP243" s="193" t="str" cm="1">
        <f t="array" ref="NP243">IF($ND243=0,"",(IFERROR( (IFERROR($ND243/FRACAS!$AY$1*60,0) - SUMPRODUCT( (FRACAS!$K$5:$K$8972=NP$2) * IFERROR(FRACAS!$AN$5:$AN$8972,0) ) ) / IFERROR($ND243/FRACAS!$AY$1*60,0), 1 )))</f>
        <v/>
      </c>
      <c r="NQ243" s="193" t="str" cm="1">
        <f t="array" ref="NQ243">IF($ND243=0,"",(IFERROR( (IFERROR($ND243/FRACAS!$AY$1*60,0) - SUMPRODUCT( (FRACAS!$K$5:$K$8972=NQ$2) * IFERROR(FRACAS!$AN$5:$AN$8972,0) ) ) / IFERROR($ND243/FRACAS!$AY$1*60,0), 1 )))</f>
        <v/>
      </c>
      <c r="NR243" s="193" t="str" cm="1">
        <f t="array" ref="NR243">IF($ND243=0,"",(IFERROR( (IFERROR($ND243/FRACAS!$AY$1*60,0) - SUMPRODUCT( (FRACAS!$K$5:$K$8972=NR$2) * IFERROR(FRACAS!$AN$5:$AN$8972,0) ) ) / IFERROR($ND243/FRACAS!$AY$1*60,0), 1 )))</f>
        <v/>
      </c>
      <c r="NS243" s="193" t="str" cm="1">
        <f t="array" ref="NS243">IF($ND243=0,"",(IFERROR( (IFERROR($ND243/FRACAS!$AY$1*60,0) - SUMPRODUCT( (FRACAS!$K$5:$K$8972=NS$2) * IFERROR(FRACAS!$AN$5:$AN$8972,0) ) ) / IFERROR($ND243/FRACAS!$AY$1*60,0), 1 )))</f>
        <v/>
      </c>
      <c r="NT243" s="193" t="str" cm="1">
        <f t="array" ref="NT243">IF($ND243=0,"",(IFERROR( (IFERROR($ND243/FRACAS!$AY$1*60,0) - SUMPRODUCT( (FRACAS!$K$5:$K$8972=NT$2) * IFERROR(FRACAS!$AN$5:$AN$8972,0) ) ) / IFERROR($ND243/FRACAS!$AY$1*60,0), 1 )))</f>
        <v/>
      </c>
      <c r="NU243" s="193" t="str" cm="1">
        <f t="array" ref="NU243">IF($ND243=0,"",(IFERROR( (IFERROR($ND243/FRACAS!$AY$1*60,0) - SUMPRODUCT( (FRACAS!$K$5:$K$8972=NU$2) * IFERROR(FRACAS!$AN$5:$AN$8972,0) ) ) / IFERROR($ND243/FRACAS!$AY$1*60,0), 1 )))</f>
        <v/>
      </c>
      <c r="NV243" s="193" t="str" cm="1">
        <f t="array" ref="NV243">IF($ND243=0,"",(IFERROR( (IFERROR($ND243/FRACAS!$AY$1*60,0) - SUMPRODUCT( (FRACAS!$K$5:$K$8972=NV$2) * IFERROR(FRACAS!$AN$5:$AN$8972,0) ) ) / IFERROR($ND243/FRACAS!$AY$1*60,0), 1 )))</f>
        <v/>
      </c>
      <c r="NW243" s="193" t="str" cm="1">
        <f t="array" ref="NW243">IF($ND243=0,"",(IFERROR( (IFERROR($ND243/FRACAS!$AY$1*60,0) - SUMPRODUCT( (FRACAS!$K$5:$K$8972=NW$2) * IFERROR(FRACAS!$AN$5:$AN$8972,0) ) ) / IFERROR($ND243/FRACAS!$AY$1*60,0), 1 )))</f>
        <v/>
      </c>
      <c r="NX243" s="193" t="str" cm="1">
        <f t="array" ref="NX243">IF($ND243=0,"",(IFERROR( (IFERROR($ND243/FRACAS!$AY$1*60,0) - SUMPRODUCT( (FRACAS!$K$5:$K$8972=NX$2) * IFERROR(FRACAS!$AN$5:$AN$8972,0) ) ) / IFERROR($ND243/FRACAS!$AY$1*60,0), 1 )))</f>
        <v/>
      </c>
      <c r="NY243" s="193" t="str" cm="1">
        <f t="array" ref="NY243">IF($ND243=0,"",(IFERROR( (IFERROR($ND243/FRACAS!$AY$1*60,0) - SUMPRODUCT( (FRACAS!$K$5:$K$8972=NY$2) * IFERROR(FRACAS!$AN$5:$AN$8972,0) ) ) / IFERROR($ND243/FRACAS!$AY$1*60,0), 1 )))</f>
        <v/>
      </c>
      <c r="NZ243" s="193" t="str" cm="1">
        <f t="array" ref="NZ243">IF($ND243=0,"",(IFERROR( (IFERROR($ND243/FRACAS!$AY$1*60,0) - SUMPRODUCT( (FRACAS!$K$5:$K$8972=NZ$2) * IFERROR(FRACAS!$AN$5:$AN$8972,0) ) ) / IFERROR($ND243/FRACAS!$AY$1*60,0), 1 )))</f>
        <v/>
      </c>
      <c r="OA243" s="193" t="str" cm="1">
        <f t="array" ref="OA243">IF($ND243=0,"",(IFERROR( (IFERROR($ND243/FRACAS!$AY$1*60,0) - SUMPRODUCT( (FRACAS!$K$5:$K$8972=OA$2) * IFERROR(FRACAS!$AN$5:$AN$8972,0) ) ) / IFERROR($ND243/FRACAS!$AY$1*60,0), 1 )))</f>
        <v/>
      </c>
      <c r="OB243" s="193" t="str" cm="1">
        <f t="array" ref="OB243">IF($ND243=0,"",(IFERROR( (IFERROR($ND243/FRACAS!$AY$1*60,0) - SUMPRODUCT( (FRACAS!$K$5:$K$8972=OB$2) * IFERROR(FRACAS!$AN$5:$AN$8972,0) ) ) / IFERROR($ND243/FRACAS!$AY$1*60,0), 1 )))</f>
        <v/>
      </c>
      <c r="OC243" s="193" t="str" cm="1">
        <f t="array" ref="OC243">IF($ND243=0,"",(IFERROR( (IFERROR($ND243/FRACAS!$AY$1*60,0) - SUMPRODUCT( (FRACAS!$K$5:$K$8972=OC$2) * IFERROR(FRACAS!$AN$5:$AN$8972,0) ) ) / IFERROR($ND243/FRACAS!$AY$1*60,0), 1 )))</f>
        <v/>
      </c>
      <c r="OD243" s="193" t="str" cm="1">
        <f t="array" ref="OD243">IF($ND243=0,"",(IFERROR( (IFERROR($ND243/FRACAS!$AY$1*60,0) - SUMPRODUCT( (FRACAS!$K$5:$K$8972=OD$2) * IFERROR(FRACAS!$AN$5:$AN$8972,0) ) ) / IFERROR($ND243/FRACAS!$AY$1*60,0), 1 )))</f>
        <v/>
      </c>
      <c r="OE243" s="193" t="str" cm="1">
        <f t="array" ref="OE243">IF($ND243=0,"",(IFERROR( (IFERROR($ND243/FRACAS!$AY$1*60,0) - SUMPRODUCT( (FRACAS!$K$5:$K$8972=OE$2) * IFERROR(FRACAS!$AN$5:$AN$8972,0) ) ) / IFERROR($ND243/FRACAS!$AY$1*60,0), 1 )))</f>
        <v/>
      </c>
      <c r="OF243" s="193" t="str" cm="1">
        <f t="array" ref="OF243">IF($ND243=0,"",(IFERROR( (IFERROR($ND243/FRACAS!$AY$1*60,0) - SUMPRODUCT( (FRACAS!$K$5:$K$8972=OF$2) * IFERROR(FRACAS!$AN$5:$AN$8972,0) ) ) / IFERROR($ND243/FRACAS!$AY$1*60,0), 1 )))</f>
        <v/>
      </c>
      <c r="OG243" s="193" t="str" cm="1">
        <f t="array" ref="OG243">IF($ND243=0,"",(IFERROR( (IFERROR($ND243/FRACAS!$AY$1*60,0) - SUMPRODUCT( (FRACAS!$K$5:$K$8972=OG$2) * IFERROR(FRACAS!$AN$5:$AN$8972,0) ) ) / IFERROR($ND243/FRACAS!$AY$1*60,0), 1 )))</f>
        <v/>
      </c>
      <c r="OH243" s="193" t="str" cm="1">
        <f t="array" ref="OH243">IF($ND243=0,"",(IFERROR( (IFERROR($ND243/FRACAS!$AY$1*60,0) - SUMPRODUCT( (FRACAS!$K$5:$K$8972=OH$2) * IFERROR(FRACAS!$AN$5:$AN$8972,0) ) ) / IFERROR($ND243/FRACAS!$AY$1*60,0), 1 )))</f>
        <v/>
      </c>
      <c r="OI243" s="193" t="str" cm="1">
        <f t="array" ref="OI243">IF($ND243=0,"",(IFERROR( (IFERROR($ND243/FRACAS!$AY$1*60,0) - SUMPRODUCT( (FRACAS!$K$5:$K$8972=OI$2) * IFERROR(FRACAS!$AN$5:$AN$8972,0) ) ) / IFERROR($ND243/FRACAS!$AY$1*60,0), 1 )))</f>
        <v/>
      </c>
      <c r="OJ243" s="193" t="str" cm="1">
        <f t="array" ref="OJ243">IF($ND243=0,"",(IFERROR( (IFERROR($ND243/FRACAS!$AY$1*60,0) - SUMPRODUCT( (FRACAS!$K$5:$K$8972=OJ$2) * IFERROR(FRACAS!$AN$5:$AN$8972,0) ) ) / IFERROR($ND243/FRACAS!$AY$1*60,0), 1 )))</f>
        <v/>
      </c>
      <c r="OK243" s="193" t="str" cm="1">
        <f t="array" ref="OK243">IF($ND243=0,"",(IFERROR( (IFERROR($ND243/FRACAS!$AY$1*60,0) - SUMPRODUCT( (FRACAS!$K$5:$K$8972=OK$2) * IFERROR(FRACAS!$AN$5:$AN$8972,0) ) ) / IFERROR($ND243/FRACAS!$AY$1*60,0), 1 )))</f>
        <v/>
      </c>
      <c r="OL243" s="193" t="str" cm="1">
        <f t="array" ref="OL243">IF($ND243=0,"",(IFERROR( (IFERROR($ND243/FRACAS!$AY$1*60,0) - SUMPRODUCT( (FRACAS!$K$5:$K$8972=OL$2) * IFERROR(FRACAS!$AN$5:$AN$8972,0) ) ) / IFERROR($ND243/FRACAS!$AY$1*60,0), 1 )))</f>
        <v/>
      </c>
      <c r="OM243" s="193" t="str" cm="1">
        <f t="array" ref="OM243">IF($ND243=0,"",(IFERROR( (IFERROR($ND243/FRACAS!$AY$1*60,0) - SUMPRODUCT( (FRACAS!$K$5:$K$8972=OM$2) * IFERROR(FRACAS!$AN$5:$AN$8972,0) ) ) / IFERROR($ND243/FRACAS!$AY$1*60,0), 1 )))</f>
        <v/>
      </c>
      <c r="ON243" s="193" t="str" cm="1">
        <f t="array" ref="ON243">IF($ND243=0,"",(IFERROR( (IFERROR($ND243/FRACAS!$AY$1*60,0) - SUMPRODUCT( (FRACAS!$K$5:$K$8972=ON$2) * IFERROR(FRACAS!$AN$5:$AN$8972,0) ) ) / IFERROR($ND243/FRACAS!$AY$1*60,0), 1 )))</f>
        <v/>
      </c>
      <c r="OO243" s="193" t="str" cm="1">
        <f t="array" ref="OO243">IF($ND243=0,"",(IFERROR( (IFERROR($ND243/FRACAS!$AY$1*60,0) - SUMPRODUCT( (FRACAS!$K$5:$K$8972=OO$2) * IFERROR(FRACAS!$AN$5:$AN$8972,0) ) ) / IFERROR($ND243/FRACAS!$AY$1*60,0), 1 )))</f>
        <v/>
      </c>
      <c r="OP243" s="193" t="str" cm="1">
        <f t="array" ref="OP243">IF($ND243=0,"",(IFERROR( (IFERROR($ND243/FRACAS!$AY$1*60,0) - SUMPRODUCT( (FRACAS!$K$5:$K$8972=OP$2) * IFERROR(FRACAS!$AN$5:$AN$8972,0) ) ) / IFERROR($ND243/FRACAS!$AY$1*60,0), 1 )))</f>
        <v/>
      </c>
      <c r="OQ243" s="193" t="str" cm="1">
        <f t="array" ref="OQ243">IF($ND243=0,"",(IFERROR( (IFERROR($ND243/FRACAS!$AY$1*60,0) - SUMPRODUCT( (FRACAS!$K$5:$K$8972=OQ$2) * IFERROR(FRACAS!$AN$5:$AN$8972,0) ) ) / IFERROR($ND243/FRACAS!$AY$1*60,0), 1 )))</f>
        <v/>
      </c>
      <c r="OR243" s="193" t="str" cm="1">
        <f t="array" ref="OR243">IF($ND243=0,"",(IFERROR( (IFERROR($ND243/FRACAS!$AY$1*60,0) - SUMPRODUCT( (FRACAS!$K$5:$K$8972=OR$2) * IFERROR(FRACAS!$AN$5:$AN$8972,0) ) ) / IFERROR($ND243/FRACAS!$AY$1*60,0), 1 )))</f>
        <v/>
      </c>
      <c r="OS243" s="193" t="str" cm="1">
        <f t="array" ref="OS243">IF($ND243=0,"",(IFERROR( (IFERROR($ND243/FRACAS!$AY$1*60,0) - SUMPRODUCT( (FRACAS!$K$5:$K$8972=OS$2) * IFERROR(FRACAS!$AN$5:$AN$8972,0) ) ) / IFERROR($ND243/FRACAS!$AY$1*60,0), 1 )))</f>
        <v/>
      </c>
      <c r="OT243" s="243" t="str" cm="1">
        <f t="array" ref="OT243">IF($ND243=0,"",(IFERROR( (IFERROR($ND243/FRACAS!$AY$1*60,0) - SUMPRODUCT( (FRACAS!$K$5:$K$8972=OT$2) * IFERROR(FRACAS!$AN$5:$AN$8972,0) ) ) / IFERROR($ND243/FRACAS!$AY$1*60,0), 1 )))</f>
        <v/>
      </c>
    </row>
    <row r="244" spans="2:410" x14ac:dyDescent="0.2">
      <c r="B244" s="233"/>
      <c r="C244" s="259">
        <f>IF('[1]17.11.2025 IASI18 Mileage'!C244="","",'[1]17.11.2025 IASI18 Mileage'!C244)</f>
        <v>47644</v>
      </c>
      <c r="D244" s="201" t="str">
        <f>IF('[1]17.11.2025 IASI18 Mileage'!D244="","",'[1]17.11.2025 IASI18 Mileage'!D244)</f>
        <v/>
      </c>
      <c r="E244" s="201" t="str">
        <f>IF('[1]17.11.2025 IASI18 Mileage'!E244="","",'[1]17.11.2025 IASI18 Mileage'!E244)</f>
        <v/>
      </c>
      <c r="F244" s="201" t="str">
        <f>IF('[1]17.11.2025 IASI18 Mileage'!F244="","",'[1]17.11.2025 IASI18 Mileage'!F244)</f>
        <v/>
      </c>
      <c r="G244" s="201" t="str">
        <f>IF('[1]17.11.2025 IASI18 Mileage'!G244="","",'[1]17.11.2025 IASI18 Mileage'!G244)</f>
        <v/>
      </c>
      <c r="H244" s="201" t="str">
        <f>IF('[1]17.11.2025 IASI18 Mileage'!H244="","",'[1]17.11.2025 IASI18 Mileage'!H244)</f>
        <v/>
      </c>
      <c r="I244" s="201" t="str">
        <f>IF('[1]17.11.2025 IASI18 Mileage'!I244="","",'[1]17.11.2025 IASI18 Mileage'!I244)</f>
        <v/>
      </c>
      <c r="J244" s="201" t="str">
        <f>IF('[1]17.11.2025 IASI18 Mileage'!J244="","",'[1]17.11.2025 IASI18 Mileage'!J244)</f>
        <v/>
      </c>
      <c r="K244" s="201" t="str">
        <f>IF('[1]17.11.2025 IASI18 Mileage'!K244="","",'[1]17.11.2025 IASI18 Mileage'!K244)</f>
        <v/>
      </c>
      <c r="L244" s="201" t="str">
        <f>IF('[1]17.11.2025 IASI18 Mileage'!L244="","",'[1]17.11.2025 IASI18 Mileage'!L244)</f>
        <v/>
      </c>
      <c r="M244" s="201" t="str">
        <f>IF('[1]17.11.2025 IASI18 Mileage'!M244="","",'[1]17.11.2025 IASI18 Mileage'!M244)</f>
        <v/>
      </c>
      <c r="N244" s="201" t="str">
        <f>IF('[1]17.11.2025 IASI18 Mileage'!N244="","",'[1]17.11.2025 IASI18 Mileage'!N244)</f>
        <v/>
      </c>
      <c r="O244" s="201" t="str">
        <f>IF('[1]17.11.2025 IASI18 Mileage'!O244="","",'[1]17.11.2025 IASI18 Mileage'!O244)</f>
        <v/>
      </c>
      <c r="P244" s="201" t="str">
        <f>IF('[1]17.11.2025 IASI18 Mileage'!P244="","",'[1]17.11.2025 IASI18 Mileage'!P244)</f>
        <v/>
      </c>
      <c r="Q244" s="201" t="str">
        <f>IF('[1]17.11.2025 IASI18 Mileage'!Q244="","",'[1]17.11.2025 IASI18 Mileage'!Q244)</f>
        <v/>
      </c>
      <c r="R244" s="201" t="str">
        <f>IF('[1]17.11.2025 IASI18 Mileage'!R244="","",'[1]17.11.2025 IASI18 Mileage'!R244)</f>
        <v/>
      </c>
      <c r="S244" s="201" t="str">
        <f>IF('[1]17.11.2025 IASI18 Mileage'!S244="","",'[1]17.11.2025 IASI18 Mileage'!S244)</f>
        <v/>
      </c>
      <c r="T244" s="201" t="str">
        <f>IF('[1]17.11.2025 IASI18 Mileage'!T244="","",'[1]17.11.2025 IASI18 Mileage'!T244)</f>
        <v/>
      </c>
      <c r="U244" s="201" t="str">
        <f>IF('[1]17.11.2025 IASI18 Mileage'!U244="","",'[1]17.11.2025 IASI18 Mileage'!U244)</f>
        <v/>
      </c>
      <c r="V244" s="201"/>
      <c r="W244" s="201"/>
      <c r="X244" s="201"/>
      <c r="Y244" s="201"/>
      <c r="Z244" s="201"/>
      <c r="AA244" s="201"/>
      <c r="AB244" s="201"/>
      <c r="AC244" s="201"/>
      <c r="AD244" s="201"/>
      <c r="AE244" s="201"/>
      <c r="AF244" s="201"/>
      <c r="AG244" s="201"/>
      <c r="AH244" s="201"/>
      <c r="AI244" s="201"/>
      <c r="AJ244" s="201"/>
      <c r="AK244" s="201"/>
      <c r="AL244" s="201"/>
      <c r="AM244" s="201"/>
      <c r="AN244" s="201"/>
      <c r="AO244" s="201"/>
      <c r="AP244" s="201"/>
      <c r="AQ244" s="201"/>
      <c r="AR244" s="201"/>
      <c r="AS244" s="201"/>
      <c r="AT244" s="201"/>
      <c r="AU244" s="201"/>
      <c r="AV244" s="201"/>
      <c r="AW244" s="201"/>
      <c r="AX244" s="201"/>
      <c r="AY244" s="201"/>
      <c r="AZ244" s="201"/>
      <c r="BA244" s="202"/>
      <c r="BB244" s="184"/>
      <c r="BD244" s="234"/>
      <c r="BE244" s="234"/>
      <c r="BF244" s="234"/>
      <c r="BG244" s="234"/>
      <c r="BH244" s="234"/>
      <c r="BI244" s="234"/>
      <c r="BJ244" s="234"/>
      <c r="BK244" s="234"/>
      <c r="BL244" s="234"/>
      <c r="BM244" s="234"/>
      <c r="DC244" s="184">
        <f t="shared" si="19"/>
        <v>0</v>
      </c>
      <c r="DD244" s="235" t="str">
        <f t="shared" si="20"/>
        <v/>
      </c>
      <c r="DE244" s="186">
        <f>IF(D244&gt; 0,(COUNTIFS(FRACAS!$B$5:$B$8972, D$4, FRACAS!$D$5:$D$8972, "&lt;="&amp;D244)), "" )</f>
        <v>0</v>
      </c>
      <c r="DF244" s="186">
        <f>IF(E244&gt; 0,(COUNTIFS(FRACAS!$B$5:$B$8972, E$4, FRACAS!$D$5:$D$8972, "&lt;="&amp;E244)), "" )</f>
        <v>0</v>
      </c>
      <c r="DG244" s="186">
        <f>IF(F244&gt; 0,(COUNTIFS(FRACAS!$B$5:$B$8972, F$4, FRACAS!$D$5:$D$8972, "&lt;="&amp;F244)), "" )</f>
        <v>0</v>
      </c>
      <c r="DH244" s="186">
        <f>IF(G244&gt; 0,(COUNTIFS(FRACAS!$B$5:$B$8972, G$4, FRACAS!$D$5:$D$8972, "&lt;="&amp;G244)), "" )</f>
        <v>0</v>
      </c>
      <c r="DI244" s="186">
        <f>IF(H244&gt; 0,(COUNTIFS(FRACAS!$B$5:$B$8972, H$4, FRACAS!$D$5:$D$8972, "&lt;="&amp;H244)), "" )</f>
        <v>0</v>
      </c>
      <c r="DJ244" s="186">
        <f>IF(I244&gt; 0,(COUNTIFS(FRACAS!$B$5:$B$8972, I$4, FRACAS!$D$5:$D$8972, "&lt;="&amp;I244)), "" )</f>
        <v>0</v>
      </c>
      <c r="DK244" s="186">
        <f>IF(J244&gt; 0,(COUNTIFS(FRACAS!$B$5:$B$8972, J$4, FRACAS!$D$5:$D$8972, "&lt;="&amp;J244)), "" )</f>
        <v>0</v>
      </c>
      <c r="DL244" s="186">
        <f>IF(K244&gt; 0,(COUNTIFS(FRACAS!$B$5:$B$8972, K$4, FRACAS!$D$5:$D$8972, "&lt;="&amp;K244)), "" )</f>
        <v>0</v>
      </c>
      <c r="DM244" s="186">
        <f>IF(L244&gt; 0,(COUNTIFS(FRACAS!$B$5:$B$8972, L$4, FRACAS!$D$5:$D$8972, "&lt;="&amp;L244)), "" )</f>
        <v>0</v>
      </c>
      <c r="DN244" s="186">
        <f>IF(M244&gt; 0,(COUNTIFS(FRACAS!$B$5:$B$8972, M$4, FRACAS!$D$5:$D$8972, "&lt;="&amp;M244)), "" )</f>
        <v>0</v>
      </c>
      <c r="DO244" s="186">
        <f>IF(N244&gt; 0,(COUNTIFS(FRACAS!$B$5:$B$8972, N$4, FRACAS!$D$5:$D$8972, "&lt;="&amp;N244)), "" )</f>
        <v>0</v>
      </c>
      <c r="DP244" s="186">
        <f>IF(O244&gt; 0,(COUNTIFS(FRACAS!$B$5:$B$8972, O$4, FRACAS!$D$5:$D$8972, "&lt;="&amp;O244)), "" )</f>
        <v>0</v>
      </c>
      <c r="DQ244" s="186">
        <f>IF(P244&gt; 0,(COUNTIFS(FRACAS!$B$5:$B$8972, P$4, FRACAS!$D$5:$D$8972, "&lt;="&amp;P244)), "" )</f>
        <v>0</v>
      </c>
      <c r="DR244" s="186">
        <f>IF(Q244&gt; 0,(COUNTIFS(FRACAS!$B$5:$B$8972, Q$4, FRACAS!$D$5:$D$8972, "&lt;="&amp;Q244)), "" )</f>
        <v>0</v>
      </c>
      <c r="DS244" s="186">
        <f>IF(R244&gt; 0,(COUNTIFS(FRACAS!$B$5:$B$8972, R$4, FRACAS!$D$5:$D$8972, "&lt;="&amp;R244)), "" )</f>
        <v>0</v>
      </c>
      <c r="DT244" s="186">
        <f>IF(S244&gt; 0,(COUNTIFS(FRACAS!$B$5:$B$8972, S$4, FRACAS!$D$5:$D$8972, "&lt;="&amp;S244)), "" )</f>
        <v>0</v>
      </c>
      <c r="DU244" s="186">
        <f>IF(T244&gt; 0,(COUNTIFS(FRACAS!$B$5:$B$8972, T$4, FRACAS!$D$5:$D$8972, "&lt;="&amp;T244)), "" )</f>
        <v>0</v>
      </c>
      <c r="DV244" s="186">
        <f>IF(U244&gt; 0,(COUNTIFS(FRACAS!$B$5:$B$8972, U$4, FRACAS!$D$5:$D$8972, "&lt;="&amp;U244)), "" )</f>
        <v>0</v>
      </c>
      <c r="DW244" s="186" t="str">
        <f>IF(V244&gt; 0,(COUNTIFS(FRACAS!$B$5:$B$8972, V$4, FRACAS!$D$5:$D$8972, "&lt;="&amp;V244)), "" )</f>
        <v/>
      </c>
      <c r="DX244" s="186" t="str">
        <f>IF(W244&gt; 0,(COUNTIFS(FRACAS!$B$5:$B$8972, W$4, FRACAS!$D$5:$D$8972, "&lt;="&amp;W244)), "" )</f>
        <v/>
      </c>
      <c r="DY244" s="186" t="str">
        <f>IF(X244&gt; 0,(COUNTIFS(FRACAS!$B$5:$B$8972, X$4, FRACAS!$D$5:$D$8972, "&lt;="&amp;X244)), "" )</f>
        <v/>
      </c>
      <c r="DZ244" s="186" t="str">
        <f>IF(Y244&gt; 0,(COUNTIFS(FRACAS!$B$5:$B$8972, Y$4, FRACAS!$D$5:$D$8972, "&lt;="&amp;Y244)), "" )</f>
        <v/>
      </c>
      <c r="EA244" s="186" t="str">
        <f>IF(Z244&gt; 0,(COUNTIFS(FRACAS!$B$5:$B$8972, Z$4, FRACAS!$D$5:$D$8972, "&lt;="&amp;Z244)), "" )</f>
        <v/>
      </c>
      <c r="EB244" s="186" t="str">
        <f>IF(AA244&gt; 0,(COUNTIFS(FRACAS!$B$5:$B$8972, AA$4, FRACAS!$D$5:$D$8972, "&lt;="&amp;AA244)), "" )</f>
        <v/>
      </c>
      <c r="EC244" s="186" t="str">
        <f>IF(AB244&gt; 0,(COUNTIFS(FRACAS!$B$5:$B$8972, AB$4, FRACAS!$D$5:$D$8972, "&lt;="&amp;AB244)), "" )</f>
        <v/>
      </c>
      <c r="ED244" s="186" t="str">
        <f>IF(AC244&gt; 0,(COUNTIFS(FRACAS!$B$5:$B$8972, AC$4, FRACAS!$D$5:$D$8972, "&lt;="&amp;AC244)), "" )</f>
        <v/>
      </c>
      <c r="EE244" s="186" t="str">
        <f>IF(AD244&gt; 0,(COUNTIFS(FRACAS!$B$5:$B$8972, AD$4, FRACAS!$D$5:$D$8972, "&lt;="&amp;AD244)), "" )</f>
        <v/>
      </c>
      <c r="EF244" s="186" t="str">
        <f>IF(AE244&gt; 0,(COUNTIFS(FRACAS!$B$5:$B$8972, AE$4, FRACAS!$D$5:$D$8972, "&lt;="&amp;AE244)), "" )</f>
        <v/>
      </c>
      <c r="EG244" s="186" t="str">
        <f>IF(AF244&gt; 0,(COUNTIFS(FRACAS!$B$5:$B$8972, AF$4, FRACAS!$D$5:$D$8972, "&lt;="&amp;AF244)), "" )</f>
        <v/>
      </c>
      <c r="EH244" s="186" t="str">
        <f>IF(AG244&gt; 0,(COUNTIFS(FRACAS!$B$5:$B$8972, AG$4, FRACAS!$D$5:$D$8972, "&lt;="&amp;AG244)), "" )</f>
        <v/>
      </c>
      <c r="EI244" s="186" t="str">
        <f>IF(AH244&gt; 0,(COUNTIFS(FRACAS!$B$5:$B$8972, AH$4, FRACAS!$D$5:$D$8972, "&lt;="&amp;AH244)), "" )</f>
        <v/>
      </c>
      <c r="EJ244" s="186" t="str">
        <f>IF(AI244&gt; 0,(COUNTIFS(FRACAS!$B$5:$B$8972, AI$4, FRACAS!$D$5:$D$8972, "&lt;="&amp;AI244)), "" )</f>
        <v/>
      </c>
      <c r="EK244" s="186" t="str">
        <f>IF(AJ244&gt; 0,(COUNTIFS(FRACAS!$B$5:$B$8972, AJ$4, FRACAS!$D$5:$D$8972, "&lt;="&amp;AJ244)), "" )</f>
        <v/>
      </c>
      <c r="EL244" s="186" t="str">
        <f>IF(AK244&gt; 0,(COUNTIFS(FRACAS!$B$5:$B$8972, AK$4, FRACAS!$D$5:$D$8972, "&lt;="&amp;AK244)), "" )</f>
        <v/>
      </c>
      <c r="EM244" s="186" t="str">
        <f>IF(AL244&gt; 0,(COUNTIFS(FRACAS!$B$5:$B$8972, AL$4, FRACAS!$D$5:$D$8972, "&lt;="&amp;AL244)), "" )</f>
        <v/>
      </c>
      <c r="EN244" s="186" t="str">
        <f>IF(AM244&gt; 0,(COUNTIFS(FRACAS!$B$5:$B$8972, AM$4, FRACAS!$D$5:$D$8972, "&lt;="&amp;AM244)), "" )</f>
        <v/>
      </c>
      <c r="EO244" s="186" t="str">
        <f>IF(AN244&gt; 0,(COUNTIFS(FRACAS!$B$5:$B$8972, AN$4, FRACAS!$D$5:$D$8972, "&lt;="&amp;AN244)), "" )</f>
        <v/>
      </c>
      <c r="EP244" s="186" t="str">
        <f>IF(AO244&gt; 0,(COUNTIFS(FRACAS!$B$5:$B$8972, AO$4, FRACAS!$D$5:$D$8972, "&lt;="&amp;AO244)), "" )</f>
        <v/>
      </c>
      <c r="EQ244" s="186" t="str">
        <f>IF(AP244&gt; 0,(COUNTIFS(FRACAS!$B$5:$B$8972, AP$4, FRACAS!$D$5:$D$8972, "&lt;="&amp;AP244)), "" )</f>
        <v/>
      </c>
      <c r="ER244" s="186" t="str">
        <f>IF(AQ244&gt; 0,(COUNTIFS(FRACAS!$B$5:$B$8972, AQ$4, FRACAS!$D$5:$D$8972, "&lt;="&amp;AQ244)), "" )</f>
        <v/>
      </c>
      <c r="ES244" s="246"/>
      <c r="ET244" s="194"/>
      <c r="EU244" s="194"/>
      <c r="EV244" s="194"/>
      <c r="EW244" s="194"/>
      <c r="EX244" s="194"/>
      <c r="EY244" s="194"/>
      <c r="EZ244" s="194"/>
      <c r="FA244" s="194"/>
      <c r="FB244" s="195"/>
      <c r="FE244" s="190"/>
      <c r="FF244" s="190"/>
      <c r="FG244" s="190"/>
      <c r="FH244" s="190"/>
      <c r="FI244" s="190"/>
      <c r="FJ244" s="190"/>
      <c r="FK244" s="190"/>
      <c r="FL244" s="190"/>
      <c r="FM244" s="190"/>
      <c r="FN244" s="190"/>
      <c r="JD244" s="238"/>
      <c r="JE244" s="238"/>
      <c r="JF244" s="238"/>
      <c r="JG244" s="238"/>
      <c r="JH244" s="238"/>
      <c r="JI244" s="238"/>
      <c r="JJ244" s="238"/>
      <c r="JK244" s="238"/>
      <c r="JL244" s="238"/>
      <c r="JM244" s="238"/>
      <c r="JN244" s="247"/>
      <c r="JO244" s="248"/>
      <c r="JP244" s="248"/>
      <c r="JQ244" s="248"/>
      <c r="JR244" s="248"/>
      <c r="JS244" s="248"/>
      <c r="JT244" s="248"/>
      <c r="JU244" s="248"/>
      <c r="JV244" s="248"/>
      <c r="JW244" s="248"/>
      <c r="JX244" s="248"/>
      <c r="JY244" s="248"/>
      <c r="JZ244" s="248"/>
      <c r="KA244" s="248"/>
      <c r="KB244" s="248"/>
      <c r="KC244" s="248"/>
      <c r="KD244" s="248"/>
      <c r="KE244" s="248"/>
      <c r="KF244" s="248"/>
      <c r="KG244" s="248"/>
      <c r="KH244" s="248"/>
      <c r="KI244" s="248"/>
      <c r="KJ244" s="248"/>
      <c r="KK244" s="248"/>
      <c r="KL244" s="248"/>
      <c r="KM244" s="248"/>
      <c r="KN244" s="248"/>
      <c r="KO244" s="248"/>
      <c r="KP244" s="248"/>
      <c r="KQ244" s="248"/>
      <c r="KR244" s="248"/>
      <c r="KS244" s="248"/>
      <c r="KT244" s="248"/>
      <c r="KU244" s="248"/>
      <c r="KV244" s="248"/>
      <c r="KW244" s="248"/>
      <c r="KX244" s="248"/>
      <c r="KY244" s="248"/>
      <c r="KZ244" s="248"/>
      <c r="LA244" s="248"/>
      <c r="LC244" s="235" t="str">
        <f t="shared" si="18"/>
        <v/>
      </c>
      <c r="LD244" s="240" t="str" cm="1">
        <f t="array" ref="LD244">IFERROR((((D244/FRACAS!$AY$1)*60
)-(SUMPRODUCT((FRACAS!$B$5:$B$8970=D$4)*(FRACAS!$D$5:$D$8970&lt;=D244)*(IFERROR(FRACAS!$AM$5:$AM$8970,0)))
))/((D244/FRACAS!$AY$1)*60),"")</f>
        <v/>
      </c>
      <c r="LE244" s="240" t="str" cm="1">
        <f t="array" ref="LE244">IFERROR((((E244/FRACAS!$AY$1)*60
)-(SUMPRODUCT((FRACAS!$B$5:$B$8970=E$4)*(FRACAS!$D$5:$D$8970&lt;=E244)*(IFERROR(FRACAS!$AM$5:$AM$8970,0)))
))/((E244/FRACAS!$AY$1)*60),"")</f>
        <v/>
      </c>
      <c r="LF244" s="240" t="str" cm="1">
        <f t="array" ref="LF244">IFERROR((((F244/FRACAS!$AY$1)*60
)-(SUMPRODUCT((FRACAS!$B$5:$B$8970=F$4)*(FRACAS!$D$5:$D$8970&lt;=F244)*(IFERROR(FRACAS!$AM$5:$AM$8970,0)))
))/((F244/FRACAS!$AY$1)*60),"")</f>
        <v/>
      </c>
      <c r="LG244" s="240" t="str" cm="1">
        <f t="array" ref="LG244">IFERROR((((G244/FRACAS!$AY$1)*60
)-(SUMPRODUCT((FRACAS!$B$5:$B$8970=G$4)*(FRACAS!$D$5:$D$8970&lt;=G244)*(IFERROR(FRACAS!$AM$5:$AM$8970,0)))
))/((G244/FRACAS!$AY$1)*60),"")</f>
        <v/>
      </c>
      <c r="LH244" s="240" t="str" cm="1">
        <f t="array" ref="LH244">IFERROR((((H244/FRACAS!$AY$1)*60
)-(SUMPRODUCT((FRACAS!$B$5:$B$8970=H$4)*(FRACAS!$D$5:$D$8970&lt;=H244)*(IFERROR(FRACAS!$AM$5:$AM$8970,0)))
))/((H244/FRACAS!$AY$1)*60),"")</f>
        <v/>
      </c>
      <c r="LI244" s="240" t="str" cm="1">
        <f t="array" ref="LI244">IFERROR((((I244/FRACAS!$AY$1)*60
)-(SUMPRODUCT((FRACAS!$B$5:$B$8970=I$4)*(FRACAS!$D$5:$D$8970&lt;=I244)*(IFERROR(FRACAS!$AM$5:$AM$8970,0)))
))/((I244/FRACAS!$AY$1)*60),"")</f>
        <v/>
      </c>
      <c r="LJ244" s="240" t="str" cm="1">
        <f t="array" ref="LJ244">IFERROR((((J244/FRACAS!$AY$1)*60
)-(SUMPRODUCT((FRACAS!$B$5:$B$8970=J$4)*(FRACAS!$D$5:$D$8970&lt;=J244)*(IFERROR(FRACAS!$AM$5:$AM$8970,0)))
))/((J244/FRACAS!$AY$1)*60),"")</f>
        <v/>
      </c>
      <c r="LK244" s="240" t="str" cm="1">
        <f t="array" ref="LK244">IFERROR((((K244/FRACAS!$AY$1)*60
)-(SUMPRODUCT((FRACAS!$B$5:$B$8970=K$4)*(FRACAS!$D$5:$D$8970&lt;=K244)*(IFERROR(FRACAS!$AM$5:$AM$8970,0)))
))/((K244/FRACAS!$AY$1)*60),"")</f>
        <v/>
      </c>
      <c r="LL244" s="240" t="str" cm="1">
        <f t="array" ref="LL244">IFERROR((((L244/FRACAS!$AY$1)*60
)-(SUMPRODUCT((FRACAS!$B$5:$B$8970=L$4)*(FRACAS!$D$5:$D$8970&lt;=L244)*(IFERROR(FRACAS!$AM$5:$AM$8970,0)))
))/((L244/FRACAS!$AY$1)*60),"")</f>
        <v/>
      </c>
      <c r="LM244" s="240" t="str" cm="1">
        <f t="array" ref="LM244">IFERROR((((M244/FRACAS!$AY$1)*60
)-(SUMPRODUCT((FRACAS!$B$5:$B$8970=M$4)*(FRACAS!$D$5:$D$8970&lt;=M244)*(IFERROR(FRACAS!$AM$5:$AM$8970,0)))
))/((M244/FRACAS!$AY$1)*60),"")</f>
        <v/>
      </c>
      <c r="LN244" s="240" t="str" cm="1">
        <f t="array" ref="LN244">IFERROR((((N244/FRACAS!$AY$1)*60
)-(SUMPRODUCT((FRACAS!$B$5:$B$8970=N$4)*(FRACAS!$D$5:$D$8970&lt;=N244)*(IFERROR(FRACAS!$AM$5:$AM$8970,0)))
))/((N244/FRACAS!$AY$1)*60),"")</f>
        <v/>
      </c>
      <c r="LO244" s="240" t="str" cm="1">
        <f t="array" ref="LO244">IFERROR((((O244/FRACAS!$AY$1)*60
)-(SUMPRODUCT((FRACAS!$B$5:$B$8970=O$4)*(FRACAS!$D$5:$D$8970&lt;=O244)*(IFERROR(FRACAS!$AM$5:$AM$8970,0)))
))/((O244/FRACAS!$AY$1)*60),"")</f>
        <v/>
      </c>
      <c r="LP244" s="240" t="str" cm="1">
        <f t="array" ref="LP244">IFERROR((((P244/FRACAS!$AY$1)*60
)-(SUMPRODUCT((FRACAS!$B$5:$B$8970=P$4)*(FRACAS!$D$5:$D$8970&lt;=P244)*(IFERROR(FRACAS!$AM$5:$AM$8970,0)))
))/((P244/FRACAS!$AY$1)*60),"")</f>
        <v/>
      </c>
      <c r="LQ244" s="240" t="str" cm="1">
        <f t="array" ref="LQ244">IFERROR((((Q244/FRACAS!$AY$1)*60
)-(SUMPRODUCT((FRACAS!$B$5:$B$8970=Q$4)*(FRACAS!$D$5:$D$8970&lt;=Q244)*(IFERROR(FRACAS!$AM$5:$AM$8970,0)))
))/((Q244/FRACAS!$AY$1)*60),"")</f>
        <v/>
      </c>
      <c r="LR244" s="240" t="str" cm="1">
        <f t="array" ref="LR244">IFERROR((((R244/FRACAS!$AY$1)*60
)-(SUMPRODUCT((FRACAS!$B$5:$B$8970=R$4)*(FRACAS!$D$5:$D$8970&lt;=R244)*(IFERROR(FRACAS!$AM$5:$AM$8970,0)))
))/((R244/FRACAS!$AY$1)*60),"")</f>
        <v/>
      </c>
      <c r="LS244" s="240" t="str" cm="1">
        <f t="array" ref="LS244">IFERROR((((S244/FRACAS!$AY$1)*60
)-(SUMPRODUCT((FRACAS!$B$5:$B$8970=S$4)*(FRACAS!$D$5:$D$8970&lt;=S244)*(IFERROR(FRACAS!$AM$5:$AM$8970,0)))
))/((S244/FRACAS!$AY$1)*60),"")</f>
        <v/>
      </c>
      <c r="LT244" s="240" t="str" cm="1">
        <f t="array" ref="LT244">IFERROR((((T244/FRACAS!$AY$1)*60
)-(SUMPRODUCT((FRACAS!$B$5:$B$8970=T$4)*(FRACAS!$D$5:$D$8970&lt;=T244)*(IFERROR(FRACAS!$AM$5:$AM$8970,0)))
))/((T244/FRACAS!$AY$1)*60),"")</f>
        <v/>
      </c>
      <c r="LU244" s="240" t="str" cm="1">
        <f t="array" ref="LU244">IFERROR((((U244/FRACAS!$AY$1)*60
)-(SUMPRODUCT((FRACAS!$B$5:$B$8970=U$4)*(FRACAS!$D$5:$D$8970&lt;=U244)*(IFERROR(FRACAS!$AM$5:$AM$8970,0)))
))/((U244/FRACAS!$AY$1)*60),"")</f>
        <v/>
      </c>
      <c r="LV244" s="240" t="str" cm="1">
        <f t="array" ref="LV244">IFERROR(
    (((V244/FRACAS!$AY$1)*60))
    /
    (((V244/FRACAS!$AY$1)*60) + SUMPRODUCT((FRACAS!$B$5:$B$8970=V$4)*(FRACAS!$D$5:$D$8970&lt;=V244)*(IFERROR(FRACAS!$AM$5:$AM$8970,0)))
    ),"")</f>
        <v/>
      </c>
      <c r="LW244" s="240" t="str" cm="1">
        <f t="array" ref="LW244">IFERROR(
    (((W244/FRACAS!$AY$1)*60))
    /
    (((W244/FRACAS!$AY$1)*60) + SUMPRODUCT((FRACAS!$B$5:$B$8970=W$4)*(FRACAS!$D$5:$D$8970&lt;=W244)*(IFERROR(FRACAS!$AM$5:$AM$8970,0)))
    ),"")</f>
        <v/>
      </c>
      <c r="LX244" s="240" t="str" cm="1">
        <f t="array" ref="LX244">IFERROR(
    (((X244/FRACAS!$AY$1)*60))
    /
    (((X244/FRACAS!$AY$1)*60) + SUMPRODUCT((FRACAS!$B$5:$B$8970=X$4)*(FRACAS!$D$5:$D$8970&lt;=X244)*(IFERROR(FRACAS!$AM$5:$AM$8970,0)))
    ),"")</f>
        <v/>
      </c>
      <c r="LY244" s="240" t="str" cm="1">
        <f t="array" ref="LY244">IFERROR(
    (((Y244/FRACAS!$AY$1)*60))
    /
    (((Y244/FRACAS!$AY$1)*60) + SUMPRODUCT((FRACAS!$B$5:$B$8970=Y$4)*(FRACAS!$D$5:$D$8970&lt;=Y244)*(IFERROR(FRACAS!$AM$5:$AM$8970,0)))
    ),"")</f>
        <v/>
      </c>
      <c r="LZ244" s="240" t="str" cm="1">
        <f t="array" ref="LZ244">IFERROR(
    (((Z244/FRACAS!$AY$1)*60))
    /
    (((Z244/FRACAS!$AY$1)*60) + SUMPRODUCT((FRACAS!$B$5:$B$8970=Z$4)*(FRACAS!$D$5:$D$8970&lt;=Z244)*(IFERROR(FRACAS!$AM$5:$AM$8970,0)))
    ),"")</f>
        <v/>
      </c>
      <c r="MA244" s="240" t="str" cm="1">
        <f t="array" ref="MA244">IFERROR(
    (((AA244/FRACAS!$AY$1)*60))
    /
    (((AA244/FRACAS!$AY$1)*60) + SUMPRODUCT((FRACAS!$B$5:$B$8970=AA$4)*(FRACAS!$D$5:$D$8970&lt;=AA244)*(IFERROR(FRACAS!$AM$5:$AM$8970,0)))
    ),"")</f>
        <v/>
      </c>
      <c r="MB244" s="240" t="str" cm="1">
        <f t="array" ref="MB244">IFERROR(
    (((AB244/FRACAS!$AY$1)*60))
    /
    (((AB244/FRACAS!$AY$1)*60) + SUMPRODUCT((FRACAS!$B$5:$B$8970=AB$4)*(FRACAS!$D$5:$D$8970&lt;=AB244)*(IFERROR(FRACAS!$AM$5:$AM$8970,0)))
    ),"")</f>
        <v/>
      </c>
      <c r="MC244" s="240" t="str" cm="1">
        <f t="array" ref="MC244">IFERROR(
    (((AC244/FRACAS!$AY$1)*60))
    /
    (((AC244/FRACAS!$AY$1)*60) + SUMPRODUCT((FRACAS!$B$5:$B$8970=AC$4)*(FRACAS!$D$5:$D$8970&lt;=AC244)*(IFERROR(FRACAS!$AM$5:$AM$8970,0)))
    ),"")</f>
        <v/>
      </c>
      <c r="MD244" s="240" t="str" cm="1">
        <f t="array" ref="MD244">IFERROR(
    (((AD244/FRACAS!$AY$1)*60))
    /
    (((AD244/FRACAS!$AY$1)*60) + SUMPRODUCT((FRACAS!$B$5:$B$8970=AD$4)*(FRACAS!$D$5:$D$8970&lt;=AD244)*(IFERROR(FRACAS!$AM$5:$AM$8970,0)))
    ),"")</f>
        <v/>
      </c>
      <c r="ME244" s="240" t="str" cm="1">
        <f t="array" ref="ME244">IFERROR(
    (((AE244/FRACAS!$AY$1)*60))
    /
    (((AE244/FRACAS!$AY$1)*60) + SUMPRODUCT((FRACAS!$B$5:$B$8970=AE$4)*(FRACAS!$D$5:$D$8970&lt;=AE244)*(IFERROR(FRACAS!$AM$5:$AM$8970,0)))
    ),"")</f>
        <v/>
      </c>
      <c r="MF244" s="240" t="str" cm="1">
        <f t="array" ref="MF244">IFERROR(
    (((AF244/FRACAS!$AY$1)*60))
    /
    (((AF244/FRACAS!$AY$1)*60) + SUMPRODUCT((FRACAS!$B$5:$B$8970=AF$4)*(FRACAS!$D$5:$D$8970&lt;=AF244)*(IFERROR(FRACAS!$AM$5:$AM$8970,0)))
    ),"")</f>
        <v/>
      </c>
      <c r="MG244" s="240" t="str" cm="1">
        <f t="array" ref="MG244">IFERROR(
    (((AG244/FRACAS!$AY$1)*60))
    /
    (((AG244/FRACAS!$AY$1)*60) + SUMPRODUCT((FRACAS!$B$5:$B$8970=AG$4)*(FRACAS!$D$5:$D$8970&lt;=AG244)*(IFERROR(FRACAS!$AM$5:$AM$8970,0)))
    ),"")</f>
        <v/>
      </c>
      <c r="MH244" s="240" t="str" cm="1">
        <f t="array" ref="MH244">IFERROR(
    (((AH244/FRACAS!$AY$1)*60))
    /
    (((AH244/FRACAS!$AY$1)*60) + SUMPRODUCT((FRACAS!$B$5:$B$8970=AH$4)*(FRACAS!$D$5:$D$8970&lt;=AH244)*(IFERROR(FRACAS!$AM$5:$AM$8970,0)))
    ),"")</f>
        <v/>
      </c>
      <c r="MI244" s="240" t="str" cm="1">
        <f t="array" ref="MI244">IFERROR(
    (((AI244/FRACAS!$AY$1)*60))
    /
    (((AI244/FRACAS!$AY$1)*60) + SUMPRODUCT((FRACAS!$B$5:$B$8970=AI$4)*(FRACAS!$D$5:$D$8970&lt;=AI244)*(IFERROR(FRACAS!$AM$5:$AM$8970,0)))
    ),"")</f>
        <v/>
      </c>
      <c r="MJ244" s="240" t="str" cm="1">
        <f t="array" ref="MJ244">IFERROR(
    (((AJ244/FRACAS!$AY$1)*60))
    /
    (((AJ244/FRACAS!$AY$1)*60) + SUMPRODUCT((FRACAS!$B$5:$B$8970=AJ$4)*(FRACAS!$D$5:$D$8970&lt;=AJ244)*(IFERROR(FRACAS!$AM$5:$AM$8970,0)))
    ),"")</f>
        <v/>
      </c>
      <c r="MK244" s="240" t="str" cm="1">
        <f t="array" ref="MK244">IFERROR(
    (((AK244/FRACAS!$AY$1)*60))
    /
    (((AK244/FRACAS!$AY$1)*60) + SUMPRODUCT((FRACAS!$B$5:$B$8970=AK$4)*(FRACAS!$D$5:$D$8970&lt;=AK244)*(IFERROR(FRACAS!$AM$5:$AM$8970,0)))
    ),"")</f>
        <v/>
      </c>
      <c r="ML244" s="240" t="str" cm="1">
        <f t="array" ref="ML244">IFERROR(
    (((AL244/FRACAS!$AY$1)*60))
    /
    (((AL244/FRACAS!$AY$1)*60) + SUMPRODUCT((FRACAS!$B$5:$B$8970=AL$4)*(FRACAS!$D$5:$D$8970&lt;=AL244)*(IFERROR(FRACAS!$AM$5:$AM$8970,0)))
    ),"")</f>
        <v/>
      </c>
      <c r="MM244" s="240" t="str" cm="1">
        <f t="array" ref="MM244">IFERROR(
    (((AM244/FRACAS!$AY$1)*60))
    /
    (((AM244/FRACAS!$AY$1)*60) + SUMPRODUCT((FRACAS!$B$5:$B$8970=AM$4)*(FRACAS!$D$5:$D$8970&lt;=AM244)*(IFERROR(FRACAS!$AM$5:$AM$8970,0)))
    ),"")</f>
        <v/>
      </c>
      <c r="MN244" s="240" t="str" cm="1">
        <f t="array" ref="MN244">IFERROR(
    (((AN244/FRACAS!$AY$1)*60))
    /
    (((AN244/FRACAS!$AY$1)*60) + SUMPRODUCT((FRACAS!$B$5:$B$8970=AN$4)*(FRACAS!$D$5:$D$8970&lt;=AN244)*(IFERROR(FRACAS!$AM$5:$AM$8970,0)))
    ),"")</f>
        <v/>
      </c>
      <c r="MO244" s="240" t="str" cm="1">
        <f t="array" ref="MO244">IFERROR(
    (((AO244/FRACAS!$AY$1)*60))
    /
    (((AO244/FRACAS!$AY$1)*60) + SUMPRODUCT((FRACAS!$B$5:$B$8970=AO$4)*(FRACAS!$D$5:$D$8970&lt;=AO244)*(IFERROR(FRACAS!$AM$5:$AM$8970,0)))
    ),"")</f>
        <v/>
      </c>
      <c r="MP244" s="240" t="str" cm="1">
        <f t="array" ref="MP244">IFERROR(
    (((AP244/FRACAS!$AY$1)*60))
    /
    (((AP244/FRACAS!$AY$1)*60) + SUMPRODUCT((FRACAS!$B$5:$B$8970=AP$4)*(FRACAS!$D$5:$D$8970&lt;=AP244)*(IFERROR(FRACAS!$AM$5:$AM$8970,0)))
    ),"")</f>
        <v/>
      </c>
      <c r="MQ244" s="240" t="str" cm="1">
        <f t="array" ref="MQ244">IFERROR(
    (((AQ244/FRACAS!$AY$1)*60))
    /
    (((AQ244/FRACAS!$AY$1)*60) + SUMPRODUCT((FRACAS!$B$5:$B$8970=AQ$4)*(FRACAS!$D$5:$D$8970&lt;=AQ244)*(IFERROR(FRACAS!$AM$5:$AM$8970,0)))
    ),"")</f>
        <v/>
      </c>
      <c r="MR244" s="194"/>
      <c r="MS244" s="194"/>
      <c r="MT244" s="194"/>
      <c r="MU244" s="194"/>
      <c r="MV244" s="194"/>
      <c r="MW244" s="194"/>
      <c r="MX244" s="194"/>
      <c r="MY244" s="194"/>
      <c r="MZ244" s="194"/>
      <c r="NA244" s="195"/>
      <c r="ND244" s="241">
        <f t="shared" si="21"/>
        <v>0</v>
      </c>
      <c r="NE244" s="242" t="str">
        <f t="shared" si="22"/>
        <v/>
      </c>
      <c r="NF244" s="193" t="str" cm="1">
        <f t="array" ref="NF244">IF($ND244=0,"",(IFERROR( (IFERROR($ND244/FRACAS!$AY$1*60,0) - SUMPRODUCT( (FRACAS!$K$5:$K$8972=NF$2) * IFERROR(FRACAS!$AN$5:$AN$8972,0) ) ) / IFERROR($ND244/FRACAS!$AY$1*60,0), 1 )))</f>
        <v/>
      </c>
      <c r="NG244" s="193" t="str" cm="1">
        <f t="array" ref="NG244">IF($ND244=0,"",(IFERROR( (IFERROR($ND244/FRACAS!$AY$1*60,0) - SUMPRODUCT( (FRACAS!$K$5:$K$8972=NG$2) * IFERROR(FRACAS!$AN$5:$AN$8972,0) ) ) / IFERROR($ND244/FRACAS!$AY$1*60,0), 1 )))</f>
        <v/>
      </c>
      <c r="NH244" s="193" t="str" cm="1">
        <f t="array" ref="NH244">IF($ND244=0,"",(IFERROR( (IFERROR($ND244/FRACAS!$AY$1*60,0) - SUMPRODUCT( (FRACAS!$K$5:$K$8972=NH$2) * IFERROR(FRACAS!$AN$5:$AN$8972,0) ) ) / IFERROR($ND244/FRACAS!$AY$1*60,0), 1 )))</f>
        <v/>
      </c>
      <c r="NI244" s="193" t="str" cm="1">
        <f t="array" ref="NI244">IF($ND244=0,"",(IFERROR( (IFERROR($ND244/FRACAS!$AY$1*60,0) - SUMPRODUCT( (FRACAS!$K$5:$K$8972=NI$2) * IFERROR(FRACAS!$AN$5:$AN$8972,0) ) ) / IFERROR($ND244/FRACAS!$AY$1*60,0), 1 )))</f>
        <v/>
      </c>
      <c r="NJ244" s="193" t="str" cm="1">
        <f t="array" ref="NJ244">IF($ND244=0,"",(IFERROR( (IFERROR($ND244/FRACAS!$AY$1*60,0) - SUMPRODUCT( (FRACAS!$K$5:$K$8972=NJ$2) * IFERROR(FRACAS!$AN$5:$AN$8972,0) ) ) / IFERROR($ND244/FRACAS!$AY$1*60,0), 1 )))</f>
        <v/>
      </c>
      <c r="NK244" s="193" t="str" cm="1">
        <f t="array" ref="NK244">IF($ND244=0,"",(IFERROR( (IFERROR($ND244/FRACAS!$AY$1*60,0) - SUMPRODUCT( (FRACAS!$K$5:$K$8972=NK$2) * IFERROR(FRACAS!$AN$5:$AN$8972,0) ) ) / IFERROR($ND244/FRACAS!$AY$1*60,0), 1 )))</f>
        <v/>
      </c>
      <c r="NL244" s="193" t="str" cm="1">
        <f t="array" ref="NL244">IF($ND244=0,"",(IFERROR( (IFERROR($ND244/FRACAS!$AY$1*60,0) - SUMPRODUCT( (FRACAS!$K$5:$K$8972=NL$2) * IFERROR(FRACAS!$AN$5:$AN$8972,0) ) ) / IFERROR($ND244/FRACAS!$AY$1*60,0), 1 )))</f>
        <v/>
      </c>
      <c r="NM244" s="193" t="str" cm="1">
        <f t="array" ref="NM244">IF($ND244=0,"",(IFERROR( (IFERROR($ND244/FRACAS!$AY$1*60,0) - SUMPRODUCT( (FRACAS!$K$5:$K$8972=NM$2) * IFERROR(FRACAS!$AN$5:$AN$8972,0) ) ) / IFERROR($ND244/FRACAS!$AY$1*60,0), 1 )))</f>
        <v/>
      </c>
      <c r="NN244" s="193" t="str" cm="1">
        <f t="array" ref="NN244">IF($ND244=0,"",(IFERROR( (IFERROR($ND244/FRACAS!$AY$1*60,0) - SUMPRODUCT( (FRACAS!$K$5:$K$8972=NN$2) * IFERROR(FRACAS!$AN$5:$AN$8972,0) ) ) / IFERROR($ND244/FRACAS!$AY$1*60,0), 1 )))</f>
        <v/>
      </c>
      <c r="NO244" s="193" t="str" cm="1">
        <f t="array" ref="NO244">IF($ND244=0,"",(IFERROR( (IFERROR($ND244/FRACAS!$AY$1*60,0) - SUMPRODUCT( (FRACAS!$K$5:$K$8972=NO$2) * IFERROR(FRACAS!$AN$5:$AN$8972,0) ) ) / IFERROR($ND244/FRACAS!$AY$1*60,0), 1 )))</f>
        <v/>
      </c>
      <c r="NP244" s="193" t="str" cm="1">
        <f t="array" ref="NP244">IF($ND244=0,"",(IFERROR( (IFERROR($ND244/FRACAS!$AY$1*60,0) - SUMPRODUCT( (FRACAS!$K$5:$K$8972=NP$2) * IFERROR(FRACAS!$AN$5:$AN$8972,0) ) ) / IFERROR($ND244/FRACAS!$AY$1*60,0), 1 )))</f>
        <v/>
      </c>
      <c r="NQ244" s="193" t="str" cm="1">
        <f t="array" ref="NQ244">IF($ND244=0,"",(IFERROR( (IFERROR($ND244/FRACAS!$AY$1*60,0) - SUMPRODUCT( (FRACAS!$K$5:$K$8972=NQ$2) * IFERROR(FRACAS!$AN$5:$AN$8972,0) ) ) / IFERROR($ND244/FRACAS!$AY$1*60,0), 1 )))</f>
        <v/>
      </c>
      <c r="NR244" s="193" t="str" cm="1">
        <f t="array" ref="NR244">IF($ND244=0,"",(IFERROR( (IFERROR($ND244/FRACAS!$AY$1*60,0) - SUMPRODUCT( (FRACAS!$K$5:$K$8972=NR$2) * IFERROR(FRACAS!$AN$5:$AN$8972,0) ) ) / IFERROR($ND244/FRACAS!$AY$1*60,0), 1 )))</f>
        <v/>
      </c>
      <c r="NS244" s="193" t="str" cm="1">
        <f t="array" ref="NS244">IF($ND244=0,"",(IFERROR( (IFERROR($ND244/FRACAS!$AY$1*60,0) - SUMPRODUCT( (FRACAS!$K$5:$K$8972=NS$2) * IFERROR(FRACAS!$AN$5:$AN$8972,0) ) ) / IFERROR($ND244/FRACAS!$AY$1*60,0), 1 )))</f>
        <v/>
      </c>
      <c r="NT244" s="193" t="str" cm="1">
        <f t="array" ref="NT244">IF($ND244=0,"",(IFERROR( (IFERROR($ND244/FRACAS!$AY$1*60,0) - SUMPRODUCT( (FRACAS!$K$5:$K$8972=NT$2) * IFERROR(FRACAS!$AN$5:$AN$8972,0) ) ) / IFERROR($ND244/FRACAS!$AY$1*60,0), 1 )))</f>
        <v/>
      </c>
      <c r="NU244" s="193" t="str" cm="1">
        <f t="array" ref="NU244">IF($ND244=0,"",(IFERROR( (IFERROR($ND244/FRACAS!$AY$1*60,0) - SUMPRODUCT( (FRACAS!$K$5:$K$8972=NU$2) * IFERROR(FRACAS!$AN$5:$AN$8972,0) ) ) / IFERROR($ND244/FRACAS!$AY$1*60,0), 1 )))</f>
        <v/>
      </c>
      <c r="NV244" s="193" t="str" cm="1">
        <f t="array" ref="NV244">IF($ND244=0,"",(IFERROR( (IFERROR($ND244/FRACAS!$AY$1*60,0) - SUMPRODUCT( (FRACAS!$K$5:$K$8972=NV$2) * IFERROR(FRACAS!$AN$5:$AN$8972,0) ) ) / IFERROR($ND244/FRACAS!$AY$1*60,0), 1 )))</f>
        <v/>
      </c>
      <c r="NW244" s="193" t="str" cm="1">
        <f t="array" ref="NW244">IF($ND244=0,"",(IFERROR( (IFERROR($ND244/FRACAS!$AY$1*60,0) - SUMPRODUCT( (FRACAS!$K$5:$K$8972=NW$2) * IFERROR(FRACAS!$AN$5:$AN$8972,0) ) ) / IFERROR($ND244/FRACAS!$AY$1*60,0), 1 )))</f>
        <v/>
      </c>
      <c r="NX244" s="193" t="str" cm="1">
        <f t="array" ref="NX244">IF($ND244=0,"",(IFERROR( (IFERROR($ND244/FRACAS!$AY$1*60,0) - SUMPRODUCT( (FRACAS!$K$5:$K$8972=NX$2) * IFERROR(FRACAS!$AN$5:$AN$8972,0) ) ) / IFERROR($ND244/FRACAS!$AY$1*60,0), 1 )))</f>
        <v/>
      </c>
      <c r="NY244" s="193" t="str" cm="1">
        <f t="array" ref="NY244">IF($ND244=0,"",(IFERROR( (IFERROR($ND244/FRACAS!$AY$1*60,0) - SUMPRODUCT( (FRACAS!$K$5:$K$8972=NY$2) * IFERROR(FRACAS!$AN$5:$AN$8972,0) ) ) / IFERROR($ND244/FRACAS!$AY$1*60,0), 1 )))</f>
        <v/>
      </c>
      <c r="NZ244" s="193" t="str" cm="1">
        <f t="array" ref="NZ244">IF($ND244=0,"",(IFERROR( (IFERROR($ND244/FRACAS!$AY$1*60,0) - SUMPRODUCT( (FRACAS!$K$5:$K$8972=NZ$2) * IFERROR(FRACAS!$AN$5:$AN$8972,0) ) ) / IFERROR($ND244/FRACAS!$AY$1*60,0), 1 )))</f>
        <v/>
      </c>
      <c r="OA244" s="193" t="str" cm="1">
        <f t="array" ref="OA244">IF($ND244=0,"",(IFERROR( (IFERROR($ND244/FRACAS!$AY$1*60,0) - SUMPRODUCT( (FRACAS!$K$5:$K$8972=OA$2) * IFERROR(FRACAS!$AN$5:$AN$8972,0) ) ) / IFERROR($ND244/FRACAS!$AY$1*60,0), 1 )))</f>
        <v/>
      </c>
      <c r="OB244" s="193" t="str" cm="1">
        <f t="array" ref="OB244">IF($ND244=0,"",(IFERROR( (IFERROR($ND244/FRACAS!$AY$1*60,0) - SUMPRODUCT( (FRACAS!$K$5:$K$8972=OB$2) * IFERROR(FRACAS!$AN$5:$AN$8972,0) ) ) / IFERROR($ND244/FRACAS!$AY$1*60,0), 1 )))</f>
        <v/>
      </c>
      <c r="OC244" s="193" t="str" cm="1">
        <f t="array" ref="OC244">IF($ND244=0,"",(IFERROR( (IFERROR($ND244/FRACAS!$AY$1*60,0) - SUMPRODUCT( (FRACAS!$K$5:$K$8972=OC$2) * IFERROR(FRACAS!$AN$5:$AN$8972,0) ) ) / IFERROR($ND244/FRACAS!$AY$1*60,0), 1 )))</f>
        <v/>
      </c>
      <c r="OD244" s="193" t="str" cm="1">
        <f t="array" ref="OD244">IF($ND244=0,"",(IFERROR( (IFERROR($ND244/FRACAS!$AY$1*60,0) - SUMPRODUCT( (FRACAS!$K$5:$K$8972=OD$2) * IFERROR(FRACAS!$AN$5:$AN$8972,0) ) ) / IFERROR($ND244/FRACAS!$AY$1*60,0), 1 )))</f>
        <v/>
      </c>
      <c r="OE244" s="193" t="str" cm="1">
        <f t="array" ref="OE244">IF($ND244=0,"",(IFERROR( (IFERROR($ND244/FRACAS!$AY$1*60,0) - SUMPRODUCT( (FRACAS!$K$5:$K$8972=OE$2) * IFERROR(FRACAS!$AN$5:$AN$8972,0) ) ) / IFERROR($ND244/FRACAS!$AY$1*60,0), 1 )))</f>
        <v/>
      </c>
      <c r="OF244" s="193" t="str" cm="1">
        <f t="array" ref="OF244">IF($ND244=0,"",(IFERROR( (IFERROR($ND244/FRACAS!$AY$1*60,0) - SUMPRODUCT( (FRACAS!$K$5:$K$8972=OF$2) * IFERROR(FRACAS!$AN$5:$AN$8972,0) ) ) / IFERROR($ND244/FRACAS!$AY$1*60,0), 1 )))</f>
        <v/>
      </c>
      <c r="OG244" s="193" t="str" cm="1">
        <f t="array" ref="OG244">IF($ND244=0,"",(IFERROR( (IFERROR($ND244/FRACAS!$AY$1*60,0) - SUMPRODUCT( (FRACAS!$K$5:$K$8972=OG$2) * IFERROR(FRACAS!$AN$5:$AN$8972,0) ) ) / IFERROR($ND244/FRACAS!$AY$1*60,0), 1 )))</f>
        <v/>
      </c>
      <c r="OH244" s="193" t="str" cm="1">
        <f t="array" ref="OH244">IF($ND244=0,"",(IFERROR( (IFERROR($ND244/FRACAS!$AY$1*60,0) - SUMPRODUCT( (FRACAS!$K$5:$K$8972=OH$2) * IFERROR(FRACAS!$AN$5:$AN$8972,0) ) ) / IFERROR($ND244/FRACAS!$AY$1*60,0), 1 )))</f>
        <v/>
      </c>
      <c r="OI244" s="193" t="str" cm="1">
        <f t="array" ref="OI244">IF($ND244=0,"",(IFERROR( (IFERROR($ND244/FRACAS!$AY$1*60,0) - SUMPRODUCT( (FRACAS!$K$5:$K$8972=OI$2) * IFERROR(FRACAS!$AN$5:$AN$8972,0) ) ) / IFERROR($ND244/FRACAS!$AY$1*60,0), 1 )))</f>
        <v/>
      </c>
      <c r="OJ244" s="193" t="str" cm="1">
        <f t="array" ref="OJ244">IF($ND244=0,"",(IFERROR( (IFERROR($ND244/FRACAS!$AY$1*60,0) - SUMPRODUCT( (FRACAS!$K$5:$K$8972=OJ$2) * IFERROR(FRACAS!$AN$5:$AN$8972,0) ) ) / IFERROR($ND244/FRACAS!$AY$1*60,0), 1 )))</f>
        <v/>
      </c>
      <c r="OK244" s="193" t="str" cm="1">
        <f t="array" ref="OK244">IF($ND244=0,"",(IFERROR( (IFERROR($ND244/FRACAS!$AY$1*60,0) - SUMPRODUCT( (FRACAS!$K$5:$K$8972=OK$2) * IFERROR(FRACAS!$AN$5:$AN$8972,0) ) ) / IFERROR($ND244/FRACAS!$AY$1*60,0), 1 )))</f>
        <v/>
      </c>
      <c r="OL244" s="193" t="str" cm="1">
        <f t="array" ref="OL244">IF($ND244=0,"",(IFERROR( (IFERROR($ND244/FRACAS!$AY$1*60,0) - SUMPRODUCT( (FRACAS!$K$5:$K$8972=OL$2) * IFERROR(FRACAS!$AN$5:$AN$8972,0) ) ) / IFERROR($ND244/FRACAS!$AY$1*60,0), 1 )))</f>
        <v/>
      </c>
      <c r="OM244" s="193" t="str" cm="1">
        <f t="array" ref="OM244">IF($ND244=0,"",(IFERROR( (IFERROR($ND244/FRACAS!$AY$1*60,0) - SUMPRODUCT( (FRACAS!$K$5:$K$8972=OM$2) * IFERROR(FRACAS!$AN$5:$AN$8972,0) ) ) / IFERROR($ND244/FRACAS!$AY$1*60,0), 1 )))</f>
        <v/>
      </c>
      <c r="ON244" s="193" t="str" cm="1">
        <f t="array" ref="ON244">IF($ND244=0,"",(IFERROR( (IFERROR($ND244/FRACAS!$AY$1*60,0) - SUMPRODUCT( (FRACAS!$K$5:$K$8972=ON$2) * IFERROR(FRACAS!$AN$5:$AN$8972,0) ) ) / IFERROR($ND244/FRACAS!$AY$1*60,0), 1 )))</f>
        <v/>
      </c>
      <c r="OO244" s="193" t="str" cm="1">
        <f t="array" ref="OO244">IF($ND244=0,"",(IFERROR( (IFERROR($ND244/FRACAS!$AY$1*60,0) - SUMPRODUCT( (FRACAS!$K$5:$K$8972=OO$2) * IFERROR(FRACAS!$AN$5:$AN$8972,0) ) ) / IFERROR($ND244/FRACAS!$AY$1*60,0), 1 )))</f>
        <v/>
      </c>
      <c r="OP244" s="193" t="str" cm="1">
        <f t="array" ref="OP244">IF($ND244=0,"",(IFERROR( (IFERROR($ND244/FRACAS!$AY$1*60,0) - SUMPRODUCT( (FRACAS!$K$5:$K$8972=OP$2) * IFERROR(FRACAS!$AN$5:$AN$8972,0) ) ) / IFERROR($ND244/FRACAS!$AY$1*60,0), 1 )))</f>
        <v/>
      </c>
      <c r="OQ244" s="193" t="str" cm="1">
        <f t="array" ref="OQ244">IF($ND244=0,"",(IFERROR( (IFERROR($ND244/FRACAS!$AY$1*60,0) - SUMPRODUCT( (FRACAS!$K$5:$K$8972=OQ$2) * IFERROR(FRACAS!$AN$5:$AN$8972,0) ) ) / IFERROR($ND244/FRACAS!$AY$1*60,0), 1 )))</f>
        <v/>
      </c>
      <c r="OR244" s="193" t="str" cm="1">
        <f t="array" ref="OR244">IF($ND244=0,"",(IFERROR( (IFERROR($ND244/FRACAS!$AY$1*60,0) - SUMPRODUCT( (FRACAS!$K$5:$K$8972=OR$2) * IFERROR(FRACAS!$AN$5:$AN$8972,0) ) ) / IFERROR($ND244/FRACAS!$AY$1*60,0), 1 )))</f>
        <v/>
      </c>
      <c r="OS244" s="193" t="str" cm="1">
        <f t="array" ref="OS244">IF($ND244=0,"",(IFERROR( (IFERROR($ND244/FRACAS!$AY$1*60,0) - SUMPRODUCT( (FRACAS!$K$5:$K$8972=OS$2) * IFERROR(FRACAS!$AN$5:$AN$8972,0) ) ) / IFERROR($ND244/FRACAS!$AY$1*60,0), 1 )))</f>
        <v/>
      </c>
      <c r="OT244" s="243" t="str" cm="1">
        <f t="array" ref="OT244">IF($ND244=0,"",(IFERROR( (IFERROR($ND244/FRACAS!$AY$1*60,0) - SUMPRODUCT( (FRACAS!$K$5:$K$8972=OT$2) * IFERROR(FRACAS!$AN$5:$AN$8972,0) ) ) / IFERROR($ND244/FRACAS!$AY$1*60,0), 1 )))</f>
        <v/>
      </c>
    </row>
    <row r="245" spans="2:410" x14ac:dyDescent="0.2">
      <c r="B245" s="233"/>
      <c r="C245" s="259">
        <f>IF('[1]17.11.2025 IASI18 Mileage'!C245="","",'[1]17.11.2025 IASI18 Mileage'!C245)</f>
        <v>47651</v>
      </c>
      <c r="D245" s="201" t="str">
        <f>IF('[1]17.11.2025 IASI18 Mileage'!D245="","",'[1]17.11.2025 IASI18 Mileage'!D245)</f>
        <v/>
      </c>
      <c r="E245" s="201" t="str">
        <f>IF('[1]17.11.2025 IASI18 Mileage'!E245="","",'[1]17.11.2025 IASI18 Mileage'!E245)</f>
        <v/>
      </c>
      <c r="F245" s="201" t="str">
        <f>IF('[1]17.11.2025 IASI18 Mileage'!F245="","",'[1]17.11.2025 IASI18 Mileage'!F245)</f>
        <v/>
      </c>
      <c r="G245" s="201" t="str">
        <f>IF('[1]17.11.2025 IASI18 Mileage'!G245="","",'[1]17.11.2025 IASI18 Mileage'!G245)</f>
        <v/>
      </c>
      <c r="H245" s="201" t="str">
        <f>IF('[1]17.11.2025 IASI18 Mileage'!H245="","",'[1]17.11.2025 IASI18 Mileage'!H245)</f>
        <v/>
      </c>
      <c r="I245" s="201" t="str">
        <f>IF('[1]17.11.2025 IASI18 Mileage'!I245="","",'[1]17.11.2025 IASI18 Mileage'!I245)</f>
        <v/>
      </c>
      <c r="J245" s="201" t="str">
        <f>IF('[1]17.11.2025 IASI18 Mileage'!J245="","",'[1]17.11.2025 IASI18 Mileage'!J245)</f>
        <v/>
      </c>
      <c r="K245" s="201" t="str">
        <f>IF('[1]17.11.2025 IASI18 Mileage'!K245="","",'[1]17.11.2025 IASI18 Mileage'!K245)</f>
        <v/>
      </c>
      <c r="L245" s="201" t="str">
        <f>IF('[1]17.11.2025 IASI18 Mileage'!L245="","",'[1]17.11.2025 IASI18 Mileage'!L245)</f>
        <v/>
      </c>
      <c r="M245" s="201" t="str">
        <f>IF('[1]17.11.2025 IASI18 Mileage'!M245="","",'[1]17.11.2025 IASI18 Mileage'!M245)</f>
        <v/>
      </c>
      <c r="N245" s="201" t="str">
        <f>IF('[1]17.11.2025 IASI18 Mileage'!N245="","",'[1]17.11.2025 IASI18 Mileage'!N245)</f>
        <v/>
      </c>
      <c r="O245" s="201" t="str">
        <f>IF('[1]17.11.2025 IASI18 Mileage'!O245="","",'[1]17.11.2025 IASI18 Mileage'!O245)</f>
        <v/>
      </c>
      <c r="P245" s="201" t="str">
        <f>IF('[1]17.11.2025 IASI18 Mileage'!P245="","",'[1]17.11.2025 IASI18 Mileage'!P245)</f>
        <v/>
      </c>
      <c r="Q245" s="201" t="str">
        <f>IF('[1]17.11.2025 IASI18 Mileage'!Q245="","",'[1]17.11.2025 IASI18 Mileage'!Q245)</f>
        <v/>
      </c>
      <c r="R245" s="201" t="str">
        <f>IF('[1]17.11.2025 IASI18 Mileage'!R245="","",'[1]17.11.2025 IASI18 Mileage'!R245)</f>
        <v/>
      </c>
      <c r="S245" s="201" t="str">
        <f>IF('[1]17.11.2025 IASI18 Mileage'!S245="","",'[1]17.11.2025 IASI18 Mileage'!S245)</f>
        <v/>
      </c>
      <c r="T245" s="201" t="str">
        <f>IF('[1]17.11.2025 IASI18 Mileage'!T245="","",'[1]17.11.2025 IASI18 Mileage'!T245)</f>
        <v/>
      </c>
      <c r="U245" s="201" t="str">
        <f>IF('[1]17.11.2025 IASI18 Mileage'!U245="","",'[1]17.11.2025 IASI18 Mileage'!U245)</f>
        <v/>
      </c>
      <c r="V245" s="201"/>
      <c r="W245" s="201"/>
      <c r="X245" s="201"/>
      <c r="Y245" s="201"/>
      <c r="Z245" s="201"/>
      <c r="AA245" s="201"/>
      <c r="AB245" s="201"/>
      <c r="AC245" s="201"/>
      <c r="AD245" s="201"/>
      <c r="AE245" s="201"/>
      <c r="AF245" s="201"/>
      <c r="AG245" s="201"/>
      <c r="AH245" s="201"/>
      <c r="AI245" s="201"/>
      <c r="AJ245" s="201"/>
      <c r="AK245" s="201"/>
      <c r="AL245" s="201"/>
      <c r="AM245" s="201"/>
      <c r="AN245" s="201"/>
      <c r="AO245" s="201"/>
      <c r="AP245" s="201"/>
      <c r="AQ245" s="201"/>
      <c r="AR245" s="201"/>
      <c r="AS245" s="201"/>
      <c r="AT245" s="201"/>
      <c r="AU245" s="201"/>
      <c r="AV245" s="201"/>
      <c r="AW245" s="201"/>
      <c r="AX245" s="201"/>
      <c r="AY245" s="201"/>
      <c r="AZ245" s="201"/>
      <c r="BA245" s="202"/>
      <c r="BB245" s="184"/>
      <c r="BD245" s="234"/>
      <c r="BE245" s="234"/>
      <c r="BF245" s="234"/>
      <c r="BG245" s="234"/>
      <c r="BH245" s="234"/>
      <c r="BI245" s="234"/>
      <c r="BJ245" s="234"/>
      <c r="BK245" s="234"/>
      <c r="BL245" s="234"/>
      <c r="BM245" s="234"/>
      <c r="DC245" s="184">
        <f t="shared" si="19"/>
        <v>0</v>
      </c>
      <c r="DD245" s="235" t="str">
        <f t="shared" si="20"/>
        <v/>
      </c>
      <c r="DE245" s="186">
        <f>IF(D245&gt; 0,(COUNTIFS(FRACAS!$B$5:$B$8972, D$4, FRACAS!$D$5:$D$8972, "&lt;="&amp;D245)), "" )</f>
        <v>0</v>
      </c>
      <c r="DF245" s="186">
        <f>IF(E245&gt; 0,(COUNTIFS(FRACAS!$B$5:$B$8972, E$4, FRACAS!$D$5:$D$8972, "&lt;="&amp;E245)), "" )</f>
        <v>0</v>
      </c>
      <c r="DG245" s="186">
        <f>IF(F245&gt; 0,(COUNTIFS(FRACAS!$B$5:$B$8972, F$4, FRACAS!$D$5:$D$8972, "&lt;="&amp;F245)), "" )</f>
        <v>0</v>
      </c>
      <c r="DH245" s="186">
        <f>IF(G245&gt; 0,(COUNTIFS(FRACAS!$B$5:$B$8972, G$4, FRACAS!$D$5:$D$8972, "&lt;="&amp;G245)), "" )</f>
        <v>0</v>
      </c>
      <c r="DI245" s="186">
        <f>IF(H245&gt; 0,(COUNTIFS(FRACAS!$B$5:$B$8972, H$4, FRACAS!$D$5:$D$8972, "&lt;="&amp;H245)), "" )</f>
        <v>0</v>
      </c>
      <c r="DJ245" s="186">
        <f>IF(I245&gt; 0,(COUNTIFS(FRACAS!$B$5:$B$8972, I$4, FRACAS!$D$5:$D$8972, "&lt;="&amp;I245)), "" )</f>
        <v>0</v>
      </c>
      <c r="DK245" s="186">
        <f>IF(J245&gt; 0,(COUNTIFS(FRACAS!$B$5:$B$8972, J$4, FRACAS!$D$5:$D$8972, "&lt;="&amp;J245)), "" )</f>
        <v>0</v>
      </c>
      <c r="DL245" s="186">
        <f>IF(K245&gt; 0,(COUNTIFS(FRACAS!$B$5:$B$8972, K$4, FRACAS!$D$5:$D$8972, "&lt;="&amp;K245)), "" )</f>
        <v>0</v>
      </c>
      <c r="DM245" s="186">
        <f>IF(L245&gt; 0,(COUNTIFS(FRACAS!$B$5:$B$8972, L$4, FRACAS!$D$5:$D$8972, "&lt;="&amp;L245)), "" )</f>
        <v>0</v>
      </c>
      <c r="DN245" s="186">
        <f>IF(M245&gt; 0,(COUNTIFS(FRACAS!$B$5:$B$8972, M$4, FRACAS!$D$5:$D$8972, "&lt;="&amp;M245)), "" )</f>
        <v>0</v>
      </c>
      <c r="DO245" s="186">
        <f>IF(N245&gt; 0,(COUNTIFS(FRACAS!$B$5:$B$8972, N$4, FRACAS!$D$5:$D$8972, "&lt;="&amp;N245)), "" )</f>
        <v>0</v>
      </c>
      <c r="DP245" s="186">
        <f>IF(O245&gt; 0,(COUNTIFS(FRACAS!$B$5:$B$8972, O$4, FRACAS!$D$5:$D$8972, "&lt;="&amp;O245)), "" )</f>
        <v>0</v>
      </c>
      <c r="DQ245" s="186">
        <f>IF(P245&gt; 0,(COUNTIFS(FRACAS!$B$5:$B$8972, P$4, FRACAS!$D$5:$D$8972, "&lt;="&amp;P245)), "" )</f>
        <v>0</v>
      </c>
      <c r="DR245" s="186">
        <f>IF(Q245&gt; 0,(COUNTIFS(FRACAS!$B$5:$B$8972, Q$4, FRACAS!$D$5:$D$8972, "&lt;="&amp;Q245)), "" )</f>
        <v>0</v>
      </c>
      <c r="DS245" s="186">
        <f>IF(R245&gt; 0,(COUNTIFS(FRACAS!$B$5:$B$8972, R$4, FRACAS!$D$5:$D$8972, "&lt;="&amp;R245)), "" )</f>
        <v>0</v>
      </c>
      <c r="DT245" s="186">
        <f>IF(S245&gt; 0,(COUNTIFS(FRACAS!$B$5:$B$8972, S$4, FRACAS!$D$5:$D$8972, "&lt;="&amp;S245)), "" )</f>
        <v>0</v>
      </c>
      <c r="DU245" s="186">
        <f>IF(T245&gt; 0,(COUNTIFS(FRACAS!$B$5:$B$8972, T$4, FRACAS!$D$5:$D$8972, "&lt;="&amp;T245)), "" )</f>
        <v>0</v>
      </c>
      <c r="DV245" s="186">
        <f>IF(U245&gt; 0,(COUNTIFS(FRACAS!$B$5:$B$8972, U$4, FRACAS!$D$5:$D$8972, "&lt;="&amp;U245)), "" )</f>
        <v>0</v>
      </c>
      <c r="DW245" s="186" t="str">
        <f>IF(V245&gt; 0,(COUNTIFS(FRACAS!$B$5:$B$8972, V$4, FRACAS!$D$5:$D$8972, "&lt;="&amp;V245)), "" )</f>
        <v/>
      </c>
      <c r="DX245" s="186" t="str">
        <f>IF(W245&gt; 0,(COUNTIFS(FRACAS!$B$5:$B$8972, W$4, FRACAS!$D$5:$D$8972, "&lt;="&amp;W245)), "" )</f>
        <v/>
      </c>
      <c r="DY245" s="186" t="str">
        <f>IF(X245&gt; 0,(COUNTIFS(FRACAS!$B$5:$B$8972, X$4, FRACAS!$D$5:$D$8972, "&lt;="&amp;X245)), "" )</f>
        <v/>
      </c>
      <c r="DZ245" s="186" t="str">
        <f>IF(Y245&gt; 0,(COUNTIFS(FRACAS!$B$5:$B$8972, Y$4, FRACAS!$D$5:$D$8972, "&lt;="&amp;Y245)), "" )</f>
        <v/>
      </c>
      <c r="EA245" s="186" t="str">
        <f>IF(Z245&gt; 0,(COUNTIFS(FRACAS!$B$5:$B$8972, Z$4, FRACAS!$D$5:$D$8972, "&lt;="&amp;Z245)), "" )</f>
        <v/>
      </c>
      <c r="EB245" s="186" t="str">
        <f>IF(AA245&gt; 0,(COUNTIFS(FRACAS!$B$5:$B$8972, AA$4, FRACAS!$D$5:$D$8972, "&lt;="&amp;AA245)), "" )</f>
        <v/>
      </c>
      <c r="EC245" s="186" t="str">
        <f>IF(AB245&gt; 0,(COUNTIFS(FRACAS!$B$5:$B$8972, AB$4, FRACAS!$D$5:$D$8972, "&lt;="&amp;AB245)), "" )</f>
        <v/>
      </c>
      <c r="ED245" s="186" t="str">
        <f>IF(AC245&gt; 0,(COUNTIFS(FRACAS!$B$5:$B$8972, AC$4, FRACAS!$D$5:$D$8972, "&lt;="&amp;AC245)), "" )</f>
        <v/>
      </c>
      <c r="EE245" s="186" t="str">
        <f>IF(AD245&gt; 0,(COUNTIFS(FRACAS!$B$5:$B$8972, AD$4, FRACAS!$D$5:$D$8972, "&lt;="&amp;AD245)), "" )</f>
        <v/>
      </c>
      <c r="EF245" s="186" t="str">
        <f>IF(AE245&gt; 0,(COUNTIFS(FRACAS!$B$5:$B$8972, AE$4, FRACAS!$D$5:$D$8972, "&lt;="&amp;AE245)), "" )</f>
        <v/>
      </c>
      <c r="EG245" s="186" t="str">
        <f>IF(AF245&gt; 0,(COUNTIFS(FRACAS!$B$5:$B$8972, AF$4, FRACAS!$D$5:$D$8972, "&lt;="&amp;AF245)), "" )</f>
        <v/>
      </c>
      <c r="EH245" s="186" t="str">
        <f>IF(AG245&gt; 0,(COUNTIFS(FRACAS!$B$5:$B$8972, AG$4, FRACAS!$D$5:$D$8972, "&lt;="&amp;AG245)), "" )</f>
        <v/>
      </c>
      <c r="EI245" s="186" t="str">
        <f>IF(AH245&gt; 0,(COUNTIFS(FRACAS!$B$5:$B$8972, AH$4, FRACAS!$D$5:$D$8972, "&lt;="&amp;AH245)), "" )</f>
        <v/>
      </c>
      <c r="EJ245" s="186" t="str">
        <f>IF(AI245&gt; 0,(COUNTIFS(FRACAS!$B$5:$B$8972, AI$4, FRACAS!$D$5:$D$8972, "&lt;="&amp;AI245)), "" )</f>
        <v/>
      </c>
      <c r="EK245" s="186" t="str">
        <f>IF(AJ245&gt; 0,(COUNTIFS(FRACAS!$B$5:$B$8972, AJ$4, FRACAS!$D$5:$D$8972, "&lt;="&amp;AJ245)), "" )</f>
        <v/>
      </c>
      <c r="EL245" s="186" t="str">
        <f>IF(AK245&gt; 0,(COUNTIFS(FRACAS!$B$5:$B$8972, AK$4, FRACAS!$D$5:$D$8972, "&lt;="&amp;AK245)), "" )</f>
        <v/>
      </c>
      <c r="EM245" s="186" t="str">
        <f>IF(AL245&gt; 0,(COUNTIFS(FRACAS!$B$5:$B$8972, AL$4, FRACAS!$D$5:$D$8972, "&lt;="&amp;AL245)), "" )</f>
        <v/>
      </c>
      <c r="EN245" s="186" t="str">
        <f>IF(AM245&gt; 0,(COUNTIFS(FRACAS!$B$5:$B$8972, AM$4, FRACAS!$D$5:$D$8972, "&lt;="&amp;AM245)), "" )</f>
        <v/>
      </c>
      <c r="EO245" s="186" t="str">
        <f>IF(AN245&gt; 0,(COUNTIFS(FRACAS!$B$5:$B$8972, AN$4, FRACAS!$D$5:$D$8972, "&lt;="&amp;AN245)), "" )</f>
        <v/>
      </c>
      <c r="EP245" s="186" t="str">
        <f>IF(AO245&gt; 0,(COUNTIFS(FRACAS!$B$5:$B$8972, AO$4, FRACAS!$D$5:$D$8972, "&lt;="&amp;AO245)), "" )</f>
        <v/>
      </c>
      <c r="EQ245" s="186" t="str">
        <f>IF(AP245&gt; 0,(COUNTIFS(FRACAS!$B$5:$B$8972, AP$4, FRACAS!$D$5:$D$8972, "&lt;="&amp;AP245)), "" )</f>
        <v/>
      </c>
      <c r="ER245" s="186" t="str">
        <f>IF(AQ245&gt; 0,(COUNTIFS(FRACAS!$B$5:$B$8972, AQ$4, FRACAS!$D$5:$D$8972, "&lt;="&amp;AQ245)), "" )</f>
        <v/>
      </c>
      <c r="ES245" s="246"/>
      <c r="ET245" s="194"/>
      <c r="EU245" s="194"/>
      <c r="EV245" s="194"/>
      <c r="EW245" s="194"/>
      <c r="EX245" s="194"/>
      <c r="EY245" s="194"/>
      <c r="EZ245" s="194"/>
      <c r="FA245" s="194"/>
      <c r="FB245" s="195"/>
      <c r="FE245" s="190"/>
      <c r="FF245" s="190"/>
      <c r="FG245" s="190"/>
      <c r="FH245" s="190"/>
      <c r="FI245" s="190"/>
      <c r="FJ245" s="190"/>
      <c r="FK245" s="190"/>
      <c r="FL245" s="190"/>
      <c r="FM245" s="190"/>
      <c r="FN245" s="190"/>
      <c r="JD245" s="238"/>
      <c r="JE245" s="238"/>
      <c r="JF245" s="238"/>
      <c r="JG245" s="238"/>
      <c r="JH245" s="238"/>
      <c r="JI245" s="238"/>
      <c r="JJ245" s="238"/>
      <c r="JK245" s="238"/>
      <c r="JL245" s="238"/>
      <c r="JM245" s="238"/>
      <c r="JN245" s="247"/>
      <c r="JO245" s="248"/>
      <c r="JP245" s="248"/>
      <c r="JQ245" s="248"/>
      <c r="JR245" s="248"/>
      <c r="JS245" s="248"/>
      <c r="JT245" s="248"/>
      <c r="JU245" s="248"/>
      <c r="JV245" s="248"/>
      <c r="JW245" s="248"/>
      <c r="JX245" s="248"/>
      <c r="JY245" s="248"/>
      <c r="JZ245" s="248"/>
      <c r="KA245" s="248"/>
      <c r="KB245" s="248"/>
      <c r="KC245" s="248"/>
      <c r="KD245" s="248"/>
      <c r="KE245" s="248"/>
      <c r="KF245" s="248"/>
      <c r="KG245" s="248"/>
      <c r="KH245" s="248"/>
      <c r="KI245" s="248"/>
      <c r="KJ245" s="248"/>
      <c r="KK245" s="248"/>
      <c r="KL245" s="248"/>
      <c r="KM245" s="248"/>
      <c r="KN245" s="248"/>
      <c r="KO245" s="248"/>
      <c r="KP245" s="248"/>
      <c r="KQ245" s="248"/>
      <c r="KR245" s="248"/>
      <c r="KS245" s="248"/>
      <c r="KT245" s="248"/>
      <c r="KU245" s="248"/>
      <c r="KV245" s="248"/>
      <c r="KW245" s="248"/>
      <c r="KX245" s="248"/>
      <c r="KY245" s="248"/>
      <c r="KZ245" s="248"/>
      <c r="LA245" s="248"/>
      <c r="LC245" s="235" t="str">
        <f t="shared" si="18"/>
        <v/>
      </c>
      <c r="LD245" s="240" t="str" cm="1">
        <f t="array" ref="LD245">IFERROR((((D245/FRACAS!$AY$1)*60
)-(SUMPRODUCT((FRACAS!$B$5:$B$8970=D$4)*(FRACAS!$D$5:$D$8970&lt;=D245)*(IFERROR(FRACAS!$AM$5:$AM$8970,0)))
))/((D245/FRACAS!$AY$1)*60),"")</f>
        <v/>
      </c>
      <c r="LE245" s="240" t="str" cm="1">
        <f t="array" ref="LE245">IFERROR((((E245/FRACAS!$AY$1)*60
)-(SUMPRODUCT((FRACAS!$B$5:$B$8970=E$4)*(FRACAS!$D$5:$D$8970&lt;=E245)*(IFERROR(FRACAS!$AM$5:$AM$8970,0)))
))/((E245/FRACAS!$AY$1)*60),"")</f>
        <v/>
      </c>
      <c r="LF245" s="240" t="str" cm="1">
        <f t="array" ref="LF245">IFERROR((((F245/FRACAS!$AY$1)*60
)-(SUMPRODUCT((FRACAS!$B$5:$B$8970=F$4)*(FRACAS!$D$5:$D$8970&lt;=F245)*(IFERROR(FRACAS!$AM$5:$AM$8970,0)))
))/((F245/FRACAS!$AY$1)*60),"")</f>
        <v/>
      </c>
      <c r="LG245" s="240" t="str" cm="1">
        <f t="array" ref="LG245">IFERROR((((G245/FRACAS!$AY$1)*60
)-(SUMPRODUCT((FRACAS!$B$5:$B$8970=G$4)*(FRACAS!$D$5:$D$8970&lt;=G245)*(IFERROR(FRACAS!$AM$5:$AM$8970,0)))
))/((G245/FRACAS!$AY$1)*60),"")</f>
        <v/>
      </c>
      <c r="LH245" s="240" t="str" cm="1">
        <f t="array" ref="LH245">IFERROR((((H245/FRACAS!$AY$1)*60
)-(SUMPRODUCT((FRACAS!$B$5:$B$8970=H$4)*(FRACAS!$D$5:$D$8970&lt;=H245)*(IFERROR(FRACAS!$AM$5:$AM$8970,0)))
))/((H245/FRACAS!$AY$1)*60),"")</f>
        <v/>
      </c>
      <c r="LI245" s="240" t="str" cm="1">
        <f t="array" ref="LI245">IFERROR((((I245/FRACAS!$AY$1)*60
)-(SUMPRODUCT((FRACAS!$B$5:$B$8970=I$4)*(FRACAS!$D$5:$D$8970&lt;=I245)*(IFERROR(FRACAS!$AM$5:$AM$8970,0)))
))/((I245/FRACAS!$AY$1)*60),"")</f>
        <v/>
      </c>
      <c r="LJ245" s="240" t="str" cm="1">
        <f t="array" ref="LJ245">IFERROR((((J245/FRACAS!$AY$1)*60
)-(SUMPRODUCT((FRACAS!$B$5:$B$8970=J$4)*(FRACAS!$D$5:$D$8970&lt;=J245)*(IFERROR(FRACAS!$AM$5:$AM$8970,0)))
))/((J245/FRACAS!$AY$1)*60),"")</f>
        <v/>
      </c>
      <c r="LK245" s="240" t="str" cm="1">
        <f t="array" ref="LK245">IFERROR((((K245/FRACAS!$AY$1)*60
)-(SUMPRODUCT((FRACAS!$B$5:$B$8970=K$4)*(FRACAS!$D$5:$D$8970&lt;=K245)*(IFERROR(FRACAS!$AM$5:$AM$8970,0)))
))/((K245/FRACAS!$AY$1)*60),"")</f>
        <v/>
      </c>
      <c r="LL245" s="240" t="str" cm="1">
        <f t="array" ref="LL245">IFERROR((((L245/FRACAS!$AY$1)*60
)-(SUMPRODUCT((FRACAS!$B$5:$B$8970=L$4)*(FRACAS!$D$5:$D$8970&lt;=L245)*(IFERROR(FRACAS!$AM$5:$AM$8970,0)))
))/((L245/FRACAS!$AY$1)*60),"")</f>
        <v/>
      </c>
      <c r="LM245" s="240" t="str" cm="1">
        <f t="array" ref="LM245">IFERROR((((M245/FRACAS!$AY$1)*60
)-(SUMPRODUCT((FRACAS!$B$5:$B$8970=M$4)*(FRACAS!$D$5:$D$8970&lt;=M245)*(IFERROR(FRACAS!$AM$5:$AM$8970,0)))
))/((M245/FRACAS!$AY$1)*60),"")</f>
        <v/>
      </c>
      <c r="LN245" s="240" t="str" cm="1">
        <f t="array" ref="LN245">IFERROR((((N245/FRACAS!$AY$1)*60
)-(SUMPRODUCT((FRACAS!$B$5:$B$8970=N$4)*(FRACAS!$D$5:$D$8970&lt;=N245)*(IFERROR(FRACAS!$AM$5:$AM$8970,0)))
))/((N245/FRACAS!$AY$1)*60),"")</f>
        <v/>
      </c>
      <c r="LO245" s="240" t="str" cm="1">
        <f t="array" ref="LO245">IFERROR((((O245/FRACAS!$AY$1)*60
)-(SUMPRODUCT((FRACAS!$B$5:$B$8970=O$4)*(FRACAS!$D$5:$D$8970&lt;=O245)*(IFERROR(FRACAS!$AM$5:$AM$8970,0)))
))/((O245/FRACAS!$AY$1)*60),"")</f>
        <v/>
      </c>
      <c r="LP245" s="240" t="str" cm="1">
        <f t="array" ref="LP245">IFERROR((((P245/FRACAS!$AY$1)*60
)-(SUMPRODUCT((FRACAS!$B$5:$B$8970=P$4)*(FRACAS!$D$5:$D$8970&lt;=P245)*(IFERROR(FRACAS!$AM$5:$AM$8970,0)))
))/((P245/FRACAS!$AY$1)*60),"")</f>
        <v/>
      </c>
      <c r="LQ245" s="240" t="str" cm="1">
        <f t="array" ref="LQ245">IFERROR((((Q245/FRACAS!$AY$1)*60
)-(SUMPRODUCT((FRACAS!$B$5:$B$8970=Q$4)*(FRACAS!$D$5:$D$8970&lt;=Q245)*(IFERROR(FRACAS!$AM$5:$AM$8970,0)))
))/((Q245/FRACAS!$AY$1)*60),"")</f>
        <v/>
      </c>
      <c r="LR245" s="240" t="str" cm="1">
        <f t="array" ref="LR245">IFERROR((((R245/FRACAS!$AY$1)*60
)-(SUMPRODUCT((FRACAS!$B$5:$B$8970=R$4)*(FRACAS!$D$5:$D$8970&lt;=R245)*(IFERROR(FRACAS!$AM$5:$AM$8970,0)))
))/((R245/FRACAS!$AY$1)*60),"")</f>
        <v/>
      </c>
      <c r="LS245" s="240" t="str" cm="1">
        <f t="array" ref="LS245">IFERROR((((S245/FRACAS!$AY$1)*60
)-(SUMPRODUCT((FRACAS!$B$5:$B$8970=S$4)*(FRACAS!$D$5:$D$8970&lt;=S245)*(IFERROR(FRACAS!$AM$5:$AM$8970,0)))
))/((S245/FRACAS!$AY$1)*60),"")</f>
        <v/>
      </c>
      <c r="LT245" s="240" t="str" cm="1">
        <f t="array" ref="LT245">IFERROR((((T245/FRACAS!$AY$1)*60
)-(SUMPRODUCT((FRACAS!$B$5:$B$8970=T$4)*(FRACAS!$D$5:$D$8970&lt;=T245)*(IFERROR(FRACAS!$AM$5:$AM$8970,0)))
))/((T245/FRACAS!$AY$1)*60),"")</f>
        <v/>
      </c>
      <c r="LU245" s="240" t="str" cm="1">
        <f t="array" ref="LU245">IFERROR((((U245/FRACAS!$AY$1)*60
)-(SUMPRODUCT((FRACAS!$B$5:$B$8970=U$4)*(FRACAS!$D$5:$D$8970&lt;=U245)*(IFERROR(FRACAS!$AM$5:$AM$8970,0)))
))/((U245/FRACAS!$AY$1)*60),"")</f>
        <v/>
      </c>
      <c r="LV245" s="240" t="str" cm="1">
        <f t="array" ref="LV245">IFERROR(
    (((V245/FRACAS!$AY$1)*60))
    /
    (((V245/FRACAS!$AY$1)*60) + SUMPRODUCT((FRACAS!$B$5:$B$8970=V$4)*(FRACAS!$D$5:$D$8970&lt;=V245)*(IFERROR(FRACAS!$AM$5:$AM$8970,0)))
    ),"")</f>
        <v/>
      </c>
      <c r="LW245" s="240" t="str" cm="1">
        <f t="array" ref="LW245">IFERROR(
    (((W245/FRACAS!$AY$1)*60))
    /
    (((W245/FRACAS!$AY$1)*60) + SUMPRODUCT((FRACAS!$B$5:$B$8970=W$4)*(FRACAS!$D$5:$D$8970&lt;=W245)*(IFERROR(FRACAS!$AM$5:$AM$8970,0)))
    ),"")</f>
        <v/>
      </c>
      <c r="LX245" s="240" t="str" cm="1">
        <f t="array" ref="LX245">IFERROR(
    (((X245/FRACAS!$AY$1)*60))
    /
    (((X245/FRACAS!$AY$1)*60) + SUMPRODUCT((FRACAS!$B$5:$B$8970=X$4)*(FRACAS!$D$5:$D$8970&lt;=X245)*(IFERROR(FRACAS!$AM$5:$AM$8970,0)))
    ),"")</f>
        <v/>
      </c>
      <c r="LY245" s="240" t="str" cm="1">
        <f t="array" ref="LY245">IFERROR(
    (((Y245/FRACAS!$AY$1)*60))
    /
    (((Y245/FRACAS!$AY$1)*60) + SUMPRODUCT((FRACAS!$B$5:$B$8970=Y$4)*(FRACAS!$D$5:$D$8970&lt;=Y245)*(IFERROR(FRACAS!$AM$5:$AM$8970,0)))
    ),"")</f>
        <v/>
      </c>
      <c r="LZ245" s="240" t="str" cm="1">
        <f t="array" ref="LZ245">IFERROR(
    (((Z245/FRACAS!$AY$1)*60))
    /
    (((Z245/FRACAS!$AY$1)*60) + SUMPRODUCT((FRACAS!$B$5:$B$8970=Z$4)*(FRACAS!$D$5:$D$8970&lt;=Z245)*(IFERROR(FRACAS!$AM$5:$AM$8970,0)))
    ),"")</f>
        <v/>
      </c>
      <c r="MA245" s="240" t="str" cm="1">
        <f t="array" ref="MA245">IFERROR(
    (((AA245/FRACAS!$AY$1)*60))
    /
    (((AA245/FRACAS!$AY$1)*60) + SUMPRODUCT((FRACAS!$B$5:$B$8970=AA$4)*(FRACAS!$D$5:$D$8970&lt;=AA245)*(IFERROR(FRACAS!$AM$5:$AM$8970,0)))
    ),"")</f>
        <v/>
      </c>
      <c r="MB245" s="240" t="str" cm="1">
        <f t="array" ref="MB245">IFERROR(
    (((AB245/FRACAS!$AY$1)*60))
    /
    (((AB245/FRACAS!$AY$1)*60) + SUMPRODUCT((FRACAS!$B$5:$B$8970=AB$4)*(FRACAS!$D$5:$D$8970&lt;=AB245)*(IFERROR(FRACAS!$AM$5:$AM$8970,0)))
    ),"")</f>
        <v/>
      </c>
      <c r="MC245" s="240" t="str" cm="1">
        <f t="array" ref="MC245">IFERROR(
    (((AC245/FRACAS!$AY$1)*60))
    /
    (((AC245/FRACAS!$AY$1)*60) + SUMPRODUCT((FRACAS!$B$5:$B$8970=AC$4)*(FRACAS!$D$5:$D$8970&lt;=AC245)*(IFERROR(FRACAS!$AM$5:$AM$8970,0)))
    ),"")</f>
        <v/>
      </c>
      <c r="MD245" s="240" t="str" cm="1">
        <f t="array" ref="MD245">IFERROR(
    (((AD245/FRACAS!$AY$1)*60))
    /
    (((AD245/FRACAS!$AY$1)*60) + SUMPRODUCT((FRACAS!$B$5:$B$8970=AD$4)*(FRACAS!$D$5:$D$8970&lt;=AD245)*(IFERROR(FRACAS!$AM$5:$AM$8970,0)))
    ),"")</f>
        <v/>
      </c>
      <c r="ME245" s="240" t="str" cm="1">
        <f t="array" ref="ME245">IFERROR(
    (((AE245/FRACAS!$AY$1)*60))
    /
    (((AE245/FRACAS!$AY$1)*60) + SUMPRODUCT((FRACAS!$B$5:$B$8970=AE$4)*(FRACAS!$D$5:$D$8970&lt;=AE245)*(IFERROR(FRACAS!$AM$5:$AM$8970,0)))
    ),"")</f>
        <v/>
      </c>
      <c r="MF245" s="240" t="str" cm="1">
        <f t="array" ref="MF245">IFERROR(
    (((AF245/FRACAS!$AY$1)*60))
    /
    (((AF245/FRACAS!$AY$1)*60) + SUMPRODUCT((FRACAS!$B$5:$B$8970=AF$4)*(FRACAS!$D$5:$D$8970&lt;=AF245)*(IFERROR(FRACAS!$AM$5:$AM$8970,0)))
    ),"")</f>
        <v/>
      </c>
      <c r="MG245" s="240" t="str" cm="1">
        <f t="array" ref="MG245">IFERROR(
    (((AG245/FRACAS!$AY$1)*60))
    /
    (((AG245/FRACAS!$AY$1)*60) + SUMPRODUCT((FRACAS!$B$5:$B$8970=AG$4)*(FRACAS!$D$5:$D$8970&lt;=AG245)*(IFERROR(FRACAS!$AM$5:$AM$8970,0)))
    ),"")</f>
        <v/>
      </c>
      <c r="MH245" s="240" t="str" cm="1">
        <f t="array" ref="MH245">IFERROR(
    (((AH245/FRACAS!$AY$1)*60))
    /
    (((AH245/FRACAS!$AY$1)*60) + SUMPRODUCT((FRACAS!$B$5:$B$8970=AH$4)*(FRACAS!$D$5:$D$8970&lt;=AH245)*(IFERROR(FRACAS!$AM$5:$AM$8970,0)))
    ),"")</f>
        <v/>
      </c>
      <c r="MI245" s="240" t="str" cm="1">
        <f t="array" ref="MI245">IFERROR(
    (((AI245/FRACAS!$AY$1)*60))
    /
    (((AI245/FRACAS!$AY$1)*60) + SUMPRODUCT((FRACAS!$B$5:$B$8970=AI$4)*(FRACAS!$D$5:$D$8970&lt;=AI245)*(IFERROR(FRACAS!$AM$5:$AM$8970,0)))
    ),"")</f>
        <v/>
      </c>
      <c r="MJ245" s="240" t="str" cm="1">
        <f t="array" ref="MJ245">IFERROR(
    (((AJ245/FRACAS!$AY$1)*60))
    /
    (((AJ245/FRACAS!$AY$1)*60) + SUMPRODUCT((FRACAS!$B$5:$B$8970=AJ$4)*(FRACAS!$D$5:$D$8970&lt;=AJ245)*(IFERROR(FRACAS!$AM$5:$AM$8970,0)))
    ),"")</f>
        <v/>
      </c>
      <c r="MK245" s="240" t="str" cm="1">
        <f t="array" ref="MK245">IFERROR(
    (((AK245/FRACAS!$AY$1)*60))
    /
    (((AK245/FRACAS!$AY$1)*60) + SUMPRODUCT((FRACAS!$B$5:$B$8970=AK$4)*(FRACAS!$D$5:$D$8970&lt;=AK245)*(IFERROR(FRACAS!$AM$5:$AM$8970,0)))
    ),"")</f>
        <v/>
      </c>
      <c r="ML245" s="240" t="str" cm="1">
        <f t="array" ref="ML245">IFERROR(
    (((AL245/FRACAS!$AY$1)*60))
    /
    (((AL245/FRACAS!$AY$1)*60) + SUMPRODUCT((FRACAS!$B$5:$B$8970=AL$4)*(FRACAS!$D$5:$D$8970&lt;=AL245)*(IFERROR(FRACAS!$AM$5:$AM$8970,0)))
    ),"")</f>
        <v/>
      </c>
      <c r="MM245" s="240" t="str" cm="1">
        <f t="array" ref="MM245">IFERROR(
    (((AM245/FRACAS!$AY$1)*60))
    /
    (((AM245/FRACAS!$AY$1)*60) + SUMPRODUCT((FRACAS!$B$5:$B$8970=AM$4)*(FRACAS!$D$5:$D$8970&lt;=AM245)*(IFERROR(FRACAS!$AM$5:$AM$8970,0)))
    ),"")</f>
        <v/>
      </c>
      <c r="MN245" s="240" t="str" cm="1">
        <f t="array" ref="MN245">IFERROR(
    (((AN245/FRACAS!$AY$1)*60))
    /
    (((AN245/FRACAS!$AY$1)*60) + SUMPRODUCT((FRACAS!$B$5:$B$8970=AN$4)*(FRACAS!$D$5:$D$8970&lt;=AN245)*(IFERROR(FRACAS!$AM$5:$AM$8970,0)))
    ),"")</f>
        <v/>
      </c>
      <c r="MO245" s="240" t="str" cm="1">
        <f t="array" ref="MO245">IFERROR(
    (((AO245/FRACAS!$AY$1)*60))
    /
    (((AO245/FRACAS!$AY$1)*60) + SUMPRODUCT((FRACAS!$B$5:$B$8970=AO$4)*(FRACAS!$D$5:$D$8970&lt;=AO245)*(IFERROR(FRACAS!$AM$5:$AM$8970,0)))
    ),"")</f>
        <v/>
      </c>
      <c r="MP245" s="240" t="str" cm="1">
        <f t="array" ref="MP245">IFERROR(
    (((AP245/FRACAS!$AY$1)*60))
    /
    (((AP245/FRACAS!$AY$1)*60) + SUMPRODUCT((FRACAS!$B$5:$B$8970=AP$4)*(FRACAS!$D$5:$D$8970&lt;=AP245)*(IFERROR(FRACAS!$AM$5:$AM$8970,0)))
    ),"")</f>
        <v/>
      </c>
      <c r="MQ245" s="240" t="str" cm="1">
        <f t="array" ref="MQ245">IFERROR(
    (((AQ245/FRACAS!$AY$1)*60))
    /
    (((AQ245/FRACAS!$AY$1)*60) + SUMPRODUCT((FRACAS!$B$5:$B$8970=AQ$4)*(FRACAS!$D$5:$D$8970&lt;=AQ245)*(IFERROR(FRACAS!$AM$5:$AM$8970,0)))
    ),"")</f>
        <v/>
      </c>
      <c r="MR245" s="194"/>
      <c r="MS245" s="194"/>
      <c r="MT245" s="194"/>
      <c r="MU245" s="194"/>
      <c r="MV245" s="194"/>
      <c r="MW245" s="194"/>
      <c r="MX245" s="194"/>
      <c r="MY245" s="194"/>
      <c r="MZ245" s="194"/>
      <c r="NA245" s="195"/>
      <c r="ND245" s="241">
        <f t="shared" si="21"/>
        <v>0</v>
      </c>
      <c r="NE245" s="242" t="str">
        <f t="shared" si="22"/>
        <v/>
      </c>
      <c r="NF245" s="193" t="str" cm="1">
        <f t="array" ref="NF245">IF($ND245=0,"",(IFERROR( (IFERROR($ND245/FRACAS!$AY$1*60,0) - SUMPRODUCT( (FRACAS!$K$5:$K$8972=NF$2) * IFERROR(FRACAS!$AN$5:$AN$8972,0) ) ) / IFERROR($ND245/FRACAS!$AY$1*60,0), 1 )))</f>
        <v/>
      </c>
      <c r="NG245" s="193" t="str" cm="1">
        <f t="array" ref="NG245">IF($ND245=0,"",(IFERROR( (IFERROR($ND245/FRACAS!$AY$1*60,0) - SUMPRODUCT( (FRACAS!$K$5:$K$8972=NG$2) * IFERROR(FRACAS!$AN$5:$AN$8972,0) ) ) / IFERROR($ND245/FRACAS!$AY$1*60,0), 1 )))</f>
        <v/>
      </c>
      <c r="NH245" s="193" t="str" cm="1">
        <f t="array" ref="NH245">IF($ND245=0,"",(IFERROR( (IFERROR($ND245/FRACAS!$AY$1*60,0) - SUMPRODUCT( (FRACAS!$K$5:$K$8972=NH$2) * IFERROR(FRACAS!$AN$5:$AN$8972,0) ) ) / IFERROR($ND245/FRACAS!$AY$1*60,0), 1 )))</f>
        <v/>
      </c>
      <c r="NI245" s="193" t="str" cm="1">
        <f t="array" ref="NI245">IF($ND245=0,"",(IFERROR( (IFERROR($ND245/FRACAS!$AY$1*60,0) - SUMPRODUCT( (FRACAS!$K$5:$K$8972=NI$2) * IFERROR(FRACAS!$AN$5:$AN$8972,0) ) ) / IFERROR($ND245/FRACAS!$AY$1*60,0), 1 )))</f>
        <v/>
      </c>
      <c r="NJ245" s="193" t="str" cm="1">
        <f t="array" ref="NJ245">IF($ND245=0,"",(IFERROR( (IFERROR($ND245/FRACAS!$AY$1*60,0) - SUMPRODUCT( (FRACAS!$K$5:$K$8972=NJ$2) * IFERROR(FRACAS!$AN$5:$AN$8972,0) ) ) / IFERROR($ND245/FRACAS!$AY$1*60,0), 1 )))</f>
        <v/>
      </c>
      <c r="NK245" s="193" t="str" cm="1">
        <f t="array" ref="NK245">IF($ND245=0,"",(IFERROR( (IFERROR($ND245/FRACAS!$AY$1*60,0) - SUMPRODUCT( (FRACAS!$K$5:$K$8972=NK$2) * IFERROR(FRACAS!$AN$5:$AN$8972,0) ) ) / IFERROR($ND245/FRACAS!$AY$1*60,0), 1 )))</f>
        <v/>
      </c>
      <c r="NL245" s="193" t="str" cm="1">
        <f t="array" ref="NL245">IF($ND245=0,"",(IFERROR( (IFERROR($ND245/FRACAS!$AY$1*60,0) - SUMPRODUCT( (FRACAS!$K$5:$K$8972=NL$2) * IFERROR(FRACAS!$AN$5:$AN$8972,0) ) ) / IFERROR($ND245/FRACAS!$AY$1*60,0), 1 )))</f>
        <v/>
      </c>
      <c r="NM245" s="193" t="str" cm="1">
        <f t="array" ref="NM245">IF($ND245=0,"",(IFERROR( (IFERROR($ND245/FRACAS!$AY$1*60,0) - SUMPRODUCT( (FRACAS!$K$5:$K$8972=NM$2) * IFERROR(FRACAS!$AN$5:$AN$8972,0) ) ) / IFERROR($ND245/FRACAS!$AY$1*60,0), 1 )))</f>
        <v/>
      </c>
      <c r="NN245" s="193" t="str" cm="1">
        <f t="array" ref="NN245">IF($ND245=0,"",(IFERROR( (IFERROR($ND245/FRACAS!$AY$1*60,0) - SUMPRODUCT( (FRACAS!$K$5:$K$8972=NN$2) * IFERROR(FRACAS!$AN$5:$AN$8972,0) ) ) / IFERROR($ND245/FRACAS!$AY$1*60,0), 1 )))</f>
        <v/>
      </c>
      <c r="NO245" s="193" t="str" cm="1">
        <f t="array" ref="NO245">IF($ND245=0,"",(IFERROR( (IFERROR($ND245/FRACAS!$AY$1*60,0) - SUMPRODUCT( (FRACAS!$K$5:$K$8972=NO$2) * IFERROR(FRACAS!$AN$5:$AN$8972,0) ) ) / IFERROR($ND245/FRACAS!$AY$1*60,0), 1 )))</f>
        <v/>
      </c>
      <c r="NP245" s="193" t="str" cm="1">
        <f t="array" ref="NP245">IF($ND245=0,"",(IFERROR( (IFERROR($ND245/FRACAS!$AY$1*60,0) - SUMPRODUCT( (FRACAS!$K$5:$K$8972=NP$2) * IFERROR(FRACAS!$AN$5:$AN$8972,0) ) ) / IFERROR($ND245/FRACAS!$AY$1*60,0), 1 )))</f>
        <v/>
      </c>
      <c r="NQ245" s="193" t="str" cm="1">
        <f t="array" ref="NQ245">IF($ND245=0,"",(IFERROR( (IFERROR($ND245/FRACAS!$AY$1*60,0) - SUMPRODUCT( (FRACAS!$K$5:$K$8972=NQ$2) * IFERROR(FRACAS!$AN$5:$AN$8972,0) ) ) / IFERROR($ND245/FRACAS!$AY$1*60,0), 1 )))</f>
        <v/>
      </c>
      <c r="NR245" s="193" t="str" cm="1">
        <f t="array" ref="NR245">IF($ND245=0,"",(IFERROR( (IFERROR($ND245/FRACAS!$AY$1*60,0) - SUMPRODUCT( (FRACAS!$K$5:$K$8972=NR$2) * IFERROR(FRACAS!$AN$5:$AN$8972,0) ) ) / IFERROR($ND245/FRACAS!$AY$1*60,0), 1 )))</f>
        <v/>
      </c>
      <c r="NS245" s="193" t="str" cm="1">
        <f t="array" ref="NS245">IF($ND245=0,"",(IFERROR( (IFERROR($ND245/FRACAS!$AY$1*60,0) - SUMPRODUCT( (FRACAS!$K$5:$K$8972=NS$2) * IFERROR(FRACAS!$AN$5:$AN$8972,0) ) ) / IFERROR($ND245/FRACAS!$AY$1*60,0), 1 )))</f>
        <v/>
      </c>
      <c r="NT245" s="193" t="str" cm="1">
        <f t="array" ref="NT245">IF($ND245=0,"",(IFERROR( (IFERROR($ND245/FRACAS!$AY$1*60,0) - SUMPRODUCT( (FRACAS!$K$5:$K$8972=NT$2) * IFERROR(FRACAS!$AN$5:$AN$8972,0) ) ) / IFERROR($ND245/FRACAS!$AY$1*60,0), 1 )))</f>
        <v/>
      </c>
      <c r="NU245" s="193" t="str" cm="1">
        <f t="array" ref="NU245">IF($ND245=0,"",(IFERROR( (IFERROR($ND245/FRACAS!$AY$1*60,0) - SUMPRODUCT( (FRACAS!$K$5:$K$8972=NU$2) * IFERROR(FRACAS!$AN$5:$AN$8972,0) ) ) / IFERROR($ND245/FRACAS!$AY$1*60,0), 1 )))</f>
        <v/>
      </c>
      <c r="NV245" s="193" t="str" cm="1">
        <f t="array" ref="NV245">IF($ND245=0,"",(IFERROR( (IFERROR($ND245/FRACAS!$AY$1*60,0) - SUMPRODUCT( (FRACAS!$K$5:$K$8972=NV$2) * IFERROR(FRACAS!$AN$5:$AN$8972,0) ) ) / IFERROR($ND245/FRACAS!$AY$1*60,0), 1 )))</f>
        <v/>
      </c>
      <c r="NW245" s="193" t="str" cm="1">
        <f t="array" ref="NW245">IF($ND245=0,"",(IFERROR( (IFERROR($ND245/FRACAS!$AY$1*60,0) - SUMPRODUCT( (FRACAS!$K$5:$K$8972=NW$2) * IFERROR(FRACAS!$AN$5:$AN$8972,0) ) ) / IFERROR($ND245/FRACAS!$AY$1*60,0), 1 )))</f>
        <v/>
      </c>
      <c r="NX245" s="193" t="str" cm="1">
        <f t="array" ref="NX245">IF($ND245=0,"",(IFERROR( (IFERROR($ND245/FRACAS!$AY$1*60,0) - SUMPRODUCT( (FRACAS!$K$5:$K$8972=NX$2) * IFERROR(FRACAS!$AN$5:$AN$8972,0) ) ) / IFERROR($ND245/FRACAS!$AY$1*60,0), 1 )))</f>
        <v/>
      </c>
      <c r="NY245" s="193" t="str" cm="1">
        <f t="array" ref="NY245">IF($ND245=0,"",(IFERROR( (IFERROR($ND245/FRACAS!$AY$1*60,0) - SUMPRODUCT( (FRACAS!$K$5:$K$8972=NY$2) * IFERROR(FRACAS!$AN$5:$AN$8972,0) ) ) / IFERROR($ND245/FRACAS!$AY$1*60,0), 1 )))</f>
        <v/>
      </c>
      <c r="NZ245" s="193" t="str" cm="1">
        <f t="array" ref="NZ245">IF($ND245=0,"",(IFERROR( (IFERROR($ND245/FRACAS!$AY$1*60,0) - SUMPRODUCT( (FRACAS!$K$5:$K$8972=NZ$2) * IFERROR(FRACAS!$AN$5:$AN$8972,0) ) ) / IFERROR($ND245/FRACAS!$AY$1*60,0), 1 )))</f>
        <v/>
      </c>
      <c r="OA245" s="193" t="str" cm="1">
        <f t="array" ref="OA245">IF($ND245=0,"",(IFERROR( (IFERROR($ND245/FRACAS!$AY$1*60,0) - SUMPRODUCT( (FRACAS!$K$5:$K$8972=OA$2) * IFERROR(FRACAS!$AN$5:$AN$8972,0) ) ) / IFERROR($ND245/FRACAS!$AY$1*60,0), 1 )))</f>
        <v/>
      </c>
      <c r="OB245" s="193" t="str" cm="1">
        <f t="array" ref="OB245">IF($ND245=0,"",(IFERROR( (IFERROR($ND245/FRACAS!$AY$1*60,0) - SUMPRODUCT( (FRACAS!$K$5:$K$8972=OB$2) * IFERROR(FRACAS!$AN$5:$AN$8972,0) ) ) / IFERROR($ND245/FRACAS!$AY$1*60,0), 1 )))</f>
        <v/>
      </c>
      <c r="OC245" s="193" t="str" cm="1">
        <f t="array" ref="OC245">IF($ND245=0,"",(IFERROR( (IFERROR($ND245/FRACAS!$AY$1*60,0) - SUMPRODUCT( (FRACAS!$K$5:$K$8972=OC$2) * IFERROR(FRACAS!$AN$5:$AN$8972,0) ) ) / IFERROR($ND245/FRACAS!$AY$1*60,0), 1 )))</f>
        <v/>
      </c>
      <c r="OD245" s="193" t="str" cm="1">
        <f t="array" ref="OD245">IF($ND245=0,"",(IFERROR( (IFERROR($ND245/FRACAS!$AY$1*60,0) - SUMPRODUCT( (FRACAS!$K$5:$K$8972=OD$2) * IFERROR(FRACAS!$AN$5:$AN$8972,0) ) ) / IFERROR($ND245/FRACAS!$AY$1*60,0), 1 )))</f>
        <v/>
      </c>
      <c r="OE245" s="193" t="str" cm="1">
        <f t="array" ref="OE245">IF($ND245=0,"",(IFERROR( (IFERROR($ND245/FRACAS!$AY$1*60,0) - SUMPRODUCT( (FRACAS!$K$5:$K$8972=OE$2) * IFERROR(FRACAS!$AN$5:$AN$8972,0) ) ) / IFERROR($ND245/FRACAS!$AY$1*60,0), 1 )))</f>
        <v/>
      </c>
      <c r="OF245" s="193" t="str" cm="1">
        <f t="array" ref="OF245">IF($ND245=0,"",(IFERROR( (IFERROR($ND245/FRACAS!$AY$1*60,0) - SUMPRODUCT( (FRACAS!$K$5:$K$8972=OF$2) * IFERROR(FRACAS!$AN$5:$AN$8972,0) ) ) / IFERROR($ND245/FRACAS!$AY$1*60,0), 1 )))</f>
        <v/>
      </c>
      <c r="OG245" s="193" t="str" cm="1">
        <f t="array" ref="OG245">IF($ND245=0,"",(IFERROR( (IFERROR($ND245/FRACAS!$AY$1*60,0) - SUMPRODUCT( (FRACAS!$K$5:$K$8972=OG$2) * IFERROR(FRACAS!$AN$5:$AN$8972,0) ) ) / IFERROR($ND245/FRACAS!$AY$1*60,0), 1 )))</f>
        <v/>
      </c>
      <c r="OH245" s="193" t="str" cm="1">
        <f t="array" ref="OH245">IF($ND245=0,"",(IFERROR( (IFERROR($ND245/FRACAS!$AY$1*60,0) - SUMPRODUCT( (FRACAS!$K$5:$K$8972=OH$2) * IFERROR(FRACAS!$AN$5:$AN$8972,0) ) ) / IFERROR($ND245/FRACAS!$AY$1*60,0), 1 )))</f>
        <v/>
      </c>
      <c r="OI245" s="193" t="str" cm="1">
        <f t="array" ref="OI245">IF($ND245=0,"",(IFERROR( (IFERROR($ND245/FRACAS!$AY$1*60,0) - SUMPRODUCT( (FRACAS!$K$5:$K$8972=OI$2) * IFERROR(FRACAS!$AN$5:$AN$8972,0) ) ) / IFERROR($ND245/FRACAS!$AY$1*60,0), 1 )))</f>
        <v/>
      </c>
      <c r="OJ245" s="193" t="str" cm="1">
        <f t="array" ref="OJ245">IF($ND245=0,"",(IFERROR( (IFERROR($ND245/FRACAS!$AY$1*60,0) - SUMPRODUCT( (FRACAS!$K$5:$K$8972=OJ$2) * IFERROR(FRACAS!$AN$5:$AN$8972,0) ) ) / IFERROR($ND245/FRACAS!$AY$1*60,0), 1 )))</f>
        <v/>
      </c>
      <c r="OK245" s="193" t="str" cm="1">
        <f t="array" ref="OK245">IF($ND245=0,"",(IFERROR( (IFERROR($ND245/FRACAS!$AY$1*60,0) - SUMPRODUCT( (FRACAS!$K$5:$K$8972=OK$2) * IFERROR(FRACAS!$AN$5:$AN$8972,0) ) ) / IFERROR($ND245/FRACAS!$AY$1*60,0), 1 )))</f>
        <v/>
      </c>
      <c r="OL245" s="193" t="str" cm="1">
        <f t="array" ref="OL245">IF($ND245=0,"",(IFERROR( (IFERROR($ND245/FRACAS!$AY$1*60,0) - SUMPRODUCT( (FRACAS!$K$5:$K$8972=OL$2) * IFERROR(FRACAS!$AN$5:$AN$8972,0) ) ) / IFERROR($ND245/FRACAS!$AY$1*60,0), 1 )))</f>
        <v/>
      </c>
      <c r="OM245" s="193" t="str" cm="1">
        <f t="array" ref="OM245">IF($ND245=0,"",(IFERROR( (IFERROR($ND245/FRACAS!$AY$1*60,0) - SUMPRODUCT( (FRACAS!$K$5:$K$8972=OM$2) * IFERROR(FRACAS!$AN$5:$AN$8972,0) ) ) / IFERROR($ND245/FRACAS!$AY$1*60,0), 1 )))</f>
        <v/>
      </c>
      <c r="ON245" s="193" t="str" cm="1">
        <f t="array" ref="ON245">IF($ND245=0,"",(IFERROR( (IFERROR($ND245/FRACAS!$AY$1*60,0) - SUMPRODUCT( (FRACAS!$K$5:$K$8972=ON$2) * IFERROR(FRACAS!$AN$5:$AN$8972,0) ) ) / IFERROR($ND245/FRACAS!$AY$1*60,0), 1 )))</f>
        <v/>
      </c>
      <c r="OO245" s="193" t="str" cm="1">
        <f t="array" ref="OO245">IF($ND245=0,"",(IFERROR( (IFERROR($ND245/FRACAS!$AY$1*60,0) - SUMPRODUCT( (FRACAS!$K$5:$K$8972=OO$2) * IFERROR(FRACAS!$AN$5:$AN$8972,0) ) ) / IFERROR($ND245/FRACAS!$AY$1*60,0), 1 )))</f>
        <v/>
      </c>
      <c r="OP245" s="193" t="str" cm="1">
        <f t="array" ref="OP245">IF($ND245=0,"",(IFERROR( (IFERROR($ND245/FRACAS!$AY$1*60,0) - SUMPRODUCT( (FRACAS!$K$5:$K$8972=OP$2) * IFERROR(FRACAS!$AN$5:$AN$8972,0) ) ) / IFERROR($ND245/FRACAS!$AY$1*60,0), 1 )))</f>
        <v/>
      </c>
      <c r="OQ245" s="193" t="str" cm="1">
        <f t="array" ref="OQ245">IF($ND245=0,"",(IFERROR( (IFERROR($ND245/FRACAS!$AY$1*60,0) - SUMPRODUCT( (FRACAS!$K$5:$K$8972=OQ$2) * IFERROR(FRACAS!$AN$5:$AN$8972,0) ) ) / IFERROR($ND245/FRACAS!$AY$1*60,0), 1 )))</f>
        <v/>
      </c>
      <c r="OR245" s="193" t="str" cm="1">
        <f t="array" ref="OR245">IF($ND245=0,"",(IFERROR( (IFERROR($ND245/FRACAS!$AY$1*60,0) - SUMPRODUCT( (FRACAS!$K$5:$K$8972=OR$2) * IFERROR(FRACAS!$AN$5:$AN$8972,0) ) ) / IFERROR($ND245/FRACAS!$AY$1*60,0), 1 )))</f>
        <v/>
      </c>
      <c r="OS245" s="193" t="str" cm="1">
        <f t="array" ref="OS245">IF($ND245=0,"",(IFERROR( (IFERROR($ND245/FRACAS!$AY$1*60,0) - SUMPRODUCT( (FRACAS!$K$5:$K$8972=OS$2) * IFERROR(FRACAS!$AN$5:$AN$8972,0) ) ) / IFERROR($ND245/FRACAS!$AY$1*60,0), 1 )))</f>
        <v/>
      </c>
      <c r="OT245" s="243" t="str" cm="1">
        <f t="array" ref="OT245">IF($ND245=0,"",(IFERROR( (IFERROR($ND245/FRACAS!$AY$1*60,0) - SUMPRODUCT( (FRACAS!$K$5:$K$8972=OT$2) * IFERROR(FRACAS!$AN$5:$AN$8972,0) ) ) / IFERROR($ND245/FRACAS!$AY$1*60,0), 1 )))</f>
        <v/>
      </c>
    </row>
    <row r="246" spans="2:410" x14ac:dyDescent="0.2">
      <c r="B246" s="233"/>
      <c r="C246" s="259">
        <f>IF('[1]17.11.2025 IASI18 Mileage'!C246="","",'[1]17.11.2025 IASI18 Mileage'!C246)</f>
        <v>47658</v>
      </c>
      <c r="D246" s="201" t="str">
        <f>IF('[1]17.11.2025 IASI18 Mileage'!D246="","",'[1]17.11.2025 IASI18 Mileage'!D246)</f>
        <v/>
      </c>
      <c r="E246" s="201" t="str">
        <f>IF('[1]17.11.2025 IASI18 Mileage'!E246="","",'[1]17.11.2025 IASI18 Mileage'!E246)</f>
        <v/>
      </c>
      <c r="F246" s="201" t="str">
        <f>IF('[1]17.11.2025 IASI18 Mileage'!F246="","",'[1]17.11.2025 IASI18 Mileage'!F246)</f>
        <v/>
      </c>
      <c r="G246" s="201" t="str">
        <f>IF('[1]17.11.2025 IASI18 Mileage'!G246="","",'[1]17.11.2025 IASI18 Mileage'!G246)</f>
        <v/>
      </c>
      <c r="H246" s="201" t="str">
        <f>IF('[1]17.11.2025 IASI18 Mileage'!H246="","",'[1]17.11.2025 IASI18 Mileage'!H246)</f>
        <v/>
      </c>
      <c r="I246" s="201" t="str">
        <f>IF('[1]17.11.2025 IASI18 Mileage'!I246="","",'[1]17.11.2025 IASI18 Mileage'!I246)</f>
        <v/>
      </c>
      <c r="J246" s="201" t="str">
        <f>IF('[1]17.11.2025 IASI18 Mileage'!J246="","",'[1]17.11.2025 IASI18 Mileage'!J246)</f>
        <v/>
      </c>
      <c r="K246" s="201" t="str">
        <f>IF('[1]17.11.2025 IASI18 Mileage'!K246="","",'[1]17.11.2025 IASI18 Mileage'!K246)</f>
        <v/>
      </c>
      <c r="L246" s="201" t="str">
        <f>IF('[1]17.11.2025 IASI18 Mileage'!L246="","",'[1]17.11.2025 IASI18 Mileage'!L246)</f>
        <v/>
      </c>
      <c r="M246" s="201" t="str">
        <f>IF('[1]17.11.2025 IASI18 Mileage'!M246="","",'[1]17.11.2025 IASI18 Mileage'!M246)</f>
        <v/>
      </c>
      <c r="N246" s="201" t="str">
        <f>IF('[1]17.11.2025 IASI18 Mileage'!N246="","",'[1]17.11.2025 IASI18 Mileage'!N246)</f>
        <v/>
      </c>
      <c r="O246" s="201" t="str">
        <f>IF('[1]17.11.2025 IASI18 Mileage'!O246="","",'[1]17.11.2025 IASI18 Mileage'!O246)</f>
        <v/>
      </c>
      <c r="P246" s="201" t="str">
        <f>IF('[1]17.11.2025 IASI18 Mileage'!P246="","",'[1]17.11.2025 IASI18 Mileage'!P246)</f>
        <v/>
      </c>
      <c r="Q246" s="201" t="str">
        <f>IF('[1]17.11.2025 IASI18 Mileage'!Q246="","",'[1]17.11.2025 IASI18 Mileage'!Q246)</f>
        <v/>
      </c>
      <c r="R246" s="201" t="str">
        <f>IF('[1]17.11.2025 IASI18 Mileage'!R246="","",'[1]17.11.2025 IASI18 Mileage'!R246)</f>
        <v/>
      </c>
      <c r="S246" s="201" t="str">
        <f>IF('[1]17.11.2025 IASI18 Mileage'!S246="","",'[1]17.11.2025 IASI18 Mileage'!S246)</f>
        <v/>
      </c>
      <c r="T246" s="201" t="str">
        <f>IF('[1]17.11.2025 IASI18 Mileage'!T246="","",'[1]17.11.2025 IASI18 Mileage'!T246)</f>
        <v/>
      </c>
      <c r="U246" s="201" t="str">
        <f>IF('[1]17.11.2025 IASI18 Mileage'!U246="","",'[1]17.11.2025 IASI18 Mileage'!U246)</f>
        <v/>
      </c>
      <c r="V246" s="201"/>
      <c r="W246" s="201"/>
      <c r="X246" s="201"/>
      <c r="Y246" s="201"/>
      <c r="Z246" s="201"/>
      <c r="AA246" s="201"/>
      <c r="AB246" s="201"/>
      <c r="AC246" s="201"/>
      <c r="AD246" s="201"/>
      <c r="AE246" s="201"/>
      <c r="AF246" s="201"/>
      <c r="AG246" s="201"/>
      <c r="AH246" s="201"/>
      <c r="AI246" s="201"/>
      <c r="AJ246" s="201"/>
      <c r="AK246" s="201"/>
      <c r="AL246" s="201"/>
      <c r="AM246" s="201"/>
      <c r="AN246" s="201"/>
      <c r="AO246" s="201"/>
      <c r="AP246" s="201"/>
      <c r="AQ246" s="201"/>
      <c r="AR246" s="201"/>
      <c r="AS246" s="201"/>
      <c r="AT246" s="201"/>
      <c r="AU246" s="201"/>
      <c r="AV246" s="201"/>
      <c r="AW246" s="201"/>
      <c r="AX246" s="201"/>
      <c r="AY246" s="201"/>
      <c r="AZ246" s="201"/>
      <c r="BA246" s="202"/>
      <c r="BB246" s="184"/>
      <c r="BD246" s="234"/>
      <c r="BE246" s="234"/>
      <c r="BF246" s="234"/>
      <c r="BG246" s="234"/>
      <c r="BH246" s="234"/>
      <c r="BI246" s="234"/>
      <c r="BJ246" s="234"/>
      <c r="BK246" s="234"/>
      <c r="BL246" s="234"/>
      <c r="BM246" s="234"/>
      <c r="DC246" s="184">
        <f t="shared" si="19"/>
        <v>0</v>
      </c>
      <c r="DD246" s="235" t="str">
        <f t="shared" si="20"/>
        <v/>
      </c>
      <c r="DE246" s="186">
        <f>IF(D246&gt; 0,(COUNTIFS(FRACAS!$B$5:$B$8972, D$4, FRACAS!$D$5:$D$8972, "&lt;="&amp;D246)), "" )</f>
        <v>0</v>
      </c>
      <c r="DF246" s="186">
        <f>IF(E246&gt; 0,(COUNTIFS(FRACAS!$B$5:$B$8972, E$4, FRACAS!$D$5:$D$8972, "&lt;="&amp;E246)), "" )</f>
        <v>0</v>
      </c>
      <c r="DG246" s="186">
        <f>IF(F246&gt; 0,(COUNTIFS(FRACAS!$B$5:$B$8972, F$4, FRACAS!$D$5:$D$8972, "&lt;="&amp;F246)), "" )</f>
        <v>0</v>
      </c>
      <c r="DH246" s="186">
        <f>IF(G246&gt; 0,(COUNTIFS(FRACAS!$B$5:$B$8972, G$4, FRACAS!$D$5:$D$8972, "&lt;="&amp;G246)), "" )</f>
        <v>0</v>
      </c>
      <c r="DI246" s="186">
        <f>IF(H246&gt; 0,(COUNTIFS(FRACAS!$B$5:$B$8972, H$4, FRACAS!$D$5:$D$8972, "&lt;="&amp;H246)), "" )</f>
        <v>0</v>
      </c>
      <c r="DJ246" s="186">
        <f>IF(I246&gt; 0,(COUNTIFS(FRACAS!$B$5:$B$8972, I$4, FRACAS!$D$5:$D$8972, "&lt;="&amp;I246)), "" )</f>
        <v>0</v>
      </c>
      <c r="DK246" s="186">
        <f>IF(J246&gt; 0,(COUNTIFS(FRACAS!$B$5:$B$8972, J$4, FRACAS!$D$5:$D$8972, "&lt;="&amp;J246)), "" )</f>
        <v>0</v>
      </c>
      <c r="DL246" s="186">
        <f>IF(K246&gt; 0,(COUNTIFS(FRACAS!$B$5:$B$8972, K$4, FRACAS!$D$5:$D$8972, "&lt;="&amp;K246)), "" )</f>
        <v>0</v>
      </c>
      <c r="DM246" s="186">
        <f>IF(L246&gt; 0,(COUNTIFS(FRACAS!$B$5:$B$8972, L$4, FRACAS!$D$5:$D$8972, "&lt;="&amp;L246)), "" )</f>
        <v>0</v>
      </c>
      <c r="DN246" s="186">
        <f>IF(M246&gt; 0,(COUNTIFS(FRACAS!$B$5:$B$8972, M$4, FRACAS!$D$5:$D$8972, "&lt;="&amp;M246)), "" )</f>
        <v>0</v>
      </c>
      <c r="DO246" s="186">
        <f>IF(N246&gt; 0,(COUNTIFS(FRACAS!$B$5:$B$8972, N$4, FRACAS!$D$5:$D$8972, "&lt;="&amp;N246)), "" )</f>
        <v>0</v>
      </c>
      <c r="DP246" s="186">
        <f>IF(O246&gt; 0,(COUNTIFS(FRACAS!$B$5:$B$8972, O$4, FRACAS!$D$5:$D$8972, "&lt;="&amp;O246)), "" )</f>
        <v>0</v>
      </c>
      <c r="DQ246" s="186">
        <f>IF(P246&gt; 0,(COUNTIFS(FRACAS!$B$5:$B$8972, P$4, FRACAS!$D$5:$D$8972, "&lt;="&amp;P246)), "" )</f>
        <v>0</v>
      </c>
      <c r="DR246" s="186">
        <f>IF(Q246&gt; 0,(COUNTIFS(FRACAS!$B$5:$B$8972, Q$4, FRACAS!$D$5:$D$8972, "&lt;="&amp;Q246)), "" )</f>
        <v>0</v>
      </c>
      <c r="DS246" s="186">
        <f>IF(R246&gt; 0,(COUNTIFS(FRACAS!$B$5:$B$8972, R$4, FRACAS!$D$5:$D$8972, "&lt;="&amp;R246)), "" )</f>
        <v>0</v>
      </c>
      <c r="DT246" s="186">
        <f>IF(S246&gt; 0,(COUNTIFS(FRACAS!$B$5:$B$8972, S$4, FRACAS!$D$5:$D$8972, "&lt;="&amp;S246)), "" )</f>
        <v>0</v>
      </c>
      <c r="DU246" s="186">
        <f>IF(T246&gt; 0,(COUNTIFS(FRACAS!$B$5:$B$8972, T$4, FRACAS!$D$5:$D$8972, "&lt;="&amp;T246)), "" )</f>
        <v>0</v>
      </c>
      <c r="DV246" s="186">
        <f>IF(U246&gt; 0,(COUNTIFS(FRACAS!$B$5:$B$8972, U$4, FRACAS!$D$5:$D$8972, "&lt;="&amp;U246)), "" )</f>
        <v>0</v>
      </c>
      <c r="DW246" s="186" t="str">
        <f>IF(V246&gt; 0,(COUNTIFS(FRACAS!$B$5:$B$8972, V$4, FRACAS!$D$5:$D$8972, "&lt;="&amp;V246)), "" )</f>
        <v/>
      </c>
      <c r="DX246" s="186" t="str">
        <f>IF(W246&gt; 0,(COUNTIFS(FRACAS!$B$5:$B$8972, W$4, FRACAS!$D$5:$D$8972, "&lt;="&amp;W246)), "" )</f>
        <v/>
      </c>
      <c r="DY246" s="186" t="str">
        <f>IF(X246&gt; 0,(COUNTIFS(FRACAS!$B$5:$B$8972, X$4, FRACAS!$D$5:$D$8972, "&lt;="&amp;X246)), "" )</f>
        <v/>
      </c>
      <c r="DZ246" s="186" t="str">
        <f>IF(Y246&gt; 0,(COUNTIFS(FRACAS!$B$5:$B$8972, Y$4, FRACAS!$D$5:$D$8972, "&lt;="&amp;Y246)), "" )</f>
        <v/>
      </c>
      <c r="EA246" s="186" t="str">
        <f>IF(Z246&gt; 0,(COUNTIFS(FRACAS!$B$5:$B$8972, Z$4, FRACAS!$D$5:$D$8972, "&lt;="&amp;Z246)), "" )</f>
        <v/>
      </c>
      <c r="EB246" s="186" t="str">
        <f>IF(AA246&gt; 0,(COUNTIFS(FRACAS!$B$5:$B$8972, AA$4, FRACAS!$D$5:$D$8972, "&lt;="&amp;AA246)), "" )</f>
        <v/>
      </c>
      <c r="EC246" s="186" t="str">
        <f>IF(AB246&gt; 0,(COUNTIFS(FRACAS!$B$5:$B$8972, AB$4, FRACAS!$D$5:$D$8972, "&lt;="&amp;AB246)), "" )</f>
        <v/>
      </c>
      <c r="ED246" s="186" t="str">
        <f>IF(AC246&gt; 0,(COUNTIFS(FRACAS!$B$5:$B$8972, AC$4, FRACAS!$D$5:$D$8972, "&lt;="&amp;AC246)), "" )</f>
        <v/>
      </c>
      <c r="EE246" s="186" t="str">
        <f>IF(AD246&gt; 0,(COUNTIFS(FRACAS!$B$5:$B$8972, AD$4, FRACAS!$D$5:$D$8972, "&lt;="&amp;AD246)), "" )</f>
        <v/>
      </c>
      <c r="EF246" s="186" t="str">
        <f>IF(AE246&gt; 0,(COUNTIFS(FRACAS!$B$5:$B$8972, AE$4, FRACAS!$D$5:$D$8972, "&lt;="&amp;AE246)), "" )</f>
        <v/>
      </c>
      <c r="EG246" s="186" t="str">
        <f>IF(AF246&gt; 0,(COUNTIFS(FRACAS!$B$5:$B$8972, AF$4, FRACAS!$D$5:$D$8972, "&lt;="&amp;AF246)), "" )</f>
        <v/>
      </c>
      <c r="EH246" s="186" t="str">
        <f>IF(AG246&gt; 0,(COUNTIFS(FRACAS!$B$5:$B$8972, AG$4, FRACAS!$D$5:$D$8972, "&lt;="&amp;AG246)), "" )</f>
        <v/>
      </c>
      <c r="EI246" s="186" t="str">
        <f>IF(AH246&gt; 0,(COUNTIFS(FRACAS!$B$5:$B$8972, AH$4, FRACAS!$D$5:$D$8972, "&lt;="&amp;AH246)), "" )</f>
        <v/>
      </c>
      <c r="EJ246" s="186" t="str">
        <f>IF(AI246&gt; 0,(COUNTIFS(FRACAS!$B$5:$B$8972, AI$4, FRACAS!$D$5:$D$8972, "&lt;="&amp;AI246)), "" )</f>
        <v/>
      </c>
      <c r="EK246" s="186" t="str">
        <f>IF(AJ246&gt; 0,(COUNTIFS(FRACAS!$B$5:$B$8972, AJ$4, FRACAS!$D$5:$D$8972, "&lt;="&amp;AJ246)), "" )</f>
        <v/>
      </c>
      <c r="EL246" s="186" t="str">
        <f>IF(AK246&gt; 0,(COUNTIFS(FRACAS!$B$5:$B$8972, AK$4, FRACAS!$D$5:$D$8972, "&lt;="&amp;AK246)), "" )</f>
        <v/>
      </c>
      <c r="EM246" s="186" t="str">
        <f>IF(AL246&gt; 0,(COUNTIFS(FRACAS!$B$5:$B$8972, AL$4, FRACAS!$D$5:$D$8972, "&lt;="&amp;AL246)), "" )</f>
        <v/>
      </c>
      <c r="EN246" s="186" t="str">
        <f>IF(AM246&gt; 0,(COUNTIFS(FRACAS!$B$5:$B$8972, AM$4, FRACAS!$D$5:$D$8972, "&lt;="&amp;AM246)), "" )</f>
        <v/>
      </c>
      <c r="EO246" s="186" t="str">
        <f>IF(AN246&gt; 0,(COUNTIFS(FRACAS!$B$5:$B$8972, AN$4, FRACAS!$D$5:$D$8972, "&lt;="&amp;AN246)), "" )</f>
        <v/>
      </c>
      <c r="EP246" s="186" t="str">
        <f>IF(AO246&gt; 0,(COUNTIFS(FRACAS!$B$5:$B$8972, AO$4, FRACAS!$D$5:$D$8972, "&lt;="&amp;AO246)), "" )</f>
        <v/>
      </c>
      <c r="EQ246" s="186" t="str">
        <f>IF(AP246&gt; 0,(COUNTIFS(FRACAS!$B$5:$B$8972, AP$4, FRACAS!$D$5:$D$8972, "&lt;="&amp;AP246)), "" )</f>
        <v/>
      </c>
      <c r="ER246" s="186" t="str">
        <f>IF(AQ246&gt; 0,(COUNTIFS(FRACAS!$B$5:$B$8972, AQ$4, FRACAS!$D$5:$D$8972, "&lt;="&amp;AQ246)), "" )</f>
        <v/>
      </c>
      <c r="ES246" s="246"/>
      <c r="ET246" s="194"/>
      <c r="EU246" s="194"/>
      <c r="EV246" s="194"/>
      <c r="EW246" s="194"/>
      <c r="EX246" s="194"/>
      <c r="EY246" s="194"/>
      <c r="EZ246" s="194"/>
      <c r="FA246" s="194"/>
      <c r="FB246" s="195"/>
      <c r="FE246" s="190"/>
      <c r="FF246" s="190"/>
      <c r="FG246" s="190"/>
      <c r="FH246" s="190"/>
      <c r="FI246" s="190"/>
      <c r="FJ246" s="190"/>
      <c r="FK246" s="190"/>
      <c r="FL246" s="190"/>
      <c r="FM246" s="190"/>
      <c r="FN246" s="190"/>
      <c r="JD246" s="238"/>
      <c r="JE246" s="238"/>
      <c r="JF246" s="238"/>
      <c r="JG246" s="238"/>
      <c r="JH246" s="238"/>
      <c r="JI246" s="238"/>
      <c r="JJ246" s="238"/>
      <c r="JK246" s="238"/>
      <c r="JL246" s="238"/>
      <c r="JM246" s="238"/>
      <c r="JN246" s="247"/>
      <c r="JO246" s="248"/>
      <c r="JP246" s="248"/>
      <c r="JQ246" s="248"/>
      <c r="JR246" s="248"/>
      <c r="JS246" s="248"/>
      <c r="JT246" s="248"/>
      <c r="JU246" s="248"/>
      <c r="JV246" s="248"/>
      <c r="JW246" s="248"/>
      <c r="JX246" s="248"/>
      <c r="JY246" s="248"/>
      <c r="JZ246" s="248"/>
      <c r="KA246" s="248"/>
      <c r="KB246" s="248"/>
      <c r="KC246" s="248"/>
      <c r="KD246" s="248"/>
      <c r="KE246" s="248"/>
      <c r="KF246" s="248"/>
      <c r="KG246" s="248"/>
      <c r="KH246" s="248"/>
      <c r="KI246" s="248"/>
      <c r="KJ246" s="248"/>
      <c r="KK246" s="248"/>
      <c r="KL246" s="248"/>
      <c r="KM246" s="248"/>
      <c r="KN246" s="248"/>
      <c r="KO246" s="248"/>
      <c r="KP246" s="248"/>
      <c r="KQ246" s="248"/>
      <c r="KR246" s="248"/>
      <c r="KS246" s="248"/>
      <c r="KT246" s="248"/>
      <c r="KU246" s="248"/>
      <c r="KV246" s="248"/>
      <c r="KW246" s="248"/>
      <c r="KX246" s="248"/>
      <c r="KY246" s="248"/>
      <c r="KZ246" s="248"/>
      <c r="LA246" s="248"/>
      <c r="LC246" s="235" t="str">
        <f t="shared" si="18"/>
        <v/>
      </c>
      <c r="LD246" s="240" t="str" cm="1">
        <f t="array" ref="LD246">IFERROR((((D246/FRACAS!$AY$1)*60
)-(SUMPRODUCT((FRACAS!$B$5:$B$8970=D$4)*(FRACAS!$D$5:$D$8970&lt;=D246)*(IFERROR(FRACAS!$AM$5:$AM$8970,0)))
))/((D246/FRACAS!$AY$1)*60),"")</f>
        <v/>
      </c>
      <c r="LE246" s="240" t="str" cm="1">
        <f t="array" ref="LE246">IFERROR((((E246/FRACAS!$AY$1)*60
)-(SUMPRODUCT((FRACAS!$B$5:$B$8970=E$4)*(FRACAS!$D$5:$D$8970&lt;=E246)*(IFERROR(FRACAS!$AM$5:$AM$8970,0)))
))/((E246/FRACAS!$AY$1)*60),"")</f>
        <v/>
      </c>
      <c r="LF246" s="240" t="str" cm="1">
        <f t="array" ref="LF246">IFERROR((((F246/FRACAS!$AY$1)*60
)-(SUMPRODUCT((FRACAS!$B$5:$B$8970=F$4)*(FRACAS!$D$5:$D$8970&lt;=F246)*(IFERROR(FRACAS!$AM$5:$AM$8970,0)))
))/((F246/FRACAS!$AY$1)*60),"")</f>
        <v/>
      </c>
      <c r="LG246" s="240" t="str" cm="1">
        <f t="array" ref="LG246">IFERROR((((G246/FRACAS!$AY$1)*60
)-(SUMPRODUCT((FRACAS!$B$5:$B$8970=G$4)*(FRACAS!$D$5:$D$8970&lt;=G246)*(IFERROR(FRACAS!$AM$5:$AM$8970,0)))
))/((G246/FRACAS!$AY$1)*60),"")</f>
        <v/>
      </c>
      <c r="LH246" s="240" t="str" cm="1">
        <f t="array" ref="LH246">IFERROR((((H246/FRACAS!$AY$1)*60
)-(SUMPRODUCT((FRACAS!$B$5:$B$8970=H$4)*(FRACAS!$D$5:$D$8970&lt;=H246)*(IFERROR(FRACAS!$AM$5:$AM$8970,0)))
))/((H246/FRACAS!$AY$1)*60),"")</f>
        <v/>
      </c>
      <c r="LI246" s="240" t="str" cm="1">
        <f t="array" ref="LI246">IFERROR((((I246/FRACAS!$AY$1)*60
)-(SUMPRODUCT((FRACAS!$B$5:$B$8970=I$4)*(FRACAS!$D$5:$D$8970&lt;=I246)*(IFERROR(FRACAS!$AM$5:$AM$8970,0)))
))/((I246/FRACAS!$AY$1)*60),"")</f>
        <v/>
      </c>
      <c r="LJ246" s="240" t="str" cm="1">
        <f t="array" ref="LJ246">IFERROR((((J246/FRACAS!$AY$1)*60
)-(SUMPRODUCT((FRACAS!$B$5:$B$8970=J$4)*(FRACAS!$D$5:$D$8970&lt;=J246)*(IFERROR(FRACAS!$AM$5:$AM$8970,0)))
))/((J246/FRACAS!$AY$1)*60),"")</f>
        <v/>
      </c>
      <c r="LK246" s="240" t="str" cm="1">
        <f t="array" ref="LK246">IFERROR((((K246/FRACAS!$AY$1)*60
)-(SUMPRODUCT((FRACAS!$B$5:$B$8970=K$4)*(FRACAS!$D$5:$D$8970&lt;=K246)*(IFERROR(FRACAS!$AM$5:$AM$8970,0)))
))/((K246/FRACAS!$AY$1)*60),"")</f>
        <v/>
      </c>
      <c r="LL246" s="240" t="str" cm="1">
        <f t="array" ref="LL246">IFERROR((((L246/FRACAS!$AY$1)*60
)-(SUMPRODUCT((FRACAS!$B$5:$B$8970=L$4)*(FRACAS!$D$5:$D$8970&lt;=L246)*(IFERROR(FRACAS!$AM$5:$AM$8970,0)))
))/((L246/FRACAS!$AY$1)*60),"")</f>
        <v/>
      </c>
      <c r="LM246" s="240" t="str" cm="1">
        <f t="array" ref="LM246">IFERROR((((M246/FRACAS!$AY$1)*60
)-(SUMPRODUCT((FRACAS!$B$5:$B$8970=M$4)*(FRACAS!$D$5:$D$8970&lt;=M246)*(IFERROR(FRACAS!$AM$5:$AM$8970,0)))
))/((M246/FRACAS!$AY$1)*60),"")</f>
        <v/>
      </c>
      <c r="LN246" s="240" t="str" cm="1">
        <f t="array" ref="LN246">IFERROR((((N246/FRACAS!$AY$1)*60
)-(SUMPRODUCT((FRACAS!$B$5:$B$8970=N$4)*(FRACAS!$D$5:$D$8970&lt;=N246)*(IFERROR(FRACAS!$AM$5:$AM$8970,0)))
))/((N246/FRACAS!$AY$1)*60),"")</f>
        <v/>
      </c>
      <c r="LO246" s="240" t="str" cm="1">
        <f t="array" ref="LO246">IFERROR((((O246/FRACAS!$AY$1)*60
)-(SUMPRODUCT((FRACAS!$B$5:$B$8970=O$4)*(FRACAS!$D$5:$D$8970&lt;=O246)*(IFERROR(FRACAS!$AM$5:$AM$8970,0)))
))/((O246/FRACAS!$AY$1)*60),"")</f>
        <v/>
      </c>
      <c r="LP246" s="240" t="str" cm="1">
        <f t="array" ref="LP246">IFERROR((((P246/FRACAS!$AY$1)*60
)-(SUMPRODUCT((FRACAS!$B$5:$B$8970=P$4)*(FRACAS!$D$5:$D$8970&lt;=P246)*(IFERROR(FRACAS!$AM$5:$AM$8970,0)))
))/((P246/FRACAS!$AY$1)*60),"")</f>
        <v/>
      </c>
      <c r="LQ246" s="240" t="str" cm="1">
        <f t="array" ref="LQ246">IFERROR((((Q246/FRACAS!$AY$1)*60
)-(SUMPRODUCT((FRACAS!$B$5:$B$8970=Q$4)*(FRACAS!$D$5:$D$8970&lt;=Q246)*(IFERROR(FRACAS!$AM$5:$AM$8970,0)))
))/((Q246/FRACAS!$AY$1)*60),"")</f>
        <v/>
      </c>
      <c r="LR246" s="240" t="str" cm="1">
        <f t="array" ref="LR246">IFERROR((((R246/FRACAS!$AY$1)*60
)-(SUMPRODUCT((FRACAS!$B$5:$B$8970=R$4)*(FRACAS!$D$5:$D$8970&lt;=R246)*(IFERROR(FRACAS!$AM$5:$AM$8970,0)))
))/((R246/FRACAS!$AY$1)*60),"")</f>
        <v/>
      </c>
      <c r="LS246" s="240" t="str" cm="1">
        <f t="array" ref="LS246">IFERROR((((S246/FRACAS!$AY$1)*60
)-(SUMPRODUCT((FRACAS!$B$5:$B$8970=S$4)*(FRACAS!$D$5:$D$8970&lt;=S246)*(IFERROR(FRACAS!$AM$5:$AM$8970,0)))
))/((S246/FRACAS!$AY$1)*60),"")</f>
        <v/>
      </c>
      <c r="LT246" s="240" t="str" cm="1">
        <f t="array" ref="LT246">IFERROR((((T246/FRACAS!$AY$1)*60
)-(SUMPRODUCT((FRACAS!$B$5:$B$8970=T$4)*(FRACAS!$D$5:$D$8970&lt;=T246)*(IFERROR(FRACAS!$AM$5:$AM$8970,0)))
))/((T246/FRACAS!$AY$1)*60),"")</f>
        <v/>
      </c>
      <c r="LU246" s="240" t="str" cm="1">
        <f t="array" ref="LU246">IFERROR((((U246/FRACAS!$AY$1)*60
)-(SUMPRODUCT((FRACAS!$B$5:$B$8970=U$4)*(FRACAS!$D$5:$D$8970&lt;=U246)*(IFERROR(FRACAS!$AM$5:$AM$8970,0)))
))/((U246/FRACAS!$AY$1)*60),"")</f>
        <v/>
      </c>
      <c r="LV246" s="240" t="str" cm="1">
        <f t="array" ref="LV246">IFERROR(
    (((V246/FRACAS!$AY$1)*60))
    /
    (((V246/FRACAS!$AY$1)*60) + SUMPRODUCT((FRACAS!$B$5:$B$8970=V$4)*(FRACAS!$D$5:$D$8970&lt;=V246)*(IFERROR(FRACAS!$AM$5:$AM$8970,0)))
    ),"")</f>
        <v/>
      </c>
      <c r="LW246" s="240" t="str" cm="1">
        <f t="array" ref="LW246">IFERROR(
    (((W246/FRACAS!$AY$1)*60))
    /
    (((W246/FRACAS!$AY$1)*60) + SUMPRODUCT((FRACAS!$B$5:$B$8970=W$4)*(FRACAS!$D$5:$D$8970&lt;=W246)*(IFERROR(FRACAS!$AM$5:$AM$8970,0)))
    ),"")</f>
        <v/>
      </c>
      <c r="LX246" s="240" t="str" cm="1">
        <f t="array" ref="LX246">IFERROR(
    (((X246/FRACAS!$AY$1)*60))
    /
    (((X246/FRACAS!$AY$1)*60) + SUMPRODUCT((FRACAS!$B$5:$B$8970=X$4)*(FRACAS!$D$5:$D$8970&lt;=X246)*(IFERROR(FRACAS!$AM$5:$AM$8970,0)))
    ),"")</f>
        <v/>
      </c>
      <c r="LY246" s="240" t="str" cm="1">
        <f t="array" ref="LY246">IFERROR(
    (((Y246/FRACAS!$AY$1)*60))
    /
    (((Y246/FRACAS!$AY$1)*60) + SUMPRODUCT((FRACAS!$B$5:$B$8970=Y$4)*(FRACAS!$D$5:$D$8970&lt;=Y246)*(IFERROR(FRACAS!$AM$5:$AM$8970,0)))
    ),"")</f>
        <v/>
      </c>
      <c r="LZ246" s="240" t="str" cm="1">
        <f t="array" ref="LZ246">IFERROR(
    (((Z246/FRACAS!$AY$1)*60))
    /
    (((Z246/FRACAS!$AY$1)*60) + SUMPRODUCT((FRACAS!$B$5:$B$8970=Z$4)*(FRACAS!$D$5:$D$8970&lt;=Z246)*(IFERROR(FRACAS!$AM$5:$AM$8970,0)))
    ),"")</f>
        <v/>
      </c>
      <c r="MA246" s="240" t="str" cm="1">
        <f t="array" ref="MA246">IFERROR(
    (((AA246/FRACAS!$AY$1)*60))
    /
    (((AA246/FRACAS!$AY$1)*60) + SUMPRODUCT((FRACAS!$B$5:$B$8970=AA$4)*(FRACAS!$D$5:$D$8970&lt;=AA246)*(IFERROR(FRACAS!$AM$5:$AM$8970,0)))
    ),"")</f>
        <v/>
      </c>
      <c r="MB246" s="240" t="str" cm="1">
        <f t="array" ref="MB246">IFERROR(
    (((AB246/FRACAS!$AY$1)*60))
    /
    (((AB246/FRACAS!$AY$1)*60) + SUMPRODUCT((FRACAS!$B$5:$B$8970=AB$4)*(FRACAS!$D$5:$D$8970&lt;=AB246)*(IFERROR(FRACAS!$AM$5:$AM$8970,0)))
    ),"")</f>
        <v/>
      </c>
      <c r="MC246" s="240" t="str" cm="1">
        <f t="array" ref="MC246">IFERROR(
    (((AC246/FRACAS!$AY$1)*60))
    /
    (((AC246/FRACAS!$AY$1)*60) + SUMPRODUCT((FRACAS!$B$5:$B$8970=AC$4)*(FRACAS!$D$5:$D$8970&lt;=AC246)*(IFERROR(FRACAS!$AM$5:$AM$8970,0)))
    ),"")</f>
        <v/>
      </c>
      <c r="MD246" s="240" t="str" cm="1">
        <f t="array" ref="MD246">IFERROR(
    (((AD246/FRACAS!$AY$1)*60))
    /
    (((AD246/FRACAS!$AY$1)*60) + SUMPRODUCT((FRACAS!$B$5:$B$8970=AD$4)*(FRACAS!$D$5:$D$8970&lt;=AD246)*(IFERROR(FRACAS!$AM$5:$AM$8970,0)))
    ),"")</f>
        <v/>
      </c>
      <c r="ME246" s="240" t="str" cm="1">
        <f t="array" ref="ME246">IFERROR(
    (((AE246/FRACAS!$AY$1)*60))
    /
    (((AE246/FRACAS!$AY$1)*60) + SUMPRODUCT((FRACAS!$B$5:$B$8970=AE$4)*(FRACAS!$D$5:$D$8970&lt;=AE246)*(IFERROR(FRACAS!$AM$5:$AM$8970,0)))
    ),"")</f>
        <v/>
      </c>
      <c r="MF246" s="240" t="str" cm="1">
        <f t="array" ref="MF246">IFERROR(
    (((AF246/FRACAS!$AY$1)*60))
    /
    (((AF246/FRACAS!$AY$1)*60) + SUMPRODUCT((FRACAS!$B$5:$B$8970=AF$4)*(FRACAS!$D$5:$D$8970&lt;=AF246)*(IFERROR(FRACAS!$AM$5:$AM$8970,0)))
    ),"")</f>
        <v/>
      </c>
      <c r="MG246" s="240" t="str" cm="1">
        <f t="array" ref="MG246">IFERROR(
    (((AG246/FRACAS!$AY$1)*60))
    /
    (((AG246/FRACAS!$AY$1)*60) + SUMPRODUCT((FRACAS!$B$5:$B$8970=AG$4)*(FRACAS!$D$5:$D$8970&lt;=AG246)*(IFERROR(FRACAS!$AM$5:$AM$8970,0)))
    ),"")</f>
        <v/>
      </c>
      <c r="MH246" s="240" t="str" cm="1">
        <f t="array" ref="MH246">IFERROR(
    (((AH246/FRACAS!$AY$1)*60))
    /
    (((AH246/FRACAS!$AY$1)*60) + SUMPRODUCT((FRACAS!$B$5:$B$8970=AH$4)*(FRACAS!$D$5:$D$8970&lt;=AH246)*(IFERROR(FRACAS!$AM$5:$AM$8970,0)))
    ),"")</f>
        <v/>
      </c>
      <c r="MI246" s="240" t="str" cm="1">
        <f t="array" ref="MI246">IFERROR(
    (((AI246/FRACAS!$AY$1)*60))
    /
    (((AI246/FRACAS!$AY$1)*60) + SUMPRODUCT((FRACAS!$B$5:$B$8970=AI$4)*(FRACAS!$D$5:$D$8970&lt;=AI246)*(IFERROR(FRACAS!$AM$5:$AM$8970,0)))
    ),"")</f>
        <v/>
      </c>
      <c r="MJ246" s="240" t="str" cm="1">
        <f t="array" ref="MJ246">IFERROR(
    (((AJ246/FRACAS!$AY$1)*60))
    /
    (((AJ246/FRACAS!$AY$1)*60) + SUMPRODUCT((FRACAS!$B$5:$B$8970=AJ$4)*(FRACAS!$D$5:$D$8970&lt;=AJ246)*(IFERROR(FRACAS!$AM$5:$AM$8970,0)))
    ),"")</f>
        <v/>
      </c>
      <c r="MK246" s="240" t="str" cm="1">
        <f t="array" ref="MK246">IFERROR(
    (((AK246/FRACAS!$AY$1)*60))
    /
    (((AK246/FRACAS!$AY$1)*60) + SUMPRODUCT((FRACAS!$B$5:$B$8970=AK$4)*(FRACAS!$D$5:$D$8970&lt;=AK246)*(IFERROR(FRACAS!$AM$5:$AM$8970,0)))
    ),"")</f>
        <v/>
      </c>
      <c r="ML246" s="240" t="str" cm="1">
        <f t="array" ref="ML246">IFERROR(
    (((AL246/FRACAS!$AY$1)*60))
    /
    (((AL246/FRACAS!$AY$1)*60) + SUMPRODUCT((FRACAS!$B$5:$B$8970=AL$4)*(FRACAS!$D$5:$D$8970&lt;=AL246)*(IFERROR(FRACAS!$AM$5:$AM$8970,0)))
    ),"")</f>
        <v/>
      </c>
      <c r="MM246" s="240" t="str" cm="1">
        <f t="array" ref="MM246">IFERROR(
    (((AM246/FRACAS!$AY$1)*60))
    /
    (((AM246/FRACAS!$AY$1)*60) + SUMPRODUCT((FRACAS!$B$5:$B$8970=AM$4)*(FRACAS!$D$5:$D$8970&lt;=AM246)*(IFERROR(FRACAS!$AM$5:$AM$8970,0)))
    ),"")</f>
        <v/>
      </c>
      <c r="MN246" s="240" t="str" cm="1">
        <f t="array" ref="MN246">IFERROR(
    (((AN246/FRACAS!$AY$1)*60))
    /
    (((AN246/FRACAS!$AY$1)*60) + SUMPRODUCT((FRACAS!$B$5:$B$8970=AN$4)*(FRACAS!$D$5:$D$8970&lt;=AN246)*(IFERROR(FRACAS!$AM$5:$AM$8970,0)))
    ),"")</f>
        <v/>
      </c>
      <c r="MO246" s="240" t="str" cm="1">
        <f t="array" ref="MO246">IFERROR(
    (((AO246/FRACAS!$AY$1)*60))
    /
    (((AO246/FRACAS!$AY$1)*60) + SUMPRODUCT((FRACAS!$B$5:$B$8970=AO$4)*(FRACAS!$D$5:$D$8970&lt;=AO246)*(IFERROR(FRACAS!$AM$5:$AM$8970,0)))
    ),"")</f>
        <v/>
      </c>
      <c r="MP246" s="240" t="str" cm="1">
        <f t="array" ref="MP246">IFERROR(
    (((AP246/FRACAS!$AY$1)*60))
    /
    (((AP246/FRACAS!$AY$1)*60) + SUMPRODUCT((FRACAS!$B$5:$B$8970=AP$4)*(FRACAS!$D$5:$D$8970&lt;=AP246)*(IFERROR(FRACAS!$AM$5:$AM$8970,0)))
    ),"")</f>
        <v/>
      </c>
      <c r="MQ246" s="240" t="str" cm="1">
        <f t="array" ref="MQ246">IFERROR(
    (((AQ246/FRACAS!$AY$1)*60))
    /
    (((AQ246/FRACAS!$AY$1)*60) + SUMPRODUCT((FRACAS!$B$5:$B$8970=AQ$4)*(FRACAS!$D$5:$D$8970&lt;=AQ246)*(IFERROR(FRACAS!$AM$5:$AM$8970,0)))
    ),"")</f>
        <v/>
      </c>
      <c r="MR246" s="194"/>
      <c r="MS246" s="194"/>
      <c r="MT246" s="194"/>
      <c r="MU246" s="194"/>
      <c r="MV246" s="194"/>
      <c r="MW246" s="194"/>
      <c r="MX246" s="194"/>
      <c r="MY246" s="194"/>
      <c r="MZ246" s="194"/>
      <c r="NA246" s="195"/>
      <c r="ND246" s="241">
        <f t="shared" si="21"/>
        <v>0</v>
      </c>
      <c r="NE246" s="242" t="str">
        <f t="shared" si="22"/>
        <v/>
      </c>
      <c r="NF246" s="193" t="str" cm="1">
        <f t="array" ref="NF246">IF($ND246=0,"",(IFERROR( (IFERROR($ND246/FRACAS!$AY$1*60,0) - SUMPRODUCT( (FRACAS!$K$5:$K$8972=NF$2) * IFERROR(FRACAS!$AN$5:$AN$8972,0) ) ) / IFERROR($ND246/FRACAS!$AY$1*60,0), 1 )))</f>
        <v/>
      </c>
      <c r="NG246" s="193" t="str" cm="1">
        <f t="array" ref="NG246">IF($ND246=0,"",(IFERROR( (IFERROR($ND246/FRACAS!$AY$1*60,0) - SUMPRODUCT( (FRACAS!$K$5:$K$8972=NG$2) * IFERROR(FRACAS!$AN$5:$AN$8972,0) ) ) / IFERROR($ND246/FRACAS!$AY$1*60,0), 1 )))</f>
        <v/>
      </c>
      <c r="NH246" s="193" t="str" cm="1">
        <f t="array" ref="NH246">IF($ND246=0,"",(IFERROR( (IFERROR($ND246/FRACAS!$AY$1*60,0) - SUMPRODUCT( (FRACAS!$K$5:$K$8972=NH$2) * IFERROR(FRACAS!$AN$5:$AN$8972,0) ) ) / IFERROR($ND246/FRACAS!$AY$1*60,0), 1 )))</f>
        <v/>
      </c>
      <c r="NI246" s="193" t="str" cm="1">
        <f t="array" ref="NI246">IF($ND246=0,"",(IFERROR( (IFERROR($ND246/FRACAS!$AY$1*60,0) - SUMPRODUCT( (FRACAS!$K$5:$K$8972=NI$2) * IFERROR(FRACAS!$AN$5:$AN$8972,0) ) ) / IFERROR($ND246/FRACAS!$AY$1*60,0), 1 )))</f>
        <v/>
      </c>
      <c r="NJ246" s="193" t="str" cm="1">
        <f t="array" ref="NJ246">IF($ND246=0,"",(IFERROR( (IFERROR($ND246/FRACAS!$AY$1*60,0) - SUMPRODUCT( (FRACAS!$K$5:$K$8972=NJ$2) * IFERROR(FRACAS!$AN$5:$AN$8972,0) ) ) / IFERROR($ND246/FRACAS!$AY$1*60,0), 1 )))</f>
        <v/>
      </c>
      <c r="NK246" s="193" t="str" cm="1">
        <f t="array" ref="NK246">IF($ND246=0,"",(IFERROR( (IFERROR($ND246/FRACAS!$AY$1*60,0) - SUMPRODUCT( (FRACAS!$K$5:$K$8972=NK$2) * IFERROR(FRACAS!$AN$5:$AN$8972,0) ) ) / IFERROR($ND246/FRACAS!$AY$1*60,0), 1 )))</f>
        <v/>
      </c>
      <c r="NL246" s="193" t="str" cm="1">
        <f t="array" ref="NL246">IF($ND246=0,"",(IFERROR( (IFERROR($ND246/FRACAS!$AY$1*60,0) - SUMPRODUCT( (FRACAS!$K$5:$K$8972=NL$2) * IFERROR(FRACAS!$AN$5:$AN$8972,0) ) ) / IFERROR($ND246/FRACAS!$AY$1*60,0), 1 )))</f>
        <v/>
      </c>
      <c r="NM246" s="193" t="str" cm="1">
        <f t="array" ref="NM246">IF($ND246=0,"",(IFERROR( (IFERROR($ND246/FRACAS!$AY$1*60,0) - SUMPRODUCT( (FRACAS!$K$5:$K$8972=NM$2) * IFERROR(FRACAS!$AN$5:$AN$8972,0) ) ) / IFERROR($ND246/FRACAS!$AY$1*60,0), 1 )))</f>
        <v/>
      </c>
      <c r="NN246" s="193" t="str" cm="1">
        <f t="array" ref="NN246">IF($ND246=0,"",(IFERROR( (IFERROR($ND246/FRACAS!$AY$1*60,0) - SUMPRODUCT( (FRACAS!$K$5:$K$8972=NN$2) * IFERROR(FRACAS!$AN$5:$AN$8972,0) ) ) / IFERROR($ND246/FRACAS!$AY$1*60,0), 1 )))</f>
        <v/>
      </c>
      <c r="NO246" s="193" t="str" cm="1">
        <f t="array" ref="NO246">IF($ND246=0,"",(IFERROR( (IFERROR($ND246/FRACAS!$AY$1*60,0) - SUMPRODUCT( (FRACAS!$K$5:$K$8972=NO$2) * IFERROR(FRACAS!$AN$5:$AN$8972,0) ) ) / IFERROR($ND246/FRACAS!$AY$1*60,0), 1 )))</f>
        <v/>
      </c>
      <c r="NP246" s="193" t="str" cm="1">
        <f t="array" ref="NP246">IF($ND246=0,"",(IFERROR( (IFERROR($ND246/FRACAS!$AY$1*60,0) - SUMPRODUCT( (FRACAS!$K$5:$K$8972=NP$2) * IFERROR(FRACAS!$AN$5:$AN$8972,0) ) ) / IFERROR($ND246/FRACAS!$AY$1*60,0), 1 )))</f>
        <v/>
      </c>
      <c r="NQ246" s="193" t="str" cm="1">
        <f t="array" ref="NQ246">IF($ND246=0,"",(IFERROR( (IFERROR($ND246/FRACAS!$AY$1*60,0) - SUMPRODUCT( (FRACAS!$K$5:$K$8972=NQ$2) * IFERROR(FRACAS!$AN$5:$AN$8972,0) ) ) / IFERROR($ND246/FRACAS!$AY$1*60,0), 1 )))</f>
        <v/>
      </c>
      <c r="NR246" s="193" t="str" cm="1">
        <f t="array" ref="NR246">IF($ND246=0,"",(IFERROR( (IFERROR($ND246/FRACAS!$AY$1*60,0) - SUMPRODUCT( (FRACAS!$K$5:$K$8972=NR$2) * IFERROR(FRACAS!$AN$5:$AN$8972,0) ) ) / IFERROR($ND246/FRACAS!$AY$1*60,0), 1 )))</f>
        <v/>
      </c>
      <c r="NS246" s="193" t="str" cm="1">
        <f t="array" ref="NS246">IF($ND246=0,"",(IFERROR( (IFERROR($ND246/FRACAS!$AY$1*60,0) - SUMPRODUCT( (FRACAS!$K$5:$K$8972=NS$2) * IFERROR(FRACAS!$AN$5:$AN$8972,0) ) ) / IFERROR($ND246/FRACAS!$AY$1*60,0), 1 )))</f>
        <v/>
      </c>
      <c r="NT246" s="193" t="str" cm="1">
        <f t="array" ref="NT246">IF($ND246=0,"",(IFERROR( (IFERROR($ND246/FRACAS!$AY$1*60,0) - SUMPRODUCT( (FRACAS!$K$5:$K$8972=NT$2) * IFERROR(FRACAS!$AN$5:$AN$8972,0) ) ) / IFERROR($ND246/FRACAS!$AY$1*60,0), 1 )))</f>
        <v/>
      </c>
      <c r="NU246" s="193" t="str" cm="1">
        <f t="array" ref="NU246">IF($ND246=0,"",(IFERROR( (IFERROR($ND246/FRACAS!$AY$1*60,0) - SUMPRODUCT( (FRACAS!$K$5:$K$8972=NU$2) * IFERROR(FRACAS!$AN$5:$AN$8972,0) ) ) / IFERROR($ND246/FRACAS!$AY$1*60,0), 1 )))</f>
        <v/>
      </c>
      <c r="NV246" s="193" t="str" cm="1">
        <f t="array" ref="NV246">IF($ND246=0,"",(IFERROR( (IFERROR($ND246/FRACAS!$AY$1*60,0) - SUMPRODUCT( (FRACAS!$K$5:$K$8972=NV$2) * IFERROR(FRACAS!$AN$5:$AN$8972,0) ) ) / IFERROR($ND246/FRACAS!$AY$1*60,0), 1 )))</f>
        <v/>
      </c>
      <c r="NW246" s="193" t="str" cm="1">
        <f t="array" ref="NW246">IF($ND246=0,"",(IFERROR( (IFERROR($ND246/FRACAS!$AY$1*60,0) - SUMPRODUCT( (FRACAS!$K$5:$K$8972=NW$2) * IFERROR(FRACAS!$AN$5:$AN$8972,0) ) ) / IFERROR($ND246/FRACAS!$AY$1*60,0), 1 )))</f>
        <v/>
      </c>
      <c r="NX246" s="193" t="str" cm="1">
        <f t="array" ref="NX246">IF($ND246=0,"",(IFERROR( (IFERROR($ND246/FRACAS!$AY$1*60,0) - SUMPRODUCT( (FRACAS!$K$5:$K$8972=NX$2) * IFERROR(FRACAS!$AN$5:$AN$8972,0) ) ) / IFERROR($ND246/FRACAS!$AY$1*60,0), 1 )))</f>
        <v/>
      </c>
      <c r="NY246" s="193" t="str" cm="1">
        <f t="array" ref="NY246">IF($ND246=0,"",(IFERROR( (IFERROR($ND246/FRACAS!$AY$1*60,0) - SUMPRODUCT( (FRACAS!$K$5:$K$8972=NY$2) * IFERROR(FRACAS!$AN$5:$AN$8972,0) ) ) / IFERROR($ND246/FRACAS!$AY$1*60,0), 1 )))</f>
        <v/>
      </c>
      <c r="NZ246" s="193" t="str" cm="1">
        <f t="array" ref="NZ246">IF($ND246=0,"",(IFERROR( (IFERROR($ND246/FRACAS!$AY$1*60,0) - SUMPRODUCT( (FRACAS!$K$5:$K$8972=NZ$2) * IFERROR(FRACAS!$AN$5:$AN$8972,0) ) ) / IFERROR($ND246/FRACAS!$AY$1*60,0), 1 )))</f>
        <v/>
      </c>
      <c r="OA246" s="193" t="str" cm="1">
        <f t="array" ref="OA246">IF($ND246=0,"",(IFERROR( (IFERROR($ND246/FRACAS!$AY$1*60,0) - SUMPRODUCT( (FRACAS!$K$5:$K$8972=OA$2) * IFERROR(FRACAS!$AN$5:$AN$8972,0) ) ) / IFERROR($ND246/FRACAS!$AY$1*60,0), 1 )))</f>
        <v/>
      </c>
      <c r="OB246" s="193" t="str" cm="1">
        <f t="array" ref="OB246">IF($ND246=0,"",(IFERROR( (IFERROR($ND246/FRACAS!$AY$1*60,0) - SUMPRODUCT( (FRACAS!$K$5:$K$8972=OB$2) * IFERROR(FRACAS!$AN$5:$AN$8972,0) ) ) / IFERROR($ND246/FRACAS!$AY$1*60,0), 1 )))</f>
        <v/>
      </c>
      <c r="OC246" s="193" t="str" cm="1">
        <f t="array" ref="OC246">IF($ND246=0,"",(IFERROR( (IFERROR($ND246/FRACAS!$AY$1*60,0) - SUMPRODUCT( (FRACAS!$K$5:$K$8972=OC$2) * IFERROR(FRACAS!$AN$5:$AN$8972,0) ) ) / IFERROR($ND246/FRACAS!$AY$1*60,0), 1 )))</f>
        <v/>
      </c>
      <c r="OD246" s="193" t="str" cm="1">
        <f t="array" ref="OD246">IF($ND246=0,"",(IFERROR( (IFERROR($ND246/FRACAS!$AY$1*60,0) - SUMPRODUCT( (FRACAS!$K$5:$K$8972=OD$2) * IFERROR(FRACAS!$AN$5:$AN$8972,0) ) ) / IFERROR($ND246/FRACAS!$AY$1*60,0), 1 )))</f>
        <v/>
      </c>
      <c r="OE246" s="193" t="str" cm="1">
        <f t="array" ref="OE246">IF($ND246=0,"",(IFERROR( (IFERROR($ND246/FRACAS!$AY$1*60,0) - SUMPRODUCT( (FRACAS!$K$5:$K$8972=OE$2) * IFERROR(FRACAS!$AN$5:$AN$8972,0) ) ) / IFERROR($ND246/FRACAS!$AY$1*60,0), 1 )))</f>
        <v/>
      </c>
      <c r="OF246" s="193" t="str" cm="1">
        <f t="array" ref="OF246">IF($ND246=0,"",(IFERROR( (IFERROR($ND246/FRACAS!$AY$1*60,0) - SUMPRODUCT( (FRACAS!$K$5:$K$8972=OF$2) * IFERROR(FRACAS!$AN$5:$AN$8972,0) ) ) / IFERROR($ND246/FRACAS!$AY$1*60,0), 1 )))</f>
        <v/>
      </c>
      <c r="OG246" s="193" t="str" cm="1">
        <f t="array" ref="OG246">IF($ND246=0,"",(IFERROR( (IFERROR($ND246/FRACAS!$AY$1*60,0) - SUMPRODUCT( (FRACAS!$K$5:$K$8972=OG$2) * IFERROR(FRACAS!$AN$5:$AN$8972,0) ) ) / IFERROR($ND246/FRACAS!$AY$1*60,0), 1 )))</f>
        <v/>
      </c>
      <c r="OH246" s="193" t="str" cm="1">
        <f t="array" ref="OH246">IF($ND246=0,"",(IFERROR( (IFERROR($ND246/FRACAS!$AY$1*60,0) - SUMPRODUCT( (FRACAS!$K$5:$K$8972=OH$2) * IFERROR(FRACAS!$AN$5:$AN$8972,0) ) ) / IFERROR($ND246/FRACAS!$AY$1*60,0), 1 )))</f>
        <v/>
      </c>
      <c r="OI246" s="193" t="str" cm="1">
        <f t="array" ref="OI246">IF($ND246=0,"",(IFERROR( (IFERROR($ND246/FRACAS!$AY$1*60,0) - SUMPRODUCT( (FRACAS!$K$5:$K$8972=OI$2) * IFERROR(FRACAS!$AN$5:$AN$8972,0) ) ) / IFERROR($ND246/FRACAS!$AY$1*60,0), 1 )))</f>
        <v/>
      </c>
      <c r="OJ246" s="193" t="str" cm="1">
        <f t="array" ref="OJ246">IF($ND246=0,"",(IFERROR( (IFERROR($ND246/FRACAS!$AY$1*60,0) - SUMPRODUCT( (FRACAS!$K$5:$K$8972=OJ$2) * IFERROR(FRACAS!$AN$5:$AN$8972,0) ) ) / IFERROR($ND246/FRACAS!$AY$1*60,0), 1 )))</f>
        <v/>
      </c>
      <c r="OK246" s="193" t="str" cm="1">
        <f t="array" ref="OK246">IF($ND246=0,"",(IFERROR( (IFERROR($ND246/FRACAS!$AY$1*60,0) - SUMPRODUCT( (FRACAS!$K$5:$K$8972=OK$2) * IFERROR(FRACAS!$AN$5:$AN$8972,0) ) ) / IFERROR($ND246/FRACAS!$AY$1*60,0), 1 )))</f>
        <v/>
      </c>
      <c r="OL246" s="193" t="str" cm="1">
        <f t="array" ref="OL246">IF($ND246=0,"",(IFERROR( (IFERROR($ND246/FRACAS!$AY$1*60,0) - SUMPRODUCT( (FRACAS!$K$5:$K$8972=OL$2) * IFERROR(FRACAS!$AN$5:$AN$8972,0) ) ) / IFERROR($ND246/FRACAS!$AY$1*60,0), 1 )))</f>
        <v/>
      </c>
      <c r="OM246" s="193" t="str" cm="1">
        <f t="array" ref="OM246">IF($ND246=0,"",(IFERROR( (IFERROR($ND246/FRACAS!$AY$1*60,0) - SUMPRODUCT( (FRACAS!$K$5:$K$8972=OM$2) * IFERROR(FRACAS!$AN$5:$AN$8972,0) ) ) / IFERROR($ND246/FRACAS!$AY$1*60,0), 1 )))</f>
        <v/>
      </c>
      <c r="ON246" s="193" t="str" cm="1">
        <f t="array" ref="ON246">IF($ND246=0,"",(IFERROR( (IFERROR($ND246/FRACAS!$AY$1*60,0) - SUMPRODUCT( (FRACAS!$K$5:$K$8972=ON$2) * IFERROR(FRACAS!$AN$5:$AN$8972,0) ) ) / IFERROR($ND246/FRACAS!$AY$1*60,0), 1 )))</f>
        <v/>
      </c>
      <c r="OO246" s="193" t="str" cm="1">
        <f t="array" ref="OO246">IF($ND246=0,"",(IFERROR( (IFERROR($ND246/FRACAS!$AY$1*60,0) - SUMPRODUCT( (FRACAS!$K$5:$K$8972=OO$2) * IFERROR(FRACAS!$AN$5:$AN$8972,0) ) ) / IFERROR($ND246/FRACAS!$AY$1*60,0), 1 )))</f>
        <v/>
      </c>
      <c r="OP246" s="193" t="str" cm="1">
        <f t="array" ref="OP246">IF($ND246=0,"",(IFERROR( (IFERROR($ND246/FRACAS!$AY$1*60,0) - SUMPRODUCT( (FRACAS!$K$5:$K$8972=OP$2) * IFERROR(FRACAS!$AN$5:$AN$8972,0) ) ) / IFERROR($ND246/FRACAS!$AY$1*60,0), 1 )))</f>
        <v/>
      </c>
      <c r="OQ246" s="193" t="str" cm="1">
        <f t="array" ref="OQ246">IF($ND246=0,"",(IFERROR( (IFERROR($ND246/FRACAS!$AY$1*60,0) - SUMPRODUCT( (FRACAS!$K$5:$K$8972=OQ$2) * IFERROR(FRACAS!$AN$5:$AN$8972,0) ) ) / IFERROR($ND246/FRACAS!$AY$1*60,0), 1 )))</f>
        <v/>
      </c>
      <c r="OR246" s="193" t="str" cm="1">
        <f t="array" ref="OR246">IF($ND246=0,"",(IFERROR( (IFERROR($ND246/FRACAS!$AY$1*60,0) - SUMPRODUCT( (FRACAS!$K$5:$K$8972=OR$2) * IFERROR(FRACAS!$AN$5:$AN$8972,0) ) ) / IFERROR($ND246/FRACAS!$AY$1*60,0), 1 )))</f>
        <v/>
      </c>
      <c r="OS246" s="193" t="str" cm="1">
        <f t="array" ref="OS246">IF($ND246=0,"",(IFERROR( (IFERROR($ND246/FRACAS!$AY$1*60,0) - SUMPRODUCT( (FRACAS!$K$5:$K$8972=OS$2) * IFERROR(FRACAS!$AN$5:$AN$8972,0) ) ) / IFERROR($ND246/FRACAS!$AY$1*60,0), 1 )))</f>
        <v/>
      </c>
      <c r="OT246" s="243" t="str" cm="1">
        <f t="array" ref="OT246">IF($ND246=0,"",(IFERROR( (IFERROR($ND246/FRACAS!$AY$1*60,0) - SUMPRODUCT( (FRACAS!$K$5:$K$8972=OT$2) * IFERROR(FRACAS!$AN$5:$AN$8972,0) ) ) / IFERROR($ND246/FRACAS!$AY$1*60,0), 1 )))</f>
        <v/>
      </c>
    </row>
    <row r="247" spans="2:410" x14ac:dyDescent="0.2">
      <c r="B247" s="233"/>
      <c r="C247" s="259">
        <f>IF('[1]17.11.2025 IASI18 Mileage'!C247="","",'[1]17.11.2025 IASI18 Mileage'!C247)</f>
        <v>47665</v>
      </c>
      <c r="D247" s="201" t="str">
        <f>IF('[1]17.11.2025 IASI18 Mileage'!D247="","",'[1]17.11.2025 IASI18 Mileage'!D247)</f>
        <v/>
      </c>
      <c r="E247" s="201" t="str">
        <f>IF('[1]17.11.2025 IASI18 Mileage'!E247="","",'[1]17.11.2025 IASI18 Mileage'!E247)</f>
        <v/>
      </c>
      <c r="F247" s="201" t="str">
        <f>IF('[1]17.11.2025 IASI18 Mileage'!F247="","",'[1]17.11.2025 IASI18 Mileage'!F247)</f>
        <v/>
      </c>
      <c r="G247" s="201" t="str">
        <f>IF('[1]17.11.2025 IASI18 Mileage'!G247="","",'[1]17.11.2025 IASI18 Mileage'!G247)</f>
        <v/>
      </c>
      <c r="H247" s="201" t="str">
        <f>IF('[1]17.11.2025 IASI18 Mileage'!H247="","",'[1]17.11.2025 IASI18 Mileage'!H247)</f>
        <v/>
      </c>
      <c r="I247" s="201" t="str">
        <f>IF('[1]17.11.2025 IASI18 Mileage'!I247="","",'[1]17.11.2025 IASI18 Mileage'!I247)</f>
        <v/>
      </c>
      <c r="J247" s="201" t="str">
        <f>IF('[1]17.11.2025 IASI18 Mileage'!J247="","",'[1]17.11.2025 IASI18 Mileage'!J247)</f>
        <v/>
      </c>
      <c r="K247" s="201" t="str">
        <f>IF('[1]17.11.2025 IASI18 Mileage'!K247="","",'[1]17.11.2025 IASI18 Mileage'!K247)</f>
        <v/>
      </c>
      <c r="L247" s="201" t="str">
        <f>IF('[1]17.11.2025 IASI18 Mileage'!L247="","",'[1]17.11.2025 IASI18 Mileage'!L247)</f>
        <v/>
      </c>
      <c r="M247" s="201" t="str">
        <f>IF('[1]17.11.2025 IASI18 Mileage'!M247="","",'[1]17.11.2025 IASI18 Mileage'!M247)</f>
        <v/>
      </c>
      <c r="N247" s="201" t="str">
        <f>IF('[1]17.11.2025 IASI18 Mileage'!N247="","",'[1]17.11.2025 IASI18 Mileage'!N247)</f>
        <v/>
      </c>
      <c r="O247" s="201" t="str">
        <f>IF('[1]17.11.2025 IASI18 Mileage'!O247="","",'[1]17.11.2025 IASI18 Mileage'!O247)</f>
        <v/>
      </c>
      <c r="P247" s="201" t="str">
        <f>IF('[1]17.11.2025 IASI18 Mileage'!P247="","",'[1]17.11.2025 IASI18 Mileage'!P247)</f>
        <v/>
      </c>
      <c r="Q247" s="201" t="str">
        <f>IF('[1]17.11.2025 IASI18 Mileage'!Q247="","",'[1]17.11.2025 IASI18 Mileage'!Q247)</f>
        <v/>
      </c>
      <c r="R247" s="201" t="str">
        <f>IF('[1]17.11.2025 IASI18 Mileage'!R247="","",'[1]17.11.2025 IASI18 Mileage'!R247)</f>
        <v/>
      </c>
      <c r="S247" s="201" t="str">
        <f>IF('[1]17.11.2025 IASI18 Mileage'!S247="","",'[1]17.11.2025 IASI18 Mileage'!S247)</f>
        <v/>
      </c>
      <c r="T247" s="201" t="str">
        <f>IF('[1]17.11.2025 IASI18 Mileage'!T247="","",'[1]17.11.2025 IASI18 Mileage'!T247)</f>
        <v/>
      </c>
      <c r="U247" s="201" t="str">
        <f>IF('[1]17.11.2025 IASI18 Mileage'!U247="","",'[1]17.11.2025 IASI18 Mileage'!U247)</f>
        <v/>
      </c>
      <c r="V247" s="201"/>
      <c r="W247" s="201"/>
      <c r="X247" s="201"/>
      <c r="Y247" s="201"/>
      <c r="Z247" s="201"/>
      <c r="AA247" s="201"/>
      <c r="AB247" s="201"/>
      <c r="AC247" s="201"/>
      <c r="AD247" s="201"/>
      <c r="AE247" s="201"/>
      <c r="AF247" s="201"/>
      <c r="AG247" s="201"/>
      <c r="AH247" s="201"/>
      <c r="AI247" s="201"/>
      <c r="AJ247" s="201"/>
      <c r="AK247" s="201"/>
      <c r="AL247" s="201"/>
      <c r="AM247" s="201"/>
      <c r="AN247" s="201"/>
      <c r="AO247" s="201"/>
      <c r="AP247" s="201"/>
      <c r="AQ247" s="201"/>
      <c r="AR247" s="201"/>
      <c r="AS247" s="201"/>
      <c r="AT247" s="201"/>
      <c r="AU247" s="201"/>
      <c r="AV247" s="201"/>
      <c r="AW247" s="201"/>
      <c r="AX247" s="201"/>
      <c r="AY247" s="201"/>
      <c r="AZ247" s="201"/>
      <c r="BA247" s="202"/>
      <c r="BB247" s="184"/>
      <c r="BD247" s="234"/>
      <c r="BE247" s="234"/>
      <c r="BF247" s="234"/>
      <c r="BG247" s="234"/>
      <c r="BH247" s="234"/>
      <c r="BI247" s="234"/>
      <c r="BJ247" s="234"/>
      <c r="BK247" s="234"/>
      <c r="BL247" s="234"/>
      <c r="BM247" s="234"/>
      <c r="DC247" s="184">
        <f t="shared" si="19"/>
        <v>0</v>
      </c>
      <c r="DD247" s="235" t="str">
        <f t="shared" si="20"/>
        <v/>
      </c>
      <c r="DE247" s="186">
        <f>IF(D247&gt; 0,(COUNTIFS(FRACAS!$B$5:$B$8972, D$4, FRACAS!$D$5:$D$8972, "&lt;="&amp;D247)), "" )</f>
        <v>0</v>
      </c>
      <c r="DF247" s="186">
        <f>IF(E247&gt; 0,(COUNTIFS(FRACAS!$B$5:$B$8972, E$4, FRACAS!$D$5:$D$8972, "&lt;="&amp;E247)), "" )</f>
        <v>0</v>
      </c>
      <c r="DG247" s="186">
        <f>IF(F247&gt; 0,(COUNTIFS(FRACAS!$B$5:$B$8972, F$4, FRACAS!$D$5:$D$8972, "&lt;="&amp;F247)), "" )</f>
        <v>0</v>
      </c>
      <c r="DH247" s="186">
        <f>IF(G247&gt; 0,(COUNTIFS(FRACAS!$B$5:$B$8972, G$4, FRACAS!$D$5:$D$8972, "&lt;="&amp;G247)), "" )</f>
        <v>0</v>
      </c>
      <c r="DI247" s="186">
        <f>IF(H247&gt; 0,(COUNTIFS(FRACAS!$B$5:$B$8972, H$4, FRACAS!$D$5:$D$8972, "&lt;="&amp;H247)), "" )</f>
        <v>0</v>
      </c>
      <c r="DJ247" s="186">
        <f>IF(I247&gt; 0,(COUNTIFS(FRACAS!$B$5:$B$8972, I$4, FRACAS!$D$5:$D$8972, "&lt;="&amp;I247)), "" )</f>
        <v>0</v>
      </c>
      <c r="DK247" s="186">
        <f>IF(J247&gt; 0,(COUNTIFS(FRACAS!$B$5:$B$8972, J$4, FRACAS!$D$5:$D$8972, "&lt;="&amp;J247)), "" )</f>
        <v>0</v>
      </c>
      <c r="DL247" s="186">
        <f>IF(K247&gt; 0,(COUNTIFS(FRACAS!$B$5:$B$8972, K$4, FRACAS!$D$5:$D$8972, "&lt;="&amp;K247)), "" )</f>
        <v>0</v>
      </c>
      <c r="DM247" s="186">
        <f>IF(L247&gt; 0,(COUNTIFS(FRACAS!$B$5:$B$8972, L$4, FRACAS!$D$5:$D$8972, "&lt;="&amp;L247)), "" )</f>
        <v>0</v>
      </c>
      <c r="DN247" s="186">
        <f>IF(M247&gt; 0,(COUNTIFS(FRACAS!$B$5:$B$8972, M$4, FRACAS!$D$5:$D$8972, "&lt;="&amp;M247)), "" )</f>
        <v>0</v>
      </c>
      <c r="DO247" s="186">
        <f>IF(N247&gt; 0,(COUNTIFS(FRACAS!$B$5:$B$8972, N$4, FRACAS!$D$5:$D$8972, "&lt;="&amp;N247)), "" )</f>
        <v>0</v>
      </c>
      <c r="DP247" s="186">
        <f>IF(O247&gt; 0,(COUNTIFS(FRACAS!$B$5:$B$8972, O$4, FRACAS!$D$5:$D$8972, "&lt;="&amp;O247)), "" )</f>
        <v>0</v>
      </c>
      <c r="DQ247" s="186">
        <f>IF(P247&gt; 0,(COUNTIFS(FRACAS!$B$5:$B$8972, P$4, FRACAS!$D$5:$D$8972, "&lt;="&amp;P247)), "" )</f>
        <v>0</v>
      </c>
      <c r="DR247" s="186">
        <f>IF(Q247&gt; 0,(COUNTIFS(FRACAS!$B$5:$B$8972, Q$4, FRACAS!$D$5:$D$8972, "&lt;="&amp;Q247)), "" )</f>
        <v>0</v>
      </c>
      <c r="DS247" s="186">
        <f>IF(R247&gt; 0,(COUNTIFS(FRACAS!$B$5:$B$8972, R$4, FRACAS!$D$5:$D$8972, "&lt;="&amp;R247)), "" )</f>
        <v>0</v>
      </c>
      <c r="DT247" s="186">
        <f>IF(S247&gt; 0,(COUNTIFS(FRACAS!$B$5:$B$8972, S$4, FRACAS!$D$5:$D$8972, "&lt;="&amp;S247)), "" )</f>
        <v>0</v>
      </c>
      <c r="DU247" s="186">
        <f>IF(T247&gt; 0,(COUNTIFS(FRACAS!$B$5:$B$8972, T$4, FRACAS!$D$5:$D$8972, "&lt;="&amp;T247)), "" )</f>
        <v>0</v>
      </c>
      <c r="DV247" s="186">
        <f>IF(U247&gt; 0,(COUNTIFS(FRACAS!$B$5:$B$8972, U$4, FRACAS!$D$5:$D$8972, "&lt;="&amp;U247)), "" )</f>
        <v>0</v>
      </c>
      <c r="DW247" s="186" t="str">
        <f>IF(V247&gt; 0,(COUNTIFS(FRACAS!$B$5:$B$8972, V$4, FRACAS!$D$5:$D$8972, "&lt;="&amp;V247)), "" )</f>
        <v/>
      </c>
      <c r="DX247" s="186" t="str">
        <f>IF(W247&gt; 0,(COUNTIFS(FRACAS!$B$5:$B$8972, W$4, FRACAS!$D$5:$D$8972, "&lt;="&amp;W247)), "" )</f>
        <v/>
      </c>
      <c r="DY247" s="186" t="str">
        <f>IF(X247&gt; 0,(COUNTIFS(FRACAS!$B$5:$B$8972, X$4, FRACAS!$D$5:$D$8972, "&lt;="&amp;X247)), "" )</f>
        <v/>
      </c>
      <c r="DZ247" s="186" t="str">
        <f>IF(Y247&gt; 0,(COUNTIFS(FRACAS!$B$5:$B$8972, Y$4, FRACAS!$D$5:$D$8972, "&lt;="&amp;Y247)), "" )</f>
        <v/>
      </c>
      <c r="EA247" s="186" t="str">
        <f>IF(Z247&gt; 0,(COUNTIFS(FRACAS!$B$5:$B$8972, Z$4, FRACAS!$D$5:$D$8972, "&lt;="&amp;Z247)), "" )</f>
        <v/>
      </c>
      <c r="EB247" s="186" t="str">
        <f>IF(AA247&gt; 0,(COUNTIFS(FRACAS!$B$5:$B$8972, AA$4, FRACAS!$D$5:$D$8972, "&lt;="&amp;AA247)), "" )</f>
        <v/>
      </c>
      <c r="EC247" s="186" t="str">
        <f>IF(AB247&gt; 0,(COUNTIFS(FRACAS!$B$5:$B$8972, AB$4, FRACAS!$D$5:$D$8972, "&lt;="&amp;AB247)), "" )</f>
        <v/>
      </c>
      <c r="ED247" s="186" t="str">
        <f>IF(AC247&gt; 0,(COUNTIFS(FRACAS!$B$5:$B$8972, AC$4, FRACAS!$D$5:$D$8972, "&lt;="&amp;AC247)), "" )</f>
        <v/>
      </c>
      <c r="EE247" s="186" t="str">
        <f>IF(AD247&gt; 0,(COUNTIFS(FRACAS!$B$5:$B$8972, AD$4, FRACAS!$D$5:$D$8972, "&lt;="&amp;AD247)), "" )</f>
        <v/>
      </c>
      <c r="EF247" s="186" t="str">
        <f>IF(AE247&gt; 0,(COUNTIFS(FRACAS!$B$5:$B$8972, AE$4, FRACAS!$D$5:$D$8972, "&lt;="&amp;AE247)), "" )</f>
        <v/>
      </c>
      <c r="EG247" s="186" t="str">
        <f>IF(AF247&gt; 0,(COUNTIFS(FRACAS!$B$5:$B$8972, AF$4, FRACAS!$D$5:$D$8972, "&lt;="&amp;AF247)), "" )</f>
        <v/>
      </c>
      <c r="EH247" s="186" t="str">
        <f>IF(AG247&gt; 0,(COUNTIFS(FRACAS!$B$5:$B$8972, AG$4, FRACAS!$D$5:$D$8972, "&lt;="&amp;AG247)), "" )</f>
        <v/>
      </c>
      <c r="EI247" s="186" t="str">
        <f>IF(AH247&gt; 0,(COUNTIFS(FRACAS!$B$5:$B$8972, AH$4, FRACAS!$D$5:$D$8972, "&lt;="&amp;AH247)), "" )</f>
        <v/>
      </c>
      <c r="EJ247" s="186" t="str">
        <f>IF(AI247&gt; 0,(COUNTIFS(FRACAS!$B$5:$B$8972, AI$4, FRACAS!$D$5:$D$8972, "&lt;="&amp;AI247)), "" )</f>
        <v/>
      </c>
      <c r="EK247" s="186" t="str">
        <f>IF(AJ247&gt; 0,(COUNTIFS(FRACAS!$B$5:$B$8972, AJ$4, FRACAS!$D$5:$D$8972, "&lt;="&amp;AJ247)), "" )</f>
        <v/>
      </c>
      <c r="EL247" s="186" t="str">
        <f>IF(AK247&gt; 0,(COUNTIFS(FRACAS!$B$5:$B$8972, AK$4, FRACAS!$D$5:$D$8972, "&lt;="&amp;AK247)), "" )</f>
        <v/>
      </c>
      <c r="EM247" s="186" t="str">
        <f>IF(AL247&gt; 0,(COUNTIFS(FRACAS!$B$5:$B$8972, AL$4, FRACAS!$D$5:$D$8972, "&lt;="&amp;AL247)), "" )</f>
        <v/>
      </c>
      <c r="EN247" s="186" t="str">
        <f>IF(AM247&gt; 0,(COUNTIFS(FRACAS!$B$5:$B$8972, AM$4, FRACAS!$D$5:$D$8972, "&lt;="&amp;AM247)), "" )</f>
        <v/>
      </c>
      <c r="EO247" s="186" t="str">
        <f>IF(AN247&gt; 0,(COUNTIFS(FRACAS!$B$5:$B$8972, AN$4, FRACAS!$D$5:$D$8972, "&lt;="&amp;AN247)), "" )</f>
        <v/>
      </c>
      <c r="EP247" s="186" t="str">
        <f>IF(AO247&gt; 0,(COUNTIFS(FRACAS!$B$5:$B$8972, AO$4, FRACAS!$D$5:$D$8972, "&lt;="&amp;AO247)), "" )</f>
        <v/>
      </c>
      <c r="EQ247" s="186" t="str">
        <f>IF(AP247&gt; 0,(COUNTIFS(FRACAS!$B$5:$B$8972, AP$4, FRACAS!$D$5:$D$8972, "&lt;="&amp;AP247)), "" )</f>
        <v/>
      </c>
      <c r="ER247" s="186" t="str">
        <f>IF(AQ247&gt; 0,(COUNTIFS(FRACAS!$B$5:$B$8972, AQ$4, FRACAS!$D$5:$D$8972, "&lt;="&amp;AQ247)), "" )</f>
        <v/>
      </c>
      <c r="ES247" s="246"/>
      <c r="ET247" s="194"/>
      <c r="EU247" s="194"/>
      <c r="EV247" s="194"/>
      <c r="EW247" s="194"/>
      <c r="EX247" s="194"/>
      <c r="EY247" s="194"/>
      <c r="EZ247" s="194"/>
      <c r="FA247" s="194"/>
      <c r="FB247" s="195"/>
      <c r="FE247" s="190"/>
      <c r="FF247" s="190"/>
      <c r="FG247" s="190"/>
      <c r="FH247" s="190"/>
      <c r="FI247" s="190"/>
      <c r="FJ247" s="190"/>
      <c r="FK247" s="190"/>
      <c r="FL247" s="190"/>
      <c r="FM247" s="190"/>
      <c r="FN247" s="190"/>
      <c r="JD247" s="238"/>
      <c r="JE247" s="238"/>
      <c r="JF247" s="238"/>
      <c r="JG247" s="238"/>
      <c r="JH247" s="238"/>
      <c r="JI247" s="238"/>
      <c r="JJ247" s="238"/>
      <c r="JK247" s="238"/>
      <c r="JL247" s="238"/>
      <c r="JM247" s="238"/>
      <c r="JN247" s="247"/>
      <c r="JO247" s="248"/>
      <c r="JP247" s="248"/>
      <c r="JQ247" s="248"/>
      <c r="JR247" s="248"/>
      <c r="JS247" s="248"/>
      <c r="JT247" s="248"/>
      <c r="JU247" s="248"/>
      <c r="JV247" s="248"/>
      <c r="JW247" s="248"/>
      <c r="JX247" s="248"/>
      <c r="JY247" s="248"/>
      <c r="JZ247" s="248"/>
      <c r="KA247" s="248"/>
      <c r="KB247" s="248"/>
      <c r="KC247" s="248"/>
      <c r="KD247" s="248"/>
      <c r="KE247" s="248"/>
      <c r="KF247" s="248"/>
      <c r="KG247" s="248"/>
      <c r="KH247" s="248"/>
      <c r="KI247" s="248"/>
      <c r="KJ247" s="248"/>
      <c r="KK247" s="248"/>
      <c r="KL247" s="248"/>
      <c r="KM247" s="248"/>
      <c r="KN247" s="248"/>
      <c r="KO247" s="248"/>
      <c r="KP247" s="248"/>
      <c r="KQ247" s="248"/>
      <c r="KR247" s="248"/>
      <c r="KS247" s="248"/>
      <c r="KT247" s="248"/>
      <c r="KU247" s="248"/>
      <c r="KV247" s="248"/>
      <c r="KW247" s="248"/>
      <c r="KX247" s="248"/>
      <c r="KY247" s="248"/>
      <c r="KZ247" s="248"/>
      <c r="LA247" s="248"/>
      <c r="LC247" s="235" t="str">
        <f t="shared" si="18"/>
        <v/>
      </c>
      <c r="LD247" s="240" t="str" cm="1">
        <f t="array" ref="LD247">IFERROR((((D247/FRACAS!$AY$1)*60
)-(SUMPRODUCT((FRACAS!$B$5:$B$8970=D$4)*(FRACAS!$D$5:$D$8970&lt;=D247)*(IFERROR(FRACAS!$AM$5:$AM$8970,0)))
))/((D247/FRACAS!$AY$1)*60),"")</f>
        <v/>
      </c>
      <c r="LE247" s="240" t="str" cm="1">
        <f t="array" ref="LE247">IFERROR((((E247/FRACAS!$AY$1)*60
)-(SUMPRODUCT((FRACAS!$B$5:$B$8970=E$4)*(FRACAS!$D$5:$D$8970&lt;=E247)*(IFERROR(FRACAS!$AM$5:$AM$8970,0)))
))/((E247/FRACAS!$AY$1)*60),"")</f>
        <v/>
      </c>
      <c r="LF247" s="240" t="str" cm="1">
        <f t="array" ref="LF247">IFERROR((((F247/FRACAS!$AY$1)*60
)-(SUMPRODUCT((FRACAS!$B$5:$B$8970=F$4)*(FRACAS!$D$5:$D$8970&lt;=F247)*(IFERROR(FRACAS!$AM$5:$AM$8970,0)))
))/((F247/FRACAS!$AY$1)*60),"")</f>
        <v/>
      </c>
      <c r="LG247" s="240" t="str" cm="1">
        <f t="array" ref="LG247">IFERROR((((G247/FRACAS!$AY$1)*60
)-(SUMPRODUCT((FRACAS!$B$5:$B$8970=G$4)*(FRACAS!$D$5:$D$8970&lt;=G247)*(IFERROR(FRACAS!$AM$5:$AM$8970,0)))
))/((G247/FRACAS!$AY$1)*60),"")</f>
        <v/>
      </c>
      <c r="LH247" s="240" t="str" cm="1">
        <f t="array" ref="LH247">IFERROR((((H247/FRACAS!$AY$1)*60
)-(SUMPRODUCT((FRACAS!$B$5:$B$8970=H$4)*(FRACAS!$D$5:$D$8970&lt;=H247)*(IFERROR(FRACAS!$AM$5:$AM$8970,0)))
))/((H247/FRACAS!$AY$1)*60),"")</f>
        <v/>
      </c>
      <c r="LI247" s="240" t="str" cm="1">
        <f t="array" ref="LI247">IFERROR((((I247/FRACAS!$AY$1)*60
)-(SUMPRODUCT((FRACAS!$B$5:$B$8970=I$4)*(FRACAS!$D$5:$D$8970&lt;=I247)*(IFERROR(FRACAS!$AM$5:$AM$8970,0)))
))/((I247/FRACAS!$AY$1)*60),"")</f>
        <v/>
      </c>
      <c r="LJ247" s="240" t="str" cm="1">
        <f t="array" ref="LJ247">IFERROR((((J247/FRACAS!$AY$1)*60
)-(SUMPRODUCT((FRACAS!$B$5:$B$8970=J$4)*(FRACAS!$D$5:$D$8970&lt;=J247)*(IFERROR(FRACAS!$AM$5:$AM$8970,0)))
))/((J247/FRACAS!$AY$1)*60),"")</f>
        <v/>
      </c>
      <c r="LK247" s="240" t="str" cm="1">
        <f t="array" ref="LK247">IFERROR((((K247/FRACAS!$AY$1)*60
)-(SUMPRODUCT((FRACAS!$B$5:$B$8970=K$4)*(FRACAS!$D$5:$D$8970&lt;=K247)*(IFERROR(FRACAS!$AM$5:$AM$8970,0)))
))/((K247/FRACAS!$AY$1)*60),"")</f>
        <v/>
      </c>
      <c r="LL247" s="240" t="str" cm="1">
        <f t="array" ref="LL247">IFERROR((((L247/FRACAS!$AY$1)*60
)-(SUMPRODUCT((FRACAS!$B$5:$B$8970=L$4)*(FRACAS!$D$5:$D$8970&lt;=L247)*(IFERROR(FRACAS!$AM$5:$AM$8970,0)))
))/((L247/FRACAS!$AY$1)*60),"")</f>
        <v/>
      </c>
      <c r="LM247" s="240" t="str" cm="1">
        <f t="array" ref="LM247">IFERROR((((M247/FRACAS!$AY$1)*60
)-(SUMPRODUCT((FRACAS!$B$5:$B$8970=M$4)*(FRACAS!$D$5:$D$8970&lt;=M247)*(IFERROR(FRACAS!$AM$5:$AM$8970,0)))
))/((M247/FRACAS!$AY$1)*60),"")</f>
        <v/>
      </c>
      <c r="LN247" s="240" t="str" cm="1">
        <f t="array" ref="LN247">IFERROR((((N247/FRACAS!$AY$1)*60
)-(SUMPRODUCT((FRACAS!$B$5:$B$8970=N$4)*(FRACAS!$D$5:$D$8970&lt;=N247)*(IFERROR(FRACAS!$AM$5:$AM$8970,0)))
))/((N247/FRACAS!$AY$1)*60),"")</f>
        <v/>
      </c>
      <c r="LO247" s="240" t="str" cm="1">
        <f t="array" ref="LO247">IFERROR((((O247/FRACAS!$AY$1)*60
)-(SUMPRODUCT((FRACAS!$B$5:$B$8970=O$4)*(FRACAS!$D$5:$D$8970&lt;=O247)*(IFERROR(FRACAS!$AM$5:$AM$8970,0)))
))/((O247/FRACAS!$AY$1)*60),"")</f>
        <v/>
      </c>
      <c r="LP247" s="240" t="str" cm="1">
        <f t="array" ref="LP247">IFERROR((((P247/FRACAS!$AY$1)*60
)-(SUMPRODUCT((FRACAS!$B$5:$B$8970=P$4)*(FRACAS!$D$5:$D$8970&lt;=P247)*(IFERROR(FRACAS!$AM$5:$AM$8970,0)))
))/((P247/FRACAS!$AY$1)*60),"")</f>
        <v/>
      </c>
      <c r="LQ247" s="240" t="str" cm="1">
        <f t="array" ref="LQ247">IFERROR((((Q247/FRACAS!$AY$1)*60
)-(SUMPRODUCT((FRACAS!$B$5:$B$8970=Q$4)*(FRACAS!$D$5:$D$8970&lt;=Q247)*(IFERROR(FRACAS!$AM$5:$AM$8970,0)))
))/((Q247/FRACAS!$AY$1)*60),"")</f>
        <v/>
      </c>
      <c r="LR247" s="240" t="str" cm="1">
        <f t="array" ref="LR247">IFERROR((((R247/FRACAS!$AY$1)*60
)-(SUMPRODUCT((FRACAS!$B$5:$B$8970=R$4)*(FRACAS!$D$5:$D$8970&lt;=R247)*(IFERROR(FRACAS!$AM$5:$AM$8970,0)))
))/((R247/FRACAS!$AY$1)*60),"")</f>
        <v/>
      </c>
      <c r="LS247" s="240" t="str" cm="1">
        <f t="array" ref="LS247">IFERROR((((S247/FRACAS!$AY$1)*60
)-(SUMPRODUCT((FRACAS!$B$5:$B$8970=S$4)*(FRACAS!$D$5:$D$8970&lt;=S247)*(IFERROR(FRACAS!$AM$5:$AM$8970,0)))
))/((S247/FRACAS!$AY$1)*60),"")</f>
        <v/>
      </c>
      <c r="LT247" s="240" t="str" cm="1">
        <f t="array" ref="LT247">IFERROR((((T247/FRACAS!$AY$1)*60
)-(SUMPRODUCT((FRACAS!$B$5:$B$8970=T$4)*(FRACAS!$D$5:$D$8970&lt;=T247)*(IFERROR(FRACAS!$AM$5:$AM$8970,0)))
))/((T247/FRACAS!$AY$1)*60),"")</f>
        <v/>
      </c>
      <c r="LU247" s="240" t="str" cm="1">
        <f t="array" ref="LU247">IFERROR((((U247/FRACAS!$AY$1)*60
)-(SUMPRODUCT((FRACAS!$B$5:$B$8970=U$4)*(FRACAS!$D$5:$D$8970&lt;=U247)*(IFERROR(FRACAS!$AM$5:$AM$8970,0)))
))/((U247/FRACAS!$AY$1)*60),"")</f>
        <v/>
      </c>
      <c r="LV247" s="240" t="str" cm="1">
        <f t="array" ref="LV247">IFERROR(
    (((V247/FRACAS!$AY$1)*60))
    /
    (((V247/FRACAS!$AY$1)*60) + SUMPRODUCT((FRACAS!$B$5:$B$8970=V$4)*(FRACAS!$D$5:$D$8970&lt;=V247)*(IFERROR(FRACAS!$AM$5:$AM$8970,0)))
    ),"")</f>
        <v/>
      </c>
      <c r="LW247" s="240" t="str" cm="1">
        <f t="array" ref="LW247">IFERROR(
    (((W247/FRACAS!$AY$1)*60))
    /
    (((W247/FRACAS!$AY$1)*60) + SUMPRODUCT((FRACAS!$B$5:$B$8970=W$4)*(FRACAS!$D$5:$D$8970&lt;=W247)*(IFERROR(FRACAS!$AM$5:$AM$8970,0)))
    ),"")</f>
        <v/>
      </c>
      <c r="LX247" s="240" t="str" cm="1">
        <f t="array" ref="LX247">IFERROR(
    (((X247/FRACAS!$AY$1)*60))
    /
    (((X247/FRACAS!$AY$1)*60) + SUMPRODUCT((FRACAS!$B$5:$B$8970=X$4)*(FRACAS!$D$5:$D$8970&lt;=X247)*(IFERROR(FRACAS!$AM$5:$AM$8970,0)))
    ),"")</f>
        <v/>
      </c>
      <c r="LY247" s="240" t="str" cm="1">
        <f t="array" ref="LY247">IFERROR(
    (((Y247/FRACAS!$AY$1)*60))
    /
    (((Y247/FRACAS!$AY$1)*60) + SUMPRODUCT((FRACAS!$B$5:$B$8970=Y$4)*(FRACAS!$D$5:$D$8970&lt;=Y247)*(IFERROR(FRACAS!$AM$5:$AM$8970,0)))
    ),"")</f>
        <v/>
      </c>
      <c r="LZ247" s="240" t="str" cm="1">
        <f t="array" ref="LZ247">IFERROR(
    (((Z247/FRACAS!$AY$1)*60))
    /
    (((Z247/FRACAS!$AY$1)*60) + SUMPRODUCT((FRACAS!$B$5:$B$8970=Z$4)*(FRACAS!$D$5:$D$8970&lt;=Z247)*(IFERROR(FRACAS!$AM$5:$AM$8970,0)))
    ),"")</f>
        <v/>
      </c>
      <c r="MA247" s="240" t="str" cm="1">
        <f t="array" ref="MA247">IFERROR(
    (((AA247/FRACAS!$AY$1)*60))
    /
    (((AA247/FRACAS!$AY$1)*60) + SUMPRODUCT((FRACAS!$B$5:$B$8970=AA$4)*(FRACAS!$D$5:$D$8970&lt;=AA247)*(IFERROR(FRACAS!$AM$5:$AM$8970,0)))
    ),"")</f>
        <v/>
      </c>
      <c r="MB247" s="240" t="str" cm="1">
        <f t="array" ref="MB247">IFERROR(
    (((AB247/FRACAS!$AY$1)*60))
    /
    (((AB247/FRACAS!$AY$1)*60) + SUMPRODUCT((FRACAS!$B$5:$B$8970=AB$4)*(FRACAS!$D$5:$D$8970&lt;=AB247)*(IFERROR(FRACAS!$AM$5:$AM$8970,0)))
    ),"")</f>
        <v/>
      </c>
      <c r="MC247" s="240" t="str" cm="1">
        <f t="array" ref="MC247">IFERROR(
    (((AC247/FRACAS!$AY$1)*60))
    /
    (((AC247/FRACAS!$AY$1)*60) + SUMPRODUCT((FRACAS!$B$5:$B$8970=AC$4)*(FRACAS!$D$5:$D$8970&lt;=AC247)*(IFERROR(FRACAS!$AM$5:$AM$8970,0)))
    ),"")</f>
        <v/>
      </c>
      <c r="MD247" s="240" t="str" cm="1">
        <f t="array" ref="MD247">IFERROR(
    (((AD247/FRACAS!$AY$1)*60))
    /
    (((AD247/FRACAS!$AY$1)*60) + SUMPRODUCT((FRACAS!$B$5:$B$8970=AD$4)*(FRACAS!$D$5:$D$8970&lt;=AD247)*(IFERROR(FRACAS!$AM$5:$AM$8970,0)))
    ),"")</f>
        <v/>
      </c>
      <c r="ME247" s="240" t="str" cm="1">
        <f t="array" ref="ME247">IFERROR(
    (((AE247/FRACAS!$AY$1)*60))
    /
    (((AE247/FRACAS!$AY$1)*60) + SUMPRODUCT((FRACAS!$B$5:$B$8970=AE$4)*(FRACAS!$D$5:$D$8970&lt;=AE247)*(IFERROR(FRACAS!$AM$5:$AM$8970,0)))
    ),"")</f>
        <v/>
      </c>
      <c r="MF247" s="240" t="str" cm="1">
        <f t="array" ref="MF247">IFERROR(
    (((AF247/FRACAS!$AY$1)*60))
    /
    (((AF247/FRACAS!$AY$1)*60) + SUMPRODUCT((FRACAS!$B$5:$B$8970=AF$4)*(FRACAS!$D$5:$D$8970&lt;=AF247)*(IFERROR(FRACAS!$AM$5:$AM$8970,0)))
    ),"")</f>
        <v/>
      </c>
      <c r="MG247" s="240" t="str" cm="1">
        <f t="array" ref="MG247">IFERROR(
    (((AG247/FRACAS!$AY$1)*60))
    /
    (((AG247/FRACAS!$AY$1)*60) + SUMPRODUCT((FRACAS!$B$5:$B$8970=AG$4)*(FRACAS!$D$5:$D$8970&lt;=AG247)*(IFERROR(FRACAS!$AM$5:$AM$8970,0)))
    ),"")</f>
        <v/>
      </c>
      <c r="MH247" s="240" t="str" cm="1">
        <f t="array" ref="MH247">IFERROR(
    (((AH247/FRACAS!$AY$1)*60))
    /
    (((AH247/FRACAS!$AY$1)*60) + SUMPRODUCT((FRACAS!$B$5:$B$8970=AH$4)*(FRACAS!$D$5:$D$8970&lt;=AH247)*(IFERROR(FRACAS!$AM$5:$AM$8970,0)))
    ),"")</f>
        <v/>
      </c>
      <c r="MI247" s="240" t="str" cm="1">
        <f t="array" ref="MI247">IFERROR(
    (((AI247/FRACAS!$AY$1)*60))
    /
    (((AI247/FRACAS!$AY$1)*60) + SUMPRODUCT((FRACAS!$B$5:$B$8970=AI$4)*(FRACAS!$D$5:$D$8970&lt;=AI247)*(IFERROR(FRACAS!$AM$5:$AM$8970,0)))
    ),"")</f>
        <v/>
      </c>
      <c r="MJ247" s="240" t="str" cm="1">
        <f t="array" ref="MJ247">IFERROR(
    (((AJ247/FRACAS!$AY$1)*60))
    /
    (((AJ247/FRACAS!$AY$1)*60) + SUMPRODUCT((FRACAS!$B$5:$B$8970=AJ$4)*(FRACAS!$D$5:$D$8970&lt;=AJ247)*(IFERROR(FRACAS!$AM$5:$AM$8970,0)))
    ),"")</f>
        <v/>
      </c>
      <c r="MK247" s="240" t="str" cm="1">
        <f t="array" ref="MK247">IFERROR(
    (((AK247/FRACAS!$AY$1)*60))
    /
    (((AK247/FRACAS!$AY$1)*60) + SUMPRODUCT((FRACAS!$B$5:$B$8970=AK$4)*(FRACAS!$D$5:$D$8970&lt;=AK247)*(IFERROR(FRACAS!$AM$5:$AM$8970,0)))
    ),"")</f>
        <v/>
      </c>
      <c r="ML247" s="240" t="str" cm="1">
        <f t="array" ref="ML247">IFERROR(
    (((AL247/FRACAS!$AY$1)*60))
    /
    (((AL247/FRACAS!$AY$1)*60) + SUMPRODUCT((FRACAS!$B$5:$B$8970=AL$4)*(FRACAS!$D$5:$D$8970&lt;=AL247)*(IFERROR(FRACAS!$AM$5:$AM$8970,0)))
    ),"")</f>
        <v/>
      </c>
      <c r="MM247" s="240" t="str" cm="1">
        <f t="array" ref="MM247">IFERROR(
    (((AM247/FRACAS!$AY$1)*60))
    /
    (((AM247/FRACAS!$AY$1)*60) + SUMPRODUCT((FRACAS!$B$5:$B$8970=AM$4)*(FRACAS!$D$5:$D$8970&lt;=AM247)*(IFERROR(FRACAS!$AM$5:$AM$8970,0)))
    ),"")</f>
        <v/>
      </c>
      <c r="MN247" s="240" t="str" cm="1">
        <f t="array" ref="MN247">IFERROR(
    (((AN247/FRACAS!$AY$1)*60))
    /
    (((AN247/FRACAS!$AY$1)*60) + SUMPRODUCT((FRACAS!$B$5:$B$8970=AN$4)*(FRACAS!$D$5:$D$8970&lt;=AN247)*(IFERROR(FRACAS!$AM$5:$AM$8970,0)))
    ),"")</f>
        <v/>
      </c>
      <c r="MO247" s="240" t="str" cm="1">
        <f t="array" ref="MO247">IFERROR(
    (((AO247/FRACAS!$AY$1)*60))
    /
    (((AO247/FRACAS!$AY$1)*60) + SUMPRODUCT((FRACAS!$B$5:$B$8970=AO$4)*(FRACAS!$D$5:$D$8970&lt;=AO247)*(IFERROR(FRACAS!$AM$5:$AM$8970,0)))
    ),"")</f>
        <v/>
      </c>
      <c r="MP247" s="240" t="str" cm="1">
        <f t="array" ref="MP247">IFERROR(
    (((AP247/FRACAS!$AY$1)*60))
    /
    (((AP247/FRACAS!$AY$1)*60) + SUMPRODUCT((FRACAS!$B$5:$B$8970=AP$4)*(FRACAS!$D$5:$D$8970&lt;=AP247)*(IFERROR(FRACAS!$AM$5:$AM$8970,0)))
    ),"")</f>
        <v/>
      </c>
      <c r="MQ247" s="240" t="str" cm="1">
        <f t="array" ref="MQ247">IFERROR(
    (((AQ247/FRACAS!$AY$1)*60))
    /
    (((AQ247/FRACAS!$AY$1)*60) + SUMPRODUCT((FRACAS!$B$5:$B$8970=AQ$4)*(FRACAS!$D$5:$D$8970&lt;=AQ247)*(IFERROR(FRACAS!$AM$5:$AM$8970,0)))
    ),"")</f>
        <v/>
      </c>
      <c r="MR247" s="194"/>
      <c r="MS247" s="194"/>
      <c r="MT247" s="194"/>
      <c r="MU247" s="194"/>
      <c r="MV247" s="194"/>
      <c r="MW247" s="194"/>
      <c r="MX247" s="194"/>
      <c r="MY247" s="194"/>
      <c r="MZ247" s="194"/>
      <c r="NA247" s="195"/>
      <c r="ND247" s="241">
        <f t="shared" si="21"/>
        <v>0</v>
      </c>
      <c r="NE247" s="242" t="str">
        <f t="shared" si="22"/>
        <v/>
      </c>
      <c r="NF247" s="193" t="str" cm="1">
        <f t="array" ref="NF247">IF($ND247=0,"",(IFERROR( (IFERROR($ND247/FRACAS!$AY$1*60,0) - SUMPRODUCT( (FRACAS!$K$5:$K$8972=NF$2) * IFERROR(FRACAS!$AN$5:$AN$8972,0) ) ) / IFERROR($ND247/FRACAS!$AY$1*60,0), 1 )))</f>
        <v/>
      </c>
      <c r="NG247" s="193" t="str" cm="1">
        <f t="array" ref="NG247">IF($ND247=0,"",(IFERROR( (IFERROR($ND247/FRACAS!$AY$1*60,0) - SUMPRODUCT( (FRACAS!$K$5:$K$8972=NG$2) * IFERROR(FRACAS!$AN$5:$AN$8972,0) ) ) / IFERROR($ND247/FRACAS!$AY$1*60,0), 1 )))</f>
        <v/>
      </c>
      <c r="NH247" s="193" t="str" cm="1">
        <f t="array" ref="NH247">IF($ND247=0,"",(IFERROR( (IFERROR($ND247/FRACAS!$AY$1*60,0) - SUMPRODUCT( (FRACAS!$K$5:$K$8972=NH$2) * IFERROR(FRACAS!$AN$5:$AN$8972,0) ) ) / IFERROR($ND247/FRACAS!$AY$1*60,0), 1 )))</f>
        <v/>
      </c>
      <c r="NI247" s="193" t="str" cm="1">
        <f t="array" ref="NI247">IF($ND247=0,"",(IFERROR( (IFERROR($ND247/FRACAS!$AY$1*60,0) - SUMPRODUCT( (FRACAS!$K$5:$K$8972=NI$2) * IFERROR(FRACAS!$AN$5:$AN$8972,0) ) ) / IFERROR($ND247/FRACAS!$AY$1*60,0), 1 )))</f>
        <v/>
      </c>
      <c r="NJ247" s="193" t="str" cm="1">
        <f t="array" ref="NJ247">IF($ND247=0,"",(IFERROR( (IFERROR($ND247/FRACAS!$AY$1*60,0) - SUMPRODUCT( (FRACAS!$K$5:$K$8972=NJ$2) * IFERROR(FRACAS!$AN$5:$AN$8972,0) ) ) / IFERROR($ND247/FRACAS!$AY$1*60,0), 1 )))</f>
        <v/>
      </c>
      <c r="NK247" s="193" t="str" cm="1">
        <f t="array" ref="NK247">IF($ND247=0,"",(IFERROR( (IFERROR($ND247/FRACAS!$AY$1*60,0) - SUMPRODUCT( (FRACAS!$K$5:$K$8972=NK$2) * IFERROR(FRACAS!$AN$5:$AN$8972,0) ) ) / IFERROR($ND247/FRACAS!$AY$1*60,0), 1 )))</f>
        <v/>
      </c>
      <c r="NL247" s="193" t="str" cm="1">
        <f t="array" ref="NL247">IF($ND247=0,"",(IFERROR( (IFERROR($ND247/FRACAS!$AY$1*60,0) - SUMPRODUCT( (FRACAS!$K$5:$K$8972=NL$2) * IFERROR(FRACAS!$AN$5:$AN$8972,0) ) ) / IFERROR($ND247/FRACAS!$AY$1*60,0), 1 )))</f>
        <v/>
      </c>
      <c r="NM247" s="193" t="str" cm="1">
        <f t="array" ref="NM247">IF($ND247=0,"",(IFERROR( (IFERROR($ND247/FRACAS!$AY$1*60,0) - SUMPRODUCT( (FRACAS!$K$5:$K$8972=NM$2) * IFERROR(FRACAS!$AN$5:$AN$8972,0) ) ) / IFERROR($ND247/FRACAS!$AY$1*60,0), 1 )))</f>
        <v/>
      </c>
      <c r="NN247" s="193" t="str" cm="1">
        <f t="array" ref="NN247">IF($ND247=0,"",(IFERROR( (IFERROR($ND247/FRACAS!$AY$1*60,0) - SUMPRODUCT( (FRACAS!$K$5:$K$8972=NN$2) * IFERROR(FRACAS!$AN$5:$AN$8972,0) ) ) / IFERROR($ND247/FRACAS!$AY$1*60,0), 1 )))</f>
        <v/>
      </c>
      <c r="NO247" s="193" t="str" cm="1">
        <f t="array" ref="NO247">IF($ND247=0,"",(IFERROR( (IFERROR($ND247/FRACAS!$AY$1*60,0) - SUMPRODUCT( (FRACAS!$K$5:$K$8972=NO$2) * IFERROR(FRACAS!$AN$5:$AN$8972,0) ) ) / IFERROR($ND247/FRACAS!$AY$1*60,0), 1 )))</f>
        <v/>
      </c>
      <c r="NP247" s="193" t="str" cm="1">
        <f t="array" ref="NP247">IF($ND247=0,"",(IFERROR( (IFERROR($ND247/FRACAS!$AY$1*60,0) - SUMPRODUCT( (FRACAS!$K$5:$K$8972=NP$2) * IFERROR(FRACAS!$AN$5:$AN$8972,0) ) ) / IFERROR($ND247/FRACAS!$AY$1*60,0), 1 )))</f>
        <v/>
      </c>
      <c r="NQ247" s="193" t="str" cm="1">
        <f t="array" ref="NQ247">IF($ND247=0,"",(IFERROR( (IFERROR($ND247/FRACAS!$AY$1*60,0) - SUMPRODUCT( (FRACAS!$K$5:$K$8972=NQ$2) * IFERROR(FRACAS!$AN$5:$AN$8972,0) ) ) / IFERROR($ND247/FRACAS!$AY$1*60,0), 1 )))</f>
        <v/>
      </c>
      <c r="NR247" s="193" t="str" cm="1">
        <f t="array" ref="NR247">IF($ND247=0,"",(IFERROR( (IFERROR($ND247/FRACAS!$AY$1*60,0) - SUMPRODUCT( (FRACAS!$K$5:$K$8972=NR$2) * IFERROR(FRACAS!$AN$5:$AN$8972,0) ) ) / IFERROR($ND247/FRACAS!$AY$1*60,0), 1 )))</f>
        <v/>
      </c>
      <c r="NS247" s="193" t="str" cm="1">
        <f t="array" ref="NS247">IF($ND247=0,"",(IFERROR( (IFERROR($ND247/FRACAS!$AY$1*60,0) - SUMPRODUCT( (FRACAS!$K$5:$K$8972=NS$2) * IFERROR(FRACAS!$AN$5:$AN$8972,0) ) ) / IFERROR($ND247/FRACAS!$AY$1*60,0), 1 )))</f>
        <v/>
      </c>
      <c r="NT247" s="193" t="str" cm="1">
        <f t="array" ref="NT247">IF($ND247=0,"",(IFERROR( (IFERROR($ND247/FRACAS!$AY$1*60,0) - SUMPRODUCT( (FRACAS!$K$5:$K$8972=NT$2) * IFERROR(FRACAS!$AN$5:$AN$8972,0) ) ) / IFERROR($ND247/FRACAS!$AY$1*60,0), 1 )))</f>
        <v/>
      </c>
      <c r="NU247" s="193" t="str" cm="1">
        <f t="array" ref="NU247">IF($ND247=0,"",(IFERROR( (IFERROR($ND247/FRACAS!$AY$1*60,0) - SUMPRODUCT( (FRACAS!$K$5:$K$8972=NU$2) * IFERROR(FRACAS!$AN$5:$AN$8972,0) ) ) / IFERROR($ND247/FRACAS!$AY$1*60,0), 1 )))</f>
        <v/>
      </c>
      <c r="NV247" s="193" t="str" cm="1">
        <f t="array" ref="NV247">IF($ND247=0,"",(IFERROR( (IFERROR($ND247/FRACAS!$AY$1*60,0) - SUMPRODUCT( (FRACAS!$K$5:$K$8972=NV$2) * IFERROR(FRACAS!$AN$5:$AN$8972,0) ) ) / IFERROR($ND247/FRACAS!$AY$1*60,0), 1 )))</f>
        <v/>
      </c>
      <c r="NW247" s="193" t="str" cm="1">
        <f t="array" ref="NW247">IF($ND247=0,"",(IFERROR( (IFERROR($ND247/FRACAS!$AY$1*60,0) - SUMPRODUCT( (FRACAS!$K$5:$K$8972=NW$2) * IFERROR(FRACAS!$AN$5:$AN$8972,0) ) ) / IFERROR($ND247/FRACAS!$AY$1*60,0), 1 )))</f>
        <v/>
      </c>
      <c r="NX247" s="193" t="str" cm="1">
        <f t="array" ref="NX247">IF($ND247=0,"",(IFERROR( (IFERROR($ND247/FRACAS!$AY$1*60,0) - SUMPRODUCT( (FRACAS!$K$5:$K$8972=NX$2) * IFERROR(FRACAS!$AN$5:$AN$8972,0) ) ) / IFERROR($ND247/FRACAS!$AY$1*60,0), 1 )))</f>
        <v/>
      </c>
      <c r="NY247" s="193" t="str" cm="1">
        <f t="array" ref="NY247">IF($ND247=0,"",(IFERROR( (IFERROR($ND247/FRACAS!$AY$1*60,0) - SUMPRODUCT( (FRACAS!$K$5:$K$8972=NY$2) * IFERROR(FRACAS!$AN$5:$AN$8972,0) ) ) / IFERROR($ND247/FRACAS!$AY$1*60,0), 1 )))</f>
        <v/>
      </c>
      <c r="NZ247" s="193" t="str" cm="1">
        <f t="array" ref="NZ247">IF($ND247=0,"",(IFERROR( (IFERROR($ND247/FRACAS!$AY$1*60,0) - SUMPRODUCT( (FRACAS!$K$5:$K$8972=NZ$2) * IFERROR(FRACAS!$AN$5:$AN$8972,0) ) ) / IFERROR($ND247/FRACAS!$AY$1*60,0), 1 )))</f>
        <v/>
      </c>
      <c r="OA247" s="193" t="str" cm="1">
        <f t="array" ref="OA247">IF($ND247=0,"",(IFERROR( (IFERROR($ND247/FRACAS!$AY$1*60,0) - SUMPRODUCT( (FRACAS!$K$5:$K$8972=OA$2) * IFERROR(FRACAS!$AN$5:$AN$8972,0) ) ) / IFERROR($ND247/FRACAS!$AY$1*60,0), 1 )))</f>
        <v/>
      </c>
      <c r="OB247" s="193" t="str" cm="1">
        <f t="array" ref="OB247">IF($ND247=0,"",(IFERROR( (IFERROR($ND247/FRACAS!$AY$1*60,0) - SUMPRODUCT( (FRACAS!$K$5:$K$8972=OB$2) * IFERROR(FRACAS!$AN$5:$AN$8972,0) ) ) / IFERROR($ND247/FRACAS!$AY$1*60,0), 1 )))</f>
        <v/>
      </c>
      <c r="OC247" s="193" t="str" cm="1">
        <f t="array" ref="OC247">IF($ND247=0,"",(IFERROR( (IFERROR($ND247/FRACAS!$AY$1*60,0) - SUMPRODUCT( (FRACAS!$K$5:$K$8972=OC$2) * IFERROR(FRACAS!$AN$5:$AN$8972,0) ) ) / IFERROR($ND247/FRACAS!$AY$1*60,0), 1 )))</f>
        <v/>
      </c>
      <c r="OD247" s="193" t="str" cm="1">
        <f t="array" ref="OD247">IF($ND247=0,"",(IFERROR( (IFERROR($ND247/FRACAS!$AY$1*60,0) - SUMPRODUCT( (FRACAS!$K$5:$K$8972=OD$2) * IFERROR(FRACAS!$AN$5:$AN$8972,0) ) ) / IFERROR($ND247/FRACAS!$AY$1*60,0), 1 )))</f>
        <v/>
      </c>
      <c r="OE247" s="193" t="str" cm="1">
        <f t="array" ref="OE247">IF($ND247=0,"",(IFERROR( (IFERROR($ND247/FRACAS!$AY$1*60,0) - SUMPRODUCT( (FRACAS!$K$5:$K$8972=OE$2) * IFERROR(FRACAS!$AN$5:$AN$8972,0) ) ) / IFERROR($ND247/FRACAS!$AY$1*60,0), 1 )))</f>
        <v/>
      </c>
      <c r="OF247" s="193" t="str" cm="1">
        <f t="array" ref="OF247">IF($ND247=0,"",(IFERROR( (IFERROR($ND247/FRACAS!$AY$1*60,0) - SUMPRODUCT( (FRACAS!$K$5:$K$8972=OF$2) * IFERROR(FRACAS!$AN$5:$AN$8972,0) ) ) / IFERROR($ND247/FRACAS!$AY$1*60,0), 1 )))</f>
        <v/>
      </c>
      <c r="OG247" s="193" t="str" cm="1">
        <f t="array" ref="OG247">IF($ND247=0,"",(IFERROR( (IFERROR($ND247/FRACAS!$AY$1*60,0) - SUMPRODUCT( (FRACAS!$K$5:$K$8972=OG$2) * IFERROR(FRACAS!$AN$5:$AN$8972,0) ) ) / IFERROR($ND247/FRACAS!$AY$1*60,0), 1 )))</f>
        <v/>
      </c>
      <c r="OH247" s="193" t="str" cm="1">
        <f t="array" ref="OH247">IF($ND247=0,"",(IFERROR( (IFERROR($ND247/FRACAS!$AY$1*60,0) - SUMPRODUCT( (FRACAS!$K$5:$K$8972=OH$2) * IFERROR(FRACAS!$AN$5:$AN$8972,0) ) ) / IFERROR($ND247/FRACAS!$AY$1*60,0), 1 )))</f>
        <v/>
      </c>
      <c r="OI247" s="193" t="str" cm="1">
        <f t="array" ref="OI247">IF($ND247=0,"",(IFERROR( (IFERROR($ND247/FRACAS!$AY$1*60,0) - SUMPRODUCT( (FRACAS!$K$5:$K$8972=OI$2) * IFERROR(FRACAS!$AN$5:$AN$8972,0) ) ) / IFERROR($ND247/FRACAS!$AY$1*60,0), 1 )))</f>
        <v/>
      </c>
      <c r="OJ247" s="193" t="str" cm="1">
        <f t="array" ref="OJ247">IF($ND247=0,"",(IFERROR( (IFERROR($ND247/FRACAS!$AY$1*60,0) - SUMPRODUCT( (FRACAS!$K$5:$K$8972=OJ$2) * IFERROR(FRACAS!$AN$5:$AN$8972,0) ) ) / IFERROR($ND247/FRACAS!$AY$1*60,0), 1 )))</f>
        <v/>
      </c>
      <c r="OK247" s="193" t="str" cm="1">
        <f t="array" ref="OK247">IF($ND247=0,"",(IFERROR( (IFERROR($ND247/FRACAS!$AY$1*60,0) - SUMPRODUCT( (FRACAS!$K$5:$K$8972=OK$2) * IFERROR(FRACAS!$AN$5:$AN$8972,0) ) ) / IFERROR($ND247/FRACAS!$AY$1*60,0), 1 )))</f>
        <v/>
      </c>
      <c r="OL247" s="193" t="str" cm="1">
        <f t="array" ref="OL247">IF($ND247=0,"",(IFERROR( (IFERROR($ND247/FRACAS!$AY$1*60,0) - SUMPRODUCT( (FRACAS!$K$5:$K$8972=OL$2) * IFERROR(FRACAS!$AN$5:$AN$8972,0) ) ) / IFERROR($ND247/FRACAS!$AY$1*60,0), 1 )))</f>
        <v/>
      </c>
      <c r="OM247" s="193" t="str" cm="1">
        <f t="array" ref="OM247">IF($ND247=0,"",(IFERROR( (IFERROR($ND247/FRACAS!$AY$1*60,0) - SUMPRODUCT( (FRACAS!$K$5:$K$8972=OM$2) * IFERROR(FRACAS!$AN$5:$AN$8972,0) ) ) / IFERROR($ND247/FRACAS!$AY$1*60,0), 1 )))</f>
        <v/>
      </c>
      <c r="ON247" s="193" t="str" cm="1">
        <f t="array" ref="ON247">IF($ND247=0,"",(IFERROR( (IFERROR($ND247/FRACAS!$AY$1*60,0) - SUMPRODUCT( (FRACAS!$K$5:$K$8972=ON$2) * IFERROR(FRACAS!$AN$5:$AN$8972,0) ) ) / IFERROR($ND247/FRACAS!$AY$1*60,0), 1 )))</f>
        <v/>
      </c>
      <c r="OO247" s="193" t="str" cm="1">
        <f t="array" ref="OO247">IF($ND247=0,"",(IFERROR( (IFERROR($ND247/FRACAS!$AY$1*60,0) - SUMPRODUCT( (FRACAS!$K$5:$K$8972=OO$2) * IFERROR(FRACAS!$AN$5:$AN$8972,0) ) ) / IFERROR($ND247/FRACAS!$AY$1*60,0), 1 )))</f>
        <v/>
      </c>
      <c r="OP247" s="193" t="str" cm="1">
        <f t="array" ref="OP247">IF($ND247=0,"",(IFERROR( (IFERROR($ND247/FRACAS!$AY$1*60,0) - SUMPRODUCT( (FRACAS!$K$5:$K$8972=OP$2) * IFERROR(FRACAS!$AN$5:$AN$8972,0) ) ) / IFERROR($ND247/FRACAS!$AY$1*60,0), 1 )))</f>
        <v/>
      </c>
      <c r="OQ247" s="193" t="str" cm="1">
        <f t="array" ref="OQ247">IF($ND247=0,"",(IFERROR( (IFERROR($ND247/FRACAS!$AY$1*60,0) - SUMPRODUCT( (FRACAS!$K$5:$K$8972=OQ$2) * IFERROR(FRACAS!$AN$5:$AN$8972,0) ) ) / IFERROR($ND247/FRACAS!$AY$1*60,0), 1 )))</f>
        <v/>
      </c>
      <c r="OR247" s="193" t="str" cm="1">
        <f t="array" ref="OR247">IF($ND247=0,"",(IFERROR( (IFERROR($ND247/FRACAS!$AY$1*60,0) - SUMPRODUCT( (FRACAS!$K$5:$K$8972=OR$2) * IFERROR(FRACAS!$AN$5:$AN$8972,0) ) ) / IFERROR($ND247/FRACAS!$AY$1*60,0), 1 )))</f>
        <v/>
      </c>
      <c r="OS247" s="193" t="str" cm="1">
        <f t="array" ref="OS247">IF($ND247=0,"",(IFERROR( (IFERROR($ND247/FRACAS!$AY$1*60,0) - SUMPRODUCT( (FRACAS!$K$5:$K$8972=OS$2) * IFERROR(FRACAS!$AN$5:$AN$8972,0) ) ) / IFERROR($ND247/FRACAS!$AY$1*60,0), 1 )))</f>
        <v/>
      </c>
      <c r="OT247" s="243" t="str" cm="1">
        <f t="array" ref="OT247">IF($ND247=0,"",(IFERROR( (IFERROR($ND247/FRACAS!$AY$1*60,0) - SUMPRODUCT( (FRACAS!$K$5:$K$8972=OT$2) * IFERROR(FRACAS!$AN$5:$AN$8972,0) ) ) / IFERROR($ND247/FRACAS!$AY$1*60,0), 1 )))</f>
        <v/>
      </c>
    </row>
    <row r="248" spans="2:410" x14ac:dyDescent="0.2">
      <c r="B248" s="233"/>
      <c r="C248" s="259">
        <f>IF('[1]17.11.2025 IASI18 Mileage'!C248="","",'[1]17.11.2025 IASI18 Mileage'!C248)</f>
        <v>47672</v>
      </c>
      <c r="D248" s="201" t="str">
        <f>IF('[1]17.11.2025 IASI18 Mileage'!D248="","",'[1]17.11.2025 IASI18 Mileage'!D248)</f>
        <v/>
      </c>
      <c r="E248" s="201" t="str">
        <f>IF('[1]17.11.2025 IASI18 Mileage'!E248="","",'[1]17.11.2025 IASI18 Mileage'!E248)</f>
        <v/>
      </c>
      <c r="F248" s="201" t="str">
        <f>IF('[1]17.11.2025 IASI18 Mileage'!F248="","",'[1]17.11.2025 IASI18 Mileage'!F248)</f>
        <v/>
      </c>
      <c r="G248" s="201" t="str">
        <f>IF('[1]17.11.2025 IASI18 Mileage'!G248="","",'[1]17.11.2025 IASI18 Mileage'!G248)</f>
        <v/>
      </c>
      <c r="H248" s="201" t="str">
        <f>IF('[1]17.11.2025 IASI18 Mileage'!H248="","",'[1]17.11.2025 IASI18 Mileage'!H248)</f>
        <v/>
      </c>
      <c r="I248" s="201" t="str">
        <f>IF('[1]17.11.2025 IASI18 Mileage'!I248="","",'[1]17.11.2025 IASI18 Mileage'!I248)</f>
        <v/>
      </c>
      <c r="J248" s="201" t="str">
        <f>IF('[1]17.11.2025 IASI18 Mileage'!J248="","",'[1]17.11.2025 IASI18 Mileage'!J248)</f>
        <v/>
      </c>
      <c r="K248" s="201" t="str">
        <f>IF('[1]17.11.2025 IASI18 Mileage'!K248="","",'[1]17.11.2025 IASI18 Mileage'!K248)</f>
        <v/>
      </c>
      <c r="L248" s="201" t="str">
        <f>IF('[1]17.11.2025 IASI18 Mileage'!L248="","",'[1]17.11.2025 IASI18 Mileage'!L248)</f>
        <v/>
      </c>
      <c r="M248" s="201" t="str">
        <f>IF('[1]17.11.2025 IASI18 Mileage'!M248="","",'[1]17.11.2025 IASI18 Mileage'!M248)</f>
        <v/>
      </c>
      <c r="N248" s="201" t="str">
        <f>IF('[1]17.11.2025 IASI18 Mileage'!N248="","",'[1]17.11.2025 IASI18 Mileage'!N248)</f>
        <v/>
      </c>
      <c r="O248" s="201" t="str">
        <f>IF('[1]17.11.2025 IASI18 Mileage'!O248="","",'[1]17.11.2025 IASI18 Mileage'!O248)</f>
        <v/>
      </c>
      <c r="P248" s="201" t="str">
        <f>IF('[1]17.11.2025 IASI18 Mileage'!P248="","",'[1]17.11.2025 IASI18 Mileage'!P248)</f>
        <v/>
      </c>
      <c r="Q248" s="201" t="str">
        <f>IF('[1]17.11.2025 IASI18 Mileage'!Q248="","",'[1]17.11.2025 IASI18 Mileage'!Q248)</f>
        <v/>
      </c>
      <c r="R248" s="201" t="str">
        <f>IF('[1]17.11.2025 IASI18 Mileage'!R248="","",'[1]17.11.2025 IASI18 Mileage'!R248)</f>
        <v/>
      </c>
      <c r="S248" s="201" t="str">
        <f>IF('[1]17.11.2025 IASI18 Mileage'!S248="","",'[1]17.11.2025 IASI18 Mileage'!S248)</f>
        <v/>
      </c>
      <c r="T248" s="201" t="str">
        <f>IF('[1]17.11.2025 IASI18 Mileage'!T248="","",'[1]17.11.2025 IASI18 Mileage'!T248)</f>
        <v/>
      </c>
      <c r="U248" s="201" t="str">
        <f>IF('[1]17.11.2025 IASI18 Mileage'!U248="","",'[1]17.11.2025 IASI18 Mileage'!U248)</f>
        <v/>
      </c>
      <c r="V248" s="201"/>
      <c r="W248" s="201"/>
      <c r="X248" s="201"/>
      <c r="Y248" s="201"/>
      <c r="Z248" s="201"/>
      <c r="AA248" s="201"/>
      <c r="AB248" s="201"/>
      <c r="AC248" s="201"/>
      <c r="AD248" s="201"/>
      <c r="AE248" s="201"/>
      <c r="AF248" s="201"/>
      <c r="AG248" s="201"/>
      <c r="AH248" s="201"/>
      <c r="AI248" s="201"/>
      <c r="AJ248" s="201"/>
      <c r="AK248" s="201"/>
      <c r="AL248" s="201"/>
      <c r="AM248" s="201"/>
      <c r="AN248" s="201"/>
      <c r="AO248" s="201"/>
      <c r="AP248" s="201"/>
      <c r="AQ248" s="201"/>
      <c r="AR248" s="201"/>
      <c r="AS248" s="201"/>
      <c r="AT248" s="201"/>
      <c r="AU248" s="201"/>
      <c r="AV248" s="201"/>
      <c r="AW248" s="201"/>
      <c r="AX248" s="201"/>
      <c r="AY248" s="201"/>
      <c r="AZ248" s="201"/>
      <c r="BA248" s="202"/>
      <c r="BB248" s="184"/>
      <c r="BD248" s="234"/>
      <c r="BE248" s="234"/>
      <c r="BF248" s="234"/>
      <c r="BG248" s="234"/>
      <c r="BH248" s="234"/>
      <c r="BI248" s="234"/>
      <c r="BJ248" s="234"/>
      <c r="BK248" s="234"/>
      <c r="BL248" s="234"/>
      <c r="BM248" s="234"/>
      <c r="DC248" s="184">
        <f t="shared" si="19"/>
        <v>0</v>
      </c>
      <c r="DD248" s="235" t="str">
        <f t="shared" si="20"/>
        <v/>
      </c>
      <c r="DE248" s="186">
        <f>IF(D248&gt; 0,(COUNTIFS(FRACAS!$B$5:$B$8972, D$4, FRACAS!$D$5:$D$8972, "&lt;="&amp;D248)), "" )</f>
        <v>0</v>
      </c>
      <c r="DF248" s="186">
        <f>IF(E248&gt; 0,(COUNTIFS(FRACAS!$B$5:$B$8972, E$4, FRACAS!$D$5:$D$8972, "&lt;="&amp;E248)), "" )</f>
        <v>0</v>
      </c>
      <c r="DG248" s="186">
        <f>IF(F248&gt; 0,(COUNTIFS(FRACAS!$B$5:$B$8972, F$4, FRACAS!$D$5:$D$8972, "&lt;="&amp;F248)), "" )</f>
        <v>0</v>
      </c>
      <c r="DH248" s="186">
        <f>IF(G248&gt; 0,(COUNTIFS(FRACAS!$B$5:$B$8972, G$4, FRACAS!$D$5:$D$8972, "&lt;="&amp;G248)), "" )</f>
        <v>0</v>
      </c>
      <c r="DI248" s="186">
        <f>IF(H248&gt; 0,(COUNTIFS(FRACAS!$B$5:$B$8972, H$4, FRACAS!$D$5:$D$8972, "&lt;="&amp;H248)), "" )</f>
        <v>0</v>
      </c>
      <c r="DJ248" s="186">
        <f>IF(I248&gt; 0,(COUNTIFS(FRACAS!$B$5:$B$8972, I$4, FRACAS!$D$5:$D$8972, "&lt;="&amp;I248)), "" )</f>
        <v>0</v>
      </c>
      <c r="DK248" s="186">
        <f>IF(J248&gt; 0,(COUNTIFS(FRACAS!$B$5:$B$8972, J$4, FRACAS!$D$5:$D$8972, "&lt;="&amp;J248)), "" )</f>
        <v>0</v>
      </c>
      <c r="DL248" s="186">
        <f>IF(K248&gt; 0,(COUNTIFS(FRACAS!$B$5:$B$8972, K$4, FRACAS!$D$5:$D$8972, "&lt;="&amp;K248)), "" )</f>
        <v>0</v>
      </c>
      <c r="DM248" s="186">
        <f>IF(L248&gt; 0,(COUNTIFS(FRACAS!$B$5:$B$8972, L$4, FRACAS!$D$5:$D$8972, "&lt;="&amp;L248)), "" )</f>
        <v>0</v>
      </c>
      <c r="DN248" s="186">
        <f>IF(M248&gt; 0,(COUNTIFS(FRACAS!$B$5:$B$8972, M$4, FRACAS!$D$5:$D$8972, "&lt;="&amp;M248)), "" )</f>
        <v>0</v>
      </c>
      <c r="DO248" s="186">
        <f>IF(N248&gt; 0,(COUNTIFS(FRACAS!$B$5:$B$8972, N$4, FRACAS!$D$5:$D$8972, "&lt;="&amp;N248)), "" )</f>
        <v>0</v>
      </c>
      <c r="DP248" s="186">
        <f>IF(O248&gt; 0,(COUNTIFS(FRACAS!$B$5:$B$8972, O$4, FRACAS!$D$5:$D$8972, "&lt;="&amp;O248)), "" )</f>
        <v>0</v>
      </c>
      <c r="DQ248" s="186">
        <f>IF(P248&gt; 0,(COUNTIFS(FRACAS!$B$5:$B$8972, P$4, FRACAS!$D$5:$D$8972, "&lt;="&amp;P248)), "" )</f>
        <v>0</v>
      </c>
      <c r="DR248" s="186">
        <f>IF(Q248&gt; 0,(COUNTIFS(FRACAS!$B$5:$B$8972, Q$4, FRACAS!$D$5:$D$8972, "&lt;="&amp;Q248)), "" )</f>
        <v>0</v>
      </c>
      <c r="DS248" s="186">
        <f>IF(R248&gt; 0,(COUNTIFS(FRACAS!$B$5:$B$8972, R$4, FRACAS!$D$5:$D$8972, "&lt;="&amp;R248)), "" )</f>
        <v>0</v>
      </c>
      <c r="DT248" s="186">
        <f>IF(S248&gt; 0,(COUNTIFS(FRACAS!$B$5:$B$8972, S$4, FRACAS!$D$5:$D$8972, "&lt;="&amp;S248)), "" )</f>
        <v>0</v>
      </c>
      <c r="DU248" s="186">
        <f>IF(T248&gt; 0,(COUNTIFS(FRACAS!$B$5:$B$8972, T$4, FRACAS!$D$5:$D$8972, "&lt;="&amp;T248)), "" )</f>
        <v>0</v>
      </c>
      <c r="DV248" s="186">
        <f>IF(U248&gt; 0,(COUNTIFS(FRACAS!$B$5:$B$8972, U$4, FRACAS!$D$5:$D$8972, "&lt;="&amp;U248)), "" )</f>
        <v>0</v>
      </c>
      <c r="DW248" s="186" t="str">
        <f>IF(V248&gt; 0,(COUNTIFS(FRACAS!$B$5:$B$8972, V$4, FRACAS!$D$5:$D$8972, "&lt;="&amp;V248)), "" )</f>
        <v/>
      </c>
      <c r="DX248" s="186" t="str">
        <f>IF(W248&gt; 0,(COUNTIFS(FRACAS!$B$5:$B$8972, W$4, FRACAS!$D$5:$D$8972, "&lt;="&amp;W248)), "" )</f>
        <v/>
      </c>
      <c r="DY248" s="186" t="str">
        <f>IF(X248&gt; 0,(COUNTIFS(FRACAS!$B$5:$B$8972, X$4, FRACAS!$D$5:$D$8972, "&lt;="&amp;X248)), "" )</f>
        <v/>
      </c>
      <c r="DZ248" s="186" t="str">
        <f>IF(Y248&gt; 0,(COUNTIFS(FRACAS!$B$5:$B$8972, Y$4, FRACAS!$D$5:$D$8972, "&lt;="&amp;Y248)), "" )</f>
        <v/>
      </c>
      <c r="EA248" s="186" t="str">
        <f>IF(Z248&gt; 0,(COUNTIFS(FRACAS!$B$5:$B$8972, Z$4, FRACAS!$D$5:$D$8972, "&lt;="&amp;Z248)), "" )</f>
        <v/>
      </c>
      <c r="EB248" s="186" t="str">
        <f>IF(AA248&gt; 0,(COUNTIFS(FRACAS!$B$5:$B$8972, AA$4, FRACAS!$D$5:$D$8972, "&lt;="&amp;AA248)), "" )</f>
        <v/>
      </c>
      <c r="EC248" s="186" t="str">
        <f>IF(AB248&gt; 0,(COUNTIFS(FRACAS!$B$5:$B$8972, AB$4, FRACAS!$D$5:$D$8972, "&lt;="&amp;AB248)), "" )</f>
        <v/>
      </c>
      <c r="ED248" s="186" t="str">
        <f>IF(AC248&gt; 0,(COUNTIFS(FRACAS!$B$5:$B$8972, AC$4, FRACAS!$D$5:$D$8972, "&lt;="&amp;AC248)), "" )</f>
        <v/>
      </c>
      <c r="EE248" s="186" t="str">
        <f>IF(AD248&gt; 0,(COUNTIFS(FRACAS!$B$5:$B$8972, AD$4, FRACAS!$D$5:$D$8972, "&lt;="&amp;AD248)), "" )</f>
        <v/>
      </c>
      <c r="EF248" s="186" t="str">
        <f>IF(AE248&gt; 0,(COUNTIFS(FRACAS!$B$5:$B$8972, AE$4, FRACAS!$D$5:$D$8972, "&lt;="&amp;AE248)), "" )</f>
        <v/>
      </c>
      <c r="EG248" s="186" t="str">
        <f>IF(AF248&gt; 0,(COUNTIFS(FRACAS!$B$5:$B$8972, AF$4, FRACAS!$D$5:$D$8972, "&lt;="&amp;AF248)), "" )</f>
        <v/>
      </c>
      <c r="EH248" s="186" t="str">
        <f>IF(AG248&gt; 0,(COUNTIFS(FRACAS!$B$5:$B$8972, AG$4, FRACAS!$D$5:$D$8972, "&lt;="&amp;AG248)), "" )</f>
        <v/>
      </c>
      <c r="EI248" s="186" t="str">
        <f>IF(AH248&gt; 0,(COUNTIFS(FRACAS!$B$5:$B$8972, AH$4, FRACAS!$D$5:$D$8972, "&lt;="&amp;AH248)), "" )</f>
        <v/>
      </c>
      <c r="EJ248" s="186" t="str">
        <f>IF(AI248&gt; 0,(COUNTIFS(FRACAS!$B$5:$B$8972, AI$4, FRACAS!$D$5:$D$8972, "&lt;="&amp;AI248)), "" )</f>
        <v/>
      </c>
      <c r="EK248" s="186" t="str">
        <f>IF(AJ248&gt; 0,(COUNTIFS(FRACAS!$B$5:$B$8972, AJ$4, FRACAS!$D$5:$D$8972, "&lt;="&amp;AJ248)), "" )</f>
        <v/>
      </c>
      <c r="EL248" s="186" t="str">
        <f>IF(AK248&gt; 0,(COUNTIFS(FRACAS!$B$5:$B$8972, AK$4, FRACAS!$D$5:$D$8972, "&lt;="&amp;AK248)), "" )</f>
        <v/>
      </c>
      <c r="EM248" s="186" t="str">
        <f>IF(AL248&gt; 0,(COUNTIFS(FRACAS!$B$5:$B$8972, AL$4, FRACAS!$D$5:$D$8972, "&lt;="&amp;AL248)), "" )</f>
        <v/>
      </c>
      <c r="EN248" s="186" t="str">
        <f>IF(AM248&gt; 0,(COUNTIFS(FRACAS!$B$5:$B$8972, AM$4, FRACAS!$D$5:$D$8972, "&lt;="&amp;AM248)), "" )</f>
        <v/>
      </c>
      <c r="EO248" s="186" t="str">
        <f>IF(AN248&gt; 0,(COUNTIFS(FRACAS!$B$5:$B$8972, AN$4, FRACAS!$D$5:$D$8972, "&lt;="&amp;AN248)), "" )</f>
        <v/>
      </c>
      <c r="EP248" s="186" t="str">
        <f>IF(AO248&gt; 0,(COUNTIFS(FRACAS!$B$5:$B$8972, AO$4, FRACAS!$D$5:$D$8972, "&lt;="&amp;AO248)), "" )</f>
        <v/>
      </c>
      <c r="EQ248" s="186" t="str">
        <f>IF(AP248&gt; 0,(COUNTIFS(FRACAS!$B$5:$B$8972, AP$4, FRACAS!$D$5:$D$8972, "&lt;="&amp;AP248)), "" )</f>
        <v/>
      </c>
      <c r="ER248" s="186" t="str">
        <f>IF(AQ248&gt; 0,(COUNTIFS(FRACAS!$B$5:$B$8972, AQ$4, FRACAS!$D$5:$D$8972, "&lt;="&amp;AQ248)), "" )</f>
        <v/>
      </c>
      <c r="ES248" s="246"/>
      <c r="ET248" s="194"/>
      <c r="EU248" s="194"/>
      <c r="EV248" s="194"/>
      <c r="EW248" s="194"/>
      <c r="EX248" s="194"/>
      <c r="EY248" s="194"/>
      <c r="EZ248" s="194"/>
      <c r="FA248" s="194"/>
      <c r="FB248" s="195"/>
      <c r="FE248" s="190"/>
      <c r="FF248" s="190"/>
      <c r="FG248" s="190"/>
      <c r="FH248" s="190"/>
      <c r="FI248" s="190"/>
      <c r="FJ248" s="190"/>
      <c r="FK248" s="190"/>
      <c r="FL248" s="190"/>
      <c r="FM248" s="190"/>
      <c r="FN248" s="190"/>
      <c r="JD248" s="238"/>
      <c r="JE248" s="238"/>
      <c r="JF248" s="238"/>
      <c r="JG248" s="238"/>
      <c r="JH248" s="238"/>
      <c r="JI248" s="238"/>
      <c r="JJ248" s="238"/>
      <c r="JK248" s="238"/>
      <c r="JL248" s="238"/>
      <c r="JM248" s="238"/>
      <c r="JN248" s="247"/>
      <c r="JO248" s="248"/>
      <c r="JP248" s="248"/>
      <c r="JQ248" s="248"/>
      <c r="JR248" s="248"/>
      <c r="JS248" s="248"/>
      <c r="JT248" s="248"/>
      <c r="JU248" s="248"/>
      <c r="JV248" s="248"/>
      <c r="JW248" s="248"/>
      <c r="JX248" s="248"/>
      <c r="JY248" s="248"/>
      <c r="JZ248" s="248"/>
      <c r="KA248" s="248"/>
      <c r="KB248" s="248"/>
      <c r="KC248" s="248"/>
      <c r="KD248" s="248"/>
      <c r="KE248" s="248"/>
      <c r="KF248" s="248"/>
      <c r="KG248" s="248"/>
      <c r="KH248" s="248"/>
      <c r="KI248" s="248"/>
      <c r="KJ248" s="248"/>
      <c r="KK248" s="248"/>
      <c r="KL248" s="248"/>
      <c r="KM248" s="248"/>
      <c r="KN248" s="248"/>
      <c r="KO248" s="248"/>
      <c r="KP248" s="248"/>
      <c r="KQ248" s="248"/>
      <c r="KR248" s="248"/>
      <c r="KS248" s="248"/>
      <c r="KT248" s="248"/>
      <c r="KU248" s="248"/>
      <c r="KV248" s="248"/>
      <c r="KW248" s="248"/>
      <c r="KX248" s="248"/>
      <c r="KY248" s="248"/>
      <c r="KZ248" s="248"/>
      <c r="LA248" s="248"/>
      <c r="LC248" s="235" t="str">
        <f t="shared" si="18"/>
        <v/>
      </c>
      <c r="LD248" s="240" t="str" cm="1">
        <f t="array" ref="LD248">IFERROR((((D248/FRACAS!$AY$1)*60
)-(SUMPRODUCT((FRACAS!$B$5:$B$8970=D$4)*(FRACAS!$D$5:$D$8970&lt;=D248)*(IFERROR(FRACAS!$AM$5:$AM$8970,0)))
))/((D248/FRACAS!$AY$1)*60),"")</f>
        <v/>
      </c>
      <c r="LE248" s="240" t="str" cm="1">
        <f t="array" ref="LE248">IFERROR((((E248/FRACAS!$AY$1)*60
)-(SUMPRODUCT((FRACAS!$B$5:$B$8970=E$4)*(FRACAS!$D$5:$D$8970&lt;=E248)*(IFERROR(FRACAS!$AM$5:$AM$8970,0)))
))/((E248/FRACAS!$AY$1)*60),"")</f>
        <v/>
      </c>
      <c r="LF248" s="240" t="str" cm="1">
        <f t="array" ref="LF248">IFERROR((((F248/FRACAS!$AY$1)*60
)-(SUMPRODUCT((FRACAS!$B$5:$B$8970=F$4)*(FRACAS!$D$5:$D$8970&lt;=F248)*(IFERROR(FRACAS!$AM$5:$AM$8970,0)))
))/((F248/FRACAS!$AY$1)*60),"")</f>
        <v/>
      </c>
      <c r="LG248" s="240" t="str" cm="1">
        <f t="array" ref="LG248">IFERROR((((G248/FRACAS!$AY$1)*60
)-(SUMPRODUCT((FRACAS!$B$5:$B$8970=G$4)*(FRACAS!$D$5:$D$8970&lt;=G248)*(IFERROR(FRACAS!$AM$5:$AM$8970,0)))
))/((G248/FRACAS!$AY$1)*60),"")</f>
        <v/>
      </c>
      <c r="LH248" s="240" t="str" cm="1">
        <f t="array" ref="LH248">IFERROR((((H248/FRACAS!$AY$1)*60
)-(SUMPRODUCT((FRACAS!$B$5:$B$8970=H$4)*(FRACAS!$D$5:$D$8970&lt;=H248)*(IFERROR(FRACAS!$AM$5:$AM$8970,0)))
))/((H248/FRACAS!$AY$1)*60),"")</f>
        <v/>
      </c>
      <c r="LI248" s="240" t="str" cm="1">
        <f t="array" ref="LI248">IFERROR((((I248/FRACAS!$AY$1)*60
)-(SUMPRODUCT((FRACAS!$B$5:$B$8970=I$4)*(FRACAS!$D$5:$D$8970&lt;=I248)*(IFERROR(FRACAS!$AM$5:$AM$8970,0)))
))/((I248/FRACAS!$AY$1)*60),"")</f>
        <v/>
      </c>
      <c r="LJ248" s="240" t="str" cm="1">
        <f t="array" ref="LJ248">IFERROR((((J248/FRACAS!$AY$1)*60
)-(SUMPRODUCT((FRACAS!$B$5:$B$8970=J$4)*(FRACAS!$D$5:$D$8970&lt;=J248)*(IFERROR(FRACAS!$AM$5:$AM$8970,0)))
))/((J248/FRACAS!$AY$1)*60),"")</f>
        <v/>
      </c>
      <c r="LK248" s="240" t="str" cm="1">
        <f t="array" ref="LK248">IFERROR((((K248/FRACAS!$AY$1)*60
)-(SUMPRODUCT((FRACAS!$B$5:$B$8970=K$4)*(FRACAS!$D$5:$D$8970&lt;=K248)*(IFERROR(FRACAS!$AM$5:$AM$8970,0)))
))/((K248/FRACAS!$AY$1)*60),"")</f>
        <v/>
      </c>
      <c r="LL248" s="240" t="str" cm="1">
        <f t="array" ref="LL248">IFERROR((((L248/FRACAS!$AY$1)*60
)-(SUMPRODUCT((FRACAS!$B$5:$B$8970=L$4)*(FRACAS!$D$5:$D$8970&lt;=L248)*(IFERROR(FRACAS!$AM$5:$AM$8970,0)))
))/((L248/FRACAS!$AY$1)*60),"")</f>
        <v/>
      </c>
      <c r="LM248" s="240" t="str" cm="1">
        <f t="array" ref="LM248">IFERROR((((M248/FRACAS!$AY$1)*60
)-(SUMPRODUCT((FRACAS!$B$5:$B$8970=M$4)*(FRACAS!$D$5:$D$8970&lt;=M248)*(IFERROR(FRACAS!$AM$5:$AM$8970,0)))
))/((M248/FRACAS!$AY$1)*60),"")</f>
        <v/>
      </c>
      <c r="LN248" s="240" t="str" cm="1">
        <f t="array" ref="LN248">IFERROR((((N248/FRACAS!$AY$1)*60
)-(SUMPRODUCT((FRACAS!$B$5:$B$8970=N$4)*(FRACAS!$D$5:$D$8970&lt;=N248)*(IFERROR(FRACAS!$AM$5:$AM$8970,0)))
))/((N248/FRACAS!$AY$1)*60),"")</f>
        <v/>
      </c>
      <c r="LO248" s="240" t="str" cm="1">
        <f t="array" ref="LO248">IFERROR((((O248/FRACAS!$AY$1)*60
)-(SUMPRODUCT((FRACAS!$B$5:$B$8970=O$4)*(FRACAS!$D$5:$D$8970&lt;=O248)*(IFERROR(FRACAS!$AM$5:$AM$8970,0)))
))/((O248/FRACAS!$AY$1)*60),"")</f>
        <v/>
      </c>
      <c r="LP248" s="240" t="str" cm="1">
        <f t="array" ref="LP248">IFERROR((((P248/FRACAS!$AY$1)*60
)-(SUMPRODUCT((FRACAS!$B$5:$B$8970=P$4)*(FRACAS!$D$5:$D$8970&lt;=P248)*(IFERROR(FRACAS!$AM$5:$AM$8970,0)))
))/((P248/FRACAS!$AY$1)*60),"")</f>
        <v/>
      </c>
      <c r="LQ248" s="240" t="str" cm="1">
        <f t="array" ref="LQ248">IFERROR((((Q248/FRACAS!$AY$1)*60
)-(SUMPRODUCT((FRACAS!$B$5:$B$8970=Q$4)*(FRACAS!$D$5:$D$8970&lt;=Q248)*(IFERROR(FRACAS!$AM$5:$AM$8970,0)))
))/((Q248/FRACAS!$AY$1)*60),"")</f>
        <v/>
      </c>
      <c r="LR248" s="240" t="str" cm="1">
        <f t="array" ref="LR248">IFERROR((((R248/FRACAS!$AY$1)*60
)-(SUMPRODUCT((FRACAS!$B$5:$B$8970=R$4)*(FRACAS!$D$5:$D$8970&lt;=R248)*(IFERROR(FRACAS!$AM$5:$AM$8970,0)))
))/((R248/FRACAS!$AY$1)*60),"")</f>
        <v/>
      </c>
      <c r="LS248" s="240" t="str" cm="1">
        <f t="array" ref="LS248">IFERROR((((S248/FRACAS!$AY$1)*60
)-(SUMPRODUCT((FRACAS!$B$5:$B$8970=S$4)*(FRACAS!$D$5:$D$8970&lt;=S248)*(IFERROR(FRACAS!$AM$5:$AM$8970,0)))
))/((S248/FRACAS!$AY$1)*60),"")</f>
        <v/>
      </c>
      <c r="LT248" s="240" t="str" cm="1">
        <f t="array" ref="LT248">IFERROR((((T248/FRACAS!$AY$1)*60
)-(SUMPRODUCT((FRACAS!$B$5:$B$8970=T$4)*(FRACAS!$D$5:$D$8970&lt;=T248)*(IFERROR(FRACAS!$AM$5:$AM$8970,0)))
))/((T248/FRACAS!$AY$1)*60),"")</f>
        <v/>
      </c>
      <c r="LU248" s="240" t="str" cm="1">
        <f t="array" ref="LU248">IFERROR((((U248/FRACAS!$AY$1)*60
)-(SUMPRODUCT((FRACAS!$B$5:$B$8970=U$4)*(FRACAS!$D$5:$D$8970&lt;=U248)*(IFERROR(FRACAS!$AM$5:$AM$8970,0)))
))/((U248/FRACAS!$AY$1)*60),"")</f>
        <v/>
      </c>
      <c r="LV248" s="240" t="str" cm="1">
        <f t="array" ref="LV248">IFERROR(
    (((V248/FRACAS!$AY$1)*60))
    /
    (((V248/FRACAS!$AY$1)*60) + SUMPRODUCT((FRACAS!$B$5:$B$8970=V$4)*(FRACAS!$D$5:$D$8970&lt;=V248)*(IFERROR(FRACAS!$AM$5:$AM$8970,0)))
    ),"")</f>
        <v/>
      </c>
      <c r="LW248" s="240" t="str" cm="1">
        <f t="array" ref="LW248">IFERROR(
    (((W248/FRACAS!$AY$1)*60))
    /
    (((W248/FRACAS!$AY$1)*60) + SUMPRODUCT((FRACAS!$B$5:$B$8970=W$4)*(FRACAS!$D$5:$D$8970&lt;=W248)*(IFERROR(FRACAS!$AM$5:$AM$8970,0)))
    ),"")</f>
        <v/>
      </c>
      <c r="LX248" s="240" t="str" cm="1">
        <f t="array" ref="LX248">IFERROR(
    (((X248/FRACAS!$AY$1)*60))
    /
    (((X248/FRACAS!$AY$1)*60) + SUMPRODUCT((FRACAS!$B$5:$B$8970=X$4)*(FRACAS!$D$5:$D$8970&lt;=X248)*(IFERROR(FRACAS!$AM$5:$AM$8970,0)))
    ),"")</f>
        <v/>
      </c>
      <c r="LY248" s="240" t="str" cm="1">
        <f t="array" ref="LY248">IFERROR(
    (((Y248/FRACAS!$AY$1)*60))
    /
    (((Y248/FRACAS!$AY$1)*60) + SUMPRODUCT((FRACAS!$B$5:$B$8970=Y$4)*(FRACAS!$D$5:$D$8970&lt;=Y248)*(IFERROR(FRACAS!$AM$5:$AM$8970,0)))
    ),"")</f>
        <v/>
      </c>
      <c r="LZ248" s="240" t="str" cm="1">
        <f t="array" ref="LZ248">IFERROR(
    (((Z248/FRACAS!$AY$1)*60))
    /
    (((Z248/FRACAS!$AY$1)*60) + SUMPRODUCT((FRACAS!$B$5:$B$8970=Z$4)*(FRACAS!$D$5:$D$8970&lt;=Z248)*(IFERROR(FRACAS!$AM$5:$AM$8970,0)))
    ),"")</f>
        <v/>
      </c>
      <c r="MA248" s="240" t="str" cm="1">
        <f t="array" ref="MA248">IFERROR(
    (((AA248/FRACAS!$AY$1)*60))
    /
    (((AA248/FRACAS!$AY$1)*60) + SUMPRODUCT((FRACAS!$B$5:$B$8970=AA$4)*(FRACAS!$D$5:$D$8970&lt;=AA248)*(IFERROR(FRACAS!$AM$5:$AM$8970,0)))
    ),"")</f>
        <v/>
      </c>
      <c r="MB248" s="240" t="str" cm="1">
        <f t="array" ref="MB248">IFERROR(
    (((AB248/FRACAS!$AY$1)*60))
    /
    (((AB248/FRACAS!$AY$1)*60) + SUMPRODUCT((FRACAS!$B$5:$B$8970=AB$4)*(FRACAS!$D$5:$D$8970&lt;=AB248)*(IFERROR(FRACAS!$AM$5:$AM$8970,0)))
    ),"")</f>
        <v/>
      </c>
      <c r="MC248" s="240" t="str" cm="1">
        <f t="array" ref="MC248">IFERROR(
    (((AC248/FRACAS!$AY$1)*60))
    /
    (((AC248/FRACAS!$AY$1)*60) + SUMPRODUCT((FRACAS!$B$5:$B$8970=AC$4)*(FRACAS!$D$5:$D$8970&lt;=AC248)*(IFERROR(FRACAS!$AM$5:$AM$8970,0)))
    ),"")</f>
        <v/>
      </c>
      <c r="MD248" s="240" t="str" cm="1">
        <f t="array" ref="MD248">IFERROR(
    (((AD248/FRACAS!$AY$1)*60))
    /
    (((AD248/FRACAS!$AY$1)*60) + SUMPRODUCT((FRACAS!$B$5:$B$8970=AD$4)*(FRACAS!$D$5:$D$8970&lt;=AD248)*(IFERROR(FRACAS!$AM$5:$AM$8970,0)))
    ),"")</f>
        <v/>
      </c>
      <c r="ME248" s="240" t="str" cm="1">
        <f t="array" ref="ME248">IFERROR(
    (((AE248/FRACAS!$AY$1)*60))
    /
    (((AE248/FRACAS!$AY$1)*60) + SUMPRODUCT((FRACAS!$B$5:$B$8970=AE$4)*(FRACAS!$D$5:$D$8970&lt;=AE248)*(IFERROR(FRACAS!$AM$5:$AM$8970,0)))
    ),"")</f>
        <v/>
      </c>
      <c r="MF248" s="240" t="str" cm="1">
        <f t="array" ref="MF248">IFERROR(
    (((AF248/FRACAS!$AY$1)*60))
    /
    (((AF248/FRACAS!$AY$1)*60) + SUMPRODUCT((FRACAS!$B$5:$B$8970=AF$4)*(FRACAS!$D$5:$D$8970&lt;=AF248)*(IFERROR(FRACAS!$AM$5:$AM$8970,0)))
    ),"")</f>
        <v/>
      </c>
      <c r="MG248" s="240" t="str" cm="1">
        <f t="array" ref="MG248">IFERROR(
    (((AG248/FRACAS!$AY$1)*60))
    /
    (((AG248/FRACAS!$AY$1)*60) + SUMPRODUCT((FRACAS!$B$5:$B$8970=AG$4)*(FRACAS!$D$5:$D$8970&lt;=AG248)*(IFERROR(FRACAS!$AM$5:$AM$8970,0)))
    ),"")</f>
        <v/>
      </c>
      <c r="MH248" s="240" t="str" cm="1">
        <f t="array" ref="MH248">IFERROR(
    (((AH248/FRACAS!$AY$1)*60))
    /
    (((AH248/FRACAS!$AY$1)*60) + SUMPRODUCT((FRACAS!$B$5:$B$8970=AH$4)*(FRACAS!$D$5:$D$8970&lt;=AH248)*(IFERROR(FRACAS!$AM$5:$AM$8970,0)))
    ),"")</f>
        <v/>
      </c>
      <c r="MI248" s="240" t="str" cm="1">
        <f t="array" ref="MI248">IFERROR(
    (((AI248/FRACAS!$AY$1)*60))
    /
    (((AI248/FRACAS!$AY$1)*60) + SUMPRODUCT((FRACAS!$B$5:$B$8970=AI$4)*(FRACAS!$D$5:$D$8970&lt;=AI248)*(IFERROR(FRACAS!$AM$5:$AM$8970,0)))
    ),"")</f>
        <v/>
      </c>
      <c r="MJ248" s="240" t="str" cm="1">
        <f t="array" ref="MJ248">IFERROR(
    (((AJ248/FRACAS!$AY$1)*60))
    /
    (((AJ248/FRACAS!$AY$1)*60) + SUMPRODUCT((FRACAS!$B$5:$B$8970=AJ$4)*(FRACAS!$D$5:$D$8970&lt;=AJ248)*(IFERROR(FRACAS!$AM$5:$AM$8970,0)))
    ),"")</f>
        <v/>
      </c>
      <c r="MK248" s="240" t="str" cm="1">
        <f t="array" ref="MK248">IFERROR(
    (((AK248/FRACAS!$AY$1)*60))
    /
    (((AK248/FRACAS!$AY$1)*60) + SUMPRODUCT((FRACAS!$B$5:$B$8970=AK$4)*(FRACAS!$D$5:$D$8970&lt;=AK248)*(IFERROR(FRACAS!$AM$5:$AM$8970,0)))
    ),"")</f>
        <v/>
      </c>
      <c r="ML248" s="240" t="str" cm="1">
        <f t="array" ref="ML248">IFERROR(
    (((AL248/FRACAS!$AY$1)*60))
    /
    (((AL248/FRACAS!$AY$1)*60) + SUMPRODUCT((FRACAS!$B$5:$B$8970=AL$4)*(FRACAS!$D$5:$D$8970&lt;=AL248)*(IFERROR(FRACAS!$AM$5:$AM$8970,0)))
    ),"")</f>
        <v/>
      </c>
      <c r="MM248" s="240" t="str" cm="1">
        <f t="array" ref="MM248">IFERROR(
    (((AM248/FRACAS!$AY$1)*60))
    /
    (((AM248/FRACAS!$AY$1)*60) + SUMPRODUCT((FRACAS!$B$5:$B$8970=AM$4)*(FRACAS!$D$5:$D$8970&lt;=AM248)*(IFERROR(FRACAS!$AM$5:$AM$8970,0)))
    ),"")</f>
        <v/>
      </c>
      <c r="MN248" s="240" t="str" cm="1">
        <f t="array" ref="MN248">IFERROR(
    (((AN248/FRACAS!$AY$1)*60))
    /
    (((AN248/FRACAS!$AY$1)*60) + SUMPRODUCT((FRACAS!$B$5:$B$8970=AN$4)*(FRACAS!$D$5:$D$8970&lt;=AN248)*(IFERROR(FRACAS!$AM$5:$AM$8970,0)))
    ),"")</f>
        <v/>
      </c>
      <c r="MO248" s="240" t="str" cm="1">
        <f t="array" ref="MO248">IFERROR(
    (((AO248/FRACAS!$AY$1)*60))
    /
    (((AO248/FRACAS!$AY$1)*60) + SUMPRODUCT((FRACAS!$B$5:$B$8970=AO$4)*(FRACAS!$D$5:$D$8970&lt;=AO248)*(IFERROR(FRACAS!$AM$5:$AM$8970,0)))
    ),"")</f>
        <v/>
      </c>
      <c r="MP248" s="240" t="str" cm="1">
        <f t="array" ref="MP248">IFERROR(
    (((AP248/FRACAS!$AY$1)*60))
    /
    (((AP248/FRACAS!$AY$1)*60) + SUMPRODUCT((FRACAS!$B$5:$B$8970=AP$4)*(FRACAS!$D$5:$D$8970&lt;=AP248)*(IFERROR(FRACAS!$AM$5:$AM$8970,0)))
    ),"")</f>
        <v/>
      </c>
      <c r="MQ248" s="240" t="str" cm="1">
        <f t="array" ref="MQ248">IFERROR(
    (((AQ248/FRACAS!$AY$1)*60))
    /
    (((AQ248/FRACAS!$AY$1)*60) + SUMPRODUCT((FRACAS!$B$5:$B$8970=AQ$4)*(FRACAS!$D$5:$D$8970&lt;=AQ248)*(IFERROR(FRACAS!$AM$5:$AM$8970,0)))
    ),"")</f>
        <v/>
      </c>
      <c r="MR248" s="194"/>
      <c r="MS248" s="194"/>
      <c r="MT248" s="194"/>
      <c r="MU248" s="194"/>
      <c r="MV248" s="194"/>
      <c r="MW248" s="194"/>
      <c r="MX248" s="194"/>
      <c r="MY248" s="194"/>
      <c r="MZ248" s="194"/>
      <c r="NA248" s="195"/>
      <c r="ND248" s="241">
        <f t="shared" si="21"/>
        <v>0</v>
      </c>
      <c r="NE248" s="242" t="str">
        <f t="shared" si="22"/>
        <v/>
      </c>
      <c r="NF248" s="193" t="str" cm="1">
        <f t="array" ref="NF248">IF($ND248=0,"",(IFERROR( (IFERROR($ND248/FRACAS!$AY$1*60,0) - SUMPRODUCT( (FRACAS!$K$5:$K$8972=NF$2) * IFERROR(FRACAS!$AN$5:$AN$8972,0) ) ) / IFERROR($ND248/FRACAS!$AY$1*60,0), 1 )))</f>
        <v/>
      </c>
      <c r="NG248" s="193" t="str" cm="1">
        <f t="array" ref="NG248">IF($ND248=0,"",(IFERROR( (IFERROR($ND248/FRACAS!$AY$1*60,0) - SUMPRODUCT( (FRACAS!$K$5:$K$8972=NG$2) * IFERROR(FRACAS!$AN$5:$AN$8972,0) ) ) / IFERROR($ND248/FRACAS!$AY$1*60,0), 1 )))</f>
        <v/>
      </c>
      <c r="NH248" s="193" t="str" cm="1">
        <f t="array" ref="NH248">IF($ND248=0,"",(IFERROR( (IFERROR($ND248/FRACAS!$AY$1*60,0) - SUMPRODUCT( (FRACAS!$K$5:$K$8972=NH$2) * IFERROR(FRACAS!$AN$5:$AN$8972,0) ) ) / IFERROR($ND248/FRACAS!$AY$1*60,0), 1 )))</f>
        <v/>
      </c>
      <c r="NI248" s="193" t="str" cm="1">
        <f t="array" ref="NI248">IF($ND248=0,"",(IFERROR( (IFERROR($ND248/FRACAS!$AY$1*60,0) - SUMPRODUCT( (FRACAS!$K$5:$K$8972=NI$2) * IFERROR(FRACAS!$AN$5:$AN$8972,0) ) ) / IFERROR($ND248/FRACAS!$AY$1*60,0), 1 )))</f>
        <v/>
      </c>
      <c r="NJ248" s="193" t="str" cm="1">
        <f t="array" ref="NJ248">IF($ND248=0,"",(IFERROR( (IFERROR($ND248/FRACAS!$AY$1*60,0) - SUMPRODUCT( (FRACAS!$K$5:$K$8972=NJ$2) * IFERROR(FRACAS!$AN$5:$AN$8972,0) ) ) / IFERROR($ND248/FRACAS!$AY$1*60,0), 1 )))</f>
        <v/>
      </c>
      <c r="NK248" s="193" t="str" cm="1">
        <f t="array" ref="NK248">IF($ND248=0,"",(IFERROR( (IFERROR($ND248/FRACAS!$AY$1*60,0) - SUMPRODUCT( (FRACAS!$K$5:$K$8972=NK$2) * IFERROR(FRACAS!$AN$5:$AN$8972,0) ) ) / IFERROR($ND248/FRACAS!$AY$1*60,0), 1 )))</f>
        <v/>
      </c>
      <c r="NL248" s="193" t="str" cm="1">
        <f t="array" ref="NL248">IF($ND248=0,"",(IFERROR( (IFERROR($ND248/FRACAS!$AY$1*60,0) - SUMPRODUCT( (FRACAS!$K$5:$K$8972=NL$2) * IFERROR(FRACAS!$AN$5:$AN$8972,0) ) ) / IFERROR($ND248/FRACAS!$AY$1*60,0), 1 )))</f>
        <v/>
      </c>
      <c r="NM248" s="193" t="str" cm="1">
        <f t="array" ref="NM248">IF($ND248=0,"",(IFERROR( (IFERROR($ND248/FRACAS!$AY$1*60,0) - SUMPRODUCT( (FRACAS!$K$5:$K$8972=NM$2) * IFERROR(FRACAS!$AN$5:$AN$8972,0) ) ) / IFERROR($ND248/FRACAS!$AY$1*60,0), 1 )))</f>
        <v/>
      </c>
      <c r="NN248" s="193" t="str" cm="1">
        <f t="array" ref="NN248">IF($ND248=0,"",(IFERROR( (IFERROR($ND248/FRACAS!$AY$1*60,0) - SUMPRODUCT( (FRACAS!$K$5:$K$8972=NN$2) * IFERROR(FRACAS!$AN$5:$AN$8972,0) ) ) / IFERROR($ND248/FRACAS!$AY$1*60,0), 1 )))</f>
        <v/>
      </c>
      <c r="NO248" s="193" t="str" cm="1">
        <f t="array" ref="NO248">IF($ND248=0,"",(IFERROR( (IFERROR($ND248/FRACAS!$AY$1*60,0) - SUMPRODUCT( (FRACAS!$K$5:$K$8972=NO$2) * IFERROR(FRACAS!$AN$5:$AN$8972,0) ) ) / IFERROR($ND248/FRACAS!$AY$1*60,0), 1 )))</f>
        <v/>
      </c>
      <c r="NP248" s="193" t="str" cm="1">
        <f t="array" ref="NP248">IF($ND248=0,"",(IFERROR( (IFERROR($ND248/FRACAS!$AY$1*60,0) - SUMPRODUCT( (FRACAS!$K$5:$K$8972=NP$2) * IFERROR(FRACAS!$AN$5:$AN$8972,0) ) ) / IFERROR($ND248/FRACAS!$AY$1*60,0), 1 )))</f>
        <v/>
      </c>
      <c r="NQ248" s="193" t="str" cm="1">
        <f t="array" ref="NQ248">IF($ND248=0,"",(IFERROR( (IFERROR($ND248/FRACAS!$AY$1*60,0) - SUMPRODUCT( (FRACAS!$K$5:$K$8972=NQ$2) * IFERROR(FRACAS!$AN$5:$AN$8972,0) ) ) / IFERROR($ND248/FRACAS!$AY$1*60,0), 1 )))</f>
        <v/>
      </c>
      <c r="NR248" s="193" t="str" cm="1">
        <f t="array" ref="NR248">IF($ND248=0,"",(IFERROR( (IFERROR($ND248/FRACAS!$AY$1*60,0) - SUMPRODUCT( (FRACAS!$K$5:$K$8972=NR$2) * IFERROR(FRACAS!$AN$5:$AN$8972,0) ) ) / IFERROR($ND248/FRACAS!$AY$1*60,0), 1 )))</f>
        <v/>
      </c>
      <c r="NS248" s="193" t="str" cm="1">
        <f t="array" ref="NS248">IF($ND248=0,"",(IFERROR( (IFERROR($ND248/FRACAS!$AY$1*60,0) - SUMPRODUCT( (FRACAS!$K$5:$K$8972=NS$2) * IFERROR(FRACAS!$AN$5:$AN$8972,0) ) ) / IFERROR($ND248/FRACAS!$AY$1*60,0), 1 )))</f>
        <v/>
      </c>
      <c r="NT248" s="193" t="str" cm="1">
        <f t="array" ref="NT248">IF($ND248=0,"",(IFERROR( (IFERROR($ND248/FRACAS!$AY$1*60,0) - SUMPRODUCT( (FRACAS!$K$5:$K$8972=NT$2) * IFERROR(FRACAS!$AN$5:$AN$8972,0) ) ) / IFERROR($ND248/FRACAS!$AY$1*60,0), 1 )))</f>
        <v/>
      </c>
      <c r="NU248" s="193" t="str" cm="1">
        <f t="array" ref="NU248">IF($ND248=0,"",(IFERROR( (IFERROR($ND248/FRACAS!$AY$1*60,0) - SUMPRODUCT( (FRACAS!$K$5:$K$8972=NU$2) * IFERROR(FRACAS!$AN$5:$AN$8972,0) ) ) / IFERROR($ND248/FRACAS!$AY$1*60,0), 1 )))</f>
        <v/>
      </c>
      <c r="NV248" s="193" t="str" cm="1">
        <f t="array" ref="NV248">IF($ND248=0,"",(IFERROR( (IFERROR($ND248/FRACAS!$AY$1*60,0) - SUMPRODUCT( (FRACAS!$K$5:$K$8972=NV$2) * IFERROR(FRACAS!$AN$5:$AN$8972,0) ) ) / IFERROR($ND248/FRACAS!$AY$1*60,0), 1 )))</f>
        <v/>
      </c>
      <c r="NW248" s="193" t="str" cm="1">
        <f t="array" ref="NW248">IF($ND248=0,"",(IFERROR( (IFERROR($ND248/FRACAS!$AY$1*60,0) - SUMPRODUCT( (FRACAS!$K$5:$K$8972=NW$2) * IFERROR(FRACAS!$AN$5:$AN$8972,0) ) ) / IFERROR($ND248/FRACAS!$AY$1*60,0), 1 )))</f>
        <v/>
      </c>
      <c r="NX248" s="193" t="str" cm="1">
        <f t="array" ref="NX248">IF($ND248=0,"",(IFERROR( (IFERROR($ND248/FRACAS!$AY$1*60,0) - SUMPRODUCT( (FRACAS!$K$5:$K$8972=NX$2) * IFERROR(FRACAS!$AN$5:$AN$8972,0) ) ) / IFERROR($ND248/FRACAS!$AY$1*60,0), 1 )))</f>
        <v/>
      </c>
      <c r="NY248" s="193" t="str" cm="1">
        <f t="array" ref="NY248">IF($ND248=0,"",(IFERROR( (IFERROR($ND248/FRACAS!$AY$1*60,0) - SUMPRODUCT( (FRACAS!$K$5:$K$8972=NY$2) * IFERROR(FRACAS!$AN$5:$AN$8972,0) ) ) / IFERROR($ND248/FRACAS!$AY$1*60,0), 1 )))</f>
        <v/>
      </c>
      <c r="NZ248" s="193" t="str" cm="1">
        <f t="array" ref="NZ248">IF($ND248=0,"",(IFERROR( (IFERROR($ND248/FRACAS!$AY$1*60,0) - SUMPRODUCT( (FRACAS!$K$5:$K$8972=NZ$2) * IFERROR(FRACAS!$AN$5:$AN$8972,0) ) ) / IFERROR($ND248/FRACAS!$AY$1*60,0), 1 )))</f>
        <v/>
      </c>
      <c r="OA248" s="193" t="str" cm="1">
        <f t="array" ref="OA248">IF($ND248=0,"",(IFERROR( (IFERROR($ND248/FRACAS!$AY$1*60,0) - SUMPRODUCT( (FRACAS!$K$5:$K$8972=OA$2) * IFERROR(FRACAS!$AN$5:$AN$8972,0) ) ) / IFERROR($ND248/FRACAS!$AY$1*60,0), 1 )))</f>
        <v/>
      </c>
      <c r="OB248" s="193" t="str" cm="1">
        <f t="array" ref="OB248">IF($ND248=0,"",(IFERROR( (IFERROR($ND248/FRACAS!$AY$1*60,0) - SUMPRODUCT( (FRACAS!$K$5:$K$8972=OB$2) * IFERROR(FRACAS!$AN$5:$AN$8972,0) ) ) / IFERROR($ND248/FRACAS!$AY$1*60,0), 1 )))</f>
        <v/>
      </c>
      <c r="OC248" s="193" t="str" cm="1">
        <f t="array" ref="OC248">IF($ND248=0,"",(IFERROR( (IFERROR($ND248/FRACAS!$AY$1*60,0) - SUMPRODUCT( (FRACAS!$K$5:$K$8972=OC$2) * IFERROR(FRACAS!$AN$5:$AN$8972,0) ) ) / IFERROR($ND248/FRACAS!$AY$1*60,0), 1 )))</f>
        <v/>
      </c>
      <c r="OD248" s="193" t="str" cm="1">
        <f t="array" ref="OD248">IF($ND248=0,"",(IFERROR( (IFERROR($ND248/FRACAS!$AY$1*60,0) - SUMPRODUCT( (FRACAS!$K$5:$K$8972=OD$2) * IFERROR(FRACAS!$AN$5:$AN$8972,0) ) ) / IFERROR($ND248/FRACAS!$AY$1*60,0), 1 )))</f>
        <v/>
      </c>
      <c r="OE248" s="193" t="str" cm="1">
        <f t="array" ref="OE248">IF($ND248=0,"",(IFERROR( (IFERROR($ND248/FRACAS!$AY$1*60,0) - SUMPRODUCT( (FRACAS!$K$5:$K$8972=OE$2) * IFERROR(FRACAS!$AN$5:$AN$8972,0) ) ) / IFERROR($ND248/FRACAS!$AY$1*60,0), 1 )))</f>
        <v/>
      </c>
      <c r="OF248" s="193" t="str" cm="1">
        <f t="array" ref="OF248">IF($ND248=0,"",(IFERROR( (IFERROR($ND248/FRACAS!$AY$1*60,0) - SUMPRODUCT( (FRACAS!$K$5:$K$8972=OF$2) * IFERROR(FRACAS!$AN$5:$AN$8972,0) ) ) / IFERROR($ND248/FRACAS!$AY$1*60,0), 1 )))</f>
        <v/>
      </c>
      <c r="OG248" s="193" t="str" cm="1">
        <f t="array" ref="OG248">IF($ND248=0,"",(IFERROR( (IFERROR($ND248/FRACAS!$AY$1*60,0) - SUMPRODUCT( (FRACAS!$K$5:$K$8972=OG$2) * IFERROR(FRACAS!$AN$5:$AN$8972,0) ) ) / IFERROR($ND248/FRACAS!$AY$1*60,0), 1 )))</f>
        <v/>
      </c>
      <c r="OH248" s="193" t="str" cm="1">
        <f t="array" ref="OH248">IF($ND248=0,"",(IFERROR( (IFERROR($ND248/FRACAS!$AY$1*60,0) - SUMPRODUCT( (FRACAS!$K$5:$K$8972=OH$2) * IFERROR(FRACAS!$AN$5:$AN$8972,0) ) ) / IFERROR($ND248/FRACAS!$AY$1*60,0), 1 )))</f>
        <v/>
      </c>
      <c r="OI248" s="193" t="str" cm="1">
        <f t="array" ref="OI248">IF($ND248=0,"",(IFERROR( (IFERROR($ND248/FRACAS!$AY$1*60,0) - SUMPRODUCT( (FRACAS!$K$5:$K$8972=OI$2) * IFERROR(FRACAS!$AN$5:$AN$8972,0) ) ) / IFERROR($ND248/FRACAS!$AY$1*60,0), 1 )))</f>
        <v/>
      </c>
      <c r="OJ248" s="193" t="str" cm="1">
        <f t="array" ref="OJ248">IF($ND248=0,"",(IFERROR( (IFERROR($ND248/FRACAS!$AY$1*60,0) - SUMPRODUCT( (FRACAS!$K$5:$K$8972=OJ$2) * IFERROR(FRACAS!$AN$5:$AN$8972,0) ) ) / IFERROR($ND248/FRACAS!$AY$1*60,0), 1 )))</f>
        <v/>
      </c>
      <c r="OK248" s="193" t="str" cm="1">
        <f t="array" ref="OK248">IF($ND248=0,"",(IFERROR( (IFERROR($ND248/FRACAS!$AY$1*60,0) - SUMPRODUCT( (FRACAS!$K$5:$K$8972=OK$2) * IFERROR(FRACAS!$AN$5:$AN$8972,0) ) ) / IFERROR($ND248/FRACAS!$AY$1*60,0), 1 )))</f>
        <v/>
      </c>
      <c r="OL248" s="193" t="str" cm="1">
        <f t="array" ref="OL248">IF($ND248=0,"",(IFERROR( (IFERROR($ND248/FRACAS!$AY$1*60,0) - SUMPRODUCT( (FRACAS!$K$5:$K$8972=OL$2) * IFERROR(FRACAS!$AN$5:$AN$8972,0) ) ) / IFERROR($ND248/FRACAS!$AY$1*60,0), 1 )))</f>
        <v/>
      </c>
      <c r="OM248" s="193" t="str" cm="1">
        <f t="array" ref="OM248">IF($ND248=0,"",(IFERROR( (IFERROR($ND248/FRACAS!$AY$1*60,0) - SUMPRODUCT( (FRACAS!$K$5:$K$8972=OM$2) * IFERROR(FRACAS!$AN$5:$AN$8972,0) ) ) / IFERROR($ND248/FRACAS!$AY$1*60,0), 1 )))</f>
        <v/>
      </c>
      <c r="ON248" s="193" t="str" cm="1">
        <f t="array" ref="ON248">IF($ND248=0,"",(IFERROR( (IFERROR($ND248/FRACAS!$AY$1*60,0) - SUMPRODUCT( (FRACAS!$K$5:$K$8972=ON$2) * IFERROR(FRACAS!$AN$5:$AN$8972,0) ) ) / IFERROR($ND248/FRACAS!$AY$1*60,0), 1 )))</f>
        <v/>
      </c>
      <c r="OO248" s="193" t="str" cm="1">
        <f t="array" ref="OO248">IF($ND248=0,"",(IFERROR( (IFERROR($ND248/FRACAS!$AY$1*60,0) - SUMPRODUCT( (FRACAS!$K$5:$K$8972=OO$2) * IFERROR(FRACAS!$AN$5:$AN$8972,0) ) ) / IFERROR($ND248/FRACAS!$AY$1*60,0), 1 )))</f>
        <v/>
      </c>
      <c r="OP248" s="193" t="str" cm="1">
        <f t="array" ref="OP248">IF($ND248=0,"",(IFERROR( (IFERROR($ND248/FRACAS!$AY$1*60,0) - SUMPRODUCT( (FRACAS!$K$5:$K$8972=OP$2) * IFERROR(FRACAS!$AN$5:$AN$8972,0) ) ) / IFERROR($ND248/FRACAS!$AY$1*60,0), 1 )))</f>
        <v/>
      </c>
      <c r="OQ248" s="193" t="str" cm="1">
        <f t="array" ref="OQ248">IF($ND248=0,"",(IFERROR( (IFERROR($ND248/FRACAS!$AY$1*60,0) - SUMPRODUCT( (FRACAS!$K$5:$K$8972=OQ$2) * IFERROR(FRACAS!$AN$5:$AN$8972,0) ) ) / IFERROR($ND248/FRACAS!$AY$1*60,0), 1 )))</f>
        <v/>
      </c>
      <c r="OR248" s="193" t="str" cm="1">
        <f t="array" ref="OR248">IF($ND248=0,"",(IFERROR( (IFERROR($ND248/FRACAS!$AY$1*60,0) - SUMPRODUCT( (FRACAS!$K$5:$K$8972=OR$2) * IFERROR(FRACAS!$AN$5:$AN$8972,0) ) ) / IFERROR($ND248/FRACAS!$AY$1*60,0), 1 )))</f>
        <v/>
      </c>
      <c r="OS248" s="193" t="str" cm="1">
        <f t="array" ref="OS248">IF($ND248=0,"",(IFERROR( (IFERROR($ND248/FRACAS!$AY$1*60,0) - SUMPRODUCT( (FRACAS!$K$5:$K$8972=OS$2) * IFERROR(FRACAS!$AN$5:$AN$8972,0) ) ) / IFERROR($ND248/FRACAS!$AY$1*60,0), 1 )))</f>
        <v/>
      </c>
      <c r="OT248" s="243" t="str" cm="1">
        <f t="array" ref="OT248">IF($ND248=0,"",(IFERROR( (IFERROR($ND248/FRACAS!$AY$1*60,0) - SUMPRODUCT( (FRACAS!$K$5:$K$8972=OT$2) * IFERROR(FRACAS!$AN$5:$AN$8972,0) ) ) / IFERROR($ND248/FRACAS!$AY$1*60,0), 1 )))</f>
        <v/>
      </c>
    </row>
    <row r="249" spans="2:410" x14ac:dyDescent="0.2">
      <c r="B249" s="233"/>
      <c r="C249" s="259">
        <f>IF('[1]17.11.2025 IASI18 Mileage'!C249="","",'[1]17.11.2025 IASI18 Mileage'!C249)</f>
        <v>47679</v>
      </c>
      <c r="D249" s="201" t="str">
        <f>IF('[1]17.11.2025 IASI18 Mileage'!D249="","",'[1]17.11.2025 IASI18 Mileage'!D249)</f>
        <v/>
      </c>
      <c r="E249" s="201" t="str">
        <f>IF('[1]17.11.2025 IASI18 Mileage'!E249="","",'[1]17.11.2025 IASI18 Mileage'!E249)</f>
        <v/>
      </c>
      <c r="F249" s="201" t="str">
        <f>IF('[1]17.11.2025 IASI18 Mileage'!F249="","",'[1]17.11.2025 IASI18 Mileage'!F249)</f>
        <v/>
      </c>
      <c r="G249" s="201" t="str">
        <f>IF('[1]17.11.2025 IASI18 Mileage'!G249="","",'[1]17.11.2025 IASI18 Mileage'!G249)</f>
        <v/>
      </c>
      <c r="H249" s="201" t="str">
        <f>IF('[1]17.11.2025 IASI18 Mileage'!H249="","",'[1]17.11.2025 IASI18 Mileage'!H249)</f>
        <v/>
      </c>
      <c r="I249" s="201" t="str">
        <f>IF('[1]17.11.2025 IASI18 Mileage'!I249="","",'[1]17.11.2025 IASI18 Mileage'!I249)</f>
        <v/>
      </c>
      <c r="J249" s="201" t="str">
        <f>IF('[1]17.11.2025 IASI18 Mileage'!J249="","",'[1]17.11.2025 IASI18 Mileage'!J249)</f>
        <v/>
      </c>
      <c r="K249" s="201" t="str">
        <f>IF('[1]17.11.2025 IASI18 Mileage'!K249="","",'[1]17.11.2025 IASI18 Mileage'!K249)</f>
        <v/>
      </c>
      <c r="L249" s="201" t="str">
        <f>IF('[1]17.11.2025 IASI18 Mileage'!L249="","",'[1]17.11.2025 IASI18 Mileage'!L249)</f>
        <v/>
      </c>
      <c r="M249" s="201" t="str">
        <f>IF('[1]17.11.2025 IASI18 Mileage'!M249="","",'[1]17.11.2025 IASI18 Mileage'!M249)</f>
        <v/>
      </c>
      <c r="N249" s="201" t="str">
        <f>IF('[1]17.11.2025 IASI18 Mileage'!N249="","",'[1]17.11.2025 IASI18 Mileage'!N249)</f>
        <v/>
      </c>
      <c r="O249" s="201" t="str">
        <f>IF('[1]17.11.2025 IASI18 Mileage'!O249="","",'[1]17.11.2025 IASI18 Mileage'!O249)</f>
        <v/>
      </c>
      <c r="P249" s="201" t="str">
        <f>IF('[1]17.11.2025 IASI18 Mileage'!P249="","",'[1]17.11.2025 IASI18 Mileage'!P249)</f>
        <v/>
      </c>
      <c r="Q249" s="201" t="str">
        <f>IF('[1]17.11.2025 IASI18 Mileage'!Q249="","",'[1]17.11.2025 IASI18 Mileage'!Q249)</f>
        <v/>
      </c>
      <c r="R249" s="201" t="str">
        <f>IF('[1]17.11.2025 IASI18 Mileage'!R249="","",'[1]17.11.2025 IASI18 Mileage'!R249)</f>
        <v/>
      </c>
      <c r="S249" s="201" t="str">
        <f>IF('[1]17.11.2025 IASI18 Mileage'!S249="","",'[1]17.11.2025 IASI18 Mileage'!S249)</f>
        <v/>
      </c>
      <c r="T249" s="201" t="str">
        <f>IF('[1]17.11.2025 IASI18 Mileage'!T249="","",'[1]17.11.2025 IASI18 Mileage'!T249)</f>
        <v/>
      </c>
      <c r="U249" s="201" t="str">
        <f>IF('[1]17.11.2025 IASI18 Mileage'!U249="","",'[1]17.11.2025 IASI18 Mileage'!U249)</f>
        <v/>
      </c>
      <c r="V249" s="201"/>
      <c r="W249" s="201"/>
      <c r="X249" s="201"/>
      <c r="Y249" s="201"/>
      <c r="Z249" s="201"/>
      <c r="AA249" s="201"/>
      <c r="AB249" s="201"/>
      <c r="AC249" s="201"/>
      <c r="AD249" s="201"/>
      <c r="AE249" s="201"/>
      <c r="AF249" s="201"/>
      <c r="AG249" s="201"/>
      <c r="AH249" s="201"/>
      <c r="AI249" s="201"/>
      <c r="AJ249" s="201"/>
      <c r="AK249" s="201"/>
      <c r="AL249" s="201"/>
      <c r="AM249" s="201"/>
      <c r="AN249" s="201"/>
      <c r="AO249" s="201"/>
      <c r="AP249" s="201"/>
      <c r="AQ249" s="201"/>
      <c r="AR249" s="201"/>
      <c r="AS249" s="201"/>
      <c r="AT249" s="201"/>
      <c r="AU249" s="201"/>
      <c r="AV249" s="201"/>
      <c r="AW249" s="201"/>
      <c r="AX249" s="201"/>
      <c r="AY249" s="201"/>
      <c r="AZ249" s="201"/>
      <c r="BA249" s="202"/>
      <c r="BB249" s="184"/>
      <c r="BD249" s="234"/>
      <c r="BE249" s="234"/>
      <c r="BF249" s="234"/>
      <c r="BG249" s="234"/>
      <c r="BH249" s="234"/>
      <c r="BI249" s="234"/>
      <c r="BJ249" s="234"/>
      <c r="BK249" s="234"/>
      <c r="BL249" s="234"/>
      <c r="BM249" s="234"/>
      <c r="DC249" s="184">
        <f t="shared" si="19"/>
        <v>0</v>
      </c>
      <c r="DD249" s="235" t="str">
        <f t="shared" si="20"/>
        <v/>
      </c>
      <c r="DE249" s="186">
        <f>IF(D249&gt; 0,(COUNTIFS(FRACAS!$B$5:$B$8972, D$4, FRACAS!$D$5:$D$8972, "&lt;="&amp;D249)), "" )</f>
        <v>0</v>
      </c>
      <c r="DF249" s="186">
        <f>IF(E249&gt; 0,(COUNTIFS(FRACAS!$B$5:$B$8972, E$4, FRACAS!$D$5:$D$8972, "&lt;="&amp;E249)), "" )</f>
        <v>0</v>
      </c>
      <c r="DG249" s="186">
        <f>IF(F249&gt; 0,(COUNTIFS(FRACAS!$B$5:$B$8972, F$4, FRACAS!$D$5:$D$8972, "&lt;="&amp;F249)), "" )</f>
        <v>0</v>
      </c>
      <c r="DH249" s="186">
        <f>IF(G249&gt; 0,(COUNTIFS(FRACAS!$B$5:$B$8972, G$4, FRACAS!$D$5:$D$8972, "&lt;="&amp;G249)), "" )</f>
        <v>0</v>
      </c>
      <c r="DI249" s="186">
        <f>IF(H249&gt; 0,(COUNTIFS(FRACAS!$B$5:$B$8972, H$4, FRACAS!$D$5:$D$8972, "&lt;="&amp;H249)), "" )</f>
        <v>0</v>
      </c>
      <c r="DJ249" s="186">
        <f>IF(I249&gt; 0,(COUNTIFS(FRACAS!$B$5:$B$8972, I$4, FRACAS!$D$5:$D$8972, "&lt;="&amp;I249)), "" )</f>
        <v>0</v>
      </c>
      <c r="DK249" s="186">
        <f>IF(J249&gt; 0,(COUNTIFS(FRACAS!$B$5:$B$8972, J$4, FRACAS!$D$5:$D$8972, "&lt;="&amp;J249)), "" )</f>
        <v>0</v>
      </c>
      <c r="DL249" s="186">
        <f>IF(K249&gt; 0,(COUNTIFS(FRACAS!$B$5:$B$8972, K$4, FRACAS!$D$5:$D$8972, "&lt;="&amp;K249)), "" )</f>
        <v>0</v>
      </c>
      <c r="DM249" s="186">
        <f>IF(L249&gt; 0,(COUNTIFS(FRACAS!$B$5:$B$8972, L$4, FRACAS!$D$5:$D$8972, "&lt;="&amp;L249)), "" )</f>
        <v>0</v>
      </c>
      <c r="DN249" s="186">
        <f>IF(M249&gt; 0,(COUNTIFS(FRACAS!$B$5:$B$8972, M$4, FRACAS!$D$5:$D$8972, "&lt;="&amp;M249)), "" )</f>
        <v>0</v>
      </c>
      <c r="DO249" s="186">
        <f>IF(N249&gt; 0,(COUNTIFS(FRACAS!$B$5:$B$8972, N$4, FRACAS!$D$5:$D$8972, "&lt;="&amp;N249)), "" )</f>
        <v>0</v>
      </c>
      <c r="DP249" s="186">
        <f>IF(O249&gt; 0,(COUNTIFS(FRACAS!$B$5:$B$8972, O$4, FRACAS!$D$5:$D$8972, "&lt;="&amp;O249)), "" )</f>
        <v>0</v>
      </c>
      <c r="DQ249" s="186">
        <f>IF(P249&gt; 0,(COUNTIFS(FRACAS!$B$5:$B$8972, P$4, FRACAS!$D$5:$D$8972, "&lt;="&amp;P249)), "" )</f>
        <v>0</v>
      </c>
      <c r="DR249" s="186">
        <f>IF(Q249&gt; 0,(COUNTIFS(FRACAS!$B$5:$B$8972, Q$4, FRACAS!$D$5:$D$8972, "&lt;="&amp;Q249)), "" )</f>
        <v>0</v>
      </c>
      <c r="DS249" s="186">
        <f>IF(R249&gt; 0,(COUNTIFS(FRACAS!$B$5:$B$8972, R$4, FRACAS!$D$5:$D$8972, "&lt;="&amp;R249)), "" )</f>
        <v>0</v>
      </c>
      <c r="DT249" s="186">
        <f>IF(S249&gt; 0,(COUNTIFS(FRACAS!$B$5:$B$8972, S$4, FRACAS!$D$5:$D$8972, "&lt;="&amp;S249)), "" )</f>
        <v>0</v>
      </c>
      <c r="DU249" s="186">
        <f>IF(T249&gt; 0,(COUNTIFS(FRACAS!$B$5:$B$8972, T$4, FRACAS!$D$5:$D$8972, "&lt;="&amp;T249)), "" )</f>
        <v>0</v>
      </c>
      <c r="DV249" s="186">
        <f>IF(U249&gt; 0,(COUNTIFS(FRACAS!$B$5:$B$8972, U$4, FRACAS!$D$5:$D$8972, "&lt;="&amp;U249)), "" )</f>
        <v>0</v>
      </c>
      <c r="DW249" s="186" t="str">
        <f>IF(V249&gt; 0,(COUNTIFS(FRACAS!$B$5:$B$8972, V$4, FRACAS!$D$5:$D$8972, "&lt;="&amp;V249)), "" )</f>
        <v/>
      </c>
      <c r="DX249" s="186" t="str">
        <f>IF(W249&gt; 0,(COUNTIFS(FRACAS!$B$5:$B$8972, W$4, FRACAS!$D$5:$D$8972, "&lt;="&amp;W249)), "" )</f>
        <v/>
      </c>
      <c r="DY249" s="186" t="str">
        <f>IF(X249&gt; 0,(COUNTIFS(FRACAS!$B$5:$B$8972, X$4, FRACAS!$D$5:$D$8972, "&lt;="&amp;X249)), "" )</f>
        <v/>
      </c>
      <c r="DZ249" s="186" t="str">
        <f>IF(Y249&gt; 0,(COUNTIFS(FRACAS!$B$5:$B$8972, Y$4, FRACAS!$D$5:$D$8972, "&lt;="&amp;Y249)), "" )</f>
        <v/>
      </c>
      <c r="EA249" s="186" t="str">
        <f>IF(Z249&gt; 0,(COUNTIFS(FRACAS!$B$5:$B$8972, Z$4, FRACAS!$D$5:$D$8972, "&lt;="&amp;Z249)), "" )</f>
        <v/>
      </c>
      <c r="EB249" s="186" t="str">
        <f>IF(AA249&gt; 0,(COUNTIFS(FRACAS!$B$5:$B$8972, AA$4, FRACAS!$D$5:$D$8972, "&lt;="&amp;AA249)), "" )</f>
        <v/>
      </c>
      <c r="EC249" s="186" t="str">
        <f>IF(AB249&gt; 0,(COUNTIFS(FRACAS!$B$5:$B$8972, AB$4, FRACAS!$D$5:$D$8972, "&lt;="&amp;AB249)), "" )</f>
        <v/>
      </c>
      <c r="ED249" s="186" t="str">
        <f>IF(AC249&gt; 0,(COUNTIFS(FRACAS!$B$5:$B$8972, AC$4, FRACAS!$D$5:$D$8972, "&lt;="&amp;AC249)), "" )</f>
        <v/>
      </c>
      <c r="EE249" s="186" t="str">
        <f>IF(AD249&gt; 0,(COUNTIFS(FRACAS!$B$5:$B$8972, AD$4, FRACAS!$D$5:$D$8972, "&lt;="&amp;AD249)), "" )</f>
        <v/>
      </c>
      <c r="EF249" s="186" t="str">
        <f>IF(AE249&gt; 0,(COUNTIFS(FRACAS!$B$5:$B$8972, AE$4, FRACAS!$D$5:$D$8972, "&lt;="&amp;AE249)), "" )</f>
        <v/>
      </c>
      <c r="EG249" s="186" t="str">
        <f>IF(AF249&gt; 0,(COUNTIFS(FRACAS!$B$5:$B$8972, AF$4, FRACAS!$D$5:$D$8972, "&lt;="&amp;AF249)), "" )</f>
        <v/>
      </c>
      <c r="EH249" s="186" t="str">
        <f>IF(AG249&gt; 0,(COUNTIFS(FRACAS!$B$5:$B$8972, AG$4, FRACAS!$D$5:$D$8972, "&lt;="&amp;AG249)), "" )</f>
        <v/>
      </c>
      <c r="EI249" s="186" t="str">
        <f>IF(AH249&gt; 0,(COUNTIFS(FRACAS!$B$5:$B$8972, AH$4, FRACAS!$D$5:$D$8972, "&lt;="&amp;AH249)), "" )</f>
        <v/>
      </c>
      <c r="EJ249" s="186" t="str">
        <f>IF(AI249&gt; 0,(COUNTIFS(FRACAS!$B$5:$B$8972, AI$4, FRACAS!$D$5:$D$8972, "&lt;="&amp;AI249)), "" )</f>
        <v/>
      </c>
      <c r="EK249" s="186" t="str">
        <f>IF(AJ249&gt; 0,(COUNTIFS(FRACAS!$B$5:$B$8972, AJ$4, FRACAS!$D$5:$D$8972, "&lt;="&amp;AJ249)), "" )</f>
        <v/>
      </c>
      <c r="EL249" s="186" t="str">
        <f>IF(AK249&gt; 0,(COUNTIFS(FRACAS!$B$5:$B$8972, AK$4, FRACAS!$D$5:$D$8972, "&lt;="&amp;AK249)), "" )</f>
        <v/>
      </c>
      <c r="EM249" s="186" t="str">
        <f>IF(AL249&gt; 0,(COUNTIFS(FRACAS!$B$5:$B$8972, AL$4, FRACAS!$D$5:$D$8972, "&lt;="&amp;AL249)), "" )</f>
        <v/>
      </c>
      <c r="EN249" s="186" t="str">
        <f>IF(AM249&gt; 0,(COUNTIFS(FRACAS!$B$5:$B$8972, AM$4, FRACAS!$D$5:$D$8972, "&lt;="&amp;AM249)), "" )</f>
        <v/>
      </c>
      <c r="EO249" s="186" t="str">
        <f>IF(AN249&gt; 0,(COUNTIFS(FRACAS!$B$5:$B$8972, AN$4, FRACAS!$D$5:$D$8972, "&lt;="&amp;AN249)), "" )</f>
        <v/>
      </c>
      <c r="EP249" s="186" t="str">
        <f>IF(AO249&gt; 0,(COUNTIFS(FRACAS!$B$5:$B$8972, AO$4, FRACAS!$D$5:$D$8972, "&lt;="&amp;AO249)), "" )</f>
        <v/>
      </c>
      <c r="EQ249" s="186" t="str">
        <f>IF(AP249&gt; 0,(COUNTIFS(FRACAS!$B$5:$B$8972, AP$4, FRACAS!$D$5:$D$8972, "&lt;="&amp;AP249)), "" )</f>
        <v/>
      </c>
      <c r="ER249" s="186" t="str">
        <f>IF(AQ249&gt; 0,(COUNTIFS(FRACAS!$B$5:$B$8972, AQ$4, FRACAS!$D$5:$D$8972, "&lt;="&amp;AQ249)), "" )</f>
        <v/>
      </c>
      <c r="ES249" s="246"/>
      <c r="ET249" s="194"/>
      <c r="EU249" s="194"/>
      <c r="EV249" s="194"/>
      <c r="EW249" s="194"/>
      <c r="EX249" s="194"/>
      <c r="EY249" s="194"/>
      <c r="EZ249" s="194"/>
      <c r="FA249" s="194"/>
      <c r="FB249" s="195"/>
      <c r="FE249" s="190"/>
      <c r="FF249" s="190"/>
      <c r="FG249" s="190"/>
      <c r="FH249" s="190"/>
      <c r="FI249" s="190"/>
      <c r="FJ249" s="190"/>
      <c r="FK249" s="190"/>
      <c r="FL249" s="190"/>
      <c r="FM249" s="190"/>
      <c r="FN249" s="190"/>
      <c r="JD249" s="238"/>
      <c r="JE249" s="238"/>
      <c r="JF249" s="238"/>
      <c r="JG249" s="238"/>
      <c r="JH249" s="238"/>
      <c r="JI249" s="238"/>
      <c r="JJ249" s="238"/>
      <c r="JK249" s="238"/>
      <c r="JL249" s="238"/>
      <c r="JM249" s="238"/>
      <c r="JN249" s="247"/>
      <c r="JO249" s="248"/>
      <c r="JP249" s="248"/>
      <c r="JQ249" s="248"/>
      <c r="JR249" s="248"/>
      <c r="JS249" s="248"/>
      <c r="JT249" s="248"/>
      <c r="JU249" s="248"/>
      <c r="JV249" s="248"/>
      <c r="JW249" s="248"/>
      <c r="JX249" s="248"/>
      <c r="JY249" s="248"/>
      <c r="JZ249" s="248"/>
      <c r="KA249" s="248"/>
      <c r="KB249" s="248"/>
      <c r="KC249" s="248"/>
      <c r="KD249" s="248"/>
      <c r="KE249" s="248"/>
      <c r="KF249" s="248"/>
      <c r="KG249" s="248"/>
      <c r="KH249" s="248"/>
      <c r="KI249" s="248"/>
      <c r="KJ249" s="248"/>
      <c r="KK249" s="248"/>
      <c r="KL249" s="248"/>
      <c r="KM249" s="248"/>
      <c r="KN249" s="248"/>
      <c r="KO249" s="248"/>
      <c r="KP249" s="248"/>
      <c r="KQ249" s="248"/>
      <c r="KR249" s="248"/>
      <c r="KS249" s="248"/>
      <c r="KT249" s="248"/>
      <c r="KU249" s="248"/>
      <c r="KV249" s="248"/>
      <c r="KW249" s="248"/>
      <c r="KX249" s="248"/>
      <c r="KY249" s="248"/>
      <c r="KZ249" s="248"/>
      <c r="LA249" s="248"/>
      <c r="LC249" s="235" t="str">
        <f t="shared" si="18"/>
        <v/>
      </c>
      <c r="LD249" s="240" t="str" cm="1">
        <f t="array" ref="LD249">IFERROR((((D249/FRACAS!$AY$1)*60
)-(SUMPRODUCT((FRACAS!$B$5:$B$8970=D$4)*(FRACAS!$D$5:$D$8970&lt;=D249)*(IFERROR(FRACAS!$AM$5:$AM$8970,0)))
))/((D249/FRACAS!$AY$1)*60),"")</f>
        <v/>
      </c>
      <c r="LE249" s="240" t="str" cm="1">
        <f t="array" ref="LE249">IFERROR((((E249/FRACAS!$AY$1)*60
)-(SUMPRODUCT((FRACAS!$B$5:$B$8970=E$4)*(FRACAS!$D$5:$D$8970&lt;=E249)*(IFERROR(FRACAS!$AM$5:$AM$8970,0)))
))/((E249/FRACAS!$AY$1)*60),"")</f>
        <v/>
      </c>
      <c r="LF249" s="240" t="str" cm="1">
        <f t="array" ref="LF249">IFERROR((((F249/FRACAS!$AY$1)*60
)-(SUMPRODUCT((FRACAS!$B$5:$B$8970=F$4)*(FRACAS!$D$5:$D$8970&lt;=F249)*(IFERROR(FRACAS!$AM$5:$AM$8970,0)))
))/((F249/FRACAS!$AY$1)*60),"")</f>
        <v/>
      </c>
      <c r="LG249" s="240" t="str" cm="1">
        <f t="array" ref="LG249">IFERROR((((G249/FRACAS!$AY$1)*60
)-(SUMPRODUCT((FRACAS!$B$5:$B$8970=G$4)*(FRACAS!$D$5:$D$8970&lt;=G249)*(IFERROR(FRACAS!$AM$5:$AM$8970,0)))
))/((G249/FRACAS!$AY$1)*60),"")</f>
        <v/>
      </c>
      <c r="LH249" s="240" t="str" cm="1">
        <f t="array" ref="LH249">IFERROR((((H249/FRACAS!$AY$1)*60
)-(SUMPRODUCT((FRACAS!$B$5:$B$8970=H$4)*(FRACAS!$D$5:$D$8970&lt;=H249)*(IFERROR(FRACAS!$AM$5:$AM$8970,0)))
))/((H249/FRACAS!$AY$1)*60),"")</f>
        <v/>
      </c>
      <c r="LI249" s="240" t="str" cm="1">
        <f t="array" ref="LI249">IFERROR((((I249/FRACAS!$AY$1)*60
)-(SUMPRODUCT((FRACAS!$B$5:$B$8970=I$4)*(FRACAS!$D$5:$D$8970&lt;=I249)*(IFERROR(FRACAS!$AM$5:$AM$8970,0)))
))/((I249/FRACAS!$AY$1)*60),"")</f>
        <v/>
      </c>
      <c r="LJ249" s="240" t="str" cm="1">
        <f t="array" ref="LJ249">IFERROR((((J249/FRACAS!$AY$1)*60
)-(SUMPRODUCT((FRACAS!$B$5:$B$8970=J$4)*(FRACAS!$D$5:$D$8970&lt;=J249)*(IFERROR(FRACAS!$AM$5:$AM$8970,0)))
))/((J249/FRACAS!$AY$1)*60),"")</f>
        <v/>
      </c>
      <c r="LK249" s="240" t="str" cm="1">
        <f t="array" ref="LK249">IFERROR((((K249/FRACAS!$AY$1)*60
)-(SUMPRODUCT((FRACAS!$B$5:$B$8970=K$4)*(FRACAS!$D$5:$D$8970&lt;=K249)*(IFERROR(FRACAS!$AM$5:$AM$8970,0)))
))/((K249/FRACAS!$AY$1)*60),"")</f>
        <v/>
      </c>
      <c r="LL249" s="240" t="str" cm="1">
        <f t="array" ref="LL249">IFERROR((((L249/FRACAS!$AY$1)*60
)-(SUMPRODUCT((FRACAS!$B$5:$B$8970=L$4)*(FRACAS!$D$5:$D$8970&lt;=L249)*(IFERROR(FRACAS!$AM$5:$AM$8970,0)))
))/((L249/FRACAS!$AY$1)*60),"")</f>
        <v/>
      </c>
      <c r="LM249" s="240" t="str" cm="1">
        <f t="array" ref="LM249">IFERROR((((M249/FRACAS!$AY$1)*60
)-(SUMPRODUCT((FRACAS!$B$5:$B$8970=M$4)*(FRACAS!$D$5:$D$8970&lt;=M249)*(IFERROR(FRACAS!$AM$5:$AM$8970,0)))
))/((M249/FRACAS!$AY$1)*60),"")</f>
        <v/>
      </c>
      <c r="LN249" s="240" t="str" cm="1">
        <f t="array" ref="LN249">IFERROR((((N249/FRACAS!$AY$1)*60
)-(SUMPRODUCT((FRACAS!$B$5:$B$8970=N$4)*(FRACAS!$D$5:$D$8970&lt;=N249)*(IFERROR(FRACAS!$AM$5:$AM$8970,0)))
))/((N249/FRACAS!$AY$1)*60),"")</f>
        <v/>
      </c>
      <c r="LO249" s="240" t="str" cm="1">
        <f t="array" ref="LO249">IFERROR((((O249/FRACAS!$AY$1)*60
)-(SUMPRODUCT((FRACAS!$B$5:$B$8970=O$4)*(FRACAS!$D$5:$D$8970&lt;=O249)*(IFERROR(FRACAS!$AM$5:$AM$8970,0)))
))/((O249/FRACAS!$AY$1)*60),"")</f>
        <v/>
      </c>
      <c r="LP249" s="240" t="str" cm="1">
        <f t="array" ref="LP249">IFERROR((((P249/FRACAS!$AY$1)*60
)-(SUMPRODUCT((FRACAS!$B$5:$B$8970=P$4)*(FRACAS!$D$5:$D$8970&lt;=P249)*(IFERROR(FRACAS!$AM$5:$AM$8970,0)))
))/((P249/FRACAS!$AY$1)*60),"")</f>
        <v/>
      </c>
      <c r="LQ249" s="240" t="str" cm="1">
        <f t="array" ref="LQ249">IFERROR((((Q249/FRACAS!$AY$1)*60
)-(SUMPRODUCT((FRACAS!$B$5:$B$8970=Q$4)*(FRACAS!$D$5:$D$8970&lt;=Q249)*(IFERROR(FRACAS!$AM$5:$AM$8970,0)))
))/((Q249/FRACAS!$AY$1)*60),"")</f>
        <v/>
      </c>
      <c r="LR249" s="240" t="str" cm="1">
        <f t="array" ref="LR249">IFERROR((((R249/FRACAS!$AY$1)*60
)-(SUMPRODUCT((FRACAS!$B$5:$B$8970=R$4)*(FRACAS!$D$5:$D$8970&lt;=R249)*(IFERROR(FRACAS!$AM$5:$AM$8970,0)))
))/((R249/FRACAS!$AY$1)*60),"")</f>
        <v/>
      </c>
      <c r="LS249" s="240" t="str" cm="1">
        <f t="array" ref="LS249">IFERROR((((S249/FRACAS!$AY$1)*60
)-(SUMPRODUCT((FRACAS!$B$5:$B$8970=S$4)*(FRACAS!$D$5:$D$8970&lt;=S249)*(IFERROR(FRACAS!$AM$5:$AM$8970,0)))
))/((S249/FRACAS!$AY$1)*60),"")</f>
        <v/>
      </c>
      <c r="LT249" s="240" t="str" cm="1">
        <f t="array" ref="LT249">IFERROR((((T249/FRACAS!$AY$1)*60
)-(SUMPRODUCT((FRACAS!$B$5:$B$8970=T$4)*(FRACAS!$D$5:$D$8970&lt;=T249)*(IFERROR(FRACAS!$AM$5:$AM$8970,0)))
))/((T249/FRACAS!$AY$1)*60),"")</f>
        <v/>
      </c>
      <c r="LU249" s="240" t="str" cm="1">
        <f t="array" ref="LU249">IFERROR((((U249/FRACAS!$AY$1)*60
)-(SUMPRODUCT((FRACAS!$B$5:$B$8970=U$4)*(FRACAS!$D$5:$D$8970&lt;=U249)*(IFERROR(FRACAS!$AM$5:$AM$8970,0)))
))/((U249/FRACAS!$AY$1)*60),"")</f>
        <v/>
      </c>
      <c r="LV249" s="240" t="str" cm="1">
        <f t="array" ref="LV249">IFERROR(
    (((V249/FRACAS!$AY$1)*60))
    /
    (((V249/FRACAS!$AY$1)*60) + SUMPRODUCT((FRACAS!$B$5:$B$8970=V$4)*(FRACAS!$D$5:$D$8970&lt;=V249)*(IFERROR(FRACAS!$AM$5:$AM$8970,0)))
    ),"")</f>
        <v/>
      </c>
      <c r="LW249" s="240" t="str" cm="1">
        <f t="array" ref="LW249">IFERROR(
    (((W249/FRACAS!$AY$1)*60))
    /
    (((W249/FRACAS!$AY$1)*60) + SUMPRODUCT((FRACAS!$B$5:$B$8970=W$4)*(FRACAS!$D$5:$D$8970&lt;=W249)*(IFERROR(FRACAS!$AM$5:$AM$8970,0)))
    ),"")</f>
        <v/>
      </c>
      <c r="LX249" s="240" t="str" cm="1">
        <f t="array" ref="LX249">IFERROR(
    (((X249/FRACAS!$AY$1)*60))
    /
    (((X249/FRACAS!$AY$1)*60) + SUMPRODUCT((FRACAS!$B$5:$B$8970=X$4)*(FRACAS!$D$5:$D$8970&lt;=X249)*(IFERROR(FRACAS!$AM$5:$AM$8970,0)))
    ),"")</f>
        <v/>
      </c>
      <c r="LY249" s="240" t="str" cm="1">
        <f t="array" ref="LY249">IFERROR(
    (((Y249/FRACAS!$AY$1)*60))
    /
    (((Y249/FRACAS!$AY$1)*60) + SUMPRODUCT((FRACAS!$B$5:$B$8970=Y$4)*(FRACAS!$D$5:$D$8970&lt;=Y249)*(IFERROR(FRACAS!$AM$5:$AM$8970,0)))
    ),"")</f>
        <v/>
      </c>
      <c r="LZ249" s="240" t="str" cm="1">
        <f t="array" ref="LZ249">IFERROR(
    (((Z249/FRACAS!$AY$1)*60))
    /
    (((Z249/FRACAS!$AY$1)*60) + SUMPRODUCT((FRACAS!$B$5:$B$8970=Z$4)*(FRACAS!$D$5:$D$8970&lt;=Z249)*(IFERROR(FRACAS!$AM$5:$AM$8970,0)))
    ),"")</f>
        <v/>
      </c>
      <c r="MA249" s="240" t="str" cm="1">
        <f t="array" ref="MA249">IFERROR(
    (((AA249/FRACAS!$AY$1)*60))
    /
    (((AA249/FRACAS!$AY$1)*60) + SUMPRODUCT((FRACAS!$B$5:$B$8970=AA$4)*(FRACAS!$D$5:$D$8970&lt;=AA249)*(IFERROR(FRACAS!$AM$5:$AM$8970,0)))
    ),"")</f>
        <v/>
      </c>
      <c r="MB249" s="240" t="str" cm="1">
        <f t="array" ref="MB249">IFERROR(
    (((AB249/FRACAS!$AY$1)*60))
    /
    (((AB249/FRACAS!$AY$1)*60) + SUMPRODUCT((FRACAS!$B$5:$B$8970=AB$4)*(FRACAS!$D$5:$D$8970&lt;=AB249)*(IFERROR(FRACAS!$AM$5:$AM$8970,0)))
    ),"")</f>
        <v/>
      </c>
      <c r="MC249" s="240" t="str" cm="1">
        <f t="array" ref="MC249">IFERROR(
    (((AC249/FRACAS!$AY$1)*60))
    /
    (((AC249/FRACAS!$AY$1)*60) + SUMPRODUCT((FRACAS!$B$5:$B$8970=AC$4)*(FRACAS!$D$5:$D$8970&lt;=AC249)*(IFERROR(FRACAS!$AM$5:$AM$8970,0)))
    ),"")</f>
        <v/>
      </c>
      <c r="MD249" s="240" t="str" cm="1">
        <f t="array" ref="MD249">IFERROR(
    (((AD249/FRACAS!$AY$1)*60))
    /
    (((AD249/FRACAS!$AY$1)*60) + SUMPRODUCT((FRACAS!$B$5:$B$8970=AD$4)*(FRACAS!$D$5:$D$8970&lt;=AD249)*(IFERROR(FRACAS!$AM$5:$AM$8970,0)))
    ),"")</f>
        <v/>
      </c>
      <c r="ME249" s="240" t="str" cm="1">
        <f t="array" ref="ME249">IFERROR(
    (((AE249/FRACAS!$AY$1)*60))
    /
    (((AE249/FRACAS!$AY$1)*60) + SUMPRODUCT((FRACAS!$B$5:$B$8970=AE$4)*(FRACAS!$D$5:$D$8970&lt;=AE249)*(IFERROR(FRACAS!$AM$5:$AM$8970,0)))
    ),"")</f>
        <v/>
      </c>
      <c r="MF249" s="240" t="str" cm="1">
        <f t="array" ref="MF249">IFERROR(
    (((AF249/FRACAS!$AY$1)*60))
    /
    (((AF249/FRACAS!$AY$1)*60) + SUMPRODUCT((FRACAS!$B$5:$B$8970=AF$4)*(FRACAS!$D$5:$D$8970&lt;=AF249)*(IFERROR(FRACAS!$AM$5:$AM$8970,0)))
    ),"")</f>
        <v/>
      </c>
      <c r="MG249" s="240" t="str" cm="1">
        <f t="array" ref="MG249">IFERROR(
    (((AG249/FRACAS!$AY$1)*60))
    /
    (((AG249/FRACAS!$AY$1)*60) + SUMPRODUCT((FRACAS!$B$5:$B$8970=AG$4)*(FRACAS!$D$5:$D$8970&lt;=AG249)*(IFERROR(FRACAS!$AM$5:$AM$8970,0)))
    ),"")</f>
        <v/>
      </c>
      <c r="MH249" s="240" t="str" cm="1">
        <f t="array" ref="MH249">IFERROR(
    (((AH249/FRACAS!$AY$1)*60))
    /
    (((AH249/FRACAS!$AY$1)*60) + SUMPRODUCT((FRACAS!$B$5:$B$8970=AH$4)*(FRACAS!$D$5:$D$8970&lt;=AH249)*(IFERROR(FRACAS!$AM$5:$AM$8970,0)))
    ),"")</f>
        <v/>
      </c>
      <c r="MI249" s="240" t="str" cm="1">
        <f t="array" ref="MI249">IFERROR(
    (((AI249/FRACAS!$AY$1)*60))
    /
    (((AI249/FRACAS!$AY$1)*60) + SUMPRODUCT((FRACAS!$B$5:$B$8970=AI$4)*(FRACAS!$D$5:$D$8970&lt;=AI249)*(IFERROR(FRACAS!$AM$5:$AM$8970,0)))
    ),"")</f>
        <v/>
      </c>
      <c r="MJ249" s="240" t="str" cm="1">
        <f t="array" ref="MJ249">IFERROR(
    (((AJ249/FRACAS!$AY$1)*60))
    /
    (((AJ249/FRACAS!$AY$1)*60) + SUMPRODUCT((FRACAS!$B$5:$B$8970=AJ$4)*(FRACAS!$D$5:$D$8970&lt;=AJ249)*(IFERROR(FRACAS!$AM$5:$AM$8970,0)))
    ),"")</f>
        <v/>
      </c>
      <c r="MK249" s="240" t="str" cm="1">
        <f t="array" ref="MK249">IFERROR(
    (((AK249/FRACAS!$AY$1)*60))
    /
    (((AK249/FRACAS!$AY$1)*60) + SUMPRODUCT((FRACAS!$B$5:$B$8970=AK$4)*(FRACAS!$D$5:$D$8970&lt;=AK249)*(IFERROR(FRACAS!$AM$5:$AM$8970,0)))
    ),"")</f>
        <v/>
      </c>
      <c r="ML249" s="240" t="str" cm="1">
        <f t="array" ref="ML249">IFERROR(
    (((AL249/FRACAS!$AY$1)*60))
    /
    (((AL249/FRACAS!$AY$1)*60) + SUMPRODUCT((FRACAS!$B$5:$B$8970=AL$4)*(FRACAS!$D$5:$D$8970&lt;=AL249)*(IFERROR(FRACAS!$AM$5:$AM$8970,0)))
    ),"")</f>
        <v/>
      </c>
      <c r="MM249" s="240" t="str" cm="1">
        <f t="array" ref="MM249">IFERROR(
    (((AM249/FRACAS!$AY$1)*60))
    /
    (((AM249/FRACAS!$AY$1)*60) + SUMPRODUCT((FRACAS!$B$5:$B$8970=AM$4)*(FRACAS!$D$5:$D$8970&lt;=AM249)*(IFERROR(FRACAS!$AM$5:$AM$8970,0)))
    ),"")</f>
        <v/>
      </c>
      <c r="MN249" s="240" t="str" cm="1">
        <f t="array" ref="MN249">IFERROR(
    (((AN249/FRACAS!$AY$1)*60))
    /
    (((AN249/FRACAS!$AY$1)*60) + SUMPRODUCT((FRACAS!$B$5:$B$8970=AN$4)*(FRACAS!$D$5:$D$8970&lt;=AN249)*(IFERROR(FRACAS!$AM$5:$AM$8970,0)))
    ),"")</f>
        <v/>
      </c>
      <c r="MO249" s="240" t="str" cm="1">
        <f t="array" ref="MO249">IFERROR(
    (((AO249/FRACAS!$AY$1)*60))
    /
    (((AO249/FRACAS!$AY$1)*60) + SUMPRODUCT((FRACAS!$B$5:$B$8970=AO$4)*(FRACAS!$D$5:$D$8970&lt;=AO249)*(IFERROR(FRACAS!$AM$5:$AM$8970,0)))
    ),"")</f>
        <v/>
      </c>
      <c r="MP249" s="240" t="str" cm="1">
        <f t="array" ref="MP249">IFERROR(
    (((AP249/FRACAS!$AY$1)*60))
    /
    (((AP249/FRACAS!$AY$1)*60) + SUMPRODUCT((FRACAS!$B$5:$B$8970=AP$4)*(FRACAS!$D$5:$D$8970&lt;=AP249)*(IFERROR(FRACAS!$AM$5:$AM$8970,0)))
    ),"")</f>
        <v/>
      </c>
      <c r="MQ249" s="240" t="str" cm="1">
        <f t="array" ref="MQ249">IFERROR(
    (((AQ249/FRACAS!$AY$1)*60))
    /
    (((AQ249/FRACAS!$AY$1)*60) + SUMPRODUCT((FRACAS!$B$5:$B$8970=AQ$4)*(FRACAS!$D$5:$D$8970&lt;=AQ249)*(IFERROR(FRACAS!$AM$5:$AM$8970,0)))
    ),"")</f>
        <v/>
      </c>
      <c r="MR249" s="194"/>
      <c r="MS249" s="194"/>
      <c r="MT249" s="194"/>
      <c r="MU249" s="194"/>
      <c r="MV249" s="194"/>
      <c r="MW249" s="194"/>
      <c r="MX249" s="194"/>
      <c r="MY249" s="194"/>
      <c r="MZ249" s="194"/>
      <c r="NA249" s="195"/>
      <c r="ND249" s="241">
        <f t="shared" si="21"/>
        <v>0</v>
      </c>
      <c r="NE249" s="242" t="str">
        <f t="shared" si="22"/>
        <v/>
      </c>
      <c r="NF249" s="193" t="str" cm="1">
        <f t="array" ref="NF249">IF($ND249=0,"",(IFERROR( (IFERROR($ND249/FRACAS!$AY$1*60,0) - SUMPRODUCT( (FRACAS!$K$5:$K$8972=NF$2) * IFERROR(FRACAS!$AN$5:$AN$8972,0) ) ) / IFERROR($ND249/FRACAS!$AY$1*60,0), 1 )))</f>
        <v/>
      </c>
      <c r="NG249" s="193" t="str" cm="1">
        <f t="array" ref="NG249">IF($ND249=0,"",(IFERROR( (IFERROR($ND249/FRACAS!$AY$1*60,0) - SUMPRODUCT( (FRACAS!$K$5:$K$8972=NG$2) * IFERROR(FRACAS!$AN$5:$AN$8972,0) ) ) / IFERROR($ND249/FRACAS!$AY$1*60,0), 1 )))</f>
        <v/>
      </c>
      <c r="NH249" s="193" t="str" cm="1">
        <f t="array" ref="NH249">IF($ND249=0,"",(IFERROR( (IFERROR($ND249/FRACAS!$AY$1*60,0) - SUMPRODUCT( (FRACAS!$K$5:$K$8972=NH$2) * IFERROR(FRACAS!$AN$5:$AN$8972,0) ) ) / IFERROR($ND249/FRACAS!$AY$1*60,0), 1 )))</f>
        <v/>
      </c>
      <c r="NI249" s="193" t="str" cm="1">
        <f t="array" ref="NI249">IF($ND249=0,"",(IFERROR( (IFERROR($ND249/FRACAS!$AY$1*60,0) - SUMPRODUCT( (FRACAS!$K$5:$K$8972=NI$2) * IFERROR(FRACAS!$AN$5:$AN$8972,0) ) ) / IFERROR($ND249/FRACAS!$AY$1*60,0), 1 )))</f>
        <v/>
      </c>
      <c r="NJ249" s="193" t="str" cm="1">
        <f t="array" ref="NJ249">IF($ND249=0,"",(IFERROR( (IFERROR($ND249/FRACAS!$AY$1*60,0) - SUMPRODUCT( (FRACAS!$K$5:$K$8972=NJ$2) * IFERROR(FRACAS!$AN$5:$AN$8972,0) ) ) / IFERROR($ND249/FRACAS!$AY$1*60,0), 1 )))</f>
        <v/>
      </c>
      <c r="NK249" s="193" t="str" cm="1">
        <f t="array" ref="NK249">IF($ND249=0,"",(IFERROR( (IFERROR($ND249/FRACAS!$AY$1*60,0) - SUMPRODUCT( (FRACAS!$K$5:$K$8972=NK$2) * IFERROR(FRACAS!$AN$5:$AN$8972,0) ) ) / IFERROR($ND249/FRACAS!$AY$1*60,0), 1 )))</f>
        <v/>
      </c>
      <c r="NL249" s="193" t="str" cm="1">
        <f t="array" ref="NL249">IF($ND249=0,"",(IFERROR( (IFERROR($ND249/FRACAS!$AY$1*60,0) - SUMPRODUCT( (FRACAS!$K$5:$K$8972=NL$2) * IFERROR(FRACAS!$AN$5:$AN$8972,0) ) ) / IFERROR($ND249/FRACAS!$AY$1*60,0), 1 )))</f>
        <v/>
      </c>
      <c r="NM249" s="193" t="str" cm="1">
        <f t="array" ref="NM249">IF($ND249=0,"",(IFERROR( (IFERROR($ND249/FRACAS!$AY$1*60,0) - SUMPRODUCT( (FRACAS!$K$5:$K$8972=NM$2) * IFERROR(FRACAS!$AN$5:$AN$8972,0) ) ) / IFERROR($ND249/FRACAS!$AY$1*60,0), 1 )))</f>
        <v/>
      </c>
      <c r="NN249" s="193" t="str" cm="1">
        <f t="array" ref="NN249">IF($ND249=0,"",(IFERROR( (IFERROR($ND249/FRACAS!$AY$1*60,0) - SUMPRODUCT( (FRACAS!$K$5:$K$8972=NN$2) * IFERROR(FRACAS!$AN$5:$AN$8972,0) ) ) / IFERROR($ND249/FRACAS!$AY$1*60,0), 1 )))</f>
        <v/>
      </c>
      <c r="NO249" s="193" t="str" cm="1">
        <f t="array" ref="NO249">IF($ND249=0,"",(IFERROR( (IFERROR($ND249/FRACAS!$AY$1*60,0) - SUMPRODUCT( (FRACAS!$K$5:$K$8972=NO$2) * IFERROR(FRACAS!$AN$5:$AN$8972,0) ) ) / IFERROR($ND249/FRACAS!$AY$1*60,0), 1 )))</f>
        <v/>
      </c>
      <c r="NP249" s="193" t="str" cm="1">
        <f t="array" ref="NP249">IF($ND249=0,"",(IFERROR( (IFERROR($ND249/FRACAS!$AY$1*60,0) - SUMPRODUCT( (FRACAS!$K$5:$K$8972=NP$2) * IFERROR(FRACAS!$AN$5:$AN$8972,0) ) ) / IFERROR($ND249/FRACAS!$AY$1*60,0), 1 )))</f>
        <v/>
      </c>
      <c r="NQ249" s="193" t="str" cm="1">
        <f t="array" ref="NQ249">IF($ND249=0,"",(IFERROR( (IFERROR($ND249/FRACAS!$AY$1*60,0) - SUMPRODUCT( (FRACAS!$K$5:$K$8972=NQ$2) * IFERROR(FRACAS!$AN$5:$AN$8972,0) ) ) / IFERROR($ND249/FRACAS!$AY$1*60,0), 1 )))</f>
        <v/>
      </c>
      <c r="NR249" s="193" t="str" cm="1">
        <f t="array" ref="NR249">IF($ND249=0,"",(IFERROR( (IFERROR($ND249/FRACAS!$AY$1*60,0) - SUMPRODUCT( (FRACAS!$K$5:$K$8972=NR$2) * IFERROR(FRACAS!$AN$5:$AN$8972,0) ) ) / IFERROR($ND249/FRACAS!$AY$1*60,0), 1 )))</f>
        <v/>
      </c>
      <c r="NS249" s="193" t="str" cm="1">
        <f t="array" ref="NS249">IF($ND249=0,"",(IFERROR( (IFERROR($ND249/FRACAS!$AY$1*60,0) - SUMPRODUCT( (FRACAS!$K$5:$K$8972=NS$2) * IFERROR(FRACAS!$AN$5:$AN$8972,0) ) ) / IFERROR($ND249/FRACAS!$AY$1*60,0), 1 )))</f>
        <v/>
      </c>
      <c r="NT249" s="193" t="str" cm="1">
        <f t="array" ref="NT249">IF($ND249=0,"",(IFERROR( (IFERROR($ND249/FRACAS!$AY$1*60,0) - SUMPRODUCT( (FRACAS!$K$5:$K$8972=NT$2) * IFERROR(FRACAS!$AN$5:$AN$8972,0) ) ) / IFERROR($ND249/FRACAS!$AY$1*60,0), 1 )))</f>
        <v/>
      </c>
      <c r="NU249" s="193" t="str" cm="1">
        <f t="array" ref="NU249">IF($ND249=0,"",(IFERROR( (IFERROR($ND249/FRACAS!$AY$1*60,0) - SUMPRODUCT( (FRACAS!$K$5:$K$8972=NU$2) * IFERROR(FRACAS!$AN$5:$AN$8972,0) ) ) / IFERROR($ND249/FRACAS!$AY$1*60,0), 1 )))</f>
        <v/>
      </c>
      <c r="NV249" s="193" t="str" cm="1">
        <f t="array" ref="NV249">IF($ND249=0,"",(IFERROR( (IFERROR($ND249/FRACAS!$AY$1*60,0) - SUMPRODUCT( (FRACAS!$K$5:$K$8972=NV$2) * IFERROR(FRACAS!$AN$5:$AN$8972,0) ) ) / IFERROR($ND249/FRACAS!$AY$1*60,0), 1 )))</f>
        <v/>
      </c>
      <c r="NW249" s="193" t="str" cm="1">
        <f t="array" ref="NW249">IF($ND249=0,"",(IFERROR( (IFERROR($ND249/FRACAS!$AY$1*60,0) - SUMPRODUCT( (FRACAS!$K$5:$K$8972=NW$2) * IFERROR(FRACAS!$AN$5:$AN$8972,0) ) ) / IFERROR($ND249/FRACAS!$AY$1*60,0), 1 )))</f>
        <v/>
      </c>
      <c r="NX249" s="193" t="str" cm="1">
        <f t="array" ref="NX249">IF($ND249=0,"",(IFERROR( (IFERROR($ND249/FRACAS!$AY$1*60,0) - SUMPRODUCT( (FRACAS!$K$5:$K$8972=NX$2) * IFERROR(FRACAS!$AN$5:$AN$8972,0) ) ) / IFERROR($ND249/FRACAS!$AY$1*60,0), 1 )))</f>
        <v/>
      </c>
      <c r="NY249" s="193" t="str" cm="1">
        <f t="array" ref="NY249">IF($ND249=0,"",(IFERROR( (IFERROR($ND249/FRACAS!$AY$1*60,0) - SUMPRODUCT( (FRACAS!$K$5:$K$8972=NY$2) * IFERROR(FRACAS!$AN$5:$AN$8972,0) ) ) / IFERROR($ND249/FRACAS!$AY$1*60,0), 1 )))</f>
        <v/>
      </c>
      <c r="NZ249" s="193" t="str" cm="1">
        <f t="array" ref="NZ249">IF($ND249=0,"",(IFERROR( (IFERROR($ND249/FRACAS!$AY$1*60,0) - SUMPRODUCT( (FRACAS!$K$5:$K$8972=NZ$2) * IFERROR(FRACAS!$AN$5:$AN$8972,0) ) ) / IFERROR($ND249/FRACAS!$AY$1*60,0), 1 )))</f>
        <v/>
      </c>
      <c r="OA249" s="193" t="str" cm="1">
        <f t="array" ref="OA249">IF($ND249=0,"",(IFERROR( (IFERROR($ND249/FRACAS!$AY$1*60,0) - SUMPRODUCT( (FRACAS!$K$5:$K$8972=OA$2) * IFERROR(FRACAS!$AN$5:$AN$8972,0) ) ) / IFERROR($ND249/FRACAS!$AY$1*60,0), 1 )))</f>
        <v/>
      </c>
      <c r="OB249" s="193" t="str" cm="1">
        <f t="array" ref="OB249">IF($ND249=0,"",(IFERROR( (IFERROR($ND249/FRACAS!$AY$1*60,0) - SUMPRODUCT( (FRACAS!$K$5:$K$8972=OB$2) * IFERROR(FRACAS!$AN$5:$AN$8972,0) ) ) / IFERROR($ND249/FRACAS!$AY$1*60,0), 1 )))</f>
        <v/>
      </c>
      <c r="OC249" s="193" t="str" cm="1">
        <f t="array" ref="OC249">IF($ND249=0,"",(IFERROR( (IFERROR($ND249/FRACAS!$AY$1*60,0) - SUMPRODUCT( (FRACAS!$K$5:$K$8972=OC$2) * IFERROR(FRACAS!$AN$5:$AN$8972,0) ) ) / IFERROR($ND249/FRACAS!$AY$1*60,0), 1 )))</f>
        <v/>
      </c>
      <c r="OD249" s="193" t="str" cm="1">
        <f t="array" ref="OD249">IF($ND249=0,"",(IFERROR( (IFERROR($ND249/FRACAS!$AY$1*60,0) - SUMPRODUCT( (FRACAS!$K$5:$K$8972=OD$2) * IFERROR(FRACAS!$AN$5:$AN$8972,0) ) ) / IFERROR($ND249/FRACAS!$AY$1*60,0), 1 )))</f>
        <v/>
      </c>
      <c r="OE249" s="193" t="str" cm="1">
        <f t="array" ref="OE249">IF($ND249=0,"",(IFERROR( (IFERROR($ND249/FRACAS!$AY$1*60,0) - SUMPRODUCT( (FRACAS!$K$5:$K$8972=OE$2) * IFERROR(FRACAS!$AN$5:$AN$8972,0) ) ) / IFERROR($ND249/FRACAS!$AY$1*60,0), 1 )))</f>
        <v/>
      </c>
      <c r="OF249" s="193" t="str" cm="1">
        <f t="array" ref="OF249">IF($ND249=0,"",(IFERROR( (IFERROR($ND249/FRACAS!$AY$1*60,0) - SUMPRODUCT( (FRACAS!$K$5:$K$8972=OF$2) * IFERROR(FRACAS!$AN$5:$AN$8972,0) ) ) / IFERROR($ND249/FRACAS!$AY$1*60,0), 1 )))</f>
        <v/>
      </c>
      <c r="OG249" s="193" t="str" cm="1">
        <f t="array" ref="OG249">IF($ND249=0,"",(IFERROR( (IFERROR($ND249/FRACAS!$AY$1*60,0) - SUMPRODUCT( (FRACAS!$K$5:$K$8972=OG$2) * IFERROR(FRACAS!$AN$5:$AN$8972,0) ) ) / IFERROR($ND249/FRACAS!$AY$1*60,0), 1 )))</f>
        <v/>
      </c>
      <c r="OH249" s="193" t="str" cm="1">
        <f t="array" ref="OH249">IF($ND249=0,"",(IFERROR( (IFERROR($ND249/FRACAS!$AY$1*60,0) - SUMPRODUCT( (FRACAS!$K$5:$K$8972=OH$2) * IFERROR(FRACAS!$AN$5:$AN$8972,0) ) ) / IFERROR($ND249/FRACAS!$AY$1*60,0), 1 )))</f>
        <v/>
      </c>
      <c r="OI249" s="193" t="str" cm="1">
        <f t="array" ref="OI249">IF($ND249=0,"",(IFERROR( (IFERROR($ND249/FRACAS!$AY$1*60,0) - SUMPRODUCT( (FRACAS!$K$5:$K$8972=OI$2) * IFERROR(FRACAS!$AN$5:$AN$8972,0) ) ) / IFERROR($ND249/FRACAS!$AY$1*60,0), 1 )))</f>
        <v/>
      </c>
      <c r="OJ249" s="193" t="str" cm="1">
        <f t="array" ref="OJ249">IF($ND249=0,"",(IFERROR( (IFERROR($ND249/FRACAS!$AY$1*60,0) - SUMPRODUCT( (FRACAS!$K$5:$K$8972=OJ$2) * IFERROR(FRACAS!$AN$5:$AN$8972,0) ) ) / IFERROR($ND249/FRACAS!$AY$1*60,0), 1 )))</f>
        <v/>
      </c>
      <c r="OK249" s="193" t="str" cm="1">
        <f t="array" ref="OK249">IF($ND249=0,"",(IFERROR( (IFERROR($ND249/FRACAS!$AY$1*60,0) - SUMPRODUCT( (FRACAS!$K$5:$K$8972=OK$2) * IFERROR(FRACAS!$AN$5:$AN$8972,0) ) ) / IFERROR($ND249/FRACAS!$AY$1*60,0), 1 )))</f>
        <v/>
      </c>
      <c r="OL249" s="193" t="str" cm="1">
        <f t="array" ref="OL249">IF($ND249=0,"",(IFERROR( (IFERROR($ND249/FRACAS!$AY$1*60,0) - SUMPRODUCT( (FRACAS!$K$5:$K$8972=OL$2) * IFERROR(FRACAS!$AN$5:$AN$8972,0) ) ) / IFERROR($ND249/FRACAS!$AY$1*60,0), 1 )))</f>
        <v/>
      </c>
      <c r="OM249" s="193" t="str" cm="1">
        <f t="array" ref="OM249">IF($ND249=0,"",(IFERROR( (IFERROR($ND249/FRACAS!$AY$1*60,0) - SUMPRODUCT( (FRACAS!$K$5:$K$8972=OM$2) * IFERROR(FRACAS!$AN$5:$AN$8972,0) ) ) / IFERROR($ND249/FRACAS!$AY$1*60,0), 1 )))</f>
        <v/>
      </c>
      <c r="ON249" s="193" t="str" cm="1">
        <f t="array" ref="ON249">IF($ND249=0,"",(IFERROR( (IFERROR($ND249/FRACAS!$AY$1*60,0) - SUMPRODUCT( (FRACAS!$K$5:$K$8972=ON$2) * IFERROR(FRACAS!$AN$5:$AN$8972,0) ) ) / IFERROR($ND249/FRACAS!$AY$1*60,0), 1 )))</f>
        <v/>
      </c>
      <c r="OO249" s="193" t="str" cm="1">
        <f t="array" ref="OO249">IF($ND249=0,"",(IFERROR( (IFERROR($ND249/FRACAS!$AY$1*60,0) - SUMPRODUCT( (FRACAS!$K$5:$K$8972=OO$2) * IFERROR(FRACAS!$AN$5:$AN$8972,0) ) ) / IFERROR($ND249/FRACAS!$AY$1*60,0), 1 )))</f>
        <v/>
      </c>
      <c r="OP249" s="193" t="str" cm="1">
        <f t="array" ref="OP249">IF($ND249=0,"",(IFERROR( (IFERROR($ND249/FRACAS!$AY$1*60,0) - SUMPRODUCT( (FRACAS!$K$5:$K$8972=OP$2) * IFERROR(FRACAS!$AN$5:$AN$8972,0) ) ) / IFERROR($ND249/FRACAS!$AY$1*60,0), 1 )))</f>
        <v/>
      </c>
      <c r="OQ249" s="193" t="str" cm="1">
        <f t="array" ref="OQ249">IF($ND249=0,"",(IFERROR( (IFERROR($ND249/FRACAS!$AY$1*60,0) - SUMPRODUCT( (FRACAS!$K$5:$K$8972=OQ$2) * IFERROR(FRACAS!$AN$5:$AN$8972,0) ) ) / IFERROR($ND249/FRACAS!$AY$1*60,0), 1 )))</f>
        <v/>
      </c>
      <c r="OR249" s="193" t="str" cm="1">
        <f t="array" ref="OR249">IF($ND249=0,"",(IFERROR( (IFERROR($ND249/FRACAS!$AY$1*60,0) - SUMPRODUCT( (FRACAS!$K$5:$K$8972=OR$2) * IFERROR(FRACAS!$AN$5:$AN$8972,0) ) ) / IFERROR($ND249/FRACAS!$AY$1*60,0), 1 )))</f>
        <v/>
      </c>
      <c r="OS249" s="193" t="str" cm="1">
        <f t="array" ref="OS249">IF($ND249=0,"",(IFERROR( (IFERROR($ND249/FRACAS!$AY$1*60,0) - SUMPRODUCT( (FRACAS!$K$5:$K$8972=OS$2) * IFERROR(FRACAS!$AN$5:$AN$8972,0) ) ) / IFERROR($ND249/FRACAS!$AY$1*60,0), 1 )))</f>
        <v/>
      </c>
      <c r="OT249" s="243" t="str" cm="1">
        <f t="array" ref="OT249">IF($ND249=0,"",(IFERROR( (IFERROR($ND249/FRACAS!$AY$1*60,0) - SUMPRODUCT( (FRACAS!$K$5:$K$8972=OT$2) * IFERROR(FRACAS!$AN$5:$AN$8972,0) ) ) / IFERROR($ND249/FRACAS!$AY$1*60,0), 1 )))</f>
        <v/>
      </c>
    </row>
    <row r="250" spans="2:410" x14ac:dyDescent="0.2">
      <c r="B250" s="233"/>
      <c r="C250" s="259">
        <f>IF('[1]17.11.2025 IASI18 Mileage'!C250="","",'[1]17.11.2025 IASI18 Mileage'!C250)</f>
        <v>47686</v>
      </c>
      <c r="D250" s="201" t="str">
        <f>IF('[1]17.11.2025 IASI18 Mileage'!D250="","",'[1]17.11.2025 IASI18 Mileage'!D250)</f>
        <v/>
      </c>
      <c r="E250" s="201" t="str">
        <f>IF('[1]17.11.2025 IASI18 Mileage'!E250="","",'[1]17.11.2025 IASI18 Mileage'!E250)</f>
        <v/>
      </c>
      <c r="F250" s="201" t="str">
        <f>IF('[1]17.11.2025 IASI18 Mileage'!F250="","",'[1]17.11.2025 IASI18 Mileage'!F250)</f>
        <v/>
      </c>
      <c r="G250" s="201" t="str">
        <f>IF('[1]17.11.2025 IASI18 Mileage'!G250="","",'[1]17.11.2025 IASI18 Mileage'!G250)</f>
        <v/>
      </c>
      <c r="H250" s="201" t="str">
        <f>IF('[1]17.11.2025 IASI18 Mileage'!H250="","",'[1]17.11.2025 IASI18 Mileage'!H250)</f>
        <v/>
      </c>
      <c r="I250" s="201" t="str">
        <f>IF('[1]17.11.2025 IASI18 Mileage'!I250="","",'[1]17.11.2025 IASI18 Mileage'!I250)</f>
        <v/>
      </c>
      <c r="J250" s="201" t="str">
        <f>IF('[1]17.11.2025 IASI18 Mileage'!J250="","",'[1]17.11.2025 IASI18 Mileage'!J250)</f>
        <v/>
      </c>
      <c r="K250" s="201" t="str">
        <f>IF('[1]17.11.2025 IASI18 Mileage'!K250="","",'[1]17.11.2025 IASI18 Mileage'!K250)</f>
        <v/>
      </c>
      <c r="L250" s="201" t="str">
        <f>IF('[1]17.11.2025 IASI18 Mileage'!L250="","",'[1]17.11.2025 IASI18 Mileage'!L250)</f>
        <v/>
      </c>
      <c r="M250" s="201" t="str">
        <f>IF('[1]17.11.2025 IASI18 Mileage'!M250="","",'[1]17.11.2025 IASI18 Mileage'!M250)</f>
        <v/>
      </c>
      <c r="N250" s="201" t="str">
        <f>IF('[1]17.11.2025 IASI18 Mileage'!N250="","",'[1]17.11.2025 IASI18 Mileage'!N250)</f>
        <v/>
      </c>
      <c r="O250" s="201" t="str">
        <f>IF('[1]17.11.2025 IASI18 Mileage'!O250="","",'[1]17.11.2025 IASI18 Mileage'!O250)</f>
        <v/>
      </c>
      <c r="P250" s="201" t="str">
        <f>IF('[1]17.11.2025 IASI18 Mileage'!P250="","",'[1]17.11.2025 IASI18 Mileage'!P250)</f>
        <v/>
      </c>
      <c r="Q250" s="201" t="str">
        <f>IF('[1]17.11.2025 IASI18 Mileage'!Q250="","",'[1]17.11.2025 IASI18 Mileage'!Q250)</f>
        <v/>
      </c>
      <c r="R250" s="201" t="str">
        <f>IF('[1]17.11.2025 IASI18 Mileage'!R250="","",'[1]17.11.2025 IASI18 Mileage'!R250)</f>
        <v/>
      </c>
      <c r="S250" s="201" t="str">
        <f>IF('[1]17.11.2025 IASI18 Mileage'!S250="","",'[1]17.11.2025 IASI18 Mileage'!S250)</f>
        <v/>
      </c>
      <c r="T250" s="201" t="str">
        <f>IF('[1]17.11.2025 IASI18 Mileage'!T250="","",'[1]17.11.2025 IASI18 Mileage'!T250)</f>
        <v/>
      </c>
      <c r="U250" s="201" t="str">
        <f>IF('[1]17.11.2025 IASI18 Mileage'!U250="","",'[1]17.11.2025 IASI18 Mileage'!U250)</f>
        <v/>
      </c>
      <c r="V250" s="201"/>
      <c r="W250" s="201"/>
      <c r="X250" s="201"/>
      <c r="Y250" s="201"/>
      <c r="Z250" s="201"/>
      <c r="AA250" s="201"/>
      <c r="AB250" s="201"/>
      <c r="AC250" s="201"/>
      <c r="AD250" s="201"/>
      <c r="AE250" s="201"/>
      <c r="AF250" s="201"/>
      <c r="AG250" s="201"/>
      <c r="AH250" s="201"/>
      <c r="AI250" s="201"/>
      <c r="AJ250" s="201"/>
      <c r="AK250" s="201"/>
      <c r="AL250" s="201"/>
      <c r="AM250" s="201"/>
      <c r="AN250" s="201"/>
      <c r="AO250" s="201"/>
      <c r="AP250" s="201"/>
      <c r="AQ250" s="201"/>
      <c r="AR250" s="201"/>
      <c r="AS250" s="201"/>
      <c r="AT250" s="201"/>
      <c r="AU250" s="201"/>
      <c r="AV250" s="201"/>
      <c r="AW250" s="201"/>
      <c r="AX250" s="201"/>
      <c r="AY250" s="201"/>
      <c r="AZ250" s="201"/>
      <c r="BA250" s="202"/>
      <c r="BB250" s="184"/>
      <c r="BD250" s="234"/>
      <c r="BE250" s="234"/>
      <c r="BF250" s="234"/>
      <c r="BG250" s="234"/>
      <c r="BH250" s="234"/>
      <c r="BI250" s="234"/>
      <c r="BJ250" s="234"/>
      <c r="BK250" s="234"/>
      <c r="BL250" s="234"/>
      <c r="BM250" s="234"/>
      <c r="DC250" s="184">
        <f t="shared" si="19"/>
        <v>0</v>
      </c>
      <c r="DD250" s="235" t="str">
        <f t="shared" si="20"/>
        <v/>
      </c>
      <c r="DE250" s="186">
        <f>IF(D250&gt; 0,(COUNTIFS(FRACAS!$B$5:$B$8972, D$4, FRACAS!$D$5:$D$8972, "&lt;="&amp;D250)), "" )</f>
        <v>0</v>
      </c>
      <c r="DF250" s="186">
        <f>IF(E250&gt; 0,(COUNTIFS(FRACAS!$B$5:$B$8972, E$4, FRACAS!$D$5:$D$8972, "&lt;="&amp;E250)), "" )</f>
        <v>0</v>
      </c>
      <c r="DG250" s="186">
        <f>IF(F250&gt; 0,(COUNTIFS(FRACAS!$B$5:$B$8972, F$4, FRACAS!$D$5:$D$8972, "&lt;="&amp;F250)), "" )</f>
        <v>0</v>
      </c>
      <c r="DH250" s="186">
        <f>IF(G250&gt; 0,(COUNTIFS(FRACAS!$B$5:$B$8972, G$4, FRACAS!$D$5:$D$8972, "&lt;="&amp;G250)), "" )</f>
        <v>0</v>
      </c>
      <c r="DI250" s="186">
        <f>IF(H250&gt; 0,(COUNTIFS(FRACAS!$B$5:$B$8972, H$4, FRACAS!$D$5:$D$8972, "&lt;="&amp;H250)), "" )</f>
        <v>0</v>
      </c>
      <c r="DJ250" s="186">
        <f>IF(I250&gt; 0,(COUNTIFS(FRACAS!$B$5:$B$8972, I$4, FRACAS!$D$5:$D$8972, "&lt;="&amp;I250)), "" )</f>
        <v>0</v>
      </c>
      <c r="DK250" s="186">
        <f>IF(J250&gt; 0,(COUNTIFS(FRACAS!$B$5:$B$8972, J$4, FRACAS!$D$5:$D$8972, "&lt;="&amp;J250)), "" )</f>
        <v>0</v>
      </c>
      <c r="DL250" s="186">
        <f>IF(K250&gt; 0,(COUNTIFS(FRACAS!$B$5:$B$8972, K$4, FRACAS!$D$5:$D$8972, "&lt;="&amp;K250)), "" )</f>
        <v>0</v>
      </c>
      <c r="DM250" s="186">
        <f>IF(L250&gt; 0,(COUNTIFS(FRACAS!$B$5:$B$8972, L$4, FRACAS!$D$5:$D$8972, "&lt;="&amp;L250)), "" )</f>
        <v>0</v>
      </c>
      <c r="DN250" s="186">
        <f>IF(M250&gt; 0,(COUNTIFS(FRACAS!$B$5:$B$8972, M$4, FRACAS!$D$5:$D$8972, "&lt;="&amp;M250)), "" )</f>
        <v>0</v>
      </c>
      <c r="DO250" s="186">
        <f>IF(N250&gt; 0,(COUNTIFS(FRACAS!$B$5:$B$8972, N$4, FRACAS!$D$5:$D$8972, "&lt;="&amp;N250)), "" )</f>
        <v>0</v>
      </c>
      <c r="DP250" s="186">
        <f>IF(O250&gt; 0,(COUNTIFS(FRACAS!$B$5:$B$8972, O$4, FRACAS!$D$5:$D$8972, "&lt;="&amp;O250)), "" )</f>
        <v>0</v>
      </c>
      <c r="DQ250" s="186">
        <f>IF(P250&gt; 0,(COUNTIFS(FRACAS!$B$5:$B$8972, P$4, FRACAS!$D$5:$D$8972, "&lt;="&amp;P250)), "" )</f>
        <v>0</v>
      </c>
      <c r="DR250" s="186">
        <f>IF(Q250&gt; 0,(COUNTIFS(FRACAS!$B$5:$B$8972, Q$4, FRACAS!$D$5:$D$8972, "&lt;="&amp;Q250)), "" )</f>
        <v>0</v>
      </c>
      <c r="DS250" s="186">
        <f>IF(R250&gt; 0,(COUNTIFS(FRACAS!$B$5:$B$8972, R$4, FRACAS!$D$5:$D$8972, "&lt;="&amp;R250)), "" )</f>
        <v>0</v>
      </c>
      <c r="DT250" s="186">
        <f>IF(S250&gt; 0,(COUNTIFS(FRACAS!$B$5:$B$8972, S$4, FRACAS!$D$5:$D$8972, "&lt;="&amp;S250)), "" )</f>
        <v>0</v>
      </c>
      <c r="DU250" s="186">
        <f>IF(T250&gt; 0,(COUNTIFS(FRACAS!$B$5:$B$8972, T$4, FRACAS!$D$5:$D$8972, "&lt;="&amp;T250)), "" )</f>
        <v>0</v>
      </c>
      <c r="DV250" s="186">
        <f>IF(U250&gt; 0,(COUNTIFS(FRACAS!$B$5:$B$8972, U$4, FRACAS!$D$5:$D$8972, "&lt;="&amp;U250)), "" )</f>
        <v>0</v>
      </c>
      <c r="DW250" s="186" t="str">
        <f>IF(V250&gt; 0,(COUNTIFS(FRACAS!$B$5:$B$8972, V$4, FRACAS!$D$5:$D$8972, "&lt;="&amp;V250)), "" )</f>
        <v/>
      </c>
      <c r="DX250" s="186" t="str">
        <f>IF(W250&gt; 0,(COUNTIFS(FRACAS!$B$5:$B$8972, W$4, FRACAS!$D$5:$D$8972, "&lt;="&amp;W250)), "" )</f>
        <v/>
      </c>
      <c r="DY250" s="186" t="str">
        <f>IF(X250&gt; 0,(COUNTIFS(FRACAS!$B$5:$B$8972, X$4, FRACAS!$D$5:$D$8972, "&lt;="&amp;X250)), "" )</f>
        <v/>
      </c>
      <c r="DZ250" s="186" t="str">
        <f>IF(Y250&gt; 0,(COUNTIFS(FRACAS!$B$5:$B$8972, Y$4, FRACAS!$D$5:$D$8972, "&lt;="&amp;Y250)), "" )</f>
        <v/>
      </c>
      <c r="EA250" s="186" t="str">
        <f>IF(Z250&gt; 0,(COUNTIFS(FRACAS!$B$5:$B$8972, Z$4, FRACAS!$D$5:$D$8972, "&lt;="&amp;Z250)), "" )</f>
        <v/>
      </c>
      <c r="EB250" s="186" t="str">
        <f>IF(AA250&gt; 0,(COUNTIFS(FRACAS!$B$5:$B$8972, AA$4, FRACAS!$D$5:$D$8972, "&lt;="&amp;AA250)), "" )</f>
        <v/>
      </c>
      <c r="EC250" s="186" t="str">
        <f>IF(AB250&gt; 0,(COUNTIFS(FRACAS!$B$5:$B$8972, AB$4, FRACAS!$D$5:$D$8972, "&lt;="&amp;AB250)), "" )</f>
        <v/>
      </c>
      <c r="ED250" s="186" t="str">
        <f>IF(AC250&gt; 0,(COUNTIFS(FRACAS!$B$5:$B$8972, AC$4, FRACAS!$D$5:$D$8972, "&lt;="&amp;AC250)), "" )</f>
        <v/>
      </c>
      <c r="EE250" s="186" t="str">
        <f>IF(AD250&gt; 0,(COUNTIFS(FRACAS!$B$5:$B$8972, AD$4, FRACAS!$D$5:$D$8972, "&lt;="&amp;AD250)), "" )</f>
        <v/>
      </c>
      <c r="EF250" s="186" t="str">
        <f>IF(AE250&gt; 0,(COUNTIFS(FRACAS!$B$5:$B$8972, AE$4, FRACAS!$D$5:$D$8972, "&lt;="&amp;AE250)), "" )</f>
        <v/>
      </c>
      <c r="EG250" s="186" t="str">
        <f>IF(AF250&gt; 0,(COUNTIFS(FRACAS!$B$5:$B$8972, AF$4, FRACAS!$D$5:$D$8972, "&lt;="&amp;AF250)), "" )</f>
        <v/>
      </c>
      <c r="EH250" s="186" t="str">
        <f>IF(AG250&gt; 0,(COUNTIFS(FRACAS!$B$5:$B$8972, AG$4, FRACAS!$D$5:$D$8972, "&lt;="&amp;AG250)), "" )</f>
        <v/>
      </c>
      <c r="EI250" s="186" t="str">
        <f>IF(AH250&gt; 0,(COUNTIFS(FRACAS!$B$5:$B$8972, AH$4, FRACAS!$D$5:$D$8972, "&lt;="&amp;AH250)), "" )</f>
        <v/>
      </c>
      <c r="EJ250" s="186" t="str">
        <f>IF(AI250&gt; 0,(COUNTIFS(FRACAS!$B$5:$B$8972, AI$4, FRACAS!$D$5:$D$8972, "&lt;="&amp;AI250)), "" )</f>
        <v/>
      </c>
      <c r="EK250" s="186" t="str">
        <f>IF(AJ250&gt; 0,(COUNTIFS(FRACAS!$B$5:$B$8972, AJ$4, FRACAS!$D$5:$D$8972, "&lt;="&amp;AJ250)), "" )</f>
        <v/>
      </c>
      <c r="EL250" s="186" t="str">
        <f>IF(AK250&gt; 0,(COUNTIFS(FRACAS!$B$5:$B$8972, AK$4, FRACAS!$D$5:$D$8972, "&lt;="&amp;AK250)), "" )</f>
        <v/>
      </c>
      <c r="EM250" s="186" t="str">
        <f>IF(AL250&gt; 0,(COUNTIFS(FRACAS!$B$5:$B$8972, AL$4, FRACAS!$D$5:$D$8972, "&lt;="&amp;AL250)), "" )</f>
        <v/>
      </c>
      <c r="EN250" s="186" t="str">
        <f>IF(AM250&gt; 0,(COUNTIFS(FRACAS!$B$5:$B$8972, AM$4, FRACAS!$D$5:$D$8972, "&lt;="&amp;AM250)), "" )</f>
        <v/>
      </c>
      <c r="EO250" s="186" t="str">
        <f>IF(AN250&gt; 0,(COUNTIFS(FRACAS!$B$5:$B$8972, AN$4, FRACAS!$D$5:$D$8972, "&lt;="&amp;AN250)), "" )</f>
        <v/>
      </c>
      <c r="EP250" s="186" t="str">
        <f>IF(AO250&gt; 0,(COUNTIFS(FRACAS!$B$5:$B$8972, AO$4, FRACAS!$D$5:$D$8972, "&lt;="&amp;AO250)), "" )</f>
        <v/>
      </c>
      <c r="EQ250" s="186" t="str">
        <f>IF(AP250&gt; 0,(COUNTIFS(FRACAS!$B$5:$B$8972, AP$4, FRACAS!$D$5:$D$8972, "&lt;="&amp;AP250)), "" )</f>
        <v/>
      </c>
      <c r="ER250" s="186" t="str">
        <f>IF(AQ250&gt; 0,(COUNTIFS(FRACAS!$B$5:$B$8972, AQ$4, FRACAS!$D$5:$D$8972, "&lt;="&amp;AQ250)), "" )</f>
        <v/>
      </c>
      <c r="ES250" s="246"/>
      <c r="ET250" s="194"/>
      <c r="EU250" s="194"/>
      <c r="EV250" s="194"/>
      <c r="EW250" s="194"/>
      <c r="EX250" s="194"/>
      <c r="EY250" s="194"/>
      <c r="EZ250" s="194"/>
      <c r="FA250" s="194"/>
      <c r="FB250" s="195"/>
      <c r="FE250" s="190"/>
      <c r="FF250" s="190"/>
      <c r="FG250" s="190"/>
      <c r="FH250" s="190"/>
      <c r="FI250" s="190"/>
      <c r="FJ250" s="190"/>
      <c r="FK250" s="190"/>
      <c r="FL250" s="190"/>
      <c r="FM250" s="190"/>
      <c r="FN250" s="190"/>
      <c r="JD250" s="238"/>
      <c r="JE250" s="238"/>
      <c r="JF250" s="238"/>
      <c r="JG250" s="238"/>
      <c r="JH250" s="238"/>
      <c r="JI250" s="238"/>
      <c r="JJ250" s="238"/>
      <c r="JK250" s="238"/>
      <c r="JL250" s="238"/>
      <c r="JM250" s="238"/>
      <c r="JN250" s="247"/>
      <c r="JO250" s="248"/>
      <c r="JP250" s="248"/>
      <c r="JQ250" s="248"/>
      <c r="JR250" s="248"/>
      <c r="JS250" s="248"/>
      <c r="JT250" s="248"/>
      <c r="JU250" s="248"/>
      <c r="JV250" s="248"/>
      <c r="JW250" s="248"/>
      <c r="JX250" s="248"/>
      <c r="JY250" s="248"/>
      <c r="JZ250" s="248"/>
      <c r="KA250" s="248"/>
      <c r="KB250" s="248"/>
      <c r="KC250" s="248"/>
      <c r="KD250" s="248"/>
      <c r="KE250" s="248"/>
      <c r="KF250" s="248"/>
      <c r="KG250" s="248"/>
      <c r="KH250" s="248"/>
      <c r="KI250" s="248"/>
      <c r="KJ250" s="248"/>
      <c r="KK250" s="248"/>
      <c r="KL250" s="248"/>
      <c r="KM250" s="248"/>
      <c r="KN250" s="248"/>
      <c r="KO250" s="248"/>
      <c r="KP250" s="248"/>
      <c r="KQ250" s="248"/>
      <c r="KR250" s="248"/>
      <c r="KS250" s="248"/>
      <c r="KT250" s="248"/>
      <c r="KU250" s="248"/>
      <c r="KV250" s="248"/>
      <c r="KW250" s="248"/>
      <c r="KX250" s="248"/>
      <c r="KY250" s="248"/>
      <c r="KZ250" s="248"/>
      <c r="LA250" s="248"/>
      <c r="LC250" s="235" t="str">
        <f t="shared" si="18"/>
        <v/>
      </c>
      <c r="LD250" s="240" t="str" cm="1">
        <f t="array" ref="LD250">IFERROR((((D250/FRACAS!$AY$1)*60
)-(SUMPRODUCT((FRACAS!$B$5:$B$8970=D$4)*(FRACAS!$D$5:$D$8970&lt;=D250)*(IFERROR(FRACAS!$AM$5:$AM$8970,0)))
))/((D250/FRACAS!$AY$1)*60),"")</f>
        <v/>
      </c>
      <c r="LE250" s="240" t="str" cm="1">
        <f t="array" ref="LE250">IFERROR((((E250/FRACAS!$AY$1)*60
)-(SUMPRODUCT((FRACAS!$B$5:$B$8970=E$4)*(FRACAS!$D$5:$D$8970&lt;=E250)*(IFERROR(FRACAS!$AM$5:$AM$8970,0)))
))/((E250/FRACAS!$AY$1)*60),"")</f>
        <v/>
      </c>
      <c r="LF250" s="240" t="str" cm="1">
        <f t="array" ref="LF250">IFERROR((((F250/FRACAS!$AY$1)*60
)-(SUMPRODUCT((FRACAS!$B$5:$B$8970=F$4)*(FRACAS!$D$5:$D$8970&lt;=F250)*(IFERROR(FRACAS!$AM$5:$AM$8970,0)))
))/((F250/FRACAS!$AY$1)*60),"")</f>
        <v/>
      </c>
      <c r="LG250" s="240" t="str" cm="1">
        <f t="array" ref="LG250">IFERROR((((G250/FRACAS!$AY$1)*60
)-(SUMPRODUCT((FRACAS!$B$5:$B$8970=G$4)*(FRACAS!$D$5:$D$8970&lt;=G250)*(IFERROR(FRACAS!$AM$5:$AM$8970,0)))
))/((G250/FRACAS!$AY$1)*60),"")</f>
        <v/>
      </c>
      <c r="LH250" s="240" t="str" cm="1">
        <f t="array" ref="LH250">IFERROR((((H250/FRACAS!$AY$1)*60
)-(SUMPRODUCT((FRACAS!$B$5:$B$8970=H$4)*(FRACAS!$D$5:$D$8970&lt;=H250)*(IFERROR(FRACAS!$AM$5:$AM$8970,0)))
))/((H250/FRACAS!$AY$1)*60),"")</f>
        <v/>
      </c>
      <c r="LI250" s="240" t="str" cm="1">
        <f t="array" ref="LI250">IFERROR((((I250/FRACAS!$AY$1)*60
)-(SUMPRODUCT((FRACAS!$B$5:$B$8970=I$4)*(FRACAS!$D$5:$D$8970&lt;=I250)*(IFERROR(FRACAS!$AM$5:$AM$8970,0)))
))/((I250/FRACAS!$AY$1)*60),"")</f>
        <v/>
      </c>
      <c r="LJ250" s="240" t="str" cm="1">
        <f t="array" ref="LJ250">IFERROR((((J250/FRACAS!$AY$1)*60
)-(SUMPRODUCT((FRACAS!$B$5:$B$8970=J$4)*(FRACAS!$D$5:$D$8970&lt;=J250)*(IFERROR(FRACAS!$AM$5:$AM$8970,0)))
))/((J250/FRACAS!$AY$1)*60),"")</f>
        <v/>
      </c>
      <c r="LK250" s="240" t="str" cm="1">
        <f t="array" ref="LK250">IFERROR((((K250/FRACAS!$AY$1)*60
)-(SUMPRODUCT((FRACAS!$B$5:$B$8970=K$4)*(FRACAS!$D$5:$D$8970&lt;=K250)*(IFERROR(FRACAS!$AM$5:$AM$8970,0)))
))/((K250/FRACAS!$AY$1)*60),"")</f>
        <v/>
      </c>
      <c r="LL250" s="240" t="str" cm="1">
        <f t="array" ref="LL250">IFERROR((((L250/FRACAS!$AY$1)*60
)-(SUMPRODUCT((FRACAS!$B$5:$B$8970=L$4)*(FRACAS!$D$5:$D$8970&lt;=L250)*(IFERROR(FRACAS!$AM$5:$AM$8970,0)))
))/((L250/FRACAS!$AY$1)*60),"")</f>
        <v/>
      </c>
      <c r="LM250" s="240" t="str" cm="1">
        <f t="array" ref="LM250">IFERROR((((M250/FRACAS!$AY$1)*60
)-(SUMPRODUCT((FRACAS!$B$5:$B$8970=M$4)*(FRACAS!$D$5:$D$8970&lt;=M250)*(IFERROR(FRACAS!$AM$5:$AM$8970,0)))
))/((M250/FRACAS!$AY$1)*60),"")</f>
        <v/>
      </c>
      <c r="LN250" s="240" t="str" cm="1">
        <f t="array" ref="LN250">IFERROR((((N250/FRACAS!$AY$1)*60
)-(SUMPRODUCT((FRACAS!$B$5:$B$8970=N$4)*(FRACAS!$D$5:$D$8970&lt;=N250)*(IFERROR(FRACAS!$AM$5:$AM$8970,0)))
))/((N250/FRACAS!$AY$1)*60),"")</f>
        <v/>
      </c>
      <c r="LO250" s="240" t="str" cm="1">
        <f t="array" ref="LO250">IFERROR((((O250/FRACAS!$AY$1)*60
)-(SUMPRODUCT((FRACAS!$B$5:$B$8970=O$4)*(FRACAS!$D$5:$D$8970&lt;=O250)*(IFERROR(FRACAS!$AM$5:$AM$8970,0)))
))/((O250/FRACAS!$AY$1)*60),"")</f>
        <v/>
      </c>
      <c r="LP250" s="240" t="str" cm="1">
        <f t="array" ref="LP250">IFERROR((((P250/FRACAS!$AY$1)*60
)-(SUMPRODUCT((FRACAS!$B$5:$B$8970=P$4)*(FRACAS!$D$5:$D$8970&lt;=P250)*(IFERROR(FRACAS!$AM$5:$AM$8970,0)))
))/((P250/FRACAS!$AY$1)*60),"")</f>
        <v/>
      </c>
      <c r="LQ250" s="240" t="str" cm="1">
        <f t="array" ref="LQ250">IFERROR((((Q250/FRACAS!$AY$1)*60
)-(SUMPRODUCT((FRACAS!$B$5:$B$8970=Q$4)*(FRACAS!$D$5:$D$8970&lt;=Q250)*(IFERROR(FRACAS!$AM$5:$AM$8970,0)))
))/((Q250/FRACAS!$AY$1)*60),"")</f>
        <v/>
      </c>
      <c r="LR250" s="240" t="str" cm="1">
        <f t="array" ref="LR250">IFERROR((((R250/FRACAS!$AY$1)*60
)-(SUMPRODUCT((FRACAS!$B$5:$B$8970=R$4)*(FRACAS!$D$5:$D$8970&lt;=R250)*(IFERROR(FRACAS!$AM$5:$AM$8970,0)))
))/((R250/FRACAS!$AY$1)*60),"")</f>
        <v/>
      </c>
      <c r="LS250" s="240" t="str" cm="1">
        <f t="array" ref="LS250">IFERROR((((S250/FRACAS!$AY$1)*60
)-(SUMPRODUCT((FRACAS!$B$5:$B$8970=S$4)*(FRACAS!$D$5:$D$8970&lt;=S250)*(IFERROR(FRACAS!$AM$5:$AM$8970,0)))
))/((S250/FRACAS!$AY$1)*60),"")</f>
        <v/>
      </c>
      <c r="LT250" s="240" t="str" cm="1">
        <f t="array" ref="LT250">IFERROR((((T250/FRACAS!$AY$1)*60
)-(SUMPRODUCT((FRACAS!$B$5:$B$8970=T$4)*(FRACAS!$D$5:$D$8970&lt;=T250)*(IFERROR(FRACAS!$AM$5:$AM$8970,0)))
))/((T250/FRACAS!$AY$1)*60),"")</f>
        <v/>
      </c>
      <c r="LU250" s="240" t="str" cm="1">
        <f t="array" ref="LU250">IFERROR((((U250/FRACAS!$AY$1)*60
)-(SUMPRODUCT((FRACAS!$B$5:$B$8970=U$4)*(FRACAS!$D$5:$D$8970&lt;=U250)*(IFERROR(FRACAS!$AM$5:$AM$8970,0)))
))/((U250/FRACAS!$AY$1)*60),"")</f>
        <v/>
      </c>
      <c r="LV250" s="240" t="str" cm="1">
        <f t="array" ref="LV250">IFERROR(
    (((V250/FRACAS!$AY$1)*60))
    /
    (((V250/FRACAS!$AY$1)*60) + SUMPRODUCT((FRACAS!$B$5:$B$8970=V$4)*(FRACAS!$D$5:$D$8970&lt;=V250)*(IFERROR(FRACAS!$AM$5:$AM$8970,0)))
    ),"")</f>
        <v/>
      </c>
      <c r="LW250" s="240" t="str" cm="1">
        <f t="array" ref="LW250">IFERROR(
    (((W250/FRACAS!$AY$1)*60))
    /
    (((W250/FRACAS!$AY$1)*60) + SUMPRODUCT((FRACAS!$B$5:$B$8970=W$4)*(FRACAS!$D$5:$D$8970&lt;=W250)*(IFERROR(FRACAS!$AM$5:$AM$8970,0)))
    ),"")</f>
        <v/>
      </c>
      <c r="LX250" s="240" t="str" cm="1">
        <f t="array" ref="LX250">IFERROR(
    (((X250/FRACAS!$AY$1)*60))
    /
    (((X250/FRACAS!$AY$1)*60) + SUMPRODUCT((FRACAS!$B$5:$B$8970=X$4)*(FRACAS!$D$5:$D$8970&lt;=X250)*(IFERROR(FRACAS!$AM$5:$AM$8970,0)))
    ),"")</f>
        <v/>
      </c>
      <c r="LY250" s="240" t="str" cm="1">
        <f t="array" ref="LY250">IFERROR(
    (((Y250/FRACAS!$AY$1)*60))
    /
    (((Y250/FRACAS!$AY$1)*60) + SUMPRODUCT((FRACAS!$B$5:$B$8970=Y$4)*(FRACAS!$D$5:$D$8970&lt;=Y250)*(IFERROR(FRACAS!$AM$5:$AM$8970,0)))
    ),"")</f>
        <v/>
      </c>
      <c r="LZ250" s="240" t="str" cm="1">
        <f t="array" ref="LZ250">IFERROR(
    (((Z250/FRACAS!$AY$1)*60))
    /
    (((Z250/FRACAS!$AY$1)*60) + SUMPRODUCT((FRACAS!$B$5:$B$8970=Z$4)*(FRACAS!$D$5:$D$8970&lt;=Z250)*(IFERROR(FRACAS!$AM$5:$AM$8970,0)))
    ),"")</f>
        <v/>
      </c>
      <c r="MA250" s="240" t="str" cm="1">
        <f t="array" ref="MA250">IFERROR(
    (((AA250/FRACAS!$AY$1)*60))
    /
    (((AA250/FRACAS!$AY$1)*60) + SUMPRODUCT((FRACAS!$B$5:$B$8970=AA$4)*(FRACAS!$D$5:$D$8970&lt;=AA250)*(IFERROR(FRACAS!$AM$5:$AM$8970,0)))
    ),"")</f>
        <v/>
      </c>
      <c r="MB250" s="240" t="str" cm="1">
        <f t="array" ref="MB250">IFERROR(
    (((AB250/FRACAS!$AY$1)*60))
    /
    (((AB250/FRACAS!$AY$1)*60) + SUMPRODUCT((FRACAS!$B$5:$B$8970=AB$4)*(FRACAS!$D$5:$D$8970&lt;=AB250)*(IFERROR(FRACAS!$AM$5:$AM$8970,0)))
    ),"")</f>
        <v/>
      </c>
      <c r="MC250" s="240" t="str" cm="1">
        <f t="array" ref="MC250">IFERROR(
    (((AC250/FRACAS!$AY$1)*60))
    /
    (((AC250/FRACAS!$AY$1)*60) + SUMPRODUCT((FRACAS!$B$5:$B$8970=AC$4)*(FRACAS!$D$5:$D$8970&lt;=AC250)*(IFERROR(FRACAS!$AM$5:$AM$8970,0)))
    ),"")</f>
        <v/>
      </c>
      <c r="MD250" s="240" t="str" cm="1">
        <f t="array" ref="MD250">IFERROR(
    (((AD250/FRACAS!$AY$1)*60))
    /
    (((AD250/FRACAS!$AY$1)*60) + SUMPRODUCT((FRACAS!$B$5:$B$8970=AD$4)*(FRACAS!$D$5:$D$8970&lt;=AD250)*(IFERROR(FRACAS!$AM$5:$AM$8970,0)))
    ),"")</f>
        <v/>
      </c>
      <c r="ME250" s="240" t="str" cm="1">
        <f t="array" ref="ME250">IFERROR(
    (((AE250/FRACAS!$AY$1)*60))
    /
    (((AE250/FRACAS!$AY$1)*60) + SUMPRODUCT((FRACAS!$B$5:$B$8970=AE$4)*(FRACAS!$D$5:$D$8970&lt;=AE250)*(IFERROR(FRACAS!$AM$5:$AM$8970,0)))
    ),"")</f>
        <v/>
      </c>
      <c r="MF250" s="240" t="str" cm="1">
        <f t="array" ref="MF250">IFERROR(
    (((AF250/FRACAS!$AY$1)*60))
    /
    (((AF250/FRACAS!$AY$1)*60) + SUMPRODUCT((FRACAS!$B$5:$B$8970=AF$4)*(FRACAS!$D$5:$D$8970&lt;=AF250)*(IFERROR(FRACAS!$AM$5:$AM$8970,0)))
    ),"")</f>
        <v/>
      </c>
      <c r="MG250" s="240" t="str" cm="1">
        <f t="array" ref="MG250">IFERROR(
    (((AG250/FRACAS!$AY$1)*60))
    /
    (((AG250/FRACAS!$AY$1)*60) + SUMPRODUCT((FRACAS!$B$5:$B$8970=AG$4)*(FRACAS!$D$5:$D$8970&lt;=AG250)*(IFERROR(FRACAS!$AM$5:$AM$8970,0)))
    ),"")</f>
        <v/>
      </c>
      <c r="MH250" s="240" t="str" cm="1">
        <f t="array" ref="MH250">IFERROR(
    (((AH250/FRACAS!$AY$1)*60))
    /
    (((AH250/FRACAS!$AY$1)*60) + SUMPRODUCT((FRACAS!$B$5:$B$8970=AH$4)*(FRACAS!$D$5:$D$8970&lt;=AH250)*(IFERROR(FRACAS!$AM$5:$AM$8970,0)))
    ),"")</f>
        <v/>
      </c>
      <c r="MI250" s="240" t="str" cm="1">
        <f t="array" ref="MI250">IFERROR(
    (((AI250/FRACAS!$AY$1)*60))
    /
    (((AI250/FRACAS!$AY$1)*60) + SUMPRODUCT((FRACAS!$B$5:$B$8970=AI$4)*(FRACAS!$D$5:$D$8970&lt;=AI250)*(IFERROR(FRACAS!$AM$5:$AM$8970,0)))
    ),"")</f>
        <v/>
      </c>
      <c r="MJ250" s="240" t="str" cm="1">
        <f t="array" ref="MJ250">IFERROR(
    (((AJ250/FRACAS!$AY$1)*60))
    /
    (((AJ250/FRACAS!$AY$1)*60) + SUMPRODUCT((FRACAS!$B$5:$B$8970=AJ$4)*(FRACAS!$D$5:$D$8970&lt;=AJ250)*(IFERROR(FRACAS!$AM$5:$AM$8970,0)))
    ),"")</f>
        <v/>
      </c>
      <c r="MK250" s="240" t="str" cm="1">
        <f t="array" ref="MK250">IFERROR(
    (((AK250/FRACAS!$AY$1)*60))
    /
    (((AK250/FRACAS!$AY$1)*60) + SUMPRODUCT((FRACAS!$B$5:$B$8970=AK$4)*(FRACAS!$D$5:$D$8970&lt;=AK250)*(IFERROR(FRACAS!$AM$5:$AM$8970,0)))
    ),"")</f>
        <v/>
      </c>
      <c r="ML250" s="240" t="str" cm="1">
        <f t="array" ref="ML250">IFERROR(
    (((AL250/FRACAS!$AY$1)*60))
    /
    (((AL250/FRACAS!$AY$1)*60) + SUMPRODUCT((FRACAS!$B$5:$B$8970=AL$4)*(FRACAS!$D$5:$D$8970&lt;=AL250)*(IFERROR(FRACAS!$AM$5:$AM$8970,0)))
    ),"")</f>
        <v/>
      </c>
      <c r="MM250" s="240" t="str" cm="1">
        <f t="array" ref="MM250">IFERROR(
    (((AM250/FRACAS!$AY$1)*60))
    /
    (((AM250/FRACAS!$AY$1)*60) + SUMPRODUCT((FRACAS!$B$5:$B$8970=AM$4)*(FRACAS!$D$5:$D$8970&lt;=AM250)*(IFERROR(FRACAS!$AM$5:$AM$8970,0)))
    ),"")</f>
        <v/>
      </c>
      <c r="MN250" s="240" t="str" cm="1">
        <f t="array" ref="MN250">IFERROR(
    (((AN250/FRACAS!$AY$1)*60))
    /
    (((AN250/FRACAS!$AY$1)*60) + SUMPRODUCT((FRACAS!$B$5:$B$8970=AN$4)*(FRACAS!$D$5:$D$8970&lt;=AN250)*(IFERROR(FRACAS!$AM$5:$AM$8970,0)))
    ),"")</f>
        <v/>
      </c>
      <c r="MO250" s="240" t="str" cm="1">
        <f t="array" ref="MO250">IFERROR(
    (((AO250/FRACAS!$AY$1)*60))
    /
    (((AO250/FRACAS!$AY$1)*60) + SUMPRODUCT((FRACAS!$B$5:$B$8970=AO$4)*(FRACAS!$D$5:$D$8970&lt;=AO250)*(IFERROR(FRACAS!$AM$5:$AM$8970,0)))
    ),"")</f>
        <v/>
      </c>
      <c r="MP250" s="240" t="str" cm="1">
        <f t="array" ref="MP250">IFERROR(
    (((AP250/FRACAS!$AY$1)*60))
    /
    (((AP250/FRACAS!$AY$1)*60) + SUMPRODUCT((FRACAS!$B$5:$B$8970=AP$4)*(FRACAS!$D$5:$D$8970&lt;=AP250)*(IFERROR(FRACAS!$AM$5:$AM$8970,0)))
    ),"")</f>
        <v/>
      </c>
      <c r="MQ250" s="240" t="str" cm="1">
        <f t="array" ref="MQ250">IFERROR(
    (((AQ250/FRACAS!$AY$1)*60))
    /
    (((AQ250/FRACAS!$AY$1)*60) + SUMPRODUCT((FRACAS!$B$5:$B$8970=AQ$4)*(FRACAS!$D$5:$D$8970&lt;=AQ250)*(IFERROR(FRACAS!$AM$5:$AM$8970,0)))
    ),"")</f>
        <v/>
      </c>
      <c r="MR250" s="194"/>
      <c r="MS250" s="194"/>
      <c r="MT250" s="194"/>
      <c r="MU250" s="194"/>
      <c r="MV250" s="194"/>
      <c r="MW250" s="194"/>
      <c r="MX250" s="194"/>
      <c r="MY250" s="194"/>
      <c r="MZ250" s="194"/>
      <c r="NA250" s="195"/>
      <c r="ND250" s="241">
        <f t="shared" si="21"/>
        <v>0</v>
      </c>
      <c r="NE250" s="242" t="str">
        <f t="shared" si="22"/>
        <v/>
      </c>
      <c r="NF250" s="193" t="str" cm="1">
        <f t="array" ref="NF250">IF($ND250=0,"",(IFERROR( (IFERROR($ND250/FRACAS!$AY$1*60,0) - SUMPRODUCT( (FRACAS!$K$5:$K$8972=NF$2) * IFERROR(FRACAS!$AN$5:$AN$8972,0) ) ) / IFERROR($ND250/FRACAS!$AY$1*60,0), 1 )))</f>
        <v/>
      </c>
      <c r="NG250" s="193" t="str" cm="1">
        <f t="array" ref="NG250">IF($ND250=0,"",(IFERROR( (IFERROR($ND250/FRACAS!$AY$1*60,0) - SUMPRODUCT( (FRACAS!$K$5:$K$8972=NG$2) * IFERROR(FRACAS!$AN$5:$AN$8972,0) ) ) / IFERROR($ND250/FRACAS!$AY$1*60,0), 1 )))</f>
        <v/>
      </c>
      <c r="NH250" s="193" t="str" cm="1">
        <f t="array" ref="NH250">IF($ND250=0,"",(IFERROR( (IFERROR($ND250/FRACAS!$AY$1*60,0) - SUMPRODUCT( (FRACAS!$K$5:$K$8972=NH$2) * IFERROR(FRACAS!$AN$5:$AN$8972,0) ) ) / IFERROR($ND250/FRACAS!$AY$1*60,0), 1 )))</f>
        <v/>
      </c>
      <c r="NI250" s="193" t="str" cm="1">
        <f t="array" ref="NI250">IF($ND250=0,"",(IFERROR( (IFERROR($ND250/FRACAS!$AY$1*60,0) - SUMPRODUCT( (FRACAS!$K$5:$K$8972=NI$2) * IFERROR(FRACAS!$AN$5:$AN$8972,0) ) ) / IFERROR($ND250/FRACAS!$AY$1*60,0), 1 )))</f>
        <v/>
      </c>
      <c r="NJ250" s="193" t="str" cm="1">
        <f t="array" ref="NJ250">IF($ND250=0,"",(IFERROR( (IFERROR($ND250/FRACAS!$AY$1*60,0) - SUMPRODUCT( (FRACAS!$K$5:$K$8972=NJ$2) * IFERROR(FRACAS!$AN$5:$AN$8972,0) ) ) / IFERROR($ND250/FRACAS!$AY$1*60,0), 1 )))</f>
        <v/>
      </c>
      <c r="NK250" s="193" t="str" cm="1">
        <f t="array" ref="NK250">IF($ND250=0,"",(IFERROR( (IFERROR($ND250/FRACAS!$AY$1*60,0) - SUMPRODUCT( (FRACAS!$K$5:$K$8972=NK$2) * IFERROR(FRACAS!$AN$5:$AN$8972,0) ) ) / IFERROR($ND250/FRACAS!$AY$1*60,0), 1 )))</f>
        <v/>
      </c>
      <c r="NL250" s="193" t="str" cm="1">
        <f t="array" ref="NL250">IF($ND250=0,"",(IFERROR( (IFERROR($ND250/FRACAS!$AY$1*60,0) - SUMPRODUCT( (FRACAS!$K$5:$K$8972=NL$2) * IFERROR(FRACAS!$AN$5:$AN$8972,0) ) ) / IFERROR($ND250/FRACAS!$AY$1*60,0), 1 )))</f>
        <v/>
      </c>
      <c r="NM250" s="193" t="str" cm="1">
        <f t="array" ref="NM250">IF($ND250=0,"",(IFERROR( (IFERROR($ND250/FRACAS!$AY$1*60,0) - SUMPRODUCT( (FRACAS!$K$5:$K$8972=NM$2) * IFERROR(FRACAS!$AN$5:$AN$8972,0) ) ) / IFERROR($ND250/FRACAS!$AY$1*60,0), 1 )))</f>
        <v/>
      </c>
      <c r="NN250" s="193" t="str" cm="1">
        <f t="array" ref="NN250">IF($ND250=0,"",(IFERROR( (IFERROR($ND250/FRACAS!$AY$1*60,0) - SUMPRODUCT( (FRACAS!$K$5:$K$8972=NN$2) * IFERROR(FRACAS!$AN$5:$AN$8972,0) ) ) / IFERROR($ND250/FRACAS!$AY$1*60,0), 1 )))</f>
        <v/>
      </c>
      <c r="NO250" s="193" t="str" cm="1">
        <f t="array" ref="NO250">IF($ND250=0,"",(IFERROR( (IFERROR($ND250/FRACAS!$AY$1*60,0) - SUMPRODUCT( (FRACAS!$K$5:$K$8972=NO$2) * IFERROR(FRACAS!$AN$5:$AN$8972,0) ) ) / IFERROR($ND250/FRACAS!$AY$1*60,0), 1 )))</f>
        <v/>
      </c>
      <c r="NP250" s="193" t="str" cm="1">
        <f t="array" ref="NP250">IF($ND250=0,"",(IFERROR( (IFERROR($ND250/FRACAS!$AY$1*60,0) - SUMPRODUCT( (FRACAS!$K$5:$K$8972=NP$2) * IFERROR(FRACAS!$AN$5:$AN$8972,0) ) ) / IFERROR($ND250/FRACAS!$AY$1*60,0), 1 )))</f>
        <v/>
      </c>
      <c r="NQ250" s="193" t="str" cm="1">
        <f t="array" ref="NQ250">IF($ND250=0,"",(IFERROR( (IFERROR($ND250/FRACAS!$AY$1*60,0) - SUMPRODUCT( (FRACAS!$K$5:$K$8972=NQ$2) * IFERROR(FRACAS!$AN$5:$AN$8972,0) ) ) / IFERROR($ND250/FRACAS!$AY$1*60,0), 1 )))</f>
        <v/>
      </c>
      <c r="NR250" s="193" t="str" cm="1">
        <f t="array" ref="NR250">IF($ND250=0,"",(IFERROR( (IFERROR($ND250/FRACAS!$AY$1*60,0) - SUMPRODUCT( (FRACAS!$K$5:$K$8972=NR$2) * IFERROR(FRACAS!$AN$5:$AN$8972,0) ) ) / IFERROR($ND250/FRACAS!$AY$1*60,0), 1 )))</f>
        <v/>
      </c>
      <c r="NS250" s="193" t="str" cm="1">
        <f t="array" ref="NS250">IF($ND250=0,"",(IFERROR( (IFERROR($ND250/FRACAS!$AY$1*60,0) - SUMPRODUCT( (FRACAS!$K$5:$K$8972=NS$2) * IFERROR(FRACAS!$AN$5:$AN$8972,0) ) ) / IFERROR($ND250/FRACAS!$AY$1*60,0), 1 )))</f>
        <v/>
      </c>
      <c r="NT250" s="193" t="str" cm="1">
        <f t="array" ref="NT250">IF($ND250=0,"",(IFERROR( (IFERROR($ND250/FRACAS!$AY$1*60,0) - SUMPRODUCT( (FRACAS!$K$5:$K$8972=NT$2) * IFERROR(FRACAS!$AN$5:$AN$8972,0) ) ) / IFERROR($ND250/FRACAS!$AY$1*60,0), 1 )))</f>
        <v/>
      </c>
      <c r="NU250" s="193" t="str" cm="1">
        <f t="array" ref="NU250">IF($ND250=0,"",(IFERROR( (IFERROR($ND250/FRACAS!$AY$1*60,0) - SUMPRODUCT( (FRACAS!$K$5:$K$8972=NU$2) * IFERROR(FRACAS!$AN$5:$AN$8972,0) ) ) / IFERROR($ND250/FRACAS!$AY$1*60,0), 1 )))</f>
        <v/>
      </c>
      <c r="NV250" s="193" t="str" cm="1">
        <f t="array" ref="NV250">IF($ND250=0,"",(IFERROR( (IFERROR($ND250/FRACAS!$AY$1*60,0) - SUMPRODUCT( (FRACAS!$K$5:$K$8972=NV$2) * IFERROR(FRACAS!$AN$5:$AN$8972,0) ) ) / IFERROR($ND250/FRACAS!$AY$1*60,0), 1 )))</f>
        <v/>
      </c>
      <c r="NW250" s="193" t="str" cm="1">
        <f t="array" ref="NW250">IF($ND250=0,"",(IFERROR( (IFERROR($ND250/FRACAS!$AY$1*60,0) - SUMPRODUCT( (FRACAS!$K$5:$K$8972=NW$2) * IFERROR(FRACAS!$AN$5:$AN$8972,0) ) ) / IFERROR($ND250/FRACAS!$AY$1*60,0), 1 )))</f>
        <v/>
      </c>
      <c r="NX250" s="193" t="str" cm="1">
        <f t="array" ref="NX250">IF($ND250=0,"",(IFERROR( (IFERROR($ND250/FRACAS!$AY$1*60,0) - SUMPRODUCT( (FRACAS!$K$5:$K$8972=NX$2) * IFERROR(FRACAS!$AN$5:$AN$8972,0) ) ) / IFERROR($ND250/FRACAS!$AY$1*60,0), 1 )))</f>
        <v/>
      </c>
      <c r="NY250" s="193" t="str" cm="1">
        <f t="array" ref="NY250">IF($ND250=0,"",(IFERROR( (IFERROR($ND250/FRACAS!$AY$1*60,0) - SUMPRODUCT( (FRACAS!$K$5:$K$8972=NY$2) * IFERROR(FRACAS!$AN$5:$AN$8972,0) ) ) / IFERROR($ND250/FRACAS!$AY$1*60,0), 1 )))</f>
        <v/>
      </c>
      <c r="NZ250" s="193" t="str" cm="1">
        <f t="array" ref="NZ250">IF($ND250=0,"",(IFERROR( (IFERROR($ND250/FRACAS!$AY$1*60,0) - SUMPRODUCT( (FRACAS!$K$5:$K$8972=NZ$2) * IFERROR(FRACAS!$AN$5:$AN$8972,0) ) ) / IFERROR($ND250/FRACAS!$AY$1*60,0), 1 )))</f>
        <v/>
      </c>
      <c r="OA250" s="193" t="str" cm="1">
        <f t="array" ref="OA250">IF($ND250=0,"",(IFERROR( (IFERROR($ND250/FRACAS!$AY$1*60,0) - SUMPRODUCT( (FRACAS!$K$5:$K$8972=OA$2) * IFERROR(FRACAS!$AN$5:$AN$8972,0) ) ) / IFERROR($ND250/FRACAS!$AY$1*60,0), 1 )))</f>
        <v/>
      </c>
      <c r="OB250" s="193" t="str" cm="1">
        <f t="array" ref="OB250">IF($ND250=0,"",(IFERROR( (IFERROR($ND250/FRACAS!$AY$1*60,0) - SUMPRODUCT( (FRACAS!$K$5:$K$8972=OB$2) * IFERROR(FRACAS!$AN$5:$AN$8972,0) ) ) / IFERROR($ND250/FRACAS!$AY$1*60,0), 1 )))</f>
        <v/>
      </c>
      <c r="OC250" s="193" t="str" cm="1">
        <f t="array" ref="OC250">IF($ND250=0,"",(IFERROR( (IFERROR($ND250/FRACAS!$AY$1*60,0) - SUMPRODUCT( (FRACAS!$K$5:$K$8972=OC$2) * IFERROR(FRACAS!$AN$5:$AN$8972,0) ) ) / IFERROR($ND250/FRACAS!$AY$1*60,0), 1 )))</f>
        <v/>
      </c>
      <c r="OD250" s="193" t="str" cm="1">
        <f t="array" ref="OD250">IF($ND250=0,"",(IFERROR( (IFERROR($ND250/FRACAS!$AY$1*60,0) - SUMPRODUCT( (FRACAS!$K$5:$K$8972=OD$2) * IFERROR(FRACAS!$AN$5:$AN$8972,0) ) ) / IFERROR($ND250/FRACAS!$AY$1*60,0), 1 )))</f>
        <v/>
      </c>
      <c r="OE250" s="193" t="str" cm="1">
        <f t="array" ref="OE250">IF($ND250=0,"",(IFERROR( (IFERROR($ND250/FRACAS!$AY$1*60,0) - SUMPRODUCT( (FRACAS!$K$5:$K$8972=OE$2) * IFERROR(FRACAS!$AN$5:$AN$8972,0) ) ) / IFERROR($ND250/FRACAS!$AY$1*60,0), 1 )))</f>
        <v/>
      </c>
      <c r="OF250" s="193" t="str" cm="1">
        <f t="array" ref="OF250">IF($ND250=0,"",(IFERROR( (IFERROR($ND250/FRACAS!$AY$1*60,0) - SUMPRODUCT( (FRACAS!$K$5:$K$8972=OF$2) * IFERROR(FRACAS!$AN$5:$AN$8972,0) ) ) / IFERROR($ND250/FRACAS!$AY$1*60,0), 1 )))</f>
        <v/>
      </c>
      <c r="OG250" s="193" t="str" cm="1">
        <f t="array" ref="OG250">IF($ND250=0,"",(IFERROR( (IFERROR($ND250/FRACAS!$AY$1*60,0) - SUMPRODUCT( (FRACAS!$K$5:$K$8972=OG$2) * IFERROR(FRACAS!$AN$5:$AN$8972,0) ) ) / IFERROR($ND250/FRACAS!$AY$1*60,0), 1 )))</f>
        <v/>
      </c>
      <c r="OH250" s="193" t="str" cm="1">
        <f t="array" ref="OH250">IF($ND250=0,"",(IFERROR( (IFERROR($ND250/FRACAS!$AY$1*60,0) - SUMPRODUCT( (FRACAS!$K$5:$K$8972=OH$2) * IFERROR(FRACAS!$AN$5:$AN$8972,0) ) ) / IFERROR($ND250/FRACAS!$AY$1*60,0), 1 )))</f>
        <v/>
      </c>
      <c r="OI250" s="193" t="str" cm="1">
        <f t="array" ref="OI250">IF($ND250=0,"",(IFERROR( (IFERROR($ND250/FRACAS!$AY$1*60,0) - SUMPRODUCT( (FRACAS!$K$5:$K$8972=OI$2) * IFERROR(FRACAS!$AN$5:$AN$8972,0) ) ) / IFERROR($ND250/FRACAS!$AY$1*60,0), 1 )))</f>
        <v/>
      </c>
      <c r="OJ250" s="193" t="str" cm="1">
        <f t="array" ref="OJ250">IF($ND250=0,"",(IFERROR( (IFERROR($ND250/FRACAS!$AY$1*60,0) - SUMPRODUCT( (FRACAS!$K$5:$K$8972=OJ$2) * IFERROR(FRACAS!$AN$5:$AN$8972,0) ) ) / IFERROR($ND250/FRACAS!$AY$1*60,0), 1 )))</f>
        <v/>
      </c>
      <c r="OK250" s="193" t="str" cm="1">
        <f t="array" ref="OK250">IF($ND250=0,"",(IFERROR( (IFERROR($ND250/FRACAS!$AY$1*60,0) - SUMPRODUCT( (FRACAS!$K$5:$K$8972=OK$2) * IFERROR(FRACAS!$AN$5:$AN$8972,0) ) ) / IFERROR($ND250/FRACAS!$AY$1*60,0), 1 )))</f>
        <v/>
      </c>
      <c r="OL250" s="193" t="str" cm="1">
        <f t="array" ref="OL250">IF($ND250=0,"",(IFERROR( (IFERROR($ND250/FRACAS!$AY$1*60,0) - SUMPRODUCT( (FRACAS!$K$5:$K$8972=OL$2) * IFERROR(FRACAS!$AN$5:$AN$8972,0) ) ) / IFERROR($ND250/FRACAS!$AY$1*60,0), 1 )))</f>
        <v/>
      </c>
      <c r="OM250" s="193" t="str" cm="1">
        <f t="array" ref="OM250">IF($ND250=0,"",(IFERROR( (IFERROR($ND250/FRACAS!$AY$1*60,0) - SUMPRODUCT( (FRACAS!$K$5:$K$8972=OM$2) * IFERROR(FRACAS!$AN$5:$AN$8972,0) ) ) / IFERROR($ND250/FRACAS!$AY$1*60,0), 1 )))</f>
        <v/>
      </c>
      <c r="ON250" s="193" t="str" cm="1">
        <f t="array" ref="ON250">IF($ND250=0,"",(IFERROR( (IFERROR($ND250/FRACAS!$AY$1*60,0) - SUMPRODUCT( (FRACAS!$K$5:$K$8972=ON$2) * IFERROR(FRACAS!$AN$5:$AN$8972,0) ) ) / IFERROR($ND250/FRACAS!$AY$1*60,0), 1 )))</f>
        <v/>
      </c>
      <c r="OO250" s="193" t="str" cm="1">
        <f t="array" ref="OO250">IF($ND250=0,"",(IFERROR( (IFERROR($ND250/FRACAS!$AY$1*60,0) - SUMPRODUCT( (FRACAS!$K$5:$K$8972=OO$2) * IFERROR(FRACAS!$AN$5:$AN$8972,0) ) ) / IFERROR($ND250/FRACAS!$AY$1*60,0), 1 )))</f>
        <v/>
      </c>
      <c r="OP250" s="193" t="str" cm="1">
        <f t="array" ref="OP250">IF($ND250=0,"",(IFERROR( (IFERROR($ND250/FRACAS!$AY$1*60,0) - SUMPRODUCT( (FRACAS!$K$5:$K$8972=OP$2) * IFERROR(FRACAS!$AN$5:$AN$8972,0) ) ) / IFERROR($ND250/FRACAS!$AY$1*60,0), 1 )))</f>
        <v/>
      </c>
      <c r="OQ250" s="193" t="str" cm="1">
        <f t="array" ref="OQ250">IF($ND250=0,"",(IFERROR( (IFERROR($ND250/FRACAS!$AY$1*60,0) - SUMPRODUCT( (FRACAS!$K$5:$K$8972=OQ$2) * IFERROR(FRACAS!$AN$5:$AN$8972,0) ) ) / IFERROR($ND250/FRACAS!$AY$1*60,0), 1 )))</f>
        <v/>
      </c>
      <c r="OR250" s="193" t="str" cm="1">
        <f t="array" ref="OR250">IF($ND250=0,"",(IFERROR( (IFERROR($ND250/FRACAS!$AY$1*60,0) - SUMPRODUCT( (FRACAS!$K$5:$K$8972=OR$2) * IFERROR(FRACAS!$AN$5:$AN$8972,0) ) ) / IFERROR($ND250/FRACAS!$AY$1*60,0), 1 )))</f>
        <v/>
      </c>
      <c r="OS250" s="193" t="str" cm="1">
        <f t="array" ref="OS250">IF($ND250=0,"",(IFERROR( (IFERROR($ND250/FRACAS!$AY$1*60,0) - SUMPRODUCT( (FRACAS!$K$5:$K$8972=OS$2) * IFERROR(FRACAS!$AN$5:$AN$8972,0) ) ) / IFERROR($ND250/FRACAS!$AY$1*60,0), 1 )))</f>
        <v/>
      </c>
      <c r="OT250" s="243" t="str" cm="1">
        <f t="array" ref="OT250">IF($ND250=0,"",(IFERROR( (IFERROR($ND250/FRACAS!$AY$1*60,0) - SUMPRODUCT( (FRACAS!$K$5:$K$8972=OT$2) * IFERROR(FRACAS!$AN$5:$AN$8972,0) ) ) / IFERROR($ND250/FRACAS!$AY$1*60,0), 1 )))</f>
        <v/>
      </c>
    </row>
    <row r="251" spans="2:410" x14ac:dyDescent="0.2">
      <c r="B251" s="233"/>
      <c r="C251" s="259">
        <f>IF('[1]17.11.2025 IASI18 Mileage'!C251="","",'[1]17.11.2025 IASI18 Mileage'!C251)</f>
        <v>47693</v>
      </c>
      <c r="D251" s="201" t="str">
        <f>IF('[1]17.11.2025 IASI18 Mileage'!D251="","",'[1]17.11.2025 IASI18 Mileage'!D251)</f>
        <v/>
      </c>
      <c r="E251" s="201" t="str">
        <f>IF('[1]17.11.2025 IASI18 Mileage'!E251="","",'[1]17.11.2025 IASI18 Mileage'!E251)</f>
        <v/>
      </c>
      <c r="F251" s="201" t="str">
        <f>IF('[1]17.11.2025 IASI18 Mileage'!F251="","",'[1]17.11.2025 IASI18 Mileage'!F251)</f>
        <v/>
      </c>
      <c r="G251" s="201" t="str">
        <f>IF('[1]17.11.2025 IASI18 Mileage'!G251="","",'[1]17.11.2025 IASI18 Mileage'!G251)</f>
        <v/>
      </c>
      <c r="H251" s="201" t="str">
        <f>IF('[1]17.11.2025 IASI18 Mileage'!H251="","",'[1]17.11.2025 IASI18 Mileage'!H251)</f>
        <v/>
      </c>
      <c r="I251" s="201" t="str">
        <f>IF('[1]17.11.2025 IASI18 Mileage'!I251="","",'[1]17.11.2025 IASI18 Mileage'!I251)</f>
        <v/>
      </c>
      <c r="J251" s="201" t="str">
        <f>IF('[1]17.11.2025 IASI18 Mileage'!J251="","",'[1]17.11.2025 IASI18 Mileage'!J251)</f>
        <v/>
      </c>
      <c r="K251" s="201" t="str">
        <f>IF('[1]17.11.2025 IASI18 Mileage'!K251="","",'[1]17.11.2025 IASI18 Mileage'!K251)</f>
        <v/>
      </c>
      <c r="L251" s="201" t="str">
        <f>IF('[1]17.11.2025 IASI18 Mileage'!L251="","",'[1]17.11.2025 IASI18 Mileage'!L251)</f>
        <v/>
      </c>
      <c r="M251" s="201" t="str">
        <f>IF('[1]17.11.2025 IASI18 Mileage'!M251="","",'[1]17.11.2025 IASI18 Mileage'!M251)</f>
        <v/>
      </c>
      <c r="N251" s="201" t="str">
        <f>IF('[1]17.11.2025 IASI18 Mileage'!N251="","",'[1]17.11.2025 IASI18 Mileage'!N251)</f>
        <v/>
      </c>
      <c r="O251" s="201" t="str">
        <f>IF('[1]17.11.2025 IASI18 Mileage'!O251="","",'[1]17.11.2025 IASI18 Mileage'!O251)</f>
        <v/>
      </c>
      <c r="P251" s="201" t="str">
        <f>IF('[1]17.11.2025 IASI18 Mileage'!P251="","",'[1]17.11.2025 IASI18 Mileage'!P251)</f>
        <v/>
      </c>
      <c r="Q251" s="201" t="str">
        <f>IF('[1]17.11.2025 IASI18 Mileage'!Q251="","",'[1]17.11.2025 IASI18 Mileage'!Q251)</f>
        <v/>
      </c>
      <c r="R251" s="201" t="str">
        <f>IF('[1]17.11.2025 IASI18 Mileage'!R251="","",'[1]17.11.2025 IASI18 Mileage'!R251)</f>
        <v/>
      </c>
      <c r="S251" s="201" t="str">
        <f>IF('[1]17.11.2025 IASI18 Mileage'!S251="","",'[1]17.11.2025 IASI18 Mileage'!S251)</f>
        <v/>
      </c>
      <c r="T251" s="201" t="str">
        <f>IF('[1]17.11.2025 IASI18 Mileage'!T251="","",'[1]17.11.2025 IASI18 Mileage'!T251)</f>
        <v/>
      </c>
      <c r="U251" s="201" t="str">
        <f>IF('[1]17.11.2025 IASI18 Mileage'!U251="","",'[1]17.11.2025 IASI18 Mileage'!U251)</f>
        <v/>
      </c>
      <c r="V251" s="201"/>
      <c r="W251" s="201"/>
      <c r="X251" s="201"/>
      <c r="Y251" s="201"/>
      <c r="Z251" s="201"/>
      <c r="AA251" s="201"/>
      <c r="AB251" s="201"/>
      <c r="AC251" s="201"/>
      <c r="AD251" s="201"/>
      <c r="AE251" s="201"/>
      <c r="AF251" s="201"/>
      <c r="AG251" s="201"/>
      <c r="AH251" s="201"/>
      <c r="AI251" s="201"/>
      <c r="AJ251" s="201"/>
      <c r="AK251" s="201"/>
      <c r="AL251" s="201"/>
      <c r="AM251" s="201"/>
      <c r="AN251" s="201"/>
      <c r="AO251" s="201"/>
      <c r="AP251" s="201"/>
      <c r="AQ251" s="201"/>
      <c r="AR251" s="201"/>
      <c r="AS251" s="201"/>
      <c r="AT251" s="201"/>
      <c r="AU251" s="201"/>
      <c r="AV251" s="201"/>
      <c r="AW251" s="201"/>
      <c r="AX251" s="201"/>
      <c r="AY251" s="201"/>
      <c r="AZ251" s="201"/>
      <c r="BA251" s="202"/>
      <c r="BB251" s="184"/>
      <c r="BD251" s="234"/>
      <c r="BE251" s="234"/>
      <c r="BF251" s="234"/>
      <c r="BG251" s="234"/>
      <c r="BH251" s="234"/>
      <c r="BI251" s="234"/>
      <c r="BJ251" s="234"/>
      <c r="BK251" s="234"/>
      <c r="BL251" s="234"/>
      <c r="BM251" s="234"/>
      <c r="DC251" s="184">
        <f t="shared" si="19"/>
        <v>0</v>
      </c>
      <c r="DD251" s="235" t="str">
        <f t="shared" si="20"/>
        <v/>
      </c>
      <c r="DE251" s="186">
        <f>IF(D251&gt; 0,(COUNTIFS(FRACAS!$B$5:$B$8972, D$4, FRACAS!$D$5:$D$8972, "&lt;="&amp;D251)), "" )</f>
        <v>0</v>
      </c>
      <c r="DF251" s="186">
        <f>IF(E251&gt; 0,(COUNTIFS(FRACAS!$B$5:$B$8972, E$4, FRACAS!$D$5:$D$8972, "&lt;="&amp;E251)), "" )</f>
        <v>0</v>
      </c>
      <c r="DG251" s="186">
        <f>IF(F251&gt; 0,(COUNTIFS(FRACAS!$B$5:$B$8972, F$4, FRACAS!$D$5:$D$8972, "&lt;="&amp;F251)), "" )</f>
        <v>0</v>
      </c>
      <c r="DH251" s="186">
        <f>IF(G251&gt; 0,(COUNTIFS(FRACAS!$B$5:$B$8972, G$4, FRACAS!$D$5:$D$8972, "&lt;="&amp;G251)), "" )</f>
        <v>0</v>
      </c>
      <c r="DI251" s="186">
        <f>IF(H251&gt; 0,(COUNTIFS(FRACAS!$B$5:$B$8972, H$4, FRACAS!$D$5:$D$8972, "&lt;="&amp;H251)), "" )</f>
        <v>0</v>
      </c>
      <c r="DJ251" s="186">
        <f>IF(I251&gt; 0,(COUNTIFS(FRACAS!$B$5:$B$8972, I$4, FRACAS!$D$5:$D$8972, "&lt;="&amp;I251)), "" )</f>
        <v>0</v>
      </c>
      <c r="DK251" s="186">
        <f>IF(J251&gt; 0,(COUNTIFS(FRACAS!$B$5:$B$8972, J$4, FRACAS!$D$5:$D$8972, "&lt;="&amp;J251)), "" )</f>
        <v>0</v>
      </c>
      <c r="DL251" s="186">
        <f>IF(K251&gt; 0,(COUNTIFS(FRACAS!$B$5:$B$8972, K$4, FRACAS!$D$5:$D$8972, "&lt;="&amp;K251)), "" )</f>
        <v>0</v>
      </c>
      <c r="DM251" s="186">
        <f>IF(L251&gt; 0,(COUNTIFS(FRACAS!$B$5:$B$8972, L$4, FRACAS!$D$5:$D$8972, "&lt;="&amp;L251)), "" )</f>
        <v>0</v>
      </c>
      <c r="DN251" s="186">
        <f>IF(M251&gt; 0,(COUNTIFS(FRACAS!$B$5:$B$8972, M$4, FRACAS!$D$5:$D$8972, "&lt;="&amp;M251)), "" )</f>
        <v>0</v>
      </c>
      <c r="DO251" s="186">
        <f>IF(N251&gt; 0,(COUNTIFS(FRACAS!$B$5:$B$8972, N$4, FRACAS!$D$5:$D$8972, "&lt;="&amp;N251)), "" )</f>
        <v>0</v>
      </c>
      <c r="DP251" s="186">
        <f>IF(O251&gt; 0,(COUNTIFS(FRACAS!$B$5:$B$8972, O$4, FRACAS!$D$5:$D$8972, "&lt;="&amp;O251)), "" )</f>
        <v>0</v>
      </c>
      <c r="DQ251" s="186">
        <f>IF(P251&gt; 0,(COUNTIFS(FRACAS!$B$5:$B$8972, P$4, FRACAS!$D$5:$D$8972, "&lt;="&amp;P251)), "" )</f>
        <v>0</v>
      </c>
      <c r="DR251" s="186">
        <f>IF(Q251&gt; 0,(COUNTIFS(FRACAS!$B$5:$B$8972, Q$4, FRACAS!$D$5:$D$8972, "&lt;="&amp;Q251)), "" )</f>
        <v>0</v>
      </c>
      <c r="DS251" s="186">
        <f>IF(R251&gt; 0,(COUNTIFS(FRACAS!$B$5:$B$8972, R$4, FRACAS!$D$5:$D$8972, "&lt;="&amp;R251)), "" )</f>
        <v>0</v>
      </c>
      <c r="DT251" s="186">
        <f>IF(S251&gt; 0,(COUNTIFS(FRACAS!$B$5:$B$8972, S$4, FRACAS!$D$5:$D$8972, "&lt;="&amp;S251)), "" )</f>
        <v>0</v>
      </c>
      <c r="DU251" s="186">
        <f>IF(T251&gt; 0,(COUNTIFS(FRACAS!$B$5:$B$8972, T$4, FRACAS!$D$5:$D$8972, "&lt;="&amp;T251)), "" )</f>
        <v>0</v>
      </c>
      <c r="DV251" s="186">
        <f>IF(U251&gt; 0,(COUNTIFS(FRACAS!$B$5:$B$8972, U$4, FRACAS!$D$5:$D$8972, "&lt;="&amp;U251)), "" )</f>
        <v>0</v>
      </c>
      <c r="DW251" s="186" t="str">
        <f>IF(V251&gt; 0,(COUNTIFS(FRACAS!$B$5:$B$8972, V$4, FRACAS!$D$5:$D$8972, "&lt;="&amp;V251)), "" )</f>
        <v/>
      </c>
      <c r="DX251" s="186" t="str">
        <f>IF(W251&gt; 0,(COUNTIFS(FRACAS!$B$5:$B$8972, W$4, FRACAS!$D$5:$D$8972, "&lt;="&amp;W251)), "" )</f>
        <v/>
      </c>
      <c r="DY251" s="186" t="str">
        <f>IF(X251&gt; 0,(COUNTIFS(FRACAS!$B$5:$B$8972, X$4, FRACAS!$D$5:$D$8972, "&lt;="&amp;X251)), "" )</f>
        <v/>
      </c>
      <c r="DZ251" s="186" t="str">
        <f>IF(Y251&gt; 0,(COUNTIFS(FRACAS!$B$5:$B$8972, Y$4, FRACAS!$D$5:$D$8972, "&lt;="&amp;Y251)), "" )</f>
        <v/>
      </c>
      <c r="EA251" s="186" t="str">
        <f>IF(Z251&gt; 0,(COUNTIFS(FRACAS!$B$5:$B$8972, Z$4, FRACAS!$D$5:$D$8972, "&lt;="&amp;Z251)), "" )</f>
        <v/>
      </c>
      <c r="EB251" s="186" t="str">
        <f>IF(AA251&gt; 0,(COUNTIFS(FRACAS!$B$5:$B$8972, AA$4, FRACAS!$D$5:$D$8972, "&lt;="&amp;AA251)), "" )</f>
        <v/>
      </c>
      <c r="EC251" s="186" t="str">
        <f>IF(AB251&gt; 0,(COUNTIFS(FRACAS!$B$5:$B$8972, AB$4, FRACAS!$D$5:$D$8972, "&lt;="&amp;AB251)), "" )</f>
        <v/>
      </c>
      <c r="ED251" s="186" t="str">
        <f>IF(AC251&gt; 0,(COUNTIFS(FRACAS!$B$5:$B$8972, AC$4, FRACAS!$D$5:$D$8972, "&lt;="&amp;AC251)), "" )</f>
        <v/>
      </c>
      <c r="EE251" s="186" t="str">
        <f>IF(AD251&gt; 0,(COUNTIFS(FRACAS!$B$5:$B$8972, AD$4, FRACAS!$D$5:$D$8972, "&lt;="&amp;AD251)), "" )</f>
        <v/>
      </c>
      <c r="EF251" s="186" t="str">
        <f>IF(AE251&gt; 0,(COUNTIFS(FRACAS!$B$5:$B$8972, AE$4, FRACAS!$D$5:$D$8972, "&lt;="&amp;AE251)), "" )</f>
        <v/>
      </c>
      <c r="EG251" s="186" t="str">
        <f>IF(AF251&gt; 0,(COUNTIFS(FRACAS!$B$5:$B$8972, AF$4, FRACAS!$D$5:$D$8972, "&lt;="&amp;AF251)), "" )</f>
        <v/>
      </c>
      <c r="EH251" s="186" t="str">
        <f>IF(AG251&gt; 0,(COUNTIFS(FRACAS!$B$5:$B$8972, AG$4, FRACAS!$D$5:$D$8972, "&lt;="&amp;AG251)), "" )</f>
        <v/>
      </c>
      <c r="EI251" s="186" t="str">
        <f>IF(AH251&gt; 0,(COUNTIFS(FRACAS!$B$5:$B$8972, AH$4, FRACAS!$D$5:$D$8972, "&lt;="&amp;AH251)), "" )</f>
        <v/>
      </c>
      <c r="EJ251" s="186" t="str">
        <f>IF(AI251&gt; 0,(COUNTIFS(FRACAS!$B$5:$B$8972, AI$4, FRACAS!$D$5:$D$8972, "&lt;="&amp;AI251)), "" )</f>
        <v/>
      </c>
      <c r="EK251" s="186" t="str">
        <f>IF(AJ251&gt; 0,(COUNTIFS(FRACAS!$B$5:$B$8972, AJ$4, FRACAS!$D$5:$D$8972, "&lt;="&amp;AJ251)), "" )</f>
        <v/>
      </c>
      <c r="EL251" s="186" t="str">
        <f>IF(AK251&gt; 0,(COUNTIFS(FRACAS!$B$5:$B$8972, AK$4, FRACAS!$D$5:$D$8972, "&lt;="&amp;AK251)), "" )</f>
        <v/>
      </c>
      <c r="EM251" s="186" t="str">
        <f>IF(AL251&gt; 0,(COUNTIFS(FRACAS!$B$5:$B$8972, AL$4, FRACAS!$D$5:$D$8972, "&lt;="&amp;AL251)), "" )</f>
        <v/>
      </c>
      <c r="EN251" s="186" t="str">
        <f>IF(AM251&gt; 0,(COUNTIFS(FRACAS!$B$5:$B$8972, AM$4, FRACAS!$D$5:$D$8972, "&lt;="&amp;AM251)), "" )</f>
        <v/>
      </c>
      <c r="EO251" s="186" t="str">
        <f>IF(AN251&gt; 0,(COUNTIFS(FRACAS!$B$5:$B$8972, AN$4, FRACAS!$D$5:$D$8972, "&lt;="&amp;AN251)), "" )</f>
        <v/>
      </c>
      <c r="EP251" s="186" t="str">
        <f>IF(AO251&gt; 0,(COUNTIFS(FRACAS!$B$5:$B$8972, AO$4, FRACAS!$D$5:$D$8972, "&lt;="&amp;AO251)), "" )</f>
        <v/>
      </c>
      <c r="EQ251" s="186" t="str">
        <f>IF(AP251&gt; 0,(COUNTIFS(FRACAS!$B$5:$B$8972, AP$4, FRACAS!$D$5:$D$8972, "&lt;="&amp;AP251)), "" )</f>
        <v/>
      </c>
      <c r="ER251" s="186" t="str">
        <f>IF(AQ251&gt; 0,(COUNTIFS(FRACAS!$B$5:$B$8972, AQ$4, FRACAS!$D$5:$D$8972, "&lt;="&amp;AQ251)), "" )</f>
        <v/>
      </c>
      <c r="ES251" s="246"/>
      <c r="ET251" s="194"/>
      <c r="EU251" s="194"/>
      <c r="EV251" s="194"/>
      <c r="EW251" s="194"/>
      <c r="EX251" s="194"/>
      <c r="EY251" s="194"/>
      <c r="EZ251" s="194"/>
      <c r="FA251" s="194"/>
      <c r="FB251" s="195"/>
      <c r="FE251" s="190"/>
      <c r="FF251" s="190"/>
      <c r="FG251" s="190"/>
      <c r="FH251" s="190"/>
      <c r="FI251" s="190"/>
      <c r="FJ251" s="190"/>
      <c r="FK251" s="190"/>
      <c r="FL251" s="190"/>
      <c r="FM251" s="190"/>
      <c r="FN251" s="190"/>
      <c r="JD251" s="238"/>
      <c r="JE251" s="238"/>
      <c r="JF251" s="238"/>
      <c r="JG251" s="238"/>
      <c r="JH251" s="238"/>
      <c r="JI251" s="238"/>
      <c r="JJ251" s="238"/>
      <c r="JK251" s="238"/>
      <c r="JL251" s="238"/>
      <c r="JM251" s="238"/>
      <c r="JN251" s="247"/>
      <c r="JO251" s="248"/>
      <c r="JP251" s="248"/>
      <c r="JQ251" s="248"/>
      <c r="JR251" s="248"/>
      <c r="JS251" s="248"/>
      <c r="JT251" s="248"/>
      <c r="JU251" s="248"/>
      <c r="JV251" s="248"/>
      <c r="JW251" s="248"/>
      <c r="JX251" s="248"/>
      <c r="JY251" s="248"/>
      <c r="JZ251" s="248"/>
      <c r="KA251" s="248"/>
      <c r="KB251" s="248"/>
      <c r="KC251" s="248"/>
      <c r="KD251" s="248"/>
      <c r="KE251" s="248"/>
      <c r="KF251" s="248"/>
      <c r="KG251" s="248"/>
      <c r="KH251" s="248"/>
      <c r="KI251" s="248"/>
      <c r="KJ251" s="248"/>
      <c r="KK251" s="248"/>
      <c r="KL251" s="248"/>
      <c r="KM251" s="248"/>
      <c r="KN251" s="248"/>
      <c r="KO251" s="248"/>
      <c r="KP251" s="248"/>
      <c r="KQ251" s="248"/>
      <c r="KR251" s="248"/>
      <c r="KS251" s="248"/>
      <c r="KT251" s="248"/>
      <c r="KU251" s="248"/>
      <c r="KV251" s="248"/>
      <c r="KW251" s="248"/>
      <c r="KX251" s="248"/>
      <c r="KY251" s="248"/>
      <c r="KZ251" s="248"/>
      <c r="LA251" s="248"/>
      <c r="LC251" s="235" t="str">
        <f t="shared" si="18"/>
        <v/>
      </c>
      <c r="LD251" s="240" t="str" cm="1">
        <f t="array" ref="LD251">IFERROR((((D251/FRACAS!$AY$1)*60
)-(SUMPRODUCT((FRACAS!$B$5:$B$8970=D$4)*(FRACAS!$D$5:$D$8970&lt;=D251)*(IFERROR(FRACAS!$AM$5:$AM$8970,0)))
))/((D251/FRACAS!$AY$1)*60),"")</f>
        <v/>
      </c>
      <c r="LE251" s="240" t="str" cm="1">
        <f t="array" ref="LE251">IFERROR((((E251/FRACAS!$AY$1)*60
)-(SUMPRODUCT((FRACAS!$B$5:$B$8970=E$4)*(FRACAS!$D$5:$D$8970&lt;=E251)*(IFERROR(FRACAS!$AM$5:$AM$8970,0)))
))/((E251/FRACAS!$AY$1)*60),"")</f>
        <v/>
      </c>
      <c r="LF251" s="240" t="str" cm="1">
        <f t="array" ref="LF251">IFERROR((((F251/FRACAS!$AY$1)*60
)-(SUMPRODUCT((FRACAS!$B$5:$B$8970=F$4)*(FRACAS!$D$5:$D$8970&lt;=F251)*(IFERROR(FRACAS!$AM$5:$AM$8970,0)))
))/((F251/FRACAS!$AY$1)*60),"")</f>
        <v/>
      </c>
      <c r="LG251" s="240" t="str" cm="1">
        <f t="array" ref="LG251">IFERROR((((G251/FRACAS!$AY$1)*60
)-(SUMPRODUCT((FRACAS!$B$5:$B$8970=G$4)*(FRACAS!$D$5:$D$8970&lt;=G251)*(IFERROR(FRACAS!$AM$5:$AM$8970,0)))
))/((G251/FRACAS!$AY$1)*60),"")</f>
        <v/>
      </c>
      <c r="LH251" s="240" t="str" cm="1">
        <f t="array" ref="LH251">IFERROR((((H251/FRACAS!$AY$1)*60
)-(SUMPRODUCT((FRACAS!$B$5:$B$8970=H$4)*(FRACAS!$D$5:$D$8970&lt;=H251)*(IFERROR(FRACAS!$AM$5:$AM$8970,0)))
))/((H251/FRACAS!$AY$1)*60),"")</f>
        <v/>
      </c>
      <c r="LI251" s="240" t="str" cm="1">
        <f t="array" ref="LI251">IFERROR((((I251/FRACAS!$AY$1)*60
)-(SUMPRODUCT((FRACAS!$B$5:$B$8970=I$4)*(FRACAS!$D$5:$D$8970&lt;=I251)*(IFERROR(FRACAS!$AM$5:$AM$8970,0)))
))/((I251/FRACAS!$AY$1)*60),"")</f>
        <v/>
      </c>
      <c r="LJ251" s="240" t="str" cm="1">
        <f t="array" ref="LJ251">IFERROR((((J251/FRACAS!$AY$1)*60
)-(SUMPRODUCT((FRACAS!$B$5:$B$8970=J$4)*(FRACAS!$D$5:$D$8970&lt;=J251)*(IFERROR(FRACAS!$AM$5:$AM$8970,0)))
))/((J251/FRACAS!$AY$1)*60),"")</f>
        <v/>
      </c>
      <c r="LK251" s="240" t="str" cm="1">
        <f t="array" ref="LK251">IFERROR((((K251/FRACAS!$AY$1)*60
)-(SUMPRODUCT((FRACAS!$B$5:$B$8970=K$4)*(FRACAS!$D$5:$D$8970&lt;=K251)*(IFERROR(FRACAS!$AM$5:$AM$8970,0)))
))/((K251/FRACAS!$AY$1)*60),"")</f>
        <v/>
      </c>
      <c r="LL251" s="240" t="str" cm="1">
        <f t="array" ref="LL251">IFERROR((((L251/FRACAS!$AY$1)*60
)-(SUMPRODUCT((FRACAS!$B$5:$B$8970=L$4)*(FRACAS!$D$5:$D$8970&lt;=L251)*(IFERROR(FRACAS!$AM$5:$AM$8970,0)))
))/((L251/FRACAS!$AY$1)*60),"")</f>
        <v/>
      </c>
      <c r="LM251" s="240" t="str" cm="1">
        <f t="array" ref="LM251">IFERROR((((M251/FRACAS!$AY$1)*60
)-(SUMPRODUCT((FRACAS!$B$5:$B$8970=M$4)*(FRACAS!$D$5:$D$8970&lt;=M251)*(IFERROR(FRACAS!$AM$5:$AM$8970,0)))
))/((M251/FRACAS!$AY$1)*60),"")</f>
        <v/>
      </c>
      <c r="LN251" s="240" t="str" cm="1">
        <f t="array" ref="LN251">IFERROR((((N251/FRACAS!$AY$1)*60
)-(SUMPRODUCT((FRACAS!$B$5:$B$8970=N$4)*(FRACAS!$D$5:$D$8970&lt;=N251)*(IFERROR(FRACAS!$AM$5:$AM$8970,0)))
))/((N251/FRACAS!$AY$1)*60),"")</f>
        <v/>
      </c>
      <c r="LO251" s="240" t="str" cm="1">
        <f t="array" ref="LO251">IFERROR((((O251/FRACAS!$AY$1)*60
)-(SUMPRODUCT((FRACAS!$B$5:$B$8970=O$4)*(FRACAS!$D$5:$D$8970&lt;=O251)*(IFERROR(FRACAS!$AM$5:$AM$8970,0)))
))/((O251/FRACAS!$AY$1)*60),"")</f>
        <v/>
      </c>
      <c r="LP251" s="240" t="str" cm="1">
        <f t="array" ref="LP251">IFERROR((((P251/FRACAS!$AY$1)*60
)-(SUMPRODUCT((FRACAS!$B$5:$B$8970=P$4)*(FRACAS!$D$5:$D$8970&lt;=P251)*(IFERROR(FRACAS!$AM$5:$AM$8970,0)))
))/((P251/FRACAS!$AY$1)*60),"")</f>
        <v/>
      </c>
      <c r="LQ251" s="240" t="str" cm="1">
        <f t="array" ref="LQ251">IFERROR((((Q251/FRACAS!$AY$1)*60
)-(SUMPRODUCT((FRACAS!$B$5:$B$8970=Q$4)*(FRACAS!$D$5:$D$8970&lt;=Q251)*(IFERROR(FRACAS!$AM$5:$AM$8970,0)))
))/((Q251/FRACAS!$AY$1)*60),"")</f>
        <v/>
      </c>
      <c r="LR251" s="240" t="str" cm="1">
        <f t="array" ref="LR251">IFERROR((((R251/FRACAS!$AY$1)*60
)-(SUMPRODUCT((FRACAS!$B$5:$B$8970=R$4)*(FRACAS!$D$5:$D$8970&lt;=R251)*(IFERROR(FRACAS!$AM$5:$AM$8970,0)))
))/((R251/FRACAS!$AY$1)*60),"")</f>
        <v/>
      </c>
      <c r="LS251" s="240" t="str" cm="1">
        <f t="array" ref="LS251">IFERROR((((S251/FRACAS!$AY$1)*60
)-(SUMPRODUCT((FRACAS!$B$5:$B$8970=S$4)*(FRACAS!$D$5:$D$8970&lt;=S251)*(IFERROR(FRACAS!$AM$5:$AM$8970,0)))
))/((S251/FRACAS!$AY$1)*60),"")</f>
        <v/>
      </c>
      <c r="LT251" s="240" t="str" cm="1">
        <f t="array" ref="LT251">IFERROR((((T251/FRACAS!$AY$1)*60
)-(SUMPRODUCT((FRACAS!$B$5:$B$8970=T$4)*(FRACAS!$D$5:$D$8970&lt;=T251)*(IFERROR(FRACAS!$AM$5:$AM$8970,0)))
))/((T251/FRACAS!$AY$1)*60),"")</f>
        <v/>
      </c>
      <c r="LU251" s="240" t="str" cm="1">
        <f t="array" ref="LU251">IFERROR((((U251/FRACAS!$AY$1)*60
)-(SUMPRODUCT((FRACAS!$B$5:$B$8970=U$4)*(FRACAS!$D$5:$D$8970&lt;=U251)*(IFERROR(FRACAS!$AM$5:$AM$8970,0)))
))/((U251/FRACAS!$AY$1)*60),"")</f>
        <v/>
      </c>
      <c r="LV251" s="240" t="str" cm="1">
        <f t="array" ref="LV251">IFERROR(
    (((V251/FRACAS!$AY$1)*60))
    /
    (((V251/FRACAS!$AY$1)*60) + SUMPRODUCT((FRACAS!$B$5:$B$8970=V$4)*(FRACAS!$D$5:$D$8970&lt;=V251)*(IFERROR(FRACAS!$AM$5:$AM$8970,0)))
    ),"")</f>
        <v/>
      </c>
      <c r="LW251" s="240" t="str" cm="1">
        <f t="array" ref="LW251">IFERROR(
    (((W251/FRACAS!$AY$1)*60))
    /
    (((W251/FRACAS!$AY$1)*60) + SUMPRODUCT((FRACAS!$B$5:$B$8970=W$4)*(FRACAS!$D$5:$D$8970&lt;=W251)*(IFERROR(FRACAS!$AM$5:$AM$8970,0)))
    ),"")</f>
        <v/>
      </c>
      <c r="LX251" s="240" t="str" cm="1">
        <f t="array" ref="LX251">IFERROR(
    (((X251/FRACAS!$AY$1)*60))
    /
    (((X251/FRACAS!$AY$1)*60) + SUMPRODUCT((FRACAS!$B$5:$B$8970=X$4)*(FRACAS!$D$5:$D$8970&lt;=X251)*(IFERROR(FRACAS!$AM$5:$AM$8970,0)))
    ),"")</f>
        <v/>
      </c>
      <c r="LY251" s="240" t="str" cm="1">
        <f t="array" ref="LY251">IFERROR(
    (((Y251/FRACAS!$AY$1)*60))
    /
    (((Y251/FRACAS!$AY$1)*60) + SUMPRODUCT((FRACAS!$B$5:$B$8970=Y$4)*(FRACAS!$D$5:$D$8970&lt;=Y251)*(IFERROR(FRACAS!$AM$5:$AM$8970,0)))
    ),"")</f>
        <v/>
      </c>
      <c r="LZ251" s="240" t="str" cm="1">
        <f t="array" ref="LZ251">IFERROR(
    (((Z251/FRACAS!$AY$1)*60))
    /
    (((Z251/FRACAS!$AY$1)*60) + SUMPRODUCT((FRACAS!$B$5:$B$8970=Z$4)*(FRACAS!$D$5:$D$8970&lt;=Z251)*(IFERROR(FRACAS!$AM$5:$AM$8970,0)))
    ),"")</f>
        <v/>
      </c>
      <c r="MA251" s="240" t="str" cm="1">
        <f t="array" ref="MA251">IFERROR(
    (((AA251/FRACAS!$AY$1)*60))
    /
    (((AA251/FRACAS!$AY$1)*60) + SUMPRODUCT((FRACAS!$B$5:$B$8970=AA$4)*(FRACAS!$D$5:$D$8970&lt;=AA251)*(IFERROR(FRACAS!$AM$5:$AM$8970,0)))
    ),"")</f>
        <v/>
      </c>
      <c r="MB251" s="240" t="str" cm="1">
        <f t="array" ref="MB251">IFERROR(
    (((AB251/FRACAS!$AY$1)*60))
    /
    (((AB251/FRACAS!$AY$1)*60) + SUMPRODUCT((FRACAS!$B$5:$B$8970=AB$4)*(FRACAS!$D$5:$D$8970&lt;=AB251)*(IFERROR(FRACAS!$AM$5:$AM$8970,0)))
    ),"")</f>
        <v/>
      </c>
      <c r="MC251" s="240" t="str" cm="1">
        <f t="array" ref="MC251">IFERROR(
    (((AC251/FRACAS!$AY$1)*60))
    /
    (((AC251/FRACAS!$AY$1)*60) + SUMPRODUCT((FRACAS!$B$5:$B$8970=AC$4)*(FRACAS!$D$5:$D$8970&lt;=AC251)*(IFERROR(FRACAS!$AM$5:$AM$8970,0)))
    ),"")</f>
        <v/>
      </c>
      <c r="MD251" s="240" t="str" cm="1">
        <f t="array" ref="MD251">IFERROR(
    (((AD251/FRACAS!$AY$1)*60))
    /
    (((AD251/FRACAS!$AY$1)*60) + SUMPRODUCT((FRACAS!$B$5:$B$8970=AD$4)*(FRACAS!$D$5:$D$8970&lt;=AD251)*(IFERROR(FRACAS!$AM$5:$AM$8970,0)))
    ),"")</f>
        <v/>
      </c>
      <c r="ME251" s="240" t="str" cm="1">
        <f t="array" ref="ME251">IFERROR(
    (((AE251/FRACAS!$AY$1)*60))
    /
    (((AE251/FRACAS!$AY$1)*60) + SUMPRODUCT((FRACAS!$B$5:$B$8970=AE$4)*(FRACAS!$D$5:$D$8970&lt;=AE251)*(IFERROR(FRACAS!$AM$5:$AM$8970,0)))
    ),"")</f>
        <v/>
      </c>
      <c r="MF251" s="240" t="str" cm="1">
        <f t="array" ref="MF251">IFERROR(
    (((AF251/FRACAS!$AY$1)*60))
    /
    (((AF251/FRACAS!$AY$1)*60) + SUMPRODUCT((FRACAS!$B$5:$B$8970=AF$4)*(FRACAS!$D$5:$D$8970&lt;=AF251)*(IFERROR(FRACAS!$AM$5:$AM$8970,0)))
    ),"")</f>
        <v/>
      </c>
      <c r="MG251" s="240" t="str" cm="1">
        <f t="array" ref="MG251">IFERROR(
    (((AG251/FRACAS!$AY$1)*60))
    /
    (((AG251/FRACAS!$AY$1)*60) + SUMPRODUCT((FRACAS!$B$5:$B$8970=AG$4)*(FRACAS!$D$5:$D$8970&lt;=AG251)*(IFERROR(FRACAS!$AM$5:$AM$8970,0)))
    ),"")</f>
        <v/>
      </c>
      <c r="MH251" s="240" t="str" cm="1">
        <f t="array" ref="MH251">IFERROR(
    (((AH251/FRACAS!$AY$1)*60))
    /
    (((AH251/FRACAS!$AY$1)*60) + SUMPRODUCT((FRACAS!$B$5:$B$8970=AH$4)*(FRACAS!$D$5:$D$8970&lt;=AH251)*(IFERROR(FRACAS!$AM$5:$AM$8970,0)))
    ),"")</f>
        <v/>
      </c>
      <c r="MI251" s="240" t="str" cm="1">
        <f t="array" ref="MI251">IFERROR(
    (((AI251/FRACAS!$AY$1)*60))
    /
    (((AI251/FRACAS!$AY$1)*60) + SUMPRODUCT((FRACAS!$B$5:$B$8970=AI$4)*(FRACAS!$D$5:$D$8970&lt;=AI251)*(IFERROR(FRACAS!$AM$5:$AM$8970,0)))
    ),"")</f>
        <v/>
      </c>
      <c r="MJ251" s="240" t="str" cm="1">
        <f t="array" ref="MJ251">IFERROR(
    (((AJ251/FRACAS!$AY$1)*60))
    /
    (((AJ251/FRACAS!$AY$1)*60) + SUMPRODUCT((FRACAS!$B$5:$B$8970=AJ$4)*(FRACAS!$D$5:$D$8970&lt;=AJ251)*(IFERROR(FRACAS!$AM$5:$AM$8970,0)))
    ),"")</f>
        <v/>
      </c>
      <c r="MK251" s="240" t="str" cm="1">
        <f t="array" ref="MK251">IFERROR(
    (((AK251/FRACAS!$AY$1)*60))
    /
    (((AK251/FRACAS!$AY$1)*60) + SUMPRODUCT((FRACAS!$B$5:$B$8970=AK$4)*(FRACAS!$D$5:$D$8970&lt;=AK251)*(IFERROR(FRACAS!$AM$5:$AM$8970,0)))
    ),"")</f>
        <v/>
      </c>
      <c r="ML251" s="240" t="str" cm="1">
        <f t="array" ref="ML251">IFERROR(
    (((AL251/FRACAS!$AY$1)*60))
    /
    (((AL251/FRACAS!$AY$1)*60) + SUMPRODUCT((FRACAS!$B$5:$B$8970=AL$4)*(FRACAS!$D$5:$D$8970&lt;=AL251)*(IFERROR(FRACAS!$AM$5:$AM$8970,0)))
    ),"")</f>
        <v/>
      </c>
      <c r="MM251" s="240" t="str" cm="1">
        <f t="array" ref="MM251">IFERROR(
    (((AM251/FRACAS!$AY$1)*60))
    /
    (((AM251/FRACAS!$AY$1)*60) + SUMPRODUCT((FRACAS!$B$5:$B$8970=AM$4)*(FRACAS!$D$5:$D$8970&lt;=AM251)*(IFERROR(FRACAS!$AM$5:$AM$8970,0)))
    ),"")</f>
        <v/>
      </c>
      <c r="MN251" s="240" t="str" cm="1">
        <f t="array" ref="MN251">IFERROR(
    (((AN251/FRACAS!$AY$1)*60))
    /
    (((AN251/FRACAS!$AY$1)*60) + SUMPRODUCT((FRACAS!$B$5:$B$8970=AN$4)*(FRACAS!$D$5:$D$8970&lt;=AN251)*(IFERROR(FRACAS!$AM$5:$AM$8970,0)))
    ),"")</f>
        <v/>
      </c>
      <c r="MO251" s="240" t="str" cm="1">
        <f t="array" ref="MO251">IFERROR(
    (((AO251/FRACAS!$AY$1)*60))
    /
    (((AO251/FRACAS!$AY$1)*60) + SUMPRODUCT((FRACAS!$B$5:$B$8970=AO$4)*(FRACAS!$D$5:$D$8970&lt;=AO251)*(IFERROR(FRACAS!$AM$5:$AM$8970,0)))
    ),"")</f>
        <v/>
      </c>
      <c r="MP251" s="240" t="str" cm="1">
        <f t="array" ref="MP251">IFERROR(
    (((AP251/FRACAS!$AY$1)*60))
    /
    (((AP251/FRACAS!$AY$1)*60) + SUMPRODUCT((FRACAS!$B$5:$B$8970=AP$4)*(FRACAS!$D$5:$D$8970&lt;=AP251)*(IFERROR(FRACAS!$AM$5:$AM$8970,0)))
    ),"")</f>
        <v/>
      </c>
      <c r="MQ251" s="240" t="str" cm="1">
        <f t="array" ref="MQ251">IFERROR(
    (((AQ251/FRACAS!$AY$1)*60))
    /
    (((AQ251/FRACAS!$AY$1)*60) + SUMPRODUCT((FRACAS!$B$5:$B$8970=AQ$4)*(FRACAS!$D$5:$D$8970&lt;=AQ251)*(IFERROR(FRACAS!$AM$5:$AM$8970,0)))
    ),"")</f>
        <v/>
      </c>
      <c r="MR251" s="194"/>
      <c r="MS251" s="194"/>
      <c r="MT251" s="194"/>
      <c r="MU251" s="194"/>
      <c r="MV251" s="194"/>
      <c r="MW251" s="194"/>
      <c r="MX251" s="194"/>
      <c r="MY251" s="194"/>
      <c r="MZ251" s="194"/>
      <c r="NA251" s="195"/>
      <c r="ND251" s="241">
        <f t="shared" si="21"/>
        <v>0</v>
      </c>
      <c r="NE251" s="242" t="str">
        <f t="shared" si="22"/>
        <v/>
      </c>
      <c r="NF251" s="193" t="str" cm="1">
        <f t="array" ref="NF251">IF($ND251=0,"",(IFERROR( (IFERROR($ND251/FRACAS!$AY$1*60,0) - SUMPRODUCT( (FRACAS!$K$5:$K$8972=NF$2) * IFERROR(FRACAS!$AN$5:$AN$8972,0) ) ) / IFERROR($ND251/FRACAS!$AY$1*60,0), 1 )))</f>
        <v/>
      </c>
      <c r="NG251" s="193" t="str" cm="1">
        <f t="array" ref="NG251">IF($ND251=0,"",(IFERROR( (IFERROR($ND251/FRACAS!$AY$1*60,0) - SUMPRODUCT( (FRACAS!$K$5:$K$8972=NG$2) * IFERROR(FRACAS!$AN$5:$AN$8972,0) ) ) / IFERROR($ND251/FRACAS!$AY$1*60,0), 1 )))</f>
        <v/>
      </c>
      <c r="NH251" s="193" t="str" cm="1">
        <f t="array" ref="NH251">IF($ND251=0,"",(IFERROR( (IFERROR($ND251/FRACAS!$AY$1*60,0) - SUMPRODUCT( (FRACAS!$K$5:$K$8972=NH$2) * IFERROR(FRACAS!$AN$5:$AN$8972,0) ) ) / IFERROR($ND251/FRACAS!$AY$1*60,0), 1 )))</f>
        <v/>
      </c>
      <c r="NI251" s="193" t="str" cm="1">
        <f t="array" ref="NI251">IF($ND251=0,"",(IFERROR( (IFERROR($ND251/FRACAS!$AY$1*60,0) - SUMPRODUCT( (FRACAS!$K$5:$K$8972=NI$2) * IFERROR(FRACAS!$AN$5:$AN$8972,0) ) ) / IFERROR($ND251/FRACAS!$AY$1*60,0), 1 )))</f>
        <v/>
      </c>
      <c r="NJ251" s="193" t="str" cm="1">
        <f t="array" ref="NJ251">IF($ND251=0,"",(IFERROR( (IFERROR($ND251/FRACAS!$AY$1*60,0) - SUMPRODUCT( (FRACAS!$K$5:$K$8972=NJ$2) * IFERROR(FRACAS!$AN$5:$AN$8972,0) ) ) / IFERROR($ND251/FRACAS!$AY$1*60,0), 1 )))</f>
        <v/>
      </c>
      <c r="NK251" s="193" t="str" cm="1">
        <f t="array" ref="NK251">IF($ND251=0,"",(IFERROR( (IFERROR($ND251/FRACAS!$AY$1*60,0) - SUMPRODUCT( (FRACAS!$K$5:$K$8972=NK$2) * IFERROR(FRACAS!$AN$5:$AN$8972,0) ) ) / IFERROR($ND251/FRACAS!$AY$1*60,0), 1 )))</f>
        <v/>
      </c>
      <c r="NL251" s="193" t="str" cm="1">
        <f t="array" ref="NL251">IF($ND251=0,"",(IFERROR( (IFERROR($ND251/FRACAS!$AY$1*60,0) - SUMPRODUCT( (FRACAS!$K$5:$K$8972=NL$2) * IFERROR(FRACAS!$AN$5:$AN$8972,0) ) ) / IFERROR($ND251/FRACAS!$AY$1*60,0), 1 )))</f>
        <v/>
      </c>
      <c r="NM251" s="193" t="str" cm="1">
        <f t="array" ref="NM251">IF($ND251=0,"",(IFERROR( (IFERROR($ND251/FRACAS!$AY$1*60,0) - SUMPRODUCT( (FRACAS!$K$5:$K$8972=NM$2) * IFERROR(FRACAS!$AN$5:$AN$8972,0) ) ) / IFERROR($ND251/FRACAS!$AY$1*60,0), 1 )))</f>
        <v/>
      </c>
      <c r="NN251" s="193" t="str" cm="1">
        <f t="array" ref="NN251">IF($ND251=0,"",(IFERROR( (IFERROR($ND251/FRACAS!$AY$1*60,0) - SUMPRODUCT( (FRACAS!$K$5:$K$8972=NN$2) * IFERROR(FRACAS!$AN$5:$AN$8972,0) ) ) / IFERROR($ND251/FRACAS!$AY$1*60,0), 1 )))</f>
        <v/>
      </c>
      <c r="NO251" s="193" t="str" cm="1">
        <f t="array" ref="NO251">IF($ND251=0,"",(IFERROR( (IFERROR($ND251/FRACAS!$AY$1*60,0) - SUMPRODUCT( (FRACAS!$K$5:$K$8972=NO$2) * IFERROR(FRACAS!$AN$5:$AN$8972,0) ) ) / IFERROR($ND251/FRACAS!$AY$1*60,0), 1 )))</f>
        <v/>
      </c>
      <c r="NP251" s="193" t="str" cm="1">
        <f t="array" ref="NP251">IF($ND251=0,"",(IFERROR( (IFERROR($ND251/FRACAS!$AY$1*60,0) - SUMPRODUCT( (FRACAS!$K$5:$K$8972=NP$2) * IFERROR(FRACAS!$AN$5:$AN$8972,0) ) ) / IFERROR($ND251/FRACAS!$AY$1*60,0), 1 )))</f>
        <v/>
      </c>
      <c r="NQ251" s="193" t="str" cm="1">
        <f t="array" ref="NQ251">IF($ND251=0,"",(IFERROR( (IFERROR($ND251/FRACAS!$AY$1*60,0) - SUMPRODUCT( (FRACAS!$K$5:$K$8972=NQ$2) * IFERROR(FRACAS!$AN$5:$AN$8972,0) ) ) / IFERROR($ND251/FRACAS!$AY$1*60,0), 1 )))</f>
        <v/>
      </c>
      <c r="NR251" s="193" t="str" cm="1">
        <f t="array" ref="NR251">IF($ND251=0,"",(IFERROR( (IFERROR($ND251/FRACAS!$AY$1*60,0) - SUMPRODUCT( (FRACAS!$K$5:$K$8972=NR$2) * IFERROR(FRACAS!$AN$5:$AN$8972,0) ) ) / IFERROR($ND251/FRACAS!$AY$1*60,0), 1 )))</f>
        <v/>
      </c>
      <c r="NS251" s="193" t="str" cm="1">
        <f t="array" ref="NS251">IF($ND251=0,"",(IFERROR( (IFERROR($ND251/FRACAS!$AY$1*60,0) - SUMPRODUCT( (FRACAS!$K$5:$K$8972=NS$2) * IFERROR(FRACAS!$AN$5:$AN$8972,0) ) ) / IFERROR($ND251/FRACAS!$AY$1*60,0), 1 )))</f>
        <v/>
      </c>
      <c r="NT251" s="193" t="str" cm="1">
        <f t="array" ref="NT251">IF($ND251=0,"",(IFERROR( (IFERROR($ND251/FRACAS!$AY$1*60,0) - SUMPRODUCT( (FRACAS!$K$5:$K$8972=NT$2) * IFERROR(FRACAS!$AN$5:$AN$8972,0) ) ) / IFERROR($ND251/FRACAS!$AY$1*60,0), 1 )))</f>
        <v/>
      </c>
      <c r="NU251" s="193" t="str" cm="1">
        <f t="array" ref="NU251">IF($ND251=0,"",(IFERROR( (IFERROR($ND251/FRACAS!$AY$1*60,0) - SUMPRODUCT( (FRACAS!$K$5:$K$8972=NU$2) * IFERROR(FRACAS!$AN$5:$AN$8972,0) ) ) / IFERROR($ND251/FRACAS!$AY$1*60,0), 1 )))</f>
        <v/>
      </c>
      <c r="NV251" s="193" t="str" cm="1">
        <f t="array" ref="NV251">IF($ND251=0,"",(IFERROR( (IFERROR($ND251/FRACAS!$AY$1*60,0) - SUMPRODUCT( (FRACAS!$K$5:$K$8972=NV$2) * IFERROR(FRACAS!$AN$5:$AN$8972,0) ) ) / IFERROR($ND251/FRACAS!$AY$1*60,0), 1 )))</f>
        <v/>
      </c>
      <c r="NW251" s="193" t="str" cm="1">
        <f t="array" ref="NW251">IF($ND251=0,"",(IFERROR( (IFERROR($ND251/FRACAS!$AY$1*60,0) - SUMPRODUCT( (FRACAS!$K$5:$K$8972=NW$2) * IFERROR(FRACAS!$AN$5:$AN$8972,0) ) ) / IFERROR($ND251/FRACAS!$AY$1*60,0), 1 )))</f>
        <v/>
      </c>
      <c r="NX251" s="193" t="str" cm="1">
        <f t="array" ref="NX251">IF($ND251=0,"",(IFERROR( (IFERROR($ND251/FRACAS!$AY$1*60,0) - SUMPRODUCT( (FRACAS!$K$5:$K$8972=NX$2) * IFERROR(FRACAS!$AN$5:$AN$8972,0) ) ) / IFERROR($ND251/FRACAS!$AY$1*60,0), 1 )))</f>
        <v/>
      </c>
      <c r="NY251" s="193" t="str" cm="1">
        <f t="array" ref="NY251">IF($ND251=0,"",(IFERROR( (IFERROR($ND251/FRACAS!$AY$1*60,0) - SUMPRODUCT( (FRACAS!$K$5:$K$8972=NY$2) * IFERROR(FRACAS!$AN$5:$AN$8972,0) ) ) / IFERROR($ND251/FRACAS!$AY$1*60,0), 1 )))</f>
        <v/>
      </c>
      <c r="NZ251" s="193" t="str" cm="1">
        <f t="array" ref="NZ251">IF($ND251=0,"",(IFERROR( (IFERROR($ND251/FRACAS!$AY$1*60,0) - SUMPRODUCT( (FRACAS!$K$5:$K$8972=NZ$2) * IFERROR(FRACAS!$AN$5:$AN$8972,0) ) ) / IFERROR($ND251/FRACAS!$AY$1*60,0), 1 )))</f>
        <v/>
      </c>
      <c r="OA251" s="193" t="str" cm="1">
        <f t="array" ref="OA251">IF($ND251=0,"",(IFERROR( (IFERROR($ND251/FRACAS!$AY$1*60,0) - SUMPRODUCT( (FRACAS!$K$5:$K$8972=OA$2) * IFERROR(FRACAS!$AN$5:$AN$8972,0) ) ) / IFERROR($ND251/FRACAS!$AY$1*60,0), 1 )))</f>
        <v/>
      </c>
      <c r="OB251" s="193" t="str" cm="1">
        <f t="array" ref="OB251">IF($ND251=0,"",(IFERROR( (IFERROR($ND251/FRACAS!$AY$1*60,0) - SUMPRODUCT( (FRACAS!$K$5:$K$8972=OB$2) * IFERROR(FRACAS!$AN$5:$AN$8972,0) ) ) / IFERROR($ND251/FRACAS!$AY$1*60,0), 1 )))</f>
        <v/>
      </c>
      <c r="OC251" s="193" t="str" cm="1">
        <f t="array" ref="OC251">IF($ND251=0,"",(IFERROR( (IFERROR($ND251/FRACAS!$AY$1*60,0) - SUMPRODUCT( (FRACAS!$K$5:$K$8972=OC$2) * IFERROR(FRACAS!$AN$5:$AN$8972,0) ) ) / IFERROR($ND251/FRACAS!$AY$1*60,0), 1 )))</f>
        <v/>
      </c>
      <c r="OD251" s="193" t="str" cm="1">
        <f t="array" ref="OD251">IF($ND251=0,"",(IFERROR( (IFERROR($ND251/FRACAS!$AY$1*60,0) - SUMPRODUCT( (FRACAS!$K$5:$K$8972=OD$2) * IFERROR(FRACAS!$AN$5:$AN$8972,0) ) ) / IFERROR($ND251/FRACAS!$AY$1*60,0), 1 )))</f>
        <v/>
      </c>
      <c r="OE251" s="193" t="str" cm="1">
        <f t="array" ref="OE251">IF($ND251=0,"",(IFERROR( (IFERROR($ND251/FRACAS!$AY$1*60,0) - SUMPRODUCT( (FRACAS!$K$5:$K$8972=OE$2) * IFERROR(FRACAS!$AN$5:$AN$8972,0) ) ) / IFERROR($ND251/FRACAS!$AY$1*60,0), 1 )))</f>
        <v/>
      </c>
      <c r="OF251" s="193" t="str" cm="1">
        <f t="array" ref="OF251">IF($ND251=0,"",(IFERROR( (IFERROR($ND251/FRACAS!$AY$1*60,0) - SUMPRODUCT( (FRACAS!$K$5:$K$8972=OF$2) * IFERROR(FRACAS!$AN$5:$AN$8972,0) ) ) / IFERROR($ND251/FRACAS!$AY$1*60,0), 1 )))</f>
        <v/>
      </c>
      <c r="OG251" s="193" t="str" cm="1">
        <f t="array" ref="OG251">IF($ND251=0,"",(IFERROR( (IFERROR($ND251/FRACAS!$AY$1*60,0) - SUMPRODUCT( (FRACAS!$K$5:$K$8972=OG$2) * IFERROR(FRACAS!$AN$5:$AN$8972,0) ) ) / IFERROR($ND251/FRACAS!$AY$1*60,0), 1 )))</f>
        <v/>
      </c>
      <c r="OH251" s="193" t="str" cm="1">
        <f t="array" ref="OH251">IF($ND251=0,"",(IFERROR( (IFERROR($ND251/FRACAS!$AY$1*60,0) - SUMPRODUCT( (FRACAS!$K$5:$K$8972=OH$2) * IFERROR(FRACAS!$AN$5:$AN$8972,0) ) ) / IFERROR($ND251/FRACAS!$AY$1*60,0), 1 )))</f>
        <v/>
      </c>
      <c r="OI251" s="193" t="str" cm="1">
        <f t="array" ref="OI251">IF($ND251=0,"",(IFERROR( (IFERROR($ND251/FRACAS!$AY$1*60,0) - SUMPRODUCT( (FRACAS!$K$5:$K$8972=OI$2) * IFERROR(FRACAS!$AN$5:$AN$8972,0) ) ) / IFERROR($ND251/FRACAS!$AY$1*60,0), 1 )))</f>
        <v/>
      </c>
      <c r="OJ251" s="193" t="str" cm="1">
        <f t="array" ref="OJ251">IF($ND251=0,"",(IFERROR( (IFERROR($ND251/FRACAS!$AY$1*60,0) - SUMPRODUCT( (FRACAS!$K$5:$K$8972=OJ$2) * IFERROR(FRACAS!$AN$5:$AN$8972,0) ) ) / IFERROR($ND251/FRACAS!$AY$1*60,0), 1 )))</f>
        <v/>
      </c>
      <c r="OK251" s="193" t="str" cm="1">
        <f t="array" ref="OK251">IF($ND251=0,"",(IFERROR( (IFERROR($ND251/FRACAS!$AY$1*60,0) - SUMPRODUCT( (FRACAS!$K$5:$K$8972=OK$2) * IFERROR(FRACAS!$AN$5:$AN$8972,0) ) ) / IFERROR($ND251/FRACAS!$AY$1*60,0), 1 )))</f>
        <v/>
      </c>
      <c r="OL251" s="193" t="str" cm="1">
        <f t="array" ref="OL251">IF($ND251=0,"",(IFERROR( (IFERROR($ND251/FRACAS!$AY$1*60,0) - SUMPRODUCT( (FRACAS!$K$5:$K$8972=OL$2) * IFERROR(FRACAS!$AN$5:$AN$8972,0) ) ) / IFERROR($ND251/FRACAS!$AY$1*60,0), 1 )))</f>
        <v/>
      </c>
      <c r="OM251" s="193" t="str" cm="1">
        <f t="array" ref="OM251">IF($ND251=0,"",(IFERROR( (IFERROR($ND251/FRACAS!$AY$1*60,0) - SUMPRODUCT( (FRACAS!$K$5:$K$8972=OM$2) * IFERROR(FRACAS!$AN$5:$AN$8972,0) ) ) / IFERROR($ND251/FRACAS!$AY$1*60,0), 1 )))</f>
        <v/>
      </c>
      <c r="ON251" s="193" t="str" cm="1">
        <f t="array" ref="ON251">IF($ND251=0,"",(IFERROR( (IFERROR($ND251/FRACAS!$AY$1*60,0) - SUMPRODUCT( (FRACAS!$K$5:$K$8972=ON$2) * IFERROR(FRACAS!$AN$5:$AN$8972,0) ) ) / IFERROR($ND251/FRACAS!$AY$1*60,0), 1 )))</f>
        <v/>
      </c>
      <c r="OO251" s="193" t="str" cm="1">
        <f t="array" ref="OO251">IF($ND251=0,"",(IFERROR( (IFERROR($ND251/FRACAS!$AY$1*60,0) - SUMPRODUCT( (FRACAS!$K$5:$K$8972=OO$2) * IFERROR(FRACAS!$AN$5:$AN$8972,0) ) ) / IFERROR($ND251/FRACAS!$AY$1*60,0), 1 )))</f>
        <v/>
      </c>
      <c r="OP251" s="193" t="str" cm="1">
        <f t="array" ref="OP251">IF($ND251=0,"",(IFERROR( (IFERROR($ND251/FRACAS!$AY$1*60,0) - SUMPRODUCT( (FRACAS!$K$5:$K$8972=OP$2) * IFERROR(FRACAS!$AN$5:$AN$8972,0) ) ) / IFERROR($ND251/FRACAS!$AY$1*60,0), 1 )))</f>
        <v/>
      </c>
      <c r="OQ251" s="193" t="str" cm="1">
        <f t="array" ref="OQ251">IF($ND251=0,"",(IFERROR( (IFERROR($ND251/FRACAS!$AY$1*60,0) - SUMPRODUCT( (FRACAS!$K$5:$K$8972=OQ$2) * IFERROR(FRACAS!$AN$5:$AN$8972,0) ) ) / IFERROR($ND251/FRACAS!$AY$1*60,0), 1 )))</f>
        <v/>
      </c>
      <c r="OR251" s="193" t="str" cm="1">
        <f t="array" ref="OR251">IF($ND251=0,"",(IFERROR( (IFERROR($ND251/FRACAS!$AY$1*60,0) - SUMPRODUCT( (FRACAS!$K$5:$K$8972=OR$2) * IFERROR(FRACAS!$AN$5:$AN$8972,0) ) ) / IFERROR($ND251/FRACAS!$AY$1*60,0), 1 )))</f>
        <v/>
      </c>
      <c r="OS251" s="193" t="str" cm="1">
        <f t="array" ref="OS251">IF($ND251=0,"",(IFERROR( (IFERROR($ND251/FRACAS!$AY$1*60,0) - SUMPRODUCT( (FRACAS!$K$5:$K$8972=OS$2) * IFERROR(FRACAS!$AN$5:$AN$8972,0) ) ) / IFERROR($ND251/FRACAS!$AY$1*60,0), 1 )))</f>
        <v/>
      </c>
      <c r="OT251" s="243" t="str" cm="1">
        <f t="array" ref="OT251">IF($ND251=0,"",(IFERROR( (IFERROR($ND251/FRACAS!$AY$1*60,0) - SUMPRODUCT( (FRACAS!$K$5:$K$8972=OT$2) * IFERROR(FRACAS!$AN$5:$AN$8972,0) ) ) / IFERROR($ND251/FRACAS!$AY$1*60,0), 1 )))</f>
        <v/>
      </c>
    </row>
    <row r="252" spans="2:410" x14ac:dyDescent="0.2">
      <c r="B252" s="233"/>
      <c r="C252" s="259">
        <f>IF('[1]17.11.2025 IASI18 Mileage'!C252="","",'[1]17.11.2025 IASI18 Mileage'!C252)</f>
        <v>47700</v>
      </c>
      <c r="D252" s="201" t="str">
        <f>IF('[1]17.11.2025 IASI18 Mileage'!D252="","",'[1]17.11.2025 IASI18 Mileage'!D252)</f>
        <v/>
      </c>
      <c r="E252" s="201" t="str">
        <f>IF('[1]17.11.2025 IASI18 Mileage'!E252="","",'[1]17.11.2025 IASI18 Mileage'!E252)</f>
        <v/>
      </c>
      <c r="F252" s="201" t="str">
        <f>IF('[1]17.11.2025 IASI18 Mileage'!F252="","",'[1]17.11.2025 IASI18 Mileage'!F252)</f>
        <v/>
      </c>
      <c r="G252" s="201" t="str">
        <f>IF('[1]17.11.2025 IASI18 Mileage'!G252="","",'[1]17.11.2025 IASI18 Mileage'!G252)</f>
        <v/>
      </c>
      <c r="H252" s="201" t="str">
        <f>IF('[1]17.11.2025 IASI18 Mileage'!H252="","",'[1]17.11.2025 IASI18 Mileage'!H252)</f>
        <v/>
      </c>
      <c r="I252" s="201" t="str">
        <f>IF('[1]17.11.2025 IASI18 Mileage'!I252="","",'[1]17.11.2025 IASI18 Mileage'!I252)</f>
        <v/>
      </c>
      <c r="J252" s="201" t="str">
        <f>IF('[1]17.11.2025 IASI18 Mileage'!J252="","",'[1]17.11.2025 IASI18 Mileage'!J252)</f>
        <v/>
      </c>
      <c r="K252" s="201" t="str">
        <f>IF('[1]17.11.2025 IASI18 Mileage'!K252="","",'[1]17.11.2025 IASI18 Mileage'!K252)</f>
        <v/>
      </c>
      <c r="L252" s="201" t="str">
        <f>IF('[1]17.11.2025 IASI18 Mileage'!L252="","",'[1]17.11.2025 IASI18 Mileage'!L252)</f>
        <v/>
      </c>
      <c r="M252" s="201" t="str">
        <f>IF('[1]17.11.2025 IASI18 Mileage'!M252="","",'[1]17.11.2025 IASI18 Mileage'!M252)</f>
        <v/>
      </c>
      <c r="N252" s="201" t="str">
        <f>IF('[1]17.11.2025 IASI18 Mileage'!N252="","",'[1]17.11.2025 IASI18 Mileage'!N252)</f>
        <v/>
      </c>
      <c r="O252" s="201" t="str">
        <f>IF('[1]17.11.2025 IASI18 Mileage'!O252="","",'[1]17.11.2025 IASI18 Mileage'!O252)</f>
        <v/>
      </c>
      <c r="P252" s="201" t="str">
        <f>IF('[1]17.11.2025 IASI18 Mileage'!P252="","",'[1]17.11.2025 IASI18 Mileage'!P252)</f>
        <v/>
      </c>
      <c r="Q252" s="201" t="str">
        <f>IF('[1]17.11.2025 IASI18 Mileage'!Q252="","",'[1]17.11.2025 IASI18 Mileage'!Q252)</f>
        <v/>
      </c>
      <c r="R252" s="201" t="str">
        <f>IF('[1]17.11.2025 IASI18 Mileage'!R252="","",'[1]17.11.2025 IASI18 Mileage'!R252)</f>
        <v/>
      </c>
      <c r="S252" s="201" t="str">
        <f>IF('[1]17.11.2025 IASI18 Mileage'!S252="","",'[1]17.11.2025 IASI18 Mileage'!S252)</f>
        <v/>
      </c>
      <c r="T252" s="201" t="str">
        <f>IF('[1]17.11.2025 IASI18 Mileage'!T252="","",'[1]17.11.2025 IASI18 Mileage'!T252)</f>
        <v/>
      </c>
      <c r="U252" s="201" t="str">
        <f>IF('[1]17.11.2025 IASI18 Mileage'!U252="","",'[1]17.11.2025 IASI18 Mileage'!U252)</f>
        <v/>
      </c>
      <c r="V252" s="201"/>
      <c r="W252" s="201"/>
      <c r="X252" s="201"/>
      <c r="Y252" s="201"/>
      <c r="Z252" s="201"/>
      <c r="AA252" s="201"/>
      <c r="AB252" s="201"/>
      <c r="AC252" s="201"/>
      <c r="AD252" s="201"/>
      <c r="AE252" s="201"/>
      <c r="AF252" s="201"/>
      <c r="AG252" s="201"/>
      <c r="AH252" s="201"/>
      <c r="AI252" s="201"/>
      <c r="AJ252" s="201"/>
      <c r="AK252" s="201"/>
      <c r="AL252" s="201"/>
      <c r="AM252" s="201"/>
      <c r="AN252" s="201"/>
      <c r="AO252" s="201"/>
      <c r="AP252" s="201"/>
      <c r="AQ252" s="201"/>
      <c r="AR252" s="201"/>
      <c r="AS252" s="201"/>
      <c r="AT252" s="201"/>
      <c r="AU252" s="201"/>
      <c r="AV252" s="201"/>
      <c r="AW252" s="201"/>
      <c r="AX252" s="201"/>
      <c r="AY252" s="201"/>
      <c r="AZ252" s="201"/>
      <c r="BA252" s="202"/>
      <c r="BB252" s="184"/>
      <c r="BD252" s="234"/>
      <c r="BE252" s="234"/>
      <c r="BF252" s="234"/>
      <c r="BG252" s="234"/>
      <c r="BH252" s="234"/>
      <c r="BI252" s="234"/>
      <c r="BJ252" s="234"/>
      <c r="BK252" s="234"/>
      <c r="BL252" s="234"/>
      <c r="BM252" s="234"/>
      <c r="DC252" s="184">
        <f t="shared" si="19"/>
        <v>0</v>
      </c>
      <c r="DD252" s="235" t="str">
        <f t="shared" si="20"/>
        <v/>
      </c>
      <c r="DE252" s="186">
        <f>IF(D252&gt; 0,(COUNTIFS(FRACAS!$B$5:$B$8972, D$4, FRACAS!$D$5:$D$8972, "&lt;="&amp;D252)), "" )</f>
        <v>0</v>
      </c>
      <c r="DF252" s="186">
        <f>IF(E252&gt; 0,(COUNTIFS(FRACAS!$B$5:$B$8972, E$4, FRACAS!$D$5:$D$8972, "&lt;="&amp;E252)), "" )</f>
        <v>0</v>
      </c>
      <c r="DG252" s="186">
        <f>IF(F252&gt; 0,(COUNTIFS(FRACAS!$B$5:$B$8972, F$4, FRACAS!$D$5:$D$8972, "&lt;="&amp;F252)), "" )</f>
        <v>0</v>
      </c>
      <c r="DH252" s="186">
        <f>IF(G252&gt; 0,(COUNTIFS(FRACAS!$B$5:$B$8972, G$4, FRACAS!$D$5:$D$8972, "&lt;="&amp;G252)), "" )</f>
        <v>0</v>
      </c>
      <c r="DI252" s="186">
        <f>IF(H252&gt; 0,(COUNTIFS(FRACAS!$B$5:$B$8972, H$4, FRACAS!$D$5:$D$8972, "&lt;="&amp;H252)), "" )</f>
        <v>0</v>
      </c>
      <c r="DJ252" s="186">
        <f>IF(I252&gt; 0,(COUNTIFS(FRACAS!$B$5:$B$8972, I$4, FRACAS!$D$5:$D$8972, "&lt;="&amp;I252)), "" )</f>
        <v>0</v>
      </c>
      <c r="DK252" s="186">
        <f>IF(J252&gt; 0,(COUNTIFS(FRACAS!$B$5:$B$8972, J$4, FRACAS!$D$5:$D$8972, "&lt;="&amp;J252)), "" )</f>
        <v>0</v>
      </c>
      <c r="DL252" s="186">
        <f>IF(K252&gt; 0,(COUNTIFS(FRACAS!$B$5:$B$8972, K$4, FRACAS!$D$5:$D$8972, "&lt;="&amp;K252)), "" )</f>
        <v>0</v>
      </c>
      <c r="DM252" s="186">
        <f>IF(L252&gt; 0,(COUNTIFS(FRACAS!$B$5:$B$8972, L$4, FRACAS!$D$5:$D$8972, "&lt;="&amp;L252)), "" )</f>
        <v>0</v>
      </c>
      <c r="DN252" s="186">
        <f>IF(M252&gt; 0,(COUNTIFS(FRACAS!$B$5:$B$8972, M$4, FRACAS!$D$5:$D$8972, "&lt;="&amp;M252)), "" )</f>
        <v>0</v>
      </c>
      <c r="DO252" s="186">
        <f>IF(N252&gt; 0,(COUNTIFS(FRACAS!$B$5:$B$8972, N$4, FRACAS!$D$5:$D$8972, "&lt;="&amp;N252)), "" )</f>
        <v>0</v>
      </c>
      <c r="DP252" s="186">
        <f>IF(O252&gt; 0,(COUNTIFS(FRACAS!$B$5:$B$8972, O$4, FRACAS!$D$5:$D$8972, "&lt;="&amp;O252)), "" )</f>
        <v>0</v>
      </c>
      <c r="DQ252" s="186">
        <f>IF(P252&gt; 0,(COUNTIFS(FRACAS!$B$5:$B$8972, P$4, FRACAS!$D$5:$D$8972, "&lt;="&amp;P252)), "" )</f>
        <v>0</v>
      </c>
      <c r="DR252" s="186">
        <f>IF(Q252&gt; 0,(COUNTIFS(FRACAS!$B$5:$B$8972, Q$4, FRACAS!$D$5:$D$8972, "&lt;="&amp;Q252)), "" )</f>
        <v>0</v>
      </c>
      <c r="DS252" s="186">
        <f>IF(R252&gt; 0,(COUNTIFS(FRACAS!$B$5:$B$8972, R$4, FRACAS!$D$5:$D$8972, "&lt;="&amp;R252)), "" )</f>
        <v>0</v>
      </c>
      <c r="DT252" s="186">
        <f>IF(S252&gt; 0,(COUNTIFS(FRACAS!$B$5:$B$8972, S$4, FRACAS!$D$5:$D$8972, "&lt;="&amp;S252)), "" )</f>
        <v>0</v>
      </c>
      <c r="DU252" s="186">
        <f>IF(T252&gt; 0,(COUNTIFS(FRACAS!$B$5:$B$8972, T$4, FRACAS!$D$5:$D$8972, "&lt;="&amp;T252)), "" )</f>
        <v>0</v>
      </c>
      <c r="DV252" s="186">
        <f>IF(U252&gt; 0,(COUNTIFS(FRACAS!$B$5:$B$8972, U$4, FRACAS!$D$5:$D$8972, "&lt;="&amp;U252)), "" )</f>
        <v>0</v>
      </c>
      <c r="DW252" s="186" t="str">
        <f>IF(V252&gt; 0,(COUNTIFS(FRACAS!$B$5:$B$8972, V$4, FRACAS!$D$5:$D$8972, "&lt;="&amp;V252)), "" )</f>
        <v/>
      </c>
      <c r="DX252" s="186" t="str">
        <f>IF(W252&gt; 0,(COUNTIFS(FRACAS!$B$5:$B$8972, W$4, FRACAS!$D$5:$D$8972, "&lt;="&amp;W252)), "" )</f>
        <v/>
      </c>
      <c r="DY252" s="186" t="str">
        <f>IF(X252&gt; 0,(COUNTIFS(FRACAS!$B$5:$B$8972, X$4, FRACAS!$D$5:$D$8972, "&lt;="&amp;X252)), "" )</f>
        <v/>
      </c>
      <c r="DZ252" s="186" t="str">
        <f>IF(Y252&gt; 0,(COUNTIFS(FRACAS!$B$5:$B$8972, Y$4, FRACAS!$D$5:$D$8972, "&lt;="&amp;Y252)), "" )</f>
        <v/>
      </c>
      <c r="EA252" s="186" t="str">
        <f>IF(Z252&gt; 0,(COUNTIFS(FRACAS!$B$5:$B$8972, Z$4, FRACAS!$D$5:$D$8972, "&lt;="&amp;Z252)), "" )</f>
        <v/>
      </c>
      <c r="EB252" s="186" t="str">
        <f>IF(AA252&gt; 0,(COUNTIFS(FRACAS!$B$5:$B$8972, AA$4, FRACAS!$D$5:$D$8972, "&lt;="&amp;AA252)), "" )</f>
        <v/>
      </c>
      <c r="EC252" s="186" t="str">
        <f>IF(AB252&gt; 0,(COUNTIFS(FRACAS!$B$5:$B$8972, AB$4, FRACAS!$D$5:$D$8972, "&lt;="&amp;AB252)), "" )</f>
        <v/>
      </c>
      <c r="ED252" s="186" t="str">
        <f>IF(AC252&gt; 0,(COUNTIFS(FRACAS!$B$5:$B$8972, AC$4, FRACAS!$D$5:$D$8972, "&lt;="&amp;AC252)), "" )</f>
        <v/>
      </c>
      <c r="EE252" s="186" t="str">
        <f>IF(AD252&gt; 0,(COUNTIFS(FRACAS!$B$5:$B$8972, AD$4, FRACAS!$D$5:$D$8972, "&lt;="&amp;AD252)), "" )</f>
        <v/>
      </c>
      <c r="EF252" s="186" t="str">
        <f>IF(AE252&gt; 0,(COUNTIFS(FRACAS!$B$5:$B$8972, AE$4, FRACAS!$D$5:$D$8972, "&lt;="&amp;AE252)), "" )</f>
        <v/>
      </c>
      <c r="EG252" s="186" t="str">
        <f>IF(AF252&gt; 0,(COUNTIFS(FRACAS!$B$5:$B$8972, AF$4, FRACAS!$D$5:$D$8972, "&lt;="&amp;AF252)), "" )</f>
        <v/>
      </c>
      <c r="EH252" s="186" t="str">
        <f>IF(AG252&gt; 0,(COUNTIFS(FRACAS!$B$5:$B$8972, AG$4, FRACAS!$D$5:$D$8972, "&lt;="&amp;AG252)), "" )</f>
        <v/>
      </c>
      <c r="EI252" s="186" t="str">
        <f>IF(AH252&gt; 0,(COUNTIFS(FRACAS!$B$5:$B$8972, AH$4, FRACAS!$D$5:$D$8972, "&lt;="&amp;AH252)), "" )</f>
        <v/>
      </c>
      <c r="EJ252" s="186" t="str">
        <f>IF(AI252&gt; 0,(COUNTIFS(FRACAS!$B$5:$B$8972, AI$4, FRACAS!$D$5:$D$8972, "&lt;="&amp;AI252)), "" )</f>
        <v/>
      </c>
      <c r="EK252" s="186" t="str">
        <f>IF(AJ252&gt; 0,(COUNTIFS(FRACAS!$B$5:$B$8972, AJ$4, FRACAS!$D$5:$D$8972, "&lt;="&amp;AJ252)), "" )</f>
        <v/>
      </c>
      <c r="EL252" s="186" t="str">
        <f>IF(AK252&gt; 0,(COUNTIFS(FRACAS!$B$5:$B$8972, AK$4, FRACAS!$D$5:$D$8972, "&lt;="&amp;AK252)), "" )</f>
        <v/>
      </c>
      <c r="EM252" s="186" t="str">
        <f>IF(AL252&gt; 0,(COUNTIFS(FRACAS!$B$5:$B$8972, AL$4, FRACAS!$D$5:$D$8972, "&lt;="&amp;AL252)), "" )</f>
        <v/>
      </c>
      <c r="EN252" s="186" t="str">
        <f>IF(AM252&gt; 0,(COUNTIFS(FRACAS!$B$5:$B$8972, AM$4, FRACAS!$D$5:$D$8972, "&lt;="&amp;AM252)), "" )</f>
        <v/>
      </c>
      <c r="EO252" s="186" t="str">
        <f>IF(AN252&gt; 0,(COUNTIFS(FRACAS!$B$5:$B$8972, AN$4, FRACAS!$D$5:$D$8972, "&lt;="&amp;AN252)), "" )</f>
        <v/>
      </c>
      <c r="EP252" s="186" t="str">
        <f>IF(AO252&gt; 0,(COUNTIFS(FRACAS!$B$5:$B$8972, AO$4, FRACAS!$D$5:$D$8972, "&lt;="&amp;AO252)), "" )</f>
        <v/>
      </c>
      <c r="EQ252" s="186" t="str">
        <f>IF(AP252&gt; 0,(COUNTIFS(FRACAS!$B$5:$B$8972, AP$4, FRACAS!$D$5:$D$8972, "&lt;="&amp;AP252)), "" )</f>
        <v/>
      </c>
      <c r="ER252" s="186" t="str">
        <f>IF(AQ252&gt; 0,(COUNTIFS(FRACAS!$B$5:$B$8972, AQ$4, FRACAS!$D$5:$D$8972, "&lt;="&amp;AQ252)), "" )</f>
        <v/>
      </c>
      <c r="ES252" s="246"/>
      <c r="ET252" s="194"/>
      <c r="EU252" s="194"/>
      <c r="EV252" s="194"/>
      <c r="EW252" s="194"/>
      <c r="EX252" s="194"/>
      <c r="EY252" s="194"/>
      <c r="EZ252" s="194"/>
      <c r="FA252" s="194"/>
      <c r="FB252" s="195"/>
      <c r="FE252" s="190"/>
      <c r="FF252" s="190"/>
      <c r="FG252" s="190"/>
      <c r="FH252" s="190"/>
      <c r="FI252" s="190"/>
      <c r="FJ252" s="190"/>
      <c r="FK252" s="190"/>
      <c r="FL252" s="190"/>
      <c r="FM252" s="190"/>
      <c r="FN252" s="190"/>
      <c r="JD252" s="238"/>
      <c r="JE252" s="238"/>
      <c r="JF252" s="238"/>
      <c r="JG252" s="238"/>
      <c r="JH252" s="238"/>
      <c r="JI252" s="238"/>
      <c r="JJ252" s="238"/>
      <c r="JK252" s="238"/>
      <c r="JL252" s="238"/>
      <c r="JM252" s="238"/>
      <c r="JN252" s="247"/>
      <c r="JO252" s="248"/>
      <c r="JP252" s="248"/>
      <c r="JQ252" s="248"/>
      <c r="JR252" s="248"/>
      <c r="JS252" s="248"/>
      <c r="JT252" s="248"/>
      <c r="JU252" s="248"/>
      <c r="JV252" s="248"/>
      <c r="JW252" s="248"/>
      <c r="JX252" s="248"/>
      <c r="JY252" s="248"/>
      <c r="JZ252" s="248"/>
      <c r="KA252" s="248"/>
      <c r="KB252" s="248"/>
      <c r="KC252" s="248"/>
      <c r="KD252" s="248"/>
      <c r="KE252" s="248"/>
      <c r="KF252" s="248"/>
      <c r="KG252" s="248"/>
      <c r="KH252" s="248"/>
      <c r="KI252" s="248"/>
      <c r="KJ252" s="248"/>
      <c r="KK252" s="248"/>
      <c r="KL252" s="248"/>
      <c r="KM252" s="248"/>
      <c r="KN252" s="248"/>
      <c r="KO252" s="248"/>
      <c r="KP252" s="248"/>
      <c r="KQ252" s="248"/>
      <c r="KR252" s="248"/>
      <c r="KS252" s="248"/>
      <c r="KT252" s="248"/>
      <c r="KU252" s="248"/>
      <c r="KV252" s="248"/>
      <c r="KW252" s="248"/>
      <c r="KX252" s="248"/>
      <c r="KY252" s="248"/>
      <c r="KZ252" s="248"/>
      <c r="LA252" s="248"/>
      <c r="LC252" s="235" t="str">
        <f t="shared" si="18"/>
        <v/>
      </c>
      <c r="LD252" s="240" t="str" cm="1">
        <f t="array" ref="LD252">IFERROR((((D252/FRACAS!$AY$1)*60
)-(SUMPRODUCT((FRACAS!$B$5:$B$8970=D$4)*(FRACAS!$D$5:$D$8970&lt;=D252)*(IFERROR(FRACAS!$AM$5:$AM$8970,0)))
))/((D252/FRACAS!$AY$1)*60),"")</f>
        <v/>
      </c>
      <c r="LE252" s="240" t="str" cm="1">
        <f t="array" ref="LE252">IFERROR((((E252/FRACAS!$AY$1)*60
)-(SUMPRODUCT((FRACAS!$B$5:$B$8970=E$4)*(FRACAS!$D$5:$D$8970&lt;=E252)*(IFERROR(FRACAS!$AM$5:$AM$8970,0)))
))/((E252/FRACAS!$AY$1)*60),"")</f>
        <v/>
      </c>
      <c r="LF252" s="240" t="str" cm="1">
        <f t="array" ref="LF252">IFERROR((((F252/FRACAS!$AY$1)*60
)-(SUMPRODUCT((FRACAS!$B$5:$B$8970=F$4)*(FRACAS!$D$5:$D$8970&lt;=F252)*(IFERROR(FRACAS!$AM$5:$AM$8970,0)))
))/((F252/FRACAS!$AY$1)*60),"")</f>
        <v/>
      </c>
      <c r="LG252" s="240" t="str" cm="1">
        <f t="array" ref="LG252">IFERROR((((G252/FRACAS!$AY$1)*60
)-(SUMPRODUCT((FRACAS!$B$5:$B$8970=G$4)*(FRACAS!$D$5:$D$8970&lt;=G252)*(IFERROR(FRACAS!$AM$5:$AM$8970,0)))
))/((G252/FRACAS!$AY$1)*60),"")</f>
        <v/>
      </c>
      <c r="LH252" s="240" t="str" cm="1">
        <f t="array" ref="LH252">IFERROR((((H252/FRACAS!$AY$1)*60
)-(SUMPRODUCT((FRACAS!$B$5:$B$8970=H$4)*(FRACAS!$D$5:$D$8970&lt;=H252)*(IFERROR(FRACAS!$AM$5:$AM$8970,0)))
))/((H252/FRACAS!$AY$1)*60),"")</f>
        <v/>
      </c>
      <c r="LI252" s="240" t="str" cm="1">
        <f t="array" ref="LI252">IFERROR((((I252/FRACAS!$AY$1)*60
)-(SUMPRODUCT((FRACAS!$B$5:$B$8970=I$4)*(FRACAS!$D$5:$D$8970&lt;=I252)*(IFERROR(FRACAS!$AM$5:$AM$8970,0)))
))/((I252/FRACAS!$AY$1)*60),"")</f>
        <v/>
      </c>
      <c r="LJ252" s="240" t="str" cm="1">
        <f t="array" ref="LJ252">IFERROR((((J252/FRACAS!$AY$1)*60
)-(SUMPRODUCT((FRACAS!$B$5:$B$8970=J$4)*(FRACAS!$D$5:$D$8970&lt;=J252)*(IFERROR(FRACAS!$AM$5:$AM$8970,0)))
))/((J252/FRACAS!$AY$1)*60),"")</f>
        <v/>
      </c>
      <c r="LK252" s="240" t="str" cm="1">
        <f t="array" ref="LK252">IFERROR((((K252/FRACAS!$AY$1)*60
)-(SUMPRODUCT((FRACAS!$B$5:$B$8970=K$4)*(FRACAS!$D$5:$D$8970&lt;=K252)*(IFERROR(FRACAS!$AM$5:$AM$8970,0)))
))/((K252/FRACAS!$AY$1)*60),"")</f>
        <v/>
      </c>
      <c r="LL252" s="240" t="str" cm="1">
        <f t="array" ref="LL252">IFERROR((((L252/FRACAS!$AY$1)*60
)-(SUMPRODUCT((FRACAS!$B$5:$B$8970=L$4)*(FRACAS!$D$5:$D$8970&lt;=L252)*(IFERROR(FRACAS!$AM$5:$AM$8970,0)))
))/((L252/FRACAS!$AY$1)*60),"")</f>
        <v/>
      </c>
      <c r="LM252" s="240" t="str" cm="1">
        <f t="array" ref="LM252">IFERROR((((M252/FRACAS!$AY$1)*60
)-(SUMPRODUCT((FRACAS!$B$5:$B$8970=M$4)*(FRACAS!$D$5:$D$8970&lt;=M252)*(IFERROR(FRACAS!$AM$5:$AM$8970,0)))
))/((M252/FRACAS!$AY$1)*60),"")</f>
        <v/>
      </c>
      <c r="LN252" s="240" t="str" cm="1">
        <f t="array" ref="LN252">IFERROR((((N252/FRACAS!$AY$1)*60
)-(SUMPRODUCT((FRACAS!$B$5:$B$8970=N$4)*(FRACAS!$D$5:$D$8970&lt;=N252)*(IFERROR(FRACAS!$AM$5:$AM$8970,0)))
))/((N252/FRACAS!$AY$1)*60),"")</f>
        <v/>
      </c>
      <c r="LO252" s="240" t="str" cm="1">
        <f t="array" ref="LO252">IFERROR((((O252/FRACAS!$AY$1)*60
)-(SUMPRODUCT((FRACAS!$B$5:$B$8970=O$4)*(FRACAS!$D$5:$D$8970&lt;=O252)*(IFERROR(FRACAS!$AM$5:$AM$8970,0)))
))/((O252/FRACAS!$AY$1)*60),"")</f>
        <v/>
      </c>
      <c r="LP252" s="240" t="str" cm="1">
        <f t="array" ref="LP252">IFERROR((((P252/FRACAS!$AY$1)*60
)-(SUMPRODUCT((FRACAS!$B$5:$B$8970=P$4)*(FRACAS!$D$5:$D$8970&lt;=P252)*(IFERROR(FRACAS!$AM$5:$AM$8970,0)))
))/((P252/FRACAS!$AY$1)*60),"")</f>
        <v/>
      </c>
      <c r="LQ252" s="240" t="str" cm="1">
        <f t="array" ref="LQ252">IFERROR((((Q252/FRACAS!$AY$1)*60
)-(SUMPRODUCT((FRACAS!$B$5:$B$8970=Q$4)*(FRACAS!$D$5:$D$8970&lt;=Q252)*(IFERROR(FRACAS!$AM$5:$AM$8970,0)))
))/((Q252/FRACAS!$AY$1)*60),"")</f>
        <v/>
      </c>
      <c r="LR252" s="240" t="str" cm="1">
        <f t="array" ref="LR252">IFERROR((((R252/FRACAS!$AY$1)*60
)-(SUMPRODUCT((FRACAS!$B$5:$B$8970=R$4)*(FRACAS!$D$5:$D$8970&lt;=R252)*(IFERROR(FRACAS!$AM$5:$AM$8970,0)))
))/((R252/FRACAS!$AY$1)*60),"")</f>
        <v/>
      </c>
      <c r="LS252" s="240" t="str" cm="1">
        <f t="array" ref="LS252">IFERROR((((S252/FRACAS!$AY$1)*60
)-(SUMPRODUCT((FRACAS!$B$5:$B$8970=S$4)*(FRACAS!$D$5:$D$8970&lt;=S252)*(IFERROR(FRACAS!$AM$5:$AM$8970,0)))
))/((S252/FRACAS!$AY$1)*60),"")</f>
        <v/>
      </c>
      <c r="LT252" s="240" t="str" cm="1">
        <f t="array" ref="LT252">IFERROR((((T252/FRACAS!$AY$1)*60
)-(SUMPRODUCT((FRACAS!$B$5:$B$8970=T$4)*(FRACAS!$D$5:$D$8970&lt;=T252)*(IFERROR(FRACAS!$AM$5:$AM$8970,0)))
))/((T252/FRACAS!$AY$1)*60),"")</f>
        <v/>
      </c>
      <c r="LU252" s="240" t="str" cm="1">
        <f t="array" ref="LU252">IFERROR((((U252/FRACAS!$AY$1)*60
)-(SUMPRODUCT((FRACAS!$B$5:$B$8970=U$4)*(FRACAS!$D$5:$D$8970&lt;=U252)*(IFERROR(FRACAS!$AM$5:$AM$8970,0)))
))/((U252/FRACAS!$AY$1)*60),"")</f>
        <v/>
      </c>
      <c r="LV252" s="240" t="str" cm="1">
        <f t="array" ref="LV252">IFERROR(
    (((V252/FRACAS!$AY$1)*60))
    /
    (((V252/FRACAS!$AY$1)*60) + SUMPRODUCT((FRACAS!$B$5:$B$8970=V$4)*(FRACAS!$D$5:$D$8970&lt;=V252)*(IFERROR(FRACAS!$AM$5:$AM$8970,0)))
    ),"")</f>
        <v/>
      </c>
      <c r="LW252" s="240" t="str" cm="1">
        <f t="array" ref="LW252">IFERROR(
    (((W252/FRACAS!$AY$1)*60))
    /
    (((W252/FRACAS!$AY$1)*60) + SUMPRODUCT((FRACAS!$B$5:$B$8970=W$4)*(FRACAS!$D$5:$D$8970&lt;=W252)*(IFERROR(FRACAS!$AM$5:$AM$8970,0)))
    ),"")</f>
        <v/>
      </c>
      <c r="LX252" s="240" t="str" cm="1">
        <f t="array" ref="LX252">IFERROR(
    (((X252/FRACAS!$AY$1)*60))
    /
    (((X252/FRACAS!$AY$1)*60) + SUMPRODUCT((FRACAS!$B$5:$B$8970=X$4)*(FRACAS!$D$5:$D$8970&lt;=X252)*(IFERROR(FRACAS!$AM$5:$AM$8970,0)))
    ),"")</f>
        <v/>
      </c>
      <c r="LY252" s="240" t="str" cm="1">
        <f t="array" ref="LY252">IFERROR(
    (((Y252/FRACAS!$AY$1)*60))
    /
    (((Y252/FRACAS!$AY$1)*60) + SUMPRODUCT((FRACAS!$B$5:$B$8970=Y$4)*(FRACAS!$D$5:$D$8970&lt;=Y252)*(IFERROR(FRACAS!$AM$5:$AM$8970,0)))
    ),"")</f>
        <v/>
      </c>
      <c r="LZ252" s="240" t="str" cm="1">
        <f t="array" ref="LZ252">IFERROR(
    (((Z252/FRACAS!$AY$1)*60))
    /
    (((Z252/FRACAS!$AY$1)*60) + SUMPRODUCT((FRACAS!$B$5:$B$8970=Z$4)*(FRACAS!$D$5:$D$8970&lt;=Z252)*(IFERROR(FRACAS!$AM$5:$AM$8970,0)))
    ),"")</f>
        <v/>
      </c>
      <c r="MA252" s="240" t="str" cm="1">
        <f t="array" ref="MA252">IFERROR(
    (((AA252/FRACAS!$AY$1)*60))
    /
    (((AA252/FRACAS!$AY$1)*60) + SUMPRODUCT((FRACAS!$B$5:$B$8970=AA$4)*(FRACAS!$D$5:$D$8970&lt;=AA252)*(IFERROR(FRACAS!$AM$5:$AM$8970,0)))
    ),"")</f>
        <v/>
      </c>
      <c r="MB252" s="240" t="str" cm="1">
        <f t="array" ref="MB252">IFERROR(
    (((AB252/FRACAS!$AY$1)*60))
    /
    (((AB252/FRACAS!$AY$1)*60) + SUMPRODUCT((FRACAS!$B$5:$B$8970=AB$4)*(FRACAS!$D$5:$D$8970&lt;=AB252)*(IFERROR(FRACAS!$AM$5:$AM$8970,0)))
    ),"")</f>
        <v/>
      </c>
      <c r="MC252" s="240" t="str" cm="1">
        <f t="array" ref="MC252">IFERROR(
    (((AC252/FRACAS!$AY$1)*60))
    /
    (((AC252/FRACAS!$AY$1)*60) + SUMPRODUCT((FRACAS!$B$5:$B$8970=AC$4)*(FRACAS!$D$5:$D$8970&lt;=AC252)*(IFERROR(FRACAS!$AM$5:$AM$8970,0)))
    ),"")</f>
        <v/>
      </c>
      <c r="MD252" s="240" t="str" cm="1">
        <f t="array" ref="MD252">IFERROR(
    (((AD252/FRACAS!$AY$1)*60))
    /
    (((AD252/FRACAS!$AY$1)*60) + SUMPRODUCT((FRACAS!$B$5:$B$8970=AD$4)*(FRACAS!$D$5:$D$8970&lt;=AD252)*(IFERROR(FRACAS!$AM$5:$AM$8970,0)))
    ),"")</f>
        <v/>
      </c>
      <c r="ME252" s="240" t="str" cm="1">
        <f t="array" ref="ME252">IFERROR(
    (((AE252/FRACAS!$AY$1)*60))
    /
    (((AE252/FRACAS!$AY$1)*60) + SUMPRODUCT((FRACAS!$B$5:$B$8970=AE$4)*(FRACAS!$D$5:$D$8970&lt;=AE252)*(IFERROR(FRACAS!$AM$5:$AM$8970,0)))
    ),"")</f>
        <v/>
      </c>
      <c r="MF252" s="240" t="str" cm="1">
        <f t="array" ref="MF252">IFERROR(
    (((AF252/FRACAS!$AY$1)*60))
    /
    (((AF252/FRACAS!$AY$1)*60) + SUMPRODUCT((FRACAS!$B$5:$B$8970=AF$4)*(FRACAS!$D$5:$D$8970&lt;=AF252)*(IFERROR(FRACAS!$AM$5:$AM$8970,0)))
    ),"")</f>
        <v/>
      </c>
      <c r="MG252" s="240" t="str" cm="1">
        <f t="array" ref="MG252">IFERROR(
    (((AG252/FRACAS!$AY$1)*60))
    /
    (((AG252/FRACAS!$AY$1)*60) + SUMPRODUCT((FRACAS!$B$5:$B$8970=AG$4)*(FRACAS!$D$5:$D$8970&lt;=AG252)*(IFERROR(FRACAS!$AM$5:$AM$8970,0)))
    ),"")</f>
        <v/>
      </c>
      <c r="MH252" s="240" t="str" cm="1">
        <f t="array" ref="MH252">IFERROR(
    (((AH252/FRACAS!$AY$1)*60))
    /
    (((AH252/FRACAS!$AY$1)*60) + SUMPRODUCT((FRACAS!$B$5:$B$8970=AH$4)*(FRACAS!$D$5:$D$8970&lt;=AH252)*(IFERROR(FRACAS!$AM$5:$AM$8970,0)))
    ),"")</f>
        <v/>
      </c>
      <c r="MI252" s="240" t="str" cm="1">
        <f t="array" ref="MI252">IFERROR(
    (((AI252/FRACAS!$AY$1)*60))
    /
    (((AI252/FRACAS!$AY$1)*60) + SUMPRODUCT((FRACAS!$B$5:$B$8970=AI$4)*(FRACAS!$D$5:$D$8970&lt;=AI252)*(IFERROR(FRACAS!$AM$5:$AM$8970,0)))
    ),"")</f>
        <v/>
      </c>
      <c r="MJ252" s="240" t="str" cm="1">
        <f t="array" ref="MJ252">IFERROR(
    (((AJ252/FRACAS!$AY$1)*60))
    /
    (((AJ252/FRACAS!$AY$1)*60) + SUMPRODUCT((FRACAS!$B$5:$B$8970=AJ$4)*(FRACAS!$D$5:$D$8970&lt;=AJ252)*(IFERROR(FRACAS!$AM$5:$AM$8970,0)))
    ),"")</f>
        <v/>
      </c>
      <c r="MK252" s="240" t="str" cm="1">
        <f t="array" ref="MK252">IFERROR(
    (((AK252/FRACAS!$AY$1)*60))
    /
    (((AK252/FRACAS!$AY$1)*60) + SUMPRODUCT((FRACAS!$B$5:$B$8970=AK$4)*(FRACAS!$D$5:$D$8970&lt;=AK252)*(IFERROR(FRACAS!$AM$5:$AM$8970,0)))
    ),"")</f>
        <v/>
      </c>
      <c r="ML252" s="240" t="str" cm="1">
        <f t="array" ref="ML252">IFERROR(
    (((AL252/FRACAS!$AY$1)*60))
    /
    (((AL252/FRACAS!$AY$1)*60) + SUMPRODUCT((FRACAS!$B$5:$B$8970=AL$4)*(FRACAS!$D$5:$D$8970&lt;=AL252)*(IFERROR(FRACAS!$AM$5:$AM$8970,0)))
    ),"")</f>
        <v/>
      </c>
      <c r="MM252" s="240" t="str" cm="1">
        <f t="array" ref="MM252">IFERROR(
    (((AM252/FRACAS!$AY$1)*60))
    /
    (((AM252/FRACAS!$AY$1)*60) + SUMPRODUCT((FRACAS!$B$5:$B$8970=AM$4)*(FRACAS!$D$5:$D$8970&lt;=AM252)*(IFERROR(FRACAS!$AM$5:$AM$8970,0)))
    ),"")</f>
        <v/>
      </c>
      <c r="MN252" s="240" t="str" cm="1">
        <f t="array" ref="MN252">IFERROR(
    (((AN252/FRACAS!$AY$1)*60))
    /
    (((AN252/FRACAS!$AY$1)*60) + SUMPRODUCT((FRACAS!$B$5:$B$8970=AN$4)*(FRACAS!$D$5:$D$8970&lt;=AN252)*(IFERROR(FRACAS!$AM$5:$AM$8970,0)))
    ),"")</f>
        <v/>
      </c>
      <c r="MO252" s="240" t="str" cm="1">
        <f t="array" ref="MO252">IFERROR(
    (((AO252/FRACAS!$AY$1)*60))
    /
    (((AO252/FRACAS!$AY$1)*60) + SUMPRODUCT((FRACAS!$B$5:$B$8970=AO$4)*(FRACAS!$D$5:$D$8970&lt;=AO252)*(IFERROR(FRACAS!$AM$5:$AM$8970,0)))
    ),"")</f>
        <v/>
      </c>
      <c r="MP252" s="240" t="str" cm="1">
        <f t="array" ref="MP252">IFERROR(
    (((AP252/FRACAS!$AY$1)*60))
    /
    (((AP252/FRACAS!$AY$1)*60) + SUMPRODUCT((FRACAS!$B$5:$B$8970=AP$4)*(FRACAS!$D$5:$D$8970&lt;=AP252)*(IFERROR(FRACAS!$AM$5:$AM$8970,0)))
    ),"")</f>
        <v/>
      </c>
      <c r="MQ252" s="240" t="str" cm="1">
        <f t="array" ref="MQ252">IFERROR(
    (((AQ252/FRACAS!$AY$1)*60))
    /
    (((AQ252/FRACAS!$AY$1)*60) + SUMPRODUCT((FRACAS!$B$5:$B$8970=AQ$4)*(FRACAS!$D$5:$D$8970&lt;=AQ252)*(IFERROR(FRACAS!$AM$5:$AM$8970,0)))
    ),"")</f>
        <v/>
      </c>
      <c r="MR252" s="194"/>
      <c r="MS252" s="194"/>
      <c r="MT252" s="194"/>
      <c r="MU252" s="194"/>
      <c r="MV252" s="194"/>
      <c r="MW252" s="194"/>
      <c r="MX252" s="194"/>
      <c r="MY252" s="194"/>
      <c r="MZ252" s="194"/>
      <c r="NA252" s="195"/>
      <c r="ND252" s="241">
        <f t="shared" si="21"/>
        <v>0</v>
      </c>
      <c r="NE252" s="242" t="str">
        <f t="shared" si="22"/>
        <v/>
      </c>
      <c r="NF252" s="193" t="str" cm="1">
        <f t="array" ref="NF252">IF($ND252=0,"",(IFERROR( (IFERROR($ND252/FRACAS!$AY$1*60,0) - SUMPRODUCT( (FRACAS!$K$5:$K$8972=NF$2) * IFERROR(FRACAS!$AN$5:$AN$8972,0) ) ) / IFERROR($ND252/FRACAS!$AY$1*60,0), 1 )))</f>
        <v/>
      </c>
      <c r="NG252" s="193" t="str" cm="1">
        <f t="array" ref="NG252">IF($ND252=0,"",(IFERROR( (IFERROR($ND252/FRACAS!$AY$1*60,0) - SUMPRODUCT( (FRACAS!$K$5:$K$8972=NG$2) * IFERROR(FRACAS!$AN$5:$AN$8972,0) ) ) / IFERROR($ND252/FRACAS!$AY$1*60,0), 1 )))</f>
        <v/>
      </c>
      <c r="NH252" s="193" t="str" cm="1">
        <f t="array" ref="NH252">IF($ND252=0,"",(IFERROR( (IFERROR($ND252/FRACAS!$AY$1*60,0) - SUMPRODUCT( (FRACAS!$K$5:$K$8972=NH$2) * IFERROR(FRACAS!$AN$5:$AN$8972,0) ) ) / IFERROR($ND252/FRACAS!$AY$1*60,0), 1 )))</f>
        <v/>
      </c>
      <c r="NI252" s="193" t="str" cm="1">
        <f t="array" ref="NI252">IF($ND252=0,"",(IFERROR( (IFERROR($ND252/FRACAS!$AY$1*60,0) - SUMPRODUCT( (FRACAS!$K$5:$K$8972=NI$2) * IFERROR(FRACAS!$AN$5:$AN$8972,0) ) ) / IFERROR($ND252/FRACAS!$AY$1*60,0), 1 )))</f>
        <v/>
      </c>
      <c r="NJ252" s="193" t="str" cm="1">
        <f t="array" ref="NJ252">IF($ND252=0,"",(IFERROR( (IFERROR($ND252/FRACAS!$AY$1*60,0) - SUMPRODUCT( (FRACAS!$K$5:$K$8972=NJ$2) * IFERROR(FRACAS!$AN$5:$AN$8972,0) ) ) / IFERROR($ND252/FRACAS!$AY$1*60,0), 1 )))</f>
        <v/>
      </c>
      <c r="NK252" s="193" t="str" cm="1">
        <f t="array" ref="NK252">IF($ND252=0,"",(IFERROR( (IFERROR($ND252/FRACAS!$AY$1*60,0) - SUMPRODUCT( (FRACAS!$K$5:$K$8972=NK$2) * IFERROR(FRACAS!$AN$5:$AN$8972,0) ) ) / IFERROR($ND252/FRACAS!$AY$1*60,0), 1 )))</f>
        <v/>
      </c>
      <c r="NL252" s="193" t="str" cm="1">
        <f t="array" ref="NL252">IF($ND252=0,"",(IFERROR( (IFERROR($ND252/FRACAS!$AY$1*60,0) - SUMPRODUCT( (FRACAS!$K$5:$K$8972=NL$2) * IFERROR(FRACAS!$AN$5:$AN$8972,0) ) ) / IFERROR($ND252/FRACAS!$AY$1*60,0), 1 )))</f>
        <v/>
      </c>
      <c r="NM252" s="193" t="str" cm="1">
        <f t="array" ref="NM252">IF($ND252=0,"",(IFERROR( (IFERROR($ND252/FRACAS!$AY$1*60,0) - SUMPRODUCT( (FRACAS!$K$5:$K$8972=NM$2) * IFERROR(FRACAS!$AN$5:$AN$8972,0) ) ) / IFERROR($ND252/FRACAS!$AY$1*60,0), 1 )))</f>
        <v/>
      </c>
      <c r="NN252" s="193" t="str" cm="1">
        <f t="array" ref="NN252">IF($ND252=0,"",(IFERROR( (IFERROR($ND252/FRACAS!$AY$1*60,0) - SUMPRODUCT( (FRACAS!$K$5:$K$8972=NN$2) * IFERROR(FRACAS!$AN$5:$AN$8972,0) ) ) / IFERROR($ND252/FRACAS!$AY$1*60,0), 1 )))</f>
        <v/>
      </c>
      <c r="NO252" s="193" t="str" cm="1">
        <f t="array" ref="NO252">IF($ND252=0,"",(IFERROR( (IFERROR($ND252/FRACAS!$AY$1*60,0) - SUMPRODUCT( (FRACAS!$K$5:$K$8972=NO$2) * IFERROR(FRACAS!$AN$5:$AN$8972,0) ) ) / IFERROR($ND252/FRACAS!$AY$1*60,0), 1 )))</f>
        <v/>
      </c>
      <c r="NP252" s="193" t="str" cm="1">
        <f t="array" ref="NP252">IF($ND252=0,"",(IFERROR( (IFERROR($ND252/FRACAS!$AY$1*60,0) - SUMPRODUCT( (FRACAS!$K$5:$K$8972=NP$2) * IFERROR(FRACAS!$AN$5:$AN$8972,0) ) ) / IFERROR($ND252/FRACAS!$AY$1*60,0), 1 )))</f>
        <v/>
      </c>
      <c r="NQ252" s="193" t="str" cm="1">
        <f t="array" ref="NQ252">IF($ND252=0,"",(IFERROR( (IFERROR($ND252/FRACAS!$AY$1*60,0) - SUMPRODUCT( (FRACAS!$K$5:$K$8972=NQ$2) * IFERROR(FRACAS!$AN$5:$AN$8972,0) ) ) / IFERROR($ND252/FRACAS!$AY$1*60,0), 1 )))</f>
        <v/>
      </c>
      <c r="NR252" s="193" t="str" cm="1">
        <f t="array" ref="NR252">IF($ND252=0,"",(IFERROR( (IFERROR($ND252/FRACAS!$AY$1*60,0) - SUMPRODUCT( (FRACAS!$K$5:$K$8972=NR$2) * IFERROR(FRACAS!$AN$5:$AN$8972,0) ) ) / IFERROR($ND252/FRACAS!$AY$1*60,0), 1 )))</f>
        <v/>
      </c>
      <c r="NS252" s="193" t="str" cm="1">
        <f t="array" ref="NS252">IF($ND252=0,"",(IFERROR( (IFERROR($ND252/FRACAS!$AY$1*60,0) - SUMPRODUCT( (FRACAS!$K$5:$K$8972=NS$2) * IFERROR(FRACAS!$AN$5:$AN$8972,0) ) ) / IFERROR($ND252/FRACAS!$AY$1*60,0), 1 )))</f>
        <v/>
      </c>
      <c r="NT252" s="193" t="str" cm="1">
        <f t="array" ref="NT252">IF($ND252=0,"",(IFERROR( (IFERROR($ND252/FRACAS!$AY$1*60,0) - SUMPRODUCT( (FRACAS!$K$5:$K$8972=NT$2) * IFERROR(FRACAS!$AN$5:$AN$8972,0) ) ) / IFERROR($ND252/FRACAS!$AY$1*60,0), 1 )))</f>
        <v/>
      </c>
      <c r="NU252" s="193" t="str" cm="1">
        <f t="array" ref="NU252">IF($ND252=0,"",(IFERROR( (IFERROR($ND252/FRACAS!$AY$1*60,0) - SUMPRODUCT( (FRACAS!$K$5:$K$8972=NU$2) * IFERROR(FRACAS!$AN$5:$AN$8972,0) ) ) / IFERROR($ND252/FRACAS!$AY$1*60,0), 1 )))</f>
        <v/>
      </c>
      <c r="NV252" s="193" t="str" cm="1">
        <f t="array" ref="NV252">IF($ND252=0,"",(IFERROR( (IFERROR($ND252/FRACAS!$AY$1*60,0) - SUMPRODUCT( (FRACAS!$K$5:$K$8972=NV$2) * IFERROR(FRACAS!$AN$5:$AN$8972,0) ) ) / IFERROR($ND252/FRACAS!$AY$1*60,0), 1 )))</f>
        <v/>
      </c>
      <c r="NW252" s="193" t="str" cm="1">
        <f t="array" ref="NW252">IF($ND252=0,"",(IFERROR( (IFERROR($ND252/FRACAS!$AY$1*60,0) - SUMPRODUCT( (FRACAS!$K$5:$K$8972=NW$2) * IFERROR(FRACAS!$AN$5:$AN$8972,0) ) ) / IFERROR($ND252/FRACAS!$AY$1*60,0), 1 )))</f>
        <v/>
      </c>
      <c r="NX252" s="193" t="str" cm="1">
        <f t="array" ref="NX252">IF($ND252=0,"",(IFERROR( (IFERROR($ND252/FRACAS!$AY$1*60,0) - SUMPRODUCT( (FRACAS!$K$5:$K$8972=NX$2) * IFERROR(FRACAS!$AN$5:$AN$8972,0) ) ) / IFERROR($ND252/FRACAS!$AY$1*60,0), 1 )))</f>
        <v/>
      </c>
      <c r="NY252" s="193" t="str" cm="1">
        <f t="array" ref="NY252">IF($ND252=0,"",(IFERROR( (IFERROR($ND252/FRACAS!$AY$1*60,0) - SUMPRODUCT( (FRACAS!$K$5:$K$8972=NY$2) * IFERROR(FRACAS!$AN$5:$AN$8972,0) ) ) / IFERROR($ND252/FRACAS!$AY$1*60,0), 1 )))</f>
        <v/>
      </c>
      <c r="NZ252" s="193" t="str" cm="1">
        <f t="array" ref="NZ252">IF($ND252=0,"",(IFERROR( (IFERROR($ND252/FRACAS!$AY$1*60,0) - SUMPRODUCT( (FRACAS!$K$5:$K$8972=NZ$2) * IFERROR(FRACAS!$AN$5:$AN$8972,0) ) ) / IFERROR($ND252/FRACAS!$AY$1*60,0), 1 )))</f>
        <v/>
      </c>
      <c r="OA252" s="193" t="str" cm="1">
        <f t="array" ref="OA252">IF($ND252=0,"",(IFERROR( (IFERROR($ND252/FRACAS!$AY$1*60,0) - SUMPRODUCT( (FRACAS!$K$5:$K$8972=OA$2) * IFERROR(FRACAS!$AN$5:$AN$8972,0) ) ) / IFERROR($ND252/FRACAS!$AY$1*60,0), 1 )))</f>
        <v/>
      </c>
      <c r="OB252" s="193" t="str" cm="1">
        <f t="array" ref="OB252">IF($ND252=0,"",(IFERROR( (IFERROR($ND252/FRACAS!$AY$1*60,0) - SUMPRODUCT( (FRACAS!$K$5:$K$8972=OB$2) * IFERROR(FRACAS!$AN$5:$AN$8972,0) ) ) / IFERROR($ND252/FRACAS!$AY$1*60,0), 1 )))</f>
        <v/>
      </c>
      <c r="OC252" s="193" t="str" cm="1">
        <f t="array" ref="OC252">IF($ND252=0,"",(IFERROR( (IFERROR($ND252/FRACAS!$AY$1*60,0) - SUMPRODUCT( (FRACAS!$K$5:$K$8972=OC$2) * IFERROR(FRACAS!$AN$5:$AN$8972,0) ) ) / IFERROR($ND252/FRACAS!$AY$1*60,0), 1 )))</f>
        <v/>
      </c>
      <c r="OD252" s="193" t="str" cm="1">
        <f t="array" ref="OD252">IF($ND252=0,"",(IFERROR( (IFERROR($ND252/FRACAS!$AY$1*60,0) - SUMPRODUCT( (FRACAS!$K$5:$K$8972=OD$2) * IFERROR(FRACAS!$AN$5:$AN$8972,0) ) ) / IFERROR($ND252/FRACAS!$AY$1*60,0), 1 )))</f>
        <v/>
      </c>
      <c r="OE252" s="193" t="str" cm="1">
        <f t="array" ref="OE252">IF($ND252=0,"",(IFERROR( (IFERROR($ND252/FRACAS!$AY$1*60,0) - SUMPRODUCT( (FRACAS!$K$5:$K$8972=OE$2) * IFERROR(FRACAS!$AN$5:$AN$8972,0) ) ) / IFERROR($ND252/FRACAS!$AY$1*60,0), 1 )))</f>
        <v/>
      </c>
      <c r="OF252" s="193" t="str" cm="1">
        <f t="array" ref="OF252">IF($ND252=0,"",(IFERROR( (IFERROR($ND252/FRACAS!$AY$1*60,0) - SUMPRODUCT( (FRACAS!$K$5:$K$8972=OF$2) * IFERROR(FRACAS!$AN$5:$AN$8972,0) ) ) / IFERROR($ND252/FRACAS!$AY$1*60,0), 1 )))</f>
        <v/>
      </c>
      <c r="OG252" s="193" t="str" cm="1">
        <f t="array" ref="OG252">IF($ND252=0,"",(IFERROR( (IFERROR($ND252/FRACAS!$AY$1*60,0) - SUMPRODUCT( (FRACAS!$K$5:$K$8972=OG$2) * IFERROR(FRACAS!$AN$5:$AN$8972,0) ) ) / IFERROR($ND252/FRACAS!$AY$1*60,0), 1 )))</f>
        <v/>
      </c>
      <c r="OH252" s="193" t="str" cm="1">
        <f t="array" ref="OH252">IF($ND252=0,"",(IFERROR( (IFERROR($ND252/FRACAS!$AY$1*60,0) - SUMPRODUCT( (FRACAS!$K$5:$K$8972=OH$2) * IFERROR(FRACAS!$AN$5:$AN$8972,0) ) ) / IFERROR($ND252/FRACAS!$AY$1*60,0), 1 )))</f>
        <v/>
      </c>
      <c r="OI252" s="193" t="str" cm="1">
        <f t="array" ref="OI252">IF($ND252=0,"",(IFERROR( (IFERROR($ND252/FRACAS!$AY$1*60,0) - SUMPRODUCT( (FRACAS!$K$5:$K$8972=OI$2) * IFERROR(FRACAS!$AN$5:$AN$8972,0) ) ) / IFERROR($ND252/FRACAS!$AY$1*60,0), 1 )))</f>
        <v/>
      </c>
      <c r="OJ252" s="193" t="str" cm="1">
        <f t="array" ref="OJ252">IF($ND252=0,"",(IFERROR( (IFERROR($ND252/FRACAS!$AY$1*60,0) - SUMPRODUCT( (FRACAS!$K$5:$K$8972=OJ$2) * IFERROR(FRACAS!$AN$5:$AN$8972,0) ) ) / IFERROR($ND252/FRACAS!$AY$1*60,0), 1 )))</f>
        <v/>
      </c>
      <c r="OK252" s="193" t="str" cm="1">
        <f t="array" ref="OK252">IF($ND252=0,"",(IFERROR( (IFERROR($ND252/FRACAS!$AY$1*60,0) - SUMPRODUCT( (FRACAS!$K$5:$K$8972=OK$2) * IFERROR(FRACAS!$AN$5:$AN$8972,0) ) ) / IFERROR($ND252/FRACAS!$AY$1*60,0), 1 )))</f>
        <v/>
      </c>
      <c r="OL252" s="193" t="str" cm="1">
        <f t="array" ref="OL252">IF($ND252=0,"",(IFERROR( (IFERROR($ND252/FRACAS!$AY$1*60,0) - SUMPRODUCT( (FRACAS!$K$5:$K$8972=OL$2) * IFERROR(FRACAS!$AN$5:$AN$8972,0) ) ) / IFERROR($ND252/FRACAS!$AY$1*60,0), 1 )))</f>
        <v/>
      </c>
      <c r="OM252" s="193" t="str" cm="1">
        <f t="array" ref="OM252">IF($ND252=0,"",(IFERROR( (IFERROR($ND252/FRACAS!$AY$1*60,0) - SUMPRODUCT( (FRACAS!$K$5:$K$8972=OM$2) * IFERROR(FRACAS!$AN$5:$AN$8972,0) ) ) / IFERROR($ND252/FRACAS!$AY$1*60,0), 1 )))</f>
        <v/>
      </c>
      <c r="ON252" s="193" t="str" cm="1">
        <f t="array" ref="ON252">IF($ND252=0,"",(IFERROR( (IFERROR($ND252/FRACAS!$AY$1*60,0) - SUMPRODUCT( (FRACAS!$K$5:$K$8972=ON$2) * IFERROR(FRACAS!$AN$5:$AN$8972,0) ) ) / IFERROR($ND252/FRACAS!$AY$1*60,0), 1 )))</f>
        <v/>
      </c>
      <c r="OO252" s="193" t="str" cm="1">
        <f t="array" ref="OO252">IF($ND252=0,"",(IFERROR( (IFERROR($ND252/FRACAS!$AY$1*60,0) - SUMPRODUCT( (FRACAS!$K$5:$K$8972=OO$2) * IFERROR(FRACAS!$AN$5:$AN$8972,0) ) ) / IFERROR($ND252/FRACAS!$AY$1*60,0), 1 )))</f>
        <v/>
      </c>
      <c r="OP252" s="193" t="str" cm="1">
        <f t="array" ref="OP252">IF($ND252=0,"",(IFERROR( (IFERROR($ND252/FRACAS!$AY$1*60,0) - SUMPRODUCT( (FRACAS!$K$5:$K$8972=OP$2) * IFERROR(FRACAS!$AN$5:$AN$8972,0) ) ) / IFERROR($ND252/FRACAS!$AY$1*60,0), 1 )))</f>
        <v/>
      </c>
      <c r="OQ252" s="193" t="str" cm="1">
        <f t="array" ref="OQ252">IF($ND252=0,"",(IFERROR( (IFERROR($ND252/FRACAS!$AY$1*60,0) - SUMPRODUCT( (FRACAS!$K$5:$K$8972=OQ$2) * IFERROR(FRACAS!$AN$5:$AN$8972,0) ) ) / IFERROR($ND252/FRACAS!$AY$1*60,0), 1 )))</f>
        <v/>
      </c>
      <c r="OR252" s="193" t="str" cm="1">
        <f t="array" ref="OR252">IF($ND252=0,"",(IFERROR( (IFERROR($ND252/FRACAS!$AY$1*60,0) - SUMPRODUCT( (FRACAS!$K$5:$K$8972=OR$2) * IFERROR(FRACAS!$AN$5:$AN$8972,0) ) ) / IFERROR($ND252/FRACAS!$AY$1*60,0), 1 )))</f>
        <v/>
      </c>
      <c r="OS252" s="193" t="str" cm="1">
        <f t="array" ref="OS252">IF($ND252=0,"",(IFERROR( (IFERROR($ND252/FRACAS!$AY$1*60,0) - SUMPRODUCT( (FRACAS!$K$5:$K$8972=OS$2) * IFERROR(FRACAS!$AN$5:$AN$8972,0) ) ) / IFERROR($ND252/FRACAS!$AY$1*60,0), 1 )))</f>
        <v/>
      </c>
      <c r="OT252" s="243" t="str" cm="1">
        <f t="array" ref="OT252">IF($ND252=0,"",(IFERROR( (IFERROR($ND252/FRACAS!$AY$1*60,0) - SUMPRODUCT( (FRACAS!$K$5:$K$8972=OT$2) * IFERROR(FRACAS!$AN$5:$AN$8972,0) ) ) / IFERROR($ND252/FRACAS!$AY$1*60,0), 1 )))</f>
        <v/>
      </c>
    </row>
    <row r="253" spans="2:410" x14ac:dyDescent="0.2">
      <c r="B253" s="233"/>
      <c r="C253" s="259">
        <f>IF('[1]17.11.2025 IASI18 Mileage'!C253="","",'[1]17.11.2025 IASI18 Mileage'!C253)</f>
        <v>47707</v>
      </c>
      <c r="D253" s="201" t="str">
        <f>IF('[1]17.11.2025 IASI18 Mileage'!D253="","",'[1]17.11.2025 IASI18 Mileage'!D253)</f>
        <v/>
      </c>
      <c r="E253" s="201" t="str">
        <f>IF('[1]17.11.2025 IASI18 Mileage'!E253="","",'[1]17.11.2025 IASI18 Mileage'!E253)</f>
        <v/>
      </c>
      <c r="F253" s="201" t="str">
        <f>IF('[1]17.11.2025 IASI18 Mileage'!F253="","",'[1]17.11.2025 IASI18 Mileage'!F253)</f>
        <v/>
      </c>
      <c r="G253" s="201" t="str">
        <f>IF('[1]17.11.2025 IASI18 Mileage'!G253="","",'[1]17.11.2025 IASI18 Mileage'!G253)</f>
        <v/>
      </c>
      <c r="H253" s="201" t="str">
        <f>IF('[1]17.11.2025 IASI18 Mileage'!H253="","",'[1]17.11.2025 IASI18 Mileage'!H253)</f>
        <v/>
      </c>
      <c r="I253" s="201" t="str">
        <f>IF('[1]17.11.2025 IASI18 Mileage'!I253="","",'[1]17.11.2025 IASI18 Mileage'!I253)</f>
        <v/>
      </c>
      <c r="J253" s="201" t="str">
        <f>IF('[1]17.11.2025 IASI18 Mileage'!J253="","",'[1]17.11.2025 IASI18 Mileage'!J253)</f>
        <v/>
      </c>
      <c r="K253" s="201" t="str">
        <f>IF('[1]17.11.2025 IASI18 Mileage'!K253="","",'[1]17.11.2025 IASI18 Mileage'!K253)</f>
        <v/>
      </c>
      <c r="L253" s="201" t="str">
        <f>IF('[1]17.11.2025 IASI18 Mileage'!L253="","",'[1]17.11.2025 IASI18 Mileage'!L253)</f>
        <v/>
      </c>
      <c r="M253" s="201" t="str">
        <f>IF('[1]17.11.2025 IASI18 Mileage'!M253="","",'[1]17.11.2025 IASI18 Mileage'!M253)</f>
        <v/>
      </c>
      <c r="N253" s="201" t="str">
        <f>IF('[1]17.11.2025 IASI18 Mileage'!N253="","",'[1]17.11.2025 IASI18 Mileage'!N253)</f>
        <v/>
      </c>
      <c r="O253" s="201" t="str">
        <f>IF('[1]17.11.2025 IASI18 Mileage'!O253="","",'[1]17.11.2025 IASI18 Mileage'!O253)</f>
        <v/>
      </c>
      <c r="P253" s="201" t="str">
        <f>IF('[1]17.11.2025 IASI18 Mileage'!P253="","",'[1]17.11.2025 IASI18 Mileage'!P253)</f>
        <v/>
      </c>
      <c r="Q253" s="201" t="str">
        <f>IF('[1]17.11.2025 IASI18 Mileage'!Q253="","",'[1]17.11.2025 IASI18 Mileage'!Q253)</f>
        <v/>
      </c>
      <c r="R253" s="201" t="str">
        <f>IF('[1]17.11.2025 IASI18 Mileage'!R253="","",'[1]17.11.2025 IASI18 Mileage'!R253)</f>
        <v/>
      </c>
      <c r="S253" s="201" t="str">
        <f>IF('[1]17.11.2025 IASI18 Mileage'!S253="","",'[1]17.11.2025 IASI18 Mileage'!S253)</f>
        <v/>
      </c>
      <c r="T253" s="201" t="str">
        <f>IF('[1]17.11.2025 IASI18 Mileage'!T253="","",'[1]17.11.2025 IASI18 Mileage'!T253)</f>
        <v/>
      </c>
      <c r="U253" s="201" t="str">
        <f>IF('[1]17.11.2025 IASI18 Mileage'!U253="","",'[1]17.11.2025 IASI18 Mileage'!U253)</f>
        <v/>
      </c>
      <c r="V253" s="201"/>
      <c r="W253" s="201"/>
      <c r="X253" s="201"/>
      <c r="Y253" s="201"/>
      <c r="Z253" s="201"/>
      <c r="AA253" s="201"/>
      <c r="AB253" s="201"/>
      <c r="AC253" s="201"/>
      <c r="AD253" s="201"/>
      <c r="AE253" s="201"/>
      <c r="AF253" s="201"/>
      <c r="AG253" s="201"/>
      <c r="AH253" s="201"/>
      <c r="AI253" s="201"/>
      <c r="AJ253" s="201"/>
      <c r="AK253" s="201"/>
      <c r="AL253" s="201"/>
      <c r="AM253" s="201"/>
      <c r="AN253" s="201"/>
      <c r="AO253" s="201"/>
      <c r="AP253" s="201"/>
      <c r="AQ253" s="201"/>
      <c r="AR253" s="201"/>
      <c r="AS253" s="201"/>
      <c r="AT253" s="201"/>
      <c r="AU253" s="201"/>
      <c r="AV253" s="201"/>
      <c r="AW253" s="201"/>
      <c r="AX253" s="201"/>
      <c r="AY253" s="201"/>
      <c r="AZ253" s="201"/>
      <c r="BA253" s="202"/>
      <c r="BB253" s="184"/>
      <c r="BD253" s="234"/>
      <c r="BE253" s="234"/>
      <c r="BF253" s="234"/>
      <c r="BG253" s="234"/>
      <c r="BH253" s="234"/>
      <c r="BI253" s="234"/>
      <c r="BJ253" s="234"/>
      <c r="BK253" s="234"/>
      <c r="BL253" s="234"/>
      <c r="BM253" s="234"/>
      <c r="DC253" s="184">
        <f t="shared" si="19"/>
        <v>0</v>
      </c>
      <c r="DD253" s="235" t="str">
        <f t="shared" si="20"/>
        <v/>
      </c>
      <c r="DE253" s="186">
        <f>IF(D253&gt; 0,(COUNTIFS(FRACAS!$B$5:$B$8972, D$4, FRACAS!$D$5:$D$8972, "&lt;="&amp;D253)), "" )</f>
        <v>0</v>
      </c>
      <c r="DF253" s="186">
        <f>IF(E253&gt; 0,(COUNTIFS(FRACAS!$B$5:$B$8972, E$4, FRACAS!$D$5:$D$8972, "&lt;="&amp;E253)), "" )</f>
        <v>0</v>
      </c>
      <c r="DG253" s="186">
        <f>IF(F253&gt; 0,(COUNTIFS(FRACAS!$B$5:$B$8972, F$4, FRACAS!$D$5:$D$8972, "&lt;="&amp;F253)), "" )</f>
        <v>0</v>
      </c>
      <c r="DH253" s="186">
        <f>IF(G253&gt; 0,(COUNTIFS(FRACAS!$B$5:$B$8972, G$4, FRACAS!$D$5:$D$8972, "&lt;="&amp;G253)), "" )</f>
        <v>0</v>
      </c>
      <c r="DI253" s="186">
        <f>IF(H253&gt; 0,(COUNTIFS(FRACAS!$B$5:$B$8972, H$4, FRACAS!$D$5:$D$8972, "&lt;="&amp;H253)), "" )</f>
        <v>0</v>
      </c>
      <c r="DJ253" s="186">
        <f>IF(I253&gt; 0,(COUNTIFS(FRACAS!$B$5:$B$8972, I$4, FRACAS!$D$5:$D$8972, "&lt;="&amp;I253)), "" )</f>
        <v>0</v>
      </c>
      <c r="DK253" s="186">
        <f>IF(J253&gt; 0,(COUNTIFS(FRACAS!$B$5:$B$8972, J$4, FRACAS!$D$5:$D$8972, "&lt;="&amp;J253)), "" )</f>
        <v>0</v>
      </c>
      <c r="DL253" s="186">
        <f>IF(K253&gt; 0,(COUNTIFS(FRACAS!$B$5:$B$8972, K$4, FRACAS!$D$5:$D$8972, "&lt;="&amp;K253)), "" )</f>
        <v>0</v>
      </c>
      <c r="DM253" s="186">
        <f>IF(L253&gt; 0,(COUNTIFS(FRACAS!$B$5:$B$8972, L$4, FRACAS!$D$5:$D$8972, "&lt;="&amp;L253)), "" )</f>
        <v>0</v>
      </c>
      <c r="DN253" s="186">
        <f>IF(M253&gt; 0,(COUNTIFS(FRACAS!$B$5:$B$8972, M$4, FRACAS!$D$5:$D$8972, "&lt;="&amp;M253)), "" )</f>
        <v>0</v>
      </c>
      <c r="DO253" s="186">
        <f>IF(N253&gt; 0,(COUNTIFS(FRACAS!$B$5:$B$8972, N$4, FRACAS!$D$5:$D$8972, "&lt;="&amp;N253)), "" )</f>
        <v>0</v>
      </c>
      <c r="DP253" s="186">
        <f>IF(O253&gt; 0,(COUNTIFS(FRACAS!$B$5:$B$8972, O$4, FRACAS!$D$5:$D$8972, "&lt;="&amp;O253)), "" )</f>
        <v>0</v>
      </c>
      <c r="DQ253" s="186">
        <f>IF(P253&gt; 0,(COUNTIFS(FRACAS!$B$5:$B$8972, P$4, FRACAS!$D$5:$D$8972, "&lt;="&amp;P253)), "" )</f>
        <v>0</v>
      </c>
      <c r="DR253" s="186">
        <f>IF(Q253&gt; 0,(COUNTIFS(FRACAS!$B$5:$B$8972, Q$4, FRACAS!$D$5:$D$8972, "&lt;="&amp;Q253)), "" )</f>
        <v>0</v>
      </c>
      <c r="DS253" s="186">
        <f>IF(R253&gt; 0,(COUNTIFS(FRACAS!$B$5:$B$8972, R$4, FRACAS!$D$5:$D$8972, "&lt;="&amp;R253)), "" )</f>
        <v>0</v>
      </c>
      <c r="DT253" s="186">
        <f>IF(S253&gt; 0,(COUNTIFS(FRACAS!$B$5:$B$8972, S$4, FRACAS!$D$5:$D$8972, "&lt;="&amp;S253)), "" )</f>
        <v>0</v>
      </c>
      <c r="DU253" s="186">
        <f>IF(T253&gt; 0,(COUNTIFS(FRACAS!$B$5:$B$8972, T$4, FRACAS!$D$5:$D$8972, "&lt;="&amp;T253)), "" )</f>
        <v>0</v>
      </c>
      <c r="DV253" s="186">
        <f>IF(U253&gt; 0,(COUNTIFS(FRACAS!$B$5:$B$8972, U$4, FRACAS!$D$5:$D$8972, "&lt;="&amp;U253)), "" )</f>
        <v>0</v>
      </c>
      <c r="DW253" s="186" t="str">
        <f>IF(V253&gt; 0,(COUNTIFS(FRACAS!$B$5:$B$8972, V$4, FRACAS!$D$5:$D$8972, "&lt;="&amp;V253)), "" )</f>
        <v/>
      </c>
      <c r="DX253" s="186" t="str">
        <f>IF(W253&gt; 0,(COUNTIFS(FRACAS!$B$5:$B$8972, W$4, FRACAS!$D$5:$D$8972, "&lt;="&amp;W253)), "" )</f>
        <v/>
      </c>
      <c r="DY253" s="186" t="str">
        <f>IF(X253&gt; 0,(COUNTIFS(FRACAS!$B$5:$B$8972, X$4, FRACAS!$D$5:$D$8972, "&lt;="&amp;X253)), "" )</f>
        <v/>
      </c>
      <c r="DZ253" s="186" t="str">
        <f>IF(Y253&gt; 0,(COUNTIFS(FRACAS!$B$5:$B$8972, Y$4, FRACAS!$D$5:$D$8972, "&lt;="&amp;Y253)), "" )</f>
        <v/>
      </c>
      <c r="EA253" s="186" t="str">
        <f>IF(Z253&gt; 0,(COUNTIFS(FRACAS!$B$5:$B$8972, Z$4, FRACAS!$D$5:$D$8972, "&lt;="&amp;Z253)), "" )</f>
        <v/>
      </c>
      <c r="EB253" s="186" t="str">
        <f>IF(AA253&gt; 0,(COUNTIFS(FRACAS!$B$5:$B$8972, AA$4, FRACAS!$D$5:$D$8972, "&lt;="&amp;AA253)), "" )</f>
        <v/>
      </c>
      <c r="EC253" s="186" t="str">
        <f>IF(AB253&gt; 0,(COUNTIFS(FRACAS!$B$5:$B$8972, AB$4, FRACAS!$D$5:$D$8972, "&lt;="&amp;AB253)), "" )</f>
        <v/>
      </c>
      <c r="ED253" s="186" t="str">
        <f>IF(AC253&gt; 0,(COUNTIFS(FRACAS!$B$5:$B$8972, AC$4, FRACAS!$D$5:$D$8972, "&lt;="&amp;AC253)), "" )</f>
        <v/>
      </c>
      <c r="EE253" s="186" t="str">
        <f>IF(AD253&gt; 0,(COUNTIFS(FRACAS!$B$5:$B$8972, AD$4, FRACAS!$D$5:$D$8972, "&lt;="&amp;AD253)), "" )</f>
        <v/>
      </c>
      <c r="EF253" s="186" t="str">
        <f>IF(AE253&gt; 0,(COUNTIFS(FRACAS!$B$5:$B$8972, AE$4, FRACAS!$D$5:$D$8972, "&lt;="&amp;AE253)), "" )</f>
        <v/>
      </c>
      <c r="EG253" s="186" t="str">
        <f>IF(AF253&gt; 0,(COUNTIFS(FRACAS!$B$5:$B$8972, AF$4, FRACAS!$D$5:$D$8972, "&lt;="&amp;AF253)), "" )</f>
        <v/>
      </c>
      <c r="EH253" s="186" t="str">
        <f>IF(AG253&gt; 0,(COUNTIFS(FRACAS!$B$5:$B$8972, AG$4, FRACAS!$D$5:$D$8972, "&lt;="&amp;AG253)), "" )</f>
        <v/>
      </c>
      <c r="EI253" s="186" t="str">
        <f>IF(AH253&gt; 0,(COUNTIFS(FRACAS!$B$5:$B$8972, AH$4, FRACAS!$D$5:$D$8972, "&lt;="&amp;AH253)), "" )</f>
        <v/>
      </c>
      <c r="EJ253" s="186" t="str">
        <f>IF(AI253&gt; 0,(COUNTIFS(FRACAS!$B$5:$B$8972, AI$4, FRACAS!$D$5:$D$8972, "&lt;="&amp;AI253)), "" )</f>
        <v/>
      </c>
      <c r="EK253" s="186" t="str">
        <f>IF(AJ253&gt; 0,(COUNTIFS(FRACAS!$B$5:$B$8972, AJ$4, FRACAS!$D$5:$D$8972, "&lt;="&amp;AJ253)), "" )</f>
        <v/>
      </c>
      <c r="EL253" s="186" t="str">
        <f>IF(AK253&gt; 0,(COUNTIFS(FRACAS!$B$5:$B$8972, AK$4, FRACAS!$D$5:$D$8972, "&lt;="&amp;AK253)), "" )</f>
        <v/>
      </c>
      <c r="EM253" s="186" t="str">
        <f>IF(AL253&gt; 0,(COUNTIFS(FRACAS!$B$5:$B$8972, AL$4, FRACAS!$D$5:$D$8972, "&lt;="&amp;AL253)), "" )</f>
        <v/>
      </c>
      <c r="EN253" s="186" t="str">
        <f>IF(AM253&gt; 0,(COUNTIFS(FRACAS!$B$5:$B$8972, AM$4, FRACAS!$D$5:$D$8972, "&lt;="&amp;AM253)), "" )</f>
        <v/>
      </c>
      <c r="EO253" s="186" t="str">
        <f>IF(AN253&gt; 0,(COUNTIFS(FRACAS!$B$5:$B$8972, AN$4, FRACAS!$D$5:$D$8972, "&lt;="&amp;AN253)), "" )</f>
        <v/>
      </c>
      <c r="EP253" s="186" t="str">
        <f>IF(AO253&gt; 0,(COUNTIFS(FRACAS!$B$5:$B$8972, AO$4, FRACAS!$D$5:$D$8972, "&lt;="&amp;AO253)), "" )</f>
        <v/>
      </c>
      <c r="EQ253" s="186" t="str">
        <f>IF(AP253&gt; 0,(COUNTIFS(FRACAS!$B$5:$B$8972, AP$4, FRACAS!$D$5:$D$8972, "&lt;="&amp;AP253)), "" )</f>
        <v/>
      </c>
      <c r="ER253" s="186" t="str">
        <f>IF(AQ253&gt; 0,(COUNTIFS(FRACAS!$B$5:$B$8972, AQ$4, FRACAS!$D$5:$D$8972, "&lt;="&amp;AQ253)), "" )</f>
        <v/>
      </c>
      <c r="ES253" s="246"/>
      <c r="ET253" s="194"/>
      <c r="EU253" s="194"/>
      <c r="EV253" s="194"/>
      <c r="EW253" s="194"/>
      <c r="EX253" s="194"/>
      <c r="EY253" s="194"/>
      <c r="EZ253" s="194"/>
      <c r="FA253" s="194"/>
      <c r="FB253" s="195"/>
      <c r="FE253" s="190"/>
      <c r="FF253" s="190"/>
      <c r="FG253" s="190"/>
      <c r="FH253" s="190"/>
      <c r="FI253" s="190"/>
      <c r="FJ253" s="190"/>
      <c r="FK253" s="190"/>
      <c r="FL253" s="190"/>
      <c r="FM253" s="190"/>
      <c r="FN253" s="190"/>
      <c r="JD253" s="238"/>
      <c r="JE253" s="238"/>
      <c r="JF253" s="238"/>
      <c r="JG253" s="238"/>
      <c r="JH253" s="238"/>
      <c r="JI253" s="238"/>
      <c r="JJ253" s="238"/>
      <c r="JK253" s="238"/>
      <c r="JL253" s="238"/>
      <c r="JM253" s="238"/>
      <c r="JN253" s="247"/>
      <c r="JO253" s="248"/>
      <c r="JP253" s="248"/>
      <c r="JQ253" s="248"/>
      <c r="JR253" s="248"/>
      <c r="JS253" s="248"/>
      <c r="JT253" s="248"/>
      <c r="JU253" s="248"/>
      <c r="JV253" s="248"/>
      <c r="JW253" s="248"/>
      <c r="JX253" s="248"/>
      <c r="JY253" s="248"/>
      <c r="JZ253" s="248"/>
      <c r="KA253" s="248"/>
      <c r="KB253" s="248"/>
      <c r="KC253" s="248"/>
      <c r="KD253" s="248"/>
      <c r="KE253" s="248"/>
      <c r="KF253" s="248"/>
      <c r="KG253" s="248"/>
      <c r="KH253" s="248"/>
      <c r="KI253" s="248"/>
      <c r="KJ253" s="248"/>
      <c r="KK253" s="248"/>
      <c r="KL253" s="248"/>
      <c r="KM253" s="248"/>
      <c r="KN253" s="248"/>
      <c r="KO253" s="248"/>
      <c r="KP253" s="248"/>
      <c r="KQ253" s="248"/>
      <c r="KR253" s="248"/>
      <c r="KS253" s="248"/>
      <c r="KT253" s="248"/>
      <c r="KU253" s="248"/>
      <c r="KV253" s="248"/>
      <c r="KW253" s="248"/>
      <c r="KX253" s="248"/>
      <c r="KY253" s="248"/>
      <c r="KZ253" s="248"/>
      <c r="LA253" s="248"/>
      <c r="LC253" s="235" t="str">
        <f t="shared" si="18"/>
        <v/>
      </c>
      <c r="LD253" s="240" t="str" cm="1">
        <f t="array" ref="LD253">IFERROR((((D253/FRACAS!$AY$1)*60
)-(SUMPRODUCT((FRACAS!$B$5:$B$8970=D$4)*(FRACAS!$D$5:$D$8970&lt;=D253)*(IFERROR(FRACAS!$AM$5:$AM$8970,0)))
))/((D253/FRACAS!$AY$1)*60),"")</f>
        <v/>
      </c>
      <c r="LE253" s="240" t="str" cm="1">
        <f t="array" ref="LE253">IFERROR((((E253/FRACAS!$AY$1)*60
)-(SUMPRODUCT((FRACAS!$B$5:$B$8970=E$4)*(FRACAS!$D$5:$D$8970&lt;=E253)*(IFERROR(FRACAS!$AM$5:$AM$8970,0)))
))/((E253/FRACAS!$AY$1)*60),"")</f>
        <v/>
      </c>
      <c r="LF253" s="240" t="str" cm="1">
        <f t="array" ref="LF253">IFERROR((((F253/FRACAS!$AY$1)*60
)-(SUMPRODUCT((FRACAS!$B$5:$B$8970=F$4)*(FRACAS!$D$5:$D$8970&lt;=F253)*(IFERROR(FRACAS!$AM$5:$AM$8970,0)))
))/((F253/FRACAS!$AY$1)*60),"")</f>
        <v/>
      </c>
      <c r="LG253" s="240" t="str" cm="1">
        <f t="array" ref="LG253">IFERROR((((G253/FRACAS!$AY$1)*60
)-(SUMPRODUCT((FRACAS!$B$5:$B$8970=G$4)*(FRACAS!$D$5:$D$8970&lt;=G253)*(IFERROR(FRACAS!$AM$5:$AM$8970,0)))
))/((G253/FRACAS!$AY$1)*60),"")</f>
        <v/>
      </c>
      <c r="LH253" s="240" t="str" cm="1">
        <f t="array" ref="LH253">IFERROR((((H253/FRACAS!$AY$1)*60
)-(SUMPRODUCT((FRACAS!$B$5:$B$8970=H$4)*(FRACAS!$D$5:$D$8970&lt;=H253)*(IFERROR(FRACAS!$AM$5:$AM$8970,0)))
))/((H253/FRACAS!$AY$1)*60),"")</f>
        <v/>
      </c>
      <c r="LI253" s="240" t="str" cm="1">
        <f t="array" ref="LI253">IFERROR((((I253/FRACAS!$AY$1)*60
)-(SUMPRODUCT((FRACAS!$B$5:$B$8970=I$4)*(FRACAS!$D$5:$D$8970&lt;=I253)*(IFERROR(FRACAS!$AM$5:$AM$8970,0)))
))/((I253/FRACAS!$AY$1)*60),"")</f>
        <v/>
      </c>
      <c r="LJ253" s="240" t="str" cm="1">
        <f t="array" ref="LJ253">IFERROR((((J253/FRACAS!$AY$1)*60
)-(SUMPRODUCT((FRACAS!$B$5:$B$8970=J$4)*(FRACAS!$D$5:$D$8970&lt;=J253)*(IFERROR(FRACAS!$AM$5:$AM$8970,0)))
))/((J253/FRACAS!$AY$1)*60),"")</f>
        <v/>
      </c>
      <c r="LK253" s="240" t="str" cm="1">
        <f t="array" ref="LK253">IFERROR((((K253/FRACAS!$AY$1)*60
)-(SUMPRODUCT((FRACAS!$B$5:$B$8970=K$4)*(FRACAS!$D$5:$D$8970&lt;=K253)*(IFERROR(FRACAS!$AM$5:$AM$8970,0)))
))/((K253/FRACAS!$AY$1)*60),"")</f>
        <v/>
      </c>
      <c r="LL253" s="240" t="str" cm="1">
        <f t="array" ref="LL253">IFERROR((((L253/FRACAS!$AY$1)*60
)-(SUMPRODUCT((FRACAS!$B$5:$B$8970=L$4)*(FRACAS!$D$5:$D$8970&lt;=L253)*(IFERROR(FRACAS!$AM$5:$AM$8970,0)))
))/((L253/FRACAS!$AY$1)*60),"")</f>
        <v/>
      </c>
      <c r="LM253" s="240" t="str" cm="1">
        <f t="array" ref="LM253">IFERROR((((M253/FRACAS!$AY$1)*60
)-(SUMPRODUCT((FRACAS!$B$5:$B$8970=M$4)*(FRACAS!$D$5:$D$8970&lt;=M253)*(IFERROR(FRACAS!$AM$5:$AM$8970,0)))
))/((M253/FRACAS!$AY$1)*60),"")</f>
        <v/>
      </c>
      <c r="LN253" s="240" t="str" cm="1">
        <f t="array" ref="LN253">IFERROR((((N253/FRACAS!$AY$1)*60
)-(SUMPRODUCT((FRACAS!$B$5:$B$8970=N$4)*(FRACAS!$D$5:$D$8970&lt;=N253)*(IFERROR(FRACAS!$AM$5:$AM$8970,0)))
))/((N253/FRACAS!$AY$1)*60),"")</f>
        <v/>
      </c>
      <c r="LO253" s="240" t="str" cm="1">
        <f t="array" ref="LO253">IFERROR((((O253/FRACAS!$AY$1)*60
)-(SUMPRODUCT((FRACAS!$B$5:$B$8970=O$4)*(FRACAS!$D$5:$D$8970&lt;=O253)*(IFERROR(FRACAS!$AM$5:$AM$8970,0)))
))/((O253/FRACAS!$AY$1)*60),"")</f>
        <v/>
      </c>
      <c r="LP253" s="240" t="str" cm="1">
        <f t="array" ref="LP253">IFERROR((((P253/FRACAS!$AY$1)*60
)-(SUMPRODUCT((FRACAS!$B$5:$B$8970=P$4)*(FRACAS!$D$5:$D$8970&lt;=P253)*(IFERROR(FRACAS!$AM$5:$AM$8970,0)))
))/((P253/FRACAS!$AY$1)*60),"")</f>
        <v/>
      </c>
      <c r="LQ253" s="240" t="str" cm="1">
        <f t="array" ref="LQ253">IFERROR((((Q253/FRACAS!$AY$1)*60
)-(SUMPRODUCT((FRACAS!$B$5:$B$8970=Q$4)*(FRACAS!$D$5:$D$8970&lt;=Q253)*(IFERROR(FRACAS!$AM$5:$AM$8970,0)))
))/((Q253/FRACAS!$AY$1)*60),"")</f>
        <v/>
      </c>
      <c r="LR253" s="240" t="str" cm="1">
        <f t="array" ref="LR253">IFERROR((((R253/FRACAS!$AY$1)*60
)-(SUMPRODUCT((FRACAS!$B$5:$B$8970=R$4)*(FRACAS!$D$5:$D$8970&lt;=R253)*(IFERROR(FRACAS!$AM$5:$AM$8970,0)))
))/((R253/FRACAS!$AY$1)*60),"")</f>
        <v/>
      </c>
      <c r="LS253" s="240" t="str" cm="1">
        <f t="array" ref="LS253">IFERROR((((S253/FRACAS!$AY$1)*60
)-(SUMPRODUCT((FRACAS!$B$5:$B$8970=S$4)*(FRACAS!$D$5:$D$8970&lt;=S253)*(IFERROR(FRACAS!$AM$5:$AM$8970,0)))
))/((S253/FRACAS!$AY$1)*60),"")</f>
        <v/>
      </c>
      <c r="LT253" s="240" t="str" cm="1">
        <f t="array" ref="LT253">IFERROR((((T253/FRACAS!$AY$1)*60
)-(SUMPRODUCT((FRACAS!$B$5:$B$8970=T$4)*(FRACAS!$D$5:$D$8970&lt;=T253)*(IFERROR(FRACAS!$AM$5:$AM$8970,0)))
))/((T253/FRACAS!$AY$1)*60),"")</f>
        <v/>
      </c>
      <c r="LU253" s="240" t="str" cm="1">
        <f t="array" ref="LU253">IFERROR((((U253/FRACAS!$AY$1)*60
)-(SUMPRODUCT((FRACAS!$B$5:$B$8970=U$4)*(FRACAS!$D$5:$D$8970&lt;=U253)*(IFERROR(FRACAS!$AM$5:$AM$8970,0)))
))/((U253/FRACAS!$AY$1)*60),"")</f>
        <v/>
      </c>
      <c r="LV253" s="240" t="str" cm="1">
        <f t="array" ref="LV253">IFERROR(
    (((V253/FRACAS!$AY$1)*60))
    /
    (((V253/FRACAS!$AY$1)*60) + SUMPRODUCT((FRACAS!$B$5:$B$8970=V$4)*(FRACAS!$D$5:$D$8970&lt;=V253)*(IFERROR(FRACAS!$AM$5:$AM$8970,0)))
    ),"")</f>
        <v/>
      </c>
      <c r="LW253" s="240" t="str" cm="1">
        <f t="array" ref="LW253">IFERROR(
    (((W253/FRACAS!$AY$1)*60))
    /
    (((W253/FRACAS!$AY$1)*60) + SUMPRODUCT((FRACAS!$B$5:$B$8970=W$4)*(FRACAS!$D$5:$D$8970&lt;=W253)*(IFERROR(FRACAS!$AM$5:$AM$8970,0)))
    ),"")</f>
        <v/>
      </c>
      <c r="LX253" s="240" t="str" cm="1">
        <f t="array" ref="LX253">IFERROR(
    (((X253/FRACAS!$AY$1)*60))
    /
    (((X253/FRACAS!$AY$1)*60) + SUMPRODUCT((FRACAS!$B$5:$B$8970=X$4)*(FRACAS!$D$5:$D$8970&lt;=X253)*(IFERROR(FRACAS!$AM$5:$AM$8970,0)))
    ),"")</f>
        <v/>
      </c>
      <c r="LY253" s="240" t="str" cm="1">
        <f t="array" ref="LY253">IFERROR(
    (((Y253/FRACAS!$AY$1)*60))
    /
    (((Y253/FRACAS!$AY$1)*60) + SUMPRODUCT((FRACAS!$B$5:$B$8970=Y$4)*(FRACAS!$D$5:$D$8970&lt;=Y253)*(IFERROR(FRACAS!$AM$5:$AM$8970,0)))
    ),"")</f>
        <v/>
      </c>
      <c r="LZ253" s="240" t="str" cm="1">
        <f t="array" ref="LZ253">IFERROR(
    (((Z253/FRACAS!$AY$1)*60))
    /
    (((Z253/FRACAS!$AY$1)*60) + SUMPRODUCT((FRACAS!$B$5:$B$8970=Z$4)*(FRACAS!$D$5:$D$8970&lt;=Z253)*(IFERROR(FRACAS!$AM$5:$AM$8970,0)))
    ),"")</f>
        <v/>
      </c>
      <c r="MA253" s="240" t="str" cm="1">
        <f t="array" ref="MA253">IFERROR(
    (((AA253/FRACAS!$AY$1)*60))
    /
    (((AA253/FRACAS!$AY$1)*60) + SUMPRODUCT((FRACAS!$B$5:$B$8970=AA$4)*(FRACAS!$D$5:$D$8970&lt;=AA253)*(IFERROR(FRACAS!$AM$5:$AM$8970,0)))
    ),"")</f>
        <v/>
      </c>
      <c r="MB253" s="240" t="str" cm="1">
        <f t="array" ref="MB253">IFERROR(
    (((AB253/FRACAS!$AY$1)*60))
    /
    (((AB253/FRACAS!$AY$1)*60) + SUMPRODUCT((FRACAS!$B$5:$B$8970=AB$4)*(FRACAS!$D$5:$D$8970&lt;=AB253)*(IFERROR(FRACAS!$AM$5:$AM$8970,0)))
    ),"")</f>
        <v/>
      </c>
      <c r="MC253" s="240" t="str" cm="1">
        <f t="array" ref="MC253">IFERROR(
    (((AC253/FRACAS!$AY$1)*60))
    /
    (((AC253/FRACAS!$AY$1)*60) + SUMPRODUCT((FRACAS!$B$5:$B$8970=AC$4)*(FRACAS!$D$5:$D$8970&lt;=AC253)*(IFERROR(FRACAS!$AM$5:$AM$8970,0)))
    ),"")</f>
        <v/>
      </c>
      <c r="MD253" s="240" t="str" cm="1">
        <f t="array" ref="MD253">IFERROR(
    (((AD253/FRACAS!$AY$1)*60))
    /
    (((AD253/FRACAS!$AY$1)*60) + SUMPRODUCT((FRACAS!$B$5:$B$8970=AD$4)*(FRACAS!$D$5:$D$8970&lt;=AD253)*(IFERROR(FRACAS!$AM$5:$AM$8970,0)))
    ),"")</f>
        <v/>
      </c>
      <c r="ME253" s="240" t="str" cm="1">
        <f t="array" ref="ME253">IFERROR(
    (((AE253/FRACAS!$AY$1)*60))
    /
    (((AE253/FRACAS!$AY$1)*60) + SUMPRODUCT((FRACAS!$B$5:$B$8970=AE$4)*(FRACAS!$D$5:$D$8970&lt;=AE253)*(IFERROR(FRACAS!$AM$5:$AM$8970,0)))
    ),"")</f>
        <v/>
      </c>
      <c r="MF253" s="240" t="str" cm="1">
        <f t="array" ref="MF253">IFERROR(
    (((AF253/FRACAS!$AY$1)*60))
    /
    (((AF253/FRACAS!$AY$1)*60) + SUMPRODUCT((FRACAS!$B$5:$B$8970=AF$4)*(FRACAS!$D$5:$D$8970&lt;=AF253)*(IFERROR(FRACAS!$AM$5:$AM$8970,0)))
    ),"")</f>
        <v/>
      </c>
      <c r="MG253" s="240" t="str" cm="1">
        <f t="array" ref="MG253">IFERROR(
    (((AG253/FRACAS!$AY$1)*60))
    /
    (((AG253/FRACAS!$AY$1)*60) + SUMPRODUCT((FRACAS!$B$5:$B$8970=AG$4)*(FRACAS!$D$5:$D$8970&lt;=AG253)*(IFERROR(FRACAS!$AM$5:$AM$8970,0)))
    ),"")</f>
        <v/>
      </c>
      <c r="MH253" s="240" t="str" cm="1">
        <f t="array" ref="MH253">IFERROR(
    (((AH253/FRACAS!$AY$1)*60))
    /
    (((AH253/FRACAS!$AY$1)*60) + SUMPRODUCT((FRACAS!$B$5:$B$8970=AH$4)*(FRACAS!$D$5:$D$8970&lt;=AH253)*(IFERROR(FRACAS!$AM$5:$AM$8970,0)))
    ),"")</f>
        <v/>
      </c>
      <c r="MI253" s="240" t="str" cm="1">
        <f t="array" ref="MI253">IFERROR(
    (((AI253/FRACAS!$AY$1)*60))
    /
    (((AI253/FRACAS!$AY$1)*60) + SUMPRODUCT((FRACAS!$B$5:$B$8970=AI$4)*(FRACAS!$D$5:$D$8970&lt;=AI253)*(IFERROR(FRACAS!$AM$5:$AM$8970,0)))
    ),"")</f>
        <v/>
      </c>
      <c r="MJ253" s="240" t="str" cm="1">
        <f t="array" ref="MJ253">IFERROR(
    (((AJ253/FRACAS!$AY$1)*60))
    /
    (((AJ253/FRACAS!$AY$1)*60) + SUMPRODUCT((FRACAS!$B$5:$B$8970=AJ$4)*(FRACAS!$D$5:$D$8970&lt;=AJ253)*(IFERROR(FRACAS!$AM$5:$AM$8970,0)))
    ),"")</f>
        <v/>
      </c>
      <c r="MK253" s="240" t="str" cm="1">
        <f t="array" ref="MK253">IFERROR(
    (((AK253/FRACAS!$AY$1)*60))
    /
    (((AK253/FRACAS!$AY$1)*60) + SUMPRODUCT((FRACAS!$B$5:$B$8970=AK$4)*(FRACAS!$D$5:$D$8970&lt;=AK253)*(IFERROR(FRACAS!$AM$5:$AM$8970,0)))
    ),"")</f>
        <v/>
      </c>
      <c r="ML253" s="240" t="str" cm="1">
        <f t="array" ref="ML253">IFERROR(
    (((AL253/FRACAS!$AY$1)*60))
    /
    (((AL253/FRACAS!$AY$1)*60) + SUMPRODUCT((FRACAS!$B$5:$B$8970=AL$4)*(FRACAS!$D$5:$D$8970&lt;=AL253)*(IFERROR(FRACAS!$AM$5:$AM$8970,0)))
    ),"")</f>
        <v/>
      </c>
      <c r="MM253" s="240" t="str" cm="1">
        <f t="array" ref="MM253">IFERROR(
    (((AM253/FRACAS!$AY$1)*60))
    /
    (((AM253/FRACAS!$AY$1)*60) + SUMPRODUCT((FRACAS!$B$5:$B$8970=AM$4)*(FRACAS!$D$5:$D$8970&lt;=AM253)*(IFERROR(FRACAS!$AM$5:$AM$8970,0)))
    ),"")</f>
        <v/>
      </c>
      <c r="MN253" s="240" t="str" cm="1">
        <f t="array" ref="MN253">IFERROR(
    (((AN253/FRACAS!$AY$1)*60))
    /
    (((AN253/FRACAS!$AY$1)*60) + SUMPRODUCT((FRACAS!$B$5:$B$8970=AN$4)*(FRACAS!$D$5:$D$8970&lt;=AN253)*(IFERROR(FRACAS!$AM$5:$AM$8970,0)))
    ),"")</f>
        <v/>
      </c>
      <c r="MO253" s="240" t="str" cm="1">
        <f t="array" ref="MO253">IFERROR(
    (((AO253/FRACAS!$AY$1)*60))
    /
    (((AO253/FRACAS!$AY$1)*60) + SUMPRODUCT((FRACAS!$B$5:$B$8970=AO$4)*(FRACAS!$D$5:$D$8970&lt;=AO253)*(IFERROR(FRACAS!$AM$5:$AM$8970,0)))
    ),"")</f>
        <v/>
      </c>
      <c r="MP253" s="240" t="str" cm="1">
        <f t="array" ref="MP253">IFERROR(
    (((AP253/FRACAS!$AY$1)*60))
    /
    (((AP253/FRACAS!$AY$1)*60) + SUMPRODUCT((FRACAS!$B$5:$B$8970=AP$4)*(FRACAS!$D$5:$D$8970&lt;=AP253)*(IFERROR(FRACAS!$AM$5:$AM$8970,0)))
    ),"")</f>
        <v/>
      </c>
      <c r="MQ253" s="240" t="str" cm="1">
        <f t="array" ref="MQ253">IFERROR(
    (((AQ253/FRACAS!$AY$1)*60))
    /
    (((AQ253/FRACAS!$AY$1)*60) + SUMPRODUCT((FRACAS!$B$5:$B$8970=AQ$4)*(FRACAS!$D$5:$D$8970&lt;=AQ253)*(IFERROR(FRACAS!$AM$5:$AM$8970,0)))
    ),"")</f>
        <v/>
      </c>
      <c r="MR253" s="194"/>
      <c r="MS253" s="194"/>
      <c r="MT253" s="194"/>
      <c r="MU253" s="194"/>
      <c r="MV253" s="194"/>
      <c r="MW253" s="194"/>
      <c r="MX253" s="194"/>
      <c r="MY253" s="194"/>
      <c r="MZ253" s="194"/>
      <c r="NA253" s="195"/>
      <c r="ND253" s="241">
        <f t="shared" si="21"/>
        <v>0</v>
      </c>
      <c r="NE253" s="242" t="str">
        <f t="shared" si="22"/>
        <v/>
      </c>
      <c r="NF253" s="193" t="str" cm="1">
        <f t="array" ref="NF253">IF($ND253=0,"",(IFERROR( (IFERROR($ND253/FRACAS!$AY$1*60,0) - SUMPRODUCT( (FRACAS!$K$5:$K$8972=NF$2) * IFERROR(FRACAS!$AN$5:$AN$8972,0) ) ) / IFERROR($ND253/FRACAS!$AY$1*60,0), 1 )))</f>
        <v/>
      </c>
      <c r="NG253" s="193" t="str" cm="1">
        <f t="array" ref="NG253">IF($ND253=0,"",(IFERROR( (IFERROR($ND253/FRACAS!$AY$1*60,0) - SUMPRODUCT( (FRACAS!$K$5:$K$8972=NG$2) * IFERROR(FRACAS!$AN$5:$AN$8972,0) ) ) / IFERROR($ND253/FRACAS!$AY$1*60,0), 1 )))</f>
        <v/>
      </c>
      <c r="NH253" s="193" t="str" cm="1">
        <f t="array" ref="NH253">IF($ND253=0,"",(IFERROR( (IFERROR($ND253/FRACAS!$AY$1*60,0) - SUMPRODUCT( (FRACAS!$K$5:$K$8972=NH$2) * IFERROR(FRACAS!$AN$5:$AN$8972,0) ) ) / IFERROR($ND253/FRACAS!$AY$1*60,0), 1 )))</f>
        <v/>
      </c>
      <c r="NI253" s="193" t="str" cm="1">
        <f t="array" ref="NI253">IF($ND253=0,"",(IFERROR( (IFERROR($ND253/FRACAS!$AY$1*60,0) - SUMPRODUCT( (FRACAS!$K$5:$K$8972=NI$2) * IFERROR(FRACAS!$AN$5:$AN$8972,0) ) ) / IFERROR($ND253/FRACAS!$AY$1*60,0), 1 )))</f>
        <v/>
      </c>
      <c r="NJ253" s="193" t="str" cm="1">
        <f t="array" ref="NJ253">IF($ND253=0,"",(IFERROR( (IFERROR($ND253/FRACAS!$AY$1*60,0) - SUMPRODUCT( (FRACAS!$K$5:$K$8972=NJ$2) * IFERROR(FRACAS!$AN$5:$AN$8972,0) ) ) / IFERROR($ND253/FRACAS!$AY$1*60,0), 1 )))</f>
        <v/>
      </c>
      <c r="NK253" s="193" t="str" cm="1">
        <f t="array" ref="NK253">IF($ND253=0,"",(IFERROR( (IFERROR($ND253/FRACAS!$AY$1*60,0) - SUMPRODUCT( (FRACAS!$K$5:$K$8972=NK$2) * IFERROR(FRACAS!$AN$5:$AN$8972,0) ) ) / IFERROR($ND253/FRACAS!$AY$1*60,0), 1 )))</f>
        <v/>
      </c>
      <c r="NL253" s="193" t="str" cm="1">
        <f t="array" ref="NL253">IF($ND253=0,"",(IFERROR( (IFERROR($ND253/FRACAS!$AY$1*60,0) - SUMPRODUCT( (FRACAS!$K$5:$K$8972=NL$2) * IFERROR(FRACAS!$AN$5:$AN$8972,0) ) ) / IFERROR($ND253/FRACAS!$AY$1*60,0), 1 )))</f>
        <v/>
      </c>
      <c r="NM253" s="193" t="str" cm="1">
        <f t="array" ref="NM253">IF($ND253=0,"",(IFERROR( (IFERROR($ND253/FRACAS!$AY$1*60,0) - SUMPRODUCT( (FRACAS!$K$5:$K$8972=NM$2) * IFERROR(FRACAS!$AN$5:$AN$8972,0) ) ) / IFERROR($ND253/FRACAS!$AY$1*60,0), 1 )))</f>
        <v/>
      </c>
      <c r="NN253" s="193" t="str" cm="1">
        <f t="array" ref="NN253">IF($ND253=0,"",(IFERROR( (IFERROR($ND253/FRACAS!$AY$1*60,0) - SUMPRODUCT( (FRACAS!$K$5:$K$8972=NN$2) * IFERROR(FRACAS!$AN$5:$AN$8972,0) ) ) / IFERROR($ND253/FRACAS!$AY$1*60,0), 1 )))</f>
        <v/>
      </c>
      <c r="NO253" s="193" t="str" cm="1">
        <f t="array" ref="NO253">IF($ND253=0,"",(IFERROR( (IFERROR($ND253/FRACAS!$AY$1*60,0) - SUMPRODUCT( (FRACAS!$K$5:$K$8972=NO$2) * IFERROR(FRACAS!$AN$5:$AN$8972,0) ) ) / IFERROR($ND253/FRACAS!$AY$1*60,0), 1 )))</f>
        <v/>
      </c>
      <c r="NP253" s="193" t="str" cm="1">
        <f t="array" ref="NP253">IF($ND253=0,"",(IFERROR( (IFERROR($ND253/FRACAS!$AY$1*60,0) - SUMPRODUCT( (FRACAS!$K$5:$K$8972=NP$2) * IFERROR(FRACAS!$AN$5:$AN$8972,0) ) ) / IFERROR($ND253/FRACAS!$AY$1*60,0), 1 )))</f>
        <v/>
      </c>
      <c r="NQ253" s="193" t="str" cm="1">
        <f t="array" ref="NQ253">IF($ND253=0,"",(IFERROR( (IFERROR($ND253/FRACAS!$AY$1*60,0) - SUMPRODUCT( (FRACAS!$K$5:$K$8972=NQ$2) * IFERROR(FRACAS!$AN$5:$AN$8972,0) ) ) / IFERROR($ND253/FRACAS!$AY$1*60,0), 1 )))</f>
        <v/>
      </c>
      <c r="NR253" s="193" t="str" cm="1">
        <f t="array" ref="NR253">IF($ND253=0,"",(IFERROR( (IFERROR($ND253/FRACAS!$AY$1*60,0) - SUMPRODUCT( (FRACAS!$K$5:$K$8972=NR$2) * IFERROR(FRACAS!$AN$5:$AN$8972,0) ) ) / IFERROR($ND253/FRACAS!$AY$1*60,0), 1 )))</f>
        <v/>
      </c>
      <c r="NS253" s="193" t="str" cm="1">
        <f t="array" ref="NS253">IF($ND253=0,"",(IFERROR( (IFERROR($ND253/FRACAS!$AY$1*60,0) - SUMPRODUCT( (FRACAS!$K$5:$K$8972=NS$2) * IFERROR(FRACAS!$AN$5:$AN$8972,0) ) ) / IFERROR($ND253/FRACAS!$AY$1*60,0), 1 )))</f>
        <v/>
      </c>
      <c r="NT253" s="193" t="str" cm="1">
        <f t="array" ref="NT253">IF($ND253=0,"",(IFERROR( (IFERROR($ND253/FRACAS!$AY$1*60,0) - SUMPRODUCT( (FRACAS!$K$5:$K$8972=NT$2) * IFERROR(FRACAS!$AN$5:$AN$8972,0) ) ) / IFERROR($ND253/FRACAS!$AY$1*60,0), 1 )))</f>
        <v/>
      </c>
      <c r="NU253" s="193" t="str" cm="1">
        <f t="array" ref="NU253">IF($ND253=0,"",(IFERROR( (IFERROR($ND253/FRACAS!$AY$1*60,0) - SUMPRODUCT( (FRACAS!$K$5:$K$8972=NU$2) * IFERROR(FRACAS!$AN$5:$AN$8972,0) ) ) / IFERROR($ND253/FRACAS!$AY$1*60,0), 1 )))</f>
        <v/>
      </c>
      <c r="NV253" s="193" t="str" cm="1">
        <f t="array" ref="NV253">IF($ND253=0,"",(IFERROR( (IFERROR($ND253/FRACAS!$AY$1*60,0) - SUMPRODUCT( (FRACAS!$K$5:$K$8972=NV$2) * IFERROR(FRACAS!$AN$5:$AN$8972,0) ) ) / IFERROR($ND253/FRACAS!$AY$1*60,0), 1 )))</f>
        <v/>
      </c>
      <c r="NW253" s="193" t="str" cm="1">
        <f t="array" ref="NW253">IF($ND253=0,"",(IFERROR( (IFERROR($ND253/FRACAS!$AY$1*60,0) - SUMPRODUCT( (FRACAS!$K$5:$K$8972=NW$2) * IFERROR(FRACAS!$AN$5:$AN$8972,0) ) ) / IFERROR($ND253/FRACAS!$AY$1*60,0), 1 )))</f>
        <v/>
      </c>
      <c r="NX253" s="193" t="str" cm="1">
        <f t="array" ref="NX253">IF($ND253=0,"",(IFERROR( (IFERROR($ND253/FRACAS!$AY$1*60,0) - SUMPRODUCT( (FRACAS!$K$5:$K$8972=NX$2) * IFERROR(FRACAS!$AN$5:$AN$8972,0) ) ) / IFERROR($ND253/FRACAS!$AY$1*60,0), 1 )))</f>
        <v/>
      </c>
      <c r="NY253" s="193" t="str" cm="1">
        <f t="array" ref="NY253">IF($ND253=0,"",(IFERROR( (IFERROR($ND253/FRACAS!$AY$1*60,0) - SUMPRODUCT( (FRACAS!$K$5:$K$8972=NY$2) * IFERROR(FRACAS!$AN$5:$AN$8972,0) ) ) / IFERROR($ND253/FRACAS!$AY$1*60,0), 1 )))</f>
        <v/>
      </c>
      <c r="NZ253" s="193" t="str" cm="1">
        <f t="array" ref="NZ253">IF($ND253=0,"",(IFERROR( (IFERROR($ND253/FRACAS!$AY$1*60,0) - SUMPRODUCT( (FRACAS!$K$5:$K$8972=NZ$2) * IFERROR(FRACAS!$AN$5:$AN$8972,0) ) ) / IFERROR($ND253/FRACAS!$AY$1*60,0), 1 )))</f>
        <v/>
      </c>
      <c r="OA253" s="193" t="str" cm="1">
        <f t="array" ref="OA253">IF($ND253=0,"",(IFERROR( (IFERROR($ND253/FRACAS!$AY$1*60,0) - SUMPRODUCT( (FRACAS!$K$5:$K$8972=OA$2) * IFERROR(FRACAS!$AN$5:$AN$8972,0) ) ) / IFERROR($ND253/FRACAS!$AY$1*60,0), 1 )))</f>
        <v/>
      </c>
      <c r="OB253" s="193" t="str" cm="1">
        <f t="array" ref="OB253">IF($ND253=0,"",(IFERROR( (IFERROR($ND253/FRACAS!$AY$1*60,0) - SUMPRODUCT( (FRACAS!$K$5:$K$8972=OB$2) * IFERROR(FRACAS!$AN$5:$AN$8972,0) ) ) / IFERROR($ND253/FRACAS!$AY$1*60,0), 1 )))</f>
        <v/>
      </c>
      <c r="OC253" s="193" t="str" cm="1">
        <f t="array" ref="OC253">IF($ND253=0,"",(IFERROR( (IFERROR($ND253/FRACAS!$AY$1*60,0) - SUMPRODUCT( (FRACAS!$K$5:$K$8972=OC$2) * IFERROR(FRACAS!$AN$5:$AN$8972,0) ) ) / IFERROR($ND253/FRACAS!$AY$1*60,0), 1 )))</f>
        <v/>
      </c>
      <c r="OD253" s="193" t="str" cm="1">
        <f t="array" ref="OD253">IF($ND253=0,"",(IFERROR( (IFERROR($ND253/FRACAS!$AY$1*60,0) - SUMPRODUCT( (FRACAS!$K$5:$K$8972=OD$2) * IFERROR(FRACAS!$AN$5:$AN$8972,0) ) ) / IFERROR($ND253/FRACAS!$AY$1*60,0), 1 )))</f>
        <v/>
      </c>
      <c r="OE253" s="193" t="str" cm="1">
        <f t="array" ref="OE253">IF($ND253=0,"",(IFERROR( (IFERROR($ND253/FRACAS!$AY$1*60,0) - SUMPRODUCT( (FRACAS!$K$5:$K$8972=OE$2) * IFERROR(FRACAS!$AN$5:$AN$8972,0) ) ) / IFERROR($ND253/FRACAS!$AY$1*60,0), 1 )))</f>
        <v/>
      </c>
      <c r="OF253" s="193" t="str" cm="1">
        <f t="array" ref="OF253">IF($ND253=0,"",(IFERROR( (IFERROR($ND253/FRACAS!$AY$1*60,0) - SUMPRODUCT( (FRACAS!$K$5:$K$8972=OF$2) * IFERROR(FRACAS!$AN$5:$AN$8972,0) ) ) / IFERROR($ND253/FRACAS!$AY$1*60,0), 1 )))</f>
        <v/>
      </c>
      <c r="OG253" s="193" t="str" cm="1">
        <f t="array" ref="OG253">IF($ND253=0,"",(IFERROR( (IFERROR($ND253/FRACAS!$AY$1*60,0) - SUMPRODUCT( (FRACAS!$K$5:$K$8972=OG$2) * IFERROR(FRACAS!$AN$5:$AN$8972,0) ) ) / IFERROR($ND253/FRACAS!$AY$1*60,0), 1 )))</f>
        <v/>
      </c>
      <c r="OH253" s="193" t="str" cm="1">
        <f t="array" ref="OH253">IF($ND253=0,"",(IFERROR( (IFERROR($ND253/FRACAS!$AY$1*60,0) - SUMPRODUCT( (FRACAS!$K$5:$K$8972=OH$2) * IFERROR(FRACAS!$AN$5:$AN$8972,0) ) ) / IFERROR($ND253/FRACAS!$AY$1*60,0), 1 )))</f>
        <v/>
      </c>
      <c r="OI253" s="193" t="str" cm="1">
        <f t="array" ref="OI253">IF($ND253=0,"",(IFERROR( (IFERROR($ND253/FRACAS!$AY$1*60,0) - SUMPRODUCT( (FRACAS!$K$5:$K$8972=OI$2) * IFERROR(FRACAS!$AN$5:$AN$8972,0) ) ) / IFERROR($ND253/FRACAS!$AY$1*60,0), 1 )))</f>
        <v/>
      </c>
      <c r="OJ253" s="193" t="str" cm="1">
        <f t="array" ref="OJ253">IF($ND253=0,"",(IFERROR( (IFERROR($ND253/FRACAS!$AY$1*60,0) - SUMPRODUCT( (FRACAS!$K$5:$K$8972=OJ$2) * IFERROR(FRACAS!$AN$5:$AN$8972,0) ) ) / IFERROR($ND253/FRACAS!$AY$1*60,0), 1 )))</f>
        <v/>
      </c>
      <c r="OK253" s="193" t="str" cm="1">
        <f t="array" ref="OK253">IF($ND253=0,"",(IFERROR( (IFERROR($ND253/FRACAS!$AY$1*60,0) - SUMPRODUCT( (FRACAS!$K$5:$K$8972=OK$2) * IFERROR(FRACAS!$AN$5:$AN$8972,0) ) ) / IFERROR($ND253/FRACAS!$AY$1*60,0), 1 )))</f>
        <v/>
      </c>
      <c r="OL253" s="193" t="str" cm="1">
        <f t="array" ref="OL253">IF($ND253=0,"",(IFERROR( (IFERROR($ND253/FRACAS!$AY$1*60,0) - SUMPRODUCT( (FRACAS!$K$5:$K$8972=OL$2) * IFERROR(FRACAS!$AN$5:$AN$8972,0) ) ) / IFERROR($ND253/FRACAS!$AY$1*60,0), 1 )))</f>
        <v/>
      </c>
      <c r="OM253" s="193" t="str" cm="1">
        <f t="array" ref="OM253">IF($ND253=0,"",(IFERROR( (IFERROR($ND253/FRACAS!$AY$1*60,0) - SUMPRODUCT( (FRACAS!$K$5:$K$8972=OM$2) * IFERROR(FRACAS!$AN$5:$AN$8972,0) ) ) / IFERROR($ND253/FRACAS!$AY$1*60,0), 1 )))</f>
        <v/>
      </c>
      <c r="ON253" s="193" t="str" cm="1">
        <f t="array" ref="ON253">IF($ND253=0,"",(IFERROR( (IFERROR($ND253/FRACAS!$AY$1*60,0) - SUMPRODUCT( (FRACAS!$K$5:$K$8972=ON$2) * IFERROR(FRACAS!$AN$5:$AN$8972,0) ) ) / IFERROR($ND253/FRACAS!$AY$1*60,0), 1 )))</f>
        <v/>
      </c>
      <c r="OO253" s="193" t="str" cm="1">
        <f t="array" ref="OO253">IF($ND253=0,"",(IFERROR( (IFERROR($ND253/FRACAS!$AY$1*60,0) - SUMPRODUCT( (FRACAS!$K$5:$K$8972=OO$2) * IFERROR(FRACAS!$AN$5:$AN$8972,0) ) ) / IFERROR($ND253/FRACAS!$AY$1*60,0), 1 )))</f>
        <v/>
      </c>
      <c r="OP253" s="193" t="str" cm="1">
        <f t="array" ref="OP253">IF($ND253=0,"",(IFERROR( (IFERROR($ND253/FRACAS!$AY$1*60,0) - SUMPRODUCT( (FRACAS!$K$5:$K$8972=OP$2) * IFERROR(FRACAS!$AN$5:$AN$8972,0) ) ) / IFERROR($ND253/FRACAS!$AY$1*60,0), 1 )))</f>
        <v/>
      </c>
      <c r="OQ253" s="193" t="str" cm="1">
        <f t="array" ref="OQ253">IF($ND253=0,"",(IFERROR( (IFERROR($ND253/FRACAS!$AY$1*60,0) - SUMPRODUCT( (FRACAS!$K$5:$K$8972=OQ$2) * IFERROR(FRACAS!$AN$5:$AN$8972,0) ) ) / IFERROR($ND253/FRACAS!$AY$1*60,0), 1 )))</f>
        <v/>
      </c>
      <c r="OR253" s="193" t="str" cm="1">
        <f t="array" ref="OR253">IF($ND253=0,"",(IFERROR( (IFERROR($ND253/FRACAS!$AY$1*60,0) - SUMPRODUCT( (FRACAS!$K$5:$K$8972=OR$2) * IFERROR(FRACAS!$AN$5:$AN$8972,0) ) ) / IFERROR($ND253/FRACAS!$AY$1*60,0), 1 )))</f>
        <v/>
      </c>
      <c r="OS253" s="193" t="str" cm="1">
        <f t="array" ref="OS253">IF($ND253=0,"",(IFERROR( (IFERROR($ND253/FRACAS!$AY$1*60,0) - SUMPRODUCT( (FRACAS!$K$5:$K$8972=OS$2) * IFERROR(FRACAS!$AN$5:$AN$8972,0) ) ) / IFERROR($ND253/FRACAS!$AY$1*60,0), 1 )))</f>
        <v/>
      </c>
      <c r="OT253" s="243" t="str" cm="1">
        <f t="array" ref="OT253">IF($ND253=0,"",(IFERROR( (IFERROR($ND253/FRACAS!$AY$1*60,0) - SUMPRODUCT( (FRACAS!$K$5:$K$8972=OT$2) * IFERROR(FRACAS!$AN$5:$AN$8972,0) ) ) / IFERROR($ND253/FRACAS!$AY$1*60,0), 1 )))</f>
        <v/>
      </c>
    </row>
    <row r="254" spans="2:410" x14ac:dyDescent="0.2">
      <c r="B254" s="233"/>
      <c r="C254" s="259">
        <f>IF('[1]17.11.2025 IASI18 Mileage'!C254="","",'[1]17.11.2025 IASI18 Mileage'!C254)</f>
        <v>47714</v>
      </c>
      <c r="D254" s="201" t="str">
        <f>IF('[1]17.11.2025 IASI18 Mileage'!D254="","",'[1]17.11.2025 IASI18 Mileage'!D254)</f>
        <v/>
      </c>
      <c r="E254" s="201" t="str">
        <f>IF('[1]17.11.2025 IASI18 Mileage'!E254="","",'[1]17.11.2025 IASI18 Mileage'!E254)</f>
        <v/>
      </c>
      <c r="F254" s="201" t="str">
        <f>IF('[1]17.11.2025 IASI18 Mileage'!F254="","",'[1]17.11.2025 IASI18 Mileage'!F254)</f>
        <v/>
      </c>
      <c r="G254" s="201" t="str">
        <f>IF('[1]17.11.2025 IASI18 Mileage'!G254="","",'[1]17.11.2025 IASI18 Mileage'!G254)</f>
        <v/>
      </c>
      <c r="H254" s="201" t="str">
        <f>IF('[1]17.11.2025 IASI18 Mileage'!H254="","",'[1]17.11.2025 IASI18 Mileage'!H254)</f>
        <v/>
      </c>
      <c r="I254" s="201" t="str">
        <f>IF('[1]17.11.2025 IASI18 Mileage'!I254="","",'[1]17.11.2025 IASI18 Mileage'!I254)</f>
        <v/>
      </c>
      <c r="J254" s="201" t="str">
        <f>IF('[1]17.11.2025 IASI18 Mileage'!J254="","",'[1]17.11.2025 IASI18 Mileage'!J254)</f>
        <v/>
      </c>
      <c r="K254" s="201" t="str">
        <f>IF('[1]17.11.2025 IASI18 Mileage'!K254="","",'[1]17.11.2025 IASI18 Mileage'!K254)</f>
        <v/>
      </c>
      <c r="L254" s="201" t="str">
        <f>IF('[1]17.11.2025 IASI18 Mileage'!L254="","",'[1]17.11.2025 IASI18 Mileage'!L254)</f>
        <v/>
      </c>
      <c r="M254" s="201" t="str">
        <f>IF('[1]17.11.2025 IASI18 Mileage'!M254="","",'[1]17.11.2025 IASI18 Mileage'!M254)</f>
        <v/>
      </c>
      <c r="N254" s="201" t="str">
        <f>IF('[1]17.11.2025 IASI18 Mileage'!N254="","",'[1]17.11.2025 IASI18 Mileage'!N254)</f>
        <v/>
      </c>
      <c r="O254" s="201" t="str">
        <f>IF('[1]17.11.2025 IASI18 Mileage'!O254="","",'[1]17.11.2025 IASI18 Mileage'!O254)</f>
        <v/>
      </c>
      <c r="P254" s="201" t="str">
        <f>IF('[1]17.11.2025 IASI18 Mileage'!P254="","",'[1]17.11.2025 IASI18 Mileage'!P254)</f>
        <v/>
      </c>
      <c r="Q254" s="201" t="str">
        <f>IF('[1]17.11.2025 IASI18 Mileage'!Q254="","",'[1]17.11.2025 IASI18 Mileage'!Q254)</f>
        <v/>
      </c>
      <c r="R254" s="201" t="str">
        <f>IF('[1]17.11.2025 IASI18 Mileage'!R254="","",'[1]17.11.2025 IASI18 Mileage'!R254)</f>
        <v/>
      </c>
      <c r="S254" s="201" t="str">
        <f>IF('[1]17.11.2025 IASI18 Mileage'!S254="","",'[1]17.11.2025 IASI18 Mileage'!S254)</f>
        <v/>
      </c>
      <c r="T254" s="201" t="str">
        <f>IF('[1]17.11.2025 IASI18 Mileage'!T254="","",'[1]17.11.2025 IASI18 Mileage'!T254)</f>
        <v/>
      </c>
      <c r="U254" s="201" t="str">
        <f>IF('[1]17.11.2025 IASI18 Mileage'!U254="","",'[1]17.11.2025 IASI18 Mileage'!U254)</f>
        <v/>
      </c>
      <c r="V254" s="201"/>
      <c r="W254" s="201"/>
      <c r="X254" s="201"/>
      <c r="Y254" s="201"/>
      <c r="Z254" s="201"/>
      <c r="AA254" s="201"/>
      <c r="AB254" s="201"/>
      <c r="AC254" s="201"/>
      <c r="AD254" s="201"/>
      <c r="AE254" s="201"/>
      <c r="AF254" s="201"/>
      <c r="AG254" s="201"/>
      <c r="AH254" s="201"/>
      <c r="AI254" s="201"/>
      <c r="AJ254" s="201"/>
      <c r="AK254" s="201"/>
      <c r="AL254" s="201"/>
      <c r="AM254" s="201"/>
      <c r="AN254" s="201"/>
      <c r="AO254" s="201"/>
      <c r="AP254" s="201"/>
      <c r="AQ254" s="201"/>
      <c r="AR254" s="201"/>
      <c r="AS254" s="201"/>
      <c r="AT254" s="201"/>
      <c r="AU254" s="201"/>
      <c r="AV254" s="201"/>
      <c r="AW254" s="201"/>
      <c r="AX254" s="201"/>
      <c r="AY254" s="201"/>
      <c r="AZ254" s="201"/>
      <c r="BA254" s="202"/>
      <c r="BB254" s="184"/>
      <c r="BD254" s="234"/>
      <c r="BE254" s="234"/>
      <c r="BF254" s="234"/>
      <c r="BG254" s="234"/>
      <c r="BH254" s="234"/>
      <c r="BI254" s="234"/>
      <c r="BJ254" s="234"/>
      <c r="BK254" s="234"/>
      <c r="BL254" s="234"/>
      <c r="BM254" s="234"/>
      <c r="DC254" s="184">
        <f t="shared" si="19"/>
        <v>0</v>
      </c>
      <c r="DD254" s="235" t="str">
        <f t="shared" si="20"/>
        <v/>
      </c>
      <c r="DE254" s="186">
        <f>IF(D254&gt; 0,(COUNTIFS(FRACAS!$B$5:$B$8972, D$4, FRACAS!$D$5:$D$8972, "&lt;="&amp;D254)), "" )</f>
        <v>0</v>
      </c>
      <c r="DF254" s="186">
        <f>IF(E254&gt; 0,(COUNTIFS(FRACAS!$B$5:$B$8972, E$4, FRACAS!$D$5:$D$8972, "&lt;="&amp;E254)), "" )</f>
        <v>0</v>
      </c>
      <c r="DG254" s="186">
        <f>IF(F254&gt; 0,(COUNTIFS(FRACAS!$B$5:$B$8972, F$4, FRACAS!$D$5:$D$8972, "&lt;="&amp;F254)), "" )</f>
        <v>0</v>
      </c>
      <c r="DH254" s="186">
        <f>IF(G254&gt; 0,(COUNTIFS(FRACAS!$B$5:$B$8972, G$4, FRACAS!$D$5:$D$8972, "&lt;="&amp;G254)), "" )</f>
        <v>0</v>
      </c>
      <c r="DI254" s="186">
        <f>IF(H254&gt; 0,(COUNTIFS(FRACAS!$B$5:$B$8972, H$4, FRACAS!$D$5:$D$8972, "&lt;="&amp;H254)), "" )</f>
        <v>0</v>
      </c>
      <c r="DJ254" s="186">
        <f>IF(I254&gt; 0,(COUNTIFS(FRACAS!$B$5:$B$8972, I$4, FRACAS!$D$5:$D$8972, "&lt;="&amp;I254)), "" )</f>
        <v>0</v>
      </c>
      <c r="DK254" s="186">
        <f>IF(J254&gt; 0,(COUNTIFS(FRACAS!$B$5:$B$8972, J$4, FRACAS!$D$5:$D$8972, "&lt;="&amp;J254)), "" )</f>
        <v>0</v>
      </c>
      <c r="DL254" s="186">
        <f>IF(K254&gt; 0,(COUNTIFS(FRACAS!$B$5:$B$8972, K$4, FRACAS!$D$5:$D$8972, "&lt;="&amp;K254)), "" )</f>
        <v>0</v>
      </c>
      <c r="DM254" s="186">
        <f>IF(L254&gt; 0,(COUNTIFS(FRACAS!$B$5:$B$8972, L$4, FRACAS!$D$5:$D$8972, "&lt;="&amp;L254)), "" )</f>
        <v>0</v>
      </c>
      <c r="DN254" s="186">
        <f>IF(M254&gt; 0,(COUNTIFS(FRACAS!$B$5:$B$8972, M$4, FRACAS!$D$5:$D$8972, "&lt;="&amp;M254)), "" )</f>
        <v>0</v>
      </c>
      <c r="DO254" s="186">
        <f>IF(N254&gt; 0,(COUNTIFS(FRACAS!$B$5:$B$8972, N$4, FRACAS!$D$5:$D$8972, "&lt;="&amp;N254)), "" )</f>
        <v>0</v>
      </c>
      <c r="DP254" s="186">
        <f>IF(O254&gt; 0,(COUNTIFS(FRACAS!$B$5:$B$8972, O$4, FRACAS!$D$5:$D$8972, "&lt;="&amp;O254)), "" )</f>
        <v>0</v>
      </c>
      <c r="DQ254" s="186">
        <f>IF(P254&gt; 0,(COUNTIFS(FRACAS!$B$5:$B$8972, P$4, FRACAS!$D$5:$D$8972, "&lt;="&amp;P254)), "" )</f>
        <v>0</v>
      </c>
      <c r="DR254" s="186">
        <f>IF(Q254&gt; 0,(COUNTIFS(FRACAS!$B$5:$B$8972, Q$4, FRACAS!$D$5:$D$8972, "&lt;="&amp;Q254)), "" )</f>
        <v>0</v>
      </c>
      <c r="DS254" s="186">
        <f>IF(R254&gt; 0,(COUNTIFS(FRACAS!$B$5:$B$8972, R$4, FRACAS!$D$5:$D$8972, "&lt;="&amp;R254)), "" )</f>
        <v>0</v>
      </c>
      <c r="DT254" s="186">
        <f>IF(S254&gt; 0,(COUNTIFS(FRACAS!$B$5:$B$8972, S$4, FRACAS!$D$5:$D$8972, "&lt;="&amp;S254)), "" )</f>
        <v>0</v>
      </c>
      <c r="DU254" s="186">
        <f>IF(T254&gt; 0,(COUNTIFS(FRACAS!$B$5:$B$8972, T$4, FRACAS!$D$5:$D$8972, "&lt;="&amp;T254)), "" )</f>
        <v>0</v>
      </c>
      <c r="DV254" s="186">
        <f>IF(U254&gt; 0,(COUNTIFS(FRACAS!$B$5:$B$8972, U$4, FRACAS!$D$5:$D$8972, "&lt;="&amp;U254)), "" )</f>
        <v>0</v>
      </c>
      <c r="DW254" s="186" t="str">
        <f>IF(V254&gt; 0,(COUNTIFS(FRACAS!$B$5:$B$8972, V$4, FRACAS!$D$5:$D$8972, "&lt;="&amp;V254)), "" )</f>
        <v/>
      </c>
      <c r="DX254" s="186" t="str">
        <f>IF(W254&gt; 0,(COUNTIFS(FRACAS!$B$5:$B$8972, W$4, FRACAS!$D$5:$D$8972, "&lt;="&amp;W254)), "" )</f>
        <v/>
      </c>
      <c r="DY254" s="186" t="str">
        <f>IF(X254&gt; 0,(COUNTIFS(FRACAS!$B$5:$B$8972, X$4, FRACAS!$D$5:$D$8972, "&lt;="&amp;X254)), "" )</f>
        <v/>
      </c>
      <c r="DZ254" s="186" t="str">
        <f>IF(Y254&gt; 0,(COUNTIFS(FRACAS!$B$5:$B$8972, Y$4, FRACAS!$D$5:$D$8972, "&lt;="&amp;Y254)), "" )</f>
        <v/>
      </c>
      <c r="EA254" s="186" t="str">
        <f>IF(Z254&gt; 0,(COUNTIFS(FRACAS!$B$5:$B$8972, Z$4, FRACAS!$D$5:$D$8972, "&lt;="&amp;Z254)), "" )</f>
        <v/>
      </c>
      <c r="EB254" s="186" t="str">
        <f>IF(AA254&gt; 0,(COUNTIFS(FRACAS!$B$5:$B$8972, AA$4, FRACAS!$D$5:$D$8972, "&lt;="&amp;AA254)), "" )</f>
        <v/>
      </c>
      <c r="EC254" s="186" t="str">
        <f>IF(AB254&gt; 0,(COUNTIFS(FRACAS!$B$5:$B$8972, AB$4, FRACAS!$D$5:$D$8972, "&lt;="&amp;AB254)), "" )</f>
        <v/>
      </c>
      <c r="ED254" s="186" t="str">
        <f>IF(AC254&gt; 0,(COUNTIFS(FRACAS!$B$5:$B$8972, AC$4, FRACAS!$D$5:$D$8972, "&lt;="&amp;AC254)), "" )</f>
        <v/>
      </c>
      <c r="EE254" s="186" t="str">
        <f>IF(AD254&gt; 0,(COUNTIFS(FRACAS!$B$5:$B$8972, AD$4, FRACAS!$D$5:$D$8972, "&lt;="&amp;AD254)), "" )</f>
        <v/>
      </c>
      <c r="EF254" s="186" t="str">
        <f>IF(AE254&gt; 0,(COUNTIFS(FRACAS!$B$5:$B$8972, AE$4, FRACAS!$D$5:$D$8972, "&lt;="&amp;AE254)), "" )</f>
        <v/>
      </c>
      <c r="EG254" s="186" t="str">
        <f>IF(AF254&gt; 0,(COUNTIFS(FRACAS!$B$5:$B$8972, AF$4, FRACAS!$D$5:$D$8972, "&lt;="&amp;AF254)), "" )</f>
        <v/>
      </c>
      <c r="EH254" s="186" t="str">
        <f>IF(AG254&gt; 0,(COUNTIFS(FRACAS!$B$5:$B$8972, AG$4, FRACAS!$D$5:$D$8972, "&lt;="&amp;AG254)), "" )</f>
        <v/>
      </c>
      <c r="EI254" s="186" t="str">
        <f>IF(AH254&gt; 0,(COUNTIFS(FRACAS!$B$5:$B$8972, AH$4, FRACAS!$D$5:$D$8972, "&lt;="&amp;AH254)), "" )</f>
        <v/>
      </c>
      <c r="EJ254" s="186" t="str">
        <f>IF(AI254&gt; 0,(COUNTIFS(FRACAS!$B$5:$B$8972, AI$4, FRACAS!$D$5:$D$8972, "&lt;="&amp;AI254)), "" )</f>
        <v/>
      </c>
      <c r="EK254" s="186" t="str">
        <f>IF(AJ254&gt; 0,(COUNTIFS(FRACAS!$B$5:$B$8972, AJ$4, FRACAS!$D$5:$D$8972, "&lt;="&amp;AJ254)), "" )</f>
        <v/>
      </c>
      <c r="EL254" s="186" t="str">
        <f>IF(AK254&gt; 0,(COUNTIFS(FRACAS!$B$5:$B$8972, AK$4, FRACAS!$D$5:$D$8972, "&lt;="&amp;AK254)), "" )</f>
        <v/>
      </c>
      <c r="EM254" s="186" t="str">
        <f>IF(AL254&gt; 0,(COUNTIFS(FRACAS!$B$5:$B$8972, AL$4, FRACAS!$D$5:$D$8972, "&lt;="&amp;AL254)), "" )</f>
        <v/>
      </c>
      <c r="EN254" s="186" t="str">
        <f>IF(AM254&gt; 0,(COUNTIFS(FRACAS!$B$5:$B$8972, AM$4, FRACAS!$D$5:$D$8972, "&lt;="&amp;AM254)), "" )</f>
        <v/>
      </c>
      <c r="EO254" s="186" t="str">
        <f>IF(AN254&gt; 0,(COUNTIFS(FRACAS!$B$5:$B$8972, AN$4, FRACAS!$D$5:$D$8972, "&lt;="&amp;AN254)), "" )</f>
        <v/>
      </c>
      <c r="EP254" s="186" t="str">
        <f>IF(AO254&gt; 0,(COUNTIFS(FRACAS!$B$5:$B$8972, AO$4, FRACAS!$D$5:$D$8972, "&lt;="&amp;AO254)), "" )</f>
        <v/>
      </c>
      <c r="EQ254" s="186" t="str">
        <f>IF(AP254&gt; 0,(COUNTIFS(FRACAS!$B$5:$B$8972, AP$4, FRACAS!$D$5:$D$8972, "&lt;="&amp;AP254)), "" )</f>
        <v/>
      </c>
      <c r="ER254" s="186" t="str">
        <f>IF(AQ254&gt; 0,(COUNTIFS(FRACAS!$B$5:$B$8972, AQ$4, FRACAS!$D$5:$D$8972, "&lt;="&amp;AQ254)), "" )</f>
        <v/>
      </c>
      <c r="ES254" s="246"/>
      <c r="ET254" s="194"/>
      <c r="EU254" s="194"/>
      <c r="EV254" s="194"/>
      <c r="EW254" s="194"/>
      <c r="EX254" s="194"/>
      <c r="EY254" s="194"/>
      <c r="EZ254" s="194"/>
      <c r="FA254" s="194"/>
      <c r="FB254" s="195"/>
      <c r="FE254" s="190"/>
      <c r="FF254" s="190"/>
      <c r="FG254" s="190"/>
      <c r="FH254" s="190"/>
      <c r="FI254" s="190"/>
      <c r="FJ254" s="190"/>
      <c r="FK254" s="190"/>
      <c r="FL254" s="190"/>
      <c r="FM254" s="190"/>
      <c r="FN254" s="190"/>
      <c r="JD254" s="238"/>
      <c r="JE254" s="238"/>
      <c r="JF254" s="238"/>
      <c r="JG254" s="238"/>
      <c r="JH254" s="238"/>
      <c r="JI254" s="238"/>
      <c r="JJ254" s="238"/>
      <c r="JK254" s="238"/>
      <c r="JL254" s="238"/>
      <c r="JM254" s="238"/>
      <c r="JN254" s="247"/>
      <c r="JO254" s="248"/>
      <c r="JP254" s="248"/>
      <c r="JQ254" s="248"/>
      <c r="JR254" s="248"/>
      <c r="JS254" s="248"/>
      <c r="JT254" s="248"/>
      <c r="JU254" s="248"/>
      <c r="JV254" s="248"/>
      <c r="JW254" s="248"/>
      <c r="JX254" s="248"/>
      <c r="JY254" s="248"/>
      <c r="JZ254" s="248"/>
      <c r="KA254" s="248"/>
      <c r="KB254" s="248"/>
      <c r="KC254" s="248"/>
      <c r="KD254" s="248"/>
      <c r="KE254" s="248"/>
      <c r="KF254" s="248"/>
      <c r="KG254" s="248"/>
      <c r="KH254" s="248"/>
      <c r="KI254" s="248"/>
      <c r="KJ254" s="248"/>
      <c r="KK254" s="248"/>
      <c r="KL254" s="248"/>
      <c r="KM254" s="248"/>
      <c r="KN254" s="248"/>
      <c r="KO254" s="248"/>
      <c r="KP254" s="248"/>
      <c r="KQ254" s="248"/>
      <c r="KR254" s="248"/>
      <c r="KS254" s="248"/>
      <c r="KT254" s="248"/>
      <c r="KU254" s="248"/>
      <c r="KV254" s="248"/>
      <c r="KW254" s="248"/>
      <c r="KX254" s="248"/>
      <c r="KY254" s="248"/>
      <c r="KZ254" s="248"/>
      <c r="LA254" s="248"/>
      <c r="LC254" s="235" t="str">
        <f t="shared" si="18"/>
        <v/>
      </c>
      <c r="LD254" s="240" t="str" cm="1">
        <f t="array" ref="LD254">IFERROR((((D254/FRACAS!$AY$1)*60
)-(SUMPRODUCT((FRACAS!$B$5:$B$8970=D$4)*(FRACAS!$D$5:$D$8970&lt;=D254)*(IFERROR(FRACAS!$AM$5:$AM$8970,0)))
))/((D254/FRACAS!$AY$1)*60),"")</f>
        <v/>
      </c>
      <c r="LE254" s="240" t="str" cm="1">
        <f t="array" ref="LE254">IFERROR((((E254/FRACAS!$AY$1)*60
)-(SUMPRODUCT((FRACAS!$B$5:$B$8970=E$4)*(FRACAS!$D$5:$D$8970&lt;=E254)*(IFERROR(FRACAS!$AM$5:$AM$8970,0)))
))/((E254/FRACAS!$AY$1)*60),"")</f>
        <v/>
      </c>
      <c r="LF254" s="240" t="str" cm="1">
        <f t="array" ref="LF254">IFERROR((((F254/FRACAS!$AY$1)*60
)-(SUMPRODUCT((FRACAS!$B$5:$B$8970=F$4)*(FRACAS!$D$5:$D$8970&lt;=F254)*(IFERROR(FRACAS!$AM$5:$AM$8970,0)))
))/((F254/FRACAS!$AY$1)*60),"")</f>
        <v/>
      </c>
      <c r="LG254" s="240" t="str" cm="1">
        <f t="array" ref="LG254">IFERROR((((G254/FRACAS!$AY$1)*60
)-(SUMPRODUCT((FRACAS!$B$5:$B$8970=G$4)*(FRACAS!$D$5:$D$8970&lt;=G254)*(IFERROR(FRACAS!$AM$5:$AM$8970,0)))
))/((G254/FRACAS!$AY$1)*60),"")</f>
        <v/>
      </c>
      <c r="LH254" s="240" t="str" cm="1">
        <f t="array" ref="LH254">IFERROR((((H254/FRACAS!$AY$1)*60
)-(SUMPRODUCT((FRACAS!$B$5:$B$8970=H$4)*(FRACAS!$D$5:$D$8970&lt;=H254)*(IFERROR(FRACAS!$AM$5:$AM$8970,0)))
))/((H254/FRACAS!$AY$1)*60),"")</f>
        <v/>
      </c>
      <c r="LI254" s="240" t="str" cm="1">
        <f t="array" ref="LI254">IFERROR((((I254/FRACAS!$AY$1)*60
)-(SUMPRODUCT((FRACAS!$B$5:$B$8970=I$4)*(FRACAS!$D$5:$D$8970&lt;=I254)*(IFERROR(FRACAS!$AM$5:$AM$8970,0)))
))/((I254/FRACAS!$AY$1)*60),"")</f>
        <v/>
      </c>
      <c r="LJ254" s="240" t="str" cm="1">
        <f t="array" ref="LJ254">IFERROR((((J254/FRACAS!$AY$1)*60
)-(SUMPRODUCT((FRACAS!$B$5:$B$8970=J$4)*(FRACAS!$D$5:$D$8970&lt;=J254)*(IFERROR(FRACAS!$AM$5:$AM$8970,0)))
))/((J254/FRACAS!$AY$1)*60),"")</f>
        <v/>
      </c>
      <c r="LK254" s="240" t="str" cm="1">
        <f t="array" ref="LK254">IFERROR((((K254/FRACAS!$AY$1)*60
)-(SUMPRODUCT((FRACAS!$B$5:$B$8970=K$4)*(FRACAS!$D$5:$D$8970&lt;=K254)*(IFERROR(FRACAS!$AM$5:$AM$8970,0)))
))/((K254/FRACAS!$AY$1)*60),"")</f>
        <v/>
      </c>
      <c r="LL254" s="240" t="str" cm="1">
        <f t="array" ref="LL254">IFERROR((((L254/FRACAS!$AY$1)*60
)-(SUMPRODUCT((FRACAS!$B$5:$B$8970=L$4)*(FRACAS!$D$5:$D$8970&lt;=L254)*(IFERROR(FRACAS!$AM$5:$AM$8970,0)))
))/((L254/FRACAS!$AY$1)*60),"")</f>
        <v/>
      </c>
      <c r="LM254" s="240" t="str" cm="1">
        <f t="array" ref="LM254">IFERROR((((M254/FRACAS!$AY$1)*60
)-(SUMPRODUCT((FRACAS!$B$5:$B$8970=M$4)*(FRACAS!$D$5:$D$8970&lt;=M254)*(IFERROR(FRACAS!$AM$5:$AM$8970,0)))
))/((M254/FRACAS!$AY$1)*60),"")</f>
        <v/>
      </c>
      <c r="LN254" s="240" t="str" cm="1">
        <f t="array" ref="LN254">IFERROR((((N254/FRACAS!$AY$1)*60
)-(SUMPRODUCT((FRACAS!$B$5:$B$8970=N$4)*(FRACAS!$D$5:$D$8970&lt;=N254)*(IFERROR(FRACAS!$AM$5:$AM$8970,0)))
))/((N254/FRACAS!$AY$1)*60),"")</f>
        <v/>
      </c>
      <c r="LO254" s="240" t="str" cm="1">
        <f t="array" ref="LO254">IFERROR((((O254/FRACAS!$AY$1)*60
)-(SUMPRODUCT((FRACAS!$B$5:$B$8970=O$4)*(FRACAS!$D$5:$D$8970&lt;=O254)*(IFERROR(FRACAS!$AM$5:$AM$8970,0)))
))/((O254/FRACAS!$AY$1)*60),"")</f>
        <v/>
      </c>
      <c r="LP254" s="240" t="str" cm="1">
        <f t="array" ref="LP254">IFERROR((((P254/FRACAS!$AY$1)*60
)-(SUMPRODUCT((FRACAS!$B$5:$B$8970=P$4)*(FRACAS!$D$5:$D$8970&lt;=P254)*(IFERROR(FRACAS!$AM$5:$AM$8970,0)))
))/((P254/FRACAS!$AY$1)*60),"")</f>
        <v/>
      </c>
      <c r="LQ254" s="240" t="str" cm="1">
        <f t="array" ref="LQ254">IFERROR((((Q254/FRACAS!$AY$1)*60
)-(SUMPRODUCT((FRACAS!$B$5:$B$8970=Q$4)*(FRACAS!$D$5:$D$8970&lt;=Q254)*(IFERROR(FRACAS!$AM$5:$AM$8970,0)))
))/((Q254/FRACAS!$AY$1)*60),"")</f>
        <v/>
      </c>
      <c r="LR254" s="240" t="str" cm="1">
        <f t="array" ref="LR254">IFERROR((((R254/FRACAS!$AY$1)*60
)-(SUMPRODUCT((FRACAS!$B$5:$B$8970=R$4)*(FRACAS!$D$5:$D$8970&lt;=R254)*(IFERROR(FRACAS!$AM$5:$AM$8970,0)))
))/((R254/FRACAS!$AY$1)*60),"")</f>
        <v/>
      </c>
      <c r="LS254" s="240" t="str" cm="1">
        <f t="array" ref="LS254">IFERROR((((S254/FRACAS!$AY$1)*60
)-(SUMPRODUCT((FRACAS!$B$5:$B$8970=S$4)*(FRACAS!$D$5:$D$8970&lt;=S254)*(IFERROR(FRACAS!$AM$5:$AM$8970,0)))
))/((S254/FRACAS!$AY$1)*60),"")</f>
        <v/>
      </c>
      <c r="LT254" s="240" t="str" cm="1">
        <f t="array" ref="LT254">IFERROR((((T254/FRACAS!$AY$1)*60
)-(SUMPRODUCT((FRACAS!$B$5:$B$8970=T$4)*(FRACAS!$D$5:$D$8970&lt;=T254)*(IFERROR(FRACAS!$AM$5:$AM$8970,0)))
))/((T254/FRACAS!$AY$1)*60),"")</f>
        <v/>
      </c>
      <c r="LU254" s="240" t="str" cm="1">
        <f t="array" ref="LU254">IFERROR((((U254/FRACAS!$AY$1)*60
)-(SUMPRODUCT((FRACAS!$B$5:$B$8970=U$4)*(FRACAS!$D$5:$D$8970&lt;=U254)*(IFERROR(FRACAS!$AM$5:$AM$8970,0)))
))/((U254/FRACAS!$AY$1)*60),"")</f>
        <v/>
      </c>
      <c r="LV254" s="240" t="str" cm="1">
        <f t="array" ref="LV254">IFERROR(
    (((V254/FRACAS!$AY$1)*60))
    /
    (((V254/FRACAS!$AY$1)*60) + SUMPRODUCT((FRACAS!$B$5:$B$8970=V$4)*(FRACAS!$D$5:$D$8970&lt;=V254)*(IFERROR(FRACAS!$AM$5:$AM$8970,0)))
    ),"")</f>
        <v/>
      </c>
      <c r="LW254" s="240" t="str" cm="1">
        <f t="array" ref="LW254">IFERROR(
    (((W254/FRACAS!$AY$1)*60))
    /
    (((W254/FRACAS!$AY$1)*60) + SUMPRODUCT((FRACAS!$B$5:$B$8970=W$4)*(FRACAS!$D$5:$D$8970&lt;=W254)*(IFERROR(FRACAS!$AM$5:$AM$8970,0)))
    ),"")</f>
        <v/>
      </c>
      <c r="LX254" s="240" t="str" cm="1">
        <f t="array" ref="LX254">IFERROR(
    (((X254/FRACAS!$AY$1)*60))
    /
    (((X254/FRACAS!$AY$1)*60) + SUMPRODUCT((FRACAS!$B$5:$B$8970=X$4)*(FRACAS!$D$5:$D$8970&lt;=X254)*(IFERROR(FRACAS!$AM$5:$AM$8970,0)))
    ),"")</f>
        <v/>
      </c>
      <c r="LY254" s="240" t="str" cm="1">
        <f t="array" ref="LY254">IFERROR(
    (((Y254/FRACAS!$AY$1)*60))
    /
    (((Y254/FRACAS!$AY$1)*60) + SUMPRODUCT((FRACAS!$B$5:$B$8970=Y$4)*(FRACAS!$D$5:$D$8970&lt;=Y254)*(IFERROR(FRACAS!$AM$5:$AM$8970,0)))
    ),"")</f>
        <v/>
      </c>
      <c r="LZ254" s="240" t="str" cm="1">
        <f t="array" ref="LZ254">IFERROR(
    (((Z254/FRACAS!$AY$1)*60))
    /
    (((Z254/FRACAS!$AY$1)*60) + SUMPRODUCT((FRACAS!$B$5:$B$8970=Z$4)*(FRACAS!$D$5:$D$8970&lt;=Z254)*(IFERROR(FRACAS!$AM$5:$AM$8970,0)))
    ),"")</f>
        <v/>
      </c>
      <c r="MA254" s="240" t="str" cm="1">
        <f t="array" ref="MA254">IFERROR(
    (((AA254/FRACAS!$AY$1)*60))
    /
    (((AA254/FRACAS!$AY$1)*60) + SUMPRODUCT((FRACAS!$B$5:$B$8970=AA$4)*(FRACAS!$D$5:$D$8970&lt;=AA254)*(IFERROR(FRACAS!$AM$5:$AM$8970,0)))
    ),"")</f>
        <v/>
      </c>
      <c r="MB254" s="240" t="str" cm="1">
        <f t="array" ref="MB254">IFERROR(
    (((AB254/FRACAS!$AY$1)*60))
    /
    (((AB254/FRACAS!$AY$1)*60) + SUMPRODUCT((FRACAS!$B$5:$B$8970=AB$4)*(FRACAS!$D$5:$D$8970&lt;=AB254)*(IFERROR(FRACAS!$AM$5:$AM$8970,0)))
    ),"")</f>
        <v/>
      </c>
      <c r="MC254" s="240" t="str" cm="1">
        <f t="array" ref="MC254">IFERROR(
    (((AC254/FRACAS!$AY$1)*60))
    /
    (((AC254/FRACAS!$AY$1)*60) + SUMPRODUCT((FRACAS!$B$5:$B$8970=AC$4)*(FRACAS!$D$5:$D$8970&lt;=AC254)*(IFERROR(FRACAS!$AM$5:$AM$8970,0)))
    ),"")</f>
        <v/>
      </c>
      <c r="MD254" s="240" t="str" cm="1">
        <f t="array" ref="MD254">IFERROR(
    (((AD254/FRACAS!$AY$1)*60))
    /
    (((AD254/FRACAS!$AY$1)*60) + SUMPRODUCT((FRACAS!$B$5:$B$8970=AD$4)*(FRACAS!$D$5:$D$8970&lt;=AD254)*(IFERROR(FRACAS!$AM$5:$AM$8970,0)))
    ),"")</f>
        <v/>
      </c>
      <c r="ME254" s="240" t="str" cm="1">
        <f t="array" ref="ME254">IFERROR(
    (((AE254/FRACAS!$AY$1)*60))
    /
    (((AE254/FRACAS!$AY$1)*60) + SUMPRODUCT((FRACAS!$B$5:$B$8970=AE$4)*(FRACAS!$D$5:$D$8970&lt;=AE254)*(IFERROR(FRACAS!$AM$5:$AM$8970,0)))
    ),"")</f>
        <v/>
      </c>
      <c r="MF254" s="240" t="str" cm="1">
        <f t="array" ref="MF254">IFERROR(
    (((AF254/FRACAS!$AY$1)*60))
    /
    (((AF254/FRACAS!$AY$1)*60) + SUMPRODUCT((FRACAS!$B$5:$B$8970=AF$4)*(FRACAS!$D$5:$D$8970&lt;=AF254)*(IFERROR(FRACAS!$AM$5:$AM$8970,0)))
    ),"")</f>
        <v/>
      </c>
      <c r="MG254" s="240" t="str" cm="1">
        <f t="array" ref="MG254">IFERROR(
    (((AG254/FRACAS!$AY$1)*60))
    /
    (((AG254/FRACAS!$AY$1)*60) + SUMPRODUCT((FRACAS!$B$5:$B$8970=AG$4)*(FRACAS!$D$5:$D$8970&lt;=AG254)*(IFERROR(FRACAS!$AM$5:$AM$8970,0)))
    ),"")</f>
        <v/>
      </c>
      <c r="MH254" s="240" t="str" cm="1">
        <f t="array" ref="MH254">IFERROR(
    (((AH254/FRACAS!$AY$1)*60))
    /
    (((AH254/FRACAS!$AY$1)*60) + SUMPRODUCT((FRACAS!$B$5:$B$8970=AH$4)*(FRACAS!$D$5:$D$8970&lt;=AH254)*(IFERROR(FRACAS!$AM$5:$AM$8970,0)))
    ),"")</f>
        <v/>
      </c>
      <c r="MI254" s="240" t="str" cm="1">
        <f t="array" ref="MI254">IFERROR(
    (((AI254/FRACAS!$AY$1)*60))
    /
    (((AI254/FRACAS!$AY$1)*60) + SUMPRODUCT((FRACAS!$B$5:$B$8970=AI$4)*(FRACAS!$D$5:$D$8970&lt;=AI254)*(IFERROR(FRACAS!$AM$5:$AM$8970,0)))
    ),"")</f>
        <v/>
      </c>
      <c r="MJ254" s="240" t="str" cm="1">
        <f t="array" ref="MJ254">IFERROR(
    (((AJ254/FRACAS!$AY$1)*60))
    /
    (((AJ254/FRACAS!$AY$1)*60) + SUMPRODUCT((FRACAS!$B$5:$B$8970=AJ$4)*(FRACAS!$D$5:$D$8970&lt;=AJ254)*(IFERROR(FRACAS!$AM$5:$AM$8970,0)))
    ),"")</f>
        <v/>
      </c>
      <c r="MK254" s="240" t="str" cm="1">
        <f t="array" ref="MK254">IFERROR(
    (((AK254/FRACAS!$AY$1)*60))
    /
    (((AK254/FRACAS!$AY$1)*60) + SUMPRODUCT((FRACAS!$B$5:$B$8970=AK$4)*(FRACAS!$D$5:$D$8970&lt;=AK254)*(IFERROR(FRACAS!$AM$5:$AM$8970,0)))
    ),"")</f>
        <v/>
      </c>
      <c r="ML254" s="240" t="str" cm="1">
        <f t="array" ref="ML254">IFERROR(
    (((AL254/FRACAS!$AY$1)*60))
    /
    (((AL254/FRACAS!$AY$1)*60) + SUMPRODUCT((FRACAS!$B$5:$B$8970=AL$4)*(FRACAS!$D$5:$D$8970&lt;=AL254)*(IFERROR(FRACAS!$AM$5:$AM$8970,0)))
    ),"")</f>
        <v/>
      </c>
      <c r="MM254" s="240" t="str" cm="1">
        <f t="array" ref="MM254">IFERROR(
    (((AM254/FRACAS!$AY$1)*60))
    /
    (((AM254/FRACAS!$AY$1)*60) + SUMPRODUCT((FRACAS!$B$5:$B$8970=AM$4)*(FRACAS!$D$5:$D$8970&lt;=AM254)*(IFERROR(FRACAS!$AM$5:$AM$8970,0)))
    ),"")</f>
        <v/>
      </c>
      <c r="MN254" s="240" t="str" cm="1">
        <f t="array" ref="MN254">IFERROR(
    (((AN254/FRACAS!$AY$1)*60))
    /
    (((AN254/FRACAS!$AY$1)*60) + SUMPRODUCT((FRACAS!$B$5:$B$8970=AN$4)*(FRACAS!$D$5:$D$8970&lt;=AN254)*(IFERROR(FRACAS!$AM$5:$AM$8970,0)))
    ),"")</f>
        <v/>
      </c>
      <c r="MO254" s="240" t="str" cm="1">
        <f t="array" ref="MO254">IFERROR(
    (((AO254/FRACAS!$AY$1)*60))
    /
    (((AO254/FRACAS!$AY$1)*60) + SUMPRODUCT((FRACAS!$B$5:$B$8970=AO$4)*(FRACAS!$D$5:$D$8970&lt;=AO254)*(IFERROR(FRACAS!$AM$5:$AM$8970,0)))
    ),"")</f>
        <v/>
      </c>
      <c r="MP254" s="240" t="str" cm="1">
        <f t="array" ref="MP254">IFERROR(
    (((AP254/FRACAS!$AY$1)*60))
    /
    (((AP254/FRACAS!$AY$1)*60) + SUMPRODUCT((FRACAS!$B$5:$B$8970=AP$4)*(FRACAS!$D$5:$D$8970&lt;=AP254)*(IFERROR(FRACAS!$AM$5:$AM$8970,0)))
    ),"")</f>
        <v/>
      </c>
      <c r="MQ254" s="240" t="str" cm="1">
        <f t="array" ref="MQ254">IFERROR(
    (((AQ254/FRACAS!$AY$1)*60))
    /
    (((AQ254/FRACAS!$AY$1)*60) + SUMPRODUCT((FRACAS!$B$5:$B$8970=AQ$4)*(FRACAS!$D$5:$D$8970&lt;=AQ254)*(IFERROR(FRACAS!$AM$5:$AM$8970,0)))
    ),"")</f>
        <v/>
      </c>
      <c r="MR254" s="194"/>
      <c r="MS254" s="194"/>
      <c r="MT254" s="194"/>
      <c r="MU254" s="194"/>
      <c r="MV254" s="194"/>
      <c r="MW254" s="194"/>
      <c r="MX254" s="194"/>
      <c r="MY254" s="194"/>
      <c r="MZ254" s="194"/>
      <c r="NA254" s="195"/>
      <c r="ND254" s="241">
        <f t="shared" si="21"/>
        <v>0</v>
      </c>
      <c r="NE254" s="242" t="str">
        <f t="shared" si="22"/>
        <v/>
      </c>
      <c r="NF254" s="193" t="str" cm="1">
        <f t="array" ref="NF254">IF($ND254=0,"",(IFERROR( (IFERROR($ND254/FRACAS!$AY$1*60,0) - SUMPRODUCT( (FRACAS!$K$5:$K$8972=NF$2) * IFERROR(FRACAS!$AN$5:$AN$8972,0) ) ) / IFERROR($ND254/FRACAS!$AY$1*60,0), 1 )))</f>
        <v/>
      </c>
      <c r="NG254" s="193" t="str" cm="1">
        <f t="array" ref="NG254">IF($ND254=0,"",(IFERROR( (IFERROR($ND254/FRACAS!$AY$1*60,0) - SUMPRODUCT( (FRACAS!$K$5:$K$8972=NG$2) * IFERROR(FRACAS!$AN$5:$AN$8972,0) ) ) / IFERROR($ND254/FRACAS!$AY$1*60,0), 1 )))</f>
        <v/>
      </c>
      <c r="NH254" s="193" t="str" cm="1">
        <f t="array" ref="NH254">IF($ND254=0,"",(IFERROR( (IFERROR($ND254/FRACAS!$AY$1*60,0) - SUMPRODUCT( (FRACAS!$K$5:$K$8972=NH$2) * IFERROR(FRACAS!$AN$5:$AN$8972,0) ) ) / IFERROR($ND254/FRACAS!$AY$1*60,0), 1 )))</f>
        <v/>
      </c>
      <c r="NI254" s="193" t="str" cm="1">
        <f t="array" ref="NI254">IF($ND254=0,"",(IFERROR( (IFERROR($ND254/FRACAS!$AY$1*60,0) - SUMPRODUCT( (FRACAS!$K$5:$K$8972=NI$2) * IFERROR(FRACAS!$AN$5:$AN$8972,0) ) ) / IFERROR($ND254/FRACAS!$AY$1*60,0), 1 )))</f>
        <v/>
      </c>
      <c r="NJ254" s="193" t="str" cm="1">
        <f t="array" ref="NJ254">IF($ND254=0,"",(IFERROR( (IFERROR($ND254/FRACAS!$AY$1*60,0) - SUMPRODUCT( (FRACAS!$K$5:$K$8972=NJ$2) * IFERROR(FRACAS!$AN$5:$AN$8972,0) ) ) / IFERROR($ND254/FRACAS!$AY$1*60,0), 1 )))</f>
        <v/>
      </c>
      <c r="NK254" s="193" t="str" cm="1">
        <f t="array" ref="NK254">IF($ND254=0,"",(IFERROR( (IFERROR($ND254/FRACAS!$AY$1*60,0) - SUMPRODUCT( (FRACAS!$K$5:$K$8972=NK$2) * IFERROR(FRACAS!$AN$5:$AN$8972,0) ) ) / IFERROR($ND254/FRACAS!$AY$1*60,0), 1 )))</f>
        <v/>
      </c>
      <c r="NL254" s="193" t="str" cm="1">
        <f t="array" ref="NL254">IF($ND254=0,"",(IFERROR( (IFERROR($ND254/FRACAS!$AY$1*60,0) - SUMPRODUCT( (FRACAS!$K$5:$K$8972=NL$2) * IFERROR(FRACAS!$AN$5:$AN$8972,0) ) ) / IFERROR($ND254/FRACAS!$AY$1*60,0), 1 )))</f>
        <v/>
      </c>
      <c r="NM254" s="193" t="str" cm="1">
        <f t="array" ref="NM254">IF($ND254=0,"",(IFERROR( (IFERROR($ND254/FRACAS!$AY$1*60,0) - SUMPRODUCT( (FRACAS!$K$5:$K$8972=NM$2) * IFERROR(FRACAS!$AN$5:$AN$8972,0) ) ) / IFERROR($ND254/FRACAS!$AY$1*60,0), 1 )))</f>
        <v/>
      </c>
      <c r="NN254" s="193" t="str" cm="1">
        <f t="array" ref="NN254">IF($ND254=0,"",(IFERROR( (IFERROR($ND254/FRACAS!$AY$1*60,0) - SUMPRODUCT( (FRACAS!$K$5:$K$8972=NN$2) * IFERROR(FRACAS!$AN$5:$AN$8972,0) ) ) / IFERROR($ND254/FRACAS!$AY$1*60,0), 1 )))</f>
        <v/>
      </c>
      <c r="NO254" s="193" t="str" cm="1">
        <f t="array" ref="NO254">IF($ND254=0,"",(IFERROR( (IFERROR($ND254/FRACAS!$AY$1*60,0) - SUMPRODUCT( (FRACAS!$K$5:$K$8972=NO$2) * IFERROR(FRACAS!$AN$5:$AN$8972,0) ) ) / IFERROR($ND254/FRACAS!$AY$1*60,0), 1 )))</f>
        <v/>
      </c>
      <c r="NP254" s="193" t="str" cm="1">
        <f t="array" ref="NP254">IF($ND254=0,"",(IFERROR( (IFERROR($ND254/FRACAS!$AY$1*60,0) - SUMPRODUCT( (FRACAS!$K$5:$K$8972=NP$2) * IFERROR(FRACAS!$AN$5:$AN$8972,0) ) ) / IFERROR($ND254/FRACAS!$AY$1*60,0), 1 )))</f>
        <v/>
      </c>
      <c r="NQ254" s="193" t="str" cm="1">
        <f t="array" ref="NQ254">IF($ND254=0,"",(IFERROR( (IFERROR($ND254/FRACAS!$AY$1*60,0) - SUMPRODUCT( (FRACAS!$K$5:$K$8972=NQ$2) * IFERROR(FRACAS!$AN$5:$AN$8972,0) ) ) / IFERROR($ND254/FRACAS!$AY$1*60,0), 1 )))</f>
        <v/>
      </c>
      <c r="NR254" s="193" t="str" cm="1">
        <f t="array" ref="NR254">IF($ND254=0,"",(IFERROR( (IFERROR($ND254/FRACAS!$AY$1*60,0) - SUMPRODUCT( (FRACAS!$K$5:$K$8972=NR$2) * IFERROR(FRACAS!$AN$5:$AN$8972,0) ) ) / IFERROR($ND254/FRACAS!$AY$1*60,0), 1 )))</f>
        <v/>
      </c>
      <c r="NS254" s="193" t="str" cm="1">
        <f t="array" ref="NS254">IF($ND254=0,"",(IFERROR( (IFERROR($ND254/FRACAS!$AY$1*60,0) - SUMPRODUCT( (FRACAS!$K$5:$K$8972=NS$2) * IFERROR(FRACAS!$AN$5:$AN$8972,0) ) ) / IFERROR($ND254/FRACAS!$AY$1*60,0), 1 )))</f>
        <v/>
      </c>
      <c r="NT254" s="193" t="str" cm="1">
        <f t="array" ref="NT254">IF($ND254=0,"",(IFERROR( (IFERROR($ND254/FRACAS!$AY$1*60,0) - SUMPRODUCT( (FRACAS!$K$5:$K$8972=NT$2) * IFERROR(FRACAS!$AN$5:$AN$8972,0) ) ) / IFERROR($ND254/FRACAS!$AY$1*60,0), 1 )))</f>
        <v/>
      </c>
      <c r="NU254" s="193" t="str" cm="1">
        <f t="array" ref="NU254">IF($ND254=0,"",(IFERROR( (IFERROR($ND254/FRACAS!$AY$1*60,0) - SUMPRODUCT( (FRACAS!$K$5:$K$8972=NU$2) * IFERROR(FRACAS!$AN$5:$AN$8972,0) ) ) / IFERROR($ND254/FRACAS!$AY$1*60,0), 1 )))</f>
        <v/>
      </c>
      <c r="NV254" s="193" t="str" cm="1">
        <f t="array" ref="NV254">IF($ND254=0,"",(IFERROR( (IFERROR($ND254/FRACAS!$AY$1*60,0) - SUMPRODUCT( (FRACAS!$K$5:$K$8972=NV$2) * IFERROR(FRACAS!$AN$5:$AN$8972,0) ) ) / IFERROR($ND254/FRACAS!$AY$1*60,0), 1 )))</f>
        <v/>
      </c>
      <c r="NW254" s="193" t="str" cm="1">
        <f t="array" ref="NW254">IF($ND254=0,"",(IFERROR( (IFERROR($ND254/FRACAS!$AY$1*60,0) - SUMPRODUCT( (FRACAS!$K$5:$K$8972=NW$2) * IFERROR(FRACAS!$AN$5:$AN$8972,0) ) ) / IFERROR($ND254/FRACAS!$AY$1*60,0), 1 )))</f>
        <v/>
      </c>
      <c r="NX254" s="193" t="str" cm="1">
        <f t="array" ref="NX254">IF($ND254=0,"",(IFERROR( (IFERROR($ND254/FRACAS!$AY$1*60,0) - SUMPRODUCT( (FRACAS!$K$5:$K$8972=NX$2) * IFERROR(FRACAS!$AN$5:$AN$8972,0) ) ) / IFERROR($ND254/FRACAS!$AY$1*60,0), 1 )))</f>
        <v/>
      </c>
      <c r="NY254" s="193" t="str" cm="1">
        <f t="array" ref="NY254">IF($ND254=0,"",(IFERROR( (IFERROR($ND254/FRACAS!$AY$1*60,0) - SUMPRODUCT( (FRACAS!$K$5:$K$8972=NY$2) * IFERROR(FRACAS!$AN$5:$AN$8972,0) ) ) / IFERROR($ND254/FRACAS!$AY$1*60,0), 1 )))</f>
        <v/>
      </c>
      <c r="NZ254" s="193" t="str" cm="1">
        <f t="array" ref="NZ254">IF($ND254=0,"",(IFERROR( (IFERROR($ND254/FRACAS!$AY$1*60,0) - SUMPRODUCT( (FRACAS!$K$5:$K$8972=NZ$2) * IFERROR(FRACAS!$AN$5:$AN$8972,0) ) ) / IFERROR($ND254/FRACAS!$AY$1*60,0), 1 )))</f>
        <v/>
      </c>
      <c r="OA254" s="193" t="str" cm="1">
        <f t="array" ref="OA254">IF($ND254=0,"",(IFERROR( (IFERROR($ND254/FRACAS!$AY$1*60,0) - SUMPRODUCT( (FRACAS!$K$5:$K$8972=OA$2) * IFERROR(FRACAS!$AN$5:$AN$8972,0) ) ) / IFERROR($ND254/FRACAS!$AY$1*60,0), 1 )))</f>
        <v/>
      </c>
      <c r="OB254" s="193" t="str" cm="1">
        <f t="array" ref="OB254">IF($ND254=0,"",(IFERROR( (IFERROR($ND254/FRACAS!$AY$1*60,0) - SUMPRODUCT( (FRACAS!$K$5:$K$8972=OB$2) * IFERROR(FRACAS!$AN$5:$AN$8972,0) ) ) / IFERROR($ND254/FRACAS!$AY$1*60,0), 1 )))</f>
        <v/>
      </c>
      <c r="OC254" s="193" t="str" cm="1">
        <f t="array" ref="OC254">IF($ND254=0,"",(IFERROR( (IFERROR($ND254/FRACAS!$AY$1*60,0) - SUMPRODUCT( (FRACAS!$K$5:$K$8972=OC$2) * IFERROR(FRACAS!$AN$5:$AN$8972,0) ) ) / IFERROR($ND254/FRACAS!$AY$1*60,0), 1 )))</f>
        <v/>
      </c>
      <c r="OD254" s="193" t="str" cm="1">
        <f t="array" ref="OD254">IF($ND254=0,"",(IFERROR( (IFERROR($ND254/FRACAS!$AY$1*60,0) - SUMPRODUCT( (FRACAS!$K$5:$K$8972=OD$2) * IFERROR(FRACAS!$AN$5:$AN$8972,0) ) ) / IFERROR($ND254/FRACAS!$AY$1*60,0), 1 )))</f>
        <v/>
      </c>
      <c r="OE254" s="193" t="str" cm="1">
        <f t="array" ref="OE254">IF($ND254=0,"",(IFERROR( (IFERROR($ND254/FRACAS!$AY$1*60,0) - SUMPRODUCT( (FRACAS!$K$5:$K$8972=OE$2) * IFERROR(FRACAS!$AN$5:$AN$8972,0) ) ) / IFERROR($ND254/FRACAS!$AY$1*60,0), 1 )))</f>
        <v/>
      </c>
      <c r="OF254" s="193" t="str" cm="1">
        <f t="array" ref="OF254">IF($ND254=0,"",(IFERROR( (IFERROR($ND254/FRACAS!$AY$1*60,0) - SUMPRODUCT( (FRACAS!$K$5:$K$8972=OF$2) * IFERROR(FRACAS!$AN$5:$AN$8972,0) ) ) / IFERROR($ND254/FRACAS!$AY$1*60,0), 1 )))</f>
        <v/>
      </c>
      <c r="OG254" s="193" t="str" cm="1">
        <f t="array" ref="OG254">IF($ND254=0,"",(IFERROR( (IFERROR($ND254/FRACAS!$AY$1*60,0) - SUMPRODUCT( (FRACAS!$K$5:$K$8972=OG$2) * IFERROR(FRACAS!$AN$5:$AN$8972,0) ) ) / IFERROR($ND254/FRACAS!$AY$1*60,0), 1 )))</f>
        <v/>
      </c>
      <c r="OH254" s="193" t="str" cm="1">
        <f t="array" ref="OH254">IF($ND254=0,"",(IFERROR( (IFERROR($ND254/FRACAS!$AY$1*60,0) - SUMPRODUCT( (FRACAS!$K$5:$K$8972=OH$2) * IFERROR(FRACAS!$AN$5:$AN$8972,0) ) ) / IFERROR($ND254/FRACAS!$AY$1*60,0), 1 )))</f>
        <v/>
      </c>
      <c r="OI254" s="193" t="str" cm="1">
        <f t="array" ref="OI254">IF($ND254=0,"",(IFERROR( (IFERROR($ND254/FRACAS!$AY$1*60,0) - SUMPRODUCT( (FRACAS!$K$5:$K$8972=OI$2) * IFERROR(FRACAS!$AN$5:$AN$8972,0) ) ) / IFERROR($ND254/FRACAS!$AY$1*60,0), 1 )))</f>
        <v/>
      </c>
      <c r="OJ254" s="193" t="str" cm="1">
        <f t="array" ref="OJ254">IF($ND254=0,"",(IFERROR( (IFERROR($ND254/FRACAS!$AY$1*60,0) - SUMPRODUCT( (FRACAS!$K$5:$K$8972=OJ$2) * IFERROR(FRACAS!$AN$5:$AN$8972,0) ) ) / IFERROR($ND254/FRACAS!$AY$1*60,0), 1 )))</f>
        <v/>
      </c>
      <c r="OK254" s="193" t="str" cm="1">
        <f t="array" ref="OK254">IF($ND254=0,"",(IFERROR( (IFERROR($ND254/FRACAS!$AY$1*60,0) - SUMPRODUCT( (FRACAS!$K$5:$K$8972=OK$2) * IFERROR(FRACAS!$AN$5:$AN$8972,0) ) ) / IFERROR($ND254/FRACAS!$AY$1*60,0), 1 )))</f>
        <v/>
      </c>
      <c r="OL254" s="193" t="str" cm="1">
        <f t="array" ref="OL254">IF($ND254=0,"",(IFERROR( (IFERROR($ND254/FRACAS!$AY$1*60,0) - SUMPRODUCT( (FRACAS!$K$5:$K$8972=OL$2) * IFERROR(FRACAS!$AN$5:$AN$8972,0) ) ) / IFERROR($ND254/FRACAS!$AY$1*60,0), 1 )))</f>
        <v/>
      </c>
      <c r="OM254" s="193" t="str" cm="1">
        <f t="array" ref="OM254">IF($ND254=0,"",(IFERROR( (IFERROR($ND254/FRACAS!$AY$1*60,0) - SUMPRODUCT( (FRACAS!$K$5:$K$8972=OM$2) * IFERROR(FRACAS!$AN$5:$AN$8972,0) ) ) / IFERROR($ND254/FRACAS!$AY$1*60,0), 1 )))</f>
        <v/>
      </c>
      <c r="ON254" s="193" t="str" cm="1">
        <f t="array" ref="ON254">IF($ND254=0,"",(IFERROR( (IFERROR($ND254/FRACAS!$AY$1*60,0) - SUMPRODUCT( (FRACAS!$K$5:$K$8972=ON$2) * IFERROR(FRACAS!$AN$5:$AN$8972,0) ) ) / IFERROR($ND254/FRACAS!$AY$1*60,0), 1 )))</f>
        <v/>
      </c>
      <c r="OO254" s="193" t="str" cm="1">
        <f t="array" ref="OO254">IF($ND254=0,"",(IFERROR( (IFERROR($ND254/FRACAS!$AY$1*60,0) - SUMPRODUCT( (FRACAS!$K$5:$K$8972=OO$2) * IFERROR(FRACAS!$AN$5:$AN$8972,0) ) ) / IFERROR($ND254/FRACAS!$AY$1*60,0), 1 )))</f>
        <v/>
      </c>
      <c r="OP254" s="193" t="str" cm="1">
        <f t="array" ref="OP254">IF($ND254=0,"",(IFERROR( (IFERROR($ND254/FRACAS!$AY$1*60,0) - SUMPRODUCT( (FRACAS!$K$5:$K$8972=OP$2) * IFERROR(FRACAS!$AN$5:$AN$8972,0) ) ) / IFERROR($ND254/FRACAS!$AY$1*60,0), 1 )))</f>
        <v/>
      </c>
      <c r="OQ254" s="193" t="str" cm="1">
        <f t="array" ref="OQ254">IF($ND254=0,"",(IFERROR( (IFERROR($ND254/FRACAS!$AY$1*60,0) - SUMPRODUCT( (FRACAS!$K$5:$K$8972=OQ$2) * IFERROR(FRACAS!$AN$5:$AN$8972,0) ) ) / IFERROR($ND254/FRACAS!$AY$1*60,0), 1 )))</f>
        <v/>
      </c>
      <c r="OR254" s="193" t="str" cm="1">
        <f t="array" ref="OR254">IF($ND254=0,"",(IFERROR( (IFERROR($ND254/FRACAS!$AY$1*60,0) - SUMPRODUCT( (FRACAS!$K$5:$K$8972=OR$2) * IFERROR(FRACAS!$AN$5:$AN$8972,0) ) ) / IFERROR($ND254/FRACAS!$AY$1*60,0), 1 )))</f>
        <v/>
      </c>
      <c r="OS254" s="193" t="str" cm="1">
        <f t="array" ref="OS254">IF($ND254=0,"",(IFERROR( (IFERROR($ND254/FRACAS!$AY$1*60,0) - SUMPRODUCT( (FRACAS!$K$5:$K$8972=OS$2) * IFERROR(FRACAS!$AN$5:$AN$8972,0) ) ) / IFERROR($ND254/FRACAS!$AY$1*60,0), 1 )))</f>
        <v/>
      </c>
      <c r="OT254" s="243" t="str" cm="1">
        <f t="array" ref="OT254">IF($ND254=0,"",(IFERROR( (IFERROR($ND254/FRACAS!$AY$1*60,0) - SUMPRODUCT( (FRACAS!$K$5:$K$8972=OT$2) * IFERROR(FRACAS!$AN$5:$AN$8972,0) ) ) / IFERROR($ND254/FRACAS!$AY$1*60,0), 1 )))</f>
        <v/>
      </c>
    </row>
    <row r="255" spans="2:410" x14ac:dyDescent="0.2">
      <c r="B255" s="233"/>
      <c r="C255" s="259">
        <f>IF('[1]17.11.2025 IASI18 Mileage'!C255="","",'[1]17.11.2025 IASI18 Mileage'!C255)</f>
        <v>47721</v>
      </c>
      <c r="D255" s="201" t="str">
        <f>IF('[1]17.11.2025 IASI18 Mileage'!D255="","",'[1]17.11.2025 IASI18 Mileage'!D255)</f>
        <v/>
      </c>
      <c r="E255" s="201" t="str">
        <f>IF('[1]17.11.2025 IASI18 Mileage'!E255="","",'[1]17.11.2025 IASI18 Mileage'!E255)</f>
        <v/>
      </c>
      <c r="F255" s="201" t="str">
        <f>IF('[1]17.11.2025 IASI18 Mileage'!F255="","",'[1]17.11.2025 IASI18 Mileage'!F255)</f>
        <v/>
      </c>
      <c r="G255" s="201" t="str">
        <f>IF('[1]17.11.2025 IASI18 Mileage'!G255="","",'[1]17.11.2025 IASI18 Mileage'!G255)</f>
        <v/>
      </c>
      <c r="H255" s="201" t="str">
        <f>IF('[1]17.11.2025 IASI18 Mileage'!H255="","",'[1]17.11.2025 IASI18 Mileage'!H255)</f>
        <v/>
      </c>
      <c r="I255" s="201" t="str">
        <f>IF('[1]17.11.2025 IASI18 Mileage'!I255="","",'[1]17.11.2025 IASI18 Mileage'!I255)</f>
        <v/>
      </c>
      <c r="J255" s="201" t="str">
        <f>IF('[1]17.11.2025 IASI18 Mileage'!J255="","",'[1]17.11.2025 IASI18 Mileage'!J255)</f>
        <v/>
      </c>
      <c r="K255" s="201" t="str">
        <f>IF('[1]17.11.2025 IASI18 Mileage'!K255="","",'[1]17.11.2025 IASI18 Mileage'!K255)</f>
        <v/>
      </c>
      <c r="L255" s="201" t="str">
        <f>IF('[1]17.11.2025 IASI18 Mileage'!L255="","",'[1]17.11.2025 IASI18 Mileage'!L255)</f>
        <v/>
      </c>
      <c r="M255" s="201" t="str">
        <f>IF('[1]17.11.2025 IASI18 Mileage'!M255="","",'[1]17.11.2025 IASI18 Mileage'!M255)</f>
        <v/>
      </c>
      <c r="N255" s="201" t="str">
        <f>IF('[1]17.11.2025 IASI18 Mileage'!N255="","",'[1]17.11.2025 IASI18 Mileage'!N255)</f>
        <v/>
      </c>
      <c r="O255" s="201" t="str">
        <f>IF('[1]17.11.2025 IASI18 Mileage'!O255="","",'[1]17.11.2025 IASI18 Mileage'!O255)</f>
        <v/>
      </c>
      <c r="P255" s="201" t="str">
        <f>IF('[1]17.11.2025 IASI18 Mileage'!P255="","",'[1]17.11.2025 IASI18 Mileage'!P255)</f>
        <v/>
      </c>
      <c r="Q255" s="201" t="str">
        <f>IF('[1]17.11.2025 IASI18 Mileage'!Q255="","",'[1]17.11.2025 IASI18 Mileage'!Q255)</f>
        <v/>
      </c>
      <c r="R255" s="201" t="str">
        <f>IF('[1]17.11.2025 IASI18 Mileage'!R255="","",'[1]17.11.2025 IASI18 Mileage'!R255)</f>
        <v/>
      </c>
      <c r="S255" s="201" t="str">
        <f>IF('[1]17.11.2025 IASI18 Mileage'!S255="","",'[1]17.11.2025 IASI18 Mileage'!S255)</f>
        <v/>
      </c>
      <c r="T255" s="201" t="str">
        <f>IF('[1]17.11.2025 IASI18 Mileage'!T255="","",'[1]17.11.2025 IASI18 Mileage'!T255)</f>
        <v/>
      </c>
      <c r="U255" s="201" t="str">
        <f>IF('[1]17.11.2025 IASI18 Mileage'!U255="","",'[1]17.11.2025 IASI18 Mileage'!U255)</f>
        <v/>
      </c>
      <c r="V255" s="201"/>
      <c r="W255" s="201"/>
      <c r="X255" s="201"/>
      <c r="Y255" s="201"/>
      <c r="Z255" s="201"/>
      <c r="AA255" s="201"/>
      <c r="AB255" s="201"/>
      <c r="AC255" s="201"/>
      <c r="AD255" s="201"/>
      <c r="AE255" s="201"/>
      <c r="AF255" s="201"/>
      <c r="AG255" s="201"/>
      <c r="AH255" s="201"/>
      <c r="AI255" s="201"/>
      <c r="AJ255" s="201"/>
      <c r="AK255" s="201"/>
      <c r="AL255" s="201"/>
      <c r="AM255" s="201"/>
      <c r="AN255" s="201"/>
      <c r="AO255" s="201"/>
      <c r="AP255" s="201"/>
      <c r="AQ255" s="201"/>
      <c r="AR255" s="201"/>
      <c r="AS255" s="201"/>
      <c r="AT255" s="201"/>
      <c r="AU255" s="201"/>
      <c r="AV255" s="201"/>
      <c r="AW255" s="201"/>
      <c r="AX255" s="201"/>
      <c r="AY255" s="201"/>
      <c r="AZ255" s="201"/>
      <c r="BA255" s="202"/>
      <c r="BB255" s="184"/>
      <c r="BD255" s="234"/>
      <c r="BE255" s="234"/>
      <c r="BF255" s="234"/>
      <c r="BG255" s="234"/>
      <c r="BH255" s="234"/>
      <c r="BI255" s="234"/>
      <c r="BJ255" s="234"/>
      <c r="BK255" s="234"/>
      <c r="BL255" s="234"/>
      <c r="BM255" s="234"/>
      <c r="DC255" s="184">
        <f t="shared" si="19"/>
        <v>0</v>
      </c>
      <c r="DD255" s="235" t="str">
        <f t="shared" si="20"/>
        <v/>
      </c>
      <c r="DE255" s="186">
        <f>IF(D255&gt; 0,(COUNTIFS(FRACAS!$B$5:$B$8972, D$4, FRACAS!$D$5:$D$8972, "&lt;="&amp;D255)), "" )</f>
        <v>0</v>
      </c>
      <c r="DF255" s="186">
        <f>IF(E255&gt; 0,(COUNTIFS(FRACAS!$B$5:$B$8972, E$4, FRACAS!$D$5:$D$8972, "&lt;="&amp;E255)), "" )</f>
        <v>0</v>
      </c>
      <c r="DG255" s="186">
        <f>IF(F255&gt; 0,(COUNTIFS(FRACAS!$B$5:$B$8972, F$4, FRACAS!$D$5:$D$8972, "&lt;="&amp;F255)), "" )</f>
        <v>0</v>
      </c>
      <c r="DH255" s="186">
        <f>IF(G255&gt; 0,(COUNTIFS(FRACAS!$B$5:$B$8972, G$4, FRACAS!$D$5:$D$8972, "&lt;="&amp;G255)), "" )</f>
        <v>0</v>
      </c>
      <c r="DI255" s="186">
        <f>IF(H255&gt; 0,(COUNTIFS(FRACAS!$B$5:$B$8972, H$4, FRACAS!$D$5:$D$8972, "&lt;="&amp;H255)), "" )</f>
        <v>0</v>
      </c>
      <c r="DJ255" s="186">
        <f>IF(I255&gt; 0,(COUNTIFS(FRACAS!$B$5:$B$8972, I$4, FRACAS!$D$5:$D$8972, "&lt;="&amp;I255)), "" )</f>
        <v>0</v>
      </c>
      <c r="DK255" s="186">
        <f>IF(J255&gt; 0,(COUNTIFS(FRACAS!$B$5:$B$8972, J$4, FRACAS!$D$5:$D$8972, "&lt;="&amp;J255)), "" )</f>
        <v>0</v>
      </c>
      <c r="DL255" s="186">
        <f>IF(K255&gt; 0,(COUNTIFS(FRACAS!$B$5:$B$8972, K$4, FRACAS!$D$5:$D$8972, "&lt;="&amp;K255)), "" )</f>
        <v>0</v>
      </c>
      <c r="DM255" s="186">
        <f>IF(L255&gt; 0,(COUNTIFS(FRACAS!$B$5:$B$8972, L$4, FRACAS!$D$5:$D$8972, "&lt;="&amp;L255)), "" )</f>
        <v>0</v>
      </c>
      <c r="DN255" s="186">
        <f>IF(M255&gt; 0,(COUNTIFS(FRACAS!$B$5:$B$8972, M$4, FRACAS!$D$5:$D$8972, "&lt;="&amp;M255)), "" )</f>
        <v>0</v>
      </c>
      <c r="DO255" s="186">
        <f>IF(N255&gt; 0,(COUNTIFS(FRACAS!$B$5:$B$8972, N$4, FRACAS!$D$5:$D$8972, "&lt;="&amp;N255)), "" )</f>
        <v>0</v>
      </c>
      <c r="DP255" s="186">
        <f>IF(O255&gt; 0,(COUNTIFS(FRACAS!$B$5:$B$8972, O$4, FRACAS!$D$5:$D$8972, "&lt;="&amp;O255)), "" )</f>
        <v>0</v>
      </c>
      <c r="DQ255" s="186">
        <f>IF(P255&gt; 0,(COUNTIFS(FRACAS!$B$5:$B$8972, P$4, FRACAS!$D$5:$D$8972, "&lt;="&amp;P255)), "" )</f>
        <v>0</v>
      </c>
      <c r="DR255" s="186">
        <f>IF(Q255&gt; 0,(COUNTIFS(FRACAS!$B$5:$B$8972, Q$4, FRACAS!$D$5:$D$8972, "&lt;="&amp;Q255)), "" )</f>
        <v>0</v>
      </c>
      <c r="DS255" s="186">
        <f>IF(R255&gt; 0,(COUNTIFS(FRACAS!$B$5:$B$8972, R$4, FRACAS!$D$5:$D$8972, "&lt;="&amp;R255)), "" )</f>
        <v>0</v>
      </c>
      <c r="DT255" s="186">
        <f>IF(S255&gt; 0,(COUNTIFS(FRACAS!$B$5:$B$8972, S$4, FRACAS!$D$5:$D$8972, "&lt;="&amp;S255)), "" )</f>
        <v>0</v>
      </c>
      <c r="DU255" s="186">
        <f>IF(T255&gt; 0,(COUNTIFS(FRACAS!$B$5:$B$8972, T$4, FRACAS!$D$5:$D$8972, "&lt;="&amp;T255)), "" )</f>
        <v>0</v>
      </c>
      <c r="DV255" s="186">
        <f>IF(U255&gt; 0,(COUNTIFS(FRACAS!$B$5:$B$8972, U$4, FRACAS!$D$5:$D$8972, "&lt;="&amp;U255)), "" )</f>
        <v>0</v>
      </c>
      <c r="DW255" s="186" t="str">
        <f>IF(V255&gt; 0,(COUNTIFS(FRACAS!$B$5:$B$8972, V$4, FRACAS!$D$5:$D$8972, "&lt;="&amp;V255)), "" )</f>
        <v/>
      </c>
      <c r="DX255" s="186" t="str">
        <f>IF(W255&gt; 0,(COUNTIFS(FRACAS!$B$5:$B$8972, W$4, FRACAS!$D$5:$D$8972, "&lt;="&amp;W255)), "" )</f>
        <v/>
      </c>
      <c r="DY255" s="186" t="str">
        <f>IF(X255&gt; 0,(COUNTIFS(FRACAS!$B$5:$B$8972, X$4, FRACAS!$D$5:$D$8972, "&lt;="&amp;X255)), "" )</f>
        <v/>
      </c>
      <c r="DZ255" s="186" t="str">
        <f>IF(Y255&gt; 0,(COUNTIFS(FRACAS!$B$5:$B$8972, Y$4, FRACAS!$D$5:$D$8972, "&lt;="&amp;Y255)), "" )</f>
        <v/>
      </c>
      <c r="EA255" s="186" t="str">
        <f>IF(Z255&gt; 0,(COUNTIFS(FRACAS!$B$5:$B$8972, Z$4, FRACAS!$D$5:$D$8972, "&lt;="&amp;Z255)), "" )</f>
        <v/>
      </c>
      <c r="EB255" s="186" t="str">
        <f>IF(AA255&gt; 0,(COUNTIFS(FRACAS!$B$5:$B$8972, AA$4, FRACAS!$D$5:$D$8972, "&lt;="&amp;AA255)), "" )</f>
        <v/>
      </c>
      <c r="EC255" s="186" t="str">
        <f>IF(AB255&gt; 0,(COUNTIFS(FRACAS!$B$5:$B$8972, AB$4, FRACAS!$D$5:$D$8972, "&lt;="&amp;AB255)), "" )</f>
        <v/>
      </c>
      <c r="ED255" s="186" t="str">
        <f>IF(AC255&gt; 0,(COUNTIFS(FRACAS!$B$5:$B$8972, AC$4, FRACAS!$D$5:$D$8972, "&lt;="&amp;AC255)), "" )</f>
        <v/>
      </c>
      <c r="EE255" s="186" t="str">
        <f>IF(AD255&gt; 0,(COUNTIFS(FRACAS!$B$5:$B$8972, AD$4, FRACAS!$D$5:$D$8972, "&lt;="&amp;AD255)), "" )</f>
        <v/>
      </c>
      <c r="EF255" s="186" t="str">
        <f>IF(AE255&gt; 0,(COUNTIFS(FRACAS!$B$5:$B$8972, AE$4, FRACAS!$D$5:$D$8972, "&lt;="&amp;AE255)), "" )</f>
        <v/>
      </c>
      <c r="EG255" s="186" t="str">
        <f>IF(AF255&gt; 0,(COUNTIFS(FRACAS!$B$5:$B$8972, AF$4, FRACAS!$D$5:$D$8972, "&lt;="&amp;AF255)), "" )</f>
        <v/>
      </c>
      <c r="EH255" s="186" t="str">
        <f>IF(AG255&gt; 0,(COUNTIFS(FRACAS!$B$5:$B$8972, AG$4, FRACAS!$D$5:$D$8972, "&lt;="&amp;AG255)), "" )</f>
        <v/>
      </c>
      <c r="EI255" s="186" t="str">
        <f>IF(AH255&gt; 0,(COUNTIFS(FRACAS!$B$5:$B$8972, AH$4, FRACAS!$D$5:$D$8972, "&lt;="&amp;AH255)), "" )</f>
        <v/>
      </c>
      <c r="EJ255" s="186" t="str">
        <f>IF(AI255&gt; 0,(COUNTIFS(FRACAS!$B$5:$B$8972, AI$4, FRACAS!$D$5:$D$8972, "&lt;="&amp;AI255)), "" )</f>
        <v/>
      </c>
      <c r="EK255" s="186" t="str">
        <f>IF(AJ255&gt; 0,(COUNTIFS(FRACAS!$B$5:$B$8972, AJ$4, FRACAS!$D$5:$D$8972, "&lt;="&amp;AJ255)), "" )</f>
        <v/>
      </c>
      <c r="EL255" s="186" t="str">
        <f>IF(AK255&gt; 0,(COUNTIFS(FRACAS!$B$5:$B$8972, AK$4, FRACAS!$D$5:$D$8972, "&lt;="&amp;AK255)), "" )</f>
        <v/>
      </c>
      <c r="EM255" s="186" t="str">
        <f>IF(AL255&gt; 0,(COUNTIFS(FRACAS!$B$5:$B$8972, AL$4, FRACAS!$D$5:$D$8972, "&lt;="&amp;AL255)), "" )</f>
        <v/>
      </c>
      <c r="EN255" s="186" t="str">
        <f>IF(AM255&gt; 0,(COUNTIFS(FRACAS!$B$5:$B$8972, AM$4, FRACAS!$D$5:$D$8972, "&lt;="&amp;AM255)), "" )</f>
        <v/>
      </c>
      <c r="EO255" s="186" t="str">
        <f>IF(AN255&gt; 0,(COUNTIFS(FRACAS!$B$5:$B$8972, AN$4, FRACAS!$D$5:$D$8972, "&lt;="&amp;AN255)), "" )</f>
        <v/>
      </c>
      <c r="EP255" s="186" t="str">
        <f>IF(AO255&gt; 0,(COUNTIFS(FRACAS!$B$5:$B$8972, AO$4, FRACAS!$D$5:$D$8972, "&lt;="&amp;AO255)), "" )</f>
        <v/>
      </c>
      <c r="EQ255" s="186" t="str">
        <f>IF(AP255&gt; 0,(COUNTIFS(FRACAS!$B$5:$B$8972, AP$4, FRACAS!$D$5:$D$8972, "&lt;="&amp;AP255)), "" )</f>
        <v/>
      </c>
      <c r="ER255" s="186" t="str">
        <f>IF(AQ255&gt; 0,(COUNTIFS(FRACAS!$B$5:$B$8972, AQ$4, FRACAS!$D$5:$D$8972, "&lt;="&amp;AQ255)), "" )</f>
        <v/>
      </c>
      <c r="ES255" s="246"/>
      <c r="ET255" s="194"/>
      <c r="EU255" s="194"/>
      <c r="EV255" s="194"/>
      <c r="EW255" s="194"/>
      <c r="EX255" s="194"/>
      <c r="EY255" s="194"/>
      <c r="EZ255" s="194"/>
      <c r="FA255" s="194"/>
      <c r="FB255" s="195"/>
      <c r="FE255" s="190"/>
      <c r="FF255" s="190"/>
      <c r="FG255" s="190"/>
      <c r="FH255" s="190"/>
      <c r="FI255" s="190"/>
      <c r="FJ255" s="190"/>
      <c r="FK255" s="190"/>
      <c r="FL255" s="190"/>
      <c r="FM255" s="190"/>
      <c r="FN255" s="190"/>
      <c r="JD255" s="238"/>
      <c r="JE255" s="238"/>
      <c r="JF255" s="238"/>
      <c r="JG255" s="238"/>
      <c r="JH255" s="238"/>
      <c r="JI255" s="238"/>
      <c r="JJ255" s="238"/>
      <c r="JK255" s="238"/>
      <c r="JL255" s="238"/>
      <c r="JM255" s="238"/>
      <c r="JN255" s="247"/>
      <c r="JO255" s="248"/>
      <c r="JP255" s="248"/>
      <c r="JQ255" s="248"/>
      <c r="JR255" s="248"/>
      <c r="JS255" s="248"/>
      <c r="JT255" s="248"/>
      <c r="JU255" s="248"/>
      <c r="JV255" s="248"/>
      <c r="JW255" s="248"/>
      <c r="JX255" s="248"/>
      <c r="JY255" s="248"/>
      <c r="JZ255" s="248"/>
      <c r="KA255" s="248"/>
      <c r="KB255" s="248"/>
      <c r="KC255" s="248"/>
      <c r="KD255" s="248"/>
      <c r="KE255" s="248"/>
      <c r="KF255" s="248"/>
      <c r="KG255" s="248"/>
      <c r="KH255" s="248"/>
      <c r="KI255" s="248"/>
      <c r="KJ255" s="248"/>
      <c r="KK255" s="248"/>
      <c r="KL255" s="248"/>
      <c r="KM255" s="248"/>
      <c r="KN255" s="248"/>
      <c r="KO255" s="248"/>
      <c r="KP255" s="248"/>
      <c r="KQ255" s="248"/>
      <c r="KR255" s="248"/>
      <c r="KS255" s="248"/>
      <c r="KT255" s="248"/>
      <c r="KU255" s="248"/>
      <c r="KV255" s="248"/>
      <c r="KW255" s="248"/>
      <c r="KX255" s="248"/>
      <c r="KY255" s="248"/>
      <c r="KZ255" s="248"/>
      <c r="LA255" s="248"/>
      <c r="LC255" s="235" t="str">
        <f t="shared" si="18"/>
        <v/>
      </c>
      <c r="LD255" s="240" t="str" cm="1">
        <f t="array" ref="LD255">IFERROR((((D255/FRACAS!$AY$1)*60
)-(SUMPRODUCT((FRACAS!$B$5:$B$8970=D$4)*(FRACAS!$D$5:$D$8970&lt;=D255)*(IFERROR(FRACAS!$AM$5:$AM$8970,0)))
))/((D255/FRACAS!$AY$1)*60),"")</f>
        <v/>
      </c>
      <c r="LE255" s="240" t="str" cm="1">
        <f t="array" ref="LE255">IFERROR((((E255/FRACAS!$AY$1)*60
)-(SUMPRODUCT((FRACAS!$B$5:$B$8970=E$4)*(FRACAS!$D$5:$D$8970&lt;=E255)*(IFERROR(FRACAS!$AM$5:$AM$8970,0)))
))/((E255/FRACAS!$AY$1)*60),"")</f>
        <v/>
      </c>
      <c r="LF255" s="240" t="str" cm="1">
        <f t="array" ref="LF255">IFERROR((((F255/FRACAS!$AY$1)*60
)-(SUMPRODUCT((FRACAS!$B$5:$B$8970=F$4)*(FRACAS!$D$5:$D$8970&lt;=F255)*(IFERROR(FRACAS!$AM$5:$AM$8970,0)))
))/((F255/FRACAS!$AY$1)*60),"")</f>
        <v/>
      </c>
      <c r="LG255" s="240" t="str" cm="1">
        <f t="array" ref="LG255">IFERROR((((G255/FRACAS!$AY$1)*60
)-(SUMPRODUCT((FRACAS!$B$5:$B$8970=G$4)*(FRACAS!$D$5:$D$8970&lt;=G255)*(IFERROR(FRACAS!$AM$5:$AM$8970,0)))
))/((G255/FRACAS!$AY$1)*60),"")</f>
        <v/>
      </c>
      <c r="LH255" s="240" t="str" cm="1">
        <f t="array" ref="LH255">IFERROR((((H255/FRACAS!$AY$1)*60
)-(SUMPRODUCT((FRACAS!$B$5:$B$8970=H$4)*(FRACAS!$D$5:$D$8970&lt;=H255)*(IFERROR(FRACAS!$AM$5:$AM$8970,0)))
))/((H255/FRACAS!$AY$1)*60),"")</f>
        <v/>
      </c>
      <c r="LI255" s="240" t="str" cm="1">
        <f t="array" ref="LI255">IFERROR((((I255/FRACAS!$AY$1)*60
)-(SUMPRODUCT((FRACAS!$B$5:$B$8970=I$4)*(FRACAS!$D$5:$D$8970&lt;=I255)*(IFERROR(FRACAS!$AM$5:$AM$8970,0)))
))/((I255/FRACAS!$AY$1)*60),"")</f>
        <v/>
      </c>
      <c r="LJ255" s="240" t="str" cm="1">
        <f t="array" ref="LJ255">IFERROR((((J255/FRACAS!$AY$1)*60
)-(SUMPRODUCT((FRACAS!$B$5:$B$8970=J$4)*(FRACAS!$D$5:$D$8970&lt;=J255)*(IFERROR(FRACAS!$AM$5:$AM$8970,0)))
))/((J255/FRACAS!$AY$1)*60),"")</f>
        <v/>
      </c>
      <c r="LK255" s="240" t="str" cm="1">
        <f t="array" ref="LK255">IFERROR((((K255/FRACAS!$AY$1)*60
)-(SUMPRODUCT((FRACAS!$B$5:$B$8970=K$4)*(FRACAS!$D$5:$D$8970&lt;=K255)*(IFERROR(FRACAS!$AM$5:$AM$8970,0)))
))/((K255/FRACAS!$AY$1)*60),"")</f>
        <v/>
      </c>
      <c r="LL255" s="240" t="str" cm="1">
        <f t="array" ref="LL255">IFERROR((((L255/FRACAS!$AY$1)*60
)-(SUMPRODUCT((FRACAS!$B$5:$B$8970=L$4)*(FRACAS!$D$5:$D$8970&lt;=L255)*(IFERROR(FRACAS!$AM$5:$AM$8970,0)))
))/((L255/FRACAS!$AY$1)*60),"")</f>
        <v/>
      </c>
      <c r="LM255" s="240" t="str" cm="1">
        <f t="array" ref="LM255">IFERROR((((M255/FRACAS!$AY$1)*60
)-(SUMPRODUCT((FRACAS!$B$5:$B$8970=M$4)*(FRACAS!$D$5:$D$8970&lt;=M255)*(IFERROR(FRACAS!$AM$5:$AM$8970,0)))
))/((M255/FRACAS!$AY$1)*60),"")</f>
        <v/>
      </c>
      <c r="LN255" s="240" t="str" cm="1">
        <f t="array" ref="LN255">IFERROR((((N255/FRACAS!$AY$1)*60
)-(SUMPRODUCT((FRACAS!$B$5:$B$8970=N$4)*(FRACAS!$D$5:$D$8970&lt;=N255)*(IFERROR(FRACAS!$AM$5:$AM$8970,0)))
))/((N255/FRACAS!$AY$1)*60),"")</f>
        <v/>
      </c>
      <c r="LO255" s="240" t="str" cm="1">
        <f t="array" ref="LO255">IFERROR((((O255/FRACAS!$AY$1)*60
)-(SUMPRODUCT((FRACAS!$B$5:$B$8970=O$4)*(FRACAS!$D$5:$D$8970&lt;=O255)*(IFERROR(FRACAS!$AM$5:$AM$8970,0)))
))/((O255/FRACAS!$AY$1)*60),"")</f>
        <v/>
      </c>
      <c r="LP255" s="240" t="str" cm="1">
        <f t="array" ref="LP255">IFERROR((((P255/FRACAS!$AY$1)*60
)-(SUMPRODUCT((FRACAS!$B$5:$B$8970=P$4)*(FRACAS!$D$5:$D$8970&lt;=P255)*(IFERROR(FRACAS!$AM$5:$AM$8970,0)))
))/((P255/FRACAS!$AY$1)*60),"")</f>
        <v/>
      </c>
      <c r="LQ255" s="240" t="str" cm="1">
        <f t="array" ref="LQ255">IFERROR((((Q255/FRACAS!$AY$1)*60
)-(SUMPRODUCT((FRACAS!$B$5:$B$8970=Q$4)*(FRACAS!$D$5:$D$8970&lt;=Q255)*(IFERROR(FRACAS!$AM$5:$AM$8970,0)))
))/((Q255/FRACAS!$AY$1)*60),"")</f>
        <v/>
      </c>
      <c r="LR255" s="240" t="str" cm="1">
        <f t="array" ref="LR255">IFERROR((((R255/FRACAS!$AY$1)*60
)-(SUMPRODUCT((FRACAS!$B$5:$B$8970=R$4)*(FRACAS!$D$5:$D$8970&lt;=R255)*(IFERROR(FRACAS!$AM$5:$AM$8970,0)))
))/((R255/FRACAS!$AY$1)*60),"")</f>
        <v/>
      </c>
      <c r="LS255" s="240" t="str" cm="1">
        <f t="array" ref="LS255">IFERROR((((S255/FRACAS!$AY$1)*60
)-(SUMPRODUCT((FRACAS!$B$5:$B$8970=S$4)*(FRACAS!$D$5:$D$8970&lt;=S255)*(IFERROR(FRACAS!$AM$5:$AM$8970,0)))
))/((S255/FRACAS!$AY$1)*60),"")</f>
        <v/>
      </c>
      <c r="LT255" s="240" t="str" cm="1">
        <f t="array" ref="LT255">IFERROR((((T255/FRACAS!$AY$1)*60
)-(SUMPRODUCT((FRACAS!$B$5:$B$8970=T$4)*(FRACAS!$D$5:$D$8970&lt;=T255)*(IFERROR(FRACAS!$AM$5:$AM$8970,0)))
))/((T255/FRACAS!$AY$1)*60),"")</f>
        <v/>
      </c>
      <c r="LU255" s="240" t="str" cm="1">
        <f t="array" ref="LU255">IFERROR((((U255/FRACAS!$AY$1)*60
)-(SUMPRODUCT((FRACAS!$B$5:$B$8970=U$4)*(FRACAS!$D$5:$D$8970&lt;=U255)*(IFERROR(FRACAS!$AM$5:$AM$8970,0)))
))/((U255/FRACAS!$AY$1)*60),"")</f>
        <v/>
      </c>
      <c r="LV255" s="240" t="str" cm="1">
        <f t="array" ref="LV255">IFERROR(
    (((V255/FRACAS!$AY$1)*60))
    /
    (((V255/FRACAS!$AY$1)*60) + SUMPRODUCT((FRACAS!$B$5:$B$8970=V$4)*(FRACAS!$D$5:$D$8970&lt;=V255)*(IFERROR(FRACAS!$AM$5:$AM$8970,0)))
    ),"")</f>
        <v/>
      </c>
      <c r="LW255" s="240" t="str" cm="1">
        <f t="array" ref="LW255">IFERROR(
    (((W255/FRACAS!$AY$1)*60))
    /
    (((W255/FRACAS!$AY$1)*60) + SUMPRODUCT((FRACAS!$B$5:$B$8970=W$4)*(FRACAS!$D$5:$D$8970&lt;=W255)*(IFERROR(FRACAS!$AM$5:$AM$8970,0)))
    ),"")</f>
        <v/>
      </c>
      <c r="LX255" s="240" t="str" cm="1">
        <f t="array" ref="LX255">IFERROR(
    (((X255/FRACAS!$AY$1)*60))
    /
    (((X255/FRACAS!$AY$1)*60) + SUMPRODUCT((FRACAS!$B$5:$B$8970=X$4)*(FRACAS!$D$5:$D$8970&lt;=X255)*(IFERROR(FRACAS!$AM$5:$AM$8970,0)))
    ),"")</f>
        <v/>
      </c>
      <c r="LY255" s="240" t="str" cm="1">
        <f t="array" ref="LY255">IFERROR(
    (((Y255/FRACAS!$AY$1)*60))
    /
    (((Y255/FRACAS!$AY$1)*60) + SUMPRODUCT((FRACAS!$B$5:$B$8970=Y$4)*(FRACAS!$D$5:$D$8970&lt;=Y255)*(IFERROR(FRACAS!$AM$5:$AM$8970,0)))
    ),"")</f>
        <v/>
      </c>
      <c r="LZ255" s="240" t="str" cm="1">
        <f t="array" ref="LZ255">IFERROR(
    (((Z255/FRACAS!$AY$1)*60))
    /
    (((Z255/FRACAS!$AY$1)*60) + SUMPRODUCT((FRACAS!$B$5:$B$8970=Z$4)*(FRACAS!$D$5:$D$8970&lt;=Z255)*(IFERROR(FRACAS!$AM$5:$AM$8970,0)))
    ),"")</f>
        <v/>
      </c>
      <c r="MA255" s="240" t="str" cm="1">
        <f t="array" ref="MA255">IFERROR(
    (((AA255/FRACAS!$AY$1)*60))
    /
    (((AA255/FRACAS!$AY$1)*60) + SUMPRODUCT((FRACAS!$B$5:$B$8970=AA$4)*(FRACAS!$D$5:$D$8970&lt;=AA255)*(IFERROR(FRACAS!$AM$5:$AM$8970,0)))
    ),"")</f>
        <v/>
      </c>
      <c r="MB255" s="240" t="str" cm="1">
        <f t="array" ref="MB255">IFERROR(
    (((AB255/FRACAS!$AY$1)*60))
    /
    (((AB255/FRACAS!$AY$1)*60) + SUMPRODUCT((FRACAS!$B$5:$B$8970=AB$4)*(FRACAS!$D$5:$D$8970&lt;=AB255)*(IFERROR(FRACAS!$AM$5:$AM$8970,0)))
    ),"")</f>
        <v/>
      </c>
      <c r="MC255" s="240" t="str" cm="1">
        <f t="array" ref="MC255">IFERROR(
    (((AC255/FRACAS!$AY$1)*60))
    /
    (((AC255/FRACAS!$AY$1)*60) + SUMPRODUCT((FRACAS!$B$5:$B$8970=AC$4)*(FRACAS!$D$5:$D$8970&lt;=AC255)*(IFERROR(FRACAS!$AM$5:$AM$8970,0)))
    ),"")</f>
        <v/>
      </c>
      <c r="MD255" s="240" t="str" cm="1">
        <f t="array" ref="MD255">IFERROR(
    (((AD255/FRACAS!$AY$1)*60))
    /
    (((AD255/FRACAS!$AY$1)*60) + SUMPRODUCT((FRACAS!$B$5:$B$8970=AD$4)*(FRACAS!$D$5:$D$8970&lt;=AD255)*(IFERROR(FRACAS!$AM$5:$AM$8970,0)))
    ),"")</f>
        <v/>
      </c>
      <c r="ME255" s="240" t="str" cm="1">
        <f t="array" ref="ME255">IFERROR(
    (((AE255/FRACAS!$AY$1)*60))
    /
    (((AE255/FRACAS!$AY$1)*60) + SUMPRODUCT((FRACAS!$B$5:$B$8970=AE$4)*(FRACAS!$D$5:$D$8970&lt;=AE255)*(IFERROR(FRACAS!$AM$5:$AM$8970,0)))
    ),"")</f>
        <v/>
      </c>
      <c r="MF255" s="240" t="str" cm="1">
        <f t="array" ref="MF255">IFERROR(
    (((AF255/FRACAS!$AY$1)*60))
    /
    (((AF255/FRACAS!$AY$1)*60) + SUMPRODUCT((FRACAS!$B$5:$B$8970=AF$4)*(FRACAS!$D$5:$D$8970&lt;=AF255)*(IFERROR(FRACAS!$AM$5:$AM$8970,0)))
    ),"")</f>
        <v/>
      </c>
      <c r="MG255" s="240" t="str" cm="1">
        <f t="array" ref="MG255">IFERROR(
    (((AG255/FRACAS!$AY$1)*60))
    /
    (((AG255/FRACAS!$AY$1)*60) + SUMPRODUCT((FRACAS!$B$5:$B$8970=AG$4)*(FRACAS!$D$5:$D$8970&lt;=AG255)*(IFERROR(FRACAS!$AM$5:$AM$8970,0)))
    ),"")</f>
        <v/>
      </c>
      <c r="MH255" s="240" t="str" cm="1">
        <f t="array" ref="MH255">IFERROR(
    (((AH255/FRACAS!$AY$1)*60))
    /
    (((AH255/FRACAS!$AY$1)*60) + SUMPRODUCT((FRACAS!$B$5:$B$8970=AH$4)*(FRACAS!$D$5:$D$8970&lt;=AH255)*(IFERROR(FRACAS!$AM$5:$AM$8970,0)))
    ),"")</f>
        <v/>
      </c>
      <c r="MI255" s="240" t="str" cm="1">
        <f t="array" ref="MI255">IFERROR(
    (((AI255/FRACAS!$AY$1)*60))
    /
    (((AI255/FRACAS!$AY$1)*60) + SUMPRODUCT((FRACAS!$B$5:$B$8970=AI$4)*(FRACAS!$D$5:$D$8970&lt;=AI255)*(IFERROR(FRACAS!$AM$5:$AM$8970,0)))
    ),"")</f>
        <v/>
      </c>
      <c r="MJ255" s="240" t="str" cm="1">
        <f t="array" ref="MJ255">IFERROR(
    (((AJ255/FRACAS!$AY$1)*60))
    /
    (((AJ255/FRACAS!$AY$1)*60) + SUMPRODUCT((FRACAS!$B$5:$B$8970=AJ$4)*(FRACAS!$D$5:$D$8970&lt;=AJ255)*(IFERROR(FRACAS!$AM$5:$AM$8970,0)))
    ),"")</f>
        <v/>
      </c>
      <c r="MK255" s="240" t="str" cm="1">
        <f t="array" ref="MK255">IFERROR(
    (((AK255/FRACAS!$AY$1)*60))
    /
    (((AK255/FRACAS!$AY$1)*60) + SUMPRODUCT((FRACAS!$B$5:$B$8970=AK$4)*(FRACAS!$D$5:$D$8970&lt;=AK255)*(IFERROR(FRACAS!$AM$5:$AM$8970,0)))
    ),"")</f>
        <v/>
      </c>
      <c r="ML255" s="240" t="str" cm="1">
        <f t="array" ref="ML255">IFERROR(
    (((AL255/FRACAS!$AY$1)*60))
    /
    (((AL255/FRACAS!$AY$1)*60) + SUMPRODUCT((FRACAS!$B$5:$B$8970=AL$4)*(FRACAS!$D$5:$D$8970&lt;=AL255)*(IFERROR(FRACAS!$AM$5:$AM$8970,0)))
    ),"")</f>
        <v/>
      </c>
      <c r="MM255" s="240" t="str" cm="1">
        <f t="array" ref="MM255">IFERROR(
    (((AM255/FRACAS!$AY$1)*60))
    /
    (((AM255/FRACAS!$AY$1)*60) + SUMPRODUCT((FRACAS!$B$5:$B$8970=AM$4)*(FRACAS!$D$5:$D$8970&lt;=AM255)*(IFERROR(FRACAS!$AM$5:$AM$8970,0)))
    ),"")</f>
        <v/>
      </c>
      <c r="MN255" s="240" t="str" cm="1">
        <f t="array" ref="MN255">IFERROR(
    (((AN255/FRACAS!$AY$1)*60))
    /
    (((AN255/FRACAS!$AY$1)*60) + SUMPRODUCT((FRACAS!$B$5:$B$8970=AN$4)*(FRACAS!$D$5:$D$8970&lt;=AN255)*(IFERROR(FRACAS!$AM$5:$AM$8970,0)))
    ),"")</f>
        <v/>
      </c>
      <c r="MO255" s="240" t="str" cm="1">
        <f t="array" ref="MO255">IFERROR(
    (((AO255/FRACAS!$AY$1)*60))
    /
    (((AO255/FRACAS!$AY$1)*60) + SUMPRODUCT((FRACAS!$B$5:$B$8970=AO$4)*(FRACAS!$D$5:$D$8970&lt;=AO255)*(IFERROR(FRACAS!$AM$5:$AM$8970,0)))
    ),"")</f>
        <v/>
      </c>
      <c r="MP255" s="240" t="str" cm="1">
        <f t="array" ref="MP255">IFERROR(
    (((AP255/FRACAS!$AY$1)*60))
    /
    (((AP255/FRACAS!$AY$1)*60) + SUMPRODUCT((FRACAS!$B$5:$B$8970=AP$4)*(FRACAS!$D$5:$D$8970&lt;=AP255)*(IFERROR(FRACAS!$AM$5:$AM$8970,0)))
    ),"")</f>
        <v/>
      </c>
      <c r="MQ255" s="240" t="str" cm="1">
        <f t="array" ref="MQ255">IFERROR(
    (((AQ255/FRACAS!$AY$1)*60))
    /
    (((AQ255/FRACAS!$AY$1)*60) + SUMPRODUCT((FRACAS!$B$5:$B$8970=AQ$4)*(FRACAS!$D$5:$D$8970&lt;=AQ255)*(IFERROR(FRACAS!$AM$5:$AM$8970,0)))
    ),"")</f>
        <v/>
      </c>
      <c r="MR255" s="194"/>
      <c r="MS255" s="194"/>
      <c r="MT255" s="194"/>
      <c r="MU255" s="194"/>
      <c r="MV255" s="194"/>
      <c r="MW255" s="194"/>
      <c r="MX255" s="194"/>
      <c r="MY255" s="194"/>
      <c r="MZ255" s="194"/>
      <c r="NA255" s="195"/>
      <c r="ND255" s="241">
        <f t="shared" si="21"/>
        <v>0</v>
      </c>
      <c r="NE255" s="242" t="str">
        <f t="shared" si="22"/>
        <v/>
      </c>
      <c r="NF255" s="193" t="str" cm="1">
        <f t="array" ref="NF255">IF($ND255=0,"",(IFERROR( (IFERROR($ND255/FRACAS!$AY$1*60,0) - SUMPRODUCT( (FRACAS!$K$5:$K$8972=NF$2) * IFERROR(FRACAS!$AN$5:$AN$8972,0) ) ) / IFERROR($ND255/FRACAS!$AY$1*60,0), 1 )))</f>
        <v/>
      </c>
      <c r="NG255" s="193" t="str" cm="1">
        <f t="array" ref="NG255">IF($ND255=0,"",(IFERROR( (IFERROR($ND255/FRACAS!$AY$1*60,0) - SUMPRODUCT( (FRACAS!$K$5:$K$8972=NG$2) * IFERROR(FRACAS!$AN$5:$AN$8972,0) ) ) / IFERROR($ND255/FRACAS!$AY$1*60,0), 1 )))</f>
        <v/>
      </c>
      <c r="NH255" s="193" t="str" cm="1">
        <f t="array" ref="NH255">IF($ND255=0,"",(IFERROR( (IFERROR($ND255/FRACAS!$AY$1*60,0) - SUMPRODUCT( (FRACAS!$K$5:$K$8972=NH$2) * IFERROR(FRACAS!$AN$5:$AN$8972,0) ) ) / IFERROR($ND255/FRACAS!$AY$1*60,0), 1 )))</f>
        <v/>
      </c>
      <c r="NI255" s="193" t="str" cm="1">
        <f t="array" ref="NI255">IF($ND255=0,"",(IFERROR( (IFERROR($ND255/FRACAS!$AY$1*60,0) - SUMPRODUCT( (FRACAS!$K$5:$K$8972=NI$2) * IFERROR(FRACAS!$AN$5:$AN$8972,0) ) ) / IFERROR($ND255/FRACAS!$AY$1*60,0), 1 )))</f>
        <v/>
      </c>
      <c r="NJ255" s="193" t="str" cm="1">
        <f t="array" ref="NJ255">IF($ND255=0,"",(IFERROR( (IFERROR($ND255/FRACAS!$AY$1*60,0) - SUMPRODUCT( (FRACAS!$K$5:$K$8972=NJ$2) * IFERROR(FRACAS!$AN$5:$AN$8972,0) ) ) / IFERROR($ND255/FRACAS!$AY$1*60,0), 1 )))</f>
        <v/>
      </c>
      <c r="NK255" s="193" t="str" cm="1">
        <f t="array" ref="NK255">IF($ND255=0,"",(IFERROR( (IFERROR($ND255/FRACAS!$AY$1*60,0) - SUMPRODUCT( (FRACAS!$K$5:$K$8972=NK$2) * IFERROR(FRACAS!$AN$5:$AN$8972,0) ) ) / IFERROR($ND255/FRACAS!$AY$1*60,0), 1 )))</f>
        <v/>
      </c>
      <c r="NL255" s="193" t="str" cm="1">
        <f t="array" ref="NL255">IF($ND255=0,"",(IFERROR( (IFERROR($ND255/FRACAS!$AY$1*60,0) - SUMPRODUCT( (FRACAS!$K$5:$K$8972=NL$2) * IFERROR(FRACAS!$AN$5:$AN$8972,0) ) ) / IFERROR($ND255/FRACAS!$AY$1*60,0), 1 )))</f>
        <v/>
      </c>
      <c r="NM255" s="193" t="str" cm="1">
        <f t="array" ref="NM255">IF($ND255=0,"",(IFERROR( (IFERROR($ND255/FRACAS!$AY$1*60,0) - SUMPRODUCT( (FRACAS!$K$5:$K$8972=NM$2) * IFERROR(FRACAS!$AN$5:$AN$8972,0) ) ) / IFERROR($ND255/FRACAS!$AY$1*60,0), 1 )))</f>
        <v/>
      </c>
      <c r="NN255" s="193" t="str" cm="1">
        <f t="array" ref="NN255">IF($ND255=0,"",(IFERROR( (IFERROR($ND255/FRACAS!$AY$1*60,0) - SUMPRODUCT( (FRACAS!$K$5:$K$8972=NN$2) * IFERROR(FRACAS!$AN$5:$AN$8972,0) ) ) / IFERROR($ND255/FRACAS!$AY$1*60,0), 1 )))</f>
        <v/>
      </c>
      <c r="NO255" s="193" t="str" cm="1">
        <f t="array" ref="NO255">IF($ND255=0,"",(IFERROR( (IFERROR($ND255/FRACAS!$AY$1*60,0) - SUMPRODUCT( (FRACAS!$K$5:$K$8972=NO$2) * IFERROR(FRACAS!$AN$5:$AN$8972,0) ) ) / IFERROR($ND255/FRACAS!$AY$1*60,0), 1 )))</f>
        <v/>
      </c>
      <c r="NP255" s="193" t="str" cm="1">
        <f t="array" ref="NP255">IF($ND255=0,"",(IFERROR( (IFERROR($ND255/FRACAS!$AY$1*60,0) - SUMPRODUCT( (FRACAS!$K$5:$K$8972=NP$2) * IFERROR(FRACAS!$AN$5:$AN$8972,0) ) ) / IFERROR($ND255/FRACAS!$AY$1*60,0), 1 )))</f>
        <v/>
      </c>
      <c r="NQ255" s="193" t="str" cm="1">
        <f t="array" ref="NQ255">IF($ND255=0,"",(IFERROR( (IFERROR($ND255/FRACAS!$AY$1*60,0) - SUMPRODUCT( (FRACAS!$K$5:$K$8972=NQ$2) * IFERROR(FRACAS!$AN$5:$AN$8972,0) ) ) / IFERROR($ND255/FRACAS!$AY$1*60,0), 1 )))</f>
        <v/>
      </c>
      <c r="NR255" s="193" t="str" cm="1">
        <f t="array" ref="NR255">IF($ND255=0,"",(IFERROR( (IFERROR($ND255/FRACAS!$AY$1*60,0) - SUMPRODUCT( (FRACAS!$K$5:$K$8972=NR$2) * IFERROR(FRACAS!$AN$5:$AN$8972,0) ) ) / IFERROR($ND255/FRACAS!$AY$1*60,0), 1 )))</f>
        <v/>
      </c>
      <c r="NS255" s="193" t="str" cm="1">
        <f t="array" ref="NS255">IF($ND255=0,"",(IFERROR( (IFERROR($ND255/FRACAS!$AY$1*60,0) - SUMPRODUCT( (FRACAS!$K$5:$K$8972=NS$2) * IFERROR(FRACAS!$AN$5:$AN$8972,0) ) ) / IFERROR($ND255/FRACAS!$AY$1*60,0), 1 )))</f>
        <v/>
      </c>
      <c r="NT255" s="193" t="str" cm="1">
        <f t="array" ref="NT255">IF($ND255=0,"",(IFERROR( (IFERROR($ND255/FRACAS!$AY$1*60,0) - SUMPRODUCT( (FRACAS!$K$5:$K$8972=NT$2) * IFERROR(FRACAS!$AN$5:$AN$8972,0) ) ) / IFERROR($ND255/FRACAS!$AY$1*60,0), 1 )))</f>
        <v/>
      </c>
      <c r="NU255" s="193" t="str" cm="1">
        <f t="array" ref="NU255">IF($ND255=0,"",(IFERROR( (IFERROR($ND255/FRACAS!$AY$1*60,0) - SUMPRODUCT( (FRACAS!$K$5:$K$8972=NU$2) * IFERROR(FRACAS!$AN$5:$AN$8972,0) ) ) / IFERROR($ND255/FRACAS!$AY$1*60,0), 1 )))</f>
        <v/>
      </c>
      <c r="NV255" s="193" t="str" cm="1">
        <f t="array" ref="NV255">IF($ND255=0,"",(IFERROR( (IFERROR($ND255/FRACAS!$AY$1*60,0) - SUMPRODUCT( (FRACAS!$K$5:$K$8972=NV$2) * IFERROR(FRACAS!$AN$5:$AN$8972,0) ) ) / IFERROR($ND255/FRACAS!$AY$1*60,0), 1 )))</f>
        <v/>
      </c>
      <c r="NW255" s="193" t="str" cm="1">
        <f t="array" ref="NW255">IF($ND255=0,"",(IFERROR( (IFERROR($ND255/FRACAS!$AY$1*60,0) - SUMPRODUCT( (FRACAS!$K$5:$K$8972=NW$2) * IFERROR(FRACAS!$AN$5:$AN$8972,0) ) ) / IFERROR($ND255/FRACAS!$AY$1*60,0), 1 )))</f>
        <v/>
      </c>
      <c r="NX255" s="193" t="str" cm="1">
        <f t="array" ref="NX255">IF($ND255=0,"",(IFERROR( (IFERROR($ND255/FRACAS!$AY$1*60,0) - SUMPRODUCT( (FRACAS!$K$5:$K$8972=NX$2) * IFERROR(FRACAS!$AN$5:$AN$8972,0) ) ) / IFERROR($ND255/FRACAS!$AY$1*60,0), 1 )))</f>
        <v/>
      </c>
      <c r="NY255" s="193" t="str" cm="1">
        <f t="array" ref="NY255">IF($ND255=0,"",(IFERROR( (IFERROR($ND255/FRACAS!$AY$1*60,0) - SUMPRODUCT( (FRACAS!$K$5:$K$8972=NY$2) * IFERROR(FRACAS!$AN$5:$AN$8972,0) ) ) / IFERROR($ND255/FRACAS!$AY$1*60,0), 1 )))</f>
        <v/>
      </c>
      <c r="NZ255" s="193" t="str" cm="1">
        <f t="array" ref="NZ255">IF($ND255=0,"",(IFERROR( (IFERROR($ND255/FRACAS!$AY$1*60,0) - SUMPRODUCT( (FRACAS!$K$5:$K$8972=NZ$2) * IFERROR(FRACAS!$AN$5:$AN$8972,0) ) ) / IFERROR($ND255/FRACAS!$AY$1*60,0), 1 )))</f>
        <v/>
      </c>
      <c r="OA255" s="193" t="str" cm="1">
        <f t="array" ref="OA255">IF($ND255=0,"",(IFERROR( (IFERROR($ND255/FRACAS!$AY$1*60,0) - SUMPRODUCT( (FRACAS!$K$5:$K$8972=OA$2) * IFERROR(FRACAS!$AN$5:$AN$8972,0) ) ) / IFERROR($ND255/FRACAS!$AY$1*60,0), 1 )))</f>
        <v/>
      </c>
      <c r="OB255" s="193" t="str" cm="1">
        <f t="array" ref="OB255">IF($ND255=0,"",(IFERROR( (IFERROR($ND255/FRACAS!$AY$1*60,0) - SUMPRODUCT( (FRACAS!$K$5:$K$8972=OB$2) * IFERROR(FRACAS!$AN$5:$AN$8972,0) ) ) / IFERROR($ND255/FRACAS!$AY$1*60,0), 1 )))</f>
        <v/>
      </c>
      <c r="OC255" s="193" t="str" cm="1">
        <f t="array" ref="OC255">IF($ND255=0,"",(IFERROR( (IFERROR($ND255/FRACAS!$AY$1*60,0) - SUMPRODUCT( (FRACAS!$K$5:$K$8972=OC$2) * IFERROR(FRACAS!$AN$5:$AN$8972,0) ) ) / IFERROR($ND255/FRACAS!$AY$1*60,0), 1 )))</f>
        <v/>
      </c>
      <c r="OD255" s="193" t="str" cm="1">
        <f t="array" ref="OD255">IF($ND255=0,"",(IFERROR( (IFERROR($ND255/FRACAS!$AY$1*60,0) - SUMPRODUCT( (FRACAS!$K$5:$K$8972=OD$2) * IFERROR(FRACAS!$AN$5:$AN$8972,0) ) ) / IFERROR($ND255/FRACAS!$AY$1*60,0), 1 )))</f>
        <v/>
      </c>
      <c r="OE255" s="193" t="str" cm="1">
        <f t="array" ref="OE255">IF($ND255=0,"",(IFERROR( (IFERROR($ND255/FRACAS!$AY$1*60,0) - SUMPRODUCT( (FRACAS!$K$5:$K$8972=OE$2) * IFERROR(FRACAS!$AN$5:$AN$8972,0) ) ) / IFERROR($ND255/FRACAS!$AY$1*60,0), 1 )))</f>
        <v/>
      </c>
      <c r="OF255" s="193" t="str" cm="1">
        <f t="array" ref="OF255">IF($ND255=0,"",(IFERROR( (IFERROR($ND255/FRACAS!$AY$1*60,0) - SUMPRODUCT( (FRACAS!$K$5:$K$8972=OF$2) * IFERROR(FRACAS!$AN$5:$AN$8972,0) ) ) / IFERROR($ND255/FRACAS!$AY$1*60,0), 1 )))</f>
        <v/>
      </c>
      <c r="OG255" s="193" t="str" cm="1">
        <f t="array" ref="OG255">IF($ND255=0,"",(IFERROR( (IFERROR($ND255/FRACAS!$AY$1*60,0) - SUMPRODUCT( (FRACAS!$K$5:$K$8972=OG$2) * IFERROR(FRACAS!$AN$5:$AN$8972,0) ) ) / IFERROR($ND255/FRACAS!$AY$1*60,0), 1 )))</f>
        <v/>
      </c>
      <c r="OH255" s="193" t="str" cm="1">
        <f t="array" ref="OH255">IF($ND255=0,"",(IFERROR( (IFERROR($ND255/FRACAS!$AY$1*60,0) - SUMPRODUCT( (FRACAS!$K$5:$K$8972=OH$2) * IFERROR(FRACAS!$AN$5:$AN$8972,0) ) ) / IFERROR($ND255/FRACAS!$AY$1*60,0), 1 )))</f>
        <v/>
      </c>
      <c r="OI255" s="193" t="str" cm="1">
        <f t="array" ref="OI255">IF($ND255=0,"",(IFERROR( (IFERROR($ND255/FRACAS!$AY$1*60,0) - SUMPRODUCT( (FRACAS!$K$5:$K$8972=OI$2) * IFERROR(FRACAS!$AN$5:$AN$8972,0) ) ) / IFERROR($ND255/FRACAS!$AY$1*60,0), 1 )))</f>
        <v/>
      </c>
      <c r="OJ255" s="193" t="str" cm="1">
        <f t="array" ref="OJ255">IF($ND255=0,"",(IFERROR( (IFERROR($ND255/FRACAS!$AY$1*60,0) - SUMPRODUCT( (FRACAS!$K$5:$K$8972=OJ$2) * IFERROR(FRACAS!$AN$5:$AN$8972,0) ) ) / IFERROR($ND255/FRACAS!$AY$1*60,0), 1 )))</f>
        <v/>
      </c>
      <c r="OK255" s="193" t="str" cm="1">
        <f t="array" ref="OK255">IF($ND255=0,"",(IFERROR( (IFERROR($ND255/FRACAS!$AY$1*60,0) - SUMPRODUCT( (FRACAS!$K$5:$K$8972=OK$2) * IFERROR(FRACAS!$AN$5:$AN$8972,0) ) ) / IFERROR($ND255/FRACAS!$AY$1*60,0), 1 )))</f>
        <v/>
      </c>
      <c r="OL255" s="193" t="str" cm="1">
        <f t="array" ref="OL255">IF($ND255=0,"",(IFERROR( (IFERROR($ND255/FRACAS!$AY$1*60,0) - SUMPRODUCT( (FRACAS!$K$5:$K$8972=OL$2) * IFERROR(FRACAS!$AN$5:$AN$8972,0) ) ) / IFERROR($ND255/FRACAS!$AY$1*60,0), 1 )))</f>
        <v/>
      </c>
      <c r="OM255" s="193" t="str" cm="1">
        <f t="array" ref="OM255">IF($ND255=0,"",(IFERROR( (IFERROR($ND255/FRACAS!$AY$1*60,0) - SUMPRODUCT( (FRACAS!$K$5:$K$8972=OM$2) * IFERROR(FRACAS!$AN$5:$AN$8972,0) ) ) / IFERROR($ND255/FRACAS!$AY$1*60,0), 1 )))</f>
        <v/>
      </c>
      <c r="ON255" s="193" t="str" cm="1">
        <f t="array" ref="ON255">IF($ND255=0,"",(IFERROR( (IFERROR($ND255/FRACAS!$AY$1*60,0) - SUMPRODUCT( (FRACAS!$K$5:$K$8972=ON$2) * IFERROR(FRACAS!$AN$5:$AN$8972,0) ) ) / IFERROR($ND255/FRACAS!$AY$1*60,0), 1 )))</f>
        <v/>
      </c>
      <c r="OO255" s="193" t="str" cm="1">
        <f t="array" ref="OO255">IF($ND255=0,"",(IFERROR( (IFERROR($ND255/FRACAS!$AY$1*60,0) - SUMPRODUCT( (FRACAS!$K$5:$K$8972=OO$2) * IFERROR(FRACAS!$AN$5:$AN$8972,0) ) ) / IFERROR($ND255/FRACAS!$AY$1*60,0), 1 )))</f>
        <v/>
      </c>
      <c r="OP255" s="193" t="str" cm="1">
        <f t="array" ref="OP255">IF($ND255=0,"",(IFERROR( (IFERROR($ND255/FRACAS!$AY$1*60,0) - SUMPRODUCT( (FRACAS!$K$5:$K$8972=OP$2) * IFERROR(FRACAS!$AN$5:$AN$8972,0) ) ) / IFERROR($ND255/FRACAS!$AY$1*60,0), 1 )))</f>
        <v/>
      </c>
      <c r="OQ255" s="193" t="str" cm="1">
        <f t="array" ref="OQ255">IF($ND255=0,"",(IFERROR( (IFERROR($ND255/FRACAS!$AY$1*60,0) - SUMPRODUCT( (FRACAS!$K$5:$K$8972=OQ$2) * IFERROR(FRACAS!$AN$5:$AN$8972,0) ) ) / IFERROR($ND255/FRACAS!$AY$1*60,0), 1 )))</f>
        <v/>
      </c>
      <c r="OR255" s="193" t="str" cm="1">
        <f t="array" ref="OR255">IF($ND255=0,"",(IFERROR( (IFERROR($ND255/FRACAS!$AY$1*60,0) - SUMPRODUCT( (FRACAS!$K$5:$K$8972=OR$2) * IFERROR(FRACAS!$AN$5:$AN$8972,0) ) ) / IFERROR($ND255/FRACAS!$AY$1*60,0), 1 )))</f>
        <v/>
      </c>
      <c r="OS255" s="193" t="str" cm="1">
        <f t="array" ref="OS255">IF($ND255=0,"",(IFERROR( (IFERROR($ND255/FRACAS!$AY$1*60,0) - SUMPRODUCT( (FRACAS!$K$5:$K$8972=OS$2) * IFERROR(FRACAS!$AN$5:$AN$8972,0) ) ) / IFERROR($ND255/FRACAS!$AY$1*60,0), 1 )))</f>
        <v/>
      </c>
      <c r="OT255" s="243" t="str" cm="1">
        <f t="array" ref="OT255">IF($ND255=0,"",(IFERROR( (IFERROR($ND255/FRACAS!$AY$1*60,0) - SUMPRODUCT( (FRACAS!$K$5:$K$8972=OT$2) * IFERROR(FRACAS!$AN$5:$AN$8972,0) ) ) / IFERROR($ND255/FRACAS!$AY$1*60,0), 1 )))</f>
        <v/>
      </c>
    </row>
    <row r="256" spans="2:410" x14ac:dyDescent="0.2">
      <c r="B256" s="233"/>
      <c r="C256" s="259">
        <f>IF('[1]17.11.2025 IASI18 Mileage'!C256="","",'[1]17.11.2025 IASI18 Mileage'!C256)</f>
        <v>47728</v>
      </c>
      <c r="D256" s="201" t="str">
        <f>IF('[1]17.11.2025 IASI18 Mileage'!D256="","",'[1]17.11.2025 IASI18 Mileage'!D256)</f>
        <v/>
      </c>
      <c r="E256" s="201" t="str">
        <f>IF('[1]17.11.2025 IASI18 Mileage'!E256="","",'[1]17.11.2025 IASI18 Mileage'!E256)</f>
        <v/>
      </c>
      <c r="F256" s="201" t="str">
        <f>IF('[1]17.11.2025 IASI18 Mileage'!F256="","",'[1]17.11.2025 IASI18 Mileage'!F256)</f>
        <v/>
      </c>
      <c r="G256" s="201" t="str">
        <f>IF('[1]17.11.2025 IASI18 Mileage'!G256="","",'[1]17.11.2025 IASI18 Mileage'!G256)</f>
        <v/>
      </c>
      <c r="H256" s="201" t="str">
        <f>IF('[1]17.11.2025 IASI18 Mileage'!H256="","",'[1]17.11.2025 IASI18 Mileage'!H256)</f>
        <v/>
      </c>
      <c r="I256" s="201" t="str">
        <f>IF('[1]17.11.2025 IASI18 Mileage'!I256="","",'[1]17.11.2025 IASI18 Mileage'!I256)</f>
        <v/>
      </c>
      <c r="J256" s="201" t="str">
        <f>IF('[1]17.11.2025 IASI18 Mileage'!J256="","",'[1]17.11.2025 IASI18 Mileage'!J256)</f>
        <v/>
      </c>
      <c r="K256" s="201" t="str">
        <f>IF('[1]17.11.2025 IASI18 Mileage'!K256="","",'[1]17.11.2025 IASI18 Mileage'!K256)</f>
        <v/>
      </c>
      <c r="L256" s="201" t="str">
        <f>IF('[1]17.11.2025 IASI18 Mileage'!L256="","",'[1]17.11.2025 IASI18 Mileage'!L256)</f>
        <v/>
      </c>
      <c r="M256" s="201" t="str">
        <f>IF('[1]17.11.2025 IASI18 Mileage'!M256="","",'[1]17.11.2025 IASI18 Mileage'!M256)</f>
        <v/>
      </c>
      <c r="N256" s="201" t="str">
        <f>IF('[1]17.11.2025 IASI18 Mileage'!N256="","",'[1]17.11.2025 IASI18 Mileage'!N256)</f>
        <v/>
      </c>
      <c r="O256" s="201" t="str">
        <f>IF('[1]17.11.2025 IASI18 Mileage'!O256="","",'[1]17.11.2025 IASI18 Mileage'!O256)</f>
        <v/>
      </c>
      <c r="P256" s="201" t="str">
        <f>IF('[1]17.11.2025 IASI18 Mileage'!P256="","",'[1]17.11.2025 IASI18 Mileage'!P256)</f>
        <v/>
      </c>
      <c r="Q256" s="201" t="str">
        <f>IF('[1]17.11.2025 IASI18 Mileage'!Q256="","",'[1]17.11.2025 IASI18 Mileage'!Q256)</f>
        <v/>
      </c>
      <c r="R256" s="201" t="str">
        <f>IF('[1]17.11.2025 IASI18 Mileage'!R256="","",'[1]17.11.2025 IASI18 Mileage'!R256)</f>
        <v/>
      </c>
      <c r="S256" s="201" t="str">
        <f>IF('[1]17.11.2025 IASI18 Mileage'!S256="","",'[1]17.11.2025 IASI18 Mileage'!S256)</f>
        <v/>
      </c>
      <c r="T256" s="201" t="str">
        <f>IF('[1]17.11.2025 IASI18 Mileage'!T256="","",'[1]17.11.2025 IASI18 Mileage'!T256)</f>
        <v/>
      </c>
      <c r="U256" s="201" t="str">
        <f>IF('[1]17.11.2025 IASI18 Mileage'!U256="","",'[1]17.11.2025 IASI18 Mileage'!U256)</f>
        <v/>
      </c>
      <c r="V256" s="201"/>
      <c r="W256" s="201"/>
      <c r="X256" s="201"/>
      <c r="Y256" s="201"/>
      <c r="Z256" s="201"/>
      <c r="AA256" s="201"/>
      <c r="AB256" s="201"/>
      <c r="AC256" s="201"/>
      <c r="AD256" s="201"/>
      <c r="AE256" s="201"/>
      <c r="AF256" s="201"/>
      <c r="AG256" s="201"/>
      <c r="AH256" s="201"/>
      <c r="AI256" s="201"/>
      <c r="AJ256" s="201"/>
      <c r="AK256" s="201"/>
      <c r="AL256" s="201"/>
      <c r="AM256" s="201"/>
      <c r="AN256" s="201"/>
      <c r="AO256" s="201"/>
      <c r="AP256" s="201"/>
      <c r="AQ256" s="201"/>
      <c r="AR256" s="201"/>
      <c r="AS256" s="201"/>
      <c r="AT256" s="201"/>
      <c r="AU256" s="201"/>
      <c r="AV256" s="201"/>
      <c r="AW256" s="201"/>
      <c r="AX256" s="201"/>
      <c r="AY256" s="201"/>
      <c r="AZ256" s="201"/>
      <c r="BA256" s="202"/>
      <c r="BB256" s="184"/>
      <c r="BD256" s="234"/>
      <c r="BE256" s="234"/>
      <c r="BF256" s="234"/>
      <c r="BG256" s="234"/>
      <c r="BH256" s="234"/>
      <c r="BI256" s="234"/>
      <c r="BJ256" s="234"/>
      <c r="BK256" s="234"/>
      <c r="BL256" s="234"/>
      <c r="BM256" s="234"/>
      <c r="DC256" s="184">
        <f t="shared" si="19"/>
        <v>0</v>
      </c>
      <c r="DD256" s="235" t="str">
        <f t="shared" si="20"/>
        <v/>
      </c>
      <c r="DE256" s="186">
        <f>IF(D256&gt; 0,(COUNTIFS(FRACAS!$B$5:$B$8972, D$4, FRACAS!$D$5:$D$8972, "&lt;="&amp;D256)), "" )</f>
        <v>0</v>
      </c>
      <c r="DF256" s="186">
        <f>IF(E256&gt; 0,(COUNTIFS(FRACAS!$B$5:$B$8972, E$4, FRACAS!$D$5:$D$8972, "&lt;="&amp;E256)), "" )</f>
        <v>0</v>
      </c>
      <c r="DG256" s="186">
        <f>IF(F256&gt; 0,(COUNTIFS(FRACAS!$B$5:$B$8972, F$4, FRACAS!$D$5:$D$8972, "&lt;="&amp;F256)), "" )</f>
        <v>0</v>
      </c>
      <c r="DH256" s="186">
        <f>IF(G256&gt; 0,(COUNTIFS(FRACAS!$B$5:$B$8972, G$4, FRACAS!$D$5:$D$8972, "&lt;="&amp;G256)), "" )</f>
        <v>0</v>
      </c>
      <c r="DI256" s="186">
        <f>IF(H256&gt; 0,(COUNTIFS(FRACAS!$B$5:$B$8972, H$4, FRACAS!$D$5:$D$8972, "&lt;="&amp;H256)), "" )</f>
        <v>0</v>
      </c>
      <c r="DJ256" s="186">
        <f>IF(I256&gt; 0,(COUNTIFS(FRACAS!$B$5:$B$8972, I$4, FRACAS!$D$5:$D$8972, "&lt;="&amp;I256)), "" )</f>
        <v>0</v>
      </c>
      <c r="DK256" s="186">
        <f>IF(J256&gt; 0,(COUNTIFS(FRACAS!$B$5:$B$8972, J$4, FRACAS!$D$5:$D$8972, "&lt;="&amp;J256)), "" )</f>
        <v>0</v>
      </c>
      <c r="DL256" s="186">
        <f>IF(K256&gt; 0,(COUNTIFS(FRACAS!$B$5:$B$8972, K$4, FRACAS!$D$5:$D$8972, "&lt;="&amp;K256)), "" )</f>
        <v>0</v>
      </c>
      <c r="DM256" s="186">
        <f>IF(L256&gt; 0,(COUNTIFS(FRACAS!$B$5:$B$8972, L$4, FRACAS!$D$5:$D$8972, "&lt;="&amp;L256)), "" )</f>
        <v>0</v>
      </c>
      <c r="DN256" s="186">
        <f>IF(M256&gt; 0,(COUNTIFS(FRACAS!$B$5:$B$8972, M$4, FRACAS!$D$5:$D$8972, "&lt;="&amp;M256)), "" )</f>
        <v>0</v>
      </c>
      <c r="DO256" s="186">
        <f>IF(N256&gt; 0,(COUNTIFS(FRACAS!$B$5:$B$8972, N$4, FRACAS!$D$5:$D$8972, "&lt;="&amp;N256)), "" )</f>
        <v>0</v>
      </c>
      <c r="DP256" s="186">
        <f>IF(O256&gt; 0,(COUNTIFS(FRACAS!$B$5:$B$8972, O$4, FRACAS!$D$5:$D$8972, "&lt;="&amp;O256)), "" )</f>
        <v>0</v>
      </c>
      <c r="DQ256" s="186">
        <f>IF(P256&gt; 0,(COUNTIFS(FRACAS!$B$5:$B$8972, P$4, FRACAS!$D$5:$D$8972, "&lt;="&amp;P256)), "" )</f>
        <v>0</v>
      </c>
      <c r="DR256" s="186">
        <f>IF(Q256&gt; 0,(COUNTIFS(FRACAS!$B$5:$B$8972, Q$4, FRACAS!$D$5:$D$8972, "&lt;="&amp;Q256)), "" )</f>
        <v>0</v>
      </c>
      <c r="DS256" s="186">
        <f>IF(R256&gt; 0,(COUNTIFS(FRACAS!$B$5:$B$8972, R$4, FRACAS!$D$5:$D$8972, "&lt;="&amp;R256)), "" )</f>
        <v>0</v>
      </c>
      <c r="DT256" s="186">
        <f>IF(S256&gt; 0,(COUNTIFS(FRACAS!$B$5:$B$8972, S$4, FRACAS!$D$5:$D$8972, "&lt;="&amp;S256)), "" )</f>
        <v>0</v>
      </c>
      <c r="DU256" s="186">
        <f>IF(T256&gt; 0,(COUNTIFS(FRACAS!$B$5:$B$8972, T$4, FRACAS!$D$5:$D$8972, "&lt;="&amp;T256)), "" )</f>
        <v>0</v>
      </c>
      <c r="DV256" s="186">
        <f>IF(U256&gt; 0,(COUNTIFS(FRACAS!$B$5:$B$8972, U$4, FRACAS!$D$5:$D$8972, "&lt;="&amp;U256)), "" )</f>
        <v>0</v>
      </c>
      <c r="DW256" s="186" t="str">
        <f>IF(V256&gt; 0,(COUNTIFS(FRACAS!$B$5:$B$8972, V$4, FRACAS!$D$5:$D$8972, "&lt;="&amp;V256)), "" )</f>
        <v/>
      </c>
      <c r="DX256" s="186" t="str">
        <f>IF(W256&gt; 0,(COUNTIFS(FRACAS!$B$5:$B$8972, W$4, FRACAS!$D$5:$D$8972, "&lt;="&amp;W256)), "" )</f>
        <v/>
      </c>
      <c r="DY256" s="186" t="str">
        <f>IF(X256&gt; 0,(COUNTIFS(FRACAS!$B$5:$B$8972, X$4, FRACAS!$D$5:$D$8972, "&lt;="&amp;X256)), "" )</f>
        <v/>
      </c>
      <c r="DZ256" s="186" t="str">
        <f>IF(Y256&gt; 0,(COUNTIFS(FRACAS!$B$5:$B$8972, Y$4, FRACAS!$D$5:$D$8972, "&lt;="&amp;Y256)), "" )</f>
        <v/>
      </c>
      <c r="EA256" s="186" t="str">
        <f>IF(Z256&gt; 0,(COUNTIFS(FRACAS!$B$5:$B$8972, Z$4, FRACAS!$D$5:$D$8972, "&lt;="&amp;Z256)), "" )</f>
        <v/>
      </c>
      <c r="EB256" s="186" t="str">
        <f>IF(AA256&gt; 0,(COUNTIFS(FRACAS!$B$5:$B$8972, AA$4, FRACAS!$D$5:$D$8972, "&lt;="&amp;AA256)), "" )</f>
        <v/>
      </c>
      <c r="EC256" s="186" t="str">
        <f>IF(AB256&gt; 0,(COUNTIFS(FRACAS!$B$5:$B$8972, AB$4, FRACAS!$D$5:$D$8972, "&lt;="&amp;AB256)), "" )</f>
        <v/>
      </c>
      <c r="ED256" s="186" t="str">
        <f>IF(AC256&gt; 0,(COUNTIFS(FRACAS!$B$5:$B$8972, AC$4, FRACAS!$D$5:$D$8972, "&lt;="&amp;AC256)), "" )</f>
        <v/>
      </c>
      <c r="EE256" s="186" t="str">
        <f>IF(AD256&gt; 0,(COUNTIFS(FRACAS!$B$5:$B$8972, AD$4, FRACAS!$D$5:$D$8972, "&lt;="&amp;AD256)), "" )</f>
        <v/>
      </c>
      <c r="EF256" s="186" t="str">
        <f>IF(AE256&gt; 0,(COUNTIFS(FRACAS!$B$5:$B$8972, AE$4, FRACAS!$D$5:$D$8972, "&lt;="&amp;AE256)), "" )</f>
        <v/>
      </c>
      <c r="EG256" s="186" t="str">
        <f>IF(AF256&gt; 0,(COUNTIFS(FRACAS!$B$5:$B$8972, AF$4, FRACAS!$D$5:$D$8972, "&lt;="&amp;AF256)), "" )</f>
        <v/>
      </c>
      <c r="EH256" s="186" t="str">
        <f>IF(AG256&gt; 0,(COUNTIFS(FRACAS!$B$5:$B$8972, AG$4, FRACAS!$D$5:$D$8972, "&lt;="&amp;AG256)), "" )</f>
        <v/>
      </c>
      <c r="EI256" s="186" t="str">
        <f>IF(AH256&gt; 0,(COUNTIFS(FRACAS!$B$5:$B$8972, AH$4, FRACAS!$D$5:$D$8972, "&lt;="&amp;AH256)), "" )</f>
        <v/>
      </c>
      <c r="EJ256" s="186" t="str">
        <f>IF(AI256&gt; 0,(COUNTIFS(FRACAS!$B$5:$B$8972, AI$4, FRACAS!$D$5:$D$8972, "&lt;="&amp;AI256)), "" )</f>
        <v/>
      </c>
      <c r="EK256" s="186" t="str">
        <f>IF(AJ256&gt; 0,(COUNTIFS(FRACAS!$B$5:$B$8972, AJ$4, FRACAS!$D$5:$D$8972, "&lt;="&amp;AJ256)), "" )</f>
        <v/>
      </c>
      <c r="EL256" s="186" t="str">
        <f>IF(AK256&gt; 0,(COUNTIFS(FRACAS!$B$5:$B$8972, AK$4, FRACAS!$D$5:$D$8972, "&lt;="&amp;AK256)), "" )</f>
        <v/>
      </c>
      <c r="EM256" s="186" t="str">
        <f>IF(AL256&gt; 0,(COUNTIFS(FRACAS!$B$5:$B$8972, AL$4, FRACAS!$D$5:$D$8972, "&lt;="&amp;AL256)), "" )</f>
        <v/>
      </c>
      <c r="EN256" s="186" t="str">
        <f>IF(AM256&gt; 0,(COUNTIFS(FRACAS!$B$5:$B$8972, AM$4, FRACAS!$D$5:$D$8972, "&lt;="&amp;AM256)), "" )</f>
        <v/>
      </c>
      <c r="EO256" s="186" t="str">
        <f>IF(AN256&gt; 0,(COUNTIFS(FRACAS!$B$5:$B$8972, AN$4, FRACAS!$D$5:$D$8972, "&lt;="&amp;AN256)), "" )</f>
        <v/>
      </c>
      <c r="EP256" s="186" t="str">
        <f>IF(AO256&gt; 0,(COUNTIFS(FRACAS!$B$5:$B$8972, AO$4, FRACAS!$D$5:$D$8972, "&lt;="&amp;AO256)), "" )</f>
        <v/>
      </c>
      <c r="EQ256" s="186" t="str">
        <f>IF(AP256&gt; 0,(COUNTIFS(FRACAS!$B$5:$B$8972, AP$4, FRACAS!$D$5:$D$8972, "&lt;="&amp;AP256)), "" )</f>
        <v/>
      </c>
      <c r="ER256" s="186" t="str">
        <f>IF(AQ256&gt; 0,(COUNTIFS(FRACAS!$B$5:$B$8972, AQ$4, FRACAS!$D$5:$D$8972, "&lt;="&amp;AQ256)), "" )</f>
        <v/>
      </c>
      <c r="ES256" s="246"/>
      <c r="ET256" s="194"/>
      <c r="EU256" s="194"/>
      <c r="EV256" s="194"/>
      <c r="EW256" s="194"/>
      <c r="EX256" s="194"/>
      <c r="EY256" s="194"/>
      <c r="EZ256" s="194"/>
      <c r="FA256" s="194"/>
      <c r="FB256" s="195"/>
      <c r="FE256" s="190"/>
      <c r="FF256" s="190"/>
      <c r="FG256" s="190"/>
      <c r="FH256" s="190"/>
      <c r="FI256" s="190"/>
      <c r="FJ256" s="190"/>
      <c r="FK256" s="190"/>
      <c r="FL256" s="190"/>
      <c r="FM256" s="190"/>
      <c r="FN256" s="190"/>
      <c r="JD256" s="238"/>
      <c r="JE256" s="238"/>
      <c r="JF256" s="238"/>
      <c r="JG256" s="238"/>
      <c r="JH256" s="238"/>
      <c r="JI256" s="238"/>
      <c r="JJ256" s="238"/>
      <c r="JK256" s="238"/>
      <c r="JL256" s="238"/>
      <c r="JM256" s="238"/>
      <c r="JN256" s="247"/>
      <c r="JO256" s="248"/>
      <c r="JP256" s="248"/>
      <c r="JQ256" s="248"/>
      <c r="JR256" s="248"/>
      <c r="JS256" s="248"/>
      <c r="JT256" s="248"/>
      <c r="JU256" s="248"/>
      <c r="JV256" s="248"/>
      <c r="JW256" s="248"/>
      <c r="JX256" s="248"/>
      <c r="JY256" s="248"/>
      <c r="JZ256" s="248"/>
      <c r="KA256" s="248"/>
      <c r="KB256" s="248"/>
      <c r="KC256" s="248"/>
      <c r="KD256" s="248"/>
      <c r="KE256" s="248"/>
      <c r="KF256" s="248"/>
      <c r="KG256" s="248"/>
      <c r="KH256" s="248"/>
      <c r="KI256" s="248"/>
      <c r="KJ256" s="248"/>
      <c r="KK256" s="248"/>
      <c r="KL256" s="248"/>
      <c r="KM256" s="248"/>
      <c r="KN256" s="248"/>
      <c r="KO256" s="248"/>
      <c r="KP256" s="248"/>
      <c r="KQ256" s="248"/>
      <c r="KR256" s="248"/>
      <c r="KS256" s="248"/>
      <c r="KT256" s="248"/>
      <c r="KU256" s="248"/>
      <c r="KV256" s="248"/>
      <c r="KW256" s="248"/>
      <c r="KX256" s="248"/>
      <c r="KY256" s="248"/>
      <c r="KZ256" s="248"/>
      <c r="LA256" s="248"/>
      <c r="LC256" s="235" t="str">
        <f t="shared" si="18"/>
        <v/>
      </c>
      <c r="LD256" s="240" t="str" cm="1">
        <f t="array" ref="LD256">IFERROR((((D256/FRACAS!$AY$1)*60
)-(SUMPRODUCT((FRACAS!$B$5:$B$8970=D$4)*(FRACAS!$D$5:$D$8970&lt;=D256)*(IFERROR(FRACAS!$AM$5:$AM$8970,0)))
))/((D256/FRACAS!$AY$1)*60),"")</f>
        <v/>
      </c>
      <c r="LE256" s="240" t="str" cm="1">
        <f t="array" ref="LE256">IFERROR((((E256/FRACAS!$AY$1)*60
)-(SUMPRODUCT((FRACAS!$B$5:$B$8970=E$4)*(FRACAS!$D$5:$D$8970&lt;=E256)*(IFERROR(FRACAS!$AM$5:$AM$8970,0)))
))/((E256/FRACAS!$AY$1)*60),"")</f>
        <v/>
      </c>
      <c r="LF256" s="240" t="str" cm="1">
        <f t="array" ref="LF256">IFERROR((((F256/FRACAS!$AY$1)*60
)-(SUMPRODUCT((FRACAS!$B$5:$B$8970=F$4)*(FRACAS!$D$5:$D$8970&lt;=F256)*(IFERROR(FRACAS!$AM$5:$AM$8970,0)))
))/((F256/FRACAS!$AY$1)*60),"")</f>
        <v/>
      </c>
      <c r="LG256" s="240" t="str" cm="1">
        <f t="array" ref="LG256">IFERROR((((G256/FRACAS!$AY$1)*60
)-(SUMPRODUCT((FRACAS!$B$5:$B$8970=G$4)*(FRACAS!$D$5:$D$8970&lt;=G256)*(IFERROR(FRACAS!$AM$5:$AM$8970,0)))
))/((G256/FRACAS!$AY$1)*60),"")</f>
        <v/>
      </c>
      <c r="LH256" s="240" t="str" cm="1">
        <f t="array" ref="LH256">IFERROR((((H256/FRACAS!$AY$1)*60
)-(SUMPRODUCT((FRACAS!$B$5:$B$8970=H$4)*(FRACAS!$D$5:$D$8970&lt;=H256)*(IFERROR(FRACAS!$AM$5:$AM$8970,0)))
))/((H256/FRACAS!$AY$1)*60),"")</f>
        <v/>
      </c>
      <c r="LI256" s="240" t="str" cm="1">
        <f t="array" ref="LI256">IFERROR((((I256/FRACAS!$AY$1)*60
)-(SUMPRODUCT((FRACAS!$B$5:$B$8970=I$4)*(FRACAS!$D$5:$D$8970&lt;=I256)*(IFERROR(FRACAS!$AM$5:$AM$8970,0)))
))/((I256/FRACAS!$AY$1)*60),"")</f>
        <v/>
      </c>
      <c r="LJ256" s="240" t="str" cm="1">
        <f t="array" ref="LJ256">IFERROR((((J256/FRACAS!$AY$1)*60
)-(SUMPRODUCT((FRACAS!$B$5:$B$8970=J$4)*(FRACAS!$D$5:$D$8970&lt;=J256)*(IFERROR(FRACAS!$AM$5:$AM$8970,0)))
))/((J256/FRACAS!$AY$1)*60),"")</f>
        <v/>
      </c>
      <c r="LK256" s="240" t="str" cm="1">
        <f t="array" ref="LK256">IFERROR((((K256/FRACAS!$AY$1)*60
)-(SUMPRODUCT((FRACAS!$B$5:$B$8970=K$4)*(FRACAS!$D$5:$D$8970&lt;=K256)*(IFERROR(FRACAS!$AM$5:$AM$8970,0)))
))/((K256/FRACAS!$AY$1)*60),"")</f>
        <v/>
      </c>
      <c r="LL256" s="240" t="str" cm="1">
        <f t="array" ref="LL256">IFERROR((((L256/FRACAS!$AY$1)*60
)-(SUMPRODUCT((FRACAS!$B$5:$B$8970=L$4)*(FRACAS!$D$5:$D$8970&lt;=L256)*(IFERROR(FRACAS!$AM$5:$AM$8970,0)))
))/((L256/FRACAS!$AY$1)*60),"")</f>
        <v/>
      </c>
      <c r="LM256" s="240" t="str" cm="1">
        <f t="array" ref="LM256">IFERROR((((M256/FRACAS!$AY$1)*60
)-(SUMPRODUCT((FRACAS!$B$5:$B$8970=M$4)*(FRACAS!$D$5:$D$8970&lt;=M256)*(IFERROR(FRACAS!$AM$5:$AM$8970,0)))
))/((M256/FRACAS!$AY$1)*60),"")</f>
        <v/>
      </c>
      <c r="LN256" s="240" t="str" cm="1">
        <f t="array" ref="LN256">IFERROR((((N256/FRACAS!$AY$1)*60
)-(SUMPRODUCT((FRACAS!$B$5:$B$8970=N$4)*(FRACAS!$D$5:$D$8970&lt;=N256)*(IFERROR(FRACAS!$AM$5:$AM$8970,0)))
))/((N256/FRACAS!$AY$1)*60),"")</f>
        <v/>
      </c>
      <c r="LO256" s="240" t="str" cm="1">
        <f t="array" ref="LO256">IFERROR((((O256/FRACAS!$AY$1)*60
)-(SUMPRODUCT((FRACAS!$B$5:$B$8970=O$4)*(FRACAS!$D$5:$D$8970&lt;=O256)*(IFERROR(FRACAS!$AM$5:$AM$8970,0)))
))/((O256/FRACAS!$AY$1)*60),"")</f>
        <v/>
      </c>
      <c r="LP256" s="240" t="str" cm="1">
        <f t="array" ref="LP256">IFERROR((((P256/FRACAS!$AY$1)*60
)-(SUMPRODUCT((FRACAS!$B$5:$B$8970=P$4)*(FRACAS!$D$5:$D$8970&lt;=P256)*(IFERROR(FRACAS!$AM$5:$AM$8970,0)))
))/((P256/FRACAS!$AY$1)*60),"")</f>
        <v/>
      </c>
      <c r="LQ256" s="240" t="str" cm="1">
        <f t="array" ref="LQ256">IFERROR((((Q256/FRACAS!$AY$1)*60
)-(SUMPRODUCT((FRACAS!$B$5:$B$8970=Q$4)*(FRACAS!$D$5:$D$8970&lt;=Q256)*(IFERROR(FRACAS!$AM$5:$AM$8970,0)))
))/((Q256/FRACAS!$AY$1)*60),"")</f>
        <v/>
      </c>
      <c r="LR256" s="240" t="str" cm="1">
        <f t="array" ref="LR256">IFERROR((((R256/FRACAS!$AY$1)*60
)-(SUMPRODUCT((FRACAS!$B$5:$B$8970=R$4)*(FRACAS!$D$5:$D$8970&lt;=R256)*(IFERROR(FRACAS!$AM$5:$AM$8970,0)))
))/((R256/FRACAS!$AY$1)*60),"")</f>
        <v/>
      </c>
      <c r="LS256" s="240" t="str" cm="1">
        <f t="array" ref="LS256">IFERROR((((S256/FRACAS!$AY$1)*60
)-(SUMPRODUCT((FRACAS!$B$5:$B$8970=S$4)*(FRACAS!$D$5:$D$8970&lt;=S256)*(IFERROR(FRACAS!$AM$5:$AM$8970,0)))
))/((S256/FRACAS!$AY$1)*60),"")</f>
        <v/>
      </c>
      <c r="LT256" s="240" t="str" cm="1">
        <f t="array" ref="LT256">IFERROR((((T256/FRACAS!$AY$1)*60
)-(SUMPRODUCT((FRACAS!$B$5:$B$8970=T$4)*(FRACAS!$D$5:$D$8970&lt;=T256)*(IFERROR(FRACAS!$AM$5:$AM$8970,0)))
))/((T256/FRACAS!$AY$1)*60),"")</f>
        <v/>
      </c>
      <c r="LU256" s="240" t="str" cm="1">
        <f t="array" ref="LU256">IFERROR((((U256/FRACAS!$AY$1)*60
)-(SUMPRODUCT((FRACAS!$B$5:$B$8970=U$4)*(FRACAS!$D$5:$D$8970&lt;=U256)*(IFERROR(FRACAS!$AM$5:$AM$8970,0)))
))/((U256/FRACAS!$AY$1)*60),"")</f>
        <v/>
      </c>
      <c r="LV256" s="240" t="str" cm="1">
        <f t="array" ref="LV256">IFERROR(
    (((V256/FRACAS!$AY$1)*60))
    /
    (((V256/FRACAS!$AY$1)*60) + SUMPRODUCT((FRACAS!$B$5:$B$8970=V$4)*(FRACAS!$D$5:$D$8970&lt;=V256)*(IFERROR(FRACAS!$AM$5:$AM$8970,0)))
    ),"")</f>
        <v/>
      </c>
      <c r="LW256" s="240" t="str" cm="1">
        <f t="array" ref="LW256">IFERROR(
    (((W256/FRACAS!$AY$1)*60))
    /
    (((W256/FRACAS!$AY$1)*60) + SUMPRODUCT((FRACAS!$B$5:$B$8970=W$4)*(FRACAS!$D$5:$D$8970&lt;=W256)*(IFERROR(FRACAS!$AM$5:$AM$8970,0)))
    ),"")</f>
        <v/>
      </c>
      <c r="LX256" s="240" t="str" cm="1">
        <f t="array" ref="LX256">IFERROR(
    (((X256/FRACAS!$AY$1)*60))
    /
    (((X256/FRACAS!$AY$1)*60) + SUMPRODUCT((FRACAS!$B$5:$B$8970=X$4)*(FRACAS!$D$5:$D$8970&lt;=X256)*(IFERROR(FRACAS!$AM$5:$AM$8970,0)))
    ),"")</f>
        <v/>
      </c>
      <c r="LY256" s="240" t="str" cm="1">
        <f t="array" ref="LY256">IFERROR(
    (((Y256/FRACAS!$AY$1)*60))
    /
    (((Y256/FRACAS!$AY$1)*60) + SUMPRODUCT((FRACAS!$B$5:$B$8970=Y$4)*(FRACAS!$D$5:$D$8970&lt;=Y256)*(IFERROR(FRACAS!$AM$5:$AM$8970,0)))
    ),"")</f>
        <v/>
      </c>
      <c r="LZ256" s="240" t="str" cm="1">
        <f t="array" ref="LZ256">IFERROR(
    (((Z256/FRACAS!$AY$1)*60))
    /
    (((Z256/FRACAS!$AY$1)*60) + SUMPRODUCT((FRACAS!$B$5:$B$8970=Z$4)*(FRACAS!$D$5:$D$8970&lt;=Z256)*(IFERROR(FRACAS!$AM$5:$AM$8970,0)))
    ),"")</f>
        <v/>
      </c>
      <c r="MA256" s="240" t="str" cm="1">
        <f t="array" ref="MA256">IFERROR(
    (((AA256/FRACAS!$AY$1)*60))
    /
    (((AA256/FRACAS!$AY$1)*60) + SUMPRODUCT((FRACAS!$B$5:$B$8970=AA$4)*(FRACAS!$D$5:$D$8970&lt;=AA256)*(IFERROR(FRACAS!$AM$5:$AM$8970,0)))
    ),"")</f>
        <v/>
      </c>
      <c r="MB256" s="240" t="str" cm="1">
        <f t="array" ref="MB256">IFERROR(
    (((AB256/FRACAS!$AY$1)*60))
    /
    (((AB256/FRACAS!$AY$1)*60) + SUMPRODUCT((FRACAS!$B$5:$B$8970=AB$4)*(FRACAS!$D$5:$D$8970&lt;=AB256)*(IFERROR(FRACAS!$AM$5:$AM$8970,0)))
    ),"")</f>
        <v/>
      </c>
      <c r="MC256" s="240" t="str" cm="1">
        <f t="array" ref="MC256">IFERROR(
    (((AC256/FRACAS!$AY$1)*60))
    /
    (((AC256/FRACAS!$AY$1)*60) + SUMPRODUCT((FRACAS!$B$5:$B$8970=AC$4)*(FRACAS!$D$5:$D$8970&lt;=AC256)*(IFERROR(FRACAS!$AM$5:$AM$8970,0)))
    ),"")</f>
        <v/>
      </c>
      <c r="MD256" s="240" t="str" cm="1">
        <f t="array" ref="MD256">IFERROR(
    (((AD256/FRACAS!$AY$1)*60))
    /
    (((AD256/FRACAS!$AY$1)*60) + SUMPRODUCT((FRACAS!$B$5:$B$8970=AD$4)*(FRACAS!$D$5:$D$8970&lt;=AD256)*(IFERROR(FRACAS!$AM$5:$AM$8970,0)))
    ),"")</f>
        <v/>
      </c>
      <c r="ME256" s="240" t="str" cm="1">
        <f t="array" ref="ME256">IFERROR(
    (((AE256/FRACAS!$AY$1)*60))
    /
    (((AE256/FRACAS!$AY$1)*60) + SUMPRODUCT((FRACAS!$B$5:$B$8970=AE$4)*(FRACAS!$D$5:$D$8970&lt;=AE256)*(IFERROR(FRACAS!$AM$5:$AM$8970,0)))
    ),"")</f>
        <v/>
      </c>
      <c r="MF256" s="240" t="str" cm="1">
        <f t="array" ref="MF256">IFERROR(
    (((AF256/FRACAS!$AY$1)*60))
    /
    (((AF256/FRACAS!$AY$1)*60) + SUMPRODUCT((FRACAS!$B$5:$B$8970=AF$4)*(FRACAS!$D$5:$D$8970&lt;=AF256)*(IFERROR(FRACAS!$AM$5:$AM$8970,0)))
    ),"")</f>
        <v/>
      </c>
      <c r="MG256" s="240" t="str" cm="1">
        <f t="array" ref="MG256">IFERROR(
    (((AG256/FRACAS!$AY$1)*60))
    /
    (((AG256/FRACAS!$AY$1)*60) + SUMPRODUCT((FRACAS!$B$5:$B$8970=AG$4)*(FRACAS!$D$5:$D$8970&lt;=AG256)*(IFERROR(FRACAS!$AM$5:$AM$8970,0)))
    ),"")</f>
        <v/>
      </c>
      <c r="MH256" s="240" t="str" cm="1">
        <f t="array" ref="MH256">IFERROR(
    (((AH256/FRACAS!$AY$1)*60))
    /
    (((AH256/FRACAS!$AY$1)*60) + SUMPRODUCT((FRACAS!$B$5:$B$8970=AH$4)*(FRACAS!$D$5:$D$8970&lt;=AH256)*(IFERROR(FRACAS!$AM$5:$AM$8970,0)))
    ),"")</f>
        <v/>
      </c>
      <c r="MI256" s="240" t="str" cm="1">
        <f t="array" ref="MI256">IFERROR(
    (((AI256/FRACAS!$AY$1)*60))
    /
    (((AI256/FRACAS!$AY$1)*60) + SUMPRODUCT((FRACAS!$B$5:$B$8970=AI$4)*(FRACAS!$D$5:$D$8970&lt;=AI256)*(IFERROR(FRACAS!$AM$5:$AM$8970,0)))
    ),"")</f>
        <v/>
      </c>
      <c r="MJ256" s="240" t="str" cm="1">
        <f t="array" ref="MJ256">IFERROR(
    (((AJ256/FRACAS!$AY$1)*60))
    /
    (((AJ256/FRACAS!$AY$1)*60) + SUMPRODUCT((FRACAS!$B$5:$B$8970=AJ$4)*(FRACAS!$D$5:$D$8970&lt;=AJ256)*(IFERROR(FRACAS!$AM$5:$AM$8970,0)))
    ),"")</f>
        <v/>
      </c>
      <c r="MK256" s="240" t="str" cm="1">
        <f t="array" ref="MK256">IFERROR(
    (((AK256/FRACAS!$AY$1)*60))
    /
    (((AK256/FRACAS!$AY$1)*60) + SUMPRODUCT((FRACAS!$B$5:$B$8970=AK$4)*(FRACAS!$D$5:$D$8970&lt;=AK256)*(IFERROR(FRACAS!$AM$5:$AM$8970,0)))
    ),"")</f>
        <v/>
      </c>
      <c r="ML256" s="240" t="str" cm="1">
        <f t="array" ref="ML256">IFERROR(
    (((AL256/FRACAS!$AY$1)*60))
    /
    (((AL256/FRACAS!$AY$1)*60) + SUMPRODUCT((FRACAS!$B$5:$B$8970=AL$4)*(FRACAS!$D$5:$D$8970&lt;=AL256)*(IFERROR(FRACAS!$AM$5:$AM$8970,0)))
    ),"")</f>
        <v/>
      </c>
      <c r="MM256" s="240" t="str" cm="1">
        <f t="array" ref="MM256">IFERROR(
    (((AM256/FRACAS!$AY$1)*60))
    /
    (((AM256/FRACAS!$AY$1)*60) + SUMPRODUCT((FRACAS!$B$5:$B$8970=AM$4)*(FRACAS!$D$5:$D$8970&lt;=AM256)*(IFERROR(FRACAS!$AM$5:$AM$8970,0)))
    ),"")</f>
        <v/>
      </c>
      <c r="MN256" s="240" t="str" cm="1">
        <f t="array" ref="MN256">IFERROR(
    (((AN256/FRACAS!$AY$1)*60))
    /
    (((AN256/FRACAS!$AY$1)*60) + SUMPRODUCT((FRACAS!$B$5:$B$8970=AN$4)*(FRACAS!$D$5:$D$8970&lt;=AN256)*(IFERROR(FRACAS!$AM$5:$AM$8970,0)))
    ),"")</f>
        <v/>
      </c>
      <c r="MO256" s="240" t="str" cm="1">
        <f t="array" ref="MO256">IFERROR(
    (((AO256/FRACAS!$AY$1)*60))
    /
    (((AO256/FRACAS!$AY$1)*60) + SUMPRODUCT((FRACAS!$B$5:$B$8970=AO$4)*(FRACAS!$D$5:$D$8970&lt;=AO256)*(IFERROR(FRACAS!$AM$5:$AM$8970,0)))
    ),"")</f>
        <v/>
      </c>
      <c r="MP256" s="240" t="str" cm="1">
        <f t="array" ref="MP256">IFERROR(
    (((AP256/FRACAS!$AY$1)*60))
    /
    (((AP256/FRACAS!$AY$1)*60) + SUMPRODUCT((FRACAS!$B$5:$B$8970=AP$4)*(FRACAS!$D$5:$D$8970&lt;=AP256)*(IFERROR(FRACAS!$AM$5:$AM$8970,0)))
    ),"")</f>
        <v/>
      </c>
      <c r="MQ256" s="240" t="str" cm="1">
        <f t="array" ref="MQ256">IFERROR(
    (((AQ256/FRACAS!$AY$1)*60))
    /
    (((AQ256/FRACAS!$AY$1)*60) + SUMPRODUCT((FRACAS!$B$5:$B$8970=AQ$4)*(FRACAS!$D$5:$D$8970&lt;=AQ256)*(IFERROR(FRACAS!$AM$5:$AM$8970,0)))
    ),"")</f>
        <v/>
      </c>
      <c r="MR256" s="194"/>
      <c r="MS256" s="194"/>
      <c r="MT256" s="194"/>
      <c r="MU256" s="194"/>
      <c r="MV256" s="194"/>
      <c r="MW256" s="194"/>
      <c r="MX256" s="194"/>
      <c r="MY256" s="194"/>
      <c r="MZ256" s="194"/>
      <c r="NA256" s="195"/>
      <c r="ND256" s="241">
        <f t="shared" si="21"/>
        <v>0</v>
      </c>
      <c r="NE256" s="242" t="str">
        <f t="shared" si="22"/>
        <v/>
      </c>
      <c r="NF256" s="193" t="str" cm="1">
        <f t="array" ref="NF256">IF($ND256=0,"",(IFERROR( (IFERROR($ND256/FRACAS!$AY$1*60,0) - SUMPRODUCT( (FRACAS!$K$5:$K$8972=NF$2) * IFERROR(FRACAS!$AN$5:$AN$8972,0) ) ) / IFERROR($ND256/FRACAS!$AY$1*60,0), 1 )))</f>
        <v/>
      </c>
      <c r="NG256" s="193" t="str" cm="1">
        <f t="array" ref="NG256">IF($ND256=0,"",(IFERROR( (IFERROR($ND256/FRACAS!$AY$1*60,0) - SUMPRODUCT( (FRACAS!$K$5:$K$8972=NG$2) * IFERROR(FRACAS!$AN$5:$AN$8972,0) ) ) / IFERROR($ND256/FRACAS!$AY$1*60,0), 1 )))</f>
        <v/>
      </c>
      <c r="NH256" s="193" t="str" cm="1">
        <f t="array" ref="NH256">IF($ND256=0,"",(IFERROR( (IFERROR($ND256/FRACAS!$AY$1*60,0) - SUMPRODUCT( (FRACAS!$K$5:$K$8972=NH$2) * IFERROR(FRACAS!$AN$5:$AN$8972,0) ) ) / IFERROR($ND256/FRACAS!$AY$1*60,0), 1 )))</f>
        <v/>
      </c>
      <c r="NI256" s="193" t="str" cm="1">
        <f t="array" ref="NI256">IF($ND256=0,"",(IFERROR( (IFERROR($ND256/FRACAS!$AY$1*60,0) - SUMPRODUCT( (FRACAS!$K$5:$K$8972=NI$2) * IFERROR(FRACAS!$AN$5:$AN$8972,0) ) ) / IFERROR($ND256/FRACAS!$AY$1*60,0), 1 )))</f>
        <v/>
      </c>
      <c r="NJ256" s="193" t="str" cm="1">
        <f t="array" ref="NJ256">IF($ND256=0,"",(IFERROR( (IFERROR($ND256/FRACAS!$AY$1*60,0) - SUMPRODUCT( (FRACAS!$K$5:$K$8972=NJ$2) * IFERROR(FRACAS!$AN$5:$AN$8972,0) ) ) / IFERROR($ND256/FRACAS!$AY$1*60,0), 1 )))</f>
        <v/>
      </c>
      <c r="NK256" s="193" t="str" cm="1">
        <f t="array" ref="NK256">IF($ND256=0,"",(IFERROR( (IFERROR($ND256/FRACAS!$AY$1*60,0) - SUMPRODUCT( (FRACAS!$K$5:$K$8972=NK$2) * IFERROR(FRACAS!$AN$5:$AN$8972,0) ) ) / IFERROR($ND256/FRACAS!$AY$1*60,0), 1 )))</f>
        <v/>
      </c>
      <c r="NL256" s="193" t="str" cm="1">
        <f t="array" ref="NL256">IF($ND256=0,"",(IFERROR( (IFERROR($ND256/FRACAS!$AY$1*60,0) - SUMPRODUCT( (FRACAS!$K$5:$K$8972=NL$2) * IFERROR(FRACAS!$AN$5:$AN$8972,0) ) ) / IFERROR($ND256/FRACAS!$AY$1*60,0), 1 )))</f>
        <v/>
      </c>
      <c r="NM256" s="193" t="str" cm="1">
        <f t="array" ref="NM256">IF($ND256=0,"",(IFERROR( (IFERROR($ND256/FRACAS!$AY$1*60,0) - SUMPRODUCT( (FRACAS!$K$5:$K$8972=NM$2) * IFERROR(FRACAS!$AN$5:$AN$8972,0) ) ) / IFERROR($ND256/FRACAS!$AY$1*60,0), 1 )))</f>
        <v/>
      </c>
      <c r="NN256" s="193" t="str" cm="1">
        <f t="array" ref="NN256">IF($ND256=0,"",(IFERROR( (IFERROR($ND256/FRACAS!$AY$1*60,0) - SUMPRODUCT( (FRACAS!$K$5:$K$8972=NN$2) * IFERROR(FRACAS!$AN$5:$AN$8972,0) ) ) / IFERROR($ND256/FRACAS!$AY$1*60,0), 1 )))</f>
        <v/>
      </c>
      <c r="NO256" s="193" t="str" cm="1">
        <f t="array" ref="NO256">IF($ND256=0,"",(IFERROR( (IFERROR($ND256/FRACAS!$AY$1*60,0) - SUMPRODUCT( (FRACAS!$K$5:$K$8972=NO$2) * IFERROR(FRACAS!$AN$5:$AN$8972,0) ) ) / IFERROR($ND256/FRACAS!$AY$1*60,0), 1 )))</f>
        <v/>
      </c>
      <c r="NP256" s="193" t="str" cm="1">
        <f t="array" ref="NP256">IF($ND256=0,"",(IFERROR( (IFERROR($ND256/FRACAS!$AY$1*60,0) - SUMPRODUCT( (FRACAS!$K$5:$K$8972=NP$2) * IFERROR(FRACAS!$AN$5:$AN$8972,0) ) ) / IFERROR($ND256/FRACAS!$AY$1*60,0), 1 )))</f>
        <v/>
      </c>
      <c r="NQ256" s="193" t="str" cm="1">
        <f t="array" ref="NQ256">IF($ND256=0,"",(IFERROR( (IFERROR($ND256/FRACAS!$AY$1*60,0) - SUMPRODUCT( (FRACAS!$K$5:$K$8972=NQ$2) * IFERROR(FRACAS!$AN$5:$AN$8972,0) ) ) / IFERROR($ND256/FRACAS!$AY$1*60,0), 1 )))</f>
        <v/>
      </c>
      <c r="NR256" s="193" t="str" cm="1">
        <f t="array" ref="NR256">IF($ND256=0,"",(IFERROR( (IFERROR($ND256/FRACAS!$AY$1*60,0) - SUMPRODUCT( (FRACAS!$K$5:$K$8972=NR$2) * IFERROR(FRACAS!$AN$5:$AN$8972,0) ) ) / IFERROR($ND256/FRACAS!$AY$1*60,0), 1 )))</f>
        <v/>
      </c>
      <c r="NS256" s="193" t="str" cm="1">
        <f t="array" ref="NS256">IF($ND256=0,"",(IFERROR( (IFERROR($ND256/FRACAS!$AY$1*60,0) - SUMPRODUCT( (FRACAS!$K$5:$K$8972=NS$2) * IFERROR(FRACAS!$AN$5:$AN$8972,0) ) ) / IFERROR($ND256/FRACAS!$AY$1*60,0), 1 )))</f>
        <v/>
      </c>
      <c r="NT256" s="193" t="str" cm="1">
        <f t="array" ref="NT256">IF($ND256=0,"",(IFERROR( (IFERROR($ND256/FRACAS!$AY$1*60,0) - SUMPRODUCT( (FRACAS!$K$5:$K$8972=NT$2) * IFERROR(FRACAS!$AN$5:$AN$8972,0) ) ) / IFERROR($ND256/FRACAS!$AY$1*60,0), 1 )))</f>
        <v/>
      </c>
      <c r="NU256" s="193" t="str" cm="1">
        <f t="array" ref="NU256">IF($ND256=0,"",(IFERROR( (IFERROR($ND256/FRACAS!$AY$1*60,0) - SUMPRODUCT( (FRACAS!$K$5:$K$8972=NU$2) * IFERROR(FRACAS!$AN$5:$AN$8972,0) ) ) / IFERROR($ND256/FRACAS!$AY$1*60,0), 1 )))</f>
        <v/>
      </c>
      <c r="NV256" s="193" t="str" cm="1">
        <f t="array" ref="NV256">IF($ND256=0,"",(IFERROR( (IFERROR($ND256/FRACAS!$AY$1*60,0) - SUMPRODUCT( (FRACAS!$K$5:$K$8972=NV$2) * IFERROR(FRACAS!$AN$5:$AN$8972,0) ) ) / IFERROR($ND256/FRACAS!$AY$1*60,0), 1 )))</f>
        <v/>
      </c>
      <c r="NW256" s="193" t="str" cm="1">
        <f t="array" ref="NW256">IF($ND256=0,"",(IFERROR( (IFERROR($ND256/FRACAS!$AY$1*60,0) - SUMPRODUCT( (FRACAS!$K$5:$K$8972=NW$2) * IFERROR(FRACAS!$AN$5:$AN$8972,0) ) ) / IFERROR($ND256/FRACAS!$AY$1*60,0), 1 )))</f>
        <v/>
      </c>
      <c r="NX256" s="193" t="str" cm="1">
        <f t="array" ref="NX256">IF($ND256=0,"",(IFERROR( (IFERROR($ND256/FRACAS!$AY$1*60,0) - SUMPRODUCT( (FRACAS!$K$5:$K$8972=NX$2) * IFERROR(FRACAS!$AN$5:$AN$8972,0) ) ) / IFERROR($ND256/FRACAS!$AY$1*60,0), 1 )))</f>
        <v/>
      </c>
      <c r="NY256" s="193" t="str" cm="1">
        <f t="array" ref="NY256">IF($ND256=0,"",(IFERROR( (IFERROR($ND256/FRACAS!$AY$1*60,0) - SUMPRODUCT( (FRACAS!$K$5:$K$8972=NY$2) * IFERROR(FRACAS!$AN$5:$AN$8972,0) ) ) / IFERROR($ND256/FRACAS!$AY$1*60,0), 1 )))</f>
        <v/>
      </c>
      <c r="NZ256" s="193" t="str" cm="1">
        <f t="array" ref="NZ256">IF($ND256=0,"",(IFERROR( (IFERROR($ND256/FRACAS!$AY$1*60,0) - SUMPRODUCT( (FRACAS!$K$5:$K$8972=NZ$2) * IFERROR(FRACAS!$AN$5:$AN$8972,0) ) ) / IFERROR($ND256/FRACAS!$AY$1*60,0), 1 )))</f>
        <v/>
      </c>
      <c r="OA256" s="193" t="str" cm="1">
        <f t="array" ref="OA256">IF($ND256=0,"",(IFERROR( (IFERROR($ND256/FRACAS!$AY$1*60,0) - SUMPRODUCT( (FRACAS!$K$5:$K$8972=OA$2) * IFERROR(FRACAS!$AN$5:$AN$8972,0) ) ) / IFERROR($ND256/FRACAS!$AY$1*60,0), 1 )))</f>
        <v/>
      </c>
      <c r="OB256" s="193" t="str" cm="1">
        <f t="array" ref="OB256">IF($ND256=0,"",(IFERROR( (IFERROR($ND256/FRACAS!$AY$1*60,0) - SUMPRODUCT( (FRACAS!$K$5:$K$8972=OB$2) * IFERROR(FRACAS!$AN$5:$AN$8972,0) ) ) / IFERROR($ND256/FRACAS!$AY$1*60,0), 1 )))</f>
        <v/>
      </c>
      <c r="OC256" s="193" t="str" cm="1">
        <f t="array" ref="OC256">IF($ND256=0,"",(IFERROR( (IFERROR($ND256/FRACAS!$AY$1*60,0) - SUMPRODUCT( (FRACAS!$K$5:$K$8972=OC$2) * IFERROR(FRACAS!$AN$5:$AN$8972,0) ) ) / IFERROR($ND256/FRACAS!$AY$1*60,0), 1 )))</f>
        <v/>
      </c>
      <c r="OD256" s="193" t="str" cm="1">
        <f t="array" ref="OD256">IF($ND256=0,"",(IFERROR( (IFERROR($ND256/FRACAS!$AY$1*60,0) - SUMPRODUCT( (FRACAS!$K$5:$K$8972=OD$2) * IFERROR(FRACAS!$AN$5:$AN$8972,0) ) ) / IFERROR($ND256/FRACAS!$AY$1*60,0), 1 )))</f>
        <v/>
      </c>
      <c r="OE256" s="193" t="str" cm="1">
        <f t="array" ref="OE256">IF($ND256=0,"",(IFERROR( (IFERROR($ND256/FRACAS!$AY$1*60,0) - SUMPRODUCT( (FRACAS!$K$5:$K$8972=OE$2) * IFERROR(FRACAS!$AN$5:$AN$8972,0) ) ) / IFERROR($ND256/FRACAS!$AY$1*60,0), 1 )))</f>
        <v/>
      </c>
      <c r="OF256" s="193" t="str" cm="1">
        <f t="array" ref="OF256">IF($ND256=0,"",(IFERROR( (IFERROR($ND256/FRACAS!$AY$1*60,0) - SUMPRODUCT( (FRACAS!$K$5:$K$8972=OF$2) * IFERROR(FRACAS!$AN$5:$AN$8972,0) ) ) / IFERROR($ND256/FRACAS!$AY$1*60,0), 1 )))</f>
        <v/>
      </c>
      <c r="OG256" s="193" t="str" cm="1">
        <f t="array" ref="OG256">IF($ND256=0,"",(IFERROR( (IFERROR($ND256/FRACAS!$AY$1*60,0) - SUMPRODUCT( (FRACAS!$K$5:$K$8972=OG$2) * IFERROR(FRACAS!$AN$5:$AN$8972,0) ) ) / IFERROR($ND256/FRACAS!$AY$1*60,0), 1 )))</f>
        <v/>
      </c>
      <c r="OH256" s="193" t="str" cm="1">
        <f t="array" ref="OH256">IF($ND256=0,"",(IFERROR( (IFERROR($ND256/FRACAS!$AY$1*60,0) - SUMPRODUCT( (FRACAS!$K$5:$K$8972=OH$2) * IFERROR(FRACAS!$AN$5:$AN$8972,0) ) ) / IFERROR($ND256/FRACAS!$AY$1*60,0), 1 )))</f>
        <v/>
      </c>
      <c r="OI256" s="193" t="str" cm="1">
        <f t="array" ref="OI256">IF($ND256=0,"",(IFERROR( (IFERROR($ND256/FRACAS!$AY$1*60,0) - SUMPRODUCT( (FRACAS!$K$5:$K$8972=OI$2) * IFERROR(FRACAS!$AN$5:$AN$8972,0) ) ) / IFERROR($ND256/FRACAS!$AY$1*60,0), 1 )))</f>
        <v/>
      </c>
      <c r="OJ256" s="193" t="str" cm="1">
        <f t="array" ref="OJ256">IF($ND256=0,"",(IFERROR( (IFERROR($ND256/FRACAS!$AY$1*60,0) - SUMPRODUCT( (FRACAS!$K$5:$K$8972=OJ$2) * IFERROR(FRACAS!$AN$5:$AN$8972,0) ) ) / IFERROR($ND256/FRACAS!$AY$1*60,0), 1 )))</f>
        <v/>
      </c>
      <c r="OK256" s="193" t="str" cm="1">
        <f t="array" ref="OK256">IF($ND256=0,"",(IFERROR( (IFERROR($ND256/FRACAS!$AY$1*60,0) - SUMPRODUCT( (FRACAS!$K$5:$K$8972=OK$2) * IFERROR(FRACAS!$AN$5:$AN$8972,0) ) ) / IFERROR($ND256/FRACAS!$AY$1*60,0), 1 )))</f>
        <v/>
      </c>
      <c r="OL256" s="193" t="str" cm="1">
        <f t="array" ref="OL256">IF($ND256=0,"",(IFERROR( (IFERROR($ND256/FRACAS!$AY$1*60,0) - SUMPRODUCT( (FRACAS!$K$5:$K$8972=OL$2) * IFERROR(FRACAS!$AN$5:$AN$8972,0) ) ) / IFERROR($ND256/FRACAS!$AY$1*60,0), 1 )))</f>
        <v/>
      </c>
      <c r="OM256" s="193" t="str" cm="1">
        <f t="array" ref="OM256">IF($ND256=0,"",(IFERROR( (IFERROR($ND256/FRACAS!$AY$1*60,0) - SUMPRODUCT( (FRACAS!$K$5:$K$8972=OM$2) * IFERROR(FRACAS!$AN$5:$AN$8972,0) ) ) / IFERROR($ND256/FRACAS!$AY$1*60,0), 1 )))</f>
        <v/>
      </c>
      <c r="ON256" s="193" t="str" cm="1">
        <f t="array" ref="ON256">IF($ND256=0,"",(IFERROR( (IFERROR($ND256/FRACAS!$AY$1*60,0) - SUMPRODUCT( (FRACAS!$K$5:$K$8972=ON$2) * IFERROR(FRACAS!$AN$5:$AN$8972,0) ) ) / IFERROR($ND256/FRACAS!$AY$1*60,0), 1 )))</f>
        <v/>
      </c>
      <c r="OO256" s="193" t="str" cm="1">
        <f t="array" ref="OO256">IF($ND256=0,"",(IFERROR( (IFERROR($ND256/FRACAS!$AY$1*60,0) - SUMPRODUCT( (FRACAS!$K$5:$K$8972=OO$2) * IFERROR(FRACAS!$AN$5:$AN$8972,0) ) ) / IFERROR($ND256/FRACAS!$AY$1*60,0), 1 )))</f>
        <v/>
      </c>
      <c r="OP256" s="193" t="str" cm="1">
        <f t="array" ref="OP256">IF($ND256=0,"",(IFERROR( (IFERROR($ND256/FRACAS!$AY$1*60,0) - SUMPRODUCT( (FRACAS!$K$5:$K$8972=OP$2) * IFERROR(FRACAS!$AN$5:$AN$8972,0) ) ) / IFERROR($ND256/FRACAS!$AY$1*60,0), 1 )))</f>
        <v/>
      </c>
      <c r="OQ256" s="193" t="str" cm="1">
        <f t="array" ref="OQ256">IF($ND256=0,"",(IFERROR( (IFERROR($ND256/FRACAS!$AY$1*60,0) - SUMPRODUCT( (FRACAS!$K$5:$K$8972=OQ$2) * IFERROR(FRACAS!$AN$5:$AN$8972,0) ) ) / IFERROR($ND256/FRACAS!$AY$1*60,0), 1 )))</f>
        <v/>
      </c>
      <c r="OR256" s="193" t="str" cm="1">
        <f t="array" ref="OR256">IF($ND256=0,"",(IFERROR( (IFERROR($ND256/FRACAS!$AY$1*60,0) - SUMPRODUCT( (FRACAS!$K$5:$K$8972=OR$2) * IFERROR(FRACAS!$AN$5:$AN$8972,0) ) ) / IFERROR($ND256/FRACAS!$AY$1*60,0), 1 )))</f>
        <v/>
      </c>
      <c r="OS256" s="193" t="str" cm="1">
        <f t="array" ref="OS256">IF($ND256=0,"",(IFERROR( (IFERROR($ND256/FRACAS!$AY$1*60,0) - SUMPRODUCT( (FRACAS!$K$5:$K$8972=OS$2) * IFERROR(FRACAS!$AN$5:$AN$8972,0) ) ) / IFERROR($ND256/FRACAS!$AY$1*60,0), 1 )))</f>
        <v/>
      </c>
      <c r="OT256" s="243" t="str" cm="1">
        <f t="array" ref="OT256">IF($ND256=0,"",(IFERROR( (IFERROR($ND256/FRACAS!$AY$1*60,0) - SUMPRODUCT( (FRACAS!$K$5:$K$8972=OT$2) * IFERROR(FRACAS!$AN$5:$AN$8972,0) ) ) / IFERROR($ND256/FRACAS!$AY$1*60,0), 1 )))</f>
        <v/>
      </c>
    </row>
    <row r="257" spans="2:410" x14ac:dyDescent="0.2">
      <c r="B257" s="233"/>
      <c r="C257" s="259">
        <f>IF('[1]17.11.2025 IASI18 Mileage'!C257="","",'[1]17.11.2025 IASI18 Mileage'!C257)</f>
        <v>47735</v>
      </c>
      <c r="D257" s="201" t="str">
        <f>IF('[1]17.11.2025 IASI18 Mileage'!D257="","",'[1]17.11.2025 IASI18 Mileage'!D257)</f>
        <v/>
      </c>
      <c r="E257" s="201" t="str">
        <f>IF('[1]17.11.2025 IASI18 Mileage'!E257="","",'[1]17.11.2025 IASI18 Mileage'!E257)</f>
        <v/>
      </c>
      <c r="F257" s="201" t="str">
        <f>IF('[1]17.11.2025 IASI18 Mileage'!F257="","",'[1]17.11.2025 IASI18 Mileage'!F257)</f>
        <v/>
      </c>
      <c r="G257" s="201" t="str">
        <f>IF('[1]17.11.2025 IASI18 Mileage'!G257="","",'[1]17.11.2025 IASI18 Mileage'!G257)</f>
        <v/>
      </c>
      <c r="H257" s="201" t="str">
        <f>IF('[1]17.11.2025 IASI18 Mileage'!H257="","",'[1]17.11.2025 IASI18 Mileage'!H257)</f>
        <v/>
      </c>
      <c r="I257" s="201" t="str">
        <f>IF('[1]17.11.2025 IASI18 Mileage'!I257="","",'[1]17.11.2025 IASI18 Mileage'!I257)</f>
        <v/>
      </c>
      <c r="J257" s="201" t="str">
        <f>IF('[1]17.11.2025 IASI18 Mileage'!J257="","",'[1]17.11.2025 IASI18 Mileage'!J257)</f>
        <v/>
      </c>
      <c r="K257" s="201" t="str">
        <f>IF('[1]17.11.2025 IASI18 Mileage'!K257="","",'[1]17.11.2025 IASI18 Mileage'!K257)</f>
        <v/>
      </c>
      <c r="L257" s="201" t="str">
        <f>IF('[1]17.11.2025 IASI18 Mileage'!L257="","",'[1]17.11.2025 IASI18 Mileage'!L257)</f>
        <v/>
      </c>
      <c r="M257" s="201" t="str">
        <f>IF('[1]17.11.2025 IASI18 Mileage'!M257="","",'[1]17.11.2025 IASI18 Mileage'!M257)</f>
        <v/>
      </c>
      <c r="N257" s="201" t="str">
        <f>IF('[1]17.11.2025 IASI18 Mileage'!N257="","",'[1]17.11.2025 IASI18 Mileage'!N257)</f>
        <v/>
      </c>
      <c r="O257" s="201" t="str">
        <f>IF('[1]17.11.2025 IASI18 Mileage'!O257="","",'[1]17.11.2025 IASI18 Mileage'!O257)</f>
        <v/>
      </c>
      <c r="P257" s="201" t="str">
        <f>IF('[1]17.11.2025 IASI18 Mileage'!P257="","",'[1]17.11.2025 IASI18 Mileage'!P257)</f>
        <v/>
      </c>
      <c r="Q257" s="201" t="str">
        <f>IF('[1]17.11.2025 IASI18 Mileage'!Q257="","",'[1]17.11.2025 IASI18 Mileage'!Q257)</f>
        <v/>
      </c>
      <c r="R257" s="201" t="str">
        <f>IF('[1]17.11.2025 IASI18 Mileage'!R257="","",'[1]17.11.2025 IASI18 Mileage'!R257)</f>
        <v/>
      </c>
      <c r="S257" s="201" t="str">
        <f>IF('[1]17.11.2025 IASI18 Mileage'!S257="","",'[1]17.11.2025 IASI18 Mileage'!S257)</f>
        <v/>
      </c>
      <c r="T257" s="201" t="str">
        <f>IF('[1]17.11.2025 IASI18 Mileage'!T257="","",'[1]17.11.2025 IASI18 Mileage'!T257)</f>
        <v/>
      </c>
      <c r="U257" s="201" t="str">
        <f>IF('[1]17.11.2025 IASI18 Mileage'!U257="","",'[1]17.11.2025 IASI18 Mileage'!U257)</f>
        <v/>
      </c>
      <c r="V257" s="201"/>
      <c r="W257" s="201"/>
      <c r="X257" s="201"/>
      <c r="Y257" s="201"/>
      <c r="Z257" s="201"/>
      <c r="AA257" s="201"/>
      <c r="AB257" s="201"/>
      <c r="AC257" s="201"/>
      <c r="AD257" s="201"/>
      <c r="AE257" s="201"/>
      <c r="AF257" s="201"/>
      <c r="AG257" s="201"/>
      <c r="AH257" s="201"/>
      <c r="AI257" s="201"/>
      <c r="AJ257" s="201"/>
      <c r="AK257" s="201"/>
      <c r="AL257" s="201"/>
      <c r="AM257" s="201"/>
      <c r="AN257" s="201"/>
      <c r="AO257" s="201"/>
      <c r="AP257" s="201"/>
      <c r="AQ257" s="201"/>
      <c r="AR257" s="201"/>
      <c r="AS257" s="201"/>
      <c r="AT257" s="201"/>
      <c r="AU257" s="201"/>
      <c r="AV257" s="201"/>
      <c r="AW257" s="201"/>
      <c r="AX257" s="201"/>
      <c r="AY257" s="201"/>
      <c r="AZ257" s="201"/>
      <c r="BA257" s="202"/>
      <c r="BB257" s="184"/>
      <c r="BD257" s="234"/>
      <c r="BE257" s="234"/>
      <c r="BF257" s="234"/>
      <c r="BG257" s="234"/>
      <c r="BH257" s="234"/>
      <c r="BI257" s="234"/>
      <c r="BJ257" s="234"/>
      <c r="BK257" s="234"/>
      <c r="BL257" s="234"/>
      <c r="BM257" s="234"/>
      <c r="DC257" s="184">
        <f t="shared" si="19"/>
        <v>0</v>
      </c>
      <c r="DD257" s="235" t="str">
        <f t="shared" si="20"/>
        <v/>
      </c>
      <c r="DE257" s="186">
        <f>IF(D257&gt; 0,(COUNTIFS(FRACAS!$B$5:$B$8972, D$4, FRACAS!$D$5:$D$8972, "&lt;="&amp;D257)), "" )</f>
        <v>0</v>
      </c>
      <c r="DF257" s="186">
        <f>IF(E257&gt; 0,(COUNTIFS(FRACAS!$B$5:$B$8972, E$4, FRACAS!$D$5:$D$8972, "&lt;="&amp;E257)), "" )</f>
        <v>0</v>
      </c>
      <c r="DG257" s="186">
        <f>IF(F257&gt; 0,(COUNTIFS(FRACAS!$B$5:$B$8972, F$4, FRACAS!$D$5:$D$8972, "&lt;="&amp;F257)), "" )</f>
        <v>0</v>
      </c>
      <c r="DH257" s="186">
        <f>IF(G257&gt; 0,(COUNTIFS(FRACAS!$B$5:$B$8972, G$4, FRACAS!$D$5:$D$8972, "&lt;="&amp;G257)), "" )</f>
        <v>0</v>
      </c>
      <c r="DI257" s="186">
        <f>IF(H257&gt; 0,(COUNTIFS(FRACAS!$B$5:$B$8972, H$4, FRACAS!$D$5:$D$8972, "&lt;="&amp;H257)), "" )</f>
        <v>0</v>
      </c>
      <c r="DJ257" s="186">
        <f>IF(I257&gt; 0,(COUNTIFS(FRACAS!$B$5:$B$8972, I$4, FRACAS!$D$5:$D$8972, "&lt;="&amp;I257)), "" )</f>
        <v>0</v>
      </c>
      <c r="DK257" s="186">
        <f>IF(J257&gt; 0,(COUNTIFS(FRACAS!$B$5:$B$8972, J$4, FRACAS!$D$5:$D$8972, "&lt;="&amp;J257)), "" )</f>
        <v>0</v>
      </c>
      <c r="DL257" s="186">
        <f>IF(K257&gt; 0,(COUNTIFS(FRACAS!$B$5:$B$8972, K$4, FRACAS!$D$5:$D$8972, "&lt;="&amp;K257)), "" )</f>
        <v>0</v>
      </c>
      <c r="DM257" s="186">
        <f>IF(L257&gt; 0,(COUNTIFS(FRACAS!$B$5:$B$8972, L$4, FRACAS!$D$5:$D$8972, "&lt;="&amp;L257)), "" )</f>
        <v>0</v>
      </c>
      <c r="DN257" s="186">
        <f>IF(M257&gt; 0,(COUNTIFS(FRACAS!$B$5:$B$8972, M$4, FRACAS!$D$5:$D$8972, "&lt;="&amp;M257)), "" )</f>
        <v>0</v>
      </c>
      <c r="DO257" s="186">
        <f>IF(N257&gt; 0,(COUNTIFS(FRACAS!$B$5:$B$8972, N$4, FRACAS!$D$5:$D$8972, "&lt;="&amp;N257)), "" )</f>
        <v>0</v>
      </c>
      <c r="DP257" s="186">
        <f>IF(O257&gt; 0,(COUNTIFS(FRACAS!$B$5:$B$8972, O$4, FRACAS!$D$5:$D$8972, "&lt;="&amp;O257)), "" )</f>
        <v>0</v>
      </c>
      <c r="DQ257" s="186">
        <f>IF(P257&gt; 0,(COUNTIFS(FRACAS!$B$5:$B$8972, P$4, FRACAS!$D$5:$D$8972, "&lt;="&amp;P257)), "" )</f>
        <v>0</v>
      </c>
      <c r="DR257" s="186">
        <f>IF(Q257&gt; 0,(COUNTIFS(FRACAS!$B$5:$B$8972, Q$4, FRACAS!$D$5:$D$8972, "&lt;="&amp;Q257)), "" )</f>
        <v>0</v>
      </c>
      <c r="DS257" s="186">
        <f>IF(R257&gt; 0,(COUNTIFS(FRACAS!$B$5:$B$8972, R$4, FRACAS!$D$5:$D$8972, "&lt;="&amp;R257)), "" )</f>
        <v>0</v>
      </c>
      <c r="DT257" s="186">
        <f>IF(S257&gt; 0,(COUNTIFS(FRACAS!$B$5:$B$8972, S$4, FRACAS!$D$5:$D$8972, "&lt;="&amp;S257)), "" )</f>
        <v>0</v>
      </c>
      <c r="DU257" s="186">
        <f>IF(T257&gt; 0,(COUNTIFS(FRACAS!$B$5:$B$8972, T$4, FRACAS!$D$5:$D$8972, "&lt;="&amp;T257)), "" )</f>
        <v>0</v>
      </c>
      <c r="DV257" s="186">
        <f>IF(U257&gt; 0,(COUNTIFS(FRACAS!$B$5:$B$8972, U$4, FRACAS!$D$5:$D$8972, "&lt;="&amp;U257)), "" )</f>
        <v>0</v>
      </c>
      <c r="DW257" s="186" t="str">
        <f>IF(V257&gt; 0,(COUNTIFS(FRACAS!$B$5:$B$8972, V$4, FRACAS!$D$5:$D$8972, "&lt;="&amp;V257)), "" )</f>
        <v/>
      </c>
      <c r="DX257" s="186" t="str">
        <f>IF(W257&gt; 0,(COUNTIFS(FRACAS!$B$5:$B$8972, W$4, FRACAS!$D$5:$D$8972, "&lt;="&amp;W257)), "" )</f>
        <v/>
      </c>
      <c r="DY257" s="186" t="str">
        <f>IF(X257&gt; 0,(COUNTIFS(FRACAS!$B$5:$B$8972, X$4, FRACAS!$D$5:$D$8972, "&lt;="&amp;X257)), "" )</f>
        <v/>
      </c>
      <c r="DZ257" s="186" t="str">
        <f>IF(Y257&gt; 0,(COUNTIFS(FRACAS!$B$5:$B$8972, Y$4, FRACAS!$D$5:$D$8972, "&lt;="&amp;Y257)), "" )</f>
        <v/>
      </c>
      <c r="EA257" s="186" t="str">
        <f>IF(Z257&gt; 0,(COUNTIFS(FRACAS!$B$5:$B$8972, Z$4, FRACAS!$D$5:$D$8972, "&lt;="&amp;Z257)), "" )</f>
        <v/>
      </c>
      <c r="EB257" s="186" t="str">
        <f>IF(AA257&gt; 0,(COUNTIFS(FRACAS!$B$5:$B$8972, AA$4, FRACAS!$D$5:$D$8972, "&lt;="&amp;AA257)), "" )</f>
        <v/>
      </c>
      <c r="EC257" s="186" t="str">
        <f>IF(AB257&gt; 0,(COUNTIFS(FRACAS!$B$5:$B$8972, AB$4, FRACAS!$D$5:$D$8972, "&lt;="&amp;AB257)), "" )</f>
        <v/>
      </c>
      <c r="ED257" s="186" t="str">
        <f>IF(AC257&gt; 0,(COUNTIFS(FRACAS!$B$5:$B$8972, AC$4, FRACAS!$D$5:$D$8972, "&lt;="&amp;AC257)), "" )</f>
        <v/>
      </c>
      <c r="EE257" s="186" t="str">
        <f>IF(AD257&gt; 0,(COUNTIFS(FRACAS!$B$5:$B$8972, AD$4, FRACAS!$D$5:$D$8972, "&lt;="&amp;AD257)), "" )</f>
        <v/>
      </c>
      <c r="EF257" s="186" t="str">
        <f>IF(AE257&gt; 0,(COUNTIFS(FRACAS!$B$5:$B$8972, AE$4, FRACAS!$D$5:$D$8972, "&lt;="&amp;AE257)), "" )</f>
        <v/>
      </c>
      <c r="EG257" s="186" t="str">
        <f>IF(AF257&gt; 0,(COUNTIFS(FRACAS!$B$5:$B$8972, AF$4, FRACAS!$D$5:$D$8972, "&lt;="&amp;AF257)), "" )</f>
        <v/>
      </c>
      <c r="EH257" s="186" t="str">
        <f>IF(AG257&gt; 0,(COUNTIFS(FRACAS!$B$5:$B$8972, AG$4, FRACAS!$D$5:$D$8972, "&lt;="&amp;AG257)), "" )</f>
        <v/>
      </c>
      <c r="EI257" s="186" t="str">
        <f>IF(AH257&gt; 0,(COUNTIFS(FRACAS!$B$5:$B$8972, AH$4, FRACAS!$D$5:$D$8972, "&lt;="&amp;AH257)), "" )</f>
        <v/>
      </c>
      <c r="EJ257" s="186" t="str">
        <f>IF(AI257&gt; 0,(COUNTIFS(FRACAS!$B$5:$B$8972, AI$4, FRACAS!$D$5:$D$8972, "&lt;="&amp;AI257)), "" )</f>
        <v/>
      </c>
      <c r="EK257" s="186" t="str">
        <f>IF(AJ257&gt; 0,(COUNTIFS(FRACAS!$B$5:$B$8972, AJ$4, FRACAS!$D$5:$D$8972, "&lt;="&amp;AJ257)), "" )</f>
        <v/>
      </c>
      <c r="EL257" s="186" t="str">
        <f>IF(AK257&gt; 0,(COUNTIFS(FRACAS!$B$5:$B$8972, AK$4, FRACAS!$D$5:$D$8972, "&lt;="&amp;AK257)), "" )</f>
        <v/>
      </c>
      <c r="EM257" s="186" t="str">
        <f>IF(AL257&gt; 0,(COUNTIFS(FRACAS!$B$5:$B$8972, AL$4, FRACAS!$D$5:$D$8972, "&lt;="&amp;AL257)), "" )</f>
        <v/>
      </c>
      <c r="EN257" s="186" t="str">
        <f>IF(AM257&gt; 0,(COUNTIFS(FRACAS!$B$5:$B$8972, AM$4, FRACAS!$D$5:$D$8972, "&lt;="&amp;AM257)), "" )</f>
        <v/>
      </c>
      <c r="EO257" s="186" t="str">
        <f>IF(AN257&gt; 0,(COUNTIFS(FRACAS!$B$5:$B$8972, AN$4, FRACAS!$D$5:$D$8972, "&lt;="&amp;AN257)), "" )</f>
        <v/>
      </c>
      <c r="EP257" s="186" t="str">
        <f>IF(AO257&gt; 0,(COUNTIFS(FRACAS!$B$5:$B$8972, AO$4, FRACAS!$D$5:$D$8972, "&lt;="&amp;AO257)), "" )</f>
        <v/>
      </c>
      <c r="EQ257" s="186" t="str">
        <f>IF(AP257&gt; 0,(COUNTIFS(FRACAS!$B$5:$B$8972, AP$4, FRACAS!$D$5:$D$8972, "&lt;="&amp;AP257)), "" )</f>
        <v/>
      </c>
      <c r="ER257" s="186" t="str">
        <f>IF(AQ257&gt; 0,(COUNTIFS(FRACAS!$B$5:$B$8972, AQ$4, FRACAS!$D$5:$D$8972, "&lt;="&amp;AQ257)), "" )</f>
        <v/>
      </c>
      <c r="ES257" s="246"/>
      <c r="ET257" s="194"/>
      <c r="EU257" s="194"/>
      <c r="EV257" s="194"/>
      <c r="EW257" s="194"/>
      <c r="EX257" s="194"/>
      <c r="EY257" s="194"/>
      <c r="EZ257" s="194"/>
      <c r="FA257" s="194"/>
      <c r="FB257" s="195"/>
      <c r="FE257" s="190"/>
      <c r="FF257" s="190"/>
      <c r="FG257" s="190"/>
      <c r="FH257" s="190"/>
      <c r="FI257" s="190"/>
      <c r="FJ257" s="190"/>
      <c r="FK257" s="190"/>
      <c r="FL257" s="190"/>
      <c r="FM257" s="190"/>
      <c r="FN257" s="190"/>
      <c r="JD257" s="238"/>
      <c r="JE257" s="238"/>
      <c r="JF257" s="238"/>
      <c r="JG257" s="238"/>
      <c r="JH257" s="238"/>
      <c r="JI257" s="238"/>
      <c r="JJ257" s="238"/>
      <c r="JK257" s="238"/>
      <c r="JL257" s="238"/>
      <c r="JM257" s="238"/>
      <c r="JN257" s="247"/>
      <c r="JO257" s="248"/>
      <c r="JP257" s="248"/>
      <c r="JQ257" s="248"/>
      <c r="JR257" s="248"/>
      <c r="JS257" s="248"/>
      <c r="JT257" s="248"/>
      <c r="JU257" s="248"/>
      <c r="JV257" s="248"/>
      <c r="JW257" s="248"/>
      <c r="JX257" s="248"/>
      <c r="JY257" s="248"/>
      <c r="JZ257" s="248"/>
      <c r="KA257" s="248"/>
      <c r="KB257" s="248"/>
      <c r="KC257" s="248"/>
      <c r="KD257" s="248"/>
      <c r="KE257" s="248"/>
      <c r="KF257" s="248"/>
      <c r="KG257" s="248"/>
      <c r="KH257" s="248"/>
      <c r="KI257" s="248"/>
      <c r="KJ257" s="248"/>
      <c r="KK257" s="248"/>
      <c r="KL257" s="248"/>
      <c r="KM257" s="248"/>
      <c r="KN257" s="248"/>
      <c r="KO257" s="248"/>
      <c r="KP257" s="248"/>
      <c r="KQ257" s="248"/>
      <c r="KR257" s="248"/>
      <c r="KS257" s="248"/>
      <c r="KT257" s="248"/>
      <c r="KU257" s="248"/>
      <c r="KV257" s="248"/>
      <c r="KW257" s="248"/>
      <c r="KX257" s="248"/>
      <c r="KY257" s="248"/>
      <c r="KZ257" s="248"/>
      <c r="LA257" s="248"/>
      <c r="LC257" s="235" t="str">
        <f t="shared" si="18"/>
        <v/>
      </c>
      <c r="LD257" s="240" t="str" cm="1">
        <f t="array" ref="LD257">IFERROR((((D257/FRACAS!$AY$1)*60
)-(SUMPRODUCT((FRACAS!$B$5:$B$8970=D$4)*(FRACAS!$D$5:$D$8970&lt;=D257)*(IFERROR(FRACAS!$AM$5:$AM$8970,0)))
))/((D257/FRACAS!$AY$1)*60),"")</f>
        <v/>
      </c>
      <c r="LE257" s="240" t="str" cm="1">
        <f t="array" ref="LE257">IFERROR((((E257/FRACAS!$AY$1)*60
)-(SUMPRODUCT((FRACAS!$B$5:$B$8970=E$4)*(FRACAS!$D$5:$D$8970&lt;=E257)*(IFERROR(FRACAS!$AM$5:$AM$8970,0)))
))/((E257/FRACAS!$AY$1)*60),"")</f>
        <v/>
      </c>
      <c r="LF257" s="240" t="str" cm="1">
        <f t="array" ref="LF257">IFERROR((((F257/FRACAS!$AY$1)*60
)-(SUMPRODUCT((FRACAS!$B$5:$B$8970=F$4)*(FRACAS!$D$5:$D$8970&lt;=F257)*(IFERROR(FRACAS!$AM$5:$AM$8970,0)))
))/((F257/FRACAS!$AY$1)*60),"")</f>
        <v/>
      </c>
      <c r="LG257" s="240" t="str" cm="1">
        <f t="array" ref="LG257">IFERROR((((G257/FRACAS!$AY$1)*60
)-(SUMPRODUCT((FRACAS!$B$5:$B$8970=G$4)*(FRACAS!$D$5:$D$8970&lt;=G257)*(IFERROR(FRACAS!$AM$5:$AM$8970,0)))
))/((G257/FRACAS!$AY$1)*60),"")</f>
        <v/>
      </c>
      <c r="LH257" s="240" t="str" cm="1">
        <f t="array" ref="LH257">IFERROR((((H257/FRACAS!$AY$1)*60
)-(SUMPRODUCT((FRACAS!$B$5:$B$8970=H$4)*(FRACAS!$D$5:$D$8970&lt;=H257)*(IFERROR(FRACAS!$AM$5:$AM$8970,0)))
))/((H257/FRACAS!$AY$1)*60),"")</f>
        <v/>
      </c>
      <c r="LI257" s="240" t="str" cm="1">
        <f t="array" ref="LI257">IFERROR((((I257/FRACAS!$AY$1)*60
)-(SUMPRODUCT((FRACAS!$B$5:$B$8970=I$4)*(FRACAS!$D$5:$D$8970&lt;=I257)*(IFERROR(FRACAS!$AM$5:$AM$8970,0)))
))/((I257/FRACAS!$AY$1)*60),"")</f>
        <v/>
      </c>
      <c r="LJ257" s="240" t="str" cm="1">
        <f t="array" ref="LJ257">IFERROR((((J257/FRACAS!$AY$1)*60
)-(SUMPRODUCT((FRACAS!$B$5:$B$8970=J$4)*(FRACAS!$D$5:$D$8970&lt;=J257)*(IFERROR(FRACAS!$AM$5:$AM$8970,0)))
))/((J257/FRACAS!$AY$1)*60),"")</f>
        <v/>
      </c>
      <c r="LK257" s="240" t="str" cm="1">
        <f t="array" ref="LK257">IFERROR((((K257/FRACAS!$AY$1)*60
)-(SUMPRODUCT((FRACAS!$B$5:$B$8970=K$4)*(FRACAS!$D$5:$D$8970&lt;=K257)*(IFERROR(FRACAS!$AM$5:$AM$8970,0)))
))/((K257/FRACAS!$AY$1)*60),"")</f>
        <v/>
      </c>
      <c r="LL257" s="240" t="str" cm="1">
        <f t="array" ref="LL257">IFERROR((((L257/FRACAS!$AY$1)*60
)-(SUMPRODUCT((FRACAS!$B$5:$B$8970=L$4)*(FRACAS!$D$5:$D$8970&lt;=L257)*(IFERROR(FRACAS!$AM$5:$AM$8970,0)))
))/((L257/FRACAS!$AY$1)*60),"")</f>
        <v/>
      </c>
      <c r="LM257" s="240" t="str" cm="1">
        <f t="array" ref="LM257">IFERROR((((M257/FRACAS!$AY$1)*60
)-(SUMPRODUCT((FRACAS!$B$5:$B$8970=M$4)*(FRACAS!$D$5:$D$8970&lt;=M257)*(IFERROR(FRACAS!$AM$5:$AM$8970,0)))
))/((M257/FRACAS!$AY$1)*60),"")</f>
        <v/>
      </c>
      <c r="LN257" s="240" t="str" cm="1">
        <f t="array" ref="LN257">IFERROR((((N257/FRACAS!$AY$1)*60
)-(SUMPRODUCT((FRACAS!$B$5:$B$8970=N$4)*(FRACAS!$D$5:$D$8970&lt;=N257)*(IFERROR(FRACAS!$AM$5:$AM$8970,0)))
))/((N257/FRACAS!$AY$1)*60),"")</f>
        <v/>
      </c>
      <c r="LO257" s="240" t="str" cm="1">
        <f t="array" ref="LO257">IFERROR((((O257/FRACAS!$AY$1)*60
)-(SUMPRODUCT((FRACAS!$B$5:$B$8970=O$4)*(FRACAS!$D$5:$D$8970&lt;=O257)*(IFERROR(FRACAS!$AM$5:$AM$8970,0)))
))/((O257/FRACAS!$AY$1)*60),"")</f>
        <v/>
      </c>
      <c r="LP257" s="240" t="str" cm="1">
        <f t="array" ref="LP257">IFERROR((((P257/FRACAS!$AY$1)*60
)-(SUMPRODUCT((FRACAS!$B$5:$B$8970=P$4)*(FRACAS!$D$5:$D$8970&lt;=P257)*(IFERROR(FRACAS!$AM$5:$AM$8970,0)))
))/((P257/FRACAS!$AY$1)*60),"")</f>
        <v/>
      </c>
      <c r="LQ257" s="240" t="str" cm="1">
        <f t="array" ref="LQ257">IFERROR((((Q257/FRACAS!$AY$1)*60
)-(SUMPRODUCT((FRACAS!$B$5:$B$8970=Q$4)*(FRACAS!$D$5:$D$8970&lt;=Q257)*(IFERROR(FRACAS!$AM$5:$AM$8970,0)))
))/((Q257/FRACAS!$AY$1)*60),"")</f>
        <v/>
      </c>
      <c r="LR257" s="240" t="str" cm="1">
        <f t="array" ref="LR257">IFERROR((((R257/FRACAS!$AY$1)*60
)-(SUMPRODUCT((FRACAS!$B$5:$B$8970=R$4)*(FRACAS!$D$5:$D$8970&lt;=R257)*(IFERROR(FRACAS!$AM$5:$AM$8970,0)))
))/((R257/FRACAS!$AY$1)*60),"")</f>
        <v/>
      </c>
      <c r="LS257" s="240" t="str" cm="1">
        <f t="array" ref="LS257">IFERROR((((S257/FRACAS!$AY$1)*60
)-(SUMPRODUCT((FRACAS!$B$5:$B$8970=S$4)*(FRACAS!$D$5:$D$8970&lt;=S257)*(IFERROR(FRACAS!$AM$5:$AM$8970,0)))
))/((S257/FRACAS!$AY$1)*60),"")</f>
        <v/>
      </c>
      <c r="LT257" s="240" t="str" cm="1">
        <f t="array" ref="LT257">IFERROR((((T257/FRACAS!$AY$1)*60
)-(SUMPRODUCT((FRACAS!$B$5:$B$8970=T$4)*(FRACAS!$D$5:$D$8970&lt;=T257)*(IFERROR(FRACAS!$AM$5:$AM$8970,0)))
))/((T257/FRACAS!$AY$1)*60),"")</f>
        <v/>
      </c>
      <c r="LU257" s="240" t="str" cm="1">
        <f t="array" ref="LU257">IFERROR((((U257/FRACAS!$AY$1)*60
)-(SUMPRODUCT((FRACAS!$B$5:$B$8970=U$4)*(FRACAS!$D$5:$D$8970&lt;=U257)*(IFERROR(FRACAS!$AM$5:$AM$8970,0)))
))/((U257/FRACAS!$AY$1)*60),"")</f>
        <v/>
      </c>
      <c r="LV257" s="240" t="str" cm="1">
        <f t="array" ref="LV257">IFERROR(
    (((V257/FRACAS!$AY$1)*60))
    /
    (((V257/FRACAS!$AY$1)*60) + SUMPRODUCT((FRACAS!$B$5:$B$8970=V$4)*(FRACAS!$D$5:$D$8970&lt;=V257)*(IFERROR(FRACAS!$AM$5:$AM$8970,0)))
    ),"")</f>
        <v/>
      </c>
      <c r="LW257" s="240" t="str" cm="1">
        <f t="array" ref="LW257">IFERROR(
    (((W257/FRACAS!$AY$1)*60))
    /
    (((W257/FRACAS!$AY$1)*60) + SUMPRODUCT((FRACAS!$B$5:$B$8970=W$4)*(FRACAS!$D$5:$D$8970&lt;=W257)*(IFERROR(FRACAS!$AM$5:$AM$8970,0)))
    ),"")</f>
        <v/>
      </c>
      <c r="LX257" s="240" t="str" cm="1">
        <f t="array" ref="LX257">IFERROR(
    (((X257/FRACAS!$AY$1)*60))
    /
    (((X257/FRACAS!$AY$1)*60) + SUMPRODUCT((FRACAS!$B$5:$B$8970=X$4)*(FRACAS!$D$5:$D$8970&lt;=X257)*(IFERROR(FRACAS!$AM$5:$AM$8970,0)))
    ),"")</f>
        <v/>
      </c>
      <c r="LY257" s="240" t="str" cm="1">
        <f t="array" ref="LY257">IFERROR(
    (((Y257/FRACAS!$AY$1)*60))
    /
    (((Y257/FRACAS!$AY$1)*60) + SUMPRODUCT((FRACAS!$B$5:$B$8970=Y$4)*(FRACAS!$D$5:$D$8970&lt;=Y257)*(IFERROR(FRACAS!$AM$5:$AM$8970,0)))
    ),"")</f>
        <v/>
      </c>
      <c r="LZ257" s="240" t="str" cm="1">
        <f t="array" ref="LZ257">IFERROR(
    (((Z257/FRACAS!$AY$1)*60))
    /
    (((Z257/FRACAS!$AY$1)*60) + SUMPRODUCT((FRACAS!$B$5:$B$8970=Z$4)*(FRACAS!$D$5:$D$8970&lt;=Z257)*(IFERROR(FRACAS!$AM$5:$AM$8970,0)))
    ),"")</f>
        <v/>
      </c>
      <c r="MA257" s="240" t="str" cm="1">
        <f t="array" ref="MA257">IFERROR(
    (((AA257/FRACAS!$AY$1)*60))
    /
    (((AA257/FRACAS!$AY$1)*60) + SUMPRODUCT((FRACAS!$B$5:$B$8970=AA$4)*(FRACAS!$D$5:$D$8970&lt;=AA257)*(IFERROR(FRACAS!$AM$5:$AM$8970,0)))
    ),"")</f>
        <v/>
      </c>
      <c r="MB257" s="240" t="str" cm="1">
        <f t="array" ref="MB257">IFERROR(
    (((AB257/FRACAS!$AY$1)*60))
    /
    (((AB257/FRACAS!$AY$1)*60) + SUMPRODUCT((FRACAS!$B$5:$B$8970=AB$4)*(FRACAS!$D$5:$D$8970&lt;=AB257)*(IFERROR(FRACAS!$AM$5:$AM$8970,0)))
    ),"")</f>
        <v/>
      </c>
      <c r="MC257" s="240" t="str" cm="1">
        <f t="array" ref="MC257">IFERROR(
    (((AC257/FRACAS!$AY$1)*60))
    /
    (((AC257/FRACAS!$AY$1)*60) + SUMPRODUCT((FRACAS!$B$5:$B$8970=AC$4)*(FRACAS!$D$5:$D$8970&lt;=AC257)*(IFERROR(FRACAS!$AM$5:$AM$8970,0)))
    ),"")</f>
        <v/>
      </c>
      <c r="MD257" s="240" t="str" cm="1">
        <f t="array" ref="MD257">IFERROR(
    (((AD257/FRACAS!$AY$1)*60))
    /
    (((AD257/FRACAS!$AY$1)*60) + SUMPRODUCT((FRACAS!$B$5:$B$8970=AD$4)*(FRACAS!$D$5:$D$8970&lt;=AD257)*(IFERROR(FRACAS!$AM$5:$AM$8970,0)))
    ),"")</f>
        <v/>
      </c>
      <c r="ME257" s="240" t="str" cm="1">
        <f t="array" ref="ME257">IFERROR(
    (((AE257/FRACAS!$AY$1)*60))
    /
    (((AE257/FRACAS!$AY$1)*60) + SUMPRODUCT((FRACAS!$B$5:$B$8970=AE$4)*(FRACAS!$D$5:$D$8970&lt;=AE257)*(IFERROR(FRACAS!$AM$5:$AM$8970,0)))
    ),"")</f>
        <v/>
      </c>
      <c r="MF257" s="240" t="str" cm="1">
        <f t="array" ref="MF257">IFERROR(
    (((AF257/FRACAS!$AY$1)*60))
    /
    (((AF257/FRACAS!$AY$1)*60) + SUMPRODUCT((FRACAS!$B$5:$B$8970=AF$4)*(FRACAS!$D$5:$D$8970&lt;=AF257)*(IFERROR(FRACAS!$AM$5:$AM$8970,0)))
    ),"")</f>
        <v/>
      </c>
      <c r="MG257" s="240" t="str" cm="1">
        <f t="array" ref="MG257">IFERROR(
    (((AG257/FRACAS!$AY$1)*60))
    /
    (((AG257/FRACAS!$AY$1)*60) + SUMPRODUCT((FRACAS!$B$5:$B$8970=AG$4)*(FRACAS!$D$5:$D$8970&lt;=AG257)*(IFERROR(FRACAS!$AM$5:$AM$8970,0)))
    ),"")</f>
        <v/>
      </c>
      <c r="MH257" s="240" t="str" cm="1">
        <f t="array" ref="MH257">IFERROR(
    (((AH257/FRACAS!$AY$1)*60))
    /
    (((AH257/FRACAS!$AY$1)*60) + SUMPRODUCT((FRACAS!$B$5:$B$8970=AH$4)*(FRACAS!$D$5:$D$8970&lt;=AH257)*(IFERROR(FRACAS!$AM$5:$AM$8970,0)))
    ),"")</f>
        <v/>
      </c>
      <c r="MI257" s="240" t="str" cm="1">
        <f t="array" ref="MI257">IFERROR(
    (((AI257/FRACAS!$AY$1)*60))
    /
    (((AI257/FRACAS!$AY$1)*60) + SUMPRODUCT((FRACAS!$B$5:$B$8970=AI$4)*(FRACAS!$D$5:$D$8970&lt;=AI257)*(IFERROR(FRACAS!$AM$5:$AM$8970,0)))
    ),"")</f>
        <v/>
      </c>
      <c r="MJ257" s="240" t="str" cm="1">
        <f t="array" ref="MJ257">IFERROR(
    (((AJ257/FRACAS!$AY$1)*60))
    /
    (((AJ257/FRACAS!$AY$1)*60) + SUMPRODUCT((FRACAS!$B$5:$B$8970=AJ$4)*(FRACAS!$D$5:$D$8970&lt;=AJ257)*(IFERROR(FRACAS!$AM$5:$AM$8970,0)))
    ),"")</f>
        <v/>
      </c>
      <c r="MK257" s="240" t="str" cm="1">
        <f t="array" ref="MK257">IFERROR(
    (((AK257/FRACAS!$AY$1)*60))
    /
    (((AK257/FRACAS!$AY$1)*60) + SUMPRODUCT((FRACAS!$B$5:$B$8970=AK$4)*(FRACAS!$D$5:$D$8970&lt;=AK257)*(IFERROR(FRACAS!$AM$5:$AM$8970,0)))
    ),"")</f>
        <v/>
      </c>
      <c r="ML257" s="240" t="str" cm="1">
        <f t="array" ref="ML257">IFERROR(
    (((AL257/FRACAS!$AY$1)*60))
    /
    (((AL257/FRACAS!$AY$1)*60) + SUMPRODUCT((FRACAS!$B$5:$B$8970=AL$4)*(FRACAS!$D$5:$D$8970&lt;=AL257)*(IFERROR(FRACAS!$AM$5:$AM$8970,0)))
    ),"")</f>
        <v/>
      </c>
      <c r="MM257" s="240" t="str" cm="1">
        <f t="array" ref="MM257">IFERROR(
    (((AM257/FRACAS!$AY$1)*60))
    /
    (((AM257/FRACAS!$AY$1)*60) + SUMPRODUCT((FRACAS!$B$5:$B$8970=AM$4)*(FRACAS!$D$5:$D$8970&lt;=AM257)*(IFERROR(FRACAS!$AM$5:$AM$8970,0)))
    ),"")</f>
        <v/>
      </c>
      <c r="MN257" s="240" t="str" cm="1">
        <f t="array" ref="MN257">IFERROR(
    (((AN257/FRACAS!$AY$1)*60))
    /
    (((AN257/FRACAS!$AY$1)*60) + SUMPRODUCT((FRACAS!$B$5:$B$8970=AN$4)*(FRACAS!$D$5:$D$8970&lt;=AN257)*(IFERROR(FRACAS!$AM$5:$AM$8970,0)))
    ),"")</f>
        <v/>
      </c>
      <c r="MO257" s="240" t="str" cm="1">
        <f t="array" ref="MO257">IFERROR(
    (((AO257/FRACAS!$AY$1)*60))
    /
    (((AO257/FRACAS!$AY$1)*60) + SUMPRODUCT((FRACAS!$B$5:$B$8970=AO$4)*(FRACAS!$D$5:$D$8970&lt;=AO257)*(IFERROR(FRACAS!$AM$5:$AM$8970,0)))
    ),"")</f>
        <v/>
      </c>
      <c r="MP257" s="240" t="str" cm="1">
        <f t="array" ref="MP257">IFERROR(
    (((AP257/FRACAS!$AY$1)*60))
    /
    (((AP257/FRACAS!$AY$1)*60) + SUMPRODUCT((FRACAS!$B$5:$B$8970=AP$4)*(FRACAS!$D$5:$D$8970&lt;=AP257)*(IFERROR(FRACAS!$AM$5:$AM$8970,0)))
    ),"")</f>
        <v/>
      </c>
      <c r="MQ257" s="240" t="str" cm="1">
        <f t="array" ref="MQ257">IFERROR(
    (((AQ257/FRACAS!$AY$1)*60))
    /
    (((AQ257/FRACAS!$AY$1)*60) + SUMPRODUCT((FRACAS!$B$5:$B$8970=AQ$4)*(FRACAS!$D$5:$D$8970&lt;=AQ257)*(IFERROR(FRACAS!$AM$5:$AM$8970,0)))
    ),"")</f>
        <v/>
      </c>
      <c r="MR257" s="194"/>
      <c r="MS257" s="194"/>
      <c r="MT257" s="194"/>
      <c r="MU257" s="194"/>
      <c r="MV257" s="194"/>
      <c r="MW257" s="194"/>
      <c r="MX257" s="194"/>
      <c r="MY257" s="194"/>
      <c r="MZ257" s="194"/>
      <c r="NA257" s="195"/>
      <c r="ND257" s="241">
        <f t="shared" si="21"/>
        <v>0</v>
      </c>
      <c r="NE257" s="242" t="str">
        <f t="shared" si="22"/>
        <v/>
      </c>
      <c r="NF257" s="193" t="str" cm="1">
        <f t="array" ref="NF257">IF($ND257=0,"",(IFERROR( (IFERROR($ND257/FRACAS!$AY$1*60,0) - SUMPRODUCT( (FRACAS!$K$5:$K$8972=NF$2) * IFERROR(FRACAS!$AN$5:$AN$8972,0) ) ) / IFERROR($ND257/FRACAS!$AY$1*60,0), 1 )))</f>
        <v/>
      </c>
      <c r="NG257" s="193" t="str" cm="1">
        <f t="array" ref="NG257">IF($ND257=0,"",(IFERROR( (IFERROR($ND257/FRACAS!$AY$1*60,0) - SUMPRODUCT( (FRACAS!$K$5:$K$8972=NG$2) * IFERROR(FRACAS!$AN$5:$AN$8972,0) ) ) / IFERROR($ND257/FRACAS!$AY$1*60,0), 1 )))</f>
        <v/>
      </c>
      <c r="NH257" s="193" t="str" cm="1">
        <f t="array" ref="NH257">IF($ND257=0,"",(IFERROR( (IFERROR($ND257/FRACAS!$AY$1*60,0) - SUMPRODUCT( (FRACAS!$K$5:$K$8972=NH$2) * IFERROR(FRACAS!$AN$5:$AN$8972,0) ) ) / IFERROR($ND257/FRACAS!$AY$1*60,0), 1 )))</f>
        <v/>
      </c>
      <c r="NI257" s="193" t="str" cm="1">
        <f t="array" ref="NI257">IF($ND257=0,"",(IFERROR( (IFERROR($ND257/FRACAS!$AY$1*60,0) - SUMPRODUCT( (FRACAS!$K$5:$K$8972=NI$2) * IFERROR(FRACAS!$AN$5:$AN$8972,0) ) ) / IFERROR($ND257/FRACAS!$AY$1*60,0), 1 )))</f>
        <v/>
      </c>
      <c r="NJ257" s="193" t="str" cm="1">
        <f t="array" ref="NJ257">IF($ND257=0,"",(IFERROR( (IFERROR($ND257/FRACAS!$AY$1*60,0) - SUMPRODUCT( (FRACAS!$K$5:$K$8972=NJ$2) * IFERROR(FRACAS!$AN$5:$AN$8972,0) ) ) / IFERROR($ND257/FRACAS!$AY$1*60,0), 1 )))</f>
        <v/>
      </c>
      <c r="NK257" s="193" t="str" cm="1">
        <f t="array" ref="NK257">IF($ND257=0,"",(IFERROR( (IFERROR($ND257/FRACAS!$AY$1*60,0) - SUMPRODUCT( (FRACAS!$K$5:$K$8972=NK$2) * IFERROR(FRACAS!$AN$5:$AN$8972,0) ) ) / IFERROR($ND257/FRACAS!$AY$1*60,0), 1 )))</f>
        <v/>
      </c>
      <c r="NL257" s="193" t="str" cm="1">
        <f t="array" ref="NL257">IF($ND257=0,"",(IFERROR( (IFERROR($ND257/FRACAS!$AY$1*60,0) - SUMPRODUCT( (FRACAS!$K$5:$K$8972=NL$2) * IFERROR(FRACAS!$AN$5:$AN$8972,0) ) ) / IFERROR($ND257/FRACAS!$AY$1*60,0), 1 )))</f>
        <v/>
      </c>
      <c r="NM257" s="193" t="str" cm="1">
        <f t="array" ref="NM257">IF($ND257=0,"",(IFERROR( (IFERROR($ND257/FRACAS!$AY$1*60,0) - SUMPRODUCT( (FRACAS!$K$5:$K$8972=NM$2) * IFERROR(FRACAS!$AN$5:$AN$8972,0) ) ) / IFERROR($ND257/FRACAS!$AY$1*60,0), 1 )))</f>
        <v/>
      </c>
      <c r="NN257" s="193" t="str" cm="1">
        <f t="array" ref="NN257">IF($ND257=0,"",(IFERROR( (IFERROR($ND257/FRACAS!$AY$1*60,0) - SUMPRODUCT( (FRACAS!$K$5:$K$8972=NN$2) * IFERROR(FRACAS!$AN$5:$AN$8972,0) ) ) / IFERROR($ND257/FRACAS!$AY$1*60,0), 1 )))</f>
        <v/>
      </c>
      <c r="NO257" s="193" t="str" cm="1">
        <f t="array" ref="NO257">IF($ND257=0,"",(IFERROR( (IFERROR($ND257/FRACAS!$AY$1*60,0) - SUMPRODUCT( (FRACAS!$K$5:$K$8972=NO$2) * IFERROR(FRACAS!$AN$5:$AN$8972,0) ) ) / IFERROR($ND257/FRACAS!$AY$1*60,0), 1 )))</f>
        <v/>
      </c>
      <c r="NP257" s="193" t="str" cm="1">
        <f t="array" ref="NP257">IF($ND257=0,"",(IFERROR( (IFERROR($ND257/FRACAS!$AY$1*60,0) - SUMPRODUCT( (FRACAS!$K$5:$K$8972=NP$2) * IFERROR(FRACAS!$AN$5:$AN$8972,0) ) ) / IFERROR($ND257/FRACAS!$AY$1*60,0), 1 )))</f>
        <v/>
      </c>
      <c r="NQ257" s="193" t="str" cm="1">
        <f t="array" ref="NQ257">IF($ND257=0,"",(IFERROR( (IFERROR($ND257/FRACAS!$AY$1*60,0) - SUMPRODUCT( (FRACAS!$K$5:$K$8972=NQ$2) * IFERROR(FRACAS!$AN$5:$AN$8972,0) ) ) / IFERROR($ND257/FRACAS!$AY$1*60,0), 1 )))</f>
        <v/>
      </c>
      <c r="NR257" s="193" t="str" cm="1">
        <f t="array" ref="NR257">IF($ND257=0,"",(IFERROR( (IFERROR($ND257/FRACAS!$AY$1*60,0) - SUMPRODUCT( (FRACAS!$K$5:$K$8972=NR$2) * IFERROR(FRACAS!$AN$5:$AN$8972,0) ) ) / IFERROR($ND257/FRACAS!$AY$1*60,0), 1 )))</f>
        <v/>
      </c>
      <c r="NS257" s="193" t="str" cm="1">
        <f t="array" ref="NS257">IF($ND257=0,"",(IFERROR( (IFERROR($ND257/FRACAS!$AY$1*60,0) - SUMPRODUCT( (FRACAS!$K$5:$K$8972=NS$2) * IFERROR(FRACAS!$AN$5:$AN$8972,0) ) ) / IFERROR($ND257/FRACAS!$AY$1*60,0), 1 )))</f>
        <v/>
      </c>
      <c r="NT257" s="193" t="str" cm="1">
        <f t="array" ref="NT257">IF($ND257=0,"",(IFERROR( (IFERROR($ND257/FRACAS!$AY$1*60,0) - SUMPRODUCT( (FRACAS!$K$5:$K$8972=NT$2) * IFERROR(FRACAS!$AN$5:$AN$8972,0) ) ) / IFERROR($ND257/FRACAS!$AY$1*60,0), 1 )))</f>
        <v/>
      </c>
      <c r="NU257" s="193" t="str" cm="1">
        <f t="array" ref="NU257">IF($ND257=0,"",(IFERROR( (IFERROR($ND257/FRACAS!$AY$1*60,0) - SUMPRODUCT( (FRACAS!$K$5:$K$8972=NU$2) * IFERROR(FRACAS!$AN$5:$AN$8972,0) ) ) / IFERROR($ND257/FRACAS!$AY$1*60,0), 1 )))</f>
        <v/>
      </c>
      <c r="NV257" s="193" t="str" cm="1">
        <f t="array" ref="NV257">IF($ND257=0,"",(IFERROR( (IFERROR($ND257/FRACAS!$AY$1*60,0) - SUMPRODUCT( (FRACAS!$K$5:$K$8972=NV$2) * IFERROR(FRACAS!$AN$5:$AN$8972,0) ) ) / IFERROR($ND257/FRACAS!$AY$1*60,0), 1 )))</f>
        <v/>
      </c>
      <c r="NW257" s="193" t="str" cm="1">
        <f t="array" ref="NW257">IF($ND257=0,"",(IFERROR( (IFERROR($ND257/FRACAS!$AY$1*60,0) - SUMPRODUCT( (FRACAS!$K$5:$K$8972=NW$2) * IFERROR(FRACAS!$AN$5:$AN$8972,0) ) ) / IFERROR($ND257/FRACAS!$AY$1*60,0), 1 )))</f>
        <v/>
      </c>
      <c r="NX257" s="193" t="str" cm="1">
        <f t="array" ref="NX257">IF($ND257=0,"",(IFERROR( (IFERROR($ND257/FRACAS!$AY$1*60,0) - SUMPRODUCT( (FRACAS!$K$5:$K$8972=NX$2) * IFERROR(FRACAS!$AN$5:$AN$8972,0) ) ) / IFERROR($ND257/FRACAS!$AY$1*60,0), 1 )))</f>
        <v/>
      </c>
      <c r="NY257" s="193" t="str" cm="1">
        <f t="array" ref="NY257">IF($ND257=0,"",(IFERROR( (IFERROR($ND257/FRACAS!$AY$1*60,0) - SUMPRODUCT( (FRACAS!$K$5:$K$8972=NY$2) * IFERROR(FRACAS!$AN$5:$AN$8972,0) ) ) / IFERROR($ND257/FRACAS!$AY$1*60,0), 1 )))</f>
        <v/>
      </c>
      <c r="NZ257" s="193" t="str" cm="1">
        <f t="array" ref="NZ257">IF($ND257=0,"",(IFERROR( (IFERROR($ND257/FRACAS!$AY$1*60,0) - SUMPRODUCT( (FRACAS!$K$5:$K$8972=NZ$2) * IFERROR(FRACAS!$AN$5:$AN$8972,0) ) ) / IFERROR($ND257/FRACAS!$AY$1*60,0), 1 )))</f>
        <v/>
      </c>
      <c r="OA257" s="193" t="str" cm="1">
        <f t="array" ref="OA257">IF($ND257=0,"",(IFERROR( (IFERROR($ND257/FRACAS!$AY$1*60,0) - SUMPRODUCT( (FRACAS!$K$5:$K$8972=OA$2) * IFERROR(FRACAS!$AN$5:$AN$8972,0) ) ) / IFERROR($ND257/FRACAS!$AY$1*60,0), 1 )))</f>
        <v/>
      </c>
      <c r="OB257" s="193" t="str" cm="1">
        <f t="array" ref="OB257">IF($ND257=0,"",(IFERROR( (IFERROR($ND257/FRACAS!$AY$1*60,0) - SUMPRODUCT( (FRACAS!$K$5:$K$8972=OB$2) * IFERROR(FRACAS!$AN$5:$AN$8972,0) ) ) / IFERROR($ND257/FRACAS!$AY$1*60,0), 1 )))</f>
        <v/>
      </c>
      <c r="OC257" s="193" t="str" cm="1">
        <f t="array" ref="OC257">IF($ND257=0,"",(IFERROR( (IFERROR($ND257/FRACAS!$AY$1*60,0) - SUMPRODUCT( (FRACAS!$K$5:$K$8972=OC$2) * IFERROR(FRACAS!$AN$5:$AN$8972,0) ) ) / IFERROR($ND257/FRACAS!$AY$1*60,0), 1 )))</f>
        <v/>
      </c>
      <c r="OD257" s="193" t="str" cm="1">
        <f t="array" ref="OD257">IF($ND257=0,"",(IFERROR( (IFERROR($ND257/FRACAS!$AY$1*60,0) - SUMPRODUCT( (FRACAS!$K$5:$K$8972=OD$2) * IFERROR(FRACAS!$AN$5:$AN$8972,0) ) ) / IFERROR($ND257/FRACAS!$AY$1*60,0), 1 )))</f>
        <v/>
      </c>
      <c r="OE257" s="193" t="str" cm="1">
        <f t="array" ref="OE257">IF($ND257=0,"",(IFERROR( (IFERROR($ND257/FRACAS!$AY$1*60,0) - SUMPRODUCT( (FRACAS!$K$5:$K$8972=OE$2) * IFERROR(FRACAS!$AN$5:$AN$8972,0) ) ) / IFERROR($ND257/FRACAS!$AY$1*60,0), 1 )))</f>
        <v/>
      </c>
      <c r="OF257" s="193" t="str" cm="1">
        <f t="array" ref="OF257">IF($ND257=0,"",(IFERROR( (IFERROR($ND257/FRACAS!$AY$1*60,0) - SUMPRODUCT( (FRACAS!$K$5:$K$8972=OF$2) * IFERROR(FRACAS!$AN$5:$AN$8972,0) ) ) / IFERROR($ND257/FRACAS!$AY$1*60,0), 1 )))</f>
        <v/>
      </c>
      <c r="OG257" s="193" t="str" cm="1">
        <f t="array" ref="OG257">IF($ND257=0,"",(IFERROR( (IFERROR($ND257/FRACAS!$AY$1*60,0) - SUMPRODUCT( (FRACAS!$K$5:$K$8972=OG$2) * IFERROR(FRACAS!$AN$5:$AN$8972,0) ) ) / IFERROR($ND257/FRACAS!$AY$1*60,0), 1 )))</f>
        <v/>
      </c>
      <c r="OH257" s="193" t="str" cm="1">
        <f t="array" ref="OH257">IF($ND257=0,"",(IFERROR( (IFERROR($ND257/FRACAS!$AY$1*60,0) - SUMPRODUCT( (FRACAS!$K$5:$K$8972=OH$2) * IFERROR(FRACAS!$AN$5:$AN$8972,0) ) ) / IFERROR($ND257/FRACAS!$AY$1*60,0), 1 )))</f>
        <v/>
      </c>
      <c r="OI257" s="193" t="str" cm="1">
        <f t="array" ref="OI257">IF($ND257=0,"",(IFERROR( (IFERROR($ND257/FRACAS!$AY$1*60,0) - SUMPRODUCT( (FRACAS!$K$5:$K$8972=OI$2) * IFERROR(FRACAS!$AN$5:$AN$8972,0) ) ) / IFERROR($ND257/FRACAS!$AY$1*60,0), 1 )))</f>
        <v/>
      </c>
      <c r="OJ257" s="193" t="str" cm="1">
        <f t="array" ref="OJ257">IF($ND257=0,"",(IFERROR( (IFERROR($ND257/FRACAS!$AY$1*60,0) - SUMPRODUCT( (FRACAS!$K$5:$K$8972=OJ$2) * IFERROR(FRACAS!$AN$5:$AN$8972,0) ) ) / IFERROR($ND257/FRACAS!$AY$1*60,0), 1 )))</f>
        <v/>
      </c>
      <c r="OK257" s="193" t="str" cm="1">
        <f t="array" ref="OK257">IF($ND257=0,"",(IFERROR( (IFERROR($ND257/FRACAS!$AY$1*60,0) - SUMPRODUCT( (FRACAS!$K$5:$K$8972=OK$2) * IFERROR(FRACAS!$AN$5:$AN$8972,0) ) ) / IFERROR($ND257/FRACAS!$AY$1*60,0), 1 )))</f>
        <v/>
      </c>
      <c r="OL257" s="193" t="str" cm="1">
        <f t="array" ref="OL257">IF($ND257=0,"",(IFERROR( (IFERROR($ND257/FRACAS!$AY$1*60,0) - SUMPRODUCT( (FRACAS!$K$5:$K$8972=OL$2) * IFERROR(FRACAS!$AN$5:$AN$8972,0) ) ) / IFERROR($ND257/FRACAS!$AY$1*60,0), 1 )))</f>
        <v/>
      </c>
      <c r="OM257" s="193" t="str" cm="1">
        <f t="array" ref="OM257">IF($ND257=0,"",(IFERROR( (IFERROR($ND257/FRACAS!$AY$1*60,0) - SUMPRODUCT( (FRACAS!$K$5:$K$8972=OM$2) * IFERROR(FRACAS!$AN$5:$AN$8972,0) ) ) / IFERROR($ND257/FRACAS!$AY$1*60,0), 1 )))</f>
        <v/>
      </c>
      <c r="ON257" s="193" t="str" cm="1">
        <f t="array" ref="ON257">IF($ND257=0,"",(IFERROR( (IFERROR($ND257/FRACAS!$AY$1*60,0) - SUMPRODUCT( (FRACAS!$K$5:$K$8972=ON$2) * IFERROR(FRACAS!$AN$5:$AN$8972,0) ) ) / IFERROR($ND257/FRACAS!$AY$1*60,0), 1 )))</f>
        <v/>
      </c>
      <c r="OO257" s="193" t="str" cm="1">
        <f t="array" ref="OO257">IF($ND257=0,"",(IFERROR( (IFERROR($ND257/FRACAS!$AY$1*60,0) - SUMPRODUCT( (FRACAS!$K$5:$K$8972=OO$2) * IFERROR(FRACAS!$AN$5:$AN$8972,0) ) ) / IFERROR($ND257/FRACAS!$AY$1*60,0), 1 )))</f>
        <v/>
      </c>
      <c r="OP257" s="193" t="str" cm="1">
        <f t="array" ref="OP257">IF($ND257=0,"",(IFERROR( (IFERROR($ND257/FRACAS!$AY$1*60,0) - SUMPRODUCT( (FRACAS!$K$5:$K$8972=OP$2) * IFERROR(FRACAS!$AN$5:$AN$8972,0) ) ) / IFERROR($ND257/FRACAS!$AY$1*60,0), 1 )))</f>
        <v/>
      </c>
      <c r="OQ257" s="193" t="str" cm="1">
        <f t="array" ref="OQ257">IF($ND257=0,"",(IFERROR( (IFERROR($ND257/FRACAS!$AY$1*60,0) - SUMPRODUCT( (FRACAS!$K$5:$K$8972=OQ$2) * IFERROR(FRACAS!$AN$5:$AN$8972,0) ) ) / IFERROR($ND257/FRACAS!$AY$1*60,0), 1 )))</f>
        <v/>
      </c>
      <c r="OR257" s="193" t="str" cm="1">
        <f t="array" ref="OR257">IF($ND257=0,"",(IFERROR( (IFERROR($ND257/FRACAS!$AY$1*60,0) - SUMPRODUCT( (FRACAS!$K$5:$K$8972=OR$2) * IFERROR(FRACAS!$AN$5:$AN$8972,0) ) ) / IFERROR($ND257/FRACAS!$AY$1*60,0), 1 )))</f>
        <v/>
      </c>
      <c r="OS257" s="193" t="str" cm="1">
        <f t="array" ref="OS257">IF($ND257=0,"",(IFERROR( (IFERROR($ND257/FRACAS!$AY$1*60,0) - SUMPRODUCT( (FRACAS!$K$5:$K$8972=OS$2) * IFERROR(FRACAS!$AN$5:$AN$8972,0) ) ) / IFERROR($ND257/FRACAS!$AY$1*60,0), 1 )))</f>
        <v/>
      </c>
      <c r="OT257" s="243" t="str" cm="1">
        <f t="array" ref="OT257">IF($ND257=0,"",(IFERROR( (IFERROR($ND257/FRACAS!$AY$1*60,0) - SUMPRODUCT( (FRACAS!$K$5:$K$8972=OT$2) * IFERROR(FRACAS!$AN$5:$AN$8972,0) ) ) / IFERROR($ND257/FRACAS!$AY$1*60,0), 1 )))</f>
        <v/>
      </c>
    </row>
    <row r="258" spans="2:410" x14ac:dyDescent="0.2">
      <c r="B258" s="233"/>
      <c r="C258" s="259">
        <f>IF('[1]17.11.2025 IASI18 Mileage'!C258="","",'[1]17.11.2025 IASI18 Mileage'!C258)</f>
        <v>47742</v>
      </c>
      <c r="D258" s="201" t="str">
        <f>IF('[1]17.11.2025 IASI18 Mileage'!D258="","",'[1]17.11.2025 IASI18 Mileage'!D258)</f>
        <v/>
      </c>
      <c r="E258" s="201" t="str">
        <f>IF('[1]17.11.2025 IASI18 Mileage'!E258="","",'[1]17.11.2025 IASI18 Mileage'!E258)</f>
        <v/>
      </c>
      <c r="F258" s="201" t="str">
        <f>IF('[1]17.11.2025 IASI18 Mileage'!F258="","",'[1]17.11.2025 IASI18 Mileage'!F258)</f>
        <v/>
      </c>
      <c r="G258" s="201" t="str">
        <f>IF('[1]17.11.2025 IASI18 Mileage'!G258="","",'[1]17.11.2025 IASI18 Mileage'!G258)</f>
        <v/>
      </c>
      <c r="H258" s="201" t="str">
        <f>IF('[1]17.11.2025 IASI18 Mileage'!H258="","",'[1]17.11.2025 IASI18 Mileage'!H258)</f>
        <v/>
      </c>
      <c r="I258" s="201" t="str">
        <f>IF('[1]17.11.2025 IASI18 Mileage'!I258="","",'[1]17.11.2025 IASI18 Mileage'!I258)</f>
        <v/>
      </c>
      <c r="J258" s="201" t="str">
        <f>IF('[1]17.11.2025 IASI18 Mileage'!J258="","",'[1]17.11.2025 IASI18 Mileage'!J258)</f>
        <v/>
      </c>
      <c r="K258" s="201" t="str">
        <f>IF('[1]17.11.2025 IASI18 Mileage'!K258="","",'[1]17.11.2025 IASI18 Mileage'!K258)</f>
        <v/>
      </c>
      <c r="L258" s="201" t="str">
        <f>IF('[1]17.11.2025 IASI18 Mileage'!L258="","",'[1]17.11.2025 IASI18 Mileage'!L258)</f>
        <v/>
      </c>
      <c r="M258" s="201" t="str">
        <f>IF('[1]17.11.2025 IASI18 Mileage'!M258="","",'[1]17.11.2025 IASI18 Mileage'!M258)</f>
        <v/>
      </c>
      <c r="N258" s="201" t="str">
        <f>IF('[1]17.11.2025 IASI18 Mileage'!N258="","",'[1]17.11.2025 IASI18 Mileage'!N258)</f>
        <v/>
      </c>
      <c r="O258" s="201" t="str">
        <f>IF('[1]17.11.2025 IASI18 Mileage'!O258="","",'[1]17.11.2025 IASI18 Mileage'!O258)</f>
        <v/>
      </c>
      <c r="P258" s="201" t="str">
        <f>IF('[1]17.11.2025 IASI18 Mileage'!P258="","",'[1]17.11.2025 IASI18 Mileage'!P258)</f>
        <v/>
      </c>
      <c r="Q258" s="201" t="str">
        <f>IF('[1]17.11.2025 IASI18 Mileage'!Q258="","",'[1]17.11.2025 IASI18 Mileage'!Q258)</f>
        <v/>
      </c>
      <c r="R258" s="201" t="str">
        <f>IF('[1]17.11.2025 IASI18 Mileage'!R258="","",'[1]17.11.2025 IASI18 Mileage'!R258)</f>
        <v/>
      </c>
      <c r="S258" s="201" t="str">
        <f>IF('[1]17.11.2025 IASI18 Mileage'!S258="","",'[1]17.11.2025 IASI18 Mileage'!S258)</f>
        <v/>
      </c>
      <c r="T258" s="201" t="str">
        <f>IF('[1]17.11.2025 IASI18 Mileage'!T258="","",'[1]17.11.2025 IASI18 Mileage'!T258)</f>
        <v/>
      </c>
      <c r="U258" s="201" t="str">
        <f>IF('[1]17.11.2025 IASI18 Mileage'!U258="","",'[1]17.11.2025 IASI18 Mileage'!U258)</f>
        <v/>
      </c>
      <c r="V258" s="201"/>
      <c r="W258" s="201"/>
      <c r="X258" s="201"/>
      <c r="Y258" s="201"/>
      <c r="Z258" s="201"/>
      <c r="AA258" s="201"/>
      <c r="AB258" s="201"/>
      <c r="AC258" s="201"/>
      <c r="AD258" s="201"/>
      <c r="AE258" s="201"/>
      <c r="AF258" s="201"/>
      <c r="AG258" s="201"/>
      <c r="AH258" s="201"/>
      <c r="AI258" s="201"/>
      <c r="AJ258" s="201"/>
      <c r="AK258" s="201"/>
      <c r="AL258" s="201"/>
      <c r="AM258" s="201"/>
      <c r="AN258" s="201"/>
      <c r="AO258" s="201"/>
      <c r="AP258" s="201"/>
      <c r="AQ258" s="201"/>
      <c r="AR258" s="201"/>
      <c r="AS258" s="201"/>
      <c r="AT258" s="201"/>
      <c r="AU258" s="201"/>
      <c r="AV258" s="201"/>
      <c r="AW258" s="201"/>
      <c r="AX258" s="201"/>
      <c r="AY258" s="201"/>
      <c r="AZ258" s="201"/>
      <c r="BA258" s="202"/>
      <c r="BB258" s="184"/>
      <c r="BD258" s="234"/>
      <c r="BE258" s="234"/>
      <c r="BF258" s="234"/>
      <c r="BG258" s="234"/>
      <c r="BH258" s="234"/>
      <c r="BI258" s="234"/>
      <c r="BJ258" s="234"/>
      <c r="BK258" s="234"/>
      <c r="BL258" s="234"/>
      <c r="BM258" s="234"/>
      <c r="DC258" s="184">
        <f t="shared" si="19"/>
        <v>0</v>
      </c>
      <c r="DD258" s="235" t="str">
        <f t="shared" si="20"/>
        <v/>
      </c>
      <c r="DE258" s="186">
        <f>IF(D258&gt; 0,(COUNTIFS(FRACAS!$B$5:$B$8972, D$4, FRACAS!$D$5:$D$8972, "&lt;="&amp;D258)), "" )</f>
        <v>0</v>
      </c>
      <c r="DF258" s="186">
        <f>IF(E258&gt; 0,(COUNTIFS(FRACAS!$B$5:$B$8972, E$4, FRACAS!$D$5:$D$8972, "&lt;="&amp;E258)), "" )</f>
        <v>0</v>
      </c>
      <c r="DG258" s="186">
        <f>IF(F258&gt; 0,(COUNTIFS(FRACAS!$B$5:$B$8972, F$4, FRACAS!$D$5:$D$8972, "&lt;="&amp;F258)), "" )</f>
        <v>0</v>
      </c>
      <c r="DH258" s="186">
        <f>IF(G258&gt; 0,(COUNTIFS(FRACAS!$B$5:$B$8972, G$4, FRACAS!$D$5:$D$8972, "&lt;="&amp;G258)), "" )</f>
        <v>0</v>
      </c>
      <c r="DI258" s="186">
        <f>IF(H258&gt; 0,(COUNTIFS(FRACAS!$B$5:$B$8972, H$4, FRACAS!$D$5:$D$8972, "&lt;="&amp;H258)), "" )</f>
        <v>0</v>
      </c>
      <c r="DJ258" s="186">
        <f>IF(I258&gt; 0,(COUNTIFS(FRACAS!$B$5:$B$8972, I$4, FRACAS!$D$5:$D$8972, "&lt;="&amp;I258)), "" )</f>
        <v>0</v>
      </c>
      <c r="DK258" s="186">
        <f>IF(J258&gt; 0,(COUNTIFS(FRACAS!$B$5:$B$8972, J$4, FRACAS!$D$5:$D$8972, "&lt;="&amp;J258)), "" )</f>
        <v>0</v>
      </c>
      <c r="DL258" s="186">
        <f>IF(K258&gt; 0,(COUNTIFS(FRACAS!$B$5:$B$8972, K$4, FRACAS!$D$5:$D$8972, "&lt;="&amp;K258)), "" )</f>
        <v>0</v>
      </c>
      <c r="DM258" s="186">
        <f>IF(L258&gt; 0,(COUNTIFS(FRACAS!$B$5:$B$8972, L$4, FRACAS!$D$5:$D$8972, "&lt;="&amp;L258)), "" )</f>
        <v>0</v>
      </c>
      <c r="DN258" s="186">
        <f>IF(M258&gt; 0,(COUNTIFS(FRACAS!$B$5:$B$8972, M$4, FRACAS!$D$5:$D$8972, "&lt;="&amp;M258)), "" )</f>
        <v>0</v>
      </c>
      <c r="DO258" s="186">
        <f>IF(N258&gt; 0,(COUNTIFS(FRACAS!$B$5:$B$8972, N$4, FRACAS!$D$5:$D$8972, "&lt;="&amp;N258)), "" )</f>
        <v>0</v>
      </c>
      <c r="DP258" s="186">
        <f>IF(O258&gt; 0,(COUNTIFS(FRACAS!$B$5:$B$8972, O$4, FRACAS!$D$5:$D$8972, "&lt;="&amp;O258)), "" )</f>
        <v>0</v>
      </c>
      <c r="DQ258" s="186">
        <f>IF(P258&gt; 0,(COUNTIFS(FRACAS!$B$5:$B$8972, P$4, FRACAS!$D$5:$D$8972, "&lt;="&amp;P258)), "" )</f>
        <v>0</v>
      </c>
      <c r="DR258" s="186">
        <f>IF(Q258&gt; 0,(COUNTIFS(FRACAS!$B$5:$B$8972, Q$4, FRACAS!$D$5:$D$8972, "&lt;="&amp;Q258)), "" )</f>
        <v>0</v>
      </c>
      <c r="DS258" s="186">
        <f>IF(R258&gt; 0,(COUNTIFS(FRACAS!$B$5:$B$8972, R$4, FRACAS!$D$5:$D$8972, "&lt;="&amp;R258)), "" )</f>
        <v>0</v>
      </c>
      <c r="DT258" s="186">
        <f>IF(S258&gt; 0,(COUNTIFS(FRACAS!$B$5:$B$8972, S$4, FRACAS!$D$5:$D$8972, "&lt;="&amp;S258)), "" )</f>
        <v>0</v>
      </c>
      <c r="DU258" s="186">
        <f>IF(T258&gt; 0,(COUNTIFS(FRACAS!$B$5:$B$8972, T$4, FRACAS!$D$5:$D$8972, "&lt;="&amp;T258)), "" )</f>
        <v>0</v>
      </c>
      <c r="DV258" s="186">
        <f>IF(U258&gt; 0,(COUNTIFS(FRACAS!$B$5:$B$8972, U$4, FRACAS!$D$5:$D$8972, "&lt;="&amp;U258)), "" )</f>
        <v>0</v>
      </c>
      <c r="DW258" s="186" t="str">
        <f>IF(V258&gt; 0,(COUNTIFS(FRACAS!$B$5:$B$8972, V$4, FRACAS!$D$5:$D$8972, "&lt;="&amp;V258)), "" )</f>
        <v/>
      </c>
      <c r="DX258" s="186" t="str">
        <f>IF(W258&gt; 0,(COUNTIFS(FRACAS!$B$5:$B$8972, W$4, FRACAS!$D$5:$D$8972, "&lt;="&amp;W258)), "" )</f>
        <v/>
      </c>
      <c r="DY258" s="186" t="str">
        <f>IF(X258&gt; 0,(COUNTIFS(FRACAS!$B$5:$B$8972, X$4, FRACAS!$D$5:$D$8972, "&lt;="&amp;X258)), "" )</f>
        <v/>
      </c>
      <c r="DZ258" s="186" t="str">
        <f>IF(Y258&gt; 0,(COUNTIFS(FRACAS!$B$5:$B$8972, Y$4, FRACAS!$D$5:$D$8972, "&lt;="&amp;Y258)), "" )</f>
        <v/>
      </c>
      <c r="EA258" s="186" t="str">
        <f>IF(Z258&gt; 0,(COUNTIFS(FRACAS!$B$5:$B$8972, Z$4, FRACAS!$D$5:$D$8972, "&lt;="&amp;Z258)), "" )</f>
        <v/>
      </c>
      <c r="EB258" s="186" t="str">
        <f>IF(AA258&gt; 0,(COUNTIFS(FRACAS!$B$5:$B$8972, AA$4, FRACAS!$D$5:$D$8972, "&lt;="&amp;AA258)), "" )</f>
        <v/>
      </c>
      <c r="EC258" s="186" t="str">
        <f>IF(AB258&gt; 0,(COUNTIFS(FRACAS!$B$5:$B$8972, AB$4, FRACAS!$D$5:$D$8972, "&lt;="&amp;AB258)), "" )</f>
        <v/>
      </c>
      <c r="ED258" s="186" t="str">
        <f>IF(AC258&gt; 0,(COUNTIFS(FRACAS!$B$5:$B$8972, AC$4, FRACAS!$D$5:$D$8972, "&lt;="&amp;AC258)), "" )</f>
        <v/>
      </c>
      <c r="EE258" s="186" t="str">
        <f>IF(AD258&gt; 0,(COUNTIFS(FRACAS!$B$5:$B$8972, AD$4, FRACAS!$D$5:$D$8972, "&lt;="&amp;AD258)), "" )</f>
        <v/>
      </c>
      <c r="EF258" s="186" t="str">
        <f>IF(AE258&gt; 0,(COUNTIFS(FRACAS!$B$5:$B$8972, AE$4, FRACAS!$D$5:$D$8972, "&lt;="&amp;AE258)), "" )</f>
        <v/>
      </c>
      <c r="EG258" s="186" t="str">
        <f>IF(AF258&gt; 0,(COUNTIFS(FRACAS!$B$5:$B$8972, AF$4, FRACAS!$D$5:$D$8972, "&lt;="&amp;AF258)), "" )</f>
        <v/>
      </c>
      <c r="EH258" s="186" t="str">
        <f>IF(AG258&gt; 0,(COUNTIFS(FRACAS!$B$5:$B$8972, AG$4, FRACAS!$D$5:$D$8972, "&lt;="&amp;AG258)), "" )</f>
        <v/>
      </c>
      <c r="EI258" s="186" t="str">
        <f>IF(AH258&gt; 0,(COUNTIFS(FRACAS!$B$5:$B$8972, AH$4, FRACAS!$D$5:$D$8972, "&lt;="&amp;AH258)), "" )</f>
        <v/>
      </c>
      <c r="EJ258" s="186" t="str">
        <f>IF(AI258&gt; 0,(COUNTIFS(FRACAS!$B$5:$B$8972, AI$4, FRACAS!$D$5:$D$8972, "&lt;="&amp;AI258)), "" )</f>
        <v/>
      </c>
      <c r="EK258" s="186" t="str">
        <f>IF(AJ258&gt; 0,(COUNTIFS(FRACAS!$B$5:$B$8972, AJ$4, FRACAS!$D$5:$D$8972, "&lt;="&amp;AJ258)), "" )</f>
        <v/>
      </c>
      <c r="EL258" s="186" t="str">
        <f>IF(AK258&gt; 0,(COUNTIFS(FRACAS!$B$5:$B$8972, AK$4, FRACAS!$D$5:$D$8972, "&lt;="&amp;AK258)), "" )</f>
        <v/>
      </c>
      <c r="EM258" s="186" t="str">
        <f>IF(AL258&gt; 0,(COUNTIFS(FRACAS!$B$5:$B$8972, AL$4, FRACAS!$D$5:$D$8972, "&lt;="&amp;AL258)), "" )</f>
        <v/>
      </c>
      <c r="EN258" s="186" t="str">
        <f>IF(AM258&gt; 0,(COUNTIFS(FRACAS!$B$5:$B$8972, AM$4, FRACAS!$D$5:$D$8972, "&lt;="&amp;AM258)), "" )</f>
        <v/>
      </c>
      <c r="EO258" s="186" t="str">
        <f>IF(AN258&gt; 0,(COUNTIFS(FRACAS!$B$5:$B$8972, AN$4, FRACAS!$D$5:$D$8972, "&lt;="&amp;AN258)), "" )</f>
        <v/>
      </c>
      <c r="EP258" s="186" t="str">
        <f>IF(AO258&gt; 0,(COUNTIFS(FRACAS!$B$5:$B$8972, AO$4, FRACAS!$D$5:$D$8972, "&lt;="&amp;AO258)), "" )</f>
        <v/>
      </c>
      <c r="EQ258" s="186" t="str">
        <f>IF(AP258&gt; 0,(COUNTIFS(FRACAS!$B$5:$B$8972, AP$4, FRACAS!$D$5:$D$8972, "&lt;="&amp;AP258)), "" )</f>
        <v/>
      </c>
      <c r="ER258" s="186" t="str">
        <f>IF(AQ258&gt; 0,(COUNTIFS(FRACAS!$B$5:$B$8972, AQ$4, FRACAS!$D$5:$D$8972, "&lt;="&amp;AQ258)), "" )</f>
        <v/>
      </c>
      <c r="ES258" s="246"/>
      <c r="ET258" s="194"/>
      <c r="EU258" s="194"/>
      <c r="EV258" s="194"/>
      <c r="EW258" s="194"/>
      <c r="EX258" s="194"/>
      <c r="EY258" s="194"/>
      <c r="EZ258" s="194"/>
      <c r="FA258" s="194"/>
      <c r="FB258" s="195"/>
      <c r="FE258" s="190"/>
      <c r="FF258" s="190"/>
      <c r="FG258" s="190"/>
      <c r="FH258" s="190"/>
      <c r="FI258" s="190"/>
      <c r="FJ258" s="190"/>
      <c r="FK258" s="190"/>
      <c r="FL258" s="190"/>
      <c r="FM258" s="190"/>
      <c r="FN258" s="190"/>
      <c r="JD258" s="238"/>
      <c r="JE258" s="238"/>
      <c r="JF258" s="238"/>
      <c r="JG258" s="238"/>
      <c r="JH258" s="238"/>
      <c r="JI258" s="238"/>
      <c r="JJ258" s="238"/>
      <c r="JK258" s="238"/>
      <c r="JL258" s="238"/>
      <c r="JM258" s="238"/>
      <c r="JN258" s="247"/>
      <c r="JO258" s="248"/>
      <c r="JP258" s="248"/>
      <c r="JQ258" s="248"/>
      <c r="JR258" s="248"/>
      <c r="JS258" s="248"/>
      <c r="JT258" s="248"/>
      <c r="JU258" s="248"/>
      <c r="JV258" s="248"/>
      <c r="JW258" s="248"/>
      <c r="JX258" s="248"/>
      <c r="JY258" s="248"/>
      <c r="JZ258" s="248"/>
      <c r="KA258" s="248"/>
      <c r="KB258" s="248"/>
      <c r="KC258" s="248"/>
      <c r="KD258" s="248"/>
      <c r="KE258" s="248"/>
      <c r="KF258" s="248"/>
      <c r="KG258" s="248"/>
      <c r="KH258" s="248"/>
      <c r="KI258" s="248"/>
      <c r="KJ258" s="248"/>
      <c r="KK258" s="248"/>
      <c r="KL258" s="248"/>
      <c r="KM258" s="248"/>
      <c r="KN258" s="248"/>
      <c r="KO258" s="248"/>
      <c r="KP258" s="248"/>
      <c r="KQ258" s="248"/>
      <c r="KR258" s="248"/>
      <c r="KS258" s="248"/>
      <c r="KT258" s="248"/>
      <c r="KU258" s="248"/>
      <c r="KV258" s="248"/>
      <c r="KW258" s="248"/>
      <c r="KX258" s="248"/>
      <c r="KY258" s="248"/>
      <c r="KZ258" s="248"/>
      <c r="LA258" s="248"/>
      <c r="LC258" s="235" t="str">
        <f t="shared" si="18"/>
        <v/>
      </c>
      <c r="LD258" s="240" t="str" cm="1">
        <f t="array" ref="LD258">IFERROR((((D258/FRACAS!$AY$1)*60
)-(SUMPRODUCT((FRACAS!$B$5:$B$8970=D$4)*(FRACAS!$D$5:$D$8970&lt;=D258)*(IFERROR(FRACAS!$AM$5:$AM$8970,0)))
))/((D258/FRACAS!$AY$1)*60),"")</f>
        <v/>
      </c>
      <c r="LE258" s="240" t="str" cm="1">
        <f t="array" ref="LE258">IFERROR((((E258/FRACAS!$AY$1)*60
)-(SUMPRODUCT((FRACAS!$B$5:$B$8970=E$4)*(FRACAS!$D$5:$D$8970&lt;=E258)*(IFERROR(FRACAS!$AM$5:$AM$8970,0)))
))/((E258/FRACAS!$AY$1)*60),"")</f>
        <v/>
      </c>
      <c r="LF258" s="240" t="str" cm="1">
        <f t="array" ref="LF258">IFERROR((((F258/FRACAS!$AY$1)*60
)-(SUMPRODUCT((FRACAS!$B$5:$B$8970=F$4)*(FRACAS!$D$5:$D$8970&lt;=F258)*(IFERROR(FRACAS!$AM$5:$AM$8970,0)))
))/((F258/FRACAS!$AY$1)*60),"")</f>
        <v/>
      </c>
      <c r="LG258" s="240" t="str" cm="1">
        <f t="array" ref="LG258">IFERROR((((G258/FRACAS!$AY$1)*60
)-(SUMPRODUCT((FRACAS!$B$5:$B$8970=G$4)*(FRACAS!$D$5:$D$8970&lt;=G258)*(IFERROR(FRACAS!$AM$5:$AM$8970,0)))
))/((G258/FRACAS!$AY$1)*60),"")</f>
        <v/>
      </c>
      <c r="LH258" s="240" t="str" cm="1">
        <f t="array" ref="LH258">IFERROR((((H258/FRACAS!$AY$1)*60
)-(SUMPRODUCT((FRACAS!$B$5:$B$8970=H$4)*(FRACAS!$D$5:$D$8970&lt;=H258)*(IFERROR(FRACAS!$AM$5:$AM$8970,0)))
))/((H258/FRACAS!$AY$1)*60),"")</f>
        <v/>
      </c>
      <c r="LI258" s="240" t="str" cm="1">
        <f t="array" ref="LI258">IFERROR((((I258/FRACAS!$AY$1)*60
)-(SUMPRODUCT((FRACAS!$B$5:$B$8970=I$4)*(FRACAS!$D$5:$D$8970&lt;=I258)*(IFERROR(FRACAS!$AM$5:$AM$8970,0)))
))/((I258/FRACAS!$AY$1)*60),"")</f>
        <v/>
      </c>
      <c r="LJ258" s="240" t="str" cm="1">
        <f t="array" ref="LJ258">IFERROR((((J258/FRACAS!$AY$1)*60
)-(SUMPRODUCT((FRACAS!$B$5:$B$8970=J$4)*(FRACAS!$D$5:$D$8970&lt;=J258)*(IFERROR(FRACAS!$AM$5:$AM$8970,0)))
))/((J258/FRACAS!$AY$1)*60),"")</f>
        <v/>
      </c>
      <c r="LK258" s="240" t="str" cm="1">
        <f t="array" ref="LK258">IFERROR((((K258/FRACAS!$AY$1)*60
)-(SUMPRODUCT((FRACAS!$B$5:$B$8970=K$4)*(FRACAS!$D$5:$D$8970&lt;=K258)*(IFERROR(FRACAS!$AM$5:$AM$8970,0)))
))/((K258/FRACAS!$AY$1)*60),"")</f>
        <v/>
      </c>
      <c r="LL258" s="240" t="str" cm="1">
        <f t="array" ref="LL258">IFERROR((((L258/FRACAS!$AY$1)*60
)-(SUMPRODUCT((FRACAS!$B$5:$B$8970=L$4)*(FRACAS!$D$5:$D$8970&lt;=L258)*(IFERROR(FRACAS!$AM$5:$AM$8970,0)))
))/((L258/FRACAS!$AY$1)*60),"")</f>
        <v/>
      </c>
      <c r="LM258" s="240" t="str" cm="1">
        <f t="array" ref="LM258">IFERROR((((M258/FRACAS!$AY$1)*60
)-(SUMPRODUCT((FRACAS!$B$5:$B$8970=M$4)*(FRACAS!$D$5:$D$8970&lt;=M258)*(IFERROR(FRACAS!$AM$5:$AM$8970,0)))
))/((M258/FRACAS!$AY$1)*60),"")</f>
        <v/>
      </c>
      <c r="LN258" s="240" t="str" cm="1">
        <f t="array" ref="LN258">IFERROR((((N258/FRACAS!$AY$1)*60
)-(SUMPRODUCT((FRACAS!$B$5:$B$8970=N$4)*(FRACAS!$D$5:$D$8970&lt;=N258)*(IFERROR(FRACAS!$AM$5:$AM$8970,0)))
))/((N258/FRACAS!$AY$1)*60),"")</f>
        <v/>
      </c>
      <c r="LO258" s="240" t="str" cm="1">
        <f t="array" ref="LO258">IFERROR((((O258/FRACAS!$AY$1)*60
)-(SUMPRODUCT((FRACAS!$B$5:$B$8970=O$4)*(FRACAS!$D$5:$D$8970&lt;=O258)*(IFERROR(FRACAS!$AM$5:$AM$8970,0)))
))/((O258/FRACAS!$AY$1)*60),"")</f>
        <v/>
      </c>
      <c r="LP258" s="240" t="str" cm="1">
        <f t="array" ref="LP258">IFERROR((((P258/FRACAS!$AY$1)*60
)-(SUMPRODUCT((FRACAS!$B$5:$B$8970=P$4)*(FRACAS!$D$5:$D$8970&lt;=P258)*(IFERROR(FRACAS!$AM$5:$AM$8970,0)))
))/((P258/FRACAS!$AY$1)*60),"")</f>
        <v/>
      </c>
      <c r="LQ258" s="240" t="str" cm="1">
        <f t="array" ref="LQ258">IFERROR((((Q258/FRACAS!$AY$1)*60
)-(SUMPRODUCT((FRACAS!$B$5:$B$8970=Q$4)*(FRACAS!$D$5:$D$8970&lt;=Q258)*(IFERROR(FRACAS!$AM$5:$AM$8970,0)))
))/((Q258/FRACAS!$AY$1)*60),"")</f>
        <v/>
      </c>
      <c r="LR258" s="240" t="str" cm="1">
        <f t="array" ref="LR258">IFERROR((((R258/FRACAS!$AY$1)*60
)-(SUMPRODUCT((FRACAS!$B$5:$B$8970=R$4)*(FRACAS!$D$5:$D$8970&lt;=R258)*(IFERROR(FRACAS!$AM$5:$AM$8970,0)))
))/((R258/FRACAS!$AY$1)*60),"")</f>
        <v/>
      </c>
      <c r="LS258" s="240" t="str" cm="1">
        <f t="array" ref="LS258">IFERROR((((S258/FRACAS!$AY$1)*60
)-(SUMPRODUCT((FRACAS!$B$5:$B$8970=S$4)*(FRACAS!$D$5:$D$8970&lt;=S258)*(IFERROR(FRACAS!$AM$5:$AM$8970,0)))
))/((S258/FRACAS!$AY$1)*60),"")</f>
        <v/>
      </c>
      <c r="LT258" s="240" t="str" cm="1">
        <f t="array" ref="LT258">IFERROR((((T258/FRACAS!$AY$1)*60
)-(SUMPRODUCT((FRACAS!$B$5:$B$8970=T$4)*(FRACAS!$D$5:$D$8970&lt;=T258)*(IFERROR(FRACAS!$AM$5:$AM$8970,0)))
))/((T258/FRACAS!$AY$1)*60),"")</f>
        <v/>
      </c>
      <c r="LU258" s="240" t="str" cm="1">
        <f t="array" ref="LU258">IFERROR((((U258/FRACAS!$AY$1)*60
)-(SUMPRODUCT((FRACAS!$B$5:$B$8970=U$4)*(FRACAS!$D$5:$D$8970&lt;=U258)*(IFERROR(FRACAS!$AM$5:$AM$8970,0)))
))/((U258/FRACAS!$AY$1)*60),"")</f>
        <v/>
      </c>
      <c r="LV258" s="240" t="str" cm="1">
        <f t="array" ref="LV258">IFERROR(
    (((V258/FRACAS!$AY$1)*60))
    /
    (((V258/FRACAS!$AY$1)*60) + SUMPRODUCT((FRACAS!$B$5:$B$8970=V$4)*(FRACAS!$D$5:$D$8970&lt;=V258)*(IFERROR(FRACAS!$AM$5:$AM$8970,0)))
    ),"")</f>
        <v/>
      </c>
      <c r="LW258" s="240" t="str" cm="1">
        <f t="array" ref="LW258">IFERROR(
    (((W258/FRACAS!$AY$1)*60))
    /
    (((W258/FRACAS!$AY$1)*60) + SUMPRODUCT((FRACAS!$B$5:$B$8970=W$4)*(FRACAS!$D$5:$D$8970&lt;=W258)*(IFERROR(FRACAS!$AM$5:$AM$8970,0)))
    ),"")</f>
        <v/>
      </c>
      <c r="LX258" s="240" t="str" cm="1">
        <f t="array" ref="LX258">IFERROR(
    (((X258/FRACAS!$AY$1)*60))
    /
    (((X258/FRACAS!$AY$1)*60) + SUMPRODUCT((FRACAS!$B$5:$B$8970=X$4)*(FRACAS!$D$5:$D$8970&lt;=X258)*(IFERROR(FRACAS!$AM$5:$AM$8970,0)))
    ),"")</f>
        <v/>
      </c>
      <c r="LY258" s="240" t="str" cm="1">
        <f t="array" ref="LY258">IFERROR(
    (((Y258/FRACAS!$AY$1)*60))
    /
    (((Y258/FRACAS!$AY$1)*60) + SUMPRODUCT((FRACAS!$B$5:$B$8970=Y$4)*(FRACAS!$D$5:$D$8970&lt;=Y258)*(IFERROR(FRACAS!$AM$5:$AM$8970,0)))
    ),"")</f>
        <v/>
      </c>
      <c r="LZ258" s="240" t="str" cm="1">
        <f t="array" ref="LZ258">IFERROR(
    (((Z258/FRACAS!$AY$1)*60))
    /
    (((Z258/FRACAS!$AY$1)*60) + SUMPRODUCT((FRACAS!$B$5:$B$8970=Z$4)*(FRACAS!$D$5:$D$8970&lt;=Z258)*(IFERROR(FRACAS!$AM$5:$AM$8970,0)))
    ),"")</f>
        <v/>
      </c>
      <c r="MA258" s="240" t="str" cm="1">
        <f t="array" ref="MA258">IFERROR(
    (((AA258/FRACAS!$AY$1)*60))
    /
    (((AA258/FRACAS!$AY$1)*60) + SUMPRODUCT((FRACAS!$B$5:$B$8970=AA$4)*(FRACAS!$D$5:$D$8970&lt;=AA258)*(IFERROR(FRACAS!$AM$5:$AM$8970,0)))
    ),"")</f>
        <v/>
      </c>
      <c r="MB258" s="240" t="str" cm="1">
        <f t="array" ref="MB258">IFERROR(
    (((AB258/FRACAS!$AY$1)*60))
    /
    (((AB258/FRACAS!$AY$1)*60) + SUMPRODUCT((FRACAS!$B$5:$B$8970=AB$4)*(FRACAS!$D$5:$D$8970&lt;=AB258)*(IFERROR(FRACAS!$AM$5:$AM$8970,0)))
    ),"")</f>
        <v/>
      </c>
      <c r="MC258" s="240" t="str" cm="1">
        <f t="array" ref="MC258">IFERROR(
    (((AC258/FRACAS!$AY$1)*60))
    /
    (((AC258/FRACAS!$AY$1)*60) + SUMPRODUCT((FRACAS!$B$5:$B$8970=AC$4)*(FRACAS!$D$5:$D$8970&lt;=AC258)*(IFERROR(FRACAS!$AM$5:$AM$8970,0)))
    ),"")</f>
        <v/>
      </c>
      <c r="MD258" s="240" t="str" cm="1">
        <f t="array" ref="MD258">IFERROR(
    (((AD258/FRACAS!$AY$1)*60))
    /
    (((AD258/FRACAS!$AY$1)*60) + SUMPRODUCT((FRACAS!$B$5:$B$8970=AD$4)*(FRACAS!$D$5:$D$8970&lt;=AD258)*(IFERROR(FRACAS!$AM$5:$AM$8970,0)))
    ),"")</f>
        <v/>
      </c>
      <c r="ME258" s="240" t="str" cm="1">
        <f t="array" ref="ME258">IFERROR(
    (((AE258/FRACAS!$AY$1)*60))
    /
    (((AE258/FRACAS!$AY$1)*60) + SUMPRODUCT((FRACAS!$B$5:$B$8970=AE$4)*(FRACAS!$D$5:$D$8970&lt;=AE258)*(IFERROR(FRACAS!$AM$5:$AM$8970,0)))
    ),"")</f>
        <v/>
      </c>
      <c r="MF258" s="240" t="str" cm="1">
        <f t="array" ref="MF258">IFERROR(
    (((AF258/FRACAS!$AY$1)*60))
    /
    (((AF258/FRACAS!$AY$1)*60) + SUMPRODUCT((FRACAS!$B$5:$B$8970=AF$4)*(FRACAS!$D$5:$D$8970&lt;=AF258)*(IFERROR(FRACAS!$AM$5:$AM$8970,0)))
    ),"")</f>
        <v/>
      </c>
      <c r="MG258" s="240" t="str" cm="1">
        <f t="array" ref="MG258">IFERROR(
    (((AG258/FRACAS!$AY$1)*60))
    /
    (((AG258/FRACAS!$AY$1)*60) + SUMPRODUCT((FRACAS!$B$5:$B$8970=AG$4)*(FRACAS!$D$5:$D$8970&lt;=AG258)*(IFERROR(FRACAS!$AM$5:$AM$8970,0)))
    ),"")</f>
        <v/>
      </c>
      <c r="MH258" s="240" t="str" cm="1">
        <f t="array" ref="MH258">IFERROR(
    (((AH258/FRACAS!$AY$1)*60))
    /
    (((AH258/FRACAS!$AY$1)*60) + SUMPRODUCT((FRACAS!$B$5:$B$8970=AH$4)*(FRACAS!$D$5:$D$8970&lt;=AH258)*(IFERROR(FRACAS!$AM$5:$AM$8970,0)))
    ),"")</f>
        <v/>
      </c>
      <c r="MI258" s="240" t="str" cm="1">
        <f t="array" ref="MI258">IFERROR(
    (((AI258/FRACAS!$AY$1)*60))
    /
    (((AI258/FRACAS!$AY$1)*60) + SUMPRODUCT((FRACAS!$B$5:$B$8970=AI$4)*(FRACAS!$D$5:$D$8970&lt;=AI258)*(IFERROR(FRACAS!$AM$5:$AM$8970,0)))
    ),"")</f>
        <v/>
      </c>
      <c r="MJ258" s="240" t="str" cm="1">
        <f t="array" ref="MJ258">IFERROR(
    (((AJ258/FRACAS!$AY$1)*60))
    /
    (((AJ258/FRACAS!$AY$1)*60) + SUMPRODUCT((FRACAS!$B$5:$B$8970=AJ$4)*(FRACAS!$D$5:$D$8970&lt;=AJ258)*(IFERROR(FRACAS!$AM$5:$AM$8970,0)))
    ),"")</f>
        <v/>
      </c>
      <c r="MK258" s="240" t="str" cm="1">
        <f t="array" ref="MK258">IFERROR(
    (((AK258/FRACAS!$AY$1)*60))
    /
    (((AK258/FRACAS!$AY$1)*60) + SUMPRODUCT((FRACAS!$B$5:$B$8970=AK$4)*(FRACAS!$D$5:$D$8970&lt;=AK258)*(IFERROR(FRACAS!$AM$5:$AM$8970,0)))
    ),"")</f>
        <v/>
      </c>
      <c r="ML258" s="240" t="str" cm="1">
        <f t="array" ref="ML258">IFERROR(
    (((AL258/FRACAS!$AY$1)*60))
    /
    (((AL258/FRACAS!$AY$1)*60) + SUMPRODUCT((FRACAS!$B$5:$B$8970=AL$4)*(FRACAS!$D$5:$D$8970&lt;=AL258)*(IFERROR(FRACAS!$AM$5:$AM$8970,0)))
    ),"")</f>
        <v/>
      </c>
      <c r="MM258" s="240" t="str" cm="1">
        <f t="array" ref="MM258">IFERROR(
    (((AM258/FRACAS!$AY$1)*60))
    /
    (((AM258/FRACAS!$AY$1)*60) + SUMPRODUCT((FRACAS!$B$5:$B$8970=AM$4)*(FRACAS!$D$5:$D$8970&lt;=AM258)*(IFERROR(FRACAS!$AM$5:$AM$8970,0)))
    ),"")</f>
        <v/>
      </c>
      <c r="MN258" s="240" t="str" cm="1">
        <f t="array" ref="MN258">IFERROR(
    (((AN258/FRACAS!$AY$1)*60))
    /
    (((AN258/FRACAS!$AY$1)*60) + SUMPRODUCT((FRACAS!$B$5:$B$8970=AN$4)*(FRACAS!$D$5:$D$8970&lt;=AN258)*(IFERROR(FRACAS!$AM$5:$AM$8970,0)))
    ),"")</f>
        <v/>
      </c>
      <c r="MO258" s="240" t="str" cm="1">
        <f t="array" ref="MO258">IFERROR(
    (((AO258/FRACAS!$AY$1)*60))
    /
    (((AO258/FRACAS!$AY$1)*60) + SUMPRODUCT((FRACAS!$B$5:$B$8970=AO$4)*(FRACAS!$D$5:$D$8970&lt;=AO258)*(IFERROR(FRACAS!$AM$5:$AM$8970,0)))
    ),"")</f>
        <v/>
      </c>
      <c r="MP258" s="240" t="str" cm="1">
        <f t="array" ref="MP258">IFERROR(
    (((AP258/FRACAS!$AY$1)*60))
    /
    (((AP258/FRACAS!$AY$1)*60) + SUMPRODUCT((FRACAS!$B$5:$B$8970=AP$4)*(FRACAS!$D$5:$D$8970&lt;=AP258)*(IFERROR(FRACAS!$AM$5:$AM$8970,0)))
    ),"")</f>
        <v/>
      </c>
      <c r="MQ258" s="240" t="str" cm="1">
        <f t="array" ref="MQ258">IFERROR(
    (((AQ258/FRACAS!$AY$1)*60))
    /
    (((AQ258/FRACAS!$AY$1)*60) + SUMPRODUCT((FRACAS!$B$5:$B$8970=AQ$4)*(FRACAS!$D$5:$D$8970&lt;=AQ258)*(IFERROR(FRACAS!$AM$5:$AM$8970,0)))
    ),"")</f>
        <v/>
      </c>
      <c r="MR258" s="194"/>
      <c r="MS258" s="194"/>
      <c r="MT258" s="194"/>
      <c r="MU258" s="194"/>
      <c r="MV258" s="194"/>
      <c r="MW258" s="194"/>
      <c r="MX258" s="194"/>
      <c r="MY258" s="194"/>
      <c r="MZ258" s="194"/>
      <c r="NA258" s="195"/>
      <c r="ND258" s="241">
        <f t="shared" si="21"/>
        <v>0</v>
      </c>
      <c r="NE258" s="242" t="str">
        <f t="shared" si="22"/>
        <v/>
      </c>
      <c r="NF258" s="193" t="str" cm="1">
        <f t="array" ref="NF258">IF($ND258=0,"",(IFERROR( (IFERROR($ND258/FRACAS!$AY$1*60,0) - SUMPRODUCT( (FRACAS!$K$5:$K$8972=NF$2) * IFERROR(FRACAS!$AN$5:$AN$8972,0) ) ) / IFERROR($ND258/FRACAS!$AY$1*60,0), 1 )))</f>
        <v/>
      </c>
      <c r="NG258" s="193" t="str" cm="1">
        <f t="array" ref="NG258">IF($ND258=0,"",(IFERROR( (IFERROR($ND258/FRACAS!$AY$1*60,0) - SUMPRODUCT( (FRACAS!$K$5:$K$8972=NG$2) * IFERROR(FRACAS!$AN$5:$AN$8972,0) ) ) / IFERROR($ND258/FRACAS!$AY$1*60,0), 1 )))</f>
        <v/>
      </c>
      <c r="NH258" s="193" t="str" cm="1">
        <f t="array" ref="NH258">IF($ND258=0,"",(IFERROR( (IFERROR($ND258/FRACAS!$AY$1*60,0) - SUMPRODUCT( (FRACAS!$K$5:$K$8972=NH$2) * IFERROR(FRACAS!$AN$5:$AN$8972,0) ) ) / IFERROR($ND258/FRACAS!$AY$1*60,0), 1 )))</f>
        <v/>
      </c>
      <c r="NI258" s="193" t="str" cm="1">
        <f t="array" ref="NI258">IF($ND258=0,"",(IFERROR( (IFERROR($ND258/FRACAS!$AY$1*60,0) - SUMPRODUCT( (FRACAS!$K$5:$K$8972=NI$2) * IFERROR(FRACAS!$AN$5:$AN$8972,0) ) ) / IFERROR($ND258/FRACAS!$AY$1*60,0), 1 )))</f>
        <v/>
      </c>
      <c r="NJ258" s="193" t="str" cm="1">
        <f t="array" ref="NJ258">IF($ND258=0,"",(IFERROR( (IFERROR($ND258/FRACAS!$AY$1*60,0) - SUMPRODUCT( (FRACAS!$K$5:$K$8972=NJ$2) * IFERROR(FRACAS!$AN$5:$AN$8972,0) ) ) / IFERROR($ND258/FRACAS!$AY$1*60,0), 1 )))</f>
        <v/>
      </c>
      <c r="NK258" s="193" t="str" cm="1">
        <f t="array" ref="NK258">IF($ND258=0,"",(IFERROR( (IFERROR($ND258/FRACAS!$AY$1*60,0) - SUMPRODUCT( (FRACAS!$K$5:$K$8972=NK$2) * IFERROR(FRACAS!$AN$5:$AN$8972,0) ) ) / IFERROR($ND258/FRACAS!$AY$1*60,0), 1 )))</f>
        <v/>
      </c>
      <c r="NL258" s="193" t="str" cm="1">
        <f t="array" ref="NL258">IF($ND258=0,"",(IFERROR( (IFERROR($ND258/FRACAS!$AY$1*60,0) - SUMPRODUCT( (FRACAS!$K$5:$K$8972=NL$2) * IFERROR(FRACAS!$AN$5:$AN$8972,0) ) ) / IFERROR($ND258/FRACAS!$AY$1*60,0), 1 )))</f>
        <v/>
      </c>
      <c r="NM258" s="193" t="str" cm="1">
        <f t="array" ref="NM258">IF($ND258=0,"",(IFERROR( (IFERROR($ND258/FRACAS!$AY$1*60,0) - SUMPRODUCT( (FRACAS!$K$5:$K$8972=NM$2) * IFERROR(FRACAS!$AN$5:$AN$8972,0) ) ) / IFERROR($ND258/FRACAS!$AY$1*60,0), 1 )))</f>
        <v/>
      </c>
      <c r="NN258" s="193" t="str" cm="1">
        <f t="array" ref="NN258">IF($ND258=0,"",(IFERROR( (IFERROR($ND258/FRACAS!$AY$1*60,0) - SUMPRODUCT( (FRACAS!$K$5:$K$8972=NN$2) * IFERROR(FRACAS!$AN$5:$AN$8972,0) ) ) / IFERROR($ND258/FRACAS!$AY$1*60,0), 1 )))</f>
        <v/>
      </c>
      <c r="NO258" s="193" t="str" cm="1">
        <f t="array" ref="NO258">IF($ND258=0,"",(IFERROR( (IFERROR($ND258/FRACAS!$AY$1*60,0) - SUMPRODUCT( (FRACAS!$K$5:$K$8972=NO$2) * IFERROR(FRACAS!$AN$5:$AN$8972,0) ) ) / IFERROR($ND258/FRACAS!$AY$1*60,0), 1 )))</f>
        <v/>
      </c>
      <c r="NP258" s="193" t="str" cm="1">
        <f t="array" ref="NP258">IF($ND258=0,"",(IFERROR( (IFERROR($ND258/FRACAS!$AY$1*60,0) - SUMPRODUCT( (FRACAS!$K$5:$K$8972=NP$2) * IFERROR(FRACAS!$AN$5:$AN$8972,0) ) ) / IFERROR($ND258/FRACAS!$AY$1*60,0), 1 )))</f>
        <v/>
      </c>
      <c r="NQ258" s="193" t="str" cm="1">
        <f t="array" ref="NQ258">IF($ND258=0,"",(IFERROR( (IFERROR($ND258/FRACAS!$AY$1*60,0) - SUMPRODUCT( (FRACAS!$K$5:$K$8972=NQ$2) * IFERROR(FRACAS!$AN$5:$AN$8972,0) ) ) / IFERROR($ND258/FRACAS!$AY$1*60,0), 1 )))</f>
        <v/>
      </c>
      <c r="NR258" s="193" t="str" cm="1">
        <f t="array" ref="NR258">IF($ND258=0,"",(IFERROR( (IFERROR($ND258/FRACAS!$AY$1*60,0) - SUMPRODUCT( (FRACAS!$K$5:$K$8972=NR$2) * IFERROR(FRACAS!$AN$5:$AN$8972,0) ) ) / IFERROR($ND258/FRACAS!$AY$1*60,0), 1 )))</f>
        <v/>
      </c>
      <c r="NS258" s="193" t="str" cm="1">
        <f t="array" ref="NS258">IF($ND258=0,"",(IFERROR( (IFERROR($ND258/FRACAS!$AY$1*60,0) - SUMPRODUCT( (FRACAS!$K$5:$K$8972=NS$2) * IFERROR(FRACAS!$AN$5:$AN$8972,0) ) ) / IFERROR($ND258/FRACAS!$AY$1*60,0), 1 )))</f>
        <v/>
      </c>
      <c r="NT258" s="193" t="str" cm="1">
        <f t="array" ref="NT258">IF($ND258=0,"",(IFERROR( (IFERROR($ND258/FRACAS!$AY$1*60,0) - SUMPRODUCT( (FRACAS!$K$5:$K$8972=NT$2) * IFERROR(FRACAS!$AN$5:$AN$8972,0) ) ) / IFERROR($ND258/FRACAS!$AY$1*60,0), 1 )))</f>
        <v/>
      </c>
      <c r="NU258" s="193" t="str" cm="1">
        <f t="array" ref="NU258">IF($ND258=0,"",(IFERROR( (IFERROR($ND258/FRACAS!$AY$1*60,0) - SUMPRODUCT( (FRACAS!$K$5:$K$8972=NU$2) * IFERROR(FRACAS!$AN$5:$AN$8972,0) ) ) / IFERROR($ND258/FRACAS!$AY$1*60,0), 1 )))</f>
        <v/>
      </c>
      <c r="NV258" s="193" t="str" cm="1">
        <f t="array" ref="NV258">IF($ND258=0,"",(IFERROR( (IFERROR($ND258/FRACAS!$AY$1*60,0) - SUMPRODUCT( (FRACAS!$K$5:$K$8972=NV$2) * IFERROR(FRACAS!$AN$5:$AN$8972,0) ) ) / IFERROR($ND258/FRACAS!$AY$1*60,0), 1 )))</f>
        <v/>
      </c>
      <c r="NW258" s="193" t="str" cm="1">
        <f t="array" ref="NW258">IF($ND258=0,"",(IFERROR( (IFERROR($ND258/FRACAS!$AY$1*60,0) - SUMPRODUCT( (FRACAS!$K$5:$K$8972=NW$2) * IFERROR(FRACAS!$AN$5:$AN$8972,0) ) ) / IFERROR($ND258/FRACAS!$AY$1*60,0), 1 )))</f>
        <v/>
      </c>
      <c r="NX258" s="193" t="str" cm="1">
        <f t="array" ref="NX258">IF($ND258=0,"",(IFERROR( (IFERROR($ND258/FRACAS!$AY$1*60,0) - SUMPRODUCT( (FRACAS!$K$5:$K$8972=NX$2) * IFERROR(FRACAS!$AN$5:$AN$8972,0) ) ) / IFERROR($ND258/FRACAS!$AY$1*60,0), 1 )))</f>
        <v/>
      </c>
      <c r="NY258" s="193" t="str" cm="1">
        <f t="array" ref="NY258">IF($ND258=0,"",(IFERROR( (IFERROR($ND258/FRACAS!$AY$1*60,0) - SUMPRODUCT( (FRACAS!$K$5:$K$8972=NY$2) * IFERROR(FRACAS!$AN$5:$AN$8972,0) ) ) / IFERROR($ND258/FRACAS!$AY$1*60,0), 1 )))</f>
        <v/>
      </c>
      <c r="NZ258" s="193" t="str" cm="1">
        <f t="array" ref="NZ258">IF($ND258=0,"",(IFERROR( (IFERROR($ND258/FRACAS!$AY$1*60,0) - SUMPRODUCT( (FRACAS!$K$5:$K$8972=NZ$2) * IFERROR(FRACAS!$AN$5:$AN$8972,0) ) ) / IFERROR($ND258/FRACAS!$AY$1*60,0), 1 )))</f>
        <v/>
      </c>
      <c r="OA258" s="193" t="str" cm="1">
        <f t="array" ref="OA258">IF($ND258=0,"",(IFERROR( (IFERROR($ND258/FRACAS!$AY$1*60,0) - SUMPRODUCT( (FRACAS!$K$5:$K$8972=OA$2) * IFERROR(FRACAS!$AN$5:$AN$8972,0) ) ) / IFERROR($ND258/FRACAS!$AY$1*60,0), 1 )))</f>
        <v/>
      </c>
      <c r="OB258" s="193" t="str" cm="1">
        <f t="array" ref="OB258">IF($ND258=0,"",(IFERROR( (IFERROR($ND258/FRACAS!$AY$1*60,0) - SUMPRODUCT( (FRACAS!$K$5:$K$8972=OB$2) * IFERROR(FRACAS!$AN$5:$AN$8972,0) ) ) / IFERROR($ND258/FRACAS!$AY$1*60,0), 1 )))</f>
        <v/>
      </c>
      <c r="OC258" s="193" t="str" cm="1">
        <f t="array" ref="OC258">IF($ND258=0,"",(IFERROR( (IFERROR($ND258/FRACAS!$AY$1*60,0) - SUMPRODUCT( (FRACAS!$K$5:$K$8972=OC$2) * IFERROR(FRACAS!$AN$5:$AN$8972,0) ) ) / IFERROR($ND258/FRACAS!$AY$1*60,0), 1 )))</f>
        <v/>
      </c>
      <c r="OD258" s="193" t="str" cm="1">
        <f t="array" ref="OD258">IF($ND258=0,"",(IFERROR( (IFERROR($ND258/FRACAS!$AY$1*60,0) - SUMPRODUCT( (FRACAS!$K$5:$K$8972=OD$2) * IFERROR(FRACAS!$AN$5:$AN$8972,0) ) ) / IFERROR($ND258/FRACAS!$AY$1*60,0), 1 )))</f>
        <v/>
      </c>
      <c r="OE258" s="193" t="str" cm="1">
        <f t="array" ref="OE258">IF($ND258=0,"",(IFERROR( (IFERROR($ND258/FRACAS!$AY$1*60,0) - SUMPRODUCT( (FRACAS!$K$5:$K$8972=OE$2) * IFERROR(FRACAS!$AN$5:$AN$8972,0) ) ) / IFERROR($ND258/FRACAS!$AY$1*60,0), 1 )))</f>
        <v/>
      </c>
      <c r="OF258" s="193" t="str" cm="1">
        <f t="array" ref="OF258">IF($ND258=0,"",(IFERROR( (IFERROR($ND258/FRACAS!$AY$1*60,0) - SUMPRODUCT( (FRACAS!$K$5:$K$8972=OF$2) * IFERROR(FRACAS!$AN$5:$AN$8972,0) ) ) / IFERROR($ND258/FRACAS!$AY$1*60,0), 1 )))</f>
        <v/>
      </c>
      <c r="OG258" s="193" t="str" cm="1">
        <f t="array" ref="OG258">IF($ND258=0,"",(IFERROR( (IFERROR($ND258/FRACAS!$AY$1*60,0) - SUMPRODUCT( (FRACAS!$K$5:$K$8972=OG$2) * IFERROR(FRACAS!$AN$5:$AN$8972,0) ) ) / IFERROR($ND258/FRACAS!$AY$1*60,0), 1 )))</f>
        <v/>
      </c>
      <c r="OH258" s="193" t="str" cm="1">
        <f t="array" ref="OH258">IF($ND258=0,"",(IFERROR( (IFERROR($ND258/FRACAS!$AY$1*60,0) - SUMPRODUCT( (FRACAS!$K$5:$K$8972=OH$2) * IFERROR(FRACAS!$AN$5:$AN$8972,0) ) ) / IFERROR($ND258/FRACAS!$AY$1*60,0), 1 )))</f>
        <v/>
      </c>
      <c r="OI258" s="193" t="str" cm="1">
        <f t="array" ref="OI258">IF($ND258=0,"",(IFERROR( (IFERROR($ND258/FRACAS!$AY$1*60,0) - SUMPRODUCT( (FRACAS!$K$5:$K$8972=OI$2) * IFERROR(FRACAS!$AN$5:$AN$8972,0) ) ) / IFERROR($ND258/FRACAS!$AY$1*60,0), 1 )))</f>
        <v/>
      </c>
      <c r="OJ258" s="193" t="str" cm="1">
        <f t="array" ref="OJ258">IF($ND258=0,"",(IFERROR( (IFERROR($ND258/FRACAS!$AY$1*60,0) - SUMPRODUCT( (FRACAS!$K$5:$K$8972=OJ$2) * IFERROR(FRACAS!$AN$5:$AN$8972,0) ) ) / IFERROR($ND258/FRACAS!$AY$1*60,0), 1 )))</f>
        <v/>
      </c>
      <c r="OK258" s="193" t="str" cm="1">
        <f t="array" ref="OK258">IF($ND258=0,"",(IFERROR( (IFERROR($ND258/FRACAS!$AY$1*60,0) - SUMPRODUCT( (FRACAS!$K$5:$K$8972=OK$2) * IFERROR(FRACAS!$AN$5:$AN$8972,0) ) ) / IFERROR($ND258/FRACAS!$AY$1*60,0), 1 )))</f>
        <v/>
      </c>
      <c r="OL258" s="193" t="str" cm="1">
        <f t="array" ref="OL258">IF($ND258=0,"",(IFERROR( (IFERROR($ND258/FRACAS!$AY$1*60,0) - SUMPRODUCT( (FRACAS!$K$5:$K$8972=OL$2) * IFERROR(FRACAS!$AN$5:$AN$8972,0) ) ) / IFERROR($ND258/FRACAS!$AY$1*60,0), 1 )))</f>
        <v/>
      </c>
      <c r="OM258" s="193" t="str" cm="1">
        <f t="array" ref="OM258">IF($ND258=0,"",(IFERROR( (IFERROR($ND258/FRACAS!$AY$1*60,0) - SUMPRODUCT( (FRACAS!$K$5:$K$8972=OM$2) * IFERROR(FRACAS!$AN$5:$AN$8972,0) ) ) / IFERROR($ND258/FRACAS!$AY$1*60,0), 1 )))</f>
        <v/>
      </c>
      <c r="ON258" s="193" t="str" cm="1">
        <f t="array" ref="ON258">IF($ND258=0,"",(IFERROR( (IFERROR($ND258/FRACAS!$AY$1*60,0) - SUMPRODUCT( (FRACAS!$K$5:$K$8972=ON$2) * IFERROR(FRACAS!$AN$5:$AN$8972,0) ) ) / IFERROR($ND258/FRACAS!$AY$1*60,0), 1 )))</f>
        <v/>
      </c>
      <c r="OO258" s="193" t="str" cm="1">
        <f t="array" ref="OO258">IF($ND258=0,"",(IFERROR( (IFERROR($ND258/FRACAS!$AY$1*60,0) - SUMPRODUCT( (FRACAS!$K$5:$K$8972=OO$2) * IFERROR(FRACAS!$AN$5:$AN$8972,0) ) ) / IFERROR($ND258/FRACAS!$AY$1*60,0), 1 )))</f>
        <v/>
      </c>
      <c r="OP258" s="193" t="str" cm="1">
        <f t="array" ref="OP258">IF($ND258=0,"",(IFERROR( (IFERROR($ND258/FRACAS!$AY$1*60,0) - SUMPRODUCT( (FRACAS!$K$5:$K$8972=OP$2) * IFERROR(FRACAS!$AN$5:$AN$8972,0) ) ) / IFERROR($ND258/FRACAS!$AY$1*60,0), 1 )))</f>
        <v/>
      </c>
      <c r="OQ258" s="193" t="str" cm="1">
        <f t="array" ref="OQ258">IF($ND258=0,"",(IFERROR( (IFERROR($ND258/FRACAS!$AY$1*60,0) - SUMPRODUCT( (FRACAS!$K$5:$K$8972=OQ$2) * IFERROR(FRACAS!$AN$5:$AN$8972,0) ) ) / IFERROR($ND258/FRACAS!$AY$1*60,0), 1 )))</f>
        <v/>
      </c>
      <c r="OR258" s="193" t="str" cm="1">
        <f t="array" ref="OR258">IF($ND258=0,"",(IFERROR( (IFERROR($ND258/FRACAS!$AY$1*60,0) - SUMPRODUCT( (FRACAS!$K$5:$K$8972=OR$2) * IFERROR(FRACAS!$AN$5:$AN$8972,0) ) ) / IFERROR($ND258/FRACAS!$AY$1*60,0), 1 )))</f>
        <v/>
      </c>
      <c r="OS258" s="193" t="str" cm="1">
        <f t="array" ref="OS258">IF($ND258=0,"",(IFERROR( (IFERROR($ND258/FRACAS!$AY$1*60,0) - SUMPRODUCT( (FRACAS!$K$5:$K$8972=OS$2) * IFERROR(FRACAS!$AN$5:$AN$8972,0) ) ) / IFERROR($ND258/FRACAS!$AY$1*60,0), 1 )))</f>
        <v/>
      </c>
      <c r="OT258" s="243" t="str" cm="1">
        <f t="array" ref="OT258">IF($ND258=0,"",(IFERROR( (IFERROR($ND258/FRACAS!$AY$1*60,0) - SUMPRODUCT( (FRACAS!$K$5:$K$8972=OT$2) * IFERROR(FRACAS!$AN$5:$AN$8972,0) ) ) / IFERROR($ND258/FRACAS!$AY$1*60,0), 1 )))</f>
        <v/>
      </c>
    </row>
    <row r="259" spans="2:410" x14ac:dyDescent="0.2">
      <c r="B259" s="233"/>
      <c r="C259" s="259">
        <f>IF('[1]17.11.2025 IASI18 Mileage'!C259="","",'[1]17.11.2025 IASI18 Mileage'!C259)</f>
        <v>47749</v>
      </c>
      <c r="D259" s="201" t="str">
        <f>IF('[1]17.11.2025 IASI18 Mileage'!D259="","",'[1]17.11.2025 IASI18 Mileage'!D259)</f>
        <v/>
      </c>
      <c r="E259" s="201" t="str">
        <f>IF('[1]17.11.2025 IASI18 Mileage'!E259="","",'[1]17.11.2025 IASI18 Mileage'!E259)</f>
        <v/>
      </c>
      <c r="F259" s="201" t="str">
        <f>IF('[1]17.11.2025 IASI18 Mileage'!F259="","",'[1]17.11.2025 IASI18 Mileage'!F259)</f>
        <v/>
      </c>
      <c r="G259" s="201" t="str">
        <f>IF('[1]17.11.2025 IASI18 Mileage'!G259="","",'[1]17.11.2025 IASI18 Mileage'!G259)</f>
        <v/>
      </c>
      <c r="H259" s="201" t="str">
        <f>IF('[1]17.11.2025 IASI18 Mileage'!H259="","",'[1]17.11.2025 IASI18 Mileage'!H259)</f>
        <v/>
      </c>
      <c r="I259" s="201" t="str">
        <f>IF('[1]17.11.2025 IASI18 Mileage'!I259="","",'[1]17.11.2025 IASI18 Mileage'!I259)</f>
        <v/>
      </c>
      <c r="J259" s="201" t="str">
        <f>IF('[1]17.11.2025 IASI18 Mileage'!J259="","",'[1]17.11.2025 IASI18 Mileage'!J259)</f>
        <v/>
      </c>
      <c r="K259" s="201" t="str">
        <f>IF('[1]17.11.2025 IASI18 Mileage'!K259="","",'[1]17.11.2025 IASI18 Mileage'!K259)</f>
        <v/>
      </c>
      <c r="L259" s="201" t="str">
        <f>IF('[1]17.11.2025 IASI18 Mileage'!L259="","",'[1]17.11.2025 IASI18 Mileage'!L259)</f>
        <v/>
      </c>
      <c r="M259" s="201" t="str">
        <f>IF('[1]17.11.2025 IASI18 Mileage'!M259="","",'[1]17.11.2025 IASI18 Mileage'!M259)</f>
        <v/>
      </c>
      <c r="N259" s="201" t="str">
        <f>IF('[1]17.11.2025 IASI18 Mileage'!N259="","",'[1]17.11.2025 IASI18 Mileage'!N259)</f>
        <v/>
      </c>
      <c r="O259" s="201" t="str">
        <f>IF('[1]17.11.2025 IASI18 Mileage'!O259="","",'[1]17.11.2025 IASI18 Mileage'!O259)</f>
        <v/>
      </c>
      <c r="P259" s="201" t="str">
        <f>IF('[1]17.11.2025 IASI18 Mileage'!P259="","",'[1]17.11.2025 IASI18 Mileage'!P259)</f>
        <v/>
      </c>
      <c r="Q259" s="201" t="str">
        <f>IF('[1]17.11.2025 IASI18 Mileage'!Q259="","",'[1]17.11.2025 IASI18 Mileage'!Q259)</f>
        <v/>
      </c>
      <c r="R259" s="201" t="str">
        <f>IF('[1]17.11.2025 IASI18 Mileage'!R259="","",'[1]17.11.2025 IASI18 Mileage'!R259)</f>
        <v/>
      </c>
      <c r="S259" s="201" t="str">
        <f>IF('[1]17.11.2025 IASI18 Mileage'!S259="","",'[1]17.11.2025 IASI18 Mileage'!S259)</f>
        <v/>
      </c>
      <c r="T259" s="201" t="str">
        <f>IF('[1]17.11.2025 IASI18 Mileage'!T259="","",'[1]17.11.2025 IASI18 Mileage'!T259)</f>
        <v/>
      </c>
      <c r="U259" s="201" t="str">
        <f>IF('[1]17.11.2025 IASI18 Mileage'!U259="","",'[1]17.11.2025 IASI18 Mileage'!U259)</f>
        <v/>
      </c>
      <c r="V259" s="201"/>
      <c r="W259" s="201"/>
      <c r="X259" s="201"/>
      <c r="Y259" s="201"/>
      <c r="Z259" s="201"/>
      <c r="AA259" s="201"/>
      <c r="AB259" s="201"/>
      <c r="AC259" s="201"/>
      <c r="AD259" s="201"/>
      <c r="AE259" s="201"/>
      <c r="AF259" s="201"/>
      <c r="AG259" s="201"/>
      <c r="AH259" s="201"/>
      <c r="AI259" s="201"/>
      <c r="AJ259" s="201"/>
      <c r="AK259" s="201"/>
      <c r="AL259" s="201"/>
      <c r="AM259" s="201"/>
      <c r="AN259" s="201"/>
      <c r="AO259" s="201"/>
      <c r="AP259" s="201"/>
      <c r="AQ259" s="201"/>
      <c r="AR259" s="201"/>
      <c r="AS259" s="201"/>
      <c r="AT259" s="201"/>
      <c r="AU259" s="201"/>
      <c r="AV259" s="201"/>
      <c r="AW259" s="201"/>
      <c r="AX259" s="201"/>
      <c r="AY259" s="201"/>
      <c r="AZ259" s="201"/>
      <c r="BA259" s="202"/>
      <c r="BB259" s="184"/>
      <c r="BD259" s="234"/>
      <c r="BE259" s="234"/>
      <c r="BF259" s="234"/>
      <c r="BG259" s="234"/>
      <c r="BH259" s="234"/>
      <c r="BI259" s="234"/>
      <c r="BJ259" s="234"/>
      <c r="BK259" s="234"/>
      <c r="BL259" s="234"/>
      <c r="BM259" s="234"/>
      <c r="DC259" s="184">
        <f t="shared" si="19"/>
        <v>0</v>
      </c>
      <c r="DD259" s="235" t="str">
        <f t="shared" si="20"/>
        <v/>
      </c>
      <c r="DE259" s="186">
        <f>IF(D259&gt; 0,(COUNTIFS(FRACAS!$B$5:$B$8972, D$4, FRACAS!$D$5:$D$8972, "&lt;="&amp;D259)), "" )</f>
        <v>0</v>
      </c>
      <c r="DF259" s="186">
        <f>IF(E259&gt; 0,(COUNTIFS(FRACAS!$B$5:$B$8972, E$4, FRACAS!$D$5:$D$8972, "&lt;="&amp;E259)), "" )</f>
        <v>0</v>
      </c>
      <c r="DG259" s="186">
        <f>IF(F259&gt; 0,(COUNTIFS(FRACAS!$B$5:$B$8972, F$4, FRACAS!$D$5:$D$8972, "&lt;="&amp;F259)), "" )</f>
        <v>0</v>
      </c>
      <c r="DH259" s="186">
        <f>IF(G259&gt; 0,(COUNTIFS(FRACAS!$B$5:$B$8972, G$4, FRACAS!$D$5:$D$8972, "&lt;="&amp;G259)), "" )</f>
        <v>0</v>
      </c>
      <c r="DI259" s="186">
        <f>IF(H259&gt; 0,(COUNTIFS(FRACAS!$B$5:$B$8972, H$4, FRACAS!$D$5:$D$8972, "&lt;="&amp;H259)), "" )</f>
        <v>0</v>
      </c>
      <c r="DJ259" s="186">
        <f>IF(I259&gt; 0,(COUNTIFS(FRACAS!$B$5:$B$8972, I$4, FRACAS!$D$5:$D$8972, "&lt;="&amp;I259)), "" )</f>
        <v>0</v>
      </c>
      <c r="DK259" s="186">
        <f>IF(J259&gt; 0,(COUNTIFS(FRACAS!$B$5:$B$8972, J$4, FRACAS!$D$5:$D$8972, "&lt;="&amp;J259)), "" )</f>
        <v>0</v>
      </c>
      <c r="DL259" s="186">
        <f>IF(K259&gt; 0,(COUNTIFS(FRACAS!$B$5:$B$8972, K$4, FRACAS!$D$5:$D$8972, "&lt;="&amp;K259)), "" )</f>
        <v>0</v>
      </c>
      <c r="DM259" s="186">
        <f>IF(L259&gt; 0,(COUNTIFS(FRACAS!$B$5:$B$8972, L$4, FRACAS!$D$5:$D$8972, "&lt;="&amp;L259)), "" )</f>
        <v>0</v>
      </c>
      <c r="DN259" s="186">
        <f>IF(M259&gt; 0,(COUNTIFS(FRACAS!$B$5:$B$8972, M$4, FRACAS!$D$5:$D$8972, "&lt;="&amp;M259)), "" )</f>
        <v>0</v>
      </c>
      <c r="DO259" s="186">
        <f>IF(N259&gt; 0,(COUNTIFS(FRACAS!$B$5:$B$8972, N$4, FRACAS!$D$5:$D$8972, "&lt;="&amp;N259)), "" )</f>
        <v>0</v>
      </c>
      <c r="DP259" s="186">
        <f>IF(O259&gt; 0,(COUNTIFS(FRACAS!$B$5:$B$8972, O$4, FRACAS!$D$5:$D$8972, "&lt;="&amp;O259)), "" )</f>
        <v>0</v>
      </c>
      <c r="DQ259" s="186">
        <f>IF(P259&gt; 0,(COUNTIFS(FRACAS!$B$5:$B$8972, P$4, FRACAS!$D$5:$D$8972, "&lt;="&amp;P259)), "" )</f>
        <v>0</v>
      </c>
      <c r="DR259" s="186">
        <f>IF(Q259&gt; 0,(COUNTIFS(FRACAS!$B$5:$B$8972, Q$4, FRACAS!$D$5:$D$8972, "&lt;="&amp;Q259)), "" )</f>
        <v>0</v>
      </c>
      <c r="DS259" s="186">
        <f>IF(R259&gt; 0,(COUNTIFS(FRACAS!$B$5:$B$8972, R$4, FRACAS!$D$5:$D$8972, "&lt;="&amp;R259)), "" )</f>
        <v>0</v>
      </c>
      <c r="DT259" s="186">
        <f>IF(S259&gt; 0,(COUNTIFS(FRACAS!$B$5:$B$8972, S$4, FRACAS!$D$5:$D$8972, "&lt;="&amp;S259)), "" )</f>
        <v>0</v>
      </c>
      <c r="DU259" s="186">
        <f>IF(T259&gt; 0,(COUNTIFS(FRACAS!$B$5:$B$8972, T$4, FRACAS!$D$5:$D$8972, "&lt;="&amp;T259)), "" )</f>
        <v>0</v>
      </c>
      <c r="DV259" s="186">
        <f>IF(U259&gt; 0,(COUNTIFS(FRACAS!$B$5:$B$8972, U$4, FRACAS!$D$5:$D$8972, "&lt;="&amp;U259)), "" )</f>
        <v>0</v>
      </c>
      <c r="DW259" s="186" t="str">
        <f>IF(V259&gt; 0,(COUNTIFS(FRACAS!$B$5:$B$8972, V$4, FRACAS!$D$5:$D$8972, "&lt;="&amp;V259)), "" )</f>
        <v/>
      </c>
      <c r="DX259" s="186" t="str">
        <f>IF(W259&gt; 0,(COUNTIFS(FRACAS!$B$5:$B$8972, W$4, FRACAS!$D$5:$D$8972, "&lt;="&amp;W259)), "" )</f>
        <v/>
      </c>
      <c r="DY259" s="186" t="str">
        <f>IF(X259&gt; 0,(COUNTIFS(FRACAS!$B$5:$B$8972, X$4, FRACAS!$D$5:$D$8972, "&lt;="&amp;X259)), "" )</f>
        <v/>
      </c>
      <c r="DZ259" s="186" t="str">
        <f>IF(Y259&gt; 0,(COUNTIFS(FRACAS!$B$5:$B$8972, Y$4, FRACAS!$D$5:$D$8972, "&lt;="&amp;Y259)), "" )</f>
        <v/>
      </c>
      <c r="EA259" s="186" t="str">
        <f>IF(Z259&gt; 0,(COUNTIFS(FRACAS!$B$5:$B$8972, Z$4, FRACAS!$D$5:$D$8972, "&lt;="&amp;Z259)), "" )</f>
        <v/>
      </c>
      <c r="EB259" s="186" t="str">
        <f>IF(AA259&gt; 0,(COUNTIFS(FRACAS!$B$5:$B$8972, AA$4, FRACAS!$D$5:$D$8972, "&lt;="&amp;AA259)), "" )</f>
        <v/>
      </c>
      <c r="EC259" s="186" t="str">
        <f>IF(AB259&gt; 0,(COUNTIFS(FRACAS!$B$5:$B$8972, AB$4, FRACAS!$D$5:$D$8972, "&lt;="&amp;AB259)), "" )</f>
        <v/>
      </c>
      <c r="ED259" s="186" t="str">
        <f>IF(AC259&gt; 0,(COUNTIFS(FRACAS!$B$5:$B$8972, AC$4, FRACAS!$D$5:$D$8972, "&lt;="&amp;AC259)), "" )</f>
        <v/>
      </c>
      <c r="EE259" s="186" t="str">
        <f>IF(AD259&gt; 0,(COUNTIFS(FRACAS!$B$5:$B$8972, AD$4, FRACAS!$D$5:$D$8972, "&lt;="&amp;AD259)), "" )</f>
        <v/>
      </c>
      <c r="EF259" s="186" t="str">
        <f>IF(AE259&gt; 0,(COUNTIFS(FRACAS!$B$5:$B$8972, AE$4, FRACAS!$D$5:$D$8972, "&lt;="&amp;AE259)), "" )</f>
        <v/>
      </c>
      <c r="EG259" s="186" t="str">
        <f>IF(AF259&gt; 0,(COUNTIFS(FRACAS!$B$5:$B$8972, AF$4, FRACAS!$D$5:$D$8972, "&lt;="&amp;AF259)), "" )</f>
        <v/>
      </c>
      <c r="EH259" s="186" t="str">
        <f>IF(AG259&gt; 0,(COUNTIFS(FRACAS!$B$5:$B$8972, AG$4, FRACAS!$D$5:$D$8972, "&lt;="&amp;AG259)), "" )</f>
        <v/>
      </c>
      <c r="EI259" s="186" t="str">
        <f>IF(AH259&gt; 0,(COUNTIFS(FRACAS!$B$5:$B$8972, AH$4, FRACAS!$D$5:$D$8972, "&lt;="&amp;AH259)), "" )</f>
        <v/>
      </c>
      <c r="EJ259" s="186" t="str">
        <f>IF(AI259&gt; 0,(COUNTIFS(FRACAS!$B$5:$B$8972, AI$4, FRACAS!$D$5:$D$8972, "&lt;="&amp;AI259)), "" )</f>
        <v/>
      </c>
      <c r="EK259" s="186" t="str">
        <f>IF(AJ259&gt; 0,(COUNTIFS(FRACAS!$B$5:$B$8972, AJ$4, FRACAS!$D$5:$D$8972, "&lt;="&amp;AJ259)), "" )</f>
        <v/>
      </c>
      <c r="EL259" s="186" t="str">
        <f>IF(AK259&gt; 0,(COUNTIFS(FRACAS!$B$5:$B$8972, AK$4, FRACAS!$D$5:$D$8972, "&lt;="&amp;AK259)), "" )</f>
        <v/>
      </c>
      <c r="EM259" s="186" t="str">
        <f>IF(AL259&gt; 0,(COUNTIFS(FRACAS!$B$5:$B$8972, AL$4, FRACAS!$D$5:$D$8972, "&lt;="&amp;AL259)), "" )</f>
        <v/>
      </c>
      <c r="EN259" s="186" t="str">
        <f>IF(AM259&gt; 0,(COUNTIFS(FRACAS!$B$5:$B$8972, AM$4, FRACAS!$D$5:$D$8972, "&lt;="&amp;AM259)), "" )</f>
        <v/>
      </c>
      <c r="EO259" s="186" t="str">
        <f>IF(AN259&gt; 0,(COUNTIFS(FRACAS!$B$5:$B$8972, AN$4, FRACAS!$D$5:$D$8972, "&lt;="&amp;AN259)), "" )</f>
        <v/>
      </c>
      <c r="EP259" s="186" t="str">
        <f>IF(AO259&gt; 0,(COUNTIFS(FRACAS!$B$5:$B$8972, AO$4, FRACAS!$D$5:$D$8972, "&lt;="&amp;AO259)), "" )</f>
        <v/>
      </c>
      <c r="EQ259" s="186" t="str">
        <f>IF(AP259&gt; 0,(COUNTIFS(FRACAS!$B$5:$B$8972, AP$4, FRACAS!$D$5:$D$8972, "&lt;="&amp;AP259)), "" )</f>
        <v/>
      </c>
      <c r="ER259" s="186" t="str">
        <f>IF(AQ259&gt; 0,(COUNTIFS(FRACAS!$B$5:$B$8972, AQ$4, FRACAS!$D$5:$D$8972, "&lt;="&amp;AQ259)), "" )</f>
        <v/>
      </c>
      <c r="ES259" s="246"/>
      <c r="ET259" s="194"/>
      <c r="EU259" s="194"/>
      <c r="EV259" s="194"/>
      <c r="EW259" s="194"/>
      <c r="EX259" s="194"/>
      <c r="EY259" s="194"/>
      <c r="EZ259" s="194"/>
      <c r="FA259" s="194"/>
      <c r="FB259" s="195"/>
      <c r="FE259" s="190"/>
      <c r="FF259" s="190"/>
      <c r="FG259" s="190"/>
      <c r="FH259" s="190"/>
      <c r="FI259" s="190"/>
      <c r="FJ259" s="190"/>
      <c r="FK259" s="190"/>
      <c r="FL259" s="190"/>
      <c r="FM259" s="190"/>
      <c r="FN259" s="190"/>
      <c r="JD259" s="238"/>
      <c r="JE259" s="238"/>
      <c r="JF259" s="238"/>
      <c r="JG259" s="238"/>
      <c r="JH259" s="238"/>
      <c r="JI259" s="238"/>
      <c r="JJ259" s="238"/>
      <c r="JK259" s="238"/>
      <c r="JL259" s="238"/>
      <c r="JM259" s="238"/>
      <c r="JN259" s="247"/>
      <c r="JO259" s="248"/>
      <c r="JP259" s="248"/>
      <c r="JQ259" s="248"/>
      <c r="JR259" s="248"/>
      <c r="JS259" s="248"/>
      <c r="JT259" s="248"/>
      <c r="JU259" s="248"/>
      <c r="JV259" s="248"/>
      <c r="JW259" s="248"/>
      <c r="JX259" s="248"/>
      <c r="JY259" s="248"/>
      <c r="JZ259" s="248"/>
      <c r="KA259" s="248"/>
      <c r="KB259" s="248"/>
      <c r="KC259" s="248"/>
      <c r="KD259" s="248"/>
      <c r="KE259" s="248"/>
      <c r="KF259" s="248"/>
      <c r="KG259" s="248"/>
      <c r="KH259" s="248"/>
      <c r="KI259" s="248"/>
      <c r="KJ259" s="248"/>
      <c r="KK259" s="248"/>
      <c r="KL259" s="248"/>
      <c r="KM259" s="248"/>
      <c r="KN259" s="248"/>
      <c r="KO259" s="248"/>
      <c r="KP259" s="248"/>
      <c r="KQ259" s="248"/>
      <c r="KR259" s="248"/>
      <c r="KS259" s="248"/>
      <c r="KT259" s="248"/>
      <c r="KU259" s="248"/>
      <c r="KV259" s="248"/>
      <c r="KW259" s="248"/>
      <c r="KX259" s="248"/>
      <c r="KY259" s="248"/>
      <c r="KZ259" s="248"/>
      <c r="LA259" s="248"/>
      <c r="LC259" s="235" t="str">
        <f t="shared" si="18"/>
        <v/>
      </c>
      <c r="LD259" s="240" t="str" cm="1">
        <f t="array" ref="LD259">IFERROR((((D259/FRACAS!$AY$1)*60
)-(SUMPRODUCT((FRACAS!$B$5:$B$8970=D$4)*(FRACAS!$D$5:$D$8970&lt;=D259)*(IFERROR(FRACAS!$AM$5:$AM$8970,0)))
))/((D259/FRACAS!$AY$1)*60),"")</f>
        <v/>
      </c>
      <c r="LE259" s="240" t="str" cm="1">
        <f t="array" ref="LE259">IFERROR((((E259/FRACAS!$AY$1)*60
)-(SUMPRODUCT((FRACAS!$B$5:$B$8970=E$4)*(FRACAS!$D$5:$D$8970&lt;=E259)*(IFERROR(FRACAS!$AM$5:$AM$8970,0)))
))/((E259/FRACAS!$AY$1)*60),"")</f>
        <v/>
      </c>
      <c r="LF259" s="240" t="str" cm="1">
        <f t="array" ref="LF259">IFERROR((((F259/FRACAS!$AY$1)*60
)-(SUMPRODUCT((FRACAS!$B$5:$B$8970=F$4)*(FRACAS!$D$5:$D$8970&lt;=F259)*(IFERROR(FRACAS!$AM$5:$AM$8970,0)))
))/((F259/FRACAS!$AY$1)*60),"")</f>
        <v/>
      </c>
      <c r="LG259" s="240" t="str" cm="1">
        <f t="array" ref="LG259">IFERROR((((G259/FRACAS!$AY$1)*60
)-(SUMPRODUCT((FRACAS!$B$5:$B$8970=G$4)*(FRACAS!$D$5:$D$8970&lt;=G259)*(IFERROR(FRACAS!$AM$5:$AM$8970,0)))
))/((G259/FRACAS!$AY$1)*60),"")</f>
        <v/>
      </c>
      <c r="LH259" s="240" t="str" cm="1">
        <f t="array" ref="LH259">IFERROR((((H259/FRACAS!$AY$1)*60
)-(SUMPRODUCT((FRACAS!$B$5:$B$8970=H$4)*(FRACAS!$D$5:$D$8970&lt;=H259)*(IFERROR(FRACAS!$AM$5:$AM$8970,0)))
))/((H259/FRACAS!$AY$1)*60),"")</f>
        <v/>
      </c>
      <c r="LI259" s="240" t="str" cm="1">
        <f t="array" ref="LI259">IFERROR((((I259/FRACAS!$AY$1)*60
)-(SUMPRODUCT((FRACAS!$B$5:$B$8970=I$4)*(FRACAS!$D$5:$D$8970&lt;=I259)*(IFERROR(FRACAS!$AM$5:$AM$8970,0)))
))/((I259/FRACAS!$AY$1)*60),"")</f>
        <v/>
      </c>
      <c r="LJ259" s="240" t="str" cm="1">
        <f t="array" ref="LJ259">IFERROR((((J259/FRACAS!$AY$1)*60
)-(SUMPRODUCT((FRACAS!$B$5:$B$8970=J$4)*(FRACAS!$D$5:$D$8970&lt;=J259)*(IFERROR(FRACAS!$AM$5:$AM$8970,0)))
))/((J259/FRACAS!$AY$1)*60),"")</f>
        <v/>
      </c>
      <c r="LK259" s="240" t="str" cm="1">
        <f t="array" ref="LK259">IFERROR((((K259/FRACAS!$AY$1)*60
)-(SUMPRODUCT((FRACAS!$B$5:$B$8970=K$4)*(FRACAS!$D$5:$D$8970&lt;=K259)*(IFERROR(FRACAS!$AM$5:$AM$8970,0)))
))/((K259/FRACAS!$AY$1)*60),"")</f>
        <v/>
      </c>
      <c r="LL259" s="240" t="str" cm="1">
        <f t="array" ref="LL259">IFERROR((((L259/FRACAS!$AY$1)*60
)-(SUMPRODUCT((FRACAS!$B$5:$B$8970=L$4)*(FRACAS!$D$5:$D$8970&lt;=L259)*(IFERROR(FRACAS!$AM$5:$AM$8970,0)))
))/((L259/FRACAS!$AY$1)*60),"")</f>
        <v/>
      </c>
      <c r="LM259" s="240" t="str" cm="1">
        <f t="array" ref="LM259">IFERROR((((M259/FRACAS!$AY$1)*60
)-(SUMPRODUCT((FRACAS!$B$5:$B$8970=M$4)*(FRACAS!$D$5:$D$8970&lt;=M259)*(IFERROR(FRACAS!$AM$5:$AM$8970,0)))
))/((M259/FRACAS!$AY$1)*60),"")</f>
        <v/>
      </c>
      <c r="LN259" s="240" t="str" cm="1">
        <f t="array" ref="LN259">IFERROR((((N259/FRACAS!$AY$1)*60
)-(SUMPRODUCT((FRACAS!$B$5:$B$8970=N$4)*(FRACAS!$D$5:$D$8970&lt;=N259)*(IFERROR(FRACAS!$AM$5:$AM$8970,0)))
))/((N259/FRACAS!$AY$1)*60),"")</f>
        <v/>
      </c>
      <c r="LO259" s="240" t="str" cm="1">
        <f t="array" ref="LO259">IFERROR((((O259/FRACAS!$AY$1)*60
)-(SUMPRODUCT((FRACAS!$B$5:$B$8970=O$4)*(FRACAS!$D$5:$D$8970&lt;=O259)*(IFERROR(FRACAS!$AM$5:$AM$8970,0)))
))/((O259/FRACAS!$AY$1)*60),"")</f>
        <v/>
      </c>
      <c r="LP259" s="240" t="str" cm="1">
        <f t="array" ref="LP259">IFERROR((((P259/FRACAS!$AY$1)*60
)-(SUMPRODUCT((FRACAS!$B$5:$B$8970=P$4)*(FRACAS!$D$5:$D$8970&lt;=P259)*(IFERROR(FRACAS!$AM$5:$AM$8970,0)))
))/((P259/FRACAS!$AY$1)*60),"")</f>
        <v/>
      </c>
      <c r="LQ259" s="240" t="str" cm="1">
        <f t="array" ref="LQ259">IFERROR((((Q259/FRACAS!$AY$1)*60
)-(SUMPRODUCT((FRACAS!$B$5:$B$8970=Q$4)*(FRACAS!$D$5:$D$8970&lt;=Q259)*(IFERROR(FRACAS!$AM$5:$AM$8970,0)))
))/((Q259/FRACAS!$AY$1)*60),"")</f>
        <v/>
      </c>
      <c r="LR259" s="240" t="str" cm="1">
        <f t="array" ref="LR259">IFERROR((((R259/FRACAS!$AY$1)*60
)-(SUMPRODUCT((FRACAS!$B$5:$B$8970=R$4)*(FRACAS!$D$5:$D$8970&lt;=R259)*(IFERROR(FRACAS!$AM$5:$AM$8970,0)))
))/((R259/FRACAS!$AY$1)*60),"")</f>
        <v/>
      </c>
      <c r="LS259" s="240" t="str" cm="1">
        <f t="array" ref="LS259">IFERROR((((S259/FRACAS!$AY$1)*60
)-(SUMPRODUCT((FRACAS!$B$5:$B$8970=S$4)*(FRACAS!$D$5:$D$8970&lt;=S259)*(IFERROR(FRACAS!$AM$5:$AM$8970,0)))
))/((S259/FRACAS!$AY$1)*60),"")</f>
        <v/>
      </c>
      <c r="LT259" s="240" t="str" cm="1">
        <f t="array" ref="LT259">IFERROR((((T259/FRACAS!$AY$1)*60
)-(SUMPRODUCT((FRACAS!$B$5:$B$8970=T$4)*(FRACAS!$D$5:$D$8970&lt;=T259)*(IFERROR(FRACAS!$AM$5:$AM$8970,0)))
))/((T259/FRACAS!$AY$1)*60),"")</f>
        <v/>
      </c>
      <c r="LU259" s="240" t="str" cm="1">
        <f t="array" ref="LU259">IFERROR((((U259/FRACAS!$AY$1)*60
)-(SUMPRODUCT((FRACAS!$B$5:$B$8970=U$4)*(FRACAS!$D$5:$D$8970&lt;=U259)*(IFERROR(FRACAS!$AM$5:$AM$8970,0)))
))/((U259/FRACAS!$AY$1)*60),"")</f>
        <v/>
      </c>
      <c r="LV259" s="240" t="str" cm="1">
        <f t="array" ref="LV259">IFERROR(
    (((V259/FRACAS!$AY$1)*60))
    /
    (((V259/FRACAS!$AY$1)*60) + SUMPRODUCT((FRACAS!$B$5:$B$8970=V$4)*(FRACAS!$D$5:$D$8970&lt;=V259)*(IFERROR(FRACAS!$AM$5:$AM$8970,0)))
    ),"")</f>
        <v/>
      </c>
      <c r="LW259" s="240" t="str" cm="1">
        <f t="array" ref="LW259">IFERROR(
    (((W259/FRACAS!$AY$1)*60))
    /
    (((W259/FRACAS!$AY$1)*60) + SUMPRODUCT((FRACAS!$B$5:$B$8970=W$4)*(FRACAS!$D$5:$D$8970&lt;=W259)*(IFERROR(FRACAS!$AM$5:$AM$8970,0)))
    ),"")</f>
        <v/>
      </c>
      <c r="LX259" s="240" t="str" cm="1">
        <f t="array" ref="LX259">IFERROR(
    (((X259/FRACAS!$AY$1)*60))
    /
    (((X259/FRACAS!$AY$1)*60) + SUMPRODUCT((FRACAS!$B$5:$B$8970=X$4)*(FRACAS!$D$5:$D$8970&lt;=X259)*(IFERROR(FRACAS!$AM$5:$AM$8970,0)))
    ),"")</f>
        <v/>
      </c>
      <c r="LY259" s="240" t="str" cm="1">
        <f t="array" ref="LY259">IFERROR(
    (((Y259/FRACAS!$AY$1)*60))
    /
    (((Y259/FRACAS!$AY$1)*60) + SUMPRODUCT((FRACAS!$B$5:$B$8970=Y$4)*(FRACAS!$D$5:$D$8970&lt;=Y259)*(IFERROR(FRACAS!$AM$5:$AM$8970,0)))
    ),"")</f>
        <v/>
      </c>
      <c r="LZ259" s="240" t="str" cm="1">
        <f t="array" ref="LZ259">IFERROR(
    (((Z259/FRACAS!$AY$1)*60))
    /
    (((Z259/FRACAS!$AY$1)*60) + SUMPRODUCT((FRACAS!$B$5:$B$8970=Z$4)*(FRACAS!$D$5:$D$8970&lt;=Z259)*(IFERROR(FRACAS!$AM$5:$AM$8970,0)))
    ),"")</f>
        <v/>
      </c>
      <c r="MA259" s="240" t="str" cm="1">
        <f t="array" ref="MA259">IFERROR(
    (((AA259/FRACAS!$AY$1)*60))
    /
    (((AA259/FRACAS!$AY$1)*60) + SUMPRODUCT((FRACAS!$B$5:$B$8970=AA$4)*(FRACAS!$D$5:$D$8970&lt;=AA259)*(IFERROR(FRACAS!$AM$5:$AM$8970,0)))
    ),"")</f>
        <v/>
      </c>
      <c r="MB259" s="240" t="str" cm="1">
        <f t="array" ref="MB259">IFERROR(
    (((AB259/FRACAS!$AY$1)*60))
    /
    (((AB259/FRACAS!$AY$1)*60) + SUMPRODUCT((FRACAS!$B$5:$B$8970=AB$4)*(FRACAS!$D$5:$D$8970&lt;=AB259)*(IFERROR(FRACAS!$AM$5:$AM$8970,0)))
    ),"")</f>
        <v/>
      </c>
      <c r="MC259" s="240" t="str" cm="1">
        <f t="array" ref="MC259">IFERROR(
    (((AC259/FRACAS!$AY$1)*60))
    /
    (((AC259/FRACAS!$AY$1)*60) + SUMPRODUCT((FRACAS!$B$5:$B$8970=AC$4)*(FRACAS!$D$5:$D$8970&lt;=AC259)*(IFERROR(FRACAS!$AM$5:$AM$8970,0)))
    ),"")</f>
        <v/>
      </c>
      <c r="MD259" s="240" t="str" cm="1">
        <f t="array" ref="MD259">IFERROR(
    (((AD259/FRACAS!$AY$1)*60))
    /
    (((AD259/FRACAS!$AY$1)*60) + SUMPRODUCT((FRACAS!$B$5:$B$8970=AD$4)*(FRACAS!$D$5:$D$8970&lt;=AD259)*(IFERROR(FRACAS!$AM$5:$AM$8970,0)))
    ),"")</f>
        <v/>
      </c>
      <c r="ME259" s="240" t="str" cm="1">
        <f t="array" ref="ME259">IFERROR(
    (((AE259/FRACAS!$AY$1)*60))
    /
    (((AE259/FRACAS!$AY$1)*60) + SUMPRODUCT((FRACAS!$B$5:$B$8970=AE$4)*(FRACAS!$D$5:$D$8970&lt;=AE259)*(IFERROR(FRACAS!$AM$5:$AM$8970,0)))
    ),"")</f>
        <v/>
      </c>
      <c r="MF259" s="240" t="str" cm="1">
        <f t="array" ref="MF259">IFERROR(
    (((AF259/FRACAS!$AY$1)*60))
    /
    (((AF259/FRACAS!$AY$1)*60) + SUMPRODUCT((FRACAS!$B$5:$B$8970=AF$4)*(FRACAS!$D$5:$D$8970&lt;=AF259)*(IFERROR(FRACAS!$AM$5:$AM$8970,0)))
    ),"")</f>
        <v/>
      </c>
      <c r="MG259" s="240" t="str" cm="1">
        <f t="array" ref="MG259">IFERROR(
    (((AG259/FRACAS!$AY$1)*60))
    /
    (((AG259/FRACAS!$AY$1)*60) + SUMPRODUCT((FRACAS!$B$5:$B$8970=AG$4)*(FRACAS!$D$5:$D$8970&lt;=AG259)*(IFERROR(FRACAS!$AM$5:$AM$8970,0)))
    ),"")</f>
        <v/>
      </c>
      <c r="MH259" s="240" t="str" cm="1">
        <f t="array" ref="MH259">IFERROR(
    (((AH259/FRACAS!$AY$1)*60))
    /
    (((AH259/FRACAS!$AY$1)*60) + SUMPRODUCT((FRACAS!$B$5:$B$8970=AH$4)*(FRACAS!$D$5:$D$8970&lt;=AH259)*(IFERROR(FRACAS!$AM$5:$AM$8970,0)))
    ),"")</f>
        <v/>
      </c>
      <c r="MI259" s="240" t="str" cm="1">
        <f t="array" ref="MI259">IFERROR(
    (((AI259/FRACAS!$AY$1)*60))
    /
    (((AI259/FRACAS!$AY$1)*60) + SUMPRODUCT((FRACAS!$B$5:$B$8970=AI$4)*(FRACAS!$D$5:$D$8970&lt;=AI259)*(IFERROR(FRACAS!$AM$5:$AM$8970,0)))
    ),"")</f>
        <v/>
      </c>
      <c r="MJ259" s="240" t="str" cm="1">
        <f t="array" ref="MJ259">IFERROR(
    (((AJ259/FRACAS!$AY$1)*60))
    /
    (((AJ259/FRACAS!$AY$1)*60) + SUMPRODUCT((FRACAS!$B$5:$B$8970=AJ$4)*(FRACAS!$D$5:$D$8970&lt;=AJ259)*(IFERROR(FRACAS!$AM$5:$AM$8970,0)))
    ),"")</f>
        <v/>
      </c>
      <c r="MK259" s="240" t="str" cm="1">
        <f t="array" ref="MK259">IFERROR(
    (((AK259/FRACAS!$AY$1)*60))
    /
    (((AK259/FRACAS!$AY$1)*60) + SUMPRODUCT((FRACAS!$B$5:$B$8970=AK$4)*(FRACAS!$D$5:$D$8970&lt;=AK259)*(IFERROR(FRACAS!$AM$5:$AM$8970,0)))
    ),"")</f>
        <v/>
      </c>
      <c r="ML259" s="240" t="str" cm="1">
        <f t="array" ref="ML259">IFERROR(
    (((AL259/FRACAS!$AY$1)*60))
    /
    (((AL259/FRACAS!$AY$1)*60) + SUMPRODUCT((FRACAS!$B$5:$B$8970=AL$4)*(FRACAS!$D$5:$D$8970&lt;=AL259)*(IFERROR(FRACAS!$AM$5:$AM$8970,0)))
    ),"")</f>
        <v/>
      </c>
      <c r="MM259" s="240" t="str" cm="1">
        <f t="array" ref="MM259">IFERROR(
    (((AM259/FRACAS!$AY$1)*60))
    /
    (((AM259/FRACAS!$AY$1)*60) + SUMPRODUCT((FRACAS!$B$5:$B$8970=AM$4)*(FRACAS!$D$5:$D$8970&lt;=AM259)*(IFERROR(FRACAS!$AM$5:$AM$8970,0)))
    ),"")</f>
        <v/>
      </c>
      <c r="MN259" s="240" t="str" cm="1">
        <f t="array" ref="MN259">IFERROR(
    (((AN259/FRACAS!$AY$1)*60))
    /
    (((AN259/FRACAS!$AY$1)*60) + SUMPRODUCT((FRACAS!$B$5:$B$8970=AN$4)*(FRACAS!$D$5:$D$8970&lt;=AN259)*(IFERROR(FRACAS!$AM$5:$AM$8970,0)))
    ),"")</f>
        <v/>
      </c>
      <c r="MO259" s="240" t="str" cm="1">
        <f t="array" ref="MO259">IFERROR(
    (((AO259/FRACAS!$AY$1)*60))
    /
    (((AO259/FRACAS!$AY$1)*60) + SUMPRODUCT((FRACAS!$B$5:$B$8970=AO$4)*(FRACAS!$D$5:$D$8970&lt;=AO259)*(IFERROR(FRACAS!$AM$5:$AM$8970,0)))
    ),"")</f>
        <v/>
      </c>
      <c r="MP259" s="240" t="str" cm="1">
        <f t="array" ref="MP259">IFERROR(
    (((AP259/FRACAS!$AY$1)*60))
    /
    (((AP259/FRACAS!$AY$1)*60) + SUMPRODUCT((FRACAS!$B$5:$B$8970=AP$4)*(FRACAS!$D$5:$D$8970&lt;=AP259)*(IFERROR(FRACAS!$AM$5:$AM$8970,0)))
    ),"")</f>
        <v/>
      </c>
      <c r="MQ259" s="240" t="str" cm="1">
        <f t="array" ref="MQ259">IFERROR(
    (((AQ259/FRACAS!$AY$1)*60))
    /
    (((AQ259/FRACAS!$AY$1)*60) + SUMPRODUCT((FRACAS!$B$5:$B$8970=AQ$4)*(FRACAS!$D$5:$D$8970&lt;=AQ259)*(IFERROR(FRACAS!$AM$5:$AM$8970,0)))
    ),"")</f>
        <v/>
      </c>
      <c r="MR259" s="194"/>
      <c r="MS259" s="194"/>
      <c r="MT259" s="194"/>
      <c r="MU259" s="194"/>
      <c r="MV259" s="194"/>
      <c r="MW259" s="194"/>
      <c r="MX259" s="194"/>
      <c r="MY259" s="194"/>
      <c r="MZ259" s="194"/>
      <c r="NA259" s="195"/>
      <c r="ND259" s="241">
        <f t="shared" si="21"/>
        <v>0</v>
      </c>
      <c r="NE259" s="242" t="str">
        <f t="shared" si="22"/>
        <v/>
      </c>
      <c r="NF259" s="193" t="str" cm="1">
        <f t="array" ref="NF259">IF($ND259=0,"",(IFERROR( (IFERROR($ND259/FRACAS!$AY$1*60,0) - SUMPRODUCT( (FRACAS!$K$5:$K$8972=NF$2) * IFERROR(FRACAS!$AN$5:$AN$8972,0) ) ) / IFERROR($ND259/FRACAS!$AY$1*60,0), 1 )))</f>
        <v/>
      </c>
      <c r="NG259" s="193" t="str" cm="1">
        <f t="array" ref="NG259">IF($ND259=0,"",(IFERROR( (IFERROR($ND259/FRACAS!$AY$1*60,0) - SUMPRODUCT( (FRACAS!$K$5:$K$8972=NG$2) * IFERROR(FRACAS!$AN$5:$AN$8972,0) ) ) / IFERROR($ND259/FRACAS!$AY$1*60,0), 1 )))</f>
        <v/>
      </c>
      <c r="NH259" s="193" t="str" cm="1">
        <f t="array" ref="NH259">IF($ND259=0,"",(IFERROR( (IFERROR($ND259/FRACAS!$AY$1*60,0) - SUMPRODUCT( (FRACAS!$K$5:$K$8972=NH$2) * IFERROR(FRACAS!$AN$5:$AN$8972,0) ) ) / IFERROR($ND259/FRACAS!$AY$1*60,0), 1 )))</f>
        <v/>
      </c>
      <c r="NI259" s="193" t="str" cm="1">
        <f t="array" ref="NI259">IF($ND259=0,"",(IFERROR( (IFERROR($ND259/FRACAS!$AY$1*60,0) - SUMPRODUCT( (FRACAS!$K$5:$K$8972=NI$2) * IFERROR(FRACAS!$AN$5:$AN$8972,0) ) ) / IFERROR($ND259/FRACAS!$AY$1*60,0), 1 )))</f>
        <v/>
      </c>
      <c r="NJ259" s="193" t="str" cm="1">
        <f t="array" ref="NJ259">IF($ND259=0,"",(IFERROR( (IFERROR($ND259/FRACAS!$AY$1*60,0) - SUMPRODUCT( (FRACAS!$K$5:$K$8972=NJ$2) * IFERROR(FRACAS!$AN$5:$AN$8972,0) ) ) / IFERROR($ND259/FRACAS!$AY$1*60,0), 1 )))</f>
        <v/>
      </c>
      <c r="NK259" s="193" t="str" cm="1">
        <f t="array" ref="NK259">IF($ND259=0,"",(IFERROR( (IFERROR($ND259/FRACAS!$AY$1*60,0) - SUMPRODUCT( (FRACAS!$K$5:$K$8972=NK$2) * IFERROR(FRACAS!$AN$5:$AN$8972,0) ) ) / IFERROR($ND259/FRACAS!$AY$1*60,0), 1 )))</f>
        <v/>
      </c>
      <c r="NL259" s="193" t="str" cm="1">
        <f t="array" ref="NL259">IF($ND259=0,"",(IFERROR( (IFERROR($ND259/FRACAS!$AY$1*60,0) - SUMPRODUCT( (FRACAS!$K$5:$K$8972=NL$2) * IFERROR(FRACAS!$AN$5:$AN$8972,0) ) ) / IFERROR($ND259/FRACAS!$AY$1*60,0), 1 )))</f>
        <v/>
      </c>
      <c r="NM259" s="193" t="str" cm="1">
        <f t="array" ref="NM259">IF($ND259=0,"",(IFERROR( (IFERROR($ND259/FRACAS!$AY$1*60,0) - SUMPRODUCT( (FRACAS!$K$5:$K$8972=NM$2) * IFERROR(FRACAS!$AN$5:$AN$8972,0) ) ) / IFERROR($ND259/FRACAS!$AY$1*60,0), 1 )))</f>
        <v/>
      </c>
      <c r="NN259" s="193" t="str" cm="1">
        <f t="array" ref="NN259">IF($ND259=0,"",(IFERROR( (IFERROR($ND259/FRACAS!$AY$1*60,0) - SUMPRODUCT( (FRACAS!$K$5:$K$8972=NN$2) * IFERROR(FRACAS!$AN$5:$AN$8972,0) ) ) / IFERROR($ND259/FRACAS!$AY$1*60,0), 1 )))</f>
        <v/>
      </c>
      <c r="NO259" s="193" t="str" cm="1">
        <f t="array" ref="NO259">IF($ND259=0,"",(IFERROR( (IFERROR($ND259/FRACAS!$AY$1*60,0) - SUMPRODUCT( (FRACAS!$K$5:$K$8972=NO$2) * IFERROR(FRACAS!$AN$5:$AN$8972,0) ) ) / IFERROR($ND259/FRACAS!$AY$1*60,0), 1 )))</f>
        <v/>
      </c>
      <c r="NP259" s="193" t="str" cm="1">
        <f t="array" ref="NP259">IF($ND259=0,"",(IFERROR( (IFERROR($ND259/FRACAS!$AY$1*60,0) - SUMPRODUCT( (FRACAS!$K$5:$K$8972=NP$2) * IFERROR(FRACAS!$AN$5:$AN$8972,0) ) ) / IFERROR($ND259/FRACAS!$AY$1*60,0), 1 )))</f>
        <v/>
      </c>
      <c r="NQ259" s="193" t="str" cm="1">
        <f t="array" ref="NQ259">IF($ND259=0,"",(IFERROR( (IFERROR($ND259/FRACAS!$AY$1*60,0) - SUMPRODUCT( (FRACAS!$K$5:$K$8972=NQ$2) * IFERROR(FRACAS!$AN$5:$AN$8972,0) ) ) / IFERROR($ND259/FRACAS!$AY$1*60,0), 1 )))</f>
        <v/>
      </c>
      <c r="NR259" s="193" t="str" cm="1">
        <f t="array" ref="NR259">IF($ND259=0,"",(IFERROR( (IFERROR($ND259/FRACAS!$AY$1*60,0) - SUMPRODUCT( (FRACAS!$K$5:$K$8972=NR$2) * IFERROR(FRACAS!$AN$5:$AN$8972,0) ) ) / IFERROR($ND259/FRACAS!$AY$1*60,0), 1 )))</f>
        <v/>
      </c>
      <c r="NS259" s="193" t="str" cm="1">
        <f t="array" ref="NS259">IF($ND259=0,"",(IFERROR( (IFERROR($ND259/FRACAS!$AY$1*60,0) - SUMPRODUCT( (FRACAS!$K$5:$K$8972=NS$2) * IFERROR(FRACAS!$AN$5:$AN$8972,0) ) ) / IFERROR($ND259/FRACAS!$AY$1*60,0), 1 )))</f>
        <v/>
      </c>
      <c r="NT259" s="193" t="str" cm="1">
        <f t="array" ref="NT259">IF($ND259=0,"",(IFERROR( (IFERROR($ND259/FRACAS!$AY$1*60,0) - SUMPRODUCT( (FRACAS!$K$5:$K$8972=NT$2) * IFERROR(FRACAS!$AN$5:$AN$8972,0) ) ) / IFERROR($ND259/FRACAS!$AY$1*60,0), 1 )))</f>
        <v/>
      </c>
      <c r="NU259" s="193" t="str" cm="1">
        <f t="array" ref="NU259">IF($ND259=0,"",(IFERROR( (IFERROR($ND259/FRACAS!$AY$1*60,0) - SUMPRODUCT( (FRACAS!$K$5:$K$8972=NU$2) * IFERROR(FRACAS!$AN$5:$AN$8972,0) ) ) / IFERROR($ND259/FRACAS!$AY$1*60,0), 1 )))</f>
        <v/>
      </c>
      <c r="NV259" s="193" t="str" cm="1">
        <f t="array" ref="NV259">IF($ND259=0,"",(IFERROR( (IFERROR($ND259/FRACAS!$AY$1*60,0) - SUMPRODUCT( (FRACAS!$K$5:$K$8972=NV$2) * IFERROR(FRACAS!$AN$5:$AN$8972,0) ) ) / IFERROR($ND259/FRACAS!$AY$1*60,0), 1 )))</f>
        <v/>
      </c>
      <c r="NW259" s="193" t="str" cm="1">
        <f t="array" ref="NW259">IF($ND259=0,"",(IFERROR( (IFERROR($ND259/FRACAS!$AY$1*60,0) - SUMPRODUCT( (FRACAS!$K$5:$K$8972=NW$2) * IFERROR(FRACAS!$AN$5:$AN$8972,0) ) ) / IFERROR($ND259/FRACAS!$AY$1*60,0), 1 )))</f>
        <v/>
      </c>
      <c r="NX259" s="193" t="str" cm="1">
        <f t="array" ref="NX259">IF($ND259=0,"",(IFERROR( (IFERROR($ND259/FRACAS!$AY$1*60,0) - SUMPRODUCT( (FRACAS!$K$5:$K$8972=NX$2) * IFERROR(FRACAS!$AN$5:$AN$8972,0) ) ) / IFERROR($ND259/FRACAS!$AY$1*60,0), 1 )))</f>
        <v/>
      </c>
      <c r="NY259" s="193" t="str" cm="1">
        <f t="array" ref="NY259">IF($ND259=0,"",(IFERROR( (IFERROR($ND259/FRACAS!$AY$1*60,0) - SUMPRODUCT( (FRACAS!$K$5:$K$8972=NY$2) * IFERROR(FRACAS!$AN$5:$AN$8972,0) ) ) / IFERROR($ND259/FRACAS!$AY$1*60,0), 1 )))</f>
        <v/>
      </c>
      <c r="NZ259" s="193" t="str" cm="1">
        <f t="array" ref="NZ259">IF($ND259=0,"",(IFERROR( (IFERROR($ND259/FRACAS!$AY$1*60,0) - SUMPRODUCT( (FRACAS!$K$5:$K$8972=NZ$2) * IFERROR(FRACAS!$AN$5:$AN$8972,0) ) ) / IFERROR($ND259/FRACAS!$AY$1*60,0), 1 )))</f>
        <v/>
      </c>
      <c r="OA259" s="193" t="str" cm="1">
        <f t="array" ref="OA259">IF($ND259=0,"",(IFERROR( (IFERROR($ND259/FRACAS!$AY$1*60,0) - SUMPRODUCT( (FRACAS!$K$5:$K$8972=OA$2) * IFERROR(FRACAS!$AN$5:$AN$8972,0) ) ) / IFERROR($ND259/FRACAS!$AY$1*60,0), 1 )))</f>
        <v/>
      </c>
      <c r="OB259" s="193" t="str" cm="1">
        <f t="array" ref="OB259">IF($ND259=0,"",(IFERROR( (IFERROR($ND259/FRACAS!$AY$1*60,0) - SUMPRODUCT( (FRACAS!$K$5:$K$8972=OB$2) * IFERROR(FRACAS!$AN$5:$AN$8972,0) ) ) / IFERROR($ND259/FRACAS!$AY$1*60,0), 1 )))</f>
        <v/>
      </c>
      <c r="OC259" s="193" t="str" cm="1">
        <f t="array" ref="OC259">IF($ND259=0,"",(IFERROR( (IFERROR($ND259/FRACAS!$AY$1*60,0) - SUMPRODUCT( (FRACAS!$K$5:$K$8972=OC$2) * IFERROR(FRACAS!$AN$5:$AN$8972,0) ) ) / IFERROR($ND259/FRACAS!$AY$1*60,0), 1 )))</f>
        <v/>
      </c>
      <c r="OD259" s="193" t="str" cm="1">
        <f t="array" ref="OD259">IF($ND259=0,"",(IFERROR( (IFERROR($ND259/FRACAS!$AY$1*60,0) - SUMPRODUCT( (FRACAS!$K$5:$K$8972=OD$2) * IFERROR(FRACAS!$AN$5:$AN$8972,0) ) ) / IFERROR($ND259/FRACAS!$AY$1*60,0), 1 )))</f>
        <v/>
      </c>
      <c r="OE259" s="193" t="str" cm="1">
        <f t="array" ref="OE259">IF($ND259=0,"",(IFERROR( (IFERROR($ND259/FRACAS!$AY$1*60,0) - SUMPRODUCT( (FRACAS!$K$5:$K$8972=OE$2) * IFERROR(FRACAS!$AN$5:$AN$8972,0) ) ) / IFERROR($ND259/FRACAS!$AY$1*60,0), 1 )))</f>
        <v/>
      </c>
      <c r="OF259" s="193" t="str" cm="1">
        <f t="array" ref="OF259">IF($ND259=0,"",(IFERROR( (IFERROR($ND259/FRACAS!$AY$1*60,0) - SUMPRODUCT( (FRACAS!$K$5:$K$8972=OF$2) * IFERROR(FRACAS!$AN$5:$AN$8972,0) ) ) / IFERROR($ND259/FRACAS!$AY$1*60,0), 1 )))</f>
        <v/>
      </c>
      <c r="OG259" s="193" t="str" cm="1">
        <f t="array" ref="OG259">IF($ND259=0,"",(IFERROR( (IFERROR($ND259/FRACAS!$AY$1*60,0) - SUMPRODUCT( (FRACAS!$K$5:$K$8972=OG$2) * IFERROR(FRACAS!$AN$5:$AN$8972,0) ) ) / IFERROR($ND259/FRACAS!$AY$1*60,0), 1 )))</f>
        <v/>
      </c>
      <c r="OH259" s="193" t="str" cm="1">
        <f t="array" ref="OH259">IF($ND259=0,"",(IFERROR( (IFERROR($ND259/FRACAS!$AY$1*60,0) - SUMPRODUCT( (FRACAS!$K$5:$K$8972=OH$2) * IFERROR(FRACAS!$AN$5:$AN$8972,0) ) ) / IFERROR($ND259/FRACAS!$AY$1*60,0), 1 )))</f>
        <v/>
      </c>
      <c r="OI259" s="193" t="str" cm="1">
        <f t="array" ref="OI259">IF($ND259=0,"",(IFERROR( (IFERROR($ND259/FRACAS!$AY$1*60,0) - SUMPRODUCT( (FRACAS!$K$5:$K$8972=OI$2) * IFERROR(FRACAS!$AN$5:$AN$8972,0) ) ) / IFERROR($ND259/FRACAS!$AY$1*60,0), 1 )))</f>
        <v/>
      </c>
      <c r="OJ259" s="193" t="str" cm="1">
        <f t="array" ref="OJ259">IF($ND259=0,"",(IFERROR( (IFERROR($ND259/FRACAS!$AY$1*60,0) - SUMPRODUCT( (FRACAS!$K$5:$K$8972=OJ$2) * IFERROR(FRACAS!$AN$5:$AN$8972,0) ) ) / IFERROR($ND259/FRACAS!$AY$1*60,0), 1 )))</f>
        <v/>
      </c>
      <c r="OK259" s="193" t="str" cm="1">
        <f t="array" ref="OK259">IF($ND259=0,"",(IFERROR( (IFERROR($ND259/FRACAS!$AY$1*60,0) - SUMPRODUCT( (FRACAS!$K$5:$K$8972=OK$2) * IFERROR(FRACAS!$AN$5:$AN$8972,0) ) ) / IFERROR($ND259/FRACAS!$AY$1*60,0), 1 )))</f>
        <v/>
      </c>
      <c r="OL259" s="193" t="str" cm="1">
        <f t="array" ref="OL259">IF($ND259=0,"",(IFERROR( (IFERROR($ND259/FRACAS!$AY$1*60,0) - SUMPRODUCT( (FRACAS!$K$5:$K$8972=OL$2) * IFERROR(FRACAS!$AN$5:$AN$8972,0) ) ) / IFERROR($ND259/FRACAS!$AY$1*60,0), 1 )))</f>
        <v/>
      </c>
      <c r="OM259" s="193" t="str" cm="1">
        <f t="array" ref="OM259">IF($ND259=0,"",(IFERROR( (IFERROR($ND259/FRACAS!$AY$1*60,0) - SUMPRODUCT( (FRACAS!$K$5:$K$8972=OM$2) * IFERROR(FRACAS!$AN$5:$AN$8972,0) ) ) / IFERROR($ND259/FRACAS!$AY$1*60,0), 1 )))</f>
        <v/>
      </c>
      <c r="ON259" s="193" t="str" cm="1">
        <f t="array" ref="ON259">IF($ND259=0,"",(IFERROR( (IFERROR($ND259/FRACAS!$AY$1*60,0) - SUMPRODUCT( (FRACAS!$K$5:$K$8972=ON$2) * IFERROR(FRACAS!$AN$5:$AN$8972,0) ) ) / IFERROR($ND259/FRACAS!$AY$1*60,0), 1 )))</f>
        <v/>
      </c>
      <c r="OO259" s="193" t="str" cm="1">
        <f t="array" ref="OO259">IF($ND259=0,"",(IFERROR( (IFERROR($ND259/FRACAS!$AY$1*60,0) - SUMPRODUCT( (FRACAS!$K$5:$K$8972=OO$2) * IFERROR(FRACAS!$AN$5:$AN$8972,0) ) ) / IFERROR($ND259/FRACAS!$AY$1*60,0), 1 )))</f>
        <v/>
      </c>
      <c r="OP259" s="193" t="str" cm="1">
        <f t="array" ref="OP259">IF($ND259=0,"",(IFERROR( (IFERROR($ND259/FRACAS!$AY$1*60,0) - SUMPRODUCT( (FRACAS!$K$5:$K$8972=OP$2) * IFERROR(FRACAS!$AN$5:$AN$8972,0) ) ) / IFERROR($ND259/FRACAS!$AY$1*60,0), 1 )))</f>
        <v/>
      </c>
      <c r="OQ259" s="193" t="str" cm="1">
        <f t="array" ref="OQ259">IF($ND259=0,"",(IFERROR( (IFERROR($ND259/FRACAS!$AY$1*60,0) - SUMPRODUCT( (FRACAS!$K$5:$K$8972=OQ$2) * IFERROR(FRACAS!$AN$5:$AN$8972,0) ) ) / IFERROR($ND259/FRACAS!$AY$1*60,0), 1 )))</f>
        <v/>
      </c>
      <c r="OR259" s="193" t="str" cm="1">
        <f t="array" ref="OR259">IF($ND259=0,"",(IFERROR( (IFERROR($ND259/FRACAS!$AY$1*60,0) - SUMPRODUCT( (FRACAS!$K$5:$K$8972=OR$2) * IFERROR(FRACAS!$AN$5:$AN$8972,0) ) ) / IFERROR($ND259/FRACAS!$AY$1*60,0), 1 )))</f>
        <v/>
      </c>
      <c r="OS259" s="193" t="str" cm="1">
        <f t="array" ref="OS259">IF($ND259=0,"",(IFERROR( (IFERROR($ND259/FRACAS!$AY$1*60,0) - SUMPRODUCT( (FRACAS!$K$5:$K$8972=OS$2) * IFERROR(FRACAS!$AN$5:$AN$8972,0) ) ) / IFERROR($ND259/FRACAS!$AY$1*60,0), 1 )))</f>
        <v/>
      </c>
      <c r="OT259" s="243" t="str" cm="1">
        <f t="array" ref="OT259">IF($ND259=0,"",(IFERROR( (IFERROR($ND259/FRACAS!$AY$1*60,0) - SUMPRODUCT( (FRACAS!$K$5:$K$8972=OT$2) * IFERROR(FRACAS!$AN$5:$AN$8972,0) ) ) / IFERROR($ND259/FRACAS!$AY$1*60,0), 1 )))</f>
        <v/>
      </c>
    </row>
    <row r="260" spans="2:410" x14ac:dyDescent="0.2">
      <c r="B260" s="233"/>
      <c r="C260" s="259">
        <f>IF('[1]17.11.2025 IASI18 Mileage'!C260="","",'[1]17.11.2025 IASI18 Mileage'!C260)</f>
        <v>47756</v>
      </c>
      <c r="D260" s="201" t="str">
        <f>IF('[1]17.11.2025 IASI18 Mileage'!D260="","",'[1]17.11.2025 IASI18 Mileage'!D260)</f>
        <v/>
      </c>
      <c r="E260" s="201" t="str">
        <f>IF('[1]17.11.2025 IASI18 Mileage'!E260="","",'[1]17.11.2025 IASI18 Mileage'!E260)</f>
        <v/>
      </c>
      <c r="F260" s="201" t="str">
        <f>IF('[1]17.11.2025 IASI18 Mileage'!F260="","",'[1]17.11.2025 IASI18 Mileage'!F260)</f>
        <v/>
      </c>
      <c r="G260" s="201" t="str">
        <f>IF('[1]17.11.2025 IASI18 Mileage'!G260="","",'[1]17.11.2025 IASI18 Mileage'!G260)</f>
        <v/>
      </c>
      <c r="H260" s="201" t="str">
        <f>IF('[1]17.11.2025 IASI18 Mileage'!H260="","",'[1]17.11.2025 IASI18 Mileage'!H260)</f>
        <v/>
      </c>
      <c r="I260" s="201" t="str">
        <f>IF('[1]17.11.2025 IASI18 Mileage'!I260="","",'[1]17.11.2025 IASI18 Mileage'!I260)</f>
        <v/>
      </c>
      <c r="J260" s="201" t="str">
        <f>IF('[1]17.11.2025 IASI18 Mileage'!J260="","",'[1]17.11.2025 IASI18 Mileage'!J260)</f>
        <v/>
      </c>
      <c r="K260" s="201" t="str">
        <f>IF('[1]17.11.2025 IASI18 Mileage'!K260="","",'[1]17.11.2025 IASI18 Mileage'!K260)</f>
        <v/>
      </c>
      <c r="L260" s="201" t="str">
        <f>IF('[1]17.11.2025 IASI18 Mileage'!L260="","",'[1]17.11.2025 IASI18 Mileage'!L260)</f>
        <v/>
      </c>
      <c r="M260" s="201" t="str">
        <f>IF('[1]17.11.2025 IASI18 Mileage'!M260="","",'[1]17.11.2025 IASI18 Mileage'!M260)</f>
        <v/>
      </c>
      <c r="N260" s="201" t="str">
        <f>IF('[1]17.11.2025 IASI18 Mileage'!N260="","",'[1]17.11.2025 IASI18 Mileage'!N260)</f>
        <v/>
      </c>
      <c r="O260" s="201" t="str">
        <f>IF('[1]17.11.2025 IASI18 Mileage'!O260="","",'[1]17.11.2025 IASI18 Mileage'!O260)</f>
        <v/>
      </c>
      <c r="P260" s="201" t="str">
        <f>IF('[1]17.11.2025 IASI18 Mileage'!P260="","",'[1]17.11.2025 IASI18 Mileage'!P260)</f>
        <v/>
      </c>
      <c r="Q260" s="201" t="str">
        <f>IF('[1]17.11.2025 IASI18 Mileage'!Q260="","",'[1]17.11.2025 IASI18 Mileage'!Q260)</f>
        <v/>
      </c>
      <c r="R260" s="201" t="str">
        <f>IF('[1]17.11.2025 IASI18 Mileage'!R260="","",'[1]17.11.2025 IASI18 Mileage'!R260)</f>
        <v/>
      </c>
      <c r="S260" s="201" t="str">
        <f>IF('[1]17.11.2025 IASI18 Mileage'!S260="","",'[1]17.11.2025 IASI18 Mileage'!S260)</f>
        <v/>
      </c>
      <c r="T260" s="201" t="str">
        <f>IF('[1]17.11.2025 IASI18 Mileage'!T260="","",'[1]17.11.2025 IASI18 Mileage'!T260)</f>
        <v/>
      </c>
      <c r="U260" s="201" t="str">
        <f>IF('[1]17.11.2025 IASI18 Mileage'!U260="","",'[1]17.11.2025 IASI18 Mileage'!U260)</f>
        <v/>
      </c>
      <c r="V260" s="201"/>
      <c r="W260" s="201"/>
      <c r="X260" s="201"/>
      <c r="Y260" s="201"/>
      <c r="Z260" s="201"/>
      <c r="AA260" s="201"/>
      <c r="AB260" s="201"/>
      <c r="AC260" s="201"/>
      <c r="AD260" s="201"/>
      <c r="AE260" s="201"/>
      <c r="AF260" s="201"/>
      <c r="AG260" s="201"/>
      <c r="AH260" s="201"/>
      <c r="AI260" s="201"/>
      <c r="AJ260" s="201"/>
      <c r="AK260" s="201"/>
      <c r="AL260" s="201"/>
      <c r="AM260" s="201"/>
      <c r="AN260" s="201"/>
      <c r="AO260" s="201"/>
      <c r="AP260" s="201"/>
      <c r="AQ260" s="201"/>
      <c r="AR260" s="201"/>
      <c r="AS260" s="201"/>
      <c r="AT260" s="201"/>
      <c r="AU260" s="201"/>
      <c r="AV260" s="201"/>
      <c r="AW260" s="201"/>
      <c r="AX260" s="201"/>
      <c r="AY260" s="201"/>
      <c r="AZ260" s="201"/>
      <c r="BA260" s="202"/>
      <c r="BB260" s="184"/>
      <c r="BD260" s="234"/>
      <c r="BE260" s="234"/>
      <c r="BF260" s="234"/>
      <c r="BG260" s="234"/>
      <c r="BH260" s="234"/>
      <c r="BI260" s="234"/>
      <c r="BJ260" s="234"/>
      <c r="BK260" s="234"/>
      <c r="BL260" s="234"/>
      <c r="BM260" s="234"/>
      <c r="DC260" s="184">
        <f t="shared" si="19"/>
        <v>0</v>
      </c>
      <c r="DD260" s="235" t="str">
        <f t="shared" si="20"/>
        <v/>
      </c>
      <c r="DE260" s="186">
        <f>IF(D260&gt; 0,(COUNTIFS(FRACAS!$B$5:$B$8972, D$4, FRACAS!$D$5:$D$8972, "&lt;="&amp;D260)), "" )</f>
        <v>0</v>
      </c>
      <c r="DF260" s="186">
        <f>IF(E260&gt; 0,(COUNTIFS(FRACAS!$B$5:$B$8972, E$4, FRACAS!$D$5:$D$8972, "&lt;="&amp;E260)), "" )</f>
        <v>0</v>
      </c>
      <c r="DG260" s="186">
        <f>IF(F260&gt; 0,(COUNTIFS(FRACAS!$B$5:$B$8972, F$4, FRACAS!$D$5:$D$8972, "&lt;="&amp;F260)), "" )</f>
        <v>0</v>
      </c>
      <c r="DH260" s="186">
        <f>IF(G260&gt; 0,(COUNTIFS(FRACAS!$B$5:$B$8972, G$4, FRACAS!$D$5:$D$8972, "&lt;="&amp;G260)), "" )</f>
        <v>0</v>
      </c>
      <c r="DI260" s="186">
        <f>IF(H260&gt; 0,(COUNTIFS(FRACAS!$B$5:$B$8972, H$4, FRACAS!$D$5:$D$8972, "&lt;="&amp;H260)), "" )</f>
        <v>0</v>
      </c>
      <c r="DJ260" s="186">
        <f>IF(I260&gt; 0,(COUNTIFS(FRACAS!$B$5:$B$8972, I$4, FRACAS!$D$5:$D$8972, "&lt;="&amp;I260)), "" )</f>
        <v>0</v>
      </c>
      <c r="DK260" s="186">
        <f>IF(J260&gt; 0,(COUNTIFS(FRACAS!$B$5:$B$8972, J$4, FRACAS!$D$5:$D$8972, "&lt;="&amp;J260)), "" )</f>
        <v>0</v>
      </c>
      <c r="DL260" s="186">
        <f>IF(K260&gt; 0,(COUNTIFS(FRACAS!$B$5:$B$8972, K$4, FRACAS!$D$5:$D$8972, "&lt;="&amp;K260)), "" )</f>
        <v>0</v>
      </c>
      <c r="DM260" s="186">
        <f>IF(L260&gt; 0,(COUNTIFS(FRACAS!$B$5:$B$8972, L$4, FRACAS!$D$5:$D$8972, "&lt;="&amp;L260)), "" )</f>
        <v>0</v>
      </c>
      <c r="DN260" s="186">
        <f>IF(M260&gt; 0,(COUNTIFS(FRACAS!$B$5:$B$8972, M$4, FRACAS!$D$5:$D$8972, "&lt;="&amp;M260)), "" )</f>
        <v>0</v>
      </c>
      <c r="DO260" s="186">
        <f>IF(N260&gt; 0,(COUNTIFS(FRACAS!$B$5:$B$8972, N$4, FRACAS!$D$5:$D$8972, "&lt;="&amp;N260)), "" )</f>
        <v>0</v>
      </c>
      <c r="DP260" s="186">
        <f>IF(O260&gt; 0,(COUNTIFS(FRACAS!$B$5:$B$8972, O$4, FRACAS!$D$5:$D$8972, "&lt;="&amp;O260)), "" )</f>
        <v>0</v>
      </c>
      <c r="DQ260" s="186">
        <f>IF(P260&gt; 0,(COUNTIFS(FRACAS!$B$5:$B$8972, P$4, FRACAS!$D$5:$D$8972, "&lt;="&amp;P260)), "" )</f>
        <v>0</v>
      </c>
      <c r="DR260" s="186">
        <f>IF(Q260&gt; 0,(COUNTIFS(FRACAS!$B$5:$B$8972, Q$4, FRACAS!$D$5:$D$8972, "&lt;="&amp;Q260)), "" )</f>
        <v>0</v>
      </c>
      <c r="DS260" s="186">
        <f>IF(R260&gt; 0,(COUNTIFS(FRACAS!$B$5:$B$8972, R$4, FRACAS!$D$5:$D$8972, "&lt;="&amp;R260)), "" )</f>
        <v>0</v>
      </c>
      <c r="DT260" s="186">
        <f>IF(S260&gt; 0,(COUNTIFS(FRACAS!$B$5:$B$8972, S$4, FRACAS!$D$5:$D$8972, "&lt;="&amp;S260)), "" )</f>
        <v>0</v>
      </c>
      <c r="DU260" s="186">
        <f>IF(T260&gt; 0,(COUNTIFS(FRACAS!$B$5:$B$8972, T$4, FRACAS!$D$5:$D$8972, "&lt;="&amp;T260)), "" )</f>
        <v>0</v>
      </c>
      <c r="DV260" s="186">
        <f>IF(U260&gt; 0,(COUNTIFS(FRACAS!$B$5:$B$8972, U$4, FRACAS!$D$5:$D$8972, "&lt;="&amp;U260)), "" )</f>
        <v>0</v>
      </c>
      <c r="DW260" s="186" t="str">
        <f>IF(V260&gt; 0,(COUNTIFS(FRACAS!$B$5:$B$8972, V$4, FRACAS!$D$5:$D$8972, "&lt;="&amp;V260)), "" )</f>
        <v/>
      </c>
      <c r="DX260" s="186" t="str">
        <f>IF(W260&gt; 0,(COUNTIFS(FRACAS!$B$5:$B$8972, W$4, FRACAS!$D$5:$D$8972, "&lt;="&amp;W260)), "" )</f>
        <v/>
      </c>
      <c r="DY260" s="186" t="str">
        <f>IF(X260&gt; 0,(COUNTIFS(FRACAS!$B$5:$B$8972, X$4, FRACAS!$D$5:$D$8972, "&lt;="&amp;X260)), "" )</f>
        <v/>
      </c>
      <c r="DZ260" s="186" t="str">
        <f>IF(Y260&gt; 0,(COUNTIFS(FRACAS!$B$5:$B$8972, Y$4, FRACAS!$D$5:$D$8972, "&lt;="&amp;Y260)), "" )</f>
        <v/>
      </c>
      <c r="EA260" s="186" t="str">
        <f>IF(Z260&gt; 0,(COUNTIFS(FRACAS!$B$5:$B$8972, Z$4, FRACAS!$D$5:$D$8972, "&lt;="&amp;Z260)), "" )</f>
        <v/>
      </c>
      <c r="EB260" s="186" t="str">
        <f>IF(AA260&gt; 0,(COUNTIFS(FRACAS!$B$5:$B$8972, AA$4, FRACAS!$D$5:$D$8972, "&lt;="&amp;AA260)), "" )</f>
        <v/>
      </c>
      <c r="EC260" s="186" t="str">
        <f>IF(AB260&gt; 0,(COUNTIFS(FRACAS!$B$5:$B$8972, AB$4, FRACAS!$D$5:$D$8972, "&lt;="&amp;AB260)), "" )</f>
        <v/>
      </c>
      <c r="ED260" s="186" t="str">
        <f>IF(AC260&gt; 0,(COUNTIFS(FRACAS!$B$5:$B$8972, AC$4, FRACAS!$D$5:$D$8972, "&lt;="&amp;AC260)), "" )</f>
        <v/>
      </c>
      <c r="EE260" s="186" t="str">
        <f>IF(AD260&gt; 0,(COUNTIFS(FRACAS!$B$5:$B$8972, AD$4, FRACAS!$D$5:$D$8972, "&lt;="&amp;AD260)), "" )</f>
        <v/>
      </c>
      <c r="EF260" s="186" t="str">
        <f>IF(AE260&gt; 0,(COUNTIFS(FRACAS!$B$5:$B$8972, AE$4, FRACAS!$D$5:$D$8972, "&lt;="&amp;AE260)), "" )</f>
        <v/>
      </c>
      <c r="EG260" s="186" t="str">
        <f>IF(AF260&gt; 0,(COUNTIFS(FRACAS!$B$5:$B$8972, AF$4, FRACAS!$D$5:$D$8972, "&lt;="&amp;AF260)), "" )</f>
        <v/>
      </c>
      <c r="EH260" s="186" t="str">
        <f>IF(AG260&gt; 0,(COUNTIFS(FRACAS!$B$5:$B$8972, AG$4, FRACAS!$D$5:$D$8972, "&lt;="&amp;AG260)), "" )</f>
        <v/>
      </c>
      <c r="EI260" s="186" t="str">
        <f>IF(AH260&gt; 0,(COUNTIFS(FRACAS!$B$5:$B$8972, AH$4, FRACAS!$D$5:$D$8972, "&lt;="&amp;AH260)), "" )</f>
        <v/>
      </c>
      <c r="EJ260" s="186" t="str">
        <f>IF(AI260&gt; 0,(COUNTIFS(FRACAS!$B$5:$B$8972, AI$4, FRACAS!$D$5:$D$8972, "&lt;="&amp;AI260)), "" )</f>
        <v/>
      </c>
      <c r="EK260" s="186" t="str">
        <f>IF(AJ260&gt; 0,(COUNTIFS(FRACAS!$B$5:$B$8972, AJ$4, FRACAS!$D$5:$D$8972, "&lt;="&amp;AJ260)), "" )</f>
        <v/>
      </c>
      <c r="EL260" s="186" t="str">
        <f>IF(AK260&gt; 0,(COUNTIFS(FRACAS!$B$5:$B$8972, AK$4, FRACAS!$D$5:$D$8972, "&lt;="&amp;AK260)), "" )</f>
        <v/>
      </c>
      <c r="EM260" s="186" t="str">
        <f>IF(AL260&gt; 0,(COUNTIFS(FRACAS!$B$5:$B$8972, AL$4, FRACAS!$D$5:$D$8972, "&lt;="&amp;AL260)), "" )</f>
        <v/>
      </c>
      <c r="EN260" s="186" t="str">
        <f>IF(AM260&gt; 0,(COUNTIFS(FRACAS!$B$5:$B$8972, AM$4, FRACAS!$D$5:$D$8972, "&lt;="&amp;AM260)), "" )</f>
        <v/>
      </c>
      <c r="EO260" s="186" t="str">
        <f>IF(AN260&gt; 0,(COUNTIFS(FRACAS!$B$5:$B$8972, AN$4, FRACAS!$D$5:$D$8972, "&lt;="&amp;AN260)), "" )</f>
        <v/>
      </c>
      <c r="EP260" s="186" t="str">
        <f>IF(AO260&gt; 0,(COUNTIFS(FRACAS!$B$5:$B$8972, AO$4, FRACAS!$D$5:$D$8972, "&lt;="&amp;AO260)), "" )</f>
        <v/>
      </c>
      <c r="EQ260" s="186" t="str">
        <f>IF(AP260&gt; 0,(COUNTIFS(FRACAS!$B$5:$B$8972, AP$4, FRACAS!$D$5:$D$8972, "&lt;="&amp;AP260)), "" )</f>
        <v/>
      </c>
      <c r="ER260" s="186" t="str">
        <f>IF(AQ260&gt; 0,(COUNTIFS(FRACAS!$B$5:$B$8972, AQ$4, FRACAS!$D$5:$D$8972, "&lt;="&amp;AQ260)), "" )</f>
        <v/>
      </c>
      <c r="ES260" s="246"/>
      <c r="ET260" s="194"/>
      <c r="EU260" s="194"/>
      <c r="EV260" s="194"/>
      <c r="EW260" s="194"/>
      <c r="EX260" s="194"/>
      <c r="EY260" s="194"/>
      <c r="EZ260" s="194"/>
      <c r="FA260" s="194"/>
      <c r="FB260" s="195"/>
      <c r="FE260" s="190"/>
      <c r="FF260" s="190"/>
      <c r="FG260" s="190"/>
      <c r="FH260" s="190"/>
      <c r="FI260" s="190"/>
      <c r="FJ260" s="190"/>
      <c r="FK260" s="190"/>
      <c r="FL260" s="190"/>
      <c r="FM260" s="190"/>
      <c r="FN260" s="190"/>
      <c r="JD260" s="238"/>
      <c r="JE260" s="238"/>
      <c r="JF260" s="238"/>
      <c r="JG260" s="238"/>
      <c r="JH260" s="238"/>
      <c r="JI260" s="238"/>
      <c r="JJ260" s="238"/>
      <c r="JK260" s="238"/>
      <c r="JL260" s="238"/>
      <c r="JM260" s="238"/>
      <c r="JN260" s="247"/>
      <c r="JO260" s="248"/>
      <c r="JP260" s="248"/>
      <c r="JQ260" s="248"/>
      <c r="JR260" s="248"/>
      <c r="JS260" s="248"/>
      <c r="JT260" s="248"/>
      <c r="JU260" s="248"/>
      <c r="JV260" s="248"/>
      <c r="JW260" s="248"/>
      <c r="JX260" s="248"/>
      <c r="JY260" s="248"/>
      <c r="JZ260" s="248"/>
      <c r="KA260" s="248"/>
      <c r="KB260" s="248"/>
      <c r="KC260" s="248"/>
      <c r="KD260" s="248"/>
      <c r="KE260" s="248"/>
      <c r="KF260" s="248"/>
      <c r="KG260" s="248"/>
      <c r="KH260" s="248"/>
      <c r="KI260" s="248"/>
      <c r="KJ260" s="248"/>
      <c r="KK260" s="248"/>
      <c r="KL260" s="248"/>
      <c r="KM260" s="248"/>
      <c r="KN260" s="248"/>
      <c r="KO260" s="248"/>
      <c r="KP260" s="248"/>
      <c r="KQ260" s="248"/>
      <c r="KR260" s="248"/>
      <c r="KS260" s="248"/>
      <c r="KT260" s="248"/>
      <c r="KU260" s="248"/>
      <c r="KV260" s="248"/>
      <c r="KW260" s="248"/>
      <c r="KX260" s="248"/>
      <c r="KY260" s="248"/>
      <c r="KZ260" s="248"/>
      <c r="LA260" s="248"/>
      <c r="LC260" s="235" t="str">
        <f t="shared" si="18"/>
        <v/>
      </c>
      <c r="LD260" s="240" t="str" cm="1">
        <f t="array" ref="LD260">IFERROR((((D260/FRACAS!$AY$1)*60
)-(SUMPRODUCT((FRACAS!$B$5:$B$8970=D$4)*(FRACAS!$D$5:$D$8970&lt;=D260)*(IFERROR(FRACAS!$AM$5:$AM$8970,0)))
))/((D260/FRACAS!$AY$1)*60),"")</f>
        <v/>
      </c>
      <c r="LE260" s="240" t="str" cm="1">
        <f t="array" ref="LE260">IFERROR((((E260/FRACAS!$AY$1)*60
)-(SUMPRODUCT((FRACAS!$B$5:$B$8970=E$4)*(FRACAS!$D$5:$D$8970&lt;=E260)*(IFERROR(FRACAS!$AM$5:$AM$8970,0)))
))/((E260/FRACAS!$AY$1)*60),"")</f>
        <v/>
      </c>
      <c r="LF260" s="240" t="str" cm="1">
        <f t="array" ref="LF260">IFERROR((((F260/FRACAS!$AY$1)*60
)-(SUMPRODUCT((FRACAS!$B$5:$B$8970=F$4)*(FRACAS!$D$5:$D$8970&lt;=F260)*(IFERROR(FRACAS!$AM$5:$AM$8970,0)))
))/((F260/FRACAS!$AY$1)*60),"")</f>
        <v/>
      </c>
      <c r="LG260" s="240" t="str" cm="1">
        <f t="array" ref="LG260">IFERROR((((G260/FRACAS!$AY$1)*60
)-(SUMPRODUCT((FRACAS!$B$5:$B$8970=G$4)*(FRACAS!$D$5:$D$8970&lt;=G260)*(IFERROR(FRACAS!$AM$5:$AM$8970,0)))
))/((G260/FRACAS!$AY$1)*60),"")</f>
        <v/>
      </c>
      <c r="LH260" s="240" t="str" cm="1">
        <f t="array" ref="LH260">IFERROR((((H260/FRACAS!$AY$1)*60
)-(SUMPRODUCT((FRACAS!$B$5:$B$8970=H$4)*(FRACAS!$D$5:$D$8970&lt;=H260)*(IFERROR(FRACAS!$AM$5:$AM$8970,0)))
))/((H260/FRACAS!$AY$1)*60),"")</f>
        <v/>
      </c>
      <c r="LI260" s="240" t="str" cm="1">
        <f t="array" ref="LI260">IFERROR((((I260/FRACAS!$AY$1)*60
)-(SUMPRODUCT((FRACAS!$B$5:$B$8970=I$4)*(FRACAS!$D$5:$D$8970&lt;=I260)*(IFERROR(FRACAS!$AM$5:$AM$8970,0)))
))/((I260/FRACAS!$AY$1)*60),"")</f>
        <v/>
      </c>
      <c r="LJ260" s="240" t="str" cm="1">
        <f t="array" ref="LJ260">IFERROR((((J260/FRACAS!$AY$1)*60
)-(SUMPRODUCT((FRACAS!$B$5:$B$8970=J$4)*(FRACAS!$D$5:$D$8970&lt;=J260)*(IFERROR(FRACAS!$AM$5:$AM$8970,0)))
))/((J260/FRACAS!$AY$1)*60),"")</f>
        <v/>
      </c>
      <c r="LK260" s="240" t="str" cm="1">
        <f t="array" ref="LK260">IFERROR((((K260/FRACAS!$AY$1)*60
)-(SUMPRODUCT((FRACAS!$B$5:$B$8970=K$4)*(FRACAS!$D$5:$D$8970&lt;=K260)*(IFERROR(FRACAS!$AM$5:$AM$8970,0)))
))/((K260/FRACAS!$AY$1)*60),"")</f>
        <v/>
      </c>
      <c r="LL260" s="240" t="str" cm="1">
        <f t="array" ref="LL260">IFERROR((((L260/FRACAS!$AY$1)*60
)-(SUMPRODUCT((FRACAS!$B$5:$B$8970=L$4)*(FRACAS!$D$5:$D$8970&lt;=L260)*(IFERROR(FRACAS!$AM$5:$AM$8970,0)))
))/((L260/FRACAS!$AY$1)*60),"")</f>
        <v/>
      </c>
      <c r="LM260" s="240" t="str" cm="1">
        <f t="array" ref="LM260">IFERROR((((M260/FRACAS!$AY$1)*60
)-(SUMPRODUCT((FRACAS!$B$5:$B$8970=M$4)*(FRACAS!$D$5:$D$8970&lt;=M260)*(IFERROR(FRACAS!$AM$5:$AM$8970,0)))
))/((M260/FRACAS!$AY$1)*60),"")</f>
        <v/>
      </c>
      <c r="LN260" s="240" t="str" cm="1">
        <f t="array" ref="LN260">IFERROR((((N260/FRACAS!$AY$1)*60
)-(SUMPRODUCT((FRACAS!$B$5:$B$8970=N$4)*(FRACAS!$D$5:$D$8970&lt;=N260)*(IFERROR(FRACAS!$AM$5:$AM$8970,0)))
))/((N260/FRACAS!$AY$1)*60),"")</f>
        <v/>
      </c>
      <c r="LO260" s="240" t="str" cm="1">
        <f t="array" ref="LO260">IFERROR((((O260/FRACAS!$AY$1)*60
)-(SUMPRODUCT((FRACAS!$B$5:$B$8970=O$4)*(FRACAS!$D$5:$D$8970&lt;=O260)*(IFERROR(FRACAS!$AM$5:$AM$8970,0)))
))/((O260/FRACAS!$AY$1)*60),"")</f>
        <v/>
      </c>
      <c r="LP260" s="240" t="str" cm="1">
        <f t="array" ref="LP260">IFERROR((((P260/FRACAS!$AY$1)*60
)-(SUMPRODUCT((FRACAS!$B$5:$B$8970=P$4)*(FRACAS!$D$5:$D$8970&lt;=P260)*(IFERROR(FRACAS!$AM$5:$AM$8970,0)))
))/((P260/FRACAS!$AY$1)*60),"")</f>
        <v/>
      </c>
      <c r="LQ260" s="240" t="str" cm="1">
        <f t="array" ref="LQ260">IFERROR((((Q260/FRACAS!$AY$1)*60
)-(SUMPRODUCT((FRACAS!$B$5:$B$8970=Q$4)*(FRACAS!$D$5:$D$8970&lt;=Q260)*(IFERROR(FRACAS!$AM$5:$AM$8970,0)))
))/((Q260/FRACAS!$AY$1)*60),"")</f>
        <v/>
      </c>
      <c r="LR260" s="240" t="str" cm="1">
        <f t="array" ref="LR260">IFERROR((((R260/FRACAS!$AY$1)*60
)-(SUMPRODUCT((FRACAS!$B$5:$B$8970=R$4)*(FRACAS!$D$5:$D$8970&lt;=R260)*(IFERROR(FRACAS!$AM$5:$AM$8970,0)))
))/((R260/FRACAS!$AY$1)*60),"")</f>
        <v/>
      </c>
      <c r="LS260" s="240" t="str" cm="1">
        <f t="array" ref="LS260">IFERROR((((S260/FRACAS!$AY$1)*60
)-(SUMPRODUCT((FRACAS!$B$5:$B$8970=S$4)*(FRACAS!$D$5:$D$8970&lt;=S260)*(IFERROR(FRACAS!$AM$5:$AM$8970,0)))
))/((S260/FRACAS!$AY$1)*60),"")</f>
        <v/>
      </c>
      <c r="LT260" s="240" t="str" cm="1">
        <f t="array" ref="LT260">IFERROR((((T260/FRACAS!$AY$1)*60
)-(SUMPRODUCT((FRACAS!$B$5:$B$8970=T$4)*(FRACAS!$D$5:$D$8970&lt;=T260)*(IFERROR(FRACAS!$AM$5:$AM$8970,0)))
))/((T260/FRACAS!$AY$1)*60),"")</f>
        <v/>
      </c>
      <c r="LU260" s="240" t="str" cm="1">
        <f t="array" ref="LU260">IFERROR((((U260/FRACAS!$AY$1)*60
)-(SUMPRODUCT((FRACAS!$B$5:$B$8970=U$4)*(FRACAS!$D$5:$D$8970&lt;=U260)*(IFERROR(FRACAS!$AM$5:$AM$8970,0)))
))/((U260/FRACAS!$AY$1)*60),"")</f>
        <v/>
      </c>
      <c r="LV260" s="240" t="str" cm="1">
        <f t="array" ref="LV260">IFERROR(
    (((V260/FRACAS!$AY$1)*60))
    /
    (((V260/FRACAS!$AY$1)*60) + SUMPRODUCT((FRACAS!$B$5:$B$8970=V$4)*(FRACAS!$D$5:$D$8970&lt;=V260)*(IFERROR(FRACAS!$AM$5:$AM$8970,0)))
    ),"")</f>
        <v/>
      </c>
      <c r="LW260" s="240" t="str" cm="1">
        <f t="array" ref="LW260">IFERROR(
    (((W260/FRACAS!$AY$1)*60))
    /
    (((W260/FRACAS!$AY$1)*60) + SUMPRODUCT((FRACAS!$B$5:$B$8970=W$4)*(FRACAS!$D$5:$D$8970&lt;=W260)*(IFERROR(FRACAS!$AM$5:$AM$8970,0)))
    ),"")</f>
        <v/>
      </c>
      <c r="LX260" s="240" t="str" cm="1">
        <f t="array" ref="LX260">IFERROR(
    (((X260/FRACAS!$AY$1)*60))
    /
    (((X260/FRACAS!$AY$1)*60) + SUMPRODUCT((FRACAS!$B$5:$B$8970=X$4)*(FRACAS!$D$5:$D$8970&lt;=X260)*(IFERROR(FRACAS!$AM$5:$AM$8970,0)))
    ),"")</f>
        <v/>
      </c>
      <c r="LY260" s="240" t="str" cm="1">
        <f t="array" ref="LY260">IFERROR(
    (((Y260/FRACAS!$AY$1)*60))
    /
    (((Y260/FRACAS!$AY$1)*60) + SUMPRODUCT((FRACAS!$B$5:$B$8970=Y$4)*(FRACAS!$D$5:$D$8970&lt;=Y260)*(IFERROR(FRACAS!$AM$5:$AM$8970,0)))
    ),"")</f>
        <v/>
      </c>
      <c r="LZ260" s="240" t="str" cm="1">
        <f t="array" ref="LZ260">IFERROR(
    (((Z260/FRACAS!$AY$1)*60))
    /
    (((Z260/FRACAS!$AY$1)*60) + SUMPRODUCT((FRACAS!$B$5:$B$8970=Z$4)*(FRACAS!$D$5:$D$8970&lt;=Z260)*(IFERROR(FRACAS!$AM$5:$AM$8970,0)))
    ),"")</f>
        <v/>
      </c>
      <c r="MA260" s="240" t="str" cm="1">
        <f t="array" ref="MA260">IFERROR(
    (((AA260/FRACAS!$AY$1)*60))
    /
    (((AA260/FRACAS!$AY$1)*60) + SUMPRODUCT((FRACAS!$B$5:$B$8970=AA$4)*(FRACAS!$D$5:$D$8970&lt;=AA260)*(IFERROR(FRACAS!$AM$5:$AM$8970,0)))
    ),"")</f>
        <v/>
      </c>
      <c r="MB260" s="240" t="str" cm="1">
        <f t="array" ref="MB260">IFERROR(
    (((AB260/FRACAS!$AY$1)*60))
    /
    (((AB260/FRACAS!$AY$1)*60) + SUMPRODUCT((FRACAS!$B$5:$B$8970=AB$4)*(FRACAS!$D$5:$D$8970&lt;=AB260)*(IFERROR(FRACAS!$AM$5:$AM$8970,0)))
    ),"")</f>
        <v/>
      </c>
      <c r="MC260" s="240" t="str" cm="1">
        <f t="array" ref="MC260">IFERROR(
    (((AC260/FRACAS!$AY$1)*60))
    /
    (((AC260/FRACAS!$AY$1)*60) + SUMPRODUCT((FRACAS!$B$5:$B$8970=AC$4)*(FRACAS!$D$5:$D$8970&lt;=AC260)*(IFERROR(FRACAS!$AM$5:$AM$8970,0)))
    ),"")</f>
        <v/>
      </c>
      <c r="MD260" s="240" t="str" cm="1">
        <f t="array" ref="MD260">IFERROR(
    (((AD260/FRACAS!$AY$1)*60))
    /
    (((AD260/FRACAS!$AY$1)*60) + SUMPRODUCT((FRACAS!$B$5:$B$8970=AD$4)*(FRACAS!$D$5:$D$8970&lt;=AD260)*(IFERROR(FRACAS!$AM$5:$AM$8970,0)))
    ),"")</f>
        <v/>
      </c>
      <c r="ME260" s="240" t="str" cm="1">
        <f t="array" ref="ME260">IFERROR(
    (((AE260/FRACAS!$AY$1)*60))
    /
    (((AE260/FRACAS!$AY$1)*60) + SUMPRODUCT((FRACAS!$B$5:$B$8970=AE$4)*(FRACAS!$D$5:$D$8970&lt;=AE260)*(IFERROR(FRACAS!$AM$5:$AM$8970,0)))
    ),"")</f>
        <v/>
      </c>
      <c r="MF260" s="240" t="str" cm="1">
        <f t="array" ref="MF260">IFERROR(
    (((AF260/FRACAS!$AY$1)*60))
    /
    (((AF260/FRACAS!$AY$1)*60) + SUMPRODUCT((FRACAS!$B$5:$B$8970=AF$4)*(FRACAS!$D$5:$D$8970&lt;=AF260)*(IFERROR(FRACAS!$AM$5:$AM$8970,0)))
    ),"")</f>
        <v/>
      </c>
      <c r="MG260" s="240" t="str" cm="1">
        <f t="array" ref="MG260">IFERROR(
    (((AG260/FRACAS!$AY$1)*60))
    /
    (((AG260/FRACAS!$AY$1)*60) + SUMPRODUCT((FRACAS!$B$5:$B$8970=AG$4)*(FRACAS!$D$5:$D$8970&lt;=AG260)*(IFERROR(FRACAS!$AM$5:$AM$8970,0)))
    ),"")</f>
        <v/>
      </c>
      <c r="MH260" s="240" t="str" cm="1">
        <f t="array" ref="MH260">IFERROR(
    (((AH260/FRACAS!$AY$1)*60))
    /
    (((AH260/FRACAS!$AY$1)*60) + SUMPRODUCT((FRACAS!$B$5:$B$8970=AH$4)*(FRACAS!$D$5:$D$8970&lt;=AH260)*(IFERROR(FRACAS!$AM$5:$AM$8970,0)))
    ),"")</f>
        <v/>
      </c>
      <c r="MI260" s="240" t="str" cm="1">
        <f t="array" ref="MI260">IFERROR(
    (((AI260/FRACAS!$AY$1)*60))
    /
    (((AI260/FRACAS!$AY$1)*60) + SUMPRODUCT((FRACAS!$B$5:$B$8970=AI$4)*(FRACAS!$D$5:$D$8970&lt;=AI260)*(IFERROR(FRACAS!$AM$5:$AM$8970,0)))
    ),"")</f>
        <v/>
      </c>
      <c r="MJ260" s="240" t="str" cm="1">
        <f t="array" ref="MJ260">IFERROR(
    (((AJ260/FRACAS!$AY$1)*60))
    /
    (((AJ260/FRACAS!$AY$1)*60) + SUMPRODUCT((FRACAS!$B$5:$B$8970=AJ$4)*(FRACAS!$D$5:$D$8970&lt;=AJ260)*(IFERROR(FRACAS!$AM$5:$AM$8970,0)))
    ),"")</f>
        <v/>
      </c>
      <c r="MK260" s="240" t="str" cm="1">
        <f t="array" ref="MK260">IFERROR(
    (((AK260/FRACAS!$AY$1)*60))
    /
    (((AK260/FRACAS!$AY$1)*60) + SUMPRODUCT((FRACAS!$B$5:$B$8970=AK$4)*(FRACAS!$D$5:$D$8970&lt;=AK260)*(IFERROR(FRACAS!$AM$5:$AM$8970,0)))
    ),"")</f>
        <v/>
      </c>
      <c r="ML260" s="240" t="str" cm="1">
        <f t="array" ref="ML260">IFERROR(
    (((AL260/FRACAS!$AY$1)*60))
    /
    (((AL260/FRACAS!$AY$1)*60) + SUMPRODUCT((FRACAS!$B$5:$B$8970=AL$4)*(FRACAS!$D$5:$D$8970&lt;=AL260)*(IFERROR(FRACAS!$AM$5:$AM$8970,0)))
    ),"")</f>
        <v/>
      </c>
      <c r="MM260" s="240" t="str" cm="1">
        <f t="array" ref="MM260">IFERROR(
    (((AM260/FRACAS!$AY$1)*60))
    /
    (((AM260/FRACAS!$AY$1)*60) + SUMPRODUCT((FRACAS!$B$5:$B$8970=AM$4)*(FRACAS!$D$5:$D$8970&lt;=AM260)*(IFERROR(FRACAS!$AM$5:$AM$8970,0)))
    ),"")</f>
        <v/>
      </c>
      <c r="MN260" s="240" t="str" cm="1">
        <f t="array" ref="MN260">IFERROR(
    (((AN260/FRACAS!$AY$1)*60))
    /
    (((AN260/FRACAS!$AY$1)*60) + SUMPRODUCT((FRACAS!$B$5:$B$8970=AN$4)*(FRACAS!$D$5:$D$8970&lt;=AN260)*(IFERROR(FRACAS!$AM$5:$AM$8970,0)))
    ),"")</f>
        <v/>
      </c>
      <c r="MO260" s="240" t="str" cm="1">
        <f t="array" ref="MO260">IFERROR(
    (((AO260/FRACAS!$AY$1)*60))
    /
    (((AO260/FRACAS!$AY$1)*60) + SUMPRODUCT((FRACAS!$B$5:$B$8970=AO$4)*(FRACAS!$D$5:$D$8970&lt;=AO260)*(IFERROR(FRACAS!$AM$5:$AM$8970,0)))
    ),"")</f>
        <v/>
      </c>
      <c r="MP260" s="240" t="str" cm="1">
        <f t="array" ref="MP260">IFERROR(
    (((AP260/FRACAS!$AY$1)*60))
    /
    (((AP260/FRACAS!$AY$1)*60) + SUMPRODUCT((FRACAS!$B$5:$B$8970=AP$4)*(FRACAS!$D$5:$D$8970&lt;=AP260)*(IFERROR(FRACAS!$AM$5:$AM$8970,0)))
    ),"")</f>
        <v/>
      </c>
      <c r="MQ260" s="240" t="str" cm="1">
        <f t="array" ref="MQ260">IFERROR(
    (((AQ260/FRACAS!$AY$1)*60))
    /
    (((AQ260/FRACAS!$AY$1)*60) + SUMPRODUCT((FRACAS!$B$5:$B$8970=AQ$4)*(FRACAS!$D$5:$D$8970&lt;=AQ260)*(IFERROR(FRACAS!$AM$5:$AM$8970,0)))
    ),"")</f>
        <v/>
      </c>
      <c r="MR260" s="194"/>
      <c r="MS260" s="194"/>
      <c r="MT260" s="194"/>
      <c r="MU260" s="194"/>
      <c r="MV260" s="194"/>
      <c r="MW260" s="194"/>
      <c r="MX260" s="194"/>
      <c r="MY260" s="194"/>
      <c r="MZ260" s="194"/>
      <c r="NA260" s="195"/>
      <c r="ND260" s="241">
        <f t="shared" si="21"/>
        <v>0</v>
      </c>
      <c r="NE260" s="242" t="str">
        <f t="shared" si="22"/>
        <v/>
      </c>
      <c r="NF260" s="193" t="str" cm="1">
        <f t="array" ref="NF260">IF($ND260=0,"",(IFERROR( (IFERROR($ND260/FRACAS!$AY$1*60,0) - SUMPRODUCT( (FRACAS!$K$5:$K$8972=NF$2) * IFERROR(FRACAS!$AN$5:$AN$8972,0) ) ) / IFERROR($ND260/FRACAS!$AY$1*60,0), 1 )))</f>
        <v/>
      </c>
      <c r="NG260" s="193" t="str" cm="1">
        <f t="array" ref="NG260">IF($ND260=0,"",(IFERROR( (IFERROR($ND260/FRACAS!$AY$1*60,0) - SUMPRODUCT( (FRACAS!$K$5:$K$8972=NG$2) * IFERROR(FRACAS!$AN$5:$AN$8972,0) ) ) / IFERROR($ND260/FRACAS!$AY$1*60,0), 1 )))</f>
        <v/>
      </c>
      <c r="NH260" s="193" t="str" cm="1">
        <f t="array" ref="NH260">IF($ND260=0,"",(IFERROR( (IFERROR($ND260/FRACAS!$AY$1*60,0) - SUMPRODUCT( (FRACAS!$K$5:$K$8972=NH$2) * IFERROR(FRACAS!$AN$5:$AN$8972,0) ) ) / IFERROR($ND260/FRACAS!$AY$1*60,0), 1 )))</f>
        <v/>
      </c>
      <c r="NI260" s="193" t="str" cm="1">
        <f t="array" ref="NI260">IF($ND260=0,"",(IFERROR( (IFERROR($ND260/FRACAS!$AY$1*60,0) - SUMPRODUCT( (FRACAS!$K$5:$K$8972=NI$2) * IFERROR(FRACAS!$AN$5:$AN$8972,0) ) ) / IFERROR($ND260/FRACAS!$AY$1*60,0), 1 )))</f>
        <v/>
      </c>
      <c r="NJ260" s="193" t="str" cm="1">
        <f t="array" ref="NJ260">IF($ND260=0,"",(IFERROR( (IFERROR($ND260/FRACAS!$AY$1*60,0) - SUMPRODUCT( (FRACAS!$K$5:$K$8972=NJ$2) * IFERROR(FRACAS!$AN$5:$AN$8972,0) ) ) / IFERROR($ND260/FRACAS!$AY$1*60,0), 1 )))</f>
        <v/>
      </c>
      <c r="NK260" s="193" t="str" cm="1">
        <f t="array" ref="NK260">IF($ND260=0,"",(IFERROR( (IFERROR($ND260/FRACAS!$AY$1*60,0) - SUMPRODUCT( (FRACAS!$K$5:$K$8972=NK$2) * IFERROR(FRACAS!$AN$5:$AN$8972,0) ) ) / IFERROR($ND260/FRACAS!$AY$1*60,0), 1 )))</f>
        <v/>
      </c>
      <c r="NL260" s="193" t="str" cm="1">
        <f t="array" ref="NL260">IF($ND260=0,"",(IFERROR( (IFERROR($ND260/FRACAS!$AY$1*60,0) - SUMPRODUCT( (FRACAS!$K$5:$K$8972=NL$2) * IFERROR(FRACAS!$AN$5:$AN$8972,0) ) ) / IFERROR($ND260/FRACAS!$AY$1*60,0), 1 )))</f>
        <v/>
      </c>
      <c r="NM260" s="193" t="str" cm="1">
        <f t="array" ref="NM260">IF($ND260=0,"",(IFERROR( (IFERROR($ND260/FRACAS!$AY$1*60,0) - SUMPRODUCT( (FRACAS!$K$5:$K$8972=NM$2) * IFERROR(FRACAS!$AN$5:$AN$8972,0) ) ) / IFERROR($ND260/FRACAS!$AY$1*60,0), 1 )))</f>
        <v/>
      </c>
      <c r="NN260" s="193" t="str" cm="1">
        <f t="array" ref="NN260">IF($ND260=0,"",(IFERROR( (IFERROR($ND260/FRACAS!$AY$1*60,0) - SUMPRODUCT( (FRACAS!$K$5:$K$8972=NN$2) * IFERROR(FRACAS!$AN$5:$AN$8972,0) ) ) / IFERROR($ND260/FRACAS!$AY$1*60,0), 1 )))</f>
        <v/>
      </c>
      <c r="NO260" s="193" t="str" cm="1">
        <f t="array" ref="NO260">IF($ND260=0,"",(IFERROR( (IFERROR($ND260/FRACAS!$AY$1*60,0) - SUMPRODUCT( (FRACAS!$K$5:$K$8972=NO$2) * IFERROR(FRACAS!$AN$5:$AN$8972,0) ) ) / IFERROR($ND260/FRACAS!$AY$1*60,0), 1 )))</f>
        <v/>
      </c>
      <c r="NP260" s="193" t="str" cm="1">
        <f t="array" ref="NP260">IF($ND260=0,"",(IFERROR( (IFERROR($ND260/FRACAS!$AY$1*60,0) - SUMPRODUCT( (FRACAS!$K$5:$K$8972=NP$2) * IFERROR(FRACAS!$AN$5:$AN$8972,0) ) ) / IFERROR($ND260/FRACAS!$AY$1*60,0), 1 )))</f>
        <v/>
      </c>
      <c r="NQ260" s="193" t="str" cm="1">
        <f t="array" ref="NQ260">IF($ND260=0,"",(IFERROR( (IFERROR($ND260/FRACAS!$AY$1*60,0) - SUMPRODUCT( (FRACAS!$K$5:$K$8972=NQ$2) * IFERROR(FRACAS!$AN$5:$AN$8972,0) ) ) / IFERROR($ND260/FRACAS!$AY$1*60,0), 1 )))</f>
        <v/>
      </c>
      <c r="NR260" s="193" t="str" cm="1">
        <f t="array" ref="NR260">IF($ND260=0,"",(IFERROR( (IFERROR($ND260/FRACAS!$AY$1*60,0) - SUMPRODUCT( (FRACAS!$K$5:$K$8972=NR$2) * IFERROR(FRACAS!$AN$5:$AN$8972,0) ) ) / IFERROR($ND260/FRACAS!$AY$1*60,0), 1 )))</f>
        <v/>
      </c>
      <c r="NS260" s="193" t="str" cm="1">
        <f t="array" ref="NS260">IF($ND260=0,"",(IFERROR( (IFERROR($ND260/FRACAS!$AY$1*60,0) - SUMPRODUCT( (FRACAS!$K$5:$K$8972=NS$2) * IFERROR(FRACAS!$AN$5:$AN$8972,0) ) ) / IFERROR($ND260/FRACAS!$AY$1*60,0), 1 )))</f>
        <v/>
      </c>
      <c r="NT260" s="193" t="str" cm="1">
        <f t="array" ref="NT260">IF($ND260=0,"",(IFERROR( (IFERROR($ND260/FRACAS!$AY$1*60,0) - SUMPRODUCT( (FRACAS!$K$5:$K$8972=NT$2) * IFERROR(FRACAS!$AN$5:$AN$8972,0) ) ) / IFERROR($ND260/FRACAS!$AY$1*60,0), 1 )))</f>
        <v/>
      </c>
      <c r="NU260" s="193" t="str" cm="1">
        <f t="array" ref="NU260">IF($ND260=0,"",(IFERROR( (IFERROR($ND260/FRACAS!$AY$1*60,0) - SUMPRODUCT( (FRACAS!$K$5:$K$8972=NU$2) * IFERROR(FRACAS!$AN$5:$AN$8972,0) ) ) / IFERROR($ND260/FRACAS!$AY$1*60,0), 1 )))</f>
        <v/>
      </c>
      <c r="NV260" s="193" t="str" cm="1">
        <f t="array" ref="NV260">IF($ND260=0,"",(IFERROR( (IFERROR($ND260/FRACAS!$AY$1*60,0) - SUMPRODUCT( (FRACAS!$K$5:$K$8972=NV$2) * IFERROR(FRACAS!$AN$5:$AN$8972,0) ) ) / IFERROR($ND260/FRACAS!$AY$1*60,0), 1 )))</f>
        <v/>
      </c>
      <c r="NW260" s="193" t="str" cm="1">
        <f t="array" ref="NW260">IF($ND260=0,"",(IFERROR( (IFERROR($ND260/FRACAS!$AY$1*60,0) - SUMPRODUCT( (FRACAS!$K$5:$K$8972=NW$2) * IFERROR(FRACAS!$AN$5:$AN$8972,0) ) ) / IFERROR($ND260/FRACAS!$AY$1*60,0), 1 )))</f>
        <v/>
      </c>
      <c r="NX260" s="193" t="str" cm="1">
        <f t="array" ref="NX260">IF($ND260=0,"",(IFERROR( (IFERROR($ND260/FRACAS!$AY$1*60,0) - SUMPRODUCT( (FRACAS!$K$5:$K$8972=NX$2) * IFERROR(FRACAS!$AN$5:$AN$8972,0) ) ) / IFERROR($ND260/FRACAS!$AY$1*60,0), 1 )))</f>
        <v/>
      </c>
      <c r="NY260" s="193" t="str" cm="1">
        <f t="array" ref="NY260">IF($ND260=0,"",(IFERROR( (IFERROR($ND260/FRACAS!$AY$1*60,0) - SUMPRODUCT( (FRACAS!$K$5:$K$8972=NY$2) * IFERROR(FRACAS!$AN$5:$AN$8972,0) ) ) / IFERROR($ND260/FRACAS!$AY$1*60,0), 1 )))</f>
        <v/>
      </c>
      <c r="NZ260" s="193" t="str" cm="1">
        <f t="array" ref="NZ260">IF($ND260=0,"",(IFERROR( (IFERROR($ND260/FRACAS!$AY$1*60,0) - SUMPRODUCT( (FRACAS!$K$5:$K$8972=NZ$2) * IFERROR(FRACAS!$AN$5:$AN$8972,0) ) ) / IFERROR($ND260/FRACAS!$AY$1*60,0), 1 )))</f>
        <v/>
      </c>
      <c r="OA260" s="193" t="str" cm="1">
        <f t="array" ref="OA260">IF($ND260=0,"",(IFERROR( (IFERROR($ND260/FRACAS!$AY$1*60,0) - SUMPRODUCT( (FRACAS!$K$5:$K$8972=OA$2) * IFERROR(FRACAS!$AN$5:$AN$8972,0) ) ) / IFERROR($ND260/FRACAS!$AY$1*60,0), 1 )))</f>
        <v/>
      </c>
      <c r="OB260" s="193" t="str" cm="1">
        <f t="array" ref="OB260">IF($ND260=0,"",(IFERROR( (IFERROR($ND260/FRACAS!$AY$1*60,0) - SUMPRODUCT( (FRACAS!$K$5:$K$8972=OB$2) * IFERROR(FRACAS!$AN$5:$AN$8972,0) ) ) / IFERROR($ND260/FRACAS!$AY$1*60,0), 1 )))</f>
        <v/>
      </c>
      <c r="OC260" s="193" t="str" cm="1">
        <f t="array" ref="OC260">IF($ND260=0,"",(IFERROR( (IFERROR($ND260/FRACAS!$AY$1*60,0) - SUMPRODUCT( (FRACAS!$K$5:$K$8972=OC$2) * IFERROR(FRACAS!$AN$5:$AN$8972,0) ) ) / IFERROR($ND260/FRACAS!$AY$1*60,0), 1 )))</f>
        <v/>
      </c>
      <c r="OD260" s="193" t="str" cm="1">
        <f t="array" ref="OD260">IF($ND260=0,"",(IFERROR( (IFERROR($ND260/FRACAS!$AY$1*60,0) - SUMPRODUCT( (FRACAS!$K$5:$K$8972=OD$2) * IFERROR(FRACAS!$AN$5:$AN$8972,0) ) ) / IFERROR($ND260/FRACAS!$AY$1*60,0), 1 )))</f>
        <v/>
      </c>
      <c r="OE260" s="193" t="str" cm="1">
        <f t="array" ref="OE260">IF($ND260=0,"",(IFERROR( (IFERROR($ND260/FRACAS!$AY$1*60,0) - SUMPRODUCT( (FRACAS!$K$5:$K$8972=OE$2) * IFERROR(FRACAS!$AN$5:$AN$8972,0) ) ) / IFERROR($ND260/FRACAS!$AY$1*60,0), 1 )))</f>
        <v/>
      </c>
      <c r="OF260" s="193" t="str" cm="1">
        <f t="array" ref="OF260">IF($ND260=0,"",(IFERROR( (IFERROR($ND260/FRACAS!$AY$1*60,0) - SUMPRODUCT( (FRACAS!$K$5:$K$8972=OF$2) * IFERROR(FRACAS!$AN$5:$AN$8972,0) ) ) / IFERROR($ND260/FRACAS!$AY$1*60,0), 1 )))</f>
        <v/>
      </c>
      <c r="OG260" s="193" t="str" cm="1">
        <f t="array" ref="OG260">IF($ND260=0,"",(IFERROR( (IFERROR($ND260/FRACAS!$AY$1*60,0) - SUMPRODUCT( (FRACAS!$K$5:$K$8972=OG$2) * IFERROR(FRACAS!$AN$5:$AN$8972,0) ) ) / IFERROR($ND260/FRACAS!$AY$1*60,0), 1 )))</f>
        <v/>
      </c>
      <c r="OH260" s="193" t="str" cm="1">
        <f t="array" ref="OH260">IF($ND260=0,"",(IFERROR( (IFERROR($ND260/FRACAS!$AY$1*60,0) - SUMPRODUCT( (FRACAS!$K$5:$K$8972=OH$2) * IFERROR(FRACAS!$AN$5:$AN$8972,0) ) ) / IFERROR($ND260/FRACAS!$AY$1*60,0), 1 )))</f>
        <v/>
      </c>
      <c r="OI260" s="193" t="str" cm="1">
        <f t="array" ref="OI260">IF($ND260=0,"",(IFERROR( (IFERROR($ND260/FRACAS!$AY$1*60,0) - SUMPRODUCT( (FRACAS!$K$5:$K$8972=OI$2) * IFERROR(FRACAS!$AN$5:$AN$8972,0) ) ) / IFERROR($ND260/FRACAS!$AY$1*60,0), 1 )))</f>
        <v/>
      </c>
      <c r="OJ260" s="193" t="str" cm="1">
        <f t="array" ref="OJ260">IF($ND260=0,"",(IFERROR( (IFERROR($ND260/FRACAS!$AY$1*60,0) - SUMPRODUCT( (FRACAS!$K$5:$K$8972=OJ$2) * IFERROR(FRACAS!$AN$5:$AN$8972,0) ) ) / IFERROR($ND260/FRACAS!$AY$1*60,0), 1 )))</f>
        <v/>
      </c>
      <c r="OK260" s="193" t="str" cm="1">
        <f t="array" ref="OK260">IF($ND260=0,"",(IFERROR( (IFERROR($ND260/FRACAS!$AY$1*60,0) - SUMPRODUCT( (FRACAS!$K$5:$K$8972=OK$2) * IFERROR(FRACAS!$AN$5:$AN$8972,0) ) ) / IFERROR($ND260/FRACAS!$AY$1*60,0), 1 )))</f>
        <v/>
      </c>
      <c r="OL260" s="193" t="str" cm="1">
        <f t="array" ref="OL260">IF($ND260=0,"",(IFERROR( (IFERROR($ND260/FRACAS!$AY$1*60,0) - SUMPRODUCT( (FRACAS!$K$5:$K$8972=OL$2) * IFERROR(FRACAS!$AN$5:$AN$8972,0) ) ) / IFERROR($ND260/FRACAS!$AY$1*60,0), 1 )))</f>
        <v/>
      </c>
      <c r="OM260" s="193" t="str" cm="1">
        <f t="array" ref="OM260">IF($ND260=0,"",(IFERROR( (IFERROR($ND260/FRACAS!$AY$1*60,0) - SUMPRODUCT( (FRACAS!$K$5:$K$8972=OM$2) * IFERROR(FRACAS!$AN$5:$AN$8972,0) ) ) / IFERROR($ND260/FRACAS!$AY$1*60,0), 1 )))</f>
        <v/>
      </c>
      <c r="ON260" s="193" t="str" cm="1">
        <f t="array" ref="ON260">IF($ND260=0,"",(IFERROR( (IFERROR($ND260/FRACAS!$AY$1*60,0) - SUMPRODUCT( (FRACAS!$K$5:$K$8972=ON$2) * IFERROR(FRACAS!$AN$5:$AN$8972,0) ) ) / IFERROR($ND260/FRACAS!$AY$1*60,0), 1 )))</f>
        <v/>
      </c>
      <c r="OO260" s="193" t="str" cm="1">
        <f t="array" ref="OO260">IF($ND260=0,"",(IFERROR( (IFERROR($ND260/FRACAS!$AY$1*60,0) - SUMPRODUCT( (FRACAS!$K$5:$K$8972=OO$2) * IFERROR(FRACAS!$AN$5:$AN$8972,0) ) ) / IFERROR($ND260/FRACAS!$AY$1*60,0), 1 )))</f>
        <v/>
      </c>
      <c r="OP260" s="193" t="str" cm="1">
        <f t="array" ref="OP260">IF($ND260=0,"",(IFERROR( (IFERROR($ND260/FRACAS!$AY$1*60,0) - SUMPRODUCT( (FRACAS!$K$5:$K$8972=OP$2) * IFERROR(FRACAS!$AN$5:$AN$8972,0) ) ) / IFERROR($ND260/FRACAS!$AY$1*60,0), 1 )))</f>
        <v/>
      </c>
      <c r="OQ260" s="193" t="str" cm="1">
        <f t="array" ref="OQ260">IF($ND260=0,"",(IFERROR( (IFERROR($ND260/FRACAS!$AY$1*60,0) - SUMPRODUCT( (FRACAS!$K$5:$K$8972=OQ$2) * IFERROR(FRACAS!$AN$5:$AN$8972,0) ) ) / IFERROR($ND260/FRACAS!$AY$1*60,0), 1 )))</f>
        <v/>
      </c>
      <c r="OR260" s="193" t="str" cm="1">
        <f t="array" ref="OR260">IF($ND260=0,"",(IFERROR( (IFERROR($ND260/FRACAS!$AY$1*60,0) - SUMPRODUCT( (FRACAS!$K$5:$K$8972=OR$2) * IFERROR(FRACAS!$AN$5:$AN$8972,0) ) ) / IFERROR($ND260/FRACAS!$AY$1*60,0), 1 )))</f>
        <v/>
      </c>
      <c r="OS260" s="193" t="str" cm="1">
        <f t="array" ref="OS260">IF($ND260=0,"",(IFERROR( (IFERROR($ND260/FRACAS!$AY$1*60,0) - SUMPRODUCT( (FRACAS!$K$5:$K$8972=OS$2) * IFERROR(FRACAS!$AN$5:$AN$8972,0) ) ) / IFERROR($ND260/FRACAS!$AY$1*60,0), 1 )))</f>
        <v/>
      </c>
      <c r="OT260" s="243" t="str" cm="1">
        <f t="array" ref="OT260">IF($ND260=0,"",(IFERROR( (IFERROR($ND260/FRACAS!$AY$1*60,0) - SUMPRODUCT( (FRACAS!$K$5:$K$8972=OT$2) * IFERROR(FRACAS!$AN$5:$AN$8972,0) ) ) / IFERROR($ND260/FRACAS!$AY$1*60,0), 1 )))</f>
        <v/>
      </c>
    </row>
    <row r="261" spans="2:410" x14ac:dyDescent="0.2">
      <c r="B261" s="233"/>
      <c r="C261" s="259">
        <f>IF('[1]17.11.2025 IASI18 Mileage'!C261="","",'[1]17.11.2025 IASI18 Mileage'!C261)</f>
        <v>47763</v>
      </c>
      <c r="D261" s="201" t="str">
        <f>IF('[1]17.11.2025 IASI18 Mileage'!D261="","",'[1]17.11.2025 IASI18 Mileage'!D261)</f>
        <v/>
      </c>
      <c r="E261" s="201" t="str">
        <f>IF('[1]17.11.2025 IASI18 Mileage'!E261="","",'[1]17.11.2025 IASI18 Mileage'!E261)</f>
        <v/>
      </c>
      <c r="F261" s="201" t="str">
        <f>IF('[1]17.11.2025 IASI18 Mileage'!F261="","",'[1]17.11.2025 IASI18 Mileage'!F261)</f>
        <v/>
      </c>
      <c r="G261" s="201" t="str">
        <f>IF('[1]17.11.2025 IASI18 Mileage'!G261="","",'[1]17.11.2025 IASI18 Mileage'!G261)</f>
        <v/>
      </c>
      <c r="H261" s="201" t="str">
        <f>IF('[1]17.11.2025 IASI18 Mileage'!H261="","",'[1]17.11.2025 IASI18 Mileage'!H261)</f>
        <v/>
      </c>
      <c r="I261" s="201" t="str">
        <f>IF('[1]17.11.2025 IASI18 Mileage'!I261="","",'[1]17.11.2025 IASI18 Mileage'!I261)</f>
        <v/>
      </c>
      <c r="J261" s="201" t="str">
        <f>IF('[1]17.11.2025 IASI18 Mileage'!J261="","",'[1]17.11.2025 IASI18 Mileage'!J261)</f>
        <v/>
      </c>
      <c r="K261" s="201" t="str">
        <f>IF('[1]17.11.2025 IASI18 Mileage'!K261="","",'[1]17.11.2025 IASI18 Mileage'!K261)</f>
        <v/>
      </c>
      <c r="L261" s="201" t="str">
        <f>IF('[1]17.11.2025 IASI18 Mileage'!L261="","",'[1]17.11.2025 IASI18 Mileage'!L261)</f>
        <v/>
      </c>
      <c r="M261" s="201" t="str">
        <f>IF('[1]17.11.2025 IASI18 Mileage'!M261="","",'[1]17.11.2025 IASI18 Mileage'!M261)</f>
        <v/>
      </c>
      <c r="N261" s="201" t="str">
        <f>IF('[1]17.11.2025 IASI18 Mileage'!N261="","",'[1]17.11.2025 IASI18 Mileage'!N261)</f>
        <v/>
      </c>
      <c r="O261" s="201" t="str">
        <f>IF('[1]17.11.2025 IASI18 Mileage'!O261="","",'[1]17.11.2025 IASI18 Mileage'!O261)</f>
        <v/>
      </c>
      <c r="P261" s="201" t="str">
        <f>IF('[1]17.11.2025 IASI18 Mileage'!P261="","",'[1]17.11.2025 IASI18 Mileage'!P261)</f>
        <v/>
      </c>
      <c r="Q261" s="201" t="str">
        <f>IF('[1]17.11.2025 IASI18 Mileage'!Q261="","",'[1]17.11.2025 IASI18 Mileage'!Q261)</f>
        <v/>
      </c>
      <c r="R261" s="201" t="str">
        <f>IF('[1]17.11.2025 IASI18 Mileage'!R261="","",'[1]17.11.2025 IASI18 Mileage'!R261)</f>
        <v/>
      </c>
      <c r="S261" s="201" t="str">
        <f>IF('[1]17.11.2025 IASI18 Mileage'!S261="","",'[1]17.11.2025 IASI18 Mileage'!S261)</f>
        <v/>
      </c>
      <c r="T261" s="201" t="str">
        <f>IF('[1]17.11.2025 IASI18 Mileage'!T261="","",'[1]17.11.2025 IASI18 Mileage'!T261)</f>
        <v/>
      </c>
      <c r="U261" s="201" t="str">
        <f>IF('[1]17.11.2025 IASI18 Mileage'!U261="","",'[1]17.11.2025 IASI18 Mileage'!U261)</f>
        <v/>
      </c>
      <c r="V261" s="201"/>
      <c r="W261" s="201"/>
      <c r="X261" s="201"/>
      <c r="Y261" s="201"/>
      <c r="Z261" s="201"/>
      <c r="AA261" s="201"/>
      <c r="AB261" s="201"/>
      <c r="AC261" s="201"/>
      <c r="AD261" s="201"/>
      <c r="AE261" s="201"/>
      <c r="AF261" s="201"/>
      <c r="AG261" s="201"/>
      <c r="AH261" s="201"/>
      <c r="AI261" s="201"/>
      <c r="AJ261" s="201"/>
      <c r="AK261" s="201"/>
      <c r="AL261" s="201"/>
      <c r="AM261" s="201"/>
      <c r="AN261" s="201"/>
      <c r="AO261" s="201"/>
      <c r="AP261" s="201"/>
      <c r="AQ261" s="201"/>
      <c r="AR261" s="201"/>
      <c r="AS261" s="201"/>
      <c r="AT261" s="201"/>
      <c r="AU261" s="201"/>
      <c r="AV261" s="201"/>
      <c r="AW261" s="201"/>
      <c r="AX261" s="201"/>
      <c r="AY261" s="201"/>
      <c r="AZ261" s="201"/>
      <c r="BA261" s="202"/>
      <c r="BB261" s="184"/>
      <c r="BD261" s="234"/>
      <c r="BE261" s="234"/>
      <c r="BF261" s="234"/>
      <c r="BG261" s="234"/>
      <c r="BH261" s="234"/>
      <c r="BI261" s="234"/>
      <c r="BJ261" s="234"/>
      <c r="BK261" s="234"/>
      <c r="BL261" s="234"/>
      <c r="BM261" s="234"/>
      <c r="DC261" s="184">
        <f t="shared" si="19"/>
        <v>0</v>
      </c>
      <c r="DD261" s="235" t="str">
        <f t="shared" si="20"/>
        <v/>
      </c>
      <c r="DE261" s="186">
        <f>IF(D261&gt; 0,(COUNTIFS(FRACAS!$B$5:$B$8972, D$4, FRACAS!$D$5:$D$8972, "&lt;="&amp;D261)), "" )</f>
        <v>0</v>
      </c>
      <c r="DF261" s="186">
        <f>IF(E261&gt; 0,(COUNTIFS(FRACAS!$B$5:$B$8972, E$4, FRACAS!$D$5:$D$8972, "&lt;="&amp;E261)), "" )</f>
        <v>0</v>
      </c>
      <c r="DG261" s="186">
        <f>IF(F261&gt; 0,(COUNTIFS(FRACAS!$B$5:$B$8972, F$4, FRACAS!$D$5:$D$8972, "&lt;="&amp;F261)), "" )</f>
        <v>0</v>
      </c>
      <c r="DH261" s="186">
        <f>IF(G261&gt; 0,(COUNTIFS(FRACAS!$B$5:$B$8972, G$4, FRACAS!$D$5:$D$8972, "&lt;="&amp;G261)), "" )</f>
        <v>0</v>
      </c>
      <c r="DI261" s="186">
        <f>IF(H261&gt; 0,(COUNTIFS(FRACAS!$B$5:$B$8972, H$4, FRACAS!$D$5:$D$8972, "&lt;="&amp;H261)), "" )</f>
        <v>0</v>
      </c>
      <c r="DJ261" s="186">
        <f>IF(I261&gt; 0,(COUNTIFS(FRACAS!$B$5:$B$8972, I$4, FRACAS!$D$5:$D$8972, "&lt;="&amp;I261)), "" )</f>
        <v>0</v>
      </c>
      <c r="DK261" s="186">
        <f>IF(J261&gt; 0,(COUNTIFS(FRACAS!$B$5:$B$8972, J$4, FRACAS!$D$5:$D$8972, "&lt;="&amp;J261)), "" )</f>
        <v>0</v>
      </c>
      <c r="DL261" s="186">
        <f>IF(K261&gt; 0,(COUNTIFS(FRACAS!$B$5:$B$8972, K$4, FRACAS!$D$5:$D$8972, "&lt;="&amp;K261)), "" )</f>
        <v>0</v>
      </c>
      <c r="DM261" s="186">
        <f>IF(L261&gt; 0,(COUNTIFS(FRACAS!$B$5:$B$8972, L$4, FRACAS!$D$5:$D$8972, "&lt;="&amp;L261)), "" )</f>
        <v>0</v>
      </c>
      <c r="DN261" s="186">
        <f>IF(M261&gt; 0,(COUNTIFS(FRACAS!$B$5:$B$8972, M$4, FRACAS!$D$5:$D$8972, "&lt;="&amp;M261)), "" )</f>
        <v>0</v>
      </c>
      <c r="DO261" s="186">
        <f>IF(N261&gt; 0,(COUNTIFS(FRACAS!$B$5:$B$8972, N$4, FRACAS!$D$5:$D$8972, "&lt;="&amp;N261)), "" )</f>
        <v>0</v>
      </c>
      <c r="DP261" s="186">
        <f>IF(O261&gt; 0,(COUNTIFS(FRACAS!$B$5:$B$8972, O$4, FRACAS!$D$5:$D$8972, "&lt;="&amp;O261)), "" )</f>
        <v>0</v>
      </c>
      <c r="DQ261" s="186">
        <f>IF(P261&gt; 0,(COUNTIFS(FRACAS!$B$5:$B$8972, P$4, FRACAS!$D$5:$D$8972, "&lt;="&amp;P261)), "" )</f>
        <v>0</v>
      </c>
      <c r="DR261" s="186">
        <f>IF(Q261&gt; 0,(COUNTIFS(FRACAS!$B$5:$B$8972, Q$4, FRACAS!$D$5:$D$8972, "&lt;="&amp;Q261)), "" )</f>
        <v>0</v>
      </c>
      <c r="DS261" s="186">
        <f>IF(R261&gt; 0,(COUNTIFS(FRACAS!$B$5:$B$8972, R$4, FRACAS!$D$5:$D$8972, "&lt;="&amp;R261)), "" )</f>
        <v>0</v>
      </c>
      <c r="DT261" s="186">
        <f>IF(S261&gt; 0,(COUNTIFS(FRACAS!$B$5:$B$8972, S$4, FRACAS!$D$5:$D$8972, "&lt;="&amp;S261)), "" )</f>
        <v>0</v>
      </c>
      <c r="DU261" s="186">
        <f>IF(T261&gt; 0,(COUNTIFS(FRACAS!$B$5:$B$8972, T$4, FRACAS!$D$5:$D$8972, "&lt;="&amp;T261)), "" )</f>
        <v>0</v>
      </c>
      <c r="DV261" s="186">
        <f>IF(U261&gt; 0,(COUNTIFS(FRACAS!$B$5:$B$8972, U$4, FRACAS!$D$5:$D$8972, "&lt;="&amp;U261)), "" )</f>
        <v>0</v>
      </c>
      <c r="DW261" s="186" t="str">
        <f>IF(V261&gt; 0,(COUNTIFS(FRACAS!$B$5:$B$8972, V$4, FRACAS!$D$5:$D$8972, "&lt;="&amp;V261)), "" )</f>
        <v/>
      </c>
      <c r="DX261" s="186" t="str">
        <f>IF(W261&gt; 0,(COUNTIFS(FRACAS!$B$5:$B$8972, W$4, FRACAS!$D$5:$D$8972, "&lt;="&amp;W261)), "" )</f>
        <v/>
      </c>
      <c r="DY261" s="186" t="str">
        <f>IF(X261&gt; 0,(COUNTIFS(FRACAS!$B$5:$B$8972, X$4, FRACAS!$D$5:$D$8972, "&lt;="&amp;X261)), "" )</f>
        <v/>
      </c>
      <c r="DZ261" s="186" t="str">
        <f>IF(Y261&gt; 0,(COUNTIFS(FRACAS!$B$5:$B$8972, Y$4, FRACAS!$D$5:$D$8972, "&lt;="&amp;Y261)), "" )</f>
        <v/>
      </c>
      <c r="EA261" s="186" t="str">
        <f>IF(Z261&gt; 0,(COUNTIFS(FRACAS!$B$5:$B$8972, Z$4, FRACAS!$D$5:$D$8972, "&lt;="&amp;Z261)), "" )</f>
        <v/>
      </c>
      <c r="EB261" s="186" t="str">
        <f>IF(AA261&gt; 0,(COUNTIFS(FRACAS!$B$5:$B$8972, AA$4, FRACAS!$D$5:$D$8972, "&lt;="&amp;AA261)), "" )</f>
        <v/>
      </c>
      <c r="EC261" s="186" t="str">
        <f>IF(AB261&gt; 0,(COUNTIFS(FRACAS!$B$5:$B$8972, AB$4, FRACAS!$D$5:$D$8972, "&lt;="&amp;AB261)), "" )</f>
        <v/>
      </c>
      <c r="ED261" s="186" t="str">
        <f>IF(AC261&gt; 0,(COUNTIFS(FRACAS!$B$5:$B$8972, AC$4, FRACAS!$D$5:$D$8972, "&lt;="&amp;AC261)), "" )</f>
        <v/>
      </c>
      <c r="EE261" s="186" t="str">
        <f>IF(AD261&gt; 0,(COUNTIFS(FRACAS!$B$5:$B$8972, AD$4, FRACAS!$D$5:$D$8972, "&lt;="&amp;AD261)), "" )</f>
        <v/>
      </c>
      <c r="EF261" s="186" t="str">
        <f>IF(AE261&gt; 0,(COUNTIFS(FRACAS!$B$5:$B$8972, AE$4, FRACAS!$D$5:$D$8972, "&lt;="&amp;AE261)), "" )</f>
        <v/>
      </c>
      <c r="EG261" s="186" t="str">
        <f>IF(AF261&gt; 0,(COUNTIFS(FRACAS!$B$5:$B$8972, AF$4, FRACAS!$D$5:$D$8972, "&lt;="&amp;AF261)), "" )</f>
        <v/>
      </c>
      <c r="EH261" s="186" t="str">
        <f>IF(AG261&gt; 0,(COUNTIFS(FRACAS!$B$5:$B$8972, AG$4, FRACAS!$D$5:$D$8972, "&lt;="&amp;AG261)), "" )</f>
        <v/>
      </c>
      <c r="EI261" s="186" t="str">
        <f>IF(AH261&gt; 0,(COUNTIFS(FRACAS!$B$5:$B$8972, AH$4, FRACAS!$D$5:$D$8972, "&lt;="&amp;AH261)), "" )</f>
        <v/>
      </c>
      <c r="EJ261" s="186" t="str">
        <f>IF(AI261&gt; 0,(COUNTIFS(FRACAS!$B$5:$B$8972, AI$4, FRACAS!$D$5:$D$8972, "&lt;="&amp;AI261)), "" )</f>
        <v/>
      </c>
      <c r="EK261" s="186" t="str">
        <f>IF(AJ261&gt; 0,(COUNTIFS(FRACAS!$B$5:$B$8972, AJ$4, FRACAS!$D$5:$D$8972, "&lt;="&amp;AJ261)), "" )</f>
        <v/>
      </c>
      <c r="EL261" s="186" t="str">
        <f>IF(AK261&gt; 0,(COUNTIFS(FRACAS!$B$5:$B$8972, AK$4, FRACAS!$D$5:$D$8972, "&lt;="&amp;AK261)), "" )</f>
        <v/>
      </c>
      <c r="EM261" s="186" t="str">
        <f>IF(AL261&gt; 0,(COUNTIFS(FRACAS!$B$5:$B$8972, AL$4, FRACAS!$D$5:$D$8972, "&lt;="&amp;AL261)), "" )</f>
        <v/>
      </c>
      <c r="EN261" s="186" t="str">
        <f>IF(AM261&gt; 0,(COUNTIFS(FRACAS!$B$5:$B$8972, AM$4, FRACAS!$D$5:$D$8972, "&lt;="&amp;AM261)), "" )</f>
        <v/>
      </c>
      <c r="EO261" s="186" t="str">
        <f>IF(AN261&gt; 0,(COUNTIFS(FRACAS!$B$5:$B$8972, AN$4, FRACAS!$D$5:$D$8972, "&lt;="&amp;AN261)), "" )</f>
        <v/>
      </c>
      <c r="EP261" s="186" t="str">
        <f>IF(AO261&gt; 0,(COUNTIFS(FRACAS!$B$5:$B$8972, AO$4, FRACAS!$D$5:$D$8972, "&lt;="&amp;AO261)), "" )</f>
        <v/>
      </c>
      <c r="EQ261" s="186" t="str">
        <f>IF(AP261&gt; 0,(COUNTIFS(FRACAS!$B$5:$B$8972, AP$4, FRACAS!$D$5:$D$8972, "&lt;="&amp;AP261)), "" )</f>
        <v/>
      </c>
      <c r="ER261" s="186" t="str">
        <f>IF(AQ261&gt; 0,(COUNTIFS(FRACAS!$B$5:$B$8972, AQ$4, FRACAS!$D$5:$D$8972, "&lt;="&amp;AQ261)), "" )</f>
        <v/>
      </c>
      <c r="ES261" s="246"/>
      <c r="ET261" s="194"/>
      <c r="EU261" s="194"/>
      <c r="EV261" s="194"/>
      <c r="EW261" s="194"/>
      <c r="EX261" s="194"/>
      <c r="EY261" s="194"/>
      <c r="EZ261" s="194"/>
      <c r="FA261" s="194"/>
      <c r="FB261" s="195"/>
      <c r="FE261" s="190"/>
      <c r="FF261" s="190"/>
      <c r="FG261" s="190"/>
      <c r="FH261" s="190"/>
      <c r="FI261" s="190"/>
      <c r="FJ261" s="190"/>
      <c r="FK261" s="190"/>
      <c r="FL261" s="190"/>
      <c r="FM261" s="190"/>
      <c r="FN261" s="190"/>
      <c r="JD261" s="238"/>
      <c r="JE261" s="238"/>
      <c r="JF261" s="238"/>
      <c r="JG261" s="238"/>
      <c r="JH261" s="238"/>
      <c r="JI261" s="238"/>
      <c r="JJ261" s="238"/>
      <c r="JK261" s="238"/>
      <c r="JL261" s="238"/>
      <c r="JM261" s="238"/>
      <c r="JN261" s="247"/>
      <c r="JO261" s="248"/>
      <c r="JP261" s="248"/>
      <c r="JQ261" s="248"/>
      <c r="JR261" s="248"/>
      <c r="JS261" s="248"/>
      <c r="JT261" s="248"/>
      <c r="JU261" s="248"/>
      <c r="JV261" s="248"/>
      <c r="JW261" s="248"/>
      <c r="JX261" s="248"/>
      <c r="JY261" s="248"/>
      <c r="JZ261" s="248"/>
      <c r="KA261" s="248"/>
      <c r="KB261" s="248"/>
      <c r="KC261" s="248"/>
      <c r="KD261" s="248"/>
      <c r="KE261" s="248"/>
      <c r="KF261" s="248"/>
      <c r="KG261" s="248"/>
      <c r="KH261" s="248"/>
      <c r="KI261" s="248"/>
      <c r="KJ261" s="248"/>
      <c r="KK261" s="248"/>
      <c r="KL261" s="248"/>
      <c r="KM261" s="248"/>
      <c r="KN261" s="248"/>
      <c r="KO261" s="248"/>
      <c r="KP261" s="248"/>
      <c r="KQ261" s="248"/>
      <c r="KR261" s="248"/>
      <c r="KS261" s="248"/>
      <c r="KT261" s="248"/>
      <c r="KU261" s="248"/>
      <c r="KV261" s="248"/>
      <c r="KW261" s="248"/>
      <c r="KX261" s="248"/>
      <c r="KY261" s="248"/>
      <c r="KZ261" s="248"/>
      <c r="LA261" s="248"/>
      <c r="LC261" s="235" t="str">
        <f t="shared" ref="LC261:LC324" si="23">DD261</f>
        <v/>
      </c>
      <c r="LD261" s="240" t="str" cm="1">
        <f t="array" ref="LD261">IFERROR((((D261/FRACAS!$AY$1)*60
)-(SUMPRODUCT((FRACAS!$B$5:$B$8970=D$4)*(FRACAS!$D$5:$D$8970&lt;=D261)*(IFERROR(FRACAS!$AM$5:$AM$8970,0)))
))/((D261/FRACAS!$AY$1)*60),"")</f>
        <v/>
      </c>
      <c r="LE261" s="240" t="str" cm="1">
        <f t="array" ref="LE261">IFERROR((((E261/FRACAS!$AY$1)*60
)-(SUMPRODUCT((FRACAS!$B$5:$B$8970=E$4)*(FRACAS!$D$5:$D$8970&lt;=E261)*(IFERROR(FRACAS!$AM$5:$AM$8970,0)))
))/((E261/FRACAS!$AY$1)*60),"")</f>
        <v/>
      </c>
      <c r="LF261" s="240" t="str" cm="1">
        <f t="array" ref="LF261">IFERROR((((F261/FRACAS!$AY$1)*60
)-(SUMPRODUCT((FRACAS!$B$5:$B$8970=F$4)*(FRACAS!$D$5:$D$8970&lt;=F261)*(IFERROR(FRACAS!$AM$5:$AM$8970,0)))
))/((F261/FRACAS!$AY$1)*60),"")</f>
        <v/>
      </c>
      <c r="LG261" s="240" t="str" cm="1">
        <f t="array" ref="LG261">IFERROR((((G261/FRACAS!$AY$1)*60
)-(SUMPRODUCT((FRACAS!$B$5:$B$8970=G$4)*(FRACAS!$D$5:$D$8970&lt;=G261)*(IFERROR(FRACAS!$AM$5:$AM$8970,0)))
))/((G261/FRACAS!$AY$1)*60),"")</f>
        <v/>
      </c>
      <c r="LH261" s="240" t="str" cm="1">
        <f t="array" ref="LH261">IFERROR((((H261/FRACAS!$AY$1)*60
)-(SUMPRODUCT((FRACAS!$B$5:$B$8970=H$4)*(FRACAS!$D$5:$D$8970&lt;=H261)*(IFERROR(FRACAS!$AM$5:$AM$8970,0)))
))/((H261/FRACAS!$AY$1)*60),"")</f>
        <v/>
      </c>
      <c r="LI261" s="240" t="str" cm="1">
        <f t="array" ref="LI261">IFERROR((((I261/FRACAS!$AY$1)*60
)-(SUMPRODUCT((FRACAS!$B$5:$B$8970=I$4)*(FRACAS!$D$5:$D$8970&lt;=I261)*(IFERROR(FRACAS!$AM$5:$AM$8970,0)))
))/((I261/FRACAS!$AY$1)*60),"")</f>
        <v/>
      </c>
      <c r="LJ261" s="240" t="str" cm="1">
        <f t="array" ref="LJ261">IFERROR((((J261/FRACAS!$AY$1)*60
)-(SUMPRODUCT((FRACAS!$B$5:$B$8970=J$4)*(FRACAS!$D$5:$D$8970&lt;=J261)*(IFERROR(FRACAS!$AM$5:$AM$8970,0)))
))/((J261/FRACAS!$AY$1)*60),"")</f>
        <v/>
      </c>
      <c r="LK261" s="240" t="str" cm="1">
        <f t="array" ref="LK261">IFERROR((((K261/FRACAS!$AY$1)*60
)-(SUMPRODUCT((FRACAS!$B$5:$B$8970=K$4)*(FRACAS!$D$5:$D$8970&lt;=K261)*(IFERROR(FRACAS!$AM$5:$AM$8970,0)))
))/((K261/FRACAS!$AY$1)*60),"")</f>
        <v/>
      </c>
      <c r="LL261" s="240" t="str" cm="1">
        <f t="array" ref="LL261">IFERROR((((L261/FRACAS!$AY$1)*60
)-(SUMPRODUCT((FRACAS!$B$5:$B$8970=L$4)*(FRACAS!$D$5:$D$8970&lt;=L261)*(IFERROR(FRACAS!$AM$5:$AM$8970,0)))
))/((L261/FRACAS!$AY$1)*60),"")</f>
        <v/>
      </c>
      <c r="LM261" s="240" t="str" cm="1">
        <f t="array" ref="LM261">IFERROR((((M261/FRACAS!$AY$1)*60
)-(SUMPRODUCT((FRACAS!$B$5:$B$8970=M$4)*(FRACAS!$D$5:$D$8970&lt;=M261)*(IFERROR(FRACAS!$AM$5:$AM$8970,0)))
))/((M261/FRACAS!$AY$1)*60),"")</f>
        <v/>
      </c>
      <c r="LN261" s="240" t="str" cm="1">
        <f t="array" ref="LN261">IFERROR((((N261/FRACAS!$AY$1)*60
)-(SUMPRODUCT((FRACAS!$B$5:$B$8970=N$4)*(FRACAS!$D$5:$D$8970&lt;=N261)*(IFERROR(FRACAS!$AM$5:$AM$8970,0)))
))/((N261/FRACAS!$AY$1)*60),"")</f>
        <v/>
      </c>
      <c r="LO261" s="240" t="str" cm="1">
        <f t="array" ref="LO261">IFERROR((((O261/FRACAS!$AY$1)*60
)-(SUMPRODUCT((FRACAS!$B$5:$B$8970=O$4)*(FRACAS!$D$5:$D$8970&lt;=O261)*(IFERROR(FRACAS!$AM$5:$AM$8970,0)))
))/((O261/FRACAS!$AY$1)*60),"")</f>
        <v/>
      </c>
      <c r="LP261" s="240" t="str" cm="1">
        <f t="array" ref="LP261">IFERROR((((P261/FRACAS!$AY$1)*60
)-(SUMPRODUCT((FRACAS!$B$5:$B$8970=P$4)*(FRACAS!$D$5:$D$8970&lt;=P261)*(IFERROR(FRACAS!$AM$5:$AM$8970,0)))
))/((P261/FRACAS!$AY$1)*60),"")</f>
        <v/>
      </c>
      <c r="LQ261" s="240" t="str" cm="1">
        <f t="array" ref="LQ261">IFERROR((((Q261/FRACAS!$AY$1)*60
)-(SUMPRODUCT((FRACAS!$B$5:$B$8970=Q$4)*(FRACAS!$D$5:$D$8970&lt;=Q261)*(IFERROR(FRACAS!$AM$5:$AM$8970,0)))
))/((Q261/FRACAS!$AY$1)*60),"")</f>
        <v/>
      </c>
      <c r="LR261" s="240" t="str" cm="1">
        <f t="array" ref="LR261">IFERROR((((R261/FRACAS!$AY$1)*60
)-(SUMPRODUCT((FRACAS!$B$5:$B$8970=R$4)*(FRACAS!$D$5:$D$8970&lt;=R261)*(IFERROR(FRACAS!$AM$5:$AM$8970,0)))
))/((R261/FRACAS!$AY$1)*60),"")</f>
        <v/>
      </c>
      <c r="LS261" s="240" t="str" cm="1">
        <f t="array" ref="LS261">IFERROR((((S261/FRACAS!$AY$1)*60
)-(SUMPRODUCT((FRACAS!$B$5:$B$8970=S$4)*(FRACAS!$D$5:$D$8970&lt;=S261)*(IFERROR(FRACAS!$AM$5:$AM$8970,0)))
))/((S261/FRACAS!$AY$1)*60),"")</f>
        <v/>
      </c>
      <c r="LT261" s="240" t="str" cm="1">
        <f t="array" ref="LT261">IFERROR((((T261/FRACAS!$AY$1)*60
)-(SUMPRODUCT((FRACAS!$B$5:$B$8970=T$4)*(FRACAS!$D$5:$D$8970&lt;=T261)*(IFERROR(FRACAS!$AM$5:$AM$8970,0)))
))/((T261/FRACAS!$AY$1)*60),"")</f>
        <v/>
      </c>
      <c r="LU261" s="240" t="str" cm="1">
        <f t="array" ref="LU261">IFERROR((((U261/FRACAS!$AY$1)*60
)-(SUMPRODUCT((FRACAS!$B$5:$B$8970=U$4)*(FRACAS!$D$5:$D$8970&lt;=U261)*(IFERROR(FRACAS!$AM$5:$AM$8970,0)))
))/((U261/FRACAS!$AY$1)*60),"")</f>
        <v/>
      </c>
      <c r="LV261" s="240" t="str" cm="1">
        <f t="array" ref="LV261">IFERROR(
    (((V261/FRACAS!$AY$1)*60))
    /
    (((V261/FRACAS!$AY$1)*60) + SUMPRODUCT((FRACAS!$B$5:$B$8970=V$4)*(FRACAS!$D$5:$D$8970&lt;=V261)*(IFERROR(FRACAS!$AM$5:$AM$8970,0)))
    ),"")</f>
        <v/>
      </c>
      <c r="LW261" s="240" t="str" cm="1">
        <f t="array" ref="LW261">IFERROR(
    (((W261/FRACAS!$AY$1)*60))
    /
    (((W261/FRACAS!$AY$1)*60) + SUMPRODUCT((FRACAS!$B$5:$B$8970=W$4)*(FRACAS!$D$5:$D$8970&lt;=W261)*(IFERROR(FRACAS!$AM$5:$AM$8970,0)))
    ),"")</f>
        <v/>
      </c>
      <c r="LX261" s="240" t="str" cm="1">
        <f t="array" ref="LX261">IFERROR(
    (((X261/FRACAS!$AY$1)*60))
    /
    (((X261/FRACAS!$AY$1)*60) + SUMPRODUCT((FRACAS!$B$5:$B$8970=X$4)*(FRACAS!$D$5:$D$8970&lt;=X261)*(IFERROR(FRACAS!$AM$5:$AM$8970,0)))
    ),"")</f>
        <v/>
      </c>
      <c r="LY261" s="240" t="str" cm="1">
        <f t="array" ref="LY261">IFERROR(
    (((Y261/FRACAS!$AY$1)*60))
    /
    (((Y261/FRACAS!$AY$1)*60) + SUMPRODUCT((FRACAS!$B$5:$B$8970=Y$4)*(FRACAS!$D$5:$D$8970&lt;=Y261)*(IFERROR(FRACAS!$AM$5:$AM$8970,0)))
    ),"")</f>
        <v/>
      </c>
      <c r="LZ261" s="240" t="str" cm="1">
        <f t="array" ref="LZ261">IFERROR(
    (((Z261/FRACAS!$AY$1)*60))
    /
    (((Z261/FRACAS!$AY$1)*60) + SUMPRODUCT((FRACAS!$B$5:$B$8970=Z$4)*(FRACAS!$D$5:$D$8970&lt;=Z261)*(IFERROR(FRACAS!$AM$5:$AM$8970,0)))
    ),"")</f>
        <v/>
      </c>
      <c r="MA261" s="240" t="str" cm="1">
        <f t="array" ref="MA261">IFERROR(
    (((AA261/FRACAS!$AY$1)*60))
    /
    (((AA261/FRACAS!$AY$1)*60) + SUMPRODUCT((FRACAS!$B$5:$B$8970=AA$4)*(FRACAS!$D$5:$D$8970&lt;=AA261)*(IFERROR(FRACAS!$AM$5:$AM$8970,0)))
    ),"")</f>
        <v/>
      </c>
      <c r="MB261" s="240" t="str" cm="1">
        <f t="array" ref="MB261">IFERROR(
    (((AB261/FRACAS!$AY$1)*60))
    /
    (((AB261/FRACAS!$AY$1)*60) + SUMPRODUCT((FRACAS!$B$5:$B$8970=AB$4)*(FRACAS!$D$5:$D$8970&lt;=AB261)*(IFERROR(FRACAS!$AM$5:$AM$8970,0)))
    ),"")</f>
        <v/>
      </c>
      <c r="MC261" s="240" t="str" cm="1">
        <f t="array" ref="MC261">IFERROR(
    (((AC261/FRACAS!$AY$1)*60))
    /
    (((AC261/FRACAS!$AY$1)*60) + SUMPRODUCT((FRACAS!$B$5:$B$8970=AC$4)*(FRACAS!$D$5:$D$8970&lt;=AC261)*(IFERROR(FRACAS!$AM$5:$AM$8970,0)))
    ),"")</f>
        <v/>
      </c>
      <c r="MD261" s="240" t="str" cm="1">
        <f t="array" ref="MD261">IFERROR(
    (((AD261/FRACAS!$AY$1)*60))
    /
    (((AD261/FRACAS!$AY$1)*60) + SUMPRODUCT((FRACAS!$B$5:$B$8970=AD$4)*(FRACAS!$D$5:$D$8970&lt;=AD261)*(IFERROR(FRACAS!$AM$5:$AM$8970,0)))
    ),"")</f>
        <v/>
      </c>
      <c r="ME261" s="240" t="str" cm="1">
        <f t="array" ref="ME261">IFERROR(
    (((AE261/FRACAS!$AY$1)*60))
    /
    (((AE261/FRACAS!$AY$1)*60) + SUMPRODUCT((FRACAS!$B$5:$B$8970=AE$4)*(FRACAS!$D$5:$D$8970&lt;=AE261)*(IFERROR(FRACAS!$AM$5:$AM$8970,0)))
    ),"")</f>
        <v/>
      </c>
      <c r="MF261" s="240" t="str" cm="1">
        <f t="array" ref="MF261">IFERROR(
    (((AF261/FRACAS!$AY$1)*60))
    /
    (((AF261/FRACAS!$AY$1)*60) + SUMPRODUCT((FRACAS!$B$5:$B$8970=AF$4)*(FRACAS!$D$5:$D$8970&lt;=AF261)*(IFERROR(FRACAS!$AM$5:$AM$8970,0)))
    ),"")</f>
        <v/>
      </c>
      <c r="MG261" s="240" t="str" cm="1">
        <f t="array" ref="MG261">IFERROR(
    (((AG261/FRACAS!$AY$1)*60))
    /
    (((AG261/FRACAS!$AY$1)*60) + SUMPRODUCT((FRACAS!$B$5:$B$8970=AG$4)*(FRACAS!$D$5:$D$8970&lt;=AG261)*(IFERROR(FRACAS!$AM$5:$AM$8970,0)))
    ),"")</f>
        <v/>
      </c>
      <c r="MH261" s="240" t="str" cm="1">
        <f t="array" ref="MH261">IFERROR(
    (((AH261/FRACAS!$AY$1)*60))
    /
    (((AH261/FRACAS!$AY$1)*60) + SUMPRODUCT((FRACAS!$B$5:$B$8970=AH$4)*(FRACAS!$D$5:$D$8970&lt;=AH261)*(IFERROR(FRACAS!$AM$5:$AM$8970,0)))
    ),"")</f>
        <v/>
      </c>
      <c r="MI261" s="240" t="str" cm="1">
        <f t="array" ref="MI261">IFERROR(
    (((AI261/FRACAS!$AY$1)*60))
    /
    (((AI261/FRACAS!$AY$1)*60) + SUMPRODUCT((FRACAS!$B$5:$B$8970=AI$4)*(FRACAS!$D$5:$D$8970&lt;=AI261)*(IFERROR(FRACAS!$AM$5:$AM$8970,0)))
    ),"")</f>
        <v/>
      </c>
      <c r="MJ261" s="240" t="str" cm="1">
        <f t="array" ref="MJ261">IFERROR(
    (((AJ261/FRACAS!$AY$1)*60))
    /
    (((AJ261/FRACAS!$AY$1)*60) + SUMPRODUCT((FRACAS!$B$5:$B$8970=AJ$4)*(FRACAS!$D$5:$D$8970&lt;=AJ261)*(IFERROR(FRACAS!$AM$5:$AM$8970,0)))
    ),"")</f>
        <v/>
      </c>
      <c r="MK261" s="240" t="str" cm="1">
        <f t="array" ref="MK261">IFERROR(
    (((AK261/FRACAS!$AY$1)*60))
    /
    (((AK261/FRACAS!$AY$1)*60) + SUMPRODUCT((FRACAS!$B$5:$B$8970=AK$4)*(FRACAS!$D$5:$D$8970&lt;=AK261)*(IFERROR(FRACAS!$AM$5:$AM$8970,0)))
    ),"")</f>
        <v/>
      </c>
      <c r="ML261" s="240" t="str" cm="1">
        <f t="array" ref="ML261">IFERROR(
    (((AL261/FRACAS!$AY$1)*60))
    /
    (((AL261/FRACAS!$AY$1)*60) + SUMPRODUCT((FRACAS!$B$5:$B$8970=AL$4)*(FRACAS!$D$5:$D$8970&lt;=AL261)*(IFERROR(FRACAS!$AM$5:$AM$8970,0)))
    ),"")</f>
        <v/>
      </c>
      <c r="MM261" s="240" t="str" cm="1">
        <f t="array" ref="MM261">IFERROR(
    (((AM261/FRACAS!$AY$1)*60))
    /
    (((AM261/FRACAS!$AY$1)*60) + SUMPRODUCT((FRACAS!$B$5:$B$8970=AM$4)*(FRACAS!$D$5:$D$8970&lt;=AM261)*(IFERROR(FRACAS!$AM$5:$AM$8970,0)))
    ),"")</f>
        <v/>
      </c>
      <c r="MN261" s="240" t="str" cm="1">
        <f t="array" ref="MN261">IFERROR(
    (((AN261/FRACAS!$AY$1)*60))
    /
    (((AN261/FRACAS!$AY$1)*60) + SUMPRODUCT((FRACAS!$B$5:$B$8970=AN$4)*(FRACAS!$D$5:$D$8970&lt;=AN261)*(IFERROR(FRACAS!$AM$5:$AM$8970,0)))
    ),"")</f>
        <v/>
      </c>
      <c r="MO261" s="240" t="str" cm="1">
        <f t="array" ref="MO261">IFERROR(
    (((AO261/FRACAS!$AY$1)*60))
    /
    (((AO261/FRACAS!$AY$1)*60) + SUMPRODUCT((FRACAS!$B$5:$B$8970=AO$4)*(FRACAS!$D$5:$D$8970&lt;=AO261)*(IFERROR(FRACAS!$AM$5:$AM$8970,0)))
    ),"")</f>
        <v/>
      </c>
      <c r="MP261" s="240" t="str" cm="1">
        <f t="array" ref="MP261">IFERROR(
    (((AP261/FRACAS!$AY$1)*60))
    /
    (((AP261/FRACAS!$AY$1)*60) + SUMPRODUCT((FRACAS!$B$5:$B$8970=AP$4)*(FRACAS!$D$5:$D$8970&lt;=AP261)*(IFERROR(FRACAS!$AM$5:$AM$8970,0)))
    ),"")</f>
        <v/>
      </c>
      <c r="MQ261" s="240" t="str" cm="1">
        <f t="array" ref="MQ261">IFERROR(
    (((AQ261/FRACAS!$AY$1)*60))
    /
    (((AQ261/FRACAS!$AY$1)*60) + SUMPRODUCT((FRACAS!$B$5:$B$8970=AQ$4)*(FRACAS!$D$5:$D$8970&lt;=AQ261)*(IFERROR(FRACAS!$AM$5:$AM$8970,0)))
    ),"")</f>
        <v/>
      </c>
      <c r="MR261" s="194"/>
      <c r="MS261" s="194"/>
      <c r="MT261" s="194"/>
      <c r="MU261" s="194"/>
      <c r="MV261" s="194"/>
      <c r="MW261" s="194"/>
      <c r="MX261" s="194"/>
      <c r="MY261" s="194"/>
      <c r="MZ261" s="194"/>
      <c r="NA261" s="195"/>
      <c r="ND261" s="241">
        <f t="shared" si="21"/>
        <v>0</v>
      </c>
      <c r="NE261" s="242" t="str">
        <f t="shared" si="22"/>
        <v/>
      </c>
      <c r="NF261" s="193" t="str" cm="1">
        <f t="array" ref="NF261">IF($ND261=0,"",(IFERROR( (IFERROR($ND261/FRACAS!$AY$1*60,0) - SUMPRODUCT( (FRACAS!$K$5:$K$8972=NF$2) * IFERROR(FRACAS!$AN$5:$AN$8972,0) ) ) / IFERROR($ND261/FRACAS!$AY$1*60,0), 1 )))</f>
        <v/>
      </c>
      <c r="NG261" s="193" t="str" cm="1">
        <f t="array" ref="NG261">IF($ND261=0,"",(IFERROR( (IFERROR($ND261/FRACAS!$AY$1*60,0) - SUMPRODUCT( (FRACAS!$K$5:$K$8972=NG$2) * IFERROR(FRACAS!$AN$5:$AN$8972,0) ) ) / IFERROR($ND261/FRACAS!$AY$1*60,0), 1 )))</f>
        <v/>
      </c>
      <c r="NH261" s="193" t="str" cm="1">
        <f t="array" ref="NH261">IF($ND261=0,"",(IFERROR( (IFERROR($ND261/FRACAS!$AY$1*60,0) - SUMPRODUCT( (FRACAS!$K$5:$K$8972=NH$2) * IFERROR(FRACAS!$AN$5:$AN$8972,0) ) ) / IFERROR($ND261/FRACAS!$AY$1*60,0), 1 )))</f>
        <v/>
      </c>
      <c r="NI261" s="193" t="str" cm="1">
        <f t="array" ref="NI261">IF($ND261=0,"",(IFERROR( (IFERROR($ND261/FRACAS!$AY$1*60,0) - SUMPRODUCT( (FRACAS!$K$5:$K$8972=NI$2) * IFERROR(FRACAS!$AN$5:$AN$8972,0) ) ) / IFERROR($ND261/FRACAS!$AY$1*60,0), 1 )))</f>
        <v/>
      </c>
      <c r="NJ261" s="193" t="str" cm="1">
        <f t="array" ref="NJ261">IF($ND261=0,"",(IFERROR( (IFERROR($ND261/FRACAS!$AY$1*60,0) - SUMPRODUCT( (FRACAS!$K$5:$K$8972=NJ$2) * IFERROR(FRACAS!$AN$5:$AN$8972,0) ) ) / IFERROR($ND261/FRACAS!$AY$1*60,0), 1 )))</f>
        <v/>
      </c>
      <c r="NK261" s="193" t="str" cm="1">
        <f t="array" ref="NK261">IF($ND261=0,"",(IFERROR( (IFERROR($ND261/FRACAS!$AY$1*60,0) - SUMPRODUCT( (FRACAS!$K$5:$K$8972=NK$2) * IFERROR(FRACAS!$AN$5:$AN$8972,0) ) ) / IFERROR($ND261/FRACAS!$AY$1*60,0), 1 )))</f>
        <v/>
      </c>
      <c r="NL261" s="193" t="str" cm="1">
        <f t="array" ref="NL261">IF($ND261=0,"",(IFERROR( (IFERROR($ND261/FRACAS!$AY$1*60,0) - SUMPRODUCT( (FRACAS!$K$5:$K$8972=NL$2) * IFERROR(FRACAS!$AN$5:$AN$8972,0) ) ) / IFERROR($ND261/FRACAS!$AY$1*60,0), 1 )))</f>
        <v/>
      </c>
      <c r="NM261" s="193" t="str" cm="1">
        <f t="array" ref="NM261">IF($ND261=0,"",(IFERROR( (IFERROR($ND261/FRACAS!$AY$1*60,0) - SUMPRODUCT( (FRACAS!$K$5:$K$8972=NM$2) * IFERROR(FRACAS!$AN$5:$AN$8972,0) ) ) / IFERROR($ND261/FRACAS!$AY$1*60,0), 1 )))</f>
        <v/>
      </c>
      <c r="NN261" s="193" t="str" cm="1">
        <f t="array" ref="NN261">IF($ND261=0,"",(IFERROR( (IFERROR($ND261/FRACAS!$AY$1*60,0) - SUMPRODUCT( (FRACAS!$K$5:$K$8972=NN$2) * IFERROR(FRACAS!$AN$5:$AN$8972,0) ) ) / IFERROR($ND261/FRACAS!$AY$1*60,0), 1 )))</f>
        <v/>
      </c>
      <c r="NO261" s="193" t="str" cm="1">
        <f t="array" ref="NO261">IF($ND261=0,"",(IFERROR( (IFERROR($ND261/FRACAS!$AY$1*60,0) - SUMPRODUCT( (FRACAS!$K$5:$K$8972=NO$2) * IFERROR(FRACAS!$AN$5:$AN$8972,0) ) ) / IFERROR($ND261/FRACAS!$AY$1*60,0), 1 )))</f>
        <v/>
      </c>
      <c r="NP261" s="193" t="str" cm="1">
        <f t="array" ref="NP261">IF($ND261=0,"",(IFERROR( (IFERROR($ND261/FRACAS!$AY$1*60,0) - SUMPRODUCT( (FRACAS!$K$5:$K$8972=NP$2) * IFERROR(FRACAS!$AN$5:$AN$8972,0) ) ) / IFERROR($ND261/FRACAS!$AY$1*60,0), 1 )))</f>
        <v/>
      </c>
      <c r="NQ261" s="193" t="str" cm="1">
        <f t="array" ref="NQ261">IF($ND261=0,"",(IFERROR( (IFERROR($ND261/FRACAS!$AY$1*60,0) - SUMPRODUCT( (FRACAS!$K$5:$K$8972=NQ$2) * IFERROR(FRACAS!$AN$5:$AN$8972,0) ) ) / IFERROR($ND261/FRACAS!$AY$1*60,0), 1 )))</f>
        <v/>
      </c>
      <c r="NR261" s="193" t="str" cm="1">
        <f t="array" ref="NR261">IF($ND261=0,"",(IFERROR( (IFERROR($ND261/FRACAS!$AY$1*60,0) - SUMPRODUCT( (FRACAS!$K$5:$K$8972=NR$2) * IFERROR(FRACAS!$AN$5:$AN$8972,0) ) ) / IFERROR($ND261/FRACAS!$AY$1*60,0), 1 )))</f>
        <v/>
      </c>
      <c r="NS261" s="193" t="str" cm="1">
        <f t="array" ref="NS261">IF($ND261=0,"",(IFERROR( (IFERROR($ND261/FRACAS!$AY$1*60,0) - SUMPRODUCT( (FRACAS!$K$5:$K$8972=NS$2) * IFERROR(FRACAS!$AN$5:$AN$8972,0) ) ) / IFERROR($ND261/FRACAS!$AY$1*60,0), 1 )))</f>
        <v/>
      </c>
      <c r="NT261" s="193" t="str" cm="1">
        <f t="array" ref="NT261">IF($ND261=0,"",(IFERROR( (IFERROR($ND261/FRACAS!$AY$1*60,0) - SUMPRODUCT( (FRACAS!$K$5:$K$8972=NT$2) * IFERROR(FRACAS!$AN$5:$AN$8972,0) ) ) / IFERROR($ND261/FRACAS!$AY$1*60,0), 1 )))</f>
        <v/>
      </c>
      <c r="NU261" s="193" t="str" cm="1">
        <f t="array" ref="NU261">IF($ND261=0,"",(IFERROR( (IFERROR($ND261/FRACAS!$AY$1*60,0) - SUMPRODUCT( (FRACAS!$K$5:$K$8972=NU$2) * IFERROR(FRACAS!$AN$5:$AN$8972,0) ) ) / IFERROR($ND261/FRACAS!$AY$1*60,0), 1 )))</f>
        <v/>
      </c>
      <c r="NV261" s="193" t="str" cm="1">
        <f t="array" ref="NV261">IF($ND261=0,"",(IFERROR( (IFERROR($ND261/FRACAS!$AY$1*60,0) - SUMPRODUCT( (FRACAS!$K$5:$K$8972=NV$2) * IFERROR(FRACAS!$AN$5:$AN$8972,0) ) ) / IFERROR($ND261/FRACAS!$AY$1*60,0), 1 )))</f>
        <v/>
      </c>
      <c r="NW261" s="193" t="str" cm="1">
        <f t="array" ref="NW261">IF($ND261=0,"",(IFERROR( (IFERROR($ND261/FRACAS!$AY$1*60,0) - SUMPRODUCT( (FRACAS!$K$5:$K$8972=NW$2) * IFERROR(FRACAS!$AN$5:$AN$8972,0) ) ) / IFERROR($ND261/FRACAS!$AY$1*60,0), 1 )))</f>
        <v/>
      </c>
      <c r="NX261" s="193" t="str" cm="1">
        <f t="array" ref="NX261">IF($ND261=0,"",(IFERROR( (IFERROR($ND261/FRACAS!$AY$1*60,0) - SUMPRODUCT( (FRACAS!$K$5:$K$8972=NX$2) * IFERROR(FRACAS!$AN$5:$AN$8972,0) ) ) / IFERROR($ND261/FRACAS!$AY$1*60,0), 1 )))</f>
        <v/>
      </c>
      <c r="NY261" s="193" t="str" cm="1">
        <f t="array" ref="NY261">IF($ND261=0,"",(IFERROR( (IFERROR($ND261/FRACAS!$AY$1*60,0) - SUMPRODUCT( (FRACAS!$K$5:$K$8972=NY$2) * IFERROR(FRACAS!$AN$5:$AN$8972,0) ) ) / IFERROR($ND261/FRACAS!$AY$1*60,0), 1 )))</f>
        <v/>
      </c>
      <c r="NZ261" s="193" t="str" cm="1">
        <f t="array" ref="NZ261">IF($ND261=0,"",(IFERROR( (IFERROR($ND261/FRACAS!$AY$1*60,0) - SUMPRODUCT( (FRACAS!$K$5:$K$8972=NZ$2) * IFERROR(FRACAS!$AN$5:$AN$8972,0) ) ) / IFERROR($ND261/FRACAS!$AY$1*60,0), 1 )))</f>
        <v/>
      </c>
      <c r="OA261" s="193" t="str" cm="1">
        <f t="array" ref="OA261">IF($ND261=0,"",(IFERROR( (IFERROR($ND261/FRACAS!$AY$1*60,0) - SUMPRODUCT( (FRACAS!$K$5:$K$8972=OA$2) * IFERROR(FRACAS!$AN$5:$AN$8972,0) ) ) / IFERROR($ND261/FRACAS!$AY$1*60,0), 1 )))</f>
        <v/>
      </c>
      <c r="OB261" s="193" t="str" cm="1">
        <f t="array" ref="OB261">IF($ND261=0,"",(IFERROR( (IFERROR($ND261/FRACAS!$AY$1*60,0) - SUMPRODUCT( (FRACAS!$K$5:$K$8972=OB$2) * IFERROR(FRACAS!$AN$5:$AN$8972,0) ) ) / IFERROR($ND261/FRACAS!$AY$1*60,0), 1 )))</f>
        <v/>
      </c>
      <c r="OC261" s="193" t="str" cm="1">
        <f t="array" ref="OC261">IF($ND261=0,"",(IFERROR( (IFERROR($ND261/FRACAS!$AY$1*60,0) - SUMPRODUCT( (FRACAS!$K$5:$K$8972=OC$2) * IFERROR(FRACAS!$AN$5:$AN$8972,0) ) ) / IFERROR($ND261/FRACAS!$AY$1*60,0), 1 )))</f>
        <v/>
      </c>
      <c r="OD261" s="193" t="str" cm="1">
        <f t="array" ref="OD261">IF($ND261=0,"",(IFERROR( (IFERROR($ND261/FRACAS!$AY$1*60,0) - SUMPRODUCT( (FRACAS!$K$5:$K$8972=OD$2) * IFERROR(FRACAS!$AN$5:$AN$8972,0) ) ) / IFERROR($ND261/FRACAS!$AY$1*60,0), 1 )))</f>
        <v/>
      </c>
      <c r="OE261" s="193" t="str" cm="1">
        <f t="array" ref="OE261">IF($ND261=0,"",(IFERROR( (IFERROR($ND261/FRACAS!$AY$1*60,0) - SUMPRODUCT( (FRACAS!$K$5:$K$8972=OE$2) * IFERROR(FRACAS!$AN$5:$AN$8972,0) ) ) / IFERROR($ND261/FRACAS!$AY$1*60,0), 1 )))</f>
        <v/>
      </c>
      <c r="OF261" s="193" t="str" cm="1">
        <f t="array" ref="OF261">IF($ND261=0,"",(IFERROR( (IFERROR($ND261/FRACAS!$AY$1*60,0) - SUMPRODUCT( (FRACAS!$K$5:$K$8972=OF$2) * IFERROR(FRACAS!$AN$5:$AN$8972,0) ) ) / IFERROR($ND261/FRACAS!$AY$1*60,0), 1 )))</f>
        <v/>
      </c>
      <c r="OG261" s="193" t="str" cm="1">
        <f t="array" ref="OG261">IF($ND261=0,"",(IFERROR( (IFERROR($ND261/FRACAS!$AY$1*60,0) - SUMPRODUCT( (FRACAS!$K$5:$K$8972=OG$2) * IFERROR(FRACAS!$AN$5:$AN$8972,0) ) ) / IFERROR($ND261/FRACAS!$AY$1*60,0), 1 )))</f>
        <v/>
      </c>
      <c r="OH261" s="193" t="str" cm="1">
        <f t="array" ref="OH261">IF($ND261=0,"",(IFERROR( (IFERROR($ND261/FRACAS!$AY$1*60,0) - SUMPRODUCT( (FRACAS!$K$5:$K$8972=OH$2) * IFERROR(FRACAS!$AN$5:$AN$8972,0) ) ) / IFERROR($ND261/FRACAS!$AY$1*60,0), 1 )))</f>
        <v/>
      </c>
      <c r="OI261" s="193" t="str" cm="1">
        <f t="array" ref="OI261">IF($ND261=0,"",(IFERROR( (IFERROR($ND261/FRACAS!$AY$1*60,0) - SUMPRODUCT( (FRACAS!$K$5:$K$8972=OI$2) * IFERROR(FRACAS!$AN$5:$AN$8972,0) ) ) / IFERROR($ND261/FRACAS!$AY$1*60,0), 1 )))</f>
        <v/>
      </c>
      <c r="OJ261" s="193" t="str" cm="1">
        <f t="array" ref="OJ261">IF($ND261=0,"",(IFERROR( (IFERROR($ND261/FRACAS!$AY$1*60,0) - SUMPRODUCT( (FRACAS!$K$5:$K$8972=OJ$2) * IFERROR(FRACAS!$AN$5:$AN$8972,0) ) ) / IFERROR($ND261/FRACAS!$AY$1*60,0), 1 )))</f>
        <v/>
      </c>
      <c r="OK261" s="193" t="str" cm="1">
        <f t="array" ref="OK261">IF($ND261=0,"",(IFERROR( (IFERROR($ND261/FRACAS!$AY$1*60,0) - SUMPRODUCT( (FRACAS!$K$5:$K$8972=OK$2) * IFERROR(FRACAS!$AN$5:$AN$8972,0) ) ) / IFERROR($ND261/FRACAS!$AY$1*60,0), 1 )))</f>
        <v/>
      </c>
      <c r="OL261" s="193" t="str" cm="1">
        <f t="array" ref="OL261">IF($ND261=0,"",(IFERROR( (IFERROR($ND261/FRACAS!$AY$1*60,0) - SUMPRODUCT( (FRACAS!$K$5:$K$8972=OL$2) * IFERROR(FRACAS!$AN$5:$AN$8972,0) ) ) / IFERROR($ND261/FRACAS!$AY$1*60,0), 1 )))</f>
        <v/>
      </c>
      <c r="OM261" s="193" t="str" cm="1">
        <f t="array" ref="OM261">IF($ND261=0,"",(IFERROR( (IFERROR($ND261/FRACAS!$AY$1*60,0) - SUMPRODUCT( (FRACAS!$K$5:$K$8972=OM$2) * IFERROR(FRACAS!$AN$5:$AN$8972,0) ) ) / IFERROR($ND261/FRACAS!$AY$1*60,0), 1 )))</f>
        <v/>
      </c>
      <c r="ON261" s="193" t="str" cm="1">
        <f t="array" ref="ON261">IF($ND261=0,"",(IFERROR( (IFERROR($ND261/FRACAS!$AY$1*60,0) - SUMPRODUCT( (FRACAS!$K$5:$K$8972=ON$2) * IFERROR(FRACAS!$AN$5:$AN$8972,0) ) ) / IFERROR($ND261/FRACAS!$AY$1*60,0), 1 )))</f>
        <v/>
      </c>
      <c r="OO261" s="193" t="str" cm="1">
        <f t="array" ref="OO261">IF($ND261=0,"",(IFERROR( (IFERROR($ND261/FRACAS!$AY$1*60,0) - SUMPRODUCT( (FRACAS!$K$5:$K$8972=OO$2) * IFERROR(FRACAS!$AN$5:$AN$8972,0) ) ) / IFERROR($ND261/FRACAS!$AY$1*60,0), 1 )))</f>
        <v/>
      </c>
      <c r="OP261" s="193" t="str" cm="1">
        <f t="array" ref="OP261">IF($ND261=0,"",(IFERROR( (IFERROR($ND261/FRACAS!$AY$1*60,0) - SUMPRODUCT( (FRACAS!$K$5:$K$8972=OP$2) * IFERROR(FRACAS!$AN$5:$AN$8972,0) ) ) / IFERROR($ND261/FRACAS!$AY$1*60,0), 1 )))</f>
        <v/>
      </c>
      <c r="OQ261" s="193" t="str" cm="1">
        <f t="array" ref="OQ261">IF($ND261=0,"",(IFERROR( (IFERROR($ND261/FRACAS!$AY$1*60,0) - SUMPRODUCT( (FRACAS!$K$5:$K$8972=OQ$2) * IFERROR(FRACAS!$AN$5:$AN$8972,0) ) ) / IFERROR($ND261/FRACAS!$AY$1*60,0), 1 )))</f>
        <v/>
      </c>
      <c r="OR261" s="193" t="str" cm="1">
        <f t="array" ref="OR261">IF($ND261=0,"",(IFERROR( (IFERROR($ND261/FRACAS!$AY$1*60,0) - SUMPRODUCT( (FRACAS!$K$5:$K$8972=OR$2) * IFERROR(FRACAS!$AN$5:$AN$8972,0) ) ) / IFERROR($ND261/FRACAS!$AY$1*60,0), 1 )))</f>
        <v/>
      </c>
      <c r="OS261" s="193" t="str" cm="1">
        <f t="array" ref="OS261">IF($ND261=0,"",(IFERROR( (IFERROR($ND261/FRACAS!$AY$1*60,0) - SUMPRODUCT( (FRACAS!$K$5:$K$8972=OS$2) * IFERROR(FRACAS!$AN$5:$AN$8972,0) ) ) / IFERROR($ND261/FRACAS!$AY$1*60,0), 1 )))</f>
        <v/>
      </c>
      <c r="OT261" s="243" t="str" cm="1">
        <f t="array" ref="OT261">IF($ND261=0,"",(IFERROR( (IFERROR($ND261/FRACAS!$AY$1*60,0) - SUMPRODUCT( (FRACAS!$K$5:$K$8972=OT$2) * IFERROR(FRACAS!$AN$5:$AN$8972,0) ) ) / IFERROR($ND261/FRACAS!$AY$1*60,0), 1 )))</f>
        <v/>
      </c>
    </row>
    <row r="262" spans="2:410" x14ac:dyDescent="0.2">
      <c r="B262" s="233"/>
      <c r="C262" s="259">
        <f>IF('[1]17.11.2025 IASI18 Mileage'!C262="","",'[1]17.11.2025 IASI18 Mileage'!C262)</f>
        <v>47770</v>
      </c>
      <c r="D262" s="201" t="str">
        <f>IF('[1]17.11.2025 IASI18 Mileage'!D262="","",'[1]17.11.2025 IASI18 Mileage'!D262)</f>
        <v/>
      </c>
      <c r="E262" s="201" t="str">
        <f>IF('[1]17.11.2025 IASI18 Mileage'!E262="","",'[1]17.11.2025 IASI18 Mileage'!E262)</f>
        <v/>
      </c>
      <c r="F262" s="201" t="str">
        <f>IF('[1]17.11.2025 IASI18 Mileage'!F262="","",'[1]17.11.2025 IASI18 Mileage'!F262)</f>
        <v/>
      </c>
      <c r="G262" s="201" t="str">
        <f>IF('[1]17.11.2025 IASI18 Mileage'!G262="","",'[1]17.11.2025 IASI18 Mileage'!G262)</f>
        <v/>
      </c>
      <c r="H262" s="201" t="str">
        <f>IF('[1]17.11.2025 IASI18 Mileage'!H262="","",'[1]17.11.2025 IASI18 Mileage'!H262)</f>
        <v/>
      </c>
      <c r="I262" s="201" t="str">
        <f>IF('[1]17.11.2025 IASI18 Mileage'!I262="","",'[1]17.11.2025 IASI18 Mileage'!I262)</f>
        <v/>
      </c>
      <c r="J262" s="201" t="str">
        <f>IF('[1]17.11.2025 IASI18 Mileage'!J262="","",'[1]17.11.2025 IASI18 Mileage'!J262)</f>
        <v/>
      </c>
      <c r="K262" s="201" t="str">
        <f>IF('[1]17.11.2025 IASI18 Mileage'!K262="","",'[1]17.11.2025 IASI18 Mileage'!K262)</f>
        <v/>
      </c>
      <c r="L262" s="201" t="str">
        <f>IF('[1]17.11.2025 IASI18 Mileage'!L262="","",'[1]17.11.2025 IASI18 Mileage'!L262)</f>
        <v/>
      </c>
      <c r="M262" s="201" t="str">
        <f>IF('[1]17.11.2025 IASI18 Mileage'!M262="","",'[1]17.11.2025 IASI18 Mileage'!M262)</f>
        <v/>
      </c>
      <c r="N262" s="201" t="str">
        <f>IF('[1]17.11.2025 IASI18 Mileage'!N262="","",'[1]17.11.2025 IASI18 Mileage'!N262)</f>
        <v/>
      </c>
      <c r="O262" s="201" t="str">
        <f>IF('[1]17.11.2025 IASI18 Mileage'!O262="","",'[1]17.11.2025 IASI18 Mileage'!O262)</f>
        <v/>
      </c>
      <c r="P262" s="201" t="str">
        <f>IF('[1]17.11.2025 IASI18 Mileage'!P262="","",'[1]17.11.2025 IASI18 Mileage'!P262)</f>
        <v/>
      </c>
      <c r="Q262" s="201" t="str">
        <f>IF('[1]17.11.2025 IASI18 Mileage'!Q262="","",'[1]17.11.2025 IASI18 Mileage'!Q262)</f>
        <v/>
      </c>
      <c r="R262" s="201" t="str">
        <f>IF('[1]17.11.2025 IASI18 Mileage'!R262="","",'[1]17.11.2025 IASI18 Mileage'!R262)</f>
        <v/>
      </c>
      <c r="S262" s="201" t="str">
        <f>IF('[1]17.11.2025 IASI18 Mileage'!S262="","",'[1]17.11.2025 IASI18 Mileage'!S262)</f>
        <v/>
      </c>
      <c r="T262" s="201" t="str">
        <f>IF('[1]17.11.2025 IASI18 Mileage'!T262="","",'[1]17.11.2025 IASI18 Mileage'!T262)</f>
        <v/>
      </c>
      <c r="U262" s="201" t="str">
        <f>IF('[1]17.11.2025 IASI18 Mileage'!U262="","",'[1]17.11.2025 IASI18 Mileage'!U262)</f>
        <v/>
      </c>
      <c r="V262" s="201"/>
      <c r="W262" s="201"/>
      <c r="X262" s="201"/>
      <c r="Y262" s="201"/>
      <c r="Z262" s="201"/>
      <c r="AA262" s="201"/>
      <c r="AB262" s="201"/>
      <c r="AC262" s="201"/>
      <c r="AD262" s="201"/>
      <c r="AE262" s="201"/>
      <c r="AF262" s="201"/>
      <c r="AG262" s="201"/>
      <c r="AH262" s="201"/>
      <c r="AI262" s="201"/>
      <c r="AJ262" s="201"/>
      <c r="AK262" s="201"/>
      <c r="AL262" s="201"/>
      <c r="AM262" s="201"/>
      <c r="AN262" s="201"/>
      <c r="AO262" s="201"/>
      <c r="AP262" s="201"/>
      <c r="AQ262" s="201"/>
      <c r="AR262" s="201"/>
      <c r="AS262" s="201"/>
      <c r="AT262" s="201"/>
      <c r="AU262" s="201"/>
      <c r="AV262" s="201"/>
      <c r="AW262" s="201"/>
      <c r="AX262" s="201"/>
      <c r="AY262" s="201"/>
      <c r="AZ262" s="201"/>
      <c r="BA262" s="202"/>
      <c r="BB262" s="184"/>
      <c r="BD262" s="234"/>
      <c r="BE262" s="234"/>
      <c r="BF262" s="234"/>
      <c r="BG262" s="234"/>
      <c r="BH262" s="234"/>
      <c r="BI262" s="234"/>
      <c r="BJ262" s="234"/>
      <c r="BK262" s="234"/>
      <c r="BL262" s="234"/>
      <c r="BM262" s="234"/>
      <c r="DC262" s="184">
        <f t="shared" ref="DC262:DC325" si="24">SUM(DE262:DT262)</f>
        <v>0</v>
      </c>
      <c r="DD262" s="235" t="str">
        <f t="shared" ref="DD262:DD325" si="25">IF(DC262&gt;0,C262,"")</f>
        <v/>
      </c>
      <c r="DE262" s="186">
        <f>IF(D262&gt; 0,(COUNTIFS(FRACAS!$B$5:$B$8972, D$4, FRACAS!$D$5:$D$8972, "&lt;="&amp;D262)), "" )</f>
        <v>0</v>
      </c>
      <c r="DF262" s="186">
        <f>IF(E262&gt; 0,(COUNTIFS(FRACAS!$B$5:$B$8972, E$4, FRACAS!$D$5:$D$8972, "&lt;="&amp;E262)), "" )</f>
        <v>0</v>
      </c>
      <c r="DG262" s="186">
        <f>IF(F262&gt; 0,(COUNTIFS(FRACAS!$B$5:$B$8972, F$4, FRACAS!$D$5:$D$8972, "&lt;="&amp;F262)), "" )</f>
        <v>0</v>
      </c>
      <c r="DH262" s="186">
        <f>IF(G262&gt; 0,(COUNTIFS(FRACAS!$B$5:$B$8972, G$4, FRACAS!$D$5:$D$8972, "&lt;="&amp;G262)), "" )</f>
        <v>0</v>
      </c>
      <c r="DI262" s="186">
        <f>IF(H262&gt; 0,(COUNTIFS(FRACAS!$B$5:$B$8972, H$4, FRACAS!$D$5:$D$8972, "&lt;="&amp;H262)), "" )</f>
        <v>0</v>
      </c>
      <c r="DJ262" s="186">
        <f>IF(I262&gt; 0,(COUNTIFS(FRACAS!$B$5:$B$8972, I$4, FRACAS!$D$5:$D$8972, "&lt;="&amp;I262)), "" )</f>
        <v>0</v>
      </c>
      <c r="DK262" s="186">
        <f>IF(J262&gt; 0,(COUNTIFS(FRACAS!$B$5:$B$8972, J$4, FRACAS!$D$5:$D$8972, "&lt;="&amp;J262)), "" )</f>
        <v>0</v>
      </c>
      <c r="DL262" s="186">
        <f>IF(K262&gt; 0,(COUNTIFS(FRACAS!$B$5:$B$8972, K$4, FRACAS!$D$5:$D$8972, "&lt;="&amp;K262)), "" )</f>
        <v>0</v>
      </c>
      <c r="DM262" s="186">
        <f>IF(L262&gt; 0,(COUNTIFS(FRACAS!$B$5:$B$8972, L$4, FRACAS!$D$5:$D$8972, "&lt;="&amp;L262)), "" )</f>
        <v>0</v>
      </c>
      <c r="DN262" s="186">
        <f>IF(M262&gt; 0,(COUNTIFS(FRACAS!$B$5:$B$8972, M$4, FRACAS!$D$5:$D$8972, "&lt;="&amp;M262)), "" )</f>
        <v>0</v>
      </c>
      <c r="DO262" s="186">
        <f>IF(N262&gt; 0,(COUNTIFS(FRACAS!$B$5:$B$8972, N$4, FRACAS!$D$5:$D$8972, "&lt;="&amp;N262)), "" )</f>
        <v>0</v>
      </c>
      <c r="DP262" s="186">
        <f>IF(O262&gt; 0,(COUNTIFS(FRACAS!$B$5:$B$8972, O$4, FRACAS!$D$5:$D$8972, "&lt;="&amp;O262)), "" )</f>
        <v>0</v>
      </c>
      <c r="DQ262" s="186">
        <f>IF(P262&gt; 0,(COUNTIFS(FRACAS!$B$5:$B$8972, P$4, FRACAS!$D$5:$D$8972, "&lt;="&amp;P262)), "" )</f>
        <v>0</v>
      </c>
      <c r="DR262" s="186">
        <f>IF(Q262&gt; 0,(COUNTIFS(FRACAS!$B$5:$B$8972, Q$4, FRACAS!$D$5:$D$8972, "&lt;="&amp;Q262)), "" )</f>
        <v>0</v>
      </c>
      <c r="DS262" s="186">
        <f>IF(R262&gt; 0,(COUNTIFS(FRACAS!$B$5:$B$8972, R$4, FRACAS!$D$5:$D$8972, "&lt;="&amp;R262)), "" )</f>
        <v>0</v>
      </c>
      <c r="DT262" s="186">
        <f>IF(S262&gt; 0,(COUNTIFS(FRACAS!$B$5:$B$8972, S$4, FRACAS!$D$5:$D$8972, "&lt;="&amp;S262)), "" )</f>
        <v>0</v>
      </c>
      <c r="DU262" s="186">
        <f>IF(T262&gt; 0,(COUNTIFS(FRACAS!$B$5:$B$8972, T$4, FRACAS!$D$5:$D$8972, "&lt;="&amp;T262)), "" )</f>
        <v>0</v>
      </c>
      <c r="DV262" s="186">
        <f>IF(U262&gt; 0,(COUNTIFS(FRACAS!$B$5:$B$8972, U$4, FRACAS!$D$5:$D$8972, "&lt;="&amp;U262)), "" )</f>
        <v>0</v>
      </c>
      <c r="DW262" s="186" t="str">
        <f>IF(V262&gt; 0,(COUNTIFS(FRACAS!$B$5:$B$8972, V$4, FRACAS!$D$5:$D$8972, "&lt;="&amp;V262)), "" )</f>
        <v/>
      </c>
      <c r="DX262" s="186" t="str">
        <f>IF(W262&gt; 0,(COUNTIFS(FRACAS!$B$5:$B$8972, W$4, FRACAS!$D$5:$D$8972, "&lt;="&amp;W262)), "" )</f>
        <v/>
      </c>
      <c r="DY262" s="186" t="str">
        <f>IF(X262&gt; 0,(COUNTIFS(FRACAS!$B$5:$B$8972, X$4, FRACAS!$D$5:$D$8972, "&lt;="&amp;X262)), "" )</f>
        <v/>
      </c>
      <c r="DZ262" s="186" t="str">
        <f>IF(Y262&gt; 0,(COUNTIFS(FRACAS!$B$5:$B$8972, Y$4, FRACAS!$D$5:$D$8972, "&lt;="&amp;Y262)), "" )</f>
        <v/>
      </c>
      <c r="EA262" s="186" t="str">
        <f>IF(Z262&gt; 0,(COUNTIFS(FRACAS!$B$5:$B$8972, Z$4, FRACAS!$D$5:$D$8972, "&lt;="&amp;Z262)), "" )</f>
        <v/>
      </c>
      <c r="EB262" s="186" t="str">
        <f>IF(AA262&gt; 0,(COUNTIFS(FRACAS!$B$5:$B$8972, AA$4, FRACAS!$D$5:$D$8972, "&lt;="&amp;AA262)), "" )</f>
        <v/>
      </c>
      <c r="EC262" s="186" t="str">
        <f>IF(AB262&gt; 0,(COUNTIFS(FRACAS!$B$5:$B$8972, AB$4, FRACAS!$D$5:$D$8972, "&lt;="&amp;AB262)), "" )</f>
        <v/>
      </c>
      <c r="ED262" s="186" t="str">
        <f>IF(AC262&gt; 0,(COUNTIFS(FRACAS!$B$5:$B$8972, AC$4, FRACAS!$D$5:$D$8972, "&lt;="&amp;AC262)), "" )</f>
        <v/>
      </c>
      <c r="EE262" s="186" t="str">
        <f>IF(AD262&gt; 0,(COUNTIFS(FRACAS!$B$5:$B$8972, AD$4, FRACAS!$D$5:$D$8972, "&lt;="&amp;AD262)), "" )</f>
        <v/>
      </c>
      <c r="EF262" s="186" t="str">
        <f>IF(AE262&gt; 0,(COUNTIFS(FRACAS!$B$5:$B$8972, AE$4, FRACAS!$D$5:$D$8972, "&lt;="&amp;AE262)), "" )</f>
        <v/>
      </c>
      <c r="EG262" s="186" t="str">
        <f>IF(AF262&gt; 0,(COUNTIFS(FRACAS!$B$5:$B$8972, AF$4, FRACAS!$D$5:$D$8972, "&lt;="&amp;AF262)), "" )</f>
        <v/>
      </c>
      <c r="EH262" s="186" t="str">
        <f>IF(AG262&gt; 0,(COUNTIFS(FRACAS!$B$5:$B$8972, AG$4, FRACAS!$D$5:$D$8972, "&lt;="&amp;AG262)), "" )</f>
        <v/>
      </c>
      <c r="EI262" s="186" t="str">
        <f>IF(AH262&gt; 0,(COUNTIFS(FRACAS!$B$5:$B$8972, AH$4, FRACAS!$D$5:$D$8972, "&lt;="&amp;AH262)), "" )</f>
        <v/>
      </c>
      <c r="EJ262" s="186" t="str">
        <f>IF(AI262&gt; 0,(COUNTIFS(FRACAS!$B$5:$B$8972, AI$4, FRACAS!$D$5:$D$8972, "&lt;="&amp;AI262)), "" )</f>
        <v/>
      </c>
      <c r="EK262" s="186" t="str">
        <f>IF(AJ262&gt; 0,(COUNTIFS(FRACAS!$B$5:$B$8972, AJ$4, FRACAS!$D$5:$D$8972, "&lt;="&amp;AJ262)), "" )</f>
        <v/>
      </c>
      <c r="EL262" s="186" t="str">
        <f>IF(AK262&gt; 0,(COUNTIFS(FRACAS!$B$5:$B$8972, AK$4, FRACAS!$D$5:$D$8972, "&lt;="&amp;AK262)), "" )</f>
        <v/>
      </c>
      <c r="EM262" s="186" t="str">
        <f>IF(AL262&gt; 0,(COUNTIFS(FRACAS!$B$5:$B$8972, AL$4, FRACAS!$D$5:$D$8972, "&lt;="&amp;AL262)), "" )</f>
        <v/>
      </c>
      <c r="EN262" s="186" t="str">
        <f>IF(AM262&gt; 0,(COUNTIFS(FRACAS!$B$5:$B$8972, AM$4, FRACAS!$D$5:$D$8972, "&lt;="&amp;AM262)), "" )</f>
        <v/>
      </c>
      <c r="EO262" s="186" t="str">
        <f>IF(AN262&gt; 0,(COUNTIFS(FRACAS!$B$5:$B$8972, AN$4, FRACAS!$D$5:$D$8972, "&lt;="&amp;AN262)), "" )</f>
        <v/>
      </c>
      <c r="EP262" s="186" t="str">
        <f>IF(AO262&gt; 0,(COUNTIFS(FRACAS!$B$5:$B$8972, AO$4, FRACAS!$D$5:$D$8972, "&lt;="&amp;AO262)), "" )</f>
        <v/>
      </c>
      <c r="EQ262" s="186" t="str">
        <f>IF(AP262&gt; 0,(COUNTIFS(FRACAS!$B$5:$B$8972, AP$4, FRACAS!$D$5:$D$8972, "&lt;="&amp;AP262)), "" )</f>
        <v/>
      </c>
      <c r="ER262" s="186" t="str">
        <f>IF(AQ262&gt; 0,(COUNTIFS(FRACAS!$B$5:$B$8972, AQ$4, FRACAS!$D$5:$D$8972, "&lt;="&amp;AQ262)), "" )</f>
        <v/>
      </c>
      <c r="ES262" s="246"/>
      <c r="ET262" s="194"/>
      <c r="EU262" s="194"/>
      <c r="EV262" s="194"/>
      <c r="EW262" s="194"/>
      <c r="EX262" s="194"/>
      <c r="EY262" s="194"/>
      <c r="EZ262" s="194"/>
      <c r="FA262" s="194"/>
      <c r="FB262" s="195"/>
      <c r="FE262" s="190"/>
      <c r="FF262" s="190"/>
      <c r="FG262" s="190"/>
      <c r="FH262" s="190"/>
      <c r="FI262" s="190"/>
      <c r="FJ262" s="190"/>
      <c r="FK262" s="190"/>
      <c r="FL262" s="190"/>
      <c r="FM262" s="190"/>
      <c r="FN262" s="190"/>
      <c r="JD262" s="238"/>
      <c r="JE262" s="238"/>
      <c r="JF262" s="238"/>
      <c r="JG262" s="238"/>
      <c r="JH262" s="238"/>
      <c r="JI262" s="238"/>
      <c r="JJ262" s="238"/>
      <c r="JK262" s="238"/>
      <c r="JL262" s="238"/>
      <c r="JM262" s="238"/>
      <c r="JN262" s="247"/>
      <c r="JO262" s="248"/>
      <c r="JP262" s="248"/>
      <c r="JQ262" s="248"/>
      <c r="JR262" s="248"/>
      <c r="JS262" s="248"/>
      <c r="JT262" s="248"/>
      <c r="JU262" s="248"/>
      <c r="JV262" s="248"/>
      <c r="JW262" s="248"/>
      <c r="JX262" s="248"/>
      <c r="JY262" s="248"/>
      <c r="JZ262" s="248"/>
      <c r="KA262" s="248"/>
      <c r="KB262" s="248"/>
      <c r="KC262" s="248"/>
      <c r="KD262" s="248"/>
      <c r="KE262" s="248"/>
      <c r="KF262" s="248"/>
      <c r="KG262" s="248"/>
      <c r="KH262" s="248"/>
      <c r="KI262" s="248"/>
      <c r="KJ262" s="248"/>
      <c r="KK262" s="248"/>
      <c r="KL262" s="248"/>
      <c r="KM262" s="248"/>
      <c r="KN262" s="248"/>
      <c r="KO262" s="248"/>
      <c r="KP262" s="248"/>
      <c r="KQ262" s="248"/>
      <c r="KR262" s="248"/>
      <c r="KS262" s="248"/>
      <c r="KT262" s="248"/>
      <c r="KU262" s="248"/>
      <c r="KV262" s="248"/>
      <c r="KW262" s="248"/>
      <c r="KX262" s="248"/>
      <c r="KY262" s="248"/>
      <c r="KZ262" s="248"/>
      <c r="LA262" s="248"/>
      <c r="LC262" s="235" t="str">
        <f t="shared" si="23"/>
        <v/>
      </c>
      <c r="LD262" s="240" t="str" cm="1">
        <f t="array" ref="LD262">IFERROR((((D262/FRACAS!$AY$1)*60
)-(SUMPRODUCT((FRACAS!$B$5:$B$8970=D$4)*(FRACAS!$D$5:$D$8970&lt;=D262)*(IFERROR(FRACAS!$AM$5:$AM$8970,0)))
))/((D262/FRACAS!$AY$1)*60),"")</f>
        <v/>
      </c>
      <c r="LE262" s="240" t="str" cm="1">
        <f t="array" ref="LE262">IFERROR((((E262/FRACAS!$AY$1)*60
)-(SUMPRODUCT((FRACAS!$B$5:$B$8970=E$4)*(FRACAS!$D$5:$D$8970&lt;=E262)*(IFERROR(FRACAS!$AM$5:$AM$8970,0)))
))/((E262/FRACAS!$AY$1)*60),"")</f>
        <v/>
      </c>
      <c r="LF262" s="240" t="str" cm="1">
        <f t="array" ref="LF262">IFERROR((((F262/FRACAS!$AY$1)*60
)-(SUMPRODUCT((FRACAS!$B$5:$B$8970=F$4)*(FRACAS!$D$5:$D$8970&lt;=F262)*(IFERROR(FRACAS!$AM$5:$AM$8970,0)))
))/((F262/FRACAS!$AY$1)*60),"")</f>
        <v/>
      </c>
      <c r="LG262" s="240" t="str" cm="1">
        <f t="array" ref="LG262">IFERROR((((G262/FRACAS!$AY$1)*60
)-(SUMPRODUCT((FRACAS!$B$5:$B$8970=G$4)*(FRACAS!$D$5:$D$8970&lt;=G262)*(IFERROR(FRACAS!$AM$5:$AM$8970,0)))
))/((G262/FRACAS!$AY$1)*60),"")</f>
        <v/>
      </c>
      <c r="LH262" s="240" t="str" cm="1">
        <f t="array" ref="LH262">IFERROR((((H262/FRACAS!$AY$1)*60
)-(SUMPRODUCT((FRACAS!$B$5:$B$8970=H$4)*(FRACAS!$D$5:$D$8970&lt;=H262)*(IFERROR(FRACAS!$AM$5:$AM$8970,0)))
))/((H262/FRACAS!$AY$1)*60),"")</f>
        <v/>
      </c>
      <c r="LI262" s="240" t="str" cm="1">
        <f t="array" ref="LI262">IFERROR((((I262/FRACAS!$AY$1)*60
)-(SUMPRODUCT((FRACAS!$B$5:$B$8970=I$4)*(FRACAS!$D$5:$D$8970&lt;=I262)*(IFERROR(FRACAS!$AM$5:$AM$8970,0)))
))/((I262/FRACAS!$AY$1)*60),"")</f>
        <v/>
      </c>
      <c r="LJ262" s="240" t="str" cm="1">
        <f t="array" ref="LJ262">IFERROR((((J262/FRACAS!$AY$1)*60
)-(SUMPRODUCT((FRACAS!$B$5:$B$8970=J$4)*(FRACAS!$D$5:$D$8970&lt;=J262)*(IFERROR(FRACAS!$AM$5:$AM$8970,0)))
))/((J262/FRACAS!$AY$1)*60),"")</f>
        <v/>
      </c>
      <c r="LK262" s="240" t="str" cm="1">
        <f t="array" ref="LK262">IFERROR((((K262/FRACAS!$AY$1)*60
)-(SUMPRODUCT((FRACAS!$B$5:$B$8970=K$4)*(FRACAS!$D$5:$D$8970&lt;=K262)*(IFERROR(FRACAS!$AM$5:$AM$8970,0)))
))/((K262/FRACAS!$AY$1)*60),"")</f>
        <v/>
      </c>
      <c r="LL262" s="240" t="str" cm="1">
        <f t="array" ref="LL262">IFERROR((((L262/FRACAS!$AY$1)*60
)-(SUMPRODUCT((FRACAS!$B$5:$B$8970=L$4)*(FRACAS!$D$5:$D$8970&lt;=L262)*(IFERROR(FRACAS!$AM$5:$AM$8970,0)))
))/((L262/FRACAS!$AY$1)*60),"")</f>
        <v/>
      </c>
      <c r="LM262" s="240" t="str" cm="1">
        <f t="array" ref="LM262">IFERROR((((M262/FRACAS!$AY$1)*60
)-(SUMPRODUCT((FRACAS!$B$5:$B$8970=M$4)*(FRACAS!$D$5:$D$8970&lt;=M262)*(IFERROR(FRACAS!$AM$5:$AM$8970,0)))
))/((M262/FRACAS!$AY$1)*60),"")</f>
        <v/>
      </c>
      <c r="LN262" s="240" t="str" cm="1">
        <f t="array" ref="LN262">IFERROR((((N262/FRACAS!$AY$1)*60
)-(SUMPRODUCT((FRACAS!$B$5:$B$8970=N$4)*(FRACAS!$D$5:$D$8970&lt;=N262)*(IFERROR(FRACAS!$AM$5:$AM$8970,0)))
))/((N262/FRACAS!$AY$1)*60),"")</f>
        <v/>
      </c>
      <c r="LO262" s="240" t="str" cm="1">
        <f t="array" ref="LO262">IFERROR((((O262/FRACAS!$AY$1)*60
)-(SUMPRODUCT((FRACAS!$B$5:$B$8970=O$4)*(FRACAS!$D$5:$D$8970&lt;=O262)*(IFERROR(FRACAS!$AM$5:$AM$8970,0)))
))/((O262/FRACAS!$AY$1)*60),"")</f>
        <v/>
      </c>
      <c r="LP262" s="240" t="str" cm="1">
        <f t="array" ref="LP262">IFERROR((((P262/FRACAS!$AY$1)*60
)-(SUMPRODUCT((FRACAS!$B$5:$B$8970=P$4)*(FRACAS!$D$5:$D$8970&lt;=P262)*(IFERROR(FRACAS!$AM$5:$AM$8970,0)))
))/((P262/FRACAS!$AY$1)*60),"")</f>
        <v/>
      </c>
      <c r="LQ262" s="240" t="str" cm="1">
        <f t="array" ref="LQ262">IFERROR((((Q262/FRACAS!$AY$1)*60
)-(SUMPRODUCT((FRACAS!$B$5:$B$8970=Q$4)*(FRACAS!$D$5:$D$8970&lt;=Q262)*(IFERROR(FRACAS!$AM$5:$AM$8970,0)))
))/((Q262/FRACAS!$AY$1)*60),"")</f>
        <v/>
      </c>
      <c r="LR262" s="240" t="str" cm="1">
        <f t="array" ref="LR262">IFERROR((((R262/FRACAS!$AY$1)*60
)-(SUMPRODUCT((FRACAS!$B$5:$B$8970=R$4)*(FRACAS!$D$5:$D$8970&lt;=R262)*(IFERROR(FRACAS!$AM$5:$AM$8970,0)))
))/((R262/FRACAS!$AY$1)*60),"")</f>
        <v/>
      </c>
      <c r="LS262" s="240" t="str" cm="1">
        <f t="array" ref="LS262">IFERROR((((S262/FRACAS!$AY$1)*60
)-(SUMPRODUCT((FRACAS!$B$5:$B$8970=S$4)*(FRACAS!$D$5:$D$8970&lt;=S262)*(IFERROR(FRACAS!$AM$5:$AM$8970,0)))
))/((S262/FRACAS!$AY$1)*60),"")</f>
        <v/>
      </c>
      <c r="LT262" s="240" t="str" cm="1">
        <f t="array" ref="LT262">IFERROR((((T262/FRACAS!$AY$1)*60
)-(SUMPRODUCT((FRACAS!$B$5:$B$8970=T$4)*(FRACAS!$D$5:$D$8970&lt;=T262)*(IFERROR(FRACAS!$AM$5:$AM$8970,0)))
))/((T262/FRACAS!$AY$1)*60),"")</f>
        <v/>
      </c>
      <c r="LU262" s="240" t="str" cm="1">
        <f t="array" ref="LU262">IFERROR((((U262/FRACAS!$AY$1)*60
)-(SUMPRODUCT((FRACAS!$B$5:$B$8970=U$4)*(FRACAS!$D$5:$D$8970&lt;=U262)*(IFERROR(FRACAS!$AM$5:$AM$8970,0)))
))/((U262/FRACAS!$AY$1)*60),"")</f>
        <v/>
      </c>
      <c r="LV262" s="240" t="str" cm="1">
        <f t="array" ref="LV262">IFERROR(
    (((V262/FRACAS!$AY$1)*60))
    /
    (((V262/FRACAS!$AY$1)*60) + SUMPRODUCT((FRACAS!$B$5:$B$8970=V$4)*(FRACAS!$D$5:$D$8970&lt;=V262)*(IFERROR(FRACAS!$AM$5:$AM$8970,0)))
    ),"")</f>
        <v/>
      </c>
      <c r="LW262" s="240" t="str" cm="1">
        <f t="array" ref="LW262">IFERROR(
    (((W262/FRACAS!$AY$1)*60))
    /
    (((W262/FRACAS!$AY$1)*60) + SUMPRODUCT((FRACAS!$B$5:$B$8970=W$4)*(FRACAS!$D$5:$D$8970&lt;=W262)*(IFERROR(FRACAS!$AM$5:$AM$8970,0)))
    ),"")</f>
        <v/>
      </c>
      <c r="LX262" s="240" t="str" cm="1">
        <f t="array" ref="LX262">IFERROR(
    (((X262/FRACAS!$AY$1)*60))
    /
    (((X262/FRACAS!$AY$1)*60) + SUMPRODUCT((FRACAS!$B$5:$B$8970=X$4)*(FRACAS!$D$5:$D$8970&lt;=X262)*(IFERROR(FRACAS!$AM$5:$AM$8970,0)))
    ),"")</f>
        <v/>
      </c>
      <c r="LY262" s="240" t="str" cm="1">
        <f t="array" ref="LY262">IFERROR(
    (((Y262/FRACAS!$AY$1)*60))
    /
    (((Y262/FRACAS!$AY$1)*60) + SUMPRODUCT((FRACAS!$B$5:$B$8970=Y$4)*(FRACAS!$D$5:$D$8970&lt;=Y262)*(IFERROR(FRACAS!$AM$5:$AM$8970,0)))
    ),"")</f>
        <v/>
      </c>
      <c r="LZ262" s="240" t="str" cm="1">
        <f t="array" ref="LZ262">IFERROR(
    (((Z262/FRACAS!$AY$1)*60))
    /
    (((Z262/FRACAS!$AY$1)*60) + SUMPRODUCT((FRACAS!$B$5:$B$8970=Z$4)*(FRACAS!$D$5:$D$8970&lt;=Z262)*(IFERROR(FRACAS!$AM$5:$AM$8970,0)))
    ),"")</f>
        <v/>
      </c>
      <c r="MA262" s="240" t="str" cm="1">
        <f t="array" ref="MA262">IFERROR(
    (((AA262/FRACAS!$AY$1)*60))
    /
    (((AA262/FRACAS!$AY$1)*60) + SUMPRODUCT((FRACAS!$B$5:$B$8970=AA$4)*(FRACAS!$D$5:$D$8970&lt;=AA262)*(IFERROR(FRACAS!$AM$5:$AM$8970,0)))
    ),"")</f>
        <v/>
      </c>
      <c r="MB262" s="240" t="str" cm="1">
        <f t="array" ref="MB262">IFERROR(
    (((AB262/FRACAS!$AY$1)*60))
    /
    (((AB262/FRACAS!$AY$1)*60) + SUMPRODUCT((FRACAS!$B$5:$B$8970=AB$4)*(FRACAS!$D$5:$D$8970&lt;=AB262)*(IFERROR(FRACAS!$AM$5:$AM$8970,0)))
    ),"")</f>
        <v/>
      </c>
      <c r="MC262" s="240" t="str" cm="1">
        <f t="array" ref="MC262">IFERROR(
    (((AC262/FRACAS!$AY$1)*60))
    /
    (((AC262/FRACAS!$AY$1)*60) + SUMPRODUCT((FRACAS!$B$5:$B$8970=AC$4)*(FRACAS!$D$5:$D$8970&lt;=AC262)*(IFERROR(FRACAS!$AM$5:$AM$8970,0)))
    ),"")</f>
        <v/>
      </c>
      <c r="MD262" s="240" t="str" cm="1">
        <f t="array" ref="MD262">IFERROR(
    (((AD262/FRACAS!$AY$1)*60))
    /
    (((AD262/FRACAS!$AY$1)*60) + SUMPRODUCT((FRACAS!$B$5:$B$8970=AD$4)*(FRACAS!$D$5:$D$8970&lt;=AD262)*(IFERROR(FRACAS!$AM$5:$AM$8970,0)))
    ),"")</f>
        <v/>
      </c>
      <c r="ME262" s="240" t="str" cm="1">
        <f t="array" ref="ME262">IFERROR(
    (((AE262/FRACAS!$AY$1)*60))
    /
    (((AE262/FRACAS!$AY$1)*60) + SUMPRODUCT((FRACAS!$B$5:$B$8970=AE$4)*(FRACAS!$D$5:$D$8970&lt;=AE262)*(IFERROR(FRACAS!$AM$5:$AM$8970,0)))
    ),"")</f>
        <v/>
      </c>
      <c r="MF262" s="240" t="str" cm="1">
        <f t="array" ref="MF262">IFERROR(
    (((AF262/FRACAS!$AY$1)*60))
    /
    (((AF262/FRACAS!$AY$1)*60) + SUMPRODUCT((FRACAS!$B$5:$B$8970=AF$4)*(FRACAS!$D$5:$D$8970&lt;=AF262)*(IFERROR(FRACAS!$AM$5:$AM$8970,0)))
    ),"")</f>
        <v/>
      </c>
      <c r="MG262" s="240" t="str" cm="1">
        <f t="array" ref="MG262">IFERROR(
    (((AG262/FRACAS!$AY$1)*60))
    /
    (((AG262/FRACAS!$AY$1)*60) + SUMPRODUCT((FRACAS!$B$5:$B$8970=AG$4)*(FRACAS!$D$5:$D$8970&lt;=AG262)*(IFERROR(FRACAS!$AM$5:$AM$8970,0)))
    ),"")</f>
        <v/>
      </c>
      <c r="MH262" s="240" t="str" cm="1">
        <f t="array" ref="MH262">IFERROR(
    (((AH262/FRACAS!$AY$1)*60))
    /
    (((AH262/FRACAS!$AY$1)*60) + SUMPRODUCT((FRACAS!$B$5:$B$8970=AH$4)*(FRACAS!$D$5:$D$8970&lt;=AH262)*(IFERROR(FRACAS!$AM$5:$AM$8970,0)))
    ),"")</f>
        <v/>
      </c>
      <c r="MI262" s="240" t="str" cm="1">
        <f t="array" ref="MI262">IFERROR(
    (((AI262/FRACAS!$AY$1)*60))
    /
    (((AI262/FRACAS!$AY$1)*60) + SUMPRODUCT((FRACAS!$B$5:$B$8970=AI$4)*(FRACAS!$D$5:$D$8970&lt;=AI262)*(IFERROR(FRACAS!$AM$5:$AM$8970,0)))
    ),"")</f>
        <v/>
      </c>
      <c r="MJ262" s="240" t="str" cm="1">
        <f t="array" ref="MJ262">IFERROR(
    (((AJ262/FRACAS!$AY$1)*60))
    /
    (((AJ262/FRACAS!$AY$1)*60) + SUMPRODUCT((FRACAS!$B$5:$B$8970=AJ$4)*(FRACAS!$D$5:$D$8970&lt;=AJ262)*(IFERROR(FRACAS!$AM$5:$AM$8970,0)))
    ),"")</f>
        <v/>
      </c>
      <c r="MK262" s="240" t="str" cm="1">
        <f t="array" ref="MK262">IFERROR(
    (((AK262/FRACAS!$AY$1)*60))
    /
    (((AK262/FRACAS!$AY$1)*60) + SUMPRODUCT((FRACAS!$B$5:$B$8970=AK$4)*(FRACAS!$D$5:$D$8970&lt;=AK262)*(IFERROR(FRACAS!$AM$5:$AM$8970,0)))
    ),"")</f>
        <v/>
      </c>
      <c r="ML262" s="240" t="str" cm="1">
        <f t="array" ref="ML262">IFERROR(
    (((AL262/FRACAS!$AY$1)*60))
    /
    (((AL262/FRACAS!$AY$1)*60) + SUMPRODUCT((FRACAS!$B$5:$B$8970=AL$4)*(FRACAS!$D$5:$D$8970&lt;=AL262)*(IFERROR(FRACAS!$AM$5:$AM$8970,0)))
    ),"")</f>
        <v/>
      </c>
      <c r="MM262" s="240" t="str" cm="1">
        <f t="array" ref="MM262">IFERROR(
    (((AM262/FRACAS!$AY$1)*60))
    /
    (((AM262/FRACAS!$AY$1)*60) + SUMPRODUCT((FRACAS!$B$5:$B$8970=AM$4)*(FRACAS!$D$5:$D$8970&lt;=AM262)*(IFERROR(FRACAS!$AM$5:$AM$8970,0)))
    ),"")</f>
        <v/>
      </c>
      <c r="MN262" s="240" t="str" cm="1">
        <f t="array" ref="MN262">IFERROR(
    (((AN262/FRACAS!$AY$1)*60))
    /
    (((AN262/FRACAS!$AY$1)*60) + SUMPRODUCT((FRACAS!$B$5:$B$8970=AN$4)*(FRACAS!$D$5:$D$8970&lt;=AN262)*(IFERROR(FRACAS!$AM$5:$AM$8970,0)))
    ),"")</f>
        <v/>
      </c>
      <c r="MO262" s="240" t="str" cm="1">
        <f t="array" ref="MO262">IFERROR(
    (((AO262/FRACAS!$AY$1)*60))
    /
    (((AO262/FRACAS!$AY$1)*60) + SUMPRODUCT((FRACAS!$B$5:$B$8970=AO$4)*(FRACAS!$D$5:$D$8970&lt;=AO262)*(IFERROR(FRACAS!$AM$5:$AM$8970,0)))
    ),"")</f>
        <v/>
      </c>
      <c r="MP262" s="240" t="str" cm="1">
        <f t="array" ref="MP262">IFERROR(
    (((AP262/FRACAS!$AY$1)*60))
    /
    (((AP262/FRACAS!$AY$1)*60) + SUMPRODUCT((FRACAS!$B$5:$B$8970=AP$4)*(FRACAS!$D$5:$D$8970&lt;=AP262)*(IFERROR(FRACAS!$AM$5:$AM$8970,0)))
    ),"")</f>
        <v/>
      </c>
      <c r="MQ262" s="240" t="str" cm="1">
        <f t="array" ref="MQ262">IFERROR(
    (((AQ262/FRACAS!$AY$1)*60))
    /
    (((AQ262/FRACAS!$AY$1)*60) + SUMPRODUCT((FRACAS!$B$5:$B$8970=AQ$4)*(FRACAS!$D$5:$D$8970&lt;=AQ262)*(IFERROR(FRACAS!$AM$5:$AM$8970,0)))
    ),"")</f>
        <v/>
      </c>
      <c r="MR262" s="194"/>
      <c r="MS262" s="194"/>
      <c r="MT262" s="194"/>
      <c r="MU262" s="194"/>
      <c r="MV262" s="194"/>
      <c r="MW262" s="194"/>
      <c r="MX262" s="194"/>
      <c r="MY262" s="194"/>
      <c r="MZ262" s="194"/>
      <c r="NA262" s="195"/>
      <c r="ND262" s="241">
        <f t="shared" ref="ND262:ND325" si="26">SUM(D262:CZ262)</f>
        <v>0</v>
      </c>
      <c r="NE262" s="242" t="str">
        <f t="shared" ref="NE262:NE325" si="27">IF(ND262=0,"",C262)</f>
        <v/>
      </c>
      <c r="NF262" s="193" t="str" cm="1">
        <f t="array" ref="NF262">IF($ND262=0,"",(IFERROR( (IFERROR($ND262/FRACAS!$AY$1*60,0) - SUMPRODUCT( (FRACAS!$K$5:$K$8972=NF$2) * IFERROR(FRACAS!$AN$5:$AN$8972,0) ) ) / IFERROR($ND262/FRACAS!$AY$1*60,0), 1 )))</f>
        <v/>
      </c>
      <c r="NG262" s="193" t="str" cm="1">
        <f t="array" ref="NG262">IF($ND262=0,"",(IFERROR( (IFERROR($ND262/FRACAS!$AY$1*60,0) - SUMPRODUCT( (FRACAS!$K$5:$K$8972=NG$2) * IFERROR(FRACAS!$AN$5:$AN$8972,0) ) ) / IFERROR($ND262/FRACAS!$AY$1*60,0), 1 )))</f>
        <v/>
      </c>
      <c r="NH262" s="193" t="str" cm="1">
        <f t="array" ref="NH262">IF($ND262=0,"",(IFERROR( (IFERROR($ND262/FRACAS!$AY$1*60,0) - SUMPRODUCT( (FRACAS!$K$5:$K$8972=NH$2) * IFERROR(FRACAS!$AN$5:$AN$8972,0) ) ) / IFERROR($ND262/FRACAS!$AY$1*60,0), 1 )))</f>
        <v/>
      </c>
      <c r="NI262" s="193" t="str" cm="1">
        <f t="array" ref="NI262">IF($ND262=0,"",(IFERROR( (IFERROR($ND262/FRACAS!$AY$1*60,0) - SUMPRODUCT( (FRACAS!$K$5:$K$8972=NI$2) * IFERROR(FRACAS!$AN$5:$AN$8972,0) ) ) / IFERROR($ND262/FRACAS!$AY$1*60,0), 1 )))</f>
        <v/>
      </c>
      <c r="NJ262" s="193" t="str" cm="1">
        <f t="array" ref="NJ262">IF($ND262=0,"",(IFERROR( (IFERROR($ND262/FRACAS!$AY$1*60,0) - SUMPRODUCT( (FRACAS!$K$5:$K$8972=NJ$2) * IFERROR(FRACAS!$AN$5:$AN$8972,0) ) ) / IFERROR($ND262/FRACAS!$AY$1*60,0), 1 )))</f>
        <v/>
      </c>
      <c r="NK262" s="193" t="str" cm="1">
        <f t="array" ref="NK262">IF($ND262=0,"",(IFERROR( (IFERROR($ND262/FRACAS!$AY$1*60,0) - SUMPRODUCT( (FRACAS!$K$5:$K$8972=NK$2) * IFERROR(FRACAS!$AN$5:$AN$8972,0) ) ) / IFERROR($ND262/FRACAS!$AY$1*60,0), 1 )))</f>
        <v/>
      </c>
      <c r="NL262" s="193" t="str" cm="1">
        <f t="array" ref="NL262">IF($ND262=0,"",(IFERROR( (IFERROR($ND262/FRACAS!$AY$1*60,0) - SUMPRODUCT( (FRACAS!$K$5:$K$8972=NL$2) * IFERROR(FRACAS!$AN$5:$AN$8972,0) ) ) / IFERROR($ND262/FRACAS!$AY$1*60,0), 1 )))</f>
        <v/>
      </c>
      <c r="NM262" s="193" t="str" cm="1">
        <f t="array" ref="NM262">IF($ND262=0,"",(IFERROR( (IFERROR($ND262/FRACAS!$AY$1*60,0) - SUMPRODUCT( (FRACAS!$K$5:$K$8972=NM$2) * IFERROR(FRACAS!$AN$5:$AN$8972,0) ) ) / IFERROR($ND262/FRACAS!$AY$1*60,0), 1 )))</f>
        <v/>
      </c>
      <c r="NN262" s="193" t="str" cm="1">
        <f t="array" ref="NN262">IF($ND262=0,"",(IFERROR( (IFERROR($ND262/FRACAS!$AY$1*60,0) - SUMPRODUCT( (FRACAS!$K$5:$K$8972=NN$2) * IFERROR(FRACAS!$AN$5:$AN$8972,0) ) ) / IFERROR($ND262/FRACAS!$AY$1*60,0), 1 )))</f>
        <v/>
      </c>
      <c r="NO262" s="193" t="str" cm="1">
        <f t="array" ref="NO262">IF($ND262=0,"",(IFERROR( (IFERROR($ND262/FRACAS!$AY$1*60,0) - SUMPRODUCT( (FRACAS!$K$5:$K$8972=NO$2) * IFERROR(FRACAS!$AN$5:$AN$8972,0) ) ) / IFERROR($ND262/FRACAS!$AY$1*60,0), 1 )))</f>
        <v/>
      </c>
      <c r="NP262" s="193" t="str" cm="1">
        <f t="array" ref="NP262">IF($ND262=0,"",(IFERROR( (IFERROR($ND262/FRACAS!$AY$1*60,0) - SUMPRODUCT( (FRACAS!$K$5:$K$8972=NP$2) * IFERROR(FRACAS!$AN$5:$AN$8972,0) ) ) / IFERROR($ND262/FRACAS!$AY$1*60,0), 1 )))</f>
        <v/>
      </c>
      <c r="NQ262" s="193" t="str" cm="1">
        <f t="array" ref="NQ262">IF($ND262=0,"",(IFERROR( (IFERROR($ND262/FRACAS!$AY$1*60,0) - SUMPRODUCT( (FRACAS!$K$5:$K$8972=NQ$2) * IFERROR(FRACAS!$AN$5:$AN$8972,0) ) ) / IFERROR($ND262/FRACAS!$AY$1*60,0), 1 )))</f>
        <v/>
      </c>
      <c r="NR262" s="193" t="str" cm="1">
        <f t="array" ref="NR262">IF($ND262=0,"",(IFERROR( (IFERROR($ND262/FRACAS!$AY$1*60,0) - SUMPRODUCT( (FRACAS!$K$5:$K$8972=NR$2) * IFERROR(FRACAS!$AN$5:$AN$8972,0) ) ) / IFERROR($ND262/FRACAS!$AY$1*60,0), 1 )))</f>
        <v/>
      </c>
      <c r="NS262" s="193" t="str" cm="1">
        <f t="array" ref="NS262">IF($ND262=0,"",(IFERROR( (IFERROR($ND262/FRACAS!$AY$1*60,0) - SUMPRODUCT( (FRACAS!$K$5:$K$8972=NS$2) * IFERROR(FRACAS!$AN$5:$AN$8972,0) ) ) / IFERROR($ND262/FRACAS!$AY$1*60,0), 1 )))</f>
        <v/>
      </c>
      <c r="NT262" s="193" t="str" cm="1">
        <f t="array" ref="NT262">IF($ND262=0,"",(IFERROR( (IFERROR($ND262/FRACAS!$AY$1*60,0) - SUMPRODUCT( (FRACAS!$K$5:$K$8972=NT$2) * IFERROR(FRACAS!$AN$5:$AN$8972,0) ) ) / IFERROR($ND262/FRACAS!$AY$1*60,0), 1 )))</f>
        <v/>
      </c>
      <c r="NU262" s="193" t="str" cm="1">
        <f t="array" ref="NU262">IF($ND262=0,"",(IFERROR( (IFERROR($ND262/FRACAS!$AY$1*60,0) - SUMPRODUCT( (FRACAS!$K$5:$K$8972=NU$2) * IFERROR(FRACAS!$AN$5:$AN$8972,0) ) ) / IFERROR($ND262/FRACAS!$AY$1*60,0), 1 )))</f>
        <v/>
      </c>
      <c r="NV262" s="193" t="str" cm="1">
        <f t="array" ref="NV262">IF($ND262=0,"",(IFERROR( (IFERROR($ND262/FRACAS!$AY$1*60,0) - SUMPRODUCT( (FRACAS!$K$5:$K$8972=NV$2) * IFERROR(FRACAS!$AN$5:$AN$8972,0) ) ) / IFERROR($ND262/FRACAS!$AY$1*60,0), 1 )))</f>
        <v/>
      </c>
      <c r="NW262" s="193" t="str" cm="1">
        <f t="array" ref="NW262">IF($ND262=0,"",(IFERROR( (IFERROR($ND262/FRACAS!$AY$1*60,0) - SUMPRODUCT( (FRACAS!$K$5:$K$8972=NW$2) * IFERROR(FRACAS!$AN$5:$AN$8972,0) ) ) / IFERROR($ND262/FRACAS!$AY$1*60,0), 1 )))</f>
        <v/>
      </c>
      <c r="NX262" s="193" t="str" cm="1">
        <f t="array" ref="NX262">IF($ND262=0,"",(IFERROR( (IFERROR($ND262/FRACAS!$AY$1*60,0) - SUMPRODUCT( (FRACAS!$K$5:$K$8972=NX$2) * IFERROR(FRACAS!$AN$5:$AN$8972,0) ) ) / IFERROR($ND262/FRACAS!$AY$1*60,0), 1 )))</f>
        <v/>
      </c>
      <c r="NY262" s="193" t="str" cm="1">
        <f t="array" ref="NY262">IF($ND262=0,"",(IFERROR( (IFERROR($ND262/FRACAS!$AY$1*60,0) - SUMPRODUCT( (FRACAS!$K$5:$K$8972=NY$2) * IFERROR(FRACAS!$AN$5:$AN$8972,0) ) ) / IFERROR($ND262/FRACAS!$AY$1*60,0), 1 )))</f>
        <v/>
      </c>
      <c r="NZ262" s="193" t="str" cm="1">
        <f t="array" ref="NZ262">IF($ND262=0,"",(IFERROR( (IFERROR($ND262/FRACAS!$AY$1*60,0) - SUMPRODUCT( (FRACAS!$K$5:$K$8972=NZ$2) * IFERROR(FRACAS!$AN$5:$AN$8972,0) ) ) / IFERROR($ND262/FRACAS!$AY$1*60,0), 1 )))</f>
        <v/>
      </c>
      <c r="OA262" s="193" t="str" cm="1">
        <f t="array" ref="OA262">IF($ND262=0,"",(IFERROR( (IFERROR($ND262/FRACAS!$AY$1*60,0) - SUMPRODUCT( (FRACAS!$K$5:$K$8972=OA$2) * IFERROR(FRACAS!$AN$5:$AN$8972,0) ) ) / IFERROR($ND262/FRACAS!$AY$1*60,0), 1 )))</f>
        <v/>
      </c>
      <c r="OB262" s="193" t="str" cm="1">
        <f t="array" ref="OB262">IF($ND262=0,"",(IFERROR( (IFERROR($ND262/FRACAS!$AY$1*60,0) - SUMPRODUCT( (FRACAS!$K$5:$K$8972=OB$2) * IFERROR(FRACAS!$AN$5:$AN$8972,0) ) ) / IFERROR($ND262/FRACAS!$AY$1*60,0), 1 )))</f>
        <v/>
      </c>
      <c r="OC262" s="193" t="str" cm="1">
        <f t="array" ref="OC262">IF($ND262=0,"",(IFERROR( (IFERROR($ND262/FRACAS!$AY$1*60,0) - SUMPRODUCT( (FRACAS!$K$5:$K$8972=OC$2) * IFERROR(FRACAS!$AN$5:$AN$8972,0) ) ) / IFERROR($ND262/FRACAS!$AY$1*60,0), 1 )))</f>
        <v/>
      </c>
      <c r="OD262" s="193" t="str" cm="1">
        <f t="array" ref="OD262">IF($ND262=0,"",(IFERROR( (IFERROR($ND262/FRACAS!$AY$1*60,0) - SUMPRODUCT( (FRACAS!$K$5:$K$8972=OD$2) * IFERROR(FRACAS!$AN$5:$AN$8972,0) ) ) / IFERROR($ND262/FRACAS!$AY$1*60,0), 1 )))</f>
        <v/>
      </c>
      <c r="OE262" s="193" t="str" cm="1">
        <f t="array" ref="OE262">IF($ND262=0,"",(IFERROR( (IFERROR($ND262/FRACAS!$AY$1*60,0) - SUMPRODUCT( (FRACAS!$K$5:$K$8972=OE$2) * IFERROR(FRACAS!$AN$5:$AN$8972,0) ) ) / IFERROR($ND262/FRACAS!$AY$1*60,0), 1 )))</f>
        <v/>
      </c>
      <c r="OF262" s="193" t="str" cm="1">
        <f t="array" ref="OF262">IF($ND262=0,"",(IFERROR( (IFERROR($ND262/FRACAS!$AY$1*60,0) - SUMPRODUCT( (FRACAS!$K$5:$K$8972=OF$2) * IFERROR(FRACAS!$AN$5:$AN$8972,0) ) ) / IFERROR($ND262/FRACAS!$AY$1*60,0), 1 )))</f>
        <v/>
      </c>
      <c r="OG262" s="193" t="str" cm="1">
        <f t="array" ref="OG262">IF($ND262=0,"",(IFERROR( (IFERROR($ND262/FRACAS!$AY$1*60,0) - SUMPRODUCT( (FRACAS!$K$5:$K$8972=OG$2) * IFERROR(FRACAS!$AN$5:$AN$8972,0) ) ) / IFERROR($ND262/FRACAS!$AY$1*60,0), 1 )))</f>
        <v/>
      </c>
      <c r="OH262" s="193" t="str" cm="1">
        <f t="array" ref="OH262">IF($ND262=0,"",(IFERROR( (IFERROR($ND262/FRACAS!$AY$1*60,0) - SUMPRODUCT( (FRACAS!$K$5:$K$8972=OH$2) * IFERROR(FRACAS!$AN$5:$AN$8972,0) ) ) / IFERROR($ND262/FRACAS!$AY$1*60,0), 1 )))</f>
        <v/>
      </c>
      <c r="OI262" s="193" t="str" cm="1">
        <f t="array" ref="OI262">IF($ND262=0,"",(IFERROR( (IFERROR($ND262/FRACAS!$AY$1*60,0) - SUMPRODUCT( (FRACAS!$K$5:$K$8972=OI$2) * IFERROR(FRACAS!$AN$5:$AN$8972,0) ) ) / IFERROR($ND262/FRACAS!$AY$1*60,0), 1 )))</f>
        <v/>
      </c>
      <c r="OJ262" s="193" t="str" cm="1">
        <f t="array" ref="OJ262">IF($ND262=0,"",(IFERROR( (IFERROR($ND262/FRACAS!$AY$1*60,0) - SUMPRODUCT( (FRACAS!$K$5:$K$8972=OJ$2) * IFERROR(FRACAS!$AN$5:$AN$8972,0) ) ) / IFERROR($ND262/FRACAS!$AY$1*60,0), 1 )))</f>
        <v/>
      </c>
      <c r="OK262" s="193" t="str" cm="1">
        <f t="array" ref="OK262">IF($ND262=0,"",(IFERROR( (IFERROR($ND262/FRACAS!$AY$1*60,0) - SUMPRODUCT( (FRACAS!$K$5:$K$8972=OK$2) * IFERROR(FRACAS!$AN$5:$AN$8972,0) ) ) / IFERROR($ND262/FRACAS!$AY$1*60,0), 1 )))</f>
        <v/>
      </c>
      <c r="OL262" s="193" t="str" cm="1">
        <f t="array" ref="OL262">IF($ND262=0,"",(IFERROR( (IFERROR($ND262/FRACAS!$AY$1*60,0) - SUMPRODUCT( (FRACAS!$K$5:$K$8972=OL$2) * IFERROR(FRACAS!$AN$5:$AN$8972,0) ) ) / IFERROR($ND262/FRACAS!$AY$1*60,0), 1 )))</f>
        <v/>
      </c>
      <c r="OM262" s="193" t="str" cm="1">
        <f t="array" ref="OM262">IF($ND262=0,"",(IFERROR( (IFERROR($ND262/FRACAS!$AY$1*60,0) - SUMPRODUCT( (FRACAS!$K$5:$K$8972=OM$2) * IFERROR(FRACAS!$AN$5:$AN$8972,0) ) ) / IFERROR($ND262/FRACAS!$AY$1*60,0), 1 )))</f>
        <v/>
      </c>
      <c r="ON262" s="193" t="str" cm="1">
        <f t="array" ref="ON262">IF($ND262=0,"",(IFERROR( (IFERROR($ND262/FRACAS!$AY$1*60,0) - SUMPRODUCT( (FRACAS!$K$5:$K$8972=ON$2) * IFERROR(FRACAS!$AN$5:$AN$8972,0) ) ) / IFERROR($ND262/FRACAS!$AY$1*60,0), 1 )))</f>
        <v/>
      </c>
      <c r="OO262" s="193" t="str" cm="1">
        <f t="array" ref="OO262">IF($ND262=0,"",(IFERROR( (IFERROR($ND262/FRACAS!$AY$1*60,0) - SUMPRODUCT( (FRACAS!$K$5:$K$8972=OO$2) * IFERROR(FRACAS!$AN$5:$AN$8972,0) ) ) / IFERROR($ND262/FRACAS!$AY$1*60,0), 1 )))</f>
        <v/>
      </c>
      <c r="OP262" s="193" t="str" cm="1">
        <f t="array" ref="OP262">IF($ND262=0,"",(IFERROR( (IFERROR($ND262/FRACAS!$AY$1*60,0) - SUMPRODUCT( (FRACAS!$K$5:$K$8972=OP$2) * IFERROR(FRACAS!$AN$5:$AN$8972,0) ) ) / IFERROR($ND262/FRACAS!$AY$1*60,0), 1 )))</f>
        <v/>
      </c>
      <c r="OQ262" s="193" t="str" cm="1">
        <f t="array" ref="OQ262">IF($ND262=0,"",(IFERROR( (IFERROR($ND262/FRACAS!$AY$1*60,0) - SUMPRODUCT( (FRACAS!$K$5:$K$8972=OQ$2) * IFERROR(FRACAS!$AN$5:$AN$8972,0) ) ) / IFERROR($ND262/FRACAS!$AY$1*60,0), 1 )))</f>
        <v/>
      </c>
      <c r="OR262" s="193" t="str" cm="1">
        <f t="array" ref="OR262">IF($ND262=0,"",(IFERROR( (IFERROR($ND262/FRACAS!$AY$1*60,0) - SUMPRODUCT( (FRACAS!$K$5:$K$8972=OR$2) * IFERROR(FRACAS!$AN$5:$AN$8972,0) ) ) / IFERROR($ND262/FRACAS!$AY$1*60,0), 1 )))</f>
        <v/>
      </c>
      <c r="OS262" s="193" t="str" cm="1">
        <f t="array" ref="OS262">IF($ND262=0,"",(IFERROR( (IFERROR($ND262/FRACAS!$AY$1*60,0) - SUMPRODUCT( (FRACAS!$K$5:$K$8972=OS$2) * IFERROR(FRACAS!$AN$5:$AN$8972,0) ) ) / IFERROR($ND262/FRACAS!$AY$1*60,0), 1 )))</f>
        <v/>
      </c>
      <c r="OT262" s="243" t="str" cm="1">
        <f t="array" ref="OT262">IF($ND262=0,"",(IFERROR( (IFERROR($ND262/FRACAS!$AY$1*60,0) - SUMPRODUCT( (FRACAS!$K$5:$K$8972=OT$2) * IFERROR(FRACAS!$AN$5:$AN$8972,0) ) ) / IFERROR($ND262/FRACAS!$AY$1*60,0), 1 )))</f>
        <v/>
      </c>
    </row>
    <row r="263" spans="2:410" x14ac:dyDescent="0.2">
      <c r="B263" s="233"/>
      <c r="C263" s="259">
        <f>IF('[1]17.11.2025 IASI18 Mileage'!C263="","",'[1]17.11.2025 IASI18 Mileage'!C263)</f>
        <v>47777</v>
      </c>
      <c r="D263" s="201" t="str">
        <f>IF('[1]17.11.2025 IASI18 Mileage'!D263="","",'[1]17.11.2025 IASI18 Mileage'!D263)</f>
        <v/>
      </c>
      <c r="E263" s="201" t="str">
        <f>IF('[1]17.11.2025 IASI18 Mileage'!E263="","",'[1]17.11.2025 IASI18 Mileage'!E263)</f>
        <v/>
      </c>
      <c r="F263" s="201" t="str">
        <f>IF('[1]17.11.2025 IASI18 Mileage'!F263="","",'[1]17.11.2025 IASI18 Mileage'!F263)</f>
        <v/>
      </c>
      <c r="G263" s="201" t="str">
        <f>IF('[1]17.11.2025 IASI18 Mileage'!G263="","",'[1]17.11.2025 IASI18 Mileage'!G263)</f>
        <v/>
      </c>
      <c r="H263" s="201" t="str">
        <f>IF('[1]17.11.2025 IASI18 Mileage'!H263="","",'[1]17.11.2025 IASI18 Mileage'!H263)</f>
        <v/>
      </c>
      <c r="I263" s="201" t="str">
        <f>IF('[1]17.11.2025 IASI18 Mileage'!I263="","",'[1]17.11.2025 IASI18 Mileage'!I263)</f>
        <v/>
      </c>
      <c r="J263" s="201" t="str">
        <f>IF('[1]17.11.2025 IASI18 Mileage'!J263="","",'[1]17.11.2025 IASI18 Mileage'!J263)</f>
        <v/>
      </c>
      <c r="K263" s="201" t="str">
        <f>IF('[1]17.11.2025 IASI18 Mileage'!K263="","",'[1]17.11.2025 IASI18 Mileage'!K263)</f>
        <v/>
      </c>
      <c r="L263" s="201" t="str">
        <f>IF('[1]17.11.2025 IASI18 Mileage'!L263="","",'[1]17.11.2025 IASI18 Mileage'!L263)</f>
        <v/>
      </c>
      <c r="M263" s="201" t="str">
        <f>IF('[1]17.11.2025 IASI18 Mileage'!M263="","",'[1]17.11.2025 IASI18 Mileage'!M263)</f>
        <v/>
      </c>
      <c r="N263" s="201" t="str">
        <f>IF('[1]17.11.2025 IASI18 Mileage'!N263="","",'[1]17.11.2025 IASI18 Mileage'!N263)</f>
        <v/>
      </c>
      <c r="O263" s="201" t="str">
        <f>IF('[1]17.11.2025 IASI18 Mileage'!O263="","",'[1]17.11.2025 IASI18 Mileage'!O263)</f>
        <v/>
      </c>
      <c r="P263" s="201" t="str">
        <f>IF('[1]17.11.2025 IASI18 Mileage'!P263="","",'[1]17.11.2025 IASI18 Mileage'!P263)</f>
        <v/>
      </c>
      <c r="Q263" s="201" t="str">
        <f>IF('[1]17.11.2025 IASI18 Mileage'!Q263="","",'[1]17.11.2025 IASI18 Mileage'!Q263)</f>
        <v/>
      </c>
      <c r="R263" s="201" t="str">
        <f>IF('[1]17.11.2025 IASI18 Mileage'!R263="","",'[1]17.11.2025 IASI18 Mileage'!R263)</f>
        <v/>
      </c>
      <c r="S263" s="201" t="str">
        <f>IF('[1]17.11.2025 IASI18 Mileage'!S263="","",'[1]17.11.2025 IASI18 Mileage'!S263)</f>
        <v/>
      </c>
      <c r="T263" s="201" t="str">
        <f>IF('[1]17.11.2025 IASI18 Mileage'!T263="","",'[1]17.11.2025 IASI18 Mileage'!T263)</f>
        <v/>
      </c>
      <c r="U263" s="201" t="str">
        <f>IF('[1]17.11.2025 IASI18 Mileage'!U263="","",'[1]17.11.2025 IASI18 Mileage'!U263)</f>
        <v/>
      </c>
      <c r="V263" s="201"/>
      <c r="W263" s="201"/>
      <c r="X263" s="201"/>
      <c r="Y263" s="201"/>
      <c r="Z263" s="201"/>
      <c r="AA263" s="201"/>
      <c r="AB263" s="201"/>
      <c r="AC263" s="201"/>
      <c r="AD263" s="201"/>
      <c r="AE263" s="201"/>
      <c r="AF263" s="201"/>
      <c r="AG263" s="201"/>
      <c r="AH263" s="201"/>
      <c r="AI263" s="201"/>
      <c r="AJ263" s="201"/>
      <c r="AK263" s="201"/>
      <c r="AL263" s="201"/>
      <c r="AM263" s="201"/>
      <c r="AN263" s="201"/>
      <c r="AO263" s="201"/>
      <c r="AP263" s="201"/>
      <c r="AQ263" s="201"/>
      <c r="AR263" s="201"/>
      <c r="AS263" s="201"/>
      <c r="AT263" s="201"/>
      <c r="AU263" s="201"/>
      <c r="AV263" s="201"/>
      <c r="AW263" s="201"/>
      <c r="AX263" s="201"/>
      <c r="AY263" s="201"/>
      <c r="AZ263" s="201"/>
      <c r="BA263" s="202"/>
      <c r="BB263" s="184"/>
      <c r="BD263" s="234"/>
      <c r="BE263" s="234"/>
      <c r="BF263" s="234"/>
      <c r="BG263" s="234"/>
      <c r="BH263" s="234"/>
      <c r="BI263" s="234"/>
      <c r="BJ263" s="234"/>
      <c r="BK263" s="234"/>
      <c r="BL263" s="234"/>
      <c r="BM263" s="234"/>
      <c r="DC263" s="184">
        <f t="shared" si="24"/>
        <v>0</v>
      </c>
      <c r="DD263" s="235" t="str">
        <f t="shared" si="25"/>
        <v/>
      </c>
      <c r="DE263" s="186">
        <f>IF(D263&gt; 0,(COUNTIFS(FRACAS!$B$5:$B$8972, D$4, FRACAS!$D$5:$D$8972, "&lt;="&amp;D263)), "" )</f>
        <v>0</v>
      </c>
      <c r="DF263" s="186">
        <f>IF(E263&gt; 0,(COUNTIFS(FRACAS!$B$5:$B$8972, E$4, FRACAS!$D$5:$D$8972, "&lt;="&amp;E263)), "" )</f>
        <v>0</v>
      </c>
      <c r="DG263" s="186">
        <f>IF(F263&gt; 0,(COUNTIFS(FRACAS!$B$5:$B$8972, F$4, FRACAS!$D$5:$D$8972, "&lt;="&amp;F263)), "" )</f>
        <v>0</v>
      </c>
      <c r="DH263" s="186">
        <f>IF(G263&gt; 0,(COUNTIFS(FRACAS!$B$5:$B$8972, G$4, FRACAS!$D$5:$D$8972, "&lt;="&amp;G263)), "" )</f>
        <v>0</v>
      </c>
      <c r="DI263" s="186">
        <f>IF(H263&gt; 0,(COUNTIFS(FRACAS!$B$5:$B$8972, H$4, FRACAS!$D$5:$D$8972, "&lt;="&amp;H263)), "" )</f>
        <v>0</v>
      </c>
      <c r="DJ263" s="186">
        <f>IF(I263&gt; 0,(COUNTIFS(FRACAS!$B$5:$B$8972, I$4, FRACAS!$D$5:$D$8972, "&lt;="&amp;I263)), "" )</f>
        <v>0</v>
      </c>
      <c r="DK263" s="186">
        <f>IF(J263&gt; 0,(COUNTIFS(FRACAS!$B$5:$B$8972, J$4, FRACAS!$D$5:$D$8972, "&lt;="&amp;J263)), "" )</f>
        <v>0</v>
      </c>
      <c r="DL263" s="186">
        <f>IF(K263&gt; 0,(COUNTIFS(FRACAS!$B$5:$B$8972, K$4, FRACAS!$D$5:$D$8972, "&lt;="&amp;K263)), "" )</f>
        <v>0</v>
      </c>
      <c r="DM263" s="186">
        <f>IF(L263&gt; 0,(COUNTIFS(FRACAS!$B$5:$B$8972, L$4, FRACAS!$D$5:$D$8972, "&lt;="&amp;L263)), "" )</f>
        <v>0</v>
      </c>
      <c r="DN263" s="186">
        <f>IF(M263&gt; 0,(COUNTIFS(FRACAS!$B$5:$B$8972, M$4, FRACAS!$D$5:$D$8972, "&lt;="&amp;M263)), "" )</f>
        <v>0</v>
      </c>
      <c r="DO263" s="186">
        <f>IF(N263&gt; 0,(COUNTIFS(FRACAS!$B$5:$B$8972, N$4, FRACAS!$D$5:$D$8972, "&lt;="&amp;N263)), "" )</f>
        <v>0</v>
      </c>
      <c r="DP263" s="186">
        <f>IF(O263&gt; 0,(COUNTIFS(FRACAS!$B$5:$B$8972, O$4, FRACAS!$D$5:$D$8972, "&lt;="&amp;O263)), "" )</f>
        <v>0</v>
      </c>
      <c r="DQ263" s="186">
        <f>IF(P263&gt; 0,(COUNTIFS(FRACAS!$B$5:$B$8972, P$4, FRACAS!$D$5:$D$8972, "&lt;="&amp;P263)), "" )</f>
        <v>0</v>
      </c>
      <c r="DR263" s="186">
        <f>IF(Q263&gt; 0,(COUNTIFS(FRACAS!$B$5:$B$8972, Q$4, FRACAS!$D$5:$D$8972, "&lt;="&amp;Q263)), "" )</f>
        <v>0</v>
      </c>
      <c r="DS263" s="186">
        <f>IF(R263&gt; 0,(COUNTIFS(FRACAS!$B$5:$B$8972, R$4, FRACAS!$D$5:$D$8972, "&lt;="&amp;R263)), "" )</f>
        <v>0</v>
      </c>
      <c r="DT263" s="186">
        <f>IF(S263&gt; 0,(COUNTIFS(FRACAS!$B$5:$B$8972, S$4, FRACAS!$D$5:$D$8972, "&lt;="&amp;S263)), "" )</f>
        <v>0</v>
      </c>
      <c r="DU263" s="186">
        <f>IF(T263&gt; 0,(COUNTIFS(FRACAS!$B$5:$B$8972, T$4, FRACAS!$D$5:$D$8972, "&lt;="&amp;T263)), "" )</f>
        <v>0</v>
      </c>
      <c r="DV263" s="186">
        <f>IF(U263&gt; 0,(COUNTIFS(FRACAS!$B$5:$B$8972, U$4, FRACAS!$D$5:$D$8972, "&lt;="&amp;U263)), "" )</f>
        <v>0</v>
      </c>
      <c r="DW263" s="186" t="str">
        <f>IF(V263&gt; 0,(COUNTIFS(FRACAS!$B$5:$B$8972, V$4, FRACAS!$D$5:$D$8972, "&lt;="&amp;V263)), "" )</f>
        <v/>
      </c>
      <c r="DX263" s="186" t="str">
        <f>IF(W263&gt; 0,(COUNTIFS(FRACAS!$B$5:$B$8972, W$4, FRACAS!$D$5:$D$8972, "&lt;="&amp;W263)), "" )</f>
        <v/>
      </c>
      <c r="DY263" s="186" t="str">
        <f>IF(X263&gt; 0,(COUNTIFS(FRACAS!$B$5:$B$8972, X$4, FRACAS!$D$5:$D$8972, "&lt;="&amp;X263)), "" )</f>
        <v/>
      </c>
      <c r="DZ263" s="186" t="str">
        <f>IF(Y263&gt; 0,(COUNTIFS(FRACAS!$B$5:$B$8972, Y$4, FRACAS!$D$5:$D$8972, "&lt;="&amp;Y263)), "" )</f>
        <v/>
      </c>
      <c r="EA263" s="186" t="str">
        <f>IF(Z263&gt; 0,(COUNTIFS(FRACAS!$B$5:$B$8972, Z$4, FRACAS!$D$5:$D$8972, "&lt;="&amp;Z263)), "" )</f>
        <v/>
      </c>
      <c r="EB263" s="186" t="str">
        <f>IF(AA263&gt; 0,(COUNTIFS(FRACAS!$B$5:$B$8972, AA$4, FRACAS!$D$5:$D$8972, "&lt;="&amp;AA263)), "" )</f>
        <v/>
      </c>
      <c r="EC263" s="186" t="str">
        <f>IF(AB263&gt; 0,(COUNTIFS(FRACAS!$B$5:$B$8972, AB$4, FRACAS!$D$5:$D$8972, "&lt;="&amp;AB263)), "" )</f>
        <v/>
      </c>
      <c r="ED263" s="186" t="str">
        <f>IF(AC263&gt; 0,(COUNTIFS(FRACAS!$B$5:$B$8972, AC$4, FRACAS!$D$5:$D$8972, "&lt;="&amp;AC263)), "" )</f>
        <v/>
      </c>
      <c r="EE263" s="186" t="str">
        <f>IF(AD263&gt; 0,(COUNTIFS(FRACAS!$B$5:$B$8972, AD$4, FRACAS!$D$5:$D$8972, "&lt;="&amp;AD263)), "" )</f>
        <v/>
      </c>
      <c r="EF263" s="186" t="str">
        <f>IF(AE263&gt; 0,(COUNTIFS(FRACAS!$B$5:$B$8972, AE$4, FRACAS!$D$5:$D$8972, "&lt;="&amp;AE263)), "" )</f>
        <v/>
      </c>
      <c r="EG263" s="186" t="str">
        <f>IF(AF263&gt; 0,(COUNTIFS(FRACAS!$B$5:$B$8972, AF$4, FRACAS!$D$5:$D$8972, "&lt;="&amp;AF263)), "" )</f>
        <v/>
      </c>
      <c r="EH263" s="186" t="str">
        <f>IF(AG263&gt; 0,(COUNTIFS(FRACAS!$B$5:$B$8972, AG$4, FRACAS!$D$5:$D$8972, "&lt;="&amp;AG263)), "" )</f>
        <v/>
      </c>
      <c r="EI263" s="186" t="str">
        <f>IF(AH263&gt; 0,(COUNTIFS(FRACAS!$B$5:$B$8972, AH$4, FRACAS!$D$5:$D$8972, "&lt;="&amp;AH263)), "" )</f>
        <v/>
      </c>
      <c r="EJ263" s="186" t="str">
        <f>IF(AI263&gt; 0,(COUNTIFS(FRACAS!$B$5:$B$8972, AI$4, FRACAS!$D$5:$D$8972, "&lt;="&amp;AI263)), "" )</f>
        <v/>
      </c>
      <c r="EK263" s="186" t="str">
        <f>IF(AJ263&gt; 0,(COUNTIFS(FRACAS!$B$5:$B$8972, AJ$4, FRACAS!$D$5:$D$8972, "&lt;="&amp;AJ263)), "" )</f>
        <v/>
      </c>
      <c r="EL263" s="186" t="str">
        <f>IF(AK263&gt; 0,(COUNTIFS(FRACAS!$B$5:$B$8972, AK$4, FRACAS!$D$5:$D$8972, "&lt;="&amp;AK263)), "" )</f>
        <v/>
      </c>
      <c r="EM263" s="186" t="str">
        <f>IF(AL263&gt; 0,(COUNTIFS(FRACAS!$B$5:$B$8972, AL$4, FRACAS!$D$5:$D$8972, "&lt;="&amp;AL263)), "" )</f>
        <v/>
      </c>
      <c r="EN263" s="186" t="str">
        <f>IF(AM263&gt; 0,(COUNTIFS(FRACAS!$B$5:$B$8972, AM$4, FRACAS!$D$5:$D$8972, "&lt;="&amp;AM263)), "" )</f>
        <v/>
      </c>
      <c r="EO263" s="186" t="str">
        <f>IF(AN263&gt; 0,(COUNTIFS(FRACAS!$B$5:$B$8972, AN$4, FRACAS!$D$5:$D$8972, "&lt;="&amp;AN263)), "" )</f>
        <v/>
      </c>
      <c r="EP263" s="186" t="str">
        <f>IF(AO263&gt; 0,(COUNTIFS(FRACAS!$B$5:$B$8972, AO$4, FRACAS!$D$5:$D$8972, "&lt;="&amp;AO263)), "" )</f>
        <v/>
      </c>
      <c r="EQ263" s="186" t="str">
        <f>IF(AP263&gt; 0,(COUNTIFS(FRACAS!$B$5:$B$8972, AP$4, FRACAS!$D$5:$D$8972, "&lt;="&amp;AP263)), "" )</f>
        <v/>
      </c>
      <c r="ER263" s="186" t="str">
        <f>IF(AQ263&gt; 0,(COUNTIFS(FRACAS!$B$5:$B$8972, AQ$4, FRACAS!$D$5:$D$8972, "&lt;="&amp;AQ263)), "" )</f>
        <v/>
      </c>
      <c r="ES263" s="246"/>
      <c r="ET263" s="194"/>
      <c r="EU263" s="194"/>
      <c r="EV263" s="194"/>
      <c r="EW263" s="194"/>
      <c r="EX263" s="194"/>
      <c r="EY263" s="194"/>
      <c r="EZ263" s="194"/>
      <c r="FA263" s="194"/>
      <c r="FB263" s="195"/>
      <c r="FE263" s="190"/>
      <c r="FF263" s="190"/>
      <c r="FG263" s="190"/>
      <c r="FH263" s="190"/>
      <c r="FI263" s="190"/>
      <c r="FJ263" s="190"/>
      <c r="FK263" s="190"/>
      <c r="FL263" s="190"/>
      <c r="FM263" s="190"/>
      <c r="FN263" s="190"/>
      <c r="JD263" s="238"/>
      <c r="JE263" s="238"/>
      <c r="JF263" s="238"/>
      <c r="JG263" s="238"/>
      <c r="JH263" s="238"/>
      <c r="JI263" s="238"/>
      <c r="JJ263" s="238"/>
      <c r="JK263" s="238"/>
      <c r="JL263" s="238"/>
      <c r="JM263" s="238"/>
      <c r="JN263" s="247"/>
      <c r="JO263" s="248"/>
      <c r="JP263" s="248"/>
      <c r="JQ263" s="248"/>
      <c r="JR263" s="248"/>
      <c r="JS263" s="248"/>
      <c r="JT263" s="248"/>
      <c r="JU263" s="248"/>
      <c r="JV263" s="248"/>
      <c r="JW263" s="248"/>
      <c r="JX263" s="248"/>
      <c r="JY263" s="248"/>
      <c r="JZ263" s="248"/>
      <c r="KA263" s="248"/>
      <c r="KB263" s="248"/>
      <c r="KC263" s="248"/>
      <c r="KD263" s="248"/>
      <c r="KE263" s="248"/>
      <c r="KF263" s="248"/>
      <c r="KG263" s="248"/>
      <c r="KH263" s="248"/>
      <c r="KI263" s="248"/>
      <c r="KJ263" s="248"/>
      <c r="KK263" s="248"/>
      <c r="KL263" s="248"/>
      <c r="KM263" s="248"/>
      <c r="KN263" s="248"/>
      <c r="KO263" s="248"/>
      <c r="KP263" s="248"/>
      <c r="KQ263" s="248"/>
      <c r="KR263" s="248"/>
      <c r="KS263" s="248"/>
      <c r="KT263" s="248"/>
      <c r="KU263" s="248"/>
      <c r="KV263" s="248"/>
      <c r="KW263" s="248"/>
      <c r="KX263" s="248"/>
      <c r="KY263" s="248"/>
      <c r="KZ263" s="248"/>
      <c r="LA263" s="248"/>
      <c r="LC263" s="235" t="str">
        <f t="shared" si="23"/>
        <v/>
      </c>
      <c r="LD263" s="240" t="str" cm="1">
        <f t="array" ref="LD263">IFERROR((((D263/FRACAS!$AY$1)*60
)-(SUMPRODUCT((FRACAS!$B$5:$B$8970=D$4)*(FRACAS!$D$5:$D$8970&lt;=D263)*(IFERROR(FRACAS!$AM$5:$AM$8970,0)))
))/((D263/FRACAS!$AY$1)*60),"")</f>
        <v/>
      </c>
      <c r="LE263" s="240" t="str" cm="1">
        <f t="array" ref="LE263">IFERROR((((E263/FRACAS!$AY$1)*60
)-(SUMPRODUCT((FRACAS!$B$5:$B$8970=E$4)*(FRACAS!$D$5:$D$8970&lt;=E263)*(IFERROR(FRACAS!$AM$5:$AM$8970,0)))
))/((E263/FRACAS!$AY$1)*60),"")</f>
        <v/>
      </c>
      <c r="LF263" s="240" t="str" cm="1">
        <f t="array" ref="LF263">IFERROR((((F263/FRACAS!$AY$1)*60
)-(SUMPRODUCT((FRACAS!$B$5:$B$8970=F$4)*(FRACAS!$D$5:$D$8970&lt;=F263)*(IFERROR(FRACAS!$AM$5:$AM$8970,0)))
))/((F263/FRACAS!$AY$1)*60),"")</f>
        <v/>
      </c>
      <c r="LG263" s="240" t="str" cm="1">
        <f t="array" ref="LG263">IFERROR((((G263/FRACAS!$AY$1)*60
)-(SUMPRODUCT((FRACAS!$B$5:$B$8970=G$4)*(FRACAS!$D$5:$D$8970&lt;=G263)*(IFERROR(FRACAS!$AM$5:$AM$8970,0)))
))/((G263/FRACAS!$AY$1)*60),"")</f>
        <v/>
      </c>
      <c r="LH263" s="240" t="str" cm="1">
        <f t="array" ref="LH263">IFERROR((((H263/FRACAS!$AY$1)*60
)-(SUMPRODUCT((FRACAS!$B$5:$B$8970=H$4)*(FRACAS!$D$5:$D$8970&lt;=H263)*(IFERROR(FRACAS!$AM$5:$AM$8970,0)))
))/((H263/FRACAS!$AY$1)*60),"")</f>
        <v/>
      </c>
      <c r="LI263" s="240" t="str" cm="1">
        <f t="array" ref="LI263">IFERROR((((I263/FRACAS!$AY$1)*60
)-(SUMPRODUCT((FRACAS!$B$5:$B$8970=I$4)*(FRACAS!$D$5:$D$8970&lt;=I263)*(IFERROR(FRACAS!$AM$5:$AM$8970,0)))
))/((I263/FRACAS!$AY$1)*60),"")</f>
        <v/>
      </c>
      <c r="LJ263" s="240" t="str" cm="1">
        <f t="array" ref="LJ263">IFERROR((((J263/FRACAS!$AY$1)*60
)-(SUMPRODUCT((FRACAS!$B$5:$B$8970=J$4)*(FRACAS!$D$5:$D$8970&lt;=J263)*(IFERROR(FRACAS!$AM$5:$AM$8970,0)))
))/((J263/FRACAS!$AY$1)*60),"")</f>
        <v/>
      </c>
      <c r="LK263" s="240" t="str" cm="1">
        <f t="array" ref="LK263">IFERROR((((K263/FRACAS!$AY$1)*60
)-(SUMPRODUCT((FRACAS!$B$5:$B$8970=K$4)*(FRACAS!$D$5:$D$8970&lt;=K263)*(IFERROR(FRACAS!$AM$5:$AM$8970,0)))
))/((K263/FRACAS!$AY$1)*60),"")</f>
        <v/>
      </c>
      <c r="LL263" s="240" t="str" cm="1">
        <f t="array" ref="LL263">IFERROR((((L263/FRACAS!$AY$1)*60
)-(SUMPRODUCT((FRACAS!$B$5:$B$8970=L$4)*(FRACAS!$D$5:$D$8970&lt;=L263)*(IFERROR(FRACAS!$AM$5:$AM$8970,0)))
))/((L263/FRACAS!$AY$1)*60),"")</f>
        <v/>
      </c>
      <c r="LM263" s="240" t="str" cm="1">
        <f t="array" ref="LM263">IFERROR((((M263/FRACAS!$AY$1)*60
)-(SUMPRODUCT((FRACAS!$B$5:$B$8970=M$4)*(FRACAS!$D$5:$D$8970&lt;=M263)*(IFERROR(FRACAS!$AM$5:$AM$8970,0)))
))/((M263/FRACAS!$AY$1)*60),"")</f>
        <v/>
      </c>
      <c r="LN263" s="240" t="str" cm="1">
        <f t="array" ref="LN263">IFERROR((((N263/FRACAS!$AY$1)*60
)-(SUMPRODUCT((FRACAS!$B$5:$B$8970=N$4)*(FRACAS!$D$5:$D$8970&lt;=N263)*(IFERROR(FRACAS!$AM$5:$AM$8970,0)))
))/((N263/FRACAS!$AY$1)*60),"")</f>
        <v/>
      </c>
      <c r="LO263" s="240" t="str" cm="1">
        <f t="array" ref="LO263">IFERROR((((O263/FRACAS!$AY$1)*60
)-(SUMPRODUCT((FRACAS!$B$5:$B$8970=O$4)*(FRACAS!$D$5:$D$8970&lt;=O263)*(IFERROR(FRACAS!$AM$5:$AM$8970,0)))
))/((O263/FRACAS!$AY$1)*60),"")</f>
        <v/>
      </c>
      <c r="LP263" s="240" t="str" cm="1">
        <f t="array" ref="LP263">IFERROR((((P263/FRACAS!$AY$1)*60
)-(SUMPRODUCT((FRACAS!$B$5:$B$8970=P$4)*(FRACAS!$D$5:$D$8970&lt;=P263)*(IFERROR(FRACAS!$AM$5:$AM$8970,0)))
))/((P263/FRACAS!$AY$1)*60),"")</f>
        <v/>
      </c>
      <c r="LQ263" s="240" t="str" cm="1">
        <f t="array" ref="LQ263">IFERROR((((Q263/FRACAS!$AY$1)*60
)-(SUMPRODUCT((FRACAS!$B$5:$B$8970=Q$4)*(FRACAS!$D$5:$D$8970&lt;=Q263)*(IFERROR(FRACAS!$AM$5:$AM$8970,0)))
))/((Q263/FRACAS!$AY$1)*60),"")</f>
        <v/>
      </c>
      <c r="LR263" s="240" t="str" cm="1">
        <f t="array" ref="LR263">IFERROR((((R263/FRACAS!$AY$1)*60
)-(SUMPRODUCT((FRACAS!$B$5:$B$8970=R$4)*(FRACAS!$D$5:$D$8970&lt;=R263)*(IFERROR(FRACAS!$AM$5:$AM$8970,0)))
))/((R263/FRACAS!$AY$1)*60),"")</f>
        <v/>
      </c>
      <c r="LS263" s="240" t="str" cm="1">
        <f t="array" ref="LS263">IFERROR((((S263/FRACAS!$AY$1)*60
)-(SUMPRODUCT((FRACAS!$B$5:$B$8970=S$4)*(FRACAS!$D$5:$D$8970&lt;=S263)*(IFERROR(FRACAS!$AM$5:$AM$8970,0)))
))/((S263/FRACAS!$AY$1)*60),"")</f>
        <v/>
      </c>
      <c r="LT263" s="240" t="str" cm="1">
        <f t="array" ref="LT263">IFERROR((((T263/FRACAS!$AY$1)*60
)-(SUMPRODUCT((FRACAS!$B$5:$B$8970=T$4)*(FRACAS!$D$5:$D$8970&lt;=T263)*(IFERROR(FRACAS!$AM$5:$AM$8970,0)))
))/((T263/FRACAS!$AY$1)*60),"")</f>
        <v/>
      </c>
      <c r="LU263" s="240" t="str" cm="1">
        <f t="array" ref="LU263">IFERROR((((U263/FRACAS!$AY$1)*60
)-(SUMPRODUCT((FRACAS!$B$5:$B$8970=U$4)*(FRACAS!$D$5:$D$8970&lt;=U263)*(IFERROR(FRACAS!$AM$5:$AM$8970,0)))
))/((U263/FRACAS!$AY$1)*60),"")</f>
        <v/>
      </c>
      <c r="LV263" s="240" t="str" cm="1">
        <f t="array" ref="LV263">IFERROR(
    (((V263/FRACAS!$AY$1)*60))
    /
    (((V263/FRACAS!$AY$1)*60) + SUMPRODUCT((FRACAS!$B$5:$B$8970=V$4)*(FRACAS!$D$5:$D$8970&lt;=V263)*(IFERROR(FRACAS!$AM$5:$AM$8970,0)))
    ),"")</f>
        <v/>
      </c>
      <c r="LW263" s="240" t="str" cm="1">
        <f t="array" ref="LW263">IFERROR(
    (((W263/FRACAS!$AY$1)*60))
    /
    (((W263/FRACAS!$AY$1)*60) + SUMPRODUCT((FRACAS!$B$5:$B$8970=W$4)*(FRACAS!$D$5:$D$8970&lt;=W263)*(IFERROR(FRACAS!$AM$5:$AM$8970,0)))
    ),"")</f>
        <v/>
      </c>
      <c r="LX263" s="240" t="str" cm="1">
        <f t="array" ref="LX263">IFERROR(
    (((X263/FRACAS!$AY$1)*60))
    /
    (((X263/FRACAS!$AY$1)*60) + SUMPRODUCT((FRACAS!$B$5:$B$8970=X$4)*(FRACAS!$D$5:$D$8970&lt;=X263)*(IFERROR(FRACAS!$AM$5:$AM$8970,0)))
    ),"")</f>
        <v/>
      </c>
      <c r="LY263" s="240" t="str" cm="1">
        <f t="array" ref="LY263">IFERROR(
    (((Y263/FRACAS!$AY$1)*60))
    /
    (((Y263/FRACAS!$AY$1)*60) + SUMPRODUCT((FRACAS!$B$5:$B$8970=Y$4)*(FRACAS!$D$5:$D$8970&lt;=Y263)*(IFERROR(FRACAS!$AM$5:$AM$8970,0)))
    ),"")</f>
        <v/>
      </c>
      <c r="LZ263" s="240" t="str" cm="1">
        <f t="array" ref="LZ263">IFERROR(
    (((Z263/FRACAS!$AY$1)*60))
    /
    (((Z263/FRACAS!$AY$1)*60) + SUMPRODUCT((FRACAS!$B$5:$B$8970=Z$4)*(FRACAS!$D$5:$D$8970&lt;=Z263)*(IFERROR(FRACAS!$AM$5:$AM$8970,0)))
    ),"")</f>
        <v/>
      </c>
      <c r="MA263" s="240" t="str" cm="1">
        <f t="array" ref="MA263">IFERROR(
    (((AA263/FRACAS!$AY$1)*60))
    /
    (((AA263/FRACAS!$AY$1)*60) + SUMPRODUCT((FRACAS!$B$5:$B$8970=AA$4)*(FRACAS!$D$5:$D$8970&lt;=AA263)*(IFERROR(FRACAS!$AM$5:$AM$8970,0)))
    ),"")</f>
        <v/>
      </c>
      <c r="MB263" s="240" t="str" cm="1">
        <f t="array" ref="MB263">IFERROR(
    (((AB263/FRACAS!$AY$1)*60))
    /
    (((AB263/FRACAS!$AY$1)*60) + SUMPRODUCT((FRACAS!$B$5:$B$8970=AB$4)*(FRACAS!$D$5:$D$8970&lt;=AB263)*(IFERROR(FRACAS!$AM$5:$AM$8970,0)))
    ),"")</f>
        <v/>
      </c>
      <c r="MC263" s="240" t="str" cm="1">
        <f t="array" ref="MC263">IFERROR(
    (((AC263/FRACAS!$AY$1)*60))
    /
    (((AC263/FRACAS!$AY$1)*60) + SUMPRODUCT((FRACAS!$B$5:$B$8970=AC$4)*(FRACAS!$D$5:$D$8970&lt;=AC263)*(IFERROR(FRACAS!$AM$5:$AM$8970,0)))
    ),"")</f>
        <v/>
      </c>
      <c r="MD263" s="240" t="str" cm="1">
        <f t="array" ref="MD263">IFERROR(
    (((AD263/FRACAS!$AY$1)*60))
    /
    (((AD263/FRACAS!$AY$1)*60) + SUMPRODUCT((FRACAS!$B$5:$B$8970=AD$4)*(FRACAS!$D$5:$D$8970&lt;=AD263)*(IFERROR(FRACAS!$AM$5:$AM$8970,0)))
    ),"")</f>
        <v/>
      </c>
      <c r="ME263" s="240" t="str" cm="1">
        <f t="array" ref="ME263">IFERROR(
    (((AE263/FRACAS!$AY$1)*60))
    /
    (((AE263/FRACAS!$AY$1)*60) + SUMPRODUCT((FRACAS!$B$5:$B$8970=AE$4)*(FRACAS!$D$5:$D$8970&lt;=AE263)*(IFERROR(FRACAS!$AM$5:$AM$8970,0)))
    ),"")</f>
        <v/>
      </c>
      <c r="MF263" s="240" t="str" cm="1">
        <f t="array" ref="MF263">IFERROR(
    (((AF263/FRACAS!$AY$1)*60))
    /
    (((AF263/FRACAS!$AY$1)*60) + SUMPRODUCT((FRACAS!$B$5:$B$8970=AF$4)*(FRACAS!$D$5:$D$8970&lt;=AF263)*(IFERROR(FRACAS!$AM$5:$AM$8970,0)))
    ),"")</f>
        <v/>
      </c>
      <c r="MG263" s="240" t="str" cm="1">
        <f t="array" ref="MG263">IFERROR(
    (((AG263/FRACAS!$AY$1)*60))
    /
    (((AG263/FRACAS!$AY$1)*60) + SUMPRODUCT((FRACAS!$B$5:$B$8970=AG$4)*(FRACAS!$D$5:$D$8970&lt;=AG263)*(IFERROR(FRACAS!$AM$5:$AM$8970,0)))
    ),"")</f>
        <v/>
      </c>
      <c r="MH263" s="240" t="str" cm="1">
        <f t="array" ref="MH263">IFERROR(
    (((AH263/FRACAS!$AY$1)*60))
    /
    (((AH263/FRACAS!$AY$1)*60) + SUMPRODUCT((FRACAS!$B$5:$B$8970=AH$4)*(FRACAS!$D$5:$D$8970&lt;=AH263)*(IFERROR(FRACAS!$AM$5:$AM$8970,0)))
    ),"")</f>
        <v/>
      </c>
      <c r="MI263" s="240" t="str" cm="1">
        <f t="array" ref="MI263">IFERROR(
    (((AI263/FRACAS!$AY$1)*60))
    /
    (((AI263/FRACAS!$AY$1)*60) + SUMPRODUCT((FRACAS!$B$5:$B$8970=AI$4)*(FRACAS!$D$5:$D$8970&lt;=AI263)*(IFERROR(FRACAS!$AM$5:$AM$8970,0)))
    ),"")</f>
        <v/>
      </c>
      <c r="MJ263" s="240" t="str" cm="1">
        <f t="array" ref="MJ263">IFERROR(
    (((AJ263/FRACAS!$AY$1)*60))
    /
    (((AJ263/FRACAS!$AY$1)*60) + SUMPRODUCT((FRACAS!$B$5:$B$8970=AJ$4)*(FRACAS!$D$5:$D$8970&lt;=AJ263)*(IFERROR(FRACAS!$AM$5:$AM$8970,0)))
    ),"")</f>
        <v/>
      </c>
      <c r="MK263" s="240" t="str" cm="1">
        <f t="array" ref="MK263">IFERROR(
    (((AK263/FRACAS!$AY$1)*60))
    /
    (((AK263/FRACAS!$AY$1)*60) + SUMPRODUCT((FRACAS!$B$5:$B$8970=AK$4)*(FRACAS!$D$5:$D$8970&lt;=AK263)*(IFERROR(FRACAS!$AM$5:$AM$8970,0)))
    ),"")</f>
        <v/>
      </c>
      <c r="ML263" s="240" t="str" cm="1">
        <f t="array" ref="ML263">IFERROR(
    (((AL263/FRACAS!$AY$1)*60))
    /
    (((AL263/FRACAS!$AY$1)*60) + SUMPRODUCT((FRACAS!$B$5:$B$8970=AL$4)*(FRACAS!$D$5:$D$8970&lt;=AL263)*(IFERROR(FRACAS!$AM$5:$AM$8970,0)))
    ),"")</f>
        <v/>
      </c>
      <c r="MM263" s="240" t="str" cm="1">
        <f t="array" ref="MM263">IFERROR(
    (((AM263/FRACAS!$AY$1)*60))
    /
    (((AM263/FRACAS!$AY$1)*60) + SUMPRODUCT((FRACAS!$B$5:$B$8970=AM$4)*(FRACAS!$D$5:$D$8970&lt;=AM263)*(IFERROR(FRACAS!$AM$5:$AM$8970,0)))
    ),"")</f>
        <v/>
      </c>
      <c r="MN263" s="240" t="str" cm="1">
        <f t="array" ref="MN263">IFERROR(
    (((AN263/FRACAS!$AY$1)*60))
    /
    (((AN263/FRACAS!$AY$1)*60) + SUMPRODUCT((FRACAS!$B$5:$B$8970=AN$4)*(FRACAS!$D$5:$D$8970&lt;=AN263)*(IFERROR(FRACAS!$AM$5:$AM$8970,0)))
    ),"")</f>
        <v/>
      </c>
      <c r="MO263" s="240" t="str" cm="1">
        <f t="array" ref="MO263">IFERROR(
    (((AO263/FRACAS!$AY$1)*60))
    /
    (((AO263/FRACAS!$AY$1)*60) + SUMPRODUCT((FRACAS!$B$5:$B$8970=AO$4)*(FRACAS!$D$5:$D$8970&lt;=AO263)*(IFERROR(FRACAS!$AM$5:$AM$8970,0)))
    ),"")</f>
        <v/>
      </c>
      <c r="MP263" s="240" t="str" cm="1">
        <f t="array" ref="MP263">IFERROR(
    (((AP263/FRACAS!$AY$1)*60))
    /
    (((AP263/FRACAS!$AY$1)*60) + SUMPRODUCT((FRACAS!$B$5:$B$8970=AP$4)*(FRACAS!$D$5:$D$8970&lt;=AP263)*(IFERROR(FRACAS!$AM$5:$AM$8970,0)))
    ),"")</f>
        <v/>
      </c>
      <c r="MQ263" s="240" t="str" cm="1">
        <f t="array" ref="MQ263">IFERROR(
    (((AQ263/FRACAS!$AY$1)*60))
    /
    (((AQ263/FRACAS!$AY$1)*60) + SUMPRODUCT((FRACAS!$B$5:$B$8970=AQ$4)*(FRACAS!$D$5:$D$8970&lt;=AQ263)*(IFERROR(FRACAS!$AM$5:$AM$8970,0)))
    ),"")</f>
        <v/>
      </c>
      <c r="MR263" s="194"/>
      <c r="MS263" s="194"/>
      <c r="MT263" s="194"/>
      <c r="MU263" s="194"/>
      <c r="MV263" s="194"/>
      <c r="MW263" s="194"/>
      <c r="MX263" s="194"/>
      <c r="MY263" s="194"/>
      <c r="MZ263" s="194"/>
      <c r="NA263" s="195"/>
      <c r="ND263" s="241">
        <f t="shared" si="26"/>
        <v>0</v>
      </c>
      <c r="NE263" s="242" t="str">
        <f t="shared" si="27"/>
        <v/>
      </c>
      <c r="NF263" s="193" t="str" cm="1">
        <f t="array" ref="NF263">IF($ND263=0,"",(IFERROR( (IFERROR($ND263/FRACAS!$AY$1*60,0) - SUMPRODUCT( (FRACAS!$K$5:$K$8972=NF$2) * IFERROR(FRACAS!$AN$5:$AN$8972,0) ) ) / IFERROR($ND263/FRACAS!$AY$1*60,0), 1 )))</f>
        <v/>
      </c>
      <c r="NG263" s="193" t="str" cm="1">
        <f t="array" ref="NG263">IF($ND263=0,"",(IFERROR( (IFERROR($ND263/FRACAS!$AY$1*60,0) - SUMPRODUCT( (FRACAS!$K$5:$K$8972=NG$2) * IFERROR(FRACAS!$AN$5:$AN$8972,0) ) ) / IFERROR($ND263/FRACAS!$AY$1*60,0), 1 )))</f>
        <v/>
      </c>
      <c r="NH263" s="193" t="str" cm="1">
        <f t="array" ref="NH263">IF($ND263=0,"",(IFERROR( (IFERROR($ND263/FRACAS!$AY$1*60,0) - SUMPRODUCT( (FRACAS!$K$5:$K$8972=NH$2) * IFERROR(FRACAS!$AN$5:$AN$8972,0) ) ) / IFERROR($ND263/FRACAS!$AY$1*60,0), 1 )))</f>
        <v/>
      </c>
      <c r="NI263" s="193" t="str" cm="1">
        <f t="array" ref="NI263">IF($ND263=0,"",(IFERROR( (IFERROR($ND263/FRACAS!$AY$1*60,0) - SUMPRODUCT( (FRACAS!$K$5:$K$8972=NI$2) * IFERROR(FRACAS!$AN$5:$AN$8972,0) ) ) / IFERROR($ND263/FRACAS!$AY$1*60,0), 1 )))</f>
        <v/>
      </c>
      <c r="NJ263" s="193" t="str" cm="1">
        <f t="array" ref="NJ263">IF($ND263=0,"",(IFERROR( (IFERROR($ND263/FRACAS!$AY$1*60,0) - SUMPRODUCT( (FRACAS!$K$5:$K$8972=NJ$2) * IFERROR(FRACAS!$AN$5:$AN$8972,0) ) ) / IFERROR($ND263/FRACAS!$AY$1*60,0), 1 )))</f>
        <v/>
      </c>
      <c r="NK263" s="193" t="str" cm="1">
        <f t="array" ref="NK263">IF($ND263=0,"",(IFERROR( (IFERROR($ND263/FRACAS!$AY$1*60,0) - SUMPRODUCT( (FRACAS!$K$5:$K$8972=NK$2) * IFERROR(FRACAS!$AN$5:$AN$8972,0) ) ) / IFERROR($ND263/FRACAS!$AY$1*60,0), 1 )))</f>
        <v/>
      </c>
      <c r="NL263" s="193" t="str" cm="1">
        <f t="array" ref="NL263">IF($ND263=0,"",(IFERROR( (IFERROR($ND263/FRACAS!$AY$1*60,0) - SUMPRODUCT( (FRACAS!$K$5:$K$8972=NL$2) * IFERROR(FRACAS!$AN$5:$AN$8972,0) ) ) / IFERROR($ND263/FRACAS!$AY$1*60,0), 1 )))</f>
        <v/>
      </c>
      <c r="NM263" s="193" t="str" cm="1">
        <f t="array" ref="NM263">IF($ND263=0,"",(IFERROR( (IFERROR($ND263/FRACAS!$AY$1*60,0) - SUMPRODUCT( (FRACAS!$K$5:$K$8972=NM$2) * IFERROR(FRACAS!$AN$5:$AN$8972,0) ) ) / IFERROR($ND263/FRACAS!$AY$1*60,0), 1 )))</f>
        <v/>
      </c>
      <c r="NN263" s="193" t="str" cm="1">
        <f t="array" ref="NN263">IF($ND263=0,"",(IFERROR( (IFERROR($ND263/FRACAS!$AY$1*60,0) - SUMPRODUCT( (FRACAS!$K$5:$K$8972=NN$2) * IFERROR(FRACAS!$AN$5:$AN$8972,0) ) ) / IFERROR($ND263/FRACAS!$AY$1*60,0), 1 )))</f>
        <v/>
      </c>
      <c r="NO263" s="193" t="str" cm="1">
        <f t="array" ref="NO263">IF($ND263=0,"",(IFERROR( (IFERROR($ND263/FRACAS!$AY$1*60,0) - SUMPRODUCT( (FRACAS!$K$5:$K$8972=NO$2) * IFERROR(FRACAS!$AN$5:$AN$8972,0) ) ) / IFERROR($ND263/FRACAS!$AY$1*60,0), 1 )))</f>
        <v/>
      </c>
      <c r="NP263" s="193" t="str" cm="1">
        <f t="array" ref="NP263">IF($ND263=0,"",(IFERROR( (IFERROR($ND263/FRACAS!$AY$1*60,0) - SUMPRODUCT( (FRACAS!$K$5:$K$8972=NP$2) * IFERROR(FRACAS!$AN$5:$AN$8972,0) ) ) / IFERROR($ND263/FRACAS!$AY$1*60,0), 1 )))</f>
        <v/>
      </c>
      <c r="NQ263" s="193" t="str" cm="1">
        <f t="array" ref="NQ263">IF($ND263=0,"",(IFERROR( (IFERROR($ND263/FRACAS!$AY$1*60,0) - SUMPRODUCT( (FRACAS!$K$5:$K$8972=NQ$2) * IFERROR(FRACAS!$AN$5:$AN$8972,0) ) ) / IFERROR($ND263/FRACAS!$AY$1*60,0), 1 )))</f>
        <v/>
      </c>
      <c r="NR263" s="193" t="str" cm="1">
        <f t="array" ref="NR263">IF($ND263=0,"",(IFERROR( (IFERROR($ND263/FRACAS!$AY$1*60,0) - SUMPRODUCT( (FRACAS!$K$5:$K$8972=NR$2) * IFERROR(FRACAS!$AN$5:$AN$8972,0) ) ) / IFERROR($ND263/FRACAS!$AY$1*60,0), 1 )))</f>
        <v/>
      </c>
      <c r="NS263" s="193" t="str" cm="1">
        <f t="array" ref="NS263">IF($ND263=0,"",(IFERROR( (IFERROR($ND263/FRACAS!$AY$1*60,0) - SUMPRODUCT( (FRACAS!$K$5:$K$8972=NS$2) * IFERROR(FRACAS!$AN$5:$AN$8972,0) ) ) / IFERROR($ND263/FRACAS!$AY$1*60,0), 1 )))</f>
        <v/>
      </c>
      <c r="NT263" s="193" t="str" cm="1">
        <f t="array" ref="NT263">IF($ND263=0,"",(IFERROR( (IFERROR($ND263/FRACAS!$AY$1*60,0) - SUMPRODUCT( (FRACAS!$K$5:$K$8972=NT$2) * IFERROR(FRACAS!$AN$5:$AN$8972,0) ) ) / IFERROR($ND263/FRACAS!$AY$1*60,0), 1 )))</f>
        <v/>
      </c>
      <c r="NU263" s="193" t="str" cm="1">
        <f t="array" ref="NU263">IF($ND263=0,"",(IFERROR( (IFERROR($ND263/FRACAS!$AY$1*60,0) - SUMPRODUCT( (FRACAS!$K$5:$K$8972=NU$2) * IFERROR(FRACAS!$AN$5:$AN$8972,0) ) ) / IFERROR($ND263/FRACAS!$AY$1*60,0), 1 )))</f>
        <v/>
      </c>
      <c r="NV263" s="193" t="str" cm="1">
        <f t="array" ref="NV263">IF($ND263=0,"",(IFERROR( (IFERROR($ND263/FRACAS!$AY$1*60,0) - SUMPRODUCT( (FRACAS!$K$5:$K$8972=NV$2) * IFERROR(FRACAS!$AN$5:$AN$8972,0) ) ) / IFERROR($ND263/FRACAS!$AY$1*60,0), 1 )))</f>
        <v/>
      </c>
      <c r="NW263" s="193" t="str" cm="1">
        <f t="array" ref="NW263">IF($ND263=0,"",(IFERROR( (IFERROR($ND263/FRACAS!$AY$1*60,0) - SUMPRODUCT( (FRACAS!$K$5:$K$8972=NW$2) * IFERROR(FRACAS!$AN$5:$AN$8972,0) ) ) / IFERROR($ND263/FRACAS!$AY$1*60,0), 1 )))</f>
        <v/>
      </c>
      <c r="NX263" s="193" t="str" cm="1">
        <f t="array" ref="NX263">IF($ND263=0,"",(IFERROR( (IFERROR($ND263/FRACAS!$AY$1*60,0) - SUMPRODUCT( (FRACAS!$K$5:$K$8972=NX$2) * IFERROR(FRACAS!$AN$5:$AN$8972,0) ) ) / IFERROR($ND263/FRACAS!$AY$1*60,0), 1 )))</f>
        <v/>
      </c>
      <c r="NY263" s="193" t="str" cm="1">
        <f t="array" ref="NY263">IF($ND263=0,"",(IFERROR( (IFERROR($ND263/FRACAS!$AY$1*60,0) - SUMPRODUCT( (FRACAS!$K$5:$K$8972=NY$2) * IFERROR(FRACAS!$AN$5:$AN$8972,0) ) ) / IFERROR($ND263/FRACAS!$AY$1*60,0), 1 )))</f>
        <v/>
      </c>
      <c r="NZ263" s="193" t="str" cm="1">
        <f t="array" ref="NZ263">IF($ND263=0,"",(IFERROR( (IFERROR($ND263/FRACAS!$AY$1*60,0) - SUMPRODUCT( (FRACAS!$K$5:$K$8972=NZ$2) * IFERROR(FRACAS!$AN$5:$AN$8972,0) ) ) / IFERROR($ND263/FRACAS!$AY$1*60,0), 1 )))</f>
        <v/>
      </c>
      <c r="OA263" s="193" t="str" cm="1">
        <f t="array" ref="OA263">IF($ND263=0,"",(IFERROR( (IFERROR($ND263/FRACAS!$AY$1*60,0) - SUMPRODUCT( (FRACAS!$K$5:$K$8972=OA$2) * IFERROR(FRACAS!$AN$5:$AN$8972,0) ) ) / IFERROR($ND263/FRACAS!$AY$1*60,0), 1 )))</f>
        <v/>
      </c>
      <c r="OB263" s="193" t="str" cm="1">
        <f t="array" ref="OB263">IF($ND263=0,"",(IFERROR( (IFERROR($ND263/FRACAS!$AY$1*60,0) - SUMPRODUCT( (FRACAS!$K$5:$K$8972=OB$2) * IFERROR(FRACAS!$AN$5:$AN$8972,0) ) ) / IFERROR($ND263/FRACAS!$AY$1*60,0), 1 )))</f>
        <v/>
      </c>
      <c r="OC263" s="193" t="str" cm="1">
        <f t="array" ref="OC263">IF($ND263=0,"",(IFERROR( (IFERROR($ND263/FRACAS!$AY$1*60,0) - SUMPRODUCT( (FRACAS!$K$5:$K$8972=OC$2) * IFERROR(FRACAS!$AN$5:$AN$8972,0) ) ) / IFERROR($ND263/FRACAS!$AY$1*60,0), 1 )))</f>
        <v/>
      </c>
      <c r="OD263" s="193" t="str" cm="1">
        <f t="array" ref="OD263">IF($ND263=0,"",(IFERROR( (IFERROR($ND263/FRACAS!$AY$1*60,0) - SUMPRODUCT( (FRACAS!$K$5:$K$8972=OD$2) * IFERROR(FRACAS!$AN$5:$AN$8972,0) ) ) / IFERROR($ND263/FRACAS!$AY$1*60,0), 1 )))</f>
        <v/>
      </c>
      <c r="OE263" s="193" t="str" cm="1">
        <f t="array" ref="OE263">IF($ND263=0,"",(IFERROR( (IFERROR($ND263/FRACAS!$AY$1*60,0) - SUMPRODUCT( (FRACAS!$K$5:$K$8972=OE$2) * IFERROR(FRACAS!$AN$5:$AN$8972,0) ) ) / IFERROR($ND263/FRACAS!$AY$1*60,0), 1 )))</f>
        <v/>
      </c>
      <c r="OF263" s="193" t="str" cm="1">
        <f t="array" ref="OF263">IF($ND263=0,"",(IFERROR( (IFERROR($ND263/FRACAS!$AY$1*60,0) - SUMPRODUCT( (FRACAS!$K$5:$K$8972=OF$2) * IFERROR(FRACAS!$AN$5:$AN$8972,0) ) ) / IFERROR($ND263/FRACAS!$AY$1*60,0), 1 )))</f>
        <v/>
      </c>
      <c r="OG263" s="193" t="str" cm="1">
        <f t="array" ref="OG263">IF($ND263=0,"",(IFERROR( (IFERROR($ND263/FRACAS!$AY$1*60,0) - SUMPRODUCT( (FRACAS!$K$5:$K$8972=OG$2) * IFERROR(FRACAS!$AN$5:$AN$8972,0) ) ) / IFERROR($ND263/FRACAS!$AY$1*60,0), 1 )))</f>
        <v/>
      </c>
      <c r="OH263" s="193" t="str" cm="1">
        <f t="array" ref="OH263">IF($ND263=0,"",(IFERROR( (IFERROR($ND263/FRACAS!$AY$1*60,0) - SUMPRODUCT( (FRACAS!$K$5:$K$8972=OH$2) * IFERROR(FRACAS!$AN$5:$AN$8972,0) ) ) / IFERROR($ND263/FRACAS!$AY$1*60,0), 1 )))</f>
        <v/>
      </c>
      <c r="OI263" s="193" t="str" cm="1">
        <f t="array" ref="OI263">IF($ND263=0,"",(IFERROR( (IFERROR($ND263/FRACAS!$AY$1*60,0) - SUMPRODUCT( (FRACAS!$K$5:$K$8972=OI$2) * IFERROR(FRACAS!$AN$5:$AN$8972,0) ) ) / IFERROR($ND263/FRACAS!$AY$1*60,0), 1 )))</f>
        <v/>
      </c>
      <c r="OJ263" s="193" t="str" cm="1">
        <f t="array" ref="OJ263">IF($ND263=0,"",(IFERROR( (IFERROR($ND263/FRACAS!$AY$1*60,0) - SUMPRODUCT( (FRACAS!$K$5:$K$8972=OJ$2) * IFERROR(FRACAS!$AN$5:$AN$8972,0) ) ) / IFERROR($ND263/FRACAS!$AY$1*60,0), 1 )))</f>
        <v/>
      </c>
      <c r="OK263" s="193" t="str" cm="1">
        <f t="array" ref="OK263">IF($ND263=0,"",(IFERROR( (IFERROR($ND263/FRACAS!$AY$1*60,0) - SUMPRODUCT( (FRACAS!$K$5:$K$8972=OK$2) * IFERROR(FRACAS!$AN$5:$AN$8972,0) ) ) / IFERROR($ND263/FRACAS!$AY$1*60,0), 1 )))</f>
        <v/>
      </c>
      <c r="OL263" s="193" t="str" cm="1">
        <f t="array" ref="OL263">IF($ND263=0,"",(IFERROR( (IFERROR($ND263/FRACAS!$AY$1*60,0) - SUMPRODUCT( (FRACAS!$K$5:$K$8972=OL$2) * IFERROR(FRACAS!$AN$5:$AN$8972,0) ) ) / IFERROR($ND263/FRACAS!$AY$1*60,0), 1 )))</f>
        <v/>
      </c>
      <c r="OM263" s="193" t="str" cm="1">
        <f t="array" ref="OM263">IF($ND263=0,"",(IFERROR( (IFERROR($ND263/FRACAS!$AY$1*60,0) - SUMPRODUCT( (FRACAS!$K$5:$K$8972=OM$2) * IFERROR(FRACAS!$AN$5:$AN$8972,0) ) ) / IFERROR($ND263/FRACAS!$AY$1*60,0), 1 )))</f>
        <v/>
      </c>
      <c r="ON263" s="193" t="str" cm="1">
        <f t="array" ref="ON263">IF($ND263=0,"",(IFERROR( (IFERROR($ND263/FRACAS!$AY$1*60,0) - SUMPRODUCT( (FRACAS!$K$5:$K$8972=ON$2) * IFERROR(FRACAS!$AN$5:$AN$8972,0) ) ) / IFERROR($ND263/FRACAS!$AY$1*60,0), 1 )))</f>
        <v/>
      </c>
      <c r="OO263" s="193" t="str" cm="1">
        <f t="array" ref="OO263">IF($ND263=0,"",(IFERROR( (IFERROR($ND263/FRACAS!$AY$1*60,0) - SUMPRODUCT( (FRACAS!$K$5:$K$8972=OO$2) * IFERROR(FRACAS!$AN$5:$AN$8972,0) ) ) / IFERROR($ND263/FRACAS!$AY$1*60,0), 1 )))</f>
        <v/>
      </c>
      <c r="OP263" s="193" t="str" cm="1">
        <f t="array" ref="OP263">IF($ND263=0,"",(IFERROR( (IFERROR($ND263/FRACAS!$AY$1*60,0) - SUMPRODUCT( (FRACAS!$K$5:$K$8972=OP$2) * IFERROR(FRACAS!$AN$5:$AN$8972,0) ) ) / IFERROR($ND263/FRACAS!$AY$1*60,0), 1 )))</f>
        <v/>
      </c>
      <c r="OQ263" s="193" t="str" cm="1">
        <f t="array" ref="OQ263">IF($ND263=0,"",(IFERROR( (IFERROR($ND263/FRACAS!$AY$1*60,0) - SUMPRODUCT( (FRACAS!$K$5:$K$8972=OQ$2) * IFERROR(FRACAS!$AN$5:$AN$8972,0) ) ) / IFERROR($ND263/FRACAS!$AY$1*60,0), 1 )))</f>
        <v/>
      </c>
      <c r="OR263" s="193" t="str" cm="1">
        <f t="array" ref="OR263">IF($ND263=0,"",(IFERROR( (IFERROR($ND263/FRACAS!$AY$1*60,0) - SUMPRODUCT( (FRACAS!$K$5:$K$8972=OR$2) * IFERROR(FRACAS!$AN$5:$AN$8972,0) ) ) / IFERROR($ND263/FRACAS!$AY$1*60,0), 1 )))</f>
        <v/>
      </c>
      <c r="OS263" s="193" t="str" cm="1">
        <f t="array" ref="OS263">IF($ND263=0,"",(IFERROR( (IFERROR($ND263/FRACAS!$AY$1*60,0) - SUMPRODUCT( (FRACAS!$K$5:$K$8972=OS$2) * IFERROR(FRACAS!$AN$5:$AN$8972,0) ) ) / IFERROR($ND263/FRACAS!$AY$1*60,0), 1 )))</f>
        <v/>
      </c>
      <c r="OT263" s="243" t="str" cm="1">
        <f t="array" ref="OT263">IF($ND263=0,"",(IFERROR( (IFERROR($ND263/FRACAS!$AY$1*60,0) - SUMPRODUCT( (FRACAS!$K$5:$K$8972=OT$2) * IFERROR(FRACAS!$AN$5:$AN$8972,0) ) ) / IFERROR($ND263/FRACAS!$AY$1*60,0), 1 )))</f>
        <v/>
      </c>
    </row>
    <row r="264" spans="2:410" x14ac:dyDescent="0.2">
      <c r="B264" s="233"/>
      <c r="C264" s="259">
        <f>IF('[1]17.11.2025 IASI18 Mileage'!C264="","",'[1]17.11.2025 IASI18 Mileage'!C264)</f>
        <v>47784</v>
      </c>
      <c r="D264" s="201" t="str">
        <f>IF('[1]17.11.2025 IASI18 Mileage'!D264="","",'[1]17.11.2025 IASI18 Mileage'!D264)</f>
        <v/>
      </c>
      <c r="E264" s="201" t="str">
        <f>IF('[1]17.11.2025 IASI18 Mileage'!E264="","",'[1]17.11.2025 IASI18 Mileage'!E264)</f>
        <v/>
      </c>
      <c r="F264" s="201" t="str">
        <f>IF('[1]17.11.2025 IASI18 Mileage'!F264="","",'[1]17.11.2025 IASI18 Mileage'!F264)</f>
        <v/>
      </c>
      <c r="G264" s="201" t="str">
        <f>IF('[1]17.11.2025 IASI18 Mileage'!G264="","",'[1]17.11.2025 IASI18 Mileage'!G264)</f>
        <v/>
      </c>
      <c r="H264" s="201" t="str">
        <f>IF('[1]17.11.2025 IASI18 Mileage'!H264="","",'[1]17.11.2025 IASI18 Mileage'!H264)</f>
        <v/>
      </c>
      <c r="I264" s="201" t="str">
        <f>IF('[1]17.11.2025 IASI18 Mileage'!I264="","",'[1]17.11.2025 IASI18 Mileage'!I264)</f>
        <v/>
      </c>
      <c r="J264" s="201" t="str">
        <f>IF('[1]17.11.2025 IASI18 Mileage'!J264="","",'[1]17.11.2025 IASI18 Mileage'!J264)</f>
        <v/>
      </c>
      <c r="K264" s="201" t="str">
        <f>IF('[1]17.11.2025 IASI18 Mileage'!K264="","",'[1]17.11.2025 IASI18 Mileage'!K264)</f>
        <v/>
      </c>
      <c r="L264" s="201" t="str">
        <f>IF('[1]17.11.2025 IASI18 Mileage'!L264="","",'[1]17.11.2025 IASI18 Mileage'!L264)</f>
        <v/>
      </c>
      <c r="M264" s="201" t="str">
        <f>IF('[1]17.11.2025 IASI18 Mileage'!M264="","",'[1]17.11.2025 IASI18 Mileage'!M264)</f>
        <v/>
      </c>
      <c r="N264" s="201" t="str">
        <f>IF('[1]17.11.2025 IASI18 Mileage'!N264="","",'[1]17.11.2025 IASI18 Mileage'!N264)</f>
        <v/>
      </c>
      <c r="O264" s="201" t="str">
        <f>IF('[1]17.11.2025 IASI18 Mileage'!O264="","",'[1]17.11.2025 IASI18 Mileage'!O264)</f>
        <v/>
      </c>
      <c r="P264" s="201" t="str">
        <f>IF('[1]17.11.2025 IASI18 Mileage'!P264="","",'[1]17.11.2025 IASI18 Mileage'!P264)</f>
        <v/>
      </c>
      <c r="Q264" s="201" t="str">
        <f>IF('[1]17.11.2025 IASI18 Mileage'!Q264="","",'[1]17.11.2025 IASI18 Mileage'!Q264)</f>
        <v/>
      </c>
      <c r="R264" s="201" t="str">
        <f>IF('[1]17.11.2025 IASI18 Mileage'!R264="","",'[1]17.11.2025 IASI18 Mileage'!R264)</f>
        <v/>
      </c>
      <c r="S264" s="201" t="str">
        <f>IF('[1]17.11.2025 IASI18 Mileage'!S264="","",'[1]17.11.2025 IASI18 Mileage'!S264)</f>
        <v/>
      </c>
      <c r="T264" s="201" t="str">
        <f>IF('[1]17.11.2025 IASI18 Mileage'!T264="","",'[1]17.11.2025 IASI18 Mileage'!T264)</f>
        <v/>
      </c>
      <c r="U264" s="201" t="str">
        <f>IF('[1]17.11.2025 IASI18 Mileage'!U264="","",'[1]17.11.2025 IASI18 Mileage'!U264)</f>
        <v/>
      </c>
      <c r="V264" s="201"/>
      <c r="W264" s="201"/>
      <c r="X264" s="201"/>
      <c r="Y264" s="201"/>
      <c r="Z264" s="201"/>
      <c r="AA264" s="201"/>
      <c r="AB264" s="201"/>
      <c r="AC264" s="201"/>
      <c r="AD264" s="201"/>
      <c r="AE264" s="201"/>
      <c r="AF264" s="201"/>
      <c r="AG264" s="201"/>
      <c r="AH264" s="201"/>
      <c r="AI264" s="201"/>
      <c r="AJ264" s="201"/>
      <c r="AK264" s="201"/>
      <c r="AL264" s="201"/>
      <c r="AM264" s="201"/>
      <c r="AN264" s="201"/>
      <c r="AO264" s="201"/>
      <c r="AP264" s="201"/>
      <c r="AQ264" s="201"/>
      <c r="AR264" s="201"/>
      <c r="AS264" s="201"/>
      <c r="AT264" s="201"/>
      <c r="AU264" s="201"/>
      <c r="AV264" s="201"/>
      <c r="AW264" s="201"/>
      <c r="AX264" s="201"/>
      <c r="AY264" s="201"/>
      <c r="AZ264" s="201"/>
      <c r="BA264" s="202"/>
      <c r="BB264" s="184"/>
      <c r="BD264" s="234"/>
      <c r="BE264" s="234"/>
      <c r="BF264" s="234"/>
      <c r="BG264" s="234"/>
      <c r="BH264" s="234"/>
      <c r="BI264" s="234"/>
      <c r="BJ264" s="234"/>
      <c r="BK264" s="234"/>
      <c r="BL264" s="234"/>
      <c r="BM264" s="234"/>
      <c r="DC264" s="184">
        <f t="shared" si="24"/>
        <v>0</v>
      </c>
      <c r="DD264" s="235" t="str">
        <f t="shared" si="25"/>
        <v/>
      </c>
      <c r="DE264" s="186">
        <f>IF(D264&gt; 0,(COUNTIFS(FRACAS!$B$5:$B$8972, D$4, FRACAS!$D$5:$D$8972, "&lt;="&amp;D264)), "" )</f>
        <v>0</v>
      </c>
      <c r="DF264" s="186">
        <f>IF(E264&gt; 0,(COUNTIFS(FRACAS!$B$5:$B$8972, E$4, FRACAS!$D$5:$D$8972, "&lt;="&amp;E264)), "" )</f>
        <v>0</v>
      </c>
      <c r="DG264" s="186">
        <f>IF(F264&gt; 0,(COUNTIFS(FRACAS!$B$5:$B$8972, F$4, FRACAS!$D$5:$D$8972, "&lt;="&amp;F264)), "" )</f>
        <v>0</v>
      </c>
      <c r="DH264" s="186">
        <f>IF(G264&gt; 0,(COUNTIFS(FRACAS!$B$5:$B$8972, G$4, FRACAS!$D$5:$D$8972, "&lt;="&amp;G264)), "" )</f>
        <v>0</v>
      </c>
      <c r="DI264" s="186">
        <f>IF(H264&gt; 0,(COUNTIFS(FRACAS!$B$5:$B$8972, H$4, FRACAS!$D$5:$D$8972, "&lt;="&amp;H264)), "" )</f>
        <v>0</v>
      </c>
      <c r="DJ264" s="186">
        <f>IF(I264&gt; 0,(COUNTIFS(FRACAS!$B$5:$B$8972, I$4, FRACAS!$D$5:$D$8972, "&lt;="&amp;I264)), "" )</f>
        <v>0</v>
      </c>
      <c r="DK264" s="186">
        <f>IF(J264&gt; 0,(COUNTIFS(FRACAS!$B$5:$B$8972, J$4, FRACAS!$D$5:$D$8972, "&lt;="&amp;J264)), "" )</f>
        <v>0</v>
      </c>
      <c r="DL264" s="186">
        <f>IF(K264&gt; 0,(COUNTIFS(FRACAS!$B$5:$B$8972, K$4, FRACAS!$D$5:$D$8972, "&lt;="&amp;K264)), "" )</f>
        <v>0</v>
      </c>
      <c r="DM264" s="186">
        <f>IF(L264&gt; 0,(COUNTIFS(FRACAS!$B$5:$B$8972, L$4, FRACAS!$D$5:$D$8972, "&lt;="&amp;L264)), "" )</f>
        <v>0</v>
      </c>
      <c r="DN264" s="186">
        <f>IF(M264&gt; 0,(COUNTIFS(FRACAS!$B$5:$B$8972, M$4, FRACAS!$D$5:$D$8972, "&lt;="&amp;M264)), "" )</f>
        <v>0</v>
      </c>
      <c r="DO264" s="186">
        <f>IF(N264&gt; 0,(COUNTIFS(FRACAS!$B$5:$B$8972, N$4, FRACAS!$D$5:$D$8972, "&lt;="&amp;N264)), "" )</f>
        <v>0</v>
      </c>
      <c r="DP264" s="186">
        <f>IF(O264&gt; 0,(COUNTIFS(FRACAS!$B$5:$B$8972, O$4, FRACAS!$D$5:$D$8972, "&lt;="&amp;O264)), "" )</f>
        <v>0</v>
      </c>
      <c r="DQ264" s="186">
        <f>IF(P264&gt; 0,(COUNTIFS(FRACAS!$B$5:$B$8972, P$4, FRACAS!$D$5:$D$8972, "&lt;="&amp;P264)), "" )</f>
        <v>0</v>
      </c>
      <c r="DR264" s="186">
        <f>IF(Q264&gt; 0,(COUNTIFS(FRACAS!$B$5:$B$8972, Q$4, FRACAS!$D$5:$D$8972, "&lt;="&amp;Q264)), "" )</f>
        <v>0</v>
      </c>
      <c r="DS264" s="186">
        <f>IF(R264&gt; 0,(COUNTIFS(FRACAS!$B$5:$B$8972, R$4, FRACAS!$D$5:$D$8972, "&lt;="&amp;R264)), "" )</f>
        <v>0</v>
      </c>
      <c r="DT264" s="186">
        <f>IF(S264&gt; 0,(COUNTIFS(FRACAS!$B$5:$B$8972, S$4, FRACAS!$D$5:$D$8972, "&lt;="&amp;S264)), "" )</f>
        <v>0</v>
      </c>
      <c r="DU264" s="186">
        <f>IF(T264&gt; 0,(COUNTIFS(FRACAS!$B$5:$B$8972, T$4, FRACAS!$D$5:$D$8972, "&lt;="&amp;T264)), "" )</f>
        <v>0</v>
      </c>
      <c r="DV264" s="186">
        <f>IF(U264&gt; 0,(COUNTIFS(FRACAS!$B$5:$B$8972, U$4, FRACAS!$D$5:$D$8972, "&lt;="&amp;U264)), "" )</f>
        <v>0</v>
      </c>
      <c r="DW264" s="186" t="str">
        <f>IF(V264&gt; 0,(COUNTIFS(FRACAS!$B$5:$B$8972, V$4, FRACAS!$D$5:$D$8972, "&lt;="&amp;V264)), "" )</f>
        <v/>
      </c>
      <c r="DX264" s="186" t="str">
        <f>IF(W264&gt; 0,(COUNTIFS(FRACAS!$B$5:$B$8972, W$4, FRACAS!$D$5:$D$8972, "&lt;="&amp;W264)), "" )</f>
        <v/>
      </c>
      <c r="DY264" s="186" t="str">
        <f>IF(X264&gt; 0,(COUNTIFS(FRACAS!$B$5:$B$8972, X$4, FRACAS!$D$5:$D$8972, "&lt;="&amp;X264)), "" )</f>
        <v/>
      </c>
      <c r="DZ264" s="186" t="str">
        <f>IF(Y264&gt; 0,(COUNTIFS(FRACAS!$B$5:$B$8972, Y$4, FRACAS!$D$5:$D$8972, "&lt;="&amp;Y264)), "" )</f>
        <v/>
      </c>
      <c r="EA264" s="186" t="str">
        <f>IF(Z264&gt; 0,(COUNTIFS(FRACAS!$B$5:$B$8972, Z$4, FRACAS!$D$5:$D$8972, "&lt;="&amp;Z264)), "" )</f>
        <v/>
      </c>
      <c r="EB264" s="186" t="str">
        <f>IF(AA264&gt; 0,(COUNTIFS(FRACAS!$B$5:$B$8972, AA$4, FRACAS!$D$5:$D$8972, "&lt;="&amp;AA264)), "" )</f>
        <v/>
      </c>
      <c r="EC264" s="186" t="str">
        <f>IF(AB264&gt; 0,(COUNTIFS(FRACAS!$B$5:$B$8972, AB$4, FRACAS!$D$5:$D$8972, "&lt;="&amp;AB264)), "" )</f>
        <v/>
      </c>
      <c r="ED264" s="186" t="str">
        <f>IF(AC264&gt; 0,(COUNTIFS(FRACAS!$B$5:$B$8972, AC$4, FRACAS!$D$5:$D$8972, "&lt;="&amp;AC264)), "" )</f>
        <v/>
      </c>
      <c r="EE264" s="186" t="str">
        <f>IF(AD264&gt; 0,(COUNTIFS(FRACAS!$B$5:$B$8972, AD$4, FRACAS!$D$5:$D$8972, "&lt;="&amp;AD264)), "" )</f>
        <v/>
      </c>
      <c r="EF264" s="186" t="str">
        <f>IF(AE264&gt; 0,(COUNTIFS(FRACAS!$B$5:$B$8972, AE$4, FRACAS!$D$5:$D$8972, "&lt;="&amp;AE264)), "" )</f>
        <v/>
      </c>
      <c r="EG264" s="186" t="str">
        <f>IF(AF264&gt; 0,(COUNTIFS(FRACAS!$B$5:$B$8972, AF$4, FRACAS!$D$5:$D$8972, "&lt;="&amp;AF264)), "" )</f>
        <v/>
      </c>
      <c r="EH264" s="186" t="str">
        <f>IF(AG264&gt; 0,(COUNTIFS(FRACAS!$B$5:$B$8972, AG$4, FRACAS!$D$5:$D$8972, "&lt;="&amp;AG264)), "" )</f>
        <v/>
      </c>
      <c r="EI264" s="186" t="str">
        <f>IF(AH264&gt; 0,(COUNTIFS(FRACAS!$B$5:$B$8972, AH$4, FRACAS!$D$5:$D$8972, "&lt;="&amp;AH264)), "" )</f>
        <v/>
      </c>
      <c r="EJ264" s="186" t="str">
        <f>IF(AI264&gt; 0,(COUNTIFS(FRACAS!$B$5:$B$8972, AI$4, FRACAS!$D$5:$D$8972, "&lt;="&amp;AI264)), "" )</f>
        <v/>
      </c>
      <c r="EK264" s="186" t="str">
        <f>IF(AJ264&gt; 0,(COUNTIFS(FRACAS!$B$5:$B$8972, AJ$4, FRACAS!$D$5:$D$8972, "&lt;="&amp;AJ264)), "" )</f>
        <v/>
      </c>
      <c r="EL264" s="186" t="str">
        <f>IF(AK264&gt; 0,(COUNTIFS(FRACAS!$B$5:$B$8972, AK$4, FRACAS!$D$5:$D$8972, "&lt;="&amp;AK264)), "" )</f>
        <v/>
      </c>
      <c r="EM264" s="186" t="str">
        <f>IF(AL264&gt; 0,(COUNTIFS(FRACAS!$B$5:$B$8972, AL$4, FRACAS!$D$5:$D$8972, "&lt;="&amp;AL264)), "" )</f>
        <v/>
      </c>
      <c r="EN264" s="186" t="str">
        <f>IF(AM264&gt; 0,(COUNTIFS(FRACAS!$B$5:$B$8972, AM$4, FRACAS!$D$5:$D$8972, "&lt;="&amp;AM264)), "" )</f>
        <v/>
      </c>
      <c r="EO264" s="186" t="str">
        <f>IF(AN264&gt; 0,(COUNTIFS(FRACAS!$B$5:$B$8972, AN$4, FRACAS!$D$5:$D$8972, "&lt;="&amp;AN264)), "" )</f>
        <v/>
      </c>
      <c r="EP264" s="186" t="str">
        <f>IF(AO264&gt; 0,(COUNTIFS(FRACAS!$B$5:$B$8972, AO$4, FRACAS!$D$5:$D$8972, "&lt;="&amp;AO264)), "" )</f>
        <v/>
      </c>
      <c r="EQ264" s="186" t="str">
        <f>IF(AP264&gt; 0,(COUNTIFS(FRACAS!$B$5:$B$8972, AP$4, FRACAS!$D$5:$D$8972, "&lt;="&amp;AP264)), "" )</f>
        <v/>
      </c>
      <c r="ER264" s="186" t="str">
        <f>IF(AQ264&gt; 0,(COUNTIFS(FRACAS!$B$5:$B$8972, AQ$4, FRACAS!$D$5:$D$8972, "&lt;="&amp;AQ264)), "" )</f>
        <v/>
      </c>
      <c r="ES264" s="246"/>
      <c r="ET264" s="194"/>
      <c r="EU264" s="194"/>
      <c r="EV264" s="194"/>
      <c r="EW264" s="194"/>
      <c r="EX264" s="194"/>
      <c r="EY264" s="194"/>
      <c r="EZ264" s="194"/>
      <c r="FA264" s="194"/>
      <c r="FB264" s="195"/>
      <c r="FE264" s="190"/>
      <c r="FF264" s="190"/>
      <c r="FG264" s="190"/>
      <c r="FH264" s="190"/>
      <c r="FI264" s="190"/>
      <c r="FJ264" s="190"/>
      <c r="FK264" s="190"/>
      <c r="FL264" s="190"/>
      <c r="FM264" s="190"/>
      <c r="FN264" s="190"/>
      <c r="JD264" s="238"/>
      <c r="JE264" s="238"/>
      <c r="JF264" s="238"/>
      <c r="JG264" s="238"/>
      <c r="JH264" s="238"/>
      <c r="JI264" s="238"/>
      <c r="JJ264" s="238"/>
      <c r="JK264" s="238"/>
      <c r="JL264" s="238"/>
      <c r="JM264" s="238"/>
      <c r="JN264" s="247"/>
      <c r="JO264" s="248"/>
      <c r="JP264" s="248"/>
      <c r="JQ264" s="248"/>
      <c r="JR264" s="248"/>
      <c r="JS264" s="248"/>
      <c r="JT264" s="248"/>
      <c r="JU264" s="248"/>
      <c r="JV264" s="248"/>
      <c r="JW264" s="248"/>
      <c r="JX264" s="248"/>
      <c r="JY264" s="248"/>
      <c r="JZ264" s="248"/>
      <c r="KA264" s="248"/>
      <c r="KB264" s="248"/>
      <c r="KC264" s="248"/>
      <c r="KD264" s="248"/>
      <c r="KE264" s="248"/>
      <c r="KF264" s="248"/>
      <c r="KG264" s="248"/>
      <c r="KH264" s="248"/>
      <c r="KI264" s="248"/>
      <c r="KJ264" s="248"/>
      <c r="KK264" s="248"/>
      <c r="KL264" s="248"/>
      <c r="KM264" s="248"/>
      <c r="KN264" s="248"/>
      <c r="KO264" s="248"/>
      <c r="KP264" s="248"/>
      <c r="KQ264" s="248"/>
      <c r="KR264" s="248"/>
      <c r="KS264" s="248"/>
      <c r="KT264" s="248"/>
      <c r="KU264" s="248"/>
      <c r="KV264" s="248"/>
      <c r="KW264" s="248"/>
      <c r="KX264" s="248"/>
      <c r="KY264" s="248"/>
      <c r="KZ264" s="248"/>
      <c r="LA264" s="248"/>
      <c r="LC264" s="235" t="str">
        <f t="shared" si="23"/>
        <v/>
      </c>
      <c r="LD264" s="240" t="str" cm="1">
        <f t="array" ref="LD264">IFERROR((((D264/FRACAS!$AY$1)*60
)-(SUMPRODUCT((FRACAS!$B$5:$B$8970=D$4)*(FRACAS!$D$5:$D$8970&lt;=D264)*(IFERROR(FRACAS!$AM$5:$AM$8970,0)))
))/((D264/FRACAS!$AY$1)*60),"")</f>
        <v/>
      </c>
      <c r="LE264" s="240" t="str" cm="1">
        <f t="array" ref="LE264">IFERROR((((E264/FRACAS!$AY$1)*60
)-(SUMPRODUCT((FRACAS!$B$5:$B$8970=E$4)*(FRACAS!$D$5:$D$8970&lt;=E264)*(IFERROR(FRACAS!$AM$5:$AM$8970,0)))
))/((E264/FRACAS!$AY$1)*60),"")</f>
        <v/>
      </c>
      <c r="LF264" s="240" t="str" cm="1">
        <f t="array" ref="LF264">IFERROR((((F264/FRACAS!$AY$1)*60
)-(SUMPRODUCT((FRACAS!$B$5:$B$8970=F$4)*(FRACAS!$D$5:$D$8970&lt;=F264)*(IFERROR(FRACAS!$AM$5:$AM$8970,0)))
))/((F264/FRACAS!$AY$1)*60),"")</f>
        <v/>
      </c>
      <c r="LG264" s="240" t="str" cm="1">
        <f t="array" ref="LG264">IFERROR((((G264/FRACAS!$AY$1)*60
)-(SUMPRODUCT((FRACAS!$B$5:$B$8970=G$4)*(FRACAS!$D$5:$D$8970&lt;=G264)*(IFERROR(FRACAS!$AM$5:$AM$8970,0)))
))/((G264/FRACAS!$AY$1)*60),"")</f>
        <v/>
      </c>
      <c r="LH264" s="240" t="str" cm="1">
        <f t="array" ref="LH264">IFERROR((((H264/FRACAS!$AY$1)*60
)-(SUMPRODUCT((FRACAS!$B$5:$B$8970=H$4)*(FRACAS!$D$5:$D$8970&lt;=H264)*(IFERROR(FRACAS!$AM$5:$AM$8970,0)))
))/((H264/FRACAS!$AY$1)*60),"")</f>
        <v/>
      </c>
      <c r="LI264" s="240" t="str" cm="1">
        <f t="array" ref="LI264">IFERROR((((I264/FRACAS!$AY$1)*60
)-(SUMPRODUCT((FRACAS!$B$5:$B$8970=I$4)*(FRACAS!$D$5:$D$8970&lt;=I264)*(IFERROR(FRACAS!$AM$5:$AM$8970,0)))
))/((I264/FRACAS!$AY$1)*60),"")</f>
        <v/>
      </c>
      <c r="LJ264" s="240" t="str" cm="1">
        <f t="array" ref="LJ264">IFERROR((((J264/FRACAS!$AY$1)*60
)-(SUMPRODUCT((FRACAS!$B$5:$B$8970=J$4)*(FRACAS!$D$5:$D$8970&lt;=J264)*(IFERROR(FRACAS!$AM$5:$AM$8970,0)))
))/((J264/FRACAS!$AY$1)*60),"")</f>
        <v/>
      </c>
      <c r="LK264" s="240" t="str" cm="1">
        <f t="array" ref="LK264">IFERROR((((K264/FRACAS!$AY$1)*60
)-(SUMPRODUCT((FRACAS!$B$5:$B$8970=K$4)*(FRACAS!$D$5:$D$8970&lt;=K264)*(IFERROR(FRACAS!$AM$5:$AM$8970,0)))
))/((K264/FRACAS!$AY$1)*60),"")</f>
        <v/>
      </c>
      <c r="LL264" s="240" t="str" cm="1">
        <f t="array" ref="LL264">IFERROR((((L264/FRACAS!$AY$1)*60
)-(SUMPRODUCT((FRACAS!$B$5:$B$8970=L$4)*(FRACAS!$D$5:$D$8970&lt;=L264)*(IFERROR(FRACAS!$AM$5:$AM$8970,0)))
))/((L264/FRACAS!$AY$1)*60),"")</f>
        <v/>
      </c>
      <c r="LM264" s="240" t="str" cm="1">
        <f t="array" ref="LM264">IFERROR((((M264/FRACAS!$AY$1)*60
)-(SUMPRODUCT((FRACAS!$B$5:$B$8970=M$4)*(FRACAS!$D$5:$D$8970&lt;=M264)*(IFERROR(FRACAS!$AM$5:$AM$8970,0)))
))/((M264/FRACAS!$AY$1)*60),"")</f>
        <v/>
      </c>
      <c r="LN264" s="240" t="str" cm="1">
        <f t="array" ref="LN264">IFERROR((((N264/FRACAS!$AY$1)*60
)-(SUMPRODUCT((FRACAS!$B$5:$B$8970=N$4)*(FRACAS!$D$5:$D$8970&lt;=N264)*(IFERROR(FRACAS!$AM$5:$AM$8970,0)))
))/((N264/FRACAS!$AY$1)*60),"")</f>
        <v/>
      </c>
      <c r="LO264" s="240" t="str" cm="1">
        <f t="array" ref="LO264">IFERROR((((O264/FRACAS!$AY$1)*60
)-(SUMPRODUCT((FRACAS!$B$5:$B$8970=O$4)*(FRACAS!$D$5:$D$8970&lt;=O264)*(IFERROR(FRACAS!$AM$5:$AM$8970,0)))
))/((O264/FRACAS!$AY$1)*60),"")</f>
        <v/>
      </c>
      <c r="LP264" s="240" t="str" cm="1">
        <f t="array" ref="LP264">IFERROR((((P264/FRACAS!$AY$1)*60
)-(SUMPRODUCT((FRACAS!$B$5:$B$8970=P$4)*(FRACAS!$D$5:$D$8970&lt;=P264)*(IFERROR(FRACAS!$AM$5:$AM$8970,0)))
))/((P264/FRACAS!$AY$1)*60),"")</f>
        <v/>
      </c>
      <c r="LQ264" s="240" t="str" cm="1">
        <f t="array" ref="LQ264">IFERROR((((Q264/FRACAS!$AY$1)*60
)-(SUMPRODUCT((FRACAS!$B$5:$B$8970=Q$4)*(FRACAS!$D$5:$D$8970&lt;=Q264)*(IFERROR(FRACAS!$AM$5:$AM$8970,0)))
))/((Q264/FRACAS!$AY$1)*60),"")</f>
        <v/>
      </c>
      <c r="LR264" s="240" t="str" cm="1">
        <f t="array" ref="LR264">IFERROR((((R264/FRACAS!$AY$1)*60
)-(SUMPRODUCT((FRACAS!$B$5:$B$8970=R$4)*(FRACAS!$D$5:$D$8970&lt;=R264)*(IFERROR(FRACAS!$AM$5:$AM$8970,0)))
))/((R264/FRACAS!$AY$1)*60),"")</f>
        <v/>
      </c>
      <c r="LS264" s="240" t="str" cm="1">
        <f t="array" ref="LS264">IFERROR((((S264/FRACAS!$AY$1)*60
)-(SUMPRODUCT((FRACAS!$B$5:$B$8970=S$4)*(FRACAS!$D$5:$D$8970&lt;=S264)*(IFERROR(FRACAS!$AM$5:$AM$8970,0)))
))/((S264/FRACAS!$AY$1)*60),"")</f>
        <v/>
      </c>
      <c r="LT264" s="240" t="str" cm="1">
        <f t="array" ref="LT264">IFERROR((((T264/FRACAS!$AY$1)*60
)-(SUMPRODUCT((FRACAS!$B$5:$B$8970=T$4)*(FRACAS!$D$5:$D$8970&lt;=T264)*(IFERROR(FRACAS!$AM$5:$AM$8970,0)))
))/((T264/FRACAS!$AY$1)*60),"")</f>
        <v/>
      </c>
      <c r="LU264" s="240" t="str" cm="1">
        <f t="array" ref="LU264">IFERROR((((U264/FRACAS!$AY$1)*60
)-(SUMPRODUCT((FRACAS!$B$5:$B$8970=U$4)*(FRACAS!$D$5:$D$8970&lt;=U264)*(IFERROR(FRACAS!$AM$5:$AM$8970,0)))
))/((U264/FRACAS!$AY$1)*60),"")</f>
        <v/>
      </c>
      <c r="LV264" s="240" t="str" cm="1">
        <f t="array" ref="LV264">IFERROR(
    (((V264/FRACAS!$AY$1)*60))
    /
    (((V264/FRACAS!$AY$1)*60) + SUMPRODUCT((FRACAS!$B$5:$B$8970=V$4)*(FRACAS!$D$5:$D$8970&lt;=V264)*(IFERROR(FRACAS!$AM$5:$AM$8970,0)))
    ),"")</f>
        <v/>
      </c>
      <c r="LW264" s="240" t="str" cm="1">
        <f t="array" ref="LW264">IFERROR(
    (((W264/FRACAS!$AY$1)*60))
    /
    (((W264/FRACAS!$AY$1)*60) + SUMPRODUCT((FRACAS!$B$5:$B$8970=W$4)*(FRACAS!$D$5:$D$8970&lt;=W264)*(IFERROR(FRACAS!$AM$5:$AM$8970,0)))
    ),"")</f>
        <v/>
      </c>
      <c r="LX264" s="240" t="str" cm="1">
        <f t="array" ref="LX264">IFERROR(
    (((X264/FRACAS!$AY$1)*60))
    /
    (((X264/FRACAS!$AY$1)*60) + SUMPRODUCT((FRACAS!$B$5:$B$8970=X$4)*(FRACAS!$D$5:$D$8970&lt;=X264)*(IFERROR(FRACAS!$AM$5:$AM$8970,0)))
    ),"")</f>
        <v/>
      </c>
      <c r="LY264" s="240" t="str" cm="1">
        <f t="array" ref="LY264">IFERROR(
    (((Y264/FRACAS!$AY$1)*60))
    /
    (((Y264/FRACAS!$AY$1)*60) + SUMPRODUCT((FRACAS!$B$5:$B$8970=Y$4)*(FRACAS!$D$5:$D$8970&lt;=Y264)*(IFERROR(FRACAS!$AM$5:$AM$8970,0)))
    ),"")</f>
        <v/>
      </c>
      <c r="LZ264" s="240" t="str" cm="1">
        <f t="array" ref="LZ264">IFERROR(
    (((Z264/FRACAS!$AY$1)*60))
    /
    (((Z264/FRACAS!$AY$1)*60) + SUMPRODUCT((FRACAS!$B$5:$B$8970=Z$4)*(FRACAS!$D$5:$D$8970&lt;=Z264)*(IFERROR(FRACAS!$AM$5:$AM$8970,0)))
    ),"")</f>
        <v/>
      </c>
      <c r="MA264" s="240" t="str" cm="1">
        <f t="array" ref="MA264">IFERROR(
    (((AA264/FRACAS!$AY$1)*60))
    /
    (((AA264/FRACAS!$AY$1)*60) + SUMPRODUCT((FRACAS!$B$5:$B$8970=AA$4)*(FRACAS!$D$5:$D$8970&lt;=AA264)*(IFERROR(FRACAS!$AM$5:$AM$8970,0)))
    ),"")</f>
        <v/>
      </c>
      <c r="MB264" s="240" t="str" cm="1">
        <f t="array" ref="MB264">IFERROR(
    (((AB264/FRACAS!$AY$1)*60))
    /
    (((AB264/FRACAS!$AY$1)*60) + SUMPRODUCT((FRACAS!$B$5:$B$8970=AB$4)*(FRACAS!$D$5:$D$8970&lt;=AB264)*(IFERROR(FRACAS!$AM$5:$AM$8970,0)))
    ),"")</f>
        <v/>
      </c>
      <c r="MC264" s="240" t="str" cm="1">
        <f t="array" ref="MC264">IFERROR(
    (((AC264/FRACAS!$AY$1)*60))
    /
    (((AC264/FRACAS!$AY$1)*60) + SUMPRODUCT((FRACAS!$B$5:$B$8970=AC$4)*(FRACAS!$D$5:$D$8970&lt;=AC264)*(IFERROR(FRACAS!$AM$5:$AM$8970,0)))
    ),"")</f>
        <v/>
      </c>
      <c r="MD264" s="240" t="str" cm="1">
        <f t="array" ref="MD264">IFERROR(
    (((AD264/FRACAS!$AY$1)*60))
    /
    (((AD264/FRACAS!$AY$1)*60) + SUMPRODUCT((FRACAS!$B$5:$B$8970=AD$4)*(FRACAS!$D$5:$D$8970&lt;=AD264)*(IFERROR(FRACAS!$AM$5:$AM$8970,0)))
    ),"")</f>
        <v/>
      </c>
      <c r="ME264" s="240" t="str" cm="1">
        <f t="array" ref="ME264">IFERROR(
    (((AE264/FRACAS!$AY$1)*60))
    /
    (((AE264/FRACAS!$AY$1)*60) + SUMPRODUCT((FRACAS!$B$5:$B$8970=AE$4)*(FRACAS!$D$5:$D$8970&lt;=AE264)*(IFERROR(FRACAS!$AM$5:$AM$8970,0)))
    ),"")</f>
        <v/>
      </c>
      <c r="MF264" s="240" t="str" cm="1">
        <f t="array" ref="MF264">IFERROR(
    (((AF264/FRACAS!$AY$1)*60))
    /
    (((AF264/FRACAS!$AY$1)*60) + SUMPRODUCT((FRACAS!$B$5:$B$8970=AF$4)*(FRACAS!$D$5:$D$8970&lt;=AF264)*(IFERROR(FRACAS!$AM$5:$AM$8970,0)))
    ),"")</f>
        <v/>
      </c>
      <c r="MG264" s="240" t="str" cm="1">
        <f t="array" ref="MG264">IFERROR(
    (((AG264/FRACAS!$AY$1)*60))
    /
    (((AG264/FRACAS!$AY$1)*60) + SUMPRODUCT((FRACAS!$B$5:$B$8970=AG$4)*(FRACAS!$D$5:$D$8970&lt;=AG264)*(IFERROR(FRACAS!$AM$5:$AM$8970,0)))
    ),"")</f>
        <v/>
      </c>
      <c r="MH264" s="240" t="str" cm="1">
        <f t="array" ref="MH264">IFERROR(
    (((AH264/FRACAS!$AY$1)*60))
    /
    (((AH264/FRACAS!$AY$1)*60) + SUMPRODUCT((FRACAS!$B$5:$B$8970=AH$4)*(FRACAS!$D$5:$D$8970&lt;=AH264)*(IFERROR(FRACAS!$AM$5:$AM$8970,0)))
    ),"")</f>
        <v/>
      </c>
      <c r="MI264" s="240" t="str" cm="1">
        <f t="array" ref="MI264">IFERROR(
    (((AI264/FRACAS!$AY$1)*60))
    /
    (((AI264/FRACAS!$AY$1)*60) + SUMPRODUCT((FRACAS!$B$5:$B$8970=AI$4)*(FRACAS!$D$5:$D$8970&lt;=AI264)*(IFERROR(FRACAS!$AM$5:$AM$8970,0)))
    ),"")</f>
        <v/>
      </c>
      <c r="MJ264" s="240" t="str" cm="1">
        <f t="array" ref="MJ264">IFERROR(
    (((AJ264/FRACAS!$AY$1)*60))
    /
    (((AJ264/FRACAS!$AY$1)*60) + SUMPRODUCT((FRACAS!$B$5:$B$8970=AJ$4)*(FRACAS!$D$5:$D$8970&lt;=AJ264)*(IFERROR(FRACAS!$AM$5:$AM$8970,0)))
    ),"")</f>
        <v/>
      </c>
      <c r="MK264" s="240" t="str" cm="1">
        <f t="array" ref="MK264">IFERROR(
    (((AK264/FRACAS!$AY$1)*60))
    /
    (((AK264/FRACAS!$AY$1)*60) + SUMPRODUCT((FRACAS!$B$5:$B$8970=AK$4)*(FRACAS!$D$5:$D$8970&lt;=AK264)*(IFERROR(FRACAS!$AM$5:$AM$8970,0)))
    ),"")</f>
        <v/>
      </c>
      <c r="ML264" s="240" t="str" cm="1">
        <f t="array" ref="ML264">IFERROR(
    (((AL264/FRACAS!$AY$1)*60))
    /
    (((AL264/FRACAS!$AY$1)*60) + SUMPRODUCT((FRACAS!$B$5:$B$8970=AL$4)*(FRACAS!$D$5:$D$8970&lt;=AL264)*(IFERROR(FRACAS!$AM$5:$AM$8970,0)))
    ),"")</f>
        <v/>
      </c>
      <c r="MM264" s="240" t="str" cm="1">
        <f t="array" ref="MM264">IFERROR(
    (((AM264/FRACAS!$AY$1)*60))
    /
    (((AM264/FRACAS!$AY$1)*60) + SUMPRODUCT((FRACAS!$B$5:$B$8970=AM$4)*(FRACAS!$D$5:$D$8970&lt;=AM264)*(IFERROR(FRACAS!$AM$5:$AM$8970,0)))
    ),"")</f>
        <v/>
      </c>
      <c r="MN264" s="240" t="str" cm="1">
        <f t="array" ref="MN264">IFERROR(
    (((AN264/FRACAS!$AY$1)*60))
    /
    (((AN264/FRACAS!$AY$1)*60) + SUMPRODUCT((FRACAS!$B$5:$B$8970=AN$4)*(FRACAS!$D$5:$D$8970&lt;=AN264)*(IFERROR(FRACAS!$AM$5:$AM$8970,0)))
    ),"")</f>
        <v/>
      </c>
      <c r="MO264" s="240" t="str" cm="1">
        <f t="array" ref="MO264">IFERROR(
    (((AO264/FRACAS!$AY$1)*60))
    /
    (((AO264/FRACAS!$AY$1)*60) + SUMPRODUCT((FRACAS!$B$5:$B$8970=AO$4)*(FRACAS!$D$5:$D$8970&lt;=AO264)*(IFERROR(FRACAS!$AM$5:$AM$8970,0)))
    ),"")</f>
        <v/>
      </c>
      <c r="MP264" s="240" t="str" cm="1">
        <f t="array" ref="MP264">IFERROR(
    (((AP264/FRACAS!$AY$1)*60))
    /
    (((AP264/FRACAS!$AY$1)*60) + SUMPRODUCT((FRACAS!$B$5:$B$8970=AP$4)*(FRACAS!$D$5:$D$8970&lt;=AP264)*(IFERROR(FRACAS!$AM$5:$AM$8970,0)))
    ),"")</f>
        <v/>
      </c>
      <c r="MQ264" s="240" t="str" cm="1">
        <f t="array" ref="MQ264">IFERROR(
    (((AQ264/FRACAS!$AY$1)*60))
    /
    (((AQ264/FRACAS!$AY$1)*60) + SUMPRODUCT((FRACAS!$B$5:$B$8970=AQ$4)*(FRACAS!$D$5:$D$8970&lt;=AQ264)*(IFERROR(FRACAS!$AM$5:$AM$8970,0)))
    ),"")</f>
        <v/>
      </c>
      <c r="MR264" s="194"/>
      <c r="MS264" s="194"/>
      <c r="MT264" s="194"/>
      <c r="MU264" s="194"/>
      <c r="MV264" s="194"/>
      <c r="MW264" s="194"/>
      <c r="MX264" s="194"/>
      <c r="MY264" s="194"/>
      <c r="MZ264" s="194"/>
      <c r="NA264" s="195"/>
      <c r="ND264" s="241">
        <f t="shared" si="26"/>
        <v>0</v>
      </c>
      <c r="NE264" s="242" t="str">
        <f t="shared" si="27"/>
        <v/>
      </c>
      <c r="NF264" s="193" t="str" cm="1">
        <f t="array" ref="NF264">IF($ND264=0,"",(IFERROR( (IFERROR($ND264/FRACAS!$AY$1*60,0) - SUMPRODUCT( (FRACAS!$K$5:$K$8972=NF$2) * IFERROR(FRACAS!$AN$5:$AN$8972,0) ) ) / IFERROR($ND264/FRACAS!$AY$1*60,0), 1 )))</f>
        <v/>
      </c>
      <c r="NG264" s="193" t="str" cm="1">
        <f t="array" ref="NG264">IF($ND264=0,"",(IFERROR( (IFERROR($ND264/FRACAS!$AY$1*60,0) - SUMPRODUCT( (FRACAS!$K$5:$K$8972=NG$2) * IFERROR(FRACAS!$AN$5:$AN$8972,0) ) ) / IFERROR($ND264/FRACAS!$AY$1*60,0), 1 )))</f>
        <v/>
      </c>
      <c r="NH264" s="193" t="str" cm="1">
        <f t="array" ref="NH264">IF($ND264=0,"",(IFERROR( (IFERROR($ND264/FRACAS!$AY$1*60,0) - SUMPRODUCT( (FRACAS!$K$5:$K$8972=NH$2) * IFERROR(FRACAS!$AN$5:$AN$8972,0) ) ) / IFERROR($ND264/FRACAS!$AY$1*60,0), 1 )))</f>
        <v/>
      </c>
      <c r="NI264" s="193" t="str" cm="1">
        <f t="array" ref="NI264">IF($ND264=0,"",(IFERROR( (IFERROR($ND264/FRACAS!$AY$1*60,0) - SUMPRODUCT( (FRACAS!$K$5:$K$8972=NI$2) * IFERROR(FRACAS!$AN$5:$AN$8972,0) ) ) / IFERROR($ND264/FRACAS!$AY$1*60,0), 1 )))</f>
        <v/>
      </c>
      <c r="NJ264" s="193" t="str" cm="1">
        <f t="array" ref="NJ264">IF($ND264=0,"",(IFERROR( (IFERROR($ND264/FRACAS!$AY$1*60,0) - SUMPRODUCT( (FRACAS!$K$5:$K$8972=NJ$2) * IFERROR(FRACAS!$AN$5:$AN$8972,0) ) ) / IFERROR($ND264/FRACAS!$AY$1*60,0), 1 )))</f>
        <v/>
      </c>
      <c r="NK264" s="193" t="str" cm="1">
        <f t="array" ref="NK264">IF($ND264=0,"",(IFERROR( (IFERROR($ND264/FRACAS!$AY$1*60,0) - SUMPRODUCT( (FRACAS!$K$5:$K$8972=NK$2) * IFERROR(FRACAS!$AN$5:$AN$8972,0) ) ) / IFERROR($ND264/FRACAS!$AY$1*60,0), 1 )))</f>
        <v/>
      </c>
      <c r="NL264" s="193" t="str" cm="1">
        <f t="array" ref="NL264">IF($ND264=0,"",(IFERROR( (IFERROR($ND264/FRACAS!$AY$1*60,0) - SUMPRODUCT( (FRACAS!$K$5:$K$8972=NL$2) * IFERROR(FRACAS!$AN$5:$AN$8972,0) ) ) / IFERROR($ND264/FRACAS!$AY$1*60,0), 1 )))</f>
        <v/>
      </c>
      <c r="NM264" s="193" t="str" cm="1">
        <f t="array" ref="NM264">IF($ND264=0,"",(IFERROR( (IFERROR($ND264/FRACAS!$AY$1*60,0) - SUMPRODUCT( (FRACAS!$K$5:$K$8972=NM$2) * IFERROR(FRACAS!$AN$5:$AN$8972,0) ) ) / IFERROR($ND264/FRACAS!$AY$1*60,0), 1 )))</f>
        <v/>
      </c>
      <c r="NN264" s="193" t="str" cm="1">
        <f t="array" ref="NN264">IF($ND264=0,"",(IFERROR( (IFERROR($ND264/FRACAS!$AY$1*60,0) - SUMPRODUCT( (FRACAS!$K$5:$K$8972=NN$2) * IFERROR(FRACAS!$AN$5:$AN$8972,0) ) ) / IFERROR($ND264/FRACAS!$AY$1*60,0), 1 )))</f>
        <v/>
      </c>
      <c r="NO264" s="193" t="str" cm="1">
        <f t="array" ref="NO264">IF($ND264=0,"",(IFERROR( (IFERROR($ND264/FRACAS!$AY$1*60,0) - SUMPRODUCT( (FRACAS!$K$5:$K$8972=NO$2) * IFERROR(FRACAS!$AN$5:$AN$8972,0) ) ) / IFERROR($ND264/FRACAS!$AY$1*60,0), 1 )))</f>
        <v/>
      </c>
      <c r="NP264" s="193" t="str" cm="1">
        <f t="array" ref="NP264">IF($ND264=0,"",(IFERROR( (IFERROR($ND264/FRACAS!$AY$1*60,0) - SUMPRODUCT( (FRACAS!$K$5:$K$8972=NP$2) * IFERROR(FRACAS!$AN$5:$AN$8972,0) ) ) / IFERROR($ND264/FRACAS!$AY$1*60,0), 1 )))</f>
        <v/>
      </c>
      <c r="NQ264" s="193" t="str" cm="1">
        <f t="array" ref="NQ264">IF($ND264=0,"",(IFERROR( (IFERROR($ND264/FRACAS!$AY$1*60,0) - SUMPRODUCT( (FRACAS!$K$5:$K$8972=NQ$2) * IFERROR(FRACAS!$AN$5:$AN$8972,0) ) ) / IFERROR($ND264/FRACAS!$AY$1*60,0), 1 )))</f>
        <v/>
      </c>
      <c r="NR264" s="193" t="str" cm="1">
        <f t="array" ref="NR264">IF($ND264=0,"",(IFERROR( (IFERROR($ND264/FRACAS!$AY$1*60,0) - SUMPRODUCT( (FRACAS!$K$5:$K$8972=NR$2) * IFERROR(FRACAS!$AN$5:$AN$8972,0) ) ) / IFERROR($ND264/FRACAS!$AY$1*60,0), 1 )))</f>
        <v/>
      </c>
      <c r="NS264" s="193" t="str" cm="1">
        <f t="array" ref="NS264">IF($ND264=0,"",(IFERROR( (IFERROR($ND264/FRACAS!$AY$1*60,0) - SUMPRODUCT( (FRACAS!$K$5:$K$8972=NS$2) * IFERROR(FRACAS!$AN$5:$AN$8972,0) ) ) / IFERROR($ND264/FRACAS!$AY$1*60,0), 1 )))</f>
        <v/>
      </c>
      <c r="NT264" s="193" t="str" cm="1">
        <f t="array" ref="NT264">IF($ND264=0,"",(IFERROR( (IFERROR($ND264/FRACAS!$AY$1*60,0) - SUMPRODUCT( (FRACAS!$K$5:$K$8972=NT$2) * IFERROR(FRACAS!$AN$5:$AN$8972,0) ) ) / IFERROR($ND264/FRACAS!$AY$1*60,0), 1 )))</f>
        <v/>
      </c>
      <c r="NU264" s="193" t="str" cm="1">
        <f t="array" ref="NU264">IF($ND264=0,"",(IFERROR( (IFERROR($ND264/FRACAS!$AY$1*60,0) - SUMPRODUCT( (FRACAS!$K$5:$K$8972=NU$2) * IFERROR(FRACAS!$AN$5:$AN$8972,0) ) ) / IFERROR($ND264/FRACAS!$AY$1*60,0), 1 )))</f>
        <v/>
      </c>
      <c r="NV264" s="193" t="str" cm="1">
        <f t="array" ref="NV264">IF($ND264=0,"",(IFERROR( (IFERROR($ND264/FRACAS!$AY$1*60,0) - SUMPRODUCT( (FRACAS!$K$5:$K$8972=NV$2) * IFERROR(FRACAS!$AN$5:$AN$8972,0) ) ) / IFERROR($ND264/FRACAS!$AY$1*60,0), 1 )))</f>
        <v/>
      </c>
      <c r="NW264" s="193" t="str" cm="1">
        <f t="array" ref="NW264">IF($ND264=0,"",(IFERROR( (IFERROR($ND264/FRACAS!$AY$1*60,0) - SUMPRODUCT( (FRACAS!$K$5:$K$8972=NW$2) * IFERROR(FRACAS!$AN$5:$AN$8972,0) ) ) / IFERROR($ND264/FRACAS!$AY$1*60,0), 1 )))</f>
        <v/>
      </c>
      <c r="NX264" s="193" t="str" cm="1">
        <f t="array" ref="NX264">IF($ND264=0,"",(IFERROR( (IFERROR($ND264/FRACAS!$AY$1*60,0) - SUMPRODUCT( (FRACAS!$K$5:$K$8972=NX$2) * IFERROR(FRACAS!$AN$5:$AN$8972,0) ) ) / IFERROR($ND264/FRACAS!$AY$1*60,0), 1 )))</f>
        <v/>
      </c>
      <c r="NY264" s="193" t="str" cm="1">
        <f t="array" ref="NY264">IF($ND264=0,"",(IFERROR( (IFERROR($ND264/FRACAS!$AY$1*60,0) - SUMPRODUCT( (FRACAS!$K$5:$K$8972=NY$2) * IFERROR(FRACAS!$AN$5:$AN$8972,0) ) ) / IFERROR($ND264/FRACAS!$AY$1*60,0), 1 )))</f>
        <v/>
      </c>
      <c r="NZ264" s="193" t="str" cm="1">
        <f t="array" ref="NZ264">IF($ND264=0,"",(IFERROR( (IFERROR($ND264/FRACAS!$AY$1*60,0) - SUMPRODUCT( (FRACAS!$K$5:$K$8972=NZ$2) * IFERROR(FRACAS!$AN$5:$AN$8972,0) ) ) / IFERROR($ND264/FRACAS!$AY$1*60,0), 1 )))</f>
        <v/>
      </c>
      <c r="OA264" s="193" t="str" cm="1">
        <f t="array" ref="OA264">IF($ND264=0,"",(IFERROR( (IFERROR($ND264/FRACAS!$AY$1*60,0) - SUMPRODUCT( (FRACAS!$K$5:$K$8972=OA$2) * IFERROR(FRACAS!$AN$5:$AN$8972,0) ) ) / IFERROR($ND264/FRACAS!$AY$1*60,0), 1 )))</f>
        <v/>
      </c>
      <c r="OB264" s="193" t="str" cm="1">
        <f t="array" ref="OB264">IF($ND264=0,"",(IFERROR( (IFERROR($ND264/FRACAS!$AY$1*60,0) - SUMPRODUCT( (FRACAS!$K$5:$K$8972=OB$2) * IFERROR(FRACAS!$AN$5:$AN$8972,0) ) ) / IFERROR($ND264/FRACAS!$AY$1*60,0), 1 )))</f>
        <v/>
      </c>
      <c r="OC264" s="193" t="str" cm="1">
        <f t="array" ref="OC264">IF($ND264=0,"",(IFERROR( (IFERROR($ND264/FRACAS!$AY$1*60,0) - SUMPRODUCT( (FRACAS!$K$5:$K$8972=OC$2) * IFERROR(FRACAS!$AN$5:$AN$8972,0) ) ) / IFERROR($ND264/FRACAS!$AY$1*60,0), 1 )))</f>
        <v/>
      </c>
      <c r="OD264" s="193" t="str" cm="1">
        <f t="array" ref="OD264">IF($ND264=0,"",(IFERROR( (IFERROR($ND264/FRACAS!$AY$1*60,0) - SUMPRODUCT( (FRACAS!$K$5:$K$8972=OD$2) * IFERROR(FRACAS!$AN$5:$AN$8972,0) ) ) / IFERROR($ND264/FRACAS!$AY$1*60,0), 1 )))</f>
        <v/>
      </c>
      <c r="OE264" s="193" t="str" cm="1">
        <f t="array" ref="OE264">IF($ND264=0,"",(IFERROR( (IFERROR($ND264/FRACAS!$AY$1*60,0) - SUMPRODUCT( (FRACAS!$K$5:$K$8972=OE$2) * IFERROR(FRACAS!$AN$5:$AN$8972,0) ) ) / IFERROR($ND264/FRACAS!$AY$1*60,0), 1 )))</f>
        <v/>
      </c>
      <c r="OF264" s="193" t="str" cm="1">
        <f t="array" ref="OF264">IF($ND264=0,"",(IFERROR( (IFERROR($ND264/FRACAS!$AY$1*60,0) - SUMPRODUCT( (FRACAS!$K$5:$K$8972=OF$2) * IFERROR(FRACAS!$AN$5:$AN$8972,0) ) ) / IFERROR($ND264/FRACAS!$AY$1*60,0), 1 )))</f>
        <v/>
      </c>
      <c r="OG264" s="193" t="str" cm="1">
        <f t="array" ref="OG264">IF($ND264=0,"",(IFERROR( (IFERROR($ND264/FRACAS!$AY$1*60,0) - SUMPRODUCT( (FRACAS!$K$5:$K$8972=OG$2) * IFERROR(FRACAS!$AN$5:$AN$8972,0) ) ) / IFERROR($ND264/FRACAS!$AY$1*60,0), 1 )))</f>
        <v/>
      </c>
      <c r="OH264" s="193" t="str" cm="1">
        <f t="array" ref="OH264">IF($ND264=0,"",(IFERROR( (IFERROR($ND264/FRACAS!$AY$1*60,0) - SUMPRODUCT( (FRACAS!$K$5:$K$8972=OH$2) * IFERROR(FRACAS!$AN$5:$AN$8972,0) ) ) / IFERROR($ND264/FRACAS!$AY$1*60,0), 1 )))</f>
        <v/>
      </c>
      <c r="OI264" s="193" t="str" cm="1">
        <f t="array" ref="OI264">IF($ND264=0,"",(IFERROR( (IFERROR($ND264/FRACAS!$AY$1*60,0) - SUMPRODUCT( (FRACAS!$K$5:$K$8972=OI$2) * IFERROR(FRACAS!$AN$5:$AN$8972,0) ) ) / IFERROR($ND264/FRACAS!$AY$1*60,0), 1 )))</f>
        <v/>
      </c>
      <c r="OJ264" s="193" t="str" cm="1">
        <f t="array" ref="OJ264">IF($ND264=0,"",(IFERROR( (IFERROR($ND264/FRACAS!$AY$1*60,0) - SUMPRODUCT( (FRACAS!$K$5:$K$8972=OJ$2) * IFERROR(FRACAS!$AN$5:$AN$8972,0) ) ) / IFERROR($ND264/FRACAS!$AY$1*60,0), 1 )))</f>
        <v/>
      </c>
      <c r="OK264" s="193" t="str" cm="1">
        <f t="array" ref="OK264">IF($ND264=0,"",(IFERROR( (IFERROR($ND264/FRACAS!$AY$1*60,0) - SUMPRODUCT( (FRACAS!$K$5:$K$8972=OK$2) * IFERROR(FRACAS!$AN$5:$AN$8972,0) ) ) / IFERROR($ND264/FRACAS!$AY$1*60,0), 1 )))</f>
        <v/>
      </c>
      <c r="OL264" s="193" t="str" cm="1">
        <f t="array" ref="OL264">IF($ND264=0,"",(IFERROR( (IFERROR($ND264/FRACAS!$AY$1*60,0) - SUMPRODUCT( (FRACAS!$K$5:$K$8972=OL$2) * IFERROR(FRACAS!$AN$5:$AN$8972,0) ) ) / IFERROR($ND264/FRACAS!$AY$1*60,0), 1 )))</f>
        <v/>
      </c>
      <c r="OM264" s="193" t="str" cm="1">
        <f t="array" ref="OM264">IF($ND264=0,"",(IFERROR( (IFERROR($ND264/FRACAS!$AY$1*60,0) - SUMPRODUCT( (FRACAS!$K$5:$K$8972=OM$2) * IFERROR(FRACAS!$AN$5:$AN$8972,0) ) ) / IFERROR($ND264/FRACAS!$AY$1*60,0), 1 )))</f>
        <v/>
      </c>
      <c r="ON264" s="193" t="str" cm="1">
        <f t="array" ref="ON264">IF($ND264=0,"",(IFERROR( (IFERROR($ND264/FRACAS!$AY$1*60,0) - SUMPRODUCT( (FRACAS!$K$5:$K$8972=ON$2) * IFERROR(FRACAS!$AN$5:$AN$8972,0) ) ) / IFERROR($ND264/FRACAS!$AY$1*60,0), 1 )))</f>
        <v/>
      </c>
      <c r="OO264" s="193" t="str" cm="1">
        <f t="array" ref="OO264">IF($ND264=0,"",(IFERROR( (IFERROR($ND264/FRACAS!$AY$1*60,0) - SUMPRODUCT( (FRACAS!$K$5:$K$8972=OO$2) * IFERROR(FRACAS!$AN$5:$AN$8972,0) ) ) / IFERROR($ND264/FRACAS!$AY$1*60,0), 1 )))</f>
        <v/>
      </c>
      <c r="OP264" s="193" t="str" cm="1">
        <f t="array" ref="OP264">IF($ND264=0,"",(IFERROR( (IFERROR($ND264/FRACAS!$AY$1*60,0) - SUMPRODUCT( (FRACAS!$K$5:$K$8972=OP$2) * IFERROR(FRACAS!$AN$5:$AN$8972,0) ) ) / IFERROR($ND264/FRACAS!$AY$1*60,0), 1 )))</f>
        <v/>
      </c>
      <c r="OQ264" s="193" t="str" cm="1">
        <f t="array" ref="OQ264">IF($ND264=0,"",(IFERROR( (IFERROR($ND264/FRACAS!$AY$1*60,0) - SUMPRODUCT( (FRACAS!$K$5:$K$8972=OQ$2) * IFERROR(FRACAS!$AN$5:$AN$8972,0) ) ) / IFERROR($ND264/FRACAS!$AY$1*60,0), 1 )))</f>
        <v/>
      </c>
      <c r="OR264" s="193" t="str" cm="1">
        <f t="array" ref="OR264">IF($ND264=0,"",(IFERROR( (IFERROR($ND264/FRACAS!$AY$1*60,0) - SUMPRODUCT( (FRACAS!$K$5:$K$8972=OR$2) * IFERROR(FRACAS!$AN$5:$AN$8972,0) ) ) / IFERROR($ND264/FRACAS!$AY$1*60,0), 1 )))</f>
        <v/>
      </c>
      <c r="OS264" s="193" t="str" cm="1">
        <f t="array" ref="OS264">IF($ND264=0,"",(IFERROR( (IFERROR($ND264/FRACAS!$AY$1*60,0) - SUMPRODUCT( (FRACAS!$K$5:$K$8972=OS$2) * IFERROR(FRACAS!$AN$5:$AN$8972,0) ) ) / IFERROR($ND264/FRACAS!$AY$1*60,0), 1 )))</f>
        <v/>
      </c>
      <c r="OT264" s="243" t="str" cm="1">
        <f t="array" ref="OT264">IF($ND264=0,"",(IFERROR( (IFERROR($ND264/FRACAS!$AY$1*60,0) - SUMPRODUCT( (FRACAS!$K$5:$K$8972=OT$2) * IFERROR(FRACAS!$AN$5:$AN$8972,0) ) ) / IFERROR($ND264/FRACAS!$AY$1*60,0), 1 )))</f>
        <v/>
      </c>
    </row>
    <row r="265" spans="2:410" x14ac:dyDescent="0.2">
      <c r="B265" s="233"/>
      <c r="C265" s="259">
        <f>IF('[1]17.11.2025 IASI18 Mileage'!C265="","",'[1]17.11.2025 IASI18 Mileage'!C265)</f>
        <v>47791</v>
      </c>
      <c r="D265" s="201" t="str">
        <f>IF('[1]17.11.2025 IASI18 Mileage'!D265="","",'[1]17.11.2025 IASI18 Mileage'!D265)</f>
        <v/>
      </c>
      <c r="E265" s="201" t="str">
        <f>IF('[1]17.11.2025 IASI18 Mileage'!E265="","",'[1]17.11.2025 IASI18 Mileage'!E265)</f>
        <v/>
      </c>
      <c r="F265" s="201" t="str">
        <f>IF('[1]17.11.2025 IASI18 Mileage'!F265="","",'[1]17.11.2025 IASI18 Mileage'!F265)</f>
        <v/>
      </c>
      <c r="G265" s="201" t="str">
        <f>IF('[1]17.11.2025 IASI18 Mileage'!G265="","",'[1]17.11.2025 IASI18 Mileage'!G265)</f>
        <v/>
      </c>
      <c r="H265" s="201" t="str">
        <f>IF('[1]17.11.2025 IASI18 Mileage'!H265="","",'[1]17.11.2025 IASI18 Mileage'!H265)</f>
        <v/>
      </c>
      <c r="I265" s="201" t="str">
        <f>IF('[1]17.11.2025 IASI18 Mileage'!I265="","",'[1]17.11.2025 IASI18 Mileage'!I265)</f>
        <v/>
      </c>
      <c r="J265" s="201" t="str">
        <f>IF('[1]17.11.2025 IASI18 Mileage'!J265="","",'[1]17.11.2025 IASI18 Mileage'!J265)</f>
        <v/>
      </c>
      <c r="K265" s="201" t="str">
        <f>IF('[1]17.11.2025 IASI18 Mileage'!K265="","",'[1]17.11.2025 IASI18 Mileage'!K265)</f>
        <v/>
      </c>
      <c r="L265" s="201" t="str">
        <f>IF('[1]17.11.2025 IASI18 Mileage'!L265="","",'[1]17.11.2025 IASI18 Mileage'!L265)</f>
        <v/>
      </c>
      <c r="M265" s="201" t="str">
        <f>IF('[1]17.11.2025 IASI18 Mileage'!M265="","",'[1]17.11.2025 IASI18 Mileage'!M265)</f>
        <v/>
      </c>
      <c r="N265" s="201" t="str">
        <f>IF('[1]17.11.2025 IASI18 Mileage'!N265="","",'[1]17.11.2025 IASI18 Mileage'!N265)</f>
        <v/>
      </c>
      <c r="O265" s="201" t="str">
        <f>IF('[1]17.11.2025 IASI18 Mileage'!O265="","",'[1]17.11.2025 IASI18 Mileage'!O265)</f>
        <v/>
      </c>
      <c r="P265" s="201" t="str">
        <f>IF('[1]17.11.2025 IASI18 Mileage'!P265="","",'[1]17.11.2025 IASI18 Mileage'!P265)</f>
        <v/>
      </c>
      <c r="Q265" s="201" t="str">
        <f>IF('[1]17.11.2025 IASI18 Mileage'!Q265="","",'[1]17.11.2025 IASI18 Mileage'!Q265)</f>
        <v/>
      </c>
      <c r="R265" s="201" t="str">
        <f>IF('[1]17.11.2025 IASI18 Mileage'!R265="","",'[1]17.11.2025 IASI18 Mileage'!R265)</f>
        <v/>
      </c>
      <c r="S265" s="201" t="str">
        <f>IF('[1]17.11.2025 IASI18 Mileage'!S265="","",'[1]17.11.2025 IASI18 Mileage'!S265)</f>
        <v/>
      </c>
      <c r="T265" s="201" t="str">
        <f>IF('[1]17.11.2025 IASI18 Mileage'!T265="","",'[1]17.11.2025 IASI18 Mileage'!T265)</f>
        <v/>
      </c>
      <c r="U265" s="201" t="str">
        <f>IF('[1]17.11.2025 IASI18 Mileage'!U265="","",'[1]17.11.2025 IASI18 Mileage'!U265)</f>
        <v/>
      </c>
      <c r="V265" s="201"/>
      <c r="W265" s="201"/>
      <c r="X265" s="201"/>
      <c r="Y265" s="201"/>
      <c r="Z265" s="201"/>
      <c r="AA265" s="201"/>
      <c r="AB265" s="201"/>
      <c r="AC265" s="201"/>
      <c r="AD265" s="201"/>
      <c r="AE265" s="201"/>
      <c r="AF265" s="201"/>
      <c r="AG265" s="201"/>
      <c r="AH265" s="201"/>
      <c r="AI265" s="201"/>
      <c r="AJ265" s="201"/>
      <c r="AK265" s="201"/>
      <c r="AL265" s="201"/>
      <c r="AM265" s="201"/>
      <c r="AN265" s="201"/>
      <c r="AO265" s="201"/>
      <c r="AP265" s="201"/>
      <c r="AQ265" s="201"/>
      <c r="AR265" s="201"/>
      <c r="AS265" s="201"/>
      <c r="AT265" s="201"/>
      <c r="AU265" s="201"/>
      <c r="AV265" s="201"/>
      <c r="AW265" s="201"/>
      <c r="AX265" s="201"/>
      <c r="AY265" s="201"/>
      <c r="AZ265" s="201"/>
      <c r="BA265" s="202"/>
      <c r="BB265" s="184"/>
      <c r="BD265" s="234"/>
      <c r="BE265" s="234"/>
      <c r="BF265" s="234"/>
      <c r="BG265" s="234"/>
      <c r="BH265" s="234"/>
      <c r="BI265" s="234"/>
      <c r="BJ265" s="234"/>
      <c r="BK265" s="234"/>
      <c r="BL265" s="234"/>
      <c r="BM265" s="234"/>
      <c r="DC265" s="184">
        <f t="shared" si="24"/>
        <v>0</v>
      </c>
      <c r="DD265" s="235" t="str">
        <f t="shared" si="25"/>
        <v/>
      </c>
      <c r="DE265" s="186">
        <f>IF(D265&gt; 0,(COUNTIFS(FRACAS!$B$5:$B$8972, D$4, FRACAS!$D$5:$D$8972, "&lt;="&amp;D265)), "" )</f>
        <v>0</v>
      </c>
      <c r="DF265" s="186">
        <f>IF(E265&gt; 0,(COUNTIFS(FRACAS!$B$5:$B$8972, E$4, FRACAS!$D$5:$D$8972, "&lt;="&amp;E265)), "" )</f>
        <v>0</v>
      </c>
      <c r="DG265" s="186">
        <f>IF(F265&gt; 0,(COUNTIFS(FRACAS!$B$5:$B$8972, F$4, FRACAS!$D$5:$D$8972, "&lt;="&amp;F265)), "" )</f>
        <v>0</v>
      </c>
      <c r="DH265" s="186">
        <f>IF(G265&gt; 0,(COUNTIFS(FRACAS!$B$5:$B$8972, G$4, FRACAS!$D$5:$D$8972, "&lt;="&amp;G265)), "" )</f>
        <v>0</v>
      </c>
      <c r="DI265" s="186">
        <f>IF(H265&gt; 0,(COUNTIFS(FRACAS!$B$5:$B$8972, H$4, FRACAS!$D$5:$D$8972, "&lt;="&amp;H265)), "" )</f>
        <v>0</v>
      </c>
      <c r="DJ265" s="186">
        <f>IF(I265&gt; 0,(COUNTIFS(FRACAS!$B$5:$B$8972, I$4, FRACAS!$D$5:$D$8972, "&lt;="&amp;I265)), "" )</f>
        <v>0</v>
      </c>
      <c r="DK265" s="186">
        <f>IF(J265&gt; 0,(COUNTIFS(FRACAS!$B$5:$B$8972, J$4, FRACAS!$D$5:$D$8972, "&lt;="&amp;J265)), "" )</f>
        <v>0</v>
      </c>
      <c r="DL265" s="186">
        <f>IF(K265&gt; 0,(COUNTIFS(FRACAS!$B$5:$B$8972, K$4, FRACAS!$D$5:$D$8972, "&lt;="&amp;K265)), "" )</f>
        <v>0</v>
      </c>
      <c r="DM265" s="186">
        <f>IF(L265&gt; 0,(COUNTIFS(FRACAS!$B$5:$B$8972, L$4, FRACAS!$D$5:$D$8972, "&lt;="&amp;L265)), "" )</f>
        <v>0</v>
      </c>
      <c r="DN265" s="186">
        <f>IF(M265&gt; 0,(COUNTIFS(FRACAS!$B$5:$B$8972, M$4, FRACAS!$D$5:$D$8972, "&lt;="&amp;M265)), "" )</f>
        <v>0</v>
      </c>
      <c r="DO265" s="186">
        <f>IF(N265&gt; 0,(COUNTIFS(FRACAS!$B$5:$B$8972, N$4, FRACAS!$D$5:$D$8972, "&lt;="&amp;N265)), "" )</f>
        <v>0</v>
      </c>
      <c r="DP265" s="186">
        <f>IF(O265&gt; 0,(COUNTIFS(FRACAS!$B$5:$B$8972, O$4, FRACAS!$D$5:$D$8972, "&lt;="&amp;O265)), "" )</f>
        <v>0</v>
      </c>
      <c r="DQ265" s="186">
        <f>IF(P265&gt; 0,(COUNTIFS(FRACAS!$B$5:$B$8972, P$4, FRACAS!$D$5:$D$8972, "&lt;="&amp;P265)), "" )</f>
        <v>0</v>
      </c>
      <c r="DR265" s="186">
        <f>IF(Q265&gt; 0,(COUNTIFS(FRACAS!$B$5:$B$8972, Q$4, FRACAS!$D$5:$D$8972, "&lt;="&amp;Q265)), "" )</f>
        <v>0</v>
      </c>
      <c r="DS265" s="186">
        <f>IF(R265&gt; 0,(COUNTIFS(FRACAS!$B$5:$B$8972, R$4, FRACAS!$D$5:$D$8972, "&lt;="&amp;R265)), "" )</f>
        <v>0</v>
      </c>
      <c r="DT265" s="186">
        <f>IF(S265&gt; 0,(COUNTIFS(FRACAS!$B$5:$B$8972, S$4, FRACAS!$D$5:$D$8972, "&lt;="&amp;S265)), "" )</f>
        <v>0</v>
      </c>
      <c r="DU265" s="186">
        <f>IF(T265&gt; 0,(COUNTIFS(FRACAS!$B$5:$B$8972, T$4, FRACAS!$D$5:$D$8972, "&lt;="&amp;T265)), "" )</f>
        <v>0</v>
      </c>
      <c r="DV265" s="186">
        <f>IF(U265&gt; 0,(COUNTIFS(FRACAS!$B$5:$B$8972, U$4, FRACAS!$D$5:$D$8972, "&lt;="&amp;U265)), "" )</f>
        <v>0</v>
      </c>
      <c r="DW265" s="186" t="str">
        <f>IF(V265&gt; 0,(COUNTIFS(FRACAS!$B$5:$B$8972, V$4, FRACAS!$D$5:$D$8972, "&lt;="&amp;V265)), "" )</f>
        <v/>
      </c>
      <c r="DX265" s="186" t="str">
        <f>IF(W265&gt; 0,(COUNTIFS(FRACAS!$B$5:$B$8972, W$4, FRACAS!$D$5:$D$8972, "&lt;="&amp;W265)), "" )</f>
        <v/>
      </c>
      <c r="DY265" s="186" t="str">
        <f>IF(X265&gt; 0,(COUNTIFS(FRACAS!$B$5:$B$8972, X$4, FRACAS!$D$5:$D$8972, "&lt;="&amp;X265)), "" )</f>
        <v/>
      </c>
      <c r="DZ265" s="186" t="str">
        <f>IF(Y265&gt; 0,(COUNTIFS(FRACAS!$B$5:$B$8972, Y$4, FRACAS!$D$5:$D$8972, "&lt;="&amp;Y265)), "" )</f>
        <v/>
      </c>
      <c r="EA265" s="186" t="str">
        <f>IF(Z265&gt; 0,(COUNTIFS(FRACAS!$B$5:$B$8972, Z$4, FRACAS!$D$5:$D$8972, "&lt;="&amp;Z265)), "" )</f>
        <v/>
      </c>
      <c r="EB265" s="186" t="str">
        <f>IF(AA265&gt; 0,(COUNTIFS(FRACAS!$B$5:$B$8972, AA$4, FRACAS!$D$5:$D$8972, "&lt;="&amp;AA265)), "" )</f>
        <v/>
      </c>
      <c r="EC265" s="186" t="str">
        <f>IF(AB265&gt; 0,(COUNTIFS(FRACAS!$B$5:$B$8972, AB$4, FRACAS!$D$5:$D$8972, "&lt;="&amp;AB265)), "" )</f>
        <v/>
      </c>
      <c r="ED265" s="186" t="str">
        <f>IF(AC265&gt; 0,(COUNTIFS(FRACAS!$B$5:$B$8972, AC$4, FRACAS!$D$5:$D$8972, "&lt;="&amp;AC265)), "" )</f>
        <v/>
      </c>
      <c r="EE265" s="186" t="str">
        <f>IF(AD265&gt; 0,(COUNTIFS(FRACAS!$B$5:$B$8972, AD$4, FRACAS!$D$5:$D$8972, "&lt;="&amp;AD265)), "" )</f>
        <v/>
      </c>
      <c r="EF265" s="186" t="str">
        <f>IF(AE265&gt; 0,(COUNTIFS(FRACAS!$B$5:$B$8972, AE$4, FRACAS!$D$5:$D$8972, "&lt;="&amp;AE265)), "" )</f>
        <v/>
      </c>
      <c r="EG265" s="186" t="str">
        <f>IF(AF265&gt; 0,(COUNTIFS(FRACAS!$B$5:$B$8972, AF$4, FRACAS!$D$5:$D$8972, "&lt;="&amp;AF265)), "" )</f>
        <v/>
      </c>
      <c r="EH265" s="186" t="str">
        <f>IF(AG265&gt; 0,(COUNTIFS(FRACAS!$B$5:$B$8972, AG$4, FRACAS!$D$5:$D$8972, "&lt;="&amp;AG265)), "" )</f>
        <v/>
      </c>
      <c r="EI265" s="186" t="str">
        <f>IF(AH265&gt; 0,(COUNTIFS(FRACAS!$B$5:$B$8972, AH$4, FRACAS!$D$5:$D$8972, "&lt;="&amp;AH265)), "" )</f>
        <v/>
      </c>
      <c r="EJ265" s="186" t="str">
        <f>IF(AI265&gt; 0,(COUNTIFS(FRACAS!$B$5:$B$8972, AI$4, FRACAS!$D$5:$D$8972, "&lt;="&amp;AI265)), "" )</f>
        <v/>
      </c>
      <c r="EK265" s="186" t="str">
        <f>IF(AJ265&gt; 0,(COUNTIFS(FRACAS!$B$5:$B$8972, AJ$4, FRACAS!$D$5:$D$8972, "&lt;="&amp;AJ265)), "" )</f>
        <v/>
      </c>
      <c r="EL265" s="186" t="str">
        <f>IF(AK265&gt; 0,(COUNTIFS(FRACAS!$B$5:$B$8972, AK$4, FRACAS!$D$5:$D$8972, "&lt;="&amp;AK265)), "" )</f>
        <v/>
      </c>
      <c r="EM265" s="186" t="str">
        <f>IF(AL265&gt; 0,(COUNTIFS(FRACAS!$B$5:$B$8972, AL$4, FRACAS!$D$5:$D$8972, "&lt;="&amp;AL265)), "" )</f>
        <v/>
      </c>
      <c r="EN265" s="186" t="str">
        <f>IF(AM265&gt; 0,(COUNTIFS(FRACAS!$B$5:$B$8972, AM$4, FRACAS!$D$5:$D$8972, "&lt;="&amp;AM265)), "" )</f>
        <v/>
      </c>
      <c r="EO265" s="186" t="str">
        <f>IF(AN265&gt; 0,(COUNTIFS(FRACAS!$B$5:$B$8972, AN$4, FRACAS!$D$5:$D$8972, "&lt;="&amp;AN265)), "" )</f>
        <v/>
      </c>
      <c r="EP265" s="186" t="str">
        <f>IF(AO265&gt; 0,(COUNTIFS(FRACAS!$B$5:$B$8972, AO$4, FRACAS!$D$5:$D$8972, "&lt;="&amp;AO265)), "" )</f>
        <v/>
      </c>
      <c r="EQ265" s="186" t="str">
        <f>IF(AP265&gt; 0,(COUNTIFS(FRACAS!$B$5:$B$8972, AP$4, FRACAS!$D$5:$D$8972, "&lt;="&amp;AP265)), "" )</f>
        <v/>
      </c>
      <c r="ER265" s="186" t="str">
        <f>IF(AQ265&gt; 0,(COUNTIFS(FRACAS!$B$5:$B$8972, AQ$4, FRACAS!$D$5:$D$8972, "&lt;="&amp;AQ265)), "" )</f>
        <v/>
      </c>
      <c r="ES265" s="246"/>
      <c r="ET265" s="194"/>
      <c r="EU265" s="194"/>
      <c r="EV265" s="194"/>
      <c r="EW265" s="194"/>
      <c r="EX265" s="194"/>
      <c r="EY265" s="194"/>
      <c r="EZ265" s="194"/>
      <c r="FA265" s="194"/>
      <c r="FB265" s="195"/>
      <c r="FE265" s="190"/>
      <c r="FF265" s="190"/>
      <c r="FG265" s="190"/>
      <c r="FH265" s="190"/>
      <c r="FI265" s="190"/>
      <c r="FJ265" s="190"/>
      <c r="FK265" s="190"/>
      <c r="FL265" s="190"/>
      <c r="FM265" s="190"/>
      <c r="FN265" s="190"/>
      <c r="JD265" s="238"/>
      <c r="JE265" s="238"/>
      <c r="JF265" s="238"/>
      <c r="JG265" s="238"/>
      <c r="JH265" s="238"/>
      <c r="JI265" s="238"/>
      <c r="JJ265" s="238"/>
      <c r="JK265" s="238"/>
      <c r="JL265" s="238"/>
      <c r="JM265" s="238"/>
      <c r="JN265" s="247"/>
      <c r="JO265" s="248"/>
      <c r="JP265" s="248"/>
      <c r="JQ265" s="248"/>
      <c r="JR265" s="248"/>
      <c r="JS265" s="248"/>
      <c r="JT265" s="248"/>
      <c r="JU265" s="248"/>
      <c r="JV265" s="248"/>
      <c r="JW265" s="248"/>
      <c r="JX265" s="248"/>
      <c r="JY265" s="248"/>
      <c r="JZ265" s="248"/>
      <c r="KA265" s="248"/>
      <c r="KB265" s="248"/>
      <c r="KC265" s="248"/>
      <c r="KD265" s="248"/>
      <c r="KE265" s="248"/>
      <c r="KF265" s="248"/>
      <c r="KG265" s="248"/>
      <c r="KH265" s="248"/>
      <c r="KI265" s="248"/>
      <c r="KJ265" s="248"/>
      <c r="KK265" s="248"/>
      <c r="KL265" s="248"/>
      <c r="KM265" s="248"/>
      <c r="KN265" s="248"/>
      <c r="KO265" s="248"/>
      <c r="KP265" s="248"/>
      <c r="KQ265" s="248"/>
      <c r="KR265" s="248"/>
      <c r="KS265" s="248"/>
      <c r="KT265" s="248"/>
      <c r="KU265" s="248"/>
      <c r="KV265" s="248"/>
      <c r="KW265" s="248"/>
      <c r="KX265" s="248"/>
      <c r="KY265" s="248"/>
      <c r="KZ265" s="248"/>
      <c r="LA265" s="248"/>
      <c r="LC265" s="235" t="str">
        <f t="shared" si="23"/>
        <v/>
      </c>
      <c r="LD265" s="240" t="str" cm="1">
        <f t="array" ref="LD265">IFERROR((((D265/FRACAS!$AY$1)*60
)-(SUMPRODUCT((FRACAS!$B$5:$B$8970=D$4)*(FRACAS!$D$5:$D$8970&lt;=D265)*(IFERROR(FRACAS!$AM$5:$AM$8970,0)))
))/((D265/FRACAS!$AY$1)*60),"")</f>
        <v/>
      </c>
      <c r="LE265" s="240" t="str" cm="1">
        <f t="array" ref="LE265">IFERROR((((E265/FRACAS!$AY$1)*60
)-(SUMPRODUCT((FRACAS!$B$5:$B$8970=E$4)*(FRACAS!$D$5:$D$8970&lt;=E265)*(IFERROR(FRACAS!$AM$5:$AM$8970,0)))
))/((E265/FRACAS!$AY$1)*60),"")</f>
        <v/>
      </c>
      <c r="LF265" s="240" t="str" cm="1">
        <f t="array" ref="LF265">IFERROR((((F265/FRACAS!$AY$1)*60
)-(SUMPRODUCT((FRACAS!$B$5:$B$8970=F$4)*(FRACAS!$D$5:$D$8970&lt;=F265)*(IFERROR(FRACAS!$AM$5:$AM$8970,0)))
))/((F265/FRACAS!$AY$1)*60),"")</f>
        <v/>
      </c>
      <c r="LG265" s="240" t="str" cm="1">
        <f t="array" ref="LG265">IFERROR((((G265/FRACAS!$AY$1)*60
)-(SUMPRODUCT((FRACAS!$B$5:$B$8970=G$4)*(FRACAS!$D$5:$D$8970&lt;=G265)*(IFERROR(FRACAS!$AM$5:$AM$8970,0)))
))/((G265/FRACAS!$AY$1)*60),"")</f>
        <v/>
      </c>
      <c r="LH265" s="240" t="str" cm="1">
        <f t="array" ref="LH265">IFERROR((((H265/FRACAS!$AY$1)*60
)-(SUMPRODUCT((FRACAS!$B$5:$B$8970=H$4)*(FRACAS!$D$5:$D$8970&lt;=H265)*(IFERROR(FRACAS!$AM$5:$AM$8970,0)))
))/((H265/FRACAS!$AY$1)*60),"")</f>
        <v/>
      </c>
      <c r="LI265" s="240" t="str" cm="1">
        <f t="array" ref="LI265">IFERROR((((I265/FRACAS!$AY$1)*60
)-(SUMPRODUCT((FRACAS!$B$5:$B$8970=I$4)*(FRACAS!$D$5:$D$8970&lt;=I265)*(IFERROR(FRACAS!$AM$5:$AM$8970,0)))
))/((I265/FRACAS!$AY$1)*60),"")</f>
        <v/>
      </c>
      <c r="LJ265" s="240" t="str" cm="1">
        <f t="array" ref="LJ265">IFERROR((((J265/FRACAS!$AY$1)*60
)-(SUMPRODUCT((FRACAS!$B$5:$B$8970=J$4)*(FRACAS!$D$5:$D$8970&lt;=J265)*(IFERROR(FRACAS!$AM$5:$AM$8970,0)))
))/((J265/FRACAS!$AY$1)*60),"")</f>
        <v/>
      </c>
      <c r="LK265" s="240" t="str" cm="1">
        <f t="array" ref="LK265">IFERROR((((K265/FRACAS!$AY$1)*60
)-(SUMPRODUCT((FRACAS!$B$5:$B$8970=K$4)*(FRACAS!$D$5:$D$8970&lt;=K265)*(IFERROR(FRACAS!$AM$5:$AM$8970,0)))
))/((K265/FRACAS!$AY$1)*60),"")</f>
        <v/>
      </c>
      <c r="LL265" s="240" t="str" cm="1">
        <f t="array" ref="LL265">IFERROR((((L265/FRACAS!$AY$1)*60
)-(SUMPRODUCT((FRACAS!$B$5:$B$8970=L$4)*(FRACAS!$D$5:$D$8970&lt;=L265)*(IFERROR(FRACAS!$AM$5:$AM$8970,0)))
))/((L265/FRACAS!$AY$1)*60),"")</f>
        <v/>
      </c>
      <c r="LM265" s="240" t="str" cm="1">
        <f t="array" ref="LM265">IFERROR((((M265/FRACAS!$AY$1)*60
)-(SUMPRODUCT((FRACAS!$B$5:$B$8970=M$4)*(FRACAS!$D$5:$D$8970&lt;=M265)*(IFERROR(FRACAS!$AM$5:$AM$8970,0)))
))/((M265/FRACAS!$AY$1)*60),"")</f>
        <v/>
      </c>
      <c r="LN265" s="240" t="str" cm="1">
        <f t="array" ref="LN265">IFERROR((((N265/FRACAS!$AY$1)*60
)-(SUMPRODUCT((FRACAS!$B$5:$B$8970=N$4)*(FRACAS!$D$5:$D$8970&lt;=N265)*(IFERROR(FRACAS!$AM$5:$AM$8970,0)))
))/((N265/FRACAS!$AY$1)*60),"")</f>
        <v/>
      </c>
      <c r="LO265" s="240" t="str" cm="1">
        <f t="array" ref="LO265">IFERROR((((O265/FRACAS!$AY$1)*60
)-(SUMPRODUCT((FRACAS!$B$5:$B$8970=O$4)*(FRACAS!$D$5:$D$8970&lt;=O265)*(IFERROR(FRACAS!$AM$5:$AM$8970,0)))
))/((O265/FRACAS!$AY$1)*60),"")</f>
        <v/>
      </c>
      <c r="LP265" s="240" t="str" cm="1">
        <f t="array" ref="LP265">IFERROR((((P265/FRACAS!$AY$1)*60
)-(SUMPRODUCT((FRACAS!$B$5:$B$8970=P$4)*(FRACAS!$D$5:$D$8970&lt;=P265)*(IFERROR(FRACAS!$AM$5:$AM$8970,0)))
))/((P265/FRACAS!$AY$1)*60),"")</f>
        <v/>
      </c>
      <c r="LQ265" s="240" t="str" cm="1">
        <f t="array" ref="LQ265">IFERROR((((Q265/FRACAS!$AY$1)*60
)-(SUMPRODUCT((FRACAS!$B$5:$B$8970=Q$4)*(FRACAS!$D$5:$D$8970&lt;=Q265)*(IFERROR(FRACAS!$AM$5:$AM$8970,0)))
))/((Q265/FRACAS!$AY$1)*60),"")</f>
        <v/>
      </c>
      <c r="LR265" s="240" t="str" cm="1">
        <f t="array" ref="LR265">IFERROR((((R265/FRACAS!$AY$1)*60
)-(SUMPRODUCT((FRACAS!$B$5:$B$8970=R$4)*(FRACAS!$D$5:$D$8970&lt;=R265)*(IFERROR(FRACAS!$AM$5:$AM$8970,0)))
))/((R265/FRACAS!$AY$1)*60),"")</f>
        <v/>
      </c>
      <c r="LS265" s="240" t="str" cm="1">
        <f t="array" ref="LS265">IFERROR((((S265/FRACAS!$AY$1)*60
)-(SUMPRODUCT((FRACAS!$B$5:$B$8970=S$4)*(FRACAS!$D$5:$D$8970&lt;=S265)*(IFERROR(FRACAS!$AM$5:$AM$8970,0)))
))/((S265/FRACAS!$AY$1)*60),"")</f>
        <v/>
      </c>
      <c r="LT265" s="240" t="str" cm="1">
        <f t="array" ref="LT265">IFERROR((((T265/FRACAS!$AY$1)*60
)-(SUMPRODUCT((FRACAS!$B$5:$B$8970=T$4)*(FRACAS!$D$5:$D$8970&lt;=T265)*(IFERROR(FRACAS!$AM$5:$AM$8970,0)))
))/((T265/FRACAS!$AY$1)*60),"")</f>
        <v/>
      </c>
      <c r="LU265" s="240" t="str" cm="1">
        <f t="array" ref="LU265">IFERROR((((U265/FRACAS!$AY$1)*60
)-(SUMPRODUCT((FRACAS!$B$5:$B$8970=U$4)*(FRACAS!$D$5:$D$8970&lt;=U265)*(IFERROR(FRACAS!$AM$5:$AM$8970,0)))
))/((U265/FRACAS!$AY$1)*60),"")</f>
        <v/>
      </c>
      <c r="LV265" s="240" t="str" cm="1">
        <f t="array" ref="LV265">IFERROR(
    (((V265/FRACAS!$AY$1)*60))
    /
    (((V265/FRACAS!$AY$1)*60) + SUMPRODUCT((FRACAS!$B$5:$B$8970=V$4)*(FRACAS!$D$5:$D$8970&lt;=V265)*(IFERROR(FRACAS!$AM$5:$AM$8970,0)))
    ),"")</f>
        <v/>
      </c>
      <c r="LW265" s="240" t="str" cm="1">
        <f t="array" ref="LW265">IFERROR(
    (((W265/FRACAS!$AY$1)*60))
    /
    (((W265/FRACAS!$AY$1)*60) + SUMPRODUCT((FRACAS!$B$5:$B$8970=W$4)*(FRACAS!$D$5:$D$8970&lt;=W265)*(IFERROR(FRACAS!$AM$5:$AM$8970,0)))
    ),"")</f>
        <v/>
      </c>
      <c r="LX265" s="240" t="str" cm="1">
        <f t="array" ref="LX265">IFERROR(
    (((X265/FRACAS!$AY$1)*60))
    /
    (((X265/FRACAS!$AY$1)*60) + SUMPRODUCT((FRACAS!$B$5:$B$8970=X$4)*(FRACAS!$D$5:$D$8970&lt;=X265)*(IFERROR(FRACAS!$AM$5:$AM$8970,0)))
    ),"")</f>
        <v/>
      </c>
      <c r="LY265" s="240" t="str" cm="1">
        <f t="array" ref="LY265">IFERROR(
    (((Y265/FRACAS!$AY$1)*60))
    /
    (((Y265/FRACAS!$AY$1)*60) + SUMPRODUCT((FRACAS!$B$5:$B$8970=Y$4)*(FRACAS!$D$5:$D$8970&lt;=Y265)*(IFERROR(FRACAS!$AM$5:$AM$8970,0)))
    ),"")</f>
        <v/>
      </c>
      <c r="LZ265" s="240" t="str" cm="1">
        <f t="array" ref="LZ265">IFERROR(
    (((Z265/FRACAS!$AY$1)*60))
    /
    (((Z265/FRACAS!$AY$1)*60) + SUMPRODUCT((FRACAS!$B$5:$B$8970=Z$4)*(FRACAS!$D$5:$D$8970&lt;=Z265)*(IFERROR(FRACAS!$AM$5:$AM$8970,0)))
    ),"")</f>
        <v/>
      </c>
      <c r="MA265" s="240" t="str" cm="1">
        <f t="array" ref="MA265">IFERROR(
    (((AA265/FRACAS!$AY$1)*60))
    /
    (((AA265/FRACAS!$AY$1)*60) + SUMPRODUCT((FRACAS!$B$5:$B$8970=AA$4)*(FRACAS!$D$5:$D$8970&lt;=AA265)*(IFERROR(FRACAS!$AM$5:$AM$8970,0)))
    ),"")</f>
        <v/>
      </c>
      <c r="MB265" s="240" t="str" cm="1">
        <f t="array" ref="MB265">IFERROR(
    (((AB265/FRACAS!$AY$1)*60))
    /
    (((AB265/FRACAS!$AY$1)*60) + SUMPRODUCT((FRACAS!$B$5:$B$8970=AB$4)*(FRACAS!$D$5:$D$8970&lt;=AB265)*(IFERROR(FRACAS!$AM$5:$AM$8970,0)))
    ),"")</f>
        <v/>
      </c>
      <c r="MC265" s="240" t="str" cm="1">
        <f t="array" ref="MC265">IFERROR(
    (((AC265/FRACAS!$AY$1)*60))
    /
    (((AC265/FRACAS!$AY$1)*60) + SUMPRODUCT((FRACAS!$B$5:$B$8970=AC$4)*(FRACAS!$D$5:$D$8970&lt;=AC265)*(IFERROR(FRACAS!$AM$5:$AM$8970,0)))
    ),"")</f>
        <v/>
      </c>
      <c r="MD265" s="240" t="str" cm="1">
        <f t="array" ref="MD265">IFERROR(
    (((AD265/FRACAS!$AY$1)*60))
    /
    (((AD265/FRACAS!$AY$1)*60) + SUMPRODUCT((FRACAS!$B$5:$B$8970=AD$4)*(FRACAS!$D$5:$D$8970&lt;=AD265)*(IFERROR(FRACAS!$AM$5:$AM$8970,0)))
    ),"")</f>
        <v/>
      </c>
      <c r="ME265" s="240" t="str" cm="1">
        <f t="array" ref="ME265">IFERROR(
    (((AE265/FRACAS!$AY$1)*60))
    /
    (((AE265/FRACAS!$AY$1)*60) + SUMPRODUCT((FRACAS!$B$5:$B$8970=AE$4)*(FRACAS!$D$5:$D$8970&lt;=AE265)*(IFERROR(FRACAS!$AM$5:$AM$8970,0)))
    ),"")</f>
        <v/>
      </c>
      <c r="MF265" s="240" t="str" cm="1">
        <f t="array" ref="MF265">IFERROR(
    (((AF265/FRACAS!$AY$1)*60))
    /
    (((AF265/FRACAS!$AY$1)*60) + SUMPRODUCT((FRACAS!$B$5:$B$8970=AF$4)*(FRACAS!$D$5:$D$8970&lt;=AF265)*(IFERROR(FRACAS!$AM$5:$AM$8970,0)))
    ),"")</f>
        <v/>
      </c>
      <c r="MG265" s="240" t="str" cm="1">
        <f t="array" ref="MG265">IFERROR(
    (((AG265/FRACAS!$AY$1)*60))
    /
    (((AG265/FRACAS!$AY$1)*60) + SUMPRODUCT((FRACAS!$B$5:$B$8970=AG$4)*(FRACAS!$D$5:$D$8970&lt;=AG265)*(IFERROR(FRACAS!$AM$5:$AM$8970,0)))
    ),"")</f>
        <v/>
      </c>
      <c r="MH265" s="240" t="str" cm="1">
        <f t="array" ref="MH265">IFERROR(
    (((AH265/FRACAS!$AY$1)*60))
    /
    (((AH265/FRACAS!$AY$1)*60) + SUMPRODUCT((FRACAS!$B$5:$B$8970=AH$4)*(FRACAS!$D$5:$D$8970&lt;=AH265)*(IFERROR(FRACAS!$AM$5:$AM$8970,0)))
    ),"")</f>
        <v/>
      </c>
      <c r="MI265" s="240" t="str" cm="1">
        <f t="array" ref="MI265">IFERROR(
    (((AI265/FRACAS!$AY$1)*60))
    /
    (((AI265/FRACAS!$AY$1)*60) + SUMPRODUCT((FRACAS!$B$5:$B$8970=AI$4)*(FRACAS!$D$5:$D$8970&lt;=AI265)*(IFERROR(FRACAS!$AM$5:$AM$8970,0)))
    ),"")</f>
        <v/>
      </c>
      <c r="MJ265" s="240" t="str" cm="1">
        <f t="array" ref="MJ265">IFERROR(
    (((AJ265/FRACAS!$AY$1)*60))
    /
    (((AJ265/FRACAS!$AY$1)*60) + SUMPRODUCT((FRACAS!$B$5:$B$8970=AJ$4)*(FRACAS!$D$5:$D$8970&lt;=AJ265)*(IFERROR(FRACAS!$AM$5:$AM$8970,0)))
    ),"")</f>
        <v/>
      </c>
      <c r="MK265" s="240" t="str" cm="1">
        <f t="array" ref="MK265">IFERROR(
    (((AK265/FRACAS!$AY$1)*60))
    /
    (((AK265/FRACAS!$AY$1)*60) + SUMPRODUCT((FRACAS!$B$5:$B$8970=AK$4)*(FRACAS!$D$5:$D$8970&lt;=AK265)*(IFERROR(FRACAS!$AM$5:$AM$8970,0)))
    ),"")</f>
        <v/>
      </c>
      <c r="ML265" s="240" t="str" cm="1">
        <f t="array" ref="ML265">IFERROR(
    (((AL265/FRACAS!$AY$1)*60))
    /
    (((AL265/FRACAS!$AY$1)*60) + SUMPRODUCT((FRACAS!$B$5:$B$8970=AL$4)*(FRACAS!$D$5:$D$8970&lt;=AL265)*(IFERROR(FRACAS!$AM$5:$AM$8970,0)))
    ),"")</f>
        <v/>
      </c>
      <c r="MM265" s="240" t="str" cm="1">
        <f t="array" ref="MM265">IFERROR(
    (((AM265/FRACAS!$AY$1)*60))
    /
    (((AM265/FRACAS!$AY$1)*60) + SUMPRODUCT((FRACAS!$B$5:$B$8970=AM$4)*(FRACAS!$D$5:$D$8970&lt;=AM265)*(IFERROR(FRACAS!$AM$5:$AM$8970,0)))
    ),"")</f>
        <v/>
      </c>
      <c r="MN265" s="240" t="str" cm="1">
        <f t="array" ref="MN265">IFERROR(
    (((AN265/FRACAS!$AY$1)*60))
    /
    (((AN265/FRACAS!$AY$1)*60) + SUMPRODUCT((FRACAS!$B$5:$B$8970=AN$4)*(FRACAS!$D$5:$D$8970&lt;=AN265)*(IFERROR(FRACAS!$AM$5:$AM$8970,0)))
    ),"")</f>
        <v/>
      </c>
      <c r="MO265" s="240" t="str" cm="1">
        <f t="array" ref="MO265">IFERROR(
    (((AO265/FRACAS!$AY$1)*60))
    /
    (((AO265/FRACAS!$AY$1)*60) + SUMPRODUCT((FRACAS!$B$5:$B$8970=AO$4)*(FRACAS!$D$5:$D$8970&lt;=AO265)*(IFERROR(FRACAS!$AM$5:$AM$8970,0)))
    ),"")</f>
        <v/>
      </c>
      <c r="MP265" s="240" t="str" cm="1">
        <f t="array" ref="MP265">IFERROR(
    (((AP265/FRACAS!$AY$1)*60))
    /
    (((AP265/FRACAS!$AY$1)*60) + SUMPRODUCT((FRACAS!$B$5:$B$8970=AP$4)*(FRACAS!$D$5:$D$8970&lt;=AP265)*(IFERROR(FRACAS!$AM$5:$AM$8970,0)))
    ),"")</f>
        <v/>
      </c>
      <c r="MQ265" s="240" t="str" cm="1">
        <f t="array" ref="MQ265">IFERROR(
    (((AQ265/FRACAS!$AY$1)*60))
    /
    (((AQ265/FRACAS!$AY$1)*60) + SUMPRODUCT((FRACAS!$B$5:$B$8970=AQ$4)*(FRACAS!$D$5:$D$8970&lt;=AQ265)*(IFERROR(FRACAS!$AM$5:$AM$8970,0)))
    ),"")</f>
        <v/>
      </c>
      <c r="MR265" s="194"/>
      <c r="MS265" s="194"/>
      <c r="MT265" s="194"/>
      <c r="MU265" s="194"/>
      <c r="MV265" s="194"/>
      <c r="MW265" s="194"/>
      <c r="MX265" s="194"/>
      <c r="MY265" s="194"/>
      <c r="MZ265" s="194"/>
      <c r="NA265" s="195"/>
      <c r="ND265" s="241">
        <f t="shared" si="26"/>
        <v>0</v>
      </c>
      <c r="NE265" s="242" t="str">
        <f t="shared" si="27"/>
        <v/>
      </c>
      <c r="NF265" s="193" t="str" cm="1">
        <f t="array" ref="NF265">IF($ND265=0,"",(IFERROR( (IFERROR($ND265/FRACAS!$AY$1*60,0) - SUMPRODUCT( (FRACAS!$K$5:$K$8972=NF$2) * IFERROR(FRACAS!$AN$5:$AN$8972,0) ) ) / IFERROR($ND265/FRACAS!$AY$1*60,0), 1 )))</f>
        <v/>
      </c>
      <c r="NG265" s="193" t="str" cm="1">
        <f t="array" ref="NG265">IF($ND265=0,"",(IFERROR( (IFERROR($ND265/FRACAS!$AY$1*60,0) - SUMPRODUCT( (FRACAS!$K$5:$K$8972=NG$2) * IFERROR(FRACAS!$AN$5:$AN$8972,0) ) ) / IFERROR($ND265/FRACAS!$AY$1*60,0), 1 )))</f>
        <v/>
      </c>
      <c r="NH265" s="193" t="str" cm="1">
        <f t="array" ref="NH265">IF($ND265=0,"",(IFERROR( (IFERROR($ND265/FRACAS!$AY$1*60,0) - SUMPRODUCT( (FRACAS!$K$5:$K$8972=NH$2) * IFERROR(FRACAS!$AN$5:$AN$8972,0) ) ) / IFERROR($ND265/FRACAS!$AY$1*60,0), 1 )))</f>
        <v/>
      </c>
      <c r="NI265" s="193" t="str" cm="1">
        <f t="array" ref="NI265">IF($ND265=0,"",(IFERROR( (IFERROR($ND265/FRACAS!$AY$1*60,0) - SUMPRODUCT( (FRACAS!$K$5:$K$8972=NI$2) * IFERROR(FRACAS!$AN$5:$AN$8972,0) ) ) / IFERROR($ND265/FRACAS!$AY$1*60,0), 1 )))</f>
        <v/>
      </c>
      <c r="NJ265" s="193" t="str" cm="1">
        <f t="array" ref="NJ265">IF($ND265=0,"",(IFERROR( (IFERROR($ND265/FRACAS!$AY$1*60,0) - SUMPRODUCT( (FRACAS!$K$5:$K$8972=NJ$2) * IFERROR(FRACAS!$AN$5:$AN$8972,0) ) ) / IFERROR($ND265/FRACAS!$AY$1*60,0), 1 )))</f>
        <v/>
      </c>
      <c r="NK265" s="193" t="str" cm="1">
        <f t="array" ref="NK265">IF($ND265=0,"",(IFERROR( (IFERROR($ND265/FRACAS!$AY$1*60,0) - SUMPRODUCT( (FRACAS!$K$5:$K$8972=NK$2) * IFERROR(FRACAS!$AN$5:$AN$8972,0) ) ) / IFERROR($ND265/FRACAS!$AY$1*60,0), 1 )))</f>
        <v/>
      </c>
      <c r="NL265" s="193" t="str" cm="1">
        <f t="array" ref="NL265">IF($ND265=0,"",(IFERROR( (IFERROR($ND265/FRACAS!$AY$1*60,0) - SUMPRODUCT( (FRACAS!$K$5:$K$8972=NL$2) * IFERROR(FRACAS!$AN$5:$AN$8972,0) ) ) / IFERROR($ND265/FRACAS!$AY$1*60,0), 1 )))</f>
        <v/>
      </c>
      <c r="NM265" s="193" t="str" cm="1">
        <f t="array" ref="NM265">IF($ND265=0,"",(IFERROR( (IFERROR($ND265/FRACAS!$AY$1*60,0) - SUMPRODUCT( (FRACAS!$K$5:$K$8972=NM$2) * IFERROR(FRACAS!$AN$5:$AN$8972,0) ) ) / IFERROR($ND265/FRACAS!$AY$1*60,0), 1 )))</f>
        <v/>
      </c>
      <c r="NN265" s="193" t="str" cm="1">
        <f t="array" ref="NN265">IF($ND265=0,"",(IFERROR( (IFERROR($ND265/FRACAS!$AY$1*60,0) - SUMPRODUCT( (FRACAS!$K$5:$K$8972=NN$2) * IFERROR(FRACAS!$AN$5:$AN$8972,0) ) ) / IFERROR($ND265/FRACAS!$AY$1*60,0), 1 )))</f>
        <v/>
      </c>
      <c r="NO265" s="193" t="str" cm="1">
        <f t="array" ref="NO265">IF($ND265=0,"",(IFERROR( (IFERROR($ND265/FRACAS!$AY$1*60,0) - SUMPRODUCT( (FRACAS!$K$5:$K$8972=NO$2) * IFERROR(FRACAS!$AN$5:$AN$8972,0) ) ) / IFERROR($ND265/FRACAS!$AY$1*60,0), 1 )))</f>
        <v/>
      </c>
      <c r="NP265" s="193" t="str" cm="1">
        <f t="array" ref="NP265">IF($ND265=0,"",(IFERROR( (IFERROR($ND265/FRACAS!$AY$1*60,0) - SUMPRODUCT( (FRACAS!$K$5:$K$8972=NP$2) * IFERROR(FRACAS!$AN$5:$AN$8972,0) ) ) / IFERROR($ND265/FRACAS!$AY$1*60,0), 1 )))</f>
        <v/>
      </c>
      <c r="NQ265" s="193" t="str" cm="1">
        <f t="array" ref="NQ265">IF($ND265=0,"",(IFERROR( (IFERROR($ND265/FRACAS!$AY$1*60,0) - SUMPRODUCT( (FRACAS!$K$5:$K$8972=NQ$2) * IFERROR(FRACAS!$AN$5:$AN$8972,0) ) ) / IFERROR($ND265/FRACAS!$AY$1*60,0), 1 )))</f>
        <v/>
      </c>
      <c r="NR265" s="193" t="str" cm="1">
        <f t="array" ref="NR265">IF($ND265=0,"",(IFERROR( (IFERROR($ND265/FRACAS!$AY$1*60,0) - SUMPRODUCT( (FRACAS!$K$5:$K$8972=NR$2) * IFERROR(FRACAS!$AN$5:$AN$8972,0) ) ) / IFERROR($ND265/FRACAS!$AY$1*60,0), 1 )))</f>
        <v/>
      </c>
      <c r="NS265" s="193" t="str" cm="1">
        <f t="array" ref="NS265">IF($ND265=0,"",(IFERROR( (IFERROR($ND265/FRACAS!$AY$1*60,0) - SUMPRODUCT( (FRACAS!$K$5:$K$8972=NS$2) * IFERROR(FRACAS!$AN$5:$AN$8972,0) ) ) / IFERROR($ND265/FRACAS!$AY$1*60,0), 1 )))</f>
        <v/>
      </c>
      <c r="NT265" s="193" t="str" cm="1">
        <f t="array" ref="NT265">IF($ND265=0,"",(IFERROR( (IFERROR($ND265/FRACAS!$AY$1*60,0) - SUMPRODUCT( (FRACAS!$K$5:$K$8972=NT$2) * IFERROR(FRACAS!$AN$5:$AN$8972,0) ) ) / IFERROR($ND265/FRACAS!$AY$1*60,0), 1 )))</f>
        <v/>
      </c>
      <c r="NU265" s="193" t="str" cm="1">
        <f t="array" ref="NU265">IF($ND265=0,"",(IFERROR( (IFERROR($ND265/FRACAS!$AY$1*60,0) - SUMPRODUCT( (FRACAS!$K$5:$K$8972=NU$2) * IFERROR(FRACAS!$AN$5:$AN$8972,0) ) ) / IFERROR($ND265/FRACAS!$AY$1*60,0), 1 )))</f>
        <v/>
      </c>
      <c r="NV265" s="193" t="str" cm="1">
        <f t="array" ref="NV265">IF($ND265=0,"",(IFERROR( (IFERROR($ND265/FRACAS!$AY$1*60,0) - SUMPRODUCT( (FRACAS!$K$5:$K$8972=NV$2) * IFERROR(FRACAS!$AN$5:$AN$8972,0) ) ) / IFERROR($ND265/FRACAS!$AY$1*60,0), 1 )))</f>
        <v/>
      </c>
      <c r="NW265" s="193" t="str" cm="1">
        <f t="array" ref="NW265">IF($ND265=0,"",(IFERROR( (IFERROR($ND265/FRACAS!$AY$1*60,0) - SUMPRODUCT( (FRACAS!$K$5:$K$8972=NW$2) * IFERROR(FRACAS!$AN$5:$AN$8972,0) ) ) / IFERROR($ND265/FRACAS!$AY$1*60,0), 1 )))</f>
        <v/>
      </c>
      <c r="NX265" s="193" t="str" cm="1">
        <f t="array" ref="NX265">IF($ND265=0,"",(IFERROR( (IFERROR($ND265/FRACAS!$AY$1*60,0) - SUMPRODUCT( (FRACAS!$K$5:$K$8972=NX$2) * IFERROR(FRACAS!$AN$5:$AN$8972,0) ) ) / IFERROR($ND265/FRACAS!$AY$1*60,0), 1 )))</f>
        <v/>
      </c>
      <c r="NY265" s="193" t="str" cm="1">
        <f t="array" ref="NY265">IF($ND265=0,"",(IFERROR( (IFERROR($ND265/FRACAS!$AY$1*60,0) - SUMPRODUCT( (FRACAS!$K$5:$K$8972=NY$2) * IFERROR(FRACAS!$AN$5:$AN$8972,0) ) ) / IFERROR($ND265/FRACAS!$AY$1*60,0), 1 )))</f>
        <v/>
      </c>
      <c r="NZ265" s="193" t="str" cm="1">
        <f t="array" ref="NZ265">IF($ND265=0,"",(IFERROR( (IFERROR($ND265/FRACAS!$AY$1*60,0) - SUMPRODUCT( (FRACAS!$K$5:$K$8972=NZ$2) * IFERROR(FRACAS!$AN$5:$AN$8972,0) ) ) / IFERROR($ND265/FRACAS!$AY$1*60,0), 1 )))</f>
        <v/>
      </c>
      <c r="OA265" s="193" t="str" cm="1">
        <f t="array" ref="OA265">IF($ND265=0,"",(IFERROR( (IFERROR($ND265/FRACAS!$AY$1*60,0) - SUMPRODUCT( (FRACAS!$K$5:$K$8972=OA$2) * IFERROR(FRACAS!$AN$5:$AN$8972,0) ) ) / IFERROR($ND265/FRACAS!$AY$1*60,0), 1 )))</f>
        <v/>
      </c>
      <c r="OB265" s="193" t="str" cm="1">
        <f t="array" ref="OB265">IF($ND265=0,"",(IFERROR( (IFERROR($ND265/FRACAS!$AY$1*60,0) - SUMPRODUCT( (FRACAS!$K$5:$K$8972=OB$2) * IFERROR(FRACAS!$AN$5:$AN$8972,0) ) ) / IFERROR($ND265/FRACAS!$AY$1*60,0), 1 )))</f>
        <v/>
      </c>
      <c r="OC265" s="193" t="str" cm="1">
        <f t="array" ref="OC265">IF($ND265=0,"",(IFERROR( (IFERROR($ND265/FRACAS!$AY$1*60,0) - SUMPRODUCT( (FRACAS!$K$5:$K$8972=OC$2) * IFERROR(FRACAS!$AN$5:$AN$8972,0) ) ) / IFERROR($ND265/FRACAS!$AY$1*60,0), 1 )))</f>
        <v/>
      </c>
      <c r="OD265" s="193" t="str" cm="1">
        <f t="array" ref="OD265">IF($ND265=0,"",(IFERROR( (IFERROR($ND265/FRACAS!$AY$1*60,0) - SUMPRODUCT( (FRACAS!$K$5:$K$8972=OD$2) * IFERROR(FRACAS!$AN$5:$AN$8972,0) ) ) / IFERROR($ND265/FRACAS!$AY$1*60,0), 1 )))</f>
        <v/>
      </c>
      <c r="OE265" s="193" t="str" cm="1">
        <f t="array" ref="OE265">IF($ND265=0,"",(IFERROR( (IFERROR($ND265/FRACAS!$AY$1*60,0) - SUMPRODUCT( (FRACAS!$K$5:$K$8972=OE$2) * IFERROR(FRACAS!$AN$5:$AN$8972,0) ) ) / IFERROR($ND265/FRACAS!$AY$1*60,0), 1 )))</f>
        <v/>
      </c>
      <c r="OF265" s="193" t="str" cm="1">
        <f t="array" ref="OF265">IF($ND265=0,"",(IFERROR( (IFERROR($ND265/FRACAS!$AY$1*60,0) - SUMPRODUCT( (FRACAS!$K$5:$K$8972=OF$2) * IFERROR(FRACAS!$AN$5:$AN$8972,0) ) ) / IFERROR($ND265/FRACAS!$AY$1*60,0), 1 )))</f>
        <v/>
      </c>
      <c r="OG265" s="193" t="str" cm="1">
        <f t="array" ref="OG265">IF($ND265=0,"",(IFERROR( (IFERROR($ND265/FRACAS!$AY$1*60,0) - SUMPRODUCT( (FRACAS!$K$5:$K$8972=OG$2) * IFERROR(FRACAS!$AN$5:$AN$8972,0) ) ) / IFERROR($ND265/FRACAS!$AY$1*60,0), 1 )))</f>
        <v/>
      </c>
      <c r="OH265" s="193" t="str" cm="1">
        <f t="array" ref="OH265">IF($ND265=0,"",(IFERROR( (IFERROR($ND265/FRACAS!$AY$1*60,0) - SUMPRODUCT( (FRACAS!$K$5:$K$8972=OH$2) * IFERROR(FRACAS!$AN$5:$AN$8972,0) ) ) / IFERROR($ND265/FRACAS!$AY$1*60,0), 1 )))</f>
        <v/>
      </c>
      <c r="OI265" s="193" t="str" cm="1">
        <f t="array" ref="OI265">IF($ND265=0,"",(IFERROR( (IFERROR($ND265/FRACAS!$AY$1*60,0) - SUMPRODUCT( (FRACAS!$K$5:$K$8972=OI$2) * IFERROR(FRACAS!$AN$5:$AN$8972,0) ) ) / IFERROR($ND265/FRACAS!$AY$1*60,0), 1 )))</f>
        <v/>
      </c>
      <c r="OJ265" s="193" t="str" cm="1">
        <f t="array" ref="OJ265">IF($ND265=0,"",(IFERROR( (IFERROR($ND265/FRACAS!$AY$1*60,0) - SUMPRODUCT( (FRACAS!$K$5:$K$8972=OJ$2) * IFERROR(FRACAS!$AN$5:$AN$8972,0) ) ) / IFERROR($ND265/FRACAS!$AY$1*60,0), 1 )))</f>
        <v/>
      </c>
      <c r="OK265" s="193" t="str" cm="1">
        <f t="array" ref="OK265">IF($ND265=0,"",(IFERROR( (IFERROR($ND265/FRACAS!$AY$1*60,0) - SUMPRODUCT( (FRACAS!$K$5:$K$8972=OK$2) * IFERROR(FRACAS!$AN$5:$AN$8972,0) ) ) / IFERROR($ND265/FRACAS!$AY$1*60,0), 1 )))</f>
        <v/>
      </c>
      <c r="OL265" s="193" t="str" cm="1">
        <f t="array" ref="OL265">IF($ND265=0,"",(IFERROR( (IFERROR($ND265/FRACAS!$AY$1*60,0) - SUMPRODUCT( (FRACAS!$K$5:$K$8972=OL$2) * IFERROR(FRACAS!$AN$5:$AN$8972,0) ) ) / IFERROR($ND265/FRACAS!$AY$1*60,0), 1 )))</f>
        <v/>
      </c>
      <c r="OM265" s="193" t="str" cm="1">
        <f t="array" ref="OM265">IF($ND265=0,"",(IFERROR( (IFERROR($ND265/FRACAS!$AY$1*60,0) - SUMPRODUCT( (FRACAS!$K$5:$K$8972=OM$2) * IFERROR(FRACAS!$AN$5:$AN$8972,0) ) ) / IFERROR($ND265/FRACAS!$AY$1*60,0), 1 )))</f>
        <v/>
      </c>
      <c r="ON265" s="193" t="str" cm="1">
        <f t="array" ref="ON265">IF($ND265=0,"",(IFERROR( (IFERROR($ND265/FRACAS!$AY$1*60,0) - SUMPRODUCT( (FRACAS!$K$5:$K$8972=ON$2) * IFERROR(FRACAS!$AN$5:$AN$8972,0) ) ) / IFERROR($ND265/FRACAS!$AY$1*60,0), 1 )))</f>
        <v/>
      </c>
      <c r="OO265" s="193" t="str" cm="1">
        <f t="array" ref="OO265">IF($ND265=0,"",(IFERROR( (IFERROR($ND265/FRACAS!$AY$1*60,0) - SUMPRODUCT( (FRACAS!$K$5:$K$8972=OO$2) * IFERROR(FRACAS!$AN$5:$AN$8972,0) ) ) / IFERROR($ND265/FRACAS!$AY$1*60,0), 1 )))</f>
        <v/>
      </c>
      <c r="OP265" s="193" t="str" cm="1">
        <f t="array" ref="OP265">IF($ND265=0,"",(IFERROR( (IFERROR($ND265/FRACAS!$AY$1*60,0) - SUMPRODUCT( (FRACAS!$K$5:$K$8972=OP$2) * IFERROR(FRACAS!$AN$5:$AN$8972,0) ) ) / IFERROR($ND265/FRACAS!$AY$1*60,0), 1 )))</f>
        <v/>
      </c>
      <c r="OQ265" s="193" t="str" cm="1">
        <f t="array" ref="OQ265">IF($ND265=0,"",(IFERROR( (IFERROR($ND265/FRACAS!$AY$1*60,0) - SUMPRODUCT( (FRACAS!$K$5:$K$8972=OQ$2) * IFERROR(FRACAS!$AN$5:$AN$8972,0) ) ) / IFERROR($ND265/FRACAS!$AY$1*60,0), 1 )))</f>
        <v/>
      </c>
      <c r="OR265" s="193" t="str" cm="1">
        <f t="array" ref="OR265">IF($ND265=0,"",(IFERROR( (IFERROR($ND265/FRACAS!$AY$1*60,0) - SUMPRODUCT( (FRACAS!$K$5:$K$8972=OR$2) * IFERROR(FRACAS!$AN$5:$AN$8972,0) ) ) / IFERROR($ND265/FRACAS!$AY$1*60,0), 1 )))</f>
        <v/>
      </c>
      <c r="OS265" s="193" t="str" cm="1">
        <f t="array" ref="OS265">IF($ND265=0,"",(IFERROR( (IFERROR($ND265/FRACAS!$AY$1*60,0) - SUMPRODUCT( (FRACAS!$K$5:$K$8972=OS$2) * IFERROR(FRACAS!$AN$5:$AN$8972,0) ) ) / IFERROR($ND265/FRACAS!$AY$1*60,0), 1 )))</f>
        <v/>
      </c>
      <c r="OT265" s="243" t="str" cm="1">
        <f t="array" ref="OT265">IF($ND265=0,"",(IFERROR( (IFERROR($ND265/FRACAS!$AY$1*60,0) - SUMPRODUCT( (FRACAS!$K$5:$K$8972=OT$2) * IFERROR(FRACAS!$AN$5:$AN$8972,0) ) ) / IFERROR($ND265/FRACAS!$AY$1*60,0), 1 )))</f>
        <v/>
      </c>
    </row>
    <row r="266" spans="2:410" x14ac:dyDescent="0.2">
      <c r="B266" s="233"/>
      <c r="C266" s="259">
        <f>IF('[1]17.11.2025 IASI18 Mileage'!C266="","",'[1]17.11.2025 IASI18 Mileage'!C266)</f>
        <v>47798</v>
      </c>
      <c r="D266" s="201" t="str">
        <f>IF('[1]17.11.2025 IASI18 Mileage'!D266="","",'[1]17.11.2025 IASI18 Mileage'!D266)</f>
        <v/>
      </c>
      <c r="E266" s="201" t="str">
        <f>IF('[1]17.11.2025 IASI18 Mileage'!E266="","",'[1]17.11.2025 IASI18 Mileage'!E266)</f>
        <v/>
      </c>
      <c r="F266" s="201" t="str">
        <f>IF('[1]17.11.2025 IASI18 Mileage'!F266="","",'[1]17.11.2025 IASI18 Mileage'!F266)</f>
        <v/>
      </c>
      <c r="G266" s="201" t="str">
        <f>IF('[1]17.11.2025 IASI18 Mileage'!G266="","",'[1]17.11.2025 IASI18 Mileage'!G266)</f>
        <v/>
      </c>
      <c r="H266" s="201" t="str">
        <f>IF('[1]17.11.2025 IASI18 Mileage'!H266="","",'[1]17.11.2025 IASI18 Mileage'!H266)</f>
        <v/>
      </c>
      <c r="I266" s="201" t="str">
        <f>IF('[1]17.11.2025 IASI18 Mileage'!I266="","",'[1]17.11.2025 IASI18 Mileage'!I266)</f>
        <v/>
      </c>
      <c r="J266" s="201" t="str">
        <f>IF('[1]17.11.2025 IASI18 Mileage'!J266="","",'[1]17.11.2025 IASI18 Mileage'!J266)</f>
        <v/>
      </c>
      <c r="K266" s="201" t="str">
        <f>IF('[1]17.11.2025 IASI18 Mileage'!K266="","",'[1]17.11.2025 IASI18 Mileage'!K266)</f>
        <v/>
      </c>
      <c r="L266" s="201" t="str">
        <f>IF('[1]17.11.2025 IASI18 Mileage'!L266="","",'[1]17.11.2025 IASI18 Mileage'!L266)</f>
        <v/>
      </c>
      <c r="M266" s="201" t="str">
        <f>IF('[1]17.11.2025 IASI18 Mileage'!M266="","",'[1]17.11.2025 IASI18 Mileage'!M266)</f>
        <v/>
      </c>
      <c r="N266" s="201" t="str">
        <f>IF('[1]17.11.2025 IASI18 Mileage'!N266="","",'[1]17.11.2025 IASI18 Mileage'!N266)</f>
        <v/>
      </c>
      <c r="O266" s="201" t="str">
        <f>IF('[1]17.11.2025 IASI18 Mileage'!O266="","",'[1]17.11.2025 IASI18 Mileage'!O266)</f>
        <v/>
      </c>
      <c r="P266" s="201" t="str">
        <f>IF('[1]17.11.2025 IASI18 Mileage'!P266="","",'[1]17.11.2025 IASI18 Mileage'!P266)</f>
        <v/>
      </c>
      <c r="Q266" s="201" t="str">
        <f>IF('[1]17.11.2025 IASI18 Mileage'!Q266="","",'[1]17.11.2025 IASI18 Mileage'!Q266)</f>
        <v/>
      </c>
      <c r="R266" s="201" t="str">
        <f>IF('[1]17.11.2025 IASI18 Mileage'!R266="","",'[1]17.11.2025 IASI18 Mileage'!R266)</f>
        <v/>
      </c>
      <c r="S266" s="201" t="str">
        <f>IF('[1]17.11.2025 IASI18 Mileage'!S266="","",'[1]17.11.2025 IASI18 Mileage'!S266)</f>
        <v/>
      </c>
      <c r="T266" s="201" t="str">
        <f>IF('[1]17.11.2025 IASI18 Mileage'!T266="","",'[1]17.11.2025 IASI18 Mileage'!T266)</f>
        <v/>
      </c>
      <c r="U266" s="201" t="str">
        <f>IF('[1]17.11.2025 IASI18 Mileage'!U266="","",'[1]17.11.2025 IASI18 Mileage'!U266)</f>
        <v/>
      </c>
      <c r="V266" s="201"/>
      <c r="W266" s="201"/>
      <c r="X266" s="201"/>
      <c r="Y266" s="201"/>
      <c r="Z266" s="201"/>
      <c r="AA266" s="201"/>
      <c r="AB266" s="201"/>
      <c r="AC266" s="201"/>
      <c r="AD266" s="201"/>
      <c r="AE266" s="201"/>
      <c r="AF266" s="201"/>
      <c r="AG266" s="201"/>
      <c r="AH266" s="201"/>
      <c r="AI266" s="201"/>
      <c r="AJ266" s="201"/>
      <c r="AK266" s="201"/>
      <c r="AL266" s="201"/>
      <c r="AM266" s="201"/>
      <c r="AN266" s="201"/>
      <c r="AO266" s="201"/>
      <c r="AP266" s="201"/>
      <c r="AQ266" s="201"/>
      <c r="AR266" s="201"/>
      <c r="AS266" s="201"/>
      <c r="AT266" s="201"/>
      <c r="AU266" s="201"/>
      <c r="AV266" s="201"/>
      <c r="AW266" s="201"/>
      <c r="AX266" s="201"/>
      <c r="AY266" s="201"/>
      <c r="AZ266" s="201"/>
      <c r="BA266" s="202"/>
      <c r="BB266" s="184"/>
      <c r="BD266" s="234"/>
      <c r="BE266" s="234"/>
      <c r="BF266" s="234"/>
      <c r="BG266" s="234"/>
      <c r="BH266" s="234"/>
      <c r="BI266" s="234"/>
      <c r="BJ266" s="234"/>
      <c r="BK266" s="234"/>
      <c r="BL266" s="234"/>
      <c r="BM266" s="234"/>
      <c r="DC266" s="184">
        <f t="shared" si="24"/>
        <v>0</v>
      </c>
      <c r="DD266" s="235" t="str">
        <f t="shared" si="25"/>
        <v/>
      </c>
      <c r="DE266" s="186">
        <f>IF(D266&gt; 0,(COUNTIFS(FRACAS!$B$5:$B$8972, D$4, FRACAS!$D$5:$D$8972, "&lt;="&amp;D266)), "" )</f>
        <v>0</v>
      </c>
      <c r="DF266" s="186">
        <f>IF(E266&gt; 0,(COUNTIFS(FRACAS!$B$5:$B$8972, E$4, FRACAS!$D$5:$D$8972, "&lt;="&amp;E266)), "" )</f>
        <v>0</v>
      </c>
      <c r="DG266" s="186">
        <f>IF(F266&gt; 0,(COUNTIFS(FRACAS!$B$5:$B$8972, F$4, FRACAS!$D$5:$D$8972, "&lt;="&amp;F266)), "" )</f>
        <v>0</v>
      </c>
      <c r="DH266" s="186">
        <f>IF(G266&gt; 0,(COUNTIFS(FRACAS!$B$5:$B$8972, G$4, FRACAS!$D$5:$D$8972, "&lt;="&amp;G266)), "" )</f>
        <v>0</v>
      </c>
      <c r="DI266" s="186">
        <f>IF(H266&gt; 0,(COUNTIFS(FRACAS!$B$5:$B$8972, H$4, FRACAS!$D$5:$D$8972, "&lt;="&amp;H266)), "" )</f>
        <v>0</v>
      </c>
      <c r="DJ266" s="186">
        <f>IF(I266&gt; 0,(COUNTIFS(FRACAS!$B$5:$B$8972, I$4, FRACAS!$D$5:$D$8972, "&lt;="&amp;I266)), "" )</f>
        <v>0</v>
      </c>
      <c r="DK266" s="186">
        <f>IF(J266&gt; 0,(COUNTIFS(FRACAS!$B$5:$B$8972, J$4, FRACAS!$D$5:$D$8972, "&lt;="&amp;J266)), "" )</f>
        <v>0</v>
      </c>
      <c r="DL266" s="186">
        <f>IF(K266&gt; 0,(COUNTIFS(FRACAS!$B$5:$B$8972, K$4, FRACAS!$D$5:$D$8972, "&lt;="&amp;K266)), "" )</f>
        <v>0</v>
      </c>
      <c r="DM266" s="186">
        <f>IF(L266&gt; 0,(COUNTIFS(FRACAS!$B$5:$B$8972, L$4, FRACAS!$D$5:$D$8972, "&lt;="&amp;L266)), "" )</f>
        <v>0</v>
      </c>
      <c r="DN266" s="186">
        <f>IF(M266&gt; 0,(COUNTIFS(FRACAS!$B$5:$B$8972, M$4, FRACAS!$D$5:$D$8972, "&lt;="&amp;M266)), "" )</f>
        <v>0</v>
      </c>
      <c r="DO266" s="186">
        <f>IF(N266&gt; 0,(COUNTIFS(FRACAS!$B$5:$B$8972, N$4, FRACAS!$D$5:$D$8972, "&lt;="&amp;N266)), "" )</f>
        <v>0</v>
      </c>
      <c r="DP266" s="186">
        <f>IF(O266&gt; 0,(COUNTIFS(FRACAS!$B$5:$B$8972, O$4, FRACAS!$D$5:$D$8972, "&lt;="&amp;O266)), "" )</f>
        <v>0</v>
      </c>
      <c r="DQ266" s="186">
        <f>IF(P266&gt; 0,(COUNTIFS(FRACAS!$B$5:$B$8972, P$4, FRACAS!$D$5:$D$8972, "&lt;="&amp;P266)), "" )</f>
        <v>0</v>
      </c>
      <c r="DR266" s="186">
        <f>IF(Q266&gt; 0,(COUNTIFS(FRACAS!$B$5:$B$8972, Q$4, FRACAS!$D$5:$D$8972, "&lt;="&amp;Q266)), "" )</f>
        <v>0</v>
      </c>
      <c r="DS266" s="186">
        <f>IF(R266&gt; 0,(COUNTIFS(FRACAS!$B$5:$B$8972, R$4, FRACAS!$D$5:$D$8972, "&lt;="&amp;R266)), "" )</f>
        <v>0</v>
      </c>
      <c r="DT266" s="186">
        <f>IF(S266&gt; 0,(COUNTIFS(FRACAS!$B$5:$B$8972, S$4, FRACAS!$D$5:$D$8972, "&lt;="&amp;S266)), "" )</f>
        <v>0</v>
      </c>
      <c r="DU266" s="186">
        <f>IF(T266&gt; 0,(COUNTIFS(FRACAS!$B$5:$B$8972, T$4, FRACAS!$D$5:$D$8972, "&lt;="&amp;T266)), "" )</f>
        <v>0</v>
      </c>
      <c r="DV266" s="186">
        <f>IF(U266&gt; 0,(COUNTIFS(FRACAS!$B$5:$B$8972, U$4, FRACAS!$D$5:$D$8972, "&lt;="&amp;U266)), "" )</f>
        <v>0</v>
      </c>
      <c r="DW266" s="186" t="str">
        <f>IF(V266&gt; 0,(COUNTIFS(FRACAS!$B$5:$B$8972, V$4, FRACAS!$D$5:$D$8972, "&lt;="&amp;V266)), "" )</f>
        <v/>
      </c>
      <c r="DX266" s="186" t="str">
        <f>IF(W266&gt; 0,(COUNTIFS(FRACAS!$B$5:$B$8972, W$4, FRACAS!$D$5:$D$8972, "&lt;="&amp;W266)), "" )</f>
        <v/>
      </c>
      <c r="DY266" s="186" t="str">
        <f>IF(X266&gt; 0,(COUNTIFS(FRACAS!$B$5:$B$8972, X$4, FRACAS!$D$5:$D$8972, "&lt;="&amp;X266)), "" )</f>
        <v/>
      </c>
      <c r="DZ266" s="186" t="str">
        <f>IF(Y266&gt; 0,(COUNTIFS(FRACAS!$B$5:$B$8972, Y$4, FRACAS!$D$5:$D$8972, "&lt;="&amp;Y266)), "" )</f>
        <v/>
      </c>
      <c r="EA266" s="186" t="str">
        <f>IF(Z266&gt; 0,(COUNTIFS(FRACAS!$B$5:$B$8972, Z$4, FRACAS!$D$5:$D$8972, "&lt;="&amp;Z266)), "" )</f>
        <v/>
      </c>
      <c r="EB266" s="186" t="str">
        <f>IF(AA266&gt; 0,(COUNTIFS(FRACAS!$B$5:$B$8972, AA$4, FRACAS!$D$5:$D$8972, "&lt;="&amp;AA266)), "" )</f>
        <v/>
      </c>
      <c r="EC266" s="186" t="str">
        <f>IF(AB266&gt; 0,(COUNTIFS(FRACAS!$B$5:$B$8972, AB$4, FRACAS!$D$5:$D$8972, "&lt;="&amp;AB266)), "" )</f>
        <v/>
      </c>
      <c r="ED266" s="186" t="str">
        <f>IF(AC266&gt; 0,(COUNTIFS(FRACAS!$B$5:$B$8972, AC$4, FRACAS!$D$5:$D$8972, "&lt;="&amp;AC266)), "" )</f>
        <v/>
      </c>
      <c r="EE266" s="186" t="str">
        <f>IF(AD266&gt; 0,(COUNTIFS(FRACAS!$B$5:$B$8972, AD$4, FRACAS!$D$5:$D$8972, "&lt;="&amp;AD266)), "" )</f>
        <v/>
      </c>
      <c r="EF266" s="186" t="str">
        <f>IF(AE266&gt; 0,(COUNTIFS(FRACAS!$B$5:$B$8972, AE$4, FRACAS!$D$5:$D$8972, "&lt;="&amp;AE266)), "" )</f>
        <v/>
      </c>
      <c r="EG266" s="186" t="str">
        <f>IF(AF266&gt; 0,(COUNTIFS(FRACAS!$B$5:$B$8972, AF$4, FRACAS!$D$5:$D$8972, "&lt;="&amp;AF266)), "" )</f>
        <v/>
      </c>
      <c r="EH266" s="186" t="str">
        <f>IF(AG266&gt; 0,(COUNTIFS(FRACAS!$B$5:$B$8972, AG$4, FRACAS!$D$5:$D$8972, "&lt;="&amp;AG266)), "" )</f>
        <v/>
      </c>
      <c r="EI266" s="186" t="str">
        <f>IF(AH266&gt; 0,(COUNTIFS(FRACAS!$B$5:$B$8972, AH$4, FRACAS!$D$5:$D$8972, "&lt;="&amp;AH266)), "" )</f>
        <v/>
      </c>
      <c r="EJ266" s="186" t="str">
        <f>IF(AI266&gt; 0,(COUNTIFS(FRACAS!$B$5:$B$8972, AI$4, FRACAS!$D$5:$D$8972, "&lt;="&amp;AI266)), "" )</f>
        <v/>
      </c>
      <c r="EK266" s="186" t="str">
        <f>IF(AJ266&gt; 0,(COUNTIFS(FRACAS!$B$5:$B$8972, AJ$4, FRACAS!$D$5:$D$8972, "&lt;="&amp;AJ266)), "" )</f>
        <v/>
      </c>
      <c r="EL266" s="186" t="str">
        <f>IF(AK266&gt; 0,(COUNTIFS(FRACAS!$B$5:$B$8972, AK$4, FRACAS!$D$5:$D$8972, "&lt;="&amp;AK266)), "" )</f>
        <v/>
      </c>
      <c r="EM266" s="186" t="str">
        <f>IF(AL266&gt; 0,(COUNTIFS(FRACAS!$B$5:$B$8972, AL$4, FRACAS!$D$5:$D$8972, "&lt;="&amp;AL266)), "" )</f>
        <v/>
      </c>
      <c r="EN266" s="186" t="str">
        <f>IF(AM266&gt; 0,(COUNTIFS(FRACAS!$B$5:$B$8972, AM$4, FRACAS!$D$5:$D$8972, "&lt;="&amp;AM266)), "" )</f>
        <v/>
      </c>
      <c r="EO266" s="186" t="str">
        <f>IF(AN266&gt; 0,(COUNTIFS(FRACAS!$B$5:$B$8972, AN$4, FRACAS!$D$5:$D$8972, "&lt;="&amp;AN266)), "" )</f>
        <v/>
      </c>
      <c r="EP266" s="186" t="str">
        <f>IF(AO266&gt; 0,(COUNTIFS(FRACAS!$B$5:$B$8972, AO$4, FRACAS!$D$5:$D$8972, "&lt;="&amp;AO266)), "" )</f>
        <v/>
      </c>
      <c r="EQ266" s="186" t="str">
        <f>IF(AP266&gt; 0,(COUNTIFS(FRACAS!$B$5:$B$8972, AP$4, FRACAS!$D$5:$D$8972, "&lt;="&amp;AP266)), "" )</f>
        <v/>
      </c>
      <c r="ER266" s="186" t="str">
        <f>IF(AQ266&gt; 0,(COUNTIFS(FRACAS!$B$5:$B$8972, AQ$4, FRACAS!$D$5:$D$8972, "&lt;="&amp;AQ266)), "" )</f>
        <v/>
      </c>
      <c r="ES266" s="246"/>
      <c r="ET266" s="194"/>
      <c r="EU266" s="194"/>
      <c r="EV266" s="194"/>
      <c r="EW266" s="194"/>
      <c r="EX266" s="194"/>
      <c r="EY266" s="194"/>
      <c r="EZ266" s="194"/>
      <c r="FA266" s="194"/>
      <c r="FB266" s="195"/>
      <c r="FE266" s="190"/>
      <c r="FF266" s="190"/>
      <c r="FG266" s="190"/>
      <c r="FH266" s="190"/>
      <c r="FI266" s="190"/>
      <c r="FJ266" s="190"/>
      <c r="FK266" s="190"/>
      <c r="FL266" s="190"/>
      <c r="FM266" s="190"/>
      <c r="FN266" s="190"/>
      <c r="JD266" s="238"/>
      <c r="JE266" s="238"/>
      <c r="JF266" s="238"/>
      <c r="JG266" s="238"/>
      <c r="JH266" s="238"/>
      <c r="JI266" s="238"/>
      <c r="JJ266" s="238"/>
      <c r="JK266" s="238"/>
      <c r="JL266" s="238"/>
      <c r="JM266" s="238"/>
      <c r="JN266" s="247"/>
      <c r="JO266" s="248"/>
      <c r="JP266" s="248"/>
      <c r="JQ266" s="248"/>
      <c r="JR266" s="248"/>
      <c r="JS266" s="248"/>
      <c r="JT266" s="248"/>
      <c r="JU266" s="248"/>
      <c r="JV266" s="248"/>
      <c r="JW266" s="248"/>
      <c r="JX266" s="248"/>
      <c r="JY266" s="248"/>
      <c r="JZ266" s="248"/>
      <c r="KA266" s="248"/>
      <c r="KB266" s="248"/>
      <c r="KC266" s="248"/>
      <c r="KD266" s="248"/>
      <c r="KE266" s="248"/>
      <c r="KF266" s="248"/>
      <c r="KG266" s="248"/>
      <c r="KH266" s="248"/>
      <c r="KI266" s="248"/>
      <c r="KJ266" s="248"/>
      <c r="KK266" s="248"/>
      <c r="KL266" s="248"/>
      <c r="KM266" s="248"/>
      <c r="KN266" s="248"/>
      <c r="KO266" s="248"/>
      <c r="KP266" s="248"/>
      <c r="KQ266" s="248"/>
      <c r="KR266" s="248"/>
      <c r="KS266" s="248"/>
      <c r="KT266" s="248"/>
      <c r="KU266" s="248"/>
      <c r="KV266" s="248"/>
      <c r="KW266" s="248"/>
      <c r="KX266" s="248"/>
      <c r="KY266" s="248"/>
      <c r="KZ266" s="248"/>
      <c r="LA266" s="248"/>
      <c r="LC266" s="235" t="str">
        <f t="shared" si="23"/>
        <v/>
      </c>
      <c r="LD266" s="240" t="str" cm="1">
        <f t="array" ref="LD266">IFERROR((((D266/FRACAS!$AY$1)*60
)-(SUMPRODUCT((FRACAS!$B$5:$B$8970=D$4)*(FRACAS!$D$5:$D$8970&lt;=D266)*(IFERROR(FRACAS!$AM$5:$AM$8970,0)))
))/((D266/FRACAS!$AY$1)*60),"")</f>
        <v/>
      </c>
      <c r="LE266" s="240" t="str" cm="1">
        <f t="array" ref="LE266">IFERROR((((E266/FRACAS!$AY$1)*60
)-(SUMPRODUCT((FRACAS!$B$5:$B$8970=E$4)*(FRACAS!$D$5:$D$8970&lt;=E266)*(IFERROR(FRACAS!$AM$5:$AM$8970,0)))
))/((E266/FRACAS!$AY$1)*60),"")</f>
        <v/>
      </c>
      <c r="LF266" s="240" t="str" cm="1">
        <f t="array" ref="LF266">IFERROR((((F266/FRACAS!$AY$1)*60
)-(SUMPRODUCT((FRACAS!$B$5:$B$8970=F$4)*(FRACAS!$D$5:$D$8970&lt;=F266)*(IFERROR(FRACAS!$AM$5:$AM$8970,0)))
))/((F266/FRACAS!$AY$1)*60),"")</f>
        <v/>
      </c>
      <c r="LG266" s="240" t="str" cm="1">
        <f t="array" ref="LG266">IFERROR((((G266/FRACAS!$AY$1)*60
)-(SUMPRODUCT((FRACAS!$B$5:$B$8970=G$4)*(FRACAS!$D$5:$D$8970&lt;=G266)*(IFERROR(FRACAS!$AM$5:$AM$8970,0)))
))/((G266/FRACAS!$AY$1)*60),"")</f>
        <v/>
      </c>
      <c r="LH266" s="240" t="str" cm="1">
        <f t="array" ref="LH266">IFERROR((((H266/FRACAS!$AY$1)*60
)-(SUMPRODUCT((FRACAS!$B$5:$B$8970=H$4)*(FRACAS!$D$5:$D$8970&lt;=H266)*(IFERROR(FRACAS!$AM$5:$AM$8970,0)))
))/((H266/FRACAS!$AY$1)*60),"")</f>
        <v/>
      </c>
      <c r="LI266" s="240" t="str" cm="1">
        <f t="array" ref="LI266">IFERROR((((I266/FRACAS!$AY$1)*60
)-(SUMPRODUCT((FRACAS!$B$5:$B$8970=I$4)*(FRACAS!$D$5:$D$8970&lt;=I266)*(IFERROR(FRACAS!$AM$5:$AM$8970,0)))
))/((I266/FRACAS!$AY$1)*60),"")</f>
        <v/>
      </c>
      <c r="LJ266" s="240" t="str" cm="1">
        <f t="array" ref="LJ266">IFERROR((((J266/FRACAS!$AY$1)*60
)-(SUMPRODUCT((FRACAS!$B$5:$B$8970=J$4)*(FRACAS!$D$5:$D$8970&lt;=J266)*(IFERROR(FRACAS!$AM$5:$AM$8970,0)))
))/((J266/FRACAS!$AY$1)*60),"")</f>
        <v/>
      </c>
      <c r="LK266" s="240" t="str" cm="1">
        <f t="array" ref="LK266">IFERROR((((K266/FRACAS!$AY$1)*60
)-(SUMPRODUCT((FRACAS!$B$5:$B$8970=K$4)*(FRACAS!$D$5:$D$8970&lt;=K266)*(IFERROR(FRACAS!$AM$5:$AM$8970,0)))
))/((K266/FRACAS!$AY$1)*60),"")</f>
        <v/>
      </c>
      <c r="LL266" s="240" t="str" cm="1">
        <f t="array" ref="LL266">IFERROR((((L266/FRACAS!$AY$1)*60
)-(SUMPRODUCT((FRACAS!$B$5:$B$8970=L$4)*(FRACAS!$D$5:$D$8970&lt;=L266)*(IFERROR(FRACAS!$AM$5:$AM$8970,0)))
))/((L266/FRACAS!$AY$1)*60),"")</f>
        <v/>
      </c>
      <c r="LM266" s="240" t="str" cm="1">
        <f t="array" ref="LM266">IFERROR((((M266/FRACAS!$AY$1)*60
)-(SUMPRODUCT((FRACAS!$B$5:$B$8970=M$4)*(FRACAS!$D$5:$D$8970&lt;=M266)*(IFERROR(FRACAS!$AM$5:$AM$8970,0)))
))/((M266/FRACAS!$AY$1)*60),"")</f>
        <v/>
      </c>
      <c r="LN266" s="240" t="str" cm="1">
        <f t="array" ref="LN266">IFERROR((((N266/FRACAS!$AY$1)*60
)-(SUMPRODUCT((FRACAS!$B$5:$B$8970=N$4)*(FRACAS!$D$5:$D$8970&lt;=N266)*(IFERROR(FRACAS!$AM$5:$AM$8970,0)))
))/((N266/FRACAS!$AY$1)*60),"")</f>
        <v/>
      </c>
      <c r="LO266" s="240" t="str" cm="1">
        <f t="array" ref="LO266">IFERROR((((O266/FRACAS!$AY$1)*60
)-(SUMPRODUCT((FRACAS!$B$5:$B$8970=O$4)*(FRACAS!$D$5:$D$8970&lt;=O266)*(IFERROR(FRACAS!$AM$5:$AM$8970,0)))
))/((O266/FRACAS!$AY$1)*60),"")</f>
        <v/>
      </c>
      <c r="LP266" s="240" t="str" cm="1">
        <f t="array" ref="LP266">IFERROR((((P266/FRACAS!$AY$1)*60
)-(SUMPRODUCT((FRACAS!$B$5:$B$8970=P$4)*(FRACAS!$D$5:$D$8970&lt;=P266)*(IFERROR(FRACAS!$AM$5:$AM$8970,0)))
))/((P266/FRACAS!$AY$1)*60),"")</f>
        <v/>
      </c>
      <c r="LQ266" s="240" t="str" cm="1">
        <f t="array" ref="LQ266">IFERROR((((Q266/FRACAS!$AY$1)*60
)-(SUMPRODUCT((FRACAS!$B$5:$B$8970=Q$4)*(FRACAS!$D$5:$D$8970&lt;=Q266)*(IFERROR(FRACAS!$AM$5:$AM$8970,0)))
))/((Q266/FRACAS!$AY$1)*60),"")</f>
        <v/>
      </c>
      <c r="LR266" s="240" t="str" cm="1">
        <f t="array" ref="LR266">IFERROR((((R266/FRACAS!$AY$1)*60
)-(SUMPRODUCT((FRACAS!$B$5:$B$8970=R$4)*(FRACAS!$D$5:$D$8970&lt;=R266)*(IFERROR(FRACAS!$AM$5:$AM$8970,0)))
))/((R266/FRACAS!$AY$1)*60),"")</f>
        <v/>
      </c>
      <c r="LS266" s="240" t="str" cm="1">
        <f t="array" ref="LS266">IFERROR((((S266/FRACAS!$AY$1)*60
)-(SUMPRODUCT((FRACAS!$B$5:$B$8970=S$4)*(FRACAS!$D$5:$D$8970&lt;=S266)*(IFERROR(FRACAS!$AM$5:$AM$8970,0)))
))/((S266/FRACAS!$AY$1)*60),"")</f>
        <v/>
      </c>
      <c r="LT266" s="240" t="str" cm="1">
        <f t="array" ref="LT266">IFERROR((((T266/FRACAS!$AY$1)*60
)-(SUMPRODUCT((FRACAS!$B$5:$B$8970=T$4)*(FRACAS!$D$5:$D$8970&lt;=T266)*(IFERROR(FRACAS!$AM$5:$AM$8970,0)))
))/((T266/FRACAS!$AY$1)*60),"")</f>
        <v/>
      </c>
      <c r="LU266" s="240" t="str" cm="1">
        <f t="array" ref="LU266">IFERROR((((U266/FRACAS!$AY$1)*60
)-(SUMPRODUCT((FRACAS!$B$5:$B$8970=U$4)*(FRACAS!$D$5:$D$8970&lt;=U266)*(IFERROR(FRACAS!$AM$5:$AM$8970,0)))
))/((U266/FRACAS!$AY$1)*60),"")</f>
        <v/>
      </c>
      <c r="LV266" s="240" t="str" cm="1">
        <f t="array" ref="LV266">IFERROR(
    (((V266/FRACAS!$AY$1)*60))
    /
    (((V266/FRACAS!$AY$1)*60) + SUMPRODUCT((FRACAS!$B$5:$B$8970=V$4)*(FRACAS!$D$5:$D$8970&lt;=V266)*(IFERROR(FRACAS!$AM$5:$AM$8970,0)))
    ),"")</f>
        <v/>
      </c>
      <c r="LW266" s="240" t="str" cm="1">
        <f t="array" ref="LW266">IFERROR(
    (((W266/FRACAS!$AY$1)*60))
    /
    (((W266/FRACAS!$AY$1)*60) + SUMPRODUCT((FRACAS!$B$5:$B$8970=W$4)*(FRACAS!$D$5:$D$8970&lt;=W266)*(IFERROR(FRACAS!$AM$5:$AM$8970,0)))
    ),"")</f>
        <v/>
      </c>
      <c r="LX266" s="240" t="str" cm="1">
        <f t="array" ref="LX266">IFERROR(
    (((X266/FRACAS!$AY$1)*60))
    /
    (((X266/FRACAS!$AY$1)*60) + SUMPRODUCT((FRACAS!$B$5:$B$8970=X$4)*(FRACAS!$D$5:$D$8970&lt;=X266)*(IFERROR(FRACAS!$AM$5:$AM$8970,0)))
    ),"")</f>
        <v/>
      </c>
      <c r="LY266" s="240" t="str" cm="1">
        <f t="array" ref="LY266">IFERROR(
    (((Y266/FRACAS!$AY$1)*60))
    /
    (((Y266/FRACAS!$AY$1)*60) + SUMPRODUCT((FRACAS!$B$5:$B$8970=Y$4)*(FRACAS!$D$5:$D$8970&lt;=Y266)*(IFERROR(FRACAS!$AM$5:$AM$8970,0)))
    ),"")</f>
        <v/>
      </c>
      <c r="LZ266" s="240" t="str" cm="1">
        <f t="array" ref="LZ266">IFERROR(
    (((Z266/FRACAS!$AY$1)*60))
    /
    (((Z266/FRACAS!$AY$1)*60) + SUMPRODUCT((FRACAS!$B$5:$B$8970=Z$4)*(FRACAS!$D$5:$D$8970&lt;=Z266)*(IFERROR(FRACAS!$AM$5:$AM$8970,0)))
    ),"")</f>
        <v/>
      </c>
      <c r="MA266" s="240" t="str" cm="1">
        <f t="array" ref="MA266">IFERROR(
    (((AA266/FRACAS!$AY$1)*60))
    /
    (((AA266/FRACAS!$AY$1)*60) + SUMPRODUCT((FRACAS!$B$5:$B$8970=AA$4)*(FRACAS!$D$5:$D$8970&lt;=AA266)*(IFERROR(FRACAS!$AM$5:$AM$8970,0)))
    ),"")</f>
        <v/>
      </c>
      <c r="MB266" s="240" t="str" cm="1">
        <f t="array" ref="MB266">IFERROR(
    (((AB266/FRACAS!$AY$1)*60))
    /
    (((AB266/FRACAS!$AY$1)*60) + SUMPRODUCT((FRACAS!$B$5:$B$8970=AB$4)*(FRACAS!$D$5:$D$8970&lt;=AB266)*(IFERROR(FRACAS!$AM$5:$AM$8970,0)))
    ),"")</f>
        <v/>
      </c>
      <c r="MC266" s="240" t="str" cm="1">
        <f t="array" ref="MC266">IFERROR(
    (((AC266/FRACAS!$AY$1)*60))
    /
    (((AC266/FRACAS!$AY$1)*60) + SUMPRODUCT((FRACAS!$B$5:$B$8970=AC$4)*(FRACAS!$D$5:$D$8970&lt;=AC266)*(IFERROR(FRACAS!$AM$5:$AM$8970,0)))
    ),"")</f>
        <v/>
      </c>
      <c r="MD266" s="240" t="str" cm="1">
        <f t="array" ref="MD266">IFERROR(
    (((AD266/FRACAS!$AY$1)*60))
    /
    (((AD266/FRACAS!$AY$1)*60) + SUMPRODUCT((FRACAS!$B$5:$B$8970=AD$4)*(FRACAS!$D$5:$D$8970&lt;=AD266)*(IFERROR(FRACAS!$AM$5:$AM$8970,0)))
    ),"")</f>
        <v/>
      </c>
      <c r="ME266" s="240" t="str" cm="1">
        <f t="array" ref="ME266">IFERROR(
    (((AE266/FRACAS!$AY$1)*60))
    /
    (((AE266/FRACAS!$AY$1)*60) + SUMPRODUCT((FRACAS!$B$5:$B$8970=AE$4)*(FRACAS!$D$5:$D$8970&lt;=AE266)*(IFERROR(FRACAS!$AM$5:$AM$8970,0)))
    ),"")</f>
        <v/>
      </c>
      <c r="MF266" s="240" t="str" cm="1">
        <f t="array" ref="MF266">IFERROR(
    (((AF266/FRACAS!$AY$1)*60))
    /
    (((AF266/FRACAS!$AY$1)*60) + SUMPRODUCT((FRACAS!$B$5:$B$8970=AF$4)*(FRACAS!$D$5:$D$8970&lt;=AF266)*(IFERROR(FRACAS!$AM$5:$AM$8970,0)))
    ),"")</f>
        <v/>
      </c>
      <c r="MG266" s="240" t="str" cm="1">
        <f t="array" ref="MG266">IFERROR(
    (((AG266/FRACAS!$AY$1)*60))
    /
    (((AG266/FRACAS!$AY$1)*60) + SUMPRODUCT((FRACAS!$B$5:$B$8970=AG$4)*(FRACAS!$D$5:$D$8970&lt;=AG266)*(IFERROR(FRACAS!$AM$5:$AM$8970,0)))
    ),"")</f>
        <v/>
      </c>
      <c r="MH266" s="240" t="str" cm="1">
        <f t="array" ref="MH266">IFERROR(
    (((AH266/FRACAS!$AY$1)*60))
    /
    (((AH266/FRACAS!$AY$1)*60) + SUMPRODUCT((FRACAS!$B$5:$B$8970=AH$4)*(FRACAS!$D$5:$D$8970&lt;=AH266)*(IFERROR(FRACAS!$AM$5:$AM$8970,0)))
    ),"")</f>
        <v/>
      </c>
      <c r="MI266" s="240" t="str" cm="1">
        <f t="array" ref="MI266">IFERROR(
    (((AI266/FRACAS!$AY$1)*60))
    /
    (((AI266/FRACAS!$AY$1)*60) + SUMPRODUCT((FRACAS!$B$5:$B$8970=AI$4)*(FRACAS!$D$5:$D$8970&lt;=AI266)*(IFERROR(FRACAS!$AM$5:$AM$8970,0)))
    ),"")</f>
        <v/>
      </c>
      <c r="MJ266" s="240" t="str" cm="1">
        <f t="array" ref="MJ266">IFERROR(
    (((AJ266/FRACAS!$AY$1)*60))
    /
    (((AJ266/FRACAS!$AY$1)*60) + SUMPRODUCT((FRACAS!$B$5:$B$8970=AJ$4)*(FRACAS!$D$5:$D$8970&lt;=AJ266)*(IFERROR(FRACAS!$AM$5:$AM$8970,0)))
    ),"")</f>
        <v/>
      </c>
      <c r="MK266" s="240" t="str" cm="1">
        <f t="array" ref="MK266">IFERROR(
    (((AK266/FRACAS!$AY$1)*60))
    /
    (((AK266/FRACAS!$AY$1)*60) + SUMPRODUCT((FRACAS!$B$5:$B$8970=AK$4)*(FRACAS!$D$5:$D$8970&lt;=AK266)*(IFERROR(FRACAS!$AM$5:$AM$8970,0)))
    ),"")</f>
        <v/>
      </c>
      <c r="ML266" s="240" t="str" cm="1">
        <f t="array" ref="ML266">IFERROR(
    (((AL266/FRACAS!$AY$1)*60))
    /
    (((AL266/FRACAS!$AY$1)*60) + SUMPRODUCT((FRACAS!$B$5:$B$8970=AL$4)*(FRACAS!$D$5:$D$8970&lt;=AL266)*(IFERROR(FRACAS!$AM$5:$AM$8970,0)))
    ),"")</f>
        <v/>
      </c>
      <c r="MM266" s="240" t="str" cm="1">
        <f t="array" ref="MM266">IFERROR(
    (((AM266/FRACAS!$AY$1)*60))
    /
    (((AM266/FRACAS!$AY$1)*60) + SUMPRODUCT((FRACAS!$B$5:$B$8970=AM$4)*(FRACAS!$D$5:$D$8970&lt;=AM266)*(IFERROR(FRACAS!$AM$5:$AM$8970,0)))
    ),"")</f>
        <v/>
      </c>
      <c r="MN266" s="240" t="str" cm="1">
        <f t="array" ref="MN266">IFERROR(
    (((AN266/FRACAS!$AY$1)*60))
    /
    (((AN266/FRACAS!$AY$1)*60) + SUMPRODUCT((FRACAS!$B$5:$B$8970=AN$4)*(FRACAS!$D$5:$D$8970&lt;=AN266)*(IFERROR(FRACAS!$AM$5:$AM$8970,0)))
    ),"")</f>
        <v/>
      </c>
      <c r="MO266" s="240" t="str" cm="1">
        <f t="array" ref="MO266">IFERROR(
    (((AO266/FRACAS!$AY$1)*60))
    /
    (((AO266/FRACAS!$AY$1)*60) + SUMPRODUCT((FRACAS!$B$5:$B$8970=AO$4)*(FRACAS!$D$5:$D$8970&lt;=AO266)*(IFERROR(FRACAS!$AM$5:$AM$8970,0)))
    ),"")</f>
        <v/>
      </c>
      <c r="MP266" s="240" t="str" cm="1">
        <f t="array" ref="MP266">IFERROR(
    (((AP266/FRACAS!$AY$1)*60))
    /
    (((AP266/FRACAS!$AY$1)*60) + SUMPRODUCT((FRACAS!$B$5:$B$8970=AP$4)*(FRACAS!$D$5:$D$8970&lt;=AP266)*(IFERROR(FRACAS!$AM$5:$AM$8970,0)))
    ),"")</f>
        <v/>
      </c>
      <c r="MQ266" s="240" t="str" cm="1">
        <f t="array" ref="MQ266">IFERROR(
    (((AQ266/FRACAS!$AY$1)*60))
    /
    (((AQ266/FRACAS!$AY$1)*60) + SUMPRODUCT((FRACAS!$B$5:$B$8970=AQ$4)*(FRACAS!$D$5:$D$8970&lt;=AQ266)*(IFERROR(FRACAS!$AM$5:$AM$8970,0)))
    ),"")</f>
        <v/>
      </c>
      <c r="MR266" s="194"/>
      <c r="MS266" s="194"/>
      <c r="MT266" s="194"/>
      <c r="MU266" s="194"/>
      <c r="MV266" s="194"/>
      <c r="MW266" s="194"/>
      <c r="MX266" s="194"/>
      <c r="MY266" s="194"/>
      <c r="MZ266" s="194"/>
      <c r="NA266" s="195"/>
      <c r="ND266" s="241">
        <f t="shared" si="26"/>
        <v>0</v>
      </c>
      <c r="NE266" s="242" t="str">
        <f t="shared" si="27"/>
        <v/>
      </c>
      <c r="NF266" s="193" t="str" cm="1">
        <f t="array" ref="NF266">IF($ND266=0,"",(IFERROR( (IFERROR($ND266/FRACAS!$AY$1*60,0) - SUMPRODUCT( (FRACAS!$K$5:$K$8972=NF$2) * IFERROR(FRACAS!$AN$5:$AN$8972,0) ) ) / IFERROR($ND266/FRACAS!$AY$1*60,0), 1 )))</f>
        <v/>
      </c>
      <c r="NG266" s="193" t="str" cm="1">
        <f t="array" ref="NG266">IF($ND266=0,"",(IFERROR( (IFERROR($ND266/FRACAS!$AY$1*60,0) - SUMPRODUCT( (FRACAS!$K$5:$K$8972=NG$2) * IFERROR(FRACAS!$AN$5:$AN$8972,0) ) ) / IFERROR($ND266/FRACAS!$AY$1*60,0), 1 )))</f>
        <v/>
      </c>
      <c r="NH266" s="193" t="str" cm="1">
        <f t="array" ref="NH266">IF($ND266=0,"",(IFERROR( (IFERROR($ND266/FRACAS!$AY$1*60,0) - SUMPRODUCT( (FRACAS!$K$5:$K$8972=NH$2) * IFERROR(FRACAS!$AN$5:$AN$8972,0) ) ) / IFERROR($ND266/FRACAS!$AY$1*60,0), 1 )))</f>
        <v/>
      </c>
      <c r="NI266" s="193" t="str" cm="1">
        <f t="array" ref="NI266">IF($ND266=0,"",(IFERROR( (IFERROR($ND266/FRACAS!$AY$1*60,0) - SUMPRODUCT( (FRACAS!$K$5:$K$8972=NI$2) * IFERROR(FRACAS!$AN$5:$AN$8972,0) ) ) / IFERROR($ND266/FRACAS!$AY$1*60,0), 1 )))</f>
        <v/>
      </c>
      <c r="NJ266" s="193" t="str" cm="1">
        <f t="array" ref="NJ266">IF($ND266=0,"",(IFERROR( (IFERROR($ND266/FRACAS!$AY$1*60,0) - SUMPRODUCT( (FRACAS!$K$5:$K$8972=NJ$2) * IFERROR(FRACAS!$AN$5:$AN$8972,0) ) ) / IFERROR($ND266/FRACAS!$AY$1*60,0), 1 )))</f>
        <v/>
      </c>
      <c r="NK266" s="193" t="str" cm="1">
        <f t="array" ref="NK266">IF($ND266=0,"",(IFERROR( (IFERROR($ND266/FRACAS!$AY$1*60,0) - SUMPRODUCT( (FRACAS!$K$5:$K$8972=NK$2) * IFERROR(FRACAS!$AN$5:$AN$8972,0) ) ) / IFERROR($ND266/FRACAS!$AY$1*60,0), 1 )))</f>
        <v/>
      </c>
      <c r="NL266" s="193" t="str" cm="1">
        <f t="array" ref="NL266">IF($ND266=0,"",(IFERROR( (IFERROR($ND266/FRACAS!$AY$1*60,0) - SUMPRODUCT( (FRACAS!$K$5:$K$8972=NL$2) * IFERROR(FRACAS!$AN$5:$AN$8972,0) ) ) / IFERROR($ND266/FRACAS!$AY$1*60,0), 1 )))</f>
        <v/>
      </c>
      <c r="NM266" s="193" t="str" cm="1">
        <f t="array" ref="NM266">IF($ND266=0,"",(IFERROR( (IFERROR($ND266/FRACAS!$AY$1*60,0) - SUMPRODUCT( (FRACAS!$K$5:$K$8972=NM$2) * IFERROR(FRACAS!$AN$5:$AN$8972,0) ) ) / IFERROR($ND266/FRACAS!$AY$1*60,0), 1 )))</f>
        <v/>
      </c>
      <c r="NN266" s="193" t="str" cm="1">
        <f t="array" ref="NN266">IF($ND266=0,"",(IFERROR( (IFERROR($ND266/FRACAS!$AY$1*60,0) - SUMPRODUCT( (FRACAS!$K$5:$K$8972=NN$2) * IFERROR(FRACAS!$AN$5:$AN$8972,0) ) ) / IFERROR($ND266/FRACAS!$AY$1*60,0), 1 )))</f>
        <v/>
      </c>
      <c r="NO266" s="193" t="str" cm="1">
        <f t="array" ref="NO266">IF($ND266=0,"",(IFERROR( (IFERROR($ND266/FRACAS!$AY$1*60,0) - SUMPRODUCT( (FRACAS!$K$5:$K$8972=NO$2) * IFERROR(FRACAS!$AN$5:$AN$8972,0) ) ) / IFERROR($ND266/FRACAS!$AY$1*60,0), 1 )))</f>
        <v/>
      </c>
      <c r="NP266" s="193" t="str" cm="1">
        <f t="array" ref="NP266">IF($ND266=0,"",(IFERROR( (IFERROR($ND266/FRACAS!$AY$1*60,0) - SUMPRODUCT( (FRACAS!$K$5:$K$8972=NP$2) * IFERROR(FRACAS!$AN$5:$AN$8972,0) ) ) / IFERROR($ND266/FRACAS!$AY$1*60,0), 1 )))</f>
        <v/>
      </c>
      <c r="NQ266" s="193" t="str" cm="1">
        <f t="array" ref="NQ266">IF($ND266=0,"",(IFERROR( (IFERROR($ND266/FRACAS!$AY$1*60,0) - SUMPRODUCT( (FRACAS!$K$5:$K$8972=NQ$2) * IFERROR(FRACAS!$AN$5:$AN$8972,0) ) ) / IFERROR($ND266/FRACAS!$AY$1*60,0), 1 )))</f>
        <v/>
      </c>
      <c r="NR266" s="193" t="str" cm="1">
        <f t="array" ref="NR266">IF($ND266=0,"",(IFERROR( (IFERROR($ND266/FRACAS!$AY$1*60,0) - SUMPRODUCT( (FRACAS!$K$5:$K$8972=NR$2) * IFERROR(FRACAS!$AN$5:$AN$8972,0) ) ) / IFERROR($ND266/FRACAS!$AY$1*60,0), 1 )))</f>
        <v/>
      </c>
      <c r="NS266" s="193" t="str" cm="1">
        <f t="array" ref="NS266">IF($ND266=0,"",(IFERROR( (IFERROR($ND266/FRACAS!$AY$1*60,0) - SUMPRODUCT( (FRACAS!$K$5:$K$8972=NS$2) * IFERROR(FRACAS!$AN$5:$AN$8972,0) ) ) / IFERROR($ND266/FRACAS!$AY$1*60,0), 1 )))</f>
        <v/>
      </c>
      <c r="NT266" s="193" t="str" cm="1">
        <f t="array" ref="NT266">IF($ND266=0,"",(IFERROR( (IFERROR($ND266/FRACAS!$AY$1*60,0) - SUMPRODUCT( (FRACAS!$K$5:$K$8972=NT$2) * IFERROR(FRACAS!$AN$5:$AN$8972,0) ) ) / IFERROR($ND266/FRACAS!$AY$1*60,0), 1 )))</f>
        <v/>
      </c>
      <c r="NU266" s="193" t="str" cm="1">
        <f t="array" ref="NU266">IF($ND266=0,"",(IFERROR( (IFERROR($ND266/FRACAS!$AY$1*60,0) - SUMPRODUCT( (FRACAS!$K$5:$K$8972=NU$2) * IFERROR(FRACAS!$AN$5:$AN$8972,0) ) ) / IFERROR($ND266/FRACAS!$AY$1*60,0), 1 )))</f>
        <v/>
      </c>
      <c r="NV266" s="193" t="str" cm="1">
        <f t="array" ref="NV266">IF($ND266=0,"",(IFERROR( (IFERROR($ND266/FRACAS!$AY$1*60,0) - SUMPRODUCT( (FRACAS!$K$5:$K$8972=NV$2) * IFERROR(FRACAS!$AN$5:$AN$8972,0) ) ) / IFERROR($ND266/FRACAS!$AY$1*60,0), 1 )))</f>
        <v/>
      </c>
      <c r="NW266" s="193" t="str" cm="1">
        <f t="array" ref="NW266">IF($ND266=0,"",(IFERROR( (IFERROR($ND266/FRACAS!$AY$1*60,0) - SUMPRODUCT( (FRACAS!$K$5:$K$8972=NW$2) * IFERROR(FRACAS!$AN$5:$AN$8972,0) ) ) / IFERROR($ND266/FRACAS!$AY$1*60,0), 1 )))</f>
        <v/>
      </c>
      <c r="NX266" s="193" t="str" cm="1">
        <f t="array" ref="NX266">IF($ND266=0,"",(IFERROR( (IFERROR($ND266/FRACAS!$AY$1*60,0) - SUMPRODUCT( (FRACAS!$K$5:$K$8972=NX$2) * IFERROR(FRACAS!$AN$5:$AN$8972,0) ) ) / IFERROR($ND266/FRACAS!$AY$1*60,0), 1 )))</f>
        <v/>
      </c>
      <c r="NY266" s="193" t="str" cm="1">
        <f t="array" ref="NY266">IF($ND266=0,"",(IFERROR( (IFERROR($ND266/FRACAS!$AY$1*60,0) - SUMPRODUCT( (FRACAS!$K$5:$K$8972=NY$2) * IFERROR(FRACAS!$AN$5:$AN$8972,0) ) ) / IFERROR($ND266/FRACAS!$AY$1*60,0), 1 )))</f>
        <v/>
      </c>
      <c r="NZ266" s="193" t="str" cm="1">
        <f t="array" ref="NZ266">IF($ND266=0,"",(IFERROR( (IFERROR($ND266/FRACAS!$AY$1*60,0) - SUMPRODUCT( (FRACAS!$K$5:$K$8972=NZ$2) * IFERROR(FRACAS!$AN$5:$AN$8972,0) ) ) / IFERROR($ND266/FRACAS!$AY$1*60,0), 1 )))</f>
        <v/>
      </c>
      <c r="OA266" s="193" t="str" cm="1">
        <f t="array" ref="OA266">IF($ND266=0,"",(IFERROR( (IFERROR($ND266/FRACAS!$AY$1*60,0) - SUMPRODUCT( (FRACAS!$K$5:$K$8972=OA$2) * IFERROR(FRACAS!$AN$5:$AN$8972,0) ) ) / IFERROR($ND266/FRACAS!$AY$1*60,0), 1 )))</f>
        <v/>
      </c>
      <c r="OB266" s="193" t="str" cm="1">
        <f t="array" ref="OB266">IF($ND266=0,"",(IFERROR( (IFERROR($ND266/FRACAS!$AY$1*60,0) - SUMPRODUCT( (FRACAS!$K$5:$K$8972=OB$2) * IFERROR(FRACAS!$AN$5:$AN$8972,0) ) ) / IFERROR($ND266/FRACAS!$AY$1*60,0), 1 )))</f>
        <v/>
      </c>
      <c r="OC266" s="193" t="str" cm="1">
        <f t="array" ref="OC266">IF($ND266=0,"",(IFERROR( (IFERROR($ND266/FRACAS!$AY$1*60,0) - SUMPRODUCT( (FRACAS!$K$5:$K$8972=OC$2) * IFERROR(FRACAS!$AN$5:$AN$8972,0) ) ) / IFERROR($ND266/FRACAS!$AY$1*60,0), 1 )))</f>
        <v/>
      </c>
      <c r="OD266" s="193" t="str" cm="1">
        <f t="array" ref="OD266">IF($ND266=0,"",(IFERROR( (IFERROR($ND266/FRACAS!$AY$1*60,0) - SUMPRODUCT( (FRACAS!$K$5:$K$8972=OD$2) * IFERROR(FRACAS!$AN$5:$AN$8972,0) ) ) / IFERROR($ND266/FRACAS!$AY$1*60,0), 1 )))</f>
        <v/>
      </c>
      <c r="OE266" s="193" t="str" cm="1">
        <f t="array" ref="OE266">IF($ND266=0,"",(IFERROR( (IFERROR($ND266/FRACAS!$AY$1*60,0) - SUMPRODUCT( (FRACAS!$K$5:$K$8972=OE$2) * IFERROR(FRACAS!$AN$5:$AN$8972,0) ) ) / IFERROR($ND266/FRACAS!$AY$1*60,0), 1 )))</f>
        <v/>
      </c>
      <c r="OF266" s="193" t="str" cm="1">
        <f t="array" ref="OF266">IF($ND266=0,"",(IFERROR( (IFERROR($ND266/FRACAS!$AY$1*60,0) - SUMPRODUCT( (FRACAS!$K$5:$K$8972=OF$2) * IFERROR(FRACAS!$AN$5:$AN$8972,0) ) ) / IFERROR($ND266/FRACAS!$AY$1*60,0), 1 )))</f>
        <v/>
      </c>
      <c r="OG266" s="193" t="str" cm="1">
        <f t="array" ref="OG266">IF($ND266=0,"",(IFERROR( (IFERROR($ND266/FRACAS!$AY$1*60,0) - SUMPRODUCT( (FRACAS!$K$5:$K$8972=OG$2) * IFERROR(FRACAS!$AN$5:$AN$8972,0) ) ) / IFERROR($ND266/FRACAS!$AY$1*60,0), 1 )))</f>
        <v/>
      </c>
      <c r="OH266" s="193" t="str" cm="1">
        <f t="array" ref="OH266">IF($ND266=0,"",(IFERROR( (IFERROR($ND266/FRACAS!$AY$1*60,0) - SUMPRODUCT( (FRACAS!$K$5:$K$8972=OH$2) * IFERROR(FRACAS!$AN$5:$AN$8972,0) ) ) / IFERROR($ND266/FRACAS!$AY$1*60,0), 1 )))</f>
        <v/>
      </c>
      <c r="OI266" s="193" t="str" cm="1">
        <f t="array" ref="OI266">IF($ND266=0,"",(IFERROR( (IFERROR($ND266/FRACAS!$AY$1*60,0) - SUMPRODUCT( (FRACAS!$K$5:$K$8972=OI$2) * IFERROR(FRACAS!$AN$5:$AN$8972,0) ) ) / IFERROR($ND266/FRACAS!$AY$1*60,0), 1 )))</f>
        <v/>
      </c>
      <c r="OJ266" s="193" t="str" cm="1">
        <f t="array" ref="OJ266">IF($ND266=0,"",(IFERROR( (IFERROR($ND266/FRACAS!$AY$1*60,0) - SUMPRODUCT( (FRACAS!$K$5:$K$8972=OJ$2) * IFERROR(FRACAS!$AN$5:$AN$8972,0) ) ) / IFERROR($ND266/FRACAS!$AY$1*60,0), 1 )))</f>
        <v/>
      </c>
      <c r="OK266" s="193" t="str" cm="1">
        <f t="array" ref="OK266">IF($ND266=0,"",(IFERROR( (IFERROR($ND266/FRACAS!$AY$1*60,0) - SUMPRODUCT( (FRACAS!$K$5:$K$8972=OK$2) * IFERROR(FRACAS!$AN$5:$AN$8972,0) ) ) / IFERROR($ND266/FRACAS!$AY$1*60,0), 1 )))</f>
        <v/>
      </c>
      <c r="OL266" s="193" t="str" cm="1">
        <f t="array" ref="OL266">IF($ND266=0,"",(IFERROR( (IFERROR($ND266/FRACAS!$AY$1*60,0) - SUMPRODUCT( (FRACAS!$K$5:$K$8972=OL$2) * IFERROR(FRACAS!$AN$5:$AN$8972,0) ) ) / IFERROR($ND266/FRACAS!$AY$1*60,0), 1 )))</f>
        <v/>
      </c>
      <c r="OM266" s="193" t="str" cm="1">
        <f t="array" ref="OM266">IF($ND266=0,"",(IFERROR( (IFERROR($ND266/FRACAS!$AY$1*60,0) - SUMPRODUCT( (FRACAS!$K$5:$K$8972=OM$2) * IFERROR(FRACAS!$AN$5:$AN$8972,0) ) ) / IFERROR($ND266/FRACAS!$AY$1*60,0), 1 )))</f>
        <v/>
      </c>
      <c r="ON266" s="193" t="str" cm="1">
        <f t="array" ref="ON266">IF($ND266=0,"",(IFERROR( (IFERROR($ND266/FRACAS!$AY$1*60,0) - SUMPRODUCT( (FRACAS!$K$5:$K$8972=ON$2) * IFERROR(FRACAS!$AN$5:$AN$8972,0) ) ) / IFERROR($ND266/FRACAS!$AY$1*60,0), 1 )))</f>
        <v/>
      </c>
      <c r="OO266" s="193" t="str" cm="1">
        <f t="array" ref="OO266">IF($ND266=0,"",(IFERROR( (IFERROR($ND266/FRACAS!$AY$1*60,0) - SUMPRODUCT( (FRACAS!$K$5:$K$8972=OO$2) * IFERROR(FRACAS!$AN$5:$AN$8972,0) ) ) / IFERROR($ND266/FRACAS!$AY$1*60,0), 1 )))</f>
        <v/>
      </c>
      <c r="OP266" s="193" t="str" cm="1">
        <f t="array" ref="OP266">IF($ND266=0,"",(IFERROR( (IFERROR($ND266/FRACAS!$AY$1*60,0) - SUMPRODUCT( (FRACAS!$K$5:$K$8972=OP$2) * IFERROR(FRACAS!$AN$5:$AN$8972,0) ) ) / IFERROR($ND266/FRACAS!$AY$1*60,0), 1 )))</f>
        <v/>
      </c>
      <c r="OQ266" s="193" t="str" cm="1">
        <f t="array" ref="OQ266">IF($ND266=0,"",(IFERROR( (IFERROR($ND266/FRACAS!$AY$1*60,0) - SUMPRODUCT( (FRACAS!$K$5:$K$8972=OQ$2) * IFERROR(FRACAS!$AN$5:$AN$8972,0) ) ) / IFERROR($ND266/FRACAS!$AY$1*60,0), 1 )))</f>
        <v/>
      </c>
      <c r="OR266" s="193" t="str" cm="1">
        <f t="array" ref="OR266">IF($ND266=0,"",(IFERROR( (IFERROR($ND266/FRACAS!$AY$1*60,0) - SUMPRODUCT( (FRACAS!$K$5:$K$8972=OR$2) * IFERROR(FRACAS!$AN$5:$AN$8972,0) ) ) / IFERROR($ND266/FRACAS!$AY$1*60,0), 1 )))</f>
        <v/>
      </c>
      <c r="OS266" s="193" t="str" cm="1">
        <f t="array" ref="OS266">IF($ND266=0,"",(IFERROR( (IFERROR($ND266/FRACAS!$AY$1*60,0) - SUMPRODUCT( (FRACAS!$K$5:$K$8972=OS$2) * IFERROR(FRACAS!$AN$5:$AN$8972,0) ) ) / IFERROR($ND266/FRACAS!$AY$1*60,0), 1 )))</f>
        <v/>
      </c>
      <c r="OT266" s="243" t="str" cm="1">
        <f t="array" ref="OT266">IF($ND266=0,"",(IFERROR( (IFERROR($ND266/FRACAS!$AY$1*60,0) - SUMPRODUCT( (FRACAS!$K$5:$K$8972=OT$2) * IFERROR(FRACAS!$AN$5:$AN$8972,0) ) ) / IFERROR($ND266/FRACAS!$AY$1*60,0), 1 )))</f>
        <v/>
      </c>
    </row>
    <row r="267" spans="2:410" x14ac:dyDescent="0.2">
      <c r="B267" s="233"/>
      <c r="C267" s="259">
        <f>IF('[1]17.11.2025 IASI18 Mileage'!C267="","",'[1]17.11.2025 IASI18 Mileage'!C267)</f>
        <v>47805</v>
      </c>
      <c r="D267" s="201" t="str">
        <f>IF('[1]17.11.2025 IASI18 Mileage'!D267="","",'[1]17.11.2025 IASI18 Mileage'!D267)</f>
        <v/>
      </c>
      <c r="E267" s="201" t="str">
        <f>IF('[1]17.11.2025 IASI18 Mileage'!E267="","",'[1]17.11.2025 IASI18 Mileage'!E267)</f>
        <v/>
      </c>
      <c r="F267" s="201" t="str">
        <f>IF('[1]17.11.2025 IASI18 Mileage'!F267="","",'[1]17.11.2025 IASI18 Mileage'!F267)</f>
        <v/>
      </c>
      <c r="G267" s="201" t="str">
        <f>IF('[1]17.11.2025 IASI18 Mileage'!G267="","",'[1]17.11.2025 IASI18 Mileage'!G267)</f>
        <v/>
      </c>
      <c r="H267" s="201" t="str">
        <f>IF('[1]17.11.2025 IASI18 Mileage'!H267="","",'[1]17.11.2025 IASI18 Mileage'!H267)</f>
        <v/>
      </c>
      <c r="I267" s="201" t="str">
        <f>IF('[1]17.11.2025 IASI18 Mileage'!I267="","",'[1]17.11.2025 IASI18 Mileage'!I267)</f>
        <v/>
      </c>
      <c r="J267" s="201" t="str">
        <f>IF('[1]17.11.2025 IASI18 Mileage'!J267="","",'[1]17.11.2025 IASI18 Mileage'!J267)</f>
        <v/>
      </c>
      <c r="K267" s="201" t="str">
        <f>IF('[1]17.11.2025 IASI18 Mileage'!K267="","",'[1]17.11.2025 IASI18 Mileage'!K267)</f>
        <v/>
      </c>
      <c r="L267" s="201" t="str">
        <f>IF('[1]17.11.2025 IASI18 Mileage'!L267="","",'[1]17.11.2025 IASI18 Mileage'!L267)</f>
        <v/>
      </c>
      <c r="M267" s="201" t="str">
        <f>IF('[1]17.11.2025 IASI18 Mileage'!M267="","",'[1]17.11.2025 IASI18 Mileage'!M267)</f>
        <v/>
      </c>
      <c r="N267" s="201" t="str">
        <f>IF('[1]17.11.2025 IASI18 Mileage'!N267="","",'[1]17.11.2025 IASI18 Mileage'!N267)</f>
        <v/>
      </c>
      <c r="O267" s="201" t="str">
        <f>IF('[1]17.11.2025 IASI18 Mileage'!O267="","",'[1]17.11.2025 IASI18 Mileage'!O267)</f>
        <v/>
      </c>
      <c r="P267" s="201" t="str">
        <f>IF('[1]17.11.2025 IASI18 Mileage'!P267="","",'[1]17.11.2025 IASI18 Mileage'!P267)</f>
        <v/>
      </c>
      <c r="Q267" s="201" t="str">
        <f>IF('[1]17.11.2025 IASI18 Mileage'!Q267="","",'[1]17.11.2025 IASI18 Mileage'!Q267)</f>
        <v/>
      </c>
      <c r="R267" s="201" t="str">
        <f>IF('[1]17.11.2025 IASI18 Mileage'!R267="","",'[1]17.11.2025 IASI18 Mileage'!R267)</f>
        <v/>
      </c>
      <c r="S267" s="201" t="str">
        <f>IF('[1]17.11.2025 IASI18 Mileage'!S267="","",'[1]17.11.2025 IASI18 Mileage'!S267)</f>
        <v/>
      </c>
      <c r="T267" s="201" t="str">
        <f>IF('[1]17.11.2025 IASI18 Mileage'!T267="","",'[1]17.11.2025 IASI18 Mileage'!T267)</f>
        <v/>
      </c>
      <c r="U267" s="201" t="str">
        <f>IF('[1]17.11.2025 IASI18 Mileage'!U267="","",'[1]17.11.2025 IASI18 Mileage'!U267)</f>
        <v/>
      </c>
      <c r="V267" s="201"/>
      <c r="W267" s="201"/>
      <c r="X267" s="201"/>
      <c r="Y267" s="201"/>
      <c r="Z267" s="201"/>
      <c r="AA267" s="201"/>
      <c r="AB267" s="201"/>
      <c r="AC267" s="201"/>
      <c r="AD267" s="201"/>
      <c r="AE267" s="201"/>
      <c r="AF267" s="201"/>
      <c r="AG267" s="201"/>
      <c r="AH267" s="201"/>
      <c r="AI267" s="201"/>
      <c r="AJ267" s="201"/>
      <c r="AK267" s="201"/>
      <c r="AL267" s="201"/>
      <c r="AM267" s="201"/>
      <c r="AN267" s="201"/>
      <c r="AO267" s="201"/>
      <c r="AP267" s="201"/>
      <c r="AQ267" s="201"/>
      <c r="AR267" s="201"/>
      <c r="AS267" s="201"/>
      <c r="AT267" s="201"/>
      <c r="AU267" s="201"/>
      <c r="AV267" s="201"/>
      <c r="AW267" s="201"/>
      <c r="AX267" s="201"/>
      <c r="AY267" s="201"/>
      <c r="AZ267" s="201"/>
      <c r="BA267" s="202"/>
      <c r="BB267" s="184"/>
      <c r="BD267" s="234"/>
      <c r="BE267" s="234"/>
      <c r="BF267" s="234"/>
      <c r="BG267" s="234"/>
      <c r="BH267" s="234"/>
      <c r="BI267" s="234"/>
      <c r="BJ267" s="234"/>
      <c r="BK267" s="234"/>
      <c r="BL267" s="234"/>
      <c r="BM267" s="234"/>
      <c r="DC267" s="184">
        <f t="shared" si="24"/>
        <v>0</v>
      </c>
      <c r="DD267" s="235" t="str">
        <f t="shared" si="25"/>
        <v/>
      </c>
      <c r="DE267" s="186">
        <f>IF(D267&gt; 0,(COUNTIFS(FRACAS!$B$5:$B$8972, D$4, FRACAS!$D$5:$D$8972, "&lt;="&amp;D267)), "" )</f>
        <v>0</v>
      </c>
      <c r="DF267" s="186">
        <f>IF(E267&gt; 0,(COUNTIFS(FRACAS!$B$5:$B$8972, E$4, FRACAS!$D$5:$D$8972, "&lt;="&amp;E267)), "" )</f>
        <v>0</v>
      </c>
      <c r="DG267" s="186">
        <f>IF(F267&gt; 0,(COUNTIFS(FRACAS!$B$5:$B$8972, F$4, FRACAS!$D$5:$D$8972, "&lt;="&amp;F267)), "" )</f>
        <v>0</v>
      </c>
      <c r="DH267" s="186">
        <f>IF(G267&gt; 0,(COUNTIFS(FRACAS!$B$5:$B$8972, G$4, FRACAS!$D$5:$D$8972, "&lt;="&amp;G267)), "" )</f>
        <v>0</v>
      </c>
      <c r="DI267" s="186">
        <f>IF(H267&gt; 0,(COUNTIFS(FRACAS!$B$5:$B$8972, H$4, FRACAS!$D$5:$D$8972, "&lt;="&amp;H267)), "" )</f>
        <v>0</v>
      </c>
      <c r="DJ267" s="186">
        <f>IF(I267&gt; 0,(COUNTIFS(FRACAS!$B$5:$B$8972, I$4, FRACAS!$D$5:$D$8972, "&lt;="&amp;I267)), "" )</f>
        <v>0</v>
      </c>
      <c r="DK267" s="186">
        <f>IF(J267&gt; 0,(COUNTIFS(FRACAS!$B$5:$B$8972, J$4, FRACAS!$D$5:$D$8972, "&lt;="&amp;J267)), "" )</f>
        <v>0</v>
      </c>
      <c r="DL267" s="186">
        <f>IF(K267&gt; 0,(COUNTIFS(FRACAS!$B$5:$B$8972, K$4, FRACAS!$D$5:$D$8972, "&lt;="&amp;K267)), "" )</f>
        <v>0</v>
      </c>
      <c r="DM267" s="186">
        <f>IF(L267&gt; 0,(COUNTIFS(FRACAS!$B$5:$B$8972, L$4, FRACAS!$D$5:$D$8972, "&lt;="&amp;L267)), "" )</f>
        <v>0</v>
      </c>
      <c r="DN267" s="186">
        <f>IF(M267&gt; 0,(COUNTIFS(FRACAS!$B$5:$B$8972, M$4, FRACAS!$D$5:$D$8972, "&lt;="&amp;M267)), "" )</f>
        <v>0</v>
      </c>
      <c r="DO267" s="186">
        <f>IF(N267&gt; 0,(COUNTIFS(FRACAS!$B$5:$B$8972, N$4, FRACAS!$D$5:$D$8972, "&lt;="&amp;N267)), "" )</f>
        <v>0</v>
      </c>
      <c r="DP267" s="186">
        <f>IF(O267&gt; 0,(COUNTIFS(FRACAS!$B$5:$B$8972, O$4, FRACAS!$D$5:$D$8972, "&lt;="&amp;O267)), "" )</f>
        <v>0</v>
      </c>
      <c r="DQ267" s="186">
        <f>IF(P267&gt; 0,(COUNTIFS(FRACAS!$B$5:$B$8972, P$4, FRACAS!$D$5:$D$8972, "&lt;="&amp;P267)), "" )</f>
        <v>0</v>
      </c>
      <c r="DR267" s="186">
        <f>IF(Q267&gt; 0,(COUNTIFS(FRACAS!$B$5:$B$8972, Q$4, FRACAS!$D$5:$D$8972, "&lt;="&amp;Q267)), "" )</f>
        <v>0</v>
      </c>
      <c r="DS267" s="186">
        <f>IF(R267&gt; 0,(COUNTIFS(FRACAS!$B$5:$B$8972, R$4, FRACAS!$D$5:$D$8972, "&lt;="&amp;R267)), "" )</f>
        <v>0</v>
      </c>
      <c r="DT267" s="186">
        <f>IF(S267&gt; 0,(COUNTIFS(FRACAS!$B$5:$B$8972, S$4, FRACAS!$D$5:$D$8972, "&lt;="&amp;S267)), "" )</f>
        <v>0</v>
      </c>
      <c r="DU267" s="186">
        <f>IF(T267&gt; 0,(COUNTIFS(FRACAS!$B$5:$B$8972, T$4, FRACAS!$D$5:$D$8972, "&lt;="&amp;T267)), "" )</f>
        <v>0</v>
      </c>
      <c r="DV267" s="186">
        <f>IF(U267&gt; 0,(COUNTIFS(FRACAS!$B$5:$B$8972, U$4, FRACAS!$D$5:$D$8972, "&lt;="&amp;U267)), "" )</f>
        <v>0</v>
      </c>
      <c r="DW267" s="186" t="str">
        <f>IF(V267&gt; 0,(COUNTIFS(FRACAS!$B$5:$B$8972, V$4, FRACAS!$D$5:$D$8972, "&lt;="&amp;V267)), "" )</f>
        <v/>
      </c>
      <c r="DX267" s="186" t="str">
        <f>IF(W267&gt; 0,(COUNTIFS(FRACAS!$B$5:$B$8972, W$4, FRACAS!$D$5:$D$8972, "&lt;="&amp;W267)), "" )</f>
        <v/>
      </c>
      <c r="DY267" s="186" t="str">
        <f>IF(X267&gt; 0,(COUNTIFS(FRACAS!$B$5:$B$8972, X$4, FRACAS!$D$5:$D$8972, "&lt;="&amp;X267)), "" )</f>
        <v/>
      </c>
      <c r="DZ267" s="186" t="str">
        <f>IF(Y267&gt; 0,(COUNTIFS(FRACAS!$B$5:$B$8972, Y$4, FRACAS!$D$5:$D$8972, "&lt;="&amp;Y267)), "" )</f>
        <v/>
      </c>
      <c r="EA267" s="186" t="str">
        <f>IF(Z267&gt; 0,(COUNTIFS(FRACAS!$B$5:$B$8972, Z$4, FRACAS!$D$5:$D$8972, "&lt;="&amp;Z267)), "" )</f>
        <v/>
      </c>
      <c r="EB267" s="186" t="str">
        <f>IF(AA267&gt; 0,(COUNTIFS(FRACAS!$B$5:$B$8972, AA$4, FRACAS!$D$5:$D$8972, "&lt;="&amp;AA267)), "" )</f>
        <v/>
      </c>
      <c r="EC267" s="186" t="str">
        <f>IF(AB267&gt; 0,(COUNTIFS(FRACAS!$B$5:$B$8972, AB$4, FRACAS!$D$5:$D$8972, "&lt;="&amp;AB267)), "" )</f>
        <v/>
      </c>
      <c r="ED267" s="186" t="str">
        <f>IF(AC267&gt; 0,(COUNTIFS(FRACAS!$B$5:$B$8972, AC$4, FRACAS!$D$5:$D$8972, "&lt;="&amp;AC267)), "" )</f>
        <v/>
      </c>
      <c r="EE267" s="186" t="str">
        <f>IF(AD267&gt; 0,(COUNTIFS(FRACAS!$B$5:$B$8972, AD$4, FRACAS!$D$5:$D$8972, "&lt;="&amp;AD267)), "" )</f>
        <v/>
      </c>
      <c r="EF267" s="186" t="str">
        <f>IF(AE267&gt; 0,(COUNTIFS(FRACAS!$B$5:$B$8972, AE$4, FRACAS!$D$5:$D$8972, "&lt;="&amp;AE267)), "" )</f>
        <v/>
      </c>
      <c r="EG267" s="186" t="str">
        <f>IF(AF267&gt; 0,(COUNTIFS(FRACAS!$B$5:$B$8972, AF$4, FRACAS!$D$5:$D$8972, "&lt;="&amp;AF267)), "" )</f>
        <v/>
      </c>
      <c r="EH267" s="186" t="str">
        <f>IF(AG267&gt; 0,(COUNTIFS(FRACAS!$B$5:$B$8972, AG$4, FRACAS!$D$5:$D$8972, "&lt;="&amp;AG267)), "" )</f>
        <v/>
      </c>
      <c r="EI267" s="186" t="str">
        <f>IF(AH267&gt; 0,(COUNTIFS(FRACAS!$B$5:$B$8972, AH$4, FRACAS!$D$5:$D$8972, "&lt;="&amp;AH267)), "" )</f>
        <v/>
      </c>
      <c r="EJ267" s="186" t="str">
        <f>IF(AI267&gt; 0,(COUNTIFS(FRACAS!$B$5:$B$8972, AI$4, FRACAS!$D$5:$D$8972, "&lt;="&amp;AI267)), "" )</f>
        <v/>
      </c>
      <c r="EK267" s="186" t="str">
        <f>IF(AJ267&gt; 0,(COUNTIFS(FRACAS!$B$5:$B$8972, AJ$4, FRACAS!$D$5:$D$8972, "&lt;="&amp;AJ267)), "" )</f>
        <v/>
      </c>
      <c r="EL267" s="186" t="str">
        <f>IF(AK267&gt; 0,(COUNTIFS(FRACAS!$B$5:$B$8972, AK$4, FRACAS!$D$5:$D$8972, "&lt;="&amp;AK267)), "" )</f>
        <v/>
      </c>
      <c r="EM267" s="186" t="str">
        <f>IF(AL267&gt; 0,(COUNTIFS(FRACAS!$B$5:$B$8972, AL$4, FRACAS!$D$5:$D$8972, "&lt;="&amp;AL267)), "" )</f>
        <v/>
      </c>
      <c r="EN267" s="186" t="str">
        <f>IF(AM267&gt; 0,(COUNTIFS(FRACAS!$B$5:$B$8972, AM$4, FRACAS!$D$5:$D$8972, "&lt;="&amp;AM267)), "" )</f>
        <v/>
      </c>
      <c r="EO267" s="186" t="str">
        <f>IF(AN267&gt; 0,(COUNTIFS(FRACAS!$B$5:$B$8972, AN$4, FRACAS!$D$5:$D$8972, "&lt;="&amp;AN267)), "" )</f>
        <v/>
      </c>
      <c r="EP267" s="186" t="str">
        <f>IF(AO267&gt; 0,(COUNTIFS(FRACAS!$B$5:$B$8972, AO$4, FRACAS!$D$5:$D$8972, "&lt;="&amp;AO267)), "" )</f>
        <v/>
      </c>
      <c r="EQ267" s="186" t="str">
        <f>IF(AP267&gt; 0,(COUNTIFS(FRACAS!$B$5:$B$8972, AP$4, FRACAS!$D$5:$D$8972, "&lt;="&amp;AP267)), "" )</f>
        <v/>
      </c>
      <c r="ER267" s="186" t="str">
        <f>IF(AQ267&gt; 0,(COUNTIFS(FRACAS!$B$5:$B$8972, AQ$4, FRACAS!$D$5:$D$8972, "&lt;="&amp;AQ267)), "" )</f>
        <v/>
      </c>
      <c r="ES267" s="246"/>
      <c r="ET267" s="194"/>
      <c r="EU267" s="194"/>
      <c r="EV267" s="194"/>
      <c r="EW267" s="194"/>
      <c r="EX267" s="194"/>
      <c r="EY267" s="194"/>
      <c r="EZ267" s="194"/>
      <c r="FA267" s="194"/>
      <c r="FB267" s="195"/>
      <c r="FE267" s="190"/>
      <c r="FF267" s="190"/>
      <c r="FG267" s="190"/>
      <c r="FH267" s="190"/>
      <c r="FI267" s="190"/>
      <c r="FJ267" s="190"/>
      <c r="FK267" s="190"/>
      <c r="FL267" s="190"/>
      <c r="FM267" s="190"/>
      <c r="FN267" s="190"/>
      <c r="JD267" s="238"/>
      <c r="JE267" s="238"/>
      <c r="JF267" s="238"/>
      <c r="JG267" s="238"/>
      <c r="JH267" s="238"/>
      <c r="JI267" s="238"/>
      <c r="JJ267" s="238"/>
      <c r="JK267" s="238"/>
      <c r="JL267" s="238"/>
      <c r="JM267" s="238"/>
      <c r="JN267" s="247"/>
      <c r="JO267" s="248"/>
      <c r="JP267" s="248"/>
      <c r="JQ267" s="248"/>
      <c r="JR267" s="248"/>
      <c r="JS267" s="248"/>
      <c r="JT267" s="248"/>
      <c r="JU267" s="248"/>
      <c r="JV267" s="248"/>
      <c r="JW267" s="248"/>
      <c r="JX267" s="248"/>
      <c r="JY267" s="248"/>
      <c r="JZ267" s="248"/>
      <c r="KA267" s="248"/>
      <c r="KB267" s="248"/>
      <c r="KC267" s="248"/>
      <c r="KD267" s="248"/>
      <c r="KE267" s="248"/>
      <c r="KF267" s="248"/>
      <c r="KG267" s="248"/>
      <c r="KH267" s="248"/>
      <c r="KI267" s="248"/>
      <c r="KJ267" s="248"/>
      <c r="KK267" s="248"/>
      <c r="KL267" s="248"/>
      <c r="KM267" s="248"/>
      <c r="KN267" s="248"/>
      <c r="KO267" s="248"/>
      <c r="KP267" s="248"/>
      <c r="KQ267" s="248"/>
      <c r="KR267" s="248"/>
      <c r="KS267" s="248"/>
      <c r="KT267" s="248"/>
      <c r="KU267" s="248"/>
      <c r="KV267" s="248"/>
      <c r="KW267" s="248"/>
      <c r="KX267" s="248"/>
      <c r="KY267" s="248"/>
      <c r="KZ267" s="248"/>
      <c r="LA267" s="248"/>
      <c r="LC267" s="235" t="str">
        <f t="shared" si="23"/>
        <v/>
      </c>
      <c r="LD267" s="240" t="str" cm="1">
        <f t="array" ref="LD267">IFERROR((((D267/FRACAS!$AY$1)*60
)-(SUMPRODUCT((FRACAS!$B$5:$B$8970=D$4)*(FRACAS!$D$5:$D$8970&lt;=D267)*(IFERROR(FRACAS!$AM$5:$AM$8970,0)))
))/((D267/FRACAS!$AY$1)*60),"")</f>
        <v/>
      </c>
      <c r="LE267" s="240" t="str" cm="1">
        <f t="array" ref="LE267">IFERROR((((E267/FRACAS!$AY$1)*60
)-(SUMPRODUCT((FRACAS!$B$5:$B$8970=E$4)*(FRACAS!$D$5:$D$8970&lt;=E267)*(IFERROR(FRACAS!$AM$5:$AM$8970,0)))
))/((E267/FRACAS!$AY$1)*60),"")</f>
        <v/>
      </c>
      <c r="LF267" s="240" t="str" cm="1">
        <f t="array" ref="LF267">IFERROR((((F267/FRACAS!$AY$1)*60
)-(SUMPRODUCT((FRACAS!$B$5:$B$8970=F$4)*(FRACAS!$D$5:$D$8970&lt;=F267)*(IFERROR(FRACAS!$AM$5:$AM$8970,0)))
))/((F267/FRACAS!$AY$1)*60),"")</f>
        <v/>
      </c>
      <c r="LG267" s="240" t="str" cm="1">
        <f t="array" ref="LG267">IFERROR((((G267/FRACAS!$AY$1)*60
)-(SUMPRODUCT((FRACAS!$B$5:$B$8970=G$4)*(FRACAS!$D$5:$D$8970&lt;=G267)*(IFERROR(FRACAS!$AM$5:$AM$8970,0)))
))/((G267/FRACAS!$AY$1)*60),"")</f>
        <v/>
      </c>
      <c r="LH267" s="240" t="str" cm="1">
        <f t="array" ref="LH267">IFERROR((((H267/FRACAS!$AY$1)*60
)-(SUMPRODUCT((FRACAS!$B$5:$B$8970=H$4)*(FRACAS!$D$5:$D$8970&lt;=H267)*(IFERROR(FRACAS!$AM$5:$AM$8970,0)))
))/((H267/FRACAS!$AY$1)*60),"")</f>
        <v/>
      </c>
      <c r="LI267" s="240" t="str" cm="1">
        <f t="array" ref="LI267">IFERROR((((I267/FRACAS!$AY$1)*60
)-(SUMPRODUCT((FRACAS!$B$5:$B$8970=I$4)*(FRACAS!$D$5:$D$8970&lt;=I267)*(IFERROR(FRACAS!$AM$5:$AM$8970,0)))
))/((I267/FRACAS!$AY$1)*60),"")</f>
        <v/>
      </c>
      <c r="LJ267" s="240" t="str" cm="1">
        <f t="array" ref="LJ267">IFERROR((((J267/FRACAS!$AY$1)*60
)-(SUMPRODUCT((FRACAS!$B$5:$B$8970=J$4)*(FRACAS!$D$5:$D$8970&lt;=J267)*(IFERROR(FRACAS!$AM$5:$AM$8970,0)))
))/((J267/FRACAS!$AY$1)*60),"")</f>
        <v/>
      </c>
      <c r="LK267" s="240" t="str" cm="1">
        <f t="array" ref="LK267">IFERROR((((K267/FRACAS!$AY$1)*60
)-(SUMPRODUCT((FRACAS!$B$5:$B$8970=K$4)*(FRACAS!$D$5:$D$8970&lt;=K267)*(IFERROR(FRACAS!$AM$5:$AM$8970,0)))
))/((K267/FRACAS!$AY$1)*60),"")</f>
        <v/>
      </c>
      <c r="LL267" s="240" t="str" cm="1">
        <f t="array" ref="LL267">IFERROR((((L267/FRACAS!$AY$1)*60
)-(SUMPRODUCT((FRACAS!$B$5:$B$8970=L$4)*(FRACAS!$D$5:$D$8970&lt;=L267)*(IFERROR(FRACAS!$AM$5:$AM$8970,0)))
))/((L267/FRACAS!$AY$1)*60),"")</f>
        <v/>
      </c>
      <c r="LM267" s="240" t="str" cm="1">
        <f t="array" ref="LM267">IFERROR((((M267/FRACAS!$AY$1)*60
)-(SUMPRODUCT((FRACAS!$B$5:$B$8970=M$4)*(FRACAS!$D$5:$D$8970&lt;=M267)*(IFERROR(FRACAS!$AM$5:$AM$8970,0)))
))/((M267/FRACAS!$AY$1)*60),"")</f>
        <v/>
      </c>
      <c r="LN267" s="240" t="str" cm="1">
        <f t="array" ref="LN267">IFERROR((((N267/FRACAS!$AY$1)*60
)-(SUMPRODUCT((FRACAS!$B$5:$B$8970=N$4)*(FRACAS!$D$5:$D$8970&lt;=N267)*(IFERROR(FRACAS!$AM$5:$AM$8970,0)))
))/((N267/FRACAS!$AY$1)*60),"")</f>
        <v/>
      </c>
      <c r="LO267" s="240" t="str" cm="1">
        <f t="array" ref="LO267">IFERROR((((O267/FRACAS!$AY$1)*60
)-(SUMPRODUCT((FRACAS!$B$5:$B$8970=O$4)*(FRACAS!$D$5:$D$8970&lt;=O267)*(IFERROR(FRACAS!$AM$5:$AM$8970,0)))
))/((O267/FRACAS!$AY$1)*60),"")</f>
        <v/>
      </c>
      <c r="LP267" s="240" t="str" cm="1">
        <f t="array" ref="LP267">IFERROR((((P267/FRACAS!$AY$1)*60
)-(SUMPRODUCT((FRACAS!$B$5:$B$8970=P$4)*(FRACAS!$D$5:$D$8970&lt;=P267)*(IFERROR(FRACAS!$AM$5:$AM$8970,0)))
))/((P267/FRACAS!$AY$1)*60),"")</f>
        <v/>
      </c>
      <c r="LQ267" s="240" t="str" cm="1">
        <f t="array" ref="LQ267">IFERROR((((Q267/FRACAS!$AY$1)*60
)-(SUMPRODUCT((FRACAS!$B$5:$B$8970=Q$4)*(FRACAS!$D$5:$D$8970&lt;=Q267)*(IFERROR(FRACAS!$AM$5:$AM$8970,0)))
))/((Q267/FRACAS!$AY$1)*60),"")</f>
        <v/>
      </c>
      <c r="LR267" s="240" t="str" cm="1">
        <f t="array" ref="LR267">IFERROR((((R267/FRACAS!$AY$1)*60
)-(SUMPRODUCT((FRACAS!$B$5:$B$8970=R$4)*(FRACAS!$D$5:$D$8970&lt;=R267)*(IFERROR(FRACAS!$AM$5:$AM$8970,0)))
))/((R267/FRACAS!$AY$1)*60),"")</f>
        <v/>
      </c>
      <c r="LS267" s="240" t="str" cm="1">
        <f t="array" ref="LS267">IFERROR((((S267/FRACAS!$AY$1)*60
)-(SUMPRODUCT((FRACAS!$B$5:$B$8970=S$4)*(FRACAS!$D$5:$D$8970&lt;=S267)*(IFERROR(FRACAS!$AM$5:$AM$8970,0)))
))/((S267/FRACAS!$AY$1)*60),"")</f>
        <v/>
      </c>
      <c r="LT267" s="240" t="str" cm="1">
        <f t="array" ref="LT267">IFERROR((((T267/FRACAS!$AY$1)*60
)-(SUMPRODUCT((FRACAS!$B$5:$B$8970=T$4)*(FRACAS!$D$5:$D$8970&lt;=T267)*(IFERROR(FRACAS!$AM$5:$AM$8970,0)))
))/((T267/FRACAS!$AY$1)*60),"")</f>
        <v/>
      </c>
      <c r="LU267" s="240" t="str" cm="1">
        <f t="array" ref="LU267">IFERROR((((U267/FRACAS!$AY$1)*60
)-(SUMPRODUCT((FRACAS!$B$5:$B$8970=U$4)*(FRACAS!$D$5:$D$8970&lt;=U267)*(IFERROR(FRACAS!$AM$5:$AM$8970,0)))
))/((U267/FRACAS!$AY$1)*60),"")</f>
        <v/>
      </c>
      <c r="LV267" s="240" t="str" cm="1">
        <f t="array" ref="LV267">IFERROR(
    (((V267/FRACAS!$AY$1)*60))
    /
    (((V267/FRACAS!$AY$1)*60) + SUMPRODUCT((FRACAS!$B$5:$B$8970=V$4)*(FRACAS!$D$5:$D$8970&lt;=V267)*(IFERROR(FRACAS!$AM$5:$AM$8970,0)))
    ),"")</f>
        <v/>
      </c>
      <c r="LW267" s="240" t="str" cm="1">
        <f t="array" ref="LW267">IFERROR(
    (((W267/FRACAS!$AY$1)*60))
    /
    (((W267/FRACAS!$AY$1)*60) + SUMPRODUCT((FRACAS!$B$5:$B$8970=W$4)*(FRACAS!$D$5:$D$8970&lt;=W267)*(IFERROR(FRACAS!$AM$5:$AM$8970,0)))
    ),"")</f>
        <v/>
      </c>
      <c r="LX267" s="240" t="str" cm="1">
        <f t="array" ref="LX267">IFERROR(
    (((X267/FRACAS!$AY$1)*60))
    /
    (((X267/FRACAS!$AY$1)*60) + SUMPRODUCT((FRACAS!$B$5:$B$8970=X$4)*(FRACAS!$D$5:$D$8970&lt;=X267)*(IFERROR(FRACAS!$AM$5:$AM$8970,0)))
    ),"")</f>
        <v/>
      </c>
      <c r="LY267" s="240" t="str" cm="1">
        <f t="array" ref="LY267">IFERROR(
    (((Y267/FRACAS!$AY$1)*60))
    /
    (((Y267/FRACAS!$AY$1)*60) + SUMPRODUCT((FRACAS!$B$5:$B$8970=Y$4)*(FRACAS!$D$5:$D$8970&lt;=Y267)*(IFERROR(FRACAS!$AM$5:$AM$8970,0)))
    ),"")</f>
        <v/>
      </c>
      <c r="LZ267" s="240" t="str" cm="1">
        <f t="array" ref="LZ267">IFERROR(
    (((Z267/FRACAS!$AY$1)*60))
    /
    (((Z267/FRACAS!$AY$1)*60) + SUMPRODUCT((FRACAS!$B$5:$B$8970=Z$4)*(FRACAS!$D$5:$D$8970&lt;=Z267)*(IFERROR(FRACAS!$AM$5:$AM$8970,0)))
    ),"")</f>
        <v/>
      </c>
      <c r="MA267" s="240" t="str" cm="1">
        <f t="array" ref="MA267">IFERROR(
    (((AA267/FRACAS!$AY$1)*60))
    /
    (((AA267/FRACAS!$AY$1)*60) + SUMPRODUCT((FRACAS!$B$5:$B$8970=AA$4)*(FRACAS!$D$5:$D$8970&lt;=AA267)*(IFERROR(FRACAS!$AM$5:$AM$8970,0)))
    ),"")</f>
        <v/>
      </c>
      <c r="MB267" s="240" t="str" cm="1">
        <f t="array" ref="MB267">IFERROR(
    (((AB267/FRACAS!$AY$1)*60))
    /
    (((AB267/FRACAS!$AY$1)*60) + SUMPRODUCT((FRACAS!$B$5:$B$8970=AB$4)*(FRACAS!$D$5:$D$8970&lt;=AB267)*(IFERROR(FRACAS!$AM$5:$AM$8970,0)))
    ),"")</f>
        <v/>
      </c>
      <c r="MC267" s="240" t="str" cm="1">
        <f t="array" ref="MC267">IFERROR(
    (((AC267/FRACAS!$AY$1)*60))
    /
    (((AC267/FRACAS!$AY$1)*60) + SUMPRODUCT((FRACAS!$B$5:$B$8970=AC$4)*(FRACAS!$D$5:$D$8970&lt;=AC267)*(IFERROR(FRACAS!$AM$5:$AM$8970,0)))
    ),"")</f>
        <v/>
      </c>
      <c r="MD267" s="240" t="str" cm="1">
        <f t="array" ref="MD267">IFERROR(
    (((AD267/FRACAS!$AY$1)*60))
    /
    (((AD267/FRACAS!$AY$1)*60) + SUMPRODUCT((FRACAS!$B$5:$B$8970=AD$4)*(FRACAS!$D$5:$D$8970&lt;=AD267)*(IFERROR(FRACAS!$AM$5:$AM$8970,0)))
    ),"")</f>
        <v/>
      </c>
      <c r="ME267" s="240" t="str" cm="1">
        <f t="array" ref="ME267">IFERROR(
    (((AE267/FRACAS!$AY$1)*60))
    /
    (((AE267/FRACAS!$AY$1)*60) + SUMPRODUCT((FRACAS!$B$5:$B$8970=AE$4)*(FRACAS!$D$5:$D$8970&lt;=AE267)*(IFERROR(FRACAS!$AM$5:$AM$8970,0)))
    ),"")</f>
        <v/>
      </c>
      <c r="MF267" s="240" t="str" cm="1">
        <f t="array" ref="MF267">IFERROR(
    (((AF267/FRACAS!$AY$1)*60))
    /
    (((AF267/FRACAS!$AY$1)*60) + SUMPRODUCT((FRACAS!$B$5:$B$8970=AF$4)*(FRACAS!$D$5:$D$8970&lt;=AF267)*(IFERROR(FRACAS!$AM$5:$AM$8970,0)))
    ),"")</f>
        <v/>
      </c>
      <c r="MG267" s="240" t="str" cm="1">
        <f t="array" ref="MG267">IFERROR(
    (((AG267/FRACAS!$AY$1)*60))
    /
    (((AG267/FRACAS!$AY$1)*60) + SUMPRODUCT((FRACAS!$B$5:$B$8970=AG$4)*(FRACAS!$D$5:$D$8970&lt;=AG267)*(IFERROR(FRACAS!$AM$5:$AM$8970,0)))
    ),"")</f>
        <v/>
      </c>
      <c r="MH267" s="240" t="str" cm="1">
        <f t="array" ref="MH267">IFERROR(
    (((AH267/FRACAS!$AY$1)*60))
    /
    (((AH267/FRACAS!$AY$1)*60) + SUMPRODUCT((FRACAS!$B$5:$B$8970=AH$4)*(FRACAS!$D$5:$D$8970&lt;=AH267)*(IFERROR(FRACAS!$AM$5:$AM$8970,0)))
    ),"")</f>
        <v/>
      </c>
      <c r="MI267" s="240" t="str" cm="1">
        <f t="array" ref="MI267">IFERROR(
    (((AI267/FRACAS!$AY$1)*60))
    /
    (((AI267/FRACAS!$AY$1)*60) + SUMPRODUCT((FRACAS!$B$5:$B$8970=AI$4)*(FRACAS!$D$5:$D$8970&lt;=AI267)*(IFERROR(FRACAS!$AM$5:$AM$8970,0)))
    ),"")</f>
        <v/>
      </c>
      <c r="MJ267" s="240" t="str" cm="1">
        <f t="array" ref="MJ267">IFERROR(
    (((AJ267/FRACAS!$AY$1)*60))
    /
    (((AJ267/FRACAS!$AY$1)*60) + SUMPRODUCT((FRACAS!$B$5:$B$8970=AJ$4)*(FRACAS!$D$5:$D$8970&lt;=AJ267)*(IFERROR(FRACAS!$AM$5:$AM$8970,0)))
    ),"")</f>
        <v/>
      </c>
      <c r="MK267" s="240" t="str" cm="1">
        <f t="array" ref="MK267">IFERROR(
    (((AK267/FRACAS!$AY$1)*60))
    /
    (((AK267/FRACAS!$AY$1)*60) + SUMPRODUCT((FRACAS!$B$5:$B$8970=AK$4)*(FRACAS!$D$5:$D$8970&lt;=AK267)*(IFERROR(FRACAS!$AM$5:$AM$8970,0)))
    ),"")</f>
        <v/>
      </c>
      <c r="ML267" s="240" t="str" cm="1">
        <f t="array" ref="ML267">IFERROR(
    (((AL267/FRACAS!$AY$1)*60))
    /
    (((AL267/FRACAS!$AY$1)*60) + SUMPRODUCT((FRACAS!$B$5:$B$8970=AL$4)*(FRACAS!$D$5:$D$8970&lt;=AL267)*(IFERROR(FRACAS!$AM$5:$AM$8970,0)))
    ),"")</f>
        <v/>
      </c>
      <c r="MM267" s="240" t="str" cm="1">
        <f t="array" ref="MM267">IFERROR(
    (((AM267/FRACAS!$AY$1)*60))
    /
    (((AM267/FRACAS!$AY$1)*60) + SUMPRODUCT((FRACAS!$B$5:$B$8970=AM$4)*(FRACAS!$D$5:$D$8970&lt;=AM267)*(IFERROR(FRACAS!$AM$5:$AM$8970,0)))
    ),"")</f>
        <v/>
      </c>
      <c r="MN267" s="240" t="str" cm="1">
        <f t="array" ref="MN267">IFERROR(
    (((AN267/FRACAS!$AY$1)*60))
    /
    (((AN267/FRACAS!$AY$1)*60) + SUMPRODUCT((FRACAS!$B$5:$B$8970=AN$4)*(FRACAS!$D$5:$D$8970&lt;=AN267)*(IFERROR(FRACAS!$AM$5:$AM$8970,0)))
    ),"")</f>
        <v/>
      </c>
      <c r="MO267" s="240" t="str" cm="1">
        <f t="array" ref="MO267">IFERROR(
    (((AO267/FRACAS!$AY$1)*60))
    /
    (((AO267/FRACAS!$AY$1)*60) + SUMPRODUCT((FRACAS!$B$5:$B$8970=AO$4)*(FRACAS!$D$5:$D$8970&lt;=AO267)*(IFERROR(FRACAS!$AM$5:$AM$8970,0)))
    ),"")</f>
        <v/>
      </c>
      <c r="MP267" s="240" t="str" cm="1">
        <f t="array" ref="MP267">IFERROR(
    (((AP267/FRACAS!$AY$1)*60))
    /
    (((AP267/FRACAS!$AY$1)*60) + SUMPRODUCT((FRACAS!$B$5:$B$8970=AP$4)*(FRACAS!$D$5:$D$8970&lt;=AP267)*(IFERROR(FRACAS!$AM$5:$AM$8970,0)))
    ),"")</f>
        <v/>
      </c>
      <c r="MQ267" s="240" t="str" cm="1">
        <f t="array" ref="MQ267">IFERROR(
    (((AQ267/FRACAS!$AY$1)*60))
    /
    (((AQ267/FRACAS!$AY$1)*60) + SUMPRODUCT((FRACAS!$B$5:$B$8970=AQ$4)*(FRACAS!$D$5:$D$8970&lt;=AQ267)*(IFERROR(FRACAS!$AM$5:$AM$8970,0)))
    ),"")</f>
        <v/>
      </c>
      <c r="MR267" s="194"/>
      <c r="MS267" s="194"/>
      <c r="MT267" s="194"/>
      <c r="MU267" s="194"/>
      <c r="MV267" s="194"/>
      <c r="MW267" s="194"/>
      <c r="MX267" s="194"/>
      <c r="MY267" s="194"/>
      <c r="MZ267" s="194"/>
      <c r="NA267" s="195"/>
      <c r="ND267" s="241">
        <f t="shared" si="26"/>
        <v>0</v>
      </c>
      <c r="NE267" s="242" t="str">
        <f t="shared" si="27"/>
        <v/>
      </c>
      <c r="NF267" s="193" t="str" cm="1">
        <f t="array" ref="NF267">IF($ND267=0,"",(IFERROR( (IFERROR($ND267/FRACAS!$AY$1*60,0) - SUMPRODUCT( (FRACAS!$K$5:$K$8972=NF$2) * IFERROR(FRACAS!$AN$5:$AN$8972,0) ) ) / IFERROR($ND267/FRACAS!$AY$1*60,0), 1 )))</f>
        <v/>
      </c>
      <c r="NG267" s="193" t="str" cm="1">
        <f t="array" ref="NG267">IF($ND267=0,"",(IFERROR( (IFERROR($ND267/FRACAS!$AY$1*60,0) - SUMPRODUCT( (FRACAS!$K$5:$K$8972=NG$2) * IFERROR(FRACAS!$AN$5:$AN$8972,0) ) ) / IFERROR($ND267/FRACAS!$AY$1*60,0), 1 )))</f>
        <v/>
      </c>
      <c r="NH267" s="193" t="str" cm="1">
        <f t="array" ref="NH267">IF($ND267=0,"",(IFERROR( (IFERROR($ND267/FRACAS!$AY$1*60,0) - SUMPRODUCT( (FRACAS!$K$5:$K$8972=NH$2) * IFERROR(FRACAS!$AN$5:$AN$8972,0) ) ) / IFERROR($ND267/FRACAS!$AY$1*60,0), 1 )))</f>
        <v/>
      </c>
      <c r="NI267" s="193" t="str" cm="1">
        <f t="array" ref="NI267">IF($ND267=0,"",(IFERROR( (IFERROR($ND267/FRACAS!$AY$1*60,0) - SUMPRODUCT( (FRACAS!$K$5:$K$8972=NI$2) * IFERROR(FRACAS!$AN$5:$AN$8972,0) ) ) / IFERROR($ND267/FRACAS!$AY$1*60,0), 1 )))</f>
        <v/>
      </c>
      <c r="NJ267" s="193" t="str" cm="1">
        <f t="array" ref="NJ267">IF($ND267=0,"",(IFERROR( (IFERROR($ND267/FRACAS!$AY$1*60,0) - SUMPRODUCT( (FRACAS!$K$5:$K$8972=NJ$2) * IFERROR(FRACAS!$AN$5:$AN$8972,0) ) ) / IFERROR($ND267/FRACAS!$AY$1*60,0), 1 )))</f>
        <v/>
      </c>
      <c r="NK267" s="193" t="str" cm="1">
        <f t="array" ref="NK267">IF($ND267=0,"",(IFERROR( (IFERROR($ND267/FRACAS!$AY$1*60,0) - SUMPRODUCT( (FRACAS!$K$5:$K$8972=NK$2) * IFERROR(FRACAS!$AN$5:$AN$8972,0) ) ) / IFERROR($ND267/FRACAS!$AY$1*60,0), 1 )))</f>
        <v/>
      </c>
      <c r="NL267" s="193" t="str" cm="1">
        <f t="array" ref="NL267">IF($ND267=0,"",(IFERROR( (IFERROR($ND267/FRACAS!$AY$1*60,0) - SUMPRODUCT( (FRACAS!$K$5:$K$8972=NL$2) * IFERROR(FRACAS!$AN$5:$AN$8972,0) ) ) / IFERROR($ND267/FRACAS!$AY$1*60,0), 1 )))</f>
        <v/>
      </c>
      <c r="NM267" s="193" t="str" cm="1">
        <f t="array" ref="NM267">IF($ND267=0,"",(IFERROR( (IFERROR($ND267/FRACAS!$AY$1*60,0) - SUMPRODUCT( (FRACAS!$K$5:$K$8972=NM$2) * IFERROR(FRACAS!$AN$5:$AN$8972,0) ) ) / IFERROR($ND267/FRACAS!$AY$1*60,0), 1 )))</f>
        <v/>
      </c>
      <c r="NN267" s="193" t="str" cm="1">
        <f t="array" ref="NN267">IF($ND267=0,"",(IFERROR( (IFERROR($ND267/FRACAS!$AY$1*60,0) - SUMPRODUCT( (FRACAS!$K$5:$K$8972=NN$2) * IFERROR(FRACAS!$AN$5:$AN$8972,0) ) ) / IFERROR($ND267/FRACAS!$AY$1*60,0), 1 )))</f>
        <v/>
      </c>
      <c r="NO267" s="193" t="str" cm="1">
        <f t="array" ref="NO267">IF($ND267=0,"",(IFERROR( (IFERROR($ND267/FRACAS!$AY$1*60,0) - SUMPRODUCT( (FRACAS!$K$5:$K$8972=NO$2) * IFERROR(FRACAS!$AN$5:$AN$8972,0) ) ) / IFERROR($ND267/FRACAS!$AY$1*60,0), 1 )))</f>
        <v/>
      </c>
      <c r="NP267" s="193" t="str" cm="1">
        <f t="array" ref="NP267">IF($ND267=0,"",(IFERROR( (IFERROR($ND267/FRACAS!$AY$1*60,0) - SUMPRODUCT( (FRACAS!$K$5:$K$8972=NP$2) * IFERROR(FRACAS!$AN$5:$AN$8972,0) ) ) / IFERROR($ND267/FRACAS!$AY$1*60,0), 1 )))</f>
        <v/>
      </c>
      <c r="NQ267" s="193" t="str" cm="1">
        <f t="array" ref="NQ267">IF($ND267=0,"",(IFERROR( (IFERROR($ND267/FRACAS!$AY$1*60,0) - SUMPRODUCT( (FRACAS!$K$5:$K$8972=NQ$2) * IFERROR(FRACAS!$AN$5:$AN$8972,0) ) ) / IFERROR($ND267/FRACAS!$AY$1*60,0), 1 )))</f>
        <v/>
      </c>
      <c r="NR267" s="193" t="str" cm="1">
        <f t="array" ref="NR267">IF($ND267=0,"",(IFERROR( (IFERROR($ND267/FRACAS!$AY$1*60,0) - SUMPRODUCT( (FRACAS!$K$5:$K$8972=NR$2) * IFERROR(FRACAS!$AN$5:$AN$8972,0) ) ) / IFERROR($ND267/FRACAS!$AY$1*60,0), 1 )))</f>
        <v/>
      </c>
      <c r="NS267" s="193" t="str" cm="1">
        <f t="array" ref="NS267">IF($ND267=0,"",(IFERROR( (IFERROR($ND267/FRACAS!$AY$1*60,0) - SUMPRODUCT( (FRACAS!$K$5:$K$8972=NS$2) * IFERROR(FRACAS!$AN$5:$AN$8972,0) ) ) / IFERROR($ND267/FRACAS!$AY$1*60,0), 1 )))</f>
        <v/>
      </c>
      <c r="NT267" s="193" t="str" cm="1">
        <f t="array" ref="NT267">IF($ND267=0,"",(IFERROR( (IFERROR($ND267/FRACAS!$AY$1*60,0) - SUMPRODUCT( (FRACAS!$K$5:$K$8972=NT$2) * IFERROR(FRACAS!$AN$5:$AN$8972,0) ) ) / IFERROR($ND267/FRACAS!$AY$1*60,0), 1 )))</f>
        <v/>
      </c>
      <c r="NU267" s="193" t="str" cm="1">
        <f t="array" ref="NU267">IF($ND267=0,"",(IFERROR( (IFERROR($ND267/FRACAS!$AY$1*60,0) - SUMPRODUCT( (FRACAS!$K$5:$K$8972=NU$2) * IFERROR(FRACAS!$AN$5:$AN$8972,0) ) ) / IFERROR($ND267/FRACAS!$AY$1*60,0), 1 )))</f>
        <v/>
      </c>
      <c r="NV267" s="193" t="str" cm="1">
        <f t="array" ref="NV267">IF($ND267=0,"",(IFERROR( (IFERROR($ND267/FRACAS!$AY$1*60,0) - SUMPRODUCT( (FRACAS!$K$5:$K$8972=NV$2) * IFERROR(FRACAS!$AN$5:$AN$8972,0) ) ) / IFERROR($ND267/FRACAS!$AY$1*60,0), 1 )))</f>
        <v/>
      </c>
      <c r="NW267" s="193" t="str" cm="1">
        <f t="array" ref="NW267">IF($ND267=0,"",(IFERROR( (IFERROR($ND267/FRACAS!$AY$1*60,0) - SUMPRODUCT( (FRACAS!$K$5:$K$8972=NW$2) * IFERROR(FRACAS!$AN$5:$AN$8972,0) ) ) / IFERROR($ND267/FRACAS!$AY$1*60,0), 1 )))</f>
        <v/>
      </c>
      <c r="NX267" s="193" t="str" cm="1">
        <f t="array" ref="NX267">IF($ND267=0,"",(IFERROR( (IFERROR($ND267/FRACAS!$AY$1*60,0) - SUMPRODUCT( (FRACAS!$K$5:$K$8972=NX$2) * IFERROR(FRACAS!$AN$5:$AN$8972,0) ) ) / IFERROR($ND267/FRACAS!$AY$1*60,0), 1 )))</f>
        <v/>
      </c>
      <c r="NY267" s="193" t="str" cm="1">
        <f t="array" ref="NY267">IF($ND267=0,"",(IFERROR( (IFERROR($ND267/FRACAS!$AY$1*60,0) - SUMPRODUCT( (FRACAS!$K$5:$K$8972=NY$2) * IFERROR(FRACAS!$AN$5:$AN$8972,0) ) ) / IFERROR($ND267/FRACAS!$AY$1*60,0), 1 )))</f>
        <v/>
      </c>
      <c r="NZ267" s="193" t="str" cm="1">
        <f t="array" ref="NZ267">IF($ND267=0,"",(IFERROR( (IFERROR($ND267/FRACAS!$AY$1*60,0) - SUMPRODUCT( (FRACAS!$K$5:$K$8972=NZ$2) * IFERROR(FRACAS!$AN$5:$AN$8972,0) ) ) / IFERROR($ND267/FRACAS!$AY$1*60,0), 1 )))</f>
        <v/>
      </c>
      <c r="OA267" s="193" t="str" cm="1">
        <f t="array" ref="OA267">IF($ND267=0,"",(IFERROR( (IFERROR($ND267/FRACAS!$AY$1*60,0) - SUMPRODUCT( (FRACAS!$K$5:$K$8972=OA$2) * IFERROR(FRACAS!$AN$5:$AN$8972,0) ) ) / IFERROR($ND267/FRACAS!$AY$1*60,0), 1 )))</f>
        <v/>
      </c>
      <c r="OB267" s="193" t="str" cm="1">
        <f t="array" ref="OB267">IF($ND267=0,"",(IFERROR( (IFERROR($ND267/FRACAS!$AY$1*60,0) - SUMPRODUCT( (FRACAS!$K$5:$K$8972=OB$2) * IFERROR(FRACAS!$AN$5:$AN$8972,0) ) ) / IFERROR($ND267/FRACAS!$AY$1*60,0), 1 )))</f>
        <v/>
      </c>
      <c r="OC267" s="193" t="str" cm="1">
        <f t="array" ref="OC267">IF($ND267=0,"",(IFERROR( (IFERROR($ND267/FRACAS!$AY$1*60,0) - SUMPRODUCT( (FRACAS!$K$5:$K$8972=OC$2) * IFERROR(FRACAS!$AN$5:$AN$8972,0) ) ) / IFERROR($ND267/FRACAS!$AY$1*60,0), 1 )))</f>
        <v/>
      </c>
      <c r="OD267" s="193" t="str" cm="1">
        <f t="array" ref="OD267">IF($ND267=0,"",(IFERROR( (IFERROR($ND267/FRACAS!$AY$1*60,0) - SUMPRODUCT( (FRACAS!$K$5:$K$8972=OD$2) * IFERROR(FRACAS!$AN$5:$AN$8972,0) ) ) / IFERROR($ND267/FRACAS!$AY$1*60,0), 1 )))</f>
        <v/>
      </c>
      <c r="OE267" s="193" t="str" cm="1">
        <f t="array" ref="OE267">IF($ND267=0,"",(IFERROR( (IFERROR($ND267/FRACAS!$AY$1*60,0) - SUMPRODUCT( (FRACAS!$K$5:$K$8972=OE$2) * IFERROR(FRACAS!$AN$5:$AN$8972,0) ) ) / IFERROR($ND267/FRACAS!$AY$1*60,0), 1 )))</f>
        <v/>
      </c>
      <c r="OF267" s="193" t="str" cm="1">
        <f t="array" ref="OF267">IF($ND267=0,"",(IFERROR( (IFERROR($ND267/FRACAS!$AY$1*60,0) - SUMPRODUCT( (FRACAS!$K$5:$K$8972=OF$2) * IFERROR(FRACAS!$AN$5:$AN$8972,0) ) ) / IFERROR($ND267/FRACAS!$AY$1*60,0), 1 )))</f>
        <v/>
      </c>
      <c r="OG267" s="193" t="str" cm="1">
        <f t="array" ref="OG267">IF($ND267=0,"",(IFERROR( (IFERROR($ND267/FRACAS!$AY$1*60,0) - SUMPRODUCT( (FRACAS!$K$5:$K$8972=OG$2) * IFERROR(FRACAS!$AN$5:$AN$8972,0) ) ) / IFERROR($ND267/FRACAS!$AY$1*60,0), 1 )))</f>
        <v/>
      </c>
      <c r="OH267" s="193" t="str" cm="1">
        <f t="array" ref="OH267">IF($ND267=0,"",(IFERROR( (IFERROR($ND267/FRACAS!$AY$1*60,0) - SUMPRODUCT( (FRACAS!$K$5:$K$8972=OH$2) * IFERROR(FRACAS!$AN$5:$AN$8972,0) ) ) / IFERROR($ND267/FRACAS!$AY$1*60,0), 1 )))</f>
        <v/>
      </c>
      <c r="OI267" s="193" t="str" cm="1">
        <f t="array" ref="OI267">IF($ND267=0,"",(IFERROR( (IFERROR($ND267/FRACAS!$AY$1*60,0) - SUMPRODUCT( (FRACAS!$K$5:$K$8972=OI$2) * IFERROR(FRACAS!$AN$5:$AN$8972,0) ) ) / IFERROR($ND267/FRACAS!$AY$1*60,0), 1 )))</f>
        <v/>
      </c>
      <c r="OJ267" s="193" t="str" cm="1">
        <f t="array" ref="OJ267">IF($ND267=0,"",(IFERROR( (IFERROR($ND267/FRACAS!$AY$1*60,0) - SUMPRODUCT( (FRACAS!$K$5:$K$8972=OJ$2) * IFERROR(FRACAS!$AN$5:$AN$8972,0) ) ) / IFERROR($ND267/FRACAS!$AY$1*60,0), 1 )))</f>
        <v/>
      </c>
      <c r="OK267" s="193" t="str" cm="1">
        <f t="array" ref="OK267">IF($ND267=0,"",(IFERROR( (IFERROR($ND267/FRACAS!$AY$1*60,0) - SUMPRODUCT( (FRACAS!$K$5:$K$8972=OK$2) * IFERROR(FRACAS!$AN$5:$AN$8972,0) ) ) / IFERROR($ND267/FRACAS!$AY$1*60,0), 1 )))</f>
        <v/>
      </c>
      <c r="OL267" s="193" t="str" cm="1">
        <f t="array" ref="OL267">IF($ND267=0,"",(IFERROR( (IFERROR($ND267/FRACAS!$AY$1*60,0) - SUMPRODUCT( (FRACAS!$K$5:$K$8972=OL$2) * IFERROR(FRACAS!$AN$5:$AN$8972,0) ) ) / IFERROR($ND267/FRACAS!$AY$1*60,0), 1 )))</f>
        <v/>
      </c>
      <c r="OM267" s="193" t="str" cm="1">
        <f t="array" ref="OM267">IF($ND267=0,"",(IFERROR( (IFERROR($ND267/FRACAS!$AY$1*60,0) - SUMPRODUCT( (FRACAS!$K$5:$K$8972=OM$2) * IFERROR(FRACAS!$AN$5:$AN$8972,0) ) ) / IFERROR($ND267/FRACAS!$AY$1*60,0), 1 )))</f>
        <v/>
      </c>
      <c r="ON267" s="193" t="str" cm="1">
        <f t="array" ref="ON267">IF($ND267=0,"",(IFERROR( (IFERROR($ND267/FRACAS!$AY$1*60,0) - SUMPRODUCT( (FRACAS!$K$5:$K$8972=ON$2) * IFERROR(FRACAS!$AN$5:$AN$8972,0) ) ) / IFERROR($ND267/FRACAS!$AY$1*60,0), 1 )))</f>
        <v/>
      </c>
      <c r="OO267" s="193" t="str" cm="1">
        <f t="array" ref="OO267">IF($ND267=0,"",(IFERROR( (IFERROR($ND267/FRACAS!$AY$1*60,0) - SUMPRODUCT( (FRACAS!$K$5:$K$8972=OO$2) * IFERROR(FRACAS!$AN$5:$AN$8972,0) ) ) / IFERROR($ND267/FRACAS!$AY$1*60,0), 1 )))</f>
        <v/>
      </c>
      <c r="OP267" s="193" t="str" cm="1">
        <f t="array" ref="OP267">IF($ND267=0,"",(IFERROR( (IFERROR($ND267/FRACAS!$AY$1*60,0) - SUMPRODUCT( (FRACAS!$K$5:$K$8972=OP$2) * IFERROR(FRACAS!$AN$5:$AN$8972,0) ) ) / IFERROR($ND267/FRACAS!$AY$1*60,0), 1 )))</f>
        <v/>
      </c>
      <c r="OQ267" s="193" t="str" cm="1">
        <f t="array" ref="OQ267">IF($ND267=0,"",(IFERROR( (IFERROR($ND267/FRACAS!$AY$1*60,0) - SUMPRODUCT( (FRACAS!$K$5:$K$8972=OQ$2) * IFERROR(FRACAS!$AN$5:$AN$8972,0) ) ) / IFERROR($ND267/FRACAS!$AY$1*60,0), 1 )))</f>
        <v/>
      </c>
      <c r="OR267" s="193" t="str" cm="1">
        <f t="array" ref="OR267">IF($ND267=0,"",(IFERROR( (IFERROR($ND267/FRACAS!$AY$1*60,0) - SUMPRODUCT( (FRACAS!$K$5:$K$8972=OR$2) * IFERROR(FRACAS!$AN$5:$AN$8972,0) ) ) / IFERROR($ND267/FRACAS!$AY$1*60,0), 1 )))</f>
        <v/>
      </c>
      <c r="OS267" s="193" t="str" cm="1">
        <f t="array" ref="OS267">IF($ND267=0,"",(IFERROR( (IFERROR($ND267/FRACAS!$AY$1*60,0) - SUMPRODUCT( (FRACAS!$K$5:$K$8972=OS$2) * IFERROR(FRACAS!$AN$5:$AN$8972,0) ) ) / IFERROR($ND267/FRACAS!$AY$1*60,0), 1 )))</f>
        <v/>
      </c>
      <c r="OT267" s="243" t="str" cm="1">
        <f t="array" ref="OT267">IF($ND267=0,"",(IFERROR( (IFERROR($ND267/FRACAS!$AY$1*60,0) - SUMPRODUCT( (FRACAS!$K$5:$K$8972=OT$2) * IFERROR(FRACAS!$AN$5:$AN$8972,0) ) ) / IFERROR($ND267/FRACAS!$AY$1*60,0), 1 )))</f>
        <v/>
      </c>
    </row>
    <row r="268" spans="2:410" x14ac:dyDescent="0.2">
      <c r="B268" s="233"/>
      <c r="C268" s="259">
        <f>IF('[1]17.11.2025 IASI18 Mileage'!C268="","",'[1]17.11.2025 IASI18 Mileage'!C268)</f>
        <v>47812</v>
      </c>
      <c r="D268" s="201" t="str">
        <f>IF('[1]17.11.2025 IASI18 Mileage'!D268="","",'[1]17.11.2025 IASI18 Mileage'!D268)</f>
        <v/>
      </c>
      <c r="E268" s="201" t="str">
        <f>IF('[1]17.11.2025 IASI18 Mileage'!E268="","",'[1]17.11.2025 IASI18 Mileage'!E268)</f>
        <v/>
      </c>
      <c r="F268" s="201" t="str">
        <f>IF('[1]17.11.2025 IASI18 Mileage'!F268="","",'[1]17.11.2025 IASI18 Mileage'!F268)</f>
        <v/>
      </c>
      <c r="G268" s="201" t="str">
        <f>IF('[1]17.11.2025 IASI18 Mileage'!G268="","",'[1]17.11.2025 IASI18 Mileage'!G268)</f>
        <v/>
      </c>
      <c r="H268" s="201" t="str">
        <f>IF('[1]17.11.2025 IASI18 Mileage'!H268="","",'[1]17.11.2025 IASI18 Mileage'!H268)</f>
        <v/>
      </c>
      <c r="I268" s="201" t="str">
        <f>IF('[1]17.11.2025 IASI18 Mileage'!I268="","",'[1]17.11.2025 IASI18 Mileage'!I268)</f>
        <v/>
      </c>
      <c r="J268" s="201" t="str">
        <f>IF('[1]17.11.2025 IASI18 Mileage'!J268="","",'[1]17.11.2025 IASI18 Mileage'!J268)</f>
        <v/>
      </c>
      <c r="K268" s="201" t="str">
        <f>IF('[1]17.11.2025 IASI18 Mileage'!K268="","",'[1]17.11.2025 IASI18 Mileage'!K268)</f>
        <v/>
      </c>
      <c r="L268" s="201" t="str">
        <f>IF('[1]17.11.2025 IASI18 Mileage'!L268="","",'[1]17.11.2025 IASI18 Mileage'!L268)</f>
        <v/>
      </c>
      <c r="M268" s="201" t="str">
        <f>IF('[1]17.11.2025 IASI18 Mileage'!M268="","",'[1]17.11.2025 IASI18 Mileage'!M268)</f>
        <v/>
      </c>
      <c r="N268" s="201" t="str">
        <f>IF('[1]17.11.2025 IASI18 Mileage'!N268="","",'[1]17.11.2025 IASI18 Mileage'!N268)</f>
        <v/>
      </c>
      <c r="O268" s="201" t="str">
        <f>IF('[1]17.11.2025 IASI18 Mileage'!O268="","",'[1]17.11.2025 IASI18 Mileage'!O268)</f>
        <v/>
      </c>
      <c r="P268" s="201" t="str">
        <f>IF('[1]17.11.2025 IASI18 Mileage'!P268="","",'[1]17.11.2025 IASI18 Mileage'!P268)</f>
        <v/>
      </c>
      <c r="Q268" s="201" t="str">
        <f>IF('[1]17.11.2025 IASI18 Mileage'!Q268="","",'[1]17.11.2025 IASI18 Mileage'!Q268)</f>
        <v/>
      </c>
      <c r="R268" s="201" t="str">
        <f>IF('[1]17.11.2025 IASI18 Mileage'!R268="","",'[1]17.11.2025 IASI18 Mileage'!R268)</f>
        <v/>
      </c>
      <c r="S268" s="201" t="str">
        <f>IF('[1]17.11.2025 IASI18 Mileage'!S268="","",'[1]17.11.2025 IASI18 Mileage'!S268)</f>
        <v/>
      </c>
      <c r="T268" s="201" t="str">
        <f>IF('[1]17.11.2025 IASI18 Mileage'!T268="","",'[1]17.11.2025 IASI18 Mileage'!T268)</f>
        <v/>
      </c>
      <c r="U268" s="201" t="str">
        <f>IF('[1]17.11.2025 IASI18 Mileage'!U268="","",'[1]17.11.2025 IASI18 Mileage'!U268)</f>
        <v/>
      </c>
      <c r="V268" s="201"/>
      <c r="W268" s="201"/>
      <c r="X268" s="201"/>
      <c r="Y268" s="201"/>
      <c r="Z268" s="201"/>
      <c r="AA268" s="201"/>
      <c r="AB268" s="201"/>
      <c r="AC268" s="201"/>
      <c r="AD268" s="201"/>
      <c r="AE268" s="201"/>
      <c r="AF268" s="201"/>
      <c r="AG268" s="201"/>
      <c r="AH268" s="201"/>
      <c r="AI268" s="201"/>
      <c r="AJ268" s="201"/>
      <c r="AK268" s="201"/>
      <c r="AL268" s="201"/>
      <c r="AM268" s="201"/>
      <c r="AN268" s="201"/>
      <c r="AO268" s="201"/>
      <c r="AP268" s="201"/>
      <c r="AQ268" s="201"/>
      <c r="AR268" s="201"/>
      <c r="AS268" s="201"/>
      <c r="AT268" s="201"/>
      <c r="AU268" s="201"/>
      <c r="AV268" s="201"/>
      <c r="AW268" s="201"/>
      <c r="AX268" s="201"/>
      <c r="AY268" s="201"/>
      <c r="AZ268" s="201"/>
      <c r="BA268" s="202"/>
      <c r="BB268" s="184"/>
      <c r="BD268" s="234"/>
      <c r="BE268" s="234"/>
      <c r="BF268" s="234"/>
      <c r="BG268" s="234"/>
      <c r="BH268" s="234"/>
      <c r="BI268" s="234"/>
      <c r="BJ268" s="234"/>
      <c r="BK268" s="234"/>
      <c r="BL268" s="234"/>
      <c r="BM268" s="234"/>
      <c r="DC268" s="184">
        <f t="shared" si="24"/>
        <v>0</v>
      </c>
      <c r="DD268" s="235" t="str">
        <f t="shared" si="25"/>
        <v/>
      </c>
      <c r="DE268" s="186">
        <f>IF(D268&gt; 0,(COUNTIFS(FRACAS!$B$5:$B$8972, D$4, FRACAS!$D$5:$D$8972, "&lt;="&amp;D268)), "" )</f>
        <v>0</v>
      </c>
      <c r="DF268" s="186">
        <f>IF(E268&gt; 0,(COUNTIFS(FRACAS!$B$5:$B$8972, E$4, FRACAS!$D$5:$D$8972, "&lt;="&amp;E268)), "" )</f>
        <v>0</v>
      </c>
      <c r="DG268" s="186">
        <f>IF(F268&gt; 0,(COUNTIFS(FRACAS!$B$5:$B$8972, F$4, FRACAS!$D$5:$D$8972, "&lt;="&amp;F268)), "" )</f>
        <v>0</v>
      </c>
      <c r="DH268" s="186">
        <f>IF(G268&gt; 0,(COUNTIFS(FRACAS!$B$5:$B$8972, G$4, FRACAS!$D$5:$D$8972, "&lt;="&amp;G268)), "" )</f>
        <v>0</v>
      </c>
      <c r="DI268" s="186">
        <f>IF(H268&gt; 0,(COUNTIFS(FRACAS!$B$5:$B$8972, H$4, FRACAS!$D$5:$D$8972, "&lt;="&amp;H268)), "" )</f>
        <v>0</v>
      </c>
      <c r="DJ268" s="186">
        <f>IF(I268&gt; 0,(COUNTIFS(FRACAS!$B$5:$B$8972, I$4, FRACAS!$D$5:$D$8972, "&lt;="&amp;I268)), "" )</f>
        <v>0</v>
      </c>
      <c r="DK268" s="186">
        <f>IF(J268&gt; 0,(COUNTIFS(FRACAS!$B$5:$B$8972, J$4, FRACAS!$D$5:$D$8972, "&lt;="&amp;J268)), "" )</f>
        <v>0</v>
      </c>
      <c r="DL268" s="186">
        <f>IF(K268&gt; 0,(COUNTIFS(FRACAS!$B$5:$B$8972, K$4, FRACAS!$D$5:$D$8972, "&lt;="&amp;K268)), "" )</f>
        <v>0</v>
      </c>
      <c r="DM268" s="186">
        <f>IF(L268&gt; 0,(COUNTIFS(FRACAS!$B$5:$B$8972, L$4, FRACAS!$D$5:$D$8972, "&lt;="&amp;L268)), "" )</f>
        <v>0</v>
      </c>
      <c r="DN268" s="186">
        <f>IF(M268&gt; 0,(COUNTIFS(FRACAS!$B$5:$B$8972, M$4, FRACAS!$D$5:$D$8972, "&lt;="&amp;M268)), "" )</f>
        <v>0</v>
      </c>
      <c r="DO268" s="186">
        <f>IF(N268&gt; 0,(COUNTIFS(FRACAS!$B$5:$B$8972, N$4, FRACAS!$D$5:$D$8972, "&lt;="&amp;N268)), "" )</f>
        <v>0</v>
      </c>
      <c r="DP268" s="186">
        <f>IF(O268&gt; 0,(COUNTIFS(FRACAS!$B$5:$B$8972, O$4, FRACAS!$D$5:$D$8972, "&lt;="&amp;O268)), "" )</f>
        <v>0</v>
      </c>
      <c r="DQ268" s="186">
        <f>IF(P268&gt; 0,(COUNTIFS(FRACAS!$B$5:$B$8972, P$4, FRACAS!$D$5:$D$8972, "&lt;="&amp;P268)), "" )</f>
        <v>0</v>
      </c>
      <c r="DR268" s="186">
        <f>IF(Q268&gt; 0,(COUNTIFS(FRACAS!$B$5:$B$8972, Q$4, FRACAS!$D$5:$D$8972, "&lt;="&amp;Q268)), "" )</f>
        <v>0</v>
      </c>
      <c r="DS268" s="186">
        <f>IF(R268&gt; 0,(COUNTIFS(FRACAS!$B$5:$B$8972, R$4, FRACAS!$D$5:$D$8972, "&lt;="&amp;R268)), "" )</f>
        <v>0</v>
      </c>
      <c r="DT268" s="186">
        <f>IF(S268&gt; 0,(COUNTIFS(FRACAS!$B$5:$B$8972, S$4, FRACAS!$D$5:$D$8972, "&lt;="&amp;S268)), "" )</f>
        <v>0</v>
      </c>
      <c r="DU268" s="186">
        <f>IF(T268&gt; 0,(COUNTIFS(FRACAS!$B$5:$B$8972, T$4, FRACAS!$D$5:$D$8972, "&lt;="&amp;T268)), "" )</f>
        <v>0</v>
      </c>
      <c r="DV268" s="186">
        <f>IF(U268&gt; 0,(COUNTIFS(FRACAS!$B$5:$B$8972, U$4, FRACAS!$D$5:$D$8972, "&lt;="&amp;U268)), "" )</f>
        <v>0</v>
      </c>
      <c r="DW268" s="186" t="str">
        <f>IF(V268&gt; 0,(COUNTIFS(FRACAS!$B$5:$B$8972, V$4, FRACAS!$D$5:$D$8972, "&lt;="&amp;V268)), "" )</f>
        <v/>
      </c>
      <c r="DX268" s="186" t="str">
        <f>IF(W268&gt; 0,(COUNTIFS(FRACAS!$B$5:$B$8972, W$4, FRACAS!$D$5:$D$8972, "&lt;="&amp;W268)), "" )</f>
        <v/>
      </c>
      <c r="DY268" s="186" t="str">
        <f>IF(X268&gt; 0,(COUNTIFS(FRACAS!$B$5:$B$8972, X$4, FRACAS!$D$5:$D$8972, "&lt;="&amp;X268)), "" )</f>
        <v/>
      </c>
      <c r="DZ268" s="186" t="str">
        <f>IF(Y268&gt; 0,(COUNTIFS(FRACAS!$B$5:$B$8972, Y$4, FRACAS!$D$5:$D$8972, "&lt;="&amp;Y268)), "" )</f>
        <v/>
      </c>
      <c r="EA268" s="186" t="str">
        <f>IF(Z268&gt; 0,(COUNTIFS(FRACAS!$B$5:$B$8972, Z$4, FRACAS!$D$5:$D$8972, "&lt;="&amp;Z268)), "" )</f>
        <v/>
      </c>
      <c r="EB268" s="186" t="str">
        <f>IF(AA268&gt; 0,(COUNTIFS(FRACAS!$B$5:$B$8972, AA$4, FRACAS!$D$5:$D$8972, "&lt;="&amp;AA268)), "" )</f>
        <v/>
      </c>
      <c r="EC268" s="186" t="str">
        <f>IF(AB268&gt; 0,(COUNTIFS(FRACAS!$B$5:$B$8972, AB$4, FRACAS!$D$5:$D$8972, "&lt;="&amp;AB268)), "" )</f>
        <v/>
      </c>
      <c r="ED268" s="186" t="str">
        <f>IF(AC268&gt; 0,(COUNTIFS(FRACAS!$B$5:$B$8972, AC$4, FRACAS!$D$5:$D$8972, "&lt;="&amp;AC268)), "" )</f>
        <v/>
      </c>
      <c r="EE268" s="186" t="str">
        <f>IF(AD268&gt; 0,(COUNTIFS(FRACAS!$B$5:$B$8972, AD$4, FRACAS!$D$5:$D$8972, "&lt;="&amp;AD268)), "" )</f>
        <v/>
      </c>
      <c r="EF268" s="186" t="str">
        <f>IF(AE268&gt; 0,(COUNTIFS(FRACAS!$B$5:$B$8972, AE$4, FRACAS!$D$5:$D$8972, "&lt;="&amp;AE268)), "" )</f>
        <v/>
      </c>
      <c r="EG268" s="186" t="str">
        <f>IF(AF268&gt; 0,(COUNTIFS(FRACAS!$B$5:$B$8972, AF$4, FRACAS!$D$5:$D$8972, "&lt;="&amp;AF268)), "" )</f>
        <v/>
      </c>
      <c r="EH268" s="186" t="str">
        <f>IF(AG268&gt; 0,(COUNTIFS(FRACAS!$B$5:$B$8972, AG$4, FRACAS!$D$5:$D$8972, "&lt;="&amp;AG268)), "" )</f>
        <v/>
      </c>
      <c r="EI268" s="186" t="str">
        <f>IF(AH268&gt; 0,(COUNTIFS(FRACAS!$B$5:$B$8972, AH$4, FRACAS!$D$5:$D$8972, "&lt;="&amp;AH268)), "" )</f>
        <v/>
      </c>
      <c r="EJ268" s="186" t="str">
        <f>IF(AI268&gt; 0,(COUNTIFS(FRACAS!$B$5:$B$8972, AI$4, FRACAS!$D$5:$D$8972, "&lt;="&amp;AI268)), "" )</f>
        <v/>
      </c>
      <c r="EK268" s="186" t="str">
        <f>IF(AJ268&gt; 0,(COUNTIFS(FRACAS!$B$5:$B$8972, AJ$4, FRACAS!$D$5:$D$8972, "&lt;="&amp;AJ268)), "" )</f>
        <v/>
      </c>
      <c r="EL268" s="186" t="str">
        <f>IF(AK268&gt; 0,(COUNTIFS(FRACAS!$B$5:$B$8972, AK$4, FRACAS!$D$5:$D$8972, "&lt;="&amp;AK268)), "" )</f>
        <v/>
      </c>
      <c r="EM268" s="186" t="str">
        <f>IF(AL268&gt; 0,(COUNTIFS(FRACAS!$B$5:$B$8972, AL$4, FRACAS!$D$5:$D$8972, "&lt;="&amp;AL268)), "" )</f>
        <v/>
      </c>
      <c r="EN268" s="186" t="str">
        <f>IF(AM268&gt; 0,(COUNTIFS(FRACAS!$B$5:$B$8972, AM$4, FRACAS!$D$5:$D$8972, "&lt;="&amp;AM268)), "" )</f>
        <v/>
      </c>
      <c r="EO268" s="186" t="str">
        <f>IF(AN268&gt; 0,(COUNTIFS(FRACAS!$B$5:$B$8972, AN$4, FRACAS!$D$5:$D$8972, "&lt;="&amp;AN268)), "" )</f>
        <v/>
      </c>
      <c r="EP268" s="186" t="str">
        <f>IF(AO268&gt; 0,(COUNTIFS(FRACAS!$B$5:$B$8972, AO$4, FRACAS!$D$5:$D$8972, "&lt;="&amp;AO268)), "" )</f>
        <v/>
      </c>
      <c r="EQ268" s="186" t="str">
        <f>IF(AP268&gt; 0,(COUNTIFS(FRACAS!$B$5:$B$8972, AP$4, FRACAS!$D$5:$D$8972, "&lt;="&amp;AP268)), "" )</f>
        <v/>
      </c>
      <c r="ER268" s="186" t="str">
        <f>IF(AQ268&gt; 0,(COUNTIFS(FRACAS!$B$5:$B$8972, AQ$4, FRACAS!$D$5:$D$8972, "&lt;="&amp;AQ268)), "" )</f>
        <v/>
      </c>
      <c r="ES268" s="246"/>
      <c r="ET268" s="194"/>
      <c r="EU268" s="194"/>
      <c r="EV268" s="194"/>
      <c r="EW268" s="194"/>
      <c r="EX268" s="194"/>
      <c r="EY268" s="194"/>
      <c r="EZ268" s="194"/>
      <c r="FA268" s="194"/>
      <c r="FB268" s="195"/>
      <c r="FE268" s="190"/>
      <c r="FF268" s="190"/>
      <c r="FG268" s="190"/>
      <c r="FH268" s="190"/>
      <c r="FI268" s="190"/>
      <c r="FJ268" s="190"/>
      <c r="FK268" s="190"/>
      <c r="FL268" s="190"/>
      <c r="FM268" s="190"/>
      <c r="FN268" s="190"/>
      <c r="JD268" s="238"/>
      <c r="JE268" s="238"/>
      <c r="JF268" s="238"/>
      <c r="JG268" s="238"/>
      <c r="JH268" s="238"/>
      <c r="JI268" s="238"/>
      <c r="JJ268" s="238"/>
      <c r="JK268" s="238"/>
      <c r="JL268" s="238"/>
      <c r="JM268" s="238"/>
      <c r="JN268" s="247"/>
      <c r="JO268" s="248"/>
      <c r="JP268" s="248"/>
      <c r="JQ268" s="248"/>
      <c r="JR268" s="248"/>
      <c r="JS268" s="248"/>
      <c r="JT268" s="248"/>
      <c r="JU268" s="248"/>
      <c r="JV268" s="248"/>
      <c r="JW268" s="248"/>
      <c r="JX268" s="248"/>
      <c r="JY268" s="248"/>
      <c r="JZ268" s="248"/>
      <c r="KA268" s="248"/>
      <c r="KB268" s="248"/>
      <c r="KC268" s="248"/>
      <c r="KD268" s="248"/>
      <c r="KE268" s="248"/>
      <c r="KF268" s="248"/>
      <c r="KG268" s="248"/>
      <c r="KH268" s="248"/>
      <c r="KI268" s="248"/>
      <c r="KJ268" s="248"/>
      <c r="KK268" s="248"/>
      <c r="KL268" s="248"/>
      <c r="KM268" s="248"/>
      <c r="KN268" s="248"/>
      <c r="KO268" s="248"/>
      <c r="KP268" s="248"/>
      <c r="KQ268" s="248"/>
      <c r="KR268" s="248"/>
      <c r="KS268" s="248"/>
      <c r="KT268" s="248"/>
      <c r="KU268" s="248"/>
      <c r="KV268" s="248"/>
      <c r="KW268" s="248"/>
      <c r="KX268" s="248"/>
      <c r="KY268" s="248"/>
      <c r="KZ268" s="248"/>
      <c r="LA268" s="248"/>
      <c r="LC268" s="235" t="str">
        <f t="shared" si="23"/>
        <v/>
      </c>
      <c r="LD268" s="240" t="str" cm="1">
        <f t="array" ref="LD268">IFERROR((((D268/FRACAS!$AY$1)*60
)-(SUMPRODUCT((FRACAS!$B$5:$B$8970=D$4)*(FRACAS!$D$5:$D$8970&lt;=D268)*(IFERROR(FRACAS!$AM$5:$AM$8970,0)))
))/((D268/FRACAS!$AY$1)*60),"")</f>
        <v/>
      </c>
      <c r="LE268" s="240" t="str" cm="1">
        <f t="array" ref="LE268">IFERROR((((E268/FRACAS!$AY$1)*60
)-(SUMPRODUCT((FRACAS!$B$5:$B$8970=E$4)*(FRACAS!$D$5:$D$8970&lt;=E268)*(IFERROR(FRACAS!$AM$5:$AM$8970,0)))
))/((E268/FRACAS!$AY$1)*60),"")</f>
        <v/>
      </c>
      <c r="LF268" s="240" t="str" cm="1">
        <f t="array" ref="LF268">IFERROR((((F268/FRACAS!$AY$1)*60
)-(SUMPRODUCT((FRACAS!$B$5:$B$8970=F$4)*(FRACAS!$D$5:$D$8970&lt;=F268)*(IFERROR(FRACAS!$AM$5:$AM$8970,0)))
))/((F268/FRACAS!$AY$1)*60),"")</f>
        <v/>
      </c>
      <c r="LG268" s="240" t="str" cm="1">
        <f t="array" ref="LG268">IFERROR((((G268/FRACAS!$AY$1)*60
)-(SUMPRODUCT((FRACAS!$B$5:$B$8970=G$4)*(FRACAS!$D$5:$D$8970&lt;=G268)*(IFERROR(FRACAS!$AM$5:$AM$8970,0)))
))/((G268/FRACAS!$AY$1)*60),"")</f>
        <v/>
      </c>
      <c r="LH268" s="240" t="str" cm="1">
        <f t="array" ref="LH268">IFERROR((((H268/FRACAS!$AY$1)*60
)-(SUMPRODUCT((FRACAS!$B$5:$B$8970=H$4)*(FRACAS!$D$5:$D$8970&lt;=H268)*(IFERROR(FRACAS!$AM$5:$AM$8970,0)))
))/((H268/FRACAS!$AY$1)*60),"")</f>
        <v/>
      </c>
      <c r="LI268" s="240" t="str" cm="1">
        <f t="array" ref="LI268">IFERROR((((I268/FRACAS!$AY$1)*60
)-(SUMPRODUCT((FRACAS!$B$5:$B$8970=I$4)*(FRACAS!$D$5:$D$8970&lt;=I268)*(IFERROR(FRACAS!$AM$5:$AM$8970,0)))
))/((I268/FRACAS!$AY$1)*60),"")</f>
        <v/>
      </c>
      <c r="LJ268" s="240" t="str" cm="1">
        <f t="array" ref="LJ268">IFERROR((((J268/FRACAS!$AY$1)*60
)-(SUMPRODUCT((FRACAS!$B$5:$B$8970=J$4)*(FRACAS!$D$5:$D$8970&lt;=J268)*(IFERROR(FRACAS!$AM$5:$AM$8970,0)))
))/((J268/FRACAS!$AY$1)*60),"")</f>
        <v/>
      </c>
      <c r="LK268" s="240" t="str" cm="1">
        <f t="array" ref="LK268">IFERROR((((K268/FRACAS!$AY$1)*60
)-(SUMPRODUCT((FRACAS!$B$5:$B$8970=K$4)*(FRACAS!$D$5:$D$8970&lt;=K268)*(IFERROR(FRACAS!$AM$5:$AM$8970,0)))
))/((K268/FRACAS!$AY$1)*60),"")</f>
        <v/>
      </c>
      <c r="LL268" s="240" t="str" cm="1">
        <f t="array" ref="LL268">IFERROR((((L268/FRACAS!$AY$1)*60
)-(SUMPRODUCT((FRACAS!$B$5:$B$8970=L$4)*(FRACAS!$D$5:$D$8970&lt;=L268)*(IFERROR(FRACAS!$AM$5:$AM$8970,0)))
))/((L268/FRACAS!$AY$1)*60),"")</f>
        <v/>
      </c>
      <c r="LM268" s="240" t="str" cm="1">
        <f t="array" ref="LM268">IFERROR((((M268/FRACAS!$AY$1)*60
)-(SUMPRODUCT((FRACAS!$B$5:$B$8970=M$4)*(FRACAS!$D$5:$D$8970&lt;=M268)*(IFERROR(FRACAS!$AM$5:$AM$8970,0)))
))/((M268/FRACAS!$AY$1)*60),"")</f>
        <v/>
      </c>
      <c r="LN268" s="240" t="str" cm="1">
        <f t="array" ref="LN268">IFERROR((((N268/FRACAS!$AY$1)*60
)-(SUMPRODUCT((FRACAS!$B$5:$B$8970=N$4)*(FRACAS!$D$5:$D$8970&lt;=N268)*(IFERROR(FRACAS!$AM$5:$AM$8970,0)))
))/((N268/FRACAS!$AY$1)*60),"")</f>
        <v/>
      </c>
      <c r="LO268" s="240" t="str" cm="1">
        <f t="array" ref="LO268">IFERROR((((O268/FRACAS!$AY$1)*60
)-(SUMPRODUCT((FRACAS!$B$5:$B$8970=O$4)*(FRACAS!$D$5:$D$8970&lt;=O268)*(IFERROR(FRACAS!$AM$5:$AM$8970,0)))
))/((O268/FRACAS!$AY$1)*60),"")</f>
        <v/>
      </c>
      <c r="LP268" s="240" t="str" cm="1">
        <f t="array" ref="LP268">IFERROR((((P268/FRACAS!$AY$1)*60
)-(SUMPRODUCT((FRACAS!$B$5:$B$8970=P$4)*(FRACAS!$D$5:$D$8970&lt;=P268)*(IFERROR(FRACAS!$AM$5:$AM$8970,0)))
))/((P268/FRACAS!$AY$1)*60),"")</f>
        <v/>
      </c>
      <c r="LQ268" s="240" t="str" cm="1">
        <f t="array" ref="LQ268">IFERROR((((Q268/FRACAS!$AY$1)*60
)-(SUMPRODUCT((FRACAS!$B$5:$B$8970=Q$4)*(FRACAS!$D$5:$D$8970&lt;=Q268)*(IFERROR(FRACAS!$AM$5:$AM$8970,0)))
))/((Q268/FRACAS!$AY$1)*60),"")</f>
        <v/>
      </c>
      <c r="LR268" s="240" t="str" cm="1">
        <f t="array" ref="LR268">IFERROR((((R268/FRACAS!$AY$1)*60
)-(SUMPRODUCT((FRACAS!$B$5:$B$8970=R$4)*(FRACAS!$D$5:$D$8970&lt;=R268)*(IFERROR(FRACAS!$AM$5:$AM$8970,0)))
))/((R268/FRACAS!$AY$1)*60),"")</f>
        <v/>
      </c>
      <c r="LS268" s="240" t="str" cm="1">
        <f t="array" ref="LS268">IFERROR((((S268/FRACAS!$AY$1)*60
)-(SUMPRODUCT((FRACAS!$B$5:$B$8970=S$4)*(FRACAS!$D$5:$D$8970&lt;=S268)*(IFERROR(FRACAS!$AM$5:$AM$8970,0)))
))/((S268/FRACAS!$AY$1)*60),"")</f>
        <v/>
      </c>
      <c r="LT268" s="240" t="str" cm="1">
        <f t="array" ref="LT268">IFERROR((((T268/FRACAS!$AY$1)*60
)-(SUMPRODUCT((FRACAS!$B$5:$B$8970=T$4)*(FRACAS!$D$5:$D$8970&lt;=T268)*(IFERROR(FRACAS!$AM$5:$AM$8970,0)))
))/((T268/FRACAS!$AY$1)*60),"")</f>
        <v/>
      </c>
      <c r="LU268" s="240" t="str" cm="1">
        <f t="array" ref="LU268">IFERROR((((U268/FRACAS!$AY$1)*60
)-(SUMPRODUCT((FRACAS!$B$5:$B$8970=U$4)*(FRACAS!$D$5:$D$8970&lt;=U268)*(IFERROR(FRACAS!$AM$5:$AM$8970,0)))
))/((U268/FRACAS!$AY$1)*60),"")</f>
        <v/>
      </c>
      <c r="LV268" s="240" t="str" cm="1">
        <f t="array" ref="LV268">IFERROR(
    (((V268/FRACAS!$AY$1)*60))
    /
    (((V268/FRACAS!$AY$1)*60) + SUMPRODUCT((FRACAS!$B$5:$B$8970=V$4)*(FRACAS!$D$5:$D$8970&lt;=V268)*(IFERROR(FRACAS!$AM$5:$AM$8970,0)))
    ),"")</f>
        <v/>
      </c>
      <c r="LW268" s="240" t="str" cm="1">
        <f t="array" ref="LW268">IFERROR(
    (((W268/FRACAS!$AY$1)*60))
    /
    (((W268/FRACAS!$AY$1)*60) + SUMPRODUCT((FRACAS!$B$5:$B$8970=W$4)*(FRACAS!$D$5:$D$8970&lt;=W268)*(IFERROR(FRACAS!$AM$5:$AM$8970,0)))
    ),"")</f>
        <v/>
      </c>
      <c r="LX268" s="240" t="str" cm="1">
        <f t="array" ref="LX268">IFERROR(
    (((X268/FRACAS!$AY$1)*60))
    /
    (((X268/FRACAS!$AY$1)*60) + SUMPRODUCT((FRACAS!$B$5:$B$8970=X$4)*(FRACAS!$D$5:$D$8970&lt;=X268)*(IFERROR(FRACAS!$AM$5:$AM$8970,0)))
    ),"")</f>
        <v/>
      </c>
      <c r="LY268" s="240" t="str" cm="1">
        <f t="array" ref="LY268">IFERROR(
    (((Y268/FRACAS!$AY$1)*60))
    /
    (((Y268/FRACAS!$AY$1)*60) + SUMPRODUCT((FRACAS!$B$5:$B$8970=Y$4)*(FRACAS!$D$5:$D$8970&lt;=Y268)*(IFERROR(FRACAS!$AM$5:$AM$8970,0)))
    ),"")</f>
        <v/>
      </c>
      <c r="LZ268" s="240" t="str" cm="1">
        <f t="array" ref="LZ268">IFERROR(
    (((Z268/FRACAS!$AY$1)*60))
    /
    (((Z268/FRACAS!$AY$1)*60) + SUMPRODUCT((FRACAS!$B$5:$B$8970=Z$4)*(FRACAS!$D$5:$D$8970&lt;=Z268)*(IFERROR(FRACAS!$AM$5:$AM$8970,0)))
    ),"")</f>
        <v/>
      </c>
      <c r="MA268" s="240" t="str" cm="1">
        <f t="array" ref="MA268">IFERROR(
    (((AA268/FRACAS!$AY$1)*60))
    /
    (((AA268/FRACAS!$AY$1)*60) + SUMPRODUCT((FRACAS!$B$5:$B$8970=AA$4)*(FRACAS!$D$5:$D$8970&lt;=AA268)*(IFERROR(FRACAS!$AM$5:$AM$8970,0)))
    ),"")</f>
        <v/>
      </c>
      <c r="MB268" s="240" t="str" cm="1">
        <f t="array" ref="MB268">IFERROR(
    (((AB268/FRACAS!$AY$1)*60))
    /
    (((AB268/FRACAS!$AY$1)*60) + SUMPRODUCT((FRACAS!$B$5:$B$8970=AB$4)*(FRACAS!$D$5:$D$8970&lt;=AB268)*(IFERROR(FRACAS!$AM$5:$AM$8970,0)))
    ),"")</f>
        <v/>
      </c>
      <c r="MC268" s="240" t="str" cm="1">
        <f t="array" ref="MC268">IFERROR(
    (((AC268/FRACAS!$AY$1)*60))
    /
    (((AC268/FRACAS!$AY$1)*60) + SUMPRODUCT((FRACAS!$B$5:$B$8970=AC$4)*(FRACAS!$D$5:$D$8970&lt;=AC268)*(IFERROR(FRACAS!$AM$5:$AM$8970,0)))
    ),"")</f>
        <v/>
      </c>
      <c r="MD268" s="240" t="str" cm="1">
        <f t="array" ref="MD268">IFERROR(
    (((AD268/FRACAS!$AY$1)*60))
    /
    (((AD268/FRACAS!$AY$1)*60) + SUMPRODUCT((FRACAS!$B$5:$B$8970=AD$4)*(FRACAS!$D$5:$D$8970&lt;=AD268)*(IFERROR(FRACAS!$AM$5:$AM$8970,0)))
    ),"")</f>
        <v/>
      </c>
      <c r="ME268" s="240" t="str" cm="1">
        <f t="array" ref="ME268">IFERROR(
    (((AE268/FRACAS!$AY$1)*60))
    /
    (((AE268/FRACAS!$AY$1)*60) + SUMPRODUCT((FRACAS!$B$5:$B$8970=AE$4)*(FRACAS!$D$5:$D$8970&lt;=AE268)*(IFERROR(FRACAS!$AM$5:$AM$8970,0)))
    ),"")</f>
        <v/>
      </c>
      <c r="MF268" s="240" t="str" cm="1">
        <f t="array" ref="MF268">IFERROR(
    (((AF268/FRACAS!$AY$1)*60))
    /
    (((AF268/FRACAS!$AY$1)*60) + SUMPRODUCT((FRACAS!$B$5:$B$8970=AF$4)*(FRACAS!$D$5:$D$8970&lt;=AF268)*(IFERROR(FRACAS!$AM$5:$AM$8970,0)))
    ),"")</f>
        <v/>
      </c>
      <c r="MG268" s="240" t="str" cm="1">
        <f t="array" ref="MG268">IFERROR(
    (((AG268/FRACAS!$AY$1)*60))
    /
    (((AG268/FRACAS!$AY$1)*60) + SUMPRODUCT((FRACAS!$B$5:$B$8970=AG$4)*(FRACAS!$D$5:$D$8970&lt;=AG268)*(IFERROR(FRACAS!$AM$5:$AM$8970,0)))
    ),"")</f>
        <v/>
      </c>
      <c r="MH268" s="240" t="str" cm="1">
        <f t="array" ref="MH268">IFERROR(
    (((AH268/FRACAS!$AY$1)*60))
    /
    (((AH268/FRACAS!$AY$1)*60) + SUMPRODUCT((FRACAS!$B$5:$B$8970=AH$4)*(FRACAS!$D$5:$D$8970&lt;=AH268)*(IFERROR(FRACAS!$AM$5:$AM$8970,0)))
    ),"")</f>
        <v/>
      </c>
      <c r="MI268" s="240" t="str" cm="1">
        <f t="array" ref="MI268">IFERROR(
    (((AI268/FRACAS!$AY$1)*60))
    /
    (((AI268/FRACAS!$AY$1)*60) + SUMPRODUCT((FRACAS!$B$5:$B$8970=AI$4)*(FRACAS!$D$5:$D$8970&lt;=AI268)*(IFERROR(FRACAS!$AM$5:$AM$8970,0)))
    ),"")</f>
        <v/>
      </c>
      <c r="MJ268" s="240" t="str" cm="1">
        <f t="array" ref="MJ268">IFERROR(
    (((AJ268/FRACAS!$AY$1)*60))
    /
    (((AJ268/FRACAS!$AY$1)*60) + SUMPRODUCT((FRACAS!$B$5:$B$8970=AJ$4)*(FRACAS!$D$5:$D$8970&lt;=AJ268)*(IFERROR(FRACAS!$AM$5:$AM$8970,0)))
    ),"")</f>
        <v/>
      </c>
      <c r="MK268" s="240" t="str" cm="1">
        <f t="array" ref="MK268">IFERROR(
    (((AK268/FRACAS!$AY$1)*60))
    /
    (((AK268/FRACAS!$AY$1)*60) + SUMPRODUCT((FRACAS!$B$5:$B$8970=AK$4)*(FRACAS!$D$5:$D$8970&lt;=AK268)*(IFERROR(FRACAS!$AM$5:$AM$8970,0)))
    ),"")</f>
        <v/>
      </c>
      <c r="ML268" s="240" t="str" cm="1">
        <f t="array" ref="ML268">IFERROR(
    (((AL268/FRACAS!$AY$1)*60))
    /
    (((AL268/FRACAS!$AY$1)*60) + SUMPRODUCT((FRACAS!$B$5:$B$8970=AL$4)*(FRACAS!$D$5:$D$8970&lt;=AL268)*(IFERROR(FRACAS!$AM$5:$AM$8970,0)))
    ),"")</f>
        <v/>
      </c>
      <c r="MM268" s="240" t="str" cm="1">
        <f t="array" ref="MM268">IFERROR(
    (((AM268/FRACAS!$AY$1)*60))
    /
    (((AM268/FRACAS!$AY$1)*60) + SUMPRODUCT((FRACAS!$B$5:$B$8970=AM$4)*(FRACAS!$D$5:$D$8970&lt;=AM268)*(IFERROR(FRACAS!$AM$5:$AM$8970,0)))
    ),"")</f>
        <v/>
      </c>
      <c r="MN268" s="240" t="str" cm="1">
        <f t="array" ref="MN268">IFERROR(
    (((AN268/FRACAS!$AY$1)*60))
    /
    (((AN268/FRACAS!$AY$1)*60) + SUMPRODUCT((FRACAS!$B$5:$B$8970=AN$4)*(FRACAS!$D$5:$D$8970&lt;=AN268)*(IFERROR(FRACAS!$AM$5:$AM$8970,0)))
    ),"")</f>
        <v/>
      </c>
      <c r="MO268" s="240" t="str" cm="1">
        <f t="array" ref="MO268">IFERROR(
    (((AO268/FRACAS!$AY$1)*60))
    /
    (((AO268/FRACAS!$AY$1)*60) + SUMPRODUCT((FRACAS!$B$5:$B$8970=AO$4)*(FRACAS!$D$5:$D$8970&lt;=AO268)*(IFERROR(FRACAS!$AM$5:$AM$8970,0)))
    ),"")</f>
        <v/>
      </c>
      <c r="MP268" s="240" t="str" cm="1">
        <f t="array" ref="MP268">IFERROR(
    (((AP268/FRACAS!$AY$1)*60))
    /
    (((AP268/FRACAS!$AY$1)*60) + SUMPRODUCT((FRACAS!$B$5:$B$8970=AP$4)*(FRACAS!$D$5:$D$8970&lt;=AP268)*(IFERROR(FRACAS!$AM$5:$AM$8970,0)))
    ),"")</f>
        <v/>
      </c>
      <c r="MQ268" s="240" t="str" cm="1">
        <f t="array" ref="MQ268">IFERROR(
    (((AQ268/FRACAS!$AY$1)*60))
    /
    (((AQ268/FRACAS!$AY$1)*60) + SUMPRODUCT((FRACAS!$B$5:$B$8970=AQ$4)*(FRACAS!$D$5:$D$8970&lt;=AQ268)*(IFERROR(FRACAS!$AM$5:$AM$8970,0)))
    ),"")</f>
        <v/>
      </c>
      <c r="MR268" s="194"/>
      <c r="MS268" s="194"/>
      <c r="MT268" s="194"/>
      <c r="MU268" s="194"/>
      <c r="MV268" s="194"/>
      <c r="MW268" s="194"/>
      <c r="MX268" s="194"/>
      <c r="MY268" s="194"/>
      <c r="MZ268" s="194"/>
      <c r="NA268" s="195"/>
      <c r="ND268" s="241">
        <f t="shared" si="26"/>
        <v>0</v>
      </c>
      <c r="NE268" s="242" t="str">
        <f t="shared" si="27"/>
        <v/>
      </c>
      <c r="NF268" s="193" t="str" cm="1">
        <f t="array" ref="NF268">IF($ND268=0,"",(IFERROR( (IFERROR($ND268/FRACAS!$AY$1*60,0) - SUMPRODUCT( (FRACAS!$K$5:$K$8972=NF$2) * IFERROR(FRACAS!$AN$5:$AN$8972,0) ) ) / IFERROR($ND268/FRACAS!$AY$1*60,0), 1 )))</f>
        <v/>
      </c>
      <c r="NG268" s="193" t="str" cm="1">
        <f t="array" ref="NG268">IF($ND268=0,"",(IFERROR( (IFERROR($ND268/FRACAS!$AY$1*60,0) - SUMPRODUCT( (FRACAS!$K$5:$K$8972=NG$2) * IFERROR(FRACAS!$AN$5:$AN$8972,0) ) ) / IFERROR($ND268/FRACAS!$AY$1*60,0), 1 )))</f>
        <v/>
      </c>
      <c r="NH268" s="193" t="str" cm="1">
        <f t="array" ref="NH268">IF($ND268=0,"",(IFERROR( (IFERROR($ND268/FRACAS!$AY$1*60,0) - SUMPRODUCT( (FRACAS!$K$5:$K$8972=NH$2) * IFERROR(FRACAS!$AN$5:$AN$8972,0) ) ) / IFERROR($ND268/FRACAS!$AY$1*60,0), 1 )))</f>
        <v/>
      </c>
      <c r="NI268" s="193" t="str" cm="1">
        <f t="array" ref="NI268">IF($ND268=0,"",(IFERROR( (IFERROR($ND268/FRACAS!$AY$1*60,0) - SUMPRODUCT( (FRACAS!$K$5:$K$8972=NI$2) * IFERROR(FRACAS!$AN$5:$AN$8972,0) ) ) / IFERROR($ND268/FRACAS!$AY$1*60,0), 1 )))</f>
        <v/>
      </c>
      <c r="NJ268" s="193" t="str" cm="1">
        <f t="array" ref="NJ268">IF($ND268=0,"",(IFERROR( (IFERROR($ND268/FRACAS!$AY$1*60,0) - SUMPRODUCT( (FRACAS!$K$5:$K$8972=NJ$2) * IFERROR(FRACAS!$AN$5:$AN$8972,0) ) ) / IFERROR($ND268/FRACAS!$AY$1*60,0), 1 )))</f>
        <v/>
      </c>
      <c r="NK268" s="193" t="str" cm="1">
        <f t="array" ref="NK268">IF($ND268=0,"",(IFERROR( (IFERROR($ND268/FRACAS!$AY$1*60,0) - SUMPRODUCT( (FRACAS!$K$5:$K$8972=NK$2) * IFERROR(FRACAS!$AN$5:$AN$8972,0) ) ) / IFERROR($ND268/FRACAS!$AY$1*60,0), 1 )))</f>
        <v/>
      </c>
      <c r="NL268" s="193" t="str" cm="1">
        <f t="array" ref="NL268">IF($ND268=0,"",(IFERROR( (IFERROR($ND268/FRACAS!$AY$1*60,0) - SUMPRODUCT( (FRACAS!$K$5:$K$8972=NL$2) * IFERROR(FRACAS!$AN$5:$AN$8972,0) ) ) / IFERROR($ND268/FRACAS!$AY$1*60,0), 1 )))</f>
        <v/>
      </c>
      <c r="NM268" s="193" t="str" cm="1">
        <f t="array" ref="NM268">IF($ND268=0,"",(IFERROR( (IFERROR($ND268/FRACAS!$AY$1*60,0) - SUMPRODUCT( (FRACAS!$K$5:$K$8972=NM$2) * IFERROR(FRACAS!$AN$5:$AN$8972,0) ) ) / IFERROR($ND268/FRACAS!$AY$1*60,0), 1 )))</f>
        <v/>
      </c>
      <c r="NN268" s="193" t="str" cm="1">
        <f t="array" ref="NN268">IF($ND268=0,"",(IFERROR( (IFERROR($ND268/FRACAS!$AY$1*60,0) - SUMPRODUCT( (FRACAS!$K$5:$K$8972=NN$2) * IFERROR(FRACAS!$AN$5:$AN$8972,0) ) ) / IFERROR($ND268/FRACAS!$AY$1*60,0), 1 )))</f>
        <v/>
      </c>
      <c r="NO268" s="193" t="str" cm="1">
        <f t="array" ref="NO268">IF($ND268=0,"",(IFERROR( (IFERROR($ND268/FRACAS!$AY$1*60,0) - SUMPRODUCT( (FRACAS!$K$5:$K$8972=NO$2) * IFERROR(FRACAS!$AN$5:$AN$8972,0) ) ) / IFERROR($ND268/FRACAS!$AY$1*60,0), 1 )))</f>
        <v/>
      </c>
      <c r="NP268" s="193" t="str" cm="1">
        <f t="array" ref="NP268">IF($ND268=0,"",(IFERROR( (IFERROR($ND268/FRACAS!$AY$1*60,0) - SUMPRODUCT( (FRACAS!$K$5:$K$8972=NP$2) * IFERROR(FRACAS!$AN$5:$AN$8972,0) ) ) / IFERROR($ND268/FRACAS!$AY$1*60,0), 1 )))</f>
        <v/>
      </c>
      <c r="NQ268" s="193" t="str" cm="1">
        <f t="array" ref="NQ268">IF($ND268=0,"",(IFERROR( (IFERROR($ND268/FRACAS!$AY$1*60,0) - SUMPRODUCT( (FRACAS!$K$5:$K$8972=NQ$2) * IFERROR(FRACAS!$AN$5:$AN$8972,0) ) ) / IFERROR($ND268/FRACAS!$AY$1*60,0), 1 )))</f>
        <v/>
      </c>
      <c r="NR268" s="193" t="str" cm="1">
        <f t="array" ref="NR268">IF($ND268=0,"",(IFERROR( (IFERROR($ND268/FRACAS!$AY$1*60,0) - SUMPRODUCT( (FRACAS!$K$5:$K$8972=NR$2) * IFERROR(FRACAS!$AN$5:$AN$8972,0) ) ) / IFERROR($ND268/FRACAS!$AY$1*60,0), 1 )))</f>
        <v/>
      </c>
      <c r="NS268" s="193" t="str" cm="1">
        <f t="array" ref="NS268">IF($ND268=0,"",(IFERROR( (IFERROR($ND268/FRACAS!$AY$1*60,0) - SUMPRODUCT( (FRACAS!$K$5:$K$8972=NS$2) * IFERROR(FRACAS!$AN$5:$AN$8972,0) ) ) / IFERROR($ND268/FRACAS!$AY$1*60,0), 1 )))</f>
        <v/>
      </c>
      <c r="NT268" s="193" t="str" cm="1">
        <f t="array" ref="NT268">IF($ND268=0,"",(IFERROR( (IFERROR($ND268/FRACAS!$AY$1*60,0) - SUMPRODUCT( (FRACAS!$K$5:$K$8972=NT$2) * IFERROR(FRACAS!$AN$5:$AN$8972,0) ) ) / IFERROR($ND268/FRACAS!$AY$1*60,0), 1 )))</f>
        <v/>
      </c>
      <c r="NU268" s="193" t="str" cm="1">
        <f t="array" ref="NU268">IF($ND268=0,"",(IFERROR( (IFERROR($ND268/FRACAS!$AY$1*60,0) - SUMPRODUCT( (FRACAS!$K$5:$K$8972=NU$2) * IFERROR(FRACAS!$AN$5:$AN$8972,0) ) ) / IFERROR($ND268/FRACAS!$AY$1*60,0), 1 )))</f>
        <v/>
      </c>
      <c r="NV268" s="193" t="str" cm="1">
        <f t="array" ref="NV268">IF($ND268=0,"",(IFERROR( (IFERROR($ND268/FRACAS!$AY$1*60,0) - SUMPRODUCT( (FRACAS!$K$5:$K$8972=NV$2) * IFERROR(FRACAS!$AN$5:$AN$8972,0) ) ) / IFERROR($ND268/FRACAS!$AY$1*60,0), 1 )))</f>
        <v/>
      </c>
      <c r="NW268" s="193" t="str" cm="1">
        <f t="array" ref="NW268">IF($ND268=0,"",(IFERROR( (IFERROR($ND268/FRACAS!$AY$1*60,0) - SUMPRODUCT( (FRACAS!$K$5:$K$8972=NW$2) * IFERROR(FRACAS!$AN$5:$AN$8972,0) ) ) / IFERROR($ND268/FRACAS!$AY$1*60,0), 1 )))</f>
        <v/>
      </c>
      <c r="NX268" s="193" t="str" cm="1">
        <f t="array" ref="NX268">IF($ND268=0,"",(IFERROR( (IFERROR($ND268/FRACAS!$AY$1*60,0) - SUMPRODUCT( (FRACAS!$K$5:$K$8972=NX$2) * IFERROR(FRACAS!$AN$5:$AN$8972,0) ) ) / IFERROR($ND268/FRACAS!$AY$1*60,0), 1 )))</f>
        <v/>
      </c>
      <c r="NY268" s="193" t="str" cm="1">
        <f t="array" ref="NY268">IF($ND268=0,"",(IFERROR( (IFERROR($ND268/FRACAS!$AY$1*60,0) - SUMPRODUCT( (FRACAS!$K$5:$K$8972=NY$2) * IFERROR(FRACAS!$AN$5:$AN$8972,0) ) ) / IFERROR($ND268/FRACAS!$AY$1*60,0), 1 )))</f>
        <v/>
      </c>
      <c r="NZ268" s="193" t="str" cm="1">
        <f t="array" ref="NZ268">IF($ND268=0,"",(IFERROR( (IFERROR($ND268/FRACAS!$AY$1*60,0) - SUMPRODUCT( (FRACAS!$K$5:$K$8972=NZ$2) * IFERROR(FRACAS!$AN$5:$AN$8972,0) ) ) / IFERROR($ND268/FRACAS!$AY$1*60,0), 1 )))</f>
        <v/>
      </c>
      <c r="OA268" s="193" t="str" cm="1">
        <f t="array" ref="OA268">IF($ND268=0,"",(IFERROR( (IFERROR($ND268/FRACAS!$AY$1*60,0) - SUMPRODUCT( (FRACAS!$K$5:$K$8972=OA$2) * IFERROR(FRACAS!$AN$5:$AN$8972,0) ) ) / IFERROR($ND268/FRACAS!$AY$1*60,0), 1 )))</f>
        <v/>
      </c>
      <c r="OB268" s="193" t="str" cm="1">
        <f t="array" ref="OB268">IF($ND268=0,"",(IFERROR( (IFERROR($ND268/FRACAS!$AY$1*60,0) - SUMPRODUCT( (FRACAS!$K$5:$K$8972=OB$2) * IFERROR(FRACAS!$AN$5:$AN$8972,0) ) ) / IFERROR($ND268/FRACAS!$AY$1*60,0), 1 )))</f>
        <v/>
      </c>
      <c r="OC268" s="193" t="str" cm="1">
        <f t="array" ref="OC268">IF($ND268=0,"",(IFERROR( (IFERROR($ND268/FRACAS!$AY$1*60,0) - SUMPRODUCT( (FRACAS!$K$5:$K$8972=OC$2) * IFERROR(FRACAS!$AN$5:$AN$8972,0) ) ) / IFERROR($ND268/FRACAS!$AY$1*60,0), 1 )))</f>
        <v/>
      </c>
      <c r="OD268" s="193" t="str" cm="1">
        <f t="array" ref="OD268">IF($ND268=0,"",(IFERROR( (IFERROR($ND268/FRACAS!$AY$1*60,0) - SUMPRODUCT( (FRACAS!$K$5:$K$8972=OD$2) * IFERROR(FRACAS!$AN$5:$AN$8972,0) ) ) / IFERROR($ND268/FRACAS!$AY$1*60,0), 1 )))</f>
        <v/>
      </c>
      <c r="OE268" s="193" t="str" cm="1">
        <f t="array" ref="OE268">IF($ND268=0,"",(IFERROR( (IFERROR($ND268/FRACAS!$AY$1*60,0) - SUMPRODUCT( (FRACAS!$K$5:$K$8972=OE$2) * IFERROR(FRACAS!$AN$5:$AN$8972,0) ) ) / IFERROR($ND268/FRACAS!$AY$1*60,0), 1 )))</f>
        <v/>
      </c>
      <c r="OF268" s="193" t="str" cm="1">
        <f t="array" ref="OF268">IF($ND268=0,"",(IFERROR( (IFERROR($ND268/FRACAS!$AY$1*60,0) - SUMPRODUCT( (FRACAS!$K$5:$K$8972=OF$2) * IFERROR(FRACAS!$AN$5:$AN$8972,0) ) ) / IFERROR($ND268/FRACAS!$AY$1*60,0), 1 )))</f>
        <v/>
      </c>
      <c r="OG268" s="193" t="str" cm="1">
        <f t="array" ref="OG268">IF($ND268=0,"",(IFERROR( (IFERROR($ND268/FRACAS!$AY$1*60,0) - SUMPRODUCT( (FRACAS!$K$5:$K$8972=OG$2) * IFERROR(FRACAS!$AN$5:$AN$8972,0) ) ) / IFERROR($ND268/FRACAS!$AY$1*60,0), 1 )))</f>
        <v/>
      </c>
      <c r="OH268" s="193" t="str" cm="1">
        <f t="array" ref="OH268">IF($ND268=0,"",(IFERROR( (IFERROR($ND268/FRACAS!$AY$1*60,0) - SUMPRODUCT( (FRACAS!$K$5:$K$8972=OH$2) * IFERROR(FRACAS!$AN$5:$AN$8972,0) ) ) / IFERROR($ND268/FRACAS!$AY$1*60,0), 1 )))</f>
        <v/>
      </c>
      <c r="OI268" s="193" t="str" cm="1">
        <f t="array" ref="OI268">IF($ND268=0,"",(IFERROR( (IFERROR($ND268/FRACAS!$AY$1*60,0) - SUMPRODUCT( (FRACAS!$K$5:$K$8972=OI$2) * IFERROR(FRACAS!$AN$5:$AN$8972,0) ) ) / IFERROR($ND268/FRACAS!$AY$1*60,0), 1 )))</f>
        <v/>
      </c>
      <c r="OJ268" s="193" t="str" cm="1">
        <f t="array" ref="OJ268">IF($ND268=0,"",(IFERROR( (IFERROR($ND268/FRACAS!$AY$1*60,0) - SUMPRODUCT( (FRACAS!$K$5:$K$8972=OJ$2) * IFERROR(FRACAS!$AN$5:$AN$8972,0) ) ) / IFERROR($ND268/FRACAS!$AY$1*60,0), 1 )))</f>
        <v/>
      </c>
      <c r="OK268" s="193" t="str" cm="1">
        <f t="array" ref="OK268">IF($ND268=0,"",(IFERROR( (IFERROR($ND268/FRACAS!$AY$1*60,0) - SUMPRODUCT( (FRACAS!$K$5:$K$8972=OK$2) * IFERROR(FRACAS!$AN$5:$AN$8972,0) ) ) / IFERROR($ND268/FRACAS!$AY$1*60,0), 1 )))</f>
        <v/>
      </c>
      <c r="OL268" s="193" t="str" cm="1">
        <f t="array" ref="OL268">IF($ND268=0,"",(IFERROR( (IFERROR($ND268/FRACAS!$AY$1*60,0) - SUMPRODUCT( (FRACAS!$K$5:$K$8972=OL$2) * IFERROR(FRACAS!$AN$5:$AN$8972,0) ) ) / IFERROR($ND268/FRACAS!$AY$1*60,0), 1 )))</f>
        <v/>
      </c>
      <c r="OM268" s="193" t="str" cm="1">
        <f t="array" ref="OM268">IF($ND268=0,"",(IFERROR( (IFERROR($ND268/FRACAS!$AY$1*60,0) - SUMPRODUCT( (FRACAS!$K$5:$K$8972=OM$2) * IFERROR(FRACAS!$AN$5:$AN$8972,0) ) ) / IFERROR($ND268/FRACAS!$AY$1*60,0), 1 )))</f>
        <v/>
      </c>
      <c r="ON268" s="193" t="str" cm="1">
        <f t="array" ref="ON268">IF($ND268=0,"",(IFERROR( (IFERROR($ND268/FRACAS!$AY$1*60,0) - SUMPRODUCT( (FRACAS!$K$5:$K$8972=ON$2) * IFERROR(FRACAS!$AN$5:$AN$8972,0) ) ) / IFERROR($ND268/FRACAS!$AY$1*60,0), 1 )))</f>
        <v/>
      </c>
      <c r="OO268" s="193" t="str" cm="1">
        <f t="array" ref="OO268">IF($ND268=0,"",(IFERROR( (IFERROR($ND268/FRACAS!$AY$1*60,0) - SUMPRODUCT( (FRACAS!$K$5:$K$8972=OO$2) * IFERROR(FRACAS!$AN$5:$AN$8972,0) ) ) / IFERROR($ND268/FRACAS!$AY$1*60,0), 1 )))</f>
        <v/>
      </c>
      <c r="OP268" s="193" t="str" cm="1">
        <f t="array" ref="OP268">IF($ND268=0,"",(IFERROR( (IFERROR($ND268/FRACAS!$AY$1*60,0) - SUMPRODUCT( (FRACAS!$K$5:$K$8972=OP$2) * IFERROR(FRACAS!$AN$5:$AN$8972,0) ) ) / IFERROR($ND268/FRACAS!$AY$1*60,0), 1 )))</f>
        <v/>
      </c>
      <c r="OQ268" s="193" t="str" cm="1">
        <f t="array" ref="OQ268">IF($ND268=0,"",(IFERROR( (IFERROR($ND268/FRACAS!$AY$1*60,0) - SUMPRODUCT( (FRACAS!$K$5:$K$8972=OQ$2) * IFERROR(FRACAS!$AN$5:$AN$8972,0) ) ) / IFERROR($ND268/FRACAS!$AY$1*60,0), 1 )))</f>
        <v/>
      </c>
      <c r="OR268" s="193" t="str" cm="1">
        <f t="array" ref="OR268">IF($ND268=0,"",(IFERROR( (IFERROR($ND268/FRACAS!$AY$1*60,0) - SUMPRODUCT( (FRACAS!$K$5:$K$8972=OR$2) * IFERROR(FRACAS!$AN$5:$AN$8972,0) ) ) / IFERROR($ND268/FRACAS!$AY$1*60,0), 1 )))</f>
        <v/>
      </c>
      <c r="OS268" s="193" t="str" cm="1">
        <f t="array" ref="OS268">IF($ND268=0,"",(IFERROR( (IFERROR($ND268/FRACAS!$AY$1*60,0) - SUMPRODUCT( (FRACAS!$K$5:$K$8972=OS$2) * IFERROR(FRACAS!$AN$5:$AN$8972,0) ) ) / IFERROR($ND268/FRACAS!$AY$1*60,0), 1 )))</f>
        <v/>
      </c>
      <c r="OT268" s="243" t="str" cm="1">
        <f t="array" ref="OT268">IF($ND268=0,"",(IFERROR( (IFERROR($ND268/FRACAS!$AY$1*60,0) - SUMPRODUCT( (FRACAS!$K$5:$K$8972=OT$2) * IFERROR(FRACAS!$AN$5:$AN$8972,0) ) ) / IFERROR($ND268/FRACAS!$AY$1*60,0), 1 )))</f>
        <v/>
      </c>
    </row>
    <row r="269" spans="2:410" x14ac:dyDescent="0.2">
      <c r="B269" s="233"/>
      <c r="C269" s="259">
        <f>IF('[1]17.11.2025 IASI18 Mileage'!C269="","",'[1]17.11.2025 IASI18 Mileage'!C269)</f>
        <v>47819</v>
      </c>
      <c r="D269" s="201" t="str">
        <f>IF('[1]17.11.2025 IASI18 Mileage'!D269="","",'[1]17.11.2025 IASI18 Mileage'!D269)</f>
        <v/>
      </c>
      <c r="E269" s="201" t="str">
        <f>IF('[1]17.11.2025 IASI18 Mileage'!E269="","",'[1]17.11.2025 IASI18 Mileage'!E269)</f>
        <v/>
      </c>
      <c r="F269" s="201" t="str">
        <f>IF('[1]17.11.2025 IASI18 Mileage'!F269="","",'[1]17.11.2025 IASI18 Mileage'!F269)</f>
        <v/>
      </c>
      <c r="G269" s="201" t="str">
        <f>IF('[1]17.11.2025 IASI18 Mileage'!G269="","",'[1]17.11.2025 IASI18 Mileage'!G269)</f>
        <v/>
      </c>
      <c r="H269" s="201" t="str">
        <f>IF('[1]17.11.2025 IASI18 Mileage'!H269="","",'[1]17.11.2025 IASI18 Mileage'!H269)</f>
        <v/>
      </c>
      <c r="I269" s="201" t="str">
        <f>IF('[1]17.11.2025 IASI18 Mileage'!I269="","",'[1]17.11.2025 IASI18 Mileage'!I269)</f>
        <v/>
      </c>
      <c r="J269" s="201" t="str">
        <f>IF('[1]17.11.2025 IASI18 Mileage'!J269="","",'[1]17.11.2025 IASI18 Mileage'!J269)</f>
        <v/>
      </c>
      <c r="K269" s="201" t="str">
        <f>IF('[1]17.11.2025 IASI18 Mileage'!K269="","",'[1]17.11.2025 IASI18 Mileage'!K269)</f>
        <v/>
      </c>
      <c r="L269" s="201" t="str">
        <f>IF('[1]17.11.2025 IASI18 Mileage'!L269="","",'[1]17.11.2025 IASI18 Mileage'!L269)</f>
        <v/>
      </c>
      <c r="M269" s="201" t="str">
        <f>IF('[1]17.11.2025 IASI18 Mileage'!M269="","",'[1]17.11.2025 IASI18 Mileage'!M269)</f>
        <v/>
      </c>
      <c r="N269" s="201" t="str">
        <f>IF('[1]17.11.2025 IASI18 Mileage'!N269="","",'[1]17.11.2025 IASI18 Mileage'!N269)</f>
        <v/>
      </c>
      <c r="O269" s="201" t="str">
        <f>IF('[1]17.11.2025 IASI18 Mileage'!O269="","",'[1]17.11.2025 IASI18 Mileage'!O269)</f>
        <v/>
      </c>
      <c r="P269" s="201" t="str">
        <f>IF('[1]17.11.2025 IASI18 Mileage'!P269="","",'[1]17.11.2025 IASI18 Mileage'!P269)</f>
        <v/>
      </c>
      <c r="Q269" s="201" t="str">
        <f>IF('[1]17.11.2025 IASI18 Mileage'!Q269="","",'[1]17.11.2025 IASI18 Mileage'!Q269)</f>
        <v/>
      </c>
      <c r="R269" s="201" t="str">
        <f>IF('[1]17.11.2025 IASI18 Mileage'!R269="","",'[1]17.11.2025 IASI18 Mileage'!R269)</f>
        <v/>
      </c>
      <c r="S269" s="201" t="str">
        <f>IF('[1]17.11.2025 IASI18 Mileage'!S269="","",'[1]17.11.2025 IASI18 Mileage'!S269)</f>
        <v/>
      </c>
      <c r="T269" s="201" t="str">
        <f>IF('[1]17.11.2025 IASI18 Mileage'!T269="","",'[1]17.11.2025 IASI18 Mileage'!T269)</f>
        <v/>
      </c>
      <c r="U269" s="201" t="str">
        <f>IF('[1]17.11.2025 IASI18 Mileage'!U269="","",'[1]17.11.2025 IASI18 Mileage'!U269)</f>
        <v/>
      </c>
      <c r="V269" s="201"/>
      <c r="W269" s="201"/>
      <c r="X269" s="201"/>
      <c r="Y269" s="201"/>
      <c r="Z269" s="201"/>
      <c r="AA269" s="201"/>
      <c r="AB269" s="201"/>
      <c r="AC269" s="201"/>
      <c r="AD269" s="201"/>
      <c r="AE269" s="201"/>
      <c r="AF269" s="201"/>
      <c r="AG269" s="201"/>
      <c r="AH269" s="201"/>
      <c r="AI269" s="201"/>
      <c r="AJ269" s="201"/>
      <c r="AK269" s="201"/>
      <c r="AL269" s="201"/>
      <c r="AM269" s="201"/>
      <c r="AN269" s="201"/>
      <c r="AO269" s="201"/>
      <c r="AP269" s="201"/>
      <c r="AQ269" s="201"/>
      <c r="AR269" s="201"/>
      <c r="AS269" s="201"/>
      <c r="AT269" s="201"/>
      <c r="AU269" s="201"/>
      <c r="AV269" s="201"/>
      <c r="AW269" s="201"/>
      <c r="AX269" s="201"/>
      <c r="AY269" s="201"/>
      <c r="AZ269" s="201"/>
      <c r="BA269" s="202"/>
      <c r="BB269" s="184"/>
      <c r="BD269" s="234"/>
      <c r="BE269" s="234"/>
      <c r="BF269" s="234"/>
      <c r="BG269" s="234"/>
      <c r="BH269" s="234"/>
      <c r="BI269" s="234"/>
      <c r="BJ269" s="234"/>
      <c r="BK269" s="234"/>
      <c r="BL269" s="234"/>
      <c r="BM269" s="234"/>
      <c r="DC269" s="184">
        <f t="shared" si="24"/>
        <v>0</v>
      </c>
      <c r="DD269" s="235" t="str">
        <f t="shared" si="25"/>
        <v/>
      </c>
      <c r="DE269" s="186">
        <f>IF(D269&gt; 0,(COUNTIFS(FRACAS!$B$5:$B$8972, D$4, FRACAS!$D$5:$D$8972, "&lt;="&amp;D269)), "" )</f>
        <v>0</v>
      </c>
      <c r="DF269" s="186">
        <f>IF(E269&gt; 0,(COUNTIFS(FRACAS!$B$5:$B$8972, E$4, FRACAS!$D$5:$D$8972, "&lt;="&amp;E269)), "" )</f>
        <v>0</v>
      </c>
      <c r="DG269" s="186">
        <f>IF(F269&gt; 0,(COUNTIFS(FRACAS!$B$5:$B$8972, F$4, FRACAS!$D$5:$D$8972, "&lt;="&amp;F269)), "" )</f>
        <v>0</v>
      </c>
      <c r="DH269" s="186">
        <f>IF(G269&gt; 0,(COUNTIFS(FRACAS!$B$5:$B$8972, G$4, FRACAS!$D$5:$D$8972, "&lt;="&amp;G269)), "" )</f>
        <v>0</v>
      </c>
      <c r="DI269" s="186">
        <f>IF(H269&gt; 0,(COUNTIFS(FRACAS!$B$5:$B$8972, H$4, FRACAS!$D$5:$D$8972, "&lt;="&amp;H269)), "" )</f>
        <v>0</v>
      </c>
      <c r="DJ269" s="186">
        <f>IF(I269&gt; 0,(COUNTIFS(FRACAS!$B$5:$B$8972, I$4, FRACAS!$D$5:$D$8972, "&lt;="&amp;I269)), "" )</f>
        <v>0</v>
      </c>
      <c r="DK269" s="186">
        <f>IF(J269&gt; 0,(COUNTIFS(FRACAS!$B$5:$B$8972, J$4, FRACAS!$D$5:$D$8972, "&lt;="&amp;J269)), "" )</f>
        <v>0</v>
      </c>
      <c r="DL269" s="186">
        <f>IF(K269&gt; 0,(COUNTIFS(FRACAS!$B$5:$B$8972, K$4, FRACAS!$D$5:$D$8972, "&lt;="&amp;K269)), "" )</f>
        <v>0</v>
      </c>
      <c r="DM269" s="186">
        <f>IF(L269&gt; 0,(COUNTIFS(FRACAS!$B$5:$B$8972, L$4, FRACAS!$D$5:$D$8972, "&lt;="&amp;L269)), "" )</f>
        <v>0</v>
      </c>
      <c r="DN269" s="186">
        <f>IF(M269&gt; 0,(COUNTIFS(FRACAS!$B$5:$B$8972, M$4, FRACAS!$D$5:$D$8972, "&lt;="&amp;M269)), "" )</f>
        <v>0</v>
      </c>
      <c r="DO269" s="186">
        <f>IF(N269&gt; 0,(COUNTIFS(FRACAS!$B$5:$B$8972, N$4, FRACAS!$D$5:$D$8972, "&lt;="&amp;N269)), "" )</f>
        <v>0</v>
      </c>
      <c r="DP269" s="186">
        <f>IF(O269&gt; 0,(COUNTIFS(FRACAS!$B$5:$B$8972, O$4, FRACAS!$D$5:$D$8972, "&lt;="&amp;O269)), "" )</f>
        <v>0</v>
      </c>
      <c r="DQ269" s="186">
        <f>IF(P269&gt; 0,(COUNTIFS(FRACAS!$B$5:$B$8972, P$4, FRACAS!$D$5:$D$8972, "&lt;="&amp;P269)), "" )</f>
        <v>0</v>
      </c>
      <c r="DR269" s="186">
        <f>IF(Q269&gt; 0,(COUNTIFS(FRACAS!$B$5:$B$8972, Q$4, FRACAS!$D$5:$D$8972, "&lt;="&amp;Q269)), "" )</f>
        <v>0</v>
      </c>
      <c r="DS269" s="186">
        <f>IF(R269&gt; 0,(COUNTIFS(FRACAS!$B$5:$B$8972, R$4, FRACAS!$D$5:$D$8972, "&lt;="&amp;R269)), "" )</f>
        <v>0</v>
      </c>
      <c r="DT269" s="186">
        <f>IF(S269&gt; 0,(COUNTIFS(FRACAS!$B$5:$B$8972, S$4, FRACAS!$D$5:$D$8972, "&lt;="&amp;S269)), "" )</f>
        <v>0</v>
      </c>
      <c r="DU269" s="186">
        <f>IF(T269&gt; 0,(COUNTIFS(FRACAS!$B$5:$B$8972, T$4, FRACAS!$D$5:$D$8972, "&lt;="&amp;T269)), "" )</f>
        <v>0</v>
      </c>
      <c r="DV269" s="186">
        <f>IF(U269&gt; 0,(COUNTIFS(FRACAS!$B$5:$B$8972, U$4, FRACAS!$D$5:$D$8972, "&lt;="&amp;U269)), "" )</f>
        <v>0</v>
      </c>
      <c r="DW269" s="186" t="str">
        <f>IF(V269&gt; 0,(COUNTIFS(FRACAS!$B$5:$B$8972, V$4, FRACAS!$D$5:$D$8972, "&lt;="&amp;V269)), "" )</f>
        <v/>
      </c>
      <c r="DX269" s="186" t="str">
        <f>IF(W269&gt; 0,(COUNTIFS(FRACAS!$B$5:$B$8972, W$4, FRACAS!$D$5:$D$8972, "&lt;="&amp;W269)), "" )</f>
        <v/>
      </c>
      <c r="DY269" s="186" t="str">
        <f>IF(X269&gt; 0,(COUNTIFS(FRACAS!$B$5:$B$8972, X$4, FRACAS!$D$5:$D$8972, "&lt;="&amp;X269)), "" )</f>
        <v/>
      </c>
      <c r="DZ269" s="186" t="str">
        <f>IF(Y269&gt; 0,(COUNTIFS(FRACAS!$B$5:$B$8972, Y$4, FRACAS!$D$5:$D$8972, "&lt;="&amp;Y269)), "" )</f>
        <v/>
      </c>
      <c r="EA269" s="186" t="str">
        <f>IF(Z269&gt; 0,(COUNTIFS(FRACAS!$B$5:$B$8972, Z$4, FRACAS!$D$5:$D$8972, "&lt;="&amp;Z269)), "" )</f>
        <v/>
      </c>
      <c r="EB269" s="186" t="str">
        <f>IF(AA269&gt; 0,(COUNTIFS(FRACAS!$B$5:$B$8972, AA$4, FRACAS!$D$5:$D$8972, "&lt;="&amp;AA269)), "" )</f>
        <v/>
      </c>
      <c r="EC269" s="186" t="str">
        <f>IF(AB269&gt; 0,(COUNTIFS(FRACAS!$B$5:$B$8972, AB$4, FRACAS!$D$5:$D$8972, "&lt;="&amp;AB269)), "" )</f>
        <v/>
      </c>
      <c r="ED269" s="186" t="str">
        <f>IF(AC269&gt; 0,(COUNTIFS(FRACAS!$B$5:$B$8972, AC$4, FRACAS!$D$5:$D$8972, "&lt;="&amp;AC269)), "" )</f>
        <v/>
      </c>
      <c r="EE269" s="186" t="str">
        <f>IF(AD269&gt; 0,(COUNTIFS(FRACAS!$B$5:$B$8972, AD$4, FRACAS!$D$5:$D$8972, "&lt;="&amp;AD269)), "" )</f>
        <v/>
      </c>
      <c r="EF269" s="186" t="str">
        <f>IF(AE269&gt; 0,(COUNTIFS(FRACAS!$B$5:$B$8972, AE$4, FRACAS!$D$5:$D$8972, "&lt;="&amp;AE269)), "" )</f>
        <v/>
      </c>
      <c r="EG269" s="186" t="str">
        <f>IF(AF269&gt; 0,(COUNTIFS(FRACAS!$B$5:$B$8972, AF$4, FRACAS!$D$5:$D$8972, "&lt;="&amp;AF269)), "" )</f>
        <v/>
      </c>
      <c r="EH269" s="186" t="str">
        <f>IF(AG269&gt; 0,(COUNTIFS(FRACAS!$B$5:$B$8972, AG$4, FRACAS!$D$5:$D$8972, "&lt;="&amp;AG269)), "" )</f>
        <v/>
      </c>
      <c r="EI269" s="186" t="str">
        <f>IF(AH269&gt; 0,(COUNTIFS(FRACAS!$B$5:$B$8972, AH$4, FRACAS!$D$5:$D$8972, "&lt;="&amp;AH269)), "" )</f>
        <v/>
      </c>
      <c r="EJ269" s="186" t="str">
        <f>IF(AI269&gt; 0,(COUNTIFS(FRACAS!$B$5:$B$8972, AI$4, FRACAS!$D$5:$D$8972, "&lt;="&amp;AI269)), "" )</f>
        <v/>
      </c>
      <c r="EK269" s="186" t="str">
        <f>IF(AJ269&gt; 0,(COUNTIFS(FRACAS!$B$5:$B$8972, AJ$4, FRACAS!$D$5:$D$8972, "&lt;="&amp;AJ269)), "" )</f>
        <v/>
      </c>
      <c r="EL269" s="186" t="str">
        <f>IF(AK269&gt; 0,(COUNTIFS(FRACAS!$B$5:$B$8972, AK$4, FRACAS!$D$5:$D$8972, "&lt;="&amp;AK269)), "" )</f>
        <v/>
      </c>
      <c r="EM269" s="186" t="str">
        <f>IF(AL269&gt; 0,(COUNTIFS(FRACAS!$B$5:$B$8972, AL$4, FRACAS!$D$5:$D$8972, "&lt;="&amp;AL269)), "" )</f>
        <v/>
      </c>
      <c r="EN269" s="186" t="str">
        <f>IF(AM269&gt; 0,(COUNTIFS(FRACAS!$B$5:$B$8972, AM$4, FRACAS!$D$5:$D$8972, "&lt;="&amp;AM269)), "" )</f>
        <v/>
      </c>
      <c r="EO269" s="186" t="str">
        <f>IF(AN269&gt; 0,(COUNTIFS(FRACAS!$B$5:$B$8972, AN$4, FRACAS!$D$5:$D$8972, "&lt;="&amp;AN269)), "" )</f>
        <v/>
      </c>
      <c r="EP269" s="186" t="str">
        <f>IF(AO269&gt; 0,(COUNTIFS(FRACAS!$B$5:$B$8972, AO$4, FRACAS!$D$5:$D$8972, "&lt;="&amp;AO269)), "" )</f>
        <v/>
      </c>
      <c r="EQ269" s="186" t="str">
        <f>IF(AP269&gt; 0,(COUNTIFS(FRACAS!$B$5:$B$8972, AP$4, FRACAS!$D$5:$D$8972, "&lt;="&amp;AP269)), "" )</f>
        <v/>
      </c>
      <c r="ER269" s="186" t="str">
        <f>IF(AQ269&gt; 0,(COUNTIFS(FRACAS!$B$5:$B$8972, AQ$4, FRACAS!$D$5:$D$8972, "&lt;="&amp;AQ269)), "" )</f>
        <v/>
      </c>
      <c r="ES269" s="246"/>
      <c r="ET269" s="194"/>
      <c r="EU269" s="194"/>
      <c r="EV269" s="194"/>
      <c r="EW269" s="194"/>
      <c r="EX269" s="194"/>
      <c r="EY269" s="194"/>
      <c r="EZ269" s="194"/>
      <c r="FA269" s="194"/>
      <c r="FB269" s="195"/>
      <c r="FE269" s="190"/>
      <c r="FF269" s="190"/>
      <c r="FG269" s="190"/>
      <c r="FH269" s="190"/>
      <c r="FI269" s="190"/>
      <c r="FJ269" s="190"/>
      <c r="FK269" s="190"/>
      <c r="FL269" s="190"/>
      <c r="FM269" s="190"/>
      <c r="FN269" s="190"/>
      <c r="JD269" s="238"/>
      <c r="JE269" s="238"/>
      <c r="JF269" s="238"/>
      <c r="JG269" s="238"/>
      <c r="JH269" s="238"/>
      <c r="JI269" s="238"/>
      <c r="JJ269" s="238"/>
      <c r="JK269" s="238"/>
      <c r="JL269" s="238"/>
      <c r="JM269" s="238"/>
      <c r="JN269" s="247"/>
      <c r="JO269" s="248"/>
      <c r="JP269" s="248"/>
      <c r="JQ269" s="248"/>
      <c r="JR269" s="248"/>
      <c r="JS269" s="248"/>
      <c r="JT269" s="248"/>
      <c r="JU269" s="248"/>
      <c r="JV269" s="248"/>
      <c r="JW269" s="248"/>
      <c r="JX269" s="248"/>
      <c r="JY269" s="248"/>
      <c r="JZ269" s="248"/>
      <c r="KA269" s="248"/>
      <c r="KB269" s="248"/>
      <c r="KC269" s="248"/>
      <c r="KD269" s="248"/>
      <c r="KE269" s="248"/>
      <c r="KF269" s="248"/>
      <c r="KG269" s="248"/>
      <c r="KH269" s="248"/>
      <c r="KI269" s="248"/>
      <c r="KJ269" s="248"/>
      <c r="KK269" s="248"/>
      <c r="KL269" s="248"/>
      <c r="KM269" s="248"/>
      <c r="KN269" s="248"/>
      <c r="KO269" s="248"/>
      <c r="KP269" s="248"/>
      <c r="KQ269" s="248"/>
      <c r="KR269" s="248"/>
      <c r="KS269" s="248"/>
      <c r="KT269" s="248"/>
      <c r="KU269" s="248"/>
      <c r="KV269" s="248"/>
      <c r="KW269" s="248"/>
      <c r="KX269" s="248"/>
      <c r="KY269" s="248"/>
      <c r="KZ269" s="248"/>
      <c r="LA269" s="248"/>
      <c r="LC269" s="235" t="str">
        <f t="shared" si="23"/>
        <v/>
      </c>
      <c r="LD269" s="240" t="str" cm="1">
        <f t="array" ref="LD269">IFERROR((((D269/FRACAS!$AY$1)*60
)-(SUMPRODUCT((FRACAS!$B$5:$B$8970=D$4)*(FRACAS!$D$5:$D$8970&lt;=D269)*(IFERROR(FRACAS!$AM$5:$AM$8970,0)))
))/((D269/FRACAS!$AY$1)*60),"")</f>
        <v/>
      </c>
      <c r="LE269" s="240" t="str" cm="1">
        <f t="array" ref="LE269">IFERROR((((E269/FRACAS!$AY$1)*60
)-(SUMPRODUCT((FRACAS!$B$5:$B$8970=E$4)*(FRACAS!$D$5:$D$8970&lt;=E269)*(IFERROR(FRACAS!$AM$5:$AM$8970,0)))
))/((E269/FRACAS!$AY$1)*60),"")</f>
        <v/>
      </c>
      <c r="LF269" s="240" t="str" cm="1">
        <f t="array" ref="LF269">IFERROR((((F269/FRACAS!$AY$1)*60
)-(SUMPRODUCT((FRACAS!$B$5:$B$8970=F$4)*(FRACAS!$D$5:$D$8970&lt;=F269)*(IFERROR(FRACAS!$AM$5:$AM$8970,0)))
))/((F269/FRACAS!$AY$1)*60),"")</f>
        <v/>
      </c>
      <c r="LG269" s="240" t="str" cm="1">
        <f t="array" ref="LG269">IFERROR((((G269/FRACAS!$AY$1)*60
)-(SUMPRODUCT((FRACAS!$B$5:$B$8970=G$4)*(FRACAS!$D$5:$D$8970&lt;=G269)*(IFERROR(FRACAS!$AM$5:$AM$8970,0)))
))/((G269/FRACAS!$AY$1)*60),"")</f>
        <v/>
      </c>
      <c r="LH269" s="240" t="str" cm="1">
        <f t="array" ref="LH269">IFERROR((((H269/FRACAS!$AY$1)*60
)-(SUMPRODUCT((FRACAS!$B$5:$B$8970=H$4)*(FRACAS!$D$5:$D$8970&lt;=H269)*(IFERROR(FRACAS!$AM$5:$AM$8970,0)))
))/((H269/FRACAS!$AY$1)*60),"")</f>
        <v/>
      </c>
      <c r="LI269" s="240" t="str" cm="1">
        <f t="array" ref="LI269">IFERROR((((I269/FRACAS!$AY$1)*60
)-(SUMPRODUCT((FRACAS!$B$5:$B$8970=I$4)*(FRACAS!$D$5:$D$8970&lt;=I269)*(IFERROR(FRACAS!$AM$5:$AM$8970,0)))
))/((I269/FRACAS!$AY$1)*60),"")</f>
        <v/>
      </c>
      <c r="LJ269" s="240" t="str" cm="1">
        <f t="array" ref="LJ269">IFERROR((((J269/FRACAS!$AY$1)*60
)-(SUMPRODUCT((FRACAS!$B$5:$B$8970=J$4)*(FRACAS!$D$5:$D$8970&lt;=J269)*(IFERROR(FRACAS!$AM$5:$AM$8970,0)))
))/((J269/FRACAS!$AY$1)*60),"")</f>
        <v/>
      </c>
      <c r="LK269" s="240" t="str" cm="1">
        <f t="array" ref="LK269">IFERROR((((K269/FRACAS!$AY$1)*60
)-(SUMPRODUCT((FRACAS!$B$5:$B$8970=K$4)*(FRACAS!$D$5:$D$8970&lt;=K269)*(IFERROR(FRACAS!$AM$5:$AM$8970,0)))
))/((K269/FRACAS!$AY$1)*60),"")</f>
        <v/>
      </c>
      <c r="LL269" s="240" t="str" cm="1">
        <f t="array" ref="LL269">IFERROR((((L269/FRACAS!$AY$1)*60
)-(SUMPRODUCT((FRACAS!$B$5:$B$8970=L$4)*(FRACAS!$D$5:$D$8970&lt;=L269)*(IFERROR(FRACAS!$AM$5:$AM$8970,0)))
))/((L269/FRACAS!$AY$1)*60),"")</f>
        <v/>
      </c>
      <c r="LM269" s="240" t="str" cm="1">
        <f t="array" ref="LM269">IFERROR((((M269/FRACAS!$AY$1)*60
)-(SUMPRODUCT((FRACAS!$B$5:$B$8970=M$4)*(FRACAS!$D$5:$D$8970&lt;=M269)*(IFERROR(FRACAS!$AM$5:$AM$8970,0)))
))/((M269/FRACAS!$AY$1)*60),"")</f>
        <v/>
      </c>
      <c r="LN269" s="240" t="str" cm="1">
        <f t="array" ref="LN269">IFERROR((((N269/FRACAS!$AY$1)*60
)-(SUMPRODUCT((FRACAS!$B$5:$B$8970=N$4)*(FRACAS!$D$5:$D$8970&lt;=N269)*(IFERROR(FRACAS!$AM$5:$AM$8970,0)))
))/((N269/FRACAS!$AY$1)*60),"")</f>
        <v/>
      </c>
      <c r="LO269" s="240" t="str" cm="1">
        <f t="array" ref="LO269">IFERROR((((O269/FRACAS!$AY$1)*60
)-(SUMPRODUCT((FRACAS!$B$5:$B$8970=O$4)*(FRACAS!$D$5:$D$8970&lt;=O269)*(IFERROR(FRACAS!$AM$5:$AM$8970,0)))
))/((O269/FRACAS!$AY$1)*60),"")</f>
        <v/>
      </c>
      <c r="LP269" s="240" t="str" cm="1">
        <f t="array" ref="LP269">IFERROR((((P269/FRACAS!$AY$1)*60
)-(SUMPRODUCT((FRACAS!$B$5:$B$8970=P$4)*(FRACAS!$D$5:$D$8970&lt;=P269)*(IFERROR(FRACAS!$AM$5:$AM$8970,0)))
))/((P269/FRACAS!$AY$1)*60),"")</f>
        <v/>
      </c>
      <c r="LQ269" s="240" t="str" cm="1">
        <f t="array" ref="LQ269">IFERROR((((Q269/FRACAS!$AY$1)*60
)-(SUMPRODUCT((FRACAS!$B$5:$B$8970=Q$4)*(FRACAS!$D$5:$D$8970&lt;=Q269)*(IFERROR(FRACAS!$AM$5:$AM$8970,0)))
))/((Q269/FRACAS!$AY$1)*60),"")</f>
        <v/>
      </c>
      <c r="LR269" s="240" t="str" cm="1">
        <f t="array" ref="LR269">IFERROR((((R269/FRACAS!$AY$1)*60
)-(SUMPRODUCT((FRACAS!$B$5:$B$8970=R$4)*(FRACAS!$D$5:$D$8970&lt;=R269)*(IFERROR(FRACAS!$AM$5:$AM$8970,0)))
))/((R269/FRACAS!$AY$1)*60),"")</f>
        <v/>
      </c>
      <c r="LS269" s="240" t="str" cm="1">
        <f t="array" ref="LS269">IFERROR((((S269/FRACAS!$AY$1)*60
)-(SUMPRODUCT((FRACAS!$B$5:$B$8970=S$4)*(FRACAS!$D$5:$D$8970&lt;=S269)*(IFERROR(FRACAS!$AM$5:$AM$8970,0)))
))/((S269/FRACAS!$AY$1)*60),"")</f>
        <v/>
      </c>
      <c r="LT269" s="240" t="str" cm="1">
        <f t="array" ref="LT269">IFERROR((((T269/FRACAS!$AY$1)*60
)-(SUMPRODUCT((FRACAS!$B$5:$B$8970=T$4)*(FRACAS!$D$5:$D$8970&lt;=T269)*(IFERROR(FRACAS!$AM$5:$AM$8970,0)))
))/((T269/FRACAS!$AY$1)*60),"")</f>
        <v/>
      </c>
      <c r="LU269" s="240" t="str" cm="1">
        <f t="array" ref="LU269">IFERROR((((U269/FRACAS!$AY$1)*60
)-(SUMPRODUCT((FRACAS!$B$5:$B$8970=U$4)*(FRACAS!$D$5:$D$8970&lt;=U269)*(IFERROR(FRACAS!$AM$5:$AM$8970,0)))
))/((U269/FRACAS!$AY$1)*60),"")</f>
        <v/>
      </c>
      <c r="LV269" s="240" t="str" cm="1">
        <f t="array" ref="LV269">IFERROR(
    (((V269/FRACAS!$AY$1)*60))
    /
    (((V269/FRACAS!$AY$1)*60) + SUMPRODUCT((FRACAS!$B$5:$B$8970=V$4)*(FRACAS!$D$5:$D$8970&lt;=V269)*(IFERROR(FRACAS!$AM$5:$AM$8970,0)))
    ),"")</f>
        <v/>
      </c>
      <c r="LW269" s="240" t="str" cm="1">
        <f t="array" ref="LW269">IFERROR(
    (((W269/FRACAS!$AY$1)*60))
    /
    (((W269/FRACAS!$AY$1)*60) + SUMPRODUCT((FRACAS!$B$5:$B$8970=W$4)*(FRACAS!$D$5:$D$8970&lt;=W269)*(IFERROR(FRACAS!$AM$5:$AM$8970,0)))
    ),"")</f>
        <v/>
      </c>
      <c r="LX269" s="240" t="str" cm="1">
        <f t="array" ref="LX269">IFERROR(
    (((X269/FRACAS!$AY$1)*60))
    /
    (((X269/FRACAS!$AY$1)*60) + SUMPRODUCT((FRACAS!$B$5:$B$8970=X$4)*(FRACAS!$D$5:$D$8970&lt;=X269)*(IFERROR(FRACAS!$AM$5:$AM$8970,0)))
    ),"")</f>
        <v/>
      </c>
      <c r="LY269" s="240" t="str" cm="1">
        <f t="array" ref="LY269">IFERROR(
    (((Y269/FRACAS!$AY$1)*60))
    /
    (((Y269/FRACAS!$AY$1)*60) + SUMPRODUCT((FRACAS!$B$5:$B$8970=Y$4)*(FRACAS!$D$5:$D$8970&lt;=Y269)*(IFERROR(FRACAS!$AM$5:$AM$8970,0)))
    ),"")</f>
        <v/>
      </c>
      <c r="LZ269" s="240" t="str" cm="1">
        <f t="array" ref="LZ269">IFERROR(
    (((Z269/FRACAS!$AY$1)*60))
    /
    (((Z269/FRACAS!$AY$1)*60) + SUMPRODUCT((FRACAS!$B$5:$B$8970=Z$4)*(FRACAS!$D$5:$D$8970&lt;=Z269)*(IFERROR(FRACAS!$AM$5:$AM$8970,0)))
    ),"")</f>
        <v/>
      </c>
      <c r="MA269" s="240" t="str" cm="1">
        <f t="array" ref="MA269">IFERROR(
    (((AA269/FRACAS!$AY$1)*60))
    /
    (((AA269/FRACAS!$AY$1)*60) + SUMPRODUCT((FRACAS!$B$5:$B$8970=AA$4)*(FRACAS!$D$5:$D$8970&lt;=AA269)*(IFERROR(FRACAS!$AM$5:$AM$8970,0)))
    ),"")</f>
        <v/>
      </c>
      <c r="MB269" s="240" t="str" cm="1">
        <f t="array" ref="MB269">IFERROR(
    (((AB269/FRACAS!$AY$1)*60))
    /
    (((AB269/FRACAS!$AY$1)*60) + SUMPRODUCT((FRACAS!$B$5:$B$8970=AB$4)*(FRACAS!$D$5:$D$8970&lt;=AB269)*(IFERROR(FRACAS!$AM$5:$AM$8970,0)))
    ),"")</f>
        <v/>
      </c>
      <c r="MC269" s="240" t="str" cm="1">
        <f t="array" ref="MC269">IFERROR(
    (((AC269/FRACAS!$AY$1)*60))
    /
    (((AC269/FRACAS!$AY$1)*60) + SUMPRODUCT((FRACAS!$B$5:$B$8970=AC$4)*(FRACAS!$D$5:$D$8970&lt;=AC269)*(IFERROR(FRACAS!$AM$5:$AM$8970,0)))
    ),"")</f>
        <v/>
      </c>
      <c r="MD269" s="240" t="str" cm="1">
        <f t="array" ref="MD269">IFERROR(
    (((AD269/FRACAS!$AY$1)*60))
    /
    (((AD269/FRACAS!$AY$1)*60) + SUMPRODUCT((FRACAS!$B$5:$B$8970=AD$4)*(FRACAS!$D$5:$D$8970&lt;=AD269)*(IFERROR(FRACAS!$AM$5:$AM$8970,0)))
    ),"")</f>
        <v/>
      </c>
      <c r="ME269" s="240" t="str" cm="1">
        <f t="array" ref="ME269">IFERROR(
    (((AE269/FRACAS!$AY$1)*60))
    /
    (((AE269/FRACAS!$AY$1)*60) + SUMPRODUCT((FRACAS!$B$5:$B$8970=AE$4)*(FRACAS!$D$5:$D$8970&lt;=AE269)*(IFERROR(FRACAS!$AM$5:$AM$8970,0)))
    ),"")</f>
        <v/>
      </c>
      <c r="MF269" s="240" t="str" cm="1">
        <f t="array" ref="MF269">IFERROR(
    (((AF269/FRACAS!$AY$1)*60))
    /
    (((AF269/FRACAS!$AY$1)*60) + SUMPRODUCT((FRACAS!$B$5:$B$8970=AF$4)*(FRACAS!$D$5:$D$8970&lt;=AF269)*(IFERROR(FRACAS!$AM$5:$AM$8970,0)))
    ),"")</f>
        <v/>
      </c>
      <c r="MG269" s="240" t="str" cm="1">
        <f t="array" ref="MG269">IFERROR(
    (((AG269/FRACAS!$AY$1)*60))
    /
    (((AG269/FRACAS!$AY$1)*60) + SUMPRODUCT((FRACAS!$B$5:$B$8970=AG$4)*(FRACAS!$D$5:$D$8970&lt;=AG269)*(IFERROR(FRACAS!$AM$5:$AM$8970,0)))
    ),"")</f>
        <v/>
      </c>
      <c r="MH269" s="240" t="str" cm="1">
        <f t="array" ref="MH269">IFERROR(
    (((AH269/FRACAS!$AY$1)*60))
    /
    (((AH269/FRACAS!$AY$1)*60) + SUMPRODUCT((FRACAS!$B$5:$B$8970=AH$4)*(FRACAS!$D$5:$D$8970&lt;=AH269)*(IFERROR(FRACAS!$AM$5:$AM$8970,0)))
    ),"")</f>
        <v/>
      </c>
      <c r="MI269" s="240" t="str" cm="1">
        <f t="array" ref="MI269">IFERROR(
    (((AI269/FRACAS!$AY$1)*60))
    /
    (((AI269/FRACAS!$AY$1)*60) + SUMPRODUCT((FRACAS!$B$5:$B$8970=AI$4)*(FRACAS!$D$5:$D$8970&lt;=AI269)*(IFERROR(FRACAS!$AM$5:$AM$8970,0)))
    ),"")</f>
        <v/>
      </c>
      <c r="MJ269" s="240" t="str" cm="1">
        <f t="array" ref="MJ269">IFERROR(
    (((AJ269/FRACAS!$AY$1)*60))
    /
    (((AJ269/FRACAS!$AY$1)*60) + SUMPRODUCT((FRACAS!$B$5:$B$8970=AJ$4)*(FRACAS!$D$5:$D$8970&lt;=AJ269)*(IFERROR(FRACAS!$AM$5:$AM$8970,0)))
    ),"")</f>
        <v/>
      </c>
      <c r="MK269" s="240" t="str" cm="1">
        <f t="array" ref="MK269">IFERROR(
    (((AK269/FRACAS!$AY$1)*60))
    /
    (((AK269/FRACAS!$AY$1)*60) + SUMPRODUCT((FRACAS!$B$5:$B$8970=AK$4)*(FRACAS!$D$5:$D$8970&lt;=AK269)*(IFERROR(FRACAS!$AM$5:$AM$8970,0)))
    ),"")</f>
        <v/>
      </c>
      <c r="ML269" s="240" t="str" cm="1">
        <f t="array" ref="ML269">IFERROR(
    (((AL269/FRACAS!$AY$1)*60))
    /
    (((AL269/FRACAS!$AY$1)*60) + SUMPRODUCT((FRACAS!$B$5:$B$8970=AL$4)*(FRACAS!$D$5:$D$8970&lt;=AL269)*(IFERROR(FRACAS!$AM$5:$AM$8970,0)))
    ),"")</f>
        <v/>
      </c>
      <c r="MM269" s="240" t="str" cm="1">
        <f t="array" ref="MM269">IFERROR(
    (((AM269/FRACAS!$AY$1)*60))
    /
    (((AM269/FRACAS!$AY$1)*60) + SUMPRODUCT((FRACAS!$B$5:$B$8970=AM$4)*(FRACAS!$D$5:$D$8970&lt;=AM269)*(IFERROR(FRACAS!$AM$5:$AM$8970,0)))
    ),"")</f>
        <v/>
      </c>
      <c r="MN269" s="240" t="str" cm="1">
        <f t="array" ref="MN269">IFERROR(
    (((AN269/FRACAS!$AY$1)*60))
    /
    (((AN269/FRACAS!$AY$1)*60) + SUMPRODUCT((FRACAS!$B$5:$B$8970=AN$4)*(FRACAS!$D$5:$D$8970&lt;=AN269)*(IFERROR(FRACAS!$AM$5:$AM$8970,0)))
    ),"")</f>
        <v/>
      </c>
      <c r="MO269" s="240" t="str" cm="1">
        <f t="array" ref="MO269">IFERROR(
    (((AO269/FRACAS!$AY$1)*60))
    /
    (((AO269/FRACAS!$AY$1)*60) + SUMPRODUCT((FRACAS!$B$5:$B$8970=AO$4)*(FRACAS!$D$5:$D$8970&lt;=AO269)*(IFERROR(FRACAS!$AM$5:$AM$8970,0)))
    ),"")</f>
        <v/>
      </c>
      <c r="MP269" s="240" t="str" cm="1">
        <f t="array" ref="MP269">IFERROR(
    (((AP269/FRACAS!$AY$1)*60))
    /
    (((AP269/FRACAS!$AY$1)*60) + SUMPRODUCT((FRACAS!$B$5:$B$8970=AP$4)*(FRACAS!$D$5:$D$8970&lt;=AP269)*(IFERROR(FRACAS!$AM$5:$AM$8970,0)))
    ),"")</f>
        <v/>
      </c>
      <c r="MQ269" s="240" t="str" cm="1">
        <f t="array" ref="MQ269">IFERROR(
    (((AQ269/FRACAS!$AY$1)*60))
    /
    (((AQ269/FRACAS!$AY$1)*60) + SUMPRODUCT((FRACAS!$B$5:$B$8970=AQ$4)*(FRACAS!$D$5:$D$8970&lt;=AQ269)*(IFERROR(FRACAS!$AM$5:$AM$8970,0)))
    ),"")</f>
        <v/>
      </c>
      <c r="MR269" s="194"/>
      <c r="MS269" s="194"/>
      <c r="MT269" s="194"/>
      <c r="MU269" s="194"/>
      <c r="MV269" s="194"/>
      <c r="MW269" s="194"/>
      <c r="MX269" s="194"/>
      <c r="MY269" s="194"/>
      <c r="MZ269" s="194"/>
      <c r="NA269" s="195"/>
      <c r="ND269" s="241">
        <f t="shared" si="26"/>
        <v>0</v>
      </c>
      <c r="NE269" s="242" t="str">
        <f t="shared" si="27"/>
        <v/>
      </c>
      <c r="NF269" s="193" t="str" cm="1">
        <f t="array" ref="NF269">IF($ND269=0,"",(IFERROR( (IFERROR($ND269/FRACAS!$AY$1*60,0) - SUMPRODUCT( (FRACAS!$K$5:$K$8972=NF$2) * IFERROR(FRACAS!$AN$5:$AN$8972,0) ) ) / IFERROR($ND269/FRACAS!$AY$1*60,0), 1 )))</f>
        <v/>
      </c>
      <c r="NG269" s="193" t="str" cm="1">
        <f t="array" ref="NG269">IF($ND269=0,"",(IFERROR( (IFERROR($ND269/FRACAS!$AY$1*60,0) - SUMPRODUCT( (FRACAS!$K$5:$K$8972=NG$2) * IFERROR(FRACAS!$AN$5:$AN$8972,0) ) ) / IFERROR($ND269/FRACAS!$AY$1*60,0), 1 )))</f>
        <v/>
      </c>
      <c r="NH269" s="193" t="str" cm="1">
        <f t="array" ref="NH269">IF($ND269=0,"",(IFERROR( (IFERROR($ND269/FRACAS!$AY$1*60,0) - SUMPRODUCT( (FRACAS!$K$5:$K$8972=NH$2) * IFERROR(FRACAS!$AN$5:$AN$8972,0) ) ) / IFERROR($ND269/FRACAS!$AY$1*60,0), 1 )))</f>
        <v/>
      </c>
      <c r="NI269" s="193" t="str" cm="1">
        <f t="array" ref="NI269">IF($ND269=0,"",(IFERROR( (IFERROR($ND269/FRACAS!$AY$1*60,0) - SUMPRODUCT( (FRACAS!$K$5:$K$8972=NI$2) * IFERROR(FRACAS!$AN$5:$AN$8972,0) ) ) / IFERROR($ND269/FRACAS!$AY$1*60,0), 1 )))</f>
        <v/>
      </c>
      <c r="NJ269" s="193" t="str" cm="1">
        <f t="array" ref="NJ269">IF($ND269=0,"",(IFERROR( (IFERROR($ND269/FRACAS!$AY$1*60,0) - SUMPRODUCT( (FRACAS!$K$5:$K$8972=NJ$2) * IFERROR(FRACAS!$AN$5:$AN$8972,0) ) ) / IFERROR($ND269/FRACAS!$AY$1*60,0), 1 )))</f>
        <v/>
      </c>
      <c r="NK269" s="193" t="str" cm="1">
        <f t="array" ref="NK269">IF($ND269=0,"",(IFERROR( (IFERROR($ND269/FRACAS!$AY$1*60,0) - SUMPRODUCT( (FRACAS!$K$5:$K$8972=NK$2) * IFERROR(FRACAS!$AN$5:$AN$8972,0) ) ) / IFERROR($ND269/FRACAS!$AY$1*60,0), 1 )))</f>
        <v/>
      </c>
      <c r="NL269" s="193" t="str" cm="1">
        <f t="array" ref="NL269">IF($ND269=0,"",(IFERROR( (IFERROR($ND269/FRACAS!$AY$1*60,0) - SUMPRODUCT( (FRACAS!$K$5:$K$8972=NL$2) * IFERROR(FRACAS!$AN$5:$AN$8972,0) ) ) / IFERROR($ND269/FRACAS!$AY$1*60,0), 1 )))</f>
        <v/>
      </c>
      <c r="NM269" s="193" t="str" cm="1">
        <f t="array" ref="NM269">IF($ND269=0,"",(IFERROR( (IFERROR($ND269/FRACAS!$AY$1*60,0) - SUMPRODUCT( (FRACAS!$K$5:$K$8972=NM$2) * IFERROR(FRACAS!$AN$5:$AN$8972,0) ) ) / IFERROR($ND269/FRACAS!$AY$1*60,0), 1 )))</f>
        <v/>
      </c>
      <c r="NN269" s="193" t="str" cm="1">
        <f t="array" ref="NN269">IF($ND269=0,"",(IFERROR( (IFERROR($ND269/FRACAS!$AY$1*60,0) - SUMPRODUCT( (FRACAS!$K$5:$K$8972=NN$2) * IFERROR(FRACAS!$AN$5:$AN$8972,0) ) ) / IFERROR($ND269/FRACAS!$AY$1*60,0), 1 )))</f>
        <v/>
      </c>
      <c r="NO269" s="193" t="str" cm="1">
        <f t="array" ref="NO269">IF($ND269=0,"",(IFERROR( (IFERROR($ND269/FRACAS!$AY$1*60,0) - SUMPRODUCT( (FRACAS!$K$5:$K$8972=NO$2) * IFERROR(FRACAS!$AN$5:$AN$8972,0) ) ) / IFERROR($ND269/FRACAS!$AY$1*60,0), 1 )))</f>
        <v/>
      </c>
      <c r="NP269" s="193" t="str" cm="1">
        <f t="array" ref="NP269">IF($ND269=0,"",(IFERROR( (IFERROR($ND269/FRACAS!$AY$1*60,0) - SUMPRODUCT( (FRACAS!$K$5:$K$8972=NP$2) * IFERROR(FRACAS!$AN$5:$AN$8972,0) ) ) / IFERROR($ND269/FRACAS!$AY$1*60,0), 1 )))</f>
        <v/>
      </c>
      <c r="NQ269" s="193" t="str" cm="1">
        <f t="array" ref="NQ269">IF($ND269=0,"",(IFERROR( (IFERROR($ND269/FRACAS!$AY$1*60,0) - SUMPRODUCT( (FRACAS!$K$5:$K$8972=NQ$2) * IFERROR(FRACAS!$AN$5:$AN$8972,0) ) ) / IFERROR($ND269/FRACAS!$AY$1*60,0), 1 )))</f>
        <v/>
      </c>
      <c r="NR269" s="193" t="str" cm="1">
        <f t="array" ref="NR269">IF($ND269=0,"",(IFERROR( (IFERROR($ND269/FRACAS!$AY$1*60,0) - SUMPRODUCT( (FRACAS!$K$5:$K$8972=NR$2) * IFERROR(FRACAS!$AN$5:$AN$8972,0) ) ) / IFERROR($ND269/FRACAS!$AY$1*60,0), 1 )))</f>
        <v/>
      </c>
      <c r="NS269" s="193" t="str" cm="1">
        <f t="array" ref="NS269">IF($ND269=0,"",(IFERROR( (IFERROR($ND269/FRACAS!$AY$1*60,0) - SUMPRODUCT( (FRACAS!$K$5:$K$8972=NS$2) * IFERROR(FRACAS!$AN$5:$AN$8972,0) ) ) / IFERROR($ND269/FRACAS!$AY$1*60,0), 1 )))</f>
        <v/>
      </c>
      <c r="NT269" s="193" t="str" cm="1">
        <f t="array" ref="NT269">IF($ND269=0,"",(IFERROR( (IFERROR($ND269/FRACAS!$AY$1*60,0) - SUMPRODUCT( (FRACAS!$K$5:$K$8972=NT$2) * IFERROR(FRACAS!$AN$5:$AN$8972,0) ) ) / IFERROR($ND269/FRACAS!$AY$1*60,0), 1 )))</f>
        <v/>
      </c>
      <c r="NU269" s="193" t="str" cm="1">
        <f t="array" ref="NU269">IF($ND269=0,"",(IFERROR( (IFERROR($ND269/FRACAS!$AY$1*60,0) - SUMPRODUCT( (FRACAS!$K$5:$K$8972=NU$2) * IFERROR(FRACAS!$AN$5:$AN$8972,0) ) ) / IFERROR($ND269/FRACAS!$AY$1*60,0), 1 )))</f>
        <v/>
      </c>
      <c r="NV269" s="193" t="str" cm="1">
        <f t="array" ref="NV269">IF($ND269=0,"",(IFERROR( (IFERROR($ND269/FRACAS!$AY$1*60,0) - SUMPRODUCT( (FRACAS!$K$5:$K$8972=NV$2) * IFERROR(FRACAS!$AN$5:$AN$8972,0) ) ) / IFERROR($ND269/FRACAS!$AY$1*60,0), 1 )))</f>
        <v/>
      </c>
      <c r="NW269" s="193" t="str" cm="1">
        <f t="array" ref="NW269">IF($ND269=0,"",(IFERROR( (IFERROR($ND269/FRACAS!$AY$1*60,0) - SUMPRODUCT( (FRACAS!$K$5:$K$8972=NW$2) * IFERROR(FRACAS!$AN$5:$AN$8972,0) ) ) / IFERROR($ND269/FRACAS!$AY$1*60,0), 1 )))</f>
        <v/>
      </c>
      <c r="NX269" s="193" t="str" cm="1">
        <f t="array" ref="NX269">IF($ND269=0,"",(IFERROR( (IFERROR($ND269/FRACAS!$AY$1*60,0) - SUMPRODUCT( (FRACAS!$K$5:$K$8972=NX$2) * IFERROR(FRACAS!$AN$5:$AN$8972,0) ) ) / IFERROR($ND269/FRACAS!$AY$1*60,0), 1 )))</f>
        <v/>
      </c>
      <c r="NY269" s="193" t="str" cm="1">
        <f t="array" ref="NY269">IF($ND269=0,"",(IFERROR( (IFERROR($ND269/FRACAS!$AY$1*60,0) - SUMPRODUCT( (FRACAS!$K$5:$K$8972=NY$2) * IFERROR(FRACAS!$AN$5:$AN$8972,0) ) ) / IFERROR($ND269/FRACAS!$AY$1*60,0), 1 )))</f>
        <v/>
      </c>
      <c r="NZ269" s="193" t="str" cm="1">
        <f t="array" ref="NZ269">IF($ND269=0,"",(IFERROR( (IFERROR($ND269/FRACAS!$AY$1*60,0) - SUMPRODUCT( (FRACAS!$K$5:$K$8972=NZ$2) * IFERROR(FRACAS!$AN$5:$AN$8972,0) ) ) / IFERROR($ND269/FRACAS!$AY$1*60,0), 1 )))</f>
        <v/>
      </c>
      <c r="OA269" s="193" t="str" cm="1">
        <f t="array" ref="OA269">IF($ND269=0,"",(IFERROR( (IFERROR($ND269/FRACAS!$AY$1*60,0) - SUMPRODUCT( (FRACAS!$K$5:$K$8972=OA$2) * IFERROR(FRACAS!$AN$5:$AN$8972,0) ) ) / IFERROR($ND269/FRACAS!$AY$1*60,0), 1 )))</f>
        <v/>
      </c>
      <c r="OB269" s="193" t="str" cm="1">
        <f t="array" ref="OB269">IF($ND269=0,"",(IFERROR( (IFERROR($ND269/FRACAS!$AY$1*60,0) - SUMPRODUCT( (FRACAS!$K$5:$K$8972=OB$2) * IFERROR(FRACAS!$AN$5:$AN$8972,0) ) ) / IFERROR($ND269/FRACAS!$AY$1*60,0), 1 )))</f>
        <v/>
      </c>
      <c r="OC269" s="193" t="str" cm="1">
        <f t="array" ref="OC269">IF($ND269=0,"",(IFERROR( (IFERROR($ND269/FRACAS!$AY$1*60,0) - SUMPRODUCT( (FRACAS!$K$5:$K$8972=OC$2) * IFERROR(FRACAS!$AN$5:$AN$8972,0) ) ) / IFERROR($ND269/FRACAS!$AY$1*60,0), 1 )))</f>
        <v/>
      </c>
      <c r="OD269" s="193" t="str" cm="1">
        <f t="array" ref="OD269">IF($ND269=0,"",(IFERROR( (IFERROR($ND269/FRACAS!$AY$1*60,0) - SUMPRODUCT( (FRACAS!$K$5:$K$8972=OD$2) * IFERROR(FRACAS!$AN$5:$AN$8972,0) ) ) / IFERROR($ND269/FRACAS!$AY$1*60,0), 1 )))</f>
        <v/>
      </c>
      <c r="OE269" s="193" t="str" cm="1">
        <f t="array" ref="OE269">IF($ND269=0,"",(IFERROR( (IFERROR($ND269/FRACAS!$AY$1*60,0) - SUMPRODUCT( (FRACAS!$K$5:$K$8972=OE$2) * IFERROR(FRACAS!$AN$5:$AN$8972,0) ) ) / IFERROR($ND269/FRACAS!$AY$1*60,0), 1 )))</f>
        <v/>
      </c>
      <c r="OF269" s="193" t="str" cm="1">
        <f t="array" ref="OF269">IF($ND269=0,"",(IFERROR( (IFERROR($ND269/FRACAS!$AY$1*60,0) - SUMPRODUCT( (FRACAS!$K$5:$K$8972=OF$2) * IFERROR(FRACAS!$AN$5:$AN$8972,0) ) ) / IFERROR($ND269/FRACAS!$AY$1*60,0), 1 )))</f>
        <v/>
      </c>
      <c r="OG269" s="193" t="str" cm="1">
        <f t="array" ref="OG269">IF($ND269=0,"",(IFERROR( (IFERROR($ND269/FRACAS!$AY$1*60,0) - SUMPRODUCT( (FRACAS!$K$5:$K$8972=OG$2) * IFERROR(FRACAS!$AN$5:$AN$8972,0) ) ) / IFERROR($ND269/FRACAS!$AY$1*60,0), 1 )))</f>
        <v/>
      </c>
      <c r="OH269" s="193" t="str" cm="1">
        <f t="array" ref="OH269">IF($ND269=0,"",(IFERROR( (IFERROR($ND269/FRACAS!$AY$1*60,0) - SUMPRODUCT( (FRACAS!$K$5:$K$8972=OH$2) * IFERROR(FRACAS!$AN$5:$AN$8972,0) ) ) / IFERROR($ND269/FRACAS!$AY$1*60,0), 1 )))</f>
        <v/>
      </c>
      <c r="OI269" s="193" t="str" cm="1">
        <f t="array" ref="OI269">IF($ND269=0,"",(IFERROR( (IFERROR($ND269/FRACAS!$AY$1*60,0) - SUMPRODUCT( (FRACAS!$K$5:$K$8972=OI$2) * IFERROR(FRACAS!$AN$5:$AN$8972,0) ) ) / IFERROR($ND269/FRACAS!$AY$1*60,0), 1 )))</f>
        <v/>
      </c>
      <c r="OJ269" s="193" t="str" cm="1">
        <f t="array" ref="OJ269">IF($ND269=0,"",(IFERROR( (IFERROR($ND269/FRACAS!$AY$1*60,0) - SUMPRODUCT( (FRACAS!$K$5:$K$8972=OJ$2) * IFERROR(FRACAS!$AN$5:$AN$8972,0) ) ) / IFERROR($ND269/FRACAS!$AY$1*60,0), 1 )))</f>
        <v/>
      </c>
      <c r="OK269" s="193" t="str" cm="1">
        <f t="array" ref="OK269">IF($ND269=0,"",(IFERROR( (IFERROR($ND269/FRACAS!$AY$1*60,0) - SUMPRODUCT( (FRACAS!$K$5:$K$8972=OK$2) * IFERROR(FRACAS!$AN$5:$AN$8972,0) ) ) / IFERROR($ND269/FRACAS!$AY$1*60,0), 1 )))</f>
        <v/>
      </c>
      <c r="OL269" s="193" t="str" cm="1">
        <f t="array" ref="OL269">IF($ND269=0,"",(IFERROR( (IFERROR($ND269/FRACAS!$AY$1*60,0) - SUMPRODUCT( (FRACAS!$K$5:$K$8972=OL$2) * IFERROR(FRACAS!$AN$5:$AN$8972,0) ) ) / IFERROR($ND269/FRACAS!$AY$1*60,0), 1 )))</f>
        <v/>
      </c>
      <c r="OM269" s="193" t="str" cm="1">
        <f t="array" ref="OM269">IF($ND269=0,"",(IFERROR( (IFERROR($ND269/FRACAS!$AY$1*60,0) - SUMPRODUCT( (FRACAS!$K$5:$K$8972=OM$2) * IFERROR(FRACAS!$AN$5:$AN$8972,0) ) ) / IFERROR($ND269/FRACAS!$AY$1*60,0), 1 )))</f>
        <v/>
      </c>
      <c r="ON269" s="193" t="str" cm="1">
        <f t="array" ref="ON269">IF($ND269=0,"",(IFERROR( (IFERROR($ND269/FRACAS!$AY$1*60,0) - SUMPRODUCT( (FRACAS!$K$5:$K$8972=ON$2) * IFERROR(FRACAS!$AN$5:$AN$8972,0) ) ) / IFERROR($ND269/FRACAS!$AY$1*60,0), 1 )))</f>
        <v/>
      </c>
      <c r="OO269" s="193" t="str" cm="1">
        <f t="array" ref="OO269">IF($ND269=0,"",(IFERROR( (IFERROR($ND269/FRACAS!$AY$1*60,0) - SUMPRODUCT( (FRACAS!$K$5:$K$8972=OO$2) * IFERROR(FRACAS!$AN$5:$AN$8972,0) ) ) / IFERROR($ND269/FRACAS!$AY$1*60,0), 1 )))</f>
        <v/>
      </c>
      <c r="OP269" s="193" t="str" cm="1">
        <f t="array" ref="OP269">IF($ND269=0,"",(IFERROR( (IFERROR($ND269/FRACAS!$AY$1*60,0) - SUMPRODUCT( (FRACAS!$K$5:$K$8972=OP$2) * IFERROR(FRACAS!$AN$5:$AN$8972,0) ) ) / IFERROR($ND269/FRACAS!$AY$1*60,0), 1 )))</f>
        <v/>
      </c>
      <c r="OQ269" s="193" t="str" cm="1">
        <f t="array" ref="OQ269">IF($ND269=0,"",(IFERROR( (IFERROR($ND269/FRACAS!$AY$1*60,0) - SUMPRODUCT( (FRACAS!$K$5:$K$8972=OQ$2) * IFERROR(FRACAS!$AN$5:$AN$8972,0) ) ) / IFERROR($ND269/FRACAS!$AY$1*60,0), 1 )))</f>
        <v/>
      </c>
      <c r="OR269" s="193" t="str" cm="1">
        <f t="array" ref="OR269">IF($ND269=0,"",(IFERROR( (IFERROR($ND269/FRACAS!$AY$1*60,0) - SUMPRODUCT( (FRACAS!$K$5:$K$8972=OR$2) * IFERROR(FRACAS!$AN$5:$AN$8972,0) ) ) / IFERROR($ND269/FRACAS!$AY$1*60,0), 1 )))</f>
        <v/>
      </c>
      <c r="OS269" s="193" t="str" cm="1">
        <f t="array" ref="OS269">IF($ND269=0,"",(IFERROR( (IFERROR($ND269/FRACAS!$AY$1*60,0) - SUMPRODUCT( (FRACAS!$K$5:$K$8972=OS$2) * IFERROR(FRACAS!$AN$5:$AN$8972,0) ) ) / IFERROR($ND269/FRACAS!$AY$1*60,0), 1 )))</f>
        <v/>
      </c>
      <c r="OT269" s="243" t="str" cm="1">
        <f t="array" ref="OT269">IF($ND269=0,"",(IFERROR( (IFERROR($ND269/FRACAS!$AY$1*60,0) - SUMPRODUCT( (FRACAS!$K$5:$K$8972=OT$2) * IFERROR(FRACAS!$AN$5:$AN$8972,0) ) ) / IFERROR($ND269/FRACAS!$AY$1*60,0), 1 )))</f>
        <v/>
      </c>
    </row>
    <row r="270" spans="2:410" x14ac:dyDescent="0.2">
      <c r="B270" s="233"/>
      <c r="C270" s="259">
        <f>IF('[1]17.11.2025 IASI18 Mileage'!C270="","",'[1]17.11.2025 IASI18 Mileage'!C270)</f>
        <v>47826</v>
      </c>
      <c r="D270" s="201" t="str">
        <f>IF('[1]17.11.2025 IASI18 Mileage'!D270="","",'[1]17.11.2025 IASI18 Mileage'!D270)</f>
        <v/>
      </c>
      <c r="E270" s="201" t="str">
        <f>IF('[1]17.11.2025 IASI18 Mileage'!E270="","",'[1]17.11.2025 IASI18 Mileage'!E270)</f>
        <v/>
      </c>
      <c r="F270" s="201" t="str">
        <f>IF('[1]17.11.2025 IASI18 Mileage'!F270="","",'[1]17.11.2025 IASI18 Mileage'!F270)</f>
        <v/>
      </c>
      <c r="G270" s="201" t="str">
        <f>IF('[1]17.11.2025 IASI18 Mileage'!G270="","",'[1]17.11.2025 IASI18 Mileage'!G270)</f>
        <v/>
      </c>
      <c r="H270" s="201" t="str">
        <f>IF('[1]17.11.2025 IASI18 Mileage'!H270="","",'[1]17.11.2025 IASI18 Mileage'!H270)</f>
        <v/>
      </c>
      <c r="I270" s="201" t="str">
        <f>IF('[1]17.11.2025 IASI18 Mileage'!I270="","",'[1]17.11.2025 IASI18 Mileage'!I270)</f>
        <v/>
      </c>
      <c r="J270" s="201" t="str">
        <f>IF('[1]17.11.2025 IASI18 Mileage'!J270="","",'[1]17.11.2025 IASI18 Mileage'!J270)</f>
        <v/>
      </c>
      <c r="K270" s="201" t="str">
        <f>IF('[1]17.11.2025 IASI18 Mileage'!K270="","",'[1]17.11.2025 IASI18 Mileage'!K270)</f>
        <v/>
      </c>
      <c r="L270" s="201" t="str">
        <f>IF('[1]17.11.2025 IASI18 Mileage'!L270="","",'[1]17.11.2025 IASI18 Mileage'!L270)</f>
        <v/>
      </c>
      <c r="M270" s="201" t="str">
        <f>IF('[1]17.11.2025 IASI18 Mileage'!M270="","",'[1]17.11.2025 IASI18 Mileage'!M270)</f>
        <v/>
      </c>
      <c r="N270" s="201" t="str">
        <f>IF('[1]17.11.2025 IASI18 Mileage'!N270="","",'[1]17.11.2025 IASI18 Mileage'!N270)</f>
        <v/>
      </c>
      <c r="O270" s="201" t="str">
        <f>IF('[1]17.11.2025 IASI18 Mileage'!O270="","",'[1]17.11.2025 IASI18 Mileage'!O270)</f>
        <v/>
      </c>
      <c r="P270" s="201" t="str">
        <f>IF('[1]17.11.2025 IASI18 Mileage'!P270="","",'[1]17.11.2025 IASI18 Mileage'!P270)</f>
        <v/>
      </c>
      <c r="Q270" s="201" t="str">
        <f>IF('[1]17.11.2025 IASI18 Mileage'!Q270="","",'[1]17.11.2025 IASI18 Mileage'!Q270)</f>
        <v/>
      </c>
      <c r="R270" s="201" t="str">
        <f>IF('[1]17.11.2025 IASI18 Mileage'!R270="","",'[1]17.11.2025 IASI18 Mileage'!R270)</f>
        <v/>
      </c>
      <c r="S270" s="201" t="str">
        <f>IF('[1]17.11.2025 IASI18 Mileage'!S270="","",'[1]17.11.2025 IASI18 Mileage'!S270)</f>
        <v/>
      </c>
      <c r="T270" s="201" t="str">
        <f>IF('[1]17.11.2025 IASI18 Mileage'!T270="","",'[1]17.11.2025 IASI18 Mileage'!T270)</f>
        <v/>
      </c>
      <c r="U270" s="201" t="str">
        <f>IF('[1]17.11.2025 IASI18 Mileage'!U270="","",'[1]17.11.2025 IASI18 Mileage'!U270)</f>
        <v/>
      </c>
      <c r="V270" s="201"/>
      <c r="W270" s="201"/>
      <c r="X270" s="201"/>
      <c r="Y270" s="201"/>
      <c r="Z270" s="201"/>
      <c r="AA270" s="201"/>
      <c r="AB270" s="201"/>
      <c r="AC270" s="201"/>
      <c r="AD270" s="201"/>
      <c r="AE270" s="201"/>
      <c r="AF270" s="201"/>
      <c r="AG270" s="201"/>
      <c r="AH270" s="201"/>
      <c r="AI270" s="201"/>
      <c r="AJ270" s="201"/>
      <c r="AK270" s="201"/>
      <c r="AL270" s="201"/>
      <c r="AM270" s="201"/>
      <c r="AN270" s="201"/>
      <c r="AO270" s="201"/>
      <c r="AP270" s="201"/>
      <c r="AQ270" s="201"/>
      <c r="AR270" s="201"/>
      <c r="AS270" s="201"/>
      <c r="AT270" s="201"/>
      <c r="AU270" s="201"/>
      <c r="AV270" s="201"/>
      <c r="AW270" s="201"/>
      <c r="AX270" s="201"/>
      <c r="AY270" s="201"/>
      <c r="AZ270" s="201"/>
      <c r="BA270" s="202"/>
      <c r="BB270" s="184"/>
      <c r="BD270" s="234"/>
      <c r="BE270" s="234"/>
      <c r="BF270" s="234"/>
      <c r="BG270" s="234"/>
      <c r="BH270" s="234"/>
      <c r="BI270" s="234"/>
      <c r="BJ270" s="234"/>
      <c r="BK270" s="234"/>
      <c r="BL270" s="234"/>
      <c r="BM270" s="234"/>
      <c r="DC270" s="184">
        <f t="shared" si="24"/>
        <v>0</v>
      </c>
      <c r="DD270" s="235" t="str">
        <f t="shared" si="25"/>
        <v/>
      </c>
      <c r="DE270" s="186">
        <f>IF(D270&gt; 0,(COUNTIFS(FRACAS!$B$5:$B$8972, D$4, FRACAS!$D$5:$D$8972, "&lt;="&amp;D270)), "" )</f>
        <v>0</v>
      </c>
      <c r="DF270" s="186">
        <f>IF(E270&gt; 0,(COUNTIFS(FRACAS!$B$5:$B$8972, E$4, FRACAS!$D$5:$D$8972, "&lt;="&amp;E270)), "" )</f>
        <v>0</v>
      </c>
      <c r="DG270" s="186">
        <f>IF(F270&gt; 0,(COUNTIFS(FRACAS!$B$5:$B$8972, F$4, FRACAS!$D$5:$D$8972, "&lt;="&amp;F270)), "" )</f>
        <v>0</v>
      </c>
      <c r="DH270" s="186">
        <f>IF(G270&gt; 0,(COUNTIFS(FRACAS!$B$5:$B$8972, G$4, FRACAS!$D$5:$D$8972, "&lt;="&amp;G270)), "" )</f>
        <v>0</v>
      </c>
      <c r="DI270" s="186">
        <f>IF(H270&gt; 0,(COUNTIFS(FRACAS!$B$5:$B$8972, H$4, FRACAS!$D$5:$D$8972, "&lt;="&amp;H270)), "" )</f>
        <v>0</v>
      </c>
      <c r="DJ270" s="186">
        <f>IF(I270&gt; 0,(COUNTIFS(FRACAS!$B$5:$B$8972, I$4, FRACAS!$D$5:$D$8972, "&lt;="&amp;I270)), "" )</f>
        <v>0</v>
      </c>
      <c r="DK270" s="186">
        <f>IF(J270&gt; 0,(COUNTIFS(FRACAS!$B$5:$B$8972, J$4, FRACAS!$D$5:$D$8972, "&lt;="&amp;J270)), "" )</f>
        <v>0</v>
      </c>
      <c r="DL270" s="186">
        <f>IF(K270&gt; 0,(COUNTIFS(FRACAS!$B$5:$B$8972, K$4, FRACAS!$D$5:$D$8972, "&lt;="&amp;K270)), "" )</f>
        <v>0</v>
      </c>
      <c r="DM270" s="186">
        <f>IF(L270&gt; 0,(COUNTIFS(FRACAS!$B$5:$B$8972, L$4, FRACAS!$D$5:$D$8972, "&lt;="&amp;L270)), "" )</f>
        <v>0</v>
      </c>
      <c r="DN270" s="186">
        <f>IF(M270&gt; 0,(COUNTIFS(FRACAS!$B$5:$B$8972, M$4, FRACAS!$D$5:$D$8972, "&lt;="&amp;M270)), "" )</f>
        <v>0</v>
      </c>
      <c r="DO270" s="186">
        <f>IF(N270&gt; 0,(COUNTIFS(FRACAS!$B$5:$B$8972, N$4, FRACAS!$D$5:$D$8972, "&lt;="&amp;N270)), "" )</f>
        <v>0</v>
      </c>
      <c r="DP270" s="186">
        <f>IF(O270&gt; 0,(COUNTIFS(FRACAS!$B$5:$B$8972, O$4, FRACAS!$D$5:$D$8972, "&lt;="&amp;O270)), "" )</f>
        <v>0</v>
      </c>
      <c r="DQ270" s="186">
        <f>IF(P270&gt; 0,(COUNTIFS(FRACAS!$B$5:$B$8972, P$4, FRACAS!$D$5:$D$8972, "&lt;="&amp;P270)), "" )</f>
        <v>0</v>
      </c>
      <c r="DR270" s="186">
        <f>IF(Q270&gt; 0,(COUNTIFS(FRACAS!$B$5:$B$8972, Q$4, FRACAS!$D$5:$D$8972, "&lt;="&amp;Q270)), "" )</f>
        <v>0</v>
      </c>
      <c r="DS270" s="186">
        <f>IF(R270&gt; 0,(COUNTIFS(FRACAS!$B$5:$B$8972, R$4, FRACAS!$D$5:$D$8972, "&lt;="&amp;R270)), "" )</f>
        <v>0</v>
      </c>
      <c r="DT270" s="186">
        <f>IF(S270&gt; 0,(COUNTIFS(FRACAS!$B$5:$B$8972, S$4, FRACAS!$D$5:$D$8972, "&lt;="&amp;S270)), "" )</f>
        <v>0</v>
      </c>
      <c r="DU270" s="186">
        <f>IF(T270&gt; 0,(COUNTIFS(FRACAS!$B$5:$B$8972, T$4, FRACAS!$D$5:$D$8972, "&lt;="&amp;T270)), "" )</f>
        <v>0</v>
      </c>
      <c r="DV270" s="186">
        <f>IF(U270&gt; 0,(COUNTIFS(FRACAS!$B$5:$B$8972, U$4, FRACAS!$D$5:$D$8972, "&lt;="&amp;U270)), "" )</f>
        <v>0</v>
      </c>
      <c r="DW270" s="186" t="str">
        <f>IF(V270&gt; 0,(COUNTIFS(FRACAS!$B$5:$B$8972, V$4, FRACAS!$D$5:$D$8972, "&lt;="&amp;V270)), "" )</f>
        <v/>
      </c>
      <c r="DX270" s="186" t="str">
        <f>IF(W270&gt; 0,(COUNTIFS(FRACAS!$B$5:$B$8972, W$4, FRACAS!$D$5:$D$8972, "&lt;="&amp;W270)), "" )</f>
        <v/>
      </c>
      <c r="DY270" s="186" t="str">
        <f>IF(X270&gt; 0,(COUNTIFS(FRACAS!$B$5:$B$8972, X$4, FRACAS!$D$5:$D$8972, "&lt;="&amp;X270)), "" )</f>
        <v/>
      </c>
      <c r="DZ270" s="186" t="str">
        <f>IF(Y270&gt; 0,(COUNTIFS(FRACAS!$B$5:$B$8972, Y$4, FRACAS!$D$5:$D$8972, "&lt;="&amp;Y270)), "" )</f>
        <v/>
      </c>
      <c r="EA270" s="186" t="str">
        <f>IF(Z270&gt; 0,(COUNTIFS(FRACAS!$B$5:$B$8972, Z$4, FRACAS!$D$5:$D$8972, "&lt;="&amp;Z270)), "" )</f>
        <v/>
      </c>
      <c r="EB270" s="186" t="str">
        <f>IF(AA270&gt; 0,(COUNTIFS(FRACAS!$B$5:$B$8972, AA$4, FRACAS!$D$5:$D$8972, "&lt;="&amp;AA270)), "" )</f>
        <v/>
      </c>
      <c r="EC270" s="186" t="str">
        <f>IF(AB270&gt; 0,(COUNTIFS(FRACAS!$B$5:$B$8972, AB$4, FRACAS!$D$5:$D$8972, "&lt;="&amp;AB270)), "" )</f>
        <v/>
      </c>
      <c r="ED270" s="186" t="str">
        <f>IF(AC270&gt; 0,(COUNTIFS(FRACAS!$B$5:$B$8972, AC$4, FRACAS!$D$5:$D$8972, "&lt;="&amp;AC270)), "" )</f>
        <v/>
      </c>
      <c r="EE270" s="186" t="str">
        <f>IF(AD270&gt; 0,(COUNTIFS(FRACAS!$B$5:$B$8972, AD$4, FRACAS!$D$5:$D$8972, "&lt;="&amp;AD270)), "" )</f>
        <v/>
      </c>
      <c r="EF270" s="186" t="str">
        <f>IF(AE270&gt; 0,(COUNTIFS(FRACAS!$B$5:$B$8972, AE$4, FRACAS!$D$5:$D$8972, "&lt;="&amp;AE270)), "" )</f>
        <v/>
      </c>
      <c r="EG270" s="186" t="str">
        <f>IF(AF270&gt; 0,(COUNTIFS(FRACAS!$B$5:$B$8972, AF$4, FRACAS!$D$5:$D$8972, "&lt;="&amp;AF270)), "" )</f>
        <v/>
      </c>
      <c r="EH270" s="186" t="str">
        <f>IF(AG270&gt; 0,(COUNTIFS(FRACAS!$B$5:$B$8972, AG$4, FRACAS!$D$5:$D$8972, "&lt;="&amp;AG270)), "" )</f>
        <v/>
      </c>
      <c r="EI270" s="186" t="str">
        <f>IF(AH270&gt; 0,(COUNTIFS(FRACAS!$B$5:$B$8972, AH$4, FRACAS!$D$5:$D$8972, "&lt;="&amp;AH270)), "" )</f>
        <v/>
      </c>
      <c r="EJ270" s="186" t="str">
        <f>IF(AI270&gt; 0,(COUNTIFS(FRACAS!$B$5:$B$8972, AI$4, FRACAS!$D$5:$D$8972, "&lt;="&amp;AI270)), "" )</f>
        <v/>
      </c>
      <c r="EK270" s="186" t="str">
        <f>IF(AJ270&gt; 0,(COUNTIFS(FRACAS!$B$5:$B$8972, AJ$4, FRACAS!$D$5:$D$8972, "&lt;="&amp;AJ270)), "" )</f>
        <v/>
      </c>
      <c r="EL270" s="186" t="str">
        <f>IF(AK270&gt; 0,(COUNTIFS(FRACAS!$B$5:$B$8972, AK$4, FRACAS!$D$5:$D$8972, "&lt;="&amp;AK270)), "" )</f>
        <v/>
      </c>
      <c r="EM270" s="186" t="str">
        <f>IF(AL270&gt; 0,(COUNTIFS(FRACAS!$B$5:$B$8972, AL$4, FRACAS!$D$5:$D$8972, "&lt;="&amp;AL270)), "" )</f>
        <v/>
      </c>
      <c r="EN270" s="186" t="str">
        <f>IF(AM270&gt; 0,(COUNTIFS(FRACAS!$B$5:$B$8972, AM$4, FRACAS!$D$5:$D$8972, "&lt;="&amp;AM270)), "" )</f>
        <v/>
      </c>
      <c r="EO270" s="186" t="str">
        <f>IF(AN270&gt; 0,(COUNTIFS(FRACAS!$B$5:$B$8972, AN$4, FRACAS!$D$5:$D$8972, "&lt;="&amp;AN270)), "" )</f>
        <v/>
      </c>
      <c r="EP270" s="186" t="str">
        <f>IF(AO270&gt; 0,(COUNTIFS(FRACAS!$B$5:$B$8972, AO$4, FRACAS!$D$5:$D$8972, "&lt;="&amp;AO270)), "" )</f>
        <v/>
      </c>
      <c r="EQ270" s="186" t="str">
        <f>IF(AP270&gt; 0,(COUNTIFS(FRACAS!$B$5:$B$8972, AP$4, FRACAS!$D$5:$D$8972, "&lt;="&amp;AP270)), "" )</f>
        <v/>
      </c>
      <c r="ER270" s="186" t="str">
        <f>IF(AQ270&gt; 0,(COUNTIFS(FRACAS!$B$5:$B$8972, AQ$4, FRACAS!$D$5:$D$8972, "&lt;="&amp;AQ270)), "" )</f>
        <v/>
      </c>
      <c r="ES270" s="246"/>
      <c r="ET270" s="194"/>
      <c r="EU270" s="194"/>
      <c r="EV270" s="194"/>
      <c r="EW270" s="194"/>
      <c r="EX270" s="194"/>
      <c r="EY270" s="194"/>
      <c r="EZ270" s="194"/>
      <c r="FA270" s="194"/>
      <c r="FB270" s="195"/>
      <c r="FE270" s="190"/>
      <c r="FF270" s="190"/>
      <c r="FG270" s="190"/>
      <c r="FH270" s="190"/>
      <c r="FI270" s="190"/>
      <c r="FJ270" s="190"/>
      <c r="FK270" s="190"/>
      <c r="FL270" s="190"/>
      <c r="FM270" s="190"/>
      <c r="FN270" s="190"/>
      <c r="JD270" s="238"/>
      <c r="JE270" s="238"/>
      <c r="JF270" s="238"/>
      <c r="JG270" s="238"/>
      <c r="JH270" s="238"/>
      <c r="JI270" s="238"/>
      <c r="JJ270" s="238"/>
      <c r="JK270" s="238"/>
      <c r="JL270" s="238"/>
      <c r="JM270" s="238"/>
      <c r="JN270" s="247"/>
      <c r="JO270" s="248"/>
      <c r="JP270" s="248"/>
      <c r="JQ270" s="248"/>
      <c r="JR270" s="248"/>
      <c r="JS270" s="248"/>
      <c r="JT270" s="248"/>
      <c r="JU270" s="248"/>
      <c r="JV270" s="248"/>
      <c r="JW270" s="248"/>
      <c r="JX270" s="248"/>
      <c r="JY270" s="248"/>
      <c r="JZ270" s="248"/>
      <c r="KA270" s="248"/>
      <c r="KB270" s="248"/>
      <c r="KC270" s="248"/>
      <c r="KD270" s="248"/>
      <c r="KE270" s="248"/>
      <c r="KF270" s="248"/>
      <c r="KG270" s="248"/>
      <c r="KH270" s="248"/>
      <c r="KI270" s="248"/>
      <c r="KJ270" s="248"/>
      <c r="KK270" s="248"/>
      <c r="KL270" s="248"/>
      <c r="KM270" s="248"/>
      <c r="KN270" s="248"/>
      <c r="KO270" s="248"/>
      <c r="KP270" s="248"/>
      <c r="KQ270" s="248"/>
      <c r="KR270" s="248"/>
      <c r="KS270" s="248"/>
      <c r="KT270" s="248"/>
      <c r="KU270" s="248"/>
      <c r="KV270" s="248"/>
      <c r="KW270" s="248"/>
      <c r="KX270" s="248"/>
      <c r="KY270" s="248"/>
      <c r="KZ270" s="248"/>
      <c r="LA270" s="248"/>
      <c r="LC270" s="235" t="str">
        <f t="shared" si="23"/>
        <v/>
      </c>
      <c r="LD270" s="240" t="str" cm="1">
        <f t="array" ref="LD270">IFERROR((((D270/FRACAS!$AY$1)*60
)-(SUMPRODUCT((FRACAS!$B$5:$B$8970=D$4)*(FRACAS!$D$5:$D$8970&lt;=D270)*(IFERROR(FRACAS!$AM$5:$AM$8970,0)))
))/((D270/FRACAS!$AY$1)*60),"")</f>
        <v/>
      </c>
      <c r="LE270" s="240" t="str" cm="1">
        <f t="array" ref="LE270">IFERROR((((E270/FRACAS!$AY$1)*60
)-(SUMPRODUCT((FRACAS!$B$5:$B$8970=E$4)*(FRACAS!$D$5:$D$8970&lt;=E270)*(IFERROR(FRACAS!$AM$5:$AM$8970,0)))
))/((E270/FRACAS!$AY$1)*60),"")</f>
        <v/>
      </c>
      <c r="LF270" s="240" t="str" cm="1">
        <f t="array" ref="LF270">IFERROR((((F270/FRACAS!$AY$1)*60
)-(SUMPRODUCT((FRACAS!$B$5:$B$8970=F$4)*(FRACAS!$D$5:$D$8970&lt;=F270)*(IFERROR(FRACAS!$AM$5:$AM$8970,0)))
))/((F270/FRACAS!$AY$1)*60),"")</f>
        <v/>
      </c>
      <c r="LG270" s="240" t="str" cm="1">
        <f t="array" ref="LG270">IFERROR((((G270/FRACAS!$AY$1)*60
)-(SUMPRODUCT((FRACAS!$B$5:$B$8970=G$4)*(FRACAS!$D$5:$D$8970&lt;=G270)*(IFERROR(FRACAS!$AM$5:$AM$8970,0)))
))/((G270/FRACAS!$AY$1)*60),"")</f>
        <v/>
      </c>
      <c r="LH270" s="240" t="str" cm="1">
        <f t="array" ref="LH270">IFERROR((((H270/FRACAS!$AY$1)*60
)-(SUMPRODUCT((FRACAS!$B$5:$B$8970=H$4)*(FRACAS!$D$5:$D$8970&lt;=H270)*(IFERROR(FRACAS!$AM$5:$AM$8970,0)))
))/((H270/FRACAS!$AY$1)*60),"")</f>
        <v/>
      </c>
      <c r="LI270" s="240" t="str" cm="1">
        <f t="array" ref="LI270">IFERROR((((I270/FRACAS!$AY$1)*60
)-(SUMPRODUCT((FRACAS!$B$5:$B$8970=I$4)*(FRACAS!$D$5:$D$8970&lt;=I270)*(IFERROR(FRACAS!$AM$5:$AM$8970,0)))
))/((I270/FRACAS!$AY$1)*60),"")</f>
        <v/>
      </c>
      <c r="LJ270" s="240" t="str" cm="1">
        <f t="array" ref="LJ270">IFERROR((((J270/FRACAS!$AY$1)*60
)-(SUMPRODUCT((FRACAS!$B$5:$B$8970=J$4)*(FRACAS!$D$5:$D$8970&lt;=J270)*(IFERROR(FRACAS!$AM$5:$AM$8970,0)))
))/((J270/FRACAS!$AY$1)*60),"")</f>
        <v/>
      </c>
      <c r="LK270" s="240" t="str" cm="1">
        <f t="array" ref="LK270">IFERROR((((K270/FRACAS!$AY$1)*60
)-(SUMPRODUCT((FRACAS!$B$5:$B$8970=K$4)*(FRACAS!$D$5:$D$8970&lt;=K270)*(IFERROR(FRACAS!$AM$5:$AM$8970,0)))
))/((K270/FRACAS!$AY$1)*60),"")</f>
        <v/>
      </c>
      <c r="LL270" s="240" t="str" cm="1">
        <f t="array" ref="LL270">IFERROR((((L270/FRACAS!$AY$1)*60
)-(SUMPRODUCT((FRACAS!$B$5:$B$8970=L$4)*(FRACAS!$D$5:$D$8970&lt;=L270)*(IFERROR(FRACAS!$AM$5:$AM$8970,0)))
))/((L270/FRACAS!$AY$1)*60),"")</f>
        <v/>
      </c>
      <c r="LM270" s="240" t="str" cm="1">
        <f t="array" ref="LM270">IFERROR((((M270/FRACAS!$AY$1)*60
)-(SUMPRODUCT((FRACAS!$B$5:$B$8970=M$4)*(FRACAS!$D$5:$D$8970&lt;=M270)*(IFERROR(FRACAS!$AM$5:$AM$8970,0)))
))/((M270/FRACAS!$AY$1)*60),"")</f>
        <v/>
      </c>
      <c r="LN270" s="240" t="str" cm="1">
        <f t="array" ref="LN270">IFERROR((((N270/FRACAS!$AY$1)*60
)-(SUMPRODUCT((FRACAS!$B$5:$B$8970=N$4)*(FRACAS!$D$5:$D$8970&lt;=N270)*(IFERROR(FRACAS!$AM$5:$AM$8970,0)))
))/((N270/FRACAS!$AY$1)*60),"")</f>
        <v/>
      </c>
      <c r="LO270" s="240" t="str" cm="1">
        <f t="array" ref="LO270">IFERROR((((O270/FRACAS!$AY$1)*60
)-(SUMPRODUCT((FRACAS!$B$5:$B$8970=O$4)*(FRACAS!$D$5:$D$8970&lt;=O270)*(IFERROR(FRACAS!$AM$5:$AM$8970,0)))
))/((O270/FRACAS!$AY$1)*60),"")</f>
        <v/>
      </c>
      <c r="LP270" s="240" t="str" cm="1">
        <f t="array" ref="LP270">IFERROR((((P270/FRACAS!$AY$1)*60
)-(SUMPRODUCT((FRACAS!$B$5:$B$8970=P$4)*(FRACAS!$D$5:$D$8970&lt;=P270)*(IFERROR(FRACAS!$AM$5:$AM$8970,0)))
))/((P270/FRACAS!$AY$1)*60),"")</f>
        <v/>
      </c>
      <c r="LQ270" s="240" t="str" cm="1">
        <f t="array" ref="LQ270">IFERROR((((Q270/FRACAS!$AY$1)*60
)-(SUMPRODUCT((FRACAS!$B$5:$B$8970=Q$4)*(FRACAS!$D$5:$D$8970&lt;=Q270)*(IFERROR(FRACAS!$AM$5:$AM$8970,0)))
))/((Q270/FRACAS!$AY$1)*60),"")</f>
        <v/>
      </c>
      <c r="LR270" s="240" t="str" cm="1">
        <f t="array" ref="LR270">IFERROR((((R270/FRACAS!$AY$1)*60
)-(SUMPRODUCT((FRACAS!$B$5:$B$8970=R$4)*(FRACAS!$D$5:$D$8970&lt;=R270)*(IFERROR(FRACAS!$AM$5:$AM$8970,0)))
))/((R270/FRACAS!$AY$1)*60),"")</f>
        <v/>
      </c>
      <c r="LS270" s="240" t="str" cm="1">
        <f t="array" ref="LS270">IFERROR((((S270/FRACAS!$AY$1)*60
)-(SUMPRODUCT((FRACAS!$B$5:$B$8970=S$4)*(FRACAS!$D$5:$D$8970&lt;=S270)*(IFERROR(FRACAS!$AM$5:$AM$8970,0)))
))/((S270/FRACAS!$AY$1)*60),"")</f>
        <v/>
      </c>
      <c r="LT270" s="240" t="str" cm="1">
        <f t="array" ref="LT270">IFERROR((((T270/FRACAS!$AY$1)*60
)-(SUMPRODUCT((FRACAS!$B$5:$B$8970=T$4)*(FRACAS!$D$5:$D$8970&lt;=T270)*(IFERROR(FRACAS!$AM$5:$AM$8970,0)))
))/((T270/FRACAS!$AY$1)*60),"")</f>
        <v/>
      </c>
      <c r="LU270" s="240" t="str" cm="1">
        <f t="array" ref="LU270">IFERROR((((U270/FRACAS!$AY$1)*60
)-(SUMPRODUCT((FRACAS!$B$5:$B$8970=U$4)*(FRACAS!$D$5:$D$8970&lt;=U270)*(IFERROR(FRACAS!$AM$5:$AM$8970,0)))
))/((U270/FRACAS!$AY$1)*60),"")</f>
        <v/>
      </c>
      <c r="LV270" s="240" t="str" cm="1">
        <f t="array" ref="LV270">IFERROR(
    (((V270/FRACAS!$AY$1)*60))
    /
    (((V270/FRACAS!$AY$1)*60) + SUMPRODUCT((FRACAS!$B$5:$B$8970=V$4)*(FRACAS!$D$5:$D$8970&lt;=V270)*(IFERROR(FRACAS!$AM$5:$AM$8970,0)))
    ),"")</f>
        <v/>
      </c>
      <c r="LW270" s="240" t="str" cm="1">
        <f t="array" ref="LW270">IFERROR(
    (((W270/FRACAS!$AY$1)*60))
    /
    (((W270/FRACAS!$AY$1)*60) + SUMPRODUCT((FRACAS!$B$5:$B$8970=W$4)*(FRACAS!$D$5:$D$8970&lt;=W270)*(IFERROR(FRACAS!$AM$5:$AM$8970,0)))
    ),"")</f>
        <v/>
      </c>
      <c r="LX270" s="240" t="str" cm="1">
        <f t="array" ref="LX270">IFERROR(
    (((X270/FRACAS!$AY$1)*60))
    /
    (((X270/FRACAS!$AY$1)*60) + SUMPRODUCT((FRACAS!$B$5:$B$8970=X$4)*(FRACAS!$D$5:$D$8970&lt;=X270)*(IFERROR(FRACAS!$AM$5:$AM$8970,0)))
    ),"")</f>
        <v/>
      </c>
      <c r="LY270" s="240" t="str" cm="1">
        <f t="array" ref="LY270">IFERROR(
    (((Y270/FRACAS!$AY$1)*60))
    /
    (((Y270/FRACAS!$AY$1)*60) + SUMPRODUCT((FRACAS!$B$5:$B$8970=Y$4)*(FRACAS!$D$5:$D$8970&lt;=Y270)*(IFERROR(FRACAS!$AM$5:$AM$8970,0)))
    ),"")</f>
        <v/>
      </c>
      <c r="LZ270" s="240" t="str" cm="1">
        <f t="array" ref="LZ270">IFERROR(
    (((Z270/FRACAS!$AY$1)*60))
    /
    (((Z270/FRACAS!$AY$1)*60) + SUMPRODUCT((FRACAS!$B$5:$B$8970=Z$4)*(FRACAS!$D$5:$D$8970&lt;=Z270)*(IFERROR(FRACAS!$AM$5:$AM$8970,0)))
    ),"")</f>
        <v/>
      </c>
      <c r="MA270" s="240" t="str" cm="1">
        <f t="array" ref="MA270">IFERROR(
    (((AA270/FRACAS!$AY$1)*60))
    /
    (((AA270/FRACAS!$AY$1)*60) + SUMPRODUCT((FRACAS!$B$5:$B$8970=AA$4)*(FRACAS!$D$5:$D$8970&lt;=AA270)*(IFERROR(FRACAS!$AM$5:$AM$8970,0)))
    ),"")</f>
        <v/>
      </c>
      <c r="MB270" s="240" t="str" cm="1">
        <f t="array" ref="MB270">IFERROR(
    (((AB270/FRACAS!$AY$1)*60))
    /
    (((AB270/FRACAS!$AY$1)*60) + SUMPRODUCT((FRACAS!$B$5:$B$8970=AB$4)*(FRACAS!$D$5:$D$8970&lt;=AB270)*(IFERROR(FRACAS!$AM$5:$AM$8970,0)))
    ),"")</f>
        <v/>
      </c>
      <c r="MC270" s="240" t="str" cm="1">
        <f t="array" ref="MC270">IFERROR(
    (((AC270/FRACAS!$AY$1)*60))
    /
    (((AC270/FRACAS!$AY$1)*60) + SUMPRODUCT((FRACAS!$B$5:$B$8970=AC$4)*(FRACAS!$D$5:$D$8970&lt;=AC270)*(IFERROR(FRACAS!$AM$5:$AM$8970,0)))
    ),"")</f>
        <v/>
      </c>
      <c r="MD270" s="240" t="str" cm="1">
        <f t="array" ref="MD270">IFERROR(
    (((AD270/FRACAS!$AY$1)*60))
    /
    (((AD270/FRACAS!$AY$1)*60) + SUMPRODUCT((FRACAS!$B$5:$B$8970=AD$4)*(FRACAS!$D$5:$D$8970&lt;=AD270)*(IFERROR(FRACAS!$AM$5:$AM$8970,0)))
    ),"")</f>
        <v/>
      </c>
      <c r="ME270" s="240" t="str" cm="1">
        <f t="array" ref="ME270">IFERROR(
    (((AE270/FRACAS!$AY$1)*60))
    /
    (((AE270/FRACAS!$AY$1)*60) + SUMPRODUCT((FRACAS!$B$5:$B$8970=AE$4)*(FRACAS!$D$5:$D$8970&lt;=AE270)*(IFERROR(FRACAS!$AM$5:$AM$8970,0)))
    ),"")</f>
        <v/>
      </c>
      <c r="MF270" s="240" t="str" cm="1">
        <f t="array" ref="MF270">IFERROR(
    (((AF270/FRACAS!$AY$1)*60))
    /
    (((AF270/FRACAS!$AY$1)*60) + SUMPRODUCT((FRACAS!$B$5:$B$8970=AF$4)*(FRACAS!$D$5:$D$8970&lt;=AF270)*(IFERROR(FRACAS!$AM$5:$AM$8970,0)))
    ),"")</f>
        <v/>
      </c>
      <c r="MG270" s="240" t="str" cm="1">
        <f t="array" ref="MG270">IFERROR(
    (((AG270/FRACAS!$AY$1)*60))
    /
    (((AG270/FRACAS!$AY$1)*60) + SUMPRODUCT((FRACAS!$B$5:$B$8970=AG$4)*(FRACAS!$D$5:$D$8970&lt;=AG270)*(IFERROR(FRACAS!$AM$5:$AM$8970,0)))
    ),"")</f>
        <v/>
      </c>
      <c r="MH270" s="240" t="str" cm="1">
        <f t="array" ref="MH270">IFERROR(
    (((AH270/FRACAS!$AY$1)*60))
    /
    (((AH270/FRACAS!$AY$1)*60) + SUMPRODUCT((FRACAS!$B$5:$B$8970=AH$4)*(FRACAS!$D$5:$D$8970&lt;=AH270)*(IFERROR(FRACAS!$AM$5:$AM$8970,0)))
    ),"")</f>
        <v/>
      </c>
      <c r="MI270" s="240" t="str" cm="1">
        <f t="array" ref="MI270">IFERROR(
    (((AI270/FRACAS!$AY$1)*60))
    /
    (((AI270/FRACAS!$AY$1)*60) + SUMPRODUCT((FRACAS!$B$5:$B$8970=AI$4)*(FRACAS!$D$5:$D$8970&lt;=AI270)*(IFERROR(FRACAS!$AM$5:$AM$8970,0)))
    ),"")</f>
        <v/>
      </c>
      <c r="MJ270" s="240" t="str" cm="1">
        <f t="array" ref="MJ270">IFERROR(
    (((AJ270/FRACAS!$AY$1)*60))
    /
    (((AJ270/FRACAS!$AY$1)*60) + SUMPRODUCT((FRACAS!$B$5:$B$8970=AJ$4)*(FRACAS!$D$5:$D$8970&lt;=AJ270)*(IFERROR(FRACAS!$AM$5:$AM$8970,0)))
    ),"")</f>
        <v/>
      </c>
      <c r="MK270" s="240" t="str" cm="1">
        <f t="array" ref="MK270">IFERROR(
    (((AK270/FRACAS!$AY$1)*60))
    /
    (((AK270/FRACAS!$AY$1)*60) + SUMPRODUCT((FRACAS!$B$5:$B$8970=AK$4)*(FRACAS!$D$5:$D$8970&lt;=AK270)*(IFERROR(FRACAS!$AM$5:$AM$8970,0)))
    ),"")</f>
        <v/>
      </c>
      <c r="ML270" s="240" t="str" cm="1">
        <f t="array" ref="ML270">IFERROR(
    (((AL270/FRACAS!$AY$1)*60))
    /
    (((AL270/FRACAS!$AY$1)*60) + SUMPRODUCT((FRACAS!$B$5:$B$8970=AL$4)*(FRACAS!$D$5:$D$8970&lt;=AL270)*(IFERROR(FRACAS!$AM$5:$AM$8970,0)))
    ),"")</f>
        <v/>
      </c>
      <c r="MM270" s="240" t="str" cm="1">
        <f t="array" ref="MM270">IFERROR(
    (((AM270/FRACAS!$AY$1)*60))
    /
    (((AM270/FRACAS!$AY$1)*60) + SUMPRODUCT((FRACAS!$B$5:$B$8970=AM$4)*(FRACAS!$D$5:$D$8970&lt;=AM270)*(IFERROR(FRACAS!$AM$5:$AM$8970,0)))
    ),"")</f>
        <v/>
      </c>
      <c r="MN270" s="240" t="str" cm="1">
        <f t="array" ref="MN270">IFERROR(
    (((AN270/FRACAS!$AY$1)*60))
    /
    (((AN270/FRACAS!$AY$1)*60) + SUMPRODUCT((FRACAS!$B$5:$B$8970=AN$4)*(FRACAS!$D$5:$D$8970&lt;=AN270)*(IFERROR(FRACAS!$AM$5:$AM$8970,0)))
    ),"")</f>
        <v/>
      </c>
      <c r="MO270" s="240" t="str" cm="1">
        <f t="array" ref="MO270">IFERROR(
    (((AO270/FRACAS!$AY$1)*60))
    /
    (((AO270/FRACAS!$AY$1)*60) + SUMPRODUCT((FRACAS!$B$5:$B$8970=AO$4)*(FRACAS!$D$5:$D$8970&lt;=AO270)*(IFERROR(FRACAS!$AM$5:$AM$8970,0)))
    ),"")</f>
        <v/>
      </c>
      <c r="MP270" s="240" t="str" cm="1">
        <f t="array" ref="MP270">IFERROR(
    (((AP270/FRACAS!$AY$1)*60))
    /
    (((AP270/FRACAS!$AY$1)*60) + SUMPRODUCT((FRACAS!$B$5:$B$8970=AP$4)*(FRACAS!$D$5:$D$8970&lt;=AP270)*(IFERROR(FRACAS!$AM$5:$AM$8970,0)))
    ),"")</f>
        <v/>
      </c>
      <c r="MQ270" s="240" t="str" cm="1">
        <f t="array" ref="MQ270">IFERROR(
    (((AQ270/FRACAS!$AY$1)*60))
    /
    (((AQ270/FRACAS!$AY$1)*60) + SUMPRODUCT((FRACAS!$B$5:$B$8970=AQ$4)*(FRACAS!$D$5:$D$8970&lt;=AQ270)*(IFERROR(FRACAS!$AM$5:$AM$8970,0)))
    ),"")</f>
        <v/>
      </c>
      <c r="MR270" s="194"/>
      <c r="MS270" s="194"/>
      <c r="MT270" s="194"/>
      <c r="MU270" s="194"/>
      <c r="MV270" s="194"/>
      <c r="MW270" s="194"/>
      <c r="MX270" s="194"/>
      <c r="MY270" s="194"/>
      <c r="MZ270" s="194"/>
      <c r="NA270" s="195"/>
      <c r="ND270" s="241">
        <f t="shared" si="26"/>
        <v>0</v>
      </c>
      <c r="NE270" s="242" t="str">
        <f t="shared" si="27"/>
        <v/>
      </c>
      <c r="NF270" s="193" t="str" cm="1">
        <f t="array" ref="NF270">IF($ND270=0,"",(IFERROR( (IFERROR($ND270/FRACAS!$AY$1*60,0) - SUMPRODUCT( (FRACAS!$K$5:$K$8972=NF$2) * IFERROR(FRACAS!$AN$5:$AN$8972,0) ) ) / IFERROR($ND270/FRACAS!$AY$1*60,0), 1 )))</f>
        <v/>
      </c>
      <c r="NG270" s="193" t="str" cm="1">
        <f t="array" ref="NG270">IF($ND270=0,"",(IFERROR( (IFERROR($ND270/FRACAS!$AY$1*60,0) - SUMPRODUCT( (FRACAS!$K$5:$K$8972=NG$2) * IFERROR(FRACAS!$AN$5:$AN$8972,0) ) ) / IFERROR($ND270/FRACAS!$AY$1*60,0), 1 )))</f>
        <v/>
      </c>
      <c r="NH270" s="193" t="str" cm="1">
        <f t="array" ref="NH270">IF($ND270=0,"",(IFERROR( (IFERROR($ND270/FRACAS!$AY$1*60,0) - SUMPRODUCT( (FRACAS!$K$5:$K$8972=NH$2) * IFERROR(FRACAS!$AN$5:$AN$8972,0) ) ) / IFERROR($ND270/FRACAS!$AY$1*60,0), 1 )))</f>
        <v/>
      </c>
      <c r="NI270" s="193" t="str" cm="1">
        <f t="array" ref="NI270">IF($ND270=0,"",(IFERROR( (IFERROR($ND270/FRACAS!$AY$1*60,0) - SUMPRODUCT( (FRACAS!$K$5:$K$8972=NI$2) * IFERROR(FRACAS!$AN$5:$AN$8972,0) ) ) / IFERROR($ND270/FRACAS!$AY$1*60,0), 1 )))</f>
        <v/>
      </c>
      <c r="NJ270" s="193" t="str" cm="1">
        <f t="array" ref="NJ270">IF($ND270=0,"",(IFERROR( (IFERROR($ND270/FRACAS!$AY$1*60,0) - SUMPRODUCT( (FRACAS!$K$5:$K$8972=NJ$2) * IFERROR(FRACAS!$AN$5:$AN$8972,0) ) ) / IFERROR($ND270/FRACAS!$AY$1*60,0), 1 )))</f>
        <v/>
      </c>
      <c r="NK270" s="193" t="str" cm="1">
        <f t="array" ref="NK270">IF($ND270=0,"",(IFERROR( (IFERROR($ND270/FRACAS!$AY$1*60,0) - SUMPRODUCT( (FRACAS!$K$5:$K$8972=NK$2) * IFERROR(FRACAS!$AN$5:$AN$8972,0) ) ) / IFERROR($ND270/FRACAS!$AY$1*60,0), 1 )))</f>
        <v/>
      </c>
      <c r="NL270" s="193" t="str" cm="1">
        <f t="array" ref="NL270">IF($ND270=0,"",(IFERROR( (IFERROR($ND270/FRACAS!$AY$1*60,0) - SUMPRODUCT( (FRACAS!$K$5:$K$8972=NL$2) * IFERROR(FRACAS!$AN$5:$AN$8972,0) ) ) / IFERROR($ND270/FRACAS!$AY$1*60,0), 1 )))</f>
        <v/>
      </c>
      <c r="NM270" s="193" t="str" cm="1">
        <f t="array" ref="NM270">IF($ND270=0,"",(IFERROR( (IFERROR($ND270/FRACAS!$AY$1*60,0) - SUMPRODUCT( (FRACAS!$K$5:$K$8972=NM$2) * IFERROR(FRACAS!$AN$5:$AN$8972,0) ) ) / IFERROR($ND270/FRACAS!$AY$1*60,0), 1 )))</f>
        <v/>
      </c>
      <c r="NN270" s="193" t="str" cm="1">
        <f t="array" ref="NN270">IF($ND270=0,"",(IFERROR( (IFERROR($ND270/FRACAS!$AY$1*60,0) - SUMPRODUCT( (FRACAS!$K$5:$K$8972=NN$2) * IFERROR(FRACAS!$AN$5:$AN$8972,0) ) ) / IFERROR($ND270/FRACAS!$AY$1*60,0), 1 )))</f>
        <v/>
      </c>
      <c r="NO270" s="193" t="str" cm="1">
        <f t="array" ref="NO270">IF($ND270=0,"",(IFERROR( (IFERROR($ND270/FRACAS!$AY$1*60,0) - SUMPRODUCT( (FRACAS!$K$5:$K$8972=NO$2) * IFERROR(FRACAS!$AN$5:$AN$8972,0) ) ) / IFERROR($ND270/FRACAS!$AY$1*60,0), 1 )))</f>
        <v/>
      </c>
      <c r="NP270" s="193" t="str" cm="1">
        <f t="array" ref="NP270">IF($ND270=0,"",(IFERROR( (IFERROR($ND270/FRACAS!$AY$1*60,0) - SUMPRODUCT( (FRACAS!$K$5:$K$8972=NP$2) * IFERROR(FRACAS!$AN$5:$AN$8972,0) ) ) / IFERROR($ND270/FRACAS!$AY$1*60,0), 1 )))</f>
        <v/>
      </c>
      <c r="NQ270" s="193" t="str" cm="1">
        <f t="array" ref="NQ270">IF($ND270=0,"",(IFERROR( (IFERROR($ND270/FRACAS!$AY$1*60,0) - SUMPRODUCT( (FRACAS!$K$5:$K$8972=NQ$2) * IFERROR(FRACAS!$AN$5:$AN$8972,0) ) ) / IFERROR($ND270/FRACAS!$AY$1*60,0), 1 )))</f>
        <v/>
      </c>
      <c r="NR270" s="193" t="str" cm="1">
        <f t="array" ref="NR270">IF($ND270=0,"",(IFERROR( (IFERROR($ND270/FRACAS!$AY$1*60,0) - SUMPRODUCT( (FRACAS!$K$5:$K$8972=NR$2) * IFERROR(FRACAS!$AN$5:$AN$8972,0) ) ) / IFERROR($ND270/FRACAS!$AY$1*60,0), 1 )))</f>
        <v/>
      </c>
      <c r="NS270" s="193" t="str" cm="1">
        <f t="array" ref="NS270">IF($ND270=0,"",(IFERROR( (IFERROR($ND270/FRACAS!$AY$1*60,0) - SUMPRODUCT( (FRACAS!$K$5:$K$8972=NS$2) * IFERROR(FRACAS!$AN$5:$AN$8972,0) ) ) / IFERROR($ND270/FRACAS!$AY$1*60,0), 1 )))</f>
        <v/>
      </c>
      <c r="NT270" s="193" t="str" cm="1">
        <f t="array" ref="NT270">IF($ND270=0,"",(IFERROR( (IFERROR($ND270/FRACAS!$AY$1*60,0) - SUMPRODUCT( (FRACAS!$K$5:$K$8972=NT$2) * IFERROR(FRACAS!$AN$5:$AN$8972,0) ) ) / IFERROR($ND270/FRACAS!$AY$1*60,0), 1 )))</f>
        <v/>
      </c>
      <c r="NU270" s="193" t="str" cm="1">
        <f t="array" ref="NU270">IF($ND270=0,"",(IFERROR( (IFERROR($ND270/FRACAS!$AY$1*60,0) - SUMPRODUCT( (FRACAS!$K$5:$K$8972=NU$2) * IFERROR(FRACAS!$AN$5:$AN$8972,0) ) ) / IFERROR($ND270/FRACAS!$AY$1*60,0), 1 )))</f>
        <v/>
      </c>
      <c r="NV270" s="193" t="str" cm="1">
        <f t="array" ref="NV270">IF($ND270=0,"",(IFERROR( (IFERROR($ND270/FRACAS!$AY$1*60,0) - SUMPRODUCT( (FRACAS!$K$5:$K$8972=NV$2) * IFERROR(FRACAS!$AN$5:$AN$8972,0) ) ) / IFERROR($ND270/FRACAS!$AY$1*60,0), 1 )))</f>
        <v/>
      </c>
      <c r="NW270" s="193" t="str" cm="1">
        <f t="array" ref="NW270">IF($ND270=0,"",(IFERROR( (IFERROR($ND270/FRACAS!$AY$1*60,0) - SUMPRODUCT( (FRACAS!$K$5:$K$8972=NW$2) * IFERROR(FRACAS!$AN$5:$AN$8972,0) ) ) / IFERROR($ND270/FRACAS!$AY$1*60,0), 1 )))</f>
        <v/>
      </c>
      <c r="NX270" s="193" t="str" cm="1">
        <f t="array" ref="NX270">IF($ND270=0,"",(IFERROR( (IFERROR($ND270/FRACAS!$AY$1*60,0) - SUMPRODUCT( (FRACAS!$K$5:$K$8972=NX$2) * IFERROR(FRACAS!$AN$5:$AN$8972,0) ) ) / IFERROR($ND270/FRACAS!$AY$1*60,0), 1 )))</f>
        <v/>
      </c>
      <c r="NY270" s="193" t="str" cm="1">
        <f t="array" ref="NY270">IF($ND270=0,"",(IFERROR( (IFERROR($ND270/FRACAS!$AY$1*60,0) - SUMPRODUCT( (FRACAS!$K$5:$K$8972=NY$2) * IFERROR(FRACAS!$AN$5:$AN$8972,0) ) ) / IFERROR($ND270/FRACAS!$AY$1*60,0), 1 )))</f>
        <v/>
      </c>
      <c r="NZ270" s="193" t="str" cm="1">
        <f t="array" ref="NZ270">IF($ND270=0,"",(IFERROR( (IFERROR($ND270/FRACAS!$AY$1*60,0) - SUMPRODUCT( (FRACAS!$K$5:$K$8972=NZ$2) * IFERROR(FRACAS!$AN$5:$AN$8972,0) ) ) / IFERROR($ND270/FRACAS!$AY$1*60,0), 1 )))</f>
        <v/>
      </c>
      <c r="OA270" s="193" t="str" cm="1">
        <f t="array" ref="OA270">IF($ND270=0,"",(IFERROR( (IFERROR($ND270/FRACAS!$AY$1*60,0) - SUMPRODUCT( (FRACAS!$K$5:$K$8972=OA$2) * IFERROR(FRACAS!$AN$5:$AN$8972,0) ) ) / IFERROR($ND270/FRACAS!$AY$1*60,0), 1 )))</f>
        <v/>
      </c>
      <c r="OB270" s="193" t="str" cm="1">
        <f t="array" ref="OB270">IF($ND270=0,"",(IFERROR( (IFERROR($ND270/FRACAS!$AY$1*60,0) - SUMPRODUCT( (FRACAS!$K$5:$K$8972=OB$2) * IFERROR(FRACAS!$AN$5:$AN$8972,0) ) ) / IFERROR($ND270/FRACAS!$AY$1*60,0), 1 )))</f>
        <v/>
      </c>
      <c r="OC270" s="193" t="str" cm="1">
        <f t="array" ref="OC270">IF($ND270=0,"",(IFERROR( (IFERROR($ND270/FRACAS!$AY$1*60,0) - SUMPRODUCT( (FRACAS!$K$5:$K$8972=OC$2) * IFERROR(FRACAS!$AN$5:$AN$8972,0) ) ) / IFERROR($ND270/FRACAS!$AY$1*60,0), 1 )))</f>
        <v/>
      </c>
      <c r="OD270" s="193" t="str" cm="1">
        <f t="array" ref="OD270">IF($ND270=0,"",(IFERROR( (IFERROR($ND270/FRACAS!$AY$1*60,0) - SUMPRODUCT( (FRACAS!$K$5:$K$8972=OD$2) * IFERROR(FRACAS!$AN$5:$AN$8972,0) ) ) / IFERROR($ND270/FRACAS!$AY$1*60,0), 1 )))</f>
        <v/>
      </c>
      <c r="OE270" s="193" t="str" cm="1">
        <f t="array" ref="OE270">IF($ND270=0,"",(IFERROR( (IFERROR($ND270/FRACAS!$AY$1*60,0) - SUMPRODUCT( (FRACAS!$K$5:$K$8972=OE$2) * IFERROR(FRACAS!$AN$5:$AN$8972,0) ) ) / IFERROR($ND270/FRACAS!$AY$1*60,0), 1 )))</f>
        <v/>
      </c>
      <c r="OF270" s="193" t="str" cm="1">
        <f t="array" ref="OF270">IF($ND270=0,"",(IFERROR( (IFERROR($ND270/FRACAS!$AY$1*60,0) - SUMPRODUCT( (FRACAS!$K$5:$K$8972=OF$2) * IFERROR(FRACAS!$AN$5:$AN$8972,0) ) ) / IFERROR($ND270/FRACAS!$AY$1*60,0), 1 )))</f>
        <v/>
      </c>
      <c r="OG270" s="193" t="str" cm="1">
        <f t="array" ref="OG270">IF($ND270=0,"",(IFERROR( (IFERROR($ND270/FRACAS!$AY$1*60,0) - SUMPRODUCT( (FRACAS!$K$5:$K$8972=OG$2) * IFERROR(FRACAS!$AN$5:$AN$8972,0) ) ) / IFERROR($ND270/FRACAS!$AY$1*60,0), 1 )))</f>
        <v/>
      </c>
      <c r="OH270" s="193" t="str" cm="1">
        <f t="array" ref="OH270">IF($ND270=0,"",(IFERROR( (IFERROR($ND270/FRACAS!$AY$1*60,0) - SUMPRODUCT( (FRACAS!$K$5:$K$8972=OH$2) * IFERROR(FRACAS!$AN$5:$AN$8972,0) ) ) / IFERROR($ND270/FRACAS!$AY$1*60,0), 1 )))</f>
        <v/>
      </c>
      <c r="OI270" s="193" t="str" cm="1">
        <f t="array" ref="OI270">IF($ND270=0,"",(IFERROR( (IFERROR($ND270/FRACAS!$AY$1*60,0) - SUMPRODUCT( (FRACAS!$K$5:$K$8972=OI$2) * IFERROR(FRACAS!$AN$5:$AN$8972,0) ) ) / IFERROR($ND270/FRACAS!$AY$1*60,0), 1 )))</f>
        <v/>
      </c>
      <c r="OJ270" s="193" t="str" cm="1">
        <f t="array" ref="OJ270">IF($ND270=0,"",(IFERROR( (IFERROR($ND270/FRACAS!$AY$1*60,0) - SUMPRODUCT( (FRACAS!$K$5:$K$8972=OJ$2) * IFERROR(FRACAS!$AN$5:$AN$8972,0) ) ) / IFERROR($ND270/FRACAS!$AY$1*60,0), 1 )))</f>
        <v/>
      </c>
      <c r="OK270" s="193" t="str" cm="1">
        <f t="array" ref="OK270">IF($ND270=0,"",(IFERROR( (IFERROR($ND270/FRACAS!$AY$1*60,0) - SUMPRODUCT( (FRACAS!$K$5:$K$8972=OK$2) * IFERROR(FRACAS!$AN$5:$AN$8972,0) ) ) / IFERROR($ND270/FRACAS!$AY$1*60,0), 1 )))</f>
        <v/>
      </c>
      <c r="OL270" s="193" t="str" cm="1">
        <f t="array" ref="OL270">IF($ND270=0,"",(IFERROR( (IFERROR($ND270/FRACAS!$AY$1*60,0) - SUMPRODUCT( (FRACAS!$K$5:$K$8972=OL$2) * IFERROR(FRACAS!$AN$5:$AN$8972,0) ) ) / IFERROR($ND270/FRACAS!$AY$1*60,0), 1 )))</f>
        <v/>
      </c>
      <c r="OM270" s="193" t="str" cm="1">
        <f t="array" ref="OM270">IF($ND270=0,"",(IFERROR( (IFERROR($ND270/FRACAS!$AY$1*60,0) - SUMPRODUCT( (FRACAS!$K$5:$K$8972=OM$2) * IFERROR(FRACAS!$AN$5:$AN$8972,0) ) ) / IFERROR($ND270/FRACAS!$AY$1*60,0), 1 )))</f>
        <v/>
      </c>
      <c r="ON270" s="193" t="str" cm="1">
        <f t="array" ref="ON270">IF($ND270=0,"",(IFERROR( (IFERROR($ND270/FRACAS!$AY$1*60,0) - SUMPRODUCT( (FRACAS!$K$5:$K$8972=ON$2) * IFERROR(FRACAS!$AN$5:$AN$8972,0) ) ) / IFERROR($ND270/FRACAS!$AY$1*60,0), 1 )))</f>
        <v/>
      </c>
      <c r="OO270" s="193" t="str" cm="1">
        <f t="array" ref="OO270">IF($ND270=0,"",(IFERROR( (IFERROR($ND270/FRACAS!$AY$1*60,0) - SUMPRODUCT( (FRACAS!$K$5:$K$8972=OO$2) * IFERROR(FRACAS!$AN$5:$AN$8972,0) ) ) / IFERROR($ND270/FRACAS!$AY$1*60,0), 1 )))</f>
        <v/>
      </c>
      <c r="OP270" s="193" t="str" cm="1">
        <f t="array" ref="OP270">IF($ND270=0,"",(IFERROR( (IFERROR($ND270/FRACAS!$AY$1*60,0) - SUMPRODUCT( (FRACAS!$K$5:$K$8972=OP$2) * IFERROR(FRACAS!$AN$5:$AN$8972,0) ) ) / IFERROR($ND270/FRACAS!$AY$1*60,0), 1 )))</f>
        <v/>
      </c>
      <c r="OQ270" s="193" t="str" cm="1">
        <f t="array" ref="OQ270">IF($ND270=0,"",(IFERROR( (IFERROR($ND270/FRACAS!$AY$1*60,0) - SUMPRODUCT( (FRACAS!$K$5:$K$8972=OQ$2) * IFERROR(FRACAS!$AN$5:$AN$8972,0) ) ) / IFERROR($ND270/FRACAS!$AY$1*60,0), 1 )))</f>
        <v/>
      </c>
      <c r="OR270" s="193" t="str" cm="1">
        <f t="array" ref="OR270">IF($ND270=0,"",(IFERROR( (IFERROR($ND270/FRACAS!$AY$1*60,0) - SUMPRODUCT( (FRACAS!$K$5:$K$8972=OR$2) * IFERROR(FRACAS!$AN$5:$AN$8972,0) ) ) / IFERROR($ND270/FRACAS!$AY$1*60,0), 1 )))</f>
        <v/>
      </c>
      <c r="OS270" s="193" t="str" cm="1">
        <f t="array" ref="OS270">IF($ND270=0,"",(IFERROR( (IFERROR($ND270/FRACAS!$AY$1*60,0) - SUMPRODUCT( (FRACAS!$K$5:$K$8972=OS$2) * IFERROR(FRACAS!$AN$5:$AN$8972,0) ) ) / IFERROR($ND270/FRACAS!$AY$1*60,0), 1 )))</f>
        <v/>
      </c>
      <c r="OT270" s="243" t="str" cm="1">
        <f t="array" ref="OT270">IF($ND270=0,"",(IFERROR( (IFERROR($ND270/FRACAS!$AY$1*60,0) - SUMPRODUCT( (FRACAS!$K$5:$K$8972=OT$2) * IFERROR(FRACAS!$AN$5:$AN$8972,0) ) ) / IFERROR($ND270/FRACAS!$AY$1*60,0), 1 )))</f>
        <v/>
      </c>
    </row>
    <row r="271" spans="2:410" x14ac:dyDescent="0.2">
      <c r="B271" s="233"/>
      <c r="C271" s="259">
        <f>IF('[1]17.11.2025 IASI18 Mileage'!C271="","",'[1]17.11.2025 IASI18 Mileage'!C271)</f>
        <v>47833</v>
      </c>
      <c r="D271" s="201" t="str">
        <f>IF('[1]17.11.2025 IASI18 Mileage'!D271="","",'[1]17.11.2025 IASI18 Mileage'!D271)</f>
        <v/>
      </c>
      <c r="E271" s="201" t="str">
        <f>IF('[1]17.11.2025 IASI18 Mileage'!E271="","",'[1]17.11.2025 IASI18 Mileage'!E271)</f>
        <v/>
      </c>
      <c r="F271" s="201" t="str">
        <f>IF('[1]17.11.2025 IASI18 Mileage'!F271="","",'[1]17.11.2025 IASI18 Mileage'!F271)</f>
        <v/>
      </c>
      <c r="G271" s="201" t="str">
        <f>IF('[1]17.11.2025 IASI18 Mileage'!G271="","",'[1]17.11.2025 IASI18 Mileage'!G271)</f>
        <v/>
      </c>
      <c r="H271" s="201" t="str">
        <f>IF('[1]17.11.2025 IASI18 Mileage'!H271="","",'[1]17.11.2025 IASI18 Mileage'!H271)</f>
        <v/>
      </c>
      <c r="I271" s="201" t="str">
        <f>IF('[1]17.11.2025 IASI18 Mileage'!I271="","",'[1]17.11.2025 IASI18 Mileage'!I271)</f>
        <v/>
      </c>
      <c r="J271" s="201" t="str">
        <f>IF('[1]17.11.2025 IASI18 Mileage'!J271="","",'[1]17.11.2025 IASI18 Mileage'!J271)</f>
        <v/>
      </c>
      <c r="K271" s="201" t="str">
        <f>IF('[1]17.11.2025 IASI18 Mileage'!K271="","",'[1]17.11.2025 IASI18 Mileage'!K271)</f>
        <v/>
      </c>
      <c r="L271" s="201" t="str">
        <f>IF('[1]17.11.2025 IASI18 Mileage'!L271="","",'[1]17.11.2025 IASI18 Mileage'!L271)</f>
        <v/>
      </c>
      <c r="M271" s="201" t="str">
        <f>IF('[1]17.11.2025 IASI18 Mileage'!M271="","",'[1]17.11.2025 IASI18 Mileage'!M271)</f>
        <v/>
      </c>
      <c r="N271" s="201" t="str">
        <f>IF('[1]17.11.2025 IASI18 Mileage'!N271="","",'[1]17.11.2025 IASI18 Mileage'!N271)</f>
        <v/>
      </c>
      <c r="O271" s="201" t="str">
        <f>IF('[1]17.11.2025 IASI18 Mileage'!O271="","",'[1]17.11.2025 IASI18 Mileage'!O271)</f>
        <v/>
      </c>
      <c r="P271" s="201" t="str">
        <f>IF('[1]17.11.2025 IASI18 Mileage'!P271="","",'[1]17.11.2025 IASI18 Mileage'!P271)</f>
        <v/>
      </c>
      <c r="Q271" s="201" t="str">
        <f>IF('[1]17.11.2025 IASI18 Mileage'!Q271="","",'[1]17.11.2025 IASI18 Mileage'!Q271)</f>
        <v/>
      </c>
      <c r="R271" s="201" t="str">
        <f>IF('[1]17.11.2025 IASI18 Mileage'!R271="","",'[1]17.11.2025 IASI18 Mileage'!R271)</f>
        <v/>
      </c>
      <c r="S271" s="201" t="str">
        <f>IF('[1]17.11.2025 IASI18 Mileage'!S271="","",'[1]17.11.2025 IASI18 Mileage'!S271)</f>
        <v/>
      </c>
      <c r="T271" s="201" t="str">
        <f>IF('[1]17.11.2025 IASI18 Mileage'!T271="","",'[1]17.11.2025 IASI18 Mileage'!T271)</f>
        <v/>
      </c>
      <c r="U271" s="201" t="str">
        <f>IF('[1]17.11.2025 IASI18 Mileage'!U271="","",'[1]17.11.2025 IASI18 Mileage'!U271)</f>
        <v/>
      </c>
      <c r="V271" s="201"/>
      <c r="W271" s="201"/>
      <c r="X271" s="201"/>
      <c r="Y271" s="201"/>
      <c r="Z271" s="201"/>
      <c r="AA271" s="201"/>
      <c r="AB271" s="201"/>
      <c r="AC271" s="201"/>
      <c r="AD271" s="201"/>
      <c r="AE271" s="201"/>
      <c r="AF271" s="201"/>
      <c r="AG271" s="201"/>
      <c r="AH271" s="201"/>
      <c r="AI271" s="201"/>
      <c r="AJ271" s="201"/>
      <c r="AK271" s="201"/>
      <c r="AL271" s="201"/>
      <c r="AM271" s="201"/>
      <c r="AN271" s="201"/>
      <c r="AO271" s="201"/>
      <c r="AP271" s="201"/>
      <c r="AQ271" s="201"/>
      <c r="AR271" s="201"/>
      <c r="AS271" s="201"/>
      <c r="AT271" s="201"/>
      <c r="AU271" s="201"/>
      <c r="AV271" s="201"/>
      <c r="AW271" s="201"/>
      <c r="AX271" s="201"/>
      <c r="AY271" s="201"/>
      <c r="AZ271" s="201"/>
      <c r="BA271" s="202"/>
      <c r="BB271" s="184"/>
      <c r="BD271" s="234"/>
      <c r="BE271" s="234"/>
      <c r="BF271" s="234"/>
      <c r="BG271" s="234"/>
      <c r="BH271" s="234"/>
      <c r="BI271" s="234"/>
      <c r="BJ271" s="234"/>
      <c r="BK271" s="234"/>
      <c r="BL271" s="234"/>
      <c r="BM271" s="234"/>
      <c r="DC271" s="184">
        <f t="shared" si="24"/>
        <v>0</v>
      </c>
      <c r="DD271" s="235" t="str">
        <f t="shared" si="25"/>
        <v/>
      </c>
      <c r="DE271" s="186">
        <f>IF(D271&gt; 0,(COUNTIFS(FRACAS!$B$5:$B$8972, D$4, FRACAS!$D$5:$D$8972, "&lt;="&amp;D271)), "" )</f>
        <v>0</v>
      </c>
      <c r="DF271" s="186">
        <f>IF(E271&gt; 0,(COUNTIFS(FRACAS!$B$5:$B$8972, E$4, FRACAS!$D$5:$D$8972, "&lt;="&amp;E271)), "" )</f>
        <v>0</v>
      </c>
      <c r="DG271" s="186">
        <f>IF(F271&gt; 0,(COUNTIFS(FRACAS!$B$5:$B$8972, F$4, FRACAS!$D$5:$D$8972, "&lt;="&amp;F271)), "" )</f>
        <v>0</v>
      </c>
      <c r="DH271" s="186">
        <f>IF(G271&gt; 0,(COUNTIFS(FRACAS!$B$5:$B$8972, G$4, FRACAS!$D$5:$D$8972, "&lt;="&amp;G271)), "" )</f>
        <v>0</v>
      </c>
      <c r="DI271" s="186">
        <f>IF(H271&gt; 0,(COUNTIFS(FRACAS!$B$5:$B$8972, H$4, FRACAS!$D$5:$D$8972, "&lt;="&amp;H271)), "" )</f>
        <v>0</v>
      </c>
      <c r="DJ271" s="186">
        <f>IF(I271&gt; 0,(COUNTIFS(FRACAS!$B$5:$B$8972, I$4, FRACAS!$D$5:$D$8972, "&lt;="&amp;I271)), "" )</f>
        <v>0</v>
      </c>
      <c r="DK271" s="186">
        <f>IF(J271&gt; 0,(COUNTIFS(FRACAS!$B$5:$B$8972, J$4, FRACAS!$D$5:$D$8972, "&lt;="&amp;J271)), "" )</f>
        <v>0</v>
      </c>
      <c r="DL271" s="186">
        <f>IF(K271&gt; 0,(COUNTIFS(FRACAS!$B$5:$B$8972, K$4, FRACAS!$D$5:$D$8972, "&lt;="&amp;K271)), "" )</f>
        <v>0</v>
      </c>
      <c r="DM271" s="186">
        <f>IF(L271&gt; 0,(COUNTIFS(FRACAS!$B$5:$B$8972, L$4, FRACAS!$D$5:$D$8972, "&lt;="&amp;L271)), "" )</f>
        <v>0</v>
      </c>
      <c r="DN271" s="186">
        <f>IF(M271&gt; 0,(COUNTIFS(FRACAS!$B$5:$B$8972, M$4, FRACAS!$D$5:$D$8972, "&lt;="&amp;M271)), "" )</f>
        <v>0</v>
      </c>
      <c r="DO271" s="186">
        <f>IF(N271&gt; 0,(COUNTIFS(FRACAS!$B$5:$B$8972, N$4, FRACAS!$D$5:$D$8972, "&lt;="&amp;N271)), "" )</f>
        <v>0</v>
      </c>
      <c r="DP271" s="186">
        <f>IF(O271&gt; 0,(COUNTIFS(FRACAS!$B$5:$B$8972, O$4, FRACAS!$D$5:$D$8972, "&lt;="&amp;O271)), "" )</f>
        <v>0</v>
      </c>
      <c r="DQ271" s="186">
        <f>IF(P271&gt; 0,(COUNTIFS(FRACAS!$B$5:$B$8972, P$4, FRACAS!$D$5:$D$8972, "&lt;="&amp;P271)), "" )</f>
        <v>0</v>
      </c>
      <c r="DR271" s="186">
        <f>IF(Q271&gt; 0,(COUNTIFS(FRACAS!$B$5:$B$8972, Q$4, FRACAS!$D$5:$D$8972, "&lt;="&amp;Q271)), "" )</f>
        <v>0</v>
      </c>
      <c r="DS271" s="186">
        <f>IF(R271&gt; 0,(COUNTIFS(FRACAS!$B$5:$B$8972, R$4, FRACAS!$D$5:$D$8972, "&lt;="&amp;R271)), "" )</f>
        <v>0</v>
      </c>
      <c r="DT271" s="186">
        <f>IF(S271&gt; 0,(COUNTIFS(FRACAS!$B$5:$B$8972, S$4, FRACAS!$D$5:$D$8972, "&lt;="&amp;S271)), "" )</f>
        <v>0</v>
      </c>
      <c r="DU271" s="186">
        <f>IF(T271&gt; 0,(COUNTIFS(FRACAS!$B$5:$B$8972, T$4, FRACAS!$D$5:$D$8972, "&lt;="&amp;T271)), "" )</f>
        <v>0</v>
      </c>
      <c r="DV271" s="186">
        <f>IF(U271&gt; 0,(COUNTIFS(FRACAS!$B$5:$B$8972, U$4, FRACAS!$D$5:$D$8972, "&lt;="&amp;U271)), "" )</f>
        <v>0</v>
      </c>
      <c r="DW271" s="186" t="str">
        <f>IF(V271&gt; 0,(COUNTIFS(FRACAS!$B$5:$B$8972, V$4, FRACAS!$D$5:$D$8972, "&lt;="&amp;V271)), "" )</f>
        <v/>
      </c>
      <c r="DX271" s="186" t="str">
        <f>IF(W271&gt; 0,(COUNTIFS(FRACAS!$B$5:$B$8972, W$4, FRACAS!$D$5:$D$8972, "&lt;="&amp;W271)), "" )</f>
        <v/>
      </c>
      <c r="DY271" s="186" t="str">
        <f>IF(X271&gt; 0,(COUNTIFS(FRACAS!$B$5:$B$8972, X$4, FRACAS!$D$5:$D$8972, "&lt;="&amp;X271)), "" )</f>
        <v/>
      </c>
      <c r="DZ271" s="186" t="str">
        <f>IF(Y271&gt; 0,(COUNTIFS(FRACAS!$B$5:$B$8972, Y$4, FRACAS!$D$5:$D$8972, "&lt;="&amp;Y271)), "" )</f>
        <v/>
      </c>
      <c r="EA271" s="186" t="str">
        <f>IF(Z271&gt; 0,(COUNTIFS(FRACAS!$B$5:$B$8972, Z$4, FRACAS!$D$5:$D$8972, "&lt;="&amp;Z271)), "" )</f>
        <v/>
      </c>
      <c r="EB271" s="186" t="str">
        <f>IF(AA271&gt; 0,(COUNTIFS(FRACAS!$B$5:$B$8972, AA$4, FRACAS!$D$5:$D$8972, "&lt;="&amp;AA271)), "" )</f>
        <v/>
      </c>
      <c r="EC271" s="186" t="str">
        <f>IF(AB271&gt; 0,(COUNTIFS(FRACAS!$B$5:$B$8972, AB$4, FRACAS!$D$5:$D$8972, "&lt;="&amp;AB271)), "" )</f>
        <v/>
      </c>
      <c r="ED271" s="186" t="str">
        <f>IF(AC271&gt; 0,(COUNTIFS(FRACAS!$B$5:$B$8972, AC$4, FRACAS!$D$5:$D$8972, "&lt;="&amp;AC271)), "" )</f>
        <v/>
      </c>
      <c r="EE271" s="186" t="str">
        <f>IF(AD271&gt; 0,(COUNTIFS(FRACAS!$B$5:$B$8972, AD$4, FRACAS!$D$5:$D$8972, "&lt;="&amp;AD271)), "" )</f>
        <v/>
      </c>
      <c r="EF271" s="186" t="str">
        <f>IF(AE271&gt; 0,(COUNTIFS(FRACAS!$B$5:$B$8972, AE$4, FRACAS!$D$5:$D$8972, "&lt;="&amp;AE271)), "" )</f>
        <v/>
      </c>
      <c r="EG271" s="186" t="str">
        <f>IF(AF271&gt; 0,(COUNTIFS(FRACAS!$B$5:$B$8972, AF$4, FRACAS!$D$5:$D$8972, "&lt;="&amp;AF271)), "" )</f>
        <v/>
      </c>
      <c r="EH271" s="186" t="str">
        <f>IF(AG271&gt; 0,(COUNTIFS(FRACAS!$B$5:$B$8972, AG$4, FRACAS!$D$5:$D$8972, "&lt;="&amp;AG271)), "" )</f>
        <v/>
      </c>
      <c r="EI271" s="186" t="str">
        <f>IF(AH271&gt; 0,(COUNTIFS(FRACAS!$B$5:$B$8972, AH$4, FRACAS!$D$5:$D$8972, "&lt;="&amp;AH271)), "" )</f>
        <v/>
      </c>
      <c r="EJ271" s="186" t="str">
        <f>IF(AI271&gt; 0,(COUNTIFS(FRACAS!$B$5:$B$8972, AI$4, FRACAS!$D$5:$D$8972, "&lt;="&amp;AI271)), "" )</f>
        <v/>
      </c>
      <c r="EK271" s="186" t="str">
        <f>IF(AJ271&gt; 0,(COUNTIFS(FRACAS!$B$5:$B$8972, AJ$4, FRACAS!$D$5:$D$8972, "&lt;="&amp;AJ271)), "" )</f>
        <v/>
      </c>
      <c r="EL271" s="186" t="str">
        <f>IF(AK271&gt; 0,(COUNTIFS(FRACAS!$B$5:$B$8972, AK$4, FRACAS!$D$5:$D$8972, "&lt;="&amp;AK271)), "" )</f>
        <v/>
      </c>
      <c r="EM271" s="186" t="str">
        <f>IF(AL271&gt; 0,(COUNTIFS(FRACAS!$B$5:$B$8972, AL$4, FRACAS!$D$5:$D$8972, "&lt;="&amp;AL271)), "" )</f>
        <v/>
      </c>
      <c r="EN271" s="186" t="str">
        <f>IF(AM271&gt; 0,(COUNTIFS(FRACAS!$B$5:$B$8972, AM$4, FRACAS!$D$5:$D$8972, "&lt;="&amp;AM271)), "" )</f>
        <v/>
      </c>
      <c r="EO271" s="186" t="str">
        <f>IF(AN271&gt; 0,(COUNTIFS(FRACAS!$B$5:$B$8972, AN$4, FRACAS!$D$5:$D$8972, "&lt;="&amp;AN271)), "" )</f>
        <v/>
      </c>
      <c r="EP271" s="186" t="str">
        <f>IF(AO271&gt; 0,(COUNTIFS(FRACAS!$B$5:$B$8972, AO$4, FRACAS!$D$5:$D$8972, "&lt;="&amp;AO271)), "" )</f>
        <v/>
      </c>
      <c r="EQ271" s="186" t="str">
        <f>IF(AP271&gt; 0,(COUNTIFS(FRACAS!$B$5:$B$8972, AP$4, FRACAS!$D$5:$D$8972, "&lt;="&amp;AP271)), "" )</f>
        <v/>
      </c>
      <c r="ER271" s="186" t="str">
        <f>IF(AQ271&gt; 0,(COUNTIFS(FRACAS!$B$5:$B$8972, AQ$4, FRACAS!$D$5:$D$8972, "&lt;="&amp;AQ271)), "" )</f>
        <v/>
      </c>
      <c r="ES271" s="246"/>
      <c r="ET271" s="194"/>
      <c r="EU271" s="194"/>
      <c r="EV271" s="194"/>
      <c r="EW271" s="194"/>
      <c r="EX271" s="194"/>
      <c r="EY271" s="194"/>
      <c r="EZ271" s="194"/>
      <c r="FA271" s="194"/>
      <c r="FB271" s="195"/>
      <c r="FE271" s="190"/>
      <c r="FF271" s="190"/>
      <c r="FG271" s="190"/>
      <c r="FH271" s="190"/>
      <c r="FI271" s="190"/>
      <c r="FJ271" s="190"/>
      <c r="FK271" s="190"/>
      <c r="FL271" s="190"/>
      <c r="FM271" s="190"/>
      <c r="FN271" s="190"/>
      <c r="JD271" s="238"/>
      <c r="JE271" s="238"/>
      <c r="JF271" s="238"/>
      <c r="JG271" s="238"/>
      <c r="JH271" s="238"/>
      <c r="JI271" s="238"/>
      <c r="JJ271" s="238"/>
      <c r="JK271" s="238"/>
      <c r="JL271" s="238"/>
      <c r="JM271" s="238"/>
      <c r="JN271" s="247"/>
      <c r="JO271" s="248"/>
      <c r="JP271" s="248"/>
      <c r="JQ271" s="248"/>
      <c r="JR271" s="248"/>
      <c r="JS271" s="248"/>
      <c r="JT271" s="248"/>
      <c r="JU271" s="248"/>
      <c r="JV271" s="248"/>
      <c r="JW271" s="248"/>
      <c r="JX271" s="248"/>
      <c r="JY271" s="248"/>
      <c r="JZ271" s="248"/>
      <c r="KA271" s="248"/>
      <c r="KB271" s="248"/>
      <c r="KC271" s="248"/>
      <c r="KD271" s="248"/>
      <c r="KE271" s="248"/>
      <c r="KF271" s="248"/>
      <c r="KG271" s="248"/>
      <c r="KH271" s="248"/>
      <c r="KI271" s="248"/>
      <c r="KJ271" s="248"/>
      <c r="KK271" s="248"/>
      <c r="KL271" s="248"/>
      <c r="KM271" s="248"/>
      <c r="KN271" s="248"/>
      <c r="KO271" s="248"/>
      <c r="KP271" s="248"/>
      <c r="KQ271" s="248"/>
      <c r="KR271" s="248"/>
      <c r="KS271" s="248"/>
      <c r="KT271" s="248"/>
      <c r="KU271" s="248"/>
      <c r="KV271" s="248"/>
      <c r="KW271" s="248"/>
      <c r="KX271" s="248"/>
      <c r="KY271" s="248"/>
      <c r="KZ271" s="248"/>
      <c r="LA271" s="248"/>
      <c r="LC271" s="235" t="str">
        <f t="shared" si="23"/>
        <v/>
      </c>
      <c r="LD271" s="240" t="str" cm="1">
        <f t="array" ref="LD271">IFERROR((((D271/FRACAS!$AY$1)*60
)-(SUMPRODUCT((FRACAS!$B$5:$B$8970=D$4)*(FRACAS!$D$5:$D$8970&lt;=D271)*(IFERROR(FRACAS!$AM$5:$AM$8970,0)))
))/((D271/FRACAS!$AY$1)*60),"")</f>
        <v/>
      </c>
      <c r="LE271" s="240" t="str" cm="1">
        <f t="array" ref="LE271">IFERROR((((E271/FRACAS!$AY$1)*60
)-(SUMPRODUCT((FRACAS!$B$5:$B$8970=E$4)*(FRACAS!$D$5:$D$8970&lt;=E271)*(IFERROR(FRACAS!$AM$5:$AM$8970,0)))
))/((E271/FRACAS!$AY$1)*60),"")</f>
        <v/>
      </c>
      <c r="LF271" s="240" t="str" cm="1">
        <f t="array" ref="LF271">IFERROR((((F271/FRACAS!$AY$1)*60
)-(SUMPRODUCT((FRACAS!$B$5:$B$8970=F$4)*(FRACAS!$D$5:$D$8970&lt;=F271)*(IFERROR(FRACAS!$AM$5:$AM$8970,0)))
))/((F271/FRACAS!$AY$1)*60),"")</f>
        <v/>
      </c>
      <c r="LG271" s="240" t="str" cm="1">
        <f t="array" ref="LG271">IFERROR((((G271/FRACAS!$AY$1)*60
)-(SUMPRODUCT((FRACAS!$B$5:$B$8970=G$4)*(FRACAS!$D$5:$D$8970&lt;=G271)*(IFERROR(FRACAS!$AM$5:$AM$8970,0)))
))/((G271/FRACAS!$AY$1)*60),"")</f>
        <v/>
      </c>
      <c r="LH271" s="240" t="str" cm="1">
        <f t="array" ref="LH271">IFERROR((((H271/FRACAS!$AY$1)*60
)-(SUMPRODUCT((FRACAS!$B$5:$B$8970=H$4)*(FRACAS!$D$5:$D$8970&lt;=H271)*(IFERROR(FRACAS!$AM$5:$AM$8970,0)))
))/((H271/FRACAS!$AY$1)*60),"")</f>
        <v/>
      </c>
      <c r="LI271" s="240" t="str" cm="1">
        <f t="array" ref="LI271">IFERROR((((I271/FRACAS!$AY$1)*60
)-(SUMPRODUCT((FRACAS!$B$5:$B$8970=I$4)*(FRACAS!$D$5:$D$8970&lt;=I271)*(IFERROR(FRACAS!$AM$5:$AM$8970,0)))
))/((I271/FRACAS!$AY$1)*60),"")</f>
        <v/>
      </c>
      <c r="LJ271" s="240" t="str" cm="1">
        <f t="array" ref="LJ271">IFERROR((((J271/FRACAS!$AY$1)*60
)-(SUMPRODUCT((FRACAS!$B$5:$B$8970=J$4)*(FRACAS!$D$5:$D$8970&lt;=J271)*(IFERROR(FRACAS!$AM$5:$AM$8970,0)))
))/((J271/FRACAS!$AY$1)*60),"")</f>
        <v/>
      </c>
      <c r="LK271" s="240" t="str" cm="1">
        <f t="array" ref="LK271">IFERROR((((K271/FRACAS!$AY$1)*60
)-(SUMPRODUCT((FRACAS!$B$5:$B$8970=K$4)*(FRACAS!$D$5:$D$8970&lt;=K271)*(IFERROR(FRACAS!$AM$5:$AM$8970,0)))
))/((K271/FRACAS!$AY$1)*60),"")</f>
        <v/>
      </c>
      <c r="LL271" s="240" t="str" cm="1">
        <f t="array" ref="LL271">IFERROR((((L271/FRACAS!$AY$1)*60
)-(SUMPRODUCT((FRACAS!$B$5:$B$8970=L$4)*(FRACAS!$D$5:$D$8970&lt;=L271)*(IFERROR(FRACAS!$AM$5:$AM$8970,0)))
))/((L271/FRACAS!$AY$1)*60),"")</f>
        <v/>
      </c>
      <c r="LM271" s="240" t="str" cm="1">
        <f t="array" ref="LM271">IFERROR((((M271/FRACAS!$AY$1)*60
)-(SUMPRODUCT((FRACAS!$B$5:$B$8970=M$4)*(FRACAS!$D$5:$D$8970&lt;=M271)*(IFERROR(FRACAS!$AM$5:$AM$8970,0)))
))/((M271/FRACAS!$AY$1)*60),"")</f>
        <v/>
      </c>
      <c r="LN271" s="240" t="str" cm="1">
        <f t="array" ref="LN271">IFERROR((((N271/FRACAS!$AY$1)*60
)-(SUMPRODUCT((FRACAS!$B$5:$B$8970=N$4)*(FRACAS!$D$5:$D$8970&lt;=N271)*(IFERROR(FRACAS!$AM$5:$AM$8970,0)))
))/((N271/FRACAS!$AY$1)*60),"")</f>
        <v/>
      </c>
      <c r="LO271" s="240" t="str" cm="1">
        <f t="array" ref="LO271">IFERROR((((O271/FRACAS!$AY$1)*60
)-(SUMPRODUCT((FRACAS!$B$5:$B$8970=O$4)*(FRACAS!$D$5:$D$8970&lt;=O271)*(IFERROR(FRACAS!$AM$5:$AM$8970,0)))
))/((O271/FRACAS!$AY$1)*60),"")</f>
        <v/>
      </c>
      <c r="LP271" s="240" t="str" cm="1">
        <f t="array" ref="LP271">IFERROR((((P271/FRACAS!$AY$1)*60
)-(SUMPRODUCT((FRACAS!$B$5:$B$8970=P$4)*(FRACAS!$D$5:$D$8970&lt;=P271)*(IFERROR(FRACAS!$AM$5:$AM$8970,0)))
))/((P271/FRACAS!$AY$1)*60),"")</f>
        <v/>
      </c>
      <c r="LQ271" s="240" t="str" cm="1">
        <f t="array" ref="LQ271">IFERROR((((Q271/FRACAS!$AY$1)*60
)-(SUMPRODUCT((FRACAS!$B$5:$B$8970=Q$4)*(FRACAS!$D$5:$D$8970&lt;=Q271)*(IFERROR(FRACAS!$AM$5:$AM$8970,0)))
))/((Q271/FRACAS!$AY$1)*60),"")</f>
        <v/>
      </c>
      <c r="LR271" s="240" t="str" cm="1">
        <f t="array" ref="LR271">IFERROR((((R271/FRACAS!$AY$1)*60
)-(SUMPRODUCT((FRACAS!$B$5:$B$8970=R$4)*(FRACAS!$D$5:$D$8970&lt;=R271)*(IFERROR(FRACAS!$AM$5:$AM$8970,0)))
))/((R271/FRACAS!$AY$1)*60),"")</f>
        <v/>
      </c>
      <c r="LS271" s="240" t="str" cm="1">
        <f t="array" ref="LS271">IFERROR((((S271/FRACAS!$AY$1)*60
)-(SUMPRODUCT((FRACAS!$B$5:$B$8970=S$4)*(FRACAS!$D$5:$D$8970&lt;=S271)*(IFERROR(FRACAS!$AM$5:$AM$8970,0)))
))/((S271/FRACAS!$AY$1)*60),"")</f>
        <v/>
      </c>
      <c r="LT271" s="240" t="str" cm="1">
        <f t="array" ref="LT271">IFERROR((((T271/FRACAS!$AY$1)*60
)-(SUMPRODUCT((FRACAS!$B$5:$B$8970=T$4)*(FRACAS!$D$5:$D$8970&lt;=T271)*(IFERROR(FRACAS!$AM$5:$AM$8970,0)))
))/((T271/FRACAS!$AY$1)*60),"")</f>
        <v/>
      </c>
      <c r="LU271" s="240" t="str" cm="1">
        <f t="array" ref="LU271">IFERROR((((U271/FRACAS!$AY$1)*60
)-(SUMPRODUCT((FRACAS!$B$5:$B$8970=U$4)*(FRACAS!$D$5:$D$8970&lt;=U271)*(IFERROR(FRACAS!$AM$5:$AM$8970,0)))
))/((U271/FRACAS!$AY$1)*60),"")</f>
        <v/>
      </c>
      <c r="LV271" s="240" t="str" cm="1">
        <f t="array" ref="LV271">IFERROR(
    (((V271/FRACAS!$AY$1)*60))
    /
    (((V271/FRACAS!$AY$1)*60) + SUMPRODUCT((FRACAS!$B$5:$B$8970=V$4)*(FRACAS!$D$5:$D$8970&lt;=V271)*(IFERROR(FRACAS!$AM$5:$AM$8970,0)))
    ),"")</f>
        <v/>
      </c>
      <c r="LW271" s="240" t="str" cm="1">
        <f t="array" ref="LW271">IFERROR(
    (((W271/FRACAS!$AY$1)*60))
    /
    (((W271/FRACAS!$AY$1)*60) + SUMPRODUCT((FRACAS!$B$5:$B$8970=W$4)*(FRACAS!$D$5:$D$8970&lt;=W271)*(IFERROR(FRACAS!$AM$5:$AM$8970,0)))
    ),"")</f>
        <v/>
      </c>
      <c r="LX271" s="240" t="str" cm="1">
        <f t="array" ref="LX271">IFERROR(
    (((X271/FRACAS!$AY$1)*60))
    /
    (((X271/FRACAS!$AY$1)*60) + SUMPRODUCT((FRACAS!$B$5:$B$8970=X$4)*(FRACAS!$D$5:$D$8970&lt;=X271)*(IFERROR(FRACAS!$AM$5:$AM$8970,0)))
    ),"")</f>
        <v/>
      </c>
      <c r="LY271" s="240" t="str" cm="1">
        <f t="array" ref="LY271">IFERROR(
    (((Y271/FRACAS!$AY$1)*60))
    /
    (((Y271/FRACAS!$AY$1)*60) + SUMPRODUCT((FRACAS!$B$5:$B$8970=Y$4)*(FRACAS!$D$5:$D$8970&lt;=Y271)*(IFERROR(FRACAS!$AM$5:$AM$8970,0)))
    ),"")</f>
        <v/>
      </c>
      <c r="LZ271" s="240" t="str" cm="1">
        <f t="array" ref="LZ271">IFERROR(
    (((Z271/FRACAS!$AY$1)*60))
    /
    (((Z271/FRACAS!$AY$1)*60) + SUMPRODUCT((FRACAS!$B$5:$B$8970=Z$4)*(FRACAS!$D$5:$D$8970&lt;=Z271)*(IFERROR(FRACAS!$AM$5:$AM$8970,0)))
    ),"")</f>
        <v/>
      </c>
      <c r="MA271" s="240" t="str" cm="1">
        <f t="array" ref="MA271">IFERROR(
    (((AA271/FRACAS!$AY$1)*60))
    /
    (((AA271/FRACAS!$AY$1)*60) + SUMPRODUCT((FRACAS!$B$5:$B$8970=AA$4)*(FRACAS!$D$5:$D$8970&lt;=AA271)*(IFERROR(FRACAS!$AM$5:$AM$8970,0)))
    ),"")</f>
        <v/>
      </c>
      <c r="MB271" s="240" t="str" cm="1">
        <f t="array" ref="MB271">IFERROR(
    (((AB271/FRACAS!$AY$1)*60))
    /
    (((AB271/FRACAS!$AY$1)*60) + SUMPRODUCT((FRACAS!$B$5:$B$8970=AB$4)*(FRACAS!$D$5:$D$8970&lt;=AB271)*(IFERROR(FRACAS!$AM$5:$AM$8970,0)))
    ),"")</f>
        <v/>
      </c>
      <c r="MC271" s="240" t="str" cm="1">
        <f t="array" ref="MC271">IFERROR(
    (((AC271/FRACAS!$AY$1)*60))
    /
    (((AC271/FRACAS!$AY$1)*60) + SUMPRODUCT((FRACAS!$B$5:$B$8970=AC$4)*(FRACAS!$D$5:$D$8970&lt;=AC271)*(IFERROR(FRACAS!$AM$5:$AM$8970,0)))
    ),"")</f>
        <v/>
      </c>
      <c r="MD271" s="240" t="str" cm="1">
        <f t="array" ref="MD271">IFERROR(
    (((AD271/FRACAS!$AY$1)*60))
    /
    (((AD271/FRACAS!$AY$1)*60) + SUMPRODUCT((FRACAS!$B$5:$B$8970=AD$4)*(FRACAS!$D$5:$D$8970&lt;=AD271)*(IFERROR(FRACAS!$AM$5:$AM$8970,0)))
    ),"")</f>
        <v/>
      </c>
      <c r="ME271" s="240" t="str" cm="1">
        <f t="array" ref="ME271">IFERROR(
    (((AE271/FRACAS!$AY$1)*60))
    /
    (((AE271/FRACAS!$AY$1)*60) + SUMPRODUCT((FRACAS!$B$5:$B$8970=AE$4)*(FRACAS!$D$5:$D$8970&lt;=AE271)*(IFERROR(FRACAS!$AM$5:$AM$8970,0)))
    ),"")</f>
        <v/>
      </c>
      <c r="MF271" s="240" t="str" cm="1">
        <f t="array" ref="MF271">IFERROR(
    (((AF271/FRACAS!$AY$1)*60))
    /
    (((AF271/FRACAS!$AY$1)*60) + SUMPRODUCT((FRACAS!$B$5:$B$8970=AF$4)*(FRACAS!$D$5:$D$8970&lt;=AF271)*(IFERROR(FRACAS!$AM$5:$AM$8970,0)))
    ),"")</f>
        <v/>
      </c>
      <c r="MG271" s="240" t="str" cm="1">
        <f t="array" ref="MG271">IFERROR(
    (((AG271/FRACAS!$AY$1)*60))
    /
    (((AG271/FRACAS!$AY$1)*60) + SUMPRODUCT((FRACAS!$B$5:$B$8970=AG$4)*(FRACAS!$D$5:$D$8970&lt;=AG271)*(IFERROR(FRACAS!$AM$5:$AM$8970,0)))
    ),"")</f>
        <v/>
      </c>
      <c r="MH271" s="240" t="str" cm="1">
        <f t="array" ref="MH271">IFERROR(
    (((AH271/FRACAS!$AY$1)*60))
    /
    (((AH271/FRACAS!$AY$1)*60) + SUMPRODUCT((FRACAS!$B$5:$B$8970=AH$4)*(FRACAS!$D$5:$D$8970&lt;=AH271)*(IFERROR(FRACAS!$AM$5:$AM$8970,0)))
    ),"")</f>
        <v/>
      </c>
      <c r="MI271" s="240" t="str" cm="1">
        <f t="array" ref="MI271">IFERROR(
    (((AI271/FRACAS!$AY$1)*60))
    /
    (((AI271/FRACAS!$AY$1)*60) + SUMPRODUCT((FRACAS!$B$5:$B$8970=AI$4)*(FRACAS!$D$5:$D$8970&lt;=AI271)*(IFERROR(FRACAS!$AM$5:$AM$8970,0)))
    ),"")</f>
        <v/>
      </c>
      <c r="MJ271" s="240" t="str" cm="1">
        <f t="array" ref="MJ271">IFERROR(
    (((AJ271/FRACAS!$AY$1)*60))
    /
    (((AJ271/FRACAS!$AY$1)*60) + SUMPRODUCT((FRACAS!$B$5:$B$8970=AJ$4)*(FRACAS!$D$5:$D$8970&lt;=AJ271)*(IFERROR(FRACAS!$AM$5:$AM$8970,0)))
    ),"")</f>
        <v/>
      </c>
      <c r="MK271" s="240" t="str" cm="1">
        <f t="array" ref="MK271">IFERROR(
    (((AK271/FRACAS!$AY$1)*60))
    /
    (((AK271/FRACAS!$AY$1)*60) + SUMPRODUCT((FRACAS!$B$5:$B$8970=AK$4)*(FRACAS!$D$5:$D$8970&lt;=AK271)*(IFERROR(FRACAS!$AM$5:$AM$8970,0)))
    ),"")</f>
        <v/>
      </c>
      <c r="ML271" s="240" t="str" cm="1">
        <f t="array" ref="ML271">IFERROR(
    (((AL271/FRACAS!$AY$1)*60))
    /
    (((AL271/FRACAS!$AY$1)*60) + SUMPRODUCT((FRACAS!$B$5:$B$8970=AL$4)*(FRACAS!$D$5:$D$8970&lt;=AL271)*(IFERROR(FRACAS!$AM$5:$AM$8970,0)))
    ),"")</f>
        <v/>
      </c>
      <c r="MM271" s="240" t="str" cm="1">
        <f t="array" ref="MM271">IFERROR(
    (((AM271/FRACAS!$AY$1)*60))
    /
    (((AM271/FRACAS!$AY$1)*60) + SUMPRODUCT((FRACAS!$B$5:$B$8970=AM$4)*(FRACAS!$D$5:$D$8970&lt;=AM271)*(IFERROR(FRACAS!$AM$5:$AM$8970,0)))
    ),"")</f>
        <v/>
      </c>
      <c r="MN271" s="240" t="str" cm="1">
        <f t="array" ref="MN271">IFERROR(
    (((AN271/FRACAS!$AY$1)*60))
    /
    (((AN271/FRACAS!$AY$1)*60) + SUMPRODUCT((FRACAS!$B$5:$B$8970=AN$4)*(FRACAS!$D$5:$D$8970&lt;=AN271)*(IFERROR(FRACAS!$AM$5:$AM$8970,0)))
    ),"")</f>
        <v/>
      </c>
      <c r="MO271" s="240" t="str" cm="1">
        <f t="array" ref="MO271">IFERROR(
    (((AO271/FRACAS!$AY$1)*60))
    /
    (((AO271/FRACAS!$AY$1)*60) + SUMPRODUCT((FRACAS!$B$5:$B$8970=AO$4)*(FRACAS!$D$5:$D$8970&lt;=AO271)*(IFERROR(FRACAS!$AM$5:$AM$8970,0)))
    ),"")</f>
        <v/>
      </c>
      <c r="MP271" s="240" t="str" cm="1">
        <f t="array" ref="MP271">IFERROR(
    (((AP271/FRACAS!$AY$1)*60))
    /
    (((AP271/FRACAS!$AY$1)*60) + SUMPRODUCT((FRACAS!$B$5:$B$8970=AP$4)*(FRACAS!$D$5:$D$8970&lt;=AP271)*(IFERROR(FRACAS!$AM$5:$AM$8970,0)))
    ),"")</f>
        <v/>
      </c>
      <c r="MQ271" s="240" t="str" cm="1">
        <f t="array" ref="MQ271">IFERROR(
    (((AQ271/FRACAS!$AY$1)*60))
    /
    (((AQ271/FRACAS!$AY$1)*60) + SUMPRODUCT((FRACAS!$B$5:$B$8970=AQ$4)*(FRACAS!$D$5:$D$8970&lt;=AQ271)*(IFERROR(FRACAS!$AM$5:$AM$8970,0)))
    ),"")</f>
        <v/>
      </c>
      <c r="MR271" s="194"/>
      <c r="MS271" s="194"/>
      <c r="MT271" s="194"/>
      <c r="MU271" s="194"/>
      <c r="MV271" s="194"/>
      <c r="MW271" s="194"/>
      <c r="MX271" s="194"/>
      <c r="MY271" s="194"/>
      <c r="MZ271" s="194"/>
      <c r="NA271" s="195"/>
      <c r="ND271" s="241">
        <f t="shared" si="26"/>
        <v>0</v>
      </c>
      <c r="NE271" s="242" t="str">
        <f t="shared" si="27"/>
        <v/>
      </c>
      <c r="NF271" s="193" t="str" cm="1">
        <f t="array" ref="NF271">IF($ND271=0,"",(IFERROR( (IFERROR($ND271/FRACAS!$AY$1*60,0) - SUMPRODUCT( (FRACAS!$K$5:$K$8972=NF$2) * IFERROR(FRACAS!$AN$5:$AN$8972,0) ) ) / IFERROR($ND271/FRACAS!$AY$1*60,0), 1 )))</f>
        <v/>
      </c>
      <c r="NG271" s="193" t="str" cm="1">
        <f t="array" ref="NG271">IF($ND271=0,"",(IFERROR( (IFERROR($ND271/FRACAS!$AY$1*60,0) - SUMPRODUCT( (FRACAS!$K$5:$K$8972=NG$2) * IFERROR(FRACAS!$AN$5:$AN$8972,0) ) ) / IFERROR($ND271/FRACAS!$AY$1*60,0), 1 )))</f>
        <v/>
      </c>
      <c r="NH271" s="193" t="str" cm="1">
        <f t="array" ref="NH271">IF($ND271=0,"",(IFERROR( (IFERROR($ND271/FRACAS!$AY$1*60,0) - SUMPRODUCT( (FRACAS!$K$5:$K$8972=NH$2) * IFERROR(FRACAS!$AN$5:$AN$8972,0) ) ) / IFERROR($ND271/FRACAS!$AY$1*60,0), 1 )))</f>
        <v/>
      </c>
      <c r="NI271" s="193" t="str" cm="1">
        <f t="array" ref="NI271">IF($ND271=0,"",(IFERROR( (IFERROR($ND271/FRACAS!$AY$1*60,0) - SUMPRODUCT( (FRACAS!$K$5:$K$8972=NI$2) * IFERROR(FRACAS!$AN$5:$AN$8972,0) ) ) / IFERROR($ND271/FRACAS!$AY$1*60,0), 1 )))</f>
        <v/>
      </c>
      <c r="NJ271" s="193" t="str" cm="1">
        <f t="array" ref="NJ271">IF($ND271=0,"",(IFERROR( (IFERROR($ND271/FRACAS!$AY$1*60,0) - SUMPRODUCT( (FRACAS!$K$5:$K$8972=NJ$2) * IFERROR(FRACAS!$AN$5:$AN$8972,0) ) ) / IFERROR($ND271/FRACAS!$AY$1*60,0), 1 )))</f>
        <v/>
      </c>
      <c r="NK271" s="193" t="str" cm="1">
        <f t="array" ref="NK271">IF($ND271=0,"",(IFERROR( (IFERROR($ND271/FRACAS!$AY$1*60,0) - SUMPRODUCT( (FRACAS!$K$5:$K$8972=NK$2) * IFERROR(FRACAS!$AN$5:$AN$8972,0) ) ) / IFERROR($ND271/FRACAS!$AY$1*60,0), 1 )))</f>
        <v/>
      </c>
      <c r="NL271" s="193" t="str" cm="1">
        <f t="array" ref="NL271">IF($ND271=0,"",(IFERROR( (IFERROR($ND271/FRACAS!$AY$1*60,0) - SUMPRODUCT( (FRACAS!$K$5:$K$8972=NL$2) * IFERROR(FRACAS!$AN$5:$AN$8972,0) ) ) / IFERROR($ND271/FRACAS!$AY$1*60,0), 1 )))</f>
        <v/>
      </c>
      <c r="NM271" s="193" t="str" cm="1">
        <f t="array" ref="NM271">IF($ND271=0,"",(IFERROR( (IFERROR($ND271/FRACAS!$AY$1*60,0) - SUMPRODUCT( (FRACAS!$K$5:$K$8972=NM$2) * IFERROR(FRACAS!$AN$5:$AN$8972,0) ) ) / IFERROR($ND271/FRACAS!$AY$1*60,0), 1 )))</f>
        <v/>
      </c>
      <c r="NN271" s="193" t="str" cm="1">
        <f t="array" ref="NN271">IF($ND271=0,"",(IFERROR( (IFERROR($ND271/FRACAS!$AY$1*60,0) - SUMPRODUCT( (FRACAS!$K$5:$K$8972=NN$2) * IFERROR(FRACAS!$AN$5:$AN$8972,0) ) ) / IFERROR($ND271/FRACAS!$AY$1*60,0), 1 )))</f>
        <v/>
      </c>
      <c r="NO271" s="193" t="str" cm="1">
        <f t="array" ref="NO271">IF($ND271=0,"",(IFERROR( (IFERROR($ND271/FRACAS!$AY$1*60,0) - SUMPRODUCT( (FRACAS!$K$5:$K$8972=NO$2) * IFERROR(FRACAS!$AN$5:$AN$8972,0) ) ) / IFERROR($ND271/FRACAS!$AY$1*60,0), 1 )))</f>
        <v/>
      </c>
      <c r="NP271" s="193" t="str" cm="1">
        <f t="array" ref="NP271">IF($ND271=0,"",(IFERROR( (IFERROR($ND271/FRACAS!$AY$1*60,0) - SUMPRODUCT( (FRACAS!$K$5:$K$8972=NP$2) * IFERROR(FRACAS!$AN$5:$AN$8972,0) ) ) / IFERROR($ND271/FRACAS!$AY$1*60,0), 1 )))</f>
        <v/>
      </c>
      <c r="NQ271" s="193" t="str" cm="1">
        <f t="array" ref="NQ271">IF($ND271=0,"",(IFERROR( (IFERROR($ND271/FRACAS!$AY$1*60,0) - SUMPRODUCT( (FRACAS!$K$5:$K$8972=NQ$2) * IFERROR(FRACAS!$AN$5:$AN$8972,0) ) ) / IFERROR($ND271/FRACAS!$AY$1*60,0), 1 )))</f>
        <v/>
      </c>
      <c r="NR271" s="193" t="str" cm="1">
        <f t="array" ref="NR271">IF($ND271=0,"",(IFERROR( (IFERROR($ND271/FRACAS!$AY$1*60,0) - SUMPRODUCT( (FRACAS!$K$5:$K$8972=NR$2) * IFERROR(FRACAS!$AN$5:$AN$8972,0) ) ) / IFERROR($ND271/FRACAS!$AY$1*60,0), 1 )))</f>
        <v/>
      </c>
      <c r="NS271" s="193" t="str" cm="1">
        <f t="array" ref="NS271">IF($ND271=0,"",(IFERROR( (IFERROR($ND271/FRACAS!$AY$1*60,0) - SUMPRODUCT( (FRACAS!$K$5:$K$8972=NS$2) * IFERROR(FRACAS!$AN$5:$AN$8972,0) ) ) / IFERROR($ND271/FRACAS!$AY$1*60,0), 1 )))</f>
        <v/>
      </c>
      <c r="NT271" s="193" t="str" cm="1">
        <f t="array" ref="NT271">IF($ND271=0,"",(IFERROR( (IFERROR($ND271/FRACAS!$AY$1*60,0) - SUMPRODUCT( (FRACAS!$K$5:$K$8972=NT$2) * IFERROR(FRACAS!$AN$5:$AN$8972,0) ) ) / IFERROR($ND271/FRACAS!$AY$1*60,0), 1 )))</f>
        <v/>
      </c>
      <c r="NU271" s="193" t="str" cm="1">
        <f t="array" ref="NU271">IF($ND271=0,"",(IFERROR( (IFERROR($ND271/FRACAS!$AY$1*60,0) - SUMPRODUCT( (FRACAS!$K$5:$K$8972=NU$2) * IFERROR(FRACAS!$AN$5:$AN$8972,0) ) ) / IFERROR($ND271/FRACAS!$AY$1*60,0), 1 )))</f>
        <v/>
      </c>
      <c r="NV271" s="193" t="str" cm="1">
        <f t="array" ref="NV271">IF($ND271=0,"",(IFERROR( (IFERROR($ND271/FRACAS!$AY$1*60,0) - SUMPRODUCT( (FRACAS!$K$5:$K$8972=NV$2) * IFERROR(FRACAS!$AN$5:$AN$8972,0) ) ) / IFERROR($ND271/FRACAS!$AY$1*60,0), 1 )))</f>
        <v/>
      </c>
      <c r="NW271" s="193" t="str" cm="1">
        <f t="array" ref="NW271">IF($ND271=0,"",(IFERROR( (IFERROR($ND271/FRACAS!$AY$1*60,0) - SUMPRODUCT( (FRACAS!$K$5:$K$8972=NW$2) * IFERROR(FRACAS!$AN$5:$AN$8972,0) ) ) / IFERROR($ND271/FRACAS!$AY$1*60,0), 1 )))</f>
        <v/>
      </c>
      <c r="NX271" s="193" t="str" cm="1">
        <f t="array" ref="NX271">IF($ND271=0,"",(IFERROR( (IFERROR($ND271/FRACAS!$AY$1*60,0) - SUMPRODUCT( (FRACAS!$K$5:$K$8972=NX$2) * IFERROR(FRACAS!$AN$5:$AN$8972,0) ) ) / IFERROR($ND271/FRACAS!$AY$1*60,0), 1 )))</f>
        <v/>
      </c>
      <c r="NY271" s="193" t="str" cm="1">
        <f t="array" ref="NY271">IF($ND271=0,"",(IFERROR( (IFERROR($ND271/FRACAS!$AY$1*60,0) - SUMPRODUCT( (FRACAS!$K$5:$K$8972=NY$2) * IFERROR(FRACAS!$AN$5:$AN$8972,0) ) ) / IFERROR($ND271/FRACAS!$AY$1*60,0), 1 )))</f>
        <v/>
      </c>
      <c r="NZ271" s="193" t="str" cm="1">
        <f t="array" ref="NZ271">IF($ND271=0,"",(IFERROR( (IFERROR($ND271/FRACAS!$AY$1*60,0) - SUMPRODUCT( (FRACAS!$K$5:$K$8972=NZ$2) * IFERROR(FRACAS!$AN$5:$AN$8972,0) ) ) / IFERROR($ND271/FRACAS!$AY$1*60,0), 1 )))</f>
        <v/>
      </c>
      <c r="OA271" s="193" t="str" cm="1">
        <f t="array" ref="OA271">IF($ND271=0,"",(IFERROR( (IFERROR($ND271/FRACAS!$AY$1*60,0) - SUMPRODUCT( (FRACAS!$K$5:$K$8972=OA$2) * IFERROR(FRACAS!$AN$5:$AN$8972,0) ) ) / IFERROR($ND271/FRACAS!$AY$1*60,0), 1 )))</f>
        <v/>
      </c>
      <c r="OB271" s="193" t="str" cm="1">
        <f t="array" ref="OB271">IF($ND271=0,"",(IFERROR( (IFERROR($ND271/FRACAS!$AY$1*60,0) - SUMPRODUCT( (FRACAS!$K$5:$K$8972=OB$2) * IFERROR(FRACAS!$AN$5:$AN$8972,0) ) ) / IFERROR($ND271/FRACAS!$AY$1*60,0), 1 )))</f>
        <v/>
      </c>
      <c r="OC271" s="193" t="str" cm="1">
        <f t="array" ref="OC271">IF($ND271=0,"",(IFERROR( (IFERROR($ND271/FRACAS!$AY$1*60,0) - SUMPRODUCT( (FRACAS!$K$5:$K$8972=OC$2) * IFERROR(FRACAS!$AN$5:$AN$8972,0) ) ) / IFERROR($ND271/FRACAS!$AY$1*60,0), 1 )))</f>
        <v/>
      </c>
      <c r="OD271" s="193" t="str" cm="1">
        <f t="array" ref="OD271">IF($ND271=0,"",(IFERROR( (IFERROR($ND271/FRACAS!$AY$1*60,0) - SUMPRODUCT( (FRACAS!$K$5:$K$8972=OD$2) * IFERROR(FRACAS!$AN$5:$AN$8972,0) ) ) / IFERROR($ND271/FRACAS!$AY$1*60,0), 1 )))</f>
        <v/>
      </c>
      <c r="OE271" s="193" t="str" cm="1">
        <f t="array" ref="OE271">IF($ND271=0,"",(IFERROR( (IFERROR($ND271/FRACAS!$AY$1*60,0) - SUMPRODUCT( (FRACAS!$K$5:$K$8972=OE$2) * IFERROR(FRACAS!$AN$5:$AN$8972,0) ) ) / IFERROR($ND271/FRACAS!$AY$1*60,0), 1 )))</f>
        <v/>
      </c>
      <c r="OF271" s="193" t="str" cm="1">
        <f t="array" ref="OF271">IF($ND271=0,"",(IFERROR( (IFERROR($ND271/FRACAS!$AY$1*60,0) - SUMPRODUCT( (FRACAS!$K$5:$K$8972=OF$2) * IFERROR(FRACAS!$AN$5:$AN$8972,0) ) ) / IFERROR($ND271/FRACAS!$AY$1*60,0), 1 )))</f>
        <v/>
      </c>
      <c r="OG271" s="193" t="str" cm="1">
        <f t="array" ref="OG271">IF($ND271=0,"",(IFERROR( (IFERROR($ND271/FRACAS!$AY$1*60,0) - SUMPRODUCT( (FRACAS!$K$5:$K$8972=OG$2) * IFERROR(FRACAS!$AN$5:$AN$8972,0) ) ) / IFERROR($ND271/FRACAS!$AY$1*60,0), 1 )))</f>
        <v/>
      </c>
      <c r="OH271" s="193" t="str" cm="1">
        <f t="array" ref="OH271">IF($ND271=0,"",(IFERROR( (IFERROR($ND271/FRACAS!$AY$1*60,0) - SUMPRODUCT( (FRACAS!$K$5:$K$8972=OH$2) * IFERROR(FRACAS!$AN$5:$AN$8972,0) ) ) / IFERROR($ND271/FRACAS!$AY$1*60,0), 1 )))</f>
        <v/>
      </c>
      <c r="OI271" s="193" t="str" cm="1">
        <f t="array" ref="OI271">IF($ND271=0,"",(IFERROR( (IFERROR($ND271/FRACAS!$AY$1*60,0) - SUMPRODUCT( (FRACAS!$K$5:$K$8972=OI$2) * IFERROR(FRACAS!$AN$5:$AN$8972,0) ) ) / IFERROR($ND271/FRACAS!$AY$1*60,0), 1 )))</f>
        <v/>
      </c>
      <c r="OJ271" s="193" t="str" cm="1">
        <f t="array" ref="OJ271">IF($ND271=0,"",(IFERROR( (IFERROR($ND271/FRACAS!$AY$1*60,0) - SUMPRODUCT( (FRACAS!$K$5:$K$8972=OJ$2) * IFERROR(FRACAS!$AN$5:$AN$8972,0) ) ) / IFERROR($ND271/FRACAS!$AY$1*60,0), 1 )))</f>
        <v/>
      </c>
      <c r="OK271" s="193" t="str" cm="1">
        <f t="array" ref="OK271">IF($ND271=0,"",(IFERROR( (IFERROR($ND271/FRACAS!$AY$1*60,0) - SUMPRODUCT( (FRACAS!$K$5:$K$8972=OK$2) * IFERROR(FRACAS!$AN$5:$AN$8972,0) ) ) / IFERROR($ND271/FRACAS!$AY$1*60,0), 1 )))</f>
        <v/>
      </c>
      <c r="OL271" s="193" t="str" cm="1">
        <f t="array" ref="OL271">IF($ND271=0,"",(IFERROR( (IFERROR($ND271/FRACAS!$AY$1*60,0) - SUMPRODUCT( (FRACAS!$K$5:$K$8972=OL$2) * IFERROR(FRACAS!$AN$5:$AN$8972,0) ) ) / IFERROR($ND271/FRACAS!$AY$1*60,0), 1 )))</f>
        <v/>
      </c>
      <c r="OM271" s="193" t="str" cm="1">
        <f t="array" ref="OM271">IF($ND271=0,"",(IFERROR( (IFERROR($ND271/FRACAS!$AY$1*60,0) - SUMPRODUCT( (FRACAS!$K$5:$K$8972=OM$2) * IFERROR(FRACAS!$AN$5:$AN$8972,0) ) ) / IFERROR($ND271/FRACAS!$AY$1*60,0), 1 )))</f>
        <v/>
      </c>
      <c r="ON271" s="193" t="str" cm="1">
        <f t="array" ref="ON271">IF($ND271=0,"",(IFERROR( (IFERROR($ND271/FRACAS!$AY$1*60,0) - SUMPRODUCT( (FRACAS!$K$5:$K$8972=ON$2) * IFERROR(FRACAS!$AN$5:$AN$8972,0) ) ) / IFERROR($ND271/FRACAS!$AY$1*60,0), 1 )))</f>
        <v/>
      </c>
      <c r="OO271" s="193" t="str" cm="1">
        <f t="array" ref="OO271">IF($ND271=0,"",(IFERROR( (IFERROR($ND271/FRACAS!$AY$1*60,0) - SUMPRODUCT( (FRACAS!$K$5:$K$8972=OO$2) * IFERROR(FRACAS!$AN$5:$AN$8972,0) ) ) / IFERROR($ND271/FRACAS!$AY$1*60,0), 1 )))</f>
        <v/>
      </c>
      <c r="OP271" s="193" t="str" cm="1">
        <f t="array" ref="OP271">IF($ND271=0,"",(IFERROR( (IFERROR($ND271/FRACAS!$AY$1*60,0) - SUMPRODUCT( (FRACAS!$K$5:$K$8972=OP$2) * IFERROR(FRACAS!$AN$5:$AN$8972,0) ) ) / IFERROR($ND271/FRACAS!$AY$1*60,0), 1 )))</f>
        <v/>
      </c>
      <c r="OQ271" s="193" t="str" cm="1">
        <f t="array" ref="OQ271">IF($ND271=0,"",(IFERROR( (IFERROR($ND271/FRACAS!$AY$1*60,0) - SUMPRODUCT( (FRACAS!$K$5:$K$8972=OQ$2) * IFERROR(FRACAS!$AN$5:$AN$8972,0) ) ) / IFERROR($ND271/FRACAS!$AY$1*60,0), 1 )))</f>
        <v/>
      </c>
      <c r="OR271" s="193" t="str" cm="1">
        <f t="array" ref="OR271">IF($ND271=0,"",(IFERROR( (IFERROR($ND271/FRACAS!$AY$1*60,0) - SUMPRODUCT( (FRACAS!$K$5:$K$8972=OR$2) * IFERROR(FRACAS!$AN$5:$AN$8972,0) ) ) / IFERROR($ND271/FRACAS!$AY$1*60,0), 1 )))</f>
        <v/>
      </c>
      <c r="OS271" s="193" t="str" cm="1">
        <f t="array" ref="OS271">IF($ND271=0,"",(IFERROR( (IFERROR($ND271/FRACAS!$AY$1*60,0) - SUMPRODUCT( (FRACAS!$K$5:$K$8972=OS$2) * IFERROR(FRACAS!$AN$5:$AN$8972,0) ) ) / IFERROR($ND271/FRACAS!$AY$1*60,0), 1 )))</f>
        <v/>
      </c>
      <c r="OT271" s="243" t="str" cm="1">
        <f t="array" ref="OT271">IF($ND271=0,"",(IFERROR( (IFERROR($ND271/FRACAS!$AY$1*60,0) - SUMPRODUCT( (FRACAS!$K$5:$K$8972=OT$2) * IFERROR(FRACAS!$AN$5:$AN$8972,0) ) ) / IFERROR($ND271/FRACAS!$AY$1*60,0), 1 )))</f>
        <v/>
      </c>
    </row>
    <row r="272" spans="2:410" x14ac:dyDescent="0.2">
      <c r="B272" s="233"/>
      <c r="C272" s="259">
        <f>IF('[1]17.11.2025 IASI18 Mileage'!C272="","",'[1]17.11.2025 IASI18 Mileage'!C272)</f>
        <v>47840</v>
      </c>
      <c r="D272" s="201" t="str">
        <f>IF('[1]17.11.2025 IASI18 Mileage'!D272="","",'[1]17.11.2025 IASI18 Mileage'!D272)</f>
        <v/>
      </c>
      <c r="E272" s="201" t="str">
        <f>IF('[1]17.11.2025 IASI18 Mileage'!E272="","",'[1]17.11.2025 IASI18 Mileage'!E272)</f>
        <v/>
      </c>
      <c r="F272" s="201" t="str">
        <f>IF('[1]17.11.2025 IASI18 Mileage'!F272="","",'[1]17.11.2025 IASI18 Mileage'!F272)</f>
        <v/>
      </c>
      <c r="G272" s="201" t="str">
        <f>IF('[1]17.11.2025 IASI18 Mileage'!G272="","",'[1]17.11.2025 IASI18 Mileage'!G272)</f>
        <v/>
      </c>
      <c r="H272" s="201" t="str">
        <f>IF('[1]17.11.2025 IASI18 Mileage'!H272="","",'[1]17.11.2025 IASI18 Mileage'!H272)</f>
        <v/>
      </c>
      <c r="I272" s="201" t="str">
        <f>IF('[1]17.11.2025 IASI18 Mileage'!I272="","",'[1]17.11.2025 IASI18 Mileage'!I272)</f>
        <v/>
      </c>
      <c r="J272" s="201" t="str">
        <f>IF('[1]17.11.2025 IASI18 Mileage'!J272="","",'[1]17.11.2025 IASI18 Mileage'!J272)</f>
        <v/>
      </c>
      <c r="K272" s="201" t="str">
        <f>IF('[1]17.11.2025 IASI18 Mileage'!K272="","",'[1]17.11.2025 IASI18 Mileage'!K272)</f>
        <v/>
      </c>
      <c r="L272" s="201" t="str">
        <f>IF('[1]17.11.2025 IASI18 Mileage'!L272="","",'[1]17.11.2025 IASI18 Mileage'!L272)</f>
        <v/>
      </c>
      <c r="M272" s="201" t="str">
        <f>IF('[1]17.11.2025 IASI18 Mileage'!M272="","",'[1]17.11.2025 IASI18 Mileage'!M272)</f>
        <v/>
      </c>
      <c r="N272" s="201" t="str">
        <f>IF('[1]17.11.2025 IASI18 Mileage'!N272="","",'[1]17.11.2025 IASI18 Mileage'!N272)</f>
        <v/>
      </c>
      <c r="O272" s="201" t="str">
        <f>IF('[1]17.11.2025 IASI18 Mileage'!O272="","",'[1]17.11.2025 IASI18 Mileage'!O272)</f>
        <v/>
      </c>
      <c r="P272" s="201" t="str">
        <f>IF('[1]17.11.2025 IASI18 Mileage'!P272="","",'[1]17.11.2025 IASI18 Mileage'!P272)</f>
        <v/>
      </c>
      <c r="Q272" s="201" t="str">
        <f>IF('[1]17.11.2025 IASI18 Mileage'!Q272="","",'[1]17.11.2025 IASI18 Mileage'!Q272)</f>
        <v/>
      </c>
      <c r="R272" s="201" t="str">
        <f>IF('[1]17.11.2025 IASI18 Mileage'!R272="","",'[1]17.11.2025 IASI18 Mileage'!R272)</f>
        <v/>
      </c>
      <c r="S272" s="201" t="str">
        <f>IF('[1]17.11.2025 IASI18 Mileage'!S272="","",'[1]17.11.2025 IASI18 Mileage'!S272)</f>
        <v/>
      </c>
      <c r="T272" s="201" t="str">
        <f>IF('[1]17.11.2025 IASI18 Mileage'!T272="","",'[1]17.11.2025 IASI18 Mileage'!T272)</f>
        <v/>
      </c>
      <c r="U272" s="201" t="str">
        <f>IF('[1]17.11.2025 IASI18 Mileage'!U272="","",'[1]17.11.2025 IASI18 Mileage'!U272)</f>
        <v/>
      </c>
      <c r="V272" s="201"/>
      <c r="W272" s="201"/>
      <c r="X272" s="201"/>
      <c r="Y272" s="201"/>
      <c r="Z272" s="201"/>
      <c r="AA272" s="201"/>
      <c r="AB272" s="201"/>
      <c r="AC272" s="201"/>
      <c r="AD272" s="201"/>
      <c r="AE272" s="201"/>
      <c r="AF272" s="201"/>
      <c r="AG272" s="201"/>
      <c r="AH272" s="201"/>
      <c r="AI272" s="201"/>
      <c r="AJ272" s="201"/>
      <c r="AK272" s="201"/>
      <c r="AL272" s="201"/>
      <c r="AM272" s="201"/>
      <c r="AN272" s="201"/>
      <c r="AO272" s="201"/>
      <c r="AP272" s="201"/>
      <c r="AQ272" s="201"/>
      <c r="AR272" s="201"/>
      <c r="AS272" s="201"/>
      <c r="AT272" s="201"/>
      <c r="AU272" s="201"/>
      <c r="AV272" s="201"/>
      <c r="AW272" s="201"/>
      <c r="AX272" s="201"/>
      <c r="AY272" s="201"/>
      <c r="AZ272" s="201"/>
      <c r="BA272" s="202"/>
      <c r="BB272" s="184"/>
      <c r="BD272" s="234"/>
      <c r="BE272" s="234"/>
      <c r="BF272" s="234"/>
      <c r="BG272" s="234"/>
      <c r="BH272" s="234"/>
      <c r="BI272" s="234"/>
      <c r="BJ272" s="234"/>
      <c r="BK272" s="234"/>
      <c r="BL272" s="234"/>
      <c r="BM272" s="234"/>
      <c r="DC272" s="184">
        <f t="shared" si="24"/>
        <v>0</v>
      </c>
      <c r="DD272" s="235" t="str">
        <f t="shared" si="25"/>
        <v/>
      </c>
      <c r="DE272" s="186">
        <f>IF(D272&gt; 0,(COUNTIFS(FRACAS!$B$5:$B$8972, D$4, FRACAS!$D$5:$D$8972, "&lt;="&amp;D272)), "" )</f>
        <v>0</v>
      </c>
      <c r="DF272" s="186">
        <f>IF(E272&gt; 0,(COUNTIFS(FRACAS!$B$5:$B$8972, E$4, FRACAS!$D$5:$D$8972, "&lt;="&amp;E272)), "" )</f>
        <v>0</v>
      </c>
      <c r="DG272" s="186">
        <f>IF(F272&gt; 0,(COUNTIFS(FRACAS!$B$5:$B$8972, F$4, FRACAS!$D$5:$D$8972, "&lt;="&amp;F272)), "" )</f>
        <v>0</v>
      </c>
      <c r="DH272" s="186">
        <f>IF(G272&gt; 0,(COUNTIFS(FRACAS!$B$5:$B$8972, G$4, FRACAS!$D$5:$D$8972, "&lt;="&amp;G272)), "" )</f>
        <v>0</v>
      </c>
      <c r="DI272" s="186">
        <f>IF(H272&gt; 0,(COUNTIFS(FRACAS!$B$5:$B$8972, H$4, FRACAS!$D$5:$D$8972, "&lt;="&amp;H272)), "" )</f>
        <v>0</v>
      </c>
      <c r="DJ272" s="186">
        <f>IF(I272&gt; 0,(COUNTIFS(FRACAS!$B$5:$B$8972, I$4, FRACAS!$D$5:$D$8972, "&lt;="&amp;I272)), "" )</f>
        <v>0</v>
      </c>
      <c r="DK272" s="186">
        <f>IF(J272&gt; 0,(COUNTIFS(FRACAS!$B$5:$B$8972, J$4, FRACAS!$D$5:$D$8972, "&lt;="&amp;J272)), "" )</f>
        <v>0</v>
      </c>
      <c r="DL272" s="186">
        <f>IF(K272&gt; 0,(COUNTIFS(FRACAS!$B$5:$B$8972, K$4, FRACAS!$D$5:$D$8972, "&lt;="&amp;K272)), "" )</f>
        <v>0</v>
      </c>
      <c r="DM272" s="186">
        <f>IF(L272&gt; 0,(COUNTIFS(FRACAS!$B$5:$B$8972, L$4, FRACAS!$D$5:$D$8972, "&lt;="&amp;L272)), "" )</f>
        <v>0</v>
      </c>
      <c r="DN272" s="186">
        <f>IF(M272&gt; 0,(COUNTIFS(FRACAS!$B$5:$B$8972, M$4, FRACAS!$D$5:$D$8972, "&lt;="&amp;M272)), "" )</f>
        <v>0</v>
      </c>
      <c r="DO272" s="186">
        <f>IF(N272&gt; 0,(COUNTIFS(FRACAS!$B$5:$B$8972, N$4, FRACAS!$D$5:$D$8972, "&lt;="&amp;N272)), "" )</f>
        <v>0</v>
      </c>
      <c r="DP272" s="186">
        <f>IF(O272&gt; 0,(COUNTIFS(FRACAS!$B$5:$B$8972, O$4, FRACAS!$D$5:$D$8972, "&lt;="&amp;O272)), "" )</f>
        <v>0</v>
      </c>
      <c r="DQ272" s="186">
        <f>IF(P272&gt; 0,(COUNTIFS(FRACAS!$B$5:$B$8972, P$4, FRACAS!$D$5:$D$8972, "&lt;="&amp;P272)), "" )</f>
        <v>0</v>
      </c>
      <c r="DR272" s="186">
        <f>IF(Q272&gt; 0,(COUNTIFS(FRACAS!$B$5:$B$8972, Q$4, FRACAS!$D$5:$D$8972, "&lt;="&amp;Q272)), "" )</f>
        <v>0</v>
      </c>
      <c r="DS272" s="186">
        <f>IF(R272&gt; 0,(COUNTIFS(FRACAS!$B$5:$B$8972, R$4, FRACAS!$D$5:$D$8972, "&lt;="&amp;R272)), "" )</f>
        <v>0</v>
      </c>
      <c r="DT272" s="186">
        <f>IF(S272&gt; 0,(COUNTIFS(FRACAS!$B$5:$B$8972, S$4, FRACAS!$D$5:$D$8972, "&lt;="&amp;S272)), "" )</f>
        <v>0</v>
      </c>
      <c r="DU272" s="186">
        <f>IF(T272&gt; 0,(COUNTIFS(FRACAS!$B$5:$B$8972, T$4, FRACAS!$D$5:$D$8972, "&lt;="&amp;T272)), "" )</f>
        <v>0</v>
      </c>
      <c r="DV272" s="186">
        <f>IF(U272&gt; 0,(COUNTIFS(FRACAS!$B$5:$B$8972, U$4, FRACAS!$D$5:$D$8972, "&lt;="&amp;U272)), "" )</f>
        <v>0</v>
      </c>
      <c r="DW272" s="186" t="str">
        <f>IF(V272&gt; 0,(COUNTIFS(FRACAS!$B$5:$B$8972, V$4, FRACAS!$D$5:$D$8972, "&lt;="&amp;V272)), "" )</f>
        <v/>
      </c>
      <c r="DX272" s="186" t="str">
        <f>IF(W272&gt; 0,(COUNTIFS(FRACAS!$B$5:$B$8972, W$4, FRACAS!$D$5:$D$8972, "&lt;="&amp;W272)), "" )</f>
        <v/>
      </c>
      <c r="DY272" s="186" t="str">
        <f>IF(X272&gt; 0,(COUNTIFS(FRACAS!$B$5:$B$8972, X$4, FRACAS!$D$5:$D$8972, "&lt;="&amp;X272)), "" )</f>
        <v/>
      </c>
      <c r="DZ272" s="186" t="str">
        <f>IF(Y272&gt; 0,(COUNTIFS(FRACAS!$B$5:$B$8972, Y$4, FRACAS!$D$5:$D$8972, "&lt;="&amp;Y272)), "" )</f>
        <v/>
      </c>
      <c r="EA272" s="186" t="str">
        <f>IF(Z272&gt; 0,(COUNTIFS(FRACAS!$B$5:$B$8972, Z$4, FRACAS!$D$5:$D$8972, "&lt;="&amp;Z272)), "" )</f>
        <v/>
      </c>
      <c r="EB272" s="186" t="str">
        <f>IF(AA272&gt; 0,(COUNTIFS(FRACAS!$B$5:$B$8972, AA$4, FRACAS!$D$5:$D$8972, "&lt;="&amp;AA272)), "" )</f>
        <v/>
      </c>
      <c r="EC272" s="186" t="str">
        <f>IF(AB272&gt; 0,(COUNTIFS(FRACAS!$B$5:$B$8972, AB$4, FRACAS!$D$5:$D$8972, "&lt;="&amp;AB272)), "" )</f>
        <v/>
      </c>
      <c r="ED272" s="186" t="str">
        <f>IF(AC272&gt; 0,(COUNTIFS(FRACAS!$B$5:$B$8972, AC$4, FRACAS!$D$5:$D$8972, "&lt;="&amp;AC272)), "" )</f>
        <v/>
      </c>
      <c r="EE272" s="186" t="str">
        <f>IF(AD272&gt; 0,(COUNTIFS(FRACAS!$B$5:$B$8972, AD$4, FRACAS!$D$5:$D$8972, "&lt;="&amp;AD272)), "" )</f>
        <v/>
      </c>
      <c r="EF272" s="186" t="str">
        <f>IF(AE272&gt; 0,(COUNTIFS(FRACAS!$B$5:$B$8972, AE$4, FRACAS!$D$5:$D$8972, "&lt;="&amp;AE272)), "" )</f>
        <v/>
      </c>
      <c r="EG272" s="186" t="str">
        <f>IF(AF272&gt; 0,(COUNTIFS(FRACAS!$B$5:$B$8972, AF$4, FRACAS!$D$5:$D$8972, "&lt;="&amp;AF272)), "" )</f>
        <v/>
      </c>
      <c r="EH272" s="186" t="str">
        <f>IF(AG272&gt; 0,(COUNTIFS(FRACAS!$B$5:$B$8972, AG$4, FRACAS!$D$5:$D$8972, "&lt;="&amp;AG272)), "" )</f>
        <v/>
      </c>
      <c r="EI272" s="186" t="str">
        <f>IF(AH272&gt; 0,(COUNTIFS(FRACAS!$B$5:$B$8972, AH$4, FRACAS!$D$5:$D$8972, "&lt;="&amp;AH272)), "" )</f>
        <v/>
      </c>
      <c r="EJ272" s="186" t="str">
        <f>IF(AI272&gt; 0,(COUNTIFS(FRACAS!$B$5:$B$8972, AI$4, FRACAS!$D$5:$D$8972, "&lt;="&amp;AI272)), "" )</f>
        <v/>
      </c>
      <c r="EK272" s="186" t="str">
        <f>IF(AJ272&gt; 0,(COUNTIFS(FRACAS!$B$5:$B$8972, AJ$4, FRACAS!$D$5:$D$8972, "&lt;="&amp;AJ272)), "" )</f>
        <v/>
      </c>
      <c r="EL272" s="186" t="str">
        <f>IF(AK272&gt; 0,(COUNTIFS(FRACAS!$B$5:$B$8972, AK$4, FRACAS!$D$5:$D$8972, "&lt;="&amp;AK272)), "" )</f>
        <v/>
      </c>
      <c r="EM272" s="186" t="str">
        <f>IF(AL272&gt; 0,(COUNTIFS(FRACAS!$B$5:$B$8972, AL$4, FRACAS!$D$5:$D$8972, "&lt;="&amp;AL272)), "" )</f>
        <v/>
      </c>
      <c r="EN272" s="186" t="str">
        <f>IF(AM272&gt; 0,(COUNTIFS(FRACAS!$B$5:$B$8972, AM$4, FRACAS!$D$5:$D$8972, "&lt;="&amp;AM272)), "" )</f>
        <v/>
      </c>
      <c r="EO272" s="186" t="str">
        <f>IF(AN272&gt; 0,(COUNTIFS(FRACAS!$B$5:$B$8972, AN$4, FRACAS!$D$5:$D$8972, "&lt;="&amp;AN272)), "" )</f>
        <v/>
      </c>
      <c r="EP272" s="186" t="str">
        <f>IF(AO272&gt; 0,(COUNTIFS(FRACAS!$B$5:$B$8972, AO$4, FRACAS!$D$5:$D$8972, "&lt;="&amp;AO272)), "" )</f>
        <v/>
      </c>
      <c r="EQ272" s="186" t="str">
        <f>IF(AP272&gt; 0,(COUNTIFS(FRACAS!$B$5:$B$8972, AP$4, FRACAS!$D$5:$D$8972, "&lt;="&amp;AP272)), "" )</f>
        <v/>
      </c>
      <c r="ER272" s="186" t="str">
        <f>IF(AQ272&gt; 0,(COUNTIFS(FRACAS!$B$5:$B$8972, AQ$4, FRACAS!$D$5:$D$8972, "&lt;="&amp;AQ272)), "" )</f>
        <v/>
      </c>
      <c r="ES272" s="246"/>
      <c r="ET272" s="194"/>
      <c r="EU272" s="194"/>
      <c r="EV272" s="194"/>
      <c r="EW272" s="194"/>
      <c r="EX272" s="194"/>
      <c r="EY272" s="194"/>
      <c r="EZ272" s="194"/>
      <c r="FA272" s="194"/>
      <c r="FB272" s="195"/>
      <c r="FE272" s="190"/>
      <c r="FF272" s="190"/>
      <c r="FG272" s="190"/>
      <c r="FH272" s="190"/>
      <c r="FI272" s="190"/>
      <c r="FJ272" s="190"/>
      <c r="FK272" s="190"/>
      <c r="FL272" s="190"/>
      <c r="FM272" s="190"/>
      <c r="FN272" s="190"/>
      <c r="JD272" s="238"/>
      <c r="JE272" s="238"/>
      <c r="JF272" s="238"/>
      <c r="JG272" s="238"/>
      <c r="JH272" s="238"/>
      <c r="JI272" s="238"/>
      <c r="JJ272" s="238"/>
      <c r="JK272" s="238"/>
      <c r="JL272" s="238"/>
      <c r="JM272" s="238"/>
      <c r="JN272" s="247"/>
      <c r="JO272" s="248"/>
      <c r="JP272" s="248"/>
      <c r="JQ272" s="248"/>
      <c r="JR272" s="248"/>
      <c r="JS272" s="248"/>
      <c r="JT272" s="248"/>
      <c r="JU272" s="248"/>
      <c r="JV272" s="248"/>
      <c r="JW272" s="248"/>
      <c r="JX272" s="248"/>
      <c r="JY272" s="248"/>
      <c r="JZ272" s="248"/>
      <c r="KA272" s="248"/>
      <c r="KB272" s="248"/>
      <c r="KC272" s="248"/>
      <c r="KD272" s="248"/>
      <c r="KE272" s="248"/>
      <c r="KF272" s="248"/>
      <c r="KG272" s="248"/>
      <c r="KH272" s="248"/>
      <c r="KI272" s="248"/>
      <c r="KJ272" s="248"/>
      <c r="KK272" s="248"/>
      <c r="KL272" s="248"/>
      <c r="KM272" s="248"/>
      <c r="KN272" s="248"/>
      <c r="KO272" s="248"/>
      <c r="KP272" s="248"/>
      <c r="KQ272" s="248"/>
      <c r="KR272" s="248"/>
      <c r="KS272" s="248"/>
      <c r="KT272" s="248"/>
      <c r="KU272" s="248"/>
      <c r="KV272" s="248"/>
      <c r="KW272" s="248"/>
      <c r="KX272" s="248"/>
      <c r="KY272" s="248"/>
      <c r="KZ272" s="248"/>
      <c r="LA272" s="248"/>
      <c r="LC272" s="235" t="str">
        <f t="shared" si="23"/>
        <v/>
      </c>
      <c r="LD272" s="240" t="str" cm="1">
        <f t="array" ref="LD272">IFERROR((((D272/FRACAS!$AY$1)*60
)-(SUMPRODUCT((FRACAS!$B$5:$B$8970=D$4)*(FRACAS!$D$5:$D$8970&lt;=D272)*(IFERROR(FRACAS!$AM$5:$AM$8970,0)))
))/((D272/FRACAS!$AY$1)*60),"")</f>
        <v/>
      </c>
      <c r="LE272" s="240" t="str" cm="1">
        <f t="array" ref="LE272">IFERROR((((E272/FRACAS!$AY$1)*60
)-(SUMPRODUCT((FRACAS!$B$5:$B$8970=E$4)*(FRACAS!$D$5:$D$8970&lt;=E272)*(IFERROR(FRACAS!$AM$5:$AM$8970,0)))
))/((E272/FRACAS!$AY$1)*60),"")</f>
        <v/>
      </c>
      <c r="LF272" s="240" t="str" cm="1">
        <f t="array" ref="LF272">IFERROR((((F272/FRACAS!$AY$1)*60
)-(SUMPRODUCT((FRACAS!$B$5:$B$8970=F$4)*(FRACAS!$D$5:$D$8970&lt;=F272)*(IFERROR(FRACAS!$AM$5:$AM$8970,0)))
))/((F272/FRACAS!$AY$1)*60),"")</f>
        <v/>
      </c>
      <c r="LG272" s="240" t="str" cm="1">
        <f t="array" ref="LG272">IFERROR((((G272/FRACAS!$AY$1)*60
)-(SUMPRODUCT((FRACAS!$B$5:$B$8970=G$4)*(FRACAS!$D$5:$D$8970&lt;=G272)*(IFERROR(FRACAS!$AM$5:$AM$8970,0)))
))/((G272/FRACAS!$AY$1)*60),"")</f>
        <v/>
      </c>
      <c r="LH272" s="240" t="str" cm="1">
        <f t="array" ref="LH272">IFERROR((((H272/FRACAS!$AY$1)*60
)-(SUMPRODUCT((FRACAS!$B$5:$B$8970=H$4)*(FRACAS!$D$5:$D$8970&lt;=H272)*(IFERROR(FRACAS!$AM$5:$AM$8970,0)))
))/((H272/FRACAS!$AY$1)*60),"")</f>
        <v/>
      </c>
      <c r="LI272" s="240" t="str" cm="1">
        <f t="array" ref="LI272">IFERROR((((I272/FRACAS!$AY$1)*60
)-(SUMPRODUCT((FRACAS!$B$5:$B$8970=I$4)*(FRACAS!$D$5:$D$8970&lt;=I272)*(IFERROR(FRACAS!$AM$5:$AM$8970,0)))
))/((I272/FRACAS!$AY$1)*60),"")</f>
        <v/>
      </c>
      <c r="LJ272" s="240" t="str" cm="1">
        <f t="array" ref="LJ272">IFERROR((((J272/FRACAS!$AY$1)*60
)-(SUMPRODUCT((FRACAS!$B$5:$B$8970=J$4)*(FRACAS!$D$5:$D$8970&lt;=J272)*(IFERROR(FRACAS!$AM$5:$AM$8970,0)))
))/((J272/FRACAS!$AY$1)*60),"")</f>
        <v/>
      </c>
      <c r="LK272" s="240" t="str" cm="1">
        <f t="array" ref="LK272">IFERROR((((K272/FRACAS!$AY$1)*60
)-(SUMPRODUCT((FRACAS!$B$5:$B$8970=K$4)*(FRACAS!$D$5:$D$8970&lt;=K272)*(IFERROR(FRACAS!$AM$5:$AM$8970,0)))
))/((K272/FRACAS!$AY$1)*60),"")</f>
        <v/>
      </c>
      <c r="LL272" s="240" t="str" cm="1">
        <f t="array" ref="LL272">IFERROR((((L272/FRACAS!$AY$1)*60
)-(SUMPRODUCT((FRACAS!$B$5:$B$8970=L$4)*(FRACAS!$D$5:$D$8970&lt;=L272)*(IFERROR(FRACAS!$AM$5:$AM$8970,0)))
))/((L272/FRACAS!$AY$1)*60),"")</f>
        <v/>
      </c>
      <c r="LM272" s="240" t="str" cm="1">
        <f t="array" ref="LM272">IFERROR((((M272/FRACAS!$AY$1)*60
)-(SUMPRODUCT((FRACAS!$B$5:$B$8970=M$4)*(FRACAS!$D$5:$D$8970&lt;=M272)*(IFERROR(FRACAS!$AM$5:$AM$8970,0)))
))/((M272/FRACAS!$AY$1)*60),"")</f>
        <v/>
      </c>
      <c r="LN272" s="240" t="str" cm="1">
        <f t="array" ref="LN272">IFERROR((((N272/FRACAS!$AY$1)*60
)-(SUMPRODUCT((FRACAS!$B$5:$B$8970=N$4)*(FRACAS!$D$5:$D$8970&lt;=N272)*(IFERROR(FRACAS!$AM$5:$AM$8970,0)))
))/((N272/FRACAS!$AY$1)*60),"")</f>
        <v/>
      </c>
      <c r="LO272" s="240" t="str" cm="1">
        <f t="array" ref="LO272">IFERROR((((O272/FRACAS!$AY$1)*60
)-(SUMPRODUCT((FRACAS!$B$5:$B$8970=O$4)*(FRACAS!$D$5:$D$8970&lt;=O272)*(IFERROR(FRACAS!$AM$5:$AM$8970,0)))
))/((O272/FRACAS!$AY$1)*60),"")</f>
        <v/>
      </c>
      <c r="LP272" s="240" t="str" cm="1">
        <f t="array" ref="LP272">IFERROR((((P272/FRACAS!$AY$1)*60
)-(SUMPRODUCT((FRACAS!$B$5:$B$8970=P$4)*(FRACAS!$D$5:$D$8970&lt;=P272)*(IFERROR(FRACAS!$AM$5:$AM$8970,0)))
))/((P272/FRACAS!$AY$1)*60),"")</f>
        <v/>
      </c>
      <c r="LQ272" s="240" t="str" cm="1">
        <f t="array" ref="LQ272">IFERROR((((Q272/FRACAS!$AY$1)*60
)-(SUMPRODUCT((FRACAS!$B$5:$B$8970=Q$4)*(FRACAS!$D$5:$D$8970&lt;=Q272)*(IFERROR(FRACAS!$AM$5:$AM$8970,0)))
))/((Q272/FRACAS!$AY$1)*60),"")</f>
        <v/>
      </c>
      <c r="LR272" s="240" t="str" cm="1">
        <f t="array" ref="LR272">IFERROR((((R272/FRACAS!$AY$1)*60
)-(SUMPRODUCT((FRACAS!$B$5:$B$8970=R$4)*(FRACAS!$D$5:$D$8970&lt;=R272)*(IFERROR(FRACAS!$AM$5:$AM$8970,0)))
))/((R272/FRACAS!$AY$1)*60),"")</f>
        <v/>
      </c>
      <c r="LS272" s="240" t="str" cm="1">
        <f t="array" ref="LS272">IFERROR((((S272/FRACAS!$AY$1)*60
)-(SUMPRODUCT((FRACAS!$B$5:$B$8970=S$4)*(FRACAS!$D$5:$D$8970&lt;=S272)*(IFERROR(FRACAS!$AM$5:$AM$8970,0)))
))/((S272/FRACAS!$AY$1)*60),"")</f>
        <v/>
      </c>
      <c r="LT272" s="240" t="str" cm="1">
        <f t="array" ref="LT272">IFERROR((((T272/FRACAS!$AY$1)*60
)-(SUMPRODUCT((FRACAS!$B$5:$B$8970=T$4)*(FRACAS!$D$5:$D$8970&lt;=T272)*(IFERROR(FRACAS!$AM$5:$AM$8970,0)))
))/((T272/FRACAS!$AY$1)*60),"")</f>
        <v/>
      </c>
      <c r="LU272" s="240" t="str" cm="1">
        <f t="array" ref="LU272">IFERROR((((U272/FRACAS!$AY$1)*60
)-(SUMPRODUCT((FRACAS!$B$5:$B$8970=U$4)*(FRACAS!$D$5:$D$8970&lt;=U272)*(IFERROR(FRACAS!$AM$5:$AM$8970,0)))
))/((U272/FRACAS!$AY$1)*60),"")</f>
        <v/>
      </c>
      <c r="LV272" s="240" t="str" cm="1">
        <f t="array" ref="LV272">IFERROR(
    (((V272/FRACAS!$AY$1)*60))
    /
    (((V272/FRACAS!$AY$1)*60) + SUMPRODUCT((FRACAS!$B$5:$B$8970=V$4)*(FRACAS!$D$5:$D$8970&lt;=V272)*(IFERROR(FRACAS!$AM$5:$AM$8970,0)))
    ),"")</f>
        <v/>
      </c>
      <c r="LW272" s="240" t="str" cm="1">
        <f t="array" ref="LW272">IFERROR(
    (((W272/FRACAS!$AY$1)*60))
    /
    (((W272/FRACAS!$AY$1)*60) + SUMPRODUCT((FRACAS!$B$5:$B$8970=W$4)*(FRACAS!$D$5:$D$8970&lt;=W272)*(IFERROR(FRACAS!$AM$5:$AM$8970,0)))
    ),"")</f>
        <v/>
      </c>
      <c r="LX272" s="240" t="str" cm="1">
        <f t="array" ref="LX272">IFERROR(
    (((X272/FRACAS!$AY$1)*60))
    /
    (((X272/FRACAS!$AY$1)*60) + SUMPRODUCT((FRACAS!$B$5:$B$8970=X$4)*(FRACAS!$D$5:$D$8970&lt;=X272)*(IFERROR(FRACAS!$AM$5:$AM$8970,0)))
    ),"")</f>
        <v/>
      </c>
      <c r="LY272" s="240" t="str" cm="1">
        <f t="array" ref="LY272">IFERROR(
    (((Y272/FRACAS!$AY$1)*60))
    /
    (((Y272/FRACAS!$AY$1)*60) + SUMPRODUCT((FRACAS!$B$5:$B$8970=Y$4)*(FRACAS!$D$5:$D$8970&lt;=Y272)*(IFERROR(FRACAS!$AM$5:$AM$8970,0)))
    ),"")</f>
        <v/>
      </c>
      <c r="LZ272" s="240" t="str" cm="1">
        <f t="array" ref="LZ272">IFERROR(
    (((Z272/FRACAS!$AY$1)*60))
    /
    (((Z272/FRACAS!$AY$1)*60) + SUMPRODUCT((FRACAS!$B$5:$B$8970=Z$4)*(FRACAS!$D$5:$D$8970&lt;=Z272)*(IFERROR(FRACAS!$AM$5:$AM$8970,0)))
    ),"")</f>
        <v/>
      </c>
      <c r="MA272" s="240" t="str" cm="1">
        <f t="array" ref="MA272">IFERROR(
    (((AA272/FRACAS!$AY$1)*60))
    /
    (((AA272/FRACAS!$AY$1)*60) + SUMPRODUCT((FRACAS!$B$5:$B$8970=AA$4)*(FRACAS!$D$5:$D$8970&lt;=AA272)*(IFERROR(FRACAS!$AM$5:$AM$8970,0)))
    ),"")</f>
        <v/>
      </c>
      <c r="MB272" s="240" t="str" cm="1">
        <f t="array" ref="MB272">IFERROR(
    (((AB272/FRACAS!$AY$1)*60))
    /
    (((AB272/FRACAS!$AY$1)*60) + SUMPRODUCT((FRACAS!$B$5:$B$8970=AB$4)*(FRACAS!$D$5:$D$8970&lt;=AB272)*(IFERROR(FRACAS!$AM$5:$AM$8970,0)))
    ),"")</f>
        <v/>
      </c>
      <c r="MC272" s="240" t="str" cm="1">
        <f t="array" ref="MC272">IFERROR(
    (((AC272/FRACAS!$AY$1)*60))
    /
    (((AC272/FRACAS!$AY$1)*60) + SUMPRODUCT((FRACAS!$B$5:$B$8970=AC$4)*(FRACAS!$D$5:$D$8970&lt;=AC272)*(IFERROR(FRACAS!$AM$5:$AM$8970,0)))
    ),"")</f>
        <v/>
      </c>
      <c r="MD272" s="240" t="str" cm="1">
        <f t="array" ref="MD272">IFERROR(
    (((AD272/FRACAS!$AY$1)*60))
    /
    (((AD272/FRACAS!$AY$1)*60) + SUMPRODUCT((FRACAS!$B$5:$B$8970=AD$4)*(FRACAS!$D$5:$D$8970&lt;=AD272)*(IFERROR(FRACAS!$AM$5:$AM$8970,0)))
    ),"")</f>
        <v/>
      </c>
      <c r="ME272" s="240" t="str" cm="1">
        <f t="array" ref="ME272">IFERROR(
    (((AE272/FRACAS!$AY$1)*60))
    /
    (((AE272/FRACAS!$AY$1)*60) + SUMPRODUCT((FRACAS!$B$5:$B$8970=AE$4)*(FRACAS!$D$5:$D$8970&lt;=AE272)*(IFERROR(FRACAS!$AM$5:$AM$8970,0)))
    ),"")</f>
        <v/>
      </c>
      <c r="MF272" s="240" t="str" cm="1">
        <f t="array" ref="MF272">IFERROR(
    (((AF272/FRACAS!$AY$1)*60))
    /
    (((AF272/FRACAS!$AY$1)*60) + SUMPRODUCT((FRACAS!$B$5:$B$8970=AF$4)*(FRACAS!$D$5:$D$8970&lt;=AF272)*(IFERROR(FRACAS!$AM$5:$AM$8970,0)))
    ),"")</f>
        <v/>
      </c>
      <c r="MG272" s="240" t="str" cm="1">
        <f t="array" ref="MG272">IFERROR(
    (((AG272/FRACAS!$AY$1)*60))
    /
    (((AG272/FRACAS!$AY$1)*60) + SUMPRODUCT((FRACAS!$B$5:$B$8970=AG$4)*(FRACAS!$D$5:$D$8970&lt;=AG272)*(IFERROR(FRACAS!$AM$5:$AM$8970,0)))
    ),"")</f>
        <v/>
      </c>
      <c r="MH272" s="240" t="str" cm="1">
        <f t="array" ref="MH272">IFERROR(
    (((AH272/FRACAS!$AY$1)*60))
    /
    (((AH272/FRACAS!$AY$1)*60) + SUMPRODUCT((FRACAS!$B$5:$B$8970=AH$4)*(FRACAS!$D$5:$D$8970&lt;=AH272)*(IFERROR(FRACAS!$AM$5:$AM$8970,0)))
    ),"")</f>
        <v/>
      </c>
      <c r="MI272" s="240" t="str" cm="1">
        <f t="array" ref="MI272">IFERROR(
    (((AI272/FRACAS!$AY$1)*60))
    /
    (((AI272/FRACAS!$AY$1)*60) + SUMPRODUCT((FRACAS!$B$5:$B$8970=AI$4)*(FRACAS!$D$5:$D$8970&lt;=AI272)*(IFERROR(FRACAS!$AM$5:$AM$8970,0)))
    ),"")</f>
        <v/>
      </c>
      <c r="MJ272" s="240" t="str" cm="1">
        <f t="array" ref="MJ272">IFERROR(
    (((AJ272/FRACAS!$AY$1)*60))
    /
    (((AJ272/FRACAS!$AY$1)*60) + SUMPRODUCT((FRACAS!$B$5:$B$8970=AJ$4)*(FRACAS!$D$5:$D$8970&lt;=AJ272)*(IFERROR(FRACAS!$AM$5:$AM$8970,0)))
    ),"")</f>
        <v/>
      </c>
      <c r="MK272" s="240" t="str" cm="1">
        <f t="array" ref="MK272">IFERROR(
    (((AK272/FRACAS!$AY$1)*60))
    /
    (((AK272/FRACAS!$AY$1)*60) + SUMPRODUCT((FRACAS!$B$5:$B$8970=AK$4)*(FRACAS!$D$5:$D$8970&lt;=AK272)*(IFERROR(FRACAS!$AM$5:$AM$8970,0)))
    ),"")</f>
        <v/>
      </c>
      <c r="ML272" s="240" t="str" cm="1">
        <f t="array" ref="ML272">IFERROR(
    (((AL272/FRACAS!$AY$1)*60))
    /
    (((AL272/FRACAS!$AY$1)*60) + SUMPRODUCT((FRACAS!$B$5:$B$8970=AL$4)*(FRACAS!$D$5:$D$8970&lt;=AL272)*(IFERROR(FRACAS!$AM$5:$AM$8970,0)))
    ),"")</f>
        <v/>
      </c>
      <c r="MM272" s="240" t="str" cm="1">
        <f t="array" ref="MM272">IFERROR(
    (((AM272/FRACAS!$AY$1)*60))
    /
    (((AM272/FRACAS!$AY$1)*60) + SUMPRODUCT((FRACAS!$B$5:$B$8970=AM$4)*(FRACAS!$D$5:$D$8970&lt;=AM272)*(IFERROR(FRACAS!$AM$5:$AM$8970,0)))
    ),"")</f>
        <v/>
      </c>
      <c r="MN272" s="240" t="str" cm="1">
        <f t="array" ref="MN272">IFERROR(
    (((AN272/FRACAS!$AY$1)*60))
    /
    (((AN272/FRACAS!$AY$1)*60) + SUMPRODUCT((FRACAS!$B$5:$B$8970=AN$4)*(FRACAS!$D$5:$D$8970&lt;=AN272)*(IFERROR(FRACAS!$AM$5:$AM$8970,0)))
    ),"")</f>
        <v/>
      </c>
      <c r="MO272" s="240" t="str" cm="1">
        <f t="array" ref="MO272">IFERROR(
    (((AO272/FRACAS!$AY$1)*60))
    /
    (((AO272/FRACAS!$AY$1)*60) + SUMPRODUCT((FRACAS!$B$5:$B$8970=AO$4)*(FRACAS!$D$5:$D$8970&lt;=AO272)*(IFERROR(FRACAS!$AM$5:$AM$8970,0)))
    ),"")</f>
        <v/>
      </c>
      <c r="MP272" s="240" t="str" cm="1">
        <f t="array" ref="MP272">IFERROR(
    (((AP272/FRACAS!$AY$1)*60))
    /
    (((AP272/FRACAS!$AY$1)*60) + SUMPRODUCT((FRACAS!$B$5:$B$8970=AP$4)*(FRACAS!$D$5:$D$8970&lt;=AP272)*(IFERROR(FRACAS!$AM$5:$AM$8970,0)))
    ),"")</f>
        <v/>
      </c>
      <c r="MQ272" s="240" t="str" cm="1">
        <f t="array" ref="MQ272">IFERROR(
    (((AQ272/FRACAS!$AY$1)*60))
    /
    (((AQ272/FRACAS!$AY$1)*60) + SUMPRODUCT((FRACAS!$B$5:$B$8970=AQ$4)*(FRACAS!$D$5:$D$8970&lt;=AQ272)*(IFERROR(FRACAS!$AM$5:$AM$8970,0)))
    ),"")</f>
        <v/>
      </c>
      <c r="MR272" s="194"/>
      <c r="MS272" s="194"/>
      <c r="MT272" s="194"/>
      <c r="MU272" s="194"/>
      <c r="MV272" s="194"/>
      <c r="MW272" s="194"/>
      <c r="MX272" s="194"/>
      <c r="MY272" s="194"/>
      <c r="MZ272" s="194"/>
      <c r="NA272" s="195"/>
      <c r="ND272" s="241">
        <f t="shared" si="26"/>
        <v>0</v>
      </c>
      <c r="NE272" s="242" t="str">
        <f t="shared" si="27"/>
        <v/>
      </c>
      <c r="NF272" s="193" t="str" cm="1">
        <f t="array" ref="NF272">IF($ND272=0,"",(IFERROR( (IFERROR($ND272/FRACAS!$AY$1*60,0) - SUMPRODUCT( (FRACAS!$K$5:$K$8972=NF$2) * IFERROR(FRACAS!$AN$5:$AN$8972,0) ) ) / IFERROR($ND272/FRACAS!$AY$1*60,0), 1 )))</f>
        <v/>
      </c>
      <c r="NG272" s="193" t="str" cm="1">
        <f t="array" ref="NG272">IF($ND272=0,"",(IFERROR( (IFERROR($ND272/FRACAS!$AY$1*60,0) - SUMPRODUCT( (FRACAS!$K$5:$K$8972=NG$2) * IFERROR(FRACAS!$AN$5:$AN$8972,0) ) ) / IFERROR($ND272/FRACAS!$AY$1*60,0), 1 )))</f>
        <v/>
      </c>
      <c r="NH272" s="193" t="str" cm="1">
        <f t="array" ref="NH272">IF($ND272=0,"",(IFERROR( (IFERROR($ND272/FRACAS!$AY$1*60,0) - SUMPRODUCT( (FRACAS!$K$5:$K$8972=NH$2) * IFERROR(FRACAS!$AN$5:$AN$8972,0) ) ) / IFERROR($ND272/FRACAS!$AY$1*60,0), 1 )))</f>
        <v/>
      </c>
      <c r="NI272" s="193" t="str" cm="1">
        <f t="array" ref="NI272">IF($ND272=0,"",(IFERROR( (IFERROR($ND272/FRACAS!$AY$1*60,0) - SUMPRODUCT( (FRACAS!$K$5:$K$8972=NI$2) * IFERROR(FRACAS!$AN$5:$AN$8972,0) ) ) / IFERROR($ND272/FRACAS!$AY$1*60,0), 1 )))</f>
        <v/>
      </c>
      <c r="NJ272" s="193" t="str" cm="1">
        <f t="array" ref="NJ272">IF($ND272=0,"",(IFERROR( (IFERROR($ND272/FRACAS!$AY$1*60,0) - SUMPRODUCT( (FRACAS!$K$5:$K$8972=NJ$2) * IFERROR(FRACAS!$AN$5:$AN$8972,0) ) ) / IFERROR($ND272/FRACAS!$AY$1*60,0), 1 )))</f>
        <v/>
      </c>
      <c r="NK272" s="193" t="str" cm="1">
        <f t="array" ref="NK272">IF($ND272=0,"",(IFERROR( (IFERROR($ND272/FRACAS!$AY$1*60,0) - SUMPRODUCT( (FRACAS!$K$5:$K$8972=NK$2) * IFERROR(FRACAS!$AN$5:$AN$8972,0) ) ) / IFERROR($ND272/FRACAS!$AY$1*60,0), 1 )))</f>
        <v/>
      </c>
      <c r="NL272" s="193" t="str" cm="1">
        <f t="array" ref="NL272">IF($ND272=0,"",(IFERROR( (IFERROR($ND272/FRACAS!$AY$1*60,0) - SUMPRODUCT( (FRACAS!$K$5:$K$8972=NL$2) * IFERROR(FRACAS!$AN$5:$AN$8972,0) ) ) / IFERROR($ND272/FRACAS!$AY$1*60,0), 1 )))</f>
        <v/>
      </c>
      <c r="NM272" s="193" t="str" cm="1">
        <f t="array" ref="NM272">IF($ND272=0,"",(IFERROR( (IFERROR($ND272/FRACAS!$AY$1*60,0) - SUMPRODUCT( (FRACAS!$K$5:$K$8972=NM$2) * IFERROR(FRACAS!$AN$5:$AN$8972,0) ) ) / IFERROR($ND272/FRACAS!$AY$1*60,0), 1 )))</f>
        <v/>
      </c>
      <c r="NN272" s="193" t="str" cm="1">
        <f t="array" ref="NN272">IF($ND272=0,"",(IFERROR( (IFERROR($ND272/FRACAS!$AY$1*60,0) - SUMPRODUCT( (FRACAS!$K$5:$K$8972=NN$2) * IFERROR(FRACAS!$AN$5:$AN$8972,0) ) ) / IFERROR($ND272/FRACAS!$AY$1*60,0), 1 )))</f>
        <v/>
      </c>
      <c r="NO272" s="193" t="str" cm="1">
        <f t="array" ref="NO272">IF($ND272=0,"",(IFERROR( (IFERROR($ND272/FRACAS!$AY$1*60,0) - SUMPRODUCT( (FRACAS!$K$5:$K$8972=NO$2) * IFERROR(FRACAS!$AN$5:$AN$8972,0) ) ) / IFERROR($ND272/FRACAS!$AY$1*60,0), 1 )))</f>
        <v/>
      </c>
      <c r="NP272" s="193" t="str" cm="1">
        <f t="array" ref="NP272">IF($ND272=0,"",(IFERROR( (IFERROR($ND272/FRACAS!$AY$1*60,0) - SUMPRODUCT( (FRACAS!$K$5:$K$8972=NP$2) * IFERROR(FRACAS!$AN$5:$AN$8972,0) ) ) / IFERROR($ND272/FRACAS!$AY$1*60,0), 1 )))</f>
        <v/>
      </c>
      <c r="NQ272" s="193" t="str" cm="1">
        <f t="array" ref="NQ272">IF($ND272=0,"",(IFERROR( (IFERROR($ND272/FRACAS!$AY$1*60,0) - SUMPRODUCT( (FRACAS!$K$5:$K$8972=NQ$2) * IFERROR(FRACAS!$AN$5:$AN$8972,0) ) ) / IFERROR($ND272/FRACAS!$AY$1*60,0), 1 )))</f>
        <v/>
      </c>
      <c r="NR272" s="193" t="str" cm="1">
        <f t="array" ref="NR272">IF($ND272=0,"",(IFERROR( (IFERROR($ND272/FRACAS!$AY$1*60,0) - SUMPRODUCT( (FRACAS!$K$5:$K$8972=NR$2) * IFERROR(FRACAS!$AN$5:$AN$8972,0) ) ) / IFERROR($ND272/FRACAS!$AY$1*60,0), 1 )))</f>
        <v/>
      </c>
      <c r="NS272" s="193" t="str" cm="1">
        <f t="array" ref="NS272">IF($ND272=0,"",(IFERROR( (IFERROR($ND272/FRACAS!$AY$1*60,0) - SUMPRODUCT( (FRACAS!$K$5:$K$8972=NS$2) * IFERROR(FRACAS!$AN$5:$AN$8972,0) ) ) / IFERROR($ND272/FRACAS!$AY$1*60,0), 1 )))</f>
        <v/>
      </c>
      <c r="NT272" s="193" t="str" cm="1">
        <f t="array" ref="NT272">IF($ND272=0,"",(IFERROR( (IFERROR($ND272/FRACAS!$AY$1*60,0) - SUMPRODUCT( (FRACAS!$K$5:$K$8972=NT$2) * IFERROR(FRACAS!$AN$5:$AN$8972,0) ) ) / IFERROR($ND272/FRACAS!$AY$1*60,0), 1 )))</f>
        <v/>
      </c>
      <c r="NU272" s="193" t="str" cm="1">
        <f t="array" ref="NU272">IF($ND272=0,"",(IFERROR( (IFERROR($ND272/FRACAS!$AY$1*60,0) - SUMPRODUCT( (FRACAS!$K$5:$K$8972=NU$2) * IFERROR(FRACAS!$AN$5:$AN$8972,0) ) ) / IFERROR($ND272/FRACAS!$AY$1*60,0), 1 )))</f>
        <v/>
      </c>
      <c r="NV272" s="193" t="str" cm="1">
        <f t="array" ref="NV272">IF($ND272=0,"",(IFERROR( (IFERROR($ND272/FRACAS!$AY$1*60,0) - SUMPRODUCT( (FRACAS!$K$5:$K$8972=NV$2) * IFERROR(FRACAS!$AN$5:$AN$8972,0) ) ) / IFERROR($ND272/FRACAS!$AY$1*60,0), 1 )))</f>
        <v/>
      </c>
      <c r="NW272" s="193" t="str" cm="1">
        <f t="array" ref="NW272">IF($ND272=0,"",(IFERROR( (IFERROR($ND272/FRACAS!$AY$1*60,0) - SUMPRODUCT( (FRACAS!$K$5:$K$8972=NW$2) * IFERROR(FRACAS!$AN$5:$AN$8972,0) ) ) / IFERROR($ND272/FRACAS!$AY$1*60,0), 1 )))</f>
        <v/>
      </c>
      <c r="NX272" s="193" t="str" cm="1">
        <f t="array" ref="NX272">IF($ND272=0,"",(IFERROR( (IFERROR($ND272/FRACAS!$AY$1*60,0) - SUMPRODUCT( (FRACAS!$K$5:$K$8972=NX$2) * IFERROR(FRACAS!$AN$5:$AN$8972,0) ) ) / IFERROR($ND272/FRACAS!$AY$1*60,0), 1 )))</f>
        <v/>
      </c>
      <c r="NY272" s="193" t="str" cm="1">
        <f t="array" ref="NY272">IF($ND272=0,"",(IFERROR( (IFERROR($ND272/FRACAS!$AY$1*60,0) - SUMPRODUCT( (FRACAS!$K$5:$K$8972=NY$2) * IFERROR(FRACAS!$AN$5:$AN$8972,0) ) ) / IFERROR($ND272/FRACAS!$AY$1*60,0), 1 )))</f>
        <v/>
      </c>
      <c r="NZ272" s="193" t="str" cm="1">
        <f t="array" ref="NZ272">IF($ND272=0,"",(IFERROR( (IFERROR($ND272/FRACAS!$AY$1*60,0) - SUMPRODUCT( (FRACAS!$K$5:$K$8972=NZ$2) * IFERROR(FRACAS!$AN$5:$AN$8972,0) ) ) / IFERROR($ND272/FRACAS!$AY$1*60,0), 1 )))</f>
        <v/>
      </c>
      <c r="OA272" s="193" t="str" cm="1">
        <f t="array" ref="OA272">IF($ND272=0,"",(IFERROR( (IFERROR($ND272/FRACAS!$AY$1*60,0) - SUMPRODUCT( (FRACAS!$K$5:$K$8972=OA$2) * IFERROR(FRACAS!$AN$5:$AN$8972,0) ) ) / IFERROR($ND272/FRACAS!$AY$1*60,0), 1 )))</f>
        <v/>
      </c>
      <c r="OB272" s="193" t="str" cm="1">
        <f t="array" ref="OB272">IF($ND272=0,"",(IFERROR( (IFERROR($ND272/FRACAS!$AY$1*60,0) - SUMPRODUCT( (FRACAS!$K$5:$K$8972=OB$2) * IFERROR(FRACAS!$AN$5:$AN$8972,0) ) ) / IFERROR($ND272/FRACAS!$AY$1*60,0), 1 )))</f>
        <v/>
      </c>
      <c r="OC272" s="193" t="str" cm="1">
        <f t="array" ref="OC272">IF($ND272=0,"",(IFERROR( (IFERROR($ND272/FRACAS!$AY$1*60,0) - SUMPRODUCT( (FRACAS!$K$5:$K$8972=OC$2) * IFERROR(FRACAS!$AN$5:$AN$8972,0) ) ) / IFERROR($ND272/FRACAS!$AY$1*60,0), 1 )))</f>
        <v/>
      </c>
      <c r="OD272" s="193" t="str" cm="1">
        <f t="array" ref="OD272">IF($ND272=0,"",(IFERROR( (IFERROR($ND272/FRACAS!$AY$1*60,0) - SUMPRODUCT( (FRACAS!$K$5:$K$8972=OD$2) * IFERROR(FRACAS!$AN$5:$AN$8972,0) ) ) / IFERROR($ND272/FRACAS!$AY$1*60,0), 1 )))</f>
        <v/>
      </c>
      <c r="OE272" s="193" t="str" cm="1">
        <f t="array" ref="OE272">IF($ND272=0,"",(IFERROR( (IFERROR($ND272/FRACAS!$AY$1*60,0) - SUMPRODUCT( (FRACAS!$K$5:$K$8972=OE$2) * IFERROR(FRACAS!$AN$5:$AN$8972,0) ) ) / IFERROR($ND272/FRACAS!$AY$1*60,0), 1 )))</f>
        <v/>
      </c>
      <c r="OF272" s="193" t="str" cm="1">
        <f t="array" ref="OF272">IF($ND272=0,"",(IFERROR( (IFERROR($ND272/FRACAS!$AY$1*60,0) - SUMPRODUCT( (FRACAS!$K$5:$K$8972=OF$2) * IFERROR(FRACAS!$AN$5:$AN$8972,0) ) ) / IFERROR($ND272/FRACAS!$AY$1*60,0), 1 )))</f>
        <v/>
      </c>
      <c r="OG272" s="193" t="str" cm="1">
        <f t="array" ref="OG272">IF($ND272=0,"",(IFERROR( (IFERROR($ND272/FRACAS!$AY$1*60,0) - SUMPRODUCT( (FRACAS!$K$5:$K$8972=OG$2) * IFERROR(FRACAS!$AN$5:$AN$8972,0) ) ) / IFERROR($ND272/FRACAS!$AY$1*60,0), 1 )))</f>
        <v/>
      </c>
      <c r="OH272" s="193" t="str" cm="1">
        <f t="array" ref="OH272">IF($ND272=0,"",(IFERROR( (IFERROR($ND272/FRACAS!$AY$1*60,0) - SUMPRODUCT( (FRACAS!$K$5:$K$8972=OH$2) * IFERROR(FRACAS!$AN$5:$AN$8972,0) ) ) / IFERROR($ND272/FRACAS!$AY$1*60,0), 1 )))</f>
        <v/>
      </c>
      <c r="OI272" s="193" t="str" cm="1">
        <f t="array" ref="OI272">IF($ND272=0,"",(IFERROR( (IFERROR($ND272/FRACAS!$AY$1*60,0) - SUMPRODUCT( (FRACAS!$K$5:$K$8972=OI$2) * IFERROR(FRACAS!$AN$5:$AN$8972,0) ) ) / IFERROR($ND272/FRACAS!$AY$1*60,0), 1 )))</f>
        <v/>
      </c>
      <c r="OJ272" s="193" t="str" cm="1">
        <f t="array" ref="OJ272">IF($ND272=0,"",(IFERROR( (IFERROR($ND272/FRACAS!$AY$1*60,0) - SUMPRODUCT( (FRACAS!$K$5:$K$8972=OJ$2) * IFERROR(FRACAS!$AN$5:$AN$8972,0) ) ) / IFERROR($ND272/FRACAS!$AY$1*60,0), 1 )))</f>
        <v/>
      </c>
      <c r="OK272" s="193" t="str" cm="1">
        <f t="array" ref="OK272">IF($ND272=0,"",(IFERROR( (IFERROR($ND272/FRACAS!$AY$1*60,0) - SUMPRODUCT( (FRACAS!$K$5:$K$8972=OK$2) * IFERROR(FRACAS!$AN$5:$AN$8972,0) ) ) / IFERROR($ND272/FRACAS!$AY$1*60,0), 1 )))</f>
        <v/>
      </c>
      <c r="OL272" s="193" t="str" cm="1">
        <f t="array" ref="OL272">IF($ND272=0,"",(IFERROR( (IFERROR($ND272/FRACAS!$AY$1*60,0) - SUMPRODUCT( (FRACAS!$K$5:$K$8972=OL$2) * IFERROR(FRACAS!$AN$5:$AN$8972,0) ) ) / IFERROR($ND272/FRACAS!$AY$1*60,0), 1 )))</f>
        <v/>
      </c>
      <c r="OM272" s="193" t="str" cm="1">
        <f t="array" ref="OM272">IF($ND272=0,"",(IFERROR( (IFERROR($ND272/FRACAS!$AY$1*60,0) - SUMPRODUCT( (FRACAS!$K$5:$K$8972=OM$2) * IFERROR(FRACAS!$AN$5:$AN$8972,0) ) ) / IFERROR($ND272/FRACAS!$AY$1*60,0), 1 )))</f>
        <v/>
      </c>
      <c r="ON272" s="193" t="str" cm="1">
        <f t="array" ref="ON272">IF($ND272=0,"",(IFERROR( (IFERROR($ND272/FRACAS!$AY$1*60,0) - SUMPRODUCT( (FRACAS!$K$5:$K$8972=ON$2) * IFERROR(FRACAS!$AN$5:$AN$8972,0) ) ) / IFERROR($ND272/FRACAS!$AY$1*60,0), 1 )))</f>
        <v/>
      </c>
      <c r="OO272" s="193" t="str" cm="1">
        <f t="array" ref="OO272">IF($ND272=0,"",(IFERROR( (IFERROR($ND272/FRACAS!$AY$1*60,0) - SUMPRODUCT( (FRACAS!$K$5:$K$8972=OO$2) * IFERROR(FRACAS!$AN$5:$AN$8972,0) ) ) / IFERROR($ND272/FRACAS!$AY$1*60,0), 1 )))</f>
        <v/>
      </c>
      <c r="OP272" s="193" t="str" cm="1">
        <f t="array" ref="OP272">IF($ND272=0,"",(IFERROR( (IFERROR($ND272/FRACAS!$AY$1*60,0) - SUMPRODUCT( (FRACAS!$K$5:$K$8972=OP$2) * IFERROR(FRACAS!$AN$5:$AN$8972,0) ) ) / IFERROR($ND272/FRACAS!$AY$1*60,0), 1 )))</f>
        <v/>
      </c>
      <c r="OQ272" s="193" t="str" cm="1">
        <f t="array" ref="OQ272">IF($ND272=0,"",(IFERROR( (IFERROR($ND272/FRACAS!$AY$1*60,0) - SUMPRODUCT( (FRACAS!$K$5:$K$8972=OQ$2) * IFERROR(FRACAS!$AN$5:$AN$8972,0) ) ) / IFERROR($ND272/FRACAS!$AY$1*60,0), 1 )))</f>
        <v/>
      </c>
      <c r="OR272" s="193" t="str" cm="1">
        <f t="array" ref="OR272">IF($ND272=0,"",(IFERROR( (IFERROR($ND272/FRACAS!$AY$1*60,0) - SUMPRODUCT( (FRACAS!$K$5:$K$8972=OR$2) * IFERROR(FRACAS!$AN$5:$AN$8972,0) ) ) / IFERROR($ND272/FRACAS!$AY$1*60,0), 1 )))</f>
        <v/>
      </c>
      <c r="OS272" s="193" t="str" cm="1">
        <f t="array" ref="OS272">IF($ND272=0,"",(IFERROR( (IFERROR($ND272/FRACAS!$AY$1*60,0) - SUMPRODUCT( (FRACAS!$K$5:$K$8972=OS$2) * IFERROR(FRACAS!$AN$5:$AN$8972,0) ) ) / IFERROR($ND272/FRACAS!$AY$1*60,0), 1 )))</f>
        <v/>
      </c>
      <c r="OT272" s="243" t="str" cm="1">
        <f t="array" ref="OT272">IF($ND272=0,"",(IFERROR( (IFERROR($ND272/FRACAS!$AY$1*60,0) - SUMPRODUCT( (FRACAS!$K$5:$K$8972=OT$2) * IFERROR(FRACAS!$AN$5:$AN$8972,0) ) ) / IFERROR($ND272/FRACAS!$AY$1*60,0), 1 )))</f>
        <v/>
      </c>
    </row>
    <row r="273" spans="2:410" x14ac:dyDescent="0.2">
      <c r="B273" s="233"/>
      <c r="C273" s="259">
        <f>IF('[1]17.11.2025 IASI18 Mileage'!C273="","",'[1]17.11.2025 IASI18 Mileage'!C273)</f>
        <v>47847</v>
      </c>
      <c r="D273" s="201" t="str">
        <f>IF('[1]17.11.2025 IASI18 Mileage'!D273="","",'[1]17.11.2025 IASI18 Mileage'!D273)</f>
        <v/>
      </c>
      <c r="E273" s="201" t="str">
        <f>IF('[1]17.11.2025 IASI18 Mileage'!E273="","",'[1]17.11.2025 IASI18 Mileage'!E273)</f>
        <v/>
      </c>
      <c r="F273" s="201" t="str">
        <f>IF('[1]17.11.2025 IASI18 Mileage'!F273="","",'[1]17.11.2025 IASI18 Mileage'!F273)</f>
        <v/>
      </c>
      <c r="G273" s="201" t="str">
        <f>IF('[1]17.11.2025 IASI18 Mileage'!G273="","",'[1]17.11.2025 IASI18 Mileage'!G273)</f>
        <v/>
      </c>
      <c r="H273" s="201" t="str">
        <f>IF('[1]17.11.2025 IASI18 Mileage'!H273="","",'[1]17.11.2025 IASI18 Mileage'!H273)</f>
        <v/>
      </c>
      <c r="I273" s="201" t="str">
        <f>IF('[1]17.11.2025 IASI18 Mileage'!I273="","",'[1]17.11.2025 IASI18 Mileage'!I273)</f>
        <v/>
      </c>
      <c r="J273" s="201" t="str">
        <f>IF('[1]17.11.2025 IASI18 Mileage'!J273="","",'[1]17.11.2025 IASI18 Mileage'!J273)</f>
        <v/>
      </c>
      <c r="K273" s="201" t="str">
        <f>IF('[1]17.11.2025 IASI18 Mileage'!K273="","",'[1]17.11.2025 IASI18 Mileage'!K273)</f>
        <v/>
      </c>
      <c r="L273" s="201" t="str">
        <f>IF('[1]17.11.2025 IASI18 Mileage'!L273="","",'[1]17.11.2025 IASI18 Mileage'!L273)</f>
        <v/>
      </c>
      <c r="M273" s="201" t="str">
        <f>IF('[1]17.11.2025 IASI18 Mileage'!M273="","",'[1]17.11.2025 IASI18 Mileage'!M273)</f>
        <v/>
      </c>
      <c r="N273" s="201" t="str">
        <f>IF('[1]17.11.2025 IASI18 Mileage'!N273="","",'[1]17.11.2025 IASI18 Mileage'!N273)</f>
        <v/>
      </c>
      <c r="O273" s="201" t="str">
        <f>IF('[1]17.11.2025 IASI18 Mileage'!O273="","",'[1]17.11.2025 IASI18 Mileage'!O273)</f>
        <v/>
      </c>
      <c r="P273" s="201" t="str">
        <f>IF('[1]17.11.2025 IASI18 Mileage'!P273="","",'[1]17.11.2025 IASI18 Mileage'!P273)</f>
        <v/>
      </c>
      <c r="Q273" s="201" t="str">
        <f>IF('[1]17.11.2025 IASI18 Mileage'!Q273="","",'[1]17.11.2025 IASI18 Mileage'!Q273)</f>
        <v/>
      </c>
      <c r="R273" s="201" t="str">
        <f>IF('[1]17.11.2025 IASI18 Mileage'!R273="","",'[1]17.11.2025 IASI18 Mileage'!R273)</f>
        <v/>
      </c>
      <c r="S273" s="201" t="str">
        <f>IF('[1]17.11.2025 IASI18 Mileage'!S273="","",'[1]17.11.2025 IASI18 Mileage'!S273)</f>
        <v/>
      </c>
      <c r="T273" s="201" t="str">
        <f>IF('[1]17.11.2025 IASI18 Mileage'!T273="","",'[1]17.11.2025 IASI18 Mileage'!T273)</f>
        <v/>
      </c>
      <c r="U273" s="201" t="str">
        <f>IF('[1]17.11.2025 IASI18 Mileage'!U273="","",'[1]17.11.2025 IASI18 Mileage'!U273)</f>
        <v/>
      </c>
      <c r="V273" s="201"/>
      <c r="W273" s="201"/>
      <c r="X273" s="201"/>
      <c r="Y273" s="201"/>
      <c r="Z273" s="201"/>
      <c r="AA273" s="201"/>
      <c r="AB273" s="201"/>
      <c r="AC273" s="201"/>
      <c r="AD273" s="201"/>
      <c r="AE273" s="201"/>
      <c r="AF273" s="201"/>
      <c r="AG273" s="201"/>
      <c r="AH273" s="201"/>
      <c r="AI273" s="201"/>
      <c r="AJ273" s="201"/>
      <c r="AK273" s="201"/>
      <c r="AL273" s="201"/>
      <c r="AM273" s="201"/>
      <c r="AN273" s="201"/>
      <c r="AO273" s="201"/>
      <c r="AP273" s="201"/>
      <c r="AQ273" s="201"/>
      <c r="AR273" s="201"/>
      <c r="AS273" s="201"/>
      <c r="AT273" s="201"/>
      <c r="AU273" s="201"/>
      <c r="AV273" s="201"/>
      <c r="AW273" s="201"/>
      <c r="AX273" s="201"/>
      <c r="AY273" s="201"/>
      <c r="AZ273" s="201"/>
      <c r="BA273" s="202"/>
      <c r="BB273" s="184"/>
      <c r="BD273" s="234"/>
      <c r="BE273" s="234"/>
      <c r="BF273" s="234"/>
      <c r="BG273" s="234"/>
      <c r="BH273" s="234"/>
      <c r="BI273" s="234"/>
      <c r="BJ273" s="234"/>
      <c r="BK273" s="234"/>
      <c r="BL273" s="234"/>
      <c r="BM273" s="234"/>
      <c r="DC273" s="184">
        <f t="shared" si="24"/>
        <v>0</v>
      </c>
      <c r="DD273" s="235" t="str">
        <f t="shared" si="25"/>
        <v/>
      </c>
      <c r="DE273" s="186">
        <f>IF(D273&gt; 0,(COUNTIFS(FRACAS!$B$5:$B$8972, D$4, FRACAS!$D$5:$D$8972, "&lt;="&amp;D273)), "" )</f>
        <v>0</v>
      </c>
      <c r="DF273" s="186">
        <f>IF(E273&gt; 0,(COUNTIFS(FRACAS!$B$5:$B$8972, E$4, FRACAS!$D$5:$D$8972, "&lt;="&amp;E273)), "" )</f>
        <v>0</v>
      </c>
      <c r="DG273" s="186">
        <f>IF(F273&gt; 0,(COUNTIFS(FRACAS!$B$5:$B$8972, F$4, FRACAS!$D$5:$D$8972, "&lt;="&amp;F273)), "" )</f>
        <v>0</v>
      </c>
      <c r="DH273" s="186">
        <f>IF(G273&gt; 0,(COUNTIFS(FRACAS!$B$5:$B$8972, G$4, FRACAS!$D$5:$D$8972, "&lt;="&amp;G273)), "" )</f>
        <v>0</v>
      </c>
      <c r="DI273" s="186">
        <f>IF(H273&gt; 0,(COUNTIFS(FRACAS!$B$5:$B$8972, H$4, FRACAS!$D$5:$D$8972, "&lt;="&amp;H273)), "" )</f>
        <v>0</v>
      </c>
      <c r="DJ273" s="186">
        <f>IF(I273&gt; 0,(COUNTIFS(FRACAS!$B$5:$B$8972, I$4, FRACAS!$D$5:$D$8972, "&lt;="&amp;I273)), "" )</f>
        <v>0</v>
      </c>
      <c r="DK273" s="186">
        <f>IF(J273&gt; 0,(COUNTIFS(FRACAS!$B$5:$B$8972, J$4, FRACAS!$D$5:$D$8972, "&lt;="&amp;J273)), "" )</f>
        <v>0</v>
      </c>
      <c r="DL273" s="186">
        <f>IF(K273&gt; 0,(COUNTIFS(FRACAS!$B$5:$B$8972, K$4, FRACAS!$D$5:$D$8972, "&lt;="&amp;K273)), "" )</f>
        <v>0</v>
      </c>
      <c r="DM273" s="186">
        <f>IF(L273&gt; 0,(COUNTIFS(FRACAS!$B$5:$B$8972, L$4, FRACAS!$D$5:$D$8972, "&lt;="&amp;L273)), "" )</f>
        <v>0</v>
      </c>
      <c r="DN273" s="186">
        <f>IF(M273&gt; 0,(COUNTIFS(FRACAS!$B$5:$B$8972, M$4, FRACAS!$D$5:$D$8972, "&lt;="&amp;M273)), "" )</f>
        <v>0</v>
      </c>
      <c r="DO273" s="186">
        <f>IF(N273&gt; 0,(COUNTIFS(FRACAS!$B$5:$B$8972, N$4, FRACAS!$D$5:$D$8972, "&lt;="&amp;N273)), "" )</f>
        <v>0</v>
      </c>
      <c r="DP273" s="186">
        <f>IF(O273&gt; 0,(COUNTIFS(FRACAS!$B$5:$B$8972, O$4, FRACAS!$D$5:$D$8972, "&lt;="&amp;O273)), "" )</f>
        <v>0</v>
      </c>
      <c r="DQ273" s="186">
        <f>IF(P273&gt; 0,(COUNTIFS(FRACAS!$B$5:$B$8972, P$4, FRACAS!$D$5:$D$8972, "&lt;="&amp;P273)), "" )</f>
        <v>0</v>
      </c>
      <c r="DR273" s="186">
        <f>IF(Q273&gt; 0,(COUNTIFS(FRACAS!$B$5:$B$8972, Q$4, FRACAS!$D$5:$D$8972, "&lt;="&amp;Q273)), "" )</f>
        <v>0</v>
      </c>
      <c r="DS273" s="186">
        <f>IF(R273&gt; 0,(COUNTIFS(FRACAS!$B$5:$B$8972, R$4, FRACAS!$D$5:$D$8972, "&lt;="&amp;R273)), "" )</f>
        <v>0</v>
      </c>
      <c r="DT273" s="186">
        <f>IF(S273&gt; 0,(COUNTIFS(FRACAS!$B$5:$B$8972, S$4, FRACAS!$D$5:$D$8972, "&lt;="&amp;S273)), "" )</f>
        <v>0</v>
      </c>
      <c r="DU273" s="186">
        <f>IF(T273&gt; 0,(COUNTIFS(FRACAS!$B$5:$B$8972, T$4, FRACAS!$D$5:$D$8972, "&lt;="&amp;T273)), "" )</f>
        <v>0</v>
      </c>
      <c r="DV273" s="186">
        <f>IF(U273&gt; 0,(COUNTIFS(FRACAS!$B$5:$B$8972, U$4, FRACAS!$D$5:$D$8972, "&lt;="&amp;U273)), "" )</f>
        <v>0</v>
      </c>
      <c r="DW273" s="186" t="str">
        <f>IF(V273&gt; 0,(COUNTIFS(FRACAS!$B$5:$B$8972, V$4, FRACAS!$D$5:$D$8972, "&lt;="&amp;V273)), "" )</f>
        <v/>
      </c>
      <c r="DX273" s="186" t="str">
        <f>IF(W273&gt; 0,(COUNTIFS(FRACAS!$B$5:$B$8972, W$4, FRACAS!$D$5:$D$8972, "&lt;="&amp;W273)), "" )</f>
        <v/>
      </c>
      <c r="DY273" s="186" t="str">
        <f>IF(X273&gt; 0,(COUNTIFS(FRACAS!$B$5:$B$8972, X$4, FRACAS!$D$5:$D$8972, "&lt;="&amp;X273)), "" )</f>
        <v/>
      </c>
      <c r="DZ273" s="186" t="str">
        <f>IF(Y273&gt; 0,(COUNTIFS(FRACAS!$B$5:$B$8972, Y$4, FRACAS!$D$5:$D$8972, "&lt;="&amp;Y273)), "" )</f>
        <v/>
      </c>
      <c r="EA273" s="186" t="str">
        <f>IF(Z273&gt; 0,(COUNTIFS(FRACAS!$B$5:$B$8972, Z$4, FRACAS!$D$5:$D$8972, "&lt;="&amp;Z273)), "" )</f>
        <v/>
      </c>
      <c r="EB273" s="186" t="str">
        <f>IF(AA273&gt; 0,(COUNTIFS(FRACAS!$B$5:$B$8972, AA$4, FRACAS!$D$5:$D$8972, "&lt;="&amp;AA273)), "" )</f>
        <v/>
      </c>
      <c r="EC273" s="186" t="str">
        <f>IF(AB273&gt; 0,(COUNTIFS(FRACAS!$B$5:$B$8972, AB$4, FRACAS!$D$5:$D$8972, "&lt;="&amp;AB273)), "" )</f>
        <v/>
      </c>
      <c r="ED273" s="186" t="str">
        <f>IF(AC273&gt; 0,(COUNTIFS(FRACAS!$B$5:$B$8972, AC$4, FRACAS!$D$5:$D$8972, "&lt;="&amp;AC273)), "" )</f>
        <v/>
      </c>
      <c r="EE273" s="186" t="str">
        <f>IF(AD273&gt; 0,(COUNTIFS(FRACAS!$B$5:$B$8972, AD$4, FRACAS!$D$5:$D$8972, "&lt;="&amp;AD273)), "" )</f>
        <v/>
      </c>
      <c r="EF273" s="186" t="str">
        <f>IF(AE273&gt; 0,(COUNTIFS(FRACAS!$B$5:$B$8972, AE$4, FRACAS!$D$5:$D$8972, "&lt;="&amp;AE273)), "" )</f>
        <v/>
      </c>
      <c r="EG273" s="186" t="str">
        <f>IF(AF273&gt; 0,(COUNTIFS(FRACAS!$B$5:$B$8972, AF$4, FRACAS!$D$5:$D$8972, "&lt;="&amp;AF273)), "" )</f>
        <v/>
      </c>
      <c r="EH273" s="186" t="str">
        <f>IF(AG273&gt; 0,(COUNTIFS(FRACAS!$B$5:$B$8972, AG$4, FRACAS!$D$5:$D$8972, "&lt;="&amp;AG273)), "" )</f>
        <v/>
      </c>
      <c r="EI273" s="186" t="str">
        <f>IF(AH273&gt; 0,(COUNTIFS(FRACAS!$B$5:$B$8972, AH$4, FRACAS!$D$5:$D$8972, "&lt;="&amp;AH273)), "" )</f>
        <v/>
      </c>
      <c r="EJ273" s="186" t="str">
        <f>IF(AI273&gt; 0,(COUNTIFS(FRACAS!$B$5:$B$8972, AI$4, FRACAS!$D$5:$D$8972, "&lt;="&amp;AI273)), "" )</f>
        <v/>
      </c>
      <c r="EK273" s="186" t="str">
        <f>IF(AJ273&gt; 0,(COUNTIFS(FRACAS!$B$5:$B$8972, AJ$4, FRACAS!$D$5:$D$8972, "&lt;="&amp;AJ273)), "" )</f>
        <v/>
      </c>
      <c r="EL273" s="186" t="str">
        <f>IF(AK273&gt; 0,(COUNTIFS(FRACAS!$B$5:$B$8972, AK$4, FRACAS!$D$5:$D$8972, "&lt;="&amp;AK273)), "" )</f>
        <v/>
      </c>
      <c r="EM273" s="186" t="str">
        <f>IF(AL273&gt; 0,(COUNTIFS(FRACAS!$B$5:$B$8972, AL$4, FRACAS!$D$5:$D$8972, "&lt;="&amp;AL273)), "" )</f>
        <v/>
      </c>
      <c r="EN273" s="186" t="str">
        <f>IF(AM273&gt; 0,(COUNTIFS(FRACAS!$B$5:$B$8972, AM$4, FRACAS!$D$5:$D$8972, "&lt;="&amp;AM273)), "" )</f>
        <v/>
      </c>
      <c r="EO273" s="186" t="str">
        <f>IF(AN273&gt; 0,(COUNTIFS(FRACAS!$B$5:$B$8972, AN$4, FRACAS!$D$5:$D$8972, "&lt;="&amp;AN273)), "" )</f>
        <v/>
      </c>
      <c r="EP273" s="186" t="str">
        <f>IF(AO273&gt; 0,(COUNTIFS(FRACAS!$B$5:$B$8972, AO$4, FRACAS!$D$5:$D$8972, "&lt;="&amp;AO273)), "" )</f>
        <v/>
      </c>
      <c r="EQ273" s="186" t="str">
        <f>IF(AP273&gt; 0,(COUNTIFS(FRACAS!$B$5:$B$8972, AP$4, FRACAS!$D$5:$D$8972, "&lt;="&amp;AP273)), "" )</f>
        <v/>
      </c>
      <c r="ER273" s="186" t="str">
        <f>IF(AQ273&gt; 0,(COUNTIFS(FRACAS!$B$5:$B$8972, AQ$4, FRACAS!$D$5:$D$8972, "&lt;="&amp;AQ273)), "" )</f>
        <v/>
      </c>
      <c r="ES273" s="246"/>
      <c r="ET273" s="194"/>
      <c r="EU273" s="194"/>
      <c r="EV273" s="194"/>
      <c r="EW273" s="194"/>
      <c r="EX273" s="194"/>
      <c r="EY273" s="194"/>
      <c r="EZ273" s="194"/>
      <c r="FA273" s="194"/>
      <c r="FB273" s="195"/>
      <c r="FE273" s="190"/>
      <c r="FF273" s="190"/>
      <c r="FG273" s="190"/>
      <c r="FH273" s="190"/>
      <c r="FI273" s="190"/>
      <c r="FJ273" s="190"/>
      <c r="FK273" s="190"/>
      <c r="FL273" s="190"/>
      <c r="FM273" s="190"/>
      <c r="FN273" s="190"/>
      <c r="JD273" s="238"/>
      <c r="JE273" s="238"/>
      <c r="JF273" s="238"/>
      <c r="JG273" s="238"/>
      <c r="JH273" s="238"/>
      <c r="JI273" s="238"/>
      <c r="JJ273" s="238"/>
      <c r="JK273" s="238"/>
      <c r="JL273" s="238"/>
      <c r="JM273" s="238"/>
      <c r="JN273" s="247"/>
      <c r="JO273" s="248"/>
      <c r="JP273" s="248"/>
      <c r="JQ273" s="248"/>
      <c r="JR273" s="248"/>
      <c r="JS273" s="248"/>
      <c r="JT273" s="248"/>
      <c r="JU273" s="248"/>
      <c r="JV273" s="248"/>
      <c r="JW273" s="248"/>
      <c r="JX273" s="248"/>
      <c r="JY273" s="248"/>
      <c r="JZ273" s="248"/>
      <c r="KA273" s="248"/>
      <c r="KB273" s="248"/>
      <c r="KC273" s="248"/>
      <c r="KD273" s="248"/>
      <c r="KE273" s="248"/>
      <c r="KF273" s="248"/>
      <c r="KG273" s="248"/>
      <c r="KH273" s="248"/>
      <c r="KI273" s="248"/>
      <c r="KJ273" s="248"/>
      <c r="KK273" s="248"/>
      <c r="KL273" s="248"/>
      <c r="KM273" s="248"/>
      <c r="KN273" s="248"/>
      <c r="KO273" s="248"/>
      <c r="KP273" s="248"/>
      <c r="KQ273" s="248"/>
      <c r="KR273" s="248"/>
      <c r="KS273" s="248"/>
      <c r="KT273" s="248"/>
      <c r="KU273" s="248"/>
      <c r="KV273" s="248"/>
      <c r="KW273" s="248"/>
      <c r="KX273" s="248"/>
      <c r="KY273" s="248"/>
      <c r="KZ273" s="248"/>
      <c r="LA273" s="248"/>
      <c r="LC273" s="235" t="str">
        <f t="shared" si="23"/>
        <v/>
      </c>
      <c r="LD273" s="240" t="str" cm="1">
        <f t="array" ref="LD273">IFERROR((((D273/FRACAS!$AY$1)*60
)-(SUMPRODUCT((FRACAS!$B$5:$B$8970=D$4)*(FRACAS!$D$5:$D$8970&lt;=D273)*(IFERROR(FRACAS!$AM$5:$AM$8970,0)))
))/((D273/FRACAS!$AY$1)*60),"")</f>
        <v/>
      </c>
      <c r="LE273" s="240" t="str" cm="1">
        <f t="array" ref="LE273">IFERROR((((E273/FRACAS!$AY$1)*60
)-(SUMPRODUCT((FRACAS!$B$5:$B$8970=E$4)*(FRACAS!$D$5:$D$8970&lt;=E273)*(IFERROR(FRACAS!$AM$5:$AM$8970,0)))
))/((E273/FRACAS!$AY$1)*60),"")</f>
        <v/>
      </c>
      <c r="LF273" s="240" t="str" cm="1">
        <f t="array" ref="LF273">IFERROR((((F273/FRACAS!$AY$1)*60
)-(SUMPRODUCT((FRACAS!$B$5:$B$8970=F$4)*(FRACAS!$D$5:$D$8970&lt;=F273)*(IFERROR(FRACAS!$AM$5:$AM$8970,0)))
))/((F273/FRACAS!$AY$1)*60),"")</f>
        <v/>
      </c>
      <c r="LG273" s="240" t="str" cm="1">
        <f t="array" ref="LG273">IFERROR((((G273/FRACAS!$AY$1)*60
)-(SUMPRODUCT((FRACAS!$B$5:$B$8970=G$4)*(FRACAS!$D$5:$D$8970&lt;=G273)*(IFERROR(FRACAS!$AM$5:$AM$8970,0)))
))/((G273/FRACAS!$AY$1)*60),"")</f>
        <v/>
      </c>
      <c r="LH273" s="240" t="str" cm="1">
        <f t="array" ref="LH273">IFERROR((((H273/FRACAS!$AY$1)*60
)-(SUMPRODUCT((FRACAS!$B$5:$B$8970=H$4)*(FRACAS!$D$5:$D$8970&lt;=H273)*(IFERROR(FRACAS!$AM$5:$AM$8970,0)))
))/((H273/FRACAS!$AY$1)*60),"")</f>
        <v/>
      </c>
      <c r="LI273" s="240" t="str" cm="1">
        <f t="array" ref="LI273">IFERROR((((I273/FRACAS!$AY$1)*60
)-(SUMPRODUCT((FRACAS!$B$5:$B$8970=I$4)*(FRACAS!$D$5:$D$8970&lt;=I273)*(IFERROR(FRACAS!$AM$5:$AM$8970,0)))
))/((I273/FRACAS!$AY$1)*60),"")</f>
        <v/>
      </c>
      <c r="LJ273" s="240" t="str" cm="1">
        <f t="array" ref="LJ273">IFERROR((((J273/FRACAS!$AY$1)*60
)-(SUMPRODUCT((FRACAS!$B$5:$B$8970=J$4)*(FRACAS!$D$5:$D$8970&lt;=J273)*(IFERROR(FRACAS!$AM$5:$AM$8970,0)))
))/((J273/FRACAS!$AY$1)*60),"")</f>
        <v/>
      </c>
      <c r="LK273" s="240" t="str" cm="1">
        <f t="array" ref="LK273">IFERROR((((K273/FRACAS!$AY$1)*60
)-(SUMPRODUCT((FRACAS!$B$5:$B$8970=K$4)*(FRACAS!$D$5:$D$8970&lt;=K273)*(IFERROR(FRACAS!$AM$5:$AM$8970,0)))
))/((K273/FRACAS!$AY$1)*60),"")</f>
        <v/>
      </c>
      <c r="LL273" s="240" t="str" cm="1">
        <f t="array" ref="LL273">IFERROR((((L273/FRACAS!$AY$1)*60
)-(SUMPRODUCT((FRACAS!$B$5:$B$8970=L$4)*(FRACAS!$D$5:$D$8970&lt;=L273)*(IFERROR(FRACAS!$AM$5:$AM$8970,0)))
))/((L273/FRACAS!$AY$1)*60),"")</f>
        <v/>
      </c>
      <c r="LM273" s="240" t="str" cm="1">
        <f t="array" ref="LM273">IFERROR((((M273/FRACAS!$AY$1)*60
)-(SUMPRODUCT((FRACAS!$B$5:$B$8970=M$4)*(FRACAS!$D$5:$D$8970&lt;=M273)*(IFERROR(FRACAS!$AM$5:$AM$8970,0)))
))/((M273/FRACAS!$AY$1)*60),"")</f>
        <v/>
      </c>
      <c r="LN273" s="240" t="str" cm="1">
        <f t="array" ref="LN273">IFERROR((((N273/FRACAS!$AY$1)*60
)-(SUMPRODUCT((FRACAS!$B$5:$B$8970=N$4)*(FRACAS!$D$5:$D$8970&lt;=N273)*(IFERROR(FRACAS!$AM$5:$AM$8970,0)))
))/((N273/FRACAS!$AY$1)*60),"")</f>
        <v/>
      </c>
      <c r="LO273" s="240" t="str" cm="1">
        <f t="array" ref="LO273">IFERROR((((O273/FRACAS!$AY$1)*60
)-(SUMPRODUCT((FRACAS!$B$5:$B$8970=O$4)*(FRACAS!$D$5:$D$8970&lt;=O273)*(IFERROR(FRACAS!$AM$5:$AM$8970,0)))
))/((O273/FRACAS!$AY$1)*60),"")</f>
        <v/>
      </c>
      <c r="LP273" s="240" t="str" cm="1">
        <f t="array" ref="LP273">IFERROR((((P273/FRACAS!$AY$1)*60
)-(SUMPRODUCT((FRACAS!$B$5:$B$8970=P$4)*(FRACAS!$D$5:$D$8970&lt;=P273)*(IFERROR(FRACAS!$AM$5:$AM$8970,0)))
))/((P273/FRACAS!$AY$1)*60),"")</f>
        <v/>
      </c>
      <c r="LQ273" s="240" t="str" cm="1">
        <f t="array" ref="LQ273">IFERROR((((Q273/FRACAS!$AY$1)*60
)-(SUMPRODUCT((FRACAS!$B$5:$B$8970=Q$4)*(FRACAS!$D$5:$D$8970&lt;=Q273)*(IFERROR(FRACAS!$AM$5:$AM$8970,0)))
))/((Q273/FRACAS!$AY$1)*60),"")</f>
        <v/>
      </c>
      <c r="LR273" s="240" t="str" cm="1">
        <f t="array" ref="LR273">IFERROR((((R273/FRACAS!$AY$1)*60
)-(SUMPRODUCT((FRACAS!$B$5:$B$8970=R$4)*(FRACAS!$D$5:$D$8970&lt;=R273)*(IFERROR(FRACAS!$AM$5:$AM$8970,0)))
))/((R273/FRACAS!$AY$1)*60),"")</f>
        <v/>
      </c>
      <c r="LS273" s="240" t="str" cm="1">
        <f t="array" ref="LS273">IFERROR((((S273/FRACAS!$AY$1)*60
)-(SUMPRODUCT((FRACAS!$B$5:$B$8970=S$4)*(FRACAS!$D$5:$D$8970&lt;=S273)*(IFERROR(FRACAS!$AM$5:$AM$8970,0)))
))/((S273/FRACAS!$AY$1)*60),"")</f>
        <v/>
      </c>
      <c r="LT273" s="240" t="str" cm="1">
        <f t="array" ref="LT273">IFERROR((((T273/FRACAS!$AY$1)*60
)-(SUMPRODUCT((FRACAS!$B$5:$B$8970=T$4)*(FRACAS!$D$5:$D$8970&lt;=T273)*(IFERROR(FRACAS!$AM$5:$AM$8970,0)))
))/((T273/FRACAS!$AY$1)*60),"")</f>
        <v/>
      </c>
      <c r="LU273" s="240" t="str" cm="1">
        <f t="array" ref="LU273">IFERROR((((U273/FRACAS!$AY$1)*60
)-(SUMPRODUCT((FRACAS!$B$5:$B$8970=U$4)*(FRACAS!$D$5:$D$8970&lt;=U273)*(IFERROR(FRACAS!$AM$5:$AM$8970,0)))
))/((U273/FRACAS!$AY$1)*60),"")</f>
        <v/>
      </c>
      <c r="LV273" s="240" t="str" cm="1">
        <f t="array" ref="LV273">IFERROR(
    (((V273/FRACAS!$AY$1)*60))
    /
    (((V273/FRACAS!$AY$1)*60) + SUMPRODUCT((FRACAS!$B$5:$B$8970=V$4)*(FRACAS!$D$5:$D$8970&lt;=V273)*(IFERROR(FRACAS!$AM$5:$AM$8970,0)))
    ),"")</f>
        <v/>
      </c>
      <c r="LW273" s="240" t="str" cm="1">
        <f t="array" ref="LW273">IFERROR(
    (((W273/FRACAS!$AY$1)*60))
    /
    (((W273/FRACAS!$AY$1)*60) + SUMPRODUCT((FRACAS!$B$5:$B$8970=W$4)*(FRACAS!$D$5:$D$8970&lt;=W273)*(IFERROR(FRACAS!$AM$5:$AM$8970,0)))
    ),"")</f>
        <v/>
      </c>
      <c r="LX273" s="240" t="str" cm="1">
        <f t="array" ref="LX273">IFERROR(
    (((X273/FRACAS!$AY$1)*60))
    /
    (((X273/FRACAS!$AY$1)*60) + SUMPRODUCT((FRACAS!$B$5:$B$8970=X$4)*(FRACAS!$D$5:$D$8970&lt;=X273)*(IFERROR(FRACAS!$AM$5:$AM$8970,0)))
    ),"")</f>
        <v/>
      </c>
      <c r="LY273" s="240" t="str" cm="1">
        <f t="array" ref="LY273">IFERROR(
    (((Y273/FRACAS!$AY$1)*60))
    /
    (((Y273/FRACAS!$AY$1)*60) + SUMPRODUCT((FRACAS!$B$5:$B$8970=Y$4)*(FRACAS!$D$5:$D$8970&lt;=Y273)*(IFERROR(FRACAS!$AM$5:$AM$8970,0)))
    ),"")</f>
        <v/>
      </c>
      <c r="LZ273" s="240" t="str" cm="1">
        <f t="array" ref="LZ273">IFERROR(
    (((Z273/FRACAS!$AY$1)*60))
    /
    (((Z273/FRACAS!$AY$1)*60) + SUMPRODUCT((FRACAS!$B$5:$B$8970=Z$4)*(FRACAS!$D$5:$D$8970&lt;=Z273)*(IFERROR(FRACAS!$AM$5:$AM$8970,0)))
    ),"")</f>
        <v/>
      </c>
      <c r="MA273" s="240" t="str" cm="1">
        <f t="array" ref="MA273">IFERROR(
    (((AA273/FRACAS!$AY$1)*60))
    /
    (((AA273/FRACAS!$AY$1)*60) + SUMPRODUCT((FRACAS!$B$5:$B$8970=AA$4)*(FRACAS!$D$5:$D$8970&lt;=AA273)*(IFERROR(FRACAS!$AM$5:$AM$8970,0)))
    ),"")</f>
        <v/>
      </c>
      <c r="MB273" s="240" t="str" cm="1">
        <f t="array" ref="MB273">IFERROR(
    (((AB273/FRACAS!$AY$1)*60))
    /
    (((AB273/FRACAS!$AY$1)*60) + SUMPRODUCT((FRACAS!$B$5:$B$8970=AB$4)*(FRACAS!$D$5:$D$8970&lt;=AB273)*(IFERROR(FRACAS!$AM$5:$AM$8970,0)))
    ),"")</f>
        <v/>
      </c>
      <c r="MC273" s="240" t="str" cm="1">
        <f t="array" ref="MC273">IFERROR(
    (((AC273/FRACAS!$AY$1)*60))
    /
    (((AC273/FRACAS!$AY$1)*60) + SUMPRODUCT((FRACAS!$B$5:$B$8970=AC$4)*(FRACAS!$D$5:$D$8970&lt;=AC273)*(IFERROR(FRACAS!$AM$5:$AM$8970,0)))
    ),"")</f>
        <v/>
      </c>
      <c r="MD273" s="240" t="str" cm="1">
        <f t="array" ref="MD273">IFERROR(
    (((AD273/FRACAS!$AY$1)*60))
    /
    (((AD273/FRACAS!$AY$1)*60) + SUMPRODUCT((FRACAS!$B$5:$B$8970=AD$4)*(FRACAS!$D$5:$D$8970&lt;=AD273)*(IFERROR(FRACAS!$AM$5:$AM$8970,0)))
    ),"")</f>
        <v/>
      </c>
      <c r="ME273" s="240" t="str" cm="1">
        <f t="array" ref="ME273">IFERROR(
    (((AE273/FRACAS!$AY$1)*60))
    /
    (((AE273/FRACAS!$AY$1)*60) + SUMPRODUCT((FRACAS!$B$5:$B$8970=AE$4)*(FRACAS!$D$5:$D$8970&lt;=AE273)*(IFERROR(FRACAS!$AM$5:$AM$8970,0)))
    ),"")</f>
        <v/>
      </c>
      <c r="MF273" s="240" t="str" cm="1">
        <f t="array" ref="MF273">IFERROR(
    (((AF273/FRACAS!$AY$1)*60))
    /
    (((AF273/FRACAS!$AY$1)*60) + SUMPRODUCT((FRACAS!$B$5:$B$8970=AF$4)*(FRACAS!$D$5:$D$8970&lt;=AF273)*(IFERROR(FRACAS!$AM$5:$AM$8970,0)))
    ),"")</f>
        <v/>
      </c>
      <c r="MG273" s="240" t="str" cm="1">
        <f t="array" ref="MG273">IFERROR(
    (((AG273/FRACAS!$AY$1)*60))
    /
    (((AG273/FRACAS!$AY$1)*60) + SUMPRODUCT((FRACAS!$B$5:$B$8970=AG$4)*(FRACAS!$D$5:$D$8970&lt;=AG273)*(IFERROR(FRACAS!$AM$5:$AM$8970,0)))
    ),"")</f>
        <v/>
      </c>
      <c r="MH273" s="240" t="str" cm="1">
        <f t="array" ref="MH273">IFERROR(
    (((AH273/FRACAS!$AY$1)*60))
    /
    (((AH273/FRACAS!$AY$1)*60) + SUMPRODUCT((FRACAS!$B$5:$B$8970=AH$4)*(FRACAS!$D$5:$D$8970&lt;=AH273)*(IFERROR(FRACAS!$AM$5:$AM$8970,0)))
    ),"")</f>
        <v/>
      </c>
      <c r="MI273" s="240" t="str" cm="1">
        <f t="array" ref="MI273">IFERROR(
    (((AI273/FRACAS!$AY$1)*60))
    /
    (((AI273/FRACAS!$AY$1)*60) + SUMPRODUCT((FRACAS!$B$5:$B$8970=AI$4)*(FRACAS!$D$5:$D$8970&lt;=AI273)*(IFERROR(FRACAS!$AM$5:$AM$8970,0)))
    ),"")</f>
        <v/>
      </c>
      <c r="MJ273" s="240" t="str" cm="1">
        <f t="array" ref="MJ273">IFERROR(
    (((AJ273/FRACAS!$AY$1)*60))
    /
    (((AJ273/FRACAS!$AY$1)*60) + SUMPRODUCT((FRACAS!$B$5:$B$8970=AJ$4)*(FRACAS!$D$5:$D$8970&lt;=AJ273)*(IFERROR(FRACAS!$AM$5:$AM$8970,0)))
    ),"")</f>
        <v/>
      </c>
      <c r="MK273" s="240" t="str" cm="1">
        <f t="array" ref="MK273">IFERROR(
    (((AK273/FRACAS!$AY$1)*60))
    /
    (((AK273/FRACAS!$AY$1)*60) + SUMPRODUCT((FRACAS!$B$5:$B$8970=AK$4)*(FRACAS!$D$5:$D$8970&lt;=AK273)*(IFERROR(FRACAS!$AM$5:$AM$8970,0)))
    ),"")</f>
        <v/>
      </c>
      <c r="ML273" s="240" t="str" cm="1">
        <f t="array" ref="ML273">IFERROR(
    (((AL273/FRACAS!$AY$1)*60))
    /
    (((AL273/FRACAS!$AY$1)*60) + SUMPRODUCT((FRACAS!$B$5:$B$8970=AL$4)*(FRACAS!$D$5:$D$8970&lt;=AL273)*(IFERROR(FRACAS!$AM$5:$AM$8970,0)))
    ),"")</f>
        <v/>
      </c>
      <c r="MM273" s="240" t="str" cm="1">
        <f t="array" ref="MM273">IFERROR(
    (((AM273/FRACAS!$AY$1)*60))
    /
    (((AM273/FRACAS!$AY$1)*60) + SUMPRODUCT((FRACAS!$B$5:$B$8970=AM$4)*(FRACAS!$D$5:$D$8970&lt;=AM273)*(IFERROR(FRACAS!$AM$5:$AM$8970,0)))
    ),"")</f>
        <v/>
      </c>
      <c r="MN273" s="240" t="str" cm="1">
        <f t="array" ref="MN273">IFERROR(
    (((AN273/FRACAS!$AY$1)*60))
    /
    (((AN273/FRACAS!$AY$1)*60) + SUMPRODUCT((FRACAS!$B$5:$B$8970=AN$4)*(FRACAS!$D$5:$D$8970&lt;=AN273)*(IFERROR(FRACAS!$AM$5:$AM$8970,0)))
    ),"")</f>
        <v/>
      </c>
      <c r="MO273" s="240" t="str" cm="1">
        <f t="array" ref="MO273">IFERROR(
    (((AO273/FRACAS!$AY$1)*60))
    /
    (((AO273/FRACAS!$AY$1)*60) + SUMPRODUCT((FRACAS!$B$5:$B$8970=AO$4)*(FRACAS!$D$5:$D$8970&lt;=AO273)*(IFERROR(FRACAS!$AM$5:$AM$8970,0)))
    ),"")</f>
        <v/>
      </c>
      <c r="MP273" s="240" t="str" cm="1">
        <f t="array" ref="MP273">IFERROR(
    (((AP273/FRACAS!$AY$1)*60))
    /
    (((AP273/FRACAS!$AY$1)*60) + SUMPRODUCT((FRACAS!$B$5:$B$8970=AP$4)*(FRACAS!$D$5:$D$8970&lt;=AP273)*(IFERROR(FRACAS!$AM$5:$AM$8970,0)))
    ),"")</f>
        <v/>
      </c>
      <c r="MQ273" s="240" t="str" cm="1">
        <f t="array" ref="MQ273">IFERROR(
    (((AQ273/FRACAS!$AY$1)*60))
    /
    (((AQ273/FRACAS!$AY$1)*60) + SUMPRODUCT((FRACAS!$B$5:$B$8970=AQ$4)*(FRACAS!$D$5:$D$8970&lt;=AQ273)*(IFERROR(FRACAS!$AM$5:$AM$8970,0)))
    ),"")</f>
        <v/>
      </c>
      <c r="MR273" s="194"/>
      <c r="MS273" s="194"/>
      <c r="MT273" s="194"/>
      <c r="MU273" s="194"/>
      <c r="MV273" s="194"/>
      <c r="MW273" s="194"/>
      <c r="MX273" s="194"/>
      <c r="MY273" s="194"/>
      <c r="MZ273" s="194"/>
      <c r="NA273" s="195"/>
      <c r="ND273" s="241">
        <f t="shared" si="26"/>
        <v>0</v>
      </c>
      <c r="NE273" s="242" t="str">
        <f t="shared" si="27"/>
        <v/>
      </c>
      <c r="NF273" s="193" t="str" cm="1">
        <f t="array" ref="NF273">IF($ND273=0,"",(IFERROR( (IFERROR($ND273/FRACAS!$AY$1*60,0) - SUMPRODUCT( (FRACAS!$K$5:$K$8972=NF$2) * IFERROR(FRACAS!$AN$5:$AN$8972,0) ) ) / IFERROR($ND273/FRACAS!$AY$1*60,0), 1 )))</f>
        <v/>
      </c>
      <c r="NG273" s="193" t="str" cm="1">
        <f t="array" ref="NG273">IF($ND273=0,"",(IFERROR( (IFERROR($ND273/FRACAS!$AY$1*60,0) - SUMPRODUCT( (FRACAS!$K$5:$K$8972=NG$2) * IFERROR(FRACAS!$AN$5:$AN$8972,0) ) ) / IFERROR($ND273/FRACAS!$AY$1*60,0), 1 )))</f>
        <v/>
      </c>
      <c r="NH273" s="193" t="str" cm="1">
        <f t="array" ref="NH273">IF($ND273=0,"",(IFERROR( (IFERROR($ND273/FRACAS!$AY$1*60,0) - SUMPRODUCT( (FRACAS!$K$5:$K$8972=NH$2) * IFERROR(FRACAS!$AN$5:$AN$8972,0) ) ) / IFERROR($ND273/FRACAS!$AY$1*60,0), 1 )))</f>
        <v/>
      </c>
      <c r="NI273" s="193" t="str" cm="1">
        <f t="array" ref="NI273">IF($ND273=0,"",(IFERROR( (IFERROR($ND273/FRACAS!$AY$1*60,0) - SUMPRODUCT( (FRACAS!$K$5:$K$8972=NI$2) * IFERROR(FRACAS!$AN$5:$AN$8972,0) ) ) / IFERROR($ND273/FRACAS!$AY$1*60,0), 1 )))</f>
        <v/>
      </c>
      <c r="NJ273" s="193" t="str" cm="1">
        <f t="array" ref="NJ273">IF($ND273=0,"",(IFERROR( (IFERROR($ND273/FRACAS!$AY$1*60,0) - SUMPRODUCT( (FRACAS!$K$5:$K$8972=NJ$2) * IFERROR(FRACAS!$AN$5:$AN$8972,0) ) ) / IFERROR($ND273/FRACAS!$AY$1*60,0), 1 )))</f>
        <v/>
      </c>
      <c r="NK273" s="193" t="str" cm="1">
        <f t="array" ref="NK273">IF($ND273=0,"",(IFERROR( (IFERROR($ND273/FRACAS!$AY$1*60,0) - SUMPRODUCT( (FRACAS!$K$5:$K$8972=NK$2) * IFERROR(FRACAS!$AN$5:$AN$8972,0) ) ) / IFERROR($ND273/FRACAS!$AY$1*60,0), 1 )))</f>
        <v/>
      </c>
      <c r="NL273" s="193" t="str" cm="1">
        <f t="array" ref="NL273">IF($ND273=0,"",(IFERROR( (IFERROR($ND273/FRACAS!$AY$1*60,0) - SUMPRODUCT( (FRACAS!$K$5:$K$8972=NL$2) * IFERROR(FRACAS!$AN$5:$AN$8972,0) ) ) / IFERROR($ND273/FRACAS!$AY$1*60,0), 1 )))</f>
        <v/>
      </c>
      <c r="NM273" s="193" t="str" cm="1">
        <f t="array" ref="NM273">IF($ND273=0,"",(IFERROR( (IFERROR($ND273/FRACAS!$AY$1*60,0) - SUMPRODUCT( (FRACAS!$K$5:$K$8972=NM$2) * IFERROR(FRACAS!$AN$5:$AN$8972,0) ) ) / IFERROR($ND273/FRACAS!$AY$1*60,0), 1 )))</f>
        <v/>
      </c>
      <c r="NN273" s="193" t="str" cm="1">
        <f t="array" ref="NN273">IF($ND273=0,"",(IFERROR( (IFERROR($ND273/FRACAS!$AY$1*60,0) - SUMPRODUCT( (FRACAS!$K$5:$K$8972=NN$2) * IFERROR(FRACAS!$AN$5:$AN$8972,0) ) ) / IFERROR($ND273/FRACAS!$AY$1*60,0), 1 )))</f>
        <v/>
      </c>
      <c r="NO273" s="193" t="str" cm="1">
        <f t="array" ref="NO273">IF($ND273=0,"",(IFERROR( (IFERROR($ND273/FRACAS!$AY$1*60,0) - SUMPRODUCT( (FRACAS!$K$5:$K$8972=NO$2) * IFERROR(FRACAS!$AN$5:$AN$8972,0) ) ) / IFERROR($ND273/FRACAS!$AY$1*60,0), 1 )))</f>
        <v/>
      </c>
      <c r="NP273" s="193" t="str" cm="1">
        <f t="array" ref="NP273">IF($ND273=0,"",(IFERROR( (IFERROR($ND273/FRACAS!$AY$1*60,0) - SUMPRODUCT( (FRACAS!$K$5:$K$8972=NP$2) * IFERROR(FRACAS!$AN$5:$AN$8972,0) ) ) / IFERROR($ND273/FRACAS!$AY$1*60,0), 1 )))</f>
        <v/>
      </c>
      <c r="NQ273" s="193" t="str" cm="1">
        <f t="array" ref="NQ273">IF($ND273=0,"",(IFERROR( (IFERROR($ND273/FRACAS!$AY$1*60,0) - SUMPRODUCT( (FRACAS!$K$5:$K$8972=NQ$2) * IFERROR(FRACAS!$AN$5:$AN$8972,0) ) ) / IFERROR($ND273/FRACAS!$AY$1*60,0), 1 )))</f>
        <v/>
      </c>
      <c r="NR273" s="193" t="str" cm="1">
        <f t="array" ref="NR273">IF($ND273=0,"",(IFERROR( (IFERROR($ND273/FRACAS!$AY$1*60,0) - SUMPRODUCT( (FRACAS!$K$5:$K$8972=NR$2) * IFERROR(FRACAS!$AN$5:$AN$8972,0) ) ) / IFERROR($ND273/FRACAS!$AY$1*60,0), 1 )))</f>
        <v/>
      </c>
      <c r="NS273" s="193" t="str" cm="1">
        <f t="array" ref="NS273">IF($ND273=0,"",(IFERROR( (IFERROR($ND273/FRACAS!$AY$1*60,0) - SUMPRODUCT( (FRACAS!$K$5:$K$8972=NS$2) * IFERROR(FRACAS!$AN$5:$AN$8972,0) ) ) / IFERROR($ND273/FRACAS!$AY$1*60,0), 1 )))</f>
        <v/>
      </c>
      <c r="NT273" s="193" t="str" cm="1">
        <f t="array" ref="NT273">IF($ND273=0,"",(IFERROR( (IFERROR($ND273/FRACAS!$AY$1*60,0) - SUMPRODUCT( (FRACAS!$K$5:$K$8972=NT$2) * IFERROR(FRACAS!$AN$5:$AN$8972,0) ) ) / IFERROR($ND273/FRACAS!$AY$1*60,0), 1 )))</f>
        <v/>
      </c>
      <c r="NU273" s="193" t="str" cm="1">
        <f t="array" ref="NU273">IF($ND273=0,"",(IFERROR( (IFERROR($ND273/FRACAS!$AY$1*60,0) - SUMPRODUCT( (FRACAS!$K$5:$K$8972=NU$2) * IFERROR(FRACAS!$AN$5:$AN$8972,0) ) ) / IFERROR($ND273/FRACAS!$AY$1*60,0), 1 )))</f>
        <v/>
      </c>
      <c r="NV273" s="193" t="str" cm="1">
        <f t="array" ref="NV273">IF($ND273=0,"",(IFERROR( (IFERROR($ND273/FRACAS!$AY$1*60,0) - SUMPRODUCT( (FRACAS!$K$5:$K$8972=NV$2) * IFERROR(FRACAS!$AN$5:$AN$8972,0) ) ) / IFERROR($ND273/FRACAS!$AY$1*60,0), 1 )))</f>
        <v/>
      </c>
      <c r="NW273" s="193" t="str" cm="1">
        <f t="array" ref="NW273">IF($ND273=0,"",(IFERROR( (IFERROR($ND273/FRACAS!$AY$1*60,0) - SUMPRODUCT( (FRACAS!$K$5:$K$8972=NW$2) * IFERROR(FRACAS!$AN$5:$AN$8972,0) ) ) / IFERROR($ND273/FRACAS!$AY$1*60,0), 1 )))</f>
        <v/>
      </c>
      <c r="NX273" s="193" t="str" cm="1">
        <f t="array" ref="NX273">IF($ND273=0,"",(IFERROR( (IFERROR($ND273/FRACAS!$AY$1*60,0) - SUMPRODUCT( (FRACAS!$K$5:$K$8972=NX$2) * IFERROR(FRACAS!$AN$5:$AN$8972,0) ) ) / IFERROR($ND273/FRACAS!$AY$1*60,0), 1 )))</f>
        <v/>
      </c>
      <c r="NY273" s="193" t="str" cm="1">
        <f t="array" ref="NY273">IF($ND273=0,"",(IFERROR( (IFERROR($ND273/FRACAS!$AY$1*60,0) - SUMPRODUCT( (FRACAS!$K$5:$K$8972=NY$2) * IFERROR(FRACAS!$AN$5:$AN$8972,0) ) ) / IFERROR($ND273/FRACAS!$AY$1*60,0), 1 )))</f>
        <v/>
      </c>
      <c r="NZ273" s="193" t="str" cm="1">
        <f t="array" ref="NZ273">IF($ND273=0,"",(IFERROR( (IFERROR($ND273/FRACAS!$AY$1*60,0) - SUMPRODUCT( (FRACAS!$K$5:$K$8972=NZ$2) * IFERROR(FRACAS!$AN$5:$AN$8972,0) ) ) / IFERROR($ND273/FRACAS!$AY$1*60,0), 1 )))</f>
        <v/>
      </c>
      <c r="OA273" s="193" t="str" cm="1">
        <f t="array" ref="OA273">IF($ND273=0,"",(IFERROR( (IFERROR($ND273/FRACAS!$AY$1*60,0) - SUMPRODUCT( (FRACAS!$K$5:$K$8972=OA$2) * IFERROR(FRACAS!$AN$5:$AN$8972,0) ) ) / IFERROR($ND273/FRACAS!$AY$1*60,0), 1 )))</f>
        <v/>
      </c>
      <c r="OB273" s="193" t="str" cm="1">
        <f t="array" ref="OB273">IF($ND273=0,"",(IFERROR( (IFERROR($ND273/FRACAS!$AY$1*60,0) - SUMPRODUCT( (FRACAS!$K$5:$K$8972=OB$2) * IFERROR(FRACAS!$AN$5:$AN$8972,0) ) ) / IFERROR($ND273/FRACAS!$AY$1*60,0), 1 )))</f>
        <v/>
      </c>
      <c r="OC273" s="193" t="str" cm="1">
        <f t="array" ref="OC273">IF($ND273=0,"",(IFERROR( (IFERROR($ND273/FRACAS!$AY$1*60,0) - SUMPRODUCT( (FRACAS!$K$5:$K$8972=OC$2) * IFERROR(FRACAS!$AN$5:$AN$8972,0) ) ) / IFERROR($ND273/FRACAS!$AY$1*60,0), 1 )))</f>
        <v/>
      </c>
      <c r="OD273" s="193" t="str" cm="1">
        <f t="array" ref="OD273">IF($ND273=0,"",(IFERROR( (IFERROR($ND273/FRACAS!$AY$1*60,0) - SUMPRODUCT( (FRACAS!$K$5:$K$8972=OD$2) * IFERROR(FRACAS!$AN$5:$AN$8972,0) ) ) / IFERROR($ND273/FRACAS!$AY$1*60,0), 1 )))</f>
        <v/>
      </c>
      <c r="OE273" s="193" t="str" cm="1">
        <f t="array" ref="OE273">IF($ND273=0,"",(IFERROR( (IFERROR($ND273/FRACAS!$AY$1*60,0) - SUMPRODUCT( (FRACAS!$K$5:$K$8972=OE$2) * IFERROR(FRACAS!$AN$5:$AN$8972,0) ) ) / IFERROR($ND273/FRACAS!$AY$1*60,0), 1 )))</f>
        <v/>
      </c>
      <c r="OF273" s="193" t="str" cm="1">
        <f t="array" ref="OF273">IF($ND273=0,"",(IFERROR( (IFERROR($ND273/FRACAS!$AY$1*60,0) - SUMPRODUCT( (FRACAS!$K$5:$K$8972=OF$2) * IFERROR(FRACAS!$AN$5:$AN$8972,0) ) ) / IFERROR($ND273/FRACAS!$AY$1*60,0), 1 )))</f>
        <v/>
      </c>
      <c r="OG273" s="193" t="str" cm="1">
        <f t="array" ref="OG273">IF($ND273=0,"",(IFERROR( (IFERROR($ND273/FRACAS!$AY$1*60,0) - SUMPRODUCT( (FRACAS!$K$5:$K$8972=OG$2) * IFERROR(FRACAS!$AN$5:$AN$8972,0) ) ) / IFERROR($ND273/FRACAS!$AY$1*60,0), 1 )))</f>
        <v/>
      </c>
      <c r="OH273" s="193" t="str" cm="1">
        <f t="array" ref="OH273">IF($ND273=0,"",(IFERROR( (IFERROR($ND273/FRACAS!$AY$1*60,0) - SUMPRODUCT( (FRACAS!$K$5:$K$8972=OH$2) * IFERROR(FRACAS!$AN$5:$AN$8972,0) ) ) / IFERROR($ND273/FRACAS!$AY$1*60,0), 1 )))</f>
        <v/>
      </c>
      <c r="OI273" s="193" t="str" cm="1">
        <f t="array" ref="OI273">IF($ND273=0,"",(IFERROR( (IFERROR($ND273/FRACAS!$AY$1*60,0) - SUMPRODUCT( (FRACAS!$K$5:$K$8972=OI$2) * IFERROR(FRACAS!$AN$5:$AN$8972,0) ) ) / IFERROR($ND273/FRACAS!$AY$1*60,0), 1 )))</f>
        <v/>
      </c>
      <c r="OJ273" s="193" t="str" cm="1">
        <f t="array" ref="OJ273">IF($ND273=0,"",(IFERROR( (IFERROR($ND273/FRACAS!$AY$1*60,0) - SUMPRODUCT( (FRACAS!$K$5:$K$8972=OJ$2) * IFERROR(FRACAS!$AN$5:$AN$8972,0) ) ) / IFERROR($ND273/FRACAS!$AY$1*60,0), 1 )))</f>
        <v/>
      </c>
      <c r="OK273" s="193" t="str" cm="1">
        <f t="array" ref="OK273">IF($ND273=0,"",(IFERROR( (IFERROR($ND273/FRACAS!$AY$1*60,0) - SUMPRODUCT( (FRACAS!$K$5:$K$8972=OK$2) * IFERROR(FRACAS!$AN$5:$AN$8972,0) ) ) / IFERROR($ND273/FRACAS!$AY$1*60,0), 1 )))</f>
        <v/>
      </c>
      <c r="OL273" s="193" t="str" cm="1">
        <f t="array" ref="OL273">IF($ND273=0,"",(IFERROR( (IFERROR($ND273/FRACAS!$AY$1*60,0) - SUMPRODUCT( (FRACAS!$K$5:$K$8972=OL$2) * IFERROR(FRACAS!$AN$5:$AN$8972,0) ) ) / IFERROR($ND273/FRACAS!$AY$1*60,0), 1 )))</f>
        <v/>
      </c>
      <c r="OM273" s="193" t="str" cm="1">
        <f t="array" ref="OM273">IF($ND273=0,"",(IFERROR( (IFERROR($ND273/FRACAS!$AY$1*60,0) - SUMPRODUCT( (FRACAS!$K$5:$K$8972=OM$2) * IFERROR(FRACAS!$AN$5:$AN$8972,0) ) ) / IFERROR($ND273/FRACAS!$AY$1*60,0), 1 )))</f>
        <v/>
      </c>
      <c r="ON273" s="193" t="str" cm="1">
        <f t="array" ref="ON273">IF($ND273=0,"",(IFERROR( (IFERROR($ND273/FRACAS!$AY$1*60,0) - SUMPRODUCT( (FRACAS!$K$5:$K$8972=ON$2) * IFERROR(FRACAS!$AN$5:$AN$8972,0) ) ) / IFERROR($ND273/FRACAS!$AY$1*60,0), 1 )))</f>
        <v/>
      </c>
      <c r="OO273" s="193" t="str" cm="1">
        <f t="array" ref="OO273">IF($ND273=0,"",(IFERROR( (IFERROR($ND273/FRACAS!$AY$1*60,0) - SUMPRODUCT( (FRACAS!$K$5:$K$8972=OO$2) * IFERROR(FRACAS!$AN$5:$AN$8972,0) ) ) / IFERROR($ND273/FRACAS!$AY$1*60,0), 1 )))</f>
        <v/>
      </c>
      <c r="OP273" s="193" t="str" cm="1">
        <f t="array" ref="OP273">IF($ND273=0,"",(IFERROR( (IFERROR($ND273/FRACAS!$AY$1*60,0) - SUMPRODUCT( (FRACAS!$K$5:$K$8972=OP$2) * IFERROR(FRACAS!$AN$5:$AN$8972,0) ) ) / IFERROR($ND273/FRACAS!$AY$1*60,0), 1 )))</f>
        <v/>
      </c>
      <c r="OQ273" s="193" t="str" cm="1">
        <f t="array" ref="OQ273">IF($ND273=0,"",(IFERROR( (IFERROR($ND273/FRACAS!$AY$1*60,0) - SUMPRODUCT( (FRACAS!$K$5:$K$8972=OQ$2) * IFERROR(FRACAS!$AN$5:$AN$8972,0) ) ) / IFERROR($ND273/FRACAS!$AY$1*60,0), 1 )))</f>
        <v/>
      </c>
      <c r="OR273" s="193" t="str" cm="1">
        <f t="array" ref="OR273">IF($ND273=0,"",(IFERROR( (IFERROR($ND273/FRACAS!$AY$1*60,0) - SUMPRODUCT( (FRACAS!$K$5:$K$8972=OR$2) * IFERROR(FRACAS!$AN$5:$AN$8972,0) ) ) / IFERROR($ND273/FRACAS!$AY$1*60,0), 1 )))</f>
        <v/>
      </c>
      <c r="OS273" s="193" t="str" cm="1">
        <f t="array" ref="OS273">IF($ND273=0,"",(IFERROR( (IFERROR($ND273/FRACAS!$AY$1*60,0) - SUMPRODUCT( (FRACAS!$K$5:$K$8972=OS$2) * IFERROR(FRACAS!$AN$5:$AN$8972,0) ) ) / IFERROR($ND273/FRACAS!$AY$1*60,0), 1 )))</f>
        <v/>
      </c>
      <c r="OT273" s="243" t="str" cm="1">
        <f t="array" ref="OT273">IF($ND273=0,"",(IFERROR( (IFERROR($ND273/FRACAS!$AY$1*60,0) - SUMPRODUCT( (FRACAS!$K$5:$K$8972=OT$2) * IFERROR(FRACAS!$AN$5:$AN$8972,0) ) ) / IFERROR($ND273/FRACAS!$AY$1*60,0), 1 )))</f>
        <v/>
      </c>
    </row>
    <row r="274" spans="2:410" x14ac:dyDescent="0.2">
      <c r="B274" s="233"/>
      <c r="C274" s="259">
        <f>IF('[1]17.11.2025 IASI18 Mileage'!C274="","",'[1]17.11.2025 IASI18 Mileage'!C274)</f>
        <v>47854</v>
      </c>
      <c r="D274" s="201" t="str">
        <f>IF('[1]17.11.2025 IASI18 Mileage'!D274="","",'[1]17.11.2025 IASI18 Mileage'!D274)</f>
        <v/>
      </c>
      <c r="E274" s="201" t="str">
        <f>IF('[1]17.11.2025 IASI18 Mileage'!E274="","",'[1]17.11.2025 IASI18 Mileage'!E274)</f>
        <v/>
      </c>
      <c r="F274" s="201" t="str">
        <f>IF('[1]17.11.2025 IASI18 Mileage'!F274="","",'[1]17.11.2025 IASI18 Mileage'!F274)</f>
        <v/>
      </c>
      <c r="G274" s="201" t="str">
        <f>IF('[1]17.11.2025 IASI18 Mileage'!G274="","",'[1]17.11.2025 IASI18 Mileage'!G274)</f>
        <v/>
      </c>
      <c r="H274" s="201" t="str">
        <f>IF('[1]17.11.2025 IASI18 Mileage'!H274="","",'[1]17.11.2025 IASI18 Mileage'!H274)</f>
        <v/>
      </c>
      <c r="I274" s="201" t="str">
        <f>IF('[1]17.11.2025 IASI18 Mileage'!I274="","",'[1]17.11.2025 IASI18 Mileage'!I274)</f>
        <v/>
      </c>
      <c r="J274" s="201" t="str">
        <f>IF('[1]17.11.2025 IASI18 Mileage'!J274="","",'[1]17.11.2025 IASI18 Mileage'!J274)</f>
        <v/>
      </c>
      <c r="K274" s="201" t="str">
        <f>IF('[1]17.11.2025 IASI18 Mileage'!K274="","",'[1]17.11.2025 IASI18 Mileage'!K274)</f>
        <v/>
      </c>
      <c r="L274" s="201" t="str">
        <f>IF('[1]17.11.2025 IASI18 Mileage'!L274="","",'[1]17.11.2025 IASI18 Mileage'!L274)</f>
        <v/>
      </c>
      <c r="M274" s="201" t="str">
        <f>IF('[1]17.11.2025 IASI18 Mileage'!M274="","",'[1]17.11.2025 IASI18 Mileage'!M274)</f>
        <v/>
      </c>
      <c r="N274" s="201" t="str">
        <f>IF('[1]17.11.2025 IASI18 Mileage'!N274="","",'[1]17.11.2025 IASI18 Mileage'!N274)</f>
        <v/>
      </c>
      <c r="O274" s="201" t="str">
        <f>IF('[1]17.11.2025 IASI18 Mileage'!O274="","",'[1]17.11.2025 IASI18 Mileage'!O274)</f>
        <v/>
      </c>
      <c r="P274" s="201" t="str">
        <f>IF('[1]17.11.2025 IASI18 Mileage'!P274="","",'[1]17.11.2025 IASI18 Mileage'!P274)</f>
        <v/>
      </c>
      <c r="Q274" s="201" t="str">
        <f>IF('[1]17.11.2025 IASI18 Mileage'!Q274="","",'[1]17.11.2025 IASI18 Mileage'!Q274)</f>
        <v/>
      </c>
      <c r="R274" s="201" t="str">
        <f>IF('[1]17.11.2025 IASI18 Mileage'!R274="","",'[1]17.11.2025 IASI18 Mileage'!R274)</f>
        <v/>
      </c>
      <c r="S274" s="201" t="str">
        <f>IF('[1]17.11.2025 IASI18 Mileage'!S274="","",'[1]17.11.2025 IASI18 Mileage'!S274)</f>
        <v/>
      </c>
      <c r="T274" s="201" t="str">
        <f>IF('[1]17.11.2025 IASI18 Mileage'!T274="","",'[1]17.11.2025 IASI18 Mileage'!T274)</f>
        <v/>
      </c>
      <c r="U274" s="201" t="str">
        <f>IF('[1]17.11.2025 IASI18 Mileage'!U274="","",'[1]17.11.2025 IASI18 Mileage'!U274)</f>
        <v/>
      </c>
      <c r="V274" s="201"/>
      <c r="W274" s="201"/>
      <c r="X274" s="201"/>
      <c r="Y274" s="201"/>
      <c r="Z274" s="201"/>
      <c r="AA274" s="201"/>
      <c r="AB274" s="201"/>
      <c r="AC274" s="201"/>
      <c r="AD274" s="201"/>
      <c r="AE274" s="201"/>
      <c r="AF274" s="201"/>
      <c r="AG274" s="201"/>
      <c r="AH274" s="201"/>
      <c r="AI274" s="201"/>
      <c r="AJ274" s="201"/>
      <c r="AK274" s="201"/>
      <c r="AL274" s="201"/>
      <c r="AM274" s="201"/>
      <c r="AN274" s="201"/>
      <c r="AO274" s="201"/>
      <c r="AP274" s="201"/>
      <c r="AQ274" s="201"/>
      <c r="AR274" s="201"/>
      <c r="AS274" s="201"/>
      <c r="AT274" s="201"/>
      <c r="AU274" s="201"/>
      <c r="AV274" s="201"/>
      <c r="AW274" s="201"/>
      <c r="AX274" s="201"/>
      <c r="AY274" s="201"/>
      <c r="AZ274" s="201"/>
      <c r="BA274" s="202"/>
      <c r="BB274" s="184"/>
      <c r="BD274" s="234"/>
      <c r="BE274" s="234"/>
      <c r="BF274" s="234"/>
      <c r="BG274" s="234"/>
      <c r="BH274" s="234"/>
      <c r="BI274" s="234"/>
      <c r="BJ274" s="234"/>
      <c r="BK274" s="234"/>
      <c r="BL274" s="234"/>
      <c r="BM274" s="234"/>
      <c r="DC274" s="184">
        <f t="shared" si="24"/>
        <v>0</v>
      </c>
      <c r="DD274" s="235" t="str">
        <f t="shared" si="25"/>
        <v/>
      </c>
      <c r="DE274" s="186">
        <f>IF(D274&gt; 0,(COUNTIFS(FRACAS!$B$5:$B$8972, D$4, FRACAS!$D$5:$D$8972, "&lt;="&amp;D274)), "" )</f>
        <v>0</v>
      </c>
      <c r="DF274" s="186">
        <f>IF(E274&gt; 0,(COUNTIFS(FRACAS!$B$5:$B$8972, E$4, FRACAS!$D$5:$D$8972, "&lt;="&amp;E274)), "" )</f>
        <v>0</v>
      </c>
      <c r="DG274" s="186">
        <f>IF(F274&gt; 0,(COUNTIFS(FRACAS!$B$5:$B$8972, F$4, FRACAS!$D$5:$D$8972, "&lt;="&amp;F274)), "" )</f>
        <v>0</v>
      </c>
      <c r="DH274" s="186">
        <f>IF(G274&gt; 0,(COUNTIFS(FRACAS!$B$5:$B$8972, G$4, FRACAS!$D$5:$D$8972, "&lt;="&amp;G274)), "" )</f>
        <v>0</v>
      </c>
      <c r="DI274" s="186">
        <f>IF(H274&gt; 0,(COUNTIFS(FRACAS!$B$5:$B$8972, H$4, FRACAS!$D$5:$D$8972, "&lt;="&amp;H274)), "" )</f>
        <v>0</v>
      </c>
      <c r="DJ274" s="186">
        <f>IF(I274&gt; 0,(COUNTIFS(FRACAS!$B$5:$B$8972, I$4, FRACAS!$D$5:$D$8972, "&lt;="&amp;I274)), "" )</f>
        <v>0</v>
      </c>
      <c r="DK274" s="186">
        <f>IF(J274&gt; 0,(COUNTIFS(FRACAS!$B$5:$B$8972, J$4, FRACAS!$D$5:$D$8972, "&lt;="&amp;J274)), "" )</f>
        <v>0</v>
      </c>
      <c r="DL274" s="186">
        <f>IF(K274&gt; 0,(COUNTIFS(FRACAS!$B$5:$B$8972, K$4, FRACAS!$D$5:$D$8972, "&lt;="&amp;K274)), "" )</f>
        <v>0</v>
      </c>
      <c r="DM274" s="186">
        <f>IF(L274&gt; 0,(COUNTIFS(FRACAS!$B$5:$B$8972, L$4, FRACAS!$D$5:$D$8972, "&lt;="&amp;L274)), "" )</f>
        <v>0</v>
      </c>
      <c r="DN274" s="186">
        <f>IF(M274&gt; 0,(COUNTIFS(FRACAS!$B$5:$B$8972, M$4, FRACAS!$D$5:$D$8972, "&lt;="&amp;M274)), "" )</f>
        <v>0</v>
      </c>
      <c r="DO274" s="186">
        <f>IF(N274&gt; 0,(COUNTIFS(FRACAS!$B$5:$B$8972, N$4, FRACAS!$D$5:$D$8972, "&lt;="&amp;N274)), "" )</f>
        <v>0</v>
      </c>
      <c r="DP274" s="186">
        <f>IF(O274&gt; 0,(COUNTIFS(FRACAS!$B$5:$B$8972, O$4, FRACAS!$D$5:$D$8972, "&lt;="&amp;O274)), "" )</f>
        <v>0</v>
      </c>
      <c r="DQ274" s="186">
        <f>IF(P274&gt; 0,(COUNTIFS(FRACAS!$B$5:$B$8972, P$4, FRACAS!$D$5:$D$8972, "&lt;="&amp;P274)), "" )</f>
        <v>0</v>
      </c>
      <c r="DR274" s="186">
        <f>IF(Q274&gt; 0,(COUNTIFS(FRACAS!$B$5:$B$8972, Q$4, FRACAS!$D$5:$D$8972, "&lt;="&amp;Q274)), "" )</f>
        <v>0</v>
      </c>
      <c r="DS274" s="186">
        <f>IF(R274&gt; 0,(COUNTIFS(FRACAS!$B$5:$B$8972, R$4, FRACAS!$D$5:$D$8972, "&lt;="&amp;R274)), "" )</f>
        <v>0</v>
      </c>
      <c r="DT274" s="186">
        <f>IF(S274&gt; 0,(COUNTIFS(FRACAS!$B$5:$B$8972, S$4, FRACAS!$D$5:$D$8972, "&lt;="&amp;S274)), "" )</f>
        <v>0</v>
      </c>
      <c r="DU274" s="186">
        <f>IF(T274&gt; 0,(COUNTIFS(FRACAS!$B$5:$B$8972, T$4, FRACAS!$D$5:$D$8972, "&lt;="&amp;T274)), "" )</f>
        <v>0</v>
      </c>
      <c r="DV274" s="186">
        <f>IF(U274&gt; 0,(COUNTIFS(FRACAS!$B$5:$B$8972, U$4, FRACAS!$D$5:$D$8972, "&lt;="&amp;U274)), "" )</f>
        <v>0</v>
      </c>
      <c r="DW274" s="186" t="str">
        <f>IF(V274&gt; 0,(COUNTIFS(FRACAS!$B$5:$B$8972, V$4, FRACAS!$D$5:$D$8972, "&lt;="&amp;V274)), "" )</f>
        <v/>
      </c>
      <c r="DX274" s="186" t="str">
        <f>IF(W274&gt; 0,(COUNTIFS(FRACAS!$B$5:$B$8972, W$4, FRACAS!$D$5:$D$8972, "&lt;="&amp;W274)), "" )</f>
        <v/>
      </c>
      <c r="DY274" s="186" t="str">
        <f>IF(X274&gt; 0,(COUNTIFS(FRACAS!$B$5:$B$8972, X$4, FRACAS!$D$5:$D$8972, "&lt;="&amp;X274)), "" )</f>
        <v/>
      </c>
      <c r="DZ274" s="186" t="str">
        <f>IF(Y274&gt; 0,(COUNTIFS(FRACAS!$B$5:$B$8972, Y$4, FRACAS!$D$5:$D$8972, "&lt;="&amp;Y274)), "" )</f>
        <v/>
      </c>
      <c r="EA274" s="186" t="str">
        <f>IF(Z274&gt; 0,(COUNTIFS(FRACAS!$B$5:$B$8972, Z$4, FRACAS!$D$5:$D$8972, "&lt;="&amp;Z274)), "" )</f>
        <v/>
      </c>
      <c r="EB274" s="186" t="str">
        <f>IF(AA274&gt; 0,(COUNTIFS(FRACAS!$B$5:$B$8972, AA$4, FRACAS!$D$5:$D$8972, "&lt;="&amp;AA274)), "" )</f>
        <v/>
      </c>
      <c r="EC274" s="186" t="str">
        <f>IF(AB274&gt; 0,(COUNTIFS(FRACAS!$B$5:$B$8972, AB$4, FRACAS!$D$5:$D$8972, "&lt;="&amp;AB274)), "" )</f>
        <v/>
      </c>
      <c r="ED274" s="186" t="str">
        <f>IF(AC274&gt; 0,(COUNTIFS(FRACAS!$B$5:$B$8972, AC$4, FRACAS!$D$5:$D$8972, "&lt;="&amp;AC274)), "" )</f>
        <v/>
      </c>
      <c r="EE274" s="186" t="str">
        <f>IF(AD274&gt; 0,(COUNTIFS(FRACAS!$B$5:$B$8972, AD$4, FRACAS!$D$5:$D$8972, "&lt;="&amp;AD274)), "" )</f>
        <v/>
      </c>
      <c r="EF274" s="186" t="str">
        <f>IF(AE274&gt; 0,(COUNTIFS(FRACAS!$B$5:$B$8972, AE$4, FRACAS!$D$5:$D$8972, "&lt;="&amp;AE274)), "" )</f>
        <v/>
      </c>
      <c r="EG274" s="186" t="str">
        <f>IF(AF274&gt; 0,(COUNTIFS(FRACAS!$B$5:$B$8972, AF$4, FRACAS!$D$5:$D$8972, "&lt;="&amp;AF274)), "" )</f>
        <v/>
      </c>
      <c r="EH274" s="186" t="str">
        <f>IF(AG274&gt; 0,(COUNTIFS(FRACAS!$B$5:$B$8972, AG$4, FRACAS!$D$5:$D$8972, "&lt;="&amp;AG274)), "" )</f>
        <v/>
      </c>
      <c r="EI274" s="186" t="str">
        <f>IF(AH274&gt; 0,(COUNTIFS(FRACAS!$B$5:$B$8972, AH$4, FRACAS!$D$5:$D$8972, "&lt;="&amp;AH274)), "" )</f>
        <v/>
      </c>
      <c r="EJ274" s="186" t="str">
        <f>IF(AI274&gt; 0,(COUNTIFS(FRACAS!$B$5:$B$8972, AI$4, FRACAS!$D$5:$D$8972, "&lt;="&amp;AI274)), "" )</f>
        <v/>
      </c>
      <c r="EK274" s="186" t="str">
        <f>IF(AJ274&gt; 0,(COUNTIFS(FRACAS!$B$5:$B$8972, AJ$4, FRACAS!$D$5:$D$8972, "&lt;="&amp;AJ274)), "" )</f>
        <v/>
      </c>
      <c r="EL274" s="186" t="str">
        <f>IF(AK274&gt; 0,(COUNTIFS(FRACAS!$B$5:$B$8972, AK$4, FRACAS!$D$5:$D$8972, "&lt;="&amp;AK274)), "" )</f>
        <v/>
      </c>
      <c r="EM274" s="186" t="str">
        <f>IF(AL274&gt; 0,(COUNTIFS(FRACAS!$B$5:$B$8972, AL$4, FRACAS!$D$5:$D$8972, "&lt;="&amp;AL274)), "" )</f>
        <v/>
      </c>
      <c r="EN274" s="186" t="str">
        <f>IF(AM274&gt; 0,(COUNTIFS(FRACAS!$B$5:$B$8972, AM$4, FRACAS!$D$5:$D$8972, "&lt;="&amp;AM274)), "" )</f>
        <v/>
      </c>
      <c r="EO274" s="186" t="str">
        <f>IF(AN274&gt; 0,(COUNTIFS(FRACAS!$B$5:$B$8972, AN$4, FRACAS!$D$5:$D$8972, "&lt;="&amp;AN274)), "" )</f>
        <v/>
      </c>
      <c r="EP274" s="186" t="str">
        <f>IF(AO274&gt; 0,(COUNTIFS(FRACAS!$B$5:$B$8972, AO$4, FRACAS!$D$5:$D$8972, "&lt;="&amp;AO274)), "" )</f>
        <v/>
      </c>
      <c r="EQ274" s="186" t="str">
        <f>IF(AP274&gt; 0,(COUNTIFS(FRACAS!$B$5:$B$8972, AP$4, FRACAS!$D$5:$D$8972, "&lt;="&amp;AP274)), "" )</f>
        <v/>
      </c>
      <c r="ER274" s="186" t="str">
        <f>IF(AQ274&gt; 0,(COUNTIFS(FRACAS!$B$5:$B$8972, AQ$4, FRACAS!$D$5:$D$8972, "&lt;="&amp;AQ274)), "" )</f>
        <v/>
      </c>
      <c r="ES274" s="246"/>
      <c r="ET274" s="194"/>
      <c r="EU274" s="194"/>
      <c r="EV274" s="194"/>
      <c r="EW274" s="194"/>
      <c r="EX274" s="194"/>
      <c r="EY274" s="194"/>
      <c r="EZ274" s="194"/>
      <c r="FA274" s="194"/>
      <c r="FB274" s="195"/>
      <c r="FE274" s="190"/>
      <c r="FF274" s="190"/>
      <c r="FG274" s="190"/>
      <c r="FH274" s="190"/>
      <c r="FI274" s="190"/>
      <c r="FJ274" s="190"/>
      <c r="FK274" s="190"/>
      <c r="FL274" s="190"/>
      <c r="FM274" s="190"/>
      <c r="FN274" s="190"/>
      <c r="JD274" s="238"/>
      <c r="JE274" s="238"/>
      <c r="JF274" s="238"/>
      <c r="JG274" s="238"/>
      <c r="JH274" s="238"/>
      <c r="JI274" s="238"/>
      <c r="JJ274" s="238"/>
      <c r="JK274" s="238"/>
      <c r="JL274" s="238"/>
      <c r="JM274" s="238"/>
      <c r="JN274" s="247"/>
      <c r="JO274" s="248"/>
      <c r="JP274" s="248"/>
      <c r="JQ274" s="248"/>
      <c r="JR274" s="248"/>
      <c r="JS274" s="248"/>
      <c r="JT274" s="248"/>
      <c r="JU274" s="248"/>
      <c r="JV274" s="248"/>
      <c r="JW274" s="248"/>
      <c r="JX274" s="248"/>
      <c r="JY274" s="248"/>
      <c r="JZ274" s="248"/>
      <c r="KA274" s="248"/>
      <c r="KB274" s="248"/>
      <c r="KC274" s="248"/>
      <c r="KD274" s="248"/>
      <c r="KE274" s="248"/>
      <c r="KF274" s="248"/>
      <c r="KG274" s="248"/>
      <c r="KH274" s="248"/>
      <c r="KI274" s="248"/>
      <c r="KJ274" s="248"/>
      <c r="KK274" s="248"/>
      <c r="KL274" s="248"/>
      <c r="KM274" s="248"/>
      <c r="KN274" s="248"/>
      <c r="KO274" s="248"/>
      <c r="KP274" s="248"/>
      <c r="KQ274" s="248"/>
      <c r="KR274" s="248"/>
      <c r="KS274" s="248"/>
      <c r="KT274" s="248"/>
      <c r="KU274" s="248"/>
      <c r="KV274" s="248"/>
      <c r="KW274" s="248"/>
      <c r="KX274" s="248"/>
      <c r="KY274" s="248"/>
      <c r="KZ274" s="248"/>
      <c r="LA274" s="248"/>
      <c r="LC274" s="235" t="str">
        <f t="shared" si="23"/>
        <v/>
      </c>
      <c r="LD274" s="240" t="str" cm="1">
        <f t="array" ref="LD274">IFERROR((((D274/FRACAS!$AY$1)*60
)-(SUMPRODUCT((FRACAS!$B$5:$B$8970=D$4)*(FRACAS!$D$5:$D$8970&lt;=D274)*(IFERROR(FRACAS!$AM$5:$AM$8970,0)))
))/((D274/FRACAS!$AY$1)*60),"")</f>
        <v/>
      </c>
      <c r="LE274" s="240" t="str" cm="1">
        <f t="array" ref="LE274">IFERROR((((E274/FRACAS!$AY$1)*60
)-(SUMPRODUCT((FRACAS!$B$5:$B$8970=E$4)*(FRACAS!$D$5:$D$8970&lt;=E274)*(IFERROR(FRACAS!$AM$5:$AM$8970,0)))
))/((E274/FRACAS!$AY$1)*60),"")</f>
        <v/>
      </c>
      <c r="LF274" s="240" t="str" cm="1">
        <f t="array" ref="LF274">IFERROR((((F274/FRACAS!$AY$1)*60
)-(SUMPRODUCT((FRACAS!$B$5:$B$8970=F$4)*(FRACAS!$D$5:$D$8970&lt;=F274)*(IFERROR(FRACAS!$AM$5:$AM$8970,0)))
))/((F274/FRACAS!$AY$1)*60),"")</f>
        <v/>
      </c>
      <c r="LG274" s="240" t="str" cm="1">
        <f t="array" ref="LG274">IFERROR((((G274/FRACAS!$AY$1)*60
)-(SUMPRODUCT((FRACAS!$B$5:$B$8970=G$4)*(FRACAS!$D$5:$D$8970&lt;=G274)*(IFERROR(FRACAS!$AM$5:$AM$8970,0)))
))/((G274/FRACAS!$AY$1)*60),"")</f>
        <v/>
      </c>
      <c r="LH274" s="240" t="str" cm="1">
        <f t="array" ref="LH274">IFERROR((((H274/FRACAS!$AY$1)*60
)-(SUMPRODUCT((FRACAS!$B$5:$B$8970=H$4)*(FRACAS!$D$5:$D$8970&lt;=H274)*(IFERROR(FRACAS!$AM$5:$AM$8970,0)))
))/((H274/FRACAS!$AY$1)*60),"")</f>
        <v/>
      </c>
      <c r="LI274" s="240" t="str" cm="1">
        <f t="array" ref="LI274">IFERROR((((I274/FRACAS!$AY$1)*60
)-(SUMPRODUCT((FRACAS!$B$5:$B$8970=I$4)*(FRACAS!$D$5:$D$8970&lt;=I274)*(IFERROR(FRACAS!$AM$5:$AM$8970,0)))
))/((I274/FRACAS!$AY$1)*60),"")</f>
        <v/>
      </c>
      <c r="LJ274" s="240" t="str" cm="1">
        <f t="array" ref="LJ274">IFERROR((((J274/FRACAS!$AY$1)*60
)-(SUMPRODUCT((FRACAS!$B$5:$B$8970=J$4)*(FRACAS!$D$5:$D$8970&lt;=J274)*(IFERROR(FRACAS!$AM$5:$AM$8970,0)))
))/((J274/FRACAS!$AY$1)*60),"")</f>
        <v/>
      </c>
      <c r="LK274" s="240" t="str" cm="1">
        <f t="array" ref="LK274">IFERROR((((K274/FRACAS!$AY$1)*60
)-(SUMPRODUCT((FRACAS!$B$5:$B$8970=K$4)*(FRACAS!$D$5:$D$8970&lt;=K274)*(IFERROR(FRACAS!$AM$5:$AM$8970,0)))
))/((K274/FRACAS!$AY$1)*60),"")</f>
        <v/>
      </c>
      <c r="LL274" s="240" t="str" cm="1">
        <f t="array" ref="LL274">IFERROR((((L274/FRACAS!$AY$1)*60
)-(SUMPRODUCT((FRACAS!$B$5:$B$8970=L$4)*(FRACAS!$D$5:$D$8970&lt;=L274)*(IFERROR(FRACAS!$AM$5:$AM$8970,0)))
))/((L274/FRACAS!$AY$1)*60),"")</f>
        <v/>
      </c>
      <c r="LM274" s="240" t="str" cm="1">
        <f t="array" ref="LM274">IFERROR((((M274/FRACAS!$AY$1)*60
)-(SUMPRODUCT((FRACAS!$B$5:$B$8970=M$4)*(FRACAS!$D$5:$D$8970&lt;=M274)*(IFERROR(FRACAS!$AM$5:$AM$8970,0)))
))/((M274/FRACAS!$AY$1)*60),"")</f>
        <v/>
      </c>
      <c r="LN274" s="240" t="str" cm="1">
        <f t="array" ref="LN274">IFERROR((((N274/FRACAS!$AY$1)*60
)-(SUMPRODUCT((FRACAS!$B$5:$B$8970=N$4)*(FRACAS!$D$5:$D$8970&lt;=N274)*(IFERROR(FRACAS!$AM$5:$AM$8970,0)))
))/((N274/FRACAS!$AY$1)*60),"")</f>
        <v/>
      </c>
      <c r="LO274" s="240" t="str" cm="1">
        <f t="array" ref="LO274">IFERROR((((O274/FRACAS!$AY$1)*60
)-(SUMPRODUCT((FRACAS!$B$5:$B$8970=O$4)*(FRACAS!$D$5:$D$8970&lt;=O274)*(IFERROR(FRACAS!$AM$5:$AM$8970,0)))
))/((O274/FRACAS!$AY$1)*60),"")</f>
        <v/>
      </c>
      <c r="LP274" s="240" t="str" cm="1">
        <f t="array" ref="LP274">IFERROR((((P274/FRACAS!$AY$1)*60
)-(SUMPRODUCT((FRACAS!$B$5:$B$8970=P$4)*(FRACAS!$D$5:$D$8970&lt;=P274)*(IFERROR(FRACAS!$AM$5:$AM$8970,0)))
))/((P274/FRACAS!$AY$1)*60),"")</f>
        <v/>
      </c>
      <c r="LQ274" s="240" t="str" cm="1">
        <f t="array" ref="LQ274">IFERROR((((Q274/FRACAS!$AY$1)*60
)-(SUMPRODUCT((FRACAS!$B$5:$B$8970=Q$4)*(FRACAS!$D$5:$D$8970&lt;=Q274)*(IFERROR(FRACAS!$AM$5:$AM$8970,0)))
))/((Q274/FRACAS!$AY$1)*60),"")</f>
        <v/>
      </c>
      <c r="LR274" s="240" t="str" cm="1">
        <f t="array" ref="LR274">IFERROR((((R274/FRACAS!$AY$1)*60
)-(SUMPRODUCT((FRACAS!$B$5:$B$8970=R$4)*(FRACAS!$D$5:$D$8970&lt;=R274)*(IFERROR(FRACAS!$AM$5:$AM$8970,0)))
))/((R274/FRACAS!$AY$1)*60),"")</f>
        <v/>
      </c>
      <c r="LS274" s="240" t="str" cm="1">
        <f t="array" ref="LS274">IFERROR((((S274/FRACAS!$AY$1)*60
)-(SUMPRODUCT((FRACAS!$B$5:$B$8970=S$4)*(FRACAS!$D$5:$D$8970&lt;=S274)*(IFERROR(FRACAS!$AM$5:$AM$8970,0)))
))/((S274/FRACAS!$AY$1)*60),"")</f>
        <v/>
      </c>
      <c r="LT274" s="240" t="str" cm="1">
        <f t="array" ref="LT274">IFERROR((((T274/FRACAS!$AY$1)*60
)-(SUMPRODUCT((FRACAS!$B$5:$B$8970=T$4)*(FRACAS!$D$5:$D$8970&lt;=T274)*(IFERROR(FRACAS!$AM$5:$AM$8970,0)))
))/((T274/FRACAS!$AY$1)*60),"")</f>
        <v/>
      </c>
      <c r="LU274" s="240" t="str" cm="1">
        <f t="array" ref="LU274">IFERROR((((U274/FRACAS!$AY$1)*60
)-(SUMPRODUCT((FRACAS!$B$5:$B$8970=U$4)*(FRACAS!$D$5:$D$8970&lt;=U274)*(IFERROR(FRACAS!$AM$5:$AM$8970,0)))
))/((U274/FRACAS!$AY$1)*60),"")</f>
        <v/>
      </c>
      <c r="LV274" s="240" t="str" cm="1">
        <f t="array" ref="LV274">IFERROR(
    (((V274/FRACAS!$AY$1)*60))
    /
    (((V274/FRACAS!$AY$1)*60) + SUMPRODUCT((FRACAS!$B$5:$B$8970=V$4)*(FRACAS!$D$5:$D$8970&lt;=V274)*(IFERROR(FRACAS!$AM$5:$AM$8970,0)))
    ),"")</f>
        <v/>
      </c>
      <c r="LW274" s="240" t="str" cm="1">
        <f t="array" ref="LW274">IFERROR(
    (((W274/FRACAS!$AY$1)*60))
    /
    (((W274/FRACAS!$AY$1)*60) + SUMPRODUCT((FRACAS!$B$5:$B$8970=W$4)*(FRACAS!$D$5:$D$8970&lt;=W274)*(IFERROR(FRACAS!$AM$5:$AM$8970,0)))
    ),"")</f>
        <v/>
      </c>
      <c r="LX274" s="240" t="str" cm="1">
        <f t="array" ref="LX274">IFERROR(
    (((X274/FRACAS!$AY$1)*60))
    /
    (((X274/FRACAS!$AY$1)*60) + SUMPRODUCT((FRACAS!$B$5:$B$8970=X$4)*(FRACAS!$D$5:$D$8970&lt;=X274)*(IFERROR(FRACAS!$AM$5:$AM$8970,0)))
    ),"")</f>
        <v/>
      </c>
      <c r="LY274" s="240" t="str" cm="1">
        <f t="array" ref="LY274">IFERROR(
    (((Y274/FRACAS!$AY$1)*60))
    /
    (((Y274/FRACAS!$AY$1)*60) + SUMPRODUCT((FRACAS!$B$5:$B$8970=Y$4)*(FRACAS!$D$5:$D$8970&lt;=Y274)*(IFERROR(FRACAS!$AM$5:$AM$8970,0)))
    ),"")</f>
        <v/>
      </c>
      <c r="LZ274" s="240" t="str" cm="1">
        <f t="array" ref="LZ274">IFERROR(
    (((Z274/FRACAS!$AY$1)*60))
    /
    (((Z274/FRACAS!$AY$1)*60) + SUMPRODUCT((FRACAS!$B$5:$B$8970=Z$4)*(FRACAS!$D$5:$D$8970&lt;=Z274)*(IFERROR(FRACAS!$AM$5:$AM$8970,0)))
    ),"")</f>
        <v/>
      </c>
      <c r="MA274" s="240" t="str" cm="1">
        <f t="array" ref="MA274">IFERROR(
    (((AA274/FRACAS!$AY$1)*60))
    /
    (((AA274/FRACAS!$AY$1)*60) + SUMPRODUCT((FRACAS!$B$5:$B$8970=AA$4)*(FRACAS!$D$5:$D$8970&lt;=AA274)*(IFERROR(FRACAS!$AM$5:$AM$8970,0)))
    ),"")</f>
        <v/>
      </c>
      <c r="MB274" s="240" t="str" cm="1">
        <f t="array" ref="MB274">IFERROR(
    (((AB274/FRACAS!$AY$1)*60))
    /
    (((AB274/FRACAS!$AY$1)*60) + SUMPRODUCT((FRACAS!$B$5:$B$8970=AB$4)*(FRACAS!$D$5:$D$8970&lt;=AB274)*(IFERROR(FRACAS!$AM$5:$AM$8970,0)))
    ),"")</f>
        <v/>
      </c>
      <c r="MC274" s="240" t="str" cm="1">
        <f t="array" ref="MC274">IFERROR(
    (((AC274/FRACAS!$AY$1)*60))
    /
    (((AC274/FRACAS!$AY$1)*60) + SUMPRODUCT((FRACAS!$B$5:$B$8970=AC$4)*(FRACAS!$D$5:$D$8970&lt;=AC274)*(IFERROR(FRACAS!$AM$5:$AM$8970,0)))
    ),"")</f>
        <v/>
      </c>
      <c r="MD274" s="240" t="str" cm="1">
        <f t="array" ref="MD274">IFERROR(
    (((AD274/FRACAS!$AY$1)*60))
    /
    (((AD274/FRACAS!$AY$1)*60) + SUMPRODUCT((FRACAS!$B$5:$B$8970=AD$4)*(FRACAS!$D$5:$D$8970&lt;=AD274)*(IFERROR(FRACAS!$AM$5:$AM$8970,0)))
    ),"")</f>
        <v/>
      </c>
      <c r="ME274" s="240" t="str" cm="1">
        <f t="array" ref="ME274">IFERROR(
    (((AE274/FRACAS!$AY$1)*60))
    /
    (((AE274/FRACAS!$AY$1)*60) + SUMPRODUCT((FRACAS!$B$5:$B$8970=AE$4)*(FRACAS!$D$5:$D$8970&lt;=AE274)*(IFERROR(FRACAS!$AM$5:$AM$8970,0)))
    ),"")</f>
        <v/>
      </c>
      <c r="MF274" s="240" t="str" cm="1">
        <f t="array" ref="MF274">IFERROR(
    (((AF274/FRACAS!$AY$1)*60))
    /
    (((AF274/FRACAS!$AY$1)*60) + SUMPRODUCT((FRACAS!$B$5:$B$8970=AF$4)*(FRACAS!$D$5:$D$8970&lt;=AF274)*(IFERROR(FRACAS!$AM$5:$AM$8970,0)))
    ),"")</f>
        <v/>
      </c>
      <c r="MG274" s="240" t="str" cm="1">
        <f t="array" ref="MG274">IFERROR(
    (((AG274/FRACAS!$AY$1)*60))
    /
    (((AG274/FRACAS!$AY$1)*60) + SUMPRODUCT((FRACAS!$B$5:$B$8970=AG$4)*(FRACAS!$D$5:$D$8970&lt;=AG274)*(IFERROR(FRACAS!$AM$5:$AM$8970,0)))
    ),"")</f>
        <v/>
      </c>
      <c r="MH274" s="240" t="str" cm="1">
        <f t="array" ref="MH274">IFERROR(
    (((AH274/FRACAS!$AY$1)*60))
    /
    (((AH274/FRACAS!$AY$1)*60) + SUMPRODUCT((FRACAS!$B$5:$B$8970=AH$4)*(FRACAS!$D$5:$D$8970&lt;=AH274)*(IFERROR(FRACAS!$AM$5:$AM$8970,0)))
    ),"")</f>
        <v/>
      </c>
      <c r="MI274" s="240" t="str" cm="1">
        <f t="array" ref="MI274">IFERROR(
    (((AI274/FRACAS!$AY$1)*60))
    /
    (((AI274/FRACAS!$AY$1)*60) + SUMPRODUCT((FRACAS!$B$5:$B$8970=AI$4)*(FRACAS!$D$5:$D$8970&lt;=AI274)*(IFERROR(FRACAS!$AM$5:$AM$8970,0)))
    ),"")</f>
        <v/>
      </c>
      <c r="MJ274" s="240" t="str" cm="1">
        <f t="array" ref="MJ274">IFERROR(
    (((AJ274/FRACAS!$AY$1)*60))
    /
    (((AJ274/FRACAS!$AY$1)*60) + SUMPRODUCT((FRACAS!$B$5:$B$8970=AJ$4)*(FRACAS!$D$5:$D$8970&lt;=AJ274)*(IFERROR(FRACAS!$AM$5:$AM$8970,0)))
    ),"")</f>
        <v/>
      </c>
      <c r="MK274" s="240" t="str" cm="1">
        <f t="array" ref="MK274">IFERROR(
    (((AK274/FRACAS!$AY$1)*60))
    /
    (((AK274/FRACAS!$AY$1)*60) + SUMPRODUCT((FRACAS!$B$5:$B$8970=AK$4)*(FRACAS!$D$5:$D$8970&lt;=AK274)*(IFERROR(FRACAS!$AM$5:$AM$8970,0)))
    ),"")</f>
        <v/>
      </c>
      <c r="ML274" s="240" t="str" cm="1">
        <f t="array" ref="ML274">IFERROR(
    (((AL274/FRACAS!$AY$1)*60))
    /
    (((AL274/FRACAS!$AY$1)*60) + SUMPRODUCT((FRACAS!$B$5:$B$8970=AL$4)*(FRACAS!$D$5:$D$8970&lt;=AL274)*(IFERROR(FRACAS!$AM$5:$AM$8970,0)))
    ),"")</f>
        <v/>
      </c>
      <c r="MM274" s="240" t="str" cm="1">
        <f t="array" ref="MM274">IFERROR(
    (((AM274/FRACAS!$AY$1)*60))
    /
    (((AM274/FRACAS!$AY$1)*60) + SUMPRODUCT((FRACAS!$B$5:$B$8970=AM$4)*(FRACAS!$D$5:$D$8970&lt;=AM274)*(IFERROR(FRACAS!$AM$5:$AM$8970,0)))
    ),"")</f>
        <v/>
      </c>
      <c r="MN274" s="240" t="str" cm="1">
        <f t="array" ref="MN274">IFERROR(
    (((AN274/FRACAS!$AY$1)*60))
    /
    (((AN274/FRACAS!$AY$1)*60) + SUMPRODUCT((FRACAS!$B$5:$B$8970=AN$4)*(FRACAS!$D$5:$D$8970&lt;=AN274)*(IFERROR(FRACAS!$AM$5:$AM$8970,0)))
    ),"")</f>
        <v/>
      </c>
      <c r="MO274" s="240" t="str" cm="1">
        <f t="array" ref="MO274">IFERROR(
    (((AO274/FRACAS!$AY$1)*60))
    /
    (((AO274/FRACAS!$AY$1)*60) + SUMPRODUCT((FRACAS!$B$5:$B$8970=AO$4)*(FRACAS!$D$5:$D$8970&lt;=AO274)*(IFERROR(FRACAS!$AM$5:$AM$8970,0)))
    ),"")</f>
        <v/>
      </c>
      <c r="MP274" s="240" t="str" cm="1">
        <f t="array" ref="MP274">IFERROR(
    (((AP274/FRACAS!$AY$1)*60))
    /
    (((AP274/FRACAS!$AY$1)*60) + SUMPRODUCT((FRACAS!$B$5:$B$8970=AP$4)*(FRACAS!$D$5:$D$8970&lt;=AP274)*(IFERROR(FRACAS!$AM$5:$AM$8970,0)))
    ),"")</f>
        <v/>
      </c>
      <c r="MQ274" s="240" t="str" cm="1">
        <f t="array" ref="MQ274">IFERROR(
    (((AQ274/FRACAS!$AY$1)*60))
    /
    (((AQ274/FRACAS!$AY$1)*60) + SUMPRODUCT((FRACAS!$B$5:$B$8970=AQ$4)*(FRACAS!$D$5:$D$8970&lt;=AQ274)*(IFERROR(FRACAS!$AM$5:$AM$8970,0)))
    ),"")</f>
        <v/>
      </c>
      <c r="MR274" s="194"/>
      <c r="MS274" s="194"/>
      <c r="MT274" s="194"/>
      <c r="MU274" s="194"/>
      <c r="MV274" s="194"/>
      <c r="MW274" s="194"/>
      <c r="MX274" s="194"/>
      <c r="MY274" s="194"/>
      <c r="MZ274" s="194"/>
      <c r="NA274" s="195"/>
      <c r="ND274" s="241">
        <f t="shared" si="26"/>
        <v>0</v>
      </c>
      <c r="NE274" s="242" t="str">
        <f t="shared" si="27"/>
        <v/>
      </c>
      <c r="NF274" s="193" t="str" cm="1">
        <f t="array" ref="NF274">IF($ND274=0,"",(IFERROR( (IFERROR($ND274/FRACAS!$AY$1*60,0) - SUMPRODUCT( (FRACAS!$K$5:$K$8972=NF$2) * IFERROR(FRACAS!$AN$5:$AN$8972,0) ) ) / IFERROR($ND274/FRACAS!$AY$1*60,0), 1 )))</f>
        <v/>
      </c>
      <c r="NG274" s="193" t="str" cm="1">
        <f t="array" ref="NG274">IF($ND274=0,"",(IFERROR( (IFERROR($ND274/FRACAS!$AY$1*60,0) - SUMPRODUCT( (FRACAS!$K$5:$K$8972=NG$2) * IFERROR(FRACAS!$AN$5:$AN$8972,0) ) ) / IFERROR($ND274/FRACAS!$AY$1*60,0), 1 )))</f>
        <v/>
      </c>
      <c r="NH274" s="193" t="str" cm="1">
        <f t="array" ref="NH274">IF($ND274=0,"",(IFERROR( (IFERROR($ND274/FRACAS!$AY$1*60,0) - SUMPRODUCT( (FRACAS!$K$5:$K$8972=NH$2) * IFERROR(FRACAS!$AN$5:$AN$8972,0) ) ) / IFERROR($ND274/FRACAS!$AY$1*60,0), 1 )))</f>
        <v/>
      </c>
      <c r="NI274" s="193" t="str" cm="1">
        <f t="array" ref="NI274">IF($ND274=0,"",(IFERROR( (IFERROR($ND274/FRACAS!$AY$1*60,0) - SUMPRODUCT( (FRACAS!$K$5:$K$8972=NI$2) * IFERROR(FRACAS!$AN$5:$AN$8972,0) ) ) / IFERROR($ND274/FRACAS!$AY$1*60,0), 1 )))</f>
        <v/>
      </c>
      <c r="NJ274" s="193" t="str" cm="1">
        <f t="array" ref="NJ274">IF($ND274=0,"",(IFERROR( (IFERROR($ND274/FRACAS!$AY$1*60,0) - SUMPRODUCT( (FRACAS!$K$5:$K$8972=NJ$2) * IFERROR(FRACAS!$AN$5:$AN$8972,0) ) ) / IFERROR($ND274/FRACAS!$AY$1*60,0), 1 )))</f>
        <v/>
      </c>
      <c r="NK274" s="193" t="str" cm="1">
        <f t="array" ref="NK274">IF($ND274=0,"",(IFERROR( (IFERROR($ND274/FRACAS!$AY$1*60,0) - SUMPRODUCT( (FRACAS!$K$5:$K$8972=NK$2) * IFERROR(FRACAS!$AN$5:$AN$8972,0) ) ) / IFERROR($ND274/FRACAS!$AY$1*60,0), 1 )))</f>
        <v/>
      </c>
      <c r="NL274" s="193" t="str" cm="1">
        <f t="array" ref="NL274">IF($ND274=0,"",(IFERROR( (IFERROR($ND274/FRACAS!$AY$1*60,0) - SUMPRODUCT( (FRACAS!$K$5:$K$8972=NL$2) * IFERROR(FRACAS!$AN$5:$AN$8972,0) ) ) / IFERROR($ND274/FRACAS!$AY$1*60,0), 1 )))</f>
        <v/>
      </c>
      <c r="NM274" s="193" t="str" cm="1">
        <f t="array" ref="NM274">IF($ND274=0,"",(IFERROR( (IFERROR($ND274/FRACAS!$AY$1*60,0) - SUMPRODUCT( (FRACAS!$K$5:$K$8972=NM$2) * IFERROR(FRACAS!$AN$5:$AN$8972,0) ) ) / IFERROR($ND274/FRACAS!$AY$1*60,0), 1 )))</f>
        <v/>
      </c>
      <c r="NN274" s="193" t="str" cm="1">
        <f t="array" ref="NN274">IF($ND274=0,"",(IFERROR( (IFERROR($ND274/FRACAS!$AY$1*60,0) - SUMPRODUCT( (FRACAS!$K$5:$K$8972=NN$2) * IFERROR(FRACAS!$AN$5:$AN$8972,0) ) ) / IFERROR($ND274/FRACAS!$AY$1*60,0), 1 )))</f>
        <v/>
      </c>
      <c r="NO274" s="193" t="str" cm="1">
        <f t="array" ref="NO274">IF($ND274=0,"",(IFERROR( (IFERROR($ND274/FRACAS!$AY$1*60,0) - SUMPRODUCT( (FRACAS!$K$5:$K$8972=NO$2) * IFERROR(FRACAS!$AN$5:$AN$8972,0) ) ) / IFERROR($ND274/FRACAS!$AY$1*60,0), 1 )))</f>
        <v/>
      </c>
      <c r="NP274" s="193" t="str" cm="1">
        <f t="array" ref="NP274">IF($ND274=0,"",(IFERROR( (IFERROR($ND274/FRACAS!$AY$1*60,0) - SUMPRODUCT( (FRACAS!$K$5:$K$8972=NP$2) * IFERROR(FRACAS!$AN$5:$AN$8972,0) ) ) / IFERROR($ND274/FRACAS!$AY$1*60,0), 1 )))</f>
        <v/>
      </c>
      <c r="NQ274" s="193" t="str" cm="1">
        <f t="array" ref="NQ274">IF($ND274=0,"",(IFERROR( (IFERROR($ND274/FRACAS!$AY$1*60,0) - SUMPRODUCT( (FRACAS!$K$5:$K$8972=NQ$2) * IFERROR(FRACAS!$AN$5:$AN$8972,0) ) ) / IFERROR($ND274/FRACAS!$AY$1*60,0), 1 )))</f>
        <v/>
      </c>
      <c r="NR274" s="193" t="str" cm="1">
        <f t="array" ref="NR274">IF($ND274=0,"",(IFERROR( (IFERROR($ND274/FRACAS!$AY$1*60,0) - SUMPRODUCT( (FRACAS!$K$5:$K$8972=NR$2) * IFERROR(FRACAS!$AN$5:$AN$8972,0) ) ) / IFERROR($ND274/FRACAS!$AY$1*60,0), 1 )))</f>
        <v/>
      </c>
      <c r="NS274" s="193" t="str" cm="1">
        <f t="array" ref="NS274">IF($ND274=0,"",(IFERROR( (IFERROR($ND274/FRACAS!$AY$1*60,0) - SUMPRODUCT( (FRACAS!$K$5:$K$8972=NS$2) * IFERROR(FRACAS!$AN$5:$AN$8972,0) ) ) / IFERROR($ND274/FRACAS!$AY$1*60,0), 1 )))</f>
        <v/>
      </c>
      <c r="NT274" s="193" t="str" cm="1">
        <f t="array" ref="NT274">IF($ND274=0,"",(IFERROR( (IFERROR($ND274/FRACAS!$AY$1*60,0) - SUMPRODUCT( (FRACAS!$K$5:$K$8972=NT$2) * IFERROR(FRACAS!$AN$5:$AN$8972,0) ) ) / IFERROR($ND274/FRACAS!$AY$1*60,0), 1 )))</f>
        <v/>
      </c>
      <c r="NU274" s="193" t="str" cm="1">
        <f t="array" ref="NU274">IF($ND274=0,"",(IFERROR( (IFERROR($ND274/FRACAS!$AY$1*60,0) - SUMPRODUCT( (FRACAS!$K$5:$K$8972=NU$2) * IFERROR(FRACAS!$AN$5:$AN$8972,0) ) ) / IFERROR($ND274/FRACAS!$AY$1*60,0), 1 )))</f>
        <v/>
      </c>
      <c r="NV274" s="193" t="str" cm="1">
        <f t="array" ref="NV274">IF($ND274=0,"",(IFERROR( (IFERROR($ND274/FRACAS!$AY$1*60,0) - SUMPRODUCT( (FRACAS!$K$5:$K$8972=NV$2) * IFERROR(FRACAS!$AN$5:$AN$8972,0) ) ) / IFERROR($ND274/FRACAS!$AY$1*60,0), 1 )))</f>
        <v/>
      </c>
      <c r="NW274" s="193" t="str" cm="1">
        <f t="array" ref="NW274">IF($ND274=0,"",(IFERROR( (IFERROR($ND274/FRACAS!$AY$1*60,0) - SUMPRODUCT( (FRACAS!$K$5:$K$8972=NW$2) * IFERROR(FRACAS!$AN$5:$AN$8972,0) ) ) / IFERROR($ND274/FRACAS!$AY$1*60,0), 1 )))</f>
        <v/>
      </c>
      <c r="NX274" s="193" t="str" cm="1">
        <f t="array" ref="NX274">IF($ND274=0,"",(IFERROR( (IFERROR($ND274/FRACAS!$AY$1*60,0) - SUMPRODUCT( (FRACAS!$K$5:$K$8972=NX$2) * IFERROR(FRACAS!$AN$5:$AN$8972,0) ) ) / IFERROR($ND274/FRACAS!$AY$1*60,0), 1 )))</f>
        <v/>
      </c>
      <c r="NY274" s="193" t="str" cm="1">
        <f t="array" ref="NY274">IF($ND274=0,"",(IFERROR( (IFERROR($ND274/FRACAS!$AY$1*60,0) - SUMPRODUCT( (FRACAS!$K$5:$K$8972=NY$2) * IFERROR(FRACAS!$AN$5:$AN$8972,0) ) ) / IFERROR($ND274/FRACAS!$AY$1*60,0), 1 )))</f>
        <v/>
      </c>
      <c r="NZ274" s="193" t="str" cm="1">
        <f t="array" ref="NZ274">IF($ND274=0,"",(IFERROR( (IFERROR($ND274/FRACAS!$AY$1*60,0) - SUMPRODUCT( (FRACAS!$K$5:$K$8972=NZ$2) * IFERROR(FRACAS!$AN$5:$AN$8972,0) ) ) / IFERROR($ND274/FRACAS!$AY$1*60,0), 1 )))</f>
        <v/>
      </c>
      <c r="OA274" s="193" t="str" cm="1">
        <f t="array" ref="OA274">IF($ND274=0,"",(IFERROR( (IFERROR($ND274/FRACAS!$AY$1*60,0) - SUMPRODUCT( (FRACAS!$K$5:$K$8972=OA$2) * IFERROR(FRACAS!$AN$5:$AN$8972,0) ) ) / IFERROR($ND274/FRACAS!$AY$1*60,0), 1 )))</f>
        <v/>
      </c>
      <c r="OB274" s="193" t="str" cm="1">
        <f t="array" ref="OB274">IF($ND274=0,"",(IFERROR( (IFERROR($ND274/FRACAS!$AY$1*60,0) - SUMPRODUCT( (FRACAS!$K$5:$K$8972=OB$2) * IFERROR(FRACAS!$AN$5:$AN$8972,0) ) ) / IFERROR($ND274/FRACAS!$AY$1*60,0), 1 )))</f>
        <v/>
      </c>
      <c r="OC274" s="193" t="str" cm="1">
        <f t="array" ref="OC274">IF($ND274=0,"",(IFERROR( (IFERROR($ND274/FRACAS!$AY$1*60,0) - SUMPRODUCT( (FRACAS!$K$5:$K$8972=OC$2) * IFERROR(FRACAS!$AN$5:$AN$8972,0) ) ) / IFERROR($ND274/FRACAS!$AY$1*60,0), 1 )))</f>
        <v/>
      </c>
      <c r="OD274" s="193" t="str" cm="1">
        <f t="array" ref="OD274">IF($ND274=0,"",(IFERROR( (IFERROR($ND274/FRACAS!$AY$1*60,0) - SUMPRODUCT( (FRACAS!$K$5:$K$8972=OD$2) * IFERROR(FRACAS!$AN$5:$AN$8972,0) ) ) / IFERROR($ND274/FRACAS!$AY$1*60,0), 1 )))</f>
        <v/>
      </c>
      <c r="OE274" s="193" t="str" cm="1">
        <f t="array" ref="OE274">IF($ND274=0,"",(IFERROR( (IFERROR($ND274/FRACAS!$AY$1*60,0) - SUMPRODUCT( (FRACAS!$K$5:$K$8972=OE$2) * IFERROR(FRACAS!$AN$5:$AN$8972,0) ) ) / IFERROR($ND274/FRACAS!$AY$1*60,0), 1 )))</f>
        <v/>
      </c>
      <c r="OF274" s="193" t="str" cm="1">
        <f t="array" ref="OF274">IF($ND274=0,"",(IFERROR( (IFERROR($ND274/FRACAS!$AY$1*60,0) - SUMPRODUCT( (FRACAS!$K$5:$K$8972=OF$2) * IFERROR(FRACAS!$AN$5:$AN$8972,0) ) ) / IFERROR($ND274/FRACAS!$AY$1*60,0), 1 )))</f>
        <v/>
      </c>
      <c r="OG274" s="193" t="str" cm="1">
        <f t="array" ref="OG274">IF($ND274=0,"",(IFERROR( (IFERROR($ND274/FRACAS!$AY$1*60,0) - SUMPRODUCT( (FRACAS!$K$5:$K$8972=OG$2) * IFERROR(FRACAS!$AN$5:$AN$8972,0) ) ) / IFERROR($ND274/FRACAS!$AY$1*60,0), 1 )))</f>
        <v/>
      </c>
      <c r="OH274" s="193" t="str" cm="1">
        <f t="array" ref="OH274">IF($ND274=0,"",(IFERROR( (IFERROR($ND274/FRACAS!$AY$1*60,0) - SUMPRODUCT( (FRACAS!$K$5:$K$8972=OH$2) * IFERROR(FRACAS!$AN$5:$AN$8972,0) ) ) / IFERROR($ND274/FRACAS!$AY$1*60,0), 1 )))</f>
        <v/>
      </c>
      <c r="OI274" s="193" t="str" cm="1">
        <f t="array" ref="OI274">IF($ND274=0,"",(IFERROR( (IFERROR($ND274/FRACAS!$AY$1*60,0) - SUMPRODUCT( (FRACAS!$K$5:$K$8972=OI$2) * IFERROR(FRACAS!$AN$5:$AN$8972,0) ) ) / IFERROR($ND274/FRACAS!$AY$1*60,0), 1 )))</f>
        <v/>
      </c>
      <c r="OJ274" s="193" t="str" cm="1">
        <f t="array" ref="OJ274">IF($ND274=0,"",(IFERROR( (IFERROR($ND274/FRACAS!$AY$1*60,0) - SUMPRODUCT( (FRACAS!$K$5:$K$8972=OJ$2) * IFERROR(FRACAS!$AN$5:$AN$8972,0) ) ) / IFERROR($ND274/FRACAS!$AY$1*60,0), 1 )))</f>
        <v/>
      </c>
      <c r="OK274" s="193" t="str" cm="1">
        <f t="array" ref="OK274">IF($ND274=0,"",(IFERROR( (IFERROR($ND274/FRACAS!$AY$1*60,0) - SUMPRODUCT( (FRACAS!$K$5:$K$8972=OK$2) * IFERROR(FRACAS!$AN$5:$AN$8972,0) ) ) / IFERROR($ND274/FRACAS!$AY$1*60,0), 1 )))</f>
        <v/>
      </c>
      <c r="OL274" s="193" t="str" cm="1">
        <f t="array" ref="OL274">IF($ND274=0,"",(IFERROR( (IFERROR($ND274/FRACAS!$AY$1*60,0) - SUMPRODUCT( (FRACAS!$K$5:$K$8972=OL$2) * IFERROR(FRACAS!$AN$5:$AN$8972,0) ) ) / IFERROR($ND274/FRACAS!$AY$1*60,0), 1 )))</f>
        <v/>
      </c>
      <c r="OM274" s="193" t="str" cm="1">
        <f t="array" ref="OM274">IF($ND274=0,"",(IFERROR( (IFERROR($ND274/FRACAS!$AY$1*60,0) - SUMPRODUCT( (FRACAS!$K$5:$K$8972=OM$2) * IFERROR(FRACAS!$AN$5:$AN$8972,0) ) ) / IFERROR($ND274/FRACAS!$AY$1*60,0), 1 )))</f>
        <v/>
      </c>
      <c r="ON274" s="193" t="str" cm="1">
        <f t="array" ref="ON274">IF($ND274=0,"",(IFERROR( (IFERROR($ND274/FRACAS!$AY$1*60,0) - SUMPRODUCT( (FRACAS!$K$5:$K$8972=ON$2) * IFERROR(FRACAS!$AN$5:$AN$8972,0) ) ) / IFERROR($ND274/FRACAS!$AY$1*60,0), 1 )))</f>
        <v/>
      </c>
      <c r="OO274" s="193" t="str" cm="1">
        <f t="array" ref="OO274">IF($ND274=0,"",(IFERROR( (IFERROR($ND274/FRACAS!$AY$1*60,0) - SUMPRODUCT( (FRACAS!$K$5:$K$8972=OO$2) * IFERROR(FRACAS!$AN$5:$AN$8972,0) ) ) / IFERROR($ND274/FRACAS!$AY$1*60,0), 1 )))</f>
        <v/>
      </c>
      <c r="OP274" s="193" t="str" cm="1">
        <f t="array" ref="OP274">IF($ND274=0,"",(IFERROR( (IFERROR($ND274/FRACAS!$AY$1*60,0) - SUMPRODUCT( (FRACAS!$K$5:$K$8972=OP$2) * IFERROR(FRACAS!$AN$5:$AN$8972,0) ) ) / IFERROR($ND274/FRACAS!$AY$1*60,0), 1 )))</f>
        <v/>
      </c>
      <c r="OQ274" s="193" t="str" cm="1">
        <f t="array" ref="OQ274">IF($ND274=0,"",(IFERROR( (IFERROR($ND274/FRACAS!$AY$1*60,0) - SUMPRODUCT( (FRACAS!$K$5:$K$8972=OQ$2) * IFERROR(FRACAS!$AN$5:$AN$8972,0) ) ) / IFERROR($ND274/FRACAS!$AY$1*60,0), 1 )))</f>
        <v/>
      </c>
      <c r="OR274" s="193" t="str" cm="1">
        <f t="array" ref="OR274">IF($ND274=0,"",(IFERROR( (IFERROR($ND274/FRACAS!$AY$1*60,0) - SUMPRODUCT( (FRACAS!$K$5:$K$8972=OR$2) * IFERROR(FRACAS!$AN$5:$AN$8972,0) ) ) / IFERROR($ND274/FRACAS!$AY$1*60,0), 1 )))</f>
        <v/>
      </c>
      <c r="OS274" s="193" t="str" cm="1">
        <f t="array" ref="OS274">IF($ND274=0,"",(IFERROR( (IFERROR($ND274/FRACAS!$AY$1*60,0) - SUMPRODUCT( (FRACAS!$K$5:$K$8972=OS$2) * IFERROR(FRACAS!$AN$5:$AN$8972,0) ) ) / IFERROR($ND274/FRACAS!$AY$1*60,0), 1 )))</f>
        <v/>
      </c>
      <c r="OT274" s="243" t="str" cm="1">
        <f t="array" ref="OT274">IF($ND274=0,"",(IFERROR( (IFERROR($ND274/FRACAS!$AY$1*60,0) - SUMPRODUCT( (FRACAS!$K$5:$K$8972=OT$2) * IFERROR(FRACAS!$AN$5:$AN$8972,0) ) ) / IFERROR($ND274/FRACAS!$AY$1*60,0), 1 )))</f>
        <v/>
      </c>
    </row>
    <row r="275" spans="2:410" x14ac:dyDescent="0.2">
      <c r="B275" s="233"/>
      <c r="C275" s="259">
        <f>IF('[1]17.11.2025 IASI18 Mileage'!C275="","",'[1]17.11.2025 IASI18 Mileage'!C275)</f>
        <v>47861</v>
      </c>
      <c r="D275" s="201" t="str">
        <f>IF('[1]17.11.2025 IASI18 Mileage'!D275="","",'[1]17.11.2025 IASI18 Mileage'!D275)</f>
        <v/>
      </c>
      <c r="E275" s="201" t="str">
        <f>IF('[1]17.11.2025 IASI18 Mileage'!E275="","",'[1]17.11.2025 IASI18 Mileage'!E275)</f>
        <v/>
      </c>
      <c r="F275" s="201" t="str">
        <f>IF('[1]17.11.2025 IASI18 Mileage'!F275="","",'[1]17.11.2025 IASI18 Mileage'!F275)</f>
        <v/>
      </c>
      <c r="G275" s="201" t="str">
        <f>IF('[1]17.11.2025 IASI18 Mileage'!G275="","",'[1]17.11.2025 IASI18 Mileage'!G275)</f>
        <v/>
      </c>
      <c r="H275" s="201" t="str">
        <f>IF('[1]17.11.2025 IASI18 Mileage'!H275="","",'[1]17.11.2025 IASI18 Mileage'!H275)</f>
        <v/>
      </c>
      <c r="I275" s="201" t="str">
        <f>IF('[1]17.11.2025 IASI18 Mileage'!I275="","",'[1]17.11.2025 IASI18 Mileage'!I275)</f>
        <v/>
      </c>
      <c r="J275" s="201" t="str">
        <f>IF('[1]17.11.2025 IASI18 Mileage'!J275="","",'[1]17.11.2025 IASI18 Mileage'!J275)</f>
        <v/>
      </c>
      <c r="K275" s="201" t="str">
        <f>IF('[1]17.11.2025 IASI18 Mileage'!K275="","",'[1]17.11.2025 IASI18 Mileage'!K275)</f>
        <v/>
      </c>
      <c r="L275" s="201" t="str">
        <f>IF('[1]17.11.2025 IASI18 Mileage'!L275="","",'[1]17.11.2025 IASI18 Mileage'!L275)</f>
        <v/>
      </c>
      <c r="M275" s="201" t="str">
        <f>IF('[1]17.11.2025 IASI18 Mileage'!M275="","",'[1]17.11.2025 IASI18 Mileage'!M275)</f>
        <v/>
      </c>
      <c r="N275" s="201" t="str">
        <f>IF('[1]17.11.2025 IASI18 Mileage'!N275="","",'[1]17.11.2025 IASI18 Mileage'!N275)</f>
        <v/>
      </c>
      <c r="O275" s="201" t="str">
        <f>IF('[1]17.11.2025 IASI18 Mileage'!O275="","",'[1]17.11.2025 IASI18 Mileage'!O275)</f>
        <v/>
      </c>
      <c r="P275" s="201" t="str">
        <f>IF('[1]17.11.2025 IASI18 Mileage'!P275="","",'[1]17.11.2025 IASI18 Mileage'!P275)</f>
        <v/>
      </c>
      <c r="Q275" s="201" t="str">
        <f>IF('[1]17.11.2025 IASI18 Mileage'!Q275="","",'[1]17.11.2025 IASI18 Mileage'!Q275)</f>
        <v/>
      </c>
      <c r="R275" s="201" t="str">
        <f>IF('[1]17.11.2025 IASI18 Mileage'!R275="","",'[1]17.11.2025 IASI18 Mileage'!R275)</f>
        <v/>
      </c>
      <c r="S275" s="201" t="str">
        <f>IF('[1]17.11.2025 IASI18 Mileage'!S275="","",'[1]17.11.2025 IASI18 Mileage'!S275)</f>
        <v/>
      </c>
      <c r="T275" s="201" t="str">
        <f>IF('[1]17.11.2025 IASI18 Mileage'!T275="","",'[1]17.11.2025 IASI18 Mileage'!T275)</f>
        <v/>
      </c>
      <c r="U275" s="201" t="str">
        <f>IF('[1]17.11.2025 IASI18 Mileage'!U275="","",'[1]17.11.2025 IASI18 Mileage'!U275)</f>
        <v/>
      </c>
      <c r="V275" s="201"/>
      <c r="W275" s="201"/>
      <c r="X275" s="201"/>
      <c r="Y275" s="201"/>
      <c r="Z275" s="201"/>
      <c r="AA275" s="201"/>
      <c r="AB275" s="201"/>
      <c r="AC275" s="201"/>
      <c r="AD275" s="201"/>
      <c r="AE275" s="201"/>
      <c r="AF275" s="201"/>
      <c r="AG275" s="201"/>
      <c r="AH275" s="201"/>
      <c r="AI275" s="201"/>
      <c r="AJ275" s="201"/>
      <c r="AK275" s="201"/>
      <c r="AL275" s="201"/>
      <c r="AM275" s="201"/>
      <c r="AN275" s="201"/>
      <c r="AO275" s="201"/>
      <c r="AP275" s="201"/>
      <c r="AQ275" s="201"/>
      <c r="AR275" s="201"/>
      <c r="AS275" s="201"/>
      <c r="AT275" s="201"/>
      <c r="AU275" s="201"/>
      <c r="AV275" s="201"/>
      <c r="AW275" s="201"/>
      <c r="AX275" s="201"/>
      <c r="AY275" s="201"/>
      <c r="AZ275" s="201"/>
      <c r="BA275" s="202"/>
      <c r="BB275" s="184"/>
      <c r="BD275" s="234"/>
      <c r="BE275" s="234"/>
      <c r="BF275" s="234"/>
      <c r="BG275" s="234"/>
      <c r="BH275" s="234"/>
      <c r="BI275" s="234"/>
      <c r="BJ275" s="234"/>
      <c r="BK275" s="234"/>
      <c r="BL275" s="234"/>
      <c r="BM275" s="234"/>
      <c r="DC275" s="184">
        <f t="shared" si="24"/>
        <v>0</v>
      </c>
      <c r="DD275" s="235" t="str">
        <f t="shared" si="25"/>
        <v/>
      </c>
      <c r="DE275" s="186">
        <f>IF(D275&gt; 0,(COUNTIFS(FRACAS!$B$5:$B$8972, D$4, FRACAS!$D$5:$D$8972, "&lt;="&amp;D275)), "" )</f>
        <v>0</v>
      </c>
      <c r="DF275" s="186">
        <f>IF(E275&gt; 0,(COUNTIFS(FRACAS!$B$5:$B$8972, E$4, FRACAS!$D$5:$D$8972, "&lt;="&amp;E275)), "" )</f>
        <v>0</v>
      </c>
      <c r="DG275" s="186">
        <f>IF(F275&gt; 0,(COUNTIFS(FRACAS!$B$5:$B$8972, F$4, FRACAS!$D$5:$D$8972, "&lt;="&amp;F275)), "" )</f>
        <v>0</v>
      </c>
      <c r="DH275" s="186">
        <f>IF(G275&gt; 0,(COUNTIFS(FRACAS!$B$5:$B$8972, G$4, FRACAS!$D$5:$D$8972, "&lt;="&amp;G275)), "" )</f>
        <v>0</v>
      </c>
      <c r="DI275" s="186">
        <f>IF(H275&gt; 0,(COUNTIFS(FRACAS!$B$5:$B$8972, H$4, FRACAS!$D$5:$D$8972, "&lt;="&amp;H275)), "" )</f>
        <v>0</v>
      </c>
      <c r="DJ275" s="186">
        <f>IF(I275&gt; 0,(COUNTIFS(FRACAS!$B$5:$B$8972, I$4, FRACAS!$D$5:$D$8972, "&lt;="&amp;I275)), "" )</f>
        <v>0</v>
      </c>
      <c r="DK275" s="186">
        <f>IF(J275&gt; 0,(COUNTIFS(FRACAS!$B$5:$B$8972, J$4, FRACAS!$D$5:$D$8972, "&lt;="&amp;J275)), "" )</f>
        <v>0</v>
      </c>
      <c r="DL275" s="186">
        <f>IF(K275&gt; 0,(COUNTIFS(FRACAS!$B$5:$B$8972, K$4, FRACAS!$D$5:$D$8972, "&lt;="&amp;K275)), "" )</f>
        <v>0</v>
      </c>
      <c r="DM275" s="186">
        <f>IF(L275&gt; 0,(COUNTIFS(FRACAS!$B$5:$B$8972, L$4, FRACAS!$D$5:$D$8972, "&lt;="&amp;L275)), "" )</f>
        <v>0</v>
      </c>
      <c r="DN275" s="186">
        <f>IF(M275&gt; 0,(COUNTIFS(FRACAS!$B$5:$B$8972, M$4, FRACAS!$D$5:$D$8972, "&lt;="&amp;M275)), "" )</f>
        <v>0</v>
      </c>
      <c r="DO275" s="186">
        <f>IF(N275&gt; 0,(COUNTIFS(FRACAS!$B$5:$B$8972, N$4, FRACAS!$D$5:$D$8972, "&lt;="&amp;N275)), "" )</f>
        <v>0</v>
      </c>
      <c r="DP275" s="186">
        <f>IF(O275&gt; 0,(COUNTIFS(FRACAS!$B$5:$B$8972, O$4, FRACAS!$D$5:$D$8972, "&lt;="&amp;O275)), "" )</f>
        <v>0</v>
      </c>
      <c r="DQ275" s="186">
        <f>IF(P275&gt; 0,(COUNTIFS(FRACAS!$B$5:$B$8972, P$4, FRACAS!$D$5:$D$8972, "&lt;="&amp;P275)), "" )</f>
        <v>0</v>
      </c>
      <c r="DR275" s="186">
        <f>IF(Q275&gt; 0,(COUNTIFS(FRACAS!$B$5:$B$8972, Q$4, FRACAS!$D$5:$D$8972, "&lt;="&amp;Q275)), "" )</f>
        <v>0</v>
      </c>
      <c r="DS275" s="186">
        <f>IF(R275&gt; 0,(COUNTIFS(FRACAS!$B$5:$B$8972, R$4, FRACAS!$D$5:$D$8972, "&lt;="&amp;R275)), "" )</f>
        <v>0</v>
      </c>
      <c r="DT275" s="186">
        <f>IF(S275&gt; 0,(COUNTIFS(FRACAS!$B$5:$B$8972, S$4, FRACAS!$D$5:$D$8972, "&lt;="&amp;S275)), "" )</f>
        <v>0</v>
      </c>
      <c r="DU275" s="186">
        <f>IF(T275&gt; 0,(COUNTIFS(FRACAS!$B$5:$B$8972, T$4, FRACAS!$D$5:$D$8972, "&lt;="&amp;T275)), "" )</f>
        <v>0</v>
      </c>
      <c r="DV275" s="186">
        <f>IF(U275&gt; 0,(COUNTIFS(FRACAS!$B$5:$B$8972, U$4, FRACAS!$D$5:$D$8972, "&lt;="&amp;U275)), "" )</f>
        <v>0</v>
      </c>
      <c r="DW275" s="186" t="str">
        <f>IF(V275&gt; 0,(COUNTIFS(FRACAS!$B$5:$B$8972, V$4, FRACAS!$D$5:$D$8972, "&lt;="&amp;V275)), "" )</f>
        <v/>
      </c>
      <c r="DX275" s="186" t="str">
        <f>IF(W275&gt; 0,(COUNTIFS(FRACAS!$B$5:$B$8972, W$4, FRACAS!$D$5:$D$8972, "&lt;="&amp;W275)), "" )</f>
        <v/>
      </c>
      <c r="DY275" s="186" t="str">
        <f>IF(X275&gt; 0,(COUNTIFS(FRACAS!$B$5:$B$8972, X$4, FRACAS!$D$5:$D$8972, "&lt;="&amp;X275)), "" )</f>
        <v/>
      </c>
      <c r="DZ275" s="186" t="str">
        <f>IF(Y275&gt; 0,(COUNTIFS(FRACAS!$B$5:$B$8972, Y$4, FRACAS!$D$5:$D$8972, "&lt;="&amp;Y275)), "" )</f>
        <v/>
      </c>
      <c r="EA275" s="186" t="str">
        <f>IF(Z275&gt; 0,(COUNTIFS(FRACAS!$B$5:$B$8972, Z$4, FRACAS!$D$5:$D$8972, "&lt;="&amp;Z275)), "" )</f>
        <v/>
      </c>
      <c r="EB275" s="186" t="str">
        <f>IF(AA275&gt; 0,(COUNTIFS(FRACAS!$B$5:$B$8972, AA$4, FRACAS!$D$5:$D$8972, "&lt;="&amp;AA275)), "" )</f>
        <v/>
      </c>
      <c r="EC275" s="186" t="str">
        <f>IF(AB275&gt; 0,(COUNTIFS(FRACAS!$B$5:$B$8972, AB$4, FRACAS!$D$5:$D$8972, "&lt;="&amp;AB275)), "" )</f>
        <v/>
      </c>
      <c r="ED275" s="186" t="str">
        <f>IF(AC275&gt; 0,(COUNTIFS(FRACAS!$B$5:$B$8972, AC$4, FRACAS!$D$5:$D$8972, "&lt;="&amp;AC275)), "" )</f>
        <v/>
      </c>
      <c r="EE275" s="186" t="str">
        <f>IF(AD275&gt; 0,(COUNTIFS(FRACAS!$B$5:$B$8972, AD$4, FRACAS!$D$5:$D$8972, "&lt;="&amp;AD275)), "" )</f>
        <v/>
      </c>
      <c r="EF275" s="186" t="str">
        <f>IF(AE275&gt; 0,(COUNTIFS(FRACAS!$B$5:$B$8972, AE$4, FRACAS!$D$5:$D$8972, "&lt;="&amp;AE275)), "" )</f>
        <v/>
      </c>
      <c r="EG275" s="186" t="str">
        <f>IF(AF275&gt; 0,(COUNTIFS(FRACAS!$B$5:$B$8972, AF$4, FRACAS!$D$5:$D$8972, "&lt;="&amp;AF275)), "" )</f>
        <v/>
      </c>
      <c r="EH275" s="186" t="str">
        <f>IF(AG275&gt; 0,(COUNTIFS(FRACAS!$B$5:$B$8972, AG$4, FRACAS!$D$5:$D$8972, "&lt;="&amp;AG275)), "" )</f>
        <v/>
      </c>
      <c r="EI275" s="186" t="str">
        <f>IF(AH275&gt; 0,(COUNTIFS(FRACAS!$B$5:$B$8972, AH$4, FRACAS!$D$5:$D$8972, "&lt;="&amp;AH275)), "" )</f>
        <v/>
      </c>
      <c r="EJ275" s="186" t="str">
        <f>IF(AI275&gt; 0,(COUNTIFS(FRACAS!$B$5:$B$8972, AI$4, FRACAS!$D$5:$D$8972, "&lt;="&amp;AI275)), "" )</f>
        <v/>
      </c>
      <c r="EK275" s="186" t="str">
        <f>IF(AJ275&gt; 0,(COUNTIFS(FRACAS!$B$5:$B$8972, AJ$4, FRACAS!$D$5:$D$8972, "&lt;="&amp;AJ275)), "" )</f>
        <v/>
      </c>
      <c r="EL275" s="186" t="str">
        <f>IF(AK275&gt; 0,(COUNTIFS(FRACAS!$B$5:$B$8972, AK$4, FRACAS!$D$5:$D$8972, "&lt;="&amp;AK275)), "" )</f>
        <v/>
      </c>
      <c r="EM275" s="186" t="str">
        <f>IF(AL275&gt; 0,(COUNTIFS(FRACAS!$B$5:$B$8972, AL$4, FRACAS!$D$5:$D$8972, "&lt;="&amp;AL275)), "" )</f>
        <v/>
      </c>
      <c r="EN275" s="186" t="str">
        <f>IF(AM275&gt; 0,(COUNTIFS(FRACAS!$B$5:$B$8972, AM$4, FRACAS!$D$5:$D$8972, "&lt;="&amp;AM275)), "" )</f>
        <v/>
      </c>
      <c r="EO275" s="186" t="str">
        <f>IF(AN275&gt; 0,(COUNTIFS(FRACAS!$B$5:$B$8972, AN$4, FRACAS!$D$5:$D$8972, "&lt;="&amp;AN275)), "" )</f>
        <v/>
      </c>
      <c r="EP275" s="186" t="str">
        <f>IF(AO275&gt; 0,(COUNTIFS(FRACAS!$B$5:$B$8972, AO$4, FRACAS!$D$5:$D$8972, "&lt;="&amp;AO275)), "" )</f>
        <v/>
      </c>
      <c r="EQ275" s="186" t="str">
        <f>IF(AP275&gt; 0,(COUNTIFS(FRACAS!$B$5:$B$8972, AP$4, FRACAS!$D$5:$D$8972, "&lt;="&amp;AP275)), "" )</f>
        <v/>
      </c>
      <c r="ER275" s="186" t="str">
        <f>IF(AQ275&gt; 0,(COUNTIFS(FRACAS!$B$5:$B$8972, AQ$4, FRACAS!$D$5:$D$8972, "&lt;="&amp;AQ275)), "" )</f>
        <v/>
      </c>
      <c r="ES275" s="246"/>
      <c r="ET275" s="194"/>
      <c r="EU275" s="194"/>
      <c r="EV275" s="194"/>
      <c r="EW275" s="194"/>
      <c r="EX275" s="194"/>
      <c r="EY275" s="194"/>
      <c r="EZ275" s="194"/>
      <c r="FA275" s="194"/>
      <c r="FB275" s="195"/>
      <c r="FE275" s="190"/>
      <c r="FF275" s="190"/>
      <c r="FG275" s="190"/>
      <c r="FH275" s="190"/>
      <c r="FI275" s="190"/>
      <c r="FJ275" s="190"/>
      <c r="FK275" s="190"/>
      <c r="FL275" s="190"/>
      <c r="FM275" s="190"/>
      <c r="FN275" s="190"/>
      <c r="JD275" s="238"/>
      <c r="JE275" s="238"/>
      <c r="JF275" s="238"/>
      <c r="JG275" s="238"/>
      <c r="JH275" s="238"/>
      <c r="JI275" s="238"/>
      <c r="JJ275" s="238"/>
      <c r="JK275" s="238"/>
      <c r="JL275" s="238"/>
      <c r="JM275" s="238"/>
      <c r="JN275" s="247"/>
      <c r="JO275" s="248"/>
      <c r="JP275" s="248"/>
      <c r="JQ275" s="248"/>
      <c r="JR275" s="248"/>
      <c r="JS275" s="248"/>
      <c r="JT275" s="248"/>
      <c r="JU275" s="248"/>
      <c r="JV275" s="248"/>
      <c r="JW275" s="248"/>
      <c r="JX275" s="248"/>
      <c r="JY275" s="248"/>
      <c r="JZ275" s="248"/>
      <c r="KA275" s="248"/>
      <c r="KB275" s="248"/>
      <c r="KC275" s="248"/>
      <c r="KD275" s="248"/>
      <c r="KE275" s="248"/>
      <c r="KF275" s="248"/>
      <c r="KG275" s="248"/>
      <c r="KH275" s="248"/>
      <c r="KI275" s="248"/>
      <c r="KJ275" s="248"/>
      <c r="KK275" s="248"/>
      <c r="KL275" s="248"/>
      <c r="KM275" s="248"/>
      <c r="KN275" s="248"/>
      <c r="KO275" s="248"/>
      <c r="KP275" s="248"/>
      <c r="KQ275" s="248"/>
      <c r="KR275" s="248"/>
      <c r="KS275" s="248"/>
      <c r="KT275" s="248"/>
      <c r="KU275" s="248"/>
      <c r="KV275" s="248"/>
      <c r="KW275" s="248"/>
      <c r="KX275" s="248"/>
      <c r="KY275" s="248"/>
      <c r="KZ275" s="248"/>
      <c r="LA275" s="248"/>
      <c r="LC275" s="235" t="str">
        <f t="shared" si="23"/>
        <v/>
      </c>
      <c r="LD275" s="240" t="str" cm="1">
        <f t="array" ref="LD275">IFERROR((((D275/FRACAS!$AY$1)*60
)-(SUMPRODUCT((FRACAS!$B$5:$B$8970=D$4)*(FRACAS!$D$5:$D$8970&lt;=D275)*(IFERROR(FRACAS!$AM$5:$AM$8970,0)))
))/((D275/FRACAS!$AY$1)*60),"")</f>
        <v/>
      </c>
      <c r="LE275" s="240" t="str" cm="1">
        <f t="array" ref="LE275">IFERROR((((E275/FRACAS!$AY$1)*60
)-(SUMPRODUCT((FRACAS!$B$5:$B$8970=E$4)*(FRACAS!$D$5:$D$8970&lt;=E275)*(IFERROR(FRACAS!$AM$5:$AM$8970,0)))
))/((E275/FRACAS!$AY$1)*60),"")</f>
        <v/>
      </c>
      <c r="LF275" s="240" t="str" cm="1">
        <f t="array" ref="LF275">IFERROR((((F275/FRACAS!$AY$1)*60
)-(SUMPRODUCT((FRACAS!$B$5:$B$8970=F$4)*(FRACAS!$D$5:$D$8970&lt;=F275)*(IFERROR(FRACAS!$AM$5:$AM$8970,0)))
))/((F275/FRACAS!$AY$1)*60),"")</f>
        <v/>
      </c>
      <c r="LG275" s="240" t="str" cm="1">
        <f t="array" ref="LG275">IFERROR((((G275/FRACAS!$AY$1)*60
)-(SUMPRODUCT((FRACAS!$B$5:$B$8970=G$4)*(FRACAS!$D$5:$D$8970&lt;=G275)*(IFERROR(FRACAS!$AM$5:$AM$8970,0)))
))/((G275/FRACAS!$AY$1)*60),"")</f>
        <v/>
      </c>
      <c r="LH275" s="240" t="str" cm="1">
        <f t="array" ref="LH275">IFERROR((((H275/FRACAS!$AY$1)*60
)-(SUMPRODUCT((FRACAS!$B$5:$B$8970=H$4)*(FRACAS!$D$5:$D$8970&lt;=H275)*(IFERROR(FRACAS!$AM$5:$AM$8970,0)))
))/((H275/FRACAS!$AY$1)*60),"")</f>
        <v/>
      </c>
      <c r="LI275" s="240" t="str" cm="1">
        <f t="array" ref="LI275">IFERROR((((I275/FRACAS!$AY$1)*60
)-(SUMPRODUCT((FRACAS!$B$5:$B$8970=I$4)*(FRACAS!$D$5:$D$8970&lt;=I275)*(IFERROR(FRACAS!$AM$5:$AM$8970,0)))
))/((I275/FRACAS!$AY$1)*60),"")</f>
        <v/>
      </c>
      <c r="LJ275" s="240" t="str" cm="1">
        <f t="array" ref="LJ275">IFERROR((((J275/FRACAS!$AY$1)*60
)-(SUMPRODUCT((FRACAS!$B$5:$B$8970=J$4)*(FRACAS!$D$5:$D$8970&lt;=J275)*(IFERROR(FRACAS!$AM$5:$AM$8970,0)))
))/((J275/FRACAS!$AY$1)*60),"")</f>
        <v/>
      </c>
      <c r="LK275" s="240" t="str" cm="1">
        <f t="array" ref="LK275">IFERROR((((K275/FRACAS!$AY$1)*60
)-(SUMPRODUCT((FRACAS!$B$5:$B$8970=K$4)*(FRACAS!$D$5:$D$8970&lt;=K275)*(IFERROR(FRACAS!$AM$5:$AM$8970,0)))
))/((K275/FRACAS!$AY$1)*60),"")</f>
        <v/>
      </c>
      <c r="LL275" s="240" t="str" cm="1">
        <f t="array" ref="LL275">IFERROR((((L275/FRACAS!$AY$1)*60
)-(SUMPRODUCT((FRACAS!$B$5:$B$8970=L$4)*(FRACAS!$D$5:$D$8970&lt;=L275)*(IFERROR(FRACAS!$AM$5:$AM$8970,0)))
))/((L275/FRACAS!$AY$1)*60),"")</f>
        <v/>
      </c>
      <c r="LM275" s="240" t="str" cm="1">
        <f t="array" ref="LM275">IFERROR((((M275/FRACAS!$AY$1)*60
)-(SUMPRODUCT((FRACAS!$B$5:$B$8970=M$4)*(FRACAS!$D$5:$D$8970&lt;=M275)*(IFERROR(FRACAS!$AM$5:$AM$8970,0)))
))/((M275/FRACAS!$AY$1)*60),"")</f>
        <v/>
      </c>
      <c r="LN275" s="240" t="str" cm="1">
        <f t="array" ref="LN275">IFERROR((((N275/FRACAS!$AY$1)*60
)-(SUMPRODUCT((FRACAS!$B$5:$B$8970=N$4)*(FRACAS!$D$5:$D$8970&lt;=N275)*(IFERROR(FRACAS!$AM$5:$AM$8970,0)))
))/((N275/FRACAS!$AY$1)*60),"")</f>
        <v/>
      </c>
      <c r="LO275" s="240" t="str" cm="1">
        <f t="array" ref="LO275">IFERROR((((O275/FRACAS!$AY$1)*60
)-(SUMPRODUCT((FRACAS!$B$5:$B$8970=O$4)*(FRACAS!$D$5:$D$8970&lt;=O275)*(IFERROR(FRACAS!$AM$5:$AM$8970,0)))
))/((O275/FRACAS!$AY$1)*60),"")</f>
        <v/>
      </c>
      <c r="LP275" s="240" t="str" cm="1">
        <f t="array" ref="LP275">IFERROR((((P275/FRACAS!$AY$1)*60
)-(SUMPRODUCT((FRACAS!$B$5:$B$8970=P$4)*(FRACAS!$D$5:$D$8970&lt;=P275)*(IFERROR(FRACAS!$AM$5:$AM$8970,0)))
))/((P275/FRACAS!$AY$1)*60),"")</f>
        <v/>
      </c>
      <c r="LQ275" s="240" t="str" cm="1">
        <f t="array" ref="LQ275">IFERROR((((Q275/FRACAS!$AY$1)*60
)-(SUMPRODUCT((FRACAS!$B$5:$B$8970=Q$4)*(FRACAS!$D$5:$D$8970&lt;=Q275)*(IFERROR(FRACAS!$AM$5:$AM$8970,0)))
))/((Q275/FRACAS!$AY$1)*60),"")</f>
        <v/>
      </c>
      <c r="LR275" s="240" t="str" cm="1">
        <f t="array" ref="LR275">IFERROR((((R275/FRACAS!$AY$1)*60
)-(SUMPRODUCT((FRACAS!$B$5:$B$8970=R$4)*(FRACAS!$D$5:$D$8970&lt;=R275)*(IFERROR(FRACAS!$AM$5:$AM$8970,0)))
))/((R275/FRACAS!$AY$1)*60),"")</f>
        <v/>
      </c>
      <c r="LS275" s="240" t="str" cm="1">
        <f t="array" ref="LS275">IFERROR((((S275/FRACAS!$AY$1)*60
)-(SUMPRODUCT((FRACAS!$B$5:$B$8970=S$4)*(FRACAS!$D$5:$D$8970&lt;=S275)*(IFERROR(FRACAS!$AM$5:$AM$8970,0)))
))/((S275/FRACAS!$AY$1)*60),"")</f>
        <v/>
      </c>
      <c r="LT275" s="240" t="str" cm="1">
        <f t="array" ref="LT275">IFERROR((((T275/FRACAS!$AY$1)*60
)-(SUMPRODUCT((FRACAS!$B$5:$B$8970=T$4)*(FRACAS!$D$5:$D$8970&lt;=T275)*(IFERROR(FRACAS!$AM$5:$AM$8970,0)))
))/((T275/FRACAS!$AY$1)*60),"")</f>
        <v/>
      </c>
      <c r="LU275" s="240" t="str" cm="1">
        <f t="array" ref="LU275">IFERROR((((U275/FRACAS!$AY$1)*60
)-(SUMPRODUCT((FRACAS!$B$5:$B$8970=U$4)*(FRACAS!$D$5:$D$8970&lt;=U275)*(IFERROR(FRACAS!$AM$5:$AM$8970,0)))
))/((U275/FRACAS!$AY$1)*60),"")</f>
        <v/>
      </c>
      <c r="LV275" s="240" t="str" cm="1">
        <f t="array" ref="LV275">IFERROR(
    (((V275/FRACAS!$AY$1)*60))
    /
    (((V275/FRACAS!$AY$1)*60) + SUMPRODUCT((FRACAS!$B$5:$B$8970=V$4)*(FRACAS!$D$5:$D$8970&lt;=V275)*(IFERROR(FRACAS!$AM$5:$AM$8970,0)))
    ),"")</f>
        <v/>
      </c>
      <c r="LW275" s="240" t="str" cm="1">
        <f t="array" ref="LW275">IFERROR(
    (((W275/FRACAS!$AY$1)*60))
    /
    (((W275/FRACAS!$AY$1)*60) + SUMPRODUCT((FRACAS!$B$5:$B$8970=W$4)*(FRACAS!$D$5:$D$8970&lt;=W275)*(IFERROR(FRACAS!$AM$5:$AM$8970,0)))
    ),"")</f>
        <v/>
      </c>
      <c r="LX275" s="240" t="str" cm="1">
        <f t="array" ref="LX275">IFERROR(
    (((X275/FRACAS!$AY$1)*60))
    /
    (((X275/FRACAS!$AY$1)*60) + SUMPRODUCT((FRACAS!$B$5:$B$8970=X$4)*(FRACAS!$D$5:$D$8970&lt;=X275)*(IFERROR(FRACAS!$AM$5:$AM$8970,0)))
    ),"")</f>
        <v/>
      </c>
      <c r="LY275" s="240" t="str" cm="1">
        <f t="array" ref="LY275">IFERROR(
    (((Y275/FRACAS!$AY$1)*60))
    /
    (((Y275/FRACAS!$AY$1)*60) + SUMPRODUCT((FRACAS!$B$5:$B$8970=Y$4)*(FRACAS!$D$5:$D$8970&lt;=Y275)*(IFERROR(FRACAS!$AM$5:$AM$8970,0)))
    ),"")</f>
        <v/>
      </c>
      <c r="LZ275" s="240" t="str" cm="1">
        <f t="array" ref="LZ275">IFERROR(
    (((Z275/FRACAS!$AY$1)*60))
    /
    (((Z275/FRACAS!$AY$1)*60) + SUMPRODUCT((FRACAS!$B$5:$B$8970=Z$4)*(FRACAS!$D$5:$D$8970&lt;=Z275)*(IFERROR(FRACAS!$AM$5:$AM$8970,0)))
    ),"")</f>
        <v/>
      </c>
      <c r="MA275" s="240" t="str" cm="1">
        <f t="array" ref="MA275">IFERROR(
    (((AA275/FRACAS!$AY$1)*60))
    /
    (((AA275/FRACAS!$AY$1)*60) + SUMPRODUCT((FRACAS!$B$5:$B$8970=AA$4)*(FRACAS!$D$5:$D$8970&lt;=AA275)*(IFERROR(FRACAS!$AM$5:$AM$8970,0)))
    ),"")</f>
        <v/>
      </c>
      <c r="MB275" s="240" t="str" cm="1">
        <f t="array" ref="MB275">IFERROR(
    (((AB275/FRACAS!$AY$1)*60))
    /
    (((AB275/FRACAS!$AY$1)*60) + SUMPRODUCT((FRACAS!$B$5:$B$8970=AB$4)*(FRACAS!$D$5:$D$8970&lt;=AB275)*(IFERROR(FRACAS!$AM$5:$AM$8970,0)))
    ),"")</f>
        <v/>
      </c>
      <c r="MC275" s="240" t="str" cm="1">
        <f t="array" ref="MC275">IFERROR(
    (((AC275/FRACAS!$AY$1)*60))
    /
    (((AC275/FRACAS!$AY$1)*60) + SUMPRODUCT((FRACAS!$B$5:$B$8970=AC$4)*(FRACAS!$D$5:$D$8970&lt;=AC275)*(IFERROR(FRACAS!$AM$5:$AM$8970,0)))
    ),"")</f>
        <v/>
      </c>
      <c r="MD275" s="240" t="str" cm="1">
        <f t="array" ref="MD275">IFERROR(
    (((AD275/FRACAS!$AY$1)*60))
    /
    (((AD275/FRACAS!$AY$1)*60) + SUMPRODUCT((FRACAS!$B$5:$B$8970=AD$4)*(FRACAS!$D$5:$D$8970&lt;=AD275)*(IFERROR(FRACAS!$AM$5:$AM$8970,0)))
    ),"")</f>
        <v/>
      </c>
      <c r="ME275" s="240" t="str" cm="1">
        <f t="array" ref="ME275">IFERROR(
    (((AE275/FRACAS!$AY$1)*60))
    /
    (((AE275/FRACAS!$AY$1)*60) + SUMPRODUCT((FRACAS!$B$5:$B$8970=AE$4)*(FRACAS!$D$5:$D$8970&lt;=AE275)*(IFERROR(FRACAS!$AM$5:$AM$8970,0)))
    ),"")</f>
        <v/>
      </c>
      <c r="MF275" s="240" t="str" cm="1">
        <f t="array" ref="MF275">IFERROR(
    (((AF275/FRACAS!$AY$1)*60))
    /
    (((AF275/FRACAS!$AY$1)*60) + SUMPRODUCT((FRACAS!$B$5:$B$8970=AF$4)*(FRACAS!$D$5:$D$8970&lt;=AF275)*(IFERROR(FRACAS!$AM$5:$AM$8970,0)))
    ),"")</f>
        <v/>
      </c>
      <c r="MG275" s="240" t="str" cm="1">
        <f t="array" ref="MG275">IFERROR(
    (((AG275/FRACAS!$AY$1)*60))
    /
    (((AG275/FRACAS!$AY$1)*60) + SUMPRODUCT((FRACAS!$B$5:$B$8970=AG$4)*(FRACAS!$D$5:$D$8970&lt;=AG275)*(IFERROR(FRACAS!$AM$5:$AM$8970,0)))
    ),"")</f>
        <v/>
      </c>
      <c r="MH275" s="240" t="str" cm="1">
        <f t="array" ref="MH275">IFERROR(
    (((AH275/FRACAS!$AY$1)*60))
    /
    (((AH275/FRACAS!$AY$1)*60) + SUMPRODUCT((FRACAS!$B$5:$B$8970=AH$4)*(FRACAS!$D$5:$D$8970&lt;=AH275)*(IFERROR(FRACAS!$AM$5:$AM$8970,0)))
    ),"")</f>
        <v/>
      </c>
      <c r="MI275" s="240" t="str" cm="1">
        <f t="array" ref="MI275">IFERROR(
    (((AI275/FRACAS!$AY$1)*60))
    /
    (((AI275/FRACAS!$AY$1)*60) + SUMPRODUCT((FRACAS!$B$5:$B$8970=AI$4)*(FRACAS!$D$5:$D$8970&lt;=AI275)*(IFERROR(FRACAS!$AM$5:$AM$8970,0)))
    ),"")</f>
        <v/>
      </c>
      <c r="MJ275" s="240" t="str" cm="1">
        <f t="array" ref="MJ275">IFERROR(
    (((AJ275/FRACAS!$AY$1)*60))
    /
    (((AJ275/FRACAS!$AY$1)*60) + SUMPRODUCT((FRACAS!$B$5:$B$8970=AJ$4)*(FRACAS!$D$5:$D$8970&lt;=AJ275)*(IFERROR(FRACAS!$AM$5:$AM$8970,0)))
    ),"")</f>
        <v/>
      </c>
      <c r="MK275" s="240" t="str" cm="1">
        <f t="array" ref="MK275">IFERROR(
    (((AK275/FRACAS!$AY$1)*60))
    /
    (((AK275/FRACAS!$AY$1)*60) + SUMPRODUCT((FRACAS!$B$5:$B$8970=AK$4)*(FRACAS!$D$5:$D$8970&lt;=AK275)*(IFERROR(FRACAS!$AM$5:$AM$8970,0)))
    ),"")</f>
        <v/>
      </c>
      <c r="ML275" s="240" t="str" cm="1">
        <f t="array" ref="ML275">IFERROR(
    (((AL275/FRACAS!$AY$1)*60))
    /
    (((AL275/FRACAS!$AY$1)*60) + SUMPRODUCT((FRACAS!$B$5:$B$8970=AL$4)*(FRACAS!$D$5:$D$8970&lt;=AL275)*(IFERROR(FRACAS!$AM$5:$AM$8970,0)))
    ),"")</f>
        <v/>
      </c>
      <c r="MM275" s="240" t="str" cm="1">
        <f t="array" ref="MM275">IFERROR(
    (((AM275/FRACAS!$AY$1)*60))
    /
    (((AM275/FRACAS!$AY$1)*60) + SUMPRODUCT((FRACAS!$B$5:$B$8970=AM$4)*(FRACAS!$D$5:$D$8970&lt;=AM275)*(IFERROR(FRACAS!$AM$5:$AM$8970,0)))
    ),"")</f>
        <v/>
      </c>
      <c r="MN275" s="240" t="str" cm="1">
        <f t="array" ref="MN275">IFERROR(
    (((AN275/FRACAS!$AY$1)*60))
    /
    (((AN275/FRACAS!$AY$1)*60) + SUMPRODUCT((FRACAS!$B$5:$B$8970=AN$4)*(FRACAS!$D$5:$D$8970&lt;=AN275)*(IFERROR(FRACAS!$AM$5:$AM$8970,0)))
    ),"")</f>
        <v/>
      </c>
      <c r="MO275" s="240" t="str" cm="1">
        <f t="array" ref="MO275">IFERROR(
    (((AO275/FRACAS!$AY$1)*60))
    /
    (((AO275/FRACAS!$AY$1)*60) + SUMPRODUCT((FRACAS!$B$5:$B$8970=AO$4)*(FRACAS!$D$5:$D$8970&lt;=AO275)*(IFERROR(FRACAS!$AM$5:$AM$8970,0)))
    ),"")</f>
        <v/>
      </c>
      <c r="MP275" s="240" t="str" cm="1">
        <f t="array" ref="MP275">IFERROR(
    (((AP275/FRACAS!$AY$1)*60))
    /
    (((AP275/FRACAS!$AY$1)*60) + SUMPRODUCT((FRACAS!$B$5:$B$8970=AP$4)*(FRACAS!$D$5:$D$8970&lt;=AP275)*(IFERROR(FRACAS!$AM$5:$AM$8970,0)))
    ),"")</f>
        <v/>
      </c>
      <c r="MQ275" s="240" t="str" cm="1">
        <f t="array" ref="MQ275">IFERROR(
    (((AQ275/FRACAS!$AY$1)*60))
    /
    (((AQ275/FRACAS!$AY$1)*60) + SUMPRODUCT((FRACAS!$B$5:$B$8970=AQ$4)*(FRACAS!$D$5:$D$8970&lt;=AQ275)*(IFERROR(FRACAS!$AM$5:$AM$8970,0)))
    ),"")</f>
        <v/>
      </c>
      <c r="MR275" s="194"/>
      <c r="MS275" s="194"/>
      <c r="MT275" s="194"/>
      <c r="MU275" s="194"/>
      <c r="MV275" s="194"/>
      <c r="MW275" s="194"/>
      <c r="MX275" s="194"/>
      <c r="MY275" s="194"/>
      <c r="MZ275" s="194"/>
      <c r="NA275" s="195"/>
      <c r="ND275" s="241">
        <f t="shared" si="26"/>
        <v>0</v>
      </c>
      <c r="NE275" s="242" t="str">
        <f t="shared" si="27"/>
        <v/>
      </c>
      <c r="NF275" s="193" t="str" cm="1">
        <f t="array" ref="NF275">IF($ND275=0,"",(IFERROR( (IFERROR($ND275/FRACAS!$AY$1*60,0) - SUMPRODUCT( (FRACAS!$K$5:$K$8972=NF$2) * IFERROR(FRACAS!$AN$5:$AN$8972,0) ) ) / IFERROR($ND275/FRACAS!$AY$1*60,0), 1 )))</f>
        <v/>
      </c>
      <c r="NG275" s="193" t="str" cm="1">
        <f t="array" ref="NG275">IF($ND275=0,"",(IFERROR( (IFERROR($ND275/FRACAS!$AY$1*60,0) - SUMPRODUCT( (FRACAS!$K$5:$K$8972=NG$2) * IFERROR(FRACAS!$AN$5:$AN$8972,0) ) ) / IFERROR($ND275/FRACAS!$AY$1*60,0), 1 )))</f>
        <v/>
      </c>
      <c r="NH275" s="193" t="str" cm="1">
        <f t="array" ref="NH275">IF($ND275=0,"",(IFERROR( (IFERROR($ND275/FRACAS!$AY$1*60,0) - SUMPRODUCT( (FRACAS!$K$5:$K$8972=NH$2) * IFERROR(FRACAS!$AN$5:$AN$8972,0) ) ) / IFERROR($ND275/FRACAS!$AY$1*60,0), 1 )))</f>
        <v/>
      </c>
      <c r="NI275" s="193" t="str" cm="1">
        <f t="array" ref="NI275">IF($ND275=0,"",(IFERROR( (IFERROR($ND275/FRACAS!$AY$1*60,0) - SUMPRODUCT( (FRACAS!$K$5:$K$8972=NI$2) * IFERROR(FRACAS!$AN$5:$AN$8972,0) ) ) / IFERROR($ND275/FRACAS!$AY$1*60,0), 1 )))</f>
        <v/>
      </c>
      <c r="NJ275" s="193" t="str" cm="1">
        <f t="array" ref="NJ275">IF($ND275=0,"",(IFERROR( (IFERROR($ND275/FRACAS!$AY$1*60,0) - SUMPRODUCT( (FRACAS!$K$5:$K$8972=NJ$2) * IFERROR(FRACAS!$AN$5:$AN$8972,0) ) ) / IFERROR($ND275/FRACAS!$AY$1*60,0), 1 )))</f>
        <v/>
      </c>
      <c r="NK275" s="193" t="str" cm="1">
        <f t="array" ref="NK275">IF($ND275=0,"",(IFERROR( (IFERROR($ND275/FRACAS!$AY$1*60,0) - SUMPRODUCT( (FRACAS!$K$5:$K$8972=NK$2) * IFERROR(FRACAS!$AN$5:$AN$8972,0) ) ) / IFERROR($ND275/FRACAS!$AY$1*60,0), 1 )))</f>
        <v/>
      </c>
      <c r="NL275" s="193" t="str" cm="1">
        <f t="array" ref="NL275">IF($ND275=0,"",(IFERROR( (IFERROR($ND275/FRACAS!$AY$1*60,0) - SUMPRODUCT( (FRACAS!$K$5:$K$8972=NL$2) * IFERROR(FRACAS!$AN$5:$AN$8972,0) ) ) / IFERROR($ND275/FRACAS!$AY$1*60,0), 1 )))</f>
        <v/>
      </c>
      <c r="NM275" s="193" t="str" cm="1">
        <f t="array" ref="NM275">IF($ND275=0,"",(IFERROR( (IFERROR($ND275/FRACAS!$AY$1*60,0) - SUMPRODUCT( (FRACAS!$K$5:$K$8972=NM$2) * IFERROR(FRACAS!$AN$5:$AN$8972,0) ) ) / IFERROR($ND275/FRACAS!$AY$1*60,0), 1 )))</f>
        <v/>
      </c>
      <c r="NN275" s="193" t="str" cm="1">
        <f t="array" ref="NN275">IF($ND275=0,"",(IFERROR( (IFERROR($ND275/FRACAS!$AY$1*60,0) - SUMPRODUCT( (FRACAS!$K$5:$K$8972=NN$2) * IFERROR(FRACAS!$AN$5:$AN$8972,0) ) ) / IFERROR($ND275/FRACAS!$AY$1*60,0), 1 )))</f>
        <v/>
      </c>
      <c r="NO275" s="193" t="str" cm="1">
        <f t="array" ref="NO275">IF($ND275=0,"",(IFERROR( (IFERROR($ND275/FRACAS!$AY$1*60,0) - SUMPRODUCT( (FRACAS!$K$5:$K$8972=NO$2) * IFERROR(FRACAS!$AN$5:$AN$8972,0) ) ) / IFERROR($ND275/FRACAS!$AY$1*60,0), 1 )))</f>
        <v/>
      </c>
      <c r="NP275" s="193" t="str" cm="1">
        <f t="array" ref="NP275">IF($ND275=0,"",(IFERROR( (IFERROR($ND275/FRACAS!$AY$1*60,0) - SUMPRODUCT( (FRACAS!$K$5:$K$8972=NP$2) * IFERROR(FRACAS!$AN$5:$AN$8972,0) ) ) / IFERROR($ND275/FRACAS!$AY$1*60,0), 1 )))</f>
        <v/>
      </c>
      <c r="NQ275" s="193" t="str" cm="1">
        <f t="array" ref="NQ275">IF($ND275=0,"",(IFERROR( (IFERROR($ND275/FRACAS!$AY$1*60,0) - SUMPRODUCT( (FRACAS!$K$5:$K$8972=NQ$2) * IFERROR(FRACAS!$AN$5:$AN$8972,0) ) ) / IFERROR($ND275/FRACAS!$AY$1*60,0), 1 )))</f>
        <v/>
      </c>
      <c r="NR275" s="193" t="str" cm="1">
        <f t="array" ref="NR275">IF($ND275=0,"",(IFERROR( (IFERROR($ND275/FRACAS!$AY$1*60,0) - SUMPRODUCT( (FRACAS!$K$5:$K$8972=NR$2) * IFERROR(FRACAS!$AN$5:$AN$8972,0) ) ) / IFERROR($ND275/FRACAS!$AY$1*60,0), 1 )))</f>
        <v/>
      </c>
      <c r="NS275" s="193" t="str" cm="1">
        <f t="array" ref="NS275">IF($ND275=0,"",(IFERROR( (IFERROR($ND275/FRACAS!$AY$1*60,0) - SUMPRODUCT( (FRACAS!$K$5:$K$8972=NS$2) * IFERROR(FRACAS!$AN$5:$AN$8972,0) ) ) / IFERROR($ND275/FRACAS!$AY$1*60,0), 1 )))</f>
        <v/>
      </c>
      <c r="NT275" s="193" t="str" cm="1">
        <f t="array" ref="NT275">IF($ND275=0,"",(IFERROR( (IFERROR($ND275/FRACAS!$AY$1*60,0) - SUMPRODUCT( (FRACAS!$K$5:$K$8972=NT$2) * IFERROR(FRACAS!$AN$5:$AN$8972,0) ) ) / IFERROR($ND275/FRACAS!$AY$1*60,0), 1 )))</f>
        <v/>
      </c>
      <c r="NU275" s="193" t="str" cm="1">
        <f t="array" ref="NU275">IF($ND275=0,"",(IFERROR( (IFERROR($ND275/FRACAS!$AY$1*60,0) - SUMPRODUCT( (FRACAS!$K$5:$K$8972=NU$2) * IFERROR(FRACAS!$AN$5:$AN$8972,0) ) ) / IFERROR($ND275/FRACAS!$AY$1*60,0), 1 )))</f>
        <v/>
      </c>
      <c r="NV275" s="193" t="str" cm="1">
        <f t="array" ref="NV275">IF($ND275=0,"",(IFERROR( (IFERROR($ND275/FRACAS!$AY$1*60,0) - SUMPRODUCT( (FRACAS!$K$5:$K$8972=NV$2) * IFERROR(FRACAS!$AN$5:$AN$8972,0) ) ) / IFERROR($ND275/FRACAS!$AY$1*60,0), 1 )))</f>
        <v/>
      </c>
      <c r="NW275" s="193" t="str" cm="1">
        <f t="array" ref="NW275">IF($ND275=0,"",(IFERROR( (IFERROR($ND275/FRACAS!$AY$1*60,0) - SUMPRODUCT( (FRACAS!$K$5:$K$8972=NW$2) * IFERROR(FRACAS!$AN$5:$AN$8972,0) ) ) / IFERROR($ND275/FRACAS!$AY$1*60,0), 1 )))</f>
        <v/>
      </c>
      <c r="NX275" s="193" t="str" cm="1">
        <f t="array" ref="NX275">IF($ND275=0,"",(IFERROR( (IFERROR($ND275/FRACAS!$AY$1*60,0) - SUMPRODUCT( (FRACAS!$K$5:$K$8972=NX$2) * IFERROR(FRACAS!$AN$5:$AN$8972,0) ) ) / IFERROR($ND275/FRACAS!$AY$1*60,0), 1 )))</f>
        <v/>
      </c>
      <c r="NY275" s="193" t="str" cm="1">
        <f t="array" ref="NY275">IF($ND275=0,"",(IFERROR( (IFERROR($ND275/FRACAS!$AY$1*60,0) - SUMPRODUCT( (FRACAS!$K$5:$K$8972=NY$2) * IFERROR(FRACAS!$AN$5:$AN$8972,0) ) ) / IFERROR($ND275/FRACAS!$AY$1*60,0), 1 )))</f>
        <v/>
      </c>
      <c r="NZ275" s="193" t="str" cm="1">
        <f t="array" ref="NZ275">IF($ND275=0,"",(IFERROR( (IFERROR($ND275/FRACAS!$AY$1*60,0) - SUMPRODUCT( (FRACAS!$K$5:$K$8972=NZ$2) * IFERROR(FRACAS!$AN$5:$AN$8972,0) ) ) / IFERROR($ND275/FRACAS!$AY$1*60,0), 1 )))</f>
        <v/>
      </c>
      <c r="OA275" s="193" t="str" cm="1">
        <f t="array" ref="OA275">IF($ND275=0,"",(IFERROR( (IFERROR($ND275/FRACAS!$AY$1*60,0) - SUMPRODUCT( (FRACAS!$K$5:$K$8972=OA$2) * IFERROR(FRACAS!$AN$5:$AN$8972,0) ) ) / IFERROR($ND275/FRACAS!$AY$1*60,0), 1 )))</f>
        <v/>
      </c>
      <c r="OB275" s="193" t="str" cm="1">
        <f t="array" ref="OB275">IF($ND275=0,"",(IFERROR( (IFERROR($ND275/FRACAS!$AY$1*60,0) - SUMPRODUCT( (FRACAS!$K$5:$K$8972=OB$2) * IFERROR(FRACAS!$AN$5:$AN$8972,0) ) ) / IFERROR($ND275/FRACAS!$AY$1*60,0), 1 )))</f>
        <v/>
      </c>
      <c r="OC275" s="193" t="str" cm="1">
        <f t="array" ref="OC275">IF($ND275=0,"",(IFERROR( (IFERROR($ND275/FRACAS!$AY$1*60,0) - SUMPRODUCT( (FRACAS!$K$5:$K$8972=OC$2) * IFERROR(FRACAS!$AN$5:$AN$8972,0) ) ) / IFERROR($ND275/FRACAS!$AY$1*60,0), 1 )))</f>
        <v/>
      </c>
      <c r="OD275" s="193" t="str" cm="1">
        <f t="array" ref="OD275">IF($ND275=0,"",(IFERROR( (IFERROR($ND275/FRACAS!$AY$1*60,0) - SUMPRODUCT( (FRACAS!$K$5:$K$8972=OD$2) * IFERROR(FRACAS!$AN$5:$AN$8972,0) ) ) / IFERROR($ND275/FRACAS!$AY$1*60,0), 1 )))</f>
        <v/>
      </c>
      <c r="OE275" s="193" t="str" cm="1">
        <f t="array" ref="OE275">IF($ND275=0,"",(IFERROR( (IFERROR($ND275/FRACAS!$AY$1*60,0) - SUMPRODUCT( (FRACAS!$K$5:$K$8972=OE$2) * IFERROR(FRACAS!$AN$5:$AN$8972,0) ) ) / IFERROR($ND275/FRACAS!$AY$1*60,0), 1 )))</f>
        <v/>
      </c>
      <c r="OF275" s="193" t="str" cm="1">
        <f t="array" ref="OF275">IF($ND275=0,"",(IFERROR( (IFERROR($ND275/FRACAS!$AY$1*60,0) - SUMPRODUCT( (FRACAS!$K$5:$K$8972=OF$2) * IFERROR(FRACAS!$AN$5:$AN$8972,0) ) ) / IFERROR($ND275/FRACAS!$AY$1*60,0), 1 )))</f>
        <v/>
      </c>
      <c r="OG275" s="193" t="str" cm="1">
        <f t="array" ref="OG275">IF($ND275=0,"",(IFERROR( (IFERROR($ND275/FRACAS!$AY$1*60,0) - SUMPRODUCT( (FRACAS!$K$5:$K$8972=OG$2) * IFERROR(FRACAS!$AN$5:$AN$8972,0) ) ) / IFERROR($ND275/FRACAS!$AY$1*60,0), 1 )))</f>
        <v/>
      </c>
      <c r="OH275" s="193" t="str" cm="1">
        <f t="array" ref="OH275">IF($ND275=0,"",(IFERROR( (IFERROR($ND275/FRACAS!$AY$1*60,0) - SUMPRODUCT( (FRACAS!$K$5:$K$8972=OH$2) * IFERROR(FRACAS!$AN$5:$AN$8972,0) ) ) / IFERROR($ND275/FRACAS!$AY$1*60,0), 1 )))</f>
        <v/>
      </c>
      <c r="OI275" s="193" t="str" cm="1">
        <f t="array" ref="OI275">IF($ND275=0,"",(IFERROR( (IFERROR($ND275/FRACAS!$AY$1*60,0) - SUMPRODUCT( (FRACAS!$K$5:$K$8972=OI$2) * IFERROR(FRACAS!$AN$5:$AN$8972,0) ) ) / IFERROR($ND275/FRACAS!$AY$1*60,0), 1 )))</f>
        <v/>
      </c>
      <c r="OJ275" s="193" t="str" cm="1">
        <f t="array" ref="OJ275">IF($ND275=0,"",(IFERROR( (IFERROR($ND275/FRACAS!$AY$1*60,0) - SUMPRODUCT( (FRACAS!$K$5:$K$8972=OJ$2) * IFERROR(FRACAS!$AN$5:$AN$8972,0) ) ) / IFERROR($ND275/FRACAS!$AY$1*60,0), 1 )))</f>
        <v/>
      </c>
      <c r="OK275" s="193" t="str" cm="1">
        <f t="array" ref="OK275">IF($ND275=0,"",(IFERROR( (IFERROR($ND275/FRACAS!$AY$1*60,0) - SUMPRODUCT( (FRACAS!$K$5:$K$8972=OK$2) * IFERROR(FRACAS!$AN$5:$AN$8972,0) ) ) / IFERROR($ND275/FRACAS!$AY$1*60,0), 1 )))</f>
        <v/>
      </c>
      <c r="OL275" s="193" t="str" cm="1">
        <f t="array" ref="OL275">IF($ND275=0,"",(IFERROR( (IFERROR($ND275/FRACAS!$AY$1*60,0) - SUMPRODUCT( (FRACAS!$K$5:$K$8972=OL$2) * IFERROR(FRACAS!$AN$5:$AN$8972,0) ) ) / IFERROR($ND275/FRACAS!$AY$1*60,0), 1 )))</f>
        <v/>
      </c>
      <c r="OM275" s="193" t="str" cm="1">
        <f t="array" ref="OM275">IF($ND275=0,"",(IFERROR( (IFERROR($ND275/FRACAS!$AY$1*60,0) - SUMPRODUCT( (FRACAS!$K$5:$K$8972=OM$2) * IFERROR(FRACAS!$AN$5:$AN$8972,0) ) ) / IFERROR($ND275/FRACAS!$AY$1*60,0), 1 )))</f>
        <v/>
      </c>
      <c r="ON275" s="193" t="str" cm="1">
        <f t="array" ref="ON275">IF($ND275=0,"",(IFERROR( (IFERROR($ND275/FRACAS!$AY$1*60,0) - SUMPRODUCT( (FRACAS!$K$5:$K$8972=ON$2) * IFERROR(FRACAS!$AN$5:$AN$8972,0) ) ) / IFERROR($ND275/FRACAS!$AY$1*60,0), 1 )))</f>
        <v/>
      </c>
      <c r="OO275" s="193" t="str" cm="1">
        <f t="array" ref="OO275">IF($ND275=0,"",(IFERROR( (IFERROR($ND275/FRACAS!$AY$1*60,0) - SUMPRODUCT( (FRACAS!$K$5:$K$8972=OO$2) * IFERROR(FRACAS!$AN$5:$AN$8972,0) ) ) / IFERROR($ND275/FRACAS!$AY$1*60,0), 1 )))</f>
        <v/>
      </c>
      <c r="OP275" s="193" t="str" cm="1">
        <f t="array" ref="OP275">IF($ND275=0,"",(IFERROR( (IFERROR($ND275/FRACAS!$AY$1*60,0) - SUMPRODUCT( (FRACAS!$K$5:$K$8972=OP$2) * IFERROR(FRACAS!$AN$5:$AN$8972,0) ) ) / IFERROR($ND275/FRACAS!$AY$1*60,0), 1 )))</f>
        <v/>
      </c>
      <c r="OQ275" s="193" t="str" cm="1">
        <f t="array" ref="OQ275">IF($ND275=0,"",(IFERROR( (IFERROR($ND275/FRACAS!$AY$1*60,0) - SUMPRODUCT( (FRACAS!$K$5:$K$8972=OQ$2) * IFERROR(FRACAS!$AN$5:$AN$8972,0) ) ) / IFERROR($ND275/FRACAS!$AY$1*60,0), 1 )))</f>
        <v/>
      </c>
      <c r="OR275" s="193" t="str" cm="1">
        <f t="array" ref="OR275">IF($ND275=0,"",(IFERROR( (IFERROR($ND275/FRACAS!$AY$1*60,0) - SUMPRODUCT( (FRACAS!$K$5:$K$8972=OR$2) * IFERROR(FRACAS!$AN$5:$AN$8972,0) ) ) / IFERROR($ND275/FRACAS!$AY$1*60,0), 1 )))</f>
        <v/>
      </c>
      <c r="OS275" s="193" t="str" cm="1">
        <f t="array" ref="OS275">IF($ND275=0,"",(IFERROR( (IFERROR($ND275/FRACAS!$AY$1*60,0) - SUMPRODUCT( (FRACAS!$K$5:$K$8972=OS$2) * IFERROR(FRACAS!$AN$5:$AN$8972,0) ) ) / IFERROR($ND275/FRACAS!$AY$1*60,0), 1 )))</f>
        <v/>
      </c>
      <c r="OT275" s="243" t="str" cm="1">
        <f t="array" ref="OT275">IF($ND275=0,"",(IFERROR( (IFERROR($ND275/FRACAS!$AY$1*60,0) - SUMPRODUCT( (FRACAS!$K$5:$K$8972=OT$2) * IFERROR(FRACAS!$AN$5:$AN$8972,0) ) ) / IFERROR($ND275/FRACAS!$AY$1*60,0), 1 )))</f>
        <v/>
      </c>
    </row>
    <row r="276" spans="2:410" x14ac:dyDescent="0.2">
      <c r="B276" s="233"/>
      <c r="C276" s="259">
        <f>IF('[1]17.11.2025 IASI18 Mileage'!C276="","",'[1]17.11.2025 IASI18 Mileage'!C276)</f>
        <v>47868</v>
      </c>
      <c r="D276" s="201" t="str">
        <f>IF('[1]17.11.2025 IASI18 Mileage'!D276="","",'[1]17.11.2025 IASI18 Mileage'!D276)</f>
        <v/>
      </c>
      <c r="E276" s="201" t="str">
        <f>IF('[1]17.11.2025 IASI18 Mileage'!E276="","",'[1]17.11.2025 IASI18 Mileage'!E276)</f>
        <v/>
      </c>
      <c r="F276" s="201" t="str">
        <f>IF('[1]17.11.2025 IASI18 Mileage'!F276="","",'[1]17.11.2025 IASI18 Mileage'!F276)</f>
        <v/>
      </c>
      <c r="G276" s="201" t="str">
        <f>IF('[1]17.11.2025 IASI18 Mileage'!G276="","",'[1]17.11.2025 IASI18 Mileage'!G276)</f>
        <v/>
      </c>
      <c r="H276" s="201" t="str">
        <f>IF('[1]17.11.2025 IASI18 Mileage'!H276="","",'[1]17.11.2025 IASI18 Mileage'!H276)</f>
        <v/>
      </c>
      <c r="I276" s="201" t="str">
        <f>IF('[1]17.11.2025 IASI18 Mileage'!I276="","",'[1]17.11.2025 IASI18 Mileage'!I276)</f>
        <v/>
      </c>
      <c r="J276" s="201" t="str">
        <f>IF('[1]17.11.2025 IASI18 Mileage'!J276="","",'[1]17.11.2025 IASI18 Mileage'!J276)</f>
        <v/>
      </c>
      <c r="K276" s="201" t="str">
        <f>IF('[1]17.11.2025 IASI18 Mileage'!K276="","",'[1]17.11.2025 IASI18 Mileage'!K276)</f>
        <v/>
      </c>
      <c r="L276" s="201" t="str">
        <f>IF('[1]17.11.2025 IASI18 Mileage'!L276="","",'[1]17.11.2025 IASI18 Mileage'!L276)</f>
        <v/>
      </c>
      <c r="M276" s="201" t="str">
        <f>IF('[1]17.11.2025 IASI18 Mileage'!M276="","",'[1]17.11.2025 IASI18 Mileage'!M276)</f>
        <v/>
      </c>
      <c r="N276" s="201" t="str">
        <f>IF('[1]17.11.2025 IASI18 Mileage'!N276="","",'[1]17.11.2025 IASI18 Mileage'!N276)</f>
        <v/>
      </c>
      <c r="O276" s="201" t="str">
        <f>IF('[1]17.11.2025 IASI18 Mileage'!O276="","",'[1]17.11.2025 IASI18 Mileage'!O276)</f>
        <v/>
      </c>
      <c r="P276" s="201" t="str">
        <f>IF('[1]17.11.2025 IASI18 Mileage'!P276="","",'[1]17.11.2025 IASI18 Mileage'!P276)</f>
        <v/>
      </c>
      <c r="Q276" s="201" t="str">
        <f>IF('[1]17.11.2025 IASI18 Mileage'!Q276="","",'[1]17.11.2025 IASI18 Mileage'!Q276)</f>
        <v/>
      </c>
      <c r="R276" s="201" t="str">
        <f>IF('[1]17.11.2025 IASI18 Mileage'!R276="","",'[1]17.11.2025 IASI18 Mileage'!R276)</f>
        <v/>
      </c>
      <c r="S276" s="201" t="str">
        <f>IF('[1]17.11.2025 IASI18 Mileage'!S276="","",'[1]17.11.2025 IASI18 Mileage'!S276)</f>
        <v/>
      </c>
      <c r="T276" s="201" t="str">
        <f>IF('[1]17.11.2025 IASI18 Mileage'!T276="","",'[1]17.11.2025 IASI18 Mileage'!T276)</f>
        <v/>
      </c>
      <c r="U276" s="201" t="str">
        <f>IF('[1]17.11.2025 IASI18 Mileage'!U276="","",'[1]17.11.2025 IASI18 Mileage'!U276)</f>
        <v/>
      </c>
      <c r="V276" s="201"/>
      <c r="W276" s="201"/>
      <c r="X276" s="201"/>
      <c r="Y276" s="201"/>
      <c r="Z276" s="201"/>
      <c r="AA276" s="201"/>
      <c r="AB276" s="201"/>
      <c r="AC276" s="201"/>
      <c r="AD276" s="201"/>
      <c r="AE276" s="201"/>
      <c r="AF276" s="201"/>
      <c r="AG276" s="201"/>
      <c r="AH276" s="201"/>
      <c r="AI276" s="201"/>
      <c r="AJ276" s="201"/>
      <c r="AK276" s="201"/>
      <c r="AL276" s="201"/>
      <c r="AM276" s="201"/>
      <c r="AN276" s="201"/>
      <c r="AO276" s="201"/>
      <c r="AP276" s="201"/>
      <c r="AQ276" s="201"/>
      <c r="AR276" s="201"/>
      <c r="AS276" s="201"/>
      <c r="AT276" s="201"/>
      <c r="AU276" s="201"/>
      <c r="AV276" s="201"/>
      <c r="AW276" s="201"/>
      <c r="AX276" s="201"/>
      <c r="AY276" s="201"/>
      <c r="AZ276" s="201"/>
      <c r="BA276" s="202"/>
      <c r="BB276" s="184"/>
      <c r="BD276" s="234"/>
      <c r="BE276" s="234"/>
      <c r="BF276" s="234"/>
      <c r="BG276" s="234"/>
      <c r="BH276" s="234"/>
      <c r="BI276" s="234"/>
      <c r="BJ276" s="234"/>
      <c r="BK276" s="234"/>
      <c r="BL276" s="234"/>
      <c r="BM276" s="234"/>
      <c r="DC276" s="184">
        <f t="shared" si="24"/>
        <v>0</v>
      </c>
      <c r="DD276" s="235" t="str">
        <f t="shared" si="25"/>
        <v/>
      </c>
      <c r="DE276" s="186">
        <f>IF(D276&gt; 0,(COUNTIFS(FRACAS!$B$5:$B$8972, D$4, FRACAS!$D$5:$D$8972, "&lt;="&amp;D276)), "" )</f>
        <v>0</v>
      </c>
      <c r="DF276" s="186">
        <f>IF(E276&gt; 0,(COUNTIFS(FRACAS!$B$5:$B$8972, E$4, FRACAS!$D$5:$D$8972, "&lt;="&amp;E276)), "" )</f>
        <v>0</v>
      </c>
      <c r="DG276" s="186">
        <f>IF(F276&gt; 0,(COUNTIFS(FRACAS!$B$5:$B$8972, F$4, FRACAS!$D$5:$D$8972, "&lt;="&amp;F276)), "" )</f>
        <v>0</v>
      </c>
      <c r="DH276" s="186">
        <f>IF(G276&gt; 0,(COUNTIFS(FRACAS!$B$5:$B$8972, G$4, FRACAS!$D$5:$D$8972, "&lt;="&amp;G276)), "" )</f>
        <v>0</v>
      </c>
      <c r="DI276" s="186">
        <f>IF(H276&gt; 0,(COUNTIFS(FRACAS!$B$5:$B$8972, H$4, FRACAS!$D$5:$D$8972, "&lt;="&amp;H276)), "" )</f>
        <v>0</v>
      </c>
      <c r="DJ276" s="186">
        <f>IF(I276&gt; 0,(COUNTIFS(FRACAS!$B$5:$B$8972, I$4, FRACAS!$D$5:$D$8972, "&lt;="&amp;I276)), "" )</f>
        <v>0</v>
      </c>
      <c r="DK276" s="186">
        <f>IF(J276&gt; 0,(COUNTIFS(FRACAS!$B$5:$B$8972, J$4, FRACAS!$D$5:$D$8972, "&lt;="&amp;J276)), "" )</f>
        <v>0</v>
      </c>
      <c r="DL276" s="186">
        <f>IF(K276&gt; 0,(COUNTIFS(FRACAS!$B$5:$B$8972, K$4, FRACAS!$D$5:$D$8972, "&lt;="&amp;K276)), "" )</f>
        <v>0</v>
      </c>
      <c r="DM276" s="186">
        <f>IF(L276&gt; 0,(COUNTIFS(FRACAS!$B$5:$B$8972, L$4, FRACAS!$D$5:$D$8972, "&lt;="&amp;L276)), "" )</f>
        <v>0</v>
      </c>
      <c r="DN276" s="186">
        <f>IF(M276&gt; 0,(COUNTIFS(FRACAS!$B$5:$B$8972, M$4, FRACAS!$D$5:$D$8972, "&lt;="&amp;M276)), "" )</f>
        <v>0</v>
      </c>
      <c r="DO276" s="186">
        <f>IF(N276&gt; 0,(COUNTIFS(FRACAS!$B$5:$B$8972, N$4, FRACAS!$D$5:$D$8972, "&lt;="&amp;N276)), "" )</f>
        <v>0</v>
      </c>
      <c r="DP276" s="186">
        <f>IF(O276&gt; 0,(COUNTIFS(FRACAS!$B$5:$B$8972, O$4, FRACAS!$D$5:$D$8972, "&lt;="&amp;O276)), "" )</f>
        <v>0</v>
      </c>
      <c r="DQ276" s="186">
        <f>IF(P276&gt; 0,(COUNTIFS(FRACAS!$B$5:$B$8972, P$4, FRACAS!$D$5:$D$8972, "&lt;="&amp;P276)), "" )</f>
        <v>0</v>
      </c>
      <c r="DR276" s="186">
        <f>IF(Q276&gt; 0,(COUNTIFS(FRACAS!$B$5:$B$8972, Q$4, FRACAS!$D$5:$D$8972, "&lt;="&amp;Q276)), "" )</f>
        <v>0</v>
      </c>
      <c r="DS276" s="186">
        <f>IF(R276&gt; 0,(COUNTIFS(FRACAS!$B$5:$B$8972, R$4, FRACAS!$D$5:$D$8972, "&lt;="&amp;R276)), "" )</f>
        <v>0</v>
      </c>
      <c r="DT276" s="186">
        <f>IF(S276&gt; 0,(COUNTIFS(FRACAS!$B$5:$B$8972, S$4, FRACAS!$D$5:$D$8972, "&lt;="&amp;S276)), "" )</f>
        <v>0</v>
      </c>
      <c r="DU276" s="186">
        <f>IF(T276&gt; 0,(COUNTIFS(FRACAS!$B$5:$B$8972, T$4, FRACAS!$D$5:$D$8972, "&lt;="&amp;T276)), "" )</f>
        <v>0</v>
      </c>
      <c r="DV276" s="186">
        <f>IF(U276&gt; 0,(COUNTIFS(FRACAS!$B$5:$B$8972, U$4, FRACAS!$D$5:$D$8972, "&lt;="&amp;U276)), "" )</f>
        <v>0</v>
      </c>
      <c r="DW276" s="186" t="str">
        <f>IF(V276&gt; 0,(COUNTIFS(FRACAS!$B$5:$B$8972, V$4, FRACAS!$D$5:$D$8972, "&lt;="&amp;V276)), "" )</f>
        <v/>
      </c>
      <c r="DX276" s="186" t="str">
        <f>IF(W276&gt; 0,(COUNTIFS(FRACAS!$B$5:$B$8972, W$4, FRACAS!$D$5:$D$8972, "&lt;="&amp;W276)), "" )</f>
        <v/>
      </c>
      <c r="DY276" s="186" t="str">
        <f>IF(X276&gt; 0,(COUNTIFS(FRACAS!$B$5:$B$8972, X$4, FRACAS!$D$5:$D$8972, "&lt;="&amp;X276)), "" )</f>
        <v/>
      </c>
      <c r="DZ276" s="186" t="str">
        <f>IF(Y276&gt; 0,(COUNTIFS(FRACAS!$B$5:$B$8972, Y$4, FRACAS!$D$5:$D$8972, "&lt;="&amp;Y276)), "" )</f>
        <v/>
      </c>
      <c r="EA276" s="186" t="str">
        <f>IF(Z276&gt; 0,(COUNTIFS(FRACAS!$B$5:$B$8972, Z$4, FRACAS!$D$5:$D$8972, "&lt;="&amp;Z276)), "" )</f>
        <v/>
      </c>
      <c r="EB276" s="186" t="str">
        <f>IF(AA276&gt; 0,(COUNTIFS(FRACAS!$B$5:$B$8972, AA$4, FRACAS!$D$5:$D$8972, "&lt;="&amp;AA276)), "" )</f>
        <v/>
      </c>
      <c r="EC276" s="186" t="str">
        <f>IF(AB276&gt; 0,(COUNTIFS(FRACAS!$B$5:$B$8972, AB$4, FRACAS!$D$5:$D$8972, "&lt;="&amp;AB276)), "" )</f>
        <v/>
      </c>
      <c r="ED276" s="186" t="str">
        <f>IF(AC276&gt; 0,(COUNTIFS(FRACAS!$B$5:$B$8972, AC$4, FRACAS!$D$5:$D$8972, "&lt;="&amp;AC276)), "" )</f>
        <v/>
      </c>
      <c r="EE276" s="186" t="str">
        <f>IF(AD276&gt; 0,(COUNTIFS(FRACAS!$B$5:$B$8972, AD$4, FRACAS!$D$5:$D$8972, "&lt;="&amp;AD276)), "" )</f>
        <v/>
      </c>
      <c r="EF276" s="186" t="str">
        <f>IF(AE276&gt; 0,(COUNTIFS(FRACAS!$B$5:$B$8972, AE$4, FRACAS!$D$5:$D$8972, "&lt;="&amp;AE276)), "" )</f>
        <v/>
      </c>
      <c r="EG276" s="186" t="str">
        <f>IF(AF276&gt; 0,(COUNTIFS(FRACAS!$B$5:$B$8972, AF$4, FRACAS!$D$5:$D$8972, "&lt;="&amp;AF276)), "" )</f>
        <v/>
      </c>
      <c r="EH276" s="186" t="str">
        <f>IF(AG276&gt; 0,(COUNTIFS(FRACAS!$B$5:$B$8972, AG$4, FRACAS!$D$5:$D$8972, "&lt;="&amp;AG276)), "" )</f>
        <v/>
      </c>
      <c r="EI276" s="186" t="str">
        <f>IF(AH276&gt; 0,(COUNTIFS(FRACAS!$B$5:$B$8972, AH$4, FRACAS!$D$5:$D$8972, "&lt;="&amp;AH276)), "" )</f>
        <v/>
      </c>
      <c r="EJ276" s="186" t="str">
        <f>IF(AI276&gt; 0,(COUNTIFS(FRACAS!$B$5:$B$8972, AI$4, FRACAS!$D$5:$D$8972, "&lt;="&amp;AI276)), "" )</f>
        <v/>
      </c>
      <c r="EK276" s="186" t="str">
        <f>IF(AJ276&gt; 0,(COUNTIFS(FRACAS!$B$5:$B$8972, AJ$4, FRACAS!$D$5:$D$8972, "&lt;="&amp;AJ276)), "" )</f>
        <v/>
      </c>
      <c r="EL276" s="186" t="str">
        <f>IF(AK276&gt; 0,(COUNTIFS(FRACAS!$B$5:$B$8972, AK$4, FRACAS!$D$5:$D$8972, "&lt;="&amp;AK276)), "" )</f>
        <v/>
      </c>
      <c r="EM276" s="186" t="str">
        <f>IF(AL276&gt; 0,(COUNTIFS(FRACAS!$B$5:$B$8972, AL$4, FRACAS!$D$5:$D$8972, "&lt;="&amp;AL276)), "" )</f>
        <v/>
      </c>
      <c r="EN276" s="186" t="str">
        <f>IF(AM276&gt; 0,(COUNTIFS(FRACAS!$B$5:$B$8972, AM$4, FRACAS!$D$5:$D$8972, "&lt;="&amp;AM276)), "" )</f>
        <v/>
      </c>
      <c r="EO276" s="186" t="str">
        <f>IF(AN276&gt; 0,(COUNTIFS(FRACAS!$B$5:$B$8972, AN$4, FRACAS!$D$5:$D$8972, "&lt;="&amp;AN276)), "" )</f>
        <v/>
      </c>
      <c r="EP276" s="186" t="str">
        <f>IF(AO276&gt; 0,(COUNTIFS(FRACAS!$B$5:$B$8972, AO$4, FRACAS!$D$5:$D$8972, "&lt;="&amp;AO276)), "" )</f>
        <v/>
      </c>
      <c r="EQ276" s="186" t="str">
        <f>IF(AP276&gt; 0,(COUNTIFS(FRACAS!$B$5:$B$8972, AP$4, FRACAS!$D$5:$D$8972, "&lt;="&amp;AP276)), "" )</f>
        <v/>
      </c>
      <c r="ER276" s="186" t="str">
        <f>IF(AQ276&gt; 0,(COUNTIFS(FRACAS!$B$5:$B$8972, AQ$4, FRACAS!$D$5:$D$8972, "&lt;="&amp;AQ276)), "" )</f>
        <v/>
      </c>
      <c r="ES276" s="246"/>
      <c r="ET276" s="194"/>
      <c r="EU276" s="194"/>
      <c r="EV276" s="194"/>
      <c r="EW276" s="194"/>
      <c r="EX276" s="194"/>
      <c r="EY276" s="194"/>
      <c r="EZ276" s="194"/>
      <c r="FA276" s="194"/>
      <c r="FB276" s="195"/>
      <c r="FE276" s="190"/>
      <c r="FF276" s="190"/>
      <c r="FG276" s="190"/>
      <c r="FH276" s="190"/>
      <c r="FI276" s="190"/>
      <c r="FJ276" s="190"/>
      <c r="FK276" s="190"/>
      <c r="FL276" s="190"/>
      <c r="FM276" s="190"/>
      <c r="FN276" s="190"/>
      <c r="JD276" s="238"/>
      <c r="JE276" s="238"/>
      <c r="JF276" s="238"/>
      <c r="JG276" s="238"/>
      <c r="JH276" s="238"/>
      <c r="JI276" s="238"/>
      <c r="JJ276" s="238"/>
      <c r="JK276" s="238"/>
      <c r="JL276" s="238"/>
      <c r="JM276" s="238"/>
      <c r="JN276" s="247"/>
      <c r="JO276" s="248"/>
      <c r="JP276" s="248"/>
      <c r="JQ276" s="248"/>
      <c r="JR276" s="248"/>
      <c r="JS276" s="248"/>
      <c r="JT276" s="248"/>
      <c r="JU276" s="248"/>
      <c r="JV276" s="248"/>
      <c r="JW276" s="248"/>
      <c r="JX276" s="248"/>
      <c r="JY276" s="248"/>
      <c r="JZ276" s="248"/>
      <c r="KA276" s="248"/>
      <c r="KB276" s="248"/>
      <c r="KC276" s="248"/>
      <c r="KD276" s="248"/>
      <c r="KE276" s="248"/>
      <c r="KF276" s="248"/>
      <c r="KG276" s="248"/>
      <c r="KH276" s="248"/>
      <c r="KI276" s="248"/>
      <c r="KJ276" s="248"/>
      <c r="KK276" s="248"/>
      <c r="KL276" s="248"/>
      <c r="KM276" s="248"/>
      <c r="KN276" s="248"/>
      <c r="KO276" s="248"/>
      <c r="KP276" s="248"/>
      <c r="KQ276" s="248"/>
      <c r="KR276" s="248"/>
      <c r="KS276" s="248"/>
      <c r="KT276" s="248"/>
      <c r="KU276" s="248"/>
      <c r="KV276" s="248"/>
      <c r="KW276" s="248"/>
      <c r="KX276" s="248"/>
      <c r="KY276" s="248"/>
      <c r="KZ276" s="248"/>
      <c r="LA276" s="248"/>
      <c r="LC276" s="235" t="str">
        <f t="shared" si="23"/>
        <v/>
      </c>
      <c r="LD276" s="240" t="str" cm="1">
        <f t="array" ref="LD276">IFERROR((((D276/FRACAS!$AY$1)*60
)-(SUMPRODUCT((FRACAS!$B$5:$B$8970=D$4)*(FRACAS!$D$5:$D$8970&lt;=D276)*(IFERROR(FRACAS!$AM$5:$AM$8970,0)))
))/((D276/FRACAS!$AY$1)*60),"")</f>
        <v/>
      </c>
      <c r="LE276" s="240" t="str" cm="1">
        <f t="array" ref="LE276">IFERROR((((E276/FRACAS!$AY$1)*60
)-(SUMPRODUCT((FRACAS!$B$5:$B$8970=E$4)*(FRACAS!$D$5:$D$8970&lt;=E276)*(IFERROR(FRACAS!$AM$5:$AM$8970,0)))
))/((E276/FRACAS!$AY$1)*60),"")</f>
        <v/>
      </c>
      <c r="LF276" s="240" t="str" cm="1">
        <f t="array" ref="LF276">IFERROR((((F276/FRACAS!$AY$1)*60
)-(SUMPRODUCT((FRACAS!$B$5:$B$8970=F$4)*(FRACAS!$D$5:$D$8970&lt;=F276)*(IFERROR(FRACAS!$AM$5:$AM$8970,0)))
))/((F276/FRACAS!$AY$1)*60),"")</f>
        <v/>
      </c>
      <c r="LG276" s="240" t="str" cm="1">
        <f t="array" ref="LG276">IFERROR((((G276/FRACAS!$AY$1)*60
)-(SUMPRODUCT((FRACAS!$B$5:$B$8970=G$4)*(FRACAS!$D$5:$D$8970&lt;=G276)*(IFERROR(FRACAS!$AM$5:$AM$8970,0)))
))/((G276/FRACAS!$AY$1)*60),"")</f>
        <v/>
      </c>
      <c r="LH276" s="240" t="str" cm="1">
        <f t="array" ref="LH276">IFERROR((((H276/FRACAS!$AY$1)*60
)-(SUMPRODUCT((FRACAS!$B$5:$B$8970=H$4)*(FRACAS!$D$5:$D$8970&lt;=H276)*(IFERROR(FRACAS!$AM$5:$AM$8970,0)))
))/((H276/FRACAS!$AY$1)*60),"")</f>
        <v/>
      </c>
      <c r="LI276" s="240" t="str" cm="1">
        <f t="array" ref="LI276">IFERROR((((I276/FRACAS!$AY$1)*60
)-(SUMPRODUCT((FRACAS!$B$5:$B$8970=I$4)*(FRACAS!$D$5:$D$8970&lt;=I276)*(IFERROR(FRACAS!$AM$5:$AM$8970,0)))
))/((I276/FRACAS!$AY$1)*60),"")</f>
        <v/>
      </c>
      <c r="LJ276" s="240" t="str" cm="1">
        <f t="array" ref="LJ276">IFERROR((((J276/FRACAS!$AY$1)*60
)-(SUMPRODUCT((FRACAS!$B$5:$B$8970=J$4)*(FRACAS!$D$5:$D$8970&lt;=J276)*(IFERROR(FRACAS!$AM$5:$AM$8970,0)))
))/((J276/FRACAS!$AY$1)*60),"")</f>
        <v/>
      </c>
      <c r="LK276" s="240" t="str" cm="1">
        <f t="array" ref="LK276">IFERROR((((K276/FRACAS!$AY$1)*60
)-(SUMPRODUCT((FRACAS!$B$5:$B$8970=K$4)*(FRACAS!$D$5:$D$8970&lt;=K276)*(IFERROR(FRACAS!$AM$5:$AM$8970,0)))
))/((K276/FRACAS!$AY$1)*60),"")</f>
        <v/>
      </c>
      <c r="LL276" s="240" t="str" cm="1">
        <f t="array" ref="LL276">IFERROR((((L276/FRACAS!$AY$1)*60
)-(SUMPRODUCT((FRACAS!$B$5:$B$8970=L$4)*(FRACAS!$D$5:$D$8970&lt;=L276)*(IFERROR(FRACAS!$AM$5:$AM$8970,0)))
))/((L276/FRACAS!$AY$1)*60),"")</f>
        <v/>
      </c>
      <c r="LM276" s="240" t="str" cm="1">
        <f t="array" ref="LM276">IFERROR((((M276/FRACAS!$AY$1)*60
)-(SUMPRODUCT((FRACAS!$B$5:$B$8970=M$4)*(FRACAS!$D$5:$D$8970&lt;=M276)*(IFERROR(FRACAS!$AM$5:$AM$8970,0)))
))/((M276/FRACAS!$AY$1)*60),"")</f>
        <v/>
      </c>
      <c r="LN276" s="240" t="str" cm="1">
        <f t="array" ref="LN276">IFERROR((((N276/FRACAS!$AY$1)*60
)-(SUMPRODUCT((FRACAS!$B$5:$B$8970=N$4)*(FRACAS!$D$5:$D$8970&lt;=N276)*(IFERROR(FRACAS!$AM$5:$AM$8970,0)))
))/((N276/FRACAS!$AY$1)*60),"")</f>
        <v/>
      </c>
      <c r="LO276" s="240" t="str" cm="1">
        <f t="array" ref="LO276">IFERROR((((O276/FRACAS!$AY$1)*60
)-(SUMPRODUCT((FRACAS!$B$5:$B$8970=O$4)*(FRACAS!$D$5:$D$8970&lt;=O276)*(IFERROR(FRACAS!$AM$5:$AM$8970,0)))
))/((O276/FRACAS!$AY$1)*60),"")</f>
        <v/>
      </c>
      <c r="LP276" s="240" t="str" cm="1">
        <f t="array" ref="LP276">IFERROR((((P276/FRACAS!$AY$1)*60
)-(SUMPRODUCT((FRACAS!$B$5:$B$8970=P$4)*(FRACAS!$D$5:$D$8970&lt;=P276)*(IFERROR(FRACAS!$AM$5:$AM$8970,0)))
))/((P276/FRACAS!$AY$1)*60),"")</f>
        <v/>
      </c>
      <c r="LQ276" s="240" t="str" cm="1">
        <f t="array" ref="LQ276">IFERROR((((Q276/FRACAS!$AY$1)*60
)-(SUMPRODUCT((FRACAS!$B$5:$B$8970=Q$4)*(FRACAS!$D$5:$D$8970&lt;=Q276)*(IFERROR(FRACAS!$AM$5:$AM$8970,0)))
))/((Q276/FRACAS!$AY$1)*60),"")</f>
        <v/>
      </c>
      <c r="LR276" s="240" t="str" cm="1">
        <f t="array" ref="LR276">IFERROR((((R276/FRACAS!$AY$1)*60
)-(SUMPRODUCT((FRACAS!$B$5:$B$8970=R$4)*(FRACAS!$D$5:$D$8970&lt;=R276)*(IFERROR(FRACAS!$AM$5:$AM$8970,0)))
))/((R276/FRACAS!$AY$1)*60),"")</f>
        <v/>
      </c>
      <c r="LS276" s="240" t="str" cm="1">
        <f t="array" ref="LS276">IFERROR((((S276/FRACAS!$AY$1)*60
)-(SUMPRODUCT((FRACAS!$B$5:$B$8970=S$4)*(FRACAS!$D$5:$D$8970&lt;=S276)*(IFERROR(FRACAS!$AM$5:$AM$8970,0)))
))/((S276/FRACAS!$AY$1)*60),"")</f>
        <v/>
      </c>
      <c r="LT276" s="240" t="str" cm="1">
        <f t="array" ref="LT276">IFERROR((((T276/FRACAS!$AY$1)*60
)-(SUMPRODUCT((FRACAS!$B$5:$B$8970=T$4)*(FRACAS!$D$5:$D$8970&lt;=T276)*(IFERROR(FRACAS!$AM$5:$AM$8970,0)))
))/((T276/FRACAS!$AY$1)*60),"")</f>
        <v/>
      </c>
      <c r="LU276" s="240" t="str" cm="1">
        <f t="array" ref="LU276">IFERROR((((U276/FRACAS!$AY$1)*60
)-(SUMPRODUCT((FRACAS!$B$5:$B$8970=U$4)*(FRACAS!$D$5:$D$8970&lt;=U276)*(IFERROR(FRACAS!$AM$5:$AM$8970,0)))
))/((U276/FRACAS!$AY$1)*60),"")</f>
        <v/>
      </c>
      <c r="LV276" s="240" t="str" cm="1">
        <f t="array" ref="LV276">IFERROR(
    (((V276/FRACAS!$AY$1)*60))
    /
    (((V276/FRACAS!$AY$1)*60) + SUMPRODUCT((FRACAS!$B$5:$B$8970=V$4)*(FRACAS!$D$5:$D$8970&lt;=V276)*(IFERROR(FRACAS!$AM$5:$AM$8970,0)))
    ),"")</f>
        <v/>
      </c>
      <c r="LW276" s="240" t="str" cm="1">
        <f t="array" ref="LW276">IFERROR(
    (((W276/FRACAS!$AY$1)*60))
    /
    (((W276/FRACAS!$AY$1)*60) + SUMPRODUCT((FRACAS!$B$5:$B$8970=W$4)*(FRACAS!$D$5:$D$8970&lt;=W276)*(IFERROR(FRACAS!$AM$5:$AM$8970,0)))
    ),"")</f>
        <v/>
      </c>
      <c r="LX276" s="240" t="str" cm="1">
        <f t="array" ref="LX276">IFERROR(
    (((X276/FRACAS!$AY$1)*60))
    /
    (((X276/FRACAS!$AY$1)*60) + SUMPRODUCT((FRACAS!$B$5:$B$8970=X$4)*(FRACAS!$D$5:$D$8970&lt;=X276)*(IFERROR(FRACAS!$AM$5:$AM$8970,0)))
    ),"")</f>
        <v/>
      </c>
      <c r="LY276" s="240" t="str" cm="1">
        <f t="array" ref="LY276">IFERROR(
    (((Y276/FRACAS!$AY$1)*60))
    /
    (((Y276/FRACAS!$AY$1)*60) + SUMPRODUCT((FRACAS!$B$5:$B$8970=Y$4)*(FRACAS!$D$5:$D$8970&lt;=Y276)*(IFERROR(FRACAS!$AM$5:$AM$8970,0)))
    ),"")</f>
        <v/>
      </c>
      <c r="LZ276" s="240" t="str" cm="1">
        <f t="array" ref="LZ276">IFERROR(
    (((Z276/FRACAS!$AY$1)*60))
    /
    (((Z276/FRACAS!$AY$1)*60) + SUMPRODUCT((FRACAS!$B$5:$B$8970=Z$4)*(FRACAS!$D$5:$D$8970&lt;=Z276)*(IFERROR(FRACAS!$AM$5:$AM$8970,0)))
    ),"")</f>
        <v/>
      </c>
      <c r="MA276" s="240" t="str" cm="1">
        <f t="array" ref="MA276">IFERROR(
    (((AA276/FRACAS!$AY$1)*60))
    /
    (((AA276/FRACAS!$AY$1)*60) + SUMPRODUCT((FRACAS!$B$5:$B$8970=AA$4)*(FRACAS!$D$5:$D$8970&lt;=AA276)*(IFERROR(FRACAS!$AM$5:$AM$8970,0)))
    ),"")</f>
        <v/>
      </c>
      <c r="MB276" s="240" t="str" cm="1">
        <f t="array" ref="MB276">IFERROR(
    (((AB276/FRACAS!$AY$1)*60))
    /
    (((AB276/FRACAS!$AY$1)*60) + SUMPRODUCT((FRACAS!$B$5:$B$8970=AB$4)*(FRACAS!$D$5:$D$8970&lt;=AB276)*(IFERROR(FRACAS!$AM$5:$AM$8970,0)))
    ),"")</f>
        <v/>
      </c>
      <c r="MC276" s="240" t="str" cm="1">
        <f t="array" ref="MC276">IFERROR(
    (((AC276/FRACAS!$AY$1)*60))
    /
    (((AC276/FRACAS!$AY$1)*60) + SUMPRODUCT((FRACAS!$B$5:$B$8970=AC$4)*(FRACAS!$D$5:$D$8970&lt;=AC276)*(IFERROR(FRACAS!$AM$5:$AM$8970,0)))
    ),"")</f>
        <v/>
      </c>
      <c r="MD276" s="240" t="str" cm="1">
        <f t="array" ref="MD276">IFERROR(
    (((AD276/FRACAS!$AY$1)*60))
    /
    (((AD276/FRACAS!$AY$1)*60) + SUMPRODUCT((FRACAS!$B$5:$B$8970=AD$4)*(FRACAS!$D$5:$D$8970&lt;=AD276)*(IFERROR(FRACAS!$AM$5:$AM$8970,0)))
    ),"")</f>
        <v/>
      </c>
      <c r="ME276" s="240" t="str" cm="1">
        <f t="array" ref="ME276">IFERROR(
    (((AE276/FRACAS!$AY$1)*60))
    /
    (((AE276/FRACAS!$AY$1)*60) + SUMPRODUCT((FRACAS!$B$5:$B$8970=AE$4)*(FRACAS!$D$5:$D$8970&lt;=AE276)*(IFERROR(FRACAS!$AM$5:$AM$8970,0)))
    ),"")</f>
        <v/>
      </c>
      <c r="MF276" s="240" t="str" cm="1">
        <f t="array" ref="MF276">IFERROR(
    (((AF276/FRACAS!$AY$1)*60))
    /
    (((AF276/FRACAS!$AY$1)*60) + SUMPRODUCT((FRACAS!$B$5:$B$8970=AF$4)*(FRACAS!$D$5:$D$8970&lt;=AF276)*(IFERROR(FRACAS!$AM$5:$AM$8970,0)))
    ),"")</f>
        <v/>
      </c>
      <c r="MG276" s="240" t="str" cm="1">
        <f t="array" ref="MG276">IFERROR(
    (((AG276/FRACAS!$AY$1)*60))
    /
    (((AG276/FRACAS!$AY$1)*60) + SUMPRODUCT((FRACAS!$B$5:$B$8970=AG$4)*(FRACAS!$D$5:$D$8970&lt;=AG276)*(IFERROR(FRACAS!$AM$5:$AM$8970,0)))
    ),"")</f>
        <v/>
      </c>
      <c r="MH276" s="240" t="str" cm="1">
        <f t="array" ref="MH276">IFERROR(
    (((AH276/FRACAS!$AY$1)*60))
    /
    (((AH276/FRACAS!$AY$1)*60) + SUMPRODUCT((FRACAS!$B$5:$B$8970=AH$4)*(FRACAS!$D$5:$D$8970&lt;=AH276)*(IFERROR(FRACAS!$AM$5:$AM$8970,0)))
    ),"")</f>
        <v/>
      </c>
      <c r="MI276" s="240" t="str" cm="1">
        <f t="array" ref="MI276">IFERROR(
    (((AI276/FRACAS!$AY$1)*60))
    /
    (((AI276/FRACAS!$AY$1)*60) + SUMPRODUCT((FRACAS!$B$5:$B$8970=AI$4)*(FRACAS!$D$5:$D$8970&lt;=AI276)*(IFERROR(FRACAS!$AM$5:$AM$8970,0)))
    ),"")</f>
        <v/>
      </c>
      <c r="MJ276" s="240" t="str" cm="1">
        <f t="array" ref="MJ276">IFERROR(
    (((AJ276/FRACAS!$AY$1)*60))
    /
    (((AJ276/FRACAS!$AY$1)*60) + SUMPRODUCT((FRACAS!$B$5:$B$8970=AJ$4)*(FRACAS!$D$5:$D$8970&lt;=AJ276)*(IFERROR(FRACAS!$AM$5:$AM$8970,0)))
    ),"")</f>
        <v/>
      </c>
      <c r="MK276" s="240" t="str" cm="1">
        <f t="array" ref="MK276">IFERROR(
    (((AK276/FRACAS!$AY$1)*60))
    /
    (((AK276/FRACAS!$AY$1)*60) + SUMPRODUCT((FRACAS!$B$5:$B$8970=AK$4)*(FRACAS!$D$5:$D$8970&lt;=AK276)*(IFERROR(FRACAS!$AM$5:$AM$8970,0)))
    ),"")</f>
        <v/>
      </c>
      <c r="ML276" s="240" t="str" cm="1">
        <f t="array" ref="ML276">IFERROR(
    (((AL276/FRACAS!$AY$1)*60))
    /
    (((AL276/FRACAS!$AY$1)*60) + SUMPRODUCT((FRACAS!$B$5:$B$8970=AL$4)*(FRACAS!$D$5:$D$8970&lt;=AL276)*(IFERROR(FRACAS!$AM$5:$AM$8970,0)))
    ),"")</f>
        <v/>
      </c>
      <c r="MM276" s="240" t="str" cm="1">
        <f t="array" ref="MM276">IFERROR(
    (((AM276/FRACAS!$AY$1)*60))
    /
    (((AM276/FRACAS!$AY$1)*60) + SUMPRODUCT((FRACAS!$B$5:$B$8970=AM$4)*(FRACAS!$D$5:$D$8970&lt;=AM276)*(IFERROR(FRACAS!$AM$5:$AM$8970,0)))
    ),"")</f>
        <v/>
      </c>
      <c r="MN276" s="240" t="str" cm="1">
        <f t="array" ref="MN276">IFERROR(
    (((AN276/FRACAS!$AY$1)*60))
    /
    (((AN276/FRACAS!$AY$1)*60) + SUMPRODUCT((FRACAS!$B$5:$B$8970=AN$4)*(FRACAS!$D$5:$D$8970&lt;=AN276)*(IFERROR(FRACAS!$AM$5:$AM$8970,0)))
    ),"")</f>
        <v/>
      </c>
      <c r="MO276" s="240" t="str" cm="1">
        <f t="array" ref="MO276">IFERROR(
    (((AO276/FRACAS!$AY$1)*60))
    /
    (((AO276/FRACAS!$AY$1)*60) + SUMPRODUCT((FRACAS!$B$5:$B$8970=AO$4)*(FRACAS!$D$5:$D$8970&lt;=AO276)*(IFERROR(FRACAS!$AM$5:$AM$8970,0)))
    ),"")</f>
        <v/>
      </c>
      <c r="MP276" s="240" t="str" cm="1">
        <f t="array" ref="MP276">IFERROR(
    (((AP276/FRACAS!$AY$1)*60))
    /
    (((AP276/FRACAS!$AY$1)*60) + SUMPRODUCT((FRACAS!$B$5:$B$8970=AP$4)*(FRACAS!$D$5:$D$8970&lt;=AP276)*(IFERROR(FRACAS!$AM$5:$AM$8970,0)))
    ),"")</f>
        <v/>
      </c>
      <c r="MQ276" s="240" t="str" cm="1">
        <f t="array" ref="MQ276">IFERROR(
    (((AQ276/FRACAS!$AY$1)*60))
    /
    (((AQ276/FRACAS!$AY$1)*60) + SUMPRODUCT((FRACAS!$B$5:$B$8970=AQ$4)*(FRACAS!$D$5:$D$8970&lt;=AQ276)*(IFERROR(FRACAS!$AM$5:$AM$8970,0)))
    ),"")</f>
        <v/>
      </c>
      <c r="MR276" s="194"/>
      <c r="MS276" s="194"/>
      <c r="MT276" s="194"/>
      <c r="MU276" s="194"/>
      <c r="MV276" s="194"/>
      <c r="MW276" s="194"/>
      <c r="MX276" s="194"/>
      <c r="MY276" s="194"/>
      <c r="MZ276" s="194"/>
      <c r="NA276" s="195"/>
      <c r="ND276" s="241">
        <f t="shared" si="26"/>
        <v>0</v>
      </c>
      <c r="NE276" s="242" t="str">
        <f t="shared" si="27"/>
        <v/>
      </c>
      <c r="NF276" s="193" t="str" cm="1">
        <f t="array" ref="NF276">IF($ND276=0,"",(IFERROR( (IFERROR($ND276/FRACAS!$AY$1*60,0) - SUMPRODUCT( (FRACAS!$K$5:$K$8972=NF$2) * IFERROR(FRACAS!$AN$5:$AN$8972,0) ) ) / IFERROR($ND276/FRACAS!$AY$1*60,0), 1 )))</f>
        <v/>
      </c>
      <c r="NG276" s="193" t="str" cm="1">
        <f t="array" ref="NG276">IF($ND276=0,"",(IFERROR( (IFERROR($ND276/FRACAS!$AY$1*60,0) - SUMPRODUCT( (FRACAS!$K$5:$K$8972=NG$2) * IFERROR(FRACAS!$AN$5:$AN$8972,0) ) ) / IFERROR($ND276/FRACAS!$AY$1*60,0), 1 )))</f>
        <v/>
      </c>
      <c r="NH276" s="193" t="str" cm="1">
        <f t="array" ref="NH276">IF($ND276=0,"",(IFERROR( (IFERROR($ND276/FRACAS!$AY$1*60,0) - SUMPRODUCT( (FRACAS!$K$5:$K$8972=NH$2) * IFERROR(FRACAS!$AN$5:$AN$8972,0) ) ) / IFERROR($ND276/FRACAS!$AY$1*60,0), 1 )))</f>
        <v/>
      </c>
      <c r="NI276" s="193" t="str" cm="1">
        <f t="array" ref="NI276">IF($ND276=0,"",(IFERROR( (IFERROR($ND276/FRACAS!$AY$1*60,0) - SUMPRODUCT( (FRACAS!$K$5:$K$8972=NI$2) * IFERROR(FRACAS!$AN$5:$AN$8972,0) ) ) / IFERROR($ND276/FRACAS!$AY$1*60,0), 1 )))</f>
        <v/>
      </c>
      <c r="NJ276" s="193" t="str" cm="1">
        <f t="array" ref="NJ276">IF($ND276=0,"",(IFERROR( (IFERROR($ND276/FRACAS!$AY$1*60,0) - SUMPRODUCT( (FRACAS!$K$5:$K$8972=NJ$2) * IFERROR(FRACAS!$AN$5:$AN$8972,0) ) ) / IFERROR($ND276/FRACAS!$AY$1*60,0), 1 )))</f>
        <v/>
      </c>
      <c r="NK276" s="193" t="str" cm="1">
        <f t="array" ref="NK276">IF($ND276=0,"",(IFERROR( (IFERROR($ND276/FRACAS!$AY$1*60,0) - SUMPRODUCT( (FRACAS!$K$5:$K$8972=NK$2) * IFERROR(FRACAS!$AN$5:$AN$8972,0) ) ) / IFERROR($ND276/FRACAS!$AY$1*60,0), 1 )))</f>
        <v/>
      </c>
      <c r="NL276" s="193" t="str" cm="1">
        <f t="array" ref="NL276">IF($ND276=0,"",(IFERROR( (IFERROR($ND276/FRACAS!$AY$1*60,0) - SUMPRODUCT( (FRACAS!$K$5:$K$8972=NL$2) * IFERROR(FRACAS!$AN$5:$AN$8972,0) ) ) / IFERROR($ND276/FRACAS!$AY$1*60,0), 1 )))</f>
        <v/>
      </c>
      <c r="NM276" s="193" t="str" cm="1">
        <f t="array" ref="NM276">IF($ND276=0,"",(IFERROR( (IFERROR($ND276/FRACAS!$AY$1*60,0) - SUMPRODUCT( (FRACAS!$K$5:$K$8972=NM$2) * IFERROR(FRACAS!$AN$5:$AN$8972,0) ) ) / IFERROR($ND276/FRACAS!$AY$1*60,0), 1 )))</f>
        <v/>
      </c>
      <c r="NN276" s="193" t="str" cm="1">
        <f t="array" ref="NN276">IF($ND276=0,"",(IFERROR( (IFERROR($ND276/FRACAS!$AY$1*60,0) - SUMPRODUCT( (FRACAS!$K$5:$K$8972=NN$2) * IFERROR(FRACAS!$AN$5:$AN$8972,0) ) ) / IFERROR($ND276/FRACAS!$AY$1*60,0), 1 )))</f>
        <v/>
      </c>
      <c r="NO276" s="193" t="str" cm="1">
        <f t="array" ref="NO276">IF($ND276=0,"",(IFERROR( (IFERROR($ND276/FRACAS!$AY$1*60,0) - SUMPRODUCT( (FRACAS!$K$5:$K$8972=NO$2) * IFERROR(FRACAS!$AN$5:$AN$8972,0) ) ) / IFERROR($ND276/FRACAS!$AY$1*60,0), 1 )))</f>
        <v/>
      </c>
      <c r="NP276" s="193" t="str" cm="1">
        <f t="array" ref="NP276">IF($ND276=0,"",(IFERROR( (IFERROR($ND276/FRACAS!$AY$1*60,0) - SUMPRODUCT( (FRACAS!$K$5:$K$8972=NP$2) * IFERROR(FRACAS!$AN$5:$AN$8972,0) ) ) / IFERROR($ND276/FRACAS!$AY$1*60,0), 1 )))</f>
        <v/>
      </c>
      <c r="NQ276" s="193" t="str" cm="1">
        <f t="array" ref="NQ276">IF($ND276=0,"",(IFERROR( (IFERROR($ND276/FRACAS!$AY$1*60,0) - SUMPRODUCT( (FRACAS!$K$5:$K$8972=NQ$2) * IFERROR(FRACAS!$AN$5:$AN$8972,0) ) ) / IFERROR($ND276/FRACAS!$AY$1*60,0), 1 )))</f>
        <v/>
      </c>
      <c r="NR276" s="193" t="str" cm="1">
        <f t="array" ref="NR276">IF($ND276=0,"",(IFERROR( (IFERROR($ND276/FRACAS!$AY$1*60,0) - SUMPRODUCT( (FRACAS!$K$5:$K$8972=NR$2) * IFERROR(FRACAS!$AN$5:$AN$8972,0) ) ) / IFERROR($ND276/FRACAS!$AY$1*60,0), 1 )))</f>
        <v/>
      </c>
      <c r="NS276" s="193" t="str" cm="1">
        <f t="array" ref="NS276">IF($ND276=0,"",(IFERROR( (IFERROR($ND276/FRACAS!$AY$1*60,0) - SUMPRODUCT( (FRACAS!$K$5:$K$8972=NS$2) * IFERROR(FRACAS!$AN$5:$AN$8972,0) ) ) / IFERROR($ND276/FRACAS!$AY$1*60,0), 1 )))</f>
        <v/>
      </c>
      <c r="NT276" s="193" t="str" cm="1">
        <f t="array" ref="NT276">IF($ND276=0,"",(IFERROR( (IFERROR($ND276/FRACAS!$AY$1*60,0) - SUMPRODUCT( (FRACAS!$K$5:$K$8972=NT$2) * IFERROR(FRACAS!$AN$5:$AN$8972,0) ) ) / IFERROR($ND276/FRACAS!$AY$1*60,0), 1 )))</f>
        <v/>
      </c>
      <c r="NU276" s="193" t="str" cm="1">
        <f t="array" ref="NU276">IF($ND276=0,"",(IFERROR( (IFERROR($ND276/FRACAS!$AY$1*60,0) - SUMPRODUCT( (FRACAS!$K$5:$K$8972=NU$2) * IFERROR(FRACAS!$AN$5:$AN$8972,0) ) ) / IFERROR($ND276/FRACAS!$AY$1*60,0), 1 )))</f>
        <v/>
      </c>
      <c r="NV276" s="193" t="str" cm="1">
        <f t="array" ref="NV276">IF($ND276=0,"",(IFERROR( (IFERROR($ND276/FRACAS!$AY$1*60,0) - SUMPRODUCT( (FRACAS!$K$5:$K$8972=NV$2) * IFERROR(FRACAS!$AN$5:$AN$8972,0) ) ) / IFERROR($ND276/FRACAS!$AY$1*60,0), 1 )))</f>
        <v/>
      </c>
      <c r="NW276" s="193" t="str" cm="1">
        <f t="array" ref="NW276">IF($ND276=0,"",(IFERROR( (IFERROR($ND276/FRACAS!$AY$1*60,0) - SUMPRODUCT( (FRACAS!$K$5:$K$8972=NW$2) * IFERROR(FRACAS!$AN$5:$AN$8972,0) ) ) / IFERROR($ND276/FRACAS!$AY$1*60,0), 1 )))</f>
        <v/>
      </c>
      <c r="NX276" s="193" t="str" cm="1">
        <f t="array" ref="NX276">IF($ND276=0,"",(IFERROR( (IFERROR($ND276/FRACAS!$AY$1*60,0) - SUMPRODUCT( (FRACAS!$K$5:$K$8972=NX$2) * IFERROR(FRACAS!$AN$5:$AN$8972,0) ) ) / IFERROR($ND276/FRACAS!$AY$1*60,0), 1 )))</f>
        <v/>
      </c>
      <c r="NY276" s="193" t="str" cm="1">
        <f t="array" ref="NY276">IF($ND276=0,"",(IFERROR( (IFERROR($ND276/FRACAS!$AY$1*60,0) - SUMPRODUCT( (FRACAS!$K$5:$K$8972=NY$2) * IFERROR(FRACAS!$AN$5:$AN$8972,0) ) ) / IFERROR($ND276/FRACAS!$AY$1*60,0), 1 )))</f>
        <v/>
      </c>
      <c r="NZ276" s="193" t="str" cm="1">
        <f t="array" ref="NZ276">IF($ND276=0,"",(IFERROR( (IFERROR($ND276/FRACAS!$AY$1*60,0) - SUMPRODUCT( (FRACAS!$K$5:$K$8972=NZ$2) * IFERROR(FRACAS!$AN$5:$AN$8972,0) ) ) / IFERROR($ND276/FRACAS!$AY$1*60,0), 1 )))</f>
        <v/>
      </c>
      <c r="OA276" s="193" t="str" cm="1">
        <f t="array" ref="OA276">IF($ND276=0,"",(IFERROR( (IFERROR($ND276/FRACAS!$AY$1*60,0) - SUMPRODUCT( (FRACAS!$K$5:$K$8972=OA$2) * IFERROR(FRACAS!$AN$5:$AN$8972,0) ) ) / IFERROR($ND276/FRACAS!$AY$1*60,0), 1 )))</f>
        <v/>
      </c>
      <c r="OB276" s="193" t="str" cm="1">
        <f t="array" ref="OB276">IF($ND276=0,"",(IFERROR( (IFERROR($ND276/FRACAS!$AY$1*60,0) - SUMPRODUCT( (FRACAS!$K$5:$K$8972=OB$2) * IFERROR(FRACAS!$AN$5:$AN$8972,0) ) ) / IFERROR($ND276/FRACAS!$AY$1*60,0), 1 )))</f>
        <v/>
      </c>
      <c r="OC276" s="193" t="str" cm="1">
        <f t="array" ref="OC276">IF($ND276=0,"",(IFERROR( (IFERROR($ND276/FRACAS!$AY$1*60,0) - SUMPRODUCT( (FRACAS!$K$5:$K$8972=OC$2) * IFERROR(FRACAS!$AN$5:$AN$8972,0) ) ) / IFERROR($ND276/FRACAS!$AY$1*60,0), 1 )))</f>
        <v/>
      </c>
      <c r="OD276" s="193" t="str" cm="1">
        <f t="array" ref="OD276">IF($ND276=0,"",(IFERROR( (IFERROR($ND276/FRACAS!$AY$1*60,0) - SUMPRODUCT( (FRACAS!$K$5:$K$8972=OD$2) * IFERROR(FRACAS!$AN$5:$AN$8972,0) ) ) / IFERROR($ND276/FRACAS!$AY$1*60,0), 1 )))</f>
        <v/>
      </c>
      <c r="OE276" s="193" t="str" cm="1">
        <f t="array" ref="OE276">IF($ND276=0,"",(IFERROR( (IFERROR($ND276/FRACAS!$AY$1*60,0) - SUMPRODUCT( (FRACAS!$K$5:$K$8972=OE$2) * IFERROR(FRACAS!$AN$5:$AN$8972,0) ) ) / IFERROR($ND276/FRACAS!$AY$1*60,0), 1 )))</f>
        <v/>
      </c>
      <c r="OF276" s="193" t="str" cm="1">
        <f t="array" ref="OF276">IF($ND276=0,"",(IFERROR( (IFERROR($ND276/FRACAS!$AY$1*60,0) - SUMPRODUCT( (FRACAS!$K$5:$K$8972=OF$2) * IFERROR(FRACAS!$AN$5:$AN$8972,0) ) ) / IFERROR($ND276/FRACAS!$AY$1*60,0), 1 )))</f>
        <v/>
      </c>
      <c r="OG276" s="193" t="str" cm="1">
        <f t="array" ref="OG276">IF($ND276=0,"",(IFERROR( (IFERROR($ND276/FRACAS!$AY$1*60,0) - SUMPRODUCT( (FRACAS!$K$5:$K$8972=OG$2) * IFERROR(FRACAS!$AN$5:$AN$8972,0) ) ) / IFERROR($ND276/FRACAS!$AY$1*60,0), 1 )))</f>
        <v/>
      </c>
      <c r="OH276" s="193" t="str" cm="1">
        <f t="array" ref="OH276">IF($ND276=0,"",(IFERROR( (IFERROR($ND276/FRACAS!$AY$1*60,0) - SUMPRODUCT( (FRACAS!$K$5:$K$8972=OH$2) * IFERROR(FRACAS!$AN$5:$AN$8972,0) ) ) / IFERROR($ND276/FRACAS!$AY$1*60,0), 1 )))</f>
        <v/>
      </c>
      <c r="OI276" s="193" t="str" cm="1">
        <f t="array" ref="OI276">IF($ND276=0,"",(IFERROR( (IFERROR($ND276/FRACAS!$AY$1*60,0) - SUMPRODUCT( (FRACAS!$K$5:$K$8972=OI$2) * IFERROR(FRACAS!$AN$5:$AN$8972,0) ) ) / IFERROR($ND276/FRACAS!$AY$1*60,0), 1 )))</f>
        <v/>
      </c>
      <c r="OJ276" s="193" t="str" cm="1">
        <f t="array" ref="OJ276">IF($ND276=0,"",(IFERROR( (IFERROR($ND276/FRACAS!$AY$1*60,0) - SUMPRODUCT( (FRACAS!$K$5:$K$8972=OJ$2) * IFERROR(FRACAS!$AN$5:$AN$8972,0) ) ) / IFERROR($ND276/FRACAS!$AY$1*60,0), 1 )))</f>
        <v/>
      </c>
      <c r="OK276" s="193" t="str" cm="1">
        <f t="array" ref="OK276">IF($ND276=0,"",(IFERROR( (IFERROR($ND276/FRACAS!$AY$1*60,0) - SUMPRODUCT( (FRACAS!$K$5:$K$8972=OK$2) * IFERROR(FRACAS!$AN$5:$AN$8972,0) ) ) / IFERROR($ND276/FRACAS!$AY$1*60,0), 1 )))</f>
        <v/>
      </c>
      <c r="OL276" s="193" t="str" cm="1">
        <f t="array" ref="OL276">IF($ND276=0,"",(IFERROR( (IFERROR($ND276/FRACAS!$AY$1*60,0) - SUMPRODUCT( (FRACAS!$K$5:$K$8972=OL$2) * IFERROR(FRACAS!$AN$5:$AN$8972,0) ) ) / IFERROR($ND276/FRACAS!$AY$1*60,0), 1 )))</f>
        <v/>
      </c>
      <c r="OM276" s="193" t="str" cm="1">
        <f t="array" ref="OM276">IF($ND276=0,"",(IFERROR( (IFERROR($ND276/FRACAS!$AY$1*60,0) - SUMPRODUCT( (FRACAS!$K$5:$K$8972=OM$2) * IFERROR(FRACAS!$AN$5:$AN$8972,0) ) ) / IFERROR($ND276/FRACAS!$AY$1*60,0), 1 )))</f>
        <v/>
      </c>
      <c r="ON276" s="193" t="str" cm="1">
        <f t="array" ref="ON276">IF($ND276=0,"",(IFERROR( (IFERROR($ND276/FRACAS!$AY$1*60,0) - SUMPRODUCT( (FRACAS!$K$5:$K$8972=ON$2) * IFERROR(FRACAS!$AN$5:$AN$8972,0) ) ) / IFERROR($ND276/FRACAS!$AY$1*60,0), 1 )))</f>
        <v/>
      </c>
      <c r="OO276" s="193" t="str" cm="1">
        <f t="array" ref="OO276">IF($ND276=0,"",(IFERROR( (IFERROR($ND276/FRACAS!$AY$1*60,0) - SUMPRODUCT( (FRACAS!$K$5:$K$8972=OO$2) * IFERROR(FRACAS!$AN$5:$AN$8972,0) ) ) / IFERROR($ND276/FRACAS!$AY$1*60,0), 1 )))</f>
        <v/>
      </c>
      <c r="OP276" s="193" t="str" cm="1">
        <f t="array" ref="OP276">IF($ND276=0,"",(IFERROR( (IFERROR($ND276/FRACAS!$AY$1*60,0) - SUMPRODUCT( (FRACAS!$K$5:$K$8972=OP$2) * IFERROR(FRACAS!$AN$5:$AN$8972,0) ) ) / IFERROR($ND276/FRACAS!$AY$1*60,0), 1 )))</f>
        <v/>
      </c>
      <c r="OQ276" s="193" t="str" cm="1">
        <f t="array" ref="OQ276">IF($ND276=0,"",(IFERROR( (IFERROR($ND276/FRACAS!$AY$1*60,0) - SUMPRODUCT( (FRACAS!$K$5:$K$8972=OQ$2) * IFERROR(FRACAS!$AN$5:$AN$8972,0) ) ) / IFERROR($ND276/FRACAS!$AY$1*60,0), 1 )))</f>
        <v/>
      </c>
      <c r="OR276" s="193" t="str" cm="1">
        <f t="array" ref="OR276">IF($ND276=0,"",(IFERROR( (IFERROR($ND276/FRACAS!$AY$1*60,0) - SUMPRODUCT( (FRACAS!$K$5:$K$8972=OR$2) * IFERROR(FRACAS!$AN$5:$AN$8972,0) ) ) / IFERROR($ND276/FRACAS!$AY$1*60,0), 1 )))</f>
        <v/>
      </c>
      <c r="OS276" s="193" t="str" cm="1">
        <f t="array" ref="OS276">IF($ND276=0,"",(IFERROR( (IFERROR($ND276/FRACAS!$AY$1*60,0) - SUMPRODUCT( (FRACAS!$K$5:$K$8972=OS$2) * IFERROR(FRACAS!$AN$5:$AN$8972,0) ) ) / IFERROR($ND276/FRACAS!$AY$1*60,0), 1 )))</f>
        <v/>
      </c>
      <c r="OT276" s="243" t="str" cm="1">
        <f t="array" ref="OT276">IF($ND276=0,"",(IFERROR( (IFERROR($ND276/FRACAS!$AY$1*60,0) - SUMPRODUCT( (FRACAS!$K$5:$K$8972=OT$2) * IFERROR(FRACAS!$AN$5:$AN$8972,0) ) ) / IFERROR($ND276/FRACAS!$AY$1*60,0), 1 )))</f>
        <v/>
      </c>
    </row>
    <row r="277" spans="2:410" x14ac:dyDescent="0.2">
      <c r="B277" s="233"/>
      <c r="C277" s="259">
        <f>IF('[1]17.11.2025 IASI18 Mileage'!C277="","",'[1]17.11.2025 IASI18 Mileage'!C277)</f>
        <v>47875</v>
      </c>
      <c r="D277" s="201" t="str">
        <f>IF('[1]17.11.2025 IASI18 Mileage'!D277="","",'[1]17.11.2025 IASI18 Mileage'!D277)</f>
        <v/>
      </c>
      <c r="E277" s="201" t="str">
        <f>IF('[1]17.11.2025 IASI18 Mileage'!E277="","",'[1]17.11.2025 IASI18 Mileage'!E277)</f>
        <v/>
      </c>
      <c r="F277" s="201" t="str">
        <f>IF('[1]17.11.2025 IASI18 Mileage'!F277="","",'[1]17.11.2025 IASI18 Mileage'!F277)</f>
        <v/>
      </c>
      <c r="G277" s="201" t="str">
        <f>IF('[1]17.11.2025 IASI18 Mileage'!G277="","",'[1]17.11.2025 IASI18 Mileage'!G277)</f>
        <v/>
      </c>
      <c r="H277" s="201" t="str">
        <f>IF('[1]17.11.2025 IASI18 Mileage'!H277="","",'[1]17.11.2025 IASI18 Mileage'!H277)</f>
        <v/>
      </c>
      <c r="I277" s="201" t="str">
        <f>IF('[1]17.11.2025 IASI18 Mileage'!I277="","",'[1]17.11.2025 IASI18 Mileage'!I277)</f>
        <v/>
      </c>
      <c r="J277" s="201" t="str">
        <f>IF('[1]17.11.2025 IASI18 Mileage'!J277="","",'[1]17.11.2025 IASI18 Mileage'!J277)</f>
        <v/>
      </c>
      <c r="K277" s="201" t="str">
        <f>IF('[1]17.11.2025 IASI18 Mileage'!K277="","",'[1]17.11.2025 IASI18 Mileage'!K277)</f>
        <v/>
      </c>
      <c r="L277" s="201" t="str">
        <f>IF('[1]17.11.2025 IASI18 Mileage'!L277="","",'[1]17.11.2025 IASI18 Mileage'!L277)</f>
        <v/>
      </c>
      <c r="M277" s="201" t="str">
        <f>IF('[1]17.11.2025 IASI18 Mileage'!M277="","",'[1]17.11.2025 IASI18 Mileage'!M277)</f>
        <v/>
      </c>
      <c r="N277" s="201" t="str">
        <f>IF('[1]17.11.2025 IASI18 Mileage'!N277="","",'[1]17.11.2025 IASI18 Mileage'!N277)</f>
        <v/>
      </c>
      <c r="O277" s="201" t="str">
        <f>IF('[1]17.11.2025 IASI18 Mileage'!O277="","",'[1]17.11.2025 IASI18 Mileage'!O277)</f>
        <v/>
      </c>
      <c r="P277" s="201" t="str">
        <f>IF('[1]17.11.2025 IASI18 Mileage'!P277="","",'[1]17.11.2025 IASI18 Mileage'!P277)</f>
        <v/>
      </c>
      <c r="Q277" s="201" t="str">
        <f>IF('[1]17.11.2025 IASI18 Mileage'!Q277="","",'[1]17.11.2025 IASI18 Mileage'!Q277)</f>
        <v/>
      </c>
      <c r="R277" s="201" t="str">
        <f>IF('[1]17.11.2025 IASI18 Mileage'!R277="","",'[1]17.11.2025 IASI18 Mileage'!R277)</f>
        <v/>
      </c>
      <c r="S277" s="201" t="str">
        <f>IF('[1]17.11.2025 IASI18 Mileage'!S277="","",'[1]17.11.2025 IASI18 Mileage'!S277)</f>
        <v/>
      </c>
      <c r="T277" s="201" t="str">
        <f>IF('[1]17.11.2025 IASI18 Mileage'!T277="","",'[1]17.11.2025 IASI18 Mileage'!T277)</f>
        <v/>
      </c>
      <c r="U277" s="201" t="str">
        <f>IF('[1]17.11.2025 IASI18 Mileage'!U277="","",'[1]17.11.2025 IASI18 Mileage'!U277)</f>
        <v/>
      </c>
      <c r="V277" s="201"/>
      <c r="W277" s="201"/>
      <c r="X277" s="201"/>
      <c r="Y277" s="201"/>
      <c r="Z277" s="201"/>
      <c r="AA277" s="201"/>
      <c r="AB277" s="201"/>
      <c r="AC277" s="201"/>
      <c r="AD277" s="201"/>
      <c r="AE277" s="201"/>
      <c r="AF277" s="201"/>
      <c r="AG277" s="201"/>
      <c r="AH277" s="201"/>
      <c r="AI277" s="201"/>
      <c r="AJ277" s="201"/>
      <c r="AK277" s="201"/>
      <c r="AL277" s="201"/>
      <c r="AM277" s="201"/>
      <c r="AN277" s="201"/>
      <c r="AO277" s="201"/>
      <c r="AP277" s="201"/>
      <c r="AQ277" s="201"/>
      <c r="AR277" s="201"/>
      <c r="AS277" s="201"/>
      <c r="AT277" s="201"/>
      <c r="AU277" s="201"/>
      <c r="AV277" s="201"/>
      <c r="AW277" s="201"/>
      <c r="AX277" s="201"/>
      <c r="AY277" s="201"/>
      <c r="AZ277" s="201"/>
      <c r="BA277" s="202"/>
      <c r="BB277" s="184"/>
      <c r="BD277" s="234"/>
      <c r="BE277" s="234"/>
      <c r="BF277" s="234"/>
      <c r="BG277" s="234"/>
      <c r="BH277" s="234"/>
      <c r="BI277" s="234"/>
      <c r="BJ277" s="234"/>
      <c r="BK277" s="234"/>
      <c r="BL277" s="234"/>
      <c r="BM277" s="234"/>
      <c r="DC277" s="184">
        <f t="shared" si="24"/>
        <v>0</v>
      </c>
      <c r="DD277" s="235" t="str">
        <f t="shared" si="25"/>
        <v/>
      </c>
      <c r="DE277" s="186">
        <f>IF(D277&gt; 0,(COUNTIFS(FRACAS!$B$5:$B$8972, D$4, FRACAS!$D$5:$D$8972, "&lt;="&amp;D277)), "" )</f>
        <v>0</v>
      </c>
      <c r="DF277" s="186">
        <f>IF(E277&gt; 0,(COUNTIFS(FRACAS!$B$5:$B$8972, E$4, FRACAS!$D$5:$D$8972, "&lt;="&amp;E277)), "" )</f>
        <v>0</v>
      </c>
      <c r="DG277" s="186">
        <f>IF(F277&gt; 0,(COUNTIFS(FRACAS!$B$5:$B$8972, F$4, FRACAS!$D$5:$D$8972, "&lt;="&amp;F277)), "" )</f>
        <v>0</v>
      </c>
      <c r="DH277" s="186">
        <f>IF(G277&gt; 0,(COUNTIFS(FRACAS!$B$5:$B$8972, G$4, FRACAS!$D$5:$D$8972, "&lt;="&amp;G277)), "" )</f>
        <v>0</v>
      </c>
      <c r="DI277" s="186">
        <f>IF(H277&gt; 0,(COUNTIFS(FRACAS!$B$5:$B$8972, H$4, FRACAS!$D$5:$D$8972, "&lt;="&amp;H277)), "" )</f>
        <v>0</v>
      </c>
      <c r="DJ277" s="186">
        <f>IF(I277&gt; 0,(COUNTIFS(FRACAS!$B$5:$B$8972, I$4, FRACAS!$D$5:$D$8972, "&lt;="&amp;I277)), "" )</f>
        <v>0</v>
      </c>
      <c r="DK277" s="186">
        <f>IF(J277&gt; 0,(COUNTIFS(FRACAS!$B$5:$B$8972, J$4, FRACAS!$D$5:$D$8972, "&lt;="&amp;J277)), "" )</f>
        <v>0</v>
      </c>
      <c r="DL277" s="186">
        <f>IF(K277&gt; 0,(COUNTIFS(FRACAS!$B$5:$B$8972, K$4, FRACAS!$D$5:$D$8972, "&lt;="&amp;K277)), "" )</f>
        <v>0</v>
      </c>
      <c r="DM277" s="186">
        <f>IF(L277&gt; 0,(COUNTIFS(FRACAS!$B$5:$B$8972, L$4, FRACAS!$D$5:$D$8972, "&lt;="&amp;L277)), "" )</f>
        <v>0</v>
      </c>
      <c r="DN277" s="186">
        <f>IF(M277&gt; 0,(COUNTIFS(FRACAS!$B$5:$B$8972, M$4, FRACAS!$D$5:$D$8972, "&lt;="&amp;M277)), "" )</f>
        <v>0</v>
      </c>
      <c r="DO277" s="186">
        <f>IF(N277&gt; 0,(COUNTIFS(FRACAS!$B$5:$B$8972, N$4, FRACAS!$D$5:$D$8972, "&lt;="&amp;N277)), "" )</f>
        <v>0</v>
      </c>
      <c r="DP277" s="186">
        <f>IF(O277&gt; 0,(COUNTIFS(FRACAS!$B$5:$B$8972, O$4, FRACAS!$D$5:$D$8972, "&lt;="&amp;O277)), "" )</f>
        <v>0</v>
      </c>
      <c r="DQ277" s="186">
        <f>IF(P277&gt; 0,(COUNTIFS(FRACAS!$B$5:$B$8972, P$4, FRACAS!$D$5:$D$8972, "&lt;="&amp;P277)), "" )</f>
        <v>0</v>
      </c>
      <c r="DR277" s="186">
        <f>IF(Q277&gt; 0,(COUNTIFS(FRACAS!$B$5:$B$8972, Q$4, FRACAS!$D$5:$D$8972, "&lt;="&amp;Q277)), "" )</f>
        <v>0</v>
      </c>
      <c r="DS277" s="186">
        <f>IF(R277&gt; 0,(COUNTIFS(FRACAS!$B$5:$B$8972, R$4, FRACAS!$D$5:$D$8972, "&lt;="&amp;R277)), "" )</f>
        <v>0</v>
      </c>
      <c r="DT277" s="186">
        <f>IF(S277&gt; 0,(COUNTIFS(FRACAS!$B$5:$B$8972, S$4, FRACAS!$D$5:$D$8972, "&lt;="&amp;S277)), "" )</f>
        <v>0</v>
      </c>
      <c r="DU277" s="186">
        <f>IF(T277&gt; 0,(COUNTIFS(FRACAS!$B$5:$B$8972, T$4, FRACAS!$D$5:$D$8972, "&lt;="&amp;T277)), "" )</f>
        <v>0</v>
      </c>
      <c r="DV277" s="186">
        <f>IF(U277&gt; 0,(COUNTIFS(FRACAS!$B$5:$B$8972, U$4, FRACAS!$D$5:$D$8972, "&lt;="&amp;U277)), "" )</f>
        <v>0</v>
      </c>
      <c r="DW277" s="186" t="str">
        <f>IF(V277&gt; 0,(COUNTIFS(FRACAS!$B$5:$B$8972, V$4, FRACAS!$D$5:$D$8972, "&lt;="&amp;V277)), "" )</f>
        <v/>
      </c>
      <c r="DX277" s="186" t="str">
        <f>IF(W277&gt; 0,(COUNTIFS(FRACAS!$B$5:$B$8972, W$4, FRACAS!$D$5:$D$8972, "&lt;="&amp;W277)), "" )</f>
        <v/>
      </c>
      <c r="DY277" s="186" t="str">
        <f>IF(X277&gt; 0,(COUNTIFS(FRACAS!$B$5:$B$8972, X$4, FRACAS!$D$5:$D$8972, "&lt;="&amp;X277)), "" )</f>
        <v/>
      </c>
      <c r="DZ277" s="186" t="str">
        <f>IF(Y277&gt; 0,(COUNTIFS(FRACAS!$B$5:$B$8972, Y$4, FRACAS!$D$5:$D$8972, "&lt;="&amp;Y277)), "" )</f>
        <v/>
      </c>
      <c r="EA277" s="186" t="str">
        <f>IF(Z277&gt; 0,(COUNTIFS(FRACAS!$B$5:$B$8972, Z$4, FRACAS!$D$5:$D$8972, "&lt;="&amp;Z277)), "" )</f>
        <v/>
      </c>
      <c r="EB277" s="186" t="str">
        <f>IF(AA277&gt; 0,(COUNTIFS(FRACAS!$B$5:$B$8972, AA$4, FRACAS!$D$5:$D$8972, "&lt;="&amp;AA277)), "" )</f>
        <v/>
      </c>
      <c r="EC277" s="186" t="str">
        <f>IF(AB277&gt; 0,(COUNTIFS(FRACAS!$B$5:$B$8972, AB$4, FRACAS!$D$5:$D$8972, "&lt;="&amp;AB277)), "" )</f>
        <v/>
      </c>
      <c r="ED277" s="186" t="str">
        <f>IF(AC277&gt; 0,(COUNTIFS(FRACAS!$B$5:$B$8972, AC$4, FRACAS!$D$5:$D$8972, "&lt;="&amp;AC277)), "" )</f>
        <v/>
      </c>
      <c r="EE277" s="186" t="str">
        <f>IF(AD277&gt; 0,(COUNTIFS(FRACAS!$B$5:$B$8972, AD$4, FRACAS!$D$5:$D$8972, "&lt;="&amp;AD277)), "" )</f>
        <v/>
      </c>
      <c r="EF277" s="186" t="str">
        <f>IF(AE277&gt; 0,(COUNTIFS(FRACAS!$B$5:$B$8972, AE$4, FRACAS!$D$5:$D$8972, "&lt;="&amp;AE277)), "" )</f>
        <v/>
      </c>
      <c r="EG277" s="186" t="str">
        <f>IF(AF277&gt; 0,(COUNTIFS(FRACAS!$B$5:$B$8972, AF$4, FRACAS!$D$5:$D$8972, "&lt;="&amp;AF277)), "" )</f>
        <v/>
      </c>
      <c r="EH277" s="186" t="str">
        <f>IF(AG277&gt; 0,(COUNTIFS(FRACAS!$B$5:$B$8972, AG$4, FRACAS!$D$5:$D$8972, "&lt;="&amp;AG277)), "" )</f>
        <v/>
      </c>
      <c r="EI277" s="186" t="str">
        <f>IF(AH277&gt; 0,(COUNTIFS(FRACAS!$B$5:$B$8972, AH$4, FRACAS!$D$5:$D$8972, "&lt;="&amp;AH277)), "" )</f>
        <v/>
      </c>
      <c r="EJ277" s="186" t="str">
        <f>IF(AI277&gt; 0,(COUNTIFS(FRACAS!$B$5:$B$8972, AI$4, FRACAS!$D$5:$D$8972, "&lt;="&amp;AI277)), "" )</f>
        <v/>
      </c>
      <c r="EK277" s="186" t="str">
        <f>IF(AJ277&gt; 0,(COUNTIFS(FRACAS!$B$5:$B$8972, AJ$4, FRACAS!$D$5:$D$8972, "&lt;="&amp;AJ277)), "" )</f>
        <v/>
      </c>
      <c r="EL277" s="186" t="str">
        <f>IF(AK277&gt; 0,(COUNTIFS(FRACAS!$B$5:$B$8972, AK$4, FRACAS!$D$5:$D$8972, "&lt;="&amp;AK277)), "" )</f>
        <v/>
      </c>
      <c r="EM277" s="186" t="str">
        <f>IF(AL277&gt; 0,(COUNTIFS(FRACAS!$B$5:$B$8972, AL$4, FRACAS!$D$5:$D$8972, "&lt;="&amp;AL277)), "" )</f>
        <v/>
      </c>
      <c r="EN277" s="186" t="str">
        <f>IF(AM277&gt; 0,(COUNTIFS(FRACAS!$B$5:$B$8972, AM$4, FRACAS!$D$5:$D$8972, "&lt;="&amp;AM277)), "" )</f>
        <v/>
      </c>
      <c r="EO277" s="186" t="str">
        <f>IF(AN277&gt; 0,(COUNTIFS(FRACAS!$B$5:$B$8972, AN$4, FRACAS!$D$5:$D$8972, "&lt;="&amp;AN277)), "" )</f>
        <v/>
      </c>
      <c r="EP277" s="186" t="str">
        <f>IF(AO277&gt; 0,(COUNTIFS(FRACAS!$B$5:$B$8972, AO$4, FRACAS!$D$5:$D$8972, "&lt;="&amp;AO277)), "" )</f>
        <v/>
      </c>
      <c r="EQ277" s="186" t="str">
        <f>IF(AP277&gt; 0,(COUNTIFS(FRACAS!$B$5:$B$8972, AP$4, FRACAS!$D$5:$D$8972, "&lt;="&amp;AP277)), "" )</f>
        <v/>
      </c>
      <c r="ER277" s="186" t="str">
        <f>IF(AQ277&gt; 0,(COUNTIFS(FRACAS!$B$5:$B$8972, AQ$4, FRACAS!$D$5:$D$8972, "&lt;="&amp;AQ277)), "" )</f>
        <v/>
      </c>
      <c r="ES277" s="246"/>
      <c r="ET277" s="194"/>
      <c r="EU277" s="194"/>
      <c r="EV277" s="194"/>
      <c r="EW277" s="194"/>
      <c r="EX277" s="194"/>
      <c r="EY277" s="194"/>
      <c r="EZ277" s="194"/>
      <c r="FA277" s="194"/>
      <c r="FB277" s="195"/>
      <c r="FE277" s="190"/>
      <c r="FF277" s="190"/>
      <c r="FG277" s="190"/>
      <c r="FH277" s="190"/>
      <c r="FI277" s="190"/>
      <c r="FJ277" s="190"/>
      <c r="FK277" s="190"/>
      <c r="FL277" s="190"/>
      <c r="FM277" s="190"/>
      <c r="FN277" s="190"/>
      <c r="JD277" s="238"/>
      <c r="JE277" s="238"/>
      <c r="JF277" s="238"/>
      <c r="JG277" s="238"/>
      <c r="JH277" s="238"/>
      <c r="JI277" s="238"/>
      <c r="JJ277" s="238"/>
      <c r="JK277" s="238"/>
      <c r="JL277" s="238"/>
      <c r="JM277" s="238"/>
      <c r="JN277" s="247"/>
      <c r="JO277" s="248"/>
      <c r="JP277" s="248"/>
      <c r="JQ277" s="248"/>
      <c r="JR277" s="248"/>
      <c r="JS277" s="248"/>
      <c r="JT277" s="248"/>
      <c r="JU277" s="248"/>
      <c r="JV277" s="248"/>
      <c r="JW277" s="248"/>
      <c r="JX277" s="248"/>
      <c r="JY277" s="248"/>
      <c r="JZ277" s="248"/>
      <c r="KA277" s="248"/>
      <c r="KB277" s="248"/>
      <c r="KC277" s="248"/>
      <c r="KD277" s="248"/>
      <c r="KE277" s="248"/>
      <c r="KF277" s="248"/>
      <c r="KG277" s="248"/>
      <c r="KH277" s="248"/>
      <c r="KI277" s="248"/>
      <c r="KJ277" s="248"/>
      <c r="KK277" s="248"/>
      <c r="KL277" s="248"/>
      <c r="KM277" s="248"/>
      <c r="KN277" s="248"/>
      <c r="KO277" s="248"/>
      <c r="KP277" s="248"/>
      <c r="KQ277" s="248"/>
      <c r="KR277" s="248"/>
      <c r="KS277" s="248"/>
      <c r="KT277" s="248"/>
      <c r="KU277" s="248"/>
      <c r="KV277" s="248"/>
      <c r="KW277" s="248"/>
      <c r="KX277" s="248"/>
      <c r="KY277" s="248"/>
      <c r="KZ277" s="248"/>
      <c r="LA277" s="248"/>
      <c r="LC277" s="235" t="str">
        <f t="shared" si="23"/>
        <v/>
      </c>
      <c r="LD277" s="240" t="str" cm="1">
        <f t="array" ref="LD277">IFERROR((((D277/FRACAS!$AY$1)*60
)-(SUMPRODUCT((FRACAS!$B$5:$B$8970=D$4)*(FRACAS!$D$5:$D$8970&lt;=D277)*(IFERROR(FRACAS!$AM$5:$AM$8970,0)))
))/((D277/FRACAS!$AY$1)*60),"")</f>
        <v/>
      </c>
      <c r="LE277" s="240" t="str" cm="1">
        <f t="array" ref="LE277">IFERROR((((E277/FRACAS!$AY$1)*60
)-(SUMPRODUCT((FRACAS!$B$5:$B$8970=E$4)*(FRACAS!$D$5:$D$8970&lt;=E277)*(IFERROR(FRACAS!$AM$5:$AM$8970,0)))
))/((E277/FRACAS!$AY$1)*60),"")</f>
        <v/>
      </c>
      <c r="LF277" s="240" t="str" cm="1">
        <f t="array" ref="LF277">IFERROR((((F277/FRACAS!$AY$1)*60
)-(SUMPRODUCT((FRACAS!$B$5:$B$8970=F$4)*(FRACAS!$D$5:$D$8970&lt;=F277)*(IFERROR(FRACAS!$AM$5:$AM$8970,0)))
))/((F277/FRACAS!$AY$1)*60),"")</f>
        <v/>
      </c>
      <c r="LG277" s="240" t="str" cm="1">
        <f t="array" ref="LG277">IFERROR((((G277/FRACAS!$AY$1)*60
)-(SUMPRODUCT((FRACAS!$B$5:$B$8970=G$4)*(FRACAS!$D$5:$D$8970&lt;=G277)*(IFERROR(FRACAS!$AM$5:$AM$8970,0)))
))/((G277/FRACAS!$AY$1)*60),"")</f>
        <v/>
      </c>
      <c r="LH277" s="240" t="str" cm="1">
        <f t="array" ref="LH277">IFERROR((((H277/FRACAS!$AY$1)*60
)-(SUMPRODUCT((FRACAS!$B$5:$B$8970=H$4)*(FRACAS!$D$5:$D$8970&lt;=H277)*(IFERROR(FRACAS!$AM$5:$AM$8970,0)))
))/((H277/FRACAS!$AY$1)*60),"")</f>
        <v/>
      </c>
      <c r="LI277" s="240" t="str" cm="1">
        <f t="array" ref="LI277">IFERROR((((I277/FRACAS!$AY$1)*60
)-(SUMPRODUCT((FRACAS!$B$5:$B$8970=I$4)*(FRACAS!$D$5:$D$8970&lt;=I277)*(IFERROR(FRACAS!$AM$5:$AM$8970,0)))
))/((I277/FRACAS!$AY$1)*60),"")</f>
        <v/>
      </c>
      <c r="LJ277" s="240" t="str" cm="1">
        <f t="array" ref="LJ277">IFERROR((((J277/FRACAS!$AY$1)*60
)-(SUMPRODUCT((FRACAS!$B$5:$B$8970=J$4)*(FRACAS!$D$5:$D$8970&lt;=J277)*(IFERROR(FRACAS!$AM$5:$AM$8970,0)))
))/((J277/FRACAS!$AY$1)*60),"")</f>
        <v/>
      </c>
      <c r="LK277" s="240" t="str" cm="1">
        <f t="array" ref="LK277">IFERROR((((K277/FRACAS!$AY$1)*60
)-(SUMPRODUCT((FRACAS!$B$5:$B$8970=K$4)*(FRACAS!$D$5:$D$8970&lt;=K277)*(IFERROR(FRACAS!$AM$5:$AM$8970,0)))
))/((K277/FRACAS!$AY$1)*60),"")</f>
        <v/>
      </c>
      <c r="LL277" s="240" t="str" cm="1">
        <f t="array" ref="LL277">IFERROR((((L277/FRACAS!$AY$1)*60
)-(SUMPRODUCT((FRACAS!$B$5:$B$8970=L$4)*(FRACAS!$D$5:$D$8970&lt;=L277)*(IFERROR(FRACAS!$AM$5:$AM$8970,0)))
))/((L277/FRACAS!$AY$1)*60),"")</f>
        <v/>
      </c>
      <c r="LM277" s="240" t="str" cm="1">
        <f t="array" ref="LM277">IFERROR((((M277/FRACAS!$AY$1)*60
)-(SUMPRODUCT((FRACAS!$B$5:$B$8970=M$4)*(FRACAS!$D$5:$D$8970&lt;=M277)*(IFERROR(FRACAS!$AM$5:$AM$8970,0)))
))/((M277/FRACAS!$AY$1)*60),"")</f>
        <v/>
      </c>
      <c r="LN277" s="240" t="str" cm="1">
        <f t="array" ref="LN277">IFERROR((((N277/FRACAS!$AY$1)*60
)-(SUMPRODUCT((FRACAS!$B$5:$B$8970=N$4)*(FRACAS!$D$5:$D$8970&lt;=N277)*(IFERROR(FRACAS!$AM$5:$AM$8970,0)))
))/((N277/FRACAS!$AY$1)*60),"")</f>
        <v/>
      </c>
      <c r="LO277" s="240" t="str" cm="1">
        <f t="array" ref="LO277">IFERROR((((O277/FRACAS!$AY$1)*60
)-(SUMPRODUCT((FRACAS!$B$5:$B$8970=O$4)*(FRACAS!$D$5:$D$8970&lt;=O277)*(IFERROR(FRACAS!$AM$5:$AM$8970,0)))
))/((O277/FRACAS!$AY$1)*60),"")</f>
        <v/>
      </c>
      <c r="LP277" s="240" t="str" cm="1">
        <f t="array" ref="LP277">IFERROR((((P277/FRACAS!$AY$1)*60
)-(SUMPRODUCT((FRACAS!$B$5:$B$8970=P$4)*(FRACAS!$D$5:$D$8970&lt;=P277)*(IFERROR(FRACAS!$AM$5:$AM$8970,0)))
))/((P277/FRACAS!$AY$1)*60),"")</f>
        <v/>
      </c>
      <c r="LQ277" s="240" t="str" cm="1">
        <f t="array" ref="LQ277">IFERROR((((Q277/FRACAS!$AY$1)*60
)-(SUMPRODUCT((FRACAS!$B$5:$B$8970=Q$4)*(FRACAS!$D$5:$D$8970&lt;=Q277)*(IFERROR(FRACAS!$AM$5:$AM$8970,0)))
))/((Q277/FRACAS!$AY$1)*60),"")</f>
        <v/>
      </c>
      <c r="LR277" s="240" t="str" cm="1">
        <f t="array" ref="LR277">IFERROR((((R277/FRACAS!$AY$1)*60
)-(SUMPRODUCT((FRACAS!$B$5:$B$8970=R$4)*(FRACAS!$D$5:$D$8970&lt;=R277)*(IFERROR(FRACAS!$AM$5:$AM$8970,0)))
))/((R277/FRACAS!$AY$1)*60),"")</f>
        <v/>
      </c>
      <c r="LS277" s="240" t="str" cm="1">
        <f t="array" ref="LS277">IFERROR((((S277/FRACAS!$AY$1)*60
)-(SUMPRODUCT((FRACAS!$B$5:$B$8970=S$4)*(FRACAS!$D$5:$D$8970&lt;=S277)*(IFERROR(FRACAS!$AM$5:$AM$8970,0)))
))/((S277/FRACAS!$AY$1)*60),"")</f>
        <v/>
      </c>
      <c r="LT277" s="240" t="str" cm="1">
        <f t="array" ref="LT277">IFERROR((((T277/FRACAS!$AY$1)*60
)-(SUMPRODUCT((FRACAS!$B$5:$B$8970=T$4)*(FRACAS!$D$5:$D$8970&lt;=T277)*(IFERROR(FRACAS!$AM$5:$AM$8970,0)))
))/((T277/FRACAS!$AY$1)*60),"")</f>
        <v/>
      </c>
      <c r="LU277" s="240" t="str" cm="1">
        <f t="array" ref="LU277">IFERROR((((U277/FRACAS!$AY$1)*60
)-(SUMPRODUCT((FRACAS!$B$5:$B$8970=U$4)*(FRACAS!$D$5:$D$8970&lt;=U277)*(IFERROR(FRACAS!$AM$5:$AM$8970,0)))
))/((U277/FRACAS!$AY$1)*60),"")</f>
        <v/>
      </c>
      <c r="LV277" s="240" t="str" cm="1">
        <f t="array" ref="LV277">IFERROR(
    (((V277/FRACAS!$AY$1)*60))
    /
    (((V277/FRACAS!$AY$1)*60) + SUMPRODUCT((FRACAS!$B$5:$B$8970=V$4)*(FRACAS!$D$5:$D$8970&lt;=V277)*(IFERROR(FRACAS!$AM$5:$AM$8970,0)))
    ),"")</f>
        <v/>
      </c>
      <c r="LW277" s="240" t="str" cm="1">
        <f t="array" ref="LW277">IFERROR(
    (((W277/FRACAS!$AY$1)*60))
    /
    (((W277/FRACAS!$AY$1)*60) + SUMPRODUCT((FRACAS!$B$5:$B$8970=W$4)*(FRACAS!$D$5:$D$8970&lt;=W277)*(IFERROR(FRACAS!$AM$5:$AM$8970,0)))
    ),"")</f>
        <v/>
      </c>
      <c r="LX277" s="240" t="str" cm="1">
        <f t="array" ref="LX277">IFERROR(
    (((X277/FRACAS!$AY$1)*60))
    /
    (((X277/FRACAS!$AY$1)*60) + SUMPRODUCT((FRACAS!$B$5:$B$8970=X$4)*(FRACAS!$D$5:$D$8970&lt;=X277)*(IFERROR(FRACAS!$AM$5:$AM$8970,0)))
    ),"")</f>
        <v/>
      </c>
      <c r="LY277" s="240" t="str" cm="1">
        <f t="array" ref="LY277">IFERROR(
    (((Y277/FRACAS!$AY$1)*60))
    /
    (((Y277/FRACAS!$AY$1)*60) + SUMPRODUCT((FRACAS!$B$5:$B$8970=Y$4)*(FRACAS!$D$5:$D$8970&lt;=Y277)*(IFERROR(FRACAS!$AM$5:$AM$8970,0)))
    ),"")</f>
        <v/>
      </c>
      <c r="LZ277" s="240" t="str" cm="1">
        <f t="array" ref="LZ277">IFERROR(
    (((Z277/FRACAS!$AY$1)*60))
    /
    (((Z277/FRACAS!$AY$1)*60) + SUMPRODUCT((FRACAS!$B$5:$B$8970=Z$4)*(FRACAS!$D$5:$D$8970&lt;=Z277)*(IFERROR(FRACAS!$AM$5:$AM$8970,0)))
    ),"")</f>
        <v/>
      </c>
      <c r="MA277" s="240" t="str" cm="1">
        <f t="array" ref="MA277">IFERROR(
    (((AA277/FRACAS!$AY$1)*60))
    /
    (((AA277/FRACAS!$AY$1)*60) + SUMPRODUCT((FRACAS!$B$5:$B$8970=AA$4)*(FRACAS!$D$5:$D$8970&lt;=AA277)*(IFERROR(FRACAS!$AM$5:$AM$8970,0)))
    ),"")</f>
        <v/>
      </c>
      <c r="MB277" s="240" t="str" cm="1">
        <f t="array" ref="MB277">IFERROR(
    (((AB277/FRACAS!$AY$1)*60))
    /
    (((AB277/FRACAS!$AY$1)*60) + SUMPRODUCT((FRACAS!$B$5:$B$8970=AB$4)*(FRACAS!$D$5:$D$8970&lt;=AB277)*(IFERROR(FRACAS!$AM$5:$AM$8970,0)))
    ),"")</f>
        <v/>
      </c>
      <c r="MC277" s="240" t="str" cm="1">
        <f t="array" ref="MC277">IFERROR(
    (((AC277/FRACAS!$AY$1)*60))
    /
    (((AC277/FRACAS!$AY$1)*60) + SUMPRODUCT((FRACAS!$B$5:$B$8970=AC$4)*(FRACAS!$D$5:$D$8970&lt;=AC277)*(IFERROR(FRACAS!$AM$5:$AM$8970,0)))
    ),"")</f>
        <v/>
      </c>
      <c r="MD277" s="240" t="str" cm="1">
        <f t="array" ref="MD277">IFERROR(
    (((AD277/FRACAS!$AY$1)*60))
    /
    (((AD277/FRACAS!$AY$1)*60) + SUMPRODUCT((FRACAS!$B$5:$B$8970=AD$4)*(FRACAS!$D$5:$D$8970&lt;=AD277)*(IFERROR(FRACAS!$AM$5:$AM$8970,0)))
    ),"")</f>
        <v/>
      </c>
      <c r="ME277" s="240" t="str" cm="1">
        <f t="array" ref="ME277">IFERROR(
    (((AE277/FRACAS!$AY$1)*60))
    /
    (((AE277/FRACAS!$AY$1)*60) + SUMPRODUCT((FRACAS!$B$5:$B$8970=AE$4)*(FRACAS!$D$5:$D$8970&lt;=AE277)*(IFERROR(FRACAS!$AM$5:$AM$8970,0)))
    ),"")</f>
        <v/>
      </c>
      <c r="MF277" s="240" t="str" cm="1">
        <f t="array" ref="MF277">IFERROR(
    (((AF277/FRACAS!$AY$1)*60))
    /
    (((AF277/FRACAS!$AY$1)*60) + SUMPRODUCT((FRACAS!$B$5:$B$8970=AF$4)*(FRACAS!$D$5:$D$8970&lt;=AF277)*(IFERROR(FRACAS!$AM$5:$AM$8970,0)))
    ),"")</f>
        <v/>
      </c>
      <c r="MG277" s="240" t="str" cm="1">
        <f t="array" ref="MG277">IFERROR(
    (((AG277/FRACAS!$AY$1)*60))
    /
    (((AG277/FRACAS!$AY$1)*60) + SUMPRODUCT((FRACAS!$B$5:$B$8970=AG$4)*(FRACAS!$D$5:$D$8970&lt;=AG277)*(IFERROR(FRACAS!$AM$5:$AM$8970,0)))
    ),"")</f>
        <v/>
      </c>
      <c r="MH277" s="240" t="str" cm="1">
        <f t="array" ref="MH277">IFERROR(
    (((AH277/FRACAS!$AY$1)*60))
    /
    (((AH277/FRACAS!$AY$1)*60) + SUMPRODUCT((FRACAS!$B$5:$B$8970=AH$4)*(FRACAS!$D$5:$D$8970&lt;=AH277)*(IFERROR(FRACAS!$AM$5:$AM$8970,0)))
    ),"")</f>
        <v/>
      </c>
      <c r="MI277" s="240" t="str" cm="1">
        <f t="array" ref="MI277">IFERROR(
    (((AI277/FRACAS!$AY$1)*60))
    /
    (((AI277/FRACAS!$AY$1)*60) + SUMPRODUCT((FRACAS!$B$5:$B$8970=AI$4)*(FRACAS!$D$5:$D$8970&lt;=AI277)*(IFERROR(FRACAS!$AM$5:$AM$8970,0)))
    ),"")</f>
        <v/>
      </c>
      <c r="MJ277" s="240" t="str" cm="1">
        <f t="array" ref="MJ277">IFERROR(
    (((AJ277/FRACAS!$AY$1)*60))
    /
    (((AJ277/FRACAS!$AY$1)*60) + SUMPRODUCT((FRACAS!$B$5:$B$8970=AJ$4)*(FRACAS!$D$5:$D$8970&lt;=AJ277)*(IFERROR(FRACAS!$AM$5:$AM$8970,0)))
    ),"")</f>
        <v/>
      </c>
      <c r="MK277" s="240" t="str" cm="1">
        <f t="array" ref="MK277">IFERROR(
    (((AK277/FRACAS!$AY$1)*60))
    /
    (((AK277/FRACAS!$AY$1)*60) + SUMPRODUCT((FRACAS!$B$5:$B$8970=AK$4)*(FRACAS!$D$5:$D$8970&lt;=AK277)*(IFERROR(FRACAS!$AM$5:$AM$8970,0)))
    ),"")</f>
        <v/>
      </c>
      <c r="ML277" s="240" t="str" cm="1">
        <f t="array" ref="ML277">IFERROR(
    (((AL277/FRACAS!$AY$1)*60))
    /
    (((AL277/FRACAS!$AY$1)*60) + SUMPRODUCT((FRACAS!$B$5:$B$8970=AL$4)*(FRACAS!$D$5:$D$8970&lt;=AL277)*(IFERROR(FRACAS!$AM$5:$AM$8970,0)))
    ),"")</f>
        <v/>
      </c>
      <c r="MM277" s="240" t="str" cm="1">
        <f t="array" ref="MM277">IFERROR(
    (((AM277/FRACAS!$AY$1)*60))
    /
    (((AM277/FRACAS!$AY$1)*60) + SUMPRODUCT((FRACAS!$B$5:$B$8970=AM$4)*(FRACAS!$D$5:$D$8970&lt;=AM277)*(IFERROR(FRACAS!$AM$5:$AM$8970,0)))
    ),"")</f>
        <v/>
      </c>
      <c r="MN277" s="240" t="str" cm="1">
        <f t="array" ref="MN277">IFERROR(
    (((AN277/FRACAS!$AY$1)*60))
    /
    (((AN277/FRACAS!$AY$1)*60) + SUMPRODUCT((FRACAS!$B$5:$B$8970=AN$4)*(FRACAS!$D$5:$D$8970&lt;=AN277)*(IFERROR(FRACAS!$AM$5:$AM$8970,0)))
    ),"")</f>
        <v/>
      </c>
      <c r="MO277" s="240" t="str" cm="1">
        <f t="array" ref="MO277">IFERROR(
    (((AO277/FRACAS!$AY$1)*60))
    /
    (((AO277/FRACAS!$AY$1)*60) + SUMPRODUCT((FRACAS!$B$5:$B$8970=AO$4)*(FRACAS!$D$5:$D$8970&lt;=AO277)*(IFERROR(FRACAS!$AM$5:$AM$8970,0)))
    ),"")</f>
        <v/>
      </c>
      <c r="MP277" s="240" t="str" cm="1">
        <f t="array" ref="MP277">IFERROR(
    (((AP277/FRACAS!$AY$1)*60))
    /
    (((AP277/FRACAS!$AY$1)*60) + SUMPRODUCT((FRACAS!$B$5:$B$8970=AP$4)*(FRACAS!$D$5:$D$8970&lt;=AP277)*(IFERROR(FRACAS!$AM$5:$AM$8970,0)))
    ),"")</f>
        <v/>
      </c>
      <c r="MQ277" s="240" t="str" cm="1">
        <f t="array" ref="MQ277">IFERROR(
    (((AQ277/FRACAS!$AY$1)*60))
    /
    (((AQ277/FRACAS!$AY$1)*60) + SUMPRODUCT((FRACAS!$B$5:$B$8970=AQ$4)*(FRACAS!$D$5:$D$8970&lt;=AQ277)*(IFERROR(FRACAS!$AM$5:$AM$8970,0)))
    ),"")</f>
        <v/>
      </c>
      <c r="MR277" s="194"/>
      <c r="MS277" s="194"/>
      <c r="MT277" s="194"/>
      <c r="MU277" s="194"/>
      <c r="MV277" s="194"/>
      <c r="MW277" s="194"/>
      <c r="MX277" s="194"/>
      <c r="MY277" s="194"/>
      <c r="MZ277" s="194"/>
      <c r="NA277" s="195"/>
      <c r="ND277" s="241">
        <f t="shared" si="26"/>
        <v>0</v>
      </c>
      <c r="NE277" s="242" t="str">
        <f t="shared" si="27"/>
        <v/>
      </c>
      <c r="NF277" s="193" t="str" cm="1">
        <f t="array" ref="NF277">IF($ND277=0,"",(IFERROR( (IFERROR($ND277/FRACAS!$AY$1*60,0) - SUMPRODUCT( (FRACAS!$K$5:$K$8972=NF$2) * IFERROR(FRACAS!$AN$5:$AN$8972,0) ) ) / IFERROR($ND277/FRACAS!$AY$1*60,0), 1 )))</f>
        <v/>
      </c>
      <c r="NG277" s="193" t="str" cm="1">
        <f t="array" ref="NG277">IF($ND277=0,"",(IFERROR( (IFERROR($ND277/FRACAS!$AY$1*60,0) - SUMPRODUCT( (FRACAS!$K$5:$K$8972=NG$2) * IFERROR(FRACAS!$AN$5:$AN$8972,0) ) ) / IFERROR($ND277/FRACAS!$AY$1*60,0), 1 )))</f>
        <v/>
      </c>
      <c r="NH277" s="193" t="str" cm="1">
        <f t="array" ref="NH277">IF($ND277=0,"",(IFERROR( (IFERROR($ND277/FRACAS!$AY$1*60,0) - SUMPRODUCT( (FRACAS!$K$5:$K$8972=NH$2) * IFERROR(FRACAS!$AN$5:$AN$8972,0) ) ) / IFERROR($ND277/FRACAS!$AY$1*60,0), 1 )))</f>
        <v/>
      </c>
      <c r="NI277" s="193" t="str" cm="1">
        <f t="array" ref="NI277">IF($ND277=0,"",(IFERROR( (IFERROR($ND277/FRACAS!$AY$1*60,0) - SUMPRODUCT( (FRACAS!$K$5:$K$8972=NI$2) * IFERROR(FRACAS!$AN$5:$AN$8972,0) ) ) / IFERROR($ND277/FRACAS!$AY$1*60,0), 1 )))</f>
        <v/>
      </c>
      <c r="NJ277" s="193" t="str" cm="1">
        <f t="array" ref="NJ277">IF($ND277=0,"",(IFERROR( (IFERROR($ND277/FRACAS!$AY$1*60,0) - SUMPRODUCT( (FRACAS!$K$5:$K$8972=NJ$2) * IFERROR(FRACAS!$AN$5:$AN$8972,0) ) ) / IFERROR($ND277/FRACAS!$AY$1*60,0), 1 )))</f>
        <v/>
      </c>
      <c r="NK277" s="193" t="str" cm="1">
        <f t="array" ref="NK277">IF($ND277=0,"",(IFERROR( (IFERROR($ND277/FRACAS!$AY$1*60,0) - SUMPRODUCT( (FRACAS!$K$5:$K$8972=NK$2) * IFERROR(FRACAS!$AN$5:$AN$8972,0) ) ) / IFERROR($ND277/FRACAS!$AY$1*60,0), 1 )))</f>
        <v/>
      </c>
      <c r="NL277" s="193" t="str" cm="1">
        <f t="array" ref="NL277">IF($ND277=0,"",(IFERROR( (IFERROR($ND277/FRACAS!$AY$1*60,0) - SUMPRODUCT( (FRACAS!$K$5:$K$8972=NL$2) * IFERROR(FRACAS!$AN$5:$AN$8972,0) ) ) / IFERROR($ND277/FRACAS!$AY$1*60,0), 1 )))</f>
        <v/>
      </c>
      <c r="NM277" s="193" t="str" cm="1">
        <f t="array" ref="NM277">IF($ND277=0,"",(IFERROR( (IFERROR($ND277/FRACAS!$AY$1*60,0) - SUMPRODUCT( (FRACAS!$K$5:$K$8972=NM$2) * IFERROR(FRACAS!$AN$5:$AN$8972,0) ) ) / IFERROR($ND277/FRACAS!$AY$1*60,0), 1 )))</f>
        <v/>
      </c>
      <c r="NN277" s="193" t="str" cm="1">
        <f t="array" ref="NN277">IF($ND277=0,"",(IFERROR( (IFERROR($ND277/FRACAS!$AY$1*60,0) - SUMPRODUCT( (FRACAS!$K$5:$K$8972=NN$2) * IFERROR(FRACAS!$AN$5:$AN$8972,0) ) ) / IFERROR($ND277/FRACAS!$AY$1*60,0), 1 )))</f>
        <v/>
      </c>
      <c r="NO277" s="193" t="str" cm="1">
        <f t="array" ref="NO277">IF($ND277=0,"",(IFERROR( (IFERROR($ND277/FRACAS!$AY$1*60,0) - SUMPRODUCT( (FRACAS!$K$5:$K$8972=NO$2) * IFERROR(FRACAS!$AN$5:$AN$8972,0) ) ) / IFERROR($ND277/FRACAS!$AY$1*60,0), 1 )))</f>
        <v/>
      </c>
      <c r="NP277" s="193" t="str" cm="1">
        <f t="array" ref="NP277">IF($ND277=0,"",(IFERROR( (IFERROR($ND277/FRACAS!$AY$1*60,0) - SUMPRODUCT( (FRACAS!$K$5:$K$8972=NP$2) * IFERROR(FRACAS!$AN$5:$AN$8972,0) ) ) / IFERROR($ND277/FRACAS!$AY$1*60,0), 1 )))</f>
        <v/>
      </c>
      <c r="NQ277" s="193" t="str" cm="1">
        <f t="array" ref="NQ277">IF($ND277=0,"",(IFERROR( (IFERROR($ND277/FRACAS!$AY$1*60,0) - SUMPRODUCT( (FRACAS!$K$5:$K$8972=NQ$2) * IFERROR(FRACAS!$AN$5:$AN$8972,0) ) ) / IFERROR($ND277/FRACAS!$AY$1*60,0), 1 )))</f>
        <v/>
      </c>
      <c r="NR277" s="193" t="str" cm="1">
        <f t="array" ref="NR277">IF($ND277=0,"",(IFERROR( (IFERROR($ND277/FRACAS!$AY$1*60,0) - SUMPRODUCT( (FRACAS!$K$5:$K$8972=NR$2) * IFERROR(FRACAS!$AN$5:$AN$8972,0) ) ) / IFERROR($ND277/FRACAS!$AY$1*60,0), 1 )))</f>
        <v/>
      </c>
      <c r="NS277" s="193" t="str" cm="1">
        <f t="array" ref="NS277">IF($ND277=0,"",(IFERROR( (IFERROR($ND277/FRACAS!$AY$1*60,0) - SUMPRODUCT( (FRACAS!$K$5:$K$8972=NS$2) * IFERROR(FRACAS!$AN$5:$AN$8972,0) ) ) / IFERROR($ND277/FRACAS!$AY$1*60,0), 1 )))</f>
        <v/>
      </c>
      <c r="NT277" s="193" t="str" cm="1">
        <f t="array" ref="NT277">IF($ND277=0,"",(IFERROR( (IFERROR($ND277/FRACAS!$AY$1*60,0) - SUMPRODUCT( (FRACAS!$K$5:$K$8972=NT$2) * IFERROR(FRACAS!$AN$5:$AN$8972,0) ) ) / IFERROR($ND277/FRACAS!$AY$1*60,0), 1 )))</f>
        <v/>
      </c>
      <c r="NU277" s="193" t="str" cm="1">
        <f t="array" ref="NU277">IF($ND277=0,"",(IFERROR( (IFERROR($ND277/FRACAS!$AY$1*60,0) - SUMPRODUCT( (FRACAS!$K$5:$K$8972=NU$2) * IFERROR(FRACAS!$AN$5:$AN$8972,0) ) ) / IFERROR($ND277/FRACAS!$AY$1*60,0), 1 )))</f>
        <v/>
      </c>
      <c r="NV277" s="193" t="str" cm="1">
        <f t="array" ref="NV277">IF($ND277=0,"",(IFERROR( (IFERROR($ND277/FRACAS!$AY$1*60,0) - SUMPRODUCT( (FRACAS!$K$5:$K$8972=NV$2) * IFERROR(FRACAS!$AN$5:$AN$8972,0) ) ) / IFERROR($ND277/FRACAS!$AY$1*60,0), 1 )))</f>
        <v/>
      </c>
      <c r="NW277" s="193" t="str" cm="1">
        <f t="array" ref="NW277">IF($ND277=0,"",(IFERROR( (IFERROR($ND277/FRACAS!$AY$1*60,0) - SUMPRODUCT( (FRACAS!$K$5:$K$8972=NW$2) * IFERROR(FRACAS!$AN$5:$AN$8972,0) ) ) / IFERROR($ND277/FRACAS!$AY$1*60,0), 1 )))</f>
        <v/>
      </c>
      <c r="NX277" s="193" t="str" cm="1">
        <f t="array" ref="NX277">IF($ND277=0,"",(IFERROR( (IFERROR($ND277/FRACAS!$AY$1*60,0) - SUMPRODUCT( (FRACAS!$K$5:$K$8972=NX$2) * IFERROR(FRACAS!$AN$5:$AN$8972,0) ) ) / IFERROR($ND277/FRACAS!$AY$1*60,0), 1 )))</f>
        <v/>
      </c>
      <c r="NY277" s="193" t="str" cm="1">
        <f t="array" ref="NY277">IF($ND277=0,"",(IFERROR( (IFERROR($ND277/FRACAS!$AY$1*60,0) - SUMPRODUCT( (FRACAS!$K$5:$K$8972=NY$2) * IFERROR(FRACAS!$AN$5:$AN$8972,0) ) ) / IFERROR($ND277/FRACAS!$AY$1*60,0), 1 )))</f>
        <v/>
      </c>
      <c r="NZ277" s="193" t="str" cm="1">
        <f t="array" ref="NZ277">IF($ND277=0,"",(IFERROR( (IFERROR($ND277/FRACAS!$AY$1*60,0) - SUMPRODUCT( (FRACAS!$K$5:$K$8972=NZ$2) * IFERROR(FRACAS!$AN$5:$AN$8972,0) ) ) / IFERROR($ND277/FRACAS!$AY$1*60,0), 1 )))</f>
        <v/>
      </c>
      <c r="OA277" s="193" t="str" cm="1">
        <f t="array" ref="OA277">IF($ND277=0,"",(IFERROR( (IFERROR($ND277/FRACAS!$AY$1*60,0) - SUMPRODUCT( (FRACAS!$K$5:$K$8972=OA$2) * IFERROR(FRACAS!$AN$5:$AN$8972,0) ) ) / IFERROR($ND277/FRACAS!$AY$1*60,0), 1 )))</f>
        <v/>
      </c>
      <c r="OB277" s="193" t="str" cm="1">
        <f t="array" ref="OB277">IF($ND277=0,"",(IFERROR( (IFERROR($ND277/FRACAS!$AY$1*60,0) - SUMPRODUCT( (FRACAS!$K$5:$K$8972=OB$2) * IFERROR(FRACAS!$AN$5:$AN$8972,0) ) ) / IFERROR($ND277/FRACAS!$AY$1*60,0), 1 )))</f>
        <v/>
      </c>
      <c r="OC277" s="193" t="str" cm="1">
        <f t="array" ref="OC277">IF($ND277=0,"",(IFERROR( (IFERROR($ND277/FRACAS!$AY$1*60,0) - SUMPRODUCT( (FRACAS!$K$5:$K$8972=OC$2) * IFERROR(FRACAS!$AN$5:$AN$8972,0) ) ) / IFERROR($ND277/FRACAS!$AY$1*60,0), 1 )))</f>
        <v/>
      </c>
      <c r="OD277" s="193" t="str" cm="1">
        <f t="array" ref="OD277">IF($ND277=0,"",(IFERROR( (IFERROR($ND277/FRACAS!$AY$1*60,0) - SUMPRODUCT( (FRACAS!$K$5:$K$8972=OD$2) * IFERROR(FRACAS!$AN$5:$AN$8972,0) ) ) / IFERROR($ND277/FRACAS!$AY$1*60,0), 1 )))</f>
        <v/>
      </c>
      <c r="OE277" s="193" t="str" cm="1">
        <f t="array" ref="OE277">IF($ND277=0,"",(IFERROR( (IFERROR($ND277/FRACAS!$AY$1*60,0) - SUMPRODUCT( (FRACAS!$K$5:$K$8972=OE$2) * IFERROR(FRACAS!$AN$5:$AN$8972,0) ) ) / IFERROR($ND277/FRACAS!$AY$1*60,0), 1 )))</f>
        <v/>
      </c>
      <c r="OF277" s="193" t="str" cm="1">
        <f t="array" ref="OF277">IF($ND277=0,"",(IFERROR( (IFERROR($ND277/FRACAS!$AY$1*60,0) - SUMPRODUCT( (FRACAS!$K$5:$K$8972=OF$2) * IFERROR(FRACAS!$AN$5:$AN$8972,0) ) ) / IFERROR($ND277/FRACAS!$AY$1*60,0), 1 )))</f>
        <v/>
      </c>
      <c r="OG277" s="193" t="str" cm="1">
        <f t="array" ref="OG277">IF($ND277=0,"",(IFERROR( (IFERROR($ND277/FRACAS!$AY$1*60,0) - SUMPRODUCT( (FRACAS!$K$5:$K$8972=OG$2) * IFERROR(FRACAS!$AN$5:$AN$8972,0) ) ) / IFERROR($ND277/FRACAS!$AY$1*60,0), 1 )))</f>
        <v/>
      </c>
      <c r="OH277" s="193" t="str" cm="1">
        <f t="array" ref="OH277">IF($ND277=0,"",(IFERROR( (IFERROR($ND277/FRACAS!$AY$1*60,0) - SUMPRODUCT( (FRACAS!$K$5:$K$8972=OH$2) * IFERROR(FRACAS!$AN$5:$AN$8972,0) ) ) / IFERROR($ND277/FRACAS!$AY$1*60,0), 1 )))</f>
        <v/>
      </c>
      <c r="OI277" s="193" t="str" cm="1">
        <f t="array" ref="OI277">IF($ND277=0,"",(IFERROR( (IFERROR($ND277/FRACAS!$AY$1*60,0) - SUMPRODUCT( (FRACAS!$K$5:$K$8972=OI$2) * IFERROR(FRACAS!$AN$5:$AN$8972,0) ) ) / IFERROR($ND277/FRACAS!$AY$1*60,0), 1 )))</f>
        <v/>
      </c>
      <c r="OJ277" s="193" t="str" cm="1">
        <f t="array" ref="OJ277">IF($ND277=0,"",(IFERROR( (IFERROR($ND277/FRACAS!$AY$1*60,0) - SUMPRODUCT( (FRACAS!$K$5:$K$8972=OJ$2) * IFERROR(FRACAS!$AN$5:$AN$8972,0) ) ) / IFERROR($ND277/FRACAS!$AY$1*60,0), 1 )))</f>
        <v/>
      </c>
      <c r="OK277" s="193" t="str" cm="1">
        <f t="array" ref="OK277">IF($ND277=0,"",(IFERROR( (IFERROR($ND277/FRACAS!$AY$1*60,0) - SUMPRODUCT( (FRACAS!$K$5:$K$8972=OK$2) * IFERROR(FRACAS!$AN$5:$AN$8972,0) ) ) / IFERROR($ND277/FRACAS!$AY$1*60,0), 1 )))</f>
        <v/>
      </c>
      <c r="OL277" s="193" t="str" cm="1">
        <f t="array" ref="OL277">IF($ND277=0,"",(IFERROR( (IFERROR($ND277/FRACAS!$AY$1*60,0) - SUMPRODUCT( (FRACAS!$K$5:$K$8972=OL$2) * IFERROR(FRACAS!$AN$5:$AN$8972,0) ) ) / IFERROR($ND277/FRACAS!$AY$1*60,0), 1 )))</f>
        <v/>
      </c>
      <c r="OM277" s="193" t="str" cm="1">
        <f t="array" ref="OM277">IF($ND277=0,"",(IFERROR( (IFERROR($ND277/FRACAS!$AY$1*60,0) - SUMPRODUCT( (FRACAS!$K$5:$K$8972=OM$2) * IFERROR(FRACAS!$AN$5:$AN$8972,0) ) ) / IFERROR($ND277/FRACAS!$AY$1*60,0), 1 )))</f>
        <v/>
      </c>
      <c r="ON277" s="193" t="str" cm="1">
        <f t="array" ref="ON277">IF($ND277=0,"",(IFERROR( (IFERROR($ND277/FRACAS!$AY$1*60,0) - SUMPRODUCT( (FRACAS!$K$5:$K$8972=ON$2) * IFERROR(FRACAS!$AN$5:$AN$8972,0) ) ) / IFERROR($ND277/FRACAS!$AY$1*60,0), 1 )))</f>
        <v/>
      </c>
      <c r="OO277" s="193" t="str" cm="1">
        <f t="array" ref="OO277">IF($ND277=0,"",(IFERROR( (IFERROR($ND277/FRACAS!$AY$1*60,0) - SUMPRODUCT( (FRACAS!$K$5:$K$8972=OO$2) * IFERROR(FRACAS!$AN$5:$AN$8972,0) ) ) / IFERROR($ND277/FRACAS!$AY$1*60,0), 1 )))</f>
        <v/>
      </c>
      <c r="OP277" s="193" t="str" cm="1">
        <f t="array" ref="OP277">IF($ND277=0,"",(IFERROR( (IFERROR($ND277/FRACAS!$AY$1*60,0) - SUMPRODUCT( (FRACAS!$K$5:$K$8972=OP$2) * IFERROR(FRACAS!$AN$5:$AN$8972,0) ) ) / IFERROR($ND277/FRACAS!$AY$1*60,0), 1 )))</f>
        <v/>
      </c>
      <c r="OQ277" s="193" t="str" cm="1">
        <f t="array" ref="OQ277">IF($ND277=0,"",(IFERROR( (IFERROR($ND277/FRACAS!$AY$1*60,0) - SUMPRODUCT( (FRACAS!$K$5:$K$8972=OQ$2) * IFERROR(FRACAS!$AN$5:$AN$8972,0) ) ) / IFERROR($ND277/FRACAS!$AY$1*60,0), 1 )))</f>
        <v/>
      </c>
      <c r="OR277" s="193" t="str" cm="1">
        <f t="array" ref="OR277">IF($ND277=0,"",(IFERROR( (IFERROR($ND277/FRACAS!$AY$1*60,0) - SUMPRODUCT( (FRACAS!$K$5:$K$8972=OR$2) * IFERROR(FRACAS!$AN$5:$AN$8972,0) ) ) / IFERROR($ND277/FRACAS!$AY$1*60,0), 1 )))</f>
        <v/>
      </c>
      <c r="OS277" s="193" t="str" cm="1">
        <f t="array" ref="OS277">IF($ND277=0,"",(IFERROR( (IFERROR($ND277/FRACAS!$AY$1*60,0) - SUMPRODUCT( (FRACAS!$K$5:$K$8972=OS$2) * IFERROR(FRACAS!$AN$5:$AN$8972,0) ) ) / IFERROR($ND277/FRACAS!$AY$1*60,0), 1 )))</f>
        <v/>
      </c>
      <c r="OT277" s="243" t="str" cm="1">
        <f t="array" ref="OT277">IF($ND277=0,"",(IFERROR( (IFERROR($ND277/FRACAS!$AY$1*60,0) - SUMPRODUCT( (FRACAS!$K$5:$K$8972=OT$2) * IFERROR(FRACAS!$AN$5:$AN$8972,0) ) ) / IFERROR($ND277/FRACAS!$AY$1*60,0), 1 )))</f>
        <v/>
      </c>
    </row>
    <row r="278" spans="2:410" x14ac:dyDescent="0.2">
      <c r="B278" s="233"/>
      <c r="C278" s="259">
        <f>IF('[1]17.11.2025 IASI18 Mileage'!C278="","",'[1]17.11.2025 IASI18 Mileage'!C278)</f>
        <v>47882</v>
      </c>
      <c r="D278" s="201" t="str">
        <f>IF('[1]17.11.2025 IASI18 Mileage'!D278="","",'[1]17.11.2025 IASI18 Mileage'!D278)</f>
        <v/>
      </c>
      <c r="E278" s="201" t="str">
        <f>IF('[1]17.11.2025 IASI18 Mileage'!E278="","",'[1]17.11.2025 IASI18 Mileage'!E278)</f>
        <v/>
      </c>
      <c r="F278" s="201" t="str">
        <f>IF('[1]17.11.2025 IASI18 Mileage'!F278="","",'[1]17.11.2025 IASI18 Mileage'!F278)</f>
        <v/>
      </c>
      <c r="G278" s="201" t="str">
        <f>IF('[1]17.11.2025 IASI18 Mileage'!G278="","",'[1]17.11.2025 IASI18 Mileage'!G278)</f>
        <v/>
      </c>
      <c r="H278" s="201" t="str">
        <f>IF('[1]17.11.2025 IASI18 Mileage'!H278="","",'[1]17.11.2025 IASI18 Mileage'!H278)</f>
        <v/>
      </c>
      <c r="I278" s="201" t="str">
        <f>IF('[1]17.11.2025 IASI18 Mileage'!I278="","",'[1]17.11.2025 IASI18 Mileage'!I278)</f>
        <v/>
      </c>
      <c r="J278" s="201" t="str">
        <f>IF('[1]17.11.2025 IASI18 Mileage'!J278="","",'[1]17.11.2025 IASI18 Mileage'!J278)</f>
        <v/>
      </c>
      <c r="K278" s="201" t="str">
        <f>IF('[1]17.11.2025 IASI18 Mileage'!K278="","",'[1]17.11.2025 IASI18 Mileage'!K278)</f>
        <v/>
      </c>
      <c r="L278" s="201" t="str">
        <f>IF('[1]17.11.2025 IASI18 Mileage'!L278="","",'[1]17.11.2025 IASI18 Mileage'!L278)</f>
        <v/>
      </c>
      <c r="M278" s="201" t="str">
        <f>IF('[1]17.11.2025 IASI18 Mileage'!M278="","",'[1]17.11.2025 IASI18 Mileage'!M278)</f>
        <v/>
      </c>
      <c r="N278" s="201" t="str">
        <f>IF('[1]17.11.2025 IASI18 Mileage'!N278="","",'[1]17.11.2025 IASI18 Mileage'!N278)</f>
        <v/>
      </c>
      <c r="O278" s="201" t="str">
        <f>IF('[1]17.11.2025 IASI18 Mileage'!O278="","",'[1]17.11.2025 IASI18 Mileage'!O278)</f>
        <v/>
      </c>
      <c r="P278" s="201" t="str">
        <f>IF('[1]17.11.2025 IASI18 Mileage'!P278="","",'[1]17.11.2025 IASI18 Mileage'!P278)</f>
        <v/>
      </c>
      <c r="Q278" s="201" t="str">
        <f>IF('[1]17.11.2025 IASI18 Mileage'!Q278="","",'[1]17.11.2025 IASI18 Mileage'!Q278)</f>
        <v/>
      </c>
      <c r="R278" s="201" t="str">
        <f>IF('[1]17.11.2025 IASI18 Mileage'!R278="","",'[1]17.11.2025 IASI18 Mileage'!R278)</f>
        <v/>
      </c>
      <c r="S278" s="201" t="str">
        <f>IF('[1]17.11.2025 IASI18 Mileage'!S278="","",'[1]17.11.2025 IASI18 Mileage'!S278)</f>
        <v/>
      </c>
      <c r="T278" s="201" t="str">
        <f>IF('[1]17.11.2025 IASI18 Mileage'!T278="","",'[1]17.11.2025 IASI18 Mileage'!T278)</f>
        <v/>
      </c>
      <c r="U278" s="201" t="str">
        <f>IF('[1]17.11.2025 IASI18 Mileage'!U278="","",'[1]17.11.2025 IASI18 Mileage'!U278)</f>
        <v/>
      </c>
      <c r="V278" s="201"/>
      <c r="W278" s="201"/>
      <c r="X278" s="201"/>
      <c r="Y278" s="201"/>
      <c r="Z278" s="201"/>
      <c r="AA278" s="201"/>
      <c r="AB278" s="201"/>
      <c r="AC278" s="201"/>
      <c r="AD278" s="201"/>
      <c r="AE278" s="201"/>
      <c r="AF278" s="201"/>
      <c r="AG278" s="201"/>
      <c r="AH278" s="201"/>
      <c r="AI278" s="201"/>
      <c r="AJ278" s="201"/>
      <c r="AK278" s="201"/>
      <c r="AL278" s="201"/>
      <c r="AM278" s="201"/>
      <c r="AN278" s="201"/>
      <c r="AO278" s="201"/>
      <c r="AP278" s="201"/>
      <c r="AQ278" s="201"/>
      <c r="AR278" s="201"/>
      <c r="AS278" s="201"/>
      <c r="AT278" s="201"/>
      <c r="AU278" s="201"/>
      <c r="AV278" s="201"/>
      <c r="AW278" s="201"/>
      <c r="AX278" s="201"/>
      <c r="AY278" s="201"/>
      <c r="AZ278" s="201"/>
      <c r="BA278" s="202"/>
      <c r="BB278" s="184"/>
      <c r="BD278" s="234"/>
      <c r="BE278" s="234"/>
      <c r="BF278" s="234"/>
      <c r="BG278" s="234"/>
      <c r="BH278" s="234"/>
      <c r="BI278" s="234"/>
      <c r="BJ278" s="234"/>
      <c r="BK278" s="234"/>
      <c r="BL278" s="234"/>
      <c r="BM278" s="234"/>
      <c r="DC278" s="184">
        <f t="shared" si="24"/>
        <v>0</v>
      </c>
      <c r="DD278" s="235" t="str">
        <f t="shared" si="25"/>
        <v/>
      </c>
      <c r="DE278" s="186">
        <f>IF(D278&gt; 0,(COUNTIFS(FRACAS!$B$5:$B$8972, D$4, FRACAS!$D$5:$D$8972, "&lt;="&amp;D278)), "" )</f>
        <v>0</v>
      </c>
      <c r="DF278" s="186">
        <f>IF(E278&gt; 0,(COUNTIFS(FRACAS!$B$5:$B$8972, E$4, FRACAS!$D$5:$D$8972, "&lt;="&amp;E278)), "" )</f>
        <v>0</v>
      </c>
      <c r="DG278" s="186">
        <f>IF(F278&gt; 0,(COUNTIFS(FRACAS!$B$5:$B$8972, F$4, FRACAS!$D$5:$D$8972, "&lt;="&amp;F278)), "" )</f>
        <v>0</v>
      </c>
      <c r="DH278" s="186">
        <f>IF(G278&gt; 0,(COUNTIFS(FRACAS!$B$5:$B$8972, G$4, FRACAS!$D$5:$D$8972, "&lt;="&amp;G278)), "" )</f>
        <v>0</v>
      </c>
      <c r="DI278" s="186">
        <f>IF(H278&gt; 0,(COUNTIFS(FRACAS!$B$5:$B$8972, H$4, FRACAS!$D$5:$D$8972, "&lt;="&amp;H278)), "" )</f>
        <v>0</v>
      </c>
      <c r="DJ278" s="186">
        <f>IF(I278&gt; 0,(COUNTIFS(FRACAS!$B$5:$B$8972, I$4, FRACAS!$D$5:$D$8972, "&lt;="&amp;I278)), "" )</f>
        <v>0</v>
      </c>
      <c r="DK278" s="186">
        <f>IF(J278&gt; 0,(COUNTIFS(FRACAS!$B$5:$B$8972, J$4, FRACAS!$D$5:$D$8972, "&lt;="&amp;J278)), "" )</f>
        <v>0</v>
      </c>
      <c r="DL278" s="186">
        <f>IF(K278&gt; 0,(COUNTIFS(FRACAS!$B$5:$B$8972, K$4, FRACAS!$D$5:$D$8972, "&lt;="&amp;K278)), "" )</f>
        <v>0</v>
      </c>
      <c r="DM278" s="186">
        <f>IF(L278&gt; 0,(COUNTIFS(FRACAS!$B$5:$B$8972, L$4, FRACAS!$D$5:$D$8972, "&lt;="&amp;L278)), "" )</f>
        <v>0</v>
      </c>
      <c r="DN278" s="186">
        <f>IF(M278&gt; 0,(COUNTIFS(FRACAS!$B$5:$B$8972, M$4, FRACAS!$D$5:$D$8972, "&lt;="&amp;M278)), "" )</f>
        <v>0</v>
      </c>
      <c r="DO278" s="186">
        <f>IF(N278&gt; 0,(COUNTIFS(FRACAS!$B$5:$B$8972, N$4, FRACAS!$D$5:$D$8972, "&lt;="&amp;N278)), "" )</f>
        <v>0</v>
      </c>
      <c r="DP278" s="186">
        <f>IF(O278&gt; 0,(COUNTIFS(FRACAS!$B$5:$B$8972, O$4, FRACAS!$D$5:$D$8972, "&lt;="&amp;O278)), "" )</f>
        <v>0</v>
      </c>
      <c r="DQ278" s="186">
        <f>IF(P278&gt; 0,(COUNTIFS(FRACAS!$B$5:$B$8972, P$4, FRACAS!$D$5:$D$8972, "&lt;="&amp;P278)), "" )</f>
        <v>0</v>
      </c>
      <c r="DR278" s="186">
        <f>IF(Q278&gt; 0,(COUNTIFS(FRACAS!$B$5:$B$8972, Q$4, FRACAS!$D$5:$D$8972, "&lt;="&amp;Q278)), "" )</f>
        <v>0</v>
      </c>
      <c r="DS278" s="186">
        <f>IF(R278&gt; 0,(COUNTIFS(FRACAS!$B$5:$B$8972, R$4, FRACAS!$D$5:$D$8972, "&lt;="&amp;R278)), "" )</f>
        <v>0</v>
      </c>
      <c r="DT278" s="186">
        <f>IF(S278&gt; 0,(COUNTIFS(FRACAS!$B$5:$B$8972, S$4, FRACAS!$D$5:$D$8972, "&lt;="&amp;S278)), "" )</f>
        <v>0</v>
      </c>
      <c r="DU278" s="186">
        <f>IF(T278&gt; 0,(COUNTIFS(FRACAS!$B$5:$B$8972, T$4, FRACAS!$D$5:$D$8972, "&lt;="&amp;T278)), "" )</f>
        <v>0</v>
      </c>
      <c r="DV278" s="186">
        <f>IF(U278&gt; 0,(COUNTIFS(FRACAS!$B$5:$B$8972, U$4, FRACAS!$D$5:$D$8972, "&lt;="&amp;U278)), "" )</f>
        <v>0</v>
      </c>
      <c r="DW278" s="186" t="str">
        <f>IF(V278&gt; 0,(COUNTIFS(FRACAS!$B$5:$B$8972, V$4, FRACAS!$D$5:$D$8972, "&lt;="&amp;V278)), "" )</f>
        <v/>
      </c>
      <c r="DX278" s="186" t="str">
        <f>IF(W278&gt; 0,(COUNTIFS(FRACAS!$B$5:$B$8972, W$4, FRACAS!$D$5:$D$8972, "&lt;="&amp;W278)), "" )</f>
        <v/>
      </c>
      <c r="DY278" s="186" t="str">
        <f>IF(X278&gt; 0,(COUNTIFS(FRACAS!$B$5:$B$8972, X$4, FRACAS!$D$5:$D$8972, "&lt;="&amp;X278)), "" )</f>
        <v/>
      </c>
      <c r="DZ278" s="186" t="str">
        <f>IF(Y278&gt; 0,(COUNTIFS(FRACAS!$B$5:$B$8972, Y$4, FRACAS!$D$5:$D$8972, "&lt;="&amp;Y278)), "" )</f>
        <v/>
      </c>
      <c r="EA278" s="186" t="str">
        <f>IF(Z278&gt; 0,(COUNTIFS(FRACAS!$B$5:$B$8972, Z$4, FRACAS!$D$5:$D$8972, "&lt;="&amp;Z278)), "" )</f>
        <v/>
      </c>
      <c r="EB278" s="186" t="str">
        <f>IF(AA278&gt; 0,(COUNTIFS(FRACAS!$B$5:$B$8972, AA$4, FRACAS!$D$5:$D$8972, "&lt;="&amp;AA278)), "" )</f>
        <v/>
      </c>
      <c r="EC278" s="186" t="str">
        <f>IF(AB278&gt; 0,(COUNTIFS(FRACAS!$B$5:$B$8972, AB$4, FRACAS!$D$5:$D$8972, "&lt;="&amp;AB278)), "" )</f>
        <v/>
      </c>
      <c r="ED278" s="186" t="str">
        <f>IF(AC278&gt; 0,(COUNTIFS(FRACAS!$B$5:$B$8972, AC$4, FRACAS!$D$5:$D$8972, "&lt;="&amp;AC278)), "" )</f>
        <v/>
      </c>
      <c r="EE278" s="186" t="str">
        <f>IF(AD278&gt; 0,(COUNTIFS(FRACAS!$B$5:$B$8972, AD$4, FRACAS!$D$5:$D$8972, "&lt;="&amp;AD278)), "" )</f>
        <v/>
      </c>
      <c r="EF278" s="186" t="str">
        <f>IF(AE278&gt; 0,(COUNTIFS(FRACAS!$B$5:$B$8972, AE$4, FRACAS!$D$5:$D$8972, "&lt;="&amp;AE278)), "" )</f>
        <v/>
      </c>
      <c r="EG278" s="186" t="str">
        <f>IF(AF278&gt; 0,(COUNTIFS(FRACAS!$B$5:$B$8972, AF$4, FRACAS!$D$5:$D$8972, "&lt;="&amp;AF278)), "" )</f>
        <v/>
      </c>
      <c r="EH278" s="186" t="str">
        <f>IF(AG278&gt; 0,(COUNTIFS(FRACAS!$B$5:$B$8972, AG$4, FRACAS!$D$5:$D$8972, "&lt;="&amp;AG278)), "" )</f>
        <v/>
      </c>
      <c r="EI278" s="186" t="str">
        <f>IF(AH278&gt; 0,(COUNTIFS(FRACAS!$B$5:$B$8972, AH$4, FRACAS!$D$5:$D$8972, "&lt;="&amp;AH278)), "" )</f>
        <v/>
      </c>
      <c r="EJ278" s="186" t="str">
        <f>IF(AI278&gt; 0,(COUNTIFS(FRACAS!$B$5:$B$8972, AI$4, FRACAS!$D$5:$D$8972, "&lt;="&amp;AI278)), "" )</f>
        <v/>
      </c>
      <c r="EK278" s="186" t="str">
        <f>IF(AJ278&gt; 0,(COUNTIFS(FRACAS!$B$5:$B$8972, AJ$4, FRACAS!$D$5:$D$8972, "&lt;="&amp;AJ278)), "" )</f>
        <v/>
      </c>
      <c r="EL278" s="186" t="str">
        <f>IF(AK278&gt; 0,(COUNTIFS(FRACAS!$B$5:$B$8972, AK$4, FRACAS!$D$5:$D$8972, "&lt;="&amp;AK278)), "" )</f>
        <v/>
      </c>
      <c r="EM278" s="186" t="str">
        <f>IF(AL278&gt; 0,(COUNTIFS(FRACAS!$B$5:$B$8972, AL$4, FRACAS!$D$5:$D$8972, "&lt;="&amp;AL278)), "" )</f>
        <v/>
      </c>
      <c r="EN278" s="186" t="str">
        <f>IF(AM278&gt; 0,(COUNTIFS(FRACAS!$B$5:$B$8972, AM$4, FRACAS!$D$5:$D$8972, "&lt;="&amp;AM278)), "" )</f>
        <v/>
      </c>
      <c r="EO278" s="186" t="str">
        <f>IF(AN278&gt; 0,(COUNTIFS(FRACAS!$B$5:$B$8972, AN$4, FRACAS!$D$5:$D$8972, "&lt;="&amp;AN278)), "" )</f>
        <v/>
      </c>
      <c r="EP278" s="186" t="str">
        <f>IF(AO278&gt; 0,(COUNTIFS(FRACAS!$B$5:$B$8972, AO$4, FRACAS!$D$5:$D$8972, "&lt;="&amp;AO278)), "" )</f>
        <v/>
      </c>
      <c r="EQ278" s="186" t="str">
        <f>IF(AP278&gt; 0,(COUNTIFS(FRACAS!$B$5:$B$8972, AP$4, FRACAS!$D$5:$D$8972, "&lt;="&amp;AP278)), "" )</f>
        <v/>
      </c>
      <c r="ER278" s="186" t="str">
        <f>IF(AQ278&gt; 0,(COUNTIFS(FRACAS!$B$5:$B$8972, AQ$4, FRACAS!$D$5:$D$8972, "&lt;="&amp;AQ278)), "" )</f>
        <v/>
      </c>
      <c r="ES278" s="246"/>
      <c r="ET278" s="194"/>
      <c r="EU278" s="194"/>
      <c r="EV278" s="194"/>
      <c r="EW278" s="194"/>
      <c r="EX278" s="194"/>
      <c r="EY278" s="194"/>
      <c r="EZ278" s="194"/>
      <c r="FA278" s="194"/>
      <c r="FB278" s="195"/>
      <c r="FE278" s="190"/>
      <c r="FF278" s="190"/>
      <c r="FG278" s="190"/>
      <c r="FH278" s="190"/>
      <c r="FI278" s="190"/>
      <c r="FJ278" s="190"/>
      <c r="FK278" s="190"/>
      <c r="FL278" s="190"/>
      <c r="FM278" s="190"/>
      <c r="FN278" s="190"/>
      <c r="JD278" s="238"/>
      <c r="JE278" s="238"/>
      <c r="JF278" s="238"/>
      <c r="JG278" s="238"/>
      <c r="JH278" s="238"/>
      <c r="JI278" s="238"/>
      <c r="JJ278" s="238"/>
      <c r="JK278" s="238"/>
      <c r="JL278" s="238"/>
      <c r="JM278" s="238"/>
      <c r="JN278" s="247"/>
      <c r="JO278" s="248"/>
      <c r="JP278" s="248"/>
      <c r="JQ278" s="248"/>
      <c r="JR278" s="248"/>
      <c r="JS278" s="248"/>
      <c r="JT278" s="248"/>
      <c r="JU278" s="248"/>
      <c r="JV278" s="248"/>
      <c r="JW278" s="248"/>
      <c r="JX278" s="248"/>
      <c r="JY278" s="248"/>
      <c r="JZ278" s="248"/>
      <c r="KA278" s="248"/>
      <c r="KB278" s="248"/>
      <c r="KC278" s="248"/>
      <c r="KD278" s="248"/>
      <c r="KE278" s="248"/>
      <c r="KF278" s="248"/>
      <c r="KG278" s="248"/>
      <c r="KH278" s="248"/>
      <c r="KI278" s="248"/>
      <c r="KJ278" s="248"/>
      <c r="KK278" s="248"/>
      <c r="KL278" s="248"/>
      <c r="KM278" s="248"/>
      <c r="KN278" s="248"/>
      <c r="KO278" s="248"/>
      <c r="KP278" s="248"/>
      <c r="KQ278" s="248"/>
      <c r="KR278" s="248"/>
      <c r="KS278" s="248"/>
      <c r="KT278" s="248"/>
      <c r="KU278" s="248"/>
      <c r="KV278" s="248"/>
      <c r="KW278" s="248"/>
      <c r="KX278" s="248"/>
      <c r="KY278" s="248"/>
      <c r="KZ278" s="248"/>
      <c r="LA278" s="248"/>
      <c r="LC278" s="235" t="str">
        <f t="shared" si="23"/>
        <v/>
      </c>
      <c r="LD278" s="240" t="str" cm="1">
        <f t="array" ref="LD278">IFERROR((((D278/FRACAS!$AY$1)*60
)-(SUMPRODUCT((FRACAS!$B$5:$B$8970=D$4)*(FRACAS!$D$5:$D$8970&lt;=D278)*(IFERROR(FRACAS!$AM$5:$AM$8970,0)))
))/((D278/FRACAS!$AY$1)*60),"")</f>
        <v/>
      </c>
      <c r="LE278" s="240" t="str" cm="1">
        <f t="array" ref="LE278">IFERROR((((E278/FRACAS!$AY$1)*60
)-(SUMPRODUCT((FRACAS!$B$5:$B$8970=E$4)*(FRACAS!$D$5:$D$8970&lt;=E278)*(IFERROR(FRACAS!$AM$5:$AM$8970,0)))
))/((E278/FRACAS!$AY$1)*60),"")</f>
        <v/>
      </c>
      <c r="LF278" s="240" t="str" cm="1">
        <f t="array" ref="LF278">IFERROR((((F278/FRACAS!$AY$1)*60
)-(SUMPRODUCT((FRACAS!$B$5:$B$8970=F$4)*(FRACAS!$D$5:$D$8970&lt;=F278)*(IFERROR(FRACAS!$AM$5:$AM$8970,0)))
))/((F278/FRACAS!$AY$1)*60),"")</f>
        <v/>
      </c>
      <c r="LG278" s="240" t="str" cm="1">
        <f t="array" ref="LG278">IFERROR((((G278/FRACAS!$AY$1)*60
)-(SUMPRODUCT((FRACAS!$B$5:$B$8970=G$4)*(FRACAS!$D$5:$D$8970&lt;=G278)*(IFERROR(FRACAS!$AM$5:$AM$8970,0)))
))/((G278/FRACAS!$AY$1)*60),"")</f>
        <v/>
      </c>
      <c r="LH278" s="240" t="str" cm="1">
        <f t="array" ref="LH278">IFERROR((((H278/FRACAS!$AY$1)*60
)-(SUMPRODUCT((FRACAS!$B$5:$B$8970=H$4)*(FRACAS!$D$5:$D$8970&lt;=H278)*(IFERROR(FRACAS!$AM$5:$AM$8970,0)))
))/((H278/FRACAS!$AY$1)*60),"")</f>
        <v/>
      </c>
      <c r="LI278" s="240" t="str" cm="1">
        <f t="array" ref="LI278">IFERROR((((I278/FRACAS!$AY$1)*60
)-(SUMPRODUCT((FRACAS!$B$5:$B$8970=I$4)*(FRACAS!$D$5:$D$8970&lt;=I278)*(IFERROR(FRACAS!$AM$5:$AM$8970,0)))
))/((I278/FRACAS!$AY$1)*60),"")</f>
        <v/>
      </c>
      <c r="LJ278" s="240" t="str" cm="1">
        <f t="array" ref="LJ278">IFERROR((((J278/FRACAS!$AY$1)*60
)-(SUMPRODUCT((FRACAS!$B$5:$B$8970=J$4)*(FRACAS!$D$5:$D$8970&lt;=J278)*(IFERROR(FRACAS!$AM$5:$AM$8970,0)))
))/((J278/FRACAS!$AY$1)*60),"")</f>
        <v/>
      </c>
      <c r="LK278" s="240" t="str" cm="1">
        <f t="array" ref="LK278">IFERROR((((K278/FRACAS!$AY$1)*60
)-(SUMPRODUCT((FRACAS!$B$5:$B$8970=K$4)*(FRACAS!$D$5:$D$8970&lt;=K278)*(IFERROR(FRACAS!$AM$5:$AM$8970,0)))
))/((K278/FRACAS!$AY$1)*60),"")</f>
        <v/>
      </c>
      <c r="LL278" s="240" t="str" cm="1">
        <f t="array" ref="LL278">IFERROR((((L278/FRACAS!$AY$1)*60
)-(SUMPRODUCT((FRACAS!$B$5:$B$8970=L$4)*(FRACAS!$D$5:$D$8970&lt;=L278)*(IFERROR(FRACAS!$AM$5:$AM$8970,0)))
))/((L278/FRACAS!$AY$1)*60),"")</f>
        <v/>
      </c>
      <c r="LM278" s="240" t="str" cm="1">
        <f t="array" ref="LM278">IFERROR((((M278/FRACAS!$AY$1)*60
)-(SUMPRODUCT((FRACAS!$B$5:$B$8970=M$4)*(FRACAS!$D$5:$D$8970&lt;=M278)*(IFERROR(FRACAS!$AM$5:$AM$8970,0)))
))/((M278/FRACAS!$AY$1)*60),"")</f>
        <v/>
      </c>
      <c r="LN278" s="240" t="str" cm="1">
        <f t="array" ref="LN278">IFERROR((((N278/FRACAS!$AY$1)*60
)-(SUMPRODUCT((FRACAS!$B$5:$B$8970=N$4)*(FRACAS!$D$5:$D$8970&lt;=N278)*(IFERROR(FRACAS!$AM$5:$AM$8970,0)))
))/((N278/FRACAS!$AY$1)*60),"")</f>
        <v/>
      </c>
      <c r="LO278" s="240" t="str" cm="1">
        <f t="array" ref="LO278">IFERROR((((O278/FRACAS!$AY$1)*60
)-(SUMPRODUCT((FRACAS!$B$5:$B$8970=O$4)*(FRACAS!$D$5:$D$8970&lt;=O278)*(IFERROR(FRACAS!$AM$5:$AM$8970,0)))
))/((O278/FRACAS!$AY$1)*60),"")</f>
        <v/>
      </c>
      <c r="LP278" s="240" t="str" cm="1">
        <f t="array" ref="LP278">IFERROR((((P278/FRACAS!$AY$1)*60
)-(SUMPRODUCT((FRACAS!$B$5:$B$8970=P$4)*(FRACAS!$D$5:$D$8970&lt;=P278)*(IFERROR(FRACAS!$AM$5:$AM$8970,0)))
))/((P278/FRACAS!$AY$1)*60),"")</f>
        <v/>
      </c>
      <c r="LQ278" s="240" t="str" cm="1">
        <f t="array" ref="LQ278">IFERROR((((Q278/FRACAS!$AY$1)*60
)-(SUMPRODUCT((FRACAS!$B$5:$B$8970=Q$4)*(FRACAS!$D$5:$D$8970&lt;=Q278)*(IFERROR(FRACAS!$AM$5:$AM$8970,0)))
))/((Q278/FRACAS!$AY$1)*60),"")</f>
        <v/>
      </c>
      <c r="LR278" s="240" t="str" cm="1">
        <f t="array" ref="LR278">IFERROR((((R278/FRACAS!$AY$1)*60
)-(SUMPRODUCT((FRACAS!$B$5:$B$8970=R$4)*(FRACAS!$D$5:$D$8970&lt;=R278)*(IFERROR(FRACAS!$AM$5:$AM$8970,0)))
))/((R278/FRACAS!$AY$1)*60),"")</f>
        <v/>
      </c>
      <c r="LS278" s="240" t="str" cm="1">
        <f t="array" ref="LS278">IFERROR((((S278/FRACAS!$AY$1)*60
)-(SUMPRODUCT((FRACAS!$B$5:$B$8970=S$4)*(FRACAS!$D$5:$D$8970&lt;=S278)*(IFERROR(FRACAS!$AM$5:$AM$8970,0)))
))/((S278/FRACAS!$AY$1)*60),"")</f>
        <v/>
      </c>
      <c r="LT278" s="240" t="str" cm="1">
        <f t="array" ref="LT278">IFERROR((((T278/FRACAS!$AY$1)*60
)-(SUMPRODUCT((FRACAS!$B$5:$B$8970=T$4)*(FRACAS!$D$5:$D$8970&lt;=T278)*(IFERROR(FRACAS!$AM$5:$AM$8970,0)))
))/((T278/FRACAS!$AY$1)*60),"")</f>
        <v/>
      </c>
      <c r="LU278" s="240" t="str" cm="1">
        <f t="array" ref="LU278">IFERROR((((U278/FRACAS!$AY$1)*60
)-(SUMPRODUCT((FRACAS!$B$5:$B$8970=U$4)*(FRACAS!$D$5:$D$8970&lt;=U278)*(IFERROR(FRACAS!$AM$5:$AM$8970,0)))
))/((U278/FRACAS!$AY$1)*60),"")</f>
        <v/>
      </c>
      <c r="LV278" s="240" t="str" cm="1">
        <f t="array" ref="LV278">IFERROR(
    (((V278/FRACAS!$AY$1)*60))
    /
    (((V278/FRACAS!$AY$1)*60) + SUMPRODUCT((FRACAS!$B$5:$B$8970=V$4)*(FRACAS!$D$5:$D$8970&lt;=V278)*(IFERROR(FRACAS!$AM$5:$AM$8970,0)))
    ),"")</f>
        <v/>
      </c>
      <c r="LW278" s="240" t="str" cm="1">
        <f t="array" ref="LW278">IFERROR(
    (((W278/FRACAS!$AY$1)*60))
    /
    (((W278/FRACAS!$AY$1)*60) + SUMPRODUCT((FRACAS!$B$5:$B$8970=W$4)*(FRACAS!$D$5:$D$8970&lt;=W278)*(IFERROR(FRACAS!$AM$5:$AM$8970,0)))
    ),"")</f>
        <v/>
      </c>
      <c r="LX278" s="240" t="str" cm="1">
        <f t="array" ref="LX278">IFERROR(
    (((X278/FRACAS!$AY$1)*60))
    /
    (((X278/FRACAS!$AY$1)*60) + SUMPRODUCT((FRACAS!$B$5:$B$8970=X$4)*(FRACAS!$D$5:$D$8970&lt;=X278)*(IFERROR(FRACAS!$AM$5:$AM$8970,0)))
    ),"")</f>
        <v/>
      </c>
      <c r="LY278" s="240" t="str" cm="1">
        <f t="array" ref="LY278">IFERROR(
    (((Y278/FRACAS!$AY$1)*60))
    /
    (((Y278/FRACAS!$AY$1)*60) + SUMPRODUCT((FRACAS!$B$5:$B$8970=Y$4)*(FRACAS!$D$5:$D$8970&lt;=Y278)*(IFERROR(FRACAS!$AM$5:$AM$8970,0)))
    ),"")</f>
        <v/>
      </c>
      <c r="LZ278" s="240" t="str" cm="1">
        <f t="array" ref="LZ278">IFERROR(
    (((Z278/FRACAS!$AY$1)*60))
    /
    (((Z278/FRACAS!$AY$1)*60) + SUMPRODUCT((FRACAS!$B$5:$B$8970=Z$4)*(FRACAS!$D$5:$D$8970&lt;=Z278)*(IFERROR(FRACAS!$AM$5:$AM$8970,0)))
    ),"")</f>
        <v/>
      </c>
      <c r="MA278" s="240" t="str" cm="1">
        <f t="array" ref="MA278">IFERROR(
    (((AA278/FRACAS!$AY$1)*60))
    /
    (((AA278/FRACAS!$AY$1)*60) + SUMPRODUCT((FRACAS!$B$5:$B$8970=AA$4)*(FRACAS!$D$5:$D$8970&lt;=AA278)*(IFERROR(FRACAS!$AM$5:$AM$8970,0)))
    ),"")</f>
        <v/>
      </c>
      <c r="MB278" s="240" t="str" cm="1">
        <f t="array" ref="MB278">IFERROR(
    (((AB278/FRACAS!$AY$1)*60))
    /
    (((AB278/FRACAS!$AY$1)*60) + SUMPRODUCT((FRACAS!$B$5:$B$8970=AB$4)*(FRACAS!$D$5:$D$8970&lt;=AB278)*(IFERROR(FRACAS!$AM$5:$AM$8970,0)))
    ),"")</f>
        <v/>
      </c>
      <c r="MC278" s="240" t="str" cm="1">
        <f t="array" ref="MC278">IFERROR(
    (((AC278/FRACAS!$AY$1)*60))
    /
    (((AC278/FRACAS!$AY$1)*60) + SUMPRODUCT((FRACAS!$B$5:$B$8970=AC$4)*(FRACAS!$D$5:$D$8970&lt;=AC278)*(IFERROR(FRACAS!$AM$5:$AM$8970,0)))
    ),"")</f>
        <v/>
      </c>
      <c r="MD278" s="240" t="str" cm="1">
        <f t="array" ref="MD278">IFERROR(
    (((AD278/FRACAS!$AY$1)*60))
    /
    (((AD278/FRACAS!$AY$1)*60) + SUMPRODUCT((FRACAS!$B$5:$B$8970=AD$4)*(FRACAS!$D$5:$D$8970&lt;=AD278)*(IFERROR(FRACAS!$AM$5:$AM$8970,0)))
    ),"")</f>
        <v/>
      </c>
      <c r="ME278" s="240" t="str" cm="1">
        <f t="array" ref="ME278">IFERROR(
    (((AE278/FRACAS!$AY$1)*60))
    /
    (((AE278/FRACAS!$AY$1)*60) + SUMPRODUCT((FRACAS!$B$5:$B$8970=AE$4)*(FRACAS!$D$5:$D$8970&lt;=AE278)*(IFERROR(FRACAS!$AM$5:$AM$8970,0)))
    ),"")</f>
        <v/>
      </c>
      <c r="MF278" s="240" t="str" cm="1">
        <f t="array" ref="MF278">IFERROR(
    (((AF278/FRACAS!$AY$1)*60))
    /
    (((AF278/FRACAS!$AY$1)*60) + SUMPRODUCT((FRACAS!$B$5:$B$8970=AF$4)*(FRACAS!$D$5:$D$8970&lt;=AF278)*(IFERROR(FRACAS!$AM$5:$AM$8970,0)))
    ),"")</f>
        <v/>
      </c>
      <c r="MG278" s="240" t="str" cm="1">
        <f t="array" ref="MG278">IFERROR(
    (((AG278/FRACAS!$AY$1)*60))
    /
    (((AG278/FRACAS!$AY$1)*60) + SUMPRODUCT((FRACAS!$B$5:$B$8970=AG$4)*(FRACAS!$D$5:$D$8970&lt;=AG278)*(IFERROR(FRACAS!$AM$5:$AM$8970,0)))
    ),"")</f>
        <v/>
      </c>
      <c r="MH278" s="240" t="str" cm="1">
        <f t="array" ref="MH278">IFERROR(
    (((AH278/FRACAS!$AY$1)*60))
    /
    (((AH278/FRACAS!$AY$1)*60) + SUMPRODUCT((FRACAS!$B$5:$B$8970=AH$4)*(FRACAS!$D$5:$D$8970&lt;=AH278)*(IFERROR(FRACAS!$AM$5:$AM$8970,0)))
    ),"")</f>
        <v/>
      </c>
      <c r="MI278" s="240" t="str" cm="1">
        <f t="array" ref="MI278">IFERROR(
    (((AI278/FRACAS!$AY$1)*60))
    /
    (((AI278/FRACAS!$AY$1)*60) + SUMPRODUCT((FRACAS!$B$5:$B$8970=AI$4)*(FRACAS!$D$5:$D$8970&lt;=AI278)*(IFERROR(FRACAS!$AM$5:$AM$8970,0)))
    ),"")</f>
        <v/>
      </c>
      <c r="MJ278" s="240" t="str" cm="1">
        <f t="array" ref="MJ278">IFERROR(
    (((AJ278/FRACAS!$AY$1)*60))
    /
    (((AJ278/FRACAS!$AY$1)*60) + SUMPRODUCT((FRACAS!$B$5:$B$8970=AJ$4)*(FRACAS!$D$5:$D$8970&lt;=AJ278)*(IFERROR(FRACAS!$AM$5:$AM$8970,0)))
    ),"")</f>
        <v/>
      </c>
      <c r="MK278" s="240" t="str" cm="1">
        <f t="array" ref="MK278">IFERROR(
    (((AK278/FRACAS!$AY$1)*60))
    /
    (((AK278/FRACAS!$AY$1)*60) + SUMPRODUCT((FRACAS!$B$5:$B$8970=AK$4)*(FRACAS!$D$5:$D$8970&lt;=AK278)*(IFERROR(FRACAS!$AM$5:$AM$8970,0)))
    ),"")</f>
        <v/>
      </c>
      <c r="ML278" s="240" t="str" cm="1">
        <f t="array" ref="ML278">IFERROR(
    (((AL278/FRACAS!$AY$1)*60))
    /
    (((AL278/FRACAS!$AY$1)*60) + SUMPRODUCT((FRACAS!$B$5:$B$8970=AL$4)*(FRACAS!$D$5:$D$8970&lt;=AL278)*(IFERROR(FRACAS!$AM$5:$AM$8970,0)))
    ),"")</f>
        <v/>
      </c>
      <c r="MM278" s="240" t="str" cm="1">
        <f t="array" ref="MM278">IFERROR(
    (((AM278/FRACAS!$AY$1)*60))
    /
    (((AM278/FRACAS!$AY$1)*60) + SUMPRODUCT((FRACAS!$B$5:$B$8970=AM$4)*(FRACAS!$D$5:$D$8970&lt;=AM278)*(IFERROR(FRACAS!$AM$5:$AM$8970,0)))
    ),"")</f>
        <v/>
      </c>
      <c r="MN278" s="240" t="str" cm="1">
        <f t="array" ref="MN278">IFERROR(
    (((AN278/FRACAS!$AY$1)*60))
    /
    (((AN278/FRACAS!$AY$1)*60) + SUMPRODUCT((FRACAS!$B$5:$B$8970=AN$4)*(FRACAS!$D$5:$D$8970&lt;=AN278)*(IFERROR(FRACAS!$AM$5:$AM$8970,0)))
    ),"")</f>
        <v/>
      </c>
      <c r="MO278" s="240" t="str" cm="1">
        <f t="array" ref="MO278">IFERROR(
    (((AO278/FRACAS!$AY$1)*60))
    /
    (((AO278/FRACAS!$AY$1)*60) + SUMPRODUCT((FRACAS!$B$5:$B$8970=AO$4)*(FRACAS!$D$5:$D$8970&lt;=AO278)*(IFERROR(FRACAS!$AM$5:$AM$8970,0)))
    ),"")</f>
        <v/>
      </c>
      <c r="MP278" s="240" t="str" cm="1">
        <f t="array" ref="MP278">IFERROR(
    (((AP278/FRACAS!$AY$1)*60))
    /
    (((AP278/FRACAS!$AY$1)*60) + SUMPRODUCT((FRACAS!$B$5:$B$8970=AP$4)*(FRACAS!$D$5:$D$8970&lt;=AP278)*(IFERROR(FRACAS!$AM$5:$AM$8970,0)))
    ),"")</f>
        <v/>
      </c>
      <c r="MQ278" s="240" t="str" cm="1">
        <f t="array" ref="MQ278">IFERROR(
    (((AQ278/FRACAS!$AY$1)*60))
    /
    (((AQ278/FRACAS!$AY$1)*60) + SUMPRODUCT((FRACAS!$B$5:$B$8970=AQ$4)*(FRACAS!$D$5:$D$8970&lt;=AQ278)*(IFERROR(FRACAS!$AM$5:$AM$8970,0)))
    ),"")</f>
        <v/>
      </c>
      <c r="MR278" s="194"/>
      <c r="MS278" s="194"/>
      <c r="MT278" s="194"/>
      <c r="MU278" s="194"/>
      <c r="MV278" s="194"/>
      <c r="MW278" s="194"/>
      <c r="MX278" s="194"/>
      <c r="MY278" s="194"/>
      <c r="MZ278" s="194"/>
      <c r="NA278" s="195"/>
      <c r="ND278" s="241">
        <f t="shared" si="26"/>
        <v>0</v>
      </c>
      <c r="NE278" s="242" t="str">
        <f t="shared" si="27"/>
        <v/>
      </c>
      <c r="NF278" s="193" t="str" cm="1">
        <f t="array" ref="NF278">IF($ND278=0,"",(IFERROR( (IFERROR($ND278/FRACAS!$AY$1*60,0) - SUMPRODUCT( (FRACAS!$K$5:$K$8972=NF$2) * IFERROR(FRACAS!$AN$5:$AN$8972,0) ) ) / IFERROR($ND278/FRACAS!$AY$1*60,0), 1 )))</f>
        <v/>
      </c>
      <c r="NG278" s="193" t="str" cm="1">
        <f t="array" ref="NG278">IF($ND278=0,"",(IFERROR( (IFERROR($ND278/FRACAS!$AY$1*60,0) - SUMPRODUCT( (FRACAS!$K$5:$K$8972=NG$2) * IFERROR(FRACAS!$AN$5:$AN$8972,0) ) ) / IFERROR($ND278/FRACAS!$AY$1*60,0), 1 )))</f>
        <v/>
      </c>
      <c r="NH278" s="193" t="str" cm="1">
        <f t="array" ref="NH278">IF($ND278=0,"",(IFERROR( (IFERROR($ND278/FRACAS!$AY$1*60,0) - SUMPRODUCT( (FRACAS!$K$5:$K$8972=NH$2) * IFERROR(FRACAS!$AN$5:$AN$8972,0) ) ) / IFERROR($ND278/FRACAS!$AY$1*60,0), 1 )))</f>
        <v/>
      </c>
      <c r="NI278" s="193" t="str" cm="1">
        <f t="array" ref="NI278">IF($ND278=0,"",(IFERROR( (IFERROR($ND278/FRACAS!$AY$1*60,0) - SUMPRODUCT( (FRACAS!$K$5:$K$8972=NI$2) * IFERROR(FRACAS!$AN$5:$AN$8972,0) ) ) / IFERROR($ND278/FRACAS!$AY$1*60,0), 1 )))</f>
        <v/>
      </c>
      <c r="NJ278" s="193" t="str" cm="1">
        <f t="array" ref="NJ278">IF($ND278=0,"",(IFERROR( (IFERROR($ND278/FRACAS!$AY$1*60,0) - SUMPRODUCT( (FRACAS!$K$5:$K$8972=NJ$2) * IFERROR(FRACAS!$AN$5:$AN$8972,0) ) ) / IFERROR($ND278/FRACAS!$AY$1*60,0), 1 )))</f>
        <v/>
      </c>
      <c r="NK278" s="193" t="str" cm="1">
        <f t="array" ref="NK278">IF($ND278=0,"",(IFERROR( (IFERROR($ND278/FRACAS!$AY$1*60,0) - SUMPRODUCT( (FRACAS!$K$5:$K$8972=NK$2) * IFERROR(FRACAS!$AN$5:$AN$8972,0) ) ) / IFERROR($ND278/FRACAS!$AY$1*60,0), 1 )))</f>
        <v/>
      </c>
      <c r="NL278" s="193" t="str" cm="1">
        <f t="array" ref="NL278">IF($ND278=0,"",(IFERROR( (IFERROR($ND278/FRACAS!$AY$1*60,0) - SUMPRODUCT( (FRACAS!$K$5:$K$8972=NL$2) * IFERROR(FRACAS!$AN$5:$AN$8972,0) ) ) / IFERROR($ND278/FRACAS!$AY$1*60,0), 1 )))</f>
        <v/>
      </c>
      <c r="NM278" s="193" t="str" cm="1">
        <f t="array" ref="NM278">IF($ND278=0,"",(IFERROR( (IFERROR($ND278/FRACAS!$AY$1*60,0) - SUMPRODUCT( (FRACAS!$K$5:$K$8972=NM$2) * IFERROR(FRACAS!$AN$5:$AN$8972,0) ) ) / IFERROR($ND278/FRACAS!$AY$1*60,0), 1 )))</f>
        <v/>
      </c>
      <c r="NN278" s="193" t="str" cm="1">
        <f t="array" ref="NN278">IF($ND278=0,"",(IFERROR( (IFERROR($ND278/FRACAS!$AY$1*60,0) - SUMPRODUCT( (FRACAS!$K$5:$K$8972=NN$2) * IFERROR(FRACAS!$AN$5:$AN$8972,0) ) ) / IFERROR($ND278/FRACAS!$AY$1*60,0), 1 )))</f>
        <v/>
      </c>
      <c r="NO278" s="193" t="str" cm="1">
        <f t="array" ref="NO278">IF($ND278=0,"",(IFERROR( (IFERROR($ND278/FRACAS!$AY$1*60,0) - SUMPRODUCT( (FRACAS!$K$5:$K$8972=NO$2) * IFERROR(FRACAS!$AN$5:$AN$8972,0) ) ) / IFERROR($ND278/FRACAS!$AY$1*60,0), 1 )))</f>
        <v/>
      </c>
      <c r="NP278" s="193" t="str" cm="1">
        <f t="array" ref="NP278">IF($ND278=0,"",(IFERROR( (IFERROR($ND278/FRACAS!$AY$1*60,0) - SUMPRODUCT( (FRACAS!$K$5:$K$8972=NP$2) * IFERROR(FRACAS!$AN$5:$AN$8972,0) ) ) / IFERROR($ND278/FRACAS!$AY$1*60,0), 1 )))</f>
        <v/>
      </c>
      <c r="NQ278" s="193" t="str" cm="1">
        <f t="array" ref="NQ278">IF($ND278=0,"",(IFERROR( (IFERROR($ND278/FRACAS!$AY$1*60,0) - SUMPRODUCT( (FRACAS!$K$5:$K$8972=NQ$2) * IFERROR(FRACAS!$AN$5:$AN$8972,0) ) ) / IFERROR($ND278/FRACAS!$AY$1*60,0), 1 )))</f>
        <v/>
      </c>
      <c r="NR278" s="193" t="str" cm="1">
        <f t="array" ref="NR278">IF($ND278=0,"",(IFERROR( (IFERROR($ND278/FRACAS!$AY$1*60,0) - SUMPRODUCT( (FRACAS!$K$5:$K$8972=NR$2) * IFERROR(FRACAS!$AN$5:$AN$8972,0) ) ) / IFERROR($ND278/FRACAS!$AY$1*60,0), 1 )))</f>
        <v/>
      </c>
      <c r="NS278" s="193" t="str" cm="1">
        <f t="array" ref="NS278">IF($ND278=0,"",(IFERROR( (IFERROR($ND278/FRACAS!$AY$1*60,0) - SUMPRODUCT( (FRACAS!$K$5:$K$8972=NS$2) * IFERROR(FRACAS!$AN$5:$AN$8972,0) ) ) / IFERROR($ND278/FRACAS!$AY$1*60,0), 1 )))</f>
        <v/>
      </c>
      <c r="NT278" s="193" t="str" cm="1">
        <f t="array" ref="NT278">IF($ND278=0,"",(IFERROR( (IFERROR($ND278/FRACAS!$AY$1*60,0) - SUMPRODUCT( (FRACAS!$K$5:$K$8972=NT$2) * IFERROR(FRACAS!$AN$5:$AN$8972,0) ) ) / IFERROR($ND278/FRACAS!$AY$1*60,0), 1 )))</f>
        <v/>
      </c>
      <c r="NU278" s="193" t="str" cm="1">
        <f t="array" ref="NU278">IF($ND278=0,"",(IFERROR( (IFERROR($ND278/FRACAS!$AY$1*60,0) - SUMPRODUCT( (FRACAS!$K$5:$K$8972=NU$2) * IFERROR(FRACAS!$AN$5:$AN$8972,0) ) ) / IFERROR($ND278/FRACAS!$AY$1*60,0), 1 )))</f>
        <v/>
      </c>
      <c r="NV278" s="193" t="str" cm="1">
        <f t="array" ref="NV278">IF($ND278=0,"",(IFERROR( (IFERROR($ND278/FRACAS!$AY$1*60,0) - SUMPRODUCT( (FRACAS!$K$5:$K$8972=NV$2) * IFERROR(FRACAS!$AN$5:$AN$8972,0) ) ) / IFERROR($ND278/FRACAS!$AY$1*60,0), 1 )))</f>
        <v/>
      </c>
      <c r="NW278" s="193" t="str" cm="1">
        <f t="array" ref="NW278">IF($ND278=0,"",(IFERROR( (IFERROR($ND278/FRACAS!$AY$1*60,0) - SUMPRODUCT( (FRACAS!$K$5:$K$8972=NW$2) * IFERROR(FRACAS!$AN$5:$AN$8972,0) ) ) / IFERROR($ND278/FRACAS!$AY$1*60,0), 1 )))</f>
        <v/>
      </c>
      <c r="NX278" s="193" t="str" cm="1">
        <f t="array" ref="NX278">IF($ND278=0,"",(IFERROR( (IFERROR($ND278/FRACAS!$AY$1*60,0) - SUMPRODUCT( (FRACAS!$K$5:$K$8972=NX$2) * IFERROR(FRACAS!$AN$5:$AN$8972,0) ) ) / IFERROR($ND278/FRACAS!$AY$1*60,0), 1 )))</f>
        <v/>
      </c>
      <c r="NY278" s="193" t="str" cm="1">
        <f t="array" ref="NY278">IF($ND278=0,"",(IFERROR( (IFERROR($ND278/FRACAS!$AY$1*60,0) - SUMPRODUCT( (FRACAS!$K$5:$K$8972=NY$2) * IFERROR(FRACAS!$AN$5:$AN$8972,0) ) ) / IFERROR($ND278/FRACAS!$AY$1*60,0), 1 )))</f>
        <v/>
      </c>
      <c r="NZ278" s="193" t="str" cm="1">
        <f t="array" ref="NZ278">IF($ND278=0,"",(IFERROR( (IFERROR($ND278/FRACAS!$AY$1*60,0) - SUMPRODUCT( (FRACAS!$K$5:$K$8972=NZ$2) * IFERROR(FRACAS!$AN$5:$AN$8972,0) ) ) / IFERROR($ND278/FRACAS!$AY$1*60,0), 1 )))</f>
        <v/>
      </c>
      <c r="OA278" s="193" t="str" cm="1">
        <f t="array" ref="OA278">IF($ND278=0,"",(IFERROR( (IFERROR($ND278/FRACAS!$AY$1*60,0) - SUMPRODUCT( (FRACAS!$K$5:$K$8972=OA$2) * IFERROR(FRACAS!$AN$5:$AN$8972,0) ) ) / IFERROR($ND278/FRACAS!$AY$1*60,0), 1 )))</f>
        <v/>
      </c>
      <c r="OB278" s="193" t="str" cm="1">
        <f t="array" ref="OB278">IF($ND278=0,"",(IFERROR( (IFERROR($ND278/FRACAS!$AY$1*60,0) - SUMPRODUCT( (FRACAS!$K$5:$K$8972=OB$2) * IFERROR(FRACAS!$AN$5:$AN$8972,0) ) ) / IFERROR($ND278/FRACAS!$AY$1*60,0), 1 )))</f>
        <v/>
      </c>
      <c r="OC278" s="193" t="str" cm="1">
        <f t="array" ref="OC278">IF($ND278=0,"",(IFERROR( (IFERROR($ND278/FRACAS!$AY$1*60,0) - SUMPRODUCT( (FRACAS!$K$5:$K$8972=OC$2) * IFERROR(FRACAS!$AN$5:$AN$8972,0) ) ) / IFERROR($ND278/FRACAS!$AY$1*60,0), 1 )))</f>
        <v/>
      </c>
      <c r="OD278" s="193" t="str" cm="1">
        <f t="array" ref="OD278">IF($ND278=0,"",(IFERROR( (IFERROR($ND278/FRACAS!$AY$1*60,0) - SUMPRODUCT( (FRACAS!$K$5:$K$8972=OD$2) * IFERROR(FRACAS!$AN$5:$AN$8972,0) ) ) / IFERROR($ND278/FRACAS!$AY$1*60,0), 1 )))</f>
        <v/>
      </c>
      <c r="OE278" s="193" t="str" cm="1">
        <f t="array" ref="OE278">IF($ND278=0,"",(IFERROR( (IFERROR($ND278/FRACAS!$AY$1*60,0) - SUMPRODUCT( (FRACAS!$K$5:$K$8972=OE$2) * IFERROR(FRACAS!$AN$5:$AN$8972,0) ) ) / IFERROR($ND278/FRACAS!$AY$1*60,0), 1 )))</f>
        <v/>
      </c>
      <c r="OF278" s="193" t="str" cm="1">
        <f t="array" ref="OF278">IF($ND278=0,"",(IFERROR( (IFERROR($ND278/FRACAS!$AY$1*60,0) - SUMPRODUCT( (FRACAS!$K$5:$K$8972=OF$2) * IFERROR(FRACAS!$AN$5:$AN$8972,0) ) ) / IFERROR($ND278/FRACAS!$AY$1*60,0), 1 )))</f>
        <v/>
      </c>
      <c r="OG278" s="193" t="str" cm="1">
        <f t="array" ref="OG278">IF($ND278=0,"",(IFERROR( (IFERROR($ND278/FRACAS!$AY$1*60,0) - SUMPRODUCT( (FRACAS!$K$5:$K$8972=OG$2) * IFERROR(FRACAS!$AN$5:$AN$8972,0) ) ) / IFERROR($ND278/FRACAS!$AY$1*60,0), 1 )))</f>
        <v/>
      </c>
      <c r="OH278" s="193" t="str" cm="1">
        <f t="array" ref="OH278">IF($ND278=0,"",(IFERROR( (IFERROR($ND278/FRACAS!$AY$1*60,0) - SUMPRODUCT( (FRACAS!$K$5:$K$8972=OH$2) * IFERROR(FRACAS!$AN$5:$AN$8972,0) ) ) / IFERROR($ND278/FRACAS!$AY$1*60,0), 1 )))</f>
        <v/>
      </c>
      <c r="OI278" s="193" t="str" cm="1">
        <f t="array" ref="OI278">IF($ND278=0,"",(IFERROR( (IFERROR($ND278/FRACAS!$AY$1*60,0) - SUMPRODUCT( (FRACAS!$K$5:$K$8972=OI$2) * IFERROR(FRACAS!$AN$5:$AN$8972,0) ) ) / IFERROR($ND278/FRACAS!$AY$1*60,0), 1 )))</f>
        <v/>
      </c>
      <c r="OJ278" s="193" t="str" cm="1">
        <f t="array" ref="OJ278">IF($ND278=0,"",(IFERROR( (IFERROR($ND278/FRACAS!$AY$1*60,0) - SUMPRODUCT( (FRACAS!$K$5:$K$8972=OJ$2) * IFERROR(FRACAS!$AN$5:$AN$8972,0) ) ) / IFERROR($ND278/FRACAS!$AY$1*60,0), 1 )))</f>
        <v/>
      </c>
      <c r="OK278" s="193" t="str" cm="1">
        <f t="array" ref="OK278">IF($ND278=0,"",(IFERROR( (IFERROR($ND278/FRACAS!$AY$1*60,0) - SUMPRODUCT( (FRACAS!$K$5:$K$8972=OK$2) * IFERROR(FRACAS!$AN$5:$AN$8972,0) ) ) / IFERROR($ND278/FRACAS!$AY$1*60,0), 1 )))</f>
        <v/>
      </c>
      <c r="OL278" s="193" t="str" cm="1">
        <f t="array" ref="OL278">IF($ND278=0,"",(IFERROR( (IFERROR($ND278/FRACAS!$AY$1*60,0) - SUMPRODUCT( (FRACAS!$K$5:$K$8972=OL$2) * IFERROR(FRACAS!$AN$5:$AN$8972,0) ) ) / IFERROR($ND278/FRACAS!$AY$1*60,0), 1 )))</f>
        <v/>
      </c>
      <c r="OM278" s="193" t="str" cm="1">
        <f t="array" ref="OM278">IF($ND278=0,"",(IFERROR( (IFERROR($ND278/FRACAS!$AY$1*60,0) - SUMPRODUCT( (FRACAS!$K$5:$K$8972=OM$2) * IFERROR(FRACAS!$AN$5:$AN$8972,0) ) ) / IFERROR($ND278/FRACAS!$AY$1*60,0), 1 )))</f>
        <v/>
      </c>
      <c r="ON278" s="193" t="str" cm="1">
        <f t="array" ref="ON278">IF($ND278=0,"",(IFERROR( (IFERROR($ND278/FRACAS!$AY$1*60,0) - SUMPRODUCT( (FRACAS!$K$5:$K$8972=ON$2) * IFERROR(FRACAS!$AN$5:$AN$8972,0) ) ) / IFERROR($ND278/FRACAS!$AY$1*60,0), 1 )))</f>
        <v/>
      </c>
      <c r="OO278" s="193" t="str" cm="1">
        <f t="array" ref="OO278">IF($ND278=0,"",(IFERROR( (IFERROR($ND278/FRACAS!$AY$1*60,0) - SUMPRODUCT( (FRACAS!$K$5:$K$8972=OO$2) * IFERROR(FRACAS!$AN$5:$AN$8972,0) ) ) / IFERROR($ND278/FRACAS!$AY$1*60,0), 1 )))</f>
        <v/>
      </c>
      <c r="OP278" s="193" t="str" cm="1">
        <f t="array" ref="OP278">IF($ND278=0,"",(IFERROR( (IFERROR($ND278/FRACAS!$AY$1*60,0) - SUMPRODUCT( (FRACAS!$K$5:$K$8972=OP$2) * IFERROR(FRACAS!$AN$5:$AN$8972,0) ) ) / IFERROR($ND278/FRACAS!$AY$1*60,0), 1 )))</f>
        <v/>
      </c>
      <c r="OQ278" s="193" t="str" cm="1">
        <f t="array" ref="OQ278">IF($ND278=0,"",(IFERROR( (IFERROR($ND278/FRACAS!$AY$1*60,0) - SUMPRODUCT( (FRACAS!$K$5:$K$8972=OQ$2) * IFERROR(FRACAS!$AN$5:$AN$8972,0) ) ) / IFERROR($ND278/FRACAS!$AY$1*60,0), 1 )))</f>
        <v/>
      </c>
      <c r="OR278" s="193" t="str" cm="1">
        <f t="array" ref="OR278">IF($ND278=0,"",(IFERROR( (IFERROR($ND278/FRACAS!$AY$1*60,0) - SUMPRODUCT( (FRACAS!$K$5:$K$8972=OR$2) * IFERROR(FRACAS!$AN$5:$AN$8972,0) ) ) / IFERROR($ND278/FRACAS!$AY$1*60,0), 1 )))</f>
        <v/>
      </c>
      <c r="OS278" s="193" t="str" cm="1">
        <f t="array" ref="OS278">IF($ND278=0,"",(IFERROR( (IFERROR($ND278/FRACAS!$AY$1*60,0) - SUMPRODUCT( (FRACAS!$K$5:$K$8972=OS$2) * IFERROR(FRACAS!$AN$5:$AN$8972,0) ) ) / IFERROR($ND278/FRACAS!$AY$1*60,0), 1 )))</f>
        <v/>
      </c>
      <c r="OT278" s="243" t="str" cm="1">
        <f t="array" ref="OT278">IF($ND278=0,"",(IFERROR( (IFERROR($ND278/FRACAS!$AY$1*60,0) - SUMPRODUCT( (FRACAS!$K$5:$K$8972=OT$2) * IFERROR(FRACAS!$AN$5:$AN$8972,0) ) ) / IFERROR($ND278/FRACAS!$AY$1*60,0), 1 )))</f>
        <v/>
      </c>
    </row>
    <row r="279" spans="2:410" x14ac:dyDescent="0.2">
      <c r="B279" s="233"/>
      <c r="C279" s="259">
        <f>IF('[1]17.11.2025 IASI18 Mileage'!C279="","",'[1]17.11.2025 IASI18 Mileage'!C279)</f>
        <v>47889</v>
      </c>
      <c r="D279" s="201" t="str">
        <f>IF('[1]17.11.2025 IASI18 Mileage'!D279="","",'[1]17.11.2025 IASI18 Mileage'!D279)</f>
        <v/>
      </c>
      <c r="E279" s="201" t="str">
        <f>IF('[1]17.11.2025 IASI18 Mileage'!E279="","",'[1]17.11.2025 IASI18 Mileage'!E279)</f>
        <v/>
      </c>
      <c r="F279" s="201" t="str">
        <f>IF('[1]17.11.2025 IASI18 Mileage'!F279="","",'[1]17.11.2025 IASI18 Mileage'!F279)</f>
        <v/>
      </c>
      <c r="G279" s="201" t="str">
        <f>IF('[1]17.11.2025 IASI18 Mileage'!G279="","",'[1]17.11.2025 IASI18 Mileage'!G279)</f>
        <v/>
      </c>
      <c r="H279" s="201" t="str">
        <f>IF('[1]17.11.2025 IASI18 Mileage'!H279="","",'[1]17.11.2025 IASI18 Mileage'!H279)</f>
        <v/>
      </c>
      <c r="I279" s="201" t="str">
        <f>IF('[1]17.11.2025 IASI18 Mileage'!I279="","",'[1]17.11.2025 IASI18 Mileage'!I279)</f>
        <v/>
      </c>
      <c r="J279" s="201" t="str">
        <f>IF('[1]17.11.2025 IASI18 Mileage'!J279="","",'[1]17.11.2025 IASI18 Mileage'!J279)</f>
        <v/>
      </c>
      <c r="K279" s="201" t="str">
        <f>IF('[1]17.11.2025 IASI18 Mileage'!K279="","",'[1]17.11.2025 IASI18 Mileage'!K279)</f>
        <v/>
      </c>
      <c r="L279" s="201" t="str">
        <f>IF('[1]17.11.2025 IASI18 Mileage'!L279="","",'[1]17.11.2025 IASI18 Mileage'!L279)</f>
        <v/>
      </c>
      <c r="M279" s="201" t="str">
        <f>IF('[1]17.11.2025 IASI18 Mileage'!M279="","",'[1]17.11.2025 IASI18 Mileage'!M279)</f>
        <v/>
      </c>
      <c r="N279" s="201" t="str">
        <f>IF('[1]17.11.2025 IASI18 Mileage'!N279="","",'[1]17.11.2025 IASI18 Mileage'!N279)</f>
        <v/>
      </c>
      <c r="O279" s="201" t="str">
        <f>IF('[1]17.11.2025 IASI18 Mileage'!O279="","",'[1]17.11.2025 IASI18 Mileage'!O279)</f>
        <v/>
      </c>
      <c r="P279" s="201" t="str">
        <f>IF('[1]17.11.2025 IASI18 Mileage'!P279="","",'[1]17.11.2025 IASI18 Mileage'!P279)</f>
        <v/>
      </c>
      <c r="Q279" s="201" t="str">
        <f>IF('[1]17.11.2025 IASI18 Mileage'!Q279="","",'[1]17.11.2025 IASI18 Mileage'!Q279)</f>
        <v/>
      </c>
      <c r="R279" s="201" t="str">
        <f>IF('[1]17.11.2025 IASI18 Mileage'!R279="","",'[1]17.11.2025 IASI18 Mileage'!R279)</f>
        <v/>
      </c>
      <c r="S279" s="201" t="str">
        <f>IF('[1]17.11.2025 IASI18 Mileage'!S279="","",'[1]17.11.2025 IASI18 Mileage'!S279)</f>
        <v/>
      </c>
      <c r="T279" s="201" t="str">
        <f>IF('[1]17.11.2025 IASI18 Mileage'!T279="","",'[1]17.11.2025 IASI18 Mileage'!T279)</f>
        <v/>
      </c>
      <c r="U279" s="201" t="str">
        <f>IF('[1]17.11.2025 IASI18 Mileage'!U279="","",'[1]17.11.2025 IASI18 Mileage'!U279)</f>
        <v/>
      </c>
      <c r="V279" s="201"/>
      <c r="W279" s="201"/>
      <c r="X279" s="201"/>
      <c r="Y279" s="201"/>
      <c r="Z279" s="201"/>
      <c r="AA279" s="201"/>
      <c r="AB279" s="201"/>
      <c r="AC279" s="201"/>
      <c r="AD279" s="201"/>
      <c r="AE279" s="201"/>
      <c r="AF279" s="201"/>
      <c r="AG279" s="201"/>
      <c r="AH279" s="201"/>
      <c r="AI279" s="201"/>
      <c r="AJ279" s="201"/>
      <c r="AK279" s="201"/>
      <c r="AL279" s="201"/>
      <c r="AM279" s="201"/>
      <c r="AN279" s="201"/>
      <c r="AO279" s="201"/>
      <c r="AP279" s="201"/>
      <c r="AQ279" s="201"/>
      <c r="AR279" s="201"/>
      <c r="AS279" s="201"/>
      <c r="AT279" s="201"/>
      <c r="AU279" s="201"/>
      <c r="AV279" s="201"/>
      <c r="AW279" s="201"/>
      <c r="AX279" s="201"/>
      <c r="AY279" s="201"/>
      <c r="AZ279" s="201"/>
      <c r="BA279" s="202"/>
      <c r="BB279" s="184"/>
      <c r="BD279" s="234"/>
      <c r="BE279" s="234"/>
      <c r="BF279" s="234"/>
      <c r="BG279" s="234"/>
      <c r="BH279" s="234"/>
      <c r="BI279" s="234"/>
      <c r="BJ279" s="234"/>
      <c r="BK279" s="234"/>
      <c r="BL279" s="234"/>
      <c r="BM279" s="234"/>
      <c r="DC279" s="184">
        <f t="shared" si="24"/>
        <v>0</v>
      </c>
      <c r="DD279" s="235" t="str">
        <f t="shared" si="25"/>
        <v/>
      </c>
      <c r="DE279" s="186">
        <f>IF(D279&gt; 0,(COUNTIFS(FRACAS!$B$5:$B$8972, D$4, FRACAS!$D$5:$D$8972, "&lt;="&amp;D279)), "" )</f>
        <v>0</v>
      </c>
      <c r="DF279" s="186">
        <f>IF(E279&gt; 0,(COUNTIFS(FRACAS!$B$5:$B$8972, E$4, FRACAS!$D$5:$D$8972, "&lt;="&amp;E279)), "" )</f>
        <v>0</v>
      </c>
      <c r="DG279" s="186">
        <f>IF(F279&gt; 0,(COUNTIFS(FRACAS!$B$5:$B$8972, F$4, FRACAS!$D$5:$D$8972, "&lt;="&amp;F279)), "" )</f>
        <v>0</v>
      </c>
      <c r="DH279" s="186">
        <f>IF(G279&gt; 0,(COUNTIFS(FRACAS!$B$5:$B$8972, G$4, FRACAS!$D$5:$D$8972, "&lt;="&amp;G279)), "" )</f>
        <v>0</v>
      </c>
      <c r="DI279" s="186">
        <f>IF(H279&gt; 0,(COUNTIFS(FRACAS!$B$5:$B$8972, H$4, FRACAS!$D$5:$D$8972, "&lt;="&amp;H279)), "" )</f>
        <v>0</v>
      </c>
      <c r="DJ279" s="186">
        <f>IF(I279&gt; 0,(COUNTIFS(FRACAS!$B$5:$B$8972, I$4, FRACAS!$D$5:$D$8972, "&lt;="&amp;I279)), "" )</f>
        <v>0</v>
      </c>
      <c r="DK279" s="186">
        <f>IF(J279&gt; 0,(COUNTIFS(FRACAS!$B$5:$B$8972, J$4, FRACAS!$D$5:$D$8972, "&lt;="&amp;J279)), "" )</f>
        <v>0</v>
      </c>
      <c r="DL279" s="186">
        <f>IF(K279&gt; 0,(COUNTIFS(FRACAS!$B$5:$B$8972, K$4, FRACAS!$D$5:$D$8972, "&lt;="&amp;K279)), "" )</f>
        <v>0</v>
      </c>
      <c r="DM279" s="186">
        <f>IF(L279&gt; 0,(COUNTIFS(FRACAS!$B$5:$B$8972, L$4, FRACAS!$D$5:$D$8972, "&lt;="&amp;L279)), "" )</f>
        <v>0</v>
      </c>
      <c r="DN279" s="186">
        <f>IF(M279&gt; 0,(COUNTIFS(FRACAS!$B$5:$B$8972, M$4, FRACAS!$D$5:$D$8972, "&lt;="&amp;M279)), "" )</f>
        <v>0</v>
      </c>
      <c r="DO279" s="186">
        <f>IF(N279&gt; 0,(COUNTIFS(FRACAS!$B$5:$B$8972, N$4, FRACAS!$D$5:$D$8972, "&lt;="&amp;N279)), "" )</f>
        <v>0</v>
      </c>
      <c r="DP279" s="186">
        <f>IF(O279&gt; 0,(COUNTIFS(FRACAS!$B$5:$B$8972, O$4, FRACAS!$D$5:$D$8972, "&lt;="&amp;O279)), "" )</f>
        <v>0</v>
      </c>
      <c r="DQ279" s="186">
        <f>IF(P279&gt; 0,(COUNTIFS(FRACAS!$B$5:$B$8972, P$4, FRACAS!$D$5:$D$8972, "&lt;="&amp;P279)), "" )</f>
        <v>0</v>
      </c>
      <c r="DR279" s="186">
        <f>IF(Q279&gt; 0,(COUNTIFS(FRACAS!$B$5:$B$8972, Q$4, FRACAS!$D$5:$D$8972, "&lt;="&amp;Q279)), "" )</f>
        <v>0</v>
      </c>
      <c r="DS279" s="186">
        <f>IF(R279&gt; 0,(COUNTIFS(FRACAS!$B$5:$B$8972, R$4, FRACAS!$D$5:$D$8972, "&lt;="&amp;R279)), "" )</f>
        <v>0</v>
      </c>
      <c r="DT279" s="186">
        <f>IF(S279&gt; 0,(COUNTIFS(FRACAS!$B$5:$B$8972, S$4, FRACAS!$D$5:$D$8972, "&lt;="&amp;S279)), "" )</f>
        <v>0</v>
      </c>
      <c r="DU279" s="186">
        <f>IF(T279&gt; 0,(COUNTIFS(FRACAS!$B$5:$B$8972, T$4, FRACAS!$D$5:$D$8972, "&lt;="&amp;T279)), "" )</f>
        <v>0</v>
      </c>
      <c r="DV279" s="186">
        <f>IF(U279&gt; 0,(COUNTIFS(FRACAS!$B$5:$B$8972, U$4, FRACAS!$D$5:$D$8972, "&lt;="&amp;U279)), "" )</f>
        <v>0</v>
      </c>
      <c r="DW279" s="186" t="str">
        <f>IF(V279&gt; 0,(COUNTIFS(FRACAS!$B$5:$B$8972, V$4, FRACAS!$D$5:$D$8972, "&lt;="&amp;V279)), "" )</f>
        <v/>
      </c>
      <c r="DX279" s="186" t="str">
        <f>IF(W279&gt; 0,(COUNTIFS(FRACAS!$B$5:$B$8972, W$4, FRACAS!$D$5:$D$8972, "&lt;="&amp;W279)), "" )</f>
        <v/>
      </c>
      <c r="DY279" s="186" t="str">
        <f>IF(X279&gt; 0,(COUNTIFS(FRACAS!$B$5:$B$8972, X$4, FRACAS!$D$5:$D$8972, "&lt;="&amp;X279)), "" )</f>
        <v/>
      </c>
      <c r="DZ279" s="186" t="str">
        <f>IF(Y279&gt; 0,(COUNTIFS(FRACAS!$B$5:$B$8972, Y$4, FRACAS!$D$5:$D$8972, "&lt;="&amp;Y279)), "" )</f>
        <v/>
      </c>
      <c r="EA279" s="186" t="str">
        <f>IF(Z279&gt; 0,(COUNTIFS(FRACAS!$B$5:$B$8972, Z$4, FRACAS!$D$5:$D$8972, "&lt;="&amp;Z279)), "" )</f>
        <v/>
      </c>
      <c r="EB279" s="186" t="str">
        <f>IF(AA279&gt; 0,(COUNTIFS(FRACAS!$B$5:$B$8972, AA$4, FRACAS!$D$5:$D$8972, "&lt;="&amp;AA279)), "" )</f>
        <v/>
      </c>
      <c r="EC279" s="186" t="str">
        <f>IF(AB279&gt; 0,(COUNTIFS(FRACAS!$B$5:$B$8972, AB$4, FRACAS!$D$5:$D$8972, "&lt;="&amp;AB279)), "" )</f>
        <v/>
      </c>
      <c r="ED279" s="186" t="str">
        <f>IF(AC279&gt; 0,(COUNTIFS(FRACAS!$B$5:$B$8972, AC$4, FRACAS!$D$5:$D$8972, "&lt;="&amp;AC279)), "" )</f>
        <v/>
      </c>
      <c r="EE279" s="186" t="str">
        <f>IF(AD279&gt; 0,(COUNTIFS(FRACAS!$B$5:$B$8972, AD$4, FRACAS!$D$5:$D$8972, "&lt;="&amp;AD279)), "" )</f>
        <v/>
      </c>
      <c r="EF279" s="186" t="str">
        <f>IF(AE279&gt; 0,(COUNTIFS(FRACAS!$B$5:$B$8972, AE$4, FRACAS!$D$5:$D$8972, "&lt;="&amp;AE279)), "" )</f>
        <v/>
      </c>
      <c r="EG279" s="186" t="str">
        <f>IF(AF279&gt; 0,(COUNTIFS(FRACAS!$B$5:$B$8972, AF$4, FRACAS!$D$5:$D$8972, "&lt;="&amp;AF279)), "" )</f>
        <v/>
      </c>
      <c r="EH279" s="186" t="str">
        <f>IF(AG279&gt; 0,(COUNTIFS(FRACAS!$B$5:$B$8972, AG$4, FRACAS!$D$5:$D$8972, "&lt;="&amp;AG279)), "" )</f>
        <v/>
      </c>
      <c r="EI279" s="186" t="str">
        <f>IF(AH279&gt; 0,(COUNTIFS(FRACAS!$B$5:$B$8972, AH$4, FRACAS!$D$5:$D$8972, "&lt;="&amp;AH279)), "" )</f>
        <v/>
      </c>
      <c r="EJ279" s="186" t="str">
        <f>IF(AI279&gt; 0,(COUNTIFS(FRACAS!$B$5:$B$8972, AI$4, FRACAS!$D$5:$D$8972, "&lt;="&amp;AI279)), "" )</f>
        <v/>
      </c>
      <c r="EK279" s="186" t="str">
        <f>IF(AJ279&gt; 0,(COUNTIFS(FRACAS!$B$5:$B$8972, AJ$4, FRACAS!$D$5:$D$8972, "&lt;="&amp;AJ279)), "" )</f>
        <v/>
      </c>
      <c r="EL279" s="186" t="str">
        <f>IF(AK279&gt; 0,(COUNTIFS(FRACAS!$B$5:$B$8972, AK$4, FRACAS!$D$5:$D$8972, "&lt;="&amp;AK279)), "" )</f>
        <v/>
      </c>
      <c r="EM279" s="186" t="str">
        <f>IF(AL279&gt; 0,(COUNTIFS(FRACAS!$B$5:$B$8972, AL$4, FRACAS!$D$5:$D$8972, "&lt;="&amp;AL279)), "" )</f>
        <v/>
      </c>
      <c r="EN279" s="186" t="str">
        <f>IF(AM279&gt; 0,(COUNTIFS(FRACAS!$B$5:$B$8972, AM$4, FRACAS!$D$5:$D$8972, "&lt;="&amp;AM279)), "" )</f>
        <v/>
      </c>
      <c r="EO279" s="186" t="str">
        <f>IF(AN279&gt; 0,(COUNTIFS(FRACAS!$B$5:$B$8972, AN$4, FRACAS!$D$5:$D$8972, "&lt;="&amp;AN279)), "" )</f>
        <v/>
      </c>
      <c r="EP279" s="186" t="str">
        <f>IF(AO279&gt; 0,(COUNTIFS(FRACAS!$B$5:$B$8972, AO$4, FRACAS!$D$5:$D$8972, "&lt;="&amp;AO279)), "" )</f>
        <v/>
      </c>
      <c r="EQ279" s="186" t="str">
        <f>IF(AP279&gt; 0,(COUNTIFS(FRACAS!$B$5:$B$8972, AP$4, FRACAS!$D$5:$D$8972, "&lt;="&amp;AP279)), "" )</f>
        <v/>
      </c>
      <c r="ER279" s="186" t="str">
        <f>IF(AQ279&gt; 0,(COUNTIFS(FRACAS!$B$5:$B$8972, AQ$4, FRACAS!$D$5:$D$8972, "&lt;="&amp;AQ279)), "" )</f>
        <v/>
      </c>
      <c r="ES279" s="246"/>
      <c r="ET279" s="194"/>
      <c r="EU279" s="194"/>
      <c r="EV279" s="194"/>
      <c r="EW279" s="194"/>
      <c r="EX279" s="194"/>
      <c r="EY279" s="194"/>
      <c r="EZ279" s="194"/>
      <c r="FA279" s="194"/>
      <c r="FB279" s="195"/>
      <c r="FE279" s="190"/>
      <c r="FF279" s="190"/>
      <c r="FG279" s="190"/>
      <c r="FH279" s="190"/>
      <c r="FI279" s="190"/>
      <c r="FJ279" s="190"/>
      <c r="FK279" s="190"/>
      <c r="FL279" s="190"/>
      <c r="FM279" s="190"/>
      <c r="FN279" s="190"/>
      <c r="JD279" s="238"/>
      <c r="JE279" s="238"/>
      <c r="JF279" s="238"/>
      <c r="JG279" s="238"/>
      <c r="JH279" s="238"/>
      <c r="JI279" s="238"/>
      <c r="JJ279" s="238"/>
      <c r="JK279" s="238"/>
      <c r="JL279" s="238"/>
      <c r="JM279" s="238"/>
      <c r="JN279" s="247"/>
      <c r="JO279" s="248"/>
      <c r="JP279" s="248"/>
      <c r="JQ279" s="248"/>
      <c r="JR279" s="248"/>
      <c r="JS279" s="248"/>
      <c r="JT279" s="248"/>
      <c r="JU279" s="248"/>
      <c r="JV279" s="248"/>
      <c r="JW279" s="248"/>
      <c r="JX279" s="248"/>
      <c r="JY279" s="248"/>
      <c r="JZ279" s="248"/>
      <c r="KA279" s="248"/>
      <c r="KB279" s="248"/>
      <c r="KC279" s="248"/>
      <c r="KD279" s="248"/>
      <c r="KE279" s="248"/>
      <c r="KF279" s="248"/>
      <c r="KG279" s="248"/>
      <c r="KH279" s="248"/>
      <c r="KI279" s="248"/>
      <c r="KJ279" s="248"/>
      <c r="KK279" s="248"/>
      <c r="KL279" s="248"/>
      <c r="KM279" s="248"/>
      <c r="KN279" s="248"/>
      <c r="KO279" s="248"/>
      <c r="KP279" s="248"/>
      <c r="KQ279" s="248"/>
      <c r="KR279" s="248"/>
      <c r="KS279" s="248"/>
      <c r="KT279" s="248"/>
      <c r="KU279" s="248"/>
      <c r="KV279" s="248"/>
      <c r="KW279" s="248"/>
      <c r="KX279" s="248"/>
      <c r="KY279" s="248"/>
      <c r="KZ279" s="248"/>
      <c r="LA279" s="248"/>
      <c r="LC279" s="235" t="str">
        <f t="shared" si="23"/>
        <v/>
      </c>
      <c r="LD279" s="240" t="str" cm="1">
        <f t="array" ref="LD279">IFERROR((((D279/FRACAS!$AY$1)*60
)-(SUMPRODUCT((FRACAS!$B$5:$B$8970=D$4)*(FRACAS!$D$5:$D$8970&lt;=D279)*(IFERROR(FRACAS!$AM$5:$AM$8970,0)))
))/((D279/FRACAS!$AY$1)*60),"")</f>
        <v/>
      </c>
      <c r="LE279" s="240" t="str" cm="1">
        <f t="array" ref="LE279">IFERROR((((E279/FRACAS!$AY$1)*60
)-(SUMPRODUCT((FRACAS!$B$5:$B$8970=E$4)*(FRACAS!$D$5:$D$8970&lt;=E279)*(IFERROR(FRACAS!$AM$5:$AM$8970,0)))
))/((E279/FRACAS!$AY$1)*60),"")</f>
        <v/>
      </c>
      <c r="LF279" s="240" t="str" cm="1">
        <f t="array" ref="LF279">IFERROR((((F279/FRACAS!$AY$1)*60
)-(SUMPRODUCT((FRACAS!$B$5:$B$8970=F$4)*(FRACAS!$D$5:$D$8970&lt;=F279)*(IFERROR(FRACAS!$AM$5:$AM$8970,0)))
))/((F279/FRACAS!$AY$1)*60),"")</f>
        <v/>
      </c>
      <c r="LG279" s="240" t="str" cm="1">
        <f t="array" ref="LG279">IFERROR((((G279/FRACAS!$AY$1)*60
)-(SUMPRODUCT((FRACAS!$B$5:$B$8970=G$4)*(FRACAS!$D$5:$D$8970&lt;=G279)*(IFERROR(FRACAS!$AM$5:$AM$8970,0)))
))/((G279/FRACAS!$AY$1)*60),"")</f>
        <v/>
      </c>
      <c r="LH279" s="240" t="str" cm="1">
        <f t="array" ref="LH279">IFERROR((((H279/FRACAS!$AY$1)*60
)-(SUMPRODUCT((FRACAS!$B$5:$B$8970=H$4)*(FRACAS!$D$5:$D$8970&lt;=H279)*(IFERROR(FRACAS!$AM$5:$AM$8970,0)))
))/((H279/FRACAS!$AY$1)*60),"")</f>
        <v/>
      </c>
      <c r="LI279" s="240" t="str" cm="1">
        <f t="array" ref="LI279">IFERROR((((I279/FRACAS!$AY$1)*60
)-(SUMPRODUCT((FRACAS!$B$5:$B$8970=I$4)*(FRACAS!$D$5:$D$8970&lt;=I279)*(IFERROR(FRACAS!$AM$5:$AM$8970,0)))
))/((I279/FRACAS!$AY$1)*60),"")</f>
        <v/>
      </c>
      <c r="LJ279" s="240" t="str" cm="1">
        <f t="array" ref="LJ279">IFERROR((((J279/FRACAS!$AY$1)*60
)-(SUMPRODUCT((FRACAS!$B$5:$B$8970=J$4)*(FRACAS!$D$5:$D$8970&lt;=J279)*(IFERROR(FRACAS!$AM$5:$AM$8970,0)))
))/((J279/FRACAS!$AY$1)*60),"")</f>
        <v/>
      </c>
      <c r="LK279" s="240" t="str" cm="1">
        <f t="array" ref="LK279">IFERROR((((K279/FRACAS!$AY$1)*60
)-(SUMPRODUCT((FRACAS!$B$5:$B$8970=K$4)*(FRACAS!$D$5:$D$8970&lt;=K279)*(IFERROR(FRACAS!$AM$5:$AM$8970,0)))
))/((K279/FRACAS!$AY$1)*60),"")</f>
        <v/>
      </c>
      <c r="LL279" s="240" t="str" cm="1">
        <f t="array" ref="LL279">IFERROR((((L279/FRACAS!$AY$1)*60
)-(SUMPRODUCT((FRACAS!$B$5:$B$8970=L$4)*(FRACAS!$D$5:$D$8970&lt;=L279)*(IFERROR(FRACAS!$AM$5:$AM$8970,0)))
))/((L279/FRACAS!$AY$1)*60),"")</f>
        <v/>
      </c>
      <c r="LM279" s="240" t="str" cm="1">
        <f t="array" ref="LM279">IFERROR((((M279/FRACAS!$AY$1)*60
)-(SUMPRODUCT((FRACAS!$B$5:$B$8970=M$4)*(FRACAS!$D$5:$D$8970&lt;=M279)*(IFERROR(FRACAS!$AM$5:$AM$8970,0)))
))/((M279/FRACAS!$AY$1)*60),"")</f>
        <v/>
      </c>
      <c r="LN279" s="240" t="str" cm="1">
        <f t="array" ref="LN279">IFERROR((((N279/FRACAS!$AY$1)*60
)-(SUMPRODUCT((FRACAS!$B$5:$B$8970=N$4)*(FRACAS!$D$5:$D$8970&lt;=N279)*(IFERROR(FRACAS!$AM$5:$AM$8970,0)))
))/((N279/FRACAS!$AY$1)*60),"")</f>
        <v/>
      </c>
      <c r="LO279" s="240" t="str" cm="1">
        <f t="array" ref="LO279">IFERROR((((O279/FRACAS!$AY$1)*60
)-(SUMPRODUCT((FRACAS!$B$5:$B$8970=O$4)*(FRACAS!$D$5:$D$8970&lt;=O279)*(IFERROR(FRACAS!$AM$5:$AM$8970,0)))
))/((O279/FRACAS!$AY$1)*60),"")</f>
        <v/>
      </c>
      <c r="LP279" s="240" t="str" cm="1">
        <f t="array" ref="LP279">IFERROR((((P279/FRACAS!$AY$1)*60
)-(SUMPRODUCT((FRACAS!$B$5:$B$8970=P$4)*(FRACAS!$D$5:$D$8970&lt;=P279)*(IFERROR(FRACAS!$AM$5:$AM$8970,0)))
))/((P279/FRACAS!$AY$1)*60),"")</f>
        <v/>
      </c>
      <c r="LQ279" s="240" t="str" cm="1">
        <f t="array" ref="LQ279">IFERROR((((Q279/FRACAS!$AY$1)*60
)-(SUMPRODUCT((FRACAS!$B$5:$B$8970=Q$4)*(FRACAS!$D$5:$D$8970&lt;=Q279)*(IFERROR(FRACAS!$AM$5:$AM$8970,0)))
))/((Q279/FRACAS!$AY$1)*60),"")</f>
        <v/>
      </c>
      <c r="LR279" s="240" t="str" cm="1">
        <f t="array" ref="LR279">IFERROR((((R279/FRACAS!$AY$1)*60
)-(SUMPRODUCT((FRACAS!$B$5:$B$8970=R$4)*(FRACAS!$D$5:$D$8970&lt;=R279)*(IFERROR(FRACAS!$AM$5:$AM$8970,0)))
))/((R279/FRACAS!$AY$1)*60),"")</f>
        <v/>
      </c>
      <c r="LS279" s="240" t="str" cm="1">
        <f t="array" ref="LS279">IFERROR((((S279/FRACAS!$AY$1)*60
)-(SUMPRODUCT((FRACAS!$B$5:$B$8970=S$4)*(FRACAS!$D$5:$D$8970&lt;=S279)*(IFERROR(FRACAS!$AM$5:$AM$8970,0)))
))/((S279/FRACAS!$AY$1)*60),"")</f>
        <v/>
      </c>
      <c r="LT279" s="240" t="str" cm="1">
        <f t="array" ref="LT279">IFERROR((((T279/FRACAS!$AY$1)*60
)-(SUMPRODUCT((FRACAS!$B$5:$B$8970=T$4)*(FRACAS!$D$5:$D$8970&lt;=T279)*(IFERROR(FRACAS!$AM$5:$AM$8970,0)))
))/((T279/FRACAS!$AY$1)*60),"")</f>
        <v/>
      </c>
      <c r="LU279" s="240" t="str" cm="1">
        <f t="array" ref="LU279">IFERROR((((U279/FRACAS!$AY$1)*60
)-(SUMPRODUCT((FRACAS!$B$5:$B$8970=U$4)*(FRACAS!$D$5:$D$8970&lt;=U279)*(IFERROR(FRACAS!$AM$5:$AM$8970,0)))
))/((U279/FRACAS!$AY$1)*60),"")</f>
        <v/>
      </c>
      <c r="LV279" s="240" t="str" cm="1">
        <f t="array" ref="LV279">IFERROR(
    (((V279/FRACAS!$AY$1)*60))
    /
    (((V279/FRACAS!$AY$1)*60) + SUMPRODUCT((FRACAS!$B$5:$B$8970=V$4)*(FRACAS!$D$5:$D$8970&lt;=V279)*(IFERROR(FRACAS!$AM$5:$AM$8970,0)))
    ),"")</f>
        <v/>
      </c>
      <c r="LW279" s="240" t="str" cm="1">
        <f t="array" ref="LW279">IFERROR(
    (((W279/FRACAS!$AY$1)*60))
    /
    (((W279/FRACAS!$AY$1)*60) + SUMPRODUCT((FRACAS!$B$5:$B$8970=W$4)*(FRACAS!$D$5:$D$8970&lt;=W279)*(IFERROR(FRACAS!$AM$5:$AM$8970,0)))
    ),"")</f>
        <v/>
      </c>
      <c r="LX279" s="240" t="str" cm="1">
        <f t="array" ref="LX279">IFERROR(
    (((X279/FRACAS!$AY$1)*60))
    /
    (((X279/FRACAS!$AY$1)*60) + SUMPRODUCT((FRACAS!$B$5:$B$8970=X$4)*(FRACAS!$D$5:$D$8970&lt;=X279)*(IFERROR(FRACAS!$AM$5:$AM$8970,0)))
    ),"")</f>
        <v/>
      </c>
      <c r="LY279" s="240" t="str" cm="1">
        <f t="array" ref="LY279">IFERROR(
    (((Y279/FRACAS!$AY$1)*60))
    /
    (((Y279/FRACAS!$AY$1)*60) + SUMPRODUCT((FRACAS!$B$5:$B$8970=Y$4)*(FRACAS!$D$5:$D$8970&lt;=Y279)*(IFERROR(FRACAS!$AM$5:$AM$8970,0)))
    ),"")</f>
        <v/>
      </c>
      <c r="LZ279" s="240" t="str" cm="1">
        <f t="array" ref="LZ279">IFERROR(
    (((Z279/FRACAS!$AY$1)*60))
    /
    (((Z279/FRACAS!$AY$1)*60) + SUMPRODUCT((FRACAS!$B$5:$B$8970=Z$4)*(FRACAS!$D$5:$D$8970&lt;=Z279)*(IFERROR(FRACAS!$AM$5:$AM$8970,0)))
    ),"")</f>
        <v/>
      </c>
      <c r="MA279" s="240" t="str" cm="1">
        <f t="array" ref="MA279">IFERROR(
    (((AA279/FRACAS!$AY$1)*60))
    /
    (((AA279/FRACAS!$AY$1)*60) + SUMPRODUCT((FRACAS!$B$5:$B$8970=AA$4)*(FRACAS!$D$5:$D$8970&lt;=AA279)*(IFERROR(FRACAS!$AM$5:$AM$8970,0)))
    ),"")</f>
        <v/>
      </c>
      <c r="MB279" s="240" t="str" cm="1">
        <f t="array" ref="MB279">IFERROR(
    (((AB279/FRACAS!$AY$1)*60))
    /
    (((AB279/FRACAS!$AY$1)*60) + SUMPRODUCT((FRACAS!$B$5:$B$8970=AB$4)*(FRACAS!$D$5:$D$8970&lt;=AB279)*(IFERROR(FRACAS!$AM$5:$AM$8970,0)))
    ),"")</f>
        <v/>
      </c>
      <c r="MC279" s="240" t="str" cm="1">
        <f t="array" ref="MC279">IFERROR(
    (((AC279/FRACAS!$AY$1)*60))
    /
    (((AC279/FRACAS!$AY$1)*60) + SUMPRODUCT((FRACAS!$B$5:$B$8970=AC$4)*(FRACAS!$D$5:$D$8970&lt;=AC279)*(IFERROR(FRACAS!$AM$5:$AM$8970,0)))
    ),"")</f>
        <v/>
      </c>
      <c r="MD279" s="240" t="str" cm="1">
        <f t="array" ref="MD279">IFERROR(
    (((AD279/FRACAS!$AY$1)*60))
    /
    (((AD279/FRACAS!$AY$1)*60) + SUMPRODUCT((FRACAS!$B$5:$B$8970=AD$4)*(FRACAS!$D$5:$D$8970&lt;=AD279)*(IFERROR(FRACAS!$AM$5:$AM$8970,0)))
    ),"")</f>
        <v/>
      </c>
      <c r="ME279" s="240" t="str" cm="1">
        <f t="array" ref="ME279">IFERROR(
    (((AE279/FRACAS!$AY$1)*60))
    /
    (((AE279/FRACAS!$AY$1)*60) + SUMPRODUCT((FRACAS!$B$5:$B$8970=AE$4)*(FRACAS!$D$5:$D$8970&lt;=AE279)*(IFERROR(FRACAS!$AM$5:$AM$8970,0)))
    ),"")</f>
        <v/>
      </c>
      <c r="MF279" s="240" t="str" cm="1">
        <f t="array" ref="MF279">IFERROR(
    (((AF279/FRACAS!$AY$1)*60))
    /
    (((AF279/FRACAS!$AY$1)*60) + SUMPRODUCT((FRACAS!$B$5:$B$8970=AF$4)*(FRACAS!$D$5:$D$8970&lt;=AF279)*(IFERROR(FRACAS!$AM$5:$AM$8970,0)))
    ),"")</f>
        <v/>
      </c>
      <c r="MG279" s="240" t="str" cm="1">
        <f t="array" ref="MG279">IFERROR(
    (((AG279/FRACAS!$AY$1)*60))
    /
    (((AG279/FRACAS!$AY$1)*60) + SUMPRODUCT((FRACAS!$B$5:$B$8970=AG$4)*(FRACAS!$D$5:$D$8970&lt;=AG279)*(IFERROR(FRACAS!$AM$5:$AM$8970,0)))
    ),"")</f>
        <v/>
      </c>
      <c r="MH279" s="240" t="str" cm="1">
        <f t="array" ref="MH279">IFERROR(
    (((AH279/FRACAS!$AY$1)*60))
    /
    (((AH279/FRACAS!$AY$1)*60) + SUMPRODUCT((FRACAS!$B$5:$B$8970=AH$4)*(FRACAS!$D$5:$D$8970&lt;=AH279)*(IFERROR(FRACAS!$AM$5:$AM$8970,0)))
    ),"")</f>
        <v/>
      </c>
      <c r="MI279" s="240" t="str" cm="1">
        <f t="array" ref="MI279">IFERROR(
    (((AI279/FRACAS!$AY$1)*60))
    /
    (((AI279/FRACAS!$AY$1)*60) + SUMPRODUCT((FRACAS!$B$5:$B$8970=AI$4)*(FRACAS!$D$5:$D$8970&lt;=AI279)*(IFERROR(FRACAS!$AM$5:$AM$8970,0)))
    ),"")</f>
        <v/>
      </c>
      <c r="MJ279" s="240" t="str" cm="1">
        <f t="array" ref="MJ279">IFERROR(
    (((AJ279/FRACAS!$AY$1)*60))
    /
    (((AJ279/FRACAS!$AY$1)*60) + SUMPRODUCT((FRACAS!$B$5:$B$8970=AJ$4)*(FRACAS!$D$5:$D$8970&lt;=AJ279)*(IFERROR(FRACAS!$AM$5:$AM$8970,0)))
    ),"")</f>
        <v/>
      </c>
      <c r="MK279" s="240" t="str" cm="1">
        <f t="array" ref="MK279">IFERROR(
    (((AK279/FRACAS!$AY$1)*60))
    /
    (((AK279/FRACAS!$AY$1)*60) + SUMPRODUCT((FRACAS!$B$5:$B$8970=AK$4)*(FRACAS!$D$5:$D$8970&lt;=AK279)*(IFERROR(FRACAS!$AM$5:$AM$8970,0)))
    ),"")</f>
        <v/>
      </c>
      <c r="ML279" s="240" t="str" cm="1">
        <f t="array" ref="ML279">IFERROR(
    (((AL279/FRACAS!$AY$1)*60))
    /
    (((AL279/FRACAS!$AY$1)*60) + SUMPRODUCT((FRACAS!$B$5:$B$8970=AL$4)*(FRACAS!$D$5:$D$8970&lt;=AL279)*(IFERROR(FRACAS!$AM$5:$AM$8970,0)))
    ),"")</f>
        <v/>
      </c>
      <c r="MM279" s="240" t="str" cm="1">
        <f t="array" ref="MM279">IFERROR(
    (((AM279/FRACAS!$AY$1)*60))
    /
    (((AM279/FRACAS!$AY$1)*60) + SUMPRODUCT((FRACAS!$B$5:$B$8970=AM$4)*(FRACAS!$D$5:$D$8970&lt;=AM279)*(IFERROR(FRACAS!$AM$5:$AM$8970,0)))
    ),"")</f>
        <v/>
      </c>
      <c r="MN279" s="240" t="str" cm="1">
        <f t="array" ref="MN279">IFERROR(
    (((AN279/FRACAS!$AY$1)*60))
    /
    (((AN279/FRACAS!$AY$1)*60) + SUMPRODUCT((FRACAS!$B$5:$B$8970=AN$4)*(FRACAS!$D$5:$D$8970&lt;=AN279)*(IFERROR(FRACAS!$AM$5:$AM$8970,0)))
    ),"")</f>
        <v/>
      </c>
      <c r="MO279" s="240" t="str" cm="1">
        <f t="array" ref="MO279">IFERROR(
    (((AO279/FRACAS!$AY$1)*60))
    /
    (((AO279/FRACAS!$AY$1)*60) + SUMPRODUCT((FRACAS!$B$5:$B$8970=AO$4)*(FRACAS!$D$5:$D$8970&lt;=AO279)*(IFERROR(FRACAS!$AM$5:$AM$8970,0)))
    ),"")</f>
        <v/>
      </c>
      <c r="MP279" s="240" t="str" cm="1">
        <f t="array" ref="MP279">IFERROR(
    (((AP279/FRACAS!$AY$1)*60))
    /
    (((AP279/FRACAS!$AY$1)*60) + SUMPRODUCT((FRACAS!$B$5:$B$8970=AP$4)*(FRACAS!$D$5:$D$8970&lt;=AP279)*(IFERROR(FRACAS!$AM$5:$AM$8970,0)))
    ),"")</f>
        <v/>
      </c>
      <c r="MQ279" s="240" t="str" cm="1">
        <f t="array" ref="MQ279">IFERROR(
    (((AQ279/FRACAS!$AY$1)*60))
    /
    (((AQ279/FRACAS!$AY$1)*60) + SUMPRODUCT((FRACAS!$B$5:$B$8970=AQ$4)*(FRACAS!$D$5:$D$8970&lt;=AQ279)*(IFERROR(FRACAS!$AM$5:$AM$8970,0)))
    ),"")</f>
        <v/>
      </c>
      <c r="MR279" s="194"/>
      <c r="MS279" s="194"/>
      <c r="MT279" s="194"/>
      <c r="MU279" s="194"/>
      <c r="MV279" s="194"/>
      <c r="MW279" s="194"/>
      <c r="MX279" s="194"/>
      <c r="MY279" s="194"/>
      <c r="MZ279" s="194"/>
      <c r="NA279" s="195"/>
      <c r="ND279" s="241">
        <f t="shared" si="26"/>
        <v>0</v>
      </c>
      <c r="NE279" s="242" t="str">
        <f t="shared" si="27"/>
        <v/>
      </c>
      <c r="NF279" s="193" t="str" cm="1">
        <f t="array" ref="NF279">IF($ND279=0,"",(IFERROR( (IFERROR($ND279/FRACAS!$AY$1*60,0) - SUMPRODUCT( (FRACAS!$K$5:$K$8972=NF$2) * IFERROR(FRACAS!$AN$5:$AN$8972,0) ) ) / IFERROR($ND279/FRACAS!$AY$1*60,0), 1 )))</f>
        <v/>
      </c>
      <c r="NG279" s="193" t="str" cm="1">
        <f t="array" ref="NG279">IF($ND279=0,"",(IFERROR( (IFERROR($ND279/FRACAS!$AY$1*60,0) - SUMPRODUCT( (FRACAS!$K$5:$K$8972=NG$2) * IFERROR(FRACAS!$AN$5:$AN$8972,0) ) ) / IFERROR($ND279/FRACAS!$AY$1*60,0), 1 )))</f>
        <v/>
      </c>
      <c r="NH279" s="193" t="str" cm="1">
        <f t="array" ref="NH279">IF($ND279=0,"",(IFERROR( (IFERROR($ND279/FRACAS!$AY$1*60,0) - SUMPRODUCT( (FRACAS!$K$5:$K$8972=NH$2) * IFERROR(FRACAS!$AN$5:$AN$8972,0) ) ) / IFERROR($ND279/FRACAS!$AY$1*60,0), 1 )))</f>
        <v/>
      </c>
      <c r="NI279" s="193" t="str" cm="1">
        <f t="array" ref="NI279">IF($ND279=0,"",(IFERROR( (IFERROR($ND279/FRACAS!$AY$1*60,0) - SUMPRODUCT( (FRACAS!$K$5:$K$8972=NI$2) * IFERROR(FRACAS!$AN$5:$AN$8972,0) ) ) / IFERROR($ND279/FRACAS!$AY$1*60,0), 1 )))</f>
        <v/>
      </c>
      <c r="NJ279" s="193" t="str" cm="1">
        <f t="array" ref="NJ279">IF($ND279=0,"",(IFERROR( (IFERROR($ND279/FRACAS!$AY$1*60,0) - SUMPRODUCT( (FRACAS!$K$5:$K$8972=NJ$2) * IFERROR(FRACAS!$AN$5:$AN$8972,0) ) ) / IFERROR($ND279/FRACAS!$AY$1*60,0), 1 )))</f>
        <v/>
      </c>
      <c r="NK279" s="193" t="str" cm="1">
        <f t="array" ref="NK279">IF($ND279=0,"",(IFERROR( (IFERROR($ND279/FRACAS!$AY$1*60,0) - SUMPRODUCT( (FRACAS!$K$5:$K$8972=NK$2) * IFERROR(FRACAS!$AN$5:$AN$8972,0) ) ) / IFERROR($ND279/FRACAS!$AY$1*60,0), 1 )))</f>
        <v/>
      </c>
      <c r="NL279" s="193" t="str" cm="1">
        <f t="array" ref="NL279">IF($ND279=0,"",(IFERROR( (IFERROR($ND279/FRACAS!$AY$1*60,0) - SUMPRODUCT( (FRACAS!$K$5:$K$8972=NL$2) * IFERROR(FRACAS!$AN$5:$AN$8972,0) ) ) / IFERROR($ND279/FRACAS!$AY$1*60,0), 1 )))</f>
        <v/>
      </c>
      <c r="NM279" s="193" t="str" cm="1">
        <f t="array" ref="NM279">IF($ND279=0,"",(IFERROR( (IFERROR($ND279/FRACAS!$AY$1*60,0) - SUMPRODUCT( (FRACAS!$K$5:$K$8972=NM$2) * IFERROR(FRACAS!$AN$5:$AN$8972,0) ) ) / IFERROR($ND279/FRACAS!$AY$1*60,0), 1 )))</f>
        <v/>
      </c>
      <c r="NN279" s="193" t="str" cm="1">
        <f t="array" ref="NN279">IF($ND279=0,"",(IFERROR( (IFERROR($ND279/FRACAS!$AY$1*60,0) - SUMPRODUCT( (FRACAS!$K$5:$K$8972=NN$2) * IFERROR(FRACAS!$AN$5:$AN$8972,0) ) ) / IFERROR($ND279/FRACAS!$AY$1*60,0), 1 )))</f>
        <v/>
      </c>
      <c r="NO279" s="193" t="str" cm="1">
        <f t="array" ref="NO279">IF($ND279=0,"",(IFERROR( (IFERROR($ND279/FRACAS!$AY$1*60,0) - SUMPRODUCT( (FRACAS!$K$5:$K$8972=NO$2) * IFERROR(FRACAS!$AN$5:$AN$8972,0) ) ) / IFERROR($ND279/FRACAS!$AY$1*60,0), 1 )))</f>
        <v/>
      </c>
      <c r="NP279" s="193" t="str" cm="1">
        <f t="array" ref="NP279">IF($ND279=0,"",(IFERROR( (IFERROR($ND279/FRACAS!$AY$1*60,0) - SUMPRODUCT( (FRACAS!$K$5:$K$8972=NP$2) * IFERROR(FRACAS!$AN$5:$AN$8972,0) ) ) / IFERROR($ND279/FRACAS!$AY$1*60,0), 1 )))</f>
        <v/>
      </c>
      <c r="NQ279" s="193" t="str" cm="1">
        <f t="array" ref="NQ279">IF($ND279=0,"",(IFERROR( (IFERROR($ND279/FRACAS!$AY$1*60,0) - SUMPRODUCT( (FRACAS!$K$5:$K$8972=NQ$2) * IFERROR(FRACAS!$AN$5:$AN$8972,0) ) ) / IFERROR($ND279/FRACAS!$AY$1*60,0), 1 )))</f>
        <v/>
      </c>
      <c r="NR279" s="193" t="str" cm="1">
        <f t="array" ref="NR279">IF($ND279=0,"",(IFERROR( (IFERROR($ND279/FRACAS!$AY$1*60,0) - SUMPRODUCT( (FRACAS!$K$5:$K$8972=NR$2) * IFERROR(FRACAS!$AN$5:$AN$8972,0) ) ) / IFERROR($ND279/FRACAS!$AY$1*60,0), 1 )))</f>
        <v/>
      </c>
      <c r="NS279" s="193" t="str" cm="1">
        <f t="array" ref="NS279">IF($ND279=0,"",(IFERROR( (IFERROR($ND279/FRACAS!$AY$1*60,0) - SUMPRODUCT( (FRACAS!$K$5:$K$8972=NS$2) * IFERROR(FRACAS!$AN$5:$AN$8972,0) ) ) / IFERROR($ND279/FRACAS!$AY$1*60,0), 1 )))</f>
        <v/>
      </c>
      <c r="NT279" s="193" t="str" cm="1">
        <f t="array" ref="NT279">IF($ND279=0,"",(IFERROR( (IFERROR($ND279/FRACAS!$AY$1*60,0) - SUMPRODUCT( (FRACAS!$K$5:$K$8972=NT$2) * IFERROR(FRACAS!$AN$5:$AN$8972,0) ) ) / IFERROR($ND279/FRACAS!$AY$1*60,0), 1 )))</f>
        <v/>
      </c>
      <c r="NU279" s="193" t="str" cm="1">
        <f t="array" ref="NU279">IF($ND279=0,"",(IFERROR( (IFERROR($ND279/FRACAS!$AY$1*60,0) - SUMPRODUCT( (FRACAS!$K$5:$K$8972=NU$2) * IFERROR(FRACAS!$AN$5:$AN$8972,0) ) ) / IFERROR($ND279/FRACAS!$AY$1*60,0), 1 )))</f>
        <v/>
      </c>
      <c r="NV279" s="193" t="str" cm="1">
        <f t="array" ref="NV279">IF($ND279=0,"",(IFERROR( (IFERROR($ND279/FRACAS!$AY$1*60,0) - SUMPRODUCT( (FRACAS!$K$5:$K$8972=NV$2) * IFERROR(FRACAS!$AN$5:$AN$8972,0) ) ) / IFERROR($ND279/FRACAS!$AY$1*60,0), 1 )))</f>
        <v/>
      </c>
      <c r="NW279" s="193" t="str" cm="1">
        <f t="array" ref="NW279">IF($ND279=0,"",(IFERROR( (IFERROR($ND279/FRACAS!$AY$1*60,0) - SUMPRODUCT( (FRACAS!$K$5:$K$8972=NW$2) * IFERROR(FRACAS!$AN$5:$AN$8972,0) ) ) / IFERROR($ND279/FRACAS!$AY$1*60,0), 1 )))</f>
        <v/>
      </c>
      <c r="NX279" s="193" t="str" cm="1">
        <f t="array" ref="NX279">IF($ND279=0,"",(IFERROR( (IFERROR($ND279/FRACAS!$AY$1*60,0) - SUMPRODUCT( (FRACAS!$K$5:$K$8972=NX$2) * IFERROR(FRACAS!$AN$5:$AN$8972,0) ) ) / IFERROR($ND279/FRACAS!$AY$1*60,0), 1 )))</f>
        <v/>
      </c>
      <c r="NY279" s="193" t="str" cm="1">
        <f t="array" ref="NY279">IF($ND279=0,"",(IFERROR( (IFERROR($ND279/FRACAS!$AY$1*60,0) - SUMPRODUCT( (FRACAS!$K$5:$K$8972=NY$2) * IFERROR(FRACAS!$AN$5:$AN$8972,0) ) ) / IFERROR($ND279/FRACAS!$AY$1*60,0), 1 )))</f>
        <v/>
      </c>
      <c r="NZ279" s="193" t="str" cm="1">
        <f t="array" ref="NZ279">IF($ND279=0,"",(IFERROR( (IFERROR($ND279/FRACAS!$AY$1*60,0) - SUMPRODUCT( (FRACAS!$K$5:$K$8972=NZ$2) * IFERROR(FRACAS!$AN$5:$AN$8972,0) ) ) / IFERROR($ND279/FRACAS!$AY$1*60,0), 1 )))</f>
        <v/>
      </c>
      <c r="OA279" s="193" t="str" cm="1">
        <f t="array" ref="OA279">IF($ND279=0,"",(IFERROR( (IFERROR($ND279/FRACAS!$AY$1*60,0) - SUMPRODUCT( (FRACAS!$K$5:$K$8972=OA$2) * IFERROR(FRACAS!$AN$5:$AN$8972,0) ) ) / IFERROR($ND279/FRACAS!$AY$1*60,0), 1 )))</f>
        <v/>
      </c>
      <c r="OB279" s="193" t="str" cm="1">
        <f t="array" ref="OB279">IF($ND279=0,"",(IFERROR( (IFERROR($ND279/FRACAS!$AY$1*60,0) - SUMPRODUCT( (FRACAS!$K$5:$K$8972=OB$2) * IFERROR(FRACAS!$AN$5:$AN$8972,0) ) ) / IFERROR($ND279/FRACAS!$AY$1*60,0), 1 )))</f>
        <v/>
      </c>
      <c r="OC279" s="193" t="str" cm="1">
        <f t="array" ref="OC279">IF($ND279=0,"",(IFERROR( (IFERROR($ND279/FRACAS!$AY$1*60,0) - SUMPRODUCT( (FRACAS!$K$5:$K$8972=OC$2) * IFERROR(FRACAS!$AN$5:$AN$8972,0) ) ) / IFERROR($ND279/FRACAS!$AY$1*60,0), 1 )))</f>
        <v/>
      </c>
      <c r="OD279" s="193" t="str" cm="1">
        <f t="array" ref="OD279">IF($ND279=0,"",(IFERROR( (IFERROR($ND279/FRACAS!$AY$1*60,0) - SUMPRODUCT( (FRACAS!$K$5:$K$8972=OD$2) * IFERROR(FRACAS!$AN$5:$AN$8972,0) ) ) / IFERROR($ND279/FRACAS!$AY$1*60,0), 1 )))</f>
        <v/>
      </c>
      <c r="OE279" s="193" t="str" cm="1">
        <f t="array" ref="OE279">IF($ND279=0,"",(IFERROR( (IFERROR($ND279/FRACAS!$AY$1*60,0) - SUMPRODUCT( (FRACAS!$K$5:$K$8972=OE$2) * IFERROR(FRACAS!$AN$5:$AN$8972,0) ) ) / IFERROR($ND279/FRACAS!$AY$1*60,0), 1 )))</f>
        <v/>
      </c>
      <c r="OF279" s="193" t="str" cm="1">
        <f t="array" ref="OF279">IF($ND279=0,"",(IFERROR( (IFERROR($ND279/FRACAS!$AY$1*60,0) - SUMPRODUCT( (FRACAS!$K$5:$K$8972=OF$2) * IFERROR(FRACAS!$AN$5:$AN$8972,0) ) ) / IFERROR($ND279/FRACAS!$AY$1*60,0), 1 )))</f>
        <v/>
      </c>
      <c r="OG279" s="193" t="str" cm="1">
        <f t="array" ref="OG279">IF($ND279=0,"",(IFERROR( (IFERROR($ND279/FRACAS!$AY$1*60,0) - SUMPRODUCT( (FRACAS!$K$5:$K$8972=OG$2) * IFERROR(FRACAS!$AN$5:$AN$8972,0) ) ) / IFERROR($ND279/FRACAS!$AY$1*60,0), 1 )))</f>
        <v/>
      </c>
      <c r="OH279" s="193" t="str" cm="1">
        <f t="array" ref="OH279">IF($ND279=0,"",(IFERROR( (IFERROR($ND279/FRACAS!$AY$1*60,0) - SUMPRODUCT( (FRACAS!$K$5:$K$8972=OH$2) * IFERROR(FRACAS!$AN$5:$AN$8972,0) ) ) / IFERROR($ND279/FRACAS!$AY$1*60,0), 1 )))</f>
        <v/>
      </c>
      <c r="OI279" s="193" t="str" cm="1">
        <f t="array" ref="OI279">IF($ND279=0,"",(IFERROR( (IFERROR($ND279/FRACAS!$AY$1*60,0) - SUMPRODUCT( (FRACAS!$K$5:$K$8972=OI$2) * IFERROR(FRACAS!$AN$5:$AN$8972,0) ) ) / IFERROR($ND279/FRACAS!$AY$1*60,0), 1 )))</f>
        <v/>
      </c>
      <c r="OJ279" s="193" t="str" cm="1">
        <f t="array" ref="OJ279">IF($ND279=0,"",(IFERROR( (IFERROR($ND279/FRACAS!$AY$1*60,0) - SUMPRODUCT( (FRACAS!$K$5:$K$8972=OJ$2) * IFERROR(FRACAS!$AN$5:$AN$8972,0) ) ) / IFERROR($ND279/FRACAS!$AY$1*60,0), 1 )))</f>
        <v/>
      </c>
      <c r="OK279" s="193" t="str" cm="1">
        <f t="array" ref="OK279">IF($ND279=0,"",(IFERROR( (IFERROR($ND279/FRACAS!$AY$1*60,0) - SUMPRODUCT( (FRACAS!$K$5:$K$8972=OK$2) * IFERROR(FRACAS!$AN$5:$AN$8972,0) ) ) / IFERROR($ND279/FRACAS!$AY$1*60,0), 1 )))</f>
        <v/>
      </c>
      <c r="OL279" s="193" t="str" cm="1">
        <f t="array" ref="OL279">IF($ND279=0,"",(IFERROR( (IFERROR($ND279/FRACAS!$AY$1*60,0) - SUMPRODUCT( (FRACAS!$K$5:$K$8972=OL$2) * IFERROR(FRACAS!$AN$5:$AN$8972,0) ) ) / IFERROR($ND279/FRACAS!$AY$1*60,0), 1 )))</f>
        <v/>
      </c>
      <c r="OM279" s="193" t="str" cm="1">
        <f t="array" ref="OM279">IF($ND279=0,"",(IFERROR( (IFERROR($ND279/FRACAS!$AY$1*60,0) - SUMPRODUCT( (FRACAS!$K$5:$K$8972=OM$2) * IFERROR(FRACAS!$AN$5:$AN$8972,0) ) ) / IFERROR($ND279/FRACAS!$AY$1*60,0), 1 )))</f>
        <v/>
      </c>
      <c r="ON279" s="193" t="str" cm="1">
        <f t="array" ref="ON279">IF($ND279=0,"",(IFERROR( (IFERROR($ND279/FRACAS!$AY$1*60,0) - SUMPRODUCT( (FRACAS!$K$5:$K$8972=ON$2) * IFERROR(FRACAS!$AN$5:$AN$8972,0) ) ) / IFERROR($ND279/FRACAS!$AY$1*60,0), 1 )))</f>
        <v/>
      </c>
      <c r="OO279" s="193" t="str" cm="1">
        <f t="array" ref="OO279">IF($ND279=0,"",(IFERROR( (IFERROR($ND279/FRACAS!$AY$1*60,0) - SUMPRODUCT( (FRACAS!$K$5:$K$8972=OO$2) * IFERROR(FRACAS!$AN$5:$AN$8972,0) ) ) / IFERROR($ND279/FRACAS!$AY$1*60,0), 1 )))</f>
        <v/>
      </c>
      <c r="OP279" s="193" t="str" cm="1">
        <f t="array" ref="OP279">IF($ND279=0,"",(IFERROR( (IFERROR($ND279/FRACAS!$AY$1*60,0) - SUMPRODUCT( (FRACAS!$K$5:$K$8972=OP$2) * IFERROR(FRACAS!$AN$5:$AN$8972,0) ) ) / IFERROR($ND279/FRACAS!$AY$1*60,0), 1 )))</f>
        <v/>
      </c>
      <c r="OQ279" s="193" t="str" cm="1">
        <f t="array" ref="OQ279">IF($ND279=0,"",(IFERROR( (IFERROR($ND279/FRACAS!$AY$1*60,0) - SUMPRODUCT( (FRACAS!$K$5:$K$8972=OQ$2) * IFERROR(FRACAS!$AN$5:$AN$8972,0) ) ) / IFERROR($ND279/FRACAS!$AY$1*60,0), 1 )))</f>
        <v/>
      </c>
      <c r="OR279" s="193" t="str" cm="1">
        <f t="array" ref="OR279">IF($ND279=0,"",(IFERROR( (IFERROR($ND279/FRACAS!$AY$1*60,0) - SUMPRODUCT( (FRACAS!$K$5:$K$8972=OR$2) * IFERROR(FRACAS!$AN$5:$AN$8972,0) ) ) / IFERROR($ND279/FRACAS!$AY$1*60,0), 1 )))</f>
        <v/>
      </c>
      <c r="OS279" s="193" t="str" cm="1">
        <f t="array" ref="OS279">IF($ND279=0,"",(IFERROR( (IFERROR($ND279/FRACAS!$AY$1*60,0) - SUMPRODUCT( (FRACAS!$K$5:$K$8972=OS$2) * IFERROR(FRACAS!$AN$5:$AN$8972,0) ) ) / IFERROR($ND279/FRACAS!$AY$1*60,0), 1 )))</f>
        <v/>
      </c>
      <c r="OT279" s="243" t="str" cm="1">
        <f t="array" ref="OT279">IF($ND279=0,"",(IFERROR( (IFERROR($ND279/FRACAS!$AY$1*60,0) - SUMPRODUCT( (FRACAS!$K$5:$K$8972=OT$2) * IFERROR(FRACAS!$AN$5:$AN$8972,0) ) ) / IFERROR($ND279/FRACAS!$AY$1*60,0), 1 )))</f>
        <v/>
      </c>
    </row>
    <row r="280" spans="2:410" x14ac:dyDescent="0.2">
      <c r="B280" s="233"/>
      <c r="C280" s="259">
        <f>IF('[1]17.11.2025 IASI18 Mileage'!C280="","",'[1]17.11.2025 IASI18 Mileage'!C280)</f>
        <v>47896</v>
      </c>
      <c r="D280" s="201" t="str">
        <f>IF('[1]17.11.2025 IASI18 Mileage'!D280="","",'[1]17.11.2025 IASI18 Mileage'!D280)</f>
        <v/>
      </c>
      <c r="E280" s="201" t="str">
        <f>IF('[1]17.11.2025 IASI18 Mileage'!E280="","",'[1]17.11.2025 IASI18 Mileage'!E280)</f>
        <v/>
      </c>
      <c r="F280" s="201" t="str">
        <f>IF('[1]17.11.2025 IASI18 Mileage'!F280="","",'[1]17.11.2025 IASI18 Mileage'!F280)</f>
        <v/>
      </c>
      <c r="G280" s="201" t="str">
        <f>IF('[1]17.11.2025 IASI18 Mileage'!G280="","",'[1]17.11.2025 IASI18 Mileage'!G280)</f>
        <v/>
      </c>
      <c r="H280" s="201" t="str">
        <f>IF('[1]17.11.2025 IASI18 Mileage'!H280="","",'[1]17.11.2025 IASI18 Mileage'!H280)</f>
        <v/>
      </c>
      <c r="I280" s="201" t="str">
        <f>IF('[1]17.11.2025 IASI18 Mileage'!I280="","",'[1]17.11.2025 IASI18 Mileage'!I280)</f>
        <v/>
      </c>
      <c r="J280" s="201" t="str">
        <f>IF('[1]17.11.2025 IASI18 Mileage'!J280="","",'[1]17.11.2025 IASI18 Mileage'!J280)</f>
        <v/>
      </c>
      <c r="K280" s="201" t="str">
        <f>IF('[1]17.11.2025 IASI18 Mileage'!K280="","",'[1]17.11.2025 IASI18 Mileage'!K280)</f>
        <v/>
      </c>
      <c r="L280" s="201" t="str">
        <f>IF('[1]17.11.2025 IASI18 Mileage'!L280="","",'[1]17.11.2025 IASI18 Mileage'!L280)</f>
        <v/>
      </c>
      <c r="M280" s="201" t="str">
        <f>IF('[1]17.11.2025 IASI18 Mileage'!M280="","",'[1]17.11.2025 IASI18 Mileage'!M280)</f>
        <v/>
      </c>
      <c r="N280" s="201" t="str">
        <f>IF('[1]17.11.2025 IASI18 Mileage'!N280="","",'[1]17.11.2025 IASI18 Mileage'!N280)</f>
        <v/>
      </c>
      <c r="O280" s="201" t="str">
        <f>IF('[1]17.11.2025 IASI18 Mileage'!O280="","",'[1]17.11.2025 IASI18 Mileage'!O280)</f>
        <v/>
      </c>
      <c r="P280" s="201" t="str">
        <f>IF('[1]17.11.2025 IASI18 Mileage'!P280="","",'[1]17.11.2025 IASI18 Mileage'!P280)</f>
        <v/>
      </c>
      <c r="Q280" s="201" t="str">
        <f>IF('[1]17.11.2025 IASI18 Mileage'!Q280="","",'[1]17.11.2025 IASI18 Mileage'!Q280)</f>
        <v/>
      </c>
      <c r="R280" s="201" t="str">
        <f>IF('[1]17.11.2025 IASI18 Mileage'!R280="","",'[1]17.11.2025 IASI18 Mileage'!R280)</f>
        <v/>
      </c>
      <c r="S280" s="201" t="str">
        <f>IF('[1]17.11.2025 IASI18 Mileage'!S280="","",'[1]17.11.2025 IASI18 Mileage'!S280)</f>
        <v/>
      </c>
      <c r="T280" s="201" t="str">
        <f>IF('[1]17.11.2025 IASI18 Mileage'!T280="","",'[1]17.11.2025 IASI18 Mileage'!T280)</f>
        <v/>
      </c>
      <c r="U280" s="201" t="str">
        <f>IF('[1]17.11.2025 IASI18 Mileage'!U280="","",'[1]17.11.2025 IASI18 Mileage'!U280)</f>
        <v/>
      </c>
      <c r="V280" s="201"/>
      <c r="W280" s="201"/>
      <c r="X280" s="201"/>
      <c r="Y280" s="201"/>
      <c r="Z280" s="201"/>
      <c r="AA280" s="201"/>
      <c r="AB280" s="201"/>
      <c r="AC280" s="201"/>
      <c r="AD280" s="201"/>
      <c r="AE280" s="201"/>
      <c r="AF280" s="201"/>
      <c r="AG280" s="201"/>
      <c r="AH280" s="201"/>
      <c r="AI280" s="201"/>
      <c r="AJ280" s="201"/>
      <c r="AK280" s="201"/>
      <c r="AL280" s="201"/>
      <c r="AM280" s="201"/>
      <c r="AN280" s="201"/>
      <c r="AO280" s="201"/>
      <c r="AP280" s="201"/>
      <c r="AQ280" s="201"/>
      <c r="AR280" s="201"/>
      <c r="AS280" s="201"/>
      <c r="AT280" s="201"/>
      <c r="AU280" s="201"/>
      <c r="AV280" s="201"/>
      <c r="AW280" s="201"/>
      <c r="AX280" s="201"/>
      <c r="AY280" s="201"/>
      <c r="AZ280" s="201"/>
      <c r="BA280" s="202"/>
      <c r="BB280" s="184"/>
      <c r="BD280" s="234"/>
      <c r="BE280" s="234"/>
      <c r="BF280" s="234"/>
      <c r="BG280" s="234"/>
      <c r="BH280" s="234"/>
      <c r="BI280" s="234"/>
      <c r="BJ280" s="234"/>
      <c r="BK280" s="234"/>
      <c r="BL280" s="234"/>
      <c r="BM280" s="234"/>
      <c r="DC280" s="184">
        <f t="shared" si="24"/>
        <v>0</v>
      </c>
      <c r="DD280" s="235" t="str">
        <f t="shared" si="25"/>
        <v/>
      </c>
      <c r="DE280" s="186">
        <f>IF(D280&gt; 0,(COUNTIFS(FRACAS!$B$5:$B$8972, D$4, FRACAS!$D$5:$D$8972, "&lt;="&amp;D280)), "" )</f>
        <v>0</v>
      </c>
      <c r="DF280" s="186">
        <f>IF(E280&gt; 0,(COUNTIFS(FRACAS!$B$5:$B$8972, E$4, FRACAS!$D$5:$D$8972, "&lt;="&amp;E280)), "" )</f>
        <v>0</v>
      </c>
      <c r="DG280" s="186">
        <f>IF(F280&gt; 0,(COUNTIFS(FRACAS!$B$5:$B$8972, F$4, FRACAS!$D$5:$D$8972, "&lt;="&amp;F280)), "" )</f>
        <v>0</v>
      </c>
      <c r="DH280" s="186">
        <f>IF(G280&gt; 0,(COUNTIFS(FRACAS!$B$5:$B$8972, G$4, FRACAS!$D$5:$D$8972, "&lt;="&amp;G280)), "" )</f>
        <v>0</v>
      </c>
      <c r="DI280" s="186">
        <f>IF(H280&gt; 0,(COUNTIFS(FRACAS!$B$5:$B$8972, H$4, FRACAS!$D$5:$D$8972, "&lt;="&amp;H280)), "" )</f>
        <v>0</v>
      </c>
      <c r="DJ280" s="186">
        <f>IF(I280&gt; 0,(COUNTIFS(FRACAS!$B$5:$B$8972, I$4, FRACAS!$D$5:$D$8972, "&lt;="&amp;I280)), "" )</f>
        <v>0</v>
      </c>
      <c r="DK280" s="186">
        <f>IF(J280&gt; 0,(COUNTIFS(FRACAS!$B$5:$B$8972, J$4, FRACAS!$D$5:$D$8972, "&lt;="&amp;J280)), "" )</f>
        <v>0</v>
      </c>
      <c r="DL280" s="186">
        <f>IF(K280&gt; 0,(COUNTIFS(FRACAS!$B$5:$B$8972, K$4, FRACAS!$D$5:$D$8972, "&lt;="&amp;K280)), "" )</f>
        <v>0</v>
      </c>
      <c r="DM280" s="186">
        <f>IF(L280&gt; 0,(COUNTIFS(FRACAS!$B$5:$B$8972, L$4, FRACAS!$D$5:$D$8972, "&lt;="&amp;L280)), "" )</f>
        <v>0</v>
      </c>
      <c r="DN280" s="186">
        <f>IF(M280&gt; 0,(COUNTIFS(FRACAS!$B$5:$B$8972, M$4, FRACAS!$D$5:$D$8972, "&lt;="&amp;M280)), "" )</f>
        <v>0</v>
      </c>
      <c r="DO280" s="186">
        <f>IF(N280&gt; 0,(COUNTIFS(FRACAS!$B$5:$B$8972, N$4, FRACAS!$D$5:$D$8972, "&lt;="&amp;N280)), "" )</f>
        <v>0</v>
      </c>
      <c r="DP280" s="186">
        <f>IF(O280&gt; 0,(COUNTIFS(FRACAS!$B$5:$B$8972, O$4, FRACAS!$D$5:$D$8972, "&lt;="&amp;O280)), "" )</f>
        <v>0</v>
      </c>
      <c r="DQ280" s="186">
        <f>IF(P280&gt; 0,(COUNTIFS(FRACAS!$B$5:$B$8972, P$4, FRACAS!$D$5:$D$8972, "&lt;="&amp;P280)), "" )</f>
        <v>0</v>
      </c>
      <c r="DR280" s="186">
        <f>IF(Q280&gt; 0,(COUNTIFS(FRACAS!$B$5:$B$8972, Q$4, FRACAS!$D$5:$D$8972, "&lt;="&amp;Q280)), "" )</f>
        <v>0</v>
      </c>
      <c r="DS280" s="186">
        <f>IF(R280&gt; 0,(COUNTIFS(FRACAS!$B$5:$B$8972, R$4, FRACAS!$D$5:$D$8972, "&lt;="&amp;R280)), "" )</f>
        <v>0</v>
      </c>
      <c r="DT280" s="186">
        <f>IF(S280&gt; 0,(COUNTIFS(FRACAS!$B$5:$B$8972, S$4, FRACAS!$D$5:$D$8972, "&lt;="&amp;S280)), "" )</f>
        <v>0</v>
      </c>
      <c r="DU280" s="186">
        <f>IF(T280&gt; 0,(COUNTIFS(FRACAS!$B$5:$B$8972, T$4, FRACAS!$D$5:$D$8972, "&lt;="&amp;T280)), "" )</f>
        <v>0</v>
      </c>
      <c r="DV280" s="186">
        <f>IF(U280&gt; 0,(COUNTIFS(FRACAS!$B$5:$B$8972, U$4, FRACAS!$D$5:$D$8972, "&lt;="&amp;U280)), "" )</f>
        <v>0</v>
      </c>
      <c r="DW280" s="186" t="str">
        <f>IF(V280&gt; 0,(COUNTIFS(FRACAS!$B$5:$B$8972, V$4, FRACAS!$D$5:$D$8972, "&lt;="&amp;V280)), "" )</f>
        <v/>
      </c>
      <c r="DX280" s="186" t="str">
        <f>IF(W280&gt; 0,(COUNTIFS(FRACAS!$B$5:$B$8972, W$4, FRACAS!$D$5:$D$8972, "&lt;="&amp;W280)), "" )</f>
        <v/>
      </c>
      <c r="DY280" s="186" t="str">
        <f>IF(X280&gt; 0,(COUNTIFS(FRACAS!$B$5:$B$8972, X$4, FRACAS!$D$5:$D$8972, "&lt;="&amp;X280)), "" )</f>
        <v/>
      </c>
      <c r="DZ280" s="186" t="str">
        <f>IF(Y280&gt; 0,(COUNTIFS(FRACAS!$B$5:$B$8972, Y$4, FRACAS!$D$5:$D$8972, "&lt;="&amp;Y280)), "" )</f>
        <v/>
      </c>
      <c r="EA280" s="186" t="str">
        <f>IF(Z280&gt; 0,(COUNTIFS(FRACAS!$B$5:$B$8972, Z$4, FRACAS!$D$5:$D$8972, "&lt;="&amp;Z280)), "" )</f>
        <v/>
      </c>
      <c r="EB280" s="186" t="str">
        <f>IF(AA280&gt; 0,(COUNTIFS(FRACAS!$B$5:$B$8972, AA$4, FRACAS!$D$5:$D$8972, "&lt;="&amp;AA280)), "" )</f>
        <v/>
      </c>
      <c r="EC280" s="186" t="str">
        <f>IF(AB280&gt; 0,(COUNTIFS(FRACAS!$B$5:$B$8972, AB$4, FRACAS!$D$5:$D$8972, "&lt;="&amp;AB280)), "" )</f>
        <v/>
      </c>
      <c r="ED280" s="186" t="str">
        <f>IF(AC280&gt; 0,(COUNTIFS(FRACAS!$B$5:$B$8972, AC$4, FRACAS!$D$5:$D$8972, "&lt;="&amp;AC280)), "" )</f>
        <v/>
      </c>
      <c r="EE280" s="186" t="str">
        <f>IF(AD280&gt; 0,(COUNTIFS(FRACAS!$B$5:$B$8972, AD$4, FRACAS!$D$5:$D$8972, "&lt;="&amp;AD280)), "" )</f>
        <v/>
      </c>
      <c r="EF280" s="186" t="str">
        <f>IF(AE280&gt; 0,(COUNTIFS(FRACAS!$B$5:$B$8972, AE$4, FRACAS!$D$5:$D$8972, "&lt;="&amp;AE280)), "" )</f>
        <v/>
      </c>
      <c r="EG280" s="186" t="str">
        <f>IF(AF280&gt; 0,(COUNTIFS(FRACAS!$B$5:$B$8972, AF$4, FRACAS!$D$5:$D$8972, "&lt;="&amp;AF280)), "" )</f>
        <v/>
      </c>
      <c r="EH280" s="186" t="str">
        <f>IF(AG280&gt; 0,(COUNTIFS(FRACAS!$B$5:$B$8972, AG$4, FRACAS!$D$5:$D$8972, "&lt;="&amp;AG280)), "" )</f>
        <v/>
      </c>
      <c r="EI280" s="186" t="str">
        <f>IF(AH280&gt; 0,(COUNTIFS(FRACAS!$B$5:$B$8972, AH$4, FRACAS!$D$5:$D$8972, "&lt;="&amp;AH280)), "" )</f>
        <v/>
      </c>
      <c r="EJ280" s="186" t="str">
        <f>IF(AI280&gt; 0,(COUNTIFS(FRACAS!$B$5:$B$8972, AI$4, FRACAS!$D$5:$D$8972, "&lt;="&amp;AI280)), "" )</f>
        <v/>
      </c>
      <c r="EK280" s="186" t="str">
        <f>IF(AJ280&gt; 0,(COUNTIFS(FRACAS!$B$5:$B$8972, AJ$4, FRACAS!$D$5:$D$8972, "&lt;="&amp;AJ280)), "" )</f>
        <v/>
      </c>
      <c r="EL280" s="186" t="str">
        <f>IF(AK280&gt; 0,(COUNTIFS(FRACAS!$B$5:$B$8972, AK$4, FRACAS!$D$5:$D$8972, "&lt;="&amp;AK280)), "" )</f>
        <v/>
      </c>
      <c r="EM280" s="186" t="str">
        <f>IF(AL280&gt; 0,(COUNTIFS(FRACAS!$B$5:$B$8972, AL$4, FRACAS!$D$5:$D$8972, "&lt;="&amp;AL280)), "" )</f>
        <v/>
      </c>
      <c r="EN280" s="186" t="str">
        <f>IF(AM280&gt; 0,(COUNTIFS(FRACAS!$B$5:$B$8972, AM$4, FRACAS!$D$5:$D$8972, "&lt;="&amp;AM280)), "" )</f>
        <v/>
      </c>
      <c r="EO280" s="186" t="str">
        <f>IF(AN280&gt; 0,(COUNTIFS(FRACAS!$B$5:$B$8972, AN$4, FRACAS!$D$5:$D$8972, "&lt;="&amp;AN280)), "" )</f>
        <v/>
      </c>
      <c r="EP280" s="186" t="str">
        <f>IF(AO280&gt; 0,(COUNTIFS(FRACAS!$B$5:$B$8972, AO$4, FRACAS!$D$5:$D$8972, "&lt;="&amp;AO280)), "" )</f>
        <v/>
      </c>
      <c r="EQ280" s="186" t="str">
        <f>IF(AP280&gt; 0,(COUNTIFS(FRACAS!$B$5:$B$8972, AP$4, FRACAS!$D$5:$D$8972, "&lt;="&amp;AP280)), "" )</f>
        <v/>
      </c>
      <c r="ER280" s="186" t="str">
        <f>IF(AQ280&gt; 0,(COUNTIFS(FRACAS!$B$5:$B$8972, AQ$4, FRACAS!$D$5:$D$8972, "&lt;="&amp;AQ280)), "" )</f>
        <v/>
      </c>
      <c r="ES280" s="246"/>
      <c r="ET280" s="194"/>
      <c r="EU280" s="194"/>
      <c r="EV280" s="194"/>
      <c r="EW280" s="194"/>
      <c r="EX280" s="194"/>
      <c r="EY280" s="194"/>
      <c r="EZ280" s="194"/>
      <c r="FA280" s="194"/>
      <c r="FB280" s="195"/>
      <c r="FE280" s="190"/>
      <c r="FF280" s="190"/>
      <c r="FG280" s="190"/>
      <c r="FH280" s="190"/>
      <c r="FI280" s="190"/>
      <c r="FJ280" s="190"/>
      <c r="FK280" s="190"/>
      <c r="FL280" s="190"/>
      <c r="FM280" s="190"/>
      <c r="FN280" s="190"/>
      <c r="JD280" s="238"/>
      <c r="JE280" s="238"/>
      <c r="JF280" s="238"/>
      <c r="JG280" s="238"/>
      <c r="JH280" s="238"/>
      <c r="JI280" s="238"/>
      <c r="JJ280" s="238"/>
      <c r="JK280" s="238"/>
      <c r="JL280" s="238"/>
      <c r="JM280" s="238"/>
      <c r="JN280" s="247"/>
      <c r="JO280" s="248"/>
      <c r="JP280" s="248"/>
      <c r="JQ280" s="248"/>
      <c r="JR280" s="248"/>
      <c r="JS280" s="248"/>
      <c r="JT280" s="248"/>
      <c r="JU280" s="248"/>
      <c r="JV280" s="248"/>
      <c r="JW280" s="248"/>
      <c r="JX280" s="248"/>
      <c r="JY280" s="248"/>
      <c r="JZ280" s="248"/>
      <c r="KA280" s="248"/>
      <c r="KB280" s="248"/>
      <c r="KC280" s="248"/>
      <c r="KD280" s="248"/>
      <c r="KE280" s="248"/>
      <c r="KF280" s="248"/>
      <c r="KG280" s="248"/>
      <c r="KH280" s="248"/>
      <c r="KI280" s="248"/>
      <c r="KJ280" s="248"/>
      <c r="KK280" s="248"/>
      <c r="KL280" s="248"/>
      <c r="KM280" s="248"/>
      <c r="KN280" s="248"/>
      <c r="KO280" s="248"/>
      <c r="KP280" s="248"/>
      <c r="KQ280" s="248"/>
      <c r="KR280" s="248"/>
      <c r="KS280" s="248"/>
      <c r="KT280" s="248"/>
      <c r="KU280" s="248"/>
      <c r="KV280" s="248"/>
      <c r="KW280" s="248"/>
      <c r="KX280" s="248"/>
      <c r="KY280" s="248"/>
      <c r="KZ280" s="248"/>
      <c r="LA280" s="248"/>
      <c r="LC280" s="235" t="str">
        <f t="shared" si="23"/>
        <v/>
      </c>
      <c r="LD280" s="240" t="str" cm="1">
        <f t="array" ref="LD280">IFERROR((((D280/FRACAS!$AY$1)*60
)-(SUMPRODUCT((FRACAS!$B$5:$B$8970=D$4)*(FRACAS!$D$5:$D$8970&lt;=D280)*(IFERROR(FRACAS!$AM$5:$AM$8970,0)))
))/((D280/FRACAS!$AY$1)*60),"")</f>
        <v/>
      </c>
      <c r="LE280" s="240" t="str" cm="1">
        <f t="array" ref="LE280">IFERROR((((E280/FRACAS!$AY$1)*60
)-(SUMPRODUCT((FRACAS!$B$5:$B$8970=E$4)*(FRACAS!$D$5:$D$8970&lt;=E280)*(IFERROR(FRACAS!$AM$5:$AM$8970,0)))
))/((E280/FRACAS!$AY$1)*60),"")</f>
        <v/>
      </c>
      <c r="LF280" s="240" t="str" cm="1">
        <f t="array" ref="LF280">IFERROR((((F280/FRACAS!$AY$1)*60
)-(SUMPRODUCT((FRACAS!$B$5:$B$8970=F$4)*(FRACAS!$D$5:$D$8970&lt;=F280)*(IFERROR(FRACAS!$AM$5:$AM$8970,0)))
))/((F280/FRACAS!$AY$1)*60),"")</f>
        <v/>
      </c>
      <c r="LG280" s="240" t="str" cm="1">
        <f t="array" ref="LG280">IFERROR((((G280/FRACAS!$AY$1)*60
)-(SUMPRODUCT((FRACAS!$B$5:$B$8970=G$4)*(FRACAS!$D$5:$D$8970&lt;=G280)*(IFERROR(FRACAS!$AM$5:$AM$8970,0)))
))/((G280/FRACAS!$AY$1)*60),"")</f>
        <v/>
      </c>
      <c r="LH280" s="240" t="str" cm="1">
        <f t="array" ref="LH280">IFERROR((((H280/FRACAS!$AY$1)*60
)-(SUMPRODUCT((FRACAS!$B$5:$B$8970=H$4)*(FRACAS!$D$5:$D$8970&lt;=H280)*(IFERROR(FRACAS!$AM$5:$AM$8970,0)))
))/((H280/FRACAS!$AY$1)*60),"")</f>
        <v/>
      </c>
      <c r="LI280" s="240" t="str" cm="1">
        <f t="array" ref="LI280">IFERROR((((I280/FRACAS!$AY$1)*60
)-(SUMPRODUCT((FRACAS!$B$5:$B$8970=I$4)*(FRACAS!$D$5:$D$8970&lt;=I280)*(IFERROR(FRACAS!$AM$5:$AM$8970,0)))
))/((I280/FRACAS!$AY$1)*60),"")</f>
        <v/>
      </c>
      <c r="LJ280" s="240" t="str" cm="1">
        <f t="array" ref="LJ280">IFERROR((((J280/FRACAS!$AY$1)*60
)-(SUMPRODUCT((FRACAS!$B$5:$B$8970=J$4)*(FRACAS!$D$5:$D$8970&lt;=J280)*(IFERROR(FRACAS!$AM$5:$AM$8970,0)))
))/((J280/FRACAS!$AY$1)*60),"")</f>
        <v/>
      </c>
      <c r="LK280" s="240" t="str" cm="1">
        <f t="array" ref="LK280">IFERROR((((K280/FRACAS!$AY$1)*60
)-(SUMPRODUCT((FRACAS!$B$5:$B$8970=K$4)*(FRACAS!$D$5:$D$8970&lt;=K280)*(IFERROR(FRACAS!$AM$5:$AM$8970,0)))
))/((K280/FRACAS!$AY$1)*60),"")</f>
        <v/>
      </c>
      <c r="LL280" s="240" t="str" cm="1">
        <f t="array" ref="LL280">IFERROR((((L280/FRACAS!$AY$1)*60
)-(SUMPRODUCT((FRACAS!$B$5:$B$8970=L$4)*(FRACAS!$D$5:$D$8970&lt;=L280)*(IFERROR(FRACAS!$AM$5:$AM$8970,0)))
))/((L280/FRACAS!$AY$1)*60),"")</f>
        <v/>
      </c>
      <c r="LM280" s="240" t="str" cm="1">
        <f t="array" ref="LM280">IFERROR((((M280/FRACAS!$AY$1)*60
)-(SUMPRODUCT((FRACAS!$B$5:$B$8970=M$4)*(FRACAS!$D$5:$D$8970&lt;=M280)*(IFERROR(FRACAS!$AM$5:$AM$8970,0)))
))/((M280/FRACAS!$AY$1)*60),"")</f>
        <v/>
      </c>
      <c r="LN280" s="240" t="str" cm="1">
        <f t="array" ref="LN280">IFERROR((((N280/FRACAS!$AY$1)*60
)-(SUMPRODUCT((FRACAS!$B$5:$B$8970=N$4)*(FRACAS!$D$5:$D$8970&lt;=N280)*(IFERROR(FRACAS!$AM$5:$AM$8970,0)))
))/((N280/FRACAS!$AY$1)*60),"")</f>
        <v/>
      </c>
      <c r="LO280" s="240" t="str" cm="1">
        <f t="array" ref="LO280">IFERROR((((O280/FRACAS!$AY$1)*60
)-(SUMPRODUCT((FRACAS!$B$5:$B$8970=O$4)*(FRACAS!$D$5:$D$8970&lt;=O280)*(IFERROR(FRACAS!$AM$5:$AM$8970,0)))
))/((O280/FRACAS!$AY$1)*60),"")</f>
        <v/>
      </c>
      <c r="LP280" s="240" t="str" cm="1">
        <f t="array" ref="LP280">IFERROR((((P280/FRACAS!$AY$1)*60
)-(SUMPRODUCT((FRACAS!$B$5:$B$8970=P$4)*(FRACAS!$D$5:$D$8970&lt;=P280)*(IFERROR(FRACAS!$AM$5:$AM$8970,0)))
))/((P280/FRACAS!$AY$1)*60),"")</f>
        <v/>
      </c>
      <c r="LQ280" s="240" t="str" cm="1">
        <f t="array" ref="LQ280">IFERROR((((Q280/FRACAS!$AY$1)*60
)-(SUMPRODUCT((FRACAS!$B$5:$B$8970=Q$4)*(FRACAS!$D$5:$D$8970&lt;=Q280)*(IFERROR(FRACAS!$AM$5:$AM$8970,0)))
))/((Q280/FRACAS!$AY$1)*60),"")</f>
        <v/>
      </c>
      <c r="LR280" s="240" t="str" cm="1">
        <f t="array" ref="LR280">IFERROR((((R280/FRACAS!$AY$1)*60
)-(SUMPRODUCT((FRACAS!$B$5:$B$8970=R$4)*(FRACAS!$D$5:$D$8970&lt;=R280)*(IFERROR(FRACAS!$AM$5:$AM$8970,0)))
))/((R280/FRACAS!$AY$1)*60),"")</f>
        <v/>
      </c>
      <c r="LS280" s="240" t="str" cm="1">
        <f t="array" ref="LS280">IFERROR((((S280/FRACAS!$AY$1)*60
)-(SUMPRODUCT((FRACAS!$B$5:$B$8970=S$4)*(FRACAS!$D$5:$D$8970&lt;=S280)*(IFERROR(FRACAS!$AM$5:$AM$8970,0)))
))/((S280/FRACAS!$AY$1)*60),"")</f>
        <v/>
      </c>
      <c r="LT280" s="240" t="str" cm="1">
        <f t="array" ref="LT280">IFERROR((((T280/FRACAS!$AY$1)*60
)-(SUMPRODUCT((FRACAS!$B$5:$B$8970=T$4)*(FRACAS!$D$5:$D$8970&lt;=T280)*(IFERROR(FRACAS!$AM$5:$AM$8970,0)))
))/((T280/FRACAS!$AY$1)*60),"")</f>
        <v/>
      </c>
      <c r="LU280" s="240" t="str" cm="1">
        <f t="array" ref="LU280">IFERROR((((U280/FRACAS!$AY$1)*60
)-(SUMPRODUCT((FRACAS!$B$5:$B$8970=U$4)*(FRACAS!$D$5:$D$8970&lt;=U280)*(IFERROR(FRACAS!$AM$5:$AM$8970,0)))
))/((U280/FRACAS!$AY$1)*60),"")</f>
        <v/>
      </c>
      <c r="LV280" s="240" t="str" cm="1">
        <f t="array" ref="LV280">IFERROR(
    (((V280/FRACAS!$AY$1)*60))
    /
    (((V280/FRACAS!$AY$1)*60) + SUMPRODUCT((FRACAS!$B$5:$B$8970=V$4)*(FRACAS!$D$5:$D$8970&lt;=V280)*(IFERROR(FRACAS!$AM$5:$AM$8970,0)))
    ),"")</f>
        <v/>
      </c>
      <c r="LW280" s="240" t="str" cm="1">
        <f t="array" ref="LW280">IFERROR(
    (((W280/FRACAS!$AY$1)*60))
    /
    (((W280/FRACAS!$AY$1)*60) + SUMPRODUCT((FRACAS!$B$5:$B$8970=W$4)*(FRACAS!$D$5:$D$8970&lt;=W280)*(IFERROR(FRACAS!$AM$5:$AM$8970,0)))
    ),"")</f>
        <v/>
      </c>
      <c r="LX280" s="240" t="str" cm="1">
        <f t="array" ref="LX280">IFERROR(
    (((X280/FRACAS!$AY$1)*60))
    /
    (((X280/FRACAS!$AY$1)*60) + SUMPRODUCT((FRACAS!$B$5:$B$8970=X$4)*(FRACAS!$D$5:$D$8970&lt;=X280)*(IFERROR(FRACAS!$AM$5:$AM$8970,0)))
    ),"")</f>
        <v/>
      </c>
      <c r="LY280" s="240" t="str" cm="1">
        <f t="array" ref="LY280">IFERROR(
    (((Y280/FRACAS!$AY$1)*60))
    /
    (((Y280/FRACAS!$AY$1)*60) + SUMPRODUCT((FRACAS!$B$5:$B$8970=Y$4)*(FRACAS!$D$5:$D$8970&lt;=Y280)*(IFERROR(FRACAS!$AM$5:$AM$8970,0)))
    ),"")</f>
        <v/>
      </c>
      <c r="LZ280" s="240" t="str" cm="1">
        <f t="array" ref="LZ280">IFERROR(
    (((Z280/FRACAS!$AY$1)*60))
    /
    (((Z280/FRACAS!$AY$1)*60) + SUMPRODUCT((FRACAS!$B$5:$B$8970=Z$4)*(FRACAS!$D$5:$D$8970&lt;=Z280)*(IFERROR(FRACAS!$AM$5:$AM$8970,0)))
    ),"")</f>
        <v/>
      </c>
      <c r="MA280" s="240" t="str" cm="1">
        <f t="array" ref="MA280">IFERROR(
    (((AA280/FRACAS!$AY$1)*60))
    /
    (((AA280/FRACAS!$AY$1)*60) + SUMPRODUCT((FRACAS!$B$5:$B$8970=AA$4)*(FRACAS!$D$5:$D$8970&lt;=AA280)*(IFERROR(FRACAS!$AM$5:$AM$8970,0)))
    ),"")</f>
        <v/>
      </c>
      <c r="MB280" s="240" t="str" cm="1">
        <f t="array" ref="MB280">IFERROR(
    (((AB280/FRACAS!$AY$1)*60))
    /
    (((AB280/FRACAS!$AY$1)*60) + SUMPRODUCT((FRACAS!$B$5:$B$8970=AB$4)*(FRACAS!$D$5:$D$8970&lt;=AB280)*(IFERROR(FRACAS!$AM$5:$AM$8970,0)))
    ),"")</f>
        <v/>
      </c>
      <c r="MC280" s="240" t="str" cm="1">
        <f t="array" ref="MC280">IFERROR(
    (((AC280/FRACAS!$AY$1)*60))
    /
    (((AC280/FRACAS!$AY$1)*60) + SUMPRODUCT((FRACAS!$B$5:$B$8970=AC$4)*(FRACAS!$D$5:$D$8970&lt;=AC280)*(IFERROR(FRACAS!$AM$5:$AM$8970,0)))
    ),"")</f>
        <v/>
      </c>
      <c r="MD280" s="240" t="str" cm="1">
        <f t="array" ref="MD280">IFERROR(
    (((AD280/FRACAS!$AY$1)*60))
    /
    (((AD280/FRACAS!$AY$1)*60) + SUMPRODUCT((FRACAS!$B$5:$B$8970=AD$4)*(FRACAS!$D$5:$D$8970&lt;=AD280)*(IFERROR(FRACAS!$AM$5:$AM$8970,0)))
    ),"")</f>
        <v/>
      </c>
      <c r="ME280" s="240" t="str" cm="1">
        <f t="array" ref="ME280">IFERROR(
    (((AE280/FRACAS!$AY$1)*60))
    /
    (((AE280/FRACAS!$AY$1)*60) + SUMPRODUCT((FRACAS!$B$5:$B$8970=AE$4)*(FRACAS!$D$5:$D$8970&lt;=AE280)*(IFERROR(FRACAS!$AM$5:$AM$8970,0)))
    ),"")</f>
        <v/>
      </c>
      <c r="MF280" s="240" t="str" cm="1">
        <f t="array" ref="MF280">IFERROR(
    (((AF280/FRACAS!$AY$1)*60))
    /
    (((AF280/FRACAS!$AY$1)*60) + SUMPRODUCT((FRACAS!$B$5:$B$8970=AF$4)*(FRACAS!$D$5:$D$8970&lt;=AF280)*(IFERROR(FRACAS!$AM$5:$AM$8970,0)))
    ),"")</f>
        <v/>
      </c>
      <c r="MG280" s="240" t="str" cm="1">
        <f t="array" ref="MG280">IFERROR(
    (((AG280/FRACAS!$AY$1)*60))
    /
    (((AG280/FRACAS!$AY$1)*60) + SUMPRODUCT((FRACAS!$B$5:$B$8970=AG$4)*(FRACAS!$D$5:$D$8970&lt;=AG280)*(IFERROR(FRACAS!$AM$5:$AM$8970,0)))
    ),"")</f>
        <v/>
      </c>
      <c r="MH280" s="240" t="str" cm="1">
        <f t="array" ref="MH280">IFERROR(
    (((AH280/FRACAS!$AY$1)*60))
    /
    (((AH280/FRACAS!$AY$1)*60) + SUMPRODUCT((FRACAS!$B$5:$B$8970=AH$4)*(FRACAS!$D$5:$D$8970&lt;=AH280)*(IFERROR(FRACAS!$AM$5:$AM$8970,0)))
    ),"")</f>
        <v/>
      </c>
      <c r="MI280" s="240" t="str" cm="1">
        <f t="array" ref="MI280">IFERROR(
    (((AI280/FRACAS!$AY$1)*60))
    /
    (((AI280/FRACAS!$AY$1)*60) + SUMPRODUCT((FRACAS!$B$5:$B$8970=AI$4)*(FRACAS!$D$5:$D$8970&lt;=AI280)*(IFERROR(FRACAS!$AM$5:$AM$8970,0)))
    ),"")</f>
        <v/>
      </c>
      <c r="MJ280" s="240" t="str" cm="1">
        <f t="array" ref="MJ280">IFERROR(
    (((AJ280/FRACAS!$AY$1)*60))
    /
    (((AJ280/FRACAS!$AY$1)*60) + SUMPRODUCT((FRACAS!$B$5:$B$8970=AJ$4)*(FRACAS!$D$5:$D$8970&lt;=AJ280)*(IFERROR(FRACAS!$AM$5:$AM$8970,0)))
    ),"")</f>
        <v/>
      </c>
      <c r="MK280" s="240" t="str" cm="1">
        <f t="array" ref="MK280">IFERROR(
    (((AK280/FRACAS!$AY$1)*60))
    /
    (((AK280/FRACAS!$AY$1)*60) + SUMPRODUCT((FRACAS!$B$5:$B$8970=AK$4)*(FRACAS!$D$5:$D$8970&lt;=AK280)*(IFERROR(FRACAS!$AM$5:$AM$8970,0)))
    ),"")</f>
        <v/>
      </c>
      <c r="ML280" s="240" t="str" cm="1">
        <f t="array" ref="ML280">IFERROR(
    (((AL280/FRACAS!$AY$1)*60))
    /
    (((AL280/FRACAS!$AY$1)*60) + SUMPRODUCT((FRACAS!$B$5:$B$8970=AL$4)*(FRACAS!$D$5:$D$8970&lt;=AL280)*(IFERROR(FRACAS!$AM$5:$AM$8970,0)))
    ),"")</f>
        <v/>
      </c>
      <c r="MM280" s="240" t="str" cm="1">
        <f t="array" ref="MM280">IFERROR(
    (((AM280/FRACAS!$AY$1)*60))
    /
    (((AM280/FRACAS!$AY$1)*60) + SUMPRODUCT((FRACAS!$B$5:$B$8970=AM$4)*(FRACAS!$D$5:$D$8970&lt;=AM280)*(IFERROR(FRACAS!$AM$5:$AM$8970,0)))
    ),"")</f>
        <v/>
      </c>
      <c r="MN280" s="240" t="str" cm="1">
        <f t="array" ref="MN280">IFERROR(
    (((AN280/FRACAS!$AY$1)*60))
    /
    (((AN280/FRACAS!$AY$1)*60) + SUMPRODUCT((FRACAS!$B$5:$B$8970=AN$4)*(FRACAS!$D$5:$D$8970&lt;=AN280)*(IFERROR(FRACAS!$AM$5:$AM$8970,0)))
    ),"")</f>
        <v/>
      </c>
      <c r="MO280" s="240" t="str" cm="1">
        <f t="array" ref="MO280">IFERROR(
    (((AO280/FRACAS!$AY$1)*60))
    /
    (((AO280/FRACAS!$AY$1)*60) + SUMPRODUCT((FRACAS!$B$5:$B$8970=AO$4)*(FRACAS!$D$5:$D$8970&lt;=AO280)*(IFERROR(FRACAS!$AM$5:$AM$8970,0)))
    ),"")</f>
        <v/>
      </c>
      <c r="MP280" s="240" t="str" cm="1">
        <f t="array" ref="MP280">IFERROR(
    (((AP280/FRACAS!$AY$1)*60))
    /
    (((AP280/FRACAS!$AY$1)*60) + SUMPRODUCT((FRACAS!$B$5:$B$8970=AP$4)*(FRACAS!$D$5:$D$8970&lt;=AP280)*(IFERROR(FRACAS!$AM$5:$AM$8970,0)))
    ),"")</f>
        <v/>
      </c>
      <c r="MQ280" s="240" t="str" cm="1">
        <f t="array" ref="MQ280">IFERROR(
    (((AQ280/FRACAS!$AY$1)*60))
    /
    (((AQ280/FRACAS!$AY$1)*60) + SUMPRODUCT((FRACAS!$B$5:$B$8970=AQ$4)*(FRACAS!$D$5:$D$8970&lt;=AQ280)*(IFERROR(FRACAS!$AM$5:$AM$8970,0)))
    ),"")</f>
        <v/>
      </c>
      <c r="MR280" s="194"/>
      <c r="MS280" s="194"/>
      <c r="MT280" s="194"/>
      <c r="MU280" s="194"/>
      <c r="MV280" s="194"/>
      <c r="MW280" s="194"/>
      <c r="MX280" s="194"/>
      <c r="MY280" s="194"/>
      <c r="MZ280" s="194"/>
      <c r="NA280" s="195"/>
      <c r="ND280" s="241">
        <f t="shared" si="26"/>
        <v>0</v>
      </c>
      <c r="NE280" s="242" t="str">
        <f t="shared" si="27"/>
        <v/>
      </c>
      <c r="NF280" s="193" t="str" cm="1">
        <f t="array" ref="NF280">IF($ND280=0,"",(IFERROR( (IFERROR($ND280/FRACAS!$AY$1*60,0) - SUMPRODUCT( (FRACAS!$K$5:$K$8972=NF$2) * IFERROR(FRACAS!$AN$5:$AN$8972,0) ) ) / IFERROR($ND280/FRACAS!$AY$1*60,0), 1 )))</f>
        <v/>
      </c>
      <c r="NG280" s="193" t="str" cm="1">
        <f t="array" ref="NG280">IF($ND280=0,"",(IFERROR( (IFERROR($ND280/FRACAS!$AY$1*60,0) - SUMPRODUCT( (FRACAS!$K$5:$K$8972=NG$2) * IFERROR(FRACAS!$AN$5:$AN$8972,0) ) ) / IFERROR($ND280/FRACAS!$AY$1*60,0), 1 )))</f>
        <v/>
      </c>
      <c r="NH280" s="193" t="str" cm="1">
        <f t="array" ref="NH280">IF($ND280=0,"",(IFERROR( (IFERROR($ND280/FRACAS!$AY$1*60,0) - SUMPRODUCT( (FRACAS!$K$5:$K$8972=NH$2) * IFERROR(FRACAS!$AN$5:$AN$8972,0) ) ) / IFERROR($ND280/FRACAS!$AY$1*60,0), 1 )))</f>
        <v/>
      </c>
      <c r="NI280" s="193" t="str" cm="1">
        <f t="array" ref="NI280">IF($ND280=0,"",(IFERROR( (IFERROR($ND280/FRACAS!$AY$1*60,0) - SUMPRODUCT( (FRACAS!$K$5:$K$8972=NI$2) * IFERROR(FRACAS!$AN$5:$AN$8972,0) ) ) / IFERROR($ND280/FRACAS!$AY$1*60,0), 1 )))</f>
        <v/>
      </c>
      <c r="NJ280" s="193" t="str" cm="1">
        <f t="array" ref="NJ280">IF($ND280=0,"",(IFERROR( (IFERROR($ND280/FRACAS!$AY$1*60,0) - SUMPRODUCT( (FRACAS!$K$5:$K$8972=NJ$2) * IFERROR(FRACAS!$AN$5:$AN$8972,0) ) ) / IFERROR($ND280/FRACAS!$AY$1*60,0), 1 )))</f>
        <v/>
      </c>
      <c r="NK280" s="193" t="str" cm="1">
        <f t="array" ref="NK280">IF($ND280=0,"",(IFERROR( (IFERROR($ND280/FRACAS!$AY$1*60,0) - SUMPRODUCT( (FRACAS!$K$5:$K$8972=NK$2) * IFERROR(FRACAS!$AN$5:$AN$8972,0) ) ) / IFERROR($ND280/FRACAS!$AY$1*60,0), 1 )))</f>
        <v/>
      </c>
      <c r="NL280" s="193" t="str" cm="1">
        <f t="array" ref="NL280">IF($ND280=0,"",(IFERROR( (IFERROR($ND280/FRACAS!$AY$1*60,0) - SUMPRODUCT( (FRACAS!$K$5:$K$8972=NL$2) * IFERROR(FRACAS!$AN$5:$AN$8972,0) ) ) / IFERROR($ND280/FRACAS!$AY$1*60,0), 1 )))</f>
        <v/>
      </c>
      <c r="NM280" s="193" t="str" cm="1">
        <f t="array" ref="NM280">IF($ND280=0,"",(IFERROR( (IFERROR($ND280/FRACAS!$AY$1*60,0) - SUMPRODUCT( (FRACAS!$K$5:$K$8972=NM$2) * IFERROR(FRACAS!$AN$5:$AN$8972,0) ) ) / IFERROR($ND280/FRACAS!$AY$1*60,0), 1 )))</f>
        <v/>
      </c>
      <c r="NN280" s="193" t="str" cm="1">
        <f t="array" ref="NN280">IF($ND280=0,"",(IFERROR( (IFERROR($ND280/FRACAS!$AY$1*60,0) - SUMPRODUCT( (FRACAS!$K$5:$K$8972=NN$2) * IFERROR(FRACAS!$AN$5:$AN$8972,0) ) ) / IFERROR($ND280/FRACAS!$AY$1*60,0), 1 )))</f>
        <v/>
      </c>
      <c r="NO280" s="193" t="str" cm="1">
        <f t="array" ref="NO280">IF($ND280=0,"",(IFERROR( (IFERROR($ND280/FRACAS!$AY$1*60,0) - SUMPRODUCT( (FRACAS!$K$5:$K$8972=NO$2) * IFERROR(FRACAS!$AN$5:$AN$8972,0) ) ) / IFERROR($ND280/FRACAS!$AY$1*60,0), 1 )))</f>
        <v/>
      </c>
      <c r="NP280" s="193" t="str" cm="1">
        <f t="array" ref="NP280">IF($ND280=0,"",(IFERROR( (IFERROR($ND280/FRACAS!$AY$1*60,0) - SUMPRODUCT( (FRACAS!$K$5:$K$8972=NP$2) * IFERROR(FRACAS!$AN$5:$AN$8972,0) ) ) / IFERROR($ND280/FRACAS!$AY$1*60,0), 1 )))</f>
        <v/>
      </c>
      <c r="NQ280" s="193" t="str" cm="1">
        <f t="array" ref="NQ280">IF($ND280=0,"",(IFERROR( (IFERROR($ND280/FRACAS!$AY$1*60,0) - SUMPRODUCT( (FRACAS!$K$5:$K$8972=NQ$2) * IFERROR(FRACAS!$AN$5:$AN$8972,0) ) ) / IFERROR($ND280/FRACAS!$AY$1*60,0), 1 )))</f>
        <v/>
      </c>
      <c r="NR280" s="193" t="str" cm="1">
        <f t="array" ref="NR280">IF($ND280=0,"",(IFERROR( (IFERROR($ND280/FRACAS!$AY$1*60,0) - SUMPRODUCT( (FRACAS!$K$5:$K$8972=NR$2) * IFERROR(FRACAS!$AN$5:$AN$8972,0) ) ) / IFERROR($ND280/FRACAS!$AY$1*60,0), 1 )))</f>
        <v/>
      </c>
      <c r="NS280" s="193" t="str" cm="1">
        <f t="array" ref="NS280">IF($ND280=0,"",(IFERROR( (IFERROR($ND280/FRACAS!$AY$1*60,0) - SUMPRODUCT( (FRACAS!$K$5:$K$8972=NS$2) * IFERROR(FRACAS!$AN$5:$AN$8972,0) ) ) / IFERROR($ND280/FRACAS!$AY$1*60,0), 1 )))</f>
        <v/>
      </c>
      <c r="NT280" s="193" t="str" cm="1">
        <f t="array" ref="NT280">IF($ND280=0,"",(IFERROR( (IFERROR($ND280/FRACAS!$AY$1*60,0) - SUMPRODUCT( (FRACAS!$K$5:$K$8972=NT$2) * IFERROR(FRACAS!$AN$5:$AN$8972,0) ) ) / IFERROR($ND280/FRACAS!$AY$1*60,0), 1 )))</f>
        <v/>
      </c>
      <c r="NU280" s="193" t="str" cm="1">
        <f t="array" ref="NU280">IF($ND280=0,"",(IFERROR( (IFERROR($ND280/FRACAS!$AY$1*60,0) - SUMPRODUCT( (FRACAS!$K$5:$K$8972=NU$2) * IFERROR(FRACAS!$AN$5:$AN$8972,0) ) ) / IFERROR($ND280/FRACAS!$AY$1*60,0), 1 )))</f>
        <v/>
      </c>
      <c r="NV280" s="193" t="str" cm="1">
        <f t="array" ref="NV280">IF($ND280=0,"",(IFERROR( (IFERROR($ND280/FRACAS!$AY$1*60,0) - SUMPRODUCT( (FRACAS!$K$5:$K$8972=NV$2) * IFERROR(FRACAS!$AN$5:$AN$8972,0) ) ) / IFERROR($ND280/FRACAS!$AY$1*60,0), 1 )))</f>
        <v/>
      </c>
      <c r="NW280" s="193" t="str" cm="1">
        <f t="array" ref="NW280">IF($ND280=0,"",(IFERROR( (IFERROR($ND280/FRACAS!$AY$1*60,0) - SUMPRODUCT( (FRACAS!$K$5:$K$8972=NW$2) * IFERROR(FRACAS!$AN$5:$AN$8972,0) ) ) / IFERROR($ND280/FRACAS!$AY$1*60,0), 1 )))</f>
        <v/>
      </c>
      <c r="NX280" s="193" t="str" cm="1">
        <f t="array" ref="NX280">IF($ND280=0,"",(IFERROR( (IFERROR($ND280/FRACAS!$AY$1*60,0) - SUMPRODUCT( (FRACAS!$K$5:$K$8972=NX$2) * IFERROR(FRACAS!$AN$5:$AN$8972,0) ) ) / IFERROR($ND280/FRACAS!$AY$1*60,0), 1 )))</f>
        <v/>
      </c>
      <c r="NY280" s="193" t="str" cm="1">
        <f t="array" ref="NY280">IF($ND280=0,"",(IFERROR( (IFERROR($ND280/FRACAS!$AY$1*60,0) - SUMPRODUCT( (FRACAS!$K$5:$K$8972=NY$2) * IFERROR(FRACAS!$AN$5:$AN$8972,0) ) ) / IFERROR($ND280/FRACAS!$AY$1*60,0), 1 )))</f>
        <v/>
      </c>
      <c r="NZ280" s="193" t="str" cm="1">
        <f t="array" ref="NZ280">IF($ND280=0,"",(IFERROR( (IFERROR($ND280/FRACAS!$AY$1*60,0) - SUMPRODUCT( (FRACAS!$K$5:$K$8972=NZ$2) * IFERROR(FRACAS!$AN$5:$AN$8972,0) ) ) / IFERROR($ND280/FRACAS!$AY$1*60,0), 1 )))</f>
        <v/>
      </c>
      <c r="OA280" s="193" t="str" cm="1">
        <f t="array" ref="OA280">IF($ND280=0,"",(IFERROR( (IFERROR($ND280/FRACAS!$AY$1*60,0) - SUMPRODUCT( (FRACAS!$K$5:$K$8972=OA$2) * IFERROR(FRACAS!$AN$5:$AN$8972,0) ) ) / IFERROR($ND280/FRACAS!$AY$1*60,0), 1 )))</f>
        <v/>
      </c>
      <c r="OB280" s="193" t="str" cm="1">
        <f t="array" ref="OB280">IF($ND280=0,"",(IFERROR( (IFERROR($ND280/FRACAS!$AY$1*60,0) - SUMPRODUCT( (FRACAS!$K$5:$K$8972=OB$2) * IFERROR(FRACAS!$AN$5:$AN$8972,0) ) ) / IFERROR($ND280/FRACAS!$AY$1*60,0), 1 )))</f>
        <v/>
      </c>
      <c r="OC280" s="193" t="str" cm="1">
        <f t="array" ref="OC280">IF($ND280=0,"",(IFERROR( (IFERROR($ND280/FRACAS!$AY$1*60,0) - SUMPRODUCT( (FRACAS!$K$5:$K$8972=OC$2) * IFERROR(FRACAS!$AN$5:$AN$8972,0) ) ) / IFERROR($ND280/FRACAS!$AY$1*60,0), 1 )))</f>
        <v/>
      </c>
      <c r="OD280" s="193" t="str" cm="1">
        <f t="array" ref="OD280">IF($ND280=0,"",(IFERROR( (IFERROR($ND280/FRACAS!$AY$1*60,0) - SUMPRODUCT( (FRACAS!$K$5:$K$8972=OD$2) * IFERROR(FRACAS!$AN$5:$AN$8972,0) ) ) / IFERROR($ND280/FRACAS!$AY$1*60,0), 1 )))</f>
        <v/>
      </c>
      <c r="OE280" s="193" t="str" cm="1">
        <f t="array" ref="OE280">IF($ND280=0,"",(IFERROR( (IFERROR($ND280/FRACAS!$AY$1*60,0) - SUMPRODUCT( (FRACAS!$K$5:$K$8972=OE$2) * IFERROR(FRACAS!$AN$5:$AN$8972,0) ) ) / IFERROR($ND280/FRACAS!$AY$1*60,0), 1 )))</f>
        <v/>
      </c>
      <c r="OF280" s="193" t="str" cm="1">
        <f t="array" ref="OF280">IF($ND280=0,"",(IFERROR( (IFERROR($ND280/FRACAS!$AY$1*60,0) - SUMPRODUCT( (FRACAS!$K$5:$K$8972=OF$2) * IFERROR(FRACAS!$AN$5:$AN$8972,0) ) ) / IFERROR($ND280/FRACAS!$AY$1*60,0), 1 )))</f>
        <v/>
      </c>
      <c r="OG280" s="193" t="str" cm="1">
        <f t="array" ref="OG280">IF($ND280=0,"",(IFERROR( (IFERROR($ND280/FRACAS!$AY$1*60,0) - SUMPRODUCT( (FRACAS!$K$5:$K$8972=OG$2) * IFERROR(FRACAS!$AN$5:$AN$8972,0) ) ) / IFERROR($ND280/FRACAS!$AY$1*60,0), 1 )))</f>
        <v/>
      </c>
      <c r="OH280" s="193" t="str" cm="1">
        <f t="array" ref="OH280">IF($ND280=0,"",(IFERROR( (IFERROR($ND280/FRACAS!$AY$1*60,0) - SUMPRODUCT( (FRACAS!$K$5:$K$8972=OH$2) * IFERROR(FRACAS!$AN$5:$AN$8972,0) ) ) / IFERROR($ND280/FRACAS!$AY$1*60,0), 1 )))</f>
        <v/>
      </c>
      <c r="OI280" s="193" t="str" cm="1">
        <f t="array" ref="OI280">IF($ND280=0,"",(IFERROR( (IFERROR($ND280/FRACAS!$AY$1*60,0) - SUMPRODUCT( (FRACAS!$K$5:$K$8972=OI$2) * IFERROR(FRACAS!$AN$5:$AN$8972,0) ) ) / IFERROR($ND280/FRACAS!$AY$1*60,0), 1 )))</f>
        <v/>
      </c>
      <c r="OJ280" s="193" t="str" cm="1">
        <f t="array" ref="OJ280">IF($ND280=0,"",(IFERROR( (IFERROR($ND280/FRACAS!$AY$1*60,0) - SUMPRODUCT( (FRACAS!$K$5:$K$8972=OJ$2) * IFERROR(FRACAS!$AN$5:$AN$8972,0) ) ) / IFERROR($ND280/FRACAS!$AY$1*60,0), 1 )))</f>
        <v/>
      </c>
      <c r="OK280" s="193" t="str" cm="1">
        <f t="array" ref="OK280">IF($ND280=0,"",(IFERROR( (IFERROR($ND280/FRACAS!$AY$1*60,0) - SUMPRODUCT( (FRACAS!$K$5:$K$8972=OK$2) * IFERROR(FRACAS!$AN$5:$AN$8972,0) ) ) / IFERROR($ND280/FRACAS!$AY$1*60,0), 1 )))</f>
        <v/>
      </c>
      <c r="OL280" s="193" t="str" cm="1">
        <f t="array" ref="OL280">IF($ND280=0,"",(IFERROR( (IFERROR($ND280/FRACAS!$AY$1*60,0) - SUMPRODUCT( (FRACAS!$K$5:$K$8972=OL$2) * IFERROR(FRACAS!$AN$5:$AN$8972,0) ) ) / IFERROR($ND280/FRACAS!$AY$1*60,0), 1 )))</f>
        <v/>
      </c>
      <c r="OM280" s="193" t="str" cm="1">
        <f t="array" ref="OM280">IF($ND280=0,"",(IFERROR( (IFERROR($ND280/FRACAS!$AY$1*60,0) - SUMPRODUCT( (FRACAS!$K$5:$K$8972=OM$2) * IFERROR(FRACAS!$AN$5:$AN$8972,0) ) ) / IFERROR($ND280/FRACAS!$AY$1*60,0), 1 )))</f>
        <v/>
      </c>
      <c r="ON280" s="193" t="str" cm="1">
        <f t="array" ref="ON280">IF($ND280=0,"",(IFERROR( (IFERROR($ND280/FRACAS!$AY$1*60,0) - SUMPRODUCT( (FRACAS!$K$5:$K$8972=ON$2) * IFERROR(FRACAS!$AN$5:$AN$8972,0) ) ) / IFERROR($ND280/FRACAS!$AY$1*60,0), 1 )))</f>
        <v/>
      </c>
      <c r="OO280" s="193" t="str" cm="1">
        <f t="array" ref="OO280">IF($ND280=0,"",(IFERROR( (IFERROR($ND280/FRACAS!$AY$1*60,0) - SUMPRODUCT( (FRACAS!$K$5:$K$8972=OO$2) * IFERROR(FRACAS!$AN$5:$AN$8972,0) ) ) / IFERROR($ND280/FRACAS!$AY$1*60,0), 1 )))</f>
        <v/>
      </c>
      <c r="OP280" s="193" t="str" cm="1">
        <f t="array" ref="OP280">IF($ND280=0,"",(IFERROR( (IFERROR($ND280/FRACAS!$AY$1*60,0) - SUMPRODUCT( (FRACAS!$K$5:$K$8972=OP$2) * IFERROR(FRACAS!$AN$5:$AN$8972,0) ) ) / IFERROR($ND280/FRACAS!$AY$1*60,0), 1 )))</f>
        <v/>
      </c>
      <c r="OQ280" s="193" t="str" cm="1">
        <f t="array" ref="OQ280">IF($ND280=0,"",(IFERROR( (IFERROR($ND280/FRACAS!$AY$1*60,0) - SUMPRODUCT( (FRACAS!$K$5:$K$8972=OQ$2) * IFERROR(FRACAS!$AN$5:$AN$8972,0) ) ) / IFERROR($ND280/FRACAS!$AY$1*60,0), 1 )))</f>
        <v/>
      </c>
      <c r="OR280" s="193" t="str" cm="1">
        <f t="array" ref="OR280">IF($ND280=0,"",(IFERROR( (IFERROR($ND280/FRACAS!$AY$1*60,0) - SUMPRODUCT( (FRACAS!$K$5:$K$8972=OR$2) * IFERROR(FRACAS!$AN$5:$AN$8972,0) ) ) / IFERROR($ND280/FRACAS!$AY$1*60,0), 1 )))</f>
        <v/>
      </c>
      <c r="OS280" s="193" t="str" cm="1">
        <f t="array" ref="OS280">IF($ND280=0,"",(IFERROR( (IFERROR($ND280/FRACAS!$AY$1*60,0) - SUMPRODUCT( (FRACAS!$K$5:$K$8972=OS$2) * IFERROR(FRACAS!$AN$5:$AN$8972,0) ) ) / IFERROR($ND280/FRACAS!$AY$1*60,0), 1 )))</f>
        <v/>
      </c>
      <c r="OT280" s="243" t="str" cm="1">
        <f t="array" ref="OT280">IF($ND280=0,"",(IFERROR( (IFERROR($ND280/FRACAS!$AY$1*60,0) - SUMPRODUCT( (FRACAS!$K$5:$K$8972=OT$2) * IFERROR(FRACAS!$AN$5:$AN$8972,0) ) ) / IFERROR($ND280/FRACAS!$AY$1*60,0), 1 )))</f>
        <v/>
      </c>
    </row>
    <row r="281" spans="2:410" x14ac:dyDescent="0.2">
      <c r="B281" s="233"/>
      <c r="C281" s="259">
        <f>IF('[1]17.11.2025 IASI18 Mileage'!C281="","",'[1]17.11.2025 IASI18 Mileage'!C281)</f>
        <v>47903</v>
      </c>
      <c r="D281" s="201" t="str">
        <f>IF('[1]17.11.2025 IASI18 Mileage'!D281="","",'[1]17.11.2025 IASI18 Mileage'!D281)</f>
        <v/>
      </c>
      <c r="E281" s="201" t="str">
        <f>IF('[1]17.11.2025 IASI18 Mileage'!E281="","",'[1]17.11.2025 IASI18 Mileage'!E281)</f>
        <v/>
      </c>
      <c r="F281" s="201" t="str">
        <f>IF('[1]17.11.2025 IASI18 Mileage'!F281="","",'[1]17.11.2025 IASI18 Mileage'!F281)</f>
        <v/>
      </c>
      <c r="G281" s="201" t="str">
        <f>IF('[1]17.11.2025 IASI18 Mileage'!G281="","",'[1]17.11.2025 IASI18 Mileage'!G281)</f>
        <v/>
      </c>
      <c r="H281" s="201" t="str">
        <f>IF('[1]17.11.2025 IASI18 Mileage'!H281="","",'[1]17.11.2025 IASI18 Mileage'!H281)</f>
        <v/>
      </c>
      <c r="I281" s="201" t="str">
        <f>IF('[1]17.11.2025 IASI18 Mileage'!I281="","",'[1]17.11.2025 IASI18 Mileage'!I281)</f>
        <v/>
      </c>
      <c r="J281" s="201" t="str">
        <f>IF('[1]17.11.2025 IASI18 Mileage'!J281="","",'[1]17.11.2025 IASI18 Mileage'!J281)</f>
        <v/>
      </c>
      <c r="K281" s="201" t="str">
        <f>IF('[1]17.11.2025 IASI18 Mileage'!K281="","",'[1]17.11.2025 IASI18 Mileage'!K281)</f>
        <v/>
      </c>
      <c r="L281" s="201" t="str">
        <f>IF('[1]17.11.2025 IASI18 Mileage'!L281="","",'[1]17.11.2025 IASI18 Mileage'!L281)</f>
        <v/>
      </c>
      <c r="M281" s="201" t="str">
        <f>IF('[1]17.11.2025 IASI18 Mileage'!M281="","",'[1]17.11.2025 IASI18 Mileage'!M281)</f>
        <v/>
      </c>
      <c r="N281" s="201" t="str">
        <f>IF('[1]17.11.2025 IASI18 Mileage'!N281="","",'[1]17.11.2025 IASI18 Mileage'!N281)</f>
        <v/>
      </c>
      <c r="O281" s="201" t="str">
        <f>IF('[1]17.11.2025 IASI18 Mileage'!O281="","",'[1]17.11.2025 IASI18 Mileage'!O281)</f>
        <v/>
      </c>
      <c r="P281" s="201" t="str">
        <f>IF('[1]17.11.2025 IASI18 Mileage'!P281="","",'[1]17.11.2025 IASI18 Mileage'!P281)</f>
        <v/>
      </c>
      <c r="Q281" s="201" t="str">
        <f>IF('[1]17.11.2025 IASI18 Mileage'!Q281="","",'[1]17.11.2025 IASI18 Mileage'!Q281)</f>
        <v/>
      </c>
      <c r="R281" s="201" t="str">
        <f>IF('[1]17.11.2025 IASI18 Mileage'!R281="","",'[1]17.11.2025 IASI18 Mileage'!R281)</f>
        <v/>
      </c>
      <c r="S281" s="201" t="str">
        <f>IF('[1]17.11.2025 IASI18 Mileage'!S281="","",'[1]17.11.2025 IASI18 Mileage'!S281)</f>
        <v/>
      </c>
      <c r="T281" s="201" t="str">
        <f>IF('[1]17.11.2025 IASI18 Mileage'!T281="","",'[1]17.11.2025 IASI18 Mileage'!T281)</f>
        <v/>
      </c>
      <c r="U281" s="201" t="str">
        <f>IF('[1]17.11.2025 IASI18 Mileage'!U281="","",'[1]17.11.2025 IASI18 Mileage'!U281)</f>
        <v/>
      </c>
      <c r="V281" s="201"/>
      <c r="W281" s="201"/>
      <c r="X281" s="201"/>
      <c r="Y281" s="201"/>
      <c r="Z281" s="201"/>
      <c r="AA281" s="201"/>
      <c r="AB281" s="201"/>
      <c r="AC281" s="201"/>
      <c r="AD281" s="201"/>
      <c r="AE281" s="201"/>
      <c r="AF281" s="201"/>
      <c r="AG281" s="201"/>
      <c r="AH281" s="201"/>
      <c r="AI281" s="201"/>
      <c r="AJ281" s="201"/>
      <c r="AK281" s="201"/>
      <c r="AL281" s="201"/>
      <c r="AM281" s="201"/>
      <c r="AN281" s="201"/>
      <c r="AO281" s="201"/>
      <c r="AP281" s="201"/>
      <c r="AQ281" s="201"/>
      <c r="AR281" s="201"/>
      <c r="AS281" s="201"/>
      <c r="AT281" s="201"/>
      <c r="AU281" s="201"/>
      <c r="AV281" s="201"/>
      <c r="AW281" s="201"/>
      <c r="AX281" s="201"/>
      <c r="AY281" s="201"/>
      <c r="AZ281" s="201"/>
      <c r="BA281" s="202"/>
      <c r="BB281" s="184"/>
      <c r="BD281" s="234"/>
      <c r="BE281" s="234"/>
      <c r="BF281" s="234"/>
      <c r="BG281" s="234"/>
      <c r="BH281" s="234"/>
      <c r="BI281" s="234"/>
      <c r="BJ281" s="234"/>
      <c r="BK281" s="234"/>
      <c r="BL281" s="234"/>
      <c r="BM281" s="234"/>
      <c r="DC281" s="184">
        <f t="shared" si="24"/>
        <v>0</v>
      </c>
      <c r="DD281" s="235" t="str">
        <f t="shared" si="25"/>
        <v/>
      </c>
      <c r="DE281" s="186">
        <f>IF(D281&gt; 0,(COUNTIFS(FRACAS!$B$5:$B$8972, D$4, FRACAS!$D$5:$D$8972, "&lt;="&amp;D281)), "" )</f>
        <v>0</v>
      </c>
      <c r="DF281" s="186">
        <f>IF(E281&gt; 0,(COUNTIFS(FRACAS!$B$5:$B$8972, E$4, FRACAS!$D$5:$D$8972, "&lt;="&amp;E281)), "" )</f>
        <v>0</v>
      </c>
      <c r="DG281" s="186">
        <f>IF(F281&gt; 0,(COUNTIFS(FRACAS!$B$5:$B$8972, F$4, FRACAS!$D$5:$D$8972, "&lt;="&amp;F281)), "" )</f>
        <v>0</v>
      </c>
      <c r="DH281" s="186">
        <f>IF(G281&gt; 0,(COUNTIFS(FRACAS!$B$5:$B$8972, G$4, FRACAS!$D$5:$D$8972, "&lt;="&amp;G281)), "" )</f>
        <v>0</v>
      </c>
      <c r="DI281" s="186">
        <f>IF(H281&gt; 0,(COUNTIFS(FRACAS!$B$5:$B$8972, H$4, FRACAS!$D$5:$D$8972, "&lt;="&amp;H281)), "" )</f>
        <v>0</v>
      </c>
      <c r="DJ281" s="186">
        <f>IF(I281&gt; 0,(COUNTIFS(FRACAS!$B$5:$B$8972, I$4, FRACAS!$D$5:$D$8972, "&lt;="&amp;I281)), "" )</f>
        <v>0</v>
      </c>
      <c r="DK281" s="186">
        <f>IF(J281&gt; 0,(COUNTIFS(FRACAS!$B$5:$B$8972, J$4, FRACAS!$D$5:$D$8972, "&lt;="&amp;J281)), "" )</f>
        <v>0</v>
      </c>
      <c r="DL281" s="186">
        <f>IF(K281&gt; 0,(COUNTIFS(FRACAS!$B$5:$B$8972, K$4, FRACAS!$D$5:$D$8972, "&lt;="&amp;K281)), "" )</f>
        <v>0</v>
      </c>
      <c r="DM281" s="186">
        <f>IF(L281&gt; 0,(COUNTIFS(FRACAS!$B$5:$B$8972, L$4, FRACAS!$D$5:$D$8972, "&lt;="&amp;L281)), "" )</f>
        <v>0</v>
      </c>
      <c r="DN281" s="186">
        <f>IF(M281&gt; 0,(COUNTIFS(FRACAS!$B$5:$B$8972, M$4, FRACAS!$D$5:$D$8972, "&lt;="&amp;M281)), "" )</f>
        <v>0</v>
      </c>
      <c r="DO281" s="186">
        <f>IF(N281&gt; 0,(COUNTIFS(FRACAS!$B$5:$B$8972, N$4, FRACAS!$D$5:$D$8972, "&lt;="&amp;N281)), "" )</f>
        <v>0</v>
      </c>
      <c r="DP281" s="186">
        <f>IF(O281&gt; 0,(COUNTIFS(FRACAS!$B$5:$B$8972, O$4, FRACAS!$D$5:$D$8972, "&lt;="&amp;O281)), "" )</f>
        <v>0</v>
      </c>
      <c r="DQ281" s="186">
        <f>IF(P281&gt; 0,(COUNTIFS(FRACAS!$B$5:$B$8972, P$4, FRACAS!$D$5:$D$8972, "&lt;="&amp;P281)), "" )</f>
        <v>0</v>
      </c>
      <c r="DR281" s="186">
        <f>IF(Q281&gt; 0,(COUNTIFS(FRACAS!$B$5:$B$8972, Q$4, FRACAS!$D$5:$D$8972, "&lt;="&amp;Q281)), "" )</f>
        <v>0</v>
      </c>
      <c r="DS281" s="186">
        <f>IF(R281&gt; 0,(COUNTIFS(FRACAS!$B$5:$B$8972, R$4, FRACAS!$D$5:$D$8972, "&lt;="&amp;R281)), "" )</f>
        <v>0</v>
      </c>
      <c r="DT281" s="186">
        <f>IF(S281&gt; 0,(COUNTIFS(FRACAS!$B$5:$B$8972, S$4, FRACAS!$D$5:$D$8972, "&lt;="&amp;S281)), "" )</f>
        <v>0</v>
      </c>
      <c r="DU281" s="186">
        <f>IF(T281&gt; 0,(COUNTIFS(FRACAS!$B$5:$B$8972, T$4, FRACAS!$D$5:$D$8972, "&lt;="&amp;T281)), "" )</f>
        <v>0</v>
      </c>
      <c r="DV281" s="186">
        <f>IF(U281&gt; 0,(COUNTIFS(FRACAS!$B$5:$B$8972, U$4, FRACAS!$D$5:$D$8972, "&lt;="&amp;U281)), "" )</f>
        <v>0</v>
      </c>
      <c r="DW281" s="186" t="str">
        <f>IF(V281&gt; 0,(COUNTIFS(FRACAS!$B$5:$B$8972, V$4, FRACAS!$D$5:$D$8972, "&lt;="&amp;V281)), "" )</f>
        <v/>
      </c>
      <c r="DX281" s="186" t="str">
        <f>IF(W281&gt; 0,(COUNTIFS(FRACAS!$B$5:$B$8972, W$4, FRACAS!$D$5:$D$8972, "&lt;="&amp;W281)), "" )</f>
        <v/>
      </c>
      <c r="DY281" s="186" t="str">
        <f>IF(X281&gt; 0,(COUNTIFS(FRACAS!$B$5:$B$8972, X$4, FRACAS!$D$5:$D$8972, "&lt;="&amp;X281)), "" )</f>
        <v/>
      </c>
      <c r="DZ281" s="186" t="str">
        <f>IF(Y281&gt; 0,(COUNTIFS(FRACAS!$B$5:$B$8972, Y$4, FRACAS!$D$5:$D$8972, "&lt;="&amp;Y281)), "" )</f>
        <v/>
      </c>
      <c r="EA281" s="186" t="str">
        <f>IF(Z281&gt; 0,(COUNTIFS(FRACAS!$B$5:$B$8972, Z$4, FRACAS!$D$5:$D$8972, "&lt;="&amp;Z281)), "" )</f>
        <v/>
      </c>
      <c r="EB281" s="186" t="str">
        <f>IF(AA281&gt; 0,(COUNTIFS(FRACAS!$B$5:$B$8972, AA$4, FRACAS!$D$5:$D$8972, "&lt;="&amp;AA281)), "" )</f>
        <v/>
      </c>
      <c r="EC281" s="186" t="str">
        <f>IF(AB281&gt; 0,(COUNTIFS(FRACAS!$B$5:$B$8972, AB$4, FRACAS!$D$5:$D$8972, "&lt;="&amp;AB281)), "" )</f>
        <v/>
      </c>
      <c r="ED281" s="186" t="str">
        <f>IF(AC281&gt; 0,(COUNTIFS(FRACAS!$B$5:$B$8972, AC$4, FRACAS!$D$5:$D$8972, "&lt;="&amp;AC281)), "" )</f>
        <v/>
      </c>
      <c r="EE281" s="186" t="str">
        <f>IF(AD281&gt; 0,(COUNTIFS(FRACAS!$B$5:$B$8972, AD$4, FRACAS!$D$5:$D$8972, "&lt;="&amp;AD281)), "" )</f>
        <v/>
      </c>
      <c r="EF281" s="186" t="str">
        <f>IF(AE281&gt; 0,(COUNTIFS(FRACAS!$B$5:$B$8972, AE$4, FRACAS!$D$5:$D$8972, "&lt;="&amp;AE281)), "" )</f>
        <v/>
      </c>
      <c r="EG281" s="186" t="str">
        <f>IF(AF281&gt; 0,(COUNTIFS(FRACAS!$B$5:$B$8972, AF$4, FRACAS!$D$5:$D$8972, "&lt;="&amp;AF281)), "" )</f>
        <v/>
      </c>
      <c r="EH281" s="186" t="str">
        <f>IF(AG281&gt; 0,(COUNTIFS(FRACAS!$B$5:$B$8972, AG$4, FRACAS!$D$5:$D$8972, "&lt;="&amp;AG281)), "" )</f>
        <v/>
      </c>
      <c r="EI281" s="186" t="str">
        <f>IF(AH281&gt; 0,(COUNTIFS(FRACAS!$B$5:$B$8972, AH$4, FRACAS!$D$5:$D$8972, "&lt;="&amp;AH281)), "" )</f>
        <v/>
      </c>
      <c r="EJ281" s="186" t="str">
        <f>IF(AI281&gt; 0,(COUNTIFS(FRACAS!$B$5:$B$8972, AI$4, FRACAS!$D$5:$D$8972, "&lt;="&amp;AI281)), "" )</f>
        <v/>
      </c>
      <c r="EK281" s="186" t="str">
        <f>IF(AJ281&gt; 0,(COUNTIFS(FRACAS!$B$5:$B$8972, AJ$4, FRACAS!$D$5:$D$8972, "&lt;="&amp;AJ281)), "" )</f>
        <v/>
      </c>
      <c r="EL281" s="186" t="str">
        <f>IF(AK281&gt; 0,(COUNTIFS(FRACAS!$B$5:$B$8972, AK$4, FRACAS!$D$5:$D$8972, "&lt;="&amp;AK281)), "" )</f>
        <v/>
      </c>
      <c r="EM281" s="186" t="str">
        <f>IF(AL281&gt; 0,(COUNTIFS(FRACAS!$B$5:$B$8972, AL$4, FRACAS!$D$5:$D$8972, "&lt;="&amp;AL281)), "" )</f>
        <v/>
      </c>
      <c r="EN281" s="186" t="str">
        <f>IF(AM281&gt; 0,(COUNTIFS(FRACAS!$B$5:$B$8972, AM$4, FRACAS!$D$5:$D$8972, "&lt;="&amp;AM281)), "" )</f>
        <v/>
      </c>
      <c r="EO281" s="186" t="str">
        <f>IF(AN281&gt; 0,(COUNTIFS(FRACAS!$B$5:$B$8972, AN$4, FRACAS!$D$5:$D$8972, "&lt;="&amp;AN281)), "" )</f>
        <v/>
      </c>
      <c r="EP281" s="186" t="str">
        <f>IF(AO281&gt; 0,(COUNTIFS(FRACAS!$B$5:$B$8972, AO$4, FRACAS!$D$5:$D$8972, "&lt;="&amp;AO281)), "" )</f>
        <v/>
      </c>
      <c r="EQ281" s="186" t="str">
        <f>IF(AP281&gt; 0,(COUNTIFS(FRACAS!$B$5:$B$8972, AP$4, FRACAS!$D$5:$D$8972, "&lt;="&amp;AP281)), "" )</f>
        <v/>
      </c>
      <c r="ER281" s="186" t="str">
        <f>IF(AQ281&gt; 0,(COUNTIFS(FRACAS!$B$5:$B$8972, AQ$4, FRACAS!$D$5:$D$8972, "&lt;="&amp;AQ281)), "" )</f>
        <v/>
      </c>
      <c r="ES281" s="246"/>
      <c r="ET281" s="194"/>
      <c r="EU281" s="194"/>
      <c r="EV281" s="194"/>
      <c r="EW281" s="194"/>
      <c r="EX281" s="194"/>
      <c r="EY281" s="194"/>
      <c r="EZ281" s="194"/>
      <c r="FA281" s="194"/>
      <c r="FB281" s="195"/>
      <c r="FE281" s="190"/>
      <c r="FF281" s="190"/>
      <c r="FG281" s="190"/>
      <c r="FH281" s="190"/>
      <c r="FI281" s="190"/>
      <c r="FJ281" s="190"/>
      <c r="FK281" s="190"/>
      <c r="FL281" s="190"/>
      <c r="FM281" s="190"/>
      <c r="FN281" s="190"/>
      <c r="JD281" s="238"/>
      <c r="JE281" s="238"/>
      <c r="JF281" s="238"/>
      <c r="JG281" s="238"/>
      <c r="JH281" s="238"/>
      <c r="JI281" s="238"/>
      <c r="JJ281" s="238"/>
      <c r="JK281" s="238"/>
      <c r="JL281" s="238"/>
      <c r="JM281" s="238"/>
      <c r="JN281" s="247"/>
      <c r="JO281" s="248"/>
      <c r="JP281" s="248"/>
      <c r="JQ281" s="248"/>
      <c r="JR281" s="248"/>
      <c r="JS281" s="248"/>
      <c r="JT281" s="248"/>
      <c r="JU281" s="248"/>
      <c r="JV281" s="248"/>
      <c r="JW281" s="248"/>
      <c r="JX281" s="248"/>
      <c r="JY281" s="248"/>
      <c r="JZ281" s="248"/>
      <c r="KA281" s="248"/>
      <c r="KB281" s="248"/>
      <c r="KC281" s="248"/>
      <c r="KD281" s="248"/>
      <c r="KE281" s="248"/>
      <c r="KF281" s="248"/>
      <c r="KG281" s="248"/>
      <c r="KH281" s="248"/>
      <c r="KI281" s="248"/>
      <c r="KJ281" s="248"/>
      <c r="KK281" s="248"/>
      <c r="KL281" s="248"/>
      <c r="KM281" s="248"/>
      <c r="KN281" s="248"/>
      <c r="KO281" s="248"/>
      <c r="KP281" s="248"/>
      <c r="KQ281" s="248"/>
      <c r="KR281" s="248"/>
      <c r="KS281" s="248"/>
      <c r="KT281" s="248"/>
      <c r="KU281" s="248"/>
      <c r="KV281" s="248"/>
      <c r="KW281" s="248"/>
      <c r="KX281" s="248"/>
      <c r="KY281" s="248"/>
      <c r="KZ281" s="248"/>
      <c r="LA281" s="248"/>
      <c r="LC281" s="235" t="str">
        <f t="shared" si="23"/>
        <v/>
      </c>
      <c r="LD281" s="240" t="str" cm="1">
        <f t="array" ref="LD281">IFERROR((((D281/FRACAS!$AY$1)*60
)-(SUMPRODUCT((FRACAS!$B$5:$B$8970=D$4)*(FRACAS!$D$5:$D$8970&lt;=D281)*(IFERROR(FRACAS!$AM$5:$AM$8970,0)))
))/((D281/FRACAS!$AY$1)*60),"")</f>
        <v/>
      </c>
      <c r="LE281" s="240" t="str" cm="1">
        <f t="array" ref="LE281">IFERROR((((E281/FRACAS!$AY$1)*60
)-(SUMPRODUCT((FRACAS!$B$5:$B$8970=E$4)*(FRACAS!$D$5:$D$8970&lt;=E281)*(IFERROR(FRACAS!$AM$5:$AM$8970,0)))
))/((E281/FRACAS!$AY$1)*60),"")</f>
        <v/>
      </c>
      <c r="LF281" s="240" t="str" cm="1">
        <f t="array" ref="LF281">IFERROR((((F281/FRACAS!$AY$1)*60
)-(SUMPRODUCT((FRACAS!$B$5:$B$8970=F$4)*(FRACAS!$D$5:$D$8970&lt;=F281)*(IFERROR(FRACAS!$AM$5:$AM$8970,0)))
))/((F281/FRACAS!$AY$1)*60),"")</f>
        <v/>
      </c>
      <c r="LG281" s="240" t="str" cm="1">
        <f t="array" ref="LG281">IFERROR((((G281/FRACAS!$AY$1)*60
)-(SUMPRODUCT((FRACAS!$B$5:$B$8970=G$4)*(FRACAS!$D$5:$D$8970&lt;=G281)*(IFERROR(FRACAS!$AM$5:$AM$8970,0)))
))/((G281/FRACAS!$AY$1)*60),"")</f>
        <v/>
      </c>
      <c r="LH281" s="240" t="str" cm="1">
        <f t="array" ref="LH281">IFERROR((((H281/FRACAS!$AY$1)*60
)-(SUMPRODUCT((FRACAS!$B$5:$B$8970=H$4)*(FRACAS!$D$5:$D$8970&lt;=H281)*(IFERROR(FRACAS!$AM$5:$AM$8970,0)))
))/((H281/FRACAS!$AY$1)*60),"")</f>
        <v/>
      </c>
      <c r="LI281" s="240" t="str" cm="1">
        <f t="array" ref="LI281">IFERROR((((I281/FRACAS!$AY$1)*60
)-(SUMPRODUCT((FRACAS!$B$5:$B$8970=I$4)*(FRACAS!$D$5:$D$8970&lt;=I281)*(IFERROR(FRACAS!$AM$5:$AM$8970,0)))
))/((I281/FRACAS!$AY$1)*60),"")</f>
        <v/>
      </c>
      <c r="LJ281" s="240" t="str" cm="1">
        <f t="array" ref="LJ281">IFERROR((((J281/FRACAS!$AY$1)*60
)-(SUMPRODUCT((FRACAS!$B$5:$B$8970=J$4)*(FRACAS!$D$5:$D$8970&lt;=J281)*(IFERROR(FRACAS!$AM$5:$AM$8970,0)))
))/((J281/FRACAS!$AY$1)*60),"")</f>
        <v/>
      </c>
      <c r="LK281" s="240" t="str" cm="1">
        <f t="array" ref="LK281">IFERROR((((K281/FRACAS!$AY$1)*60
)-(SUMPRODUCT((FRACAS!$B$5:$B$8970=K$4)*(FRACAS!$D$5:$D$8970&lt;=K281)*(IFERROR(FRACAS!$AM$5:$AM$8970,0)))
))/((K281/FRACAS!$AY$1)*60),"")</f>
        <v/>
      </c>
      <c r="LL281" s="240" t="str" cm="1">
        <f t="array" ref="LL281">IFERROR((((L281/FRACAS!$AY$1)*60
)-(SUMPRODUCT((FRACAS!$B$5:$B$8970=L$4)*(FRACAS!$D$5:$D$8970&lt;=L281)*(IFERROR(FRACAS!$AM$5:$AM$8970,0)))
))/((L281/FRACAS!$AY$1)*60),"")</f>
        <v/>
      </c>
      <c r="LM281" s="240" t="str" cm="1">
        <f t="array" ref="LM281">IFERROR((((M281/FRACAS!$AY$1)*60
)-(SUMPRODUCT((FRACAS!$B$5:$B$8970=M$4)*(FRACAS!$D$5:$D$8970&lt;=M281)*(IFERROR(FRACAS!$AM$5:$AM$8970,0)))
))/((M281/FRACAS!$AY$1)*60),"")</f>
        <v/>
      </c>
      <c r="LN281" s="240" t="str" cm="1">
        <f t="array" ref="LN281">IFERROR((((N281/FRACAS!$AY$1)*60
)-(SUMPRODUCT((FRACAS!$B$5:$B$8970=N$4)*(FRACAS!$D$5:$D$8970&lt;=N281)*(IFERROR(FRACAS!$AM$5:$AM$8970,0)))
))/((N281/FRACAS!$AY$1)*60),"")</f>
        <v/>
      </c>
      <c r="LO281" s="240" t="str" cm="1">
        <f t="array" ref="LO281">IFERROR((((O281/FRACAS!$AY$1)*60
)-(SUMPRODUCT((FRACAS!$B$5:$B$8970=O$4)*(FRACAS!$D$5:$D$8970&lt;=O281)*(IFERROR(FRACAS!$AM$5:$AM$8970,0)))
))/((O281/FRACAS!$AY$1)*60),"")</f>
        <v/>
      </c>
      <c r="LP281" s="240" t="str" cm="1">
        <f t="array" ref="LP281">IFERROR((((P281/FRACAS!$AY$1)*60
)-(SUMPRODUCT((FRACAS!$B$5:$B$8970=P$4)*(FRACAS!$D$5:$D$8970&lt;=P281)*(IFERROR(FRACAS!$AM$5:$AM$8970,0)))
))/((P281/FRACAS!$AY$1)*60),"")</f>
        <v/>
      </c>
      <c r="LQ281" s="240" t="str" cm="1">
        <f t="array" ref="LQ281">IFERROR((((Q281/FRACAS!$AY$1)*60
)-(SUMPRODUCT((FRACAS!$B$5:$B$8970=Q$4)*(FRACAS!$D$5:$D$8970&lt;=Q281)*(IFERROR(FRACAS!$AM$5:$AM$8970,0)))
))/((Q281/FRACAS!$AY$1)*60),"")</f>
        <v/>
      </c>
      <c r="LR281" s="240" t="str" cm="1">
        <f t="array" ref="LR281">IFERROR((((R281/FRACAS!$AY$1)*60
)-(SUMPRODUCT((FRACAS!$B$5:$B$8970=R$4)*(FRACAS!$D$5:$D$8970&lt;=R281)*(IFERROR(FRACAS!$AM$5:$AM$8970,0)))
))/((R281/FRACAS!$AY$1)*60),"")</f>
        <v/>
      </c>
      <c r="LS281" s="240" t="str" cm="1">
        <f t="array" ref="LS281">IFERROR((((S281/FRACAS!$AY$1)*60
)-(SUMPRODUCT((FRACAS!$B$5:$B$8970=S$4)*(FRACAS!$D$5:$D$8970&lt;=S281)*(IFERROR(FRACAS!$AM$5:$AM$8970,0)))
))/((S281/FRACAS!$AY$1)*60),"")</f>
        <v/>
      </c>
      <c r="LT281" s="240" t="str" cm="1">
        <f t="array" ref="LT281">IFERROR((((T281/FRACAS!$AY$1)*60
)-(SUMPRODUCT((FRACAS!$B$5:$B$8970=T$4)*(FRACAS!$D$5:$D$8970&lt;=T281)*(IFERROR(FRACAS!$AM$5:$AM$8970,0)))
))/((T281/FRACAS!$AY$1)*60),"")</f>
        <v/>
      </c>
      <c r="LU281" s="240" t="str" cm="1">
        <f t="array" ref="LU281">IFERROR((((U281/FRACAS!$AY$1)*60
)-(SUMPRODUCT((FRACAS!$B$5:$B$8970=U$4)*(FRACAS!$D$5:$D$8970&lt;=U281)*(IFERROR(FRACAS!$AM$5:$AM$8970,0)))
))/((U281/FRACAS!$AY$1)*60),"")</f>
        <v/>
      </c>
      <c r="LV281" s="240" t="str" cm="1">
        <f t="array" ref="LV281">IFERROR(
    (((V281/FRACAS!$AY$1)*60))
    /
    (((V281/FRACAS!$AY$1)*60) + SUMPRODUCT((FRACAS!$B$5:$B$8970=V$4)*(FRACAS!$D$5:$D$8970&lt;=V281)*(IFERROR(FRACAS!$AM$5:$AM$8970,0)))
    ),"")</f>
        <v/>
      </c>
      <c r="LW281" s="240" t="str" cm="1">
        <f t="array" ref="LW281">IFERROR(
    (((W281/FRACAS!$AY$1)*60))
    /
    (((W281/FRACAS!$AY$1)*60) + SUMPRODUCT((FRACAS!$B$5:$B$8970=W$4)*(FRACAS!$D$5:$D$8970&lt;=W281)*(IFERROR(FRACAS!$AM$5:$AM$8970,0)))
    ),"")</f>
        <v/>
      </c>
      <c r="LX281" s="240" t="str" cm="1">
        <f t="array" ref="LX281">IFERROR(
    (((X281/FRACAS!$AY$1)*60))
    /
    (((X281/FRACAS!$AY$1)*60) + SUMPRODUCT((FRACAS!$B$5:$B$8970=X$4)*(FRACAS!$D$5:$D$8970&lt;=X281)*(IFERROR(FRACAS!$AM$5:$AM$8970,0)))
    ),"")</f>
        <v/>
      </c>
      <c r="LY281" s="240" t="str" cm="1">
        <f t="array" ref="LY281">IFERROR(
    (((Y281/FRACAS!$AY$1)*60))
    /
    (((Y281/FRACAS!$AY$1)*60) + SUMPRODUCT((FRACAS!$B$5:$B$8970=Y$4)*(FRACAS!$D$5:$D$8970&lt;=Y281)*(IFERROR(FRACAS!$AM$5:$AM$8970,0)))
    ),"")</f>
        <v/>
      </c>
      <c r="LZ281" s="240" t="str" cm="1">
        <f t="array" ref="LZ281">IFERROR(
    (((Z281/FRACAS!$AY$1)*60))
    /
    (((Z281/FRACAS!$AY$1)*60) + SUMPRODUCT((FRACAS!$B$5:$B$8970=Z$4)*(FRACAS!$D$5:$D$8970&lt;=Z281)*(IFERROR(FRACAS!$AM$5:$AM$8970,0)))
    ),"")</f>
        <v/>
      </c>
      <c r="MA281" s="240" t="str" cm="1">
        <f t="array" ref="MA281">IFERROR(
    (((AA281/FRACAS!$AY$1)*60))
    /
    (((AA281/FRACAS!$AY$1)*60) + SUMPRODUCT((FRACAS!$B$5:$B$8970=AA$4)*(FRACAS!$D$5:$D$8970&lt;=AA281)*(IFERROR(FRACAS!$AM$5:$AM$8970,0)))
    ),"")</f>
        <v/>
      </c>
      <c r="MB281" s="240" t="str" cm="1">
        <f t="array" ref="MB281">IFERROR(
    (((AB281/FRACAS!$AY$1)*60))
    /
    (((AB281/FRACAS!$AY$1)*60) + SUMPRODUCT((FRACAS!$B$5:$B$8970=AB$4)*(FRACAS!$D$5:$D$8970&lt;=AB281)*(IFERROR(FRACAS!$AM$5:$AM$8970,0)))
    ),"")</f>
        <v/>
      </c>
      <c r="MC281" s="240" t="str" cm="1">
        <f t="array" ref="MC281">IFERROR(
    (((AC281/FRACAS!$AY$1)*60))
    /
    (((AC281/FRACAS!$AY$1)*60) + SUMPRODUCT((FRACAS!$B$5:$B$8970=AC$4)*(FRACAS!$D$5:$D$8970&lt;=AC281)*(IFERROR(FRACAS!$AM$5:$AM$8970,0)))
    ),"")</f>
        <v/>
      </c>
      <c r="MD281" s="240" t="str" cm="1">
        <f t="array" ref="MD281">IFERROR(
    (((AD281/FRACAS!$AY$1)*60))
    /
    (((AD281/FRACAS!$AY$1)*60) + SUMPRODUCT((FRACAS!$B$5:$B$8970=AD$4)*(FRACAS!$D$5:$D$8970&lt;=AD281)*(IFERROR(FRACAS!$AM$5:$AM$8970,0)))
    ),"")</f>
        <v/>
      </c>
      <c r="ME281" s="240" t="str" cm="1">
        <f t="array" ref="ME281">IFERROR(
    (((AE281/FRACAS!$AY$1)*60))
    /
    (((AE281/FRACAS!$AY$1)*60) + SUMPRODUCT((FRACAS!$B$5:$B$8970=AE$4)*(FRACAS!$D$5:$D$8970&lt;=AE281)*(IFERROR(FRACAS!$AM$5:$AM$8970,0)))
    ),"")</f>
        <v/>
      </c>
      <c r="MF281" s="240" t="str" cm="1">
        <f t="array" ref="MF281">IFERROR(
    (((AF281/FRACAS!$AY$1)*60))
    /
    (((AF281/FRACAS!$AY$1)*60) + SUMPRODUCT((FRACAS!$B$5:$B$8970=AF$4)*(FRACAS!$D$5:$D$8970&lt;=AF281)*(IFERROR(FRACAS!$AM$5:$AM$8970,0)))
    ),"")</f>
        <v/>
      </c>
      <c r="MG281" s="240" t="str" cm="1">
        <f t="array" ref="MG281">IFERROR(
    (((AG281/FRACAS!$AY$1)*60))
    /
    (((AG281/FRACAS!$AY$1)*60) + SUMPRODUCT((FRACAS!$B$5:$B$8970=AG$4)*(FRACAS!$D$5:$D$8970&lt;=AG281)*(IFERROR(FRACAS!$AM$5:$AM$8970,0)))
    ),"")</f>
        <v/>
      </c>
      <c r="MH281" s="240" t="str" cm="1">
        <f t="array" ref="MH281">IFERROR(
    (((AH281/FRACAS!$AY$1)*60))
    /
    (((AH281/FRACAS!$AY$1)*60) + SUMPRODUCT((FRACAS!$B$5:$B$8970=AH$4)*(FRACAS!$D$5:$D$8970&lt;=AH281)*(IFERROR(FRACAS!$AM$5:$AM$8970,0)))
    ),"")</f>
        <v/>
      </c>
      <c r="MI281" s="240" t="str" cm="1">
        <f t="array" ref="MI281">IFERROR(
    (((AI281/FRACAS!$AY$1)*60))
    /
    (((AI281/FRACAS!$AY$1)*60) + SUMPRODUCT((FRACAS!$B$5:$B$8970=AI$4)*(FRACAS!$D$5:$D$8970&lt;=AI281)*(IFERROR(FRACAS!$AM$5:$AM$8970,0)))
    ),"")</f>
        <v/>
      </c>
      <c r="MJ281" s="240" t="str" cm="1">
        <f t="array" ref="MJ281">IFERROR(
    (((AJ281/FRACAS!$AY$1)*60))
    /
    (((AJ281/FRACAS!$AY$1)*60) + SUMPRODUCT((FRACAS!$B$5:$B$8970=AJ$4)*(FRACAS!$D$5:$D$8970&lt;=AJ281)*(IFERROR(FRACAS!$AM$5:$AM$8970,0)))
    ),"")</f>
        <v/>
      </c>
      <c r="MK281" s="240" t="str" cm="1">
        <f t="array" ref="MK281">IFERROR(
    (((AK281/FRACAS!$AY$1)*60))
    /
    (((AK281/FRACAS!$AY$1)*60) + SUMPRODUCT((FRACAS!$B$5:$B$8970=AK$4)*(FRACAS!$D$5:$D$8970&lt;=AK281)*(IFERROR(FRACAS!$AM$5:$AM$8970,0)))
    ),"")</f>
        <v/>
      </c>
      <c r="ML281" s="240" t="str" cm="1">
        <f t="array" ref="ML281">IFERROR(
    (((AL281/FRACAS!$AY$1)*60))
    /
    (((AL281/FRACAS!$AY$1)*60) + SUMPRODUCT((FRACAS!$B$5:$B$8970=AL$4)*(FRACAS!$D$5:$D$8970&lt;=AL281)*(IFERROR(FRACAS!$AM$5:$AM$8970,0)))
    ),"")</f>
        <v/>
      </c>
      <c r="MM281" s="240" t="str" cm="1">
        <f t="array" ref="MM281">IFERROR(
    (((AM281/FRACAS!$AY$1)*60))
    /
    (((AM281/FRACAS!$AY$1)*60) + SUMPRODUCT((FRACAS!$B$5:$B$8970=AM$4)*(FRACAS!$D$5:$D$8970&lt;=AM281)*(IFERROR(FRACAS!$AM$5:$AM$8970,0)))
    ),"")</f>
        <v/>
      </c>
      <c r="MN281" s="240" t="str" cm="1">
        <f t="array" ref="MN281">IFERROR(
    (((AN281/FRACAS!$AY$1)*60))
    /
    (((AN281/FRACAS!$AY$1)*60) + SUMPRODUCT((FRACAS!$B$5:$B$8970=AN$4)*(FRACAS!$D$5:$D$8970&lt;=AN281)*(IFERROR(FRACAS!$AM$5:$AM$8970,0)))
    ),"")</f>
        <v/>
      </c>
      <c r="MO281" s="240" t="str" cm="1">
        <f t="array" ref="MO281">IFERROR(
    (((AO281/FRACAS!$AY$1)*60))
    /
    (((AO281/FRACAS!$AY$1)*60) + SUMPRODUCT((FRACAS!$B$5:$B$8970=AO$4)*(FRACAS!$D$5:$D$8970&lt;=AO281)*(IFERROR(FRACAS!$AM$5:$AM$8970,0)))
    ),"")</f>
        <v/>
      </c>
      <c r="MP281" s="240" t="str" cm="1">
        <f t="array" ref="MP281">IFERROR(
    (((AP281/FRACAS!$AY$1)*60))
    /
    (((AP281/FRACAS!$AY$1)*60) + SUMPRODUCT((FRACAS!$B$5:$B$8970=AP$4)*(FRACAS!$D$5:$D$8970&lt;=AP281)*(IFERROR(FRACAS!$AM$5:$AM$8970,0)))
    ),"")</f>
        <v/>
      </c>
      <c r="MQ281" s="240" t="str" cm="1">
        <f t="array" ref="MQ281">IFERROR(
    (((AQ281/FRACAS!$AY$1)*60))
    /
    (((AQ281/FRACAS!$AY$1)*60) + SUMPRODUCT((FRACAS!$B$5:$B$8970=AQ$4)*(FRACAS!$D$5:$D$8970&lt;=AQ281)*(IFERROR(FRACAS!$AM$5:$AM$8970,0)))
    ),"")</f>
        <v/>
      </c>
      <c r="MR281" s="194"/>
      <c r="MS281" s="194"/>
      <c r="MT281" s="194"/>
      <c r="MU281" s="194"/>
      <c r="MV281" s="194"/>
      <c r="MW281" s="194"/>
      <c r="MX281" s="194"/>
      <c r="MY281" s="194"/>
      <c r="MZ281" s="194"/>
      <c r="NA281" s="195"/>
      <c r="ND281" s="241">
        <f t="shared" si="26"/>
        <v>0</v>
      </c>
      <c r="NE281" s="242" t="str">
        <f t="shared" si="27"/>
        <v/>
      </c>
      <c r="NF281" s="193" t="str" cm="1">
        <f t="array" ref="NF281">IF($ND281=0,"",(IFERROR( (IFERROR($ND281/FRACAS!$AY$1*60,0) - SUMPRODUCT( (FRACAS!$K$5:$K$8972=NF$2) * IFERROR(FRACAS!$AN$5:$AN$8972,0) ) ) / IFERROR($ND281/FRACAS!$AY$1*60,0), 1 )))</f>
        <v/>
      </c>
      <c r="NG281" s="193" t="str" cm="1">
        <f t="array" ref="NG281">IF($ND281=0,"",(IFERROR( (IFERROR($ND281/FRACAS!$AY$1*60,0) - SUMPRODUCT( (FRACAS!$K$5:$K$8972=NG$2) * IFERROR(FRACAS!$AN$5:$AN$8972,0) ) ) / IFERROR($ND281/FRACAS!$AY$1*60,0), 1 )))</f>
        <v/>
      </c>
      <c r="NH281" s="193" t="str" cm="1">
        <f t="array" ref="NH281">IF($ND281=0,"",(IFERROR( (IFERROR($ND281/FRACAS!$AY$1*60,0) - SUMPRODUCT( (FRACAS!$K$5:$K$8972=NH$2) * IFERROR(FRACAS!$AN$5:$AN$8972,0) ) ) / IFERROR($ND281/FRACAS!$AY$1*60,0), 1 )))</f>
        <v/>
      </c>
      <c r="NI281" s="193" t="str" cm="1">
        <f t="array" ref="NI281">IF($ND281=0,"",(IFERROR( (IFERROR($ND281/FRACAS!$AY$1*60,0) - SUMPRODUCT( (FRACAS!$K$5:$K$8972=NI$2) * IFERROR(FRACAS!$AN$5:$AN$8972,0) ) ) / IFERROR($ND281/FRACAS!$AY$1*60,0), 1 )))</f>
        <v/>
      </c>
      <c r="NJ281" s="193" t="str" cm="1">
        <f t="array" ref="NJ281">IF($ND281=0,"",(IFERROR( (IFERROR($ND281/FRACAS!$AY$1*60,0) - SUMPRODUCT( (FRACAS!$K$5:$K$8972=NJ$2) * IFERROR(FRACAS!$AN$5:$AN$8972,0) ) ) / IFERROR($ND281/FRACAS!$AY$1*60,0), 1 )))</f>
        <v/>
      </c>
      <c r="NK281" s="193" t="str" cm="1">
        <f t="array" ref="NK281">IF($ND281=0,"",(IFERROR( (IFERROR($ND281/FRACAS!$AY$1*60,0) - SUMPRODUCT( (FRACAS!$K$5:$K$8972=NK$2) * IFERROR(FRACAS!$AN$5:$AN$8972,0) ) ) / IFERROR($ND281/FRACAS!$AY$1*60,0), 1 )))</f>
        <v/>
      </c>
      <c r="NL281" s="193" t="str" cm="1">
        <f t="array" ref="NL281">IF($ND281=0,"",(IFERROR( (IFERROR($ND281/FRACAS!$AY$1*60,0) - SUMPRODUCT( (FRACAS!$K$5:$K$8972=NL$2) * IFERROR(FRACAS!$AN$5:$AN$8972,0) ) ) / IFERROR($ND281/FRACAS!$AY$1*60,0), 1 )))</f>
        <v/>
      </c>
      <c r="NM281" s="193" t="str" cm="1">
        <f t="array" ref="NM281">IF($ND281=0,"",(IFERROR( (IFERROR($ND281/FRACAS!$AY$1*60,0) - SUMPRODUCT( (FRACAS!$K$5:$K$8972=NM$2) * IFERROR(FRACAS!$AN$5:$AN$8972,0) ) ) / IFERROR($ND281/FRACAS!$AY$1*60,0), 1 )))</f>
        <v/>
      </c>
      <c r="NN281" s="193" t="str" cm="1">
        <f t="array" ref="NN281">IF($ND281=0,"",(IFERROR( (IFERROR($ND281/FRACAS!$AY$1*60,0) - SUMPRODUCT( (FRACAS!$K$5:$K$8972=NN$2) * IFERROR(FRACAS!$AN$5:$AN$8972,0) ) ) / IFERROR($ND281/FRACAS!$AY$1*60,0), 1 )))</f>
        <v/>
      </c>
      <c r="NO281" s="193" t="str" cm="1">
        <f t="array" ref="NO281">IF($ND281=0,"",(IFERROR( (IFERROR($ND281/FRACAS!$AY$1*60,0) - SUMPRODUCT( (FRACAS!$K$5:$K$8972=NO$2) * IFERROR(FRACAS!$AN$5:$AN$8972,0) ) ) / IFERROR($ND281/FRACAS!$AY$1*60,0), 1 )))</f>
        <v/>
      </c>
      <c r="NP281" s="193" t="str" cm="1">
        <f t="array" ref="NP281">IF($ND281=0,"",(IFERROR( (IFERROR($ND281/FRACAS!$AY$1*60,0) - SUMPRODUCT( (FRACAS!$K$5:$K$8972=NP$2) * IFERROR(FRACAS!$AN$5:$AN$8972,0) ) ) / IFERROR($ND281/FRACAS!$AY$1*60,0), 1 )))</f>
        <v/>
      </c>
      <c r="NQ281" s="193" t="str" cm="1">
        <f t="array" ref="NQ281">IF($ND281=0,"",(IFERROR( (IFERROR($ND281/FRACAS!$AY$1*60,0) - SUMPRODUCT( (FRACAS!$K$5:$K$8972=NQ$2) * IFERROR(FRACAS!$AN$5:$AN$8972,0) ) ) / IFERROR($ND281/FRACAS!$AY$1*60,0), 1 )))</f>
        <v/>
      </c>
      <c r="NR281" s="193" t="str" cm="1">
        <f t="array" ref="NR281">IF($ND281=0,"",(IFERROR( (IFERROR($ND281/FRACAS!$AY$1*60,0) - SUMPRODUCT( (FRACAS!$K$5:$K$8972=NR$2) * IFERROR(FRACAS!$AN$5:$AN$8972,0) ) ) / IFERROR($ND281/FRACAS!$AY$1*60,0), 1 )))</f>
        <v/>
      </c>
      <c r="NS281" s="193" t="str" cm="1">
        <f t="array" ref="NS281">IF($ND281=0,"",(IFERROR( (IFERROR($ND281/FRACAS!$AY$1*60,0) - SUMPRODUCT( (FRACAS!$K$5:$K$8972=NS$2) * IFERROR(FRACAS!$AN$5:$AN$8972,0) ) ) / IFERROR($ND281/FRACAS!$AY$1*60,0), 1 )))</f>
        <v/>
      </c>
      <c r="NT281" s="193" t="str" cm="1">
        <f t="array" ref="NT281">IF($ND281=0,"",(IFERROR( (IFERROR($ND281/FRACAS!$AY$1*60,0) - SUMPRODUCT( (FRACAS!$K$5:$K$8972=NT$2) * IFERROR(FRACAS!$AN$5:$AN$8972,0) ) ) / IFERROR($ND281/FRACAS!$AY$1*60,0), 1 )))</f>
        <v/>
      </c>
      <c r="NU281" s="193" t="str" cm="1">
        <f t="array" ref="NU281">IF($ND281=0,"",(IFERROR( (IFERROR($ND281/FRACAS!$AY$1*60,0) - SUMPRODUCT( (FRACAS!$K$5:$K$8972=NU$2) * IFERROR(FRACAS!$AN$5:$AN$8972,0) ) ) / IFERROR($ND281/FRACAS!$AY$1*60,0), 1 )))</f>
        <v/>
      </c>
      <c r="NV281" s="193" t="str" cm="1">
        <f t="array" ref="NV281">IF($ND281=0,"",(IFERROR( (IFERROR($ND281/FRACAS!$AY$1*60,0) - SUMPRODUCT( (FRACAS!$K$5:$K$8972=NV$2) * IFERROR(FRACAS!$AN$5:$AN$8972,0) ) ) / IFERROR($ND281/FRACAS!$AY$1*60,0), 1 )))</f>
        <v/>
      </c>
      <c r="NW281" s="193" t="str" cm="1">
        <f t="array" ref="NW281">IF($ND281=0,"",(IFERROR( (IFERROR($ND281/FRACAS!$AY$1*60,0) - SUMPRODUCT( (FRACAS!$K$5:$K$8972=NW$2) * IFERROR(FRACAS!$AN$5:$AN$8972,0) ) ) / IFERROR($ND281/FRACAS!$AY$1*60,0), 1 )))</f>
        <v/>
      </c>
      <c r="NX281" s="193" t="str" cm="1">
        <f t="array" ref="NX281">IF($ND281=0,"",(IFERROR( (IFERROR($ND281/FRACAS!$AY$1*60,0) - SUMPRODUCT( (FRACAS!$K$5:$K$8972=NX$2) * IFERROR(FRACAS!$AN$5:$AN$8972,0) ) ) / IFERROR($ND281/FRACAS!$AY$1*60,0), 1 )))</f>
        <v/>
      </c>
      <c r="NY281" s="193" t="str" cm="1">
        <f t="array" ref="NY281">IF($ND281=0,"",(IFERROR( (IFERROR($ND281/FRACAS!$AY$1*60,0) - SUMPRODUCT( (FRACAS!$K$5:$K$8972=NY$2) * IFERROR(FRACAS!$AN$5:$AN$8972,0) ) ) / IFERROR($ND281/FRACAS!$AY$1*60,0), 1 )))</f>
        <v/>
      </c>
      <c r="NZ281" s="193" t="str" cm="1">
        <f t="array" ref="NZ281">IF($ND281=0,"",(IFERROR( (IFERROR($ND281/FRACAS!$AY$1*60,0) - SUMPRODUCT( (FRACAS!$K$5:$K$8972=NZ$2) * IFERROR(FRACAS!$AN$5:$AN$8972,0) ) ) / IFERROR($ND281/FRACAS!$AY$1*60,0), 1 )))</f>
        <v/>
      </c>
      <c r="OA281" s="193" t="str" cm="1">
        <f t="array" ref="OA281">IF($ND281=0,"",(IFERROR( (IFERROR($ND281/FRACAS!$AY$1*60,0) - SUMPRODUCT( (FRACAS!$K$5:$K$8972=OA$2) * IFERROR(FRACAS!$AN$5:$AN$8972,0) ) ) / IFERROR($ND281/FRACAS!$AY$1*60,0), 1 )))</f>
        <v/>
      </c>
      <c r="OB281" s="193" t="str" cm="1">
        <f t="array" ref="OB281">IF($ND281=0,"",(IFERROR( (IFERROR($ND281/FRACAS!$AY$1*60,0) - SUMPRODUCT( (FRACAS!$K$5:$K$8972=OB$2) * IFERROR(FRACAS!$AN$5:$AN$8972,0) ) ) / IFERROR($ND281/FRACAS!$AY$1*60,0), 1 )))</f>
        <v/>
      </c>
      <c r="OC281" s="193" t="str" cm="1">
        <f t="array" ref="OC281">IF($ND281=0,"",(IFERROR( (IFERROR($ND281/FRACAS!$AY$1*60,0) - SUMPRODUCT( (FRACAS!$K$5:$K$8972=OC$2) * IFERROR(FRACAS!$AN$5:$AN$8972,0) ) ) / IFERROR($ND281/FRACAS!$AY$1*60,0), 1 )))</f>
        <v/>
      </c>
      <c r="OD281" s="193" t="str" cm="1">
        <f t="array" ref="OD281">IF($ND281=0,"",(IFERROR( (IFERROR($ND281/FRACAS!$AY$1*60,0) - SUMPRODUCT( (FRACAS!$K$5:$K$8972=OD$2) * IFERROR(FRACAS!$AN$5:$AN$8972,0) ) ) / IFERROR($ND281/FRACAS!$AY$1*60,0), 1 )))</f>
        <v/>
      </c>
      <c r="OE281" s="193" t="str" cm="1">
        <f t="array" ref="OE281">IF($ND281=0,"",(IFERROR( (IFERROR($ND281/FRACAS!$AY$1*60,0) - SUMPRODUCT( (FRACAS!$K$5:$K$8972=OE$2) * IFERROR(FRACAS!$AN$5:$AN$8972,0) ) ) / IFERROR($ND281/FRACAS!$AY$1*60,0), 1 )))</f>
        <v/>
      </c>
      <c r="OF281" s="193" t="str" cm="1">
        <f t="array" ref="OF281">IF($ND281=0,"",(IFERROR( (IFERROR($ND281/FRACAS!$AY$1*60,0) - SUMPRODUCT( (FRACAS!$K$5:$K$8972=OF$2) * IFERROR(FRACAS!$AN$5:$AN$8972,0) ) ) / IFERROR($ND281/FRACAS!$AY$1*60,0), 1 )))</f>
        <v/>
      </c>
      <c r="OG281" s="193" t="str" cm="1">
        <f t="array" ref="OG281">IF($ND281=0,"",(IFERROR( (IFERROR($ND281/FRACAS!$AY$1*60,0) - SUMPRODUCT( (FRACAS!$K$5:$K$8972=OG$2) * IFERROR(FRACAS!$AN$5:$AN$8972,0) ) ) / IFERROR($ND281/FRACAS!$AY$1*60,0), 1 )))</f>
        <v/>
      </c>
      <c r="OH281" s="193" t="str" cm="1">
        <f t="array" ref="OH281">IF($ND281=0,"",(IFERROR( (IFERROR($ND281/FRACAS!$AY$1*60,0) - SUMPRODUCT( (FRACAS!$K$5:$K$8972=OH$2) * IFERROR(FRACAS!$AN$5:$AN$8972,0) ) ) / IFERROR($ND281/FRACAS!$AY$1*60,0), 1 )))</f>
        <v/>
      </c>
      <c r="OI281" s="193" t="str" cm="1">
        <f t="array" ref="OI281">IF($ND281=0,"",(IFERROR( (IFERROR($ND281/FRACAS!$AY$1*60,0) - SUMPRODUCT( (FRACAS!$K$5:$K$8972=OI$2) * IFERROR(FRACAS!$AN$5:$AN$8972,0) ) ) / IFERROR($ND281/FRACAS!$AY$1*60,0), 1 )))</f>
        <v/>
      </c>
      <c r="OJ281" s="193" t="str" cm="1">
        <f t="array" ref="OJ281">IF($ND281=0,"",(IFERROR( (IFERROR($ND281/FRACAS!$AY$1*60,0) - SUMPRODUCT( (FRACAS!$K$5:$K$8972=OJ$2) * IFERROR(FRACAS!$AN$5:$AN$8972,0) ) ) / IFERROR($ND281/FRACAS!$AY$1*60,0), 1 )))</f>
        <v/>
      </c>
      <c r="OK281" s="193" t="str" cm="1">
        <f t="array" ref="OK281">IF($ND281=0,"",(IFERROR( (IFERROR($ND281/FRACAS!$AY$1*60,0) - SUMPRODUCT( (FRACAS!$K$5:$K$8972=OK$2) * IFERROR(FRACAS!$AN$5:$AN$8972,0) ) ) / IFERROR($ND281/FRACAS!$AY$1*60,0), 1 )))</f>
        <v/>
      </c>
      <c r="OL281" s="193" t="str" cm="1">
        <f t="array" ref="OL281">IF($ND281=0,"",(IFERROR( (IFERROR($ND281/FRACAS!$AY$1*60,0) - SUMPRODUCT( (FRACAS!$K$5:$K$8972=OL$2) * IFERROR(FRACAS!$AN$5:$AN$8972,0) ) ) / IFERROR($ND281/FRACAS!$AY$1*60,0), 1 )))</f>
        <v/>
      </c>
      <c r="OM281" s="193" t="str" cm="1">
        <f t="array" ref="OM281">IF($ND281=0,"",(IFERROR( (IFERROR($ND281/FRACAS!$AY$1*60,0) - SUMPRODUCT( (FRACAS!$K$5:$K$8972=OM$2) * IFERROR(FRACAS!$AN$5:$AN$8972,0) ) ) / IFERROR($ND281/FRACAS!$AY$1*60,0), 1 )))</f>
        <v/>
      </c>
      <c r="ON281" s="193" t="str" cm="1">
        <f t="array" ref="ON281">IF($ND281=0,"",(IFERROR( (IFERROR($ND281/FRACAS!$AY$1*60,0) - SUMPRODUCT( (FRACAS!$K$5:$K$8972=ON$2) * IFERROR(FRACAS!$AN$5:$AN$8972,0) ) ) / IFERROR($ND281/FRACAS!$AY$1*60,0), 1 )))</f>
        <v/>
      </c>
      <c r="OO281" s="193" t="str" cm="1">
        <f t="array" ref="OO281">IF($ND281=0,"",(IFERROR( (IFERROR($ND281/FRACAS!$AY$1*60,0) - SUMPRODUCT( (FRACAS!$K$5:$K$8972=OO$2) * IFERROR(FRACAS!$AN$5:$AN$8972,0) ) ) / IFERROR($ND281/FRACAS!$AY$1*60,0), 1 )))</f>
        <v/>
      </c>
      <c r="OP281" s="193" t="str" cm="1">
        <f t="array" ref="OP281">IF($ND281=0,"",(IFERROR( (IFERROR($ND281/FRACAS!$AY$1*60,0) - SUMPRODUCT( (FRACAS!$K$5:$K$8972=OP$2) * IFERROR(FRACAS!$AN$5:$AN$8972,0) ) ) / IFERROR($ND281/FRACAS!$AY$1*60,0), 1 )))</f>
        <v/>
      </c>
      <c r="OQ281" s="193" t="str" cm="1">
        <f t="array" ref="OQ281">IF($ND281=0,"",(IFERROR( (IFERROR($ND281/FRACAS!$AY$1*60,0) - SUMPRODUCT( (FRACAS!$K$5:$K$8972=OQ$2) * IFERROR(FRACAS!$AN$5:$AN$8972,0) ) ) / IFERROR($ND281/FRACAS!$AY$1*60,0), 1 )))</f>
        <v/>
      </c>
      <c r="OR281" s="193" t="str" cm="1">
        <f t="array" ref="OR281">IF($ND281=0,"",(IFERROR( (IFERROR($ND281/FRACAS!$AY$1*60,0) - SUMPRODUCT( (FRACAS!$K$5:$K$8972=OR$2) * IFERROR(FRACAS!$AN$5:$AN$8972,0) ) ) / IFERROR($ND281/FRACAS!$AY$1*60,0), 1 )))</f>
        <v/>
      </c>
      <c r="OS281" s="193" t="str" cm="1">
        <f t="array" ref="OS281">IF($ND281=0,"",(IFERROR( (IFERROR($ND281/FRACAS!$AY$1*60,0) - SUMPRODUCT( (FRACAS!$K$5:$K$8972=OS$2) * IFERROR(FRACAS!$AN$5:$AN$8972,0) ) ) / IFERROR($ND281/FRACAS!$AY$1*60,0), 1 )))</f>
        <v/>
      </c>
      <c r="OT281" s="243" t="str" cm="1">
        <f t="array" ref="OT281">IF($ND281=0,"",(IFERROR( (IFERROR($ND281/FRACAS!$AY$1*60,0) - SUMPRODUCT( (FRACAS!$K$5:$K$8972=OT$2) * IFERROR(FRACAS!$AN$5:$AN$8972,0) ) ) / IFERROR($ND281/FRACAS!$AY$1*60,0), 1 )))</f>
        <v/>
      </c>
    </row>
    <row r="282" spans="2:410" x14ac:dyDescent="0.2">
      <c r="B282" s="233"/>
      <c r="C282" s="259">
        <f>IF('[1]17.11.2025 IASI18 Mileage'!C282="","",'[1]17.11.2025 IASI18 Mileage'!C282)</f>
        <v>47910</v>
      </c>
      <c r="D282" s="201" t="str">
        <f>IF('[1]17.11.2025 IASI18 Mileage'!D282="","",'[1]17.11.2025 IASI18 Mileage'!D282)</f>
        <v/>
      </c>
      <c r="E282" s="201" t="str">
        <f>IF('[1]17.11.2025 IASI18 Mileage'!E282="","",'[1]17.11.2025 IASI18 Mileage'!E282)</f>
        <v/>
      </c>
      <c r="F282" s="201" t="str">
        <f>IF('[1]17.11.2025 IASI18 Mileage'!F282="","",'[1]17.11.2025 IASI18 Mileage'!F282)</f>
        <v/>
      </c>
      <c r="G282" s="201" t="str">
        <f>IF('[1]17.11.2025 IASI18 Mileage'!G282="","",'[1]17.11.2025 IASI18 Mileage'!G282)</f>
        <v/>
      </c>
      <c r="H282" s="201" t="str">
        <f>IF('[1]17.11.2025 IASI18 Mileage'!H282="","",'[1]17.11.2025 IASI18 Mileage'!H282)</f>
        <v/>
      </c>
      <c r="I282" s="201" t="str">
        <f>IF('[1]17.11.2025 IASI18 Mileage'!I282="","",'[1]17.11.2025 IASI18 Mileage'!I282)</f>
        <v/>
      </c>
      <c r="J282" s="201" t="str">
        <f>IF('[1]17.11.2025 IASI18 Mileage'!J282="","",'[1]17.11.2025 IASI18 Mileage'!J282)</f>
        <v/>
      </c>
      <c r="K282" s="201" t="str">
        <f>IF('[1]17.11.2025 IASI18 Mileage'!K282="","",'[1]17.11.2025 IASI18 Mileage'!K282)</f>
        <v/>
      </c>
      <c r="L282" s="201" t="str">
        <f>IF('[1]17.11.2025 IASI18 Mileage'!L282="","",'[1]17.11.2025 IASI18 Mileage'!L282)</f>
        <v/>
      </c>
      <c r="M282" s="201" t="str">
        <f>IF('[1]17.11.2025 IASI18 Mileage'!M282="","",'[1]17.11.2025 IASI18 Mileage'!M282)</f>
        <v/>
      </c>
      <c r="N282" s="201" t="str">
        <f>IF('[1]17.11.2025 IASI18 Mileage'!N282="","",'[1]17.11.2025 IASI18 Mileage'!N282)</f>
        <v/>
      </c>
      <c r="O282" s="201" t="str">
        <f>IF('[1]17.11.2025 IASI18 Mileage'!O282="","",'[1]17.11.2025 IASI18 Mileage'!O282)</f>
        <v/>
      </c>
      <c r="P282" s="201" t="str">
        <f>IF('[1]17.11.2025 IASI18 Mileage'!P282="","",'[1]17.11.2025 IASI18 Mileage'!P282)</f>
        <v/>
      </c>
      <c r="Q282" s="201" t="str">
        <f>IF('[1]17.11.2025 IASI18 Mileage'!Q282="","",'[1]17.11.2025 IASI18 Mileage'!Q282)</f>
        <v/>
      </c>
      <c r="R282" s="201" t="str">
        <f>IF('[1]17.11.2025 IASI18 Mileage'!R282="","",'[1]17.11.2025 IASI18 Mileage'!R282)</f>
        <v/>
      </c>
      <c r="S282" s="201" t="str">
        <f>IF('[1]17.11.2025 IASI18 Mileage'!S282="","",'[1]17.11.2025 IASI18 Mileage'!S282)</f>
        <v/>
      </c>
      <c r="T282" s="201" t="str">
        <f>IF('[1]17.11.2025 IASI18 Mileage'!T282="","",'[1]17.11.2025 IASI18 Mileage'!T282)</f>
        <v/>
      </c>
      <c r="U282" s="201" t="str">
        <f>IF('[1]17.11.2025 IASI18 Mileage'!U282="","",'[1]17.11.2025 IASI18 Mileage'!U282)</f>
        <v/>
      </c>
      <c r="V282" s="201"/>
      <c r="W282" s="201"/>
      <c r="X282" s="201"/>
      <c r="Y282" s="201"/>
      <c r="Z282" s="201"/>
      <c r="AA282" s="201"/>
      <c r="AB282" s="201"/>
      <c r="AC282" s="201"/>
      <c r="AD282" s="201"/>
      <c r="AE282" s="201"/>
      <c r="AF282" s="201"/>
      <c r="AG282" s="201"/>
      <c r="AH282" s="201"/>
      <c r="AI282" s="201"/>
      <c r="AJ282" s="201"/>
      <c r="AK282" s="201"/>
      <c r="AL282" s="201"/>
      <c r="AM282" s="201"/>
      <c r="AN282" s="201"/>
      <c r="AO282" s="201"/>
      <c r="AP282" s="201"/>
      <c r="AQ282" s="201"/>
      <c r="AR282" s="201"/>
      <c r="AS282" s="201"/>
      <c r="AT282" s="201"/>
      <c r="AU282" s="201"/>
      <c r="AV282" s="201"/>
      <c r="AW282" s="201"/>
      <c r="AX282" s="201"/>
      <c r="AY282" s="201"/>
      <c r="AZ282" s="201"/>
      <c r="BA282" s="202"/>
      <c r="BB282" s="184"/>
      <c r="BD282" s="234"/>
      <c r="BE282" s="234"/>
      <c r="BF282" s="234"/>
      <c r="BG282" s="234"/>
      <c r="BH282" s="234"/>
      <c r="BI282" s="234"/>
      <c r="BJ282" s="234"/>
      <c r="BK282" s="234"/>
      <c r="BL282" s="234"/>
      <c r="BM282" s="234"/>
      <c r="DC282" s="184">
        <f t="shared" si="24"/>
        <v>0</v>
      </c>
      <c r="DD282" s="235" t="str">
        <f t="shared" si="25"/>
        <v/>
      </c>
      <c r="DE282" s="186">
        <f>IF(D282&gt; 0,(COUNTIFS(FRACAS!$B$5:$B$8972, D$4, FRACAS!$D$5:$D$8972, "&lt;="&amp;D282)), "" )</f>
        <v>0</v>
      </c>
      <c r="DF282" s="186">
        <f>IF(E282&gt; 0,(COUNTIFS(FRACAS!$B$5:$B$8972, E$4, FRACAS!$D$5:$D$8972, "&lt;="&amp;E282)), "" )</f>
        <v>0</v>
      </c>
      <c r="DG282" s="186">
        <f>IF(F282&gt; 0,(COUNTIFS(FRACAS!$B$5:$B$8972, F$4, FRACAS!$D$5:$D$8972, "&lt;="&amp;F282)), "" )</f>
        <v>0</v>
      </c>
      <c r="DH282" s="186">
        <f>IF(G282&gt; 0,(COUNTIFS(FRACAS!$B$5:$B$8972, G$4, FRACAS!$D$5:$D$8972, "&lt;="&amp;G282)), "" )</f>
        <v>0</v>
      </c>
      <c r="DI282" s="186">
        <f>IF(H282&gt; 0,(COUNTIFS(FRACAS!$B$5:$B$8972, H$4, FRACAS!$D$5:$D$8972, "&lt;="&amp;H282)), "" )</f>
        <v>0</v>
      </c>
      <c r="DJ282" s="186">
        <f>IF(I282&gt; 0,(COUNTIFS(FRACAS!$B$5:$B$8972, I$4, FRACAS!$D$5:$D$8972, "&lt;="&amp;I282)), "" )</f>
        <v>0</v>
      </c>
      <c r="DK282" s="186">
        <f>IF(J282&gt; 0,(COUNTIFS(FRACAS!$B$5:$B$8972, J$4, FRACAS!$D$5:$D$8972, "&lt;="&amp;J282)), "" )</f>
        <v>0</v>
      </c>
      <c r="DL282" s="186">
        <f>IF(K282&gt; 0,(COUNTIFS(FRACAS!$B$5:$B$8972, K$4, FRACAS!$D$5:$D$8972, "&lt;="&amp;K282)), "" )</f>
        <v>0</v>
      </c>
      <c r="DM282" s="186">
        <f>IF(L282&gt; 0,(COUNTIFS(FRACAS!$B$5:$B$8972, L$4, FRACAS!$D$5:$D$8972, "&lt;="&amp;L282)), "" )</f>
        <v>0</v>
      </c>
      <c r="DN282" s="186">
        <f>IF(M282&gt; 0,(COUNTIFS(FRACAS!$B$5:$B$8972, M$4, FRACAS!$D$5:$D$8972, "&lt;="&amp;M282)), "" )</f>
        <v>0</v>
      </c>
      <c r="DO282" s="186">
        <f>IF(N282&gt; 0,(COUNTIFS(FRACAS!$B$5:$B$8972, N$4, FRACAS!$D$5:$D$8972, "&lt;="&amp;N282)), "" )</f>
        <v>0</v>
      </c>
      <c r="DP282" s="186">
        <f>IF(O282&gt; 0,(COUNTIFS(FRACAS!$B$5:$B$8972, O$4, FRACAS!$D$5:$D$8972, "&lt;="&amp;O282)), "" )</f>
        <v>0</v>
      </c>
      <c r="DQ282" s="186">
        <f>IF(P282&gt; 0,(COUNTIFS(FRACAS!$B$5:$B$8972, P$4, FRACAS!$D$5:$D$8972, "&lt;="&amp;P282)), "" )</f>
        <v>0</v>
      </c>
      <c r="DR282" s="186">
        <f>IF(Q282&gt; 0,(COUNTIFS(FRACAS!$B$5:$B$8972, Q$4, FRACAS!$D$5:$D$8972, "&lt;="&amp;Q282)), "" )</f>
        <v>0</v>
      </c>
      <c r="DS282" s="186">
        <f>IF(R282&gt; 0,(COUNTIFS(FRACAS!$B$5:$B$8972, R$4, FRACAS!$D$5:$D$8972, "&lt;="&amp;R282)), "" )</f>
        <v>0</v>
      </c>
      <c r="DT282" s="186">
        <f>IF(S282&gt; 0,(COUNTIFS(FRACAS!$B$5:$B$8972, S$4, FRACAS!$D$5:$D$8972, "&lt;="&amp;S282)), "" )</f>
        <v>0</v>
      </c>
      <c r="DU282" s="186">
        <f>IF(T282&gt; 0,(COUNTIFS(FRACAS!$B$5:$B$8972, T$4, FRACAS!$D$5:$D$8972, "&lt;="&amp;T282)), "" )</f>
        <v>0</v>
      </c>
      <c r="DV282" s="186">
        <f>IF(U282&gt; 0,(COUNTIFS(FRACAS!$B$5:$B$8972, U$4, FRACAS!$D$5:$D$8972, "&lt;="&amp;U282)), "" )</f>
        <v>0</v>
      </c>
      <c r="DW282" s="186" t="str">
        <f>IF(V282&gt; 0,(COUNTIFS(FRACAS!$B$5:$B$8972, V$4, FRACAS!$D$5:$D$8972, "&lt;="&amp;V282)), "" )</f>
        <v/>
      </c>
      <c r="DX282" s="186" t="str">
        <f>IF(W282&gt; 0,(COUNTIFS(FRACAS!$B$5:$B$8972, W$4, FRACAS!$D$5:$D$8972, "&lt;="&amp;W282)), "" )</f>
        <v/>
      </c>
      <c r="DY282" s="186" t="str">
        <f>IF(X282&gt; 0,(COUNTIFS(FRACAS!$B$5:$B$8972, X$4, FRACAS!$D$5:$D$8972, "&lt;="&amp;X282)), "" )</f>
        <v/>
      </c>
      <c r="DZ282" s="186" t="str">
        <f>IF(Y282&gt; 0,(COUNTIFS(FRACAS!$B$5:$B$8972, Y$4, FRACAS!$D$5:$D$8972, "&lt;="&amp;Y282)), "" )</f>
        <v/>
      </c>
      <c r="EA282" s="186" t="str">
        <f>IF(Z282&gt; 0,(COUNTIFS(FRACAS!$B$5:$B$8972, Z$4, FRACAS!$D$5:$D$8972, "&lt;="&amp;Z282)), "" )</f>
        <v/>
      </c>
      <c r="EB282" s="186" t="str">
        <f>IF(AA282&gt; 0,(COUNTIFS(FRACAS!$B$5:$B$8972, AA$4, FRACAS!$D$5:$D$8972, "&lt;="&amp;AA282)), "" )</f>
        <v/>
      </c>
      <c r="EC282" s="186" t="str">
        <f>IF(AB282&gt; 0,(COUNTIFS(FRACAS!$B$5:$B$8972, AB$4, FRACAS!$D$5:$D$8972, "&lt;="&amp;AB282)), "" )</f>
        <v/>
      </c>
      <c r="ED282" s="186" t="str">
        <f>IF(AC282&gt; 0,(COUNTIFS(FRACAS!$B$5:$B$8972, AC$4, FRACAS!$D$5:$D$8972, "&lt;="&amp;AC282)), "" )</f>
        <v/>
      </c>
      <c r="EE282" s="186" t="str">
        <f>IF(AD282&gt; 0,(COUNTIFS(FRACAS!$B$5:$B$8972, AD$4, FRACAS!$D$5:$D$8972, "&lt;="&amp;AD282)), "" )</f>
        <v/>
      </c>
      <c r="EF282" s="186" t="str">
        <f>IF(AE282&gt; 0,(COUNTIFS(FRACAS!$B$5:$B$8972, AE$4, FRACAS!$D$5:$D$8972, "&lt;="&amp;AE282)), "" )</f>
        <v/>
      </c>
      <c r="EG282" s="186" t="str">
        <f>IF(AF282&gt; 0,(COUNTIFS(FRACAS!$B$5:$B$8972, AF$4, FRACAS!$D$5:$D$8972, "&lt;="&amp;AF282)), "" )</f>
        <v/>
      </c>
      <c r="EH282" s="186" t="str">
        <f>IF(AG282&gt; 0,(COUNTIFS(FRACAS!$B$5:$B$8972, AG$4, FRACAS!$D$5:$D$8972, "&lt;="&amp;AG282)), "" )</f>
        <v/>
      </c>
      <c r="EI282" s="186" t="str">
        <f>IF(AH282&gt; 0,(COUNTIFS(FRACAS!$B$5:$B$8972, AH$4, FRACAS!$D$5:$D$8972, "&lt;="&amp;AH282)), "" )</f>
        <v/>
      </c>
      <c r="EJ282" s="186" t="str">
        <f>IF(AI282&gt; 0,(COUNTIFS(FRACAS!$B$5:$B$8972, AI$4, FRACAS!$D$5:$D$8972, "&lt;="&amp;AI282)), "" )</f>
        <v/>
      </c>
      <c r="EK282" s="186" t="str">
        <f>IF(AJ282&gt; 0,(COUNTIFS(FRACAS!$B$5:$B$8972, AJ$4, FRACAS!$D$5:$D$8972, "&lt;="&amp;AJ282)), "" )</f>
        <v/>
      </c>
      <c r="EL282" s="186" t="str">
        <f>IF(AK282&gt; 0,(COUNTIFS(FRACAS!$B$5:$B$8972, AK$4, FRACAS!$D$5:$D$8972, "&lt;="&amp;AK282)), "" )</f>
        <v/>
      </c>
      <c r="EM282" s="186" t="str">
        <f>IF(AL282&gt; 0,(COUNTIFS(FRACAS!$B$5:$B$8972, AL$4, FRACAS!$D$5:$D$8972, "&lt;="&amp;AL282)), "" )</f>
        <v/>
      </c>
      <c r="EN282" s="186" t="str">
        <f>IF(AM282&gt; 0,(COUNTIFS(FRACAS!$B$5:$B$8972, AM$4, FRACAS!$D$5:$D$8972, "&lt;="&amp;AM282)), "" )</f>
        <v/>
      </c>
      <c r="EO282" s="186" t="str">
        <f>IF(AN282&gt; 0,(COUNTIFS(FRACAS!$B$5:$B$8972, AN$4, FRACAS!$D$5:$D$8972, "&lt;="&amp;AN282)), "" )</f>
        <v/>
      </c>
      <c r="EP282" s="186" t="str">
        <f>IF(AO282&gt; 0,(COUNTIFS(FRACAS!$B$5:$B$8972, AO$4, FRACAS!$D$5:$D$8972, "&lt;="&amp;AO282)), "" )</f>
        <v/>
      </c>
      <c r="EQ282" s="186" t="str">
        <f>IF(AP282&gt; 0,(COUNTIFS(FRACAS!$B$5:$B$8972, AP$4, FRACAS!$D$5:$D$8972, "&lt;="&amp;AP282)), "" )</f>
        <v/>
      </c>
      <c r="ER282" s="186" t="str">
        <f>IF(AQ282&gt; 0,(COUNTIFS(FRACAS!$B$5:$B$8972, AQ$4, FRACAS!$D$5:$D$8972, "&lt;="&amp;AQ282)), "" )</f>
        <v/>
      </c>
      <c r="ES282" s="246"/>
      <c r="ET282" s="194"/>
      <c r="EU282" s="194"/>
      <c r="EV282" s="194"/>
      <c r="EW282" s="194"/>
      <c r="EX282" s="194"/>
      <c r="EY282" s="194"/>
      <c r="EZ282" s="194"/>
      <c r="FA282" s="194"/>
      <c r="FB282" s="195"/>
      <c r="FE282" s="190"/>
      <c r="FF282" s="190"/>
      <c r="FG282" s="190"/>
      <c r="FH282" s="190"/>
      <c r="FI282" s="190"/>
      <c r="FJ282" s="190"/>
      <c r="FK282" s="190"/>
      <c r="FL282" s="190"/>
      <c r="FM282" s="190"/>
      <c r="FN282" s="190"/>
      <c r="JD282" s="238"/>
      <c r="JE282" s="238"/>
      <c r="JF282" s="238"/>
      <c r="JG282" s="238"/>
      <c r="JH282" s="238"/>
      <c r="JI282" s="238"/>
      <c r="JJ282" s="238"/>
      <c r="JK282" s="238"/>
      <c r="JL282" s="238"/>
      <c r="JM282" s="238"/>
      <c r="JN282" s="247"/>
      <c r="JO282" s="248"/>
      <c r="JP282" s="248"/>
      <c r="JQ282" s="248"/>
      <c r="JR282" s="248"/>
      <c r="JS282" s="248"/>
      <c r="JT282" s="248"/>
      <c r="JU282" s="248"/>
      <c r="JV282" s="248"/>
      <c r="JW282" s="248"/>
      <c r="JX282" s="248"/>
      <c r="JY282" s="248"/>
      <c r="JZ282" s="248"/>
      <c r="KA282" s="248"/>
      <c r="KB282" s="248"/>
      <c r="KC282" s="248"/>
      <c r="KD282" s="248"/>
      <c r="KE282" s="248"/>
      <c r="KF282" s="248"/>
      <c r="KG282" s="248"/>
      <c r="KH282" s="248"/>
      <c r="KI282" s="248"/>
      <c r="KJ282" s="248"/>
      <c r="KK282" s="248"/>
      <c r="KL282" s="248"/>
      <c r="KM282" s="248"/>
      <c r="KN282" s="248"/>
      <c r="KO282" s="248"/>
      <c r="KP282" s="248"/>
      <c r="KQ282" s="248"/>
      <c r="KR282" s="248"/>
      <c r="KS282" s="248"/>
      <c r="KT282" s="248"/>
      <c r="KU282" s="248"/>
      <c r="KV282" s="248"/>
      <c r="KW282" s="248"/>
      <c r="KX282" s="248"/>
      <c r="KY282" s="248"/>
      <c r="KZ282" s="248"/>
      <c r="LA282" s="248"/>
      <c r="LC282" s="235" t="str">
        <f t="shared" si="23"/>
        <v/>
      </c>
      <c r="LD282" s="240" t="str" cm="1">
        <f t="array" ref="LD282">IFERROR((((D282/FRACAS!$AY$1)*60
)-(SUMPRODUCT((FRACAS!$B$5:$B$8970=D$4)*(FRACAS!$D$5:$D$8970&lt;=D282)*(IFERROR(FRACAS!$AM$5:$AM$8970,0)))
))/((D282/FRACAS!$AY$1)*60),"")</f>
        <v/>
      </c>
      <c r="LE282" s="240" t="str" cm="1">
        <f t="array" ref="LE282">IFERROR((((E282/FRACAS!$AY$1)*60
)-(SUMPRODUCT((FRACAS!$B$5:$B$8970=E$4)*(FRACAS!$D$5:$D$8970&lt;=E282)*(IFERROR(FRACAS!$AM$5:$AM$8970,0)))
))/((E282/FRACAS!$AY$1)*60),"")</f>
        <v/>
      </c>
      <c r="LF282" s="240" t="str" cm="1">
        <f t="array" ref="LF282">IFERROR((((F282/FRACAS!$AY$1)*60
)-(SUMPRODUCT((FRACAS!$B$5:$B$8970=F$4)*(FRACAS!$D$5:$D$8970&lt;=F282)*(IFERROR(FRACAS!$AM$5:$AM$8970,0)))
))/((F282/FRACAS!$AY$1)*60),"")</f>
        <v/>
      </c>
      <c r="LG282" s="240" t="str" cm="1">
        <f t="array" ref="LG282">IFERROR((((G282/FRACAS!$AY$1)*60
)-(SUMPRODUCT((FRACAS!$B$5:$B$8970=G$4)*(FRACAS!$D$5:$D$8970&lt;=G282)*(IFERROR(FRACAS!$AM$5:$AM$8970,0)))
))/((G282/FRACAS!$AY$1)*60),"")</f>
        <v/>
      </c>
      <c r="LH282" s="240" t="str" cm="1">
        <f t="array" ref="LH282">IFERROR((((H282/FRACAS!$AY$1)*60
)-(SUMPRODUCT((FRACAS!$B$5:$B$8970=H$4)*(FRACAS!$D$5:$D$8970&lt;=H282)*(IFERROR(FRACAS!$AM$5:$AM$8970,0)))
))/((H282/FRACAS!$AY$1)*60),"")</f>
        <v/>
      </c>
      <c r="LI282" s="240" t="str" cm="1">
        <f t="array" ref="LI282">IFERROR((((I282/FRACAS!$AY$1)*60
)-(SUMPRODUCT((FRACAS!$B$5:$B$8970=I$4)*(FRACAS!$D$5:$D$8970&lt;=I282)*(IFERROR(FRACAS!$AM$5:$AM$8970,0)))
))/((I282/FRACAS!$AY$1)*60),"")</f>
        <v/>
      </c>
      <c r="LJ282" s="240" t="str" cm="1">
        <f t="array" ref="LJ282">IFERROR((((J282/FRACAS!$AY$1)*60
)-(SUMPRODUCT((FRACAS!$B$5:$B$8970=J$4)*(FRACAS!$D$5:$D$8970&lt;=J282)*(IFERROR(FRACAS!$AM$5:$AM$8970,0)))
))/((J282/FRACAS!$AY$1)*60),"")</f>
        <v/>
      </c>
      <c r="LK282" s="240" t="str" cm="1">
        <f t="array" ref="LK282">IFERROR((((K282/FRACAS!$AY$1)*60
)-(SUMPRODUCT((FRACAS!$B$5:$B$8970=K$4)*(FRACAS!$D$5:$D$8970&lt;=K282)*(IFERROR(FRACAS!$AM$5:$AM$8970,0)))
))/((K282/FRACAS!$AY$1)*60),"")</f>
        <v/>
      </c>
      <c r="LL282" s="240" t="str" cm="1">
        <f t="array" ref="LL282">IFERROR((((L282/FRACAS!$AY$1)*60
)-(SUMPRODUCT((FRACAS!$B$5:$B$8970=L$4)*(FRACAS!$D$5:$D$8970&lt;=L282)*(IFERROR(FRACAS!$AM$5:$AM$8970,0)))
))/((L282/FRACAS!$AY$1)*60),"")</f>
        <v/>
      </c>
      <c r="LM282" s="240" t="str" cm="1">
        <f t="array" ref="LM282">IFERROR((((M282/FRACAS!$AY$1)*60
)-(SUMPRODUCT((FRACAS!$B$5:$B$8970=M$4)*(FRACAS!$D$5:$D$8970&lt;=M282)*(IFERROR(FRACAS!$AM$5:$AM$8970,0)))
))/((M282/FRACAS!$AY$1)*60),"")</f>
        <v/>
      </c>
      <c r="LN282" s="240" t="str" cm="1">
        <f t="array" ref="LN282">IFERROR((((N282/FRACAS!$AY$1)*60
)-(SUMPRODUCT((FRACAS!$B$5:$B$8970=N$4)*(FRACAS!$D$5:$D$8970&lt;=N282)*(IFERROR(FRACAS!$AM$5:$AM$8970,0)))
))/((N282/FRACAS!$AY$1)*60),"")</f>
        <v/>
      </c>
      <c r="LO282" s="240" t="str" cm="1">
        <f t="array" ref="LO282">IFERROR((((O282/FRACAS!$AY$1)*60
)-(SUMPRODUCT((FRACAS!$B$5:$B$8970=O$4)*(FRACAS!$D$5:$D$8970&lt;=O282)*(IFERROR(FRACAS!$AM$5:$AM$8970,0)))
))/((O282/FRACAS!$AY$1)*60),"")</f>
        <v/>
      </c>
      <c r="LP282" s="240" t="str" cm="1">
        <f t="array" ref="LP282">IFERROR((((P282/FRACAS!$AY$1)*60
)-(SUMPRODUCT((FRACAS!$B$5:$B$8970=P$4)*(FRACAS!$D$5:$D$8970&lt;=P282)*(IFERROR(FRACAS!$AM$5:$AM$8970,0)))
))/((P282/FRACAS!$AY$1)*60),"")</f>
        <v/>
      </c>
      <c r="LQ282" s="240" t="str" cm="1">
        <f t="array" ref="LQ282">IFERROR((((Q282/FRACAS!$AY$1)*60
)-(SUMPRODUCT((FRACAS!$B$5:$B$8970=Q$4)*(FRACAS!$D$5:$D$8970&lt;=Q282)*(IFERROR(FRACAS!$AM$5:$AM$8970,0)))
))/((Q282/FRACAS!$AY$1)*60),"")</f>
        <v/>
      </c>
      <c r="LR282" s="240" t="str" cm="1">
        <f t="array" ref="LR282">IFERROR((((R282/FRACAS!$AY$1)*60
)-(SUMPRODUCT((FRACAS!$B$5:$B$8970=R$4)*(FRACAS!$D$5:$D$8970&lt;=R282)*(IFERROR(FRACAS!$AM$5:$AM$8970,0)))
))/((R282/FRACAS!$AY$1)*60),"")</f>
        <v/>
      </c>
      <c r="LS282" s="240" t="str" cm="1">
        <f t="array" ref="LS282">IFERROR((((S282/FRACAS!$AY$1)*60
)-(SUMPRODUCT((FRACAS!$B$5:$B$8970=S$4)*(FRACAS!$D$5:$D$8970&lt;=S282)*(IFERROR(FRACAS!$AM$5:$AM$8970,0)))
))/((S282/FRACAS!$AY$1)*60),"")</f>
        <v/>
      </c>
      <c r="LT282" s="240" t="str" cm="1">
        <f t="array" ref="LT282">IFERROR((((T282/FRACAS!$AY$1)*60
)-(SUMPRODUCT((FRACAS!$B$5:$B$8970=T$4)*(FRACAS!$D$5:$D$8970&lt;=T282)*(IFERROR(FRACAS!$AM$5:$AM$8970,0)))
))/((T282/FRACAS!$AY$1)*60),"")</f>
        <v/>
      </c>
      <c r="LU282" s="240" t="str" cm="1">
        <f t="array" ref="LU282">IFERROR((((U282/FRACAS!$AY$1)*60
)-(SUMPRODUCT((FRACAS!$B$5:$B$8970=U$4)*(FRACAS!$D$5:$D$8970&lt;=U282)*(IFERROR(FRACAS!$AM$5:$AM$8970,0)))
))/((U282/FRACAS!$AY$1)*60),"")</f>
        <v/>
      </c>
      <c r="LV282" s="240" t="str" cm="1">
        <f t="array" ref="LV282">IFERROR(
    (((V282/FRACAS!$AY$1)*60))
    /
    (((V282/FRACAS!$AY$1)*60) + SUMPRODUCT((FRACAS!$B$5:$B$8970=V$4)*(FRACAS!$D$5:$D$8970&lt;=V282)*(IFERROR(FRACAS!$AM$5:$AM$8970,0)))
    ),"")</f>
        <v/>
      </c>
      <c r="LW282" s="240" t="str" cm="1">
        <f t="array" ref="LW282">IFERROR(
    (((W282/FRACAS!$AY$1)*60))
    /
    (((W282/FRACAS!$AY$1)*60) + SUMPRODUCT((FRACAS!$B$5:$B$8970=W$4)*(FRACAS!$D$5:$D$8970&lt;=W282)*(IFERROR(FRACAS!$AM$5:$AM$8970,0)))
    ),"")</f>
        <v/>
      </c>
      <c r="LX282" s="240" t="str" cm="1">
        <f t="array" ref="LX282">IFERROR(
    (((X282/FRACAS!$AY$1)*60))
    /
    (((X282/FRACAS!$AY$1)*60) + SUMPRODUCT((FRACAS!$B$5:$B$8970=X$4)*(FRACAS!$D$5:$D$8970&lt;=X282)*(IFERROR(FRACAS!$AM$5:$AM$8970,0)))
    ),"")</f>
        <v/>
      </c>
      <c r="LY282" s="240" t="str" cm="1">
        <f t="array" ref="LY282">IFERROR(
    (((Y282/FRACAS!$AY$1)*60))
    /
    (((Y282/FRACAS!$AY$1)*60) + SUMPRODUCT((FRACAS!$B$5:$B$8970=Y$4)*(FRACAS!$D$5:$D$8970&lt;=Y282)*(IFERROR(FRACAS!$AM$5:$AM$8970,0)))
    ),"")</f>
        <v/>
      </c>
      <c r="LZ282" s="240" t="str" cm="1">
        <f t="array" ref="LZ282">IFERROR(
    (((Z282/FRACAS!$AY$1)*60))
    /
    (((Z282/FRACAS!$AY$1)*60) + SUMPRODUCT((FRACAS!$B$5:$B$8970=Z$4)*(FRACAS!$D$5:$D$8970&lt;=Z282)*(IFERROR(FRACAS!$AM$5:$AM$8970,0)))
    ),"")</f>
        <v/>
      </c>
      <c r="MA282" s="240" t="str" cm="1">
        <f t="array" ref="MA282">IFERROR(
    (((AA282/FRACAS!$AY$1)*60))
    /
    (((AA282/FRACAS!$AY$1)*60) + SUMPRODUCT((FRACAS!$B$5:$B$8970=AA$4)*(FRACAS!$D$5:$D$8970&lt;=AA282)*(IFERROR(FRACAS!$AM$5:$AM$8970,0)))
    ),"")</f>
        <v/>
      </c>
      <c r="MB282" s="240" t="str" cm="1">
        <f t="array" ref="MB282">IFERROR(
    (((AB282/FRACAS!$AY$1)*60))
    /
    (((AB282/FRACAS!$AY$1)*60) + SUMPRODUCT((FRACAS!$B$5:$B$8970=AB$4)*(FRACAS!$D$5:$D$8970&lt;=AB282)*(IFERROR(FRACAS!$AM$5:$AM$8970,0)))
    ),"")</f>
        <v/>
      </c>
      <c r="MC282" s="240" t="str" cm="1">
        <f t="array" ref="MC282">IFERROR(
    (((AC282/FRACAS!$AY$1)*60))
    /
    (((AC282/FRACAS!$AY$1)*60) + SUMPRODUCT((FRACAS!$B$5:$B$8970=AC$4)*(FRACAS!$D$5:$D$8970&lt;=AC282)*(IFERROR(FRACAS!$AM$5:$AM$8970,0)))
    ),"")</f>
        <v/>
      </c>
      <c r="MD282" s="240" t="str" cm="1">
        <f t="array" ref="MD282">IFERROR(
    (((AD282/FRACAS!$AY$1)*60))
    /
    (((AD282/FRACAS!$AY$1)*60) + SUMPRODUCT((FRACAS!$B$5:$B$8970=AD$4)*(FRACAS!$D$5:$D$8970&lt;=AD282)*(IFERROR(FRACAS!$AM$5:$AM$8970,0)))
    ),"")</f>
        <v/>
      </c>
      <c r="ME282" s="240" t="str" cm="1">
        <f t="array" ref="ME282">IFERROR(
    (((AE282/FRACAS!$AY$1)*60))
    /
    (((AE282/FRACAS!$AY$1)*60) + SUMPRODUCT((FRACAS!$B$5:$B$8970=AE$4)*(FRACAS!$D$5:$D$8970&lt;=AE282)*(IFERROR(FRACAS!$AM$5:$AM$8970,0)))
    ),"")</f>
        <v/>
      </c>
      <c r="MF282" s="240" t="str" cm="1">
        <f t="array" ref="MF282">IFERROR(
    (((AF282/FRACAS!$AY$1)*60))
    /
    (((AF282/FRACAS!$AY$1)*60) + SUMPRODUCT((FRACAS!$B$5:$B$8970=AF$4)*(FRACAS!$D$5:$D$8970&lt;=AF282)*(IFERROR(FRACAS!$AM$5:$AM$8970,0)))
    ),"")</f>
        <v/>
      </c>
      <c r="MG282" s="240" t="str" cm="1">
        <f t="array" ref="MG282">IFERROR(
    (((AG282/FRACAS!$AY$1)*60))
    /
    (((AG282/FRACAS!$AY$1)*60) + SUMPRODUCT((FRACAS!$B$5:$B$8970=AG$4)*(FRACAS!$D$5:$D$8970&lt;=AG282)*(IFERROR(FRACAS!$AM$5:$AM$8970,0)))
    ),"")</f>
        <v/>
      </c>
      <c r="MH282" s="240" t="str" cm="1">
        <f t="array" ref="MH282">IFERROR(
    (((AH282/FRACAS!$AY$1)*60))
    /
    (((AH282/FRACAS!$AY$1)*60) + SUMPRODUCT((FRACAS!$B$5:$B$8970=AH$4)*(FRACAS!$D$5:$D$8970&lt;=AH282)*(IFERROR(FRACAS!$AM$5:$AM$8970,0)))
    ),"")</f>
        <v/>
      </c>
      <c r="MI282" s="240" t="str" cm="1">
        <f t="array" ref="MI282">IFERROR(
    (((AI282/FRACAS!$AY$1)*60))
    /
    (((AI282/FRACAS!$AY$1)*60) + SUMPRODUCT((FRACAS!$B$5:$B$8970=AI$4)*(FRACAS!$D$5:$D$8970&lt;=AI282)*(IFERROR(FRACAS!$AM$5:$AM$8970,0)))
    ),"")</f>
        <v/>
      </c>
      <c r="MJ282" s="240" t="str" cm="1">
        <f t="array" ref="MJ282">IFERROR(
    (((AJ282/FRACAS!$AY$1)*60))
    /
    (((AJ282/FRACAS!$AY$1)*60) + SUMPRODUCT((FRACAS!$B$5:$B$8970=AJ$4)*(FRACAS!$D$5:$D$8970&lt;=AJ282)*(IFERROR(FRACAS!$AM$5:$AM$8970,0)))
    ),"")</f>
        <v/>
      </c>
      <c r="MK282" s="240" t="str" cm="1">
        <f t="array" ref="MK282">IFERROR(
    (((AK282/FRACAS!$AY$1)*60))
    /
    (((AK282/FRACAS!$AY$1)*60) + SUMPRODUCT((FRACAS!$B$5:$B$8970=AK$4)*(FRACAS!$D$5:$D$8970&lt;=AK282)*(IFERROR(FRACAS!$AM$5:$AM$8970,0)))
    ),"")</f>
        <v/>
      </c>
      <c r="ML282" s="240" t="str" cm="1">
        <f t="array" ref="ML282">IFERROR(
    (((AL282/FRACAS!$AY$1)*60))
    /
    (((AL282/FRACAS!$AY$1)*60) + SUMPRODUCT((FRACAS!$B$5:$B$8970=AL$4)*(FRACAS!$D$5:$D$8970&lt;=AL282)*(IFERROR(FRACAS!$AM$5:$AM$8970,0)))
    ),"")</f>
        <v/>
      </c>
      <c r="MM282" s="240" t="str" cm="1">
        <f t="array" ref="MM282">IFERROR(
    (((AM282/FRACAS!$AY$1)*60))
    /
    (((AM282/FRACAS!$AY$1)*60) + SUMPRODUCT((FRACAS!$B$5:$B$8970=AM$4)*(FRACAS!$D$5:$D$8970&lt;=AM282)*(IFERROR(FRACAS!$AM$5:$AM$8970,0)))
    ),"")</f>
        <v/>
      </c>
      <c r="MN282" s="240" t="str" cm="1">
        <f t="array" ref="MN282">IFERROR(
    (((AN282/FRACAS!$AY$1)*60))
    /
    (((AN282/FRACAS!$AY$1)*60) + SUMPRODUCT((FRACAS!$B$5:$B$8970=AN$4)*(FRACAS!$D$5:$D$8970&lt;=AN282)*(IFERROR(FRACAS!$AM$5:$AM$8970,0)))
    ),"")</f>
        <v/>
      </c>
      <c r="MO282" s="240" t="str" cm="1">
        <f t="array" ref="MO282">IFERROR(
    (((AO282/FRACAS!$AY$1)*60))
    /
    (((AO282/FRACAS!$AY$1)*60) + SUMPRODUCT((FRACAS!$B$5:$B$8970=AO$4)*(FRACAS!$D$5:$D$8970&lt;=AO282)*(IFERROR(FRACAS!$AM$5:$AM$8970,0)))
    ),"")</f>
        <v/>
      </c>
      <c r="MP282" s="240" t="str" cm="1">
        <f t="array" ref="MP282">IFERROR(
    (((AP282/FRACAS!$AY$1)*60))
    /
    (((AP282/FRACAS!$AY$1)*60) + SUMPRODUCT((FRACAS!$B$5:$B$8970=AP$4)*(FRACAS!$D$5:$D$8970&lt;=AP282)*(IFERROR(FRACAS!$AM$5:$AM$8970,0)))
    ),"")</f>
        <v/>
      </c>
      <c r="MQ282" s="240" t="str" cm="1">
        <f t="array" ref="MQ282">IFERROR(
    (((AQ282/FRACAS!$AY$1)*60))
    /
    (((AQ282/FRACAS!$AY$1)*60) + SUMPRODUCT((FRACAS!$B$5:$B$8970=AQ$4)*(FRACAS!$D$5:$D$8970&lt;=AQ282)*(IFERROR(FRACAS!$AM$5:$AM$8970,0)))
    ),"")</f>
        <v/>
      </c>
      <c r="MR282" s="194"/>
      <c r="MS282" s="194"/>
      <c r="MT282" s="194"/>
      <c r="MU282" s="194"/>
      <c r="MV282" s="194"/>
      <c r="MW282" s="194"/>
      <c r="MX282" s="194"/>
      <c r="MY282" s="194"/>
      <c r="MZ282" s="194"/>
      <c r="NA282" s="195"/>
      <c r="ND282" s="241">
        <f t="shared" si="26"/>
        <v>0</v>
      </c>
      <c r="NE282" s="242" t="str">
        <f t="shared" si="27"/>
        <v/>
      </c>
      <c r="NF282" s="193" t="str" cm="1">
        <f t="array" ref="NF282">IF($ND282=0,"",(IFERROR( (IFERROR($ND282/FRACAS!$AY$1*60,0) - SUMPRODUCT( (FRACAS!$K$5:$K$8972=NF$2) * IFERROR(FRACAS!$AN$5:$AN$8972,0) ) ) / IFERROR($ND282/FRACAS!$AY$1*60,0), 1 )))</f>
        <v/>
      </c>
      <c r="NG282" s="193" t="str" cm="1">
        <f t="array" ref="NG282">IF($ND282=0,"",(IFERROR( (IFERROR($ND282/FRACAS!$AY$1*60,0) - SUMPRODUCT( (FRACAS!$K$5:$K$8972=NG$2) * IFERROR(FRACAS!$AN$5:$AN$8972,0) ) ) / IFERROR($ND282/FRACAS!$AY$1*60,0), 1 )))</f>
        <v/>
      </c>
      <c r="NH282" s="193" t="str" cm="1">
        <f t="array" ref="NH282">IF($ND282=0,"",(IFERROR( (IFERROR($ND282/FRACAS!$AY$1*60,0) - SUMPRODUCT( (FRACAS!$K$5:$K$8972=NH$2) * IFERROR(FRACAS!$AN$5:$AN$8972,0) ) ) / IFERROR($ND282/FRACAS!$AY$1*60,0), 1 )))</f>
        <v/>
      </c>
      <c r="NI282" s="193" t="str" cm="1">
        <f t="array" ref="NI282">IF($ND282=0,"",(IFERROR( (IFERROR($ND282/FRACAS!$AY$1*60,0) - SUMPRODUCT( (FRACAS!$K$5:$K$8972=NI$2) * IFERROR(FRACAS!$AN$5:$AN$8972,0) ) ) / IFERROR($ND282/FRACAS!$AY$1*60,0), 1 )))</f>
        <v/>
      </c>
      <c r="NJ282" s="193" t="str" cm="1">
        <f t="array" ref="NJ282">IF($ND282=0,"",(IFERROR( (IFERROR($ND282/FRACAS!$AY$1*60,0) - SUMPRODUCT( (FRACAS!$K$5:$K$8972=NJ$2) * IFERROR(FRACAS!$AN$5:$AN$8972,0) ) ) / IFERROR($ND282/FRACAS!$AY$1*60,0), 1 )))</f>
        <v/>
      </c>
      <c r="NK282" s="193" t="str" cm="1">
        <f t="array" ref="NK282">IF($ND282=0,"",(IFERROR( (IFERROR($ND282/FRACAS!$AY$1*60,0) - SUMPRODUCT( (FRACAS!$K$5:$K$8972=NK$2) * IFERROR(FRACAS!$AN$5:$AN$8972,0) ) ) / IFERROR($ND282/FRACAS!$AY$1*60,0), 1 )))</f>
        <v/>
      </c>
      <c r="NL282" s="193" t="str" cm="1">
        <f t="array" ref="NL282">IF($ND282=0,"",(IFERROR( (IFERROR($ND282/FRACAS!$AY$1*60,0) - SUMPRODUCT( (FRACAS!$K$5:$K$8972=NL$2) * IFERROR(FRACAS!$AN$5:$AN$8972,0) ) ) / IFERROR($ND282/FRACAS!$AY$1*60,0), 1 )))</f>
        <v/>
      </c>
      <c r="NM282" s="193" t="str" cm="1">
        <f t="array" ref="NM282">IF($ND282=0,"",(IFERROR( (IFERROR($ND282/FRACAS!$AY$1*60,0) - SUMPRODUCT( (FRACAS!$K$5:$K$8972=NM$2) * IFERROR(FRACAS!$AN$5:$AN$8972,0) ) ) / IFERROR($ND282/FRACAS!$AY$1*60,0), 1 )))</f>
        <v/>
      </c>
      <c r="NN282" s="193" t="str" cm="1">
        <f t="array" ref="NN282">IF($ND282=0,"",(IFERROR( (IFERROR($ND282/FRACAS!$AY$1*60,0) - SUMPRODUCT( (FRACAS!$K$5:$K$8972=NN$2) * IFERROR(FRACAS!$AN$5:$AN$8972,0) ) ) / IFERROR($ND282/FRACAS!$AY$1*60,0), 1 )))</f>
        <v/>
      </c>
      <c r="NO282" s="193" t="str" cm="1">
        <f t="array" ref="NO282">IF($ND282=0,"",(IFERROR( (IFERROR($ND282/FRACAS!$AY$1*60,0) - SUMPRODUCT( (FRACAS!$K$5:$K$8972=NO$2) * IFERROR(FRACAS!$AN$5:$AN$8972,0) ) ) / IFERROR($ND282/FRACAS!$AY$1*60,0), 1 )))</f>
        <v/>
      </c>
      <c r="NP282" s="193" t="str" cm="1">
        <f t="array" ref="NP282">IF($ND282=0,"",(IFERROR( (IFERROR($ND282/FRACAS!$AY$1*60,0) - SUMPRODUCT( (FRACAS!$K$5:$K$8972=NP$2) * IFERROR(FRACAS!$AN$5:$AN$8972,0) ) ) / IFERROR($ND282/FRACAS!$AY$1*60,0), 1 )))</f>
        <v/>
      </c>
      <c r="NQ282" s="193" t="str" cm="1">
        <f t="array" ref="NQ282">IF($ND282=0,"",(IFERROR( (IFERROR($ND282/FRACAS!$AY$1*60,0) - SUMPRODUCT( (FRACAS!$K$5:$K$8972=NQ$2) * IFERROR(FRACAS!$AN$5:$AN$8972,0) ) ) / IFERROR($ND282/FRACAS!$AY$1*60,0), 1 )))</f>
        <v/>
      </c>
      <c r="NR282" s="193" t="str" cm="1">
        <f t="array" ref="NR282">IF($ND282=0,"",(IFERROR( (IFERROR($ND282/FRACAS!$AY$1*60,0) - SUMPRODUCT( (FRACAS!$K$5:$K$8972=NR$2) * IFERROR(FRACAS!$AN$5:$AN$8972,0) ) ) / IFERROR($ND282/FRACAS!$AY$1*60,0), 1 )))</f>
        <v/>
      </c>
      <c r="NS282" s="193" t="str" cm="1">
        <f t="array" ref="NS282">IF($ND282=0,"",(IFERROR( (IFERROR($ND282/FRACAS!$AY$1*60,0) - SUMPRODUCT( (FRACAS!$K$5:$K$8972=NS$2) * IFERROR(FRACAS!$AN$5:$AN$8972,0) ) ) / IFERROR($ND282/FRACAS!$AY$1*60,0), 1 )))</f>
        <v/>
      </c>
      <c r="NT282" s="193" t="str" cm="1">
        <f t="array" ref="NT282">IF($ND282=0,"",(IFERROR( (IFERROR($ND282/FRACAS!$AY$1*60,0) - SUMPRODUCT( (FRACAS!$K$5:$K$8972=NT$2) * IFERROR(FRACAS!$AN$5:$AN$8972,0) ) ) / IFERROR($ND282/FRACAS!$AY$1*60,0), 1 )))</f>
        <v/>
      </c>
      <c r="NU282" s="193" t="str" cm="1">
        <f t="array" ref="NU282">IF($ND282=0,"",(IFERROR( (IFERROR($ND282/FRACAS!$AY$1*60,0) - SUMPRODUCT( (FRACAS!$K$5:$K$8972=NU$2) * IFERROR(FRACAS!$AN$5:$AN$8972,0) ) ) / IFERROR($ND282/FRACAS!$AY$1*60,0), 1 )))</f>
        <v/>
      </c>
      <c r="NV282" s="193" t="str" cm="1">
        <f t="array" ref="NV282">IF($ND282=0,"",(IFERROR( (IFERROR($ND282/FRACAS!$AY$1*60,0) - SUMPRODUCT( (FRACAS!$K$5:$K$8972=NV$2) * IFERROR(FRACAS!$AN$5:$AN$8972,0) ) ) / IFERROR($ND282/FRACAS!$AY$1*60,0), 1 )))</f>
        <v/>
      </c>
      <c r="NW282" s="193" t="str" cm="1">
        <f t="array" ref="NW282">IF($ND282=0,"",(IFERROR( (IFERROR($ND282/FRACAS!$AY$1*60,0) - SUMPRODUCT( (FRACAS!$K$5:$K$8972=NW$2) * IFERROR(FRACAS!$AN$5:$AN$8972,0) ) ) / IFERROR($ND282/FRACAS!$AY$1*60,0), 1 )))</f>
        <v/>
      </c>
      <c r="NX282" s="193" t="str" cm="1">
        <f t="array" ref="NX282">IF($ND282=0,"",(IFERROR( (IFERROR($ND282/FRACAS!$AY$1*60,0) - SUMPRODUCT( (FRACAS!$K$5:$K$8972=NX$2) * IFERROR(FRACAS!$AN$5:$AN$8972,0) ) ) / IFERROR($ND282/FRACAS!$AY$1*60,0), 1 )))</f>
        <v/>
      </c>
      <c r="NY282" s="193" t="str" cm="1">
        <f t="array" ref="NY282">IF($ND282=0,"",(IFERROR( (IFERROR($ND282/FRACAS!$AY$1*60,0) - SUMPRODUCT( (FRACAS!$K$5:$K$8972=NY$2) * IFERROR(FRACAS!$AN$5:$AN$8972,0) ) ) / IFERROR($ND282/FRACAS!$AY$1*60,0), 1 )))</f>
        <v/>
      </c>
      <c r="NZ282" s="193" t="str" cm="1">
        <f t="array" ref="NZ282">IF($ND282=0,"",(IFERROR( (IFERROR($ND282/FRACAS!$AY$1*60,0) - SUMPRODUCT( (FRACAS!$K$5:$K$8972=NZ$2) * IFERROR(FRACAS!$AN$5:$AN$8972,0) ) ) / IFERROR($ND282/FRACAS!$AY$1*60,0), 1 )))</f>
        <v/>
      </c>
      <c r="OA282" s="193" t="str" cm="1">
        <f t="array" ref="OA282">IF($ND282=0,"",(IFERROR( (IFERROR($ND282/FRACAS!$AY$1*60,0) - SUMPRODUCT( (FRACAS!$K$5:$K$8972=OA$2) * IFERROR(FRACAS!$AN$5:$AN$8972,0) ) ) / IFERROR($ND282/FRACAS!$AY$1*60,0), 1 )))</f>
        <v/>
      </c>
      <c r="OB282" s="193" t="str" cm="1">
        <f t="array" ref="OB282">IF($ND282=0,"",(IFERROR( (IFERROR($ND282/FRACAS!$AY$1*60,0) - SUMPRODUCT( (FRACAS!$K$5:$K$8972=OB$2) * IFERROR(FRACAS!$AN$5:$AN$8972,0) ) ) / IFERROR($ND282/FRACAS!$AY$1*60,0), 1 )))</f>
        <v/>
      </c>
      <c r="OC282" s="193" t="str" cm="1">
        <f t="array" ref="OC282">IF($ND282=0,"",(IFERROR( (IFERROR($ND282/FRACAS!$AY$1*60,0) - SUMPRODUCT( (FRACAS!$K$5:$K$8972=OC$2) * IFERROR(FRACAS!$AN$5:$AN$8972,0) ) ) / IFERROR($ND282/FRACAS!$AY$1*60,0), 1 )))</f>
        <v/>
      </c>
      <c r="OD282" s="193" t="str" cm="1">
        <f t="array" ref="OD282">IF($ND282=0,"",(IFERROR( (IFERROR($ND282/FRACAS!$AY$1*60,0) - SUMPRODUCT( (FRACAS!$K$5:$K$8972=OD$2) * IFERROR(FRACAS!$AN$5:$AN$8972,0) ) ) / IFERROR($ND282/FRACAS!$AY$1*60,0), 1 )))</f>
        <v/>
      </c>
      <c r="OE282" s="193" t="str" cm="1">
        <f t="array" ref="OE282">IF($ND282=0,"",(IFERROR( (IFERROR($ND282/FRACAS!$AY$1*60,0) - SUMPRODUCT( (FRACAS!$K$5:$K$8972=OE$2) * IFERROR(FRACAS!$AN$5:$AN$8972,0) ) ) / IFERROR($ND282/FRACAS!$AY$1*60,0), 1 )))</f>
        <v/>
      </c>
      <c r="OF282" s="193" t="str" cm="1">
        <f t="array" ref="OF282">IF($ND282=0,"",(IFERROR( (IFERROR($ND282/FRACAS!$AY$1*60,0) - SUMPRODUCT( (FRACAS!$K$5:$K$8972=OF$2) * IFERROR(FRACAS!$AN$5:$AN$8972,0) ) ) / IFERROR($ND282/FRACAS!$AY$1*60,0), 1 )))</f>
        <v/>
      </c>
      <c r="OG282" s="193" t="str" cm="1">
        <f t="array" ref="OG282">IF($ND282=0,"",(IFERROR( (IFERROR($ND282/FRACAS!$AY$1*60,0) - SUMPRODUCT( (FRACAS!$K$5:$K$8972=OG$2) * IFERROR(FRACAS!$AN$5:$AN$8972,0) ) ) / IFERROR($ND282/FRACAS!$AY$1*60,0), 1 )))</f>
        <v/>
      </c>
      <c r="OH282" s="193" t="str" cm="1">
        <f t="array" ref="OH282">IF($ND282=0,"",(IFERROR( (IFERROR($ND282/FRACAS!$AY$1*60,0) - SUMPRODUCT( (FRACAS!$K$5:$K$8972=OH$2) * IFERROR(FRACAS!$AN$5:$AN$8972,0) ) ) / IFERROR($ND282/FRACAS!$AY$1*60,0), 1 )))</f>
        <v/>
      </c>
      <c r="OI282" s="193" t="str" cm="1">
        <f t="array" ref="OI282">IF($ND282=0,"",(IFERROR( (IFERROR($ND282/FRACAS!$AY$1*60,0) - SUMPRODUCT( (FRACAS!$K$5:$K$8972=OI$2) * IFERROR(FRACAS!$AN$5:$AN$8972,0) ) ) / IFERROR($ND282/FRACAS!$AY$1*60,0), 1 )))</f>
        <v/>
      </c>
      <c r="OJ282" s="193" t="str" cm="1">
        <f t="array" ref="OJ282">IF($ND282=0,"",(IFERROR( (IFERROR($ND282/FRACAS!$AY$1*60,0) - SUMPRODUCT( (FRACAS!$K$5:$K$8972=OJ$2) * IFERROR(FRACAS!$AN$5:$AN$8972,0) ) ) / IFERROR($ND282/FRACAS!$AY$1*60,0), 1 )))</f>
        <v/>
      </c>
      <c r="OK282" s="193" t="str" cm="1">
        <f t="array" ref="OK282">IF($ND282=0,"",(IFERROR( (IFERROR($ND282/FRACAS!$AY$1*60,0) - SUMPRODUCT( (FRACAS!$K$5:$K$8972=OK$2) * IFERROR(FRACAS!$AN$5:$AN$8972,0) ) ) / IFERROR($ND282/FRACAS!$AY$1*60,0), 1 )))</f>
        <v/>
      </c>
      <c r="OL282" s="193" t="str" cm="1">
        <f t="array" ref="OL282">IF($ND282=0,"",(IFERROR( (IFERROR($ND282/FRACAS!$AY$1*60,0) - SUMPRODUCT( (FRACAS!$K$5:$K$8972=OL$2) * IFERROR(FRACAS!$AN$5:$AN$8972,0) ) ) / IFERROR($ND282/FRACAS!$AY$1*60,0), 1 )))</f>
        <v/>
      </c>
      <c r="OM282" s="193" t="str" cm="1">
        <f t="array" ref="OM282">IF($ND282=0,"",(IFERROR( (IFERROR($ND282/FRACAS!$AY$1*60,0) - SUMPRODUCT( (FRACAS!$K$5:$K$8972=OM$2) * IFERROR(FRACAS!$AN$5:$AN$8972,0) ) ) / IFERROR($ND282/FRACAS!$AY$1*60,0), 1 )))</f>
        <v/>
      </c>
      <c r="ON282" s="193" t="str" cm="1">
        <f t="array" ref="ON282">IF($ND282=0,"",(IFERROR( (IFERROR($ND282/FRACAS!$AY$1*60,0) - SUMPRODUCT( (FRACAS!$K$5:$K$8972=ON$2) * IFERROR(FRACAS!$AN$5:$AN$8972,0) ) ) / IFERROR($ND282/FRACAS!$AY$1*60,0), 1 )))</f>
        <v/>
      </c>
      <c r="OO282" s="193" t="str" cm="1">
        <f t="array" ref="OO282">IF($ND282=0,"",(IFERROR( (IFERROR($ND282/FRACAS!$AY$1*60,0) - SUMPRODUCT( (FRACAS!$K$5:$K$8972=OO$2) * IFERROR(FRACAS!$AN$5:$AN$8972,0) ) ) / IFERROR($ND282/FRACAS!$AY$1*60,0), 1 )))</f>
        <v/>
      </c>
      <c r="OP282" s="193" t="str" cm="1">
        <f t="array" ref="OP282">IF($ND282=0,"",(IFERROR( (IFERROR($ND282/FRACAS!$AY$1*60,0) - SUMPRODUCT( (FRACAS!$K$5:$K$8972=OP$2) * IFERROR(FRACAS!$AN$5:$AN$8972,0) ) ) / IFERROR($ND282/FRACAS!$AY$1*60,0), 1 )))</f>
        <v/>
      </c>
      <c r="OQ282" s="193" t="str" cm="1">
        <f t="array" ref="OQ282">IF($ND282=0,"",(IFERROR( (IFERROR($ND282/FRACAS!$AY$1*60,0) - SUMPRODUCT( (FRACAS!$K$5:$K$8972=OQ$2) * IFERROR(FRACAS!$AN$5:$AN$8972,0) ) ) / IFERROR($ND282/FRACAS!$AY$1*60,0), 1 )))</f>
        <v/>
      </c>
      <c r="OR282" s="193" t="str" cm="1">
        <f t="array" ref="OR282">IF($ND282=0,"",(IFERROR( (IFERROR($ND282/FRACAS!$AY$1*60,0) - SUMPRODUCT( (FRACAS!$K$5:$K$8972=OR$2) * IFERROR(FRACAS!$AN$5:$AN$8972,0) ) ) / IFERROR($ND282/FRACAS!$AY$1*60,0), 1 )))</f>
        <v/>
      </c>
      <c r="OS282" s="193" t="str" cm="1">
        <f t="array" ref="OS282">IF($ND282=0,"",(IFERROR( (IFERROR($ND282/FRACAS!$AY$1*60,0) - SUMPRODUCT( (FRACAS!$K$5:$K$8972=OS$2) * IFERROR(FRACAS!$AN$5:$AN$8972,0) ) ) / IFERROR($ND282/FRACAS!$AY$1*60,0), 1 )))</f>
        <v/>
      </c>
      <c r="OT282" s="243" t="str" cm="1">
        <f t="array" ref="OT282">IF($ND282=0,"",(IFERROR( (IFERROR($ND282/FRACAS!$AY$1*60,0) - SUMPRODUCT( (FRACAS!$K$5:$K$8972=OT$2) * IFERROR(FRACAS!$AN$5:$AN$8972,0) ) ) / IFERROR($ND282/FRACAS!$AY$1*60,0), 1 )))</f>
        <v/>
      </c>
    </row>
    <row r="283" spans="2:410" x14ac:dyDescent="0.2">
      <c r="B283" s="233"/>
      <c r="C283" s="259">
        <f>IF('[1]17.11.2025 IASI18 Mileage'!C283="","",'[1]17.11.2025 IASI18 Mileage'!C283)</f>
        <v>47917</v>
      </c>
      <c r="D283" s="201" t="str">
        <f>IF('[1]17.11.2025 IASI18 Mileage'!D283="","",'[1]17.11.2025 IASI18 Mileage'!D283)</f>
        <v/>
      </c>
      <c r="E283" s="201" t="str">
        <f>IF('[1]17.11.2025 IASI18 Mileage'!E283="","",'[1]17.11.2025 IASI18 Mileage'!E283)</f>
        <v/>
      </c>
      <c r="F283" s="201" t="str">
        <f>IF('[1]17.11.2025 IASI18 Mileage'!F283="","",'[1]17.11.2025 IASI18 Mileage'!F283)</f>
        <v/>
      </c>
      <c r="G283" s="201" t="str">
        <f>IF('[1]17.11.2025 IASI18 Mileage'!G283="","",'[1]17.11.2025 IASI18 Mileage'!G283)</f>
        <v/>
      </c>
      <c r="H283" s="201" t="str">
        <f>IF('[1]17.11.2025 IASI18 Mileage'!H283="","",'[1]17.11.2025 IASI18 Mileage'!H283)</f>
        <v/>
      </c>
      <c r="I283" s="201" t="str">
        <f>IF('[1]17.11.2025 IASI18 Mileage'!I283="","",'[1]17.11.2025 IASI18 Mileage'!I283)</f>
        <v/>
      </c>
      <c r="J283" s="201" t="str">
        <f>IF('[1]17.11.2025 IASI18 Mileage'!J283="","",'[1]17.11.2025 IASI18 Mileage'!J283)</f>
        <v/>
      </c>
      <c r="K283" s="201" t="str">
        <f>IF('[1]17.11.2025 IASI18 Mileage'!K283="","",'[1]17.11.2025 IASI18 Mileage'!K283)</f>
        <v/>
      </c>
      <c r="L283" s="201" t="str">
        <f>IF('[1]17.11.2025 IASI18 Mileage'!L283="","",'[1]17.11.2025 IASI18 Mileage'!L283)</f>
        <v/>
      </c>
      <c r="M283" s="201" t="str">
        <f>IF('[1]17.11.2025 IASI18 Mileage'!M283="","",'[1]17.11.2025 IASI18 Mileage'!M283)</f>
        <v/>
      </c>
      <c r="N283" s="201" t="str">
        <f>IF('[1]17.11.2025 IASI18 Mileage'!N283="","",'[1]17.11.2025 IASI18 Mileage'!N283)</f>
        <v/>
      </c>
      <c r="O283" s="201" t="str">
        <f>IF('[1]17.11.2025 IASI18 Mileage'!O283="","",'[1]17.11.2025 IASI18 Mileage'!O283)</f>
        <v/>
      </c>
      <c r="P283" s="201" t="str">
        <f>IF('[1]17.11.2025 IASI18 Mileage'!P283="","",'[1]17.11.2025 IASI18 Mileage'!P283)</f>
        <v/>
      </c>
      <c r="Q283" s="201" t="str">
        <f>IF('[1]17.11.2025 IASI18 Mileage'!Q283="","",'[1]17.11.2025 IASI18 Mileage'!Q283)</f>
        <v/>
      </c>
      <c r="R283" s="201" t="str">
        <f>IF('[1]17.11.2025 IASI18 Mileage'!R283="","",'[1]17.11.2025 IASI18 Mileage'!R283)</f>
        <v/>
      </c>
      <c r="S283" s="201" t="str">
        <f>IF('[1]17.11.2025 IASI18 Mileage'!S283="","",'[1]17.11.2025 IASI18 Mileage'!S283)</f>
        <v/>
      </c>
      <c r="T283" s="201" t="str">
        <f>IF('[1]17.11.2025 IASI18 Mileage'!T283="","",'[1]17.11.2025 IASI18 Mileage'!T283)</f>
        <v/>
      </c>
      <c r="U283" s="201" t="str">
        <f>IF('[1]17.11.2025 IASI18 Mileage'!U283="","",'[1]17.11.2025 IASI18 Mileage'!U283)</f>
        <v/>
      </c>
      <c r="V283" s="201"/>
      <c r="W283" s="201"/>
      <c r="X283" s="201"/>
      <c r="Y283" s="201"/>
      <c r="Z283" s="201"/>
      <c r="AA283" s="201"/>
      <c r="AB283" s="201"/>
      <c r="AC283" s="201"/>
      <c r="AD283" s="201"/>
      <c r="AE283" s="201"/>
      <c r="AF283" s="201"/>
      <c r="AG283" s="201"/>
      <c r="AH283" s="201"/>
      <c r="AI283" s="201"/>
      <c r="AJ283" s="201"/>
      <c r="AK283" s="201"/>
      <c r="AL283" s="201"/>
      <c r="AM283" s="201"/>
      <c r="AN283" s="201"/>
      <c r="AO283" s="201"/>
      <c r="AP283" s="201"/>
      <c r="AQ283" s="201"/>
      <c r="AR283" s="201"/>
      <c r="AS283" s="201"/>
      <c r="AT283" s="201"/>
      <c r="AU283" s="201"/>
      <c r="AV283" s="201"/>
      <c r="AW283" s="201"/>
      <c r="AX283" s="201"/>
      <c r="AY283" s="201"/>
      <c r="AZ283" s="201"/>
      <c r="BA283" s="202"/>
      <c r="BB283" s="184"/>
      <c r="BD283" s="234"/>
      <c r="BE283" s="234"/>
      <c r="BF283" s="234"/>
      <c r="BG283" s="234"/>
      <c r="BH283" s="234"/>
      <c r="BI283" s="234"/>
      <c r="BJ283" s="234"/>
      <c r="BK283" s="234"/>
      <c r="BL283" s="234"/>
      <c r="BM283" s="234"/>
      <c r="DC283" s="184">
        <f t="shared" si="24"/>
        <v>0</v>
      </c>
      <c r="DD283" s="235" t="str">
        <f t="shared" si="25"/>
        <v/>
      </c>
      <c r="DE283" s="186">
        <f>IF(D283&gt; 0,(COUNTIFS(FRACAS!$B$5:$B$8972, D$4, FRACAS!$D$5:$D$8972, "&lt;="&amp;D283)), "" )</f>
        <v>0</v>
      </c>
      <c r="DF283" s="186">
        <f>IF(E283&gt; 0,(COUNTIFS(FRACAS!$B$5:$B$8972, E$4, FRACAS!$D$5:$D$8972, "&lt;="&amp;E283)), "" )</f>
        <v>0</v>
      </c>
      <c r="DG283" s="186">
        <f>IF(F283&gt; 0,(COUNTIFS(FRACAS!$B$5:$B$8972, F$4, FRACAS!$D$5:$D$8972, "&lt;="&amp;F283)), "" )</f>
        <v>0</v>
      </c>
      <c r="DH283" s="186">
        <f>IF(G283&gt; 0,(COUNTIFS(FRACAS!$B$5:$B$8972, G$4, FRACAS!$D$5:$D$8972, "&lt;="&amp;G283)), "" )</f>
        <v>0</v>
      </c>
      <c r="DI283" s="186">
        <f>IF(H283&gt; 0,(COUNTIFS(FRACAS!$B$5:$B$8972, H$4, FRACAS!$D$5:$D$8972, "&lt;="&amp;H283)), "" )</f>
        <v>0</v>
      </c>
      <c r="DJ283" s="186">
        <f>IF(I283&gt; 0,(COUNTIFS(FRACAS!$B$5:$B$8972, I$4, FRACAS!$D$5:$D$8972, "&lt;="&amp;I283)), "" )</f>
        <v>0</v>
      </c>
      <c r="DK283" s="186">
        <f>IF(J283&gt; 0,(COUNTIFS(FRACAS!$B$5:$B$8972, J$4, FRACAS!$D$5:$D$8972, "&lt;="&amp;J283)), "" )</f>
        <v>0</v>
      </c>
      <c r="DL283" s="186">
        <f>IF(K283&gt; 0,(COUNTIFS(FRACAS!$B$5:$B$8972, K$4, FRACAS!$D$5:$D$8972, "&lt;="&amp;K283)), "" )</f>
        <v>0</v>
      </c>
      <c r="DM283" s="186">
        <f>IF(L283&gt; 0,(COUNTIFS(FRACAS!$B$5:$B$8972, L$4, FRACAS!$D$5:$D$8972, "&lt;="&amp;L283)), "" )</f>
        <v>0</v>
      </c>
      <c r="DN283" s="186">
        <f>IF(M283&gt; 0,(COUNTIFS(FRACAS!$B$5:$B$8972, M$4, FRACAS!$D$5:$D$8972, "&lt;="&amp;M283)), "" )</f>
        <v>0</v>
      </c>
      <c r="DO283" s="186">
        <f>IF(N283&gt; 0,(COUNTIFS(FRACAS!$B$5:$B$8972, N$4, FRACAS!$D$5:$D$8972, "&lt;="&amp;N283)), "" )</f>
        <v>0</v>
      </c>
      <c r="DP283" s="186">
        <f>IF(O283&gt; 0,(COUNTIFS(FRACAS!$B$5:$B$8972, O$4, FRACAS!$D$5:$D$8972, "&lt;="&amp;O283)), "" )</f>
        <v>0</v>
      </c>
      <c r="DQ283" s="186">
        <f>IF(P283&gt; 0,(COUNTIFS(FRACAS!$B$5:$B$8972, P$4, FRACAS!$D$5:$D$8972, "&lt;="&amp;P283)), "" )</f>
        <v>0</v>
      </c>
      <c r="DR283" s="186">
        <f>IF(Q283&gt; 0,(COUNTIFS(FRACAS!$B$5:$B$8972, Q$4, FRACAS!$D$5:$D$8972, "&lt;="&amp;Q283)), "" )</f>
        <v>0</v>
      </c>
      <c r="DS283" s="186">
        <f>IF(R283&gt; 0,(COUNTIFS(FRACAS!$B$5:$B$8972, R$4, FRACAS!$D$5:$D$8972, "&lt;="&amp;R283)), "" )</f>
        <v>0</v>
      </c>
      <c r="DT283" s="186">
        <f>IF(S283&gt; 0,(COUNTIFS(FRACAS!$B$5:$B$8972, S$4, FRACAS!$D$5:$D$8972, "&lt;="&amp;S283)), "" )</f>
        <v>0</v>
      </c>
      <c r="DU283" s="186">
        <f>IF(T283&gt; 0,(COUNTIFS(FRACAS!$B$5:$B$8972, T$4, FRACAS!$D$5:$D$8972, "&lt;="&amp;T283)), "" )</f>
        <v>0</v>
      </c>
      <c r="DV283" s="186">
        <f>IF(U283&gt; 0,(COUNTIFS(FRACAS!$B$5:$B$8972, U$4, FRACAS!$D$5:$D$8972, "&lt;="&amp;U283)), "" )</f>
        <v>0</v>
      </c>
      <c r="DW283" s="186" t="str">
        <f>IF(V283&gt; 0,(COUNTIFS(FRACAS!$B$5:$B$8972, V$4, FRACAS!$D$5:$D$8972, "&lt;="&amp;V283)), "" )</f>
        <v/>
      </c>
      <c r="DX283" s="186" t="str">
        <f>IF(W283&gt; 0,(COUNTIFS(FRACAS!$B$5:$B$8972, W$4, FRACAS!$D$5:$D$8972, "&lt;="&amp;W283)), "" )</f>
        <v/>
      </c>
      <c r="DY283" s="186" t="str">
        <f>IF(X283&gt; 0,(COUNTIFS(FRACAS!$B$5:$B$8972, X$4, FRACAS!$D$5:$D$8972, "&lt;="&amp;X283)), "" )</f>
        <v/>
      </c>
      <c r="DZ283" s="186" t="str">
        <f>IF(Y283&gt; 0,(COUNTIFS(FRACAS!$B$5:$B$8972, Y$4, FRACAS!$D$5:$D$8972, "&lt;="&amp;Y283)), "" )</f>
        <v/>
      </c>
      <c r="EA283" s="186" t="str">
        <f>IF(Z283&gt; 0,(COUNTIFS(FRACAS!$B$5:$B$8972, Z$4, FRACAS!$D$5:$D$8972, "&lt;="&amp;Z283)), "" )</f>
        <v/>
      </c>
      <c r="EB283" s="186" t="str">
        <f>IF(AA283&gt; 0,(COUNTIFS(FRACAS!$B$5:$B$8972, AA$4, FRACAS!$D$5:$D$8972, "&lt;="&amp;AA283)), "" )</f>
        <v/>
      </c>
      <c r="EC283" s="186" t="str">
        <f>IF(AB283&gt; 0,(COUNTIFS(FRACAS!$B$5:$B$8972, AB$4, FRACAS!$D$5:$D$8972, "&lt;="&amp;AB283)), "" )</f>
        <v/>
      </c>
      <c r="ED283" s="186" t="str">
        <f>IF(AC283&gt; 0,(COUNTIFS(FRACAS!$B$5:$B$8972, AC$4, FRACAS!$D$5:$D$8972, "&lt;="&amp;AC283)), "" )</f>
        <v/>
      </c>
      <c r="EE283" s="186" t="str">
        <f>IF(AD283&gt; 0,(COUNTIFS(FRACAS!$B$5:$B$8972, AD$4, FRACAS!$D$5:$D$8972, "&lt;="&amp;AD283)), "" )</f>
        <v/>
      </c>
      <c r="EF283" s="186" t="str">
        <f>IF(AE283&gt; 0,(COUNTIFS(FRACAS!$B$5:$B$8972, AE$4, FRACAS!$D$5:$D$8972, "&lt;="&amp;AE283)), "" )</f>
        <v/>
      </c>
      <c r="EG283" s="186" t="str">
        <f>IF(AF283&gt; 0,(COUNTIFS(FRACAS!$B$5:$B$8972, AF$4, FRACAS!$D$5:$D$8972, "&lt;="&amp;AF283)), "" )</f>
        <v/>
      </c>
      <c r="EH283" s="186" t="str">
        <f>IF(AG283&gt; 0,(COUNTIFS(FRACAS!$B$5:$B$8972, AG$4, FRACAS!$D$5:$D$8972, "&lt;="&amp;AG283)), "" )</f>
        <v/>
      </c>
      <c r="EI283" s="186" t="str">
        <f>IF(AH283&gt; 0,(COUNTIFS(FRACAS!$B$5:$B$8972, AH$4, FRACAS!$D$5:$D$8972, "&lt;="&amp;AH283)), "" )</f>
        <v/>
      </c>
      <c r="EJ283" s="186" t="str">
        <f>IF(AI283&gt; 0,(COUNTIFS(FRACAS!$B$5:$B$8972, AI$4, FRACAS!$D$5:$D$8972, "&lt;="&amp;AI283)), "" )</f>
        <v/>
      </c>
      <c r="EK283" s="186" t="str">
        <f>IF(AJ283&gt; 0,(COUNTIFS(FRACAS!$B$5:$B$8972, AJ$4, FRACAS!$D$5:$D$8972, "&lt;="&amp;AJ283)), "" )</f>
        <v/>
      </c>
      <c r="EL283" s="186" t="str">
        <f>IF(AK283&gt; 0,(COUNTIFS(FRACAS!$B$5:$B$8972, AK$4, FRACAS!$D$5:$D$8972, "&lt;="&amp;AK283)), "" )</f>
        <v/>
      </c>
      <c r="EM283" s="186" t="str">
        <f>IF(AL283&gt; 0,(COUNTIFS(FRACAS!$B$5:$B$8972, AL$4, FRACAS!$D$5:$D$8972, "&lt;="&amp;AL283)), "" )</f>
        <v/>
      </c>
      <c r="EN283" s="186" t="str">
        <f>IF(AM283&gt; 0,(COUNTIFS(FRACAS!$B$5:$B$8972, AM$4, FRACAS!$D$5:$D$8972, "&lt;="&amp;AM283)), "" )</f>
        <v/>
      </c>
      <c r="EO283" s="186" t="str">
        <f>IF(AN283&gt; 0,(COUNTIFS(FRACAS!$B$5:$B$8972, AN$4, FRACAS!$D$5:$D$8972, "&lt;="&amp;AN283)), "" )</f>
        <v/>
      </c>
      <c r="EP283" s="186" t="str">
        <f>IF(AO283&gt; 0,(COUNTIFS(FRACAS!$B$5:$B$8972, AO$4, FRACAS!$D$5:$D$8972, "&lt;="&amp;AO283)), "" )</f>
        <v/>
      </c>
      <c r="EQ283" s="186" t="str">
        <f>IF(AP283&gt; 0,(COUNTIFS(FRACAS!$B$5:$B$8972, AP$4, FRACAS!$D$5:$D$8972, "&lt;="&amp;AP283)), "" )</f>
        <v/>
      </c>
      <c r="ER283" s="186" t="str">
        <f>IF(AQ283&gt; 0,(COUNTIFS(FRACAS!$B$5:$B$8972, AQ$4, FRACAS!$D$5:$D$8972, "&lt;="&amp;AQ283)), "" )</f>
        <v/>
      </c>
      <c r="ES283" s="246"/>
      <c r="ET283" s="194"/>
      <c r="EU283" s="194"/>
      <c r="EV283" s="194"/>
      <c r="EW283" s="194"/>
      <c r="EX283" s="194"/>
      <c r="EY283" s="194"/>
      <c r="EZ283" s="194"/>
      <c r="FA283" s="194"/>
      <c r="FB283" s="195"/>
      <c r="FE283" s="190"/>
      <c r="FF283" s="190"/>
      <c r="FG283" s="190"/>
      <c r="FH283" s="190"/>
      <c r="FI283" s="190"/>
      <c r="FJ283" s="190"/>
      <c r="FK283" s="190"/>
      <c r="FL283" s="190"/>
      <c r="FM283" s="190"/>
      <c r="FN283" s="190"/>
      <c r="JD283" s="238"/>
      <c r="JE283" s="238"/>
      <c r="JF283" s="238"/>
      <c r="JG283" s="238"/>
      <c r="JH283" s="238"/>
      <c r="JI283" s="238"/>
      <c r="JJ283" s="238"/>
      <c r="JK283" s="238"/>
      <c r="JL283" s="238"/>
      <c r="JM283" s="238"/>
      <c r="JN283" s="247"/>
      <c r="JO283" s="248"/>
      <c r="JP283" s="248"/>
      <c r="JQ283" s="248"/>
      <c r="JR283" s="248"/>
      <c r="JS283" s="248"/>
      <c r="JT283" s="248"/>
      <c r="JU283" s="248"/>
      <c r="JV283" s="248"/>
      <c r="JW283" s="248"/>
      <c r="JX283" s="248"/>
      <c r="JY283" s="248"/>
      <c r="JZ283" s="248"/>
      <c r="KA283" s="248"/>
      <c r="KB283" s="248"/>
      <c r="KC283" s="248"/>
      <c r="KD283" s="248"/>
      <c r="KE283" s="248"/>
      <c r="KF283" s="248"/>
      <c r="KG283" s="248"/>
      <c r="KH283" s="248"/>
      <c r="KI283" s="248"/>
      <c r="KJ283" s="248"/>
      <c r="KK283" s="248"/>
      <c r="KL283" s="248"/>
      <c r="KM283" s="248"/>
      <c r="KN283" s="248"/>
      <c r="KO283" s="248"/>
      <c r="KP283" s="248"/>
      <c r="KQ283" s="248"/>
      <c r="KR283" s="248"/>
      <c r="KS283" s="248"/>
      <c r="KT283" s="248"/>
      <c r="KU283" s="248"/>
      <c r="KV283" s="248"/>
      <c r="KW283" s="248"/>
      <c r="KX283" s="248"/>
      <c r="KY283" s="248"/>
      <c r="KZ283" s="248"/>
      <c r="LA283" s="248"/>
      <c r="LC283" s="235" t="str">
        <f t="shared" si="23"/>
        <v/>
      </c>
      <c r="LD283" s="240" t="str" cm="1">
        <f t="array" ref="LD283">IFERROR((((D283/FRACAS!$AY$1)*60
)-(SUMPRODUCT((FRACAS!$B$5:$B$8970=D$4)*(FRACAS!$D$5:$D$8970&lt;=D283)*(IFERROR(FRACAS!$AM$5:$AM$8970,0)))
))/((D283/FRACAS!$AY$1)*60),"")</f>
        <v/>
      </c>
      <c r="LE283" s="240" t="str" cm="1">
        <f t="array" ref="LE283">IFERROR((((E283/FRACAS!$AY$1)*60
)-(SUMPRODUCT((FRACAS!$B$5:$B$8970=E$4)*(FRACAS!$D$5:$D$8970&lt;=E283)*(IFERROR(FRACAS!$AM$5:$AM$8970,0)))
))/((E283/FRACAS!$AY$1)*60),"")</f>
        <v/>
      </c>
      <c r="LF283" s="240" t="str" cm="1">
        <f t="array" ref="LF283">IFERROR((((F283/FRACAS!$AY$1)*60
)-(SUMPRODUCT((FRACAS!$B$5:$B$8970=F$4)*(FRACAS!$D$5:$D$8970&lt;=F283)*(IFERROR(FRACAS!$AM$5:$AM$8970,0)))
))/((F283/FRACAS!$AY$1)*60),"")</f>
        <v/>
      </c>
      <c r="LG283" s="240" t="str" cm="1">
        <f t="array" ref="LG283">IFERROR((((G283/FRACAS!$AY$1)*60
)-(SUMPRODUCT((FRACAS!$B$5:$B$8970=G$4)*(FRACAS!$D$5:$D$8970&lt;=G283)*(IFERROR(FRACAS!$AM$5:$AM$8970,0)))
))/((G283/FRACAS!$AY$1)*60),"")</f>
        <v/>
      </c>
      <c r="LH283" s="240" t="str" cm="1">
        <f t="array" ref="LH283">IFERROR((((H283/FRACAS!$AY$1)*60
)-(SUMPRODUCT((FRACAS!$B$5:$B$8970=H$4)*(FRACAS!$D$5:$D$8970&lt;=H283)*(IFERROR(FRACAS!$AM$5:$AM$8970,0)))
))/((H283/FRACAS!$AY$1)*60),"")</f>
        <v/>
      </c>
      <c r="LI283" s="240" t="str" cm="1">
        <f t="array" ref="LI283">IFERROR((((I283/FRACAS!$AY$1)*60
)-(SUMPRODUCT((FRACAS!$B$5:$B$8970=I$4)*(FRACAS!$D$5:$D$8970&lt;=I283)*(IFERROR(FRACAS!$AM$5:$AM$8970,0)))
))/((I283/FRACAS!$AY$1)*60),"")</f>
        <v/>
      </c>
      <c r="LJ283" s="240" t="str" cm="1">
        <f t="array" ref="LJ283">IFERROR((((J283/FRACAS!$AY$1)*60
)-(SUMPRODUCT((FRACAS!$B$5:$B$8970=J$4)*(FRACAS!$D$5:$D$8970&lt;=J283)*(IFERROR(FRACAS!$AM$5:$AM$8970,0)))
))/((J283/FRACAS!$AY$1)*60),"")</f>
        <v/>
      </c>
      <c r="LK283" s="240" t="str" cm="1">
        <f t="array" ref="LK283">IFERROR((((K283/FRACAS!$AY$1)*60
)-(SUMPRODUCT((FRACAS!$B$5:$B$8970=K$4)*(FRACAS!$D$5:$D$8970&lt;=K283)*(IFERROR(FRACAS!$AM$5:$AM$8970,0)))
))/((K283/FRACAS!$AY$1)*60),"")</f>
        <v/>
      </c>
      <c r="LL283" s="240" t="str" cm="1">
        <f t="array" ref="LL283">IFERROR((((L283/FRACAS!$AY$1)*60
)-(SUMPRODUCT((FRACAS!$B$5:$B$8970=L$4)*(FRACAS!$D$5:$D$8970&lt;=L283)*(IFERROR(FRACAS!$AM$5:$AM$8970,0)))
))/((L283/FRACAS!$AY$1)*60),"")</f>
        <v/>
      </c>
      <c r="LM283" s="240" t="str" cm="1">
        <f t="array" ref="LM283">IFERROR((((M283/FRACAS!$AY$1)*60
)-(SUMPRODUCT((FRACAS!$B$5:$B$8970=M$4)*(FRACAS!$D$5:$D$8970&lt;=M283)*(IFERROR(FRACAS!$AM$5:$AM$8970,0)))
))/((M283/FRACAS!$AY$1)*60),"")</f>
        <v/>
      </c>
      <c r="LN283" s="240" t="str" cm="1">
        <f t="array" ref="LN283">IFERROR((((N283/FRACAS!$AY$1)*60
)-(SUMPRODUCT((FRACAS!$B$5:$B$8970=N$4)*(FRACAS!$D$5:$D$8970&lt;=N283)*(IFERROR(FRACAS!$AM$5:$AM$8970,0)))
))/((N283/FRACAS!$AY$1)*60),"")</f>
        <v/>
      </c>
      <c r="LO283" s="240" t="str" cm="1">
        <f t="array" ref="LO283">IFERROR((((O283/FRACAS!$AY$1)*60
)-(SUMPRODUCT((FRACAS!$B$5:$B$8970=O$4)*(FRACAS!$D$5:$D$8970&lt;=O283)*(IFERROR(FRACAS!$AM$5:$AM$8970,0)))
))/((O283/FRACAS!$AY$1)*60),"")</f>
        <v/>
      </c>
      <c r="LP283" s="240" t="str" cm="1">
        <f t="array" ref="LP283">IFERROR((((P283/FRACAS!$AY$1)*60
)-(SUMPRODUCT((FRACAS!$B$5:$B$8970=P$4)*(FRACAS!$D$5:$D$8970&lt;=P283)*(IFERROR(FRACAS!$AM$5:$AM$8970,0)))
))/((P283/FRACAS!$AY$1)*60),"")</f>
        <v/>
      </c>
      <c r="LQ283" s="240" t="str" cm="1">
        <f t="array" ref="LQ283">IFERROR((((Q283/FRACAS!$AY$1)*60
)-(SUMPRODUCT((FRACAS!$B$5:$B$8970=Q$4)*(FRACAS!$D$5:$D$8970&lt;=Q283)*(IFERROR(FRACAS!$AM$5:$AM$8970,0)))
))/((Q283/FRACAS!$AY$1)*60),"")</f>
        <v/>
      </c>
      <c r="LR283" s="240" t="str" cm="1">
        <f t="array" ref="LR283">IFERROR((((R283/FRACAS!$AY$1)*60
)-(SUMPRODUCT((FRACAS!$B$5:$B$8970=R$4)*(FRACAS!$D$5:$D$8970&lt;=R283)*(IFERROR(FRACAS!$AM$5:$AM$8970,0)))
))/((R283/FRACAS!$AY$1)*60),"")</f>
        <v/>
      </c>
      <c r="LS283" s="240" t="str" cm="1">
        <f t="array" ref="LS283">IFERROR((((S283/FRACAS!$AY$1)*60
)-(SUMPRODUCT((FRACAS!$B$5:$B$8970=S$4)*(FRACAS!$D$5:$D$8970&lt;=S283)*(IFERROR(FRACAS!$AM$5:$AM$8970,0)))
))/((S283/FRACAS!$AY$1)*60),"")</f>
        <v/>
      </c>
      <c r="LT283" s="240" t="str" cm="1">
        <f t="array" ref="LT283">IFERROR((((T283/FRACAS!$AY$1)*60
)-(SUMPRODUCT((FRACAS!$B$5:$B$8970=T$4)*(FRACAS!$D$5:$D$8970&lt;=T283)*(IFERROR(FRACAS!$AM$5:$AM$8970,0)))
))/((T283/FRACAS!$AY$1)*60),"")</f>
        <v/>
      </c>
      <c r="LU283" s="240" t="str" cm="1">
        <f t="array" ref="LU283">IFERROR((((U283/FRACAS!$AY$1)*60
)-(SUMPRODUCT((FRACAS!$B$5:$B$8970=U$4)*(FRACAS!$D$5:$D$8970&lt;=U283)*(IFERROR(FRACAS!$AM$5:$AM$8970,0)))
))/((U283/FRACAS!$AY$1)*60),"")</f>
        <v/>
      </c>
      <c r="LV283" s="240" t="str" cm="1">
        <f t="array" ref="LV283">IFERROR(
    (((V283/FRACAS!$AY$1)*60))
    /
    (((V283/FRACAS!$AY$1)*60) + SUMPRODUCT((FRACAS!$B$5:$B$8970=V$4)*(FRACAS!$D$5:$D$8970&lt;=V283)*(IFERROR(FRACAS!$AM$5:$AM$8970,0)))
    ),"")</f>
        <v/>
      </c>
      <c r="LW283" s="240" t="str" cm="1">
        <f t="array" ref="LW283">IFERROR(
    (((W283/FRACAS!$AY$1)*60))
    /
    (((W283/FRACAS!$AY$1)*60) + SUMPRODUCT((FRACAS!$B$5:$B$8970=W$4)*(FRACAS!$D$5:$D$8970&lt;=W283)*(IFERROR(FRACAS!$AM$5:$AM$8970,0)))
    ),"")</f>
        <v/>
      </c>
      <c r="LX283" s="240" t="str" cm="1">
        <f t="array" ref="LX283">IFERROR(
    (((X283/FRACAS!$AY$1)*60))
    /
    (((X283/FRACAS!$AY$1)*60) + SUMPRODUCT((FRACAS!$B$5:$B$8970=X$4)*(FRACAS!$D$5:$D$8970&lt;=X283)*(IFERROR(FRACAS!$AM$5:$AM$8970,0)))
    ),"")</f>
        <v/>
      </c>
      <c r="LY283" s="240" t="str" cm="1">
        <f t="array" ref="LY283">IFERROR(
    (((Y283/FRACAS!$AY$1)*60))
    /
    (((Y283/FRACAS!$AY$1)*60) + SUMPRODUCT((FRACAS!$B$5:$B$8970=Y$4)*(FRACAS!$D$5:$D$8970&lt;=Y283)*(IFERROR(FRACAS!$AM$5:$AM$8970,0)))
    ),"")</f>
        <v/>
      </c>
      <c r="LZ283" s="240" t="str" cm="1">
        <f t="array" ref="LZ283">IFERROR(
    (((Z283/FRACAS!$AY$1)*60))
    /
    (((Z283/FRACAS!$AY$1)*60) + SUMPRODUCT((FRACAS!$B$5:$B$8970=Z$4)*(FRACAS!$D$5:$D$8970&lt;=Z283)*(IFERROR(FRACAS!$AM$5:$AM$8970,0)))
    ),"")</f>
        <v/>
      </c>
      <c r="MA283" s="240" t="str" cm="1">
        <f t="array" ref="MA283">IFERROR(
    (((AA283/FRACAS!$AY$1)*60))
    /
    (((AA283/FRACAS!$AY$1)*60) + SUMPRODUCT((FRACAS!$B$5:$B$8970=AA$4)*(FRACAS!$D$5:$D$8970&lt;=AA283)*(IFERROR(FRACAS!$AM$5:$AM$8970,0)))
    ),"")</f>
        <v/>
      </c>
      <c r="MB283" s="240" t="str" cm="1">
        <f t="array" ref="MB283">IFERROR(
    (((AB283/FRACAS!$AY$1)*60))
    /
    (((AB283/FRACAS!$AY$1)*60) + SUMPRODUCT((FRACAS!$B$5:$B$8970=AB$4)*(FRACAS!$D$5:$D$8970&lt;=AB283)*(IFERROR(FRACAS!$AM$5:$AM$8970,0)))
    ),"")</f>
        <v/>
      </c>
      <c r="MC283" s="240" t="str" cm="1">
        <f t="array" ref="MC283">IFERROR(
    (((AC283/FRACAS!$AY$1)*60))
    /
    (((AC283/FRACAS!$AY$1)*60) + SUMPRODUCT((FRACAS!$B$5:$B$8970=AC$4)*(FRACAS!$D$5:$D$8970&lt;=AC283)*(IFERROR(FRACAS!$AM$5:$AM$8970,0)))
    ),"")</f>
        <v/>
      </c>
      <c r="MD283" s="240" t="str" cm="1">
        <f t="array" ref="MD283">IFERROR(
    (((AD283/FRACAS!$AY$1)*60))
    /
    (((AD283/FRACAS!$AY$1)*60) + SUMPRODUCT((FRACAS!$B$5:$B$8970=AD$4)*(FRACAS!$D$5:$D$8970&lt;=AD283)*(IFERROR(FRACAS!$AM$5:$AM$8970,0)))
    ),"")</f>
        <v/>
      </c>
      <c r="ME283" s="240" t="str" cm="1">
        <f t="array" ref="ME283">IFERROR(
    (((AE283/FRACAS!$AY$1)*60))
    /
    (((AE283/FRACAS!$AY$1)*60) + SUMPRODUCT((FRACAS!$B$5:$B$8970=AE$4)*(FRACAS!$D$5:$D$8970&lt;=AE283)*(IFERROR(FRACAS!$AM$5:$AM$8970,0)))
    ),"")</f>
        <v/>
      </c>
      <c r="MF283" s="240" t="str" cm="1">
        <f t="array" ref="MF283">IFERROR(
    (((AF283/FRACAS!$AY$1)*60))
    /
    (((AF283/FRACAS!$AY$1)*60) + SUMPRODUCT((FRACAS!$B$5:$B$8970=AF$4)*(FRACAS!$D$5:$D$8970&lt;=AF283)*(IFERROR(FRACAS!$AM$5:$AM$8970,0)))
    ),"")</f>
        <v/>
      </c>
      <c r="MG283" s="240" t="str" cm="1">
        <f t="array" ref="MG283">IFERROR(
    (((AG283/FRACAS!$AY$1)*60))
    /
    (((AG283/FRACAS!$AY$1)*60) + SUMPRODUCT((FRACAS!$B$5:$B$8970=AG$4)*(FRACAS!$D$5:$D$8970&lt;=AG283)*(IFERROR(FRACAS!$AM$5:$AM$8970,0)))
    ),"")</f>
        <v/>
      </c>
      <c r="MH283" s="240" t="str" cm="1">
        <f t="array" ref="MH283">IFERROR(
    (((AH283/FRACAS!$AY$1)*60))
    /
    (((AH283/FRACAS!$AY$1)*60) + SUMPRODUCT((FRACAS!$B$5:$B$8970=AH$4)*(FRACAS!$D$5:$D$8970&lt;=AH283)*(IFERROR(FRACAS!$AM$5:$AM$8970,0)))
    ),"")</f>
        <v/>
      </c>
      <c r="MI283" s="240" t="str" cm="1">
        <f t="array" ref="MI283">IFERROR(
    (((AI283/FRACAS!$AY$1)*60))
    /
    (((AI283/FRACAS!$AY$1)*60) + SUMPRODUCT((FRACAS!$B$5:$B$8970=AI$4)*(FRACAS!$D$5:$D$8970&lt;=AI283)*(IFERROR(FRACAS!$AM$5:$AM$8970,0)))
    ),"")</f>
        <v/>
      </c>
      <c r="MJ283" s="240" t="str" cm="1">
        <f t="array" ref="MJ283">IFERROR(
    (((AJ283/FRACAS!$AY$1)*60))
    /
    (((AJ283/FRACAS!$AY$1)*60) + SUMPRODUCT((FRACAS!$B$5:$B$8970=AJ$4)*(FRACAS!$D$5:$D$8970&lt;=AJ283)*(IFERROR(FRACAS!$AM$5:$AM$8970,0)))
    ),"")</f>
        <v/>
      </c>
      <c r="MK283" s="240" t="str" cm="1">
        <f t="array" ref="MK283">IFERROR(
    (((AK283/FRACAS!$AY$1)*60))
    /
    (((AK283/FRACAS!$AY$1)*60) + SUMPRODUCT((FRACAS!$B$5:$B$8970=AK$4)*(FRACAS!$D$5:$D$8970&lt;=AK283)*(IFERROR(FRACAS!$AM$5:$AM$8970,0)))
    ),"")</f>
        <v/>
      </c>
      <c r="ML283" s="240" t="str" cm="1">
        <f t="array" ref="ML283">IFERROR(
    (((AL283/FRACAS!$AY$1)*60))
    /
    (((AL283/FRACAS!$AY$1)*60) + SUMPRODUCT((FRACAS!$B$5:$B$8970=AL$4)*(FRACAS!$D$5:$D$8970&lt;=AL283)*(IFERROR(FRACAS!$AM$5:$AM$8970,0)))
    ),"")</f>
        <v/>
      </c>
      <c r="MM283" s="240" t="str" cm="1">
        <f t="array" ref="MM283">IFERROR(
    (((AM283/FRACAS!$AY$1)*60))
    /
    (((AM283/FRACAS!$AY$1)*60) + SUMPRODUCT((FRACAS!$B$5:$B$8970=AM$4)*(FRACAS!$D$5:$D$8970&lt;=AM283)*(IFERROR(FRACAS!$AM$5:$AM$8970,0)))
    ),"")</f>
        <v/>
      </c>
      <c r="MN283" s="240" t="str" cm="1">
        <f t="array" ref="MN283">IFERROR(
    (((AN283/FRACAS!$AY$1)*60))
    /
    (((AN283/FRACAS!$AY$1)*60) + SUMPRODUCT((FRACAS!$B$5:$B$8970=AN$4)*(FRACAS!$D$5:$D$8970&lt;=AN283)*(IFERROR(FRACAS!$AM$5:$AM$8970,0)))
    ),"")</f>
        <v/>
      </c>
      <c r="MO283" s="240" t="str" cm="1">
        <f t="array" ref="MO283">IFERROR(
    (((AO283/FRACAS!$AY$1)*60))
    /
    (((AO283/FRACAS!$AY$1)*60) + SUMPRODUCT((FRACAS!$B$5:$B$8970=AO$4)*(FRACAS!$D$5:$D$8970&lt;=AO283)*(IFERROR(FRACAS!$AM$5:$AM$8970,0)))
    ),"")</f>
        <v/>
      </c>
      <c r="MP283" s="240" t="str" cm="1">
        <f t="array" ref="MP283">IFERROR(
    (((AP283/FRACAS!$AY$1)*60))
    /
    (((AP283/FRACAS!$AY$1)*60) + SUMPRODUCT((FRACAS!$B$5:$B$8970=AP$4)*(FRACAS!$D$5:$D$8970&lt;=AP283)*(IFERROR(FRACAS!$AM$5:$AM$8970,0)))
    ),"")</f>
        <v/>
      </c>
      <c r="MQ283" s="240" t="str" cm="1">
        <f t="array" ref="MQ283">IFERROR(
    (((AQ283/FRACAS!$AY$1)*60))
    /
    (((AQ283/FRACAS!$AY$1)*60) + SUMPRODUCT((FRACAS!$B$5:$B$8970=AQ$4)*(FRACAS!$D$5:$D$8970&lt;=AQ283)*(IFERROR(FRACAS!$AM$5:$AM$8970,0)))
    ),"")</f>
        <v/>
      </c>
      <c r="MR283" s="194"/>
      <c r="MS283" s="194"/>
      <c r="MT283" s="194"/>
      <c r="MU283" s="194"/>
      <c r="MV283" s="194"/>
      <c r="MW283" s="194"/>
      <c r="MX283" s="194"/>
      <c r="MY283" s="194"/>
      <c r="MZ283" s="194"/>
      <c r="NA283" s="195"/>
      <c r="ND283" s="241">
        <f t="shared" si="26"/>
        <v>0</v>
      </c>
      <c r="NE283" s="242" t="str">
        <f t="shared" si="27"/>
        <v/>
      </c>
      <c r="NF283" s="193" t="str" cm="1">
        <f t="array" ref="NF283">IF($ND283=0,"",(IFERROR( (IFERROR($ND283/FRACAS!$AY$1*60,0) - SUMPRODUCT( (FRACAS!$K$5:$K$8972=NF$2) * IFERROR(FRACAS!$AN$5:$AN$8972,0) ) ) / IFERROR($ND283/FRACAS!$AY$1*60,0), 1 )))</f>
        <v/>
      </c>
      <c r="NG283" s="193" t="str" cm="1">
        <f t="array" ref="NG283">IF($ND283=0,"",(IFERROR( (IFERROR($ND283/FRACAS!$AY$1*60,0) - SUMPRODUCT( (FRACAS!$K$5:$K$8972=NG$2) * IFERROR(FRACAS!$AN$5:$AN$8972,0) ) ) / IFERROR($ND283/FRACAS!$AY$1*60,0), 1 )))</f>
        <v/>
      </c>
      <c r="NH283" s="193" t="str" cm="1">
        <f t="array" ref="NH283">IF($ND283=0,"",(IFERROR( (IFERROR($ND283/FRACAS!$AY$1*60,0) - SUMPRODUCT( (FRACAS!$K$5:$K$8972=NH$2) * IFERROR(FRACAS!$AN$5:$AN$8972,0) ) ) / IFERROR($ND283/FRACAS!$AY$1*60,0), 1 )))</f>
        <v/>
      </c>
      <c r="NI283" s="193" t="str" cm="1">
        <f t="array" ref="NI283">IF($ND283=0,"",(IFERROR( (IFERROR($ND283/FRACAS!$AY$1*60,0) - SUMPRODUCT( (FRACAS!$K$5:$K$8972=NI$2) * IFERROR(FRACAS!$AN$5:$AN$8972,0) ) ) / IFERROR($ND283/FRACAS!$AY$1*60,0), 1 )))</f>
        <v/>
      </c>
      <c r="NJ283" s="193" t="str" cm="1">
        <f t="array" ref="NJ283">IF($ND283=0,"",(IFERROR( (IFERROR($ND283/FRACAS!$AY$1*60,0) - SUMPRODUCT( (FRACAS!$K$5:$K$8972=NJ$2) * IFERROR(FRACAS!$AN$5:$AN$8972,0) ) ) / IFERROR($ND283/FRACAS!$AY$1*60,0), 1 )))</f>
        <v/>
      </c>
      <c r="NK283" s="193" t="str" cm="1">
        <f t="array" ref="NK283">IF($ND283=0,"",(IFERROR( (IFERROR($ND283/FRACAS!$AY$1*60,0) - SUMPRODUCT( (FRACAS!$K$5:$K$8972=NK$2) * IFERROR(FRACAS!$AN$5:$AN$8972,0) ) ) / IFERROR($ND283/FRACAS!$AY$1*60,0), 1 )))</f>
        <v/>
      </c>
      <c r="NL283" s="193" t="str" cm="1">
        <f t="array" ref="NL283">IF($ND283=0,"",(IFERROR( (IFERROR($ND283/FRACAS!$AY$1*60,0) - SUMPRODUCT( (FRACAS!$K$5:$K$8972=NL$2) * IFERROR(FRACAS!$AN$5:$AN$8972,0) ) ) / IFERROR($ND283/FRACAS!$AY$1*60,0), 1 )))</f>
        <v/>
      </c>
      <c r="NM283" s="193" t="str" cm="1">
        <f t="array" ref="NM283">IF($ND283=0,"",(IFERROR( (IFERROR($ND283/FRACAS!$AY$1*60,0) - SUMPRODUCT( (FRACAS!$K$5:$K$8972=NM$2) * IFERROR(FRACAS!$AN$5:$AN$8972,0) ) ) / IFERROR($ND283/FRACAS!$AY$1*60,0), 1 )))</f>
        <v/>
      </c>
      <c r="NN283" s="193" t="str" cm="1">
        <f t="array" ref="NN283">IF($ND283=0,"",(IFERROR( (IFERROR($ND283/FRACAS!$AY$1*60,0) - SUMPRODUCT( (FRACAS!$K$5:$K$8972=NN$2) * IFERROR(FRACAS!$AN$5:$AN$8972,0) ) ) / IFERROR($ND283/FRACAS!$AY$1*60,0), 1 )))</f>
        <v/>
      </c>
      <c r="NO283" s="193" t="str" cm="1">
        <f t="array" ref="NO283">IF($ND283=0,"",(IFERROR( (IFERROR($ND283/FRACAS!$AY$1*60,0) - SUMPRODUCT( (FRACAS!$K$5:$K$8972=NO$2) * IFERROR(FRACAS!$AN$5:$AN$8972,0) ) ) / IFERROR($ND283/FRACAS!$AY$1*60,0), 1 )))</f>
        <v/>
      </c>
      <c r="NP283" s="193" t="str" cm="1">
        <f t="array" ref="NP283">IF($ND283=0,"",(IFERROR( (IFERROR($ND283/FRACAS!$AY$1*60,0) - SUMPRODUCT( (FRACAS!$K$5:$K$8972=NP$2) * IFERROR(FRACAS!$AN$5:$AN$8972,0) ) ) / IFERROR($ND283/FRACAS!$AY$1*60,0), 1 )))</f>
        <v/>
      </c>
      <c r="NQ283" s="193" t="str" cm="1">
        <f t="array" ref="NQ283">IF($ND283=0,"",(IFERROR( (IFERROR($ND283/FRACAS!$AY$1*60,0) - SUMPRODUCT( (FRACAS!$K$5:$K$8972=NQ$2) * IFERROR(FRACAS!$AN$5:$AN$8972,0) ) ) / IFERROR($ND283/FRACAS!$AY$1*60,0), 1 )))</f>
        <v/>
      </c>
      <c r="NR283" s="193" t="str" cm="1">
        <f t="array" ref="NR283">IF($ND283=0,"",(IFERROR( (IFERROR($ND283/FRACAS!$AY$1*60,0) - SUMPRODUCT( (FRACAS!$K$5:$K$8972=NR$2) * IFERROR(FRACAS!$AN$5:$AN$8972,0) ) ) / IFERROR($ND283/FRACAS!$AY$1*60,0), 1 )))</f>
        <v/>
      </c>
      <c r="NS283" s="193" t="str" cm="1">
        <f t="array" ref="NS283">IF($ND283=0,"",(IFERROR( (IFERROR($ND283/FRACAS!$AY$1*60,0) - SUMPRODUCT( (FRACAS!$K$5:$K$8972=NS$2) * IFERROR(FRACAS!$AN$5:$AN$8972,0) ) ) / IFERROR($ND283/FRACAS!$AY$1*60,0), 1 )))</f>
        <v/>
      </c>
      <c r="NT283" s="193" t="str" cm="1">
        <f t="array" ref="NT283">IF($ND283=0,"",(IFERROR( (IFERROR($ND283/FRACAS!$AY$1*60,0) - SUMPRODUCT( (FRACAS!$K$5:$K$8972=NT$2) * IFERROR(FRACAS!$AN$5:$AN$8972,0) ) ) / IFERROR($ND283/FRACAS!$AY$1*60,0), 1 )))</f>
        <v/>
      </c>
      <c r="NU283" s="193" t="str" cm="1">
        <f t="array" ref="NU283">IF($ND283=0,"",(IFERROR( (IFERROR($ND283/FRACAS!$AY$1*60,0) - SUMPRODUCT( (FRACAS!$K$5:$K$8972=NU$2) * IFERROR(FRACAS!$AN$5:$AN$8972,0) ) ) / IFERROR($ND283/FRACAS!$AY$1*60,0), 1 )))</f>
        <v/>
      </c>
      <c r="NV283" s="193" t="str" cm="1">
        <f t="array" ref="NV283">IF($ND283=0,"",(IFERROR( (IFERROR($ND283/FRACAS!$AY$1*60,0) - SUMPRODUCT( (FRACAS!$K$5:$K$8972=NV$2) * IFERROR(FRACAS!$AN$5:$AN$8972,0) ) ) / IFERROR($ND283/FRACAS!$AY$1*60,0), 1 )))</f>
        <v/>
      </c>
      <c r="NW283" s="193" t="str" cm="1">
        <f t="array" ref="NW283">IF($ND283=0,"",(IFERROR( (IFERROR($ND283/FRACAS!$AY$1*60,0) - SUMPRODUCT( (FRACAS!$K$5:$K$8972=NW$2) * IFERROR(FRACAS!$AN$5:$AN$8972,0) ) ) / IFERROR($ND283/FRACAS!$AY$1*60,0), 1 )))</f>
        <v/>
      </c>
      <c r="NX283" s="193" t="str" cm="1">
        <f t="array" ref="NX283">IF($ND283=0,"",(IFERROR( (IFERROR($ND283/FRACAS!$AY$1*60,0) - SUMPRODUCT( (FRACAS!$K$5:$K$8972=NX$2) * IFERROR(FRACAS!$AN$5:$AN$8972,0) ) ) / IFERROR($ND283/FRACAS!$AY$1*60,0), 1 )))</f>
        <v/>
      </c>
      <c r="NY283" s="193" t="str" cm="1">
        <f t="array" ref="NY283">IF($ND283=0,"",(IFERROR( (IFERROR($ND283/FRACAS!$AY$1*60,0) - SUMPRODUCT( (FRACAS!$K$5:$K$8972=NY$2) * IFERROR(FRACAS!$AN$5:$AN$8972,0) ) ) / IFERROR($ND283/FRACAS!$AY$1*60,0), 1 )))</f>
        <v/>
      </c>
      <c r="NZ283" s="193" t="str" cm="1">
        <f t="array" ref="NZ283">IF($ND283=0,"",(IFERROR( (IFERROR($ND283/FRACAS!$AY$1*60,0) - SUMPRODUCT( (FRACAS!$K$5:$K$8972=NZ$2) * IFERROR(FRACAS!$AN$5:$AN$8972,0) ) ) / IFERROR($ND283/FRACAS!$AY$1*60,0), 1 )))</f>
        <v/>
      </c>
      <c r="OA283" s="193" t="str" cm="1">
        <f t="array" ref="OA283">IF($ND283=0,"",(IFERROR( (IFERROR($ND283/FRACAS!$AY$1*60,0) - SUMPRODUCT( (FRACAS!$K$5:$K$8972=OA$2) * IFERROR(FRACAS!$AN$5:$AN$8972,0) ) ) / IFERROR($ND283/FRACAS!$AY$1*60,0), 1 )))</f>
        <v/>
      </c>
      <c r="OB283" s="193" t="str" cm="1">
        <f t="array" ref="OB283">IF($ND283=0,"",(IFERROR( (IFERROR($ND283/FRACAS!$AY$1*60,0) - SUMPRODUCT( (FRACAS!$K$5:$K$8972=OB$2) * IFERROR(FRACAS!$AN$5:$AN$8972,0) ) ) / IFERROR($ND283/FRACAS!$AY$1*60,0), 1 )))</f>
        <v/>
      </c>
      <c r="OC283" s="193" t="str" cm="1">
        <f t="array" ref="OC283">IF($ND283=0,"",(IFERROR( (IFERROR($ND283/FRACAS!$AY$1*60,0) - SUMPRODUCT( (FRACAS!$K$5:$K$8972=OC$2) * IFERROR(FRACAS!$AN$5:$AN$8972,0) ) ) / IFERROR($ND283/FRACAS!$AY$1*60,0), 1 )))</f>
        <v/>
      </c>
      <c r="OD283" s="193" t="str" cm="1">
        <f t="array" ref="OD283">IF($ND283=0,"",(IFERROR( (IFERROR($ND283/FRACAS!$AY$1*60,0) - SUMPRODUCT( (FRACAS!$K$5:$K$8972=OD$2) * IFERROR(FRACAS!$AN$5:$AN$8972,0) ) ) / IFERROR($ND283/FRACAS!$AY$1*60,0), 1 )))</f>
        <v/>
      </c>
      <c r="OE283" s="193" t="str" cm="1">
        <f t="array" ref="OE283">IF($ND283=0,"",(IFERROR( (IFERROR($ND283/FRACAS!$AY$1*60,0) - SUMPRODUCT( (FRACAS!$K$5:$K$8972=OE$2) * IFERROR(FRACAS!$AN$5:$AN$8972,0) ) ) / IFERROR($ND283/FRACAS!$AY$1*60,0), 1 )))</f>
        <v/>
      </c>
      <c r="OF283" s="193" t="str" cm="1">
        <f t="array" ref="OF283">IF($ND283=0,"",(IFERROR( (IFERROR($ND283/FRACAS!$AY$1*60,0) - SUMPRODUCT( (FRACAS!$K$5:$K$8972=OF$2) * IFERROR(FRACAS!$AN$5:$AN$8972,0) ) ) / IFERROR($ND283/FRACAS!$AY$1*60,0), 1 )))</f>
        <v/>
      </c>
      <c r="OG283" s="193" t="str" cm="1">
        <f t="array" ref="OG283">IF($ND283=0,"",(IFERROR( (IFERROR($ND283/FRACAS!$AY$1*60,0) - SUMPRODUCT( (FRACAS!$K$5:$K$8972=OG$2) * IFERROR(FRACAS!$AN$5:$AN$8972,0) ) ) / IFERROR($ND283/FRACAS!$AY$1*60,0), 1 )))</f>
        <v/>
      </c>
      <c r="OH283" s="193" t="str" cm="1">
        <f t="array" ref="OH283">IF($ND283=0,"",(IFERROR( (IFERROR($ND283/FRACAS!$AY$1*60,0) - SUMPRODUCT( (FRACAS!$K$5:$K$8972=OH$2) * IFERROR(FRACAS!$AN$5:$AN$8972,0) ) ) / IFERROR($ND283/FRACAS!$AY$1*60,0), 1 )))</f>
        <v/>
      </c>
      <c r="OI283" s="193" t="str" cm="1">
        <f t="array" ref="OI283">IF($ND283=0,"",(IFERROR( (IFERROR($ND283/FRACAS!$AY$1*60,0) - SUMPRODUCT( (FRACAS!$K$5:$K$8972=OI$2) * IFERROR(FRACAS!$AN$5:$AN$8972,0) ) ) / IFERROR($ND283/FRACAS!$AY$1*60,0), 1 )))</f>
        <v/>
      </c>
      <c r="OJ283" s="193" t="str" cm="1">
        <f t="array" ref="OJ283">IF($ND283=0,"",(IFERROR( (IFERROR($ND283/FRACAS!$AY$1*60,0) - SUMPRODUCT( (FRACAS!$K$5:$K$8972=OJ$2) * IFERROR(FRACAS!$AN$5:$AN$8972,0) ) ) / IFERROR($ND283/FRACAS!$AY$1*60,0), 1 )))</f>
        <v/>
      </c>
      <c r="OK283" s="193" t="str" cm="1">
        <f t="array" ref="OK283">IF($ND283=0,"",(IFERROR( (IFERROR($ND283/FRACAS!$AY$1*60,0) - SUMPRODUCT( (FRACAS!$K$5:$K$8972=OK$2) * IFERROR(FRACAS!$AN$5:$AN$8972,0) ) ) / IFERROR($ND283/FRACAS!$AY$1*60,0), 1 )))</f>
        <v/>
      </c>
      <c r="OL283" s="193" t="str" cm="1">
        <f t="array" ref="OL283">IF($ND283=0,"",(IFERROR( (IFERROR($ND283/FRACAS!$AY$1*60,0) - SUMPRODUCT( (FRACAS!$K$5:$K$8972=OL$2) * IFERROR(FRACAS!$AN$5:$AN$8972,0) ) ) / IFERROR($ND283/FRACAS!$AY$1*60,0), 1 )))</f>
        <v/>
      </c>
      <c r="OM283" s="193" t="str" cm="1">
        <f t="array" ref="OM283">IF($ND283=0,"",(IFERROR( (IFERROR($ND283/FRACAS!$AY$1*60,0) - SUMPRODUCT( (FRACAS!$K$5:$K$8972=OM$2) * IFERROR(FRACAS!$AN$5:$AN$8972,0) ) ) / IFERROR($ND283/FRACAS!$AY$1*60,0), 1 )))</f>
        <v/>
      </c>
      <c r="ON283" s="193" t="str" cm="1">
        <f t="array" ref="ON283">IF($ND283=0,"",(IFERROR( (IFERROR($ND283/FRACAS!$AY$1*60,0) - SUMPRODUCT( (FRACAS!$K$5:$K$8972=ON$2) * IFERROR(FRACAS!$AN$5:$AN$8972,0) ) ) / IFERROR($ND283/FRACAS!$AY$1*60,0), 1 )))</f>
        <v/>
      </c>
      <c r="OO283" s="193" t="str" cm="1">
        <f t="array" ref="OO283">IF($ND283=0,"",(IFERROR( (IFERROR($ND283/FRACAS!$AY$1*60,0) - SUMPRODUCT( (FRACAS!$K$5:$K$8972=OO$2) * IFERROR(FRACAS!$AN$5:$AN$8972,0) ) ) / IFERROR($ND283/FRACAS!$AY$1*60,0), 1 )))</f>
        <v/>
      </c>
      <c r="OP283" s="193" t="str" cm="1">
        <f t="array" ref="OP283">IF($ND283=0,"",(IFERROR( (IFERROR($ND283/FRACAS!$AY$1*60,0) - SUMPRODUCT( (FRACAS!$K$5:$K$8972=OP$2) * IFERROR(FRACAS!$AN$5:$AN$8972,0) ) ) / IFERROR($ND283/FRACAS!$AY$1*60,0), 1 )))</f>
        <v/>
      </c>
      <c r="OQ283" s="193" t="str" cm="1">
        <f t="array" ref="OQ283">IF($ND283=0,"",(IFERROR( (IFERROR($ND283/FRACAS!$AY$1*60,0) - SUMPRODUCT( (FRACAS!$K$5:$K$8972=OQ$2) * IFERROR(FRACAS!$AN$5:$AN$8972,0) ) ) / IFERROR($ND283/FRACAS!$AY$1*60,0), 1 )))</f>
        <v/>
      </c>
      <c r="OR283" s="193" t="str" cm="1">
        <f t="array" ref="OR283">IF($ND283=0,"",(IFERROR( (IFERROR($ND283/FRACAS!$AY$1*60,0) - SUMPRODUCT( (FRACAS!$K$5:$K$8972=OR$2) * IFERROR(FRACAS!$AN$5:$AN$8972,0) ) ) / IFERROR($ND283/FRACAS!$AY$1*60,0), 1 )))</f>
        <v/>
      </c>
      <c r="OS283" s="193" t="str" cm="1">
        <f t="array" ref="OS283">IF($ND283=0,"",(IFERROR( (IFERROR($ND283/FRACAS!$AY$1*60,0) - SUMPRODUCT( (FRACAS!$K$5:$K$8972=OS$2) * IFERROR(FRACAS!$AN$5:$AN$8972,0) ) ) / IFERROR($ND283/FRACAS!$AY$1*60,0), 1 )))</f>
        <v/>
      </c>
      <c r="OT283" s="243" t="str" cm="1">
        <f t="array" ref="OT283">IF($ND283=0,"",(IFERROR( (IFERROR($ND283/FRACAS!$AY$1*60,0) - SUMPRODUCT( (FRACAS!$K$5:$K$8972=OT$2) * IFERROR(FRACAS!$AN$5:$AN$8972,0) ) ) / IFERROR($ND283/FRACAS!$AY$1*60,0), 1 )))</f>
        <v/>
      </c>
    </row>
    <row r="284" spans="2:410" x14ac:dyDescent="0.2">
      <c r="B284" s="233"/>
      <c r="C284" s="259">
        <f>IF('[1]17.11.2025 IASI18 Mileage'!C284="","",'[1]17.11.2025 IASI18 Mileage'!C284)</f>
        <v>47924</v>
      </c>
      <c r="D284" s="201" t="str">
        <f>IF('[1]17.11.2025 IASI18 Mileage'!D284="","",'[1]17.11.2025 IASI18 Mileage'!D284)</f>
        <v/>
      </c>
      <c r="E284" s="201" t="str">
        <f>IF('[1]17.11.2025 IASI18 Mileage'!E284="","",'[1]17.11.2025 IASI18 Mileage'!E284)</f>
        <v/>
      </c>
      <c r="F284" s="201" t="str">
        <f>IF('[1]17.11.2025 IASI18 Mileage'!F284="","",'[1]17.11.2025 IASI18 Mileage'!F284)</f>
        <v/>
      </c>
      <c r="G284" s="201" t="str">
        <f>IF('[1]17.11.2025 IASI18 Mileage'!G284="","",'[1]17.11.2025 IASI18 Mileage'!G284)</f>
        <v/>
      </c>
      <c r="H284" s="201" t="str">
        <f>IF('[1]17.11.2025 IASI18 Mileage'!H284="","",'[1]17.11.2025 IASI18 Mileage'!H284)</f>
        <v/>
      </c>
      <c r="I284" s="201" t="str">
        <f>IF('[1]17.11.2025 IASI18 Mileage'!I284="","",'[1]17.11.2025 IASI18 Mileage'!I284)</f>
        <v/>
      </c>
      <c r="J284" s="201" t="str">
        <f>IF('[1]17.11.2025 IASI18 Mileage'!J284="","",'[1]17.11.2025 IASI18 Mileage'!J284)</f>
        <v/>
      </c>
      <c r="K284" s="201" t="str">
        <f>IF('[1]17.11.2025 IASI18 Mileage'!K284="","",'[1]17.11.2025 IASI18 Mileage'!K284)</f>
        <v/>
      </c>
      <c r="L284" s="201" t="str">
        <f>IF('[1]17.11.2025 IASI18 Mileage'!L284="","",'[1]17.11.2025 IASI18 Mileage'!L284)</f>
        <v/>
      </c>
      <c r="M284" s="201" t="str">
        <f>IF('[1]17.11.2025 IASI18 Mileage'!M284="","",'[1]17.11.2025 IASI18 Mileage'!M284)</f>
        <v/>
      </c>
      <c r="N284" s="201" t="str">
        <f>IF('[1]17.11.2025 IASI18 Mileage'!N284="","",'[1]17.11.2025 IASI18 Mileage'!N284)</f>
        <v/>
      </c>
      <c r="O284" s="201" t="str">
        <f>IF('[1]17.11.2025 IASI18 Mileage'!O284="","",'[1]17.11.2025 IASI18 Mileage'!O284)</f>
        <v/>
      </c>
      <c r="P284" s="201" t="str">
        <f>IF('[1]17.11.2025 IASI18 Mileage'!P284="","",'[1]17.11.2025 IASI18 Mileage'!P284)</f>
        <v/>
      </c>
      <c r="Q284" s="201" t="str">
        <f>IF('[1]17.11.2025 IASI18 Mileage'!Q284="","",'[1]17.11.2025 IASI18 Mileage'!Q284)</f>
        <v/>
      </c>
      <c r="R284" s="201" t="str">
        <f>IF('[1]17.11.2025 IASI18 Mileage'!R284="","",'[1]17.11.2025 IASI18 Mileage'!R284)</f>
        <v/>
      </c>
      <c r="S284" s="201" t="str">
        <f>IF('[1]17.11.2025 IASI18 Mileage'!S284="","",'[1]17.11.2025 IASI18 Mileage'!S284)</f>
        <v/>
      </c>
      <c r="T284" s="201" t="str">
        <f>IF('[1]17.11.2025 IASI18 Mileage'!T284="","",'[1]17.11.2025 IASI18 Mileage'!T284)</f>
        <v/>
      </c>
      <c r="U284" s="201" t="str">
        <f>IF('[1]17.11.2025 IASI18 Mileage'!U284="","",'[1]17.11.2025 IASI18 Mileage'!U284)</f>
        <v/>
      </c>
      <c r="V284" s="201"/>
      <c r="W284" s="201"/>
      <c r="X284" s="201"/>
      <c r="Y284" s="201"/>
      <c r="Z284" s="201"/>
      <c r="AA284" s="201"/>
      <c r="AB284" s="201"/>
      <c r="AC284" s="201"/>
      <c r="AD284" s="201"/>
      <c r="AE284" s="201"/>
      <c r="AF284" s="201"/>
      <c r="AG284" s="201"/>
      <c r="AH284" s="201"/>
      <c r="AI284" s="201"/>
      <c r="AJ284" s="201"/>
      <c r="AK284" s="201"/>
      <c r="AL284" s="201"/>
      <c r="AM284" s="201"/>
      <c r="AN284" s="201"/>
      <c r="AO284" s="201"/>
      <c r="AP284" s="201"/>
      <c r="AQ284" s="201"/>
      <c r="AR284" s="201"/>
      <c r="AS284" s="201"/>
      <c r="AT284" s="201"/>
      <c r="AU284" s="201"/>
      <c r="AV284" s="201"/>
      <c r="AW284" s="201"/>
      <c r="AX284" s="201"/>
      <c r="AY284" s="201"/>
      <c r="AZ284" s="201"/>
      <c r="BA284" s="202"/>
      <c r="BB284" s="184"/>
      <c r="BD284" s="234"/>
      <c r="BE284" s="234"/>
      <c r="BF284" s="234"/>
      <c r="BG284" s="234"/>
      <c r="BH284" s="234"/>
      <c r="BI284" s="234"/>
      <c r="BJ284" s="234"/>
      <c r="BK284" s="234"/>
      <c r="BL284" s="234"/>
      <c r="BM284" s="234"/>
      <c r="DC284" s="184">
        <f t="shared" si="24"/>
        <v>0</v>
      </c>
      <c r="DD284" s="235" t="str">
        <f t="shared" si="25"/>
        <v/>
      </c>
      <c r="DE284" s="186">
        <f>IF(D284&gt; 0,(COUNTIFS(FRACAS!$B$5:$B$8972, D$4, FRACAS!$D$5:$D$8972, "&lt;="&amp;D284)), "" )</f>
        <v>0</v>
      </c>
      <c r="DF284" s="186">
        <f>IF(E284&gt; 0,(COUNTIFS(FRACAS!$B$5:$B$8972, E$4, FRACAS!$D$5:$D$8972, "&lt;="&amp;E284)), "" )</f>
        <v>0</v>
      </c>
      <c r="DG284" s="186">
        <f>IF(F284&gt; 0,(COUNTIFS(FRACAS!$B$5:$B$8972, F$4, FRACAS!$D$5:$D$8972, "&lt;="&amp;F284)), "" )</f>
        <v>0</v>
      </c>
      <c r="DH284" s="186">
        <f>IF(G284&gt; 0,(COUNTIFS(FRACAS!$B$5:$B$8972, G$4, FRACAS!$D$5:$D$8972, "&lt;="&amp;G284)), "" )</f>
        <v>0</v>
      </c>
      <c r="DI284" s="186">
        <f>IF(H284&gt; 0,(COUNTIFS(FRACAS!$B$5:$B$8972, H$4, FRACAS!$D$5:$D$8972, "&lt;="&amp;H284)), "" )</f>
        <v>0</v>
      </c>
      <c r="DJ284" s="186">
        <f>IF(I284&gt; 0,(COUNTIFS(FRACAS!$B$5:$B$8972, I$4, FRACAS!$D$5:$D$8972, "&lt;="&amp;I284)), "" )</f>
        <v>0</v>
      </c>
      <c r="DK284" s="186">
        <f>IF(J284&gt; 0,(COUNTIFS(FRACAS!$B$5:$B$8972, J$4, FRACAS!$D$5:$D$8972, "&lt;="&amp;J284)), "" )</f>
        <v>0</v>
      </c>
      <c r="DL284" s="186">
        <f>IF(K284&gt; 0,(COUNTIFS(FRACAS!$B$5:$B$8972, K$4, FRACAS!$D$5:$D$8972, "&lt;="&amp;K284)), "" )</f>
        <v>0</v>
      </c>
      <c r="DM284" s="186">
        <f>IF(L284&gt; 0,(COUNTIFS(FRACAS!$B$5:$B$8972, L$4, FRACAS!$D$5:$D$8972, "&lt;="&amp;L284)), "" )</f>
        <v>0</v>
      </c>
      <c r="DN284" s="186">
        <f>IF(M284&gt; 0,(COUNTIFS(FRACAS!$B$5:$B$8972, M$4, FRACAS!$D$5:$D$8972, "&lt;="&amp;M284)), "" )</f>
        <v>0</v>
      </c>
      <c r="DO284" s="186">
        <f>IF(N284&gt; 0,(COUNTIFS(FRACAS!$B$5:$B$8972, N$4, FRACAS!$D$5:$D$8972, "&lt;="&amp;N284)), "" )</f>
        <v>0</v>
      </c>
      <c r="DP284" s="186">
        <f>IF(O284&gt; 0,(COUNTIFS(FRACAS!$B$5:$B$8972, O$4, FRACAS!$D$5:$D$8972, "&lt;="&amp;O284)), "" )</f>
        <v>0</v>
      </c>
      <c r="DQ284" s="186">
        <f>IF(P284&gt; 0,(COUNTIFS(FRACAS!$B$5:$B$8972, P$4, FRACAS!$D$5:$D$8972, "&lt;="&amp;P284)), "" )</f>
        <v>0</v>
      </c>
      <c r="DR284" s="186">
        <f>IF(Q284&gt; 0,(COUNTIFS(FRACAS!$B$5:$B$8972, Q$4, FRACAS!$D$5:$D$8972, "&lt;="&amp;Q284)), "" )</f>
        <v>0</v>
      </c>
      <c r="DS284" s="186">
        <f>IF(R284&gt; 0,(COUNTIFS(FRACAS!$B$5:$B$8972, R$4, FRACAS!$D$5:$D$8972, "&lt;="&amp;R284)), "" )</f>
        <v>0</v>
      </c>
      <c r="DT284" s="186">
        <f>IF(S284&gt; 0,(COUNTIFS(FRACAS!$B$5:$B$8972, S$4, FRACAS!$D$5:$D$8972, "&lt;="&amp;S284)), "" )</f>
        <v>0</v>
      </c>
      <c r="DU284" s="186">
        <f>IF(T284&gt; 0,(COUNTIFS(FRACAS!$B$5:$B$8972, T$4, FRACAS!$D$5:$D$8972, "&lt;="&amp;T284)), "" )</f>
        <v>0</v>
      </c>
      <c r="DV284" s="186">
        <f>IF(U284&gt; 0,(COUNTIFS(FRACAS!$B$5:$B$8972, U$4, FRACAS!$D$5:$D$8972, "&lt;="&amp;U284)), "" )</f>
        <v>0</v>
      </c>
      <c r="DW284" s="186" t="str">
        <f>IF(V284&gt; 0,(COUNTIFS(FRACAS!$B$5:$B$8972, V$4, FRACAS!$D$5:$D$8972, "&lt;="&amp;V284)), "" )</f>
        <v/>
      </c>
      <c r="DX284" s="186" t="str">
        <f>IF(W284&gt; 0,(COUNTIFS(FRACAS!$B$5:$B$8972, W$4, FRACAS!$D$5:$D$8972, "&lt;="&amp;W284)), "" )</f>
        <v/>
      </c>
      <c r="DY284" s="186" t="str">
        <f>IF(X284&gt; 0,(COUNTIFS(FRACAS!$B$5:$B$8972, X$4, FRACAS!$D$5:$D$8972, "&lt;="&amp;X284)), "" )</f>
        <v/>
      </c>
      <c r="DZ284" s="186" t="str">
        <f>IF(Y284&gt; 0,(COUNTIFS(FRACAS!$B$5:$B$8972, Y$4, FRACAS!$D$5:$D$8972, "&lt;="&amp;Y284)), "" )</f>
        <v/>
      </c>
      <c r="EA284" s="186" t="str">
        <f>IF(Z284&gt; 0,(COUNTIFS(FRACAS!$B$5:$B$8972, Z$4, FRACAS!$D$5:$D$8972, "&lt;="&amp;Z284)), "" )</f>
        <v/>
      </c>
      <c r="EB284" s="186" t="str">
        <f>IF(AA284&gt; 0,(COUNTIFS(FRACAS!$B$5:$B$8972, AA$4, FRACAS!$D$5:$D$8972, "&lt;="&amp;AA284)), "" )</f>
        <v/>
      </c>
      <c r="EC284" s="186" t="str">
        <f>IF(AB284&gt; 0,(COUNTIFS(FRACAS!$B$5:$B$8972, AB$4, FRACAS!$D$5:$D$8972, "&lt;="&amp;AB284)), "" )</f>
        <v/>
      </c>
      <c r="ED284" s="186" t="str">
        <f>IF(AC284&gt; 0,(COUNTIFS(FRACAS!$B$5:$B$8972, AC$4, FRACAS!$D$5:$D$8972, "&lt;="&amp;AC284)), "" )</f>
        <v/>
      </c>
      <c r="EE284" s="186" t="str">
        <f>IF(AD284&gt; 0,(COUNTIFS(FRACAS!$B$5:$B$8972, AD$4, FRACAS!$D$5:$D$8972, "&lt;="&amp;AD284)), "" )</f>
        <v/>
      </c>
      <c r="EF284" s="186" t="str">
        <f>IF(AE284&gt; 0,(COUNTIFS(FRACAS!$B$5:$B$8972, AE$4, FRACAS!$D$5:$D$8972, "&lt;="&amp;AE284)), "" )</f>
        <v/>
      </c>
      <c r="EG284" s="186" t="str">
        <f>IF(AF284&gt; 0,(COUNTIFS(FRACAS!$B$5:$B$8972, AF$4, FRACAS!$D$5:$D$8972, "&lt;="&amp;AF284)), "" )</f>
        <v/>
      </c>
      <c r="EH284" s="186" t="str">
        <f>IF(AG284&gt; 0,(COUNTIFS(FRACAS!$B$5:$B$8972, AG$4, FRACAS!$D$5:$D$8972, "&lt;="&amp;AG284)), "" )</f>
        <v/>
      </c>
      <c r="EI284" s="186" t="str">
        <f>IF(AH284&gt; 0,(COUNTIFS(FRACAS!$B$5:$B$8972, AH$4, FRACAS!$D$5:$D$8972, "&lt;="&amp;AH284)), "" )</f>
        <v/>
      </c>
      <c r="EJ284" s="186" t="str">
        <f>IF(AI284&gt; 0,(COUNTIFS(FRACAS!$B$5:$B$8972, AI$4, FRACAS!$D$5:$D$8972, "&lt;="&amp;AI284)), "" )</f>
        <v/>
      </c>
      <c r="EK284" s="186" t="str">
        <f>IF(AJ284&gt; 0,(COUNTIFS(FRACAS!$B$5:$B$8972, AJ$4, FRACAS!$D$5:$D$8972, "&lt;="&amp;AJ284)), "" )</f>
        <v/>
      </c>
      <c r="EL284" s="186" t="str">
        <f>IF(AK284&gt; 0,(COUNTIFS(FRACAS!$B$5:$B$8972, AK$4, FRACAS!$D$5:$D$8972, "&lt;="&amp;AK284)), "" )</f>
        <v/>
      </c>
      <c r="EM284" s="186" t="str">
        <f>IF(AL284&gt; 0,(COUNTIFS(FRACAS!$B$5:$B$8972, AL$4, FRACAS!$D$5:$D$8972, "&lt;="&amp;AL284)), "" )</f>
        <v/>
      </c>
      <c r="EN284" s="186" t="str">
        <f>IF(AM284&gt; 0,(COUNTIFS(FRACAS!$B$5:$B$8972, AM$4, FRACAS!$D$5:$D$8972, "&lt;="&amp;AM284)), "" )</f>
        <v/>
      </c>
      <c r="EO284" s="186" t="str">
        <f>IF(AN284&gt; 0,(COUNTIFS(FRACAS!$B$5:$B$8972, AN$4, FRACAS!$D$5:$D$8972, "&lt;="&amp;AN284)), "" )</f>
        <v/>
      </c>
      <c r="EP284" s="186" t="str">
        <f>IF(AO284&gt; 0,(COUNTIFS(FRACAS!$B$5:$B$8972, AO$4, FRACAS!$D$5:$D$8972, "&lt;="&amp;AO284)), "" )</f>
        <v/>
      </c>
      <c r="EQ284" s="186" t="str">
        <f>IF(AP284&gt; 0,(COUNTIFS(FRACAS!$B$5:$B$8972, AP$4, FRACAS!$D$5:$D$8972, "&lt;="&amp;AP284)), "" )</f>
        <v/>
      </c>
      <c r="ER284" s="186" t="str">
        <f>IF(AQ284&gt; 0,(COUNTIFS(FRACAS!$B$5:$B$8972, AQ$4, FRACAS!$D$5:$D$8972, "&lt;="&amp;AQ284)), "" )</f>
        <v/>
      </c>
      <c r="ES284" s="246"/>
      <c r="ET284" s="194"/>
      <c r="EU284" s="194"/>
      <c r="EV284" s="194"/>
      <c r="EW284" s="194"/>
      <c r="EX284" s="194"/>
      <c r="EY284" s="194"/>
      <c r="EZ284" s="194"/>
      <c r="FA284" s="194"/>
      <c r="FB284" s="195"/>
      <c r="FE284" s="190"/>
      <c r="FF284" s="190"/>
      <c r="FG284" s="190"/>
      <c r="FH284" s="190"/>
      <c r="FI284" s="190"/>
      <c r="FJ284" s="190"/>
      <c r="FK284" s="190"/>
      <c r="FL284" s="190"/>
      <c r="FM284" s="190"/>
      <c r="FN284" s="190"/>
      <c r="JD284" s="238"/>
      <c r="JE284" s="238"/>
      <c r="JF284" s="238"/>
      <c r="JG284" s="238"/>
      <c r="JH284" s="238"/>
      <c r="JI284" s="238"/>
      <c r="JJ284" s="238"/>
      <c r="JK284" s="238"/>
      <c r="JL284" s="238"/>
      <c r="JM284" s="238"/>
      <c r="JN284" s="247"/>
      <c r="JO284" s="248"/>
      <c r="JP284" s="248"/>
      <c r="JQ284" s="248"/>
      <c r="JR284" s="248"/>
      <c r="JS284" s="248"/>
      <c r="JT284" s="248"/>
      <c r="JU284" s="248"/>
      <c r="JV284" s="248"/>
      <c r="JW284" s="248"/>
      <c r="JX284" s="248"/>
      <c r="JY284" s="248"/>
      <c r="JZ284" s="248"/>
      <c r="KA284" s="248"/>
      <c r="KB284" s="248"/>
      <c r="KC284" s="248"/>
      <c r="KD284" s="248"/>
      <c r="KE284" s="248"/>
      <c r="KF284" s="248"/>
      <c r="KG284" s="248"/>
      <c r="KH284" s="248"/>
      <c r="KI284" s="248"/>
      <c r="KJ284" s="248"/>
      <c r="KK284" s="248"/>
      <c r="KL284" s="248"/>
      <c r="KM284" s="248"/>
      <c r="KN284" s="248"/>
      <c r="KO284" s="248"/>
      <c r="KP284" s="248"/>
      <c r="KQ284" s="248"/>
      <c r="KR284" s="248"/>
      <c r="KS284" s="248"/>
      <c r="KT284" s="248"/>
      <c r="KU284" s="248"/>
      <c r="KV284" s="248"/>
      <c r="KW284" s="248"/>
      <c r="KX284" s="248"/>
      <c r="KY284" s="248"/>
      <c r="KZ284" s="248"/>
      <c r="LA284" s="248"/>
      <c r="LC284" s="235" t="str">
        <f t="shared" si="23"/>
        <v/>
      </c>
      <c r="LD284" s="240" t="str" cm="1">
        <f t="array" ref="LD284">IFERROR((((D284/FRACAS!$AY$1)*60
)-(SUMPRODUCT((FRACAS!$B$5:$B$8970=D$4)*(FRACAS!$D$5:$D$8970&lt;=D284)*(IFERROR(FRACAS!$AM$5:$AM$8970,0)))
))/((D284/FRACAS!$AY$1)*60),"")</f>
        <v/>
      </c>
      <c r="LE284" s="240" t="str" cm="1">
        <f t="array" ref="LE284">IFERROR((((E284/FRACAS!$AY$1)*60
)-(SUMPRODUCT((FRACAS!$B$5:$B$8970=E$4)*(FRACAS!$D$5:$D$8970&lt;=E284)*(IFERROR(FRACAS!$AM$5:$AM$8970,0)))
))/((E284/FRACAS!$AY$1)*60),"")</f>
        <v/>
      </c>
      <c r="LF284" s="240" t="str" cm="1">
        <f t="array" ref="LF284">IFERROR((((F284/FRACAS!$AY$1)*60
)-(SUMPRODUCT((FRACAS!$B$5:$B$8970=F$4)*(FRACAS!$D$5:$D$8970&lt;=F284)*(IFERROR(FRACAS!$AM$5:$AM$8970,0)))
))/((F284/FRACAS!$AY$1)*60),"")</f>
        <v/>
      </c>
      <c r="LG284" s="240" t="str" cm="1">
        <f t="array" ref="LG284">IFERROR((((G284/FRACAS!$AY$1)*60
)-(SUMPRODUCT((FRACAS!$B$5:$B$8970=G$4)*(FRACAS!$D$5:$D$8970&lt;=G284)*(IFERROR(FRACAS!$AM$5:$AM$8970,0)))
))/((G284/FRACAS!$AY$1)*60),"")</f>
        <v/>
      </c>
      <c r="LH284" s="240" t="str" cm="1">
        <f t="array" ref="LH284">IFERROR((((H284/FRACAS!$AY$1)*60
)-(SUMPRODUCT((FRACAS!$B$5:$B$8970=H$4)*(FRACAS!$D$5:$D$8970&lt;=H284)*(IFERROR(FRACAS!$AM$5:$AM$8970,0)))
))/((H284/FRACAS!$AY$1)*60),"")</f>
        <v/>
      </c>
      <c r="LI284" s="240" t="str" cm="1">
        <f t="array" ref="LI284">IFERROR((((I284/FRACAS!$AY$1)*60
)-(SUMPRODUCT((FRACAS!$B$5:$B$8970=I$4)*(FRACAS!$D$5:$D$8970&lt;=I284)*(IFERROR(FRACAS!$AM$5:$AM$8970,0)))
))/((I284/FRACAS!$AY$1)*60),"")</f>
        <v/>
      </c>
      <c r="LJ284" s="240" t="str" cm="1">
        <f t="array" ref="LJ284">IFERROR((((J284/FRACAS!$AY$1)*60
)-(SUMPRODUCT((FRACAS!$B$5:$B$8970=J$4)*(FRACAS!$D$5:$D$8970&lt;=J284)*(IFERROR(FRACAS!$AM$5:$AM$8970,0)))
))/((J284/FRACAS!$AY$1)*60),"")</f>
        <v/>
      </c>
      <c r="LK284" s="240" t="str" cm="1">
        <f t="array" ref="LK284">IFERROR((((K284/FRACAS!$AY$1)*60
)-(SUMPRODUCT((FRACAS!$B$5:$B$8970=K$4)*(FRACAS!$D$5:$D$8970&lt;=K284)*(IFERROR(FRACAS!$AM$5:$AM$8970,0)))
))/((K284/FRACAS!$AY$1)*60),"")</f>
        <v/>
      </c>
      <c r="LL284" s="240" t="str" cm="1">
        <f t="array" ref="LL284">IFERROR((((L284/FRACAS!$AY$1)*60
)-(SUMPRODUCT((FRACAS!$B$5:$B$8970=L$4)*(FRACAS!$D$5:$D$8970&lt;=L284)*(IFERROR(FRACAS!$AM$5:$AM$8970,0)))
))/((L284/FRACAS!$AY$1)*60),"")</f>
        <v/>
      </c>
      <c r="LM284" s="240" t="str" cm="1">
        <f t="array" ref="LM284">IFERROR((((M284/FRACAS!$AY$1)*60
)-(SUMPRODUCT((FRACAS!$B$5:$B$8970=M$4)*(FRACAS!$D$5:$D$8970&lt;=M284)*(IFERROR(FRACAS!$AM$5:$AM$8970,0)))
))/((M284/FRACAS!$AY$1)*60),"")</f>
        <v/>
      </c>
      <c r="LN284" s="240" t="str" cm="1">
        <f t="array" ref="LN284">IFERROR((((N284/FRACAS!$AY$1)*60
)-(SUMPRODUCT((FRACAS!$B$5:$B$8970=N$4)*(FRACAS!$D$5:$D$8970&lt;=N284)*(IFERROR(FRACAS!$AM$5:$AM$8970,0)))
))/((N284/FRACAS!$AY$1)*60),"")</f>
        <v/>
      </c>
      <c r="LO284" s="240" t="str" cm="1">
        <f t="array" ref="LO284">IFERROR((((O284/FRACAS!$AY$1)*60
)-(SUMPRODUCT((FRACAS!$B$5:$B$8970=O$4)*(FRACAS!$D$5:$D$8970&lt;=O284)*(IFERROR(FRACAS!$AM$5:$AM$8970,0)))
))/((O284/FRACAS!$AY$1)*60),"")</f>
        <v/>
      </c>
      <c r="LP284" s="240" t="str" cm="1">
        <f t="array" ref="LP284">IFERROR((((P284/FRACAS!$AY$1)*60
)-(SUMPRODUCT((FRACAS!$B$5:$B$8970=P$4)*(FRACAS!$D$5:$D$8970&lt;=P284)*(IFERROR(FRACAS!$AM$5:$AM$8970,0)))
))/((P284/FRACAS!$AY$1)*60),"")</f>
        <v/>
      </c>
      <c r="LQ284" s="240" t="str" cm="1">
        <f t="array" ref="LQ284">IFERROR((((Q284/FRACAS!$AY$1)*60
)-(SUMPRODUCT((FRACAS!$B$5:$B$8970=Q$4)*(FRACAS!$D$5:$D$8970&lt;=Q284)*(IFERROR(FRACAS!$AM$5:$AM$8970,0)))
))/((Q284/FRACAS!$AY$1)*60),"")</f>
        <v/>
      </c>
      <c r="LR284" s="240" t="str" cm="1">
        <f t="array" ref="LR284">IFERROR((((R284/FRACAS!$AY$1)*60
)-(SUMPRODUCT((FRACAS!$B$5:$B$8970=R$4)*(FRACAS!$D$5:$D$8970&lt;=R284)*(IFERROR(FRACAS!$AM$5:$AM$8970,0)))
))/((R284/FRACAS!$AY$1)*60),"")</f>
        <v/>
      </c>
      <c r="LS284" s="240" t="str" cm="1">
        <f t="array" ref="LS284">IFERROR((((S284/FRACAS!$AY$1)*60
)-(SUMPRODUCT((FRACAS!$B$5:$B$8970=S$4)*(FRACAS!$D$5:$D$8970&lt;=S284)*(IFERROR(FRACAS!$AM$5:$AM$8970,0)))
))/((S284/FRACAS!$AY$1)*60),"")</f>
        <v/>
      </c>
      <c r="LT284" s="240" t="str" cm="1">
        <f t="array" ref="LT284">IFERROR((((T284/FRACAS!$AY$1)*60
)-(SUMPRODUCT((FRACAS!$B$5:$B$8970=T$4)*(FRACAS!$D$5:$D$8970&lt;=T284)*(IFERROR(FRACAS!$AM$5:$AM$8970,0)))
))/((T284/FRACAS!$AY$1)*60),"")</f>
        <v/>
      </c>
      <c r="LU284" s="240" t="str" cm="1">
        <f t="array" ref="LU284">IFERROR((((U284/FRACAS!$AY$1)*60
)-(SUMPRODUCT((FRACAS!$B$5:$B$8970=U$4)*(FRACAS!$D$5:$D$8970&lt;=U284)*(IFERROR(FRACAS!$AM$5:$AM$8970,0)))
))/((U284/FRACAS!$AY$1)*60),"")</f>
        <v/>
      </c>
      <c r="LV284" s="240" t="str" cm="1">
        <f t="array" ref="LV284">IFERROR(
    (((V284/FRACAS!$AY$1)*60))
    /
    (((V284/FRACAS!$AY$1)*60) + SUMPRODUCT((FRACAS!$B$5:$B$8970=V$4)*(FRACAS!$D$5:$D$8970&lt;=V284)*(IFERROR(FRACAS!$AM$5:$AM$8970,0)))
    ),"")</f>
        <v/>
      </c>
      <c r="LW284" s="240" t="str" cm="1">
        <f t="array" ref="LW284">IFERROR(
    (((W284/FRACAS!$AY$1)*60))
    /
    (((W284/FRACAS!$AY$1)*60) + SUMPRODUCT((FRACAS!$B$5:$B$8970=W$4)*(FRACAS!$D$5:$D$8970&lt;=W284)*(IFERROR(FRACAS!$AM$5:$AM$8970,0)))
    ),"")</f>
        <v/>
      </c>
      <c r="LX284" s="240" t="str" cm="1">
        <f t="array" ref="LX284">IFERROR(
    (((X284/FRACAS!$AY$1)*60))
    /
    (((X284/FRACAS!$AY$1)*60) + SUMPRODUCT((FRACAS!$B$5:$B$8970=X$4)*(FRACAS!$D$5:$D$8970&lt;=X284)*(IFERROR(FRACAS!$AM$5:$AM$8970,0)))
    ),"")</f>
        <v/>
      </c>
      <c r="LY284" s="240" t="str" cm="1">
        <f t="array" ref="LY284">IFERROR(
    (((Y284/FRACAS!$AY$1)*60))
    /
    (((Y284/FRACAS!$AY$1)*60) + SUMPRODUCT((FRACAS!$B$5:$B$8970=Y$4)*(FRACAS!$D$5:$D$8970&lt;=Y284)*(IFERROR(FRACAS!$AM$5:$AM$8970,0)))
    ),"")</f>
        <v/>
      </c>
      <c r="LZ284" s="240" t="str" cm="1">
        <f t="array" ref="LZ284">IFERROR(
    (((Z284/FRACAS!$AY$1)*60))
    /
    (((Z284/FRACAS!$AY$1)*60) + SUMPRODUCT((FRACAS!$B$5:$B$8970=Z$4)*(FRACAS!$D$5:$D$8970&lt;=Z284)*(IFERROR(FRACAS!$AM$5:$AM$8970,0)))
    ),"")</f>
        <v/>
      </c>
      <c r="MA284" s="240" t="str" cm="1">
        <f t="array" ref="MA284">IFERROR(
    (((AA284/FRACAS!$AY$1)*60))
    /
    (((AA284/FRACAS!$AY$1)*60) + SUMPRODUCT((FRACAS!$B$5:$B$8970=AA$4)*(FRACAS!$D$5:$D$8970&lt;=AA284)*(IFERROR(FRACAS!$AM$5:$AM$8970,0)))
    ),"")</f>
        <v/>
      </c>
      <c r="MB284" s="240" t="str" cm="1">
        <f t="array" ref="MB284">IFERROR(
    (((AB284/FRACAS!$AY$1)*60))
    /
    (((AB284/FRACAS!$AY$1)*60) + SUMPRODUCT((FRACAS!$B$5:$B$8970=AB$4)*(FRACAS!$D$5:$D$8970&lt;=AB284)*(IFERROR(FRACAS!$AM$5:$AM$8970,0)))
    ),"")</f>
        <v/>
      </c>
      <c r="MC284" s="240" t="str" cm="1">
        <f t="array" ref="MC284">IFERROR(
    (((AC284/FRACAS!$AY$1)*60))
    /
    (((AC284/FRACAS!$AY$1)*60) + SUMPRODUCT((FRACAS!$B$5:$B$8970=AC$4)*(FRACAS!$D$5:$D$8970&lt;=AC284)*(IFERROR(FRACAS!$AM$5:$AM$8970,0)))
    ),"")</f>
        <v/>
      </c>
      <c r="MD284" s="240" t="str" cm="1">
        <f t="array" ref="MD284">IFERROR(
    (((AD284/FRACAS!$AY$1)*60))
    /
    (((AD284/FRACAS!$AY$1)*60) + SUMPRODUCT((FRACAS!$B$5:$B$8970=AD$4)*(FRACAS!$D$5:$D$8970&lt;=AD284)*(IFERROR(FRACAS!$AM$5:$AM$8970,0)))
    ),"")</f>
        <v/>
      </c>
      <c r="ME284" s="240" t="str" cm="1">
        <f t="array" ref="ME284">IFERROR(
    (((AE284/FRACAS!$AY$1)*60))
    /
    (((AE284/FRACAS!$AY$1)*60) + SUMPRODUCT((FRACAS!$B$5:$B$8970=AE$4)*(FRACAS!$D$5:$D$8970&lt;=AE284)*(IFERROR(FRACAS!$AM$5:$AM$8970,0)))
    ),"")</f>
        <v/>
      </c>
      <c r="MF284" s="240" t="str" cm="1">
        <f t="array" ref="MF284">IFERROR(
    (((AF284/FRACAS!$AY$1)*60))
    /
    (((AF284/FRACAS!$AY$1)*60) + SUMPRODUCT((FRACAS!$B$5:$B$8970=AF$4)*(FRACAS!$D$5:$D$8970&lt;=AF284)*(IFERROR(FRACAS!$AM$5:$AM$8970,0)))
    ),"")</f>
        <v/>
      </c>
      <c r="MG284" s="240" t="str" cm="1">
        <f t="array" ref="MG284">IFERROR(
    (((AG284/FRACAS!$AY$1)*60))
    /
    (((AG284/FRACAS!$AY$1)*60) + SUMPRODUCT((FRACAS!$B$5:$B$8970=AG$4)*(FRACAS!$D$5:$D$8970&lt;=AG284)*(IFERROR(FRACAS!$AM$5:$AM$8970,0)))
    ),"")</f>
        <v/>
      </c>
      <c r="MH284" s="240" t="str" cm="1">
        <f t="array" ref="MH284">IFERROR(
    (((AH284/FRACAS!$AY$1)*60))
    /
    (((AH284/FRACAS!$AY$1)*60) + SUMPRODUCT((FRACAS!$B$5:$B$8970=AH$4)*(FRACAS!$D$5:$D$8970&lt;=AH284)*(IFERROR(FRACAS!$AM$5:$AM$8970,0)))
    ),"")</f>
        <v/>
      </c>
      <c r="MI284" s="240" t="str" cm="1">
        <f t="array" ref="MI284">IFERROR(
    (((AI284/FRACAS!$AY$1)*60))
    /
    (((AI284/FRACAS!$AY$1)*60) + SUMPRODUCT((FRACAS!$B$5:$B$8970=AI$4)*(FRACAS!$D$5:$D$8970&lt;=AI284)*(IFERROR(FRACAS!$AM$5:$AM$8970,0)))
    ),"")</f>
        <v/>
      </c>
      <c r="MJ284" s="240" t="str" cm="1">
        <f t="array" ref="MJ284">IFERROR(
    (((AJ284/FRACAS!$AY$1)*60))
    /
    (((AJ284/FRACAS!$AY$1)*60) + SUMPRODUCT((FRACAS!$B$5:$B$8970=AJ$4)*(FRACAS!$D$5:$D$8970&lt;=AJ284)*(IFERROR(FRACAS!$AM$5:$AM$8970,0)))
    ),"")</f>
        <v/>
      </c>
      <c r="MK284" s="240" t="str" cm="1">
        <f t="array" ref="MK284">IFERROR(
    (((AK284/FRACAS!$AY$1)*60))
    /
    (((AK284/FRACAS!$AY$1)*60) + SUMPRODUCT((FRACAS!$B$5:$B$8970=AK$4)*(FRACAS!$D$5:$D$8970&lt;=AK284)*(IFERROR(FRACAS!$AM$5:$AM$8970,0)))
    ),"")</f>
        <v/>
      </c>
      <c r="ML284" s="240" t="str" cm="1">
        <f t="array" ref="ML284">IFERROR(
    (((AL284/FRACAS!$AY$1)*60))
    /
    (((AL284/FRACAS!$AY$1)*60) + SUMPRODUCT((FRACAS!$B$5:$B$8970=AL$4)*(FRACAS!$D$5:$D$8970&lt;=AL284)*(IFERROR(FRACAS!$AM$5:$AM$8970,0)))
    ),"")</f>
        <v/>
      </c>
      <c r="MM284" s="240" t="str" cm="1">
        <f t="array" ref="MM284">IFERROR(
    (((AM284/FRACAS!$AY$1)*60))
    /
    (((AM284/FRACAS!$AY$1)*60) + SUMPRODUCT((FRACAS!$B$5:$B$8970=AM$4)*(FRACAS!$D$5:$D$8970&lt;=AM284)*(IFERROR(FRACAS!$AM$5:$AM$8970,0)))
    ),"")</f>
        <v/>
      </c>
      <c r="MN284" s="240" t="str" cm="1">
        <f t="array" ref="MN284">IFERROR(
    (((AN284/FRACAS!$AY$1)*60))
    /
    (((AN284/FRACAS!$AY$1)*60) + SUMPRODUCT((FRACAS!$B$5:$B$8970=AN$4)*(FRACAS!$D$5:$D$8970&lt;=AN284)*(IFERROR(FRACAS!$AM$5:$AM$8970,0)))
    ),"")</f>
        <v/>
      </c>
      <c r="MO284" s="240" t="str" cm="1">
        <f t="array" ref="MO284">IFERROR(
    (((AO284/FRACAS!$AY$1)*60))
    /
    (((AO284/FRACAS!$AY$1)*60) + SUMPRODUCT((FRACAS!$B$5:$B$8970=AO$4)*(FRACAS!$D$5:$D$8970&lt;=AO284)*(IFERROR(FRACAS!$AM$5:$AM$8970,0)))
    ),"")</f>
        <v/>
      </c>
      <c r="MP284" s="240" t="str" cm="1">
        <f t="array" ref="MP284">IFERROR(
    (((AP284/FRACAS!$AY$1)*60))
    /
    (((AP284/FRACAS!$AY$1)*60) + SUMPRODUCT((FRACAS!$B$5:$B$8970=AP$4)*(FRACAS!$D$5:$D$8970&lt;=AP284)*(IFERROR(FRACAS!$AM$5:$AM$8970,0)))
    ),"")</f>
        <v/>
      </c>
      <c r="MQ284" s="240" t="str" cm="1">
        <f t="array" ref="MQ284">IFERROR(
    (((AQ284/FRACAS!$AY$1)*60))
    /
    (((AQ284/FRACAS!$AY$1)*60) + SUMPRODUCT((FRACAS!$B$5:$B$8970=AQ$4)*(FRACAS!$D$5:$D$8970&lt;=AQ284)*(IFERROR(FRACAS!$AM$5:$AM$8970,0)))
    ),"")</f>
        <v/>
      </c>
      <c r="MR284" s="194"/>
      <c r="MS284" s="194"/>
      <c r="MT284" s="194"/>
      <c r="MU284" s="194"/>
      <c r="MV284" s="194"/>
      <c r="MW284" s="194"/>
      <c r="MX284" s="194"/>
      <c r="MY284" s="194"/>
      <c r="MZ284" s="194"/>
      <c r="NA284" s="195"/>
      <c r="ND284" s="241">
        <f t="shared" si="26"/>
        <v>0</v>
      </c>
      <c r="NE284" s="242" t="str">
        <f t="shared" si="27"/>
        <v/>
      </c>
      <c r="NF284" s="193" t="str" cm="1">
        <f t="array" ref="NF284">IF($ND284=0,"",(IFERROR( (IFERROR($ND284/FRACAS!$AY$1*60,0) - SUMPRODUCT( (FRACAS!$K$5:$K$8972=NF$2) * IFERROR(FRACAS!$AN$5:$AN$8972,0) ) ) / IFERROR($ND284/FRACAS!$AY$1*60,0), 1 )))</f>
        <v/>
      </c>
      <c r="NG284" s="193" t="str" cm="1">
        <f t="array" ref="NG284">IF($ND284=0,"",(IFERROR( (IFERROR($ND284/FRACAS!$AY$1*60,0) - SUMPRODUCT( (FRACAS!$K$5:$K$8972=NG$2) * IFERROR(FRACAS!$AN$5:$AN$8972,0) ) ) / IFERROR($ND284/FRACAS!$AY$1*60,0), 1 )))</f>
        <v/>
      </c>
      <c r="NH284" s="193" t="str" cm="1">
        <f t="array" ref="NH284">IF($ND284=0,"",(IFERROR( (IFERROR($ND284/FRACAS!$AY$1*60,0) - SUMPRODUCT( (FRACAS!$K$5:$K$8972=NH$2) * IFERROR(FRACAS!$AN$5:$AN$8972,0) ) ) / IFERROR($ND284/FRACAS!$AY$1*60,0), 1 )))</f>
        <v/>
      </c>
      <c r="NI284" s="193" t="str" cm="1">
        <f t="array" ref="NI284">IF($ND284=0,"",(IFERROR( (IFERROR($ND284/FRACAS!$AY$1*60,0) - SUMPRODUCT( (FRACAS!$K$5:$K$8972=NI$2) * IFERROR(FRACAS!$AN$5:$AN$8972,0) ) ) / IFERROR($ND284/FRACAS!$AY$1*60,0), 1 )))</f>
        <v/>
      </c>
      <c r="NJ284" s="193" t="str" cm="1">
        <f t="array" ref="NJ284">IF($ND284=0,"",(IFERROR( (IFERROR($ND284/FRACAS!$AY$1*60,0) - SUMPRODUCT( (FRACAS!$K$5:$K$8972=NJ$2) * IFERROR(FRACAS!$AN$5:$AN$8972,0) ) ) / IFERROR($ND284/FRACAS!$AY$1*60,0), 1 )))</f>
        <v/>
      </c>
      <c r="NK284" s="193" t="str" cm="1">
        <f t="array" ref="NK284">IF($ND284=0,"",(IFERROR( (IFERROR($ND284/FRACAS!$AY$1*60,0) - SUMPRODUCT( (FRACAS!$K$5:$K$8972=NK$2) * IFERROR(FRACAS!$AN$5:$AN$8972,0) ) ) / IFERROR($ND284/FRACAS!$AY$1*60,0), 1 )))</f>
        <v/>
      </c>
      <c r="NL284" s="193" t="str" cm="1">
        <f t="array" ref="NL284">IF($ND284=0,"",(IFERROR( (IFERROR($ND284/FRACAS!$AY$1*60,0) - SUMPRODUCT( (FRACAS!$K$5:$K$8972=NL$2) * IFERROR(FRACAS!$AN$5:$AN$8972,0) ) ) / IFERROR($ND284/FRACAS!$AY$1*60,0), 1 )))</f>
        <v/>
      </c>
      <c r="NM284" s="193" t="str" cm="1">
        <f t="array" ref="NM284">IF($ND284=0,"",(IFERROR( (IFERROR($ND284/FRACAS!$AY$1*60,0) - SUMPRODUCT( (FRACAS!$K$5:$K$8972=NM$2) * IFERROR(FRACAS!$AN$5:$AN$8972,0) ) ) / IFERROR($ND284/FRACAS!$AY$1*60,0), 1 )))</f>
        <v/>
      </c>
      <c r="NN284" s="193" t="str" cm="1">
        <f t="array" ref="NN284">IF($ND284=0,"",(IFERROR( (IFERROR($ND284/FRACAS!$AY$1*60,0) - SUMPRODUCT( (FRACAS!$K$5:$K$8972=NN$2) * IFERROR(FRACAS!$AN$5:$AN$8972,0) ) ) / IFERROR($ND284/FRACAS!$AY$1*60,0), 1 )))</f>
        <v/>
      </c>
      <c r="NO284" s="193" t="str" cm="1">
        <f t="array" ref="NO284">IF($ND284=0,"",(IFERROR( (IFERROR($ND284/FRACAS!$AY$1*60,0) - SUMPRODUCT( (FRACAS!$K$5:$K$8972=NO$2) * IFERROR(FRACAS!$AN$5:$AN$8972,0) ) ) / IFERROR($ND284/FRACAS!$AY$1*60,0), 1 )))</f>
        <v/>
      </c>
      <c r="NP284" s="193" t="str" cm="1">
        <f t="array" ref="NP284">IF($ND284=0,"",(IFERROR( (IFERROR($ND284/FRACAS!$AY$1*60,0) - SUMPRODUCT( (FRACAS!$K$5:$K$8972=NP$2) * IFERROR(FRACAS!$AN$5:$AN$8972,0) ) ) / IFERROR($ND284/FRACAS!$AY$1*60,0), 1 )))</f>
        <v/>
      </c>
      <c r="NQ284" s="193" t="str" cm="1">
        <f t="array" ref="NQ284">IF($ND284=0,"",(IFERROR( (IFERROR($ND284/FRACAS!$AY$1*60,0) - SUMPRODUCT( (FRACAS!$K$5:$K$8972=NQ$2) * IFERROR(FRACAS!$AN$5:$AN$8972,0) ) ) / IFERROR($ND284/FRACAS!$AY$1*60,0), 1 )))</f>
        <v/>
      </c>
      <c r="NR284" s="193" t="str" cm="1">
        <f t="array" ref="NR284">IF($ND284=0,"",(IFERROR( (IFERROR($ND284/FRACAS!$AY$1*60,0) - SUMPRODUCT( (FRACAS!$K$5:$K$8972=NR$2) * IFERROR(FRACAS!$AN$5:$AN$8972,0) ) ) / IFERROR($ND284/FRACAS!$AY$1*60,0), 1 )))</f>
        <v/>
      </c>
      <c r="NS284" s="193" t="str" cm="1">
        <f t="array" ref="NS284">IF($ND284=0,"",(IFERROR( (IFERROR($ND284/FRACAS!$AY$1*60,0) - SUMPRODUCT( (FRACAS!$K$5:$K$8972=NS$2) * IFERROR(FRACAS!$AN$5:$AN$8972,0) ) ) / IFERROR($ND284/FRACAS!$AY$1*60,0), 1 )))</f>
        <v/>
      </c>
      <c r="NT284" s="193" t="str" cm="1">
        <f t="array" ref="NT284">IF($ND284=0,"",(IFERROR( (IFERROR($ND284/FRACAS!$AY$1*60,0) - SUMPRODUCT( (FRACAS!$K$5:$K$8972=NT$2) * IFERROR(FRACAS!$AN$5:$AN$8972,0) ) ) / IFERROR($ND284/FRACAS!$AY$1*60,0), 1 )))</f>
        <v/>
      </c>
      <c r="NU284" s="193" t="str" cm="1">
        <f t="array" ref="NU284">IF($ND284=0,"",(IFERROR( (IFERROR($ND284/FRACAS!$AY$1*60,0) - SUMPRODUCT( (FRACAS!$K$5:$K$8972=NU$2) * IFERROR(FRACAS!$AN$5:$AN$8972,0) ) ) / IFERROR($ND284/FRACAS!$AY$1*60,0), 1 )))</f>
        <v/>
      </c>
      <c r="NV284" s="193" t="str" cm="1">
        <f t="array" ref="NV284">IF($ND284=0,"",(IFERROR( (IFERROR($ND284/FRACAS!$AY$1*60,0) - SUMPRODUCT( (FRACAS!$K$5:$K$8972=NV$2) * IFERROR(FRACAS!$AN$5:$AN$8972,0) ) ) / IFERROR($ND284/FRACAS!$AY$1*60,0), 1 )))</f>
        <v/>
      </c>
      <c r="NW284" s="193" t="str" cm="1">
        <f t="array" ref="NW284">IF($ND284=0,"",(IFERROR( (IFERROR($ND284/FRACAS!$AY$1*60,0) - SUMPRODUCT( (FRACAS!$K$5:$K$8972=NW$2) * IFERROR(FRACAS!$AN$5:$AN$8972,0) ) ) / IFERROR($ND284/FRACAS!$AY$1*60,0), 1 )))</f>
        <v/>
      </c>
      <c r="NX284" s="193" t="str" cm="1">
        <f t="array" ref="NX284">IF($ND284=0,"",(IFERROR( (IFERROR($ND284/FRACAS!$AY$1*60,0) - SUMPRODUCT( (FRACAS!$K$5:$K$8972=NX$2) * IFERROR(FRACAS!$AN$5:$AN$8972,0) ) ) / IFERROR($ND284/FRACAS!$AY$1*60,0), 1 )))</f>
        <v/>
      </c>
      <c r="NY284" s="193" t="str" cm="1">
        <f t="array" ref="NY284">IF($ND284=0,"",(IFERROR( (IFERROR($ND284/FRACAS!$AY$1*60,0) - SUMPRODUCT( (FRACAS!$K$5:$K$8972=NY$2) * IFERROR(FRACAS!$AN$5:$AN$8972,0) ) ) / IFERROR($ND284/FRACAS!$AY$1*60,0), 1 )))</f>
        <v/>
      </c>
      <c r="NZ284" s="193" t="str" cm="1">
        <f t="array" ref="NZ284">IF($ND284=0,"",(IFERROR( (IFERROR($ND284/FRACAS!$AY$1*60,0) - SUMPRODUCT( (FRACAS!$K$5:$K$8972=NZ$2) * IFERROR(FRACAS!$AN$5:$AN$8972,0) ) ) / IFERROR($ND284/FRACAS!$AY$1*60,0), 1 )))</f>
        <v/>
      </c>
      <c r="OA284" s="193" t="str" cm="1">
        <f t="array" ref="OA284">IF($ND284=0,"",(IFERROR( (IFERROR($ND284/FRACAS!$AY$1*60,0) - SUMPRODUCT( (FRACAS!$K$5:$K$8972=OA$2) * IFERROR(FRACAS!$AN$5:$AN$8972,0) ) ) / IFERROR($ND284/FRACAS!$AY$1*60,0), 1 )))</f>
        <v/>
      </c>
      <c r="OB284" s="193" t="str" cm="1">
        <f t="array" ref="OB284">IF($ND284=0,"",(IFERROR( (IFERROR($ND284/FRACAS!$AY$1*60,0) - SUMPRODUCT( (FRACAS!$K$5:$K$8972=OB$2) * IFERROR(FRACAS!$AN$5:$AN$8972,0) ) ) / IFERROR($ND284/FRACAS!$AY$1*60,0), 1 )))</f>
        <v/>
      </c>
      <c r="OC284" s="193" t="str" cm="1">
        <f t="array" ref="OC284">IF($ND284=0,"",(IFERROR( (IFERROR($ND284/FRACAS!$AY$1*60,0) - SUMPRODUCT( (FRACAS!$K$5:$K$8972=OC$2) * IFERROR(FRACAS!$AN$5:$AN$8972,0) ) ) / IFERROR($ND284/FRACAS!$AY$1*60,0), 1 )))</f>
        <v/>
      </c>
      <c r="OD284" s="193" t="str" cm="1">
        <f t="array" ref="OD284">IF($ND284=0,"",(IFERROR( (IFERROR($ND284/FRACAS!$AY$1*60,0) - SUMPRODUCT( (FRACAS!$K$5:$K$8972=OD$2) * IFERROR(FRACAS!$AN$5:$AN$8972,0) ) ) / IFERROR($ND284/FRACAS!$AY$1*60,0), 1 )))</f>
        <v/>
      </c>
      <c r="OE284" s="193" t="str" cm="1">
        <f t="array" ref="OE284">IF($ND284=0,"",(IFERROR( (IFERROR($ND284/FRACAS!$AY$1*60,0) - SUMPRODUCT( (FRACAS!$K$5:$K$8972=OE$2) * IFERROR(FRACAS!$AN$5:$AN$8972,0) ) ) / IFERROR($ND284/FRACAS!$AY$1*60,0), 1 )))</f>
        <v/>
      </c>
      <c r="OF284" s="193" t="str" cm="1">
        <f t="array" ref="OF284">IF($ND284=0,"",(IFERROR( (IFERROR($ND284/FRACAS!$AY$1*60,0) - SUMPRODUCT( (FRACAS!$K$5:$K$8972=OF$2) * IFERROR(FRACAS!$AN$5:$AN$8972,0) ) ) / IFERROR($ND284/FRACAS!$AY$1*60,0), 1 )))</f>
        <v/>
      </c>
      <c r="OG284" s="193" t="str" cm="1">
        <f t="array" ref="OG284">IF($ND284=0,"",(IFERROR( (IFERROR($ND284/FRACAS!$AY$1*60,0) - SUMPRODUCT( (FRACAS!$K$5:$K$8972=OG$2) * IFERROR(FRACAS!$AN$5:$AN$8972,0) ) ) / IFERROR($ND284/FRACAS!$AY$1*60,0), 1 )))</f>
        <v/>
      </c>
      <c r="OH284" s="193" t="str" cm="1">
        <f t="array" ref="OH284">IF($ND284=0,"",(IFERROR( (IFERROR($ND284/FRACAS!$AY$1*60,0) - SUMPRODUCT( (FRACAS!$K$5:$K$8972=OH$2) * IFERROR(FRACAS!$AN$5:$AN$8972,0) ) ) / IFERROR($ND284/FRACAS!$AY$1*60,0), 1 )))</f>
        <v/>
      </c>
      <c r="OI284" s="193" t="str" cm="1">
        <f t="array" ref="OI284">IF($ND284=0,"",(IFERROR( (IFERROR($ND284/FRACAS!$AY$1*60,0) - SUMPRODUCT( (FRACAS!$K$5:$K$8972=OI$2) * IFERROR(FRACAS!$AN$5:$AN$8972,0) ) ) / IFERROR($ND284/FRACAS!$AY$1*60,0), 1 )))</f>
        <v/>
      </c>
      <c r="OJ284" s="193" t="str" cm="1">
        <f t="array" ref="OJ284">IF($ND284=0,"",(IFERROR( (IFERROR($ND284/FRACAS!$AY$1*60,0) - SUMPRODUCT( (FRACAS!$K$5:$K$8972=OJ$2) * IFERROR(FRACAS!$AN$5:$AN$8972,0) ) ) / IFERROR($ND284/FRACAS!$AY$1*60,0), 1 )))</f>
        <v/>
      </c>
      <c r="OK284" s="193" t="str" cm="1">
        <f t="array" ref="OK284">IF($ND284=0,"",(IFERROR( (IFERROR($ND284/FRACAS!$AY$1*60,0) - SUMPRODUCT( (FRACAS!$K$5:$K$8972=OK$2) * IFERROR(FRACAS!$AN$5:$AN$8972,0) ) ) / IFERROR($ND284/FRACAS!$AY$1*60,0), 1 )))</f>
        <v/>
      </c>
      <c r="OL284" s="193" t="str" cm="1">
        <f t="array" ref="OL284">IF($ND284=0,"",(IFERROR( (IFERROR($ND284/FRACAS!$AY$1*60,0) - SUMPRODUCT( (FRACAS!$K$5:$K$8972=OL$2) * IFERROR(FRACAS!$AN$5:$AN$8972,0) ) ) / IFERROR($ND284/FRACAS!$AY$1*60,0), 1 )))</f>
        <v/>
      </c>
      <c r="OM284" s="193" t="str" cm="1">
        <f t="array" ref="OM284">IF($ND284=0,"",(IFERROR( (IFERROR($ND284/FRACAS!$AY$1*60,0) - SUMPRODUCT( (FRACAS!$K$5:$K$8972=OM$2) * IFERROR(FRACAS!$AN$5:$AN$8972,0) ) ) / IFERROR($ND284/FRACAS!$AY$1*60,0), 1 )))</f>
        <v/>
      </c>
      <c r="ON284" s="193" t="str" cm="1">
        <f t="array" ref="ON284">IF($ND284=0,"",(IFERROR( (IFERROR($ND284/FRACAS!$AY$1*60,0) - SUMPRODUCT( (FRACAS!$K$5:$K$8972=ON$2) * IFERROR(FRACAS!$AN$5:$AN$8972,0) ) ) / IFERROR($ND284/FRACAS!$AY$1*60,0), 1 )))</f>
        <v/>
      </c>
      <c r="OO284" s="193" t="str" cm="1">
        <f t="array" ref="OO284">IF($ND284=0,"",(IFERROR( (IFERROR($ND284/FRACAS!$AY$1*60,0) - SUMPRODUCT( (FRACAS!$K$5:$K$8972=OO$2) * IFERROR(FRACAS!$AN$5:$AN$8972,0) ) ) / IFERROR($ND284/FRACAS!$AY$1*60,0), 1 )))</f>
        <v/>
      </c>
      <c r="OP284" s="193" t="str" cm="1">
        <f t="array" ref="OP284">IF($ND284=0,"",(IFERROR( (IFERROR($ND284/FRACAS!$AY$1*60,0) - SUMPRODUCT( (FRACAS!$K$5:$K$8972=OP$2) * IFERROR(FRACAS!$AN$5:$AN$8972,0) ) ) / IFERROR($ND284/FRACAS!$AY$1*60,0), 1 )))</f>
        <v/>
      </c>
      <c r="OQ284" s="193" t="str" cm="1">
        <f t="array" ref="OQ284">IF($ND284=0,"",(IFERROR( (IFERROR($ND284/FRACAS!$AY$1*60,0) - SUMPRODUCT( (FRACAS!$K$5:$K$8972=OQ$2) * IFERROR(FRACAS!$AN$5:$AN$8972,0) ) ) / IFERROR($ND284/FRACAS!$AY$1*60,0), 1 )))</f>
        <v/>
      </c>
      <c r="OR284" s="193" t="str" cm="1">
        <f t="array" ref="OR284">IF($ND284=0,"",(IFERROR( (IFERROR($ND284/FRACAS!$AY$1*60,0) - SUMPRODUCT( (FRACAS!$K$5:$K$8972=OR$2) * IFERROR(FRACAS!$AN$5:$AN$8972,0) ) ) / IFERROR($ND284/FRACAS!$AY$1*60,0), 1 )))</f>
        <v/>
      </c>
      <c r="OS284" s="193" t="str" cm="1">
        <f t="array" ref="OS284">IF($ND284=0,"",(IFERROR( (IFERROR($ND284/FRACAS!$AY$1*60,0) - SUMPRODUCT( (FRACAS!$K$5:$K$8972=OS$2) * IFERROR(FRACAS!$AN$5:$AN$8972,0) ) ) / IFERROR($ND284/FRACAS!$AY$1*60,0), 1 )))</f>
        <v/>
      </c>
      <c r="OT284" s="243" t="str" cm="1">
        <f t="array" ref="OT284">IF($ND284=0,"",(IFERROR( (IFERROR($ND284/FRACAS!$AY$1*60,0) - SUMPRODUCT( (FRACAS!$K$5:$K$8972=OT$2) * IFERROR(FRACAS!$AN$5:$AN$8972,0) ) ) / IFERROR($ND284/FRACAS!$AY$1*60,0), 1 )))</f>
        <v/>
      </c>
    </row>
    <row r="285" spans="2:410" x14ac:dyDescent="0.2">
      <c r="B285" s="233"/>
      <c r="C285" s="259">
        <f>IF('[1]17.11.2025 IASI18 Mileage'!C285="","",'[1]17.11.2025 IASI18 Mileage'!C285)</f>
        <v>47931</v>
      </c>
      <c r="D285" s="201" t="str">
        <f>IF('[1]17.11.2025 IASI18 Mileage'!D285="","",'[1]17.11.2025 IASI18 Mileage'!D285)</f>
        <v/>
      </c>
      <c r="E285" s="201" t="str">
        <f>IF('[1]17.11.2025 IASI18 Mileage'!E285="","",'[1]17.11.2025 IASI18 Mileage'!E285)</f>
        <v/>
      </c>
      <c r="F285" s="201" t="str">
        <f>IF('[1]17.11.2025 IASI18 Mileage'!F285="","",'[1]17.11.2025 IASI18 Mileage'!F285)</f>
        <v/>
      </c>
      <c r="G285" s="201" t="str">
        <f>IF('[1]17.11.2025 IASI18 Mileage'!G285="","",'[1]17.11.2025 IASI18 Mileage'!G285)</f>
        <v/>
      </c>
      <c r="H285" s="201" t="str">
        <f>IF('[1]17.11.2025 IASI18 Mileage'!H285="","",'[1]17.11.2025 IASI18 Mileage'!H285)</f>
        <v/>
      </c>
      <c r="I285" s="201" t="str">
        <f>IF('[1]17.11.2025 IASI18 Mileage'!I285="","",'[1]17.11.2025 IASI18 Mileage'!I285)</f>
        <v/>
      </c>
      <c r="J285" s="201" t="str">
        <f>IF('[1]17.11.2025 IASI18 Mileage'!J285="","",'[1]17.11.2025 IASI18 Mileage'!J285)</f>
        <v/>
      </c>
      <c r="K285" s="201" t="str">
        <f>IF('[1]17.11.2025 IASI18 Mileage'!K285="","",'[1]17.11.2025 IASI18 Mileage'!K285)</f>
        <v/>
      </c>
      <c r="L285" s="201" t="str">
        <f>IF('[1]17.11.2025 IASI18 Mileage'!L285="","",'[1]17.11.2025 IASI18 Mileage'!L285)</f>
        <v/>
      </c>
      <c r="M285" s="201" t="str">
        <f>IF('[1]17.11.2025 IASI18 Mileage'!M285="","",'[1]17.11.2025 IASI18 Mileage'!M285)</f>
        <v/>
      </c>
      <c r="N285" s="201" t="str">
        <f>IF('[1]17.11.2025 IASI18 Mileage'!N285="","",'[1]17.11.2025 IASI18 Mileage'!N285)</f>
        <v/>
      </c>
      <c r="O285" s="201" t="str">
        <f>IF('[1]17.11.2025 IASI18 Mileage'!O285="","",'[1]17.11.2025 IASI18 Mileage'!O285)</f>
        <v/>
      </c>
      <c r="P285" s="201" t="str">
        <f>IF('[1]17.11.2025 IASI18 Mileage'!P285="","",'[1]17.11.2025 IASI18 Mileage'!P285)</f>
        <v/>
      </c>
      <c r="Q285" s="201" t="str">
        <f>IF('[1]17.11.2025 IASI18 Mileage'!Q285="","",'[1]17.11.2025 IASI18 Mileage'!Q285)</f>
        <v/>
      </c>
      <c r="R285" s="201" t="str">
        <f>IF('[1]17.11.2025 IASI18 Mileage'!R285="","",'[1]17.11.2025 IASI18 Mileage'!R285)</f>
        <v/>
      </c>
      <c r="S285" s="201" t="str">
        <f>IF('[1]17.11.2025 IASI18 Mileage'!S285="","",'[1]17.11.2025 IASI18 Mileage'!S285)</f>
        <v/>
      </c>
      <c r="T285" s="201" t="str">
        <f>IF('[1]17.11.2025 IASI18 Mileage'!T285="","",'[1]17.11.2025 IASI18 Mileage'!T285)</f>
        <v/>
      </c>
      <c r="U285" s="201" t="str">
        <f>IF('[1]17.11.2025 IASI18 Mileage'!U285="","",'[1]17.11.2025 IASI18 Mileage'!U285)</f>
        <v/>
      </c>
      <c r="V285" s="201"/>
      <c r="W285" s="201"/>
      <c r="X285" s="201"/>
      <c r="Y285" s="201"/>
      <c r="Z285" s="201"/>
      <c r="AA285" s="201"/>
      <c r="AB285" s="201"/>
      <c r="AC285" s="201"/>
      <c r="AD285" s="201"/>
      <c r="AE285" s="201"/>
      <c r="AF285" s="201"/>
      <c r="AG285" s="201"/>
      <c r="AH285" s="201"/>
      <c r="AI285" s="201"/>
      <c r="AJ285" s="201"/>
      <c r="AK285" s="201"/>
      <c r="AL285" s="201"/>
      <c r="AM285" s="201"/>
      <c r="AN285" s="201"/>
      <c r="AO285" s="201"/>
      <c r="AP285" s="201"/>
      <c r="AQ285" s="201"/>
      <c r="AR285" s="201"/>
      <c r="AS285" s="201"/>
      <c r="AT285" s="201"/>
      <c r="AU285" s="201"/>
      <c r="AV285" s="201"/>
      <c r="AW285" s="201"/>
      <c r="AX285" s="201"/>
      <c r="AY285" s="201"/>
      <c r="AZ285" s="201"/>
      <c r="BA285" s="202"/>
      <c r="BB285" s="184"/>
      <c r="BD285" s="234"/>
      <c r="BE285" s="234"/>
      <c r="BF285" s="234"/>
      <c r="BG285" s="234"/>
      <c r="BH285" s="234"/>
      <c r="BI285" s="234"/>
      <c r="BJ285" s="234"/>
      <c r="BK285" s="234"/>
      <c r="BL285" s="234"/>
      <c r="BM285" s="234"/>
      <c r="DC285" s="184">
        <f t="shared" si="24"/>
        <v>0</v>
      </c>
      <c r="DD285" s="235" t="str">
        <f t="shared" si="25"/>
        <v/>
      </c>
      <c r="DE285" s="186">
        <f>IF(D285&gt; 0,(COUNTIFS(FRACAS!$B$5:$B$8972, D$4, FRACAS!$D$5:$D$8972, "&lt;="&amp;D285)), "" )</f>
        <v>0</v>
      </c>
      <c r="DF285" s="186">
        <f>IF(E285&gt; 0,(COUNTIFS(FRACAS!$B$5:$B$8972, E$4, FRACAS!$D$5:$D$8972, "&lt;="&amp;E285)), "" )</f>
        <v>0</v>
      </c>
      <c r="DG285" s="186">
        <f>IF(F285&gt; 0,(COUNTIFS(FRACAS!$B$5:$B$8972, F$4, FRACAS!$D$5:$D$8972, "&lt;="&amp;F285)), "" )</f>
        <v>0</v>
      </c>
      <c r="DH285" s="186">
        <f>IF(G285&gt; 0,(COUNTIFS(FRACAS!$B$5:$B$8972, G$4, FRACAS!$D$5:$D$8972, "&lt;="&amp;G285)), "" )</f>
        <v>0</v>
      </c>
      <c r="DI285" s="186">
        <f>IF(H285&gt; 0,(COUNTIFS(FRACAS!$B$5:$B$8972, H$4, FRACAS!$D$5:$D$8972, "&lt;="&amp;H285)), "" )</f>
        <v>0</v>
      </c>
      <c r="DJ285" s="186">
        <f>IF(I285&gt; 0,(COUNTIFS(FRACAS!$B$5:$B$8972, I$4, FRACAS!$D$5:$D$8972, "&lt;="&amp;I285)), "" )</f>
        <v>0</v>
      </c>
      <c r="DK285" s="186">
        <f>IF(J285&gt; 0,(COUNTIFS(FRACAS!$B$5:$B$8972, J$4, FRACAS!$D$5:$D$8972, "&lt;="&amp;J285)), "" )</f>
        <v>0</v>
      </c>
      <c r="DL285" s="186">
        <f>IF(K285&gt; 0,(COUNTIFS(FRACAS!$B$5:$B$8972, K$4, FRACAS!$D$5:$D$8972, "&lt;="&amp;K285)), "" )</f>
        <v>0</v>
      </c>
      <c r="DM285" s="186">
        <f>IF(L285&gt; 0,(COUNTIFS(FRACAS!$B$5:$B$8972, L$4, FRACAS!$D$5:$D$8972, "&lt;="&amp;L285)), "" )</f>
        <v>0</v>
      </c>
      <c r="DN285" s="186">
        <f>IF(M285&gt; 0,(COUNTIFS(FRACAS!$B$5:$B$8972, M$4, FRACAS!$D$5:$D$8972, "&lt;="&amp;M285)), "" )</f>
        <v>0</v>
      </c>
      <c r="DO285" s="186">
        <f>IF(N285&gt; 0,(COUNTIFS(FRACAS!$B$5:$B$8972, N$4, FRACAS!$D$5:$D$8972, "&lt;="&amp;N285)), "" )</f>
        <v>0</v>
      </c>
      <c r="DP285" s="186">
        <f>IF(O285&gt; 0,(COUNTIFS(FRACAS!$B$5:$B$8972, O$4, FRACAS!$D$5:$D$8972, "&lt;="&amp;O285)), "" )</f>
        <v>0</v>
      </c>
      <c r="DQ285" s="186">
        <f>IF(P285&gt; 0,(COUNTIFS(FRACAS!$B$5:$B$8972, P$4, FRACAS!$D$5:$D$8972, "&lt;="&amp;P285)), "" )</f>
        <v>0</v>
      </c>
      <c r="DR285" s="186">
        <f>IF(Q285&gt; 0,(COUNTIFS(FRACAS!$B$5:$B$8972, Q$4, FRACAS!$D$5:$D$8972, "&lt;="&amp;Q285)), "" )</f>
        <v>0</v>
      </c>
      <c r="DS285" s="186">
        <f>IF(R285&gt; 0,(COUNTIFS(FRACAS!$B$5:$B$8972, R$4, FRACAS!$D$5:$D$8972, "&lt;="&amp;R285)), "" )</f>
        <v>0</v>
      </c>
      <c r="DT285" s="186">
        <f>IF(S285&gt; 0,(COUNTIFS(FRACAS!$B$5:$B$8972, S$4, FRACAS!$D$5:$D$8972, "&lt;="&amp;S285)), "" )</f>
        <v>0</v>
      </c>
      <c r="DU285" s="186">
        <f>IF(T285&gt; 0,(COUNTIFS(FRACAS!$B$5:$B$8972, T$4, FRACAS!$D$5:$D$8972, "&lt;="&amp;T285)), "" )</f>
        <v>0</v>
      </c>
      <c r="DV285" s="186">
        <f>IF(U285&gt; 0,(COUNTIFS(FRACAS!$B$5:$B$8972, U$4, FRACAS!$D$5:$D$8972, "&lt;="&amp;U285)), "" )</f>
        <v>0</v>
      </c>
      <c r="DW285" s="186" t="str">
        <f>IF(V285&gt; 0,(COUNTIFS(FRACAS!$B$5:$B$8972, V$4, FRACAS!$D$5:$D$8972, "&lt;="&amp;V285)), "" )</f>
        <v/>
      </c>
      <c r="DX285" s="186" t="str">
        <f>IF(W285&gt; 0,(COUNTIFS(FRACAS!$B$5:$B$8972, W$4, FRACAS!$D$5:$D$8972, "&lt;="&amp;W285)), "" )</f>
        <v/>
      </c>
      <c r="DY285" s="186" t="str">
        <f>IF(X285&gt; 0,(COUNTIFS(FRACAS!$B$5:$B$8972, X$4, FRACAS!$D$5:$D$8972, "&lt;="&amp;X285)), "" )</f>
        <v/>
      </c>
      <c r="DZ285" s="186" t="str">
        <f>IF(Y285&gt; 0,(COUNTIFS(FRACAS!$B$5:$B$8972, Y$4, FRACAS!$D$5:$D$8972, "&lt;="&amp;Y285)), "" )</f>
        <v/>
      </c>
      <c r="EA285" s="186" t="str">
        <f>IF(Z285&gt; 0,(COUNTIFS(FRACAS!$B$5:$B$8972, Z$4, FRACAS!$D$5:$D$8972, "&lt;="&amp;Z285)), "" )</f>
        <v/>
      </c>
      <c r="EB285" s="186" t="str">
        <f>IF(AA285&gt; 0,(COUNTIFS(FRACAS!$B$5:$B$8972, AA$4, FRACAS!$D$5:$D$8972, "&lt;="&amp;AA285)), "" )</f>
        <v/>
      </c>
      <c r="EC285" s="186" t="str">
        <f>IF(AB285&gt; 0,(COUNTIFS(FRACAS!$B$5:$B$8972, AB$4, FRACAS!$D$5:$D$8972, "&lt;="&amp;AB285)), "" )</f>
        <v/>
      </c>
      <c r="ED285" s="186" t="str">
        <f>IF(AC285&gt; 0,(COUNTIFS(FRACAS!$B$5:$B$8972, AC$4, FRACAS!$D$5:$D$8972, "&lt;="&amp;AC285)), "" )</f>
        <v/>
      </c>
      <c r="EE285" s="186" t="str">
        <f>IF(AD285&gt; 0,(COUNTIFS(FRACAS!$B$5:$B$8972, AD$4, FRACAS!$D$5:$D$8972, "&lt;="&amp;AD285)), "" )</f>
        <v/>
      </c>
      <c r="EF285" s="186" t="str">
        <f>IF(AE285&gt; 0,(COUNTIFS(FRACAS!$B$5:$B$8972, AE$4, FRACAS!$D$5:$D$8972, "&lt;="&amp;AE285)), "" )</f>
        <v/>
      </c>
      <c r="EG285" s="186" t="str">
        <f>IF(AF285&gt; 0,(COUNTIFS(FRACAS!$B$5:$B$8972, AF$4, FRACAS!$D$5:$D$8972, "&lt;="&amp;AF285)), "" )</f>
        <v/>
      </c>
      <c r="EH285" s="186" t="str">
        <f>IF(AG285&gt; 0,(COUNTIFS(FRACAS!$B$5:$B$8972, AG$4, FRACAS!$D$5:$D$8972, "&lt;="&amp;AG285)), "" )</f>
        <v/>
      </c>
      <c r="EI285" s="186" t="str">
        <f>IF(AH285&gt; 0,(COUNTIFS(FRACAS!$B$5:$B$8972, AH$4, FRACAS!$D$5:$D$8972, "&lt;="&amp;AH285)), "" )</f>
        <v/>
      </c>
      <c r="EJ285" s="186" t="str">
        <f>IF(AI285&gt; 0,(COUNTIFS(FRACAS!$B$5:$B$8972, AI$4, FRACAS!$D$5:$D$8972, "&lt;="&amp;AI285)), "" )</f>
        <v/>
      </c>
      <c r="EK285" s="186" t="str">
        <f>IF(AJ285&gt; 0,(COUNTIFS(FRACAS!$B$5:$B$8972, AJ$4, FRACAS!$D$5:$D$8972, "&lt;="&amp;AJ285)), "" )</f>
        <v/>
      </c>
      <c r="EL285" s="186" t="str">
        <f>IF(AK285&gt; 0,(COUNTIFS(FRACAS!$B$5:$B$8972, AK$4, FRACAS!$D$5:$D$8972, "&lt;="&amp;AK285)), "" )</f>
        <v/>
      </c>
      <c r="EM285" s="186" t="str">
        <f>IF(AL285&gt; 0,(COUNTIFS(FRACAS!$B$5:$B$8972, AL$4, FRACAS!$D$5:$D$8972, "&lt;="&amp;AL285)), "" )</f>
        <v/>
      </c>
      <c r="EN285" s="186" t="str">
        <f>IF(AM285&gt; 0,(COUNTIFS(FRACAS!$B$5:$B$8972, AM$4, FRACAS!$D$5:$D$8972, "&lt;="&amp;AM285)), "" )</f>
        <v/>
      </c>
      <c r="EO285" s="186" t="str">
        <f>IF(AN285&gt; 0,(COUNTIFS(FRACAS!$B$5:$B$8972, AN$4, FRACAS!$D$5:$D$8972, "&lt;="&amp;AN285)), "" )</f>
        <v/>
      </c>
      <c r="EP285" s="186" t="str">
        <f>IF(AO285&gt; 0,(COUNTIFS(FRACAS!$B$5:$B$8972, AO$4, FRACAS!$D$5:$D$8972, "&lt;="&amp;AO285)), "" )</f>
        <v/>
      </c>
      <c r="EQ285" s="186" t="str">
        <f>IF(AP285&gt; 0,(COUNTIFS(FRACAS!$B$5:$B$8972, AP$4, FRACAS!$D$5:$D$8972, "&lt;="&amp;AP285)), "" )</f>
        <v/>
      </c>
      <c r="ER285" s="186" t="str">
        <f>IF(AQ285&gt; 0,(COUNTIFS(FRACAS!$B$5:$B$8972, AQ$4, FRACAS!$D$5:$D$8972, "&lt;="&amp;AQ285)), "" )</f>
        <v/>
      </c>
      <c r="ES285" s="246"/>
      <c r="ET285" s="194"/>
      <c r="EU285" s="194"/>
      <c r="EV285" s="194"/>
      <c r="EW285" s="194"/>
      <c r="EX285" s="194"/>
      <c r="EY285" s="194"/>
      <c r="EZ285" s="194"/>
      <c r="FA285" s="194"/>
      <c r="FB285" s="195"/>
      <c r="FE285" s="190"/>
      <c r="FF285" s="190"/>
      <c r="FG285" s="190"/>
      <c r="FH285" s="190"/>
      <c r="FI285" s="190"/>
      <c r="FJ285" s="190"/>
      <c r="FK285" s="190"/>
      <c r="FL285" s="190"/>
      <c r="FM285" s="190"/>
      <c r="FN285" s="190"/>
      <c r="JD285" s="238"/>
      <c r="JE285" s="238"/>
      <c r="JF285" s="238"/>
      <c r="JG285" s="238"/>
      <c r="JH285" s="238"/>
      <c r="JI285" s="238"/>
      <c r="JJ285" s="238"/>
      <c r="JK285" s="238"/>
      <c r="JL285" s="238"/>
      <c r="JM285" s="238"/>
      <c r="JN285" s="247"/>
      <c r="JO285" s="248"/>
      <c r="JP285" s="248"/>
      <c r="JQ285" s="248"/>
      <c r="JR285" s="248"/>
      <c r="JS285" s="248"/>
      <c r="JT285" s="248"/>
      <c r="JU285" s="248"/>
      <c r="JV285" s="248"/>
      <c r="JW285" s="248"/>
      <c r="JX285" s="248"/>
      <c r="JY285" s="248"/>
      <c r="JZ285" s="248"/>
      <c r="KA285" s="248"/>
      <c r="KB285" s="248"/>
      <c r="KC285" s="248"/>
      <c r="KD285" s="248"/>
      <c r="KE285" s="248"/>
      <c r="KF285" s="248"/>
      <c r="KG285" s="248"/>
      <c r="KH285" s="248"/>
      <c r="KI285" s="248"/>
      <c r="KJ285" s="248"/>
      <c r="KK285" s="248"/>
      <c r="KL285" s="248"/>
      <c r="KM285" s="248"/>
      <c r="KN285" s="248"/>
      <c r="KO285" s="248"/>
      <c r="KP285" s="248"/>
      <c r="KQ285" s="248"/>
      <c r="KR285" s="248"/>
      <c r="KS285" s="248"/>
      <c r="KT285" s="248"/>
      <c r="KU285" s="248"/>
      <c r="KV285" s="248"/>
      <c r="KW285" s="248"/>
      <c r="KX285" s="248"/>
      <c r="KY285" s="248"/>
      <c r="KZ285" s="248"/>
      <c r="LA285" s="248"/>
      <c r="LC285" s="235" t="str">
        <f t="shared" si="23"/>
        <v/>
      </c>
      <c r="LD285" s="240" t="str" cm="1">
        <f t="array" ref="LD285">IFERROR((((D285/FRACAS!$AY$1)*60
)-(SUMPRODUCT((FRACAS!$B$5:$B$8970=D$4)*(FRACAS!$D$5:$D$8970&lt;=D285)*(IFERROR(FRACAS!$AM$5:$AM$8970,0)))
))/((D285/FRACAS!$AY$1)*60),"")</f>
        <v/>
      </c>
      <c r="LE285" s="240" t="str" cm="1">
        <f t="array" ref="LE285">IFERROR((((E285/FRACAS!$AY$1)*60
)-(SUMPRODUCT((FRACAS!$B$5:$B$8970=E$4)*(FRACAS!$D$5:$D$8970&lt;=E285)*(IFERROR(FRACAS!$AM$5:$AM$8970,0)))
))/((E285/FRACAS!$AY$1)*60),"")</f>
        <v/>
      </c>
      <c r="LF285" s="240" t="str" cm="1">
        <f t="array" ref="LF285">IFERROR((((F285/FRACAS!$AY$1)*60
)-(SUMPRODUCT((FRACAS!$B$5:$B$8970=F$4)*(FRACAS!$D$5:$D$8970&lt;=F285)*(IFERROR(FRACAS!$AM$5:$AM$8970,0)))
))/((F285/FRACAS!$AY$1)*60),"")</f>
        <v/>
      </c>
      <c r="LG285" s="240" t="str" cm="1">
        <f t="array" ref="LG285">IFERROR((((G285/FRACAS!$AY$1)*60
)-(SUMPRODUCT((FRACAS!$B$5:$B$8970=G$4)*(FRACAS!$D$5:$D$8970&lt;=G285)*(IFERROR(FRACAS!$AM$5:$AM$8970,0)))
))/((G285/FRACAS!$AY$1)*60),"")</f>
        <v/>
      </c>
      <c r="LH285" s="240" t="str" cm="1">
        <f t="array" ref="LH285">IFERROR((((H285/FRACAS!$AY$1)*60
)-(SUMPRODUCT((FRACAS!$B$5:$B$8970=H$4)*(FRACAS!$D$5:$D$8970&lt;=H285)*(IFERROR(FRACAS!$AM$5:$AM$8970,0)))
))/((H285/FRACAS!$AY$1)*60),"")</f>
        <v/>
      </c>
      <c r="LI285" s="240" t="str" cm="1">
        <f t="array" ref="LI285">IFERROR((((I285/FRACAS!$AY$1)*60
)-(SUMPRODUCT((FRACAS!$B$5:$B$8970=I$4)*(FRACAS!$D$5:$D$8970&lt;=I285)*(IFERROR(FRACAS!$AM$5:$AM$8970,0)))
))/((I285/FRACAS!$AY$1)*60),"")</f>
        <v/>
      </c>
      <c r="LJ285" s="240" t="str" cm="1">
        <f t="array" ref="LJ285">IFERROR((((J285/FRACAS!$AY$1)*60
)-(SUMPRODUCT((FRACAS!$B$5:$B$8970=J$4)*(FRACAS!$D$5:$D$8970&lt;=J285)*(IFERROR(FRACAS!$AM$5:$AM$8970,0)))
))/((J285/FRACAS!$AY$1)*60),"")</f>
        <v/>
      </c>
      <c r="LK285" s="240" t="str" cm="1">
        <f t="array" ref="LK285">IFERROR((((K285/FRACAS!$AY$1)*60
)-(SUMPRODUCT((FRACAS!$B$5:$B$8970=K$4)*(FRACAS!$D$5:$D$8970&lt;=K285)*(IFERROR(FRACAS!$AM$5:$AM$8970,0)))
))/((K285/FRACAS!$AY$1)*60),"")</f>
        <v/>
      </c>
      <c r="LL285" s="240" t="str" cm="1">
        <f t="array" ref="LL285">IFERROR((((L285/FRACAS!$AY$1)*60
)-(SUMPRODUCT((FRACAS!$B$5:$B$8970=L$4)*(FRACAS!$D$5:$D$8970&lt;=L285)*(IFERROR(FRACAS!$AM$5:$AM$8970,0)))
))/((L285/FRACAS!$AY$1)*60),"")</f>
        <v/>
      </c>
      <c r="LM285" s="240" t="str" cm="1">
        <f t="array" ref="LM285">IFERROR((((M285/FRACAS!$AY$1)*60
)-(SUMPRODUCT((FRACAS!$B$5:$B$8970=M$4)*(FRACAS!$D$5:$D$8970&lt;=M285)*(IFERROR(FRACAS!$AM$5:$AM$8970,0)))
))/((M285/FRACAS!$AY$1)*60),"")</f>
        <v/>
      </c>
      <c r="LN285" s="240" t="str" cm="1">
        <f t="array" ref="LN285">IFERROR((((N285/FRACAS!$AY$1)*60
)-(SUMPRODUCT((FRACAS!$B$5:$B$8970=N$4)*(FRACAS!$D$5:$D$8970&lt;=N285)*(IFERROR(FRACAS!$AM$5:$AM$8970,0)))
))/((N285/FRACAS!$AY$1)*60),"")</f>
        <v/>
      </c>
      <c r="LO285" s="240" t="str" cm="1">
        <f t="array" ref="LO285">IFERROR((((O285/FRACAS!$AY$1)*60
)-(SUMPRODUCT((FRACAS!$B$5:$B$8970=O$4)*(FRACAS!$D$5:$D$8970&lt;=O285)*(IFERROR(FRACAS!$AM$5:$AM$8970,0)))
))/((O285/FRACAS!$AY$1)*60),"")</f>
        <v/>
      </c>
      <c r="LP285" s="240" t="str" cm="1">
        <f t="array" ref="LP285">IFERROR((((P285/FRACAS!$AY$1)*60
)-(SUMPRODUCT((FRACAS!$B$5:$B$8970=P$4)*(FRACAS!$D$5:$D$8970&lt;=P285)*(IFERROR(FRACAS!$AM$5:$AM$8970,0)))
))/((P285/FRACAS!$AY$1)*60),"")</f>
        <v/>
      </c>
      <c r="LQ285" s="240" t="str" cm="1">
        <f t="array" ref="LQ285">IFERROR((((Q285/FRACAS!$AY$1)*60
)-(SUMPRODUCT((FRACAS!$B$5:$B$8970=Q$4)*(FRACAS!$D$5:$D$8970&lt;=Q285)*(IFERROR(FRACAS!$AM$5:$AM$8970,0)))
))/((Q285/FRACAS!$AY$1)*60),"")</f>
        <v/>
      </c>
      <c r="LR285" s="240" t="str" cm="1">
        <f t="array" ref="LR285">IFERROR((((R285/FRACAS!$AY$1)*60
)-(SUMPRODUCT((FRACAS!$B$5:$B$8970=R$4)*(FRACAS!$D$5:$D$8970&lt;=R285)*(IFERROR(FRACAS!$AM$5:$AM$8970,0)))
))/((R285/FRACAS!$AY$1)*60),"")</f>
        <v/>
      </c>
      <c r="LS285" s="240" t="str" cm="1">
        <f t="array" ref="LS285">IFERROR((((S285/FRACAS!$AY$1)*60
)-(SUMPRODUCT((FRACAS!$B$5:$B$8970=S$4)*(FRACAS!$D$5:$D$8970&lt;=S285)*(IFERROR(FRACAS!$AM$5:$AM$8970,0)))
))/((S285/FRACAS!$AY$1)*60),"")</f>
        <v/>
      </c>
      <c r="LT285" s="240" t="str" cm="1">
        <f t="array" ref="LT285">IFERROR((((T285/FRACAS!$AY$1)*60
)-(SUMPRODUCT((FRACAS!$B$5:$B$8970=T$4)*(FRACAS!$D$5:$D$8970&lt;=T285)*(IFERROR(FRACAS!$AM$5:$AM$8970,0)))
))/((T285/FRACAS!$AY$1)*60),"")</f>
        <v/>
      </c>
      <c r="LU285" s="240" t="str" cm="1">
        <f t="array" ref="LU285">IFERROR((((U285/FRACAS!$AY$1)*60
)-(SUMPRODUCT((FRACAS!$B$5:$B$8970=U$4)*(FRACAS!$D$5:$D$8970&lt;=U285)*(IFERROR(FRACAS!$AM$5:$AM$8970,0)))
))/((U285/FRACAS!$AY$1)*60),"")</f>
        <v/>
      </c>
      <c r="LV285" s="240" t="str" cm="1">
        <f t="array" ref="LV285">IFERROR(
    (((V285/FRACAS!$AY$1)*60))
    /
    (((V285/FRACAS!$AY$1)*60) + SUMPRODUCT((FRACAS!$B$5:$B$8970=V$4)*(FRACAS!$D$5:$D$8970&lt;=V285)*(IFERROR(FRACAS!$AM$5:$AM$8970,0)))
    ),"")</f>
        <v/>
      </c>
      <c r="LW285" s="240" t="str" cm="1">
        <f t="array" ref="LW285">IFERROR(
    (((W285/FRACAS!$AY$1)*60))
    /
    (((W285/FRACAS!$AY$1)*60) + SUMPRODUCT((FRACAS!$B$5:$B$8970=W$4)*(FRACAS!$D$5:$D$8970&lt;=W285)*(IFERROR(FRACAS!$AM$5:$AM$8970,0)))
    ),"")</f>
        <v/>
      </c>
      <c r="LX285" s="240" t="str" cm="1">
        <f t="array" ref="LX285">IFERROR(
    (((X285/FRACAS!$AY$1)*60))
    /
    (((X285/FRACAS!$AY$1)*60) + SUMPRODUCT((FRACAS!$B$5:$B$8970=X$4)*(FRACAS!$D$5:$D$8970&lt;=X285)*(IFERROR(FRACAS!$AM$5:$AM$8970,0)))
    ),"")</f>
        <v/>
      </c>
      <c r="LY285" s="240" t="str" cm="1">
        <f t="array" ref="LY285">IFERROR(
    (((Y285/FRACAS!$AY$1)*60))
    /
    (((Y285/FRACAS!$AY$1)*60) + SUMPRODUCT((FRACAS!$B$5:$B$8970=Y$4)*(FRACAS!$D$5:$D$8970&lt;=Y285)*(IFERROR(FRACAS!$AM$5:$AM$8970,0)))
    ),"")</f>
        <v/>
      </c>
      <c r="LZ285" s="240" t="str" cm="1">
        <f t="array" ref="LZ285">IFERROR(
    (((Z285/FRACAS!$AY$1)*60))
    /
    (((Z285/FRACAS!$AY$1)*60) + SUMPRODUCT((FRACAS!$B$5:$B$8970=Z$4)*(FRACAS!$D$5:$D$8970&lt;=Z285)*(IFERROR(FRACAS!$AM$5:$AM$8970,0)))
    ),"")</f>
        <v/>
      </c>
      <c r="MA285" s="240" t="str" cm="1">
        <f t="array" ref="MA285">IFERROR(
    (((AA285/FRACAS!$AY$1)*60))
    /
    (((AA285/FRACAS!$AY$1)*60) + SUMPRODUCT((FRACAS!$B$5:$B$8970=AA$4)*(FRACAS!$D$5:$D$8970&lt;=AA285)*(IFERROR(FRACAS!$AM$5:$AM$8970,0)))
    ),"")</f>
        <v/>
      </c>
      <c r="MB285" s="240" t="str" cm="1">
        <f t="array" ref="MB285">IFERROR(
    (((AB285/FRACAS!$AY$1)*60))
    /
    (((AB285/FRACAS!$AY$1)*60) + SUMPRODUCT((FRACAS!$B$5:$B$8970=AB$4)*(FRACAS!$D$5:$D$8970&lt;=AB285)*(IFERROR(FRACAS!$AM$5:$AM$8970,0)))
    ),"")</f>
        <v/>
      </c>
      <c r="MC285" s="240" t="str" cm="1">
        <f t="array" ref="MC285">IFERROR(
    (((AC285/FRACAS!$AY$1)*60))
    /
    (((AC285/FRACAS!$AY$1)*60) + SUMPRODUCT((FRACAS!$B$5:$B$8970=AC$4)*(FRACAS!$D$5:$D$8970&lt;=AC285)*(IFERROR(FRACAS!$AM$5:$AM$8970,0)))
    ),"")</f>
        <v/>
      </c>
      <c r="MD285" s="240" t="str" cm="1">
        <f t="array" ref="MD285">IFERROR(
    (((AD285/FRACAS!$AY$1)*60))
    /
    (((AD285/FRACAS!$AY$1)*60) + SUMPRODUCT((FRACAS!$B$5:$B$8970=AD$4)*(FRACAS!$D$5:$D$8970&lt;=AD285)*(IFERROR(FRACAS!$AM$5:$AM$8970,0)))
    ),"")</f>
        <v/>
      </c>
      <c r="ME285" s="240" t="str" cm="1">
        <f t="array" ref="ME285">IFERROR(
    (((AE285/FRACAS!$AY$1)*60))
    /
    (((AE285/FRACAS!$AY$1)*60) + SUMPRODUCT((FRACAS!$B$5:$B$8970=AE$4)*(FRACAS!$D$5:$D$8970&lt;=AE285)*(IFERROR(FRACAS!$AM$5:$AM$8970,0)))
    ),"")</f>
        <v/>
      </c>
      <c r="MF285" s="240" t="str" cm="1">
        <f t="array" ref="MF285">IFERROR(
    (((AF285/FRACAS!$AY$1)*60))
    /
    (((AF285/FRACAS!$AY$1)*60) + SUMPRODUCT((FRACAS!$B$5:$B$8970=AF$4)*(FRACAS!$D$5:$D$8970&lt;=AF285)*(IFERROR(FRACAS!$AM$5:$AM$8970,0)))
    ),"")</f>
        <v/>
      </c>
      <c r="MG285" s="240" t="str" cm="1">
        <f t="array" ref="MG285">IFERROR(
    (((AG285/FRACAS!$AY$1)*60))
    /
    (((AG285/FRACAS!$AY$1)*60) + SUMPRODUCT((FRACAS!$B$5:$B$8970=AG$4)*(FRACAS!$D$5:$D$8970&lt;=AG285)*(IFERROR(FRACAS!$AM$5:$AM$8970,0)))
    ),"")</f>
        <v/>
      </c>
      <c r="MH285" s="240" t="str" cm="1">
        <f t="array" ref="MH285">IFERROR(
    (((AH285/FRACAS!$AY$1)*60))
    /
    (((AH285/FRACAS!$AY$1)*60) + SUMPRODUCT((FRACAS!$B$5:$B$8970=AH$4)*(FRACAS!$D$5:$D$8970&lt;=AH285)*(IFERROR(FRACAS!$AM$5:$AM$8970,0)))
    ),"")</f>
        <v/>
      </c>
      <c r="MI285" s="240" t="str" cm="1">
        <f t="array" ref="MI285">IFERROR(
    (((AI285/FRACAS!$AY$1)*60))
    /
    (((AI285/FRACAS!$AY$1)*60) + SUMPRODUCT((FRACAS!$B$5:$B$8970=AI$4)*(FRACAS!$D$5:$D$8970&lt;=AI285)*(IFERROR(FRACAS!$AM$5:$AM$8970,0)))
    ),"")</f>
        <v/>
      </c>
      <c r="MJ285" s="240" t="str" cm="1">
        <f t="array" ref="MJ285">IFERROR(
    (((AJ285/FRACAS!$AY$1)*60))
    /
    (((AJ285/FRACAS!$AY$1)*60) + SUMPRODUCT((FRACAS!$B$5:$B$8970=AJ$4)*(FRACAS!$D$5:$D$8970&lt;=AJ285)*(IFERROR(FRACAS!$AM$5:$AM$8970,0)))
    ),"")</f>
        <v/>
      </c>
      <c r="MK285" s="240" t="str" cm="1">
        <f t="array" ref="MK285">IFERROR(
    (((AK285/FRACAS!$AY$1)*60))
    /
    (((AK285/FRACAS!$AY$1)*60) + SUMPRODUCT((FRACAS!$B$5:$B$8970=AK$4)*(FRACAS!$D$5:$D$8970&lt;=AK285)*(IFERROR(FRACAS!$AM$5:$AM$8970,0)))
    ),"")</f>
        <v/>
      </c>
      <c r="ML285" s="240" t="str" cm="1">
        <f t="array" ref="ML285">IFERROR(
    (((AL285/FRACAS!$AY$1)*60))
    /
    (((AL285/FRACAS!$AY$1)*60) + SUMPRODUCT((FRACAS!$B$5:$B$8970=AL$4)*(FRACAS!$D$5:$D$8970&lt;=AL285)*(IFERROR(FRACAS!$AM$5:$AM$8970,0)))
    ),"")</f>
        <v/>
      </c>
      <c r="MM285" s="240" t="str" cm="1">
        <f t="array" ref="MM285">IFERROR(
    (((AM285/FRACAS!$AY$1)*60))
    /
    (((AM285/FRACAS!$AY$1)*60) + SUMPRODUCT((FRACAS!$B$5:$B$8970=AM$4)*(FRACAS!$D$5:$D$8970&lt;=AM285)*(IFERROR(FRACAS!$AM$5:$AM$8970,0)))
    ),"")</f>
        <v/>
      </c>
      <c r="MN285" s="240" t="str" cm="1">
        <f t="array" ref="MN285">IFERROR(
    (((AN285/FRACAS!$AY$1)*60))
    /
    (((AN285/FRACAS!$AY$1)*60) + SUMPRODUCT((FRACAS!$B$5:$B$8970=AN$4)*(FRACAS!$D$5:$D$8970&lt;=AN285)*(IFERROR(FRACAS!$AM$5:$AM$8970,0)))
    ),"")</f>
        <v/>
      </c>
      <c r="MO285" s="240" t="str" cm="1">
        <f t="array" ref="MO285">IFERROR(
    (((AO285/FRACAS!$AY$1)*60))
    /
    (((AO285/FRACAS!$AY$1)*60) + SUMPRODUCT((FRACAS!$B$5:$B$8970=AO$4)*(FRACAS!$D$5:$D$8970&lt;=AO285)*(IFERROR(FRACAS!$AM$5:$AM$8970,0)))
    ),"")</f>
        <v/>
      </c>
      <c r="MP285" s="240" t="str" cm="1">
        <f t="array" ref="MP285">IFERROR(
    (((AP285/FRACAS!$AY$1)*60))
    /
    (((AP285/FRACAS!$AY$1)*60) + SUMPRODUCT((FRACAS!$B$5:$B$8970=AP$4)*(FRACAS!$D$5:$D$8970&lt;=AP285)*(IFERROR(FRACAS!$AM$5:$AM$8970,0)))
    ),"")</f>
        <v/>
      </c>
      <c r="MQ285" s="240" t="str" cm="1">
        <f t="array" ref="MQ285">IFERROR(
    (((AQ285/FRACAS!$AY$1)*60))
    /
    (((AQ285/FRACAS!$AY$1)*60) + SUMPRODUCT((FRACAS!$B$5:$B$8970=AQ$4)*(FRACAS!$D$5:$D$8970&lt;=AQ285)*(IFERROR(FRACAS!$AM$5:$AM$8970,0)))
    ),"")</f>
        <v/>
      </c>
      <c r="MR285" s="194"/>
      <c r="MS285" s="194"/>
      <c r="MT285" s="194"/>
      <c r="MU285" s="194"/>
      <c r="MV285" s="194"/>
      <c r="MW285" s="194"/>
      <c r="MX285" s="194"/>
      <c r="MY285" s="194"/>
      <c r="MZ285" s="194"/>
      <c r="NA285" s="195"/>
      <c r="ND285" s="241">
        <f t="shared" si="26"/>
        <v>0</v>
      </c>
      <c r="NE285" s="242" t="str">
        <f t="shared" si="27"/>
        <v/>
      </c>
      <c r="NF285" s="193" t="str" cm="1">
        <f t="array" ref="NF285">IF($ND285=0,"",(IFERROR( (IFERROR($ND285/FRACAS!$AY$1*60,0) - SUMPRODUCT( (FRACAS!$K$5:$K$8972=NF$2) * IFERROR(FRACAS!$AN$5:$AN$8972,0) ) ) / IFERROR($ND285/FRACAS!$AY$1*60,0), 1 )))</f>
        <v/>
      </c>
      <c r="NG285" s="193" t="str" cm="1">
        <f t="array" ref="NG285">IF($ND285=0,"",(IFERROR( (IFERROR($ND285/FRACAS!$AY$1*60,0) - SUMPRODUCT( (FRACAS!$K$5:$K$8972=NG$2) * IFERROR(FRACAS!$AN$5:$AN$8972,0) ) ) / IFERROR($ND285/FRACAS!$AY$1*60,0), 1 )))</f>
        <v/>
      </c>
      <c r="NH285" s="193" t="str" cm="1">
        <f t="array" ref="NH285">IF($ND285=0,"",(IFERROR( (IFERROR($ND285/FRACAS!$AY$1*60,0) - SUMPRODUCT( (FRACAS!$K$5:$K$8972=NH$2) * IFERROR(FRACAS!$AN$5:$AN$8972,0) ) ) / IFERROR($ND285/FRACAS!$AY$1*60,0), 1 )))</f>
        <v/>
      </c>
      <c r="NI285" s="193" t="str" cm="1">
        <f t="array" ref="NI285">IF($ND285=0,"",(IFERROR( (IFERROR($ND285/FRACAS!$AY$1*60,0) - SUMPRODUCT( (FRACAS!$K$5:$K$8972=NI$2) * IFERROR(FRACAS!$AN$5:$AN$8972,0) ) ) / IFERROR($ND285/FRACAS!$AY$1*60,0), 1 )))</f>
        <v/>
      </c>
      <c r="NJ285" s="193" t="str" cm="1">
        <f t="array" ref="NJ285">IF($ND285=0,"",(IFERROR( (IFERROR($ND285/FRACAS!$AY$1*60,0) - SUMPRODUCT( (FRACAS!$K$5:$K$8972=NJ$2) * IFERROR(FRACAS!$AN$5:$AN$8972,0) ) ) / IFERROR($ND285/FRACAS!$AY$1*60,0), 1 )))</f>
        <v/>
      </c>
      <c r="NK285" s="193" t="str" cm="1">
        <f t="array" ref="NK285">IF($ND285=0,"",(IFERROR( (IFERROR($ND285/FRACAS!$AY$1*60,0) - SUMPRODUCT( (FRACAS!$K$5:$K$8972=NK$2) * IFERROR(FRACAS!$AN$5:$AN$8972,0) ) ) / IFERROR($ND285/FRACAS!$AY$1*60,0), 1 )))</f>
        <v/>
      </c>
      <c r="NL285" s="193" t="str" cm="1">
        <f t="array" ref="NL285">IF($ND285=0,"",(IFERROR( (IFERROR($ND285/FRACAS!$AY$1*60,0) - SUMPRODUCT( (FRACAS!$K$5:$K$8972=NL$2) * IFERROR(FRACAS!$AN$5:$AN$8972,0) ) ) / IFERROR($ND285/FRACAS!$AY$1*60,0), 1 )))</f>
        <v/>
      </c>
      <c r="NM285" s="193" t="str" cm="1">
        <f t="array" ref="NM285">IF($ND285=0,"",(IFERROR( (IFERROR($ND285/FRACAS!$AY$1*60,0) - SUMPRODUCT( (FRACAS!$K$5:$K$8972=NM$2) * IFERROR(FRACAS!$AN$5:$AN$8972,0) ) ) / IFERROR($ND285/FRACAS!$AY$1*60,0), 1 )))</f>
        <v/>
      </c>
      <c r="NN285" s="193" t="str" cm="1">
        <f t="array" ref="NN285">IF($ND285=0,"",(IFERROR( (IFERROR($ND285/FRACAS!$AY$1*60,0) - SUMPRODUCT( (FRACAS!$K$5:$K$8972=NN$2) * IFERROR(FRACAS!$AN$5:$AN$8972,0) ) ) / IFERROR($ND285/FRACAS!$AY$1*60,0), 1 )))</f>
        <v/>
      </c>
      <c r="NO285" s="193" t="str" cm="1">
        <f t="array" ref="NO285">IF($ND285=0,"",(IFERROR( (IFERROR($ND285/FRACAS!$AY$1*60,0) - SUMPRODUCT( (FRACAS!$K$5:$K$8972=NO$2) * IFERROR(FRACAS!$AN$5:$AN$8972,0) ) ) / IFERROR($ND285/FRACAS!$AY$1*60,0), 1 )))</f>
        <v/>
      </c>
      <c r="NP285" s="193" t="str" cm="1">
        <f t="array" ref="NP285">IF($ND285=0,"",(IFERROR( (IFERROR($ND285/FRACAS!$AY$1*60,0) - SUMPRODUCT( (FRACAS!$K$5:$K$8972=NP$2) * IFERROR(FRACAS!$AN$5:$AN$8972,0) ) ) / IFERROR($ND285/FRACAS!$AY$1*60,0), 1 )))</f>
        <v/>
      </c>
      <c r="NQ285" s="193" t="str" cm="1">
        <f t="array" ref="NQ285">IF($ND285=0,"",(IFERROR( (IFERROR($ND285/FRACAS!$AY$1*60,0) - SUMPRODUCT( (FRACAS!$K$5:$K$8972=NQ$2) * IFERROR(FRACAS!$AN$5:$AN$8972,0) ) ) / IFERROR($ND285/FRACAS!$AY$1*60,0), 1 )))</f>
        <v/>
      </c>
      <c r="NR285" s="193" t="str" cm="1">
        <f t="array" ref="NR285">IF($ND285=0,"",(IFERROR( (IFERROR($ND285/FRACAS!$AY$1*60,0) - SUMPRODUCT( (FRACAS!$K$5:$K$8972=NR$2) * IFERROR(FRACAS!$AN$5:$AN$8972,0) ) ) / IFERROR($ND285/FRACAS!$AY$1*60,0), 1 )))</f>
        <v/>
      </c>
      <c r="NS285" s="193" t="str" cm="1">
        <f t="array" ref="NS285">IF($ND285=0,"",(IFERROR( (IFERROR($ND285/FRACAS!$AY$1*60,0) - SUMPRODUCT( (FRACAS!$K$5:$K$8972=NS$2) * IFERROR(FRACAS!$AN$5:$AN$8972,0) ) ) / IFERROR($ND285/FRACAS!$AY$1*60,0), 1 )))</f>
        <v/>
      </c>
      <c r="NT285" s="193" t="str" cm="1">
        <f t="array" ref="NT285">IF($ND285=0,"",(IFERROR( (IFERROR($ND285/FRACAS!$AY$1*60,0) - SUMPRODUCT( (FRACAS!$K$5:$K$8972=NT$2) * IFERROR(FRACAS!$AN$5:$AN$8972,0) ) ) / IFERROR($ND285/FRACAS!$AY$1*60,0), 1 )))</f>
        <v/>
      </c>
      <c r="NU285" s="193" t="str" cm="1">
        <f t="array" ref="NU285">IF($ND285=0,"",(IFERROR( (IFERROR($ND285/FRACAS!$AY$1*60,0) - SUMPRODUCT( (FRACAS!$K$5:$K$8972=NU$2) * IFERROR(FRACAS!$AN$5:$AN$8972,0) ) ) / IFERROR($ND285/FRACAS!$AY$1*60,0), 1 )))</f>
        <v/>
      </c>
      <c r="NV285" s="193" t="str" cm="1">
        <f t="array" ref="NV285">IF($ND285=0,"",(IFERROR( (IFERROR($ND285/FRACAS!$AY$1*60,0) - SUMPRODUCT( (FRACAS!$K$5:$K$8972=NV$2) * IFERROR(FRACAS!$AN$5:$AN$8972,0) ) ) / IFERROR($ND285/FRACAS!$AY$1*60,0), 1 )))</f>
        <v/>
      </c>
      <c r="NW285" s="193" t="str" cm="1">
        <f t="array" ref="NW285">IF($ND285=0,"",(IFERROR( (IFERROR($ND285/FRACAS!$AY$1*60,0) - SUMPRODUCT( (FRACAS!$K$5:$K$8972=NW$2) * IFERROR(FRACAS!$AN$5:$AN$8972,0) ) ) / IFERROR($ND285/FRACAS!$AY$1*60,0), 1 )))</f>
        <v/>
      </c>
      <c r="NX285" s="193" t="str" cm="1">
        <f t="array" ref="NX285">IF($ND285=0,"",(IFERROR( (IFERROR($ND285/FRACAS!$AY$1*60,0) - SUMPRODUCT( (FRACAS!$K$5:$K$8972=NX$2) * IFERROR(FRACAS!$AN$5:$AN$8972,0) ) ) / IFERROR($ND285/FRACAS!$AY$1*60,0), 1 )))</f>
        <v/>
      </c>
      <c r="NY285" s="193" t="str" cm="1">
        <f t="array" ref="NY285">IF($ND285=0,"",(IFERROR( (IFERROR($ND285/FRACAS!$AY$1*60,0) - SUMPRODUCT( (FRACAS!$K$5:$K$8972=NY$2) * IFERROR(FRACAS!$AN$5:$AN$8972,0) ) ) / IFERROR($ND285/FRACAS!$AY$1*60,0), 1 )))</f>
        <v/>
      </c>
      <c r="NZ285" s="193" t="str" cm="1">
        <f t="array" ref="NZ285">IF($ND285=0,"",(IFERROR( (IFERROR($ND285/FRACAS!$AY$1*60,0) - SUMPRODUCT( (FRACAS!$K$5:$K$8972=NZ$2) * IFERROR(FRACAS!$AN$5:$AN$8972,0) ) ) / IFERROR($ND285/FRACAS!$AY$1*60,0), 1 )))</f>
        <v/>
      </c>
      <c r="OA285" s="193" t="str" cm="1">
        <f t="array" ref="OA285">IF($ND285=0,"",(IFERROR( (IFERROR($ND285/FRACAS!$AY$1*60,0) - SUMPRODUCT( (FRACAS!$K$5:$K$8972=OA$2) * IFERROR(FRACAS!$AN$5:$AN$8972,0) ) ) / IFERROR($ND285/FRACAS!$AY$1*60,0), 1 )))</f>
        <v/>
      </c>
      <c r="OB285" s="193" t="str" cm="1">
        <f t="array" ref="OB285">IF($ND285=0,"",(IFERROR( (IFERROR($ND285/FRACAS!$AY$1*60,0) - SUMPRODUCT( (FRACAS!$K$5:$K$8972=OB$2) * IFERROR(FRACAS!$AN$5:$AN$8972,0) ) ) / IFERROR($ND285/FRACAS!$AY$1*60,0), 1 )))</f>
        <v/>
      </c>
      <c r="OC285" s="193" t="str" cm="1">
        <f t="array" ref="OC285">IF($ND285=0,"",(IFERROR( (IFERROR($ND285/FRACAS!$AY$1*60,0) - SUMPRODUCT( (FRACAS!$K$5:$K$8972=OC$2) * IFERROR(FRACAS!$AN$5:$AN$8972,0) ) ) / IFERROR($ND285/FRACAS!$AY$1*60,0), 1 )))</f>
        <v/>
      </c>
      <c r="OD285" s="193" t="str" cm="1">
        <f t="array" ref="OD285">IF($ND285=0,"",(IFERROR( (IFERROR($ND285/FRACAS!$AY$1*60,0) - SUMPRODUCT( (FRACAS!$K$5:$K$8972=OD$2) * IFERROR(FRACAS!$AN$5:$AN$8972,0) ) ) / IFERROR($ND285/FRACAS!$AY$1*60,0), 1 )))</f>
        <v/>
      </c>
      <c r="OE285" s="193" t="str" cm="1">
        <f t="array" ref="OE285">IF($ND285=0,"",(IFERROR( (IFERROR($ND285/FRACAS!$AY$1*60,0) - SUMPRODUCT( (FRACAS!$K$5:$K$8972=OE$2) * IFERROR(FRACAS!$AN$5:$AN$8972,0) ) ) / IFERROR($ND285/FRACAS!$AY$1*60,0), 1 )))</f>
        <v/>
      </c>
      <c r="OF285" s="193" t="str" cm="1">
        <f t="array" ref="OF285">IF($ND285=0,"",(IFERROR( (IFERROR($ND285/FRACAS!$AY$1*60,0) - SUMPRODUCT( (FRACAS!$K$5:$K$8972=OF$2) * IFERROR(FRACAS!$AN$5:$AN$8972,0) ) ) / IFERROR($ND285/FRACAS!$AY$1*60,0), 1 )))</f>
        <v/>
      </c>
      <c r="OG285" s="193" t="str" cm="1">
        <f t="array" ref="OG285">IF($ND285=0,"",(IFERROR( (IFERROR($ND285/FRACAS!$AY$1*60,0) - SUMPRODUCT( (FRACAS!$K$5:$K$8972=OG$2) * IFERROR(FRACAS!$AN$5:$AN$8972,0) ) ) / IFERROR($ND285/FRACAS!$AY$1*60,0), 1 )))</f>
        <v/>
      </c>
      <c r="OH285" s="193" t="str" cm="1">
        <f t="array" ref="OH285">IF($ND285=0,"",(IFERROR( (IFERROR($ND285/FRACAS!$AY$1*60,0) - SUMPRODUCT( (FRACAS!$K$5:$K$8972=OH$2) * IFERROR(FRACAS!$AN$5:$AN$8972,0) ) ) / IFERROR($ND285/FRACAS!$AY$1*60,0), 1 )))</f>
        <v/>
      </c>
      <c r="OI285" s="193" t="str" cm="1">
        <f t="array" ref="OI285">IF($ND285=0,"",(IFERROR( (IFERROR($ND285/FRACAS!$AY$1*60,0) - SUMPRODUCT( (FRACAS!$K$5:$K$8972=OI$2) * IFERROR(FRACAS!$AN$5:$AN$8972,0) ) ) / IFERROR($ND285/FRACAS!$AY$1*60,0), 1 )))</f>
        <v/>
      </c>
      <c r="OJ285" s="193" t="str" cm="1">
        <f t="array" ref="OJ285">IF($ND285=0,"",(IFERROR( (IFERROR($ND285/FRACAS!$AY$1*60,0) - SUMPRODUCT( (FRACAS!$K$5:$K$8972=OJ$2) * IFERROR(FRACAS!$AN$5:$AN$8972,0) ) ) / IFERROR($ND285/FRACAS!$AY$1*60,0), 1 )))</f>
        <v/>
      </c>
      <c r="OK285" s="193" t="str" cm="1">
        <f t="array" ref="OK285">IF($ND285=0,"",(IFERROR( (IFERROR($ND285/FRACAS!$AY$1*60,0) - SUMPRODUCT( (FRACAS!$K$5:$K$8972=OK$2) * IFERROR(FRACAS!$AN$5:$AN$8972,0) ) ) / IFERROR($ND285/FRACAS!$AY$1*60,0), 1 )))</f>
        <v/>
      </c>
      <c r="OL285" s="193" t="str" cm="1">
        <f t="array" ref="OL285">IF($ND285=0,"",(IFERROR( (IFERROR($ND285/FRACAS!$AY$1*60,0) - SUMPRODUCT( (FRACAS!$K$5:$K$8972=OL$2) * IFERROR(FRACAS!$AN$5:$AN$8972,0) ) ) / IFERROR($ND285/FRACAS!$AY$1*60,0), 1 )))</f>
        <v/>
      </c>
      <c r="OM285" s="193" t="str" cm="1">
        <f t="array" ref="OM285">IF($ND285=0,"",(IFERROR( (IFERROR($ND285/FRACAS!$AY$1*60,0) - SUMPRODUCT( (FRACAS!$K$5:$K$8972=OM$2) * IFERROR(FRACAS!$AN$5:$AN$8972,0) ) ) / IFERROR($ND285/FRACAS!$AY$1*60,0), 1 )))</f>
        <v/>
      </c>
      <c r="ON285" s="193" t="str" cm="1">
        <f t="array" ref="ON285">IF($ND285=0,"",(IFERROR( (IFERROR($ND285/FRACAS!$AY$1*60,0) - SUMPRODUCT( (FRACAS!$K$5:$K$8972=ON$2) * IFERROR(FRACAS!$AN$5:$AN$8972,0) ) ) / IFERROR($ND285/FRACAS!$AY$1*60,0), 1 )))</f>
        <v/>
      </c>
      <c r="OO285" s="193" t="str" cm="1">
        <f t="array" ref="OO285">IF($ND285=0,"",(IFERROR( (IFERROR($ND285/FRACAS!$AY$1*60,0) - SUMPRODUCT( (FRACAS!$K$5:$K$8972=OO$2) * IFERROR(FRACAS!$AN$5:$AN$8972,0) ) ) / IFERROR($ND285/FRACAS!$AY$1*60,0), 1 )))</f>
        <v/>
      </c>
      <c r="OP285" s="193" t="str" cm="1">
        <f t="array" ref="OP285">IF($ND285=0,"",(IFERROR( (IFERROR($ND285/FRACAS!$AY$1*60,0) - SUMPRODUCT( (FRACAS!$K$5:$K$8972=OP$2) * IFERROR(FRACAS!$AN$5:$AN$8972,0) ) ) / IFERROR($ND285/FRACAS!$AY$1*60,0), 1 )))</f>
        <v/>
      </c>
      <c r="OQ285" s="193" t="str" cm="1">
        <f t="array" ref="OQ285">IF($ND285=0,"",(IFERROR( (IFERROR($ND285/FRACAS!$AY$1*60,0) - SUMPRODUCT( (FRACAS!$K$5:$K$8972=OQ$2) * IFERROR(FRACAS!$AN$5:$AN$8972,0) ) ) / IFERROR($ND285/FRACAS!$AY$1*60,0), 1 )))</f>
        <v/>
      </c>
      <c r="OR285" s="193" t="str" cm="1">
        <f t="array" ref="OR285">IF($ND285=0,"",(IFERROR( (IFERROR($ND285/FRACAS!$AY$1*60,0) - SUMPRODUCT( (FRACAS!$K$5:$K$8972=OR$2) * IFERROR(FRACAS!$AN$5:$AN$8972,0) ) ) / IFERROR($ND285/FRACAS!$AY$1*60,0), 1 )))</f>
        <v/>
      </c>
      <c r="OS285" s="193" t="str" cm="1">
        <f t="array" ref="OS285">IF($ND285=0,"",(IFERROR( (IFERROR($ND285/FRACAS!$AY$1*60,0) - SUMPRODUCT( (FRACAS!$K$5:$K$8972=OS$2) * IFERROR(FRACAS!$AN$5:$AN$8972,0) ) ) / IFERROR($ND285/FRACAS!$AY$1*60,0), 1 )))</f>
        <v/>
      </c>
      <c r="OT285" s="243" t="str" cm="1">
        <f t="array" ref="OT285">IF($ND285=0,"",(IFERROR( (IFERROR($ND285/FRACAS!$AY$1*60,0) - SUMPRODUCT( (FRACAS!$K$5:$K$8972=OT$2) * IFERROR(FRACAS!$AN$5:$AN$8972,0) ) ) / IFERROR($ND285/FRACAS!$AY$1*60,0), 1 )))</f>
        <v/>
      </c>
    </row>
    <row r="286" spans="2:410" x14ac:dyDescent="0.2">
      <c r="B286" s="233"/>
      <c r="C286" s="259">
        <f>IF('[1]17.11.2025 IASI18 Mileage'!C286="","",'[1]17.11.2025 IASI18 Mileage'!C286)</f>
        <v>47938</v>
      </c>
      <c r="D286" s="201" t="str">
        <f>IF('[1]17.11.2025 IASI18 Mileage'!D286="","",'[1]17.11.2025 IASI18 Mileage'!D286)</f>
        <v/>
      </c>
      <c r="E286" s="201" t="str">
        <f>IF('[1]17.11.2025 IASI18 Mileage'!E286="","",'[1]17.11.2025 IASI18 Mileage'!E286)</f>
        <v/>
      </c>
      <c r="F286" s="201" t="str">
        <f>IF('[1]17.11.2025 IASI18 Mileage'!F286="","",'[1]17.11.2025 IASI18 Mileage'!F286)</f>
        <v/>
      </c>
      <c r="G286" s="201" t="str">
        <f>IF('[1]17.11.2025 IASI18 Mileage'!G286="","",'[1]17.11.2025 IASI18 Mileage'!G286)</f>
        <v/>
      </c>
      <c r="H286" s="201" t="str">
        <f>IF('[1]17.11.2025 IASI18 Mileage'!H286="","",'[1]17.11.2025 IASI18 Mileage'!H286)</f>
        <v/>
      </c>
      <c r="I286" s="201" t="str">
        <f>IF('[1]17.11.2025 IASI18 Mileage'!I286="","",'[1]17.11.2025 IASI18 Mileage'!I286)</f>
        <v/>
      </c>
      <c r="J286" s="201" t="str">
        <f>IF('[1]17.11.2025 IASI18 Mileage'!J286="","",'[1]17.11.2025 IASI18 Mileage'!J286)</f>
        <v/>
      </c>
      <c r="K286" s="201" t="str">
        <f>IF('[1]17.11.2025 IASI18 Mileage'!K286="","",'[1]17.11.2025 IASI18 Mileage'!K286)</f>
        <v/>
      </c>
      <c r="L286" s="201" t="str">
        <f>IF('[1]17.11.2025 IASI18 Mileage'!L286="","",'[1]17.11.2025 IASI18 Mileage'!L286)</f>
        <v/>
      </c>
      <c r="M286" s="201" t="str">
        <f>IF('[1]17.11.2025 IASI18 Mileage'!M286="","",'[1]17.11.2025 IASI18 Mileage'!M286)</f>
        <v/>
      </c>
      <c r="N286" s="201" t="str">
        <f>IF('[1]17.11.2025 IASI18 Mileage'!N286="","",'[1]17.11.2025 IASI18 Mileage'!N286)</f>
        <v/>
      </c>
      <c r="O286" s="201" t="str">
        <f>IF('[1]17.11.2025 IASI18 Mileage'!O286="","",'[1]17.11.2025 IASI18 Mileage'!O286)</f>
        <v/>
      </c>
      <c r="P286" s="201" t="str">
        <f>IF('[1]17.11.2025 IASI18 Mileage'!P286="","",'[1]17.11.2025 IASI18 Mileage'!P286)</f>
        <v/>
      </c>
      <c r="Q286" s="201" t="str">
        <f>IF('[1]17.11.2025 IASI18 Mileage'!Q286="","",'[1]17.11.2025 IASI18 Mileage'!Q286)</f>
        <v/>
      </c>
      <c r="R286" s="201" t="str">
        <f>IF('[1]17.11.2025 IASI18 Mileage'!R286="","",'[1]17.11.2025 IASI18 Mileage'!R286)</f>
        <v/>
      </c>
      <c r="S286" s="201" t="str">
        <f>IF('[1]17.11.2025 IASI18 Mileage'!S286="","",'[1]17.11.2025 IASI18 Mileage'!S286)</f>
        <v/>
      </c>
      <c r="T286" s="201" t="str">
        <f>IF('[1]17.11.2025 IASI18 Mileage'!T286="","",'[1]17.11.2025 IASI18 Mileage'!T286)</f>
        <v/>
      </c>
      <c r="U286" s="201" t="str">
        <f>IF('[1]17.11.2025 IASI18 Mileage'!U286="","",'[1]17.11.2025 IASI18 Mileage'!U286)</f>
        <v/>
      </c>
      <c r="V286" s="201"/>
      <c r="W286" s="201"/>
      <c r="X286" s="201"/>
      <c r="Y286" s="201"/>
      <c r="Z286" s="201"/>
      <c r="AA286" s="201"/>
      <c r="AB286" s="201"/>
      <c r="AC286" s="201"/>
      <c r="AD286" s="201"/>
      <c r="AE286" s="201"/>
      <c r="AF286" s="201"/>
      <c r="AG286" s="201"/>
      <c r="AH286" s="201"/>
      <c r="AI286" s="201"/>
      <c r="AJ286" s="201"/>
      <c r="AK286" s="201"/>
      <c r="AL286" s="201"/>
      <c r="AM286" s="201"/>
      <c r="AN286" s="201"/>
      <c r="AO286" s="201"/>
      <c r="AP286" s="201"/>
      <c r="AQ286" s="201"/>
      <c r="AR286" s="201"/>
      <c r="AS286" s="201"/>
      <c r="AT286" s="201"/>
      <c r="AU286" s="201"/>
      <c r="AV286" s="201"/>
      <c r="AW286" s="201"/>
      <c r="AX286" s="201"/>
      <c r="AY286" s="201"/>
      <c r="AZ286" s="201"/>
      <c r="BA286" s="202"/>
      <c r="BB286" s="184"/>
      <c r="BD286" s="234"/>
      <c r="BE286" s="234"/>
      <c r="BF286" s="234"/>
      <c r="BG286" s="234"/>
      <c r="BH286" s="234"/>
      <c r="BI286" s="234"/>
      <c r="BJ286" s="234"/>
      <c r="BK286" s="234"/>
      <c r="BL286" s="234"/>
      <c r="BM286" s="234"/>
      <c r="DC286" s="184">
        <f t="shared" si="24"/>
        <v>0</v>
      </c>
      <c r="DD286" s="235" t="str">
        <f t="shared" si="25"/>
        <v/>
      </c>
      <c r="DE286" s="186">
        <f>IF(D286&gt; 0,(COUNTIFS(FRACAS!$B$5:$B$8972, D$4, FRACAS!$D$5:$D$8972, "&lt;="&amp;D286)), "" )</f>
        <v>0</v>
      </c>
      <c r="DF286" s="186">
        <f>IF(E286&gt; 0,(COUNTIFS(FRACAS!$B$5:$B$8972, E$4, FRACAS!$D$5:$D$8972, "&lt;="&amp;E286)), "" )</f>
        <v>0</v>
      </c>
      <c r="DG286" s="186">
        <f>IF(F286&gt; 0,(COUNTIFS(FRACAS!$B$5:$B$8972, F$4, FRACAS!$D$5:$D$8972, "&lt;="&amp;F286)), "" )</f>
        <v>0</v>
      </c>
      <c r="DH286" s="186">
        <f>IF(G286&gt; 0,(COUNTIFS(FRACAS!$B$5:$B$8972, G$4, FRACAS!$D$5:$D$8972, "&lt;="&amp;G286)), "" )</f>
        <v>0</v>
      </c>
      <c r="DI286" s="186">
        <f>IF(H286&gt; 0,(COUNTIFS(FRACAS!$B$5:$B$8972, H$4, FRACAS!$D$5:$D$8972, "&lt;="&amp;H286)), "" )</f>
        <v>0</v>
      </c>
      <c r="DJ286" s="186">
        <f>IF(I286&gt; 0,(COUNTIFS(FRACAS!$B$5:$B$8972, I$4, FRACAS!$D$5:$D$8972, "&lt;="&amp;I286)), "" )</f>
        <v>0</v>
      </c>
      <c r="DK286" s="186">
        <f>IF(J286&gt; 0,(COUNTIFS(FRACAS!$B$5:$B$8972, J$4, FRACAS!$D$5:$D$8972, "&lt;="&amp;J286)), "" )</f>
        <v>0</v>
      </c>
      <c r="DL286" s="186">
        <f>IF(K286&gt; 0,(COUNTIFS(FRACAS!$B$5:$B$8972, K$4, FRACAS!$D$5:$D$8972, "&lt;="&amp;K286)), "" )</f>
        <v>0</v>
      </c>
      <c r="DM286" s="186">
        <f>IF(L286&gt; 0,(COUNTIFS(FRACAS!$B$5:$B$8972, L$4, FRACAS!$D$5:$D$8972, "&lt;="&amp;L286)), "" )</f>
        <v>0</v>
      </c>
      <c r="DN286" s="186">
        <f>IF(M286&gt; 0,(COUNTIFS(FRACAS!$B$5:$B$8972, M$4, FRACAS!$D$5:$D$8972, "&lt;="&amp;M286)), "" )</f>
        <v>0</v>
      </c>
      <c r="DO286" s="186">
        <f>IF(N286&gt; 0,(COUNTIFS(FRACAS!$B$5:$B$8972, N$4, FRACAS!$D$5:$D$8972, "&lt;="&amp;N286)), "" )</f>
        <v>0</v>
      </c>
      <c r="DP286" s="186">
        <f>IF(O286&gt; 0,(COUNTIFS(FRACAS!$B$5:$B$8972, O$4, FRACAS!$D$5:$D$8972, "&lt;="&amp;O286)), "" )</f>
        <v>0</v>
      </c>
      <c r="DQ286" s="186">
        <f>IF(P286&gt; 0,(COUNTIFS(FRACAS!$B$5:$B$8972, P$4, FRACAS!$D$5:$D$8972, "&lt;="&amp;P286)), "" )</f>
        <v>0</v>
      </c>
      <c r="DR286" s="186">
        <f>IF(Q286&gt; 0,(COUNTIFS(FRACAS!$B$5:$B$8972, Q$4, FRACAS!$D$5:$D$8972, "&lt;="&amp;Q286)), "" )</f>
        <v>0</v>
      </c>
      <c r="DS286" s="186">
        <f>IF(R286&gt; 0,(COUNTIFS(FRACAS!$B$5:$B$8972, R$4, FRACAS!$D$5:$D$8972, "&lt;="&amp;R286)), "" )</f>
        <v>0</v>
      </c>
      <c r="DT286" s="186">
        <f>IF(S286&gt; 0,(COUNTIFS(FRACAS!$B$5:$B$8972, S$4, FRACAS!$D$5:$D$8972, "&lt;="&amp;S286)), "" )</f>
        <v>0</v>
      </c>
      <c r="DU286" s="186">
        <f>IF(T286&gt; 0,(COUNTIFS(FRACAS!$B$5:$B$8972, T$4, FRACAS!$D$5:$D$8972, "&lt;="&amp;T286)), "" )</f>
        <v>0</v>
      </c>
      <c r="DV286" s="186">
        <f>IF(U286&gt; 0,(COUNTIFS(FRACAS!$B$5:$B$8972, U$4, FRACAS!$D$5:$D$8972, "&lt;="&amp;U286)), "" )</f>
        <v>0</v>
      </c>
      <c r="DW286" s="186" t="str">
        <f>IF(V286&gt; 0,(COUNTIFS(FRACAS!$B$5:$B$8972, V$4, FRACAS!$D$5:$D$8972, "&lt;="&amp;V286)), "" )</f>
        <v/>
      </c>
      <c r="DX286" s="186" t="str">
        <f>IF(W286&gt; 0,(COUNTIFS(FRACAS!$B$5:$B$8972, W$4, FRACAS!$D$5:$D$8972, "&lt;="&amp;W286)), "" )</f>
        <v/>
      </c>
      <c r="DY286" s="186" t="str">
        <f>IF(X286&gt; 0,(COUNTIFS(FRACAS!$B$5:$B$8972, X$4, FRACAS!$D$5:$D$8972, "&lt;="&amp;X286)), "" )</f>
        <v/>
      </c>
      <c r="DZ286" s="186" t="str">
        <f>IF(Y286&gt; 0,(COUNTIFS(FRACAS!$B$5:$B$8972, Y$4, FRACAS!$D$5:$D$8972, "&lt;="&amp;Y286)), "" )</f>
        <v/>
      </c>
      <c r="EA286" s="186" t="str">
        <f>IF(Z286&gt; 0,(COUNTIFS(FRACAS!$B$5:$B$8972, Z$4, FRACAS!$D$5:$D$8972, "&lt;="&amp;Z286)), "" )</f>
        <v/>
      </c>
      <c r="EB286" s="186" t="str">
        <f>IF(AA286&gt; 0,(COUNTIFS(FRACAS!$B$5:$B$8972, AA$4, FRACAS!$D$5:$D$8972, "&lt;="&amp;AA286)), "" )</f>
        <v/>
      </c>
      <c r="EC286" s="186" t="str">
        <f>IF(AB286&gt; 0,(COUNTIFS(FRACAS!$B$5:$B$8972, AB$4, FRACAS!$D$5:$D$8972, "&lt;="&amp;AB286)), "" )</f>
        <v/>
      </c>
      <c r="ED286" s="186" t="str">
        <f>IF(AC286&gt; 0,(COUNTIFS(FRACAS!$B$5:$B$8972, AC$4, FRACAS!$D$5:$D$8972, "&lt;="&amp;AC286)), "" )</f>
        <v/>
      </c>
      <c r="EE286" s="186" t="str">
        <f>IF(AD286&gt; 0,(COUNTIFS(FRACAS!$B$5:$B$8972, AD$4, FRACAS!$D$5:$D$8972, "&lt;="&amp;AD286)), "" )</f>
        <v/>
      </c>
      <c r="EF286" s="186" t="str">
        <f>IF(AE286&gt; 0,(COUNTIFS(FRACAS!$B$5:$B$8972, AE$4, FRACAS!$D$5:$D$8972, "&lt;="&amp;AE286)), "" )</f>
        <v/>
      </c>
      <c r="EG286" s="186" t="str">
        <f>IF(AF286&gt; 0,(COUNTIFS(FRACAS!$B$5:$B$8972, AF$4, FRACAS!$D$5:$D$8972, "&lt;="&amp;AF286)), "" )</f>
        <v/>
      </c>
      <c r="EH286" s="186" t="str">
        <f>IF(AG286&gt; 0,(COUNTIFS(FRACAS!$B$5:$B$8972, AG$4, FRACAS!$D$5:$D$8972, "&lt;="&amp;AG286)), "" )</f>
        <v/>
      </c>
      <c r="EI286" s="186" t="str">
        <f>IF(AH286&gt; 0,(COUNTIFS(FRACAS!$B$5:$B$8972, AH$4, FRACAS!$D$5:$D$8972, "&lt;="&amp;AH286)), "" )</f>
        <v/>
      </c>
      <c r="EJ286" s="186" t="str">
        <f>IF(AI286&gt; 0,(COUNTIFS(FRACAS!$B$5:$B$8972, AI$4, FRACAS!$D$5:$D$8972, "&lt;="&amp;AI286)), "" )</f>
        <v/>
      </c>
      <c r="EK286" s="186" t="str">
        <f>IF(AJ286&gt; 0,(COUNTIFS(FRACAS!$B$5:$B$8972, AJ$4, FRACAS!$D$5:$D$8972, "&lt;="&amp;AJ286)), "" )</f>
        <v/>
      </c>
      <c r="EL286" s="186" t="str">
        <f>IF(AK286&gt; 0,(COUNTIFS(FRACAS!$B$5:$B$8972, AK$4, FRACAS!$D$5:$D$8972, "&lt;="&amp;AK286)), "" )</f>
        <v/>
      </c>
      <c r="EM286" s="186" t="str">
        <f>IF(AL286&gt; 0,(COUNTIFS(FRACAS!$B$5:$B$8972, AL$4, FRACAS!$D$5:$D$8972, "&lt;="&amp;AL286)), "" )</f>
        <v/>
      </c>
      <c r="EN286" s="186" t="str">
        <f>IF(AM286&gt; 0,(COUNTIFS(FRACAS!$B$5:$B$8972, AM$4, FRACAS!$D$5:$D$8972, "&lt;="&amp;AM286)), "" )</f>
        <v/>
      </c>
      <c r="EO286" s="186" t="str">
        <f>IF(AN286&gt; 0,(COUNTIFS(FRACAS!$B$5:$B$8972, AN$4, FRACAS!$D$5:$D$8972, "&lt;="&amp;AN286)), "" )</f>
        <v/>
      </c>
      <c r="EP286" s="186" t="str">
        <f>IF(AO286&gt; 0,(COUNTIFS(FRACAS!$B$5:$B$8972, AO$4, FRACAS!$D$5:$D$8972, "&lt;="&amp;AO286)), "" )</f>
        <v/>
      </c>
      <c r="EQ286" s="186" t="str">
        <f>IF(AP286&gt; 0,(COUNTIFS(FRACAS!$B$5:$B$8972, AP$4, FRACAS!$D$5:$D$8972, "&lt;="&amp;AP286)), "" )</f>
        <v/>
      </c>
      <c r="ER286" s="186" t="str">
        <f>IF(AQ286&gt; 0,(COUNTIFS(FRACAS!$B$5:$B$8972, AQ$4, FRACAS!$D$5:$D$8972, "&lt;="&amp;AQ286)), "" )</f>
        <v/>
      </c>
      <c r="ES286" s="246"/>
      <c r="ET286" s="194"/>
      <c r="EU286" s="194"/>
      <c r="EV286" s="194"/>
      <c r="EW286" s="194"/>
      <c r="EX286" s="194"/>
      <c r="EY286" s="194"/>
      <c r="EZ286" s="194"/>
      <c r="FA286" s="194"/>
      <c r="FB286" s="195"/>
      <c r="FE286" s="190"/>
      <c r="FF286" s="190"/>
      <c r="FG286" s="190"/>
      <c r="FH286" s="190"/>
      <c r="FI286" s="190"/>
      <c r="FJ286" s="190"/>
      <c r="FK286" s="190"/>
      <c r="FL286" s="190"/>
      <c r="FM286" s="190"/>
      <c r="FN286" s="190"/>
      <c r="JD286" s="238"/>
      <c r="JE286" s="238"/>
      <c r="JF286" s="238"/>
      <c r="JG286" s="238"/>
      <c r="JH286" s="238"/>
      <c r="JI286" s="238"/>
      <c r="JJ286" s="238"/>
      <c r="JK286" s="238"/>
      <c r="JL286" s="238"/>
      <c r="JM286" s="238"/>
      <c r="JN286" s="247"/>
      <c r="JO286" s="248"/>
      <c r="JP286" s="248"/>
      <c r="JQ286" s="248"/>
      <c r="JR286" s="248"/>
      <c r="JS286" s="248"/>
      <c r="JT286" s="248"/>
      <c r="JU286" s="248"/>
      <c r="JV286" s="248"/>
      <c r="JW286" s="248"/>
      <c r="JX286" s="248"/>
      <c r="JY286" s="248"/>
      <c r="JZ286" s="248"/>
      <c r="KA286" s="248"/>
      <c r="KB286" s="248"/>
      <c r="KC286" s="248"/>
      <c r="KD286" s="248"/>
      <c r="KE286" s="248"/>
      <c r="KF286" s="248"/>
      <c r="KG286" s="248"/>
      <c r="KH286" s="248"/>
      <c r="KI286" s="248"/>
      <c r="KJ286" s="248"/>
      <c r="KK286" s="248"/>
      <c r="KL286" s="248"/>
      <c r="KM286" s="248"/>
      <c r="KN286" s="248"/>
      <c r="KO286" s="248"/>
      <c r="KP286" s="248"/>
      <c r="KQ286" s="248"/>
      <c r="KR286" s="248"/>
      <c r="KS286" s="248"/>
      <c r="KT286" s="248"/>
      <c r="KU286" s="248"/>
      <c r="KV286" s="248"/>
      <c r="KW286" s="248"/>
      <c r="KX286" s="248"/>
      <c r="KY286" s="248"/>
      <c r="KZ286" s="248"/>
      <c r="LA286" s="248"/>
      <c r="LC286" s="235" t="str">
        <f t="shared" si="23"/>
        <v/>
      </c>
      <c r="LD286" s="240" t="str" cm="1">
        <f t="array" ref="LD286">IFERROR((((D286/FRACAS!$AY$1)*60
)-(SUMPRODUCT((FRACAS!$B$5:$B$8970=D$4)*(FRACAS!$D$5:$D$8970&lt;=D286)*(IFERROR(FRACAS!$AM$5:$AM$8970,0)))
))/((D286/FRACAS!$AY$1)*60),"")</f>
        <v/>
      </c>
      <c r="LE286" s="240" t="str" cm="1">
        <f t="array" ref="LE286">IFERROR((((E286/FRACAS!$AY$1)*60
)-(SUMPRODUCT((FRACAS!$B$5:$B$8970=E$4)*(FRACAS!$D$5:$D$8970&lt;=E286)*(IFERROR(FRACAS!$AM$5:$AM$8970,0)))
))/((E286/FRACAS!$AY$1)*60),"")</f>
        <v/>
      </c>
      <c r="LF286" s="240" t="str" cm="1">
        <f t="array" ref="LF286">IFERROR((((F286/FRACAS!$AY$1)*60
)-(SUMPRODUCT((FRACAS!$B$5:$B$8970=F$4)*(FRACAS!$D$5:$D$8970&lt;=F286)*(IFERROR(FRACAS!$AM$5:$AM$8970,0)))
))/((F286/FRACAS!$AY$1)*60),"")</f>
        <v/>
      </c>
      <c r="LG286" s="240" t="str" cm="1">
        <f t="array" ref="LG286">IFERROR((((G286/FRACAS!$AY$1)*60
)-(SUMPRODUCT((FRACAS!$B$5:$B$8970=G$4)*(FRACAS!$D$5:$D$8970&lt;=G286)*(IFERROR(FRACAS!$AM$5:$AM$8970,0)))
))/((G286/FRACAS!$AY$1)*60),"")</f>
        <v/>
      </c>
      <c r="LH286" s="240" t="str" cm="1">
        <f t="array" ref="LH286">IFERROR((((H286/FRACAS!$AY$1)*60
)-(SUMPRODUCT((FRACAS!$B$5:$B$8970=H$4)*(FRACAS!$D$5:$D$8970&lt;=H286)*(IFERROR(FRACAS!$AM$5:$AM$8970,0)))
))/((H286/FRACAS!$AY$1)*60),"")</f>
        <v/>
      </c>
      <c r="LI286" s="240" t="str" cm="1">
        <f t="array" ref="LI286">IFERROR((((I286/FRACAS!$AY$1)*60
)-(SUMPRODUCT((FRACAS!$B$5:$B$8970=I$4)*(FRACAS!$D$5:$D$8970&lt;=I286)*(IFERROR(FRACAS!$AM$5:$AM$8970,0)))
))/((I286/FRACAS!$AY$1)*60),"")</f>
        <v/>
      </c>
      <c r="LJ286" s="240" t="str" cm="1">
        <f t="array" ref="LJ286">IFERROR((((J286/FRACAS!$AY$1)*60
)-(SUMPRODUCT((FRACAS!$B$5:$B$8970=J$4)*(FRACAS!$D$5:$D$8970&lt;=J286)*(IFERROR(FRACAS!$AM$5:$AM$8970,0)))
))/((J286/FRACAS!$AY$1)*60),"")</f>
        <v/>
      </c>
      <c r="LK286" s="240" t="str" cm="1">
        <f t="array" ref="LK286">IFERROR((((K286/FRACAS!$AY$1)*60
)-(SUMPRODUCT((FRACAS!$B$5:$B$8970=K$4)*(FRACAS!$D$5:$D$8970&lt;=K286)*(IFERROR(FRACAS!$AM$5:$AM$8970,0)))
))/((K286/FRACAS!$AY$1)*60),"")</f>
        <v/>
      </c>
      <c r="LL286" s="240" t="str" cm="1">
        <f t="array" ref="LL286">IFERROR((((L286/FRACAS!$AY$1)*60
)-(SUMPRODUCT((FRACAS!$B$5:$B$8970=L$4)*(FRACAS!$D$5:$D$8970&lt;=L286)*(IFERROR(FRACAS!$AM$5:$AM$8970,0)))
))/((L286/FRACAS!$AY$1)*60),"")</f>
        <v/>
      </c>
      <c r="LM286" s="240" t="str" cm="1">
        <f t="array" ref="LM286">IFERROR((((M286/FRACAS!$AY$1)*60
)-(SUMPRODUCT((FRACAS!$B$5:$B$8970=M$4)*(FRACAS!$D$5:$D$8970&lt;=M286)*(IFERROR(FRACAS!$AM$5:$AM$8970,0)))
))/((M286/FRACAS!$AY$1)*60),"")</f>
        <v/>
      </c>
      <c r="LN286" s="240" t="str" cm="1">
        <f t="array" ref="LN286">IFERROR((((N286/FRACAS!$AY$1)*60
)-(SUMPRODUCT((FRACAS!$B$5:$B$8970=N$4)*(FRACAS!$D$5:$D$8970&lt;=N286)*(IFERROR(FRACAS!$AM$5:$AM$8970,0)))
))/((N286/FRACAS!$AY$1)*60),"")</f>
        <v/>
      </c>
      <c r="LO286" s="240" t="str" cm="1">
        <f t="array" ref="LO286">IFERROR((((O286/FRACAS!$AY$1)*60
)-(SUMPRODUCT((FRACAS!$B$5:$B$8970=O$4)*(FRACAS!$D$5:$D$8970&lt;=O286)*(IFERROR(FRACAS!$AM$5:$AM$8970,0)))
))/((O286/FRACAS!$AY$1)*60),"")</f>
        <v/>
      </c>
      <c r="LP286" s="240" t="str" cm="1">
        <f t="array" ref="LP286">IFERROR((((P286/FRACAS!$AY$1)*60
)-(SUMPRODUCT((FRACAS!$B$5:$B$8970=P$4)*(FRACAS!$D$5:$D$8970&lt;=P286)*(IFERROR(FRACAS!$AM$5:$AM$8970,0)))
))/((P286/FRACAS!$AY$1)*60),"")</f>
        <v/>
      </c>
      <c r="LQ286" s="240" t="str" cm="1">
        <f t="array" ref="LQ286">IFERROR((((Q286/FRACAS!$AY$1)*60
)-(SUMPRODUCT((FRACAS!$B$5:$B$8970=Q$4)*(FRACAS!$D$5:$D$8970&lt;=Q286)*(IFERROR(FRACAS!$AM$5:$AM$8970,0)))
))/((Q286/FRACAS!$AY$1)*60),"")</f>
        <v/>
      </c>
      <c r="LR286" s="240" t="str" cm="1">
        <f t="array" ref="LR286">IFERROR((((R286/FRACAS!$AY$1)*60
)-(SUMPRODUCT((FRACAS!$B$5:$B$8970=R$4)*(FRACAS!$D$5:$D$8970&lt;=R286)*(IFERROR(FRACAS!$AM$5:$AM$8970,0)))
))/((R286/FRACAS!$AY$1)*60),"")</f>
        <v/>
      </c>
      <c r="LS286" s="240" t="str" cm="1">
        <f t="array" ref="LS286">IFERROR((((S286/FRACAS!$AY$1)*60
)-(SUMPRODUCT((FRACAS!$B$5:$B$8970=S$4)*(FRACAS!$D$5:$D$8970&lt;=S286)*(IFERROR(FRACAS!$AM$5:$AM$8970,0)))
))/((S286/FRACAS!$AY$1)*60),"")</f>
        <v/>
      </c>
      <c r="LT286" s="240" t="str" cm="1">
        <f t="array" ref="LT286">IFERROR((((T286/FRACAS!$AY$1)*60
)-(SUMPRODUCT((FRACAS!$B$5:$B$8970=T$4)*(FRACAS!$D$5:$D$8970&lt;=T286)*(IFERROR(FRACAS!$AM$5:$AM$8970,0)))
))/((T286/FRACAS!$AY$1)*60),"")</f>
        <v/>
      </c>
      <c r="LU286" s="240" t="str" cm="1">
        <f t="array" ref="LU286">IFERROR((((U286/FRACAS!$AY$1)*60
)-(SUMPRODUCT((FRACAS!$B$5:$B$8970=U$4)*(FRACAS!$D$5:$D$8970&lt;=U286)*(IFERROR(FRACAS!$AM$5:$AM$8970,0)))
))/((U286/FRACAS!$AY$1)*60),"")</f>
        <v/>
      </c>
      <c r="LV286" s="240" t="str" cm="1">
        <f t="array" ref="LV286">IFERROR(
    (((V286/FRACAS!$AY$1)*60))
    /
    (((V286/FRACAS!$AY$1)*60) + SUMPRODUCT((FRACAS!$B$5:$B$8970=V$4)*(FRACAS!$D$5:$D$8970&lt;=V286)*(IFERROR(FRACAS!$AM$5:$AM$8970,0)))
    ),"")</f>
        <v/>
      </c>
      <c r="LW286" s="240" t="str" cm="1">
        <f t="array" ref="LW286">IFERROR(
    (((W286/FRACAS!$AY$1)*60))
    /
    (((W286/FRACAS!$AY$1)*60) + SUMPRODUCT((FRACAS!$B$5:$B$8970=W$4)*(FRACAS!$D$5:$D$8970&lt;=W286)*(IFERROR(FRACAS!$AM$5:$AM$8970,0)))
    ),"")</f>
        <v/>
      </c>
      <c r="LX286" s="240" t="str" cm="1">
        <f t="array" ref="LX286">IFERROR(
    (((X286/FRACAS!$AY$1)*60))
    /
    (((X286/FRACAS!$AY$1)*60) + SUMPRODUCT((FRACAS!$B$5:$B$8970=X$4)*(FRACAS!$D$5:$D$8970&lt;=X286)*(IFERROR(FRACAS!$AM$5:$AM$8970,0)))
    ),"")</f>
        <v/>
      </c>
      <c r="LY286" s="240" t="str" cm="1">
        <f t="array" ref="LY286">IFERROR(
    (((Y286/FRACAS!$AY$1)*60))
    /
    (((Y286/FRACAS!$AY$1)*60) + SUMPRODUCT((FRACAS!$B$5:$B$8970=Y$4)*(FRACAS!$D$5:$D$8970&lt;=Y286)*(IFERROR(FRACAS!$AM$5:$AM$8970,0)))
    ),"")</f>
        <v/>
      </c>
      <c r="LZ286" s="240" t="str" cm="1">
        <f t="array" ref="LZ286">IFERROR(
    (((Z286/FRACAS!$AY$1)*60))
    /
    (((Z286/FRACAS!$AY$1)*60) + SUMPRODUCT((FRACAS!$B$5:$B$8970=Z$4)*(FRACAS!$D$5:$D$8970&lt;=Z286)*(IFERROR(FRACAS!$AM$5:$AM$8970,0)))
    ),"")</f>
        <v/>
      </c>
      <c r="MA286" s="240" t="str" cm="1">
        <f t="array" ref="MA286">IFERROR(
    (((AA286/FRACAS!$AY$1)*60))
    /
    (((AA286/FRACAS!$AY$1)*60) + SUMPRODUCT((FRACAS!$B$5:$B$8970=AA$4)*(FRACAS!$D$5:$D$8970&lt;=AA286)*(IFERROR(FRACAS!$AM$5:$AM$8970,0)))
    ),"")</f>
        <v/>
      </c>
      <c r="MB286" s="240" t="str" cm="1">
        <f t="array" ref="MB286">IFERROR(
    (((AB286/FRACAS!$AY$1)*60))
    /
    (((AB286/FRACAS!$AY$1)*60) + SUMPRODUCT((FRACAS!$B$5:$B$8970=AB$4)*(FRACAS!$D$5:$D$8970&lt;=AB286)*(IFERROR(FRACAS!$AM$5:$AM$8970,0)))
    ),"")</f>
        <v/>
      </c>
      <c r="MC286" s="240" t="str" cm="1">
        <f t="array" ref="MC286">IFERROR(
    (((AC286/FRACAS!$AY$1)*60))
    /
    (((AC286/FRACAS!$AY$1)*60) + SUMPRODUCT((FRACAS!$B$5:$B$8970=AC$4)*(FRACAS!$D$5:$D$8970&lt;=AC286)*(IFERROR(FRACAS!$AM$5:$AM$8970,0)))
    ),"")</f>
        <v/>
      </c>
      <c r="MD286" s="240" t="str" cm="1">
        <f t="array" ref="MD286">IFERROR(
    (((AD286/FRACAS!$AY$1)*60))
    /
    (((AD286/FRACAS!$AY$1)*60) + SUMPRODUCT((FRACAS!$B$5:$B$8970=AD$4)*(FRACAS!$D$5:$D$8970&lt;=AD286)*(IFERROR(FRACAS!$AM$5:$AM$8970,0)))
    ),"")</f>
        <v/>
      </c>
      <c r="ME286" s="240" t="str" cm="1">
        <f t="array" ref="ME286">IFERROR(
    (((AE286/FRACAS!$AY$1)*60))
    /
    (((AE286/FRACAS!$AY$1)*60) + SUMPRODUCT((FRACAS!$B$5:$B$8970=AE$4)*(FRACAS!$D$5:$D$8970&lt;=AE286)*(IFERROR(FRACAS!$AM$5:$AM$8970,0)))
    ),"")</f>
        <v/>
      </c>
      <c r="MF286" s="240" t="str" cm="1">
        <f t="array" ref="MF286">IFERROR(
    (((AF286/FRACAS!$AY$1)*60))
    /
    (((AF286/FRACAS!$AY$1)*60) + SUMPRODUCT((FRACAS!$B$5:$B$8970=AF$4)*(FRACAS!$D$5:$D$8970&lt;=AF286)*(IFERROR(FRACAS!$AM$5:$AM$8970,0)))
    ),"")</f>
        <v/>
      </c>
      <c r="MG286" s="240" t="str" cm="1">
        <f t="array" ref="MG286">IFERROR(
    (((AG286/FRACAS!$AY$1)*60))
    /
    (((AG286/FRACAS!$AY$1)*60) + SUMPRODUCT((FRACAS!$B$5:$B$8970=AG$4)*(FRACAS!$D$5:$D$8970&lt;=AG286)*(IFERROR(FRACAS!$AM$5:$AM$8970,0)))
    ),"")</f>
        <v/>
      </c>
      <c r="MH286" s="240" t="str" cm="1">
        <f t="array" ref="MH286">IFERROR(
    (((AH286/FRACAS!$AY$1)*60))
    /
    (((AH286/FRACAS!$AY$1)*60) + SUMPRODUCT((FRACAS!$B$5:$B$8970=AH$4)*(FRACAS!$D$5:$D$8970&lt;=AH286)*(IFERROR(FRACAS!$AM$5:$AM$8970,0)))
    ),"")</f>
        <v/>
      </c>
      <c r="MI286" s="240" t="str" cm="1">
        <f t="array" ref="MI286">IFERROR(
    (((AI286/FRACAS!$AY$1)*60))
    /
    (((AI286/FRACAS!$AY$1)*60) + SUMPRODUCT((FRACAS!$B$5:$B$8970=AI$4)*(FRACAS!$D$5:$D$8970&lt;=AI286)*(IFERROR(FRACAS!$AM$5:$AM$8970,0)))
    ),"")</f>
        <v/>
      </c>
      <c r="MJ286" s="240" t="str" cm="1">
        <f t="array" ref="MJ286">IFERROR(
    (((AJ286/FRACAS!$AY$1)*60))
    /
    (((AJ286/FRACAS!$AY$1)*60) + SUMPRODUCT((FRACAS!$B$5:$B$8970=AJ$4)*(FRACAS!$D$5:$D$8970&lt;=AJ286)*(IFERROR(FRACAS!$AM$5:$AM$8970,0)))
    ),"")</f>
        <v/>
      </c>
      <c r="MK286" s="240" t="str" cm="1">
        <f t="array" ref="MK286">IFERROR(
    (((AK286/FRACAS!$AY$1)*60))
    /
    (((AK286/FRACAS!$AY$1)*60) + SUMPRODUCT((FRACAS!$B$5:$B$8970=AK$4)*(FRACAS!$D$5:$D$8970&lt;=AK286)*(IFERROR(FRACAS!$AM$5:$AM$8970,0)))
    ),"")</f>
        <v/>
      </c>
      <c r="ML286" s="240" t="str" cm="1">
        <f t="array" ref="ML286">IFERROR(
    (((AL286/FRACAS!$AY$1)*60))
    /
    (((AL286/FRACAS!$AY$1)*60) + SUMPRODUCT((FRACAS!$B$5:$B$8970=AL$4)*(FRACAS!$D$5:$D$8970&lt;=AL286)*(IFERROR(FRACAS!$AM$5:$AM$8970,0)))
    ),"")</f>
        <v/>
      </c>
      <c r="MM286" s="240" t="str" cm="1">
        <f t="array" ref="MM286">IFERROR(
    (((AM286/FRACAS!$AY$1)*60))
    /
    (((AM286/FRACAS!$AY$1)*60) + SUMPRODUCT((FRACAS!$B$5:$B$8970=AM$4)*(FRACAS!$D$5:$D$8970&lt;=AM286)*(IFERROR(FRACAS!$AM$5:$AM$8970,0)))
    ),"")</f>
        <v/>
      </c>
      <c r="MN286" s="240" t="str" cm="1">
        <f t="array" ref="MN286">IFERROR(
    (((AN286/FRACAS!$AY$1)*60))
    /
    (((AN286/FRACAS!$AY$1)*60) + SUMPRODUCT((FRACAS!$B$5:$B$8970=AN$4)*(FRACAS!$D$5:$D$8970&lt;=AN286)*(IFERROR(FRACAS!$AM$5:$AM$8970,0)))
    ),"")</f>
        <v/>
      </c>
      <c r="MO286" s="240" t="str" cm="1">
        <f t="array" ref="MO286">IFERROR(
    (((AO286/FRACAS!$AY$1)*60))
    /
    (((AO286/FRACAS!$AY$1)*60) + SUMPRODUCT((FRACAS!$B$5:$B$8970=AO$4)*(FRACAS!$D$5:$D$8970&lt;=AO286)*(IFERROR(FRACAS!$AM$5:$AM$8970,0)))
    ),"")</f>
        <v/>
      </c>
      <c r="MP286" s="240" t="str" cm="1">
        <f t="array" ref="MP286">IFERROR(
    (((AP286/FRACAS!$AY$1)*60))
    /
    (((AP286/FRACAS!$AY$1)*60) + SUMPRODUCT((FRACAS!$B$5:$B$8970=AP$4)*(FRACAS!$D$5:$D$8970&lt;=AP286)*(IFERROR(FRACAS!$AM$5:$AM$8970,0)))
    ),"")</f>
        <v/>
      </c>
      <c r="MQ286" s="240" t="str" cm="1">
        <f t="array" ref="MQ286">IFERROR(
    (((AQ286/FRACAS!$AY$1)*60))
    /
    (((AQ286/FRACAS!$AY$1)*60) + SUMPRODUCT((FRACAS!$B$5:$B$8970=AQ$4)*(FRACAS!$D$5:$D$8970&lt;=AQ286)*(IFERROR(FRACAS!$AM$5:$AM$8970,0)))
    ),"")</f>
        <v/>
      </c>
      <c r="MR286" s="194"/>
      <c r="MS286" s="194"/>
      <c r="MT286" s="194"/>
      <c r="MU286" s="194"/>
      <c r="MV286" s="194"/>
      <c r="MW286" s="194"/>
      <c r="MX286" s="194"/>
      <c r="MY286" s="194"/>
      <c r="MZ286" s="194"/>
      <c r="NA286" s="195"/>
      <c r="ND286" s="241">
        <f t="shared" si="26"/>
        <v>0</v>
      </c>
      <c r="NE286" s="242" t="str">
        <f t="shared" si="27"/>
        <v/>
      </c>
      <c r="NF286" s="193" t="str" cm="1">
        <f t="array" ref="NF286">IF($ND286=0,"",(IFERROR( (IFERROR($ND286/FRACAS!$AY$1*60,0) - SUMPRODUCT( (FRACAS!$K$5:$K$8972=NF$2) * IFERROR(FRACAS!$AN$5:$AN$8972,0) ) ) / IFERROR($ND286/FRACAS!$AY$1*60,0), 1 )))</f>
        <v/>
      </c>
      <c r="NG286" s="193" t="str" cm="1">
        <f t="array" ref="NG286">IF($ND286=0,"",(IFERROR( (IFERROR($ND286/FRACAS!$AY$1*60,0) - SUMPRODUCT( (FRACAS!$K$5:$K$8972=NG$2) * IFERROR(FRACAS!$AN$5:$AN$8972,0) ) ) / IFERROR($ND286/FRACAS!$AY$1*60,0), 1 )))</f>
        <v/>
      </c>
      <c r="NH286" s="193" t="str" cm="1">
        <f t="array" ref="NH286">IF($ND286=0,"",(IFERROR( (IFERROR($ND286/FRACAS!$AY$1*60,0) - SUMPRODUCT( (FRACAS!$K$5:$K$8972=NH$2) * IFERROR(FRACAS!$AN$5:$AN$8972,0) ) ) / IFERROR($ND286/FRACAS!$AY$1*60,0), 1 )))</f>
        <v/>
      </c>
      <c r="NI286" s="193" t="str" cm="1">
        <f t="array" ref="NI286">IF($ND286=0,"",(IFERROR( (IFERROR($ND286/FRACAS!$AY$1*60,0) - SUMPRODUCT( (FRACAS!$K$5:$K$8972=NI$2) * IFERROR(FRACAS!$AN$5:$AN$8972,0) ) ) / IFERROR($ND286/FRACAS!$AY$1*60,0), 1 )))</f>
        <v/>
      </c>
      <c r="NJ286" s="193" t="str" cm="1">
        <f t="array" ref="NJ286">IF($ND286=0,"",(IFERROR( (IFERROR($ND286/FRACAS!$AY$1*60,0) - SUMPRODUCT( (FRACAS!$K$5:$K$8972=NJ$2) * IFERROR(FRACAS!$AN$5:$AN$8972,0) ) ) / IFERROR($ND286/FRACAS!$AY$1*60,0), 1 )))</f>
        <v/>
      </c>
      <c r="NK286" s="193" t="str" cm="1">
        <f t="array" ref="NK286">IF($ND286=0,"",(IFERROR( (IFERROR($ND286/FRACAS!$AY$1*60,0) - SUMPRODUCT( (FRACAS!$K$5:$K$8972=NK$2) * IFERROR(FRACAS!$AN$5:$AN$8972,0) ) ) / IFERROR($ND286/FRACAS!$AY$1*60,0), 1 )))</f>
        <v/>
      </c>
      <c r="NL286" s="193" t="str" cm="1">
        <f t="array" ref="NL286">IF($ND286=0,"",(IFERROR( (IFERROR($ND286/FRACAS!$AY$1*60,0) - SUMPRODUCT( (FRACAS!$K$5:$K$8972=NL$2) * IFERROR(FRACAS!$AN$5:$AN$8972,0) ) ) / IFERROR($ND286/FRACAS!$AY$1*60,0), 1 )))</f>
        <v/>
      </c>
      <c r="NM286" s="193" t="str" cm="1">
        <f t="array" ref="NM286">IF($ND286=0,"",(IFERROR( (IFERROR($ND286/FRACAS!$AY$1*60,0) - SUMPRODUCT( (FRACAS!$K$5:$K$8972=NM$2) * IFERROR(FRACAS!$AN$5:$AN$8972,0) ) ) / IFERROR($ND286/FRACAS!$AY$1*60,0), 1 )))</f>
        <v/>
      </c>
      <c r="NN286" s="193" t="str" cm="1">
        <f t="array" ref="NN286">IF($ND286=0,"",(IFERROR( (IFERROR($ND286/FRACAS!$AY$1*60,0) - SUMPRODUCT( (FRACAS!$K$5:$K$8972=NN$2) * IFERROR(FRACAS!$AN$5:$AN$8972,0) ) ) / IFERROR($ND286/FRACAS!$AY$1*60,0), 1 )))</f>
        <v/>
      </c>
      <c r="NO286" s="193" t="str" cm="1">
        <f t="array" ref="NO286">IF($ND286=0,"",(IFERROR( (IFERROR($ND286/FRACAS!$AY$1*60,0) - SUMPRODUCT( (FRACAS!$K$5:$K$8972=NO$2) * IFERROR(FRACAS!$AN$5:$AN$8972,0) ) ) / IFERROR($ND286/FRACAS!$AY$1*60,0), 1 )))</f>
        <v/>
      </c>
      <c r="NP286" s="193" t="str" cm="1">
        <f t="array" ref="NP286">IF($ND286=0,"",(IFERROR( (IFERROR($ND286/FRACAS!$AY$1*60,0) - SUMPRODUCT( (FRACAS!$K$5:$K$8972=NP$2) * IFERROR(FRACAS!$AN$5:$AN$8972,0) ) ) / IFERROR($ND286/FRACAS!$AY$1*60,0), 1 )))</f>
        <v/>
      </c>
      <c r="NQ286" s="193" t="str" cm="1">
        <f t="array" ref="NQ286">IF($ND286=0,"",(IFERROR( (IFERROR($ND286/FRACAS!$AY$1*60,0) - SUMPRODUCT( (FRACAS!$K$5:$K$8972=NQ$2) * IFERROR(FRACAS!$AN$5:$AN$8972,0) ) ) / IFERROR($ND286/FRACAS!$AY$1*60,0), 1 )))</f>
        <v/>
      </c>
      <c r="NR286" s="193" t="str" cm="1">
        <f t="array" ref="NR286">IF($ND286=0,"",(IFERROR( (IFERROR($ND286/FRACAS!$AY$1*60,0) - SUMPRODUCT( (FRACAS!$K$5:$K$8972=NR$2) * IFERROR(FRACAS!$AN$5:$AN$8972,0) ) ) / IFERROR($ND286/FRACAS!$AY$1*60,0), 1 )))</f>
        <v/>
      </c>
      <c r="NS286" s="193" t="str" cm="1">
        <f t="array" ref="NS286">IF($ND286=0,"",(IFERROR( (IFERROR($ND286/FRACAS!$AY$1*60,0) - SUMPRODUCT( (FRACAS!$K$5:$K$8972=NS$2) * IFERROR(FRACAS!$AN$5:$AN$8972,0) ) ) / IFERROR($ND286/FRACAS!$AY$1*60,0), 1 )))</f>
        <v/>
      </c>
      <c r="NT286" s="193" t="str" cm="1">
        <f t="array" ref="NT286">IF($ND286=0,"",(IFERROR( (IFERROR($ND286/FRACAS!$AY$1*60,0) - SUMPRODUCT( (FRACAS!$K$5:$K$8972=NT$2) * IFERROR(FRACAS!$AN$5:$AN$8972,0) ) ) / IFERROR($ND286/FRACAS!$AY$1*60,0), 1 )))</f>
        <v/>
      </c>
      <c r="NU286" s="193" t="str" cm="1">
        <f t="array" ref="NU286">IF($ND286=0,"",(IFERROR( (IFERROR($ND286/FRACAS!$AY$1*60,0) - SUMPRODUCT( (FRACAS!$K$5:$K$8972=NU$2) * IFERROR(FRACAS!$AN$5:$AN$8972,0) ) ) / IFERROR($ND286/FRACAS!$AY$1*60,0), 1 )))</f>
        <v/>
      </c>
      <c r="NV286" s="193" t="str" cm="1">
        <f t="array" ref="NV286">IF($ND286=0,"",(IFERROR( (IFERROR($ND286/FRACAS!$AY$1*60,0) - SUMPRODUCT( (FRACAS!$K$5:$K$8972=NV$2) * IFERROR(FRACAS!$AN$5:$AN$8972,0) ) ) / IFERROR($ND286/FRACAS!$AY$1*60,0), 1 )))</f>
        <v/>
      </c>
      <c r="NW286" s="193" t="str" cm="1">
        <f t="array" ref="NW286">IF($ND286=0,"",(IFERROR( (IFERROR($ND286/FRACAS!$AY$1*60,0) - SUMPRODUCT( (FRACAS!$K$5:$K$8972=NW$2) * IFERROR(FRACAS!$AN$5:$AN$8972,0) ) ) / IFERROR($ND286/FRACAS!$AY$1*60,0), 1 )))</f>
        <v/>
      </c>
      <c r="NX286" s="193" t="str" cm="1">
        <f t="array" ref="NX286">IF($ND286=0,"",(IFERROR( (IFERROR($ND286/FRACAS!$AY$1*60,0) - SUMPRODUCT( (FRACAS!$K$5:$K$8972=NX$2) * IFERROR(FRACAS!$AN$5:$AN$8972,0) ) ) / IFERROR($ND286/FRACAS!$AY$1*60,0), 1 )))</f>
        <v/>
      </c>
      <c r="NY286" s="193" t="str" cm="1">
        <f t="array" ref="NY286">IF($ND286=0,"",(IFERROR( (IFERROR($ND286/FRACAS!$AY$1*60,0) - SUMPRODUCT( (FRACAS!$K$5:$K$8972=NY$2) * IFERROR(FRACAS!$AN$5:$AN$8972,0) ) ) / IFERROR($ND286/FRACAS!$AY$1*60,0), 1 )))</f>
        <v/>
      </c>
      <c r="NZ286" s="193" t="str" cm="1">
        <f t="array" ref="NZ286">IF($ND286=0,"",(IFERROR( (IFERROR($ND286/FRACAS!$AY$1*60,0) - SUMPRODUCT( (FRACAS!$K$5:$K$8972=NZ$2) * IFERROR(FRACAS!$AN$5:$AN$8972,0) ) ) / IFERROR($ND286/FRACAS!$AY$1*60,0), 1 )))</f>
        <v/>
      </c>
      <c r="OA286" s="193" t="str" cm="1">
        <f t="array" ref="OA286">IF($ND286=0,"",(IFERROR( (IFERROR($ND286/FRACAS!$AY$1*60,0) - SUMPRODUCT( (FRACAS!$K$5:$K$8972=OA$2) * IFERROR(FRACAS!$AN$5:$AN$8972,0) ) ) / IFERROR($ND286/FRACAS!$AY$1*60,0), 1 )))</f>
        <v/>
      </c>
      <c r="OB286" s="193" t="str" cm="1">
        <f t="array" ref="OB286">IF($ND286=0,"",(IFERROR( (IFERROR($ND286/FRACAS!$AY$1*60,0) - SUMPRODUCT( (FRACAS!$K$5:$K$8972=OB$2) * IFERROR(FRACAS!$AN$5:$AN$8972,0) ) ) / IFERROR($ND286/FRACAS!$AY$1*60,0), 1 )))</f>
        <v/>
      </c>
      <c r="OC286" s="193" t="str" cm="1">
        <f t="array" ref="OC286">IF($ND286=0,"",(IFERROR( (IFERROR($ND286/FRACAS!$AY$1*60,0) - SUMPRODUCT( (FRACAS!$K$5:$K$8972=OC$2) * IFERROR(FRACAS!$AN$5:$AN$8972,0) ) ) / IFERROR($ND286/FRACAS!$AY$1*60,0), 1 )))</f>
        <v/>
      </c>
      <c r="OD286" s="193" t="str" cm="1">
        <f t="array" ref="OD286">IF($ND286=0,"",(IFERROR( (IFERROR($ND286/FRACAS!$AY$1*60,0) - SUMPRODUCT( (FRACAS!$K$5:$K$8972=OD$2) * IFERROR(FRACAS!$AN$5:$AN$8972,0) ) ) / IFERROR($ND286/FRACAS!$AY$1*60,0), 1 )))</f>
        <v/>
      </c>
      <c r="OE286" s="193" t="str" cm="1">
        <f t="array" ref="OE286">IF($ND286=0,"",(IFERROR( (IFERROR($ND286/FRACAS!$AY$1*60,0) - SUMPRODUCT( (FRACAS!$K$5:$K$8972=OE$2) * IFERROR(FRACAS!$AN$5:$AN$8972,0) ) ) / IFERROR($ND286/FRACAS!$AY$1*60,0), 1 )))</f>
        <v/>
      </c>
      <c r="OF286" s="193" t="str" cm="1">
        <f t="array" ref="OF286">IF($ND286=0,"",(IFERROR( (IFERROR($ND286/FRACAS!$AY$1*60,0) - SUMPRODUCT( (FRACAS!$K$5:$K$8972=OF$2) * IFERROR(FRACAS!$AN$5:$AN$8972,0) ) ) / IFERROR($ND286/FRACAS!$AY$1*60,0), 1 )))</f>
        <v/>
      </c>
      <c r="OG286" s="193" t="str" cm="1">
        <f t="array" ref="OG286">IF($ND286=0,"",(IFERROR( (IFERROR($ND286/FRACAS!$AY$1*60,0) - SUMPRODUCT( (FRACAS!$K$5:$K$8972=OG$2) * IFERROR(FRACAS!$AN$5:$AN$8972,0) ) ) / IFERROR($ND286/FRACAS!$AY$1*60,0), 1 )))</f>
        <v/>
      </c>
      <c r="OH286" s="193" t="str" cm="1">
        <f t="array" ref="OH286">IF($ND286=0,"",(IFERROR( (IFERROR($ND286/FRACAS!$AY$1*60,0) - SUMPRODUCT( (FRACAS!$K$5:$K$8972=OH$2) * IFERROR(FRACAS!$AN$5:$AN$8972,0) ) ) / IFERROR($ND286/FRACAS!$AY$1*60,0), 1 )))</f>
        <v/>
      </c>
      <c r="OI286" s="193" t="str" cm="1">
        <f t="array" ref="OI286">IF($ND286=0,"",(IFERROR( (IFERROR($ND286/FRACAS!$AY$1*60,0) - SUMPRODUCT( (FRACAS!$K$5:$K$8972=OI$2) * IFERROR(FRACAS!$AN$5:$AN$8972,0) ) ) / IFERROR($ND286/FRACAS!$AY$1*60,0), 1 )))</f>
        <v/>
      </c>
      <c r="OJ286" s="193" t="str" cm="1">
        <f t="array" ref="OJ286">IF($ND286=0,"",(IFERROR( (IFERROR($ND286/FRACAS!$AY$1*60,0) - SUMPRODUCT( (FRACAS!$K$5:$K$8972=OJ$2) * IFERROR(FRACAS!$AN$5:$AN$8972,0) ) ) / IFERROR($ND286/FRACAS!$AY$1*60,0), 1 )))</f>
        <v/>
      </c>
      <c r="OK286" s="193" t="str" cm="1">
        <f t="array" ref="OK286">IF($ND286=0,"",(IFERROR( (IFERROR($ND286/FRACAS!$AY$1*60,0) - SUMPRODUCT( (FRACAS!$K$5:$K$8972=OK$2) * IFERROR(FRACAS!$AN$5:$AN$8972,0) ) ) / IFERROR($ND286/FRACAS!$AY$1*60,0), 1 )))</f>
        <v/>
      </c>
      <c r="OL286" s="193" t="str" cm="1">
        <f t="array" ref="OL286">IF($ND286=0,"",(IFERROR( (IFERROR($ND286/FRACAS!$AY$1*60,0) - SUMPRODUCT( (FRACAS!$K$5:$K$8972=OL$2) * IFERROR(FRACAS!$AN$5:$AN$8972,0) ) ) / IFERROR($ND286/FRACAS!$AY$1*60,0), 1 )))</f>
        <v/>
      </c>
      <c r="OM286" s="193" t="str" cm="1">
        <f t="array" ref="OM286">IF($ND286=0,"",(IFERROR( (IFERROR($ND286/FRACAS!$AY$1*60,0) - SUMPRODUCT( (FRACAS!$K$5:$K$8972=OM$2) * IFERROR(FRACAS!$AN$5:$AN$8972,0) ) ) / IFERROR($ND286/FRACAS!$AY$1*60,0), 1 )))</f>
        <v/>
      </c>
      <c r="ON286" s="193" t="str" cm="1">
        <f t="array" ref="ON286">IF($ND286=0,"",(IFERROR( (IFERROR($ND286/FRACAS!$AY$1*60,0) - SUMPRODUCT( (FRACAS!$K$5:$K$8972=ON$2) * IFERROR(FRACAS!$AN$5:$AN$8972,0) ) ) / IFERROR($ND286/FRACAS!$AY$1*60,0), 1 )))</f>
        <v/>
      </c>
      <c r="OO286" s="193" t="str" cm="1">
        <f t="array" ref="OO286">IF($ND286=0,"",(IFERROR( (IFERROR($ND286/FRACAS!$AY$1*60,0) - SUMPRODUCT( (FRACAS!$K$5:$K$8972=OO$2) * IFERROR(FRACAS!$AN$5:$AN$8972,0) ) ) / IFERROR($ND286/FRACAS!$AY$1*60,0), 1 )))</f>
        <v/>
      </c>
      <c r="OP286" s="193" t="str" cm="1">
        <f t="array" ref="OP286">IF($ND286=0,"",(IFERROR( (IFERROR($ND286/FRACAS!$AY$1*60,0) - SUMPRODUCT( (FRACAS!$K$5:$K$8972=OP$2) * IFERROR(FRACAS!$AN$5:$AN$8972,0) ) ) / IFERROR($ND286/FRACAS!$AY$1*60,0), 1 )))</f>
        <v/>
      </c>
      <c r="OQ286" s="193" t="str" cm="1">
        <f t="array" ref="OQ286">IF($ND286=0,"",(IFERROR( (IFERROR($ND286/FRACAS!$AY$1*60,0) - SUMPRODUCT( (FRACAS!$K$5:$K$8972=OQ$2) * IFERROR(FRACAS!$AN$5:$AN$8972,0) ) ) / IFERROR($ND286/FRACAS!$AY$1*60,0), 1 )))</f>
        <v/>
      </c>
      <c r="OR286" s="193" t="str" cm="1">
        <f t="array" ref="OR286">IF($ND286=0,"",(IFERROR( (IFERROR($ND286/FRACAS!$AY$1*60,0) - SUMPRODUCT( (FRACAS!$K$5:$K$8972=OR$2) * IFERROR(FRACAS!$AN$5:$AN$8972,0) ) ) / IFERROR($ND286/FRACAS!$AY$1*60,0), 1 )))</f>
        <v/>
      </c>
      <c r="OS286" s="193" t="str" cm="1">
        <f t="array" ref="OS286">IF($ND286=0,"",(IFERROR( (IFERROR($ND286/FRACAS!$AY$1*60,0) - SUMPRODUCT( (FRACAS!$K$5:$K$8972=OS$2) * IFERROR(FRACAS!$AN$5:$AN$8972,0) ) ) / IFERROR($ND286/FRACAS!$AY$1*60,0), 1 )))</f>
        <v/>
      </c>
      <c r="OT286" s="243" t="str" cm="1">
        <f t="array" ref="OT286">IF($ND286=0,"",(IFERROR( (IFERROR($ND286/FRACAS!$AY$1*60,0) - SUMPRODUCT( (FRACAS!$K$5:$K$8972=OT$2) * IFERROR(FRACAS!$AN$5:$AN$8972,0) ) ) / IFERROR($ND286/FRACAS!$AY$1*60,0), 1 )))</f>
        <v/>
      </c>
    </row>
    <row r="287" spans="2:410" x14ac:dyDescent="0.2">
      <c r="B287" s="233"/>
      <c r="C287" s="259">
        <f>IF('[1]17.11.2025 IASI18 Mileage'!C287="","",'[1]17.11.2025 IASI18 Mileage'!C287)</f>
        <v>47945</v>
      </c>
      <c r="D287" s="201" t="str">
        <f>IF('[1]17.11.2025 IASI18 Mileage'!D287="","",'[1]17.11.2025 IASI18 Mileage'!D287)</f>
        <v/>
      </c>
      <c r="E287" s="201" t="str">
        <f>IF('[1]17.11.2025 IASI18 Mileage'!E287="","",'[1]17.11.2025 IASI18 Mileage'!E287)</f>
        <v/>
      </c>
      <c r="F287" s="201" t="str">
        <f>IF('[1]17.11.2025 IASI18 Mileage'!F287="","",'[1]17.11.2025 IASI18 Mileage'!F287)</f>
        <v/>
      </c>
      <c r="G287" s="201" t="str">
        <f>IF('[1]17.11.2025 IASI18 Mileage'!G287="","",'[1]17.11.2025 IASI18 Mileage'!G287)</f>
        <v/>
      </c>
      <c r="H287" s="201" t="str">
        <f>IF('[1]17.11.2025 IASI18 Mileage'!H287="","",'[1]17.11.2025 IASI18 Mileage'!H287)</f>
        <v/>
      </c>
      <c r="I287" s="201" t="str">
        <f>IF('[1]17.11.2025 IASI18 Mileage'!I287="","",'[1]17.11.2025 IASI18 Mileage'!I287)</f>
        <v/>
      </c>
      <c r="J287" s="201" t="str">
        <f>IF('[1]17.11.2025 IASI18 Mileage'!J287="","",'[1]17.11.2025 IASI18 Mileage'!J287)</f>
        <v/>
      </c>
      <c r="K287" s="201" t="str">
        <f>IF('[1]17.11.2025 IASI18 Mileage'!K287="","",'[1]17.11.2025 IASI18 Mileage'!K287)</f>
        <v/>
      </c>
      <c r="L287" s="201" t="str">
        <f>IF('[1]17.11.2025 IASI18 Mileage'!L287="","",'[1]17.11.2025 IASI18 Mileage'!L287)</f>
        <v/>
      </c>
      <c r="M287" s="201" t="str">
        <f>IF('[1]17.11.2025 IASI18 Mileage'!M287="","",'[1]17.11.2025 IASI18 Mileage'!M287)</f>
        <v/>
      </c>
      <c r="N287" s="201" t="str">
        <f>IF('[1]17.11.2025 IASI18 Mileage'!N287="","",'[1]17.11.2025 IASI18 Mileage'!N287)</f>
        <v/>
      </c>
      <c r="O287" s="201" t="str">
        <f>IF('[1]17.11.2025 IASI18 Mileage'!O287="","",'[1]17.11.2025 IASI18 Mileage'!O287)</f>
        <v/>
      </c>
      <c r="P287" s="201" t="str">
        <f>IF('[1]17.11.2025 IASI18 Mileage'!P287="","",'[1]17.11.2025 IASI18 Mileage'!P287)</f>
        <v/>
      </c>
      <c r="Q287" s="201" t="str">
        <f>IF('[1]17.11.2025 IASI18 Mileage'!Q287="","",'[1]17.11.2025 IASI18 Mileage'!Q287)</f>
        <v/>
      </c>
      <c r="R287" s="201" t="str">
        <f>IF('[1]17.11.2025 IASI18 Mileage'!R287="","",'[1]17.11.2025 IASI18 Mileage'!R287)</f>
        <v/>
      </c>
      <c r="S287" s="201" t="str">
        <f>IF('[1]17.11.2025 IASI18 Mileage'!S287="","",'[1]17.11.2025 IASI18 Mileage'!S287)</f>
        <v/>
      </c>
      <c r="T287" s="201" t="str">
        <f>IF('[1]17.11.2025 IASI18 Mileage'!T287="","",'[1]17.11.2025 IASI18 Mileage'!T287)</f>
        <v/>
      </c>
      <c r="U287" s="201" t="str">
        <f>IF('[1]17.11.2025 IASI18 Mileage'!U287="","",'[1]17.11.2025 IASI18 Mileage'!U287)</f>
        <v/>
      </c>
      <c r="V287" s="201"/>
      <c r="W287" s="201"/>
      <c r="X287" s="201"/>
      <c r="Y287" s="201"/>
      <c r="Z287" s="201"/>
      <c r="AA287" s="201"/>
      <c r="AB287" s="201"/>
      <c r="AC287" s="201"/>
      <c r="AD287" s="201"/>
      <c r="AE287" s="201"/>
      <c r="AF287" s="201"/>
      <c r="AG287" s="201"/>
      <c r="AH287" s="201"/>
      <c r="AI287" s="201"/>
      <c r="AJ287" s="201"/>
      <c r="AK287" s="201"/>
      <c r="AL287" s="201"/>
      <c r="AM287" s="201"/>
      <c r="AN287" s="201"/>
      <c r="AO287" s="201"/>
      <c r="AP287" s="201"/>
      <c r="AQ287" s="201"/>
      <c r="AR287" s="201"/>
      <c r="AS287" s="201"/>
      <c r="AT287" s="201"/>
      <c r="AU287" s="201"/>
      <c r="AV287" s="201"/>
      <c r="AW287" s="201"/>
      <c r="AX287" s="201"/>
      <c r="AY287" s="201"/>
      <c r="AZ287" s="201"/>
      <c r="BA287" s="202"/>
      <c r="BB287" s="184"/>
      <c r="BD287" s="234"/>
      <c r="BE287" s="234"/>
      <c r="BF287" s="234"/>
      <c r="BG287" s="234"/>
      <c r="BH287" s="234"/>
      <c r="BI287" s="234"/>
      <c r="BJ287" s="234"/>
      <c r="BK287" s="234"/>
      <c r="BL287" s="234"/>
      <c r="BM287" s="234"/>
      <c r="DC287" s="184">
        <f t="shared" si="24"/>
        <v>0</v>
      </c>
      <c r="DD287" s="235" t="str">
        <f t="shared" si="25"/>
        <v/>
      </c>
      <c r="DE287" s="186">
        <f>IF(D287&gt; 0,(COUNTIFS(FRACAS!$B$5:$B$8972, D$4, FRACAS!$D$5:$D$8972, "&lt;="&amp;D287)), "" )</f>
        <v>0</v>
      </c>
      <c r="DF287" s="186">
        <f>IF(E287&gt; 0,(COUNTIFS(FRACAS!$B$5:$B$8972, E$4, FRACAS!$D$5:$D$8972, "&lt;="&amp;E287)), "" )</f>
        <v>0</v>
      </c>
      <c r="DG287" s="186">
        <f>IF(F287&gt; 0,(COUNTIFS(FRACAS!$B$5:$B$8972, F$4, FRACAS!$D$5:$D$8972, "&lt;="&amp;F287)), "" )</f>
        <v>0</v>
      </c>
      <c r="DH287" s="186">
        <f>IF(G287&gt; 0,(COUNTIFS(FRACAS!$B$5:$B$8972, G$4, FRACAS!$D$5:$D$8972, "&lt;="&amp;G287)), "" )</f>
        <v>0</v>
      </c>
      <c r="DI287" s="186">
        <f>IF(H287&gt; 0,(COUNTIFS(FRACAS!$B$5:$B$8972, H$4, FRACAS!$D$5:$D$8972, "&lt;="&amp;H287)), "" )</f>
        <v>0</v>
      </c>
      <c r="DJ287" s="186">
        <f>IF(I287&gt; 0,(COUNTIFS(FRACAS!$B$5:$B$8972, I$4, FRACAS!$D$5:$D$8972, "&lt;="&amp;I287)), "" )</f>
        <v>0</v>
      </c>
      <c r="DK287" s="186">
        <f>IF(J287&gt; 0,(COUNTIFS(FRACAS!$B$5:$B$8972, J$4, FRACAS!$D$5:$D$8972, "&lt;="&amp;J287)), "" )</f>
        <v>0</v>
      </c>
      <c r="DL287" s="186">
        <f>IF(K287&gt; 0,(COUNTIFS(FRACAS!$B$5:$B$8972, K$4, FRACAS!$D$5:$D$8972, "&lt;="&amp;K287)), "" )</f>
        <v>0</v>
      </c>
      <c r="DM287" s="186">
        <f>IF(L287&gt; 0,(COUNTIFS(FRACAS!$B$5:$B$8972, L$4, FRACAS!$D$5:$D$8972, "&lt;="&amp;L287)), "" )</f>
        <v>0</v>
      </c>
      <c r="DN287" s="186">
        <f>IF(M287&gt; 0,(COUNTIFS(FRACAS!$B$5:$B$8972, M$4, FRACAS!$D$5:$D$8972, "&lt;="&amp;M287)), "" )</f>
        <v>0</v>
      </c>
      <c r="DO287" s="186">
        <f>IF(N287&gt; 0,(COUNTIFS(FRACAS!$B$5:$B$8972, N$4, FRACAS!$D$5:$D$8972, "&lt;="&amp;N287)), "" )</f>
        <v>0</v>
      </c>
      <c r="DP287" s="186">
        <f>IF(O287&gt; 0,(COUNTIFS(FRACAS!$B$5:$B$8972, O$4, FRACAS!$D$5:$D$8972, "&lt;="&amp;O287)), "" )</f>
        <v>0</v>
      </c>
      <c r="DQ287" s="186">
        <f>IF(P287&gt; 0,(COUNTIFS(FRACAS!$B$5:$B$8972, P$4, FRACAS!$D$5:$D$8972, "&lt;="&amp;P287)), "" )</f>
        <v>0</v>
      </c>
      <c r="DR287" s="186">
        <f>IF(Q287&gt; 0,(COUNTIFS(FRACAS!$B$5:$B$8972, Q$4, FRACAS!$D$5:$D$8972, "&lt;="&amp;Q287)), "" )</f>
        <v>0</v>
      </c>
      <c r="DS287" s="186">
        <f>IF(R287&gt; 0,(COUNTIFS(FRACAS!$B$5:$B$8972, R$4, FRACAS!$D$5:$D$8972, "&lt;="&amp;R287)), "" )</f>
        <v>0</v>
      </c>
      <c r="DT287" s="186">
        <f>IF(S287&gt; 0,(COUNTIFS(FRACAS!$B$5:$B$8972, S$4, FRACAS!$D$5:$D$8972, "&lt;="&amp;S287)), "" )</f>
        <v>0</v>
      </c>
      <c r="DU287" s="186">
        <f>IF(T287&gt; 0,(COUNTIFS(FRACAS!$B$5:$B$8972, T$4, FRACAS!$D$5:$D$8972, "&lt;="&amp;T287)), "" )</f>
        <v>0</v>
      </c>
      <c r="DV287" s="186">
        <f>IF(U287&gt; 0,(COUNTIFS(FRACAS!$B$5:$B$8972, U$4, FRACAS!$D$5:$D$8972, "&lt;="&amp;U287)), "" )</f>
        <v>0</v>
      </c>
      <c r="DW287" s="186" t="str">
        <f>IF(V287&gt; 0,(COUNTIFS(FRACAS!$B$5:$B$8972, V$4, FRACAS!$D$5:$D$8972, "&lt;="&amp;V287)), "" )</f>
        <v/>
      </c>
      <c r="DX287" s="186" t="str">
        <f>IF(W287&gt; 0,(COUNTIFS(FRACAS!$B$5:$B$8972, W$4, FRACAS!$D$5:$D$8972, "&lt;="&amp;W287)), "" )</f>
        <v/>
      </c>
      <c r="DY287" s="186" t="str">
        <f>IF(X287&gt; 0,(COUNTIFS(FRACAS!$B$5:$B$8972, X$4, FRACAS!$D$5:$D$8972, "&lt;="&amp;X287)), "" )</f>
        <v/>
      </c>
      <c r="DZ287" s="186" t="str">
        <f>IF(Y287&gt; 0,(COUNTIFS(FRACAS!$B$5:$B$8972, Y$4, FRACAS!$D$5:$D$8972, "&lt;="&amp;Y287)), "" )</f>
        <v/>
      </c>
      <c r="EA287" s="186" t="str">
        <f>IF(Z287&gt; 0,(COUNTIFS(FRACAS!$B$5:$B$8972, Z$4, FRACAS!$D$5:$D$8972, "&lt;="&amp;Z287)), "" )</f>
        <v/>
      </c>
      <c r="EB287" s="186" t="str">
        <f>IF(AA287&gt; 0,(COUNTIFS(FRACAS!$B$5:$B$8972, AA$4, FRACAS!$D$5:$D$8972, "&lt;="&amp;AA287)), "" )</f>
        <v/>
      </c>
      <c r="EC287" s="186" t="str">
        <f>IF(AB287&gt; 0,(COUNTIFS(FRACAS!$B$5:$B$8972, AB$4, FRACAS!$D$5:$D$8972, "&lt;="&amp;AB287)), "" )</f>
        <v/>
      </c>
      <c r="ED287" s="186" t="str">
        <f>IF(AC287&gt; 0,(COUNTIFS(FRACAS!$B$5:$B$8972, AC$4, FRACAS!$D$5:$D$8972, "&lt;="&amp;AC287)), "" )</f>
        <v/>
      </c>
      <c r="EE287" s="186" t="str">
        <f>IF(AD287&gt; 0,(COUNTIFS(FRACAS!$B$5:$B$8972, AD$4, FRACAS!$D$5:$D$8972, "&lt;="&amp;AD287)), "" )</f>
        <v/>
      </c>
      <c r="EF287" s="186" t="str">
        <f>IF(AE287&gt; 0,(COUNTIFS(FRACAS!$B$5:$B$8972, AE$4, FRACAS!$D$5:$D$8972, "&lt;="&amp;AE287)), "" )</f>
        <v/>
      </c>
      <c r="EG287" s="186" t="str">
        <f>IF(AF287&gt; 0,(COUNTIFS(FRACAS!$B$5:$B$8972, AF$4, FRACAS!$D$5:$D$8972, "&lt;="&amp;AF287)), "" )</f>
        <v/>
      </c>
      <c r="EH287" s="186" t="str">
        <f>IF(AG287&gt; 0,(COUNTIFS(FRACAS!$B$5:$B$8972, AG$4, FRACAS!$D$5:$D$8972, "&lt;="&amp;AG287)), "" )</f>
        <v/>
      </c>
      <c r="EI287" s="186" t="str">
        <f>IF(AH287&gt; 0,(COUNTIFS(FRACAS!$B$5:$B$8972, AH$4, FRACAS!$D$5:$D$8972, "&lt;="&amp;AH287)), "" )</f>
        <v/>
      </c>
      <c r="EJ287" s="186" t="str">
        <f>IF(AI287&gt; 0,(COUNTIFS(FRACAS!$B$5:$B$8972, AI$4, FRACAS!$D$5:$D$8972, "&lt;="&amp;AI287)), "" )</f>
        <v/>
      </c>
      <c r="EK287" s="186" t="str">
        <f>IF(AJ287&gt; 0,(COUNTIFS(FRACAS!$B$5:$B$8972, AJ$4, FRACAS!$D$5:$D$8972, "&lt;="&amp;AJ287)), "" )</f>
        <v/>
      </c>
      <c r="EL287" s="186" t="str">
        <f>IF(AK287&gt; 0,(COUNTIFS(FRACAS!$B$5:$B$8972, AK$4, FRACAS!$D$5:$D$8972, "&lt;="&amp;AK287)), "" )</f>
        <v/>
      </c>
      <c r="EM287" s="186" t="str">
        <f>IF(AL287&gt; 0,(COUNTIFS(FRACAS!$B$5:$B$8972, AL$4, FRACAS!$D$5:$D$8972, "&lt;="&amp;AL287)), "" )</f>
        <v/>
      </c>
      <c r="EN287" s="186" t="str">
        <f>IF(AM287&gt; 0,(COUNTIFS(FRACAS!$B$5:$B$8972, AM$4, FRACAS!$D$5:$D$8972, "&lt;="&amp;AM287)), "" )</f>
        <v/>
      </c>
      <c r="EO287" s="186" t="str">
        <f>IF(AN287&gt; 0,(COUNTIFS(FRACAS!$B$5:$B$8972, AN$4, FRACAS!$D$5:$D$8972, "&lt;="&amp;AN287)), "" )</f>
        <v/>
      </c>
      <c r="EP287" s="186" t="str">
        <f>IF(AO287&gt; 0,(COUNTIFS(FRACAS!$B$5:$B$8972, AO$4, FRACAS!$D$5:$D$8972, "&lt;="&amp;AO287)), "" )</f>
        <v/>
      </c>
      <c r="EQ287" s="186" t="str">
        <f>IF(AP287&gt; 0,(COUNTIFS(FRACAS!$B$5:$B$8972, AP$4, FRACAS!$D$5:$D$8972, "&lt;="&amp;AP287)), "" )</f>
        <v/>
      </c>
      <c r="ER287" s="186" t="str">
        <f>IF(AQ287&gt; 0,(COUNTIFS(FRACAS!$B$5:$B$8972, AQ$4, FRACAS!$D$5:$D$8972, "&lt;="&amp;AQ287)), "" )</f>
        <v/>
      </c>
      <c r="ES287" s="246"/>
      <c r="ET287" s="194"/>
      <c r="EU287" s="194"/>
      <c r="EV287" s="194"/>
      <c r="EW287" s="194"/>
      <c r="EX287" s="194"/>
      <c r="EY287" s="194"/>
      <c r="EZ287" s="194"/>
      <c r="FA287" s="194"/>
      <c r="FB287" s="195"/>
      <c r="FE287" s="190"/>
      <c r="FF287" s="190"/>
      <c r="FG287" s="190"/>
      <c r="FH287" s="190"/>
      <c r="FI287" s="190"/>
      <c r="FJ287" s="190"/>
      <c r="FK287" s="190"/>
      <c r="FL287" s="190"/>
      <c r="FM287" s="190"/>
      <c r="FN287" s="190"/>
      <c r="JD287" s="238"/>
      <c r="JE287" s="238"/>
      <c r="JF287" s="238"/>
      <c r="JG287" s="238"/>
      <c r="JH287" s="238"/>
      <c r="JI287" s="238"/>
      <c r="JJ287" s="238"/>
      <c r="JK287" s="238"/>
      <c r="JL287" s="238"/>
      <c r="JM287" s="238"/>
      <c r="JN287" s="247"/>
      <c r="JO287" s="248"/>
      <c r="JP287" s="248"/>
      <c r="JQ287" s="248"/>
      <c r="JR287" s="248"/>
      <c r="JS287" s="248"/>
      <c r="JT287" s="248"/>
      <c r="JU287" s="248"/>
      <c r="JV287" s="248"/>
      <c r="JW287" s="248"/>
      <c r="JX287" s="248"/>
      <c r="JY287" s="248"/>
      <c r="JZ287" s="248"/>
      <c r="KA287" s="248"/>
      <c r="KB287" s="248"/>
      <c r="KC287" s="248"/>
      <c r="KD287" s="248"/>
      <c r="KE287" s="248"/>
      <c r="KF287" s="248"/>
      <c r="KG287" s="248"/>
      <c r="KH287" s="248"/>
      <c r="KI287" s="248"/>
      <c r="KJ287" s="248"/>
      <c r="KK287" s="248"/>
      <c r="KL287" s="248"/>
      <c r="KM287" s="248"/>
      <c r="KN287" s="248"/>
      <c r="KO287" s="248"/>
      <c r="KP287" s="248"/>
      <c r="KQ287" s="248"/>
      <c r="KR287" s="248"/>
      <c r="KS287" s="248"/>
      <c r="KT287" s="248"/>
      <c r="KU287" s="248"/>
      <c r="KV287" s="248"/>
      <c r="KW287" s="248"/>
      <c r="KX287" s="248"/>
      <c r="KY287" s="248"/>
      <c r="KZ287" s="248"/>
      <c r="LA287" s="248"/>
      <c r="LC287" s="235" t="str">
        <f t="shared" si="23"/>
        <v/>
      </c>
      <c r="LD287" s="240" t="str" cm="1">
        <f t="array" ref="LD287">IFERROR((((D287/FRACAS!$AY$1)*60
)-(SUMPRODUCT((FRACAS!$B$5:$B$8970=D$4)*(FRACAS!$D$5:$D$8970&lt;=D287)*(IFERROR(FRACAS!$AM$5:$AM$8970,0)))
))/((D287/FRACAS!$AY$1)*60),"")</f>
        <v/>
      </c>
      <c r="LE287" s="240" t="str" cm="1">
        <f t="array" ref="LE287">IFERROR((((E287/FRACAS!$AY$1)*60
)-(SUMPRODUCT((FRACAS!$B$5:$B$8970=E$4)*(FRACAS!$D$5:$D$8970&lt;=E287)*(IFERROR(FRACAS!$AM$5:$AM$8970,0)))
))/((E287/FRACAS!$AY$1)*60),"")</f>
        <v/>
      </c>
      <c r="LF287" s="240" t="str" cm="1">
        <f t="array" ref="LF287">IFERROR((((F287/FRACAS!$AY$1)*60
)-(SUMPRODUCT((FRACAS!$B$5:$B$8970=F$4)*(FRACAS!$D$5:$D$8970&lt;=F287)*(IFERROR(FRACAS!$AM$5:$AM$8970,0)))
))/((F287/FRACAS!$AY$1)*60),"")</f>
        <v/>
      </c>
      <c r="LG287" s="240" t="str" cm="1">
        <f t="array" ref="LG287">IFERROR((((G287/FRACAS!$AY$1)*60
)-(SUMPRODUCT((FRACAS!$B$5:$B$8970=G$4)*(FRACAS!$D$5:$D$8970&lt;=G287)*(IFERROR(FRACAS!$AM$5:$AM$8970,0)))
))/((G287/FRACAS!$AY$1)*60),"")</f>
        <v/>
      </c>
      <c r="LH287" s="240" t="str" cm="1">
        <f t="array" ref="LH287">IFERROR((((H287/FRACAS!$AY$1)*60
)-(SUMPRODUCT((FRACAS!$B$5:$B$8970=H$4)*(FRACAS!$D$5:$D$8970&lt;=H287)*(IFERROR(FRACAS!$AM$5:$AM$8970,0)))
))/((H287/FRACAS!$AY$1)*60),"")</f>
        <v/>
      </c>
      <c r="LI287" s="240" t="str" cm="1">
        <f t="array" ref="LI287">IFERROR((((I287/FRACAS!$AY$1)*60
)-(SUMPRODUCT((FRACAS!$B$5:$B$8970=I$4)*(FRACAS!$D$5:$D$8970&lt;=I287)*(IFERROR(FRACAS!$AM$5:$AM$8970,0)))
))/((I287/FRACAS!$AY$1)*60),"")</f>
        <v/>
      </c>
      <c r="LJ287" s="240" t="str" cm="1">
        <f t="array" ref="LJ287">IFERROR((((J287/FRACAS!$AY$1)*60
)-(SUMPRODUCT((FRACAS!$B$5:$B$8970=J$4)*(FRACAS!$D$5:$D$8970&lt;=J287)*(IFERROR(FRACAS!$AM$5:$AM$8970,0)))
))/((J287/FRACAS!$AY$1)*60),"")</f>
        <v/>
      </c>
      <c r="LK287" s="240" t="str" cm="1">
        <f t="array" ref="LK287">IFERROR((((K287/FRACAS!$AY$1)*60
)-(SUMPRODUCT((FRACAS!$B$5:$B$8970=K$4)*(FRACAS!$D$5:$D$8970&lt;=K287)*(IFERROR(FRACAS!$AM$5:$AM$8970,0)))
))/((K287/FRACAS!$AY$1)*60),"")</f>
        <v/>
      </c>
      <c r="LL287" s="240" t="str" cm="1">
        <f t="array" ref="LL287">IFERROR((((L287/FRACAS!$AY$1)*60
)-(SUMPRODUCT((FRACAS!$B$5:$B$8970=L$4)*(FRACAS!$D$5:$D$8970&lt;=L287)*(IFERROR(FRACAS!$AM$5:$AM$8970,0)))
))/((L287/FRACAS!$AY$1)*60),"")</f>
        <v/>
      </c>
      <c r="LM287" s="240" t="str" cm="1">
        <f t="array" ref="LM287">IFERROR((((M287/FRACAS!$AY$1)*60
)-(SUMPRODUCT((FRACAS!$B$5:$B$8970=M$4)*(FRACAS!$D$5:$D$8970&lt;=M287)*(IFERROR(FRACAS!$AM$5:$AM$8970,0)))
))/((M287/FRACAS!$AY$1)*60),"")</f>
        <v/>
      </c>
      <c r="LN287" s="240" t="str" cm="1">
        <f t="array" ref="LN287">IFERROR((((N287/FRACAS!$AY$1)*60
)-(SUMPRODUCT((FRACAS!$B$5:$B$8970=N$4)*(FRACAS!$D$5:$D$8970&lt;=N287)*(IFERROR(FRACAS!$AM$5:$AM$8970,0)))
))/((N287/FRACAS!$AY$1)*60),"")</f>
        <v/>
      </c>
      <c r="LO287" s="240" t="str" cm="1">
        <f t="array" ref="LO287">IFERROR((((O287/FRACAS!$AY$1)*60
)-(SUMPRODUCT((FRACAS!$B$5:$B$8970=O$4)*(FRACAS!$D$5:$D$8970&lt;=O287)*(IFERROR(FRACAS!$AM$5:$AM$8970,0)))
))/((O287/FRACAS!$AY$1)*60),"")</f>
        <v/>
      </c>
      <c r="LP287" s="240" t="str" cm="1">
        <f t="array" ref="LP287">IFERROR((((P287/FRACAS!$AY$1)*60
)-(SUMPRODUCT((FRACAS!$B$5:$B$8970=P$4)*(FRACAS!$D$5:$D$8970&lt;=P287)*(IFERROR(FRACAS!$AM$5:$AM$8970,0)))
))/((P287/FRACAS!$AY$1)*60),"")</f>
        <v/>
      </c>
      <c r="LQ287" s="240" t="str" cm="1">
        <f t="array" ref="LQ287">IFERROR((((Q287/FRACAS!$AY$1)*60
)-(SUMPRODUCT((FRACAS!$B$5:$B$8970=Q$4)*(FRACAS!$D$5:$D$8970&lt;=Q287)*(IFERROR(FRACAS!$AM$5:$AM$8970,0)))
))/((Q287/FRACAS!$AY$1)*60),"")</f>
        <v/>
      </c>
      <c r="LR287" s="240" t="str" cm="1">
        <f t="array" ref="LR287">IFERROR((((R287/FRACAS!$AY$1)*60
)-(SUMPRODUCT((FRACAS!$B$5:$B$8970=R$4)*(FRACAS!$D$5:$D$8970&lt;=R287)*(IFERROR(FRACAS!$AM$5:$AM$8970,0)))
))/((R287/FRACAS!$AY$1)*60),"")</f>
        <v/>
      </c>
      <c r="LS287" s="240" t="str" cm="1">
        <f t="array" ref="LS287">IFERROR((((S287/FRACAS!$AY$1)*60
)-(SUMPRODUCT((FRACAS!$B$5:$B$8970=S$4)*(FRACAS!$D$5:$D$8970&lt;=S287)*(IFERROR(FRACAS!$AM$5:$AM$8970,0)))
))/((S287/FRACAS!$AY$1)*60),"")</f>
        <v/>
      </c>
      <c r="LT287" s="240" t="str" cm="1">
        <f t="array" ref="LT287">IFERROR((((T287/FRACAS!$AY$1)*60
)-(SUMPRODUCT((FRACAS!$B$5:$B$8970=T$4)*(FRACAS!$D$5:$D$8970&lt;=T287)*(IFERROR(FRACAS!$AM$5:$AM$8970,0)))
))/((T287/FRACAS!$AY$1)*60),"")</f>
        <v/>
      </c>
      <c r="LU287" s="240" t="str" cm="1">
        <f t="array" ref="LU287">IFERROR((((U287/FRACAS!$AY$1)*60
)-(SUMPRODUCT((FRACAS!$B$5:$B$8970=U$4)*(FRACAS!$D$5:$D$8970&lt;=U287)*(IFERROR(FRACAS!$AM$5:$AM$8970,0)))
))/((U287/FRACAS!$AY$1)*60),"")</f>
        <v/>
      </c>
      <c r="LV287" s="240" t="str" cm="1">
        <f t="array" ref="LV287">IFERROR(
    (((V287/FRACAS!$AY$1)*60))
    /
    (((V287/FRACAS!$AY$1)*60) + SUMPRODUCT((FRACAS!$B$5:$B$8970=V$4)*(FRACAS!$D$5:$D$8970&lt;=V287)*(IFERROR(FRACAS!$AM$5:$AM$8970,0)))
    ),"")</f>
        <v/>
      </c>
      <c r="LW287" s="240" t="str" cm="1">
        <f t="array" ref="LW287">IFERROR(
    (((W287/FRACAS!$AY$1)*60))
    /
    (((W287/FRACAS!$AY$1)*60) + SUMPRODUCT((FRACAS!$B$5:$B$8970=W$4)*(FRACAS!$D$5:$D$8970&lt;=W287)*(IFERROR(FRACAS!$AM$5:$AM$8970,0)))
    ),"")</f>
        <v/>
      </c>
      <c r="LX287" s="240" t="str" cm="1">
        <f t="array" ref="LX287">IFERROR(
    (((X287/FRACAS!$AY$1)*60))
    /
    (((X287/FRACAS!$AY$1)*60) + SUMPRODUCT((FRACAS!$B$5:$B$8970=X$4)*(FRACAS!$D$5:$D$8970&lt;=X287)*(IFERROR(FRACAS!$AM$5:$AM$8970,0)))
    ),"")</f>
        <v/>
      </c>
      <c r="LY287" s="240" t="str" cm="1">
        <f t="array" ref="LY287">IFERROR(
    (((Y287/FRACAS!$AY$1)*60))
    /
    (((Y287/FRACAS!$AY$1)*60) + SUMPRODUCT((FRACAS!$B$5:$B$8970=Y$4)*(FRACAS!$D$5:$D$8970&lt;=Y287)*(IFERROR(FRACAS!$AM$5:$AM$8970,0)))
    ),"")</f>
        <v/>
      </c>
      <c r="LZ287" s="240" t="str" cm="1">
        <f t="array" ref="LZ287">IFERROR(
    (((Z287/FRACAS!$AY$1)*60))
    /
    (((Z287/FRACAS!$AY$1)*60) + SUMPRODUCT((FRACAS!$B$5:$B$8970=Z$4)*(FRACAS!$D$5:$D$8970&lt;=Z287)*(IFERROR(FRACAS!$AM$5:$AM$8970,0)))
    ),"")</f>
        <v/>
      </c>
      <c r="MA287" s="240" t="str" cm="1">
        <f t="array" ref="MA287">IFERROR(
    (((AA287/FRACAS!$AY$1)*60))
    /
    (((AA287/FRACAS!$AY$1)*60) + SUMPRODUCT((FRACAS!$B$5:$B$8970=AA$4)*(FRACAS!$D$5:$D$8970&lt;=AA287)*(IFERROR(FRACAS!$AM$5:$AM$8970,0)))
    ),"")</f>
        <v/>
      </c>
      <c r="MB287" s="240" t="str" cm="1">
        <f t="array" ref="MB287">IFERROR(
    (((AB287/FRACAS!$AY$1)*60))
    /
    (((AB287/FRACAS!$AY$1)*60) + SUMPRODUCT((FRACAS!$B$5:$B$8970=AB$4)*(FRACAS!$D$5:$D$8970&lt;=AB287)*(IFERROR(FRACAS!$AM$5:$AM$8970,0)))
    ),"")</f>
        <v/>
      </c>
      <c r="MC287" s="240" t="str" cm="1">
        <f t="array" ref="MC287">IFERROR(
    (((AC287/FRACAS!$AY$1)*60))
    /
    (((AC287/FRACAS!$AY$1)*60) + SUMPRODUCT((FRACAS!$B$5:$B$8970=AC$4)*(FRACAS!$D$5:$D$8970&lt;=AC287)*(IFERROR(FRACAS!$AM$5:$AM$8970,0)))
    ),"")</f>
        <v/>
      </c>
      <c r="MD287" s="240" t="str" cm="1">
        <f t="array" ref="MD287">IFERROR(
    (((AD287/FRACAS!$AY$1)*60))
    /
    (((AD287/FRACAS!$AY$1)*60) + SUMPRODUCT((FRACAS!$B$5:$B$8970=AD$4)*(FRACAS!$D$5:$D$8970&lt;=AD287)*(IFERROR(FRACAS!$AM$5:$AM$8970,0)))
    ),"")</f>
        <v/>
      </c>
      <c r="ME287" s="240" t="str" cm="1">
        <f t="array" ref="ME287">IFERROR(
    (((AE287/FRACAS!$AY$1)*60))
    /
    (((AE287/FRACAS!$AY$1)*60) + SUMPRODUCT((FRACAS!$B$5:$B$8970=AE$4)*(FRACAS!$D$5:$D$8970&lt;=AE287)*(IFERROR(FRACAS!$AM$5:$AM$8970,0)))
    ),"")</f>
        <v/>
      </c>
      <c r="MF287" s="240" t="str" cm="1">
        <f t="array" ref="MF287">IFERROR(
    (((AF287/FRACAS!$AY$1)*60))
    /
    (((AF287/FRACAS!$AY$1)*60) + SUMPRODUCT((FRACAS!$B$5:$B$8970=AF$4)*(FRACAS!$D$5:$D$8970&lt;=AF287)*(IFERROR(FRACAS!$AM$5:$AM$8970,0)))
    ),"")</f>
        <v/>
      </c>
      <c r="MG287" s="240" t="str" cm="1">
        <f t="array" ref="MG287">IFERROR(
    (((AG287/FRACAS!$AY$1)*60))
    /
    (((AG287/FRACAS!$AY$1)*60) + SUMPRODUCT((FRACAS!$B$5:$B$8970=AG$4)*(FRACAS!$D$5:$D$8970&lt;=AG287)*(IFERROR(FRACAS!$AM$5:$AM$8970,0)))
    ),"")</f>
        <v/>
      </c>
      <c r="MH287" s="240" t="str" cm="1">
        <f t="array" ref="MH287">IFERROR(
    (((AH287/FRACAS!$AY$1)*60))
    /
    (((AH287/FRACAS!$AY$1)*60) + SUMPRODUCT((FRACAS!$B$5:$B$8970=AH$4)*(FRACAS!$D$5:$D$8970&lt;=AH287)*(IFERROR(FRACAS!$AM$5:$AM$8970,0)))
    ),"")</f>
        <v/>
      </c>
      <c r="MI287" s="240" t="str" cm="1">
        <f t="array" ref="MI287">IFERROR(
    (((AI287/FRACAS!$AY$1)*60))
    /
    (((AI287/FRACAS!$AY$1)*60) + SUMPRODUCT((FRACAS!$B$5:$B$8970=AI$4)*(FRACAS!$D$5:$D$8970&lt;=AI287)*(IFERROR(FRACAS!$AM$5:$AM$8970,0)))
    ),"")</f>
        <v/>
      </c>
      <c r="MJ287" s="240" t="str" cm="1">
        <f t="array" ref="MJ287">IFERROR(
    (((AJ287/FRACAS!$AY$1)*60))
    /
    (((AJ287/FRACAS!$AY$1)*60) + SUMPRODUCT((FRACAS!$B$5:$B$8970=AJ$4)*(FRACAS!$D$5:$D$8970&lt;=AJ287)*(IFERROR(FRACAS!$AM$5:$AM$8970,0)))
    ),"")</f>
        <v/>
      </c>
      <c r="MK287" s="240" t="str" cm="1">
        <f t="array" ref="MK287">IFERROR(
    (((AK287/FRACAS!$AY$1)*60))
    /
    (((AK287/FRACAS!$AY$1)*60) + SUMPRODUCT((FRACAS!$B$5:$B$8970=AK$4)*(FRACAS!$D$5:$D$8970&lt;=AK287)*(IFERROR(FRACAS!$AM$5:$AM$8970,0)))
    ),"")</f>
        <v/>
      </c>
      <c r="ML287" s="240" t="str" cm="1">
        <f t="array" ref="ML287">IFERROR(
    (((AL287/FRACAS!$AY$1)*60))
    /
    (((AL287/FRACAS!$AY$1)*60) + SUMPRODUCT((FRACAS!$B$5:$B$8970=AL$4)*(FRACAS!$D$5:$D$8970&lt;=AL287)*(IFERROR(FRACAS!$AM$5:$AM$8970,0)))
    ),"")</f>
        <v/>
      </c>
      <c r="MM287" s="240" t="str" cm="1">
        <f t="array" ref="MM287">IFERROR(
    (((AM287/FRACAS!$AY$1)*60))
    /
    (((AM287/FRACAS!$AY$1)*60) + SUMPRODUCT((FRACAS!$B$5:$B$8970=AM$4)*(FRACAS!$D$5:$D$8970&lt;=AM287)*(IFERROR(FRACAS!$AM$5:$AM$8970,0)))
    ),"")</f>
        <v/>
      </c>
      <c r="MN287" s="240" t="str" cm="1">
        <f t="array" ref="MN287">IFERROR(
    (((AN287/FRACAS!$AY$1)*60))
    /
    (((AN287/FRACAS!$AY$1)*60) + SUMPRODUCT((FRACAS!$B$5:$B$8970=AN$4)*(FRACAS!$D$5:$D$8970&lt;=AN287)*(IFERROR(FRACAS!$AM$5:$AM$8970,0)))
    ),"")</f>
        <v/>
      </c>
      <c r="MO287" s="240" t="str" cm="1">
        <f t="array" ref="MO287">IFERROR(
    (((AO287/FRACAS!$AY$1)*60))
    /
    (((AO287/FRACAS!$AY$1)*60) + SUMPRODUCT((FRACAS!$B$5:$B$8970=AO$4)*(FRACAS!$D$5:$D$8970&lt;=AO287)*(IFERROR(FRACAS!$AM$5:$AM$8970,0)))
    ),"")</f>
        <v/>
      </c>
      <c r="MP287" s="240" t="str" cm="1">
        <f t="array" ref="MP287">IFERROR(
    (((AP287/FRACAS!$AY$1)*60))
    /
    (((AP287/FRACAS!$AY$1)*60) + SUMPRODUCT((FRACAS!$B$5:$B$8970=AP$4)*(FRACAS!$D$5:$D$8970&lt;=AP287)*(IFERROR(FRACAS!$AM$5:$AM$8970,0)))
    ),"")</f>
        <v/>
      </c>
      <c r="MQ287" s="240" t="str" cm="1">
        <f t="array" ref="MQ287">IFERROR(
    (((AQ287/FRACAS!$AY$1)*60))
    /
    (((AQ287/FRACAS!$AY$1)*60) + SUMPRODUCT((FRACAS!$B$5:$B$8970=AQ$4)*(FRACAS!$D$5:$D$8970&lt;=AQ287)*(IFERROR(FRACAS!$AM$5:$AM$8970,0)))
    ),"")</f>
        <v/>
      </c>
      <c r="MR287" s="194"/>
      <c r="MS287" s="194"/>
      <c r="MT287" s="194"/>
      <c r="MU287" s="194"/>
      <c r="MV287" s="194"/>
      <c r="MW287" s="194"/>
      <c r="MX287" s="194"/>
      <c r="MY287" s="194"/>
      <c r="MZ287" s="194"/>
      <c r="NA287" s="195"/>
      <c r="ND287" s="241">
        <f t="shared" si="26"/>
        <v>0</v>
      </c>
      <c r="NE287" s="242" t="str">
        <f t="shared" si="27"/>
        <v/>
      </c>
      <c r="NF287" s="193" t="str" cm="1">
        <f t="array" ref="NF287">IF($ND287=0,"",(IFERROR( (IFERROR($ND287/FRACAS!$AY$1*60,0) - SUMPRODUCT( (FRACAS!$K$5:$K$8972=NF$2) * IFERROR(FRACAS!$AN$5:$AN$8972,0) ) ) / IFERROR($ND287/FRACAS!$AY$1*60,0), 1 )))</f>
        <v/>
      </c>
      <c r="NG287" s="193" t="str" cm="1">
        <f t="array" ref="NG287">IF($ND287=0,"",(IFERROR( (IFERROR($ND287/FRACAS!$AY$1*60,0) - SUMPRODUCT( (FRACAS!$K$5:$K$8972=NG$2) * IFERROR(FRACAS!$AN$5:$AN$8972,0) ) ) / IFERROR($ND287/FRACAS!$AY$1*60,0), 1 )))</f>
        <v/>
      </c>
      <c r="NH287" s="193" t="str" cm="1">
        <f t="array" ref="NH287">IF($ND287=0,"",(IFERROR( (IFERROR($ND287/FRACAS!$AY$1*60,0) - SUMPRODUCT( (FRACAS!$K$5:$K$8972=NH$2) * IFERROR(FRACAS!$AN$5:$AN$8972,0) ) ) / IFERROR($ND287/FRACAS!$AY$1*60,0), 1 )))</f>
        <v/>
      </c>
      <c r="NI287" s="193" t="str" cm="1">
        <f t="array" ref="NI287">IF($ND287=0,"",(IFERROR( (IFERROR($ND287/FRACAS!$AY$1*60,0) - SUMPRODUCT( (FRACAS!$K$5:$K$8972=NI$2) * IFERROR(FRACAS!$AN$5:$AN$8972,0) ) ) / IFERROR($ND287/FRACAS!$AY$1*60,0), 1 )))</f>
        <v/>
      </c>
      <c r="NJ287" s="193" t="str" cm="1">
        <f t="array" ref="NJ287">IF($ND287=0,"",(IFERROR( (IFERROR($ND287/FRACAS!$AY$1*60,0) - SUMPRODUCT( (FRACAS!$K$5:$K$8972=NJ$2) * IFERROR(FRACAS!$AN$5:$AN$8972,0) ) ) / IFERROR($ND287/FRACAS!$AY$1*60,0), 1 )))</f>
        <v/>
      </c>
      <c r="NK287" s="193" t="str" cm="1">
        <f t="array" ref="NK287">IF($ND287=0,"",(IFERROR( (IFERROR($ND287/FRACAS!$AY$1*60,0) - SUMPRODUCT( (FRACAS!$K$5:$K$8972=NK$2) * IFERROR(FRACAS!$AN$5:$AN$8972,0) ) ) / IFERROR($ND287/FRACAS!$AY$1*60,0), 1 )))</f>
        <v/>
      </c>
      <c r="NL287" s="193" t="str" cm="1">
        <f t="array" ref="NL287">IF($ND287=0,"",(IFERROR( (IFERROR($ND287/FRACAS!$AY$1*60,0) - SUMPRODUCT( (FRACAS!$K$5:$K$8972=NL$2) * IFERROR(FRACAS!$AN$5:$AN$8972,0) ) ) / IFERROR($ND287/FRACAS!$AY$1*60,0), 1 )))</f>
        <v/>
      </c>
      <c r="NM287" s="193" t="str" cm="1">
        <f t="array" ref="NM287">IF($ND287=0,"",(IFERROR( (IFERROR($ND287/FRACAS!$AY$1*60,0) - SUMPRODUCT( (FRACAS!$K$5:$K$8972=NM$2) * IFERROR(FRACAS!$AN$5:$AN$8972,0) ) ) / IFERROR($ND287/FRACAS!$AY$1*60,0), 1 )))</f>
        <v/>
      </c>
      <c r="NN287" s="193" t="str" cm="1">
        <f t="array" ref="NN287">IF($ND287=0,"",(IFERROR( (IFERROR($ND287/FRACAS!$AY$1*60,0) - SUMPRODUCT( (FRACAS!$K$5:$K$8972=NN$2) * IFERROR(FRACAS!$AN$5:$AN$8972,0) ) ) / IFERROR($ND287/FRACAS!$AY$1*60,0), 1 )))</f>
        <v/>
      </c>
      <c r="NO287" s="193" t="str" cm="1">
        <f t="array" ref="NO287">IF($ND287=0,"",(IFERROR( (IFERROR($ND287/FRACAS!$AY$1*60,0) - SUMPRODUCT( (FRACAS!$K$5:$K$8972=NO$2) * IFERROR(FRACAS!$AN$5:$AN$8972,0) ) ) / IFERROR($ND287/FRACAS!$AY$1*60,0), 1 )))</f>
        <v/>
      </c>
      <c r="NP287" s="193" t="str" cm="1">
        <f t="array" ref="NP287">IF($ND287=0,"",(IFERROR( (IFERROR($ND287/FRACAS!$AY$1*60,0) - SUMPRODUCT( (FRACAS!$K$5:$K$8972=NP$2) * IFERROR(FRACAS!$AN$5:$AN$8972,0) ) ) / IFERROR($ND287/FRACAS!$AY$1*60,0), 1 )))</f>
        <v/>
      </c>
      <c r="NQ287" s="193" t="str" cm="1">
        <f t="array" ref="NQ287">IF($ND287=0,"",(IFERROR( (IFERROR($ND287/FRACAS!$AY$1*60,0) - SUMPRODUCT( (FRACAS!$K$5:$K$8972=NQ$2) * IFERROR(FRACAS!$AN$5:$AN$8972,0) ) ) / IFERROR($ND287/FRACAS!$AY$1*60,0), 1 )))</f>
        <v/>
      </c>
      <c r="NR287" s="193" t="str" cm="1">
        <f t="array" ref="NR287">IF($ND287=0,"",(IFERROR( (IFERROR($ND287/FRACAS!$AY$1*60,0) - SUMPRODUCT( (FRACAS!$K$5:$K$8972=NR$2) * IFERROR(FRACAS!$AN$5:$AN$8972,0) ) ) / IFERROR($ND287/FRACAS!$AY$1*60,0), 1 )))</f>
        <v/>
      </c>
      <c r="NS287" s="193" t="str" cm="1">
        <f t="array" ref="NS287">IF($ND287=0,"",(IFERROR( (IFERROR($ND287/FRACAS!$AY$1*60,0) - SUMPRODUCT( (FRACAS!$K$5:$K$8972=NS$2) * IFERROR(FRACAS!$AN$5:$AN$8972,0) ) ) / IFERROR($ND287/FRACAS!$AY$1*60,0), 1 )))</f>
        <v/>
      </c>
      <c r="NT287" s="193" t="str" cm="1">
        <f t="array" ref="NT287">IF($ND287=0,"",(IFERROR( (IFERROR($ND287/FRACAS!$AY$1*60,0) - SUMPRODUCT( (FRACAS!$K$5:$K$8972=NT$2) * IFERROR(FRACAS!$AN$5:$AN$8972,0) ) ) / IFERROR($ND287/FRACAS!$AY$1*60,0), 1 )))</f>
        <v/>
      </c>
      <c r="NU287" s="193" t="str" cm="1">
        <f t="array" ref="NU287">IF($ND287=0,"",(IFERROR( (IFERROR($ND287/FRACAS!$AY$1*60,0) - SUMPRODUCT( (FRACAS!$K$5:$K$8972=NU$2) * IFERROR(FRACAS!$AN$5:$AN$8972,0) ) ) / IFERROR($ND287/FRACAS!$AY$1*60,0), 1 )))</f>
        <v/>
      </c>
      <c r="NV287" s="193" t="str" cm="1">
        <f t="array" ref="NV287">IF($ND287=0,"",(IFERROR( (IFERROR($ND287/FRACAS!$AY$1*60,0) - SUMPRODUCT( (FRACAS!$K$5:$K$8972=NV$2) * IFERROR(FRACAS!$AN$5:$AN$8972,0) ) ) / IFERROR($ND287/FRACAS!$AY$1*60,0), 1 )))</f>
        <v/>
      </c>
      <c r="NW287" s="193" t="str" cm="1">
        <f t="array" ref="NW287">IF($ND287=0,"",(IFERROR( (IFERROR($ND287/FRACAS!$AY$1*60,0) - SUMPRODUCT( (FRACAS!$K$5:$K$8972=NW$2) * IFERROR(FRACAS!$AN$5:$AN$8972,0) ) ) / IFERROR($ND287/FRACAS!$AY$1*60,0), 1 )))</f>
        <v/>
      </c>
      <c r="NX287" s="193" t="str" cm="1">
        <f t="array" ref="NX287">IF($ND287=0,"",(IFERROR( (IFERROR($ND287/FRACAS!$AY$1*60,0) - SUMPRODUCT( (FRACAS!$K$5:$K$8972=NX$2) * IFERROR(FRACAS!$AN$5:$AN$8972,0) ) ) / IFERROR($ND287/FRACAS!$AY$1*60,0), 1 )))</f>
        <v/>
      </c>
      <c r="NY287" s="193" t="str" cm="1">
        <f t="array" ref="NY287">IF($ND287=0,"",(IFERROR( (IFERROR($ND287/FRACAS!$AY$1*60,0) - SUMPRODUCT( (FRACAS!$K$5:$K$8972=NY$2) * IFERROR(FRACAS!$AN$5:$AN$8972,0) ) ) / IFERROR($ND287/FRACAS!$AY$1*60,0), 1 )))</f>
        <v/>
      </c>
      <c r="NZ287" s="193" t="str" cm="1">
        <f t="array" ref="NZ287">IF($ND287=0,"",(IFERROR( (IFERROR($ND287/FRACAS!$AY$1*60,0) - SUMPRODUCT( (FRACAS!$K$5:$K$8972=NZ$2) * IFERROR(FRACAS!$AN$5:$AN$8972,0) ) ) / IFERROR($ND287/FRACAS!$AY$1*60,0), 1 )))</f>
        <v/>
      </c>
      <c r="OA287" s="193" t="str" cm="1">
        <f t="array" ref="OA287">IF($ND287=0,"",(IFERROR( (IFERROR($ND287/FRACAS!$AY$1*60,0) - SUMPRODUCT( (FRACAS!$K$5:$K$8972=OA$2) * IFERROR(FRACAS!$AN$5:$AN$8972,0) ) ) / IFERROR($ND287/FRACAS!$AY$1*60,0), 1 )))</f>
        <v/>
      </c>
      <c r="OB287" s="193" t="str" cm="1">
        <f t="array" ref="OB287">IF($ND287=0,"",(IFERROR( (IFERROR($ND287/FRACAS!$AY$1*60,0) - SUMPRODUCT( (FRACAS!$K$5:$K$8972=OB$2) * IFERROR(FRACAS!$AN$5:$AN$8972,0) ) ) / IFERROR($ND287/FRACAS!$AY$1*60,0), 1 )))</f>
        <v/>
      </c>
      <c r="OC287" s="193" t="str" cm="1">
        <f t="array" ref="OC287">IF($ND287=0,"",(IFERROR( (IFERROR($ND287/FRACAS!$AY$1*60,0) - SUMPRODUCT( (FRACAS!$K$5:$K$8972=OC$2) * IFERROR(FRACAS!$AN$5:$AN$8972,0) ) ) / IFERROR($ND287/FRACAS!$AY$1*60,0), 1 )))</f>
        <v/>
      </c>
      <c r="OD287" s="193" t="str" cm="1">
        <f t="array" ref="OD287">IF($ND287=0,"",(IFERROR( (IFERROR($ND287/FRACAS!$AY$1*60,0) - SUMPRODUCT( (FRACAS!$K$5:$K$8972=OD$2) * IFERROR(FRACAS!$AN$5:$AN$8972,0) ) ) / IFERROR($ND287/FRACAS!$AY$1*60,0), 1 )))</f>
        <v/>
      </c>
      <c r="OE287" s="193" t="str" cm="1">
        <f t="array" ref="OE287">IF($ND287=0,"",(IFERROR( (IFERROR($ND287/FRACAS!$AY$1*60,0) - SUMPRODUCT( (FRACAS!$K$5:$K$8972=OE$2) * IFERROR(FRACAS!$AN$5:$AN$8972,0) ) ) / IFERROR($ND287/FRACAS!$AY$1*60,0), 1 )))</f>
        <v/>
      </c>
      <c r="OF287" s="193" t="str" cm="1">
        <f t="array" ref="OF287">IF($ND287=0,"",(IFERROR( (IFERROR($ND287/FRACAS!$AY$1*60,0) - SUMPRODUCT( (FRACAS!$K$5:$K$8972=OF$2) * IFERROR(FRACAS!$AN$5:$AN$8972,0) ) ) / IFERROR($ND287/FRACAS!$AY$1*60,0), 1 )))</f>
        <v/>
      </c>
      <c r="OG287" s="193" t="str" cm="1">
        <f t="array" ref="OG287">IF($ND287=0,"",(IFERROR( (IFERROR($ND287/FRACAS!$AY$1*60,0) - SUMPRODUCT( (FRACAS!$K$5:$K$8972=OG$2) * IFERROR(FRACAS!$AN$5:$AN$8972,0) ) ) / IFERROR($ND287/FRACAS!$AY$1*60,0), 1 )))</f>
        <v/>
      </c>
      <c r="OH287" s="193" t="str" cm="1">
        <f t="array" ref="OH287">IF($ND287=0,"",(IFERROR( (IFERROR($ND287/FRACAS!$AY$1*60,0) - SUMPRODUCT( (FRACAS!$K$5:$K$8972=OH$2) * IFERROR(FRACAS!$AN$5:$AN$8972,0) ) ) / IFERROR($ND287/FRACAS!$AY$1*60,0), 1 )))</f>
        <v/>
      </c>
      <c r="OI287" s="193" t="str" cm="1">
        <f t="array" ref="OI287">IF($ND287=0,"",(IFERROR( (IFERROR($ND287/FRACAS!$AY$1*60,0) - SUMPRODUCT( (FRACAS!$K$5:$K$8972=OI$2) * IFERROR(FRACAS!$AN$5:$AN$8972,0) ) ) / IFERROR($ND287/FRACAS!$AY$1*60,0), 1 )))</f>
        <v/>
      </c>
      <c r="OJ287" s="193" t="str" cm="1">
        <f t="array" ref="OJ287">IF($ND287=0,"",(IFERROR( (IFERROR($ND287/FRACAS!$AY$1*60,0) - SUMPRODUCT( (FRACAS!$K$5:$K$8972=OJ$2) * IFERROR(FRACAS!$AN$5:$AN$8972,0) ) ) / IFERROR($ND287/FRACAS!$AY$1*60,0), 1 )))</f>
        <v/>
      </c>
      <c r="OK287" s="193" t="str" cm="1">
        <f t="array" ref="OK287">IF($ND287=0,"",(IFERROR( (IFERROR($ND287/FRACAS!$AY$1*60,0) - SUMPRODUCT( (FRACAS!$K$5:$K$8972=OK$2) * IFERROR(FRACAS!$AN$5:$AN$8972,0) ) ) / IFERROR($ND287/FRACAS!$AY$1*60,0), 1 )))</f>
        <v/>
      </c>
      <c r="OL287" s="193" t="str" cm="1">
        <f t="array" ref="OL287">IF($ND287=0,"",(IFERROR( (IFERROR($ND287/FRACAS!$AY$1*60,0) - SUMPRODUCT( (FRACAS!$K$5:$K$8972=OL$2) * IFERROR(FRACAS!$AN$5:$AN$8972,0) ) ) / IFERROR($ND287/FRACAS!$AY$1*60,0), 1 )))</f>
        <v/>
      </c>
      <c r="OM287" s="193" t="str" cm="1">
        <f t="array" ref="OM287">IF($ND287=0,"",(IFERROR( (IFERROR($ND287/FRACAS!$AY$1*60,0) - SUMPRODUCT( (FRACAS!$K$5:$K$8972=OM$2) * IFERROR(FRACAS!$AN$5:$AN$8972,0) ) ) / IFERROR($ND287/FRACAS!$AY$1*60,0), 1 )))</f>
        <v/>
      </c>
      <c r="ON287" s="193" t="str" cm="1">
        <f t="array" ref="ON287">IF($ND287=0,"",(IFERROR( (IFERROR($ND287/FRACAS!$AY$1*60,0) - SUMPRODUCT( (FRACAS!$K$5:$K$8972=ON$2) * IFERROR(FRACAS!$AN$5:$AN$8972,0) ) ) / IFERROR($ND287/FRACAS!$AY$1*60,0), 1 )))</f>
        <v/>
      </c>
      <c r="OO287" s="193" t="str" cm="1">
        <f t="array" ref="OO287">IF($ND287=0,"",(IFERROR( (IFERROR($ND287/FRACAS!$AY$1*60,0) - SUMPRODUCT( (FRACAS!$K$5:$K$8972=OO$2) * IFERROR(FRACAS!$AN$5:$AN$8972,0) ) ) / IFERROR($ND287/FRACAS!$AY$1*60,0), 1 )))</f>
        <v/>
      </c>
      <c r="OP287" s="193" t="str" cm="1">
        <f t="array" ref="OP287">IF($ND287=0,"",(IFERROR( (IFERROR($ND287/FRACAS!$AY$1*60,0) - SUMPRODUCT( (FRACAS!$K$5:$K$8972=OP$2) * IFERROR(FRACAS!$AN$5:$AN$8972,0) ) ) / IFERROR($ND287/FRACAS!$AY$1*60,0), 1 )))</f>
        <v/>
      </c>
      <c r="OQ287" s="193" t="str" cm="1">
        <f t="array" ref="OQ287">IF($ND287=0,"",(IFERROR( (IFERROR($ND287/FRACAS!$AY$1*60,0) - SUMPRODUCT( (FRACAS!$K$5:$K$8972=OQ$2) * IFERROR(FRACAS!$AN$5:$AN$8972,0) ) ) / IFERROR($ND287/FRACAS!$AY$1*60,0), 1 )))</f>
        <v/>
      </c>
      <c r="OR287" s="193" t="str" cm="1">
        <f t="array" ref="OR287">IF($ND287=0,"",(IFERROR( (IFERROR($ND287/FRACAS!$AY$1*60,0) - SUMPRODUCT( (FRACAS!$K$5:$K$8972=OR$2) * IFERROR(FRACAS!$AN$5:$AN$8972,0) ) ) / IFERROR($ND287/FRACAS!$AY$1*60,0), 1 )))</f>
        <v/>
      </c>
      <c r="OS287" s="193" t="str" cm="1">
        <f t="array" ref="OS287">IF($ND287=0,"",(IFERROR( (IFERROR($ND287/FRACAS!$AY$1*60,0) - SUMPRODUCT( (FRACAS!$K$5:$K$8972=OS$2) * IFERROR(FRACAS!$AN$5:$AN$8972,0) ) ) / IFERROR($ND287/FRACAS!$AY$1*60,0), 1 )))</f>
        <v/>
      </c>
      <c r="OT287" s="243" t="str" cm="1">
        <f t="array" ref="OT287">IF($ND287=0,"",(IFERROR( (IFERROR($ND287/FRACAS!$AY$1*60,0) - SUMPRODUCT( (FRACAS!$K$5:$K$8972=OT$2) * IFERROR(FRACAS!$AN$5:$AN$8972,0) ) ) / IFERROR($ND287/FRACAS!$AY$1*60,0), 1 )))</f>
        <v/>
      </c>
    </row>
    <row r="288" spans="2:410" x14ac:dyDescent="0.2">
      <c r="B288" s="233"/>
      <c r="C288" s="259">
        <f>IF('[1]17.11.2025 IASI18 Mileage'!C288="","",'[1]17.11.2025 IASI18 Mileage'!C288)</f>
        <v>47952</v>
      </c>
      <c r="D288" s="201" t="str">
        <f>IF('[1]17.11.2025 IASI18 Mileage'!D288="","",'[1]17.11.2025 IASI18 Mileage'!D288)</f>
        <v/>
      </c>
      <c r="E288" s="201" t="str">
        <f>IF('[1]17.11.2025 IASI18 Mileage'!E288="","",'[1]17.11.2025 IASI18 Mileage'!E288)</f>
        <v/>
      </c>
      <c r="F288" s="201" t="str">
        <f>IF('[1]17.11.2025 IASI18 Mileage'!F288="","",'[1]17.11.2025 IASI18 Mileage'!F288)</f>
        <v/>
      </c>
      <c r="G288" s="201" t="str">
        <f>IF('[1]17.11.2025 IASI18 Mileage'!G288="","",'[1]17.11.2025 IASI18 Mileage'!G288)</f>
        <v/>
      </c>
      <c r="H288" s="201" t="str">
        <f>IF('[1]17.11.2025 IASI18 Mileage'!H288="","",'[1]17.11.2025 IASI18 Mileage'!H288)</f>
        <v/>
      </c>
      <c r="I288" s="201" t="str">
        <f>IF('[1]17.11.2025 IASI18 Mileage'!I288="","",'[1]17.11.2025 IASI18 Mileage'!I288)</f>
        <v/>
      </c>
      <c r="J288" s="201" t="str">
        <f>IF('[1]17.11.2025 IASI18 Mileage'!J288="","",'[1]17.11.2025 IASI18 Mileage'!J288)</f>
        <v/>
      </c>
      <c r="K288" s="201" t="str">
        <f>IF('[1]17.11.2025 IASI18 Mileage'!K288="","",'[1]17.11.2025 IASI18 Mileage'!K288)</f>
        <v/>
      </c>
      <c r="L288" s="201" t="str">
        <f>IF('[1]17.11.2025 IASI18 Mileage'!L288="","",'[1]17.11.2025 IASI18 Mileage'!L288)</f>
        <v/>
      </c>
      <c r="M288" s="201" t="str">
        <f>IF('[1]17.11.2025 IASI18 Mileage'!M288="","",'[1]17.11.2025 IASI18 Mileage'!M288)</f>
        <v/>
      </c>
      <c r="N288" s="201" t="str">
        <f>IF('[1]17.11.2025 IASI18 Mileage'!N288="","",'[1]17.11.2025 IASI18 Mileage'!N288)</f>
        <v/>
      </c>
      <c r="O288" s="201" t="str">
        <f>IF('[1]17.11.2025 IASI18 Mileage'!O288="","",'[1]17.11.2025 IASI18 Mileage'!O288)</f>
        <v/>
      </c>
      <c r="P288" s="201" t="str">
        <f>IF('[1]17.11.2025 IASI18 Mileage'!P288="","",'[1]17.11.2025 IASI18 Mileage'!P288)</f>
        <v/>
      </c>
      <c r="Q288" s="201" t="str">
        <f>IF('[1]17.11.2025 IASI18 Mileage'!Q288="","",'[1]17.11.2025 IASI18 Mileage'!Q288)</f>
        <v/>
      </c>
      <c r="R288" s="201" t="str">
        <f>IF('[1]17.11.2025 IASI18 Mileage'!R288="","",'[1]17.11.2025 IASI18 Mileage'!R288)</f>
        <v/>
      </c>
      <c r="S288" s="201" t="str">
        <f>IF('[1]17.11.2025 IASI18 Mileage'!S288="","",'[1]17.11.2025 IASI18 Mileage'!S288)</f>
        <v/>
      </c>
      <c r="T288" s="201" t="str">
        <f>IF('[1]17.11.2025 IASI18 Mileage'!T288="","",'[1]17.11.2025 IASI18 Mileage'!T288)</f>
        <v/>
      </c>
      <c r="U288" s="201" t="str">
        <f>IF('[1]17.11.2025 IASI18 Mileage'!U288="","",'[1]17.11.2025 IASI18 Mileage'!U288)</f>
        <v/>
      </c>
      <c r="V288" s="201"/>
      <c r="W288" s="201"/>
      <c r="X288" s="201"/>
      <c r="Y288" s="201"/>
      <c r="Z288" s="201"/>
      <c r="AA288" s="201"/>
      <c r="AB288" s="201"/>
      <c r="AC288" s="201"/>
      <c r="AD288" s="201"/>
      <c r="AE288" s="201"/>
      <c r="AF288" s="201"/>
      <c r="AG288" s="201"/>
      <c r="AH288" s="201"/>
      <c r="AI288" s="201"/>
      <c r="AJ288" s="201"/>
      <c r="AK288" s="201"/>
      <c r="AL288" s="201"/>
      <c r="AM288" s="201"/>
      <c r="AN288" s="201"/>
      <c r="AO288" s="201"/>
      <c r="AP288" s="201"/>
      <c r="AQ288" s="201"/>
      <c r="AR288" s="201"/>
      <c r="AS288" s="201"/>
      <c r="AT288" s="201"/>
      <c r="AU288" s="201"/>
      <c r="AV288" s="201"/>
      <c r="AW288" s="201"/>
      <c r="AX288" s="201"/>
      <c r="AY288" s="201"/>
      <c r="AZ288" s="201"/>
      <c r="BA288" s="202"/>
      <c r="BB288" s="184"/>
      <c r="BD288" s="234"/>
      <c r="BE288" s="234"/>
      <c r="BF288" s="234"/>
      <c r="BG288" s="234"/>
      <c r="BH288" s="234"/>
      <c r="BI288" s="234"/>
      <c r="BJ288" s="234"/>
      <c r="BK288" s="234"/>
      <c r="BL288" s="234"/>
      <c r="BM288" s="234"/>
      <c r="DC288" s="184">
        <f t="shared" si="24"/>
        <v>0</v>
      </c>
      <c r="DD288" s="235" t="str">
        <f t="shared" si="25"/>
        <v/>
      </c>
      <c r="DE288" s="186">
        <f>IF(D288&gt; 0,(COUNTIFS(FRACAS!$B$5:$B$8972, D$4, FRACAS!$D$5:$D$8972, "&lt;="&amp;D288)), "" )</f>
        <v>0</v>
      </c>
      <c r="DF288" s="186">
        <f>IF(E288&gt; 0,(COUNTIFS(FRACAS!$B$5:$B$8972, E$4, FRACAS!$D$5:$D$8972, "&lt;="&amp;E288)), "" )</f>
        <v>0</v>
      </c>
      <c r="DG288" s="186">
        <f>IF(F288&gt; 0,(COUNTIFS(FRACAS!$B$5:$B$8972, F$4, FRACAS!$D$5:$D$8972, "&lt;="&amp;F288)), "" )</f>
        <v>0</v>
      </c>
      <c r="DH288" s="186">
        <f>IF(G288&gt; 0,(COUNTIFS(FRACAS!$B$5:$B$8972, G$4, FRACAS!$D$5:$D$8972, "&lt;="&amp;G288)), "" )</f>
        <v>0</v>
      </c>
      <c r="DI288" s="186">
        <f>IF(H288&gt; 0,(COUNTIFS(FRACAS!$B$5:$B$8972, H$4, FRACAS!$D$5:$D$8972, "&lt;="&amp;H288)), "" )</f>
        <v>0</v>
      </c>
      <c r="DJ288" s="186">
        <f>IF(I288&gt; 0,(COUNTIFS(FRACAS!$B$5:$B$8972, I$4, FRACAS!$D$5:$D$8972, "&lt;="&amp;I288)), "" )</f>
        <v>0</v>
      </c>
      <c r="DK288" s="186">
        <f>IF(J288&gt; 0,(COUNTIFS(FRACAS!$B$5:$B$8972, J$4, FRACAS!$D$5:$D$8972, "&lt;="&amp;J288)), "" )</f>
        <v>0</v>
      </c>
      <c r="DL288" s="186">
        <f>IF(K288&gt; 0,(COUNTIFS(FRACAS!$B$5:$B$8972, K$4, FRACAS!$D$5:$D$8972, "&lt;="&amp;K288)), "" )</f>
        <v>0</v>
      </c>
      <c r="DM288" s="186">
        <f>IF(L288&gt; 0,(COUNTIFS(FRACAS!$B$5:$B$8972, L$4, FRACAS!$D$5:$D$8972, "&lt;="&amp;L288)), "" )</f>
        <v>0</v>
      </c>
      <c r="DN288" s="186">
        <f>IF(M288&gt; 0,(COUNTIFS(FRACAS!$B$5:$B$8972, M$4, FRACAS!$D$5:$D$8972, "&lt;="&amp;M288)), "" )</f>
        <v>0</v>
      </c>
      <c r="DO288" s="186">
        <f>IF(N288&gt; 0,(COUNTIFS(FRACAS!$B$5:$B$8972, N$4, FRACAS!$D$5:$D$8972, "&lt;="&amp;N288)), "" )</f>
        <v>0</v>
      </c>
      <c r="DP288" s="186">
        <f>IF(O288&gt; 0,(COUNTIFS(FRACAS!$B$5:$B$8972, O$4, FRACAS!$D$5:$D$8972, "&lt;="&amp;O288)), "" )</f>
        <v>0</v>
      </c>
      <c r="DQ288" s="186">
        <f>IF(P288&gt; 0,(COUNTIFS(FRACAS!$B$5:$B$8972, P$4, FRACAS!$D$5:$D$8972, "&lt;="&amp;P288)), "" )</f>
        <v>0</v>
      </c>
      <c r="DR288" s="186">
        <f>IF(Q288&gt; 0,(COUNTIFS(FRACAS!$B$5:$B$8972, Q$4, FRACAS!$D$5:$D$8972, "&lt;="&amp;Q288)), "" )</f>
        <v>0</v>
      </c>
      <c r="DS288" s="186">
        <f>IF(R288&gt; 0,(COUNTIFS(FRACAS!$B$5:$B$8972, R$4, FRACAS!$D$5:$D$8972, "&lt;="&amp;R288)), "" )</f>
        <v>0</v>
      </c>
      <c r="DT288" s="186">
        <f>IF(S288&gt; 0,(COUNTIFS(FRACAS!$B$5:$B$8972, S$4, FRACAS!$D$5:$D$8972, "&lt;="&amp;S288)), "" )</f>
        <v>0</v>
      </c>
      <c r="DU288" s="186">
        <f>IF(T288&gt; 0,(COUNTIFS(FRACAS!$B$5:$B$8972, T$4, FRACAS!$D$5:$D$8972, "&lt;="&amp;T288)), "" )</f>
        <v>0</v>
      </c>
      <c r="DV288" s="186">
        <f>IF(U288&gt; 0,(COUNTIFS(FRACAS!$B$5:$B$8972, U$4, FRACAS!$D$5:$D$8972, "&lt;="&amp;U288)), "" )</f>
        <v>0</v>
      </c>
      <c r="DW288" s="186" t="str">
        <f>IF(V288&gt; 0,(COUNTIFS(FRACAS!$B$5:$B$8972, V$4, FRACAS!$D$5:$D$8972, "&lt;="&amp;V288)), "" )</f>
        <v/>
      </c>
      <c r="DX288" s="186" t="str">
        <f>IF(W288&gt; 0,(COUNTIFS(FRACAS!$B$5:$B$8972, W$4, FRACAS!$D$5:$D$8972, "&lt;="&amp;W288)), "" )</f>
        <v/>
      </c>
      <c r="DY288" s="186" t="str">
        <f>IF(X288&gt; 0,(COUNTIFS(FRACAS!$B$5:$B$8972, X$4, FRACAS!$D$5:$D$8972, "&lt;="&amp;X288)), "" )</f>
        <v/>
      </c>
      <c r="DZ288" s="186" t="str">
        <f>IF(Y288&gt; 0,(COUNTIFS(FRACAS!$B$5:$B$8972, Y$4, FRACAS!$D$5:$D$8972, "&lt;="&amp;Y288)), "" )</f>
        <v/>
      </c>
      <c r="EA288" s="186" t="str">
        <f>IF(Z288&gt; 0,(COUNTIFS(FRACAS!$B$5:$B$8972, Z$4, FRACAS!$D$5:$D$8972, "&lt;="&amp;Z288)), "" )</f>
        <v/>
      </c>
      <c r="EB288" s="186" t="str">
        <f>IF(AA288&gt; 0,(COUNTIFS(FRACAS!$B$5:$B$8972, AA$4, FRACAS!$D$5:$D$8972, "&lt;="&amp;AA288)), "" )</f>
        <v/>
      </c>
      <c r="EC288" s="186" t="str">
        <f>IF(AB288&gt; 0,(COUNTIFS(FRACAS!$B$5:$B$8972, AB$4, FRACAS!$D$5:$D$8972, "&lt;="&amp;AB288)), "" )</f>
        <v/>
      </c>
      <c r="ED288" s="186" t="str">
        <f>IF(AC288&gt; 0,(COUNTIFS(FRACAS!$B$5:$B$8972, AC$4, FRACAS!$D$5:$D$8972, "&lt;="&amp;AC288)), "" )</f>
        <v/>
      </c>
      <c r="EE288" s="186" t="str">
        <f>IF(AD288&gt; 0,(COUNTIFS(FRACAS!$B$5:$B$8972, AD$4, FRACAS!$D$5:$D$8972, "&lt;="&amp;AD288)), "" )</f>
        <v/>
      </c>
      <c r="EF288" s="186" t="str">
        <f>IF(AE288&gt; 0,(COUNTIFS(FRACAS!$B$5:$B$8972, AE$4, FRACAS!$D$5:$D$8972, "&lt;="&amp;AE288)), "" )</f>
        <v/>
      </c>
      <c r="EG288" s="186" t="str">
        <f>IF(AF288&gt; 0,(COUNTIFS(FRACAS!$B$5:$B$8972, AF$4, FRACAS!$D$5:$D$8972, "&lt;="&amp;AF288)), "" )</f>
        <v/>
      </c>
      <c r="EH288" s="186" t="str">
        <f>IF(AG288&gt; 0,(COUNTIFS(FRACAS!$B$5:$B$8972, AG$4, FRACAS!$D$5:$D$8972, "&lt;="&amp;AG288)), "" )</f>
        <v/>
      </c>
      <c r="EI288" s="186" t="str">
        <f>IF(AH288&gt; 0,(COUNTIFS(FRACAS!$B$5:$B$8972, AH$4, FRACAS!$D$5:$D$8972, "&lt;="&amp;AH288)), "" )</f>
        <v/>
      </c>
      <c r="EJ288" s="186" t="str">
        <f>IF(AI288&gt; 0,(COUNTIFS(FRACAS!$B$5:$B$8972, AI$4, FRACAS!$D$5:$D$8972, "&lt;="&amp;AI288)), "" )</f>
        <v/>
      </c>
      <c r="EK288" s="186" t="str">
        <f>IF(AJ288&gt; 0,(COUNTIFS(FRACAS!$B$5:$B$8972, AJ$4, FRACAS!$D$5:$D$8972, "&lt;="&amp;AJ288)), "" )</f>
        <v/>
      </c>
      <c r="EL288" s="186" t="str">
        <f>IF(AK288&gt; 0,(COUNTIFS(FRACAS!$B$5:$B$8972, AK$4, FRACAS!$D$5:$D$8972, "&lt;="&amp;AK288)), "" )</f>
        <v/>
      </c>
      <c r="EM288" s="186" t="str">
        <f>IF(AL288&gt; 0,(COUNTIFS(FRACAS!$B$5:$B$8972, AL$4, FRACAS!$D$5:$D$8972, "&lt;="&amp;AL288)), "" )</f>
        <v/>
      </c>
      <c r="EN288" s="186" t="str">
        <f>IF(AM288&gt; 0,(COUNTIFS(FRACAS!$B$5:$B$8972, AM$4, FRACAS!$D$5:$D$8972, "&lt;="&amp;AM288)), "" )</f>
        <v/>
      </c>
      <c r="EO288" s="186" t="str">
        <f>IF(AN288&gt; 0,(COUNTIFS(FRACAS!$B$5:$B$8972, AN$4, FRACAS!$D$5:$D$8972, "&lt;="&amp;AN288)), "" )</f>
        <v/>
      </c>
      <c r="EP288" s="186" t="str">
        <f>IF(AO288&gt; 0,(COUNTIFS(FRACAS!$B$5:$B$8972, AO$4, FRACAS!$D$5:$D$8972, "&lt;="&amp;AO288)), "" )</f>
        <v/>
      </c>
      <c r="EQ288" s="186" t="str">
        <f>IF(AP288&gt; 0,(COUNTIFS(FRACAS!$B$5:$B$8972, AP$4, FRACAS!$D$5:$D$8972, "&lt;="&amp;AP288)), "" )</f>
        <v/>
      </c>
      <c r="ER288" s="186" t="str">
        <f>IF(AQ288&gt; 0,(COUNTIFS(FRACAS!$B$5:$B$8972, AQ$4, FRACAS!$D$5:$D$8972, "&lt;="&amp;AQ288)), "" )</f>
        <v/>
      </c>
      <c r="ES288" s="246"/>
      <c r="ET288" s="194"/>
      <c r="EU288" s="194"/>
      <c r="EV288" s="194"/>
      <c r="EW288" s="194"/>
      <c r="EX288" s="194"/>
      <c r="EY288" s="194"/>
      <c r="EZ288" s="194"/>
      <c r="FA288" s="194"/>
      <c r="FB288" s="195"/>
      <c r="FE288" s="190"/>
      <c r="FF288" s="190"/>
      <c r="FG288" s="190"/>
      <c r="FH288" s="190"/>
      <c r="FI288" s="190"/>
      <c r="FJ288" s="190"/>
      <c r="FK288" s="190"/>
      <c r="FL288" s="190"/>
      <c r="FM288" s="190"/>
      <c r="FN288" s="190"/>
      <c r="JD288" s="238"/>
      <c r="JE288" s="238"/>
      <c r="JF288" s="238"/>
      <c r="JG288" s="238"/>
      <c r="JH288" s="238"/>
      <c r="JI288" s="238"/>
      <c r="JJ288" s="238"/>
      <c r="JK288" s="238"/>
      <c r="JL288" s="238"/>
      <c r="JM288" s="238"/>
      <c r="JN288" s="247"/>
      <c r="JO288" s="248"/>
      <c r="JP288" s="248"/>
      <c r="JQ288" s="248"/>
      <c r="JR288" s="248"/>
      <c r="JS288" s="248"/>
      <c r="JT288" s="248"/>
      <c r="JU288" s="248"/>
      <c r="JV288" s="248"/>
      <c r="JW288" s="248"/>
      <c r="JX288" s="248"/>
      <c r="JY288" s="248"/>
      <c r="JZ288" s="248"/>
      <c r="KA288" s="248"/>
      <c r="KB288" s="248"/>
      <c r="KC288" s="248"/>
      <c r="KD288" s="248"/>
      <c r="KE288" s="248"/>
      <c r="KF288" s="248"/>
      <c r="KG288" s="248"/>
      <c r="KH288" s="248"/>
      <c r="KI288" s="248"/>
      <c r="KJ288" s="248"/>
      <c r="KK288" s="248"/>
      <c r="KL288" s="248"/>
      <c r="KM288" s="248"/>
      <c r="KN288" s="248"/>
      <c r="KO288" s="248"/>
      <c r="KP288" s="248"/>
      <c r="KQ288" s="248"/>
      <c r="KR288" s="248"/>
      <c r="KS288" s="248"/>
      <c r="KT288" s="248"/>
      <c r="KU288" s="248"/>
      <c r="KV288" s="248"/>
      <c r="KW288" s="248"/>
      <c r="KX288" s="248"/>
      <c r="KY288" s="248"/>
      <c r="KZ288" s="248"/>
      <c r="LA288" s="248"/>
      <c r="LC288" s="235" t="str">
        <f t="shared" si="23"/>
        <v/>
      </c>
      <c r="LD288" s="240" t="str" cm="1">
        <f t="array" ref="LD288">IFERROR((((D288/FRACAS!$AY$1)*60
)-(SUMPRODUCT((FRACAS!$B$5:$B$8970=D$4)*(FRACAS!$D$5:$D$8970&lt;=D288)*(IFERROR(FRACAS!$AM$5:$AM$8970,0)))
))/((D288/FRACAS!$AY$1)*60),"")</f>
        <v/>
      </c>
      <c r="LE288" s="240" t="str" cm="1">
        <f t="array" ref="LE288">IFERROR((((E288/FRACAS!$AY$1)*60
)-(SUMPRODUCT((FRACAS!$B$5:$B$8970=E$4)*(FRACAS!$D$5:$D$8970&lt;=E288)*(IFERROR(FRACAS!$AM$5:$AM$8970,0)))
))/((E288/FRACAS!$AY$1)*60),"")</f>
        <v/>
      </c>
      <c r="LF288" s="240" t="str" cm="1">
        <f t="array" ref="LF288">IFERROR((((F288/FRACAS!$AY$1)*60
)-(SUMPRODUCT((FRACAS!$B$5:$B$8970=F$4)*(FRACAS!$D$5:$D$8970&lt;=F288)*(IFERROR(FRACAS!$AM$5:$AM$8970,0)))
))/((F288/FRACAS!$AY$1)*60),"")</f>
        <v/>
      </c>
      <c r="LG288" s="240" t="str" cm="1">
        <f t="array" ref="LG288">IFERROR((((G288/FRACAS!$AY$1)*60
)-(SUMPRODUCT((FRACAS!$B$5:$B$8970=G$4)*(FRACAS!$D$5:$D$8970&lt;=G288)*(IFERROR(FRACAS!$AM$5:$AM$8970,0)))
))/((G288/FRACAS!$AY$1)*60),"")</f>
        <v/>
      </c>
      <c r="LH288" s="240" t="str" cm="1">
        <f t="array" ref="LH288">IFERROR((((H288/FRACAS!$AY$1)*60
)-(SUMPRODUCT((FRACAS!$B$5:$B$8970=H$4)*(FRACAS!$D$5:$D$8970&lt;=H288)*(IFERROR(FRACAS!$AM$5:$AM$8970,0)))
))/((H288/FRACAS!$AY$1)*60),"")</f>
        <v/>
      </c>
      <c r="LI288" s="240" t="str" cm="1">
        <f t="array" ref="LI288">IFERROR((((I288/FRACAS!$AY$1)*60
)-(SUMPRODUCT((FRACAS!$B$5:$B$8970=I$4)*(FRACAS!$D$5:$D$8970&lt;=I288)*(IFERROR(FRACAS!$AM$5:$AM$8970,0)))
))/((I288/FRACAS!$AY$1)*60),"")</f>
        <v/>
      </c>
      <c r="LJ288" s="240" t="str" cm="1">
        <f t="array" ref="LJ288">IFERROR((((J288/FRACAS!$AY$1)*60
)-(SUMPRODUCT((FRACAS!$B$5:$B$8970=J$4)*(FRACAS!$D$5:$D$8970&lt;=J288)*(IFERROR(FRACAS!$AM$5:$AM$8970,0)))
))/((J288/FRACAS!$AY$1)*60),"")</f>
        <v/>
      </c>
      <c r="LK288" s="240" t="str" cm="1">
        <f t="array" ref="LK288">IFERROR((((K288/FRACAS!$AY$1)*60
)-(SUMPRODUCT((FRACAS!$B$5:$B$8970=K$4)*(FRACAS!$D$5:$D$8970&lt;=K288)*(IFERROR(FRACAS!$AM$5:$AM$8970,0)))
))/((K288/FRACAS!$AY$1)*60),"")</f>
        <v/>
      </c>
      <c r="LL288" s="240" t="str" cm="1">
        <f t="array" ref="LL288">IFERROR((((L288/FRACAS!$AY$1)*60
)-(SUMPRODUCT((FRACAS!$B$5:$B$8970=L$4)*(FRACAS!$D$5:$D$8970&lt;=L288)*(IFERROR(FRACAS!$AM$5:$AM$8970,0)))
))/((L288/FRACAS!$AY$1)*60),"")</f>
        <v/>
      </c>
      <c r="LM288" s="240" t="str" cm="1">
        <f t="array" ref="LM288">IFERROR((((M288/FRACAS!$AY$1)*60
)-(SUMPRODUCT((FRACAS!$B$5:$B$8970=M$4)*(FRACAS!$D$5:$D$8970&lt;=M288)*(IFERROR(FRACAS!$AM$5:$AM$8970,0)))
))/((M288/FRACAS!$AY$1)*60),"")</f>
        <v/>
      </c>
      <c r="LN288" s="240" t="str" cm="1">
        <f t="array" ref="LN288">IFERROR((((N288/FRACAS!$AY$1)*60
)-(SUMPRODUCT((FRACAS!$B$5:$B$8970=N$4)*(FRACAS!$D$5:$D$8970&lt;=N288)*(IFERROR(FRACAS!$AM$5:$AM$8970,0)))
))/((N288/FRACAS!$AY$1)*60),"")</f>
        <v/>
      </c>
      <c r="LO288" s="240" t="str" cm="1">
        <f t="array" ref="LO288">IFERROR((((O288/FRACAS!$AY$1)*60
)-(SUMPRODUCT((FRACAS!$B$5:$B$8970=O$4)*(FRACAS!$D$5:$D$8970&lt;=O288)*(IFERROR(FRACAS!$AM$5:$AM$8970,0)))
))/((O288/FRACAS!$AY$1)*60),"")</f>
        <v/>
      </c>
      <c r="LP288" s="240" t="str" cm="1">
        <f t="array" ref="LP288">IFERROR((((P288/FRACAS!$AY$1)*60
)-(SUMPRODUCT((FRACAS!$B$5:$B$8970=P$4)*(FRACAS!$D$5:$D$8970&lt;=P288)*(IFERROR(FRACAS!$AM$5:$AM$8970,0)))
))/((P288/FRACAS!$AY$1)*60),"")</f>
        <v/>
      </c>
      <c r="LQ288" s="240" t="str" cm="1">
        <f t="array" ref="LQ288">IFERROR((((Q288/FRACAS!$AY$1)*60
)-(SUMPRODUCT((FRACAS!$B$5:$B$8970=Q$4)*(FRACAS!$D$5:$D$8970&lt;=Q288)*(IFERROR(FRACAS!$AM$5:$AM$8970,0)))
))/((Q288/FRACAS!$AY$1)*60),"")</f>
        <v/>
      </c>
      <c r="LR288" s="240" t="str" cm="1">
        <f t="array" ref="LR288">IFERROR((((R288/FRACAS!$AY$1)*60
)-(SUMPRODUCT((FRACAS!$B$5:$B$8970=R$4)*(FRACAS!$D$5:$D$8970&lt;=R288)*(IFERROR(FRACAS!$AM$5:$AM$8970,0)))
))/((R288/FRACAS!$AY$1)*60),"")</f>
        <v/>
      </c>
      <c r="LS288" s="240" t="str" cm="1">
        <f t="array" ref="LS288">IFERROR((((S288/FRACAS!$AY$1)*60
)-(SUMPRODUCT((FRACAS!$B$5:$B$8970=S$4)*(FRACAS!$D$5:$D$8970&lt;=S288)*(IFERROR(FRACAS!$AM$5:$AM$8970,0)))
))/((S288/FRACAS!$AY$1)*60),"")</f>
        <v/>
      </c>
      <c r="LT288" s="240" t="str" cm="1">
        <f t="array" ref="LT288">IFERROR((((T288/FRACAS!$AY$1)*60
)-(SUMPRODUCT((FRACAS!$B$5:$B$8970=T$4)*(FRACAS!$D$5:$D$8970&lt;=T288)*(IFERROR(FRACAS!$AM$5:$AM$8970,0)))
))/((T288/FRACAS!$AY$1)*60),"")</f>
        <v/>
      </c>
      <c r="LU288" s="240" t="str" cm="1">
        <f t="array" ref="LU288">IFERROR((((U288/FRACAS!$AY$1)*60
)-(SUMPRODUCT((FRACAS!$B$5:$B$8970=U$4)*(FRACAS!$D$5:$D$8970&lt;=U288)*(IFERROR(FRACAS!$AM$5:$AM$8970,0)))
))/((U288/FRACAS!$AY$1)*60),"")</f>
        <v/>
      </c>
      <c r="LV288" s="240" t="str" cm="1">
        <f t="array" ref="LV288">IFERROR(
    (((V288/FRACAS!$AY$1)*60))
    /
    (((V288/FRACAS!$AY$1)*60) + SUMPRODUCT((FRACAS!$B$5:$B$8970=V$4)*(FRACAS!$D$5:$D$8970&lt;=V288)*(IFERROR(FRACAS!$AM$5:$AM$8970,0)))
    ),"")</f>
        <v/>
      </c>
      <c r="LW288" s="240" t="str" cm="1">
        <f t="array" ref="LW288">IFERROR(
    (((W288/FRACAS!$AY$1)*60))
    /
    (((W288/FRACAS!$AY$1)*60) + SUMPRODUCT((FRACAS!$B$5:$B$8970=W$4)*(FRACAS!$D$5:$D$8970&lt;=W288)*(IFERROR(FRACAS!$AM$5:$AM$8970,0)))
    ),"")</f>
        <v/>
      </c>
      <c r="LX288" s="240" t="str" cm="1">
        <f t="array" ref="LX288">IFERROR(
    (((X288/FRACAS!$AY$1)*60))
    /
    (((X288/FRACAS!$AY$1)*60) + SUMPRODUCT((FRACAS!$B$5:$B$8970=X$4)*(FRACAS!$D$5:$D$8970&lt;=X288)*(IFERROR(FRACAS!$AM$5:$AM$8970,0)))
    ),"")</f>
        <v/>
      </c>
      <c r="LY288" s="240" t="str" cm="1">
        <f t="array" ref="LY288">IFERROR(
    (((Y288/FRACAS!$AY$1)*60))
    /
    (((Y288/FRACAS!$AY$1)*60) + SUMPRODUCT((FRACAS!$B$5:$B$8970=Y$4)*(FRACAS!$D$5:$D$8970&lt;=Y288)*(IFERROR(FRACAS!$AM$5:$AM$8970,0)))
    ),"")</f>
        <v/>
      </c>
      <c r="LZ288" s="240" t="str" cm="1">
        <f t="array" ref="LZ288">IFERROR(
    (((Z288/FRACAS!$AY$1)*60))
    /
    (((Z288/FRACAS!$AY$1)*60) + SUMPRODUCT((FRACAS!$B$5:$B$8970=Z$4)*(FRACAS!$D$5:$D$8970&lt;=Z288)*(IFERROR(FRACAS!$AM$5:$AM$8970,0)))
    ),"")</f>
        <v/>
      </c>
      <c r="MA288" s="240" t="str" cm="1">
        <f t="array" ref="MA288">IFERROR(
    (((AA288/FRACAS!$AY$1)*60))
    /
    (((AA288/FRACAS!$AY$1)*60) + SUMPRODUCT((FRACAS!$B$5:$B$8970=AA$4)*(FRACAS!$D$5:$D$8970&lt;=AA288)*(IFERROR(FRACAS!$AM$5:$AM$8970,0)))
    ),"")</f>
        <v/>
      </c>
      <c r="MB288" s="240" t="str" cm="1">
        <f t="array" ref="MB288">IFERROR(
    (((AB288/FRACAS!$AY$1)*60))
    /
    (((AB288/FRACAS!$AY$1)*60) + SUMPRODUCT((FRACAS!$B$5:$B$8970=AB$4)*(FRACAS!$D$5:$D$8970&lt;=AB288)*(IFERROR(FRACAS!$AM$5:$AM$8970,0)))
    ),"")</f>
        <v/>
      </c>
      <c r="MC288" s="240" t="str" cm="1">
        <f t="array" ref="MC288">IFERROR(
    (((AC288/FRACAS!$AY$1)*60))
    /
    (((AC288/FRACAS!$AY$1)*60) + SUMPRODUCT((FRACAS!$B$5:$B$8970=AC$4)*(FRACAS!$D$5:$D$8970&lt;=AC288)*(IFERROR(FRACAS!$AM$5:$AM$8970,0)))
    ),"")</f>
        <v/>
      </c>
      <c r="MD288" s="240" t="str" cm="1">
        <f t="array" ref="MD288">IFERROR(
    (((AD288/FRACAS!$AY$1)*60))
    /
    (((AD288/FRACAS!$AY$1)*60) + SUMPRODUCT((FRACAS!$B$5:$B$8970=AD$4)*(FRACAS!$D$5:$D$8970&lt;=AD288)*(IFERROR(FRACAS!$AM$5:$AM$8970,0)))
    ),"")</f>
        <v/>
      </c>
      <c r="ME288" s="240" t="str" cm="1">
        <f t="array" ref="ME288">IFERROR(
    (((AE288/FRACAS!$AY$1)*60))
    /
    (((AE288/FRACAS!$AY$1)*60) + SUMPRODUCT((FRACAS!$B$5:$B$8970=AE$4)*(FRACAS!$D$5:$D$8970&lt;=AE288)*(IFERROR(FRACAS!$AM$5:$AM$8970,0)))
    ),"")</f>
        <v/>
      </c>
      <c r="MF288" s="240" t="str" cm="1">
        <f t="array" ref="MF288">IFERROR(
    (((AF288/FRACAS!$AY$1)*60))
    /
    (((AF288/FRACAS!$AY$1)*60) + SUMPRODUCT((FRACAS!$B$5:$B$8970=AF$4)*(FRACAS!$D$5:$D$8970&lt;=AF288)*(IFERROR(FRACAS!$AM$5:$AM$8970,0)))
    ),"")</f>
        <v/>
      </c>
      <c r="MG288" s="240" t="str" cm="1">
        <f t="array" ref="MG288">IFERROR(
    (((AG288/FRACAS!$AY$1)*60))
    /
    (((AG288/FRACAS!$AY$1)*60) + SUMPRODUCT((FRACAS!$B$5:$B$8970=AG$4)*(FRACAS!$D$5:$D$8970&lt;=AG288)*(IFERROR(FRACAS!$AM$5:$AM$8970,0)))
    ),"")</f>
        <v/>
      </c>
      <c r="MH288" s="240" t="str" cm="1">
        <f t="array" ref="MH288">IFERROR(
    (((AH288/FRACAS!$AY$1)*60))
    /
    (((AH288/FRACAS!$AY$1)*60) + SUMPRODUCT((FRACAS!$B$5:$B$8970=AH$4)*(FRACAS!$D$5:$D$8970&lt;=AH288)*(IFERROR(FRACAS!$AM$5:$AM$8970,0)))
    ),"")</f>
        <v/>
      </c>
      <c r="MI288" s="240" t="str" cm="1">
        <f t="array" ref="MI288">IFERROR(
    (((AI288/FRACAS!$AY$1)*60))
    /
    (((AI288/FRACAS!$AY$1)*60) + SUMPRODUCT((FRACAS!$B$5:$B$8970=AI$4)*(FRACAS!$D$5:$D$8970&lt;=AI288)*(IFERROR(FRACAS!$AM$5:$AM$8970,0)))
    ),"")</f>
        <v/>
      </c>
      <c r="MJ288" s="240" t="str" cm="1">
        <f t="array" ref="MJ288">IFERROR(
    (((AJ288/FRACAS!$AY$1)*60))
    /
    (((AJ288/FRACAS!$AY$1)*60) + SUMPRODUCT((FRACAS!$B$5:$B$8970=AJ$4)*(FRACAS!$D$5:$D$8970&lt;=AJ288)*(IFERROR(FRACAS!$AM$5:$AM$8970,0)))
    ),"")</f>
        <v/>
      </c>
      <c r="MK288" s="240" t="str" cm="1">
        <f t="array" ref="MK288">IFERROR(
    (((AK288/FRACAS!$AY$1)*60))
    /
    (((AK288/FRACAS!$AY$1)*60) + SUMPRODUCT((FRACAS!$B$5:$B$8970=AK$4)*(FRACAS!$D$5:$D$8970&lt;=AK288)*(IFERROR(FRACAS!$AM$5:$AM$8970,0)))
    ),"")</f>
        <v/>
      </c>
      <c r="ML288" s="240" t="str" cm="1">
        <f t="array" ref="ML288">IFERROR(
    (((AL288/FRACAS!$AY$1)*60))
    /
    (((AL288/FRACAS!$AY$1)*60) + SUMPRODUCT((FRACAS!$B$5:$B$8970=AL$4)*(FRACAS!$D$5:$D$8970&lt;=AL288)*(IFERROR(FRACAS!$AM$5:$AM$8970,0)))
    ),"")</f>
        <v/>
      </c>
      <c r="MM288" s="240" t="str" cm="1">
        <f t="array" ref="MM288">IFERROR(
    (((AM288/FRACAS!$AY$1)*60))
    /
    (((AM288/FRACAS!$AY$1)*60) + SUMPRODUCT((FRACAS!$B$5:$B$8970=AM$4)*(FRACAS!$D$5:$D$8970&lt;=AM288)*(IFERROR(FRACAS!$AM$5:$AM$8970,0)))
    ),"")</f>
        <v/>
      </c>
      <c r="MN288" s="240" t="str" cm="1">
        <f t="array" ref="MN288">IFERROR(
    (((AN288/FRACAS!$AY$1)*60))
    /
    (((AN288/FRACAS!$AY$1)*60) + SUMPRODUCT((FRACAS!$B$5:$B$8970=AN$4)*(FRACAS!$D$5:$D$8970&lt;=AN288)*(IFERROR(FRACAS!$AM$5:$AM$8970,0)))
    ),"")</f>
        <v/>
      </c>
      <c r="MO288" s="240" t="str" cm="1">
        <f t="array" ref="MO288">IFERROR(
    (((AO288/FRACAS!$AY$1)*60))
    /
    (((AO288/FRACAS!$AY$1)*60) + SUMPRODUCT((FRACAS!$B$5:$B$8970=AO$4)*(FRACAS!$D$5:$D$8970&lt;=AO288)*(IFERROR(FRACAS!$AM$5:$AM$8970,0)))
    ),"")</f>
        <v/>
      </c>
      <c r="MP288" s="240" t="str" cm="1">
        <f t="array" ref="MP288">IFERROR(
    (((AP288/FRACAS!$AY$1)*60))
    /
    (((AP288/FRACAS!$AY$1)*60) + SUMPRODUCT((FRACAS!$B$5:$B$8970=AP$4)*(FRACAS!$D$5:$D$8970&lt;=AP288)*(IFERROR(FRACAS!$AM$5:$AM$8970,0)))
    ),"")</f>
        <v/>
      </c>
      <c r="MQ288" s="240" t="str" cm="1">
        <f t="array" ref="MQ288">IFERROR(
    (((AQ288/FRACAS!$AY$1)*60))
    /
    (((AQ288/FRACAS!$AY$1)*60) + SUMPRODUCT((FRACAS!$B$5:$B$8970=AQ$4)*(FRACAS!$D$5:$D$8970&lt;=AQ288)*(IFERROR(FRACAS!$AM$5:$AM$8970,0)))
    ),"")</f>
        <v/>
      </c>
      <c r="MR288" s="194"/>
      <c r="MS288" s="194"/>
      <c r="MT288" s="194"/>
      <c r="MU288" s="194"/>
      <c r="MV288" s="194"/>
      <c r="MW288" s="194"/>
      <c r="MX288" s="194"/>
      <c r="MY288" s="194"/>
      <c r="MZ288" s="194"/>
      <c r="NA288" s="195"/>
      <c r="ND288" s="241">
        <f t="shared" si="26"/>
        <v>0</v>
      </c>
      <c r="NE288" s="242" t="str">
        <f t="shared" si="27"/>
        <v/>
      </c>
      <c r="NF288" s="193" t="str" cm="1">
        <f t="array" ref="NF288">IF($ND288=0,"",(IFERROR( (IFERROR($ND288/FRACAS!$AY$1*60,0) - SUMPRODUCT( (FRACAS!$K$5:$K$8972=NF$2) * IFERROR(FRACAS!$AN$5:$AN$8972,0) ) ) / IFERROR($ND288/FRACAS!$AY$1*60,0), 1 )))</f>
        <v/>
      </c>
      <c r="NG288" s="193" t="str" cm="1">
        <f t="array" ref="NG288">IF($ND288=0,"",(IFERROR( (IFERROR($ND288/FRACAS!$AY$1*60,0) - SUMPRODUCT( (FRACAS!$K$5:$K$8972=NG$2) * IFERROR(FRACAS!$AN$5:$AN$8972,0) ) ) / IFERROR($ND288/FRACAS!$AY$1*60,0), 1 )))</f>
        <v/>
      </c>
      <c r="NH288" s="193" t="str" cm="1">
        <f t="array" ref="NH288">IF($ND288=0,"",(IFERROR( (IFERROR($ND288/FRACAS!$AY$1*60,0) - SUMPRODUCT( (FRACAS!$K$5:$K$8972=NH$2) * IFERROR(FRACAS!$AN$5:$AN$8972,0) ) ) / IFERROR($ND288/FRACAS!$AY$1*60,0), 1 )))</f>
        <v/>
      </c>
      <c r="NI288" s="193" t="str" cm="1">
        <f t="array" ref="NI288">IF($ND288=0,"",(IFERROR( (IFERROR($ND288/FRACAS!$AY$1*60,0) - SUMPRODUCT( (FRACAS!$K$5:$K$8972=NI$2) * IFERROR(FRACAS!$AN$5:$AN$8972,0) ) ) / IFERROR($ND288/FRACAS!$AY$1*60,0), 1 )))</f>
        <v/>
      </c>
      <c r="NJ288" s="193" t="str" cm="1">
        <f t="array" ref="NJ288">IF($ND288=0,"",(IFERROR( (IFERROR($ND288/FRACAS!$AY$1*60,0) - SUMPRODUCT( (FRACAS!$K$5:$K$8972=NJ$2) * IFERROR(FRACAS!$AN$5:$AN$8972,0) ) ) / IFERROR($ND288/FRACAS!$AY$1*60,0), 1 )))</f>
        <v/>
      </c>
      <c r="NK288" s="193" t="str" cm="1">
        <f t="array" ref="NK288">IF($ND288=0,"",(IFERROR( (IFERROR($ND288/FRACAS!$AY$1*60,0) - SUMPRODUCT( (FRACAS!$K$5:$K$8972=NK$2) * IFERROR(FRACAS!$AN$5:$AN$8972,0) ) ) / IFERROR($ND288/FRACAS!$AY$1*60,0), 1 )))</f>
        <v/>
      </c>
      <c r="NL288" s="193" t="str" cm="1">
        <f t="array" ref="NL288">IF($ND288=0,"",(IFERROR( (IFERROR($ND288/FRACAS!$AY$1*60,0) - SUMPRODUCT( (FRACAS!$K$5:$K$8972=NL$2) * IFERROR(FRACAS!$AN$5:$AN$8972,0) ) ) / IFERROR($ND288/FRACAS!$AY$1*60,0), 1 )))</f>
        <v/>
      </c>
      <c r="NM288" s="193" t="str" cm="1">
        <f t="array" ref="NM288">IF($ND288=0,"",(IFERROR( (IFERROR($ND288/FRACAS!$AY$1*60,0) - SUMPRODUCT( (FRACAS!$K$5:$K$8972=NM$2) * IFERROR(FRACAS!$AN$5:$AN$8972,0) ) ) / IFERROR($ND288/FRACAS!$AY$1*60,0), 1 )))</f>
        <v/>
      </c>
      <c r="NN288" s="193" t="str" cm="1">
        <f t="array" ref="NN288">IF($ND288=0,"",(IFERROR( (IFERROR($ND288/FRACAS!$AY$1*60,0) - SUMPRODUCT( (FRACAS!$K$5:$K$8972=NN$2) * IFERROR(FRACAS!$AN$5:$AN$8972,0) ) ) / IFERROR($ND288/FRACAS!$AY$1*60,0), 1 )))</f>
        <v/>
      </c>
      <c r="NO288" s="193" t="str" cm="1">
        <f t="array" ref="NO288">IF($ND288=0,"",(IFERROR( (IFERROR($ND288/FRACAS!$AY$1*60,0) - SUMPRODUCT( (FRACAS!$K$5:$K$8972=NO$2) * IFERROR(FRACAS!$AN$5:$AN$8972,0) ) ) / IFERROR($ND288/FRACAS!$AY$1*60,0), 1 )))</f>
        <v/>
      </c>
      <c r="NP288" s="193" t="str" cm="1">
        <f t="array" ref="NP288">IF($ND288=0,"",(IFERROR( (IFERROR($ND288/FRACAS!$AY$1*60,0) - SUMPRODUCT( (FRACAS!$K$5:$K$8972=NP$2) * IFERROR(FRACAS!$AN$5:$AN$8972,0) ) ) / IFERROR($ND288/FRACAS!$AY$1*60,0), 1 )))</f>
        <v/>
      </c>
      <c r="NQ288" s="193" t="str" cm="1">
        <f t="array" ref="NQ288">IF($ND288=0,"",(IFERROR( (IFERROR($ND288/FRACAS!$AY$1*60,0) - SUMPRODUCT( (FRACAS!$K$5:$K$8972=NQ$2) * IFERROR(FRACAS!$AN$5:$AN$8972,0) ) ) / IFERROR($ND288/FRACAS!$AY$1*60,0), 1 )))</f>
        <v/>
      </c>
      <c r="NR288" s="193" t="str" cm="1">
        <f t="array" ref="NR288">IF($ND288=0,"",(IFERROR( (IFERROR($ND288/FRACAS!$AY$1*60,0) - SUMPRODUCT( (FRACAS!$K$5:$K$8972=NR$2) * IFERROR(FRACAS!$AN$5:$AN$8972,0) ) ) / IFERROR($ND288/FRACAS!$AY$1*60,0), 1 )))</f>
        <v/>
      </c>
      <c r="NS288" s="193" t="str" cm="1">
        <f t="array" ref="NS288">IF($ND288=0,"",(IFERROR( (IFERROR($ND288/FRACAS!$AY$1*60,0) - SUMPRODUCT( (FRACAS!$K$5:$K$8972=NS$2) * IFERROR(FRACAS!$AN$5:$AN$8972,0) ) ) / IFERROR($ND288/FRACAS!$AY$1*60,0), 1 )))</f>
        <v/>
      </c>
      <c r="NT288" s="193" t="str" cm="1">
        <f t="array" ref="NT288">IF($ND288=0,"",(IFERROR( (IFERROR($ND288/FRACAS!$AY$1*60,0) - SUMPRODUCT( (FRACAS!$K$5:$K$8972=NT$2) * IFERROR(FRACAS!$AN$5:$AN$8972,0) ) ) / IFERROR($ND288/FRACAS!$AY$1*60,0), 1 )))</f>
        <v/>
      </c>
      <c r="NU288" s="193" t="str" cm="1">
        <f t="array" ref="NU288">IF($ND288=0,"",(IFERROR( (IFERROR($ND288/FRACAS!$AY$1*60,0) - SUMPRODUCT( (FRACAS!$K$5:$K$8972=NU$2) * IFERROR(FRACAS!$AN$5:$AN$8972,0) ) ) / IFERROR($ND288/FRACAS!$AY$1*60,0), 1 )))</f>
        <v/>
      </c>
      <c r="NV288" s="193" t="str" cm="1">
        <f t="array" ref="NV288">IF($ND288=0,"",(IFERROR( (IFERROR($ND288/FRACAS!$AY$1*60,0) - SUMPRODUCT( (FRACAS!$K$5:$K$8972=NV$2) * IFERROR(FRACAS!$AN$5:$AN$8972,0) ) ) / IFERROR($ND288/FRACAS!$AY$1*60,0), 1 )))</f>
        <v/>
      </c>
      <c r="NW288" s="193" t="str" cm="1">
        <f t="array" ref="NW288">IF($ND288=0,"",(IFERROR( (IFERROR($ND288/FRACAS!$AY$1*60,0) - SUMPRODUCT( (FRACAS!$K$5:$K$8972=NW$2) * IFERROR(FRACAS!$AN$5:$AN$8972,0) ) ) / IFERROR($ND288/FRACAS!$AY$1*60,0), 1 )))</f>
        <v/>
      </c>
      <c r="NX288" s="193" t="str" cm="1">
        <f t="array" ref="NX288">IF($ND288=0,"",(IFERROR( (IFERROR($ND288/FRACAS!$AY$1*60,0) - SUMPRODUCT( (FRACAS!$K$5:$K$8972=NX$2) * IFERROR(FRACAS!$AN$5:$AN$8972,0) ) ) / IFERROR($ND288/FRACAS!$AY$1*60,0), 1 )))</f>
        <v/>
      </c>
      <c r="NY288" s="193" t="str" cm="1">
        <f t="array" ref="NY288">IF($ND288=0,"",(IFERROR( (IFERROR($ND288/FRACAS!$AY$1*60,0) - SUMPRODUCT( (FRACAS!$K$5:$K$8972=NY$2) * IFERROR(FRACAS!$AN$5:$AN$8972,0) ) ) / IFERROR($ND288/FRACAS!$AY$1*60,0), 1 )))</f>
        <v/>
      </c>
      <c r="NZ288" s="193" t="str" cm="1">
        <f t="array" ref="NZ288">IF($ND288=0,"",(IFERROR( (IFERROR($ND288/FRACAS!$AY$1*60,0) - SUMPRODUCT( (FRACAS!$K$5:$K$8972=NZ$2) * IFERROR(FRACAS!$AN$5:$AN$8972,0) ) ) / IFERROR($ND288/FRACAS!$AY$1*60,0), 1 )))</f>
        <v/>
      </c>
      <c r="OA288" s="193" t="str" cm="1">
        <f t="array" ref="OA288">IF($ND288=0,"",(IFERROR( (IFERROR($ND288/FRACAS!$AY$1*60,0) - SUMPRODUCT( (FRACAS!$K$5:$K$8972=OA$2) * IFERROR(FRACAS!$AN$5:$AN$8972,0) ) ) / IFERROR($ND288/FRACAS!$AY$1*60,0), 1 )))</f>
        <v/>
      </c>
      <c r="OB288" s="193" t="str" cm="1">
        <f t="array" ref="OB288">IF($ND288=0,"",(IFERROR( (IFERROR($ND288/FRACAS!$AY$1*60,0) - SUMPRODUCT( (FRACAS!$K$5:$K$8972=OB$2) * IFERROR(FRACAS!$AN$5:$AN$8972,0) ) ) / IFERROR($ND288/FRACAS!$AY$1*60,0), 1 )))</f>
        <v/>
      </c>
      <c r="OC288" s="193" t="str" cm="1">
        <f t="array" ref="OC288">IF($ND288=0,"",(IFERROR( (IFERROR($ND288/FRACAS!$AY$1*60,0) - SUMPRODUCT( (FRACAS!$K$5:$K$8972=OC$2) * IFERROR(FRACAS!$AN$5:$AN$8972,0) ) ) / IFERROR($ND288/FRACAS!$AY$1*60,0), 1 )))</f>
        <v/>
      </c>
      <c r="OD288" s="193" t="str" cm="1">
        <f t="array" ref="OD288">IF($ND288=0,"",(IFERROR( (IFERROR($ND288/FRACAS!$AY$1*60,0) - SUMPRODUCT( (FRACAS!$K$5:$K$8972=OD$2) * IFERROR(FRACAS!$AN$5:$AN$8972,0) ) ) / IFERROR($ND288/FRACAS!$AY$1*60,0), 1 )))</f>
        <v/>
      </c>
      <c r="OE288" s="193" t="str" cm="1">
        <f t="array" ref="OE288">IF($ND288=0,"",(IFERROR( (IFERROR($ND288/FRACAS!$AY$1*60,0) - SUMPRODUCT( (FRACAS!$K$5:$K$8972=OE$2) * IFERROR(FRACAS!$AN$5:$AN$8972,0) ) ) / IFERROR($ND288/FRACAS!$AY$1*60,0), 1 )))</f>
        <v/>
      </c>
      <c r="OF288" s="193" t="str" cm="1">
        <f t="array" ref="OF288">IF($ND288=0,"",(IFERROR( (IFERROR($ND288/FRACAS!$AY$1*60,0) - SUMPRODUCT( (FRACAS!$K$5:$K$8972=OF$2) * IFERROR(FRACAS!$AN$5:$AN$8972,0) ) ) / IFERROR($ND288/FRACAS!$AY$1*60,0), 1 )))</f>
        <v/>
      </c>
      <c r="OG288" s="193" t="str" cm="1">
        <f t="array" ref="OG288">IF($ND288=0,"",(IFERROR( (IFERROR($ND288/FRACAS!$AY$1*60,0) - SUMPRODUCT( (FRACAS!$K$5:$K$8972=OG$2) * IFERROR(FRACAS!$AN$5:$AN$8972,0) ) ) / IFERROR($ND288/FRACAS!$AY$1*60,0), 1 )))</f>
        <v/>
      </c>
      <c r="OH288" s="193" t="str" cm="1">
        <f t="array" ref="OH288">IF($ND288=0,"",(IFERROR( (IFERROR($ND288/FRACAS!$AY$1*60,0) - SUMPRODUCT( (FRACAS!$K$5:$K$8972=OH$2) * IFERROR(FRACAS!$AN$5:$AN$8972,0) ) ) / IFERROR($ND288/FRACAS!$AY$1*60,0), 1 )))</f>
        <v/>
      </c>
      <c r="OI288" s="193" t="str" cm="1">
        <f t="array" ref="OI288">IF($ND288=0,"",(IFERROR( (IFERROR($ND288/FRACAS!$AY$1*60,0) - SUMPRODUCT( (FRACAS!$K$5:$K$8972=OI$2) * IFERROR(FRACAS!$AN$5:$AN$8972,0) ) ) / IFERROR($ND288/FRACAS!$AY$1*60,0), 1 )))</f>
        <v/>
      </c>
      <c r="OJ288" s="193" t="str" cm="1">
        <f t="array" ref="OJ288">IF($ND288=0,"",(IFERROR( (IFERROR($ND288/FRACAS!$AY$1*60,0) - SUMPRODUCT( (FRACAS!$K$5:$K$8972=OJ$2) * IFERROR(FRACAS!$AN$5:$AN$8972,0) ) ) / IFERROR($ND288/FRACAS!$AY$1*60,0), 1 )))</f>
        <v/>
      </c>
      <c r="OK288" s="193" t="str" cm="1">
        <f t="array" ref="OK288">IF($ND288=0,"",(IFERROR( (IFERROR($ND288/FRACAS!$AY$1*60,0) - SUMPRODUCT( (FRACAS!$K$5:$K$8972=OK$2) * IFERROR(FRACAS!$AN$5:$AN$8972,0) ) ) / IFERROR($ND288/FRACAS!$AY$1*60,0), 1 )))</f>
        <v/>
      </c>
      <c r="OL288" s="193" t="str" cm="1">
        <f t="array" ref="OL288">IF($ND288=0,"",(IFERROR( (IFERROR($ND288/FRACAS!$AY$1*60,0) - SUMPRODUCT( (FRACAS!$K$5:$K$8972=OL$2) * IFERROR(FRACAS!$AN$5:$AN$8972,0) ) ) / IFERROR($ND288/FRACAS!$AY$1*60,0), 1 )))</f>
        <v/>
      </c>
      <c r="OM288" s="193" t="str" cm="1">
        <f t="array" ref="OM288">IF($ND288=0,"",(IFERROR( (IFERROR($ND288/FRACAS!$AY$1*60,0) - SUMPRODUCT( (FRACAS!$K$5:$K$8972=OM$2) * IFERROR(FRACAS!$AN$5:$AN$8972,0) ) ) / IFERROR($ND288/FRACAS!$AY$1*60,0), 1 )))</f>
        <v/>
      </c>
      <c r="ON288" s="193" t="str" cm="1">
        <f t="array" ref="ON288">IF($ND288=0,"",(IFERROR( (IFERROR($ND288/FRACAS!$AY$1*60,0) - SUMPRODUCT( (FRACAS!$K$5:$K$8972=ON$2) * IFERROR(FRACAS!$AN$5:$AN$8972,0) ) ) / IFERROR($ND288/FRACAS!$AY$1*60,0), 1 )))</f>
        <v/>
      </c>
      <c r="OO288" s="193" t="str" cm="1">
        <f t="array" ref="OO288">IF($ND288=0,"",(IFERROR( (IFERROR($ND288/FRACAS!$AY$1*60,0) - SUMPRODUCT( (FRACAS!$K$5:$K$8972=OO$2) * IFERROR(FRACAS!$AN$5:$AN$8972,0) ) ) / IFERROR($ND288/FRACAS!$AY$1*60,0), 1 )))</f>
        <v/>
      </c>
      <c r="OP288" s="193" t="str" cm="1">
        <f t="array" ref="OP288">IF($ND288=0,"",(IFERROR( (IFERROR($ND288/FRACAS!$AY$1*60,0) - SUMPRODUCT( (FRACAS!$K$5:$K$8972=OP$2) * IFERROR(FRACAS!$AN$5:$AN$8972,0) ) ) / IFERROR($ND288/FRACAS!$AY$1*60,0), 1 )))</f>
        <v/>
      </c>
      <c r="OQ288" s="193" t="str" cm="1">
        <f t="array" ref="OQ288">IF($ND288=0,"",(IFERROR( (IFERROR($ND288/FRACAS!$AY$1*60,0) - SUMPRODUCT( (FRACAS!$K$5:$K$8972=OQ$2) * IFERROR(FRACAS!$AN$5:$AN$8972,0) ) ) / IFERROR($ND288/FRACAS!$AY$1*60,0), 1 )))</f>
        <v/>
      </c>
      <c r="OR288" s="193" t="str" cm="1">
        <f t="array" ref="OR288">IF($ND288=0,"",(IFERROR( (IFERROR($ND288/FRACAS!$AY$1*60,0) - SUMPRODUCT( (FRACAS!$K$5:$K$8972=OR$2) * IFERROR(FRACAS!$AN$5:$AN$8972,0) ) ) / IFERROR($ND288/FRACAS!$AY$1*60,0), 1 )))</f>
        <v/>
      </c>
      <c r="OS288" s="193" t="str" cm="1">
        <f t="array" ref="OS288">IF($ND288=0,"",(IFERROR( (IFERROR($ND288/FRACAS!$AY$1*60,0) - SUMPRODUCT( (FRACAS!$K$5:$K$8972=OS$2) * IFERROR(FRACAS!$AN$5:$AN$8972,0) ) ) / IFERROR($ND288/FRACAS!$AY$1*60,0), 1 )))</f>
        <v/>
      </c>
      <c r="OT288" s="243" t="str" cm="1">
        <f t="array" ref="OT288">IF($ND288=0,"",(IFERROR( (IFERROR($ND288/FRACAS!$AY$1*60,0) - SUMPRODUCT( (FRACAS!$K$5:$K$8972=OT$2) * IFERROR(FRACAS!$AN$5:$AN$8972,0) ) ) / IFERROR($ND288/FRACAS!$AY$1*60,0), 1 )))</f>
        <v/>
      </c>
    </row>
    <row r="289" spans="2:410" x14ac:dyDescent="0.2">
      <c r="B289" s="233"/>
      <c r="C289" s="259">
        <f>IF('[1]17.11.2025 IASI18 Mileage'!C289="","",'[1]17.11.2025 IASI18 Mileage'!C289)</f>
        <v>47959</v>
      </c>
      <c r="D289" s="201" t="str">
        <f>IF('[1]17.11.2025 IASI18 Mileage'!D289="","",'[1]17.11.2025 IASI18 Mileage'!D289)</f>
        <v/>
      </c>
      <c r="E289" s="201" t="str">
        <f>IF('[1]17.11.2025 IASI18 Mileage'!E289="","",'[1]17.11.2025 IASI18 Mileage'!E289)</f>
        <v/>
      </c>
      <c r="F289" s="201" t="str">
        <f>IF('[1]17.11.2025 IASI18 Mileage'!F289="","",'[1]17.11.2025 IASI18 Mileage'!F289)</f>
        <v/>
      </c>
      <c r="G289" s="201" t="str">
        <f>IF('[1]17.11.2025 IASI18 Mileage'!G289="","",'[1]17.11.2025 IASI18 Mileage'!G289)</f>
        <v/>
      </c>
      <c r="H289" s="201" t="str">
        <f>IF('[1]17.11.2025 IASI18 Mileage'!H289="","",'[1]17.11.2025 IASI18 Mileage'!H289)</f>
        <v/>
      </c>
      <c r="I289" s="201" t="str">
        <f>IF('[1]17.11.2025 IASI18 Mileage'!I289="","",'[1]17.11.2025 IASI18 Mileage'!I289)</f>
        <v/>
      </c>
      <c r="J289" s="201" t="str">
        <f>IF('[1]17.11.2025 IASI18 Mileage'!J289="","",'[1]17.11.2025 IASI18 Mileage'!J289)</f>
        <v/>
      </c>
      <c r="K289" s="201" t="str">
        <f>IF('[1]17.11.2025 IASI18 Mileage'!K289="","",'[1]17.11.2025 IASI18 Mileage'!K289)</f>
        <v/>
      </c>
      <c r="L289" s="201" t="str">
        <f>IF('[1]17.11.2025 IASI18 Mileage'!L289="","",'[1]17.11.2025 IASI18 Mileage'!L289)</f>
        <v/>
      </c>
      <c r="M289" s="201" t="str">
        <f>IF('[1]17.11.2025 IASI18 Mileage'!M289="","",'[1]17.11.2025 IASI18 Mileage'!M289)</f>
        <v/>
      </c>
      <c r="N289" s="201" t="str">
        <f>IF('[1]17.11.2025 IASI18 Mileage'!N289="","",'[1]17.11.2025 IASI18 Mileage'!N289)</f>
        <v/>
      </c>
      <c r="O289" s="201" t="str">
        <f>IF('[1]17.11.2025 IASI18 Mileage'!O289="","",'[1]17.11.2025 IASI18 Mileage'!O289)</f>
        <v/>
      </c>
      <c r="P289" s="201" t="str">
        <f>IF('[1]17.11.2025 IASI18 Mileage'!P289="","",'[1]17.11.2025 IASI18 Mileage'!P289)</f>
        <v/>
      </c>
      <c r="Q289" s="201" t="str">
        <f>IF('[1]17.11.2025 IASI18 Mileage'!Q289="","",'[1]17.11.2025 IASI18 Mileage'!Q289)</f>
        <v/>
      </c>
      <c r="R289" s="201" t="str">
        <f>IF('[1]17.11.2025 IASI18 Mileage'!R289="","",'[1]17.11.2025 IASI18 Mileage'!R289)</f>
        <v/>
      </c>
      <c r="S289" s="201" t="str">
        <f>IF('[1]17.11.2025 IASI18 Mileage'!S289="","",'[1]17.11.2025 IASI18 Mileage'!S289)</f>
        <v/>
      </c>
      <c r="T289" s="201" t="str">
        <f>IF('[1]17.11.2025 IASI18 Mileage'!T289="","",'[1]17.11.2025 IASI18 Mileage'!T289)</f>
        <v/>
      </c>
      <c r="U289" s="201" t="str">
        <f>IF('[1]17.11.2025 IASI18 Mileage'!U289="","",'[1]17.11.2025 IASI18 Mileage'!U289)</f>
        <v/>
      </c>
      <c r="V289" s="201"/>
      <c r="W289" s="201"/>
      <c r="X289" s="201"/>
      <c r="Y289" s="201"/>
      <c r="Z289" s="201"/>
      <c r="AA289" s="201"/>
      <c r="AB289" s="201"/>
      <c r="AC289" s="201"/>
      <c r="AD289" s="201"/>
      <c r="AE289" s="201"/>
      <c r="AF289" s="201"/>
      <c r="AG289" s="201"/>
      <c r="AH289" s="201"/>
      <c r="AI289" s="201"/>
      <c r="AJ289" s="201"/>
      <c r="AK289" s="201"/>
      <c r="AL289" s="201"/>
      <c r="AM289" s="201"/>
      <c r="AN289" s="201"/>
      <c r="AO289" s="201"/>
      <c r="AP289" s="201"/>
      <c r="AQ289" s="201"/>
      <c r="AR289" s="201"/>
      <c r="AS289" s="201"/>
      <c r="AT289" s="201"/>
      <c r="AU289" s="201"/>
      <c r="AV289" s="201"/>
      <c r="AW289" s="201"/>
      <c r="AX289" s="201"/>
      <c r="AY289" s="201"/>
      <c r="AZ289" s="201"/>
      <c r="BA289" s="202"/>
      <c r="BB289" s="184"/>
      <c r="BD289" s="234"/>
      <c r="BE289" s="234"/>
      <c r="BF289" s="234"/>
      <c r="BG289" s="234"/>
      <c r="BH289" s="234"/>
      <c r="BI289" s="234"/>
      <c r="BJ289" s="234"/>
      <c r="BK289" s="234"/>
      <c r="BL289" s="234"/>
      <c r="BM289" s="234"/>
      <c r="DC289" s="184">
        <f t="shared" si="24"/>
        <v>0</v>
      </c>
      <c r="DD289" s="235" t="str">
        <f t="shared" si="25"/>
        <v/>
      </c>
      <c r="DE289" s="186">
        <f>IF(D289&gt; 0,(COUNTIFS(FRACAS!$B$5:$B$8972, D$4, FRACAS!$D$5:$D$8972, "&lt;="&amp;D289)), "" )</f>
        <v>0</v>
      </c>
      <c r="DF289" s="186">
        <f>IF(E289&gt; 0,(COUNTIFS(FRACAS!$B$5:$B$8972, E$4, FRACAS!$D$5:$D$8972, "&lt;="&amp;E289)), "" )</f>
        <v>0</v>
      </c>
      <c r="DG289" s="186">
        <f>IF(F289&gt; 0,(COUNTIFS(FRACAS!$B$5:$B$8972, F$4, FRACAS!$D$5:$D$8972, "&lt;="&amp;F289)), "" )</f>
        <v>0</v>
      </c>
      <c r="DH289" s="186">
        <f>IF(G289&gt; 0,(COUNTIFS(FRACAS!$B$5:$B$8972, G$4, FRACAS!$D$5:$D$8972, "&lt;="&amp;G289)), "" )</f>
        <v>0</v>
      </c>
      <c r="DI289" s="186">
        <f>IF(H289&gt; 0,(COUNTIFS(FRACAS!$B$5:$B$8972, H$4, FRACAS!$D$5:$D$8972, "&lt;="&amp;H289)), "" )</f>
        <v>0</v>
      </c>
      <c r="DJ289" s="186">
        <f>IF(I289&gt; 0,(COUNTIFS(FRACAS!$B$5:$B$8972, I$4, FRACAS!$D$5:$D$8972, "&lt;="&amp;I289)), "" )</f>
        <v>0</v>
      </c>
      <c r="DK289" s="186">
        <f>IF(J289&gt; 0,(COUNTIFS(FRACAS!$B$5:$B$8972, J$4, FRACAS!$D$5:$D$8972, "&lt;="&amp;J289)), "" )</f>
        <v>0</v>
      </c>
      <c r="DL289" s="186">
        <f>IF(K289&gt; 0,(COUNTIFS(FRACAS!$B$5:$B$8972, K$4, FRACAS!$D$5:$D$8972, "&lt;="&amp;K289)), "" )</f>
        <v>0</v>
      </c>
      <c r="DM289" s="186">
        <f>IF(L289&gt; 0,(COUNTIFS(FRACAS!$B$5:$B$8972, L$4, FRACAS!$D$5:$D$8972, "&lt;="&amp;L289)), "" )</f>
        <v>0</v>
      </c>
      <c r="DN289" s="186">
        <f>IF(M289&gt; 0,(COUNTIFS(FRACAS!$B$5:$B$8972, M$4, FRACAS!$D$5:$D$8972, "&lt;="&amp;M289)), "" )</f>
        <v>0</v>
      </c>
      <c r="DO289" s="186">
        <f>IF(N289&gt; 0,(COUNTIFS(FRACAS!$B$5:$B$8972, N$4, FRACAS!$D$5:$D$8972, "&lt;="&amp;N289)), "" )</f>
        <v>0</v>
      </c>
      <c r="DP289" s="186">
        <f>IF(O289&gt; 0,(COUNTIFS(FRACAS!$B$5:$B$8972, O$4, FRACAS!$D$5:$D$8972, "&lt;="&amp;O289)), "" )</f>
        <v>0</v>
      </c>
      <c r="DQ289" s="186">
        <f>IF(P289&gt; 0,(COUNTIFS(FRACAS!$B$5:$B$8972, P$4, FRACAS!$D$5:$D$8972, "&lt;="&amp;P289)), "" )</f>
        <v>0</v>
      </c>
      <c r="DR289" s="186">
        <f>IF(Q289&gt; 0,(COUNTIFS(FRACAS!$B$5:$B$8972, Q$4, FRACAS!$D$5:$D$8972, "&lt;="&amp;Q289)), "" )</f>
        <v>0</v>
      </c>
      <c r="DS289" s="186">
        <f>IF(R289&gt; 0,(COUNTIFS(FRACAS!$B$5:$B$8972, R$4, FRACAS!$D$5:$D$8972, "&lt;="&amp;R289)), "" )</f>
        <v>0</v>
      </c>
      <c r="DT289" s="186">
        <f>IF(S289&gt; 0,(COUNTIFS(FRACAS!$B$5:$B$8972, S$4, FRACAS!$D$5:$D$8972, "&lt;="&amp;S289)), "" )</f>
        <v>0</v>
      </c>
      <c r="DU289" s="186">
        <f>IF(T289&gt; 0,(COUNTIFS(FRACAS!$B$5:$B$8972, T$4, FRACAS!$D$5:$D$8972, "&lt;="&amp;T289)), "" )</f>
        <v>0</v>
      </c>
      <c r="DV289" s="186">
        <f>IF(U289&gt; 0,(COUNTIFS(FRACAS!$B$5:$B$8972, U$4, FRACAS!$D$5:$D$8972, "&lt;="&amp;U289)), "" )</f>
        <v>0</v>
      </c>
      <c r="DW289" s="186" t="str">
        <f>IF(V289&gt; 0,(COUNTIFS(FRACAS!$B$5:$B$8972, V$4, FRACAS!$D$5:$D$8972, "&lt;="&amp;V289)), "" )</f>
        <v/>
      </c>
      <c r="DX289" s="186" t="str">
        <f>IF(W289&gt; 0,(COUNTIFS(FRACAS!$B$5:$B$8972, W$4, FRACAS!$D$5:$D$8972, "&lt;="&amp;W289)), "" )</f>
        <v/>
      </c>
      <c r="DY289" s="186" t="str">
        <f>IF(X289&gt; 0,(COUNTIFS(FRACAS!$B$5:$B$8972, X$4, FRACAS!$D$5:$D$8972, "&lt;="&amp;X289)), "" )</f>
        <v/>
      </c>
      <c r="DZ289" s="186" t="str">
        <f>IF(Y289&gt; 0,(COUNTIFS(FRACAS!$B$5:$B$8972, Y$4, FRACAS!$D$5:$D$8972, "&lt;="&amp;Y289)), "" )</f>
        <v/>
      </c>
      <c r="EA289" s="186" t="str">
        <f>IF(Z289&gt; 0,(COUNTIFS(FRACAS!$B$5:$B$8972, Z$4, FRACAS!$D$5:$D$8972, "&lt;="&amp;Z289)), "" )</f>
        <v/>
      </c>
      <c r="EB289" s="186" t="str">
        <f>IF(AA289&gt; 0,(COUNTIFS(FRACAS!$B$5:$B$8972, AA$4, FRACAS!$D$5:$D$8972, "&lt;="&amp;AA289)), "" )</f>
        <v/>
      </c>
      <c r="EC289" s="186" t="str">
        <f>IF(AB289&gt; 0,(COUNTIFS(FRACAS!$B$5:$B$8972, AB$4, FRACAS!$D$5:$D$8972, "&lt;="&amp;AB289)), "" )</f>
        <v/>
      </c>
      <c r="ED289" s="186" t="str">
        <f>IF(AC289&gt; 0,(COUNTIFS(FRACAS!$B$5:$B$8972, AC$4, FRACAS!$D$5:$D$8972, "&lt;="&amp;AC289)), "" )</f>
        <v/>
      </c>
      <c r="EE289" s="186" t="str">
        <f>IF(AD289&gt; 0,(COUNTIFS(FRACAS!$B$5:$B$8972, AD$4, FRACAS!$D$5:$D$8972, "&lt;="&amp;AD289)), "" )</f>
        <v/>
      </c>
      <c r="EF289" s="186" t="str">
        <f>IF(AE289&gt; 0,(COUNTIFS(FRACAS!$B$5:$B$8972, AE$4, FRACAS!$D$5:$D$8972, "&lt;="&amp;AE289)), "" )</f>
        <v/>
      </c>
      <c r="EG289" s="186" t="str">
        <f>IF(AF289&gt; 0,(COUNTIFS(FRACAS!$B$5:$B$8972, AF$4, FRACAS!$D$5:$D$8972, "&lt;="&amp;AF289)), "" )</f>
        <v/>
      </c>
      <c r="EH289" s="186" t="str">
        <f>IF(AG289&gt; 0,(COUNTIFS(FRACAS!$B$5:$B$8972, AG$4, FRACAS!$D$5:$D$8972, "&lt;="&amp;AG289)), "" )</f>
        <v/>
      </c>
      <c r="EI289" s="186" t="str">
        <f>IF(AH289&gt; 0,(COUNTIFS(FRACAS!$B$5:$B$8972, AH$4, FRACAS!$D$5:$D$8972, "&lt;="&amp;AH289)), "" )</f>
        <v/>
      </c>
      <c r="EJ289" s="186" t="str">
        <f>IF(AI289&gt; 0,(COUNTIFS(FRACAS!$B$5:$B$8972, AI$4, FRACAS!$D$5:$D$8972, "&lt;="&amp;AI289)), "" )</f>
        <v/>
      </c>
      <c r="EK289" s="186" t="str">
        <f>IF(AJ289&gt; 0,(COUNTIFS(FRACAS!$B$5:$B$8972, AJ$4, FRACAS!$D$5:$D$8972, "&lt;="&amp;AJ289)), "" )</f>
        <v/>
      </c>
      <c r="EL289" s="186" t="str">
        <f>IF(AK289&gt; 0,(COUNTIFS(FRACAS!$B$5:$B$8972, AK$4, FRACAS!$D$5:$D$8972, "&lt;="&amp;AK289)), "" )</f>
        <v/>
      </c>
      <c r="EM289" s="186" t="str">
        <f>IF(AL289&gt; 0,(COUNTIFS(FRACAS!$B$5:$B$8972, AL$4, FRACAS!$D$5:$D$8972, "&lt;="&amp;AL289)), "" )</f>
        <v/>
      </c>
      <c r="EN289" s="186" t="str">
        <f>IF(AM289&gt; 0,(COUNTIFS(FRACAS!$B$5:$B$8972, AM$4, FRACAS!$D$5:$D$8972, "&lt;="&amp;AM289)), "" )</f>
        <v/>
      </c>
      <c r="EO289" s="186" t="str">
        <f>IF(AN289&gt; 0,(COUNTIFS(FRACAS!$B$5:$B$8972, AN$4, FRACAS!$D$5:$D$8972, "&lt;="&amp;AN289)), "" )</f>
        <v/>
      </c>
      <c r="EP289" s="186" t="str">
        <f>IF(AO289&gt; 0,(COUNTIFS(FRACAS!$B$5:$B$8972, AO$4, FRACAS!$D$5:$D$8972, "&lt;="&amp;AO289)), "" )</f>
        <v/>
      </c>
      <c r="EQ289" s="186" t="str">
        <f>IF(AP289&gt; 0,(COUNTIFS(FRACAS!$B$5:$B$8972, AP$4, FRACAS!$D$5:$D$8972, "&lt;="&amp;AP289)), "" )</f>
        <v/>
      </c>
      <c r="ER289" s="186" t="str">
        <f>IF(AQ289&gt; 0,(COUNTIFS(FRACAS!$B$5:$B$8972, AQ$4, FRACAS!$D$5:$D$8972, "&lt;="&amp;AQ289)), "" )</f>
        <v/>
      </c>
      <c r="ES289" s="246"/>
      <c r="ET289" s="194"/>
      <c r="EU289" s="194"/>
      <c r="EV289" s="194"/>
      <c r="EW289" s="194"/>
      <c r="EX289" s="194"/>
      <c r="EY289" s="194"/>
      <c r="EZ289" s="194"/>
      <c r="FA289" s="194"/>
      <c r="FB289" s="195"/>
      <c r="FE289" s="190"/>
      <c r="FF289" s="190"/>
      <c r="FG289" s="190"/>
      <c r="FH289" s="190"/>
      <c r="FI289" s="190"/>
      <c r="FJ289" s="190"/>
      <c r="FK289" s="190"/>
      <c r="FL289" s="190"/>
      <c r="FM289" s="190"/>
      <c r="FN289" s="190"/>
      <c r="JD289" s="238"/>
      <c r="JE289" s="238"/>
      <c r="JF289" s="238"/>
      <c r="JG289" s="238"/>
      <c r="JH289" s="238"/>
      <c r="JI289" s="238"/>
      <c r="JJ289" s="238"/>
      <c r="JK289" s="238"/>
      <c r="JL289" s="238"/>
      <c r="JM289" s="238"/>
      <c r="JN289" s="247"/>
      <c r="JO289" s="248"/>
      <c r="JP289" s="248"/>
      <c r="JQ289" s="248"/>
      <c r="JR289" s="248"/>
      <c r="JS289" s="248"/>
      <c r="JT289" s="248"/>
      <c r="JU289" s="248"/>
      <c r="JV289" s="248"/>
      <c r="JW289" s="248"/>
      <c r="JX289" s="248"/>
      <c r="JY289" s="248"/>
      <c r="JZ289" s="248"/>
      <c r="KA289" s="248"/>
      <c r="KB289" s="248"/>
      <c r="KC289" s="248"/>
      <c r="KD289" s="248"/>
      <c r="KE289" s="248"/>
      <c r="KF289" s="248"/>
      <c r="KG289" s="248"/>
      <c r="KH289" s="248"/>
      <c r="KI289" s="248"/>
      <c r="KJ289" s="248"/>
      <c r="KK289" s="248"/>
      <c r="KL289" s="248"/>
      <c r="KM289" s="248"/>
      <c r="KN289" s="248"/>
      <c r="KO289" s="248"/>
      <c r="KP289" s="248"/>
      <c r="KQ289" s="248"/>
      <c r="KR289" s="248"/>
      <c r="KS289" s="248"/>
      <c r="KT289" s="248"/>
      <c r="KU289" s="248"/>
      <c r="KV289" s="248"/>
      <c r="KW289" s="248"/>
      <c r="KX289" s="248"/>
      <c r="KY289" s="248"/>
      <c r="KZ289" s="248"/>
      <c r="LA289" s="248"/>
      <c r="LC289" s="235" t="str">
        <f t="shared" si="23"/>
        <v/>
      </c>
      <c r="LD289" s="240" t="str" cm="1">
        <f t="array" ref="LD289">IFERROR((((D289/FRACAS!$AY$1)*60
)-(SUMPRODUCT((FRACAS!$B$5:$B$8970=D$4)*(FRACAS!$D$5:$D$8970&lt;=D289)*(IFERROR(FRACAS!$AM$5:$AM$8970,0)))
))/((D289/FRACAS!$AY$1)*60),"")</f>
        <v/>
      </c>
      <c r="LE289" s="240" t="str" cm="1">
        <f t="array" ref="LE289">IFERROR((((E289/FRACAS!$AY$1)*60
)-(SUMPRODUCT((FRACAS!$B$5:$B$8970=E$4)*(FRACAS!$D$5:$D$8970&lt;=E289)*(IFERROR(FRACAS!$AM$5:$AM$8970,0)))
))/((E289/FRACAS!$AY$1)*60),"")</f>
        <v/>
      </c>
      <c r="LF289" s="240" t="str" cm="1">
        <f t="array" ref="LF289">IFERROR((((F289/FRACAS!$AY$1)*60
)-(SUMPRODUCT((FRACAS!$B$5:$B$8970=F$4)*(FRACAS!$D$5:$D$8970&lt;=F289)*(IFERROR(FRACAS!$AM$5:$AM$8970,0)))
))/((F289/FRACAS!$AY$1)*60),"")</f>
        <v/>
      </c>
      <c r="LG289" s="240" t="str" cm="1">
        <f t="array" ref="LG289">IFERROR((((G289/FRACAS!$AY$1)*60
)-(SUMPRODUCT((FRACAS!$B$5:$B$8970=G$4)*(FRACAS!$D$5:$D$8970&lt;=G289)*(IFERROR(FRACAS!$AM$5:$AM$8970,0)))
))/((G289/FRACAS!$AY$1)*60),"")</f>
        <v/>
      </c>
      <c r="LH289" s="240" t="str" cm="1">
        <f t="array" ref="LH289">IFERROR((((H289/FRACAS!$AY$1)*60
)-(SUMPRODUCT((FRACAS!$B$5:$B$8970=H$4)*(FRACAS!$D$5:$D$8970&lt;=H289)*(IFERROR(FRACAS!$AM$5:$AM$8970,0)))
))/((H289/FRACAS!$AY$1)*60),"")</f>
        <v/>
      </c>
      <c r="LI289" s="240" t="str" cm="1">
        <f t="array" ref="LI289">IFERROR((((I289/FRACAS!$AY$1)*60
)-(SUMPRODUCT((FRACAS!$B$5:$B$8970=I$4)*(FRACAS!$D$5:$D$8970&lt;=I289)*(IFERROR(FRACAS!$AM$5:$AM$8970,0)))
))/((I289/FRACAS!$AY$1)*60),"")</f>
        <v/>
      </c>
      <c r="LJ289" s="240" t="str" cm="1">
        <f t="array" ref="LJ289">IFERROR((((J289/FRACAS!$AY$1)*60
)-(SUMPRODUCT((FRACAS!$B$5:$B$8970=J$4)*(FRACAS!$D$5:$D$8970&lt;=J289)*(IFERROR(FRACAS!$AM$5:$AM$8970,0)))
))/((J289/FRACAS!$AY$1)*60),"")</f>
        <v/>
      </c>
      <c r="LK289" s="240" t="str" cm="1">
        <f t="array" ref="LK289">IFERROR((((K289/FRACAS!$AY$1)*60
)-(SUMPRODUCT((FRACAS!$B$5:$B$8970=K$4)*(FRACAS!$D$5:$D$8970&lt;=K289)*(IFERROR(FRACAS!$AM$5:$AM$8970,0)))
))/((K289/FRACAS!$AY$1)*60),"")</f>
        <v/>
      </c>
      <c r="LL289" s="240" t="str" cm="1">
        <f t="array" ref="LL289">IFERROR((((L289/FRACAS!$AY$1)*60
)-(SUMPRODUCT((FRACAS!$B$5:$B$8970=L$4)*(FRACAS!$D$5:$D$8970&lt;=L289)*(IFERROR(FRACAS!$AM$5:$AM$8970,0)))
))/((L289/FRACAS!$AY$1)*60),"")</f>
        <v/>
      </c>
      <c r="LM289" s="240" t="str" cm="1">
        <f t="array" ref="LM289">IFERROR((((M289/FRACAS!$AY$1)*60
)-(SUMPRODUCT((FRACAS!$B$5:$B$8970=M$4)*(FRACAS!$D$5:$D$8970&lt;=M289)*(IFERROR(FRACAS!$AM$5:$AM$8970,0)))
))/((M289/FRACAS!$AY$1)*60),"")</f>
        <v/>
      </c>
      <c r="LN289" s="240" t="str" cm="1">
        <f t="array" ref="LN289">IFERROR((((N289/FRACAS!$AY$1)*60
)-(SUMPRODUCT((FRACAS!$B$5:$B$8970=N$4)*(FRACAS!$D$5:$D$8970&lt;=N289)*(IFERROR(FRACAS!$AM$5:$AM$8970,0)))
))/((N289/FRACAS!$AY$1)*60),"")</f>
        <v/>
      </c>
      <c r="LO289" s="240" t="str" cm="1">
        <f t="array" ref="LO289">IFERROR((((O289/FRACAS!$AY$1)*60
)-(SUMPRODUCT((FRACAS!$B$5:$B$8970=O$4)*(FRACAS!$D$5:$D$8970&lt;=O289)*(IFERROR(FRACAS!$AM$5:$AM$8970,0)))
))/((O289/FRACAS!$AY$1)*60),"")</f>
        <v/>
      </c>
      <c r="LP289" s="240" t="str" cm="1">
        <f t="array" ref="LP289">IFERROR((((P289/FRACAS!$AY$1)*60
)-(SUMPRODUCT((FRACAS!$B$5:$B$8970=P$4)*(FRACAS!$D$5:$D$8970&lt;=P289)*(IFERROR(FRACAS!$AM$5:$AM$8970,0)))
))/((P289/FRACAS!$AY$1)*60),"")</f>
        <v/>
      </c>
      <c r="LQ289" s="240" t="str" cm="1">
        <f t="array" ref="LQ289">IFERROR((((Q289/FRACAS!$AY$1)*60
)-(SUMPRODUCT((FRACAS!$B$5:$B$8970=Q$4)*(FRACAS!$D$5:$D$8970&lt;=Q289)*(IFERROR(FRACAS!$AM$5:$AM$8970,0)))
))/((Q289/FRACAS!$AY$1)*60),"")</f>
        <v/>
      </c>
      <c r="LR289" s="240" t="str" cm="1">
        <f t="array" ref="LR289">IFERROR((((R289/FRACAS!$AY$1)*60
)-(SUMPRODUCT((FRACAS!$B$5:$B$8970=R$4)*(FRACAS!$D$5:$D$8970&lt;=R289)*(IFERROR(FRACAS!$AM$5:$AM$8970,0)))
))/((R289/FRACAS!$AY$1)*60),"")</f>
        <v/>
      </c>
      <c r="LS289" s="240" t="str" cm="1">
        <f t="array" ref="LS289">IFERROR((((S289/FRACAS!$AY$1)*60
)-(SUMPRODUCT((FRACAS!$B$5:$B$8970=S$4)*(FRACAS!$D$5:$D$8970&lt;=S289)*(IFERROR(FRACAS!$AM$5:$AM$8970,0)))
))/((S289/FRACAS!$AY$1)*60),"")</f>
        <v/>
      </c>
      <c r="LT289" s="240" t="str" cm="1">
        <f t="array" ref="LT289">IFERROR((((T289/FRACAS!$AY$1)*60
)-(SUMPRODUCT((FRACAS!$B$5:$B$8970=T$4)*(FRACAS!$D$5:$D$8970&lt;=T289)*(IFERROR(FRACAS!$AM$5:$AM$8970,0)))
))/((T289/FRACAS!$AY$1)*60),"")</f>
        <v/>
      </c>
      <c r="LU289" s="240" t="str" cm="1">
        <f t="array" ref="LU289">IFERROR((((U289/FRACAS!$AY$1)*60
)-(SUMPRODUCT((FRACAS!$B$5:$B$8970=U$4)*(FRACAS!$D$5:$D$8970&lt;=U289)*(IFERROR(FRACAS!$AM$5:$AM$8970,0)))
))/((U289/FRACAS!$AY$1)*60),"")</f>
        <v/>
      </c>
      <c r="LV289" s="240" t="str" cm="1">
        <f t="array" ref="LV289">IFERROR(
    (((V289/FRACAS!$AY$1)*60))
    /
    (((V289/FRACAS!$AY$1)*60) + SUMPRODUCT((FRACAS!$B$5:$B$8970=V$4)*(FRACAS!$D$5:$D$8970&lt;=V289)*(IFERROR(FRACAS!$AM$5:$AM$8970,0)))
    ),"")</f>
        <v/>
      </c>
      <c r="LW289" s="240" t="str" cm="1">
        <f t="array" ref="LW289">IFERROR(
    (((W289/FRACAS!$AY$1)*60))
    /
    (((W289/FRACAS!$AY$1)*60) + SUMPRODUCT((FRACAS!$B$5:$B$8970=W$4)*(FRACAS!$D$5:$D$8970&lt;=W289)*(IFERROR(FRACAS!$AM$5:$AM$8970,0)))
    ),"")</f>
        <v/>
      </c>
      <c r="LX289" s="240" t="str" cm="1">
        <f t="array" ref="LX289">IFERROR(
    (((X289/FRACAS!$AY$1)*60))
    /
    (((X289/FRACAS!$AY$1)*60) + SUMPRODUCT((FRACAS!$B$5:$B$8970=X$4)*(FRACAS!$D$5:$D$8970&lt;=X289)*(IFERROR(FRACAS!$AM$5:$AM$8970,0)))
    ),"")</f>
        <v/>
      </c>
      <c r="LY289" s="240" t="str" cm="1">
        <f t="array" ref="LY289">IFERROR(
    (((Y289/FRACAS!$AY$1)*60))
    /
    (((Y289/FRACAS!$AY$1)*60) + SUMPRODUCT((FRACAS!$B$5:$B$8970=Y$4)*(FRACAS!$D$5:$D$8970&lt;=Y289)*(IFERROR(FRACAS!$AM$5:$AM$8970,0)))
    ),"")</f>
        <v/>
      </c>
      <c r="LZ289" s="240" t="str" cm="1">
        <f t="array" ref="LZ289">IFERROR(
    (((Z289/FRACAS!$AY$1)*60))
    /
    (((Z289/FRACAS!$AY$1)*60) + SUMPRODUCT((FRACAS!$B$5:$B$8970=Z$4)*(FRACAS!$D$5:$D$8970&lt;=Z289)*(IFERROR(FRACAS!$AM$5:$AM$8970,0)))
    ),"")</f>
        <v/>
      </c>
      <c r="MA289" s="240" t="str" cm="1">
        <f t="array" ref="MA289">IFERROR(
    (((AA289/FRACAS!$AY$1)*60))
    /
    (((AA289/FRACAS!$AY$1)*60) + SUMPRODUCT((FRACAS!$B$5:$B$8970=AA$4)*(FRACAS!$D$5:$D$8970&lt;=AA289)*(IFERROR(FRACAS!$AM$5:$AM$8970,0)))
    ),"")</f>
        <v/>
      </c>
      <c r="MB289" s="240" t="str" cm="1">
        <f t="array" ref="MB289">IFERROR(
    (((AB289/FRACAS!$AY$1)*60))
    /
    (((AB289/FRACAS!$AY$1)*60) + SUMPRODUCT((FRACAS!$B$5:$B$8970=AB$4)*(FRACAS!$D$5:$D$8970&lt;=AB289)*(IFERROR(FRACAS!$AM$5:$AM$8970,0)))
    ),"")</f>
        <v/>
      </c>
      <c r="MC289" s="240" t="str" cm="1">
        <f t="array" ref="MC289">IFERROR(
    (((AC289/FRACAS!$AY$1)*60))
    /
    (((AC289/FRACAS!$AY$1)*60) + SUMPRODUCT((FRACAS!$B$5:$B$8970=AC$4)*(FRACAS!$D$5:$D$8970&lt;=AC289)*(IFERROR(FRACAS!$AM$5:$AM$8970,0)))
    ),"")</f>
        <v/>
      </c>
      <c r="MD289" s="240" t="str" cm="1">
        <f t="array" ref="MD289">IFERROR(
    (((AD289/FRACAS!$AY$1)*60))
    /
    (((AD289/FRACAS!$AY$1)*60) + SUMPRODUCT((FRACAS!$B$5:$B$8970=AD$4)*(FRACAS!$D$5:$D$8970&lt;=AD289)*(IFERROR(FRACAS!$AM$5:$AM$8970,0)))
    ),"")</f>
        <v/>
      </c>
      <c r="ME289" s="240" t="str" cm="1">
        <f t="array" ref="ME289">IFERROR(
    (((AE289/FRACAS!$AY$1)*60))
    /
    (((AE289/FRACAS!$AY$1)*60) + SUMPRODUCT((FRACAS!$B$5:$B$8970=AE$4)*(FRACAS!$D$5:$D$8970&lt;=AE289)*(IFERROR(FRACAS!$AM$5:$AM$8970,0)))
    ),"")</f>
        <v/>
      </c>
      <c r="MF289" s="240" t="str" cm="1">
        <f t="array" ref="MF289">IFERROR(
    (((AF289/FRACAS!$AY$1)*60))
    /
    (((AF289/FRACAS!$AY$1)*60) + SUMPRODUCT((FRACAS!$B$5:$B$8970=AF$4)*(FRACAS!$D$5:$D$8970&lt;=AF289)*(IFERROR(FRACAS!$AM$5:$AM$8970,0)))
    ),"")</f>
        <v/>
      </c>
      <c r="MG289" s="240" t="str" cm="1">
        <f t="array" ref="MG289">IFERROR(
    (((AG289/FRACAS!$AY$1)*60))
    /
    (((AG289/FRACAS!$AY$1)*60) + SUMPRODUCT((FRACAS!$B$5:$B$8970=AG$4)*(FRACAS!$D$5:$D$8970&lt;=AG289)*(IFERROR(FRACAS!$AM$5:$AM$8970,0)))
    ),"")</f>
        <v/>
      </c>
      <c r="MH289" s="240" t="str" cm="1">
        <f t="array" ref="MH289">IFERROR(
    (((AH289/FRACAS!$AY$1)*60))
    /
    (((AH289/FRACAS!$AY$1)*60) + SUMPRODUCT((FRACAS!$B$5:$B$8970=AH$4)*(FRACAS!$D$5:$D$8970&lt;=AH289)*(IFERROR(FRACAS!$AM$5:$AM$8970,0)))
    ),"")</f>
        <v/>
      </c>
      <c r="MI289" s="240" t="str" cm="1">
        <f t="array" ref="MI289">IFERROR(
    (((AI289/FRACAS!$AY$1)*60))
    /
    (((AI289/FRACAS!$AY$1)*60) + SUMPRODUCT((FRACAS!$B$5:$B$8970=AI$4)*(FRACAS!$D$5:$D$8970&lt;=AI289)*(IFERROR(FRACAS!$AM$5:$AM$8970,0)))
    ),"")</f>
        <v/>
      </c>
      <c r="MJ289" s="240" t="str" cm="1">
        <f t="array" ref="MJ289">IFERROR(
    (((AJ289/FRACAS!$AY$1)*60))
    /
    (((AJ289/FRACAS!$AY$1)*60) + SUMPRODUCT((FRACAS!$B$5:$B$8970=AJ$4)*(FRACAS!$D$5:$D$8970&lt;=AJ289)*(IFERROR(FRACAS!$AM$5:$AM$8970,0)))
    ),"")</f>
        <v/>
      </c>
      <c r="MK289" s="240" t="str" cm="1">
        <f t="array" ref="MK289">IFERROR(
    (((AK289/FRACAS!$AY$1)*60))
    /
    (((AK289/FRACAS!$AY$1)*60) + SUMPRODUCT((FRACAS!$B$5:$B$8970=AK$4)*(FRACAS!$D$5:$D$8970&lt;=AK289)*(IFERROR(FRACAS!$AM$5:$AM$8970,0)))
    ),"")</f>
        <v/>
      </c>
      <c r="ML289" s="240" t="str" cm="1">
        <f t="array" ref="ML289">IFERROR(
    (((AL289/FRACAS!$AY$1)*60))
    /
    (((AL289/FRACAS!$AY$1)*60) + SUMPRODUCT((FRACAS!$B$5:$B$8970=AL$4)*(FRACAS!$D$5:$D$8970&lt;=AL289)*(IFERROR(FRACAS!$AM$5:$AM$8970,0)))
    ),"")</f>
        <v/>
      </c>
      <c r="MM289" s="240" t="str" cm="1">
        <f t="array" ref="MM289">IFERROR(
    (((AM289/FRACAS!$AY$1)*60))
    /
    (((AM289/FRACAS!$AY$1)*60) + SUMPRODUCT((FRACAS!$B$5:$B$8970=AM$4)*(FRACAS!$D$5:$D$8970&lt;=AM289)*(IFERROR(FRACAS!$AM$5:$AM$8970,0)))
    ),"")</f>
        <v/>
      </c>
      <c r="MN289" s="240" t="str" cm="1">
        <f t="array" ref="MN289">IFERROR(
    (((AN289/FRACAS!$AY$1)*60))
    /
    (((AN289/FRACAS!$AY$1)*60) + SUMPRODUCT((FRACAS!$B$5:$B$8970=AN$4)*(FRACAS!$D$5:$D$8970&lt;=AN289)*(IFERROR(FRACAS!$AM$5:$AM$8970,0)))
    ),"")</f>
        <v/>
      </c>
      <c r="MO289" s="240" t="str" cm="1">
        <f t="array" ref="MO289">IFERROR(
    (((AO289/FRACAS!$AY$1)*60))
    /
    (((AO289/FRACAS!$AY$1)*60) + SUMPRODUCT((FRACAS!$B$5:$B$8970=AO$4)*(FRACAS!$D$5:$D$8970&lt;=AO289)*(IFERROR(FRACAS!$AM$5:$AM$8970,0)))
    ),"")</f>
        <v/>
      </c>
      <c r="MP289" s="240" t="str" cm="1">
        <f t="array" ref="MP289">IFERROR(
    (((AP289/FRACAS!$AY$1)*60))
    /
    (((AP289/FRACAS!$AY$1)*60) + SUMPRODUCT((FRACAS!$B$5:$B$8970=AP$4)*(FRACAS!$D$5:$D$8970&lt;=AP289)*(IFERROR(FRACAS!$AM$5:$AM$8970,0)))
    ),"")</f>
        <v/>
      </c>
      <c r="MQ289" s="240" t="str" cm="1">
        <f t="array" ref="MQ289">IFERROR(
    (((AQ289/FRACAS!$AY$1)*60))
    /
    (((AQ289/FRACAS!$AY$1)*60) + SUMPRODUCT((FRACAS!$B$5:$B$8970=AQ$4)*(FRACAS!$D$5:$D$8970&lt;=AQ289)*(IFERROR(FRACAS!$AM$5:$AM$8970,0)))
    ),"")</f>
        <v/>
      </c>
      <c r="MR289" s="194"/>
      <c r="MS289" s="194"/>
      <c r="MT289" s="194"/>
      <c r="MU289" s="194"/>
      <c r="MV289" s="194"/>
      <c r="MW289" s="194"/>
      <c r="MX289" s="194"/>
      <c r="MY289" s="194"/>
      <c r="MZ289" s="194"/>
      <c r="NA289" s="195"/>
      <c r="ND289" s="241">
        <f t="shared" si="26"/>
        <v>0</v>
      </c>
      <c r="NE289" s="242" t="str">
        <f t="shared" si="27"/>
        <v/>
      </c>
      <c r="NF289" s="193" t="str" cm="1">
        <f t="array" ref="NF289">IF($ND289=0,"",(IFERROR( (IFERROR($ND289/FRACAS!$AY$1*60,0) - SUMPRODUCT( (FRACAS!$K$5:$K$8972=NF$2) * IFERROR(FRACAS!$AN$5:$AN$8972,0) ) ) / IFERROR($ND289/FRACAS!$AY$1*60,0), 1 )))</f>
        <v/>
      </c>
      <c r="NG289" s="193" t="str" cm="1">
        <f t="array" ref="NG289">IF($ND289=0,"",(IFERROR( (IFERROR($ND289/FRACAS!$AY$1*60,0) - SUMPRODUCT( (FRACAS!$K$5:$K$8972=NG$2) * IFERROR(FRACAS!$AN$5:$AN$8972,0) ) ) / IFERROR($ND289/FRACAS!$AY$1*60,0), 1 )))</f>
        <v/>
      </c>
      <c r="NH289" s="193" t="str" cm="1">
        <f t="array" ref="NH289">IF($ND289=0,"",(IFERROR( (IFERROR($ND289/FRACAS!$AY$1*60,0) - SUMPRODUCT( (FRACAS!$K$5:$K$8972=NH$2) * IFERROR(FRACAS!$AN$5:$AN$8972,0) ) ) / IFERROR($ND289/FRACAS!$AY$1*60,0), 1 )))</f>
        <v/>
      </c>
      <c r="NI289" s="193" t="str" cm="1">
        <f t="array" ref="NI289">IF($ND289=0,"",(IFERROR( (IFERROR($ND289/FRACAS!$AY$1*60,0) - SUMPRODUCT( (FRACAS!$K$5:$K$8972=NI$2) * IFERROR(FRACAS!$AN$5:$AN$8972,0) ) ) / IFERROR($ND289/FRACAS!$AY$1*60,0), 1 )))</f>
        <v/>
      </c>
      <c r="NJ289" s="193" t="str" cm="1">
        <f t="array" ref="NJ289">IF($ND289=0,"",(IFERROR( (IFERROR($ND289/FRACAS!$AY$1*60,0) - SUMPRODUCT( (FRACAS!$K$5:$K$8972=NJ$2) * IFERROR(FRACAS!$AN$5:$AN$8972,0) ) ) / IFERROR($ND289/FRACAS!$AY$1*60,0), 1 )))</f>
        <v/>
      </c>
      <c r="NK289" s="193" t="str" cm="1">
        <f t="array" ref="NK289">IF($ND289=0,"",(IFERROR( (IFERROR($ND289/FRACAS!$AY$1*60,0) - SUMPRODUCT( (FRACAS!$K$5:$K$8972=NK$2) * IFERROR(FRACAS!$AN$5:$AN$8972,0) ) ) / IFERROR($ND289/FRACAS!$AY$1*60,0), 1 )))</f>
        <v/>
      </c>
      <c r="NL289" s="193" t="str" cm="1">
        <f t="array" ref="NL289">IF($ND289=0,"",(IFERROR( (IFERROR($ND289/FRACAS!$AY$1*60,0) - SUMPRODUCT( (FRACAS!$K$5:$K$8972=NL$2) * IFERROR(FRACAS!$AN$5:$AN$8972,0) ) ) / IFERROR($ND289/FRACAS!$AY$1*60,0), 1 )))</f>
        <v/>
      </c>
      <c r="NM289" s="193" t="str" cm="1">
        <f t="array" ref="NM289">IF($ND289=0,"",(IFERROR( (IFERROR($ND289/FRACAS!$AY$1*60,0) - SUMPRODUCT( (FRACAS!$K$5:$K$8972=NM$2) * IFERROR(FRACAS!$AN$5:$AN$8972,0) ) ) / IFERROR($ND289/FRACAS!$AY$1*60,0), 1 )))</f>
        <v/>
      </c>
      <c r="NN289" s="193" t="str" cm="1">
        <f t="array" ref="NN289">IF($ND289=0,"",(IFERROR( (IFERROR($ND289/FRACAS!$AY$1*60,0) - SUMPRODUCT( (FRACAS!$K$5:$K$8972=NN$2) * IFERROR(FRACAS!$AN$5:$AN$8972,0) ) ) / IFERROR($ND289/FRACAS!$AY$1*60,0), 1 )))</f>
        <v/>
      </c>
      <c r="NO289" s="193" t="str" cm="1">
        <f t="array" ref="NO289">IF($ND289=0,"",(IFERROR( (IFERROR($ND289/FRACAS!$AY$1*60,0) - SUMPRODUCT( (FRACAS!$K$5:$K$8972=NO$2) * IFERROR(FRACAS!$AN$5:$AN$8972,0) ) ) / IFERROR($ND289/FRACAS!$AY$1*60,0), 1 )))</f>
        <v/>
      </c>
      <c r="NP289" s="193" t="str" cm="1">
        <f t="array" ref="NP289">IF($ND289=0,"",(IFERROR( (IFERROR($ND289/FRACAS!$AY$1*60,0) - SUMPRODUCT( (FRACAS!$K$5:$K$8972=NP$2) * IFERROR(FRACAS!$AN$5:$AN$8972,0) ) ) / IFERROR($ND289/FRACAS!$AY$1*60,0), 1 )))</f>
        <v/>
      </c>
      <c r="NQ289" s="193" t="str" cm="1">
        <f t="array" ref="NQ289">IF($ND289=0,"",(IFERROR( (IFERROR($ND289/FRACAS!$AY$1*60,0) - SUMPRODUCT( (FRACAS!$K$5:$K$8972=NQ$2) * IFERROR(FRACAS!$AN$5:$AN$8972,0) ) ) / IFERROR($ND289/FRACAS!$AY$1*60,0), 1 )))</f>
        <v/>
      </c>
      <c r="NR289" s="193" t="str" cm="1">
        <f t="array" ref="NR289">IF($ND289=0,"",(IFERROR( (IFERROR($ND289/FRACAS!$AY$1*60,0) - SUMPRODUCT( (FRACAS!$K$5:$K$8972=NR$2) * IFERROR(FRACAS!$AN$5:$AN$8972,0) ) ) / IFERROR($ND289/FRACAS!$AY$1*60,0), 1 )))</f>
        <v/>
      </c>
      <c r="NS289" s="193" t="str" cm="1">
        <f t="array" ref="NS289">IF($ND289=0,"",(IFERROR( (IFERROR($ND289/FRACAS!$AY$1*60,0) - SUMPRODUCT( (FRACAS!$K$5:$K$8972=NS$2) * IFERROR(FRACAS!$AN$5:$AN$8972,0) ) ) / IFERROR($ND289/FRACAS!$AY$1*60,0), 1 )))</f>
        <v/>
      </c>
      <c r="NT289" s="193" t="str" cm="1">
        <f t="array" ref="NT289">IF($ND289=0,"",(IFERROR( (IFERROR($ND289/FRACAS!$AY$1*60,0) - SUMPRODUCT( (FRACAS!$K$5:$K$8972=NT$2) * IFERROR(FRACAS!$AN$5:$AN$8972,0) ) ) / IFERROR($ND289/FRACAS!$AY$1*60,0), 1 )))</f>
        <v/>
      </c>
      <c r="NU289" s="193" t="str" cm="1">
        <f t="array" ref="NU289">IF($ND289=0,"",(IFERROR( (IFERROR($ND289/FRACAS!$AY$1*60,0) - SUMPRODUCT( (FRACAS!$K$5:$K$8972=NU$2) * IFERROR(FRACAS!$AN$5:$AN$8972,0) ) ) / IFERROR($ND289/FRACAS!$AY$1*60,0), 1 )))</f>
        <v/>
      </c>
      <c r="NV289" s="193" t="str" cm="1">
        <f t="array" ref="NV289">IF($ND289=0,"",(IFERROR( (IFERROR($ND289/FRACAS!$AY$1*60,0) - SUMPRODUCT( (FRACAS!$K$5:$K$8972=NV$2) * IFERROR(FRACAS!$AN$5:$AN$8972,0) ) ) / IFERROR($ND289/FRACAS!$AY$1*60,0), 1 )))</f>
        <v/>
      </c>
      <c r="NW289" s="193" t="str" cm="1">
        <f t="array" ref="NW289">IF($ND289=0,"",(IFERROR( (IFERROR($ND289/FRACAS!$AY$1*60,0) - SUMPRODUCT( (FRACAS!$K$5:$K$8972=NW$2) * IFERROR(FRACAS!$AN$5:$AN$8972,0) ) ) / IFERROR($ND289/FRACAS!$AY$1*60,0), 1 )))</f>
        <v/>
      </c>
      <c r="NX289" s="193" t="str" cm="1">
        <f t="array" ref="NX289">IF($ND289=0,"",(IFERROR( (IFERROR($ND289/FRACAS!$AY$1*60,0) - SUMPRODUCT( (FRACAS!$K$5:$K$8972=NX$2) * IFERROR(FRACAS!$AN$5:$AN$8972,0) ) ) / IFERROR($ND289/FRACAS!$AY$1*60,0), 1 )))</f>
        <v/>
      </c>
      <c r="NY289" s="193" t="str" cm="1">
        <f t="array" ref="NY289">IF($ND289=0,"",(IFERROR( (IFERROR($ND289/FRACAS!$AY$1*60,0) - SUMPRODUCT( (FRACAS!$K$5:$K$8972=NY$2) * IFERROR(FRACAS!$AN$5:$AN$8972,0) ) ) / IFERROR($ND289/FRACAS!$AY$1*60,0), 1 )))</f>
        <v/>
      </c>
      <c r="NZ289" s="193" t="str" cm="1">
        <f t="array" ref="NZ289">IF($ND289=0,"",(IFERROR( (IFERROR($ND289/FRACAS!$AY$1*60,0) - SUMPRODUCT( (FRACAS!$K$5:$K$8972=NZ$2) * IFERROR(FRACAS!$AN$5:$AN$8972,0) ) ) / IFERROR($ND289/FRACAS!$AY$1*60,0), 1 )))</f>
        <v/>
      </c>
      <c r="OA289" s="193" t="str" cm="1">
        <f t="array" ref="OA289">IF($ND289=0,"",(IFERROR( (IFERROR($ND289/FRACAS!$AY$1*60,0) - SUMPRODUCT( (FRACAS!$K$5:$K$8972=OA$2) * IFERROR(FRACAS!$AN$5:$AN$8972,0) ) ) / IFERROR($ND289/FRACAS!$AY$1*60,0), 1 )))</f>
        <v/>
      </c>
      <c r="OB289" s="193" t="str" cm="1">
        <f t="array" ref="OB289">IF($ND289=0,"",(IFERROR( (IFERROR($ND289/FRACAS!$AY$1*60,0) - SUMPRODUCT( (FRACAS!$K$5:$K$8972=OB$2) * IFERROR(FRACAS!$AN$5:$AN$8972,0) ) ) / IFERROR($ND289/FRACAS!$AY$1*60,0), 1 )))</f>
        <v/>
      </c>
      <c r="OC289" s="193" t="str" cm="1">
        <f t="array" ref="OC289">IF($ND289=0,"",(IFERROR( (IFERROR($ND289/FRACAS!$AY$1*60,0) - SUMPRODUCT( (FRACAS!$K$5:$K$8972=OC$2) * IFERROR(FRACAS!$AN$5:$AN$8972,0) ) ) / IFERROR($ND289/FRACAS!$AY$1*60,0), 1 )))</f>
        <v/>
      </c>
      <c r="OD289" s="193" t="str" cm="1">
        <f t="array" ref="OD289">IF($ND289=0,"",(IFERROR( (IFERROR($ND289/FRACAS!$AY$1*60,0) - SUMPRODUCT( (FRACAS!$K$5:$K$8972=OD$2) * IFERROR(FRACAS!$AN$5:$AN$8972,0) ) ) / IFERROR($ND289/FRACAS!$AY$1*60,0), 1 )))</f>
        <v/>
      </c>
      <c r="OE289" s="193" t="str" cm="1">
        <f t="array" ref="OE289">IF($ND289=0,"",(IFERROR( (IFERROR($ND289/FRACAS!$AY$1*60,0) - SUMPRODUCT( (FRACAS!$K$5:$K$8972=OE$2) * IFERROR(FRACAS!$AN$5:$AN$8972,0) ) ) / IFERROR($ND289/FRACAS!$AY$1*60,0), 1 )))</f>
        <v/>
      </c>
      <c r="OF289" s="193" t="str" cm="1">
        <f t="array" ref="OF289">IF($ND289=0,"",(IFERROR( (IFERROR($ND289/FRACAS!$AY$1*60,0) - SUMPRODUCT( (FRACAS!$K$5:$K$8972=OF$2) * IFERROR(FRACAS!$AN$5:$AN$8972,0) ) ) / IFERROR($ND289/FRACAS!$AY$1*60,0), 1 )))</f>
        <v/>
      </c>
      <c r="OG289" s="193" t="str" cm="1">
        <f t="array" ref="OG289">IF($ND289=0,"",(IFERROR( (IFERROR($ND289/FRACAS!$AY$1*60,0) - SUMPRODUCT( (FRACAS!$K$5:$K$8972=OG$2) * IFERROR(FRACAS!$AN$5:$AN$8972,0) ) ) / IFERROR($ND289/FRACAS!$AY$1*60,0), 1 )))</f>
        <v/>
      </c>
      <c r="OH289" s="193" t="str" cm="1">
        <f t="array" ref="OH289">IF($ND289=0,"",(IFERROR( (IFERROR($ND289/FRACAS!$AY$1*60,0) - SUMPRODUCT( (FRACAS!$K$5:$K$8972=OH$2) * IFERROR(FRACAS!$AN$5:$AN$8972,0) ) ) / IFERROR($ND289/FRACAS!$AY$1*60,0), 1 )))</f>
        <v/>
      </c>
      <c r="OI289" s="193" t="str" cm="1">
        <f t="array" ref="OI289">IF($ND289=0,"",(IFERROR( (IFERROR($ND289/FRACAS!$AY$1*60,0) - SUMPRODUCT( (FRACAS!$K$5:$K$8972=OI$2) * IFERROR(FRACAS!$AN$5:$AN$8972,0) ) ) / IFERROR($ND289/FRACAS!$AY$1*60,0), 1 )))</f>
        <v/>
      </c>
      <c r="OJ289" s="193" t="str" cm="1">
        <f t="array" ref="OJ289">IF($ND289=0,"",(IFERROR( (IFERROR($ND289/FRACAS!$AY$1*60,0) - SUMPRODUCT( (FRACAS!$K$5:$K$8972=OJ$2) * IFERROR(FRACAS!$AN$5:$AN$8972,0) ) ) / IFERROR($ND289/FRACAS!$AY$1*60,0), 1 )))</f>
        <v/>
      </c>
      <c r="OK289" s="193" t="str" cm="1">
        <f t="array" ref="OK289">IF($ND289=0,"",(IFERROR( (IFERROR($ND289/FRACAS!$AY$1*60,0) - SUMPRODUCT( (FRACAS!$K$5:$K$8972=OK$2) * IFERROR(FRACAS!$AN$5:$AN$8972,0) ) ) / IFERROR($ND289/FRACAS!$AY$1*60,0), 1 )))</f>
        <v/>
      </c>
      <c r="OL289" s="193" t="str" cm="1">
        <f t="array" ref="OL289">IF($ND289=0,"",(IFERROR( (IFERROR($ND289/FRACAS!$AY$1*60,0) - SUMPRODUCT( (FRACAS!$K$5:$K$8972=OL$2) * IFERROR(FRACAS!$AN$5:$AN$8972,0) ) ) / IFERROR($ND289/FRACAS!$AY$1*60,0), 1 )))</f>
        <v/>
      </c>
      <c r="OM289" s="193" t="str" cm="1">
        <f t="array" ref="OM289">IF($ND289=0,"",(IFERROR( (IFERROR($ND289/FRACAS!$AY$1*60,0) - SUMPRODUCT( (FRACAS!$K$5:$K$8972=OM$2) * IFERROR(FRACAS!$AN$5:$AN$8972,0) ) ) / IFERROR($ND289/FRACAS!$AY$1*60,0), 1 )))</f>
        <v/>
      </c>
      <c r="ON289" s="193" t="str" cm="1">
        <f t="array" ref="ON289">IF($ND289=0,"",(IFERROR( (IFERROR($ND289/FRACAS!$AY$1*60,0) - SUMPRODUCT( (FRACAS!$K$5:$K$8972=ON$2) * IFERROR(FRACAS!$AN$5:$AN$8972,0) ) ) / IFERROR($ND289/FRACAS!$AY$1*60,0), 1 )))</f>
        <v/>
      </c>
      <c r="OO289" s="193" t="str" cm="1">
        <f t="array" ref="OO289">IF($ND289=0,"",(IFERROR( (IFERROR($ND289/FRACAS!$AY$1*60,0) - SUMPRODUCT( (FRACAS!$K$5:$K$8972=OO$2) * IFERROR(FRACAS!$AN$5:$AN$8972,0) ) ) / IFERROR($ND289/FRACAS!$AY$1*60,0), 1 )))</f>
        <v/>
      </c>
      <c r="OP289" s="193" t="str" cm="1">
        <f t="array" ref="OP289">IF($ND289=0,"",(IFERROR( (IFERROR($ND289/FRACAS!$AY$1*60,0) - SUMPRODUCT( (FRACAS!$K$5:$K$8972=OP$2) * IFERROR(FRACAS!$AN$5:$AN$8972,0) ) ) / IFERROR($ND289/FRACAS!$AY$1*60,0), 1 )))</f>
        <v/>
      </c>
      <c r="OQ289" s="193" t="str" cm="1">
        <f t="array" ref="OQ289">IF($ND289=0,"",(IFERROR( (IFERROR($ND289/FRACAS!$AY$1*60,0) - SUMPRODUCT( (FRACAS!$K$5:$K$8972=OQ$2) * IFERROR(FRACAS!$AN$5:$AN$8972,0) ) ) / IFERROR($ND289/FRACAS!$AY$1*60,0), 1 )))</f>
        <v/>
      </c>
      <c r="OR289" s="193" t="str" cm="1">
        <f t="array" ref="OR289">IF($ND289=0,"",(IFERROR( (IFERROR($ND289/FRACAS!$AY$1*60,0) - SUMPRODUCT( (FRACAS!$K$5:$K$8972=OR$2) * IFERROR(FRACAS!$AN$5:$AN$8972,0) ) ) / IFERROR($ND289/FRACAS!$AY$1*60,0), 1 )))</f>
        <v/>
      </c>
      <c r="OS289" s="193" t="str" cm="1">
        <f t="array" ref="OS289">IF($ND289=0,"",(IFERROR( (IFERROR($ND289/FRACAS!$AY$1*60,0) - SUMPRODUCT( (FRACAS!$K$5:$K$8972=OS$2) * IFERROR(FRACAS!$AN$5:$AN$8972,0) ) ) / IFERROR($ND289/FRACAS!$AY$1*60,0), 1 )))</f>
        <v/>
      </c>
      <c r="OT289" s="243" t="str" cm="1">
        <f t="array" ref="OT289">IF($ND289=0,"",(IFERROR( (IFERROR($ND289/FRACAS!$AY$1*60,0) - SUMPRODUCT( (FRACAS!$K$5:$K$8972=OT$2) * IFERROR(FRACAS!$AN$5:$AN$8972,0) ) ) / IFERROR($ND289/FRACAS!$AY$1*60,0), 1 )))</f>
        <v/>
      </c>
    </row>
    <row r="290" spans="2:410" x14ac:dyDescent="0.2">
      <c r="B290" s="233"/>
      <c r="C290" s="259">
        <f>IF('[1]17.11.2025 IASI18 Mileage'!C290="","",'[1]17.11.2025 IASI18 Mileage'!C290)</f>
        <v>47966</v>
      </c>
      <c r="D290" s="201" t="str">
        <f>IF('[1]17.11.2025 IASI18 Mileage'!D290="","",'[1]17.11.2025 IASI18 Mileage'!D290)</f>
        <v/>
      </c>
      <c r="E290" s="201" t="str">
        <f>IF('[1]17.11.2025 IASI18 Mileage'!E290="","",'[1]17.11.2025 IASI18 Mileage'!E290)</f>
        <v/>
      </c>
      <c r="F290" s="201" t="str">
        <f>IF('[1]17.11.2025 IASI18 Mileage'!F290="","",'[1]17.11.2025 IASI18 Mileage'!F290)</f>
        <v/>
      </c>
      <c r="G290" s="201" t="str">
        <f>IF('[1]17.11.2025 IASI18 Mileage'!G290="","",'[1]17.11.2025 IASI18 Mileage'!G290)</f>
        <v/>
      </c>
      <c r="H290" s="201" t="str">
        <f>IF('[1]17.11.2025 IASI18 Mileage'!H290="","",'[1]17.11.2025 IASI18 Mileage'!H290)</f>
        <v/>
      </c>
      <c r="I290" s="201" t="str">
        <f>IF('[1]17.11.2025 IASI18 Mileage'!I290="","",'[1]17.11.2025 IASI18 Mileage'!I290)</f>
        <v/>
      </c>
      <c r="J290" s="201" t="str">
        <f>IF('[1]17.11.2025 IASI18 Mileage'!J290="","",'[1]17.11.2025 IASI18 Mileage'!J290)</f>
        <v/>
      </c>
      <c r="K290" s="201" t="str">
        <f>IF('[1]17.11.2025 IASI18 Mileage'!K290="","",'[1]17.11.2025 IASI18 Mileage'!K290)</f>
        <v/>
      </c>
      <c r="L290" s="201" t="str">
        <f>IF('[1]17.11.2025 IASI18 Mileage'!L290="","",'[1]17.11.2025 IASI18 Mileage'!L290)</f>
        <v/>
      </c>
      <c r="M290" s="201" t="str">
        <f>IF('[1]17.11.2025 IASI18 Mileage'!M290="","",'[1]17.11.2025 IASI18 Mileage'!M290)</f>
        <v/>
      </c>
      <c r="N290" s="201" t="str">
        <f>IF('[1]17.11.2025 IASI18 Mileage'!N290="","",'[1]17.11.2025 IASI18 Mileage'!N290)</f>
        <v/>
      </c>
      <c r="O290" s="201" t="str">
        <f>IF('[1]17.11.2025 IASI18 Mileage'!O290="","",'[1]17.11.2025 IASI18 Mileage'!O290)</f>
        <v/>
      </c>
      <c r="P290" s="201" t="str">
        <f>IF('[1]17.11.2025 IASI18 Mileage'!P290="","",'[1]17.11.2025 IASI18 Mileage'!P290)</f>
        <v/>
      </c>
      <c r="Q290" s="201" t="str">
        <f>IF('[1]17.11.2025 IASI18 Mileage'!Q290="","",'[1]17.11.2025 IASI18 Mileage'!Q290)</f>
        <v/>
      </c>
      <c r="R290" s="201" t="str">
        <f>IF('[1]17.11.2025 IASI18 Mileage'!R290="","",'[1]17.11.2025 IASI18 Mileage'!R290)</f>
        <v/>
      </c>
      <c r="S290" s="201" t="str">
        <f>IF('[1]17.11.2025 IASI18 Mileage'!S290="","",'[1]17.11.2025 IASI18 Mileage'!S290)</f>
        <v/>
      </c>
      <c r="T290" s="201" t="str">
        <f>IF('[1]17.11.2025 IASI18 Mileage'!T290="","",'[1]17.11.2025 IASI18 Mileage'!T290)</f>
        <v/>
      </c>
      <c r="U290" s="201" t="str">
        <f>IF('[1]17.11.2025 IASI18 Mileage'!U290="","",'[1]17.11.2025 IASI18 Mileage'!U290)</f>
        <v/>
      </c>
      <c r="V290" s="201"/>
      <c r="W290" s="201"/>
      <c r="X290" s="201"/>
      <c r="Y290" s="201"/>
      <c r="Z290" s="201"/>
      <c r="AA290" s="201"/>
      <c r="AB290" s="201"/>
      <c r="AC290" s="201"/>
      <c r="AD290" s="201"/>
      <c r="AE290" s="201"/>
      <c r="AF290" s="201"/>
      <c r="AG290" s="201"/>
      <c r="AH290" s="201"/>
      <c r="AI290" s="201"/>
      <c r="AJ290" s="201"/>
      <c r="AK290" s="201"/>
      <c r="AL290" s="201"/>
      <c r="AM290" s="201"/>
      <c r="AN290" s="201"/>
      <c r="AO290" s="201"/>
      <c r="AP290" s="201"/>
      <c r="AQ290" s="201"/>
      <c r="AR290" s="201"/>
      <c r="AS290" s="201"/>
      <c r="AT290" s="201"/>
      <c r="AU290" s="201"/>
      <c r="AV290" s="201"/>
      <c r="AW290" s="201"/>
      <c r="AX290" s="201"/>
      <c r="AY290" s="201"/>
      <c r="AZ290" s="201"/>
      <c r="BA290" s="202"/>
      <c r="BB290" s="184"/>
      <c r="BD290" s="234"/>
      <c r="BE290" s="234"/>
      <c r="BF290" s="234"/>
      <c r="BG290" s="234"/>
      <c r="BH290" s="234"/>
      <c r="BI290" s="234"/>
      <c r="BJ290" s="234"/>
      <c r="BK290" s="234"/>
      <c r="BL290" s="234"/>
      <c r="BM290" s="234"/>
      <c r="DC290" s="184">
        <f t="shared" si="24"/>
        <v>0</v>
      </c>
      <c r="DD290" s="235" t="str">
        <f t="shared" si="25"/>
        <v/>
      </c>
      <c r="DE290" s="186">
        <f>IF(D290&gt; 0,(COUNTIFS(FRACAS!$B$5:$B$8972, D$4, FRACAS!$D$5:$D$8972, "&lt;="&amp;D290)), "" )</f>
        <v>0</v>
      </c>
      <c r="DF290" s="186">
        <f>IF(E290&gt; 0,(COUNTIFS(FRACAS!$B$5:$B$8972, E$4, FRACAS!$D$5:$D$8972, "&lt;="&amp;E290)), "" )</f>
        <v>0</v>
      </c>
      <c r="DG290" s="186">
        <f>IF(F290&gt; 0,(COUNTIFS(FRACAS!$B$5:$B$8972, F$4, FRACAS!$D$5:$D$8972, "&lt;="&amp;F290)), "" )</f>
        <v>0</v>
      </c>
      <c r="DH290" s="186">
        <f>IF(G290&gt; 0,(COUNTIFS(FRACAS!$B$5:$B$8972, G$4, FRACAS!$D$5:$D$8972, "&lt;="&amp;G290)), "" )</f>
        <v>0</v>
      </c>
      <c r="DI290" s="186">
        <f>IF(H290&gt; 0,(COUNTIFS(FRACAS!$B$5:$B$8972, H$4, FRACAS!$D$5:$D$8972, "&lt;="&amp;H290)), "" )</f>
        <v>0</v>
      </c>
      <c r="DJ290" s="186">
        <f>IF(I290&gt; 0,(COUNTIFS(FRACAS!$B$5:$B$8972, I$4, FRACAS!$D$5:$D$8972, "&lt;="&amp;I290)), "" )</f>
        <v>0</v>
      </c>
      <c r="DK290" s="186">
        <f>IF(J290&gt; 0,(COUNTIFS(FRACAS!$B$5:$B$8972, J$4, FRACAS!$D$5:$D$8972, "&lt;="&amp;J290)), "" )</f>
        <v>0</v>
      </c>
      <c r="DL290" s="186">
        <f>IF(K290&gt; 0,(COUNTIFS(FRACAS!$B$5:$B$8972, K$4, FRACAS!$D$5:$D$8972, "&lt;="&amp;K290)), "" )</f>
        <v>0</v>
      </c>
      <c r="DM290" s="186">
        <f>IF(L290&gt; 0,(COUNTIFS(FRACAS!$B$5:$B$8972, L$4, FRACAS!$D$5:$D$8972, "&lt;="&amp;L290)), "" )</f>
        <v>0</v>
      </c>
      <c r="DN290" s="186">
        <f>IF(M290&gt; 0,(COUNTIFS(FRACAS!$B$5:$B$8972, M$4, FRACAS!$D$5:$D$8972, "&lt;="&amp;M290)), "" )</f>
        <v>0</v>
      </c>
      <c r="DO290" s="186">
        <f>IF(N290&gt; 0,(COUNTIFS(FRACAS!$B$5:$B$8972, N$4, FRACAS!$D$5:$D$8972, "&lt;="&amp;N290)), "" )</f>
        <v>0</v>
      </c>
      <c r="DP290" s="186">
        <f>IF(O290&gt; 0,(COUNTIFS(FRACAS!$B$5:$B$8972, O$4, FRACAS!$D$5:$D$8972, "&lt;="&amp;O290)), "" )</f>
        <v>0</v>
      </c>
      <c r="DQ290" s="186">
        <f>IF(P290&gt; 0,(COUNTIFS(FRACAS!$B$5:$B$8972, P$4, FRACAS!$D$5:$D$8972, "&lt;="&amp;P290)), "" )</f>
        <v>0</v>
      </c>
      <c r="DR290" s="186">
        <f>IF(Q290&gt; 0,(COUNTIFS(FRACAS!$B$5:$B$8972, Q$4, FRACAS!$D$5:$D$8972, "&lt;="&amp;Q290)), "" )</f>
        <v>0</v>
      </c>
      <c r="DS290" s="186">
        <f>IF(R290&gt; 0,(COUNTIFS(FRACAS!$B$5:$B$8972, R$4, FRACAS!$D$5:$D$8972, "&lt;="&amp;R290)), "" )</f>
        <v>0</v>
      </c>
      <c r="DT290" s="186">
        <f>IF(S290&gt; 0,(COUNTIFS(FRACAS!$B$5:$B$8972, S$4, FRACAS!$D$5:$D$8972, "&lt;="&amp;S290)), "" )</f>
        <v>0</v>
      </c>
      <c r="DU290" s="186">
        <f>IF(T290&gt; 0,(COUNTIFS(FRACAS!$B$5:$B$8972, T$4, FRACAS!$D$5:$D$8972, "&lt;="&amp;T290)), "" )</f>
        <v>0</v>
      </c>
      <c r="DV290" s="186">
        <f>IF(U290&gt; 0,(COUNTIFS(FRACAS!$B$5:$B$8972, U$4, FRACAS!$D$5:$D$8972, "&lt;="&amp;U290)), "" )</f>
        <v>0</v>
      </c>
      <c r="DW290" s="186" t="str">
        <f>IF(V290&gt; 0,(COUNTIFS(FRACAS!$B$5:$B$8972, V$4, FRACAS!$D$5:$D$8972, "&lt;="&amp;V290)), "" )</f>
        <v/>
      </c>
      <c r="DX290" s="186" t="str">
        <f>IF(W290&gt; 0,(COUNTIFS(FRACAS!$B$5:$B$8972, W$4, FRACAS!$D$5:$D$8972, "&lt;="&amp;W290)), "" )</f>
        <v/>
      </c>
      <c r="DY290" s="186" t="str">
        <f>IF(X290&gt; 0,(COUNTIFS(FRACAS!$B$5:$B$8972, X$4, FRACAS!$D$5:$D$8972, "&lt;="&amp;X290)), "" )</f>
        <v/>
      </c>
      <c r="DZ290" s="186" t="str">
        <f>IF(Y290&gt; 0,(COUNTIFS(FRACAS!$B$5:$B$8972, Y$4, FRACAS!$D$5:$D$8972, "&lt;="&amp;Y290)), "" )</f>
        <v/>
      </c>
      <c r="EA290" s="186" t="str">
        <f>IF(Z290&gt; 0,(COUNTIFS(FRACAS!$B$5:$B$8972, Z$4, FRACAS!$D$5:$D$8972, "&lt;="&amp;Z290)), "" )</f>
        <v/>
      </c>
      <c r="EB290" s="186" t="str">
        <f>IF(AA290&gt; 0,(COUNTIFS(FRACAS!$B$5:$B$8972, AA$4, FRACAS!$D$5:$D$8972, "&lt;="&amp;AA290)), "" )</f>
        <v/>
      </c>
      <c r="EC290" s="186" t="str">
        <f>IF(AB290&gt; 0,(COUNTIFS(FRACAS!$B$5:$B$8972, AB$4, FRACAS!$D$5:$D$8972, "&lt;="&amp;AB290)), "" )</f>
        <v/>
      </c>
      <c r="ED290" s="186" t="str">
        <f>IF(AC290&gt; 0,(COUNTIFS(FRACAS!$B$5:$B$8972, AC$4, FRACAS!$D$5:$D$8972, "&lt;="&amp;AC290)), "" )</f>
        <v/>
      </c>
      <c r="EE290" s="186" t="str">
        <f>IF(AD290&gt; 0,(COUNTIFS(FRACAS!$B$5:$B$8972, AD$4, FRACAS!$D$5:$D$8972, "&lt;="&amp;AD290)), "" )</f>
        <v/>
      </c>
      <c r="EF290" s="186" t="str">
        <f>IF(AE290&gt; 0,(COUNTIFS(FRACAS!$B$5:$B$8972, AE$4, FRACAS!$D$5:$D$8972, "&lt;="&amp;AE290)), "" )</f>
        <v/>
      </c>
      <c r="EG290" s="186" t="str">
        <f>IF(AF290&gt; 0,(COUNTIFS(FRACAS!$B$5:$B$8972, AF$4, FRACAS!$D$5:$D$8972, "&lt;="&amp;AF290)), "" )</f>
        <v/>
      </c>
      <c r="EH290" s="186" t="str">
        <f>IF(AG290&gt; 0,(COUNTIFS(FRACAS!$B$5:$B$8972, AG$4, FRACAS!$D$5:$D$8972, "&lt;="&amp;AG290)), "" )</f>
        <v/>
      </c>
      <c r="EI290" s="186" t="str">
        <f>IF(AH290&gt; 0,(COUNTIFS(FRACAS!$B$5:$B$8972, AH$4, FRACAS!$D$5:$D$8972, "&lt;="&amp;AH290)), "" )</f>
        <v/>
      </c>
      <c r="EJ290" s="186" t="str">
        <f>IF(AI290&gt; 0,(COUNTIFS(FRACAS!$B$5:$B$8972, AI$4, FRACAS!$D$5:$D$8972, "&lt;="&amp;AI290)), "" )</f>
        <v/>
      </c>
      <c r="EK290" s="186" t="str">
        <f>IF(AJ290&gt; 0,(COUNTIFS(FRACAS!$B$5:$B$8972, AJ$4, FRACAS!$D$5:$D$8972, "&lt;="&amp;AJ290)), "" )</f>
        <v/>
      </c>
      <c r="EL290" s="186" t="str">
        <f>IF(AK290&gt; 0,(COUNTIFS(FRACAS!$B$5:$B$8972, AK$4, FRACAS!$D$5:$D$8972, "&lt;="&amp;AK290)), "" )</f>
        <v/>
      </c>
      <c r="EM290" s="186" t="str">
        <f>IF(AL290&gt; 0,(COUNTIFS(FRACAS!$B$5:$B$8972, AL$4, FRACAS!$D$5:$D$8972, "&lt;="&amp;AL290)), "" )</f>
        <v/>
      </c>
      <c r="EN290" s="186" t="str">
        <f>IF(AM290&gt; 0,(COUNTIFS(FRACAS!$B$5:$B$8972, AM$4, FRACAS!$D$5:$D$8972, "&lt;="&amp;AM290)), "" )</f>
        <v/>
      </c>
      <c r="EO290" s="186" t="str">
        <f>IF(AN290&gt; 0,(COUNTIFS(FRACAS!$B$5:$B$8972, AN$4, FRACAS!$D$5:$D$8972, "&lt;="&amp;AN290)), "" )</f>
        <v/>
      </c>
      <c r="EP290" s="186" t="str">
        <f>IF(AO290&gt; 0,(COUNTIFS(FRACAS!$B$5:$B$8972, AO$4, FRACAS!$D$5:$D$8972, "&lt;="&amp;AO290)), "" )</f>
        <v/>
      </c>
      <c r="EQ290" s="186" t="str">
        <f>IF(AP290&gt; 0,(COUNTIFS(FRACAS!$B$5:$B$8972, AP$4, FRACAS!$D$5:$D$8972, "&lt;="&amp;AP290)), "" )</f>
        <v/>
      </c>
      <c r="ER290" s="186" t="str">
        <f>IF(AQ290&gt; 0,(COUNTIFS(FRACAS!$B$5:$B$8972, AQ$4, FRACAS!$D$5:$D$8972, "&lt;="&amp;AQ290)), "" )</f>
        <v/>
      </c>
      <c r="ES290" s="246"/>
      <c r="ET290" s="194"/>
      <c r="EU290" s="194"/>
      <c r="EV290" s="194"/>
      <c r="EW290" s="194"/>
      <c r="EX290" s="194"/>
      <c r="EY290" s="194"/>
      <c r="EZ290" s="194"/>
      <c r="FA290" s="194"/>
      <c r="FB290" s="195"/>
      <c r="FE290" s="190"/>
      <c r="FF290" s="190"/>
      <c r="FG290" s="190"/>
      <c r="FH290" s="190"/>
      <c r="FI290" s="190"/>
      <c r="FJ290" s="190"/>
      <c r="FK290" s="190"/>
      <c r="FL290" s="190"/>
      <c r="FM290" s="190"/>
      <c r="FN290" s="190"/>
      <c r="JD290" s="238"/>
      <c r="JE290" s="238"/>
      <c r="JF290" s="238"/>
      <c r="JG290" s="238"/>
      <c r="JH290" s="238"/>
      <c r="JI290" s="238"/>
      <c r="JJ290" s="238"/>
      <c r="JK290" s="238"/>
      <c r="JL290" s="238"/>
      <c r="JM290" s="238"/>
      <c r="JN290" s="247"/>
      <c r="JO290" s="248"/>
      <c r="JP290" s="248"/>
      <c r="JQ290" s="248"/>
      <c r="JR290" s="248"/>
      <c r="JS290" s="248"/>
      <c r="JT290" s="248"/>
      <c r="JU290" s="248"/>
      <c r="JV290" s="248"/>
      <c r="JW290" s="248"/>
      <c r="JX290" s="248"/>
      <c r="JY290" s="248"/>
      <c r="JZ290" s="248"/>
      <c r="KA290" s="248"/>
      <c r="KB290" s="248"/>
      <c r="KC290" s="248"/>
      <c r="KD290" s="248"/>
      <c r="KE290" s="248"/>
      <c r="KF290" s="248"/>
      <c r="KG290" s="248"/>
      <c r="KH290" s="248"/>
      <c r="KI290" s="248"/>
      <c r="KJ290" s="248"/>
      <c r="KK290" s="248"/>
      <c r="KL290" s="248"/>
      <c r="KM290" s="248"/>
      <c r="KN290" s="248"/>
      <c r="KO290" s="248"/>
      <c r="KP290" s="248"/>
      <c r="KQ290" s="248"/>
      <c r="KR290" s="248"/>
      <c r="KS290" s="248"/>
      <c r="KT290" s="248"/>
      <c r="KU290" s="248"/>
      <c r="KV290" s="248"/>
      <c r="KW290" s="248"/>
      <c r="KX290" s="248"/>
      <c r="KY290" s="248"/>
      <c r="KZ290" s="248"/>
      <c r="LA290" s="248"/>
      <c r="LC290" s="235" t="str">
        <f t="shared" si="23"/>
        <v/>
      </c>
      <c r="LD290" s="240" t="str" cm="1">
        <f t="array" ref="LD290">IFERROR((((D290/FRACAS!$AY$1)*60
)-(SUMPRODUCT((FRACAS!$B$5:$B$8970=D$4)*(FRACAS!$D$5:$D$8970&lt;=D290)*(IFERROR(FRACAS!$AM$5:$AM$8970,0)))
))/((D290/FRACAS!$AY$1)*60),"")</f>
        <v/>
      </c>
      <c r="LE290" s="240" t="str" cm="1">
        <f t="array" ref="LE290">IFERROR((((E290/FRACAS!$AY$1)*60
)-(SUMPRODUCT((FRACAS!$B$5:$B$8970=E$4)*(FRACAS!$D$5:$D$8970&lt;=E290)*(IFERROR(FRACAS!$AM$5:$AM$8970,0)))
))/((E290/FRACAS!$AY$1)*60),"")</f>
        <v/>
      </c>
      <c r="LF290" s="240" t="str" cm="1">
        <f t="array" ref="LF290">IFERROR((((F290/FRACAS!$AY$1)*60
)-(SUMPRODUCT((FRACAS!$B$5:$B$8970=F$4)*(FRACAS!$D$5:$D$8970&lt;=F290)*(IFERROR(FRACAS!$AM$5:$AM$8970,0)))
))/((F290/FRACAS!$AY$1)*60),"")</f>
        <v/>
      </c>
      <c r="LG290" s="240" t="str" cm="1">
        <f t="array" ref="LG290">IFERROR((((G290/FRACAS!$AY$1)*60
)-(SUMPRODUCT((FRACAS!$B$5:$B$8970=G$4)*(FRACAS!$D$5:$D$8970&lt;=G290)*(IFERROR(FRACAS!$AM$5:$AM$8970,0)))
))/((G290/FRACAS!$AY$1)*60),"")</f>
        <v/>
      </c>
      <c r="LH290" s="240" t="str" cm="1">
        <f t="array" ref="LH290">IFERROR((((H290/FRACAS!$AY$1)*60
)-(SUMPRODUCT((FRACAS!$B$5:$B$8970=H$4)*(FRACAS!$D$5:$D$8970&lt;=H290)*(IFERROR(FRACAS!$AM$5:$AM$8970,0)))
))/((H290/FRACAS!$AY$1)*60),"")</f>
        <v/>
      </c>
      <c r="LI290" s="240" t="str" cm="1">
        <f t="array" ref="LI290">IFERROR((((I290/FRACAS!$AY$1)*60
)-(SUMPRODUCT((FRACAS!$B$5:$B$8970=I$4)*(FRACAS!$D$5:$D$8970&lt;=I290)*(IFERROR(FRACAS!$AM$5:$AM$8970,0)))
))/((I290/FRACAS!$AY$1)*60),"")</f>
        <v/>
      </c>
      <c r="LJ290" s="240" t="str" cm="1">
        <f t="array" ref="LJ290">IFERROR((((J290/FRACAS!$AY$1)*60
)-(SUMPRODUCT((FRACAS!$B$5:$B$8970=J$4)*(FRACAS!$D$5:$D$8970&lt;=J290)*(IFERROR(FRACAS!$AM$5:$AM$8970,0)))
))/((J290/FRACAS!$AY$1)*60),"")</f>
        <v/>
      </c>
      <c r="LK290" s="240" t="str" cm="1">
        <f t="array" ref="LK290">IFERROR((((K290/FRACAS!$AY$1)*60
)-(SUMPRODUCT((FRACAS!$B$5:$B$8970=K$4)*(FRACAS!$D$5:$D$8970&lt;=K290)*(IFERROR(FRACAS!$AM$5:$AM$8970,0)))
))/((K290/FRACAS!$AY$1)*60),"")</f>
        <v/>
      </c>
      <c r="LL290" s="240" t="str" cm="1">
        <f t="array" ref="LL290">IFERROR((((L290/FRACAS!$AY$1)*60
)-(SUMPRODUCT((FRACAS!$B$5:$B$8970=L$4)*(FRACAS!$D$5:$D$8970&lt;=L290)*(IFERROR(FRACAS!$AM$5:$AM$8970,0)))
))/((L290/FRACAS!$AY$1)*60),"")</f>
        <v/>
      </c>
      <c r="LM290" s="240" t="str" cm="1">
        <f t="array" ref="LM290">IFERROR((((M290/FRACAS!$AY$1)*60
)-(SUMPRODUCT((FRACAS!$B$5:$B$8970=M$4)*(FRACAS!$D$5:$D$8970&lt;=M290)*(IFERROR(FRACAS!$AM$5:$AM$8970,0)))
))/((M290/FRACAS!$AY$1)*60),"")</f>
        <v/>
      </c>
      <c r="LN290" s="240" t="str" cm="1">
        <f t="array" ref="LN290">IFERROR((((N290/FRACAS!$AY$1)*60
)-(SUMPRODUCT((FRACAS!$B$5:$B$8970=N$4)*(FRACAS!$D$5:$D$8970&lt;=N290)*(IFERROR(FRACAS!$AM$5:$AM$8970,0)))
))/((N290/FRACAS!$AY$1)*60),"")</f>
        <v/>
      </c>
      <c r="LO290" s="240" t="str" cm="1">
        <f t="array" ref="LO290">IFERROR((((O290/FRACAS!$AY$1)*60
)-(SUMPRODUCT((FRACAS!$B$5:$B$8970=O$4)*(FRACAS!$D$5:$D$8970&lt;=O290)*(IFERROR(FRACAS!$AM$5:$AM$8970,0)))
))/((O290/FRACAS!$AY$1)*60),"")</f>
        <v/>
      </c>
      <c r="LP290" s="240" t="str" cm="1">
        <f t="array" ref="LP290">IFERROR((((P290/FRACAS!$AY$1)*60
)-(SUMPRODUCT((FRACAS!$B$5:$B$8970=P$4)*(FRACAS!$D$5:$D$8970&lt;=P290)*(IFERROR(FRACAS!$AM$5:$AM$8970,0)))
))/((P290/FRACAS!$AY$1)*60),"")</f>
        <v/>
      </c>
      <c r="LQ290" s="240" t="str" cm="1">
        <f t="array" ref="LQ290">IFERROR((((Q290/FRACAS!$AY$1)*60
)-(SUMPRODUCT((FRACAS!$B$5:$B$8970=Q$4)*(FRACAS!$D$5:$D$8970&lt;=Q290)*(IFERROR(FRACAS!$AM$5:$AM$8970,0)))
))/((Q290/FRACAS!$AY$1)*60),"")</f>
        <v/>
      </c>
      <c r="LR290" s="240" t="str" cm="1">
        <f t="array" ref="LR290">IFERROR((((R290/FRACAS!$AY$1)*60
)-(SUMPRODUCT((FRACAS!$B$5:$B$8970=R$4)*(FRACAS!$D$5:$D$8970&lt;=R290)*(IFERROR(FRACAS!$AM$5:$AM$8970,0)))
))/((R290/FRACAS!$AY$1)*60),"")</f>
        <v/>
      </c>
      <c r="LS290" s="240" t="str" cm="1">
        <f t="array" ref="LS290">IFERROR((((S290/FRACAS!$AY$1)*60
)-(SUMPRODUCT((FRACAS!$B$5:$B$8970=S$4)*(FRACAS!$D$5:$D$8970&lt;=S290)*(IFERROR(FRACAS!$AM$5:$AM$8970,0)))
))/((S290/FRACAS!$AY$1)*60),"")</f>
        <v/>
      </c>
      <c r="LT290" s="240" t="str" cm="1">
        <f t="array" ref="LT290">IFERROR((((T290/FRACAS!$AY$1)*60
)-(SUMPRODUCT((FRACAS!$B$5:$B$8970=T$4)*(FRACAS!$D$5:$D$8970&lt;=T290)*(IFERROR(FRACAS!$AM$5:$AM$8970,0)))
))/((T290/FRACAS!$AY$1)*60),"")</f>
        <v/>
      </c>
      <c r="LU290" s="240" t="str" cm="1">
        <f t="array" ref="LU290">IFERROR((((U290/FRACAS!$AY$1)*60
)-(SUMPRODUCT((FRACAS!$B$5:$B$8970=U$4)*(FRACAS!$D$5:$D$8970&lt;=U290)*(IFERROR(FRACAS!$AM$5:$AM$8970,0)))
))/((U290/FRACAS!$AY$1)*60),"")</f>
        <v/>
      </c>
      <c r="LV290" s="240" t="str" cm="1">
        <f t="array" ref="LV290">IFERROR(
    (((V290/FRACAS!$AY$1)*60))
    /
    (((V290/FRACAS!$AY$1)*60) + SUMPRODUCT((FRACAS!$B$5:$B$8970=V$4)*(FRACAS!$D$5:$D$8970&lt;=V290)*(IFERROR(FRACAS!$AM$5:$AM$8970,0)))
    ),"")</f>
        <v/>
      </c>
      <c r="LW290" s="240" t="str" cm="1">
        <f t="array" ref="LW290">IFERROR(
    (((W290/FRACAS!$AY$1)*60))
    /
    (((W290/FRACAS!$AY$1)*60) + SUMPRODUCT((FRACAS!$B$5:$B$8970=W$4)*(FRACAS!$D$5:$D$8970&lt;=W290)*(IFERROR(FRACAS!$AM$5:$AM$8970,0)))
    ),"")</f>
        <v/>
      </c>
      <c r="LX290" s="240" t="str" cm="1">
        <f t="array" ref="LX290">IFERROR(
    (((X290/FRACAS!$AY$1)*60))
    /
    (((X290/FRACAS!$AY$1)*60) + SUMPRODUCT((FRACAS!$B$5:$B$8970=X$4)*(FRACAS!$D$5:$D$8970&lt;=X290)*(IFERROR(FRACAS!$AM$5:$AM$8970,0)))
    ),"")</f>
        <v/>
      </c>
      <c r="LY290" s="240" t="str" cm="1">
        <f t="array" ref="LY290">IFERROR(
    (((Y290/FRACAS!$AY$1)*60))
    /
    (((Y290/FRACAS!$AY$1)*60) + SUMPRODUCT((FRACAS!$B$5:$B$8970=Y$4)*(FRACAS!$D$5:$D$8970&lt;=Y290)*(IFERROR(FRACAS!$AM$5:$AM$8970,0)))
    ),"")</f>
        <v/>
      </c>
      <c r="LZ290" s="240" t="str" cm="1">
        <f t="array" ref="LZ290">IFERROR(
    (((Z290/FRACAS!$AY$1)*60))
    /
    (((Z290/FRACAS!$AY$1)*60) + SUMPRODUCT((FRACAS!$B$5:$B$8970=Z$4)*(FRACAS!$D$5:$D$8970&lt;=Z290)*(IFERROR(FRACAS!$AM$5:$AM$8970,0)))
    ),"")</f>
        <v/>
      </c>
      <c r="MA290" s="240" t="str" cm="1">
        <f t="array" ref="MA290">IFERROR(
    (((AA290/FRACAS!$AY$1)*60))
    /
    (((AA290/FRACAS!$AY$1)*60) + SUMPRODUCT((FRACAS!$B$5:$B$8970=AA$4)*(FRACAS!$D$5:$D$8970&lt;=AA290)*(IFERROR(FRACAS!$AM$5:$AM$8970,0)))
    ),"")</f>
        <v/>
      </c>
      <c r="MB290" s="240" t="str" cm="1">
        <f t="array" ref="MB290">IFERROR(
    (((AB290/FRACAS!$AY$1)*60))
    /
    (((AB290/FRACAS!$AY$1)*60) + SUMPRODUCT((FRACAS!$B$5:$B$8970=AB$4)*(FRACAS!$D$5:$D$8970&lt;=AB290)*(IFERROR(FRACAS!$AM$5:$AM$8970,0)))
    ),"")</f>
        <v/>
      </c>
      <c r="MC290" s="240" t="str" cm="1">
        <f t="array" ref="MC290">IFERROR(
    (((AC290/FRACAS!$AY$1)*60))
    /
    (((AC290/FRACAS!$AY$1)*60) + SUMPRODUCT((FRACAS!$B$5:$B$8970=AC$4)*(FRACAS!$D$5:$D$8970&lt;=AC290)*(IFERROR(FRACAS!$AM$5:$AM$8970,0)))
    ),"")</f>
        <v/>
      </c>
      <c r="MD290" s="240" t="str" cm="1">
        <f t="array" ref="MD290">IFERROR(
    (((AD290/FRACAS!$AY$1)*60))
    /
    (((AD290/FRACAS!$AY$1)*60) + SUMPRODUCT((FRACAS!$B$5:$B$8970=AD$4)*(FRACAS!$D$5:$D$8970&lt;=AD290)*(IFERROR(FRACAS!$AM$5:$AM$8970,0)))
    ),"")</f>
        <v/>
      </c>
      <c r="ME290" s="240" t="str" cm="1">
        <f t="array" ref="ME290">IFERROR(
    (((AE290/FRACAS!$AY$1)*60))
    /
    (((AE290/FRACAS!$AY$1)*60) + SUMPRODUCT((FRACAS!$B$5:$B$8970=AE$4)*(FRACAS!$D$5:$D$8970&lt;=AE290)*(IFERROR(FRACAS!$AM$5:$AM$8970,0)))
    ),"")</f>
        <v/>
      </c>
      <c r="MF290" s="240" t="str" cm="1">
        <f t="array" ref="MF290">IFERROR(
    (((AF290/FRACAS!$AY$1)*60))
    /
    (((AF290/FRACAS!$AY$1)*60) + SUMPRODUCT((FRACAS!$B$5:$B$8970=AF$4)*(FRACAS!$D$5:$D$8970&lt;=AF290)*(IFERROR(FRACAS!$AM$5:$AM$8970,0)))
    ),"")</f>
        <v/>
      </c>
      <c r="MG290" s="240" t="str" cm="1">
        <f t="array" ref="MG290">IFERROR(
    (((AG290/FRACAS!$AY$1)*60))
    /
    (((AG290/FRACAS!$AY$1)*60) + SUMPRODUCT((FRACAS!$B$5:$B$8970=AG$4)*(FRACAS!$D$5:$D$8970&lt;=AG290)*(IFERROR(FRACAS!$AM$5:$AM$8970,0)))
    ),"")</f>
        <v/>
      </c>
      <c r="MH290" s="240" t="str" cm="1">
        <f t="array" ref="MH290">IFERROR(
    (((AH290/FRACAS!$AY$1)*60))
    /
    (((AH290/FRACAS!$AY$1)*60) + SUMPRODUCT((FRACAS!$B$5:$B$8970=AH$4)*(FRACAS!$D$5:$D$8970&lt;=AH290)*(IFERROR(FRACAS!$AM$5:$AM$8970,0)))
    ),"")</f>
        <v/>
      </c>
      <c r="MI290" s="240" t="str" cm="1">
        <f t="array" ref="MI290">IFERROR(
    (((AI290/FRACAS!$AY$1)*60))
    /
    (((AI290/FRACAS!$AY$1)*60) + SUMPRODUCT((FRACAS!$B$5:$B$8970=AI$4)*(FRACAS!$D$5:$D$8970&lt;=AI290)*(IFERROR(FRACAS!$AM$5:$AM$8970,0)))
    ),"")</f>
        <v/>
      </c>
      <c r="MJ290" s="240" t="str" cm="1">
        <f t="array" ref="MJ290">IFERROR(
    (((AJ290/FRACAS!$AY$1)*60))
    /
    (((AJ290/FRACAS!$AY$1)*60) + SUMPRODUCT((FRACAS!$B$5:$B$8970=AJ$4)*(FRACAS!$D$5:$D$8970&lt;=AJ290)*(IFERROR(FRACAS!$AM$5:$AM$8970,0)))
    ),"")</f>
        <v/>
      </c>
      <c r="MK290" s="240" t="str" cm="1">
        <f t="array" ref="MK290">IFERROR(
    (((AK290/FRACAS!$AY$1)*60))
    /
    (((AK290/FRACAS!$AY$1)*60) + SUMPRODUCT((FRACAS!$B$5:$B$8970=AK$4)*(FRACAS!$D$5:$D$8970&lt;=AK290)*(IFERROR(FRACAS!$AM$5:$AM$8970,0)))
    ),"")</f>
        <v/>
      </c>
      <c r="ML290" s="240" t="str" cm="1">
        <f t="array" ref="ML290">IFERROR(
    (((AL290/FRACAS!$AY$1)*60))
    /
    (((AL290/FRACAS!$AY$1)*60) + SUMPRODUCT((FRACAS!$B$5:$B$8970=AL$4)*(FRACAS!$D$5:$D$8970&lt;=AL290)*(IFERROR(FRACAS!$AM$5:$AM$8970,0)))
    ),"")</f>
        <v/>
      </c>
      <c r="MM290" s="240" t="str" cm="1">
        <f t="array" ref="MM290">IFERROR(
    (((AM290/FRACAS!$AY$1)*60))
    /
    (((AM290/FRACAS!$AY$1)*60) + SUMPRODUCT((FRACAS!$B$5:$B$8970=AM$4)*(FRACAS!$D$5:$D$8970&lt;=AM290)*(IFERROR(FRACAS!$AM$5:$AM$8970,0)))
    ),"")</f>
        <v/>
      </c>
      <c r="MN290" s="240" t="str" cm="1">
        <f t="array" ref="MN290">IFERROR(
    (((AN290/FRACAS!$AY$1)*60))
    /
    (((AN290/FRACAS!$AY$1)*60) + SUMPRODUCT((FRACAS!$B$5:$B$8970=AN$4)*(FRACAS!$D$5:$D$8970&lt;=AN290)*(IFERROR(FRACAS!$AM$5:$AM$8970,0)))
    ),"")</f>
        <v/>
      </c>
      <c r="MO290" s="240" t="str" cm="1">
        <f t="array" ref="MO290">IFERROR(
    (((AO290/FRACAS!$AY$1)*60))
    /
    (((AO290/FRACAS!$AY$1)*60) + SUMPRODUCT((FRACAS!$B$5:$B$8970=AO$4)*(FRACAS!$D$5:$D$8970&lt;=AO290)*(IFERROR(FRACAS!$AM$5:$AM$8970,0)))
    ),"")</f>
        <v/>
      </c>
      <c r="MP290" s="240" t="str" cm="1">
        <f t="array" ref="MP290">IFERROR(
    (((AP290/FRACAS!$AY$1)*60))
    /
    (((AP290/FRACAS!$AY$1)*60) + SUMPRODUCT((FRACAS!$B$5:$B$8970=AP$4)*(FRACAS!$D$5:$D$8970&lt;=AP290)*(IFERROR(FRACAS!$AM$5:$AM$8970,0)))
    ),"")</f>
        <v/>
      </c>
      <c r="MQ290" s="240" t="str" cm="1">
        <f t="array" ref="MQ290">IFERROR(
    (((AQ290/FRACAS!$AY$1)*60))
    /
    (((AQ290/FRACAS!$AY$1)*60) + SUMPRODUCT((FRACAS!$B$5:$B$8970=AQ$4)*(FRACAS!$D$5:$D$8970&lt;=AQ290)*(IFERROR(FRACAS!$AM$5:$AM$8970,0)))
    ),"")</f>
        <v/>
      </c>
      <c r="MR290" s="194"/>
      <c r="MS290" s="194"/>
      <c r="MT290" s="194"/>
      <c r="MU290" s="194"/>
      <c r="MV290" s="194"/>
      <c r="MW290" s="194"/>
      <c r="MX290" s="194"/>
      <c r="MY290" s="194"/>
      <c r="MZ290" s="194"/>
      <c r="NA290" s="195"/>
      <c r="ND290" s="241">
        <f t="shared" si="26"/>
        <v>0</v>
      </c>
      <c r="NE290" s="242" t="str">
        <f t="shared" si="27"/>
        <v/>
      </c>
      <c r="NF290" s="193" t="str" cm="1">
        <f t="array" ref="NF290">IF($ND290=0,"",(IFERROR( (IFERROR($ND290/FRACAS!$AY$1*60,0) - SUMPRODUCT( (FRACAS!$K$5:$K$8972=NF$2) * IFERROR(FRACAS!$AN$5:$AN$8972,0) ) ) / IFERROR($ND290/FRACAS!$AY$1*60,0), 1 )))</f>
        <v/>
      </c>
      <c r="NG290" s="193" t="str" cm="1">
        <f t="array" ref="NG290">IF($ND290=0,"",(IFERROR( (IFERROR($ND290/FRACAS!$AY$1*60,0) - SUMPRODUCT( (FRACAS!$K$5:$K$8972=NG$2) * IFERROR(FRACAS!$AN$5:$AN$8972,0) ) ) / IFERROR($ND290/FRACAS!$AY$1*60,0), 1 )))</f>
        <v/>
      </c>
      <c r="NH290" s="193" t="str" cm="1">
        <f t="array" ref="NH290">IF($ND290=0,"",(IFERROR( (IFERROR($ND290/FRACAS!$AY$1*60,0) - SUMPRODUCT( (FRACAS!$K$5:$K$8972=NH$2) * IFERROR(FRACAS!$AN$5:$AN$8972,0) ) ) / IFERROR($ND290/FRACAS!$AY$1*60,0), 1 )))</f>
        <v/>
      </c>
      <c r="NI290" s="193" t="str" cm="1">
        <f t="array" ref="NI290">IF($ND290=0,"",(IFERROR( (IFERROR($ND290/FRACAS!$AY$1*60,0) - SUMPRODUCT( (FRACAS!$K$5:$K$8972=NI$2) * IFERROR(FRACAS!$AN$5:$AN$8972,0) ) ) / IFERROR($ND290/FRACAS!$AY$1*60,0), 1 )))</f>
        <v/>
      </c>
      <c r="NJ290" s="193" t="str" cm="1">
        <f t="array" ref="NJ290">IF($ND290=0,"",(IFERROR( (IFERROR($ND290/FRACAS!$AY$1*60,0) - SUMPRODUCT( (FRACAS!$K$5:$K$8972=NJ$2) * IFERROR(FRACAS!$AN$5:$AN$8972,0) ) ) / IFERROR($ND290/FRACAS!$AY$1*60,0), 1 )))</f>
        <v/>
      </c>
      <c r="NK290" s="193" t="str" cm="1">
        <f t="array" ref="NK290">IF($ND290=0,"",(IFERROR( (IFERROR($ND290/FRACAS!$AY$1*60,0) - SUMPRODUCT( (FRACAS!$K$5:$K$8972=NK$2) * IFERROR(FRACAS!$AN$5:$AN$8972,0) ) ) / IFERROR($ND290/FRACAS!$AY$1*60,0), 1 )))</f>
        <v/>
      </c>
      <c r="NL290" s="193" t="str" cm="1">
        <f t="array" ref="NL290">IF($ND290=0,"",(IFERROR( (IFERROR($ND290/FRACAS!$AY$1*60,0) - SUMPRODUCT( (FRACAS!$K$5:$K$8972=NL$2) * IFERROR(FRACAS!$AN$5:$AN$8972,0) ) ) / IFERROR($ND290/FRACAS!$AY$1*60,0), 1 )))</f>
        <v/>
      </c>
      <c r="NM290" s="193" t="str" cm="1">
        <f t="array" ref="NM290">IF($ND290=0,"",(IFERROR( (IFERROR($ND290/FRACAS!$AY$1*60,0) - SUMPRODUCT( (FRACAS!$K$5:$K$8972=NM$2) * IFERROR(FRACAS!$AN$5:$AN$8972,0) ) ) / IFERROR($ND290/FRACAS!$AY$1*60,0), 1 )))</f>
        <v/>
      </c>
      <c r="NN290" s="193" t="str" cm="1">
        <f t="array" ref="NN290">IF($ND290=0,"",(IFERROR( (IFERROR($ND290/FRACAS!$AY$1*60,0) - SUMPRODUCT( (FRACAS!$K$5:$K$8972=NN$2) * IFERROR(FRACAS!$AN$5:$AN$8972,0) ) ) / IFERROR($ND290/FRACAS!$AY$1*60,0), 1 )))</f>
        <v/>
      </c>
      <c r="NO290" s="193" t="str" cm="1">
        <f t="array" ref="NO290">IF($ND290=0,"",(IFERROR( (IFERROR($ND290/FRACAS!$AY$1*60,0) - SUMPRODUCT( (FRACAS!$K$5:$K$8972=NO$2) * IFERROR(FRACAS!$AN$5:$AN$8972,0) ) ) / IFERROR($ND290/FRACAS!$AY$1*60,0), 1 )))</f>
        <v/>
      </c>
      <c r="NP290" s="193" t="str" cm="1">
        <f t="array" ref="NP290">IF($ND290=0,"",(IFERROR( (IFERROR($ND290/FRACAS!$AY$1*60,0) - SUMPRODUCT( (FRACAS!$K$5:$K$8972=NP$2) * IFERROR(FRACAS!$AN$5:$AN$8972,0) ) ) / IFERROR($ND290/FRACAS!$AY$1*60,0), 1 )))</f>
        <v/>
      </c>
      <c r="NQ290" s="193" t="str" cm="1">
        <f t="array" ref="NQ290">IF($ND290=0,"",(IFERROR( (IFERROR($ND290/FRACAS!$AY$1*60,0) - SUMPRODUCT( (FRACAS!$K$5:$K$8972=NQ$2) * IFERROR(FRACAS!$AN$5:$AN$8972,0) ) ) / IFERROR($ND290/FRACAS!$AY$1*60,0), 1 )))</f>
        <v/>
      </c>
      <c r="NR290" s="193" t="str" cm="1">
        <f t="array" ref="NR290">IF($ND290=0,"",(IFERROR( (IFERROR($ND290/FRACAS!$AY$1*60,0) - SUMPRODUCT( (FRACAS!$K$5:$K$8972=NR$2) * IFERROR(FRACAS!$AN$5:$AN$8972,0) ) ) / IFERROR($ND290/FRACAS!$AY$1*60,0), 1 )))</f>
        <v/>
      </c>
      <c r="NS290" s="193" t="str" cm="1">
        <f t="array" ref="NS290">IF($ND290=0,"",(IFERROR( (IFERROR($ND290/FRACAS!$AY$1*60,0) - SUMPRODUCT( (FRACAS!$K$5:$K$8972=NS$2) * IFERROR(FRACAS!$AN$5:$AN$8972,0) ) ) / IFERROR($ND290/FRACAS!$AY$1*60,0), 1 )))</f>
        <v/>
      </c>
      <c r="NT290" s="193" t="str" cm="1">
        <f t="array" ref="NT290">IF($ND290=0,"",(IFERROR( (IFERROR($ND290/FRACAS!$AY$1*60,0) - SUMPRODUCT( (FRACAS!$K$5:$K$8972=NT$2) * IFERROR(FRACAS!$AN$5:$AN$8972,0) ) ) / IFERROR($ND290/FRACAS!$AY$1*60,0), 1 )))</f>
        <v/>
      </c>
      <c r="NU290" s="193" t="str" cm="1">
        <f t="array" ref="NU290">IF($ND290=0,"",(IFERROR( (IFERROR($ND290/FRACAS!$AY$1*60,0) - SUMPRODUCT( (FRACAS!$K$5:$K$8972=NU$2) * IFERROR(FRACAS!$AN$5:$AN$8972,0) ) ) / IFERROR($ND290/FRACAS!$AY$1*60,0), 1 )))</f>
        <v/>
      </c>
      <c r="NV290" s="193" t="str" cm="1">
        <f t="array" ref="NV290">IF($ND290=0,"",(IFERROR( (IFERROR($ND290/FRACAS!$AY$1*60,0) - SUMPRODUCT( (FRACAS!$K$5:$K$8972=NV$2) * IFERROR(FRACAS!$AN$5:$AN$8972,0) ) ) / IFERROR($ND290/FRACAS!$AY$1*60,0), 1 )))</f>
        <v/>
      </c>
      <c r="NW290" s="193" t="str" cm="1">
        <f t="array" ref="NW290">IF($ND290=0,"",(IFERROR( (IFERROR($ND290/FRACAS!$AY$1*60,0) - SUMPRODUCT( (FRACAS!$K$5:$K$8972=NW$2) * IFERROR(FRACAS!$AN$5:$AN$8972,0) ) ) / IFERROR($ND290/FRACAS!$AY$1*60,0), 1 )))</f>
        <v/>
      </c>
      <c r="NX290" s="193" t="str" cm="1">
        <f t="array" ref="NX290">IF($ND290=0,"",(IFERROR( (IFERROR($ND290/FRACAS!$AY$1*60,0) - SUMPRODUCT( (FRACAS!$K$5:$K$8972=NX$2) * IFERROR(FRACAS!$AN$5:$AN$8972,0) ) ) / IFERROR($ND290/FRACAS!$AY$1*60,0), 1 )))</f>
        <v/>
      </c>
      <c r="NY290" s="193" t="str" cm="1">
        <f t="array" ref="NY290">IF($ND290=0,"",(IFERROR( (IFERROR($ND290/FRACAS!$AY$1*60,0) - SUMPRODUCT( (FRACAS!$K$5:$K$8972=NY$2) * IFERROR(FRACAS!$AN$5:$AN$8972,0) ) ) / IFERROR($ND290/FRACAS!$AY$1*60,0), 1 )))</f>
        <v/>
      </c>
      <c r="NZ290" s="193" t="str" cm="1">
        <f t="array" ref="NZ290">IF($ND290=0,"",(IFERROR( (IFERROR($ND290/FRACAS!$AY$1*60,0) - SUMPRODUCT( (FRACAS!$K$5:$K$8972=NZ$2) * IFERROR(FRACAS!$AN$5:$AN$8972,0) ) ) / IFERROR($ND290/FRACAS!$AY$1*60,0), 1 )))</f>
        <v/>
      </c>
      <c r="OA290" s="193" t="str" cm="1">
        <f t="array" ref="OA290">IF($ND290=0,"",(IFERROR( (IFERROR($ND290/FRACAS!$AY$1*60,0) - SUMPRODUCT( (FRACAS!$K$5:$K$8972=OA$2) * IFERROR(FRACAS!$AN$5:$AN$8972,0) ) ) / IFERROR($ND290/FRACAS!$AY$1*60,0), 1 )))</f>
        <v/>
      </c>
      <c r="OB290" s="193" t="str" cm="1">
        <f t="array" ref="OB290">IF($ND290=0,"",(IFERROR( (IFERROR($ND290/FRACAS!$AY$1*60,0) - SUMPRODUCT( (FRACAS!$K$5:$K$8972=OB$2) * IFERROR(FRACAS!$AN$5:$AN$8972,0) ) ) / IFERROR($ND290/FRACAS!$AY$1*60,0), 1 )))</f>
        <v/>
      </c>
      <c r="OC290" s="193" t="str" cm="1">
        <f t="array" ref="OC290">IF($ND290=0,"",(IFERROR( (IFERROR($ND290/FRACAS!$AY$1*60,0) - SUMPRODUCT( (FRACAS!$K$5:$K$8972=OC$2) * IFERROR(FRACAS!$AN$5:$AN$8972,0) ) ) / IFERROR($ND290/FRACAS!$AY$1*60,0), 1 )))</f>
        <v/>
      </c>
      <c r="OD290" s="193" t="str" cm="1">
        <f t="array" ref="OD290">IF($ND290=0,"",(IFERROR( (IFERROR($ND290/FRACAS!$AY$1*60,0) - SUMPRODUCT( (FRACAS!$K$5:$K$8972=OD$2) * IFERROR(FRACAS!$AN$5:$AN$8972,0) ) ) / IFERROR($ND290/FRACAS!$AY$1*60,0), 1 )))</f>
        <v/>
      </c>
      <c r="OE290" s="193" t="str" cm="1">
        <f t="array" ref="OE290">IF($ND290=0,"",(IFERROR( (IFERROR($ND290/FRACAS!$AY$1*60,0) - SUMPRODUCT( (FRACAS!$K$5:$K$8972=OE$2) * IFERROR(FRACAS!$AN$5:$AN$8972,0) ) ) / IFERROR($ND290/FRACAS!$AY$1*60,0), 1 )))</f>
        <v/>
      </c>
      <c r="OF290" s="193" t="str" cm="1">
        <f t="array" ref="OF290">IF($ND290=0,"",(IFERROR( (IFERROR($ND290/FRACAS!$AY$1*60,0) - SUMPRODUCT( (FRACAS!$K$5:$K$8972=OF$2) * IFERROR(FRACAS!$AN$5:$AN$8972,0) ) ) / IFERROR($ND290/FRACAS!$AY$1*60,0), 1 )))</f>
        <v/>
      </c>
      <c r="OG290" s="193" t="str" cm="1">
        <f t="array" ref="OG290">IF($ND290=0,"",(IFERROR( (IFERROR($ND290/FRACAS!$AY$1*60,0) - SUMPRODUCT( (FRACAS!$K$5:$K$8972=OG$2) * IFERROR(FRACAS!$AN$5:$AN$8972,0) ) ) / IFERROR($ND290/FRACAS!$AY$1*60,0), 1 )))</f>
        <v/>
      </c>
      <c r="OH290" s="193" t="str" cm="1">
        <f t="array" ref="OH290">IF($ND290=0,"",(IFERROR( (IFERROR($ND290/FRACAS!$AY$1*60,0) - SUMPRODUCT( (FRACAS!$K$5:$K$8972=OH$2) * IFERROR(FRACAS!$AN$5:$AN$8972,0) ) ) / IFERROR($ND290/FRACAS!$AY$1*60,0), 1 )))</f>
        <v/>
      </c>
      <c r="OI290" s="193" t="str" cm="1">
        <f t="array" ref="OI290">IF($ND290=0,"",(IFERROR( (IFERROR($ND290/FRACAS!$AY$1*60,0) - SUMPRODUCT( (FRACAS!$K$5:$K$8972=OI$2) * IFERROR(FRACAS!$AN$5:$AN$8972,0) ) ) / IFERROR($ND290/FRACAS!$AY$1*60,0), 1 )))</f>
        <v/>
      </c>
      <c r="OJ290" s="193" t="str" cm="1">
        <f t="array" ref="OJ290">IF($ND290=0,"",(IFERROR( (IFERROR($ND290/FRACAS!$AY$1*60,0) - SUMPRODUCT( (FRACAS!$K$5:$K$8972=OJ$2) * IFERROR(FRACAS!$AN$5:$AN$8972,0) ) ) / IFERROR($ND290/FRACAS!$AY$1*60,0), 1 )))</f>
        <v/>
      </c>
      <c r="OK290" s="193" t="str" cm="1">
        <f t="array" ref="OK290">IF($ND290=0,"",(IFERROR( (IFERROR($ND290/FRACAS!$AY$1*60,0) - SUMPRODUCT( (FRACAS!$K$5:$K$8972=OK$2) * IFERROR(FRACAS!$AN$5:$AN$8972,0) ) ) / IFERROR($ND290/FRACAS!$AY$1*60,0), 1 )))</f>
        <v/>
      </c>
      <c r="OL290" s="193" t="str" cm="1">
        <f t="array" ref="OL290">IF($ND290=0,"",(IFERROR( (IFERROR($ND290/FRACAS!$AY$1*60,0) - SUMPRODUCT( (FRACAS!$K$5:$K$8972=OL$2) * IFERROR(FRACAS!$AN$5:$AN$8972,0) ) ) / IFERROR($ND290/FRACAS!$AY$1*60,0), 1 )))</f>
        <v/>
      </c>
      <c r="OM290" s="193" t="str" cm="1">
        <f t="array" ref="OM290">IF($ND290=0,"",(IFERROR( (IFERROR($ND290/FRACAS!$AY$1*60,0) - SUMPRODUCT( (FRACAS!$K$5:$K$8972=OM$2) * IFERROR(FRACAS!$AN$5:$AN$8972,0) ) ) / IFERROR($ND290/FRACAS!$AY$1*60,0), 1 )))</f>
        <v/>
      </c>
      <c r="ON290" s="193" t="str" cm="1">
        <f t="array" ref="ON290">IF($ND290=0,"",(IFERROR( (IFERROR($ND290/FRACAS!$AY$1*60,0) - SUMPRODUCT( (FRACAS!$K$5:$K$8972=ON$2) * IFERROR(FRACAS!$AN$5:$AN$8972,0) ) ) / IFERROR($ND290/FRACAS!$AY$1*60,0), 1 )))</f>
        <v/>
      </c>
      <c r="OO290" s="193" t="str" cm="1">
        <f t="array" ref="OO290">IF($ND290=0,"",(IFERROR( (IFERROR($ND290/FRACAS!$AY$1*60,0) - SUMPRODUCT( (FRACAS!$K$5:$K$8972=OO$2) * IFERROR(FRACAS!$AN$5:$AN$8972,0) ) ) / IFERROR($ND290/FRACAS!$AY$1*60,0), 1 )))</f>
        <v/>
      </c>
      <c r="OP290" s="193" t="str" cm="1">
        <f t="array" ref="OP290">IF($ND290=0,"",(IFERROR( (IFERROR($ND290/FRACAS!$AY$1*60,0) - SUMPRODUCT( (FRACAS!$K$5:$K$8972=OP$2) * IFERROR(FRACAS!$AN$5:$AN$8972,0) ) ) / IFERROR($ND290/FRACAS!$AY$1*60,0), 1 )))</f>
        <v/>
      </c>
      <c r="OQ290" s="193" t="str" cm="1">
        <f t="array" ref="OQ290">IF($ND290=0,"",(IFERROR( (IFERROR($ND290/FRACAS!$AY$1*60,0) - SUMPRODUCT( (FRACAS!$K$5:$K$8972=OQ$2) * IFERROR(FRACAS!$AN$5:$AN$8972,0) ) ) / IFERROR($ND290/FRACAS!$AY$1*60,0), 1 )))</f>
        <v/>
      </c>
      <c r="OR290" s="193" t="str" cm="1">
        <f t="array" ref="OR290">IF($ND290=0,"",(IFERROR( (IFERROR($ND290/FRACAS!$AY$1*60,0) - SUMPRODUCT( (FRACAS!$K$5:$K$8972=OR$2) * IFERROR(FRACAS!$AN$5:$AN$8972,0) ) ) / IFERROR($ND290/FRACAS!$AY$1*60,0), 1 )))</f>
        <v/>
      </c>
      <c r="OS290" s="193" t="str" cm="1">
        <f t="array" ref="OS290">IF($ND290=0,"",(IFERROR( (IFERROR($ND290/FRACAS!$AY$1*60,0) - SUMPRODUCT( (FRACAS!$K$5:$K$8972=OS$2) * IFERROR(FRACAS!$AN$5:$AN$8972,0) ) ) / IFERROR($ND290/FRACAS!$AY$1*60,0), 1 )))</f>
        <v/>
      </c>
      <c r="OT290" s="243" t="str" cm="1">
        <f t="array" ref="OT290">IF($ND290=0,"",(IFERROR( (IFERROR($ND290/FRACAS!$AY$1*60,0) - SUMPRODUCT( (FRACAS!$K$5:$K$8972=OT$2) * IFERROR(FRACAS!$AN$5:$AN$8972,0) ) ) / IFERROR($ND290/FRACAS!$AY$1*60,0), 1 )))</f>
        <v/>
      </c>
    </row>
    <row r="291" spans="2:410" x14ac:dyDescent="0.2">
      <c r="B291" s="233"/>
      <c r="C291" s="259">
        <f>IF('[1]17.11.2025 IASI18 Mileage'!C291="","",'[1]17.11.2025 IASI18 Mileage'!C291)</f>
        <v>47973</v>
      </c>
      <c r="D291" s="201" t="str">
        <f>IF('[1]17.11.2025 IASI18 Mileage'!D291="","",'[1]17.11.2025 IASI18 Mileage'!D291)</f>
        <v/>
      </c>
      <c r="E291" s="201" t="str">
        <f>IF('[1]17.11.2025 IASI18 Mileage'!E291="","",'[1]17.11.2025 IASI18 Mileage'!E291)</f>
        <v/>
      </c>
      <c r="F291" s="201" t="str">
        <f>IF('[1]17.11.2025 IASI18 Mileage'!F291="","",'[1]17.11.2025 IASI18 Mileage'!F291)</f>
        <v/>
      </c>
      <c r="G291" s="201" t="str">
        <f>IF('[1]17.11.2025 IASI18 Mileage'!G291="","",'[1]17.11.2025 IASI18 Mileage'!G291)</f>
        <v/>
      </c>
      <c r="H291" s="201" t="str">
        <f>IF('[1]17.11.2025 IASI18 Mileage'!H291="","",'[1]17.11.2025 IASI18 Mileage'!H291)</f>
        <v/>
      </c>
      <c r="I291" s="201" t="str">
        <f>IF('[1]17.11.2025 IASI18 Mileage'!I291="","",'[1]17.11.2025 IASI18 Mileage'!I291)</f>
        <v/>
      </c>
      <c r="J291" s="201" t="str">
        <f>IF('[1]17.11.2025 IASI18 Mileage'!J291="","",'[1]17.11.2025 IASI18 Mileage'!J291)</f>
        <v/>
      </c>
      <c r="K291" s="201" t="str">
        <f>IF('[1]17.11.2025 IASI18 Mileage'!K291="","",'[1]17.11.2025 IASI18 Mileage'!K291)</f>
        <v/>
      </c>
      <c r="L291" s="201" t="str">
        <f>IF('[1]17.11.2025 IASI18 Mileage'!L291="","",'[1]17.11.2025 IASI18 Mileage'!L291)</f>
        <v/>
      </c>
      <c r="M291" s="201" t="str">
        <f>IF('[1]17.11.2025 IASI18 Mileage'!M291="","",'[1]17.11.2025 IASI18 Mileage'!M291)</f>
        <v/>
      </c>
      <c r="N291" s="201" t="str">
        <f>IF('[1]17.11.2025 IASI18 Mileage'!N291="","",'[1]17.11.2025 IASI18 Mileage'!N291)</f>
        <v/>
      </c>
      <c r="O291" s="201" t="str">
        <f>IF('[1]17.11.2025 IASI18 Mileage'!O291="","",'[1]17.11.2025 IASI18 Mileage'!O291)</f>
        <v/>
      </c>
      <c r="P291" s="201" t="str">
        <f>IF('[1]17.11.2025 IASI18 Mileage'!P291="","",'[1]17.11.2025 IASI18 Mileage'!P291)</f>
        <v/>
      </c>
      <c r="Q291" s="201" t="str">
        <f>IF('[1]17.11.2025 IASI18 Mileage'!Q291="","",'[1]17.11.2025 IASI18 Mileage'!Q291)</f>
        <v/>
      </c>
      <c r="R291" s="201" t="str">
        <f>IF('[1]17.11.2025 IASI18 Mileage'!R291="","",'[1]17.11.2025 IASI18 Mileage'!R291)</f>
        <v/>
      </c>
      <c r="S291" s="201" t="str">
        <f>IF('[1]17.11.2025 IASI18 Mileage'!S291="","",'[1]17.11.2025 IASI18 Mileage'!S291)</f>
        <v/>
      </c>
      <c r="T291" s="201" t="str">
        <f>IF('[1]17.11.2025 IASI18 Mileage'!T291="","",'[1]17.11.2025 IASI18 Mileage'!T291)</f>
        <v/>
      </c>
      <c r="U291" s="201" t="str">
        <f>IF('[1]17.11.2025 IASI18 Mileage'!U291="","",'[1]17.11.2025 IASI18 Mileage'!U291)</f>
        <v/>
      </c>
      <c r="V291" s="201"/>
      <c r="W291" s="201"/>
      <c r="X291" s="201"/>
      <c r="Y291" s="201"/>
      <c r="Z291" s="201"/>
      <c r="AA291" s="201"/>
      <c r="AB291" s="201"/>
      <c r="AC291" s="201"/>
      <c r="AD291" s="201"/>
      <c r="AE291" s="201"/>
      <c r="AF291" s="201"/>
      <c r="AG291" s="201"/>
      <c r="AH291" s="201"/>
      <c r="AI291" s="201"/>
      <c r="AJ291" s="201"/>
      <c r="AK291" s="201"/>
      <c r="AL291" s="201"/>
      <c r="AM291" s="201"/>
      <c r="AN291" s="201"/>
      <c r="AO291" s="201"/>
      <c r="AP291" s="201"/>
      <c r="AQ291" s="201"/>
      <c r="AR291" s="201"/>
      <c r="AS291" s="201"/>
      <c r="AT291" s="201"/>
      <c r="AU291" s="201"/>
      <c r="AV291" s="201"/>
      <c r="AW291" s="201"/>
      <c r="AX291" s="201"/>
      <c r="AY291" s="201"/>
      <c r="AZ291" s="201"/>
      <c r="BA291" s="202"/>
      <c r="BB291" s="184"/>
      <c r="BD291" s="234"/>
      <c r="BE291" s="234"/>
      <c r="BF291" s="234"/>
      <c r="BG291" s="234"/>
      <c r="BH291" s="234"/>
      <c r="BI291" s="234"/>
      <c r="BJ291" s="234"/>
      <c r="BK291" s="234"/>
      <c r="BL291" s="234"/>
      <c r="BM291" s="234"/>
      <c r="DC291" s="184">
        <f t="shared" si="24"/>
        <v>0</v>
      </c>
      <c r="DD291" s="235" t="str">
        <f t="shared" si="25"/>
        <v/>
      </c>
      <c r="DE291" s="186">
        <f>IF(D291&gt; 0,(COUNTIFS(FRACAS!$B$5:$B$8972, D$4, FRACAS!$D$5:$D$8972, "&lt;="&amp;D291)), "" )</f>
        <v>0</v>
      </c>
      <c r="DF291" s="186">
        <f>IF(E291&gt; 0,(COUNTIFS(FRACAS!$B$5:$B$8972, E$4, FRACAS!$D$5:$D$8972, "&lt;="&amp;E291)), "" )</f>
        <v>0</v>
      </c>
      <c r="DG291" s="186">
        <f>IF(F291&gt; 0,(COUNTIFS(FRACAS!$B$5:$B$8972, F$4, FRACAS!$D$5:$D$8972, "&lt;="&amp;F291)), "" )</f>
        <v>0</v>
      </c>
      <c r="DH291" s="186">
        <f>IF(G291&gt; 0,(COUNTIFS(FRACAS!$B$5:$B$8972, G$4, FRACAS!$D$5:$D$8972, "&lt;="&amp;G291)), "" )</f>
        <v>0</v>
      </c>
      <c r="DI291" s="186">
        <f>IF(H291&gt; 0,(COUNTIFS(FRACAS!$B$5:$B$8972, H$4, FRACAS!$D$5:$D$8972, "&lt;="&amp;H291)), "" )</f>
        <v>0</v>
      </c>
      <c r="DJ291" s="186">
        <f>IF(I291&gt; 0,(COUNTIFS(FRACAS!$B$5:$B$8972, I$4, FRACAS!$D$5:$D$8972, "&lt;="&amp;I291)), "" )</f>
        <v>0</v>
      </c>
      <c r="DK291" s="186">
        <f>IF(J291&gt; 0,(COUNTIFS(FRACAS!$B$5:$B$8972, J$4, FRACAS!$D$5:$D$8972, "&lt;="&amp;J291)), "" )</f>
        <v>0</v>
      </c>
      <c r="DL291" s="186">
        <f>IF(K291&gt; 0,(COUNTIFS(FRACAS!$B$5:$B$8972, K$4, FRACAS!$D$5:$D$8972, "&lt;="&amp;K291)), "" )</f>
        <v>0</v>
      </c>
      <c r="DM291" s="186">
        <f>IF(L291&gt; 0,(COUNTIFS(FRACAS!$B$5:$B$8972, L$4, FRACAS!$D$5:$D$8972, "&lt;="&amp;L291)), "" )</f>
        <v>0</v>
      </c>
      <c r="DN291" s="186">
        <f>IF(M291&gt; 0,(COUNTIFS(FRACAS!$B$5:$B$8972, M$4, FRACAS!$D$5:$D$8972, "&lt;="&amp;M291)), "" )</f>
        <v>0</v>
      </c>
      <c r="DO291" s="186">
        <f>IF(N291&gt; 0,(COUNTIFS(FRACAS!$B$5:$B$8972, N$4, FRACAS!$D$5:$D$8972, "&lt;="&amp;N291)), "" )</f>
        <v>0</v>
      </c>
      <c r="DP291" s="186">
        <f>IF(O291&gt; 0,(COUNTIFS(FRACAS!$B$5:$B$8972, O$4, FRACAS!$D$5:$D$8972, "&lt;="&amp;O291)), "" )</f>
        <v>0</v>
      </c>
      <c r="DQ291" s="186">
        <f>IF(P291&gt; 0,(COUNTIFS(FRACAS!$B$5:$B$8972, P$4, FRACAS!$D$5:$D$8972, "&lt;="&amp;P291)), "" )</f>
        <v>0</v>
      </c>
      <c r="DR291" s="186">
        <f>IF(Q291&gt; 0,(COUNTIFS(FRACAS!$B$5:$B$8972, Q$4, FRACAS!$D$5:$D$8972, "&lt;="&amp;Q291)), "" )</f>
        <v>0</v>
      </c>
      <c r="DS291" s="186">
        <f>IF(R291&gt; 0,(COUNTIFS(FRACAS!$B$5:$B$8972, R$4, FRACAS!$D$5:$D$8972, "&lt;="&amp;R291)), "" )</f>
        <v>0</v>
      </c>
      <c r="DT291" s="186">
        <f>IF(S291&gt; 0,(COUNTIFS(FRACAS!$B$5:$B$8972, S$4, FRACAS!$D$5:$D$8972, "&lt;="&amp;S291)), "" )</f>
        <v>0</v>
      </c>
      <c r="DU291" s="186">
        <f>IF(T291&gt; 0,(COUNTIFS(FRACAS!$B$5:$B$8972, T$4, FRACAS!$D$5:$D$8972, "&lt;="&amp;T291)), "" )</f>
        <v>0</v>
      </c>
      <c r="DV291" s="186">
        <f>IF(U291&gt; 0,(COUNTIFS(FRACAS!$B$5:$B$8972, U$4, FRACAS!$D$5:$D$8972, "&lt;="&amp;U291)), "" )</f>
        <v>0</v>
      </c>
      <c r="DW291" s="186" t="str">
        <f>IF(V291&gt; 0,(COUNTIFS(FRACAS!$B$5:$B$8972, V$4, FRACAS!$D$5:$D$8972, "&lt;="&amp;V291)), "" )</f>
        <v/>
      </c>
      <c r="DX291" s="186" t="str">
        <f>IF(W291&gt; 0,(COUNTIFS(FRACAS!$B$5:$B$8972, W$4, FRACAS!$D$5:$D$8972, "&lt;="&amp;W291)), "" )</f>
        <v/>
      </c>
      <c r="DY291" s="186" t="str">
        <f>IF(X291&gt; 0,(COUNTIFS(FRACAS!$B$5:$B$8972, X$4, FRACAS!$D$5:$D$8972, "&lt;="&amp;X291)), "" )</f>
        <v/>
      </c>
      <c r="DZ291" s="186" t="str">
        <f>IF(Y291&gt; 0,(COUNTIFS(FRACAS!$B$5:$B$8972, Y$4, FRACAS!$D$5:$D$8972, "&lt;="&amp;Y291)), "" )</f>
        <v/>
      </c>
      <c r="EA291" s="186" t="str">
        <f>IF(Z291&gt; 0,(COUNTIFS(FRACAS!$B$5:$B$8972, Z$4, FRACAS!$D$5:$D$8972, "&lt;="&amp;Z291)), "" )</f>
        <v/>
      </c>
      <c r="EB291" s="186" t="str">
        <f>IF(AA291&gt; 0,(COUNTIFS(FRACAS!$B$5:$B$8972, AA$4, FRACAS!$D$5:$D$8972, "&lt;="&amp;AA291)), "" )</f>
        <v/>
      </c>
      <c r="EC291" s="186" t="str">
        <f>IF(AB291&gt; 0,(COUNTIFS(FRACAS!$B$5:$B$8972, AB$4, FRACAS!$D$5:$D$8972, "&lt;="&amp;AB291)), "" )</f>
        <v/>
      </c>
      <c r="ED291" s="186" t="str">
        <f>IF(AC291&gt; 0,(COUNTIFS(FRACAS!$B$5:$B$8972, AC$4, FRACAS!$D$5:$D$8972, "&lt;="&amp;AC291)), "" )</f>
        <v/>
      </c>
      <c r="EE291" s="186" t="str">
        <f>IF(AD291&gt; 0,(COUNTIFS(FRACAS!$B$5:$B$8972, AD$4, FRACAS!$D$5:$D$8972, "&lt;="&amp;AD291)), "" )</f>
        <v/>
      </c>
      <c r="EF291" s="186" t="str">
        <f>IF(AE291&gt; 0,(COUNTIFS(FRACAS!$B$5:$B$8972, AE$4, FRACAS!$D$5:$D$8972, "&lt;="&amp;AE291)), "" )</f>
        <v/>
      </c>
      <c r="EG291" s="186" t="str">
        <f>IF(AF291&gt; 0,(COUNTIFS(FRACAS!$B$5:$B$8972, AF$4, FRACAS!$D$5:$D$8972, "&lt;="&amp;AF291)), "" )</f>
        <v/>
      </c>
      <c r="EH291" s="186" t="str">
        <f>IF(AG291&gt; 0,(COUNTIFS(FRACAS!$B$5:$B$8972, AG$4, FRACAS!$D$5:$D$8972, "&lt;="&amp;AG291)), "" )</f>
        <v/>
      </c>
      <c r="EI291" s="186" t="str">
        <f>IF(AH291&gt; 0,(COUNTIFS(FRACAS!$B$5:$B$8972, AH$4, FRACAS!$D$5:$D$8972, "&lt;="&amp;AH291)), "" )</f>
        <v/>
      </c>
      <c r="EJ291" s="186" t="str">
        <f>IF(AI291&gt; 0,(COUNTIFS(FRACAS!$B$5:$B$8972, AI$4, FRACAS!$D$5:$D$8972, "&lt;="&amp;AI291)), "" )</f>
        <v/>
      </c>
      <c r="EK291" s="186" t="str">
        <f>IF(AJ291&gt; 0,(COUNTIFS(FRACAS!$B$5:$B$8972, AJ$4, FRACAS!$D$5:$D$8972, "&lt;="&amp;AJ291)), "" )</f>
        <v/>
      </c>
      <c r="EL291" s="186" t="str">
        <f>IF(AK291&gt; 0,(COUNTIFS(FRACAS!$B$5:$B$8972, AK$4, FRACAS!$D$5:$D$8972, "&lt;="&amp;AK291)), "" )</f>
        <v/>
      </c>
      <c r="EM291" s="186" t="str">
        <f>IF(AL291&gt; 0,(COUNTIFS(FRACAS!$B$5:$B$8972, AL$4, FRACAS!$D$5:$D$8972, "&lt;="&amp;AL291)), "" )</f>
        <v/>
      </c>
      <c r="EN291" s="186" t="str">
        <f>IF(AM291&gt; 0,(COUNTIFS(FRACAS!$B$5:$B$8972, AM$4, FRACAS!$D$5:$D$8972, "&lt;="&amp;AM291)), "" )</f>
        <v/>
      </c>
      <c r="EO291" s="186" t="str">
        <f>IF(AN291&gt; 0,(COUNTIFS(FRACAS!$B$5:$B$8972, AN$4, FRACAS!$D$5:$D$8972, "&lt;="&amp;AN291)), "" )</f>
        <v/>
      </c>
      <c r="EP291" s="186" t="str">
        <f>IF(AO291&gt; 0,(COUNTIFS(FRACAS!$B$5:$B$8972, AO$4, FRACAS!$D$5:$D$8972, "&lt;="&amp;AO291)), "" )</f>
        <v/>
      </c>
      <c r="EQ291" s="186" t="str">
        <f>IF(AP291&gt; 0,(COUNTIFS(FRACAS!$B$5:$B$8972, AP$4, FRACAS!$D$5:$D$8972, "&lt;="&amp;AP291)), "" )</f>
        <v/>
      </c>
      <c r="ER291" s="186" t="str">
        <f>IF(AQ291&gt; 0,(COUNTIFS(FRACAS!$B$5:$B$8972, AQ$4, FRACAS!$D$5:$D$8972, "&lt;="&amp;AQ291)), "" )</f>
        <v/>
      </c>
      <c r="ES291" s="246"/>
      <c r="ET291" s="194"/>
      <c r="EU291" s="194"/>
      <c r="EV291" s="194"/>
      <c r="EW291" s="194"/>
      <c r="EX291" s="194"/>
      <c r="EY291" s="194"/>
      <c r="EZ291" s="194"/>
      <c r="FA291" s="194"/>
      <c r="FB291" s="195"/>
      <c r="FE291" s="190"/>
      <c r="FF291" s="190"/>
      <c r="FG291" s="190"/>
      <c r="FH291" s="190"/>
      <c r="FI291" s="190"/>
      <c r="FJ291" s="190"/>
      <c r="FK291" s="190"/>
      <c r="FL291" s="190"/>
      <c r="FM291" s="190"/>
      <c r="FN291" s="190"/>
      <c r="JD291" s="238"/>
      <c r="JE291" s="238"/>
      <c r="JF291" s="238"/>
      <c r="JG291" s="238"/>
      <c r="JH291" s="238"/>
      <c r="JI291" s="238"/>
      <c r="JJ291" s="238"/>
      <c r="JK291" s="238"/>
      <c r="JL291" s="238"/>
      <c r="JM291" s="238"/>
      <c r="JN291" s="247"/>
      <c r="JO291" s="248"/>
      <c r="JP291" s="248"/>
      <c r="JQ291" s="248"/>
      <c r="JR291" s="248"/>
      <c r="JS291" s="248"/>
      <c r="JT291" s="248"/>
      <c r="JU291" s="248"/>
      <c r="JV291" s="248"/>
      <c r="JW291" s="248"/>
      <c r="JX291" s="248"/>
      <c r="JY291" s="248"/>
      <c r="JZ291" s="248"/>
      <c r="KA291" s="248"/>
      <c r="KB291" s="248"/>
      <c r="KC291" s="248"/>
      <c r="KD291" s="248"/>
      <c r="KE291" s="248"/>
      <c r="KF291" s="248"/>
      <c r="KG291" s="248"/>
      <c r="KH291" s="248"/>
      <c r="KI291" s="248"/>
      <c r="KJ291" s="248"/>
      <c r="KK291" s="248"/>
      <c r="KL291" s="248"/>
      <c r="KM291" s="248"/>
      <c r="KN291" s="248"/>
      <c r="KO291" s="248"/>
      <c r="KP291" s="248"/>
      <c r="KQ291" s="248"/>
      <c r="KR291" s="248"/>
      <c r="KS291" s="248"/>
      <c r="KT291" s="248"/>
      <c r="KU291" s="248"/>
      <c r="KV291" s="248"/>
      <c r="KW291" s="248"/>
      <c r="KX291" s="248"/>
      <c r="KY291" s="248"/>
      <c r="KZ291" s="248"/>
      <c r="LA291" s="248"/>
      <c r="LC291" s="235" t="str">
        <f t="shared" si="23"/>
        <v/>
      </c>
      <c r="LD291" s="240" t="str" cm="1">
        <f t="array" ref="LD291">IFERROR((((D291/FRACAS!$AY$1)*60
)-(SUMPRODUCT((FRACAS!$B$5:$B$8970=D$4)*(FRACAS!$D$5:$D$8970&lt;=D291)*(IFERROR(FRACAS!$AM$5:$AM$8970,0)))
))/((D291/FRACAS!$AY$1)*60),"")</f>
        <v/>
      </c>
      <c r="LE291" s="240" t="str" cm="1">
        <f t="array" ref="LE291">IFERROR((((E291/FRACAS!$AY$1)*60
)-(SUMPRODUCT((FRACAS!$B$5:$B$8970=E$4)*(FRACAS!$D$5:$D$8970&lt;=E291)*(IFERROR(FRACAS!$AM$5:$AM$8970,0)))
))/((E291/FRACAS!$AY$1)*60),"")</f>
        <v/>
      </c>
      <c r="LF291" s="240" t="str" cm="1">
        <f t="array" ref="LF291">IFERROR((((F291/FRACAS!$AY$1)*60
)-(SUMPRODUCT((FRACAS!$B$5:$B$8970=F$4)*(FRACAS!$D$5:$D$8970&lt;=F291)*(IFERROR(FRACAS!$AM$5:$AM$8970,0)))
))/((F291/FRACAS!$AY$1)*60),"")</f>
        <v/>
      </c>
      <c r="LG291" s="240" t="str" cm="1">
        <f t="array" ref="LG291">IFERROR((((G291/FRACAS!$AY$1)*60
)-(SUMPRODUCT((FRACAS!$B$5:$B$8970=G$4)*(FRACAS!$D$5:$D$8970&lt;=G291)*(IFERROR(FRACAS!$AM$5:$AM$8970,0)))
))/((G291/FRACAS!$AY$1)*60),"")</f>
        <v/>
      </c>
      <c r="LH291" s="240" t="str" cm="1">
        <f t="array" ref="LH291">IFERROR((((H291/FRACAS!$AY$1)*60
)-(SUMPRODUCT((FRACAS!$B$5:$B$8970=H$4)*(FRACAS!$D$5:$D$8970&lt;=H291)*(IFERROR(FRACAS!$AM$5:$AM$8970,0)))
))/((H291/FRACAS!$AY$1)*60),"")</f>
        <v/>
      </c>
      <c r="LI291" s="240" t="str" cm="1">
        <f t="array" ref="LI291">IFERROR((((I291/FRACAS!$AY$1)*60
)-(SUMPRODUCT((FRACAS!$B$5:$B$8970=I$4)*(FRACAS!$D$5:$D$8970&lt;=I291)*(IFERROR(FRACAS!$AM$5:$AM$8970,0)))
))/((I291/FRACAS!$AY$1)*60),"")</f>
        <v/>
      </c>
      <c r="LJ291" s="240" t="str" cm="1">
        <f t="array" ref="LJ291">IFERROR((((J291/FRACAS!$AY$1)*60
)-(SUMPRODUCT((FRACAS!$B$5:$B$8970=J$4)*(FRACAS!$D$5:$D$8970&lt;=J291)*(IFERROR(FRACAS!$AM$5:$AM$8970,0)))
))/((J291/FRACAS!$AY$1)*60),"")</f>
        <v/>
      </c>
      <c r="LK291" s="240" t="str" cm="1">
        <f t="array" ref="LK291">IFERROR((((K291/FRACAS!$AY$1)*60
)-(SUMPRODUCT((FRACAS!$B$5:$B$8970=K$4)*(FRACAS!$D$5:$D$8970&lt;=K291)*(IFERROR(FRACAS!$AM$5:$AM$8970,0)))
))/((K291/FRACAS!$AY$1)*60),"")</f>
        <v/>
      </c>
      <c r="LL291" s="240" t="str" cm="1">
        <f t="array" ref="LL291">IFERROR((((L291/FRACAS!$AY$1)*60
)-(SUMPRODUCT((FRACAS!$B$5:$B$8970=L$4)*(FRACAS!$D$5:$D$8970&lt;=L291)*(IFERROR(FRACAS!$AM$5:$AM$8970,0)))
))/((L291/FRACAS!$AY$1)*60),"")</f>
        <v/>
      </c>
      <c r="LM291" s="240" t="str" cm="1">
        <f t="array" ref="LM291">IFERROR((((M291/FRACAS!$AY$1)*60
)-(SUMPRODUCT((FRACAS!$B$5:$B$8970=M$4)*(FRACAS!$D$5:$D$8970&lt;=M291)*(IFERROR(FRACAS!$AM$5:$AM$8970,0)))
))/((M291/FRACAS!$AY$1)*60),"")</f>
        <v/>
      </c>
      <c r="LN291" s="240" t="str" cm="1">
        <f t="array" ref="LN291">IFERROR((((N291/FRACAS!$AY$1)*60
)-(SUMPRODUCT((FRACAS!$B$5:$B$8970=N$4)*(FRACAS!$D$5:$D$8970&lt;=N291)*(IFERROR(FRACAS!$AM$5:$AM$8970,0)))
))/((N291/FRACAS!$AY$1)*60),"")</f>
        <v/>
      </c>
      <c r="LO291" s="240" t="str" cm="1">
        <f t="array" ref="LO291">IFERROR((((O291/FRACAS!$AY$1)*60
)-(SUMPRODUCT((FRACAS!$B$5:$B$8970=O$4)*(FRACAS!$D$5:$D$8970&lt;=O291)*(IFERROR(FRACAS!$AM$5:$AM$8970,0)))
))/((O291/FRACAS!$AY$1)*60),"")</f>
        <v/>
      </c>
      <c r="LP291" s="240" t="str" cm="1">
        <f t="array" ref="LP291">IFERROR((((P291/FRACAS!$AY$1)*60
)-(SUMPRODUCT((FRACAS!$B$5:$B$8970=P$4)*(FRACAS!$D$5:$D$8970&lt;=P291)*(IFERROR(FRACAS!$AM$5:$AM$8970,0)))
))/((P291/FRACAS!$AY$1)*60),"")</f>
        <v/>
      </c>
      <c r="LQ291" s="240" t="str" cm="1">
        <f t="array" ref="LQ291">IFERROR((((Q291/FRACAS!$AY$1)*60
)-(SUMPRODUCT((FRACAS!$B$5:$B$8970=Q$4)*(FRACAS!$D$5:$D$8970&lt;=Q291)*(IFERROR(FRACAS!$AM$5:$AM$8970,0)))
))/((Q291/FRACAS!$AY$1)*60),"")</f>
        <v/>
      </c>
      <c r="LR291" s="240" t="str" cm="1">
        <f t="array" ref="LR291">IFERROR((((R291/FRACAS!$AY$1)*60
)-(SUMPRODUCT((FRACAS!$B$5:$B$8970=R$4)*(FRACAS!$D$5:$D$8970&lt;=R291)*(IFERROR(FRACAS!$AM$5:$AM$8970,0)))
))/((R291/FRACAS!$AY$1)*60),"")</f>
        <v/>
      </c>
      <c r="LS291" s="240" t="str" cm="1">
        <f t="array" ref="LS291">IFERROR((((S291/FRACAS!$AY$1)*60
)-(SUMPRODUCT((FRACAS!$B$5:$B$8970=S$4)*(FRACAS!$D$5:$D$8970&lt;=S291)*(IFERROR(FRACAS!$AM$5:$AM$8970,0)))
))/((S291/FRACAS!$AY$1)*60),"")</f>
        <v/>
      </c>
      <c r="LT291" s="240" t="str" cm="1">
        <f t="array" ref="LT291">IFERROR((((T291/FRACAS!$AY$1)*60
)-(SUMPRODUCT((FRACAS!$B$5:$B$8970=T$4)*(FRACAS!$D$5:$D$8970&lt;=T291)*(IFERROR(FRACAS!$AM$5:$AM$8970,0)))
))/((T291/FRACAS!$AY$1)*60),"")</f>
        <v/>
      </c>
      <c r="LU291" s="240" t="str" cm="1">
        <f t="array" ref="LU291">IFERROR((((U291/FRACAS!$AY$1)*60
)-(SUMPRODUCT((FRACAS!$B$5:$B$8970=U$4)*(FRACAS!$D$5:$D$8970&lt;=U291)*(IFERROR(FRACAS!$AM$5:$AM$8970,0)))
))/((U291/FRACAS!$AY$1)*60),"")</f>
        <v/>
      </c>
      <c r="LV291" s="240" t="str" cm="1">
        <f t="array" ref="LV291">IFERROR(
    (((V291/FRACAS!$AY$1)*60))
    /
    (((V291/FRACAS!$AY$1)*60) + SUMPRODUCT((FRACAS!$B$5:$B$8970=V$4)*(FRACAS!$D$5:$D$8970&lt;=V291)*(IFERROR(FRACAS!$AM$5:$AM$8970,0)))
    ),"")</f>
        <v/>
      </c>
      <c r="LW291" s="240" t="str" cm="1">
        <f t="array" ref="LW291">IFERROR(
    (((W291/FRACAS!$AY$1)*60))
    /
    (((W291/FRACAS!$AY$1)*60) + SUMPRODUCT((FRACAS!$B$5:$B$8970=W$4)*(FRACAS!$D$5:$D$8970&lt;=W291)*(IFERROR(FRACAS!$AM$5:$AM$8970,0)))
    ),"")</f>
        <v/>
      </c>
      <c r="LX291" s="240" t="str" cm="1">
        <f t="array" ref="LX291">IFERROR(
    (((X291/FRACAS!$AY$1)*60))
    /
    (((X291/FRACAS!$AY$1)*60) + SUMPRODUCT((FRACAS!$B$5:$B$8970=X$4)*(FRACAS!$D$5:$D$8970&lt;=X291)*(IFERROR(FRACAS!$AM$5:$AM$8970,0)))
    ),"")</f>
        <v/>
      </c>
      <c r="LY291" s="240" t="str" cm="1">
        <f t="array" ref="LY291">IFERROR(
    (((Y291/FRACAS!$AY$1)*60))
    /
    (((Y291/FRACAS!$AY$1)*60) + SUMPRODUCT((FRACAS!$B$5:$B$8970=Y$4)*(FRACAS!$D$5:$D$8970&lt;=Y291)*(IFERROR(FRACAS!$AM$5:$AM$8970,0)))
    ),"")</f>
        <v/>
      </c>
      <c r="LZ291" s="240" t="str" cm="1">
        <f t="array" ref="LZ291">IFERROR(
    (((Z291/FRACAS!$AY$1)*60))
    /
    (((Z291/FRACAS!$AY$1)*60) + SUMPRODUCT((FRACAS!$B$5:$B$8970=Z$4)*(FRACAS!$D$5:$D$8970&lt;=Z291)*(IFERROR(FRACAS!$AM$5:$AM$8970,0)))
    ),"")</f>
        <v/>
      </c>
      <c r="MA291" s="240" t="str" cm="1">
        <f t="array" ref="MA291">IFERROR(
    (((AA291/FRACAS!$AY$1)*60))
    /
    (((AA291/FRACAS!$AY$1)*60) + SUMPRODUCT((FRACAS!$B$5:$B$8970=AA$4)*(FRACAS!$D$5:$D$8970&lt;=AA291)*(IFERROR(FRACAS!$AM$5:$AM$8970,0)))
    ),"")</f>
        <v/>
      </c>
      <c r="MB291" s="240" t="str" cm="1">
        <f t="array" ref="MB291">IFERROR(
    (((AB291/FRACAS!$AY$1)*60))
    /
    (((AB291/FRACAS!$AY$1)*60) + SUMPRODUCT((FRACAS!$B$5:$B$8970=AB$4)*(FRACAS!$D$5:$D$8970&lt;=AB291)*(IFERROR(FRACAS!$AM$5:$AM$8970,0)))
    ),"")</f>
        <v/>
      </c>
      <c r="MC291" s="240" t="str" cm="1">
        <f t="array" ref="MC291">IFERROR(
    (((AC291/FRACAS!$AY$1)*60))
    /
    (((AC291/FRACAS!$AY$1)*60) + SUMPRODUCT((FRACAS!$B$5:$B$8970=AC$4)*(FRACAS!$D$5:$D$8970&lt;=AC291)*(IFERROR(FRACAS!$AM$5:$AM$8970,0)))
    ),"")</f>
        <v/>
      </c>
      <c r="MD291" s="240" t="str" cm="1">
        <f t="array" ref="MD291">IFERROR(
    (((AD291/FRACAS!$AY$1)*60))
    /
    (((AD291/FRACAS!$AY$1)*60) + SUMPRODUCT((FRACAS!$B$5:$B$8970=AD$4)*(FRACAS!$D$5:$D$8970&lt;=AD291)*(IFERROR(FRACAS!$AM$5:$AM$8970,0)))
    ),"")</f>
        <v/>
      </c>
      <c r="ME291" s="240" t="str" cm="1">
        <f t="array" ref="ME291">IFERROR(
    (((AE291/FRACAS!$AY$1)*60))
    /
    (((AE291/FRACAS!$AY$1)*60) + SUMPRODUCT((FRACAS!$B$5:$B$8970=AE$4)*(FRACAS!$D$5:$D$8970&lt;=AE291)*(IFERROR(FRACAS!$AM$5:$AM$8970,0)))
    ),"")</f>
        <v/>
      </c>
      <c r="MF291" s="240" t="str" cm="1">
        <f t="array" ref="MF291">IFERROR(
    (((AF291/FRACAS!$AY$1)*60))
    /
    (((AF291/FRACAS!$AY$1)*60) + SUMPRODUCT((FRACAS!$B$5:$B$8970=AF$4)*(FRACAS!$D$5:$D$8970&lt;=AF291)*(IFERROR(FRACAS!$AM$5:$AM$8970,0)))
    ),"")</f>
        <v/>
      </c>
      <c r="MG291" s="240" t="str" cm="1">
        <f t="array" ref="MG291">IFERROR(
    (((AG291/FRACAS!$AY$1)*60))
    /
    (((AG291/FRACAS!$AY$1)*60) + SUMPRODUCT((FRACAS!$B$5:$B$8970=AG$4)*(FRACAS!$D$5:$D$8970&lt;=AG291)*(IFERROR(FRACAS!$AM$5:$AM$8970,0)))
    ),"")</f>
        <v/>
      </c>
      <c r="MH291" s="240" t="str" cm="1">
        <f t="array" ref="MH291">IFERROR(
    (((AH291/FRACAS!$AY$1)*60))
    /
    (((AH291/FRACAS!$AY$1)*60) + SUMPRODUCT((FRACAS!$B$5:$B$8970=AH$4)*(FRACAS!$D$5:$D$8970&lt;=AH291)*(IFERROR(FRACAS!$AM$5:$AM$8970,0)))
    ),"")</f>
        <v/>
      </c>
      <c r="MI291" s="240" t="str" cm="1">
        <f t="array" ref="MI291">IFERROR(
    (((AI291/FRACAS!$AY$1)*60))
    /
    (((AI291/FRACAS!$AY$1)*60) + SUMPRODUCT((FRACAS!$B$5:$B$8970=AI$4)*(FRACAS!$D$5:$D$8970&lt;=AI291)*(IFERROR(FRACAS!$AM$5:$AM$8970,0)))
    ),"")</f>
        <v/>
      </c>
      <c r="MJ291" s="240" t="str" cm="1">
        <f t="array" ref="MJ291">IFERROR(
    (((AJ291/FRACAS!$AY$1)*60))
    /
    (((AJ291/FRACAS!$AY$1)*60) + SUMPRODUCT((FRACAS!$B$5:$B$8970=AJ$4)*(FRACAS!$D$5:$D$8970&lt;=AJ291)*(IFERROR(FRACAS!$AM$5:$AM$8970,0)))
    ),"")</f>
        <v/>
      </c>
      <c r="MK291" s="240" t="str" cm="1">
        <f t="array" ref="MK291">IFERROR(
    (((AK291/FRACAS!$AY$1)*60))
    /
    (((AK291/FRACAS!$AY$1)*60) + SUMPRODUCT((FRACAS!$B$5:$B$8970=AK$4)*(FRACAS!$D$5:$D$8970&lt;=AK291)*(IFERROR(FRACAS!$AM$5:$AM$8970,0)))
    ),"")</f>
        <v/>
      </c>
      <c r="ML291" s="240" t="str" cm="1">
        <f t="array" ref="ML291">IFERROR(
    (((AL291/FRACAS!$AY$1)*60))
    /
    (((AL291/FRACAS!$AY$1)*60) + SUMPRODUCT((FRACAS!$B$5:$B$8970=AL$4)*(FRACAS!$D$5:$D$8970&lt;=AL291)*(IFERROR(FRACAS!$AM$5:$AM$8970,0)))
    ),"")</f>
        <v/>
      </c>
      <c r="MM291" s="240" t="str" cm="1">
        <f t="array" ref="MM291">IFERROR(
    (((AM291/FRACAS!$AY$1)*60))
    /
    (((AM291/FRACAS!$AY$1)*60) + SUMPRODUCT((FRACAS!$B$5:$B$8970=AM$4)*(FRACAS!$D$5:$D$8970&lt;=AM291)*(IFERROR(FRACAS!$AM$5:$AM$8970,0)))
    ),"")</f>
        <v/>
      </c>
      <c r="MN291" s="240" t="str" cm="1">
        <f t="array" ref="MN291">IFERROR(
    (((AN291/FRACAS!$AY$1)*60))
    /
    (((AN291/FRACAS!$AY$1)*60) + SUMPRODUCT((FRACAS!$B$5:$B$8970=AN$4)*(FRACAS!$D$5:$D$8970&lt;=AN291)*(IFERROR(FRACAS!$AM$5:$AM$8970,0)))
    ),"")</f>
        <v/>
      </c>
      <c r="MO291" s="240" t="str" cm="1">
        <f t="array" ref="MO291">IFERROR(
    (((AO291/FRACAS!$AY$1)*60))
    /
    (((AO291/FRACAS!$AY$1)*60) + SUMPRODUCT((FRACAS!$B$5:$B$8970=AO$4)*(FRACAS!$D$5:$D$8970&lt;=AO291)*(IFERROR(FRACAS!$AM$5:$AM$8970,0)))
    ),"")</f>
        <v/>
      </c>
      <c r="MP291" s="240" t="str" cm="1">
        <f t="array" ref="MP291">IFERROR(
    (((AP291/FRACAS!$AY$1)*60))
    /
    (((AP291/FRACAS!$AY$1)*60) + SUMPRODUCT((FRACAS!$B$5:$B$8970=AP$4)*(FRACAS!$D$5:$D$8970&lt;=AP291)*(IFERROR(FRACAS!$AM$5:$AM$8970,0)))
    ),"")</f>
        <v/>
      </c>
      <c r="MQ291" s="240" t="str" cm="1">
        <f t="array" ref="MQ291">IFERROR(
    (((AQ291/FRACAS!$AY$1)*60))
    /
    (((AQ291/FRACAS!$AY$1)*60) + SUMPRODUCT((FRACAS!$B$5:$B$8970=AQ$4)*(FRACAS!$D$5:$D$8970&lt;=AQ291)*(IFERROR(FRACAS!$AM$5:$AM$8970,0)))
    ),"")</f>
        <v/>
      </c>
      <c r="MR291" s="194"/>
      <c r="MS291" s="194"/>
      <c r="MT291" s="194"/>
      <c r="MU291" s="194"/>
      <c r="MV291" s="194"/>
      <c r="MW291" s="194"/>
      <c r="MX291" s="194"/>
      <c r="MY291" s="194"/>
      <c r="MZ291" s="194"/>
      <c r="NA291" s="195"/>
      <c r="ND291" s="241">
        <f t="shared" si="26"/>
        <v>0</v>
      </c>
      <c r="NE291" s="242" t="str">
        <f t="shared" si="27"/>
        <v/>
      </c>
      <c r="NF291" s="193" t="str" cm="1">
        <f t="array" ref="NF291">IF($ND291=0,"",(IFERROR( (IFERROR($ND291/FRACAS!$AY$1*60,0) - SUMPRODUCT( (FRACAS!$K$5:$K$8972=NF$2) * IFERROR(FRACAS!$AN$5:$AN$8972,0) ) ) / IFERROR($ND291/FRACAS!$AY$1*60,0), 1 )))</f>
        <v/>
      </c>
      <c r="NG291" s="193" t="str" cm="1">
        <f t="array" ref="NG291">IF($ND291=0,"",(IFERROR( (IFERROR($ND291/FRACAS!$AY$1*60,0) - SUMPRODUCT( (FRACAS!$K$5:$K$8972=NG$2) * IFERROR(FRACAS!$AN$5:$AN$8972,0) ) ) / IFERROR($ND291/FRACAS!$AY$1*60,0), 1 )))</f>
        <v/>
      </c>
      <c r="NH291" s="193" t="str" cm="1">
        <f t="array" ref="NH291">IF($ND291=0,"",(IFERROR( (IFERROR($ND291/FRACAS!$AY$1*60,0) - SUMPRODUCT( (FRACAS!$K$5:$K$8972=NH$2) * IFERROR(FRACAS!$AN$5:$AN$8972,0) ) ) / IFERROR($ND291/FRACAS!$AY$1*60,0), 1 )))</f>
        <v/>
      </c>
      <c r="NI291" s="193" t="str" cm="1">
        <f t="array" ref="NI291">IF($ND291=0,"",(IFERROR( (IFERROR($ND291/FRACAS!$AY$1*60,0) - SUMPRODUCT( (FRACAS!$K$5:$K$8972=NI$2) * IFERROR(FRACAS!$AN$5:$AN$8972,0) ) ) / IFERROR($ND291/FRACAS!$AY$1*60,0), 1 )))</f>
        <v/>
      </c>
      <c r="NJ291" s="193" t="str" cm="1">
        <f t="array" ref="NJ291">IF($ND291=0,"",(IFERROR( (IFERROR($ND291/FRACAS!$AY$1*60,0) - SUMPRODUCT( (FRACAS!$K$5:$K$8972=NJ$2) * IFERROR(FRACAS!$AN$5:$AN$8972,0) ) ) / IFERROR($ND291/FRACAS!$AY$1*60,0), 1 )))</f>
        <v/>
      </c>
      <c r="NK291" s="193" t="str" cm="1">
        <f t="array" ref="NK291">IF($ND291=0,"",(IFERROR( (IFERROR($ND291/FRACAS!$AY$1*60,0) - SUMPRODUCT( (FRACAS!$K$5:$K$8972=NK$2) * IFERROR(FRACAS!$AN$5:$AN$8972,0) ) ) / IFERROR($ND291/FRACAS!$AY$1*60,0), 1 )))</f>
        <v/>
      </c>
      <c r="NL291" s="193" t="str" cm="1">
        <f t="array" ref="NL291">IF($ND291=0,"",(IFERROR( (IFERROR($ND291/FRACAS!$AY$1*60,0) - SUMPRODUCT( (FRACAS!$K$5:$K$8972=NL$2) * IFERROR(FRACAS!$AN$5:$AN$8972,0) ) ) / IFERROR($ND291/FRACAS!$AY$1*60,0), 1 )))</f>
        <v/>
      </c>
      <c r="NM291" s="193" t="str" cm="1">
        <f t="array" ref="NM291">IF($ND291=0,"",(IFERROR( (IFERROR($ND291/FRACAS!$AY$1*60,0) - SUMPRODUCT( (FRACAS!$K$5:$K$8972=NM$2) * IFERROR(FRACAS!$AN$5:$AN$8972,0) ) ) / IFERROR($ND291/FRACAS!$AY$1*60,0), 1 )))</f>
        <v/>
      </c>
      <c r="NN291" s="193" t="str" cm="1">
        <f t="array" ref="NN291">IF($ND291=0,"",(IFERROR( (IFERROR($ND291/FRACAS!$AY$1*60,0) - SUMPRODUCT( (FRACAS!$K$5:$K$8972=NN$2) * IFERROR(FRACAS!$AN$5:$AN$8972,0) ) ) / IFERROR($ND291/FRACAS!$AY$1*60,0), 1 )))</f>
        <v/>
      </c>
      <c r="NO291" s="193" t="str" cm="1">
        <f t="array" ref="NO291">IF($ND291=0,"",(IFERROR( (IFERROR($ND291/FRACAS!$AY$1*60,0) - SUMPRODUCT( (FRACAS!$K$5:$K$8972=NO$2) * IFERROR(FRACAS!$AN$5:$AN$8972,0) ) ) / IFERROR($ND291/FRACAS!$AY$1*60,0), 1 )))</f>
        <v/>
      </c>
      <c r="NP291" s="193" t="str" cm="1">
        <f t="array" ref="NP291">IF($ND291=0,"",(IFERROR( (IFERROR($ND291/FRACAS!$AY$1*60,0) - SUMPRODUCT( (FRACAS!$K$5:$K$8972=NP$2) * IFERROR(FRACAS!$AN$5:$AN$8972,0) ) ) / IFERROR($ND291/FRACAS!$AY$1*60,0), 1 )))</f>
        <v/>
      </c>
      <c r="NQ291" s="193" t="str" cm="1">
        <f t="array" ref="NQ291">IF($ND291=0,"",(IFERROR( (IFERROR($ND291/FRACAS!$AY$1*60,0) - SUMPRODUCT( (FRACAS!$K$5:$K$8972=NQ$2) * IFERROR(FRACAS!$AN$5:$AN$8972,0) ) ) / IFERROR($ND291/FRACAS!$AY$1*60,0), 1 )))</f>
        <v/>
      </c>
      <c r="NR291" s="193" t="str" cm="1">
        <f t="array" ref="NR291">IF($ND291=0,"",(IFERROR( (IFERROR($ND291/FRACAS!$AY$1*60,0) - SUMPRODUCT( (FRACAS!$K$5:$K$8972=NR$2) * IFERROR(FRACAS!$AN$5:$AN$8972,0) ) ) / IFERROR($ND291/FRACAS!$AY$1*60,0), 1 )))</f>
        <v/>
      </c>
      <c r="NS291" s="193" t="str" cm="1">
        <f t="array" ref="NS291">IF($ND291=0,"",(IFERROR( (IFERROR($ND291/FRACAS!$AY$1*60,0) - SUMPRODUCT( (FRACAS!$K$5:$K$8972=NS$2) * IFERROR(FRACAS!$AN$5:$AN$8972,0) ) ) / IFERROR($ND291/FRACAS!$AY$1*60,0), 1 )))</f>
        <v/>
      </c>
      <c r="NT291" s="193" t="str" cm="1">
        <f t="array" ref="NT291">IF($ND291=0,"",(IFERROR( (IFERROR($ND291/FRACAS!$AY$1*60,0) - SUMPRODUCT( (FRACAS!$K$5:$K$8972=NT$2) * IFERROR(FRACAS!$AN$5:$AN$8972,0) ) ) / IFERROR($ND291/FRACAS!$AY$1*60,0), 1 )))</f>
        <v/>
      </c>
      <c r="NU291" s="193" t="str" cm="1">
        <f t="array" ref="NU291">IF($ND291=0,"",(IFERROR( (IFERROR($ND291/FRACAS!$AY$1*60,0) - SUMPRODUCT( (FRACAS!$K$5:$K$8972=NU$2) * IFERROR(FRACAS!$AN$5:$AN$8972,0) ) ) / IFERROR($ND291/FRACAS!$AY$1*60,0), 1 )))</f>
        <v/>
      </c>
      <c r="NV291" s="193" t="str" cm="1">
        <f t="array" ref="NV291">IF($ND291=0,"",(IFERROR( (IFERROR($ND291/FRACAS!$AY$1*60,0) - SUMPRODUCT( (FRACAS!$K$5:$K$8972=NV$2) * IFERROR(FRACAS!$AN$5:$AN$8972,0) ) ) / IFERROR($ND291/FRACAS!$AY$1*60,0), 1 )))</f>
        <v/>
      </c>
      <c r="NW291" s="193" t="str" cm="1">
        <f t="array" ref="NW291">IF($ND291=0,"",(IFERROR( (IFERROR($ND291/FRACAS!$AY$1*60,0) - SUMPRODUCT( (FRACAS!$K$5:$K$8972=NW$2) * IFERROR(FRACAS!$AN$5:$AN$8972,0) ) ) / IFERROR($ND291/FRACAS!$AY$1*60,0), 1 )))</f>
        <v/>
      </c>
      <c r="NX291" s="193" t="str" cm="1">
        <f t="array" ref="NX291">IF($ND291=0,"",(IFERROR( (IFERROR($ND291/FRACAS!$AY$1*60,0) - SUMPRODUCT( (FRACAS!$K$5:$K$8972=NX$2) * IFERROR(FRACAS!$AN$5:$AN$8972,0) ) ) / IFERROR($ND291/FRACAS!$AY$1*60,0), 1 )))</f>
        <v/>
      </c>
      <c r="NY291" s="193" t="str" cm="1">
        <f t="array" ref="NY291">IF($ND291=0,"",(IFERROR( (IFERROR($ND291/FRACAS!$AY$1*60,0) - SUMPRODUCT( (FRACAS!$K$5:$K$8972=NY$2) * IFERROR(FRACAS!$AN$5:$AN$8972,0) ) ) / IFERROR($ND291/FRACAS!$AY$1*60,0), 1 )))</f>
        <v/>
      </c>
      <c r="NZ291" s="193" t="str" cm="1">
        <f t="array" ref="NZ291">IF($ND291=0,"",(IFERROR( (IFERROR($ND291/FRACAS!$AY$1*60,0) - SUMPRODUCT( (FRACAS!$K$5:$K$8972=NZ$2) * IFERROR(FRACAS!$AN$5:$AN$8972,0) ) ) / IFERROR($ND291/FRACAS!$AY$1*60,0), 1 )))</f>
        <v/>
      </c>
      <c r="OA291" s="193" t="str" cm="1">
        <f t="array" ref="OA291">IF($ND291=0,"",(IFERROR( (IFERROR($ND291/FRACAS!$AY$1*60,0) - SUMPRODUCT( (FRACAS!$K$5:$K$8972=OA$2) * IFERROR(FRACAS!$AN$5:$AN$8972,0) ) ) / IFERROR($ND291/FRACAS!$AY$1*60,0), 1 )))</f>
        <v/>
      </c>
      <c r="OB291" s="193" t="str" cm="1">
        <f t="array" ref="OB291">IF($ND291=0,"",(IFERROR( (IFERROR($ND291/FRACAS!$AY$1*60,0) - SUMPRODUCT( (FRACAS!$K$5:$K$8972=OB$2) * IFERROR(FRACAS!$AN$5:$AN$8972,0) ) ) / IFERROR($ND291/FRACAS!$AY$1*60,0), 1 )))</f>
        <v/>
      </c>
      <c r="OC291" s="193" t="str" cm="1">
        <f t="array" ref="OC291">IF($ND291=0,"",(IFERROR( (IFERROR($ND291/FRACAS!$AY$1*60,0) - SUMPRODUCT( (FRACAS!$K$5:$K$8972=OC$2) * IFERROR(FRACAS!$AN$5:$AN$8972,0) ) ) / IFERROR($ND291/FRACAS!$AY$1*60,0), 1 )))</f>
        <v/>
      </c>
      <c r="OD291" s="193" t="str" cm="1">
        <f t="array" ref="OD291">IF($ND291=0,"",(IFERROR( (IFERROR($ND291/FRACAS!$AY$1*60,0) - SUMPRODUCT( (FRACAS!$K$5:$K$8972=OD$2) * IFERROR(FRACAS!$AN$5:$AN$8972,0) ) ) / IFERROR($ND291/FRACAS!$AY$1*60,0), 1 )))</f>
        <v/>
      </c>
      <c r="OE291" s="193" t="str" cm="1">
        <f t="array" ref="OE291">IF($ND291=0,"",(IFERROR( (IFERROR($ND291/FRACAS!$AY$1*60,0) - SUMPRODUCT( (FRACAS!$K$5:$K$8972=OE$2) * IFERROR(FRACAS!$AN$5:$AN$8972,0) ) ) / IFERROR($ND291/FRACAS!$AY$1*60,0), 1 )))</f>
        <v/>
      </c>
      <c r="OF291" s="193" t="str" cm="1">
        <f t="array" ref="OF291">IF($ND291=0,"",(IFERROR( (IFERROR($ND291/FRACAS!$AY$1*60,0) - SUMPRODUCT( (FRACAS!$K$5:$K$8972=OF$2) * IFERROR(FRACAS!$AN$5:$AN$8972,0) ) ) / IFERROR($ND291/FRACAS!$AY$1*60,0), 1 )))</f>
        <v/>
      </c>
      <c r="OG291" s="193" t="str" cm="1">
        <f t="array" ref="OG291">IF($ND291=0,"",(IFERROR( (IFERROR($ND291/FRACAS!$AY$1*60,0) - SUMPRODUCT( (FRACAS!$K$5:$K$8972=OG$2) * IFERROR(FRACAS!$AN$5:$AN$8972,0) ) ) / IFERROR($ND291/FRACAS!$AY$1*60,0), 1 )))</f>
        <v/>
      </c>
      <c r="OH291" s="193" t="str" cm="1">
        <f t="array" ref="OH291">IF($ND291=0,"",(IFERROR( (IFERROR($ND291/FRACAS!$AY$1*60,0) - SUMPRODUCT( (FRACAS!$K$5:$K$8972=OH$2) * IFERROR(FRACAS!$AN$5:$AN$8972,0) ) ) / IFERROR($ND291/FRACAS!$AY$1*60,0), 1 )))</f>
        <v/>
      </c>
      <c r="OI291" s="193" t="str" cm="1">
        <f t="array" ref="OI291">IF($ND291=0,"",(IFERROR( (IFERROR($ND291/FRACAS!$AY$1*60,0) - SUMPRODUCT( (FRACAS!$K$5:$K$8972=OI$2) * IFERROR(FRACAS!$AN$5:$AN$8972,0) ) ) / IFERROR($ND291/FRACAS!$AY$1*60,0), 1 )))</f>
        <v/>
      </c>
      <c r="OJ291" s="193" t="str" cm="1">
        <f t="array" ref="OJ291">IF($ND291=0,"",(IFERROR( (IFERROR($ND291/FRACAS!$AY$1*60,0) - SUMPRODUCT( (FRACAS!$K$5:$K$8972=OJ$2) * IFERROR(FRACAS!$AN$5:$AN$8972,0) ) ) / IFERROR($ND291/FRACAS!$AY$1*60,0), 1 )))</f>
        <v/>
      </c>
      <c r="OK291" s="193" t="str" cm="1">
        <f t="array" ref="OK291">IF($ND291=0,"",(IFERROR( (IFERROR($ND291/FRACAS!$AY$1*60,0) - SUMPRODUCT( (FRACAS!$K$5:$K$8972=OK$2) * IFERROR(FRACAS!$AN$5:$AN$8972,0) ) ) / IFERROR($ND291/FRACAS!$AY$1*60,0), 1 )))</f>
        <v/>
      </c>
      <c r="OL291" s="193" t="str" cm="1">
        <f t="array" ref="OL291">IF($ND291=0,"",(IFERROR( (IFERROR($ND291/FRACAS!$AY$1*60,0) - SUMPRODUCT( (FRACAS!$K$5:$K$8972=OL$2) * IFERROR(FRACAS!$AN$5:$AN$8972,0) ) ) / IFERROR($ND291/FRACAS!$AY$1*60,0), 1 )))</f>
        <v/>
      </c>
      <c r="OM291" s="193" t="str" cm="1">
        <f t="array" ref="OM291">IF($ND291=0,"",(IFERROR( (IFERROR($ND291/FRACAS!$AY$1*60,0) - SUMPRODUCT( (FRACAS!$K$5:$K$8972=OM$2) * IFERROR(FRACAS!$AN$5:$AN$8972,0) ) ) / IFERROR($ND291/FRACAS!$AY$1*60,0), 1 )))</f>
        <v/>
      </c>
      <c r="ON291" s="193" t="str" cm="1">
        <f t="array" ref="ON291">IF($ND291=0,"",(IFERROR( (IFERROR($ND291/FRACAS!$AY$1*60,0) - SUMPRODUCT( (FRACAS!$K$5:$K$8972=ON$2) * IFERROR(FRACAS!$AN$5:$AN$8972,0) ) ) / IFERROR($ND291/FRACAS!$AY$1*60,0), 1 )))</f>
        <v/>
      </c>
      <c r="OO291" s="193" t="str" cm="1">
        <f t="array" ref="OO291">IF($ND291=0,"",(IFERROR( (IFERROR($ND291/FRACAS!$AY$1*60,0) - SUMPRODUCT( (FRACAS!$K$5:$K$8972=OO$2) * IFERROR(FRACAS!$AN$5:$AN$8972,0) ) ) / IFERROR($ND291/FRACAS!$AY$1*60,0), 1 )))</f>
        <v/>
      </c>
      <c r="OP291" s="193" t="str" cm="1">
        <f t="array" ref="OP291">IF($ND291=0,"",(IFERROR( (IFERROR($ND291/FRACAS!$AY$1*60,0) - SUMPRODUCT( (FRACAS!$K$5:$K$8972=OP$2) * IFERROR(FRACAS!$AN$5:$AN$8972,0) ) ) / IFERROR($ND291/FRACAS!$AY$1*60,0), 1 )))</f>
        <v/>
      </c>
      <c r="OQ291" s="193" t="str" cm="1">
        <f t="array" ref="OQ291">IF($ND291=0,"",(IFERROR( (IFERROR($ND291/FRACAS!$AY$1*60,0) - SUMPRODUCT( (FRACAS!$K$5:$K$8972=OQ$2) * IFERROR(FRACAS!$AN$5:$AN$8972,0) ) ) / IFERROR($ND291/FRACAS!$AY$1*60,0), 1 )))</f>
        <v/>
      </c>
      <c r="OR291" s="193" t="str" cm="1">
        <f t="array" ref="OR291">IF($ND291=0,"",(IFERROR( (IFERROR($ND291/FRACAS!$AY$1*60,0) - SUMPRODUCT( (FRACAS!$K$5:$K$8972=OR$2) * IFERROR(FRACAS!$AN$5:$AN$8972,0) ) ) / IFERROR($ND291/FRACAS!$AY$1*60,0), 1 )))</f>
        <v/>
      </c>
      <c r="OS291" s="193" t="str" cm="1">
        <f t="array" ref="OS291">IF($ND291=0,"",(IFERROR( (IFERROR($ND291/FRACAS!$AY$1*60,0) - SUMPRODUCT( (FRACAS!$K$5:$K$8972=OS$2) * IFERROR(FRACAS!$AN$5:$AN$8972,0) ) ) / IFERROR($ND291/FRACAS!$AY$1*60,0), 1 )))</f>
        <v/>
      </c>
      <c r="OT291" s="243" t="str" cm="1">
        <f t="array" ref="OT291">IF($ND291=0,"",(IFERROR( (IFERROR($ND291/FRACAS!$AY$1*60,0) - SUMPRODUCT( (FRACAS!$K$5:$K$8972=OT$2) * IFERROR(FRACAS!$AN$5:$AN$8972,0) ) ) / IFERROR($ND291/FRACAS!$AY$1*60,0), 1 )))</f>
        <v/>
      </c>
    </row>
    <row r="292" spans="2:410" x14ac:dyDescent="0.2">
      <c r="B292" s="233"/>
      <c r="C292" s="259">
        <f>IF('[1]17.11.2025 IASI18 Mileage'!C292="","",'[1]17.11.2025 IASI18 Mileage'!C292)</f>
        <v>47980</v>
      </c>
      <c r="D292" s="201" t="str">
        <f>IF('[1]17.11.2025 IASI18 Mileage'!D292="","",'[1]17.11.2025 IASI18 Mileage'!D292)</f>
        <v/>
      </c>
      <c r="E292" s="201" t="str">
        <f>IF('[1]17.11.2025 IASI18 Mileage'!E292="","",'[1]17.11.2025 IASI18 Mileage'!E292)</f>
        <v/>
      </c>
      <c r="F292" s="201" t="str">
        <f>IF('[1]17.11.2025 IASI18 Mileage'!F292="","",'[1]17.11.2025 IASI18 Mileage'!F292)</f>
        <v/>
      </c>
      <c r="G292" s="201" t="str">
        <f>IF('[1]17.11.2025 IASI18 Mileage'!G292="","",'[1]17.11.2025 IASI18 Mileage'!G292)</f>
        <v/>
      </c>
      <c r="H292" s="201" t="str">
        <f>IF('[1]17.11.2025 IASI18 Mileage'!H292="","",'[1]17.11.2025 IASI18 Mileage'!H292)</f>
        <v/>
      </c>
      <c r="I292" s="201" t="str">
        <f>IF('[1]17.11.2025 IASI18 Mileage'!I292="","",'[1]17.11.2025 IASI18 Mileage'!I292)</f>
        <v/>
      </c>
      <c r="J292" s="201" t="str">
        <f>IF('[1]17.11.2025 IASI18 Mileage'!J292="","",'[1]17.11.2025 IASI18 Mileage'!J292)</f>
        <v/>
      </c>
      <c r="K292" s="201" t="str">
        <f>IF('[1]17.11.2025 IASI18 Mileage'!K292="","",'[1]17.11.2025 IASI18 Mileage'!K292)</f>
        <v/>
      </c>
      <c r="L292" s="201" t="str">
        <f>IF('[1]17.11.2025 IASI18 Mileage'!L292="","",'[1]17.11.2025 IASI18 Mileage'!L292)</f>
        <v/>
      </c>
      <c r="M292" s="201" t="str">
        <f>IF('[1]17.11.2025 IASI18 Mileage'!M292="","",'[1]17.11.2025 IASI18 Mileage'!M292)</f>
        <v/>
      </c>
      <c r="N292" s="201" t="str">
        <f>IF('[1]17.11.2025 IASI18 Mileage'!N292="","",'[1]17.11.2025 IASI18 Mileage'!N292)</f>
        <v/>
      </c>
      <c r="O292" s="201" t="str">
        <f>IF('[1]17.11.2025 IASI18 Mileage'!O292="","",'[1]17.11.2025 IASI18 Mileage'!O292)</f>
        <v/>
      </c>
      <c r="P292" s="201" t="str">
        <f>IF('[1]17.11.2025 IASI18 Mileage'!P292="","",'[1]17.11.2025 IASI18 Mileage'!P292)</f>
        <v/>
      </c>
      <c r="Q292" s="201" t="str">
        <f>IF('[1]17.11.2025 IASI18 Mileage'!Q292="","",'[1]17.11.2025 IASI18 Mileage'!Q292)</f>
        <v/>
      </c>
      <c r="R292" s="201" t="str">
        <f>IF('[1]17.11.2025 IASI18 Mileage'!R292="","",'[1]17.11.2025 IASI18 Mileage'!R292)</f>
        <v/>
      </c>
      <c r="S292" s="201" t="str">
        <f>IF('[1]17.11.2025 IASI18 Mileage'!S292="","",'[1]17.11.2025 IASI18 Mileage'!S292)</f>
        <v/>
      </c>
      <c r="T292" s="201" t="str">
        <f>IF('[1]17.11.2025 IASI18 Mileage'!T292="","",'[1]17.11.2025 IASI18 Mileage'!T292)</f>
        <v/>
      </c>
      <c r="U292" s="201" t="str">
        <f>IF('[1]17.11.2025 IASI18 Mileage'!U292="","",'[1]17.11.2025 IASI18 Mileage'!U292)</f>
        <v/>
      </c>
      <c r="V292" s="201"/>
      <c r="W292" s="201"/>
      <c r="X292" s="201"/>
      <c r="Y292" s="201"/>
      <c r="Z292" s="201"/>
      <c r="AA292" s="201"/>
      <c r="AB292" s="201"/>
      <c r="AC292" s="201"/>
      <c r="AD292" s="201"/>
      <c r="AE292" s="201"/>
      <c r="AF292" s="201"/>
      <c r="AG292" s="201"/>
      <c r="AH292" s="201"/>
      <c r="AI292" s="201"/>
      <c r="AJ292" s="201"/>
      <c r="AK292" s="201"/>
      <c r="AL292" s="201"/>
      <c r="AM292" s="201"/>
      <c r="AN292" s="201"/>
      <c r="AO292" s="201"/>
      <c r="AP292" s="201"/>
      <c r="AQ292" s="201"/>
      <c r="AR292" s="201"/>
      <c r="AS292" s="201"/>
      <c r="AT292" s="201"/>
      <c r="AU292" s="201"/>
      <c r="AV292" s="201"/>
      <c r="AW292" s="201"/>
      <c r="AX292" s="201"/>
      <c r="AY292" s="201"/>
      <c r="AZ292" s="201"/>
      <c r="BA292" s="202"/>
      <c r="BB292" s="184"/>
      <c r="BD292" s="234"/>
      <c r="BE292" s="234"/>
      <c r="BF292" s="234"/>
      <c r="BG292" s="234"/>
      <c r="BH292" s="234"/>
      <c r="BI292" s="234"/>
      <c r="BJ292" s="234"/>
      <c r="BK292" s="234"/>
      <c r="BL292" s="234"/>
      <c r="BM292" s="234"/>
      <c r="DC292" s="184">
        <f t="shared" si="24"/>
        <v>0</v>
      </c>
      <c r="DD292" s="235" t="str">
        <f t="shared" si="25"/>
        <v/>
      </c>
      <c r="DE292" s="186">
        <f>IF(D292&gt; 0,(COUNTIFS(FRACAS!$B$5:$B$8972, D$4, FRACAS!$D$5:$D$8972, "&lt;="&amp;D292)), "" )</f>
        <v>0</v>
      </c>
      <c r="DF292" s="186">
        <f>IF(E292&gt; 0,(COUNTIFS(FRACAS!$B$5:$B$8972, E$4, FRACAS!$D$5:$D$8972, "&lt;="&amp;E292)), "" )</f>
        <v>0</v>
      </c>
      <c r="DG292" s="186">
        <f>IF(F292&gt; 0,(COUNTIFS(FRACAS!$B$5:$B$8972, F$4, FRACAS!$D$5:$D$8972, "&lt;="&amp;F292)), "" )</f>
        <v>0</v>
      </c>
      <c r="DH292" s="186">
        <f>IF(G292&gt; 0,(COUNTIFS(FRACAS!$B$5:$B$8972, G$4, FRACAS!$D$5:$D$8972, "&lt;="&amp;G292)), "" )</f>
        <v>0</v>
      </c>
      <c r="DI292" s="186">
        <f>IF(H292&gt; 0,(COUNTIFS(FRACAS!$B$5:$B$8972, H$4, FRACAS!$D$5:$D$8972, "&lt;="&amp;H292)), "" )</f>
        <v>0</v>
      </c>
      <c r="DJ292" s="186">
        <f>IF(I292&gt; 0,(COUNTIFS(FRACAS!$B$5:$B$8972, I$4, FRACAS!$D$5:$D$8972, "&lt;="&amp;I292)), "" )</f>
        <v>0</v>
      </c>
      <c r="DK292" s="186">
        <f>IF(J292&gt; 0,(COUNTIFS(FRACAS!$B$5:$B$8972, J$4, FRACAS!$D$5:$D$8972, "&lt;="&amp;J292)), "" )</f>
        <v>0</v>
      </c>
      <c r="DL292" s="186">
        <f>IF(K292&gt; 0,(COUNTIFS(FRACAS!$B$5:$B$8972, K$4, FRACAS!$D$5:$D$8972, "&lt;="&amp;K292)), "" )</f>
        <v>0</v>
      </c>
      <c r="DM292" s="186">
        <f>IF(L292&gt; 0,(COUNTIFS(FRACAS!$B$5:$B$8972, L$4, FRACAS!$D$5:$D$8972, "&lt;="&amp;L292)), "" )</f>
        <v>0</v>
      </c>
      <c r="DN292" s="186">
        <f>IF(M292&gt; 0,(COUNTIFS(FRACAS!$B$5:$B$8972, M$4, FRACAS!$D$5:$D$8972, "&lt;="&amp;M292)), "" )</f>
        <v>0</v>
      </c>
      <c r="DO292" s="186">
        <f>IF(N292&gt; 0,(COUNTIFS(FRACAS!$B$5:$B$8972, N$4, FRACAS!$D$5:$D$8972, "&lt;="&amp;N292)), "" )</f>
        <v>0</v>
      </c>
      <c r="DP292" s="186">
        <f>IF(O292&gt; 0,(COUNTIFS(FRACAS!$B$5:$B$8972, O$4, FRACAS!$D$5:$D$8972, "&lt;="&amp;O292)), "" )</f>
        <v>0</v>
      </c>
      <c r="DQ292" s="186">
        <f>IF(P292&gt; 0,(COUNTIFS(FRACAS!$B$5:$B$8972, P$4, FRACAS!$D$5:$D$8972, "&lt;="&amp;P292)), "" )</f>
        <v>0</v>
      </c>
      <c r="DR292" s="186">
        <f>IF(Q292&gt; 0,(COUNTIFS(FRACAS!$B$5:$B$8972, Q$4, FRACAS!$D$5:$D$8972, "&lt;="&amp;Q292)), "" )</f>
        <v>0</v>
      </c>
      <c r="DS292" s="186">
        <f>IF(R292&gt; 0,(COUNTIFS(FRACAS!$B$5:$B$8972, R$4, FRACAS!$D$5:$D$8972, "&lt;="&amp;R292)), "" )</f>
        <v>0</v>
      </c>
      <c r="DT292" s="186">
        <f>IF(S292&gt; 0,(COUNTIFS(FRACAS!$B$5:$B$8972, S$4, FRACAS!$D$5:$D$8972, "&lt;="&amp;S292)), "" )</f>
        <v>0</v>
      </c>
      <c r="DU292" s="186">
        <f>IF(T292&gt; 0,(COUNTIFS(FRACAS!$B$5:$B$8972, T$4, FRACAS!$D$5:$D$8972, "&lt;="&amp;T292)), "" )</f>
        <v>0</v>
      </c>
      <c r="DV292" s="186">
        <f>IF(U292&gt; 0,(COUNTIFS(FRACAS!$B$5:$B$8972, U$4, FRACAS!$D$5:$D$8972, "&lt;="&amp;U292)), "" )</f>
        <v>0</v>
      </c>
      <c r="DW292" s="186" t="str">
        <f>IF(V292&gt; 0,(COUNTIFS(FRACAS!$B$5:$B$8972, V$4, FRACAS!$D$5:$D$8972, "&lt;="&amp;V292)), "" )</f>
        <v/>
      </c>
      <c r="DX292" s="186" t="str">
        <f>IF(W292&gt; 0,(COUNTIFS(FRACAS!$B$5:$B$8972, W$4, FRACAS!$D$5:$D$8972, "&lt;="&amp;W292)), "" )</f>
        <v/>
      </c>
      <c r="DY292" s="186" t="str">
        <f>IF(X292&gt; 0,(COUNTIFS(FRACAS!$B$5:$B$8972, X$4, FRACAS!$D$5:$D$8972, "&lt;="&amp;X292)), "" )</f>
        <v/>
      </c>
      <c r="DZ292" s="186" t="str">
        <f>IF(Y292&gt; 0,(COUNTIFS(FRACAS!$B$5:$B$8972, Y$4, FRACAS!$D$5:$D$8972, "&lt;="&amp;Y292)), "" )</f>
        <v/>
      </c>
      <c r="EA292" s="186" t="str">
        <f>IF(Z292&gt; 0,(COUNTIFS(FRACAS!$B$5:$B$8972, Z$4, FRACAS!$D$5:$D$8972, "&lt;="&amp;Z292)), "" )</f>
        <v/>
      </c>
      <c r="EB292" s="186" t="str">
        <f>IF(AA292&gt; 0,(COUNTIFS(FRACAS!$B$5:$B$8972, AA$4, FRACAS!$D$5:$D$8972, "&lt;="&amp;AA292)), "" )</f>
        <v/>
      </c>
      <c r="EC292" s="186" t="str">
        <f>IF(AB292&gt; 0,(COUNTIFS(FRACAS!$B$5:$B$8972, AB$4, FRACAS!$D$5:$D$8972, "&lt;="&amp;AB292)), "" )</f>
        <v/>
      </c>
      <c r="ED292" s="186" t="str">
        <f>IF(AC292&gt; 0,(COUNTIFS(FRACAS!$B$5:$B$8972, AC$4, FRACAS!$D$5:$D$8972, "&lt;="&amp;AC292)), "" )</f>
        <v/>
      </c>
      <c r="EE292" s="186" t="str">
        <f>IF(AD292&gt; 0,(COUNTIFS(FRACAS!$B$5:$B$8972, AD$4, FRACAS!$D$5:$D$8972, "&lt;="&amp;AD292)), "" )</f>
        <v/>
      </c>
      <c r="EF292" s="186" t="str">
        <f>IF(AE292&gt; 0,(COUNTIFS(FRACAS!$B$5:$B$8972, AE$4, FRACAS!$D$5:$D$8972, "&lt;="&amp;AE292)), "" )</f>
        <v/>
      </c>
      <c r="EG292" s="186" t="str">
        <f>IF(AF292&gt; 0,(COUNTIFS(FRACAS!$B$5:$B$8972, AF$4, FRACAS!$D$5:$D$8972, "&lt;="&amp;AF292)), "" )</f>
        <v/>
      </c>
      <c r="EH292" s="186" t="str">
        <f>IF(AG292&gt; 0,(COUNTIFS(FRACAS!$B$5:$B$8972, AG$4, FRACAS!$D$5:$D$8972, "&lt;="&amp;AG292)), "" )</f>
        <v/>
      </c>
      <c r="EI292" s="186" t="str">
        <f>IF(AH292&gt; 0,(COUNTIFS(FRACAS!$B$5:$B$8972, AH$4, FRACAS!$D$5:$D$8972, "&lt;="&amp;AH292)), "" )</f>
        <v/>
      </c>
      <c r="EJ292" s="186" t="str">
        <f>IF(AI292&gt; 0,(COUNTIFS(FRACAS!$B$5:$B$8972, AI$4, FRACAS!$D$5:$D$8972, "&lt;="&amp;AI292)), "" )</f>
        <v/>
      </c>
      <c r="EK292" s="186" t="str">
        <f>IF(AJ292&gt; 0,(COUNTIFS(FRACAS!$B$5:$B$8972, AJ$4, FRACAS!$D$5:$D$8972, "&lt;="&amp;AJ292)), "" )</f>
        <v/>
      </c>
      <c r="EL292" s="186" t="str">
        <f>IF(AK292&gt; 0,(COUNTIFS(FRACAS!$B$5:$B$8972, AK$4, FRACAS!$D$5:$D$8972, "&lt;="&amp;AK292)), "" )</f>
        <v/>
      </c>
      <c r="EM292" s="186" t="str">
        <f>IF(AL292&gt; 0,(COUNTIFS(FRACAS!$B$5:$B$8972, AL$4, FRACAS!$D$5:$D$8972, "&lt;="&amp;AL292)), "" )</f>
        <v/>
      </c>
      <c r="EN292" s="186" t="str">
        <f>IF(AM292&gt; 0,(COUNTIFS(FRACAS!$B$5:$B$8972, AM$4, FRACAS!$D$5:$D$8972, "&lt;="&amp;AM292)), "" )</f>
        <v/>
      </c>
      <c r="EO292" s="186" t="str">
        <f>IF(AN292&gt; 0,(COUNTIFS(FRACAS!$B$5:$B$8972, AN$4, FRACAS!$D$5:$D$8972, "&lt;="&amp;AN292)), "" )</f>
        <v/>
      </c>
      <c r="EP292" s="186" t="str">
        <f>IF(AO292&gt; 0,(COUNTIFS(FRACAS!$B$5:$B$8972, AO$4, FRACAS!$D$5:$D$8972, "&lt;="&amp;AO292)), "" )</f>
        <v/>
      </c>
      <c r="EQ292" s="186" t="str">
        <f>IF(AP292&gt; 0,(COUNTIFS(FRACAS!$B$5:$B$8972, AP$4, FRACAS!$D$5:$D$8972, "&lt;="&amp;AP292)), "" )</f>
        <v/>
      </c>
      <c r="ER292" s="186" t="str">
        <f>IF(AQ292&gt; 0,(COUNTIFS(FRACAS!$B$5:$B$8972, AQ$4, FRACAS!$D$5:$D$8972, "&lt;="&amp;AQ292)), "" )</f>
        <v/>
      </c>
      <c r="ES292" s="246"/>
      <c r="ET292" s="194"/>
      <c r="EU292" s="194"/>
      <c r="EV292" s="194"/>
      <c r="EW292" s="194"/>
      <c r="EX292" s="194"/>
      <c r="EY292" s="194"/>
      <c r="EZ292" s="194"/>
      <c r="FA292" s="194"/>
      <c r="FB292" s="195"/>
      <c r="FE292" s="190"/>
      <c r="FF292" s="190"/>
      <c r="FG292" s="190"/>
      <c r="FH292" s="190"/>
      <c r="FI292" s="190"/>
      <c r="FJ292" s="190"/>
      <c r="FK292" s="190"/>
      <c r="FL292" s="190"/>
      <c r="FM292" s="190"/>
      <c r="FN292" s="190"/>
      <c r="JD292" s="238"/>
      <c r="JE292" s="238"/>
      <c r="JF292" s="238"/>
      <c r="JG292" s="238"/>
      <c r="JH292" s="238"/>
      <c r="JI292" s="238"/>
      <c r="JJ292" s="238"/>
      <c r="JK292" s="238"/>
      <c r="JL292" s="238"/>
      <c r="JM292" s="238"/>
      <c r="JN292" s="247"/>
      <c r="JO292" s="248"/>
      <c r="JP292" s="248"/>
      <c r="JQ292" s="248"/>
      <c r="JR292" s="248"/>
      <c r="JS292" s="248"/>
      <c r="JT292" s="248"/>
      <c r="JU292" s="248"/>
      <c r="JV292" s="248"/>
      <c r="JW292" s="248"/>
      <c r="JX292" s="248"/>
      <c r="JY292" s="248"/>
      <c r="JZ292" s="248"/>
      <c r="KA292" s="248"/>
      <c r="KB292" s="248"/>
      <c r="KC292" s="248"/>
      <c r="KD292" s="248"/>
      <c r="KE292" s="248"/>
      <c r="KF292" s="248"/>
      <c r="KG292" s="248"/>
      <c r="KH292" s="248"/>
      <c r="KI292" s="248"/>
      <c r="KJ292" s="248"/>
      <c r="KK292" s="248"/>
      <c r="KL292" s="248"/>
      <c r="KM292" s="248"/>
      <c r="KN292" s="248"/>
      <c r="KO292" s="248"/>
      <c r="KP292" s="248"/>
      <c r="KQ292" s="248"/>
      <c r="KR292" s="248"/>
      <c r="KS292" s="248"/>
      <c r="KT292" s="248"/>
      <c r="KU292" s="248"/>
      <c r="KV292" s="248"/>
      <c r="KW292" s="248"/>
      <c r="KX292" s="248"/>
      <c r="KY292" s="248"/>
      <c r="KZ292" s="248"/>
      <c r="LA292" s="248"/>
      <c r="LC292" s="235" t="str">
        <f t="shared" si="23"/>
        <v/>
      </c>
      <c r="LD292" s="240" t="str" cm="1">
        <f t="array" ref="LD292">IFERROR((((D292/FRACAS!$AY$1)*60
)-(SUMPRODUCT((FRACAS!$B$5:$B$8970=D$4)*(FRACAS!$D$5:$D$8970&lt;=D292)*(IFERROR(FRACAS!$AM$5:$AM$8970,0)))
))/((D292/FRACAS!$AY$1)*60),"")</f>
        <v/>
      </c>
      <c r="LE292" s="240" t="str" cm="1">
        <f t="array" ref="LE292">IFERROR((((E292/FRACAS!$AY$1)*60
)-(SUMPRODUCT((FRACAS!$B$5:$B$8970=E$4)*(FRACAS!$D$5:$D$8970&lt;=E292)*(IFERROR(FRACAS!$AM$5:$AM$8970,0)))
))/((E292/FRACAS!$AY$1)*60),"")</f>
        <v/>
      </c>
      <c r="LF292" s="240" t="str" cm="1">
        <f t="array" ref="LF292">IFERROR((((F292/FRACAS!$AY$1)*60
)-(SUMPRODUCT((FRACAS!$B$5:$B$8970=F$4)*(FRACAS!$D$5:$D$8970&lt;=F292)*(IFERROR(FRACAS!$AM$5:$AM$8970,0)))
))/((F292/FRACAS!$AY$1)*60),"")</f>
        <v/>
      </c>
      <c r="LG292" s="240" t="str" cm="1">
        <f t="array" ref="LG292">IFERROR((((G292/FRACAS!$AY$1)*60
)-(SUMPRODUCT((FRACAS!$B$5:$B$8970=G$4)*(FRACAS!$D$5:$D$8970&lt;=G292)*(IFERROR(FRACAS!$AM$5:$AM$8970,0)))
))/((G292/FRACAS!$AY$1)*60),"")</f>
        <v/>
      </c>
      <c r="LH292" s="240" t="str" cm="1">
        <f t="array" ref="LH292">IFERROR((((H292/FRACAS!$AY$1)*60
)-(SUMPRODUCT((FRACAS!$B$5:$B$8970=H$4)*(FRACAS!$D$5:$D$8970&lt;=H292)*(IFERROR(FRACAS!$AM$5:$AM$8970,0)))
))/((H292/FRACAS!$AY$1)*60),"")</f>
        <v/>
      </c>
      <c r="LI292" s="240" t="str" cm="1">
        <f t="array" ref="LI292">IFERROR((((I292/FRACAS!$AY$1)*60
)-(SUMPRODUCT((FRACAS!$B$5:$B$8970=I$4)*(FRACAS!$D$5:$D$8970&lt;=I292)*(IFERROR(FRACAS!$AM$5:$AM$8970,0)))
))/((I292/FRACAS!$AY$1)*60),"")</f>
        <v/>
      </c>
      <c r="LJ292" s="240" t="str" cm="1">
        <f t="array" ref="LJ292">IFERROR((((J292/FRACAS!$AY$1)*60
)-(SUMPRODUCT((FRACAS!$B$5:$B$8970=J$4)*(FRACAS!$D$5:$D$8970&lt;=J292)*(IFERROR(FRACAS!$AM$5:$AM$8970,0)))
))/((J292/FRACAS!$AY$1)*60),"")</f>
        <v/>
      </c>
      <c r="LK292" s="240" t="str" cm="1">
        <f t="array" ref="LK292">IFERROR((((K292/FRACAS!$AY$1)*60
)-(SUMPRODUCT((FRACAS!$B$5:$B$8970=K$4)*(FRACAS!$D$5:$D$8970&lt;=K292)*(IFERROR(FRACAS!$AM$5:$AM$8970,0)))
))/((K292/FRACAS!$AY$1)*60),"")</f>
        <v/>
      </c>
      <c r="LL292" s="240" t="str" cm="1">
        <f t="array" ref="LL292">IFERROR((((L292/FRACAS!$AY$1)*60
)-(SUMPRODUCT((FRACAS!$B$5:$B$8970=L$4)*(FRACAS!$D$5:$D$8970&lt;=L292)*(IFERROR(FRACAS!$AM$5:$AM$8970,0)))
))/((L292/FRACAS!$AY$1)*60),"")</f>
        <v/>
      </c>
      <c r="LM292" s="240" t="str" cm="1">
        <f t="array" ref="LM292">IFERROR((((M292/FRACAS!$AY$1)*60
)-(SUMPRODUCT((FRACAS!$B$5:$B$8970=M$4)*(FRACAS!$D$5:$D$8970&lt;=M292)*(IFERROR(FRACAS!$AM$5:$AM$8970,0)))
))/((M292/FRACAS!$AY$1)*60),"")</f>
        <v/>
      </c>
      <c r="LN292" s="240" t="str" cm="1">
        <f t="array" ref="LN292">IFERROR((((N292/FRACAS!$AY$1)*60
)-(SUMPRODUCT((FRACAS!$B$5:$B$8970=N$4)*(FRACAS!$D$5:$D$8970&lt;=N292)*(IFERROR(FRACAS!$AM$5:$AM$8970,0)))
))/((N292/FRACAS!$AY$1)*60),"")</f>
        <v/>
      </c>
      <c r="LO292" s="240" t="str" cm="1">
        <f t="array" ref="LO292">IFERROR((((O292/FRACAS!$AY$1)*60
)-(SUMPRODUCT((FRACAS!$B$5:$B$8970=O$4)*(FRACAS!$D$5:$D$8970&lt;=O292)*(IFERROR(FRACAS!$AM$5:$AM$8970,0)))
))/((O292/FRACAS!$AY$1)*60),"")</f>
        <v/>
      </c>
      <c r="LP292" s="240" t="str" cm="1">
        <f t="array" ref="LP292">IFERROR((((P292/FRACAS!$AY$1)*60
)-(SUMPRODUCT((FRACAS!$B$5:$B$8970=P$4)*(FRACAS!$D$5:$D$8970&lt;=P292)*(IFERROR(FRACAS!$AM$5:$AM$8970,0)))
))/((P292/FRACAS!$AY$1)*60),"")</f>
        <v/>
      </c>
      <c r="LQ292" s="240" t="str" cm="1">
        <f t="array" ref="LQ292">IFERROR((((Q292/FRACAS!$AY$1)*60
)-(SUMPRODUCT((FRACAS!$B$5:$B$8970=Q$4)*(FRACAS!$D$5:$D$8970&lt;=Q292)*(IFERROR(FRACAS!$AM$5:$AM$8970,0)))
))/((Q292/FRACAS!$AY$1)*60),"")</f>
        <v/>
      </c>
      <c r="LR292" s="240" t="str" cm="1">
        <f t="array" ref="LR292">IFERROR((((R292/FRACAS!$AY$1)*60
)-(SUMPRODUCT((FRACAS!$B$5:$B$8970=R$4)*(FRACAS!$D$5:$D$8970&lt;=R292)*(IFERROR(FRACAS!$AM$5:$AM$8970,0)))
))/((R292/FRACAS!$AY$1)*60),"")</f>
        <v/>
      </c>
      <c r="LS292" s="240" t="str" cm="1">
        <f t="array" ref="LS292">IFERROR((((S292/FRACAS!$AY$1)*60
)-(SUMPRODUCT((FRACAS!$B$5:$B$8970=S$4)*(FRACAS!$D$5:$D$8970&lt;=S292)*(IFERROR(FRACAS!$AM$5:$AM$8970,0)))
))/((S292/FRACAS!$AY$1)*60),"")</f>
        <v/>
      </c>
      <c r="LT292" s="240" t="str" cm="1">
        <f t="array" ref="LT292">IFERROR((((T292/FRACAS!$AY$1)*60
)-(SUMPRODUCT((FRACAS!$B$5:$B$8970=T$4)*(FRACAS!$D$5:$D$8970&lt;=T292)*(IFERROR(FRACAS!$AM$5:$AM$8970,0)))
))/((T292/FRACAS!$AY$1)*60),"")</f>
        <v/>
      </c>
      <c r="LU292" s="240" t="str" cm="1">
        <f t="array" ref="LU292">IFERROR((((U292/FRACAS!$AY$1)*60
)-(SUMPRODUCT((FRACAS!$B$5:$B$8970=U$4)*(FRACAS!$D$5:$D$8970&lt;=U292)*(IFERROR(FRACAS!$AM$5:$AM$8970,0)))
))/((U292/FRACAS!$AY$1)*60),"")</f>
        <v/>
      </c>
      <c r="LV292" s="240" t="str" cm="1">
        <f t="array" ref="LV292">IFERROR(
    (((V292/FRACAS!$AY$1)*60))
    /
    (((V292/FRACAS!$AY$1)*60) + SUMPRODUCT((FRACAS!$B$5:$B$8970=V$4)*(FRACAS!$D$5:$D$8970&lt;=V292)*(IFERROR(FRACAS!$AM$5:$AM$8970,0)))
    ),"")</f>
        <v/>
      </c>
      <c r="LW292" s="240" t="str" cm="1">
        <f t="array" ref="LW292">IFERROR(
    (((W292/FRACAS!$AY$1)*60))
    /
    (((W292/FRACAS!$AY$1)*60) + SUMPRODUCT((FRACAS!$B$5:$B$8970=W$4)*(FRACAS!$D$5:$D$8970&lt;=W292)*(IFERROR(FRACAS!$AM$5:$AM$8970,0)))
    ),"")</f>
        <v/>
      </c>
      <c r="LX292" s="240" t="str" cm="1">
        <f t="array" ref="LX292">IFERROR(
    (((X292/FRACAS!$AY$1)*60))
    /
    (((X292/FRACAS!$AY$1)*60) + SUMPRODUCT((FRACAS!$B$5:$B$8970=X$4)*(FRACAS!$D$5:$D$8970&lt;=X292)*(IFERROR(FRACAS!$AM$5:$AM$8970,0)))
    ),"")</f>
        <v/>
      </c>
      <c r="LY292" s="240" t="str" cm="1">
        <f t="array" ref="LY292">IFERROR(
    (((Y292/FRACAS!$AY$1)*60))
    /
    (((Y292/FRACAS!$AY$1)*60) + SUMPRODUCT((FRACAS!$B$5:$B$8970=Y$4)*(FRACAS!$D$5:$D$8970&lt;=Y292)*(IFERROR(FRACAS!$AM$5:$AM$8970,0)))
    ),"")</f>
        <v/>
      </c>
      <c r="LZ292" s="240" t="str" cm="1">
        <f t="array" ref="LZ292">IFERROR(
    (((Z292/FRACAS!$AY$1)*60))
    /
    (((Z292/FRACAS!$AY$1)*60) + SUMPRODUCT((FRACAS!$B$5:$B$8970=Z$4)*(FRACAS!$D$5:$D$8970&lt;=Z292)*(IFERROR(FRACAS!$AM$5:$AM$8970,0)))
    ),"")</f>
        <v/>
      </c>
      <c r="MA292" s="240" t="str" cm="1">
        <f t="array" ref="MA292">IFERROR(
    (((AA292/FRACAS!$AY$1)*60))
    /
    (((AA292/FRACAS!$AY$1)*60) + SUMPRODUCT((FRACAS!$B$5:$B$8970=AA$4)*(FRACAS!$D$5:$D$8970&lt;=AA292)*(IFERROR(FRACAS!$AM$5:$AM$8970,0)))
    ),"")</f>
        <v/>
      </c>
      <c r="MB292" s="240" t="str" cm="1">
        <f t="array" ref="MB292">IFERROR(
    (((AB292/FRACAS!$AY$1)*60))
    /
    (((AB292/FRACAS!$AY$1)*60) + SUMPRODUCT((FRACAS!$B$5:$B$8970=AB$4)*(FRACAS!$D$5:$D$8970&lt;=AB292)*(IFERROR(FRACAS!$AM$5:$AM$8970,0)))
    ),"")</f>
        <v/>
      </c>
      <c r="MC292" s="240" t="str" cm="1">
        <f t="array" ref="MC292">IFERROR(
    (((AC292/FRACAS!$AY$1)*60))
    /
    (((AC292/FRACAS!$AY$1)*60) + SUMPRODUCT((FRACAS!$B$5:$B$8970=AC$4)*(FRACAS!$D$5:$D$8970&lt;=AC292)*(IFERROR(FRACAS!$AM$5:$AM$8970,0)))
    ),"")</f>
        <v/>
      </c>
      <c r="MD292" s="240" t="str" cm="1">
        <f t="array" ref="MD292">IFERROR(
    (((AD292/FRACAS!$AY$1)*60))
    /
    (((AD292/FRACAS!$AY$1)*60) + SUMPRODUCT((FRACAS!$B$5:$B$8970=AD$4)*(FRACAS!$D$5:$D$8970&lt;=AD292)*(IFERROR(FRACAS!$AM$5:$AM$8970,0)))
    ),"")</f>
        <v/>
      </c>
      <c r="ME292" s="240" t="str" cm="1">
        <f t="array" ref="ME292">IFERROR(
    (((AE292/FRACAS!$AY$1)*60))
    /
    (((AE292/FRACAS!$AY$1)*60) + SUMPRODUCT((FRACAS!$B$5:$B$8970=AE$4)*(FRACAS!$D$5:$D$8970&lt;=AE292)*(IFERROR(FRACAS!$AM$5:$AM$8970,0)))
    ),"")</f>
        <v/>
      </c>
      <c r="MF292" s="240" t="str" cm="1">
        <f t="array" ref="MF292">IFERROR(
    (((AF292/FRACAS!$AY$1)*60))
    /
    (((AF292/FRACAS!$AY$1)*60) + SUMPRODUCT((FRACAS!$B$5:$B$8970=AF$4)*(FRACAS!$D$5:$D$8970&lt;=AF292)*(IFERROR(FRACAS!$AM$5:$AM$8970,0)))
    ),"")</f>
        <v/>
      </c>
      <c r="MG292" s="240" t="str" cm="1">
        <f t="array" ref="MG292">IFERROR(
    (((AG292/FRACAS!$AY$1)*60))
    /
    (((AG292/FRACAS!$AY$1)*60) + SUMPRODUCT((FRACAS!$B$5:$B$8970=AG$4)*(FRACAS!$D$5:$D$8970&lt;=AG292)*(IFERROR(FRACAS!$AM$5:$AM$8970,0)))
    ),"")</f>
        <v/>
      </c>
      <c r="MH292" s="240" t="str" cm="1">
        <f t="array" ref="MH292">IFERROR(
    (((AH292/FRACAS!$AY$1)*60))
    /
    (((AH292/FRACAS!$AY$1)*60) + SUMPRODUCT((FRACAS!$B$5:$B$8970=AH$4)*(FRACAS!$D$5:$D$8970&lt;=AH292)*(IFERROR(FRACAS!$AM$5:$AM$8970,0)))
    ),"")</f>
        <v/>
      </c>
      <c r="MI292" s="240" t="str" cm="1">
        <f t="array" ref="MI292">IFERROR(
    (((AI292/FRACAS!$AY$1)*60))
    /
    (((AI292/FRACAS!$AY$1)*60) + SUMPRODUCT((FRACAS!$B$5:$B$8970=AI$4)*(FRACAS!$D$5:$D$8970&lt;=AI292)*(IFERROR(FRACAS!$AM$5:$AM$8970,0)))
    ),"")</f>
        <v/>
      </c>
      <c r="MJ292" s="240" t="str" cm="1">
        <f t="array" ref="MJ292">IFERROR(
    (((AJ292/FRACAS!$AY$1)*60))
    /
    (((AJ292/FRACAS!$AY$1)*60) + SUMPRODUCT((FRACAS!$B$5:$B$8970=AJ$4)*(FRACAS!$D$5:$D$8970&lt;=AJ292)*(IFERROR(FRACAS!$AM$5:$AM$8970,0)))
    ),"")</f>
        <v/>
      </c>
      <c r="MK292" s="240" t="str" cm="1">
        <f t="array" ref="MK292">IFERROR(
    (((AK292/FRACAS!$AY$1)*60))
    /
    (((AK292/FRACAS!$AY$1)*60) + SUMPRODUCT((FRACAS!$B$5:$B$8970=AK$4)*(FRACAS!$D$5:$D$8970&lt;=AK292)*(IFERROR(FRACAS!$AM$5:$AM$8970,0)))
    ),"")</f>
        <v/>
      </c>
      <c r="ML292" s="240" t="str" cm="1">
        <f t="array" ref="ML292">IFERROR(
    (((AL292/FRACAS!$AY$1)*60))
    /
    (((AL292/FRACAS!$AY$1)*60) + SUMPRODUCT((FRACAS!$B$5:$B$8970=AL$4)*(FRACAS!$D$5:$D$8970&lt;=AL292)*(IFERROR(FRACAS!$AM$5:$AM$8970,0)))
    ),"")</f>
        <v/>
      </c>
      <c r="MM292" s="240" t="str" cm="1">
        <f t="array" ref="MM292">IFERROR(
    (((AM292/FRACAS!$AY$1)*60))
    /
    (((AM292/FRACAS!$AY$1)*60) + SUMPRODUCT((FRACAS!$B$5:$B$8970=AM$4)*(FRACAS!$D$5:$D$8970&lt;=AM292)*(IFERROR(FRACAS!$AM$5:$AM$8970,0)))
    ),"")</f>
        <v/>
      </c>
      <c r="MN292" s="240" t="str" cm="1">
        <f t="array" ref="MN292">IFERROR(
    (((AN292/FRACAS!$AY$1)*60))
    /
    (((AN292/FRACAS!$AY$1)*60) + SUMPRODUCT((FRACAS!$B$5:$B$8970=AN$4)*(FRACAS!$D$5:$D$8970&lt;=AN292)*(IFERROR(FRACAS!$AM$5:$AM$8970,0)))
    ),"")</f>
        <v/>
      </c>
      <c r="MO292" s="240" t="str" cm="1">
        <f t="array" ref="MO292">IFERROR(
    (((AO292/FRACAS!$AY$1)*60))
    /
    (((AO292/FRACAS!$AY$1)*60) + SUMPRODUCT((FRACAS!$B$5:$B$8970=AO$4)*(FRACAS!$D$5:$D$8970&lt;=AO292)*(IFERROR(FRACAS!$AM$5:$AM$8970,0)))
    ),"")</f>
        <v/>
      </c>
      <c r="MP292" s="240" t="str" cm="1">
        <f t="array" ref="MP292">IFERROR(
    (((AP292/FRACAS!$AY$1)*60))
    /
    (((AP292/FRACAS!$AY$1)*60) + SUMPRODUCT((FRACAS!$B$5:$B$8970=AP$4)*(FRACAS!$D$5:$D$8970&lt;=AP292)*(IFERROR(FRACAS!$AM$5:$AM$8970,0)))
    ),"")</f>
        <v/>
      </c>
      <c r="MQ292" s="240" t="str" cm="1">
        <f t="array" ref="MQ292">IFERROR(
    (((AQ292/FRACAS!$AY$1)*60))
    /
    (((AQ292/FRACAS!$AY$1)*60) + SUMPRODUCT((FRACAS!$B$5:$B$8970=AQ$4)*(FRACAS!$D$5:$D$8970&lt;=AQ292)*(IFERROR(FRACAS!$AM$5:$AM$8970,0)))
    ),"")</f>
        <v/>
      </c>
      <c r="MR292" s="194"/>
      <c r="MS292" s="194"/>
      <c r="MT292" s="194"/>
      <c r="MU292" s="194"/>
      <c r="MV292" s="194"/>
      <c r="MW292" s="194"/>
      <c r="MX292" s="194"/>
      <c r="MY292" s="194"/>
      <c r="MZ292" s="194"/>
      <c r="NA292" s="195"/>
      <c r="ND292" s="241">
        <f t="shared" si="26"/>
        <v>0</v>
      </c>
      <c r="NE292" s="242" t="str">
        <f t="shared" si="27"/>
        <v/>
      </c>
      <c r="NF292" s="193" t="str" cm="1">
        <f t="array" ref="NF292">IF($ND292=0,"",(IFERROR( (IFERROR($ND292/FRACAS!$AY$1*60,0) - SUMPRODUCT( (FRACAS!$K$5:$K$8972=NF$2) * IFERROR(FRACAS!$AN$5:$AN$8972,0) ) ) / IFERROR($ND292/FRACAS!$AY$1*60,0), 1 )))</f>
        <v/>
      </c>
      <c r="NG292" s="193" t="str" cm="1">
        <f t="array" ref="NG292">IF($ND292=0,"",(IFERROR( (IFERROR($ND292/FRACAS!$AY$1*60,0) - SUMPRODUCT( (FRACAS!$K$5:$K$8972=NG$2) * IFERROR(FRACAS!$AN$5:$AN$8972,0) ) ) / IFERROR($ND292/FRACAS!$AY$1*60,0), 1 )))</f>
        <v/>
      </c>
      <c r="NH292" s="193" t="str" cm="1">
        <f t="array" ref="NH292">IF($ND292=0,"",(IFERROR( (IFERROR($ND292/FRACAS!$AY$1*60,0) - SUMPRODUCT( (FRACAS!$K$5:$K$8972=NH$2) * IFERROR(FRACAS!$AN$5:$AN$8972,0) ) ) / IFERROR($ND292/FRACAS!$AY$1*60,0), 1 )))</f>
        <v/>
      </c>
      <c r="NI292" s="193" t="str" cm="1">
        <f t="array" ref="NI292">IF($ND292=0,"",(IFERROR( (IFERROR($ND292/FRACAS!$AY$1*60,0) - SUMPRODUCT( (FRACAS!$K$5:$K$8972=NI$2) * IFERROR(FRACAS!$AN$5:$AN$8972,0) ) ) / IFERROR($ND292/FRACAS!$AY$1*60,0), 1 )))</f>
        <v/>
      </c>
      <c r="NJ292" s="193" t="str" cm="1">
        <f t="array" ref="NJ292">IF($ND292=0,"",(IFERROR( (IFERROR($ND292/FRACAS!$AY$1*60,0) - SUMPRODUCT( (FRACAS!$K$5:$K$8972=NJ$2) * IFERROR(FRACAS!$AN$5:$AN$8972,0) ) ) / IFERROR($ND292/FRACAS!$AY$1*60,0), 1 )))</f>
        <v/>
      </c>
      <c r="NK292" s="193" t="str" cm="1">
        <f t="array" ref="NK292">IF($ND292=0,"",(IFERROR( (IFERROR($ND292/FRACAS!$AY$1*60,0) - SUMPRODUCT( (FRACAS!$K$5:$K$8972=NK$2) * IFERROR(FRACAS!$AN$5:$AN$8972,0) ) ) / IFERROR($ND292/FRACAS!$AY$1*60,0), 1 )))</f>
        <v/>
      </c>
      <c r="NL292" s="193" t="str" cm="1">
        <f t="array" ref="NL292">IF($ND292=0,"",(IFERROR( (IFERROR($ND292/FRACAS!$AY$1*60,0) - SUMPRODUCT( (FRACAS!$K$5:$K$8972=NL$2) * IFERROR(FRACAS!$AN$5:$AN$8972,0) ) ) / IFERROR($ND292/FRACAS!$AY$1*60,0), 1 )))</f>
        <v/>
      </c>
      <c r="NM292" s="193" t="str" cm="1">
        <f t="array" ref="NM292">IF($ND292=0,"",(IFERROR( (IFERROR($ND292/FRACAS!$AY$1*60,0) - SUMPRODUCT( (FRACAS!$K$5:$K$8972=NM$2) * IFERROR(FRACAS!$AN$5:$AN$8972,0) ) ) / IFERROR($ND292/FRACAS!$AY$1*60,0), 1 )))</f>
        <v/>
      </c>
      <c r="NN292" s="193" t="str" cm="1">
        <f t="array" ref="NN292">IF($ND292=0,"",(IFERROR( (IFERROR($ND292/FRACAS!$AY$1*60,0) - SUMPRODUCT( (FRACAS!$K$5:$K$8972=NN$2) * IFERROR(FRACAS!$AN$5:$AN$8972,0) ) ) / IFERROR($ND292/FRACAS!$AY$1*60,0), 1 )))</f>
        <v/>
      </c>
      <c r="NO292" s="193" t="str" cm="1">
        <f t="array" ref="NO292">IF($ND292=0,"",(IFERROR( (IFERROR($ND292/FRACAS!$AY$1*60,0) - SUMPRODUCT( (FRACAS!$K$5:$K$8972=NO$2) * IFERROR(FRACAS!$AN$5:$AN$8972,0) ) ) / IFERROR($ND292/FRACAS!$AY$1*60,0), 1 )))</f>
        <v/>
      </c>
      <c r="NP292" s="193" t="str" cm="1">
        <f t="array" ref="NP292">IF($ND292=0,"",(IFERROR( (IFERROR($ND292/FRACAS!$AY$1*60,0) - SUMPRODUCT( (FRACAS!$K$5:$K$8972=NP$2) * IFERROR(FRACAS!$AN$5:$AN$8972,0) ) ) / IFERROR($ND292/FRACAS!$AY$1*60,0), 1 )))</f>
        <v/>
      </c>
      <c r="NQ292" s="193" t="str" cm="1">
        <f t="array" ref="NQ292">IF($ND292=0,"",(IFERROR( (IFERROR($ND292/FRACAS!$AY$1*60,0) - SUMPRODUCT( (FRACAS!$K$5:$K$8972=NQ$2) * IFERROR(FRACAS!$AN$5:$AN$8972,0) ) ) / IFERROR($ND292/FRACAS!$AY$1*60,0), 1 )))</f>
        <v/>
      </c>
      <c r="NR292" s="193" t="str" cm="1">
        <f t="array" ref="NR292">IF($ND292=0,"",(IFERROR( (IFERROR($ND292/FRACAS!$AY$1*60,0) - SUMPRODUCT( (FRACAS!$K$5:$K$8972=NR$2) * IFERROR(FRACAS!$AN$5:$AN$8972,0) ) ) / IFERROR($ND292/FRACAS!$AY$1*60,0), 1 )))</f>
        <v/>
      </c>
      <c r="NS292" s="193" t="str" cm="1">
        <f t="array" ref="NS292">IF($ND292=0,"",(IFERROR( (IFERROR($ND292/FRACAS!$AY$1*60,0) - SUMPRODUCT( (FRACAS!$K$5:$K$8972=NS$2) * IFERROR(FRACAS!$AN$5:$AN$8972,0) ) ) / IFERROR($ND292/FRACAS!$AY$1*60,0), 1 )))</f>
        <v/>
      </c>
      <c r="NT292" s="193" t="str" cm="1">
        <f t="array" ref="NT292">IF($ND292=0,"",(IFERROR( (IFERROR($ND292/FRACAS!$AY$1*60,0) - SUMPRODUCT( (FRACAS!$K$5:$K$8972=NT$2) * IFERROR(FRACAS!$AN$5:$AN$8972,0) ) ) / IFERROR($ND292/FRACAS!$AY$1*60,0), 1 )))</f>
        <v/>
      </c>
      <c r="NU292" s="193" t="str" cm="1">
        <f t="array" ref="NU292">IF($ND292=0,"",(IFERROR( (IFERROR($ND292/FRACAS!$AY$1*60,0) - SUMPRODUCT( (FRACAS!$K$5:$K$8972=NU$2) * IFERROR(FRACAS!$AN$5:$AN$8972,0) ) ) / IFERROR($ND292/FRACAS!$AY$1*60,0), 1 )))</f>
        <v/>
      </c>
      <c r="NV292" s="193" t="str" cm="1">
        <f t="array" ref="NV292">IF($ND292=0,"",(IFERROR( (IFERROR($ND292/FRACAS!$AY$1*60,0) - SUMPRODUCT( (FRACAS!$K$5:$K$8972=NV$2) * IFERROR(FRACAS!$AN$5:$AN$8972,0) ) ) / IFERROR($ND292/FRACAS!$AY$1*60,0), 1 )))</f>
        <v/>
      </c>
      <c r="NW292" s="193" t="str" cm="1">
        <f t="array" ref="NW292">IF($ND292=0,"",(IFERROR( (IFERROR($ND292/FRACAS!$AY$1*60,0) - SUMPRODUCT( (FRACAS!$K$5:$K$8972=NW$2) * IFERROR(FRACAS!$AN$5:$AN$8972,0) ) ) / IFERROR($ND292/FRACAS!$AY$1*60,0), 1 )))</f>
        <v/>
      </c>
      <c r="NX292" s="193" t="str" cm="1">
        <f t="array" ref="NX292">IF($ND292=0,"",(IFERROR( (IFERROR($ND292/FRACAS!$AY$1*60,0) - SUMPRODUCT( (FRACAS!$K$5:$K$8972=NX$2) * IFERROR(FRACAS!$AN$5:$AN$8972,0) ) ) / IFERROR($ND292/FRACAS!$AY$1*60,0), 1 )))</f>
        <v/>
      </c>
      <c r="NY292" s="193" t="str" cm="1">
        <f t="array" ref="NY292">IF($ND292=0,"",(IFERROR( (IFERROR($ND292/FRACAS!$AY$1*60,0) - SUMPRODUCT( (FRACAS!$K$5:$K$8972=NY$2) * IFERROR(FRACAS!$AN$5:$AN$8972,0) ) ) / IFERROR($ND292/FRACAS!$AY$1*60,0), 1 )))</f>
        <v/>
      </c>
      <c r="NZ292" s="193" t="str" cm="1">
        <f t="array" ref="NZ292">IF($ND292=0,"",(IFERROR( (IFERROR($ND292/FRACAS!$AY$1*60,0) - SUMPRODUCT( (FRACAS!$K$5:$K$8972=NZ$2) * IFERROR(FRACAS!$AN$5:$AN$8972,0) ) ) / IFERROR($ND292/FRACAS!$AY$1*60,0), 1 )))</f>
        <v/>
      </c>
      <c r="OA292" s="193" t="str" cm="1">
        <f t="array" ref="OA292">IF($ND292=0,"",(IFERROR( (IFERROR($ND292/FRACAS!$AY$1*60,0) - SUMPRODUCT( (FRACAS!$K$5:$K$8972=OA$2) * IFERROR(FRACAS!$AN$5:$AN$8972,0) ) ) / IFERROR($ND292/FRACAS!$AY$1*60,0), 1 )))</f>
        <v/>
      </c>
      <c r="OB292" s="193" t="str" cm="1">
        <f t="array" ref="OB292">IF($ND292=0,"",(IFERROR( (IFERROR($ND292/FRACAS!$AY$1*60,0) - SUMPRODUCT( (FRACAS!$K$5:$K$8972=OB$2) * IFERROR(FRACAS!$AN$5:$AN$8972,0) ) ) / IFERROR($ND292/FRACAS!$AY$1*60,0), 1 )))</f>
        <v/>
      </c>
      <c r="OC292" s="193" t="str" cm="1">
        <f t="array" ref="OC292">IF($ND292=0,"",(IFERROR( (IFERROR($ND292/FRACAS!$AY$1*60,0) - SUMPRODUCT( (FRACAS!$K$5:$K$8972=OC$2) * IFERROR(FRACAS!$AN$5:$AN$8972,0) ) ) / IFERROR($ND292/FRACAS!$AY$1*60,0), 1 )))</f>
        <v/>
      </c>
      <c r="OD292" s="193" t="str" cm="1">
        <f t="array" ref="OD292">IF($ND292=0,"",(IFERROR( (IFERROR($ND292/FRACAS!$AY$1*60,0) - SUMPRODUCT( (FRACAS!$K$5:$K$8972=OD$2) * IFERROR(FRACAS!$AN$5:$AN$8972,0) ) ) / IFERROR($ND292/FRACAS!$AY$1*60,0), 1 )))</f>
        <v/>
      </c>
      <c r="OE292" s="193" t="str" cm="1">
        <f t="array" ref="OE292">IF($ND292=0,"",(IFERROR( (IFERROR($ND292/FRACAS!$AY$1*60,0) - SUMPRODUCT( (FRACAS!$K$5:$K$8972=OE$2) * IFERROR(FRACAS!$AN$5:$AN$8972,0) ) ) / IFERROR($ND292/FRACAS!$AY$1*60,0), 1 )))</f>
        <v/>
      </c>
      <c r="OF292" s="193" t="str" cm="1">
        <f t="array" ref="OF292">IF($ND292=0,"",(IFERROR( (IFERROR($ND292/FRACAS!$AY$1*60,0) - SUMPRODUCT( (FRACAS!$K$5:$K$8972=OF$2) * IFERROR(FRACAS!$AN$5:$AN$8972,0) ) ) / IFERROR($ND292/FRACAS!$AY$1*60,0), 1 )))</f>
        <v/>
      </c>
      <c r="OG292" s="193" t="str" cm="1">
        <f t="array" ref="OG292">IF($ND292=0,"",(IFERROR( (IFERROR($ND292/FRACAS!$AY$1*60,0) - SUMPRODUCT( (FRACAS!$K$5:$K$8972=OG$2) * IFERROR(FRACAS!$AN$5:$AN$8972,0) ) ) / IFERROR($ND292/FRACAS!$AY$1*60,0), 1 )))</f>
        <v/>
      </c>
      <c r="OH292" s="193" t="str" cm="1">
        <f t="array" ref="OH292">IF($ND292=0,"",(IFERROR( (IFERROR($ND292/FRACAS!$AY$1*60,0) - SUMPRODUCT( (FRACAS!$K$5:$K$8972=OH$2) * IFERROR(FRACAS!$AN$5:$AN$8972,0) ) ) / IFERROR($ND292/FRACAS!$AY$1*60,0), 1 )))</f>
        <v/>
      </c>
      <c r="OI292" s="193" t="str" cm="1">
        <f t="array" ref="OI292">IF($ND292=0,"",(IFERROR( (IFERROR($ND292/FRACAS!$AY$1*60,0) - SUMPRODUCT( (FRACAS!$K$5:$K$8972=OI$2) * IFERROR(FRACAS!$AN$5:$AN$8972,0) ) ) / IFERROR($ND292/FRACAS!$AY$1*60,0), 1 )))</f>
        <v/>
      </c>
      <c r="OJ292" s="193" t="str" cm="1">
        <f t="array" ref="OJ292">IF($ND292=0,"",(IFERROR( (IFERROR($ND292/FRACAS!$AY$1*60,0) - SUMPRODUCT( (FRACAS!$K$5:$K$8972=OJ$2) * IFERROR(FRACAS!$AN$5:$AN$8972,0) ) ) / IFERROR($ND292/FRACAS!$AY$1*60,0), 1 )))</f>
        <v/>
      </c>
      <c r="OK292" s="193" t="str" cm="1">
        <f t="array" ref="OK292">IF($ND292=0,"",(IFERROR( (IFERROR($ND292/FRACAS!$AY$1*60,0) - SUMPRODUCT( (FRACAS!$K$5:$K$8972=OK$2) * IFERROR(FRACAS!$AN$5:$AN$8972,0) ) ) / IFERROR($ND292/FRACAS!$AY$1*60,0), 1 )))</f>
        <v/>
      </c>
      <c r="OL292" s="193" t="str" cm="1">
        <f t="array" ref="OL292">IF($ND292=0,"",(IFERROR( (IFERROR($ND292/FRACAS!$AY$1*60,0) - SUMPRODUCT( (FRACAS!$K$5:$K$8972=OL$2) * IFERROR(FRACAS!$AN$5:$AN$8972,0) ) ) / IFERROR($ND292/FRACAS!$AY$1*60,0), 1 )))</f>
        <v/>
      </c>
      <c r="OM292" s="193" t="str" cm="1">
        <f t="array" ref="OM292">IF($ND292=0,"",(IFERROR( (IFERROR($ND292/FRACAS!$AY$1*60,0) - SUMPRODUCT( (FRACAS!$K$5:$K$8972=OM$2) * IFERROR(FRACAS!$AN$5:$AN$8972,0) ) ) / IFERROR($ND292/FRACAS!$AY$1*60,0), 1 )))</f>
        <v/>
      </c>
      <c r="ON292" s="193" t="str" cm="1">
        <f t="array" ref="ON292">IF($ND292=0,"",(IFERROR( (IFERROR($ND292/FRACAS!$AY$1*60,0) - SUMPRODUCT( (FRACAS!$K$5:$K$8972=ON$2) * IFERROR(FRACAS!$AN$5:$AN$8972,0) ) ) / IFERROR($ND292/FRACAS!$AY$1*60,0), 1 )))</f>
        <v/>
      </c>
      <c r="OO292" s="193" t="str" cm="1">
        <f t="array" ref="OO292">IF($ND292=0,"",(IFERROR( (IFERROR($ND292/FRACAS!$AY$1*60,0) - SUMPRODUCT( (FRACAS!$K$5:$K$8972=OO$2) * IFERROR(FRACAS!$AN$5:$AN$8972,0) ) ) / IFERROR($ND292/FRACAS!$AY$1*60,0), 1 )))</f>
        <v/>
      </c>
      <c r="OP292" s="193" t="str" cm="1">
        <f t="array" ref="OP292">IF($ND292=0,"",(IFERROR( (IFERROR($ND292/FRACAS!$AY$1*60,0) - SUMPRODUCT( (FRACAS!$K$5:$K$8972=OP$2) * IFERROR(FRACAS!$AN$5:$AN$8972,0) ) ) / IFERROR($ND292/FRACAS!$AY$1*60,0), 1 )))</f>
        <v/>
      </c>
      <c r="OQ292" s="193" t="str" cm="1">
        <f t="array" ref="OQ292">IF($ND292=0,"",(IFERROR( (IFERROR($ND292/FRACAS!$AY$1*60,0) - SUMPRODUCT( (FRACAS!$K$5:$K$8972=OQ$2) * IFERROR(FRACAS!$AN$5:$AN$8972,0) ) ) / IFERROR($ND292/FRACAS!$AY$1*60,0), 1 )))</f>
        <v/>
      </c>
      <c r="OR292" s="193" t="str" cm="1">
        <f t="array" ref="OR292">IF($ND292=0,"",(IFERROR( (IFERROR($ND292/FRACAS!$AY$1*60,0) - SUMPRODUCT( (FRACAS!$K$5:$K$8972=OR$2) * IFERROR(FRACAS!$AN$5:$AN$8972,0) ) ) / IFERROR($ND292/FRACAS!$AY$1*60,0), 1 )))</f>
        <v/>
      </c>
      <c r="OS292" s="193" t="str" cm="1">
        <f t="array" ref="OS292">IF($ND292=0,"",(IFERROR( (IFERROR($ND292/FRACAS!$AY$1*60,0) - SUMPRODUCT( (FRACAS!$K$5:$K$8972=OS$2) * IFERROR(FRACAS!$AN$5:$AN$8972,0) ) ) / IFERROR($ND292/FRACAS!$AY$1*60,0), 1 )))</f>
        <v/>
      </c>
      <c r="OT292" s="243" t="str" cm="1">
        <f t="array" ref="OT292">IF($ND292=0,"",(IFERROR( (IFERROR($ND292/FRACAS!$AY$1*60,0) - SUMPRODUCT( (FRACAS!$K$5:$K$8972=OT$2) * IFERROR(FRACAS!$AN$5:$AN$8972,0) ) ) / IFERROR($ND292/FRACAS!$AY$1*60,0), 1 )))</f>
        <v/>
      </c>
    </row>
    <row r="293" spans="2:410" x14ac:dyDescent="0.2">
      <c r="B293" s="233"/>
      <c r="C293" s="259">
        <f>IF('[1]17.11.2025 IASI18 Mileage'!C293="","",'[1]17.11.2025 IASI18 Mileage'!C293)</f>
        <v>47987</v>
      </c>
      <c r="D293" s="201" t="str">
        <f>IF('[1]17.11.2025 IASI18 Mileage'!D293="","",'[1]17.11.2025 IASI18 Mileage'!D293)</f>
        <v/>
      </c>
      <c r="E293" s="201" t="str">
        <f>IF('[1]17.11.2025 IASI18 Mileage'!E293="","",'[1]17.11.2025 IASI18 Mileage'!E293)</f>
        <v/>
      </c>
      <c r="F293" s="201" t="str">
        <f>IF('[1]17.11.2025 IASI18 Mileage'!F293="","",'[1]17.11.2025 IASI18 Mileage'!F293)</f>
        <v/>
      </c>
      <c r="G293" s="201" t="str">
        <f>IF('[1]17.11.2025 IASI18 Mileage'!G293="","",'[1]17.11.2025 IASI18 Mileage'!G293)</f>
        <v/>
      </c>
      <c r="H293" s="201" t="str">
        <f>IF('[1]17.11.2025 IASI18 Mileage'!H293="","",'[1]17.11.2025 IASI18 Mileage'!H293)</f>
        <v/>
      </c>
      <c r="I293" s="201" t="str">
        <f>IF('[1]17.11.2025 IASI18 Mileage'!I293="","",'[1]17.11.2025 IASI18 Mileage'!I293)</f>
        <v/>
      </c>
      <c r="J293" s="201" t="str">
        <f>IF('[1]17.11.2025 IASI18 Mileage'!J293="","",'[1]17.11.2025 IASI18 Mileage'!J293)</f>
        <v/>
      </c>
      <c r="K293" s="201" t="str">
        <f>IF('[1]17.11.2025 IASI18 Mileage'!K293="","",'[1]17.11.2025 IASI18 Mileage'!K293)</f>
        <v/>
      </c>
      <c r="L293" s="201" t="str">
        <f>IF('[1]17.11.2025 IASI18 Mileage'!L293="","",'[1]17.11.2025 IASI18 Mileage'!L293)</f>
        <v/>
      </c>
      <c r="M293" s="201" t="str">
        <f>IF('[1]17.11.2025 IASI18 Mileage'!M293="","",'[1]17.11.2025 IASI18 Mileage'!M293)</f>
        <v/>
      </c>
      <c r="N293" s="201" t="str">
        <f>IF('[1]17.11.2025 IASI18 Mileage'!N293="","",'[1]17.11.2025 IASI18 Mileage'!N293)</f>
        <v/>
      </c>
      <c r="O293" s="201" t="str">
        <f>IF('[1]17.11.2025 IASI18 Mileage'!O293="","",'[1]17.11.2025 IASI18 Mileage'!O293)</f>
        <v/>
      </c>
      <c r="P293" s="201" t="str">
        <f>IF('[1]17.11.2025 IASI18 Mileage'!P293="","",'[1]17.11.2025 IASI18 Mileage'!P293)</f>
        <v/>
      </c>
      <c r="Q293" s="201" t="str">
        <f>IF('[1]17.11.2025 IASI18 Mileage'!Q293="","",'[1]17.11.2025 IASI18 Mileage'!Q293)</f>
        <v/>
      </c>
      <c r="R293" s="201" t="str">
        <f>IF('[1]17.11.2025 IASI18 Mileage'!R293="","",'[1]17.11.2025 IASI18 Mileage'!R293)</f>
        <v/>
      </c>
      <c r="S293" s="201" t="str">
        <f>IF('[1]17.11.2025 IASI18 Mileage'!S293="","",'[1]17.11.2025 IASI18 Mileage'!S293)</f>
        <v/>
      </c>
      <c r="T293" s="201" t="str">
        <f>IF('[1]17.11.2025 IASI18 Mileage'!T293="","",'[1]17.11.2025 IASI18 Mileage'!T293)</f>
        <v/>
      </c>
      <c r="U293" s="201" t="str">
        <f>IF('[1]17.11.2025 IASI18 Mileage'!U293="","",'[1]17.11.2025 IASI18 Mileage'!U293)</f>
        <v/>
      </c>
      <c r="V293" s="201"/>
      <c r="W293" s="201"/>
      <c r="X293" s="201"/>
      <c r="Y293" s="201"/>
      <c r="Z293" s="201"/>
      <c r="AA293" s="201"/>
      <c r="AB293" s="201"/>
      <c r="AC293" s="201"/>
      <c r="AD293" s="201"/>
      <c r="AE293" s="201"/>
      <c r="AF293" s="201"/>
      <c r="AG293" s="201"/>
      <c r="AH293" s="201"/>
      <c r="AI293" s="201"/>
      <c r="AJ293" s="201"/>
      <c r="AK293" s="201"/>
      <c r="AL293" s="201"/>
      <c r="AM293" s="201"/>
      <c r="AN293" s="201"/>
      <c r="AO293" s="201"/>
      <c r="AP293" s="201"/>
      <c r="AQ293" s="201"/>
      <c r="AR293" s="201"/>
      <c r="AS293" s="201"/>
      <c r="AT293" s="201"/>
      <c r="AU293" s="201"/>
      <c r="AV293" s="201"/>
      <c r="AW293" s="201"/>
      <c r="AX293" s="201"/>
      <c r="AY293" s="201"/>
      <c r="AZ293" s="201"/>
      <c r="BA293" s="202"/>
      <c r="BB293" s="184"/>
      <c r="BD293" s="234"/>
      <c r="BE293" s="234"/>
      <c r="BF293" s="234"/>
      <c r="BG293" s="234"/>
      <c r="BH293" s="234"/>
      <c r="BI293" s="234"/>
      <c r="BJ293" s="234"/>
      <c r="BK293" s="234"/>
      <c r="BL293" s="234"/>
      <c r="BM293" s="234"/>
      <c r="DC293" s="184">
        <f t="shared" si="24"/>
        <v>0</v>
      </c>
      <c r="DD293" s="235" t="str">
        <f t="shared" si="25"/>
        <v/>
      </c>
      <c r="DE293" s="186">
        <f>IF(D293&gt; 0,(COUNTIFS(FRACAS!$B$5:$B$8972, D$4, FRACAS!$D$5:$D$8972, "&lt;="&amp;D293)), "" )</f>
        <v>0</v>
      </c>
      <c r="DF293" s="186">
        <f>IF(E293&gt; 0,(COUNTIFS(FRACAS!$B$5:$B$8972, E$4, FRACAS!$D$5:$D$8972, "&lt;="&amp;E293)), "" )</f>
        <v>0</v>
      </c>
      <c r="DG293" s="186">
        <f>IF(F293&gt; 0,(COUNTIFS(FRACAS!$B$5:$B$8972, F$4, FRACAS!$D$5:$D$8972, "&lt;="&amp;F293)), "" )</f>
        <v>0</v>
      </c>
      <c r="DH293" s="186">
        <f>IF(G293&gt; 0,(COUNTIFS(FRACAS!$B$5:$B$8972, G$4, FRACAS!$D$5:$D$8972, "&lt;="&amp;G293)), "" )</f>
        <v>0</v>
      </c>
      <c r="DI293" s="186">
        <f>IF(H293&gt; 0,(COUNTIFS(FRACAS!$B$5:$B$8972, H$4, FRACAS!$D$5:$D$8972, "&lt;="&amp;H293)), "" )</f>
        <v>0</v>
      </c>
      <c r="DJ293" s="186">
        <f>IF(I293&gt; 0,(COUNTIFS(FRACAS!$B$5:$B$8972, I$4, FRACAS!$D$5:$D$8972, "&lt;="&amp;I293)), "" )</f>
        <v>0</v>
      </c>
      <c r="DK293" s="186">
        <f>IF(J293&gt; 0,(COUNTIFS(FRACAS!$B$5:$B$8972, J$4, FRACAS!$D$5:$D$8972, "&lt;="&amp;J293)), "" )</f>
        <v>0</v>
      </c>
      <c r="DL293" s="186">
        <f>IF(K293&gt; 0,(COUNTIFS(FRACAS!$B$5:$B$8972, K$4, FRACAS!$D$5:$D$8972, "&lt;="&amp;K293)), "" )</f>
        <v>0</v>
      </c>
      <c r="DM293" s="186">
        <f>IF(L293&gt; 0,(COUNTIFS(FRACAS!$B$5:$B$8972, L$4, FRACAS!$D$5:$D$8972, "&lt;="&amp;L293)), "" )</f>
        <v>0</v>
      </c>
      <c r="DN293" s="186">
        <f>IF(M293&gt; 0,(COUNTIFS(FRACAS!$B$5:$B$8972, M$4, FRACAS!$D$5:$D$8972, "&lt;="&amp;M293)), "" )</f>
        <v>0</v>
      </c>
      <c r="DO293" s="186">
        <f>IF(N293&gt; 0,(COUNTIFS(FRACAS!$B$5:$B$8972, N$4, FRACAS!$D$5:$D$8972, "&lt;="&amp;N293)), "" )</f>
        <v>0</v>
      </c>
      <c r="DP293" s="186">
        <f>IF(O293&gt; 0,(COUNTIFS(FRACAS!$B$5:$B$8972, O$4, FRACAS!$D$5:$D$8972, "&lt;="&amp;O293)), "" )</f>
        <v>0</v>
      </c>
      <c r="DQ293" s="186">
        <f>IF(P293&gt; 0,(COUNTIFS(FRACAS!$B$5:$B$8972, P$4, FRACAS!$D$5:$D$8972, "&lt;="&amp;P293)), "" )</f>
        <v>0</v>
      </c>
      <c r="DR293" s="186">
        <f>IF(Q293&gt; 0,(COUNTIFS(FRACAS!$B$5:$B$8972, Q$4, FRACAS!$D$5:$D$8972, "&lt;="&amp;Q293)), "" )</f>
        <v>0</v>
      </c>
      <c r="DS293" s="186">
        <f>IF(R293&gt; 0,(COUNTIFS(FRACAS!$B$5:$B$8972, R$4, FRACAS!$D$5:$D$8972, "&lt;="&amp;R293)), "" )</f>
        <v>0</v>
      </c>
      <c r="DT293" s="186">
        <f>IF(S293&gt; 0,(COUNTIFS(FRACAS!$B$5:$B$8972, S$4, FRACAS!$D$5:$D$8972, "&lt;="&amp;S293)), "" )</f>
        <v>0</v>
      </c>
      <c r="DU293" s="186">
        <f>IF(T293&gt; 0,(COUNTIFS(FRACAS!$B$5:$B$8972, T$4, FRACAS!$D$5:$D$8972, "&lt;="&amp;T293)), "" )</f>
        <v>0</v>
      </c>
      <c r="DV293" s="186">
        <f>IF(U293&gt; 0,(COUNTIFS(FRACAS!$B$5:$B$8972, U$4, FRACAS!$D$5:$D$8972, "&lt;="&amp;U293)), "" )</f>
        <v>0</v>
      </c>
      <c r="DW293" s="186" t="str">
        <f>IF(V293&gt; 0,(COUNTIFS(FRACAS!$B$5:$B$8972, V$4, FRACAS!$D$5:$D$8972, "&lt;="&amp;V293)), "" )</f>
        <v/>
      </c>
      <c r="DX293" s="186" t="str">
        <f>IF(W293&gt; 0,(COUNTIFS(FRACAS!$B$5:$B$8972, W$4, FRACAS!$D$5:$D$8972, "&lt;="&amp;W293)), "" )</f>
        <v/>
      </c>
      <c r="DY293" s="186" t="str">
        <f>IF(X293&gt; 0,(COUNTIFS(FRACAS!$B$5:$B$8972, X$4, FRACAS!$D$5:$D$8972, "&lt;="&amp;X293)), "" )</f>
        <v/>
      </c>
      <c r="DZ293" s="186" t="str">
        <f>IF(Y293&gt; 0,(COUNTIFS(FRACAS!$B$5:$B$8972, Y$4, FRACAS!$D$5:$D$8972, "&lt;="&amp;Y293)), "" )</f>
        <v/>
      </c>
      <c r="EA293" s="186" t="str">
        <f>IF(Z293&gt; 0,(COUNTIFS(FRACAS!$B$5:$B$8972, Z$4, FRACAS!$D$5:$D$8972, "&lt;="&amp;Z293)), "" )</f>
        <v/>
      </c>
      <c r="EB293" s="186" t="str">
        <f>IF(AA293&gt; 0,(COUNTIFS(FRACAS!$B$5:$B$8972, AA$4, FRACAS!$D$5:$D$8972, "&lt;="&amp;AA293)), "" )</f>
        <v/>
      </c>
      <c r="EC293" s="186" t="str">
        <f>IF(AB293&gt; 0,(COUNTIFS(FRACAS!$B$5:$B$8972, AB$4, FRACAS!$D$5:$D$8972, "&lt;="&amp;AB293)), "" )</f>
        <v/>
      </c>
      <c r="ED293" s="186" t="str">
        <f>IF(AC293&gt; 0,(COUNTIFS(FRACAS!$B$5:$B$8972, AC$4, FRACAS!$D$5:$D$8972, "&lt;="&amp;AC293)), "" )</f>
        <v/>
      </c>
      <c r="EE293" s="186" t="str">
        <f>IF(AD293&gt; 0,(COUNTIFS(FRACAS!$B$5:$B$8972, AD$4, FRACAS!$D$5:$D$8972, "&lt;="&amp;AD293)), "" )</f>
        <v/>
      </c>
      <c r="EF293" s="186" t="str">
        <f>IF(AE293&gt; 0,(COUNTIFS(FRACAS!$B$5:$B$8972, AE$4, FRACAS!$D$5:$D$8972, "&lt;="&amp;AE293)), "" )</f>
        <v/>
      </c>
      <c r="EG293" s="186" t="str">
        <f>IF(AF293&gt; 0,(COUNTIFS(FRACAS!$B$5:$B$8972, AF$4, FRACAS!$D$5:$D$8972, "&lt;="&amp;AF293)), "" )</f>
        <v/>
      </c>
      <c r="EH293" s="186" t="str">
        <f>IF(AG293&gt; 0,(COUNTIFS(FRACAS!$B$5:$B$8972, AG$4, FRACAS!$D$5:$D$8972, "&lt;="&amp;AG293)), "" )</f>
        <v/>
      </c>
      <c r="EI293" s="186" t="str">
        <f>IF(AH293&gt; 0,(COUNTIFS(FRACAS!$B$5:$B$8972, AH$4, FRACAS!$D$5:$D$8972, "&lt;="&amp;AH293)), "" )</f>
        <v/>
      </c>
      <c r="EJ293" s="186" t="str">
        <f>IF(AI293&gt; 0,(COUNTIFS(FRACAS!$B$5:$B$8972, AI$4, FRACAS!$D$5:$D$8972, "&lt;="&amp;AI293)), "" )</f>
        <v/>
      </c>
      <c r="EK293" s="186" t="str">
        <f>IF(AJ293&gt; 0,(COUNTIFS(FRACAS!$B$5:$B$8972, AJ$4, FRACAS!$D$5:$D$8972, "&lt;="&amp;AJ293)), "" )</f>
        <v/>
      </c>
      <c r="EL293" s="186" t="str">
        <f>IF(AK293&gt; 0,(COUNTIFS(FRACAS!$B$5:$B$8972, AK$4, FRACAS!$D$5:$D$8972, "&lt;="&amp;AK293)), "" )</f>
        <v/>
      </c>
      <c r="EM293" s="186" t="str">
        <f>IF(AL293&gt; 0,(COUNTIFS(FRACAS!$B$5:$B$8972, AL$4, FRACAS!$D$5:$D$8972, "&lt;="&amp;AL293)), "" )</f>
        <v/>
      </c>
      <c r="EN293" s="186" t="str">
        <f>IF(AM293&gt; 0,(COUNTIFS(FRACAS!$B$5:$B$8972, AM$4, FRACAS!$D$5:$D$8972, "&lt;="&amp;AM293)), "" )</f>
        <v/>
      </c>
      <c r="EO293" s="186" t="str">
        <f>IF(AN293&gt; 0,(COUNTIFS(FRACAS!$B$5:$B$8972, AN$4, FRACAS!$D$5:$D$8972, "&lt;="&amp;AN293)), "" )</f>
        <v/>
      </c>
      <c r="EP293" s="186" t="str">
        <f>IF(AO293&gt; 0,(COUNTIFS(FRACAS!$B$5:$B$8972, AO$4, FRACAS!$D$5:$D$8972, "&lt;="&amp;AO293)), "" )</f>
        <v/>
      </c>
      <c r="EQ293" s="186" t="str">
        <f>IF(AP293&gt; 0,(COUNTIFS(FRACAS!$B$5:$B$8972, AP$4, FRACAS!$D$5:$D$8972, "&lt;="&amp;AP293)), "" )</f>
        <v/>
      </c>
      <c r="ER293" s="186" t="str">
        <f>IF(AQ293&gt; 0,(COUNTIFS(FRACAS!$B$5:$B$8972, AQ$4, FRACAS!$D$5:$D$8972, "&lt;="&amp;AQ293)), "" )</f>
        <v/>
      </c>
      <c r="ES293" s="246"/>
      <c r="ET293" s="194"/>
      <c r="EU293" s="194"/>
      <c r="EV293" s="194"/>
      <c r="EW293" s="194"/>
      <c r="EX293" s="194"/>
      <c r="EY293" s="194"/>
      <c r="EZ293" s="194"/>
      <c r="FA293" s="194"/>
      <c r="FB293" s="195"/>
      <c r="FE293" s="190"/>
      <c r="FF293" s="190"/>
      <c r="FG293" s="190"/>
      <c r="FH293" s="190"/>
      <c r="FI293" s="190"/>
      <c r="FJ293" s="190"/>
      <c r="FK293" s="190"/>
      <c r="FL293" s="190"/>
      <c r="FM293" s="190"/>
      <c r="FN293" s="190"/>
      <c r="JD293" s="238"/>
      <c r="JE293" s="238"/>
      <c r="JF293" s="238"/>
      <c r="JG293" s="238"/>
      <c r="JH293" s="238"/>
      <c r="JI293" s="238"/>
      <c r="JJ293" s="238"/>
      <c r="JK293" s="238"/>
      <c r="JL293" s="238"/>
      <c r="JM293" s="238"/>
      <c r="JN293" s="247"/>
      <c r="JO293" s="248"/>
      <c r="JP293" s="248"/>
      <c r="JQ293" s="248"/>
      <c r="JR293" s="248"/>
      <c r="JS293" s="248"/>
      <c r="JT293" s="248"/>
      <c r="JU293" s="248"/>
      <c r="JV293" s="248"/>
      <c r="JW293" s="248"/>
      <c r="JX293" s="248"/>
      <c r="JY293" s="248"/>
      <c r="JZ293" s="248"/>
      <c r="KA293" s="248"/>
      <c r="KB293" s="248"/>
      <c r="KC293" s="248"/>
      <c r="KD293" s="248"/>
      <c r="KE293" s="248"/>
      <c r="KF293" s="248"/>
      <c r="KG293" s="248"/>
      <c r="KH293" s="248"/>
      <c r="KI293" s="248"/>
      <c r="KJ293" s="248"/>
      <c r="KK293" s="248"/>
      <c r="KL293" s="248"/>
      <c r="KM293" s="248"/>
      <c r="KN293" s="248"/>
      <c r="KO293" s="248"/>
      <c r="KP293" s="248"/>
      <c r="KQ293" s="248"/>
      <c r="KR293" s="248"/>
      <c r="KS293" s="248"/>
      <c r="KT293" s="248"/>
      <c r="KU293" s="248"/>
      <c r="KV293" s="248"/>
      <c r="KW293" s="248"/>
      <c r="KX293" s="248"/>
      <c r="KY293" s="248"/>
      <c r="KZ293" s="248"/>
      <c r="LA293" s="248"/>
      <c r="LC293" s="235" t="str">
        <f t="shared" si="23"/>
        <v/>
      </c>
      <c r="LD293" s="240" t="str" cm="1">
        <f t="array" ref="LD293">IFERROR((((D293/FRACAS!$AY$1)*60
)-(SUMPRODUCT((FRACAS!$B$5:$B$8970=D$4)*(FRACAS!$D$5:$D$8970&lt;=D293)*(IFERROR(FRACAS!$AM$5:$AM$8970,0)))
))/((D293/FRACAS!$AY$1)*60),"")</f>
        <v/>
      </c>
      <c r="LE293" s="240" t="str" cm="1">
        <f t="array" ref="LE293">IFERROR((((E293/FRACAS!$AY$1)*60
)-(SUMPRODUCT((FRACAS!$B$5:$B$8970=E$4)*(FRACAS!$D$5:$D$8970&lt;=E293)*(IFERROR(FRACAS!$AM$5:$AM$8970,0)))
))/((E293/FRACAS!$AY$1)*60),"")</f>
        <v/>
      </c>
      <c r="LF293" s="240" t="str" cm="1">
        <f t="array" ref="LF293">IFERROR((((F293/FRACAS!$AY$1)*60
)-(SUMPRODUCT((FRACAS!$B$5:$B$8970=F$4)*(FRACAS!$D$5:$D$8970&lt;=F293)*(IFERROR(FRACAS!$AM$5:$AM$8970,0)))
))/((F293/FRACAS!$AY$1)*60),"")</f>
        <v/>
      </c>
      <c r="LG293" s="240" t="str" cm="1">
        <f t="array" ref="LG293">IFERROR((((G293/FRACAS!$AY$1)*60
)-(SUMPRODUCT((FRACAS!$B$5:$B$8970=G$4)*(FRACAS!$D$5:$D$8970&lt;=G293)*(IFERROR(FRACAS!$AM$5:$AM$8970,0)))
))/((G293/FRACAS!$AY$1)*60),"")</f>
        <v/>
      </c>
      <c r="LH293" s="240" t="str" cm="1">
        <f t="array" ref="LH293">IFERROR((((H293/FRACAS!$AY$1)*60
)-(SUMPRODUCT((FRACAS!$B$5:$B$8970=H$4)*(FRACAS!$D$5:$D$8970&lt;=H293)*(IFERROR(FRACAS!$AM$5:$AM$8970,0)))
))/((H293/FRACAS!$AY$1)*60),"")</f>
        <v/>
      </c>
      <c r="LI293" s="240" t="str" cm="1">
        <f t="array" ref="LI293">IFERROR((((I293/FRACAS!$AY$1)*60
)-(SUMPRODUCT((FRACAS!$B$5:$B$8970=I$4)*(FRACAS!$D$5:$D$8970&lt;=I293)*(IFERROR(FRACAS!$AM$5:$AM$8970,0)))
))/((I293/FRACAS!$AY$1)*60),"")</f>
        <v/>
      </c>
      <c r="LJ293" s="240" t="str" cm="1">
        <f t="array" ref="LJ293">IFERROR((((J293/FRACAS!$AY$1)*60
)-(SUMPRODUCT((FRACAS!$B$5:$B$8970=J$4)*(FRACAS!$D$5:$D$8970&lt;=J293)*(IFERROR(FRACAS!$AM$5:$AM$8970,0)))
))/((J293/FRACAS!$AY$1)*60),"")</f>
        <v/>
      </c>
      <c r="LK293" s="240" t="str" cm="1">
        <f t="array" ref="LK293">IFERROR((((K293/FRACAS!$AY$1)*60
)-(SUMPRODUCT((FRACAS!$B$5:$B$8970=K$4)*(FRACAS!$D$5:$D$8970&lt;=K293)*(IFERROR(FRACAS!$AM$5:$AM$8970,0)))
))/((K293/FRACAS!$AY$1)*60),"")</f>
        <v/>
      </c>
      <c r="LL293" s="240" t="str" cm="1">
        <f t="array" ref="LL293">IFERROR((((L293/FRACAS!$AY$1)*60
)-(SUMPRODUCT((FRACAS!$B$5:$B$8970=L$4)*(FRACAS!$D$5:$D$8970&lt;=L293)*(IFERROR(FRACAS!$AM$5:$AM$8970,0)))
))/((L293/FRACAS!$AY$1)*60),"")</f>
        <v/>
      </c>
      <c r="LM293" s="240" t="str" cm="1">
        <f t="array" ref="LM293">IFERROR((((M293/FRACAS!$AY$1)*60
)-(SUMPRODUCT((FRACAS!$B$5:$B$8970=M$4)*(FRACAS!$D$5:$D$8970&lt;=M293)*(IFERROR(FRACAS!$AM$5:$AM$8970,0)))
))/((M293/FRACAS!$AY$1)*60),"")</f>
        <v/>
      </c>
      <c r="LN293" s="240" t="str" cm="1">
        <f t="array" ref="LN293">IFERROR((((N293/FRACAS!$AY$1)*60
)-(SUMPRODUCT((FRACAS!$B$5:$B$8970=N$4)*(FRACAS!$D$5:$D$8970&lt;=N293)*(IFERROR(FRACAS!$AM$5:$AM$8970,0)))
))/((N293/FRACAS!$AY$1)*60),"")</f>
        <v/>
      </c>
      <c r="LO293" s="240" t="str" cm="1">
        <f t="array" ref="LO293">IFERROR((((O293/FRACAS!$AY$1)*60
)-(SUMPRODUCT((FRACAS!$B$5:$B$8970=O$4)*(FRACAS!$D$5:$D$8970&lt;=O293)*(IFERROR(FRACAS!$AM$5:$AM$8970,0)))
))/((O293/FRACAS!$AY$1)*60),"")</f>
        <v/>
      </c>
      <c r="LP293" s="240" t="str" cm="1">
        <f t="array" ref="LP293">IFERROR((((P293/FRACAS!$AY$1)*60
)-(SUMPRODUCT((FRACAS!$B$5:$B$8970=P$4)*(FRACAS!$D$5:$D$8970&lt;=P293)*(IFERROR(FRACAS!$AM$5:$AM$8970,0)))
))/((P293/FRACAS!$AY$1)*60),"")</f>
        <v/>
      </c>
      <c r="LQ293" s="240" t="str" cm="1">
        <f t="array" ref="LQ293">IFERROR((((Q293/FRACAS!$AY$1)*60
)-(SUMPRODUCT((FRACAS!$B$5:$B$8970=Q$4)*(FRACAS!$D$5:$D$8970&lt;=Q293)*(IFERROR(FRACAS!$AM$5:$AM$8970,0)))
))/((Q293/FRACAS!$AY$1)*60),"")</f>
        <v/>
      </c>
      <c r="LR293" s="240" t="str" cm="1">
        <f t="array" ref="LR293">IFERROR((((R293/FRACAS!$AY$1)*60
)-(SUMPRODUCT((FRACAS!$B$5:$B$8970=R$4)*(FRACAS!$D$5:$D$8970&lt;=R293)*(IFERROR(FRACAS!$AM$5:$AM$8970,0)))
))/((R293/FRACAS!$AY$1)*60),"")</f>
        <v/>
      </c>
      <c r="LS293" s="240" t="str" cm="1">
        <f t="array" ref="LS293">IFERROR((((S293/FRACAS!$AY$1)*60
)-(SUMPRODUCT((FRACAS!$B$5:$B$8970=S$4)*(FRACAS!$D$5:$D$8970&lt;=S293)*(IFERROR(FRACAS!$AM$5:$AM$8970,0)))
))/((S293/FRACAS!$AY$1)*60),"")</f>
        <v/>
      </c>
      <c r="LT293" s="240" t="str" cm="1">
        <f t="array" ref="LT293">IFERROR((((T293/FRACAS!$AY$1)*60
)-(SUMPRODUCT((FRACAS!$B$5:$B$8970=T$4)*(FRACAS!$D$5:$D$8970&lt;=T293)*(IFERROR(FRACAS!$AM$5:$AM$8970,0)))
))/((T293/FRACAS!$AY$1)*60),"")</f>
        <v/>
      </c>
      <c r="LU293" s="240" t="str" cm="1">
        <f t="array" ref="LU293">IFERROR((((U293/FRACAS!$AY$1)*60
)-(SUMPRODUCT((FRACAS!$B$5:$B$8970=U$4)*(FRACAS!$D$5:$D$8970&lt;=U293)*(IFERROR(FRACAS!$AM$5:$AM$8970,0)))
))/((U293/FRACAS!$AY$1)*60),"")</f>
        <v/>
      </c>
      <c r="LV293" s="240" t="str" cm="1">
        <f t="array" ref="LV293">IFERROR(
    (((V293/FRACAS!$AY$1)*60))
    /
    (((V293/FRACAS!$AY$1)*60) + SUMPRODUCT((FRACAS!$B$5:$B$8970=V$4)*(FRACAS!$D$5:$D$8970&lt;=V293)*(IFERROR(FRACAS!$AM$5:$AM$8970,0)))
    ),"")</f>
        <v/>
      </c>
      <c r="LW293" s="240" t="str" cm="1">
        <f t="array" ref="LW293">IFERROR(
    (((W293/FRACAS!$AY$1)*60))
    /
    (((W293/FRACAS!$AY$1)*60) + SUMPRODUCT((FRACAS!$B$5:$B$8970=W$4)*(FRACAS!$D$5:$D$8970&lt;=W293)*(IFERROR(FRACAS!$AM$5:$AM$8970,0)))
    ),"")</f>
        <v/>
      </c>
      <c r="LX293" s="240" t="str" cm="1">
        <f t="array" ref="LX293">IFERROR(
    (((X293/FRACAS!$AY$1)*60))
    /
    (((X293/FRACAS!$AY$1)*60) + SUMPRODUCT((FRACAS!$B$5:$B$8970=X$4)*(FRACAS!$D$5:$D$8970&lt;=X293)*(IFERROR(FRACAS!$AM$5:$AM$8970,0)))
    ),"")</f>
        <v/>
      </c>
      <c r="LY293" s="240" t="str" cm="1">
        <f t="array" ref="LY293">IFERROR(
    (((Y293/FRACAS!$AY$1)*60))
    /
    (((Y293/FRACAS!$AY$1)*60) + SUMPRODUCT((FRACAS!$B$5:$B$8970=Y$4)*(FRACAS!$D$5:$D$8970&lt;=Y293)*(IFERROR(FRACAS!$AM$5:$AM$8970,0)))
    ),"")</f>
        <v/>
      </c>
      <c r="LZ293" s="240" t="str" cm="1">
        <f t="array" ref="LZ293">IFERROR(
    (((Z293/FRACAS!$AY$1)*60))
    /
    (((Z293/FRACAS!$AY$1)*60) + SUMPRODUCT((FRACAS!$B$5:$B$8970=Z$4)*(FRACAS!$D$5:$D$8970&lt;=Z293)*(IFERROR(FRACAS!$AM$5:$AM$8970,0)))
    ),"")</f>
        <v/>
      </c>
      <c r="MA293" s="240" t="str" cm="1">
        <f t="array" ref="MA293">IFERROR(
    (((AA293/FRACAS!$AY$1)*60))
    /
    (((AA293/FRACAS!$AY$1)*60) + SUMPRODUCT((FRACAS!$B$5:$B$8970=AA$4)*(FRACAS!$D$5:$D$8970&lt;=AA293)*(IFERROR(FRACAS!$AM$5:$AM$8970,0)))
    ),"")</f>
        <v/>
      </c>
      <c r="MB293" s="240" t="str" cm="1">
        <f t="array" ref="MB293">IFERROR(
    (((AB293/FRACAS!$AY$1)*60))
    /
    (((AB293/FRACAS!$AY$1)*60) + SUMPRODUCT((FRACAS!$B$5:$B$8970=AB$4)*(FRACAS!$D$5:$D$8970&lt;=AB293)*(IFERROR(FRACAS!$AM$5:$AM$8970,0)))
    ),"")</f>
        <v/>
      </c>
      <c r="MC293" s="240" t="str" cm="1">
        <f t="array" ref="MC293">IFERROR(
    (((AC293/FRACAS!$AY$1)*60))
    /
    (((AC293/FRACAS!$AY$1)*60) + SUMPRODUCT((FRACAS!$B$5:$B$8970=AC$4)*(FRACAS!$D$5:$D$8970&lt;=AC293)*(IFERROR(FRACAS!$AM$5:$AM$8970,0)))
    ),"")</f>
        <v/>
      </c>
      <c r="MD293" s="240" t="str" cm="1">
        <f t="array" ref="MD293">IFERROR(
    (((AD293/FRACAS!$AY$1)*60))
    /
    (((AD293/FRACAS!$AY$1)*60) + SUMPRODUCT((FRACAS!$B$5:$B$8970=AD$4)*(FRACAS!$D$5:$D$8970&lt;=AD293)*(IFERROR(FRACAS!$AM$5:$AM$8970,0)))
    ),"")</f>
        <v/>
      </c>
      <c r="ME293" s="240" t="str" cm="1">
        <f t="array" ref="ME293">IFERROR(
    (((AE293/FRACAS!$AY$1)*60))
    /
    (((AE293/FRACAS!$AY$1)*60) + SUMPRODUCT((FRACAS!$B$5:$B$8970=AE$4)*(FRACAS!$D$5:$D$8970&lt;=AE293)*(IFERROR(FRACAS!$AM$5:$AM$8970,0)))
    ),"")</f>
        <v/>
      </c>
      <c r="MF293" s="240" t="str" cm="1">
        <f t="array" ref="MF293">IFERROR(
    (((AF293/FRACAS!$AY$1)*60))
    /
    (((AF293/FRACAS!$AY$1)*60) + SUMPRODUCT((FRACAS!$B$5:$B$8970=AF$4)*(FRACAS!$D$5:$D$8970&lt;=AF293)*(IFERROR(FRACAS!$AM$5:$AM$8970,0)))
    ),"")</f>
        <v/>
      </c>
      <c r="MG293" s="240" t="str" cm="1">
        <f t="array" ref="MG293">IFERROR(
    (((AG293/FRACAS!$AY$1)*60))
    /
    (((AG293/FRACAS!$AY$1)*60) + SUMPRODUCT((FRACAS!$B$5:$B$8970=AG$4)*(FRACAS!$D$5:$D$8970&lt;=AG293)*(IFERROR(FRACAS!$AM$5:$AM$8970,0)))
    ),"")</f>
        <v/>
      </c>
      <c r="MH293" s="240" t="str" cm="1">
        <f t="array" ref="MH293">IFERROR(
    (((AH293/FRACAS!$AY$1)*60))
    /
    (((AH293/FRACAS!$AY$1)*60) + SUMPRODUCT((FRACAS!$B$5:$B$8970=AH$4)*(FRACAS!$D$5:$D$8970&lt;=AH293)*(IFERROR(FRACAS!$AM$5:$AM$8970,0)))
    ),"")</f>
        <v/>
      </c>
      <c r="MI293" s="240" t="str" cm="1">
        <f t="array" ref="MI293">IFERROR(
    (((AI293/FRACAS!$AY$1)*60))
    /
    (((AI293/FRACAS!$AY$1)*60) + SUMPRODUCT((FRACAS!$B$5:$B$8970=AI$4)*(FRACAS!$D$5:$D$8970&lt;=AI293)*(IFERROR(FRACAS!$AM$5:$AM$8970,0)))
    ),"")</f>
        <v/>
      </c>
      <c r="MJ293" s="240" t="str" cm="1">
        <f t="array" ref="MJ293">IFERROR(
    (((AJ293/FRACAS!$AY$1)*60))
    /
    (((AJ293/FRACAS!$AY$1)*60) + SUMPRODUCT((FRACAS!$B$5:$B$8970=AJ$4)*(FRACAS!$D$5:$D$8970&lt;=AJ293)*(IFERROR(FRACAS!$AM$5:$AM$8970,0)))
    ),"")</f>
        <v/>
      </c>
      <c r="MK293" s="240" t="str" cm="1">
        <f t="array" ref="MK293">IFERROR(
    (((AK293/FRACAS!$AY$1)*60))
    /
    (((AK293/FRACAS!$AY$1)*60) + SUMPRODUCT((FRACAS!$B$5:$B$8970=AK$4)*(FRACAS!$D$5:$D$8970&lt;=AK293)*(IFERROR(FRACAS!$AM$5:$AM$8970,0)))
    ),"")</f>
        <v/>
      </c>
      <c r="ML293" s="240" t="str" cm="1">
        <f t="array" ref="ML293">IFERROR(
    (((AL293/FRACAS!$AY$1)*60))
    /
    (((AL293/FRACAS!$AY$1)*60) + SUMPRODUCT((FRACAS!$B$5:$B$8970=AL$4)*(FRACAS!$D$5:$D$8970&lt;=AL293)*(IFERROR(FRACAS!$AM$5:$AM$8970,0)))
    ),"")</f>
        <v/>
      </c>
      <c r="MM293" s="240" t="str" cm="1">
        <f t="array" ref="MM293">IFERROR(
    (((AM293/FRACAS!$AY$1)*60))
    /
    (((AM293/FRACAS!$AY$1)*60) + SUMPRODUCT((FRACAS!$B$5:$B$8970=AM$4)*(FRACAS!$D$5:$D$8970&lt;=AM293)*(IFERROR(FRACAS!$AM$5:$AM$8970,0)))
    ),"")</f>
        <v/>
      </c>
      <c r="MN293" s="240" t="str" cm="1">
        <f t="array" ref="MN293">IFERROR(
    (((AN293/FRACAS!$AY$1)*60))
    /
    (((AN293/FRACAS!$AY$1)*60) + SUMPRODUCT((FRACAS!$B$5:$B$8970=AN$4)*(FRACAS!$D$5:$D$8970&lt;=AN293)*(IFERROR(FRACAS!$AM$5:$AM$8970,0)))
    ),"")</f>
        <v/>
      </c>
      <c r="MO293" s="240" t="str" cm="1">
        <f t="array" ref="MO293">IFERROR(
    (((AO293/FRACAS!$AY$1)*60))
    /
    (((AO293/FRACAS!$AY$1)*60) + SUMPRODUCT((FRACAS!$B$5:$B$8970=AO$4)*(FRACAS!$D$5:$D$8970&lt;=AO293)*(IFERROR(FRACAS!$AM$5:$AM$8970,0)))
    ),"")</f>
        <v/>
      </c>
      <c r="MP293" s="240" t="str" cm="1">
        <f t="array" ref="MP293">IFERROR(
    (((AP293/FRACAS!$AY$1)*60))
    /
    (((AP293/FRACAS!$AY$1)*60) + SUMPRODUCT((FRACAS!$B$5:$B$8970=AP$4)*(FRACAS!$D$5:$D$8970&lt;=AP293)*(IFERROR(FRACAS!$AM$5:$AM$8970,0)))
    ),"")</f>
        <v/>
      </c>
      <c r="MQ293" s="240" t="str" cm="1">
        <f t="array" ref="MQ293">IFERROR(
    (((AQ293/FRACAS!$AY$1)*60))
    /
    (((AQ293/FRACAS!$AY$1)*60) + SUMPRODUCT((FRACAS!$B$5:$B$8970=AQ$4)*(FRACAS!$D$5:$D$8970&lt;=AQ293)*(IFERROR(FRACAS!$AM$5:$AM$8970,0)))
    ),"")</f>
        <v/>
      </c>
      <c r="MR293" s="194"/>
      <c r="MS293" s="194"/>
      <c r="MT293" s="194"/>
      <c r="MU293" s="194"/>
      <c r="MV293" s="194"/>
      <c r="MW293" s="194"/>
      <c r="MX293" s="194"/>
      <c r="MY293" s="194"/>
      <c r="MZ293" s="194"/>
      <c r="NA293" s="195"/>
      <c r="ND293" s="241">
        <f t="shared" si="26"/>
        <v>0</v>
      </c>
      <c r="NE293" s="242" t="str">
        <f t="shared" si="27"/>
        <v/>
      </c>
      <c r="NF293" s="193" t="str" cm="1">
        <f t="array" ref="NF293">IF($ND293=0,"",(IFERROR( (IFERROR($ND293/FRACAS!$AY$1*60,0) - SUMPRODUCT( (FRACAS!$K$5:$K$8972=NF$2) * IFERROR(FRACAS!$AN$5:$AN$8972,0) ) ) / IFERROR($ND293/FRACAS!$AY$1*60,0), 1 )))</f>
        <v/>
      </c>
      <c r="NG293" s="193" t="str" cm="1">
        <f t="array" ref="NG293">IF($ND293=0,"",(IFERROR( (IFERROR($ND293/FRACAS!$AY$1*60,0) - SUMPRODUCT( (FRACAS!$K$5:$K$8972=NG$2) * IFERROR(FRACAS!$AN$5:$AN$8972,0) ) ) / IFERROR($ND293/FRACAS!$AY$1*60,0), 1 )))</f>
        <v/>
      </c>
      <c r="NH293" s="193" t="str" cm="1">
        <f t="array" ref="NH293">IF($ND293=0,"",(IFERROR( (IFERROR($ND293/FRACAS!$AY$1*60,0) - SUMPRODUCT( (FRACAS!$K$5:$K$8972=NH$2) * IFERROR(FRACAS!$AN$5:$AN$8972,0) ) ) / IFERROR($ND293/FRACAS!$AY$1*60,0), 1 )))</f>
        <v/>
      </c>
      <c r="NI293" s="193" t="str" cm="1">
        <f t="array" ref="NI293">IF($ND293=0,"",(IFERROR( (IFERROR($ND293/FRACAS!$AY$1*60,0) - SUMPRODUCT( (FRACAS!$K$5:$K$8972=NI$2) * IFERROR(FRACAS!$AN$5:$AN$8972,0) ) ) / IFERROR($ND293/FRACAS!$AY$1*60,0), 1 )))</f>
        <v/>
      </c>
      <c r="NJ293" s="193" t="str" cm="1">
        <f t="array" ref="NJ293">IF($ND293=0,"",(IFERROR( (IFERROR($ND293/FRACAS!$AY$1*60,0) - SUMPRODUCT( (FRACAS!$K$5:$K$8972=NJ$2) * IFERROR(FRACAS!$AN$5:$AN$8972,0) ) ) / IFERROR($ND293/FRACAS!$AY$1*60,0), 1 )))</f>
        <v/>
      </c>
      <c r="NK293" s="193" t="str" cm="1">
        <f t="array" ref="NK293">IF($ND293=0,"",(IFERROR( (IFERROR($ND293/FRACAS!$AY$1*60,0) - SUMPRODUCT( (FRACAS!$K$5:$K$8972=NK$2) * IFERROR(FRACAS!$AN$5:$AN$8972,0) ) ) / IFERROR($ND293/FRACAS!$AY$1*60,0), 1 )))</f>
        <v/>
      </c>
      <c r="NL293" s="193" t="str" cm="1">
        <f t="array" ref="NL293">IF($ND293=0,"",(IFERROR( (IFERROR($ND293/FRACAS!$AY$1*60,0) - SUMPRODUCT( (FRACAS!$K$5:$K$8972=NL$2) * IFERROR(FRACAS!$AN$5:$AN$8972,0) ) ) / IFERROR($ND293/FRACAS!$AY$1*60,0), 1 )))</f>
        <v/>
      </c>
      <c r="NM293" s="193" t="str" cm="1">
        <f t="array" ref="NM293">IF($ND293=0,"",(IFERROR( (IFERROR($ND293/FRACAS!$AY$1*60,0) - SUMPRODUCT( (FRACAS!$K$5:$K$8972=NM$2) * IFERROR(FRACAS!$AN$5:$AN$8972,0) ) ) / IFERROR($ND293/FRACAS!$AY$1*60,0), 1 )))</f>
        <v/>
      </c>
      <c r="NN293" s="193" t="str" cm="1">
        <f t="array" ref="NN293">IF($ND293=0,"",(IFERROR( (IFERROR($ND293/FRACAS!$AY$1*60,0) - SUMPRODUCT( (FRACAS!$K$5:$K$8972=NN$2) * IFERROR(FRACAS!$AN$5:$AN$8972,0) ) ) / IFERROR($ND293/FRACAS!$AY$1*60,0), 1 )))</f>
        <v/>
      </c>
      <c r="NO293" s="193" t="str" cm="1">
        <f t="array" ref="NO293">IF($ND293=0,"",(IFERROR( (IFERROR($ND293/FRACAS!$AY$1*60,0) - SUMPRODUCT( (FRACAS!$K$5:$K$8972=NO$2) * IFERROR(FRACAS!$AN$5:$AN$8972,0) ) ) / IFERROR($ND293/FRACAS!$AY$1*60,0), 1 )))</f>
        <v/>
      </c>
      <c r="NP293" s="193" t="str" cm="1">
        <f t="array" ref="NP293">IF($ND293=0,"",(IFERROR( (IFERROR($ND293/FRACAS!$AY$1*60,0) - SUMPRODUCT( (FRACAS!$K$5:$K$8972=NP$2) * IFERROR(FRACAS!$AN$5:$AN$8972,0) ) ) / IFERROR($ND293/FRACAS!$AY$1*60,0), 1 )))</f>
        <v/>
      </c>
      <c r="NQ293" s="193" t="str" cm="1">
        <f t="array" ref="NQ293">IF($ND293=0,"",(IFERROR( (IFERROR($ND293/FRACAS!$AY$1*60,0) - SUMPRODUCT( (FRACAS!$K$5:$K$8972=NQ$2) * IFERROR(FRACAS!$AN$5:$AN$8972,0) ) ) / IFERROR($ND293/FRACAS!$AY$1*60,0), 1 )))</f>
        <v/>
      </c>
      <c r="NR293" s="193" t="str" cm="1">
        <f t="array" ref="NR293">IF($ND293=0,"",(IFERROR( (IFERROR($ND293/FRACAS!$AY$1*60,0) - SUMPRODUCT( (FRACAS!$K$5:$K$8972=NR$2) * IFERROR(FRACAS!$AN$5:$AN$8972,0) ) ) / IFERROR($ND293/FRACAS!$AY$1*60,0), 1 )))</f>
        <v/>
      </c>
      <c r="NS293" s="193" t="str" cm="1">
        <f t="array" ref="NS293">IF($ND293=0,"",(IFERROR( (IFERROR($ND293/FRACAS!$AY$1*60,0) - SUMPRODUCT( (FRACAS!$K$5:$K$8972=NS$2) * IFERROR(FRACAS!$AN$5:$AN$8972,0) ) ) / IFERROR($ND293/FRACAS!$AY$1*60,0), 1 )))</f>
        <v/>
      </c>
      <c r="NT293" s="193" t="str" cm="1">
        <f t="array" ref="NT293">IF($ND293=0,"",(IFERROR( (IFERROR($ND293/FRACAS!$AY$1*60,0) - SUMPRODUCT( (FRACAS!$K$5:$K$8972=NT$2) * IFERROR(FRACAS!$AN$5:$AN$8972,0) ) ) / IFERROR($ND293/FRACAS!$AY$1*60,0), 1 )))</f>
        <v/>
      </c>
      <c r="NU293" s="193" t="str" cm="1">
        <f t="array" ref="NU293">IF($ND293=0,"",(IFERROR( (IFERROR($ND293/FRACAS!$AY$1*60,0) - SUMPRODUCT( (FRACAS!$K$5:$K$8972=NU$2) * IFERROR(FRACAS!$AN$5:$AN$8972,0) ) ) / IFERROR($ND293/FRACAS!$AY$1*60,0), 1 )))</f>
        <v/>
      </c>
      <c r="NV293" s="193" t="str" cm="1">
        <f t="array" ref="NV293">IF($ND293=0,"",(IFERROR( (IFERROR($ND293/FRACAS!$AY$1*60,0) - SUMPRODUCT( (FRACAS!$K$5:$K$8972=NV$2) * IFERROR(FRACAS!$AN$5:$AN$8972,0) ) ) / IFERROR($ND293/FRACAS!$AY$1*60,0), 1 )))</f>
        <v/>
      </c>
      <c r="NW293" s="193" t="str" cm="1">
        <f t="array" ref="NW293">IF($ND293=0,"",(IFERROR( (IFERROR($ND293/FRACAS!$AY$1*60,0) - SUMPRODUCT( (FRACAS!$K$5:$K$8972=NW$2) * IFERROR(FRACAS!$AN$5:$AN$8972,0) ) ) / IFERROR($ND293/FRACAS!$AY$1*60,0), 1 )))</f>
        <v/>
      </c>
      <c r="NX293" s="193" t="str" cm="1">
        <f t="array" ref="NX293">IF($ND293=0,"",(IFERROR( (IFERROR($ND293/FRACAS!$AY$1*60,0) - SUMPRODUCT( (FRACAS!$K$5:$K$8972=NX$2) * IFERROR(FRACAS!$AN$5:$AN$8972,0) ) ) / IFERROR($ND293/FRACAS!$AY$1*60,0), 1 )))</f>
        <v/>
      </c>
      <c r="NY293" s="193" t="str" cm="1">
        <f t="array" ref="NY293">IF($ND293=0,"",(IFERROR( (IFERROR($ND293/FRACAS!$AY$1*60,0) - SUMPRODUCT( (FRACAS!$K$5:$K$8972=NY$2) * IFERROR(FRACAS!$AN$5:$AN$8972,0) ) ) / IFERROR($ND293/FRACAS!$AY$1*60,0), 1 )))</f>
        <v/>
      </c>
      <c r="NZ293" s="193" t="str" cm="1">
        <f t="array" ref="NZ293">IF($ND293=0,"",(IFERROR( (IFERROR($ND293/FRACAS!$AY$1*60,0) - SUMPRODUCT( (FRACAS!$K$5:$K$8972=NZ$2) * IFERROR(FRACAS!$AN$5:$AN$8972,0) ) ) / IFERROR($ND293/FRACAS!$AY$1*60,0), 1 )))</f>
        <v/>
      </c>
      <c r="OA293" s="193" t="str" cm="1">
        <f t="array" ref="OA293">IF($ND293=0,"",(IFERROR( (IFERROR($ND293/FRACAS!$AY$1*60,0) - SUMPRODUCT( (FRACAS!$K$5:$K$8972=OA$2) * IFERROR(FRACAS!$AN$5:$AN$8972,0) ) ) / IFERROR($ND293/FRACAS!$AY$1*60,0), 1 )))</f>
        <v/>
      </c>
      <c r="OB293" s="193" t="str" cm="1">
        <f t="array" ref="OB293">IF($ND293=0,"",(IFERROR( (IFERROR($ND293/FRACAS!$AY$1*60,0) - SUMPRODUCT( (FRACAS!$K$5:$K$8972=OB$2) * IFERROR(FRACAS!$AN$5:$AN$8972,0) ) ) / IFERROR($ND293/FRACAS!$AY$1*60,0), 1 )))</f>
        <v/>
      </c>
      <c r="OC293" s="193" t="str" cm="1">
        <f t="array" ref="OC293">IF($ND293=0,"",(IFERROR( (IFERROR($ND293/FRACAS!$AY$1*60,0) - SUMPRODUCT( (FRACAS!$K$5:$K$8972=OC$2) * IFERROR(FRACAS!$AN$5:$AN$8972,0) ) ) / IFERROR($ND293/FRACAS!$AY$1*60,0), 1 )))</f>
        <v/>
      </c>
      <c r="OD293" s="193" t="str" cm="1">
        <f t="array" ref="OD293">IF($ND293=0,"",(IFERROR( (IFERROR($ND293/FRACAS!$AY$1*60,0) - SUMPRODUCT( (FRACAS!$K$5:$K$8972=OD$2) * IFERROR(FRACAS!$AN$5:$AN$8972,0) ) ) / IFERROR($ND293/FRACAS!$AY$1*60,0), 1 )))</f>
        <v/>
      </c>
      <c r="OE293" s="193" t="str" cm="1">
        <f t="array" ref="OE293">IF($ND293=0,"",(IFERROR( (IFERROR($ND293/FRACAS!$AY$1*60,0) - SUMPRODUCT( (FRACAS!$K$5:$K$8972=OE$2) * IFERROR(FRACAS!$AN$5:$AN$8972,0) ) ) / IFERROR($ND293/FRACAS!$AY$1*60,0), 1 )))</f>
        <v/>
      </c>
      <c r="OF293" s="193" t="str" cm="1">
        <f t="array" ref="OF293">IF($ND293=0,"",(IFERROR( (IFERROR($ND293/FRACAS!$AY$1*60,0) - SUMPRODUCT( (FRACAS!$K$5:$K$8972=OF$2) * IFERROR(FRACAS!$AN$5:$AN$8972,0) ) ) / IFERROR($ND293/FRACAS!$AY$1*60,0), 1 )))</f>
        <v/>
      </c>
      <c r="OG293" s="193" t="str" cm="1">
        <f t="array" ref="OG293">IF($ND293=0,"",(IFERROR( (IFERROR($ND293/FRACAS!$AY$1*60,0) - SUMPRODUCT( (FRACAS!$K$5:$K$8972=OG$2) * IFERROR(FRACAS!$AN$5:$AN$8972,0) ) ) / IFERROR($ND293/FRACAS!$AY$1*60,0), 1 )))</f>
        <v/>
      </c>
      <c r="OH293" s="193" t="str" cm="1">
        <f t="array" ref="OH293">IF($ND293=0,"",(IFERROR( (IFERROR($ND293/FRACAS!$AY$1*60,0) - SUMPRODUCT( (FRACAS!$K$5:$K$8972=OH$2) * IFERROR(FRACAS!$AN$5:$AN$8972,0) ) ) / IFERROR($ND293/FRACAS!$AY$1*60,0), 1 )))</f>
        <v/>
      </c>
      <c r="OI293" s="193" t="str" cm="1">
        <f t="array" ref="OI293">IF($ND293=0,"",(IFERROR( (IFERROR($ND293/FRACAS!$AY$1*60,0) - SUMPRODUCT( (FRACAS!$K$5:$K$8972=OI$2) * IFERROR(FRACAS!$AN$5:$AN$8972,0) ) ) / IFERROR($ND293/FRACAS!$AY$1*60,0), 1 )))</f>
        <v/>
      </c>
      <c r="OJ293" s="193" t="str" cm="1">
        <f t="array" ref="OJ293">IF($ND293=0,"",(IFERROR( (IFERROR($ND293/FRACAS!$AY$1*60,0) - SUMPRODUCT( (FRACAS!$K$5:$K$8972=OJ$2) * IFERROR(FRACAS!$AN$5:$AN$8972,0) ) ) / IFERROR($ND293/FRACAS!$AY$1*60,0), 1 )))</f>
        <v/>
      </c>
      <c r="OK293" s="193" t="str" cm="1">
        <f t="array" ref="OK293">IF($ND293=0,"",(IFERROR( (IFERROR($ND293/FRACAS!$AY$1*60,0) - SUMPRODUCT( (FRACAS!$K$5:$K$8972=OK$2) * IFERROR(FRACAS!$AN$5:$AN$8972,0) ) ) / IFERROR($ND293/FRACAS!$AY$1*60,0), 1 )))</f>
        <v/>
      </c>
      <c r="OL293" s="193" t="str" cm="1">
        <f t="array" ref="OL293">IF($ND293=0,"",(IFERROR( (IFERROR($ND293/FRACAS!$AY$1*60,0) - SUMPRODUCT( (FRACAS!$K$5:$K$8972=OL$2) * IFERROR(FRACAS!$AN$5:$AN$8972,0) ) ) / IFERROR($ND293/FRACAS!$AY$1*60,0), 1 )))</f>
        <v/>
      </c>
      <c r="OM293" s="193" t="str" cm="1">
        <f t="array" ref="OM293">IF($ND293=0,"",(IFERROR( (IFERROR($ND293/FRACAS!$AY$1*60,0) - SUMPRODUCT( (FRACAS!$K$5:$K$8972=OM$2) * IFERROR(FRACAS!$AN$5:$AN$8972,0) ) ) / IFERROR($ND293/FRACAS!$AY$1*60,0), 1 )))</f>
        <v/>
      </c>
      <c r="ON293" s="193" t="str" cm="1">
        <f t="array" ref="ON293">IF($ND293=0,"",(IFERROR( (IFERROR($ND293/FRACAS!$AY$1*60,0) - SUMPRODUCT( (FRACAS!$K$5:$K$8972=ON$2) * IFERROR(FRACAS!$AN$5:$AN$8972,0) ) ) / IFERROR($ND293/FRACAS!$AY$1*60,0), 1 )))</f>
        <v/>
      </c>
      <c r="OO293" s="193" t="str" cm="1">
        <f t="array" ref="OO293">IF($ND293=0,"",(IFERROR( (IFERROR($ND293/FRACAS!$AY$1*60,0) - SUMPRODUCT( (FRACAS!$K$5:$K$8972=OO$2) * IFERROR(FRACAS!$AN$5:$AN$8972,0) ) ) / IFERROR($ND293/FRACAS!$AY$1*60,0), 1 )))</f>
        <v/>
      </c>
      <c r="OP293" s="193" t="str" cm="1">
        <f t="array" ref="OP293">IF($ND293=0,"",(IFERROR( (IFERROR($ND293/FRACAS!$AY$1*60,0) - SUMPRODUCT( (FRACAS!$K$5:$K$8972=OP$2) * IFERROR(FRACAS!$AN$5:$AN$8972,0) ) ) / IFERROR($ND293/FRACAS!$AY$1*60,0), 1 )))</f>
        <v/>
      </c>
      <c r="OQ293" s="193" t="str" cm="1">
        <f t="array" ref="OQ293">IF($ND293=0,"",(IFERROR( (IFERROR($ND293/FRACAS!$AY$1*60,0) - SUMPRODUCT( (FRACAS!$K$5:$K$8972=OQ$2) * IFERROR(FRACAS!$AN$5:$AN$8972,0) ) ) / IFERROR($ND293/FRACAS!$AY$1*60,0), 1 )))</f>
        <v/>
      </c>
      <c r="OR293" s="193" t="str" cm="1">
        <f t="array" ref="OR293">IF($ND293=0,"",(IFERROR( (IFERROR($ND293/FRACAS!$AY$1*60,0) - SUMPRODUCT( (FRACAS!$K$5:$K$8972=OR$2) * IFERROR(FRACAS!$AN$5:$AN$8972,0) ) ) / IFERROR($ND293/FRACAS!$AY$1*60,0), 1 )))</f>
        <v/>
      </c>
      <c r="OS293" s="193" t="str" cm="1">
        <f t="array" ref="OS293">IF($ND293=0,"",(IFERROR( (IFERROR($ND293/FRACAS!$AY$1*60,0) - SUMPRODUCT( (FRACAS!$K$5:$K$8972=OS$2) * IFERROR(FRACAS!$AN$5:$AN$8972,0) ) ) / IFERROR($ND293/FRACAS!$AY$1*60,0), 1 )))</f>
        <v/>
      </c>
      <c r="OT293" s="243" t="str" cm="1">
        <f t="array" ref="OT293">IF($ND293=0,"",(IFERROR( (IFERROR($ND293/FRACAS!$AY$1*60,0) - SUMPRODUCT( (FRACAS!$K$5:$K$8972=OT$2) * IFERROR(FRACAS!$AN$5:$AN$8972,0) ) ) / IFERROR($ND293/FRACAS!$AY$1*60,0), 1 )))</f>
        <v/>
      </c>
    </row>
    <row r="294" spans="2:410" x14ac:dyDescent="0.2">
      <c r="B294" s="233"/>
      <c r="C294" s="259">
        <f>IF('[1]17.11.2025 IASI18 Mileage'!C294="","",'[1]17.11.2025 IASI18 Mileage'!C294)</f>
        <v>47994</v>
      </c>
      <c r="D294" s="201" t="str">
        <f>IF('[1]17.11.2025 IASI18 Mileage'!D294="","",'[1]17.11.2025 IASI18 Mileage'!D294)</f>
        <v/>
      </c>
      <c r="E294" s="201" t="str">
        <f>IF('[1]17.11.2025 IASI18 Mileage'!E294="","",'[1]17.11.2025 IASI18 Mileage'!E294)</f>
        <v/>
      </c>
      <c r="F294" s="201" t="str">
        <f>IF('[1]17.11.2025 IASI18 Mileage'!F294="","",'[1]17.11.2025 IASI18 Mileage'!F294)</f>
        <v/>
      </c>
      <c r="G294" s="201" t="str">
        <f>IF('[1]17.11.2025 IASI18 Mileage'!G294="","",'[1]17.11.2025 IASI18 Mileage'!G294)</f>
        <v/>
      </c>
      <c r="H294" s="201" t="str">
        <f>IF('[1]17.11.2025 IASI18 Mileage'!H294="","",'[1]17.11.2025 IASI18 Mileage'!H294)</f>
        <v/>
      </c>
      <c r="I294" s="201" t="str">
        <f>IF('[1]17.11.2025 IASI18 Mileage'!I294="","",'[1]17.11.2025 IASI18 Mileage'!I294)</f>
        <v/>
      </c>
      <c r="J294" s="201" t="str">
        <f>IF('[1]17.11.2025 IASI18 Mileage'!J294="","",'[1]17.11.2025 IASI18 Mileage'!J294)</f>
        <v/>
      </c>
      <c r="K294" s="201" t="str">
        <f>IF('[1]17.11.2025 IASI18 Mileage'!K294="","",'[1]17.11.2025 IASI18 Mileage'!K294)</f>
        <v/>
      </c>
      <c r="L294" s="201" t="str">
        <f>IF('[1]17.11.2025 IASI18 Mileage'!L294="","",'[1]17.11.2025 IASI18 Mileage'!L294)</f>
        <v/>
      </c>
      <c r="M294" s="201" t="str">
        <f>IF('[1]17.11.2025 IASI18 Mileage'!M294="","",'[1]17.11.2025 IASI18 Mileage'!M294)</f>
        <v/>
      </c>
      <c r="N294" s="201" t="str">
        <f>IF('[1]17.11.2025 IASI18 Mileage'!N294="","",'[1]17.11.2025 IASI18 Mileage'!N294)</f>
        <v/>
      </c>
      <c r="O294" s="201" t="str">
        <f>IF('[1]17.11.2025 IASI18 Mileage'!O294="","",'[1]17.11.2025 IASI18 Mileage'!O294)</f>
        <v/>
      </c>
      <c r="P294" s="201" t="str">
        <f>IF('[1]17.11.2025 IASI18 Mileage'!P294="","",'[1]17.11.2025 IASI18 Mileage'!P294)</f>
        <v/>
      </c>
      <c r="Q294" s="201" t="str">
        <f>IF('[1]17.11.2025 IASI18 Mileage'!Q294="","",'[1]17.11.2025 IASI18 Mileage'!Q294)</f>
        <v/>
      </c>
      <c r="R294" s="201" t="str">
        <f>IF('[1]17.11.2025 IASI18 Mileage'!R294="","",'[1]17.11.2025 IASI18 Mileage'!R294)</f>
        <v/>
      </c>
      <c r="S294" s="201" t="str">
        <f>IF('[1]17.11.2025 IASI18 Mileage'!S294="","",'[1]17.11.2025 IASI18 Mileage'!S294)</f>
        <v/>
      </c>
      <c r="T294" s="201" t="str">
        <f>IF('[1]17.11.2025 IASI18 Mileage'!T294="","",'[1]17.11.2025 IASI18 Mileage'!T294)</f>
        <v/>
      </c>
      <c r="U294" s="201" t="str">
        <f>IF('[1]17.11.2025 IASI18 Mileage'!U294="","",'[1]17.11.2025 IASI18 Mileage'!U294)</f>
        <v/>
      </c>
      <c r="V294" s="201"/>
      <c r="W294" s="201"/>
      <c r="X294" s="201"/>
      <c r="Y294" s="201"/>
      <c r="Z294" s="201"/>
      <c r="AA294" s="201"/>
      <c r="AB294" s="201"/>
      <c r="AC294" s="201"/>
      <c r="AD294" s="201"/>
      <c r="AE294" s="201"/>
      <c r="AF294" s="201"/>
      <c r="AG294" s="201"/>
      <c r="AH294" s="201"/>
      <c r="AI294" s="201"/>
      <c r="AJ294" s="201"/>
      <c r="AK294" s="201"/>
      <c r="AL294" s="201"/>
      <c r="AM294" s="201"/>
      <c r="AN294" s="201"/>
      <c r="AO294" s="201"/>
      <c r="AP294" s="201"/>
      <c r="AQ294" s="201"/>
      <c r="AR294" s="201"/>
      <c r="AS294" s="201"/>
      <c r="AT294" s="201"/>
      <c r="AU294" s="201"/>
      <c r="AV294" s="201"/>
      <c r="AW294" s="201"/>
      <c r="AX294" s="201"/>
      <c r="AY294" s="201"/>
      <c r="AZ294" s="201"/>
      <c r="BA294" s="202"/>
      <c r="BB294" s="184"/>
      <c r="BD294" s="234"/>
      <c r="BE294" s="234"/>
      <c r="BF294" s="234"/>
      <c r="BG294" s="234"/>
      <c r="BH294" s="234"/>
      <c r="BI294" s="234"/>
      <c r="BJ294" s="234"/>
      <c r="BK294" s="234"/>
      <c r="BL294" s="234"/>
      <c r="BM294" s="234"/>
      <c r="DC294" s="184">
        <f t="shared" si="24"/>
        <v>0</v>
      </c>
      <c r="DD294" s="235" t="str">
        <f t="shared" si="25"/>
        <v/>
      </c>
      <c r="DE294" s="186">
        <f>IF(D294&gt; 0,(COUNTIFS(FRACAS!$B$5:$B$8972, D$4, FRACAS!$D$5:$D$8972, "&lt;="&amp;D294)), "" )</f>
        <v>0</v>
      </c>
      <c r="DF294" s="186">
        <f>IF(E294&gt; 0,(COUNTIFS(FRACAS!$B$5:$B$8972, E$4, FRACAS!$D$5:$D$8972, "&lt;="&amp;E294)), "" )</f>
        <v>0</v>
      </c>
      <c r="DG294" s="186">
        <f>IF(F294&gt; 0,(COUNTIFS(FRACAS!$B$5:$B$8972, F$4, FRACAS!$D$5:$D$8972, "&lt;="&amp;F294)), "" )</f>
        <v>0</v>
      </c>
      <c r="DH294" s="186">
        <f>IF(G294&gt; 0,(COUNTIFS(FRACAS!$B$5:$B$8972, G$4, FRACAS!$D$5:$D$8972, "&lt;="&amp;G294)), "" )</f>
        <v>0</v>
      </c>
      <c r="DI294" s="186">
        <f>IF(H294&gt; 0,(COUNTIFS(FRACAS!$B$5:$B$8972, H$4, FRACAS!$D$5:$D$8972, "&lt;="&amp;H294)), "" )</f>
        <v>0</v>
      </c>
      <c r="DJ294" s="186">
        <f>IF(I294&gt; 0,(COUNTIFS(FRACAS!$B$5:$B$8972, I$4, FRACAS!$D$5:$D$8972, "&lt;="&amp;I294)), "" )</f>
        <v>0</v>
      </c>
      <c r="DK294" s="186">
        <f>IF(J294&gt; 0,(COUNTIFS(FRACAS!$B$5:$B$8972, J$4, FRACAS!$D$5:$D$8972, "&lt;="&amp;J294)), "" )</f>
        <v>0</v>
      </c>
      <c r="DL294" s="186">
        <f>IF(K294&gt; 0,(COUNTIFS(FRACAS!$B$5:$B$8972, K$4, FRACAS!$D$5:$D$8972, "&lt;="&amp;K294)), "" )</f>
        <v>0</v>
      </c>
      <c r="DM294" s="186">
        <f>IF(L294&gt; 0,(COUNTIFS(FRACAS!$B$5:$B$8972, L$4, FRACAS!$D$5:$D$8972, "&lt;="&amp;L294)), "" )</f>
        <v>0</v>
      </c>
      <c r="DN294" s="186">
        <f>IF(M294&gt; 0,(COUNTIFS(FRACAS!$B$5:$B$8972, M$4, FRACAS!$D$5:$D$8972, "&lt;="&amp;M294)), "" )</f>
        <v>0</v>
      </c>
      <c r="DO294" s="186">
        <f>IF(N294&gt; 0,(COUNTIFS(FRACAS!$B$5:$B$8972, N$4, FRACAS!$D$5:$D$8972, "&lt;="&amp;N294)), "" )</f>
        <v>0</v>
      </c>
      <c r="DP294" s="186">
        <f>IF(O294&gt; 0,(COUNTIFS(FRACAS!$B$5:$B$8972, O$4, FRACAS!$D$5:$D$8972, "&lt;="&amp;O294)), "" )</f>
        <v>0</v>
      </c>
      <c r="DQ294" s="186">
        <f>IF(P294&gt; 0,(COUNTIFS(FRACAS!$B$5:$B$8972, P$4, FRACAS!$D$5:$D$8972, "&lt;="&amp;P294)), "" )</f>
        <v>0</v>
      </c>
      <c r="DR294" s="186">
        <f>IF(Q294&gt; 0,(COUNTIFS(FRACAS!$B$5:$B$8972, Q$4, FRACAS!$D$5:$D$8972, "&lt;="&amp;Q294)), "" )</f>
        <v>0</v>
      </c>
      <c r="DS294" s="186">
        <f>IF(R294&gt; 0,(COUNTIFS(FRACAS!$B$5:$B$8972, R$4, FRACAS!$D$5:$D$8972, "&lt;="&amp;R294)), "" )</f>
        <v>0</v>
      </c>
      <c r="DT294" s="186">
        <f>IF(S294&gt; 0,(COUNTIFS(FRACAS!$B$5:$B$8972, S$4, FRACAS!$D$5:$D$8972, "&lt;="&amp;S294)), "" )</f>
        <v>0</v>
      </c>
      <c r="DU294" s="186">
        <f>IF(T294&gt; 0,(COUNTIFS(FRACAS!$B$5:$B$8972, T$4, FRACAS!$D$5:$D$8972, "&lt;="&amp;T294)), "" )</f>
        <v>0</v>
      </c>
      <c r="DV294" s="186">
        <f>IF(U294&gt; 0,(COUNTIFS(FRACAS!$B$5:$B$8972, U$4, FRACAS!$D$5:$D$8972, "&lt;="&amp;U294)), "" )</f>
        <v>0</v>
      </c>
      <c r="DW294" s="186" t="str">
        <f>IF(V294&gt; 0,(COUNTIFS(FRACAS!$B$5:$B$8972, V$4, FRACAS!$D$5:$D$8972, "&lt;="&amp;V294)), "" )</f>
        <v/>
      </c>
      <c r="DX294" s="186" t="str">
        <f>IF(W294&gt; 0,(COUNTIFS(FRACAS!$B$5:$B$8972, W$4, FRACAS!$D$5:$D$8972, "&lt;="&amp;W294)), "" )</f>
        <v/>
      </c>
      <c r="DY294" s="186" t="str">
        <f>IF(X294&gt; 0,(COUNTIFS(FRACAS!$B$5:$B$8972, X$4, FRACAS!$D$5:$D$8972, "&lt;="&amp;X294)), "" )</f>
        <v/>
      </c>
      <c r="DZ294" s="186" t="str">
        <f>IF(Y294&gt; 0,(COUNTIFS(FRACAS!$B$5:$B$8972, Y$4, FRACAS!$D$5:$D$8972, "&lt;="&amp;Y294)), "" )</f>
        <v/>
      </c>
      <c r="EA294" s="186" t="str">
        <f>IF(Z294&gt; 0,(COUNTIFS(FRACAS!$B$5:$B$8972, Z$4, FRACAS!$D$5:$D$8972, "&lt;="&amp;Z294)), "" )</f>
        <v/>
      </c>
      <c r="EB294" s="186" t="str">
        <f>IF(AA294&gt; 0,(COUNTIFS(FRACAS!$B$5:$B$8972, AA$4, FRACAS!$D$5:$D$8972, "&lt;="&amp;AA294)), "" )</f>
        <v/>
      </c>
      <c r="EC294" s="186" t="str">
        <f>IF(AB294&gt; 0,(COUNTIFS(FRACAS!$B$5:$B$8972, AB$4, FRACAS!$D$5:$D$8972, "&lt;="&amp;AB294)), "" )</f>
        <v/>
      </c>
      <c r="ED294" s="186" t="str">
        <f>IF(AC294&gt; 0,(COUNTIFS(FRACAS!$B$5:$B$8972, AC$4, FRACAS!$D$5:$D$8972, "&lt;="&amp;AC294)), "" )</f>
        <v/>
      </c>
      <c r="EE294" s="186" t="str">
        <f>IF(AD294&gt; 0,(COUNTIFS(FRACAS!$B$5:$B$8972, AD$4, FRACAS!$D$5:$D$8972, "&lt;="&amp;AD294)), "" )</f>
        <v/>
      </c>
      <c r="EF294" s="186" t="str">
        <f>IF(AE294&gt; 0,(COUNTIFS(FRACAS!$B$5:$B$8972, AE$4, FRACAS!$D$5:$D$8972, "&lt;="&amp;AE294)), "" )</f>
        <v/>
      </c>
      <c r="EG294" s="186" t="str">
        <f>IF(AF294&gt; 0,(COUNTIFS(FRACAS!$B$5:$B$8972, AF$4, FRACAS!$D$5:$D$8972, "&lt;="&amp;AF294)), "" )</f>
        <v/>
      </c>
      <c r="EH294" s="186" t="str">
        <f>IF(AG294&gt; 0,(COUNTIFS(FRACAS!$B$5:$B$8972, AG$4, FRACAS!$D$5:$D$8972, "&lt;="&amp;AG294)), "" )</f>
        <v/>
      </c>
      <c r="EI294" s="186" t="str">
        <f>IF(AH294&gt; 0,(COUNTIFS(FRACAS!$B$5:$B$8972, AH$4, FRACAS!$D$5:$D$8972, "&lt;="&amp;AH294)), "" )</f>
        <v/>
      </c>
      <c r="EJ294" s="186" t="str">
        <f>IF(AI294&gt; 0,(COUNTIFS(FRACAS!$B$5:$B$8972, AI$4, FRACAS!$D$5:$D$8972, "&lt;="&amp;AI294)), "" )</f>
        <v/>
      </c>
      <c r="EK294" s="186" t="str">
        <f>IF(AJ294&gt; 0,(COUNTIFS(FRACAS!$B$5:$B$8972, AJ$4, FRACAS!$D$5:$D$8972, "&lt;="&amp;AJ294)), "" )</f>
        <v/>
      </c>
      <c r="EL294" s="186" t="str">
        <f>IF(AK294&gt; 0,(COUNTIFS(FRACAS!$B$5:$B$8972, AK$4, FRACAS!$D$5:$D$8972, "&lt;="&amp;AK294)), "" )</f>
        <v/>
      </c>
      <c r="EM294" s="186" t="str">
        <f>IF(AL294&gt; 0,(COUNTIFS(FRACAS!$B$5:$B$8972, AL$4, FRACAS!$D$5:$D$8972, "&lt;="&amp;AL294)), "" )</f>
        <v/>
      </c>
      <c r="EN294" s="186" t="str">
        <f>IF(AM294&gt; 0,(COUNTIFS(FRACAS!$B$5:$B$8972, AM$4, FRACAS!$D$5:$D$8972, "&lt;="&amp;AM294)), "" )</f>
        <v/>
      </c>
      <c r="EO294" s="186" t="str">
        <f>IF(AN294&gt; 0,(COUNTIFS(FRACAS!$B$5:$B$8972, AN$4, FRACAS!$D$5:$D$8972, "&lt;="&amp;AN294)), "" )</f>
        <v/>
      </c>
      <c r="EP294" s="186" t="str">
        <f>IF(AO294&gt; 0,(COUNTIFS(FRACAS!$B$5:$B$8972, AO$4, FRACAS!$D$5:$D$8972, "&lt;="&amp;AO294)), "" )</f>
        <v/>
      </c>
      <c r="EQ294" s="186" t="str">
        <f>IF(AP294&gt; 0,(COUNTIFS(FRACAS!$B$5:$B$8972, AP$4, FRACAS!$D$5:$D$8972, "&lt;="&amp;AP294)), "" )</f>
        <v/>
      </c>
      <c r="ER294" s="186" t="str">
        <f>IF(AQ294&gt; 0,(COUNTIFS(FRACAS!$B$5:$B$8972, AQ$4, FRACAS!$D$5:$D$8972, "&lt;="&amp;AQ294)), "" )</f>
        <v/>
      </c>
      <c r="ES294" s="246"/>
      <c r="ET294" s="194"/>
      <c r="EU294" s="194"/>
      <c r="EV294" s="194"/>
      <c r="EW294" s="194"/>
      <c r="EX294" s="194"/>
      <c r="EY294" s="194"/>
      <c r="EZ294" s="194"/>
      <c r="FA294" s="194"/>
      <c r="FB294" s="195"/>
      <c r="FE294" s="190"/>
      <c r="FF294" s="190"/>
      <c r="FG294" s="190"/>
      <c r="FH294" s="190"/>
      <c r="FI294" s="190"/>
      <c r="FJ294" s="190"/>
      <c r="FK294" s="190"/>
      <c r="FL294" s="190"/>
      <c r="FM294" s="190"/>
      <c r="FN294" s="190"/>
      <c r="JD294" s="238"/>
      <c r="JE294" s="238"/>
      <c r="JF294" s="238"/>
      <c r="JG294" s="238"/>
      <c r="JH294" s="238"/>
      <c r="JI294" s="238"/>
      <c r="JJ294" s="238"/>
      <c r="JK294" s="238"/>
      <c r="JL294" s="238"/>
      <c r="JM294" s="238"/>
      <c r="JN294" s="247"/>
      <c r="JO294" s="248"/>
      <c r="JP294" s="248"/>
      <c r="JQ294" s="248"/>
      <c r="JR294" s="248"/>
      <c r="JS294" s="248"/>
      <c r="JT294" s="248"/>
      <c r="JU294" s="248"/>
      <c r="JV294" s="248"/>
      <c r="JW294" s="248"/>
      <c r="JX294" s="248"/>
      <c r="JY294" s="248"/>
      <c r="JZ294" s="248"/>
      <c r="KA294" s="248"/>
      <c r="KB294" s="248"/>
      <c r="KC294" s="248"/>
      <c r="KD294" s="248"/>
      <c r="KE294" s="248"/>
      <c r="KF294" s="248"/>
      <c r="KG294" s="248"/>
      <c r="KH294" s="248"/>
      <c r="KI294" s="248"/>
      <c r="KJ294" s="248"/>
      <c r="KK294" s="248"/>
      <c r="KL294" s="248"/>
      <c r="KM294" s="248"/>
      <c r="KN294" s="248"/>
      <c r="KO294" s="248"/>
      <c r="KP294" s="248"/>
      <c r="KQ294" s="248"/>
      <c r="KR294" s="248"/>
      <c r="KS294" s="248"/>
      <c r="KT294" s="248"/>
      <c r="KU294" s="248"/>
      <c r="KV294" s="248"/>
      <c r="KW294" s="248"/>
      <c r="KX294" s="248"/>
      <c r="KY294" s="248"/>
      <c r="KZ294" s="248"/>
      <c r="LA294" s="248"/>
      <c r="LC294" s="235" t="str">
        <f t="shared" si="23"/>
        <v/>
      </c>
      <c r="LD294" s="240" t="str" cm="1">
        <f t="array" ref="LD294">IFERROR((((D294/FRACAS!$AY$1)*60
)-(SUMPRODUCT((FRACAS!$B$5:$B$8970=D$4)*(FRACAS!$D$5:$D$8970&lt;=D294)*(IFERROR(FRACAS!$AM$5:$AM$8970,0)))
))/((D294/FRACAS!$AY$1)*60),"")</f>
        <v/>
      </c>
      <c r="LE294" s="240" t="str" cm="1">
        <f t="array" ref="LE294">IFERROR((((E294/FRACAS!$AY$1)*60
)-(SUMPRODUCT((FRACAS!$B$5:$B$8970=E$4)*(FRACAS!$D$5:$D$8970&lt;=E294)*(IFERROR(FRACAS!$AM$5:$AM$8970,0)))
))/((E294/FRACAS!$AY$1)*60),"")</f>
        <v/>
      </c>
      <c r="LF294" s="240" t="str" cm="1">
        <f t="array" ref="LF294">IFERROR((((F294/FRACAS!$AY$1)*60
)-(SUMPRODUCT((FRACAS!$B$5:$B$8970=F$4)*(FRACAS!$D$5:$D$8970&lt;=F294)*(IFERROR(FRACAS!$AM$5:$AM$8970,0)))
))/((F294/FRACAS!$AY$1)*60),"")</f>
        <v/>
      </c>
      <c r="LG294" s="240" t="str" cm="1">
        <f t="array" ref="LG294">IFERROR((((G294/FRACAS!$AY$1)*60
)-(SUMPRODUCT((FRACAS!$B$5:$B$8970=G$4)*(FRACAS!$D$5:$D$8970&lt;=G294)*(IFERROR(FRACAS!$AM$5:$AM$8970,0)))
))/((G294/FRACAS!$AY$1)*60),"")</f>
        <v/>
      </c>
      <c r="LH294" s="240" t="str" cm="1">
        <f t="array" ref="LH294">IFERROR((((H294/FRACAS!$AY$1)*60
)-(SUMPRODUCT((FRACAS!$B$5:$B$8970=H$4)*(FRACAS!$D$5:$D$8970&lt;=H294)*(IFERROR(FRACAS!$AM$5:$AM$8970,0)))
))/((H294/FRACAS!$AY$1)*60),"")</f>
        <v/>
      </c>
      <c r="LI294" s="240" t="str" cm="1">
        <f t="array" ref="LI294">IFERROR((((I294/FRACAS!$AY$1)*60
)-(SUMPRODUCT((FRACAS!$B$5:$B$8970=I$4)*(FRACAS!$D$5:$D$8970&lt;=I294)*(IFERROR(FRACAS!$AM$5:$AM$8970,0)))
))/((I294/FRACAS!$AY$1)*60),"")</f>
        <v/>
      </c>
      <c r="LJ294" s="240" t="str" cm="1">
        <f t="array" ref="LJ294">IFERROR((((J294/FRACAS!$AY$1)*60
)-(SUMPRODUCT((FRACAS!$B$5:$B$8970=J$4)*(FRACAS!$D$5:$D$8970&lt;=J294)*(IFERROR(FRACAS!$AM$5:$AM$8970,0)))
))/((J294/FRACAS!$AY$1)*60),"")</f>
        <v/>
      </c>
      <c r="LK294" s="240" t="str" cm="1">
        <f t="array" ref="LK294">IFERROR((((K294/FRACAS!$AY$1)*60
)-(SUMPRODUCT((FRACAS!$B$5:$B$8970=K$4)*(FRACAS!$D$5:$D$8970&lt;=K294)*(IFERROR(FRACAS!$AM$5:$AM$8970,0)))
))/((K294/FRACAS!$AY$1)*60),"")</f>
        <v/>
      </c>
      <c r="LL294" s="240" t="str" cm="1">
        <f t="array" ref="LL294">IFERROR((((L294/FRACAS!$AY$1)*60
)-(SUMPRODUCT((FRACAS!$B$5:$B$8970=L$4)*(FRACAS!$D$5:$D$8970&lt;=L294)*(IFERROR(FRACAS!$AM$5:$AM$8970,0)))
))/((L294/FRACAS!$AY$1)*60),"")</f>
        <v/>
      </c>
      <c r="LM294" s="240" t="str" cm="1">
        <f t="array" ref="LM294">IFERROR((((M294/FRACAS!$AY$1)*60
)-(SUMPRODUCT((FRACAS!$B$5:$B$8970=M$4)*(FRACAS!$D$5:$D$8970&lt;=M294)*(IFERROR(FRACAS!$AM$5:$AM$8970,0)))
))/((M294/FRACAS!$AY$1)*60),"")</f>
        <v/>
      </c>
      <c r="LN294" s="240" t="str" cm="1">
        <f t="array" ref="LN294">IFERROR((((N294/FRACAS!$AY$1)*60
)-(SUMPRODUCT((FRACAS!$B$5:$B$8970=N$4)*(FRACAS!$D$5:$D$8970&lt;=N294)*(IFERROR(FRACAS!$AM$5:$AM$8970,0)))
))/((N294/FRACAS!$AY$1)*60),"")</f>
        <v/>
      </c>
      <c r="LO294" s="240" t="str" cm="1">
        <f t="array" ref="LO294">IFERROR((((O294/FRACAS!$AY$1)*60
)-(SUMPRODUCT((FRACAS!$B$5:$B$8970=O$4)*(FRACAS!$D$5:$D$8970&lt;=O294)*(IFERROR(FRACAS!$AM$5:$AM$8970,0)))
))/((O294/FRACAS!$AY$1)*60),"")</f>
        <v/>
      </c>
      <c r="LP294" s="240" t="str" cm="1">
        <f t="array" ref="LP294">IFERROR((((P294/FRACAS!$AY$1)*60
)-(SUMPRODUCT((FRACAS!$B$5:$B$8970=P$4)*(FRACAS!$D$5:$D$8970&lt;=P294)*(IFERROR(FRACAS!$AM$5:$AM$8970,0)))
))/((P294/FRACAS!$AY$1)*60),"")</f>
        <v/>
      </c>
      <c r="LQ294" s="240" t="str" cm="1">
        <f t="array" ref="LQ294">IFERROR((((Q294/FRACAS!$AY$1)*60
)-(SUMPRODUCT((FRACAS!$B$5:$B$8970=Q$4)*(FRACAS!$D$5:$D$8970&lt;=Q294)*(IFERROR(FRACAS!$AM$5:$AM$8970,0)))
))/((Q294/FRACAS!$AY$1)*60),"")</f>
        <v/>
      </c>
      <c r="LR294" s="240" t="str" cm="1">
        <f t="array" ref="LR294">IFERROR((((R294/FRACAS!$AY$1)*60
)-(SUMPRODUCT((FRACAS!$B$5:$B$8970=R$4)*(FRACAS!$D$5:$D$8970&lt;=R294)*(IFERROR(FRACAS!$AM$5:$AM$8970,0)))
))/((R294/FRACAS!$AY$1)*60),"")</f>
        <v/>
      </c>
      <c r="LS294" s="240" t="str" cm="1">
        <f t="array" ref="LS294">IFERROR((((S294/FRACAS!$AY$1)*60
)-(SUMPRODUCT((FRACAS!$B$5:$B$8970=S$4)*(FRACAS!$D$5:$D$8970&lt;=S294)*(IFERROR(FRACAS!$AM$5:$AM$8970,0)))
))/((S294/FRACAS!$AY$1)*60),"")</f>
        <v/>
      </c>
      <c r="LT294" s="240" t="str" cm="1">
        <f t="array" ref="LT294">IFERROR((((T294/FRACAS!$AY$1)*60
)-(SUMPRODUCT((FRACAS!$B$5:$B$8970=T$4)*(FRACAS!$D$5:$D$8970&lt;=T294)*(IFERROR(FRACAS!$AM$5:$AM$8970,0)))
))/((T294/FRACAS!$AY$1)*60),"")</f>
        <v/>
      </c>
      <c r="LU294" s="240" t="str" cm="1">
        <f t="array" ref="LU294">IFERROR((((U294/FRACAS!$AY$1)*60
)-(SUMPRODUCT((FRACAS!$B$5:$B$8970=U$4)*(FRACAS!$D$5:$D$8970&lt;=U294)*(IFERROR(FRACAS!$AM$5:$AM$8970,0)))
))/((U294/FRACAS!$AY$1)*60),"")</f>
        <v/>
      </c>
      <c r="LV294" s="240" t="str" cm="1">
        <f t="array" ref="LV294">IFERROR(
    (((V294/FRACAS!$AY$1)*60))
    /
    (((V294/FRACAS!$AY$1)*60) + SUMPRODUCT((FRACAS!$B$5:$B$8970=V$4)*(FRACAS!$D$5:$D$8970&lt;=V294)*(IFERROR(FRACAS!$AM$5:$AM$8970,0)))
    ),"")</f>
        <v/>
      </c>
      <c r="LW294" s="240" t="str" cm="1">
        <f t="array" ref="LW294">IFERROR(
    (((W294/FRACAS!$AY$1)*60))
    /
    (((W294/FRACAS!$AY$1)*60) + SUMPRODUCT((FRACAS!$B$5:$B$8970=W$4)*(FRACAS!$D$5:$D$8970&lt;=W294)*(IFERROR(FRACAS!$AM$5:$AM$8970,0)))
    ),"")</f>
        <v/>
      </c>
      <c r="LX294" s="240" t="str" cm="1">
        <f t="array" ref="LX294">IFERROR(
    (((X294/FRACAS!$AY$1)*60))
    /
    (((X294/FRACAS!$AY$1)*60) + SUMPRODUCT((FRACAS!$B$5:$B$8970=X$4)*(FRACAS!$D$5:$D$8970&lt;=X294)*(IFERROR(FRACAS!$AM$5:$AM$8970,0)))
    ),"")</f>
        <v/>
      </c>
      <c r="LY294" s="240" t="str" cm="1">
        <f t="array" ref="LY294">IFERROR(
    (((Y294/FRACAS!$AY$1)*60))
    /
    (((Y294/FRACAS!$AY$1)*60) + SUMPRODUCT((FRACAS!$B$5:$B$8970=Y$4)*(FRACAS!$D$5:$D$8970&lt;=Y294)*(IFERROR(FRACAS!$AM$5:$AM$8970,0)))
    ),"")</f>
        <v/>
      </c>
      <c r="LZ294" s="240" t="str" cm="1">
        <f t="array" ref="LZ294">IFERROR(
    (((Z294/FRACAS!$AY$1)*60))
    /
    (((Z294/FRACAS!$AY$1)*60) + SUMPRODUCT((FRACAS!$B$5:$B$8970=Z$4)*(FRACAS!$D$5:$D$8970&lt;=Z294)*(IFERROR(FRACAS!$AM$5:$AM$8970,0)))
    ),"")</f>
        <v/>
      </c>
      <c r="MA294" s="240" t="str" cm="1">
        <f t="array" ref="MA294">IFERROR(
    (((AA294/FRACAS!$AY$1)*60))
    /
    (((AA294/FRACAS!$AY$1)*60) + SUMPRODUCT((FRACAS!$B$5:$B$8970=AA$4)*(FRACAS!$D$5:$D$8970&lt;=AA294)*(IFERROR(FRACAS!$AM$5:$AM$8970,0)))
    ),"")</f>
        <v/>
      </c>
      <c r="MB294" s="240" t="str" cm="1">
        <f t="array" ref="MB294">IFERROR(
    (((AB294/FRACAS!$AY$1)*60))
    /
    (((AB294/FRACAS!$AY$1)*60) + SUMPRODUCT((FRACAS!$B$5:$B$8970=AB$4)*(FRACAS!$D$5:$D$8970&lt;=AB294)*(IFERROR(FRACAS!$AM$5:$AM$8970,0)))
    ),"")</f>
        <v/>
      </c>
      <c r="MC294" s="240" t="str" cm="1">
        <f t="array" ref="MC294">IFERROR(
    (((AC294/FRACAS!$AY$1)*60))
    /
    (((AC294/FRACAS!$AY$1)*60) + SUMPRODUCT((FRACAS!$B$5:$B$8970=AC$4)*(FRACAS!$D$5:$D$8970&lt;=AC294)*(IFERROR(FRACAS!$AM$5:$AM$8970,0)))
    ),"")</f>
        <v/>
      </c>
      <c r="MD294" s="240" t="str" cm="1">
        <f t="array" ref="MD294">IFERROR(
    (((AD294/FRACAS!$AY$1)*60))
    /
    (((AD294/FRACAS!$AY$1)*60) + SUMPRODUCT((FRACAS!$B$5:$B$8970=AD$4)*(FRACAS!$D$5:$D$8970&lt;=AD294)*(IFERROR(FRACAS!$AM$5:$AM$8970,0)))
    ),"")</f>
        <v/>
      </c>
      <c r="ME294" s="240" t="str" cm="1">
        <f t="array" ref="ME294">IFERROR(
    (((AE294/FRACAS!$AY$1)*60))
    /
    (((AE294/FRACAS!$AY$1)*60) + SUMPRODUCT((FRACAS!$B$5:$B$8970=AE$4)*(FRACAS!$D$5:$D$8970&lt;=AE294)*(IFERROR(FRACAS!$AM$5:$AM$8970,0)))
    ),"")</f>
        <v/>
      </c>
      <c r="MF294" s="240" t="str" cm="1">
        <f t="array" ref="MF294">IFERROR(
    (((AF294/FRACAS!$AY$1)*60))
    /
    (((AF294/FRACAS!$AY$1)*60) + SUMPRODUCT((FRACAS!$B$5:$B$8970=AF$4)*(FRACAS!$D$5:$D$8970&lt;=AF294)*(IFERROR(FRACAS!$AM$5:$AM$8970,0)))
    ),"")</f>
        <v/>
      </c>
      <c r="MG294" s="240" t="str" cm="1">
        <f t="array" ref="MG294">IFERROR(
    (((AG294/FRACAS!$AY$1)*60))
    /
    (((AG294/FRACAS!$AY$1)*60) + SUMPRODUCT((FRACAS!$B$5:$B$8970=AG$4)*(FRACAS!$D$5:$D$8970&lt;=AG294)*(IFERROR(FRACAS!$AM$5:$AM$8970,0)))
    ),"")</f>
        <v/>
      </c>
      <c r="MH294" s="240" t="str" cm="1">
        <f t="array" ref="MH294">IFERROR(
    (((AH294/FRACAS!$AY$1)*60))
    /
    (((AH294/FRACAS!$AY$1)*60) + SUMPRODUCT((FRACAS!$B$5:$B$8970=AH$4)*(FRACAS!$D$5:$D$8970&lt;=AH294)*(IFERROR(FRACAS!$AM$5:$AM$8970,0)))
    ),"")</f>
        <v/>
      </c>
      <c r="MI294" s="240" t="str" cm="1">
        <f t="array" ref="MI294">IFERROR(
    (((AI294/FRACAS!$AY$1)*60))
    /
    (((AI294/FRACAS!$AY$1)*60) + SUMPRODUCT((FRACAS!$B$5:$B$8970=AI$4)*(FRACAS!$D$5:$D$8970&lt;=AI294)*(IFERROR(FRACAS!$AM$5:$AM$8970,0)))
    ),"")</f>
        <v/>
      </c>
      <c r="MJ294" s="240" t="str" cm="1">
        <f t="array" ref="MJ294">IFERROR(
    (((AJ294/FRACAS!$AY$1)*60))
    /
    (((AJ294/FRACAS!$AY$1)*60) + SUMPRODUCT((FRACAS!$B$5:$B$8970=AJ$4)*(FRACAS!$D$5:$D$8970&lt;=AJ294)*(IFERROR(FRACAS!$AM$5:$AM$8970,0)))
    ),"")</f>
        <v/>
      </c>
      <c r="MK294" s="240" t="str" cm="1">
        <f t="array" ref="MK294">IFERROR(
    (((AK294/FRACAS!$AY$1)*60))
    /
    (((AK294/FRACAS!$AY$1)*60) + SUMPRODUCT((FRACAS!$B$5:$B$8970=AK$4)*(FRACAS!$D$5:$D$8970&lt;=AK294)*(IFERROR(FRACAS!$AM$5:$AM$8970,0)))
    ),"")</f>
        <v/>
      </c>
      <c r="ML294" s="240" t="str" cm="1">
        <f t="array" ref="ML294">IFERROR(
    (((AL294/FRACAS!$AY$1)*60))
    /
    (((AL294/FRACAS!$AY$1)*60) + SUMPRODUCT((FRACAS!$B$5:$B$8970=AL$4)*(FRACAS!$D$5:$D$8970&lt;=AL294)*(IFERROR(FRACAS!$AM$5:$AM$8970,0)))
    ),"")</f>
        <v/>
      </c>
      <c r="MM294" s="240" t="str" cm="1">
        <f t="array" ref="MM294">IFERROR(
    (((AM294/FRACAS!$AY$1)*60))
    /
    (((AM294/FRACAS!$AY$1)*60) + SUMPRODUCT((FRACAS!$B$5:$B$8970=AM$4)*(FRACAS!$D$5:$D$8970&lt;=AM294)*(IFERROR(FRACAS!$AM$5:$AM$8970,0)))
    ),"")</f>
        <v/>
      </c>
      <c r="MN294" s="240" t="str" cm="1">
        <f t="array" ref="MN294">IFERROR(
    (((AN294/FRACAS!$AY$1)*60))
    /
    (((AN294/FRACAS!$AY$1)*60) + SUMPRODUCT((FRACAS!$B$5:$B$8970=AN$4)*(FRACAS!$D$5:$D$8970&lt;=AN294)*(IFERROR(FRACAS!$AM$5:$AM$8970,0)))
    ),"")</f>
        <v/>
      </c>
      <c r="MO294" s="240" t="str" cm="1">
        <f t="array" ref="MO294">IFERROR(
    (((AO294/FRACAS!$AY$1)*60))
    /
    (((AO294/FRACAS!$AY$1)*60) + SUMPRODUCT((FRACAS!$B$5:$B$8970=AO$4)*(FRACAS!$D$5:$D$8970&lt;=AO294)*(IFERROR(FRACAS!$AM$5:$AM$8970,0)))
    ),"")</f>
        <v/>
      </c>
      <c r="MP294" s="240" t="str" cm="1">
        <f t="array" ref="MP294">IFERROR(
    (((AP294/FRACAS!$AY$1)*60))
    /
    (((AP294/FRACAS!$AY$1)*60) + SUMPRODUCT((FRACAS!$B$5:$B$8970=AP$4)*(FRACAS!$D$5:$D$8970&lt;=AP294)*(IFERROR(FRACAS!$AM$5:$AM$8970,0)))
    ),"")</f>
        <v/>
      </c>
      <c r="MQ294" s="240" t="str" cm="1">
        <f t="array" ref="MQ294">IFERROR(
    (((AQ294/FRACAS!$AY$1)*60))
    /
    (((AQ294/FRACAS!$AY$1)*60) + SUMPRODUCT((FRACAS!$B$5:$B$8970=AQ$4)*(FRACAS!$D$5:$D$8970&lt;=AQ294)*(IFERROR(FRACAS!$AM$5:$AM$8970,0)))
    ),"")</f>
        <v/>
      </c>
      <c r="MR294" s="194"/>
      <c r="MS294" s="194"/>
      <c r="MT294" s="194"/>
      <c r="MU294" s="194"/>
      <c r="MV294" s="194"/>
      <c r="MW294" s="194"/>
      <c r="MX294" s="194"/>
      <c r="MY294" s="194"/>
      <c r="MZ294" s="194"/>
      <c r="NA294" s="195"/>
      <c r="ND294" s="241">
        <f t="shared" si="26"/>
        <v>0</v>
      </c>
      <c r="NE294" s="242" t="str">
        <f t="shared" si="27"/>
        <v/>
      </c>
      <c r="NF294" s="193" t="str" cm="1">
        <f t="array" ref="NF294">IF($ND294=0,"",(IFERROR( (IFERROR($ND294/FRACAS!$AY$1*60,0) - SUMPRODUCT( (FRACAS!$K$5:$K$8972=NF$2) * IFERROR(FRACAS!$AN$5:$AN$8972,0) ) ) / IFERROR($ND294/FRACAS!$AY$1*60,0), 1 )))</f>
        <v/>
      </c>
      <c r="NG294" s="193" t="str" cm="1">
        <f t="array" ref="NG294">IF($ND294=0,"",(IFERROR( (IFERROR($ND294/FRACAS!$AY$1*60,0) - SUMPRODUCT( (FRACAS!$K$5:$K$8972=NG$2) * IFERROR(FRACAS!$AN$5:$AN$8972,0) ) ) / IFERROR($ND294/FRACAS!$AY$1*60,0), 1 )))</f>
        <v/>
      </c>
      <c r="NH294" s="193" t="str" cm="1">
        <f t="array" ref="NH294">IF($ND294=0,"",(IFERROR( (IFERROR($ND294/FRACAS!$AY$1*60,0) - SUMPRODUCT( (FRACAS!$K$5:$K$8972=NH$2) * IFERROR(FRACAS!$AN$5:$AN$8972,0) ) ) / IFERROR($ND294/FRACAS!$AY$1*60,0), 1 )))</f>
        <v/>
      </c>
      <c r="NI294" s="193" t="str" cm="1">
        <f t="array" ref="NI294">IF($ND294=0,"",(IFERROR( (IFERROR($ND294/FRACAS!$AY$1*60,0) - SUMPRODUCT( (FRACAS!$K$5:$K$8972=NI$2) * IFERROR(FRACAS!$AN$5:$AN$8972,0) ) ) / IFERROR($ND294/FRACAS!$AY$1*60,0), 1 )))</f>
        <v/>
      </c>
      <c r="NJ294" s="193" t="str" cm="1">
        <f t="array" ref="NJ294">IF($ND294=0,"",(IFERROR( (IFERROR($ND294/FRACAS!$AY$1*60,0) - SUMPRODUCT( (FRACAS!$K$5:$K$8972=NJ$2) * IFERROR(FRACAS!$AN$5:$AN$8972,0) ) ) / IFERROR($ND294/FRACAS!$AY$1*60,0), 1 )))</f>
        <v/>
      </c>
      <c r="NK294" s="193" t="str" cm="1">
        <f t="array" ref="NK294">IF($ND294=0,"",(IFERROR( (IFERROR($ND294/FRACAS!$AY$1*60,0) - SUMPRODUCT( (FRACAS!$K$5:$K$8972=NK$2) * IFERROR(FRACAS!$AN$5:$AN$8972,0) ) ) / IFERROR($ND294/FRACAS!$AY$1*60,0), 1 )))</f>
        <v/>
      </c>
      <c r="NL294" s="193" t="str" cm="1">
        <f t="array" ref="NL294">IF($ND294=0,"",(IFERROR( (IFERROR($ND294/FRACAS!$AY$1*60,0) - SUMPRODUCT( (FRACAS!$K$5:$K$8972=NL$2) * IFERROR(FRACAS!$AN$5:$AN$8972,0) ) ) / IFERROR($ND294/FRACAS!$AY$1*60,0), 1 )))</f>
        <v/>
      </c>
      <c r="NM294" s="193" t="str" cm="1">
        <f t="array" ref="NM294">IF($ND294=0,"",(IFERROR( (IFERROR($ND294/FRACAS!$AY$1*60,0) - SUMPRODUCT( (FRACAS!$K$5:$K$8972=NM$2) * IFERROR(FRACAS!$AN$5:$AN$8972,0) ) ) / IFERROR($ND294/FRACAS!$AY$1*60,0), 1 )))</f>
        <v/>
      </c>
      <c r="NN294" s="193" t="str" cm="1">
        <f t="array" ref="NN294">IF($ND294=0,"",(IFERROR( (IFERROR($ND294/FRACAS!$AY$1*60,0) - SUMPRODUCT( (FRACAS!$K$5:$K$8972=NN$2) * IFERROR(FRACAS!$AN$5:$AN$8972,0) ) ) / IFERROR($ND294/FRACAS!$AY$1*60,0), 1 )))</f>
        <v/>
      </c>
      <c r="NO294" s="193" t="str" cm="1">
        <f t="array" ref="NO294">IF($ND294=0,"",(IFERROR( (IFERROR($ND294/FRACAS!$AY$1*60,0) - SUMPRODUCT( (FRACAS!$K$5:$K$8972=NO$2) * IFERROR(FRACAS!$AN$5:$AN$8972,0) ) ) / IFERROR($ND294/FRACAS!$AY$1*60,0), 1 )))</f>
        <v/>
      </c>
      <c r="NP294" s="193" t="str" cm="1">
        <f t="array" ref="NP294">IF($ND294=0,"",(IFERROR( (IFERROR($ND294/FRACAS!$AY$1*60,0) - SUMPRODUCT( (FRACAS!$K$5:$K$8972=NP$2) * IFERROR(FRACAS!$AN$5:$AN$8972,0) ) ) / IFERROR($ND294/FRACAS!$AY$1*60,0), 1 )))</f>
        <v/>
      </c>
      <c r="NQ294" s="193" t="str" cm="1">
        <f t="array" ref="NQ294">IF($ND294=0,"",(IFERROR( (IFERROR($ND294/FRACAS!$AY$1*60,0) - SUMPRODUCT( (FRACAS!$K$5:$K$8972=NQ$2) * IFERROR(FRACAS!$AN$5:$AN$8972,0) ) ) / IFERROR($ND294/FRACAS!$AY$1*60,0), 1 )))</f>
        <v/>
      </c>
      <c r="NR294" s="193" t="str" cm="1">
        <f t="array" ref="NR294">IF($ND294=0,"",(IFERROR( (IFERROR($ND294/FRACAS!$AY$1*60,0) - SUMPRODUCT( (FRACAS!$K$5:$K$8972=NR$2) * IFERROR(FRACAS!$AN$5:$AN$8972,0) ) ) / IFERROR($ND294/FRACAS!$AY$1*60,0), 1 )))</f>
        <v/>
      </c>
      <c r="NS294" s="193" t="str" cm="1">
        <f t="array" ref="NS294">IF($ND294=0,"",(IFERROR( (IFERROR($ND294/FRACAS!$AY$1*60,0) - SUMPRODUCT( (FRACAS!$K$5:$K$8972=NS$2) * IFERROR(FRACAS!$AN$5:$AN$8972,0) ) ) / IFERROR($ND294/FRACAS!$AY$1*60,0), 1 )))</f>
        <v/>
      </c>
      <c r="NT294" s="193" t="str" cm="1">
        <f t="array" ref="NT294">IF($ND294=0,"",(IFERROR( (IFERROR($ND294/FRACAS!$AY$1*60,0) - SUMPRODUCT( (FRACAS!$K$5:$K$8972=NT$2) * IFERROR(FRACAS!$AN$5:$AN$8972,0) ) ) / IFERROR($ND294/FRACAS!$AY$1*60,0), 1 )))</f>
        <v/>
      </c>
      <c r="NU294" s="193" t="str" cm="1">
        <f t="array" ref="NU294">IF($ND294=0,"",(IFERROR( (IFERROR($ND294/FRACAS!$AY$1*60,0) - SUMPRODUCT( (FRACAS!$K$5:$K$8972=NU$2) * IFERROR(FRACAS!$AN$5:$AN$8972,0) ) ) / IFERROR($ND294/FRACAS!$AY$1*60,0), 1 )))</f>
        <v/>
      </c>
      <c r="NV294" s="193" t="str" cm="1">
        <f t="array" ref="NV294">IF($ND294=0,"",(IFERROR( (IFERROR($ND294/FRACAS!$AY$1*60,0) - SUMPRODUCT( (FRACAS!$K$5:$K$8972=NV$2) * IFERROR(FRACAS!$AN$5:$AN$8972,0) ) ) / IFERROR($ND294/FRACAS!$AY$1*60,0), 1 )))</f>
        <v/>
      </c>
      <c r="NW294" s="193" t="str" cm="1">
        <f t="array" ref="NW294">IF($ND294=0,"",(IFERROR( (IFERROR($ND294/FRACAS!$AY$1*60,0) - SUMPRODUCT( (FRACAS!$K$5:$K$8972=NW$2) * IFERROR(FRACAS!$AN$5:$AN$8972,0) ) ) / IFERROR($ND294/FRACAS!$AY$1*60,0), 1 )))</f>
        <v/>
      </c>
      <c r="NX294" s="193" t="str" cm="1">
        <f t="array" ref="NX294">IF($ND294=0,"",(IFERROR( (IFERROR($ND294/FRACAS!$AY$1*60,0) - SUMPRODUCT( (FRACAS!$K$5:$K$8972=NX$2) * IFERROR(FRACAS!$AN$5:$AN$8972,0) ) ) / IFERROR($ND294/FRACAS!$AY$1*60,0), 1 )))</f>
        <v/>
      </c>
      <c r="NY294" s="193" t="str" cm="1">
        <f t="array" ref="NY294">IF($ND294=0,"",(IFERROR( (IFERROR($ND294/FRACAS!$AY$1*60,0) - SUMPRODUCT( (FRACAS!$K$5:$K$8972=NY$2) * IFERROR(FRACAS!$AN$5:$AN$8972,0) ) ) / IFERROR($ND294/FRACAS!$AY$1*60,0), 1 )))</f>
        <v/>
      </c>
      <c r="NZ294" s="193" t="str" cm="1">
        <f t="array" ref="NZ294">IF($ND294=0,"",(IFERROR( (IFERROR($ND294/FRACAS!$AY$1*60,0) - SUMPRODUCT( (FRACAS!$K$5:$K$8972=NZ$2) * IFERROR(FRACAS!$AN$5:$AN$8972,0) ) ) / IFERROR($ND294/FRACAS!$AY$1*60,0), 1 )))</f>
        <v/>
      </c>
      <c r="OA294" s="193" t="str" cm="1">
        <f t="array" ref="OA294">IF($ND294=0,"",(IFERROR( (IFERROR($ND294/FRACAS!$AY$1*60,0) - SUMPRODUCT( (FRACAS!$K$5:$K$8972=OA$2) * IFERROR(FRACAS!$AN$5:$AN$8972,0) ) ) / IFERROR($ND294/FRACAS!$AY$1*60,0), 1 )))</f>
        <v/>
      </c>
      <c r="OB294" s="193" t="str" cm="1">
        <f t="array" ref="OB294">IF($ND294=0,"",(IFERROR( (IFERROR($ND294/FRACAS!$AY$1*60,0) - SUMPRODUCT( (FRACAS!$K$5:$K$8972=OB$2) * IFERROR(FRACAS!$AN$5:$AN$8972,0) ) ) / IFERROR($ND294/FRACAS!$AY$1*60,0), 1 )))</f>
        <v/>
      </c>
      <c r="OC294" s="193" t="str" cm="1">
        <f t="array" ref="OC294">IF($ND294=0,"",(IFERROR( (IFERROR($ND294/FRACAS!$AY$1*60,0) - SUMPRODUCT( (FRACAS!$K$5:$K$8972=OC$2) * IFERROR(FRACAS!$AN$5:$AN$8972,0) ) ) / IFERROR($ND294/FRACAS!$AY$1*60,0), 1 )))</f>
        <v/>
      </c>
      <c r="OD294" s="193" t="str" cm="1">
        <f t="array" ref="OD294">IF($ND294=0,"",(IFERROR( (IFERROR($ND294/FRACAS!$AY$1*60,0) - SUMPRODUCT( (FRACAS!$K$5:$K$8972=OD$2) * IFERROR(FRACAS!$AN$5:$AN$8972,0) ) ) / IFERROR($ND294/FRACAS!$AY$1*60,0), 1 )))</f>
        <v/>
      </c>
      <c r="OE294" s="193" t="str" cm="1">
        <f t="array" ref="OE294">IF($ND294=0,"",(IFERROR( (IFERROR($ND294/FRACAS!$AY$1*60,0) - SUMPRODUCT( (FRACAS!$K$5:$K$8972=OE$2) * IFERROR(FRACAS!$AN$5:$AN$8972,0) ) ) / IFERROR($ND294/FRACAS!$AY$1*60,0), 1 )))</f>
        <v/>
      </c>
      <c r="OF294" s="193" t="str" cm="1">
        <f t="array" ref="OF294">IF($ND294=0,"",(IFERROR( (IFERROR($ND294/FRACAS!$AY$1*60,0) - SUMPRODUCT( (FRACAS!$K$5:$K$8972=OF$2) * IFERROR(FRACAS!$AN$5:$AN$8972,0) ) ) / IFERROR($ND294/FRACAS!$AY$1*60,0), 1 )))</f>
        <v/>
      </c>
      <c r="OG294" s="193" t="str" cm="1">
        <f t="array" ref="OG294">IF($ND294=0,"",(IFERROR( (IFERROR($ND294/FRACAS!$AY$1*60,0) - SUMPRODUCT( (FRACAS!$K$5:$K$8972=OG$2) * IFERROR(FRACAS!$AN$5:$AN$8972,0) ) ) / IFERROR($ND294/FRACAS!$AY$1*60,0), 1 )))</f>
        <v/>
      </c>
      <c r="OH294" s="193" t="str" cm="1">
        <f t="array" ref="OH294">IF($ND294=0,"",(IFERROR( (IFERROR($ND294/FRACAS!$AY$1*60,0) - SUMPRODUCT( (FRACAS!$K$5:$K$8972=OH$2) * IFERROR(FRACAS!$AN$5:$AN$8972,0) ) ) / IFERROR($ND294/FRACAS!$AY$1*60,0), 1 )))</f>
        <v/>
      </c>
      <c r="OI294" s="193" t="str" cm="1">
        <f t="array" ref="OI294">IF($ND294=0,"",(IFERROR( (IFERROR($ND294/FRACAS!$AY$1*60,0) - SUMPRODUCT( (FRACAS!$K$5:$K$8972=OI$2) * IFERROR(FRACAS!$AN$5:$AN$8972,0) ) ) / IFERROR($ND294/FRACAS!$AY$1*60,0), 1 )))</f>
        <v/>
      </c>
      <c r="OJ294" s="193" t="str" cm="1">
        <f t="array" ref="OJ294">IF($ND294=0,"",(IFERROR( (IFERROR($ND294/FRACAS!$AY$1*60,0) - SUMPRODUCT( (FRACAS!$K$5:$K$8972=OJ$2) * IFERROR(FRACAS!$AN$5:$AN$8972,0) ) ) / IFERROR($ND294/FRACAS!$AY$1*60,0), 1 )))</f>
        <v/>
      </c>
      <c r="OK294" s="193" t="str" cm="1">
        <f t="array" ref="OK294">IF($ND294=0,"",(IFERROR( (IFERROR($ND294/FRACAS!$AY$1*60,0) - SUMPRODUCT( (FRACAS!$K$5:$K$8972=OK$2) * IFERROR(FRACAS!$AN$5:$AN$8972,0) ) ) / IFERROR($ND294/FRACAS!$AY$1*60,0), 1 )))</f>
        <v/>
      </c>
      <c r="OL294" s="193" t="str" cm="1">
        <f t="array" ref="OL294">IF($ND294=0,"",(IFERROR( (IFERROR($ND294/FRACAS!$AY$1*60,0) - SUMPRODUCT( (FRACAS!$K$5:$K$8972=OL$2) * IFERROR(FRACAS!$AN$5:$AN$8972,0) ) ) / IFERROR($ND294/FRACAS!$AY$1*60,0), 1 )))</f>
        <v/>
      </c>
      <c r="OM294" s="193" t="str" cm="1">
        <f t="array" ref="OM294">IF($ND294=0,"",(IFERROR( (IFERROR($ND294/FRACAS!$AY$1*60,0) - SUMPRODUCT( (FRACAS!$K$5:$K$8972=OM$2) * IFERROR(FRACAS!$AN$5:$AN$8972,0) ) ) / IFERROR($ND294/FRACAS!$AY$1*60,0), 1 )))</f>
        <v/>
      </c>
      <c r="ON294" s="193" t="str" cm="1">
        <f t="array" ref="ON294">IF($ND294=0,"",(IFERROR( (IFERROR($ND294/FRACAS!$AY$1*60,0) - SUMPRODUCT( (FRACAS!$K$5:$K$8972=ON$2) * IFERROR(FRACAS!$AN$5:$AN$8972,0) ) ) / IFERROR($ND294/FRACAS!$AY$1*60,0), 1 )))</f>
        <v/>
      </c>
      <c r="OO294" s="193" t="str" cm="1">
        <f t="array" ref="OO294">IF($ND294=0,"",(IFERROR( (IFERROR($ND294/FRACAS!$AY$1*60,0) - SUMPRODUCT( (FRACAS!$K$5:$K$8972=OO$2) * IFERROR(FRACAS!$AN$5:$AN$8972,0) ) ) / IFERROR($ND294/FRACAS!$AY$1*60,0), 1 )))</f>
        <v/>
      </c>
      <c r="OP294" s="193" t="str" cm="1">
        <f t="array" ref="OP294">IF($ND294=0,"",(IFERROR( (IFERROR($ND294/FRACAS!$AY$1*60,0) - SUMPRODUCT( (FRACAS!$K$5:$K$8972=OP$2) * IFERROR(FRACAS!$AN$5:$AN$8972,0) ) ) / IFERROR($ND294/FRACAS!$AY$1*60,0), 1 )))</f>
        <v/>
      </c>
      <c r="OQ294" s="193" t="str" cm="1">
        <f t="array" ref="OQ294">IF($ND294=0,"",(IFERROR( (IFERROR($ND294/FRACAS!$AY$1*60,0) - SUMPRODUCT( (FRACAS!$K$5:$K$8972=OQ$2) * IFERROR(FRACAS!$AN$5:$AN$8972,0) ) ) / IFERROR($ND294/FRACAS!$AY$1*60,0), 1 )))</f>
        <v/>
      </c>
      <c r="OR294" s="193" t="str" cm="1">
        <f t="array" ref="OR294">IF($ND294=0,"",(IFERROR( (IFERROR($ND294/FRACAS!$AY$1*60,0) - SUMPRODUCT( (FRACAS!$K$5:$K$8972=OR$2) * IFERROR(FRACAS!$AN$5:$AN$8972,0) ) ) / IFERROR($ND294/FRACAS!$AY$1*60,0), 1 )))</f>
        <v/>
      </c>
      <c r="OS294" s="193" t="str" cm="1">
        <f t="array" ref="OS294">IF($ND294=0,"",(IFERROR( (IFERROR($ND294/FRACAS!$AY$1*60,0) - SUMPRODUCT( (FRACAS!$K$5:$K$8972=OS$2) * IFERROR(FRACAS!$AN$5:$AN$8972,0) ) ) / IFERROR($ND294/FRACAS!$AY$1*60,0), 1 )))</f>
        <v/>
      </c>
      <c r="OT294" s="243" t="str" cm="1">
        <f t="array" ref="OT294">IF($ND294=0,"",(IFERROR( (IFERROR($ND294/FRACAS!$AY$1*60,0) - SUMPRODUCT( (FRACAS!$K$5:$K$8972=OT$2) * IFERROR(FRACAS!$AN$5:$AN$8972,0) ) ) / IFERROR($ND294/FRACAS!$AY$1*60,0), 1 )))</f>
        <v/>
      </c>
    </row>
    <row r="295" spans="2:410" x14ac:dyDescent="0.2">
      <c r="B295" s="233"/>
      <c r="C295" s="259">
        <f>IF('[1]17.11.2025 IASI18 Mileage'!C295="","",'[1]17.11.2025 IASI18 Mileage'!C295)</f>
        <v>48001</v>
      </c>
      <c r="D295" s="201" t="str">
        <f>IF('[1]17.11.2025 IASI18 Mileage'!D295="","",'[1]17.11.2025 IASI18 Mileage'!D295)</f>
        <v/>
      </c>
      <c r="E295" s="201" t="str">
        <f>IF('[1]17.11.2025 IASI18 Mileage'!E295="","",'[1]17.11.2025 IASI18 Mileage'!E295)</f>
        <v/>
      </c>
      <c r="F295" s="201" t="str">
        <f>IF('[1]17.11.2025 IASI18 Mileage'!F295="","",'[1]17.11.2025 IASI18 Mileage'!F295)</f>
        <v/>
      </c>
      <c r="G295" s="201" t="str">
        <f>IF('[1]17.11.2025 IASI18 Mileage'!G295="","",'[1]17.11.2025 IASI18 Mileage'!G295)</f>
        <v/>
      </c>
      <c r="H295" s="201" t="str">
        <f>IF('[1]17.11.2025 IASI18 Mileage'!H295="","",'[1]17.11.2025 IASI18 Mileage'!H295)</f>
        <v/>
      </c>
      <c r="I295" s="201" t="str">
        <f>IF('[1]17.11.2025 IASI18 Mileage'!I295="","",'[1]17.11.2025 IASI18 Mileage'!I295)</f>
        <v/>
      </c>
      <c r="J295" s="201" t="str">
        <f>IF('[1]17.11.2025 IASI18 Mileage'!J295="","",'[1]17.11.2025 IASI18 Mileage'!J295)</f>
        <v/>
      </c>
      <c r="K295" s="201" t="str">
        <f>IF('[1]17.11.2025 IASI18 Mileage'!K295="","",'[1]17.11.2025 IASI18 Mileage'!K295)</f>
        <v/>
      </c>
      <c r="L295" s="201" t="str">
        <f>IF('[1]17.11.2025 IASI18 Mileage'!L295="","",'[1]17.11.2025 IASI18 Mileage'!L295)</f>
        <v/>
      </c>
      <c r="M295" s="201" t="str">
        <f>IF('[1]17.11.2025 IASI18 Mileage'!M295="","",'[1]17.11.2025 IASI18 Mileage'!M295)</f>
        <v/>
      </c>
      <c r="N295" s="201" t="str">
        <f>IF('[1]17.11.2025 IASI18 Mileage'!N295="","",'[1]17.11.2025 IASI18 Mileage'!N295)</f>
        <v/>
      </c>
      <c r="O295" s="201" t="str">
        <f>IF('[1]17.11.2025 IASI18 Mileage'!O295="","",'[1]17.11.2025 IASI18 Mileage'!O295)</f>
        <v/>
      </c>
      <c r="P295" s="201" t="str">
        <f>IF('[1]17.11.2025 IASI18 Mileage'!P295="","",'[1]17.11.2025 IASI18 Mileage'!P295)</f>
        <v/>
      </c>
      <c r="Q295" s="201" t="str">
        <f>IF('[1]17.11.2025 IASI18 Mileage'!Q295="","",'[1]17.11.2025 IASI18 Mileage'!Q295)</f>
        <v/>
      </c>
      <c r="R295" s="201" t="str">
        <f>IF('[1]17.11.2025 IASI18 Mileage'!R295="","",'[1]17.11.2025 IASI18 Mileage'!R295)</f>
        <v/>
      </c>
      <c r="S295" s="201" t="str">
        <f>IF('[1]17.11.2025 IASI18 Mileage'!S295="","",'[1]17.11.2025 IASI18 Mileage'!S295)</f>
        <v/>
      </c>
      <c r="T295" s="201" t="str">
        <f>IF('[1]17.11.2025 IASI18 Mileage'!T295="","",'[1]17.11.2025 IASI18 Mileage'!T295)</f>
        <v/>
      </c>
      <c r="U295" s="201" t="str">
        <f>IF('[1]17.11.2025 IASI18 Mileage'!U295="","",'[1]17.11.2025 IASI18 Mileage'!U295)</f>
        <v/>
      </c>
      <c r="V295" s="201"/>
      <c r="W295" s="201"/>
      <c r="X295" s="201"/>
      <c r="Y295" s="201"/>
      <c r="Z295" s="201"/>
      <c r="AA295" s="201"/>
      <c r="AB295" s="201"/>
      <c r="AC295" s="201"/>
      <c r="AD295" s="201"/>
      <c r="AE295" s="201"/>
      <c r="AF295" s="201"/>
      <c r="AG295" s="201"/>
      <c r="AH295" s="201"/>
      <c r="AI295" s="201"/>
      <c r="AJ295" s="201"/>
      <c r="AK295" s="201"/>
      <c r="AL295" s="201"/>
      <c r="AM295" s="201"/>
      <c r="AN295" s="201"/>
      <c r="AO295" s="201"/>
      <c r="AP295" s="201"/>
      <c r="AQ295" s="201"/>
      <c r="AR295" s="201"/>
      <c r="AS295" s="201"/>
      <c r="AT295" s="201"/>
      <c r="AU295" s="201"/>
      <c r="AV295" s="201"/>
      <c r="AW295" s="201"/>
      <c r="AX295" s="201"/>
      <c r="AY295" s="201"/>
      <c r="AZ295" s="201"/>
      <c r="BA295" s="202"/>
      <c r="BB295" s="184"/>
      <c r="BD295" s="234"/>
      <c r="BE295" s="234"/>
      <c r="BF295" s="234"/>
      <c r="BG295" s="234"/>
      <c r="BH295" s="234"/>
      <c r="BI295" s="234"/>
      <c r="BJ295" s="234"/>
      <c r="BK295" s="234"/>
      <c r="BL295" s="234"/>
      <c r="BM295" s="234"/>
      <c r="DC295" s="184">
        <f t="shared" si="24"/>
        <v>0</v>
      </c>
      <c r="DD295" s="235" t="str">
        <f t="shared" si="25"/>
        <v/>
      </c>
      <c r="DE295" s="186">
        <f>IF(D295&gt; 0,(COUNTIFS(FRACAS!$B$5:$B$8972, D$4, FRACAS!$D$5:$D$8972, "&lt;="&amp;D295)), "" )</f>
        <v>0</v>
      </c>
      <c r="DF295" s="186">
        <f>IF(E295&gt; 0,(COUNTIFS(FRACAS!$B$5:$B$8972, E$4, FRACAS!$D$5:$D$8972, "&lt;="&amp;E295)), "" )</f>
        <v>0</v>
      </c>
      <c r="DG295" s="186">
        <f>IF(F295&gt; 0,(COUNTIFS(FRACAS!$B$5:$B$8972, F$4, FRACAS!$D$5:$D$8972, "&lt;="&amp;F295)), "" )</f>
        <v>0</v>
      </c>
      <c r="DH295" s="186">
        <f>IF(G295&gt; 0,(COUNTIFS(FRACAS!$B$5:$B$8972, G$4, FRACAS!$D$5:$D$8972, "&lt;="&amp;G295)), "" )</f>
        <v>0</v>
      </c>
      <c r="DI295" s="186">
        <f>IF(H295&gt; 0,(COUNTIFS(FRACAS!$B$5:$B$8972, H$4, FRACAS!$D$5:$D$8972, "&lt;="&amp;H295)), "" )</f>
        <v>0</v>
      </c>
      <c r="DJ295" s="186">
        <f>IF(I295&gt; 0,(COUNTIFS(FRACAS!$B$5:$B$8972, I$4, FRACAS!$D$5:$D$8972, "&lt;="&amp;I295)), "" )</f>
        <v>0</v>
      </c>
      <c r="DK295" s="186">
        <f>IF(J295&gt; 0,(COUNTIFS(FRACAS!$B$5:$B$8972, J$4, FRACAS!$D$5:$D$8972, "&lt;="&amp;J295)), "" )</f>
        <v>0</v>
      </c>
      <c r="DL295" s="186">
        <f>IF(K295&gt; 0,(COUNTIFS(FRACAS!$B$5:$B$8972, K$4, FRACAS!$D$5:$D$8972, "&lt;="&amp;K295)), "" )</f>
        <v>0</v>
      </c>
      <c r="DM295" s="186">
        <f>IF(L295&gt; 0,(COUNTIFS(FRACAS!$B$5:$B$8972, L$4, FRACAS!$D$5:$D$8972, "&lt;="&amp;L295)), "" )</f>
        <v>0</v>
      </c>
      <c r="DN295" s="186">
        <f>IF(M295&gt; 0,(COUNTIFS(FRACAS!$B$5:$B$8972, M$4, FRACAS!$D$5:$D$8972, "&lt;="&amp;M295)), "" )</f>
        <v>0</v>
      </c>
      <c r="DO295" s="186">
        <f>IF(N295&gt; 0,(COUNTIFS(FRACAS!$B$5:$B$8972, N$4, FRACAS!$D$5:$D$8972, "&lt;="&amp;N295)), "" )</f>
        <v>0</v>
      </c>
      <c r="DP295" s="186">
        <f>IF(O295&gt; 0,(COUNTIFS(FRACAS!$B$5:$B$8972, O$4, FRACAS!$D$5:$D$8972, "&lt;="&amp;O295)), "" )</f>
        <v>0</v>
      </c>
      <c r="DQ295" s="186">
        <f>IF(P295&gt; 0,(COUNTIFS(FRACAS!$B$5:$B$8972, P$4, FRACAS!$D$5:$D$8972, "&lt;="&amp;P295)), "" )</f>
        <v>0</v>
      </c>
      <c r="DR295" s="186">
        <f>IF(Q295&gt; 0,(COUNTIFS(FRACAS!$B$5:$B$8972, Q$4, FRACAS!$D$5:$D$8972, "&lt;="&amp;Q295)), "" )</f>
        <v>0</v>
      </c>
      <c r="DS295" s="186">
        <f>IF(R295&gt; 0,(COUNTIFS(FRACAS!$B$5:$B$8972, R$4, FRACAS!$D$5:$D$8972, "&lt;="&amp;R295)), "" )</f>
        <v>0</v>
      </c>
      <c r="DT295" s="186">
        <f>IF(S295&gt; 0,(COUNTIFS(FRACAS!$B$5:$B$8972, S$4, FRACAS!$D$5:$D$8972, "&lt;="&amp;S295)), "" )</f>
        <v>0</v>
      </c>
      <c r="DU295" s="186">
        <f>IF(T295&gt; 0,(COUNTIFS(FRACAS!$B$5:$B$8972, T$4, FRACAS!$D$5:$D$8972, "&lt;="&amp;T295)), "" )</f>
        <v>0</v>
      </c>
      <c r="DV295" s="186">
        <f>IF(U295&gt; 0,(COUNTIFS(FRACAS!$B$5:$B$8972, U$4, FRACAS!$D$5:$D$8972, "&lt;="&amp;U295)), "" )</f>
        <v>0</v>
      </c>
      <c r="DW295" s="186" t="str">
        <f>IF(V295&gt; 0,(COUNTIFS(FRACAS!$B$5:$B$8972, V$4, FRACAS!$D$5:$D$8972, "&lt;="&amp;V295)), "" )</f>
        <v/>
      </c>
      <c r="DX295" s="186" t="str">
        <f>IF(W295&gt; 0,(COUNTIFS(FRACAS!$B$5:$B$8972, W$4, FRACAS!$D$5:$D$8972, "&lt;="&amp;W295)), "" )</f>
        <v/>
      </c>
      <c r="DY295" s="186" t="str">
        <f>IF(X295&gt; 0,(COUNTIFS(FRACAS!$B$5:$B$8972, X$4, FRACAS!$D$5:$D$8972, "&lt;="&amp;X295)), "" )</f>
        <v/>
      </c>
      <c r="DZ295" s="186" t="str">
        <f>IF(Y295&gt; 0,(COUNTIFS(FRACAS!$B$5:$B$8972, Y$4, FRACAS!$D$5:$D$8972, "&lt;="&amp;Y295)), "" )</f>
        <v/>
      </c>
      <c r="EA295" s="186" t="str">
        <f>IF(Z295&gt; 0,(COUNTIFS(FRACAS!$B$5:$B$8972, Z$4, FRACAS!$D$5:$D$8972, "&lt;="&amp;Z295)), "" )</f>
        <v/>
      </c>
      <c r="EB295" s="186" t="str">
        <f>IF(AA295&gt; 0,(COUNTIFS(FRACAS!$B$5:$B$8972, AA$4, FRACAS!$D$5:$D$8972, "&lt;="&amp;AA295)), "" )</f>
        <v/>
      </c>
      <c r="EC295" s="186" t="str">
        <f>IF(AB295&gt; 0,(COUNTIFS(FRACAS!$B$5:$B$8972, AB$4, FRACAS!$D$5:$D$8972, "&lt;="&amp;AB295)), "" )</f>
        <v/>
      </c>
      <c r="ED295" s="186" t="str">
        <f>IF(AC295&gt; 0,(COUNTIFS(FRACAS!$B$5:$B$8972, AC$4, FRACAS!$D$5:$D$8972, "&lt;="&amp;AC295)), "" )</f>
        <v/>
      </c>
      <c r="EE295" s="186" t="str">
        <f>IF(AD295&gt; 0,(COUNTIFS(FRACAS!$B$5:$B$8972, AD$4, FRACAS!$D$5:$D$8972, "&lt;="&amp;AD295)), "" )</f>
        <v/>
      </c>
      <c r="EF295" s="186" t="str">
        <f>IF(AE295&gt; 0,(COUNTIFS(FRACAS!$B$5:$B$8972, AE$4, FRACAS!$D$5:$D$8972, "&lt;="&amp;AE295)), "" )</f>
        <v/>
      </c>
      <c r="EG295" s="186" t="str">
        <f>IF(AF295&gt; 0,(COUNTIFS(FRACAS!$B$5:$B$8972, AF$4, FRACAS!$D$5:$D$8972, "&lt;="&amp;AF295)), "" )</f>
        <v/>
      </c>
      <c r="EH295" s="186" t="str">
        <f>IF(AG295&gt; 0,(COUNTIFS(FRACAS!$B$5:$B$8972, AG$4, FRACAS!$D$5:$D$8972, "&lt;="&amp;AG295)), "" )</f>
        <v/>
      </c>
      <c r="EI295" s="186" t="str">
        <f>IF(AH295&gt; 0,(COUNTIFS(FRACAS!$B$5:$B$8972, AH$4, FRACAS!$D$5:$D$8972, "&lt;="&amp;AH295)), "" )</f>
        <v/>
      </c>
      <c r="EJ295" s="186" t="str">
        <f>IF(AI295&gt; 0,(COUNTIFS(FRACAS!$B$5:$B$8972, AI$4, FRACAS!$D$5:$D$8972, "&lt;="&amp;AI295)), "" )</f>
        <v/>
      </c>
      <c r="EK295" s="186" t="str">
        <f>IF(AJ295&gt; 0,(COUNTIFS(FRACAS!$B$5:$B$8972, AJ$4, FRACAS!$D$5:$D$8972, "&lt;="&amp;AJ295)), "" )</f>
        <v/>
      </c>
      <c r="EL295" s="186" t="str">
        <f>IF(AK295&gt; 0,(COUNTIFS(FRACAS!$B$5:$B$8972, AK$4, FRACAS!$D$5:$D$8972, "&lt;="&amp;AK295)), "" )</f>
        <v/>
      </c>
      <c r="EM295" s="186" t="str">
        <f>IF(AL295&gt; 0,(COUNTIFS(FRACAS!$B$5:$B$8972, AL$4, FRACAS!$D$5:$D$8972, "&lt;="&amp;AL295)), "" )</f>
        <v/>
      </c>
      <c r="EN295" s="186" t="str">
        <f>IF(AM295&gt; 0,(COUNTIFS(FRACAS!$B$5:$B$8972, AM$4, FRACAS!$D$5:$D$8972, "&lt;="&amp;AM295)), "" )</f>
        <v/>
      </c>
      <c r="EO295" s="186" t="str">
        <f>IF(AN295&gt; 0,(COUNTIFS(FRACAS!$B$5:$B$8972, AN$4, FRACAS!$D$5:$D$8972, "&lt;="&amp;AN295)), "" )</f>
        <v/>
      </c>
      <c r="EP295" s="186" t="str">
        <f>IF(AO295&gt; 0,(COUNTIFS(FRACAS!$B$5:$B$8972, AO$4, FRACAS!$D$5:$D$8972, "&lt;="&amp;AO295)), "" )</f>
        <v/>
      </c>
      <c r="EQ295" s="186" t="str">
        <f>IF(AP295&gt; 0,(COUNTIFS(FRACAS!$B$5:$B$8972, AP$4, FRACAS!$D$5:$D$8972, "&lt;="&amp;AP295)), "" )</f>
        <v/>
      </c>
      <c r="ER295" s="186" t="str">
        <f>IF(AQ295&gt; 0,(COUNTIFS(FRACAS!$B$5:$B$8972, AQ$4, FRACAS!$D$5:$D$8972, "&lt;="&amp;AQ295)), "" )</f>
        <v/>
      </c>
      <c r="ES295" s="246"/>
      <c r="ET295" s="194"/>
      <c r="EU295" s="194"/>
      <c r="EV295" s="194"/>
      <c r="EW295" s="194"/>
      <c r="EX295" s="194"/>
      <c r="EY295" s="194"/>
      <c r="EZ295" s="194"/>
      <c r="FA295" s="194"/>
      <c r="FB295" s="195"/>
      <c r="FE295" s="190"/>
      <c r="FF295" s="190"/>
      <c r="FG295" s="190"/>
      <c r="FH295" s="190"/>
      <c r="FI295" s="190"/>
      <c r="FJ295" s="190"/>
      <c r="FK295" s="190"/>
      <c r="FL295" s="190"/>
      <c r="FM295" s="190"/>
      <c r="FN295" s="190"/>
      <c r="JD295" s="238"/>
      <c r="JE295" s="238"/>
      <c r="JF295" s="238"/>
      <c r="JG295" s="238"/>
      <c r="JH295" s="238"/>
      <c r="JI295" s="238"/>
      <c r="JJ295" s="238"/>
      <c r="JK295" s="238"/>
      <c r="JL295" s="238"/>
      <c r="JM295" s="238"/>
      <c r="JN295" s="247"/>
      <c r="JO295" s="248"/>
      <c r="JP295" s="248"/>
      <c r="JQ295" s="248"/>
      <c r="JR295" s="248"/>
      <c r="JS295" s="248"/>
      <c r="JT295" s="248"/>
      <c r="JU295" s="248"/>
      <c r="JV295" s="248"/>
      <c r="JW295" s="248"/>
      <c r="JX295" s="248"/>
      <c r="JY295" s="248"/>
      <c r="JZ295" s="248"/>
      <c r="KA295" s="248"/>
      <c r="KB295" s="248"/>
      <c r="KC295" s="248"/>
      <c r="KD295" s="248"/>
      <c r="KE295" s="248"/>
      <c r="KF295" s="248"/>
      <c r="KG295" s="248"/>
      <c r="KH295" s="248"/>
      <c r="KI295" s="248"/>
      <c r="KJ295" s="248"/>
      <c r="KK295" s="248"/>
      <c r="KL295" s="248"/>
      <c r="KM295" s="248"/>
      <c r="KN295" s="248"/>
      <c r="KO295" s="248"/>
      <c r="KP295" s="248"/>
      <c r="KQ295" s="248"/>
      <c r="KR295" s="248"/>
      <c r="KS295" s="248"/>
      <c r="KT295" s="248"/>
      <c r="KU295" s="248"/>
      <c r="KV295" s="248"/>
      <c r="KW295" s="248"/>
      <c r="KX295" s="248"/>
      <c r="KY295" s="248"/>
      <c r="KZ295" s="248"/>
      <c r="LA295" s="248"/>
      <c r="LC295" s="235" t="str">
        <f t="shared" si="23"/>
        <v/>
      </c>
      <c r="LD295" s="240" t="str" cm="1">
        <f t="array" ref="LD295">IFERROR((((D295/FRACAS!$AY$1)*60
)-(SUMPRODUCT((FRACAS!$B$5:$B$8970=D$4)*(FRACAS!$D$5:$D$8970&lt;=D295)*(IFERROR(FRACAS!$AM$5:$AM$8970,0)))
))/((D295/FRACAS!$AY$1)*60),"")</f>
        <v/>
      </c>
      <c r="LE295" s="240" t="str" cm="1">
        <f t="array" ref="LE295">IFERROR((((E295/FRACAS!$AY$1)*60
)-(SUMPRODUCT((FRACAS!$B$5:$B$8970=E$4)*(FRACAS!$D$5:$D$8970&lt;=E295)*(IFERROR(FRACAS!$AM$5:$AM$8970,0)))
))/((E295/FRACAS!$AY$1)*60),"")</f>
        <v/>
      </c>
      <c r="LF295" s="240" t="str" cm="1">
        <f t="array" ref="LF295">IFERROR((((F295/FRACAS!$AY$1)*60
)-(SUMPRODUCT((FRACAS!$B$5:$B$8970=F$4)*(FRACAS!$D$5:$D$8970&lt;=F295)*(IFERROR(FRACAS!$AM$5:$AM$8970,0)))
))/((F295/FRACAS!$AY$1)*60),"")</f>
        <v/>
      </c>
      <c r="LG295" s="240" t="str" cm="1">
        <f t="array" ref="LG295">IFERROR((((G295/FRACAS!$AY$1)*60
)-(SUMPRODUCT((FRACAS!$B$5:$B$8970=G$4)*(FRACAS!$D$5:$D$8970&lt;=G295)*(IFERROR(FRACAS!$AM$5:$AM$8970,0)))
))/((G295/FRACAS!$AY$1)*60),"")</f>
        <v/>
      </c>
      <c r="LH295" s="240" t="str" cm="1">
        <f t="array" ref="LH295">IFERROR((((H295/FRACAS!$AY$1)*60
)-(SUMPRODUCT((FRACAS!$B$5:$B$8970=H$4)*(FRACAS!$D$5:$D$8970&lt;=H295)*(IFERROR(FRACAS!$AM$5:$AM$8970,0)))
))/((H295/FRACAS!$AY$1)*60),"")</f>
        <v/>
      </c>
      <c r="LI295" s="240" t="str" cm="1">
        <f t="array" ref="LI295">IFERROR((((I295/FRACAS!$AY$1)*60
)-(SUMPRODUCT((FRACAS!$B$5:$B$8970=I$4)*(FRACAS!$D$5:$D$8970&lt;=I295)*(IFERROR(FRACAS!$AM$5:$AM$8970,0)))
))/((I295/FRACAS!$AY$1)*60),"")</f>
        <v/>
      </c>
      <c r="LJ295" s="240" t="str" cm="1">
        <f t="array" ref="LJ295">IFERROR((((J295/FRACAS!$AY$1)*60
)-(SUMPRODUCT((FRACAS!$B$5:$B$8970=J$4)*(FRACAS!$D$5:$D$8970&lt;=J295)*(IFERROR(FRACAS!$AM$5:$AM$8970,0)))
))/((J295/FRACAS!$AY$1)*60),"")</f>
        <v/>
      </c>
      <c r="LK295" s="240" t="str" cm="1">
        <f t="array" ref="LK295">IFERROR((((K295/FRACAS!$AY$1)*60
)-(SUMPRODUCT((FRACAS!$B$5:$B$8970=K$4)*(FRACAS!$D$5:$D$8970&lt;=K295)*(IFERROR(FRACAS!$AM$5:$AM$8970,0)))
))/((K295/FRACAS!$AY$1)*60),"")</f>
        <v/>
      </c>
      <c r="LL295" s="240" t="str" cm="1">
        <f t="array" ref="LL295">IFERROR((((L295/FRACAS!$AY$1)*60
)-(SUMPRODUCT((FRACAS!$B$5:$B$8970=L$4)*(FRACAS!$D$5:$D$8970&lt;=L295)*(IFERROR(FRACAS!$AM$5:$AM$8970,0)))
))/((L295/FRACAS!$AY$1)*60),"")</f>
        <v/>
      </c>
      <c r="LM295" s="240" t="str" cm="1">
        <f t="array" ref="LM295">IFERROR((((M295/FRACAS!$AY$1)*60
)-(SUMPRODUCT((FRACAS!$B$5:$B$8970=M$4)*(FRACAS!$D$5:$D$8970&lt;=M295)*(IFERROR(FRACAS!$AM$5:$AM$8970,0)))
))/((M295/FRACAS!$AY$1)*60),"")</f>
        <v/>
      </c>
      <c r="LN295" s="240" t="str" cm="1">
        <f t="array" ref="LN295">IFERROR((((N295/FRACAS!$AY$1)*60
)-(SUMPRODUCT((FRACAS!$B$5:$B$8970=N$4)*(FRACAS!$D$5:$D$8970&lt;=N295)*(IFERROR(FRACAS!$AM$5:$AM$8970,0)))
))/((N295/FRACAS!$AY$1)*60),"")</f>
        <v/>
      </c>
      <c r="LO295" s="240" t="str" cm="1">
        <f t="array" ref="LO295">IFERROR((((O295/FRACAS!$AY$1)*60
)-(SUMPRODUCT((FRACAS!$B$5:$B$8970=O$4)*(FRACAS!$D$5:$D$8970&lt;=O295)*(IFERROR(FRACAS!$AM$5:$AM$8970,0)))
))/((O295/FRACAS!$AY$1)*60),"")</f>
        <v/>
      </c>
      <c r="LP295" s="240" t="str" cm="1">
        <f t="array" ref="LP295">IFERROR((((P295/FRACAS!$AY$1)*60
)-(SUMPRODUCT((FRACAS!$B$5:$B$8970=P$4)*(FRACAS!$D$5:$D$8970&lt;=P295)*(IFERROR(FRACAS!$AM$5:$AM$8970,0)))
))/((P295/FRACAS!$AY$1)*60),"")</f>
        <v/>
      </c>
      <c r="LQ295" s="240" t="str" cm="1">
        <f t="array" ref="LQ295">IFERROR((((Q295/FRACAS!$AY$1)*60
)-(SUMPRODUCT((FRACAS!$B$5:$B$8970=Q$4)*(FRACAS!$D$5:$D$8970&lt;=Q295)*(IFERROR(FRACAS!$AM$5:$AM$8970,0)))
))/((Q295/FRACAS!$AY$1)*60),"")</f>
        <v/>
      </c>
      <c r="LR295" s="240" t="str" cm="1">
        <f t="array" ref="LR295">IFERROR((((R295/FRACAS!$AY$1)*60
)-(SUMPRODUCT((FRACAS!$B$5:$B$8970=R$4)*(FRACAS!$D$5:$D$8970&lt;=R295)*(IFERROR(FRACAS!$AM$5:$AM$8970,0)))
))/((R295/FRACAS!$AY$1)*60),"")</f>
        <v/>
      </c>
      <c r="LS295" s="240" t="str" cm="1">
        <f t="array" ref="LS295">IFERROR((((S295/FRACAS!$AY$1)*60
)-(SUMPRODUCT((FRACAS!$B$5:$B$8970=S$4)*(FRACAS!$D$5:$D$8970&lt;=S295)*(IFERROR(FRACAS!$AM$5:$AM$8970,0)))
))/((S295/FRACAS!$AY$1)*60),"")</f>
        <v/>
      </c>
      <c r="LT295" s="240" t="str" cm="1">
        <f t="array" ref="LT295">IFERROR((((T295/FRACAS!$AY$1)*60
)-(SUMPRODUCT((FRACAS!$B$5:$B$8970=T$4)*(FRACAS!$D$5:$D$8970&lt;=T295)*(IFERROR(FRACAS!$AM$5:$AM$8970,0)))
))/((T295/FRACAS!$AY$1)*60),"")</f>
        <v/>
      </c>
      <c r="LU295" s="240" t="str" cm="1">
        <f t="array" ref="LU295">IFERROR((((U295/FRACAS!$AY$1)*60
)-(SUMPRODUCT((FRACAS!$B$5:$B$8970=U$4)*(FRACAS!$D$5:$D$8970&lt;=U295)*(IFERROR(FRACAS!$AM$5:$AM$8970,0)))
))/((U295/FRACAS!$AY$1)*60),"")</f>
        <v/>
      </c>
      <c r="LV295" s="240" t="str" cm="1">
        <f t="array" ref="LV295">IFERROR(
    (((V295/FRACAS!$AY$1)*60))
    /
    (((V295/FRACAS!$AY$1)*60) + SUMPRODUCT((FRACAS!$B$5:$B$8970=V$4)*(FRACAS!$D$5:$D$8970&lt;=V295)*(IFERROR(FRACAS!$AM$5:$AM$8970,0)))
    ),"")</f>
        <v/>
      </c>
      <c r="LW295" s="240" t="str" cm="1">
        <f t="array" ref="LW295">IFERROR(
    (((W295/FRACAS!$AY$1)*60))
    /
    (((W295/FRACAS!$AY$1)*60) + SUMPRODUCT((FRACAS!$B$5:$B$8970=W$4)*(FRACAS!$D$5:$D$8970&lt;=W295)*(IFERROR(FRACAS!$AM$5:$AM$8970,0)))
    ),"")</f>
        <v/>
      </c>
      <c r="LX295" s="240" t="str" cm="1">
        <f t="array" ref="LX295">IFERROR(
    (((X295/FRACAS!$AY$1)*60))
    /
    (((X295/FRACAS!$AY$1)*60) + SUMPRODUCT((FRACAS!$B$5:$B$8970=X$4)*(FRACAS!$D$5:$D$8970&lt;=X295)*(IFERROR(FRACAS!$AM$5:$AM$8970,0)))
    ),"")</f>
        <v/>
      </c>
      <c r="LY295" s="240" t="str" cm="1">
        <f t="array" ref="LY295">IFERROR(
    (((Y295/FRACAS!$AY$1)*60))
    /
    (((Y295/FRACAS!$AY$1)*60) + SUMPRODUCT((FRACAS!$B$5:$B$8970=Y$4)*(FRACAS!$D$5:$D$8970&lt;=Y295)*(IFERROR(FRACAS!$AM$5:$AM$8970,0)))
    ),"")</f>
        <v/>
      </c>
      <c r="LZ295" s="240" t="str" cm="1">
        <f t="array" ref="LZ295">IFERROR(
    (((Z295/FRACAS!$AY$1)*60))
    /
    (((Z295/FRACAS!$AY$1)*60) + SUMPRODUCT((FRACAS!$B$5:$B$8970=Z$4)*(FRACAS!$D$5:$D$8970&lt;=Z295)*(IFERROR(FRACAS!$AM$5:$AM$8970,0)))
    ),"")</f>
        <v/>
      </c>
      <c r="MA295" s="240" t="str" cm="1">
        <f t="array" ref="MA295">IFERROR(
    (((AA295/FRACAS!$AY$1)*60))
    /
    (((AA295/FRACAS!$AY$1)*60) + SUMPRODUCT((FRACAS!$B$5:$B$8970=AA$4)*(FRACAS!$D$5:$D$8970&lt;=AA295)*(IFERROR(FRACAS!$AM$5:$AM$8970,0)))
    ),"")</f>
        <v/>
      </c>
      <c r="MB295" s="240" t="str" cm="1">
        <f t="array" ref="MB295">IFERROR(
    (((AB295/FRACAS!$AY$1)*60))
    /
    (((AB295/FRACAS!$AY$1)*60) + SUMPRODUCT((FRACAS!$B$5:$B$8970=AB$4)*(FRACAS!$D$5:$D$8970&lt;=AB295)*(IFERROR(FRACAS!$AM$5:$AM$8970,0)))
    ),"")</f>
        <v/>
      </c>
      <c r="MC295" s="240" t="str" cm="1">
        <f t="array" ref="MC295">IFERROR(
    (((AC295/FRACAS!$AY$1)*60))
    /
    (((AC295/FRACAS!$AY$1)*60) + SUMPRODUCT((FRACAS!$B$5:$B$8970=AC$4)*(FRACAS!$D$5:$D$8970&lt;=AC295)*(IFERROR(FRACAS!$AM$5:$AM$8970,0)))
    ),"")</f>
        <v/>
      </c>
      <c r="MD295" s="240" t="str" cm="1">
        <f t="array" ref="MD295">IFERROR(
    (((AD295/FRACAS!$AY$1)*60))
    /
    (((AD295/FRACAS!$AY$1)*60) + SUMPRODUCT((FRACAS!$B$5:$B$8970=AD$4)*(FRACAS!$D$5:$D$8970&lt;=AD295)*(IFERROR(FRACAS!$AM$5:$AM$8970,0)))
    ),"")</f>
        <v/>
      </c>
      <c r="ME295" s="240" t="str" cm="1">
        <f t="array" ref="ME295">IFERROR(
    (((AE295/FRACAS!$AY$1)*60))
    /
    (((AE295/FRACAS!$AY$1)*60) + SUMPRODUCT((FRACAS!$B$5:$B$8970=AE$4)*(FRACAS!$D$5:$D$8970&lt;=AE295)*(IFERROR(FRACAS!$AM$5:$AM$8970,0)))
    ),"")</f>
        <v/>
      </c>
      <c r="MF295" s="240" t="str" cm="1">
        <f t="array" ref="MF295">IFERROR(
    (((AF295/FRACAS!$AY$1)*60))
    /
    (((AF295/FRACAS!$AY$1)*60) + SUMPRODUCT((FRACAS!$B$5:$B$8970=AF$4)*(FRACAS!$D$5:$D$8970&lt;=AF295)*(IFERROR(FRACAS!$AM$5:$AM$8970,0)))
    ),"")</f>
        <v/>
      </c>
      <c r="MG295" s="240" t="str" cm="1">
        <f t="array" ref="MG295">IFERROR(
    (((AG295/FRACAS!$AY$1)*60))
    /
    (((AG295/FRACAS!$AY$1)*60) + SUMPRODUCT((FRACAS!$B$5:$B$8970=AG$4)*(FRACAS!$D$5:$D$8970&lt;=AG295)*(IFERROR(FRACAS!$AM$5:$AM$8970,0)))
    ),"")</f>
        <v/>
      </c>
      <c r="MH295" s="240" t="str" cm="1">
        <f t="array" ref="MH295">IFERROR(
    (((AH295/FRACAS!$AY$1)*60))
    /
    (((AH295/FRACAS!$AY$1)*60) + SUMPRODUCT((FRACAS!$B$5:$B$8970=AH$4)*(FRACAS!$D$5:$D$8970&lt;=AH295)*(IFERROR(FRACAS!$AM$5:$AM$8970,0)))
    ),"")</f>
        <v/>
      </c>
      <c r="MI295" s="240" t="str" cm="1">
        <f t="array" ref="MI295">IFERROR(
    (((AI295/FRACAS!$AY$1)*60))
    /
    (((AI295/FRACAS!$AY$1)*60) + SUMPRODUCT((FRACAS!$B$5:$B$8970=AI$4)*(FRACAS!$D$5:$D$8970&lt;=AI295)*(IFERROR(FRACAS!$AM$5:$AM$8970,0)))
    ),"")</f>
        <v/>
      </c>
      <c r="MJ295" s="240" t="str" cm="1">
        <f t="array" ref="MJ295">IFERROR(
    (((AJ295/FRACAS!$AY$1)*60))
    /
    (((AJ295/FRACAS!$AY$1)*60) + SUMPRODUCT((FRACAS!$B$5:$B$8970=AJ$4)*(FRACAS!$D$5:$D$8970&lt;=AJ295)*(IFERROR(FRACAS!$AM$5:$AM$8970,0)))
    ),"")</f>
        <v/>
      </c>
      <c r="MK295" s="240" t="str" cm="1">
        <f t="array" ref="MK295">IFERROR(
    (((AK295/FRACAS!$AY$1)*60))
    /
    (((AK295/FRACAS!$AY$1)*60) + SUMPRODUCT((FRACAS!$B$5:$B$8970=AK$4)*(FRACAS!$D$5:$D$8970&lt;=AK295)*(IFERROR(FRACAS!$AM$5:$AM$8970,0)))
    ),"")</f>
        <v/>
      </c>
      <c r="ML295" s="240" t="str" cm="1">
        <f t="array" ref="ML295">IFERROR(
    (((AL295/FRACAS!$AY$1)*60))
    /
    (((AL295/FRACAS!$AY$1)*60) + SUMPRODUCT((FRACAS!$B$5:$B$8970=AL$4)*(FRACAS!$D$5:$D$8970&lt;=AL295)*(IFERROR(FRACAS!$AM$5:$AM$8970,0)))
    ),"")</f>
        <v/>
      </c>
      <c r="MM295" s="240" t="str" cm="1">
        <f t="array" ref="MM295">IFERROR(
    (((AM295/FRACAS!$AY$1)*60))
    /
    (((AM295/FRACAS!$AY$1)*60) + SUMPRODUCT((FRACAS!$B$5:$B$8970=AM$4)*(FRACAS!$D$5:$D$8970&lt;=AM295)*(IFERROR(FRACAS!$AM$5:$AM$8970,0)))
    ),"")</f>
        <v/>
      </c>
      <c r="MN295" s="240" t="str" cm="1">
        <f t="array" ref="MN295">IFERROR(
    (((AN295/FRACAS!$AY$1)*60))
    /
    (((AN295/FRACAS!$AY$1)*60) + SUMPRODUCT((FRACAS!$B$5:$B$8970=AN$4)*(FRACAS!$D$5:$D$8970&lt;=AN295)*(IFERROR(FRACAS!$AM$5:$AM$8970,0)))
    ),"")</f>
        <v/>
      </c>
      <c r="MO295" s="240" t="str" cm="1">
        <f t="array" ref="MO295">IFERROR(
    (((AO295/FRACAS!$AY$1)*60))
    /
    (((AO295/FRACAS!$AY$1)*60) + SUMPRODUCT((FRACAS!$B$5:$B$8970=AO$4)*(FRACAS!$D$5:$D$8970&lt;=AO295)*(IFERROR(FRACAS!$AM$5:$AM$8970,0)))
    ),"")</f>
        <v/>
      </c>
      <c r="MP295" s="240" t="str" cm="1">
        <f t="array" ref="MP295">IFERROR(
    (((AP295/FRACAS!$AY$1)*60))
    /
    (((AP295/FRACAS!$AY$1)*60) + SUMPRODUCT((FRACAS!$B$5:$B$8970=AP$4)*(FRACAS!$D$5:$D$8970&lt;=AP295)*(IFERROR(FRACAS!$AM$5:$AM$8970,0)))
    ),"")</f>
        <v/>
      </c>
      <c r="MQ295" s="240" t="str" cm="1">
        <f t="array" ref="MQ295">IFERROR(
    (((AQ295/FRACAS!$AY$1)*60))
    /
    (((AQ295/FRACAS!$AY$1)*60) + SUMPRODUCT((FRACAS!$B$5:$B$8970=AQ$4)*(FRACAS!$D$5:$D$8970&lt;=AQ295)*(IFERROR(FRACAS!$AM$5:$AM$8970,0)))
    ),"")</f>
        <v/>
      </c>
      <c r="MR295" s="194"/>
      <c r="MS295" s="194"/>
      <c r="MT295" s="194"/>
      <c r="MU295" s="194"/>
      <c r="MV295" s="194"/>
      <c r="MW295" s="194"/>
      <c r="MX295" s="194"/>
      <c r="MY295" s="194"/>
      <c r="MZ295" s="194"/>
      <c r="NA295" s="195"/>
      <c r="ND295" s="241">
        <f t="shared" si="26"/>
        <v>0</v>
      </c>
      <c r="NE295" s="242" t="str">
        <f t="shared" si="27"/>
        <v/>
      </c>
      <c r="NF295" s="193" t="str" cm="1">
        <f t="array" ref="NF295">IF($ND295=0,"",(IFERROR( (IFERROR($ND295/FRACAS!$AY$1*60,0) - SUMPRODUCT( (FRACAS!$K$5:$K$8972=NF$2) * IFERROR(FRACAS!$AN$5:$AN$8972,0) ) ) / IFERROR($ND295/FRACAS!$AY$1*60,0), 1 )))</f>
        <v/>
      </c>
      <c r="NG295" s="193" t="str" cm="1">
        <f t="array" ref="NG295">IF($ND295=0,"",(IFERROR( (IFERROR($ND295/FRACAS!$AY$1*60,0) - SUMPRODUCT( (FRACAS!$K$5:$K$8972=NG$2) * IFERROR(FRACAS!$AN$5:$AN$8972,0) ) ) / IFERROR($ND295/FRACAS!$AY$1*60,0), 1 )))</f>
        <v/>
      </c>
      <c r="NH295" s="193" t="str" cm="1">
        <f t="array" ref="NH295">IF($ND295=0,"",(IFERROR( (IFERROR($ND295/FRACAS!$AY$1*60,0) - SUMPRODUCT( (FRACAS!$K$5:$K$8972=NH$2) * IFERROR(FRACAS!$AN$5:$AN$8972,0) ) ) / IFERROR($ND295/FRACAS!$AY$1*60,0), 1 )))</f>
        <v/>
      </c>
      <c r="NI295" s="193" t="str" cm="1">
        <f t="array" ref="NI295">IF($ND295=0,"",(IFERROR( (IFERROR($ND295/FRACAS!$AY$1*60,0) - SUMPRODUCT( (FRACAS!$K$5:$K$8972=NI$2) * IFERROR(FRACAS!$AN$5:$AN$8972,0) ) ) / IFERROR($ND295/FRACAS!$AY$1*60,0), 1 )))</f>
        <v/>
      </c>
      <c r="NJ295" s="193" t="str" cm="1">
        <f t="array" ref="NJ295">IF($ND295=0,"",(IFERROR( (IFERROR($ND295/FRACAS!$AY$1*60,0) - SUMPRODUCT( (FRACAS!$K$5:$K$8972=NJ$2) * IFERROR(FRACAS!$AN$5:$AN$8972,0) ) ) / IFERROR($ND295/FRACAS!$AY$1*60,0), 1 )))</f>
        <v/>
      </c>
      <c r="NK295" s="193" t="str" cm="1">
        <f t="array" ref="NK295">IF($ND295=0,"",(IFERROR( (IFERROR($ND295/FRACAS!$AY$1*60,0) - SUMPRODUCT( (FRACAS!$K$5:$K$8972=NK$2) * IFERROR(FRACAS!$AN$5:$AN$8972,0) ) ) / IFERROR($ND295/FRACAS!$AY$1*60,0), 1 )))</f>
        <v/>
      </c>
      <c r="NL295" s="193" t="str" cm="1">
        <f t="array" ref="NL295">IF($ND295=0,"",(IFERROR( (IFERROR($ND295/FRACAS!$AY$1*60,0) - SUMPRODUCT( (FRACAS!$K$5:$K$8972=NL$2) * IFERROR(FRACAS!$AN$5:$AN$8972,0) ) ) / IFERROR($ND295/FRACAS!$AY$1*60,0), 1 )))</f>
        <v/>
      </c>
      <c r="NM295" s="193" t="str" cm="1">
        <f t="array" ref="NM295">IF($ND295=0,"",(IFERROR( (IFERROR($ND295/FRACAS!$AY$1*60,0) - SUMPRODUCT( (FRACAS!$K$5:$K$8972=NM$2) * IFERROR(FRACAS!$AN$5:$AN$8972,0) ) ) / IFERROR($ND295/FRACAS!$AY$1*60,0), 1 )))</f>
        <v/>
      </c>
      <c r="NN295" s="193" t="str" cm="1">
        <f t="array" ref="NN295">IF($ND295=0,"",(IFERROR( (IFERROR($ND295/FRACAS!$AY$1*60,0) - SUMPRODUCT( (FRACAS!$K$5:$K$8972=NN$2) * IFERROR(FRACAS!$AN$5:$AN$8972,0) ) ) / IFERROR($ND295/FRACAS!$AY$1*60,0), 1 )))</f>
        <v/>
      </c>
      <c r="NO295" s="193" t="str" cm="1">
        <f t="array" ref="NO295">IF($ND295=0,"",(IFERROR( (IFERROR($ND295/FRACAS!$AY$1*60,0) - SUMPRODUCT( (FRACAS!$K$5:$K$8972=NO$2) * IFERROR(FRACAS!$AN$5:$AN$8972,0) ) ) / IFERROR($ND295/FRACAS!$AY$1*60,0), 1 )))</f>
        <v/>
      </c>
      <c r="NP295" s="193" t="str" cm="1">
        <f t="array" ref="NP295">IF($ND295=0,"",(IFERROR( (IFERROR($ND295/FRACAS!$AY$1*60,0) - SUMPRODUCT( (FRACAS!$K$5:$K$8972=NP$2) * IFERROR(FRACAS!$AN$5:$AN$8972,0) ) ) / IFERROR($ND295/FRACAS!$AY$1*60,0), 1 )))</f>
        <v/>
      </c>
      <c r="NQ295" s="193" t="str" cm="1">
        <f t="array" ref="NQ295">IF($ND295=0,"",(IFERROR( (IFERROR($ND295/FRACAS!$AY$1*60,0) - SUMPRODUCT( (FRACAS!$K$5:$K$8972=NQ$2) * IFERROR(FRACAS!$AN$5:$AN$8972,0) ) ) / IFERROR($ND295/FRACAS!$AY$1*60,0), 1 )))</f>
        <v/>
      </c>
      <c r="NR295" s="193" t="str" cm="1">
        <f t="array" ref="NR295">IF($ND295=0,"",(IFERROR( (IFERROR($ND295/FRACAS!$AY$1*60,0) - SUMPRODUCT( (FRACAS!$K$5:$K$8972=NR$2) * IFERROR(FRACAS!$AN$5:$AN$8972,0) ) ) / IFERROR($ND295/FRACAS!$AY$1*60,0), 1 )))</f>
        <v/>
      </c>
      <c r="NS295" s="193" t="str" cm="1">
        <f t="array" ref="NS295">IF($ND295=0,"",(IFERROR( (IFERROR($ND295/FRACAS!$AY$1*60,0) - SUMPRODUCT( (FRACAS!$K$5:$K$8972=NS$2) * IFERROR(FRACAS!$AN$5:$AN$8972,0) ) ) / IFERROR($ND295/FRACAS!$AY$1*60,0), 1 )))</f>
        <v/>
      </c>
      <c r="NT295" s="193" t="str" cm="1">
        <f t="array" ref="NT295">IF($ND295=0,"",(IFERROR( (IFERROR($ND295/FRACAS!$AY$1*60,0) - SUMPRODUCT( (FRACAS!$K$5:$K$8972=NT$2) * IFERROR(FRACAS!$AN$5:$AN$8972,0) ) ) / IFERROR($ND295/FRACAS!$AY$1*60,0), 1 )))</f>
        <v/>
      </c>
      <c r="NU295" s="193" t="str" cm="1">
        <f t="array" ref="NU295">IF($ND295=0,"",(IFERROR( (IFERROR($ND295/FRACAS!$AY$1*60,0) - SUMPRODUCT( (FRACAS!$K$5:$K$8972=NU$2) * IFERROR(FRACAS!$AN$5:$AN$8972,0) ) ) / IFERROR($ND295/FRACAS!$AY$1*60,0), 1 )))</f>
        <v/>
      </c>
      <c r="NV295" s="193" t="str" cm="1">
        <f t="array" ref="NV295">IF($ND295=0,"",(IFERROR( (IFERROR($ND295/FRACAS!$AY$1*60,0) - SUMPRODUCT( (FRACAS!$K$5:$K$8972=NV$2) * IFERROR(FRACAS!$AN$5:$AN$8972,0) ) ) / IFERROR($ND295/FRACAS!$AY$1*60,0), 1 )))</f>
        <v/>
      </c>
      <c r="NW295" s="193" t="str" cm="1">
        <f t="array" ref="NW295">IF($ND295=0,"",(IFERROR( (IFERROR($ND295/FRACAS!$AY$1*60,0) - SUMPRODUCT( (FRACAS!$K$5:$K$8972=NW$2) * IFERROR(FRACAS!$AN$5:$AN$8972,0) ) ) / IFERROR($ND295/FRACAS!$AY$1*60,0), 1 )))</f>
        <v/>
      </c>
      <c r="NX295" s="193" t="str" cm="1">
        <f t="array" ref="NX295">IF($ND295=0,"",(IFERROR( (IFERROR($ND295/FRACAS!$AY$1*60,0) - SUMPRODUCT( (FRACAS!$K$5:$K$8972=NX$2) * IFERROR(FRACAS!$AN$5:$AN$8972,0) ) ) / IFERROR($ND295/FRACAS!$AY$1*60,0), 1 )))</f>
        <v/>
      </c>
      <c r="NY295" s="193" t="str" cm="1">
        <f t="array" ref="NY295">IF($ND295=0,"",(IFERROR( (IFERROR($ND295/FRACAS!$AY$1*60,0) - SUMPRODUCT( (FRACAS!$K$5:$K$8972=NY$2) * IFERROR(FRACAS!$AN$5:$AN$8972,0) ) ) / IFERROR($ND295/FRACAS!$AY$1*60,0), 1 )))</f>
        <v/>
      </c>
      <c r="NZ295" s="193" t="str" cm="1">
        <f t="array" ref="NZ295">IF($ND295=0,"",(IFERROR( (IFERROR($ND295/FRACAS!$AY$1*60,0) - SUMPRODUCT( (FRACAS!$K$5:$K$8972=NZ$2) * IFERROR(FRACAS!$AN$5:$AN$8972,0) ) ) / IFERROR($ND295/FRACAS!$AY$1*60,0), 1 )))</f>
        <v/>
      </c>
      <c r="OA295" s="193" t="str" cm="1">
        <f t="array" ref="OA295">IF($ND295=0,"",(IFERROR( (IFERROR($ND295/FRACAS!$AY$1*60,0) - SUMPRODUCT( (FRACAS!$K$5:$K$8972=OA$2) * IFERROR(FRACAS!$AN$5:$AN$8972,0) ) ) / IFERROR($ND295/FRACAS!$AY$1*60,0), 1 )))</f>
        <v/>
      </c>
      <c r="OB295" s="193" t="str" cm="1">
        <f t="array" ref="OB295">IF($ND295=0,"",(IFERROR( (IFERROR($ND295/FRACAS!$AY$1*60,0) - SUMPRODUCT( (FRACAS!$K$5:$K$8972=OB$2) * IFERROR(FRACAS!$AN$5:$AN$8972,0) ) ) / IFERROR($ND295/FRACAS!$AY$1*60,0), 1 )))</f>
        <v/>
      </c>
      <c r="OC295" s="193" t="str" cm="1">
        <f t="array" ref="OC295">IF($ND295=0,"",(IFERROR( (IFERROR($ND295/FRACAS!$AY$1*60,0) - SUMPRODUCT( (FRACAS!$K$5:$K$8972=OC$2) * IFERROR(FRACAS!$AN$5:$AN$8972,0) ) ) / IFERROR($ND295/FRACAS!$AY$1*60,0), 1 )))</f>
        <v/>
      </c>
      <c r="OD295" s="193" t="str" cm="1">
        <f t="array" ref="OD295">IF($ND295=0,"",(IFERROR( (IFERROR($ND295/FRACAS!$AY$1*60,0) - SUMPRODUCT( (FRACAS!$K$5:$K$8972=OD$2) * IFERROR(FRACAS!$AN$5:$AN$8972,0) ) ) / IFERROR($ND295/FRACAS!$AY$1*60,0), 1 )))</f>
        <v/>
      </c>
      <c r="OE295" s="193" t="str" cm="1">
        <f t="array" ref="OE295">IF($ND295=0,"",(IFERROR( (IFERROR($ND295/FRACAS!$AY$1*60,0) - SUMPRODUCT( (FRACAS!$K$5:$K$8972=OE$2) * IFERROR(FRACAS!$AN$5:$AN$8972,0) ) ) / IFERROR($ND295/FRACAS!$AY$1*60,0), 1 )))</f>
        <v/>
      </c>
      <c r="OF295" s="193" t="str" cm="1">
        <f t="array" ref="OF295">IF($ND295=0,"",(IFERROR( (IFERROR($ND295/FRACAS!$AY$1*60,0) - SUMPRODUCT( (FRACAS!$K$5:$K$8972=OF$2) * IFERROR(FRACAS!$AN$5:$AN$8972,0) ) ) / IFERROR($ND295/FRACAS!$AY$1*60,0), 1 )))</f>
        <v/>
      </c>
      <c r="OG295" s="193" t="str" cm="1">
        <f t="array" ref="OG295">IF($ND295=0,"",(IFERROR( (IFERROR($ND295/FRACAS!$AY$1*60,0) - SUMPRODUCT( (FRACAS!$K$5:$K$8972=OG$2) * IFERROR(FRACAS!$AN$5:$AN$8972,0) ) ) / IFERROR($ND295/FRACAS!$AY$1*60,0), 1 )))</f>
        <v/>
      </c>
      <c r="OH295" s="193" t="str" cm="1">
        <f t="array" ref="OH295">IF($ND295=0,"",(IFERROR( (IFERROR($ND295/FRACAS!$AY$1*60,0) - SUMPRODUCT( (FRACAS!$K$5:$K$8972=OH$2) * IFERROR(FRACAS!$AN$5:$AN$8972,0) ) ) / IFERROR($ND295/FRACAS!$AY$1*60,0), 1 )))</f>
        <v/>
      </c>
      <c r="OI295" s="193" t="str" cm="1">
        <f t="array" ref="OI295">IF($ND295=0,"",(IFERROR( (IFERROR($ND295/FRACAS!$AY$1*60,0) - SUMPRODUCT( (FRACAS!$K$5:$K$8972=OI$2) * IFERROR(FRACAS!$AN$5:$AN$8972,0) ) ) / IFERROR($ND295/FRACAS!$AY$1*60,0), 1 )))</f>
        <v/>
      </c>
      <c r="OJ295" s="193" t="str" cm="1">
        <f t="array" ref="OJ295">IF($ND295=0,"",(IFERROR( (IFERROR($ND295/FRACAS!$AY$1*60,0) - SUMPRODUCT( (FRACAS!$K$5:$K$8972=OJ$2) * IFERROR(FRACAS!$AN$5:$AN$8972,0) ) ) / IFERROR($ND295/FRACAS!$AY$1*60,0), 1 )))</f>
        <v/>
      </c>
      <c r="OK295" s="193" t="str" cm="1">
        <f t="array" ref="OK295">IF($ND295=0,"",(IFERROR( (IFERROR($ND295/FRACAS!$AY$1*60,0) - SUMPRODUCT( (FRACAS!$K$5:$K$8972=OK$2) * IFERROR(FRACAS!$AN$5:$AN$8972,0) ) ) / IFERROR($ND295/FRACAS!$AY$1*60,0), 1 )))</f>
        <v/>
      </c>
      <c r="OL295" s="193" t="str" cm="1">
        <f t="array" ref="OL295">IF($ND295=0,"",(IFERROR( (IFERROR($ND295/FRACAS!$AY$1*60,0) - SUMPRODUCT( (FRACAS!$K$5:$K$8972=OL$2) * IFERROR(FRACAS!$AN$5:$AN$8972,0) ) ) / IFERROR($ND295/FRACAS!$AY$1*60,0), 1 )))</f>
        <v/>
      </c>
      <c r="OM295" s="193" t="str" cm="1">
        <f t="array" ref="OM295">IF($ND295=0,"",(IFERROR( (IFERROR($ND295/FRACAS!$AY$1*60,0) - SUMPRODUCT( (FRACAS!$K$5:$K$8972=OM$2) * IFERROR(FRACAS!$AN$5:$AN$8972,0) ) ) / IFERROR($ND295/FRACAS!$AY$1*60,0), 1 )))</f>
        <v/>
      </c>
      <c r="ON295" s="193" t="str" cm="1">
        <f t="array" ref="ON295">IF($ND295=0,"",(IFERROR( (IFERROR($ND295/FRACAS!$AY$1*60,0) - SUMPRODUCT( (FRACAS!$K$5:$K$8972=ON$2) * IFERROR(FRACAS!$AN$5:$AN$8972,0) ) ) / IFERROR($ND295/FRACAS!$AY$1*60,0), 1 )))</f>
        <v/>
      </c>
      <c r="OO295" s="193" t="str" cm="1">
        <f t="array" ref="OO295">IF($ND295=0,"",(IFERROR( (IFERROR($ND295/FRACAS!$AY$1*60,0) - SUMPRODUCT( (FRACAS!$K$5:$K$8972=OO$2) * IFERROR(FRACAS!$AN$5:$AN$8972,0) ) ) / IFERROR($ND295/FRACAS!$AY$1*60,0), 1 )))</f>
        <v/>
      </c>
      <c r="OP295" s="193" t="str" cm="1">
        <f t="array" ref="OP295">IF($ND295=0,"",(IFERROR( (IFERROR($ND295/FRACAS!$AY$1*60,0) - SUMPRODUCT( (FRACAS!$K$5:$K$8972=OP$2) * IFERROR(FRACAS!$AN$5:$AN$8972,0) ) ) / IFERROR($ND295/FRACAS!$AY$1*60,0), 1 )))</f>
        <v/>
      </c>
      <c r="OQ295" s="193" t="str" cm="1">
        <f t="array" ref="OQ295">IF($ND295=0,"",(IFERROR( (IFERROR($ND295/FRACAS!$AY$1*60,0) - SUMPRODUCT( (FRACAS!$K$5:$K$8972=OQ$2) * IFERROR(FRACAS!$AN$5:$AN$8972,0) ) ) / IFERROR($ND295/FRACAS!$AY$1*60,0), 1 )))</f>
        <v/>
      </c>
      <c r="OR295" s="193" t="str" cm="1">
        <f t="array" ref="OR295">IF($ND295=0,"",(IFERROR( (IFERROR($ND295/FRACAS!$AY$1*60,0) - SUMPRODUCT( (FRACAS!$K$5:$K$8972=OR$2) * IFERROR(FRACAS!$AN$5:$AN$8972,0) ) ) / IFERROR($ND295/FRACAS!$AY$1*60,0), 1 )))</f>
        <v/>
      </c>
      <c r="OS295" s="193" t="str" cm="1">
        <f t="array" ref="OS295">IF($ND295=0,"",(IFERROR( (IFERROR($ND295/FRACAS!$AY$1*60,0) - SUMPRODUCT( (FRACAS!$K$5:$K$8972=OS$2) * IFERROR(FRACAS!$AN$5:$AN$8972,0) ) ) / IFERROR($ND295/FRACAS!$AY$1*60,0), 1 )))</f>
        <v/>
      </c>
      <c r="OT295" s="243" t="str" cm="1">
        <f t="array" ref="OT295">IF($ND295=0,"",(IFERROR( (IFERROR($ND295/FRACAS!$AY$1*60,0) - SUMPRODUCT( (FRACAS!$K$5:$K$8972=OT$2) * IFERROR(FRACAS!$AN$5:$AN$8972,0) ) ) / IFERROR($ND295/FRACAS!$AY$1*60,0), 1 )))</f>
        <v/>
      </c>
    </row>
    <row r="296" spans="2:410" x14ac:dyDescent="0.2">
      <c r="B296" s="233"/>
      <c r="C296" s="259">
        <f>IF('[1]17.11.2025 IASI18 Mileage'!C296="","",'[1]17.11.2025 IASI18 Mileage'!C296)</f>
        <v>48008</v>
      </c>
      <c r="D296" s="201" t="str">
        <f>IF('[1]17.11.2025 IASI18 Mileage'!D296="","",'[1]17.11.2025 IASI18 Mileage'!D296)</f>
        <v/>
      </c>
      <c r="E296" s="201" t="str">
        <f>IF('[1]17.11.2025 IASI18 Mileage'!E296="","",'[1]17.11.2025 IASI18 Mileage'!E296)</f>
        <v/>
      </c>
      <c r="F296" s="201" t="str">
        <f>IF('[1]17.11.2025 IASI18 Mileage'!F296="","",'[1]17.11.2025 IASI18 Mileage'!F296)</f>
        <v/>
      </c>
      <c r="G296" s="201" t="str">
        <f>IF('[1]17.11.2025 IASI18 Mileage'!G296="","",'[1]17.11.2025 IASI18 Mileage'!G296)</f>
        <v/>
      </c>
      <c r="H296" s="201" t="str">
        <f>IF('[1]17.11.2025 IASI18 Mileage'!H296="","",'[1]17.11.2025 IASI18 Mileage'!H296)</f>
        <v/>
      </c>
      <c r="I296" s="201" t="str">
        <f>IF('[1]17.11.2025 IASI18 Mileage'!I296="","",'[1]17.11.2025 IASI18 Mileage'!I296)</f>
        <v/>
      </c>
      <c r="J296" s="201" t="str">
        <f>IF('[1]17.11.2025 IASI18 Mileage'!J296="","",'[1]17.11.2025 IASI18 Mileage'!J296)</f>
        <v/>
      </c>
      <c r="K296" s="201" t="str">
        <f>IF('[1]17.11.2025 IASI18 Mileage'!K296="","",'[1]17.11.2025 IASI18 Mileage'!K296)</f>
        <v/>
      </c>
      <c r="L296" s="201" t="str">
        <f>IF('[1]17.11.2025 IASI18 Mileage'!L296="","",'[1]17.11.2025 IASI18 Mileage'!L296)</f>
        <v/>
      </c>
      <c r="M296" s="201" t="str">
        <f>IF('[1]17.11.2025 IASI18 Mileage'!M296="","",'[1]17.11.2025 IASI18 Mileage'!M296)</f>
        <v/>
      </c>
      <c r="N296" s="201" t="str">
        <f>IF('[1]17.11.2025 IASI18 Mileage'!N296="","",'[1]17.11.2025 IASI18 Mileage'!N296)</f>
        <v/>
      </c>
      <c r="O296" s="201" t="str">
        <f>IF('[1]17.11.2025 IASI18 Mileage'!O296="","",'[1]17.11.2025 IASI18 Mileage'!O296)</f>
        <v/>
      </c>
      <c r="P296" s="201" t="str">
        <f>IF('[1]17.11.2025 IASI18 Mileage'!P296="","",'[1]17.11.2025 IASI18 Mileage'!P296)</f>
        <v/>
      </c>
      <c r="Q296" s="201" t="str">
        <f>IF('[1]17.11.2025 IASI18 Mileage'!Q296="","",'[1]17.11.2025 IASI18 Mileage'!Q296)</f>
        <v/>
      </c>
      <c r="R296" s="201" t="str">
        <f>IF('[1]17.11.2025 IASI18 Mileage'!R296="","",'[1]17.11.2025 IASI18 Mileage'!R296)</f>
        <v/>
      </c>
      <c r="S296" s="201" t="str">
        <f>IF('[1]17.11.2025 IASI18 Mileage'!S296="","",'[1]17.11.2025 IASI18 Mileage'!S296)</f>
        <v/>
      </c>
      <c r="T296" s="201" t="str">
        <f>IF('[1]17.11.2025 IASI18 Mileage'!T296="","",'[1]17.11.2025 IASI18 Mileage'!T296)</f>
        <v/>
      </c>
      <c r="U296" s="201" t="str">
        <f>IF('[1]17.11.2025 IASI18 Mileage'!U296="","",'[1]17.11.2025 IASI18 Mileage'!U296)</f>
        <v/>
      </c>
      <c r="V296" s="201"/>
      <c r="W296" s="201"/>
      <c r="X296" s="201"/>
      <c r="Y296" s="201"/>
      <c r="Z296" s="201"/>
      <c r="AA296" s="201"/>
      <c r="AB296" s="201"/>
      <c r="AC296" s="201"/>
      <c r="AD296" s="201"/>
      <c r="AE296" s="201"/>
      <c r="AF296" s="201"/>
      <c r="AG296" s="201"/>
      <c r="AH296" s="201"/>
      <c r="AI296" s="201"/>
      <c r="AJ296" s="201"/>
      <c r="AK296" s="201"/>
      <c r="AL296" s="201"/>
      <c r="AM296" s="201"/>
      <c r="AN296" s="201"/>
      <c r="AO296" s="201"/>
      <c r="AP296" s="201"/>
      <c r="AQ296" s="201"/>
      <c r="AR296" s="201"/>
      <c r="AS296" s="201"/>
      <c r="AT296" s="201"/>
      <c r="AU296" s="201"/>
      <c r="AV296" s="201"/>
      <c r="AW296" s="201"/>
      <c r="AX296" s="201"/>
      <c r="AY296" s="201"/>
      <c r="AZ296" s="201"/>
      <c r="BA296" s="202"/>
      <c r="BB296" s="184"/>
      <c r="BD296" s="234"/>
      <c r="BE296" s="234"/>
      <c r="BF296" s="234"/>
      <c r="BG296" s="234"/>
      <c r="BH296" s="234"/>
      <c r="BI296" s="234"/>
      <c r="BJ296" s="234"/>
      <c r="BK296" s="234"/>
      <c r="BL296" s="234"/>
      <c r="BM296" s="234"/>
      <c r="DC296" s="184">
        <f t="shared" si="24"/>
        <v>0</v>
      </c>
      <c r="DD296" s="235" t="str">
        <f t="shared" si="25"/>
        <v/>
      </c>
      <c r="DE296" s="186">
        <f>IF(D296&gt; 0,(COUNTIFS(FRACAS!$B$5:$B$8972, D$4, FRACAS!$D$5:$D$8972, "&lt;="&amp;D296)), "" )</f>
        <v>0</v>
      </c>
      <c r="DF296" s="186">
        <f>IF(E296&gt; 0,(COUNTIFS(FRACAS!$B$5:$B$8972, E$4, FRACAS!$D$5:$D$8972, "&lt;="&amp;E296)), "" )</f>
        <v>0</v>
      </c>
      <c r="DG296" s="186">
        <f>IF(F296&gt; 0,(COUNTIFS(FRACAS!$B$5:$B$8972, F$4, FRACAS!$D$5:$D$8972, "&lt;="&amp;F296)), "" )</f>
        <v>0</v>
      </c>
      <c r="DH296" s="186">
        <f>IF(G296&gt; 0,(COUNTIFS(FRACAS!$B$5:$B$8972, G$4, FRACAS!$D$5:$D$8972, "&lt;="&amp;G296)), "" )</f>
        <v>0</v>
      </c>
      <c r="DI296" s="186">
        <f>IF(H296&gt; 0,(COUNTIFS(FRACAS!$B$5:$B$8972, H$4, FRACAS!$D$5:$D$8972, "&lt;="&amp;H296)), "" )</f>
        <v>0</v>
      </c>
      <c r="DJ296" s="186">
        <f>IF(I296&gt; 0,(COUNTIFS(FRACAS!$B$5:$B$8972, I$4, FRACAS!$D$5:$D$8972, "&lt;="&amp;I296)), "" )</f>
        <v>0</v>
      </c>
      <c r="DK296" s="186">
        <f>IF(J296&gt; 0,(COUNTIFS(FRACAS!$B$5:$B$8972, J$4, FRACAS!$D$5:$D$8972, "&lt;="&amp;J296)), "" )</f>
        <v>0</v>
      </c>
      <c r="DL296" s="186">
        <f>IF(K296&gt; 0,(COUNTIFS(FRACAS!$B$5:$B$8972, K$4, FRACAS!$D$5:$D$8972, "&lt;="&amp;K296)), "" )</f>
        <v>0</v>
      </c>
      <c r="DM296" s="186">
        <f>IF(L296&gt; 0,(COUNTIFS(FRACAS!$B$5:$B$8972, L$4, FRACAS!$D$5:$D$8972, "&lt;="&amp;L296)), "" )</f>
        <v>0</v>
      </c>
      <c r="DN296" s="186">
        <f>IF(M296&gt; 0,(COUNTIFS(FRACAS!$B$5:$B$8972, M$4, FRACAS!$D$5:$D$8972, "&lt;="&amp;M296)), "" )</f>
        <v>0</v>
      </c>
      <c r="DO296" s="186">
        <f>IF(N296&gt; 0,(COUNTIFS(FRACAS!$B$5:$B$8972, N$4, FRACAS!$D$5:$D$8972, "&lt;="&amp;N296)), "" )</f>
        <v>0</v>
      </c>
      <c r="DP296" s="186">
        <f>IF(O296&gt; 0,(COUNTIFS(FRACAS!$B$5:$B$8972, O$4, FRACAS!$D$5:$D$8972, "&lt;="&amp;O296)), "" )</f>
        <v>0</v>
      </c>
      <c r="DQ296" s="186">
        <f>IF(P296&gt; 0,(COUNTIFS(FRACAS!$B$5:$B$8972, P$4, FRACAS!$D$5:$D$8972, "&lt;="&amp;P296)), "" )</f>
        <v>0</v>
      </c>
      <c r="DR296" s="186">
        <f>IF(Q296&gt; 0,(COUNTIFS(FRACAS!$B$5:$B$8972, Q$4, FRACAS!$D$5:$D$8972, "&lt;="&amp;Q296)), "" )</f>
        <v>0</v>
      </c>
      <c r="DS296" s="186">
        <f>IF(R296&gt; 0,(COUNTIFS(FRACAS!$B$5:$B$8972, R$4, FRACAS!$D$5:$D$8972, "&lt;="&amp;R296)), "" )</f>
        <v>0</v>
      </c>
      <c r="DT296" s="186">
        <f>IF(S296&gt; 0,(COUNTIFS(FRACAS!$B$5:$B$8972, S$4, FRACAS!$D$5:$D$8972, "&lt;="&amp;S296)), "" )</f>
        <v>0</v>
      </c>
      <c r="DU296" s="186">
        <f>IF(T296&gt; 0,(COUNTIFS(FRACAS!$B$5:$B$8972, T$4, FRACAS!$D$5:$D$8972, "&lt;="&amp;T296)), "" )</f>
        <v>0</v>
      </c>
      <c r="DV296" s="186">
        <f>IF(U296&gt; 0,(COUNTIFS(FRACAS!$B$5:$B$8972, U$4, FRACAS!$D$5:$D$8972, "&lt;="&amp;U296)), "" )</f>
        <v>0</v>
      </c>
      <c r="DW296" s="186" t="str">
        <f>IF(V296&gt; 0,(COUNTIFS(FRACAS!$B$5:$B$8972, V$4, FRACAS!$D$5:$D$8972, "&lt;="&amp;V296)), "" )</f>
        <v/>
      </c>
      <c r="DX296" s="186" t="str">
        <f>IF(W296&gt; 0,(COUNTIFS(FRACAS!$B$5:$B$8972, W$4, FRACAS!$D$5:$D$8972, "&lt;="&amp;W296)), "" )</f>
        <v/>
      </c>
      <c r="DY296" s="186" t="str">
        <f>IF(X296&gt; 0,(COUNTIFS(FRACAS!$B$5:$B$8972, X$4, FRACAS!$D$5:$D$8972, "&lt;="&amp;X296)), "" )</f>
        <v/>
      </c>
      <c r="DZ296" s="186" t="str">
        <f>IF(Y296&gt; 0,(COUNTIFS(FRACAS!$B$5:$B$8972, Y$4, FRACAS!$D$5:$D$8972, "&lt;="&amp;Y296)), "" )</f>
        <v/>
      </c>
      <c r="EA296" s="186" t="str">
        <f>IF(Z296&gt; 0,(COUNTIFS(FRACAS!$B$5:$B$8972, Z$4, FRACAS!$D$5:$D$8972, "&lt;="&amp;Z296)), "" )</f>
        <v/>
      </c>
      <c r="EB296" s="186" t="str">
        <f>IF(AA296&gt; 0,(COUNTIFS(FRACAS!$B$5:$B$8972, AA$4, FRACAS!$D$5:$D$8972, "&lt;="&amp;AA296)), "" )</f>
        <v/>
      </c>
      <c r="EC296" s="186" t="str">
        <f>IF(AB296&gt; 0,(COUNTIFS(FRACAS!$B$5:$B$8972, AB$4, FRACAS!$D$5:$D$8972, "&lt;="&amp;AB296)), "" )</f>
        <v/>
      </c>
      <c r="ED296" s="186" t="str">
        <f>IF(AC296&gt; 0,(COUNTIFS(FRACAS!$B$5:$B$8972, AC$4, FRACAS!$D$5:$D$8972, "&lt;="&amp;AC296)), "" )</f>
        <v/>
      </c>
      <c r="EE296" s="186" t="str">
        <f>IF(AD296&gt; 0,(COUNTIFS(FRACAS!$B$5:$B$8972, AD$4, FRACAS!$D$5:$D$8972, "&lt;="&amp;AD296)), "" )</f>
        <v/>
      </c>
      <c r="EF296" s="186" t="str">
        <f>IF(AE296&gt; 0,(COUNTIFS(FRACAS!$B$5:$B$8972, AE$4, FRACAS!$D$5:$D$8972, "&lt;="&amp;AE296)), "" )</f>
        <v/>
      </c>
      <c r="EG296" s="186" t="str">
        <f>IF(AF296&gt; 0,(COUNTIFS(FRACAS!$B$5:$B$8972, AF$4, FRACAS!$D$5:$D$8972, "&lt;="&amp;AF296)), "" )</f>
        <v/>
      </c>
      <c r="EH296" s="186" t="str">
        <f>IF(AG296&gt; 0,(COUNTIFS(FRACAS!$B$5:$B$8972, AG$4, FRACAS!$D$5:$D$8972, "&lt;="&amp;AG296)), "" )</f>
        <v/>
      </c>
      <c r="EI296" s="186" t="str">
        <f>IF(AH296&gt; 0,(COUNTIFS(FRACAS!$B$5:$B$8972, AH$4, FRACAS!$D$5:$D$8972, "&lt;="&amp;AH296)), "" )</f>
        <v/>
      </c>
      <c r="EJ296" s="186" t="str">
        <f>IF(AI296&gt; 0,(COUNTIFS(FRACAS!$B$5:$B$8972, AI$4, FRACAS!$D$5:$D$8972, "&lt;="&amp;AI296)), "" )</f>
        <v/>
      </c>
      <c r="EK296" s="186" t="str">
        <f>IF(AJ296&gt; 0,(COUNTIFS(FRACAS!$B$5:$B$8972, AJ$4, FRACAS!$D$5:$D$8972, "&lt;="&amp;AJ296)), "" )</f>
        <v/>
      </c>
      <c r="EL296" s="186" t="str">
        <f>IF(AK296&gt; 0,(COUNTIFS(FRACAS!$B$5:$B$8972, AK$4, FRACAS!$D$5:$D$8972, "&lt;="&amp;AK296)), "" )</f>
        <v/>
      </c>
      <c r="EM296" s="186" t="str">
        <f>IF(AL296&gt; 0,(COUNTIFS(FRACAS!$B$5:$B$8972, AL$4, FRACAS!$D$5:$D$8972, "&lt;="&amp;AL296)), "" )</f>
        <v/>
      </c>
      <c r="EN296" s="186" t="str">
        <f>IF(AM296&gt; 0,(COUNTIFS(FRACAS!$B$5:$B$8972, AM$4, FRACAS!$D$5:$D$8972, "&lt;="&amp;AM296)), "" )</f>
        <v/>
      </c>
      <c r="EO296" s="186" t="str">
        <f>IF(AN296&gt; 0,(COUNTIFS(FRACAS!$B$5:$B$8972, AN$4, FRACAS!$D$5:$D$8972, "&lt;="&amp;AN296)), "" )</f>
        <v/>
      </c>
      <c r="EP296" s="186" t="str">
        <f>IF(AO296&gt; 0,(COUNTIFS(FRACAS!$B$5:$B$8972, AO$4, FRACAS!$D$5:$D$8972, "&lt;="&amp;AO296)), "" )</f>
        <v/>
      </c>
      <c r="EQ296" s="186" t="str">
        <f>IF(AP296&gt; 0,(COUNTIFS(FRACAS!$B$5:$B$8972, AP$4, FRACAS!$D$5:$D$8972, "&lt;="&amp;AP296)), "" )</f>
        <v/>
      </c>
      <c r="ER296" s="186" t="str">
        <f>IF(AQ296&gt; 0,(COUNTIFS(FRACAS!$B$5:$B$8972, AQ$4, FRACAS!$D$5:$D$8972, "&lt;="&amp;AQ296)), "" )</f>
        <v/>
      </c>
      <c r="ES296" s="246"/>
      <c r="ET296" s="194"/>
      <c r="EU296" s="194"/>
      <c r="EV296" s="194"/>
      <c r="EW296" s="194"/>
      <c r="EX296" s="194"/>
      <c r="EY296" s="194"/>
      <c r="EZ296" s="194"/>
      <c r="FA296" s="194"/>
      <c r="FB296" s="195"/>
      <c r="FE296" s="190"/>
      <c r="FF296" s="190"/>
      <c r="FG296" s="190"/>
      <c r="FH296" s="190"/>
      <c r="FI296" s="190"/>
      <c r="FJ296" s="190"/>
      <c r="FK296" s="190"/>
      <c r="FL296" s="190"/>
      <c r="FM296" s="190"/>
      <c r="FN296" s="190"/>
      <c r="JD296" s="238"/>
      <c r="JE296" s="238"/>
      <c r="JF296" s="238"/>
      <c r="JG296" s="238"/>
      <c r="JH296" s="238"/>
      <c r="JI296" s="238"/>
      <c r="JJ296" s="238"/>
      <c r="JK296" s="238"/>
      <c r="JL296" s="238"/>
      <c r="JM296" s="238"/>
      <c r="JN296" s="247"/>
      <c r="JO296" s="248"/>
      <c r="JP296" s="248"/>
      <c r="JQ296" s="248"/>
      <c r="JR296" s="248"/>
      <c r="JS296" s="248"/>
      <c r="JT296" s="248"/>
      <c r="JU296" s="248"/>
      <c r="JV296" s="248"/>
      <c r="JW296" s="248"/>
      <c r="JX296" s="248"/>
      <c r="JY296" s="248"/>
      <c r="JZ296" s="248"/>
      <c r="KA296" s="248"/>
      <c r="KB296" s="248"/>
      <c r="KC296" s="248"/>
      <c r="KD296" s="248"/>
      <c r="KE296" s="248"/>
      <c r="KF296" s="248"/>
      <c r="KG296" s="248"/>
      <c r="KH296" s="248"/>
      <c r="KI296" s="248"/>
      <c r="KJ296" s="248"/>
      <c r="KK296" s="248"/>
      <c r="KL296" s="248"/>
      <c r="KM296" s="248"/>
      <c r="KN296" s="248"/>
      <c r="KO296" s="248"/>
      <c r="KP296" s="248"/>
      <c r="KQ296" s="248"/>
      <c r="KR296" s="248"/>
      <c r="KS296" s="248"/>
      <c r="KT296" s="248"/>
      <c r="KU296" s="248"/>
      <c r="KV296" s="248"/>
      <c r="KW296" s="248"/>
      <c r="KX296" s="248"/>
      <c r="KY296" s="248"/>
      <c r="KZ296" s="248"/>
      <c r="LA296" s="248"/>
      <c r="LC296" s="235" t="str">
        <f t="shared" si="23"/>
        <v/>
      </c>
      <c r="LD296" s="240" t="str" cm="1">
        <f t="array" ref="LD296">IFERROR((((D296/FRACAS!$AY$1)*60
)-(SUMPRODUCT((FRACAS!$B$5:$B$8970=D$4)*(FRACAS!$D$5:$D$8970&lt;=D296)*(IFERROR(FRACAS!$AM$5:$AM$8970,0)))
))/((D296/FRACAS!$AY$1)*60),"")</f>
        <v/>
      </c>
      <c r="LE296" s="240" t="str" cm="1">
        <f t="array" ref="LE296">IFERROR((((E296/FRACAS!$AY$1)*60
)-(SUMPRODUCT((FRACAS!$B$5:$B$8970=E$4)*(FRACAS!$D$5:$D$8970&lt;=E296)*(IFERROR(FRACAS!$AM$5:$AM$8970,0)))
))/((E296/FRACAS!$AY$1)*60),"")</f>
        <v/>
      </c>
      <c r="LF296" s="240" t="str" cm="1">
        <f t="array" ref="LF296">IFERROR((((F296/FRACAS!$AY$1)*60
)-(SUMPRODUCT((FRACAS!$B$5:$B$8970=F$4)*(FRACAS!$D$5:$D$8970&lt;=F296)*(IFERROR(FRACAS!$AM$5:$AM$8970,0)))
))/((F296/FRACAS!$AY$1)*60),"")</f>
        <v/>
      </c>
      <c r="LG296" s="240" t="str" cm="1">
        <f t="array" ref="LG296">IFERROR((((G296/FRACAS!$AY$1)*60
)-(SUMPRODUCT((FRACAS!$B$5:$B$8970=G$4)*(FRACAS!$D$5:$D$8970&lt;=G296)*(IFERROR(FRACAS!$AM$5:$AM$8970,0)))
))/((G296/FRACAS!$AY$1)*60),"")</f>
        <v/>
      </c>
      <c r="LH296" s="240" t="str" cm="1">
        <f t="array" ref="LH296">IFERROR((((H296/FRACAS!$AY$1)*60
)-(SUMPRODUCT((FRACAS!$B$5:$B$8970=H$4)*(FRACAS!$D$5:$D$8970&lt;=H296)*(IFERROR(FRACAS!$AM$5:$AM$8970,0)))
))/((H296/FRACAS!$AY$1)*60),"")</f>
        <v/>
      </c>
      <c r="LI296" s="240" t="str" cm="1">
        <f t="array" ref="LI296">IFERROR((((I296/FRACAS!$AY$1)*60
)-(SUMPRODUCT((FRACAS!$B$5:$B$8970=I$4)*(FRACAS!$D$5:$D$8970&lt;=I296)*(IFERROR(FRACAS!$AM$5:$AM$8970,0)))
))/((I296/FRACAS!$AY$1)*60),"")</f>
        <v/>
      </c>
      <c r="LJ296" s="240" t="str" cm="1">
        <f t="array" ref="LJ296">IFERROR((((J296/FRACAS!$AY$1)*60
)-(SUMPRODUCT((FRACAS!$B$5:$B$8970=J$4)*(FRACAS!$D$5:$D$8970&lt;=J296)*(IFERROR(FRACAS!$AM$5:$AM$8970,0)))
))/((J296/FRACAS!$AY$1)*60),"")</f>
        <v/>
      </c>
      <c r="LK296" s="240" t="str" cm="1">
        <f t="array" ref="LK296">IFERROR((((K296/FRACAS!$AY$1)*60
)-(SUMPRODUCT((FRACAS!$B$5:$B$8970=K$4)*(FRACAS!$D$5:$D$8970&lt;=K296)*(IFERROR(FRACAS!$AM$5:$AM$8970,0)))
))/((K296/FRACAS!$AY$1)*60),"")</f>
        <v/>
      </c>
      <c r="LL296" s="240" t="str" cm="1">
        <f t="array" ref="LL296">IFERROR((((L296/FRACAS!$AY$1)*60
)-(SUMPRODUCT((FRACAS!$B$5:$B$8970=L$4)*(FRACAS!$D$5:$D$8970&lt;=L296)*(IFERROR(FRACAS!$AM$5:$AM$8970,0)))
))/((L296/FRACAS!$AY$1)*60),"")</f>
        <v/>
      </c>
      <c r="LM296" s="240" t="str" cm="1">
        <f t="array" ref="LM296">IFERROR((((M296/FRACAS!$AY$1)*60
)-(SUMPRODUCT((FRACAS!$B$5:$B$8970=M$4)*(FRACAS!$D$5:$D$8970&lt;=M296)*(IFERROR(FRACAS!$AM$5:$AM$8970,0)))
))/((M296/FRACAS!$AY$1)*60),"")</f>
        <v/>
      </c>
      <c r="LN296" s="240" t="str" cm="1">
        <f t="array" ref="LN296">IFERROR((((N296/FRACAS!$AY$1)*60
)-(SUMPRODUCT((FRACAS!$B$5:$B$8970=N$4)*(FRACAS!$D$5:$D$8970&lt;=N296)*(IFERROR(FRACAS!$AM$5:$AM$8970,0)))
))/((N296/FRACAS!$AY$1)*60),"")</f>
        <v/>
      </c>
      <c r="LO296" s="240" t="str" cm="1">
        <f t="array" ref="LO296">IFERROR((((O296/FRACAS!$AY$1)*60
)-(SUMPRODUCT((FRACAS!$B$5:$B$8970=O$4)*(FRACAS!$D$5:$D$8970&lt;=O296)*(IFERROR(FRACAS!$AM$5:$AM$8970,0)))
))/((O296/FRACAS!$AY$1)*60),"")</f>
        <v/>
      </c>
      <c r="LP296" s="240" t="str" cm="1">
        <f t="array" ref="LP296">IFERROR((((P296/FRACAS!$AY$1)*60
)-(SUMPRODUCT((FRACAS!$B$5:$B$8970=P$4)*(FRACAS!$D$5:$D$8970&lt;=P296)*(IFERROR(FRACAS!$AM$5:$AM$8970,0)))
))/((P296/FRACAS!$AY$1)*60),"")</f>
        <v/>
      </c>
      <c r="LQ296" s="240" t="str" cm="1">
        <f t="array" ref="LQ296">IFERROR((((Q296/FRACAS!$AY$1)*60
)-(SUMPRODUCT((FRACAS!$B$5:$B$8970=Q$4)*(FRACAS!$D$5:$D$8970&lt;=Q296)*(IFERROR(FRACAS!$AM$5:$AM$8970,0)))
))/((Q296/FRACAS!$AY$1)*60),"")</f>
        <v/>
      </c>
      <c r="LR296" s="240" t="str" cm="1">
        <f t="array" ref="LR296">IFERROR((((R296/FRACAS!$AY$1)*60
)-(SUMPRODUCT((FRACAS!$B$5:$B$8970=R$4)*(FRACAS!$D$5:$D$8970&lt;=R296)*(IFERROR(FRACAS!$AM$5:$AM$8970,0)))
))/((R296/FRACAS!$AY$1)*60),"")</f>
        <v/>
      </c>
      <c r="LS296" s="240" t="str" cm="1">
        <f t="array" ref="LS296">IFERROR((((S296/FRACAS!$AY$1)*60
)-(SUMPRODUCT((FRACAS!$B$5:$B$8970=S$4)*(FRACAS!$D$5:$D$8970&lt;=S296)*(IFERROR(FRACAS!$AM$5:$AM$8970,0)))
))/((S296/FRACAS!$AY$1)*60),"")</f>
        <v/>
      </c>
      <c r="LT296" s="240" t="str" cm="1">
        <f t="array" ref="LT296">IFERROR((((T296/FRACAS!$AY$1)*60
)-(SUMPRODUCT((FRACAS!$B$5:$B$8970=T$4)*(FRACAS!$D$5:$D$8970&lt;=T296)*(IFERROR(FRACAS!$AM$5:$AM$8970,0)))
))/((T296/FRACAS!$AY$1)*60),"")</f>
        <v/>
      </c>
      <c r="LU296" s="240" t="str" cm="1">
        <f t="array" ref="LU296">IFERROR((((U296/FRACAS!$AY$1)*60
)-(SUMPRODUCT((FRACAS!$B$5:$B$8970=U$4)*(FRACAS!$D$5:$D$8970&lt;=U296)*(IFERROR(FRACAS!$AM$5:$AM$8970,0)))
))/((U296/FRACAS!$AY$1)*60),"")</f>
        <v/>
      </c>
      <c r="LV296" s="240" t="str" cm="1">
        <f t="array" ref="LV296">IFERROR(
    (((V296/FRACAS!$AY$1)*60))
    /
    (((V296/FRACAS!$AY$1)*60) + SUMPRODUCT((FRACAS!$B$5:$B$8970=V$4)*(FRACAS!$D$5:$D$8970&lt;=V296)*(IFERROR(FRACAS!$AM$5:$AM$8970,0)))
    ),"")</f>
        <v/>
      </c>
      <c r="LW296" s="240" t="str" cm="1">
        <f t="array" ref="LW296">IFERROR(
    (((W296/FRACAS!$AY$1)*60))
    /
    (((W296/FRACAS!$AY$1)*60) + SUMPRODUCT((FRACAS!$B$5:$B$8970=W$4)*(FRACAS!$D$5:$D$8970&lt;=W296)*(IFERROR(FRACAS!$AM$5:$AM$8970,0)))
    ),"")</f>
        <v/>
      </c>
      <c r="LX296" s="240" t="str" cm="1">
        <f t="array" ref="LX296">IFERROR(
    (((X296/FRACAS!$AY$1)*60))
    /
    (((X296/FRACAS!$AY$1)*60) + SUMPRODUCT((FRACAS!$B$5:$B$8970=X$4)*(FRACAS!$D$5:$D$8970&lt;=X296)*(IFERROR(FRACAS!$AM$5:$AM$8970,0)))
    ),"")</f>
        <v/>
      </c>
      <c r="LY296" s="240" t="str" cm="1">
        <f t="array" ref="LY296">IFERROR(
    (((Y296/FRACAS!$AY$1)*60))
    /
    (((Y296/FRACAS!$AY$1)*60) + SUMPRODUCT((FRACAS!$B$5:$B$8970=Y$4)*(FRACAS!$D$5:$D$8970&lt;=Y296)*(IFERROR(FRACAS!$AM$5:$AM$8970,0)))
    ),"")</f>
        <v/>
      </c>
      <c r="LZ296" s="240" t="str" cm="1">
        <f t="array" ref="LZ296">IFERROR(
    (((Z296/FRACAS!$AY$1)*60))
    /
    (((Z296/FRACAS!$AY$1)*60) + SUMPRODUCT((FRACAS!$B$5:$B$8970=Z$4)*(FRACAS!$D$5:$D$8970&lt;=Z296)*(IFERROR(FRACAS!$AM$5:$AM$8970,0)))
    ),"")</f>
        <v/>
      </c>
      <c r="MA296" s="240" t="str" cm="1">
        <f t="array" ref="MA296">IFERROR(
    (((AA296/FRACAS!$AY$1)*60))
    /
    (((AA296/FRACAS!$AY$1)*60) + SUMPRODUCT((FRACAS!$B$5:$B$8970=AA$4)*(FRACAS!$D$5:$D$8970&lt;=AA296)*(IFERROR(FRACAS!$AM$5:$AM$8970,0)))
    ),"")</f>
        <v/>
      </c>
      <c r="MB296" s="240" t="str" cm="1">
        <f t="array" ref="MB296">IFERROR(
    (((AB296/FRACAS!$AY$1)*60))
    /
    (((AB296/FRACAS!$AY$1)*60) + SUMPRODUCT((FRACAS!$B$5:$B$8970=AB$4)*(FRACAS!$D$5:$D$8970&lt;=AB296)*(IFERROR(FRACAS!$AM$5:$AM$8970,0)))
    ),"")</f>
        <v/>
      </c>
      <c r="MC296" s="240" t="str" cm="1">
        <f t="array" ref="MC296">IFERROR(
    (((AC296/FRACAS!$AY$1)*60))
    /
    (((AC296/FRACAS!$AY$1)*60) + SUMPRODUCT((FRACAS!$B$5:$B$8970=AC$4)*(FRACAS!$D$5:$D$8970&lt;=AC296)*(IFERROR(FRACAS!$AM$5:$AM$8970,0)))
    ),"")</f>
        <v/>
      </c>
      <c r="MD296" s="240" t="str" cm="1">
        <f t="array" ref="MD296">IFERROR(
    (((AD296/FRACAS!$AY$1)*60))
    /
    (((AD296/FRACAS!$AY$1)*60) + SUMPRODUCT((FRACAS!$B$5:$B$8970=AD$4)*(FRACAS!$D$5:$D$8970&lt;=AD296)*(IFERROR(FRACAS!$AM$5:$AM$8970,0)))
    ),"")</f>
        <v/>
      </c>
      <c r="ME296" s="240" t="str" cm="1">
        <f t="array" ref="ME296">IFERROR(
    (((AE296/FRACAS!$AY$1)*60))
    /
    (((AE296/FRACAS!$AY$1)*60) + SUMPRODUCT((FRACAS!$B$5:$B$8970=AE$4)*(FRACAS!$D$5:$D$8970&lt;=AE296)*(IFERROR(FRACAS!$AM$5:$AM$8970,0)))
    ),"")</f>
        <v/>
      </c>
      <c r="MF296" s="240" t="str" cm="1">
        <f t="array" ref="MF296">IFERROR(
    (((AF296/FRACAS!$AY$1)*60))
    /
    (((AF296/FRACAS!$AY$1)*60) + SUMPRODUCT((FRACAS!$B$5:$B$8970=AF$4)*(FRACAS!$D$5:$D$8970&lt;=AF296)*(IFERROR(FRACAS!$AM$5:$AM$8970,0)))
    ),"")</f>
        <v/>
      </c>
      <c r="MG296" s="240" t="str" cm="1">
        <f t="array" ref="MG296">IFERROR(
    (((AG296/FRACAS!$AY$1)*60))
    /
    (((AG296/FRACAS!$AY$1)*60) + SUMPRODUCT((FRACAS!$B$5:$B$8970=AG$4)*(FRACAS!$D$5:$D$8970&lt;=AG296)*(IFERROR(FRACAS!$AM$5:$AM$8970,0)))
    ),"")</f>
        <v/>
      </c>
      <c r="MH296" s="240" t="str" cm="1">
        <f t="array" ref="MH296">IFERROR(
    (((AH296/FRACAS!$AY$1)*60))
    /
    (((AH296/FRACAS!$AY$1)*60) + SUMPRODUCT((FRACAS!$B$5:$B$8970=AH$4)*(FRACAS!$D$5:$D$8970&lt;=AH296)*(IFERROR(FRACAS!$AM$5:$AM$8970,0)))
    ),"")</f>
        <v/>
      </c>
      <c r="MI296" s="240" t="str" cm="1">
        <f t="array" ref="MI296">IFERROR(
    (((AI296/FRACAS!$AY$1)*60))
    /
    (((AI296/FRACAS!$AY$1)*60) + SUMPRODUCT((FRACAS!$B$5:$B$8970=AI$4)*(FRACAS!$D$5:$D$8970&lt;=AI296)*(IFERROR(FRACAS!$AM$5:$AM$8970,0)))
    ),"")</f>
        <v/>
      </c>
      <c r="MJ296" s="240" t="str" cm="1">
        <f t="array" ref="MJ296">IFERROR(
    (((AJ296/FRACAS!$AY$1)*60))
    /
    (((AJ296/FRACAS!$AY$1)*60) + SUMPRODUCT((FRACAS!$B$5:$B$8970=AJ$4)*(FRACAS!$D$5:$D$8970&lt;=AJ296)*(IFERROR(FRACAS!$AM$5:$AM$8970,0)))
    ),"")</f>
        <v/>
      </c>
      <c r="MK296" s="240" t="str" cm="1">
        <f t="array" ref="MK296">IFERROR(
    (((AK296/FRACAS!$AY$1)*60))
    /
    (((AK296/FRACAS!$AY$1)*60) + SUMPRODUCT((FRACAS!$B$5:$B$8970=AK$4)*(FRACAS!$D$5:$D$8970&lt;=AK296)*(IFERROR(FRACAS!$AM$5:$AM$8970,0)))
    ),"")</f>
        <v/>
      </c>
      <c r="ML296" s="240" t="str" cm="1">
        <f t="array" ref="ML296">IFERROR(
    (((AL296/FRACAS!$AY$1)*60))
    /
    (((AL296/FRACAS!$AY$1)*60) + SUMPRODUCT((FRACAS!$B$5:$B$8970=AL$4)*(FRACAS!$D$5:$D$8970&lt;=AL296)*(IFERROR(FRACAS!$AM$5:$AM$8970,0)))
    ),"")</f>
        <v/>
      </c>
      <c r="MM296" s="240" t="str" cm="1">
        <f t="array" ref="MM296">IFERROR(
    (((AM296/FRACAS!$AY$1)*60))
    /
    (((AM296/FRACAS!$AY$1)*60) + SUMPRODUCT((FRACAS!$B$5:$B$8970=AM$4)*(FRACAS!$D$5:$D$8970&lt;=AM296)*(IFERROR(FRACAS!$AM$5:$AM$8970,0)))
    ),"")</f>
        <v/>
      </c>
      <c r="MN296" s="240" t="str" cm="1">
        <f t="array" ref="MN296">IFERROR(
    (((AN296/FRACAS!$AY$1)*60))
    /
    (((AN296/FRACAS!$AY$1)*60) + SUMPRODUCT((FRACAS!$B$5:$B$8970=AN$4)*(FRACAS!$D$5:$D$8970&lt;=AN296)*(IFERROR(FRACAS!$AM$5:$AM$8970,0)))
    ),"")</f>
        <v/>
      </c>
      <c r="MO296" s="240" t="str" cm="1">
        <f t="array" ref="MO296">IFERROR(
    (((AO296/FRACAS!$AY$1)*60))
    /
    (((AO296/FRACAS!$AY$1)*60) + SUMPRODUCT((FRACAS!$B$5:$B$8970=AO$4)*(FRACAS!$D$5:$D$8970&lt;=AO296)*(IFERROR(FRACAS!$AM$5:$AM$8970,0)))
    ),"")</f>
        <v/>
      </c>
      <c r="MP296" s="240" t="str" cm="1">
        <f t="array" ref="MP296">IFERROR(
    (((AP296/FRACAS!$AY$1)*60))
    /
    (((AP296/FRACAS!$AY$1)*60) + SUMPRODUCT((FRACAS!$B$5:$B$8970=AP$4)*(FRACAS!$D$5:$D$8970&lt;=AP296)*(IFERROR(FRACAS!$AM$5:$AM$8970,0)))
    ),"")</f>
        <v/>
      </c>
      <c r="MQ296" s="240" t="str" cm="1">
        <f t="array" ref="MQ296">IFERROR(
    (((AQ296/FRACAS!$AY$1)*60))
    /
    (((AQ296/FRACAS!$AY$1)*60) + SUMPRODUCT((FRACAS!$B$5:$B$8970=AQ$4)*(FRACAS!$D$5:$D$8970&lt;=AQ296)*(IFERROR(FRACAS!$AM$5:$AM$8970,0)))
    ),"")</f>
        <v/>
      </c>
      <c r="MR296" s="194"/>
      <c r="MS296" s="194"/>
      <c r="MT296" s="194"/>
      <c r="MU296" s="194"/>
      <c r="MV296" s="194"/>
      <c r="MW296" s="194"/>
      <c r="MX296" s="194"/>
      <c r="MY296" s="194"/>
      <c r="MZ296" s="194"/>
      <c r="NA296" s="195"/>
      <c r="ND296" s="241">
        <f t="shared" si="26"/>
        <v>0</v>
      </c>
      <c r="NE296" s="242" t="str">
        <f t="shared" si="27"/>
        <v/>
      </c>
      <c r="NF296" s="193" t="str" cm="1">
        <f t="array" ref="NF296">IF($ND296=0,"",(IFERROR( (IFERROR($ND296/FRACAS!$AY$1*60,0) - SUMPRODUCT( (FRACAS!$K$5:$K$8972=NF$2) * IFERROR(FRACAS!$AN$5:$AN$8972,0) ) ) / IFERROR($ND296/FRACAS!$AY$1*60,0), 1 )))</f>
        <v/>
      </c>
      <c r="NG296" s="193" t="str" cm="1">
        <f t="array" ref="NG296">IF($ND296=0,"",(IFERROR( (IFERROR($ND296/FRACAS!$AY$1*60,0) - SUMPRODUCT( (FRACAS!$K$5:$K$8972=NG$2) * IFERROR(FRACAS!$AN$5:$AN$8972,0) ) ) / IFERROR($ND296/FRACAS!$AY$1*60,0), 1 )))</f>
        <v/>
      </c>
      <c r="NH296" s="193" t="str" cm="1">
        <f t="array" ref="NH296">IF($ND296=0,"",(IFERROR( (IFERROR($ND296/FRACAS!$AY$1*60,0) - SUMPRODUCT( (FRACAS!$K$5:$K$8972=NH$2) * IFERROR(FRACAS!$AN$5:$AN$8972,0) ) ) / IFERROR($ND296/FRACAS!$AY$1*60,0), 1 )))</f>
        <v/>
      </c>
      <c r="NI296" s="193" t="str" cm="1">
        <f t="array" ref="NI296">IF($ND296=0,"",(IFERROR( (IFERROR($ND296/FRACAS!$AY$1*60,0) - SUMPRODUCT( (FRACAS!$K$5:$K$8972=NI$2) * IFERROR(FRACAS!$AN$5:$AN$8972,0) ) ) / IFERROR($ND296/FRACAS!$AY$1*60,0), 1 )))</f>
        <v/>
      </c>
      <c r="NJ296" s="193" t="str" cm="1">
        <f t="array" ref="NJ296">IF($ND296=0,"",(IFERROR( (IFERROR($ND296/FRACAS!$AY$1*60,0) - SUMPRODUCT( (FRACAS!$K$5:$K$8972=NJ$2) * IFERROR(FRACAS!$AN$5:$AN$8972,0) ) ) / IFERROR($ND296/FRACAS!$AY$1*60,0), 1 )))</f>
        <v/>
      </c>
      <c r="NK296" s="193" t="str" cm="1">
        <f t="array" ref="NK296">IF($ND296=0,"",(IFERROR( (IFERROR($ND296/FRACAS!$AY$1*60,0) - SUMPRODUCT( (FRACAS!$K$5:$K$8972=NK$2) * IFERROR(FRACAS!$AN$5:$AN$8972,0) ) ) / IFERROR($ND296/FRACAS!$AY$1*60,0), 1 )))</f>
        <v/>
      </c>
      <c r="NL296" s="193" t="str" cm="1">
        <f t="array" ref="NL296">IF($ND296=0,"",(IFERROR( (IFERROR($ND296/FRACAS!$AY$1*60,0) - SUMPRODUCT( (FRACAS!$K$5:$K$8972=NL$2) * IFERROR(FRACAS!$AN$5:$AN$8972,0) ) ) / IFERROR($ND296/FRACAS!$AY$1*60,0), 1 )))</f>
        <v/>
      </c>
      <c r="NM296" s="193" t="str" cm="1">
        <f t="array" ref="NM296">IF($ND296=0,"",(IFERROR( (IFERROR($ND296/FRACAS!$AY$1*60,0) - SUMPRODUCT( (FRACAS!$K$5:$K$8972=NM$2) * IFERROR(FRACAS!$AN$5:$AN$8972,0) ) ) / IFERROR($ND296/FRACAS!$AY$1*60,0), 1 )))</f>
        <v/>
      </c>
      <c r="NN296" s="193" t="str" cm="1">
        <f t="array" ref="NN296">IF($ND296=0,"",(IFERROR( (IFERROR($ND296/FRACAS!$AY$1*60,0) - SUMPRODUCT( (FRACAS!$K$5:$K$8972=NN$2) * IFERROR(FRACAS!$AN$5:$AN$8972,0) ) ) / IFERROR($ND296/FRACAS!$AY$1*60,0), 1 )))</f>
        <v/>
      </c>
      <c r="NO296" s="193" t="str" cm="1">
        <f t="array" ref="NO296">IF($ND296=0,"",(IFERROR( (IFERROR($ND296/FRACAS!$AY$1*60,0) - SUMPRODUCT( (FRACAS!$K$5:$K$8972=NO$2) * IFERROR(FRACAS!$AN$5:$AN$8972,0) ) ) / IFERROR($ND296/FRACAS!$AY$1*60,0), 1 )))</f>
        <v/>
      </c>
      <c r="NP296" s="193" t="str" cm="1">
        <f t="array" ref="NP296">IF($ND296=0,"",(IFERROR( (IFERROR($ND296/FRACAS!$AY$1*60,0) - SUMPRODUCT( (FRACAS!$K$5:$K$8972=NP$2) * IFERROR(FRACAS!$AN$5:$AN$8972,0) ) ) / IFERROR($ND296/FRACAS!$AY$1*60,0), 1 )))</f>
        <v/>
      </c>
      <c r="NQ296" s="193" t="str" cm="1">
        <f t="array" ref="NQ296">IF($ND296=0,"",(IFERROR( (IFERROR($ND296/FRACAS!$AY$1*60,0) - SUMPRODUCT( (FRACAS!$K$5:$K$8972=NQ$2) * IFERROR(FRACAS!$AN$5:$AN$8972,0) ) ) / IFERROR($ND296/FRACAS!$AY$1*60,0), 1 )))</f>
        <v/>
      </c>
      <c r="NR296" s="193" t="str" cm="1">
        <f t="array" ref="NR296">IF($ND296=0,"",(IFERROR( (IFERROR($ND296/FRACAS!$AY$1*60,0) - SUMPRODUCT( (FRACAS!$K$5:$K$8972=NR$2) * IFERROR(FRACAS!$AN$5:$AN$8972,0) ) ) / IFERROR($ND296/FRACAS!$AY$1*60,0), 1 )))</f>
        <v/>
      </c>
      <c r="NS296" s="193" t="str" cm="1">
        <f t="array" ref="NS296">IF($ND296=0,"",(IFERROR( (IFERROR($ND296/FRACAS!$AY$1*60,0) - SUMPRODUCT( (FRACAS!$K$5:$K$8972=NS$2) * IFERROR(FRACAS!$AN$5:$AN$8972,0) ) ) / IFERROR($ND296/FRACAS!$AY$1*60,0), 1 )))</f>
        <v/>
      </c>
      <c r="NT296" s="193" t="str" cm="1">
        <f t="array" ref="NT296">IF($ND296=0,"",(IFERROR( (IFERROR($ND296/FRACAS!$AY$1*60,0) - SUMPRODUCT( (FRACAS!$K$5:$K$8972=NT$2) * IFERROR(FRACAS!$AN$5:$AN$8972,0) ) ) / IFERROR($ND296/FRACAS!$AY$1*60,0), 1 )))</f>
        <v/>
      </c>
      <c r="NU296" s="193" t="str" cm="1">
        <f t="array" ref="NU296">IF($ND296=0,"",(IFERROR( (IFERROR($ND296/FRACAS!$AY$1*60,0) - SUMPRODUCT( (FRACAS!$K$5:$K$8972=NU$2) * IFERROR(FRACAS!$AN$5:$AN$8972,0) ) ) / IFERROR($ND296/FRACAS!$AY$1*60,0), 1 )))</f>
        <v/>
      </c>
      <c r="NV296" s="193" t="str" cm="1">
        <f t="array" ref="NV296">IF($ND296=0,"",(IFERROR( (IFERROR($ND296/FRACAS!$AY$1*60,0) - SUMPRODUCT( (FRACAS!$K$5:$K$8972=NV$2) * IFERROR(FRACAS!$AN$5:$AN$8972,0) ) ) / IFERROR($ND296/FRACAS!$AY$1*60,0), 1 )))</f>
        <v/>
      </c>
      <c r="NW296" s="193" t="str" cm="1">
        <f t="array" ref="NW296">IF($ND296=0,"",(IFERROR( (IFERROR($ND296/FRACAS!$AY$1*60,0) - SUMPRODUCT( (FRACAS!$K$5:$K$8972=NW$2) * IFERROR(FRACAS!$AN$5:$AN$8972,0) ) ) / IFERROR($ND296/FRACAS!$AY$1*60,0), 1 )))</f>
        <v/>
      </c>
      <c r="NX296" s="193" t="str" cm="1">
        <f t="array" ref="NX296">IF($ND296=0,"",(IFERROR( (IFERROR($ND296/FRACAS!$AY$1*60,0) - SUMPRODUCT( (FRACAS!$K$5:$K$8972=NX$2) * IFERROR(FRACAS!$AN$5:$AN$8972,0) ) ) / IFERROR($ND296/FRACAS!$AY$1*60,0), 1 )))</f>
        <v/>
      </c>
      <c r="NY296" s="193" t="str" cm="1">
        <f t="array" ref="NY296">IF($ND296=0,"",(IFERROR( (IFERROR($ND296/FRACAS!$AY$1*60,0) - SUMPRODUCT( (FRACAS!$K$5:$K$8972=NY$2) * IFERROR(FRACAS!$AN$5:$AN$8972,0) ) ) / IFERROR($ND296/FRACAS!$AY$1*60,0), 1 )))</f>
        <v/>
      </c>
      <c r="NZ296" s="193" t="str" cm="1">
        <f t="array" ref="NZ296">IF($ND296=0,"",(IFERROR( (IFERROR($ND296/FRACAS!$AY$1*60,0) - SUMPRODUCT( (FRACAS!$K$5:$K$8972=NZ$2) * IFERROR(FRACAS!$AN$5:$AN$8972,0) ) ) / IFERROR($ND296/FRACAS!$AY$1*60,0), 1 )))</f>
        <v/>
      </c>
      <c r="OA296" s="193" t="str" cm="1">
        <f t="array" ref="OA296">IF($ND296=0,"",(IFERROR( (IFERROR($ND296/FRACAS!$AY$1*60,0) - SUMPRODUCT( (FRACAS!$K$5:$K$8972=OA$2) * IFERROR(FRACAS!$AN$5:$AN$8972,0) ) ) / IFERROR($ND296/FRACAS!$AY$1*60,0), 1 )))</f>
        <v/>
      </c>
      <c r="OB296" s="193" t="str" cm="1">
        <f t="array" ref="OB296">IF($ND296=0,"",(IFERROR( (IFERROR($ND296/FRACAS!$AY$1*60,0) - SUMPRODUCT( (FRACAS!$K$5:$K$8972=OB$2) * IFERROR(FRACAS!$AN$5:$AN$8972,0) ) ) / IFERROR($ND296/FRACAS!$AY$1*60,0), 1 )))</f>
        <v/>
      </c>
      <c r="OC296" s="193" t="str" cm="1">
        <f t="array" ref="OC296">IF($ND296=0,"",(IFERROR( (IFERROR($ND296/FRACAS!$AY$1*60,0) - SUMPRODUCT( (FRACAS!$K$5:$K$8972=OC$2) * IFERROR(FRACAS!$AN$5:$AN$8972,0) ) ) / IFERROR($ND296/FRACAS!$AY$1*60,0), 1 )))</f>
        <v/>
      </c>
      <c r="OD296" s="193" t="str" cm="1">
        <f t="array" ref="OD296">IF($ND296=0,"",(IFERROR( (IFERROR($ND296/FRACAS!$AY$1*60,0) - SUMPRODUCT( (FRACAS!$K$5:$K$8972=OD$2) * IFERROR(FRACAS!$AN$5:$AN$8972,0) ) ) / IFERROR($ND296/FRACAS!$AY$1*60,0), 1 )))</f>
        <v/>
      </c>
      <c r="OE296" s="193" t="str" cm="1">
        <f t="array" ref="OE296">IF($ND296=0,"",(IFERROR( (IFERROR($ND296/FRACAS!$AY$1*60,0) - SUMPRODUCT( (FRACAS!$K$5:$K$8972=OE$2) * IFERROR(FRACAS!$AN$5:$AN$8972,0) ) ) / IFERROR($ND296/FRACAS!$AY$1*60,0), 1 )))</f>
        <v/>
      </c>
      <c r="OF296" s="193" t="str" cm="1">
        <f t="array" ref="OF296">IF($ND296=0,"",(IFERROR( (IFERROR($ND296/FRACAS!$AY$1*60,0) - SUMPRODUCT( (FRACAS!$K$5:$K$8972=OF$2) * IFERROR(FRACAS!$AN$5:$AN$8972,0) ) ) / IFERROR($ND296/FRACAS!$AY$1*60,0), 1 )))</f>
        <v/>
      </c>
      <c r="OG296" s="193" t="str" cm="1">
        <f t="array" ref="OG296">IF($ND296=0,"",(IFERROR( (IFERROR($ND296/FRACAS!$AY$1*60,0) - SUMPRODUCT( (FRACAS!$K$5:$K$8972=OG$2) * IFERROR(FRACAS!$AN$5:$AN$8972,0) ) ) / IFERROR($ND296/FRACAS!$AY$1*60,0), 1 )))</f>
        <v/>
      </c>
      <c r="OH296" s="193" t="str" cm="1">
        <f t="array" ref="OH296">IF($ND296=0,"",(IFERROR( (IFERROR($ND296/FRACAS!$AY$1*60,0) - SUMPRODUCT( (FRACAS!$K$5:$K$8972=OH$2) * IFERROR(FRACAS!$AN$5:$AN$8972,0) ) ) / IFERROR($ND296/FRACAS!$AY$1*60,0), 1 )))</f>
        <v/>
      </c>
      <c r="OI296" s="193" t="str" cm="1">
        <f t="array" ref="OI296">IF($ND296=0,"",(IFERROR( (IFERROR($ND296/FRACAS!$AY$1*60,0) - SUMPRODUCT( (FRACAS!$K$5:$K$8972=OI$2) * IFERROR(FRACAS!$AN$5:$AN$8972,0) ) ) / IFERROR($ND296/FRACAS!$AY$1*60,0), 1 )))</f>
        <v/>
      </c>
      <c r="OJ296" s="193" t="str" cm="1">
        <f t="array" ref="OJ296">IF($ND296=0,"",(IFERROR( (IFERROR($ND296/FRACAS!$AY$1*60,0) - SUMPRODUCT( (FRACAS!$K$5:$K$8972=OJ$2) * IFERROR(FRACAS!$AN$5:$AN$8972,0) ) ) / IFERROR($ND296/FRACAS!$AY$1*60,0), 1 )))</f>
        <v/>
      </c>
      <c r="OK296" s="193" t="str" cm="1">
        <f t="array" ref="OK296">IF($ND296=0,"",(IFERROR( (IFERROR($ND296/FRACAS!$AY$1*60,0) - SUMPRODUCT( (FRACAS!$K$5:$K$8972=OK$2) * IFERROR(FRACAS!$AN$5:$AN$8972,0) ) ) / IFERROR($ND296/FRACAS!$AY$1*60,0), 1 )))</f>
        <v/>
      </c>
      <c r="OL296" s="193" t="str" cm="1">
        <f t="array" ref="OL296">IF($ND296=0,"",(IFERROR( (IFERROR($ND296/FRACAS!$AY$1*60,0) - SUMPRODUCT( (FRACAS!$K$5:$K$8972=OL$2) * IFERROR(FRACAS!$AN$5:$AN$8972,0) ) ) / IFERROR($ND296/FRACAS!$AY$1*60,0), 1 )))</f>
        <v/>
      </c>
      <c r="OM296" s="193" t="str" cm="1">
        <f t="array" ref="OM296">IF($ND296=0,"",(IFERROR( (IFERROR($ND296/FRACAS!$AY$1*60,0) - SUMPRODUCT( (FRACAS!$K$5:$K$8972=OM$2) * IFERROR(FRACAS!$AN$5:$AN$8972,0) ) ) / IFERROR($ND296/FRACAS!$AY$1*60,0), 1 )))</f>
        <v/>
      </c>
      <c r="ON296" s="193" t="str" cm="1">
        <f t="array" ref="ON296">IF($ND296=0,"",(IFERROR( (IFERROR($ND296/FRACAS!$AY$1*60,0) - SUMPRODUCT( (FRACAS!$K$5:$K$8972=ON$2) * IFERROR(FRACAS!$AN$5:$AN$8972,0) ) ) / IFERROR($ND296/FRACAS!$AY$1*60,0), 1 )))</f>
        <v/>
      </c>
      <c r="OO296" s="193" t="str" cm="1">
        <f t="array" ref="OO296">IF($ND296=0,"",(IFERROR( (IFERROR($ND296/FRACAS!$AY$1*60,0) - SUMPRODUCT( (FRACAS!$K$5:$K$8972=OO$2) * IFERROR(FRACAS!$AN$5:$AN$8972,0) ) ) / IFERROR($ND296/FRACAS!$AY$1*60,0), 1 )))</f>
        <v/>
      </c>
      <c r="OP296" s="193" t="str" cm="1">
        <f t="array" ref="OP296">IF($ND296=0,"",(IFERROR( (IFERROR($ND296/FRACAS!$AY$1*60,0) - SUMPRODUCT( (FRACAS!$K$5:$K$8972=OP$2) * IFERROR(FRACAS!$AN$5:$AN$8972,0) ) ) / IFERROR($ND296/FRACAS!$AY$1*60,0), 1 )))</f>
        <v/>
      </c>
      <c r="OQ296" s="193" t="str" cm="1">
        <f t="array" ref="OQ296">IF($ND296=0,"",(IFERROR( (IFERROR($ND296/FRACAS!$AY$1*60,0) - SUMPRODUCT( (FRACAS!$K$5:$K$8972=OQ$2) * IFERROR(FRACAS!$AN$5:$AN$8972,0) ) ) / IFERROR($ND296/FRACAS!$AY$1*60,0), 1 )))</f>
        <v/>
      </c>
      <c r="OR296" s="193" t="str" cm="1">
        <f t="array" ref="OR296">IF($ND296=0,"",(IFERROR( (IFERROR($ND296/FRACAS!$AY$1*60,0) - SUMPRODUCT( (FRACAS!$K$5:$K$8972=OR$2) * IFERROR(FRACAS!$AN$5:$AN$8972,0) ) ) / IFERROR($ND296/FRACAS!$AY$1*60,0), 1 )))</f>
        <v/>
      </c>
      <c r="OS296" s="193" t="str" cm="1">
        <f t="array" ref="OS296">IF($ND296=0,"",(IFERROR( (IFERROR($ND296/FRACAS!$AY$1*60,0) - SUMPRODUCT( (FRACAS!$K$5:$K$8972=OS$2) * IFERROR(FRACAS!$AN$5:$AN$8972,0) ) ) / IFERROR($ND296/FRACAS!$AY$1*60,0), 1 )))</f>
        <v/>
      </c>
      <c r="OT296" s="243" t="str" cm="1">
        <f t="array" ref="OT296">IF($ND296=0,"",(IFERROR( (IFERROR($ND296/FRACAS!$AY$1*60,0) - SUMPRODUCT( (FRACAS!$K$5:$K$8972=OT$2) * IFERROR(FRACAS!$AN$5:$AN$8972,0) ) ) / IFERROR($ND296/FRACAS!$AY$1*60,0), 1 )))</f>
        <v/>
      </c>
    </row>
    <row r="297" spans="2:410" x14ac:dyDescent="0.2">
      <c r="B297" s="233"/>
      <c r="C297" s="259">
        <f>IF('[1]17.11.2025 IASI18 Mileage'!C297="","",'[1]17.11.2025 IASI18 Mileage'!C297)</f>
        <v>48015</v>
      </c>
      <c r="D297" s="201" t="str">
        <f>IF('[1]17.11.2025 IASI18 Mileage'!D297="","",'[1]17.11.2025 IASI18 Mileage'!D297)</f>
        <v/>
      </c>
      <c r="E297" s="201" t="str">
        <f>IF('[1]17.11.2025 IASI18 Mileage'!E297="","",'[1]17.11.2025 IASI18 Mileage'!E297)</f>
        <v/>
      </c>
      <c r="F297" s="201" t="str">
        <f>IF('[1]17.11.2025 IASI18 Mileage'!F297="","",'[1]17.11.2025 IASI18 Mileage'!F297)</f>
        <v/>
      </c>
      <c r="G297" s="201" t="str">
        <f>IF('[1]17.11.2025 IASI18 Mileage'!G297="","",'[1]17.11.2025 IASI18 Mileage'!G297)</f>
        <v/>
      </c>
      <c r="H297" s="201" t="str">
        <f>IF('[1]17.11.2025 IASI18 Mileage'!H297="","",'[1]17.11.2025 IASI18 Mileage'!H297)</f>
        <v/>
      </c>
      <c r="I297" s="201" t="str">
        <f>IF('[1]17.11.2025 IASI18 Mileage'!I297="","",'[1]17.11.2025 IASI18 Mileage'!I297)</f>
        <v/>
      </c>
      <c r="J297" s="201" t="str">
        <f>IF('[1]17.11.2025 IASI18 Mileage'!J297="","",'[1]17.11.2025 IASI18 Mileage'!J297)</f>
        <v/>
      </c>
      <c r="K297" s="201" t="str">
        <f>IF('[1]17.11.2025 IASI18 Mileage'!K297="","",'[1]17.11.2025 IASI18 Mileage'!K297)</f>
        <v/>
      </c>
      <c r="L297" s="201" t="str">
        <f>IF('[1]17.11.2025 IASI18 Mileage'!L297="","",'[1]17.11.2025 IASI18 Mileage'!L297)</f>
        <v/>
      </c>
      <c r="M297" s="201" t="str">
        <f>IF('[1]17.11.2025 IASI18 Mileage'!M297="","",'[1]17.11.2025 IASI18 Mileage'!M297)</f>
        <v/>
      </c>
      <c r="N297" s="201" t="str">
        <f>IF('[1]17.11.2025 IASI18 Mileage'!N297="","",'[1]17.11.2025 IASI18 Mileage'!N297)</f>
        <v/>
      </c>
      <c r="O297" s="201" t="str">
        <f>IF('[1]17.11.2025 IASI18 Mileage'!O297="","",'[1]17.11.2025 IASI18 Mileage'!O297)</f>
        <v/>
      </c>
      <c r="P297" s="201" t="str">
        <f>IF('[1]17.11.2025 IASI18 Mileage'!P297="","",'[1]17.11.2025 IASI18 Mileage'!P297)</f>
        <v/>
      </c>
      <c r="Q297" s="201" t="str">
        <f>IF('[1]17.11.2025 IASI18 Mileage'!Q297="","",'[1]17.11.2025 IASI18 Mileage'!Q297)</f>
        <v/>
      </c>
      <c r="R297" s="201" t="str">
        <f>IF('[1]17.11.2025 IASI18 Mileage'!R297="","",'[1]17.11.2025 IASI18 Mileage'!R297)</f>
        <v/>
      </c>
      <c r="S297" s="201" t="str">
        <f>IF('[1]17.11.2025 IASI18 Mileage'!S297="","",'[1]17.11.2025 IASI18 Mileage'!S297)</f>
        <v/>
      </c>
      <c r="T297" s="201" t="str">
        <f>IF('[1]17.11.2025 IASI18 Mileage'!T297="","",'[1]17.11.2025 IASI18 Mileage'!T297)</f>
        <v/>
      </c>
      <c r="U297" s="201" t="str">
        <f>IF('[1]17.11.2025 IASI18 Mileage'!U297="","",'[1]17.11.2025 IASI18 Mileage'!U297)</f>
        <v/>
      </c>
      <c r="V297" s="201"/>
      <c r="W297" s="201"/>
      <c r="X297" s="201"/>
      <c r="Y297" s="201"/>
      <c r="Z297" s="201"/>
      <c r="AA297" s="201"/>
      <c r="AB297" s="201"/>
      <c r="AC297" s="201"/>
      <c r="AD297" s="201"/>
      <c r="AE297" s="201"/>
      <c r="AF297" s="201"/>
      <c r="AG297" s="201"/>
      <c r="AH297" s="201"/>
      <c r="AI297" s="201"/>
      <c r="AJ297" s="201"/>
      <c r="AK297" s="201"/>
      <c r="AL297" s="201"/>
      <c r="AM297" s="201"/>
      <c r="AN297" s="201"/>
      <c r="AO297" s="201"/>
      <c r="AP297" s="201"/>
      <c r="AQ297" s="201"/>
      <c r="AR297" s="201"/>
      <c r="AS297" s="201"/>
      <c r="AT297" s="201"/>
      <c r="AU297" s="201"/>
      <c r="AV297" s="201"/>
      <c r="AW297" s="201"/>
      <c r="AX297" s="201"/>
      <c r="AY297" s="201"/>
      <c r="AZ297" s="201"/>
      <c r="BA297" s="202"/>
      <c r="BB297" s="184"/>
      <c r="BD297" s="234"/>
      <c r="BE297" s="234"/>
      <c r="BF297" s="234"/>
      <c r="BG297" s="234"/>
      <c r="BH297" s="234"/>
      <c r="BI297" s="234"/>
      <c r="BJ297" s="234"/>
      <c r="BK297" s="234"/>
      <c r="BL297" s="234"/>
      <c r="BM297" s="234"/>
      <c r="DC297" s="184">
        <f t="shared" si="24"/>
        <v>0</v>
      </c>
      <c r="DD297" s="235" t="str">
        <f t="shared" si="25"/>
        <v/>
      </c>
      <c r="DE297" s="186">
        <f>IF(D297&gt; 0,(COUNTIFS(FRACAS!$B$5:$B$8972, D$4, FRACAS!$D$5:$D$8972, "&lt;="&amp;D297)), "" )</f>
        <v>0</v>
      </c>
      <c r="DF297" s="186">
        <f>IF(E297&gt; 0,(COUNTIFS(FRACAS!$B$5:$B$8972, E$4, FRACAS!$D$5:$D$8972, "&lt;="&amp;E297)), "" )</f>
        <v>0</v>
      </c>
      <c r="DG297" s="186">
        <f>IF(F297&gt; 0,(COUNTIFS(FRACAS!$B$5:$B$8972, F$4, FRACAS!$D$5:$D$8972, "&lt;="&amp;F297)), "" )</f>
        <v>0</v>
      </c>
      <c r="DH297" s="186">
        <f>IF(G297&gt; 0,(COUNTIFS(FRACAS!$B$5:$B$8972, G$4, FRACAS!$D$5:$D$8972, "&lt;="&amp;G297)), "" )</f>
        <v>0</v>
      </c>
      <c r="DI297" s="186">
        <f>IF(H297&gt; 0,(COUNTIFS(FRACAS!$B$5:$B$8972, H$4, FRACAS!$D$5:$D$8972, "&lt;="&amp;H297)), "" )</f>
        <v>0</v>
      </c>
      <c r="DJ297" s="186">
        <f>IF(I297&gt; 0,(COUNTIFS(FRACAS!$B$5:$B$8972, I$4, FRACAS!$D$5:$D$8972, "&lt;="&amp;I297)), "" )</f>
        <v>0</v>
      </c>
      <c r="DK297" s="186">
        <f>IF(J297&gt; 0,(COUNTIFS(FRACAS!$B$5:$B$8972, J$4, FRACAS!$D$5:$D$8972, "&lt;="&amp;J297)), "" )</f>
        <v>0</v>
      </c>
      <c r="DL297" s="186">
        <f>IF(K297&gt; 0,(COUNTIFS(FRACAS!$B$5:$B$8972, K$4, FRACAS!$D$5:$D$8972, "&lt;="&amp;K297)), "" )</f>
        <v>0</v>
      </c>
      <c r="DM297" s="186">
        <f>IF(L297&gt; 0,(COUNTIFS(FRACAS!$B$5:$B$8972, L$4, FRACAS!$D$5:$D$8972, "&lt;="&amp;L297)), "" )</f>
        <v>0</v>
      </c>
      <c r="DN297" s="186">
        <f>IF(M297&gt; 0,(COUNTIFS(FRACAS!$B$5:$B$8972, M$4, FRACAS!$D$5:$D$8972, "&lt;="&amp;M297)), "" )</f>
        <v>0</v>
      </c>
      <c r="DO297" s="186">
        <f>IF(N297&gt; 0,(COUNTIFS(FRACAS!$B$5:$B$8972, N$4, FRACAS!$D$5:$D$8972, "&lt;="&amp;N297)), "" )</f>
        <v>0</v>
      </c>
      <c r="DP297" s="186">
        <f>IF(O297&gt; 0,(COUNTIFS(FRACAS!$B$5:$B$8972, O$4, FRACAS!$D$5:$D$8972, "&lt;="&amp;O297)), "" )</f>
        <v>0</v>
      </c>
      <c r="DQ297" s="186">
        <f>IF(P297&gt; 0,(COUNTIFS(FRACAS!$B$5:$B$8972, P$4, FRACAS!$D$5:$D$8972, "&lt;="&amp;P297)), "" )</f>
        <v>0</v>
      </c>
      <c r="DR297" s="186">
        <f>IF(Q297&gt; 0,(COUNTIFS(FRACAS!$B$5:$B$8972, Q$4, FRACAS!$D$5:$D$8972, "&lt;="&amp;Q297)), "" )</f>
        <v>0</v>
      </c>
      <c r="DS297" s="186">
        <f>IF(R297&gt; 0,(COUNTIFS(FRACAS!$B$5:$B$8972, R$4, FRACAS!$D$5:$D$8972, "&lt;="&amp;R297)), "" )</f>
        <v>0</v>
      </c>
      <c r="DT297" s="186">
        <f>IF(S297&gt; 0,(COUNTIFS(FRACAS!$B$5:$B$8972, S$4, FRACAS!$D$5:$D$8972, "&lt;="&amp;S297)), "" )</f>
        <v>0</v>
      </c>
      <c r="DU297" s="186">
        <f>IF(T297&gt; 0,(COUNTIFS(FRACAS!$B$5:$B$8972, T$4, FRACAS!$D$5:$D$8972, "&lt;="&amp;T297)), "" )</f>
        <v>0</v>
      </c>
      <c r="DV297" s="186">
        <f>IF(U297&gt; 0,(COUNTIFS(FRACAS!$B$5:$B$8972, U$4, FRACAS!$D$5:$D$8972, "&lt;="&amp;U297)), "" )</f>
        <v>0</v>
      </c>
      <c r="DW297" s="186" t="str">
        <f>IF(V297&gt; 0,(COUNTIFS(FRACAS!$B$5:$B$8972, V$4, FRACAS!$D$5:$D$8972, "&lt;="&amp;V297)), "" )</f>
        <v/>
      </c>
      <c r="DX297" s="186" t="str">
        <f>IF(W297&gt; 0,(COUNTIFS(FRACAS!$B$5:$B$8972, W$4, FRACAS!$D$5:$D$8972, "&lt;="&amp;W297)), "" )</f>
        <v/>
      </c>
      <c r="DY297" s="186" t="str">
        <f>IF(X297&gt; 0,(COUNTIFS(FRACAS!$B$5:$B$8972, X$4, FRACAS!$D$5:$D$8972, "&lt;="&amp;X297)), "" )</f>
        <v/>
      </c>
      <c r="DZ297" s="186" t="str">
        <f>IF(Y297&gt; 0,(COUNTIFS(FRACAS!$B$5:$B$8972, Y$4, FRACAS!$D$5:$D$8972, "&lt;="&amp;Y297)), "" )</f>
        <v/>
      </c>
      <c r="EA297" s="186" t="str">
        <f>IF(Z297&gt; 0,(COUNTIFS(FRACAS!$B$5:$B$8972, Z$4, FRACAS!$D$5:$D$8972, "&lt;="&amp;Z297)), "" )</f>
        <v/>
      </c>
      <c r="EB297" s="186" t="str">
        <f>IF(AA297&gt; 0,(COUNTIFS(FRACAS!$B$5:$B$8972, AA$4, FRACAS!$D$5:$D$8972, "&lt;="&amp;AA297)), "" )</f>
        <v/>
      </c>
      <c r="EC297" s="186" t="str">
        <f>IF(AB297&gt; 0,(COUNTIFS(FRACAS!$B$5:$B$8972, AB$4, FRACAS!$D$5:$D$8972, "&lt;="&amp;AB297)), "" )</f>
        <v/>
      </c>
      <c r="ED297" s="186" t="str">
        <f>IF(AC297&gt; 0,(COUNTIFS(FRACAS!$B$5:$B$8972, AC$4, FRACAS!$D$5:$D$8972, "&lt;="&amp;AC297)), "" )</f>
        <v/>
      </c>
      <c r="EE297" s="186" t="str">
        <f>IF(AD297&gt; 0,(COUNTIFS(FRACAS!$B$5:$B$8972, AD$4, FRACAS!$D$5:$D$8972, "&lt;="&amp;AD297)), "" )</f>
        <v/>
      </c>
      <c r="EF297" s="186" t="str">
        <f>IF(AE297&gt; 0,(COUNTIFS(FRACAS!$B$5:$B$8972, AE$4, FRACAS!$D$5:$D$8972, "&lt;="&amp;AE297)), "" )</f>
        <v/>
      </c>
      <c r="EG297" s="186" t="str">
        <f>IF(AF297&gt; 0,(COUNTIFS(FRACAS!$B$5:$B$8972, AF$4, FRACAS!$D$5:$D$8972, "&lt;="&amp;AF297)), "" )</f>
        <v/>
      </c>
      <c r="EH297" s="186" t="str">
        <f>IF(AG297&gt; 0,(COUNTIFS(FRACAS!$B$5:$B$8972, AG$4, FRACAS!$D$5:$D$8972, "&lt;="&amp;AG297)), "" )</f>
        <v/>
      </c>
      <c r="EI297" s="186" t="str">
        <f>IF(AH297&gt; 0,(COUNTIFS(FRACAS!$B$5:$B$8972, AH$4, FRACAS!$D$5:$D$8972, "&lt;="&amp;AH297)), "" )</f>
        <v/>
      </c>
      <c r="EJ297" s="186" t="str">
        <f>IF(AI297&gt; 0,(COUNTIFS(FRACAS!$B$5:$B$8972, AI$4, FRACAS!$D$5:$D$8972, "&lt;="&amp;AI297)), "" )</f>
        <v/>
      </c>
      <c r="EK297" s="186" t="str">
        <f>IF(AJ297&gt; 0,(COUNTIFS(FRACAS!$B$5:$B$8972, AJ$4, FRACAS!$D$5:$D$8972, "&lt;="&amp;AJ297)), "" )</f>
        <v/>
      </c>
      <c r="EL297" s="186" t="str">
        <f>IF(AK297&gt; 0,(COUNTIFS(FRACAS!$B$5:$B$8972, AK$4, FRACAS!$D$5:$D$8972, "&lt;="&amp;AK297)), "" )</f>
        <v/>
      </c>
      <c r="EM297" s="186" t="str">
        <f>IF(AL297&gt; 0,(COUNTIFS(FRACAS!$B$5:$B$8972, AL$4, FRACAS!$D$5:$D$8972, "&lt;="&amp;AL297)), "" )</f>
        <v/>
      </c>
      <c r="EN297" s="186" t="str">
        <f>IF(AM297&gt; 0,(COUNTIFS(FRACAS!$B$5:$B$8972, AM$4, FRACAS!$D$5:$D$8972, "&lt;="&amp;AM297)), "" )</f>
        <v/>
      </c>
      <c r="EO297" s="186" t="str">
        <f>IF(AN297&gt; 0,(COUNTIFS(FRACAS!$B$5:$B$8972, AN$4, FRACAS!$D$5:$D$8972, "&lt;="&amp;AN297)), "" )</f>
        <v/>
      </c>
      <c r="EP297" s="186" t="str">
        <f>IF(AO297&gt; 0,(COUNTIFS(FRACAS!$B$5:$B$8972, AO$4, FRACAS!$D$5:$D$8972, "&lt;="&amp;AO297)), "" )</f>
        <v/>
      </c>
      <c r="EQ297" s="186" t="str">
        <f>IF(AP297&gt; 0,(COUNTIFS(FRACAS!$B$5:$B$8972, AP$4, FRACAS!$D$5:$D$8972, "&lt;="&amp;AP297)), "" )</f>
        <v/>
      </c>
      <c r="ER297" s="186" t="str">
        <f>IF(AQ297&gt; 0,(COUNTIFS(FRACAS!$B$5:$B$8972, AQ$4, FRACAS!$D$5:$D$8972, "&lt;="&amp;AQ297)), "" )</f>
        <v/>
      </c>
      <c r="ES297" s="246"/>
      <c r="ET297" s="194"/>
      <c r="EU297" s="194"/>
      <c r="EV297" s="194"/>
      <c r="EW297" s="194"/>
      <c r="EX297" s="194"/>
      <c r="EY297" s="194"/>
      <c r="EZ297" s="194"/>
      <c r="FA297" s="194"/>
      <c r="FB297" s="195"/>
      <c r="FE297" s="190"/>
      <c r="FF297" s="190"/>
      <c r="FG297" s="190"/>
      <c r="FH297" s="190"/>
      <c r="FI297" s="190"/>
      <c r="FJ297" s="190"/>
      <c r="FK297" s="190"/>
      <c r="FL297" s="190"/>
      <c r="FM297" s="190"/>
      <c r="FN297" s="190"/>
      <c r="JD297" s="238"/>
      <c r="JE297" s="238"/>
      <c r="JF297" s="238"/>
      <c r="JG297" s="238"/>
      <c r="JH297" s="238"/>
      <c r="JI297" s="238"/>
      <c r="JJ297" s="238"/>
      <c r="JK297" s="238"/>
      <c r="JL297" s="238"/>
      <c r="JM297" s="238"/>
      <c r="JN297" s="247"/>
      <c r="JO297" s="248"/>
      <c r="JP297" s="248"/>
      <c r="JQ297" s="248"/>
      <c r="JR297" s="248"/>
      <c r="JS297" s="248"/>
      <c r="JT297" s="248"/>
      <c r="JU297" s="248"/>
      <c r="JV297" s="248"/>
      <c r="JW297" s="248"/>
      <c r="JX297" s="248"/>
      <c r="JY297" s="248"/>
      <c r="JZ297" s="248"/>
      <c r="KA297" s="248"/>
      <c r="KB297" s="248"/>
      <c r="KC297" s="248"/>
      <c r="KD297" s="248"/>
      <c r="KE297" s="248"/>
      <c r="KF297" s="248"/>
      <c r="KG297" s="248"/>
      <c r="KH297" s="248"/>
      <c r="KI297" s="248"/>
      <c r="KJ297" s="248"/>
      <c r="KK297" s="248"/>
      <c r="KL297" s="248"/>
      <c r="KM297" s="248"/>
      <c r="KN297" s="248"/>
      <c r="KO297" s="248"/>
      <c r="KP297" s="248"/>
      <c r="KQ297" s="248"/>
      <c r="KR297" s="248"/>
      <c r="KS297" s="248"/>
      <c r="KT297" s="248"/>
      <c r="KU297" s="248"/>
      <c r="KV297" s="248"/>
      <c r="KW297" s="248"/>
      <c r="KX297" s="248"/>
      <c r="KY297" s="248"/>
      <c r="KZ297" s="248"/>
      <c r="LA297" s="248"/>
      <c r="LC297" s="235" t="str">
        <f t="shared" si="23"/>
        <v/>
      </c>
      <c r="LD297" s="240" t="str" cm="1">
        <f t="array" ref="LD297">IFERROR((((D297/FRACAS!$AY$1)*60
)-(SUMPRODUCT((FRACAS!$B$5:$B$8970=D$4)*(FRACAS!$D$5:$D$8970&lt;=D297)*(IFERROR(FRACAS!$AM$5:$AM$8970,0)))
))/((D297/FRACAS!$AY$1)*60),"")</f>
        <v/>
      </c>
      <c r="LE297" s="240" t="str" cm="1">
        <f t="array" ref="LE297">IFERROR((((E297/FRACAS!$AY$1)*60
)-(SUMPRODUCT((FRACAS!$B$5:$B$8970=E$4)*(FRACAS!$D$5:$D$8970&lt;=E297)*(IFERROR(FRACAS!$AM$5:$AM$8970,0)))
))/((E297/FRACAS!$AY$1)*60),"")</f>
        <v/>
      </c>
      <c r="LF297" s="240" t="str" cm="1">
        <f t="array" ref="LF297">IFERROR((((F297/FRACAS!$AY$1)*60
)-(SUMPRODUCT((FRACAS!$B$5:$B$8970=F$4)*(FRACAS!$D$5:$D$8970&lt;=F297)*(IFERROR(FRACAS!$AM$5:$AM$8970,0)))
))/((F297/FRACAS!$AY$1)*60),"")</f>
        <v/>
      </c>
      <c r="LG297" s="240" t="str" cm="1">
        <f t="array" ref="LG297">IFERROR((((G297/FRACAS!$AY$1)*60
)-(SUMPRODUCT((FRACAS!$B$5:$B$8970=G$4)*(FRACAS!$D$5:$D$8970&lt;=G297)*(IFERROR(FRACAS!$AM$5:$AM$8970,0)))
))/((G297/FRACAS!$AY$1)*60),"")</f>
        <v/>
      </c>
      <c r="LH297" s="240" t="str" cm="1">
        <f t="array" ref="LH297">IFERROR((((H297/FRACAS!$AY$1)*60
)-(SUMPRODUCT((FRACAS!$B$5:$B$8970=H$4)*(FRACAS!$D$5:$D$8970&lt;=H297)*(IFERROR(FRACAS!$AM$5:$AM$8970,0)))
))/((H297/FRACAS!$AY$1)*60),"")</f>
        <v/>
      </c>
      <c r="LI297" s="240" t="str" cm="1">
        <f t="array" ref="LI297">IFERROR((((I297/FRACAS!$AY$1)*60
)-(SUMPRODUCT((FRACAS!$B$5:$B$8970=I$4)*(FRACAS!$D$5:$D$8970&lt;=I297)*(IFERROR(FRACAS!$AM$5:$AM$8970,0)))
))/((I297/FRACAS!$AY$1)*60),"")</f>
        <v/>
      </c>
      <c r="LJ297" s="240" t="str" cm="1">
        <f t="array" ref="LJ297">IFERROR((((J297/FRACAS!$AY$1)*60
)-(SUMPRODUCT((FRACAS!$B$5:$B$8970=J$4)*(FRACAS!$D$5:$D$8970&lt;=J297)*(IFERROR(FRACAS!$AM$5:$AM$8970,0)))
))/((J297/FRACAS!$AY$1)*60),"")</f>
        <v/>
      </c>
      <c r="LK297" s="240" t="str" cm="1">
        <f t="array" ref="LK297">IFERROR((((K297/FRACAS!$AY$1)*60
)-(SUMPRODUCT((FRACAS!$B$5:$B$8970=K$4)*(FRACAS!$D$5:$D$8970&lt;=K297)*(IFERROR(FRACAS!$AM$5:$AM$8970,0)))
))/((K297/FRACAS!$AY$1)*60),"")</f>
        <v/>
      </c>
      <c r="LL297" s="240" t="str" cm="1">
        <f t="array" ref="LL297">IFERROR((((L297/FRACAS!$AY$1)*60
)-(SUMPRODUCT((FRACAS!$B$5:$B$8970=L$4)*(FRACAS!$D$5:$D$8970&lt;=L297)*(IFERROR(FRACAS!$AM$5:$AM$8970,0)))
))/((L297/FRACAS!$AY$1)*60),"")</f>
        <v/>
      </c>
      <c r="LM297" s="240" t="str" cm="1">
        <f t="array" ref="LM297">IFERROR((((M297/FRACAS!$AY$1)*60
)-(SUMPRODUCT((FRACAS!$B$5:$B$8970=M$4)*(FRACAS!$D$5:$D$8970&lt;=M297)*(IFERROR(FRACAS!$AM$5:$AM$8970,0)))
))/((M297/FRACAS!$AY$1)*60),"")</f>
        <v/>
      </c>
      <c r="LN297" s="240" t="str" cm="1">
        <f t="array" ref="LN297">IFERROR((((N297/FRACAS!$AY$1)*60
)-(SUMPRODUCT((FRACAS!$B$5:$B$8970=N$4)*(FRACAS!$D$5:$D$8970&lt;=N297)*(IFERROR(FRACAS!$AM$5:$AM$8970,0)))
))/((N297/FRACAS!$AY$1)*60),"")</f>
        <v/>
      </c>
      <c r="LO297" s="240" t="str" cm="1">
        <f t="array" ref="LO297">IFERROR((((O297/FRACAS!$AY$1)*60
)-(SUMPRODUCT((FRACAS!$B$5:$B$8970=O$4)*(FRACAS!$D$5:$D$8970&lt;=O297)*(IFERROR(FRACAS!$AM$5:$AM$8970,0)))
))/((O297/FRACAS!$AY$1)*60),"")</f>
        <v/>
      </c>
      <c r="LP297" s="240" t="str" cm="1">
        <f t="array" ref="LP297">IFERROR((((P297/FRACAS!$AY$1)*60
)-(SUMPRODUCT((FRACAS!$B$5:$B$8970=P$4)*(FRACAS!$D$5:$D$8970&lt;=P297)*(IFERROR(FRACAS!$AM$5:$AM$8970,0)))
))/((P297/FRACAS!$AY$1)*60),"")</f>
        <v/>
      </c>
      <c r="LQ297" s="240" t="str" cm="1">
        <f t="array" ref="LQ297">IFERROR((((Q297/FRACAS!$AY$1)*60
)-(SUMPRODUCT((FRACAS!$B$5:$B$8970=Q$4)*(FRACAS!$D$5:$D$8970&lt;=Q297)*(IFERROR(FRACAS!$AM$5:$AM$8970,0)))
))/((Q297/FRACAS!$AY$1)*60),"")</f>
        <v/>
      </c>
      <c r="LR297" s="240" t="str" cm="1">
        <f t="array" ref="LR297">IFERROR((((R297/FRACAS!$AY$1)*60
)-(SUMPRODUCT((FRACAS!$B$5:$B$8970=R$4)*(FRACAS!$D$5:$D$8970&lt;=R297)*(IFERROR(FRACAS!$AM$5:$AM$8970,0)))
))/((R297/FRACAS!$AY$1)*60),"")</f>
        <v/>
      </c>
      <c r="LS297" s="240" t="str" cm="1">
        <f t="array" ref="LS297">IFERROR((((S297/FRACAS!$AY$1)*60
)-(SUMPRODUCT((FRACAS!$B$5:$B$8970=S$4)*(FRACAS!$D$5:$D$8970&lt;=S297)*(IFERROR(FRACAS!$AM$5:$AM$8970,0)))
))/((S297/FRACAS!$AY$1)*60),"")</f>
        <v/>
      </c>
      <c r="LT297" s="240" t="str" cm="1">
        <f t="array" ref="LT297">IFERROR((((T297/FRACAS!$AY$1)*60
)-(SUMPRODUCT((FRACAS!$B$5:$B$8970=T$4)*(FRACAS!$D$5:$D$8970&lt;=T297)*(IFERROR(FRACAS!$AM$5:$AM$8970,0)))
))/((T297/FRACAS!$AY$1)*60),"")</f>
        <v/>
      </c>
      <c r="LU297" s="240" t="str" cm="1">
        <f t="array" ref="LU297">IFERROR((((U297/FRACAS!$AY$1)*60
)-(SUMPRODUCT((FRACAS!$B$5:$B$8970=U$4)*(FRACAS!$D$5:$D$8970&lt;=U297)*(IFERROR(FRACAS!$AM$5:$AM$8970,0)))
))/((U297/FRACAS!$AY$1)*60),"")</f>
        <v/>
      </c>
      <c r="LV297" s="240" t="str" cm="1">
        <f t="array" ref="LV297">IFERROR(
    (((V297/FRACAS!$AY$1)*60))
    /
    (((V297/FRACAS!$AY$1)*60) + SUMPRODUCT((FRACAS!$B$5:$B$8970=V$4)*(FRACAS!$D$5:$D$8970&lt;=V297)*(IFERROR(FRACAS!$AM$5:$AM$8970,0)))
    ),"")</f>
        <v/>
      </c>
      <c r="LW297" s="240" t="str" cm="1">
        <f t="array" ref="LW297">IFERROR(
    (((W297/FRACAS!$AY$1)*60))
    /
    (((W297/FRACAS!$AY$1)*60) + SUMPRODUCT((FRACAS!$B$5:$B$8970=W$4)*(FRACAS!$D$5:$D$8970&lt;=W297)*(IFERROR(FRACAS!$AM$5:$AM$8970,0)))
    ),"")</f>
        <v/>
      </c>
      <c r="LX297" s="240" t="str" cm="1">
        <f t="array" ref="LX297">IFERROR(
    (((X297/FRACAS!$AY$1)*60))
    /
    (((X297/FRACAS!$AY$1)*60) + SUMPRODUCT((FRACAS!$B$5:$B$8970=X$4)*(FRACAS!$D$5:$D$8970&lt;=X297)*(IFERROR(FRACAS!$AM$5:$AM$8970,0)))
    ),"")</f>
        <v/>
      </c>
      <c r="LY297" s="240" t="str" cm="1">
        <f t="array" ref="LY297">IFERROR(
    (((Y297/FRACAS!$AY$1)*60))
    /
    (((Y297/FRACAS!$AY$1)*60) + SUMPRODUCT((FRACAS!$B$5:$B$8970=Y$4)*(FRACAS!$D$5:$D$8970&lt;=Y297)*(IFERROR(FRACAS!$AM$5:$AM$8970,0)))
    ),"")</f>
        <v/>
      </c>
      <c r="LZ297" s="240" t="str" cm="1">
        <f t="array" ref="LZ297">IFERROR(
    (((Z297/FRACAS!$AY$1)*60))
    /
    (((Z297/FRACAS!$AY$1)*60) + SUMPRODUCT((FRACAS!$B$5:$B$8970=Z$4)*(FRACAS!$D$5:$D$8970&lt;=Z297)*(IFERROR(FRACAS!$AM$5:$AM$8970,0)))
    ),"")</f>
        <v/>
      </c>
      <c r="MA297" s="240" t="str" cm="1">
        <f t="array" ref="MA297">IFERROR(
    (((AA297/FRACAS!$AY$1)*60))
    /
    (((AA297/FRACAS!$AY$1)*60) + SUMPRODUCT((FRACAS!$B$5:$B$8970=AA$4)*(FRACAS!$D$5:$D$8970&lt;=AA297)*(IFERROR(FRACAS!$AM$5:$AM$8970,0)))
    ),"")</f>
        <v/>
      </c>
      <c r="MB297" s="240" t="str" cm="1">
        <f t="array" ref="MB297">IFERROR(
    (((AB297/FRACAS!$AY$1)*60))
    /
    (((AB297/FRACAS!$AY$1)*60) + SUMPRODUCT((FRACAS!$B$5:$B$8970=AB$4)*(FRACAS!$D$5:$D$8970&lt;=AB297)*(IFERROR(FRACAS!$AM$5:$AM$8970,0)))
    ),"")</f>
        <v/>
      </c>
      <c r="MC297" s="240" t="str" cm="1">
        <f t="array" ref="MC297">IFERROR(
    (((AC297/FRACAS!$AY$1)*60))
    /
    (((AC297/FRACAS!$AY$1)*60) + SUMPRODUCT((FRACAS!$B$5:$B$8970=AC$4)*(FRACAS!$D$5:$D$8970&lt;=AC297)*(IFERROR(FRACAS!$AM$5:$AM$8970,0)))
    ),"")</f>
        <v/>
      </c>
      <c r="MD297" s="240" t="str" cm="1">
        <f t="array" ref="MD297">IFERROR(
    (((AD297/FRACAS!$AY$1)*60))
    /
    (((AD297/FRACAS!$AY$1)*60) + SUMPRODUCT((FRACAS!$B$5:$B$8970=AD$4)*(FRACAS!$D$5:$D$8970&lt;=AD297)*(IFERROR(FRACAS!$AM$5:$AM$8970,0)))
    ),"")</f>
        <v/>
      </c>
      <c r="ME297" s="240" t="str" cm="1">
        <f t="array" ref="ME297">IFERROR(
    (((AE297/FRACAS!$AY$1)*60))
    /
    (((AE297/FRACAS!$AY$1)*60) + SUMPRODUCT((FRACAS!$B$5:$B$8970=AE$4)*(FRACAS!$D$5:$D$8970&lt;=AE297)*(IFERROR(FRACAS!$AM$5:$AM$8970,0)))
    ),"")</f>
        <v/>
      </c>
      <c r="MF297" s="240" t="str" cm="1">
        <f t="array" ref="MF297">IFERROR(
    (((AF297/FRACAS!$AY$1)*60))
    /
    (((AF297/FRACAS!$AY$1)*60) + SUMPRODUCT((FRACAS!$B$5:$B$8970=AF$4)*(FRACAS!$D$5:$D$8970&lt;=AF297)*(IFERROR(FRACAS!$AM$5:$AM$8970,0)))
    ),"")</f>
        <v/>
      </c>
      <c r="MG297" s="240" t="str" cm="1">
        <f t="array" ref="MG297">IFERROR(
    (((AG297/FRACAS!$AY$1)*60))
    /
    (((AG297/FRACAS!$AY$1)*60) + SUMPRODUCT((FRACAS!$B$5:$B$8970=AG$4)*(FRACAS!$D$5:$D$8970&lt;=AG297)*(IFERROR(FRACAS!$AM$5:$AM$8970,0)))
    ),"")</f>
        <v/>
      </c>
      <c r="MH297" s="240" t="str" cm="1">
        <f t="array" ref="MH297">IFERROR(
    (((AH297/FRACAS!$AY$1)*60))
    /
    (((AH297/FRACAS!$AY$1)*60) + SUMPRODUCT((FRACAS!$B$5:$B$8970=AH$4)*(FRACAS!$D$5:$D$8970&lt;=AH297)*(IFERROR(FRACAS!$AM$5:$AM$8970,0)))
    ),"")</f>
        <v/>
      </c>
      <c r="MI297" s="240" t="str" cm="1">
        <f t="array" ref="MI297">IFERROR(
    (((AI297/FRACAS!$AY$1)*60))
    /
    (((AI297/FRACAS!$AY$1)*60) + SUMPRODUCT((FRACAS!$B$5:$B$8970=AI$4)*(FRACAS!$D$5:$D$8970&lt;=AI297)*(IFERROR(FRACAS!$AM$5:$AM$8970,0)))
    ),"")</f>
        <v/>
      </c>
      <c r="MJ297" s="240" t="str" cm="1">
        <f t="array" ref="MJ297">IFERROR(
    (((AJ297/FRACAS!$AY$1)*60))
    /
    (((AJ297/FRACAS!$AY$1)*60) + SUMPRODUCT((FRACAS!$B$5:$B$8970=AJ$4)*(FRACAS!$D$5:$D$8970&lt;=AJ297)*(IFERROR(FRACAS!$AM$5:$AM$8970,0)))
    ),"")</f>
        <v/>
      </c>
      <c r="MK297" s="240" t="str" cm="1">
        <f t="array" ref="MK297">IFERROR(
    (((AK297/FRACAS!$AY$1)*60))
    /
    (((AK297/FRACAS!$AY$1)*60) + SUMPRODUCT((FRACAS!$B$5:$B$8970=AK$4)*(FRACAS!$D$5:$D$8970&lt;=AK297)*(IFERROR(FRACAS!$AM$5:$AM$8970,0)))
    ),"")</f>
        <v/>
      </c>
      <c r="ML297" s="240" t="str" cm="1">
        <f t="array" ref="ML297">IFERROR(
    (((AL297/FRACAS!$AY$1)*60))
    /
    (((AL297/FRACAS!$AY$1)*60) + SUMPRODUCT((FRACAS!$B$5:$B$8970=AL$4)*(FRACAS!$D$5:$D$8970&lt;=AL297)*(IFERROR(FRACAS!$AM$5:$AM$8970,0)))
    ),"")</f>
        <v/>
      </c>
      <c r="MM297" s="240" t="str" cm="1">
        <f t="array" ref="MM297">IFERROR(
    (((AM297/FRACAS!$AY$1)*60))
    /
    (((AM297/FRACAS!$AY$1)*60) + SUMPRODUCT((FRACAS!$B$5:$B$8970=AM$4)*(FRACAS!$D$5:$D$8970&lt;=AM297)*(IFERROR(FRACAS!$AM$5:$AM$8970,0)))
    ),"")</f>
        <v/>
      </c>
      <c r="MN297" s="240" t="str" cm="1">
        <f t="array" ref="MN297">IFERROR(
    (((AN297/FRACAS!$AY$1)*60))
    /
    (((AN297/FRACAS!$AY$1)*60) + SUMPRODUCT((FRACAS!$B$5:$B$8970=AN$4)*(FRACAS!$D$5:$D$8970&lt;=AN297)*(IFERROR(FRACAS!$AM$5:$AM$8970,0)))
    ),"")</f>
        <v/>
      </c>
      <c r="MO297" s="240" t="str" cm="1">
        <f t="array" ref="MO297">IFERROR(
    (((AO297/FRACAS!$AY$1)*60))
    /
    (((AO297/FRACAS!$AY$1)*60) + SUMPRODUCT((FRACAS!$B$5:$B$8970=AO$4)*(FRACAS!$D$5:$D$8970&lt;=AO297)*(IFERROR(FRACAS!$AM$5:$AM$8970,0)))
    ),"")</f>
        <v/>
      </c>
      <c r="MP297" s="240" t="str" cm="1">
        <f t="array" ref="MP297">IFERROR(
    (((AP297/FRACAS!$AY$1)*60))
    /
    (((AP297/FRACAS!$AY$1)*60) + SUMPRODUCT((FRACAS!$B$5:$B$8970=AP$4)*(FRACAS!$D$5:$D$8970&lt;=AP297)*(IFERROR(FRACAS!$AM$5:$AM$8970,0)))
    ),"")</f>
        <v/>
      </c>
      <c r="MQ297" s="240" t="str" cm="1">
        <f t="array" ref="MQ297">IFERROR(
    (((AQ297/FRACAS!$AY$1)*60))
    /
    (((AQ297/FRACAS!$AY$1)*60) + SUMPRODUCT((FRACAS!$B$5:$B$8970=AQ$4)*(FRACAS!$D$5:$D$8970&lt;=AQ297)*(IFERROR(FRACAS!$AM$5:$AM$8970,0)))
    ),"")</f>
        <v/>
      </c>
      <c r="MR297" s="194"/>
      <c r="MS297" s="194"/>
      <c r="MT297" s="194"/>
      <c r="MU297" s="194"/>
      <c r="MV297" s="194"/>
      <c r="MW297" s="194"/>
      <c r="MX297" s="194"/>
      <c r="MY297" s="194"/>
      <c r="MZ297" s="194"/>
      <c r="NA297" s="195"/>
      <c r="ND297" s="241">
        <f t="shared" si="26"/>
        <v>0</v>
      </c>
      <c r="NE297" s="242" t="str">
        <f t="shared" si="27"/>
        <v/>
      </c>
      <c r="NF297" s="193" t="str" cm="1">
        <f t="array" ref="NF297">IF($ND297=0,"",(IFERROR( (IFERROR($ND297/FRACAS!$AY$1*60,0) - SUMPRODUCT( (FRACAS!$K$5:$K$8972=NF$2) * IFERROR(FRACAS!$AN$5:$AN$8972,0) ) ) / IFERROR($ND297/FRACAS!$AY$1*60,0), 1 )))</f>
        <v/>
      </c>
      <c r="NG297" s="193" t="str" cm="1">
        <f t="array" ref="NG297">IF($ND297=0,"",(IFERROR( (IFERROR($ND297/FRACAS!$AY$1*60,0) - SUMPRODUCT( (FRACAS!$K$5:$K$8972=NG$2) * IFERROR(FRACAS!$AN$5:$AN$8972,0) ) ) / IFERROR($ND297/FRACAS!$AY$1*60,0), 1 )))</f>
        <v/>
      </c>
      <c r="NH297" s="193" t="str" cm="1">
        <f t="array" ref="NH297">IF($ND297=0,"",(IFERROR( (IFERROR($ND297/FRACAS!$AY$1*60,0) - SUMPRODUCT( (FRACAS!$K$5:$K$8972=NH$2) * IFERROR(FRACAS!$AN$5:$AN$8972,0) ) ) / IFERROR($ND297/FRACAS!$AY$1*60,0), 1 )))</f>
        <v/>
      </c>
      <c r="NI297" s="193" t="str" cm="1">
        <f t="array" ref="NI297">IF($ND297=0,"",(IFERROR( (IFERROR($ND297/FRACAS!$AY$1*60,0) - SUMPRODUCT( (FRACAS!$K$5:$K$8972=NI$2) * IFERROR(FRACAS!$AN$5:$AN$8972,0) ) ) / IFERROR($ND297/FRACAS!$AY$1*60,0), 1 )))</f>
        <v/>
      </c>
      <c r="NJ297" s="193" t="str" cm="1">
        <f t="array" ref="NJ297">IF($ND297=0,"",(IFERROR( (IFERROR($ND297/FRACAS!$AY$1*60,0) - SUMPRODUCT( (FRACAS!$K$5:$K$8972=NJ$2) * IFERROR(FRACAS!$AN$5:$AN$8972,0) ) ) / IFERROR($ND297/FRACAS!$AY$1*60,0), 1 )))</f>
        <v/>
      </c>
      <c r="NK297" s="193" t="str" cm="1">
        <f t="array" ref="NK297">IF($ND297=0,"",(IFERROR( (IFERROR($ND297/FRACAS!$AY$1*60,0) - SUMPRODUCT( (FRACAS!$K$5:$K$8972=NK$2) * IFERROR(FRACAS!$AN$5:$AN$8972,0) ) ) / IFERROR($ND297/FRACAS!$AY$1*60,0), 1 )))</f>
        <v/>
      </c>
      <c r="NL297" s="193" t="str" cm="1">
        <f t="array" ref="NL297">IF($ND297=0,"",(IFERROR( (IFERROR($ND297/FRACAS!$AY$1*60,0) - SUMPRODUCT( (FRACAS!$K$5:$K$8972=NL$2) * IFERROR(FRACAS!$AN$5:$AN$8972,0) ) ) / IFERROR($ND297/FRACAS!$AY$1*60,0), 1 )))</f>
        <v/>
      </c>
      <c r="NM297" s="193" t="str" cm="1">
        <f t="array" ref="NM297">IF($ND297=0,"",(IFERROR( (IFERROR($ND297/FRACAS!$AY$1*60,0) - SUMPRODUCT( (FRACAS!$K$5:$K$8972=NM$2) * IFERROR(FRACAS!$AN$5:$AN$8972,0) ) ) / IFERROR($ND297/FRACAS!$AY$1*60,0), 1 )))</f>
        <v/>
      </c>
      <c r="NN297" s="193" t="str" cm="1">
        <f t="array" ref="NN297">IF($ND297=0,"",(IFERROR( (IFERROR($ND297/FRACAS!$AY$1*60,0) - SUMPRODUCT( (FRACAS!$K$5:$K$8972=NN$2) * IFERROR(FRACAS!$AN$5:$AN$8972,0) ) ) / IFERROR($ND297/FRACAS!$AY$1*60,0), 1 )))</f>
        <v/>
      </c>
      <c r="NO297" s="193" t="str" cm="1">
        <f t="array" ref="NO297">IF($ND297=0,"",(IFERROR( (IFERROR($ND297/FRACAS!$AY$1*60,0) - SUMPRODUCT( (FRACAS!$K$5:$K$8972=NO$2) * IFERROR(FRACAS!$AN$5:$AN$8972,0) ) ) / IFERROR($ND297/FRACAS!$AY$1*60,0), 1 )))</f>
        <v/>
      </c>
      <c r="NP297" s="193" t="str" cm="1">
        <f t="array" ref="NP297">IF($ND297=0,"",(IFERROR( (IFERROR($ND297/FRACAS!$AY$1*60,0) - SUMPRODUCT( (FRACAS!$K$5:$K$8972=NP$2) * IFERROR(FRACAS!$AN$5:$AN$8972,0) ) ) / IFERROR($ND297/FRACAS!$AY$1*60,0), 1 )))</f>
        <v/>
      </c>
      <c r="NQ297" s="193" t="str" cm="1">
        <f t="array" ref="NQ297">IF($ND297=0,"",(IFERROR( (IFERROR($ND297/FRACAS!$AY$1*60,0) - SUMPRODUCT( (FRACAS!$K$5:$K$8972=NQ$2) * IFERROR(FRACAS!$AN$5:$AN$8972,0) ) ) / IFERROR($ND297/FRACAS!$AY$1*60,0), 1 )))</f>
        <v/>
      </c>
      <c r="NR297" s="193" t="str" cm="1">
        <f t="array" ref="NR297">IF($ND297=0,"",(IFERROR( (IFERROR($ND297/FRACAS!$AY$1*60,0) - SUMPRODUCT( (FRACAS!$K$5:$K$8972=NR$2) * IFERROR(FRACAS!$AN$5:$AN$8972,0) ) ) / IFERROR($ND297/FRACAS!$AY$1*60,0), 1 )))</f>
        <v/>
      </c>
      <c r="NS297" s="193" t="str" cm="1">
        <f t="array" ref="NS297">IF($ND297=0,"",(IFERROR( (IFERROR($ND297/FRACAS!$AY$1*60,0) - SUMPRODUCT( (FRACAS!$K$5:$K$8972=NS$2) * IFERROR(FRACAS!$AN$5:$AN$8972,0) ) ) / IFERROR($ND297/FRACAS!$AY$1*60,0), 1 )))</f>
        <v/>
      </c>
      <c r="NT297" s="193" t="str" cm="1">
        <f t="array" ref="NT297">IF($ND297=0,"",(IFERROR( (IFERROR($ND297/FRACAS!$AY$1*60,0) - SUMPRODUCT( (FRACAS!$K$5:$K$8972=NT$2) * IFERROR(FRACAS!$AN$5:$AN$8972,0) ) ) / IFERROR($ND297/FRACAS!$AY$1*60,0), 1 )))</f>
        <v/>
      </c>
      <c r="NU297" s="193" t="str" cm="1">
        <f t="array" ref="NU297">IF($ND297=0,"",(IFERROR( (IFERROR($ND297/FRACAS!$AY$1*60,0) - SUMPRODUCT( (FRACAS!$K$5:$K$8972=NU$2) * IFERROR(FRACAS!$AN$5:$AN$8972,0) ) ) / IFERROR($ND297/FRACAS!$AY$1*60,0), 1 )))</f>
        <v/>
      </c>
      <c r="NV297" s="193" t="str" cm="1">
        <f t="array" ref="NV297">IF($ND297=0,"",(IFERROR( (IFERROR($ND297/FRACAS!$AY$1*60,0) - SUMPRODUCT( (FRACAS!$K$5:$K$8972=NV$2) * IFERROR(FRACAS!$AN$5:$AN$8972,0) ) ) / IFERROR($ND297/FRACAS!$AY$1*60,0), 1 )))</f>
        <v/>
      </c>
      <c r="NW297" s="193" t="str" cm="1">
        <f t="array" ref="NW297">IF($ND297=0,"",(IFERROR( (IFERROR($ND297/FRACAS!$AY$1*60,0) - SUMPRODUCT( (FRACAS!$K$5:$K$8972=NW$2) * IFERROR(FRACAS!$AN$5:$AN$8972,0) ) ) / IFERROR($ND297/FRACAS!$AY$1*60,0), 1 )))</f>
        <v/>
      </c>
      <c r="NX297" s="193" t="str" cm="1">
        <f t="array" ref="NX297">IF($ND297=0,"",(IFERROR( (IFERROR($ND297/FRACAS!$AY$1*60,0) - SUMPRODUCT( (FRACAS!$K$5:$K$8972=NX$2) * IFERROR(FRACAS!$AN$5:$AN$8972,0) ) ) / IFERROR($ND297/FRACAS!$AY$1*60,0), 1 )))</f>
        <v/>
      </c>
      <c r="NY297" s="193" t="str" cm="1">
        <f t="array" ref="NY297">IF($ND297=0,"",(IFERROR( (IFERROR($ND297/FRACAS!$AY$1*60,0) - SUMPRODUCT( (FRACAS!$K$5:$K$8972=NY$2) * IFERROR(FRACAS!$AN$5:$AN$8972,0) ) ) / IFERROR($ND297/FRACAS!$AY$1*60,0), 1 )))</f>
        <v/>
      </c>
      <c r="NZ297" s="193" t="str" cm="1">
        <f t="array" ref="NZ297">IF($ND297=0,"",(IFERROR( (IFERROR($ND297/FRACAS!$AY$1*60,0) - SUMPRODUCT( (FRACAS!$K$5:$K$8972=NZ$2) * IFERROR(FRACAS!$AN$5:$AN$8972,0) ) ) / IFERROR($ND297/FRACAS!$AY$1*60,0), 1 )))</f>
        <v/>
      </c>
      <c r="OA297" s="193" t="str" cm="1">
        <f t="array" ref="OA297">IF($ND297=0,"",(IFERROR( (IFERROR($ND297/FRACAS!$AY$1*60,0) - SUMPRODUCT( (FRACAS!$K$5:$K$8972=OA$2) * IFERROR(FRACAS!$AN$5:$AN$8972,0) ) ) / IFERROR($ND297/FRACAS!$AY$1*60,0), 1 )))</f>
        <v/>
      </c>
      <c r="OB297" s="193" t="str" cm="1">
        <f t="array" ref="OB297">IF($ND297=0,"",(IFERROR( (IFERROR($ND297/FRACAS!$AY$1*60,0) - SUMPRODUCT( (FRACAS!$K$5:$K$8972=OB$2) * IFERROR(FRACAS!$AN$5:$AN$8972,0) ) ) / IFERROR($ND297/FRACAS!$AY$1*60,0), 1 )))</f>
        <v/>
      </c>
      <c r="OC297" s="193" t="str" cm="1">
        <f t="array" ref="OC297">IF($ND297=0,"",(IFERROR( (IFERROR($ND297/FRACAS!$AY$1*60,0) - SUMPRODUCT( (FRACAS!$K$5:$K$8972=OC$2) * IFERROR(FRACAS!$AN$5:$AN$8972,0) ) ) / IFERROR($ND297/FRACAS!$AY$1*60,0), 1 )))</f>
        <v/>
      </c>
      <c r="OD297" s="193" t="str" cm="1">
        <f t="array" ref="OD297">IF($ND297=0,"",(IFERROR( (IFERROR($ND297/FRACAS!$AY$1*60,0) - SUMPRODUCT( (FRACAS!$K$5:$K$8972=OD$2) * IFERROR(FRACAS!$AN$5:$AN$8972,0) ) ) / IFERROR($ND297/FRACAS!$AY$1*60,0), 1 )))</f>
        <v/>
      </c>
      <c r="OE297" s="193" t="str" cm="1">
        <f t="array" ref="OE297">IF($ND297=0,"",(IFERROR( (IFERROR($ND297/FRACAS!$AY$1*60,0) - SUMPRODUCT( (FRACAS!$K$5:$K$8972=OE$2) * IFERROR(FRACAS!$AN$5:$AN$8972,0) ) ) / IFERROR($ND297/FRACAS!$AY$1*60,0), 1 )))</f>
        <v/>
      </c>
      <c r="OF297" s="193" t="str" cm="1">
        <f t="array" ref="OF297">IF($ND297=0,"",(IFERROR( (IFERROR($ND297/FRACAS!$AY$1*60,0) - SUMPRODUCT( (FRACAS!$K$5:$K$8972=OF$2) * IFERROR(FRACAS!$AN$5:$AN$8972,0) ) ) / IFERROR($ND297/FRACAS!$AY$1*60,0), 1 )))</f>
        <v/>
      </c>
      <c r="OG297" s="193" t="str" cm="1">
        <f t="array" ref="OG297">IF($ND297=0,"",(IFERROR( (IFERROR($ND297/FRACAS!$AY$1*60,0) - SUMPRODUCT( (FRACAS!$K$5:$K$8972=OG$2) * IFERROR(FRACAS!$AN$5:$AN$8972,0) ) ) / IFERROR($ND297/FRACAS!$AY$1*60,0), 1 )))</f>
        <v/>
      </c>
      <c r="OH297" s="193" t="str" cm="1">
        <f t="array" ref="OH297">IF($ND297=0,"",(IFERROR( (IFERROR($ND297/FRACAS!$AY$1*60,0) - SUMPRODUCT( (FRACAS!$K$5:$K$8972=OH$2) * IFERROR(FRACAS!$AN$5:$AN$8972,0) ) ) / IFERROR($ND297/FRACAS!$AY$1*60,0), 1 )))</f>
        <v/>
      </c>
      <c r="OI297" s="193" t="str" cm="1">
        <f t="array" ref="OI297">IF($ND297=0,"",(IFERROR( (IFERROR($ND297/FRACAS!$AY$1*60,0) - SUMPRODUCT( (FRACAS!$K$5:$K$8972=OI$2) * IFERROR(FRACAS!$AN$5:$AN$8972,0) ) ) / IFERROR($ND297/FRACAS!$AY$1*60,0), 1 )))</f>
        <v/>
      </c>
      <c r="OJ297" s="193" t="str" cm="1">
        <f t="array" ref="OJ297">IF($ND297=0,"",(IFERROR( (IFERROR($ND297/FRACAS!$AY$1*60,0) - SUMPRODUCT( (FRACAS!$K$5:$K$8972=OJ$2) * IFERROR(FRACAS!$AN$5:$AN$8972,0) ) ) / IFERROR($ND297/FRACAS!$AY$1*60,0), 1 )))</f>
        <v/>
      </c>
      <c r="OK297" s="193" t="str" cm="1">
        <f t="array" ref="OK297">IF($ND297=0,"",(IFERROR( (IFERROR($ND297/FRACAS!$AY$1*60,0) - SUMPRODUCT( (FRACAS!$K$5:$K$8972=OK$2) * IFERROR(FRACAS!$AN$5:$AN$8972,0) ) ) / IFERROR($ND297/FRACAS!$AY$1*60,0), 1 )))</f>
        <v/>
      </c>
      <c r="OL297" s="193" t="str" cm="1">
        <f t="array" ref="OL297">IF($ND297=0,"",(IFERROR( (IFERROR($ND297/FRACAS!$AY$1*60,0) - SUMPRODUCT( (FRACAS!$K$5:$K$8972=OL$2) * IFERROR(FRACAS!$AN$5:$AN$8972,0) ) ) / IFERROR($ND297/FRACAS!$AY$1*60,0), 1 )))</f>
        <v/>
      </c>
      <c r="OM297" s="193" t="str" cm="1">
        <f t="array" ref="OM297">IF($ND297=0,"",(IFERROR( (IFERROR($ND297/FRACAS!$AY$1*60,0) - SUMPRODUCT( (FRACAS!$K$5:$K$8972=OM$2) * IFERROR(FRACAS!$AN$5:$AN$8972,0) ) ) / IFERROR($ND297/FRACAS!$AY$1*60,0), 1 )))</f>
        <v/>
      </c>
      <c r="ON297" s="193" t="str" cm="1">
        <f t="array" ref="ON297">IF($ND297=0,"",(IFERROR( (IFERROR($ND297/FRACAS!$AY$1*60,0) - SUMPRODUCT( (FRACAS!$K$5:$K$8972=ON$2) * IFERROR(FRACAS!$AN$5:$AN$8972,0) ) ) / IFERROR($ND297/FRACAS!$AY$1*60,0), 1 )))</f>
        <v/>
      </c>
      <c r="OO297" s="193" t="str" cm="1">
        <f t="array" ref="OO297">IF($ND297=0,"",(IFERROR( (IFERROR($ND297/FRACAS!$AY$1*60,0) - SUMPRODUCT( (FRACAS!$K$5:$K$8972=OO$2) * IFERROR(FRACAS!$AN$5:$AN$8972,0) ) ) / IFERROR($ND297/FRACAS!$AY$1*60,0), 1 )))</f>
        <v/>
      </c>
      <c r="OP297" s="193" t="str" cm="1">
        <f t="array" ref="OP297">IF($ND297=0,"",(IFERROR( (IFERROR($ND297/FRACAS!$AY$1*60,0) - SUMPRODUCT( (FRACAS!$K$5:$K$8972=OP$2) * IFERROR(FRACAS!$AN$5:$AN$8972,0) ) ) / IFERROR($ND297/FRACAS!$AY$1*60,0), 1 )))</f>
        <v/>
      </c>
      <c r="OQ297" s="193" t="str" cm="1">
        <f t="array" ref="OQ297">IF($ND297=0,"",(IFERROR( (IFERROR($ND297/FRACAS!$AY$1*60,0) - SUMPRODUCT( (FRACAS!$K$5:$K$8972=OQ$2) * IFERROR(FRACAS!$AN$5:$AN$8972,0) ) ) / IFERROR($ND297/FRACAS!$AY$1*60,0), 1 )))</f>
        <v/>
      </c>
      <c r="OR297" s="193" t="str" cm="1">
        <f t="array" ref="OR297">IF($ND297=0,"",(IFERROR( (IFERROR($ND297/FRACAS!$AY$1*60,0) - SUMPRODUCT( (FRACAS!$K$5:$K$8972=OR$2) * IFERROR(FRACAS!$AN$5:$AN$8972,0) ) ) / IFERROR($ND297/FRACAS!$AY$1*60,0), 1 )))</f>
        <v/>
      </c>
      <c r="OS297" s="193" t="str" cm="1">
        <f t="array" ref="OS297">IF($ND297=0,"",(IFERROR( (IFERROR($ND297/FRACAS!$AY$1*60,0) - SUMPRODUCT( (FRACAS!$K$5:$K$8972=OS$2) * IFERROR(FRACAS!$AN$5:$AN$8972,0) ) ) / IFERROR($ND297/FRACAS!$AY$1*60,0), 1 )))</f>
        <v/>
      </c>
      <c r="OT297" s="243" t="str" cm="1">
        <f t="array" ref="OT297">IF($ND297=0,"",(IFERROR( (IFERROR($ND297/FRACAS!$AY$1*60,0) - SUMPRODUCT( (FRACAS!$K$5:$K$8972=OT$2) * IFERROR(FRACAS!$AN$5:$AN$8972,0) ) ) / IFERROR($ND297/FRACAS!$AY$1*60,0), 1 )))</f>
        <v/>
      </c>
    </row>
    <row r="298" spans="2:410" x14ac:dyDescent="0.2">
      <c r="B298" s="233"/>
      <c r="C298" s="259">
        <f>IF('[1]17.11.2025 IASI18 Mileage'!C298="","",'[1]17.11.2025 IASI18 Mileage'!C298)</f>
        <v>48022</v>
      </c>
      <c r="D298" s="201" t="str">
        <f>IF('[1]17.11.2025 IASI18 Mileage'!D298="","",'[1]17.11.2025 IASI18 Mileage'!D298)</f>
        <v/>
      </c>
      <c r="E298" s="201" t="str">
        <f>IF('[1]17.11.2025 IASI18 Mileage'!E298="","",'[1]17.11.2025 IASI18 Mileage'!E298)</f>
        <v/>
      </c>
      <c r="F298" s="201" t="str">
        <f>IF('[1]17.11.2025 IASI18 Mileage'!F298="","",'[1]17.11.2025 IASI18 Mileage'!F298)</f>
        <v/>
      </c>
      <c r="G298" s="201" t="str">
        <f>IF('[1]17.11.2025 IASI18 Mileage'!G298="","",'[1]17.11.2025 IASI18 Mileage'!G298)</f>
        <v/>
      </c>
      <c r="H298" s="201" t="str">
        <f>IF('[1]17.11.2025 IASI18 Mileage'!H298="","",'[1]17.11.2025 IASI18 Mileage'!H298)</f>
        <v/>
      </c>
      <c r="I298" s="201" t="str">
        <f>IF('[1]17.11.2025 IASI18 Mileage'!I298="","",'[1]17.11.2025 IASI18 Mileage'!I298)</f>
        <v/>
      </c>
      <c r="J298" s="201" t="str">
        <f>IF('[1]17.11.2025 IASI18 Mileage'!J298="","",'[1]17.11.2025 IASI18 Mileage'!J298)</f>
        <v/>
      </c>
      <c r="K298" s="201" t="str">
        <f>IF('[1]17.11.2025 IASI18 Mileage'!K298="","",'[1]17.11.2025 IASI18 Mileage'!K298)</f>
        <v/>
      </c>
      <c r="L298" s="201" t="str">
        <f>IF('[1]17.11.2025 IASI18 Mileage'!L298="","",'[1]17.11.2025 IASI18 Mileage'!L298)</f>
        <v/>
      </c>
      <c r="M298" s="201" t="str">
        <f>IF('[1]17.11.2025 IASI18 Mileage'!M298="","",'[1]17.11.2025 IASI18 Mileage'!M298)</f>
        <v/>
      </c>
      <c r="N298" s="201" t="str">
        <f>IF('[1]17.11.2025 IASI18 Mileage'!N298="","",'[1]17.11.2025 IASI18 Mileage'!N298)</f>
        <v/>
      </c>
      <c r="O298" s="201" t="str">
        <f>IF('[1]17.11.2025 IASI18 Mileage'!O298="","",'[1]17.11.2025 IASI18 Mileage'!O298)</f>
        <v/>
      </c>
      <c r="P298" s="201" t="str">
        <f>IF('[1]17.11.2025 IASI18 Mileage'!P298="","",'[1]17.11.2025 IASI18 Mileage'!P298)</f>
        <v/>
      </c>
      <c r="Q298" s="201" t="str">
        <f>IF('[1]17.11.2025 IASI18 Mileage'!Q298="","",'[1]17.11.2025 IASI18 Mileage'!Q298)</f>
        <v/>
      </c>
      <c r="R298" s="201" t="str">
        <f>IF('[1]17.11.2025 IASI18 Mileage'!R298="","",'[1]17.11.2025 IASI18 Mileage'!R298)</f>
        <v/>
      </c>
      <c r="S298" s="201" t="str">
        <f>IF('[1]17.11.2025 IASI18 Mileage'!S298="","",'[1]17.11.2025 IASI18 Mileage'!S298)</f>
        <v/>
      </c>
      <c r="T298" s="201" t="str">
        <f>IF('[1]17.11.2025 IASI18 Mileage'!T298="","",'[1]17.11.2025 IASI18 Mileage'!T298)</f>
        <v/>
      </c>
      <c r="U298" s="201" t="str">
        <f>IF('[1]17.11.2025 IASI18 Mileage'!U298="","",'[1]17.11.2025 IASI18 Mileage'!U298)</f>
        <v/>
      </c>
      <c r="V298" s="201"/>
      <c r="W298" s="201"/>
      <c r="X298" s="201"/>
      <c r="Y298" s="201"/>
      <c r="Z298" s="201"/>
      <c r="AA298" s="201"/>
      <c r="AB298" s="201"/>
      <c r="AC298" s="201"/>
      <c r="AD298" s="201"/>
      <c r="AE298" s="201"/>
      <c r="AF298" s="201"/>
      <c r="AG298" s="201"/>
      <c r="AH298" s="201"/>
      <c r="AI298" s="201"/>
      <c r="AJ298" s="201"/>
      <c r="AK298" s="201"/>
      <c r="AL298" s="201"/>
      <c r="AM298" s="201"/>
      <c r="AN298" s="201"/>
      <c r="AO298" s="201"/>
      <c r="AP298" s="201"/>
      <c r="AQ298" s="201"/>
      <c r="AR298" s="201"/>
      <c r="AS298" s="201"/>
      <c r="AT298" s="201"/>
      <c r="AU298" s="201"/>
      <c r="AV298" s="201"/>
      <c r="AW298" s="201"/>
      <c r="AX298" s="201"/>
      <c r="AY298" s="201"/>
      <c r="AZ298" s="201"/>
      <c r="BA298" s="202"/>
      <c r="BB298" s="184"/>
      <c r="BD298" s="234"/>
      <c r="BE298" s="234"/>
      <c r="BF298" s="234"/>
      <c r="BG298" s="234"/>
      <c r="BH298" s="234"/>
      <c r="BI298" s="234"/>
      <c r="BJ298" s="234"/>
      <c r="BK298" s="234"/>
      <c r="BL298" s="234"/>
      <c r="BM298" s="234"/>
      <c r="DC298" s="184">
        <f t="shared" si="24"/>
        <v>0</v>
      </c>
      <c r="DD298" s="235" t="str">
        <f t="shared" si="25"/>
        <v/>
      </c>
      <c r="DE298" s="186">
        <f>IF(D298&gt; 0,(COUNTIFS(FRACAS!$B$5:$B$8972, D$4, FRACAS!$D$5:$D$8972, "&lt;="&amp;D298)), "" )</f>
        <v>0</v>
      </c>
      <c r="DF298" s="186">
        <f>IF(E298&gt; 0,(COUNTIFS(FRACAS!$B$5:$B$8972, E$4, FRACAS!$D$5:$D$8972, "&lt;="&amp;E298)), "" )</f>
        <v>0</v>
      </c>
      <c r="DG298" s="186">
        <f>IF(F298&gt; 0,(COUNTIFS(FRACAS!$B$5:$B$8972, F$4, FRACAS!$D$5:$D$8972, "&lt;="&amp;F298)), "" )</f>
        <v>0</v>
      </c>
      <c r="DH298" s="186">
        <f>IF(G298&gt; 0,(COUNTIFS(FRACAS!$B$5:$B$8972, G$4, FRACAS!$D$5:$D$8972, "&lt;="&amp;G298)), "" )</f>
        <v>0</v>
      </c>
      <c r="DI298" s="186">
        <f>IF(H298&gt; 0,(COUNTIFS(FRACAS!$B$5:$B$8972, H$4, FRACAS!$D$5:$D$8972, "&lt;="&amp;H298)), "" )</f>
        <v>0</v>
      </c>
      <c r="DJ298" s="186">
        <f>IF(I298&gt; 0,(COUNTIFS(FRACAS!$B$5:$B$8972, I$4, FRACAS!$D$5:$D$8972, "&lt;="&amp;I298)), "" )</f>
        <v>0</v>
      </c>
      <c r="DK298" s="186">
        <f>IF(J298&gt; 0,(COUNTIFS(FRACAS!$B$5:$B$8972, J$4, FRACAS!$D$5:$D$8972, "&lt;="&amp;J298)), "" )</f>
        <v>0</v>
      </c>
      <c r="DL298" s="186">
        <f>IF(K298&gt; 0,(COUNTIFS(FRACAS!$B$5:$B$8972, K$4, FRACAS!$D$5:$D$8972, "&lt;="&amp;K298)), "" )</f>
        <v>0</v>
      </c>
      <c r="DM298" s="186">
        <f>IF(L298&gt; 0,(COUNTIFS(FRACAS!$B$5:$B$8972, L$4, FRACAS!$D$5:$D$8972, "&lt;="&amp;L298)), "" )</f>
        <v>0</v>
      </c>
      <c r="DN298" s="186">
        <f>IF(M298&gt; 0,(COUNTIFS(FRACAS!$B$5:$B$8972, M$4, FRACAS!$D$5:$D$8972, "&lt;="&amp;M298)), "" )</f>
        <v>0</v>
      </c>
      <c r="DO298" s="186">
        <f>IF(N298&gt; 0,(COUNTIFS(FRACAS!$B$5:$B$8972, N$4, FRACAS!$D$5:$D$8972, "&lt;="&amp;N298)), "" )</f>
        <v>0</v>
      </c>
      <c r="DP298" s="186">
        <f>IF(O298&gt; 0,(COUNTIFS(FRACAS!$B$5:$B$8972, O$4, FRACAS!$D$5:$D$8972, "&lt;="&amp;O298)), "" )</f>
        <v>0</v>
      </c>
      <c r="DQ298" s="186">
        <f>IF(P298&gt; 0,(COUNTIFS(FRACAS!$B$5:$B$8972, P$4, FRACAS!$D$5:$D$8972, "&lt;="&amp;P298)), "" )</f>
        <v>0</v>
      </c>
      <c r="DR298" s="186">
        <f>IF(Q298&gt; 0,(COUNTIFS(FRACAS!$B$5:$B$8972, Q$4, FRACAS!$D$5:$D$8972, "&lt;="&amp;Q298)), "" )</f>
        <v>0</v>
      </c>
      <c r="DS298" s="186">
        <f>IF(R298&gt; 0,(COUNTIFS(FRACAS!$B$5:$B$8972, R$4, FRACAS!$D$5:$D$8972, "&lt;="&amp;R298)), "" )</f>
        <v>0</v>
      </c>
      <c r="DT298" s="186">
        <f>IF(S298&gt; 0,(COUNTIFS(FRACAS!$B$5:$B$8972, S$4, FRACAS!$D$5:$D$8972, "&lt;="&amp;S298)), "" )</f>
        <v>0</v>
      </c>
      <c r="DU298" s="186">
        <f>IF(T298&gt; 0,(COUNTIFS(FRACAS!$B$5:$B$8972, T$4, FRACAS!$D$5:$D$8972, "&lt;="&amp;T298)), "" )</f>
        <v>0</v>
      </c>
      <c r="DV298" s="186">
        <f>IF(U298&gt; 0,(COUNTIFS(FRACAS!$B$5:$B$8972, U$4, FRACAS!$D$5:$D$8972, "&lt;="&amp;U298)), "" )</f>
        <v>0</v>
      </c>
      <c r="DW298" s="186" t="str">
        <f>IF(V298&gt; 0,(COUNTIFS(FRACAS!$B$5:$B$8972, V$4, FRACAS!$D$5:$D$8972, "&lt;="&amp;V298)), "" )</f>
        <v/>
      </c>
      <c r="DX298" s="186" t="str">
        <f>IF(W298&gt; 0,(COUNTIFS(FRACAS!$B$5:$B$8972, W$4, FRACAS!$D$5:$D$8972, "&lt;="&amp;W298)), "" )</f>
        <v/>
      </c>
      <c r="DY298" s="186" t="str">
        <f>IF(X298&gt; 0,(COUNTIFS(FRACAS!$B$5:$B$8972, X$4, FRACAS!$D$5:$D$8972, "&lt;="&amp;X298)), "" )</f>
        <v/>
      </c>
      <c r="DZ298" s="186" t="str">
        <f>IF(Y298&gt; 0,(COUNTIFS(FRACAS!$B$5:$B$8972, Y$4, FRACAS!$D$5:$D$8972, "&lt;="&amp;Y298)), "" )</f>
        <v/>
      </c>
      <c r="EA298" s="186" t="str">
        <f>IF(Z298&gt; 0,(COUNTIFS(FRACAS!$B$5:$B$8972, Z$4, FRACAS!$D$5:$D$8972, "&lt;="&amp;Z298)), "" )</f>
        <v/>
      </c>
      <c r="EB298" s="186" t="str">
        <f>IF(AA298&gt; 0,(COUNTIFS(FRACAS!$B$5:$B$8972, AA$4, FRACAS!$D$5:$D$8972, "&lt;="&amp;AA298)), "" )</f>
        <v/>
      </c>
      <c r="EC298" s="186" t="str">
        <f>IF(AB298&gt; 0,(COUNTIFS(FRACAS!$B$5:$B$8972, AB$4, FRACAS!$D$5:$D$8972, "&lt;="&amp;AB298)), "" )</f>
        <v/>
      </c>
      <c r="ED298" s="186" t="str">
        <f>IF(AC298&gt; 0,(COUNTIFS(FRACAS!$B$5:$B$8972, AC$4, FRACAS!$D$5:$D$8972, "&lt;="&amp;AC298)), "" )</f>
        <v/>
      </c>
      <c r="EE298" s="186" t="str">
        <f>IF(AD298&gt; 0,(COUNTIFS(FRACAS!$B$5:$B$8972, AD$4, FRACAS!$D$5:$D$8972, "&lt;="&amp;AD298)), "" )</f>
        <v/>
      </c>
      <c r="EF298" s="186" t="str">
        <f>IF(AE298&gt; 0,(COUNTIFS(FRACAS!$B$5:$B$8972, AE$4, FRACAS!$D$5:$D$8972, "&lt;="&amp;AE298)), "" )</f>
        <v/>
      </c>
      <c r="EG298" s="186" t="str">
        <f>IF(AF298&gt; 0,(COUNTIFS(FRACAS!$B$5:$B$8972, AF$4, FRACAS!$D$5:$D$8972, "&lt;="&amp;AF298)), "" )</f>
        <v/>
      </c>
      <c r="EH298" s="186" t="str">
        <f>IF(AG298&gt; 0,(COUNTIFS(FRACAS!$B$5:$B$8972, AG$4, FRACAS!$D$5:$D$8972, "&lt;="&amp;AG298)), "" )</f>
        <v/>
      </c>
      <c r="EI298" s="186" t="str">
        <f>IF(AH298&gt; 0,(COUNTIFS(FRACAS!$B$5:$B$8972, AH$4, FRACAS!$D$5:$D$8972, "&lt;="&amp;AH298)), "" )</f>
        <v/>
      </c>
      <c r="EJ298" s="186" t="str">
        <f>IF(AI298&gt; 0,(COUNTIFS(FRACAS!$B$5:$B$8972, AI$4, FRACAS!$D$5:$D$8972, "&lt;="&amp;AI298)), "" )</f>
        <v/>
      </c>
      <c r="EK298" s="186" t="str">
        <f>IF(AJ298&gt; 0,(COUNTIFS(FRACAS!$B$5:$B$8972, AJ$4, FRACAS!$D$5:$D$8972, "&lt;="&amp;AJ298)), "" )</f>
        <v/>
      </c>
      <c r="EL298" s="186" t="str">
        <f>IF(AK298&gt; 0,(COUNTIFS(FRACAS!$B$5:$B$8972, AK$4, FRACAS!$D$5:$D$8972, "&lt;="&amp;AK298)), "" )</f>
        <v/>
      </c>
      <c r="EM298" s="186" t="str">
        <f>IF(AL298&gt; 0,(COUNTIFS(FRACAS!$B$5:$B$8972, AL$4, FRACAS!$D$5:$D$8972, "&lt;="&amp;AL298)), "" )</f>
        <v/>
      </c>
      <c r="EN298" s="186" t="str">
        <f>IF(AM298&gt; 0,(COUNTIFS(FRACAS!$B$5:$B$8972, AM$4, FRACAS!$D$5:$D$8972, "&lt;="&amp;AM298)), "" )</f>
        <v/>
      </c>
      <c r="EO298" s="186" t="str">
        <f>IF(AN298&gt; 0,(COUNTIFS(FRACAS!$B$5:$B$8972, AN$4, FRACAS!$D$5:$D$8972, "&lt;="&amp;AN298)), "" )</f>
        <v/>
      </c>
      <c r="EP298" s="186" t="str">
        <f>IF(AO298&gt; 0,(COUNTIFS(FRACAS!$B$5:$B$8972, AO$4, FRACAS!$D$5:$D$8972, "&lt;="&amp;AO298)), "" )</f>
        <v/>
      </c>
      <c r="EQ298" s="186" t="str">
        <f>IF(AP298&gt; 0,(COUNTIFS(FRACAS!$B$5:$B$8972, AP$4, FRACAS!$D$5:$D$8972, "&lt;="&amp;AP298)), "" )</f>
        <v/>
      </c>
      <c r="ER298" s="186" t="str">
        <f>IF(AQ298&gt; 0,(COUNTIFS(FRACAS!$B$5:$B$8972, AQ$4, FRACAS!$D$5:$D$8972, "&lt;="&amp;AQ298)), "" )</f>
        <v/>
      </c>
      <c r="ES298" s="246"/>
      <c r="ET298" s="194"/>
      <c r="EU298" s="194"/>
      <c r="EV298" s="194"/>
      <c r="EW298" s="194"/>
      <c r="EX298" s="194"/>
      <c r="EY298" s="194"/>
      <c r="EZ298" s="194"/>
      <c r="FA298" s="194"/>
      <c r="FB298" s="195"/>
      <c r="FE298" s="190"/>
      <c r="FF298" s="190"/>
      <c r="FG298" s="190"/>
      <c r="FH298" s="190"/>
      <c r="FI298" s="190"/>
      <c r="FJ298" s="190"/>
      <c r="FK298" s="190"/>
      <c r="FL298" s="190"/>
      <c r="FM298" s="190"/>
      <c r="FN298" s="190"/>
      <c r="JD298" s="238"/>
      <c r="JE298" s="238"/>
      <c r="JF298" s="238"/>
      <c r="JG298" s="238"/>
      <c r="JH298" s="238"/>
      <c r="JI298" s="238"/>
      <c r="JJ298" s="238"/>
      <c r="JK298" s="238"/>
      <c r="JL298" s="238"/>
      <c r="JM298" s="238"/>
      <c r="JN298" s="247"/>
      <c r="JO298" s="248"/>
      <c r="JP298" s="248"/>
      <c r="JQ298" s="248"/>
      <c r="JR298" s="248"/>
      <c r="JS298" s="248"/>
      <c r="JT298" s="248"/>
      <c r="JU298" s="248"/>
      <c r="JV298" s="248"/>
      <c r="JW298" s="248"/>
      <c r="JX298" s="248"/>
      <c r="JY298" s="248"/>
      <c r="JZ298" s="248"/>
      <c r="KA298" s="248"/>
      <c r="KB298" s="248"/>
      <c r="KC298" s="248"/>
      <c r="KD298" s="248"/>
      <c r="KE298" s="248"/>
      <c r="KF298" s="248"/>
      <c r="KG298" s="248"/>
      <c r="KH298" s="248"/>
      <c r="KI298" s="248"/>
      <c r="KJ298" s="248"/>
      <c r="KK298" s="248"/>
      <c r="KL298" s="248"/>
      <c r="KM298" s="248"/>
      <c r="KN298" s="248"/>
      <c r="KO298" s="248"/>
      <c r="KP298" s="248"/>
      <c r="KQ298" s="248"/>
      <c r="KR298" s="248"/>
      <c r="KS298" s="248"/>
      <c r="KT298" s="248"/>
      <c r="KU298" s="248"/>
      <c r="KV298" s="248"/>
      <c r="KW298" s="248"/>
      <c r="KX298" s="248"/>
      <c r="KY298" s="248"/>
      <c r="KZ298" s="248"/>
      <c r="LA298" s="248"/>
      <c r="LC298" s="235" t="str">
        <f t="shared" si="23"/>
        <v/>
      </c>
      <c r="LD298" s="240" t="str" cm="1">
        <f t="array" ref="LD298">IFERROR((((D298/FRACAS!$AY$1)*60
)-(SUMPRODUCT((FRACAS!$B$5:$B$8970=D$4)*(FRACAS!$D$5:$D$8970&lt;=D298)*(IFERROR(FRACAS!$AM$5:$AM$8970,0)))
))/((D298/FRACAS!$AY$1)*60),"")</f>
        <v/>
      </c>
      <c r="LE298" s="240" t="str" cm="1">
        <f t="array" ref="LE298">IFERROR((((E298/FRACAS!$AY$1)*60
)-(SUMPRODUCT((FRACAS!$B$5:$B$8970=E$4)*(FRACAS!$D$5:$D$8970&lt;=E298)*(IFERROR(FRACAS!$AM$5:$AM$8970,0)))
))/((E298/FRACAS!$AY$1)*60),"")</f>
        <v/>
      </c>
      <c r="LF298" s="240" t="str" cm="1">
        <f t="array" ref="LF298">IFERROR((((F298/FRACAS!$AY$1)*60
)-(SUMPRODUCT((FRACAS!$B$5:$B$8970=F$4)*(FRACAS!$D$5:$D$8970&lt;=F298)*(IFERROR(FRACAS!$AM$5:$AM$8970,0)))
))/((F298/FRACAS!$AY$1)*60),"")</f>
        <v/>
      </c>
      <c r="LG298" s="240" t="str" cm="1">
        <f t="array" ref="LG298">IFERROR((((G298/FRACAS!$AY$1)*60
)-(SUMPRODUCT((FRACAS!$B$5:$B$8970=G$4)*(FRACAS!$D$5:$D$8970&lt;=G298)*(IFERROR(FRACAS!$AM$5:$AM$8970,0)))
))/((G298/FRACAS!$AY$1)*60),"")</f>
        <v/>
      </c>
      <c r="LH298" s="240" t="str" cm="1">
        <f t="array" ref="LH298">IFERROR((((H298/FRACAS!$AY$1)*60
)-(SUMPRODUCT((FRACAS!$B$5:$B$8970=H$4)*(FRACAS!$D$5:$D$8970&lt;=H298)*(IFERROR(FRACAS!$AM$5:$AM$8970,0)))
))/((H298/FRACAS!$AY$1)*60),"")</f>
        <v/>
      </c>
      <c r="LI298" s="240" t="str" cm="1">
        <f t="array" ref="LI298">IFERROR((((I298/FRACAS!$AY$1)*60
)-(SUMPRODUCT((FRACAS!$B$5:$B$8970=I$4)*(FRACAS!$D$5:$D$8970&lt;=I298)*(IFERROR(FRACAS!$AM$5:$AM$8970,0)))
))/((I298/FRACAS!$AY$1)*60),"")</f>
        <v/>
      </c>
      <c r="LJ298" s="240" t="str" cm="1">
        <f t="array" ref="LJ298">IFERROR((((J298/FRACAS!$AY$1)*60
)-(SUMPRODUCT((FRACAS!$B$5:$B$8970=J$4)*(FRACAS!$D$5:$D$8970&lt;=J298)*(IFERROR(FRACAS!$AM$5:$AM$8970,0)))
))/((J298/FRACAS!$AY$1)*60),"")</f>
        <v/>
      </c>
      <c r="LK298" s="240" t="str" cm="1">
        <f t="array" ref="LK298">IFERROR((((K298/FRACAS!$AY$1)*60
)-(SUMPRODUCT((FRACAS!$B$5:$B$8970=K$4)*(FRACAS!$D$5:$D$8970&lt;=K298)*(IFERROR(FRACAS!$AM$5:$AM$8970,0)))
))/((K298/FRACAS!$AY$1)*60),"")</f>
        <v/>
      </c>
      <c r="LL298" s="240" t="str" cm="1">
        <f t="array" ref="LL298">IFERROR((((L298/FRACAS!$AY$1)*60
)-(SUMPRODUCT((FRACAS!$B$5:$B$8970=L$4)*(FRACAS!$D$5:$D$8970&lt;=L298)*(IFERROR(FRACAS!$AM$5:$AM$8970,0)))
))/((L298/FRACAS!$AY$1)*60),"")</f>
        <v/>
      </c>
      <c r="LM298" s="240" t="str" cm="1">
        <f t="array" ref="LM298">IFERROR((((M298/FRACAS!$AY$1)*60
)-(SUMPRODUCT((FRACAS!$B$5:$B$8970=M$4)*(FRACAS!$D$5:$D$8970&lt;=M298)*(IFERROR(FRACAS!$AM$5:$AM$8970,0)))
))/((M298/FRACAS!$AY$1)*60),"")</f>
        <v/>
      </c>
      <c r="LN298" s="240" t="str" cm="1">
        <f t="array" ref="LN298">IFERROR((((N298/FRACAS!$AY$1)*60
)-(SUMPRODUCT((FRACAS!$B$5:$B$8970=N$4)*(FRACAS!$D$5:$D$8970&lt;=N298)*(IFERROR(FRACAS!$AM$5:$AM$8970,0)))
))/((N298/FRACAS!$AY$1)*60),"")</f>
        <v/>
      </c>
      <c r="LO298" s="240" t="str" cm="1">
        <f t="array" ref="LO298">IFERROR((((O298/FRACAS!$AY$1)*60
)-(SUMPRODUCT((FRACAS!$B$5:$B$8970=O$4)*(FRACAS!$D$5:$D$8970&lt;=O298)*(IFERROR(FRACAS!$AM$5:$AM$8970,0)))
))/((O298/FRACAS!$AY$1)*60),"")</f>
        <v/>
      </c>
      <c r="LP298" s="240" t="str" cm="1">
        <f t="array" ref="LP298">IFERROR((((P298/FRACAS!$AY$1)*60
)-(SUMPRODUCT((FRACAS!$B$5:$B$8970=P$4)*(FRACAS!$D$5:$D$8970&lt;=P298)*(IFERROR(FRACAS!$AM$5:$AM$8970,0)))
))/((P298/FRACAS!$AY$1)*60),"")</f>
        <v/>
      </c>
      <c r="LQ298" s="240" t="str" cm="1">
        <f t="array" ref="LQ298">IFERROR((((Q298/FRACAS!$AY$1)*60
)-(SUMPRODUCT((FRACAS!$B$5:$B$8970=Q$4)*(FRACAS!$D$5:$D$8970&lt;=Q298)*(IFERROR(FRACAS!$AM$5:$AM$8970,0)))
))/((Q298/FRACAS!$AY$1)*60),"")</f>
        <v/>
      </c>
      <c r="LR298" s="240" t="str" cm="1">
        <f t="array" ref="LR298">IFERROR((((R298/FRACAS!$AY$1)*60
)-(SUMPRODUCT((FRACAS!$B$5:$B$8970=R$4)*(FRACAS!$D$5:$D$8970&lt;=R298)*(IFERROR(FRACAS!$AM$5:$AM$8970,0)))
))/((R298/FRACAS!$AY$1)*60),"")</f>
        <v/>
      </c>
      <c r="LS298" s="240" t="str" cm="1">
        <f t="array" ref="LS298">IFERROR((((S298/FRACAS!$AY$1)*60
)-(SUMPRODUCT((FRACAS!$B$5:$B$8970=S$4)*(FRACAS!$D$5:$D$8970&lt;=S298)*(IFERROR(FRACAS!$AM$5:$AM$8970,0)))
))/((S298/FRACAS!$AY$1)*60),"")</f>
        <v/>
      </c>
      <c r="LT298" s="240" t="str" cm="1">
        <f t="array" ref="LT298">IFERROR((((T298/FRACAS!$AY$1)*60
)-(SUMPRODUCT((FRACAS!$B$5:$B$8970=T$4)*(FRACAS!$D$5:$D$8970&lt;=T298)*(IFERROR(FRACAS!$AM$5:$AM$8970,0)))
))/((T298/FRACAS!$AY$1)*60),"")</f>
        <v/>
      </c>
      <c r="LU298" s="240" t="str" cm="1">
        <f t="array" ref="LU298">IFERROR((((U298/FRACAS!$AY$1)*60
)-(SUMPRODUCT((FRACAS!$B$5:$B$8970=U$4)*(FRACAS!$D$5:$D$8970&lt;=U298)*(IFERROR(FRACAS!$AM$5:$AM$8970,0)))
))/((U298/FRACAS!$AY$1)*60),"")</f>
        <v/>
      </c>
      <c r="LV298" s="240" t="str" cm="1">
        <f t="array" ref="LV298">IFERROR(
    (((V298/FRACAS!$AY$1)*60))
    /
    (((V298/FRACAS!$AY$1)*60) + SUMPRODUCT((FRACAS!$B$5:$B$8970=V$4)*(FRACAS!$D$5:$D$8970&lt;=V298)*(IFERROR(FRACAS!$AM$5:$AM$8970,0)))
    ),"")</f>
        <v/>
      </c>
      <c r="LW298" s="240" t="str" cm="1">
        <f t="array" ref="LW298">IFERROR(
    (((W298/FRACAS!$AY$1)*60))
    /
    (((W298/FRACAS!$AY$1)*60) + SUMPRODUCT((FRACAS!$B$5:$B$8970=W$4)*(FRACAS!$D$5:$D$8970&lt;=W298)*(IFERROR(FRACAS!$AM$5:$AM$8970,0)))
    ),"")</f>
        <v/>
      </c>
      <c r="LX298" s="240" t="str" cm="1">
        <f t="array" ref="LX298">IFERROR(
    (((X298/FRACAS!$AY$1)*60))
    /
    (((X298/FRACAS!$AY$1)*60) + SUMPRODUCT((FRACAS!$B$5:$B$8970=X$4)*(FRACAS!$D$5:$D$8970&lt;=X298)*(IFERROR(FRACAS!$AM$5:$AM$8970,0)))
    ),"")</f>
        <v/>
      </c>
      <c r="LY298" s="240" t="str" cm="1">
        <f t="array" ref="LY298">IFERROR(
    (((Y298/FRACAS!$AY$1)*60))
    /
    (((Y298/FRACAS!$AY$1)*60) + SUMPRODUCT((FRACAS!$B$5:$B$8970=Y$4)*(FRACAS!$D$5:$D$8970&lt;=Y298)*(IFERROR(FRACAS!$AM$5:$AM$8970,0)))
    ),"")</f>
        <v/>
      </c>
      <c r="LZ298" s="240" t="str" cm="1">
        <f t="array" ref="LZ298">IFERROR(
    (((Z298/FRACAS!$AY$1)*60))
    /
    (((Z298/FRACAS!$AY$1)*60) + SUMPRODUCT((FRACAS!$B$5:$B$8970=Z$4)*(FRACAS!$D$5:$D$8970&lt;=Z298)*(IFERROR(FRACAS!$AM$5:$AM$8970,0)))
    ),"")</f>
        <v/>
      </c>
      <c r="MA298" s="240" t="str" cm="1">
        <f t="array" ref="MA298">IFERROR(
    (((AA298/FRACAS!$AY$1)*60))
    /
    (((AA298/FRACAS!$AY$1)*60) + SUMPRODUCT((FRACAS!$B$5:$B$8970=AA$4)*(FRACAS!$D$5:$D$8970&lt;=AA298)*(IFERROR(FRACAS!$AM$5:$AM$8970,0)))
    ),"")</f>
        <v/>
      </c>
      <c r="MB298" s="240" t="str" cm="1">
        <f t="array" ref="MB298">IFERROR(
    (((AB298/FRACAS!$AY$1)*60))
    /
    (((AB298/FRACAS!$AY$1)*60) + SUMPRODUCT((FRACAS!$B$5:$B$8970=AB$4)*(FRACAS!$D$5:$D$8970&lt;=AB298)*(IFERROR(FRACAS!$AM$5:$AM$8970,0)))
    ),"")</f>
        <v/>
      </c>
      <c r="MC298" s="240" t="str" cm="1">
        <f t="array" ref="MC298">IFERROR(
    (((AC298/FRACAS!$AY$1)*60))
    /
    (((AC298/FRACAS!$AY$1)*60) + SUMPRODUCT((FRACAS!$B$5:$B$8970=AC$4)*(FRACAS!$D$5:$D$8970&lt;=AC298)*(IFERROR(FRACAS!$AM$5:$AM$8970,0)))
    ),"")</f>
        <v/>
      </c>
      <c r="MD298" s="240" t="str" cm="1">
        <f t="array" ref="MD298">IFERROR(
    (((AD298/FRACAS!$AY$1)*60))
    /
    (((AD298/FRACAS!$AY$1)*60) + SUMPRODUCT((FRACAS!$B$5:$B$8970=AD$4)*(FRACAS!$D$5:$D$8970&lt;=AD298)*(IFERROR(FRACAS!$AM$5:$AM$8970,0)))
    ),"")</f>
        <v/>
      </c>
      <c r="ME298" s="240" t="str" cm="1">
        <f t="array" ref="ME298">IFERROR(
    (((AE298/FRACAS!$AY$1)*60))
    /
    (((AE298/FRACAS!$AY$1)*60) + SUMPRODUCT((FRACAS!$B$5:$B$8970=AE$4)*(FRACAS!$D$5:$D$8970&lt;=AE298)*(IFERROR(FRACAS!$AM$5:$AM$8970,0)))
    ),"")</f>
        <v/>
      </c>
      <c r="MF298" s="240" t="str" cm="1">
        <f t="array" ref="MF298">IFERROR(
    (((AF298/FRACAS!$AY$1)*60))
    /
    (((AF298/FRACAS!$AY$1)*60) + SUMPRODUCT((FRACAS!$B$5:$B$8970=AF$4)*(FRACAS!$D$5:$D$8970&lt;=AF298)*(IFERROR(FRACAS!$AM$5:$AM$8970,0)))
    ),"")</f>
        <v/>
      </c>
      <c r="MG298" s="240" t="str" cm="1">
        <f t="array" ref="MG298">IFERROR(
    (((AG298/FRACAS!$AY$1)*60))
    /
    (((AG298/FRACAS!$AY$1)*60) + SUMPRODUCT((FRACAS!$B$5:$B$8970=AG$4)*(FRACAS!$D$5:$D$8970&lt;=AG298)*(IFERROR(FRACAS!$AM$5:$AM$8970,0)))
    ),"")</f>
        <v/>
      </c>
      <c r="MH298" s="240" t="str" cm="1">
        <f t="array" ref="MH298">IFERROR(
    (((AH298/FRACAS!$AY$1)*60))
    /
    (((AH298/FRACAS!$AY$1)*60) + SUMPRODUCT((FRACAS!$B$5:$B$8970=AH$4)*(FRACAS!$D$5:$D$8970&lt;=AH298)*(IFERROR(FRACAS!$AM$5:$AM$8970,0)))
    ),"")</f>
        <v/>
      </c>
      <c r="MI298" s="240" t="str" cm="1">
        <f t="array" ref="MI298">IFERROR(
    (((AI298/FRACAS!$AY$1)*60))
    /
    (((AI298/FRACAS!$AY$1)*60) + SUMPRODUCT((FRACAS!$B$5:$B$8970=AI$4)*(FRACAS!$D$5:$D$8970&lt;=AI298)*(IFERROR(FRACAS!$AM$5:$AM$8970,0)))
    ),"")</f>
        <v/>
      </c>
      <c r="MJ298" s="240" t="str" cm="1">
        <f t="array" ref="MJ298">IFERROR(
    (((AJ298/FRACAS!$AY$1)*60))
    /
    (((AJ298/FRACAS!$AY$1)*60) + SUMPRODUCT((FRACAS!$B$5:$B$8970=AJ$4)*(FRACAS!$D$5:$D$8970&lt;=AJ298)*(IFERROR(FRACAS!$AM$5:$AM$8970,0)))
    ),"")</f>
        <v/>
      </c>
      <c r="MK298" s="240" t="str" cm="1">
        <f t="array" ref="MK298">IFERROR(
    (((AK298/FRACAS!$AY$1)*60))
    /
    (((AK298/FRACAS!$AY$1)*60) + SUMPRODUCT((FRACAS!$B$5:$B$8970=AK$4)*(FRACAS!$D$5:$D$8970&lt;=AK298)*(IFERROR(FRACAS!$AM$5:$AM$8970,0)))
    ),"")</f>
        <v/>
      </c>
      <c r="ML298" s="240" t="str" cm="1">
        <f t="array" ref="ML298">IFERROR(
    (((AL298/FRACAS!$AY$1)*60))
    /
    (((AL298/FRACAS!$AY$1)*60) + SUMPRODUCT((FRACAS!$B$5:$B$8970=AL$4)*(FRACAS!$D$5:$D$8970&lt;=AL298)*(IFERROR(FRACAS!$AM$5:$AM$8970,0)))
    ),"")</f>
        <v/>
      </c>
      <c r="MM298" s="240" t="str" cm="1">
        <f t="array" ref="MM298">IFERROR(
    (((AM298/FRACAS!$AY$1)*60))
    /
    (((AM298/FRACAS!$AY$1)*60) + SUMPRODUCT((FRACAS!$B$5:$B$8970=AM$4)*(FRACAS!$D$5:$D$8970&lt;=AM298)*(IFERROR(FRACAS!$AM$5:$AM$8970,0)))
    ),"")</f>
        <v/>
      </c>
      <c r="MN298" s="240" t="str" cm="1">
        <f t="array" ref="MN298">IFERROR(
    (((AN298/FRACAS!$AY$1)*60))
    /
    (((AN298/FRACAS!$AY$1)*60) + SUMPRODUCT((FRACAS!$B$5:$B$8970=AN$4)*(FRACAS!$D$5:$D$8970&lt;=AN298)*(IFERROR(FRACAS!$AM$5:$AM$8970,0)))
    ),"")</f>
        <v/>
      </c>
      <c r="MO298" s="240" t="str" cm="1">
        <f t="array" ref="MO298">IFERROR(
    (((AO298/FRACAS!$AY$1)*60))
    /
    (((AO298/FRACAS!$AY$1)*60) + SUMPRODUCT((FRACAS!$B$5:$B$8970=AO$4)*(FRACAS!$D$5:$D$8970&lt;=AO298)*(IFERROR(FRACAS!$AM$5:$AM$8970,0)))
    ),"")</f>
        <v/>
      </c>
      <c r="MP298" s="240" t="str" cm="1">
        <f t="array" ref="MP298">IFERROR(
    (((AP298/FRACAS!$AY$1)*60))
    /
    (((AP298/FRACAS!$AY$1)*60) + SUMPRODUCT((FRACAS!$B$5:$B$8970=AP$4)*(FRACAS!$D$5:$D$8970&lt;=AP298)*(IFERROR(FRACAS!$AM$5:$AM$8970,0)))
    ),"")</f>
        <v/>
      </c>
      <c r="MQ298" s="240" t="str" cm="1">
        <f t="array" ref="MQ298">IFERROR(
    (((AQ298/FRACAS!$AY$1)*60))
    /
    (((AQ298/FRACAS!$AY$1)*60) + SUMPRODUCT((FRACAS!$B$5:$B$8970=AQ$4)*(FRACAS!$D$5:$D$8970&lt;=AQ298)*(IFERROR(FRACAS!$AM$5:$AM$8970,0)))
    ),"")</f>
        <v/>
      </c>
      <c r="MR298" s="194"/>
      <c r="MS298" s="194"/>
      <c r="MT298" s="194"/>
      <c r="MU298" s="194"/>
      <c r="MV298" s="194"/>
      <c r="MW298" s="194"/>
      <c r="MX298" s="194"/>
      <c r="MY298" s="194"/>
      <c r="MZ298" s="194"/>
      <c r="NA298" s="195"/>
      <c r="ND298" s="241">
        <f t="shared" si="26"/>
        <v>0</v>
      </c>
      <c r="NE298" s="242" t="str">
        <f t="shared" si="27"/>
        <v/>
      </c>
      <c r="NF298" s="193" t="str" cm="1">
        <f t="array" ref="NF298">IF($ND298=0,"",(IFERROR( (IFERROR($ND298/FRACAS!$AY$1*60,0) - SUMPRODUCT( (FRACAS!$K$5:$K$8972=NF$2) * IFERROR(FRACAS!$AN$5:$AN$8972,0) ) ) / IFERROR($ND298/FRACAS!$AY$1*60,0), 1 )))</f>
        <v/>
      </c>
      <c r="NG298" s="193" t="str" cm="1">
        <f t="array" ref="NG298">IF($ND298=0,"",(IFERROR( (IFERROR($ND298/FRACAS!$AY$1*60,0) - SUMPRODUCT( (FRACAS!$K$5:$K$8972=NG$2) * IFERROR(FRACAS!$AN$5:$AN$8972,0) ) ) / IFERROR($ND298/FRACAS!$AY$1*60,0), 1 )))</f>
        <v/>
      </c>
      <c r="NH298" s="193" t="str" cm="1">
        <f t="array" ref="NH298">IF($ND298=0,"",(IFERROR( (IFERROR($ND298/FRACAS!$AY$1*60,0) - SUMPRODUCT( (FRACAS!$K$5:$K$8972=NH$2) * IFERROR(FRACAS!$AN$5:$AN$8972,0) ) ) / IFERROR($ND298/FRACAS!$AY$1*60,0), 1 )))</f>
        <v/>
      </c>
      <c r="NI298" s="193" t="str" cm="1">
        <f t="array" ref="NI298">IF($ND298=0,"",(IFERROR( (IFERROR($ND298/FRACAS!$AY$1*60,0) - SUMPRODUCT( (FRACAS!$K$5:$K$8972=NI$2) * IFERROR(FRACAS!$AN$5:$AN$8972,0) ) ) / IFERROR($ND298/FRACAS!$AY$1*60,0), 1 )))</f>
        <v/>
      </c>
      <c r="NJ298" s="193" t="str" cm="1">
        <f t="array" ref="NJ298">IF($ND298=0,"",(IFERROR( (IFERROR($ND298/FRACAS!$AY$1*60,0) - SUMPRODUCT( (FRACAS!$K$5:$K$8972=NJ$2) * IFERROR(FRACAS!$AN$5:$AN$8972,0) ) ) / IFERROR($ND298/FRACAS!$AY$1*60,0), 1 )))</f>
        <v/>
      </c>
      <c r="NK298" s="193" t="str" cm="1">
        <f t="array" ref="NK298">IF($ND298=0,"",(IFERROR( (IFERROR($ND298/FRACAS!$AY$1*60,0) - SUMPRODUCT( (FRACAS!$K$5:$K$8972=NK$2) * IFERROR(FRACAS!$AN$5:$AN$8972,0) ) ) / IFERROR($ND298/FRACAS!$AY$1*60,0), 1 )))</f>
        <v/>
      </c>
      <c r="NL298" s="193" t="str" cm="1">
        <f t="array" ref="NL298">IF($ND298=0,"",(IFERROR( (IFERROR($ND298/FRACAS!$AY$1*60,0) - SUMPRODUCT( (FRACAS!$K$5:$K$8972=NL$2) * IFERROR(FRACAS!$AN$5:$AN$8972,0) ) ) / IFERROR($ND298/FRACAS!$AY$1*60,0), 1 )))</f>
        <v/>
      </c>
      <c r="NM298" s="193" t="str" cm="1">
        <f t="array" ref="NM298">IF($ND298=0,"",(IFERROR( (IFERROR($ND298/FRACAS!$AY$1*60,0) - SUMPRODUCT( (FRACAS!$K$5:$K$8972=NM$2) * IFERROR(FRACAS!$AN$5:$AN$8972,0) ) ) / IFERROR($ND298/FRACAS!$AY$1*60,0), 1 )))</f>
        <v/>
      </c>
      <c r="NN298" s="193" t="str" cm="1">
        <f t="array" ref="NN298">IF($ND298=0,"",(IFERROR( (IFERROR($ND298/FRACAS!$AY$1*60,0) - SUMPRODUCT( (FRACAS!$K$5:$K$8972=NN$2) * IFERROR(FRACAS!$AN$5:$AN$8972,0) ) ) / IFERROR($ND298/FRACAS!$AY$1*60,0), 1 )))</f>
        <v/>
      </c>
      <c r="NO298" s="193" t="str" cm="1">
        <f t="array" ref="NO298">IF($ND298=0,"",(IFERROR( (IFERROR($ND298/FRACAS!$AY$1*60,0) - SUMPRODUCT( (FRACAS!$K$5:$K$8972=NO$2) * IFERROR(FRACAS!$AN$5:$AN$8972,0) ) ) / IFERROR($ND298/FRACAS!$AY$1*60,0), 1 )))</f>
        <v/>
      </c>
      <c r="NP298" s="193" t="str" cm="1">
        <f t="array" ref="NP298">IF($ND298=0,"",(IFERROR( (IFERROR($ND298/FRACAS!$AY$1*60,0) - SUMPRODUCT( (FRACAS!$K$5:$K$8972=NP$2) * IFERROR(FRACAS!$AN$5:$AN$8972,0) ) ) / IFERROR($ND298/FRACAS!$AY$1*60,0), 1 )))</f>
        <v/>
      </c>
      <c r="NQ298" s="193" t="str" cm="1">
        <f t="array" ref="NQ298">IF($ND298=0,"",(IFERROR( (IFERROR($ND298/FRACAS!$AY$1*60,0) - SUMPRODUCT( (FRACAS!$K$5:$K$8972=NQ$2) * IFERROR(FRACAS!$AN$5:$AN$8972,0) ) ) / IFERROR($ND298/FRACAS!$AY$1*60,0), 1 )))</f>
        <v/>
      </c>
      <c r="NR298" s="193" t="str" cm="1">
        <f t="array" ref="NR298">IF($ND298=0,"",(IFERROR( (IFERROR($ND298/FRACAS!$AY$1*60,0) - SUMPRODUCT( (FRACAS!$K$5:$K$8972=NR$2) * IFERROR(FRACAS!$AN$5:$AN$8972,0) ) ) / IFERROR($ND298/FRACAS!$AY$1*60,0), 1 )))</f>
        <v/>
      </c>
      <c r="NS298" s="193" t="str" cm="1">
        <f t="array" ref="NS298">IF($ND298=0,"",(IFERROR( (IFERROR($ND298/FRACAS!$AY$1*60,0) - SUMPRODUCT( (FRACAS!$K$5:$K$8972=NS$2) * IFERROR(FRACAS!$AN$5:$AN$8972,0) ) ) / IFERROR($ND298/FRACAS!$AY$1*60,0), 1 )))</f>
        <v/>
      </c>
      <c r="NT298" s="193" t="str" cm="1">
        <f t="array" ref="NT298">IF($ND298=0,"",(IFERROR( (IFERROR($ND298/FRACAS!$AY$1*60,0) - SUMPRODUCT( (FRACAS!$K$5:$K$8972=NT$2) * IFERROR(FRACAS!$AN$5:$AN$8972,0) ) ) / IFERROR($ND298/FRACAS!$AY$1*60,0), 1 )))</f>
        <v/>
      </c>
      <c r="NU298" s="193" t="str" cm="1">
        <f t="array" ref="NU298">IF($ND298=0,"",(IFERROR( (IFERROR($ND298/FRACAS!$AY$1*60,0) - SUMPRODUCT( (FRACAS!$K$5:$K$8972=NU$2) * IFERROR(FRACAS!$AN$5:$AN$8972,0) ) ) / IFERROR($ND298/FRACAS!$AY$1*60,0), 1 )))</f>
        <v/>
      </c>
      <c r="NV298" s="193" t="str" cm="1">
        <f t="array" ref="NV298">IF($ND298=0,"",(IFERROR( (IFERROR($ND298/FRACAS!$AY$1*60,0) - SUMPRODUCT( (FRACAS!$K$5:$K$8972=NV$2) * IFERROR(FRACAS!$AN$5:$AN$8972,0) ) ) / IFERROR($ND298/FRACAS!$AY$1*60,0), 1 )))</f>
        <v/>
      </c>
      <c r="NW298" s="193" t="str" cm="1">
        <f t="array" ref="NW298">IF($ND298=0,"",(IFERROR( (IFERROR($ND298/FRACAS!$AY$1*60,0) - SUMPRODUCT( (FRACAS!$K$5:$K$8972=NW$2) * IFERROR(FRACAS!$AN$5:$AN$8972,0) ) ) / IFERROR($ND298/FRACAS!$AY$1*60,0), 1 )))</f>
        <v/>
      </c>
      <c r="NX298" s="193" t="str" cm="1">
        <f t="array" ref="NX298">IF($ND298=0,"",(IFERROR( (IFERROR($ND298/FRACAS!$AY$1*60,0) - SUMPRODUCT( (FRACAS!$K$5:$K$8972=NX$2) * IFERROR(FRACAS!$AN$5:$AN$8972,0) ) ) / IFERROR($ND298/FRACAS!$AY$1*60,0), 1 )))</f>
        <v/>
      </c>
      <c r="NY298" s="193" t="str" cm="1">
        <f t="array" ref="NY298">IF($ND298=0,"",(IFERROR( (IFERROR($ND298/FRACAS!$AY$1*60,0) - SUMPRODUCT( (FRACAS!$K$5:$K$8972=NY$2) * IFERROR(FRACAS!$AN$5:$AN$8972,0) ) ) / IFERROR($ND298/FRACAS!$AY$1*60,0), 1 )))</f>
        <v/>
      </c>
      <c r="NZ298" s="193" t="str" cm="1">
        <f t="array" ref="NZ298">IF($ND298=0,"",(IFERROR( (IFERROR($ND298/FRACAS!$AY$1*60,0) - SUMPRODUCT( (FRACAS!$K$5:$K$8972=NZ$2) * IFERROR(FRACAS!$AN$5:$AN$8972,0) ) ) / IFERROR($ND298/FRACAS!$AY$1*60,0), 1 )))</f>
        <v/>
      </c>
      <c r="OA298" s="193" t="str" cm="1">
        <f t="array" ref="OA298">IF($ND298=0,"",(IFERROR( (IFERROR($ND298/FRACAS!$AY$1*60,0) - SUMPRODUCT( (FRACAS!$K$5:$K$8972=OA$2) * IFERROR(FRACAS!$AN$5:$AN$8972,0) ) ) / IFERROR($ND298/FRACAS!$AY$1*60,0), 1 )))</f>
        <v/>
      </c>
      <c r="OB298" s="193" t="str" cm="1">
        <f t="array" ref="OB298">IF($ND298=0,"",(IFERROR( (IFERROR($ND298/FRACAS!$AY$1*60,0) - SUMPRODUCT( (FRACAS!$K$5:$K$8972=OB$2) * IFERROR(FRACAS!$AN$5:$AN$8972,0) ) ) / IFERROR($ND298/FRACAS!$AY$1*60,0), 1 )))</f>
        <v/>
      </c>
      <c r="OC298" s="193" t="str" cm="1">
        <f t="array" ref="OC298">IF($ND298=0,"",(IFERROR( (IFERROR($ND298/FRACAS!$AY$1*60,0) - SUMPRODUCT( (FRACAS!$K$5:$K$8972=OC$2) * IFERROR(FRACAS!$AN$5:$AN$8972,0) ) ) / IFERROR($ND298/FRACAS!$AY$1*60,0), 1 )))</f>
        <v/>
      </c>
      <c r="OD298" s="193" t="str" cm="1">
        <f t="array" ref="OD298">IF($ND298=0,"",(IFERROR( (IFERROR($ND298/FRACAS!$AY$1*60,0) - SUMPRODUCT( (FRACAS!$K$5:$K$8972=OD$2) * IFERROR(FRACAS!$AN$5:$AN$8972,0) ) ) / IFERROR($ND298/FRACAS!$AY$1*60,0), 1 )))</f>
        <v/>
      </c>
      <c r="OE298" s="193" t="str" cm="1">
        <f t="array" ref="OE298">IF($ND298=0,"",(IFERROR( (IFERROR($ND298/FRACAS!$AY$1*60,0) - SUMPRODUCT( (FRACAS!$K$5:$K$8972=OE$2) * IFERROR(FRACAS!$AN$5:$AN$8972,0) ) ) / IFERROR($ND298/FRACAS!$AY$1*60,0), 1 )))</f>
        <v/>
      </c>
      <c r="OF298" s="193" t="str" cm="1">
        <f t="array" ref="OF298">IF($ND298=0,"",(IFERROR( (IFERROR($ND298/FRACAS!$AY$1*60,0) - SUMPRODUCT( (FRACAS!$K$5:$K$8972=OF$2) * IFERROR(FRACAS!$AN$5:$AN$8972,0) ) ) / IFERROR($ND298/FRACAS!$AY$1*60,0), 1 )))</f>
        <v/>
      </c>
      <c r="OG298" s="193" t="str" cm="1">
        <f t="array" ref="OG298">IF($ND298=0,"",(IFERROR( (IFERROR($ND298/FRACAS!$AY$1*60,0) - SUMPRODUCT( (FRACAS!$K$5:$K$8972=OG$2) * IFERROR(FRACAS!$AN$5:$AN$8972,0) ) ) / IFERROR($ND298/FRACAS!$AY$1*60,0), 1 )))</f>
        <v/>
      </c>
      <c r="OH298" s="193" t="str" cm="1">
        <f t="array" ref="OH298">IF($ND298=0,"",(IFERROR( (IFERROR($ND298/FRACAS!$AY$1*60,0) - SUMPRODUCT( (FRACAS!$K$5:$K$8972=OH$2) * IFERROR(FRACAS!$AN$5:$AN$8972,0) ) ) / IFERROR($ND298/FRACAS!$AY$1*60,0), 1 )))</f>
        <v/>
      </c>
      <c r="OI298" s="193" t="str" cm="1">
        <f t="array" ref="OI298">IF($ND298=0,"",(IFERROR( (IFERROR($ND298/FRACAS!$AY$1*60,0) - SUMPRODUCT( (FRACAS!$K$5:$K$8972=OI$2) * IFERROR(FRACAS!$AN$5:$AN$8972,0) ) ) / IFERROR($ND298/FRACAS!$AY$1*60,0), 1 )))</f>
        <v/>
      </c>
      <c r="OJ298" s="193" t="str" cm="1">
        <f t="array" ref="OJ298">IF($ND298=0,"",(IFERROR( (IFERROR($ND298/FRACAS!$AY$1*60,0) - SUMPRODUCT( (FRACAS!$K$5:$K$8972=OJ$2) * IFERROR(FRACAS!$AN$5:$AN$8972,0) ) ) / IFERROR($ND298/FRACAS!$AY$1*60,0), 1 )))</f>
        <v/>
      </c>
      <c r="OK298" s="193" t="str" cm="1">
        <f t="array" ref="OK298">IF($ND298=0,"",(IFERROR( (IFERROR($ND298/FRACAS!$AY$1*60,0) - SUMPRODUCT( (FRACAS!$K$5:$K$8972=OK$2) * IFERROR(FRACAS!$AN$5:$AN$8972,0) ) ) / IFERROR($ND298/FRACAS!$AY$1*60,0), 1 )))</f>
        <v/>
      </c>
      <c r="OL298" s="193" t="str" cm="1">
        <f t="array" ref="OL298">IF($ND298=0,"",(IFERROR( (IFERROR($ND298/FRACAS!$AY$1*60,0) - SUMPRODUCT( (FRACAS!$K$5:$K$8972=OL$2) * IFERROR(FRACAS!$AN$5:$AN$8972,0) ) ) / IFERROR($ND298/FRACAS!$AY$1*60,0), 1 )))</f>
        <v/>
      </c>
      <c r="OM298" s="193" t="str" cm="1">
        <f t="array" ref="OM298">IF($ND298=0,"",(IFERROR( (IFERROR($ND298/FRACAS!$AY$1*60,0) - SUMPRODUCT( (FRACAS!$K$5:$K$8972=OM$2) * IFERROR(FRACAS!$AN$5:$AN$8972,0) ) ) / IFERROR($ND298/FRACAS!$AY$1*60,0), 1 )))</f>
        <v/>
      </c>
      <c r="ON298" s="193" t="str" cm="1">
        <f t="array" ref="ON298">IF($ND298=0,"",(IFERROR( (IFERROR($ND298/FRACAS!$AY$1*60,0) - SUMPRODUCT( (FRACAS!$K$5:$K$8972=ON$2) * IFERROR(FRACAS!$AN$5:$AN$8972,0) ) ) / IFERROR($ND298/FRACAS!$AY$1*60,0), 1 )))</f>
        <v/>
      </c>
      <c r="OO298" s="193" t="str" cm="1">
        <f t="array" ref="OO298">IF($ND298=0,"",(IFERROR( (IFERROR($ND298/FRACAS!$AY$1*60,0) - SUMPRODUCT( (FRACAS!$K$5:$K$8972=OO$2) * IFERROR(FRACAS!$AN$5:$AN$8972,0) ) ) / IFERROR($ND298/FRACAS!$AY$1*60,0), 1 )))</f>
        <v/>
      </c>
      <c r="OP298" s="193" t="str" cm="1">
        <f t="array" ref="OP298">IF($ND298=0,"",(IFERROR( (IFERROR($ND298/FRACAS!$AY$1*60,0) - SUMPRODUCT( (FRACAS!$K$5:$K$8972=OP$2) * IFERROR(FRACAS!$AN$5:$AN$8972,0) ) ) / IFERROR($ND298/FRACAS!$AY$1*60,0), 1 )))</f>
        <v/>
      </c>
      <c r="OQ298" s="193" t="str" cm="1">
        <f t="array" ref="OQ298">IF($ND298=0,"",(IFERROR( (IFERROR($ND298/FRACAS!$AY$1*60,0) - SUMPRODUCT( (FRACAS!$K$5:$K$8972=OQ$2) * IFERROR(FRACAS!$AN$5:$AN$8972,0) ) ) / IFERROR($ND298/FRACAS!$AY$1*60,0), 1 )))</f>
        <v/>
      </c>
      <c r="OR298" s="193" t="str" cm="1">
        <f t="array" ref="OR298">IF($ND298=0,"",(IFERROR( (IFERROR($ND298/FRACAS!$AY$1*60,0) - SUMPRODUCT( (FRACAS!$K$5:$K$8972=OR$2) * IFERROR(FRACAS!$AN$5:$AN$8972,0) ) ) / IFERROR($ND298/FRACAS!$AY$1*60,0), 1 )))</f>
        <v/>
      </c>
      <c r="OS298" s="193" t="str" cm="1">
        <f t="array" ref="OS298">IF($ND298=0,"",(IFERROR( (IFERROR($ND298/FRACAS!$AY$1*60,0) - SUMPRODUCT( (FRACAS!$K$5:$K$8972=OS$2) * IFERROR(FRACAS!$AN$5:$AN$8972,0) ) ) / IFERROR($ND298/FRACAS!$AY$1*60,0), 1 )))</f>
        <v/>
      </c>
      <c r="OT298" s="243" t="str" cm="1">
        <f t="array" ref="OT298">IF($ND298=0,"",(IFERROR( (IFERROR($ND298/FRACAS!$AY$1*60,0) - SUMPRODUCT( (FRACAS!$K$5:$K$8972=OT$2) * IFERROR(FRACAS!$AN$5:$AN$8972,0) ) ) / IFERROR($ND298/FRACAS!$AY$1*60,0), 1 )))</f>
        <v/>
      </c>
    </row>
    <row r="299" spans="2:410" x14ac:dyDescent="0.2">
      <c r="B299" s="233"/>
      <c r="C299" s="259">
        <f>IF('[1]17.11.2025 IASI18 Mileage'!C299="","",'[1]17.11.2025 IASI18 Mileage'!C299)</f>
        <v>48029</v>
      </c>
      <c r="D299" s="201" t="str">
        <f>IF('[1]17.11.2025 IASI18 Mileage'!D299="","",'[1]17.11.2025 IASI18 Mileage'!D299)</f>
        <v/>
      </c>
      <c r="E299" s="201" t="str">
        <f>IF('[1]17.11.2025 IASI18 Mileage'!E299="","",'[1]17.11.2025 IASI18 Mileage'!E299)</f>
        <v/>
      </c>
      <c r="F299" s="201" t="str">
        <f>IF('[1]17.11.2025 IASI18 Mileage'!F299="","",'[1]17.11.2025 IASI18 Mileage'!F299)</f>
        <v/>
      </c>
      <c r="G299" s="201" t="str">
        <f>IF('[1]17.11.2025 IASI18 Mileage'!G299="","",'[1]17.11.2025 IASI18 Mileage'!G299)</f>
        <v/>
      </c>
      <c r="H299" s="201" t="str">
        <f>IF('[1]17.11.2025 IASI18 Mileage'!H299="","",'[1]17.11.2025 IASI18 Mileage'!H299)</f>
        <v/>
      </c>
      <c r="I299" s="201" t="str">
        <f>IF('[1]17.11.2025 IASI18 Mileage'!I299="","",'[1]17.11.2025 IASI18 Mileage'!I299)</f>
        <v/>
      </c>
      <c r="J299" s="201" t="str">
        <f>IF('[1]17.11.2025 IASI18 Mileage'!J299="","",'[1]17.11.2025 IASI18 Mileage'!J299)</f>
        <v/>
      </c>
      <c r="K299" s="201" t="str">
        <f>IF('[1]17.11.2025 IASI18 Mileage'!K299="","",'[1]17.11.2025 IASI18 Mileage'!K299)</f>
        <v/>
      </c>
      <c r="L299" s="201" t="str">
        <f>IF('[1]17.11.2025 IASI18 Mileage'!L299="","",'[1]17.11.2025 IASI18 Mileage'!L299)</f>
        <v/>
      </c>
      <c r="M299" s="201" t="str">
        <f>IF('[1]17.11.2025 IASI18 Mileage'!M299="","",'[1]17.11.2025 IASI18 Mileage'!M299)</f>
        <v/>
      </c>
      <c r="N299" s="201" t="str">
        <f>IF('[1]17.11.2025 IASI18 Mileage'!N299="","",'[1]17.11.2025 IASI18 Mileage'!N299)</f>
        <v/>
      </c>
      <c r="O299" s="201" t="str">
        <f>IF('[1]17.11.2025 IASI18 Mileage'!O299="","",'[1]17.11.2025 IASI18 Mileage'!O299)</f>
        <v/>
      </c>
      <c r="P299" s="201" t="str">
        <f>IF('[1]17.11.2025 IASI18 Mileage'!P299="","",'[1]17.11.2025 IASI18 Mileage'!P299)</f>
        <v/>
      </c>
      <c r="Q299" s="201" t="str">
        <f>IF('[1]17.11.2025 IASI18 Mileage'!Q299="","",'[1]17.11.2025 IASI18 Mileage'!Q299)</f>
        <v/>
      </c>
      <c r="R299" s="201" t="str">
        <f>IF('[1]17.11.2025 IASI18 Mileage'!R299="","",'[1]17.11.2025 IASI18 Mileage'!R299)</f>
        <v/>
      </c>
      <c r="S299" s="201" t="str">
        <f>IF('[1]17.11.2025 IASI18 Mileage'!S299="","",'[1]17.11.2025 IASI18 Mileage'!S299)</f>
        <v/>
      </c>
      <c r="T299" s="201" t="str">
        <f>IF('[1]17.11.2025 IASI18 Mileage'!T299="","",'[1]17.11.2025 IASI18 Mileage'!T299)</f>
        <v/>
      </c>
      <c r="U299" s="201" t="str">
        <f>IF('[1]17.11.2025 IASI18 Mileage'!U299="","",'[1]17.11.2025 IASI18 Mileage'!U299)</f>
        <v/>
      </c>
      <c r="V299" s="201"/>
      <c r="W299" s="201"/>
      <c r="X299" s="201"/>
      <c r="Y299" s="201"/>
      <c r="Z299" s="201"/>
      <c r="AA299" s="201"/>
      <c r="AB299" s="201"/>
      <c r="AC299" s="201"/>
      <c r="AD299" s="201"/>
      <c r="AE299" s="201"/>
      <c r="AF299" s="201"/>
      <c r="AG299" s="201"/>
      <c r="AH299" s="201"/>
      <c r="AI299" s="201"/>
      <c r="AJ299" s="201"/>
      <c r="AK299" s="201"/>
      <c r="AL299" s="201"/>
      <c r="AM299" s="201"/>
      <c r="AN299" s="201"/>
      <c r="AO299" s="201"/>
      <c r="AP299" s="201"/>
      <c r="AQ299" s="201"/>
      <c r="AR299" s="201"/>
      <c r="AS299" s="201"/>
      <c r="AT299" s="201"/>
      <c r="AU299" s="201"/>
      <c r="AV299" s="201"/>
      <c r="AW299" s="201"/>
      <c r="AX299" s="201"/>
      <c r="AY299" s="201"/>
      <c r="AZ299" s="201"/>
      <c r="BA299" s="202"/>
      <c r="BB299" s="184"/>
      <c r="BD299" s="234"/>
      <c r="BE299" s="234"/>
      <c r="BF299" s="234"/>
      <c r="BG299" s="234"/>
      <c r="BH299" s="234"/>
      <c r="BI299" s="234"/>
      <c r="BJ299" s="234"/>
      <c r="BK299" s="234"/>
      <c r="BL299" s="234"/>
      <c r="BM299" s="234"/>
      <c r="DC299" s="184">
        <f t="shared" si="24"/>
        <v>0</v>
      </c>
      <c r="DD299" s="235" t="str">
        <f t="shared" si="25"/>
        <v/>
      </c>
      <c r="DE299" s="186">
        <f>IF(D299&gt; 0,(COUNTIFS(FRACAS!$B$5:$B$8972, D$4, FRACAS!$D$5:$D$8972, "&lt;="&amp;D299)), "" )</f>
        <v>0</v>
      </c>
      <c r="DF299" s="186">
        <f>IF(E299&gt; 0,(COUNTIFS(FRACAS!$B$5:$B$8972, E$4, FRACAS!$D$5:$D$8972, "&lt;="&amp;E299)), "" )</f>
        <v>0</v>
      </c>
      <c r="DG299" s="186">
        <f>IF(F299&gt; 0,(COUNTIFS(FRACAS!$B$5:$B$8972, F$4, FRACAS!$D$5:$D$8972, "&lt;="&amp;F299)), "" )</f>
        <v>0</v>
      </c>
      <c r="DH299" s="186">
        <f>IF(G299&gt; 0,(COUNTIFS(FRACAS!$B$5:$B$8972, G$4, FRACAS!$D$5:$D$8972, "&lt;="&amp;G299)), "" )</f>
        <v>0</v>
      </c>
      <c r="DI299" s="186">
        <f>IF(H299&gt; 0,(COUNTIFS(FRACAS!$B$5:$B$8972, H$4, FRACAS!$D$5:$D$8972, "&lt;="&amp;H299)), "" )</f>
        <v>0</v>
      </c>
      <c r="DJ299" s="186">
        <f>IF(I299&gt; 0,(COUNTIFS(FRACAS!$B$5:$B$8972, I$4, FRACAS!$D$5:$D$8972, "&lt;="&amp;I299)), "" )</f>
        <v>0</v>
      </c>
      <c r="DK299" s="186">
        <f>IF(J299&gt; 0,(COUNTIFS(FRACAS!$B$5:$B$8972, J$4, FRACAS!$D$5:$D$8972, "&lt;="&amp;J299)), "" )</f>
        <v>0</v>
      </c>
      <c r="DL299" s="186">
        <f>IF(K299&gt; 0,(COUNTIFS(FRACAS!$B$5:$B$8972, K$4, FRACAS!$D$5:$D$8972, "&lt;="&amp;K299)), "" )</f>
        <v>0</v>
      </c>
      <c r="DM299" s="186">
        <f>IF(L299&gt; 0,(COUNTIFS(FRACAS!$B$5:$B$8972, L$4, FRACAS!$D$5:$D$8972, "&lt;="&amp;L299)), "" )</f>
        <v>0</v>
      </c>
      <c r="DN299" s="186">
        <f>IF(M299&gt; 0,(COUNTIFS(FRACAS!$B$5:$B$8972, M$4, FRACAS!$D$5:$D$8972, "&lt;="&amp;M299)), "" )</f>
        <v>0</v>
      </c>
      <c r="DO299" s="186">
        <f>IF(N299&gt; 0,(COUNTIFS(FRACAS!$B$5:$B$8972, N$4, FRACAS!$D$5:$D$8972, "&lt;="&amp;N299)), "" )</f>
        <v>0</v>
      </c>
      <c r="DP299" s="186">
        <f>IF(O299&gt; 0,(COUNTIFS(FRACAS!$B$5:$B$8972, O$4, FRACAS!$D$5:$D$8972, "&lt;="&amp;O299)), "" )</f>
        <v>0</v>
      </c>
      <c r="DQ299" s="186">
        <f>IF(P299&gt; 0,(COUNTIFS(FRACAS!$B$5:$B$8972, P$4, FRACAS!$D$5:$D$8972, "&lt;="&amp;P299)), "" )</f>
        <v>0</v>
      </c>
      <c r="DR299" s="186">
        <f>IF(Q299&gt; 0,(COUNTIFS(FRACAS!$B$5:$B$8972, Q$4, FRACAS!$D$5:$D$8972, "&lt;="&amp;Q299)), "" )</f>
        <v>0</v>
      </c>
      <c r="DS299" s="186">
        <f>IF(R299&gt; 0,(COUNTIFS(FRACAS!$B$5:$B$8972, R$4, FRACAS!$D$5:$D$8972, "&lt;="&amp;R299)), "" )</f>
        <v>0</v>
      </c>
      <c r="DT299" s="186">
        <f>IF(S299&gt; 0,(COUNTIFS(FRACAS!$B$5:$B$8972, S$4, FRACAS!$D$5:$D$8972, "&lt;="&amp;S299)), "" )</f>
        <v>0</v>
      </c>
      <c r="DU299" s="186">
        <f>IF(T299&gt; 0,(COUNTIFS(FRACAS!$B$5:$B$8972, T$4, FRACAS!$D$5:$D$8972, "&lt;="&amp;T299)), "" )</f>
        <v>0</v>
      </c>
      <c r="DV299" s="186">
        <f>IF(U299&gt; 0,(COUNTIFS(FRACAS!$B$5:$B$8972, U$4, FRACAS!$D$5:$D$8972, "&lt;="&amp;U299)), "" )</f>
        <v>0</v>
      </c>
      <c r="DW299" s="186" t="str">
        <f>IF(V299&gt; 0,(COUNTIFS(FRACAS!$B$5:$B$8972, V$4, FRACAS!$D$5:$D$8972, "&lt;="&amp;V299)), "" )</f>
        <v/>
      </c>
      <c r="DX299" s="186" t="str">
        <f>IF(W299&gt; 0,(COUNTIFS(FRACAS!$B$5:$B$8972, W$4, FRACAS!$D$5:$D$8972, "&lt;="&amp;W299)), "" )</f>
        <v/>
      </c>
      <c r="DY299" s="186" t="str">
        <f>IF(X299&gt; 0,(COUNTIFS(FRACAS!$B$5:$B$8972, X$4, FRACAS!$D$5:$D$8972, "&lt;="&amp;X299)), "" )</f>
        <v/>
      </c>
      <c r="DZ299" s="186" t="str">
        <f>IF(Y299&gt; 0,(COUNTIFS(FRACAS!$B$5:$B$8972, Y$4, FRACAS!$D$5:$D$8972, "&lt;="&amp;Y299)), "" )</f>
        <v/>
      </c>
      <c r="EA299" s="186" t="str">
        <f>IF(Z299&gt; 0,(COUNTIFS(FRACAS!$B$5:$B$8972, Z$4, FRACAS!$D$5:$D$8972, "&lt;="&amp;Z299)), "" )</f>
        <v/>
      </c>
      <c r="EB299" s="186" t="str">
        <f>IF(AA299&gt; 0,(COUNTIFS(FRACAS!$B$5:$B$8972, AA$4, FRACAS!$D$5:$D$8972, "&lt;="&amp;AA299)), "" )</f>
        <v/>
      </c>
      <c r="EC299" s="186" t="str">
        <f>IF(AB299&gt; 0,(COUNTIFS(FRACAS!$B$5:$B$8972, AB$4, FRACAS!$D$5:$D$8972, "&lt;="&amp;AB299)), "" )</f>
        <v/>
      </c>
      <c r="ED299" s="186" t="str">
        <f>IF(AC299&gt; 0,(COUNTIFS(FRACAS!$B$5:$B$8972, AC$4, FRACAS!$D$5:$D$8972, "&lt;="&amp;AC299)), "" )</f>
        <v/>
      </c>
      <c r="EE299" s="186" t="str">
        <f>IF(AD299&gt; 0,(COUNTIFS(FRACAS!$B$5:$B$8972, AD$4, FRACAS!$D$5:$D$8972, "&lt;="&amp;AD299)), "" )</f>
        <v/>
      </c>
      <c r="EF299" s="186" t="str">
        <f>IF(AE299&gt; 0,(COUNTIFS(FRACAS!$B$5:$B$8972, AE$4, FRACAS!$D$5:$D$8972, "&lt;="&amp;AE299)), "" )</f>
        <v/>
      </c>
      <c r="EG299" s="186" t="str">
        <f>IF(AF299&gt; 0,(COUNTIFS(FRACAS!$B$5:$B$8972, AF$4, FRACAS!$D$5:$D$8972, "&lt;="&amp;AF299)), "" )</f>
        <v/>
      </c>
      <c r="EH299" s="186" t="str">
        <f>IF(AG299&gt; 0,(COUNTIFS(FRACAS!$B$5:$B$8972, AG$4, FRACAS!$D$5:$D$8972, "&lt;="&amp;AG299)), "" )</f>
        <v/>
      </c>
      <c r="EI299" s="186" t="str">
        <f>IF(AH299&gt; 0,(COUNTIFS(FRACAS!$B$5:$B$8972, AH$4, FRACAS!$D$5:$D$8972, "&lt;="&amp;AH299)), "" )</f>
        <v/>
      </c>
      <c r="EJ299" s="186" t="str">
        <f>IF(AI299&gt; 0,(COUNTIFS(FRACAS!$B$5:$B$8972, AI$4, FRACAS!$D$5:$D$8972, "&lt;="&amp;AI299)), "" )</f>
        <v/>
      </c>
      <c r="EK299" s="186" t="str">
        <f>IF(AJ299&gt; 0,(COUNTIFS(FRACAS!$B$5:$B$8972, AJ$4, FRACAS!$D$5:$D$8972, "&lt;="&amp;AJ299)), "" )</f>
        <v/>
      </c>
      <c r="EL299" s="186" t="str">
        <f>IF(AK299&gt; 0,(COUNTIFS(FRACAS!$B$5:$B$8972, AK$4, FRACAS!$D$5:$D$8972, "&lt;="&amp;AK299)), "" )</f>
        <v/>
      </c>
      <c r="EM299" s="186" t="str">
        <f>IF(AL299&gt; 0,(COUNTIFS(FRACAS!$B$5:$B$8972, AL$4, FRACAS!$D$5:$D$8972, "&lt;="&amp;AL299)), "" )</f>
        <v/>
      </c>
      <c r="EN299" s="186" t="str">
        <f>IF(AM299&gt; 0,(COUNTIFS(FRACAS!$B$5:$B$8972, AM$4, FRACAS!$D$5:$D$8972, "&lt;="&amp;AM299)), "" )</f>
        <v/>
      </c>
      <c r="EO299" s="186" t="str">
        <f>IF(AN299&gt; 0,(COUNTIFS(FRACAS!$B$5:$B$8972, AN$4, FRACAS!$D$5:$D$8972, "&lt;="&amp;AN299)), "" )</f>
        <v/>
      </c>
      <c r="EP299" s="186" t="str">
        <f>IF(AO299&gt; 0,(COUNTIFS(FRACAS!$B$5:$B$8972, AO$4, FRACAS!$D$5:$D$8972, "&lt;="&amp;AO299)), "" )</f>
        <v/>
      </c>
      <c r="EQ299" s="186" t="str">
        <f>IF(AP299&gt; 0,(COUNTIFS(FRACAS!$B$5:$B$8972, AP$4, FRACAS!$D$5:$D$8972, "&lt;="&amp;AP299)), "" )</f>
        <v/>
      </c>
      <c r="ER299" s="186" t="str">
        <f>IF(AQ299&gt; 0,(COUNTIFS(FRACAS!$B$5:$B$8972, AQ$4, FRACAS!$D$5:$D$8972, "&lt;="&amp;AQ299)), "" )</f>
        <v/>
      </c>
      <c r="ES299" s="246"/>
      <c r="ET299" s="194"/>
      <c r="EU299" s="194"/>
      <c r="EV299" s="194"/>
      <c r="EW299" s="194"/>
      <c r="EX299" s="194"/>
      <c r="EY299" s="194"/>
      <c r="EZ299" s="194"/>
      <c r="FA299" s="194"/>
      <c r="FB299" s="195"/>
      <c r="FE299" s="190"/>
      <c r="FF299" s="190"/>
      <c r="FG299" s="190"/>
      <c r="FH299" s="190"/>
      <c r="FI299" s="190"/>
      <c r="FJ299" s="190"/>
      <c r="FK299" s="190"/>
      <c r="FL299" s="190"/>
      <c r="FM299" s="190"/>
      <c r="FN299" s="190"/>
      <c r="JD299" s="238"/>
      <c r="JE299" s="238"/>
      <c r="JF299" s="238"/>
      <c r="JG299" s="238"/>
      <c r="JH299" s="238"/>
      <c r="JI299" s="238"/>
      <c r="JJ299" s="238"/>
      <c r="JK299" s="238"/>
      <c r="JL299" s="238"/>
      <c r="JM299" s="238"/>
      <c r="JN299" s="247"/>
      <c r="JO299" s="248"/>
      <c r="JP299" s="248"/>
      <c r="JQ299" s="248"/>
      <c r="JR299" s="248"/>
      <c r="JS299" s="248"/>
      <c r="JT299" s="248"/>
      <c r="JU299" s="248"/>
      <c r="JV299" s="248"/>
      <c r="JW299" s="248"/>
      <c r="JX299" s="248"/>
      <c r="JY299" s="248"/>
      <c r="JZ299" s="248"/>
      <c r="KA299" s="248"/>
      <c r="KB299" s="248"/>
      <c r="KC299" s="248"/>
      <c r="KD299" s="248"/>
      <c r="KE299" s="248"/>
      <c r="KF299" s="248"/>
      <c r="KG299" s="248"/>
      <c r="KH299" s="248"/>
      <c r="KI299" s="248"/>
      <c r="KJ299" s="248"/>
      <c r="KK299" s="248"/>
      <c r="KL299" s="248"/>
      <c r="KM299" s="248"/>
      <c r="KN299" s="248"/>
      <c r="KO299" s="248"/>
      <c r="KP299" s="248"/>
      <c r="KQ299" s="248"/>
      <c r="KR299" s="248"/>
      <c r="KS299" s="248"/>
      <c r="KT299" s="248"/>
      <c r="KU299" s="248"/>
      <c r="KV299" s="248"/>
      <c r="KW299" s="248"/>
      <c r="KX299" s="248"/>
      <c r="KY299" s="248"/>
      <c r="KZ299" s="248"/>
      <c r="LA299" s="248"/>
      <c r="LC299" s="235" t="str">
        <f t="shared" si="23"/>
        <v/>
      </c>
      <c r="LD299" s="240" t="str" cm="1">
        <f t="array" ref="LD299">IFERROR((((D299/FRACAS!$AY$1)*60
)-(SUMPRODUCT((FRACAS!$B$5:$B$8970=D$4)*(FRACAS!$D$5:$D$8970&lt;=D299)*(IFERROR(FRACAS!$AM$5:$AM$8970,0)))
))/((D299/FRACAS!$AY$1)*60),"")</f>
        <v/>
      </c>
      <c r="LE299" s="240" t="str" cm="1">
        <f t="array" ref="LE299">IFERROR((((E299/FRACAS!$AY$1)*60
)-(SUMPRODUCT((FRACAS!$B$5:$B$8970=E$4)*(FRACAS!$D$5:$D$8970&lt;=E299)*(IFERROR(FRACAS!$AM$5:$AM$8970,0)))
))/((E299/FRACAS!$AY$1)*60),"")</f>
        <v/>
      </c>
      <c r="LF299" s="240" t="str" cm="1">
        <f t="array" ref="LF299">IFERROR((((F299/FRACAS!$AY$1)*60
)-(SUMPRODUCT((FRACAS!$B$5:$B$8970=F$4)*(FRACAS!$D$5:$D$8970&lt;=F299)*(IFERROR(FRACAS!$AM$5:$AM$8970,0)))
))/((F299/FRACAS!$AY$1)*60),"")</f>
        <v/>
      </c>
      <c r="LG299" s="240" t="str" cm="1">
        <f t="array" ref="LG299">IFERROR((((G299/FRACAS!$AY$1)*60
)-(SUMPRODUCT((FRACAS!$B$5:$B$8970=G$4)*(FRACAS!$D$5:$D$8970&lt;=G299)*(IFERROR(FRACAS!$AM$5:$AM$8970,0)))
))/((G299/FRACAS!$AY$1)*60),"")</f>
        <v/>
      </c>
      <c r="LH299" s="240" t="str" cm="1">
        <f t="array" ref="LH299">IFERROR((((H299/FRACAS!$AY$1)*60
)-(SUMPRODUCT((FRACAS!$B$5:$B$8970=H$4)*(FRACAS!$D$5:$D$8970&lt;=H299)*(IFERROR(FRACAS!$AM$5:$AM$8970,0)))
))/((H299/FRACAS!$AY$1)*60),"")</f>
        <v/>
      </c>
      <c r="LI299" s="240" t="str" cm="1">
        <f t="array" ref="LI299">IFERROR((((I299/FRACAS!$AY$1)*60
)-(SUMPRODUCT((FRACAS!$B$5:$B$8970=I$4)*(FRACAS!$D$5:$D$8970&lt;=I299)*(IFERROR(FRACAS!$AM$5:$AM$8970,0)))
))/((I299/FRACAS!$AY$1)*60),"")</f>
        <v/>
      </c>
      <c r="LJ299" s="240" t="str" cm="1">
        <f t="array" ref="LJ299">IFERROR((((J299/FRACAS!$AY$1)*60
)-(SUMPRODUCT((FRACAS!$B$5:$B$8970=J$4)*(FRACAS!$D$5:$D$8970&lt;=J299)*(IFERROR(FRACAS!$AM$5:$AM$8970,0)))
))/((J299/FRACAS!$AY$1)*60),"")</f>
        <v/>
      </c>
      <c r="LK299" s="240" t="str" cm="1">
        <f t="array" ref="LK299">IFERROR((((K299/FRACAS!$AY$1)*60
)-(SUMPRODUCT((FRACAS!$B$5:$B$8970=K$4)*(FRACAS!$D$5:$D$8970&lt;=K299)*(IFERROR(FRACAS!$AM$5:$AM$8970,0)))
))/((K299/FRACAS!$AY$1)*60),"")</f>
        <v/>
      </c>
      <c r="LL299" s="240" t="str" cm="1">
        <f t="array" ref="LL299">IFERROR((((L299/FRACAS!$AY$1)*60
)-(SUMPRODUCT((FRACAS!$B$5:$B$8970=L$4)*(FRACAS!$D$5:$D$8970&lt;=L299)*(IFERROR(FRACAS!$AM$5:$AM$8970,0)))
))/((L299/FRACAS!$AY$1)*60),"")</f>
        <v/>
      </c>
      <c r="LM299" s="240" t="str" cm="1">
        <f t="array" ref="LM299">IFERROR((((M299/FRACAS!$AY$1)*60
)-(SUMPRODUCT((FRACAS!$B$5:$B$8970=M$4)*(FRACAS!$D$5:$D$8970&lt;=M299)*(IFERROR(FRACAS!$AM$5:$AM$8970,0)))
))/((M299/FRACAS!$AY$1)*60),"")</f>
        <v/>
      </c>
      <c r="LN299" s="240" t="str" cm="1">
        <f t="array" ref="LN299">IFERROR((((N299/FRACAS!$AY$1)*60
)-(SUMPRODUCT((FRACAS!$B$5:$B$8970=N$4)*(FRACAS!$D$5:$D$8970&lt;=N299)*(IFERROR(FRACAS!$AM$5:$AM$8970,0)))
))/((N299/FRACAS!$AY$1)*60),"")</f>
        <v/>
      </c>
      <c r="LO299" s="240" t="str" cm="1">
        <f t="array" ref="LO299">IFERROR((((O299/FRACAS!$AY$1)*60
)-(SUMPRODUCT((FRACAS!$B$5:$B$8970=O$4)*(FRACAS!$D$5:$D$8970&lt;=O299)*(IFERROR(FRACAS!$AM$5:$AM$8970,0)))
))/((O299/FRACAS!$AY$1)*60),"")</f>
        <v/>
      </c>
      <c r="LP299" s="240" t="str" cm="1">
        <f t="array" ref="LP299">IFERROR((((P299/FRACAS!$AY$1)*60
)-(SUMPRODUCT((FRACAS!$B$5:$B$8970=P$4)*(FRACAS!$D$5:$D$8970&lt;=P299)*(IFERROR(FRACAS!$AM$5:$AM$8970,0)))
))/((P299/FRACAS!$AY$1)*60),"")</f>
        <v/>
      </c>
      <c r="LQ299" s="240" t="str" cm="1">
        <f t="array" ref="LQ299">IFERROR((((Q299/FRACAS!$AY$1)*60
)-(SUMPRODUCT((FRACAS!$B$5:$B$8970=Q$4)*(FRACAS!$D$5:$D$8970&lt;=Q299)*(IFERROR(FRACAS!$AM$5:$AM$8970,0)))
))/((Q299/FRACAS!$AY$1)*60),"")</f>
        <v/>
      </c>
      <c r="LR299" s="240" t="str" cm="1">
        <f t="array" ref="LR299">IFERROR((((R299/FRACAS!$AY$1)*60
)-(SUMPRODUCT((FRACAS!$B$5:$B$8970=R$4)*(FRACAS!$D$5:$D$8970&lt;=R299)*(IFERROR(FRACAS!$AM$5:$AM$8970,0)))
))/((R299/FRACAS!$AY$1)*60),"")</f>
        <v/>
      </c>
      <c r="LS299" s="240" t="str" cm="1">
        <f t="array" ref="LS299">IFERROR((((S299/FRACAS!$AY$1)*60
)-(SUMPRODUCT((FRACAS!$B$5:$B$8970=S$4)*(FRACAS!$D$5:$D$8970&lt;=S299)*(IFERROR(FRACAS!$AM$5:$AM$8970,0)))
))/((S299/FRACAS!$AY$1)*60),"")</f>
        <v/>
      </c>
      <c r="LT299" s="240" t="str" cm="1">
        <f t="array" ref="LT299">IFERROR((((T299/FRACAS!$AY$1)*60
)-(SUMPRODUCT((FRACAS!$B$5:$B$8970=T$4)*(FRACAS!$D$5:$D$8970&lt;=T299)*(IFERROR(FRACAS!$AM$5:$AM$8970,0)))
))/((T299/FRACAS!$AY$1)*60),"")</f>
        <v/>
      </c>
      <c r="LU299" s="240" t="str" cm="1">
        <f t="array" ref="LU299">IFERROR((((U299/FRACAS!$AY$1)*60
)-(SUMPRODUCT((FRACAS!$B$5:$B$8970=U$4)*(FRACAS!$D$5:$D$8970&lt;=U299)*(IFERROR(FRACAS!$AM$5:$AM$8970,0)))
))/((U299/FRACAS!$AY$1)*60),"")</f>
        <v/>
      </c>
      <c r="LV299" s="240" t="str" cm="1">
        <f t="array" ref="LV299">IFERROR(
    (((V299/FRACAS!$AY$1)*60))
    /
    (((V299/FRACAS!$AY$1)*60) + SUMPRODUCT((FRACAS!$B$5:$B$8970=V$4)*(FRACAS!$D$5:$D$8970&lt;=V299)*(IFERROR(FRACAS!$AM$5:$AM$8970,0)))
    ),"")</f>
        <v/>
      </c>
      <c r="LW299" s="240" t="str" cm="1">
        <f t="array" ref="LW299">IFERROR(
    (((W299/FRACAS!$AY$1)*60))
    /
    (((W299/FRACAS!$AY$1)*60) + SUMPRODUCT((FRACAS!$B$5:$B$8970=W$4)*(FRACAS!$D$5:$D$8970&lt;=W299)*(IFERROR(FRACAS!$AM$5:$AM$8970,0)))
    ),"")</f>
        <v/>
      </c>
      <c r="LX299" s="240" t="str" cm="1">
        <f t="array" ref="LX299">IFERROR(
    (((X299/FRACAS!$AY$1)*60))
    /
    (((X299/FRACAS!$AY$1)*60) + SUMPRODUCT((FRACAS!$B$5:$B$8970=X$4)*(FRACAS!$D$5:$D$8970&lt;=X299)*(IFERROR(FRACAS!$AM$5:$AM$8970,0)))
    ),"")</f>
        <v/>
      </c>
      <c r="LY299" s="240" t="str" cm="1">
        <f t="array" ref="LY299">IFERROR(
    (((Y299/FRACAS!$AY$1)*60))
    /
    (((Y299/FRACAS!$AY$1)*60) + SUMPRODUCT((FRACAS!$B$5:$B$8970=Y$4)*(FRACAS!$D$5:$D$8970&lt;=Y299)*(IFERROR(FRACAS!$AM$5:$AM$8970,0)))
    ),"")</f>
        <v/>
      </c>
      <c r="LZ299" s="240" t="str" cm="1">
        <f t="array" ref="LZ299">IFERROR(
    (((Z299/FRACAS!$AY$1)*60))
    /
    (((Z299/FRACAS!$AY$1)*60) + SUMPRODUCT((FRACAS!$B$5:$B$8970=Z$4)*(FRACAS!$D$5:$D$8970&lt;=Z299)*(IFERROR(FRACAS!$AM$5:$AM$8970,0)))
    ),"")</f>
        <v/>
      </c>
      <c r="MA299" s="240" t="str" cm="1">
        <f t="array" ref="MA299">IFERROR(
    (((AA299/FRACAS!$AY$1)*60))
    /
    (((AA299/FRACAS!$AY$1)*60) + SUMPRODUCT((FRACAS!$B$5:$B$8970=AA$4)*(FRACAS!$D$5:$D$8970&lt;=AA299)*(IFERROR(FRACAS!$AM$5:$AM$8970,0)))
    ),"")</f>
        <v/>
      </c>
      <c r="MB299" s="240" t="str" cm="1">
        <f t="array" ref="MB299">IFERROR(
    (((AB299/FRACAS!$AY$1)*60))
    /
    (((AB299/FRACAS!$AY$1)*60) + SUMPRODUCT((FRACAS!$B$5:$B$8970=AB$4)*(FRACAS!$D$5:$D$8970&lt;=AB299)*(IFERROR(FRACAS!$AM$5:$AM$8970,0)))
    ),"")</f>
        <v/>
      </c>
      <c r="MC299" s="240" t="str" cm="1">
        <f t="array" ref="MC299">IFERROR(
    (((AC299/FRACAS!$AY$1)*60))
    /
    (((AC299/FRACAS!$AY$1)*60) + SUMPRODUCT((FRACAS!$B$5:$B$8970=AC$4)*(FRACAS!$D$5:$D$8970&lt;=AC299)*(IFERROR(FRACAS!$AM$5:$AM$8970,0)))
    ),"")</f>
        <v/>
      </c>
      <c r="MD299" s="240" t="str" cm="1">
        <f t="array" ref="MD299">IFERROR(
    (((AD299/FRACAS!$AY$1)*60))
    /
    (((AD299/FRACAS!$AY$1)*60) + SUMPRODUCT((FRACAS!$B$5:$B$8970=AD$4)*(FRACAS!$D$5:$D$8970&lt;=AD299)*(IFERROR(FRACAS!$AM$5:$AM$8970,0)))
    ),"")</f>
        <v/>
      </c>
      <c r="ME299" s="240" t="str" cm="1">
        <f t="array" ref="ME299">IFERROR(
    (((AE299/FRACAS!$AY$1)*60))
    /
    (((AE299/FRACAS!$AY$1)*60) + SUMPRODUCT((FRACAS!$B$5:$B$8970=AE$4)*(FRACAS!$D$5:$D$8970&lt;=AE299)*(IFERROR(FRACAS!$AM$5:$AM$8970,0)))
    ),"")</f>
        <v/>
      </c>
      <c r="MF299" s="240" t="str" cm="1">
        <f t="array" ref="MF299">IFERROR(
    (((AF299/FRACAS!$AY$1)*60))
    /
    (((AF299/FRACAS!$AY$1)*60) + SUMPRODUCT((FRACAS!$B$5:$B$8970=AF$4)*(FRACAS!$D$5:$D$8970&lt;=AF299)*(IFERROR(FRACAS!$AM$5:$AM$8970,0)))
    ),"")</f>
        <v/>
      </c>
      <c r="MG299" s="240" t="str" cm="1">
        <f t="array" ref="MG299">IFERROR(
    (((AG299/FRACAS!$AY$1)*60))
    /
    (((AG299/FRACAS!$AY$1)*60) + SUMPRODUCT((FRACAS!$B$5:$B$8970=AG$4)*(FRACAS!$D$5:$D$8970&lt;=AG299)*(IFERROR(FRACAS!$AM$5:$AM$8970,0)))
    ),"")</f>
        <v/>
      </c>
      <c r="MH299" s="240" t="str" cm="1">
        <f t="array" ref="MH299">IFERROR(
    (((AH299/FRACAS!$AY$1)*60))
    /
    (((AH299/FRACAS!$AY$1)*60) + SUMPRODUCT((FRACAS!$B$5:$B$8970=AH$4)*(FRACAS!$D$5:$D$8970&lt;=AH299)*(IFERROR(FRACAS!$AM$5:$AM$8970,0)))
    ),"")</f>
        <v/>
      </c>
      <c r="MI299" s="240" t="str" cm="1">
        <f t="array" ref="MI299">IFERROR(
    (((AI299/FRACAS!$AY$1)*60))
    /
    (((AI299/FRACAS!$AY$1)*60) + SUMPRODUCT((FRACAS!$B$5:$B$8970=AI$4)*(FRACAS!$D$5:$D$8970&lt;=AI299)*(IFERROR(FRACAS!$AM$5:$AM$8970,0)))
    ),"")</f>
        <v/>
      </c>
      <c r="MJ299" s="240" t="str" cm="1">
        <f t="array" ref="MJ299">IFERROR(
    (((AJ299/FRACAS!$AY$1)*60))
    /
    (((AJ299/FRACAS!$AY$1)*60) + SUMPRODUCT((FRACAS!$B$5:$B$8970=AJ$4)*(FRACAS!$D$5:$D$8970&lt;=AJ299)*(IFERROR(FRACAS!$AM$5:$AM$8970,0)))
    ),"")</f>
        <v/>
      </c>
      <c r="MK299" s="240" t="str" cm="1">
        <f t="array" ref="MK299">IFERROR(
    (((AK299/FRACAS!$AY$1)*60))
    /
    (((AK299/FRACAS!$AY$1)*60) + SUMPRODUCT((FRACAS!$B$5:$B$8970=AK$4)*(FRACAS!$D$5:$D$8970&lt;=AK299)*(IFERROR(FRACAS!$AM$5:$AM$8970,0)))
    ),"")</f>
        <v/>
      </c>
      <c r="ML299" s="240" t="str" cm="1">
        <f t="array" ref="ML299">IFERROR(
    (((AL299/FRACAS!$AY$1)*60))
    /
    (((AL299/FRACAS!$AY$1)*60) + SUMPRODUCT((FRACAS!$B$5:$B$8970=AL$4)*(FRACAS!$D$5:$D$8970&lt;=AL299)*(IFERROR(FRACAS!$AM$5:$AM$8970,0)))
    ),"")</f>
        <v/>
      </c>
      <c r="MM299" s="240" t="str" cm="1">
        <f t="array" ref="MM299">IFERROR(
    (((AM299/FRACAS!$AY$1)*60))
    /
    (((AM299/FRACAS!$AY$1)*60) + SUMPRODUCT((FRACAS!$B$5:$B$8970=AM$4)*(FRACAS!$D$5:$D$8970&lt;=AM299)*(IFERROR(FRACAS!$AM$5:$AM$8970,0)))
    ),"")</f>
        <v/>
      </c>
      <c r="MN299" s="240" t="str" cm="1">
        <f t="array" ref="MN299">IFERROR(
    (((AN299/FRACAS!$AY$1)*60))
    /
    (((AN299/FRACAS!$AY$1)*60) + SUMPRODUCT((FRACAS!$B$5:$B$8970=AN$4)*(FRACAS!$D$5:$D$8970&lt;=AN299)*(IFERROR(FRACAS!$AM$5:$AM$8970,0)))
    ),"")</f>
        <v/>
      </c>
      <c r="MO299" s="240" t="str" cm="1">
        <f t="array" ref="MO299">IFERROR(
    (((AO299/FRACAS!$AY$1)*60))
    /
    (((AO299/FRACAS!$AY$1)*60) + SUMPRODUCT((FRACAS!$B$5:$B$8970=AO$4)*(FRACAS!$D$5:$D$8970&lt;=AO299)*(IFERROR(FRACAS!$AM$5:$AM$8970,0)))
    ),"")</f>
        <v/>
      </c>
      <c r="MP299" s="240" t="str" cm="1">
        <f t="array" ref="MP299">IFERROR(
    (((AP299/FRACAS!$AY$1)*60))
    /
    (((AP299/FRACAS!$AY$1)*60) + SUMPRODUCT((FRACAS!$B$5:$B$8970=AP$4)*(FRACAS!$D$5:$D$8970&lt;=AP299)*(IFERROR(FRACAS!$AM$5:$AM$8970,0)))
    ),"")</f>
        <v/>
      </c>
      <c r="MQ299" s="240" t="str" cm="1">
        <f t="array" ref="MQ299">IFERROR(
    (((AQ299/FRACAS!$AY$1)*60))
    /
    (((AQ299/FRACAS!$AY$1)*60) + SUMPRODUCT((FRACAS!$B$5:$B$8970=AQ$4)*(FRACAS!$D$5:$D$8970&lt;=AQ299)*(IFERROR(FRACAS!$AM$5:$AM$8970,0)))
    ),"")</f>
        <v/>
      </c>
      <c r="MR299" s="194"/>
      <c r="MS299" s="194"/>
      <c r="MT299" s="194"/>
      <c r="MU299" s="194"/>
      <c r="MV299" s="194"/>
      <c r="MW299" s="194"/>
      <c r="MX299" s="194"/>
      <c r="MY299" s="194"/>
      <c r="MZ299" s="194"/>
      <c r="NA299" s="195"/>
      <c r="ND299" s="241">
        <f t="shared" si="26"/>
        <v>0</v>
      </c>
      <c r="NE299" s="242" t="str">
        <f t="shared" si="27"/>
        <v/>
      </c>
      <c r="NF299" s="193" t="str" cm="1">
        <f t="array" ref="NF299">IF($ND299=0,"",(IFERROR( (IFERROR($ND299/FRACAS!$AY$1*60,0) - SUMPRODUCT( (FRACAS!$K$5:$K$8972=NF$2) * IFERROR(FRACAS!$AN$5:$AN$8972,0) ) ) / IFERROR($ND299/FRACAS!$AY$1*60,0), 1 )))</f>
        <v/>
      </c>
      <c r="NG299" s="193" t="str" cm="1">
        <f t="array" ref="NG299">IF($ND299=0,"",(IFERROR( (IFERROR($ND299/FRACAS!$AY$1*60,0) - SUMPRODUCT( (FRACAS!$K$5:$K$8972=NG$2) * IFERROR(FRACAS!$AN$5:$AN$8972,0) ) ) / IFERROR($ND299/FRACAS!$AY$1*60,0), 1 )))</f>
        <v/>
      </c>
      <c r="NH299" s="193" t="str" cm="1">
        <f t="array" ref="NH299">IF($ND299=0,"",(IFERROR( (IFERROR($ND299/FRACAS!$AY$1*60,0) - SUMPRODUCT( (FRACAS!$K$5:$K$8972=NH$2) * IFERROR(FRACAS!$AN$5:$AN$8972,0) ) ) / IFERROR($ND299/FRACAS!$AY$1*60,0), 1 )))</f>
        <v/>
      </c>
      <c r="NI299" s="193" t="str" cm="1">
        <f t="array" ref="NI299">IF($ND299=0,"",(IFERROR( (IFERROR($ND299/FRACAS!$AY$1*60,0) - SUMPRODUCT( (FRACAS!$K$5:$K$8972=NI$2) * IFERROR(FRACAS!$AN$5:$AN$8972,0) ) ) / IFERROR($ND299/FRACAS!$AY$1*60,0), 1 )))</f>
        <v/>
      </c>
      <c r="NJ299" s="193" t="str" cm="1">
        <f t="array" ref="NJ299">IF($ND299=0,"",(IFERROR( (IFERROR($ND299/FRACAS!$AY$1*60,0) - SUMPRODUCT( (FRACAS!$K$5:$K$8972=NJ$2) * IFERROR(FRACAS!$AN$5:$AN$8972,0) ) ) / IFERROR($ND299/FRACAS!$AY$1*60,0), 1 )))</f>
        <v/>
      </c>
      <c r="NK299" s="193" t="str" cm="1">
        <f t="array" ref="NK299">IF($ND299=0,"",(IFERROR( (IFERROR($ND299/FRACAS!$AY$1*60,0) - SUMPRODUCT( (FRACAS!$K$5:$K$8972=NK$2) * IFERROR(FRACAS!$AN$5:$AN$8972,0) ) ) / IFERROR($ND299/FRACAS!$AY$1*60,0), 1 )))</f>
        <v/>
      </c>
      <c r="NL299" s="193" t="str" cm="1">
        <f t="array" ref="NL299">IF($ND299=0,"",(IFERROR( (IFERROR($ND299/FRACAS!$AY$1*60,0) - SUMPRODUCT( (FRACAS!$K$5:$K$8972=NL$2) * IFERROR(FRACAS!$AN$5:$AN$8972,0) ) ) / IFERROR($ND299/FRACAS!$AY$1*60,0), 1 )))</f>
        <v/>
      </c>
      <c r="NM299" s="193" t="str" cm="1">
        <f t="array" ref="NM299">IF($ND299=0,"",(IFERROR( (IFERROR($ND299/FRACAS!$AY$1*60,0) - SUMPRODUCT( (FRACAS!$K$5:$K$8972=NM$2) * IFERROR(FRACAS!$AN$5:$AN$8972,0) ) ) / IFERROR($ND299/FRACAS!$AY$1*60,0), 1 )))</f>
        <v/>
      </c>
      <c r="NN299" s="193" t="str" cm="1">
        <f t="array" ref="NN299">IF($ND299=0,"",(IFERROR( (IFERROR($ND299/FRACAS!$AY$1*60,0) - SUMPRODUCT( (FRACAS!$K$5:$K$8972=NN$2) * IFERROR(FRACAS!$AN$5:$AN$8972,0) ) ) / IFERROR($ND299/FRACAS!$AY$1*60,0), 1 )))</f>
        <v/>
      </c>
      <c r="NO299" s="193" t="str" cm="1">
        <f t="array" ref="NO299">IF($ND299=0,"",(IFERROR( (IFERROR($ND299/FRACAS!$AY$1*60,0) - SUMPRODUCT( (FRACAS!$K$5:$K$8972=NO$2) * IFERROR(FRACAS!$AN$5:$AN$8972,0) ) ) / IFERROR($ND299/FRACAS!$AY$1*60,0), 1 )))</f>
        <v/>
      </c>
      <c r="NP299" s="193" t="str" cm="1">
        <f t="array" ref="NP299">IF($ND299=0,"",(IFERROR( (IFERROR($ND299/FRACAS!$AY$1*60,0) - SUMPRODUCT( (FRACAS!$K$5:$K$8972=NP$2) * IFERROR(FRACAS!$AN$5:$AN$8972,0) ) ) / IFERROR($ND299/FRACAS!$AY$1*60,0), 1 )))</f>
        <v/>
      </c>
      <c r="NQ299" s="193" t="str" cm="1">
        <f t="array" ref="NQ299">IF($ND299=0,"",(IFERROR( (IFERROR($ND299/FRACAS!$AY$1*60,0) - SUMPRODUCT( (FRACAS!$K$5:$K$8972=NQ$2) * IFERROR(FRACAS!$AN$5:$AN$8972,0) ) ) / IFERROR($ND299/FRACAS!$AY$1*60,0), 1 )))</f>
        <v/>
      </c>
      <c r="NR299" s="193" t="str" cm="1">
        <f t="array" ref="NR299">IF($ND299=0,"",(IFERROR( (IFERROR($ND299/FRACAS!$AY$1*60,0) - SUMPRODUCT( (FRACAS!$K$5:$K$8972=NR$2) * IFERROR(FRACAS!$AN$5:$AN$8972,0) ) ) / IFERROR($ND299/FRACAS!$AY$1*60,0), 1 )))</f>
        <v/>
      </c>
      <c r="NS299" s="193" t="str" cm="1">
        <f t="array" ref="NS299">IF($ND299=0,"",(IFERROR( (IFERROR($ND299/FRACAS!$AY$1*60,0) - SUMPRODUCT( (FRACAS!$K$5:$K$8972=NS$2) * IFERROR(FRACAS!$AN$5:$AN$8972,0) ) ) / IFERROR($ND299/FRACAS!$AY$1*60,0), 1 )))</f>
        <v/>
      </c>
      <c r="NT299" s="193" t="str" cm="1">
        <f t="array" ref="NT299">IF($ND299=0,"",(IFERROR( (IFERROR($ND299/FRACAS!$AY$1*60,0) - SUMPRODUCT( (FRACAS!$K$5:$K$8972=NT$2) * IFERROR(FRACAS!$AN$5:$AN$8972,0) ) ) / IFERROR($ND299/FRACAS!$AY$1*60,0), 1 )))</f>
        <v/>
      </c>
      <c r="NU299" s="193" t="str" cm="1">
        <f t="array" ref="NU299">IF($ND299=0,"",(IFERROR( (IFERROR($ND299/FRACAS!$AY$1*60,0) - SUMPRODUCT( (FRACAS!$K$5:$K$8972=NU$2) * IFERROR(FRACAS!$AN$5:$AN$8972,0) ) ) / IFERROR($ND299/FRACAS!$AY$1*60,0), 1 )))</f>
        <v/>
      </c>
      <c r="NV299" s="193" t="str" cm="1">
        <f t="array" ref="NV299">IF($ND299=0,"",(IFERROR( (IFERROR($ND299/FRACAS!$AY$1*60,0) - SUMPRODUCT( (FRACAS!$K$5:$K$8972=NV$2) * IFERROR(FRACAS!$AN$5:$AN$8972,0) ) ) / IFERROR($ND299/FRACAS!$AY$1*60,0), 1 )))</f>
        <v/>
      </c>
      <c r="NW299" s="193" t="str" cm="1">
        <f t="array" ref="NW299">IF($ND299=0,"",(IFERROR( (IFERROR($ND299/FRACAS!$AY$1*60,0) - SUMPRODUCT( (FRACAS!$K$5:$K$8972=NW$2) * IFERROR(FRACAS!$AN$5:$AN$8972,0) ) ) / IFERROR($ND299/FRACAS!$AY$1*60,0), 1 )))</f>
        <v/>
      </c>
      <c r="NX299" s="193" t="str" cm="1">
        <f t="array" ref="NX299">IF($ND299=0,"",(IFERROR( (IFERROR($ND299/FRACAS!$AY$1*60,0) - SUMPRODUCT( (FRACAS!$K$5:$K$8972=NX$2) * IFERROR(FRACAS!$AN$5:$AN$8972,0) ) ) / IFERROR($ND299/FRACAS!$AY$1*60,0), 1 )))</f>
        <v/>
      </c>
      <c r="NY299" s="193" t="str" cm="1">
        <f t="array" ref="NY299">IF($ND299=0,"",(IFERROR( (IFERROR($ND299/FRACAS!$AY$1*60,0) - SUMPRODUCT( (FRACAS!$K$5:$K$8972=NY$2) * IFERROR(FRACAS!$AN$5:$AN$8972,0) ) ) / IFERROR($ND299/FRACAS!$AY$1*60,0), 1 )))</f>
        <v/>
      </c>
      <c r="NZ299" s="193" t="str" cm="1">
        <f t="array" ref="NZ299">IF($ND299=0,"",(IFERROR( (IFERROR($ND299/FRACAS!$AY$1*60,0) - SUMPRODUCT( (FRACAS!$K$5:$K$8972=NZ$2) * IFERROR(FRACAS!$AN$5:$AN$8972,0) ) ) / IFERROR($ND299/FRACAS!$AY$1*60,0), 1 )))</f>
        <v/>
      </c>
      <c r="OA299" s="193" t="str" cm="1">
        <f t="array" ref="OA299">IF($ND299=0,"",(IFERROR( (IFERROR($ND299/FRACAS!$AY$1*60,0) - SUMPRODUCT( (FRACAS!$K$5:$K$8972=OA$2) * IFERROR(FRACAS!$AN$5:$AN$8972,0) ) ) / IFERROR($ND299/FRACAS!$AY$1*60,0), 1 )))</f>
        <v/>
      </c>
      <c r="OB299" s="193" t="str" cm="1">
        <f t="array" ref="OB299">IF($ND299=0,"",(IFERROR( (IFERROR($ND299/FRACAS!$AY$1*60,0) - SUMPRODUCT( (FRACAS!$K$5:$K$8972=OB$2) * IFERROR(FRACAS!$AN$5:$AN$8972,0) ) ) / IFERROR($ND299/FRACAS!$AY$1*60,0), 1 )))</f>
        <v/>
      </c>
      <c r="OC299" s="193" t="str" cm="1">
        <f t="array" ref="OC299">IF($ND299=0,"",(IFERROR( (IFERROR($ND299/FRACAS!$AY$1*60,0) - SUMPRODUCT( (FRACAS!$K$5:$K$8972=OC$2) * IFERROR(FRACAS!$AN$5:$AN$8972,0) ) ) / IFERROR($ND299/FRACAS!$AY$1*60,0), 1 )))</f>
        <v/>
      </c>
      <c r="OD299" s="193" t="str" cm="1">
        <f t="array" ref="OD299">IF($ND299=0,"",(IFERROR( (IFERROR($ND299/FRACAS!$AY$1*60,0) - SUMPRODUCT( (FRACAS!$K$5:$K$8972=OD$2) * IFERROR(FRACAS!$AN$5:$AN$8972,0) ) ) / IFERROR($ND299/FRACAS!$AY$1*60,0), 1 )))</f>
        <v/>
      </c>
      <c r="OE299" s="193" t="str" cm="1">
        <f t="array" ref="OE299">IF($ND299=0,"",(IFERROR( (IFERROR($ND299/FRACAS!$AY$1*60,0) - SUMPRODUCT( (FRACAS!$K$5:$K$8972=OE$2) * IFERROR(FRACAS!$AN$5:$AN$8972,0) ) ) / IFERROR($ND299/FRACAS!$AY$1*60,0), 1 )))</f>
        <v/>
      </c>
      <c r="OF299" s="193" t="str" cm="1">
        <f t="array" ref="OF299">IF($ND299=0,"",(IFERROR( (IFERROR($ND299/FRACAS!$AY$1*60,0) - SUMPRODUCT( (FRACAS!$K$5:$K$8972=OF$2) * IFERROR(FRACAS!$AN$5:$AN$8972,0) ) ) / IFERROR($ND299/FRACAS!$AY$1*60,0), 1 )))</f>
        <v/>
      </c>
      <c r="OG299" s="193" t="str" cm="1">
        <f t="array" ref="OG299">IF($ND299=0,"",(IFERROR( (IFERROR($ND299/FRACAS!$AY$1*60,0) - SUMPRODUCT( (FRACAS!$K$5:$K$8972=OG$2) * IFERROR(FRACAS!$AN$5:$AN$8972,0) ) ) / IFERROR($ND299/FRACAS!$AY$1*60,0), 1 )))</f>
        <v/>
      </c>
      <c r="OH299" s="193" t="str" cm="1">
        <f t="array" ref="OH299">IF($ND299=0,"",(IFERROR( (IFERROR($ND299/FRACAS!$AY$1*60,0) - SUMPRODUCT( (FRACAS!$K$5:$K$8972=OH$2) * IFERROR(FRACAS!$AN$5:$AN$8972,0) ) ) / IFERROR($ND299/FRACAS!$AY$1*60,0), 1 )))</f>
        <v/>
      </c>
      <c r="OI299" s="193" t="str" cm="1">
        <f t="array" ref="OI299">IF($ND299=0,"",(IFERROR( (IFERROR($ND299/FRACAS!$AY$1*60,0) - SUMPRODUCT( (FRACAS!$K$5:$K$8972=OI$2) * IFERROR(FRACAS!$AN$5:$AN$8972,0) ) ) / IFERROR($ND299/FRACAS!$AY$1*60,0), 1 )))</f>
        <v/>
      </c>
      <c r="OJ299" s="193" t="str" cm="1">
        <f t="array" ref="OJ299">IF($ND299=0,"",(IFERROR( (IFERROR($ND299/FRACAS!$AY$1*60,0) - SUMPRODUCT( (FRACAS!$K$5:$K$8972=OJ$2) * IFERROR(FRACAS!$AN$5:$AN$8972,0) ) ) / IFERROR($ND299/FRACAS!$AY$1*60,0), 1 )))</f>
        <v/>
      </c>
      <c r="OK299" s="193" t="str" cm="1">
        <f t="array" ref="OK299">IF($ND299=0,"",(IFERROR( (IFERROR($ND299/FRACAS!$AY$1*60,0) - SUMPRODUCT( (FRACAS!$K$5:$K$8972=OK$2) * IFERROR(FRACAS!$AN$5:$AN$8972,0) ) ) / IFERROR($ND299/FRACAS!$AY$1*60,0), 1 )))</f>
        <v/>
      </c>
      <c r="OL299" s="193" t="str" cm="1">
        <f t="array" ref="OL299">IF($ND299=0,"",(IFERROR( (IFERROR($ND299/FRACAS!$AY$1*60,0) - SUMPRODUCT( (FRACAS!$K$5:$K$8972=OL$2) * IFERROR(FRACAS!$AN$5:$AN$8972,0) ) ) / IFERROR($ND299/FRACAS!$AY$1*60,0), 1 )))</f>
        <v/>
      </c>
      <c r="OM299" s="193" t="str" cm="1">
        <f t="array" ref="OM299">IF($ND299=0,"",(IFERROR( (IFERROR($ND299/FRACAS!$AY$1*60,0) - SUMPRODUCT( (FRACAS!$K$5:$K$8972=OM$2) * IFERROR(FRACAS!$AN$5:$AN$8972,0) ) ) / IFERROR($ND299/FRACAS!$AY$1*60,0), 1 )))</f>
        <v/>
      </c>
      <c r="ON299" s="193" t="str" cm="1">
        <f t="array" ref="ON299">IF($ND299=0,"",(IFERROR( (IFERROR($ND299/FRACAS!$AY$1*60,0) - SUMPRODUCT( (FRACAS!$K$5:$K$8972=ON$2) * IFERROR(FRACAS!$AN$5:$AN$8972,0) ) ) / IFERROR($ND299/FRACAS!$AY$1*60,0), 1 )))</f>
        <v/>
      </c>
      <c r="OO299" s="193" t="str" cm="1">
        <f t="array" ref="OO299">IF($ND299=0,"",(IFERROR( (IFERROR($ND299/FRACAS!$AY$1*60,0) - SUMPRODUCT( (FRACAS!$K$5:$K$8972=OO$2) * IFERROR(FRACAS!$AN$5:$AN$8972,0) ) ) / IFERROR($ND299/FRACAS!$AY$1*60,0), 1 )))</f>
        <v/>
      </c>
      <c r="OP299" s="193" t="str" cm="1">
        <f t="array" ref="OP299">IF($ND299=0,"",(IFERROR( (IFERROR($ND299/FRACAS!$AY$1*60,0) - SUMPRODUCT( (FRACAS!$K$5:$K$8972=OP$2) * IFERROR(FRACAS!$AN$5:$AN$8972,0) ) ) / IFERROR($ND299/FRACAS!$AY$1*60,0), 1 )))</f>
        <v/>
      </c>
      <c r="OQ299" s="193" t="str" cm="1">
        <f t="array" ref="OQ299">IF($ND299=0,"",(IFERROR( (IFERROR($ND299/FRACAS!$AY$1*60,0) - SUMPRODUCT( (FRACAS!$K$5:$K$8972=OQ$2) * IFERROR(FRACAS!$AN$5:$AN$8972,0) ) ) / IFERROR($ND299/FRACAS!$AY$1*60,0), 1 )))</f>
        <v/>
      </c>
      <c r="OR299" s="193" t="str" cm="1">
        <f t="array" ref="OR299">IF($ND299=0,"",(IFERROR( (IFERROR($ND299/FRACAS!$AY$1*60,0) - SUMPRODUCT( (FRACAS!$K$5:$K$8972=OR$2) * IFERROR(FRACAS!$AN$5:$AN$8972,0) ) ) / IFERROR($ND299/FRACAS!$AY$1*60,0), 1 )))</f>
        <v/>
      </c>
      <c r="OS299" s="193" t="str" cm="1">
        <f t="array" ref="OS299">IF($ND299=0,"",(IFERROR( (IFERROR($ND299/FRACAS!$AY$1*60,0) - SUMPRODUCT( (FRACAS!$K$5:$K$8972=OS$2) * IFERROR(FRACAS!$AN$5:$AN$8972,0) ) ) / IFERROR($ND299/FRACAS!$AY$1*60,0), 1 )))</f>
        <v/>
      </c>
      <c r="OT299" s="243" t="str" cm="1">
        <f t="array" ref="OT299">IF($ND299=0,"",(IFERROR( (IFERROR($ND299/FRACAS!$AY$1*60,0) - SUMPRODUCT( (FRACAS!$K$5:$K$8972=OT$2) * IFERROR(FRACAS!$AN$5:$AN$8972,0) ) ) / IFERROR($ND299/FRACAS!$AY$1*60,0), 1 )))</f>
        <v/>
      </c>
    </row>
    <row r="300" spans="2:410" x14ac:dyDescent="0.2">
      <c r="B300" s="233"/>
      <c r="C300" s="259">
        <f>IF('[1]17.11.2025 IASI18 Mileage'!C300="","",'[1]17.11.2025 IASI18 Mileage'!C300)</f>
        <v>48036</v>
      </c>
      <c r="D300" s="201" t="str">
        <f>IF('[1]17.11.2025 IASI18 Mileage'!D300="","",'[1]17.11.2025 IASI18 Mileage'!D300)</f>
        <v/>
      </c>
      <c r="E300" s="201" t="str">
        <f>IF('[1]17.11.2025 IASI18 Mileage'!E300="","",'[1]17.11.2025 IASI18 Mileage'!E300)</f>
        <v/>
      </c>
      <c r="F300" s="201" t="str">
        <f>IF('[1]17.11.2025 IASI18 Mileage'!F300="","",'[1]17.11.2025 IASI18 Mileage'!F300)</f>
        <v/>
      </c>
      <c r="G300" s="201" t="str">
        <f>IF('[1]17.11.2025 IASI18 Mileage'!G300="","",'[1]17.11.2025 IASI18 Mileage'!G300)</f>
        <v/>
      </c>
      <c r="H300" s="201" t="str">
        <f>IF('[1]17.11.2025 IASI18 Mileage'!H300="","",'[1]17.11.2025 IASI18 Mileage'!H300)</f>
        <v/>
      </c>
      <c r="I300" s="201" t="str">
        <f>IF('[1]17.11.2025 IASI18 Mileage'!I300="","",'[1]17.11.2025 IASI18 Mileage'!I300)</f>
        <v/>
      </c>
      <c r="J300" s="201" t="str">
        <f>IF('[1]17.11.2025 IASI18 Mileage'!J300="","",'[1]17.11.2025 IASI18 Mileage'!J300)</f>
        <v/>
      </c>
      <c r="K300" s="201" t="str">
        <f>IF('[1]17.11.2025 IASI18 Mileage'!K300="","",'[1]17.11.2025 IASI18 Mileage'!K300)</f>
        <v/>
      </c>
      <c r="L300" s="201" t="str">
        <f>IF('[1]17.11.2025 IASI18 Mileage'!L300="","",'[1]17.11.2025 IASI18 Mileage'!L300)</f>
        <v/>
      </c>
      <c r="M300" s="201" t="str">
        <f>IF('[1]17.11.2025 IASI18 Mileage'!M300="","",'[1]17.11.2025 IASI18 Mileage'!M300)</f>
        <v/>
      </c>
      <c r="N300" s="201" t="str">
        <f>IF('[1]17.11.2025 IASI18 Mileage'!N300="","",'[1]17.11.2025 IASI18 Mileage'!N300)</f>
        <v/>
      </c>
      <c r="O300" s="201" t="str">
        <f>IF('[1]17.11.2025 IASI18 Mileage'!O300="","",'[1]17.11.2025 IASI18 Mileage'!O300)</f>
        <v/>
      </c>
      <c r="P300" s="201" t="str">
        <f>IF('[1]17.11.2025 IASI18 Mileage'!P300="","",'[1]17.11.2025 IASI18 Mileage'!P300)</f>
        <v/>
      </c>
      <c r="Q300" s="201" t="str">
        <f>IF('[1]17.11.2025 IASI18 Mileage'!Q300="","",'[1]17.11.2025 IASI18 Mileage'!Q300)</f>
        <v/>
      </c>
      <c r="R300" s="201" t="str">
        <f>IF('[1]17.11.2025 IASI18 Mileage'!R300="","",'[1]17.11.2025 IASI18 Mileage'!R300)</f>
        <v/>
      </c>
      <c r="S300" s="201" t="str">
        <f>IF('[1]17.11.2025 IASI18 Mileage'!S300="","",'[1]17.11.2025 IASI18 Mileage'!S300)</f>
        <v/>
      </c>
      <c r="T300" s="201" t="str">
        <f>IF('[1]17.11.2025 IASI18 Mileage'!T300="","",'[1]17.11.2025 IASI18 Mileage'!T300)</f>
        <v/>
      </c>
      <c r="U300" s="201" t="str">
        <f>IF('[1]17.11.2025 IASI18 Mileage'!U300="","",'[1]17.11.2025 IASI18 Mileage'!U300)</f>
        <v/>
      </c>
      <c r="V300" s="201"/>
      <c r="W300" s="201"/>
      <c r="X300" s="201"/>
      <c r="Y300" s="201"/>
      <c r="Z300" s="201"/>
      <c r="AA300" s="201"/>
      <c r="AB300" s="201"/>
      <c r="AC300" s="201"/>
      <c r="AD300" s="201"/>
      <c r="AE300" s="201"/>
      <c r="AF300" s="201"/>
      <c r="AG300" s="201"/>
      <c r="AH300" s="201"/>
      <c r="AI300" s="201"/>
      <c r="AJ300" s="201"/>
      <c r="AK300" s="201"/>
      <c r="AL300" s="201"/>
      <c r="AM300" s="201"/>
      <c r="AN300" s="201"/>
      <c r="AO300" s="201"/>
      <c r="AP300" s="201"/>
      <c r="AQ300" s="201"/>
      <c r="AR300" s="201"/>
      <c r="AS300" s="201"/>
      <c r="AT300" s="201"/>
      <c r="AU300" s="201"/>
      <c r="AV300" s="201"/>
      <c r="AW300" s="201"/>
      <c r="AX300" s="201"/>
      <c r="AY300" s="201"/>
      <c r="AZ300" s="201"/>
      <c r="BA300" s="202"/>
      <c r="BB300" s="184"/>
      <c r="BD300" s="234"/>
      <c r="BE300" s="234"/>
      <c r="BF300" s="234"/>
      <c r="BG300" s="234"/>
      <c r="BH300" s="234"/>
      <c r="BI300" s="234"/>
      <c r="BJ300" s="234"/>
      <c r="BK300" s="234"/>
      <c r="BL300" s="234"/>
      <c r="BM300" s="234"/>
      <c r="DC300" s="184">
        <f t="shared" si="24"/>
        <v>0</v>
      </c>
      <c r="DD300" s="235" t="str">
        <f t="shared" si="25"/>
        <v/>
      </c>
      <c r="DE300" s="186">
        <f>IF(D300&gt; 0,(COUNTIFS(FRACAS!$B$5:$B$8972, D$4, FRACAS!$D$5:$D$8972, "&lt;="&amp;D300)), "" )</f>
        <v>0</v>
      </c>
      <c r="DF300" s="186">
        <f>IF(E300&gt; 0,(COUNTIFS(FRACAS!$B$5:$B$8972, E$4, FRACAS!$D$5:$D$8972, "&lt;="&amp;E300)), "" )</f>
        <v>0</v>
      </c>
      <c r="DG300" s="186">
        <f>IF(F300&gt; 0,(COUNTIFS(FRACAS!$B$5:$B$8972, F$4, FRACAS!$D$5:$D$8972, "&lt;="&amp;F300)), "" )</f>
        <v>0</v>
      </c>
      <c r="DH300" s="186">
        <f>IF(G300&gt; 0,(COUNTIFS(FRACAS!$B$5:$B$8972, G$4, FRACAS!$D$5:$D$8972, "&lt;="&amp;G300)), "" )</f>
        <v>0</v>
      </c>
      <c r="DI300" s="186">
        <f>IF(H300&gt; 0,(COUNTIFS(FRACAS!$B$5:$B$8972, H$4, FRACAS!$D$5:$D$8972, "&lt;="&amp;H300)), "" )</f>
        <v>0</v>
      </c>
      <c r="DJ300" s="186">
        <f>IF(I300&gt; 0,(COUNTIFS(FRACAS!$B$5:$B$8972, I$4, FRACAS!$D$5:$D$8972, "&lt;="&amp;I300)), "" )</f>
        <v>0</v>
      </c>
      <c r="DK300" s="186">
        <f>IF(J300&gt; 0,(COUNTIFS(FRACAS!$B$5:$B$8972, J$4, FRACAS!$D$5:$D$8972, "&lt;="&amp;J300)), "" )</f>
        <v>0</v>
      </c>
      <c r="DL300" s="186">
        <f>IF(K300&gt; 0,(COUNTIFS(FRACAS!$B$5:$B$8972, K$4, FRACAS!$D$5:$D$8972, "&lt;="&amp;K300)), "" )</f>
        <v>0</v>
      </c>
      <c r="DM300" s="186">
        <f>IF(L300&gt; 0,(COUNTIFS(FRACAS!$B$5:$B$8972, L$4, FRACAS!$D$5:$D$8972, "&lt;="&amp;L300)), "" )</f>
        <v>0</v>
      </c>
      <c r="DN300" s="186">
        <f>IF(M300&gt; 0,(COUNTIFS(FRACAS!$B$5:$B$8972, M$4, FRACAS!$D$5:$D$8972, "&lt;="&amp;M300)), "" )</f>
        <v>0</v>
      </c>
      <c r="DO300" s="186">
        <f>IF(N300&gt; 0,(COUNTIFS(FRACAS!$B$5:$B$8972, N$4, FRACAS!$D$5:$D$8972, "&lt;="&amp;N300)), "" )</f>
        <v>0</v>
      </c>
      <c r="DP300" s="186">
        <f>IF(O300&gt; 0,(COUNTIFS(FRACAS!$B$5:$B$8972, O$4, FRACAS!$D$5:$D$8972, "&lt;="&amp;O300)), "" )</f>
        <v>0</v>
      </c>
      <c r="DQ300" s="186">
        <f>IF(P300&gt; 0,(COUNTIFS(FRACAS!$B$5:$B$8972, P$4, FRACAS!$D$5:$D$8972, "&lt;="&amp;P300)), "" )</f>
        <v>0</v>
      </c>
      <c r="DR300" s="186">
        <f>IF(Q300&gt; 0,(COUNTIFS(FRACAS!$B$5:$B$8972, Q$4, FRACAS!$D$5:$D$8972, "&lt;="&amp;Q300)), "" )</f>
        <v>0</v>
      </c>
      <c r="DS300" s="186">
        <f>IF(R300&gt; 0,(COUNTIFS(FRACAS!$B$5:$B$8972, R$4, FRACAS!$D$5:$D$8972, "&lt;="&amp;R300)), "" )</f>
        <v>0</v>
      </c>
      <c r="DT300" s="186">
        <f>IF(S300&gt; 0,(COUNTIFS(FRACAS!$B$5:$B$8972, S$4, FRACAS!$D$5:$D$8972, "&lt;="&amp;S300)), "" )</f>
        <v>0</v>
      </c>
      <c r="DU300" s="186">
        <f>IF(T300&gt; 0,(COUNTIFS(FRACAS!$B$5:$B$8972, T$4, FRACAS!$D$5:$D$8972, "&lt;="&amp;T300)), "" )</f>
        <v>0</v>
      </c>
      <c r="DV300" s="186">
        <f>IF(U300&gt; 0,(COUNTIFS(FRACAS!$B$5:$B$8972, U$4, FRACAS!$D$5:$D$8972, "&lt;="&amp;U300)), "" )</f>
        <v>0</v>
      </c>
      <c r="DW300" s="186" t="str">
        <f>IF(V300&gt; 0,(COUNTIFS(FRACAS!$B$5:$B$8972, V$4, FRACAS!$D$5:$D$8972, "&lt;="&amp;V300)), "" )</f>
        <v/>
      </c>
      <c r="DX300" s="186" t="str">
        <f>IF(W300&gt; 0,(COUNTIFS(FRACAS!$B$5:$B$8972, W$4, FRACAS!$D$5:$D$8972, "&lt;="&amp;W300)), "" )</f>
        <v/>
      </c>
      <c r="DY300" s="186" t="str">
        <f>IF(X300&gt; 0,(COUNTIFS(FRACAS!$B$5:$B$8972, X$4, FRACAS!$D$5:$D$8972, "&lt;="&amp;X300)), "" )</f>
        <v/>
      </c>
      <c r="DZ300" s="186" t="str">
        <f>IF(Y300&gt; 0,(COUNTIFS(FRACAS!$B$5:$B$8972, Y$4, FRACAS!$D$5:$D$8972, "&lt;="&amp;Y300)), "" )</f>
        <v/>
      </c>
      <c r="EA300" s="186" t="str">
        <f>IF(Z300&gt; 0,(COUNTIFS(FRACAS!$B$5:$B$8972, Z$4, FRACAS!$D$5:$D$8972, "&lt;="&amp;Z300)), "" )</f>
        <v/>
      </c>
      <c r="EB300" s="186" t="str">
        <f>IF(AA300&gt; 0,(COUNTIFS(FRACAS!$B$5:$B$8972, AA$4, FRACAS!$D$5:$D$8972, "&lt;="&amp;AA300)), "" )</f>
        <v/>
      </c>
      <c r="EC300" s="186" t="str">
        <f>IF(AB300&gt; 0,(COUNTIFS(FRACAS!$B$5:$B$8972, AB$4, FRACAS!$D$5:$D$8972, "&lt;="&amp;AB300)), "" )</f>
        <v/>
      </c>
      <c r="ED300" s="186" t="str">
        <f>IF(AC300&gt; 0,(COUNTIFS(FRACAS!$B$5:$B$8972, AC$4, FRACAS!$D$5:$D$8972, "&lt;="&amp;AC300)), "" )</f>
        <v/>
      </c>
      <c r="EE300" s="186" t="str">
        <f>IF(AD300&gt; 0,(COUNTIFS(FRACAS!$B$5:$B$8972, AD$4, FRACAS!$D$5:$D$8972, "&lt;="&amp;AD300)), "" )</f>
        <v/>
      </c>
      <c r="EF300" s="186" t="str">
        <f>IF(AE300&gt; 0,(COUNTIFS(FRACAS!$B$5:$B$8972, AE$4, FRACAS!$D$5:$D$8972, "&lt;="&amp;AE300)), "" )</f>
        <v/>
      </c>
      <c r="EG300" s="186" t="str">
        <f>IF(AF300&gt; 0,(COUNTIFS(FRACAS!$B$5:$B$8972, AF$4, FRACAS!$D$5:$D$8972, "&lt;="&amp;AF300)), "" )</f>
        <v/>
      </c>
      <c r="EH300" s="186" t="str">
        <f>IF(AG300&gt; 0,(COUNTIFS(FRACAS!$B$5:$B$8972, AG$4, FRACAS!$D$5:$D$8972, "&lt;="&amp;AG300)), "" )</f>
        <v/>
      </c>
      <c r="EI300" s="186" t="str">
        <f>IF(AH300&gt; 0,(COUNTIFS(FRACAS!$B$5:$B$8972, AH$4, FRACAS!$D$5:$D$8972, "&lt;="&amp;AH300)), "" )</f>
        <v/>
      </c>
      <c r="EJ300" s="186" t="str">
        <f>IF(AI300&gt; 0,(COUNTIFS(FRACAS!$B$5:$B$8972, AI$4, FRACAS!$D$5:$D$8972, "&lt;="&amp;AI300)), "" )</f>
        <v/>
      </c>
      <c r="EK300" s="186" t="str">
        <f>IF(AJ300&gt; 0,(COUNTIFS(FRACAS!$B$5:$B$8972, AJ$4, FRACAS!$D$5:$D$8972, "&lt;="&amp;AJ300)), "" )</f>
        <v/>
      </c>
      <c r="EL300" s="186" t="str">
        <f>IF(AK300&gt; 0,(COUNTIFS(FRACAS!$B$5:$B$8972, AK$4, FRACAS!$D$5:$D$8972, "&lt;="&amp;AK300)), "" )</f>
        <v/>
      </c>
      <c r="EM300" s="186" t="str">
        <f>IF(AL300&gt; 0,(COUNTIFS(FRACAS!$B$5:$B$8972, AL$4, FRACAS!$D$5:$D$8972, "&lt;="&amp;AL300)), "" )</f>
        <v/>
      </c>
      <c r="EN300" s="186" t="str">
        <f>IF(AM300&gt; 0,(COUNTIFS(FRACAS!$B$5:$B$8972, AM$4, FRACAS!$D$5:$D$8972, "&lt;="&amp;AM300)), "" )</f>
        <v/>
      </c>
      <c r="EO300" s="186" t="str">
        <f>IF(AN300&gt; 0,(COUNTIFS(FRACAS!$B$5:$B$8972, AN$4, FRACAS!$D$5:$D$8972, "&lt;="&amp;AN300)), "" )</f>
        <v/>
      </c>
      <c r="EP300" s="186" t="str">
        <f>IF(AO300&gt; 0,(COUNTIFS(FRACAS!$B$5:$B$8972, AO$4, FRACAS!$D$5:$D$8972, "&lt;="&amp;AO300)), "" )</f>
        <v/>
      </c>
      <c r="EQ300" s="186" t="str">
        <f>IF(AP300&gt; 0,(COUNTIFS(FRACAS!$B$5:$B$8972, AP$4, FRACAS!$D$5:$D$8972, "&lt;="&amp;AP300)), "" )</f>
        <v/>
      </c>
      <c r="ER300" s="186" t="str">
        <f>IF(AQ300&gt; 0,(COUNTIFS(FRACAS!$B$5:$B$8972, AQ$4, FRACAS!$D$5:$D$8972, "&lt;="&amp;AQ300)), "" )</f>
        <v/>
      </c>
      <c r="ES300" s="246"/>
      <c r="ET300" s="194"/>
      <c r="EU300" s="194"/>
      <c r="EV300" s="194"/>
      <c r="EW300" s="194"/>
      <c r="EX300" s="194"/>
      <c r="EY300" s="194"/>
      <c r="EZ300" s="194"/>
      <c r="FA300" s="194"/>
      <c r="FB300" s="195"/>
      <c r="FE300" s="190"/>
      <c r="FF300" s="190"/>
      <c r="FG300" s="190"/>
      <c r="FH300" s="190"/>
      <c r="FI300" s="190"/>
      <c r="FJ300" s="190"/>
      <c r="FK300" s="190"/>
      <c r="FL300" s="190"/>
      <c r="FM300" s="190"/>
      <c r="FN300" s="190"/>
      <c r="JD300" s="238"/>
      <c r="JE300" s="238"/>
      <c r="JF300" s="238"/>
      <c r="JG300" s="238"/>
      <c r="JH300" s="238"/>
      <c r="JI300" s="238"/>
      <c r="JJ300" s="238"/>
      <c r="JK300" s="238"/>
      <c r="JL300" s="238"/>
      <c r="JM300" s="238"/>
      <c r="JN300" s="247"/>
      <c r="JO300" s="248"/>
      <c r="JP300" s="248"/>
      <c r="JQ300" s="248"/>
      <c r="JR300" s="248"/>
      <c r="JS300" s="248"/>
      <c r="JT300" s="248"/>
      <c r="JU300" s="248"/>
      <c r="JV300" s="248"/>
      <c r="JW300" s="248"/>
      <c r="JX300" s="248"/>
      <c r="JY300" s="248"/>
      <c r="JZ300" s="248"/>
      <c r="KA300" s="248"/>
      <c r="KB300" s="248"/>
      <c r="KC300" s="248"/>
      <c r="KD300" s="248"/>
      <c r="KE300" s="248"/>
      <c r="KF300" s="248"/>
      <c r="KG300" s="248"/>
      <c r="KH300" s="248"/>
      <c r="KI300" s="248"/>
      <c r="KJ300" s="248"/>
      <c r="KK300" s="248"/>
      <c r="KL300" s="248"/>
      <c r="KM300" s="248"/>
      <c r="KN300" s="248"/>
      <c r="KO300" s="248"/>
      <c r="KP300" s="248"/>
      <c r="KQ300" s="248"/>
      <c r="KR300" s="248"/>
      <c r="KS300" s="248"/>
      <c r="KT300" s="248"/>
      <c r="KU300" s="248"/>
      <c r="KV300" s="248"/>
      <c r="KW300" s="248"/>
      <c r="KX300" s="248"/>
      <c r="KY300" s="248"/>
      <c r="KZ300" s="248"/>
      <c r="LA300" s="248"/>
      <c r="LC300" s="235" t="str">
        <f t="shared" si="23"/>
        <v/>
      </c>
      <c r="LD300" s="240" t="str" cm="1">
        <f t="array" ref="LD300">IFERROR((((D300/FRACAS!$AY$1)*60
)-(SUMPRODUCT((FRACAS!$B$5:$B$8970=D$4)*(FRACAS!$D$5:$D$8970&lt;=D300)*(IFERROR(FRACAS!$AM$5:$AM$8970,0)))
))/((D300/FRACAS!$AY$1)*60),"")</f>
        <v/>
      </c>
      <c r="LE300" s="240" t="str" cm="1">
        <f t="array" ref="LE300">IFERROR((((E300/FRACAS!$AY$1)*60
)-(SUMPRODUCT((FRACAS!$B$5:$B$8970=E$4)*(FRACAS!$D$5:$D$8970&lt;=E300)*(IFERROR(FRACAS!$AM$5:$AM$8970,0)))
))/((E300/FRACAS!$AY$1)*60),"")</f>
        <v/>
      </c>
      <c r="LF300" s="240" t="str" cm="1">
        <f t="array" ref="LF300">IFERROR((((F300/FRACAS!$AY$1)*60
)-(SUMPRODUCT((FRACAS!$B$5:$B$8970=F$4)*(FRACAS!$D$5:$D$8970&lt;=F300)*(IFERROR(FRACAS!$AM$5:$AM$8970,0)))
))/((F300/FRACAS!$AY$1)*60),"")</f>
        <v/>
      </c>
      <c r="LG300" s="240" t="str" cm="1">
        <f t="array" ref="LG300">IFERROR((((G300/FRACAS!$AY$1)*60
)-(SUMPRODUCT((FRACAS!$B$5:$B$8970=G$4)*(FRACAS!$D$5:$D$8970&lt;=G300)*(IFERROR(FRACAS!$AM$5:$AM$8970,0)))
))/((G300/FRACAS!$AY$1)*60),"")</f>
        <v/>
      </c>
      <c r="LH300" s="240" t="str" cm="1">
        <f t="array" ref="LH300">IFERROR((((H300/FRACAS!$AY$1)*60
)-(SUMPRODUCT((FRACAS!$B$5:$B$8970=H$4)*(FRACAS!$D$5:$D$8970&lt;=H300)*(IFERROR(FRACAS!$AM$5:$AM$8970,0)))
))/((H300/FRACAS!$AY$1)*60),"")</f>
        <v/>
      </c>
      <c r="LI300" s="240" t="str" cm="1">
        <f t="array" ref="LI300">IFERROR((((I300/FRACAS!$AY$1)*60
)-(SUMPRODUCT((FRACAS!$B$5:$B$8970=I$4)*(FRACAS!$D$5:$D$8970&lt;=I300)*(IFERROR(FRACAS!$AM$5:$AM$8970,0)))
))/((I300/FRACAS!$AY$1)*60),"")</f>
        <v/>
      </c>
      <c r="LJ300" s="240" t="str" cm="1">
        <f t="array" ref="LJ300">IFERROR((((J300/FRACAS!$AY$1)*60
)-(SUMPRODUCT((FRACAS!$B$5:$B$8970=J$4)*(FRACAS!$D$5:$D$8970&lt;=J300)*(IFERROR(FRACAS!$AM$5:$AM$8970,0)))
))/((J300/FRACAS!$AY$1)*60),"")</f>
        <v/>
      </c>
      <c r="LK300" s="240" t="str" cm="1">
        <f t="array" ref="LK300">IFERROR((((K300/FRACAS!$AY$1)*60
)-(SUMPRODUCT((FRACAS!$B$5:$B$8970=K$4)*(FRACAS!$D$5:$D$8970&lt;=K300)*(IFERROR(FRACAS!$AM$5:$AM$8970,0)))
))/((K300/FRACAS!$AY$1)*60),"")</f>
        <v/>
      </c>
      <c r="LL300" s="240" t="str" cm="1">
        <f t="array" ref="LL300">IFERROR((((L300/FRACAS!$AY$1)*60
)-(SUMPRODUCT((FRACAS!$B$5:$B$8970=L$4)*(FRACAS!$D$5:$D$8970&lt;=L300)*(IFERROR(FRACAS!$AM$5:$AM$8970,0)))
))/((L300/FRACAS!$AY$1)*60),"")</f>
        <v/>
      </c>
      <c r="LM300" s="240" t="str" cm="1">
        <f t="array" ref="LM300">IFERROR((((M300/FRACAS!$AY$1)*60
)-(SUMPRODUCT((FRACAS!$B$5:$B$8970=M$4)*(FRACAS!$D$5:$D$8970&lt;=M300)*(IFERROR(FRACAS!$AM$5:$AM$8970,0)))
))/((M300/FRACAS!$AY$1)*60),"")</f>
        <v/>
      </c>
      <c r="LN300" s="240" t="str" cm="1">
        <f t="array" ref="LN300">IFERROR((((N300/FRACAS!$AY$1)*60
)-(SUMPRODUCT((FRACAS!$B$5:$B$8970=N$4)*(FRACAS!$D$5:$D$8970&lt;=N300)*(IFERROR(FRACAS!$AM$5:$AM$8970,0)))
))/((N300/FRACAS!$AY$1)*60),"")</f>
        <v/>
      </c>
      <c r="LO300" s="240" t="str" cm="1">
        <f t="array" ref="LO300">IFERROR((((O300/FRACAS!$AY$1)*60
)-(SUMPRODUCT((FRACAS!$B$5:$B$8970=O$4)*(FRACAS!$D$5:$D$8970&lt;=O300)*(IFERROR(FRACAS!$AM$5:$AM$8970,0)))
))/((O300/FRACAS!$AY$1)*60),"")</f>
        <v/>
      </c>
      <c r="LP300" s="240" t="str" cm="1">
        <f t="array" ref="LP300">IFERROR((((P300/FRACAS!$AY$1)*60
)-(SUMPRODUCT((FRACAS!$B$5:$B$8970=P$4)*(FRACAS!$D$5:$D$8970&lt;=P300)*(IFERROR(FRACAS!$AM$5:$AM$8970,0)))
))/((P300/FRACAS!$AY$1)*60),"")</f>
        <v/>
      </c>
      <c r="LQ300" s="240" t="str" cm="1">
        <f t="array" ref="LQ300">IFERROR((((Q300/FRACAS!$AY$1)*60
)-(SUMPRODUCT((FRACAS!$B$5:$B$8970=Q$4)*(FRACAS!$D$5:$D$8970&lt;=Q300)*(IFERROR(FRACAS!$AM$5:$AM$8970,0)))
))/((Q300/FRACAS!$AY$1)*60),"")</f>
        <v/>
      </c>
      <c r="LR300" s="240" t="str" cm="1">
        <f t="array" ref="LR300">IFERROR((((R300/FRACAS!$AY$1)*60
)-(SUMPRODUCT((FRACAS!$B$5:$B$8970=R$4)*(FRACAS!$D$5:$D$8970&lt;=R300)*(IFERROR(FRACAS!$AM$5:$AM$8970,0)))
))/((R300/FRACAS!$AY$1)*60),"")</f>
        <v/>
      </c>
      <c r="LS300" s="240" t="str" cm="1">
        <f t="array" ref="LS300">IFERROR((((S300/FRACAS!$AY$1)*60
)-(SUMPRODUCT((FRACAS!$B$5:$B$8970=S$4)*(FRACAS!$D$5:$D$8970&lt;=S300)*(IFERROR(FRACAS!$AM$5:$AM$8970,0)))
))/((S300/FRACAS!$AY$1)*60),"")</f>
        <v/>
      </c>
      <c r="LT300" s="240" t="str" cm="1">
        <f t="array" ref="LT300">IFERROR((((T300/FRACAS!$AY$1)*60
)-(SUMPRODUCT((FRACAS!$B$5:$B$8970=T$4)*(FRACAS!$D$5:$D$8970&lt;=T300)*(IFERROR(FRACAS!$AM$5:$AM$8970,0)))
))/((T300/FRACAS!$AY$1)*60),"")</f>
        <v/>
      </c>
      <c r="LU300" s="240" t="str" cm="1">
        <f t="array" ref="LU300">IFERROR((((U300/FRACAS!$AY$1)*60
)-(SUMPRODUCT((FRACAS!$B$5:$B$8970=U$4)*(FRACAS!$D$5:$D$8970&lt;=U300)*(IFERROR(FRACAS!$AM$5:$AM$8970,0)))
))/((U300/FRACAS!$AY$1)*60),"")</f>
        <v/>
      </c>
      <c r="LV300" s="240" t="str" cm="1">
        <f t="array" ref="LV300">IFERROR(
    (((V300/FRACAS!$AY$1)*60))
    /
    (((V300/FRACAS!$AY$1)*60) + SUMPRODUCT((FRACAS!$B$5:$B$8970=V$4)*(FRACAS!$D$5:$D$8970&lt;=V300)*(IFERROR(FRACAS!$AM$5:$AM$8970,0)))
    ),"")</f>
        <v/>
      </c>
      <c r="LW300" s="240" t="str" cm="1">
        <f t="array" ref="LW300">IFERROR(
    (((W300/FRACAS!$AY$1)*60))
    /
    (((W300/FRACAS!$AY$1)*60) + SUMPRODUCT((FRACAS!$B$5:$B$8970=W$4)*(FRACAS!$D$5:$D$8970&lt;=W300)*(IFERROR(FRACAS!$AM$5:$AM$8970,0)))
    ),"")</f>
        <v/>
      </c>
      <c r="LX300" s="240" t="str" cm="1">
        <f t="array" ref="LX300">IFERROR(
    (((X300/FRACAS!$AY$1)*60))
    /
    (((X300/FRACAS!$AY$1)*60) + SUMPRODUCT((FRACAS!$B$5:$B$8970=X$4)*(FRACAS!$D$5:$D$8970&lt;=X300)*(IFERROR(FRACAS!$AM$5:$AM$8970,0)))
    ),"")</f>
        <v/>
      </c>
      <c r="LY300" s="240" t="str" cm="1">
        <f t="array" ref="LY300">IFERROR(
    (((Y300/FRACAS!$AY$1)*60))
    /
    (((Y300/FRACAS!$AY$1)*60) + SUMPRODUCT((FRACAS!$B$5:$B$8970=Y$4)*(FRACAS!$D$5:$D$8970&lt;=Y300)*(IFERROR(FRACAS!$AM$5:$AM$8970,0)))
    ),"")</f>
        <v/>
      </c>
      <c r="LZ300" s="240" t="str" cm="1">
        <f t="array" ref="LZ300">IFERROR(
    (((Z300/FRACAS!$AY$1)*60))
    /
    (((Z300/FRACAS!$AY$1)*60) + SUMPRODUCT((FRACAS!$B$5:$B$8970=Z$4)*(FRACAS!$D$5:$D$8970&lt;=Z300)*(IFERROR(FRACAS!$AM$5:$AM$8970,0)))
    ),"")</f>
        <v/>
      </c>
      <c r="MA300" s="240" t="str" cm="1">
        <f t="array" ref="MA300">IFERROR(
    (((AA300/FRACAS!$AY$1)*60))
    /
    (((AA300/FRACAS!$AY$1)*60) + SUMPRODUCT((FRACAS!$B$5:$B$8970=AA$4)*(FRACAS!$D$5:$D$8970&lt;=AA300)*(IFERROR(FRACAS!$AM$5:$AM$8970,0)))
    ),"")</f>
        <v/>
      </c>
      <c r="MB300" s="240" t="str" cm="1">
        <f t="array" ref="MB300">IFERROR(
    (((AB300/FRACAS!$AY$1)*60))
    /
    (((AB300/FRACAS!$AY$1)*60) + SUMPRODUCT((FRACAS!$B$5:$B$8970=AB$4)*(FRACAS!$D$5:$D$8970&lt;=AB300)*(IFERROR(FRACAS!$AM$5:$AM$8970,0)))
    ),"")</f>
        <v/>
      </c>
      <c r="MC300" s="240" t="str" cm="1">
        <f t="array" ref="MC300">IFERROR(
    (((AC300/FRACAS!$AY$1)*60))
    /
    (((AC300/FRACAS!$AY$1)*60) + SUMPRODUCT((FRACAS!$B$5:$B$8970=AC$4)*(FRACAS!$D$5:$D$8970&lt;=AC300)*(IFERROR(FRACAS!$AM$5:$AM$8970,0)))
    ),"")</f>
        <v/>
      </c>
      <c r="MD300" s="240" t="str" cm="1">
        <f t="array" ref="MD300">IFERROR(
    (((AD300/FRACAS!$AY$1)*60))
    /
    (((AD300/FRACAS!$AY$1)*60) + SUMPRODUCT((FRACAS!$B$5:$B$8970=AD$4)*(FRACAS!$D$5:$D$8970&lt;=AD300)*(IFERROR(FRACAS!$AM$5:$AM$8970,0)))
    ),"")</f>
        <v/>
      </c>
      <c r="ME300" s="240" t="str" cm="1">
        <f t="array" ref="ME300">IFERROR(
    (((AE300/FRACAS!$AY$1)*60))
    /
    (((AE300/FRACAS!$AY$1)*60) + SUMPRODUCT((FRACAS!$B$5:$B$8970=AE$4)*(FRACAS!$D$5:$D$8970&lt;=AE300)*(IFERROR(FRACAS!$AM$5:$AM$8970,0)))
    ),"")</f>
        <v/>
      </c>
      <c r="MF300" s="240" t="str" cm="1">
        <f t="array" ref="MF300">IFERROR(
    (((AF300/FRACAS!$AY$1)*60))
    /
    (((AF300/FRACAS!$AY$1)*60) + SUMPRODUCT((FRACAS!$B$5:$B$8970=AF$4)*(FRACAS!$D$5:$D$8970&lt;=AF300)*(IFERROR(FRACAS!$AM$5:$AM$8970,0)))
    ),"")</f>
        <v/>
      </c>
      <c r="MG300" s="240" t="str" cm="1">
        <f t="array" ref="MG300">IFERROR(
    (((AG300/FRACAS!$AY$1)*60))
    /
    (((AG300/FRACAS!$AY$1)*60) + SUMPRODUCT((FRACAS!$B$5:$B$8970=AG$4)*(FRACAS!$D$5:$D$8970&lt;=AG300)*(IFERROR(FRACAS!$AM$5:$AM$8970,0)))
    ),"")</f>
        <v/>
      </c>
      <c r="MH300" s="240" t="str" cm="1">
        <f t="array" ref="MH300">IFERROR(
    (((AH300/FRACAS!$AY$1)*60))
    /
    (((AH300/FRACAS!$AY$1)*60) + SUMPRODUCT((FRACAS!$B$5:$B$8970=AH$4)*(FRACAS!$D$5:$D$8970&lt;=AH300)*(IFERROR(FRACAS!$AM$5:$AM$8970,0)))
    ),"")</f>
        <v/>
      </c>
      <c r="MI300" s="240" t="str" cm="1">
        <f t="array" ref="MI300">IFERROR(
    (((AI300/FRACAS!$AY$1)*60))
    /
    (((AI300/FRACAS!$AY$1)*60) + SUMPRODUCT((FRACAS!$B$5:$B$8970=AI$4)*(FRACAS!$D$5:$D$8970&lt;=AI300)*(IFERROR(FRACAS!$AM$5:$AM$8970,0)))
    ),"")</f>
        <v/>
      </c>
      <c r="MJ300" s="240" t="str" cm="1">
        <f t="array" ref="MJ300">IFERROR(
    (((AJ300/FRACAS!$AY$1)*60))
    /
    (((AJ300/FRACAS!$AY$1)*60) + SUMPRODUCT((FRACAS!$B$5:$B$8970=AJ$4)*(FRACAS!$D$5:$D$8970&lt;=AJ300)*(IFERROR(FRACAS!$AM$5:$AM$8970,0)))
    ),"")</f>
        <v/>
      </c>
      <c r="MK300" s="240" t="str" cm="1">
        <f t="array" ref="MK300">IFERROR(
    (((AK300/FRACAS!$AY$1)*60))
    /
    (((AK300/FRACAS!$AY$1)*60) + SUMPRODUCT((FRACAS!$B$5:$B$8970=AK$4)*(FRACAS!$D$5:$D$8970&lt;=AK300)*(IFERROR(FRACAS!$AM$5:$AM$8970,0)))
    ),"")</f>
        <v/>
      </c>
      <c r="ML300" s="240" t="str" cm="1">
        <f t="array" ref="ML300">IFERROR(
    (((AL300/FRACAS!$AY$1)*60))
    /
    (((AL300/FRACAS!$AY$1)*60) + SUMPRODUCT((FRACAS!$B$5:$B$8970=AL$4)*(FRACAS!$D$5:$D$8970&lt;=AL300)*(IFERROR(FRACAS!$AM$5:$AM$8970,0)))
    ),"")</f>
        <v/>
      </c>
      <c r="MM300" s="240" t="str" cm="1">
        <f t="array" ref="MM300">IFERROR(
    (((AM300/FRACAS!$AY$1)*60))
    /
    (((AM300/FRACAS!$AY$1)*60) + SUMPRODUCT((FRACAS!$B$5:$B$8970=AM$4)*(FRACAS!$D$5:$D$8970&lt;=AM300)*(IFERROR(FRACAS!$AM$5:$AM$8970,0)))
    ),"")</f>
        <v/>
      </c>
      <c r="MN300" s="240" t="str" cm="1">
        <f t="array" ref="MN300">IFERROR(
    (((AN300/FRACAS!$AY$1)*60))
    /
    (((AN300/FRACAS!$AY$1)*60) + SUMPRODUCT((FRACAS!$B$5:$B$8970=AN$4)*(FRACAS!$D$5:$D$8970&lt;=AN300)*(IFERROR(FRACAS!$AM$5:$AM$8970,0)))
    ),"")</f>
        <v/>
      </c>
      <c r="MO300" s="240" t="str" cm="1">
        <f t="array" ref="MO300">IFERROR(
    (((AO300/FRACAS!$AY$1)*60))
    /
    (((AO300/FRACAS!$AY$1)*60) + SUMPRODUCT((FRACAS!$B$5:$B$8970=AO$4)*(FRACAS!$D$5:$D$8970&lt;=AO300)*(IFERROR(FRACAS!$AM$5:$AM$8970,0)))
    ),"")</f>
        <v/>
      </c>
      <c r="MP300" s="240" t="str" cm="1">
        <f t="array" ref="MP300">IFERROR(
    (((AP300/FRACAS!$AY$1)*60))
    /
    (((AP300/FRACAS!$AY$1)*60) + SUMPRODUCT((FRACAS!$B$5:$B$8970=AP$4)*(FRACAS!$D$5:$D$8970&lt;=AP300)*(IFERROR(FRACAS!$AM$5:$AM$8970,0)))
    ),"")</f>
        <v/>
      </c>
      <c r="MQ300" s="240" t="str" cm="1">
        <f t="array" ref="MQ300">IFERROR(
    (((AQ300/FRACAS!$AY$1)*60))
    /
    (((AQ300/FRACAS!$AY$1)*60) + SUMPRODUCT((FRACAS!$B$5:$B$8970=AQ$4)*(FRACAS!$D$5:$D$8970&lt;=AQ300)*(IFERROR(FRACAS!$AM$5:$AM$8970,0)))
    ),"")</f>
        <v/>
      </c>
      <c r="MR300" s="194"/>
      <c r="MS300" s="194"/>
      <c r="MT300" s="194"/>
      <c r="MU300" s="194"/>
      <c r="MV300" s="194"/>
      <c r="MW300" s="194"/>
      <c r="MX300" s="194"/>
      <c r="MY300" s="194"/>
      <c r="MZ300" s="194"/>
      <c r="NA300" s="195"/>
      <c r="ND300" s="241">
        <f t="shared" si="26"/>
        <v>0</v>
      </c>
      <c r="NE300" s="242" t="str">
        <f t="shared" si="27"/>
        <v/>
      </c>
      <c r="NF300" s="193" t="str" cm="1">
        <f t="array" ref="NF300">IF($ND300=0,"",(IFERROR( (IFERROR($ND300/FRACAS!$AY$1*60,0) - SUMPRODUCT( (FRACAS!$K$5:$K$8972=NF$2) * IFERROR(FRACAS!$AN$5:$AN$8972,0) ) ) / IFERROR($ND300/FRACAS!$AY$1*60,0), 1 )))</f>
        <v/>
      </c>
      <c r="NG300" s="193" t="str" cm="1">
        <f t="array" ref="NG300">IF($ND300=0,"",(IFERROR( (IFERROR($ND300/FRACAS!$AY$1*60,0) - SUMPRODUCT( (FRACAS!$K$5:$K$8972=NG$2) * IFERROR(FRACAS!$AN$5:$AN$8972,0) ) ) / IFERROR($ND300/FRACAS!$AY$1*60,0), 1 )))</f>
        <v/>
      </c>
      <c r="NH300" s="193" t="str" cm="1">
        <f t="array" ref="NH300">IF($ND300=0,"",(IFERROR( (IFERROR($ND300/FRACAS!$AY$1*60,0) - SUMPRODUCT( (FRACAS!$K$5:$K$8972=NH$2) * IFERROR(FRACAS!$AN$5:$AN$8972,0) ) ) / IFERROR($ND300/FRACAS!$AY$1*60,0), 1 )))</f>
        <v/>
      </c>
      <c r="NI300" s="193" t="str" cm="1">
        <f t="array" ref="NI300">IF($ND300=0,"",(IFERROR( (IFERROR($ND300/FRACAS!$AY$1*60,0) - SUMPRODUCT( (FRACAS!$K$5:$K$8972=NI$2) * IFERROR(FRACAS!$AN$5:$AN$8972,0) ) ) / IFERROR($ND300/FRACAS!$AY$1*60,0), 1 )))</f>
        <v/>
      </c>
      <c r="NJ300" s="193" t="str" cm="1">
        <f t="array" ref="NJ300">IF($ND300=0,"",(IFERROR( (IFERROR($ND300/FRACAS!$AY$1*60,0) - SUMPRODUCT( (FRACAS!$K$5:$K$8972=NJ$2) * IFERROR(FRACAS!$AN$5:$AN$8972,0) ) ) / IFERROR($ND300/FRACAS!$AY$1*60,0), 1 )))</f>
        <v/>
      </c>
      <c r="NK300" s="193" t="str" cm="1">
        <f t="array" ref="NK300">IF($ND300=0,"",(IFERROR( (IFERROR($ND300/FRACAS!$AY$1*60,0) - SUMPRODUCT( (FRACAS!$K$5:$K$8972=NK$2) * IFERROR(FRACAS!$AN$5:$AN$8972,0) ) ) / IFERROR($ND300/FRACAS!$AY$1*60,0), 1 )))</f>
        <v/>
      </c>
      <c r="NL300" s="193" t="str" cm="1">
        <f t="array" ref="NL300">IF($ND300=0,"",(IFERROR( (IFERROR($ND300/FRACAS!$AY$1*60,0) - SUMPRODUCT( (FRACAS!$K$5:$K$8972=NL$2) * IFERROR(FRACAS!$AN$5:$AN$8972,0) ) ) / IFERROR($ND300/FRACAS!$AY$1*60,0), 1 )))</f>
        <v/>
      </c>
      <c r="NM300" s="193" t="str" cm="1">
        <f t="array" ref="NM300">IF($ND300=0,"",(IFERROR( (IFERROR($ND300/FRACAS!$AY$1*60,0) - SUMPRODUCT( (FRACAS!$K$5:$K$8972=NM$2) * IFERROR(FRACAS!$AN$5:$AN$8972,0) ) ) / IFERROR($ND300/FRACAS!$AY$1*60,0), 1 )))</f>
        <v/>
      </c>
      <c r="NN300" s="193" t="str" cm="1">
        <f t="array" ref="NN300">IF($ND300=0,"",(IFERROR( (IFERROR($ND300/FRACAS!$AY$1*60,0) - SUMPRODUCT( (FRACAS!$K$5:$K$8972=NN$2) * IFERROR(FRACAS!$AN$5:$AN$8972,0) ) ) / IFERROR($ND300/FRACAS!$AY$1*60,0), 1 )))</f>
        <v/>
      </c>
      <c r="NO300" s="193" t="str" cm="1">
        <f t="array" ref="NO300">IF($ND300=0,"",(IFERROR( (IFERROR($ND300/FRACAS!$AY$1*60,0) - SUMPRODUCT( (FRACAS!$K$5:$K$8972=NO$2) * IFERROR(FRACAS!$AN$5:$AN$8972,0) ) ) / IFERROR($ND300/FRACAS!$AY$1*60,0), 1 )))</f>
        <v/>
      </c>
      <c r="NP300" s="193" t="str" cm="1">
        <f t="array" ref="NP300">IF($ND300=0,"",(IFERROR( (IFERROR($ND300/FRACAS!$AY$1*60,0) - SUMPRODUCT( (FRACAS!$K$5:$K$8972=NP$2) * IFERROR(FRACAS!$AN$5:$AN$8972,0) ) ) / IFERROR($ND300/FRACAS!$AY$1*60,0), 1 )))</f>
        <v/>
      </c>
      <c r="NQ300" s="193" t="str" cm="1">
        <f t="array" ref="NQ300">IF($ND300=0,"",(IFERROR( (IFERROR($ND300/FRACAS!$AY$1*60,0) - SUMPRODUCT( (FRACAS!$K$5:$K$8972=NQ$2) * IFERROR(FRACAS!$AN$5:$AN$8972,0) ) ) / IFERROR($ND300/FRACAS!$AY$1*60,0), 1 )))</f>
        <v/>
      </c>
      <c r="NR300" s="193" t="str" cm="1">
        <f t="array" ref="NR300">IF($ND300=0,"",(IFERROR( (IFERROR($ND300/FRACAS!$AY$1*60,0) - SUMPRODUCT( (FRACAS!$K$5:$K$8972=NR$2) * IFERROR(FRACAS!$AN$5:$AN$8972,0) ) ) / IFERROR($ND300/FRACAS!$AY$1*60,0), 1 )))</f>
        <v/>
      </c>
      <c r="NS300" s="193" t="str" cm="1">
        <f t="array" ref="NS300">IF($ND300=0,"",(IFERROR( (IFERROR($ND300/FRACAS!$AY$1*60,0) - SUMPRODUCT( (FRACAS!$K$5:$K$8972=NS$2) * IFERROR(FRACAS!$AN$5:$AN$8972,0) ) ) / IFERROR($ND300/FRACAS!$AY$1*60,0), 1 )))</f>
        <v/>
      </c>
      <c r="NT300" s="193" t="str" cm="1">
        <f t="array" ref="NT300">IF($ND300=0,"",(IFERROR( (IFERROR($ND300/FRACAS!$AY$1*60,0) - SUMPRODUCT( (FRACAS!$K$5:$K$8972=NT$2) * IFERROR(FRACAS!$AN$5:$AN$8972,0) ) ) / IFERROR($ND300/FRACAS!$AY$1*60,0), 1 )))</f>
        <v/>
      </c>
      <c r="NU300" s="193" t="str" cm="1">
        <f t="array" ref="NU300">IF($ND300=0,"",(IFERROR( (IFERROR($ND300/FRACAS!$AY$1*60,0) - SUMPRODUCT( (FRACAS!$K$5:$K$8972=NU$2) * IFERROR(FRACAS!$AN$5:$AN$8972,0) ) ) / IFERROR($ND300/FRACAS!$AY$1*60,0), 1 )))</f>
        <v/>
      </c>
      <c r="NV300" s="193" t="str" cm="1">
        <f t="array" ref="NV300">IF($ND300=0,"",(IFERROR( (IFERROR($ND300/FRACAS!$AY$1*60,0) - SUMPRODUCT( (FRACAS!$K$5:$K$8972=NV$2) * IFERROR(FRACAS!$AN$5:$AN$8972,0) ) ) / IFERROR($ND300/FRACAS!$AY$1*60,0), 1 )))</f>
        <v/>
      </c>
      <c r="NW300" s="193" t="str" cm="1">
        <f t="array" ref="NW300">IF($ND300=0,"",(IFERROR( (IFERROR($ND300/FRACAS!$AY$1*60,0) - SUMPRODUCT( (FRACAS!$K$5:$K$8972=NW$2) * IFERROR(FRACAS!$AN$5:$AN$8972,0) ) ) / IFERROR($ND300/FRACAS!$AY$1*60,0), 1 )))</f>
        <v/>
      </c>
      <c r="NX300" s="193" t="str" cm="1">
        <f t="array" ref="NX300">IF($ND300=0,"",(IFERROR( (IFERROR($ND300/FRACAS!$AY$1*60,0) - SUMPRODUCT( (FRACAS!$K$5:$K$8972=NX$2) * IFERROR(FRACAS!$AN$5:$AN$8972,0) ) ) / IFERROR($ND300/FRACAS!$AY$1*60,0), 1 )))</f>
        <v/>
      </c>
      <c r="NY300" s="193" t="str" cm="1">
        <f t="array" ref="NY300">IF($ND300=0,"",(IFERROR( (IFERROR($ND300/FRACAS!$AY$1*60,0) - SUMPRODUCT( (FRACAS!$K$5:$K$8972=NY$2) * IFERROR(FRACAS!$AN$5:$AN$8972,0) ) ) / IFERROR($ND300/FRACAS!$AY$1*60,0), 1 )))</f>
        <v/>
      </c>
      <c r="NZ300" s="193" t="str" cm="1">
        <f t="array" ref="NZ300">IF($ND300=0,"",(IFERROR( (IFERROR($ND300/FRACAS!$AY$1*60,0) - SUMPRODUCT( (FRACAS!$K$5:$K$8972=NZ$2) * IFERROR(FRACAS!$AN$5:$AN$8972,0) ) ) / IFERROR($ND300/FRACAS!$AY$1*60,0), 1 )))</f>
        <v/>
      </c>
      <c r="OA300" s="193" t="str" cm="1">
        <f t="array" ref="OA300">IF($ND300=0,"",(IFERROR( (IFERROR($ND300/FRACAS!$AY$1*60,0) - SUMPRODUCT( (FRACAS!$K$5:$K$8972=OA$2) * IFERROR(FRACAS!$AN$5:$AN$8972,0) ) ) / IFERROR($ND300/FRACAS!$AY$1*60,0), 1 )))</f>
        <v/>
      </c>
      <c r="OB300" s="193" t="str" cm="1">
        <f t="array" ref="OB300">IF($ND300=0,"",(IFERROR( (IFERROR($ND300/FRACAS!$AY$1*60,0) - SUMPRODUCT( (FRACAS!$K$5:$K$8972=OB$2) * IFERROR(FRACAS!$AN$5:$AN$8972,0) ) ) / IFERROR($ND300/FRACAS!$AY$1*60,0), 1 )))</f>
        <v/>
      </c>
      <c r="OC300" s="193" t="str" cm="1">
        <f t="array" ref="OC300">IF($ND300=0,"",(IFERROR( (IFERROR($ND300/FRACAS!$AY$1*60,0) - SUMPRODUCT( (FRACAS!$K$5:$K$8972=OC$2) * IFERROR(FRACAS!$AN$5:$AN$8972,0) ) ) / IFERROR($ND300/FRACAS!$AY$1*60,0), 1 )))</f>
        <v/>
      </c>
      <c r="OD300" s="193" t="str" cm="1">
        <f t="array" ref="OD300">IF($ND300=0,"",(IFERROR( (IFERROR($ND300/FRACAS!$AY$1*60,0) - SUMPRODUCT( (FRACAS!$K$5:$K$8972=OD$2) * IFERROR(FRACAS!$AN$5:$AN$8972,0) ) ) / IFERROR($ND300/FRACAS!$AY$1*60,0), 1 )))</f>
        <v/>
      </c>
      <c r="OE300" s="193" t="str" cm="1">
        <f t="array" ref="OE300">IF($ND300=0,"",(IFERROR( (IFERROR($ND300/FRACAS!$AY$1*60,0) - SUMPRODUCT( (FRACAS!$K$5:$K$8972=OE$2) * IFERROR(FRACAS!$AN$5:$AN$8972,0) ) ) / IFERROR($ND300/FRACAS!$AY$1*60,0), 1 )))</f>
        <v/>
      </c>
      <c r="OF300" s="193" t="str" cm="1">
        <f t="array" ref="OF300">IF($ND300=0,"",(IFERROR( (IFERROR($ND300/FRACAS!$AY$1*60,0) - SUMPRODUCT( (FRACAS!$K$5:$K$8972=OF$2) * IFERROR(FRACAS!$AN$5:$AN$8972,0) ) ) / IFERROR($ND300/FRACAS!$AY$1*60,0), 1 )))</f>
        <v/>
      </c>
      <c r="OG300" s="193" t="str" cm="1">
        <f t="array" ref="OG300">IF($ND300=0,"",(IFERROR( (IFERROR($ND300/FRACAS!$AY$1*60,0) - SUMPRODUCT( (FRACAS!$K$5:$K$8972=OG$2) * IFERROR(FRACAS!$AN$5:$AN$8972,0) ) ) / IFERROR($ND300/FRACAS!$AY$1*60,0), 1 )))</f>
        <v/>
      </c>
      <c r="OH300" s="193" t="str" cm="1">
        <f t="array" ref="OH300">IF($ND300=0,"",(IFERROR( (IFERROR($ND300/FRACAS!$AY$1*60,0) - SUMPRODUCT( (FRACAS!$K$5:$K$8972=OH$2) * IFERROR(FRACAS!$AN$5:$AN$8972,0) ) ) / IFERROR($ND300/FRACAS!$AY$1*60,0), 1 )))</f>
        <v/>
      </c>
      <c r="OI300" s="193" t="str" cm="1">
        <f t="array" ref="OI300">IF($ND300=0,"",(IFERROR( (IFERROR($ND300/FRACAS!$AY$1*60,0) - SUMPRODUCT( (FRACAS!$K$5:$K$8972=OI$2) * IFERROR(FRACAS!$AN$5:$AN$8972,0) ) ) / IFERROR($ND300/FRACAS!$AY$1*60,0), 1 )))</f>
        <v/>
      </c>
      <c r="OJ300" s="193" t="str" cm="1">
        <f t="array" ref="OJ300">IF($ND300=0,"",(IFERROR( (IFERROR($ND300/FRACAS!$AY$1*60,0) - SUMPRODUCT( (FRACAS!$K$5:$K$8972=OJ$2) * IFERROR(FRACAS!$AN$5:$AN$8972,0) ) ) / IFERROR($ND300/FRACAS!$AY$1*60,0), 1 )))</f>
        <v/>
      </c>
      <c r="OK300" s="193" t="str" cm="1">
        <f t="array" ref="OK300">IF($ND300=0,"",(IFERROR( (IFERROR($ND300/FRACAS!$AY$1*60,0) - SUMPRODUCT( (FRACAS!$K$5:$K$8972=OK$2) * IFERROR(FRACAS!$AN$5:$AN$8972,0) ) ) / IFERROR($ND300/FRACAS!$AY$1*60,0), 1 )))</f>
        <v/>
      </c>
      <c r="OL300" s="193" t="str" cm="1">
        <f t="array" ref="OL300">IF($ND300=0,"",(IFERROR( (IFERROR($ND300/FRACAS!$AY$1*60,0) - SUMPRODUCT( (FRACAS!$K$5:$K$8972=OL$2) * IFERROR(FRACAS!$AN$5:$AN$8972,0) ) ) / IFERROR($ND300/FRACAS!$AY$1*60,0), 1 )))</f>
        <v/>
      </c>
      <c r="OM300" s="193" t="str" cm="1">
        <f t="array" ref="OM300">IF($ND300=0,"",(IFERROR( (IFERROR($ND300/FRACAS!$AY$1*60,0) - SUMPRODUCT( (FRACAS!$K$5:$K$8972=OM$2) * IFERROR(FRACAS!$AN$5:$AN$8972,0) ) ) / IFERROR($ND300/FRACAS!$AY$1*60,0), 1 )))</f>
        <v/>
      </c>
      <c r="ON300" s="193" t="str" cm="1">
        <f t="array" ref="ON300">IF($ND300=0,"",(IFERROR( (IFERROR($ND300/FRACAS!$AY$1*60,0) - SUMPRODUCT( (FRACAS!$K$5:$K$8972=ON$2) * IFERROR(FRACAS!$AN$5:$AN$8972,0) ) ) / IFERROR($ND300/FRACAS!$AY$1*60,0), 1 )))</f>
        <v/>
      </c>
      <c r="OO300" s="193" t="str" cm="1">
        <f t="array" ref="OO300">IF($ND300=0,"",(IFERROR( (IFERROR($ND300/FRACAS!$AY$1*60,0) - SUMPRODUCT( (FRACAS!$K$5:$K$8972=OO$2) * IFERROR(FRACAS!$AN$5:$AN$8972,0) ) ) / IFERROR($ND300/FRACAS!$AY$1*60,0), 1 )))</f>
        <v/>
      </c>
      <c r="OP300" s="193" t="str" cm="1">
        <f t="array" ref="OP300">IF($ND300=0,"",(IFERROR( (IFERROR($ND300/FRACAS!$AY$1*60,0) - SUMPRODUCT( (FRACAS!$K$5:$K$8972=OP$2) * IFERROR(FRACAS!$AN$5:$AN$8972,0) ) ) / IFERROR($ND300/FRACAS!$AY$1*60,0), 1 )))</f>
        <v/>
      </c>
      <c r="OQ300" s="193" t="str" cm="1">
        <f t="array" ref="OQ300">IF($ND300=0,"",(IFERROR( (IFERROR($ND300/FRACAS!$AY$1*60,0) - SUMPRODUCT( (FRACAS!$K$5:$K$8972=OQ$2) * IFERROR(FRACAS!$AN$5:$AN$8972,0) ) ) / IFERROR($ND300/FRACAS!$AY$1*60,0), 1 )))</f>
        <v/>
      </c>
      <c r="OR300" s="193" t="str" cm="1">
        <f t="array" ref="OR300">IF($ND300=0,"",(IFERROR( (IFERROR($ND300/FRACAS!$AY$1*60,0) - SUMPRODUCT( (FRACAS!$K$5:$K$8972=OR$2) * IFERROR(FRACAS!$AN$5:$AN$8972,0) ) ) / IFERROR($ND300/FRACAS!$AY$1*60,0), 1 )))</f>
        <v/>
      </c>
      <c r="OS300" s="193" t="str" cm="1">
        <f t="array" ref="OS300">IF($ND300=0,"",(IFERROR( (IFERROR($ND300/FRACAS!$AY$1*60,0) - SUMPRODUCT( (FRACAS!$K$5:$K$8972=OS$2) * IFERROR(FRACAS!$AN$5:$AN$8972,0) ) ) / IFERROR($ND300/FRACAS!$AY$1*60,0), 1 )))</f>
        <v/>
      </c>
      <c r="OT300" s="243" t="str" cm="1">
        <f t="array" ref="OT300">IF($ND300=0,"",(IFERROR( (IFERROR($ND300/FRACAS!$AY$1*60,0) - SUMPRODUCT( (FRACAS!$K$5:$K$8972=OT$2) * IFERROR(FRACAS!$AN$5:$AN$8972,0) ) ) / IFERROR($ND300/FRACAS!$AY$1*60,0), 1 )))</f>
        <v/>
      </c>
    </row>
    <row r="301" spans="2:410" x14ac:dyDescent="0.2">
      <c r="B301" s="233"/>
      <c r="C301" s="259">
        <f>IF('[1]17.11.2025 IASI18 Mileage'!C301="","",'[1]17.11.2025 IASI18 Mileage'!C301)</f>
        <v>48043</v>
      </c>
      <c r="D301" s="201" t="str">
        <f>IF('[1]17.11.2025 IASI18 Mileage'!D301="","",'[1]17.11.2025 IASI18 Mileage'!D301)</f>
        <v/>
      </c>
      <c r="E301" s="201" t="str">
        <f>IF('[1]17.11.2025 IASI18 Mileage'!E301="","",'[1]17.11.2025 IASI18 Mileage'!E301)</f>
        <v/>
      </c>
      <c r="F301" s="201" t="str">
        <f>IF('[1]17.11.2025 IASI18 Mileage'!F301="","",'[1]17.11.2025 IASI18 Mileage'!F301)</f>
        <v/>
      </c>
      <c r="G301" s="201" t="str">
        <f>IF('[1]17.11.2025 IASI18 Mileage'!G301="","",'[1]17.11.2025 IASI18 Mileage'!G301)</f>
        <v/>
      </c>
      <c r="H301" s="201" t="str">
        <f>IF('[1]17.11.2025 IASI18 Mileage'!H301="","",'[1]17.11.2025 IASI18 Mileage'!H301)</f>
        <v/>
      </c>
      <c r="I301" s="201" t="str">
        <f>IF('[1]17.11.2025 IASI18 Mileage'!I301="","",'[1]17.11.2025 IASI18 Mileage'!I301)</f>
        <v/>
      </c>
      <c r="J301" s="201" t="str">
        <f>IF('[1]17.11.2025 IASI18 Mileage'!J301="","",'[1]17.11.2025 IASI18 Mileage'!J301)</f>
        <v/>
      </c>
      <c r="K301" s="201" t="str">
        <f>IF('[1]17.11.2025 IASI18 Mileage'!K301="","",'[1]17.11.2025 IASI18 Mileage'!K301)</f>
        <v/>
      </c>
      <c r="L301" s="201" t="str">
        <f>IF('[1]17.11.2025 IASI18 Mileage'!L301="","",'[1]17.11.2025 IASI18 Mileage'!L301)</f>
        <v/>
      </c>
      <c r="M301" s="201" t="str">
        <f>IF('[1]17.11.2025 IASI18 Mileage'!M301="","",'[1]17.11.2025 IASI18 Mileage'!M301)</f>
        <v/>
      </c>
      <c r="N301" s="201" t="str">
        <f>IF('[1]17.11.2025 IASI18 Mileage'!N301="","",'[1]17.11.2025 IASI18 Mileage'!N301)</f>
        <v/>
      </c>
      <c r="O301" s="201" t="str">
        <f>IF('[1]17.11.2025 IASI18 Mileage'!O301="","",'[1]17.11.2025 IASI18 Mileage'!O301)</f>
        <v/>
      </c>
      <c r="P301" s="201" t="str">
        <f>IF('[1]17.11.2025 IASI18 Mileage'!P301="","",'[1]17.11.2025 IASI18 Mileage'!P301)</f>
        <v/>
      </c>
      <c r="Q301" s="201" t="str">
        <f>IF('[1]17.11.2025 IASI18 Mileage'!Q301="","",'[1]17.11.2025 IASI18 Mileage'!Q301)</f>
        <v/>
      </c>
      <c r="R301" s="201" t="str">
        <f>IF('[1]17.11.2025 IASI18 Mileage'!R301="","",'[1]17.11.2025 IASI18 Mileage'!R301)</f>
        <v/>
      </c>
      <c r="S301" s="201" t="str">
        <f>IF('[1]17.11.2025 IASI18 Mileage'!S301="","",'[1]17.11.2025 IASI18 Mileage'!S301)</f>
        <v/>
      </c>
      <c r="T301" s="201" t="str">
        <f>IF('[1]17.11.2025 IASI18 Mileage'!T301="","",'[1]17.11.2025 IASI18 Mileage'!T301)</f>
        <v/>
      </c>
      <c r="U301" s="201" t="str">
        <f>IF('[1]17.11.2025 IASI18 Mileage'!U301="","",'[1]17.11.2025 IASI18 Mileage'!U301)</f>
        <v/>
      </c>
      <c r="V301" s="201"/>
      <c r="W301" s="201"/>
      <c r="X301" s="201"/>
      <c r="Y301" s="201"/>
      <c r="Z301" s="201"/>
      <c r="AA301" s="201"/>
      <c r="AB301" s="201"/>
      <c r="AC301" s="201"/>
      <c r="AD301" s="201"/>
      <c r="AE301" s="201"/>
      <c r="AF301" s="201"/>
      <c r="AG301" s="201"/>
      <c r="AH301" s="201"/>
      <c r="AI301" s="201"/>
      <c r="AJ301" s="201"/>
      <c r="AK301" s="201"/>
      <c r="AL301" s="201"/>
      <c r="AM301" s="201"/>
      <c r="AN301" s="201"/>
      <c r="AO301" s="201"/>
      <c r="AP301" s="201"/>
      <c r="AQ301" s="201"/>
      <c r="AR301" s="201"/>
      <c r="AS301" s="201"/>
      <c r="AT301" s="201"/>
      <c r="AU301" s="201"/>
      <c r="AV301" s="201"/>
      <c r="AW301" s="201"/>
      <c r="AX301" s="201"/>
      <c r="AY301" s="201"/>
      <c r="AZ301" s="201"/>
      <c r="BA301" s="202"/>
      <c r="BB301" s="184"/>
      <c r="BD301" s="234"/>
      <c r="BE301" s="234"/>
      <c r="BF301" s="234"/>
      <c r="BG301" s="234"/>
      <c r="BH301" s="234"/>
      <c r="BI301" s="234"/>
      <c r="BJ301" s="234"/>
      <c r="BK301" s="234"/>
      <c r="BL301" s="234"/>
      <c r="BM301" s="234"/>
      <c r="DC301" s="184">
        <f t="shared" si="24"/>
        <v>0</v>
      </c>
      <c r="DD301" s="235" t="str">
        <f t="shared" si="25"/>
        <v/>
      </c>
      <c r="DE301" s="186">
        <f>IF(D301&gt; 0,(COUNTIFS(FRACAS!$B$5:$B$8972, D$4, FRACAS!$D$5:$D$8972, "&lt;="&amp;D301)), "" )</f>
        <v>0</v>
      </c>
      <c r="DF301" s="186">
        <f>IF(E301&gt; 0,(COUNTIFS(FRACAS!$B$5:$B$8972, E$4, FRACAS!$D$5:$D$8972, "&lt;="&amp;E301)), "" )</f>
        <v>0</v>
      </c>
      <c r="DG301" s="186">
        <f>IF(F301&gt; 0,(COUNTIFS(FRACAS!$B$5:$B$8972, F$4, FRACAS!$D$5:$D$8972, "&lt;="&amp;F301)), "" )</f>
        <v>0</v>
      </c>
      <c r="DH301" s="186">
        <f>IF(G301&gt; 0,(COUNTIFS(FRACAS!$B$5:$B$8972, G$4, FRACAS!$D$5:$D$8972, "&lt;="&amp;G301)), "" )</f>
        <v>0</v>
      </c>
      <c r="DI301" s="186">
        <f>IF(H301&gt; 0,(COUNTIFS(FRACAS!$B$5:$B$8972, H$4, FRACAS!$D$5:$D$8972, "&lt;="&amp;H301)), "" )</f>
        <v>0</v>
      </c>
      <c r="DJ301" s="186">
        <f>IF(I301&gt; 0,(COUNTIFS(FRACAS!$B$5:$B$8972, I$4, FRACAS!$D$5:$D$8972, "&lt;="&amp;I301)), "" )</f>
        <v>0</v>
      </c>
      <c r="DK301" s="186">
        <f>IF(J301&gt; 0,(COUNTIFS(FRACAS!$B$5:$B$8972, J$4, FRACAS!$D$5:$D$8972, "&lt;="&amp;J301)), "" )</f>
        <v>0</v>
      </c>
      <c r="DL301" s="186">
        <f>IF(K301&gt; 0,(COUNTIFS(FRACAS!$B$5:$B$8972, K$4, FRACAS!$D$5:$D$8972, "&lt;="&amp;K301)), "" )</f>
        <v>0</v>
      </c>
      <c r="DM301" s="186">
        <f>IF(L301&gt; 0,(COUNTIFS(FRACAS!$B$5:$B$8972, L$4, FRACAS!$D$5:$D$8972, "&lt;="&amp;L301)), "" )</f>
        <v>0</v>
      </c>
      <c r="DN301" s="186">
        <f>IF(M301&gt; 0,(COUNTIFS(FRACAS!$B$5:$B$8972, M$4, FRACAS!$D$5:$D$8972, "&lt;="&amp;M301)), "" )</f>
        <v>0</v>
      </c>
      <c r="DO301" s="186">
        <f>IF(N301&gt; 0,(COUNTIFS(FRACAS!$B$5:$B$8972, N$4, FRACAS!$D$5:$D$8972, "&lt;="&amp;N301)), "" )</f>
        <v>0</v>
      </c>
      <c r="DP301" s="186">
        <f>IF(O301&gt; 0,(COUNTIFS(FRACAS!$B$5:$B$8972, O$4, FRACAS!$D$5:$D$8972, "&lt;="&amp;O301)), "" )</f>
        <v>0</v>
      </c>
      <c r="DQ301" s="186">
        <f>IF(P301&gt; 0,(COUNTIFS(FRACAS!$B$5:$B$8972, P$4, FRACAS!$D$5:$D$8972, "&lt;="&amp;P301)), "" )</f>
        <v>0</v>
      </c>
      <c r="DR301" s="186">
        <f>IF(Q301&gt; 0,(COUNTIFS(FRACAS!$B$5:$B$8972, Q$4, FRACAS!$D$5:$D$8972, "&lt;="&amp;Q301)), "" )</f>
        <v>0</v>
      </c>
      <c r="DS301" s="186">
        <f>IF(R301&gt; 0,(COUNTIFS(FRACAS!$B$5:$B$8972, R$4, FRACAS!$D$5:$D$8972, "&lt;="&amp;R301)), "" )</f>
        <v>0</v>
      </c>
      <c r="DT301" s="186">
        <f>IF(S301&gt; 0,(COUNTIFS(FRACAS!$B$5:$B$8972, S$4, FRACAS!$D$5:$D$8972, "&lt;="&amp;S301)), "" )</f>
        <v>0</v>
      </c>
      <c r="DU301" s="186">
        <f>IF(T301&gt; 0,(COUNTIFS(FRACAS!$B$5:$B$8972, T$4, FRACAS!$D$5:$D$8972, "&lt;="&amp;T301)), "" )</f>
        <v>0</v>
      </c>
      <c r="DV301" s="186">
        <f>IF(U301&gt; 0,(COUNTIFS(FRACAS!$B$5:$B$8972, U$4, FRACAS!$D$5:$D$8972, "&lt;="&amp;U301)), "" )</f>
        <v>0</v>
      </c>
      <c r="DW301" s="186" t="str">
        <f>IF(V301&gt; 0,(COUNTIFS(FRACAS!$B$5:$B$8972, V$4, FRACAS!$D$5:$D$8972, "&lt;="&amp;V301)), "" )</f>
        <v/>
      </c>
      <c r="DX301" s="186" t="str">
        <f>IF(W301&gt; 0,(COUNTIFS(FRACAS!$B$5:$B$8972, W$4, FRACAS!$D$5:$D$8972, "&lt;="&amp;W301)), "" )</f>
        <v/>
      </c>
      <c r="DY301" s="186" t="str">
        <f>IF(X301&gt; 0,(COUNTIFS(FRACAS!$B$5:$B$8972, X$4, FRACAS!$D$5:$D$8972, "&lt;="&amp;X301)), "" )</f>
        <v/>
      </c>
      <c r="DZ301" s="186" t="str">
        <f>IF(Y301&gt; 0,(COUNTIFS(FRACAS!$B$5:$B$8972, Y$4, FRACAS!$D$5:$D$8972, "&lt;="&amp;Y301)), "" )</f>
        <v/>
      </c>
      <c r="EA301" s="186" t="str">
        <f>IF(Z301&gt; 0,(COUNTIFS(FRACAS!$B$5:$B$8972, Z$4, FRACAS!$D$5:$D$8972, "&lt;="&amp;Z301)), "" )</f>
        <v/>
      </c>
      <c r="EB301" s="186" t="str">
        <f>IF(AA301&gt; 0,(COUNTIFS(FRACAS!$B$5:$B$8972, AA$4, FRACAS!$D$5:$D$8972, "&lt;="&amp;AA301)), "" )</f>
        <v/>
      </c>
      <c r="EC301" s="186" t="str">
        <f>IF(AB301&gt; 0,(COUNTIFS(FRACAS!$B$5:$B$8972, AB$4, FRACAS!$D$5:$D$8972, "&lt;="&amp;AB301)), "" )</f>
        <v/>
      </c>
      <c r="ED301" s="186" t="str">
        <f>IF(AC301&gt; 0,(COUNTIFS(FRACAS!$B$5:$B$8972, AC$4, FRACAS!$D$5:$D$8972, "&lt;="&amp;AC301)), "" )</f>
        <v/>
      </c>
      <c r="EE301" s="186" t="str">
        <f>IF(AD301&gt; 0,(COUNTIFS(FRACAS!$B$5:$B$8972, AD$4, FRACAS!$D$5:$D$8972, "&lt;="&amp;AD301)), "" )</f>
        <v/>
      </c>
      <c r="EF301" s="186" t="str">
        <f>IF(AE301&gt; 0,(COUNTIFS(FRACAS!$B$5:$B$8972, AE$4, FRACAS!$D$5:$D$8972, "&lt;="&amp;AE301)), "" )</f>
        <v/>
      </c>
      <c r="EG301" s="186" t="str">
        <f>IF(AF301&gt; 0,(COUNTIFS(FRACAS!$B$5:$B$8972, AF$4, FRACAS!$D$5:$D$8972, "&lt;="&amp;AF301)), "" )</f>
        <v/>
      </c>
      <c r="EH301" s="186" t="str">
        <f>IF(AG301&gt; 0,(COUNTIFS(FRACAS!$B$5:$B$8972, AG$4, FRACAS!$D$5:$D$8972, "&lt;="&amp;AG301)), "" )</f>
        <v/>
      </c>
      <c r="EI301" s="186" t="str">
        <f>IF(AH301&gt; 0,(COUNTIFS(FRACAS!$B$5:$B$8972, AH$4, FRACAS!$D$5:$D$8972, "&lt;="&amp;AH301)), "" )</f>
        <v/>
      </c>
      <c r="EJ301" s="186" t="str">
        <f>IF(AI301&gt; 0,(COUNTIFS(FRACAS!$B$5:$B$8972, AI$4, FRACAS!$D$5:$D$8972, "&lt;="&amp;AI301)), "" )</f>
        <v/>
      </c>
      <c r="EK301" s="186" t="str">
        <f>IF(AJ301&gt; 0,(COUNTIFS(FRACAS!$B$5:$B$8972, AJ$4, FRACAS!$D$5:$D$8972, "&lt;="&amp;AJ301)), "" )</f>
        <v/>
      </c>
      <c r="EL301" s="186" t="str">
        <f>IF(AK301&gt; 0,(COUNTIFS(FRACAS!$B$5:$B$8972, AK$4, FRACAS!$D$5:$D$8972, "&lt;="&amp;AK301)), "" )</f>
        <v/>
      </c>
      <c r="EM301" s="186" t="str">
        <f>IF(AL301&gt; 0,(COUNTIFS(FRACAS!$B$5:$B$8972, AL$4, FRACAS!$D$5:$D$8972, "&lt;="&amp;AL301)), "" )</f>
        <v/>
      </c>
      <c r="EN301" s="186" t="str">
        <f>IF(AM301&gt; 0,(COUNTIFS(FRACAS!$B$5:$B$8972, AM$4, FRACAS!$D$5:$D$8972, "&lt;="&amp;AM301)), "" )</f>
        <v/>
      </c>
      <c r="EO301" s="186" t="str">
        <f>IF(AN301&gt; 0,(COUNTIFS(FRACAS!$B$5:$B$8972, AN$4, FRACAS!$D$5:$D$8972, "&lt;="&amp;AN301)), "" )</f>
        <v/>
      </c>
      <c r="EP301" s="186" t="str">
        <f>IF(AO301&gt; 0,(COUNTIFS(FRACAS!$B$5:$B$8972, AO$4, FRACAS!$D$5:$D$8972, "&lt;="&amp;AO301)), "" )</f>
        <v/>
      </c>
      <c r="EQ301" s="186" t="str">
        <f>IF(AP301&gt; 0,(COUNTIFS(FRACAS!$B$5:$B$8972, AP$4, FRACAS!$D$5:$D$8972, "&lt;="&amp;AP301)), "" )</f>
        <v/>
      </c>
      <c r="ER301" s="186" t="str">
        <f>IF(AQ301&gt; 0,(COUNTIFS(FRACAS!$B$5:$B$8972, AQ$4, FRACAS!$D$5:$D$8972, "&lt;="&amp;AQ301)), "" )</f>
        <v/>
      </c>
      <c r="ES301" s="246"/>
      <c r="ET301" s="194"/>
      <c r="EU301" s="194"/>
      <c r="EV301" s="194"/>
      <c r="EW301" s="194"/>
      <c r="EX301" s="194"/>
      <c r="EY301" s="194"/>
      <c r="EZ301" s="194"/>
      <c r="FA301" s="194"/>
      <c r="FB301" s="195"/>
      <c r="FE301" s="190"/>
      <c r="FF301" s="190"/>
      <c r="FG301" s="190"/>
      <c r="FH301" s="190"/>
      <c r="FI301" s="190"/>
      <c r="FJ301" s="190"/>
      <c r="FK301" s="190"/>
      <c r="FL301" s="190"/>
      <c r="FM301" s="190"/>
      <c r="FN301" s="190"/>
      <c r="JD301" s="238"/>
      <c r="JE301" s="238"/>
      <c r="JF301" s="238"/>
      <c r="JG301" s="238"/>
      <c r="JH301" s="238"/>
      <c r="JI301" s="238"/>
      <c r="JJ301" s="238"/>
      <c r="JK301" s="238"/>
      <c r="JL301" s="238"/>
      <c r="JM301" s="238"/>
      <c r="JN301" s="247"/>
      <c r="JO301" s="248"/>
      <c r="JP301" s="248"/>
      <c r="JQ301" s="248"/>
      <c r="JR301" s="248"/>
      <c r="JS301" s="248"/>
      <c r="JT301" s="248"/>
      <c r="JU301" s="248"/>
      <c r="JV301" s="248"/>
      <c r="JW301" s="248"/>
      <c r="JX301" s="248"/>
      <c r="JY301" s="248"/>
      <c r="JZ301" s="248"/>
      <c r="KA301" s="248"/>
      <c r="KB301" s="248"/>
      <c r="KC301" s="248"/>
      <c r="KD301" s="248"/>
      <c r="KE301" s="248"/>
      <c r="KF301" s="248"/>
      <c r="KG301" s="248"/>
      <c r="KH301" s="248"/>
      <c r="KI301" s="248"/>
      <c r="KJ301" s="248"/>
      <c r="KK301" s="248"/>
      <c r="KL301" s="248"/>
      <c r="KM301" s="248"/>
      <c r="KN301" s="248"/>
      <c r="KO301" s="248"/>
      <c r="KP301" s="248"/>
      <c r="KQ301" s="248"/>
      <c r="KR301" s="248"/>
      <c r="KS301" s="248"/>
      <c r="KT301" s="248"/>
      <c r="KU301" s="248"/>
      <c r="KV301" s="248"/>
      <c r="KW301" s="248"/>
      <c r="KX301" s="248"/>
      <c r="KY301" s="248"/>
      <c r="KZ301" s="248"/>
      <c r="LA301" s="248"/>
      <c r="LC301" s="235" t="str">
        <f t="shared" si="23"/>
        <v/>
      </c>
      <c r="LD301" s="240" t="str" cm="1">
        <f t="array" ref="LD301">IFERROR((((D301/FRACAS!$AY$1)*60
)-(SUMPRODUCT((FRACAS!$B$5:$B$8970=D$4)*(FRACAS!$D$5:$D$8970&lt;=D301)*(IFERROR(FRACAS!$AM$5:$AM$8970,0)))
))/((D301/FRACAS!$AY$1)*60),"")</f>
        <v/>
      </c>
      <c r="LE301" s="240" t="str" cm="1">
        <f t="array" ref="LE301">IFERROR((((E301/FRACAS!$AY$1)*60
)-(SUMPRODUCT((FRACAS!$B$5:$B$8970=E$4)*(FRACAS!$D$5:$D$8970&lt;=E301)*(IFERROR(FRACAS!$AM$5:$AM$8970,0)))
))/((E301/FRACAS!$AY$1)*60),"")</f>
        <v/>
      </c>
      <c r="LF301" s="240" t="str" cm="1">
        <f t="array" ref="LF301">IFERROR((((F301/FRACAS!$AY$1)*60
)-(SUMPRODUCT((FRACAS!$B$5:$B$8970=F$4)*(FRACAS!$D$5:$D$8970&lt;=F301)*(IFERROR(FRACAS!$AM$5:$AM$8970,0)))
))/((F301/FRACAS!$AY$1)*60),"")</f>
        <v/>
      </c>
      <c r="LG301" s="240" t="str" cm="1">
        <f t="array" ref="LG301">IFERROR((((G301/FRACAS!$AY$1)*60
)-(SUMPRODUCT((FRACAS!$B$5:$B$8970=G$4)*(FRACAS!$D$5:$D$8970&lt;=G301)*(IFERROR(FRACAS!$AM$5:$AM$8970,0)))
))/((G301/FRACAS!$AY$1)*60),"")</f>
        <v/>
      </c>
      <c r="LH301" s="240" t="str" cm="1">
        <f t="array" ref="LH301">IFERROR((((H301/FRACAS!$AY$1)*60
)-(SUMPRODUCT((FRACAS!$B$5:$B$8970=H$4)*(FRACAS!$D$5:$D$8970&lt;=H301)*(IFERROR(FRACAS!$AM$5:$AM$8970,0)))
))/((H301/FRACAS!$AY$1)*60),"")</f>
        <v/>
      </c>
      <c r="LI301" s="240" t="str" cm="1">
        <f t="array" ref="LI301">IFERROR((((I301/FRACAS!$AY$1)*60
)-(SUMPRODUCT((FRACAS!$B$5:$B$8970=I$4)*(FRACAS!$D$5:$D$8970&lt;=I301)*(IFERROR(FRACAS!$AM$5:$AM$8970,0)))
))/((I301/FRACAS!$AY$1)*60),"")</f>
        <v/>
      </c>
      <c r="LJ301" s="240" t="str" cm="1">
        <f t="array" ref="LJ301">IFERROR((((J301/FRACAS!$AY$1)*60
)-(SUMPRODUCT((FRACAS!$B$5:$B$8970=J$4)*(FRACAS!$D$5:$D$8970&lt;=J301)*(IFERROR(FRACAS!$AM$5:$AM$8970,0)))
))/((J301/FRACAS!$AY$1)*60),"")</f>
        <v/>
      </c>
      <c r="LK301" s="240" t="str" cm="1">
        <f t="array" ref="LK301">IFERROR((((K301/FRACAS!$AY$1)*60
)-(SUMPRODUCT((FRACAS!$B$5:$B$8970=K$4)*(FRACAS!$D$5:$D$8970&lt;=K301)*(IFERROR(FRACAS!$AM$5:$AM$8970,0)))
))/((K301/FRACAS!$AY$1)*60),"")</f>
        <v/>
      </c>
      <c r="LL301" s="240" t="str" cm="1">
        <f t="array" ref="LL301">IFERROR((((L301/FRACAS!$AY$1)*60
)-(SUMPRODUCT((FRACAS!$B$5:$B$8970=L$4)*(FRACAS!$D$5:$D$8970&lt;=L301)*(IFERROR(FRACAS!$AM$5:$AM$8970,0)))
))/((L301/FRACAS!$AY$1)*60),"")</f>
        <v/>
      </c>
      <c r="LM301" s="240" t="str" cm="1">
        <f t="array" ref="LM301">IFERROR((((M301/FRACAS!$AY$1)*60
)-(SUMPRODUCT((FRACAS!$B$5:$B$8970=M$4)*(FRACAS!$D$5:$D$8970&lt;=M301)*(IFERROR(FRACAS!$AM$5:$AM$8970,0)))
))/((M301/FRACAS!$AY$1)*60),"")</f>
        <v/>
      </c>
      <c r="LN301" s="240" t="str" cm="1">
        <f t="array" ref="LN301">IFERROR((((N301/FRACAS!$AY$1)*60
)-(SUMPRODUCT((FRACAS!$B$5:$B$8970=N$4)*(FRACAS!$D$5:$D$8970&lt;=N301)*(IFERROR(FRACAS!$AM$5:$AM$8970,0)))
))/((N301/FRACAS!$AY$1)*60),"")</f>
        <v/>
      </c>
      <c r="LO301" s="240" t="str" cm="1">
        <f t="array" ref="LO301">IFERROR((((O301/FRACAS!$AY$1)*60
)-(SUMPRODUCT((FRACAS!$B$5:$B$8970=O$4)*(FRACAS!$D$5:$D$8970&lt;=O301)*(IFERROR(FRACAS!$AM$5:$AM$8970,0)))
))/((O301/FRACAS!$AY$1)*60),"")</f>
        <v/>
      </c>
      <c r="LP301" s="240" t="str" cm="1">
        <f t="array" ref="LP301">IFERROR((((P301/FRACAS!$AY$1)*60
)-(SUMPRODUCT((FRACAS!$B$5:$B$8970=P$4)*(FRACAS!$D$5:$D$8970&lt;=P301)*(IFERROR(FRACAS!$AM$5:$AM$8970,0)))
))/((P301/FRACAS!$AY$1)*60),"")</f>
        <v/>
      </c>
      <c r="LQ301" s="240" t="str" cm="1">
        <f t="array" ref="LQ301">IFERROR((((Q301/FRACAS!$AY$1)*60
)-(SUMPRODUCT((FRACAS!$B$5:$B$8970=Q$4)*(FRACAS!$D$5:$D$8970&lt;=Q301)*(IFERROR(FRACAS!$AM$5:$AM$8970,0)))
))/((Q301/FRACAS!$AY$1)*60),"")</f>
        <v/>
      </c>
      <c r="LR301" s="240" t="str" cm="1">
        <f t="array" ref="LR301">IFERROR((((R301/FRACAS!$AY$1)*60
)-(SUMPRODUCT((FRACAS!$B$5:$B$8970=R$4)*(FRACAS!$D$5:$D$8970&lt;=R301)*(IFERROR(FRACAS!$AM$5:$AM$8970,0)))
))/((R301/FRACAS!$AY$1)*60),"")</f>
        <v/>
      </c>
      <c r="LS301" s="240" t="str" cm="1">
        <f t="array" ref="LS301">IFERROR((((S301/FRACAS!$AY$1)*60
)-(SUMPRODUCT((FRACAS!$B$5:$B$8970=S$4)*(FRACAS!$D$5:$D$8970&lt;=S301)*(IFERROR(FRACAS!$AM$5:$AM$8970,0)))
))/((S301/FRACAS!$AY$1)*60),"")</f>
        <v/>
      </c>
      <c r="LT301" s="240" t="str" cm="1">
        <f t="array" ref="LT301">IFERROR((((T301/FRACAS!$AY$1)*60
)-(SUMPRODUCT((FRACAS!$B$5:$B$8970=T$4)*(FRACAS!$D$5:$D$8970&lt;=T301)*(IFERROR(FRACAS!$AM$5:$AM$8970,0)))
))/((T301/FRACAS!$AY$1)*60),"")</f>
        <v/>
      </c>
      <c r="LU301" s="240" t="str" cm="1">
        <f t="array" ref="LU301">IFERROR((((U301/FRACAS!$AY$1)*60
)-(SUMPRODUCT((FRACAS!$B$5:$B$8970=U$4)*(FRACAS!$D$5:$D$8970&lt;=U301)*(IFERROR(FRACAS!$AM$5:$AM$8970,0)))
))/((U301/FRACAS!$AY$1)*60),"")</f>
        <v/>
      </c>
      <c r="LV301" s="240" t="str" cm="1">
        <f t="array" ref="LV301">IFERROR(
    (((V301/FRACAS!$AY$1)*60))
    /
    (((V301/FRACAS!$AY$1)*60) + SUMPRODUCT((FRACAS!$B$5:$B$8970=V$4)*(FRACAS!$D$5:$D$8970&lt;=V301)*(IFERROR(FRACAS!$AM$5:$AM$8970,0)))
    ),"")</f>
        <v/>
      </c>
      <c r="LW301" s="240" t="str" cm="1">
        <f t="array" ref="LW301">IFERROR(
    (((W301/FRACAS!$AY$1)*60))
    /
    (((W301/FRACAS!$AY$1)*60) + SUMPRODUCT((FRACAS!$B$5:$B$8970=W$4)*(FRACAS!$D$5:$D$8970&lt;=W301)*(IFERROR(FRACAS!$AM$5:$AM$8970,0)))
    ),"")</f>
        <v/>
      </c>
      <c r="LX301" s="240" t="str" cm="1">
        <f t="array" ref="LX301">IFERROR(
    (((X301/FRACAS!$AY$1)*60))
    /
    (((X301/FRACAS!$AY$1)*60) + SUMPRODUCT((FRACAS!$B$5:$B$8970=X$4)*(FRACAS!$D$5:$D$8970&lt;=X301)*(IFERROR(FRACAS!$AM$5:$AM$8970,0)))
    ),"")</f>
        <v/>
      </c>
      <c r="LY301" s="240" t="str" cm="1">
        <f t="array" ref="LY301">IFERROR(
    (((Y301/FRACAS!$AY$1)*60))
    /
    (((Y301/FRACAS!$AY$1)*60) + SUMPRODUCT((FRACAS!$B$5:$B$8970=Y$4)*(FRACAS!$D$5:$D$8970&lt;=Y301)*(IFERROR(FRACAS!$AM$5:$AM$8970,0)))
    ),"")</f>
        <v/>
      </c>
      <c r="LZ301" s="240" t="str" cm="1">
        <f t="array" ref="LZ301">IFERROR(
    (((Z301/FRACAS!$AY$1)*60))
    /
    (((Z301/FRACAS!$AY$1)*60) + SUMPRODUCT((FRACAS!$B$5:$B$8970=Z$4)*(FRACAS!$D$5:$D$8970&lt;=Z301)*(IFERROR(FRACAS!$AM$5:$AM$8970,0)))
    ),"")</f>
        <v/>
      </c>
      <c r="MA301" s="240" t="str" cm="1">
        <f t="array" ref="MA301">IFERROR(
    (((AA301/FRACAS!$AY$1)*60))
    /
    (((AA301/FRACAS!$AY$1)*60) + SUMPRODUCT((FRACAS!$B$5:$B$8970=AA$4)*(FRACAS!$D$5:$D$8970&lt;=AA301)*(IFERROR(FRACAS!$AM$5:$AM$8970,0)))
    ),"")</f>
        <v/>
      </c>
      <c r="MB301" s="240" t="str" cm="1">
        <f t="array" ref="MB301">IFERROR(
    (((AB301/FRACAS!$AY$1)*60))
    /
    (((AB301/FRACAS!$AY$1)*60) + SUMPRODUCT((FRACAS!$B$5:$B$8970=AB$4)*(FRACAS!$D$5:$D$8970&lt;=AB301)*(IFERROR(FRACAS!$AM$5:$AM$8970,0)))
    ),"")</f>
        <v/>
      </c>
      <c r="MC301" s="240" t="str" cm="1">
        <f t="array" ref="MC301">IFERROR(
    (((AC301/FRACAS!$AY$1)*60))
    /
    (((AC301/FRACAS!$AY$1)*60) + SUMPRODUCT((FRACAS!$B$5:$B$8970=AC$4)*(FRACAS!$D$5:$D$8970&lt;=AC301)*(IFERROR(FRACAS!$AM$5:$AM$8970,0)))
    ),"")</f>
        <v/>
      </c>
      <c r="MD301" s="240" t="str" cm="1">
        <f t="array" ref="MD301">IFERROR(
    (((AD301/FRACAS!$AY$1)*60))
    /
    (((AD301/FRACAS!$AY$1)*60) + SUMPRODUCT((FRACAS!$B$5:$B$8970=AD$4)*(FRACAS!$D$5:$D$8970&lt;=AD301)*(IFERROR(FRACAS!$AM$5:$AM$8970,0)))
    ),"")</f>
        <v/>
      </c>
      <c r="ME301" s="240" t="str" cm="1">
        <f t="array" ref="ME301">IFERROR(
    (((AE301/FRACAS!$AY$1)*60))
    /
    (((AE301/FRACAS!$AY$1)*60) + SUMPRODUCT((FRACAS!$B$5:$B$8970=AE$4)*(FRACAS!$D$5:$D$8970&lt;=AE301)*(IFERROR(FRACAS!$AM$5:$AM$8970,0)))
    ),"")</f>
        <v/>
      </c>
      <c r="MF301" s="240" t="str" cm="1">
        <f t="array" ref="MF301">IFERROR(
    (((AF301/FRACAS!$AY$1)*60))
    /
    (((AF301/FRACAS!$AY$1)*60) + SUMPRODUCT((FRACAS!$B$5:$B$8970=AF$4)*(FRACAS!$D$5:$D$8970&lt;=AF301)*(IFERROR(FRACAS!$AM$5:$AM$8970,0)))
    ),"")</f>
        <v/>
      </c>
      <c r="MG301" s="240" t="str" cm="1">
        <f t="array" ref="MG301">IFERROR(
    (((AG301/FRACAS!$AY$1)*60))
    /
    (((AG301/FRACAS!$AY$1)*60) + SUMPRODUCT((FRACAS!$B$5:$B$8970=AG$4)*(FRACAS!$D$5:$D$8970&lt;=AG301)*(IFERROR(FRACAS!$AM$5:$AM$8970,0)))
    ),"")</f>
        <v/>
      </c>
      <c r="MH301" s="240" t="str" cm="1">
        <f t="array" ref="MH301">IFERROR(
    (((AH301/FRACAS!$AY$1)*60))
    /
    (((AH301/FRACAS!$AY$1)*60) + SUMPRODUCT((FRACAS!$B$5:$B$8970=AH$4)*(FRACAS!$D$5:$D$8970&lt;=AH301)*(IFERROR(FRACAS!$AM$5:$AM$8970,0)))
    ),"")</f>
        <v/>
      </c>
      <c r="MI301" s="240" t="str" cm="1">
        <f t="array" ref="MI301">IFERROR(
    (((AI301/FRACAS!$AY$1)*60))
    /
    (((AI301/FRACAS!$AY$1)*60) + SUMPRODUCT((FRACAS!$B$5:$B$8970=AI$4)*(FRACAS!$D$5:$D$8970&lt;=AI301)*(IFERROR(FRACAS!$AM$5:$AM$8970,0)))
    ),"")</f>
        <v/>
      </c>
      <c r="MJ301" s="240" t="str" cm="1">
        <f t="array" ref="MJ301">IFERROR(
    (((AJ301/FRACAS!$AY$1)*60))
    /
    (((AJ301/FRACAS!$AY$1)*60) + SUMPRODUCT((FRACAS!$B$5:$B$8970=AJ$4)*(FRACAS!$D$5:$D$8970&lt;=AJ301)*(IFERROR(FRACAS!$AM$5:$AM$8970,0)))
    ),"")</f>
        <v/>
      </c>
      <c r="MK301" s="240" t="str" cm="1">
        <f t="array" ref="MK301">IFERROR(
    (((AK301/FRACAS!$AY$1)*60))
    /
    (((AK301/FRACAS!$AY$1)*60) + SUMPRODUCT((FRACAS!$B$5:$B$8970=AK$4)*(FRACAS!$D$5:$D$8970&lt;=AK301)*(IFERROR(FRACAS!$AM$5:$AM$8970,0)))
    ),"")</f>
        <v/>
      </c>
      <c r="ML301" s="240" t="str" cm="1">
        <f t="array" ref="ML301">IFERROR(
    (((AL301/FRACAS!$AY$1)*60))
    /
    (((AL301/FRACAS!$AY$1)*60) + SUMPRODUCT((FRACAS!$B$5:$B$8970=AL$4)*(FRACAS!$D$5:$D$8970&lt;=AL301)*(IFERROR(FRACAS!$AM$5:$AM$8970,0)))
    ),"")</f>
        <v/>
      </c>
      <c r="MM301" s="240" t="str" cm="1">
        <f t="array" ref="MM301">IFERROR(
    (((AM301/FRACAS!$AY$1)*60))
    /
    (((AM301/FRACAS!$AY$1)*60) + SUMPRODUCT((FRACAS!$B$5:$B$8970=AM$4)*(FRACAS!$D$5:$D$8970&lt;=AM301)*(IFERROR(FRACAS!$AM$5:$AM$8970,0)))
    ),"")</f>
        <v/>
      </c>
      <c r="MN301" s="240" t="str" cm="1">
        <f t="array" ref="MN301">IFERROR(
    (((AN301/FRACAS!$AY$1)*60))
    /
    (((AN301/FRACAS!$AY$1)*60) + SUMPRODUCT((FRACAS!$B$5:$B$8970=AN$4)*(FRACAS!$D$5:$D$8970&lt;=AN301)*(IFERROR(FRACAS!$AM$5:$AM$8970,0)))
    ),"")</f>
        <v/>
      </c>
      <c r="MO301" s="240" t="str" cm="1">
        <f t="array" ref="MO301">IFERROR(
    (((AO301/FRACAS!$AY$1)*60))
    /
    (((AO301/FRACAS!$AY$1)*60) + SUMPRODUCT((FRACAS!$B$5:$B$8970=AO$4)*(FRACAS!$D$5:$D$8970&lt;=AO301)*(IFERROR(FRACAS!$AM$5:$AM$8970,0)))
    ),"")</f>
        <v/>
      </c>
      <c r="MP301" s="240" t="str" cm="1">
        <f t="array" ref="MP301">IFERROR(
    (((AP301/FRACAS!$AY$1)*60))
    /
    (((AP301/FRACAS!$AY$1)*60) + SUMPRODUCT((FRACAS!$B$5:$B$8970=AP$4)*(FRACAS!$D$5:$D$8970&lt;=AP301)*(IFERROR(FRACAS!$AM$5:$AM$8970,0)))
    ),"")</f>
        <v/>
      </c>
      <c r="MQ301" s="240" t="str" cm="1">
        <f t="array" ref="MQ301">IFERROR(
    (((AQ301/FRACAS!$AY$1)*60))
    /
    (((AQ301/FRACAS!$AY$1)*60) + SUMPRODUCT((FRACAS!$B$5:$B$8970=AQ$4)*(FRACAS!$D$5:$D$8970&lt;=AQ301)*(IFERROR(FRACAS!$AM$5:$AM$8970,0)))
    ),"")</f>
        <v/>
      </c>
      <c r="MR301" s="194"/>
      <c r="MS301" s="194"/>
      <c r="MT301" s="194"/>
      <c r="MU301" s="194"/>
      <c r="MV301" s="194"/>
      <c r="MW301" s="194"/>
      <c r="MX301" s="194"/>
      <c r="MY301" s="194"/>
      <c r="MZ301" s="194"/>
      <c r="NA301" s="195"/>
      <c r="ND301" s="241">
        <f t="shared" si="26"/>
        <v>0</v>
      </c>
      <c r="NE301" s="242" t="str">
        <f t="shared" si="27"/>
        <v/>
      </c>
      <c r="NF301" s="193" t="str" cm="1">
        <f t="array" ref="NF301">IF($ND301=0,"",(IFERROR( (IFERROR($ND301/FRACAS!$AY$1*60,0) - SUMPRODUCT( (FRACAS!$K$5:$K$8972=NF$2) * IFERROR(FRACAS!$AN$5:$AN$8972,0) ) ) / IFERROR($ND301/FRACAS!$AY$1*60,0), 1 )))</f>
        <v/>
      </c>
      <c r="NG301" s="193" t="str" cm="1">
        <f t="array" ref="NG301">IF($ND301=0,"",(IFERROR( (IFERROR($ND301/FRACAS!$AY$1*60,0) - SUMPRODUCT( (FRACAS!$K$5:$K$8972=NG$2) * IFERROR(FRACAS!$AN$5:$AN$8972,0) ) ) / IFERROR($ND301/FRACAS!$AY$1*60,0), 1 )))</f>
        <v/>
      </c>
      <c r="NH301" s="193" t="str" cm="1">
        <f t="array" ref="NH301">IF($ND301=0,"",(IFERROR( (IFERROR($ND301/FRACAS!$AY$1*60,0) - SUMPRODUCT( (FRACAS!$K$5:$K$8972=NH$2) * IFERROR(FRACAS!$AN$5:$AN$8972,0) ) ) / IFERROR($ND301/FRACAS!$AY$1*60,0), 1 )))</f>
        <v/>
      </c>
      <c r="NI301" s="193" t="str" cm="1">
        <f t="array" ref="NI301">IF($ND301=0,"",(IFERROR( (IFERROR($ND301/FRACAS!$AY$1*60,0) - SUMPRODUCT( (FRACAS!$K$5:$K$8972=NI$2) * IFERROR(FRACAS!$AN$5:$AN$8972,0) ) ) / IFERROR($ND301/FRACAS!$AY$1*60,0), 1 )))</f>
        <v/>
      </c>
      <c r="NJ301" s="193" t="str" cm="1">
        <f t="array" ref="NJ301">IF($ND301=0,"",(IFERROR( (IFERROR($ND301/FRACAS!$AY$1*60,0) - SUMPRODUCT( (FRACAS!$K$5:$K$8972=NJ$2) * IFERROR(FRACAS!$AN$5:$AN$8972,0) ) ) / IFERROR($ND301/FRACAS!$AY$1*60,0), 1 )))</f>
        <v/>
      </c>
      <c r="NK301" s="193" t="str" cm="1">
        <f t="array" ref="NK301">IF($ND301=0,"",(IFERROR( (IFERROR($ND301/FRACAS!$AY$1*60,0) - SUMPRODUCT( (FRACAS!$K$5:$K$8972=NK$2) * IFERROR(FRACAS!$AN$5:$AN$8972,0) ) ) / IFERROR($ND301/FRACAS!$AY$1*60,0), 1 )))</f>
        <v/>
      </c>
      <c r="NL301" s="193" t="str" cm="1">
        <f t="array" ref="NL301">IF($ND301=0,"",(IFERROR( (IFERROR($ND301/FRACAS!$AY$1*60,0) - SUMPRODUCT( (FRACAS!$K$5:$K$8972=NL$2) * IFERROR(FRACAS!$AN$5:$AN$8972,0) ) ) / IFERROR($ND301/FRACAS!$AY$1*60,0), 1 )))</f>
        <v/>
      </c>
      <c r="NM301" s="193" t="str" cm="1">
        <f t="array" ref="NM301">IF($ND301=0,"",(IFERROR( (IFERROR($ND301/FRACAS!$AY$1*60,0) - SUMPRODUCT( (FRACAS!$K$5:$K$8972=NM$2) * IFERROR(FRACAS!$AN$5:$AN$8972,0) ) ) / IFERROR($ND301/FRACAS!$AY$1*60,0), 1 )))</f>
        <v/>
      </c>
      <c r="NN301" s="193" t="str" cm="1">
        <f t="array" ref="NN301">IF($ND301=0,"",(IFERROR( (IFERROR($ND301/FRACAS!$AY$1*60,0) - SUMPRODUCT( (FRACAS!$K$5:$K$8972=NN$2) * IFERROR(FRACAS!$AN$5:$AN$8972,0) ) ) / IFERROR($ND301/FRACAS!$AY$1*60,0), 1 )))</f>
        <v/>
      </c>
      <c r="NO301" s="193" t="str" cm="1">
        <f t="array" ref="NO301">IF($ND301=0,"",(IFERROR( (IFERROR($ND301/FRACAS!$AY$1*60,0) - SUMPRODUCT( (FRACAS!$K$5:$K$8972=NO$2) * IFERROR(FRACAS!$AN$5:$AN$8972,0) ) ) / IFERROR($ND301/FRACAS!$AY$1*60,0), 1 )))</f>
        <v/>
      </c>
      <c r="NP301" s="193" t="str" cm="1">
        <f t="array" ref="NP301">IF($ND301=0,"",(IFERROR( (IFERROR($ND301/FRACAS!$AY$1*60,0) - SUMPRODUCT( (FRACAS!$K$5:$K$8972=NP$2) * IFERROR(FRACAS!$AN$5:$AN$8972,0) ) ) / IFERROR($ND301/FRACAS!$AY$1*60,0), 1 )))</f>
        <v/>
      </c>
      <c r="NQ301" s="193" t="str" cm="1">
        <f t="array" ref="NQ301">IF($ND301=0,"",(IFERROR( (IFERROR($ND301/FRACAS!$AY$1*60,0) - SUMPRODUCT( (FRACAS!$K$5:$K$8972=NQ$2) * IFERROR(FRACAS!$AN$5:$AN$8972,0) ) ) / IFERROR($ND301/FRACAS!$AY$1*60,0), 1 )))</f>
        <v/>
      </c>
      <c r="NR301" s="193" t="str" cm="1">
        <f t="array" ref="NR301">IF($ND301=0,"",(IFERROR( (IFERROR($ND301/FRACAS!$AY$1*60,0) - SUMPRODUCT( (FRACAS!$K$5:$K$8972=NR$2) * IFERROR(FRACAS!$AN$5:$AN$8972,0) ) ) / IFERROR($ND301/FRACAS!$AY$1*60,0), 1 )))</f>
        <v/>
      </c>
      <c r="NS301" s="193" t="str" cm="1">
        <f t="array" ref="NS301">IF($ND301=0,"",(IFERROR( (IFERROR($ND301/FRACAS!$AY$1*60,0) - SUMPRODUCT( (FRACAS!$K$5:$K$8972=NS$2) * IFERROR(FRACAS!$AN$5:$AN$8972,0) ) ) / IFERROR($ND301/FRACAS!$AY$1*60,0), 1 )))</f>
        <v/>
      </c>
      <c r="NT301" s="193" t="str" cm="1">
        <f t="array" ref="NT301">IF($ND301=0,"",(IFERROR( (IFERROR($ND301/FRACAS!$AY$1*60,0) - SUMPRODUCT( (FRACAS!$K$5:$K$8972=NT$2) * IFERROR(FRACAS!$AN$5:$AN$8972,0) ) ) / IFERROR($ND301/FRACAS!$AY$1*60,0), 1 )))</f>
        <v/>
      </c>
      <c r="NU301" s="193" t="str" cm="1">
        <f t="array" ref="NU301">IF($ND301=0,"",(IFERROR( (IFERROR($ND301/FRACAS!$AY$1*60,0) - SUMPRODUCT( (FRACAS!$K$5:$K$8972=NU$2) * IFERROR(FRACAS!$AN$5:$AN$8972,0) ) ) / IFERROR($ND301/FRACAS!$AY$1*60,0), 1 )))</f>
        <v/>
      </c>
      <c r="NV301" s="193" t="str" cm="1">
        <f t="array" ref="NV301">IF($ND301=0,"",(IFERROR( (IFERROR($ND301/FRACAS!$AY$1*60,0) - SUMPRODUCT( (FRACAS!$K$5:$K$8972=NV$2) * IFERROR(FRACAS!$AN$5:$AN$8972,0) ) ) / IFERROR($ND301/FRACAS!$AY$1*60,0), 1 )))</f>
        <v/>
      </c>
      <c r="NW301" s="193" t="str" cm="1">
        <f t="array" ref="NW301">IF($ND301=0,"",(IFERROR( (IFERROR($ND301/FRACAS!$AY$1*60,0) - SUMPRODUCT( (FRACAS!$K$5:$K$8972=NW$2) * IFERROR(FRACAS!$AN$5:$AN$8972,0) ) ) / IFERROR($ND301/FRACAS!$AY$1*60,0), 1 )))</f>
        <v/>
      </c>
      <c r="NX301" s="193" t="str" cm="1">
        <f t="array" ref="NX301">IF($ND301=0,"",(IFERROR( (IFERROR($ND301/FRACAS!$AY$1*60,0) - SUMPRODUCT( (FRACAS!$K$5:$K$8972=NX$2) * IFERROR(FRACAS!$AN$5:$AN$8972,0) ) ) / IFERROR($ND301/FRACAS!$AY$1*60,0), 1 )))</f>
        <v/>
      </c>
      <c r="NY301" s="193" t="str" cm="1">
        <f t="array" ref="NY301">IF($ND301=0,"",(IFERROR( (IFERROR($ND301/FRACAS!$AY$1*60,0) - SUMPRODUCT( (FRACAS!$K$5:$K$8972=NY$2) * IFERROR(FRACAS!$AN$5:$AN$8972,0) ) ) / IFERROR($ND301/FRACAS!$AY$1*60,0), 1 )))</f>
        <v/>
      </c>
      <c r="NZ301" s="193" t="str" cm="1">
        <f t="array" ref="NZ301">IF($ND301=0,"",(IFERROR( (IFERROR($ND301/FRACAS!$AY$1*60,0) - SUMPRODUCT( (FRACAS!$K$5:$K$8972=NZ$2) * IFERROR(FRACAS!$AN$5:$AN$8972,0) ) ) / IFERROR($ND301/FRACAS!$AY$1*60,0), 1 )))</f>
        <v/>
      </c>
      <c r="OA301" s="193" t="str" cm="1">
        <f t="array" ref="OA301">IF($ND301=0,"",(IFERROR( (IFERROR($ND301/FRACAS!$AY$1*60,0) - SUMPRODUCT( (FRACAS!$K$5:$K$8972=OA$2) * IFERROR(FRACAS!$AN$5:$AN$8972,0) ) ) / IFERROR($ND301/FRACAS!$AY$1*60,0), 1 )))</f>
        <v/>
      </c>
      <c r="OB301" s="193" t="str" cm="1">
        <f t="array" ref="OB301">IF($ND301=0,"",(IFERROR( (IFERROR($ND301/FRACAS!$AY$1*60,0) - SUMPRODUCT( (FRACAS!$K$5:$K$8972=OB$2) * IFERROR(FRACAS!$AN$5:$AN$8972,0) ) ) / IFERROR($ND301/FRACAS!$AY$1*60,0), 1 )))</f>
        <v/>
      </c>
      <c r="OC301" s="193" t="str" cm="1">
        <f t="array" ref="OC301">IF($ND301=0,"",(IFERROR( (IFERROR($ND301/FRACAS!$AY$1*60,0) - SUMPRODUCT( (FRACAS!$K$5:$K$8972=OC$2) * IFERROR(FRACAS!$AN$5:$AN$8972,0) ) ) / IFERROR($ND301/FRACAS!$AY$1*60,0), 1 )))</f>
        <v/>
      </c>
      <c r="OD301" s="193" t="str" cm="1">
        <f t="array" ref="OD301">IF($ND301=0,"",(IFERROR( (IFERROR($ND301/FRACAS!$AY$1*60,0) - SUMPRODUCT( (FRACAS!$K$5:$K$8972=OD$2) * IFERROR(FRACAS!$AN$5:$AN$8972,0) ) ) / IFERROR($ND301/FRACAS!$AY$1*60,0), 1 )))</f>
        <v/>
      </c>
      <c r="OE301" s="193" t="str" cm="1">
        <f t="array" ref="OE301">IF($ND301=0,"",(IFERROR( (IFERROR($ND301/FRACAS!$AY$1*60,0) - SUMPRODUCT( (FRACAS!$K$5:$K$8972=OE$2) * IFERROR(FRACAS!$AN$5:$AN$8972,0) ) ) / IFERROR($ND301/FRACAS!$AY$1*60,0), 1 )))</f>
        <v/>
      </c>
      <c r="OF301" s="193" t="str" cm="1">
        <f t="array" ref="OF301">IF($ND301=0,"",(IFERROR( (IFERROR($ND301/FRACAS!$AY$1*60,0) - SUMPRODUCT( (FRACAS!$K$5:$K$8972=OF$2) * IFERROR(FRACAS!$AN$5:$AN$8972,0) ) ) / IFERROR($ND301/FRACAS!$AY$1*60,0), 1 )))</f>
        <v/>
      </c>
      <c r="OG301" s="193" t="str" cm="1">
        <f t="array" ref="OG301">IF($ND301=0,"",(IFERROR( (IFERROR($ND301/FRACAS!$AY$1*60,0) - SUMPRODUCT( (FRACAS!$K$5:$K$8972=OG$2) * IFERROR(FRACAS!$AN$5:$AN$8972,0) ) ) / IFERROR($ND301/FRACAS!$AY$1*60,0), 1 )))</f>
        <v/>
      </c>
      <c r="OH301" s="193" t="str" cm="1">
        <f t="array" ref="OH301">IF($ND301=0,"",(IFERROR( (IFERROR($ND301/FRACAS!$AY$1*60,0) - SUMPRODUCT( (FRACAS!$K$5:$K$8972=OH$2) * IFERROR(FRACAS!$AN$5:$AN$8972,0) ) ) / IFERROR($ND301/FRACAS!$AY$1*60,0), 1 )))</f>
        <v/>
      </c>
      <c r="OI301" s="193" t="str" cm="1">
        <f t="array" ref="OI301">IF($ND301=0,"",(IFERROR( (IFERROR($ND301/FRACAS!$AY$1*60,0) - SUMPRODUCT( (FRACAS!$K$5:$K$8972=OI$2) * IFERROR(FRACAS!$AN$5:$AN$8972,0) ) ) / IFERROR($ND301/FRACAS!$AY$1*60,0), 1 )))</f>
        <v/>
      </c>
      <c r="OJ301" s="193" t="str" cm="1">
        <f t="array" ref="OJ301">IF($ND301=0,"",(IFERROR( (IFERROR($ND301/FRACAS!$AY$1*60,0) - SUMPRODUCT( (FRACAS!$K$5:$K$8972=OJ$2) * IFERROR(FRACAS!$AN$5:$AN$8972,0) ) ) / IFERROR($ND301/FRACAS!$AY$1*60,0), 1 )))</f>
        <v/>
      </c>
      <c r="OK301" s="193" t="str" cm="1">
        <f t="array" ref="OK301">IF($ND301=0,"",(IFERROR( (IFERROR($ND301/FRACAS!$AY$1*60,0) - SUMPRODUCT( (FRACAS!$K$5:$K$8972=OK$2) * IFERROR(FRACAS!$AN$5:$AN$8972,0) ) ) / IFERROR($ND301/FRACAS!$AY$1*60,0), 1 )))</f>
        <v/>
      </c>
      <c r="OL301" s="193" t="str" cm="1">
        <f t="array" ref="OL301">IF($ND301=0,"",(IFERROR( (IFERROR($ND301/FRACAS!$AY$1*60,0) - SUMPRODUCT( (FRACAS!$K$5:$K$8972=OL$2) * IFERROR(FRACAS!$AN$5:$AN$8972,0) ) ) / IFERROR($ND301/FRACAS!$AY$1*60,0), 1 )))</f>
        <v/>
      </c>
      <c r="OM301" s="193" t="str" cm="1">
        <f t="array" ref="OM301">IF($ND301=0,"",(IFERROR( (IFERROR($ND301/FRACAS!$AY$1*60,0) - SUMPRODUCT( (FRACAS!$K$5:$K$8972=OM$2) * IFERROR(FRACAS!$AN$5:$AN$8972,0) ) ) / IFERROR($ND301/FRACAS!$AY$1*60,0), 1 )))</f>
        <v/>
      </c>
      <c r="ON301" s="193" t="str" cm="1">
        <f t="array" ref="ON301">IF($ND301=0,"",(IFERROR( (IFERROR($ND301/FRACAS!$AY$1*60,0) - SUMPRODUCT( (FRACAS!$K$5:$K$8972=ON$2) * IFERROR(FRACAS!$AN$5:$AN$8972,0) ) ) / IFERROR($ND301/FRACAS!$AY$1*60,0), 1 )))</f>
        <v/>
      </c>
      <c r="OO301" s="193" t="str" cm="1">
        <f t="array" ref="OO301">IF($ND301=0,"",(IFERROR( (IFERROR($ND301/FRACAS!$AY$1*60,0) - SUMPRODUCT( (FRACAS!$K$5:$K$8972=OO$2) * IFERROR(FRACAS!$AN$5:$AN$8972,0) ) ) / IFERROR($ND301/FRACAS!$AY$1*60,0), 1 )))</f>
        <v/>
      </c>
      <c r="OP301" s="193" t="str" cm="1">
        <f t="array" ref="OP301">IF($ND301=0,"",(IFERROR( (IFERROR($ND301/FRACAS!$AY$1*60,0) - SUMPRODUCT( (FRACAS!$K$5:$K$8972=OP$2) * IFERROR(FRACAS!$AN$5:$AN$8972,0) ) ) / IFERROR($ND301/FRACAS!$AY$1*60,0), 1 )))</f>
        <v/>
      </c>
      <c r="OQ301" s="193" t="str" cm="1">
        <f t="array" ref="OQ301">IF($ND301=0,"",(IFERROR( (IFERROR($ND301/FRACAS!$AY$1*60,0) - SUMPRODUCT( (FRACAS!$K$5:$K$8972=OQ$2) * IFERROR(FRACAS!$AN$5:$AN$8972,0) ) ) / IFERROR($ND301/FRACAS!$AY$1*60,0), 1 )))</f>
        <v/>
      </c>
      <c r="OR301" s="193" t="str" cm="1">
        <f t="array" ref="OR301">IF($ND301=0,"",(IFERROR( (IFERROR($ND301/FRACAS!$AY$1*60,0) - SUMPRODUCT( (FRACAS!$K$5:$K$8972=OR$2) * IFERROR(FRACAS!$AN$5:$AN$8972,0) ) ) / IFERROR($ND301/FRACAS!$AY$1*60,0), 1 )))</f>
        <v/>
      </c>
      <c r="OS301" s="193" t="str" cm="1">
        <f t="array" ref="OS301">IF($ND301=0,"",(IFERROR( (IFERROR($ND301/FRACAS!$AY$1*60,0) - SUMPRODUCT( (FRACAS!$K$5:$K$8972=OS$2) * IFERROR(FRACAS!$AN$5:$AN$8972,0) ) ) / IFERROR($ND301/FRACAS!$AY$1*60,0), 1 )))</f>
        <v/>
      </c>
      <c r="OT301" s="243" t="str" cm="1">
        <f t="array" ref="OT301">IF($ND301=0,"",(IFERROR( (IFERROR($ND301/FRACAS!$AY$1*60,0) - SUMPRODUCT( (FRACAS!$K$5:$K$8972=OT$2) * IFERROR(FRACAS!$AN$5:$AN$8972,0) ) ) / IFERROR($ND301/FRACAS!$AY$1*60,0), 1 )))</f>
        <v/>
      </c>
    </row>
    <row r="302" spans="2:410" x14ac:dyDescent="0.2">
      <c r="B302" s="233"/>
      <c r="C302" s="259">
        <f>IF('[1]17.11.2025 IASI18 Mileage'!C302="","",'[1]17.11.2025 IASI18 Mileage'!C302)</f>
        <v>48050</v>
      </c>
      <c r="D302" s="201" t="str">
        <f>IF('[1]17.11.2025 IASI18 Mileage'!D302="","",'[1]17.11.2025 IASI18 Mileage'!D302)</f>
        <v/>
      </c>
      <c r="E302" s="201" t="str">
        <f>IF('[1]17.11.2025 IASI18 Mileage'!E302="","",'[1]17.11.2025 IASI18 Mileage'!E302)</f>
        <v/>
      </c>
      <c r="F302" s="201" t="str">
        <f>IF('[1]17.11.2025 IASI18 Mileage'!F302="","",'[1]17.11.2025 IASI18 Mileage'!F302)</f>
        <v/>
      </c>
      <c r="G302" s="201" t="str">
        <f>IF('[1]17.11.2025 IASI18 Mileage'!G302="","",'[1]17.11.2025 IASI18 Mileage'!G302)</f>
        <v/>
      </c>
      <c r="H302" s="201" t="str">
        <f>IF('[1]17.11.2025 IASI18 Mileage'!H302="","",'[1]17.11.2025 IASI18 Mileage'!H302)</f>
        <v/>
      </c>
      <c r="I302" s="201" t="str">
        <f>IF('[1]17.11.2025 IASI18 Mileage'!I302="","",'[1]17.11.2025 IASI18 Mileage'!I302)</f>
        <v/>
      </c>
      <c r="J302" s="201" t="str">
        <f>IF('[1]17.11.2025 IASI18 Mileage'!J302="","",'[1]17.11.2025 IASI18 Mileage'!J302)</f>
        <v/>
      </c>
      <c r="K302" s="201" t="str">
        <f>IF('[1]17.11.2025 IASI18 Mileage'!K302="","",'[1]17.11.2025 IASI18 Mileage'!K302)</f>
        <v/>
      </c>
      <c r="L302" s="201" t="str">
        <f>IF('[1]17.11.2025 IASI18 Mileage'!L302="","",'[1]17.11.2025 IASI18 Mileage'!L302)</f>
        <v/>
      </c>
      <c r="M302" s="201" t="str">
        <f>IF('[1]17.11.2025 IASI18 Mileage'!M302="","",'[1]17.11.2025 IASI18 Mileage'!M302)</f>
        <v/>
      </c>
      <c r="N302" s="201" t="str">
        <f>IF('[1]17.11.2025 IASI18 Mileage'!N302="","",'[1]17.11.2025 IASI18 Mileage'!N302)</f>
        <v/>
      </c>
      <c r="O302" s="201" t="str">
        <f>IF('[1]17.11.2025 IASI18 Mileage'!O302="","",'[1]17.11.2025 IASI18 Mileage'!O302)</f>
        <v/>
      </c>
      <c r="P302" s="201" t="str">
        <f>IF('[1]17.11.2025 IASI18 Mileage'!P302="","",'[1]17.11.2025 IASI18 Mileage'!P302)</f>
        <v/>
      </c>
      <c r="Q302" s="201" t="str">
        <f>IF('[1]17.11.2025 IASI18 Mileage'!Q302="","",'[1]17.11.2025 IASI18 Mileage'!Q302)</f>
        <v/>
      </c>
      <c r="R302" s="201" t="str">
        <f>IF('[1]17.11.2025 IASI18 Mileage'!R302="","",'[1]17.11.2025 IASI18 Mileage'!R302)</f>
        <v/>
      </c>
      <c r="S302" s="201" t="str">
        <f>IF('[1]17.11.2025 IASI18 Mileage'!S302="","",'[1]17.11.2025 IASI18 Mileage'!S302)</f>
        <v/>
      </c>
      <c r="T302" s="201" t="str">
        <f>IF('[1]17.11.2025 IASI18 Mileage'!T302="","",'[1]17.11.2025 IASI18 Mileage'!T302)</f>
        <v/>
      </c>
      <c r="U302" s="201" t="str">
        <f>IF('[1]17.11.2025 IASI18 Mileage'!U302="","",'[1]17.11.2025 IASI18 Mileage'!U302)</f>
        <v/>
      </c>
      <c r="V302" s="201"/>
      <c r="W302" s="201"/>
      <c r="X302" s="201"/>
      <c r="Y302" s="201"/>
      <c r="Z302" s="201"/>
      <c r="AA302" s="201"/>
      <c r="AB302" s="201"/>
      <c r="AC302" s="201"/>
      <c r="AD302" s="201"/>
      <c r="AE302" s="201"/>
      <c r="AF302" s="201"/>
      <c r="AG302" s="201"/>
      <c r="AH302" s="201"/>
      <c r="AI302" s="201"/>
      <c r="AJ302" s="201"/>
      <c r="AK302" s="201"/>
      <c r="AL302" s="201"/>
      <c r="AM302" s="201"/>
      <c r="AN302" s="201"/>
      <c r="AO302" s="201"/>
      <c r="AP302" s="201"/>
      <c r="AQ302" s="201"/>
      <c r="AR302" s="201"/>
      <c r="AS302" s="201"/>
      <c r="AT302" s="201"/>
      <c r="AU302" s="201"/>
      <c r="AV302" s="201"/>
      <c r="AW302" s="201"/>
      <c r="AX302" s="201"/>
      <c r="AY302" s="201"/>
      <c r="AZ302" s="201"/>
      <c r="BA302" s="202"/>
      <c r="BB302" s="184"/>
      <c r="BD302" s="234"/>
      <c r="BE302" s="234"/>
      <c r="BF302" s="234"/>
      <c r="BG302" s="234"/>
      <c r="BH302" s="234"/>
      <c r="BI302" s="234"/>
      <c r="BJ302" s="234"/>
      <c r="BK302" s="234"/>
      <c r="BL302" s="234"/>
      <c r="BM302" s="234"/>
      <c r="DC302" s="184">
        <f t="shared" si="24"/>
        <v>0</v>
      </c>
      <c r="DD302" s="235" t="str">
        <f t="shared" si="25"/>
        <v/>
      </c>
      <c r="DE302" s="186">
        <f>IF(D302&gt; 0,(COUNTIFS(FRACAS!$B$5:$B$8972, D$4, FRACAS!$D$5:$D$8972, "&lt;="&amp;D302)), "" )</f>
        <v>0</v>
      </c>
      <c r="DF302" s="186">
        <f>IF(E302&gt; 0,(COUNTIFS(FRACAS!$B$5:$B$8972, E$4, FRACAS!$D$5:$D$8972, "&lt;="&amp;E302)), "" )</f>
        <v>0</v>
      </c>
      <c r="DG302" s="186">
        <f>IF(F302&gt; 0,(COUNTIFS(FRACAS!$B$5:$B$8972, F$4, FRACAS!$D$5:$D$8972, "&lt;="&amp;F302)), "" )</f>
        <v>0</v>
      </c>
      <c r="DH302" s="186">
        <f>IF(G302&gt; 0,(COUNTIFS(FRACAS!$B$5:$B$8972, G$4, FRACAS!$D$5:$D$8972, "&lt;="&amp;G302)), "" )</f>
        <v>0</v>
      </c>
      <c r="DI302" s="186">
        <f>IF(H302&gt; 0,(COUNTIFS(FRACAS!$B$5:$B$8972, H$4, FRACAS!$D$5:$D$8972, "&lt;="&amp;H302)), "" )</f>
        <v>0</v>
      </c>
      <c r="DJ302" s="186">
        <f>IF(I302&gt; 0,(COUNTIFS(FRACAS!$B$5:$B$8972, I$4, FRACAS!$D$5:$D$8972, "&lt;="&amp;I302)), "" )</f>
        <v>0</v>
      </c>
      <c r="DK302" s="186">
        <f>IF(J302&gt; 0,(COUNTIFS(FRACAS!$B$5:$B$8972, J$4, FRACAS!$D$5:$D$8972, "&lt;="&amp;J302)), "" )</f>
        <v>0</v>
      </c>
      <c r="DL302" s="186">
        <f>IF(K302&gt; 0,(COUNTIFS(FRACAS!$B$5:$B$8972, K$4, FRACAS!$D$5:$D$8972, "&lt;="&amp;K302)), "" )</f>
        <v>0</v>
      </c>
      <c r="DM302" s="186">
        <f>IF(L302&gt; 0,(COUNTIFS(FRACAS!$B$5:$B$8972, L$4, FRACAS!$D$5:$D$8972, "&lt;="&amp;L302)), "" )</f>
        <v>0</v>
      </c>
      <c r="DN302" s="186">
        <f>IF(M302&gt; 0,(COUNTIFS(FRACAS!$B$5:$B$8972, M$4, FRACAS!$D$5:$D$8972, "&lt;="&amp;M302)), "" )</f>
        <v>0</v>
      </c>
      <c r="DO302" s="186">
        <f>IF(N302&gt; 0,(COUNTIFS(FRACAS!$B$5:$B$8972, N$4, FRACAS!$D$5:$D$8972, "&lt;="&amp;N302)), "" )</f>
        <v>0</v>
      </c>
      <c r="DP302" s="186">
        <f>IF(O302&gt; 0,(COUNTIFS(FRACAS!$B$5:$B$8972, O$4, FRACAS!$D$5:$D$8972, "&lt;="&amp;O302)), "" )</f>
        <v>0</v>
      </c>
      <c r="DQ302" s="186">
        <f>IF(P302&gt; 0,(COUNTIFS(FRACAS!$B$5:$B$8972, P$4, FRACAS!$D$5:$D$8972, "&lt;="&amp;P302)), "" )</f>
        <v>0</v>
      </c>
      <c r="DR302" s="186">
        <f>IF(Q302&gt; 0,(COUNTIFS(FRACAS!$B$5:$B$8972, Q$4, FRACAS!$D$5:$D$8972, "&lt;="&amp;Q302)), "" )</f>
        <v>0</v>
      </c>
      <c r="DS302" s="186">
        <f>IF(R302&gt; 0,(COUNTIFS(FRACAS!$B$5:$B$8972, R$4, FRACAS!$D$5:$D$8972, "&lt;="&amp;R302)), "" )</f>
        <v>0</v>
      </c>
      <c r="DT302" s="186">
        <f>IF(S302&gt; 0,(COUNTIFS(FRACAS!$B$5:$B$8972, S$4, FRACAS!$D$5:$D$8972, "&lt;="&amp;S302)), "" )</f>
        <v>0</v>
      </c>
      <c r="DU302" s="186">
        <f>IF(T302&gt; 0,(COUNTIFS(FRACAS!$B$5:$B$8972, T$4, FRACAS!$D$5:$D$8972, "&lt;="&amp;T302)), "" )</f>
        <v>0</v>
      </c>
      <c r="DV302" s="186">
        <f>IF(U302&gt; 0,(COUNTIFS(FRACAS!$B$5:$B$8972, U$4, FRACAS!$D$5:$D$8972, "&lt;="&amp;U302)), "" )</f>
        <v>0</v>
      </c>
      <c r="DW302" s="186" t="str">
        <f>IF(V302&gt; 0,(COUNTIFS(FRACAS!$B$5:$B$8972, V$4, FRACAS!$D$5:$D$8972, "&lt;="&amp;V302)), "" )</f>
        <v/>
      </c>
      <c r="DX302" s="186" t="str">
        <f>IF(W302&gt; 0,(COUNTIFS(FRACAS!$B$5:$B$8972, W$4, FRACAS!$D$5:$D$8972, "&lt;="&amp;W302)), "" )</f>
        <v/>
      </c>
      <c r="DY302" s="186" t="str">
        <f>IF(X302&gt; 0,(COUNTIFS(FRACAS!$B$5:$B$8972, X$4, FRACAS!$D$5:$D$8972, "&lt;="&amp;X302)), "" )</f>
        <v/>
      </c>
      <c r="DZ302" s="186" t="str">
        <f>IF(Y302&gt; 0,(COUNTIFS(FRACAS!$B$5:$B$8972, Y$4, FRACAS!$D$5:$D$8972, "&lt;="&amp;Y302)), "" )</f>
        <v/>
      </c>
      <c r="EA302" s="186" t="str">
        <f>IF(Z302&gt; 0,(COUNTIFS(FRACAS!$B$5:$B$8972, Z$4, FRACAS!$D$5:$D$8972, "&lt;="&amp;Z302)), "" )</f>
        <v/>
      </c>
      <c r="EB302" s="186" t="str">
        <f>IF(AA302&gt; 0,(COUNTIFS(FRACAS!$B$5:$B$8972, AA$4, FRACAS!$D$5:$D$8972, "&lt;="&amp;AA302)), "" )</f>
        <v/>
      </c>
      <c r="EC302" s="186" t="str">
        <f>IF(AB302&gt; 0,(COUNTIFS(FRACAS!$B$5:$B$8972, AB$4, FRACAS!$D$5:$D$8972, "&lt;="&amp;AB302)), "" )</f>
        <v/>
      </c>
      <c r="ED302" s="186" t="str">
        <f>IF(AC302&gt; 0,(COUNTIFS(FRACAS!$B$5:$B$8972, AC$4, FRACAS!$D$5:$D$8972, "&lt;="&amp;AC302)), "" )</f>
        <v/>
      </c>
      <c r="EE302" s="186" t="str">
        <f>IF(AD302&gt; 0,(COUNTIFS(FRACAS!$B$5:$B$8972, AD$4, FRACAS!$D$5:$D$8972, "&lt;="&amp;AD302)), "" )</f>
        <v/>
      </c>
      <c r="EF302" s="186" t="str">
        <f>IF(AE302&gt; 0,(COUNTIFS(FRACAS!$B$5:$B$8972, AE$4, FRACAS!$D$5:$D$8972, "&lt;="&amp;AE302)), "" )</f>
        <v/>
      </c>
      <c r="EG302" s="186" t="str">
        <f>IF(AF302&gt; 0,(COUNTIFS(FRACAS!$B$5:$B$8972, AF$4, FRACAS!$D$5:$D$8972, "&lt;="&amp;AF302)), "" )</f>
        <v/>
      </c>
      <c r="EH302" s="186" t="str">
        <f>IF(AG302&gt; 0,(COUNTIFS(FRACAS!$B$5:$B$8972, AG$4, FRACAS!$D$5:$D$8972, "&lt;="&amp;AG302)), "" )</f>
        <v/>
      </c>
      <c r="EI302" s="186" t="str">
        <f>IF(AH302&gt; 0,(COUNTIFS(FRACAS!$B$5:$B$8972, AH$4, FRACAS!$D$5:$D$8972, "&lt;="&amp;AH302)), "" )</f>
        <v/>
      </c>
      <c r="EJ302" s="186" t="str">
        <f>IF(AI302&gt; 0,(COUNTIFS(FRACAS!$B$5:$B$8972, AI$4, FRACAS!$D$5:$D$8972, "&lt;="&amp;AI302)), "" )</f>
        <v/>
      </c>
      <c r="EK302" s="186" t="str">
        <f>IF(AJ302&gt; 0,(COUNTIFS(FRACAS!$B$5:$B$8972, AJ$4, FRACAS!$D$5:$D$8972, "&lt;="&amp;AJ302)), "" )</f>
        <v/>
      </c>
      <c r="EL302" s="186" t="str">
        <f>IF(AK302&gt; 0,(COUNTIFS(FRACAS!$B$5:$B$8972, AK$4, FRACAS!$D$5:$D$8972, "&lt;="&amp;AK302)), "" )</f>
        <v/>
      </c>
      <c r="EM302" s="186" t="str">
        <f>IF(AL302&gt; 0,(COUNTIFS(FRACAS!$B$5:$B$8972, AL$4, FRACAS!$D$5:$D$8972, "&lt;="&amp;AL302)), "" )</f>
        <v/>
      </c>
      <c r="EN302" s="186" t="str">
        <f>IF(AM302&gt; 0,(COUNTIFS(FRACAS!$B$5:$B$8972, AM$4, FRACAS!$D$5:$D$8972, "&lt;="&amp;AM302)), "" )</f>
        <v/>
      </c>
      <c r="EO302" s="186" t="str">
        <f>IF(AN302&gt; 0,(COUNTIFS(FRACAS!$B$5:$B$8972, AN$4, FRACAS!$D$5:$D$8972, "&lt;="&amp;AN302)), "" )</f>
        <v/>
      </c>
      <c r="EP302" s="186" t="str">
        <f>IF(AO302&gt; 0,(COUNTIFS(FRACAS!$B$5:$B$8972, AO$4, FRACAS!$D$5:$D$8972, "&lt;="&amp;AO302)), "" )</f>
        <v/>
      </c>
      <c r="EQ302" s="186" t="str">
        <f>IF(AP302&gt; 0,(COUNTIFS(FRACAS!$B$5:$B$8972, AP$4, FRACAS!$D$5:$D$8972, "&lt;="&amp;AP302)), "" )</f>
        <v/>
      </c>
      <c r="ER302" s="186" t="str">
        <f>IF(AQ302&gt; 0,(COUNTIFS(FRACAS!$B$5:$B$8972, AQ$4, FRACAS!$D$5:$D$8972, "&lt;="&amp;AQ302)), "" )</f>
        <v/>
      </c>
      <c r="ES302" s="246"/>
      <c r="ET302" s="194"/>
      <c r="EU302" s="194"/>
      <c r="EV302" s="194"/>
      <c r="EW302" s="194"/>
      <c r="EX302" s="194"/>
      <c r="EY302" s="194"/>
      <c r="EZ302" s="194"/>
      <c r="FA302" s="194"/>
      <c r="FB302" s="195"/>
      <c r="FE302" s="190"/>
      <c r="FF302" s="190"/>
      <c r="FG302" s="190"/>
      <c r="FH302" s="190"/>
      <c r="FI302" s="190"/>
      <c r="FJ302" s="190"/>
      <c r="FK302" s="190"/>
      <c r="FL302" s="190"/>
      <c r="FM302" s="190"/>
      <c r="FN302" s="190"/>
      <c r="JD302" s="238"/>
      <c r="JE302" s="238"/>
      <c r="JF302" s="238"/>
      <c r="JG302" s="238"/>
      <c r="JH302" s="238"/>
      <c r="JI302" s="238"/>
      <c r="JJ302" s="238"/>
      <c r="JK302" s="238"/>
      <c r="JL302" s="238"/>
      <c r="JM302" s="238"/>
      <c r="JN302" s="247"/>
      <c r="JO302" s="248"/>
      <c r="JP302" s="248"/>
      <c r="JQ302" s="248"/>
      <c r="JR302" s="248"/>
      <c r="JS302" s="248"/>
      <c r="JT302" s="248"/>
      <c r="JU302" s="248"/>
      <c r="JV302" s="248"/>
      <c r="JW302" s="248"/>
      <c r="JX302" s="248"/>
      <c r="JY302" s="248"/>
      <c r="JZ302" s="248"/>
      <c r="KA302" s="248"/>
      <c r="KB302" s="248"/>
      <c r="KC302" s="248"/>
      <c r="KD302" s="248"/>
      <c r="KE302" s="248"/>
      <c r="KF302" s="248"/>
      <c r="KG302" s="248"/>
      <c r="KH302" s="248"/>
      <c r="KI302" s="248"/>
      <c r="KJ302" s="248"/>
      <c r="KK302" s="248"/>
      <c r="KL302" s="248"/>
      <c r="KM302" s="248"/>
      <c r="KN302" s="248"/>
      <c r="KO302" s="248"/>
      <c r="KP302" s="248"/>
      <c r="KQ302" s="248"/>
      <c r="KR302" s="248"/>
      <c r="KS302" s="248"/>
      <c r="KT302" s="248"/>
      <c r="KU302" s="248"/>
      <c r="KV302" s="248"/>
      <c r="KW302" s="248"/>
      <c r="KX302" s="248"/>
      <c r="KY302" s="248"/>
      <c r="KZ302" s="248"/>
      <c r="LA302" s="248"/>
      <c r="LC302" s="235" t="str">
        <f t="shared" si="23"/>
        <v/>
      </c>
      <c r="LD302" s="240" t="str" cm="1">
        <f t="array" ref="LD302">IFERROR((((D302/FRACAS!$AY$1)*60
)-(SUMPRODUCT((FRACAS!$B$5:$B$8970=D$4)*(FRACAS!$D$5:$D$8970&lt;=D302)*(IFERROR(FRACAS!$AM$5:$AM$8970,0)))
))/((D302/FRACAS!$AY$1)*60),"")</f>
        <v/>
      </c>
      <c r="LE302" s="240" t="str" cm="1">
        <f t="array" ref="LE302">IFERROR((((E302/FRACAS!$AY$1)*60
)-(SUMPRODUCT((FRACAS!$B$5:$B$8970=E$4)*(FRACAS!$D$5:$D$8970&lt;=E302)*(IFERROR(FRACAS!$AM$5:$AM$8970,0)))
))/((E302/FRACAS!$AY$1)*60),"")</f>
        <v/>
      </c>
      <c r="LF302" s="240" t="str" cm="1">
        <f t="array" ref="LF302">IFERROR((((F302/FRACAS!$AY$1)*60
)-(SUMPRODUCT((FRACAS!$B$5:$B$8970=F$4)*(FRACAS!$D$5:$D$8970&lt;=F302)*(IFERROR(FRACAS!$AM$5:$AM$8970,0)))
))/((F302/FRACAS!$AY$1)*60),"")</f>
        <v/>
      </c>
      <c r="LG302" s="240" t="str" cm="1">
        <f t="array" ref="LG302">IFERROR((((G302/FRACAS!$AY$1)*60
)-(SUMPRODUCT((FRACAS!$B$5:$B$8970=G$4)*(FRACAS!$D$5:$D$8970&lt;=G302)*(IFERROR(FRACAS!$AM$5:$AM$8970,0)))
))/((G302/FRACAS!$AY$1)*60),"")</f>
        <v/>
      </c>
      <c r="LH302" s="240" t="str" cm="1">
        <f t="array" ref="LH302">IFERROR((((H302/FRACAS!$AY$1)*60
)-(SUMPRODUCT((FRACAS!$B$5:$B$8970=H$4)*(FRACAS!$D$5:$D$8970&lt;=H302)*(IFERROR(FRACAS!$AM$5:$AM$8970,0)))
))/((H302/FRACAS!$AY$1)*60),"")</f>
        <v/>
      </c>
      <c r="LI302" s="240" t="str" cm="1">
        <f t="array" ref="LI302">IFERROR((((I302/FRACAS!$AY$1)*60
)-(SUMPRODUCT((FRACAS!$B$5:$B$8970=I$4)*(FRACAS!$D$5:$D$8970&lt;=I302)*(IFERROR(FRACAS!$AM$5:$AM$8970,0)))
))/((I302/FRACAS!$AY$1)*60),"")</f>
        <v/>
      </c>
      <c r="LJ302" s="240" t="str" cm="1">
        <f t="array" ref="LJ302">IFERROR((((J302/FRACAS!$AY$1)*60
)-(SUMPRODUCT((FRACAS!$B$5:$B$8970=J$4)*(FRACAS!$D$5:$D$8970&lt;=J302)*(IFERROR(FRACAS!$AM$5:$AM$8970,0)))
))/((J302/FRACAS!$AY$1)*60),"")</f>
        <v/>
      </c>
      <c r="LK302" s="240" t="str" cm="1">
        <f t="array" ref="LK302">IFERROR((((K302/FRACAS!$AY$1)*60
)-(SUMPRODUCT((FRACAS!$B$5:$B$8970=K$4)*(FRACAS!$D$5:$D$8970&lt;=K302)*(IFERROR(FRACAS!$AM$5:$AM$8970,0)))
))/((K302/FRACAS!$AY$1)*60),"")</f>
        <v/>
      </c>
      <c r="LL302" s="240" t="str" cm="1">
        <f t="array" ref="LL302">IFERROR((((L302/FRACAS!$AY$1)*60
)-(SUMPRODUCT((FRACAS!$B$5:$B$8970=L$4)*(FRACAS!$D$5:$D$8970&lt;=L302)*(IFERROR(FRACAS!$AM$5:$AM$8970,0)))
))/((L302/FRACAS!$AY$1)*60),"")</f>
        <v/>
      </c>
      <c r="LM302" s="240" t="str" cm="1">
        <f t="array" ref="LM302">IFERROR((((M302/FRACAS!$AY$1)*60
)-(SUMPRODUCT((FRACAS!$B$5:$B$8970=M$4)*(FRACAS!$D$5:$D$8970&lt;=M302)*(IFERROR(FRACAS!$AM$5:$AM$8970,0)))
))/((M302/FRACAS!$AY$1)*60),"")</f>
        <v/>
      </c>
      <c r="LN302" s="240" t="str" cm="1">
        <f t="array" ref="LN302">IFERROR((((N302/FRACAS!$AY$1)*60
)-(SUMPRODUCT((FRACAS!$B$5:$B$8970=N$4)*(FRACAS!$D$5:$D$8970&lt;=N302)*(IFERROR(FRACAS!$AM$5:$AM$8970,0)))
))/((N302/FRACAS!$AY$1)*60),"")</f>
        <v/>
      </c>
      <c r="LO302" s="240" t="str" cm="1">
        <f t="array" ref="LO302">IFERROR((((O302/FRACAS!$AY$1)*60
)-(SUMPRODUCT((FRACAS!$B$5:$B$8970=O$4)*(FRACAS!$D$5:$D$8970&lt;=O302)*(IFERROR(FRACAS!$AM$5:$AM$8970,0)))
))/((O302/FRACAS!$AY$1)*60),"")</f>
        <v/>
      </c>
      <c r="LP302" s="240" t="str" cm="1">
        <f t="array" ref="LP302">IFERROR((((P302/FRACAS!$AY$1)*60
)-(SUMPRODUCT((FRACAS!$B$5:$B$8970=P$4)*(FRACAS!$D$5:$D$8970&lt;=P302)*(IFERROR(FRACAS!$AM$5:$AM$8970,0)))
))/((P302/FRACAS!$AY$1)*60),"")</f>
        <v/>
      </c>
      <c r="LQ302" s="240" t="str" cm="1">
        <f t="array" ref="LQ302">IFERROR((((Q302/FRACAS!$AY$1)*60
)-(SUMPRODUCT((FRACAS!$B$5:$B$8970=Q$4)*(FRACAS!$D$5:$D$8970&lt;=Q302)*(IFERROR(FRACAS!$AM$5:$AM$8970,0)))
))/((Q302/FRACAS!$AY$1)*60),"")</f>
        <v/>
      </c>
      <c r="LR302" s="240" t="str" cm="1">
        <f t="array" ref="LR302">IFERROR((((R302/FRACAS!$AY$1)*60
)-(SUMPRODUCT((FRACAS!$B$5:$B$8970=R$4)*(FRACAS!$D$5:$D$8970&lt;=R302)*(IFERROR(FRACAS!$AM$5:$AM$8970,0)))
))/((R302/FRACAS!$AY$1)*60),"")</f>
        <v/>
      </c>
      <c r="LS302" s="240" t="str" cm="1">
        <f t="array" ref="LS302">IFERROR((((S302/FRACAS!$AY$1)*60
)-(SUMPRODUCT((FRACAS!$B$5:$B$8970=S$4)*(FRACAS!$D$5:$D$8970&lt;=S302)*(IFERROR(FRACAS!$AM$5:$AM$8970,0)))
))/((S302/FRACAS!$AY$1)*60),"")</f>
        <v/>
      </c>
      <c r="LT302" s="240" t="str" cm="1">
        <f t="array" ref="LT302">IFERROR((((T302/FRACAS!$AY$1)*60
)-(SUMPRODUCT((FRACAS!$B$5:$B$8970=T$4)*(FRACAS!$D$5:$D$8970&lt;=T302)*(IFERROR(FRACAS!$AM$5:$AM$8970,0)))
))/((T302/FRACAS!$AY$1)*60),"")</f>
        <v/>
      </c>
      <c r="LU302" s="240" t="str" cm="1">
        <f t="array" ref="LU302">IFERROR((((U302/FRACAS!$AY$1)*60
)-(SUMPRODUCT((FRACAS!$B$5:$B$8970=U$4)*(FRACAS!$D$5:$D$8970&lt;=U302)*(IFERROR(FRACAS!$AM$5:$AM$8970,0)))
))/((U302/FRACAS!$AY$1)*60),"")</f>
        <v/>
      </c>
      <c r="LV302" s="240" t="str" cm="1">
        <f t="array" ref="LV302">IFERROR(
    (((V302/FRACAS!$AY$1)*60))
    /
    (((V302/FRACAS!$AY$1)*60) + SUMPRODUCT((FRACAS!$B$5:$B$8970=V$4)*(FRACAS!$D$5:$D$8970&lt;=V302)*(IFERROR(FRACAS!$AM$5:$AM$8970,0)))
    ),"")</f>
        <v/>
      </c>
      <c r="LW302" s="240" t="str" cm="1">
        <f t="array" ref="LW302">IFERROR(
    (((W302/FRACAS!$AY$1)*60))
    /
    (((W302/FRACAS!$AY$1)*60) + SUMPRODUCT((FRACAS!$B$5:$B$8970=W$4)*(FRACAS!$D$5:$D$8970&lt;=W302)*(IFERROR(FRACAS!$AM$5:$AM$8970,0)))
    ),"")</f>
        <v/>
      </c>
      <c r="LX302" s="240" t="str" cm="1">
        <f t="array" ref="LX302">IFERROR(
    (((X302/FRACAS!$AY$1)*60))
    /
    (((X302/FRACAS!$AY$1)*60) + SUMPRODUCT((FRACAS!$B$5:$B$8970=X$4)*(FRACAS!$D$5:$D$8970&lt;=X302)*(IFERROR(FRACAS!$AM$5:$AM$8970,0)))
    ),"")</f>
        <v/>
      </c>
      <c r="LY302" s="240" t="str" cm="1">
        <f t="array" ref="LY302">IFERROR(
    (((Y302/FRACAS!$AY$1)*60))
    /
    (((Y302/FRACAS!$AY$1)*60) + SUMPRODUCT((FRACAS!$B$5:$B$8970=Y$4)*(FRACAS!$D$5:$D$8970&lt;=Y302)*(IFERROR(FRACAS!$AM$5:$AM$8970,0)))
    ),"")</f>
        <v/>
      </c>
      <c r="LZ302" s="240" t="str" cm="1">
        <f t="array" ref="LZ302">IFERROR(
    (((Z302/FRACAS!$AY$1)*60))
    /
    (((Z302/FRACAS!$AY$1)*60) + SUMPRODUCT((FRACAS!$B$5:$B$8970=Z$4)*(FRACAS!$D$5:$D$8970&lt;=Z302)*(IFERROR(FRACAS!$AM$5:$AM$8970,0)))
    ),"")</f>
        <v/>
      </c>
      <c r="MA302" s="240" t="str" cm="1">
        <f t="array" ref="MA302">IFERROR(
    (((AA302/FRACAS!$AY$1)*60))
    /
    (((AA302/FRACAS!$AY$1)*60) + SUMPRODUCT((FRACAS!$B$5:$B$8970=AA$4)*(FRACAS!$D$5:$D$8970&lt;=AA302)*(IFERROR(FRACAS!$AM$5:$AM$8970,0)))
    ),"")</f>
        <v/>
      </c>
      <c r="MB302" s="240" t="str" cm="1">
        <f t="array" ref="MB302">IFERROR(
    (((AB302/FRACAS!$AY$1)*60))
    /
    (((AB302/FRACAS!$AY$1)*60) + SUMPRODUCT((FRACAS!$B$5:$B$8970=AB$4)*(FRACAS!$D$5:$D$8970&lt;=AB302)*(IFERROR(FRACAS!$AM$5:$AM$8970,0)))
    ),"")</f>
        <v/>
      </c>
      <c r="MC302" s="240" t="str" cm="1">
        <f t="array" ref="MC302">IFERROR(
    (((AC302/FRACAS!$AY$1)*60))
    /
    (((AC302/FRACAS!$AY$1)*60) + SUMPRODUCT((FRACAS!$B$5:$B$8970=AC$4)*(FRACAS!$D$5:$D$8970&lt;=AC302)*(IFERROR(FRACAS!$AM$5:$AM$8970,0)))
    ),"")</f>
        <v/>
      </c>
      <c r="MD302" s="240" t="str" cm="1">
        <f t="array" ref="MD302">IFERROR(
    (((AD302/FRACAS!$AY$1)*60))
    /
    (((AD302/FRACAS!$AY$1)*60) + SUMPRODUCT((FRACAS!$B$5:$B$8970=AD$4)*(FRACAS!$D$5:$D$8970&lt;=AD302)*(IFERROR(FRACAS!$AM$5:$AM$8970,0)))
    ),"")</f>
        <v/>
      </c>
      <c r="ME302" s="240" t="str" cm="1">
        <f t="array" ref="ME302">IFERROR(
    (((AE302/FRACAS!$AY$1)*60))
    /
    (((AE302/FRACAS!$AY$1)*60) + SUMPRODUCT((FRACAS!$B$5:$B$8970=AE$4)*(FRACAS!$D$5:$D$8970&lt;=AE302)*(IFERROR(FRACAS!$AM$5:$AM$8970,0)))
    ),"")</f>
        <v/>
      </c>
      <c r="MF302" s="240" t="str" cm="1">
        <f t="array" ref="MF302">IFERROR(
    (((AF302/FRACAS!$AY$1)*60))
    /
    (((AF302/FRACAS!$AY$1)*60) + SUMPRODUCT((FRACAS!$B$5:$B$8970=AF$4)*(FRACAS!$D$5:$D$8970&lt;=AF302)*(IFERROR(FRACAS!$AM$5:$AM$8970,0)))
    ),"")</f>
        <v/>
      </c>
      <c r="MG302" s="240" t="str" cm="1">
        <f t="array" ref="MG302">IFERROR(
    (((AG302/FRACAS!$AY$1)*60))
    /
    (((AG302/FRACAS!$AY$1)*60) + SUMPRODUCT((FRACAS!$B$5:$B$8970=AG$4)*(FRACAS!$D$5:$D$8970&lt;=AG302)*(IFERROR(FRACAS!$AM$5:$AM$8970,0)))
    ),"")</f>
        <v/>
      </c>
      <c r="MH302" s="240" t="str" cm="1">
        <f t="array" ref="MH302">IFERROR(
    (((AH302/FRACAS!$AY$1)*60))
    /
    (((AH302/FRACAS!$AY$1)*60) + SUMPRODUCT((FRACAS!$B$5:$B$8970=AH$4)*(FRACAS!$D$5:$D$8970&lt;=AH302)*(IFERROR(FRACAS!$AM$5:$AM$8970,0)))
    ),"")</f>
        <v/>
      </c>
      <c r="MI302" s="240" t="str" cm="1">
        <f t="array" ref="MI302">IFERROR(
    (((AI302/FRACAS!$AY$1)*60))
    /
    (((AI302/FRACAS!$AY$1)*60) + SUMPRODUCT((FRACAS!$B$5:$B$8970=AI$4)*(FRACAS!$D$5:$D$8970&lt;=AI302)*(IFERROR(FRACAS!$AM$5:$AM$8970,0)))
    ),"")</f>
        <v/>
      </c>
      <c r="MJ302" s="240" t="str" cm="1">
        <f t="array" ref="MJ302">IFERROR(
    (((AJ302/FRACAS!$AY$1)*60))
    /
    (((AJ302/FRACAS!$AY$1)*60) + SUMPRODUCT((FRACAS!$B$5:$B$8970=AJ$4)*(FRACAS!$D$5:$D$8970&lt;=AJ302)*(IFERROR(FRACAS!$AM$5:$AM$8970,0)))
    ),"")</f>
        <v/>
      </c>
      <c r="MK302" s="240" t="str" cm="1">
        <f t="array" ref="MK302">IFERROR(
    (((AK302/FRACAS!$AY$1)*60))
    /
    (((AK302/FRACAS!$AY$1)*60) + SUMPRODUCT((FRACAS!$B$5:$B$8970=AK$4)*(FRACAS!$D$5:$D$8970&lt;=AK302)*(IFERROR(FRACAS!$AM$5:$AM$8970,0)))
    ),"")</f>
        <v/>
      </c>
      <c r="ML302" s="240" t="str" cm="1">
        <f t="array" ref="ML302">IFERROR(
    (((AL302/FRACAS!$AY$1)*60))
    /
    (((AL302/FRACAS!$AY$1)*60) + SUMPRODUCT((FRACAS!$B$5:$B$8970=AL$4)*(FRACAS!$D$5:$D$8970&lt;=AL302)*(IFERROR(FRACAS!$AM$5:$AM$8970,0)))
    ),"")</f>
        <v/>
      </c>
      <c r="MM302" s="240" t="str" cm="1">
        <f t="array" ref="MM302">IFERROR(
    (((AM302/FRACAS!$AY$1)*60))
    /
    (((AM302/FRACAS!$AY$1)*60) + SUMPRODUCT((FRACAS!$B$5:$B$8970=AM$4)*(FRACAS!$D$5:$D$8970&lt;=AM302)*(IFERROR(FRACAS!$AM$5:$AM$8970,0)))
    ),"")</f>
        <v/>
      </c>
      <c r="MN302" s="240" t="str" cm="1">
        <f t="array" ref="MN302">IFERROR(
    (((AN302/FRACAS!$AY$1)*60))
    /
    (((AN302/FRACAS!$AY$1)*60) + SUMPRODUCT((FRACAS!$B$5:$B$8970=AN$4)*(FRACAS!$D$5:$D$8970&lt;=AN302)*(IFERROR(FRACAS!$AM$5:$AM$8970,0)))
    ),"")</f>
        <v/>
      </c>
      <c r="MO302" s="240" t="str" cm="1">
        <f t="array" ref="MO302">IFERROR(
    (((AO302/FRACAS!$AY$1)*60))
    /
    (((AO302/FRACAS!$AY$1)*60) + SUMPRODUCT((FRACAS!$B$5:$B$8970=AO$4)*(FRACAS!$D$5:$D$8970&lt;=AO302)*(IFERROR(FRACAS!$AM$5:$AM$8970,0)))
    ),"")</f>
        <v/>
      </c>
      <c r="MP302" s="240" t="str" cm="1">
        <f t="array" ref="MP302">IFERROR(
    (((AP302/FRACAS!$AY$1)*60))
    /
    (((AP302/FRACAS!$AY$1)*60) + SUMPRODUCT((FRACAS!$B$5:$B$8970=AP$4)*(FRACAS!$D$5:$D$8970&lt;=AP302)*(IFERROR(FRACAS!$AM$5:$AM$8970,0)))
    ),"")</f>
        <v/>
      </c>
      <c r="MQ302" s="240" t="str" cm="1">
        <f t="array" ref="MQ302">IFERROR(
    (((AQ302/FRACAS!$AY$1)*60))
    /
    (((AQ302/FRACAS!$AY$1)*60) + SUMPRODUCT((FRACAS!$B$5:$B$8970=AQ$4)*(FRACAS!$D$5:$D$8970&lt;=AQ302)*(IFERROR(FRACAS!$AM$5:$AM$8970,0)))
    ),"")</f>
        <v/>
      </c>
      <c r="MR302" s="194"/>
      <c r="MS302" s="194"/>
      <c r="MT302" s="194"/>
      <c r="MU302" s="194"/>
      <c r="MV302" s="194"/>
      <c r="MW302" s="194"/>
      <c r="MX302" s="194"/>
      <c r="MY302" s="194"/>
      <c r="MZ302" s="194"/>
      <c r="NA302" s="195"/>
      <c r="ND302" s="241">
        <f t="shared" si="26"/>
        <v>0</v>
      </c>
      <c r="NE302" s="242" t="str">
        <f t="shared" si="27"/>
        <v/>
      </c>
      <c r="NF302" s="193" t="str" cm="1">
        <f t="array" ref="NF302">IF($ND302=0,"",(IFERROR( (IFERROR($ND302/FRACAS!$AY$1*60,0) - SUMPRODUCT( (FRACAS!$K$5:$K$8972=NF$2) * IFERROR(FRACAS!$AN$5:$AN$8972,0) ) ) / IFERROR($ND302/FRACAS!$AY$1*60,0), 1 )))</f>
        <v/>
      </c>
      <c r="NG302" s="193" t="str" cm="1">
        <f t="array" ref="NG302">IF($ND302=0,"",(IFERROR( (IFERROR($ND302/FRACAS!$AY$1*60,0) - SUMPRODUCT( (FRACAS!$K$5:$K$8972=NG$2) * IFERROR(FRACAS!$AN$5:$AN$8972,0) ) ) / IFERROR($ND302/FRACAS!$AY$1*60,0), 1 )))</f>
        <v/>
      </c>
      <c r="NH302" s="193" t="str" cm="1">
        <f t="array" ref="NH302">IF($ND302=0,"",(IFERROR( (IFERROR($ND302/FRACAS!$AY$1*60,0) - SUMPRODUCT( (FRACAS!$K$5:$K$8972=NH$2) * IFERROR(FRACAS!$AN$5:$AN$8972,0) ) ) / IFERROR($ND302/FRACAS!$AY$1*60,0), 1 )))</f>
        <v/>
      </c>
      <c r="NI302" s="193" t="str" cm="1">
        <f t="array" ref="NI302">IF($ND302=0,"",(IFERROR( (IFERROR($ND302/FRACAS!$AY$1*60,0) - SUMPRODUCT( (FRACAS!$K$5:$K$8972=NI$2) * IFERROR(FRACAS!$AN$5:$AN$8972,0) ) ) / IFERROR($ND302/FRACAS!$AY$1*60,0), 1 )))</f>
        <v/>
      </c>
      <c r="NJ302" s="193" t="str" cm="1">
        <f t="array" ref="NJ302">IF($ND302=0,"",(IFERROR( (IFERROR($ND302/FRACAS!$AY$1*60,0) - SUMPRODUCT( (FRACAS!$K$5:$K$8972=NJ$2) * IFERROR(FRACAS!$AN$5:$AN$8972,0) ) ) / IFERROR($ND302/FRACAS!$AY$1*60,0), 1 )))</f>
        <v/>
      </c>
      <c r="NK302" s="193" t="str" cm="1">
        <f t="array" ref="NK302">IF($ND302=0,"",(IFERROR( (IFERROR($ND302/FRACAS!$AY$1*60,0) - SUMPRODUCT( (FRACAS!$K$5:$K$8972=NK$2) * IFERROR(FRACAS!$AN$5:$AN$8972,0) ) ) / IFERROR($ND302/FRACAS!$AY$1*60,0), 1 )))</f>
        <v/>
      </c>
      <c r="NL302" s="193" t="str" cm="1">
        <f t="array" ref="NL302">IF($ND302=0,"",(IFERROR( (IFERROR($ND302/FRACAS!$AY$1*60,0) - SUMPRODUCT( (FRACAS!$K$5:$K$8972=NL$2) * IFERROR(FRACAS!$AN$5:$AN$8972,0) ) ) / IFERROR($ND302/FRACAS!$AY$1*60,0), 1 )))</f>
        <v/>
      </c>
      <c r="NM302" s="193" t="str" cm="1">
        <f t="array" ref="NM302">IF($ND302=0,"",(IFERROR( (IFERROR($ND302/FRACAS!$AY$1*60,0) - SUMPRODUCT( (FRACAS!$K$5:$K$8972=NM$2) * IFERROR(FRACAS!$AN$5:$AN$8972,0) ) ) / IFERROR($ND302/FRACAS!$AY$1*60,0), 1 )))</f>
        <v/>
      </c>
      <c r="NN302" s="193" t="str" cm="1">
        <f t="array" ref="NN302">IF($ND302=0,"",(IFERROR( (IFERROR($ND302/FRACAS!$AY$1*60,0) - SUMPRODUCT( (FRACAS!$K$5:$K$8972=NN$2) * IFERROR(FRACAS!$AN$5:$AN$8972,0) ) ) / IFERROR($ND302/FRACAS!$AY$1*60,0), 1 )))</f>
        <v/>
      </c>
      <c r="NO302" s="193" t="str" cm="1">
        <f t="array" ref="NO302">IF($ND302=0,"",(IFERROR( (IFERROR($ND302/FRACAS!$AY$1*60,0) - SUMPRODUCT( (FRACAS!$K$5:$K$8972=NO$2) * IFERROR(FRACAS!$AN$5:$AN$8972,0) ) ) / IFERROR($ND302/FRACAS!$AY$1*60,0), 1 )))</f>
        <v/>
      </c>
      <c r="NP302" s="193" t="str" cm="1">
        <f t="array" ref="NP302">IF($ND302=0,"",(IFERROR( (IFERROR($ND302/FRACAS!$AY$1*60,0) - SUMPRODUCT( (FRACAS!$K$5:$K$8972=NP$2) * IFERROR(FRACAS!$AN$5:$AN$8972,0) ) ) / IFERROR($ND302/FRACAS!$AY$1*60,0), 1 )))</f>
        <v/>
      </c>
      <c r="NQ302" s="193" t="str" cm="1">
        <f t="array" ref="NQ302">IF($ND302=0,"",(IFERROR( (IFERROR($ND302/FRACAS!$AY$1*60,0) - SUMPRODUCT( (FRACAS!$K$5:$K$8972=NQ$2) * IFERROR(FRACAS!$AN$5:$AN$8972,0) ) ) / IFERROR($ND302/FRACAS!$AY$1*60,0), 1 )))</f>
        <v/>
      </c>
      <c r="NR302" s="193" t="str" cm="1">
        <f t="array" ref="NR302">IF($ND302=0,"",(IFERROR( (IFERROR($ND302/FRACAS!$AY$1*60,0) - SUMPRODUCT( (FRACAS!$K$5:$K$8972=NR$2) * IFERROR(FRACAS!$AN$5:$AN$8972,0) ) ) / IFERROR($ND302/FRACAS!$AY$1*60,0), 1 )))</f>
        <v/>
      </c>
      <c r="NS302" s="193" t="str" cm="1">
        <f t="array" ref="NS302">IF($ND302=0,"",(IFERROR( (IFERROR($ND302/FRACAS!$AY$1*60,0) - SUMPRODUCT( (FRACAS!$K$5:$K$8972=NS$2) * IFERROR(FRACAS!$AN$5:$AN$8972,0) ) ) / IFERROR($ND302/FRACAS!$AY$1*60,0), 1 )))</f>
        <v/>
      </c>
      <c r="NT302" s="193" t="str" cm="1">
        <f t="array" ref="NT302">IF($ND302=0,"",(IFERROR( (IFERROR($ND302/FRACAS!$AY$1*60,0) - SUMPRODUCT( (FRACAS!$K$5:$K$8972=NT$2) * IFERROR(FRACAS!$AN$5:$AN$8972,0) ) ) / IFERROR($ND302/FRACAS!$AY$1*60,0), 1 )))</f>
        <v/>
      </c>
      <c r="NU302" s="193" t="str" cm="1">
        <f t="array" ref="NU302">IF($ND302=0,"",(IFERROR( (IFERROR($ND302/FRACAS!$AY$1*60,0) - SUMPRODUCT( (FRACAS!$K$5:$K$8972=NU$2) * IFERROR(FRACAS!$AN$5:$AN$8972,0) ) ) / IFERROR($ND302/FRACAS!$AY$1*60,0), 1 )))</f>
        <v/>
      </c>
      <c r="NV302" s="193" t="str" cm="1">
        <f t="array" ref="NV302">IF($ND302=0,"",(IFERROR( (IFERROR($ND302/FRACAS!$AY$1*60,0) - SUMPRODUCT( (FRACAS!$K$5:$K$8972=NV$2) * IFERROR(FRACAS!$AN$5:$AN$8972,0) ) ) / IFERROR($ND302/FRACAS!$AY$1*60,0), 1 )))</f>
        <v/>
      </c>
      <c r="NW302" s="193" t="str" cm="1">
        <f t="array" ref="NW302">IF($ND302=0,"",(IFERROR( (IFERROR($ND302/FRACAS!$AY$1*60,0) - SUMPRODUCT( (FRACAS!$K$5:$K$8972=NW$2) * IFERROR(FRACAS!$AN$5:$AN$8972,0) ) ) / IFERROR($ND302/FRACAS!$AY$1*60,0), 1 )))</f>
        <v/>
      </c>
      <c r="NX302" s="193" t="str" cm="1">
        <f t="array" ref="NX302">IF($ND302=0,"",(IFERROR( (IFERROR($ND302/FRACAS!$AY$1*60,0) - SUMPRODUCT( (FRACAS!$K$5:$K$8972=NX$2) * IFERROR(FRACAS!$AN$5:$AN$8972,0) ) ) / IFERROR($ND302/FRACAS!$AY$1*60,0), 1 )))</f>
        <v/>
      </c>
      <c r="NY302" s="193" t="str" cm="1">
        <f t="array" ref="NY302">IF($ND302=0,"",(IFERROR( (IFERROR($ND302/FRACAS!$AY$1*60,0) - SUMPRODUCT( (FRACAS!$K$5:$K$8972=NY$2) * IFERROR(FRACAS!$AN$5:$AN$8972,0) ) ) / IFERROR($ND302/FRACAS!$AY$1*60,0), 1 )))</f>
        <v/>
      </c>
      <c r="NZ302" s="193" t="str" cm="1">
        <f t="array" ref="NZ302">IF($ND302=0,"",(IFERROR( (IFERROR($ND302/FRACAS!$AY$1*60,0) - SUMPRODUCT( (FRACAS!$K$5:$K$8972=NZ$2) * IFERROR(FRACAS!$AN$5:$AN$8972,0) ) ) / IFERROR($ND302/FRACAS!$AY$1*60,0), 1 )))</f>
        <v/>
      </c>
      <c r="OA302" s="193" t="str" cm="1">
        <f t="array" ref="OA302">IF($ND302=0,"",(IFERROR( (IFERROR($ND302/FRACAS!$AY$1*60,0) - SUMPRODUCT( (FRACAS!$K$5:$K$8972=OA$2) * IFERROR(FRACAS!$AN$5:$AN$8972,0) ) ) / IFERROR($ND302/FRACAS!$AY$1*60,0), 1 )))</f>
        <v/>
      </c>
      <c r="OB302" s="193" t="str" cm="1">
        <f t="array" ref="OB302">IF($ND302=0,"",(IFERROR( (IFERROR($ND302/FRACAS!$AY$1*60,0) - SUMPRODUCT( (FRACAS!$K$5:$K$8972=OB$2) * IFERROR(FRACAS!$AN$5:$AN$8972,0) ) ) / IFERROR($ND302/FRACAS!$AY$1*60,0), 1 )))</f>
        <v/>
      </c>
      <c r="OC302" s="193" t="str" cm="1">
        <f t="array" ref="OC302">IF($ND302=0,"",(IFERROR( (IFERROR($ND302/FRACAS!$AY$1*60,0) - SUMPRODUCT( (FRACAS!$K$5:$K$8972=OC$2) * IFERROR(FRACAS!$AN$5:$AN$8972,0) ) ) / IFERROR($ND302/FRACAS!$AY$1*60,0), 1 )))</f>
        <v/>
      </c>
      <c r="OD302" s="193" t="str" cm="1">
        <f t="array" ref="OD302">IF($ND302=0,"",(IFERROR( (IFERROR($ND302/FRACAS!$AY$1*60,0) - SUMPRODUCT( (FRACAS!$K$5:$K$8972=OD$2) * IFERROR(FRACAS!$AN$5:$AN$8972,0) ) ) / IFERROR($ND302/FRACAS!$AY$1*60,0), 1 )))</f>
        <v/>
      </c>
      <c r="OE302" s="193" t="str" cm="1">
        <f t="array" ref="OE302">IF($ND302=0,"",(IFERROR( (IFERROR($ND302/FRACAS!$AY$1*60,0) - SUMPRODUCT( (FRACAS!$K$5:$K$8972=OE$2) * IFERROR(FRACAS!$AN$5:$AN$8972,0) ) ) / IFERROR($ND302/FRACAS!$AY$1*60,0), 1 )))</f>
        <v/>
      </c>
      <c r="OF302" s="193" t="str" cm="1">
        <f t="array" ref="OF302">IF($ND302=0,"",(IFERROR( (IFERROR($ND302/FRACAS!$AY$1*60,0) - SUMPRODUCT( (FRACAS!$K$5:$K$8972=OF$2) * IFERROR(FRACAS!$AN$5:$AN$8972,0) ) ) / IFERROR($ND302/FRACAS!$AY$1*60,0), 1 )))</f>
        <v/>
      </c>
      <c r="OG302" s="193" t="str" cm="1">
        <f t="array" ref="OG302">IF($ND302=0,"",(IFERROR( (IFERROR($ND302/FRACAS!$AY$1*60,0) - SUMPRODUCT( (FRACAS!$K$5:$K$8972=OG$2) * IFERROR(FRACAS!$AN$5:$AN$8972,0) ) ) / IFERROR($ND302/FRACAS!$AY$1*60,0), 1 )))</f>
        <v/>
      </c>
      <c r="OH302" s="193" t="str" cm="1">
        <f t="array" ref="OH302">IF($ND302=0,"",(IFERROR( (IFERROR($ND302/FRACAS!$AY$1*60,0) - SUMPRODUCT( (FRACAS!$K$5:$K$8972=OH$2) * IFERROR(FRACAS!$AN$5:$AN$8972,0) ) ) / IFERROR($ND302/FRACAS!$AY$1*60,0), 1 )))</f>
        <v/>
      </c>
      <c r="OI302" s="193" t="str" cm="1">
        <f t="array" ref="OI302">IF($ND302=0,"",(IFERROR( (IFERROR($ND302/FRACAS!$AY$1*60,0) - SUMPRODUCT( (FRACAS!$K$5:$K$8972=OI$2) * IFERROR(FRACAS!$AN$5:$AN$8972,0) ) ) / IFERROR($ND302/FRACAS!$AY$1*60,0), 1 )))</f>
        <v/>
      </c>
      <c r="OJ302" s="193" t="str" cm="1">
        <f t="array" ref="OJ302">IF($ND302=0,"",(IFERROR( (IFERROR($ND302/FRACAS!$AY$1*60,0) - SUMPRODUCT( (FRACAS!$K$5:$K$8972=OJ$2) * IFERROR(FRACAS!$AN$5:$AN$8972,0) ) ) / IFERROR($ND302/FRACAS!$AY$1*60,0), 1 )))</f>
        <v/>
      </c>
      <c r="OK302" s="193" t="str" cm="1">
        <f t="array" ref="OK302">IF($ND302=0,"",(IFERROR( (IFERROR($ND302/FRACAS!$AY$1*60,0) - SUMPRODUCT( (FRACAS!$K$5:$K$8972=OK$2) * IFERROR(FRACAS!$AN$5:$AN$8972,0) ) ) / IFERROR($ND302/FRACAS!$AY$1*60,0), 1 )))</f>
        <v/>
      </c>
      <c r="OL302" s="193" t="str" cm="1">
        <f t="array" ref="OL302">IF($ND302=0,"",(IFERROR( (IFERROR($ND302/FRACAS!$AY$1*60,0) - SUMPRODUCT( (FRACAS!$K$5:$K$8972=OL$2) * IFERROR(FRACAS!$AN$5:$AN$8972,0) ) ) / IFERROR($ND302/FRACAS!$AY$1*60,0), 1 )))</f>
        <v/>
      </c>
      <c r="OM302" s="193" t="str" cm="1">
        <f t="array" ref="OM302">IF($ND302=0,"",(IFERROR( (IFERROR($ND302/FRACAS!$AY$1*60,0) - SUMPRODUCT( (FRACAS!$K$5:$K$8972=OM$2) * IFERROR(FRACAS!$AN$5:$AN$8972,0) ) ) / IFERROR($ND302/FRACAS!$AY$1*60,0), 1 )))</f>
        <v/>
      </c>
      <c r="ON302" s="193" t="str" cm="1">
        <f t="array" ref="ON302">IF($ND302=0,"",(IFERROR( (IFERROR($ND302/FRACAS!$AY$1*60,0) - SUMPRODUCT( (FRACAS!$K$5:$K$8972=ON$2) * IFERROR(FRACAS!$AN$5:$AN$8972,0) ) ) / IFERROR($ND302/FRACAS!$AY$1*60,0), 1 )))</f>
        <v/>
      </c>
      <c r="OO302" s="193" t="str" cm="1">
        <f t="array" ref="OO302">IF($ND302=0,"",(IFERROR( (IFERROR($ND302/FRACAS!$AY$1*60,0) - SUMPRODUCT( (FRACAS!$K$5:$K$8972=OO$2) * IFERROR(FRACAS!$AN$5:$AN$8972,0) ) ) / IFERROR($ND302/FRACAS!$AY$1*60,0), 1 )))</f>
        <v/>
      </c>
      <c r="OP302" s="193" t="str" cm="1">
        <f t="array" ref="OP302">IF($ND302=0,"",(IFERROR( (IFERROR($ND302/FRACAS!$AY$1*60,0) - SUMPRODUCT( (FRACAS!$K$5:$K$8972=OP$2) * IFERROR(FRACAS!$AN$5:$AN$8972,0) ) ) / IFERROR($ND302/FRACAS!$AY$1*60,0), 1 )))</f>
        <v/>
      </c>
      <c r="OQ302" s="193" t="str" cm="1">
        <f t="array" ref="OQ302">IF($ND302=0,"",(IFERROR( (IFERROR($ND302/FRACAS!$AY$1*60,0) - SUMPRODUCT( (FRACAS!$K$5:$K$8972=OQ$2) * IFERROR(FRACAS!$AN$5:$AN$8972,0) ) ) / IFERROR($ND302/FRACAS!$AY$1*60,0), 1 )))</f>
        <v/>
      </c>
      <c r="OR302" s="193" t="str" cm="1">
        <f t="array" ref="OR302">IF($ND302=0,"",(IFERROR( (IFERROR($ND302/FRACAS!$AY$1*60,0) - SUMPRODUCT( (FRACAS!$K$5:$K$8972=OR$2) * IFERROR(FRACAS!$AN$5:$AN$8972,0) ) ) / IFERROR($ND302/FRACAS!$AY$1*60,0), 1 )))</f>
        <v/>
      </c>
      <c r="OS302" s="193" t="str" cm="1">
        <f t="array" ref="OS302">IF($ND302=0,"",(IFERROR( (IFERROR($ND302/FRACAS!$AY$1*60,0) - SUMPRODUCT( (FRACAS!$K$5:$K$8972=OS$2) * IFERROR(FRACAS!$AN$5:$AN$8972,0) ) ) / IFERROR($ND302/FRACAS!$AY$1*60,0), 1 )))</f>
        <v/>
      </c>
      <c r="OT302" s="243" t="str" cm="1">
        <f t="array" ref="OT302">IF($ND302=0,"",(IFERROR( (IFERROR($ND302/FRACAS!$AY$1*60,0) - SUMPRODUCT( (FRACAS!$K$5:$K$8972=OT$2) * IFERROR(FRACAS!$AN$5:$AN$8972,0) ) ) / IFERROR($ND302/FRACAS!$AY$1*60,0), 1 )))</f>
        <v/>
      </c>
    </row>
    <row r="303" spans="2:410" x14ac:dyDescent="0.2">
      <c r="B303" s="233"/>
      <c r="C303" s="259">
        <f>IF('[1]17.11.2025 IASI18 Mileage'!C303="","",'[1]17.11.2025 IASI18 Mileage'!C303)</f>
        <v>48057</v>
      </c>
      <c r="D303" s="201" t="str">
        <f>IF('[1]17.11.2025 IASI18 Mileage'!D303="","",'[1]17.11.2025 IASI18 Mileage'!D303)</f>
        <v/>
      </c>
      <c r="E303" s="201" t="str">
        <f>IF('[1]17.11.2025 IASI18 Mileage'!E303="","",'[1]17.11.2025 IASI18 Mileage'!E303)</f>
        <v/>
      </c>
      <c r="F303" s="201" t="str">
        <f>IF('[1]17.11.2025 IASI18 Mileage'!F303="","",'[1]17.11.2025 IASI18 Mileage'!F303)</f>
        <v/>
      </c>
      <c r="G303" s="201" t="str">
        <f>IF('[1]17.11.2025 IASI18 Mileage'!G303="","",'[1]17.11.2025 IASI18 Mileage'!G303)</f>
        <v/>
      </c>
      <c r="H303" s="201" t="str">
        <f>IF('[1]17.11.2025 IASI18 Mileage'!H303="","",'[1]17.11.2025 IASI18 Mileage'!H303)</f>
        <v/>
      </c>
      <c r="I303" s="201" t="str">
        <f>IF('[1]17.11.2025 IASI18 Mileage'!I303="","",'[1]17.11.2025 IASI18 Mileage'!I303)</f>
        <v/>
      </c>
      <c r="J303" s="201" t="str">
        <f>IF('[1]17.11.2025 IASI18 Mileage'!J303="","",'[1]17.11.2025 IASI18 Mileage'!J303)</f>
        <v/>
      </c>
      <c r="K303" s="201" t="str">
        <f>IF('[1]17.11.2025 IASI18 Mileage'!K303="","",'[1]17.11.2025 IASI18 Mileage'!K303)</f>
        <v/>
      </c>
      <c r="L303" s="201" t="str">
        <f>IF('[1]17.11.2025 IASI18 Mileage'!L303="","",'[1]17.11.2025 IASI18 Mileage'!L303)</f>
        <v/>
      </c>
      <c r="M303" s="201" t="str">
        <f>IF('[1]17.11.2025 IASI18 Mileage'!M303="","",'[1]17.11.2025 IASI18 Mileage'!M303)</f>
        <v/>
      </c>
      <c r="N303" s="201" t="str">
        <f>IF('[1]17.11.2025 IASI18 Mileage'!N303="","",'[1]17.11.2025 IASI18 Mileage'!N303)</f>
        <v/>
      </c>
      <c r="O303" s="201" t="str">
        <f>IF('[1]17.11.2025 IASI18 Mileage'!O303="","",'[1]17.11.2025 IASI18 Mileage'!O303)</f>
        <v/>
      </c>
      <c r="P303" s="201" t="str">
        <f>IF('[1]17.11.2025 IASI18 Mileage'!P303="","",'[1]17.11.2025 IASI18 Mileage'!P303)</f>
        <v/>
      </c>
      <c r="Q303" s="201" t="str">
        <f>IF('[1]17.11.2025 IASI18 Mileage'!Q303="","",'[1]17.11.2025 IASI18 Mileage'!Q303)</f>
        <v/>
      </c>
      <c r="R303" s="201" t="str">
        <f>IF('[1]17.11.2025 IASI18 Mileage'!R303="","",'[1]17.11.2025 IASI18 Mileage'!R303)</f>
        <v/>
      </c>
      <c r="S303" s="201" t="str">
        <f>IF('[1]17.11.2025 IASI18 Mileage'!S303="","",'[1]17.11.2025 IASI18 Mileage'!S303)</f>
        <v/>
      </c>
      <c r="T303" s="201" t="str">
        <f>IF('[1]17.11.2025 IASI18 Mileage'!T303="","",'[1]17.11.2025 IASI18 Mileage'!T303)</f>
        <v/>
      </c>
      <c r="U303" s="201" t="str">
        <f>IF('[1]17.11.2025 IASI18 Mileage'!U303="","",'[1]17.11.2025 IASI18 Mileage'!U303)</f>
        <v/>
      </c>
      <c r="V303" s="201"/>
      <c r="W303" s="201"/>
      <c r="X303" s="201"/>
      <c r="Y303" s="201"/>
      <c r="Z303" s="201"/>
      <c r="AA303" s="201"/>
      <c r="AB303" s="201"/>
      <c r="AC303" s="201"/>
      <c r="AD303" s="201"/>
      <c r="AE303" s="201"/>
      <c r="AF303" s="201"/>
      <c r="AG303" s="201"/>
      <c r="AH303" s="201"/>
      <c r="AI303" s="201"/>
      <c r="AJ303" s="201"/>
      <c r="AK303" s="201"/>
      <c r="AL303" s="201"/>
      <c r="AM303" s="201"/>
      <c r="AN303" s="201"/>
      <c r="AO303" s="201"/>
      <c r="AP303" s="201"/>
      <c r="AQ303" s="201"/>
      <c r="AR303" s="201"/>
      <c r="AS303" s="201"/>
      <c r="AT303" s="201"/>
      <c r="AU303" s="201"/>
      <c r="AV303" s="201"/>
      <c r="AW303" s="201"/>
      <c r="AX303" s="201"/>
      <c r="AY303" s="201"/>
      <c r="AZ303" s="201"/>
      <c r="BA303" s="202"/>
      <c r="BB303" s="184"/>
      <c r="BD303" s="234"/>
      <c r="BE303" s="234"/>
      <c r="BF303" s="234"/>
      <c r="BG303" s="234"/>
      <c r="BH303" s="234"/>
      <c r="BI303" s="234"/>
      <c r="BJ303" s="234"/>
      <c r="BK303" s="234"/>
      <c r="BL303" s="234"/>
      <c r="BM303" s="234"/>
      <c r="DC303" s="184">
        <f t="shared" si="24"/>
        <v>0</v>
      </c>
      <c r="DD303" s="235" t="str">
        <f t="shared" si="25"/>
        <v/>
      </c>
      <c r="DE303" s="186">
        <f>IF(D303&gt; 0,(COUNTIFS(FRACAS!$B$5:$B$8972, D$4, FRACAS!$D$5:$D$8972, "&lt;="&amp;D303)), "" )</f>
        <v>0</v>
      </c>
      <c r="DF303" s="186">
        <f>IF(E303&gt; 0,(COUNTIFS(FRACAS!$B$5:$B$8972, E$4, FRACAS!$D$5:$D$8972, "&lt;="&amp;E303)), "" )</f>
        <v>0</v>
      </c>
      <c r="DG303" s="186">
        <f>IF(F303&gt; 0,(COUNTIFS(FRACAS!$B$5:$B$8972, F$4, FRACAS!$D$5:$D$8972, "&lt;="&amp;F303)), "" )</f>
        <v>0</v>
      </c>
      <c r="DH303" s="186">
        <f>IF(G303&gt; 0,(COUNTIFS(FRACAS!$B$5:$B$8972, G$4, FRACAS!$D$5:$D$8972, "&lt;="&amp;G303)), "" )</f>
        <v>0</v>
      </c>
      <c r="DI303" s="186">
        <f>IF(H303&gt; 0,(COUNTIFS(FRACAS!$B$5:$B$8972, H$4, FRACAS!$D$5:$D$8972, "&lt;="&amp;H303)), "" )</f>
        <v>0</v>
      </c>
      <c r="DJ303" s="186">
        <f>IF(I303&gt; 0,(COUNTIFS(FRACAS!$B$5:$B$8972, I$4, FRACAS!$D$5:$D$8972, "&lt;="&amp;I303)), "" )</f>
        <v>0</v>
      </c>
      <c r="DK303" s="186">
        <f>IF(J303&gt; 0,(COUNTIFS(FRACAS!$B$5:$B$8972, J$4, FRACAS!$D$5:$D$8972, "&lt;="&amp;J303)), "" )</f>
        <v>0</v>
      </c>
      <c r="DL303" s="186">
        <f>IF(K303&gt; 0,(COUNTIFS(FRACAS!$B$5:$B$8972, K$4, FRACAS!$D$5:$D$8972, "&lt;="&amp;K303)), "" )</f>
        <v>0</v>
      </c>
      <c r="DM303" s="186">
        <f>IF(L303&gt; 0,(COUNTIFS(FRACAS!$B$5:$B$8972, L$4, FRACAS!$D$5:$D$8972, "&lt;="&amp;L303)), "" )</f>
        <v>0</v>
      </c>
      <c r="DN303" s="186">
        <f>IF(M303&gt; 0,(COUNTIFS(FRACAS!$B$5:$B$8972, M$4, FRACAS!$D$5:$D$8972, "&lt;="&amp;M303)), "" )</f>
        <v>0</v>
      </c>
      <c r="DO303" s="186">
        <f>IF(N303&gt; 0,(COUNTIFS(FRACAS!$B$5:$B$8972, N$4, FRACAS!$D$5:$D$8972, "&lt;="&amp;N303)), "" )</f>
        <v>0</v>
      </c>
      <c r="DP303" s="186">
        <f>IF(O303&gt; 0,(COUNTIFS(FRACAS!$B$5:$B$8972, O$4, FRACAS!$D$5:$D$8972, "&lt;="&amp;O303)), "" )</f>
        <v>0</v>
      </c>
      <c r="DQ303" s="186">
        <f>IF(P303&gt; 0,(COUNTIFS(FRACAS!$B$5:$B$8972, P$4, FRACAS!$D$5:$D$8972, "&lt;="&amp;P303)), "" )</f>
        <v>0</v>
      </c>
      <c r="DR303" s="186">
        <f>IF(Q303&gt; 0,(COUNTIFS(FRACAS!$B$5:$B$8972, Q$4, FRACAS!$D$5:$D$8972, "&lt;="&amp;Q303)), "" )</f>
        <v>0</v>
      </c>
      <c r="DS303" s="186">
        <f>IF(R303&gt; 0,(COUNTIFS(FRACAS!$B$5:$B$8972, R$4, FRACAS!$D$5:$D$8972, "&lt;="&amp;R303)), "" )</f>
        <v>0</v>
      </c>
      <c r="DT303" s="186">
        <f>IF(S303&gt; 0,(COUNTIFS(FRACAS!$B$5:$B$8972, S$4, FRACAS!$D$5:$D$8972, "&lt;="&amp;S303)), "" )</f>
        <v>0</v>
      </c>
      <c r="DU303" s="186">
        <f>IF(T303&gt; 0,(COUNTIFS(FRACAS!$B$5:$B$8972, T$4, FRACAS!$D$5:$D$8972, "&lt;="&amp;T303)), "" )</f>
        <v>0</v>
      </c>
      <c r="DV303" s="186">
        <f>IF(U303&gt; 0,(COUNTIFS(FRACAS!$B$5:$B$8972, U$4, FRACAS!$D$5:$D$8972, "&lt;="&amp;U303)), "" )</f>
        <v>0</v>
      </c>
      <c r="DW303" s="186" t="str">
        <f>IF(V303&gt; 0,(COUNTIFS(FRACAS!$B$5:$B$8972, V$4, FRACAS!$D$5:$D$8972, "&lt;="&amp;V303)), "" )</f>
        <v/>
      </c>
      <c r="DX303" s="186" t="str">
        <f>IF(W303&gt; 0,(COUNTIFS(FRACAS!$B$5:$B$8972, W$4, FRACAS!$D$5:$D$8972, "&lt;="&amp;W303)), "" )</f>
        <v/>
      </c>
      <c r="DY303" s="186" t="str">
        <f>IF(X303&gt; 0,(COUNTIFS(FRACAS!$B$5:$B$8972, X$4, FRACAS!$D$5:$D$8972, "&lt;="&amp;X303)), "" )</f>
        <v/>
      </c>
      <c r="DZ303" s="186" t="str">
        <f>IF(Y303&gt; 0,(COUNTIFS(FRACAS!$B$5:$B$8972, Y$4, FRACAS!$D$5:$D$8972, "&lt;="&amp;Y303)), "" )</f>
        <v/>
      </c>
      <c r="EA303" s="186" t="str">
        <f>IF(Z303&gt; 0,(COUNTIFS(FRACAS!$B$5:$B$8972, Z$4, FRACAS!$D$5:$D$8972, "&lt;="&amp;Z303)), "" )</f>
        <v/>
      </c>
      <c r="EB303" s="186" t="str">
        <f>IF(AA303&gt; 0,(COUNTIFS(FRACAS!$B$5:$B$8972, AA$4, FRACAS!$D$5:$D$8972, "&lt;="&amp;AA303)), "" )</f>
        <v/>
      </c>
      <c r="EC303" s="186" t="str">
        <f>IF(AB303&gt; 0,(COUNTIFS(FRACAS!$B$5:$B$8972, AB$4, FRACAS!$D$5:$D$8972, "&lt;="&amp;AB303)), "" )</f>
        <v/>
      </c>
      <c r="ED303" s="186" t="str">
        <f>IF(AC303&gt; 0,(COUNTIFS(FRACAS!$B$5:$B$8972, AC$4, FRACAS!$D$5:$D$8972, "&lt;="&amp;AC303)), "" )</f>
        <v/>
      </c>
      <c r="EE303" s="186" t="str">
        <f>IF(AD303&gt; 0,(COUNTIFS(FRACAS!$B$5:$B$8972, AD$4, FRACAS!$D$5:$D$8972, "&lt;="&amp;AD303)), "" )</f>
        <v/>
      </c>
      <c r="EF303" s="186" t="str">
        <f>IF(AE303&gt; 0,(COUNTIFS(FRACAS!$B$5:$B$8972, AE$4, FRACAS!$D$5:$D$8972, "&lt;="&amp;AE303)), "" )</f>
        <v/>
      </c>
      <c r="EG303" s="186" t="str">
        <f>IF(AF303&gt; 0,(COUNTIFS(FRACAS!$B$5:$B$8972, AF$4, FRACAS!$D$5:$D$8972, "&lt;="&amp;AF303)), "" )</f>
        <v/>
      </c>
      <c r="EH303" s="186" t="str">
        <f>IF(AG303&gt; 0,(COUNTIFS(FRACAS!$B$5:$B$8972, AG$4, FRACAS!$D$5:$D$8972, "&lt;="&amp;AG303)), "" )</f>
        <v/>
      </c>
      <c r="EI303" s="186" t="str">
        <f>IF(AH303&gt; 0,(COUNTIFS(FRACAS!$B$5:$B$8972, AH$4, FRACAS!$D$5:$D$8972, "&lt;="&amp;AH303)), "" )</f>
        <v/>
      </c>
      <c r="EJ303" s="186" t="str">
        <f>IF(AI303&gt; 0,(COUNTIFS(FRACAS!$B$5:$B$8972, AI$4, FRACAS!$D$5:$D$8972, "&lt;="&amp;AI303)), "" )</f>
        <v/>
      </c>
      <c r="EK303" s="186" t="str">
        <f>IF(AJ303&gt; 0,(COUNTIFS(FRACAS!$B$5:$B$8972, AJ$4, FRACAS!$D$5:$D$8972, "&lt;="&amp;AJ303)), "" )</f>
        <v/>
      </c>
      <c r="EL303" s="186" t="str">
        <f>IF(AK303&gt; 0,(COUNTIFS(FRACAS!$B$5:$B$8972, AK$4, FRACAS!$D$5:$D$8972, "&lt;="&amp;AK303)), "" )</f>
        <v/>
      </c>
      <c r="EM303" s="186" t="str">
        <f>IF(AL303&gt; 0,(COUNTIFS(FRACAS!$B$5:$B$8972, AL$4, FRACAS!$D$5:$D$8972, "&lt;="&amp;AL303)), "" )</f>
        <v/>
      </c>
      <c r="EN303" s="186" t="str">
        <f>IF(AM303&gt; 0,(COUNTIFS(FRACAS!$B$5:$B$8972, AM$4, FRACAS!$D$5:$D$8972, "&lt;="&amp;AM303)), "" )</f>
        <v/>
      </c>
      <c r="EO303" s="186" t="str">
        <f>IF(AN303&gt; 0,(COUNTIFS(FRACAS!$B$5:$B$8972, AN$4, FRACAS!$D$5:$D$8972, "&lt;="&amp;AN303)), "" )</f>
        <v/>
      </c>
      <c r="EP303" s="186" t="str">
        <f>IF(AO303&gt; 0,(COUNTIFS(FRACAS!$B$5:$B$8972, AO$4, FRACAS!$D$5:$D$8972, "&lt;="&amp;AO303)), "" )</f>
        <v/>
      </c>
      <c r="EQ303" s="186" t="str">
        <f>IF(AP303&gt; 0,(COUNTIFS(FRACAS!$B$5:$B$8972, AP$4, FRACAS!$D$5:$D$8972, "&lt;="&amp;AP303)), "" )</f>
        <v/>
      </c>
      <c r="ER303" s="186" t="str">
        <f>IF(AQ303&gt; 0,(COUNTIFS(FRACAS!$B$5:$B$8972, AQ$4, FRACAS!$D$5:$D$8972, "&lt;="&amp;AQ303)), "" )</f>
        <v/>
      </c>
      <c r="ES303" s="246"/>
      <c r="ET303" s="194"/>
      <c r="EU303" s="194"/>
      <c r="EV303" s="194"/>
      <c r="EW303" s="194"/>
      <c r="EX303" s="194"/>
      <c r="EY303" s="194"/>
      <c r="EZ303" s="194"/>
      <c r="FA303" s="194"/>
      <c r="FB303" s="195"/>
      <c r="FE303" s="190"/>
      <c r="FF303" s="190"/>
      <c r="FG303" s="190"/>
      <c r="FH303" s="190"/>
      <c r="FI303" s="190"/>
      <c r="FJ303" s="190"/>
      <c r="FK303" s="190"/>
      <c r="FL303" s="190"/>
      <c r="FM303" s="190"/>
      <c r="FN303" s="190"/>
      <c r="JD303" s="238"/>
      <c r="JE303" s="238"/>
      <c r="JF303" s="238"/>
      <c r="JG303" s="238"/>
      <c r="JH303" s="238"/>
      <c r="JI303" s="238"/>
      <c r="JJ303" s="238"/>
      <c r="JK303" s="238"/>
      <c r="JL303" s="238"/>
      <c r="JM303" s="238"/>
      <c r="JN303" s="247"/>
      <c r="JO303" s="248"/>
      <c r="JP303" s="248"/>
      <c r="JQ303" s="248"/>
      <c r="JR303" s="248"/>
      <c r="JS303" s="248"/>
      <c r="JT303" s="248"/>
      <c r="JU303" s="248"/>
      <c r="JV303" s="248"/>
      <c r="JW303" s="248"/>
      <c r="JX303" s="248"/>
      <c r="JY303" s="248"/>
      <c r="JZ303" s="248"/>
      <c r="KA303" s="248"/>
      <c r="KB303" s="248"/>
      <c r="KC303" s="248"/>
      <c r="KD303" s="248"/>
      <c r="KE303" s="248"/>
      <c r="KF303" s="248"/>
      <c r="KG303" s="248"/>
      <c r="KH303" s="248"/>
      <c r="KI303" s="248"/>
      <c r="KJ303" s="248"/>
      <c r="KK303" s="248"/>
      <c r="KL303" s="248"/>
      <c r="KM303" s="248"/>
      <c r="KN303" s="248"/>
      <c r="KO303" s="248"/>
      <c r="KP303" s="248"/>
      <c r="KQ303" s="248"/>
      <c r="KR303" s="248"/>
      <c r="KS303" s="248"/>
      <c r="KT303" s="248"/>
      <c r="KU303" s="248"/>
      <c r="KV303" s="248"/>
      <c r="KW303" s="248"/>
      <c r="KX303" s="248"/>
      <c r="KY303" s="248"/>
      <c r="KZ303" s="248"/>
      <c r="LA303" s="248"/>
      <c r="LC303" s="235" t="str">
        <f t="shared" si="23"/>
        <v/>
      </c>
      <c r="LD303" s="240" t="str" cm="1">
        <f t="array" ref="LD303">IFERROR((((D303/FRACAS!$AY$1)*60
)-(SUMPRODUCT((FRACAS!$B$5:$B$8970=D$4)*(FRACAS!$D$5:$D$8970&lt;=D303)*(IFERROR(FRACAS!$AM$5:$AM$8970,0)))
))/((D303/FRACAS!$AY$1)*60),"")</f>
        <v/>
      </c>
      <c r="LE303" s="240" t="str" cm="1">
        <f t="array" ref="LE303">IFERROR((((E303/FRACAS!$AY$1)*60
)-(SUMPRODUCT((FRACAS!$B$5:$B$8970=E$4)*(FRACAS!$D$5:$D$8970&lt;=E303)*(IFERROR(FRACAS!$AM$5:$AM$8970,0)))
))/((E303/FRACAS!$AY$1)*60),"")</f>
        <v/>
      </c>
      <c r="LF303" s="240" t="str" cm="1">
        <f t="array" ref="LF303">IFERROR((((F303/FRACAS!$AY$1)*60
)-(SUMPRODUCT((FRACAS!$B$5:$B$8970=F$4)*(FRACAS!$D$5:$D$8970&lt;=F303)*(IFERROR(FRACAS!$AM$5:$AM$8970,0)))
))/((F303/FRACAS!$AY$1)*60),"")</f>
        <v/>
      </c>
      <c r="LG303" s="240" t="str" cm="1">
        <f t="array" ref="LG303">IFERROR((((G303/FRACAS!$AY$1)*60
)-(SUMPRODUCT((FRACAS!$B$5:$B$8970=G$4)*(FRACAS!$D$5:$D$8970&lt;=G303)*(IFERROR(FRACAS!$AM$5:$AM$8970,0)))
))/((G303/FRACAS!$AY$1)*60),"")</f>
        <v/>
      </c>
      <c r="LH303" s="240" t="str" cm="1">
        <f t="array" ref="LH303">IFERROR((((H303/FRACAS!$AY$1)*60
)-(SUMPRODUCT((FRACAS!$B$5:$B$8970=H$4)*(FRACAS!$D$5:$D$8970&lt;=H303)*(IFERROR(FRACAS!$AM$5:$AM$8970,0)))
))/((H303/FRACAS!$AY$1)*60),"")</f>
        <v/>
      </c>
      <c r="LI303" s="240" t="str" cm="1">
        <f t="array" ref="LI303">IFERROR((((I303/FRACAS!$AY$1)*60
)-(SUMPRODUCT((FRACAS!$B$5:$B$8970=I$4)*(FRACAS!$D$5:$D$8970&lt;=I303)*(IFERROR(FRACAS!$AM$5:$AM$8970,0)))
))/((I303/FRACAS!$AY$1)*60),"")</f>
        <v/>
      </c>
      <c r="LJ303" s="240" t="str" cm="1">
        <f t="array" ref="LJ303">IFERROR((((J303/FRACAS!$AY$1)*60
)-(SUMPRODUCT((FRACAS!$B$5:$B$8970=J$4)*(FRACAS!$D$5:$D$8970&lt;=J303)*(IFERROR(FRACAS!$AM$5:$AM$8970,0)))
))/((J303/FRACAS!$AY$1)*60),"")</f>
        <v/>
      </c>
      <c r="LK303" s="240" t="str" cm="1">
        <f t="array" ref="LK303">IFERROR((((K303/FRACAS!$AY$1)*60
)-(SUMPRODUCT((FRACAS!$B$5:$B$8970=K$4)*(FRACAS!$D$5:$D$8970&lt;=K303)*(IFERROR(FRACAS!$AM$5:$AM$8970,0)))
))/((K303/FRACAS!$AY$1)*60),"")</f>
        <v/>
      </c>
      <c r="LL303" s="240" t="str" cm="1">
        <f t="array" ref="LL303">IFERROR((((L303/FRACAS!$AY$1)*60
)-(SUMPRODUCT((FRACAS!$B$5:$B$8970=L$4)*(FRACAS!$D$5:$D$8970&lt;=L303)*(IFERROR(FRACAS!$AM$5:$AM$8970,0)))
))/((L303/FRACAS!$AY$1)*60),"")</f>
        <v/>
      </c>
      <c r="LM303" s="240" t="str" cm="1">
        <f t="array" ref="LM303">IFERROR((((M303/FRACAS!$AY$1)*60
)-(SUMPRODUCT((FRACAS!$B$5:$B$8970=M$4)*(FRACAS!$D$5:$D$8970&lt;=M303)*(IFERROR(FRACAS!$AM$5:$AM$8970,0)))
))/((M303/FRACAS!$AY$1)*60),"")</f>
        <v/>
      </c>
      <c r="LN303" s="240" t="str" cm="1">
        <f t="array" ref="LN303">IFERROR((((N303/FRACAS!$AY$1)*60
)-(SUMPRODUCT((FRACAS!$B$5:$B$8970=N$4)*(FRACAS!$D$5:$D$8970&lt;=N303)*(IFERROR(FRACAS!$AM$5:$AM$8970,0)))
))/((N303/FRACAS!$AY$1)*60),"")</f>
        <v/>
      </c>
      <c r="LO303" s="240" t="str" cm="1">
        <f t="array" ref="LO303">IFERROR((((O303/FRACAS!$AY$1)*60
)-(SUMPRODUCT((FRACAS!$B$5:$B$8970=O$4)*(FRACAS!$D$5:$D$8970&lt;=O303)*(IFERROR(FRACAS!$AM$5:$AM$8970,0)))
))/((O303/FRACAS!$AY$1)*60),"")</f>
        <v/>
      </c>
      <c r="LP303" s="240" t="str" cm="1">
        <f t="array" ref="LP303">IFERROR((((P303/FRACAS!$AY$1)*60
)-(SUMPRODUCT((FRACAS!$B$5:$B$8970=P$4)*(FRACAS!$D$5:$D$8970&lt;=P303)*(IFERROR(FRACAS!$AM$5:$AM$8970,0)))
))/((P303/FRACAS!$AY$1)*60),"")</f>
        <v/>
      </c>
      <c r="LQ303" s="240" t="str" cm="1">
        <f t="array" ref="LQ303">IFERROR((((Q303/FRACAS!$AY$1)*60
)-(SUMPRODUCT((FRACAS!$B$5:$B$8970=Q$4)*(FRACAS!$D$5:$D$8970&lt;=Q303)*(IFERROR(FRACAS!$AM$5:$AM$8970,0)))
))/((Q303/FRACAS!$AY$1)*60),"")</f>
        <v/>
      </c>
      <c r="LR303" s="240" t="str" cm="1">
        <f t="array" ref="LR303">IFERROR((((R303/FRACAS!$AY$1)*60
)-(SUMPRODUCT((FRACAS!$B$5:$B$8970=R$4)*(FRACAS!$D$5:$D$8970&lt;=R303)*(IFERROR(FRACAS!$AM$5:$AM$8970,0)))
))/((R303/FRACAS!$AY$1)*60),"")</f>
        <v/>
      </c>
      <c r="LS303" s="240" t="str" cm="1">
        <f t="array" ref="LS303">IFERROR((((S303/FRACAS!$AY$1)*60
)-(SUMPRODUCT((FRACAS!$B$5:$B$8970=S$4)*(FRACAS!$D$5:$D$8970&lt;=S303)*(IFERROR(FRACAS!$AM$5:$AM$8970,0)))
))/((S303/FRACAS!$AY$1)*60),"")</f>
        <v/>
      </c>
      <c r="LT303" s="240" t="str" cm="1">
        <f t="array" ref="LT303">IFERROR((((T303/FRACAS!$AY$1)*60
)-(SUMPRODUCT((FRACAS!$B$5:$B$8970=T$4)*(FRACAS!$D$5:$D$8970&lt;=T303)*(IFERROR(FRACAS!$AM$5:$AM$8970,0)))
))/((T303/FRACAS!$AY$1)*60),"")</f>
        <v/>
      </c>
      <c r="LU303" s="240" t="str" cm="1">
        <f t="array" ref="LU303">IFERROR((((U303/FRACAS!$AY$1)*60
)-(SUMPRODUCT((FRACAS!$B$5:$B$8970=U$4)*(FRACAS!$D$5:$D$8970&lt;=U303)*(IFERROR(FRACAS!$AM$5:$AM$8970,0)))
))/((U303/FRACAS!$AY$1)*60),"")</f>
        <v/>
      </c>
      <c r="LV303" s="240" t="str" cm="1">
        <f t="array" ref="LV303">IFERROR(
    (((V303/FRACAS!$AY$1)*60))
    /
    (((V303/FRACAS!$AY$1)*60) + SUMPRODUCT((FRACAS!$B$5:$B$8970=V$4)*(FRACAS!$D$5:$D$8970&lt;=V303)*(IFERROR(FRACAS!$AM$5:$AM$8970,0)))
    ),"")</f>
        <v/>
      </c>
      <c r="LW303" s="240" t="str" cm="1">
        <f t="array" ref="LW303">IFERROR(
    (((W303/FRACAS!$AY$1)*60))
    /
    (((W303/FRACAS!$AY$1)*60) + SUMPRODUCT((FRACAS!$B$5:$B$8970=W$4)*(FRACAS!$D$5:$D$8970&lt;=W303)*(IFERROR(FRACAS!$AM$5:$AM$8970,0)))
    ),"")</f>
        <v/>
      </c>
      <c r="LX303" s="240" t="str" cm="1">
        <f t="array" ref="LX303">IFERROR(
    (((X303/FRACAS!$AY$1)*60))
    /
    (((X303/FRACAS!$AY$1)*60) + SUMPRODUCT((FRACAS!$B$5:$B$8970=X$4)*(FRACAS!$D$5:$D$8970&lt;=X303)*(IFERROR(FRACAS!$AM$5:$AM$8970,0)))
    ),"")</f>
        <v/>
      </c>
      <c r="LY303" s="240" t="str" cm="1">
        <f t="array" ref="LY303">IFERROR(
    (((Y303/FRACAS!$AY$1)*60))
    /
    (((Y303/FRACAS!$AY$1)*60) + SUMPRODUCT((FRACAS!$B$5:$B$8970=Y$4)*(FRACAS!$D$5:$D$8970&lt;=Y303)*(IFERROR(FRACAS!$AM$5:$AM$8970,0)))
    ),"")</f>
        <v/>
      </c>
      <c r="LZ303" s="240" t="str" cm="1">
        <f t="array" ref="LZ303">IFERROR(
    (((Z303/FRACAS!$AY$1)*60))
    /
    (((Z303/FRACAS!$AY$1)*60) + SUMPRODUCT((FRACAS!$B$5:$B$8970=Z$4)*(FRACAS!$D$5:$D$8970&lt;=Z303)*(IFERROR(FRACAS!$AM$5:$AM$8970,0)))
    ),"")</f>
        <v/>
      </c>
      <c r="MA303" s="240" t="str" cm="1">
        <f t="array" ref="MA303">IFERROR(
    (((AA303/FRACAS!$AY$1)*60))
    /
    (((AA303/FRACAS!$AY$1)*60) + SUMPRODUCT((FRACAS!$B$5:$B$8970=AA$4)*(FRACAS!$D$5:$D$8970&lt;=AA303)*(IFERROR(FRACAS!$AM$5:$AM$8970,0)))
    ),"")</f>
        <v/>
      </c>
      <c r="MB303" s="240" t="str" cm="1">
        <f t="array" ref="MB303">IFERROR(
    (((AB303/FRACAS!$AY$1)*60))
    /
    (((AB303/FRACAS!$AY$1)*60) + SUMPRODUCT((FRACAS!$B$5:$B$8970=AB$4)*(FRACAS!$D$5:$D$8970&lt;=AB303)*(IFERROR(FRACAS!$AM$5:$AM$8970,0)))
    ),"")</f>
        <v/>
      </c>
      <c r="MC303" s="240" t="str" cm="1">
        <f t="array" ref="MC303">IFERROR(
    (((AC303/FRACAS!$AY$1)*60))
    /
    (((AC303/FRACAS!$AY$1)*60) + SUMPRODUCT((FRACAS!$B$5:$B$8970=AC$4)*(FRACAS!$D$5:$D$8970&lt;=AC303)*(IFERROR(FRACAS!$AM$5:$AM$8970,0)))
    ),"")</f>
        <v/>
      </c>
      <c r="MD303" s="240" t="str" cm="1">
        <f t="array" ref="MD303">IFERROR(
    (((AD303/FRACAS!$AY$1)*60))
    /
    (((AD303/FRACAS!$AY$1)*60) + SUMPRODUCT((FRACAS!$B$5:$B$8970=AD$4)*(FRACAS!$D$5:$D$8970&lt;=AD303)*(IFERROR(FRACAS!$AM$5:$AM$8970,0)))
    ),"")</f>
        <v/>
      </c>
      <c r="ME303" s="240" t="str" cm="1">
        <f t="array" ref="ME303">IFERROR(
    (((AE303/FRACAS!$AY$1)*60))
    /
    (((AE303/FRACAS!$AY$1)*60) + SUMPRODUCT((FRACAS!$B$5:$B$8970=AE$4)*(FRACAS!$D$5:$D$8970&lt;=AE303)*(IFERROR(FRACAS!$AM$5:$AM$8970,0)))
    ),"")</f>
        <v/>
      </c>
      <c r="MF303" s="240" t="str" cm="1">
        <f t="array" ref="MF303">IFERROR(
    (((AF303/FRACAS!$AY$1)*60))
    /
    (((AF303/FRACAS!$AY$1)*60) + SUMPRODUCT((FRACAS!$B$5:$B$8970=AF$4)*(FRACAS!$D$5:$D$8970&lt;=AF303)*(IFERROR(FRACAS!$AM$5:$AM$8970,0)))
    ),"")</f>
        <v/>
      </c>
      <c r="MG303" s="240" t="str" cm="1">
        <f t="array" ref="MG303">IFERROR(
    (((AG303/FRACAS!$AY$1)*60))
    /
    (((AG303/FRACAS!$AY$1)*60) + SUMPRODUCT((FRACAS!$B$5:$B$8970=AG$4)*(FRACAS!$D$5:$D$8970&lt;=AG303)*(IFERROR(FRACAS!$AM$5:$AM$8970,0)))
    ),"")</f>
        <v/>
      </c>
      <c r="MH303" s="240" t="str" cm="1">
        <f t="array" ref="MH303">IFERROR(
    (((AH303/FRACAS!$AY$1)*60))
    /
    (((AH303/FRACAS!$AY$1)*60) + SUMPRODUCT((FRACAS!$B$5:$B$8970=AH$4)*(FRACAS!$D$5:$D$8970&lt;=AH303)*(IFERROR(FRACAS!$AM$5:$AM$8970,0)))
    ),"")</f>
        <v/>
      </c>
      <c r="MI303" s="240" t="str" cm="1">
        <f t="array" ref="MI303">IFERROR(
    (((AI303/FRACAS!$AY$1)*60))
    /
    (((AI303/FRACAS!$AY$1)*60) + SUMPRODUCT((FRACAS!$B$5:$B$8970=AI$4)*(FRACAS!$D$5:$D$8970&lt;=AI303)*(IFERROR(FRACAS!$AM$5:$AM$8970,0)))
    ),"")</f>
        <v/>
      </c>
      <c r="MJ303" s="240" t="str" cm="1">
        <f t="array" ref="MJ303">IFERROR(
    (((AJ303/FRACAS!$AY$1)*60))
    /
    (((AJ303/FRACAS!$AY$1)*60) + SUMPRODUCT((FRACAS!$B$5:$B$8970=AJ$4)*(FRACAS!$D$5:$D$8970&lt;=AJ303)*(IFERROR(FRACAS!$AM$5:$AM$8970,0)))
    ),"")</f>
        <v/>
      </c>
      <c r="MK303" s="240" t="str" cm="1">
        <f t="array" ref="MK303">IFERROR(
    (((AK303/FRACAS!$AY$1)*60))
    /
    (((AK303/FRACAS!$AY$1)*60) + SUMPRODUCT((FRACAS!$B$5:$B$8970=AK$4)*(FRACAS!$D$5:$D$8970&lt;=AK303)*(IFERROR(FRACAS!$AM$5:$AM$8970,0)))
    ),"")</f>
        <v/>
      </c>
      <c r="ML303" s="240" t="str" cm="1">
        <f t="array" ref="ML303">IFERROR(
    (((AL303/FRACAS!$AY$1)*60))
    /
    (((AL303/FRACAS!$AY$1)*60) + SUMPRODUCT((FRACAS!$B$5:$B$8970=AL$4)*(FRACAS!$D$5:$D$8970&lt;=AL303)*(IFERROR(FRACAS!$AM$5:$AM$8970,0)))
    ),"")</f>
        <v/>
      </c>
      <c r="MM303" s="240" t="str" cm="1">
        <f t="array" ref="MM303">IFERROR(
    (((AM303/FRACAS!$AY$1)*60))
    /
    (((AM303/FRACAS!$AY$1)*60) + SUMPRODUCT((FRACAS!$B$5:$B$8970=AM$4)*(FRACAS!$D$5:$D$8970&lt;=AM303)*(IFERROR(FRACAS!$AM$5:$AM$8970,0)))
    ),"")</f>
        <v/>
      </c>
      <c r="MN303" s="240" t="str" cm="1">
        <f t="array" ref="MN303">IFERROR(
    (((AN303/FRACAS!$AY$1)*60))
    /
    (((AN303/FRACAS!$AY$1)*60) + SUMPRODUCT((FRACAS!$B$5:$B$8970=AN$4)*(FRACAS!$D$5:$D$8970&lt;=AN303)*(IFERROR(FRACAS!$AM$5:$AM$8970,0)))
    ),"")</f>
        <v/>
      </c>
      <c r="MO303" s="240" t="str" cm="1">
        <f t="array" ref="MO303">IFERROR(
    (((AO303/FRACAS!$AY$1)*60))
    /
    (((AO303/FRACAS!$AY$1)*60) + SUMPRODUCT((FRACAS!$B$5:$B$8970=AO$4)*(FRACAS!$D$5:$D$8970&lt;=AO303)*(IFERROR(FRACAS!$AM$5:$AM$8970,0)))
    ),"")</f>
        <v/>
      </c>
      <c r="MP303" s="240" t="str" cm="1">
        <f t="array" ref="MP303">IFERROR(
    (((AP303/FRACAS!$AY$1)*60))
    /
    (((AP303/FRACAS!$AY$1)*60) + SUMPRODUCT((FRACAS!$B$5:$B$8970=AP$4)*(FRACAS!$D$5:$D$8970&lt;=AP303)*(IFERROR(FRACAS!$AM$5:$AM$8970,0)))
    ),"")</f>
        <v/>
      </c>
      <c r="MQ303" s="240" t="str" cm="1">
        <f t="array" ref="MQ303">IFERROR(
    (((AQ303/FRACAS!$AY$1)*60))
    /
    (((AQ303/FRACAS!$AY$1)*60) + SUMPRODUCT((FRACAS!$B$5:$B$8970=AQ$4)*(FRACAS!$D$5:$D$8970&lt;=AQ303)*(IFERROR(FRACAS!$AM$5:$AM$8970,0)))
    ),"")</f>
        <v/>
      </c>
      <c r="MR303" s="194"/>
      <c r="MS303" s="194"/>
      <c r="MT303" s="194"/>
      <c r="MU303" s="194"/>
      <c r="MV303" s="194"/>
      <c r="MW303" s="194"/>
      <c r="MX303" s="194"/>
      <c r="MY303" s="194"/>
      <c r="MZ303" s="194"/>
      <c r="NA303" s="195"/>
      <c r="ND303" s="241">
        <f t="shared" si="26"/>
        <v>0</v>
      </c>
      <c r="NE303" s="242" t="str">
        <f t="shared" si="27"/>
        <v/>
      </c>
      <c r="NF303" s="193" t="str" cm="1">
        <f t="array" ref="NF303">IF($ND303=0,"",(IFERROR( (IFERROR($ND303/FRACAS!$AY$1*60,0) - SUMPRODUCT( (FRACAS!$K$5:$K$8972=NF$2) * IFERROR(FRACAS!$AN$5:$AN$8972,0) ) ) / IFERROR($ND303/FRACAS!$AY$1*60,0), 1 )))</f>
        <v/>
      </c>
      <c r="NG303" s="193" t="str" cm="1">
        <f t="array" ref="NG303">IF($ND303=0,"",(IFERROR( (IFERROR($ND303/FRACAS!$AY$1*60,0) - SUMPRODUCT( (FRACAS!$K$5:$K$8972=NG$2) * IFERROR(FRACAS!$AN$5:$AN$8972,0) ) ) / IFERROR($ND303/FRACAS!$AY$1*60,0), 1 )))</f>
        <v/>
      </c>
      <c r="NH303" s="193" t="str" cm="1">
        <f t="array" ref="NH303">IF($ND303=0,"",(IFERROR( (IFERROR($ND303/FRACAS!$AY$1*60,0) - SUMPRODUCT( (FRACAS!$K$5:$K$8972=NH$2) * IFERROR(FRACAS!$AN$5:$AN$8972,0) ) ) / IFERROR($ND303/FRACAS!$AY$1*60,0), 1 )))</f>
        <v/>
      </c>
      <c r="NI303" s="193" t="str" cm="1">
        <f t="array" ref="NI303">IF($ND303=0,"",(IFERROR( (IFERROR($ND303/FRACAS!$AY$1*60,0) - SUMPRODUCT( (FRACAS!$K$5:$K$8972=NI$2) * IFERROR(FRACAS!$AN$5:$AN$8972,0) ) ) / IFERROR($ND303/FRACAS!$AY$1*60,0), 1 )))</f>
        <v/>
      </c>
      <c r="NJ303" s="193" t="str" cm="1">
        <f t="array" ref="NJ303">IF($ND303=0,"",(IFERROR( (IFERROR($ND303/FRACAS!$AY$1*60,0) - SUMPRODUCT( (FRACAS!$K$5:$K$8972=NJ$2) * IFERROR(FRACAS!$AN$5:$AN$8972,0) ) ) / IFERROR($ND303/FRACAS!$AY$1*60,0), 1 )))</f>
        <v/>
      </c>
      <c r="NK303" s="193" t="str" cm="1">
        <f t="array" ref="NK303">IF($ND303=0,"",(IFERROR( (IFERROR($ND303/FRACAS!$AY$1*60,0) - SUMPRODUCT( (FRACAS!$K$5:$K$8972=NK$2) * IFERROR(FRACAS!$AN$5:$AN$8972,0) ) ) / IFERROR($ND303/FRACAS!$AY$1*60,0), 1 )))</f>
        <v/>
      </c>
      <c r="NL303" s="193" t="str" cm="1">
        <f t="array" ref="NL303">IF($ND303=0,"",(IFERROR( (IFERROR($ND303/FRACAS!$AY$1*60,0) - SUMPRODUCT( (FRACAS!$K$5:$K$8972=NL$2) * IFERROR(FRACAS!$AN$5:$AN$8972,0) ) ) / IFERROR($ND303/FRACAS!$AY$1*60,0), 1 )))</f>
        <v/>
      </c>
      <c r="NM303" s="193" t="str" cm="1">
        <f t="array" ref="NM303">IF($ND303=0,"",(IFERROR( (IFERROR($ND303/FRACAS!$AY$1*60,0) - SUMPRODUCT( (FRACAS!$K$5:$K$8972=NM$2) * IFERROR(FRACAS!$AN$5:$AN$8972,0) ) ) / IFERROR($ND303/FRACAS!$AY$1*60,0), 1 )))</f>
        <v/>
      </c>
      <c r="NN303" s="193" t="str" cm="1">
        <f t="array" ref="NN303">IF($ND303=0,"",(IFERROR( (IFERROR($ND303/FRACAS!$AY$1*60,0) - SUMPRODUCT( (FRACAS!$K$5:$K$8972=NN$2) * IFERROR(FRACAS!$AN$5:$AN$8972,0) ) ) / IFERROR($ND303/FRACAS!$AY$1*60,0), 1 )))</f>
        <v/>
      </c>
      <c r="NO303" s="193" t="str" cm="1">
        <f t="array" ref="NO303">IF($ND303=0,"",(IFERROR( (IFERROR($ND303/FRACAS!$AY$1*60,0) - SUMPRODUCT( (FRACAS!$K$5:$K$8972=NO$2) * IFERROR(FRACAS!$AN$5:$AN$8972,0) ) ) / IFERROR($ND303/FRACAS!$AY$1*60,0), 1 )))</f>
        <v/>
      </c>
      <c r="NP303" s="193" t="str" cm="1">
        <f t="array" ref="NP303">IF($ND303=0,"",(IFERROR( (IFERROR($ND303/FRACAS!$AY$1*60,0) - SUMPRODUCT( (FRACAS!$K$5:$K$8972=NP$2) * IFERROR(FRACAS!$AN$5:$AN$8972,0) ) ) / IFERROR($ND303/FRACAS!$AY$1*60,0), 1 )))</f>
        <v/>
      </c>
      <c r="NQ303" s="193" t="str" cm="1">
        <f t="array" ref="NQ303">IF($ND303=0,"",(IFERROR( (IFERROR($ND303/FRACAS!$AY$1*60,0) - SUMPRODUCT( (FRACAS!$K$5:$K$8972=NQ$2) * IFERROR(FRACAS!$AN$5:$AN$8972,0) ) ) / IFERROR($ND303/FRACAS!$AY$1*60,0), 1 )))</f>
        <v/>
      </c>
      <c r="NR303" s="193" t="str" cm="1">
        <f t="array" ref="NR303">IF($ND303=0,"",(IFERROR( (IFERROR($ND303/FRACAS!$AY$1*60,0) - SUMPRODUCT( (FRACAS!$K$5:$K$8972=NR$2) * IFERROR(FRACAS!$AN$5:$AN$8972,0) ) ) / IFERROR($ND303/FRACAS!$AY$1*60,0), 1 )))</f>
        <v/>
      </c>
      <c r="NS303" s="193" t="str" cm="1">
        <f t="array" ref="NS303">IF($ND303=0,"",(IFERROR( (IFERROR($ND303/FRACAS!$AY$1*60,0) - SUMPRODUCT( (FRACAS!$K$5:$K$8972=NS$2) * IFERROR(FRACAS!$AN$5:$AN$8972,0) ) ) / IFERROR($ND303/FRACAS!$AY$1*60,0), 1 )))</f>
        <v/>
      </c>
      <c r="NT303" s="193" t="str" cm="1">
        <f t="array" ref="NT303">IF($ND303=0,"",(IFERROR( (IFERROR($ND303/FRACAS!$AY$1*60,0) - SUMPRODUCT( (FRACAS!$K$5:$K$8972=NT$2) * IFERROR(FRACAS!$AN$5:$AN$8972,0) ) ) / IFERROR($ND303/FRACAS!$AY$1*60,0), 1 )))</f>
        <v/>
      </c>
      <c r="NU303" s="193" t="str" cm="1">
        <f t="array" ref="NU303">IF($ND303=0,"",(IFERROR( (IFERROR($ND303/FRACAS!$AY$1*60,0) - SUMPRODUCT( (FRACAS!$K$5:$K$8972=NU$2) * IFERROR(FRACAS!$AN$5:$AN$8972,0) ) ) / IFERROR($ND303/FRACAS!$AY$1*60,0), 1 )))</f>
        <v/>
      </c>
      <c r="NV303" s="193" t="str" cm="1">
        <f t="array" ref="NV303">IF($ND303=0,"",(IFERROR( (IFERROR($ND303/FRACAS!$AY$1*60,0) - SUMPRODUCT( (FRACAS!$K$5:$K$8972=NV$2) * IFERROR(FRACAS!$AN$5:$AN$8972,0) ) ) / IFERROR($ND303/FRACAS!$AY$1*60,0), 1 )))</f>
        <v/>
      </c>
      <c r="NW303" s="193" t="str" cm="1">
        <f t="array" ref="NW303">IF($ND303=0,"",(IFERROR( (IFERROR($ND303/FRACAS!$AY$1*60,0) - SUMPRODUCT( (FRACAS!$K$5:$K$8972=NW$2) * IFERROR(FRACAS!$AN$5:$AN$8972,0) ) ) / IFERROR($ND303/FRACAS!$AY$1*60,0), 1 )))</f>
        <v/>
      </c>
      <c r="NX303" s="193" t="str" cm="1">
        <f t="array" ref="NX303">IF($ND303=0,"",(IFERROR( (IFERROR($ND303/FRACAS!$AY$1*60,0) - SUMPRODUCT( (FRACAS!$K$5:$K$8972=NX$2) * IFERROR(FRACAS!$AN$5:$AN$8972,0) ) ) / IFERROR($ND303/FRACAS!$AY$1*60,0), 1 )))</f>
        <v/>
      </c>
      <c r="NY303" s="193" t="str" cm="1">
        <f t="array" ref="NY303">IF($ND303=0,"",(IFERROR( (IFERROR($ND303/FRACAS!$AY$1*60,0) - SUMPRODUCT( (FRACAS!$K$5:$K$8972=NY$2) * IFERROR(FRACAS!$AN$5:$AN$8972,0) ) ) / IFERROR($ND303/FRACAS!$AY$1*60,0), 1 )))</f>
        <v/>
      </c>
      <c r="NZ303" s="193" t="str" cm="1">
        <f t="array" ref="NZ303">IF($ND303=0,"",(IFERROR( (IFERROR($ND303/FRACAS!$AY$1*60,0) - SUMPRODUCT( (FRACAS!$K$5:$K$8972=NZ$2) * IFERROR(FRACAS!$AN$5:$AN$8972,0) ) ) / IFERROR($ND303/FRACAS!$AY$1*60,0), 1 )))</f>
        <v/>
      </c>
      <c r="OA303" s="193" t="str" cm="1">
        <f t="array" ref="OA303">IF($ND303=0,"",(IFERROR( (IFERROR($ND303/FRACAS!$AY$1*60,0) - SUMPRODUCT( (FRACAS!$K$5:$K$8972=OA$2) * IFERROR(FRACAS!$AN$5:$AN$8972,0) ) ) / IFERROR($ND303/FRACAS!$AY$1*60,0), 1 )))</f>
        <v/>
      </c>
      <c r="OB303" s="193" t="str" cm="1">
        <f t="array" ref="OB303">IF($ND303=0,"",(IFERROR( (IFERROR($ND303/FRACAS!$AY$1*60,0) - SUMPRODUCT( (FRACAS!$K$5:$K$8972=OB$2) * IFERROR(FRACAS!$AN$5:$AN$8972,0) ) ) / IFERROR($ND303/FRACAS!$AY$1*60,0), 1 )))</f>
        <v/>
      </c>
      <c r="OC303" s="193" t="str" cm="1">
        <f t="array" ref="OC303">IF($ND303=0,"",(IFERROR( (IFERROR($ND303/FRACAS!$AY$1*60,0) - SUMPRODUCT( (FRACAS!$K$5:$K$8972=OC$2) * IFERROR(FRACAS!$AN$5:$AN$8972,0) ) ) / IFERROR($ND303/FRACAS!$AY$1*60,0), 1 )))</f>
        <v/>
      </c>
      <c r="OD303" s="193" t="str" cm="1">
        <f t="array" ref="OD303">IF($ND303=0,"",(IFERROR( (IFERROR($ND303/FRACAS!$AY$1*60,0) - SUMPRODUCT( (FRACAS!$K$5:$K$8972=OD$2) * IFERROR(FRACAS!$AN$5:$AN$8972,0) ) ) / IFERROR($ND303/FRACAS!$AY$1*60,0), 1 )))</f>
        <v/>
      </c>
      <c r="OE303" s="193" t="str" cm="1">
        <f t="array" ref="OE303">IF($ND303=0,"",(IFERROR( (IFERROR($ND303/FRACAS!$AY$1*60,0) - SUMPRODUCT( (FRACAS!$K$5:$K$8972=OE$2) * IFERROR(FRACAS!$AN$5:$AN$8972,0) ) ) / IFERROR($ND303/FRACAS!$AY$1*60,0), 1 )))</f>
        <v/>
      </c>
      <c r="OF303" s="193" t="str" cm="1">
        <f t="array" ref="OF303">IF($ND303=0,"",(IFERROR( (IFERROR($ND303/FRACAS!$AY$1*60,0) - SUMPRODUCT( (FRACAS!$K$5:$K$8972=OF$2) * IFERROR(FRACAS!$AN$5:$AN$8972,0) ) ) / IFERROR($ND303/FRACAS!$AY$1*60,0), 1 )))</f>
        <v/>
      </c>
      <c r="OG303" s="193" t="str" cm="1">
        <f t="array" ref="OG303">IF($ND303=0,"",(IFERROR( (IFERROR($ND303/FRACAS!$AY$1*60,0) - SUMPRODUCT( (FRACAS!$K$5:$K$8972=OG$2) * IFERROR(FRACAS!$AN$5:$AN$8972,0) ) ) / IFERROR($ND303/FRACAS!$AY$1*60,0), 1 )))</f>
        <v/>
      </c>
      <c r="OH303" s="193" t="str" cm="1">
        <f t="array" ref="OH303">IF($ND303=0,"",(IFERROR( (IFERROR($ND303/FRACAS!$AY$1*60,0) - SUMPRODUCT( (FRACAS!$K$5:$K$8972=OH$2) * IFERROR(FRACAS!$AN$5:$AN$8972,0) ) ) / IFERROR($ND303/FRACAS!$AY$1*60,0), 1 )))</f>
        <v/>
      </c>
      <c r="OI303" s="193" t="str" cm="1">
        <f t="array" ref="OI303">IF($ND303=0,"",(IFERROR( (IFERROR($ND303/FRACAS!$AY$1*60,0) - SUMPRODUCT( (FRACAS!$K$5:$K$8972=OI$2) * IFERROR(FRACAS!$AN$5:$AN$8972,0) ) ) / IFERROR($ND303/FRACAS!$AY$1*60,0), 1 )))</f>
        <v/>
      </c>
      <c r="OJ303" s="193" t="str" cm="1">
        <f t="array" ref="OJ303">IF($ND303=0,"",(IFERROR( (IFERROR($ND303/FRACAS!$AY$1*60,0) - SUMPRODUCT( (FRACAS!$K$5:$K$8972=OJ$2) * IFERROR(FRACAS!$AN$5:$AN$8972,0) ) ) / IFERROR($ND303/FRACAS!$AY$1*60,0), 1 )))</f>
        <v/>
      </c>
      <c r="OK303" s="193" t="str" cm="1">
        <f t="array" ref="OK303">IF($ND303=0,"",(IFERROR( (IFERROR($ND303/FRACAS!$AY$1*60,0) - SUMPRODUCT( (FRACAS!$K$5:$K$8972=OK$2) * IFERROR(FRACAS!$AN$5:$AN$8972,0) ) ) / IFERROR($ND303/FRACAS!$AY$1*60,0), 1 )))</f>
        <v/>
      </c>
      <c r="OL303" s="193" t="str" cm="1">
        <f t="array" ref="OL303">IF($ND303=0,"",(IFERROR( (IFERROR($ND303/FRACAS!$AY$1*60,0) - SUMPRODUCT( (FRACAS!$K$5:$K$8972=OL$2) * IFERROR(FRACAS!$AN$5:$AN$8972,0) ) ) / IFERROR($ND303/FRACAS!$AY$1*60,0), 1 )))</f>
        <v/>
      </c>
      <c r="OM303" s="193" t="str" cm="1">
        <f t="array" ref="OM303">IF($ND303=0,"",(IFERROR( (IFERROR($ND303/FRACAS!$AY$1*60,0) - SUMPRODUCT( (FRACAS!$K$5:$K$8972=OM$2) * IFERROR(FRACAS!$AN$5:$AN$8972,0) ) ) / IFERROR($ND303/FRACAS!$AY$1*60,0), 1 )))</f>
        <v/>
      </c>
      <c r="ON303" s="193" t="str" cm="1">
        <f t="array" ref="ON303">IF($ND303=0,"",(IFERROR( (IFERROR($ND303/FRACAS!$AY$1*60,0) - SUMPRODUCT( (FRACAS!$K$5:$K$8972=ON$2) * IFERROR(FRACAS!$AN$5:$AN$8972,0) ) ) / IFERROR($ND303/FRACAS!$AY$1*60,0), 1 )))</f>
        <v/>
      </c>
      <c r="OO303" s="193" t="str" cm="1">
        <f t="array" ref="OO303">IF($ND303=0,"",(IFERROR( (IFERROR($ND303/FRACAS!$AY$1*60,0) - SUMPRODUCT( (FRACAS!$K$5:$K$8972=OO$2) * IFERROR(FRACAS!$AN$5:$AN$8972,0) ) ) / IFERROR($ND303/FRACAS!$AY$1*60,0), 1 )))</f>
        <v/>
      </c>
      <c r="OP303" s="193" t="str" cm="1">
        <f t="array" ref="OP303">IF($ND303=0,"",(IFERROR( (IFERROR($ND303/FRACAS!$AY$1*60,0) - SUMPRODUCT( (FRACAS!$K$5:$K$8972=OP$2) * IFERROR(FRACAS!$AN$5:$AN$8972,0) ) ) / IFERROR($ND303/FRACAS!$AY$1*60,0), 1 )))</f>
        <v/>
      </c>
      <c r="OQ303" s="193" t="str" cm="1">
        <f t="array" ref="OQ303">IF($ND303=0,"",(IFERROR( (IFERROR($ND303/FRACAS!$AY$1*60,0) - SUMPRODUCT( (FRACAS!$K$5:$K$8972=OQ$2) * IFERROR(FRACAS!$AN$5:$AN$8972,0) ) ) / IFERROR($ND303/FRACAS!$AY$1*60,0), 1 )))</f>
        <v/>
      </c>
      <c r="OR303" s="193" t="str" cm="1">
        <f t="array" ref="OR303">IF($ND303=0,"",(IFERROR( (IFERROR($ND303/FRACAS!$AY$1*60,0) - SUMPRODUCT( (FRACAS!$K$5:$K$8972=OR$2) * IFERROR(FRACAS!$AN$5:$AN$8972,0) ) ) / IFERROR($ND303/FRACAS!$AY$1*60,0), 1 )))</f>
        <v/>
      </c>
      <c r="OS303" s="193" t="str" cm="1">
        <f t="array" ref="OS303">IF($ND303=0,"",(IFERROR( (IFERROR($ND303/FRACAS!$AY$1*60,0) - SUMPRODUCT( (FRACAS!$K$5:$K$8972=OS$2) * IFERROR(FRACAS!$AN$5:$AN$8972,0) ) ) / IFERROR($ND303/FRACAS!$AY$1*60,0), 1 )))</f>
        <v/>
      </c>
      <c r="OT303" s="243" t="str" cm="1">
        <f t="array" ref="OT303">IF($ND303=0,"",(IFERROR( (IFERROR($ND303/FRACAS!$AY$1*60,0) - SUMPRODUCT( (FRACAS!$K$5:$K$8972=OT$2) * IFERROR(FRACAS!$AN$5:$AN$8972,0) ) ) / IFERROR($ND303/FRACAS!$AY$1*60,0), 1 )))</f>
        <v/>
      </c>
    </row>
    <row r="304" spans="2:410" x14ac:dyDescent="0.2">
      <c r="B304" s="233"/>
      <c r="C304" s="259">
        <f>IF('[1]17.11.2025 IASI18 Mileage'!C304="","",'[1]17.11.2025 IASI18 Mileage'!C304)</f>
        <v>48064</v>
      </c>
      <c r="D304" s="201" t="str">
        <f>IF('[1]17.11.2025 IASI18 Mileage'!D304="","",'[1]17.11.2025 IASI18 Mileage'!D304)</f>
        <v/>
      </c>
      <c r="E304" s="201" t="str">
        <f>IF('[1]17.11.2025 IASI18 Mileage'!E304="","",'[1]17.11.2025 IASI18 Mileage'!E304)</f>
        <v/>
      </c>
      <c r="F304" s="201" t="str">
        <f>IF('[1]17.11.2025 IASI18 Mileage'!F304="","",'[1]17.11.2025 IASI18 Mileage'!F304)</f>
        <v/>
      </c>
      <c r="G304" s="201" t="str">
        <f>IF('[1]17.11.2025 IASI18 Mileage'!G304="","",'[1]17.11.2025 IASI18 Mileage'!G304)</f>
        <v/>
      </c>
      <c r="H304" s="201" t="str">
        <f>IF('[1]17.11.2025 IASI18 Mileage'!H304="","",'[1]17.11.2025 IASI18 Mileage'!H304)</f>
        <v/>
      </c>
      <c r="I304" s="201" t="str">
        <f>IF('[1]17.11.2025 IASI18 Mileage'!I304="","",'[1]17.11.2025 IASI18 Mileage'!I304)</f>
        <v/>
      </c>
      <c r="J304" s="201" t="str">
        <f>IF('[1]17.11.2025 IASI18 Mileage'!J304="","",'[1]17.11.2025 IASI18 Mileage'!J304)</f>
        <v/>
      </c>
      <c r="K304" s="201" t="str">
        <f>IF('[1]17.11.2025 IASI18 Mileage'!K304="","",'[1]17.11.2025 IASI18 Mileage'!K304)</f>
        <v/>
      </c>
      <c r="L304" s="201" t="str">
        <f>IF('[1]17.11.2025 IASI18 Mileage'!L304="","",'[1]17.11.2025 IASI18 Mileage'!L304)</f>
        <v/>
      </c>
      <c r="M304" s="201" t="str">
        <f>IF('[1]17.11.2025 IASI18 Mileage'!M304="","",'[1]17.11.2025 IASI18 Mileage'!M304)</f>
        <v/>
      </c>
      <c r="N304" s="201" t="str">
        <f>IF('[1]17.11.2025 IASI18 Mileage'!N304="","",'[1]17.11.2025 IASI18 Mileage'!N304)</f>
        <v/>
      </c>
      <c r="O304" s="201" t="str">
        <f>IF('[1]17.11.2025 IASI18 Mileage'!O304="","",'[1]17.11.2025 IASI18 Mileage'!O304)</f>
        <v/>
      </c>
      <c r="P304" s="201" t="str">
        <f>IF('[1]17.11.2025 IASI18 Mileage'!P304="","",'[1]17.11.2025 IASI18 Mileage'!P304)</f>
        <v/>
      </c>
      <c r="Q304" s="201" t="str">
        <f>IF('[1]17.11.2025 IASI18 Mileage'!Q304="","",'[1]17.11.2025 IASI18 Mileage'!Q304)</f>
        <v/>
      </c>
      <c r="R304" s="201" t="str">
        <f>IF('[1]17.11.2025 IASI18 Mileage'!R304="","",'[1]17.11.2025 IASI18 Mileage'!R304)</f>
        <v/>
      </c>
      <c r="S304" s="201" t="str">
        <f>IF('[1]17.11.2025 IASI18 Mileage'!S304="","",'[1]17.11.2025 IASI18 Mileage'!S304)</f>
        <v/>
      </c>
      <c r="T304" s="201" t="str">
        <f>IF('[1]17.11.2025 IASI18 Mileage'!T304="","",'[1]17.11.2025 IASI18 Mileage'!T304)</f>
        <v/>
      </c>
      <c r="U304" s="201" t="str">
        <f>IF('[1]17.11.2025 IASI18 Mileage'!U304="","",'[1]17.11.2025 IASI18 Mileage'!U304)</f>
        <v/>
      </c>
      <c r="V304" s="201"/>
      <c r="W304" s="201"/>
      <c r="X304" s="201"/>
      <c r="Y304" s="201"/>
      <c r="Z304" s="201"/>
      <c r="AA304" s="201"/>
      <c r="AB304" s="201"/>
      <c r="AC304" s="201"/>
      <c r="AD304" s="201"/>
      <c r="AE304" s="201"/>
      <c r="AF304" s="201"/>
      <c r="AG304" s="201"/>
      <c r="AH304" s="201"/>
      <c r="AI304" s="201"/>
      <c r="AJ304" s="201"/>
      <c r="AK304" s="201"/>
      <c r="AL304" s="201"/>
      <c r="AM304" s="201"/>
      <c r="AN304" s="201"/>
      <c r="AO304" s="201"/>
      <c r="AP304" s="201"/>
      <c r="AQ304" s="201"/>
      <c r="AR304" s="201"/>
      <c r="AS304" s="201"/>
      <c r="AT304" s="201"/>
      <c r="AU304" s="201"/>
      <c r="AV304" s="201"/>
      <c r="AW304" s="201"/>
      <c r="AX304" s="201"/>
      <c r="AY304" s="201"/>
      <c r="AZ304" s="201"/>
      <c r="BA304" s="202"/>
      <c r="BB304" s="184"/>
      <c r="BD304" s="234"/>
      <c r="BE304" s="234"/>
      <c r="BF304" s="234"/>
      <c r="BG304" s="234"/>
      <c r="BH304" s="234"/>
      <c r="BI304" s="234"/>
      <c r="BJ304" s="234"/>
      <c r="BK304" s="234"/>
      <c r="BL304" s="234"/>
      <c r="BM304" s="234"/>
      <c r="DC304" s="184">
        <f t="shared" si="24"/>
        <v>0</v>
      </c>
      <c r="DD304" s="235" t="str">
        <f t="shared" si="25"/>
        <v/>
      </c>
      <c r="DE304" s="186">
        <f>IF(D304&gt; 0,(COUNTIFS(FRACAS!$B$5:$B$8972, D$4, FRACAS!$D$5:$D$8972, "&lt;="&amp;D304)), "" )</f>
        <v>0</v>
      </c>
      <c r="DF304" s="186">
        <f>IF(E304&gt; 0,(COUNTIFS(FRACAS!$B$5:$B$8972, E$4, FRACAS!$D$5:$D$8972, "&lt;="&amp;E304)), "" )</f>
        <v>0</v>
      </c>
      <c r="DG304" s="186">
        <f>IF(F304&gt; 0,(COUNTIFS(FRACAS!$B$5:$B$8972, F$4, FRACAS!$D$5:$D$8972, "&lt;="&amp;F304)), "" )</f>
        <v>0</v>
      </c>
      <c r="DH304" s="186">
        <f>IF(G304&gt; 0,(COUNTIFS(FRACAS!$B$5:$B$8972, G$4, FRACAS!$D$5:$D$8972, "&lt;="&amp;G304)), "" )</f>
        <v>0</v>
      </c>
      <c r="DI304" s="186">
        <f>IF(H304&gt; 0,(COUNTIFS(FRACAS!$B$5:$B$8972, H$4, FRACAS!$D$5:$D$8972, "&lt;="&amp;H304)), "" )</f>
        <v>0</v>
      </c>
      <c r="DJ304" s="186">
        <f>IF(I304&gt; 0,(COUNTIFS(FRACAS!$B$5:$B$8972, I$4, FRACAS!$D$5:$D$8972, "&lt;="&amp;I304)), "" )</f>
        <v>0</v>
      </c>
      <c r="DK304" s="186">
        <f>IF(J304&gt; 0,(COUNTIFS(FRACAS!$B$5:$B$8972, J$4, FRACAS!$D$5:$D$8972, "&lt;="&amp;J304)), "" )</f>
        <v>0</v>
      </c>
      <c r="DL304" s="186">
        <f>IF(K304&gt; 0,(COUNTIFS(FRACAS!$B$5:$B$8972, K$4, FRACAS!$D$5:$D$8972, "&lt;="&amp;K304)), "" )</f>
        <v>0</v>
      </c>
      <c r="DM304" s="186">
        <f>IF(L304&gt; 0,(COUNTIFS(FRACAS!$B$5:$B$8972, L$4, FRACAS!$D$5:$D$8972, "&lt;="&amp;L304)), "" )</f>
        <v>0</v>
      </c>
      <c r="DN304" s="186">
        <f>IF(M304&gt; 0,(COUNTIFS(FRACAS!$B$5:$B$8972, M$4, FRACAS!$D$5:$D$8972, "&lt;="&amp;M304)), "" )</f>
        <v>0</v>
      </c>
      <c r="DO304" s="186">
        <f>IF(N304&gt; 0,(COUNTIFS(FRACAS!$B$5:$B$8972, N$4, FRACAS!$D$5:$D$8972, "&lt;="&amp;N304)), "" )</f>
        <v>0</v>
      </c>
      <c r="DP304" s="186">
        <f>IF(O304&gt; 0,(COUNTIFS(FRACAS!$B$5:$B$8972, O$4, FRACAS!$D$5:$D$8972, "&lt;="&amp;O304)), "" )</f>
        <v>0</v>
      </c>
      <c r="DQ304" s="186">
        <f>IF(P304&gt; 0,(COUNTIFS(FRACAS!$B$5:$B$8972, P$4, FRACAS!$D$5:$D$8972, "&lt;="&amp;P304)), "" )</f>
        <v>0</v>
      </c>
      <c r="DR304" s="186">
        <f>IF(Q304&gt; 0,(COUNTIFS(FRACAS!$B$5:$B$8972, Q$4, FRACAS!$D$5:$D$8972, "&lt;="&amp;Q304)), "" )</f>
        <v>0</v>
      </c>
      <c r="DS304" s="186">
        <f>IF(R304&gt; 0,(COUNTIFS(FRACAS!$B$5:$B$8972, R$4, FRACAS!$D$5:$D$8972, "&lt;="&amp;R304)), "" )</f>
        <v>0</v>
      </c>
      <c r="DT304" s="186">
        <f>IF(S304&gt; 0,(COUNTIFS(FRACAS!$B$5:$B$8972, S$4, FRACAS!$D$5:$D$8972, "&lt;="&amp;S304)), "" )</f>
        <v>0</v>
      </c>
      <c r="DU304" s="186">
        <f>IF(T304&gt; 0,(COUNTIFS(FRACAS!$B$5:$B$8972, T$4, FRACAS!$D$5:$D$8972, "&lt;="&amp;T304)), "" )</f>
        <v>0</v>
      </c>
      <c r="DV304" s="186">
        <f>IF(U304&gt; 0,(COUNTIFS(FRACAS!$B$5:$B$8972, U$4, FRACAS!$D$5:$D$8972, "&lt;="&amp;U304)), "" )</f>
        <v>0</v>
      </c>
      <c r="DW304" s="186" t="str">
        <f>IF(V304&gt; 0,(COUNTIFS(FRACAS!$B$5:$B$8972, V$4, FRACAS!$D$5:$D$8972, "&lt;="&amp;V304)), "" )</f>
        <v/>
      </c>
      <c r="DX304" s="186" t="str">
        <f>IF(W304&gt; 0,(COUNTIFS(FRACAS!$B$5:$B$8972, W$4, FRACAS!$D$5:$D$8972, "&lt;="&amp;W304)), "" )</f>
        <v/>
      </c>
      <c r="DY304" s="186" t="str">
        <f>IF(X304&gt; 0,(COUNTIFS(FRACAS!$B$5:$B$8972, X$4, FRACAS!$D$5:$D$8972, "&lt;="&amp;X304)), "" )</f>
        <v/>
      </c>
      <c r="DZ304" s="186" t="str">
        <f>IF(Y304&gt; 0,(COUNTIFS(FRACAS!$B$5:$B$8972, Y$4, FRACAS!$D$5:$D$8972, "&lt;="&amp;Y304)), "" )</f>
        <v/>
      </c>
      <c r="EA304" s="186" t="str">
        <f>IF(Z304&gt; 0,(COUNTIFS(FRACAS!$B$5:$B$8972, Z$4, FRACAS!$D$5:$D$8972, "&lt;="&amp;Z304)), "" )</f>
        <v/>
      </c>
      <c r="EB304" s="186" t="str">
        <f>IF(AA304&gt; 0,(COUNTIFS(FRACAS!$B$5:$B$8972, AA$4, FRACAS!$D$5:$D$8972, "&lt;="&amp;AA304)), "" )</f>
        <v/>
      </c>
      <c r="EC304" s="186" t="str">
        <f>IF(AB304&gt; 0,(COUNTIFS(FRACAS!$B$5:$B$8972, AB$4, FRACAS!$D$5:$D$8972, "&lt;="&amp;AB304)), "" )</f>
        <v/>
      </c>
      <c r="ED304" s="186" t="str">
        <f>IF(AC304&gt; 0,(COUNTIFS(FRACAS!$B$5:$B$8972, AC$4, FRACAS!$D$5:$D$8972, "&lt;="&amp;AC304)), "" )</f>
        <v/>
      </c>
      <c r="EE304" s="186" t="str">
        <f>IF(AD304&gt; 0,(COUNTIFS(FRACAS!$B$5:$B$8972, AD$4, FRACAS!$D$5:$D$8972, "&lt;="&amp;AD304)), "" )</f>
        <v/>
      </c>
      <c r="EF304" s="186" t="str">
        <f>IF(AE304&gt; 0,(COUNTIFS(FRACAS!$B$5:$B$8972, AE$4, FRACAS!$D$5:$D$8972, "&lt;="&amp;AE304)), "" )</f>
        <v/>
      </c>
      <c r="EG304" s="186" t="str">
        <f>IF(AF304&gt; 0,(COUNTIFS(FRACAS!$B$5:$B$8972, AF$4, FRACAS!$D$5:$D$8972, "&lt;="&amp;AF304)), "" )</f>
        <v/>
      </c>
      <c r="EH304" s="186" t="str">
        <f>IF(AG304&gt; 0,(COUNTIFS(FRACAS!$B$5:$B$8972, AG$4, FRACAS!$D$5:$D$8972, "&lt;="&amp;AG304)), "" )</f>
        <v/>
      </c>
      <c r="EI304" s="186" t="str">
        <f>IF(AH304&gt; 0,(COUNTIFS(FRACAS!$B$5:$B$8972, AH$4, FRACAS!$D$5:$D$8972, "&lt;="&amp;AH304)), "" )</f>
        <v/>
      </c>
      <c r="EJ304" s="186" t="str">
        <f>IF(AI304&gt; 0,(COUNTIFS(FRACAS!$B$5:$B$8972, AI$4, FRACAS!$D$5:$D$8972, "&lt;="&amp;AI304)), "" )</f>
        <v/>
      </c>
      <c r="EK304" s="186" t="str">
        <f>IF(AJ304&gt; 0,(COUNTIFS(FRACAS!$B$5:$B$8972, AJ$4, FRACAS!$D$5:$D$8972, "&lt;="&amp;AJ304)), "" )</f>
        <v/>
      </c>
      <c r="EL304" s="186" t="str">
        <f>IF(AK304&gt; 0,(COUNTIFS(FRACAS!$B$5:$B$8972, AK$4, FRACAS!$D$5:$D$8972, "&lt;="&amp;AK304)), "" )</f>
        <v/>
      </c>
      <c r="EM304" s="186" t="str">
        <f>IF(AL304&gt; 0,(COUNTIFS(FRACAS!$B$5:$B$8972, AL$4, FRACAS!$D$5:$D$8972, "&lt;="&amp;AL304)), "" )</f>
        <v/>
      </c>
      <c r="EN304" s="186" t="str">
        <f>IF(AM304&gt; 0,(COUNTIFS(FRACAS!$B$5:$B$8972, AM$4, FRACAS!$D$5:$D$8972, "&lt;="&amp;AM304)), "" )</f>
        <v/>
      </c>
      <c r="EO304" s="186" t="str">
        <f>IF(AN304&gt; 0,(COUNTIFS(FRACAS!$B$5:$B$8972, AN$4, FRACAS!$D$5:$D$8972, "&lt;="&amp;AN304)), "" )</f>
        <v/>
      </c>
      <c r="EP304" s="186" t="str">
        <f>IF(AO304&gt; 0,(COUNTIFS(FRACAS!$B$5:$B$8972, AO$4, FRACAS!$D$5:$D$8972, "&lt;="&amp;AO304)), "" )</f>
        <v/>
      </c>
      <c r="EQ304" s="186" t="str">
        <f>IF(AP304&gt; 0,(COUNTIFS(FRACAS!$B$5:$B$8972, AP$4, FRACAS!$D$5:$D$8972, "&lt;="&amp;AP304)), "" )</f>
        <v/>
      </c>
      <c r="ER304" s="186" t="str">
        <f>IF(AQ304&gt; 0,(COUNTIFS(FRACAS!$B$5:$B$8972, AQ$4, FRACAS!$D$5:$D$8972, "&lt;="&amp;AQ304)), "" )</f>
        <v/>
      </c>
      <c r="ES304" s="246"/>
      <c r="ET304" s="194"/>
      <c r="EU304" s="194"/>
      <c r="EV304" s="194"/>
      <c r="EW304" s="194"/>
      <c r="EX304" s="194"/>
      <c r="EY304" s="194"/>
      <c r="EZ304" s="194"/>
      <c r="FA304" s="194"/>
      <c r="FB304" s="195"/>
      <c r="FE304" s="190"/>
      <c r="FF304" s="190"/>
      <c r="FG304" s="190"/>
      <c r="FH304" s="190"/>
      <c r="FI304" s="190"/>
      <c r="FJ304" s="190"/>
      <c r="FK304" s="190"/>
      <c r="FL304" s="190"/>
      <c r="FM304" s="190"/>
      <c r="FN304" s="190"/>
      <c r="JD304" s="238"/>
      <c r="JE304" s="238"/>
      <c r="JF304" s="238"/>
      <c r="JG304" s="238"/>
      <c r="JH304" s="238"/>
      <c r="JI304" s="238"/>
      <c r="JJ304" s="238"/>
      <c r="JK304" s="238"/>
      <c r="JL304" s="238"/>
      <c r="JM304" s="238"/>
      <c r="JN304" s="247"/>
      <c r="JO304" s="248"/>
      <c r="JP304" s="248"/>
      <c r="JQ304" s="248"/>
      <c r="JR304" s="248"/>
      <c r="JS304" s="248"/>
      <c r="JT304" s="248"/>
      <c r="JU304" s="248"/>
      <c r="JV304" s="248"/>
      <c r="JW304" s="248"/>
      <c r="JX304" s="248"/>
      <c r="JY304" s="248"/>
      <c r="JZ304" s="248"/>
      <c r="KA304" s="248"/>
      <c r="KB304" s="248"/>
      <c r="KC304" s="248"/>
      <c r="KD304" s="248"/>
      <c r="KE304" s="248"/>
      <c r="KF304" s="248"/>
      <c r="KG304" s="248"/>
      <c r="KH304" s="248"/>
      <c r="KI304" s="248"/>
      <c r="KJ304" s="248"/>
      <c r="KK304" s="248"/>
      <c r="KL304" s="248"/>
      <c r="KM304" s="248"/>
      <c r="KN304" s="248"/>
      <c r="KO304" s="248"/>
      <c r="KP304" s="248"/>
      <c r="KQ304" s="248"/>
      <c r="KR304" s="248"/>
      <c r="KS304" s="248"/>
      <c r="KT304" s="248"/>
      <c r="KU304" s="248"/>
      <c r="KV304" s="248"/>
      <c r="KW304" s="248"/>
      <c r="KX304" s="248"/>
      <c r="KY304" s="248"/>
      <c r="KZ304" s="248"/>
      <c r="LA304" s="248"/>
      <c r="LC304" s="235" t="str">
        <f t="shared" si="23"/>
        <v/>
      </c>
      <c r="LD304" s="240" t="str" cm="1">
        <f t="array" ref="LD304">IFERROR((((D304/FRACAS!$AY$1)*60
)-(SUMPRODUCT((FRACAS!$B$5:$B$8970=D$4)*(FRACAS!$D$5:$D$8970&lt;=D304)*(IFERROR(FRACAS!$AM$5:$AM$8970,0)))
))/((D304/FRACAS!$AY$1)*60),"")</f>
        <v/>
      </c>
      <c r="LE304" s="240" t="str" cm="1">
        <f t="array" ref="LE304">IFERROR((((E304/FRACAS!$AY$1)*60
)-(SUMPRODUCT((FRACAS!$B$5:$B$8970=E$4)*(FRACAS!$D$5:$D$8970&lt;=E304)*(IFERROR(FRACAS!$AM$5:$AM$8970,0)))
))/((E304/FRACAS!$AY$1)*60),"")</f>
        <v/>
      </c>
      <c r="LF304" s="240" t="str" cm="1">
        <f t="array" ref="LF304">IFERROR((((F304/FRACAS!$AY$1)*60
)-(SUMPRODUCT((FRACAS!$B$5:$B$8970=F$4)*(FRACAS!$D$5:$D$8970&lt;=F304)*(IFERROR(FRACAS!$AM$5:$AM$8970,0)))
))/((F304/FRACAS!$AY$1)*60),"")</f>
        <v/>
      </c>
      <c r="LG304" s="240" t="str" cm="1">
        <f t="array" ref="LG304">IFERROR((((G304/FRACAS!$AY$1)*60
)-(SUMPRODUCT((FRACAS!$B$5:$B$8970=G$4)*(FRACAS!$D$5:$D$8970&lt;=G304)*(IFERROR(FRACAS!$AM$5:$AM$8970,0)))
))/((G304/FRACAS!$AY$1)*60),"")</f>
        <v/>
      </c>
      <c r="LH304" s="240" t="str" cm="1">
        <f t="array" ref="LH304">IFERROR((((H304/FRACAS!$AY$1)*60
)-(SUMPRODUCT((FRACAS!$B$5:$B$8970=H$4)*(FRACAS!$D$5:$D$8970&lt;=H304)*(IFERROR(FRACAS!$AM$5:$AM$8970,0)))
))/((H304/FRACAS!$AY$1)*60),"")</f>
        <v/>
      </c>
      <c r="LI304" s="240" t="str" cm="1">
        <f t="array" ref="LI304">IFERROR((((I304/FRACAS!$AY$1)*60
)-(SUMPRODUCT((FRACAS!$B$5:$B$8970=I$4)*(FRACAS!$D$5:$D$8970&lt;=I304)*(IFERROR(FRACAS!$AM$5:$AM$8970,0)))
))/((I304/FRACAS!$AY$1)*60),"")</f>
        <v/>
      </c>
      <c r="LJ304" s="240" t="str" cm="1">
        <f t="array" ref="LJ304">IFERROR((((J304/FRACAS!$AY$1)*60
)-(SUMPRODUCT((FRACAS!$B$5:$B$8970=J$4)*(FRACAS!$D$5:$D$8970&lt;=J304)*(IFERROR(FRACAS!$AM$5:$AM$8970,0)))
))/((J304/FRACAS!$AY$1)*60),"")</f>
        <v/>
      </c>
      <c r="LK304" s="240" t="str" cm="1">
        <f t="array" ref="LK304">IFERROR((((K304/FRACAS!$AY$1)*60
)-(SUMPRODUCT((FRACAS!$B$5:$B$8970=K$4)*(FRACAS!$D$5:$D$8970&lt;=K304)*(IFERROR(FRACAS!$AM$5:$AM$8970,0)))
))/((K304/FRACAS!$AY$1)*60),"")</f>
        <v/>
      </c>
      <c r="LL304" s="240" t="str" cm="1">
        <f t="array" ref="LL304">IFERROR((((L304/FRACAS!$AY$1)*60
)-(SUMPRODUCT((FRACAS!$B$5:$B$8970=L$4)*(FRACAS!$D$5:$D$8970&lt;=L304)*(IFERROR(FRACAS!$AM$5:$AM$8970,0)))
))/((L304/FRACAS!$AY$1)*60),"")</f>
        <v/>
      </c>
      <c r="LM304" s="240" t="str" cm="1">
        <f t="array" ref="LM304">IFERROR((((M304/FRACAS!$AY$1)*60
)-(SUMPRODUCT((FRACAS!$B$5:$B$8970=M$4)*(FRACAS!$D$5:$D$8970&lt;=M304)*(IFERROR(FRACAS!$AM$5:$AM$8970,0)))
))/((M304/FRACAS!$AY$1)*60),"")</f>
        <v/>
      </c>
      <c r="LN304" s="240" t="str" cm="1">
        <f t="array" ref="LN304">IFERROR((((N304/FRACAS!$AY$1)*60
)-(SUMPRODUCT((FRACAS!$B$5:$B$8970=N$4)*(FRACAS!$D$5:$D$8970&lt;=N304)*(IFERROR(FRACAS!$AM$5:$AM$8970,0)))
))/((N304/FRACAS!$AY$1)*60),"")</f>
        <v/>
      </c>
      <c r="LO304" s="240" t="str" cm="1">
        <f t="array" ref="LO304">IFERROR((((O304/FRACAS!$AY$1)*60
)-(SUMPRODUCT((FRACAS!$B$5:$B$8970=O$4)*(FRACAS!$D$5:$D$8970&lt;=O304)*(IFERROR(FRACAS!$AM$5:$AM$8970,0)))
))/((O304/FRACAS!$AY$1)*60),"")</f>
        <v/>
      </c>
      <c r="LP304" s="240" t="str" cm="1">
        <f t="array" ref="LP304">IFERROR((((P304/FRACAS!$AY$1)*60
)-(SUMPRODUCT((FRACAS!$B$5:$B$8970=P$4)*(FRACAS!$D$5:$D$8970&lt;=P304)*(IFERROR(FRACAS!$AM$5:$AM$8970,0)))
))/((P304/FRACAS!$AY$1)*60),"")</f>
        <v/>
      </c>
      <c r="LQ304" s="240" t="str" cm="1">
        <f t="array" ref="LQ304">IFERROR((((Q304/FRACAS!$AY$1)*60
)-(SUMPRODUCT((FRACAS!$B$5:$B$8970=Q$4)*(FRACAS!$D$5:$D$8970&lt;=Q304)*(IFERROR(FRACAS!$AM$5:$AM$8970,0)))
))/((Q304/FRACAS!$AY$1)*60),"")</f>
        <v/>
      </c>
      <c r="LR304" s="240" t="str" cm="1">
        <f t="array" ref="LR304">IFERROR((((R304/FRACAS!$AY$1)*60
)-(SUMPRODUCT((FRACAS!$B$5:$B$8970=R$4)*(FRACAS!$D$5:$D$8970&lt;=R304)*(IFERROR(FRACAS!$AM$5:$AM$8970,0)))
))/((R304/FRACAS!$AY$1)*60),"")</f>
        <v/>
      </c>
      <c r="LS304" s="240" t="str" cm="1">
        <f t="array" ref="LS304">IFERROR((((S304/FRACAS!$AY$1)*60
)-(SUMPRODUCT((FRACAS!$B$5:$B$8970=S$4)*(FRACAS!$D$5:$D$8970&lt;=S304)*(IFERROR(FRACAS!$AM$5:$AM$8970,0)))
))/((S304/FRACAS!$AY$1)*60),"")</f>
        <v/>
      </c>
      <c r="LT304" s="240" t="str" cm="1">
        <f t="array" ref="LT304">IFERROR((((T304/FRACAS!$AY$1)*60
)-(SUMPRODUCT((FRACAS!$B$5:$B$8970=T$4)*(FRACAS!$D$5:$D$8970&lt;=T304)*(IFERROR(FRACAS!$AM$5:$AM$8970,0)))
))/((T304/FRACAS!$AY$1)*60),"")</f>
        <v/>
      </c>
      <c r="LU304" s="240" t="str" cm="1">
        <f t="array" ref="LU304">IFERROR((((U304/FRACAS!$AY$1)*60
)-(SUMPRODUCT((FRACAS!$B$5:$B$8970=U$4)*(FRACAS!$D$5:$D$8970&lt;=U304)*(IFERROR(FRACAS!$AM$5:$AM$8970,0)))
))/((U304/FRACAS!$AY$1)*60),"")</f>
        <v/>
      </c>
      <c r="LV304" s="240" t="str" cm="1">
        <f t="array" ref="LV304">IFERROR(
    (((V304/FRACAS!$AY$1)*60))
    /
    (((V304/FRACAS!$AY$1)*60) + SUMPRODUCT((FRACAS!$B$5:$B$8970=V$4)*(FRACAS!$D$5:$D$8970&lt;=V304)*(IFERROR(FRACAS!$AM$5:$AM$8970,0)))
    ),"")</f>
        <v/>
      </c>
      <c r="LW304" s="240" t="str" cm="1">
        <f t="array" ref="LW304">IFERROR(
    (((W304/FRACAS!$AY$1)*60))
    /
    (((W304/FRACAS!$AY$1)*60) + SUMPRODUCT((FRACAS!$B$5:$B$8970=W$4)*(FRACAS!$D$5:$D$8970&lt;=W304)*(IFERROR(FRACAS!$AM$5:$AM$8970,0)))
    ),"")</f>
        <v/>
      </c>
      <c r="LX304" s="240" t="str" cm="1">
        <f t="array" ref="LX304">IFERROR(
    (((X304/FRACAS!$AY$1)*60))
    /
    (((X304/FRACAS!$AY$1)*60) + SUMPRODUCT((FRACAS!$B$5:$B$8970=X$4)*(FRACAS!$D$5:$D$8970&lt;=X304)*(IFERROR(FRACAS!$AM$5:$AM$8970,0)))
    ),"")</f>
        <v/>
      </c>
      <c r="LY304" s="240" t="str" cm="1">
        <f t="array" ref="LY304">IFERROR(
    (((Y304/FRACAS!$AY$1)*60))
    /
    (((Y304/FRACAS!$AY$1)*60) + SUMPRODUCT((FRACAS!$B$5:$B$8970=Y$4)*(FRACAS!$D$5:$D$8970&lt;=Y304)*(IFERROR(FRACAS!$AM$5:$AM$8970,0)))
    ),"")</f>
        <v/>
      </c>
      <c r="LZ304" s="240" t="str" cm="1">
        <f t="array" ref="LZ304">IFERROR(
    (((Z304/FRACAS!$AY$1)*60))
    /
    (((Z304/FRACAS!$AY$1)*60) + SUMPRODUCT((FRACAS!$B$5:$B$8970=Z$4)*(FRACAS!$D$5:$D$8970&lt;=Z304)*(IFERROR(FRACAS!$AM$5:$AM$8970,0)))
    ),"")</f>
        <v/>
      </c>
      <c r="MA304" s="240" t="str" cm="1">
        <f t="array" ref="MA304">IFERROR(
    (((AA304/FRACAS!$AY$1)*60))
    /
    (((AA304/FRACAS!$AY$1)*60) + SUMPRODUCT((FRACAS!$B$5:$B$8970=AA$4)*(FRACAS!$D$5:$D$8970&lt;=AA304)*(IFERROR(FRACAS!$AM$5:$AM$8970,0)))
    ),"")</f>
        <v/>
      </c>
      <c r="MB304" s="240" t="str" cm="1">
        <f t="array" ref="MB304">IFERROR(
    (((AB304/FRACAS!$AY$1)*60))
    /
    (((AB304/FRACAS!$AY$1)*60) + SUMPRODUCT((FRACAS!$B$5:$B$8970=AB$4)*(FRACAS!$D$5:$D$8970&lt;=AB304)*(IFERROR(FRACAS!$AM$5:$AM$8970,0)))
    ),"")</f>
        <v/>
      </c>
      <c r="MC304" s="240" t="str" cm="1">
        <f t="array" ref="MC304">IFERROR(
    (((AC304/FRACAS!$AY$1)*60))
    /
    (((AC304/FRACAS!$AY$1)*60) + SUMPRODUCT((FRACAS!$B$5:$B$8970=AC$4)*(FRACAS!$D$5:$D$8970&lt;=AC304)*(IFERROR(FRACAS!$AM$5:$AM$8970,0)))
    ),"")</f>
        <v/>
      </c>
      <c r="MD304" s="240" t="str" cm="1">
        <f t="array" ref="MD304">IFERROR(
    (((AD304/FRACAS!$AY$1)*60))
    /
    (((AD304/FRACAS!$AY$1)*60) + SUMPRODUCT((FRACAS!$B$5:$B$8970=AD$4)*(FRACAS!$D$5:$D$8970&lt;=AD304)*(IFERROR(FRACAS!$AM$5:$AM$8970,0)))
    ),"")</f>
        <v/>
      </c>
      <c r="ME304" s="240" t="str" cm="1">
        <f t="array" ref="ME304">IFERROR(
    (((AE304/FRACAS!$AY$1)*60))
    /
    (((AE304/FRACAS!$AY$1)*60) + SUMPRODUCT((FRACAS!$B$5:$B$8970=AE$4)*(FRACAS!$D$5:$D$8970&lt;=AE304)*(IFERROR(FRACAS!$AM$5:$AM$8970,0)))
    ),"")</f>
        <v/>
      </c>
      <c r="MF304" s="240" t="str" cm="1">
        <f t="array" ref="MF304">IFERROR(
    (((AF304/FRACAS!$AY$1)*60))
    /
    (((AF304/FRACAS!$AY$1)*60) + SUMPRODUCT((FRACAS!$B$5:$B$8970=AF$4)*(FRACAS!$D$5:$D$8970&lt;=AF304)*(IFERROR(FRACAS!$AM$5:$AM$8970,0)))
    ),"")</f>
        <v/>
      </c>
      <c r="MG304" s="240" t="str" cm="1">
        <f t="array" ref="MG304">IFERROR(
    (((AG304/FRACAS!$AY$1)*60))
    /
    (((AG304/FRACAS!$AY$1)*60) + SUMPRODUCT((FRACAS!$B$5:$B$8970=AG$4)*(FRACAS!$D$5:$D$8970&lt;=AG304)*(IFERROR(FRACAS!$AM$5:$AM$8970,0)))
    ),"")</f>
        <v/>
      </c>
      <c r="MH304" s="240" t="str" cm="1">
        <f t="array" ref="MH304">IFERROR(
    (((AH304/FRACAS!$AY$1)*60))
    /
    (((AH304/FRACAS!$AY$1)*60) + SUMPRODUCT((FRACAS!$B$5:$B$8970=AH$4)*(FRACAS!$D$5:$D$8970&lt;=AH304)*(IFERROR(FRACAS!$AM$5:$AM$8970,0)))
    ),"")</f>
        <v/>
      </c>
      <c r="MI304" s="240" t="str" cm="1">
        <f t="array" ref="MI304">IFERROR(
    (((AI304/FRACAS!$AY$1)*60))
    /
    (((AI304/FRACAS!$AY$1)*60) + SUMPRODUCT((FRACAS!$B$5:$B$8970=AI$4)*(FRACAS!$D$5:$D$8970&lt;=AI304)*(IFERROR(FRACAS!$AM$5:$AM$8970,0)))
    ),"")</f>
        <v/>
      </c>
      <c r="MJ304" s="240" t="str" cm="1">
        <f t="array" ref="MJ304">IFERROR(
    (((AJ304/FRACAS!$AY$1)*60))
    /
    (((AJ304/FRACAS!$AY$1)*60) + SUMPRODUCT((FRACAS!$B$5:$B$8970=AJ$4)*(FRACAS!$D$5:$D$8970&lt;=AJ304)*(IFERROR(FRACAS!$AM$5:$AM$8970,0)))
    ),"")</f>
        <v/>
      </c>
      <c r="MK304" s="240" t="str" cm="1">
        <f t="array" ref="MK304">IFERROR(
    (((AK304/FRACAS!$AY$1)*60))
    /
    (((AK304/FRACAS!$AY$1)*60) + SUMPRODUCT((FRACAS!$B$5:$B$8970=AK$4)*(FRACAS!$D$5:$D$8970&lt;=AK304)*(IFERROR(FRACAS!$AM$5:$AM$8970,0)))
    ),"")</f>
        <v/>
      </c>
      <c r="ML304" s="240" t="str" cm="1">
        <f t="array" ref="ML304">IFERROR(
    (((AL304/FRACAS!$AY$1)*60))
    /
    (((AL304/FRACAS!$AY$1)*60) + SUMPRODUCT((FRACAS!$B$5:$B$8970=AL$4)*(FRACAS!$D$5:$D$8970&lt;=AL304)*(IFERROR(FRACAS!$AM$5:$AM$8970,0)))
    ),"")</f>
        <v/>
      </c>
      <c r="MM304" s="240" t="str" cm="1">
        <f t="array" ref="MM304">IFERROR(
    (((AM304/FRACAS!$AY$1)*60))
    /
    (((AM304/FRACAS!$AY$1)*60) + SUMPRODUCT((FRACAS!$B$5:$B$8970=AM$4)*(FRACAS!$D$5:$D$8970&lt;=AM304)*(IFERROR(FRACAS!$AM$5:$AM$8970,0)))
    ),"")</f>
        <v/>
      </c>
      <c r="MN304" s="240" t="str" cm="1">
        <f t="array" ref="MN304">IFERROR(
    (((AN304/FRACAS!$AY$1)*60))
    /
    (((AN304/FRACAS!$AY$1)*60) + SUMPRODUCT((FRACAS!$B$5:$B$8970=AN$4)*(FRACAS!$D$5:$D$8970&lt;=AN304)*(IFERROR(FRACAS!$AM$5:$AM$8970,0)))
    ),"")</f>
        <v/>
      </c>
      <c r="MO304" s="240" t="str" cm="1">
        <f t="array" ref="MO304">IFERROR(
    (((AO304/FRACAS!$AY$1)*60))
    /
    (((AO304/FRACAS!$AY$1)*60) + SUMPRODUCT((FRACAS!$B$5:$B$8970=AO$4)*(FRACAS!$D$5:$D$8970&lt;=AO304)*(IFERROR(FRACAS!$AM$5:$AM$8970,0)))
    ),"")</f>
        <v/>
      </c>
      <c r="MP304" s="240" t="str" cm="1">
        <f t="array" ref="MP304">IFERROR(
    (((AP304/FRACAS!$AY$1)*60))
    /
    (((AP304/FRACAS!$AY$1)*60) + SUMPRODUCT((FRACAS!$B$5:$B$8970=AP$4)*(FRACAS!$D$5:$D$8970&lt;=AP304)*(IFERROR(FRACAS!$AM$5:$AM$8970,0)))
    ),"")</f>
        <v/>
      </c>
      <c r="MQ304" s="240" t="str" cm="1">
        <f t="array" ref="MQ304">IFERROR(
    (((AQ304/FRACAS!$AY$1)*60))
    /
    (((AQ304/FRACAS!$AY$1)*60) + SUMPRODUCT((FRACAS!$B$5:$B$8970=AQ$4)*(FRACAS!$D$5:$D$8970&lt;=AQ304)*(IFERROR(FRACAS!$AM$5:$AM$8970,0)))
    ),"")</f>
        <v/>
      </c>
      <c r="MR304" s="194"/>
      <c r="MS304" s="194"/>
      <c r="MT304" s="194"/>
      <c r="MU304" s="194"/>
      <c r="MV304" s="194"/>
      <c r="MW304" s="194"/>
      <c r="MX304" s="194"/>
      <c r="MY304" s="194"/>
      <c r="MZ304" s="194"/>
      <c r="NA304" s="195"/>
      <c r="ND304" s="241">
        <f t="shared" si="26"/>
        <v>0</v>
      </c>
      <c r="NE304" s="242" t="str">
        <f t="shared" si="27"/>
        <v/>
      </c>
      <c r="NF304" s="193" t="str" cm="1">
        <f t="array" ref="NF304">IF($ND304=0,"",(IFERROR( (IFERROR($ND304/FRACAS!$AY$1*60,0) - SUMPRODUCT( (FRACAS!$K$5:$K$8972=NF$2) * IFERROR(FRACAS!$AN$5:$AN$8972,0) ) ) / IFERROR($ND304/FRACAS!$AY$1*60,0), 1 )))</f>
        <v/>
      </c>
      <c r="NG304" s="193" t="str" cm="1">
        <f t="array" ref="NG304">IF($ND304=0,"",(IFERROR( (IFERROR($ND304/FRACAS!$AY$1*60,0) - SUMPRODUCT( (FRACAS!$K$5:$K$8972=NG$2) * IFERROR(FRACAS!$AN$5:$AN$8972,0) ) ) / IFERROR($ND304/FRACAS!$AY$1*60,0), 1 )))</f>
        <v/>
      </c>
      <c r="NH304" s="193" t="str" cm="1">
        <f t="array" ref="NH304">IF($ND304=0,"",(IFERROR( (IFERROR($ND304/FRACAS!$AY$1*60,0) - SUMPRODUCT( (FRACAS!$K$5:$K$8972=NH$2) * IFERROR(FRACAS!$AN$5:$AN$8972,0) ) ) / IFERROR($ND304/FRACAS!$AY$1*60,0), 1 )))</f>
        <v/>
      </c>
      <c r="NI304" s="193" t="str" cm="1">
        <f t="array" ref="NI304">IF($ND304=0,"",(IFERROR( (IFERROR($ND304/FRACAS!$AY$1*60,0) - SUMPRODUCT( (FRACAS!$K$5:$K$8972=NI$2) * IFERROR(FRACAS!$AN$5:$AN$8972,0) ) ) / IFERROR($ND304/FRACAS!$AY$1*60,0), 1 )))</f>
        <v/>
      </c>
      <c r="NJ304" s="193" t="str" cm="1">
        <f t="array" ref="NJ304">IF($ND304=0,"",(IFERROR( (IFERROR($ND304/FRACAS!$AY$1*60,0) - SUMPRODUCT( (FRACAS!$K$5:$K$8972=NJ$2) * IFERROR(FRACAS!$AN$5:$AN$8972,0) ) ) / IFERROR($ND304/FRACAS!$AY$1*60,0), 1 )))</f>
        <v/>
      </c>
      <c r="NK304" s="193" t="str" cm="1">
        <f t="array" ref="NK304">IF($ND304=0,"",(IFERROR( (IFERROR($ND304/FRACAS!$AY$1*60,0) - SUMPRODUCT( (FRACAS!$K$5:$K$8972=NK$2) * IFERROR(FRACAS!$AN$5:$AN$8972,0) ) ) / IFERROR($ND304/FRACAS!$AY$1*60,0), 1 )))</f>
        <v/>
      </c>
      <c r="NL304" s="193" t="str" cm="1">
        <f t="array" ref="NL304">IF($ND304=0,"",(IFERROR( (IFERROR($ND304/FRACAS!$AY$1*60,0) - SUMPRODUCT( (FRACAS!$K$5:$K$8972=NL$2) * IFERROR(FRACAS!$AN$5:$AN$8972,0) ) ) / IFERROR($ND304/FRACAS!$AY$1*60,0), 1 )))</f>
        <v/>
      </c>
      <c r="NM304" s="193" t="str" cm="1">
        <f t="array" ref="NM304">IF($ND304=0,"",(IFERROR( (IFERROR($ND304/FRACAS!$AY$1*60,0) - SUMPRODUCT( (FRACAS!$K$5:$K$8972=NM$2) * IFERROR(FRACAS!$AN$5:$AN$8972,0) ) ) / IFERROR($ND304/FRACAS!$AY$1*60,0), 1 )))</f>
        <v/>
      </c>
      <c r="NN304" s="193" t="str" cm="1">
        <f t="array" ref="NN304">IF($ND304=0,"",(IFERROR( (IFERROR($ND304/FRACAS!$AY$1*60,0) - SUMPRODUCT( (FRACAS!$K$5:$K$8972=NN$2) * IFERROR(FRACAS!$AN$5:$AN$8972,0) ) ) / IFERROR($ND304/FRACAS!$AY$1*60,0), 1 )))</f>
        <v/>
      </c>
      <c r="NO304" s="193" t="str" cm="1">
        <f t="array" ref="NO304">IF($ND304=0,"",(IFERROR( (IFERROR($ND304/FRACAS!$AY$1*60,0) - SUMPRODUCT( (FRACAS!$K$5:$K$8972=NO$2) * IFERROR(FRACAS!$AN$5:$AN$8972,0) ) ) / IFERROR($ND304/FRACAS!$AY$1*60,0), 1 )))</f>
        <v/>
      </c>
      <c r="NP304" s="193" t="str" cm="1">
        <f t="array" ref="NP304">IF($ND304=0,"",(IFERROR( (IFERROR($ND304/FRACAS!$AY$1*60,0) - SUMPRODUCT( (FRACAS!$K$5:$K$8972=NP$2) * IFERROR(FRACAS!$AN$5:$AN$8972,0) ) ) / IFERROR($ND304/FRACAS!$AY$1*60,0), 1 )))</f>
        <v/>
      </c>
      <c r="NQ304" s="193" t="str" cm="1">
        <f t="array" ref="NQ304">IF($ND304=0,"",(IFERROR( (IFERROR($ND304/FRACAS!$AY$1*60,0) - SUMPRODUCT( (FRACAS!$K$5:$K$8972=NQ$2) * IFERROR(FRACAS!$AN$5:$AN$8972,0) ) ) / IFERROR($ND304/FRACAS!$AY$1*60,0), 1 )))</f>
        <v/>
      </c>
      <c r="NR304" s="193" t="str" cm="1">
        <f t="array" ref="NR304">IF($ND304=0,"",(IFERROR( (IFERROR($ND304/FRACAS!$AY$1*60,0) - SUMPRODUCT( (FRACAS!$K$5:$K$8972=NR$2) * IFERROR(FRACAS!$AN$5:$AN$8972,0) ) ) / IFERROR($ND304/FRACAS!$AY$1*60,0), 1 )))</f>
        <v/>
      </c>
      <c r="NS304" s="193" t="str" cm="1">
        <f t="array" ref="NS304">IF($ND304=0,"",(IFERROR( (IFERROR($ND304/FRACAS!$AY$1*60,0) - SUMPRODUCT( (FRACAS!$K$5:$K$8972=NS$2) * IFERROR(FRACAS!$AN$5:$AN$8972,0) ) ) / IFERROR($ND304/FRACAS!$AY$1*60,0), 1 )))</f>
        <v/>
      </c>
      <c r="NT304" s="193" t="str" cm="1">
        <f t="array" ref="NT304">IF($ND304=0,"",(IFERROR( (IFERROR($ND304/FRACAS!$AY$1*60,0) - SUMPRODUCT( (FRACAS!$K$5:$K$8972=NT$2) * IFERROR(FRACAS!$AN$5:$AN$8972,0) ) ) / IFERROR($ND304/FRACAS!$AY$1*60,0), 1 )))</f>
        <v/>
      </c>
      <c r="NU304" s="193" t="str" cm="1">
        <f t="array" ref="NU304">IF($ND304=0,"",(IFERROR( (IFERROR($ND304/FRACAS!$AY$1*60,0) - SUMPRODUCT( (FRACAS!$K$5:$K$8972=NU$2) * IFERROR(FRACAS!$AN$5:$AN$8972,0) ) ) / IFERROR($ND304/FRACAS!$AY$1*60,0), 1 )))</f>
        <v/>
      </c>
      <c r="NV304" s="193" t="str" cm="1">
        <f t="array" ref="NV304">IF($ND304=0,"",(IFERROR( (IFERROR($ND304/FRACAS!$AY$1*60,0) - SUMPRODUCT( (FRACAS!$K$5:$K$8972=NV$2) * IFERROR(FRACAS!$AN$5:$AN$8972,0) ) ) / IFERROR($ND304/FRACAS!$AY$1*60,0), 1 )))</f>
        <v/>
      </c>
      <c r="NW304" s="193" t="str" cm="1">
        <f t="array" ref="NW304">IF($ND304=0,"",(IFERROR( (IFERROR($ND304/FRACAS!$AY$1*60,0) - SUMPRODUCT( (FRACAS!$K$5:$K$8972=NW$2) * IFERROR(FRACAS!$AN$5:$AN$8972,0) ) ) / IFERROR($ND304/FRACAS!$AY$1*60,0), 1 )))</f>
        <v/>
      </c>
      <c r="NX304" s="193" t="str" cm="1">
        <f t="array" ref="NX304">IF($ND304=0,"",(IFERROR( (IFERROR($ND304/FRACAS!$AY$1*60,0) - SUMPRODUCT( (FRACAS!$K$5:$K$8972=NX$2) * IFERROR(FRACAS!$AN$5:$AN$8972,0) ) ) / IFERROR($ND304/FRACAS!$AY$1*60,0), 1 )))</f>
        <v/>
      </c>
      <c r="NY304" s="193" t="str" cm="1">
        <f t="array" ref="NY304">IF($ND304=0,"",(IFERROR( (IFERROR($ND304/FRACAS!$AY$1*60,0) - SUMPRODUCT( (FRACAS!$K$5:$K$8972=NY$2) * IFERROR(FRACAS!$AN$5:$AN$8972,0) ) ) / IFERROR($ND304/FRACAS!$AY$1*60,0), 1 )))</f>
        <v/>
      </c>
      <c r="NZ304" s="193" t="str" cm="1">
        <f t="array" ref="NZ304">IF($ND304=0,"",(IFERROR( (IFERROR($ND304/FRACAS!$AY$1*60,0) - SUMPRODUCT( (FRACAS!$K$5:$K$8972=NZ$2) * IFERROR(FRACAS!$AN$5:$AN$8972,0) ) ) / IFERROR($ND304/FRACAS!$AY$1*60,0), 1 )))</f>
        <v/>
      </c>
      <c r="OA304" s="193" t="str" cm="1">
        <f t="array" ref="OA304">IF($ND304=0,"",(IFERROR( (IFERROR($ND304/FRACAS!$AY$1*60,0) - SUMPRODUCT( (FRACAS!$K$5:$K$8972=OA$2) * IFERROR(FRACAS!$AN$5:$AN$8972,0) ) ) / IFERROR($ND304/FRACAS!$AY$1*60,0), 1 )))</f>
        <v/>
      </c>
      <c r="OB304" s="193" t="str" cm="1">
        <f t="array" ref="OB304">IF($ND304=0,"",(IFERROR( (IFERROR($ND304/FRACAS!$AY$1*60,0) - SUMPRODUCT( (FRACAS!$K$5:$K$8972=OB$2) * IFERROR(FRACAS!$AN$5:$AN$8972,0) ) ) / IFERROR($ND304/FRACAS!$AY$1*60,0), 1 )))</f>
        <v/>
      </c>
      <c r="OC304" s="193" t="str" cm="1">
        <f t="array" ref="OC304">IF($ND304=0,"",(IFERROR( (IFERROR($ND304/FRACAS!$AY$1*60,0) - SUMPRODUCT( (FRACAS!$K$5:$K$8972=OC$2) * IFERROR(FRACAS!$AN$5:$AN$8972,0) ) ) / IFERROR($ND304/FRACAS!$AY$1*60,0), 1 )))</f>
        <v/>
      </c>
      <c r="OD304" s="193" t="str" cm="1">
        <f t="array" ref="OD304">IF($ND304=0,"",(IFERROR( (IFERROR($ND304/FRACAS!$AY$1*60,0) - SUMPRODUCT( (FRACAS!$K$5:$K$8972=OD$2) * IFERROR(FRACAS!$AN$5:$AN$8972,0) ) ) / IFERROR($ND304/FRACAS!$AY$1*60,0), 1 )))</f>
        <v/>
      </c>
      <c r="OE304" s="193" t="str" cm="1">
        <f t="array" ref="OE304">IF($ND304=0,"",(IFERROR( (IFERROR($ND304/FRACAS!$AY$1*60,0) - SUMPRODUCT( (FRACAS!$K$5:$K$8972=OE$2) * IFERROR(FRACAS!$AN$5:$AN$8972,0) ) ) / IFERROR($ND304/FRACAS!$AY$1*60,0), 1 )))</f>
        <v/>
      </c>
      <c r="OF304" s="193" t="str" cm="1">
        <f t="array" ref="OF304">IF($ND304=0,"",(IFERROR( (IFERROR($ND304/FRACAS!$AY$1*60,0) - SUMPRODUCT( (FRACAS!$K$5:$K$8972=OF$2) * IFERROR(FRACAS!$AN$5:$AN$8972,0) ) ) / IFERROR($ND304/FRACAS!$AY$1*60,0), 1 )))</f>
        <v/>
      </c>
      <c r="OG304" s="193" t="str" cm="1">
        <f t="array" ref="OG304">IF($ND304=0,"",(IFERROR( (IFERROR($ND304/FRACAS!$AY$1*60,0) - SUMPRODUCT( (FRACAS!$K$5:$K$8972=OG$2) * IFERROR(FRACAS!$AN$5:$AN$8972,0) ) ) / IFERROR($ND304/FRACAS!$AY$1*60,0), 1 )))</f>
        <v/>
      </c>
      <c r="OH304" s="193" t="str" cm="1">
        <f t="array" ref="OH304">IF($ND304=0,"",(IFERROR( (IFERROR($ND304/FRACAS!$AY$1*60,0) - SUMPRODUCT( (FRACAS!$K$5:$K$8972=OH$2) * IFERROR(FRACAS!$AN$5:$AN$8972,0) ) ) / IFERROR($ND304/FRACAS!$AY$1*60,0), 1 )))</f>
        <v/>
      </c>
      <c r="OI304" s="193" t="str" cm="1">
        <f t="array" ref="OI304">IF($ND304=0,"",(IFERROR( (IFERROR($ND304/FRACAS!$AY$1*60,0) - SUMPRODUCT( (FRACAS!$K$5:$K$8972=OI$2) * IFERROR(FRACAS!$AN$5:$AN$8972,0) ) ) / IFERROR($ND304/FRACAS!$AY$1*60,0), 1 )))</f>
        <v/>
      </c>
      <c r="OJ304" s="193" t="str" cm="1">
        <f t="array" ref="OJ304">IF($ND304=0,"",(IFERROR( (IFERROR($ND304/FRACAS!$AY$1*60,0) - SUMPRODUCT( (FRACAS!$K$5:$K$8972=OJ$2) * IFERROR(FRACAS!$AN$5:$AN$8972,0) ) ) / IFERROR($ND304/FRACAS!$AY$1*60,0), 1 )))</f>
        <v/>
      </c>
      <c r="OK304" s="193" t="str" cm="1">
        <f t="array" ref="OK304">IF($ND304=0,"",(IFERROR( (IFERROR($ND304/FRACAS!$AY$1*60,0) - SUMPRODUCT( (FRACAS!$K$5:$K$8972=OK$2) * IFERROR(FRACAS!$AN$5:$AN$8972,0) ) ) / IFERROR($ND304/FRACAS!$AY$1*60,0), 1 )))</f>
        <v/>
      </c>
      <c r="OL304" s="193" t="str" cm="1">
        <f t="array" ref="OL304">IF($ND304=0,"",(IFERROR( (IFERROR($ND304/FRACAS!$AY$1*60,0) - SUMPRODUCT( (FRACAS!$K$5:$K$8972=OL$2) * IFERROR(FRACAS!$AN$5:$AN$8972,0) ) ) / IFERROR($ND304/FRACAS!$AY$1*60,0), 1 )))</f>
        <v/>
      </c>
      <c r="OM304" s="193" t="str" cm="1">
        <f t="array" ref="OM304">IF($ND304=0,"",(IFERROR( (IFERROR($ND304/FRACAS!$AY$1*60,0) - SUMPRODUCT( (FRACAS!$K$5:$K$8972=OM$2) * IFERROR(FRACAS!$AN$5:$AN$8972,0) ) ) / IFERROR($ND304/FRACAS!$AY$1*60,0), 1 )))</f>
        <v/>
      </c>
      <c r="ON304" s="193" t="str" cm="1">
        <f t="array" ref="ON304">IF($ND304=0,"",(IFERROR( (IFERROR($ND304/FRACAS!$AY$1*60,0) - SUMPRODUCT( (FRACAS!$K$5:$K$8972=ON$2) * IFERROR(FRACAS!$AN$5:$AN$8972,0) ) ) / IFERROR($ND304/FRACAS!$AY$1*60,0), 1 )))</f>
        <v/>
      </c>
      <c r="OO304" s="193" t="str" cm="1">
        <f t="array" ref="OO304">IF($ND304=0,"",(IFERROR( (IFERROR($ND304/FRACAS!$AY$1*60,0) - SUMPRODUCT( (FRACAS!$K$5:$K$8972=OO$2) * IFERROR(FRACAS!$AN$5:$AN$8972,0) ) ) / IFERROR($ND304/FRACAS!$AY$1*60,0), 1 )))</f>
        <v/>
      </c>
      <c r="OP304" s="193" t="str" cm="1">
        <f t="array" ref="OP304">IF($ND304=0,"",(IFERROR( (IFERROR($ND304/FRACAS!$AY$1*60,0) - SUMPRODUCT( (FRACAS!$K$5:$K$8972=OP$2) * IFERROR(FRACAS!$AN$5:$AN$8972,0) ) ) / IFERROR($ND304/FRACAS!$AY$1*60,0), 1 )))</f>
        <v/>
      </c>
      <c r="OQ304" s="193" t="str" cm="1">
        <f t="array" ref="OQ304">IF($ND304=0,"",(IFERROR( (IFERROR($ND304/FRACAS!$AY$1*60,0) - SUMPRODUCT( (FRACAS!$K$5:$K$8972=OQ$2) * IFERROR(FRACAS!$AN$5:$AN$8972,0) ) ) / IFERROR($ND304/FRACAS!$AY$1*60,0), 1 )))</f>
        <v/>
      </c>
      <c r="OR304" s="193" t="str" cm="1">
        <f t="array" ref="OR304">IF($ND304=0,"",(IFERROR( (IFERROR($ND304/FRACAS!$AY$1*60,0) - SUMPRODUCT( (FRACAS!$K$5:$K$8972=OR$2) * IFERROR(FRACAS!$AN$5:$AN$8972,0) ) ) / IFERROR($ND304/FRACAS!$AY$1*60,0), 1 )))</f>
        <v/>
      </c>
      <c r="OS304" s="193" t="str" cm="1">
        <f t="array" ref="OS304">IF($ND304=0,"",(IFERROR( (IFERROR($ND304/FRACAS!$AY$1*60,0) - SUMPRODUCT( (FRACAS!$K$5:$K$8972=OS$2) * IFERROR(FRACAS!$AN$5:$AN$8972,0) ) ) / IFERROR($ND304/FRACAS!$AY$1*60,0), 1 )))</f>
        <v/>
      </c>
      <c r="OT304" s="243" t="str" cm="1">
        <f t="array" ref="OT304">IF($ND304=0,"",(IFERROR( (IFERROR($ND304/FRACAS!$AY$1*60,0) - SUMPRODUCT( (FRACAS!$K$5:$K$8972=OT$2) * IFERROR(FRACAS!$AN$5:$AN$8972,0) ) ) / IFERROR($ND304/FRACAS!$AY$1*60,0), 1 )))</f>
        <v/>
      </c>
    </row>
    <row r="305" spans="2:410" x14ac:dyDescent="0.2">
      <c r="B305" s="233"/>
      <c r="C305" s="259">
        <f>IF('[1]17.11.2025 IASI18 Mileage'!C305="","",'[1]17.11.2025 IASI18 Mileage'!C305)</f>
        <v>48071</v>
      </c>
      <c r="D305" s="201" t="str">
        <f>IF('[1]17.11.2025 IASI18 Mileage'!D305="","",'[1]17.11.2025 IASI18 Mileage'!D305)</f>
        <v/>
      </c>
      <c r="E305" s="201" t="str">
        <f>IF('[1]17.11.2025 IASI18 Mileage'!E305="","",'[1]17.11.2025 IASI18 Mileage'!E305)</f>
        <v/>
      </c>
      <c r="F305" s="201" t="str">
        <f>IF('[1]17.11.2025 IASI18 Mileage'!F305="","",'[1]17.11.2025 IASI18 Mileage'!F305)</f>
        <v/>
      </c>
      <c r="G305" s="201" t="str">
        <f>IF('[1]17.11.2025 IASI18 Mileage'!G305="","",'[1]17.11.2025 IASI18 Mileage'!G305)</f>
        <v/>
      </c>
      <c r="H305" s="201" t="str">
        <f>IF('[1]17.11.2025 IASI18 Mileage'!H305="","",'[1]17.11.2025 IASI18 Mileage'!H305)</f>
        <v/>
      </c>
      <c r="I305" s="201" t="str">
        <f>IF('[1]17.11.2025 IASI18 Mileage'!I305="","",'[1]17.11.2025 IASI18 Mileage'!I305)</f>
        <v/>
      </c>
      <c r="J305" s="201" t="str">
        <f>IF('[1]17.11.2025 IASI18 Mileage'!J305="","",'[1]17.11.2025 IASI18 Mileage'!J305)</f>
        <v/>
      </c>
      <c r="K305" s="201" t="str">
        <f>IF('[1]17.11.2025 IASI18 Mileage'!K305="","",'[1]17.11.2025 IASI18 Mileage'!K305)</f>
        <v/>
      </c>
      <c r="L305" s="201" t="str">
        <f>IF('[1]17.11.2025 IASI18 Mileage'!L305="","",'[1]17.11.2025 IASI18 Mileage'!L305)</f>
        <v/>
      </c>
      <c r="M305" s="201" t="str">
        <f>IF('[1]17.11.2025 IASI18 Mileage'!M305="","",'[1]17.11.2025 IASI18 Mileage'!M305)</f>
        <v/>
      </c>
      <c r="N305" s="201" t="str">
        <f>IF('[1]17.11.2025 IASI18 Mileage'!N305="","",'[1]17.11.2025 IASI18 Mileage'!N305)</f>
        <v/>
      </c>
      <c r="O305" s="201" t="str">
        <f>IF('[1]17.11.2025 IASI18 Mileage'!O305="","",'[1]17.11.2025 IASI18 Mileage'!O305)</f>
        <v/>
      </c>
      <c r="P305" s="201" t="str">
        <f>IF('[1]17.11.2025 IASI18 Mileage'!P305="","",'[1]17.11.2025 IASI18 Mileage'!P305)</f>
        <v/>
      </c>
      <c r="Q305" s="201" t="str">
        <f>IF('[1]17.11.2025 IASI18 Mileage'!Q305="","",'[1]17.11.2025 IASI18 Mileage'!Q305)</f>
        <v/>
      </c>
      <c r="R305" s="201" t="str">
        <f>IF('[1]17.11.2025 IASI18 Mileage'!R305="","",'[1]17.11.2025 IASI18 Mileage'!R305)</f>
        <v/>
      </c>
      <c r="S305" s="201" t="str">
        <f>IF('[1]17.11.2025 IASI18 Mileage'!S305="","",'[1]17.11.2025 IASI18 Mileage'!S305)</f>
        <v/>
      </c>
      <c r="T305" s="201" t="str">
        <f>IF('[1]17.11.2025 IASI18 Mileage'!T305="","",'[1]17.11.2025 IASI18 Mileage'!T305)</f>
        <v/>
      </c>
      <c r="U305" s="201" t="str">
        <f>IF('[1]17.11.2025 IASI18 Mileage'!U305="","",'[1]17.11.2025 IASI18 Mileage'!U305)</f>
        <v/>
      </c>
      <c r="V305" s="201"/>
      <c r="W305" s="201"/>
      <c r="X305" s="201"/>
      <c r="Y305" s="201"/>
      <c r="Z305" s="201"/>
      <c r="AA305" s="201"/>
      <c r="AB305" s="201"/>
      <c r="AC305" s="201"/>
      <c r="AD305" s="201"/>
      <c r="AE305" s="201"/>
      <c r="AF305" s="201"/>
      <c r="AG305" s="201"/>
      <c r="AH305" s="201"/>
      <c r="AI305" s="201"/>
      <c r="AJ305" s="201"/>
      <c r="AK305" s="201"/>
      <c r="AL305" s="201"/>
      <c r="AM305" s="201"/>
      <c r="AN305" s="201"/>
      <c r="AO305" s="201"/>
      <c r="AP305" s="201"/>
      <c r="AQ305" s="201"/>
      <c r="AR305" s="201"/>
      <c r="AS305" s="201"/>
      <c r="AT305" s="201"/>
      <c r="AU305" s="201"/>
      <c r="AV305" s="201"/>
      <c r="AW305" s="201"/>
      <c r="AX305" s="201"/>
      <c r="AY305" s="201"/>
      <c r="AZ305" s="201"/>
      <c r="BA305" s="202"/>
      <c r="BB305" s="184"/>
      <c r="BD305" s="234"/>
      <c r="BE305" s="234"/>
      <c r="BF305" s="234"/>
      <c r="BG305" s="234"/>
      <c r="BH305" s="234"/>
      <c r="BI305" s="234"/>
      <c r="BJ305" s="234"/>
      <c r="BK305" s="234"/>
      <c r="BL305" s="234"/>
      <c r="BM305" s="234"/>
      <c r="DC305" s="184">
        <f t="shared" si="24"/>
        <v>0</v>
      </c>
      <c r="DD305" s="235" t="str">
        <f t="shared" si="25"/>
        <v/>
      </c>
      <c r="DE305" s="186">
        <f>IF(D305&gt; 0,(COUNTIFS(FRACAS!$B$5:$B$8972, D$4, FRACAS!$D$5:$D$8972, "&lt;="&amp;D305)), "" )</f>
        <v>0</v>
      </c>
      <c r="DF305" s="186">
        <f>IF(E305&gt; 0,(COUNTIFS(FRACAS!$B$5:$B$8972, E$4, FRACAS!$D$5:$D$8972, "&lt;="&amp;E305)), "" )</f>
        <v>0</v>
      </c>
      <c r="DG305" s="186">
        <f>IF(F305&gt; 0,(COUNTIFS(FRACAS!$B$5:$B$8972, F$4, FRACAS!$D$5:$D$8972, "&lt;="&amp;F305)), "" )</f>
        <v>0</v>
      </c>
      <c r="DH305" s="186">
        <f>IF(G305&gt; 0,(COUNTIFS(FRACAS!$B$5:$B$8972, G$4, FRACAS!$D$5:$D$8972, "&lt;="&amp;G305)), "" )</f>
        <v>0</v>
      </c>
      <c r="DI305" s="186">
        <f>IF(H305&gt; 0,(COUNTIFS(FRACAS!$B$5:$B$8972, H$4, FRACAS!$D$5:$D$8972, "&lt;="&amp;H305)), "" )</f>
        <v>0</v>
      </c>
      <c r="DJ305" s="186">
        <f>IF(I305&gt; 0,(COUNTIFS(FRACAS!$B$5:$B$8972, I$4, FRACAS!$D$5:$D$8972, "&lt;="&amp;I305)), "" )</f>
        <v>0</v>
      </c>
      <c r="DK305" s="186">
        <f>IF(J305&gt; 0,(COUNTIFS(FRACAS!$B$5:$B$8972, J$4, FRACAS!$D$5:$D$8972, "&lt;="&amp;J305)), "" )</f>
        <v>0</v>
      </c>
      <c r="DL305" s="186">
        <f>IF(K305&gt; 0,(COUNTIFS(FRACAS!$B$5:$B$8972, K$4, FRACAS!$D$5:$D$8972, "&lt;="&amp;K305)), "" )</f>
        <v>0</v>
      </c>
      <c r="DM305" s="186">
        <f>IF(L305&gt; 0,(COUNTIFS(FRACAS!$B$5:$B$8972, L$4, FRACAS!$D$5:$D$8972, "&lt;="&amp;L305)), "" )</f>
        <v>0</v>
      </c>
      <c r="DN305" s="186">
        <f>IF(M305&gt; 0,(COUNTIFS(FRACAS!$B$5:$B$8972, M$4, FRACAS!$D$5:$D$8972, "&lt;="&amp;M305)), "" )</f>
        <v>0</v>
      </c>
      <c r="DO305" s="186">
        <f>IF(N305&gt; 0,(COUNTIFS(FRACAS!$B$5:$B$8972, N$4, FRACAS!$D$5:$D$8972, "&lt;="&amp;N305)), "" )</f>
        <v>0</v>
      </c>
      <c r="DP305" s="186">
        <f>IF(O305&gt; 0,(COUNTIFS(FRACAS!$B$5:$B$8972, O$4, FRACAS!$D$5:$D$8972, "&lt;="&amp;O305)), "" )</f>
        <v>0</v>
      </c>
      <c r="DQ305" s="186">
        <f>IF(P305&gt; 0,(COUNTIFS(FRACAS!$B$5:$B$8972, P$4, FRACAS!$D$5:$D$8972, "&lt;="&amp;P305)), "" )</f>
        <v>0</v>
      </c>
      <c r="DR305" s="186">
        <f>IF(Q305&gt; 0,(COUNTIFS(FRACAS!$B$5:$B$8972, Q$4, FRACAS!$D$5:$D$8972, "&lt;="&amp;Q305)), "" )</f>
        <v>0</v>
      </c>
      <c r="DS305" s="186">
        <f>IF(R305&gt; 0,(COUNTIFS(FRACAS!$B$5:$B$8972, R$4, FRACAS!$D$5:$D$8972, "&lt;="&amp;R305)), "" )</f>
        <v>0</v>
      </c>
      <c r="DT305" s="186">
        <f>IF(S305&gt; 0,(COUNTIFS(FRACAS!$B$5:$B$8972, S$4, FRACAS!$D$5:$D$8972, "&lt;="&amp;S305)), "" )</f>
        <v>0</v>
      </c>
      <c r="DU305" s="186">
        <f>IF(T305&gt; 0,(COUNTIFS(FRACAS!$B$5:$B$8972, T$4, FRACAS!$D$5:$D$8972, "&lt;="&amp;T305)), "" )</f>
        <v>0</v>
      </c>
      <c r="DV305" s="186">
        <f>IF(U305&gt; 0,(COUNTIFS(FRACAS!$B$5:$B$8972, U$4, FRACAS!$D$5:$D$8972, "&lt;="&amp;U305)), "" )</f>
        <v>0</v>
      </c>
      <c r="DW305" s="186" t="str">
        <f>IF(V305&gt; 0,(COUNTIFS(FRACAS!$B$5:$B$8972, V$4, FRACAS!$D$5:$D$8972, "&lt;="&amp;V305)), "" )</f>
        <v/>
      </c>
      <c r="DX305" s="186" t="str">
        <f>IF(W305&gt; 0,(COUNTIFS(FRACAS!$B$5:$B$8972, W$4, FRACAS!$D$5:$D$8972, "&lt;="&amp;W305)), "" )</f>
        <v/>
      </c>
      <c r="DY305" s="186" t="str">
        <f>IF(X305&gt; 0,(COUNTIFS(FRACAS!$B$5:$B$8972, X$4, FRACAS!$D$5:$D$8972, "&lt;="&amp;X305)), "" )</f>
        <v/>
      </c>
      <c r="DZ305" s="186" t="str">
        <f>IF(Y305&gt; 0,(COUNTIFS(FRACAS!$B$5:$B$8972, Y$4, FRACAS!$D$5:$D$8972, "&lt;="&amp;Y305)), "" )</f>
        <v/>
      </c>
      <c r="EA305" s="186" t="str">
        <f>IF(Z305&gt; 0,(COUNTIFS(FRACAS!$B$5:$B$8972, Z$4, FRACAS!$D$5:$D$8972, "&lt;="&amp;Z305)), "" )</f>
        <v/>
      </c>
      <c r="EB305" s="186" t="str">
        <f>IF(AA305&gt; 0,(COUNTIFS(FRACAS!$B$5:$B$8972, AA$4, FRACAS!$D$5:$D$8972, "&lt;="&amp;AA305)), "" )</f>
        <v/>
      </c>
      <c r="EC305" s="186" t="str">
        <f>IF(AB305&gt; 0,(COUNTIFS(FRACAS!$B$5:$B$8972, AB$4, FRACAS!$D$5:$D$8972, "&lt;="&amp;AB305)), "" )</f>
        <v/>
      </c>
      <c r="ED305" s="186" t="str">
        <f>IF(AC305&gt; 0,(COUNTIFS(FRACAS!$B$5:$B$8972, AC$4, FRACAS!$D$5:$D$8972, "&lt;="&amp;AC305)), "" )</f>
        <v/>
      </c>
      <c r="EE305" s="186" t="str">
        <f>IF(AD305&gt; 0,(COUNTIFS(FRACAS!$B$5:$B$8972, AD$4, FRACAS!$D$5:$D$8972, "&lt;="&amp;AD305)), "" )</f>
        <v/>
      </c>
      <c r="EF305" s="186" t="str">
        <f>IF(AE305&gt; 0,(COUNTIFS(FRACAS!$B$5:$B$8972, AE$4, FRACAS!$D$5:$D$8972, "&lt;="&amp;AE305)), "" )</f>
        <v/>
      </c>
      <c r="EG305" s="186" t="str">
        <f>IF(AF305&gt; 0,(COUNTIFS(FRACAS!$B$5:$B$8972, AF$4, FRACAS!$D$5:$D$8972, "&lt;="&amp;AF305)), "" )</f>
        <v/>
      </c>
      <c r="EH305" s="186" t="str">
        <f>IF(AG305&gt; 0,(COUNTIFS(FRACAS!$B$5:$B$8972, AG$4, FRACAS!$D$5:$D$8972, "&lt;="&amp;AG305)), "" )</f>
        <v/>
      </c>
      <c r="EI305" s="186" t="str">
        <f>IF(AH305&gt; 0,(COUNTIFS(FRACAS!$B$5:$B$8972, AH$4, FRACAS!$D$5:$D$8972, "&lt;="&amp;AH305)), "" )</f>
        <v/>
      </c>
      <c r="EJ305" s="186" t="str">
        <f>IF(AI305&gt; 0,(COUNTIFS(FRACAS!$B$5:$B$8972, AI$4, FRACAS!$D$5:$D$8972, "&lt;="&amp;AI305)), "" )</f>
        <v/>
      </c>
      <c r="EK305" s="186" t="str">
        <f>IF(AJ305&gt; 0,(COUNTIFS(FRACAS!$B$5:$B$8972, AJ$4, FRACAS!$D$5:$D$8972, "&lt;="&amp;AJ305)), "" )</f>
        <v/>
      </c>
      <c r="EL305" s="186" t="str">
        <f>IF(AK305&gt; 0,(COUNTIFS(FRACAS!$B$5:$B$8972, AK$4, FRACAS!$D$5:$D$8972, "&lt;="&amp;AK305)), "" )</f>
        <v/>
      </c>
      <c r="EM305" s="186" t="str">
        <f>IF(AL305&gt; 0,(COUNTIFS(FRACAS!$B$5:$B$8972, AL$4, FRACAS!$D$5:$D$8972, "&lt;="&amp;AL305)), "" )</f>
        <v/>
      </c>
      <c r="EN305" s="186" t="str">
        <f>IF(AM305&gt; 0,(COUNTIFS(FRACAS!$B$5:$B$8972, AM$4, FRACAS!$D$5:$D$8972, "&lt;="&amp;AM305)), "" )</f>
        <v/>
      </c>
      <c r="EO305" s="186" t="str">
        <f>IF(AN305&gt; 0,(COUNTIFS(FRACAS!$B$5:$B$8972, AN$4, FRACAS!$D$5:$D$8972, "&lt;="&amp;AN305)), "" )</f>
        <v/>
      </c>
      <c r="EP305" s="186" t="str">
        <f>IF(AO305&gt; 0,(COUNTIFS(FRACAS!$B$5:$B$8972, AO$4, FRACAS!$D$5:$D$8972, "&lt;="&amp;AO305)), "" )</f>
        <v/>
      </c>
      <c r="EQ305" s="186" t="str">
        <f>IF(AP305&gt; 0,(COUNTIFS(FRACAS!$B$5:$B$8972, AP$4, FRACAS!$D$5:$D$8972, "&lt;="&amp;AP305)), "" )</f>
        <v/>
      </c>
      <c r="ER305" s="186" t="str">
        <f>IF(AQ305&gt; 0,(COUNTIFS(FRACAS!$B$5:$B$8972, AQ$4, FRACAS!$D$5:$D$8972, "&lt;="&amp;AQ305)), "" )</f>
        <v/>
      </c>
      <c r="ES305" s="246"/>
      <c r="ET305" s="194"/>
      <c r="EU305" s="194"/>
      <c r="EV305" s="194"/>
      <c r="EW305" s="194"/>
      <c r="EX305" s="194"/>
      <c r="EY305" s="194"/>
      <c r="EZ305" s="194"/>
      <c r="FA305" s="194"/>
      <c r="FB305" s="195"/>
      <c r="FE305" s="190"/>
      <c r="FF305" s="190"/>
      <c r="FG305" s="190"/>
      <c r="FH305" s="190"/>
      <c r="FI305" s="190"/>
      <c r="FJ305" s="190"/>
      <c r="FK305" s="190"/>
      <c r="FL305" s="190"/>
      <c r="FM305" s="190"/>
      <c r="FN305" s="190"/>
      <c r="JD305" s="238"/>
      <c r="JE305" s="238"/>
      <c r="JF305" s="238"/>
      <c r="JG305" s="238"/>
      <c r="JH305" s="238"/>
      <c r="JI305" s="238"/>
      <c r="JJ305" s="238"/>
      <c r="JK305" s="238"/>
      <c r="JL305" s="238"/>
      <c r="JM305" s="238"/>
      <c r="JN305" s="247"/>
      <c r="JO305" s="248"/>
      <c r="JP305" s="248"/>
      <c r="JQ305" s="248"/>
      <c r="JR305" s="248"/>
      <c r="JS305" s="248"/>
      <c r="JT305" s="248"/>
      <c r="JU305" s="248"/>
      <c r="JV305" s="248"/>
      <c r="JW305" s="248"/>
      <c r="JX305" s="248"/>
      <c r="JY305" s="248"/>
      <c r="JZ305" s="248"/>
      <c r="KA305" s="248"/>
      <c r="KB305" s="248"/>
      <c r="KC305" s="248"/>
      <c r="KD305" s="248"/>
      <c r="KE305" s="248"/>
      <c r="KF305" s="248"/>
      <c r="KG305" s="248"/>
      <c r="KH305" s="248"/>
      <c r="KI305" s="248"/>
      <c r="KJ305" s="248"/>
      <c r="KK305" s="248"/>
      <c r="KL305" s="248"/>
      <c r="KM305" s="248"/>
      <c r="KN305" s="248"/>
      <c r="KO305" s="248"/>
      <c r="KP305" s="248"/>
      <c r="KQ305" s="248"/>
      <c r="KR305" s="248"/>
      <c r="KS305" s="248"/>
      <c r="KT305" s="248"/>
      <c r="KU305" s="248"/>
      <c r="KV305" s="248"/>
      <c r="KW305" s="248"/>
      <c r="KX305" s="248"/>
      <c r="KY305" s="248"/>
      <c r="KZ305" s="248"/>
      <c r="LA305" s="248"/>
      <c r="LC305" s="235" t="str">
        <f t="shared" si="23"/>
        <v/>
      </c>
      <c r="LD305" s="240" t="str" cm="1">
        <f t="array" ref="LD305">IFERROR((((D305/FRACAS!$AY$1)*60
)-(SUMPRODUCT((FRACAS!$B$5:$B$8970=D$4)*(FRACAS!$D$5:$D$8970&lt;=D305)*(IFERROR(FRACAS!$AM$5:$AM$8970,0)))
))/((D305/FRACAS!$AY$1)*60),"")</f>
        <v/>
      </c>
      <c r="LE305" s="240" t="str" cm="1">
        <f t="array" ref="LE305">IFERROR((((E305/FRACAS!$AY$1)*60
)-(SUMPRODUCT((FRACAS!$B$5:$B$8970=E$4)*(FRACAS!$D$5:$D$8970&lt;=E305)*(IFERROR(FRACAS!$AM$5:$AM$8970,0)))
))/((E305/FRACAS!$AY$1)*60),"")</f>
        <v/>
      </c>
      <c r="LF305" s="240" t="str" cm="1">
        <f t="array" ref="LF305">IFERROR((((F305/FRACAS!$AY$1)*60
)-(SUMPRODUCT((FRACAS!$B$5:$B$8970=F$4)*(FRACAS!$D$5:$D$8970&lt;=F305)*(IFERROR(FRACAS!$AM$5:$AM$8970,0)))
))/((F305/FRACAS!$AY$1)*60),"")</f>
        <v/>
      </c>
      <c r="LG305" s="240" t="str" cm="1">
        <f t="array" ref="LG305">IFERROR((((G305/FRACAS!$AY$1)*60
)-(SUMPRODUCT((FRACAS!$B$5:$B$8970=G$4)*(FRACAS!$D$5:$D$8970&lt;=G305)*(IFERROR(FRACAS!$AM$5:$AM$8970,0)))
))/((G305/FRACAS!$AY$1)*60),"")</f>
        <v/>
      </c>
      <c r="LH305" s="240" t="str" cm="1">
        <f t="array" ref="LH305">IFERROR((((H305/FRACAS!$AY$1)*60
)-(SUMPRODUCT((FRACAS!$B$5:$B$8970=H$4)*(FRACAS!$D$5:$D$8970&lt;=H305)*(IFERROR(FRACAS!$AM$5:$AM$8970,0)))
))/((H305/FRACAS!$AY$1)*60),"")</f>
        <v/>
      </c>
      <c r="LI305" s="240" t="str" cm="1">
        <f t="array" ref="LI305">IFERROR((((I305/FRACAS!$AY$1)*60
)-(SUMPRODUCT((FRACAS!$B$5:$B$8970=I$4)*(FRACAS!$D$5:$D$8970&lt;=I305)*(IFERROR(FRACAS!$AM$5:$AM$8970,0)))
))/((I305/FRACAS!$AY$1)*60),"")</f>
        <v/>
      </c>
      <c r="LJ305" s="240" t="str" cm="1">
        <f t="array" ref="LJ305">IFERROR((((J305/FRACAS!$AY$1)*60
)-(SUMPRODUCT((FRACAS!$B$5:$B$8970=J$4)*(FRACAS!$D$5:$D$8970&lt;=J305)*(IFERROR(FRACAS!$AM$5:$AM$8970,0)))
))/((J305/FRACAS!$AY$1)*60),"")</f>
        <v/>
      </c>
      <c r="LK305" s="240" t="str" cm="1">
        <f t="array" ref="LK305">IFERROR((((K305/FRACAS!$AY$1)*60
)-(SUMPRODUCT((FRACAS!$B$5:$B$8970=K$4)*(FRACAS!$D$5:$D$8970&lt;=K305)*(IFERROR(FRACAS!$AM$5:$AM$8970,0)))
))/((K305/FRACAS!$AY$1)*60),"")</f>
        <v/>
      </c>
      <c r="LL305" s="240" t="str" cm="1">
        <f t="array" ref="LL305">IFERROR((((L305/FRACAS!$AY$1)*60
)-(SUMPRODUCT((FRACAS!$B$5:$B$8970=L$4)*(FRACAS!$D$5:$D$8970&lt;=L305)*(IFERROR(FRACAS!$AM$5:$AM$8970,0)))
))/((L305/FRACAS!$AY$1)*60),"")</f>
        <v/>
      </c>
      <c r="LM305" s="240" t="str" cm="1">
        <f t="array" ref="LM305">IFERROR((((M305/FRACAS!$AY$1)*60
)-(SUMPRODUCT((FRACAS!$B$5:$B$8970=M$4)*(FRACAS!$D$5:$D$8970&lt;=M305)*(IFERROR(FRACAS!$AM$5:$AM$8970,0)))
))/((M305/FRACAS!$AY$1)*60),"")</f>
        <v/>
      </c>
      <c r="LN305" s="240" t="str" cm="1">
        <f t="array" ref="LN305">IFERROR((((N305/FRACAS!$AY$1)*60
)-(SUMPRODUCT((FRACAS!$B$5:$B$8970=N$4)*(FRACAS!$D$5:$D$8970&lt;=N305)*(IFERROR(FRACAS!$AM$5:$AM$8970,0)))
))/((N305/FRACAS!$AY$1)*60),"")</f>
        <v/>
      </c>
      <c r="LO305" s="240" t="str" cm="1">
        <f t="array" ref="LO305">IFERROR((((O305/FRACAS!$AY$1)*60
)-(SUMPRODUCT((FRACAS!$B$5:$B$8970=O$4)*(FRACAS!$D$5:$D$8970&lt;=O305)*(IFERROR(FRACAS!$AM$5:$AM$8970,0)))
))/((O305/FRACAS!$AY$1)*60),"")</f>
        <v/>
      </c>
      <c r="LP305" s="240" t="str" cm="1">
        <f t="array" ref="LP305">IFERROR((((P305/FRACAS!$AY$1)*60
)-(SUMPRODUCT((FRACAS!$B$5:$B$8970=P$4)*(FRACAS!$D$5:$D$8970&lt;=P305)*(IFERROR(FRACAS!$AM$5:$AM$8970,0)))
))/((P305/FRACAS!$AY$1)*60),"")</f>
        <v/>
      </c>
      <c r="LQ305" s="240" t="str" cm="1">
        <f t="array" ref="LQ305">IFERROR((((Q305/FRACAS!$AY$1)*60
)-(SUMPRODUCT((FRACAS!$B$5:$B$8970=Q$4)*(FRACAS!$D$5:$D$8970&lt;=Q305)*(IFERROR(FRACAS!$AM$5:$AM$8970,0)))
))/((Q305/FRACAS!$AY$1)*60),"")</f>
        <v/>
      </c>
      <c r="LR305" s="240" t="str" cm="1">
        <f t="array" ref="LR305">IFERROR((((R305/FRACAS!$AY$1)*60
)-(SUMPRODUCT((FRACAS!$B$5:$B$8970=R$4)*(FRACAS!$D$5:$D$8970&lt;=R305)*(IFERROR(FRACAS!$AM$5:$AM$8970,0)))
))/((R305/FRACAS!$AY$1)*60),"")</f>
        <v/>
      </c>
      <c r="LS305" s="240" t="str" cm="1">
        <f t="array" ref="LS305">IFERROR((((S305/FRACAS!$AY$1)*60
)-(SUMPRODUCT((FRACAS!$B$5:$B$8970=S$4)*(FRACAS!$D$5:$D$8970&lt;=S305)*(IFERROR(FRACAS!$AM$5:$AM$8970,0)))
))/((S305/FRACAS!$AY$1)*60),"")</f>
        <v/>
      </c>
      <c r="LT305" s="240" t="str" cm="1">
        <f t="array" ref="LT305">IFERROR((((T305/FRACAS!$AY$1)*60
)-(SUMPRODUCT((FRACAS!$B$5:$B$8970=T$4)*(FRACAS!$D$5:$D$8970&lt;=T305)*(IFERROR(FRACAS!$AM$5:$AM$8970,0)))
))/((T305/FRACAS!$AY$1)*60),"")</f>
        <v/>
      </c>
      <c r="LU305" s="240" t="str" cm="1">
        <f t="array" ref="LU305">IFERROR((((U305/FRACAS!$AY$1)*60
)-(SUMPRODUCT((FRACAS!$B$5:$B$8970=U$4)*(FRACAS!$D$5:$D$8970&lt;=U305)*(IFERROR(FRACAS!$AM$5:$AM$8970,0)))
))/((U305/FRACAS!$AY$1)*60),"")</f>
        <v/>
      </c>
      <c r="LV305" s="240" t="str" cm="1">
        <f t="array" ref="LV305">IFERROR(
    (((V305/FRACAS!$AY$1)*60))
    /
    (((V305/FRACAS!$AY$1)*60) + SUMPRODUCT((FRACAS!$B$5:$B$8970=V$4)*(FRACAS!$D$5:$D$8970&lt;=V305)*(IFERROR(FRACAS!$AM$5:$AM$8970,0)))
    ),"")</f>
        <v/>
      </c>
      <c r="LW305" s="240" t="str" cm="1">
        <f t="array" ref="LW305">IFERROR(
    (((W305/FRACAS!$AY$1)*60))
    /
    (((W305/FRACAS!$AY$1)*60) + SUMPRODUCT((FRACAS!$B$5:$B$8970=W$4)*(FRACAS!$D$5:$D$8970&lt;=W305)*(IFERROR(FRACAS!$AM$5:$AM$8970,0)))
    ),"")</f>
        <v/>
      </c>
      <c r="LX305" s="240" t="str" cm="1">
        <f t="array" ref="LX305">IFERROR(
    (((X305/FRACAS!$AY$1)*60))
    /
    (((X305/FRACAS!$AY$1)*60) + SUMPRODUCT((FRACAS!$B$5:$B$8970=X$4)*(FRACAS!$D$5:$D$8970&lt;=X305)*(IFERROR(FRACAS!$AM$5:$AM$8970,0)))
    ),"")</f>
        <v/>
      </c>
      <c r="LY305" s="240" t="str" cm="1">
        <f t="array" ref="LY305">IFERROR(
    (((Y305/FRACAS!$AY$1)*60))
    /
    (((Y305/FRACAS!$AY$1)*60) + SUMPRODUCT((FRACAS!$B$5:$B$8970=Y$4)*(FRACAS!$D$5:$D$8970&lt;=Y305)*(IFERROR(FRACAS!$AM$5:$AM$8970,0)))
    ),"")</f>
        <v/>
      </c>
      <c r="LZ305" s="240" t="str" cm="1">
        <f t="array" ref="LZ305">IFERROR(
    (((Z305/FRACAS!$AY$1)*60))
    /
    (((Z305/FRACAS!$AY$1)*60) + SUMPRODUCT((FRACAS!$B$5:$B$8970=Z$4)*(FRACAS!$D$5:$D$8970&lt;=Z305)*(IFERROR(FRACAS!$AM$5:$AM$8970,0)))
    ),"")</f>
        <v/>
      </c>
      <c r="MA305" s="240" t="str" cm="1">
        <f t="array" ref="MA305">IFERROR(
    (((AA305/FRACAS!$AY$1)*60))
    /
    (((AA305/FRACAS!$AY$1)*60) + SUMPRODUCT((FRACAS!$B$5:$B$8970=AA$4)*(FRACAS!$D$5:$D$8970&lt;=AA305)*(IFERROR(FRACAS!$AM$5:$AM$8970,0)))
    ),"")</f>
        <v/>
      </c>
      <c r="MB305" s="240" t="str" cm="1">
        <f t="array" ref="MB305">IFERROR(
    (((AB305/FRACAS!$AY$1)*60))
    /
    (((AB305/FRACAS!$AY$1)*60) + SUMPRODUCT((FRACAS!$B$5:$B$8970=AB$4)*(FRACAS!$D$5:$D$8970&lt;=AB305)*(IFERROR(FRACAS!$AM$5:$AM$8970,0)))
    ),"")</f>
        <v/>
      </c>
      <c r="MC305" s="240" t="str" cm="1">
        <f t="array" ref="MC305">IFERROR(
    (((AC305/FRACAS!$AY$1)*60))
    /
    (((AC305/FRACAS!$AY$1)*60) + SUMPRODUCT((FRACAS!$B$5:$B$8970=AC$4)*(FRACAS!$D$5:$D$8970&lt;=AC305)*(IFERROR(FRACAS!$AM$5:$AM$8970,0)))
    ),"")</f>
        <v/>
      </c>
      <c r="MD305" s="240" t="str" cm="1">
        <f t="array" ref="MD305">IFERROR(
    (((AD305/FRACAS!$AY$1)*60))
    /
    (((AD305/FRACAS!$AY$1)*60) + SUMPRODUCT((FRACAS!$B$5:$B$8970=AD$4)*(FRACAS!$D$5:$D$8970&lt;=AD305)*(IFERROR(FRACAS!$AM$5:$AM$8970,0)))
    ),"")</f>
        <v/>
      </c>
      <c r="ME305" s="240" t="str" cm="1">
        <f t="array" ref="ME305">IFERROR(
    (((AE305/FRACAS!$AY$1)*60))
    /
    (((AE305/FRACAS!$AY$1)*60) + SUMPRODUCT((FRACAS!$B$5:$B$8970=AE$4)*(FRACAS!$D$5:$D$8970&lt;=AE305)*(IFERROR(FRACAS!$AM$5:$AM$8970,0)))
    ),"")</f>
        <v/>
      </c>
      <c r="MF305" s="240" t="str" cm="1">
        <f t="array" ref="MF305">IFERROR(
    (((AF305/FRACAS!$AY$1)*60))
    /
    (((AF305/FRACAS!$AY$1)*60) + SUMPRODUCT((FRACAS!$B$5:$B$8970=AF$4)*(FRACAS!$D$5:$D$8970&lt;=AF305)*(IFERROR(FRACAS!$AM$5:$AM$8970,0)))
    ),"")</f>
        <v/>
      </c>
      <c r="MG305" s="240" t="str" cm="1">
        <f t="array" ref="MG305">IFERROR(
    (((AG305/FRACAS!$AY$1)*60))
    /
    (((AG305/FRACAS!$AY$1)*60) + SUMPRODUCT((FRACAS!$B$5:$B$8970=AG$4)*(FRACAS!$D$5:$D$8970&lt;=AG305)*(IFERROR(FRACAS!$AM$5:$AM$8970,0)))
    ),"")</f>
        <v/>
      </c>
      <c r="MH305" s="240" t="str" cm="1">
        <f t="array" ref="MH305">IFERROR(
    (((AH305/FRACAS!$AY$1)*60))
    /
    (((AH305/FRACAS!$AY$1)*60) + SUMPRODUCT((FRACAS!$B$5:$B$8970=AH$4)*(FRACAS!$D$5:$D$8970&lt;=AH305)*(IFERROR(FRACAS!$AM$5:$AM$8970,0)))
    ),"")</f>
        <v/>
      </c>
      <c r="MI305" s="240" t="str" cm="1">
        <f t="array" ref="MI305">IFERROR(
    (((AI305/FRACAS!$AY$1)*60))
    /
    (((AI305/FRACAS!$AY$1)*60) + SUMPRODUCT((FRACAS!$B$5:$B$8970=AI$4)*(FRACAS!$D$5:$D$8970&lt;=AI305)*(IFERROR(FRACAS!$AM$5:$AM$8970,0)))
    ),"")</f>
        <v/>
      </c>
      <c r="MJ305" s="240" t="str" cm="1">
        <f t="array" ref="MJ305">IFERROR(
    (((AJ305/FRACAS!$AY$1)*60))
    /
    (((AJ305/FRACAS!$AY$1)*60) + SUMPRODUCT((FRACAS!$B$5:$B$8970=AJ$4)*(FRACAS!$D$5:$D$8970&lt;=AJ305)*(IFERROR(FRACAS!$AM$5:$AM$8970,0)))
    ),"")</f>
        <v/>
      </c>
      <c r="MK305" s="240" t="str" cm="1">
        <f t="array" ref="MK305">IFERROR(
    (((AK305/FRACAS!$AY$1)*60))
    /
    (((AK305/FRACAS!$AY$1)*60) + SUMPRODUCT((FRACAS!$B$5:$B$8970=AK$4)*(FRACAS!$D$5:$D$8970&lt;=AK305)*(IFERROR(FRACAS!$AM$5:$AM$8970,0)))
    ),"")</f>
        <v/>
      </c>
      <c r="ML305" s="240" t="str" cm="1">
        <f t="array" ref="ML305">IFERROR(
    (((AL305/FRACAS!$AY$1)*60))
    /
    (((AL305/FRACAS!$AY$1)*60) + SUMPRODUCT((FRACAS!$B$5:$B$8970=AL$4)*(FRACAS!$D$5:$D$8970&lt;=AL305)*(IFERROR(FRACAS!$AM$5:$AM$8970,0)))
    ),"")</f>
        <v/>
      </c>
      <c r="MM305" s="240" t="str" cm="1">
        <f t="array" ref="MM305">IFERROR(
    (((AM305/FRACAS!$AY$1)*60))
    /
    (((AM305/FRACAS!$AY$1)*60) + SUMPRODUCT((FRACAS!$B$5:$B$8970=AM$4)*(FRACAS!$D$5:$D$8970&lt;=AM305)*(IFERROR(FRACAS!$AM$5:$AM$8970,0)))
    ),"")</f>
        <v/>
      </c>
      <c r="MN305" s="240" t="str" cm="1">
        <f t="array" ref="MN305">IFERROR(
    (((AN305/FRACAS!$AY$1)*60))
    /
    (((AN305/FRACAS!$AY$1)*60) + SUMPRODUCT((FRACAS!$B$5:$B$8970=AN$4)*(FRACAS!$D$5:$D$8970&lt;=AN305)*(IFERROR(FRACAS!$AM$5:$AM$8970,0)))
    ),"")</f>
        <v/>
      </c>
      <c r="MO305" s="240" t="str" cm="1">
        <f t="array" ref="MO305">IFERROR(
    (((AO305/FRACAS!$AY$1)*60))
    /
    (((AO305/FRACAS!$AY$1)*60) + SUMPRODUCT((FRACAS!$B$5:$B$8970=AO$4)*(FRACAS!$D$5:$D$8970&lt;=AO305)*(IFERROR(FRACAS!$AM$5:$AM$8970,0)))
    ),"")</f>
        <v/>
      </c>
      <c r="MP305" s="240" t="str" cm="1">
        <f t="array" ref="MP305">IFERROR(
    (((AP305/FRACAS!$AY$1)*60))
    /
    (((AP305/FRACAS!$AY$1)*60) + SUMPRODUCT((FRACAS!$B$5:$B$8970=AP$4)*(FRACAS!$D$5:$D$8970&lt;=AP305)*(IFERROR(FRACAS!$AM$5:$AM$8970,0)))
    ),"")</f>
        <v/>
      </c>
      <c r="MQ305" s="240" t="str" cm="1">
        <f t="array" ref="MQ305">IFERROR(
    (((AQ305/FRACAS!$AY$1)*60))
    /
    (((AQ305/FRACAS!$AY$1)*60) + SUMPRODUCT((FRACAS!$B$5:$B$8970=AQ$4)*(FRACAS!$D$5:$D$8970&lt;=AQ305)*(IFERROR(FRACAS!$AM$5:$AM$8970,0)))
    ),"")</f>
        <v/>
      </c>
      <c r="MR305" s="194"/>
      <c r="MS305" s="194"/>
      <c r="MT305" s="194"/>
      <c r="MU305" s="194"/>
      <c r="MV305" s="194"/>
      <c r="MW305" s="194"/>
      <c r="MX305" s="194"/>
      <c r="MY305" s="194"/>
      <c r="MZ305" s="194"/>
      <c r="NA305" s="195"/>
      <c r="ND305" s="241">
        <f t="shared" si="26"/>
        <v>0</v>
      </c>
      <c r="NE305" s="242" t="str">
        <f t="shared" si="27"/>
        <v/>
      </c>
      <c r="NF305" s="193" t="str" cm="1">
        <f t="array" ref="NF305">IF($ND305=0,"",(IFERROR( (IFERROR($ND305/FRACAS!$AY$1*60,0) - SUMPRODUCT( (FRACAS!$K$5:$K$8972=NF$2) * IFERROR(FRACAS!$AN$5:$AN$8972,0) ) ) / IFERROR($ND305/FRACAS!$AY$1*60,0), 1 )))</f>
        <v/>
      </c>
      <c r="NG305" s="193" t="str" cm="1">
        <f t="array" ref="NG305">IF($ND305=0,"",(IFERROR( (IFERROR($ND305/FRACAS!$AY$1*60,0) - SUMPRODUCT( (FRACAS!$K$5:$K$8972=NG$2) * IFERROR(FRACAS!$AN$5:$AN$8972,0) ) ) / IFERROR($ND305/FRACAS!$AY$1*60,0), 1 )))</f>
        <v/>
      </c>
      <c r="NH305" s="193" t="str" cm="1">
        <f t="array" ref="NH305">IF($ND305=0,"",(IFERROR( (IFERROR($ND305/FRACAS!$AY$1*60,0) - SUMPRODUCT( (FRACAS!$K$5:$K$8972=NH$2) * IFERROR(FRACAS!$AN$5:$AN$8972,0) ) ) / IFERROR($ND305/FRACAS!$AY$1*60,0), 1 )))</f>
        <v/>
      </c>
      <c r="NI305" s="193" t="str" cm="1">
        <f t="array" ref="NI305">IF($ND305=0,"",(IFERROR( (IFERROR($ND305/FRACAS!$AY$1*60,0) - SUMPRODUCT( (FRACAS!$K$5:$K$8972=NI$2) * IFERROR(FRACAS!$AN$5:$AN$8972,0) ) ) / IFERROR($ND305/FRACAS!$AY$1*60,0), 1 )))</f>
        <v/>
      </c>
      <c r="NJ305" s="193" t="str" cm="1">
        <f t="array" ref="NJ305">IF($ND305=0,"",(IFERROR( (IFERROR($ND305/FRACAS!$AY$1*60,0) - SUMPRODUCT( (FRACAS!$K$5:$K$8972=NJ$2) * IFERROR(FRACAS!$AN$5:$AN$8972,0) ) ) / IFERROR($ND305/FRACAS!$AY$1*60,0), 1 )))</f>
        <v/>
      </c>
      <c r="NK305" s="193" t="str" cm="1">
        <f t="array" ref="NK305">IF($ND305=0,"",(IFERROR( (IFERROR($ND305/FRACAS!$AY$1*60,0) - SUMPRODUCT( (FRACAS!$K$5:$K$8972=NK$2) * IFERROR(FRACAS!$AN$5:$AN$8972,0) ) ) / IFERROR($ND305/FRACAS!$AY$1*60,0), 1 )))</f>
        <v/>
      </c>
      <c r="NL305" s="193" t="str" cm="1">
        <f t="array" ref="NL305">IF($ND305=0,"",(IFERROR( (IFERROR($ND305/FRACAS!$AY$1*60,0) - SUMPRODUCT( (FRACAS!$K$5:$K$8972=NL$2) * IFERROR(FRACAS!$AN$5:$AN$8972,0) ) ) / IFERROR($ND305/FRACAS!$AY$1*60,0), 1 )))</f>
        <v/>
      </c>
      <c r="NM305" s="193" t="str" cm="1">
        <f t="array" ref="NM305">IF($ND305=0,"",(IFERROR( (IFERROR($ND305/FRACAS!$AY$1*60,0) - SUMPRODUCT( (FRACAS!$K$5:$K$8972=NM$2) * IFERROR(FRACAS!$AN$5:$AN$8972,0) ) ) / IFERROR($ND305/FRACAS!$AY$1*60,0), 1 )))</f>
        <v/>
      </c>
      <c r="NN305" s="193" t="str" cm="1">
        <f t="array" ref="NN305">IF($ND305=0,"",(IFERROR( (IFERROR($ND305/FRACAS!$AY$1*60,0) - SUMPRODUCT( (FRACAS!$K$5:$K$8972=NN$2) * IFERROR(FRACAS!$AN$5:$AN$8972,0) ) ) / IFERROR($ND305/FRACAS!$AY$1*60,0), 1 )))</f>
        <v/>
      </c>
      <c r="NO305" s="193" t="str" cm="1">
        <f t="array" ref="NO305">IF($ND305=0,"",(IFERROR( (IFERROR($ND305/FRACAS!$AY$1*60,0) - SUMPRODUCT( (FRACAS!$K$5:$K$8972=NO$2) * IFERROR(FRACAS!$AN$5:$AN$8972,0) ) ) / IFERROR($ND305/FRACAS!$AY$1*60,0), 1 )))</f>
        <v/>
      </c>
      <c r="NP305" s="193" t="str" cm="1">
        <f t="array" ref="NP305">IF($ND305=0,"",(IFERROR( (IFERROR($ND305/FRACAS!$AY$1*60,0) - SUMPRODUCT( (FRACAS!$K$5:$K$8972=NP$2) * IFERROR(FRACAS!$AN$5:$AN$8972,0) ) ) / IFERROR($ND305/FRACAS!$AY$1*60,0), 1 )))</f>
        <v/>
      </c>
      <c r="NQ305" s="193" t="str" cm="1">
        <f t="array" ref="NQ305">IF($ND305=0,"",(IFERROR( (IFERROR($ND305/FRACAS!$AY$1*60,0) - SUMPRODUCT( (FRACAS!$K$5:$K$8972=NQ$2) * IFERROR(FRACAS!$AN$5:$AN$8972,0) ) ) / IFERROR($ND305/FRACAS!$AY$1*60,0), 1 )))</f>
        <v/>
      </c>
      <c r="NR305" s="193" t="str" cm="1">
        <f t="array" ref="NR305">IF($ND305=0,"",(IFERROR( (IFERROR($ND305/FRACAS!$AY$1*60,0) - SUMPRODUCT( (FRACAS!$K$5:$K$8972=NR$2) * IFERROR(FRACAS!$AN$5:$AN$8972,0) ) ) / IFERROR($ND305/FRACAS!$AY$1*60,0), 1 )))</f>
        <v/>
      </c>
      <c r="NS305" s="193" t="str" cm="1">
        <f t="array" ref="NS305">IF($ND305=0,"",(IFERROR( (IFERROR($ND305/FRACAS!$AY$1*60,0) - SUMPRODUCT( (FRACAS!$K$5:$K$8972=NS$2) * IFERROR(FRACAS!$AN$5:$AN$8972,0) ) ) / IFERROR($ND305/FRACAS!$AY$1*60,0), 1 )))</f>
        <v/>
      </c>
      <c r="NT305" s="193" t="str" cm="1">
        <f t="array" ref="NT305">IF($ND305=0,"",(IFERROR( (IFERROR($ND305/FRACAS!$AY$1*60,0) - SUMPRODUCT( (FRACAS!$K$5:$K$8972=NT$2) * IFERROR(FRACAS!$AN$5:$AN$8972,0) ) ) / IFERROR($ND305/FRACAS!$AY$1*60,0), 1 )))</f>
        <v/>
      </c>
      <c r="NU305" s="193" t="str" cm="1">
        <f t="array" ref="NU305">IF($ND305=0,"",(IFERROR( (IFERROR($ND305/FRACAS!$AY$1*60,0) - SUMPRODUCT( (FRACAS!$K$5:$K$8972=NU$2) * IFERROR(FRACAS!$AN$5:$AN$8972,0) ) ) / IFERROR($ND305/FRACAS!$AY$1*60,0), 1 )))</f>
        <v/>
      </c>
      <c r="NV305" s="193" t="str" cm="1">
        <f t="array" ref="NV305">IF($ND305=0,"",(IFERROR( (IFERROR($ND305/FRACAS!$AY$1*60,0) - SUMPRODUCT( (FRACAS!$K$5:$K$8972=NV$2) * IFERROR(FRACAS!$AN$5:$AN$8972,0) ) ) / IFERROR($ND305/FRACAS!$AY$1*60,0), 1 )))</f>
        <v/>
      </c>
      <c r="NW305" s="193" t="str" cm="1">
        <f t="array" ref="NW305">IF($ND305=0,"",(IFERROR( (IFERROR($ND305/FRACAS!$AY$1*60,0) - SUMPRODUCT( (FRACAS!$K$5:$K$8972=NW$2) * IFERROR(FRACAS!$AN$5:$AN$8972,0) ) ) / IFERROR($ND305/FRACAS!$AY$1*60,0), 1 )))</f>
        <v/>
      </c>
      <c r="NX305" s="193" t="str" cm="1">
        <f t="array" ref="NX305">IF($ND305=0,"",(IFERROR( (IFERROR($ND305/FRACAS!$AY$1*60,0) - SUMPRODUCT( (FRACAS!$K$5:$K$8972=NX$2) * IFERROR(FRACAS!$AN$5:$AN$8972,0) ) ) / IFERROR($ND305/FRACAS!$AY$1*60,0), 1 )))</f>
        <v/>
      </c>
      <c r="NY305" s="193" t="str" cm="1">
        <f t="array" ref="NY305">IF($ND305=0,"",(IFERROR( (IFERROR($ND305/FRACAS!$AY$1*60,0) - SUMPRODUCT( (FRACAS!$K$5:$K$8972=NY$2) * IFERROR(FRACAS!$AN$5:$AN$8972,0) ) ) / IFERROR($ND305/FRACAS!$AY$1*60,0), 1 )))</f>
        <v/>
      </c>
      <c r="NZ305" s="193" t="str" cm="1">
        <f t="array" ref="NZ305">IF($ND305=0,"",(IFERROR( (IFERROR($ND305/FRACAS!$AY$1*60,0) - SUMPRODUCT( (FRACAS!$K$5:$K$8972=NZ$2) * IFERROR(FRACAS!$AN$5:$AN$8972,0) ) ) / IFERROR($ND305/FRACAS!$AY$1*60,0), 1 )))</f>
        <v/>
      </c>
      <c r="OA305" s="193" t="str" cm="1">
        <f t="array" ref="OA305">IF($ND305=0,"",(IFERROR( (IFERROR($ND305/FRACAS!$AY$1*60,0) - SUMPRODUCT( (FRACAS!$K$5:$K$8972=OA$2) * IFERROR(FRACAS!$AN$5:$AN$8972,0) ) ) / IFERROR($ND305/FRACAS!$AY$1*60,0), 1 )))</f>
        <v/>
      </c>
      <c r="OB305" s="193" t="str" cm="1">
        <f t="array" ref="OB305">IF($ND305=0,"",(IFERROR( (IFERROR($ND305/FRACAS!$AY$1*60,0) - SUMPRODUCT( (FRACAS!$K$5:$K$8972=OB$2) * IFERROR(FRACAS!$AN$5:$AN$8972,0) ) ) / IFERROR($ND305/FRACAS!$AY$1*60,0), 1 )))</f>
        <v/>
      </c>
      <c r="OC305" s="193" t="str" cm="1">
        <f t="array" ref="OC305">IF($ND305=0,"",(IFERROR( (IFERROR($ND305/FRACAS!$AY$1*60,0) - SUMPRODUCT( (FRACAS!$K$5:$K$8972=OC$2) * IFERROR(FRACAS!$AN$5:$AN$8972,0) ) ) / IFERROR($ND305/FRACAS!$AY$1*60,0), 1 )))</f>
        <v/>
      </c>
      <c r="OD305" s="193" t="str" cm="1">
        <f t="array" ref="OD305">IF($ND305=0,"",(IFERROR( (IFERROR($ND305/FRACAS!$AY$1*60,0) - SUMPRODUCT( (FRACAS!$K$5:$K$8972=OD$2) * IFERROR(FRACAS!$AN$5:$AN$8972,0) ) ) / IFERROR($ND305/FRACAS!$AY$1*60,0), 1 )))</f>
        <v/>
      </c>
      <c r="OE305" s="193" t="str" cm="1">
        <f t="array" ref="OE305">IF($ND305=0,"",(IFERROR( (IFERROR($ND305/FRACAS!$AY$1*60,0) - SUMPRODUCT( (FRACAS!$K$5:$K$8972=OE$2) * IFERROR(FRACAS!$AN$5:$AN$8972,0) ) ) / IFERROR($ND305/FRACAS!$AY$1*60,0), 1 )))</f>
        <v/>
      </c>
      <c r="OF305" s="193" t="str" cm="1">
        <f t="array" ref="OF305">IF($ND305=0,"",(IFERROR( (IFERROR($ND305/FRACAS!$AY$1*60,0) - SUMPRODUCT( (FRACAS!$K$5:$K$8972=OF$2) * IFERROR(FRACAS!$AN$5:$AN$8972,0) ) ) / IFERROR($ND305/FRACAS!$AY$1*60,0), 1 )))</f>
        <v/>
      </c>
      <c r="OG305" s="193" t="str" cm="1">
        <f t="array" ref="OG305">IF($ND305=0,"",(IFERROR( (IFERROR($ND305/FRACAS!$AY$1*60,0) - SUMPRODUCT( (FRACAS!$K$5:$K$8972=OG$2) * IFERROR(FRACAS!$AN$5:$AN$8972,0) ) ) / IFERROR($ND305/FRACAS!$AY$1*60,0), 1 )))</f>
        <v/>
      </c>
      <c r="OH305" s="193" t="str" cm="1">
        <f t="array" ref="OH305">IF($ND305=0,"",(IFERROR( (IFERROR($ND305/FRACAS!$AY$1*60,0) - SUMPRODUCT( (FRACAS!$K$5:$K$8972=OH$2) * IFERROR(FRACAS!$AN$5:$AN$8972,0) ) ) / IFERROR($ND305/FRACAS!$AY$1*60,0), 1 )))</f>
        <v/>
      </c>
      <c r="OI305" s="193" t="str" cm="1">
        <f t="array" ref="OI305">IF($ND305=0,"",(IFERROR( (IFERROR($ND305/FRACAS!$AY$1*60,0) - SUMPRODUCT( (FRACAS!$K$5:$K$8972=OI$2) * IFERROR(FRACAS!$AN$5:$AN$8972,0) ) ) / IFERROR($ND305/FRACAS!$AY$1*60,0), 1 )))</f>
        <v/>
      </c>
      <c r="OJ305" s="193" t="str" cm="1">
        <f t="array" ref="OJ305">IF($ND305=0,"",(IFERROR( (IFERROR($ND305/FRACAS!$AY$1*60,0) - SUMPRODUCT( (FRACAS!$K$5:$K$8972=OJ$2) * IFERROR(FRACAS!$AN$5:$AN$8972,0) ) ) / IFERROR($ND305/FRACAS!$AY$1*60,0), 1 )))</f>
        <v/>
      </c>
      <c r="OK305" s="193" t="str" cm="1">
        <f t="array" ref="OK305">IF($ND305=0,"",(IFERROR( (IFERROR($ND305/FRACAS!$AY$1*60,0) - SUMPRODUCT( (FRACAS!$K$5:$K$8972=OK$2) * IFERROR(FRACAS!$AN$5:$AN$8972,0) ) ) / IFERROR($ND305/FRACAS!$AY$1*60,0), 1 )))</f>
        <v/>
      </c>
      <c r="OL305" s="193" t="str" cm="1">
        <f t="array" ref="OL305">IF($ND305=0,"",(IFERROR( (IFERROR($ND305/FRACAS!$AY$1*60,0) - SUMPRODUCT( (FRACAS!$K$5:$K$8972=OL$2) * IFERROR(FRACAS!$AN$5:$AN$8972,0) ) ) / IFERROR($ND305/FRACAS!$AY$1*60,0), 1 )))</f>
        <v/>
      </c>
      <c r="OM305" s="193" t="str" cm="1">
        <f t="array" ref="OM305">IF($ND305=0,"",(IFERROR( (IFERROR($ND305/FRACAS!$AY$1*60,0) - SUMPRODUCT( (FRACAS!$K$5:$K$8972=OM$2) * IFERROR(FRACAS!$AN$5:$AN$8972,0) ) ) / IFERROR($ND305/FRACAS!$AY$1*60,0), 1 )))</f>
        <v/>
      </c>
      <c r="ON305" s="193" t="str" cm="1">
        <f t="array" ref="ON305">IF($ND305=0,"",(IFERROR( (IFERROR($ND305/FRACAS!$AY$1*60,0) - SUMPRODUCT( (FRACAS!$K$5:$K$8972=ON$2) * IFERROR(FRACAS!$AN$5:$AN$8972,0) ) ) / IFERROR($ND305/FRACAS!$AY$1*60,0), 1 )))</f>
        <v/>
      </c>
      <c r="OO305" s="193" t="str" cm="1">
        <f t="array" ref="OO305">IF($ND305=0,"",(IFERROR( (IFERROR($ND305/FRACAS!$AY$1*60,0) - SUMPRODUCT( (FRACAS!$K$5:$K$8972=OO$2) * IFERROR(FRACAS!$AN$5:$AN$8972,0) ) ) / IFERROR($ND305/FRACAS!$AY$1*60,0), 1 )))</f>
        <v/>
      </c>
      <c r="OP305" s="193" t="str" cm="1">
        <f t="array" ref="OP305">IF($ND305=0,"",(IFERROR( (IFERROR($ND305/FRACAS!$AY$1*60,0) - SUMPRODUCT( (FRACAS!$K$5:$K$8972=OP$2) * IFERROR(FRACAS!$AN$5:$AN$8972,0) ) ) / IFERROR($ND305/FRACAS!$AY$1*60,0), 1 )))</f>
        <v/>
      </c>
      <c r="OQ305" s="193" t="str" cm="1">
        <f t="array" ref="OQ305">IF($ND305=0,"",(IFERROR( (IFERROR($ND305/FRACAS!$AY$1*60,0) - SUMPRODUCT( (FRACAS!$K$5:$K$8972=OQ$2) * IFERROR(FRACAS!$AN$5:$AN$8972,0) ) ) / IFERROR($ND305/FRACAS!$AY$1*60,0), 1 )))</f>
        <v/>
      </c>
      <c r="OR305" s="193" t="str" cm="1">
        <f t="array" ref="OR305">IF($ND305=0,"",(IFERROR( (IFERROR($ND305/FRACAS!$AY$1*60,0) - SUMPRODUCT( (FRACAS!$K$5:$K$8972=OR$2) * IFERROR(FRACAS!$AN$5:$AN$8972,0) ) ) / IFERROR($ND305/FRACAS!$AY$1*60,0), 1 )))</f>
        <v/>
      </c>
      <c r="OS305" s="193" t="str" cm="1">
        <f t="array" ref="OS305">IF($ND305=0,"",(IFERROR( (IFERROR($ND305/FRACAS!$AY$1*60,0) - SUMPRODUCT( (FRACAS!$K$5:$K$8972=OS$2) * IFERROR(FRACAS!$AN$5:$AN$8972,0) ) ) / IFERROR($ND305/FRACAS!$AY$1*60,0), 1 )))</f>
        <v/>
      </c>
      <c r="OT305" s="243" t="str" cm="1">
        <f t="array" ref="OT305">IF($ND305=0,"",(IFERROR( (IFERROR($ND305/FRACAS!$AY$1*60,0) - SUMPRODUCT( (FRACAS!$K$5:$K$8972=OT$2) * IFERROR(FRACAS!$AN$5:$AN$8972,0) ) ) / IFERROR($ND305/FRACAS!$AY$1*60,0), 1 )))</f>
        <v/>
      </c>
    </row>
    <row r="306" spans="2:410" x14ac:dyDescent="0.2">
      <c r="B306" s="233"/>
      <c r="C306" s="259">
        <f>IF('[1]17.11.2025 IASI18 Mileage'!C306="","",'[1]17.11.2025 IASI18 Mileage'!C306)</f>
        <v>48078</v>
      </c>
      <c r="D306" s="201" t="str">
        <f>IF('[1]17.11.2025 IASI18 Mileage'!D306="","",'[1]17.11.2025 IASI18 Mileage'!D306)</f>
        <v/>
      </c>
      <c r="E306" s="201" t="str">
        <f>IF('[1]17.11.2025 IASI18 Mileage'!E306="","",'[1]17.11.2025 IASI18 Mileage'!E306)</f>
        <v/>
      </c>
      <c r="F306" s="201" t="str">
        <f>IF('[1]17.11.2025 IASI18 Mileage'!F306="","",'[1]17.11.2025 IASI18 Mileage'!F306)</f>
        <v/>
      </c>
      <c r="G306" s="201" t="str">
        <f>IF('[1]17.11.2025 IASI18 Mileage'!G306="","",'[1]17.11.2025 IASI18 Mileage'!G306)</f>
        <v/>
      </c>
      <c r="H306" s="201" t="str">
        <f>IF('[1]17.11.2025 IASI18 Mileage'!H306="","",'[1]17.11.2025 IASI18 Mileage'!H306)</f>
        <v/>
      </c>
      <c r="I306" s="201" t="str">
        <f>IF('[1]17.11.2025 IASI18 Mileage'!I306="","",'[1]17.11.2025 IASI18 Mileage'!I306)</f>
        <v/>
      </c>
      <c r="J306" s="201" t="str">
        <f>IF('[1]17.11.2025 IASI18 Mileage'!J306="","",'[1]17.11.2025 IASI18 Mileage'!J306)</f>
        <v/>
      </c>
      <c r="K306" s="201" t="str">
        <f>IF('[1]17.11.2025 IASI18 Mileage'!K306="","",'[1]17.11.2025 IASI18 Mileage'!K306)</f>
        <v/>
      </c>
      <c r="L306" s="201" t="str">
        <f>IF('[1]17.11.2025 IASI18 Mileage'!L306="","",'[1]17.11.2025 IASI18 Mileage'!L306)</f>
        <v/>
      </c>
      <c r="M306" s="201" t="str">
        <f>IF('[1]17.11.2025 IASI18 Mileage'!M306="","",'[1]17.11.2025 IASI18 Mileage'!M306)</f>
        <v/>
      </c>
      <c r="N306" s="201" t="str">
        <f>IF('[1]17.11.2025 IASI18 Mileage'!N306="","",'[1]17.11.2025 IASI18 Mileage'!N306)</f>
        <v/>
      </c>
      <c r="O306" s="201" t="str">
        <f>IF('[1]17.11.2025 IASI18 Mileage'!O306="","",'[1]17.11.2025 IASI18 Mileage'!O306)</f>
        <v/>
      </c>
      <c r="P306" s="201" t="str">
        <f>IF('[1]17.11.2025 IASI18 Mileage'!P306="","",'[1]17.11.2025 IASI18 Mileage'!P306)</f>
        <v/>
      </c>
      <c r="Q306" s="201" t="str">
        <f>IF('[1]17.11.2025 IASI18 Mileage'!Q306="","",'[1]17.11.2025 IASI18 Mileage'!Q306)</f>
        <v/>
      </c>
      <c r="R306" s="201" t="str">
        <f>IF('[1]17.11.2025 IASI18 Mileage'!R306="","",'[1]17.11.2025 IASI18 Mileage'!R306)</f>
        <v/>
      </c>
      <c r="S306" s="201" t="str">
        <f>IF('[1]17.11.2025 IASI18 Mileage'!S306="","",'[1]17.11.2025 IASI18 Mileage'!S306)</f>
        <v/>
      </c>
      <c r="T306" s="201" t="str">
        <f>IF('[1]17.11.2025 IASI18 Mileage'!T306="","",'[1]17.11.2025 IASI18 Mileage'!T306)</f>
        <v/>
      </c>
      <c r="U306" s="201" t="str">
        <f>IF('[1]17.11.2025 IASI18 Mileage'!U306="","",'[1]17.11.2025 IASI18 Mileage'!U306)</f>
        <v/>
      </c>
      <c r="V306" s="201"/>
      <c r="W306" s="201"/>
      <c r="X306" s="201"/>
      <c r="Y306" s="201"/>
      <c r="Z306" s="201"/>
      <c r="AA306" s="201"/>
      <c r="AB306" s="201"/>
      <c r="AC306" s="201"/>
      <c r="AD306" s="201"/>
      <c r="AE306" s="201"/>
      <c r="AF306" s="201"/>
      <c r="AG306" s="201"/>
      <c r="AH306" s="201"/>
      <c r="AI306" s="201"/>
      <c r="AJ306" s="201"/>
      <c r="AK306" s="201"/>
      <c r="AL306" s="201"/>
      <c r="AM306" s="201"/>
      <c r="AN306" s="201"/>
      <c r="AO306" s="201"/>
      <c r="AP306" s="201"/>
      <c r="AQ306" s="201"/>
      <c r="AR306" s="201"/>
      <c r="AS306" s="201"/>
      <c r="AT306" s="201"/>
      <c r="AU306" s="201"/>
      <c r="AV306" s="201"/>
      <c r="AW306" s="201"/>
      <c r="AX306" s="201"/>
      <c r="AY306" s="201"/>
      <c r="AZ306" s="201"/>
      <c r="BA306" s="202"/>
      <c r="BB306" s="184"/>
      <c r="BD306" s="234"/>
      <c r="BE306" s="234"/>
      <c r="BF306" s="234"/>
      <c r="BG306" s="234"/>
      <c r="BH306" s="234"/>
      <c r="BI306" s="234"/>
      <c r="BJ306" s="234"/>
      <c r="BK306" s="234"/>
      <c r="BL306" s="234"/>
      <c r="BM306" s="234"/>
      <c r="DC306" s="184">
        <f t="shared" si="24"/>
        <v>0</v>
      </c>
      <c r="DD306" s="235" t="str">
        <f t="shared" si="25"/>
        <v/>
      </c>
      <c r="DE306" s="186">
        <f>IF(D306&gt; 0,(COUNTIFS(FRACAS!$B$5:$B$8972, D$4, FRACAS!$D$5:$D$8972, "&lt;="&amp;D306)), "" )</f>
        <v>0</v>
      </c>
      <c r="DF306" s="186">
        <f>IF(E306&gt; 0,(COUNTIFS(FRACAS!$B$5:$B$8972, E$4, FRACAS!$D$5:$D$8972, "&lt;="&amp;E306)), "" )</f>
        <v>0</v>
      </c>
      <c r="DG306" s="186">
        <f>IF(F306&gt; 0,(COUNTIFS(FRACAS!$B$5:$B$8972, F$4, FRACAS!$D$5:$D$8972, "&lt;="&amp;F306)), "" )</f>
        <v>0</v>
      </c>
      <c r="DH306" s="186">
        <f>IF(G306&gt; 0,(COUNTIFS(FRACAS!$B$5:$B$8972, G$4, FRACAS!$D$5:$D$8972, "&lt;="&amp;G306)), "" )</f>
        <v>0</v>
      </c>
      <c r="DI306" s="186">
        <f>IF(H306&gt; 0,(COUNTIFS(FRACAS!$B$5:$B$8972, H$4, FRACAS!$D$5:$D$8972, "&lt;="&amp;H306)), "" )</f>
        <v>0</v>
      </c>
      <c r="DJ306" s="186">
        <f>IF(I306&gt; 0,(COUNTIFS(FRACAS!$B$5:$B$8972, I$4, FRACAS!$D$5:$D$8972, "&lt;="&amp;I306)), "" )</f>
        <v>0</v>
      </c>
      <c r="DK306" s="186">
        <f>IF(J306&gt; 0,(COUNTIFS(FRACAS!$B$5:$B$8972, J$4, FRACAS!$D$5:$D$8972, "&lt;="&amp;J306)), "" )</f>
        <v>0</v>
      </c>
      <c r="DL306" s="186">
        <f>IF(K306&gt; 0,(COUNTIFS(FRACAS!$B$5:$B$8972, K$4, FRACAS!$D$5:$D$8972, "&lt;="&amp;K306)), "" )</f>
        <v>0</v>
      </c>
      <c r="DM306" s="186">
        <f>IF(L306&gt; 0,(COUNTIFS(FRACAS!$B$5:$B$8972, L$4, FRACAS!$D$5:$D$8972, "&lt;="&amp;L306)), "" )</f>
        <v>0</v>
      </c>
      <c r="DN306" s="186">
        <f>IF(M306&gt; 0,(COUNTIFS(FRACAS!$B$5:$B$8972, M$4, FRACAS!$D$5:$D$8972, "&lt;="&amp;M306)), "" )</f>
        <v>0</v>
      </c>
      <c r="DO306" s="186">
        <f>IF(N306&gt; 0,(COUNTIFS(FRACAS!$B$5:$B$8972, N$4, FRACAS!$D$5:$D$8972, "&lt;="&amp;N306)), "" )</f>
        <v>0</v>
      </c>
      <c r="DP306" s="186">
        <f>IF(O306&gt; 0,(COUNTIFS(FRACAS!$B$5:$B$8972, O$4, FRACAS!$D$5:$D$8972, "&lt;="&amp;O306)), "" )</f>
        <v>0</v>
      </c>
      <c r="DQ306" s="186">
        <f>IF(P306&gt; 0,(COUNTIFS(FRACAS!$B$5:$B$8972, P$4, FRACAS!$D$5:$D$8972, "&lt;="&amp;P306)), "" )</f>
        <v>0</v>
      </c>
      <c r="DR306" s="186">
        <f>IF(Q306&gt; 0,(COUNTIFS(FRACAS!$B$5:$B$8972, Q$4, FRACAS!$D$5:$D$8972, "&lt;="&amp;Q306)), "" )</f>
        <v>0</v>
      </c>
      <c r="DS306" s="186">
        <f>IF(R306&gt; 0,(COUNTIFS(FRACAS!$B$5:$B$8972, R$4, FRACAS!$D$5:$D$8972, "&lt;="&amp;R306)), "" )</f>
        <v>0</v>
      </c>
      <c r="DT306" s="186">
        <f>IF(S306&gt; 0,(COUNTIFS(FRACAS!$B$5:$B$8972, S$4, FRACAS!$D$5:$D$8972, "&lt;="&amp;S306)), "" )</f>
        <v>0</v>
      </c>
      <c r="DU306" s="186">
        <f>IF(T306&gt; 0,(COUNTIFS(FRACAS!$B$5:$B$8972, T$4, FRACAS!$D$5:$D$8972, "&lt;="&amp;T306)), "" )</f>
        <v>0</v>
      </c>
      <c r="DV306" s="186">
        <f>IF(U306&gt; 0,(COUNTIFS(FRACAS!$B$5:$B$8972, U$4, FRACAS!$D$5:$D$8972, "&lt;="&amp;U306)), "" )</f>
        <v>0</v>
      </c>
      <c r="DW306" s="186" t="str">
        <f>IF(V306&gt; 0,(COUNTIFS(FRACAS!$B$5:$B$8972, V$4, FRACAS!$D$5:$D$8972, "&lt;="&amp;V306)), "" )</f>
        <v/>
      </c>
      <c r="DX306" s="186" t="str">
        <f>IF(W306&gt; 0,(COUNTIFS(FRACAS!$B$5:$B$8972, W$4, FRACAS!$D$5:$D$8972, "&lt;="&amp;W306)), "" )</f>
        <v/>
      </c>
      <c r="DY306" s="186" t="str">
        <f>IF(X306&gt; 0,(COUNTIFS(FRACAS!$B$5:$B$8972, X$4, FRACAS!$D$5:$D$8972, "&lt;="&amp;X306)), "" )</f>
        <v/>
      </c>
      <c r="DZ306" s="186" t="str">
        <f>IF(Y306&gt; 0,(COUNTIFS(FRACAS!$B$5:$B$8972, Y$4, FRACAS!$D$5:$D$8972, "&lt;="&amp;Y306)), "" )</f>
        <v/>
      </c>
      <c r="EA306" s="186" t="str">
        <f>IF(Z306&gt; 0,(COUNTIFS(FRACAS!$B$5:$B$8972, Z$4, FRACAS!$D$5:$D$8972, "&lt;="&amp;Z306)), "" )</f>
        <v/>
      </c>
      <c r="EB306" s="186" t="str">
        <f>IF(AA306&gt; 0,(COUNTIFS(FRACAS!$B$5:$B$8972, AA$4, FRACAS!$D$5:$D$8972, "&lt;="&amp;AA306)), "" )</f>
        <v/>
      </c>
      <c r="EC306" s="186" t="str">
        <f>IF(AB306&gt; 0,(COUNTIFS(FRACAS!$B$5:$B$8972, AB$4, FRACAS!$D$5:$D$8972, "&lt;="&amp;AB306)), "" )</f>
        <v/>
      </c>
      <c r="ED306" s="186" t="str">
        <f>IF(AC306&gt; 0,(COUNTIFS(FRACAS!$B$5:$B$8972, AC$4, FRACAS!$D$5:$D$8972, "&lt;="&amp;AC306)), "" )</f>
        <v/>
      </c>
      <c r="EE306" s="186" t="str">
        <f>IF(AD306&gt; 0,(COUNTIFS(FRACAS!$B$5:$B$8972, AD$4, FRACAS!$D$5:$D$8972, "&lt;="&amp;AD306)), "" )</f>
        <v/>
      </c>
      <c r="EF306" s="186" t="str">
        <f>IF(AE306&gt; 0,(COUNTIFS(FRACAS!$B$5:$B$8972, AE$4, FRACAS!$D$5:$D$8972, "&lt;="&amp;AE306)), "" )</f>
        <v/>
      </c>
      <c r="EG306" s="186" t="str">
        <f>IF(AF306&gt; 0,(COUNTIFS(FRACAS!$B$5:$B$8972, AF$4, FRACAS!$D$5:$D$8972, "&lt;="&amp;AF306)), "" )</f>
        <v/>
      </c>
      <c r="EH306" s="186" t="str">
        <f>IF(AG306&gt; 0,(COUNTIFS(FRACAS!$B$5:$B$8972, AG$4, FRACAS!$D$5:$D$8972, "&lt;="&amp;AG306)), "" )</f>
        <v/>
      </c>
      <c r="EI306" s="186" t="str">
        <f>IF(AH306&gt; 0,(COUNTIFS(FRACAS!$B$5:$B$8972, AH$4, FRACAS!$D$5:$D$8972, "&lt;="&amp;AH306)), "" )</f>
        <v/>
      </c>
      <c r="EJ306" s="186" t="str">
        <f>IF(AI306&gt; 0,(COUNTIFS(FRACAS!$B$5:$B$8972, AI$4, FRACAS!$D$5:$D$8972, "&lt;="&amp;AI306)), "" )</f>
        <v/>
      </c>
      <c r="EK306" s="186" t="str">
        <f>IF(AJ306&gt; 0,(COUNTIFS(FRACAS!$B$5:$B$8972, AJ$4, FRACAS!$D$5:$D$8972, "&lt;="&amp;AJ306)), "" )</f>
        <v/>
      </c>
      <c r="EL306" s="186" t="str">
        <f>IF(AK306&gt; 0,(COUNTIFS(FRACAS!$B$5:$B$8972, AK$4, FRACAS!$D$5:$D$8972, "&lt;="&amp;AK306)), "" )</f>
        <v/>
      </c>
      <c r="EM306" s="186" t="str">
        <f>IF(AL306&gt; 0,(COUNTIFS(FRACAS!$B$5:$B$8972, AL$4, FRACAS!$D$5:$D$8972, "&lt;="&amp;AL306)), "" )</f>
        <v/>
      </c>
      <c r="EN306" s="186" t="str">
        <f>IF(AM306&gt; 0,(COUNTIFS(FRACAS!$B$5:$B$8972, AM$4, FRACAS!$D$5:$D$8972, "&lt;="&amp;AM306)), "" )</f>
        <v/>
      </c>
      <c r="EO306" s="186" t="str">
        <f>IF(AN306&gt; 0,(COUNTIFS(FRACAS!$B$5:$B$8972, AN$4, FRACAS!$D$5:$D$8972, "&lt;="&amp;AN306)), "" )</f>
        <v/>
      </c>
      <c r="EP306" s="186" t="str">
        <f>IF(AO306&gt; 0,(COUNTIFS(FRACAS!$B$5:$B$8972, AO$4, FRACAS!$D$5:$D$8972, "&lt;="&amp;AO306)), "" )</f>
        <v/>
      </c>
      <c r="EQ306" s="186" t="str">
        <f>IF(AP306&gt; 0,(COUNTIFS(FRACAS!$B$5:$B$8972, AP$4, FRACAS!$D$5:$D$8972, "&lt;="&amp;AP306)), "" )</f>
        <v/>
      </c>
      <c r="ER306" s="186" t="str">
        <f>IF(AQ306&gt; 0,(COUNTIFS(FRACAS!$B$5:$B$8972, AQ$4, FRACAS!$D$5:$D$8972, "&lt;="&amp;AQ306)), "" )</f>
        <v/>
      </c>
      <c r="ES306" s="246"/>
      <c r="ET306" s="194"/>
      <c r="EU306" s="194"/>
      <c r="EV306" s="194"/>
      <c r="EW306" s="194"/>
      <c r="EX306" s="194"/>
      <c r="EY306" s="194"/>
      <c r="EZ306" s="194"/>
      <c r="FA306" s="194"/>
      <c r="FB306" s="195"/>
      <c r="FE306" s="190"/>
      <c r="FF306" s="190"/>
      <c r="FG306" s="190"/>
      <c r="FH306" s="190"/>
      <c r="FI306" s="190"/>
      <c r="FJ306" s="190"/>
      <c r="FK306" s="190"/>
      <c r="FL306" s="190"/>
      <c r="FM306" s="190"/>
      <c r="FN306" s="190"/>
      <c r="JD306" s="238"/>
      <c r="JE306" s="238"/>
      <c r="JF306" s="238"/>
      <c r="JG306" s="238"/>
      <c r="JH306" s="238"/>
      <c r="JI306" s="238"/>
      <c r="JJ306" s="238"/>
      <c r="JK306" s="238"/>
      <c r="JL306" s="238"/>
      <c r="JM306" s="238"/>
      <c r="JN306" s="247"/>
      <c r="JO306" s="248"/>
      <c r="JP306" s="248"/>
      <c r="JQ306" s="248"/>
      <c r="JR306" s="248"/>
      <c r="JS306" s="248"/>
      <c r="JT306" s="248"/>
      <c r="JU306" s="248"/>
      <c r="JV306" s="248"/>
      <c r="JW306" s="248"/>
      <c r="JX306" s="248"/>
      <c r="JY306" s="248"/>
      <c r="JZ306" s="248"/>
      <c r="KA306" s="248"/>
      <c r="KB306" s="248"/>
      <c r="KC306" s="248"/>
      <c r="KD306" s="248"/>
      <c r="KE306" s="248"/>
      <c r="KF306" s="248"/>
      <c r="KG306" s="248"/>
      <c r="KH306" s="248"/>
      <c r="KI306" s="248"/>
      <c r="KJ306" s="248"/>
      <c r="KK306" s="248"/>
      <c r="KL306" s="248"/>
      <c r="KM306" s="248"/>
      <c r="KN306" s="248"/>
      <c r="KO306" s="248"/>
      <c r="KP306" s="248"/>
      <c r="KQ306" s="248"/>
      <c r="KR306" s="248"/>
      <c r="KS306" s="248"/>
      <c r="KT306" s="248"/>
      <c r="KU306" s="248"/>
      <c r="KV306" s="248"/>
      <c r="KW306" s="248"/>
      <c r="KX306" s="248"/>
      <c r="KY306" s="248"/>
      <c r="KZ306" s="248"/>
      <c r="LA306" s="248"/>
      <c r="LC306" s="235" t="str">
        <f t="shared" si="23"/>
        <v/>
      </c>
      <c r="LD306" s="240" t="str" cm="1">
        <f t="array" ref="LD306">IFERROR((((D306/FRACAS!$AY$1)*60
)-(SUMPRODUCT((FRACAS!$B$5:$B$8970=D$4)*(FRACAS!$D$5:$D$8970&lt;=D306)*(IFERROR(FRACAS!$AM$5:$AM$8970,0)))
))/((D306/FRACAS!$AY$1)*60),"")</f>
        <v/>
      </c>
      <c r="LE306" s="240" t="str" cm="1">
        <f t="array" ref="LE306">IFERROR((((E306/FRACAS!$AY$1)*60
)-(SUMPRODUCT((FRACAS!$B$5:$B$8970=E$4)*(FRACAS!$D$5:$D$8970&lt;=E306)*(IFERROR(FRACAS!$AM$5:$AM$8970,0)))
))/((E306/FRACAS!$AY$1)*60),"")</f>
        <v/>
      </c>
      <c r="LF306" s="240" t="str" cm="1">
        <f t="array" ref="LF306">IFERROR((((F306/FRACAS!$AY$1)*60
)-(SUMPRODUCT((FRACAS!$B$5:$B$8970=F$4)*(FRACAS!$D$5:$D$8970&lt;=F306)*(IFERROR(FRACAS!$AM$5:$AM$8970,0)))
))/((F306/FRACAS!$AY$1)*60),"")</f>
        <v/>
      </c>
      <c r="LG306" s="240" t="str" cm="1">
        <f t="array" ref="LG306">IFERROR((((G306/FRACAS!$AY$1)*60
)-(SUMPRODUCT((FRACAS!$B$5:$B$8970=G$4)*(FRACAS!$D$5:$D$8970&lt;=G306)*(IFERROR(FRACAS!$AM$5:$AM$8970,0)))
))/((G306/FRACAS!$AY$1)*60),"")</f>
        <v/>
      </c>
      <c r="LH306" s="240" t="str" cm="1">
        <f t="array" ref="LH306">IFERROR((((H306/FRACAS!$AY$1)*60
)-(SUMPRODUCT((FRACAS!$B$5:$B$8970=H$4)*(FRACAS!$D$5:$D$8970&lt;=H306)*(IFERROR(FRACAS!$AM$5:$AM$8970,0)))
))/((H306/FRACAS!$AY$1)*60),"")</f>
        <v/>
      </c>
      <c r="LI306" s="240" t="str" cm="1">
        <f t="array" ref="LI306">IFERROR((((I306/FRACAS!$AY$1)*60
)-(SUMPRODUCT((FRACAS!$B$5:$B$8970=I$4)*(FRACAS!$D$5:$D$8970&lt;=I306)*(IFERROR(FRACAS!$AM$5:$AM$8970,0)))
))/((I306/FRACAS!$AY$1)*60),"")</f>
        <v/>
      </c>
      <c r="LJ306" s="240" t="str" cm="1">
        <f t="array" ref="LJ306">IFERROR((((J306/FRACAS!$AY$1)*60
)-(SUMPRODUCT((FRACAS!$B$5:$B$8970=J$4)*(FRACAS!$D$5:$D$8970&lt;=J306)*(IFERROR(FRACAS!$AM$5:$AM$8970,0)))
))/((J306/FRACAS!$AY$1)*60),"")</f>
        <v/>
      </c>
      <c r="LK306" s="240" t="str" cm="1">
        <f t="array" ref="LK306">IFERROR((((K306/FRACAS!$AY$1)*60
)-(SUMPRODUCT((FRACAS!$B$5:$B$8970=K$4)*(FRACAS!$D$5:$D$8970&lt;=K306)*(IFERROR(FRACAS!$AM$5:$AM$8970,0)))
))/((K306/FRACAS!$AY$1)*60),"")</f>
        <v/>
      </c>
      <c r="LL306" s="240" t="str" cm="1">
        <f t="array" ref="LL306">IFERROR((((L306/FRACAS!$AY$1)*60
)-(SUMPRODUCT((FRACAS!$B$5:$B$8970=L$4)*(FRACAS!$D$5:$D$8970&lt;=L306)*(IFERROR(FRACAS!$AM$5:$AM$8970,0)))
))/((L306/FRACAS!$AY$1)*60),"")</f>
        <v/>
      </c>
      <c r="LM306" s="240" t="str" cm="1">
        <f t="array" ref="LM306">IFERROR((((M306/FRACAS!$AY$1)*60
)-(SUMPRODUCT((FRACAS!$B$5:$B$8970=M$4)*(FRACAS!$D$5:$D$8970&lt;=M306)*(IFERROR(FRACAS!$AM$5:$AM$8970,0)))
))/((M306/FRACAS!$AY$1)*60),"")</f>
        <v/>
      </c>
      <c r="LN306" s="240" t="str" cm="1">
        <f t="array" ref="LN306">IFERROR((((N306/FRACAS!$AY$1)*60
)-(SUMPRODUCT((FRACAS!$B$5:$B$8970=N$4)*(FRACAS!$D$5:$D$8970&lt;=N306)*(IFERROR(FRACAS!$AM$5:$AM$8970,0)))
))/((N306/FRACAS!$AY$1)*60),"")</f>
        <v/>
      </c>
      <c r="LO306" s="240" t="str" cm="1">
        <f t="array" ref="LO306">IFERROR((((O306/FRACAS!$AY$1)*60
)-(SUMPRODUCT((FRACAS!$B$5:$B$8970=O$4)*(FRACAS!$D$5:$D$8970&lt;=O306)*(IFERROR(FRACAS!$AM$5:$AM$8970,0)))
))/((O306/FRACAS!$AY$1)*60),"")</f>
        <v/>
      </c>
      <c r="LP306" s="240" t="str" cm="1">
        <f t="array" ref="LP306">IFERROR((((P306/FRACAS!$AY$1)*60
)-(SUMPRODUCT((FRACAS!$B$5:$B$8970=P$4)*(FRACAS!$D$5:$D$8970&lt;=P306)*(IFERROR(FRACAS!$AM$5:$AM$8970,0)))
))/((P306/FRACAS!$AY$1)*60),"")</f>
        <v/>
      </c>
      <c r="LQ306" s="240" t="str" cm="1">
        <f t="array" ref="LQ306">IFERROR((((Q306/FRACAS!$AY$1)*60
)-(SUMPRODUCT((FRACAS!$B$5:$B$8970=Q$4)*(FRACAS!$D$5:$D$8970&lt;=Q306)*(IFERROR(FRACAS!$AM$5:$AM$8970,0)))
))/((Q306/FRACAS!$AY$1)*60),"")</f>
        <v/>
      </c>
      <c r="LR306" s="240" t="str" cm="1">
        <f t="array" ref="LR306">IFERROR((((R306/FRACAS!$AY$1)*60
)-(SUMPRODUCT((FRACAS!$B$5:$B$8970=R$4)*(FRACAS!$D$5:$D$8970&lt;=R306)*(IFERROR(FRACAS!$AM$5:$AM$8970,0)))
))/((R306/FRACAS!$AY$1)*60),"")</f>
        <v/>
      </c>
      <c r="LS306" s="240" t="str" cm="1">
        <f t="array" ref="LS306">IFERROR((((S306/FRACAS!$AY$1)*60
)-(SUMPRODUCT((FRACAS!$B$5:$B$8970=S$4)*(FRACAS!$D$5:$D$8970&lt;=S306)*(IFERROR(FRACAS!$AM$5:$AM$8970,0)))
))/((S306/FRACAS!$AY$1)*60),"")</f>
        <v/>
      </c>
      <c r="LT306" s="240" t="str" cm="1">
        <f t="array" ref="LT306">IFERROR((((T306/FRACAS!$AY$1)*60
)-(SUMPRODUCT((FRACAS!$B$5:$B$8970=T$4)*(FRACAS!$D$5:$D$8970&lt;=T306)*(IFERROR(FRACAS!$AM$5:$AM$8970,0)))
))/((T306/FRACAS!$AY$1)*60),"")</f>
        <v/>
      </c>
      <c r="LU306" s="240" t="str" cm="1">
        <f t="array" ref="LU306">IFERROR((((U306/FRACAS!$AY$1)*60
)-(SUMPRODUCT((FRACAS!$B$5:$B$8970=U$4)*(FRACAS!$D$5:$D$8970&lt;=U306)*(IFERROR(FRACAS!$AM$5:$AM$8970,0)))
))/((U306/FRACAS!$AY$1)*60),"")</f>
        <v/>
      </c>
      <c r="LV306" s="240" t="str" cm="1">
        <f t="array" ref="LV306">IFERROR(
    (((V306/FRACAS!$AY$1)*60))
    /
    (((V306/FRACAS!$AY$1)*60) + SUMPRODUCT((FRACAS!$B$5:$B$8970=V$4)*(FRACAS!$D$5:$D$8970&lt;=V306)*(IFERROR(FRACAS!$AM$5:$AM$8970,0)))
    ),"")</f>
        <v/>
      </c>
      <c r="LW306" s="240" t="str" cm="1">
        <f t="array" ref="LW306">IFERROR(
    (((W306/FRACAS!$AY$1)*60))
    /
    (((W306/FRACAS!$AY$1)*60) + SUMPRODUCT((FRACAS!$B$5:$B$8970=W$4)*(FRACAS!$D$5:$D$8970&lt;=W306)*(IFERROR(FRACAS!$AM$5:$AM$8970,0)))
    ),"")</f>
        <v/>
      </c>
      <c r="LX306" s="240" t="str" cm="1">
        <f t="array" ref="LX306">IFERROR(
    (((X306/FRACAS!$AY$1)*60))
    /
    (((X306/FRACAS!$AY$1)*60) + SUMPRODUCT((FRACAS!$B$5:$B$8970=X$4)*(FRACAS!$D$5:$D$8970&lt;=X306)*(IFERROR(FRACAS!$AM$5:$AM$8970,0)))
    ),"")</f>
        <v/>
      </c>
      <c r="LY306" s="240" t="str" cm="1">
        <f t="array" ref="LY306">IFERROR(
    (((Y306/FRACAS!$AY$1)*60))
    /
    (((Y306/FRACAS!$AY$1)*60) + SUMPRODUCT((FRACAS!$B$5:$B$8970=Y$4)*(FRACAS!$D$5:$D$8970&lt;=Y306)*(IFERROR(FRACAS!$AM$5:$AM$8970,0)))
    ),"")</f>
        <v/>
      </c>
      <c r="LZ306" s="240" t="str" cm="1">
        <f t="array" ref="LZ306">IFERROR(
    (((Z306/FRACAS!$AY$1)*60))
    /
    (((Z306/FRACAS!$AY$1)*60) + SUMPRODUCT((FRACAS!$B$5:$B$8970=Z$4)*(FRACAS!$D$5:$D$8970&lt;=Z306)*(IFERROR(FRACAS!$AM$5:$AM$8970,0)))
    ),"")</f>
        <v/>
      </c>
      <c r="MA306" s="240" t="str" cm="1">
        <f t="array" ref="MA306">IFERROR(
    (((AA306/FRACAS!$AY$1)*60))
    /
    (((AA306/FRACAS!$AY$1)*60) + SUMPRODUCT((FRACAS!$B$5:$B$8970=AA$4)*(FRACAS!$D$5:$D$8970&lt;=AA306)*(IFERROR(FRACAS!$AM$5:$AM$8970,0)))
    ),"")</f>
        <v/>
      </c>
      <c r="MB306" s="240" t="str" cm="1">
        <f t="array" ref="MB306">IFERROR(
    (((AB306/FRACAS!$AY$1)*60))
    /
    (((AB306/FRACAS!$AY$1)*60) + SUMPRODUCT((FRACAS!$B$5:$B$8970=AB$4)*(FRACAS!$D$5:$D$8970&lt;=AB306)*(IFERROR(FRACAS!$AM$5:$AM$8970,0)))
    ),"")</f>
        <v/>
      </c>
      <c r="MC306" s="240" t="str" cm="1">
        <f t="array" ref="MC306">IFERROR(
    (((AC306/FRACAS!$AY$1)*60))
    /
    (((AC306/FRACAS!$AY$1)*60) + SUMPRODUCT((FRACAS!$B$5:$B$8970=AC$4)*(FRACAS!$D$5:$D$8970&lt;=AC306)*(IFERROR(FRACAS!$AM$5:$AM$8970,0)))
    ),"")</f>
        <v/>
      </c>
      <c r="MD306" s="240" t="str" cm="1">
        <f t="array" ref="MD306">IFERROR(
    (((AD306/FRACAS!$AY$1)*60))
    /
    (((AD306/FRACAS!$AY$1)*60) + SUMPRODUCT((FRACAS!$B$5:$B$8970=AD$4)*(FRACAS!$D$5:$D$8970&lt;=AD306)*(IFERROR(FRACAS!$AM$5:$AM$8970,0)))
    ),"")</f>
        <v/>
      </c>
      <c r="ME306" s="240" t="str" cm="1">
        <f t="array" ref="ME306">IFERROR(
    (((AE306/FRACAS!$AY$1)*60))
    /
    (((AE306/FRACAS!$AY$1)*60) + SUMPRODUCT((FRACAS!$B$5:$B$8970=AE$4)*(FRACAS!$D$5:$D$8970&lt;=AE306)*(IFERROR(FRACAS!$AM$5:$AM$8970,0)))
    ),"")</f>
        <v/>
      </c>
      <c r="MF306" s="240" t="str" cm="1">
        <f t="array" ref="MF306">IFERROR(
    (((AF306/FRACAS!$AY$1)*60))
    /
    (((AF306/FRACAS!$AY$1)*60) + SUMPRODUCT((FRACAS!$B$5:$B$8970=AF$4)*(FRACAS!$D$5:$D$8970&lt;=AF306)*(IFERROR(FRACAS!$AM$5:$AM$8970,0)))
    ),"")</f>
        <v/>
      </c>
      <c r="MG306" s="240" t="str" cm="1">
        <f t="array" ref="MG306">IFERROR(
    (((AG306/FRACAS!$AY$1)*60))
    /
    (((AG306/FRACAS!$AY$1)*60) + SUMPRODUCT((FRACAS!$B$5:$B$8970=AG$4)*(FRACAS!$D$5:$D$8970&lt;=AG306)*(IFERROR(FRACAS!$AM$5:$AM$8970,0)))
    ),"")</f>
        <v/>
      </c>
      <c r="MH306" s="240" t="str" cm="1">
        <f t="array" ref="MH306">IFERROR(
    (((AH306/FRACAS!$AY$1)*60))
    /
    (((AH306/FRACAS!$AY$1)*60) + SUMPRODUCT((FRACAS!$B$5:$B$8970=AH$4)*(FRACAS!$D$5:$D$8970&lt;=AH306)*(IFERROR(FRACAS!$AM$5:$AM$8970,0)))
    ),"")</f>
        <v/>
      </c>
      <c r="MI306" s="240" t="str" cm="1">
        <f t="array" ref="MI306">IFERROR(
    (((AI306/FRACAS!$AY$1)*60))
    /
    (((AI306/FRACAS!$AY$1)*60) + SUMPRODUCT((FRACAS!$B$5:$B$8970=AI$4)*(FRACAS!$D$5:$D$8970&lt;=AI306)*(IFERROR(FRACAS!$AM$5:$AM$8970,0)))
    ),"")</f>
        <v/>
      </c>
      <c r="MJ306" s="240" t="str" cm="1">
        <f t="array" ref="MJ306">IFERROR(
    (((AJ306/FRACAS!$AY$1)*60))
    /
    (((AJ306/FRACAS!$AY$1)*60) + SUMPRODUCT((FRACAS!$B$5:$B$8970=AJ$4)*(FRACAS!$D$5:$D$8970&lt;=AJ306)*(IFERROR(FRACAS!$AM$5:$AM$8970,0)))
    ),"")</f>
        <v/>
      </c>
      <c r="MK306" s="240" t="str" cm="1">
        <f t="array" ref="MK306">IFERROR(
    (((AK306/FRACAS!$AY$1)*60))
    /
    (((AK306/FRACAS!$AY$1)*60) + SUMPRODUCT((FRACAS!$B$5:$B$8970=AK$4)*(FRACAS!$D$5:$D$8970&lt;=AK306)*(IFERROR(FRACAS!$AM$5:$AM$8970,0)))
    ),"")</f>
        <v/>
      </c>
      <c r="ML306" s="240" t="str" cm="1">
        <f t="array" ref="ML306">IFERROR(
    (((AL306/FRACAS!$AY$1)*60))
    /
    (((AL306/FRACAS!$AY$1)*60) + SUMPRODUCT((FRACAS!$B$5:$B$8970=AL$4)*(FRACAS!$D$5:$D$8970&lt;=AL306)*(IFERROR(FRACAS!$AM$5:$AM$8970,0)))
    ),"")</f>
        <v/>
      </c>
      <c r="MM306" s="240" t="str" cm="1">
        <f t="array" ref="MM306">IFERROR(
    (((AM306/FRACAS!$AY$1)*60))
    /
    (((AM306/FRACAS!$AY$1)*60) + SUMPRODUCT((FRACAS!$B$5:$B$8970=AM$4)*(FRACAS!$D$5:$D$8970&lt;=AM306)*(IFERROR(FRACAS!$AM$5:$AM$8970,0)))
    ),"")</f>
        <v/>
      </c>
      <c r="MN306" s="240" t="str" cm="1">
        <f t="array" ref="MN306">IFERROR(
    (((AN306/FRACAS!$AY$1)*60))
    /
    (((AN306/FRACAS!$AY$1)*60) + SUMPRODUCT((FRACAS!$B$5:$B$8970=AN$4)*(FRACAS!$D$5:$D$8970&lt;=AN306)*(IFERROR(FRACAS!$AM$5:$AM$8970,0)))
    ),"")</f>
        <v/>
      </c>
      <c r="MO306" s="240" t="str" cm="1">
        <f t="array" ref="MO306">IFERROR(
    (((AO306/FRACAS!$AY$1)*60))
    /
    (((AO306/FRACAS!$AY$1)*60) + SUMPRODUCT((FRACAS!$B$5:$B$8970=AO$4)*(FRACAS!$D$5:$D$8970&lt;=AO306)*(IFERROR(FRACAS!$AM$5:$AM$8970,0)))
    ),"")</f>
        <v/>
      </c>
      <c r="MP306" s="240" t="str" cm="1">
        <f t="array" ref="MP306">IFERROR(
    (((AP306/FRACAS!$AY$1)*60))
    /
    (((AP306/FRACAS!$AY$1)*60) + SUMPRODUCT((FRACAS!$B$5:$B$8970=AP$4)*(FRACAS!$D$5:$D$8970&lt;=AP306)*(IFERROR(FRACAS!$AM$5:$AM$8970,0)))
    ),"")</f>
        <v/>
      </c>
      <c r="MQ306" s="240" t="str" cm="1">
        <f t="array" ref="MQ306">IFERROR(
    (((AQ306/FRACAS!$AY$1)*60))
    /
    (((AQ306/FRACAS!$AY$1)*60) + SUMPRODUCT((FRACAS!$B$5:$B$8970=AQ$4)*(FRACAS!$D$5:$D$8970&lt;=AQ306)*(IFERROR(FRACAS!$AM$5:$AM$8970,0)))
    ),"")</f>
        <v/>
      </c>
      <c r="MR306" s="194"/>
      <c r="MS306" s="194"/>
      <c r="MT306" s="194"/>
      <c r="MU306" s="194"/>
      <c r="MV306" s="194"/>
      <c r="MW306" s="194"/>
      <c r="MX306" s="194"/>
      <c r="MY306" s="194"/>
      <c r="MZ306" s="194"/>
      <c r="NA306" s="195"/>
      <c r="ND306" s="241">
        <f t="shared" si="26"/>
        <v>0</v>
      </c>
      <c r="NE306" s="242" t="str">
        <f t="shared" si="27"/>
        <v/>
      </c>
      <c r="NF306" s="193" t="str" cm="1">
        <f t="array" ref="NF306">IF($ND306=0,"",(IFERROR( (IFERROR($ND306/FRACAS!$AY$1*60,0) - SUMPRODUCT( (FRACAS!$K$5:$K$8972=NF$2) * IFERROR(FRACAS!$AN$5:$AN$8972,0) ) ) / IFERROR($ND306/FRACAS!$AY$1*60,0), 1 )))</f>
        <v/>
      </c>
      <c r="NG306" s="193" t="str" cm="1">
        <f t="array" ref="NG306">IF($ND306=0,"",(IFERROR( (IFERROR($ND306/FRACAS!$AY$1*60,0) - SUMPRODUCT( (FRACAS!$K$5:$K$8972=NG$2) * IFERROR(FRACAS!$AN$5:$AN$8972,0) ) ) / IFERROR($ND306/FRACAS!$AY$1*60,0), 1 )))</f>
        <v/>
      </c>
      <c r="NH306" s="193" t="str" cm="1">
        <f t="array" ref="NH306">IF($ND306=0,"",(IFERROR( (IFERROR($ND306/FRACAS!$AY$1*60,0) - SUMPRODUCT( (FRACAS!$K$5:$K$8972=NH$2) * IFERROR(FRACAS!$AN$5:$AN$8972,0) ) ) / IFERROR($ND306/FRACAS!$AY$1*60,0), 1 )))</f>
        <v/>
      </c>
      <c r="NI306" s="193" t="str" cm="1">
        <f t="array" ref="NI306">IF($ND306=0,"",(IFERROR( (IFERROR($ND306/FRACAS!$AY$1*60,0) - SUMPRODUCT( (FRACAS!$K$5:$K$8972=NI$2) * IFERROR(FRACAS!$AN$5:$AN$8972,0) ) ) / IFERROR($ND306/FRACAS!$AY$1*60,0), 1 )))</f>
        <v/>
      </c>
      <c r="NJ306" s="193" t="str" cm="1">
        <f t="array" ref="NJ306">IF($ND306=0,"",(IFERROR( (IFERROR($ND306/FRACAS!$AY$1*60,0) - SUMPRODUCT( (FRACAS!$K$5:$K$8972=NJ$2) * IFERROR(FRACAS!$AN$5:$AN$8972,0) ) ) / IFERROR($ND306/FRACAS!$AY$1*60,0), 1 )))</f>
        <v/>
      </c>
      <c r="NK306" s="193" t="str" cm="1">
        <f t="array" ref="NK306">IF($ND306=0,"",(IFERROR( (IFERROR($ND306/FRACAS!$AY$1*60,0) - SUMPRODUCT( (FRACAS!$K$5:$K$8972=NK$2) * IFERROR(FRACAS!$AN$5:$AN$8972,0) ) ) / IFERROR($ND306/FRACAS!$AY$1*60,0), 1 )))</f>
        <v/>
      </c>
      <c r="NL306" s="193" t="str" cm="1">
        <f t="array" ref="NL306">IF($ND306=0,"",(IFERROR( (IFERROR($ND306/FRACAS!$AY$1*60,0) - SUMPRODUCT( (FRACAS!$K$5:$K$8972=NL$2) * IFERROR(FRACAS!$AN$5:$AN$8972,0) ) ) / IFERROR($ND306/FRACAS!$AY$1*60,0), 1 )))</f>
        <v/>
      </c>
      <c r="NM306" s="193" t="str" cm="1">
        <f t="array" ref="NM306">IF($ND306=0,"",(IFERROR( (IFERROR($ND306/FRACAS!$AY$1*60,0) - SUMPRODUCT( (FRACAS!$K$5:$K$8972=NM$2) * IFERROR(FRACAS!$AN$5:$AN$8972,0) ) ) / IFERROR($ND306/FRACAS!$AY$1*60,0), 1 )))</f>
        <v/>
      </c>
      <c r="NN306" s="193" t="str" cm="1">
        <f t="array" ref="NN306">IF($ND306=0,"",(IFERROR( (IFERROR($ND306/FRACAS!$AY$1*60,0) - SUMPRODUCT( (FRACAS!$K$5:$K$8972=NN$2) * IFERROR(FRACAS!$AN$5:$AN$8972,0) ) ) / IFERROR($ND306/FRACAS!$AY$1*60,0), 1 )))</f>
        <v/>
      </c>
      <c r="NO306" s="193" t="str" cm="1">
        <f t="array" ref="NO306">IF($ND306=0,"",(IFERROR( (IFERROR($ND306/FRACAS!$AY$1*60,0) - SUMPRODUCT( (FRACAS!$K$5:$K$8972=NO$2) * IFERROR(FRACAS!$AN$5:$AN$8972,0) ) ) / IFERROR($ND306/FRACAS!$AY$1*60,0), 1 )))</f>
        <v/>
      </c>
      <c r="NP306" s="193" t="str" cm="1">
        <f t="array" ref="NP306">IF($ND306=0,"",(IFERROR( (IFERROR($ND306/FRACAS!$AY$1*60,0) - SUMPRODUCT( (FRACAS!$K$5:$K$8972=NP$2) * IFERROR(FRACAS!$AN$5:$AN$8972,0) ) ) / IFERROR($ND306/FRACAS!$AY$1*60,0), 1 )))</f>
        <v/>
      </c>
      <c r="NQ306" s="193" t="str" cm="1">
        <f t="array" ref="NQ306">IF($ND306=0,"",(IFERROR( (IFERROR($ND306/FRACAS!$AY$1*60,0) - SUMPRODUCT( (FRACAS!$K$5:$K$8972=NQ$2) * IFERROR(FRACAS!$AN$5:$AN$8972,0) ) ) / IFERROR($ND306/FRACAS!$AY$1*60,0), 1 )))</f>
        <v/>
      </c>
      <c r="NR306" s="193" t="str" cm="1">
        <f t="array" ref="NR306">IF($ND306=0,"",(IFERROR( (IFERROR($ND306/FRACAS!$AY$1*60,0) - SUMPRODUCT( (FRACAS!$K$5:$K$8972=NR$2) * IFERROR(FRACAS!$AN$5:$AN$8972,0) ) ) / IFERROR($ND306/FRACAS!$AY$1*60,0), 1 )))</f>
        <v/>
      </c>
      <c r="NS306" s="193" t="str" cm="1">
        <f t="array" ref="NS306">IF($ND306=0,"",(IFERROR( (IFERROR($ND306/FRACAS!$AY$1*60,0) - SUMPRODUCT( (FRACAS!$K$5:$K$8972=NS$2) * IFERROR(FRACAS!$AN$5:$AN$8972,0) ) ) / IFERROR($ND306/FRACAS!$AY$1*60,0), 1 )))</f>
        <v/>
      </c>
      <c r="NT306" s="193" t="str" cm="1">
        <f t="array" ref="NT306">IF($ND306=0,"",(IFERROR( (IFERROR($ND306/FRACAS!$AY$1*60,0) - SUMPRODUCT( (FRACAS!$K$5:$K$8972=NT$2) * IFERROR(FRACAS!$AN$5:$AN$8972,0) ) ) / IFERROR($ND306/FRACAS!$AY$1*60,0), 1 )))</f>
        <v/>
      </c>
      <c r="NU306" s="193" t="str" cm="1">
        <f t="array" ref="NU306">IF($ND306=0,"",(IFERROR( (IFERROR($ND306/FRACAS!$AY$1*60,0) - SUMPRODUCT( (FRACAS!$K$5:$K$8972=NU$2) * IFERROR(FRACAS!$AN$5:$AN$8972,0) ) ) / IFERROR($ND306/FRACAS!$AY$1*60,0), 1 )))</f>
        <v/>
      </c>
      <c r="NV306" s="193" t="str" cm="1">
        <f t="array" ref="NV306">IF($ND306=0,"",(IFERROR( (IFERROR($ND306/FRACAS!$AY$1*60,0) - SUMPRODUCT( (FRACAS!$K$5:$K$8972=NV$2) * IFERROR(FRACAS!$AN$5:$AN$8972,0) ) ) / IFERROR($ND306/FRACAS!$AY$1*60,0), 1 )))</f>
        <v/>
      </c>
      <c r="NW306" s="193" t="str" cm="1">
        <f t="array" ref="NW306">IF($ND306=0,"",(IFERROR( (IFERROR($ND306/FRACAS!$AY$1*60,0) - SUMPRODUCT( (FRACAS!$K$5:$K$8972=NW$2) * IFERROR(FRACAS!$AN$5:$AN$8972,0) ) ) / IFERROR($ND306/FRACAS!$AY$1*60,0), 1 )))</f>
        <v/>
      </c>
      <c r="NX306" s="193" t="str" cm="1">
        <f t="array" ref="NX306">IF($ND306=0,"",(IFERROR( (IFERROR($ND306/FRACAS!$AY$1*60,0) - SUMPRODUCT( (FRACAS!$K$5:$K$8972=NX$2) * IFERROR(FRACAS!$AN$5:$AN$8972,0) ) ) / IFERROR($ND306/FRACAS!$AY$1*60,0), 1 )))</f>
        <v/>
      </c>
      <c r="NY306" s="193" t="str" cm="1">
        <f t="array" ref="NY306">IF($ND306=0,"",(IFERROR( (IFERROR($ND306/FRACAS!$AY$1*60,0) - SUMPRODUCT( (FRACAS!$K$5:$K$8972=NY$2) * IFERROR(FRACAS!$AN$5:$AN$8972,0) ) ) / IFERROR($ND306/FRACAS!$AY$1*60,0), 1 )))</f>
        <v/>
      </c>
      <c r="NZ306" s="193" t="str" cm="1">
        <f t="array" ref="NZ306">IF($ND306=0,"",(IFERROR( (IFERROR($ND306/FRACAS!$AY$1*60,0) - SUMPRODUCT( (FRACAS!$K$5:$K$8972=NZ$2) * IFERROR(FRACAS!$AN$5:$AN$8972,0) ) ) / IFERROR($ND306/FRACAS!$AY$1*60,0), 1 )))</f>
        <v/>
      </c>
      <c r="OA306" s="193" t="str" cm="1">
        <f t="array" ref="OA306">IF($ND306=0,"",(IFERROR( (IFERROR($ND306/FRACAS!$AY$1*60,0) - SUMPRODUCT( (FRACAS!$K$5:$K$8972=OA$2) * IFERROR(FRACAS!$AN$5:$AN$8972,0) ) ) / IFERROR($ND306/FRACAS!$AY$1*60,0), 1 )))</f>
        <v/>
      </c>
      <c r="OB306" s="193" t="str" cm="1">
        <f t="array" ref="OB306">IF($ND306=0,"",(IFERROR( (IFERROR($ND306/FRACAS!$AY$1*60,0) - SUMPRODUCT( (FRACAS!$K$5:$K$8972=OB$2) * IFERROR(FRACAS!$AN$5:$AN$8972,0) ) ) / IFERROR($ND306/FRACAS!$AY$1*60,0), 1 )))</f>
        <v/>
      </c>
      <c r="OC306" s="193" t="str" cm="1">
        <f t="array" ref="OC306">IF($ND306=0,"",(IFERROR( (IFERROR($ND306/FRACAS!$AY$1*60,0) - SUMPRODUCT( (FRACAS!$K$5:$K$8972=OC$2) * IFERROR(FRACAS!$AN$5:$AN$8972,0) ) ) / IFERROR($ND306/FRACAS!$AY$1*60,0), 1 )))</f>
        <v/>
      </c>
      <c r="OD306" s="193" t="str" cm="1">
        <f t="array" ref="OD306">IF($ND306=0,"",(IFERROR( (IFERROR($ND306/FRACAS!$AY$1*60,0) - SUMPRODUCT( (FRACAS!$K$5:$K$8972=OD$2) * IFERROR(FRACAS!$AN$5:$AN$8972,0) ) ) / IFERROR($ND306/FRACAS!$AY$1*60,0), 1 )))</f>
        <v/>
      </c>
      <c r="OE306" s="193" t="str" cm="1">
        <f t="array" ref="OE306">IF($ND306=0,"",(IFERROR( (IFERROR($ND306/FRACAS!$AY$1*60,0) - SUMPRODUCT( (FRACAS!$K$5:$K$8972=OE$2) * IFERROR(FRACAS!$AN$5:$AN$8972,0) ) ) / IFERROR($ND306/FRACAS!$AY$1*60,0), 1 )))</f>
        <v/>
      </c>
      <c r="OF306" s="193" t="str" cm="1">
        <f t="array" ref="OF306">IF($ND306=0,"",(IFERROR( (IFERROR($ND306/FRACAS!$AY$1*60,0) - SUMPRODUCT( (FRACAS!$K$5:$K$8972=OF$2) * IFERROR(FRACAS!$AN$5:$AN$8972,0) ) ) / IFERROR($ND306/FRACAS!$AY$1*60,0), 1 )))</f>
        <v/>
      </c>
      <c r="OG306" s="193" t="str" cm="1">
        <f t="array" ref="OG306">IF($ND306=0,"",(IFERROR( (IFERROR($ND306/FRACAS!$AY$1*60,0) - SUMPRODUCT( (FRACAS!$K$5:$K$8972=OG$2) * IFERROR(FRACAS!$AN$5:$AN$8972,0) ) ) / IFERROR($ND306/FRACAS!$AY$1*60,0), 1 )))</f>
        <v/>
      </c>
      <c r="OH306" s="193" t="str" cm="1">
        <f t="array" ref="OH306">IF($ND306=0,"",(IFERROR( (IFERROR($ND306/FRACAS!$AY$1*60,0) - SUMPRODUCT( (FRACAS!$K$5:$K$8972=OH$2) * IFERROR(FRACAS!$AN$5:$AN$8972,0) ) ) / IFERROR($ND306/FRACAS!$AY$1*60,0), 1 )))</f>
        <v/>
      </c>
      <c r="OI306" s="193" t="str" cm="1">
        <f t="array" ref="OI306">IF($ND306=0,"",(IFERROR( (IFERROR($ND306/FRACAS!$AY$1*60,0) - SUMPRODUCT( (FRACAS!$K$5:$K$8972=OI$2) * IFERROR(FRACAS!$AN$5:$AN$8972,0) ) ) / IFERROR($ND306/FRACAS!$AY$1*60,0), 1 )))</f>
        <v/>
      </c>
      <c r="OJ306" s="193" t="str" cm="1">
        <f t="array" ref="OJ306">IF($ND306=0,"",(IFERROR( (IFERROR($ND306/FRACAS!$AY$1*60,0) - SUMPRODUCT( (FRACAS!$K$5:$K$8972=OJ$2) * IFERROR(FRACAS!$AN$5:$AN$8972,0) ) ) / IFERROR($ND306/FRACAS!$AY$1*60,0), 1 )))</f>
        <v/>
      </c>
      <c r="OK306" s="193" t="str" cm="1">
        <f t="array" ref="OK306">IF($ND306=0,"",(IFERROR( (IFERROR($ND306/FRACAS!$AY$1*60,0) - SUMPRODUCT( (FRACAS!$K$5:$K$8972=OK$2) * IFERROR(FRACAS!$AN$5:$AN$8972,0) ) ) / IFERROR($ND306/FRACAS!$AY$1*60,0), 1 )))</f>
        <v/>
      </c>
      <c r="OL306" s="193" t="str" cm="1">
        <f t="array" ref="OL306">IF($ND306=0,"",(IFERROR( (IFERROR($ND306/FRACAS!$AY$1*60,0) - SUMPRODUCT( (FRACAS!$K$5:$K$8972=OL$2) * IFERROR(FRACAS!$AN$5:$AN$8972,0) ) ) / IFERROR($ND306/FRACAS!$AY$1*60,0), 1 )))</f>
        <v/>
      </c>
      <c r="OM306" s="193" t="str" cm="1">
        <f t="array" ref="OM306">IF($ND306=0,"",(IFERROR( (IFERROR($ND306/FRACAS!$AY$1*60,0) - SUMPRODUCT( (FRACAS!$K$5:$K$8972=OM$2) * IFERROR(FRACAS!$AN$5:$AN$8972,0) ) ) / IFERROR($ND306/FRACAS!$AY$1*60,0), 1 )))</f>
        <v/>
      </c>
      <c r="ON306" s="193" t="str" cm="1">
        <f t="array" ref="ON306">IF($ND306=0,"",(IFERROR( (IFERROR($ND306/FRACAS!$AY$1*60,0) - SUMPRODUCT( (FRACAS!$K$5:$K$8972=ON$2) * IFERROR(FRACAS!$AN$5:$AN$8972,0) ) ) / IFERROR($ND306/FRACAS!$AY$1*60,0), 1 )))</f>
        <v/>
      </c>
      <c r="OO306" s="193" t="str" cm="1">
        <f t="array" ref="OO306">IF($ND306=0,"",(IFERROR( (IFERROR($ND306/FRACAS!$AY$1*60,0) - SUMPRODUCT( (FRACAS!$K$5:$K$8972=OO$2) * IFERROR(FRACAS!$AN$5:$AN$8972,0) ) ) / IFERROR($ND306/FRACAS!$AY$1*60,0), 1 )))</f>
        <v/>
      </c>
      <c r="OP306" s="193" t="str" cm="1">
        <f t="array" ref="OP306">IF($ND306=0,"",(IFERROR( (IFERROR($ND306/FRACAS!$AY$1*60,0) - SUMPRODUCT( (FRACAS!$K$5:$K$8972=OP$2) * IFERROR(FRACAS!$AN$5:$AN$8972,0) ) ) / IFERROR($ND306/FRACAS!$AY$1*60,0), 1 )))</f>
        <v/>
      </c>
      <c r="OQ306" s="193" t="str" cm="1">
        <f t="array" ref="OQ306">IF($ND306=0,"",(IFERROR( (IFERROR($ND306/FRACAS!$AY$1*60,0) - SUMPRODUCT( (FRACAS!$K$5:$K$8972=OQ$2) * IFERROR(FRACAS!$AN$5:$AN$8972,0) ) ) / IFERROR($ND306/FRACAS!$AY$1*60,0), 1 )))</f>
        <v/>
      </c>
      <c r="OR306" s="193" t="str" cm="1">
        <f t="array" ref="OR306">IF($ND306=0,"",(IFERROR( (IFERROR($ND306/FRACAS!$AY$1*60,0) - SUMPRODUCT( (FRACAS!$K$5:$K$8972=OR$2) * IFERROR(FRACAS!$AN$5:$AN$8972,0) ) ) / IFERROR($ND306/FRACAS!$AY$1*60,0), 1 )))</f>
        <v/>
      </c>
      <c r="OS306" s="193" t="str" cm="1">
        <f t="array" ref="OS306">IF($ND306=0,"",(IFERROR( (IFERROR($ND306/FRACAS!$AY$1*60,0) - SUMPRODUCT( (FRACAS!$K$5:$K$8972=OS$2) * IFERROR(FRACAS!$AN$5:$AN$8972,0) ) ) / IFERROR($ND306/FRACAS!$AY$1*60,0), 1 )))</f>
        <v/>
      </c>
      <c r="OT306" s="243" t="str" cm="1">
        <f t="array" ref="OT306">IF($ND306=0,"",(IFERROR( (IFERROR($ND306/FRACAS!$AY$1*60,0) - SUMPRODUCT( (FRACAS!$K$5:$K$8972=OT$2) * IFERROR(FRACAS!$AN$5:$AN$8972,0) ) ) / IFERROR($ND306/FRACAS!$AY$1*60,0), 1 )))</f>
        <v/>
      </c>
    </row>
    <row r="307" spans="2:410" x14ac:dyDescent="0.2">
      <c r="B307" s="233"/>
      <c r="C307" s="259">
        <f>IF('[1]17.11.2025 IASI18 Mileage'!C307="","",'[1]17.11.2025 IASI18 Mileage'!C307)</f>
        <v>48085</v>
      </c>
      <c r="D307" s="201" t="str">
        <f>IF('[1]17.11.2025 IASI18 Mileage'!D307="","",'[1]17.11.2025 IASI18 Mileage'!D307)</f>
        <v/>
      </c>
      <c r="E307" s="201" t="str">
        <f>IF('[1]17.11.2025 IASI18 Mileage'!E307="","",'[1]17.11.2025 IASI18 Mileage'!E307)</f>
        <v/>
      </c>
      <c r="F307" s="201" t="str">
        <f>IF('[1]17.11.2025 IASI18 Mileage'!F307="","",'[1]17.11.2025 IASI18 Mileage'!F307)</f>
        <v/>
      </c>
      <c r="G307" s="201" t="str">
        <f>IF('[1]17.11.2025 IASI18 Mileage'!G307="","",'[1]17.11.2025 IASI18 Mileage'!G307)</f>
        <v/>
      </c>
      <c r="H307" s="201" t="str">
        <f>IF('[1]17.11.2025 IASI18 Mileage'!H307="","",'[1]17.11.2025 IASI18 Mileage'!H307)</f>
        <v/>
      </c>
      <c r="I307" s="201" t="str">
        <f>IF('[1]17.11.2025 IASI18 Mileage'!I307="","",'[1]17.11.2025 IASI18 Mileage'!I307)</f>
        <v/>
      </c>
      <c r="J307" s="201" t="str">
        <f>IF('[1]17.11.2025 IASI18 Mileage'!J307="","",'[1]17.11.2025 IASI18 Mileage'!J307)</f>
        <v/>
      </c>
      <c r="K307" s="201" t="str">
        <f>IF('[1]17.11.2025 IASI18 Mileage'!K307="","",'[1]17.11.2025 IASI18 Mileage'!K307)</f>
        <v/>
      </c>
      <c r="L307" s="201" t="str">
        <f>IF('[1]17.11.2025 IASI18 Mileage'!L307="","",'[1]17.11.2025 IASI18 Mileage'!L307)</f>
        <v/>
      </c>
      <c r="M307" s="201" t="str">
        <f>IF('[1]17.11.2025 IASI18 Mileage'!M307="","",'[1]17.11.2025 IASI18 Mileage'!M307)</f>
        <v/>
      </c>
      <c r="N307" s="201" t="str">
        <f>IF('[1]17.11.2025 IASI18 Mileage'!N307="","",'[1]17.11.2025 IASI18 Mileage'!N307)</f>
        <v/>
      </c>
      <c r="O307" s="201" t="str">
        <f>IF('[1]17.11.2025 IASI18 Mileage'!O307="","",'[1]17.11.2025 IASI18 Mileage'!O307)</f>
        <v/>
      </c>
      <c r="P307" s="201" t="str">
        <f>IF('[1]17.11.2025 IASI18 Mileage'!P307="","",'[1]17.11.2025 IASI18 Mileage'!P307)</f>
        <v/>
      </c>
      <c r="Q307" s="201" t="str">
        <f>IF('[1]17.11.2025 IASI18 Mileage'!Q307="","",'[1]17.11.2025 IASI18 Mileage'!Q307)</f>
        <v/>
      </c>
      <c r="R307" s="201" t="str">
        <f>IF('[1]17.11.2025 IASI18 Mileage'!R307="","",'[1]17.11.2025 IASI18 Mileage'!R307)</f>
        <v/>
      </c>
      <c r="S307" s="201" t="str">
        <f>IF('[1]17.11.2025 IASI18 Mileage'!S307="","",'[1]17.11.2025 IASI18 Mileage'!S307)</f>
        <v/>
      </c>
      <c r="T307" s="201" t="str">
        <f>IF('[1]17.11.2025 IASI18 Mileage'!T307="","",'[1]17.11.2025 IASI18 Mileage'!T307)</f>
        <v/>
      </c>
      <c r="U307" s="201" t="str">
        <f>IF('[1]17.11.2025 IASI18 Mileage'!U307="","",'[1]17.11.2025 IASI18 Mileage'!U307)</f>
        <v/>
      </c>
      <c r="V307" s="201"/>
      <c r="W307" s="201"/>
      <c r="X307" s="201"/>
      <c r="Y307" s="201"/>
      <c r="Z307" s="201"/>
      <c r="AA307" s="201"/>
      <c r="AB307" s="201"/>
      <c r="AC307" s="201"/>
      <c r="AD307" s="201"/>
      <c r="AE307" s="201"/>
      <c r="AF307" s="201"/>
      <c r="AG307" s="201"/>
      <c r="AH307" s="201"/>
      <c r="AI307" s="201"/>
      <c r="AJ307" s="201"/>
      <c r="AK307" s="201"/>
      <c r="AL307" s="201"/>
      <c r="AM307" s="201"/>
      <c r="AN307" s="201"/>
      <c r="AO307" s="201"/>
      <c r="AP307" s="201"/>
      <c r="AQ307" s="201"/>
      <c r="AR307" s="201"/>
      <c r="AS307" s="201"/>
      <c r="AT307" s="201"/>
      <c r="AU307" s="201"/>
      <c r="AV307" s="201"/>
      <c r="AW307" s="201"/>
      <c r="AX307" s="201"/>
      <c r="AY307" s="201"/>
      <c r="AZ307" s="201"/>
      <c r="BA307" s="202"/>
      <c r="BB307" s="184"/>
      <c r="BD307" s="234"/>
      <c r="BE307" s="234"/>
      <c r="BF307" s="234"/>
      <c r="BG307" s="234"/>
      <c r="BH307" s="234"/>
      <c r="BI307" s="234"/>
      <c r="BJ307" s="234"/>
      <c r="BK307" s="234"/>
      <c r="BL307" s="234"/>
      <c r="BM307" s="234"/>
      <c r="DC307" s="184">
        <f t="shared" si="24"/>
        <v>0</v>
      </c>
      <c r="DD307" s="235" t="str">
        <f t="shared" si="25"/>
        <v/>
      </c>
      <c r="DE307" s="186">
        <f>IF(D307&gt; 0,(COUNTIFS(FRACAS!$B$5:$B$8972, D$4, FRACAS!$D$5:$D$8972, "&lt;="&amp;D307)), "" )</f>
        <v>0</v>
      </c>
      <c r="DF307" s="186">
        <f>IF(E307&gt; 0,(COUNTIFS(FRACAS!$B$5:$B$8972, E$4, FRACAS!$D$5:$D$8972, "&lt;="&amp;E307)), "" )</f>
        <v>0</v>
      </c>
      <c r="DG307" s="186">
        <f>IF(F307&gt; 0,(COUNTIFS(FRACAS!$B$5:$B$8972, F$4, FRACAS!$D$5:$D$8972, "&lt;="&amp;F307)), "" )</f>
        <v>0</v>
      </c>
      <c r="DH307" s="186">
        <f>IF(G307&gt; 0,(COUNTIFS(FRACAS!$B$5:$B$8972, G$4, FRACAS!$D$5:$D$8972, "&lt;="&amp;G307)), "" )</f>
        <v>0</v>
      </c>
      <c r="DI307" s="186">
        <f>IF(H307&gt; 0,(COUNTIFS(FRACAS!$B$5:$B$8972, H$4, FRACAS!$D$5:$D$8972, "&lt;="&amp;H307)), "" )</f>
        <v>0</v>
      </c>
      <c r="DJ307" s="186">
        <f>IF(I307&gt; 0,(COUNTIFS(FRACAS!$B$5:$B$8972, I$4, FRACAS!$D$5:$D$8972, "&lt;="&amp;I307)), "" )</f>
        <v>0</v>
      </c>
      <c r="DK307" s="186">
        <f>IF(J307&gt; 0,(COUNTIFS(FRACAS!$B$5:$B$8972, J$4, FRACAS!$D$5:$D$8972, "&lt;="&amp;J307)), "" )</f>
        <v>0</v>
      </c>
      <c r="DL307" s="186">
        <f>IF(K307&gt; 0,(COUNTIFS(FRACAS!$B$5:$B$8972, K$4, FRACAS!$D$5:$D$8972, "&lt;="&amp;K307)), "" )</f>
        <v>0</v>
      </c>
      <c r="DM307" s="186">
        <f>IF(L307&gt; 0,(COUNTIFS(FRACAS!$B$5:$B$8972, L$4, FRACAS!$D$5:$D$8972, "&lt;="&amp;L307)), "" )</f>
        <v>0</v>
      </c>
      <c r="DN307" s="186">
        <f>IF(M307&gt; 0,(COUNTIFS(FRACAS!$B$5:$B$8972, M$4, FRACAS!$D$5:$D$8972, "&lt;="&amp;M307)), "" )</f>
        <v>0</v>
      </c>
      <c r="DO307" s="186">
        <f>IF(N307&gt; 0,(COUNTIFS(FRACAS!$B$5:$B$8972, N$4, FRACAS!$D$5:$D$8972, "&lt;="&amp;N307)), "" )</f>
        <v>0</v>
      </c>
      <c r="DP307" s="186">
        <f>IF(O307&gt; 0,(COUNTIFS(FRACAS!$B$5:$B$8972, O$4, FRACAS!$D$5:$D$8972, "&lt;="&amp;O307)), "" )</f>
        <v>0</v>
      </c>
      <c r="DQ307" s="186">
        <f>IF(P307&gt; 0,(COUNTIFS(FRACAS!$B$5:$B$8972, P$4, FRACAS!$D$5:$D$8972, "&lt;="&amp;P307)), "" )</f>
        <v>0</v>
      </c>
      <c r="DR307" s="186">
        <f>IF(Q307&gt; 0,(COUNTIFS(FRACAS!$B$5:$B$8972, Q$4, FRACAS!$D$5:$D$8972, "&lt;="&amp;Q307)), "" )</f>
        <v>0</v>
      </c>
      <c r="DS307" s="186">
        <f>IF(R307&gt; 0,(COUNTIFS(FRACAS!$B$5:$B$8972, R$4, FRACAS!$D$5:$D$8972, "&lt;="&amp;R307)), "" )</f>
        <v>0</v>
      </c>
      <c r="DT307" s="186">
        <f>IF(S307&gt; 0,(COUNTIFS(FRACAS!$B$5:$B$8972, S$4, FRACAS!$D$5:$D$8972, "&lt;="&amp;S307)), "" )</f>
        <v>0</v>
      </c>
      <c r="DU307" s="186">
        <f>IF(T307&gt; 0,(COUNTIFS(FRACAS!$B$5:$B$8972, T$4, FRACAS!$D$5:$D$8972, "&lt;="&amp;T307)), "" )</f>
        <v>0</v>
      </c>
      <c r="DV307" s="186">
        <f>IF(U307&gt; 0,(COUNTIFS(FRACAS!$B$5:$B$8972, U$4, FRACAS!$D$5:$D$8972, "&lt;="&amp;U307)), "" )</f>
        <v>0</v>
      </c>
      <c r="DW307" s="186" t="str">
        <f>IF(V307&gt; 0,(COUNTIFS(FRACAS!$B$5:$B$8972, V$4, FRACAS!$D$5:$D$8972, "&lt;="&amp;V307)), "" )</f>
        <v/>
      </c>
      <c r="DX307" s="186" t="str">
        <f>IF(W307&gt; 0,(COUNTIFS(FRACAS!$B$5:$B$8972, W$4, FRACAS!$D$5:$D$8972, "&lt;="&amp;W307)), "" )</f>
        <v/>
      </c>
      <c r="DY307" s="186" t="str">
        <f>IF(X307&gt; 0,(COUNTIFS(FRACAS!$B$5:$B$8972, X$4, FRACAS!$D$5:$D$8972, "&lt;="&amp;X307)), "" )</f>
        <v/>
      </c>
      <c r="DZ307" s="186" t="str">
        <f>IF(Y307&gt; 0,(COUNTIFS(FRACAS!$B$5:$B$8972, Y$4, FRACAS!$D$5:$D$8972, "&lt;="&amp;Y307)), "" )</f>
        <v/>
      </c>
      <c r="EA307" s="186" t="str">
        <f>IF(Z307&gt; 0,(COUNTIFS(FRACAS!$B$5:$B$8972, Z$4, FRACAS!$D$5:$D$8972, "&lt;="&amp;Z307)), "" )</f>
        <v/>
      </c>
      <c r="EB307" s="186" t="str">
        <f>IF(AA307&gt; 0,(COUNTIFS(FRACAS!$B$5:$B$8972, AA$4, FRACAS!$D$5:$D$8972, "&lt;="&amp;AA307)), "" )</f>
        <v/>
      </c>
      <c r="EC307" s="186" t="str">
        <f>IF(AB307&gt; 0,(COUNTIFS(FRACAS!$B$5:$B$8972, AB$4, FRACAS!$D$5:$D$8972, "&lt;="&amp;AB307)), "" )</f>
        <v/>
      </c>
      <c r="ED307" s="186" t="str">
        <f>IF(AC307&gt; 0,(COUNTIFS(FRACAS!$B$5:$B$8972, AC$4, FRACAS!$D$5:$D$8972, "&lt;="&amp;AC307)), "" )</f>
        <v/>
      </c>
      <c r="EE307" s="186" t="str">
        <f>IF(AD307&gt; 0,(COUNTIFS(FRACAS!$B$5:$B$8972, AD$4, FRACAS!$D$5:$D$8972, "&lt;="&amp;AD307)), "" )</f>
        <v/>
      </c>
      <c r="EF307" s="186" t="str">
        <f>IF(AE307&gt; 0,(COUNTIFS(FRACAS!$B$5:$B$8972, AE$4, FRACAS!$D$5:$D$8972, "&lt;="&amp;AE307)), "" )</f>
        <v/>
      </c>
      <c r="EG307" s="186" t="str">
        <f>IF(AF307&gt; 0,(COUNTIFS(FRACAS!$B$5:$B$8972, AF$4, FRACAS!$D$5:$D$8972, "&lt;="&amp;AF307)), "" )</f>
        <v/>
      </c>
      <c r="EH307" s="186" t="str">
        <f>IF(AG307&gt; 0,(COUNTIFS(FRACAS!$B$5:$B$8972, AG$4, FRACAS!$D$5:$D$8972, "&lt;="&amp;AG307)), "" )</f>
        <v/>
      </c>
      <c r="EI307" s="186" t="str">
        <f>IF(AH307&gt; 0,(COUNTIFS(FRACAS!$B$5:$B$8972, AH$4, FRACAS!$D$5:$D$8972, "&lt;="&amp;AH307)), "" )</f>
        <v/>
      </c>
      <c r="EJ307" s="186" t="str">
        <f>IF(AI307&gt; 0,(COUNTIFS(FRACAS!$B$5:$B$8972, AI$4, FRACAS!$D$5:$D$8972, "&lt;="&amp;AI307)), "" )</f>
        <v/>
      </c>
      <c r="EK307" s="186" t="str">
        <f>IF(AJ307&gt; 0,(COUNTIFS(FRACAS!$B$5:$B$8972, AJ$4, FRACAS!$D$5:$D$8972, "&lt;="&amp;AJ307)), "" )</f>
        <v/>
      </c>
      <c r="EL307" s="186" t="str">
        <f>IF(AK307&gt; 0,(COUNTIFS(FRACAS!$B$5:$B$8972, AK$4, FRACAS!$D$5:$D$8972, "&lt;="&amp;AK307)), "" )</f>
        <v/>
      </c>
      <c r="EM307" s="186" t="str">
        <f>IF(AL307&gt; 0,(COUNTIFS(FRACAS!$B$5:$B$8972, AL$4, FRACAS!$D$5:$D$8972, "&lt;="&amp;AL307)), "" )</f>
        <v/>
      </c>
      <c r="EN307" s="186" t="str">
        <f>IF(AM307&gt; 0,(COUNTIFS(FRACAS!$B$5:$B$8972, AM$4, FRACAS!$D$5:$D$8972, "&lt;="&amp;AM307)), "" )</f>
        <v/>
      </c>
      <c r="EO307" s="186" t="str">
        <f>IF(AN307&gt; 0,(COUNTIFS(FRACAS!$B$5:$B$8972, AN$4, FRACAS!$D$5:$D$8972, "&lt;="&amp;AN307)), "" )</f>
        <v/>
      </c>
      <c r="EP307" s="186" t="str">
        <f>IF(AO307&gt; 0,(COUNTIFS(FRACAS!$B$5:$B$8972, AO$4, FRACAS!$D$5:$D$8972, "&lt;="&amp;AO307)), "" )</f>
        <v/>
      </c>
      <c r="EQ307" s="186" t="str">
        <f>IF(AP307&gt; 0,(COUNTIFS(FRACAS!$B$5:$B$8972, AP$4, FRACAS!$D$5:$D$8972, "&lt;="&amp;AP307)), "" )</f>
        <v/>
      </c>
      <c r="ER307" s="186" t="str">
        <f>IF(AQ307&gt; 0,(COUNTIFS(FRACAS!$B$5:$B$8972, AQ$4, FRACAS!$D$5:$D$8972, "&lt;="&amp;AQ307)), "" )</f>
        <v/>
      </c>
      <c r="ES307" s="246"/>
      <c r="ET307" s="194"/>
      <c r="EU307" s="194"/>
      <c r="EV307" s="194"/>
      <c r="EW307" s="194"/>
      <c r="EX307" s="194"/>
      <c r="EY307" s="194"/>
      <c r="EZ307" s="194"/>
      <c r="FA307" s="194"/>
      <c r="FB307" s="195"/>
      <c r="FE307" s="190"/>
      <c r="FF307" s="190"/>
      <c r="FG307" s="190"/>
      <c r="FH307" s="190"/>
      <c r="FI307" s="190"/>
      <c r="FJ307" s="190"/>
      <c r="FK307" s="190"/>
      <c r="FL307" s="190"/>
      <c r="FM307" s="190"/>
      <c r="FN307" s="190"/>
      <c r="JD307" s="238"/>
      <c r="JE307" s="238"/>
      <c r="JF307" s="238"/>
      <c r="JG307" s="238"/>
      <c r="JH307" s="238"/>
      <c r="JI307" s="238"/>
      <c r="JJ307" s="238"/>
      <c r="JK307" s="238"/>
      <c r="JL307" s="238"/>
      <c r="JM307" s="238"/>
      <c r="JN307" s="247"/>
      <c r="JO307" s="248"/>
      <c r="JP307" s="248"/>
      <c r="JQ307" s="248"/>
      <c r="JR307" s="248"/>
      <c r="JS307" s="248"/>
      <c r="JT307" s="248"/>
      <c r="JU307" s="248"/>
      <c r="JV307" s="248"/>
      <c r="JW307" s="248"/>
      <c r="JX307" s="248"/>
      <c r="JY307" s="248"/>
      <c r="JZ307" s="248"/>
      <c r="KA307" s="248"/>
      <c r="KB307" s="248"/>
      <c r="KC307" s="248"/>
      <c r="KD307" s="248"/>
      <c r="KE307" s="248"/>
      <c r="KF307" s="248"/>
      <c r="KG307" s="248"/>
      <c r="KH307" s="248"/>
      <c r="KI307" s="248"/>
      <c r="KJ307" s="248"/>
      <c r="KK307" s="248"/>
      <c r="KL307" s="248"/>
      <c r="KM307" s="248"/>
      <c r="KN307" s="248"/>
      <c r="KO307" s="248"/>
      <c r="KP307" s="248"/>
      <c r="KQ307" s="248"/>
      <c r="KR307" s="248"/>
      <c r="KS307" s="248"/>
      <c r="KT307" s="248"/>
      <c r="KU307" s="248"/>
      <c r="KV307" s="248"/>
      <c r="KW307" s="248"/>
      <c r="KX307" s="248"/>
      <c r="KY307" s="248"/>
      <c r="KZ307" s="248"/>
      <c r="LA307" s="248"/>
      <c r="LC307" s="235" t="str">
        <f t="shared" si="23"/>
        <v/>
      </c>
      <c r="LD307" s="240" t="str" cm="1">
        <f t="array" ref="LD307">IFERROR((((D307/FRACAS!$AY$1)*60
)-(SUMPRODUCT((FRACAS!$B$5:$B$8970=D$4)*(FRACAS!$D$5:$D$8970&lt;=D307)*(IFERROR(FRACAS!$AM$5:$AM$8970,0)))
))/((D307/FRACAS!$AY$1)*60),"")</f>
        <v/>
      </c>
      <c r="LE307" s="240" t="str" cm="1">
        <f t="array" ref="LE307">IFERROR((((E307/FRACAS!$AY$1)*60
)-(SUMPRODUCT((FRACAS!$B$5:$B$8970=E$4)*(FRACAS!$D$5:$D$8970&lt;=E307)*(IFERROR(FRACAS!$AM$5:$AM$8970,0)))
))/((E307/FRACAS!$AY$1)*60),"")</f>
        <v/>
      </c>
      <c r="LF307" s="240" t="str" cm="1">
        <f t="array" ref="LF307">IFERROR((((F307/FRACAS!$AY$1)*60
)-(SUMPRODUCT((FRACAS!$B$5:$B$8970=F$4)*(FRACAS!$D$5:$D$8970&lt;=F307)*(IFERROR(FRACAS!$AM$5:$AM$8970,0)))
))/((F307/FRACAS!$AY$1)*60),"")</f>
        <v/>
      </c>
      <c r="LG307" s="240" t="str" cm="1">
        <f t="array" ref="LG307">IFERROR((((G307/FRACAS!$AY$1)*60
)-(SUMPRODUCT((FRACAS!$B$5:$B$8970=G$4)*(FRACAS!$D$5:$D$8970&lt;=G307)*(IFERROR(FRACAS!$AM$5:$AM$8970,0)))
))/((G307/FRACAS!$AY$1)*60),"")</f>
        <v/>
      </c>
      <c r="LH307" s="240" t="str" cm="1">
        <f t="array" ref="LH307">IFERROR((((H307/FRACAS!$AY$1)*60
)-(SUMPRODUCT((FRACAS!$B$5:$B$8970=H$4)*(FRACAS!$D$5:$D$8970&lt;=H307)*(IFERROR(FRACAS!$AM$5:$AM$8970,0)))
))/((H307/FRACAS!$AY$1)*60),"")</f>
        <v/>
      </c>
      <c r="LI307" s="240" t="str" cm="1">
        <f t="array" ref="LI307">IFERROR((((I307/FRACAS!$AY$1)*60
)-(SUMPRODUCT((FRACAS!$B$5:$B$8970=I$4)*(FRACAS!$D$5:$D$8970&lt;=I307)*(IFERROR(FRACAS!$AM$5:$AM$8970,0)))
))/((I307/FRACAS!$AY$1)*60),"")</f>
        <v/>
      </c>
      <c r="LJ307" s="240" t="str" cm="1">
        <f t="array" ref="LJ307">IFERROR((((J307/FRACAS!$AY$1)*60
)-(SUMPRODUCT((FRACAS!$B$5:$B$8970=J$4)*(FRACAS!$D$5:$D$8970&lt;=J307)*(IFERROR(FRACAS!$AM$5:$AM$8970,0)))
))/((J307/FRACAS!$AY$1)*60),"")</f>
        <v/>
      </c>
      <c r="LK307" s="240" t="str" cm="1">
        <f t="array" ref="LK307">IFERROR((((K307/FRACAS!$AY$1)*60
)-(SUMPRODUCT((FRACAS!$B$5:$B$8970=K$4)*(FRACAS!$D$5:$D$8970&lt;=K307)*(IFERROR(FRACAS!$AM$5:$AM$8970,0)))
))/((K307/FRACAS!$AY$1)*60),"")</f>
        <v/>
      </c>
      <c r="LL307" s="240" t="str" cm="1">
        <f t="array" ref="LL307">IFERROR((((L307/FRACAS!$AY$1)*60
)-(SUMPRODUCT((FRACAS!$B$5:$B$8970=L$4)*(FRACAS!$D$5:$D$8970&lt;=L307)*(IFERROR(FRACAS!$AM$5:$AM$8970,0)))
))/((L307/FRACAS!$AY$1)*60),"")</f>
        <v/>
      </c>
      <c r="LM307" s="240" t="str" cm="1">
        <f t="array" ref="LM307">IFERROR((((M307/FRACAS!$AY$1)*60
)-(SUMPRODUCT((FRACAS!$B$5:$B$8970=M$4)*(FRACAS!$D$5:$D$8970&lt;=M307)*(IFERROR(FRACAS!$AM$5:$AM$8970,0)))
))/((M307/FRACAS!$AY$1)*60),"")</f>
        <v/>
      </c>
      <c r="LN307" s="240" t="str" cm="1">
        <f t="array" ref="LN307">IFERROR((((N307/FRACAS!$AY$1)*60
)-(SUMPRODUCT((FRACAS!$B$5:$B$8970=N$4)*(FRACAS!$D$5:$D$8970&lt;=N307)*(IFERROR(FRACAS!$AM$5:$AM$8970,0)))
))/((N307/FRACAS!$AY$1)*60),"")</f>
        <v/>
      </c>
      <c r="LO307" s="240" t="str" cm="1">
        <f t="array" ref="LO307">IFERROR((((O307/FRACAS!$AY$1)*60
)-(SUMPRODUCT((FRACAS!$B$5:$B$8970=O$4)*(FRACAS!$D$5:$D$8970&lt;=O307)*(IFERROR(FRACAS!$AM$5:$AM$8970,0)))
))/((O307/FRACAS!$AY$1)*60),"")</f>
        <v/>
      </c>
      <c r="LP307" s="240" t="str" cm="1">
        <f t="array" ref="LP307">IFERROR((((P307/FRACAS!$AY$1)*60
)-(SUMPRODUCT((FRACAS!$B$5:$B$8970=P$4)*(FRACAS!$D$5:$D$8970&lt;=P307)*(IFERROR(FRACAS!$AM$5:$AM$8970,0)))
))/((P307/FRACAS!$AY$1)*60),"")</f>
        <v/>
      </c>
      <c r="LQ307" s="240" t="str" cm="1">
        <f t="array" ref="LQ307">IFERROR((((Q307/FRACAS!$AY$1)*60
)-(SUMPRODUCT((FRACAS!$B$5:$B$8970=Q$4)*(FRACAS!$D$5:$D$8970&lt;=Q307)*(IFERROR(FRACAS!$AM$5:$AM$8970,0)))
))/((Q307/FRACAS!$AY$1)*60),"")</f>
        <v/>
      </c>
      <c r="LR307" s="240" t="str" cm="1">
        <f t="array" ref="LR307">IFERROR((((R307/FRACAS!$AY$1)*60
)-(SUMPRODUCT((FRACAS!$B$5:$B$8970=R$4)*(FRACAS!$D$5:$D$8970&lt;=R307)*(IFERROR(FRACAS!$AM$5:$AM$8970,0)))
))/((R307/FRACAS!$AY$1)*60),"")</f>
        <v/>
      </c>
      <c r="LS307" s="240" t="str" cm="1">
        <f t="array" ref="LS307">IFERROR((((S307/FRACAS!$AY$1)*60
)-(SUMPRODUCT((FRACAS!$B$5:$B$8970=S$4)*(FRACAS!$D$5:$D$8970&lt;=S307)*(IFERROR(FRACAS!$AM$5:$AM$8970,0)))
))/((S307/FRACAS!$AY$1)*60),"")</f>
        <v/>
      </c>
      <c r="LT307" s="240" t="str" cm="1">
        <f t="array" ref="LT307">IFERROR((((T307/FRACAS!$AY$1)*60
)-(SUMPRODUCT((FRACAS!$B$5:$B$8970=T$4)*(FRACAS!$D$5:$D$8970&lt;=T307)*(IFERROR(FRACAS!$AM$5:$AM$8970,0)))
))/((T307/FRACAS!$AY$1)*60),"")</f>
        <v/>
      </c>
      <c r="LU307" s="240" t="str" cm="1">
        <f t="array" ref="LU307">IFERROR((((U307/FRACAS!$AY$1)*60
)-(SUMPRODUCT((FRACAS!$B$5:$B$8970=U$4)*(FRACAS!$D$5:$D$8970&lt;=U307)*(IFERROR(FRACAS!$AM$5:$AM$8970,0)))
))/((U307/FRACAS!$AY$1)*60),"")</f>
        <v/>
      </c>
      <c r="LV307" s="240" t="str" cm="1">
        <f t="array" ref="LV307">IFERROR(
    (((V307/FRACAS!$AY$1)*60))
    /
    (((V307/FRACAS!$AY$1)*60) + SUMPRODUCT((FRACAS!$B$5:$B$8970=V$4)*(FRACAS!$D$5:$D$8970&lt;=V307)*(IFERROR(FRACAS!$AM$5:$AM$8970,0)))
    ),"")</f>
        <v/>
      </c>
      <c r="LW307" s="240" t="str" cm="1">
        <f t="array" ref="LW307">IFERROR(
    (((W307/FRACAS!$AY$1)*60))
    /
    (((W307/FRACAS!$AY$1)*60) + SUMPRODUCT((FRACAS!$B$5:$B$8970=W$4)*(FRACAS!$D$5:$D$8970&lt;=W307)*(IFERROR(FRACAS!$AM$5:$AM$8970,0)))
    ),"")</f>
        <v/>
      </c>
      <c r="LX307" s="240" t="str" cm="1">
        <f t="array" ref="LX307">IFERROR(
    (((X307/FRACAS!$AY$1)*60))
    /
    (((X307/FRACAS!$AY$1)*60) + SUMPRODUCT((FRACAS!$B$5:$B$8970=X$4)*(FRACAS!$D$5:$D$8970&lt;=X307)*(IFERROR(FRACAS!$AM$5:$AM$8970,0)))
    ),"")</f>
        <v/>
      </c>
      <c r="LY307" s="240" t="str" cm="1">
        <f t="array" ref="LY307">IFERROR(
    (((Y307/FRACAS!$AY$1)*60))
    /
    (((Y307/FRACAS!$AY$1)*60) + SUMPRODUCT((FRACAS!$B$5:$B$8970=Y$4)*(FRACAS!$D$5:$D$8970&lt;=Y307)*(IFERROR(FRACAS!$AM$5:$AM$8970,0)))
    ),"")</f>
        <v/>
      </c>
      <c r="LZ307" s="240" t="str" cm="1">
        <f t="array" ref="LZ307">IFERROR(
    (((Z307/FRACAS!$AY$1)*60))
    /
    (((Z307/FRACAS!$AY$1)*60) + SUMPRODUCT((FRACAS!$B$5:$B$8970=Z$4)*(FRACAS!$D$5:$D$8970&lt;=Z307)*(IFERROR(FRACAS!$AM$5:$AM$8970,0)))
    ),"")</f>
        <v/>
      </c>
      <c r="MA307" s="240" t="str" cm="1">
        <f t="array" ref="MA307">IFERROR(
    (((AA307/FRACAS!$AY$1)*60))
    /
    (((AA307/FRACAS!$AY$1)*60) + SUMPRODUCT((FRACAS!$B$5:$B$8970=AA$4)*(FRACAS!$D$5:$D$8970&lt;=AA307)*(IFERROR(FRACAS!$AM$5:$AM$8970,0)))
    ),"")</f>
        <v/>
      </c>
      <c r="MB307" s="240" t="str" cm="1">
        <f t="array" ref="MB307">IFERROR(
    (((AB307/FRACAS!$AY$1)*60))
    /
    (((AB307/FRACAS!$AY$1)*60) + SUMPRODUCT((FRACAS!$B$5:$B$8970=AB$4)*(FRACAS!$D$5:$D$8970&lt;=AB307)*(IFERROR(FRACAS!$AM$5:$AM$8970,0)))
    ),"")</f>
        <v/>
      </c>
      <c r="MC307" s="240" t="str" cm="1">
        <f t="array" ref="MC307">IFERROR(
    (((AC307/FRACAS!$AY$1)*60))
    /
    (((AC307/FRACAS!$AY$1)*60) + SUMPRODUCT((FRACAS!$B$5:$B$8970=AC$4)*(FRACAS!$D$5:$D$8970&lt;=AC307)*(IFERROR(FRACAS!$AM$5:$AM$8970,0)))
    ),"")</f>
        <v/>
      </c>
      <c r="MD307" s="240" t="str" cm="1">
        <f t="array" ref="MD307">IFERROR(
    (((AD307/FRACAS!$AY$1)*60))
    /
    (((AD307/FRACAS!$AY$1)*60) + SUMPRODUCT((FRACAS!$B$5:$B$8970=AD$4)*(FRACAS!$D$5:$D$8970&lt;=AD307)*(IFERROR(FRACAS!$AM$5:$AM$8970,0)))
    ),"")</f>
        <v/>
      </c>
      <c r="ME307" s="240" t="str" cm="1">
        <f t="array" ref="ME307">IFERROR(
    (((AE307/FRACAS!$AY$1)*60))
    /
    (((AE307/FRACAS!$AY$1)*60) + SUMPRODUCT((FRACAS!$B$5:$B$8970=AE$4)*(FRACAS!$D$5:$D$8970&lt;=AE307)*(IFERROR(FRACAS!$AM$5:$AM$8970,0)))
    ),"")</f>
        <v/>
      </c>
      <c r="MF307" s="240" t="str" cm="1">
        <f t="array" ref="MF307">IFERROR(
    (((AF307/FRACAS!$AY$1)*60))
    /
    (((AF307/FRACAS!$AY$1)*60) + SUMPRODUCT((FRACAS!$B$5:$B$8970=AF$4)*(FRACAS!$D$5:$D$8970&lt;=AF307)*(IFERROR(FRACAS!$AM$5:$AM$8970,0)))
    ),"")</f>
        <v/>
      </c>
      <c r="MG307" s="240" t="str" cm="1">
        <f t="array" ref="MG307">IFERROR(
    (((AG307/FRACAS!$AY$1)*60))
    /
    (((AG307/FRACAS!$AY$1)*60) + SUMPRODUCT((FRACAS!$B$5:$B$8970=AG$4)*(FRACAS!$D$5:$D$8970&lt;=AG307)*(IFERROR(FRACAS!$AM$5:$AM$8970,0)))
    ),"")</f>
        <v/>
      </c>
      <c r="MH307" s="240" t="str" cm="1">
        <f t="array" ref="MH307">IFERROR(
    (((AH307/FRACAS!$AY$1)*60))
    /
    (((AH307/FRACAS!$AY$1)*60) + SUMPRODUCT((FRACAS!$B$5:$B$8970=AH$4)*(FRACAS!$D$5:$D$8970&lt;=AH307)*(IFERROR(FRACAS!$AM$5:$AM$8970,0)))
    ),"")</f>
        <v/>
      </c>
      <c r="MI307" s="240" t="str" cm="1">
        <f t="array" ref="MI307">IFERROR(
    (((AI307/FRACAS!$AY$1)*60))
    /
    (((AI307/FRACAS!$AY$1)*60) + SUMPRODUCT((FRACAS!$B$5:$B$8970=AI$4)*(FRACAS!$D$5:$D$8970&lt;=AI307)*(IFERROR(FRACAS!$AM$5:$AM$8970,0)))
    ),"")</f>
        <v/>
      </c>
      <c r="MJ307" s="240" t="str" cm="1">
        <f t="array" ref="MJ307">IFERROR(
    (((AJ307/FRACAS!$AY$1)*60))
    /
    (((AJ307/FRACAS!$AY$1)*60) + SUMPRODUCT((FRACAS!$B$5:$B$8970=AJ$4)*(FRACAS!$D$5:$D$8970&lt;=AJ307)*(IFERROR(FRACAS!$AM$5:$AM$8970,0)))
    ),"")</f>
        <v/>
      </c>
      <c r="MK307" s="240" t="str" cm="1">
        <f t="array" ref="MK307">IFERROR(
    (((AK307/FRACAS!$AY$1)*60))
    /
    (((AK307/FRACAS!$AY$1)*60) + SUMPRODUCT((FRACAS!$B$5:$B$8970=AK$4)*(FRACAS!$D$5:$D$8970&lt;=AK307)*(IFERROR(FRACAS!$AM$5:$AM$8970,0)))
    ),"")</f>
        <v/>
      </c>
      <c r="ML307" s="240" t="str" cm="1">
        <f t="array" ref="ML307">IFERROR(
    (((AL307/FRACAS!$AY$1)*60))
    /
    (((AL307/FRACAS!$AY$1)*60) + SUMPRODUCT((FRACAS!$B$5:$B$8970=AL$4)*(FRACAS!$D$5:$D$8970&lt;=AL307)*(IFERROR(FRACAS!$AM$5:$AM$8970,0)))
    ),"")</f>
        <v/>
      </c>
      <c r="MM307" s="240" t="str" cm="1">
        <f t="array" ref="MM307">IFERROR(
    (((AM307/FRACAS!$AY$1)*60))
    /
    (((AM307/FRACAS!$AY$1)*60) + SUMPRODUCT((FRACAS!$B$5:$B$8970=AM$4)*(FRACAS!$D$5:$D$8970&lt;=AM307)*(IFERROR(FRACAS!$AM$5:$AM$8970,0)))
    ),"")</f>
        <v/>
      </c>
      <c r="MN307" s="240" t="str" cm="1">
        <f t="array" ref="MN307">IFERROR(
    (((AN307/FRACAS!$AY$1)*60))
    /
    (((AN307/FRACAS!$AY$1)*60) + SUMPRODUCT((FRACAS!$B$5:$B$8970=AN$4)*(FRACAS!$D$5:$D$8970&lt;=AN307)*(IFERROR(FRACAS!$AM$5:$AM$8970,0)))
    ),"")</f>
        <v/>
      </c>
      <c r="MO307" s="240" t="str" cm="1">
        <f t="array" ref="MO307">IFERROR(
    (((AO307/FRACAS!$AY$1)*60))
    /
    (((AO307/FRACAS!$AY$1)*60) + SUMPRODUCT((FRACAS!$B$5:$B$8970=AO$4)*(FRACAS!$D$5:$D$8970&lt;=AO307)*(IFERROR(FRACAS!$AM$5:$AM$8970,0)))
    ),"")</f>
        <v/>
      </c>
      <c r="MP307" s="240" t="str" cm="1">
        <f t="array" ref="MP307">IFERROR(
    (((AP307/FRACAS!$AY$1)*60))
    /
    (((AP307/FRACAS!$AY$1)*60) + SUMPRODUCT((FRACAS!$B$5:$B$8970=AP$4)*(FRACAS!$D$5:$D$8970&lt;=AP307)*(IFERROR(FRACAS!$AM$5:$AM$8970,0)))
    ),"")</f>
        <v/>
      </c>
      <c r="MQ307" s="240" t="str" cm="1">
        <f t="array" ref="MQ307">IFERROR(
    (((AQ307/FRACAS!$AY$1)*60))
    /
    (((AQ307/FRACAS!$AY$1)*60) + SUMPRODUCT((FRACAS!$B$5:$B$8970=AQ$4)*(FRACAS!$D$5:$D$8970&lt;=AQ307)*(IFERROR(FRACAS!$AM$5:$AM$8970,0)))
    ),"")</f>
        <v/>
      </c>
      <c r="MR307" s="194"/>
      <c r="MS307" s="194"/>
      <c r="MT307" s="194"/>
      <c r="MU307" s="194"/>
      <c r="MV307" s="194"/>
      <c r="MW307" s="194"/>
      <c r="MX307" s="194"/>
      <c r="MY307" s="194"/>
      <c r="MZ307" s="194"/>
      <c r="NA307" s="195"/>
      <c r="ND307" s="241">
        <f t="shared" si="26"/>
        <v>0</v>
      </c>
      <c r="NE307" s="242" t="str">
        <f t="shared" si="27"/>
        <v/>
      </c>
      <c r="NF307" s="193" t="str" cm="1">
        <f t="array" ref="NF307">IF($ND307=0,"",(IFERROR( (IFERROR($ND307/FRACAS!$AY$1*60,0) - SUMPRODUCT( (FRACAS!$K$5:$K$8972=NF$2) * IFERROR(FRACAS!$AN$5:$AN$8972,0) ) ) / IFERROR($ND307/FRACAS!$AY$1*60,0), 1 )))</f>
        <v/>
      </c>
      <c r="NG307" s="193" t="str" cm="1">
        <f t="array" ref="NG307">IF($ND307=0,"",(IFERROR( (IFERROR($ND307/FRACAS!$AY$1*60,0) - SUMPRODUCT( (FRACAS!$K$5:$K$8972=NG$2) * IFERROR(FRACAS!$AN$5:$AN$8972,0) ) ) / IFERROR($ND307/FRACAS!$AY$1*60,0), 1 )))</f>
        <v/>
      </c>
      <c r="NH307" s="193" t="str" cm="1">
        <f t="array" ref="NH307">IF($ND307=0,"",(IFERROR( (IFERROR($ND307/FRACAS!$AY$1*60,0) - SUMPRODUCT( (FRACAS!$K$5:$K$8972=NH$2) * IFERROR(FRACAS!$AN$5:$AN$8972,0) ) ) / IFERROR($ND307/FRACAS!$AY$1*60,0), 1 )))</f>
        <v/>
      </c>
      <c r="NI307" s="193" t="str" cm="1">
        <f t="array" ref="NI307">IF($ND307=0,"",(IFERROR( (IFERROR($ND307/FRACAS!$AY$1*60,0) - SUMPRODUCT( (FRACAS!$K$5:$K$8972=NI$2) * IFERROR(FRACAS!$AN$5:$AN$8972,0) ) ) / IFERROR($ND307/FRACAS!$AY$1*60,0), 1 )))</f>
        <v/>
      </c>
      <c r="NJ307" s="193" t="str" cm="1">
        <f t="array" ref="NJ307">IF($ND307=0,"",(IFERROR( (IFERROR($ND307/FRACAS!$AY$1*60,0) - SUMPRODUCT( (FRACAS!$K$5:$K$8972=NJ$2) * IFERROR(FRACAS!$AN$5:$AN$8972,0) ) ) / IFERROR($ND307/FRACAS!$AY$1*60,0), 1 )))</f>
        <v/>
      </c>
      <c r="NK307" s="193" t="str" cm="1">
        <f t="array" ref="NK307">IF($ND307=0,"",(IFERROR( (IFERROR($ND307/FRACAS!$AY$1*60,0) - SUMPRODUCT( (FRACAS!$K$5:$K$8972=NK$2) * IFERROR(FRACAS!$AN$5:$AN$8972,0) ) ) / IFERROR($ND307/FRACAS!$AY$1*60,0), 1 )))</f>
        <v/>
      </c>
      <c r="NL307" s="193" t="str" cm="1">
        <f t="array" ref="NL307">IF($ND307=0,"",(IFERROR( (IFERROR($ND307/FRACAS!$AY$1*60,0) - SUMPRODUCT( (FRACAS!$K$5:$K$8972=NL$2) * IFERROR(FRACAS!$AN$5:$AN$8972,0) ) ) / IFERROR($ND307/FRACAS!$AY$1*60,0), 1 )))</f>
        <v/>
      </c>
      <c r="NM307" s="193" t="str" cm="1">
        <f t="array" ref="NM307">IF($ND307=0,"",(IFERROR( (IFERROR($ND307/FRACAS!$AY$1*60,0) - SUMPRODUCT( (FRACAS!$K$5:$K$8972=NM$2) * IFERROR(FRACAS!$AN$5:$AN$8972,0) ) ) / IFERROR($ND307/FRACAS!$AY$1*60,0), 1 )))</f>
        <v/>
      </c>
      <c r="NN307" s="193" t="str" cm="1">
        <f t="array" ref="NN307">IF($ND307=0,"",(IFERROR( (IFERROR($ND307/FRACAS!$AY$1*60,0) - SUMPRODUCT( (FRACAS!$K$5:$K$8972=NN$2) * IFERROR(FRACAS!$AN$5:$AN$8972,0) ) ) / IFERROR($ND307/FRACAS!$AY$1*60,0), 1 )))</f>
        <v/>
      </c>
      <c r="NO307" s="193" t="str" cm="1">
        <f t="array" ref="NO307">IF($ND307=0,"",(IFERROR( (IFERROR($ND307/FRACAS!$AY$1*60,0) - SUMPRODUCT( (FRACAS!$K$5:$K$8972=NO$2) * IFERROR(FRACAS!$AN$5:$AN$8972,0) ) ) / IFERROR($ND307/FRACAS!$AY$1*60,0), 1 )))</f>
        <v/>
      </c>
      <c r="NP307" s="193" t="str" cm="1">
        <f t="array" ref="NP307">IF($ND307=0,"",(IFERROR( (IFERROR($ND307/FRACAS!$AY$1*60,0) - SUMPRODUCT( (FRACAS!$K$5:$K$8972=NP$2) * IFERROR(FRACAS!$AN$5:$AN$8972,0) ) ) / IFERROR($ND307/FRACAS!$AY$1*60,0), 1 )))</f>
        <v/>
      </c>
      <c r="NQ307" s="193" t="str" cm="1">
        <f t="array" ref="NQ307">IF($ND307=0,"",(IFERROR( (IFERROR($ND307/FRACAS!$AY$1*60,0) - SUMPRODUCT( (FRACAS!$K$5:$K$8972=NQ$2) * IFERROR(FRACAS!$AN$5:$AN$8972,0) ) ) / IFERROR($ND307/FRACAS!$AY$1*60,0), 1 )))</f>
        <v/>
      </c>
      <c r="NR307" s="193" t="str" cm="1">
        <f t="array" ref="NR307">IF($ND307=0,"",(IFERROR( (IFERROR($ND307/FRACAS!$AY$1*60,0) - SUMPRODUCT( (FRACAS!$K$5:$K$8972=NR$2) * IFERROR(FRACAS!$AN$5:$AN$8972,0) ) ) / IFERROR($ND307/FRACAS!$AY$1*60,0), 1 )))</f>
        <v/>
      </c>
      <c r="NS307" s="193" t="str" cm="1">
        <f t="array" ref="NS307">IF($ND307=0,"",(IFERROR( (IFERROR($ND307/FRACAS!$AY$1*60,0) - SUMPRODUCT( (FRACAS!$K$5:$K$8972=NS$2) * IFERROR(FRACAS!$AN$5:$AN$8972,0) ) ) / IFERROR($ND307/FRACAS!$AY$1*60,0), 1 )))</f>
        <v/>
      </c>
      <c r="NT307" s="193" t="str" cm="1">
        <f t="array" ref="NT307">IF($ND307=0,"",(IFERROR( (IFERROR($ND307/FRACAS!$AY$1*60,0) - SUMPRODUCT( (FRACAS!$K$5:$K$8972=NT$2) * IFERROR(FRACAS!$AN$5:$AN$8972,0) ) ) / IFERROR($ND307/FRACAS!$AY$1*60,0), 1 )))</f>
        <v/>
      </c>
      <c r="NU307" s="193" t="str" cm="1">
        <f t="array" ref="NU307">IF($ND307=0,"",(IFERROR( (IFERROR($ND307/FRACAS!$AY$1*60,0) - SUMPRODUCT( (FRACAS!$K$5:$K$8972=NU$2) * IFERROR(FRACAS!$AN$5:$AN$8972,0) ) ) / IFERROR($ND307/FRACAS!$AY$1*60,0), 1 )))</f>
        <v/>
      </c>
      <c r="NV307" s="193" t="str" cm="1">
        <f t="array" ref="NV307">IF($ND307=0,"",(IFERROR( (IFERROR($ND307/FRACAS!$AY$1*60,0) - SUMPRODUCT( (FRACAS!$K$5:$K$8972=NV$2) * IFERROR(FRACAS!$AN$5:$AN$8972,0) ) ) / IFERROR($ND307/FRACAS!$AY$1*60,0), 1 )))</f>
        <v/>
      </c>
      <c r="NW307" s="193" t="str" cm="1">
        <f t="array" ref="NW307">IF($ND307=0,"",(IFERROR( (IFERROR($ND307/FRACAS!$AY$1*60,0) - SUMPRODUCT( (FRACAS!$K$5:$K$8972=NW$2) * IFERROR(FRACAS!$AN$5:$AN$8972,0) ) ) / IFERROR($ND307/FRACAS!$AY$1*60,0), 1 )))</f>
        <v/>
      </c>
      <c r="NX307" s="193" t="str" cm="1">
        <f t="array" ref="NX307">IF($ND307=0,"",(IFERROR( (IFERROR($ND307/FRACAS!$AY$1*60,0) - SUMPRODUCT( (FRACAS!$K$5:$K$8972=NX$2) * IFERROR(FRACAS!$AN$5:$AN$8972,0) ) ) / IFERROR($ND307/FRACAS!$AY$1*60,0), 1 )))</f>
        <v/>
      </c>
      <c r="NY307" s="193" t="str" cm="1">
        <f t="array" ref="NY307">IF($ND307=0,"",(IFERROR( (IFERROR($ND307/FRACAS!$AY$1*60,0) - SUMPRODUCT( (FRACAS!$K$5:$K$8972=NY$2) * IFERROR(FRACAS!$AN$5:$AN$8972,0) ) ) / IFERROR($ND307/FRACAS!$AY$1*60,0), 1 )))</f>
        <v/>
      </c>
      <c r="NZ307" s="193" t="str" cm="1">
        <f t="array" ref="NZ307">IF($ND307=0,"",(IFERROR( (IFERROR($ND307/FRACAS!$AY$1*60,0) - SUMPRODUCT( (FRACAS!$K$5:$K$8972=NZ$2) * IFERROR(FRACAS!$AN$5:$AN$8972,0) ) ) / IFERROR($ND307/FRACAS!$AY$1*60,0), 1 )))</f>
        <v/>
      </c>
      <c r="OA307" s="193" t="str" cm="1">
        <f t="array" ref="OA307">IF($ND307=0,"",(IFERROR( (IFERROR($ND307/FRACAS!$AY$1*60,0) - SUMPRODUCT( (FRACAS!$K$5:$K$8972=OA$2) * IFERROR(FRACAS!$AN$5:$AN$8972,0) ) ) / IFERROR($ND307/FRACAS!$AY$1*60,0), 1 )))</f>
        <v/>
      </c>
      <c r="OB307" s="193" t="str" cm="1">
        <f t="array" ref="OB307">IF($ND307=0,"",(IFERROR( (IFERROR($ND307/FRACAS!$AY$1*60,0) - SUMPRODUCT( (FRACAS!$K$5:$K$8972=OB$2) * IFERROR(FRACAS!$AN$5:$AN$8972,0) ) ) / IFERROR($ND307/FRACAS!$AY$1*60,0), 1 )))</f>
        <v/>
      </c>
      <c r="OC307" s="193" t="str" cm="1">
        <f t="array" ref="OC307">IF($ND307=0,"",(IFERROR( (IFERROR($ND307/FRACAS!$AY$1*60,0) - SUMPRODUCT( (FRACAS!$K$5:$K$8972=OC$2) * IFERROR(FRACAS!$AN$5:$AN$8972,0) ) ) / IFERROR($ND307/FRACAS!$AY$1*60,0), 1 )))</f>
        <v/>
      </c>
      <c r="OD307" s="193" t="str" cm="1">
        <f t="array" ref="OD307">IF($ND307=0,"",(IFERROR( (IFERROR($ND307/FRACAS!$AY$1*60,0) - SUMPRODUCT( (FRACAS!$K$5:$K$8972=OD$2) * IFERROR(FRACAS!$AN$5:$AN$8972,0) ) ) / IFERROR($ND307/FRACAS!$AY$1*60,0), 1 )))</f>
        <v/>
      </c>
      <c r="OE307" s="193" t="str" cm="1">
        <f t="array" ref="OE307">IF($ND307=0,"",(IFERROR( (IFERROR($ND307/FRACAS!$AY$1*60,0) - SUMPRODUCT( (FRACAS!$K$5:$K$8972=OE$2) * IFERROR(FRACAS!$AN$5:$AN$8972,0) ) ) / IFERROR($ND307/FRACAS!$AY$1*60,0), 1 )))</f>
        <v/>
      </c>
      <c r="OF307" s="193" t="str" cm="1">
        <f t="array" ref="OF307">IF($ND307=0,"",(IFERROR( (IFERROR($ND307/FRACAS!$AY$1*60,0) - SUMPRODUCT( (FRACAS!$K$5:$K$8972=OF$2) * IFERROR(FRACAS!$AN$5:$AN$8972,0) ) ) / IFERROR($ND307/FRACAS!$AY$1*60,0), 1 )))</f>
        <v/>
      </c>
      <c r="OG307" s="193" t="str" cm="1">
        <f t="array" ref="OG307">IF($ND307=0,"",(IFERROR( (IFERROR($ND307/FRACAS!$AY$1*60,0) - SUMPRODUCT( (FRACAS!$K$5:$K$8972=OG$2) * IFERROR(FRACAS!$AN$5:$AN$8972,0) ) ) / IFERROR($ND307/FRACAS!$AY$1*60,0), 1 )))</f>
        <v/>
      </c>
      <c r="OH307" s="193" t="str" cm="1">
        <f t="array" ref="OH307">IF($ND307=0,"",(IFERROR( (IFERROR($ND307/FRACAS!$AY$1*60,0) - SUMPRODUCT( (FRACAS!$K$5:$K$8972=OH$2) * IFERROR(FRACAS!$AN$5:$AN$8972,0) ) ) / IFERROR($ND307/FRACAS!$AY$1*60,0), 1 )))</f>
        <v/>
      </c>
      <c r="OI307" s="193" t="str" cm="1">
        <f t="array" ref="OI307">IF($ND307=0,"",(IFERROR( (IFERROR($ND307/FRACAS!$AY$1*60,0) - SUMPRODUCT( (FRACAS!$K$5:$K$8972=OI$2) * IFERROR(FRACAS!$AN$5:$AN$8972,0) ) ) / IFERROR($ND307/FRACAS!$AY$1*60,0), 1 )))</f>
        <v/>
      </c>
      <c r="OJ307" s="193" t="str" cm="1">
        <f t="array" ref="OJ307">IF($ND307=0,"",(IFERROR( (IFERROR($ND307/FRACAS!$AY$1*60,0) - SUMPRODUCT( (FRACAS!$K$5:$K$8972=OJ$2) * IFERROR(FRACAS!$AN$5:$AN$8972,0) ) ) / IFERROR($ND307/FRACAS!$AY$1*60,0), 1 )))</f>
        <v/>
      </c>
      <c r="OK307" s="193" t="str" cm="1">
        <f t="array" ref="OK307">IF($ND307=0,"",(IFERROR( (IFERROR($ND307/FRACAS!$AY$1*60,0) - SUMPRODUCT( (FRACAS!$K$5:$K$8972=OK$2) * IFERROR(FRACAS!$AN$5:$AN$8972,0) ) ) / IFERROR($ND307/FRACAS!$AY$1*60,0), 1 )))</f>
        <v/>
      </c>
      <c r="OL307" s="193" t="str" cm="1">
        <f t="array" ref="OL307">IF($ND307=0,"",(IFERROR( (IFERROR($ND307/FRACAS!$AY$1*60,0) - SUMPRODUCT( (FRACAS!$K$5:$K$8972=OL$2) * IFERROR(FRACAS!$AN$5:$AN$8972,0) ) ) / IFERROR($ND307/FRACAS!$AY$1*60,0), 1 )))</f>
        <v/>
      </c>
      <c r="OM307" s="193" t="str" cm="1">
        <f t="array" ref="OM307">IF($ND307=0,"",(IFERROR( (IFERROR($ND307/FRACAS!$AY$1*60,0) - SUMPRODUCT( (FRACAS!$K$5:$K$8972=OM$2) * IFERROR(FRACAS!$AN$5:$AN$8972,0) ) ) / IFERROR($ND307/FRACAS!$AY$1*60,0), 1 )))</f>
        <v/>
      </c>
      <c r="ON307" s="193" t="str" cm="1">
        <f t="array" ref="ON307">IF($ND307=0,"",(IFERROR( (IFERROR($ND307/FRACAS!$AY$1*60,0) - SUMPRODUCT( (FRACAS!$K$5:$K$8972=ON$2) * IFERROR(FRACAS!$AN$5:$AN$8972,0) ) ) / IFERROR($ND307/FRACAS!$AY$1*60,0), 1 )))</f>
        <v/>
      </c>
      <c r="OO307" s="193" t="str" cm="1">
        <f t="array" ref="OO307">IF($ND307=0,"",(IFERROR( (IFERROR($ND307/FRACAS!$AY$1*60,0) - SUMPRODUCT( (FRACAS!$K$5:$K$8972=OO$2) * IFERROR(FRACAS!$AN$5:$AN$8972,0) ) ) / IFERROR($ND307/FRACAS!$AY$1*60,0), 1 )))</f>
        <v/>
      </c>
      <c r="OP307" s="193" t="str" cm="1">
        <f t="array" ref="OP307">IF($ND307=0,"",(IFERROR( (IFERROR($ND307/FRACAS!$AY$1*60,0) - SUMPRODUCT( (FRACAS!$K$5:$K$8972=OP$2) * IFERROR(FRACAS!$AN$5:$AN$8972,0) ) ) / IFERROR($ND307/FRACAS!$AY$1*60,0), 1 )))</f>
        <v/>
      </c>
      <c r="OQ307" s="193" t="str" cm="1">
        <f t="array" ref="OQ307">IF($ND307=0,"",(IFERROR( (IFERROR($ND307/FRACAS!$AY$1*60,0) - SUMPRODUCT( (FRACAS!$K$5:$K$8972=OQ$2) * IFERROR(FRACAS!$AN$5:$AN$8972,0) ) ) / IFERROR($ND307/FRACAS!$AY$1*60,0), 1 )))</f>
        <v/>
      </c>
      <c r="OR307" s="193" t="str" cm="1">
        <f t="array" ref="OR307">IF($ND307=0,"",(IFERROR( (IFERROR($ND307/FRACAS!$AY$1*60,0) - SUMPRODUCT( (FRACAS!$K$5:$K$8972=OR$2) * IFERROR(FRACAS!$AN$5:$AN$8972,0) ) ) / IFERROR($ND307/FRACAS!$AY$1*60,0), 1 )))</f>
        <v/>
      </c>
      <c r="OS307" s="193" t="str" cm="1">
        <f t="array" ref="OS307">IF($ND307=0,"",(IFERROR( (IFERROR($ND307/FRACAS!$AY$1*60,0) - SUMPRODUCT( (FRACAS!$K$5:$K$8972=OS$2) * IFERROR(FRACAS!$AN$5:$AN$8972,0) ) ) / IFERROR($ND307/FRACAS!$AY$1*60,0), 1 )))</f>
        <v/>
      </c>
      <c r="OT307" s="243" t="str" cm="1">
        <f t="array" ref="OT307">IF($ND307=0,"",(IFERROR( (IFERROR($ND307/FRACAS!$AY$1*60,0) - SUMPRODUCT( (FRACAS!$K$5:$K$8972=OT$2) * IFERROR(FRACAS!$AN$5:$AN$8972,0) ) ) / IFERROR($ND307/FRACAS!$AY$1*60,0), 1 )))</f>
        <v/>
      </c>
    </row>
    <row r="308" spans="2:410" x14ac:dyDescent="0.2">
      <c r="B308" s="233"/>
      <c r="C308" s="259">
        <f>IF('[1]17.11.2025 IASI18 Mileage'!C308="","",'[1]17.11.2025 IASI18 Mileage'!C308)</f>
        <v>48092</v>
      </c>
      <c r="D308" s="201" t="str">
        <f>IF('[1]17.11.2025 IASI18 Mileage'!D308="","",'[1]17.11.2025 IASI18 Mileage'!D308)</f>
        <v/>
      </c>
      <c r="E308" s="201" t="str">
        <f>IF('[1]17.11.2025 IASI18 Mileage'!E308="","",'[1]17.11.2025 IASI18 Mileage'!E308)</f>
        <v/>
      </c>
      <c r="F308" s="201" t="str">
        <f>IF('[1]17.11.2025 IASI18 Mileage'!F308="","",'[1]17.11.2025 IASI18 Mileage'!F308)</f>
        <v/>
      </c>
      <c r="G308" s="201" t="str">
        <f>IF('[1]17.11.2025 IASI18 Mileage'!G308="","",'[1]17.11.2025 IASI18 Mileage'!G308)</f>
        <v/>
      </c>
      <c r="H308" s="201" t="str">
        <f>IF('[1]17.11.2025 IASI18 Mileage'!H308="","",'[1]17.11.2025 IASI18 Mileage'!H308)</f>
        <v/>
      </c>
      <c r="I308" s="201" t="str">
        <f>IF('[1]17.11.2025 IASI18 Mileage'!I308="","",'[1]17.11.2025 IASI18 Mileage'!I308)</f>
        <v/>
      </c>
      <c r="J308" s="201" t="str">
        <f>IF('[1]17.11.2025 IASI18 Mileage'!J308="","",'[1]17.11.2025 IASI18 Mileage'!J308)</f>
        <v/>
      </c>
      <c r="K308" s="201" t="str">
        <f>IF('[1]17.11.2025 IASI18 Mileage'!K308="","",'[1]17.11.2025 IASI18 Mileage'!K308)</f>
        <v/>
      </c>
      <c r="L308" s="201" t="str">
        <f>IF('[1]17.11.2025 IASI18 Mileage'!L308="","",'[1]17.11.2025 IASI18 Mileage'!L308)</f>
        <v/>
      </c>
      <c r="M308" s="201" t="str">
        <f>IF('[1]17.11.2025 IASI18 Mileage'!M308="","",'[1]17.11.2025 IASI18 Mileage'!M308)</f>
        <v/>
      </c>
      <c r="N308" s="201" t="str">
        <f>IF('[1]17.11.2025 IASI18 Mileage'!N308="","",'[1]17.11.2025 IASI18 Mileage'!N308)</f>
        <v/>
      </c>
      <c r="O308" s="201" t="str">
        <f>IF('[1]17.11.2025 IASI18 Mileage'!O308="","",'[1]17.11.2025 IASI18 Mileage'!O308)</f>
        <v/>
      </c>
      <c r="P308" s="201" t="str">
        <f>IF('[1]17.11.2025 IASI18 Mileage'!P308="","",'[1]17.11.2025 IASI18 Mileage'!P308)</f>
        <v/>
      </c>
      <c r="Q308" s="201" t="str">
        <f>IF('[1]17.11.2025 IASI18 Mileage'!Q308="","",'[1]17.11.2025 IASI18 Mileage'!Q308)</f>
        <v/>
      </c>
      <c r="R308" s="201" t="str">
        <f>IF('[1]17.11.2025 IASI18 Mileage'!R308="","",'[1]17.11.2025 IASI18 Mileage'!R308)</f>
        <v/>
      </c>
      <c r="S308" s="201" t="str">
        <f>IF('[1]17.11.2025 IASI18 Mileage'!S308="","",'[1]17.11.2025 IASI18 Mileage'!S308)</f>
        <v/>
      </c>
      <c r="T308" s="201" t="str">
        <f>IF('[1]17.11.2025 IASI18 Mileage'!T308="","",'[1]17.11.2025 IASI18 Mileage'!T308)</f>
        <v/>
      </c>
      <c r="U308" s="201" t="str">
        <f>IF('[1]17.11.2025 IASI18 Mileage'!U308="","",'[1]17.11.2025 IASI18 Mileage'!U308)</f>
        <v/>
      </c>
      <c r="V308" s="201"/>
      <c r="W308" s="201"/>
      <c r="X308" s="201"/>
      <c r="Y308" s="201"/>
      <c r="Z308" s="201"/>
      <c r="AA308" s="201"/>
      <c r="AB308" s="201"/>
      <c r="AC308" s="201"/>
      <c r="AD308" s="201"/>
      <c r="AE308" s="201"/>
      <c r="AF308" s="201"/>
      <c r="AG308" s="201"/>
      <c r="AH308" s="201"/>
      <c r="AI308" s="201"/>
      <c r="AJ308" s="201"/>
      <c r="AK308" s="201"/>
      <c r="AL308" s="201"/>
      <c r="AM308" s="201"/>
      <c r="AN308" s="201"/>
      <c r="AO308" s="201"/>
      <c r="AP308" s="201"/>
      <c r="AQ308" s="201"/>
      <c r="AR308" s="201"/>
      <c r="AS308" s="201"/>
      <c r="AT308" s="201"/>
      <c r="AU308" s="201"/>
      <c r="AV308" s="201"/>
      <c r="AW308" s="201"/>
      <c r="AX308" s="201"/>
      <c r="AY308" s="201"/>
      <c r="AZ308" s="201"/>
      <c r="BA308" s="202"/>
      <c r="BB308" s="184"/>
      <c r="BD308" s="234"/>
      <c r="BE308" s="234"/>
      <c r="BF308" s="234"/>
      <c r="BG308" s="234"/>
      <c r="BH308" s="234"/>
      <c r="BI308" s="234"/>
      <c r="BJ308" s="234"/>
      <c r="BK308" s="234"/>
      <c r="BL308" s="234"/>
      <c r="BM308" s="234"/>
      <c r="DC308" s="184">
        <f t="shared" si="24"/>
        <v>0</v>
      </c>
      <c r="DD308" s="235" t="str">
        <f t="shared" si="25"/>
        <v/>
      </c>
      <c r="DE308" s="186">
        <f>IF(D308&gt; 0,(COUNTIFS(FRACAS!$B$5:$B$8972, D$4, FRACAS!$D$5:$D$8972, "&lt;="&amp;D308)), "" )</f>
        <v>0</v>
      </c>
      <c r="DF308" s="186">
        <f>IF(E308&gt; 0,(COUNTIFS(FRACAS!$B$5:$B$8972, E$4, FRACAS!$D$5:$D$8972, "&lt;="&amp;E308)), "" )</f>
        <v>0</v>
      </c>
      <c r="DG308" s="186">
        <f>IF(F308&gt; 0,(COUNTIFS(FRACAS!$B$5:$B$8972, F$4, FRACAS!$D$5:$D$8972, "&lt;="&amp;F308)), "" )</f>
        <v>0</v>
      </c>
      <c r="DH308" s="186">
        <f>IF(G308&gt; 0,(COUNTIFS(FRACAS!$B$5:$B$8972, G$4, FRACAS!$D$5:$D$8972, "&lt;="&amp;G308)), "" )</f>
        <v>0</v>
      </c>
      <c r="DI308" s="186">
        <f>IF(H308&gt; 0,(COUNTIFS(FRACAS!$B$5:$B$8972, H$4, FRACAS!$D$5:$D$8972, "&lt;="&amp;H308)), "" )</f>
        <v>0</v>
      </c>
      <c r="DJ308" s="186">
        <f>IF(I308&gt; 0,(COUNTIFS(FRACAS!$B$5:$B$8972, I$4, FRACAS!$D$5:$D$8972, "&lt;="&amp;I308)), "" )</f>
        <v>0</v>
      </c>
      <c r="DK308" s="186">
        <f>IF(J308&gt; 0,(COUNTIFS(FRACAS!$B$5:$B$8972, J$4, FRACAS!$D$5:$D$8972, "&lt;="&amp;J308)), "" )</f>
        <v>0</v>
      </c>
      <c r="DL308" s="186">
        <f>IF(K308&gt; 0,(COUNTIFS(FRACAS!$B$5:$B$8972, K$4, FRACAS!$D$5:$D$8972, "&lt;="&amp;K308)), "" )</f>
        <v>0</v>
      </c>
      <c r="DM308" s="186">
        <f>IF(L308&gt; 0,(COUNTIFS(FRACAS!$B$5:$B$8972, L$4, FRACAS!$D$5:$D$8972, "&lt;="&amp;L308)), "" )</f>
        <v>0</v>
      </c>
      <c r="DN308" s="186">
        <f>IF(M308&gt; 0,(COUNTIFS(FRACAS!$B$5:$B$8972, M$4, FRACAS!$D$5:$D$8972, "&lt;="&amp;M308)), "" )</f>
        <v>0</v>
      </c>
      <c r="DO308" s="186">
        <f>IF(N308&gt; 0,(COUNTIFS(FRACAS!$B$5:$B$8972, N$4, FRACAS!$D$5:$D$8972, "&lt;="&amp;N308)), "" )</f>
        <v>0</v>
      </c>
      <c r="DP308" s="186">
        <f>IF(O308&gt; 0,(COUNTIFS(FRACAS!$B$5:$B$8972, O$4, FRACAS!$D$5:$D$8972, "&lt;="&amp;O308)), "" )</f>
        <v>0</v>
      </c>
      <c r="DQ308" s="186">
        <f>IF(P308&gt; 0,(COUNTIFS(FRACAS!$B$5:$B$8972, P$4, FRACAS!$D$5:$D$8972, "&lt;="&amp;P308)), "" )</f>
        <v>0</v>
      </c>
      <c r="DR308" s="186">
        <f>IF(Q308&gt; 0,(COUNTIFS(FRACAS!$B$5:$B$8972, Q$4, FRACAS!$D$5:$D$8972, "&lt;="&amp;Q308)), "" )</f>
        <v>0</v>
      </c>
      <c r="DS308" s="186">
        <f>IF(R308&gt; 0,(COUNTIFS(FRACAS!$B$5:$B$8972, R$4, FRACAS!$D$5:$D$8972, "&lt;="&amp;R308)), "" )</f>
        <v>0</v>
      </c>
      <c r="DT308" s="186">
        <f>IF(S308&gt; 0,(COUNTIFS(FRACAS!$B$5:$B$8972, S$4, FRACAS!$D$5:$D$8972, "&lt;="&amp;S308)), "" )</f>
        <v>0</v>
      </c>
      <c r="DU308" s="186">
        <f>IF(T308&gt; 0,(COUNTIFS(FRACAS!$B$5:$B$8972, T$4, FRACAS!$D$5:$D$8972, "&lt;="&amp;T308)), "" )</f>
        <v>0</v>
      </c>
      <c r="DV308" s="186">
        <f>IF(U308&gt; 0,(COUNTIFS(FRACAS!$B$5:$B$8972, U$4, FRACAS!$D$5:$D$8972, "&lt;="&amp;U308)), "" )</f>
        <v>0</v>
      </c>
      <c r="DW308" s="186" t="str">
        <f>IF(V308&gt; 0,(COUNTIFS(FRACAS!$B$5:$B$8972, V$4, FRACAS!$D$5:$D$8972, "&lt;="&amp;V308)), "" )</f>
        <v/>
      </c>
      <c r="DX308" s="186" t="str">
        <f>IF(W308&gt; 0,(COUNTIFS(FRACAS!$B$5:$B$8972, W$4, FRACAS!$D$5:$D$8972, "&lt;="&amp;W308)), "" )</f>
        <v/>
      </c>
      <c r="DY308" s="186" t="str">
        <f>IF(X308&gt; 0,(COUNTIFS(FRACAS!$B$5:$B$8972, X$4, FRACAS!$D$5:$D$8972, "&lt;="&amp;X308)), "" )</f>
        <v/>
      </c>
      <c r="DZ308" s="186" t="str">
        <f>IF(Y308&gt; 0,(COUNTIFS(FRACAS!$B$5:$B$8972, Y$4, FRACAS!$D$5:$D$8972, "&lt;="&amp;Y308)), "" )</f>
        <v/>
      </c>
      <c r="EA308" s="186" t="str">
        <f>IF(Z308&gt; 0,(COUNTIFS(FRACAS!$B$5:$B$8972, Z$4, FRACAS!$D$5:$D$8972, "&lt;="&amp;Z308)), "" )</f>
        <v/>
      </c>
      <c r="EB308" s="186" t="str">
        <f>IF(AA308&gt; 0,(COUNTIFS(FRACAS!$B$5:$B$8972, AA$4, FRACAS!$D$5:$D$8972, "&lt;="&amp;AA308)), "" )</f>
        <v/>
      </c>
      <c r="EC308" s="186" t="str">
        <f>IF(AB308&gt; 0,(COUNTIFS(FRACAS!$B$5:$B$8972, AB$4, FRACAS!$D$5:$D$8972, "&lt;="&amp;AB308)), "" )</f>
        <v/>
      </c>
      <c r="ED308" s="186" t="str">
        <f>IF(AC308&gt; 0,(COUNTIFS(FRACAS!$B$5:$B$8972, AC$4, FRACAS!$D$5:$D$8972, "&lt;="&amp;AC308)), "" )</f>
        <v/>
      </c>
      <c r="EE308" s="186" t="str">
        <f>IF(AD308&gt; 0,(COUNTIFS(FRACAS!$B$5:$B$8972, AD$4, FRACAS!$D$5:$D$8972, "&lt;="&amp;AD308)), "" )</f>
        <v/>
      </c>
      <c r="EF308" s="186" t="str">
        <f>IF(AE308&gt; 0,(COUNTIFS(FRACAS!$B$5:$B$8972, AE$4, FRACAS!$D$5:$D$8972, "&lt;="&amp;AE308)), "" )</f>
        <v/>
      </c>
      <c r="EG308" s="186" t="str">
        <f>IF(AF308&gt; 0,(COUNTIFS(FRACAS!$B$5:$B$8972, AF$4, FRACAS!$D$5:$D$8972, "&lt;="&amp;AF308)), "" )</f>
        <v/>
      </c>
      <c r="EH308" s="186" t="str">
        <f>IF(AG308&gt; 0,(COUNTIFS(FRACAS!$B$5:$B$8972, AG$4, FRACAS!$D$5:$D$8972, "&lt;="&amp;AG308)), "" )</f>
        <v/>
      </c>
      <c r="EI308" s="186" t="str">
        <f>IF(AH308&gt; 0,(COUNTIFS(FRACAS!$B$5:$B$8972, AH$4, FRACAS!$D$5:$D$8972, "&lt;="&amp;AH308)), "" )</f>
        <v/>
      </c>
      <c r="EJ308" s="186" t="str">
        <f>IF(AI308&gt; 0,(COUNTIFS(FRACAS!$B$5:$B$8972, AI$4, FRACAS!$D$5:$D$8972, "&lt;="&amp;AI308)), "" )</f>
        <v/>
      </c>
      <c r="EK308" s="186" t="str">
        <f>IF(AJ308&gt; 0,(COUNTIFS(FRACAS!$B$5:$B$8972, AJ$4, FRACAS!$D$5:$D$8972, "&lt;="&amp;AJ308)), "" )</f>
        <v/>
      </c>
      <c r="EL308" s="186" t="str">
        <f>IF(AK308&gt; 0,(COUNTIFS(FRACAS!$B$5:$B$8972, AK$4, FRACAS!$D$5:$D$8972, "&lt;="&amp;AK308)), "" )</f>
        <v/>
      </c>
      <c r="EM308" s="186" t="str">
        <f>IF(AL308&gt; 0,(COUNTIFS(FRACAS!$B$5:$B$8972, AL$4, FRACAS!$D$5:$D$8972, "&lt;="&amp;AL308)), "" )</f>
        <v/>
      </c>
      <c r="EN308" s="186" t="str">
        <f>IF(AM308&gt; 0,(COUNTIFS(FRACAS!$B$5:$B$8972, AM$4, FRACAS!$D$5:$D$8972, "&lt;="&amp;AM308)), "" )</f>
        <v/>
      </c>
      <c r="EO308" s="186" t="str">
        <f>IF(AN308&gt; 0,(COUNTIFS(FRACAS!$B$5:$B$8972, AN$4, FRACAS!$D$5:$D$8972, "&lt;="&amp;AN308)), "" )</f>
        <v/>
      </c>
      <c r="EP308" s="186" t="str">
        <f>IF(AO308&gt; 0,(COUNTIFS(FRACAS!$B$5:$B$8972, AO$4, FRACAS!$D$5:$D$8972, "&lt;="&amp;AO308)), "" )</f>
        <v/>
      </c>
      <c r="EQ308" s="186" t="str">
        <f>IF(AP308&gt; 0,(COUNTIFS(FRACAS!$B$5:$B$8972, AP$4, FRACAS!$D$5:$D$8972, "&lt;="&amp;AP308)), "" )</f>
        <v/>
      </c>
      <c r="ER308" s="186" t="str">
        <f>IF(AQ308&gt; 0,(COUNTIFS(FRACAS!$B$5:$B$8972, AQ$4, FRACAS!$D$5:$D$8972, "&lt;="&amp;AQ308)), "" )</f>
        <v/>
      </c>
      <c r="ES308" s="246"/>
      <c r="ET308" s="194"/>
      <c r="EU308" s="194"/>
      <c r="EV308" s="194"/>
      <c r="EW308" s="194"/>
      <c r="EX308" s="194"/>
      <c r="EY308" s="194"/>
      <c r="EZ308" s="194"/>
      <c r="FA308" s="194"/>
      <c r="FB308" s="195"/>
      <c r="FE308" s="190"/>
      <c r="FF308" s="190"/>
      <c r="FG308" s="190"/>
      <c r="FH308" s="190"/>
      <c r="FI308" s="190"/>
      <c r="FJ308" s="190"/>
      <c r="FK308" s="190"/>
      <c r="FL308" s="190"/>
      <c r="FM308" s="190"/>
      <c r="FN308" s="190"/>
      <c r="JD308" s="238"/>
      <c r="JE308" s="238"/>
      <c r="JF308" s="238"/>
      <c r="JG308" s="238"/>
      <c r="JH308" s="238"/>
      <c r="JI308" s="238"/>
      <c r="JJ308" s="238"/>
      <c r="JK308" s="238"/>
      <c r="JL308" s="238"/>
      <c r="JM308" s="238"/>
      <c r="JN308" s="247"/>
      <c r="JO308" s="248"/>
      <c r="JP308" s="248"/>
      <c r="JQ308" s="248"/>
      <c r="JR308" s="248"/>
      <c r="JS308" s="248"/>
      <c r="JT308" s="248"/>
      <c r="JU308" s="248"/>
      <c r="JV308" s="248"/>
      <c r="JW308" s="248"/>
      <c r="JX308" s="248"/>
      <c r="JY308" s="248"/>
      <c r="JZ308" s="248"/>
      <c r="KA308" s="248"/>
      <c r="KB308" s="248"/>
      <c r="KC308" s="248"/>
      <c r="KD308" s="248"/>
      <c r="KE308" s="248"/>
      <c r="KF308" s="248"/>
      <c r="KG308" s="248"/>
      <c r="KH308" s="248"/>
      <c r="KI308" s="248"/>
      <c r="KJ308" s="248"/>
      <c r="KK308" s="248"/>
      <c r="KL308" s="248"/>
      <c r="KM308" s="248"/>
      <c r="KN308" s="248"/>
      <c r="KO308" s="248"/>
      <c r="KP308" s="248"/>
      <c r="KQ308" s="248"/>
      <c r="KR308" s="248"/>
      <c r="KS308" s="248"/>
      <c r="KT308" s="248"/>
      <c r="KU308" s="248"/>
      <c r="KV308" s="248"/>
      <c r="KW308" s="248"/>
      <c r="KX308" s="248"/>
      <c r="KY308" s="248"/>
      <c r="KZ308" s="248"/>
      <c r="LA308" s="248"/>
      <c r="LC308" s="235" t="str">
        <f t="shared" si="23"/>
        <v/>
      </c>
      <c r="LD308" s="240" t="str" cm="1">
        <f t="array" ref="LD308">IFERROR((((D308/FRACAS!$AY$1)*60
)-(SUMPRODUCT((FRACAS!$B$5:$B$8970=D$4)*(FRACAS!$D$5:$D$8970&lt;=D308)*(IFERROR(FRACAS!$AM$5:$AM$8970,0)))
))/((D308/FRACAS!$AY$1)*60),"")</f>
        <v/>
      </c>
      <c r="LE308" s="240" t="str" cm="1">
        <f t="array" ref="LE308">IFERROR((((E308/FRACAS!$AY$1)*60
)-(SUMPRODUCT((FRACAS!$B$5:$B$8970=E$4)*(FRACAS!$D$5:$D$8970&lt;=E308)*(IFERROR(FRACAS!$AM$5:$AM$8970,0)))
))/((E308/FRACAS!$AY$1)*60),"")</f>
        <v/>
      </c>
      <c r="LF308" s="240" t="str" cm="1">
        <f t="array" ref="LF308">IFERROR((((F308/FRACAS!$AY$1)*60
)-(SUMPRODUCT((FRACAS!$B$5:$B$8970=F$4)*(FRACAS!$D$5:$D$8970&lt;=F308)*(IFERROR(FRACAS!$AM$5:$AM$8970,0)))
))/((F308/FRACAS!$AY$1)*60),"")</f>
        <v/>
      </c>
      <c r="LG308" s="240" t="str" cm="1">
        <f t="array" ref="LG308">IFERROR((((G308/FRACAS!$AY$1)*60
)-(SUMPRODUCT((FRACAS!$B$5:$B$8970=G$4)*(FRACAS!$D$5:$D$8970&lt;=G308)*(IFERROR(FRACAS!$AM$5:$AM$8970,0)))
))/((G308/FRACAS!$AY$1)*60),"")</f>
        <v/>
      </c>
      <c r="LH308" s="240" t="str" cm="1">
        <f t="array" ref="LH308">IFERROR((((H308/FRACAS!$AY$1)*60
)-(SUMPRODUCT((FRACAS!$B$5:$B$8970=H$4)*(FRACAS!$D$5:$D$8970&lt;=H308)*(IFERROR(FRACAS!$AM$5:$AM$8970,0)))
))/((H308/FRACAS!$AY$1)*60),"")</f>
        <v/>
      </c>
      <c r="LI308" s="240" t="str" cm="1">
        <f t="array" ref="LI308">IFERROR((((I308/FRACAS!$AY$1)*60
)-(SUMPRODUCT((FRACAS!$B$5:$B$8970=I$4)*(FRACAS!$D$5:$D$8970&lt;=I308)*(IFERROR(FRACAS!$AM$5:$AM$8970,0)))
))/((I308/FRACAS!$AY$1)*60),"")</f>
        <v/>
      </c>
      <c r="LJ308" s="240" t="str" cm="1">
        <f t="array" ref="LJ308">IFERROR((((J308/FRACAS!$AY$1)*60
)-(SUMPRODUCT((FRACAS!$B$5:$B$8970=J$4)*(FRACAS!$D$5:$D$8970&lt;=J308)*(IFERROR(FRACAS!$AM$5:$AM$8970,0)))
))/((J308/FRACAS!$AY$1)*60),"")</f>
        <v/>
      </c>
      <c r="LK308" s="240" t="str" cm="1">
        <f t="array" ref="LK308">IFERROR((((K308/FRACAS!$AY$1)*60
)-(SUMPRODUCT((FRACAS!$B$5:$B$8970=K$4)*(FRACAS!$D$5:$D$8970&lt;=K308)*(IFERROR(FRACAS!$AM$5:$AM$8970,0)))
))/((K308/FRACAS!$AY$1)*60),"")</f>
        <v/>
      </c>
      <c r="LL308" s="240" t="str" cm="1">
        <f t="array" ref="LL308">IFERROR((((L308/FRACAS!$AY$1)*60
)-(SUMPRODUCT((FRACAS!$B$5:$B$8970=L$4)*(FRACAS!$D$5:$D$8970&lt;=L308)*(IFERROR(FRACAS!$AM$5:$AM$8970,0)))
))/((L308/FRACAS!$AY$1)*60),"")</f>
        <v/>
      </c>
      <c r="LM308" s="240" t="str" cm="1">
        <f t="array" ref="LM308">IFERROR((((M308/FRACAS!$AY$1)*60
)-(SUMPRODUCT((FRACAS!$B$5:$B$8970=M$4)*(FRACAS!$D$5:$D$8970&lt;=M308)*(IFERROR(FRACAS!$AM$5:$AM$8970,0)))
))/((M308/FRACAS!$AY$1)*60),"")</f>
        <v/>
      </c>
      <c r="LN308" s="240" t="str" cm="1">
        <f t="array" ref="LN308">IFERROR((((N308/FRACAS!$AY$1)*60
)-(SUMPRODUCT((FRACAS!$B$5:$B$8970=N$4)*(FRACAS!$D$5:$D$8970&lt;=N308)*(IFERROR(FRACAS!$AM$5:$AM$8970,0)))
))/((N308/FRACAS!$AY$1)*60),"")</f>
        <v/>
      </c>
      <c r="LO308" s="240" t="str" cm="1">
        <f t="array" ref="LO308">IFERROR((((O308/FRACAS!$AY$1)*60
)-(SUMPRODUCT((FRACAS!$B$5:$B$8970=O$4)*(FRACAS!$D$5:$D$8970&lt;=O308)*(IFERROR(FRACAS!$AM$5:$AM$8970,0)))
))/((O308/FRACAS!$AY$1)*60),"")</f>
        <v/>
      </c>
      <c r="LP308" s="240" t="str" cm="1">
        <f t="array" ref="LP308">IFERROR((((P308/FRACAS!$AY$1)*60
)-(SUMPRODUCT((FRACAS!$B$5:$B$8970=P$4)*(FRACAS!$D$5:$D$8970&lt;=P308)*(IFERROR(FRACAS!$AM$5:$AM$8970,0)))
))/((P308/FRACAS!$AY$1)*60),"")</f>
        <v/>
      </c>
      <c r="LQ308" s="240" t="str" cm="1">
        <f t="array" ref="LQ308">IFERROR((((Q308/FRACAS!$AY$1)*60
)-(SUMPRODUCT((FRACAS!$B$5:$B$8970=Q$4)*(FRACAS!$D$5:$D$8970&lt;=Q308)*(IFERROR(FRACAS!$AM$5:$AM$8970,0)))
))/((Q308/FRACAS!$AY$1)*60),"")</f>
        <v/>
      </c>
      <c r="LR308" s="240" t="str" cm="1">
        <f t="array" ref="LR308">IFERROR((((R308/FRACAS!$AY$1)*60
)-(SUMPRODUCT((FRACAS!$B$5:$B$8970=R$4)*(FRACAS!$D$5:$D$8970&lt;=R308)*(IFERROR(FRACAS!$AM$5:$AM$8970,0)))
))/((R308/FRACAS!$AY$1)*60),"")</f>
        <v/>
      </c>
      <c r="LS308" s="240" t="str" cm="1">
        <f t="array" ref="LS308">IFERROR((((S308/FRACAS!$AY$1)*60
)-(SUMPRODUCT((FRACAS!$B$5:$B$8970=S$4)*(FRACAS!$D$5:$D$8970&lt;=S308)*(IFERROR(FRACAS!$AM$5:$AM$8970,0)))
))/((S308/FRACAS!$AY$1)*60),"")</f>
        <v/>
      </c>
      <c r="LT308" s="240" t="str" cm="1">
        <f t="array" ref="LT308">IFERROR((((T308/FRACAS!$AY$1)*60
)-(SUMPRODUCT((FRACAS!$B$5:$B$8970=T$4)*(FRACAS!$D$5:$D$8970&lt;=T308)*(IFERROR(FRACAS!$AM$5:$AM$8970,0)))
))/((T308/FRACAS!$AY$1)*60),"")</f>
        <v/>
      </c>
      <c r="LU308" s="240" t="str" cm="1">
        <f t="array" ref="LU308">IFERROR((((U308/FRACAS!$AY$1)*60
)-(SUMPRODUCT((FRACAS!$B$5:$B$8970=U$4)*(FRACAS!$D$5:$D$8970&lt;=U308)*(IFERROR(FRACAS!$AM$5:$AM$8970,0)))
))/((U308/FRACAS!$AY$1)*60),"")</f>
        <v/>
      </c>
      <c r="LV308" s="240" t="str" cm="1">
        <f t="array" ref="LV308">IFERROR(
    (((V308/FRACAS!$AY$1)*60))
    /
    (((V308/FRACAS!$AY$1)*60) + SUMPRODUCT((FRACAS!$B$5:$B$8970=V$4)*(FRACAS!$D$5:$D$8970&lt;=V308)*(IFERROR(FRACAS!$AM$5:$AM$8970,0)))
    ),"")</f>
        <v/>
      </c>
      <c r="LW308" s="240" t="str" cm="1">
        <f t="array" ref="LW308">IFERROR(
    (((W308/FRACAS!$AY$1)*60))
    /
    (((W308/FRACAS!$AY$1)*60) + SUMPRODUCT((FRACAS!$B$5:$B$8970=W$4)*(FRACAS!$D$5:$D$8970&lt;=W308)*(IFERROR(FRACAS!$AM$5:$AM$8970,0)))
    ),"")</f>
        <v/>
      </c>
      <c r="LX308" s="240" t="str" cm="1">
        <f t="array" ref="LX308">IFERROR(
    (((X308/FRACAS!$AY$1)*60))
    /
    (((X308/FRACAS!$AY$1)*60) + SUMPRODUCT((FRACAS!$B$5:$B$8970=X$4)*(FRACAS!$D$5:$D$8970&lt;=X308)*(IFERROR(FRACAS!$AM$5:$AM$8970,0)))
    ),"")</f>
        <v/>
      </c>
      <c r="LY308" s="240" t="str" cm="1">
        <f t="array" ref="LY308">IFERROR(
    (((Y308/FRACAS!$AY$1)*60))
    /
    (((Y308/FRACAS!$AY$1)*60) + SUMPRODUCT((FRACAS!$B$5:$B$8970=Y$4)*(FRACAS!$D$5:$D$8970&lt;=Y308)*(IFERROR(FRACAS!$AM$5:$AM$8970,0)))
    ),"")</f>
        <v/>
      </c>
      <c r="LZ308" s="240" t="str" cm="1">
        <f t="array" ref="LZ308">IFERROR(
    (((Z308/FRACAS!$AY$1)*60))
    /
    (((Z308/FRACAS!$AY$1)*60) + SUMPRODUCT((FRACAS!$B$5:$B$8970=Z$4)*(FRACAS!$D$5:$D$8970&lt;=Z308)*(IFERROR(FRACAS!$AM$5:$AM$8970,0)))
    ),"")</f>
        <v/>
      </c>
      <c r="MA308" s="240" t="str" cm="1">
        <f t="array" ref="MA308">IFERROR(
    (((AA308/FRACAS!$AY$1)*60))
    /
    (((AA308/FRACAS!$AY$1)*60) + SUMPRODUCT((FRACAS!$B$5:$B$8970=AA$4)*(FRACAS!$D$5:$D$8970&lt;=AA308)*(IFERROR(FRACAS!$AM$5:$AM$8970,0)))
    ),"")</f>
        <v/>
      </c>
      <c r="MB308" s="240" t="str" cm="1">
        <f t="array" ref="MB308">IFERROR(
    (((AB308/FRACAS!$AY$1)*60))
    /
    (((AB308/FRACAS!$AY$1)*60) + SUMPRODUCT((FRACAS!$B$5:$B$8970=AB$4)*(FRACAS!$D$5:$D$8970&lt;=AB308)*(IFERROR(FRACAS!$AM$5:$AM$8970,0)))
    ),"")</f>
        <v/>
      </c>
      <c r="MC308" s="240" t="str" cm="1">
        <f t="array" ref="MC308">IFERROR(
    (((AC308/FRACAS!$AY$1)*60))
    /
    (((AC308/FRACAS!$AY$1)*60) + SUMPRODUCT((FRACAS!$B$5:$B$8970=AC$4)*(FRACAS!$D$5:$D$8970&lt;=AC308)*(IFERROR(FRACAS!$AM$5:$AM$8970,0)))
    ),"")</f>
        <v/>
      </c>
      <c r="MD308" s="240" t="str" cm="1">
        <f t="array" ref="MD308">IFERROR(
    (((AD308/FRACAS!$AY$1)*60))
    /
    (((AD308/FRACAS!$AY$1)*60) + SUMPRODUCT((FRACAS!$B$5:$B$8970=AD$4)*(FRACAS!$D$5:$D$8970&lt;=AD308)*(IFERROR(FRACAS!$AM$5:$AM$8970,0)))
    ),"")</f>
        <v/>
      </c>
      <c r="ME308" s="240" t="str" cm="1">
        <f t="array" ref="ME308">IFERROR(
    (((AE308/FRACAS!$AY$1)*60))
    /
    (((AE308/FRACAS!$AY$1)*60) + SUMPRODUCT((FRACAS!$B$5:$B$8970=AE$4)*(FRACAS!$D$5:$D$8970&lt;=AE308)*(IFERROR(FRACAS!$AM$5:$AM$8970,0)))
    ),"")</f>
        <v/>
      </c>
      <c r="MF308" s="240" t="str" cm="1">
        <f t="array" ref="MF308">IFERROR(
    (((AF308/FRACAS!$AY$1)*60))
    /
    (((AF308/FRACAS!$AY$1)*60) + SUMPRODUCT((FRACAS!$B$5:$B$8970=AF$4)*(FRACAS!$D$5:$D$8970&lt;=AF308)*(IFERROR(FRACAS!$AM$5:$AM$8970,0)))
    ),"")</f>
        <v/>
      </c>
      <c r="MG308" s="240" t="str" cm="1">
        <f t="array" ref="MG308">IFERROR(
    (((AG308/FRACAS!$AY$1)*60))
    /
    (((AG308/FRACAS!$AY$1)*60) + SUMPRODUCT((FRACAS!$B$5:$B$8970=AG$4)*(FRACAS!$D$5:$D$8970&lt;=AG308)*(IFERROR(FRACAS!$AM$5:$AM$8970,0)))
    ),"")</f>
        <v/>
      </c>
      <c r="MH308" s="240" t="str" cm="1">
        <f t="array" ref="MH308">IFERROR(
    (((AH308/FRACAS!$AY$1)*60))
    /
    (((AH308/FRACAS!$AY$1)*60) + SUMPRODUCT((FRACAS!$B$5:$B$8970=AH$4)*(FRACAS!$D$5:$D$8970&lt;=AH308)*(IFERROR(FRACAS!$AM$5:$AM$8970,0)))
    ),"")</f>
        <v/>
      </c>
      <c r="MI308" s="240" t="str" cm="1">
        <f t="array" ref="MI308">IFERROR(
    (((AI308/FRACAS!$AY$1)*60))
    /
    (((AI308/FRACAS!$AY$1)*60) + SUMPRODUCT((FRACAS!$B$5:$B$8970=AI$4)*(FRACAS!$D$5:$D$8970&lt;=AI308)*(IFERROR(FRACAS!$AM$5:$AM$8970,0)))
    ),"")</f>
        <v/>
      </c>
      <c r="MJ308" s="240" t="str" cm="1">
        <f t="array" ref="MJ308">IFERROR(
    (((AJ308/FRACAS!$AY$1)*60))
    /
    (((AJ308/FRACAS!$AY$1)*60) + SUMPRODUCT((FRACAS!$B$5:$B$8970=AJ$4)*(FRACAS!$D$5:$D$8970&lt;=AJ308)*(IFERROR(FRACAS!$AM$5:$AM$8970,0)))
    ),"")</f>
        <v/>
      </c>
      <c r="MK308" s="240" t="str" cm="1">
        <f t="array" ref="MK308">IFERROR(
    (((AK308/FRACAS!$AY$1)*60))
    /
    (((AK308/FRACAS!$AY$1)*60) + SUMPRODUCT((FRACAS!$B$5:$B$8970=AK$4)*(FRACAS!$D$5:$D$8970&lt;=AK308)*(IFERROR(FRACAS!$AM$5:$AM$8970,0)))
    ),"")</f>
        <v/>
      </c>
      <c r="ML308" s="240" t="str" cm="1">
        <f t="array" ref="ML308">IFERROR(
    (((AL308/FRACAS!$AY$1)*60))
    /
    (((AL308/FRACAS!$AY$1)*60) + SUMPRODUCT((FRACAS!$B$5:$B$8970=AL$4)*(FRACAS!$D$5:$D$8970&lt;=AL308)*(IFERROR(FRACAS!$AM$5:$AM$8970,0)))
    ),"")</f>
        <v/>
      </c>
      <c r="MM308" s="240" t="str" cm="1">
        <f t="array" ref="MM308">IFERROR(
    (((AM308/FRACAS!$AY$1)*60))
    /
    (((AM308/FRACAS!$AY$1)*60) + SUMPRODUCT((FRACAS!$B$5:$B$8970=AM$4)*(FRACAS!$D$5:$D$8970&lt;=AM308)*(IFERROR(FRACAS!$AM$5:$AM$8970,0)))
    ),"")</f>
        <v/>
      </c>
      <c r="MN308" s="240" t="str" cm="1">
        <f t="array" ref="MN308">IFERROR(
    (((AN308/FRACAS!$AY$1)*60))
    /
    (((AN308/FRACAS!$AY$1)*60) + SUMPRODUCT((FRACAS!$B$5:$B$8970=AN$4)*(FRACAS!$D$5:$D$8970&lt;=AN308)*(IFERROR(FRACAS!$AM$5:$AM$8970,0)))
    ),"")</f>
        <v/>
      </c>
      <c r="MO308" s="240" t="str" cm="1">
        <f t="array" ref="MO308">IFERROR(
    (((AO308/FRACAS!$AY$1)*60))
    /
    (((AO308/FRACAS!$AY$1)*60) + SUMPRODUCT((FRACAS!$B$5:$B$8970=AO$4)*(FRACAS!$D$5:$D$8970&lt;=AO308)*(IFERROR(FRACAS!$AM$5:$AM$8970,0)))
    ),"")</f>
        <v/>
      </c>
      <c r="MP308" s="240" t="str" cm="1">
        <f t="array" ref="MP308">IFERROR(
    (((AP308/FRACAS!$AY$1)*60))
    /
    (((AP308/FRACAS!$AY$1)*60) + SUMPRODUCT((FRACAS!$B$5:$B$8970=AP$4)*(FRACAS!$D$5:$D$8970&lt;=AP308)*(IFERROR(FRACAS!$AM$5:$AM$8970,0)))
    ),"")</f>
        <v/>
      </c>
      <c r="MQ308" s="240" t="str" cm="1">
        <f t="array" ref="MQ308">IFERROR(
    (((AQ308/FRACAS!$AY$1)*60))
    /
    (((AQ308/FRACAS!$AY$1)*60) + SUMPRODUCT((FRACAS!$B$5:$B$8970=AQ$4)*(FRACAS!$D$5:$D$8970&lt;=AQ308)*(IFERROR(FRACAS!$AM$5:$AM$8970,0)))
    ),"")</f>
        <v/>
      </c>
      <c r="MR308" s="194"/>
      <c r="MS308" s="194"/>
      <c r="MT308" s="194"/>
      <c r="MU308" s="194"/>
      <c r="MV308" s="194"/>
      <c r="MW308" s="194"/>
      <c r="MX308" s="194"/>
      <c r="MY308" s="194"/>
      <c r="MZ308" s="194"/>
      <c r="NA308" s="195"/>
      <c r="ND308" s="241">
        <f t="shared" si="26"/>
        <v>0</v>
      </c>
      <c r="NE308" s="242" t="str">
        <f t="shared" si="27"/>
        <v/>
      </c>
      <c r="NF308" s="193" t="str" cm="1">
        <f t="array" ref="NF308">IF($ND308=0,"",(IFERROR( (IFERROR($ND308/FRACAS!$AY$1*60,0) - SUMPRODUCT( (FRACAS!$K$5:$K$8972=NF$2) * IFERROR(FRACAS!$AN$5:$AN$8972,0) ) ) / IFERROR($ND308/FRACAS!$AY$1*60,0), 1 )))</f>
        <v/>
      </c>
      <c r="NG308" s="193" t="str" cm="1">
        <f t="array" ref="NG308">IF($ND308=0,"",(IFERROR( (IFERROR($ND308/FRACAS!$AY$1*60,0) - SUMPRODUCT( (FRACAS!$K$5:$K$8972=NG$2) * IFERROR(FRACAS!$AN$5:$AN$8972,0) ) ) / IFERROR($ND308/FRACAS!$AY$1*60,0), 1 )))</f>
        <v/>
      </c>
      <c r="NH308" s="193" t="str" cm="1">
        <f t="array" ref="NH308">IF($ND308=0,"",(IFERROR( (IFERROR($ND308/FRACAS!$AY$1*60,0) - SUMPRODUCT( (FRACAS!$K$5:$K$8972=NH$2) * IFERROR(FRACAS!$AN$5:$AN$8972,0) ) ) / IFERROR($ND308/FRACAS!$AY$1*60,0), 1 )))</f>
        <v/>
      </c>
      <c r="NI308" s="193" t="str" cm="1">
        <f t="array" ref="NI308">IF($ND308=0,"",(IFERROR( (IFERROR($ND308/FRACAS!$AY$1*60,0) - SUMPRODUCT( (FRACAS!$K$5:$K$8972=NI$2) * IFERROR(FRACAS!$AN$5:$AN$8972,0) ) ) / IFERROR($ND308/FRACAS!$AY$1*60,0), 1 )))</f>
        <v/>
      </c>
      <c r="NJ308" s="193" t="str" cm="1">
        <f t="array" ref="NJ308">IF($ND308=0,"",(IFERROR( (IFERROR($ND308/FRACAS!$AY$1*60,0) - SUMPRODUCT( (FRACAS!$K$5:$K$8972=NJ$2) * IFERROR(FRACAS!$AN$5:$AN$8972,0) ) ) / IFERROR($ND308/FRACAS!$AY$1*60,0), 1 )))</f>
        <v/>
      </c>
      <c r="NK308" s="193" t="str" cm="1">
        <f t="array" ref="NK308">IF($ND308=0,"",(IFERROR( (IFERROR($ND308/FRACAS!$AY$1*60,0) - SUMPRODUCT( (FRACAS!$K$5:$K$8972=NK$2) * IFERROR(FRACAS!$AN$5:$AN$8972,0) ) ) / IFERROR($ND308/FRACAS!$AY$1*60,0), 1 )))</f>
        <v/>
      </c>
      <c r="NL308" s="193" t="str" cm="1">
        <f t="array" ref="NL308">IF($ND308=0,"",(IFERROR( (IFERROR($ND308/FRACAS!$AY$1*60,0) - SUMPRODUCT( (FRACAS!$K$5:$K$8972=NL$2) * IFERROR(FRACAS!$AN$5:$AN$8972,0) ) ) / IFERROR($ND308/FRACAS!$AY$1*60,0), 1 )))</f>
        <v/>
      </c>
      <c r="NM308" s="193" t="str" cm="1">
        <f t="array" ref="NM308">IF($ND308=0,"",(IFERROR( (IFERROR($ND308/FRACAS!$AY$1*60,0) - SUMPRODUCT( (FRACAS!$K$5:$K$8972=NM$2) * IFERROR(FRACAS!$AN$5:$AN$8972,0) ) ) / IFERROR($ND308/FRACAS!$AY$1*60,0), 1 )))</f>
        <v/>
      </c>
      <c r="NN308" s="193" t="str" cm="1">
        <f t="array" ref="NN308">IF($ND308=0,"",(IFERROR( (IFERROR($ND308/FRACAS!$AY$1*60,0) - SUMPRODUCT( (FRACAS!$K$5:$K$8972=NN$2) * IFERROR(FRACAS!$AN$5:$AN$8972,0) ) ) / IFERROR($ND308/FRACAS!$AY$1*60,0), 1 )))</f>
        <v/>
      </c>
      <c r="NO308" s="193" t="str" cm="1">
        <f t="array" ref="NO308">IF($ND308=0,"",(IFERROR( (IFERROR($ND308/FRACAS!$AY$1*60,0) - SUMPRODUCT( (FRACAS!$K$5:$K$8972=NO$2) * IFERROR(FRACAS!$AN$5:$AN$8972,0) ) ) / IFERROR($ND308/FRACAS!$AY$1*60,0), 1 )))</f>
        <v/>
      </c>
      <c r="NP308" s="193" t="str" cm="1">
        <f t="array" ref="NP308">IF($ND308=0,"",(IFERROR( (IFERROR($ND308/FRACAS!$AY$1*60,0) - SUMPRODUCT( (FRACAS!$K$5:$K$8972=NP$2) * IFERROR(FRACAS!$AN$5:$AN$8972,0) ) ) / IFERROR($ND308/FRACAS!$AY$1*60,0), 1 )))</f>
        <v/>
      </c>
      <c r="NQ308" s="193" t="str" cm="1">
        <f t="array" ref="NQ308">IF($ND308=0,"",(IFERROR( (IFERROR($ND308/FRACAS!$AY$1*60,0) - SUMPRODUCT( (FRACAS!$K$5:$K$8972=NQ$2) * IFERROR(FRACAS!$AN$5:$AN$8972,0) ) ) / IFERROR($ND308/FRACAS!$AY$1*60,0), 1 )))</f>
        <v/>
      </c>
      <c r="NR308" s="193" t="str" cm="1">
        <f t="array" ref="NR308">IF($ND308=0,"",(IFERROR( (IFERROR($ND308/FRACAS!$AY$1*60,0) - SUMPRODUCT( (FRACAS!$K$5:$K$8972=NR$2) * IFERROR(FRACAS!$AN$5:$AN$8972,0) ) ) / IFERROR($ND308/FRACAS!$AY$1*60,0), 1 )))</f>
        <v/>
      </c>
      <c r="NS308" s="193" t="str" cm="1">
        <f t="array" ref="NS308">IF($ND308=0,"",(IFERROR( (IFERROR($ND308/FRACAS!$AY$1*60,0) - SUMPRODUCT( (FRACAS!$K$5:$K$8972=NS$2) * IFERROR(FRACAS!$AN$5:$AN$8972,0) ) ) / IFERROR($ND308/FRACAS!$AY$1*60,0), 1 )))</f>
        <v/>
      </c>
      <c r="NT308" s="193" t="str" cm="1">
        <f t="array" ref="NT308">IF($ND308=0,"",(IFERROR( (IFERROR($ND308/FRACAS!$AY$1*60,0) - SUMPRODUCT( (FRACAS!$K$5:$K$8972=NT$2) * IFERROR(FRACAS!$AN$5:$AN$8972,0) ) ) / IFERROR($ND308/FRACAS!$AY$1*60,0), 1 )))</f>
        <v/>
      </c>
      <c r="NU308" s="193" t="str" cm="1">
        <f t="array" ref="NU308">IF($ND308=0,"",(IFERROR( (IFERROR($ND308/FRACAS!$AY$1*60,0) - SUMPRODUCT( (FRACAS!$K$5:$K$8972=NU$2) * IFERROR(FRACAS!$AN$5:$AN$8972,0) ) ) / IFERROR($ND308/FRACAS!$AY$1*60,0), 1 )))</f>
        <v/>
      </c>
      <c r="NV308" s="193" t="str" cm="1">
        <f t="array" ref="NV308">IF($ND308=0,"",(IFERROR( (IFERROR($ND308/FRACAS!$AY$1*60,0) - SUMPRODUCT( (FRACAS!$K$5:$K$8972=NV$2) * IFERROR(FRACAS!$AN$5:$AN$8972,0) ) ) / IFERROR($ND308/FRACAS!$AY$1*60,0), 1 )))</f>
        <v/>
      </c>
      <c r="NW308" s="193" t="str" cm="1">
        <f t="array" ref="NW308">IF($ND308=0,"",(IFERROR( (IFERROR($ND308/FRACAS!$AY$1*60,0) - SUMPRODUCT( (FRACAS!$K$5:$K$8972=NW$2) * IFERROR(FRACAS!$AN$5:$AN$8972,0) ) ) / IFERROR($ND308/FRACAS!$AY$1*60,0), 1 )))</f>
        <v/>
      </c>
      <c r="NX308" s="193" t="str" cm="1">
        <f t="array" ref="NX308">IF($ND308=0,"",(IFERROR( (IFERROR($ND308/FRACAS!$AY$1*60,0) - SUMPRODUCT( (FRACAS!$K$5:$K$8972=NX$2) * IFERROR(FRACAS!$AN$5:$AN$8972,0) ) ) / IFERROR($ND308/FRACAS!$AY$1*60,0), 1 )))</f>
        <v/>
      </c>
      <c r="NY308" s="193" t="str" cm="1">
        <f t="array" ref="NY308">IF($ND308=0,"",(IFERROR( (IFERROR($ND308/FRACAS!$AY$1*60,0) - SUMPRODUCT( (FRACAS!$K$5:$K$8972=NY$2) * IFERROR(FRACAS!$AN$5:$AN$8972,0) ) ) / IFERROR($ND308/FRACAS!$AY$1*60,0), 1 )))</f>
        <v/>
      </c>
      <c r="NZ308" s="193" t="str" cm="1">
        <f t="array" ref="NZ308">IF($ND308=0,"",(IFERROR( (IFERROR($ND308/FRACAS!$AY$1*60,0) - SUMPRODUCT( (FRACAS!$K$5:$K$8972=NZ$2) * IFERROR(FRACAS!$AN$5:$AN$8972,0) ) ) / IFERROR($ND308/FRACAS!$AY$1*60,0), 1 )))</f>
        <v/>
      </c>
      <c r="OA308" s="193" t="str" cm="1">
        <f t="array" ref="OA308">IF($ND308=0,"",(IFERROR( (IFERROR($ND308/FRACAS!$AY$1*60,0) - SUMPRODUCT( (FRACAS!$K$5:$K$8972=OA$2) * IFERROR(FRACAS!$AN$5:$AN$8972,0) ) ) / IFERROR($ND308/FRACAS!$AY$1*60,0), 1 )))</f>
        <v/>
      </c>
      <c r="OB308" s="193" t="str" cm="1">
        <f t="array" ref="OB308">IF($ND308=0,"",(IFERROR( (IFERROR($ND308/FRACAS!$AY$1*60,0) - SUMPRODUCT( (FRACAS!$K$5:$K$8972=OB$2) * IFERROR(FRACAS!$AN$5:$AN$8972,0) ) ) / IFERROR($ND308/FRACAS!$AY$1*60,0), 1 )))</f>
        <v/>
      </c>
      <c r="OC308" s="193" t="str" cm="1">
        <f t="array" ref="OC308">IF($ND308=0,"",(IFERROR( (IFERROR($ND308/FRACAS!$AY$1*60,0) - SUMPRODUCT( (FRACAS!$K$5:$K$8972=OC$2) * IFERROR(FRACAS!$AN$5:$AN$8972,0) ) ) / IFERROR($ND308/FRACAS!$AY$1*60,0), 1 )))</f>
        <v/>
      </c>
      <c r="OD308" s="193" t="str" cm="1">
        <f t="array" ref="OD308">IF($ND308=0,"",(IFERROR( (IFERROR($ND308/FRACAS!$AY$1*60,0) - SUMPRODUCT( (FRACAS!$K$5:$K$8972=OD$2) * IFERROR(FRACAS!$AN$5:$AN$8972,0) ) ) / IFERROR($ND308/FRACAS!$AY$1*60,0), 1 )))</f>
        <v/>
      </c>
      <c r="OE308" s="193" t="str" cm="1">
        <f t="array" ref="OE308">IF($ND308=0,"",(IFERROR( (IFERROR($ND308/FRACAS!$AY$1*60,0) - SUMPRODUCT( (FRACAS!$K$5:$K$8972=OE$2) * IFERROR(FRACAS!$AN$5:$AN$8972,0) ) ) / IFERROR($ND308/FRACAS!$AY$1*60,0), 1 )))</f>
        <v/>
      </c>
      <c r="OF308" s="193" t="str" cm="1">
        <f t="array" ref="OF308">IF($ND308=0,"",(IFERROR( (IFERROR($ND308/FRACAS!$AY$1*60,0) - SUMPRODUCT( (FRACAS!$K$5:$K$8972=OF$2) * IFERROR(FRACAS!$AN$5:$AN$8972,0) ) ) / IFERROR($ND308/FRACAS!$AY$1*60,0), 1 )))</f>
        <v/>
      </c>
      <c r="OG308" s="193" t="str" cm="1">
        <f t="array" ref="OG308">IF($ND308=0,"",(IFERROR( (IFERROR($ND308/FRACAS!$AY$1*60,0) - SUMPRODUCT( (FRACAS!$K$5:$K$8972=OG$2) * IFERROR(FRACAS!$AN$5:$AN$8972,0) ) ) / IFERROR($ND308/FRACAS!$AY$1*60,0), 1 )))</f>
        <v/>
      </c>
      <c r="OH308" s="193" t="str" cm="1">
        <f t="array" ref="OH308">IF($ND308=0,"",(IFERROR( (IFERROR($ND308/FRACAS!$AY$1*60,0) - SUMPRODUCT( (FRACAS!$K$5:$K$8972=OH$2) * IFERROR(FRACAS!$AN$5:$AN$8972,0) ) ) / IFERROR($ND308/FRACAS!$AY$1*60,0), 1 )))</f>
        <v/>
      </c>
      <c r="OI308" s="193" t="str" cm="1">
        <f t="array" ref="OI308">IF($ND308=0,"",(IFERROR( (IFERROR($ND308/FRACAS!$AY$1*60,0) - SUMPRODUCT( (FRACAS!$K$5:$K$8972=OI$2) * IFERROR(FRACAS!$AN$5:$AN$8972,0) ) ) / IFERROR($ND308/FRACAS!$AY$1*60,0), 1 )))</f>
        <v/>
      </c>
      <c r="OJ308" s="193" t="str" cm="1">
        <f t="array" ref="OJ308">IF($ND308=0,"",(IFERROR( (IFERROR($ND308/FRACAS!$AY$1*60,0) - SUMPRODUCT( (FRACAS!$K$5:$K$8972=OJ$2) * IFERROR(FRACAS!$AN$5:$AN$8972,0) ) ) / IFERROR($ND308/FRACAS!$AY$1*60,0), 1 )))</f>
        <v/>
      </c>
      <c r="OK308" s="193" t="str" cm="1">
        <f t="array" ref="OK308">IF($ND308=0,"",(IFERROR( (IFERROR($ND308/FRACAS!$AY$1*60,0) - SUMPRODUCT( (FRACAS!$K$5:$K$8972=OK$2) * IFERROR(FRACAS!$AN$5:$AN$8972,0) ) ) / IFERROR($ND308/FRACAS!$AY$1*60,0), 1 )))</f>
        <v/>
      </c>
      <c r="OL308" s="193" t="str" cm="1">
        <f t="array" ref="OL308">IF($ND308=0,"",(IFERROR( (IFERROR($ND308/FRACAS!$AY$1*60,0) - SUMPRODUCT( (FRACAS!$K$5:$K$8972=OL$2) * IFERROR(FRACAS!$AN$5:$AN$8972,0) ) ) / IFERROR($ND308/FRACAS!$AY$1*60,0), 1 )))</f>
        <v/>
      </c>
      <c r="OM308" s="193" t="str" cm="1">
        <f t="array" ref="OM308">IF($ND308=0,"",(IFERROR( (IFERROR($ND308/FRACAS!$AY$1*60,0) - SUMPRODUCT( (FRACAS!$K$5:$K$8972=OM$2) * IFERROR(FRACAS!$AN$5:$AN$8972,0) ) ) / IFERROR($ND308/FRACAS!$AY$1*60,0), 1 )))</f>
        <v/>
      </c>
      <c r="ON308" s="193" t="str" cm="1">
        <f t="array" ref="ON308">IF($ND308=0,"",(IFERROR( (IFERROR($ND308/FRACAS!$AY$1*60,0) - SUMPRODUCT( (FRACAS!$K$5:$K$8972=ON$2) * IFERROR(FRACAS!$AN$5:$AN$8972,0) ) ) / IFERROR($ND308/FRACAS!$AY$1*60,0), 1 )))</f>
        <v/>
      </c>
      <c r="OO308" s="193" t="str" cm="1">
        <f t="array" ref="OO308">IF($ND308=0,"",(IFERROR( (IFERROR($ND308/FRACAS!$AY$1*60,0) - SUMPRODUCT( (FRACAS!$K$5:$K$8972=OO$2) * IFERROR(FRACAS!$AN$5:$AN$8972,0) ) ) / IFERROR($ND308/FRACAS!$AY$1*60,0), 1 )))</f>
        <v/>
      </c>
      <c r="OP308" s="193" t="str" cm="1">
        <f t="array" ref="OP308">IF($ND308=0,"",(IFERROR( (IFERROR($ND308/FRACAS!$AY$1*60,0) - SUMPRODUCT( (FRACAS!$K$5:$K$8972=OP$2) * IFERROR(FRACAS!$AN$5:$AN$8972,0) ) ) / IFERROR($ND308/FRACAS!$AY$1*60,0), 1 )))</f>
        <v/>
      </c>
      <c r="OQ308" s="193" t="str" cm="1">
        <f t="array" ref="OQ308">IF($ND308=0,"",(IFERROR( (IFERROR($ND308/FRACAS!$AY$1*60,0) - SUMPRODUCT( (FRACAS!$K$5:$K$8972=OQ$2) * IFERROR(FRACAS!$AN$5:$AN$8972,0) ) ) / IFERROR($ND308/FRACAS!$AY$1*60,0), 1 )))</f>
        <v/>
      </c>
      <c r="OR308" s="193" t="str" cm="1">
        <f t="array" ref="OR308">IF($ND308=0,"",(IFERROR( (IFERROR($ND308/FRACAS!$AY$1*60,0) - SUMPRODUCT( (FRACAS!$K$5:$K$8972=OR$2) * IFERROR(FRACAS!$AN$5:$AN$8972,0) ) ) / IFERROR($ND308/FRACAS!$AY$1*60,0), 1 )))</f>
        <v/>
      </c>
      <c r="OS308" s="193" t="str" cm="1">
        <f t="array" ref="OS308">IF($ND308=0,"",(IFERROR( (IFERROR($ND308/FRACAS!$AY$1*60,0) - SUMPRODUCT( (FRACAS!$K$5:$K$8972=OS$2) * IFERROR(FRACAS!$AN$5:$AN$8972,0) ) ) / IFERROR($ND308/FRACAS!$AY$1*60,0), 1 )))</f>
        <v/>
      </c>
      <c r="OT308" s="243" t="str" cm="1">
        <f t="array" ref="OT308">IF($ND308=0,"",(IFERROR( (IFERROR($ND308/FRACAS!$AY$1*60,0) - SUMPRODUCT( (FRACAS!$K$5:$K$8972=OT$2) * IFERROR(FRACAS!$AN$5:$AN$8972,0) ) ) / IFERROR($ND308/FRACAS!$AY$1*60,0), 1 )))</f>
        <v/>
      </c>
    </row>
    <row r="309" spans="2:410" x14ac:dyDescent="0.2">
      <c r="B309" s="233"/>
      <c r="C309" s="259">
        <f>IF('[1]17.11.2025 IASI18 Mileage'!C309="","",'[1]17.11.2025 IASI18 Mileage'!C309)</f>
        <v>48099</v>
      </c>
      <c r="D309" s="201" t="str">
        <f>IF('[1]17.11.2025 IASI18 Mileage'!D309="","",'[1]17.11.2025 IASI18 Mileage'!D309)</f>
        <v/>
      </c>
      <c r="E309" s="201" t="str">
        <f>IF('[1]17.11.2025 IASI18 Mileage'!E309="","",'[1]17.11.2025 IASI18 Mileage'!E309)</f>
        <v/>
      </c>
      <c r="F309" s="201" t="str">
        <f>IF('[1]17.11.2025 IASI18 Mileage'!F309="","",'[1]17.11.2025 IASI18 Mileage'!F309)</f>
        <v/>
      </c>
      <c r="G309" s="201" t="str">
        <f>IF('[1]17.11.2025 IASI18 Mileage'!G309="","",'[1]17.11.2025 IASI18 Mileage'!G309)</f>
        <v/>
      </c>
      <c r="H309" s="201" t="str">
        <f>IF('[1]17.11.2025 IASI18 Mileage'!H309="","",'[1]17.11.2025 IASI18 Mileage'!H309)</f>
        <v/>
      </c>
      <c r="I309" s="201" t="str">
        <f>IF('[1]17.11.2025 IASI18 Mileage'!I309="","",'[1]17.11.2025 IASI18 Mileage'!I309)</f>
        <v/>
      </c>
      <c r="J309" s="201" t="str">
        <f>IF('[1]17.11.2025 IASI18 Mileage'!J309="","",'[1]17.11.2025 IASI18 Mileage'!J309)</f>
        <v/>
      </c>
      <c r="K309" s="201" t="str">
        <f>IF('[1]17.11.2025 IASI18 Mileage'!K309="","",'[1]17.11.2025 IASI18 Mileage'!K309)</f>
        <v/>
      </c>
      <c r="L309" s="201" t="str">
        <f>IF('[1]17.11.2025 IASI18 Mileage'!L309="","",'[1]17.11.2025 IASI18 Mileage'!L309)</f>
        <v/>
      </c>
      <c r="M309" s="201" t="str">
        <f>IF('[1]17.11.2025 IASI18 Mileage'!M309="","",'[1]17.11.2025 IASI18 Mileage'!M309)</f>
        <v/>
      </c>
      <c r="N309" s="201" t="str">
        <f>IF('[1]17.11.2025 IASI18 Mileage'!N309="","",'[1]17.11.2025 IASI18 Mileage'!N309)</f>
        <v/>
      </c>
      <c r="O309" s="201" t="str">
        <f>IF('[1]17.11.2025 IASI18 Mileage'!O309="","",'[1]17.11.2025 IASI18 Mileage'!O309)</f>
        <v/>
      </c>
      <c r="P309" s="201" t="str">
        <f>IF('[1]17.11.2025 IASI18 Mileage'!P309="","",'[1]17.11.2025 IASI18 Mileage'!P309)</f>
        <v/>
      </c>
      <c r="Q309" s="201" t="str">
        <f>IF('[1]17.11.2025 IASI18 Mileage'!Q309="","",'[1]17.11.2025 IASI18 Mileage'!Q309)</f>
        <v/>
      </c>
      <c r="R309" s="201" t="str">
        <f>IF('[1]17.11.2025 IASI18 Mileage'!R309="","",'[1]17.11.2025 IASI18 Mileage'!R309)</f>
        <v/>
      </c>
      <c r="S309" s="201" t="str">
        <f>IF('[1]17.11.2025 IASI18 Mileage'!S309="","",'[1]17.11.2025 IASI18 Mileage'!S309)</f>
        <v/>
      </c>
      <c r="T309" s="201" t="str">
        <f>IF('[1]17.11.2025 IASI18 Mileage'!T309="","",'[1]17.11.2025 IASI18 Mileage'!T309)</f>
        <v/>
      </c>
      <c r="U309" s="201" t="str">
        <f>IF('[1]17.11.2025 IASI18 Mileage'!U309="","",'[1]17.11.2025 IASI18 Mileage'!U309)</f>
        <v/>
      </c>
      <c r="V309" s="201"/>
      <c r="W309" s="201"/>
      <c r="X309" s="201"/>
      <c r="Y309" s="201"/>
      <c r="Z309" s="201"/>
      <c r="AA309" s="201"/>
      <c r="AB309" s="201"/>
      <c r="AC309" s="201"/>
      <c r="AD309" s="201"/>
      <c r="AE309" s="201"/>
      <c r="AF309" s="201"/>
      <c r="AG309" s="201"/>
      <c r="AH309" s="201"/>
      <c r="AI309" s="201"/>
      <c r="AJ309" s="201"/>
      <c r="AK309" s="201"/>
      <c r="AL309" s="201"/>
      <c r="AM309" s="201"/>
      <c r="AN309" s="201"/>
      <c r="AO309" s="201"/>
      <c r="AP309" s="201"/>
      <c r="AQ309" s="201"/>
      <c r="AR309" s="201"/>
      <c r="AS309" s="201"/>
      <c r="AT309" s="201"/>
      <c r="AU309" s="201"/>
      <c r="AV309" s="201"/>
      <c r="AW309" s="201"/>
      <c r="AX309" s="201"/>
      <c r="AY309" s="201"/>
      <c r="AZ309" s="201"/>
      <c r="BA309" s="202"/>
      <c r="BB309" s="184"/>
      <c r="BD309" s="234"/>
      <c r="BE309" s="234"/>
      <c r="BF309" s="234"/>
      <c r="BG309" s="234"/>
      <c r="BH309" s="234"/>
      <c r="BI309" s="234"/>
      <c r="BJ309" s="234"/>
      <c r="BK309" s="234"/>
      <c r="BL309" s="234"/>
      <c r="BM309" s="234"/>
      <c r="DC309" s="184">
        <f t="shared" si="24"/>
        <v>0</v>
      </c>
      <c r="DD309" s="235" t="str">
        <f t="shared" si="25"/>
        <v/>
      </c>
      <c r="DE309" s="186">
        <f>IF(D309&gt; 0,(COUNTIFS(FRACAS!$B$5:$B$8972, D$4, FRACAS!$D$5:$D$8972, "&lt;="&amp;D309)), "" )</f>
        <v>0</v>
      </c>
      <c r="DF309" s="186">
        <f>IF(E309&gt; 0,(COUNTIFS(FRACAS!$B$5:$B$8972, E$4, FRACAS!$D$5:$D$8972, "&lt;="&amp;E309)), "" )</f>
        <v>0</v>
      </c>
      <c r="DG309" s="186">
        <f>IF(F309&gt; 0,(COUNTIFS(FRACAS!$B$5:$B$8972, F$4, FRACAS!$D$5:$D$8972, "&lt;="&amp;F309)), "" )</f>
        <v>0</v>
      </c>
      <c r="DH309" s="186">
        <f>IF(G309&gt; 0,(COUNTIFS(FRACAS!$B$5:$B$8972, G$4, FRACAS!$D$5:$D$8972, "&lt;="&amp;G309)), "" )</f>
        <v>0</v>
      </c>
      <c r="DI309" s="186">
        <f>IF(H309&gt; 0,(COUNTIFS(FRACAS!$B$5:$B$8972, H$4, FRACAS!$D$5:$D$8972, "&lt;="&amp;H309)), "" )</f>
        <v>0</v>
      </c>
      <c r="DJ309" s="186">
        <f>IF(I309&gt; 0,(COUNTIFS(FRACAS!$B$5:$B$8972, I$4, FRACAS!$D$5:$D$8972, "&lt;="&amp;I309)), "" )</f>
        <v>0</v>
      </c>
      <c r="DK309" s="186">
        <f>IF(J309&gt; 0,(COUNTIFS(FRACAS!$B$5:$B$8972, J$4, FRACAS!$D$5:$D$8972, "&lt;="&amp;J309)), "" )</f>
        <v>0</v>
      </c>
      <c r="DL309" s="186">
        <f>IF(K309&gt; 0,(COUNTIFS(FRACAS!$B$5:$B$8972, K$4, FRACAS!$D$5:$D$8972, "&lt;="&amp;K309)), "" )</f>
        <v>0</v>
      </c>
      <c r="DM309" s="186">
        <f>IF(L309&gt; 0,(COUNTIFS(FRACAS!$B$5:$B$8972, L$4, FRACAS!$D$5:$D$8972, "&lt;="&amp;L309)), "" )</f>
        <v>0</v>
      </c>
      <c r="DN309" s="186">
        <f>IF(M309&gt; 0,(COUNTIFS(FRACAS!$B$5:$B$8972, M$4, FRACAS!$D$5:$D$8972, "&lt;="&amp;M309)), "" )</f>
        <v>0</v>
      </c>
      <c r="DO309" s="186">
        <f>IF(N309&gt; 0,(COUNTIFS(FRACAS!$B$5:$B$8972, N$4, FRACAS!$D$5:$D$8972, "&lt;="&amp;N309)), "" )</f>
        <v>0</v>
      </c>
      <c r="DP309" s="186">
        <f>IF(O309&gt; 0,(COUNTIFS(FRACAS!$B$5:$B$8972, O$4, FRACAS!$D$5:$D$8972, "&lt;="&amp;O309)), "" )</f>
        <v>0</v>
      </c>
      <c r="DQ309" s="186">
        <f>IF(P309&gt; 0,(COUNTIFS(FRACAS!$B$5:$B$8972, P$4, FRACAS!$D$5:$D$8972, "&lt;="&amp;P309)), "" )</f>
        <v>0</v>
      </c>
      <c r="DR309" s="186">
        <f>IF(Q309&gt; 0,(COUNTIFS(FRACAS!$B$5:$B$8972, Q$4, FRACAS!$D$5:$D$8972, "&lt;="&amp;Q309)), "" )</f>
        <v>0</v>
      </c>
      <c r="DS309" s="186">
        <f>IF(R309&gt; 0,(COUNTIFS(FRACAS!$B$5:$B$8972, R$4, FRACAS!$D$5:$D$8972, "&lt;="&amp;R309)), "" )</f>
        <v>0</v>
      </c>
      <c r="DT309" s="186">
        <f>IF(S309&gt; 0,(COUNTIFS(FRACAS!$B$5:$B$8972, S$4, FRACAS!$D$5:$D$8972, "&lt;="&amp;S309)), "" )</f>
        <v>0</v>
      </c>
      <c r="DU309" s="186">
        <f>IF(T309&gt; 0,(COUNTIFS(FRACAS!$B$5:$B$8972, T$4, FRACAS!$D$5:$D$8972, "&lt;="&amp;T309)), "" )</f>
        <v>0</v>
      </c>
      <c r="DV309" s="186">
        <f>IF(U309&gt; 0,(COUNTIFS(FRACAS!$B$5:$B$8972, U$4, FRACAS!$D$5:$D$8972, "&lt;="&amp;U309)), "" )</f>
        <v>0</v>
      </c>
      <c r="DW309" s="186" t="str">
        <f>IF(V309&gt; 0,(COUNTIFS(FRACAS!$B$5:$B$8972, V$4, FRACAS!$D$5:$D$8972, "&lt;="&amp;V309)), "" )</f>
        <v/>
      </c>
      <c r="DX309" s="186" t="str">
        <f>IF(W309&gt; 0,(COUNTIFS(FRACAS!$B$5:$B$8972, W$4, FRACAS!$D$5:$D$8972, "&lt;="&amp;W309)), "" )</f>
        <v/>
      </c>
      <c r="DY309" s="186" t="str">
        <f>IF(X309&gt; 0,(COUNTIFS(FRACAS!$B$5:$B$8972, X$4, FRACAS!$D$5:$D$8972, "&lt;="&amp;X309)), "" )</f>
        <v/>
      </c>
      <c r="DZ309" s="186" t="str">
        <f>IF(Y309&gt; 0,(COUNTIFS(FRACAS!$B$5:$B$8972, Y$4, FRACAS!$D$5:$D$8972, "&lt;="&amp;Y309)), "" )</f>
        <v/>
      </c>
      <c r="EA309" s="186" t="str">
        <f>IF(Z309&gt; 0,(COUNTIFS(FRACAS!$B$5:$B$8972, Z$4, FRACAS!$D$5:$D$8972, "&lt;="&amp;Z309)), "" )</f>
        <v/>
      </c>
      <c r="EB309" s="186" t="str">
        <f>IF(AA309&gt; 0,(COUNTIFS(FRACAS!$B$5:$B$8972, AA$4, FRACAS!$D$5:$D$8972, "&lt;="&amp;AA309)), "" )</f>
        <v/>
      </c>
      <c r="EC309" s="186" t="str">
        <f>IF(AB309&gt; 0,(COUNTIFS(FRACAS!$B$5:$B$8972, AB$4, FRACAS!$D$5:$D$8972, "&lt;="&amp;AB309)), "" )</f>
        <v/>
      </c>
      <c r="ED309" s="186" t="str">
        <f>IF(AC309&gt; 0,(COUNTIFS(FRACAS!$B$5:$B$8972, AC$4, FRACAS!$D$5:$D$8972, "&lt;="&amp;AC309)), "" )</f>
        <v/>
      </c>
      <c r="EE309" s="186" t="str">
        <f>IF(AD309&gt; 0,(COUNTIFS(FRACAS!$B$5:$B$8972, AD$4, FRACAS!$D$5:$D$8972, "&lt;="&amp;AD309)), "" )</f>
        <v/>
      </c>
      <c r="EF309" s="186" t="str">
        <f>IF(AE309&gt; 0,(COUNTIFS(FRACAS!$B$5:$B$8972, AE$4, FRACAS!$D$5:$D$8972, "&lt;="&amp;AE309)), "" )</f>
        <v/>
      </c>
      <c r="EG309" s="186" t="str">
        <f>IF(AF309&gt; 0,(COUNTIFS(FRACAS!$B$5:$B$8972, AF$4, FRACAS!$D$5:$D$8972, "&lt;="&amp;AF309)), "" )</f>
        <v/>
      </c>
      <c r="EH309" s="186" t="str">
        <f>IF(AG309&gt; 0,(COUNTIFS(FRACAS!$B$5:$B$8972, AG$4, FRACAS!$D$5:$D$8972, "&lt;="&amp;AG309)), "" )</f>
        <v/>
      </c>
      <c r="EI309" s="186" t="str">
        <f>IF(AH309&gt; 0,(COUNTIFS(FRACAS!$B$5:$B$8972, AH$4, FRACAS!$D$5:$D$8972, "&lt;="&amp;AH309)), "" )</f>
        <v/>
      </c>
      <c r="EJ309" s="186" t="str">
        <f>IF(AI309&gt; 0,(COUNTIFS(FRACAS!$B$5:$B$8972, AI$4, FRACAS!$D$5:$D$8972, "&lt;="&amp;AI309)), "" )</f>
        <v/>
      </c>
      <c r="EK309" s="186" t="str">
        <f>IF(AJ309&gt; 0,(COUNTIFS(FRACAS!$B$5:$B$8972, AJ$4, FRACAS!$D$5:$D$8972, "&lt;="&amp;AJ309)), "" )</f>
        <v/>
      </c>
      <c r="EL309" s="186" t="str">
        <f>IF(AK309&gt; 0,(COUNTIFS(FRACAS!$B$5:$B$8972, AK$4, FRACAS!$D$5:$D$8972, "&lt;="&amp;AK309)), "" )</f>
        <v/>
      </c>
      <c r="EM309" s="186" t="str">
        <f>IF(AL309&gt; 0,(COUNTIFS(FRACAS!$B$5:$B$8972, AL$4, FRACAS!$D$5:$D$8972, "&lt;="&amp;AL309)), "" )</f>
        <v/>
      </c>
      <c r="EN309" s="186" t="str">
        <f>IF(AM309&gt; 0,(COUNTIFS(FRACAS!$B$5:$B$8972, AM$4, FRACAS!$D$5:$D$8972, "&lt;="&amp;AM309)), "" )</f>
        <v/>
      </c>
      <c r="EO309" s="186" t="str">
        <f>IF(AN309&gt; 0,(COUNTIFS(FRACAS!$B$5:$B$8972, AN$4, FRACAS!$D$5:$D$8972, "&lt;="&amp;AN309)), "" )</f>
        <v/>
      </c>
      <c r="EP309" s="186" t="str">
        <f>IF(AO309&gt; 0,(COUNTIFS(FRACAS!$B$5:$B$8972, AO$4, FRACAS!$D$5:$D$8972, "&lt;="&amp;AO309)), "" )</f>
        <v/>
      </c>
      <c r="EQ309" s="186" t="str">
        <f>IF(AP309&gt; 0,(COUNTIFS(FRACAS!$B$5:$B$8972, AP$4, FRACAS!$D$5:$D$8972, "&lt;="&amp;AP309)), "" )</f>
        <v/>
      </c>
      <c r="ER309" s="186" t="str">
        <f>IF(AQ309&gt; 0,(COUNTIFS(FRACAS!$B$5:$B$8972, AQ$4, FRACAS!$D$5:$D$8972, "&lt;="&amp;AQ309)), "" )</f>
        <v/>
      </c>
      <c r="ES309" s="246"/>
      <c r="ET309" s="194"/>
      <c r="EU309" s="194"/>
      <c r="EV309" s="194"/>
      <c r="EW309" s="194"/>
      <c r="EX309" s="194"/>
      <c r="EY309" s="194"/>
      <c r="EZ309" s="194"/>
      <c r="FA309" s="194"/>
      <c r="FB309" s="195"/>
      <c r="FE309" s="190"/>
      <c r="FF309" s="190"/>
      <c r="FG309" s="190"/>
      <c r="FH309" s="190"/>
      <c r="FI309" s="190"/>
      <c r="FJ309" s="190"/>
      <c r="FK309" s="190"/>
      <c r="FL309" s="190"/>
      <c r="FM309" s="190"/>
      <c r="FN309" s="190"/>
      <c r="JD309" s="238"/>
      <c r="JE309" s="238"/>
      <c r="JF309" s="238"/>
      <c r="JG309" s="238"/>
      <c r="JH309" s="238"/>
      <c r="JI309" s="238"/>
      <c r="JJ309" s="238"/>
      <c r="JK309" s="238"/>
      <c r="JL309" s="238"/>
      <c r="JM309" s="238"/>
      <c r="JN309" s="247"/>
      <c r="JO309" s="248"/>
      <c r="JP309" s="248"/>
      <c r="JQ309" s="248"/>
      <c r="JR309" s="248"/>
      <c r="JS309" s="248"/>
      <c r="JT309" s="248"/>
      <c r="JU309" s="248"/>
      <c r="JV309" s="248"/>
      <c r="JW309" s="248"/>
      <c r="JX309" s="248"/>
      <c r="JY309" s="248"/>
      <c r="JZ309" s="248"/>
      <c r="KA309" s="248"/>
      <c r="KB309" s="248"/>
      <c r="KC309" s="248"/>
      <c r="KD309" s="248"/>
      <c r="KE309" s="248"/>
      <c r="KF309" s="248"/>
      <c r="KG309" s="248"/>
      <c r="KH309" s="248"/>
      <c r="KI309" s="248"/>
      <c r="KJ309" s="248"/>
      <c r="KK309" s="248"/>
      <c r="KL309" s="248"/>
      <c r="KM309" s="248"/>
      <c r="KN309" s="248"/>
      <c r="KO309" s="248"/>
      <c r="KP309" s="248"/>
      <c r="KQ309" s="248"/>
      <c r="KR309" s="248"/>
      <c r="KS309" s="248"/>
      <c r="KT309" s="248"/>
      <c r="KU309" s="248"/>
      <c r="KV309" s="248"/>
      <c r="KW309" s="248"/>
      <c r="KX309" s="248"/>
      <c r="KY309" s="248"/>
      <c r="KZ309" s="248"/>
      <c r="LA309" s="248"/>
      <c r="LC309" s="235" t="str">
        <f t="shared" si="23"/>
        <v/>
      </c>
      <c r="LD309" s="240" t="str" cm="1">
        <f t="array" ref="LD309">IFERROR((((D309/FRACAS!$AY$1)*60
)-(SUMPRODUCT((FRACAS!$B$5:$B$8970=D$4)*(FRACAS!$D$5:$D$8970&lt;=D309)*(IFERROR(FRACAS!$AM$5:$AM$8970,0)))
))/((D309/FRACAS!$AY$1)*60),"")</f>
        <v/>
      </c>
      <c r="LE309" s="240" t="str" cm="1">
        <f t="array" ref="LE309">IFERROR((((E309/FRACAS!$AY$1)*60
)-(SUMPRODUCT((FRACAS!$B$5:$B$8970=E$4)*(FRACAS!$D$5:$D$8970&lt;=E309)*(IFERROR(FRACAS!$AM$5:$AM$8970,0)))
))/((E309/FRACAS!$AY$1)*60),"")</f>
        <v/>
      </c>
      <c r="LF309" s="240" t="str" cm="1">
        <f t="array" ref="LF309">IFERROR((((F309/FRACAS!$AY$1)*60
)-(SUMPRODUCT((FRACAS!$B$5:$B$8970=F$4)*(FRACAS!$D$5:$D$8970&lt;=F309)*(IFERROR(FRACAS!$AM$5:$AM$8970,0)))
))/((F309/FRACAS!$AY$1)*60),"")</f>
        <v/>
      </c>
      <c r="LG309" s="240" t="str" cm="1">
        <f t="array" ref="LG309">IFERROR((((G309/FRACAS!$AY$1)*60
)-(SUMPRODUCT((FRACAS!$B$5:$B$8970=G$4)*(FRACAS!$D$5:$D$8970&lt;=G309)*(IFERROR(FRACAS!$AM$5:$AM$8970,0)))
))/((G309/FRACAS!$AY$1)*60),"")</f>
        <v/>
      </c>
      <c r="LH309" s="240" t="str" cm="1">
        <f t="array" ref="LH309">IFERROR((((H309/FRACAS!$AY$1)*60
)-(SUMPRODUCT((FRACAS!$B$5:$B$8970=H$4)*(FRACAS!$D$5:$D$8970&lt;=H309)*(IFERROR(FRACAS!$AM$5:$AM$8970,0)))
))/((H309/FRACAS!$AY$1)*60),"")</f>
        <v/>
      </c>
      <c r="LI309" s="240" t="str" cm="1">
        <f t="array" ref="LI309">IFERROR((((I309/FRACAS!$AY$1)*60
)-(SUMPRODUCT((FRACAS!$B$5:$B$8970=I$4)*(FRACAS!$D$5:$D$8970&lt;=I309)*(IFERROR(FRACAS!$AM$5:$AM$8970,0)))
))/((I309/FRACAS!$AY$1)*60),"")</f>
        <v/>
      </c>
      <c r="LJ309" s="240" t="str" cm="1">
        <f t="array" ref="LJ309">IFERROR((((J309/FRACAS!$AY$1)*60
)-(SUMPRODUCT((FRACAS!$B$5:$B$8970=J$4)*(FRACAS!$D$5:$D$8970&lt;=J309)*(IFERROR(FRACAS!$AM$5:$AM$8970,0)))
))/((J309/FRACAS!$AY$1)*60),"")</f>
        <v/>
      </c>
      <c r="LK309" s="240" t="str" cm="1">
        <f t="array" ref="LK309">IFERROR((((K309/FRACAS!$AY$1)*60
)-(SUMPRODUCT((FRACAS!$B$5:$B$8970=K$4)*(FRACAS!$D$5:$D$8970&lt;=K309)*(IFERROR(FRACAS!$AM$5:$AM$8970,0)))
))/((K309/FRACAS!$AY$1)*60),"")</f>
        <v/>
      </c>
      <c r="LL309" s="240" t="str" cm="1">
        <f t="array" ref="LL309">IFERROR((((L309/FRACAS!$AY$1)*60
)-(SUMPRODUCT((FRACAS!$B$5:$B$8970=L$4)*(FRACAS!$D$5:$D$8970&lt;=L309)*(IFERROR(FRACAS!$AM$5:$AM$8970,0)))
))/((L309/FRACAS!$AY$1)*60),"")</f>
        <v/>
      </c>
      <c r="LM309" s="240" t="str" cm="1">
        <f t="array" ref="LM309">IFERROR((((M309/FRACAS!$AY$1)*60
)-(SUMPRODUCT((FRACAS!$B$5:$B$8970=M$4)*(FRACAS!$D$5:$D$8970&lt;=M309)*(IFERROR(FRACAS!$AM$5:$AM$8970,0)))
))/((M309/FRACAS!$AY$1)*60),"")</f>
        <v/>
      </c>
      <c r="LN309" s="240" t="str" cm="1">
        <f t="array" ref="LN309">IFERROR((((N309/FRACAS!$AY$1)*60
)-(SUMPRODUCT((FRACAS!$B$5:$B$8970=N$4)*(FRACAS!$D$5:$D$8970&lt;=N309)*(IFERROR(FRACAS!$AM$5:$AM$8970,0)))
))/((N309/FRACAS!$AY$1)*60),"")</f>
        <v/>
      </c>
      <c r="LO309" s="240" t="str" cm="1">
        <f t="array" ref="LO309">IFERROR((((O309/FRACAS!$AY$1)*60
)-(SUMPRODUCT((FRACAS!$B$5:$B$8970=O$4)*(FRACAS!$D$5:$D$8970&lt;=O309)*(IFERROR(FRACAS!$AM$5:$AM$8970,0)))
))/((O309/FRACAS!$AY$1)*60),"")</f>
        <v/>
      </c>
      <c r="LP309" s="240" t="str" cm="1">
        <f t="array" ref="LP309">IFERROR((((P309/FRACAS!$AY$1)*60
)-(SUMPRODUCT((FRACAS!$B$5:$B$8970=P$4)*(FRACAS!$D$5:$D$8970&lt;=P309)*(IFERROR(FRACAS!$AM$5:$AM$8970,0)))
))/((P309/FRACAS!$AY$1)*60),"")</f>
        <v/>
      </c>
      <c r="LQ309" s="240" t="str" cm="1">
        <f t="array" ref="LQ309">IFERROR((((Q309/FRACAS!$AY$1)*60
)-(SUMPRODUCT((FRACAS!$B$5:$B$8970=Q$4)*(FRACAS!$D$5:$D$8970&lt;=Q309)*(IFERROR(FRACAS!$AM$5:$AM$8970,0)))
))/((Q309/FRACAS!$AY$1)*60),"")</f>
        <v/>
      </c>
      <c r="LR309" s="240" t="str" cm="1">
        <f t="array" ref="LR309">IFERROR((((R309/FRACAS!$AY$1)*60
)-(SUMPRODUCT((FRACAS!$B$5:$B$8970=R$4)*(FRACAS!$D$5:$D$8970&lt;=R309)*(IFERROR(FRACAS!$AM$5:$AM$8970,0)))
))/((R309/FRACAS!$AY$1)*60),"")</f>
        <v/>
      </c>
      <c r="LS309" s="240" t="str" cm="1">
        <f t="array" ref="LS309">IFERROR((((S309/FRACAS!$AY$1)*60
)-(SUMPRODUCT((FRACAS!$B$5:$B$8970=S$4)*(FRACAS!$D$5:$D$8970&lt;=S309)*(IFERROR(FRACAS!$AM$5:$AM$8970,0)))
))/((S309/FRACAS!$AY$1)*60),"")</f>
        <v/>
      </c>
      <c r="LT309" s="240" t="str" cm="1">
        <f t="array" ref="LT309">IFERROR((((T309/FRACAS!$AY$1)*60
)-(SUMPRODUCT((FRACAS!$B$5:$B$8970=T$4)*(FRACAS!$D$5:$D$8970&lt;=T309)*(IFERROR(FRACAS!$AM$5:$AM$8970,0)))
))/((T309/FRACAS!$AY$1)*60),"")</f>
        <v/>
      </c>
      <c r="LU309" s="240" t="str" cm="1">
        <f t="array" ref="LU309">IFERROR((((U309/FRACAS!$AY$1)*60
)-(SUMPRODUCT((FRACAS!$B$5:$B$8970=U$4)*(FRACAS!$D$5:$D$8970&lt;=U309)*(IFERROR(FRACAS!$AM$5:$AM$8970,0)))
))/((U309/FRACAS!$AY$1)*60),"")</f>
        <v/>
      </c>
      <c r="LV309" s="240" t="str" cm="1">
        <f t="array" ref="LV309">IFERROR(
    (((V309/FRACAS!$AY$1)*60))
    /
    (((V309/FRACAS!$AY$1)*60) + SUMPRODUCT((FRACAS!$B$5:$B$8970=V$4)*(FRACAS!$D$5:$D$8970&lt;=V309)*(IFERROR(FRACAS!$AM$5:$AM$8970,0)))
    ),"")</f>
        <v/>
      </c>
      <c r="LW309" s="240" t="str" cm="1">
        <f t="array" ref="LW309">IFERROR(
    (((W309/FRACAS!$AY$1)*60))
    /
    (((W309/FRACAS!$AY$1)*60) + SUMPRODUCT((FRACAS!$B$5:$B$8970=W$4)*(FRACAS!$D$5:$D$8970&lt;=W309)*(IFERROR(FRACAS!$AM$5:$AM$8970,0)))
    ),"")</f>
        <v/>
      </c>
      <c r="LX309" s="240" t="str" cm="1">
        <f t="array" ref="LX309">IFERROR(
    (((X309/FRACAS!$AY$1)*60))
    /
    (((X309/FRACAS!$AY$1)*60) + SUMPRODUCT((FRACAS!$B$5:$B$8970=X$4)*(FRACAS!$D$5:$D$8970&lt;=X309)*(IFERROR(FRACAS!$AM$5:$AM$8970,0)))
    ),"")</f>
        <v/>
      </c>
      <c r="LY309" s="240" t="str" cm="1">
        <f t="array" ref="LY309">IFERROR(
    (((Y309/FRACAS!$AY$1)*60))
    /
    (((Y309/FRACAS!$AY$1)*60) + SUMPRODUCT((FRACAS!$B$5:$B$8970=Y$4)*(FRACAS!$D$5:$D$8970&lt;=Y309)*(IFERROR(FRACAS!$AM$5:$AM$8970,0)))
    ),"")</f>
        <v/>
      </c>
      <c r="LZ309" s="240" t="str" cm="1">
        <f t="array" ref="LZ309">IFERROR(
    (((Z309/FRACAS!$AY$1)*60))
    /
    (((Z309/FRACAS!$AY$1)*60) + SUMPRODUCT((FRACAS!$B$5:$B$8970=Z$4)*(FRACAS!$D$5:$D$8970&lt;=Z309)*(IFERROR(FRACAS!$AM$5:$AM$8970,0)))
    ),"")</f>
        <v/>
      </c>
      <c r="MA309" s="240" t="str" cm="1">
        <f t="array" ref="MA309">IFERROR(
    (((AA309/FRACAS!$AY$1)*60))
    /
    (((AA309/FRACAS!$AY$1)*60) + SUMPRODUCT((FRACAS!$B$5:$B$8970=AA$4)*(FRACAS!$D$5:$D$8970&lt;=AA309)*(IFERROR(FRACAS!$AM$5:$AM$8970,0)))
    ),"")</f>
        <v/>
      </c>
      <c r="MB309" s="240" t="str" cm="1">
        <f t="array" ref="MB309">IFERROR(
    (((AB309/FRACAS!$AY$1)*60))
    /
    (((AB309/FRACAS!$AY$1)*60) + SUMPRODUCT((FRACAS!$B$5:$B$8970=AB$4)*(FRACAS!$D$5:$D$8970&lt;=AB309)*(IFERROR(FRACAS!$AM$5:$AM$8970,0)))
    ),"")</f>
        <v/>
      </c>
      <c r="MC309" s="240" t="str" cm="1">
        <f t="array" ref="MC309">IFERROR(
    (((AC309/FRACAS!$AY$1)*60))
    /
    (((AC309/FRACAS!$AY$1)*60) + SUMPRODUCT((FRACAS!$B$5:$B$8970=AC$4)*(FRACAS!$D$5:$D$8970&lt;=AC309)*(IFERROR(FRACAS!$AM$5:$AM$8970,0)))
    ),"")</f>
        <v/>
      </c>
      <c r="MD309" s="240" t="str" cm="1">
        <f t="array" ref="MD309">IFERROR(
    (((AD309/FRACAS!$AY$1)*60))
    /
    (((AD309/FRACAS!$AY$1)*60) + SUMPRODUCT((FRACAS!$B$5:$B$8970=AD$4)*(FRACAS!$D$5:$D$8970&lt;=AD309)*(IFERROR(FRACAS!$AM$5:$AM$8970,0)))
    ),"")</f>
        <v/>
      </c>
      <c r="ME309" s="240" t="str" cm="1">
        <f t="array" ref="ME309">IFERROR(
    (((AE309/FRACAS!$AY$1)*60))
    /
    (((AE309/FRACAS!$AY$1)*60) + SUMPRODUCT((FRACAS!$B$5:$B$8970=AE$4)*(FRACAS!$D$5:$D$8970&lt;=AE309)*(IFERROR(FRACAS!$AM$5:$AM$8970,0)))
    ),"")</f>
        <v/>
      </c>
      <c r="MF309" s="240" t="str" cm="1">
        <f t="array" ref="MF309">IFERROR(
    (((AF309/FRACAS!$AY$1)*60))
    /
    (((AF309/FRACAS!$AY$1)*60) + SUMPRODUCT((FRACAS!$B$5:$B$8970=AF$4)*(FRACAS!$D$5:$D$8970&lt;=AF309)*(IFERROR(FRACAS!$AM$5:$AM$8970,0)))
    ),"")</f>
        <v/>
      </c>
      <c r="MG309" s="240" t="str" cm="1">
        <f t="array" ref="MG309">IFERROR(
    (((AG309/FRACAS!$AY$1)*60))
    /
    (((AG309/FRACAS!$AY$1)*60) + SUMPRODUCT((FRACAS!$B$5:$B$8970=AG$4)*(FRACAS!$D$5:$D$8970&lt;=AG309)*(IFERROR(FRACAS!$AM$5:$AM$8970,0)))
    ),"")</f>
        <v/>
      </c>
      <c r="MH309" s="240" t="str" cm="1">
        <f t="array" ref="MH309">IFERROR(
    (((AH309/FRACAS!$AY$1)*60))
    /
    (((AH309/FRACAS!$AY$1)*60) + SUMPRODUCT((FRACAS!$B$5:$B$8970=AH$4)*(FRACAS!$D$5:$D$8970&lt;=AH309)*(IFERROR(FRACAS!$AM$5:$AM$8970,0)))
    ),"")</f>
        <v/>
      </c>
      <c r="MI309" s="240" t="str" cm="1">
        <f t="array" ref="MI309">IFERROR(
    (((AI309/FRACAS!$AY$1)*60))
    /
    (((AI309/FRACAS!$AY$1)*60) + SUMPRODUCT((FRACAS!$B$5:$B$8970=AI$4)*(FRACAS!$D$5:$D$8970&lt;=AI309)*(IFERROR(FRACAS!$AM$5:$AM$8970,0)))
    ),"")</f>
        <v/>
      </c>
      <c r="MJ309" s="240" t="str" cm="1">
        <f t="array" ref="MJ309">IFERROR(
    (((AJ309/FRACAS!$AY$1)*60))
    /
    (((AJ309/FRACAS!$AY$1)*60) + SUMPRODUCT((FRACAS!$B$5:$B$8970=AJ$4)*(FRACAS!$D$5:$D$8970&lt;=AJ309)*(IFERROR(FRACAS!$AM$5:$AM$8970,0)))
    ),"")</f>
        <v/>
      </c>
      <c r="MK309" s="240" t="str" cm="1">
        <f t="array" ref="MK309">IFERROR(
    (((AK309/FRACAS!$AY$1)*60))
    /
    (((AK309/FRACAS!$AY$1)*60) + SUMPRODUCT((FRACAS!$B$5:$B$8970=AK$4)*(FRACAS!$D$5:$D$8970&lt;=AK309)*(IFERROR(FRACAS!$AM$5:$AM$8970,0)))
    ),"")</f>
        <v/>
      </c>
      <c r="ML309" s="240" t="str" cm="1">
        <f t="array" ref="ML309">IFERROR(
    (((AL309/FRACAS!$AY$1)*60))
    /
    (((AL309/FRACAS!$AY$1)*60) + SUMPRODUCT((FRACAS!$B$5:$B$8970=AL$4)*(FRACAS!$D$5:$D$8970&lt;=AL309)*(IFERROR(FRACAS!$AM$5:$AM$8970,0)))
    ),"")</f>
        <v/>
      </c>
      <c r="MM309" s="240" t="str" cm="1">
        <f t="array" ref="MM309">IFERROR(
    (((AM309/FRACAS!$AY$1)*60))
    /
    (((AM309/FRACAS!$AY$1)*60) + SUMPRODUCT((FRACAS!$B$5:$B$8970=AM$4)*(FRACAS!$D$5:$D$8970&lt;=AM309)*(IFERROR(FRACAS!$AM$5:$AM$8970,0)))
    ),"")</f>
        <v/>
      </c>
      <c r="MN309" s="240" t="str" cm="1">
        <f t="array" ref="MN309">IFERROR(
    (((AN309/FRACAS!$AY$1)*60))
    /
    (((AN309/FRACAS!$AY$1)*60) + SUMPRODUCT((FRACAS!$B$5:$B$8970=AN$4)*(FRACAS!$D$5:$D$8970&lt;=AN309)*(IFERROR(FRACAS!$AM$5:$AM$8970,0)))
    ),"")</f>
        <v/>
      </c>
      <c r="MO309" s="240" t="str" cm="1">
        <f t="array" ref="MO309">IFERROR(
    (((AO309/FRACAS!$AY$1)*60))
    /
    (((AO309/FRACAS!$AY$1)*60) + SUMPRODUCT((FRACAS!$B$5:$B$8970=AO$4)*(FRACAS!$D$5:$D$8970&lt;=AO309)*(IFERROR(FRACAS!$AM$5:$AM$8970,0)))
    ),"")</f>
        <v/>
      </c>
      <c r="MP309" s="240" t="str" cm="1">
        <f t="array" ref="MP309">IFERROR(
    (((AP309/FRACAS!$AY$1)*60))
    /
    (((AP309/FRACAS!$AY$1)*60) + SUMPRODUCT((FRACAS!$B$5:$B$8970=AP$4)*(FRACAS!$D$5:$D$8970&lt;=AP309)*(IFERROR(FRACAS!$AM$5:$AM$8970,0)))
    ),"")</f>
        <v/>
      </c>
      <c r="MQ309" s="240" t="str" cm="1">
        <f t="array" ref="MQ309">IFERROR(
    (((AQ309/FRACAS!$AY$1)*60))
    /
    (((AQ309/FRACAS!$AY$1)*60) + SUMPRODUCT((FRACAS!$B$5:$B$8970=AQ$4)*(FRACAS!$D$5:$D$8970&lt;=AQ309)*(IFERROR(FRACAS!$AM$5:$AM$8970,0)))
    ),"")</f>
        <v/>
      </c>
      <c r="MR309" s="194"/>
      <c r="MS309" s="194"/>
      <c r="MT309" s="194"/>
      <c r="MU309" s="194"/>
      <c r="MV309" s="194"/>
      <c r="MW309" s="194"/>
      <c r="MX309" s="194"/>
      <c r="MY309" s="194"/>
      <c r="MZ309" s="194"/>
      <c r="NA309" s="195"/>
      <c r="ND309" s="241">
        <f t="shared" si="26"/>
        <v>0</v>
      </c>
      <c r="NE309" s="242" t="str">
        <f t="shared" si="27"/>
        <v/>
      </c>
      <c r="NF309" s="193" t="str" cm="1">
        <f t="array" ref="NF309">IF($ND309=0,"",(IFERROR( (IFERROR($ND309/FRACAS!$AY$1*60,0) - SUMPRODUCT( (FRACAS!$K$5:$K$8972=NF$2) * IFERROR(FRACAS!$AN$5:$AN$8972,0) ) ) / IFERROR($ND309/FRACAS!$AY$1*60,0), 1 )))</f>
        <v/>
      </c>
      <c r="NG309" s="193" t="str" cm="1">
        <f t="array" ref="NG309">IF($ND309=0,"",(IFERROR( (IFERROR($ND309/FRACAS!$AY$1*60,0) - SUMPRODUCT( (FRACAS!$K$5:$K$8972=NG$2) * IFERROR(FRACAS!$AN$5:$AN$8972,0) ) ) / IFERROR($ND309/FRACAS!$AY$1*60,0), 1 )))</f>
        <v/>
      </c>
      <c r="NH309" s="193" t="str" cm="1">
        <f t="array" ref="NH309">IF($ND309=0,"",(IFERROR( (IFERROR($ND309/FRACAS!$AY$1*60,0) - SUMPRODUCT( (FRACAS!$K$5:$K$8972=NH$2) * IFERROR(FRACAS!$AN$5:$AN$8972,0) ) ) / IFERROR($ND309/FRACAS!$AY$1*60,0), 1 )))</f>
        <v/>
      </c>
      <c r="NI309" s="193" t="str" cm="1">
        <f t="array" ref="NI309">IF($ND309=0,"",(IFERROR( (IFERROR($ND309/FRACAS!$AY$1*60,0) - SUMPRODUCT( (FRACAS!$K$5:$K$8972=NI$2) * IFERROR(FRACAS!$AN$5:$AN$8972,0) ) ) / IFERROR($ND309/FRACAS!$AY$1*60,0), 1 )))</f>
        <v/>
      </c>
      <c r="NJ309" s="193" t="str" cm="1">
        <f t="array" ref="NJ309">IF($ND309=0,"",(IFERROR( (IFERROR($ND309/FRACAS!$AY$1*60,0) - SUMPRODUCT( (FRACAS!$K$5:$K$8972=NJ$2) * IFERROR(FRACAS!$AN$5:$AN$8972,0) ) ) / IFERROR($ND309/FRACAS!$AY$1*60,0), 1 )))</f>
        <v/>
      </c>
      <c r="NK309" s="193" t="str" cm="1">
        <f t="array" ref="NK309">IF($ND309=0,"",(IFERROR( (IFERROR($ND309/FRACAS!$AY$1*60,0) - SUMPRODUCT( (FRACAS!$K$5:$K$8972=NK$2) * IFERROR(FRACAS!$AN$5:$AN$8972,0) ) ) / IFERROR($ND309/FRACAS!$AY$1*60,0), 1 )))</f>
        <v/>
      </c>
      <c r="NL309" s="193" t="str" cm="1">
        <f t="array" ref="NL309">IF($ND309=0,"",(IFERROR( (IFERROR($ND309/FRACAS!$AY$1*60,0) - SUMPRODUCT( (FRACAS!$K$5:$K$8972=NL$2) * IFERROR(FRACAS!$AN$5:$AN$8972,0) ) ) / IFERROR($ND309/FRACAS!$AY$1*60,0), 1 )))</f>
        <v/>
      </c>
      <c r="NM309" s="193" t="str" cm="1">
        <f t="array" ref="NM309">IF($ND309=0,"",(IFERROR( (IFERROR($ND309/FRACAS!$AY$1*60,0) - SUMPRODUCT( (FRACAS!$K$5:$K$8972=NM$2) * IFERROR(FRACAS!$AN$5:$AN$8972,0) ) ) / IFERROR($ND309/FRACAS!$AY$1*60,0), 1 )))</f>
        <v/>
      </c>
      <c r="NN309" s="193" t="str" cm="1">
        <f t="array" ref="NN309">IF($ND309=0,"",(IFERROR( (IFERROR($ND309/FRACAS!$AY$1*60,0) - SUMPRODUCT( (FRACAS!$K$5:$K$8972=NN$2) * IFERROR(FRACAS!$AN$5:$AN$8972,0) ) ) / IFERROR($ND309/FRACAS!$AY$1*60,0), 1 )))</f>
        <v/>
      </c>
      <c r="NO309" s="193" t="str" cm="1">
        <f t="array" ref="NO309">IF($ND309=0,"",(IFERROR( (IFERROR($ND309/FRACAS!$AY$1*60,0) - SUMPRODUCT( (FRACAS!$K$5:$K$8972=NO$2) * IFERROR(FRACAS!$AN$5:$AN$8972,0) ) ) / IFERROR($ND309/FRACAS!$AY$1*60,0), 1 )))</f>
        <v/>
      </c>
      <c r="NP309" s="193" t="str" cm="1">
        <f t="array" ref="NP309">IF($ND309=0,"",(IFERROR( (IFERROR($ND309/FRACAS!$AY$1*60,0) - SUMPRODUCT( (FRACAS!$K$5:$K$8972=NP$2) * IFERROR(FRACAS!$AN$5:$AN$8972,0) ) ) / IFERROR($ND309/FRACAS!$AY$1*60,0), 1 )))</f>
        <v/>
      </c>
      <c r="NQ309" s="193" t="str" cm="1">
        <f t="array" ref="NQ309">IF($ND309=0,"",(IFERROR( (IFERROR($ND309/FRACAS!$AY$1*60,0) - SUMPRODUCT( (FRACAS!$K$5:$K$8972=NQ$2) * IFERROR(FRACAS!$AN$5:$AN$8972,0) ) ) / IFERROR($ND309/FRACAS!$AY$1*60,0), 1 )))</f>
        <v/>
      </c>
      <c r="NR309" s="193" t="str" cm="1">
        <f t="array" ref="NR309">IF($ND309=0,"",(IFERROR( (IFERROR($ND309/FRACAS!$AY$1*60,0) - SUMPRODUCT( (FRACAS!$K$5:$K$8972=NR$2) * IFERROR(FRACAS!$AN$5:$AN$8972,0) ) ) / IFERROR($ND309/FRACAS!$AY$1*60,0), 1 )))</f>
        <v/>
      </c>
      <c r="NS309" s="193" t="str" cm="1">
        <f t="array" ref="NS309">IF($ND309=0,"",(IFERROR( (IFERROR($ND309/FRACAS!$AY$1*60,0) - SUMPRODUCT( (FRACAS!$K$5:$K$8972=NS$2) * IFERROR(FRACAS!$AN$5:$AN$8972,0) ) ) / IFERROR($ND309/FRACAS!$AY$1*60,0), 1 )))</f>
        <v/>
      </c>
      <c r="NT309" s="193" t="str" cm="1">
        <f t="array" ref="NT309">IF($ND309=0,"",(IFERROR( (IFERROR($ND309/FRACAS!$AY$1*60,0) - SUMPRODUCT( (FRACAS!$K$5:$K$8972=NT$2) * IFERROR(FRACAS!$AN$5:$AN$8972,0) ) ) / IFERROR($ND309/FRACAS!$AY$1*60,0), 1 )))</f>
        <v/>
      </c>
      <c r="NU309" s="193" t="str" cm="1">
        <f t="array" ref="NU309">IF($ND309=0,"",(IFERROR( (IFERROR($ND309/FRACAS!$AY$1*60,0) - SUMPRODUCT( (FRACAS!$K$5:$K$8972=NU$2) * IFERROR(FRACAS!$AN$5:$AN$8972,0) ) ) / IFERROR($ND309/FRACAS!$AY$1*60,0), 1 )))</f>
        <v/>
      </c>
      <c r="NV309" s="193" t="str" cm="1">
        <f t="array" ref="NV309">IF($ND309=0,"",(IFERROR( (IFERROR($ND309/FRACAS!$AY$1*60,0) - SUMPRODUCT( (FRACAS!$K$5:$K$8972=NV$2) * IFERROR(FRACAS!$AN$5:$AN$8972,0) ) ) / IFERROR($ND309/FRACAS!$AY$1*60,0), 1 )))</f>
        <v/>
      </c>
      <c r="NW309" s="193" t="str" cm="1">
        <f t="array" ref="NW309">IF($ND309=0,"",(IFERROR( (IFERROR($ND309/FRACAS!$AY$1*60,0) - SUMPRODUCT( (FRACAS!$K$5:$K$8972=NW$2) * IFERROR(FRACAS!$AN$5:$AN$8972,0) ) ) / IFERROR($ND309/FRACAS!$AY$1*60,0), 1 )))</f>
        <v/>
      </c>
      <c r="NX309" s="193" t="str" cm="1">
        <f t="array" ref="NX309">IF($ND309=0,"",(IFERROR( (IFERROR($ND309/FRACAS!$AY$1*60,0) - SUMPRODUCT( (FRACAS!$K$5:$K$8972=NX$2) * IFERROR(FRACAS!$AN$5:$AN$8972,0) ) ) / IFERROR($ND309/FRACAS!$AY$1*60,0), 1 )))</f>
        <v/>
      </c>
      <c r="NY309" s="193" t="str" cm="1">
        <f t="array" ref="NY309">IF($ND309=0,"",(IFERROR( (IFERROR($ND309/FRACAS!$AY$1*60,0) - SUMPRODUCT( (FRACAS!$K$5:$K$8972=NY$2) * IFERROR(FRACAS!$AN$5:$AN$8972,0) ) ) / IFERROR($ND309/FRACAS!$AY$1*60,0), 1 )))</f>
        <v/>
      </c>
      <c r="NZ309" s="193" t="str" cm="1">
        <f t="array" ref="NZ309">IF($ND309=0,"",(IFERROR( (IFERROR($ND309/FRACAS!$AY$1*60,0) - SUMPRODUCT( (FRACAS!$K$5:$K$8972=NZ$2) * IFERROR(FRACAS!$AN$5:$AN$8972,0) ) ) / IFERROR($ND309/FRACAS!$AY$1*60,0), 1 )))</f>
        <v/>
      </c>
      <c r="OA309" s="193" t="str" cm="1">
        <f t="array" ref="OA309">IF($ND309=0,"",(IFERROR( (IFERROR($ND309/FRACAS!$AY$1*60,0) - SUMPRODUCT( (FRACAS!$K$5:$K$8972=OA$2) * IFERROR(FRACAS!$AN$5:$AN$8972,0) ) ) / IFERROR($ND309/FRACAS!$AY$1*60,0), 1 )))</f>
        <v/>
      </c>
      <c r="OB309" s="193" t="str" cm="1">
        <f t="array" ref="OB309">IF($ND309=0,"",(IFERROR( (IFERROR($ND309/FRACAS!$AY$1*60,0) - SUMPRODUCT( (FRACAS!$K$5:$K$8972=OB$2) * IFERROR(FRACAS!$AN$5:$AN$8972,0) ) ) / IFERROR($ND309/FRACAS!$AY$1*60,0), 1 )))</f>
        <v/>
      </c>
      <c r="OC309" s="193" t="str" cm="1">
        <f t="array" ref="OC309">IF($ND309=0,"",(IFERROR( (IFERROR($ND309/FRACAS!$AY$1*60,0) - SUMPRODUCT( (FRACAS!$K$5:$K$8972=OC$2) * IFERROR(FRACAS!$AN$5:$AN$8972,0) ) ) / IFERROR($ND309/FRACAS!$AY$1*60,0), 1 )))</f>
        <v/>
      </c>
      <c r="OD309" s="193" t="str" cm="1">
        <f t="array" ref="OD309">IF($ND309=0,"",(IFERROR( (IFERROR($ND309/FRACAS!$AY$1*60,0) - SUMPRODUCT( (FRACAS!$K$5:$K$8972=OD$2) * IFERROR(FRACAS!$AN$5:$AN$8972,0) ) ) / IFERROR($ND309/FRACAS!$AY$1*60,0), 1 )))</f>
        <v/>
      </c>
      <c r="OE309" s="193" t="str" cm="1">
        <f t="array" ref="OE309">IF($ND309=0,"",(IFERROR( (IFERROR($ND309/FRACAS!$AY$1*60,0) - SUMPRODUCT( (FRACAS!$K$5:$K$8972=OE$2) * IFERROR(FRACAS!$AN$5:$AN$8972,0) ) ) / IFERROR($ND309/FRACAS!$AY$1*60,0), 1 )))</f>
        <v/>
      </c>
      <c r="OF309" s="193" t="str" cm="1">
        <f t="array" ref="OF309">IF($ND309=0,"",(IFERROR( (IFERROR($ND309/FRACAS!$AY$1*60,0) - SUMPRODUCT( (FRACAS!$K$5:$K$8972=OF$2) * IFERROR(FRACAS!$AN$5:$AN$8972,0) ) ) / IFERROR($ND309/FRACAS!$AY$1*60,0), 1 )))</f>
        <v/>
      </c>
      <c r="OG309" s="193" t="str" cm="1">
        <f t="array" ref="OG309">IF($ND309=0,"",(IFERROR( (IFERROR($ND309/FRACAS!$AY$1*60,0) - SUMPRODUCT( (FRACAS!$K$5:$K$8972=OG$2) * IFERROR(FRACAS!$AN$5:$AN$8972,0) ) ) / IFERROR($ND309/FRACAS!$AY$1*60,0), 1 )))</f>
        <v/>
      </c>
      <c r="OH309" s="193" t="str" cm="1">
        <f t="array" ref="OH309">IF($ND309=0,"",(IFERROR( (IFERROR($ND309/FRACAS!$AY$1*60,0) - SUMPRODUCT( (FRACAS!$K$5:$K$8972=OH$2) * IFERROR(FRACAS!$AN$5:$AN$8972,0) ) ) / IFERROR($ND309/FRACAS!$AY$1*60,0), 1 )))</f>
        <v/>
      </c>
      <c r="OI309" s="193" t="str" cm="1">
        <f t="array" ref="OI309">IF($ND309=0,"",(IFERROR( (IFERROR($ND309/FRACAS!$AY$1*60,0) - SUMPRODUCT( (FRACAS!$K$5:$K$8972=OI$2) * IFERROR(FRACAS!$AN$5:$AN$8972,0) ) ) / IFERROR($ND309/FRACAS!$AY$1*60,0), 1 )))</f>
        <v/>
      </c>
      <c r="OJ309" s="193" t="str" cm="1">
        <f t="array" ref="OJ309">IF($ND309=0,"",(IFERROR( (IFERROR($ND309/FRACAS!$AY$1*60,0) - SUMPRODUCT( (FRACAS!$K$5:$K$8972=OJ$2) * IFERROR(FRACAS!$AN$5:$AN$8972,0) ) ) / IFERROR($ND309/FRACAS!$AY$1*60,0), 1 )))</f>
        <v/>
      </c>
      <c r="OK309" s="193" t="str" cm="1">
        <f t="array" ref="OK309">IF($ND309=0,"",(IFERROR( (IFERROR($ND309/FRACAS!$AY$1*60,0) - SUMPRODUCT( (FRACAS!$K$5:$K$8972=OK$2) * IFERROR(FRACAS!$AN$5:$AN$8972,0) ) ) / IFERROR($ND309/FRACAS!$AY$1*60,0), 1 )))</f>
        <v/>
      </c>
      <c r="OL309" s="193" t="str" cm="1">
        <f t="array" ref="OL309">IF($ND309=0,"",(IFERROR( (IFERROR($ND309/FRACAS!$AY$1*60,0) - SUMPRODUCT( (FRACAS!$K$5:$K$8972=OL$2) * IFERROR(FRACAS!$AN$5:$AN$8972,0) ) ) / IFERROR($ND309/FRACAS!$AY$1*60,0), 1 )))</f>
        <v/>
      </c>
      <c r="OM309" s="193" t="str" cm="1">
        <f t="array" ref="OM309">IF($ND309=0,"",(IFERROR( (IFERROR($ND309/FRACAS!$AY$1*60,0) - SUMPRODUCT( (FRACAS!$K$5:$K$8972=OM$2) * IFERROR(FRACAS!$AN$5:$AN$8972,0) ) ) / IFERROR($ND309/FRACAS!$AY$1*60,0), 1 )))</f>
        <v/>
      </c>
      <c r="ON309" s="193" t="str" cm="1">
        <f t="array" ref="ON309">IF($ND309=0,"",(IFERROR( (IFERROR($ND309/FRACAS!$AY$1*60,0) - SUMPRODUCT( (FRACAS!$K$5:$K$8972=ON$2) * IFERROR(FRACAS!$AN$5:$AN$8972,0) ) ) / IFERROR($ND309/FRACAS!$AY$1*60,0), 1 )))</f>
        <v/>
      </c>
      <c r="OO309" s="193" t="str" cm="1">
        <f t="array" ref="OO309">IF($ND309=0,"",(IFERROR( (IFERROR($ND309/FRACAS!$AY$1*60,0) - SUMPRODUCT( (FRACAS!$K$5:$K$8972=OO$2) * IFERROR(FRACAS!$AN$5:$AN$8972,0) ) ) / IFERROR($ND309/FRACAS!$AY$1*60,0), 1 )))</f>
        <v/>
      </c>
      <c r="OP309" s="193" t="str" cm="1">
        <f t="array" ref="OP309">IF($ND309=0,"",(IFERROR( (IFERROR($ND309/FRACAS!$AY$1*60,0) - SUMPRODUCT( (FRACAS!$K$5:$K$8972=OP$2) * IFERROR(FRACAS!$AN$5:$AN$8972,0) ) ) / IFERROR($ND309/FRACAS!$AY$1*60,0), 1 )))</f>
        <v/>
      </c>
      <c r="OQ309" s="193" t="str" cm="1">
        <f t="array" ref="OQ309">IF($ND309=0,"",(IFERROR( (IFERROR($ND309/FRACAS!$AY$1*60,0) - SUMPRODUCT( (FRACAS!$K$5:$K$8972=OQ$2) * IFERROR(FRACAS!$AN$5:$AN$8972,0) ) ) / IFERROR($ND309/FRACAS!$AY$1*60,0), 1 )))</f>
        <v/>
      </c>
      <c r="OR309" s="193" t="str" cm="1">
        <f t="array" ref="OR309">IF($ND309=0,"",(IFERROR( (IFERROR($ND309/FRACAS!$AY$1*60,0) - SUMPRODUCT( (FRACAS!$K$5:$K$8972=OR$2) * IFERROR(FRACAS!$AN$5:$AN$8972,0) ) ) / IFERROR($ND309/FRACAS!$AY$1*60,0), 1 )))</f>
        <v/>
      </c>
      <c r="OS309" s="193" t="str" cm="1">
        <f t="array" ref="OS309">IF($ND309=0,"",(IFERROR( (IFERROR($ND309/FRACAS!$AY$1*60,0) - SUMPRODUCT( (FRACAS!$K$5:$K$8972=OS$2) * IFERROR(FRACAS!$AN$5:$AN$8972,0) ) ) / IFERROR($ND309/FRACAS!$AY$1*60,0), 1 )))</f>
        <v/>
      </c>
      <c r="OT309" s="243" t="str" cm="1">
        <f t="array" ref="OT309">IF($ND309=0,"",(IFERROR( (IFERROR($ND309/FRACAS!$AY$1*60,0) - SUMPRODUCT( (FRACAS!$K$5:$K$8972=OT$2) * IFERROR(FRACAS!$AN$5:$AN$8972,0) ) ) / IFERROR($ND309/FRACAS!$AY$1*60,0), 1 )))</f>
        <v/>
      </c>
    </row>
    <row r="310" spans="2:410" x14ac:dyDescent="0.2">
      <c r="B310" s="233"/>
      <c r="C310" s="259">
        <f>IF('[1]17.11.2025 IASI18 Mileage'!C310="","",'[1]17.11.2025 IASI18 Mileage'!C310)</f>
        <v>48106</v>
      </c>
      <c r="D310" s="201" t="str">
        <f>IF('[1]17.11.2025 IASI18 Mileage'!D310="","",'[1]17.11.2025 IASI18 Mileage'!D310)</f>
        <v/>
      </c>
      <c r="E310" s="201" t="str">
        <f>IF('[1]17.11.2025 IASI18 Mileage'!E310="","",'[1]17.11.2025 IASI18 Mileage'!E310)</f>
        <v/>
      </c>
      <c r="F310" s="201" t="str">
        <f>IF('[1]17.11.2025 IASI18 Mileage'!F310="","",'[1]17.11.2025 IASI18 Mileage'!F310)</f>
        <v/>
      </c>
      <c r="G310" s="201" t="str">
        <f>IF('[1]17.11.2025 IASI18 Mileage'!G310="","",'[1]17.11.2025 IASI18 Mileage'!G310)</f>
        <v/>
      </c>
      <c r="H310" s="201" t="str">
        <f>IF('[1]17.11.2025 IASI18 Mileage'!H310="","",'[1]17.11.2025 IASI18 Mileage'!H310)</f>
        <v/>
      </c>
      <c r="I310" s="201" t="str">
        <f>IF('[1]17.11.2025 IASI18 Mileage'!I310="","",'[1]17.11.2025 IASI18 Mileage'!I310)</f>
        <v/>
      </c>
      <c r="J310" s="201" t="str">
        <f>IF('[1]17.11.2025 IASI18 Mileage'!J310="","",'[1]17.11.2025 IASI18 Mileage'!J310)</f>
        <v/>
      </c>
      <c r="K310" s="201" t="str">
        <f>IF('[1]17.11.2025 IASI18 Mileage'!K310="","",'[1]17.11.2025 IASI18 Mileage'!K310)</f>
        <v/>
      </c>
      <c r="L310" s="201" t="str">
        <f>IF('[1]17.11.2025 IASI18 Mileage'!L310="","",'[1]17.11.2025 IASI18 Mileage'!L310)</f>
        <v/>
      </c>
      <c r="M310" s="201" t="str">
        <f>IF('[1]17.11.2025 IASI18 Mileage'!M310="","",'[1]17.11.2025 IASI18 Mileage'!M310)</f>
        <v/>
      </c>
      <c r="N310" s="201" t="str">
        <f>IF('[1]17.11.2025 IASI18 Mileage'!N310="","",'[1]17.11.2025 IASI18 Mileage'!N310)</f>
        <v/>
      </c>
      <c r="O310" s="201" t="str">
        <f>IF('[1]17.11.2025 IASI18 Mileage'!O310="","",'[1]17.11.2025 IASI18 Mileage'!O310)</f>
        <v/>
      </c>
      <c r="P310" s="201" t="str">
        <f>IF('[1]17.11.2025 IASI18 Mileage'!P310="","",'[1]17.11.2025 IASI18 Mileage'!P310)</f>
        <v/>
      </c>
      <c r="Q310" s="201" t="str">
        <f>IF('[1]17.11.2025 IASI18 Mileage'!Q310="","",'[1]17.11.2025 IASI18 Mileage'!Q310)</f>
        <v/>
      </c>
      <c r="R310" s="201" t="str">
        <f>IF('[1]17.11.2025 IASI18 Mileage'!R310="","",'[1]17.11.2025 IASI18 Mileage'!R310)</f>
        <v/>
      </c>
      <c r="S310" s="201" t="str">
        <f>IF('[1]17.11.2025 IASI18 Mileage'!S310="","",'[1]17.11.2025 IASI18 Mileage'!S310)</f>
        <v/>
      </c>
      <c r="T310" s="201" t="str">
        <f>IF('[1]17.11.2025 IASI18 Mileage'!T310="","",'[1]17.11.2025 IASI18 Mileage'!T310)</f>
        <v/>
      </c>
      <c r="U310" s="201" t="str">
        <f>IF('[1]17.11.2025 IASI18 Mileage'!U310="","",'[1]17.11.2025 IASI18 Mileage'!U310)</f>
        <v/>
      </c>
      <c r="V310" s="201"/>
      <c r="W310" s="201"/>
      <c r="X310" s="201"/>
      <c r="Y310" s="201"/>
      <c r="Z310" s="201"/>
      <c r="AA310" s="201"/>
      <c r="AB310" s="201"/>
      <c r="AC310" s="201"/>
      <c r="AD310" s="201"/>
      <c r="AE310" s="201"/>
      <c r="AF310" s="201"/>
      <c r="AG310" s="201"/>
      <c r="AH310" s="201"/>
      <c r="AI310" s="201"/>
      <c r="AJ310" s="201"/>
      <c r="AK310" s="201"/>
      <c r="AL310" s="201"/>
      <c r="AM310" s="201"/>
      <c r="AN310" s="201"/>
      <c r="AO310" s="201"/>
      <c r="AP310" s="201"/>
      <c r="AQ310" s="201"/>
      <c r="AR310" s="201"/>
      <c r="AS310" s="201"/>
      <c r="AT310" s="201"/>
      <c r="AU310" s="201"/>
      <c r="AV310" s="201"/>
      <c r="AW310" s="201"/>
      <c r="AX310" s="201"/>
      <c r="AY310" s="201"/>
      <c r="AZ310" s="201"/>
      <c r="BA310" s="202"/>
      <c r="BB310" s="184"/>
      <c r="BD310" s="234"/>
      <c r="BE310" s="234"/>
      <c r="BF310" s="234"/>
      <c r="BG310" s="234"/>
      <c r="BH310" s="234"/>
      <c r="BI310" s="234"/>
      <c r="BJ310" s="234"/>
      <c r="BK310" s="234"/>
      <c r="BL310" s="234"/>
      <c r="BM310" s="234"/>
      <c r="DC310" s="184">
        <f t="shared" si="24"/>
        <v>0</v>
      </c>
      <c r="DD310" s="235" t="str">
        <f t="shared" si="25"/>
        <v/>
      </c>
      <c r="DE310" s="186">
        <f>IF(D310&gt; 0,(COUNTIFS(FRACAS!$B$5:$B$8972, D$4, FRACAS!$D$5:$D$8972, "&lt;="&amp;D310)), "" )</f>
        <v>0</v>
      </c>
      <c r="DF310" s="186">
        <f>IF(E310&gt; 0,(COUNTIFS(FRACAS!$B$5:$B$8972, E$4, FRACAS!$D$5:$D$8972, "&lt;="&amp;E310)), "" )</f>
        <v>0</v>
      </c>
      <c r="DG310" s="186">
        <f>IF(F310&gt; 0,(COUNTIFS(FRACAS!$B$5:$B$8972, F$4, FRACAS!$D$5:$D$8972, "&lt;="&amp;F310)), "" )</f>
        <v>0</v>
      </c>
      <c r="DH310" s="186">
        <f>IF(G310&gt; 0,(COUNTIFS(FRACAS!$B$5:$B$8972, G$4, FRACAS!$D$5:$D$8972, "&lt;="&amp;G310)), "" )</f>
        <v>0</v>
      </c>
      <c r="DI310" s="186">
        <f>IF(H310&gt; 0,(COUNTIFS(FRACAS!$B$5:$B$8972, H$4, FRACAS!$D$5:$D$8972, "&lt;="&amp;H310)), "" )</f>
        <v>0</v>
      </c>
      <c r="DJ310" s="186">
        <f>IF(I310&gt; 0,(COUNTIFS(FRACAS!$B$5:$B$8972, I$4, FRACAS!$D$5:$D$8972, "&lt;="&amp;I310)), "" )</f>
        <v>0</v>
      </c>
      <c r="DK310" s="186">
        <f>IF(J310&gt; 0,(COUNTIFS(FRACAS!$B$5:$B$8972, J$4, FRACAS!$D$5:$D$8972, "&lt;="&amp;J310)), "" )</f>
        <v>0</v>
      </c>
      <c r="DL310" s="186">
        <f>IF(K310&gt; 0,(COUNTIFS(FRACAS!$B$5:$B$8972, K$4, FRACAS!$D$5:$D$8972, "&lt;="&amp;K310)), "" )</f>
        <v>0</v>
      </c>
      <c r="DM310" s="186">
        <f>IF(L310&gt; 0,(COUNTIFS(FRACAS!$B$5:$B$8972, L$4, FRACAS!$D$5:$D$8972, "&lt;="&amp;L310)), "" )</f>
        <v>0</v>
      </c>
      <c r="DN310" s="186">
        <f>IF(M310&gt; 0,(COUNTIFS(FRACAS!$B$5:$B$8972, M$4, FRACAS!$D$5:$D$8972, "&lt;="&amp;M310)), "" )</f>
        <v>0</v>
      </c>
      <c r="DO310" s="186">
        <f>IF(N310&gt; 0,(COUNTIFS(FRACAS!$B$5:$B$8972, N$4, FRACAS!$D$5:$D$8972, "&lt;="&amp;N310)), "" )</f>
        <v>0</v>
      </c>
      <c r="DP310" s="186">
        <f>IF(O310&gt; 0,(COUNTIFS(FRACAS!$B$5:$B$8972, O$4, FRACAS!$D$5:$D$8972, "&lt;="&amp;O310)), "" )</f>
        <v>0</v>
      </c>
      <c r="DQ310" s="186">
        <f>IF(P310&gt; 0,(COUNTIFS(FRACAS!$B$5:$B$8972, P$4, FRACAS!$D$5:$D$8972, "&lt;="&amp;P310)), "" )</f>
        <v>0</v>
      </c>
      <c r="DR310" s="186">
        <f>IF(Q310&gt; 0,(COUNTIFS(FRACAS!$B$5:$B$8972, Q$4, FRACAS!$D$5:$D$8972, "&lt;="&amp;Q310)), "" )</f>
        <v>0</v>
      </c>
      <c r="DS310" s="186">
        <f>IF(R310&gt; 0,(COUNTIFS(FRACAS!$B$5:$B$8972, R$4, FRACAS!$D$5:$D$8972, "&lt;="&amp;R310)), "" )</f>
        <v>0</v>
      </c>
      <c r="DT310" s="186">
        <f>IF(S310&gt; 0,(COUNTIFS(FRACAS!$B$5:$B$8972, S$4, FRACAS!$D$5:$D$8972, "&lt;="&amp;S310)), "" )</f>
        <v>0</v>
      </c>
      <c r="DU310" s="186">
        <f>IF(T310&gt; 0,(COUNTIFS(FRACAS!$B$5:$B$8972, T$4, FRACAS!$D$5:$D$8972, "&lt;="&amp;T310)), "" )</f>
        <v>0</v>
      </c>
      <c r="DV310" s="186">
        <f>IF(U310&gt; 0,(COUNTIFS(FRACAS!$B$5:$B$8972, U$4, FRACAS!$D$5:$D$8972, "&lt;="&amp;U310)), "" )</f>
        <v>0</v>
      </c>
      <c r="DW310" s="186" t="str">
        <f>IF(V310&gt; 0,(COUNTIFS(FRACAS!$B$5:$B$8972, V$4, FRACAS!$D$5:$D$8972, "&lt;="&amp;V310)), "" )</f>
        <v/>
      </c>
      <c r="DX310" s="186" t="str">
        <f>IF(W310&gt; 0,(COUNTIFS(FRACAS!$B$5:$B$8972, W$4, FRACAS!$D$5:$D$8972, "&lt;="&amp;W310)), "" )</f>
        <v/>
      </c>
      <c r="DY310" s="186" t="str">
        <f>IF(X310&gt; 0,(COUNTIFS(FRACAS!$B$5:$B$8972, X$4, FRACAS!$D$5:$D$8972, "&lt;="&amp;X310)), "" )</f>
        <v/>
      </c>
      <c r="DZ310" s="186" t="str">
        <f>IF(Y310&gt; 0,(COUNTIFS(FRACAS!$B$5:$B$8972, Y$4, FRACAS!$D$5:$D$8972, "&lt;="&amp;Y310)), "" )</f>
        <v/>
      </c>
      <c r="EA310" s="186" t="str">
        <f>IF(Z310&gt; 0,(COUNTIFS(FRACAS!$B$5:$B$8972, Z$4, FRACAS!$D$5:$D$8972, "&lt;="&amp;Z310)), "" )</f>
        <v/>
      </c>
      <c r="EB310" s="186" t="str">
        <f>IF(AA310&gt; 0,(COUNTIFS(FRACAS!$B$5:$B$8972, AA$4, FRACAS!$D$5:$D$8972, "&lt;="&amp;AA310)), "" )</f>
        <v/>
      </c>
      <c r="EC310" s="186" t="str">
        <f>IF(AB310&gt; 0,(COUNTIFS(FRACAS!$B$5:$B$8972, AB$4, FRACAS!$D$5:$D$8972, "&lt;="&amp;AB310)), "" )</f>
        <v/>
      </c>
      <c r="ED310" s="186" t="str">
        <f>IF(AC310&gt; 0,(COUNTIFS(FRACAS!$B$5:$B$8972, AC$4, FRACAS!$D$5:$D$8972, "&lt;="&amp;AC310)), "" )</f>
        <v/>
      </c>
      <c r="EE310" s="186" t="str">
        <f>IF(AD310&gt; 0,(COUNTIFS(FRACAS!$B$5:$B$8972, AD$4, FRACAS!$D$5:$D$8972, "&lt;="&amp;AD310)), "" )</f>
        <v/>
      </c>
      <c r="EF310" s="186" t="str">
        <f>IF(AE310&gt; 0,(COUNTIFS(FRACAS!$B$5:$B$8972, AE$4, FRACAS!$D$5:$D$8972, "&lt;="&amp;AE310)), "" )</f>
        <v/>
      </c>
      <c r="EG310" s="186" t="str">
        <f>IF(AF310&gt; 0,(COUNTIFS(FRACAS!$B$5:$B$8972, AF$4, FRACAS!$D$5:$D$8972, "&lt;="&amp;AF310)), "" )</f>
        <v/>
      </c>
      <c r="EH310" s="186" t="str">
        <f>IF(AG310&gt; 0,(COUNTIFS(FRACAS!$B$5:$B$8972, AG$4, FRACAS!$D$5:$D$8972, "&lt;="&amp;AG310)), "" )</f>
        <v/>
      </c>
      <c r="EI310" s="186" t="str">
        <f>IF(AH310&gt; 0,(COUNTIFS(FRACAS!$B$5:$B$8972, AH$4, FRACAS!$D$5:$D$8972, "&lt;="&amp;AH310)), "" )</f>
        <v/>
      </c>
      <c r="EJ310" s="186" t="str">
        <f>IF(AI310&gt; 0,(COUNTIFS(FRACAS!$B$5:$B$8972, AI$4, FRACAS!$D$5:$D$8972, "&lt;="&amp;AI310)), "" )</f>
        <v/>
      </c>
      <c r="EK310" s="186" t="str">
        <f>IF(AJ310&gt; 0,(COUNTIFS(FRACAS!$B$5:$B$8972, AJ$4, FRACAS!$D$5:$D$8972, "&lt;="&amp;AJ310)), "" )</f>
        <v/>
      </c>
      <c r="EL310" s="186" t="str">
        <f>IF(AK310&gt; 0,(COUNTIFS(FRACAS!$B$5:$B$8972, AK$4, FRACAS!$D$5:$D$8972, "&lt;="&amp;AK310)), "" )</f>
        <v/>
      </c>
      <c r="EM310" s="186" t="str">
        <f>IF(AL310&gt; 0,(COUNTIFS(FRACAS!$B$5:$B$8972, AL$4, FRACAS!$D$5:$D$8972, "&lt;="&amp;AL310)), "" )</f>
        <v/>
      </c>
      <c r="EN310" s="186" t="str">
        <f>IF(AM310&gt; 0,(COUNTIFS(FRACAS!$B$5:$B$8972, AM$4, FRACAS!$D$5:$D$8972, "&lt;="&amp;AM310)), "" )</f>
        <v/>
      </c>
      <c r="EO310" s="186" t="str">
        <f>IF(AN310&gt; 0,(COUNTIFS(FRACAS!$B$5:$B$8972, AN$4, FRACAS!$D$5:$D$8972, "&lt;="&amp;AN310)), "" )</f>
        <v/>
      </c>
      <c r="EP310" s="186" t="str">
        <f>IF(AO310&gt; 0,(COUNTIFS(FRACAS!$B$5:$B$8972, AO$4, FRACAS!$D$5:$D$8972, "&lt;="&amp;AO310)), "" )</f>
        <v/>
      </c>
      <c r="EQ310" s="186" t="str">
        <f>IF(AP310&gt; 0,(COUNTIFS(FRACAS!$B$5:$B$8972, AP$4, FRACAS!$D$5:$D$8972, "&lt;="&amp;AP310)), "" )</f>
        <v/>
      </c>
      <c r="ER310" s="186" t="str">
        <f>IF(AQ310&gt; 0,(COUNTIFS(FRACAS!$B$5:$B$8972, AQ$4, FRACAS!$D$5:$D$8972, "&lt;="&amp;AQ310)), "" )</f>
        <v/>
      </c>
      <c r="ES310" s="246"/>
      <c r="ET310" s="194"/>
      <c r="EU310" s="194"/>
      <c r="EV310" s="194"/>
      <c r="EW310" s="194"/>
      <c r="EX310" s="194"/>
      <c r="EY310" s="194"/>
      <c r="EZ310" s="194"/>
      <c r="FA310" s="194"/>
      <c r="FB310" s="195"/>
      <c r="FE310" s="190"/>
      <c r="FF310" s="190"/>
      <c r="FG310" s="190"/>
      <c r="FH310" s="190"/>
      <c r="FI310" s="190"/>
      <c r="FJ310" s="190"/>
      <c r="FK310" s="190"/>
      <c r="FL310" s="190"/>
      <c r="FM310" s="190"/>
      <c r="FN310" s="190"/>
      <c r="JD310" s="238"/>
      <c r="JE310" s="238"/>
      <c r="JF310" s="238"/>
      <c r="JG310" s="238"/>
      <c r="JH310" s="238"/>
      <c r="JI310" s="238"/>
      <c r="JJ310" s="238"/>
      <c r="JK310" s="238"/>
      <c r="JL310" s="238"/>
      <c r="JM310" s="238"/>
      <c r="JN310" s="247"/>
      <c r="JO310" s="248"/>
      <c r="JP310" s="248"/>
      <c r="JQ310" s="248"/>
      <c r="JR310" s="248"/>
      <c r="JS310" s="248"/>
      <c r="JT310" s="248"/>
      <c r="JU310" s="248"/>
      <c r="JV310" s="248"/>
      <c r="JW310" s="248"/>
      <c r="JX310" s="248"/>
      <c r="JY310" s="248"/>
      <c r="JZ310" s="248"/>
      <c r="KA310" s="248"/>
      <c r="KB310" s="248"/>
      <c r="KC310" s="248"/>
      <c r="KD310" s="248"/>
      <c r="KE310" s="248"/>
      <c r="KF310" s="248"/>
      <c r="KG310" s="248"/>
      <c r="KH310" s="248"/>
      <c r="KI310" s="248"/>
      <c r="KJ310" s="248"/>
      <c r="KK310" s="248"/>
      <c r="KL310" s="248"/>
      <c r="KM310" s="248"/>
      <c r="KN310" s="248"/>
      <c r="KO310" s="248"/>
      <c r="KP310" s="248"/>
      <c r="KQ310" s="248"/>
      <c r="KR310" s="248"/>
      <c r="KS310" s="248"/>
      <c r="KT310" s="248"/>
      <c r="KU310" s="248"/>
      <c r="KV310" s="248"/>
      <c r="KW310" s="248"/>
      <c r="KX310" s="248"/>
      <c r="KY310" s="248"/>
      <c r="KZ310" s="248"/>
      <c r="LA310" s="248"/>
      <c r="LC310" s="235" t="str">
        <f t="shared" si="23"/>
        <v/>
      </c>
      <c r="LD310" s="240" t="str" cm="1">
        <f t="array" ref="LD310">IFERROR((((D310/FRACAS!$AY$1)*60
)-(SUMPRODUCT((FRACAS!$B$5:$B$8970=D$4)*(FRACAS!$D$5:$D$8970&lt;=D310)*(IFERROR(FRACAS!$AM$5:$AM$8970,0)))
))/((D310/FRACAS!$AY$1)*60),"")</f>
        <v/>
      </c>
      <c r="LE310" s="240" t="str" cm="1">
        <f t="array" ref="LE310">IFERROR((((E310/FRACAS!$AY$1)*60
)-(SUMPRODUCT((FRACAS!$B$5:$B$8970=E$4)*(FRACAS!$D$5:$D$8970&lt;=E310)*(IFERROR(FRACAS!$AM$5:$AM$8970,0)))
))/((E310/FRACAS!$AY$1)*60),"")</f>
        <v/>
      </c>
      <c r="LF310" s="240" t="str" cm="1">
        <f t="array" ref="LF310">IFERROR((((F310/FRACAS!$AY$1)*60
)-(SUMPRODUCT((FRACAS!$B$5:$B$8970=F$4)*(FRACAS!$D$5:$D$8970&lt;=F310)*(IFERROR(FRACAS!$AM$5:$AM$8970,0)))
))/((F310/FRACAS!$AY$1)*60),"")</f>
        <v/>
      </c>
      <c r="LG310" s="240" t="str" cm="1">
        <f t="array" ref="LG310">IFERROR((((G310/FRACAS!$AY$1)*60
)-(SUMPRODUCT((FRACAS!$B$5:$B$8970=G$4)*(FRACAS!$D$5:$D$8970&lt;=G310)*(IFERROR(FRACAS!$AM$5:$AM$8970,0)))
))/((G310/FRACAS!$AY$1)*60),"")</f>
        <v/>
      </c>
      <c r="LH310" s="240" t="str" cm="1">
        <f t="array" ref="LH310">IFERROR((((H310/FRACAS!$AY$1)*60
)-(SUMPRODUCT((FRACAS!$B$5:$B$8970=H$4)*(FRACAS!$D$5:$D$8970&lt;=H310)*(IFERROR(FRACAS!$AM$5:$AM$8970,0)))
))/((H310/FRACAS!$AY$1)*60),"")</f>
        <v/>
      </c>
      <c r="LI310" s="240" t="str" cm="1">
        <f t="array" ref="LI310">IFERROR((((I310/FRACAS!$AY$1)*60
)-(SUMPRODUCT((FRACAS!$B$5:$B$8970=I$4)*(FRACAS!$D$5:$D$8970&lt;=I310)*(IFERROR(FRACAS!$AM$5:$AM$8970,0)))
))/((I310/FRACAS!$AY$1)*60),"")</f>
        <v/>
      </c>
      <c r="LJ310" s="240" t="str" cm="1">
        <f t="array" ref="LJ310">IFERROR((((J310/FRACAS!$AY$1)*60
)-(SUMPRODUCT((FRACAS!$B$5:$B$8970=J$4)*(FRACAS!$D$5:$D$8970&lt;=J310)*(IFERROR(FRACAS!$AM$5:$AM$8970,0)))
))/((J310/FRACAS!$AY$1)*60),"")</f>
        <v/>
      </c>
      <c r="LK310" s="240" t="str" cm="1">
        <f t="array" ref="LK310">IFERROR((((K310/FRACAS!$AY$1)*60
)-(SUMPRODUCT((FRACAS!$B$5:$B$8970=K$4)*(FRACAS!$D$5:$D$8970&lt;=K310)*(IFERROR(FRACAS!$AM$5:$AM$8970,0)))
))/((K310/FRACAS!$AY$1)*60),"")</f>
        <v/>
      </c>
      <c r="LL310" s="240" t="str" cm="1">
        <f t="array" ref="LL310">IFERROR((((L310/FRACAS!$AY$1)*60
)-(SUMPRODUCT((FRACAS!$B$5:$B$8970=L$4)*(FRACAS!$D$5:$D$8970&lt;=L310)*(IFERROR(FRACAS!$AM$5:$AM$8970,0)))
))/((L310/FRACAS!$AY$1)*60),"")</f>
        <v/>
      </c>
      <c r="LM310" s="240" t="str" cm="1">
        <f t="array" ref="LM310">IFERROR((((M310/FRACAS!$AY$1)*60
)-(SUMPRODUCT((FRACAS!$B$5:$B$8970=M$4)*(FRACAS!$D$5:$D$8970&lt;=M310)*(IFERROR(FRACAS!$AM$5:$AM$8970,0)))
))/((M310/FRACAS!$AY$1)*60),"")</f>
        <v/>
      </c>
      <c r="LN310" s="240" t="str" cm="1">
        <f t="array" ref="LN310">IFERROR((((N310/FRACAS!$AY$1)*60
)-(SUMPRODUCT((FRACAS!$B$5:$B$8970=N$4)*(FRACAS!$D$5:$D$8970&lt;=N310)*(IFERROR(FRACAS!$AM$5:$AM$8970,0)))
))/((N310/FRACAS!$AY$1)*60),"")</f>
        <v/>
      </c>
      <c r="LO310" s="240" t="str" cm="1">
        <f t="array" ref="LO310">IFERROR((((O310/FRACAS!$AY$1)*60
)-(SUMPRODUCT((FRACAS!$B$5:$B$8970=O$4)*(FRACAS!$D$5:$D$8970&lt;=O310)*(IFERROR(FRACAS!$AM$5:$AM$8970,0)))
))/((O310/FRACAS!$AY$1)*60),"")</f>
        <v/>
      </c>
      <c r="LP310" s="240" t="str" cm="1">
        <f t="array" ref="LP310">IFERROR((((P310/FRACAS!$AY$1)*60
)-(SUMPRODUCT((FRACAS!$B$5:$B$8970=P$4)*(FRACAS!$D$5:$D$8970&lt;=P310)*(IFERROR(FRACAS!$AM$5:$AM$8970,0)))
))/((P310/FRACAS!$AY$1)*60),"")</f>
        <v/>
      </c>
      <c r="LQ310" s="240" t="str" cm="1">
        <f t="array" ref="LQ310">IFERROR((((Q310/FRACAS!$AY$1)*60
)-(SUMPRODUCT((FRACAS!$B$5:$B$8970=Q$4)*(FRACAS!$D$5:$D$8970&lt;=Q310)*(IFERROR(FRACAS!$AM$5:$AM$8970,0)))
))/((Q310/FRACAS!$AY$1)*60),"")</f>
        <v/>
      </c>
      <c r="LR310" s="240" t="str" cm="1">
        <f t="array" ref="LR310">IFERROR((((R310/FRACAS!$AY$1)*60
)-(SUMPRODUCT((FRACAS!$B$5:$B$8970=R$4)*(FRACAS!$D$5:$D$8970&lt;=R310)*(IFERROR(FRACAS!$AM$5:$AM$8970,0)))
))/((R310/FRACAS!$AY$1)*60),"")</f>
        <v/>
      </c>
      <c r="LS310" s="240" t="str" cm="1">
        <f t="array" ref="LS310">IFERROR((((S310/FRACAS!$AY$1)*60
)-(SUMPRODUCT((FRACAS!$B$5:$B$8970=S$4)*(FRACAS!$D$5:$D$8970&lt;=S310)*(IFERROR(FRACAS!$AM$5:$AM$8970,0)))
))/((S310/FRACAS!$AY$1)*60),"")</f>
        <v/>
      </c>
      <c r="LT310" s="240" t="str" cm="1">
        <f t="array" ref="LT310">IFERROR((((T310/FRACAS!$AY$1)*60
)-(SUMPRODUCT((FRACAS!$B$5:$B$8970=T$4)*(FRACAS!$D$5:$D$8970&lt;=T310)*(IFERROR(FRACAS!$AM$5:$AM$8970,0)))
))/((T310/FRACAS!$AY$1)*60),"")</f>
        <v/>
      </c>
      <c r="LU310" s="240" t="str" cm="1">
        <f t="array" ref="LU310">IFERROR((((U310/FRACAS!$AY$1)*60
)-(SUMPRODUCT((FRACAS!$B$5:$B$8970=U$4)*(FRACAS!$D$5:$D$8970&lt;=U310)*(IFERROR(FRACAS!$AM$5:$AM$8970,0)))
))/((U310/FRACAS!$AY$1)*60),"")</f>
        <v/>
      </c>
      <c r="LV310" s="240" t="str" cm="1">
        <f t="array" ref="LV310">IFERROR(
    (((V310/FRACAS!$AY$1)*60))
    /
    (((V310/FRACAS!$AY$1)*60) + SUMPRODUCT((FRACAS!$B$5:$B$8970=V$4)*(FRACAS!$D$5:$D$8970&lt;=V310)*(IFERROR(FRACAS!$AM$5:$AM$8970,0)))
    ),"")</f>
        <v/>
      </c>
      <c r="LW310" s="240" t="str" cm="1">
        <f t="array" ref="LW310">IFERROR(
    (((W310/FRACAS!$AY$1)*60))
    /
    (((W310/FRACAS!$AY$1)*60) + SUMPRODUCT((FRACAS!$B$5:$B$8970=W$4)*(FRACAS!$D$5:$D$8970&lt;=W310)*(IFERROR(FRACAS!$AM$5:$AM$8970,0)))
    ),"")</f>
        <v/>
      </c>
      <c r="LX310" s="240" t="str" cm="1">
        <f t="array" ref="LX310">IFERROR(
    (((X310/FRACAS!$AY$1)*60))
    /
    (((X310/FRACAS!$AY$1)*60) + SUMPRODUCT((FRACAS!$B$5:$B$8970=X$4)*(FRACAS!$D$5:$D$8970&lt;=X310)*(IFERROR(FRACAS!$AM$5:$AM$8970,0)))
    ),"")</f>
        <v/>
      </c>
      <c r="LY310" s="240" t="str" cm="1">
        <f t="array" ref="LY310">IFERROR(
    (((Y310/FRACAS!$AY$1)*60))
    /
    (((Y310/FRACAS!$AY$1)*60) + SUMPRODUCT((FRACAS!$B$5:$B$8970=Y$4)*(FRACAS!$D$5:$D$8970&lt;=Y310)*(IFERROR(FRACAS!$AM$5:$AM$8970,0)))
    ),"")</f>
        <v/>
      </c>
      <c r="LZ310" s="240" t="str" cm="1">
        <f t="array" ref="LZ310">IFERROR(
    (((Z310/FRACAS!$AY$1)*60))
    /
    (((Z310/FRACAS!$AY$1)*60) + SUMPRODUCT((FRACAS!$B$5:$B$8970=Z$4)*(FRACAS!$D$5:$D$8970&lt;=Z310)*(IFERROR(FRACAS!$AM$5:$AM$8970,0)))
    ),"")</f>
        <v/>
      </c>
      <c r="MA310" s="240" t="str" cm="1">
        <f t="array" ref="MA310">IFERROR(
    (((AA310/FRACAS!$AY$1)*60))
    /
    (((AA310/FRACAS!$AY$1)*60) + SUMPRODUCT((FRACAS!$B$5:$B$8970=AA$4)*(FRACAS!$D$5:$D$8970&lt;=AA310)*(IFERROR(FRACAS!$AM$5:$AM$8970,0)))
    ),"")</f>
        <v/>
      </c>
      <c r="MB310" s="240" t="str" cm="1">
        <f t="array" ref="MB310">IFERROR(
    (((AB310/FRACAS!$AY$1)*60))
    /
    (((AB310/FRACAS!$AY$1)*60) + SUMPRODUCT((FRACAS!$B$5:$B$8970=AB$4)*(FRACAS!$D$5:$D$8970&lt;=AB310)*(IFERROR(FRACAS!$AM$5:$AM$8970,0)))
    ),"")</f>
        <v/>
      </c>
      <c r="MC310" s="240" t="str" cm="1">
        <f t="array" ref="MC310">IFERROR(
    (((AC310/FRACAS!$AY$1)*60))
    /
    (((AC310/FRACAS!$AY$1)*60) + SUMPRODUCT((FRACAS!$B$5:$B$8970=AC$4)*(FRACAS!$D$5:$D$8970&lt;=AC310)*(IFERROR(FRACAS!$AM$5:$AM$8970,0)))
    ),"")</f>
        <v/>
      </c>
      <c r="MD310" s="240" t="str" cm="1">
        <f t="array" ref="MD310">IFERROR(
    (((AD310/FRACAS!$AY$1)*60))
    /
    (((AD310/FRACAS!$AY$1)*60) + SUMPRODUCT((FRACAS!$B$5:$B$8970=AD$4)*(FRACAS!$D$5:$D$8970&lt;=AD310)*(IFERROR(FRACAS!$AM$5:$AM$8970,0)))
    ),"")</f>
        <v/>
      </c>
      <c r="ME310" s="240" t="str" cm="1">
        <f t="array" ref="ME310">IFERROR(
    (((AE310/FRACAS!$AY$1)*60))
    /
    (((AE310/FRACAS!$AY$1)*60) + SUMPRODUCT((FRACAS!$B$5:$B$8970=AE$4)*(FRACAS!$D$5:$D$8970&lt;=AE310)*(IFERROR(FRACAS!$AM$5:$AM$8970,0)))
    ),"")</f>
        <v/>
      </c>
      <c r="MF310" s="240" t="str" cm="1">
        <f t="array" ref="MF310">IFERROR(
    (((AF310/FRACAS!$AY$1)*60))
    /
    (((AF310/FRACAS!$AY$1)*60) + SUMPRODUCT((FRACAS!$B$5:$B$8970=AF$4)*(FRACAS!$D$5:$D$8970&lt;=AF310)*(IFERROR(FRACAS!$AM$5:$AM$8970,0)))
    ),"")</f>
        <v/>
      </c>
      <c r="MG310" s="240" t="str" cm="1">
        <f t="array" ref="MG310">IFERROR(
    (((AG310/FRACAS!$AY$1)*60))
    /
    (((AG310/FRACAS!$AY$1)*60) + SUMPRODUCT((FRACAS!$B$5:$B$8970=AG$4)*(FRACAS!$D$5:$D$8970&lt;=AG310)*(IFERROR(FRACAS!$AM$5:$AM$8970,0)))
    ),"")</f>
        <v/>
      </c>
      <c r="MH310" s="240" t="str" cm="1">
        <f t="array" ref="MH310">IFERROR(
    (((AH310/FRACAS!$AY$1)*60))
    /
    (((AH310/FRACAS!$AY$1)*60) + SUMPRODUCT((FRACAS!$B$5:$B$8970=AH$4)*(FRACAS!$D$5:$D$8970&lt;=AH310)*(IFERROR(FRACAS!$AM$5:$AM$8970,0)))
    ),"")</f>
        <v/>
      </c>
      <c r="MI310" s="240" t="str" cm="1">
        <f t="array" ref="MI310">IFERROR(
    (((AI310/FRACAS!$AY$1)*60))
    /
    (((AI310/FRACAS!$AY$1)*60) + SUMPRODUCT((FRACAS!$B$5:$B$8970=AI$4)*(FRACAS!$D$5:$D$8970&lt;=AI310)*(IFERROR(FRACAS!$AM$5:$AM$8970,0)))
    ),"")</f>
        <v/>
      </c>
      <c r="MJ310" s="240" t="str" cm="1">
        <f t="array" ref="MJ310">IFERROR(
    (((AJ310/FRACAS!$AY$1)*60))
    /
    (((AJ310/FRACAS!$AY$1)*60) + SUMPRODUCT((FRACAS!$B$5:$B$8970=AJ$4)*(FRACAS!$D$5:$D$8970&lt;=AJ310)*(IFERROR(FRACAS!$AM$5:$AM$8970,0)))
    ),"")</f>
        <v/>
      </c>
      <c r="MK310" s="240" t="str" cm="1">
        <f t="array" ref="MK310">IFERROR(
    (((AK310/FRACAS!$AY$1)*60))
    /
    (((AK310/FRACAS!$AY$1)*60) + SUMPRODUCT((FRACAS!$B$5:$B$8970=AK$4)*(FRACAS!$D$5:$D$8970&lt;=AK310)*(IFERROR(FRACAS!$AM$5:$AM$8970,0)))
    ),"")</f>
        <v/>
      </c>
      <c r="ML310" s="240" t="str" cm="1">
        <f t="array" ref="ML310">IFERROR(
    (((AL310/FRACAS!$AY$1)*60))
    /
    (((AL310/FRACAS!$AY$1)*60) + SUMPRODUCT((FRACAS!$B$5:$B$8970=AL$4)*(FRACAS!$D$5:$D$8970&lt;=AL310)*(IFERROR(FRACAS!$AM$5:$AM$8970,0)))
    ),"")</f>
        <v/>
      </c>
      <c r="MM310" s="240" t="str" cm="1">
        <f t="array" ref="MM310">IFERROR(
    (((AM310/FRACAS!$AY$1)*60))
    /
    (((AM310/FRACAS!$AY$1)*60) + SUMPRODUCT((FRACAS!$B$5:$B$8970=AM$4)*(FRACAS!$D$5:$D$8970&lt;=AM310)*(IFERROR(FRACAS!$AM$5:$AM$8970,0)))
    ),"")</f>
        <v/>
      </c>
      <c r="MN310" s="240" t="str" cm="1">
        <f t="array" ref="MN310">IFERROR(
    (((AN310/FRACAS!$AY$1)*60))
    /
    (((AN310/FRACAS!$AY$1)*60) + SUMPRODUCT((FRACAS!$B$5:$B$8970=AN$4)*(FRACAS!$D$5:$D$8970&lt;=AN310)*(IFERROR(FRACAS!$AM$5:$AM$8970,0)))
    ),"")</f>
        <v/>
      </c>
      <c r="MO310" s="240" t="str" cm="1">
        <f t="array" ref="MO310">IFERROR(
    (((AO310/FRACAS!$AY$1)*60))
    /
    (((AO310/FRACAS!$AY$1)*60) + SUMPRODUCT((FRACAS!$B$5:$B$8970=AO$4)*(FRACAS!$D$5:$D$8970&lt;=AO310)*(IFERROR(FRACAS!$AM$5:$AM$8970,0)))
    ),"")</f>
        <v/>
      </c>
      <c r="MP310" s="240" t="str" cm="1">
        <f t="array" ref="MP310">IFERROR(
    (((AP310/FRACAS!$AY$1)*60))
    /
    (((AP310/FRACAS!$AY$1)*60) + SUMPRODUCT((FRACAS!$B$5:$B$8970=AP$4)*(FRACAS!$D$5:$D$8970&lt;=AP310)*(IFERROR(FRACAS!$AM$5:$AM$8970,0)))
    ),"")</f>
        <v/>
      </c>
      <c r="MQ310" s="240" t="str" cm="1">
        <f t="array" ref="MQ310">IFERROR(
    (((AQ310/FRACAS!$AY$1)*60))
    /
    (((AQ310/FRACAS!$AY$1)*60) + SUMPRODUCT((FRACAS!$B$5:$B$8970=AQ$4)*(FRACAS!$D$5:$D$8970&lt;=AQ310)*(IFERROR(FRACAS!$AM$5:$AM$8970,0)))
    ),"")</f>
        <v/>
      </c>
      <c r="MR310" s="194"/>
      <c r="MS310" s="194"/>
      <c r="MT310" s="194"/>
      <c r="MU310" s="194"/>
      <c r="MV310" s="194"/>
      <c r="MW310" s="194"/>
      <c r="MX310" s="194"/>
      <c r="MY310" s="194"/>
      <c r="MZ310" s="194"/>
      <c r="NA310" s="195"/>
      <c r="ND310" s="241">
        <f t="shared" si="26"/>
        <v>0</v>
      </c>
      <c r="NE310" s="242" t="str">
        <f t="shared" si="27"/>
        <v/>
      </c>
      <c r="NF310" s="193" t="str" cm="1">
        <f t="array" ref="NF310">IF($ND310=0,"",(IFERROR( (IFERROR($ND310/FRACAS!$AY$1*60,0) - SUMPRODUCT( (FRACAS!$K$5:$K$8972=NF$2) * IFERROR(FRACAS!$AN$5:$AN$8972,0) ) ) / IFERROR($ND310/FRACAS!$AY$1*60,0), 1 )))</f>
        <v/>
      </c>
      <c r="NG310" s="193" t="str" cm="1">
        <f t="array" ref="NG310">IF($ND310=0,"",(IFERROR( (IFERROR($ND310/FRACAS!$AY$1*60,0) - SUMPRODUCT( (FRACAS!$K$5:$K$8972=NG$2) * IFERROR(FRACAS!$AN$5:$AN$8972,0) ) ) / IFERROR($ND310/FRACAS!$AY$1*60,0), 1 )))</f>
        <v/>
      </c>
      <c r="NH310" s="193" t="str" cm="1">
        <f t="array" ref="NH310">IF($ND310=0,"",(IFERROR( (IFERROR($ND310/FRACAS!$AY$1*60,0) - SUMPRODUCT( (FRACAS!$K$5:$K$8972=NH$2) * IFERROR(FRACAS!$AN$5:$AN$8972,0) ) ) / IFERROR($ND310/FRACAS!$AY$1*60,0), 1 )))</f>
        <v/>
      </c>
      <c r="NI310" s="193" t="str" cm="1">
        <f t="array" ref="NI310">IF($ND310=0,"",(IFERROR( (IFERROR($ND310/FRACAS!$AY$1*60,0) - SUMPRODUCT( (FRACAS!$K$5:$K$8972=NI$2) * IFERROR(FRACAS!$AN$5:$AN$8972,0) ) ) / IFERROR($ND310/FRACAS!$AY$1*60,0), 1 )))</f>
        <v/>
      </c>
      <c r="NJ310" s="193" t="str" cm="1">
        <f t="array" ref="NJ310">IF($ND310=0,"",(IFERROR( (IFERROR($ND310/FRACAS!$AY$1*60,0) - SUMPRODUCT( (FRACAS!$K$5:$K$8972=NJ$2) * IFERROR(FRACAS!$AN$5:$AN$8972,0) ) ) / IFERROR($ND310/FRACAS!$AY$1*60,0), 1 )))</f>
        <v/>
      </c>
      <c r="NK310" s="193" t="str" cm="1">
        <f t="array" ref="NK310">IF($ND310=0,"",(IFERROR( (IFERROR($ND310/FRACAS!$AY$1*60,0) - SUMPRODUCT( (FRACAS!$K$5:$K$8972=NK$2) * IFERROR(FRACAS!$AN$5:$AN$8972,0) ) ) / IFERROR($ND310/FRACAS!$AY$1*60,0), 1 )))</f>
        <v/>
      </c>
      <c r="NL310" s="193" t="str" cm="1">
        <f t="array" ref="NL310">IF($ND310=0,"",(IFERROR( (IFERROR($ND310/FRACAS!$AY$1*60,0) - SUMPRODUCT( (FRACAS!$K$5:$K$8972=NL$2) * IFERROR(FRACAS!$AN$5:$AN$8972,0) ) ) / IFERROR($ND310/FRACAS!$AY$1*60,0), 1 )))</f>
        <v/>
      </c>
      <c r="NM310" s="193" t="str" cm="1">
        <f t="array" ref="NM310">IF($ND310=0,"",(IFERROR( (IFERROR($ND310/FRACAS!$AY$1*60,0) - SUMPRODUCT( (FRACAS!$K$5:$K$8972=NM$2) * IFERROR(FRACAS!$AN$5:$AN$8972,0) ) ) / IFERROR($ND310/FRACAS!$AY$1*60,0), 1 )))</f>
        <v/>
      </c>
      <c r="NN310" s="193" t="str" cm="1">
        <f t="array" ref="NN310">IF($ND310=0,"",(IFERROR( (IFERROR($ND310/FRACAS!$AY$1*60,0) - SUMPRODUCT( (FRACAS!$K$5:$K$8972=NN$2) * IFERROR(FRACAS!$AN$5:$AN$8972,0) ) ) / IFERROR($ND310/FRACAS!$AY$1*60,0), 1 )))</f>
        <v/>
      </c>
      <c r="NO310" s="193" t="str" cm="1">
        <f t="array" ref="NO310">IF($ND310=0,"",(IFERROR( (IFERROR($ND310/FRACAS!$AY$1*60,0) - SUMPRODUCT( (FRACAS!$K$5:$K$8972=NO$2) * IFERROR(FRACAS!$AN$5:$AN$8972,0) ) ) / IFERROR($ND310/FRACAS!$AY$1*60,0), 1 )))</f>
        <v/>
      </c>
      <c r="NP310" s="193" t="str" cm="1">
        <f t="array" ref="NP310">IF($ND310=0,"",(IFERROR( (IFERROR($ND310/FRACAS!$AY$1*60,0) - SUMPRODUCT( (FRACAS!$K$5:$K$8972=NP$2) * IFERROR(FRACAS!$AN$5:$AN$8972,0) ) ) / IFERROR($ND310/FRACAS!$AY$1*60,0), 1 )))</f>
        <v/>
      </c>
      <c r="NQ310" s="193" t="str" cm="1">
        <f t="array" ref="NQ310">IF($ND310=0,"",(IFERROR( (IFERROR($ND310/FRACAS!$AY$1*60,0) - SUMPRODUCT( (FRACAS!$K$5:$K$8972=NQ$2) * IFERROR(FRACAS!$AN$5:$AN$8972,0) ) ) / IFERROR($ND310/FRACAS!$AY$1*60,0), 1 )))</f>
        <v/>
      </c>
      <c r="NR310" s="193" t="str" cm="1">
        <f t="array" ref="NR310">IF($ND310=0,"",(IFERROR( (IFERROR($ND310/FRACAS!$AY$1*60,0) - SUMPRODUCT( (FRACAS!$K$5:$K$8972=NR$2) * IFERROR(FRACAS!$AN$5:$AN$8972,0) ) ) / IFERROR($ND310/FRACAS!$AY$1*60,0), 1 )))</f>
        <v/>
      </c>
      <c r="NS310" s="193" t="str" cm="1">
        <f t="array" ref="NS310">IF($ND310=0,"",(IFERROR( (IFERROR($ND310/FRACAS!$AY$1*60,0) - SUMPRODUCT( (FRACAS!$K$5:$K$8972=NS$2) * IFERROR(FRACAS!$AN$5:$AN$8972,0) ) ) / IFERROR($ND310/FRACAS!$AY$1*60,0), 1 )))</f>
        <v/>
      </c>
      <c r="NT310" s="193" t="str" cm="1">
        <f t="array" ref="NT310">IF($ND310=0,"",(IFERROR( (IFERROR($ND310/FRACAS!$AY$1*60,0) - SUMPRODUCT( (FRACAS!$K$5:$K$8972=NT$2) * IFERROR(FRACAS!$AN$5:$AN$8972,0) ) ) / IFERROR($ND310/FRACAS!$AY$1*60,0), 1 )))</f>
        <v/>
      </c>
      <c r="NU310" s="193" t="str" cm="1">
        <f t="array" ref="NU310">IF($ND310=0,"",(IFERROR( (IFERROR($ND310/FRACAS!$AY$1*60,0) - SUMPRODUCT( (FRACAS!$K$5:$K$8972=NU$2) * IFERROR(FRACAS!$AN$5:$AN$8972,0) ) ) / IFERROR($ND310/FRACAS!$AY$1*60,0), 1 )))</f>
        <v/>
      </c>
      <c r="NV310" s="193" t="str" cm="1">
        <f t="array" ref="NV310">IF($ND310=0,"",(IFERROR( (IFERROR($ND310/FRACAS!$AY$1*60,0) - SUMPRODUCT( (FRACAS!$K$5:$K$8972=NV$2) * IFERROR(FRACAS!$AN$5:$AN$8972,0) ) ) / IFERROR($ND310/FRACAS!$AY$1*60,0), 1 )))</f>
        <v/>
      </c>
      <c r="NW310" s="193" t="str" cm="1">
        <f t="array" ref="NW310">IF($ND310=0,"",(IFERROR( (IFERROR($ND310/FRACAS!$AY$1*60,0) - SUMPRODUCT( (FRACAS!$K$5:$K$8972=NW$2) * IFERROR(FRACAS!$AN$5:$AN$8972,0) ) ) / IFERROR($ND310/FRACAS!$AY$1*60,0), 1 )))</f>
        <v/>
      </c>
      <c r="NX310" s="193" t="str" cm="1">
        <f t="array" ref="NX310">IF($ND310=0,"",(IFERROR( (IFERROR($ND310/FRACAS!$AY$1*60,0) - SUMPRODUCT( (FRACAS!$K$5:$K$8972=NX$2) * IFERROR(FRACAS!$AN$5:$AN$8972,0) ) ) / IFERROR($ND310/FRACAS!$AY$1*60,0), 1 )))</f>
        <v/>
      </c>
      <c r="NY310" s="193" t="str" cm="1">
        <f t="array" ref="NY310">IF($ND310=0,"",(IFERROR( (IFERROR($ND310/FRACAS!$AY$1*60,0) - SUMPRODUCT( (FRACAS!$K$5:$K$8972=NY$2) * IFERROR(FRACAS!$AN$5:$AN$8972,0) ) ) / IFERROR($ND310/FRACAS!$AY$1*60,0), 1 )))</f>
        <v/>
      </c>
      <c r="NZ310" s="193" t="str" cm="1">
        <f t="array" ref="NZ310">IF($ND310=0,"",(IFERROR( (IFERROR($ND310/FRACAS!$AY$1*60,0) - SUMPRODUCT( (FRACAS!$K$5:$K$8972=NZ$2) * IFERROR(FRACAS!$AN$5:$AN$8972,0) ) ) / IFERROR($ND310/FRACAS!$AY$1*60,0), 1 )))</f>
        <v/>
      </c>
      <c r="OA310" s="193" t="str" cm="1">
        <f t="array" ref="OA310">IF($ND310=0,"",(IFERROR( (IFERROR($ND310/FRACAS!$AY$1*60,0) - SUMPRODUCT( (FRACAS!$K$5:$K$8972=OA$2) * IFERROR(FRACAS!$AN$5:$AN$8972,0) ) ) / IFERROR($ND310/FRACAS!$AY$1*60,0), 1 )))</f>
        <v/>
      </c>
      <c r="OB310" s="193" t="str" cm="1">
        <f t="array" ref="OB310">IF($ND310=0,"",(IFERROR( (IFERROR($ND310/FRACAS!$AY$1*60,0) - SUMPRODUCT( (FRACAS!$K$5:$K$8972=OB$2) * IFERROR(FRACAS!$AN$5:$AN$8972,0) ) ) / IFERROR($ND310/FRACAS!$AY$1*60,0), 1 )))</f>
        <v/>
      </c>
      <c r="OC310" s="193" t="str" cm="1">
        <f t="array" ref="OC310">IF($ND310=0,"",(IFERROR( (IFERROR($ND310/FRACAS!$AY$1*60,0) - SUMPRODUCT( (FRACAS!$K$5:$K$8972=OC$2) * IFERROR(FRACAS!$AN$5:$AN$8972,0) ) ) / IFERROR($ND310/FRACAS!$AY$1*60,0), 1 )))</f>
        <v/>
      </c>
      <c r="OD310" s="193" t="str" cm="1">
        <f t="array" ref="OD310">IF($ND310=0,"",(IFERROR( (IFERROR($ND310/FRACAS!$AY$1*60,0) - SUMPRODUCT( (FRACAS!$K$5:$K$8972=OD$2) * IFERROR(FRACAS!$AN$5:$AN$8972,0) ) ) / IFERROR($ND310/FRACAS!$AY$1*60,0), 1 )))</f>
        <v/>
      </c>
      <c r="OE310" s="193" t="str" cm="1">
        <f t="array" ref="OE310">IF($ND310=0,"",(IFERROR( (IFERROR($ND310/FRACAS!$AY$1*60,0) - SUMPRODUCT( (FRACAS!$K$5:$K$8972=OE$2) * IFERROR(FRACAS!$AN$5:$AN$8972,0) ) ) / IFERROR($ND310/FRACAS!$AY$1*60,0), 1 )))</f>
        <v/>
      </c>
      <c r="OF310" s="193" t="str" cm="1">
        <f t="array" ref="OF310">IF($ND310=0,"",(IFERROR( (IFERROR($ND310/FRACAS!$AY$1*60,0) - SUMPRODUCT( (FRACAS!$K$5:$K$8972=OF$2) * IFERROR(FRACAS!$AN$5:$AN$8972,0) ) ) / IFERROR($ND310/FRACAS!$AY$1*60,0), 1 )))</f>
        <v/>
      </c>
      <c r="OG310" s="193" t="str" cm="1">
        <f t="array" ref="OG310">IF($ND310=0,"",(IFERROR( (IFERROR($ND310/FRACAS!$AY$1*60,0) - SUMPRODUCT( (FRACAS!$K$5:$K$8972=OG$2) * IFERROR(FRACAS!$AN$5:$AN$8972,0) ) ) / IFERROR($ND310/FRACAS!$AY$1*60,0), 1 )))</f>
        <v/>
      </c>
      <c r="OH310" s="193" t="str" cm="1">
        <f t="array" ref="OH310">IF($ND310=0,"",(IFERROR( (IFERROR($ND310/FRACAS!$AY$1*60,0) - SUMPRODUCT( (FRACAS!$K$5:$K$8972=OH$2) * IFERROR(FRACAS!$AN$5:$AN$8972,0) ) ) / IFERROR($ND310/FRACAS!$AY$1*60,0), 1 )))</f>
        <v/>
      </c>
      <c r="OI310" s="193" t="str" cm="1">
        <f t="array" ref="OI310">IF($ND310=0,"",(IFERROR( (IFERROR($ND310/FRACAS!$AY$1*60,0) - SUMPRODUCT( (FRACAS!$K$5:$K$8972=OI$2) * IFERROR(FRACAS!$AN$5:$AN$8972,0) ) ) / IFERROR($ND310/FRACAS!$AY$1*60,0), 1 )))</f>
        <v/>
      </c>
      <c r="OJ310" s="193" t="str" cm="1">
        <f t="array" ref="OJ310">IF($ND310=0,"",(IFERROR( (IFERROR($ND310/FRACAS!$AY$1*60,0) - SUMPRODUCT( (FRACAS!$K$5:$K$8972=OJ$2) * IFERROR(FRACAS!$AN$5:$AN$8972,0) ) ) / IFERROR($ND310/FRACAS!$AY$1*60,0), 1 )))</f>
        <v/>
      </c>
      <c r="OK310" s="193" t="str" cm="1">
        <f t="array" ref="OK310">IF($ND310=0,"",(IFERROR( (IFERROR($ND310/FRACAS!$AY$1*60,0) - SUMPRODUCT( (FRACAS!$K$5:$K$8972=OK$2) * IFERROR(FRACAS!$AN$5:$AN$8972,0) ) ) / IFERROR($ND310/FRACAS!$AY$1*60,0), 1 )))</f>
        <v/>
      </c>
      <c r="OL310" s="193" t="str" cm="1">
        <f t="array" ref="OL310">IF($ND310=0,"",(IFERROR( (IFERROR($ND310/FRACAS!$AY$1*60,0) - SUMPRODUCT( (FRACAS!$K$5:$K$8972=OL$2) * IFERROR(FRACAS!$AN$5:$AN$8972,0) ) ) / IFERROR($ND310/FRACAS!$AY$1*60,0), 1 )))</f>
        <v/>
      </c>
      <c r="OM310" s="193" t="str" cm="1">
        <f t="array" ref="OM310">IF($ND310=0,"",(IFERROR( (IFERROR($ND310/FRACAS!$AY$1*60,0) - SUMPRODUCT( (FRACAS!$K$5:$K$8972=OM$2) * IFERROR(FRACAS!$AN$5:$AN$8972,0) ) ) / IFERROR($ND310/FRACAS!$AY$1*60,0), 1 )))</f>
        <v/>
      </c>
      <c r="ON310" s="193" t="str" cm="1">
        <f t="array" ref="ON310">IF($ND310=0,"",(IFERROR( (IFERROR($ND310/FRACAS!$AY$1*60,0) - SUMPRODUCT( (FRACAS!$K$5:$K$8972=ON$2) * IFERROR(FRACAS!$AN$5:$AN$8972,0) ) ) / IFERROR($ND310/FRACAS!$AY$1*60,0), 1 )))</f>
        <v/>
      </c>
      <c r="OO310" s="193" t="str" cm="1">
        <f t="array" ref="OO310">IF($ND310=0,"",(IFERROR( (IFERROR($ND310/FRACAS!$AY$1*60,0) - SUMPRODUCT( (FRACAS!$K$5:$K$8972=OO$2) * IFERROR(FRACAS!$AN$5:$AN$8972,0) ) ) / IFERROR($ND310/FRACAS!$AY$1*60,0), 1 )))</f>
        <v/>
      </c>
      <c r="OP310" s="193" t="str" cm="1">
        <f t="array" ref="OP310">IF($ND310=0,"",(IFERROR( (IFERROR($ND310/FRACAS!$AY$1*60,0) - SUMPRODUCT( (FRACAS!$K$5:$K$8972=OP$2) * IFERROR(FRACAS!$AN$5:$AN$8972,0) ) ) / IFERROR($ND310/FRACAS!$AY$1*60,0), 1 )))</f>
        <v/>
      </c>
      <c r="OQ310" s="193" t="str" cm="1">
        <f t="array" ref="OQ310">IF($ND310=0,"",(IFERROR( (IFERROR($ND310/FRACAS!$AY$1*60,0) - SUMPRODUCT( (FRACAS!$K$5:$K$8972=OQ$2) * IFERROR(FRACAS!$AN$5:$AN$8972,0) ) ) / IFERROR($ND310/FRACAS!$AY$1*60,0), 1 )))</f>
        <v/>
      </c>
      <c r="OR310" s="193" t="str" cm="1">
        <f t="array" ref="OR310">IF($ND310=0,"",(IFERROR( (IFERROR($ND310/FRACAS!$AY$1*60,0) - SUMPRODUCT( (FRACAS!$K$5:$K$8972=OR$2) * IFERROR(FRACAS!$AN$5:$AN$8972,0) ) ) / IFERROR($ND310/FRACAS!$AY$1*60,0), 1 )))</f>
        <v/>
      </c>
      <c r="OS310" s="193" t="str" cm="1">
        <f t="array" ref="OS310">IF($ND310=0,"",(IFERROR( (IFERROR($ND310/FRACAS!$AY$1*60,0) - SUMPRODUCT( (FRACAS!$K$5:$K$8972=OS$2) * IFERROR(FRACAS!$AN$5:$AN$8972,0) ) ) / IFERROR($ND310/FRACAS!$AY$1*60,0), 1 )))</f>
        <v/>
      </c>
      <c r="OT310" s="243" t="str" cm="1">
        <f t="array" ref="OT310">IF($ND310=0,"",(IFERROR( (IFERROR($ND310/FRACAS!$AY$1*60,0) - SUMPRODUCT( (FRACAS!$K$5:$K$8972=OT$2) * IFERROR(FRACAS!$AN$5:$AN$8972,0) ) ) / IFERROR($ND310/FRACAS!$AY$1*60,0), 1 )))</f>
        <v/>
      </c>
    </row>
    <row r="311" spans="2:410" x14ac:dyDescent="0.2">
      <c r="B311" s="233"/>
      <c r="C311" s="259">
        <f>IF('[1]17.11.2025 IASI18 Mileage'!C311="","",'[1]17.11.2025 IASI18 Mileage'!C311)</f>
        <v>48113</v>
      </c>
      <c r="D311" s="201" t="str">
        <f>IF('[1]17.11.2025 IASI18 Mileage'!D311="","",'[1]17.11.2025 IASI18 Mileage'!D311)</f>
        <v/>
      </c>
      <c r="E311" s="201" t="str">
        <f>IF('[1]17.11.2025 IASI18 Mileage'!E311="","",'[1]17.11.2025 IASI18 Mileage'!E311)</f>
        <v/>
      </c>
      <c r="F311" s="201" t="str">
        <f>IF('[1]17.11.2025 IASI18 Mileage'!F311="","",'[1]17.11.2025 IASI18 Mileage'!F311)</f>
        <v/>
      </c>
      <c r="G311" s="201" t="str">
        <f>IF('[1]17.11.2025 IASI18 Mileage'!G311="","",'[1]17.11.2025 IASI18 Mileage'!G311)</f>
        <v/>
      </c>
      <c r="H311" s="201" t="str">
        <f>IF('[1]17.11.2025 IASI18 Mileage'!H311="","",'[1]17.11.2025 IASI18 Mileage'!H311)</f>
        <v/>
      </c>
      <c r="I311" s="201" t="str">
        <f>IF('[1]17.11.2025 IASI18 Mileage'!I311="","",'[1]17.11.2025 IASI18 Mileage'!I311)</f>
        <v/>
      </c>
      <c r="J311" s="201" t="str">
        <f>IF('[1]17.11.2025 IASI18 Mileage'!J311="","",'[1]17.11.2025 IASI18 Mileage'!J311)</f>
        <v/>
      </c>
      <c r="K311" s="201" t="str">
        <f>IF('[1]17.11.2025 IASI18 Mileage'!K311="","",'[1]17.11.2025 IASI18 Mileage'!K311)</f>
        <v/>
      </c>
      <c r="L311" s="201" t="str">
        <f>IF('[1]17.11.2025 IASI18 Mileage'!L311="","",'[1]17.11.2025 IASI18 Mileage'!L311)</f>
        <v/>
      </c>
      <c r="M311" s="201" t="str">
        <f>IF('[1]17.11.2025 IASI18 Mileage'!M311="","",'[1]17.11.2025 IASI18 Mileage'!M311)</f>
        <v/>
      </c>
      <c r="N311" s="201" t="str">
        <f>IF('[1]17.11.2025 IASI18 Mileage'!N311="","",'[1]17.11.2025 IASI18 Mileage'!N311)</f>
        <v/>
      </c>
      <c r="O311" s="201" t="str">
        <f>IF('[1]17.11.2025 IASI18 Mileage'!O311="","",'[1]17.11.2025 IASI18 Mileage'!O311)</f>
        <v/>
      </c>
      <c r="P311" s="201" t="str">
        <f>IF('[1]17.11.2025 IASI18 Mileage'!P311="","",'[1]17.11.2025 IASI18 Mileage'!P311)</f>
        <v/>
      </c>
      <c r="Q311" s="201" t="str">
        <f>IF('[1]17.11.2025 IASI18 Mileage'!Q311="","",'[1]17.11.2025 IASI18 Mileage'!Q311)</f>
        <v/>
      </c>
      <c r="R311" s="201" t="str">
        <f>IF('[1]17.11.2025 IASI18 Mileage'!R311="","",'[1]17.11.2025 IASI18 Mileage'!R311)</f>
        <v/>
      </c>
      <c r="S311" s="201" t="str">
        <f>IF('[1]17.11.2025 IASI18 Mileage'!S311="","",'[1]17.11.2025 IASI18 Mileage'!S311)</f>
        <v/>
      </c>
      <c r="T311" s="201" t="str">
        <f>IF('[1]17.11.2025 IASI18 Mileage'!T311="","",'[1]17.11.2025 IASI18 Mileage'!T311)</f>
        <v/>
      </c>
      <c r="U311" s="201" t="str">
        <f>IF('[1]17.11.2025 IASI18 Mileage'!U311="","",'[1]17.11.2025 IASI18 Mileage'!U311)</f>
        <v/>
      </c>
      <c r="V311" s="201"/>
      <c r="W311" s="201"/>
      <c r="X311" s="201"/>
      <c r="Y311" s="201"/>
      <c r="Z311" s="201"/>
      <c r="AA311" s="201"/>
      <c r="AB311" s="201"/>
      <c r="AC311" s="201"/>
      <c r="AD311" s="201"/>
      <c r="AE311" s="201"/>
      <c r="AF311" s="201"/>
      <c r="AG311" s="201"/>
      <c r="AH311" s="201"/>
      <c r="AI311" s="201"/>
      <c r="AJ311" s="201"/>
      <c r="AK311" s="201"/>
      <c r="AL311" s="201"/>
      <c r="AM311" s="201"/>
      <c r="AN311" s="201"/>
      <c r="AO311" s="201"/>
      <c r="AP311" s="201"/>
      <c r="AQ311" s="201"/>
      <c r="AR311" s="201"/>
      <c r="AS311" s="201"/>
      <c r="AT311" s="201"/>
      <c r="AU311" s="201"/>
      <c r="AV311" s="201"/>
      <c r="AW311" s="201"/>
      <c r="AX311" s="201"/>
      <c r="AY311" s="201"/>
      <c r="AZ311" s="201"/>
      <c r="BA311" s="202"/>
      <c r="BB311" s="184"/>
      <c r="BD311" s="234"/>
      <c r="BE311" s="234"/>
      <c r="BF311" s="234"/>
      <c r="BG311" s="234"/>
      <c r="BH311" s="234"/>
      <c r="BI311" s="234"/>
      <c r="BJ311" s="234"/>
      <c r="BK311" s="234"/>
      <c r="BL311" s="234"/>
      <c r="BM311" s="234"/>
      <c r="DC311" s="184">
        <f t="shared" si="24"/>
        <v>0</v>
      </c>
      <c r="DD311" s="235" t="str">
        <f t="shared" si="25"/>
        <v/>
      </c>
      <c r="DE311" s="186">
        <f>IF(D311&gt; 0,(COUNTIFS(FRACAS!$B$5:$B$8972, D$4, FRACAS!$D$5:$D$8972, "&lt;="&amp;D311)), "" )</f>
        <v>0</v>
      </c>
      <c r="DF311" s="186">
        <f>IF(E311&gt; 0,(COUNTIFS(FRACAS!$B$5:$B$8972, E$4, FRACAS!$D$5:$D$8972, "&lt;="&amp;E311)), "" )</f>
        <v>0</v>
      </c>
      <c r="DG311" s="186">
        <f>IF(F311&gt; 0,(COUNTIFS(FRACAS!$B$5:$B$8972, F$4, FRACAS!$D$5:$D$8972, "&lt;="&amp;F311)), "" )</f>
        <v>0</v>
      </c>
      <c r="DH311" s="186">
        <f>IF(G311&gt; 0,(COUNTIFS(FRACAS!$B$5:$B$8972, G$4, FRACAS!$D$5:$D$8972, "&lt;="&amp;G311)), "" )</f>
        <v>0</v>
      </c>
      <c r="DI311" s="186">
        <f>IF(H311&gt; 0,(COUNTIFS(FRACAS!$B$5:$B$8972, H$4, FRACAS!$D$5:$D$8972, "&lt;="&amp;H311)), "" )</f>
        <v>0</v>
      </c>
      <c r="DJ311" s="186">
        <f>IF(I311&gt; 0,(COUNTIFS(FRACAS!$B$5:$B$8972, I$4, FRACAS!$D$5:$D$8972, "&lt;="&amp;I311)), "" )</f>
        <v>0</v>
      </c>
      <c r="DK311" s="186">
        <f>IF(J311&gt; 0,(COUNTIFS(FRACAS!$B$5:$B$8972, J$4, FRACAS!$D$5:$D$8972, "&lt;="&amp;J311)), "" )</f>
        <v>0</v>
      </c>
      <c r="DL311" s="186">
        <f>IF(K311&gt; 0,(COUNTIFS(FRACAS!$B$5:$B$8972, K$4, FRACAS!$D$5:$D$8972, "&lt;="&amp;K311)), "" )</f>
        <v>0</v>
      </c>
      <c r="DM311" s="186">
        <f>IF(L311&gt; 0,(COUNTIFS(FRACAS!$B$5:$B$8972, L$4, FRACAS!$D$5:$D$8972, "&lt;="&amp;L311)), "" )</f>
        <v>0</v>
      </c>
      <c r="DN311" s="186">
        <f>IF(M311&gt; 0,(COUNTIFS(FRACAS!$B$5:$B$8972, M$4, FRACAS!$D$5:$D$8972, "&lt;="&amp;M311)), "" )</f>
        <v>0</v>
      </c>
      <c r="DO311" s="186">
        <f>IF(N311&gt; 0,(COUNTIFS(FRACAS!$B$5:$B$8972, N$4, FRACAS!$D$5:$D$8972, "&lt;="&amp;N311)), "" )</f>
        <v>0</v>
      </c>
      <c r="DP311" s="186">
        <f>IF(O311&gt; 0,(COUNTIFS(FRACAS!$B$5:$B$8972, O$4, FRACAS!$D$5:$D$8972, "&lt;="&amp;O311)), "" )</f>
        <v>0</v>
      </c>
      <c r="DQ311" s="186">
        <f>IF(P311&gt; 0,(COUNTIFS(FRACAS!$B$5:$B$8972, P$4, FRACAS!$D$5:$D$8972, "&lt;="&amp;P311)), "" )</f>
        <v>0</v>
      </c>
      <c r="DR311" s="186">
        <f>IF(Q311&gt; 0,(COUNTIFS(FRACAS!$B$5:$B$8972, Q$4, FRACAS!$D$5:$D$8972, "&lt;="&amp;Q311)), "" )</f>
        <v>0</v>
      </c>
      <c r="DS311" s="186">
        <f>IF(R311&gt; 0,(COUNTIFS(FRACAS!$B$5:$B$8972, R$4, FRACAS!$D$5:$D$8972, "&lt;="&amp;R311)), "" )</f>
        <v>0</v>
      </c>
      <c r="DT311" s="186">
        <f>IF(S311&gt; 0,(COUNTIFS(FRACAS!$B$5:$B$8972, S$4, FRACAS!$D$5:$D$8972, "&lt;="&amp;S311)), "" )</f>
        <v>0</v>
      </c>
      <c r="DU311" s="186">
        <f>IF(T311&gt; 0,(COUNTIFS(FRACAS!$B$5:$B$8972, T$4, FRACAS!$D$5:$D$8972, "&lt;="&amp;T311)), "" )</f>
        <v>0</v>
      </c>
      <c r="DV311" s="186">
        <f>IF(U311&gt; 0,(COUNTIFS(FRACAS!$B$5:$B$8972, U$4, FRACAS!$D$5:$D$8972, "&lt;="&amp;U311)), "" )</f>
        <v>0</v>
      </c>
      <c r="DW311" s="186" t="str">
        <f>IF(V311&gt; 0,(COUNTIFS(FRACAS!$B$5:$B$8972, V$4, FRACAS!$D$5:$D$8972, "&lt;="&amp;V311)), "" )</f>
        <v/>
      </c>
      <c r="DX311" s="186" t="str">
        <f>IF(W311&gt; 0,(COUNTIFS(FRACAS!$B$5:$B$8972, W$4, FRACAS!$D$5:$D$8972, "&lt;="&amp;W311)), "" )</f>
        <v/>
      </c>
      <c r="DY311" s="186" t="str">
        <f>IF(X311&gt; 0,(COUNTIFS(FRACAS!$B$5:$B$8972, X$4, FRACAS!$D$5:$D$8972, "&lt;="&amp;X311)), "" )</f>
        <v/>
      </c>
      <c r="DZ311" s="186" t="str">
        <f>IF(Y311&gt; 0,(COUNTIFS(FRACAS!$B$5:$B$8972, Y$4, FRACAS!$D$5:$D$8972, "&lt;="&amp;Y311)), "" )</f>
        <v/>
      </c>
      <c r="EA311" s="186" t="str">
        <f>IF(Z311&gt; 0,(COUNTIFS(FRACAS!$B$5:$B$8972, Z$4, FRACAS!$D$5:$D$8972, "&lt;="&amp;Z311)), "" )</f>
        <v/>
      </c>
      <c r="EB311" s="186" t="str">
        <f>IF(AA311&gt; 0,(COUNTIFS(FRACAS!$B$5:$B$8972, AA$4, FRACAS!$D$5:$D$8972, "&lt;="&amp;AA311)), "" )</f>
        <v/>
      </c>
      <c r="EC311" s="186" t="str">
        <f>IF(AB311&gt; 0,(COUNTIFS(FRACAS!$B$5:$B$8972, AB$4, FRACAS!$D$5:$D$8972, "&lt;="&amp;AB311)), "" )</f>
        <v/>
      </c>
      <c r="ED311" s="186" t="str">
        <f>IF(AC311&gt; 0,(COUNTIFS(FRACAS!$B$5:$B$8972, AC$4, FRACAS!$D$5:$D$8972, "&lt;="&amp;AC311)), "" )</f>
        <v/>
      </c>
      <c r="EE311" s="186" t="str">
        <f>IF(AD311&gt; 0,(COUNTIFS(FRACAS!$B$5:$B$8972, AD$4, FRACAS!$D$5:$D$8972, "&lt;="&amp;AD311)), "" )</f>
        <v/>
      </c>
      <c r="EF311" s="186" t="str">
        <f>IF(AE311&gt; 0,(COUNTIFS(FRACAS!$B$5:$B$8972, AE$4, FRACAS!$D$5:$D$8972, "&lt;="&amp;AE311)), "" )</f>
        <v/>
      </c>
      <c r="EG311" s="186" t="str">
        <f>IF(AF311&gt; 0,(COUNTIFS(FRACAS!$B$5:$B$8972, AF$4, FRACAS!$D$5:$D$8972, "&lt;="&amp;AF311)), "" )</f>
        <v/>
      </c>
      <c r="EH311" s="186" t="str">
        <f>IF(AG311&gt; 0,(COUNTIFS(FRACAS!$B$5:$B$8972, AG$4, FRACAS!$D$5:$D$8972, "&lt;="&amp;AG311)), "" )</f>
        <v/>
      </c>
      <c r="EI311" s="186" t="str">
        <f>IF(AH311&gt; 0,(COUNTIFS(FRACAS!$B$5:$B$8972, AH$4, FRACAS!$D$5:$D$8972, "&lt;="&amp;AH311)), "" )</f>
        <v/>
      </c>
      <c r="EJ311" s="186" t="str">
        <f>IF(AI311&gt; 0,(COUNTIFS(FRACAS!$B$5:$B$8972, AI$4, FRACAS!$D$5:$D$8972, "&lt;="&amp;AI311)), "" )</f>
        <v/>
      </c>
      <c r="EK311" s="186" t="str">
        <f>IF(AJ311&gt; 0,(COUNTIFS(FRACAS!$B$5:$B$8972, AJ$4, FRACAS!$D$5:$D$8972, "&lt;="&amp;AJ311)), "" )</f>
        <v/>
      </c>
      <c r="EL311" s="186" t="str">
        <f>IF(AK311&gt; 0,(COUNTIFS(FRACAS!$B$5:$B$8972, AK$4, FRACAS!$D$5:$D$8972, "&lt;="&amp;AK311)), "" )</f>
        <v/>
      </c>
      <c r="EM311" s="186" t="str">
        <f>IF(AL311&gt; 0,(COUNTIFS(FRACAS!$B$5:$B$8972, AL$4, FRACAS!$D$5:$D$8972, "&lt;="&amp;AL311)), "" )</f>
        <v/>
      </c>
      <c r="EN311" s="186" t="str">
        <f>IF(AM311&gt; 0,(COUNTIFS(FRACAS!$B$5:$B$8972, AM$4, FRACAS!$D$5:$D$8972, "&lt;="&amp;AM311)), "" )</f>
        <v/>
      </c>
      <c r="EO311" s="186" t="str">
        <f>IF(AN311&gt; 0,(COUNTIFS(FRACAS!$B$5:$B$8972, AN$4, FRACAS!$D$5:$D$8972, "&lt;="&amp;AN311)), "" )</f>
        <v/>
      </c>
      <c r="EP311" s="186" t="str">
        <f>IF(AO311&gt; 0,(COUNTIFS(FRACAS!$B$5:$B$8972, AO$4, FRACAS!$D$5:$D$8972, "&lt;="&amp;AO311)), "" )</f>
        <v/>
      </c>
      <c r="EQ311" s="186" t="str">
        <f>IF(AP311&gt; 0,(COUNTIFS(FRACAS!$B$5:$B$8972, AP$4, FRACAS!$D$5:$D$8972, "&lt;="&amp;AP311)), "" )</f>
        <v/>
      </c>
      <c r="ER311" s="186" t="str">
        <f>IF(AQ311&gt; 0,(COUNTIFS(FRACAS!$B$5:$B$8972, AQ$4, FRACAS!$D$5:$D$8972, "&lt;="&amp;AQ311)), "" )</f>
        <v/>
      </c>
      <c r="ES311" s="246"/>
      <c r="ET311" s="194"/>
      <c r="EU311" s="194"/>
      <c r="EV311" s="194"/>
      <c r="EW311" s="194"/>
      <c r="EX311" s="194"/>
      <c r="EY311" s="194"/>
      <c r="EZ311" s="194"/>
      <c r="FA311" s="194"/>
      <c r="FB311" s="195"/>
      <c r="FE311" s="190"/>
      <c r="FF311" s="190"/>
      <c r="FG311" s="190"/>
      <c r="FH311" s="190"/>
      <c r="FI311" s="190"/>
      <c r="FJ311" s="190"/>
      <c r="FK311" s="190"/>
      <c r="FL311" s="190"/>
      <c r="FM311" s="190"/>
      <c r="FN311" s="190"/>
      <c r="JD311" s="238"/>
      <c r="JE311" s="238"/>
      <c r="JF311" s="238"/>
      <c r="JG311" s="238"/>
      <c r="JH311" s="238"/>
      <c r="JI311" s="238"/>
      <c r="JJ311" s="238"/>
      <c r="JK311" s="238"/>
      <c r="JL311" s="238"/>
      <c r="JM311" s="238"/>
      <c r="JN311" s="247"/>
      <c r="JO311" s="248"/>
      <c r="JP311" s="248"/>
      <c r="JQ311" s="248"/>
      <c r="JR311" s="248"/>
      <c r="JS311" s="248"/>
      <c r="JT311" s="248"/>
      <c r="JU311" s="248"/>
      <c r="JV311" s="248"/>
      <c r="JW311" s="248"/>
      <c r="JX311" s="248"/>
      <c r="JY311" s="248"/>
      <c r="JZ311" s="248"/>
      <c r="KA311" s="248"/>
      <c r="KB311" s="248"/>
      <c r="KC311" s="248"/>
      <c r="KD311" s="248"/>
      <c r="KE311" s="248"/>
      <c r="KF311" s="248"/>
      <c r="KG311" s="248"/>
      <c r="KH311" s="248"/>
      <c r="KI311" s="248"/>
      <c r="KJ311" s="248"/>
      <c r="KK311" s="248"/>
      <c r="KL311" s="248"/>
      <c r="KM311" s="248"/>
      <c r="KN311" s="248"/>
      <c r="KO311" s="248"/>
      <c r="KP311" s="248"/>
      <c r="KQ311" s="248"/>
      <c r="KR311" s="248"/>
      <c r="KS311" s="248"/>
      <c r="KT311" s="248"/>
      <c r="KU311" s="248"/>
      <c r="KV311" s="248"/>
      <c r="KW311" s="248"/>
      <c r="KX311" s="248"/>
      <c r="KY311" s="248"/>
      <c r="KZ311" s="248"/>
      <c r="LA311" s="248"/>
      <c r="LC311" s="235" t="str">
        <f t="shared" si="23"/>
        <v/>
      </c>
      <c r="LD311" s="240" t="str" cm="1">
        <f t="array" ref="LD311">IFERROR((((D311/FRACAS!$AY$1)*60
)-(SUMPRODUCT((FRACAS!$B$5:$B$8970=D$4)*(FRACAS!$D$5:$D$8970&lt;=D311)*(IFERROR(FRACAS!$AM$5:$AM$8970,0)))
))/((D311/FRACAS!$AY$1)*60),"")</f>
        <v/>
      </c>
      <c r="LE311" s="240" t="str" cm="1">
        <f t="array" ref="LE311">IFERROR((((E311/FRACAS!$AY$1)*60
)-(SUMPRODUCT((FRACAS!$B$5:$B$8970=E$4)*(FRACAS!$D$5:$D$8970&lt;=E311)*(IFERROR(FRACAS!$AM$5:$AM$8970,0)))
))/((E311/FRACAS!$AY$1)*60),"")</f>
        <v/>
      </c>
      <c r="LF311" s="240" t="str" cm="1">
        <f t="array" ref="LF311">IFERROR((((F311/FRACAS!$AY$1)*60
)-(SUMPRODUCT((FRACAS!$B$5:$B$8970=F$4)*(FRACAS!$D$5:$D$8970&lt;=F311)*(IFERROR(FRACAS!$AM$5:$AM$8970,0)))
))/((F311/FRACAS!$AY$1)*60),"")</f>
        <v/>
      </c>
      <c r="LG311" s="240" t="str" cm="1">
        <f t="array" ref="LG311">IFERROR((((G311/FRACAS!$AY$1)*60
)-(SUMPRODUCT((FRACAS!$B$5:$B$8970=G$4)*(FRACAS!$D$5:$D$8970&lt;=G311)*(IFERROR(FRACAS!$AM$5:$AM$8970,0)))
))/((G311/FRACAS!$AY$1)*60),"")</f>
        <v/>
      </c>
      <c r="LH311" s="240" t="str" cm="1">
        <f t="array" ref="LH311">IFERROR((((H311/FRACAS!$AY$1)*60
)-(SUMPRODUCT((FRACAS!$B$5:$B$8970=H$4)*(FRACAS!$D$5:$D$8970&lt;=H311)*(IFERROR(FRACAS!$AM$5:$AM$8970,0)))
))/((H311/FRACAS!$AY$1)*60),"")</f>
        <v/>
      </c>
      <c r="LI311" s="240" t="str" cm="1">
        <f t="array" ref="LI311">IFERROR((((I311/FRACAS!$AY$1)*60
)-(SUMPRODUCT((FRACAS!$B$5:$B$8970=I$4)*(FRACAS!$D$5:$D$8970&lt;=I311)*(IFERROR(FRACAS!$AM$5:$AM$8970,0)))
))/((I311/FRACAS!$AY$1)*60),"")</f>
        <v/>
      </c>
      <c r="LJ311" s="240" t="str" cm="1">
        <f t="array" ref="LJ311">IFERROR((((J311/FRACAS!$AY$1)*60
)-(SUMPRODUCT((FRACAS!$B$5:$B$8970=J$4)*(FRACAS!$D$5:$D$8970&lt;=J311)*(IFERROR(FRACAS!$AM$5:$AM$8970,0)))
))/((J311/FRACAS!$AY$1)*60),"")</f>
        <v/>
      </c>
      <c r="LK311" s="240" t="str" cm="1">
        <f t="array" ref="LK311">IFERROR((((K311/FRACAS!$AY$1)*60
)-(SUMPRODUCT((FRACAS!$B$5:$B$8970=K$4)*(FRACAS!$D$5:$D$8970&lt;=K311)*(IFERROR(FRACAS!$AM$5:$AM$8970,0)))
))/((K311/FRACAS!$AY$1)*60),"")</f>
        <v/>
      </c>
      <c r="LL311" s="240" t="str" cm="1">
        <f t="array" ref="LL311">IFERROR((((L311/FRACAS!$AY$1)*60
)-(SUMPRODUCT((FRACAS!$B$5:$B$8970=L$4)*(FRACAS!$D$5:$D$8970&lt;=L311)*(IFERROR(FRACAS!$AM$5:$AM$8970,0)))
))/((L311/FRACAS!$AY$1)*60),"")</f>
        <v/>
      </c>
      <c r="LM311" s="240" t="str" cm="1">
        <f t="array" ref="LM311">IFERROR((((M311/FRACAS!$AY$1)*60
)-(SUMPRODUCT((FRACAS!$B$5:$B$8970=M$4)*(FRACAS!$D$5:$D$8970&lt;=M311)*(IFERROR(FRACAS!$AM$5:$AM$8970,0)))
))/((M311/FRACAS!$AY$1)*60),"")</f>
        <v/>
      </c>
      <c r="LN311" s="240" t="str" cm="1">
        <f t="array" ref="LN311">IFERROR((((N311/FRACAS!$AY$1)*60
)-(SUMPRODUCT((FRACAS!$B$5:$B$8970=N$4)*(FRACAS!$D$5:$D$8970&lt;=N311)*(IFERROR(FRACAS!$AM$5:$AM$8970,0)))
))/((N311/FRACAS!$AY$1)*60),"")</f>
        <v/>
      </c>
      <c r="LO311" s="240" t="str" cm="1">
        <f t="array" ref="LO311">IFERROR((((O311/FRACAS!$AY$1)*60
)-(SUMPRODUCT((FRACAS!$B$5:$B$8970=O$4)*(FRACAS!$D$5:$D$8970&lt;=O311)*(IFERROR(FRACAS!$AM$5:$AM$8970,0)))
))/((O311/FRACAS!$AY$1)*60),"")</f>
        <v/>
      </c>
      <c r="LP311" s="240" t="str" cm="1">
        <f t="array" ref="LP311">IFERROR((((P311/FRACAS!$AY$1)*60
)-(SUMPRODUCT((FRACAS!$B$5:$B$8970=P$4)*(FRACAS!$D$5:$D$8970&lt;=P311)*(IFERROR(FRACAS!$AM$5:$AM$8970,0)))
))/((P311/FRACAS!$AY$1)*60),"")</f>
        <v/>
      </c>
      <c r="LQ311" s="240" t="str" cm="1">
        <f t="array" ref="LQ311">IFERROR((((Q311/FRACAS!$AY$1)*60
)-(SUMPRODUCT((FRACAS!$B$5:$B$8970=Q$4)*(FRACAS!$D$5:$D$8970&lt;=Q311)*(IFERROR(FRACAS!$AM$5:$AM$8970,0)))
))/((Q311/FRACAS!$AY$1)*60),"")</f>
        <v/>
      </c>
      <c r="LR311" s="240" t="str" cm="1">
        <f t="array" ref="LR311">IFERROR((((R311/FRACAS!$AY$1)*60
)-(SUMPRODUCT((FRACAS!$B$5:$B$8970=R$4)*(FRACAS!$D$5:$D$8970&lt;=R311)*(IFERROR(FRACAS!$AM$5:$AM$8970,0)))
))/((R311/FRACAS!$AY$1)*60),"")</f>
        <v/>
      </c>
      <c r="LS311" s="240" t="str" cm="1">
        <f t="array" ref="LS311">IFERROR((((S311/FRACAS!$AY$1)*60
)-(SUMPRODUCT((FRACAS!$B$5:$B$8970=S$4)*(FRACAS!$D$5:$D$8970&lt;=S311)*(IFERROR(FRACAS!$AM$5:$AM$8970,0)))
))/((S311/FRACAS!$AY$1)*60),"")</f>
        <v/>
      </c>
      <c r="LT311" s="240" t="str" cm="1">
        <f t="array" ref="LT311">IFERROR((((T311/FRACAS!$AY$1)*60
)-(SUMPRODUCT((FRACAS!$B$5:$B$8970=T$4)*(FRACAS!$D$5:$D$8970&lt;=T311)*(IFERROR(FRACAS!$AM$5:$AM$8970,0)))
))/((T311/FRACAS!$AY$1)*60),"")</f>
        <v/>
      </c>
      <c r="LU311" s="240" t="str" cm="1">
        <f t="array" ref="LU311">IFERROR((((U311/FRACAS!$AY$1)*60
)-(SUMPRODUCT((FRACAS!$B$5:$B$8970=U$4)*(FRACAS!$D$5:$D$8970&lt;=U311)*(IFERROR(FRACAS!$AM$5:$AM$8970,0)))
))/((U311/FRACAS!$AY$1)*60),"")</f>
        <v/>
      </c>
      <c r="LV311" s="240" t="str" cm="1">
        <f t="array" ref="LV311">IFERROR(
    (((V311/FRACAS!$AY$1)*60))
    /
    (((V311/FRACAS!$AY$1)*60) + SUMPRODUCT((FRACAS!$B$5:$B$8970=V$4)*(FRACAS!$D$5:$D$8970&lt;=V311)*(IFERROR(FRACAS!$AM$5:$AM$8970,0)))
    ),"")</f>
        <v/>
      </c>
      <c r="LW311" s="240" t="str" cm="1">
        <f t="array" ref="LW311">IFERROR(
    (((W311/FRACAS!$AY$1)*60))
    /
    (((W311/FRACAS!$AY$1)*60) + SUMPRODUCT((FRACAS!$B$5:$B$8970=W$4)*(FRACAS!$D$5:$D$8970&lt;=W311)*(IFERROR(FRACAS!$AM$5:$AM$8970,0)))
    ),"")</f>
        <v/>
      </c>
      <c r="LX311" s="240" t="str" cm="1">
        <f t="array" ref="LX311">IFERROR(
    (((X311/FRACAS!$AY$1)*60))
    /
    (((X311/FRACAS!$AY$1)*60) + SUMPRODUCT((FRACAS!$B$5:$B$8970=X$4)*(FRACAS!$D$5:$D$8970&lt;=X311)*(IFERROR(FRACAS!$AM$5:$AM$8970,0)))
    ),"")</f>
        <v/>
      </c>
      <c r="LY311" s="240" t="str" cm="1">
        <f t="array" ref="LY311">IFERROR(
    (((Y311/FRACAS!$AY$1)*60))
    /
    (((Y311/FRACAS!$AY$1)*60) + SUMPRODUCT((FRACAS!$B$5:$B$8970=Y$4)*(FRACAS!$D$5:$D$8970&lt;=Y311)*(IFERROR(FRACAS!$AM$5:$AM$8970,0)))
    ),"")</f>
        <v/>
      </c>
      <c r="LZ311" s="240" t="str" cm="1">
        <f t="array" ref="LZ311">IFERROR(
    (((Z311/FRACAS!$AY$1)*60))
    /
    (((Z311/FRACAS!$AY$1)*60) + SUMPRODUCT((FRACAS!$B$5:$B$8970=Z$4)*(FRACAS!$D$5:$D$8970&lt;=Z311)*(IFERROR(FRACAS!$AM$5:$AM$8970,0)))
    ),"")</f>
        <v/>
      </c>
      <c r="MA311" s="240" t="str" cm="1">
        <f t="array" ref="MA311">IFERROR(
    (((AA311/FRACAS!$AY$1)*60))
    /
    (((AA311/FRACAS!$AY$1)*60) + SUMPRODUCT((FRACAS!$B$5:$B$8970=AA$4)*(FRACAS!$D$5:$D$8970&lt;=AA311)*(IFERROR(FRACAS!$AM$5:$AM$8970,0)))
    ),"")</f>
        <v/>
      </c>
      <c r="MB311" s="240" t="str" cm="1">
        <f t="array" ref="MB311">IFERROR(
    (((AB311/FRACAS!$AY$1)*60))
    /
    (((AB311/FRACAS!$AY$1)*60) + SUMPRODUCT((FRACAS!$B$5:$B$8970=AB$4)*(FRACAS!$D$5:$D$8970&lt;=AB311)*(IFERROR(FRACAS!$AM$5:$AM$8970,0)))
    ),"")</f>
        <v/>
      </c>
      <c r="MC311" s="240" t="str" cm="1">
        <f t="array" ref="MC311">IFERROR(
    (((AC311/FRACAS!$AY$1)*60))
    /
    (((AC311/FRACAS!$AY$1)*60) + SUMPRODUCT((FRACAS!$B$5:$B$8970=AC$4)*(FRACAS!$D$5:$D$8970&lt;=AC311)*(IFERROR(FRACAS!$AM$5:$AM$8970,0)))
    ),"")</f>
        <v/>
      </c>
      <c r="MD311" s="240" t="str" cm="1">
        <f t="array" ref="MD311">IFERROR(
    (((AD311/FRACAS!$AY$1)*60))
    /
    (((AD311/FRACAS!$AY$1)*60) + SUMPRODUCT((FRACAS!$B$5:$B$8970=AD$4)*(FRACAS!$D$5:$D$8970&lt;=AD311)*(IFERROR(FRACAS!$AM$5:$AM$8970,0)))
    ),"")</f>
        <v/>
      </c>
      <c r="ME311" s="240" t="str" cm="1">
        <f t="array" ref="ME311">IFERROR(
    (((AE311/FRACAS!$AY$1)*60))
    /
    (((AE311/FRACAS!$AY$1)*60) + SUMPRODUCT((FRACAS!$B$5:$B$8970=AE$4)*(FRACAS!$D$5:$D$8970&lt;=AE311)*(IFERROR(FRACAS!$AM$5:$AM$8970,0)))
    ),"")</f>
        <v/>
      </c>
      <c r="MF311" s="240" t="str" cm="1">
        <f t="array" ref="MF311">IFERROR(
    (((AF311/FRACAS!$AY$1)*60))
    /
    (((AF311/FRACAS!$AY$1)*60) + SUMPRODUCT((FRACAS!$B$5:$B$8970=AF$4)*(FRACAS!$D$5:$D$8970&lt;=AF311)*(IFERROR(FRACAS!$AM$5:$AM$8970,0)))
    ),"")</f>
        <v/>
      </c>
      <c r="MG311" s="240" t="str" cm="1">
        <f t="array" ref="MG311">IFERROR(
    (((AG311/FRACAS!$AY$1)*60))
    /
    (((AG311/FRACAS!$AY$1)*60) + SUMPRODUCT((FRACAS!$B$5:$B$8970=AG$4)*(FRACAS!$D$5:$D$8970&lt;=AG311)*(IFERROR(FRACAS!$AM$5:$AM$8970,0)))
    ),"")</f>
        <v/>
      </c>
      <c r="MH311" s="240" t="str" cm="1">
        <f t="array" ref="MH311">IFERROR(
    (((AH311/FRACAS!$AY$1)*60))
    /
    (((AH311/FRACAS!$AY$1)*60) + SUMPRODUCT((FRACAS!$B$5:$B$8970=AH$4)*(FRACAS!$D$5:$D$8970&lt;=AH311)*(IFERROR(FRACAS!$AM$5:$AM$8970,0)))
    ),"")</f>
        <v/>
      </c>
      <c r="MI311" s="240" t="str" cm="1">
        <f t="array" ref="MI311">IFERROR(
    (((AI311/FRACAS!$AY$1)*60))
    /
    (((AI311/FRACAS!$AY$1)*60) + SUMPRODUCT((FRACAS!$B$5:$B$8970=AI$4)*(FRACAS!$D$5:$D$8970&lt;=AI311)*(IFERROR(FRACAS!$AM$5:$AM$8970,0)))
    ),"")</f>
        <v/>
      </c>
      <c r="MJ311" s="240" t="str" cm="1">
        <f t="array" ref="MJ311">IFERROR(
    (((AJ311/FRACAS!$AY$1)*60))
    /
    (((AJ311/FRACAS!$AY$1)*60) + SUMPRODUCT((FRACAS!$B$5:$B$8970=AJ$4)*(FRACAS!$D$5:$D$8970&lt;=AJ311)*(IFERROR(FRACAS!$AM$5:$AM$8970,0)))
    ),"")</f>
        <v/>
      </c>
      <c r="MK311" s="240" t="str" cm="1">
        <f t="array" ref="MK311">IFERROR(
    (((AK311/FRACAS!$AY$1)*60))
    /
    (((AK311/FRACAS!$AY$1)*60) + SUMPRODUCT((FRACAS!$B$5:$B$8970=AK$4)*(FRACAS!$D$5:$D$8970&lt;=AK311)*(IFERROR(FRACAS!$AM$5:$AM$8970,0)))
    ),"")</f>
        <v/>
      </c>
      <c r="ML311" s="240" t="str" cm="1">
        <f t="array" ref="ML311">IFERROR(
    (((AL311/FRACAS!$AY$1)*60))
    /
    (((AL311/FRACAS!$AY$1)*60) + SUMPRODUCT((FRACAS!$B$5:$B$8970=AL$4)*(FRACAS!$D$5:$D$8970&lt;=AL311)*(IFERROR(FRACAS!$AM$5:$AM$8970,0)))
    ),"")</f>
        <v/>
      </c>
      <c r="MM311" s="240" t="str" cm="1">
        <f t="array" ref="MM311">IFERROR(
    (((AM311/FRACAS!$AY$1)*60))
    /
    (((AM311/FRACAS!$AY$1)*60) + SUMPRODUCT((FRACAS!$B$5:$B$8970=AM$4)*(FRACAS!$D$5:$D$8970&lt;=AM311)*(IFERROR(FRACAS!$AM$5:$AM$8970,0)))
    ),"")</f>
        <v/>
      </c>
      <c r="MN311" s="240" t="str" cm="1">
        <f t="array" ref="MN311">IFERROR(
    (((AN311/FRACAS!$AY$1)*60))
    /
    (((AN311/FRACAS!$AY$1)*60) + SUMPRODUCT((FRACAS!$B$5:$B$8970=AN$4)*(FRACAS!$D$5:$D$8970&lt;=AN311)*(IFERROR(FRACAS!$AM$5:$AM$8970,0)))
    ),"")</f>
        <v/>
      </c>
      <c r="MO311" s="240" t="str" cm="1">
        <f t="array" ref="MO311">IFERROR(
    (((AO311/FRACAS!$AY$1)*60))
    /
    (((AO311/FRACAS!$AY$1)*60) + SUMPRODUCT((FRACAS!$B$5:$B$8970=AO$4)*(FRACAS!$D$5:$D$8970&lt;=AO311)*(IFERROR(FRACAS!$AM$5:$AM$8970,0)))
    ),"")</f>
        <v/>
      </c>
      <c r="MP311" s="240" t="str" cm="1">
        <f t="array" ref="MP311">IFERROR(
    (((AP311/FRACAS!$AY$1)*60))
    /
    (((AP311/FRACAS!$AY$1)*60) + SUMPRODUCT((FRACAS!$B$5:$B$8970=AP$4)*(FRACAS!$D$5:$D$8970&lt;=AP311)*(IFERROR(FRACAS!$AM$5:$AM$8970,0)))
    ),"")</f>
        <v/>
      </c>
      <c r="MQ311" s="240" t="str" cm="1">
        <f t="array" ref="MQ311">IFERROR(
    (((AQ311/FRACAS!$AY$1)*60))
    /
    (((AQ311/FRACAS!$AY$1)*60) + SUMPRODUCT((FRACAS!$B$5:$B$8970=AQ$4)*(FRACAS!$D$5:$D$8970&lt;=AQ311)*(IFERROR(FRACAS!$AM$5:$AM$8970,0)))
    ),"")</f>
        <v/>
      </c>
      <c r="MR311" s="194"/>
      <c r="MS311" s="194"/>
      <c r="MT311" s="194"/>
      <c r="MU311" s="194"/>
      <c r="MV311" s="194"/>
      <c r="MW311" s="194"/>
      <c r="MX311" s="194"/>
      <c r="MY311" s="194"/>
      <c r="MZ311" s="194"/>
      <c r="NA311" s="195"/>
      <c r="ND311" s="241">
        <f t="shared" si="26"/>
        <v>0</v>
      </c>
      <c r="NE311" s="242" t="str">
        <f t="shared" si="27"/>
        <v/>
      </c>
      <c r="NF311" s="193" t="str" cm="1">
        <f t="array" ref="NF311">IF($ND311=0,"",(IFERROR( (IFERROR($ND311/FRACAS!$AY$1*60,0) - SUMPRODUCT( (FRACAS!$K$5:$K$8972=NF$2) * IFERROR(FRACAS!$AN$5:$AN$8972,0) ) ) / IFERROR($ND311/FRACAS!$AY$1*60,0), 1 )))</f>
        <v/>
      </c>
      <c r="NG311" s="193" t="str" cm="1">
        <f t="array" ref="NG311">IF($ND311=0,"",(IFERROR( (IFERROR($ND311/FRACAS!$AY$1*60,0) - SUMPRODUCT( (FRACAS!$K$5:$K$8972=NG$2) * IFERROR(FRACAS!$AN$5:$AN$8972,0) ) ) / IFERROR($ND311/FRACAS!$AY$1*60,0), 1 )))</f>
        <v/>
      </c>
      <c r="NH311" s="193" t="str" cm="1">
        <f t="array" ref="NH311">IF($ND311=0,"",(IFERROR( (IFERROR($ND311/FRACAS!$AY$1*60,0) - SUMPRODUCT( (FRACAS!$K$5:$K$8972=NH$2) * IFERROR(FRACAS!$AN$5:$AN$8972,0) ) ) / IFERROR($ND311/FRACAS!$AY$1*60,0), 1 )))</f>
        <v/>
      </c>
      <c r="NI311" s="193" t="str" cm="1">
        <f t="array" ref="NI311">IF($ND311=0,"",(IFERROR( (IFERROR($ND311/FRACAS!$AY$1*60,0) - SUMPRODUCT( (FRACAS!$K$5:$K$8972=NI$2) * IFERROR(FRACAS!$AN$5:$AN$8972,0) ) ) / IFERROR($ND311/FRACAS!$AY$1*60,0), 1 )))</f>
        <v/>
      </c>
      <c r="NJ311" s="193" t="str" cm="1">
        <f t="array" ref="NJ311">IF($ND311=0,"",(IFERROR( (IFERROR($ND311/FRACAS!$AY$1*60,0) - SUMPRODUCT( (FRACAS!$K$5:$K$8972=NJ$2) * IFERROR(FRACAS!$AN$5:$AN$8972,0) ) ) / IFERROR($ND311/FRACAS!$AY$1*60,0), 1 )))</f>
        <v/>
      </c>
      <c r="NK311" s="193" t="str" cm="1">
        <f t="array" ref="NK311">IF($ND311=0,"",(IFERROR( (IFERROR($ND311/FRACAS!$AY$1*60,0) - SUMPRODUCT( (FRACAS!$K$5:$K$8972=NK$2) * IFERROR(FRACAS!$AN$5:$AN$8972,0) ) ) / IFERROR($ND311/FRACAS!$AY$1*60,0), 1 )))</f>
        <v/>
      </c>
      <c r="NL311" s="193" t="str" cm="1">
        <f t="array" ref="NL311">IF($ND311=0,"",(IFERROR( (IFERROR($ND311/FRACAS!$AY$1*60,0) - SUMPRODUCT( (FRACAS!$K$5:$K$8972=NL$2) * IFERROR(FRACAS!$AN$5:$AN$8972,0) ) ) / IFERROR($ND311/FRACAS!$AY$1*60,0), 1 )))</f>
        <v/>
      </c>
      <c r="NM311" s="193" t="str" cm="1">
        <f t="array" ref="NM311">IF($ND311=0,"",(IFERROR( (IFERROR($ND311/FRACAS!$AY$1*60,0) - SUMPRODUCT( (FRACAS!$K$5:$K$8972=NM$2) * IFERROR(FRACAS!$AN$5:$AN$8972,0) ) ) / IFERROR($ND311/FRACAS!$AY$1*60,0), 1 )))</f>
        <v/>
      </c>
      <c r="NN311" s="193" t="str" cm="1">
        <f t="array" ref="NN311">IF($ND311=0,"",(IFERROR( (IFERROR($ND311/FRACAS!$AY$1*60,0) - SUMPRODUCT( (FRACAS!$K$5:$K$8972=NN$2) * IFERROR(FRACAS!$AN$5:$AN$8972,0) ) ) / IFERROR($ND311/FRACAS!$AY$1*60,0), 1 )))</f>
        <v/>
      </c>
      <c r="NO311" s="193" t="str" cm="1">
        <f t="array" ref="NO311">IF($ND311=0,"",(IFERROR( (IFERROR($ND311/FRACAS!$AY$1*60,0) - SUMPRODUCT( (FRACAS!$K$5:$K$8972=NO$2) * IFERROR(FRACAS!$AN$5:$AN$8972,0) ) ) / IFERROR($ND311/FRACAS!$AY$1*60,0), 1 )))</f>
        <v/>
      </c>
      <c r="NP311" s="193" t="str" cm="1">
        <f t="array" ref="NP311">IF($ND311=0,"",(IFERROR( (IFERROR($ND311/FRACAS!$AY$1*60,0) - SUMPRODUCT( (FRACAS!$K$5:$K$8972=NP$2) * IFERROR(FRACAS!$AN$5:$AN$8972,0) ) ) / IFERROR($ND311/FRACAS!$AY$1*60,0), 1 )))</f>
        <v/>
      </c>
      <c r="NQ311" s="193" t="str" cm="1">
        <f t="array" ref="NQ311">IF($ND311=0,"",(IFERROR( (IFERROR($ND311/FRACAS!$AY$1*60,0) - SUMPRODUCT( (FRACAS!$K$5:$K$8972=NQ$2) * IFERROR(FRACAS!$AN$5:$AN$8972,0) ) ) / IFERROR($ND311/FRACAS!$AY$1*60,0), 1 )))</f>
        <v/>
      </c>
      <c r="NR311" s="193" t="str" cm="1">
        <f t="array" ref="NR311">IF($ND311=0,"",(IFERROR( (IFERROR($ND311/FRACAS!$AY$1*60,0) - SUMPRODUCT( (FRACAS!$K$5:$K$8972=NR$2) * IFERROR(FRACAS!$AN$5:$AN$8972,0) ) ) / IFERROR($ND311/FRACAS!$AY$1*60,0), 1 )))</f>
        <v/>
      </c>
      <c r="NS311" s="193" t="str" cm="1">
        <f t="array" ref="NS311">IF($ND311=0,"",(IFERROR( (IFERROR($ND311/FRACAS!$AY$1*60,0) - SUMPRODUCT( (FRACAS!$K$5:$K$8972=NS$2) * IFERROR(FRACAS!$AN$5:$AN$8972,0) ) ) / IFERROR($ND311/FRACAS!$AY$1*60,0), 1 )))</f>
        <v/>
      </c>
      <c r="NT311" s="193" t="str" cm="1">
        <f t="array" ref="NT311">IF($ND311=0,"",(IFERROR( (IFERROR($ND311/FRACAS!$AY$1*60,0) - SUMPRODUCT( (FRACAS!$K$5:$K$8972=NT$2) * IFERROR(FRACAS!$AN$5:$AN$8972,0) ) ) / IFERROR($ND311/FRACAS!$AY$1*60,0), 1 )))</f>
        <v/>
      </c>
      <c r="NU311" s="193" t="str" cm="1">
        <f t="array" ref="NU311">IF($ND311=0,"",(IFERROR( (IFERROR($ND311/FRACAS!$AY$1*60,0) - SUMPRODUCT( (FRACAS!$K$5:$K$8972=NU$2) * IFERROR(FRACAS!$AN$5:$AN$8972,0) ) ) / IFERROR($ND311/FRACAS!$AY$1*60,0), 1 )))</f>
        <v/>
      </c>
      <c r="NV311" s="193" t="str" cm="1">
        <f t="array" ref="NV311">IF($ND311=0,"",(IFERROR( (IFERROR($ND311/FRACAS!$AY$1*60,0) - SUMPRODUCT( (FRACAS!$K$5:$K$8972=NV$2) * IFERROR(FRACAS!$AN$5:$AN$8972,0) ) ) / IFERROR($ND311/FRACAS!$AY$1*60,0), 1 )))</f>
        <v/>
      </c>
      <c r="NW311" s="193" t="str" cm="1">
        <f t="array" ref="NW311">IF($ND311=0,"",(IFERROR( (IFERROR($ND311/FRACAS!$AY$1*60,0) - SUMPRODUCT( (FRACAS!$K$5:$K$8972=NW$2) * IFERROR(FRACAS!$AN$5:$AN$8972,0) ) ) / IFERROR($ND311/FRACAS!$AY$1*60,0), 1 )))</f>
        <v/>
      </c>
      <c r="NX311" s="193" t="str" cm="1">
        <f t="array" ref="NX311">IF($ND311=0,"",(IFERROR( (IFERROR($ND311/FRACAS!$AY$1*60,0) - SUMPRODUCT( (FRACAS!$K$5:$K$8972=NX$2) * IFERROR(FRACAS!$AN$5:$AN$8972,0) ) ) / IFERROR($ND311/FRACAS!$AY$1*60,0), 1 )))</f>
        <v/>
      </c>
      <c r="NY311" s="193" t="str" cm="1">
        <f t="array" ref="NY311">IF($ND311=0,"",(IFERROR( (IFERROR($ND311/FRACAS!$AY$1*60,0) - SUMPRODUCT( (FRACAS!$K$5:$K$8972=NY$2) * IFERROR(FRACAS!$AN$5:$AN$8972,0) ) ) / IFERROR($ND311/FRACAS!$AY$1*60,0), 1 )))</f>
        <v/>
      </c>
      <c r="NZ311" s="193" t="str" cm="1">
        <f t="array" ref="NZ311">IF($ND311=0,"",(IFERROR( (IFERROR($ND311/FRACAS!$AY$1*60,0) - SUMPRODUCT( (FRACAS!$K$5:$K$8972=NZ$2) * IFERROR(FRACAS!$AN$5:$AN$8972,0) ) ) / IFERROR($ND311/FRACAS!$AY$1*60,0), 1 )))</f>
        <v/>
      </c>
      <c r="OA311" s="193" t="str" cm="1">
        <f t="array" ref="OA311">IF($ND311=0,"",(IFERROR( (IFERROR($ND311/FRACAS!$AY$1*60,0) - SUMPRODUCT( (FRACAS!$K$5:$K$8972=OA$2) * IFERROR(FRACAS!$AN$5:$AN$8972,0) ) ) / IFERROR($ND311/FRACAS!$AY$1*60,0), 1 )))</f>
        <v/>
      </c>
      <c r="OB311" s="193" t="str" cm="1">
        <f t="array" ref="OB311">IF($ND311=0,"",(IFERROR( (IFERROR($ND311/FRACAS!$AY$1*60,0) - SUMPRODUCT( (FRACAS!$K$5:$K$8972=OB$2) * IFERROR(FRACAS!$AN$5:$AN$8972,0) ) ) / IFERROR($ND311/FRACAS!$AY$1*60,0), 1 )))</f>
        <v/>
      </c>
      <c r="OC311" s="193" t="str" cm="1">
        <f t="array" ref="OC311">IF($ND311=0,"",(IFERROR( (IFERROR($ND311/FRACAS!$AY$1*60,0) - SUMPRODUCT( (FRACAS!$K$5:$K$8972=OC$2) * IFERROR(FRACAS!$AN$5:$AN$8972,0) ) ) / IFERROR($ND311/FRACAS!$AY$1*60,0), 1 )))</f>
        <v/>
      </c>
      <c r="OD311" s="193" t="str" cm="1">
        <f t="array" ref="OD311">IF($ND311=0,"",(IFERROR( (IFERROR($ND311/FRACAS!$AY$1*60,0) - SUMPRODUCT( (FRACAS!$K$5:$K$8972=OD$2) * IFERROR(FRACAS!$AN$5:$AN$8972,0) ) ) / IFERROR($ND311/FRACAS!$AY$1*60,0), 1 )))</f>
        <v/>
      </c>
      <c r="OE311" s="193" t="str" cm="1">
        <f t="array" ref="OE311">IF($ND311=0,"",(IFERROR( (IFERROR($ND311/FRACAS!$AY$1*60,0) - SUMPRODUCT( (FRACAS!$K$5:$K$8972=OE$2) * IFERROR(FRACAS!$AN$5:$AN$8972,0) ) ) / IFERROR($ND311/FRACAS!$AY$1*60,0), 1 )))</f>
        <v/>
      </c>
      <c r="OF311" s="193" t="str" cm="1">
        <f t="array" ref="OF311">IF($ND311=0,"",(IFERROR( (IFERROR($ND311/FRACAS!$AY$1*60,0) - SUMPRODUCT( (FRACAS!$K$5:$K$8972=OF$2) * IFERROR(FRACAS!$AN$5:$AN$8972,0) ) ) / IFERROR($ND311/FRACAS!$AY$1*60,0), 1 )))</f>
        <v/>
      </c>
      <c r="OG311" s="193" t="str" cm="1">
        <f t="array" ref="OG311">IF($ND311=0,"",(IFERROR( (IFERROR($ND311/FRACAS!$AY$1*60,0) - SUMPRODUCT( (FRACAS!$K$5:$K$8972=OG$2) * IFERROR(FRACAS!$AN$5:$AN$8972,0) ) ) / IFERROR($ND311/FRACAS!$AY$1*60,0), 1 )))</f>
        <v/>
      </c>
      <c r="OH311" s="193" t="str" cm="1">
        <f t="array" ref="OH311">IF($ND311=0,"",(IFERROR( (IFERROR($ND311/FRACAS!$AY$1*60,0) - SUMPRODUCT( (FRACAS!$K$5:$K$8972=OH$2) * IFERROR(FRACAS!$AN$5:$AN$8972,0) ) ) / IFERROR($ND311/FRACAS!$AY$1*60,0), 1 )))</f>
        <v/>
      </c>
      <c r="OI311" s="193" t="str" cm="1">
        <f t="array" ref="OI311">IF($ND311=0,"",(IFERROR( (IFERROR($ND311/FRACAS!$AY$1*60,0) - SUMPRODUCT( (FRACAS!$K$5:$K$8972=OI$2) * IFERROR(FRACAS!$AN$5:$AN$8972,0) ) ) / IFERROR($ND311/FRACAS!$AY$1*60,0), 1 )))</f>
        <v/>
      </c>
      <c r="OJ311" s="193" t="str" cm="1">
        <f t="array" ref="OJ311">IF($ND311=0,"",(IFERROR( (IFERROR($ND311/FRACAS!$AY$1*60,0) - SUMPRODUCT( (FRACAS!$K$5:$K$8972=OJ$2) * IFERROR(FRACAS!$AN$5:$AN$8972,0) ) ) / IFERROR($ND311/FRACAS!$AY$1*60,0), 1 )))</f>
        <v/>
      </c>
      <c r="OK311" s="193" t="str" cm="1">
        <f t="array" ref="OK311">IF($ND311=0,"",(IFERROR( (IFERROR($ND311/FRACAS!$AY$1*60,0) - SUMPRODUCT( (FRACAS!$K$5:$K$8972=OK$2) * IFERROR(FRACAS!$AN$5:$AN$8972,0) ) ) / IFERROR($ND311/FRACAS!$AY$1*60,0), 1 )))</f>
        <v/>
      </c>
      <c r="OL311" s="193" t="str" cm="1">
        <f t="array" ref="OL311">IF($ND311=0,"",(IFERROR( (IFERROR($ND311/FRACAS!$AY$1*60,0) - SUMPRODUCT( (FRACAS!$K$5:$K$8972=OL$2) * IFERROR(FRACAS!$AN$5:$AN$8972,0) ) ) / IFERROR($ND311/FRACAS!$AY$1*60,0), 1 )))</f>
        <v/>
      </c>
      <c r="OM311" s="193" t="str" cm="1">
        <f t="array" ref="OM311">IF($ND311=0,"",(IFERROR( (IFERROR($ND311/FRACAS!$AY$1*60,0) - SUMPRODUCT( (FRACAS!$K$5:$K$8972=OM$2) * IFERROR(FRACAS!$AN$5:$AN$8972,0) ) ) / IFERROR($ND311/FRACAS!$AY$1*60,0), 1 )))</f>
        <v/>
      </c>
      <c r="ON311" s="193" t="str" cm="1">
        <f t="array" ref="ON311">IF($ND311=0,"",(IFERROR( (IFERROR($ND311/FRACAS!$AY$1*60,0) - SUMPRODUCT( (FRACAS!$K$5:$K$8972=ON$2) * IFERROR(FRACAS!$AN$5:$AN$8972,0) ) ) / IFERROR($ND311/FRACAS!$AY$1*60,0), 1 )))</f>
        <v/>
      </c>
      <c r="OO311" s="193" t="str" cm="1">
        <f t="array" ref="OO311">IF($ND311=0,"",(IFERROR( (IFERROR($ND311/FRACAS!$AY$1*60,0) - SUMPRODUCT( (FRACAS!$K$5:$K$8972=OO$2) * IFERROR(FRACAS!$AN$5:$AN$8972,0) ) ) / IFERROR($ND311/FRACAS!$AY$1*60,0), 1 )))</f>
        <v/>
      </c>
      <c r="OP311" s="193" t="str" cm="1">
        <f t="array" ref="OP311">IF($ND311=0,"",(IFERROR( (IFERROR($ND311/FRACAS!$AY$1*60,0) - SUMPRODUCT( (FRACAS!$K$5:$K$8972=OP$2) * IFERROR(FRACAS!$AN$5:$AN$8972,0) ) ) / IFERROR($ND311/FRACAS!$AY$1*60,0), 1 )))</f>
        <v/>
      </c>
      <c r="OQ311" s="193" t="str" cm="1">
        <f t="array" ref="OQ311">IF($ND311=0,"",(IFERROR( (IFERROR($ND311/FRACAS!$AY$1*60,0) - SUMPRODUCT( (FRACAS!$K$5:$K$8972=OQ$2) * IFERROR(FRACAS!$AN$5:$AN$8972,0) ) ) / IFERROR($ND311/FRACAS!$AY$1*60,0), 1 )))</f>
        <v/>
      </c>
      <c r="OR311" s="193" t="str" cm="1">
        <f t="array" ref="OR311">IF($ND311=0,"",(IFERROR( (IFERROR($ND311/FRACAS!$AY$1*60,0) - SUMPRODUCT( (FRACAS!$K$5:$K$8972=OR$2) * IFERROR(FRACAS!$AN$5:$AN$8972,0) ) ) / IFERROR($ND311/FRACAS!$AY$1*60,0), 1 )))</f>
        <v/>
      </c>
      <c r="OS311" s="193" t="str" cm="1">
        <f t="array" ref="OS311">IF($ND311=0,"",(IFERROR( (IFERROR($ND311/FRACAS!$AY$1*60,0) - SUMPRODUCT( (FRACAS!$K$5:$K$8972=OS$2) * IFERROR(FRACAS!$AN$5:$AN$8972,0) ) ) / IFERROR($ND311/FRACAS!$AY$1*60,0), 1 )))</f>
        <v/>
      </c>
      <c r="OT311" s="243" t="str" cm="1">
        <f t="array" ref="OT311">IF($ND311=0,"",(IFERROR( (IFERROR($ND311/FRACAS!$AY$1*60,0) - SUMPRODUCT( (FRACAS!$K$5:$K$8972=OT$2) * IFERROR(FRACAS!$AN$5:$AN$8972,0) ) ) / IFERROR($ND311/FRACAS!$AY$1*60,0), 1 )))</f>
        <v/>
      </c>
    </row>
    <row r="312" spans="2:410" x14ac:dyDescent="0.2">
      <c r="B312" s="233"/>
      <c r="C312" s="259">
        <f>IF('[1]17.11.2025 IASI18 Mileage'!C312="","",'[1]17.11.2025 IASI18 Mileage'!C312)</f>
        <v>48120</v>
      </c>
      <c r="D312" s="201" t="str">
        <f>IF('[1]17.11.2025 IASI18 Mileage'!D312="","",'[1]17.11.2025 IASI18 Mileage'!D312)</f>
        <v/>
      </c>
      <c r="E312" s="201" t="str">
        <f>IF('[1]17.11.2025 IASI18 Mileage'!E312="","",'[1]17.11.2025 IASI18 Mileage'!E312)</f>
        <v/>
      </c>
      <c r="F312" s="201" t="str">
        <f>IF('[1]17.11.2025 IASI18 Mileage'!F312="","",'[1]17.11.2025 IASI18 Mileage'!F312)</f>
        <v/>
      </c>
      <c r="G312" s="201" t="str">
        <f>IF('[1]17.11.2025 IASI18 Mileage'!G312="","",'[1]17.11.2025 IASI18 Mileage'!G312)</f>
        <v/>
      </c>
      <c r="H312" s="201" t="str">
        <f>IF('[1]17.11.2025 IASI18 Mileage'!H312="","",'[1]17.11.2025 IASI18 Mileage'!H312)</f>
        <v/>
      </c>
      <c r="I312" s="201" t="str">
        <f>IF('[1]17.11.2025 IASI18 Mileage'!I312="","",'[1]17.11.2025 IASI18 Mileage'!I312)</f>
        <v/>
      </c>
      <c r="J312" s="201" t="str">
        <f>IF('[1]17.11.2025 IASI18 Mileage'!J312="","",'[1]17.11.2025 IASI18 Mileage'!J312)</f>
        <v/>
      </c>
      <c r="K312" s="201" t="str">
        <f>IF('[1]17.11.2025 IASI18 Mileage'!K312="","",'[1]17.11.2025 IASI18 Mileage'!K312)</f>
        <v/>
      </c>
      <c r="L312" s="201" t="str">
        <f>IF('[1]17.11.2025 IASI18 Mileage'!L312="","",'[1]17.11.2025 IASI18 Mileage'!L312)</f>
        <v/>
      </c>
      <c r="M312" s="201" t="str">
        <f>IF('[1]17.11.2025 IASI18 Mileage'!M312="","",'[1]17.11.2025 IASI18 Mileage'!M312)</f>
        <v/>
      </c>
      <c r="N312" s="201" t="str">
        <f>IF('[1]17.11.2025 IASI18 Mileage'!N312="","",'[1]17.11.2025 IASI18 Mileage'!N312)</f>
        <v/>
      </c>
      <c r="O312" s="201" t="str">
        <f>IF('[1]17.11.2025 IASI18 Mileage'!O312="","",'[1]17.11.2025 IASI18 Mileage'!O312)</f>
        <v/>
      </c>
      <c r="P312" s="201" t="str">
        <f>IF('[1]17.11.2025 IASI18 Mileage'!P312="","",'[1]17.11.2025 IASI18 Mileage'!P312)</f>
        <v/>
      </c>
      <c r="Q312" s="201" t="str">
        <f>IF('[1]17.11.2025 IASI18 Mileage'!Q312="","",'[1]17.11.2025 IASI18 Mileage'!Q312)</f>
        <v/>
      </c>
      <c r="R312" s="201" t="str">
        <f>IF('[1]17.11.2025 IASI18 Mileage'!R312="","",'[1]17.11.2025 IASI18 Mileage'!R312)</f>
        <v/>
      </c>
      <c r="S312" s="201" t="str">
        <f>IF('[1]17.11.2025 IASI18 Mileage'!S312="","",'[1]17.11.2025 IASI18 Mileage'!S312)</f>
        <v/>
      </c>
      <c r="T312" s="201" t="str">
        <f>IF('[1]17.11.2025 IASI18 Mileage'!T312="","",'[1]17.11.2025 IASI18 Mileage'!T312)</f>
        <v/>
      </c>
      <c r="U312" s="201" t="str">
        <f>IF('[1]17.11.2025 IASI18 Mileage'!U312="","",'[1]17.11.2025 IASI18 Mileage'!U312)</f>
        <v/>
      </c>
      <c r="V312" s="201"/>
      <c r="W312" s="201"/>
      <c r="X312" s="201"/>
      <c r="Y312" s="201"/>
      <c r="Z312" s="201"/>
      <c r="AA312" s="201"/>
      <c r="AB312" s="201"/>
      <c r="AC312" s="201"/>
      <c r="AD312" s="201"/>
      <c r="AE312" s="201"/>
      <c r="AF312" s="201"/>
      <c r="AG312" s="201"/>
      <c r="AH312" s="201"/>
      <c r="AI312" s="201"/>
      <c r="AJ312" s="201"/>
      <c r="AK312" s="201"/>
      <c r="AL312" s="201"/>
      <c r="AM312" s="201"/>
      <c r="AN312" s="201"/>
      <c r="AO312" s="201"/>
      <c r="AP312" s="201"/>
      <c r="AQ312" s="201"/>
      <c r="AR312" s="201"/>
      <c r="AS312" s="201"/>
      <c r="AT312" s="201"/>
      <c r="AU312" s="201"/>
      <c r="AV312" s="201"/>
      <c r="AW312" s="201"/>
      <c r="AX312" s="201"/>
      <c r="AY312" s="201"/>
      <c r="AZ312" s="201"/>
      <c r="BA312" s="202"/>
      <c r="BB312" s="184"/>
      <c r="BD312" s="234"/>
      <c r="BE312" s="234"/>
      <c r="BF312" s="234"/>
      <c r="BG312" s="234"/>
      <c r="BH312" s="234"/>
      <c r="BI312" s="234"/>
      <c r="BJ312" s="234"/>
      <c r="BK312" s="234"/>
      <c r="BL312" s="234"/>
      <c r="BM312" s="234"/>
      <c r="DC312" s="184">
        <f t="shared" si="24"/>
        <v>0</v>
      </c>
      <c r="DD312" s="235" t="str">
        <f t="shared" si="25"/>
        <v/>
      </c>
      <c r="DE312" s="186">
        <f>IF(D312&gt; 0,(COUNTIFS(FRACAS!$B$5:$B$8972, D$4, FRACAS!$D$5:$D$8972, "&lt;="&amp;D312)), "" )</f>
        <v>0</v>
      </c>
      <c r="DF312" s="186">
        <f>IF(E312&gt; 0,(COUNTIFS(FRACAS!$B$5:$B$8972, E$4, FRACAS!$D$5:$D$8972, "&lt;="&amp;E312)), "" )</f>
        <v>0</v>
      </c>
      <c r="DG312" s="186">
        <f>IF(F312&gt; 0,(COUNTIFS(FRACAS!$B$5:$B$8972, F$4, FRACAS!$D$5:$D$8972, "&lt;="&amp;F312)), "" )</f>
        <v>0</v>
      </c>
      <c r="DH312" s="186">
        <f>IF(G312&gt; 0,(COUNTIFS(FRACAS!$B$5:$B$8972, G$4, FRACAS!$D$5:$D$8972, "&lt;="&amp;G312)), "" )</f>
        <v>0</v>
      </c>
      <c r="DI312" s="186">
        <f>IF(H312&gt; 0,(COUNTIFS(FRACAS!$B$5:$B$8972, H$4, FRACAS!$D$5:$D$8972, "&lt;="&amp;H312)), "" )</f>
        <v>0</v>
      </c>
      <c r="DJ312" s="186">
        <f>IF(I312&gt; 0,(COUNTIFS(FRACAS!$B$5:$B$8972, I$4, FRACAS!$D$5:$D$8972, "&lt;="&amp;I312)), "" )</f>
        <v>0</v>
      </c>
      <c r="DK312" s="186">
        <f>IF(J312&gt; 0,(COUNTIFS(FRACAS!$B$5:$B$8972, J$4, FRACAS!$D$5:$D$8972, "&lt;="&amp;J312)), "" )</f>
        <v>0</v>
      </c>
      <c r="DL312" s="186">
        <f>IF(K312&gt; 0,(COUNTIFS(FRACAS!$B$5:$B$8972, K$4, FRACAS!$D$5:$D$8972, "&lt;="&amp;K312)), "" )</f>
        <v>0</v>
      </c>
      <c r="DM312" s="186">
        <f>IF(L312&gt; 0,(COUNTIFS(FRACAS!$B$5:$B$8972, L$4, FRACAS!$D$5:$D$8972, "&lt;="&amp;L312)), "" )</f>
        <v>0</v>
      </c>
      <c r="DN312" s="186">
        <f>IF(M312&gt; 0,(COUNTIFS(FRACAS!$B$5:$B$8972, M$4, FRACAS!$D$5:$D$8972, "&lt;="&amp;M312)), "" )</f>
        <v>0</v>
      </c>
      <c r="DO312" s="186">
        <f>IF(N312&gt; 0,(COUNTIFS(FRACAS!$B$5:$B$8972, N$4, FRACAS!$D$5:$D$8972, "&lt;="&amp;N312)), "" )</f>
        <v>0</v>
      </c>
      <c r="DP312" s="186">
        <f>IF(O312&gt; 0,(COUNTIFS(FRACAS!$B$5:$B$8972, O$4, FRACAS!$D$5:$D$8972, "&lt;="&amp;O312)), "" )</f>
        <v>0</v>
      </c>
      <c r="DQ312" s="186">
        <f>IF(P312&gt; 0,(COUNTIFS(FRACAS!$B$5:$B$8972, P$4, FRACAS!$D$5:$D$8972, "&lt;="&amp;P312)), "" )</f>
        <v>0</v>
      </c>
      <c r="DR312" s="186">
        <f>IF(Q312&gt; 0,(COUNTIFS(FRACAS!$B$5:$B$8972, Q$4, FRACAS!$D$5:$D$8972, "&lt;="&amp;Q312)), "" )</f>
        <v>0</v>
      </c>
      <c r="DS312" s="186">
        <f>IF(R312&gt; 0,(COUNTIFS(FRACAS!$B$5:$B$8972, R$4, FRACAS!$D$5:$D$8972, "&lt;="&amp;R312)), "" )</f>
        <v>0</v>
      </c>
      <c r="DT312" s="186">
        <f>IF(S312&gt; 0,(COUNTIFS(FRACAS!$B$5:$B$8972, S$4, FRACAS!$D$5:$D$8972, "&lt;="&amp;S312)), "" )</f>
        <v>0</v>
      </c>
      <c r="DU312" s="186">
        <f>IF(T312&gt; 0,(COUNTIFS(FRACAS!$B$5:$B$8972, T$4, FRACAS!$D$5:$D$8972, "&lt;="&amp;T312)), "" )</f>
        <v>0</v>
      </c>
      <c r="DV312" s="186">
        <f>IF(U312&gt; 0,(COUNTIFS(FRACAS!$B$5:$B$8972, U$4, FRACAS!$D$5:$D$8972, "&lt;="&amp;U312)), "" )</f>
        <v>0</v>
      </c>
      <c r="DW312" s="186" t="str">
        <f>IF(V312&gt; 0,(COUNTIFS(FRACAS!$B$5:$B$8972, V$4, FRACAS!$D$5:$D$8972, "&lt;="&amp;V312)), "" )</f>
        <v/>
      </c>
      <c r="DX312" s="186" t="str">
        <f>IF(W312&gt; 0,(COUNTIFS(FRACAS!$B$5:$B$8972, W$4, FRACAS!$D$5:$D$8972, "&lt;="&amp;W312)), "" )</f>
        <v/>
      </c>
      <c r="DY312" s="186" t="str">
        <f>IF(X312&gt; 0,(COUNTIFS(FRACAS!$B$5:$B$8972, X$4, FRACAS!$D$5:$D$8972, "&lt;="&amp;X312)), "" )</f>
        <v/>
      </c>
      <c r="DZ312" s="186" t="str">
        <f>IF(Y312&gt; 0,(COUNTIFS(FRACAS!$B$5:$B$8972, Y$4, FRACAS!$D$5:$D$8972, "&lt;="&amp;Y312)), "" )</f>
        <v/>
      </c>
      <c r="EA312" s="186" t="str">
        <f>IF(Z312&gt; 0,(COUNTIFS(FRACAS!$B$5:$B$8972, Z$4, FRACAS!$D$5:$D$8972, "&lt;="&amp;Z312)), "" )</f>
        <v/>
      </c>
      <c r="EB312" s="186" t="str">
        <f>IF(AA312&gt; 0,(COUNTIFS(FRACAS!$B$5:$B$8972, AA$4, FRACAS!$D$5:$D$8972, "&lt;="&amp;AA312)), "" )</f>
        <v/>
      </c>
      <c r="EC312" s="186" t="str">
        <f>IF(AB312&gt; 0,(COUNTIFS(FRACAS!$B$5:$B$8972, AB$4, FRACAS!$D$5:$D$8972, "&lt;="&amp;AB312)), "" )</f>
        <v/>
      </c>
      <c r="ED312" s="186" t="str">
        <f>IF(AC312&gt; 0,(COUNTIFS(FRACAS!$B$5:$B$8972, AC$4, FRACAS!$D$5:$D$8972, "&lt;="&amp;AC312)), "" )</f>
        <v/>
      </c>
      <c r="EE312" s="186" t="str">
        <f>IF(AD312&gt; 0,(COUNTIFS(FRACAS!$B$5:$B$8972, AD$4, FRACAS!$D$5:$D$8972, "&lt;="&amp;AD312)), "" )</f>
        <v/>
      </c>
      <c r="EF312" s="186" t="str">
        <f>IF(AE312&gt; 0,(COUNTIFS(FRACAS!$B$5:$B$8972, AE$4, FRACAS!$D$5:$D$8972, "&lt;="&amp;AE312)), "" )</f>
        <v/>
      </c>
      <c r="EG312" s="186" t="str">
        <f>IF(AF312&gt; 0,(COUNTIFS(FRACAS!$B$5:$B$8972, AF$4, FRACAS!$D$5:$D$8972, "&lt;="&amp;AF312)), "" )</f>
        <v/>
      </c>
      <c r="EH312" s="186" t="str">
        <f>IF(AG312&gt; 0,(COUNTIFS(FRACAS!$B$5:$B$8972, AG$4, FRACAS!$D$5:$D$8972, "&lt;="&amp;AG312)), "" )</f>
        <v/>
      </c>
      <c r="EI312" s="186" t="str">
        <f>IF(AH312&gt; 0,(COUNTIFS(FRACAS!$B$5:$B$8972, AH$4, FRACAS!$D$5:$D$8972, "&lt;="&amp;AH312)), "" )</f>
        <v/>
      </c>
      <c r="EJ312" s="186" t="str">
        <f>IF(AI312&gt; 0,(COUNTIFS(FRACAS!$B$5:$B$8972, AI$4, FRACAS!$D$5:$D$8972, "&lt;="&amp;AI312)), "" )</f>
        <v/>
      </c>
      <c r="EK312" s="186" t="str">
        <f>IF(AJ312&gt; 0,(COUNTIFS(FRACAS!$B$5:$B$8972, AJ$4, FRACAS!$D$5:$D$8972, "&lt;="&amp;AJ312)), "" )</f>
        <v/>
      </c>
      <c r="EL312" s="186" t="str">
        <f>IF(AK312&gt; 0,(COUNTIFS(FRACAS!$B$5:$B$8972, AK$4, FRACAS!$D$5:$D$8972, "&lt;="&amp;AK312)), "" )</f>
        <v/>
      </c>
      <c r="EM312" s="186" t="str">
        <f>IF(AL312&gt; 0,(COUNTIFS(FRACAS!$B$5:$B$8972, AL$4, FRACAS!$D$5:$D$8972, "&lt;="&amp;AL312)), "" )</f>
        <v/>
      </c>
      <c r="EN312" s="186" t="str">
        <f>IF(AM312&gt; 0,(COUNTIFS(FRACAS!$B$5:$B$8972, AM$4, FRACAS!$D$5:$D$8972, "&lt;="&amp;AM312)), "" )</f>
        <v/>
      </c>
      <c r="EO312" s="186" t="str">
        <f>IF(AN312&gt; 0,(COUNTIFS(FRACAS!$B$5:$B$8972, AN$4, FRACAS!$D$5:$D$8972, "&lt;="&amp;AN312)), "" )</f>
        <v/>
      </c>
      <c r="EP312" s="186" t="str">
        <f>IF(AO312&gt; 0,(COUNTIFS(FRACAS!$B$5:$B$8972, AO$4, FRACAS!$D$5:$D$8972, "&lt;="&amp;AO312)), "" )</f>
        <v/>
      </c>
      <c r="EQ312" s="186" t="str">
        <f>IF(AP312&gt; 0,(COUNTIFS(FRACAS!$B$5:$B$8972, AP$4, FRACAS!$D$5:$D$8972, "&lt;="&amp;AP312)), "" )</f>
        <v/>
      </c>
      <c r="ER312" s="186" t="str">
        <f>IF(AQ312&gt; 0,(COUNTIFS(FRACAS!$B$5:$B$8972, AQ$4, FRACAS!$D$5:$D$8972, "&lt;="&amp;AQ312)), "" )</f>
        <v/>
      </c>
      <c r="ES312" s="246"/>
      <c r="ET312" s="194"/>
      <c r="EU312" s="194"/>
      <c r="EV312" s="194"/>
      <c r="EW312" s="194"/>
      <c r="EX312" s="194"/>
      <c r="EY312" s="194"/>
      <c r="EZ312" s="194"/>
      <c r="FA312" s="194"/>
      <c r="FB312" s="195"/>
      <c r="FE312" s="190"/>
      <c r="FF312" s="190"/>
      <c r="FG312" s="190"/>
      <c r="FH312" s="190"/>
      <c r="FI312" s="190"/>
      <c r="FJ312" s="190"/>
      <c r="FK312" s="190"/>
      <c r="FL312" s="190"/>
      <c r="FM312" s="190"/>
      <c r="FN312" s="190"/>
      <c r="JD312" s="238"/>
      <c r="JE312" s="238"/>
      <c r="JF312" s="238"/>
      <c r="JG312" s="238"/>
      <c r="JH312" s="238"/>
      <c r="JI312" s="238"/>
      <c r="JJ312" s="238"/>
      <c r="JK312" s="238"/>
      <c r="JL312" s="238"/>
      <c r="JM312" s="238"/>
      <c r="JN312" s="247"/>
      <c r="JO312" s="248"/>
      <c r="JP312" s="248"/>
      <c r="JQ312" s="248"/>
      <c r="JR312" s="248"/>
      <c r="JS312" s="248"/>
      <c r="JT312" s="248"/>
      <c r="JU312" s="248"/>
      <c r="JV312" s="248"/>
      <c r="JW312" s="248"/>
      <c r="JX312" s="248"/>
      <c r="JY312" s="248"/>
      <c r="JZ312" s="248"/>
      <c r="KA312" s="248"/>
      <c r="KB312" s="248"/>
      <c r="KC312" s="248"/>
      <c r="KD312" s="248"/>
      <c r="KE312" s="248"/>
      <c r="KF312" s="248"/>
      <c r="KG312" s="248"/>
      <c r="KH312" s="248"/>
      <c r="KI312" s="248"/>
      <c r="KJ312" s="248"/>
      <c r="KK312" s="248"/>
      <c r="KL312" s="248"/>
      <c r="KM312" s="248"/>
      <c r="KN312" s="248"/>
      <c r="KO312" s="248"/>
      <c r="KP312" s="248"/>
      <c r="KQ312" s="248"/>
      <c r="KR312" s="248"/>
      <c r="KS312" s="248"/>
      <c r="KT312" s="248"/>
      <c r="KU312" s="248"/>
      <c r="KV312" s="248"/>
      <c r="KW312" s="248"/>
      <c r="KX312" s="248"/>
      <c r="KY312" s="248"/>
      <c r="KZ312" s="248"/>
      <c r="LA312" s="248"/>
      <c r="LC312" s="235" t="str">
        <f t="shared" si="23"/>
        <v/>
      </c>
      <c r="LD312" s="240" t="str" cm="1">
        <f t="array" ref="LD312">IFERROR((((D312/FRACAS!$AY$1)*60
)-(SUMPRODUCT((FRACAS!$B$5:$B$8970=D$4)*(FRACAS!$D$5:$D$8970&lt;=D312)*(IFERROR(FRACAS!$AM$5:$AM$8970,0)))
))/((D312/FRACAS!$AY$1)*60),"")</f>
        <v/>
      </c>
      <c r="LE312" s="240" t="str" cm="1">
        <f t="array" ref="LE312">IFERROR((((E312/FRACAS!$AY$1)*60
)-(SUMPRODUCT((FRACAS!$B$5:$B$8970=E$4)*(FRACAS!$D$5:$D$8970&lt;=E312)*(IFERROR(FRACAS!$AM$5:$AM$8970,0)))
))/((E312/FRACAS!$AY$1)*60),"")</f>
        <v/>
      </c>
      <c r="LF312" s="240" t="str" cm="1">
        <f t="array" ref="LF312">IFERROR((((F312/FRACAS!$AY$1)*60
)-(SUMPRODUCT((FRACAS!$B$5:$B$8970=F$4)*(FRACAS!$D$5:$D$8970&lt;=F312)*(IFERROR(FRACAS!$AM$5:$AM$8970,0)))
))/((F312/FRACAS!$AY$1)*60),"")</f>
        <v/>
      </c>
      <c r="LG312" s="240" t="str" cm="1">
        <f t="array" ref="LG312">IFERROR((((G312/FRACAS!$AY$1)*60
)-(SUMPRODUCT((FRACAS!$B$5:$B$8970=G$4)*(FRACAS!$D$5:$D$8970&lt;=G312)*(IFERROR(FRACAS!$AM$5:$AM$8970,0)))
))/((G312/FRACAS!$AY$1)*60),"")</f>
        <v/>
      </c>
      <c r="LH312" s="240" t="str" cm="1">
        <f t="array" ref="LH312">IFERROR((((H312/FRACAS!$AY$1)*60
)-(SUMPRODUCT((FRACAS!$B$5:$B$8970=H$4)*(FRACAS!$D$5:$D$8970&lt;=H312)*(IFERROR(FRACAS!$AM$5:$AM$8970,0)))
))/((H312/FRACAS!$AY$1)*60),"")</f>
        <v/>
      </c>
      <c r="LI312" s="240" t="str" cm="1">
        <f t="array" ref="LI312">IFERROR((((I312/FRACAS!$AY$1)*60
)-(SUMPRODUCT((FRACAS!$B$5:$B$8970=I$4)*(FRACAS!$D$5:$D$8970&lt;=I312)*(IFERROR(FRACAS!$AM$5:$AM$8970,0)))
))/((I312/FRACAS!$AY$1)*60),"")</f>
        <v/>
      </c>
      <c r="LJ312" s="240" t="str" cm="1">
        <f t="array" ref="LJ312">IFERROR((((J312/FRACAS!$AY$1)*60
)-(SUMPRODUCT((FRACAS!$B$5:$B$8970=J$4)*(FRACAS!$D$5:$D$8970&lt;=J312)*(IFERROR(FRACAS!$AM$5:$AM$8970,0)))
))/((J312/FRACAS!$AY$1)*60),"")</f>
        <v/>
      </c>
      <c r="LK312" s="240" t="str" cm="1">
        <f t="array" ref="LK312">IFERROR((((K312/FRACAS!$AY$1)*60
)-(SUMPRODUCT((FRACAS!$B$5:$B$8970=K$4)*(FRACAS!$D$5:$D$8970&lt;=K312)*(IFERROR(FRACAS!$AM$5:$AM$8970,0)))
))/((K312/FRACAS!$AY$1)*60),"")</f>
        <v/>
      </c>
      <c r="LL312" s="240" t="str" cm="1">
        <f t="array" ref="LL312">IFERROR((((L312/FRACAS!$AY$1)*60
)-(SUMPRODUCT((FRACAS!$B$5:$B$8970=L$4)*(FRACAS!$D$5:$D$8970&lt;=L312)*(IFERROR(FRACAS!$AM$5:$AM$8970,0)))
))/((L312/FRACAS!$AY$1)*60),"")</f>
        <v/>
      </c>
      <c r="LM312" s="240" t="str" cm="1">
        <f t="array" ref="LM312">IFERROR((((M312/FRACAS!$AY$1)*60
)-(SUMPRODUCT((FRACAS!$B$5:$B$8970=M$4)*(FRACAS!$D$5:$D$8970&lt;=M312)*(IFERROR(FRACAS!$AM$5:$AM$8970,0)))
))/((M312/FRACAS!$AY$1)*60),"")</f>
        <v/>
      </c>
      <c r="LN312" s="240" t="str" cm="1">
        <f t="array" ref="LN312">IFERROR((((N312/FRACAS!$AY$1)*60
)-(SUMPRODUCT((FRACAS!$B$5:$B$8970=N$4)*(FRACAS!$D$5:$D$8970&lt;=N312)*(IFERROR(FRACAS!$AM$5:$AM$8970,0)))
))/((N312/FRACAS!$AY$1)*60),"")</f>
        <v/>
      </c>
      <c r="LO312" s="240" t="str" cm="1">
        <f t="array" ref="LO312">IFERROR((((O312/FRACAS!$AY$1)*60
)-(SUMPRODUCT((FRACAS!$B$5:$B$8970=O$4)*(FRACAS!$D$5:$D$8970&lt;=O312)*(IFERROR(FRACAS!$AM$5:$AM$8970,0)))
))/((O312/FRACAS!$AY$1)*60),"")</f>
        <v/>
      </c>
      <c r="LP312" s="240" t="str" cm="1">
        <f t="array" ref="LP312">IFERROR((((P312/FRACAS!$AY$1)*60
)-(SUMPRODUCT((FRACAS!$B$5:$B$8970=P$4)*(FRACAS!$D$5:$D$8970&lt;=P312)*(IFERROR(FRACAS!$AM$5:$AM$8970,0)))
))/((P312/FRACAS!$AY$1)*60),"")</f>
        <v/>
      </c>
      <c r="LQ312" s="240" t="str" cm="1">
        <f t="array" ref="LQ312">IFERROR((((Q312/FRACAS!$AY$1)*60
)-(SUMPRODUCT((FRACAS!$B$5:$B$8970=Q$4)*(FRACAS!$D$5:$D$8970&lt;=Q312)*(IFERROR(FRACAS!$AM$5:$AM$8970,0)))
))/((Q312/FRACAS!$AY$1)*60),"")</f>
        <v/>
      </c>
      <c r="LR312" s="240" t="str" cm="1">
        <f t="array" ref="LR312">IFERROR((((R312/FRACAS!$AY$1)*60
)-(SUMPRODUCT((FRACAS!$B$5:$B$8970=R$4)*(FRACAS!$D$5:$D$8970&lt;=R312)*(IFERROR(FRACAS!$AM$5:$AM$8970,0)))
))/((R312/FRACAS!$AY$1)*60),"")</f>
        <v/>
      </c>
      <c r="LS312" s="240" t="str" cm="1">
        <f t="array" ref="LS312">IFERROR((((S312/FRACAS!$AY$1)*60
)-(SUMPRODUCT((FRACAS!$B$5:$B$8970=S$4)*(FRACAS!$D$5:$D$8970&lt;=S312)*(IFERROR(FRACAS!$AM$5:$AM$8970,0)))
))/((S312/FRACAS!$AY$1)*60),"")</f>
        <v/>
      </c>
      <c r="LT312" s="240" t="str" cm="1">
        <f t="array" ref="LT312">IFERROR((((T312/FRACAS!$AY$1)*60
)-(SUMPRODUCT((FRACAS!$B$5:$B$8970=T$4)*(FRACAS!$D$5:$D$8970&lt;=T312)*(IFERROR(FRACAS!$AM$5:$AM$8970,0)))
))/((T312/FRACAS!$AY$1)*60),"")</f>
        <v/>
      </c>
      <c r="LU312" s="240" t="str" cm="1">
        <f t="array" ref="LU312">IFERROR((((U312/FRACAS!$AY$1)*60
)-(SUMPRODUCT((FRACAS!$B$5:$B$8970=U$4)*(FRACAS!$D$5:$D$8970&lt;=U312)*(IFERROR(FRACAS!$AM$5:$AM$8970,0)))
))/((U312/FRACAS!$AY$1)*60),"")</f>
        <v/>
      </c>
      <c r="LV312" s="240" t="str" cm="1">
        <f t="array" ref="LV312">IFERROR(
    (((V312/FRACAS!$AY$1)*60))
    /
    (((V312/FRACAS!$AY$1)*60) + SUMPRODUCT((FRACAS!$B$5:$B$8970=V$4)*(FRACAS!$D$5:$D$8970&lt;=V312)*(IFERROR(FRACAS!$AM$5:$AM$8970,0)))
    ),"")</f>
        <v/>
      </c>
      <c r="LW312" s="240" t="str" cm="1">
        <f t="array" ref="LW312">IFERROR(
    (((W312/FRACAS!$AY$1)*60))
    /
    (((W312/FRACAS!$AY$1)*60) + SUMPRODUCT((FRACAS!$B$5:$B$8970=W$4)*(FRACAS!$D$5:$D$8970&lt;=W312)*(IFERROR(FRACAS!$AM$5:$AM$8970,0)))
    ),"")</f>
        <v/>
      </c>
      <c r="LX312" s="240" t="str" cm="1">
        <f t="array" ref="LX312">IFERROR(
    (((X312/FRACAS!$AY$1)*60))
    /
    (((X312/FRACAS!$AY$1)*60) + SUMPRODUCT((FRACAS!$B$5:$B$8970=X$4)*(FRACAS!$D$5:$D$8970&lt;=X312)*(IFERROR(FRACAS!$AM$5:$AM$8970,0)))
    ),"")</f>
        <v/>
      </c>
      <c r="LY312" s="240" t="str" cm="1">
        <f t="array" ref="LY312">IFERROR(
    (((Y312/FRACAS!$AY$1)*60))
    /
    (((Y312/FRACAS!$AY$1)*60) + SUMPRODUCT((FRACAS!$B$5:$B$8970=Y$4)*(FRACAS!$D$5:$D$8970&lt;=Y312)*(IFERROR(FRACAS!$AM$5:$AM$8970,0)))
    ),"")</f>
        <v/>
      </c>
      <c r="LZ312" s="240" t="str" cm="1">
        <f t="array" ref="LZ312">IFERROR(
    (((Z312/FRACAS!$AY$1)*60))
    /
    (((Z312/FRACAS!$AY$1)*60) + SUMPRODUCT((FRACAS!$B$5:$B$8970=Z$4)*(FRACAS!$D$5:$D$8970&lt;=Z312)*(IFERROR(FRACAS!$AM$5:$AM$8970,0)))
    ),"")</f>
        <v/>
      </c>
      <c r="MA312" s="240" t="str" cm="1">
        <f t="array" ref="MA312">IFERROR(
    (((AA312/FRACAS!$AY$1)*60))
    /
    (((AA312/FRACAS!$AY$1)*60) + SUMPRODUCT((FRACAS!$B$5:$B$8970=AA$4)*(FRACAS!$D$5:$D$8970&lt;=AA312)*(IFERROR(FRACAS!$AM$5:$AM$8970,0)))
    ),"")</f>
        <v/>
      </c>
      <c r="MB312" s="240" t="str" cm="1">
        <f t="array" ref="MB312">IFERROR(
    (((AB312/FRACAS!$AY$1)*60))
    /
    (((AB312/FRACAS!$AY$1)*60) + SUMPRODUCT((FRACAS!$B$5:$B$8970=AB$4)*(FRACAS!$D$5:$D$8970&lt;=AB312)*(IFERROR(FRACAS!$AM$5:$AM$8970,0)))
    ),"")</f>
        <v/>
      </c>
      <c r="MC312" s="240" t="str" cm="1">
        <f t="array" ref="MC312">IFERROR(
    (((AC312/FRACAS!$AY$1)*60))
    /
    (((AC312/FRACAS!$AY$1)*60) + SUMPRODUCT((FRACAS!$B$5:$B$8970=AC$4)*(FRACAS!$D$5:$D$8970&lt;=AC312)*(IFERROR(FRACAS!$AM$5:$AM$8970,0)))
    ),"")</f>
        <v/>
      </c>
      <c r="MD312" s="240" t="str" cm="1">
        <f t="array" ref="MD312">IFERROR(
    (((AD312/FRACAS!$AY$1)*60))
    /
    (((AD312/FRACAS!$AY$1)*60) + SUMPRODUCT((FRACAS!$B$5:$B$8970=AD$4)*(FRACAS!$D$5:$D$8970&lt;=AD312)*(IFERROR(FRACAS!$AM$5:$AM$8970,0)))
    ),"")</f>
        <v/>
      </c>
      <c r="ME312" s="240" t="str" cm="1">
        <f t="array" ref="ME312">IFERROR(
    (((AE312/FRACAS!$AY$1)*60))
    /
    (((AE312/FRACAS!$AY$1)*60) + SUMPRODUCT((FRACAS!$B$5:$B$8970=AE$4)*(FRACAS!$D$5:$D$8970&lt;=AE312)*(IFERROR(FRACAS!$AM$5:$AM$8970,0)))
    ),"")</f>
        <v/>
      </c>
      <c r="MF312" s="240" t="str" cm="1">
        <f t="array" ref="MF312">IFERROR(
    (((AF312/FRACAS!$AY$1)*60))
    /
    (((AF312/FRACAS!$AY$1)*60) + SUMPRODUCT((FRACAS!$B$5:$B$8970=AF$4)*(FRACAS!$D$5:$D$8970&lt;=AF312)*(IFERROR(FRACAS!$AM$5:$AM$8970,0)))
    ),"")</f>
        <v/>
      </c>
      <c r="MG312" s="240" t="str" cm="1">
        <f t="array" ref="MG312">IFERROR(
    (((AG312/FRACAS!$AY$1)*60))
    /
    (((AG312/FRACAS!$AY$1)*60) + SUMPRODUCT((FRACAS!$B$5:$B$8970=AG$4)*(FRACAS!$D$5:$D$8970&lt;=AG312)*(IFERROR(FRACAS!$AM$5:$AM$8970,0)))
    ),"")</f>
        <v/>
      </c>
      <c r="MH312" s="240" t="str" cm="1">
        <f t="array" ref="MH312">IFERROR(
    (((AH312/FRACAS!$AY$1)*60))
    /
    (((AH312/FRACAS!$AY$1)*60) + SUMPRODUCT((FRACAS!$B$5:$B$8970=AH$4)*(FRACAS!$D$5:$D$8970&lt;=AH312)*(IFERROR(FRACAS!$AM$5:$AM$8970,0)))
    ),"")</f>
        <v/>
      </c>
      <c r="MI312" s="240" t="str" cm="1">
        <f t="array" ref="MI312">IFERROR(
    (((AI312/FRACAS!$AY$1)*60))
    /
    (((AI312/FRACAS!$AY$1)*60) + SUMPRODUCT((FRACAS!$B$5:$B$8970=AI$4)*(FRACAS!$D$5:$D$8970&lt;=AI312)*(IFERROR(FRACAS!$AM$5:$AM$8970,0)))
    ),"")</f>
        <v/>
      </c>
      <c r="MJ312" s="240" t="str" cm="1">
        <f t="array" ref="MJ312">IFERROR(
    (((AJ312/FRACAS!$AY$1)*60))
    /
    (((AJ312/FRACAS!$AY$1)*60) + SUMPRODUCT((FRACAS!$B$5:$B$8970=AJ$4)*(FRACAS!$D$5:$D$8970&lt;=AJ312)*(IFERROR(FRACAS!$AM$5:$AM$8970,0)))
    ),"")</f>
        <v/>
      </c>
      <c r="MK312" s="240" t="str" cm="1">
        <f t="array" ref="MK312">IFERROR(
    (((AK312/FRACAS!$AY$1)*60))
    /
    (((AK312/FRACAS!$AY$1)*60) + SUMPRODUCT((FRACAS!$B$5:$B$8970=AK$4)*(FRACAS!$D$5:$D$8970&lt;=AK312)*(IFERROR(FRACAS!$AM$5:$AM$8970,0)))
    ),"")</f>
        <v/>
      </c>
      <c r="ML312" s="240" t="str" cm="1">
        <f t="array" ref="ML312">IFERROR(
    (((AL312/FRACAS!$AY$1)*60))
    /
    (((AL312/FRACAS!$AY$1)*60) + SUMPRODUCT((FRACAS!$B$5:$B$8970=AL$4)*(FRACAS!$D$5:$D$8970&lt;=AL312)*(IFERROR(FRACAS!$AM$5:$AM$8970,0)))
    ),"")</f>
        <v/>
      </c>
      <c r="MM312" s="240" t="str" cm="1">
        <f t="array" ref="MM312">IFERROR(
    (((AM312/FRACAS!$AY$1)*60))
    /
    (((AM312/FRACAS!$AY$1)*60) + SUMPRODUCT((FRACAS!$B$5:$B$8970=AM$4)*(FRACAS!$D$5:$D$8970&lt;=AM312)*(IFERROR(FRACAS!$AM$5:$AM$8970,0)))
    ),"")</f>
        <v/>
      </c>
      <c r="MN312" s="240" t="str" cm="1">
        <f t="array" ref="MN312">IFERROR(
    (((AN312/FRACAS!$AY$1)*60))
    /
    (((AN312/FRACAS!$AY$1)*60) + SUMPRODUCT((FRACAS!$B$5:$B$8970=AN$4)*(FRACAS!$D$5:$D$8970&lt;=AN312)*(IFERROR(FRACAS!$AM$5:$AM$8970,0)))
    ),"")</f>
        <v/>
      </c>
      <c r="MO312" s="240" t="str" cm="1">
        <f t="array" ref="MO312">IFERROR(
    (((AO312/FRACAS!$AY$1)*60))
    /
    (((AO312/FRACAS!$AY$1)*60) + SUMPRODUCT((FRACAS!$B$5:$B$8970=AO$4)*(FRACAS!$D$5:$D$8970&lt;=AO312)*(IFERROR(FRACAS!$AM$5:$AM$8970,0)))
    ),"")</f>
        <v/>
      </c>
      <c r="MP312" s="240" t="str" cm="1">
        <f t="array" ref="MP312">IFERROR(
    (((AP312/FRACAS!$AY$1)*60))
    /
    (((AP312/FRACAS!$AY$1)*60) + SUMPRODUCT((FRACAS!$B$5:$B$8970=AP$4)*(FRACAS!$D$5:$D$8970&lt;=AP312)*(IFERROR(FRACAS!$AM$5:$AM$8970,0)))
    ),"")</f>
        <v/>
      </c>
      <c r="MQ312" s="240" t="str" cm="1">
        <f t="array" ref="MQ312">IFERROR(
    (((AQ312/FRACAS!$AY$1)*60))
    /
    (((AQ312/FRACAS!$AY$1)*60) + SUMPRODUCT((FRACAS!$B$5:$B$8970=AQ$4)*(FRACAS!$D$5:$D$8970&lt;=AQ312)*(IFERROR(FRACAS!$AM$5:$AM$8970,0)))
    ),"")</f>
        <v/>
      </c>
      <c r="MR312" s="194"/>
      <c r="MS312" s="194"/>
      <c r="MT312" s="194"/>
      <c r="MU312" s="194"/>
      <c r="MV312" s="194"/>
      <c r="MW312" s="194"/>
      <c r="MX312" s="194"/>
      <c r="MY312" s="194"/>
      <c r="MZ312" s="194"/>
      <c r="NA312" s="195"/>
      <c r="ND312" s="241">
        <f t="shared" si="26"/>
        <v>0</v>
      </c>
      <c r="NE312" s="242" t="str">
        <f t="shared" si="27"/>
        <v/>
      </c>
      <c r="NF312" s="193" t="str" cm="1">
        <f t="array" ref="NF312">IF($ND312=0,"",(IFERROR( (IFERROR($ND312/FRACAS!$AY$1*60,0) - SUMPRODUCT( (FRACAS!$K$5:$K$8972=NF$2) * IFERROR(FRACAS!$AN$5:$AN$8972,0) ) ) / IFERROR($ND312/FRACAS!$AY$1*60,0), 1 )))</f>
        <v/>
      </c>
      <c r="NG312" s="193" t="str" cm="1">
        <f t="array" ref="NG312">IF($ND312=0,"",(IFERROR( (IFERROR($ND312/FRACAS!$AY$1*60,0) - SUMPRODUCT( (FRACAS!$K$5:$K$8972=NG$2) * IFERROR(FRACAS!$AN$5:$AN$8972,0) ) ) / IFERROR($ND312/FRACAS!$AY$1*60,0), 1 )))</f>
        <v/>
      </c>
      <c r="NH312" s="193" t="str" cm="1">
        <f t="array" ref="NH312">IF($ND312=0,"",(IFERROR( (IFERROR($ND312/FRACAS!$AY$1*60,0) - SUMPRODUCT( (FRACAS!$K$5:$K$8972=NH$2) * IFERROR(FRACAS!$AN$5:$AN$8972,0) ) ) / IFERROR($ND312/FRACAS!$AY$1*60,0), 1 )))</f>
        <v/>
      </c>
      <c r="NI312" s="193" t="str" cm="1">
        <f t="array" ref="NI312">IF($ND312=0,"",(IFERROR( (IFERROR($ND312/FRACAS!$AY$1*60,0) - SUMPRODUCT( (FRACAS!$K$5:$K$8972=NI$2) * IFERROR(FRACAS!$AN$5:$AN$8972,0) ) ) / IFERROR($ND312/FRACAS!$AY$1*60,0), 1 )))</f>
        <v/>
      </c>
      <c r="NJ312" s="193" t="str" cm="1">
        <f t="array" ref="NJ312">IF($ND312=0,"",(IFERROR( (IFERROR($ND312/FRACAS!$AY$1*60,0) - SUMPRODUCT( (FRACAS!$K$5:$K$8972=NJ$2) * IFERROR(FRACAS!$AN$5:$AN$8972,0) ) ) / IFERROR($ND312/FRACAS!$AY$1*60,0), 1 )))</f>
        <v/>
      </c>
      <c r="NK312" s="193" t="str" cm="1">
        <f t="array" ref="NK312">IF($ND312=0,"",(IFERROR( (IFERROR($ND312/FRACAS!$AY$1*60,0) - SUMPRODUCT( (FRACAS!$K$5:$K$8972=NK$2) * IFERROR(FRACAS!$AN$5:$AN$8972,0) ) ) / IFERROR($ND312/FRACAS!$AY$1*60,0), 1 )))</f>
        <v/>
      </c>
      <c r="NL312" s="193" t="str" cm="1">
        <f t="array" ref="NL312">IF($ND312=0,"",(IFERROR( (IFERROR($ND312/FRACAS!$AY$1*60,0) - SUMPRODUCT( (FRACAS!$K$5:$K$8972=NL$2) * IFERROR(FRACAS!$AN$5:$AN$8972,0) ) ) / IFERROR($ND312/FRACAS!$AY$1*60,0), 1 )))</f>
        <v/>
      </c>
      <c r="NM312" s="193" t="str" cm="1">
        <f t="array" ref="NM312">IF($ND312=0,"",(IFERROR( (IFERROR($ND312/FRACAS!$AY$1*60,0) - SUMPRODUCT( (FRACAS!$K$5:$K$8972=NM$2) * IFERROR(FRACAS!$AN$5:$AN$8972,0) ) ) / IFERROR($ND312/FRACAS!$AY$1*60,0), 1 )))</f>
        <v/>
      </c>
      <c r="NN312" s="193" t="str" cm="1">
        <f t="array" ref="NN312">IF($ND312=0,"",(IFERROR( (IFERROR($ND312/FRACAS!$AY$1*60,0) - SUMPRODUCT( (FRACAS!$K$5:$K$8972=NN$2) * IFERROR(FRACAS!$AN$5:$AN$8972,0) ) ) / IFERROR($ND312/FRACAS!$AY$1*60,0), 1 )))</f>
        <v/>
      </c>
      <c r="NO312" s="193" t="str" cm="1">
        <f t="array" ref="NO312">IF($ND312=0,"",(IFERROR( (IFERROR($ND312/FRACAS!$AY$1*60,0) - SUMPRODUCT( (FRACAS!$K$5:$K$8972=NO$2) * IFERROR(FRACAS!$AN$5:$AN$8972,0) ) ) / IFERROR($ND312/FRACAS!$AY$1*60,0), 1 )))</f>
        <v/>
      </c>
      <c r="NP312" s="193" t="str" cm="1">
        <f t="array" ref="NP312">IF($ND312=0,"",(IFERROR( (IFERROR($ND312/FRACAS!$AY$1*60,0) - SUMPRODUCT( (FRACAS!$K$5:$K$8972=NP$2) * IFERROR(FRACAS!$AN$5:$AN$8972,0) ) ) / IFERROR($ND312/FRACAS!$AY$1*60,0), 1 )))</f>
        <v/>
      </c>
      <c r="NQ312" s="193" t="str" cm="1">
        <f t="array" ref="NQ312">IF($ND312=0,"",(IFERROR( (IFERROR($ND312/FRACAS!$AY$1*60,0) - SUMPRODUCT( (FRACAS!$K$5:$K$8972=NQ$2) * IFERROR(FRACAS!$AN$5:$AN$8972,0) ) ) / IFERROR($ND312/FRACAS!$AY$1*60,0), 1 )))</f>
        <v/>
      </c>
      <c r="NR312" s="193" t="str" cm="1">
        <f t="array" ref="NR312">IF($ND312=0,"",(IFERROR( (IFERROR($ND312/FRACAS!$AY$1*60,0) - SUMPRODUCT( (FRACAS!$K$5:$K$8972=NR$2) * IFERROR(FRACAS!$AN$5:$AN$8972,0) ) ) / IFERROR($ND312/FRACAS!$AY$1*60,0), 1 )))</f>
        <v/>
      </c>
      <c r="NS312" s="193" t="str" cm="1">
        <f t="array" ref="NS312">IF($ND312=0,"",(IFERROR( (IFERROR($ND312/FRACAS!$AY$1*60,0) - SUMPRODUCT( (FRACAS!$K$5:$K$8972=NS$2) * IFERROR(FRACAS!$AN$5:$AN$8972,0) ) ) / IFERROR($ND312/FRACAS!$AY$1*60,0), 1 )))</f>
        <v/>
      </c>
      <c r="NT312" s="193" t="str" cm="1">
        <f t="array" ref="NT312">IF($ND312=0,"",(IFERROR( (IFERROR($ND312/FRACAS!$AY$1*60,0) - SUMPRODUCT( (FRACAS!$K$5:$K$8972=NT$2) * IFERROR(FRACAS!$AN$5:$AN$8972,0) ) ) / IFERROR($ND312/FRACAS!$AY$1*60,0), 1 )))</f>
        <v/>
      </c>
      <c r="NU312" s="193" t="str" cm="1">
        <f t="array" ref="NU312">IF($ND312=0,"",(IFERROR( (IFERROR($ND312/FRACAS!$AY$1*60,0) - SUMPRODUCT( (FRACAS!$K$5:$K$8972=NU$2) * IFERROR(FRACAS!$AN$5:$AN$8972,0) ) ) / IFERROR($ND312/FRACAS!$AY$1*60,0), 1 )))</f>
        <v/>
      </c>
      <c r="NV312" s="193" t="str" cm="1">
        <f t="array" ref="NV312">IF($ND312=0,"",(IFERROR( (IFERROR($ND312/FRACAS!$AY$1*60,0) - SUMPRODUCT( (FRACAS!$K$5:$K$8972=NV$2) * IFERROR(FRACAS!$AN$5:$AN$8972,0) ) ) / IFERROR($ND312/FRACAS!$AY$1*60,0), 1 )))</f>
        <v/>
      </c>
      <c r="NW312" s="193" t="str" cm="1">
        <f t="array" ref="NW312">IF($ND312=0,"",(IFERROR( (IFERROR($ND312/FRACAS!$AY$1*60,0) - SUMPRODUCT( (FRACAS!$K$5:$K$8972=NW$2) * IFERROR(FRACAS!$AN$5:$AN$8972,0) ) ) / IFERROR($ND312/FRACAS!$AY$1*60,0), 1 )))</f>
        <v/>
      </c>
      <c r="NX312" s="193" t="str" cm="1">
        <f t="array" ref="NX312">IF($ND312=0,"",(IFERROR( (IFERROR($ND312/FRACAS!$AY$1*60,0) - SUMPRODUCT( (FRACAS!$K$5:$K$8972=NX$2) * IFERROR(FRACAS!$AN$5:$AN$8972,0) ) ) / IFERROR($ND312/FRACAS!$AY$1*60,0), 1 )))</f>
        <v/>
      </c>
      <c r="NY312" s="193" t="str" cm="1">
        <f t="array" ref="NY312">IF($ND312=0,"",(IFERROR( (IFERROR($ND312/FRACAS!$AY$1*60,0) - SUMPRODUCT( (FRACAS!$K$5:$K$8972=NY$2) * IFERROR(FRACAS!$AN$5:$AN$8972,0) ) ) / IFERROR($ND312/FRACAS!$AY$1*60,0), 1 )))</f>
        <v/>
      </c>
      <c r="NZ312" s="193" t="str" cm="1">
        <f t="array" ref="NZ312">IF($ND312=0,"",(IFERROR( (IFERROR($ND312/FRACAS!$AY$1*60,0) - SUMPRODUCT( (FRACAS!$K$5:$K$8972=NZ$2) * IFERROR(FRACAS!$AN$5:$AN$8972,0) ) ) / IFERROR($ND312/FRACAS!$AY$1*60,0), 1 )))</f>
        <v/>
      </c>
      <c r="OA312" s="193" t="str" cm="1">
        <f t="array" ref="OA312">IF($ND312=0,"",(IFERROR( (IFERROR($ND312/FRACAS!$AY$1*60,0) - SUMPRODUCT( (FRACAS!$K$5:$K$8972=OA$2) * IFERROR(FRACAS!$AN$5:$AN$8972,0) ) ) / IFERROR($ND312/FRACAS!$AY$1*60,0), 1 )))</f>
        <v/>
      </c>
      <c r="OB312" s="193" t="str" cm="1">
        <f t="array" ref="OB312">IF($ND312=0,"",(IFERROR( (IFERROR($ND312/FRACAS!$AY$1*60,0) - SUMPRODUCT( (FRACAS!$K$5:$K$8972=OB$2) * IFERROR(FRACAS!$AN$5:$AN$8972,0) ) ) / IFERROR($ND312/FRACAS!$AY$1*60,0), 1 )))</f>
        <v/>
      </c>
      <c r="OC312" s="193" t="str" cm="1">
        <f t="array" ref="OC312">IF($ND312=0,"",(IFERROR( (IFERROR($ND312/FRACAS!$AY$1*60,0) - SUMPRODUCT( (FRACAS!$K$5:$K$8972=OC$2) * IFERROR(FRACAS!$AN$5:$AN$8972,0) ) ) / IFERROR($ND312/FRACAS!$AY$1*60,0), 1 )))</f>
        <v/>
      </c>
      <c r="OD312" s="193" t="str" cm="1">
        <f t="array" ref="OD312">IF($ND312=0,"",(IFERROR( (IFERROR($ND312/FRACAS!$AY$1*60,0) - SUMPRODUCT( (FRACAS!$K$5:$K$8972=OD$2) * IFERROR(FRACAS!$AN$5:$AN$8972,0) ) ) / IFERROR($ND312/FRACAS!$AY$1*60,0), 1 )))</f>
        <v/>
      </c>
      <c r="OE312" s="193" t="str" cm="1">
        <f t="array" ref="OE312">IF($ND312=0,"",(IFERROR( (IFERROR($ND312/FRACAS!$AY$1*60,0) - SUMPRODUCT( (FRACAS!$K$5:$K$8972=OE$2) * IFERROR(FRACAS!$AN$5:$AN$8972,0) ) ) / IFERROR($ND312/FRACAS!$AY$1*60,0), 1 )))</f>
        <v/>
      </c>
      <c r="OF312" s="193" t="str" cm="1">
        <f t="array" ref="OF312">IF($ND312=0,"",(IFERROR( (IFERROR($ND312/FRACAS!$AY$1*60,0) - SUMPRODUCT( (FRACAS!$K$5:$K$8972=OF$2) * IFERROR(FRACAS!$AN$5:$AN$8972,0) ) ) / IFERROR($ND312/FRACAS!$AY$1*60,0), 1 )))</f>
        <v/>
      </c>
      <c r="OG312" s="193" t="str" cm="1">
        <f t="array" ref="OG312">IF($ND312=0,"",(IFERROR( (IFERROR($ND312/FRACAS!$AY$1*60,0) - SUMPRODUCT( (FRACAS!$K$5:$K$8972=OG$2) * IFERROR(FRACAS!$AN$5:$AN$8972,0) ) ) / IFERROR($ND312/FRACAS!$AY$1*60,0), 1 )))</f>
        <v/>
      </c>
      <c r="OH312" s="193" t="str" cm="1">
        <f t="array" ref="OH312">IF($ND312=0,"",(IFERROR( (IFERROR($ND312/FRACAS!$AY$1*60,0) - SUMPRODUCT( (FRACAS!$K$5:$K$8972=OH$2) * IFERROR(FRACAS!$AN$5:$AN$8972,0) ) ) / IFERROR($ND312/FRACAS!$AY$1*60,0), 1 )))</f>
        <v/>
      </c>
      <c r="OI312" s="193" t="str" cm="1">
        <f t="array" ref="OI312">IF($ND312=0,"",(IFERROR( (IFERROR($ND312/FRACAS!$AY$1*60,0) - SUMPRODUCT( (FRACAS!$K$5:$K$8972=OI$2) * IFERROR(FRACAS!$AN$5:$AN$8972,0) ) ) / IFERROR($ND312/FRACAS!$AY$1*60,0), 1 )))</f>
        <v/>
      </c>
      <c r="OJ312" s="193" t="str" cm="1">
        <f t="array" ref="OJ312">IF($ND312=0,"",(IFERROR( (IFERROR($ND312/FRACAS!$AY$1*60,0) - SUMPRODUCT( (FRACAS!$K$5:$K$8972=OJ$2) * IFERROR(FRACAS!$AN$5:$AN$8972,0) ) ) / IFERROR($ND312/FRACAS!$AY$1*60,0), 1 )))</f>
        <v/>
      </c>
      <c r="OK312" s="193" t="str" cm="1">
        <f t="array" ref="OK312">IF($ND312=0,"",(IFERROR( (IFERROR($ND312/FRACAS!$AY$1*60,0) - SUMPRODUCT( (FRACAS!$K$5:$K$8972=OK$2) * IFERROR(FRACAS!$AN$5:$AN$8972,0) ) ) / IFERROR($ND312/FRACAS!$AY$1*60,0), 1 )))</f>
        <v/>
      </c>
      <c r="OL312" s="193" t="str" cm="1">
        <f t="array" ref="OL312">IF($ND312=0,"",(IFERROR( (IFERROR($ND312/FRACAS!$AY$1*60,0) - SUMPRODUCT( (FRACAS!$K$5:$K$8972=OL$2) * IFERROR(FRACAS!$AN$5:$AN$8972,0) ) ) / IFERROR($ND312/FRACAS!$AY$1*60,0), 1 )))</f>
        <v/>
      </c>
      <c r="OM312" s="193" t="str" cm="1">
        <f t="array" ref="OM312">IF($ND312=0,"",(IFERROR( (IFERROR($ND312/FRACAS!$AY$1*60,0) - SUMPRODUCT( (FRACAS!$K$5:$K$8972=OM$2) * IFERROR(FRACAS!$AN$5:$AN$8972,0) ) ) / IFERROR($ND312/FRACAS!$AY$1*60,0), 1 )))</f>
        <v/>
      </c>
      <c r="ON312" s="193" t="str" cm="1">
        <f t="array" ref="ON312">IF($ND312=0,"",(IFERROR( (IFERROR($ND312/FRACAS!$AY$1*60,0) - SUMPRODUCT( (FRACAS!$K$5:$K$8972=ON$2) * IFERROR(FRACAS!$AN$5:$AN$8972,0) ) ) / IFERROR($ND312/FRACAS!$AY$1*60,0), 1 )))</f>
        <v/>
      </c>
      <c r="OO312" s="193" t="str" cm="1">
        <f t="array" ref="OO312">IF($ND312=0,"",(IFERROR( (IFERROR($ND312/FRACAS!$AY$1*60,0) - SUMPRODUCT( (FRACAS!$K$5:$K$8972=OO$2) * IFERROR(FRACAS!$AN$5:$AN$8972,0) ) ) / IFERROR($ND312/FRACAS!$AY$1*60,0), 1 )))</f>
        <v/>
      </c>
      <c r="OP312" s="193" t="str" cm="1">
        <f t="array" ref="OP312">IF($ND312=0,"",(IFERROR( (IFERROR($ND312/FRACAS!$AY$1*60,0) - SUMPRODUCT( (FRACAS!$K$5:$K$8972=OP$2) * IFERROR(FRACAS!$AN$5:$AN$8972,0) ) ) / IFERROR($ND312/FRACAS!$AY$1*60,0), 1 )))</f>
        <v/>
      </c>
      <c r="OQ312" s="193" t="str" cm="1">
        <f t="array" ref="OQ312">IF($ND312=0,"",(IFERROR( (IFERROR($ND312/FRACAS!$AY$1*60,0) - SUMPRODUCT( (FRACAS!$K$5:$K$8972=OQ$2) * IFERROR(FRACAS!$AN$5:$AN$8972,0) ) ) / IFERROR($ND312/FRACAS!$AY$1*60,0), 1 )))</f>
        <v/>
      </c>
      <c r="OR312" s="193" t="str" cm="1">
        <f t="array" ref="OR312">IF($ND312=0,"",(IFERROR( (IFERROR($ND312/FRACAS!$AY$1*60,0) - SUMPRODUCT( (FRACAS!$K$5:$K$8972=OR$2) * IFERROR(FRACAS!$AN$5:$AN$8972,0) ) ) / IFERROR($ND312/FRACAS!$AY$1*60,0), 1 )))</f>
        <v/>
      </c>
      <c r="OS312" s="193" t="str" cm="1">
        <f t="array" ref="OS312">IF($ND312=0,"",(IFERROR( (IFERROR($ND312/FRACAS!$AY$1*60,0) - SUMPRODUCT( (FRACAS!$K$5:$K$8972=OS$2) * IFERROR(FRACAS!$AN$5:$AN$8972,0) ) ) / IFERROR($ND312/FRACAS!$AY$1*60,0), 1 )))</f>
        <v/>
      </c>
      <c r="OT312" s="243" t="str" cm="1">
        <f t="array" ref="OT312">IF($ND312=0,"",(IFERROR( (IFERROR($ND312/FRACAS!$AY$1*60,0) - SUMPRODUCT( (FRACAS!$K$5:$K$8972=OT$2) * IFERROR(FRACAS!$AN$5:$AN$8972,0) ) ) / IFERROR($ND312/FRACAS!$AY$1*60,0), 1 )))</f>
        <v/>
      </c>
    </row>
    <row r="313" spans="2:410" x14ac:dyDescent="0.2">
      <c r="B313" s="233"/>
      <c r="C313" s="259">
        <f>IF('[1]17.11.2025 IASI18 Mileage'!C313="","",'[1]17.11.2025 IASI18 Mileage'!C313)</f>
        <v>48127</v>
      </c>
      <c r="D313" s="201" t="str">
        <f>IF('[1]17.11.2025 IASI18 Mileage'!D313="","",'[1]17.11.2025 IASI18 Mileage'!D313)</f>
        <v/>
      </c>
      <c r="E313" s="201" t="str">
        <f>IF('[1]17.11.2025 IASI18 Mileage'!E313="","",'[1]17.11.2025 IASI18 Mileage'!E313)</f>
        <v/>
      </c>
      <c r="F313" s="201" t="str">
        <f>IF('[1]17.11.2025 IASI18 Mileage'!F313="","",'[1]17.11.2025 IASI18 Mileage'!F313)</f>
        <v/>
      </c>
      <c r="G313" s="201" t="str">
        <f>IF('[1]17.11.2025 IASI18 Mileage'!G313="","",'[1]17.11.2025 IASI18 Mileage'!G313)</f>
        <v/>
      </c>
      <c r="H313" s="201" t="str">
        <f>IF('[1]17.11.2025 IASI18 Mileage'!H313="","",'[1]17.11.2025 IASI18 Mileage'!H313)</f>
        <v/>
      </c>
      <c r="I313" s="201" t="str">
        <f>IF('[1]17.11.2025 IASI18 Mileage'!I313="","",'[1]17.11.2025 IASI18 Mileage'!I313)</f>
        <v/>
      </c>
      <c r="J313" s="201" t="str">
        <f>IF('[1]17.11.2025 IASI18 Mileage'!J313="","",'[1]17.11.2025 IASI18 Mileage'!J313)</f>
        <v/>
      </c>
      <c r="K313" s="201" t="str">
        <f>IF('[1]17.11.2025 IASI18 Mileage'!K313="","",'[1]17.11.2025 IASI18 Mileage'!K313)</f>
        <v/>
      </c>
      <c r="L313" s="201" t="str">
        <f>IF('[1]17.11.2025 IASI18 Mileage'!L313="","",'[1]17.11.2025 IASI18 Mileage'!L313)</f>
        <v/>
      </c>
      <c r="M313" s="201" t="str">
        <f>IF('[1]17.11.2025 IASI18 Mileage'!M313="","",'[1]17.11.2025 IASI18 Mileage'!M313)</f>
        <v/>
      </c>
      <c r="N313" s="201" t="str">
        <f>IF('[1]17.11.2025 IASI18 Mileage'!N313="","",'[1]17.11.2025 IASI18 Mileage'!N313)</f>
        <v/>
      </c>
      <c r="O313" s="201" t="str">
        <f>IF('[1]17.11.2025 IASI18 Mileage'!O313="","",'[1]17.11.2025 IASI18 Mileage'!O313)</f>
        <v/>
      </c>
      <c r="P313" s="201" t="str">
        <f>IF('[1]17.11.2025 IASI18 Mileage'!P313="","",'[1]17.11.2025 IASI18 Mileage'!P313)</f>
        <v/>
      </c>
      <c r="Q313" s="201" t="str">
        <f>IF('[1]17.11.2025 IASI18 Mileage'!Q313="","",'[1]17.11.2025 IASI18 Mileage'!Q313)</f>
        <v/>
      </c>
      <c r="R313" s="201" t="str">
        <f>IF('[1]17.11.2025 IASI18 Mileage'!R313="","",'[1]17.11.2025 IASI18 Mileage'!R313)</f>
        <v/>
      </c>
      <c r="S313" s="201" t="str">
        <f>IF('[1]17.11.2025 IASI18 Mileage'!S313="","",'[1]17.11.2025 IASI18 Mileage'!S313)</f>
        <v/>
      </c>
      <c r="T313" s="201" t="str">
        <f>IF('[1]17.11.2025 IASI18 Mileage'!T313="","",'[1]17.11.2025 IASI18 Mileage'!T313)</f>
        <v/>
      </c>
      <c r="U313" s="201" t="str">
        <f>IF('[1]17.11.2025 IASI18 Mileage'!U313="","",'[1]17.11.2025 IASI18 Mileage'!U313)</f>
        <v/>
      </c>
      <c r="V313" s="201"/>
      <c r="W313" s="201"/>
      <c r="X313" s="201"/>
      <c r="Y313" s="201"/>
      <c r="Z313" s="201"/>
      <c r="AA313" s="201"/>
      <c r="AB313" s="201"/>
      <c r="AC313" s="201"/>
      <c r="AD313" s="201"/>
      <c r="AE313" s="201"/>
      <c r="AF313" s="201"/>
      <c r="AG313" s="201"/>
      <c r="AH313" s="201"/>
      <c r="AI313" s="201"/>
      <c r="AJ313" s="201"/>
      <c r="AK313" s="201"/>
      <c r="AL313" s="201"/>
      <c r="AM313" s="201"/>
      <c r="AN313" s="201"/>
      <c r="AO313" s="201"/>
      <c r="AP313" s="201"/>
      <c r="AQ313" s="201"/>
      <c r="AR313" s="201"/>
      <c r="AS313" s="201"/>
      <c r="AT313" s="201"/>
      <c r="AU313" s="201"/>
      <c r="AV313" s="201"/>
      <c r="AW313" s="201"/>
      <c r="AX313" s="201"/>
      <c r="AY313" s="201"/>
      <c r="AZ313" s="201"/>
      <c r="BA313" s="202"/>
      <c r="BB313" s="184"/>
      <c r="BD313" s="234"/>
      <c r="BE313" s="234"/>
      <c r="BF313" s="234"/>
      <c r="BG313" s="234"/>
      <c r="BH313" s="234"/>
      <c r="BI313" s="234"/>
      <c r="BJ313" s="234"/>
      <c r="BK313" s="234"/>
      <c r="BL313" s="234"/>
      <c r="BM313" s="234"/>
      <c r="DC313" s="184">
        <f t="shared" si="24"/>
        <v>0</v>
      </c>
      <c r="DD313" s="235" t="str">
        <f t="shared" si="25"/>
        <v/>
      </c>
      <c r="DE313" s="186">
        <f>IF(D313&gt; 0,(COUNTIFS(FRACAS!$B$5:$B$8972, D$4, FRACAS!$D$5:$D$8972, "&lt;="&amp;D313)), "" )</f>
        <v>0</v>
      </c>
      <c r="DF313" s="186">
        <f>IF(E313&gt; 0,(COUNTIFS(FRACAS!$B$5:$B$8972, E$4, FRACAS!$D$5:$D$8972, "&lt;="&amp;E313)), "" )</f>
        <v>0</v>
      </c>
      <c r="DG313" s="186">
        <f>IF(F313&gt; 0,(COUNTIFS(FRACAS!$B$5:$B$8972, F$4, FRACAS!$D$5:$D$8972, "&lt;="&amp;F313)), "" )</f>
        <v>0</v>
      </c>
      <c r="DH313" s="186">
        <f>IF(G313&gt; 0,(COUNTIFS(FRACAS!$B$5:$B$8972, G$4, FRACAS!$D$5:$D$8972, "&lt;="&amp;G313)), "" )</f>
        <v>0</v>
      </c>
      <c r="DI313" s="186">
        <f>IF(H313&gt; 0,(COUNTIFS(FRACAS!$B$5:$B$8972, H$4, FRACAS!$D$5:$D$8972, "&lt;="&amp;H313)), "" )</f>
        <v>0</v>
      </c>
      <c r="DJ313" s="186">
        <f>IF(I313&gt; 0,(COUNTIFS(FRACAS!$B$5:$B$8972, I$4, FRACAS!$D$5:$D$8972, "&lt;="&amp;I313)), "" )</f>
        <v>0</v>
      </c>
      <c r="DK313" s="186">
        <f>IF(J313&gt; 0,(COUNTIFS(FRACAS!$B$5:$B$8972, J$4, FRACAS!$D$5:$D$8972, "&lt;="&amp;J313)), "" )</f>
        <v>0</v>
      </c>
      <c r="DL313" s="186">
        <f>IF(K313&gt; 0,(COUNTIFS(FRACAS!$B$5:$B$8972, K$4, FRACAS!$D$5:$D$8972, "&lt;="&amp;K313)), "" )</f>
        <v>0</v>
      </c>
      <c r="DM313" s="186">
        <f>IF(L313&gt; 0,(COUNTIFS(FRACAS!$B$5:$B$8972, L$4, FRACAS!$D$5:$D$8972, "&lt;="&amp;L313)), "" )</f>
        <v>0</v>
      </c>
      <c r="DN313" s="186">
        <f>IF(M313&gt; 0,(COUNTIFS(FRACAS!$B$5:$B$8972, M$4, FRACAS!$D$5:$D$8972, "&lt;="&amp;M313)), "" )</f>
        <v>0</v>
      </c>
      <c r="DO313" s="186">
        <f>IF(N313&gt; 0,(COUNTIFS(FRACAS!$B$5:$B$8972, N$4, FRACAS!$D$5:$D$8972, "&lt;="&amp;N313)), "" )</f>
        <v>0</v>
      </c>
      <c r="DP313" s="186">
        <f>IF(O313&gt; 0,(COUNTIFS(FRACAS!$B$5:$B$8972, O$4, FRACAS!$D$5:$D$8972, "&lt;="&amp;O313)), "" )</f>
        <v>0</v>
      </c>
      <c r="DQ313" s="186">
        <f>IF(P313&gt; 0,(COUNTIFS(FRACAS!$B$5:$B$8972, P$4, FRACAS!$D$5:$D$8972, "&lt;="&amp;P313)), "" )</f>
        <v>0</v>
      </c>
      <c r="DR313" s="186">
        <f>IF(Q313&gt; 0,(COUNTIFS(FRACAS!$B$5:$B$8972, Q$4, FRACAS!$D$5:$D$8972, "&lt;="&amp;Q313)), "" )</f>
        <v>0</v>
      </c>
      <c r="DS313" s="186">
        <f>IF(R313&gt; 0,(COUNTIFS(FRACAS!$B$5:$B$8972, R$4, FRACAS!$D$5:$D$8972, "&lt;="&amp;R313)), "" )</f>
        <v>0</v>
      </c>
      <c r="DT313" s="186">
        <f>IF(S313&gt; 0,(COUNTIFS(FRACAS!$B$5:$B$8972, S$4, FRACAS!$D$5:$D$8972, "&lt;="&amp;S313)), "" )</f>
        <v>0</v>
      </c>
      <c r="DU313" s="186">
        <f>IF(T313&gt; 0,(COUNTIFS(FRACAS!$B$5:$B$8972, T$4, FRACAS!$D$5:$D$8972, "&lt;="&amp;T313)), "" )</f>
        <v>0</v>
      </c>
      <c r="DV313" s="186">
        <f>IF(U313&gt; 0,(COUNTIFS(FRACAS!$B$5:$B$8972, U$4, FRACAS!$D$5:$D$8972, "&lt;="&amp;U313)), "" )</f>
        <v>0</v>
      </c>
      <c r="DW313" s="186" t="str">
        <f>IF(V313&gt; 0,(COUNTIFS(FRACAS!$B$5:$B$8972, V$4, FRACAS!$D$5:$D$8972, "&lt;="&amp;V313)), "" )</f>
        <v/>
      </c>
      <c r="DX313" s="186" t="str">
        <f>IF(W313&gt; 0,(COUNTIFS(FRACAS!$B$5:$B$8972, W$4, FRACAS!$D$5:$D$8972, "&lt;="&amp;W313)), "" )</f>
        <v/>
      </c>
      <c r="DY313" s="186" t="str">
        <f>IF(X313&gt; 0,(COUNTIFS(FRACAS!$B$5:$B$8972, X$4, FRACAS!$D$5:$D$8972, "&lt;="&amp;X313)), "" )</f>
        <v/>
      </c>
      <c r="DZ313" s="186" t="str">
        <f>IF(Y313&gt; 0,(COUNTIFS(FRACAS!$B$5:$B$8972, Y$4, FRACAS!$D$5:$D$8972, "&lt;="&amp;Y313)), "" )</f>
        <v/>
      </c>
      <c r="EA313" s="186" t="str">
        <f>IF(Z313&gt; 0,(COUNTIFS(FRACAS!$B$5:$B$8972, Z$4, FRACAS!$D$5:$D$8972, "&lt;="&amp;Z313)), "" )</f>
        <v/>
      </c>
      <c r="EB313" s="186" t="str">
        <f>IF(AA313&gt; 0,(COUNTIFS(FRACAS!$B$5:$B$8972, AA$4, FRACAS!$D$5:$D$8972, "&lt;="&amp;AA313)), "" )</f>
        <v/>
      </c>
      <c r="EC313" s="186" t="str">
        <f>IF(AB313&gt; 0,(COUNTIFS(FRACAS!$B$5:$B$8972, AB$4, FRACAS!$D$5:$D$8972, "&lt;="&amp;AB313)), "" )</f>
        <v/>
      </c>
      <c r="ED313" s="186" t="str">
        <f>IF(AC313&gt; 0,(COUNTIFS(FRACAS!$B$5:$B$8972, AC$4, FRACAS!$D$5:$D$8972, "&lt;="&amp;AC313)), "" )</f>
        <v/>
      </c>
      <c r="EE313" s="186" t="str">
        <f>IF(AD313&gt; 0,(COUNTIFS(FRACAS!$B$5:$B$8972, AD$4, FRACAS!$D$5:$D$8972, "&lt;="&amp;AD313)), "" )</f>
        <v/>
      </c>
      <c r="EF313" s="186" t="str">
        <f>IF(AE313&gt; 0,(COUNTIFS(FRACAS!$B$5:$B$8972, AE$4, FRACAS!$D$5:$D$8972, "&lt;="&amp;AE313)), "" )</f>
        <v/>
      </c>
      <c r="EG313" s="186" t="str">
        <f>IF(AF313&gt; 0,(COUNTIFS(FRACAS!$B$5:$B$8972, AF$4, FRACAS!$D$5:$D$8972, "&lt;="&amp;AF313)), "" )</f>
        <v/>
      </c>
      <c r="EH313" s="186" t="str">
        <f>IF(AG313&gt; 0,(COUNTIFS(FRACAS!$B$5:$B$8972, AG$4, FRACAS!$D$5:$D$8972, "&lt;="&amp;AG313)), "" )</f>
        <v/>
      </c>
      <c r="EI313" s="186" t="str">
        <f>IF(AH313&gt; 0,(COUNTIFS(FRACAS!$B$5:$B$8972, AH$4, FRACAS!$D$5:$D$8972, "&lt;="&amp;AH313)), "" )</f>
        <v/>
      </c>
      <c r="EJ313" s="186" t="str">
        <f>IF(AI313&gt; 0,(COUNTIFS(FRACAS!$B$5:$B$8972, AI$4, FRACAS!$D$5:$D$8972, "&lt;="&amp;AI313)), "" )</f>
        <v/>
      </c>
      <c r="EK313" s="186" t="str">
        <f>IF(AJ313&gt; 0,(COUNTIFS(FRACAS!$B$5:$B$8972, AJ$4, FRACAS!$D$5:$D$8972, "&lt;="&amp;AJ313)), "" )</f>
        <v/>
      </c>
      <c r="EL313" s="186" t="str">
        <f>IF(AK313&gt; 0,(COUNTIFS(FRACAS!$B$5:$B$8972, AK$4, FRACAS!$D$5:$D$8972, "&lt;="&amp;AK313)), "" )</f>
        <v/>
      </c>
      <c r="EM313" s="186" t="str">
        <f>IF(AL313&gt; 0,(COUNTIFS(FRACAS!$B$5:$B$8972, AL$4, FRACAS!$D$5:$D$8972, "&lt;="&amp;AL313)), "" )</f>
        <v/>
      </c>
      <c r="EN313" s="186" t="str">
        <f>IF(AM313&gt; 0,(COUNTIFS(FRACAS!$B$5:$B$8972, AM$4, FRACAS!$D$5:$D$8972, "&lt;="&amp;AM313)), "" )</f>
        <v/>
      </c>
      <c r="EO313" s="186" t="str">
        <f>IF(AN313&gt; 0,(COUNTIFS(FRACAS!$B$5:$B$8972, AN$4, FRACAS!$D$5:$D$8972, "&lt;="&amp;AN313)), "" )</f>
        <v/>
      </c>
      <c r="EP313" s="186" t="str">
        <f>IF(AO313&gt; 0,(COUNTIFS(FRACAS!$B$5:$B$8972, AO$4, FRACAS!$D$5:$D$8972, "&lt;="&amp;AO313)), "" )</f>
        <v/>
      </c>
      <c r="EQ313" s="186" t="str">
        <f>IF(AP313&gt; 0,(COUNTIFS(FRACAS!$B$5:$B$8972, AP$4, FRACAS!$D$5:$D$8972, "&lt;="&amp;AP313)), "" )</f>
        <v/>
      </c>
      <c r="ER313" s="186" t="str">
        <f>IF(AQ313&gt; 0,(COUNTIFS(FRACAS!$B$5:$B$8972, AQ$4, FRACAS!$D$5:$D$8972, "&lt;="&amp;AQ313)), "" )</f>
        <v/>
      </c>
      <c r="ES313" s="246"/>
      <c r="ET313" s="194"/>
      <c r="EU313" s="194"/>
      <c r="EV313" s="194"/>
      <c r="EW313" s="194"/>
      <c r="EX313" s="194"/>
      <c r="EY313" s="194"/>
      <c r="EZ313" s="194"/>
      <c r="FA313" s="194"/>
      <c r="FB313" s="195"/>
      <c r="FE313" s="190"/>
      <c r="FF313" s="190"/>
      <c r="FG313" s="190"/>
      <c r="FH313" s="190"/>
      <c r="FI313" s="190"/>
      <c r="FJ313" s="190"/>
      <c r="FK313" s="190"/>
      <c r="FL313" s="190"/>
      <c r="FM313" s="190"/>
      <c r="FN313" s="190"/>
      <c r="JD313" s="238"/>
      <c r="JE313" s="238"/>
      <c r="JF313" s="238"/>
      <c r="JG313" s="238"/>
      <c r="JH313" s="238"/>
      <c r="JI313" s="238"/>
      <c r="JJ313" s="238"/>
      <c r="JK313" s="238"/>
      <c r="JL313" s="238"/>
      <c r="JM313" s="238"/>
      <c r="JN313" s="247"/>
      <c r="JO313" s="248"/>
      <c r="JP313" s="248"/>
      <c r="JQ313" s="248"/>
      <c r="JR313" s="248"/>
      <c r="JS313" s="248"/>
      <c r="JT313" s="248"/>
      <c r="JU313" s="248"/>
      <c r="JV313" s="248"/>
      <c r="JW313" s="248"/>
      <c r="JX313" s="248"/>
      <c r="JY313" s="248"/>
      <c r="JZ313" s="248"/>
      <c r="KA313" s="248"/>
      <c r="KB313" s="248"/>
      <c r="KC313" s="248"/>
      <c r="KD313" s="248"/>
      <c r="KE313" s="248"/>
      <c r="KF313" s="248"/>
      <c r="KG313" s="248"/>
      <c r="KH313" s="248"/>
      <c r="KI313" s="248"/>
      <c r="KJ313" s="248"/>
      <c r="KK313" s="248"/>
      <c r="KL313" s="248"/>
      <c r="KM313" s="248"/>
      <c r="KN313" s="248"/>
      <c r="KO313" s="248"/>
      <c r="KP313" s="248"/>
      <c r="KQ313" s="248"/>
      <c r="KR313" s="248"/>
      <c r="KS313" s="248"/>
      <c r="KT313" s="248"/>
      <c r="KU313" s="248"/>
      <c r="KV313" s="248"/>
      <c r="KW313" s="248"/>
      <c r="KX313" s="248"/>
      <c r="KY313" s="248"/>
      <c r="KZ313" s="248"/>
      <c r="LA313" s="248"/>
      <c r="LC313" s="235" t="str">
        <f t="shared" si="23"/>
        <v/>
      </c>
      <c r="LD313" s="240" t="str" cm="1">
        <f t="array" ref="LD313">IFERROR((((D313/FRACAS!$AY$1)*60
)-(SUMPRODUCT((FRACAS!$B$5:$B$8970=D$4)*(FRACAS!$D$5:$D$8970&lt;=D313)*(IFERROR(FRACAS!$AM$5:$AM$8970,0)))
))/((D313/FRACAS!$AY$1)*60),"")</f>
        <v/>
      </c>
      <c r="LE313" s="240" t="str" cm="1">
        <f t="array" ref="LE313">IFERROR((((E313/FRACAS!$AY$1)*60
)-(SUMPRODUCT((FRACAS!$B$5:$B$8970=E$4)*(FRACAS!$D$5:$D$8970&lt;=E313)*(IFERROR(FRACAS!$AM$5:$AM$8970,0)))
))/((E313/FRACAS!$AY$1)*60),"")</f>
        <v/>
      </c>
      <c r="LF313" s="240" t="str" cm="1">
        <f t="array" ref="LF313">IFERROR((((F313/FRACAS!$AY$1)*60
)-(SUMPRODUCT((FRACAS!$B$5:$B$8970=F$4)*(FRACAS!$D$5:$D$8970&lt;=F313)*(IFERROR(FRACAS!$AM$5:$AM$8970,0)))
))/((F313/FRACAS!$AY$1)*60),"")</f>
        <v/>
      </c>
      <c r="LG313" s="240" t="str" cm="1">
        <f t="array" ref="LG313">IFERROR((((G313/FRACAS!$AY$1)*60
)-(SUMPRODUCT((FRACAS!$B$5:$B$8970=G$4)*(FRACAS!$D$5:$D$8970&lt;=G313)*(IFERROR(FRACAS!$AM$5:$AM$8970,0)))
))/((G313/FRACAS!$AY$1)*60),"")</f>
        <v/>
      </c>
      <c r="LH313" s="240" t="str" cm="1">
        <f t="array" ref="LH313">IFERROR((((H313/FRACAS!$AY$1)*60
)-(SUMPRODUCT((FRACAS!$B$5:$B$8970=H$4)*(FRACAS!$D$5:$D$8970&lt;=H313)*(IFERROR(FRACAS!$AM$5:$AM$8970,0)))
))/((H313/FRACAS!$AY$1)*60),"")</f>
        <v/>
      </c>
      <c r="LI313" s="240" t="str" cm="1">
        <f t="array" ref="LI313">IFERROR((((I313/FRACAS!$AY$1)*60
)-(SUMPRODUCT((FRACAS!$B$5:$B$8970=I$4)*(FRACAS!$D$5:$D$8970&lt;=I313)*(IFERROR(FRACAS!$AM$5:$AM$8970,0)))
))/((I313/FRACAS!$AY$1)*60),"")</f>
        <v/>
      </c>
      <c r="LJ313" s="240" t="str" cm="1">
        <f t="array" ref="LJ313">IFERROR((((J313/FRACAS!$AY$1)*60
)-(SUMPRODUCT((FRACAS!$B$5:$B$8970=J$4)*(FRACAS!$D$5:$D$8970&lt;=J313)*(IFERROR(FRACAS!$AM$5:$AM$8970,0)))
))/((J313/FRACAS!$AY$1)*60),"")</f>
        <v/>
      </c>
      <c r="LK313" s="240" t="str" cm="1">
        <f t="array" ref="LK313">IFERROR((((K313/FRACAS!$AY$1)*60
)-(SUMPRODUCT((FRACAS!$B$5:$B$8970=K$4)*(FRACAS!$D$5:$D$8970&lt;=K313)*(IFERROR(FRACAS!$AM$5:$AM$8970,0)))
))/((K313/FRACAS!$AY$1)*60),"")</f>
        <v/>
      </c>
      <c r="LL313" s="240" t="str" cm="1">
        <f t="array" ref="LL313">IFERROR((((L313/FRACAS!$AY$1)*60
)-(SUMPRODUCT((FRACAS!$B$5:$B$8970=L$4)*(FRACAS!$D$5:$D$8970&lt;=L313)*(IFERROR(FRACAS!$AM$5:$AM$8970,0)))
))/((L313/FRACAS!$AY$1)*60),"")</f>
        <v/>
      </c>
      <c r="LM313" s="240" t="str" cm="1">
        <f t="array" ref="LM313">IFERROR((((M313/FRACAS!$AY$1)*60
)-(SUMPRODUCT((FRACAS!$B$5:$B$8970=M$4)*(FRACAS!$D$5:$D$8970&lt;=M313)*(IFERROR(FRACAS!$AM$5:$AM$8970,0)))
))/((M313/FRACAS!$AY$1)*60),"")</f>
        <v/>
      </c>
      <c r="LN313" s="240" t="str" cm="1">
        <f t="array" ref="LN313">IFERROR((((N313/FRACAS!$AY$1)*60
)-(SUMPRODUCT((FRACAS!$B$5:$B$8970=N$4)*(FRACAS!$D$5:$D$8970&lt;=N313)*(IFERROR(FRACAS!$AM$5:$AM$8970,0)))
))/((N313/FRACAS!$AY$1)*60),"")</f>
        <v/>
      </c>
      <c r="LO313" s="240" t="str" cm="1">
        <f t="array" ref="LO313">IFERROR((((O313/FRACAS!$AY$1)*60
)-(SUMPRODUCT((FRACAS!$B$5:$B$8970=O$4)*(FRACAS!$D$5:$D$8970&lt;=O313)*(IFERROR(FRACAS!$AM$5:$AM$8970,0)))
))/((O313/FRACAS!$AY$1)*60),"")</f>
        <v/>
      </c>
      <c r="LP313" s="240" t="str" cm="1">
        <f t="array" ref="LP313">IFERROR((((P313/FRACAS!$AY$1)*60
)-(SUMPRODUCT((FRACAS!$B$5:$B$8970=P$4)*(FRACAS!$D$5:$D$8970&lt;=P313)*(IFERROR(FRACAS!$AM$5:$AM$8970,0)))
))/((P313/FRACAS!$AY$1)*60),"")</f>
        <v/>
      </c>
      <c r="LQ313" s="240" t="str" cm="1">
        <f t="array" ref="LQ313">IFERROR((((Q313/FRACAS!$AY$1)*60
)-(SUMPRODUCT((FRACAS!$B$5:$B$8970=Q$4)*(FRACAS!$D$5:$D$8970&lt;=Q313)*(IFERROR(FRACAS!$AM$5:$AM$8970,0)))
))/((Q313/FRACAS!$AY$1)*60),"")</f>
        <v/>
      </c>
      <c r="LR313" s="240" t="str" cm="1">
        <f t="array" ref="LR313">IFERROR((((R313/FRACAS!$AY$1)*60
)-(SUMPRODUCT((FRACAS!$B$5:$B$8970=R$4)*(FRACAS!$D$5:$D$8970&lt;=R313)*(IFERROR(FRACAS!$AM$5:$AM$8970,0)))
))/((R313/FRACAS!$AY$1)*60),"")</f>
        <v/>
      </c>
      <c r="LS313" s="240" t="str" cm="1">
        <f t="array" ref="LS313">IFERROR((((S313/FRACAS!$AY$1)*60
)-(SUMPRODUCT((FRACAS!$B$5:$B$8970=S$4)*(FRACAS!$D$5:$D$8970&lt;=S313)*(IFERROR(FRACAS!$AM$5:$AM$8970,0)))
))/((S313/FRACAS!$AY$1)*60),"")</f>
        <v/>
      </c>
      <c r="LT313" s="240" t="str" cm="1">
        <f t="array" ref="LT313">IFERROR((((T313/FRACAS!$AY$1)*60
)-(SUMPRODUCT((FRACAS!$B$5:$B$8970=T$4)*(FRACAS!$D$5:$D$8970&lt;=T313)*(IFERROR(FRACAS!$AM$5:$AM$8970,0)))
))/((T313/FRACAS!$AY$1)*60),"")</f>
        <v/>
      </c>
      <c r="LU313" s="240" t="str" cm="1">
        <f t="array" ref="LU313">IFERROR((((U313/FRACAS!$AY$1)*60
)-(SUMPRODUCT((FRACAS!$B$5:$B$8970=U$4)*(FRACAS!$D$5:$D$8970&lt;=U313)*(IFERROR(FRACAS!$AM$5:$AM$8970,0)))
))/((U313/FRACAS!$AY$1)*60),"")</f>
        <v/>
      </c>
      <c r="LV313" s="240" t="str" cm="1">
        <f t="array" ref="LV313">IFERROR(
    (((V313/FRACAS!$AY$1)*60))
    /
    (((V313/FRACAS!$AY$1)*60) + SUMPRODUCT((FRACAS!$B$5:$B$8970=V$4)*(FRACAS!$D$5:$D$8970&lt;=V313)*(IFERROR(FRACAS!$AM$5:$AM$8970,0)))
    ),"")</f>
        <v/>
      </c>
      <c r="LW313" s="240" t="str" cm="1">
        <f t="array" ref="LW313">IFERROR(
    (((W313/FRACAS!$AY$1)*60))
    /
    (((W313/FRACAS!$AY$1)*60) + SUMPRODUCT((FRACAS!$B$5:$B$8970=W$4)*(FRACAS!$D$5:$D$8970&lt;=W313)*(IFERROR(FRACAS!$AM$5:$AM$8970,0)))
    ),"")</f>
        <v/>
      </c>
      <c r="LX313" s="240" t="str" cm="1">
        <f t="array" ref="LX313">IFERROR(
    (((X313/FRACAS!$AY$1)*60))
    /
    (((X313/FRACAS!$AY$1)*60) + SUMPRODUCT((FRACAS!$B$5:$B$8970=X$4)*(FRACAS!$D$5:$D$8970&lt;=X313)*(IFERROR(FRACAS!$AM$5:$AM$8970,0)))
    ),"")</f>
        <v/>
      </c>
      <c r="LY313" s="240" t="str" cm="1">
        <f t="array" ref="LY313">IFERROR(
    (((Y313/FRACAS!$AY$1)*60))
    /
    (((Y313/FRACAS!$AY$1)*60) + SUMPRODUCT((FRACAS!$B$5:$B$8970=Y$4)*(FRACAS!$D$5:$D$8970&lt;=Y313)*(IFERROR(FRACAS!$AM$5:$AM$8970,0)))
    ),"")</f>
        <v/>
      </c>
      <c r="LZ313" s="240" t="str" cm="1">
        <f t="array" ref="LZ313">IFERROR(
    (((Z313/FRACAS!$AY$1)*60))
    /
    (((Z313/FRACAS!$AY$1)*60) + SUMPRODUCT((FRACAS!$B$5:$B$8970=Z$4)*(FRACAS!$D$5:$D$8970&lt;=Z313)*(IFERROR(FRACAS!$AM$5:$AM$8970,0)))
    ),"")</f>
        <v/>
      </c>
      <c r="MA313" s="240" t="str" cm="1">
        <f t="array" ref="MA313">IFERROR(
    (((AA313/FRACAS!$AY$1)*60))
    /
    (((AA313/FRACAS!$AY$1)*60) + SUMPRODUCT((FRACAS!$B$5:$B$8970=AA$4)*(FRACAS!$D$5:$D$8970&lt;=AA313)*(IFERROR(FRACAS!$AM$5:$AM$8970,0)))
    ),"")</f>
        <v/>
      </c>
      <c r="MB313" s="240" t="str" cm="1">
        <f t="array" ref="MB313">IFERROR(
    (((AB313/FRACAS!$AY$1)*60))
    /
    (((AB313/FRACAS!$AY$1)*60) + SUMPRODUCT((FRACAS!$B$5:$B$8970=AB$4)*(FRACAS!$D$5:$D$8970&lt;=AB313)*(IFERROR(FRACAS!$AM$5:$AM$8970,0)))
    ),"")</f>
        <v/>
      </c>
      <c r="MC313" s="240" t="str" cm="1">
        <f t="array" ref="MC313">IFERROR(
    (((AC313/FRACAS!$AY$1)*60))
    /
    (((AC313/FRACAS!$AY$1)*60) + SUMPRODUCT((FRACAS!$B$5:$B$8970=AC$4)*(FRACAS!$D$5:$D$8970&lt;=AC313)*(IFERROR(FRACAS!$AM$5:$AM$8970,0)))
    ),"")</f>
        <v/>
      </c>
      <c r="MD313" s="240" t="str" cm="1">
        <f t="array" ref="MD313">IFERROR(
    (((AD313/FRACAS!$AY$1)*60))
    /
    (((AD313/FRACAS!$AY$1)*60) + SUMPRODUCT((FRACAS!$B$5:$B$8970=AD$4)*(FRACAS!$D$5:$D$8970&lt;=AD313)*(IFERROR(FRACAS!$AM$5:$AM$8970,0)))
    ),"")</f>
        <v/>
      </c>
      <c r="ME313" s="240" t="str" cm="1">
        <f t="array" ref="ME313">IFERROR(
    (((AE313/FRACAS!$AY$1)*60))
    /
    (((AE313/FRACAS!$AY$1)*60) + SUMPRODUCT((FRACAS!$B$5:$B$8970=AE$4)*(FRACAS!$D$5:$D$8970&lt;=AE313)*(IFERROR(FRACAS!$AM$5:$AM$8970,0)))
    ),"")</f>
        <v/>
      </c>
      <c r="MF313" s="240" t="str" cm="1">
        <f t="array" ref="MF313">IFERROR(
    (((AF313/FRACAS!$AY$1)*60))
    /
    (((AF313/FRACAS!$AY$1)*60) + SUMPRODUCT((FRACAS!$B$5:$B$8970=AF$4)*(FRACAS!$D$5:$D$8970&lt;=AF313)*(IFERROR(FRACAS!$AM$5:$AM$8970,0)))
    ),"")</f>
        <v/>
      </c>
      <c r="MG313" s="240" t="str" cm="1">
        <f t="array" ref="MG313">IFERROR(
    (((AG313/FRACAS!$AY$1)*60))
    /
    (((AG313/FRACAS!$AY$1)*60) + SUMPRODUCT((FRACAS!$B$5:$B$8970=AG$4)*(FRACAS!$D$5:$D$8970&lt;=AG313)*(IFERROR(FRACAS!$AM$5:$AM$8970,0)))
    ),"")</f>
        <v/>
      </c>
      <c r="MH313" s="240" t="str" cm="1">
        <f t="array" ref="MH313">IFERROR(
    (((AH313/FRACAS!$AY$1)*60))
    /
    (((AH313/FRACAS!$AY$1)*60) + SUMPRODUCT((FRACAS!$B$5:$B$8970=AH$4)*(FRACAS!$D$5:$D$8970&lt;=AH313)*(IFERROR(FRACAS!$AM$5:$AM$8970,0)))
    ),"")</f>
        <v/>
      </c>
      <c r="MI313" s="240" t="str" cm="1">
        <f t="array" ref="MI313">IFERROR(
    (((AI313/FRACAS!$AY$1)*60))
    /
    (((AI313/FRACAS!$AY$1)*60) + SUMPRODUCT((FRACAS!$B$5:$B$8970=AI$4)*(FRACAS!$D$5:$D$8970&lt;=AI313)*(IFERROR(FRACAS!$AM$5:$AM$8970,0)))
    ),"")</f>
        <v/>
      </c>
      <c r="MJ313" s="240" t="str" cm="1">
        <f t="array" ref="MJ313">IFERROR(
    (((AJ313/FRACAS!$AY$1)*60))
    /
    (((AJ313/FRACAS!$AY$1)*60) + SUMPRODUCT((FRACAS!$B$5:$B$8970=AJ$4)*(FRACAS!$D$5:$D$8970&lt;=AJ313)*(IFERROR(FRACAS!$AM$5:$AM$8970,0)))
    ),"")</f>
        <v/>
      </c>
      <c r="MK313" s="240" t="str" cm="1">
        <f t="array" ref="MK313">IFERROR(
    (((AK313/FRACAS!$AY$1)*60))
    /
    (((AK313/FRACAS!$AY$1)*60) + SUMPRODUCT((FRACAS!$B$5:$B$8970=AK$4)*(FRACAS!$D$5:$D$8970&lt;=AK313)*(IFERROR(FRACAS!$AM$5:$AM$8970,0)))
    ),"")</f>
        <v/>
      </c>
      <c r="ML313" s="240" t="str" cm="1">
        <f t="array" ref="ML313">IFERROR(
    (((AL313/FRACAS!$AY$1)*60))
    /
    (((AL313/FRACAS!$AY$1)*60) + SUMPRODUCT((FRACAS!$B$5:$B$8970=AL$4)*(FRACAS!$D$5:$D$8970&lt;=AL313)*(IFERROR(FRACAS!$AM$5:$AM$8970,0)))
    ),"")</f>
        <v/>
      </c>
      <c r="MM313" s="240" t="str" cm="1">
        <f t="array" ref="MM313">IFERROR(
    (((AM313/FRACAS!$AY$1)*60))
    /
    (((AM313/FRACAS!$AY$1)*60) + SUMPRODUCT((FRACAS!$B$5:$B$8970=AM$4)*(FRACAS!$D$5:$D$8970&lt;=AM313)*(IFERROR(FRACAS!$AM$5:$AM$8970,0)))
    ),"")</f>
        <v/>
      </c>
      <c r="MN313" s="240" t="str" cm="1">
        <f t="array" ref="MN313">IFERROR(
    (((AN313/FRACAS!$AY$1)*60))
    /
    (((AN313/FRACAS!$AY$1)*60) + SUMPRODUCT((FRACAS!$B$5:$B$8970=AN$4)*(FRACAS!$D$5:$D$8970&lt;=AN313)*(IFERROR(FRACAS!$AM$5:$AM$8970,0)))
    ),"")</f>
        <v/>
      </c>
      <c r="MO313" s="240" t="str" cm="1">
        <f t="array" ref="MO313">IFERROR(
    (((AO313/FRACAS!$AY$1)*60))
    /
    (((AO313/FRACAS!$AY$1)*60) + SUMPRODUCT((FRACAS!$B$5:$B$8970=AO$4)*(FRACAS!$D$5:$D$8970&lt;=AO313)*(IFERROR(FRACAS!$AM$5:$AM$8970,0)))
    ),"")</f>
        <v/>
      </c>
      <c r="MP313" s="240" t="str" cm="1">
        <f t="array" ref="MP313">IFERROR(
    (((AP313/FRACAS!$AY$1)*60))
    /
    (((AP313/FRACAS!$AY$1)*60) + SUMPRODUCT((FRACAS!$B$5:$B$8970=AP$4)*(FRACAS!$D$5:$D$8970&lt;=AP313)*(IFERROR(FRACAS!$AM$5:$AM$8970,0)))
    ),"")</f>
        <v/>
      </c>
      <c r="MQ313" s="240" t="str" cm="1">
        <f t="array" ref="MQ313">IFERROR(
    (((AQ313/FRACAS!$AY$1)*60))
    /
    (((AQ313/FRACAS!$AY$1)*60) + SUMPRODUCT((FRACAS!$B$5:$B$8970=AQ$4)*(FRACAS!$D$5:$D$8970&lt;=AQ313)*(IFERROR(FRACAS!$AM$5:$AM$8970,0)))
    ),"")</f>
        <v/>
      </c>
      <c r="MR313" s="194"/>
      <c r="MS313" s="194"/>
      <c r="MT313" s="194"/>
      <c r="MU313" s="194"/>
      <c r="MV313" s="194"/>
      <c r="MW313" s="194"/>
      <c r="MX313" s="194"/>
      <c r="MY313" s="194"/>
      <c r="MZ313" s="194"/>
      <c r="NA313" s="195"/>
      <c r="ND313" s="241">
        <f t="shared" si="26"/>
        <v>0</v>
      </c>
      <c r="NE313" s="242" t="str">
        <f t="shared" si="27"/>
        <v/>
      </c>
      <c r="NF313" s="193" t="str" cm="1">
        <f t="array" ref="NF313">IF($ND313=0,"",(IFERROR( (IFERROR($ND313/FRACAS!$AY$1*60,0) - SUMPRODUCT( (FRACAS!$K$5:$K$8972=NF$2) * IFERROR(FRACAS!$AN$5:$AN$8972,0) ) ) / IFERROR($ND313/FRACAS!$AY$1*60,0), 1 )))</f>
        <v/>
      </c>
      <c r="NG313" s="193" t="str" cm="1">
        <f t="array" ref="NG313">IF($ND313=0,"",(IFERROR( (IFERROR($ND313/FRACAS!$AY$1*60,0) - SUMPRODUCT( (FRACAS!$K$5:$K$8972=NG$2) * IFERROR(FRACAS!$AN$5:$AN$8972,0) ) ) / IFERROR($ND313/FRACAS!$AY$1*60,0), 1 )))</f>
        <v/>
      </c>
      <c r="NH313" s="193" t="str" cm="1">
        <f t="array" ref="NH313">IF($ND313=0,"",(IFERROR( (IFERROR($ND313/FRACAS!$AY$1*60,0) - SUMPRODUCT( (FRACAS!$K$5:$K$8972=NH$2) * IFERROR(FRACAS!$AN$5:$AN$8972,0) ) ) / IFERROR($ND313/FRACAS!$AY$1*60,0), 1 )))</f>
        <v/>
      </c>
      <c r="NI313" s="193" t="str" cm="1">
        <f t="array" ref="NI313">IF($ND313=0,"",(IFERROR( (IFERROR($ND313/FRACAS!$AY$1*60,0) - SUMPRODUCT( (FRACAS!$K$5:$K$8972=NI$2) * IFERROR(FRACAS!$AN$5:$AN$8972,0) ) ) / IFERROR($ND313/FRACAS!$AY$1*60,0), 1 )))</f>
        <v/>
      </c>
      <c r="NJ313" s="193" t="str" cm="1">
        <f t="array" ref="NJ313">IF($ND313=0,"",(IFERROR( (IFERROR($ND313/FRACAS!$AY$1*60,0) - SUMPRODUCT( (FRACAS!$K$5:$K$8972=NJ$2) * IFERROR(FRACAS!$AN$5:$AN$8972,0) ) ) / IFERROR($ND313/FRACAS!$AY$1*60,0), 1 )))</f>
        <v/>
      </c>
      <c r="NK313" s="193" t="str" cm="1">
        <f t="array" ref="NK313">IF($ND313=0,"",(IFERROR( (IFERROR($ND313/FRACAS!$AY$1*60,0) - SUMPRODUCT( (FRACAS!$K$5:$K$8972=NK$2) * IFERROR(FRACAS!$AN$5:$AN$8972,0) ) ) / IFERROR($ND313/FRACAS!$AY$1*60,0), 1 )))</f>
        <v/>
      </c>
      <c r="NL313" s="193" t="str" cm="1">
        <f t="array" ref="NL313">IF($ND313=0,"",(IFERROR( (IFERROR($ND313/FRACAS!$AY$1*60,0) - SUMPRODUCT( (FRACAS!$K$5:$K$8972=NL$2) * IFERROR(FRACAS!$AN$5:$AN$8972,0) ) ) / IFERROR($ND313/FRACAS!$AY$1*60,0), 1 )))</f>
        <v/>
      </c>
      <c r="NM313" s="193" t="str" cm="1">
        <f t="array" ref="NM313">IF($ND313=0,"",(IFERROR( (IFERROR($ND313/FRACAS!$AY$1*60,0) - SUMPRODUCT( (FRACAS!$K$5:$K$8972=NM$2) * IFERROR(FRACAS!$AN$5:$AN$8972,0) ) ) / IFERROR($ND313/FRACAS!$AY$1*60,0), 1 )))</f>
        <v/>
      </c>
      <c r="NN313" s="193" t="str" cm="1">
        <f t="array" ref="NN313">IF($ND313=0,"",(IFERROR( (IFERROR($ND313/FRACAS!$AY$1*60,0) - SUMPRODUCT( (FRACAS!$K$5:$K$8972=NN$2) * IFERROR(FRACAS!$AN$5:$AN$8972,0) ) ) / IFERROR($ND313/FRACAS!$AY$1*60,0), 1 )))</f>
        <v/>
      </c>
      <c r="NO313" s="193" t="str" cm="1">
        <f t="array" ref="NO313">IF($ND313=0,"",(IFERROR( (IFERROR($ND313/FRACAS!$AY$1*60,0) - SUMPRODUCT( (FRACAS!$K$5:$K$8972=NO$2) * IFERROR(FRACAS!$AN$5:$AN$8972,0) ) ) / IFERROR($ND313/FRACAS!$AY$1*60,0), 1 )))</f>
        <v/>
      </c>
      <c r="NP313" s="193" t="str" cm="1">
        <f t="array" ref="NP313">IF($ND313=0,"",(IFERROR( (IFERROR($ND313/FRACAS!$AY$1*60,0) - SUMPRODUCT( (FRACAS!$K$5:$K$8972=NP$2) * IFERROR(FRACAS!$AN$5:$AN$8972,0) ) ) / IFERROR($ND313/FRACAS!$AY$1*60,0), 1 )))</f>
        <v/>
      </c>
      <c r="NQ313" s="193" t="str" cm="1">
        <f t="array" ref="NQ313">IF($ND313=0,"",(IFERROR( (IFERROR($ND313/FRACAS!$AY$1*60,0) - SUMPRODUCT( (FRACAS!$K$5:$K$8972=NQ$2) * IFERROR(FRACAS!$AN$5:$AN$8972,0) ) ) / IFERROR($ND313/FRACAS!$AY$1*60,0), 1 )))</f>
        <v/>
      </c>
      <c r="NR313" s="193" t="str" cm="1">
        <f t="array" ref="NR313">IF($ND313=0,"",(IFERROR( (IFERROR($ND313/FRACAS!$AY$1*60,0) - SUMPRODUCT( (FRACAS!$K$5:$K$8972=NR$2) * IFERROR(FRACAS!$AN$5:$AN$8972,0) ) ) / IFERROR($ND313/FRACAS!$AY$1*60,0), 1 )))</f>
        <v/>
      </c>
      <c r="NS313" s="193" t="str" cm="1">
        <f t="array" ref="NS313">IF($ND313=0,"",(IFERROR( (IFERROR($ND313/FRACAS!$AY$1*60,0) - SUMPRODUCT( (FRACAS!$K$5:$K$8972=NS$2) * IFERROR(FRACAS!$AN$5:$AN$8972,0) ) ) / IFERROR($ND313/FRACAS!$AY$1*60,0), 1 )))</f>
        <v/>
      </c>
      <c r="NT313" s="193" t="str" cm="1">
        <f t="array" ref="NT313">IF($ND313=0,"",(IFERROR( (IFERROR($ND313/FRACAS!$AY$1*60,0) - SUMPRODUCT( (FRACAS!$K$5:$K$8972=NT$2) * IFERROR(FRACAS!$AN$5:$AN$8972,0) ) ) / IFERROR($ND313/FRACAS!$AY$1*60,0), 1 )))</f>
        <v/>
      </c>
      <c r="NU313" s="193" t="str" cm="1">
        <f t="array" ref="NU313">IF($ND313=0,"",(IFERROR( (IFERROR($ND313/FRACAS!$AY$1*60,0) - SUMPRODUCT( (FRACAS!$K$5:$K$8972=NU$2) * IFERROR(FRACAS!$AN$5:$AN$8972,0) ) ) / IFERROR($ND313/FRACAS!$AY$1*60,0), 1 )))</f>
        <v/>
      </c>
      <c r="NV313" s="193" t="str" cm="1">
        <f t="array" ref="NV313">IF($ND313=0,"",(IFERROR( (IFERROR($ND313/FRACAS!$AY$1*60,0) - SUMPRODUCT( (FRACAS!$K$5:$K$8972=NV$2) * IFERROR(FRACAS!$AN$5:$AN$8972,0) ) ) / IFERROR($ND313/FRACAS!$AY$1*60,0), 1 )))</f>
        <v/>
      </c>
      <c r="NW313" s="193" t="str" cm="1">
        <f t="array" ref="NW313">IF($ND313=0,"",(IFERROR( (IFERROR($ND313/FRACAS!$AY$1*60,0) - SUMPRODUCT( (FRACAS!$K$5:$K$8972=NW$2) * IFERROR(FRACAS!$AN$5:$AN$8972,0) ) ) / IFERROR($ND313/FRACAS!$AY$1*60,0), 1 )))</f>
        <v/>
      </c>
      <c r="NX313" s="193" t="str" cm="1">
        <f t="array" ref="NX313">IF($ND313=0,"",(IFERROR( (IFERROR($ND313/FRACAS!$AY$1*60,0) - SUMPRODUCT( (FRACAS!$K$5:$K$8972=NX$2) * IFERROR(FRACAS!$AN$5:$AN$8972,0) ) ) / IFERROR($ND313/FRACAS!$AY$1*60,0), 1 )))</f>
        <v/>
      </c>
      <c r="NY313" s="193" t="str" cm="1">
        <f t="array" ref="NY313">IF($ND313=0,"",(IFERROR( (IFERROR($ND313/FRACAS!$AY$1*60,0) - SUMPRODUCT( (FRACAS!$K$5:$K$8972=NY$2) * IFERROR(FRACAS!$AN$5:$AN$8972,0) ) ) / IFERROR($ND313/FRACAS!$AY$1*60,0), 1 )))</f>
        <v/>
      </c>
      <c r="NZ313" s="193" t="str" cm="1">
        <f t="array" ref="NZ313">IF($ND313=0,"",(IFERROR( (IFERROR($ND313/FRACAS!$AY$1*60,0) - SUMPRODUCT( (FRACAS!$K$5:$K$8972=NZ$2) * IFERROR(FRACAS!$AN$5:$AN$8972,0) ) ) / IFERROR($ND313/FRACAS!$AY$1*60,0), 1 )))</f>
        <v/>
      </c>
      <c r="OA313" s="193" t="str" cm="1">
        <f t="array" ref="OA313">IF($ND313=0,"",(IFERROR( (IFERROR($ND313/FRACAS!$AY$1*60,0) - SUMPRODUCT( (FRACAS!$K$5:$K$8972=OA$2) * IFERROR(FRACAS!$AN$5:$AN$8972,0) ) ) / IFERROR($ND313/FRACAS!$AY$1*60,0), 1 )))</f>
        <v/>
      </c>
      <c r="OB313" s="193" t="str" cm="1">
        <f t="array" ref="OB313">IF($ND313=0,"",(IFERROR( (IFERROR($ND313/FRACAS!$AY$1*60,0) - SUMPRODUCT( (FRACAS!$K$5:$K$8972=OB$2) * IFERROR(FRACAS!$AN$5:$AN$8972,0) ) ) / IFERROR($ND313/FRACAS!$AY$1*60,0), 1 )))</f>
        <v/>
      </c>
      <c r="OC313" s="193" t="str" cm="1">
        <f t="array" ref="OC313">IF($ND313=0,"",(IFERROR( (IFERROR($ND313/FRACAS!$AY$1*60,0) - SUMPRODUCT( (FRACAS!$K$5:$K$8972=OC$2) * IFERROR(FRACAS!$AN$5:$AN$8972,0) ) ) / IFERROR($ND313/FRACAS!$AY$1*60,0), 1 )))</f>
        <v/>
      </c>
      <c r="OD313" s="193" t="str" cm="1">
        <f t="array" ref="OD313">IF($ND313=0,"",(IFERROR( (IFERROR($ND313/FRACAS!$AY$1*60,0) - SUMPRODUCT( (FRACAS!$K$5:$K$8972=OD$2) * IFERROR(FRACAS!$AN$5:$AN$8972,0) ) ) / IFERROR($ND313/FRACAS!$AY$1*60,0), 1 )))</f>
        <v/>
      </c>
      <c r="OE313" s="193" t="str" cm="1">
        <f t="array" ref="OE313">IF($ND313=0,"",(IFERROR( (IFERROR($ND313/FRACAS!$AY$1*60,0) - SUMPRODUCT( (FRACAS!$K$5:$K$8972=OE$2) * IFERROR(FRACAS!$AN$5:$AN$8972,0) ) ) / IFERROR($ND313/FRACAS!$AY$1*60,0), 1 )))</f>
        <v/>
      </c>
      <c r="OF313" s="193" t="str" cm="1">
        <f t="array" ref="OF313">IF($ND313=0,"",(IFERROR( (IFERROR($ND313/FRACAS!$AY$1*60,0) - SUMPRODUCT( (FRACAS!$K$5:$K$8972=OF$2) * IFERROR(FRACAS!$AN$5:$AN$8972,0) ) ) / IFERROR($ND313/FRACAS!$AY$1*60,0), 1 )))</f>
        <v/>
      </c>
      <c r="OG313" s="193" t="str" cm="1">
        <f t="array" ref="OG313">IF($ND313=0,"",(IFERROR( (IFERROR($ND313/FRACAS!$AY$1*60,0) - SUMPRODUCT( (FRACAS!$K$5:$K$8972=OG$2) * IFERROR(FRACAS!$AN$5:$AN$8972,0) ) ) / IFERROR($ND313/FRACAS!$AY$1*60,0), 1 )))</f>
        <v/>
      </c>
      <c r="OH313" s="193" t="str" cm="1">
        <f t="array" ref="OH313">IF($ND313=0,"",(IFERROR( (IFERROR($ND313/FRACAS!$AY$1*60,0) - SUMPRODUCT( (FRACAS!$K$5:$K$8972=OH$2) * IFERROR(FRACAS!$AN$5:$AN$8972,0) ) ) / IFERROR($ND313/FRACAS!$AY$1*60,0), 1 )))</f>
        <v/>
      </c>
      <c r="OI313" s="193" t="str" cm="1">
        <f t="array" ref="OI313">IF($ND313=0,"",(IFERROR( (IFERROR($ND313/FRACAS!$AY$1*60,0) - SUMPRODUCT( (FRACAS!$K$5:$K$8972=OI$2) * IFERROR(FRACAS!$AN$5:$AN$8972,0) ) ) / IFERROR($ND313/FRACAS!$AY$1*60,0), 1 )))</f>
        <v/>
      </c>
      <c r="OJ313" s="193" t="str" cm="1">
        <f t="array" ref="OJ313">IF($ND313=0,"",(IFERROR( (IFERROR($ND313/FRACAS!$AY$1*60,0) - SUMPRODUCT( (FRACAS!$K$5:$K$8972=OJ$2) * IFERROR(FRACAS!$AN$5:$AN$8972,0) ) ) / IFERROR($ND313/FRACAS!$AY$1*60,0), 1 )))</f>
        <v/>
      </c>
      <c r="OK313" s="193" t="str" cm="1">
        <f t="array" ref="OK313">IF($ND313=0,"",(IFERROR( (IFERROR($ND313/FRACAS!$AY$1*60,0) - SUMPRODUCT( (FRACAS!$K$5:$K$8972=OK$2) * IFERROR(FRACAS!$AN$5:$AN$8972,0) ) ) / IFERROR($ND313/FRACAS!$AY$1*60,0), 1 )))</f>
        <v/>
      </c>
      <c r="OL313" s="193" t="str" cm="1">
        <f t="array" ref="OL313">IF($ND313=0,"",(IFERROR( (IFERROR($ND313/FRACAS!$AY$1*60,0) - SUMPRODUCT( (FRACAS!$K$5:$K$8972=OL$2) * IFERROR(FRACAS!$AN$5:$AN$8972,0) ) ) / IFERROR($ND313/FRACAS!$AY$1*60,0), 1 )))</f>
        <v/>
      </c>
      <c r="OM313" s="193" t="str" cm="1">
        <f t="array" ref="OM313">IF($ND313=0,"",(IFERROR( (IFERROR($ND313/FRACAS!$AY$1*60,0) - SUMPRODUCT( (FRACAS!$K$5:$K$8972=OM$2) * IFERROR(FRACAS!$AN$5:$AN$8972,0) ) ) / IFERROR($ND313/FRACAS!$AY$1*60,0), 1 )))</f>
        <v/>
      </c>
      <c r="ON313" s="193" t="str" cm="1">
        <f t="array" ref="ON313">IF($ND313=0,"",(IFERROR( (IFERROR($ND313/FRACAS!$AY$1*60,0) - SUMPRODUCT( (FRACAS!$K$5:$K$8972=ON$2) * IFERROR(FRACAS!$AN$5:$AN$8972,0) ) ) / IFERROR($ND313/FRACAS!$AY$1*60,0), 1 )))</f>
        <v/>
      </c>
      <c r="OO313" s="193" t="str" cm="1">
        <f t="array" ref="OO313">IF($ND313=0,"",(IFERROR( (IFERROR($ND313/FRACAS!$AY$1*60,0) - SUMPRODUCT( (FRACAS!$K$5:$K$8972=OO$2) * IFERROR(FRACAS!$AN$5:$AN$8972,0) ) ) / IFERROR($ND313/FRACAS!$AY$1*60,0), 1 )))</f>
        <v/>
      </c>
      <c r="OP313" s="193" t="str" cm="1">
        <f t="array" ref="OP313">IF($ND313=0,"",(IFERROR( (IFERROR($ND313/FRACAS!$AY$1*60,0) - SUMPRODUCT( (FRACAS!$K$5:$K$8972=OP$2) * IFERROR(FRACAS!$AN$5:$AN$8972,0) ) ) / IFERROR($ND313/FRACAS!$AY$1*60,0), 1 )))</f>
        <v/>
      </c>
      <c r="OQ313" s="193" t="str" cm="1">
        <f t="array" ref="OQ313">IF($ND313=0,"",(IFERROR( (IFERROR($ND313/FRACAS!$AY$1*60,0) - SUMPRODUCT( (FRACAS!$K$5:$K$8972=OQ$2) * IFERROR(FRACAS!$AN$5:$AN$8972,0) ) ) / IFERROR($ND313/FRACAS!$AY$1*60,0), 1 )))</f>
        <v/>
      </c>
      <c r="OR313" s="193" t="str" cm="1">
        <f t="array" ref="OR313">IF($ND313=0,"",(IFERROR( (IFERROR($ND313/FRACAS!$AY$1*60,0) - SUMPRODUCT( (FRACAS!$K$5:$K$8972=OR$2) * IFERROR(FRACAS!$AN$5:$AN$8972,0) ) ) / IFERROR($ND313/FRACAS!$AY$1*60,0), 1 )))</f>
        <v/>
      </c>
      <c r="OS313" s="193" t="str" cm="1">
        <f t="array" ref="OS313">IF($ND313=0,"",(IFERROR( (IFERROR($ND313/FRACAS!$AY$1*60,0) - SUMPRODUCT( (FRACAS!$K$5:$K$8972=OS$2) * IFERROR(FRACAS!$AN$5:$AN$8972,0) ) ) / IFERROR($ND313/FRACAS!$AY$1*60,0), 1 )))</f>
        <v/>
      </c>
      <c r="OT313" s="243" t="str" cm="1">
        <f t="array" ref="OT313">IF($ND313=0,"",(IFERROR( (IFERROR($ND313/FRACAS!$AY$1*60,0) - SUMPRODUCT( (FRACAS!$K$5:$K$8972=OT$2) * IFERROR(FRACAS!$AN$5:$AN$8972,0) ) ) / IFERROR($ND313/FRACAS!$AY$1*60,0), 1 )))</f>
        <v/>
      </c>
    </row>
    <row r="314" spans="2:410" x14ac:dyDescent="0.2">
      <c r="B314" s="233"/>
      <c r="C314" s="259">
        <f>IF('[1]17.11.2025 IASI18 Mileage'!C314="","",'[1]17.11.2025 IASI18 Mileage'!C314)</f>
        <v>48134</v>
      </c>
      <c r="D314" s="201" t="str">
        <f>IF('[1]17.11.2025 IASI18 Mileage'!D314="","",'[1]17.11.2025 IASI18 Mileage'!D314)</f>
        <v/>
      </c>
      <c r="E314" s="201" t="str">
        <f>IF('[1]17.11.2025 IASI18 Mileage'!E314="","",'[1]17.11.2025 IASI18 Mileage'!E314)</f>
        <v/>
      </c>
      <c r="F314" s="201" t="str">
        <f>IF('[1]17.11.2025 IASI18 Mileage'!F314="","",'[1]17.11.2025 IASI18 Mileage'!F314)</f>
        <v/>
      </c>
      <c r="G314" s="201" t="str">
        <f>IF('[1]17.11.2025 IASI18 Mileage'!G314="","",'[1]17.11.2025 IASI18 Mileage'!G314)</f>
        <v/>
      </c>
      <c r="H314" s="201" t="str">
        <f>IF('[1]17.11.2025 IASI18 Mileage'!H314="","",'[1]17.11.2025 IASI18 Mileage'!H314)</f>
        <v/>
      </c>
      <c r="I314" s="201" t="str">
        <f>IF('[1]17.11.2025 IASI18 Mileage'!I314="","",'[1]17.11.2025 IASI18 Mileage'!I314)</f>
        <v/>
      </c>
      <c r="J314" s="201" t="str">
        <f>IF('[1]17.11.2025 IASI18 Mileage'!J314="","",'[1]17.11.2025 IASI18 Mileage'!J314)</f>
        <v/>
      </c>
      <c r="K314" s="201" t="str">
        <f>IF('[1]17.11.2025 IASI18 Mileage'!K314="","",'[1]17.11.2025 IASI18 Mileage'!K314)</f>
        <v/>
      </c>
      <c r="L314" s="201" t="str">
        <f>IF('[1]17.11.2025 IASI18 Mileage'!L314="","",'[1]17.11.2025 IASI18 Mileage'!L314)</f>
        <v/>
      </c>
      <c r="M314" s="201" t="str">
        <f>IF('[1]17.11.2025 IASI18 Mileage'!M314="","",'[1]17.11.2025 IASI18 Mileage'!M314)</f>
        <v/>
      </c>
      <c r="N314" s="201" t="str">
        <f>IF('[1]17.11.2025 IASI18 Mileage'!N314="","",'[1]17.11.2025 IASI18 Mileage'!N314)</f>
        <v/>
      </c>
      <c r="O314" s="201" t="str">
        <f>IF('[1]17.11.2025 IASI18 Mileage'!O314="","",'[1]17.11.2025 IASI18 Mileage'!O314)</f>
        <v/>
      </c>
      <c r="P314" s="201" t="str">
        <f>IF('[1]17.11.2025 IASI18 Mileage'!P314="","",'[1]17.11.2025 IASI18 Mileage'!P314)</f>
        <v/>
      </c>
      <c r="Q314" s="201" t="str">
        <f>IF('[1]17.11.2025 IASI18 Mileage'!Q314="","",'[1]17.11.2025 IASI18 Mileage'!Q314)</f>
        <v/>
      </c>
      <c r="R314" s="201" t="str">
        <f>IF('[1]17.11.2025 IASI18 Mileage'!R314="","",'[1]17.11.2025 IASI18 Mileage'!R314)</f>
        <v/>
      </c>
      <c r="S314" s="201" t="str">
        <f>IF('[1]17.11.2025 IASI18 Mileage'!S314="","",'[1]17.11.2025 IASI18 Mileage'!S314)</f>
        <v/>
      </c>
      <c r="T314" s="201" t="str">
        <f>IF('[1]17.11.2025 IASI18 Mileage'!T314="","",'[1]17.11.2025 IASI18 Mileage'!T314)</f>
        <v/>
      </c>
      <c r="U314" s="201" t="str">
        <f>IF('[1]17.11.2025 IASI18 Mileage'!U314="","",'[1]17.11.2025 IASI18 Mileage'!U314)</f>
        <v/>
      </c>
      <c r="V314" s="201"/>
      <c r="W314" s="201"/>
      <c r="X314" s="201"/>
      <c r="Y314" s="201"/>
      <c r="Z314" s="201"/>
      <c r="AA314" s="201"/>
      <c r="AB314" s="201"/>
      <c r="AC314" s="201"/>
      <c r="AD314" s="201"/>
      <c r="AE314" s="201"/>
      <c r="AF314" s="201"/>
      <c r="AG314" s="201"/>
      <c r="AH314" s="201"/>
      <c r="AI314" s="201"/>
      <c r="AJ314" s="201"/>
      <c r="AK314" s="201"/>
      <c r="AL314" s="201"/>
      <c r="AM314" s="201"/>
      <c r="AN314" s="201"/>
      <c r="AO314" s="201"/>
      <c r="AP314" s="201"/>
      <c r="AQ314" s="201"/>
      <c r="AR314" s="201"/>
      <c r="AS314" s="201"/>
      <c r="AT314" s="201"/>
      <c r="AU314" s="201"/>
      <c r="AV314" s="201"/>
      <c r="AW314" s="201"/>
      <c r="AX314" s="201"/>
      <c r="AY314" s="201"/>
      <c r="AZ314" s="201"/>
      <c r="BA314" s="202"/>
      <c r="BB314" s="184"/>
      <c r="BD314" s="234"/>
      <c r="BE314" s="234"/>
      <c r="BF314" s="234"/>
      <c r="BG314" s="234"/>
      <c r="BH314" s="234"/>
      <c r="BI314" s="234"/>
      <c r="BJ314" s="234"/>
      <c r="BK314" s="234"/>
      <c r="BL314" s="234"/>
      <c r="BM314" s="234"/>
      <c r="DC314" s="184">
        <f t="shared" si="24"/>
        <v>0</v>
      </c>
      <c r="DD314" s="235" t="str">
        <f t="shared" si="25"/>
        <v/>
      </c>
      <c r="DE314" s="186">
        <f>IF(D314&gt; 0,(COUNTIFS(FRACAS!$B$5:$B$8972, D$4, FRACAS!$D$5:$D$8972, "&lt;="&amp;D314)), "" )</f>
        <v>0</v>
      </c>
      <c r="DF314" s="186">
        <f>IF(E314&gt; 0,(COUNTIFS(FRACAS!$B$5:$B$8972, E$4, FRACAS!$D$5:$D$8972, "&lt;="&amp;E314)), "" )</f>
        <v>0</v>
      </c>
      <c r="DG314" s="186">
        <f>IF(F314&gt; 0,(COUNTIFS(FRACAS!$B$5:$B$8972, F$4, FRACAS!$D$5:$D$8972, "&lt;="&amp;F314)), "" )</f>
        <v>0</v>
      </c>
      <c r="DH314" s="186">
        <f>IF(G314&gt; 0,(COUNTIFS(FRACAS!$B$5:$B$8972, G$4, FRACAS!$D$5:$D$8972, "&lt;="&amp;G314)), "" )</f>
        <v>0</v>
      </c>
      <c r="DI314" s="186">
        <f>IF(H314&gt; 0,(COUNTIFS(FRACAS!$B$5:$B$8972, H$4, FRACAS!$D$5:$D$8972, "&lt;="&amp;H314)), "" )</f>
        <v>0</v>
      </c>
      <c r="DJ314" s="186">
        <f>IF(I314&gt; 0,(COUNTIFS(FRACAS!$B$5:$B$8972, I$4, FRACAS!$D$5:$D$8972, "&lt;="&amp;I314)), "" )</f>
        <v>0</v>
      </c>
      <c r="DK314" s="186">
        <f>IF(J314&gt; 0,(COUNTIFS(FRACAS!$B$5:$B$8972, J$4, FRACAS!$D$5:$D$8972, "&lt;="&amp;J314)), "" )</f>
        <v>0</v>
      </c>
      <c r="DL314" s="186">
        <f>IF(K314&gt; 0,(COUNTIFS(FRACAS!$B$5:$B$8972, K$4, FRACAS!$D$5:$D$8972, "&lt;="&amp;K314)), "" )</f>
        <v>0</v>
      </c>
      <c r="DM314" s="186">
        <f>IF(L314&gt; 0,(COUNTIFS(FRACAS!$B$5:$B$8972, L$4, FRACAS!$D$5:$D$8972, "&lt;="&amp;L314)), "" )</f>
        <v>0</v>
      </c>
      <c r="DN314" s="186">
        <f>IF(M314&gt; 0,(COUNTIFS(FRACAS!$B$5:$B$8972, M$4, FRACAS!$D$5:$D$8972, "&lt;="&amp;M314)), "" )</f>
        <v>0</v>
      </c>
      <c r="DO314" s="186">
        <f>IF(N314&gt; 0,(COUNTIFS(FRACAS!$B$5:$B$8972, N$4, FRACAS!$D$5:$D$8972, "&lt;="&amp;N314)), "" )</f>
        <v>0</v>
      </c>
      <c r="DP314" s="186">
        <f>IF(O314&gt; 0,(COUNTIFS(FRACAS!$B$5:$B$8972, O$4, FRACAS!$D$5:$D$8972, "&lt;="&amp;O314)), "" )</f>
        <v>0</v>
      </c>
      <c r="DQ314" s="186">
        <f>IF(P314&gt; 0,(COUNTIFS(FRACAS!$B$5:$B$8972, P$4, FRACAS!$D$5:$D$8972, "&lt;="&amp;P314)), "" )</f>
        <v>0</v>
      </c>
      <c r="DR314" s="186">
        <f>IF(Q314&gt; 0,(COUNTIFS(FRACAS!$B$5:$B$8972, Q$4, FRACAS!$D$5:$D$8972, "&lt;="&amp;Q314)), "" )</f>
        <v>0</v>
      </c>
      <c r="DS314" s="186">
        <f>IF(R314&gt; 0,(COUNTIFS(FRACAS!$B$5:$B$8972, R$4, FRACAS!$D$5:$D$8972, "&lt;="&amp;R314)), "" )</f>
        <v>0</v>
      </c>
      <c r="DT314" s="186">
        <f>IF(S314&gt; 0,(COUNTIFS(FRACAS!$B$5:$B$8972, S$4, FRACAS!$D$5:$D$8972, "&lt;="&amp;S314)), "" )</f>
        <v>0</v>
      </c>
      <c r="DU314" s="186">
        <f>IF(T314&gt; 0,(COUNTIFS(FRACAS!$B$5:$B$8972, T$4, FRACAS!$D$5:$D$8972, "&lt;="&amp;T314)), "" )</f>
        <v>0</v>
      </c>
      <c r="DV314" s="186">
        <f>IF(U314&gt; 0,(COUNTIFS(FRACAS!$B$5:$B$8972, U$4, FRACAS!$D$5:$D$8972, "&lt;="&amp;U314)), "" )</f>
        <v>0</v>
      </c>
      <c r="DW314" s="186" t="str">
        <f>IF(V314&gt; 0,(COUNTIFS(FRACAS!$B$5:$B$8972, V$4, FRACAS!$D$5:$D$8972, "&lt;="&amp;V314)), "" )</f>
        <v/>
      </c>
      <c r="DX314" s="186" t="str">
        <f>IF(W314&gt; 0,(COUNTIFS(FRACAS!$B$5:$B$8972, W$4, FRACAS!$D$5:$D$8972, "&lt;="&amp;W314)), "" )</f>
        <v/>
      </c>
      <c r="DY314" s="186" t="str">
        <f>IF(X314&gt; 0,(COUNTIFS(FRACAS!$B$5:$B$8972, X$4, FRACAS!$D$5:$D$8972, "&lt;="&amp;X314)), "" )</f>
        <v/>
      </c>
      <c r="DZ314" s="186" t="str">
        <f>IF(Y314&gt; 0,(COUNTIFS(FRACAS!$B$5:$B$8972, Y$4, FRACAS!$D$5:$D$8972, "&lt;="&amp;Y314)), "" )</f>
        <v/>
      </c>
      <c r="EA314" s="186" t="str">
        <f>IF(Z314&gt; 0,(COUNTIFS(FRACAS!$B$5:$B$8972, Z$4, FRACAS!$D$5:$D$8972, "&lt;="&amp;Z314)), "" )</f>
        <v/>
      </c>
      <c r="EB314" s="186" t="str">
        <f>IF(AA314&gt; 0,(COUNTIFS(FRACAS!$B$5:$B$8972, AA$4, FRACAS!$D$5:$D$8972, "&lt;="&amp;AA314)), "" )</f>
        <v/>
      </c>
      <c r="EC314" s="186" t="str">
        <f>IF(AB314&gt; 0,(COUNTIFS(FRACAS!$B$5:$B$8972, AB$4, FRACAS!$D$5:$D$8972, "&lt;="&amp;AB314)), "" )</f>
        <v/>
      </c>
      <c r="ED314" s="186" t="str">
        <f>IF(AC314&gt; 0,(COUNTIFS(FRACAS!$B$5:$B$8972, AC$4, FRACAS!$D$5:$D$8972, "&lt;="&amp;AC314)), "" )</f>
        <v/>
      </c>
      <c r="EE314" s="186" t="str">
        <f>IF(AD314&gt; 0,(COUNTIFS(FRACAS!$B$5:$B$8972, AD$4, FRACAS!$D$5:$D$8972, "&lt;="&amp;AD314)), "" )</f>
        <v/>
      </c>
      <c r="EF314" s="186" t="str">
        <f>IF(AE314&gt; 0,(COUNTIFS(FRACAS!$B$5:$B$8972, AE$4, FRACAS!$D$5:$D$8972, "&lt;="&amp;AE314)), "" )</f>
        <v/>
      </c>
      <c r="EG314" s="186" t="str">
        <f>IF(AF314&gt; 0,(COUNTIFS(FRACAS!$B$5:$B$8972, AF$4, FRACAS!$D$5:$D$8972, "&lt;="&amp;AF314)), "" )</f>
        <v/>
      </c>
      <c r="EH314" s="186" t="str">
        <f>IF(AG314&gt; 0,(COUNTIFS(FRACAS!$B$5:$B$8972, AG$4, FRACAS!$D$5:$D$8972, "&lt;="&amp;AG314)), "" )</f>
        <v/>
      </c>
      <c r="EI314" s="186" t="str">
        <f>IF(AH314&gt; 0,(COUNTIFS(FRACAS!$B$5:$B$8972, AH$4, FRACAS!$D$5:$D$8972, "&lt;="&amp;AH314)), "" )</f>
        <v/>
      </c>
      <c r="EJ314" s="186" t="str">
        <f>IF(AI314&gt; 0,(COUNTIFS(FRACAS!$B$5:$B$8972, AI$4, FRACAS!$D$5:$D$8972, "&lt;="&amp;AI314)), "" )</f>
        <v/>
      </c>
      <c r="EK314" s="186" t="str">
        <f>IF(AJ314&gt; 0,(COUNTIFS(FRACAS!$B$5:$B$8972, AJ$4, FRACAS!$D$5:$D$8972, "&lt;="&amp;AJ314)), "" )</f>
        <v/>
      </c>
      <c r="EL314" s="186" t="str">
        <f>IF(AK314&gt; 0,(COUNTIFS(FRACAS!$B$5:$B$8972, AK$4, FRACAS!$D$5:$D$8972, "&lt;="&amp;AK314)), "" )</f>
        <v/>
      </c>
      <c r="EM314" s="186" t="str">
        <f>IF(AL314&gt; 0,(COUNTIFS(FRACAS!$B$5:$B$8972, AL$4, FRACAS!$D$5:$D$8972, "&lt;="&amp;AL314)), "" )</f>
        <v/>
      </c>
      <c r="EN314" s="186" t="str">
        <f>IF(AM314&gt; 0,(COUNTIFS(FRACAS!$B$5:$B$8972, AM$4, FRACAS!$D$5:$D$8972, "&lt;="&amp;AM314)), "" )</f>
        <v/>
      </c>
      <c r="EO314" s="186" t="str">
        <f>IF(AN314&gt; 0,(COUNTIFS(FRACAS!$B$5:$B$8972, AN$4, FRACAS!$D$5:$D$8972, "&lt;="&amp;AN314)), "" )</f>
        <v/>
      </c>
      <c r="EP314" s="186" t="str">
        <f>IF(AO314&gt; 0,(COUNTIFS(FRACAS!$B$5:$B$8972, AO$4, FRACAS!$D$5:$D$8972, "&lt;="&amp;AO314)), "" )</f>
        <v/>
      </c>
      <c r="EQ314" s="186" t="str">
        <f>IF(AP314&gt; 0,(COUNTIFS(FRACAS!$B$5:$B$8972, AP$4, FRACAS!$D$5:$D$8972, "&lt;="&amp;AP314)), "" )</f>
        <v/>
      </c>
      <c r="ER314" s="186" t="str">
        <f>IF(AQ314&gt; 0,(COUNTIFS(FRACAS!$B$5:$B$8972, AQ$4, FRACAS!$D$5:$D$8972, "&lt;="&amp;AQ314)), "" )</f>
        <v/>
      </c>
      <c r="ES314" s="246"/>
      <c r="ET314" s="194"/>
      <c r="EU314" s="194"/>
      <c r="EV314" s="194"/>
      <c r="EW314" s="194"/>
      <c r="EX314" s="194"/>
      <c r="EY314" s="194"/>
      <c r="EZ314" s="194"/>
      <c r="FA314" s="194"/>
      <c r="FB314" s="195"/>
      <c r="FE314" s="190"/>
      <c r="FF314" s="190"/>
      <c r="FG314" s="190"/>
      <c r="FH314" s="190"/>
      <c r="FI314" s="190"/>
      <c r="FJ314" s="190"/>
      <c r="FK314" s="190"/>
      <c r="FL314" s="190"/>
      <c r="FM314" s="190"/>
      <c r="FN314" s="190"/>
      <c r="JD314" s="238"/>
      <c r="JE314" s="238"/>
      <c r="JF314" s="238"/>
      <c r="JG314" s="238"/>
      <c r="JH314" s="238"/>
      <c r="JI314" s="238"/>
      <c r="JJ314" s="238"/>
      <c r="JK314" s="238"/>
      <c r="JL314" s="238"/>
      <c r="JM314" s="238"/>
      <c r="JN314" s="247"/>
      <c r="JO314" s="248"/>
      <c r="JP314" s="248"/>
      <c r="JQ314" s="248"/>
      <c r="JR314" s="248"/>
      <c r="JS314" s="248"/>
      <c r="JT314" s="248"/>
      <c r="JU314" s="248"/>
      <c r="JV314" s="248"/>
      <c r="JW314" s="248"/>
      <c r="JX314" s="248"/>
      <c r="JY314" s="248"/>
      <c r="JZ314" s="248"/>
      <c r="KA314" s="248"/>
      <c r="KB314" s="248"/>
      <c r="KC314" s="248"/>
      <c r="KD314" s="248"/>
      <c r="KE314" s="248"/>
      <c r="KF314" s="248"/>
      <c r="KG314" s="248"/>
      <c r="KH314" s="248"/>
      <c r="KI314" s="248"/>
      <c r="KJ314" s="248"/>
      <c r="KK314" s="248"/>
      <c r="KL314" s="248"/>
      <c r="KM314" s="248"/>
      <c r="KN314" s="248"/>
      <c r="KO314" s="248"/>
      <c r="KP314" s="248"/>
      <c r="KQ314" s="248"/>
      <c r="KR314" s="248"/>
      <c r="KS314" s="248"/>
      <c r="KT314" s="248"/>
      <c r="KU314" s="248"/>
      <c r="KV314" s="248"/>
      <c r="KW314" s="248"/>
      <c r="KX314" s="248"/>
      <c r="KY314" s="248"/>
      <c r="KZ314" s="248"/>
      <c r="LA314" s="248"/>
      <c r="LC314" s="235" t="str">
        <f t="shared" si="23"/>
        <v/>
      </c>
      <c r="LD314" s="240" t="str" cm="1">
        <f t="array" ref="LD314">IFERROR((((D314/FRACAS!$AY$1)*60
)-(SUMPRODUCT((FRACAS!$B$5:$B$8970=D$4)*(FRACAS!$D$5:$D$8970&lt;=D314)*(IFERROR(FRACAS!$AM$5:$AM$8970,0)))
))/((D314/FRACAS!$AY$1)*60),"")</f>
        <v/>
      </c>
      <c r="LE314" s="240" t="str" cm="1">
        <f t="array" ref="LE314">IFERROR((((E314/FRACAS!$AY$1)*60
)-(SUMPRODUCT((FRACAS!$B$5:$B$8970=E$4)*(FRACAS!$D$5:$D$8970&lt;=E314)*(IFERROR(FRACAS!$AM$5:$AM$8970,0)))
))/((E314/FRACAS!$AY$1)*60),"")</f>
        <v/>
      </c>
      <c r="LF314" s="240" t="str" cm="1">
        <f t="array" ref="LF314">IFERROR((((F314/FRACAS!$AY$1)*60
)-(SUMPRODUCT((FRACAS!$B$5:$B$8970=F$4)*(FRACAS!$D$5:$D$8970&lt;=F314)*(IFERROR(FRACAS!$AM$5:$AM$8970,0)))
))/((F314/FRACAS!$AY$1)*60),"")</f>
        <v/>
      </c>
      <c r="LG314" s="240" t="str" cm="1">
        <f t="array" ref="LG314">IFERROR((((G314/FRACAS!$AY$1)*60
)-(SUMPRODUCT((FRACAS!$B$5:$B$8970=G$4)*(FRACAS!$D$5:$D$8970&lt;=G314)*(IFERROR(FRACAS!$AM$5:$AM$8970,0)))
))/((G314/FRACAS!$AY$1)*60),"")</f>
        <v/>
      </c>
      <c r="LH314" s="240" t="str" cm="1">
        <f t="array" ref="LH314">IFERROR((((H314/FRACAS!$AY$1)*60
)-(SUMPRODUCT((FRACAS!$B$5:$B$8970=H$4)*(FRACAS!$D$5:$D$8970&lt;=H314)*(IFERROR(FRACAS!$AM$5:$AM$8970,0)))
))/((H314/FRACAS!$AY$1)*60),"")</f>
        <v/>
      </c>
      <c r="LI314" s="240" t="str" cm="1">
        <f t="array" ref="LI314">IFERROR((((I314/FRACAS!$AY$1)*60
)-(SUMPRODUCT((FRACAS!$B$5:$B$8970=I$4)*(FRACAS!$D$5:$D$8970&lt;=I314)*(IFERROR(FRACAS!$AM$5:$AM$8970,0)))
))/((I314/FRACAS!$AY$1)*60),"")</f>
        <v/>
      </c>
      <c r="LJ314" s="240" t="str" cm="1">
        <f t="array" ref="LJ314">IFERROR((((J314/FRACAS!$AY$1)*60
)-(SUMPRODUCT((FRACAS!$B$5:$B$8970=J$4)*(FRACAS!$D$5:$D$8970&lt;=J314)*(IFERROR(FRACAS!$AM$5:$AM$8970,0)))
))/((J314/FRACAS!$AY$1)*60),"")</f>
        <v/>
      </c>
      <c r="LK314" s="240" t="str" cm="1">
        <f t="array" ref="LK314">IFERROR((((K314/FRACAS!$AY$1)*60
)-(SUMPRODUCT((FRACAS!$B$5:$B$8970=K$4)*(FRACAS!$D$5:$D$8970&lt;=K314)*(IFERROR(FRACAS!$AM$5:$AM$8970,0)))
))/((K314/FRACAS!$AY$1)*60),"")</f>
        <v/>
      </c>
      <c r="LL314" s="240" t="str" cm="1">
        <f t="array" ref="LL314">IFERROR((((L314/FRACAS!$AY$1)*60
)-(SUMPRODUCT((FRACAS!$B$5:$B$8970=L$4)*(FRACAS!$D$5:$D$8970&lt;=L314)*(IFERROR(FRACAS!$AM$5:$AM$8970,0)))
))/((L314/FRACAS!$AY$1)*60),"")</f>
        <v/>
      </c>
      <c r="LM314" s="240" t="str" cm="1">
        <f t="array" ref="LM314">IFERROR((((M314/FRACAS!$AY$1)*60
)-(SUMPRODUCT((FRACAS!$B$5:$B$8970=M$4)*(FRACAS!$D$5:$D$8970&lt;=M314)*(IFERROR(FRACAS!$AM$5:$AM$8970,0)))
))/((M314/FRACAS!$AY$1)*60),"")</f>
        <v/>
      </c>
      <c r="LN314" s="240" t="str" cm="1">
        <f t="array" ref="LN314">IFERROR((((N314/FRACAS!$AY$1)*60
)-(SUMPRODUCT((FRACAS!$B$5:$B$8970=N$4)*(FRACAS!$D$5:$D$8970&lt;=N314)*(IFERROR(FRACAS!$AM$5:$AM$8970,0)))
))/((N314/FRACAS!$AY$1)*60),"")</f>
        <v/>
      </c>
      <c r="LO314" s="240" t="str" cm="1">
        <f t="array" ref="LO314">IFERROR((((O314/FRACAS!$AY$1)*60
)-(SUMPRODUCT((FRACAS!$B$5:$B$8970=O$4)*(FRACAS!$D$5:$D$8970&lt;=O314)*(IFERROR(FRACAS!$AM$5:$AM$8970,0)))
))/((O314/FRACAS!$AY$1)*60),"")</f>
        <v/>
      </c>
      <c r="LP314" s="240" t="str" cm="1">
        <f t="array" ref="LP314">IFERROR((((P314/FRACAS!$AY$1)*60
)-(SUMPRODUCT((FRACAS!$B$5:$B$8970=P$4)*(FRACAS!$D$5:$D$8970&lt;=P314)*(IFERROR(FRACAS!$AM$5:$AM$8970,0)))
))/((P314/FRACAS!$AY$1)*60),"")</f>
        <v/>
      </c>
      <c r="LQ314" s="240" t="str" cm="1">
        <f t="array" ref="LQ314">IFERROR((((Q314/FRACAS!$AY$1)*60
)-(SUMPRODUCT((FRACAS!$B$5:$B$8970=Q$4)*(FRACAS!$D$5:$D$8970&lt;=Q314)*(IFERROR(FRACAS!$AM$5:$AM$8970,0)))
))/((Q314/FRACAS!$AY$1)*60),"")</f>
        <v/>
      </c>
      <c r="LR314" s="240" t="str" cm="1">
        <f t="array" ref="LR314">IFERROR((((R314/FRACAS!$AY$1)*60
)-(SUMPRODUCT((FRACAS!$B$5:$B$8970=R$4)*(FRACAS!$D$5:$D$8970&lt;=R314)*(IFERROR(FRACAS!$AM$5:$AM$8970,0)))
))/((R314/FRACAS!$AY$1)*60),"")</f>
        <v/>
      </c>
      <c r="LS314" s="240" t="str" cm="1">
        <f t="array" ref="LS314">IFERROR((((S314/FRACAS!$AY$1)*60
)-(SUMPRODUCT((FRACAS!$B$5:$B$8970=S$4)*(FRACAS!$D$5:$D$8970&lt;=S314)*(IFERROR(FRACAS!$AM$5:$AM$8970,0)))
))/((S314/FRACAS!$AY$1)*60),"")</f>
        <v/>
      </c>
      <c r="LT314" s="240" t="str" cm="1">
        <f t="array" ref="LT314">IFERROR((((T314/FRACAS!$AY$1)*60
)-(SUMPRODUCT((FRACAS!$B$5:$B$8970=T$4)*(FRACAS!$D$5:$D$8970&lt;=T314)*(IFERROR(FRACAS!$AM$5:$AM$8970,0)))
))/((T314/FRACAS!$AY$1)*60),"")</f>
        <v/>
      </c>
      <c r="LU314" s="240" t="str" cm="1">
        <f t="array" ref="LU314">IFERROR((((U314/FRACAS!$AY$1)*60
)-(SUMPRODUCT((FRACAS!$B$5:$B$8970=U$4)*(FRACAS!$D$5:$D$8970&lt;=U314)*(IFERROR(FRACAS!$AM$5:$AM$8970,0)))
))/((U314/FRACAS!$AY$1)*60),"")</f>
        <v/>
      </c>
      <c r="LV314" s="240" t="str" cm="1">
        <f t="array" ref="LV314">IFERROR(
    (((V314/FRACAS!$AY$1)*60))
    /
    (((V314/FRACAS!$AY$1)*60) + SUMPRODUCT((FRACAS!$B$5:$B$8970=V$4)*(FRACAS!$D$5:$D$8970&lt;=V314)*(IFERROR(FRACAS!$AM$5:$AM$8970,0)))
    ),"")</f>
        <v/>
      </c>
      <c r="LW314" s="240" t="str" cm="1">
        <f t="array" ref="LW314">IFERROR(
    (((W314/FRACAS!$AY$1)*60))
    /
    (((W314/FRACAS!$AY$1)*60) + SUMPRODUCT((FRACAS!$B$5:$B$8970=W$4)*(FRACAS!$D$5:$D$8970&lt;=W314)*(IFERROR(FRACAS!$AM$5:$AM$8970,0)))
    ),"")</f>
        <v/>
      </c>
      <c r="LX314" s="240" t="str" cm="1">
        <f t="array" ref="LX314">IFERROR(
    (((X314/FRACAS!$AY$1)*60))
    /
    (((X314/FRACAS!$AY$1)*60) + SUMPRODUCT((FRACAS!$B$5:$B$8970=X$4)*(FRACAS!$D$5:$D$8970&lt;=X314)*(IFERROR(FRACAS!$AM$5:$AM$8970,0)))
    ),"")</f>
        <v/>
      </c>
      <c r="LY314" s="240" t="str" cm="1">
        <f t="array" ref="LY314">IFERROR(
    (((Y314/FRACAS!$AY$1)*60))
    /
    (((Y314/FRACAS!$AY$1)*60) + SUMPRODUCT((FRACAS!$B$5:$B$8970=Y$4)*(FRACAS!$D$5:$D$8970&lt;=Y314)*(IFERROR(FRACAS!$AM$5:$AM$8970,0)))
    ),"")</f>
        <v/>
      </c>
      <c r="LZ314" s="240" t="str" cm="1">
        <f t="array" ref="LZ314">IFERROR(
    (((Z314/FRACAS!$AY$1)*60))
    /
    (((Z314/FRACAS!$AY$1)*60) + SUMPRODUCT((FRACAS!$B$5:$B$8970=Z$4)*(FRACAS!$D$5:$D$8970&lt;=Z314)*(IFERROR(FRACAS!$AM$5:$AM$8970,0)))
    ),"")</f>
        <v/>
      </c>
      <c r="MA314" s="240" t="str" cm="1">
        <f t="array" ref="MA314">IFERROR(
    (((AA314/FRACAS!$AY$1)*60))
    /
    (((AA314/FRACAS!$AY$1)*60) + SUMPRODUCT((FRACAS!$B$5:$B$8970=AA$4)*(FRACAS!$D$5:$D$8970&lt;=AA314)*(IFERROR(FRACAS!$AM$5:$AM$8970,0)))
    ),"")</f>
        <v/>
      </c>
      <c r="MB314" s="240" t="str" cm="1">
        <f t="array" ref="MB314">IFERROR(
    (((AB314/FRACAS!$AY$1)*60))
    /
    (((AB314/FRACAS!$AY$1)*60) + SUMPRODUCT((FRACAS!$B$5:$B$8970=AB$4)*(FRACAS!$D$5:$D$8970&lt;=AB314)*(IFERROR(FRACAS!$AM$5:$AM$8970,0)))
    ),"")</f>
        <v/>
      </c>
      <c r="MC314" s="240" t="str" cm="1">
        <f t="array" ref="MC314">IFERROR(
    (((AC314/FRACAS!$AY$1)*60))
    /
    (((AC314/FRACAS!$AY$1)*60) + SUMPRODUCT((FRACAS!$B$5:$B$8970=AC$4)*(FRACAS!$D$5:$D$8970&lt;=AC314)*(IFERROR(FRACAS!$AM$5:$AM$8970,0)))
    ),"")</f>
        <v/>
      </c>
      <c r="MD314" s="240" t="str" cm="1">
        <f t="array" ref="MD314">IFERROR(
    (((AD314/FRACAS!$AY$1)*60))
    /
    (((AD314/FRACAS!$AY$1)*60) + SUMPRODUCT((FRACAS!$B$5:$B$8970=AD$4)*(FRACAS!$D$5:$D$8970&lt;=AD314)*(IFERROR(FRACAS!$AM$5:$AM$8970,0)))
    ),"")</f>
        <v/>
      </c>
      <c r="ME314" s="240" t="str" cm="1">
        <f t="array" ref="ME314">IFERROR(
    (((AE314/FRACAS!$AY$1)*60))
    /
    (((AE314/FRACAS!$AY$1)*60) + SUMPRODUCT((FRACAS!$B$5:$B$8970=AE$4)*(FRACAS!$D$5:$D$8970&lt;=AE314)*(IFERROR(FRACAS!$AM$5:$AM$8970,0)))
    ),"")</f>
        <v/>
      </c>
      <c r="MF314" s="240" t="str" cm="1">
        <f t="array" ref="MF314">IFERROR(
    (((AF314/FRACAS!$AY$1)*60))
    /
    (((AF314/FRACAS!$AY$1)*60) + SUMPRODUCT((FRACAS!$B$5:$B$8970=AF$4)*(FRACAS!$D$5:$D$8970&lt;=AF314)*(IFERROR(FRACAS!$AM$5:$AM$8970,0)))
    ),"")</f>
        <v/>
      </c>
      <c r="MG314" s="240" t="str" cm="1">
        <f t="array" ref="MG314">IFERROR(
    (((AG314/FRACAS!$AY$1)*60))
    /
    (((AG314/FRACAS!$AY$1)*60) + SUMPRODUCT((FRACAS!$B$5:$B$8970=AG$4)*(FRACAS!$D$5:$D$8970&lt;=AG314)*(IFERROR(FRACAS!$AM$5:$AM$8970,0)))
    ),"")</f>
        <v/>
      </c>
      <c r="MH314" s="240" t="str" cm="1">
        <f t="array" ref="MH314">IFERROR(
    (((AH314/FRACAS!$AY$1)*60))
    /
    (((AH314/FRACAS!$AY$1)*60) + SUMPRODUCT((FRACAS!$B$5:$B$8970=AH$4)*(FRACAS!$D$5:$D$8970&lt;=AH314)*(IFERROR(FRACAS!$AM$5:$AM$8970,0)))
    ),"")</f>
        <v/>
      </c>
      <c r="MI314" s="240" t="str" cm="1">
        <f t="array" ref="MI314">IFERROR(
    (((AI314/FRACAS!$AY$1)*60))
    /
    (((AI314/FRACAS!$AY$1)*60) + SUMPRODUCT((FRACAS!$B$5:$B$8970=AI$4)*(FRACAS!$D$5:$D$8970&lt;=AI314)*(IFERROR(FRACAS!$AM$5:$AM$8970,0)))
    ),"")</f>
        <v/>
      </c>
      <c r="MJ314" s="240" t="str" cm="1">
        <f t="array" ref="MJ314">IFERROR(
    (((AJ314/FRACAS!$AY$1)*60))
    /
    (((AJ314/FRACAS!$AY$1)*60) + SUMPRODUCT((FRACAS!$B$5:$B$8970=AJ$4)*(FRACAS!$D$5:$D$8970&lt;=AJ314)*(IFERROR(FRACAS!$AM$5:$AM$8970,0)))
    ),"")</f>
        <v/>
      </c>
      <c r="MK314" s="240" t="str" cm="1">
        <f t="array" ref="MK314">IFERROR(
    (((AK314/FRACAS!$AY$1)*60))
    /
    (((AK314/FRACAS!$AY$1)*60) + SUMPRODUCT((FRACAS!$B$5:$B$8970=AK$4)*(FRACAS!$D$5:$D$8970&lt;=AK314)*(IFERROR(FRACAS!$AM$5:$AM$8970,0)))
    ),"")</f>
        <v/>
      </c>
      <c r="ML314" s="240" t="str" cm="1">
        <f t="array" ref="ML314">IFERROR(
    (((AL314/FRACAS!$AY$1)*60))
    /
    (((AL314/FRACAS!$AY$1)*60) + SUMPRODUCT((FRACAS!$B$5:$B$8970=AL$4)*(FRACAS!$D$5:$D$8970&lt;=AL314)*(IFERROR(FRACAS!$AM$5:$AM$8970,0)))
    ),"")</f>
        <v/>
      </c>
      <c r="MM314" s="240" t="str" cm="1">
        <f t="array" ref="MM314">IFERROR(
    (((AM314/FRACAS!$AY$1)*60))
    /
    (((AM314/FRACAS!$AY$1)*60) + SUMPRODUCT((FRACAS!$B$5:$B$8970=AM$4)*(FRACAS!$D$5:$D$8970&lt;=AM314)*(IFERROR(FRACAS!$AM$5:$AM$8970,0)))
    ),"")</f>
        <v/>
      </c>
      <c r="MN314" s="240" t="str" cm="1">
        <f t="array" ref="MN314">IFERROR(
    (((AN314/FRACAS!$AY$1)*60))
    /
    (((AN314/FRACAS!$AY$1)*60) + SUMPRODUCT((FRACAS!$B$5:$B$8970=AN$4)*(FRACAS!$D$5:$D$8970&lt;=AN314)*(IFERROR(FRACAS!$AM$5:$AM$8970,0)))
    ),"")</f>
        <v/>
      </c>
      <c r="MO314" s="240" t="str" cm="1">
        <f t="array" ref="MO314">IFERROR(
    (((AO314/FRACAS!$AY$1)*60))
    /
    (((AO314/FRACAS!$AY$1)*60) + SUMPRODUCT((FRACAS!$B$5:$B$8970=AO$4)*(FRACAS!$D$5:$D$8970&lt;=AO314)*(IFERROR(FRACAS!$AM$5:$AM$8970,0)))
    ),"")</f>
        <v/>
      </c>
      <c r="MP314" s="240" t="str" cm="1">
        <f t="array" ref="MP314">IFERROR(
    (((AP314/FRACAS!$AY$1)*60))
    /
    (((AP314/FRACAS!$AY$1)*60) + SUMPRODUCT((FRACAS!$B$5:$B$8970=AP$4)*(FRACAS!$D$5:$D$8970&lt;=AP314)*(IFERROR(FRACAS!$AM$5:$AM$8970,0)))
    ),"")</f>
        <v/>
      </c>
      <c r="MQ314" s="240" t="str" cm="1">
        <f t="array" ref="MQ314">IFERROR(
    (((AQ314/FRACAS!$AY$1)*60))
    /
    (((AQ314/FRACAS!$AY$1)*60) + SUMPRODUCT((FRACAS!$B$5:$B$8970=AQ$4)*(FRACAS!$D$5:$D$8970&lt;=AQ314)*(IFERROR(FRACAS!$AM$5:$AM$8970,0)))
    ),"")</f>
        <v/>
      </c>
      <c r="MR314" s="194"/>
      <c r="MS314" s="194"/>
      <c r="MT314" s="194"/>
      <c r="MU314" s="194"/>
      <c r="MV314" s="194"/>
      <c r="MW314" s="194"/>
      <c r="MX314" s="194"/>
      <c r="MY314" s="194"/>
      <c r="MZ314" s="194"/>
      <c r="NA314" s="195"/>
      <c r="ND314" s="241">
        <f t="shared" si="26"/>
        <v>0</v>
      </c>
      <c r="NE314" s="242" t="str">
        <f t="shared" si="27"/>
        <v/>
      </c>
      <c r="NF314" s="193" t="str" cm="1">
        <f t="array" ref="NF314">IF($ND314=0,"",(IFERROR( (IFERROR($ND314/FRACAS!$AY$1*60,0) - SUMPRODUCT( (FRACAS!$K$5:$K$8972=NF$2) * IFERROR(FRACAS!$AN$5:$AN$8972,0) ) ) / IFERROR($ND314/FRACAS!$AY$1*60,0), 1 )))</f>
        <v/>
      </c>
      <c r="NG314" s="193" t="str" cm="1">
        <f t="array" ref="NG314">IF($ND314=0,"",(IFERROR( (IFERROR($ND314/FRACAS!$AY$1*60,0) - SUMPRODUCT( (FRACAS!$K$5:$K$8972=NG$2) * IFERROR(FRACAS!$AN$5:$AN$8972,0) ) ) / IFERROR($ND314/FRACAS!$AY$1*60,0), 1 )))</f>
        <v/>
      </c>
      <c r="NH314" s="193" t="str" cm="1">
        <f t="array" ref="NH314">IF($ND314=0,"",(IFERROR( (IFERROR($ND314/FRACAS!$AY$1*60,0) - SUMPRODUCT( (FRACAS!$K$5:$K$8972=NH$2) * IFERROR(FRACAS!$AN$5:$AN$8972,0) ) ) / IFERROR($ND314/FRACAS!$AY$1*60,0), 1 )))</f>
        <v/>
      </c>
      <c r="NI314" s="193" t="str" cm="1">
        <f t="array" ref="NI314">IF($ND314=0,"",(IFERROR( (IFERROR($ND314/FRACAS!$AY$1*60,0) - SUMPRODUCT( (FRACAS!$K$5:$K$8972=NI$2) * IFERROR(FRACAS!$AN$5:$AN$8972,0) ) ) / IFERROR($ND314/FRACAS!$AY$1*60,0), 1 )))</f>
        <v/>
      </c>
      <c r="NJ314" s="193" t="str" cm="1">
        <f t="array" ref="NJ314">IF($ND314=0,"",(IFERROR( (IFERROR($ND314/FRACAS!$AY$1*60,0) - SUMPRODUCT( (FRACAS!$K$5:$K$8972=NJ$2) * IFERROR(FRACAS!$AN$5:$AN$8972,0) ) ) / IFERROR($ND314/FRACAS!$AY$1*60,0), 1 )))</f>
        <v/>
      </c>
      <c r="NK314" s="193" t="str" cm="1">
        <f t="array" ref="NK314">IF($ND314=0,"",(IFERROR( (IFERROR($ND314/FRACAS!$AY$1*60,0) - SUMPRODUCT( (FRACAS!$K$5:$K$8972=NK$2) * IFERROR(FRACAS!$AN$5:$AN$8972,0) ) ) / IFERROR($ND314/FRACAS!$AY$1*60,0), 1 )))</f>
        <v/>
      </c>
      <c r="NL314" s="193" t="str" cm="1">
        <f t="array" ref="NL314">IF($ND314=0,"",(IFERROR( (IFERROR($ND314/FRACAS!$AY$1*60,0) - SUMPRODUCT( (FRACAS!$K$5:$K$8972=NL$2) * IFERROR(FRACAS!$AN$5:$AN$8972,0) ) ) / IFERROR($ND314/FRACAS!$AY$1*60,0), 1 )))</f>
        <v/>
      </c>
      <c r="NM314" s="193" t="str" cm="1">
        <f t="array" ref="NM314">IF($ND314=0,"",(IFERROR( (IFERROR($ND314/FRACAS!$AY$1*60,0) - SUMPRODUCT( (FRACAS!$K$5:$K$8972=NM$2) * IFERROR(FRACAS!$AN$5:$AN$8972,0) ) ) / IFERROR($ND314/FRACAS!$AY$1*60,0), 1 )))</f>
        <v/>
      </c>
      <c r="NN314" s="193" t="str" cm="1">
        <f t="array" ref="NN314">IF($ND314=0,"",(IFERROR( (IFERROR($ND314/FRACAS!$AY$1*60,0) - SUMPRODUCT( (FRACAS!$K$5:$K$8972=NN$2) * IFERROR(FRACAS!$AN$5:$AN$8972,0) ) ) / IFERROR($ND314/FRACAS!$AY$1*60,0), 1 )))</f>
        <v/>
      </c>
      <c r="NO314" s="193" t="str" cm="1">
        <f t="array" ref="NO314">IF($ND314=0,"",(IFERROR( (IFERROR($ND314/FRACAS!$AY$1*60,0) - SUMPRODUCT( (FRACAS!$K$5:$K$8972=NO$2) * IFERROR(FRACAS!$AN$5:$AN$8972,0) ) ) / IFERROR($ND314/FRACAS!$AY$1*60,0), 1 )))</f>
        <v/>
      </c>
      <c r="NP314" s="193" t="str" cm="1">
        <f t="array" ref="NP314">IF($ND314=0,"",(IFERROR( (IFERROR($ND314/FRACAS!$AY$1*60,0) - SUMPRODUCT( (FRACAS!$K$5:$K$8972=NP$2) * IFERROR(FRACAS!$AN$5:$AN$8972,0) ) ) / IFERROR($ND314/FRACAS!$AY$1*60,0), 1 )))</f>
        <v/>
      </c>
      <c r="NQ314" s="193" t="str" cm="1">
        <f t="array" ref="NQ314">IF($ND314=0,"",(IFERROR( (IFERROR($ND314/FRACAS!$AY$1*60,0) - SUMPRODUCT( (FRACAS!$K$5:$K$8972=NQ$2) * IFERROR(FRACAS!$AN$5:$AN$8972,0) ) ) / IFERROR($ND314/FRACAS!$AY$1*60,0), 1 )))</f>
        <v/>
      </c>
      <c r="NR314" s="193" t="str" cm="1">
        <f t="array" ref="NR314">IF($ND314=0,"",(IFERROR( (IFERROR($ND314/FRACAS!$AY$1*60,0) - SUMPRODUCT( (FRACAS!$K$5:$K$8972=NR$2) * IFERROR(FRACAS!$AN$5:$AN$8972,0) ) ) / IFERROR($ND314/FRACAS!$AY$1*60,0), 1 )))</f>
        <v/>
      </c>
      <c r="NS314" s="193" t="str" cm="1">
        <f t="array" ref="NS314">IF($ND314=0,"",(IFERROR( (IFERROR($ND314/FRACAS!$AY$1*60,0) - SUMPRODUCT( (FRACAS!$K$5:$K$8972=NS$2) * IFERROR(FRACAS!$AN$5:$AN$8972,0) ) ) / IFERROR($ND314/FRACAS!$AY$1*60,0), 1 )))</f>
        <v/>
      </c>
      <c r="NT314" s="193" t="str" cm="1">
        <f t="array" ref="NT314">IF($ND314=0,"",(IFERROR( (IFERROR($ND314/FRACAS!$AY$1*60,0) - SUMPRODUCT( (FRACAS!$K$5:$K$8972=NT$2) * IFERROR(FRACAS!$AN$5:$AN$8972,0) ) ) / IFERROR($ND314/FRACAS!$AY$1*60,0), 1 )))</f>
        <v/>
      </c>
      <c r="NU314" s="193" t="str" cm="1">
        <f t="array" ref="NU314">IF($ND314=0,"",(IFERROR( (IFERROR($ND314/FRACAS!$AY$1*60,0) - SUMPRODUCT( (FRACAS!$K$5:$K$8972=NU$2) * IFERROR(FRACAS!$AN$5:$AN$8972,0) ) ) / IFERROR($ND314/FRACAS!$AY$1*60,0), 1 )))</f>
        <v/>
      </c>
      <c r="NV314" s="193" t="str" cm="1">
        <f t="array" ref="NV314">IF($ND314=0,"",(IFERROR( (IFERROR($ND314/FRACAS!$AY$1*60,0) - SUMPRODUCT( (FRACAS!$K$5:$K$8972=NV$2) * IFERROR(FRACAS!$AN$5:$AN$8972,0) ) ) / IFERROR($ND314/FRACAS!$AY$1*60,0), 1 )))</f>
        <v/>
      </c>
      <c r="NW314" s="193" t="str" cm="1">
        <f t="array" ref="NW314">IF($ND314=0,"",(IFERROR( (IFERROR($ND314/FRACAS!$AY$1*60,0) - SUMPRODUCT( (FRACAS!$K$5:$K$8972=NW$2) * IFERROR(FRACAS!$AN$5:$AN$8972,0) ) ) / IFERROR($ND314/FRACAS!$AY$1*60,0), 1 )))</f>
        <v/>
      </c>
      <c r="NX314" s="193" t="str" cm="1">
        <f t="array" ref="NX314">IF($ND314=0,"",(IFERROR( (IFERROR($ND314/FRACAS!$AY$1*60,0) - SUMPRODUCT( (FRACAS!$K$5:$K$8972=NX$2) * IFERROR(FRACAS!$AN$5:$AN$8972,0) ) ) / IFERROR($ND314/FRACAS!$AY$1*60,0), 1 )))</f>
        <v/>
      </c>
      <c r="NY314" s="193" t="str" cm="1">
        <f t="array" ref="NY314">IF($ND314=0,"",(IFERROR( (IFERROR($ND314/FRACAS!$AY$1*60,0) - SUMPRODUCT( (FRACAS!$K$5:$K$8972=NY$2) * IFERROR(FRACAS!$AN$5:$AN$8972,0) ) ) / IFERROR($ND314/FRACAS!$AY$1*60,0), 1 )))</f>
        <v/>
      </c>
      <c r="NZ314" s="193" t="str" cm="1">
        <f t="array" ref="NZ314">IF($ND314=0,"",(IFERROR( (IFERROR($ND314/FRACAS!$AY$1*60,0) - SUMPRODUCT( (FRACAS!$K$5:$K$8972=NZ$2) * IFERROR(FRACAS!$AN$5:$AN$8972,0) ) ) / IFERROR($ND314/FRACAS!$AY$1*60,0), 1 )))</f>
        <v/>
      </c>
      <c r="OA314" s="193" t="str" cm="1">
        <f t="array" ref="OA314">IF($ND314=0,"",(IFERROR( (IFERROR($ND314/FRACAS!$AY$1*60,0) - SUMPRODUCT( (FRACAS!$K$5:$K$8972=OA$2) * IFERROR(FRACAS!$AN$5:$AN$8972,0) ) ) / IFERROR($ND314/FRACAS!$AY$1*60,0), 1 )))</f>
        <v/>
      </c>
      <c r="OB314" s="193" t="str" cm="1">
        <f t="array" ref="OB314">IF($ND314=0,"",(IFERROR( (IFERROR($ND314/FRACAS!$AY$1*60,0) - SUMPRODUCT( (FRACAS!$K$5:$K$8972=OB$2) * IFERROR(FRACAS!$AN$5:$AN$8972,0) ) ) / IFERROR($ND314/FRACAS!$AY$1*60,0), 1 )))</f>
        <v/>
      </c>
      <c r="OC314" s="193" t="str" cm="1">
        <f t="array" ref="OC314">IF($ND314=0,"",(IFERROR( (IFERROR($ND314/FRACAS!$AY$1*60,0) - SUMPRODUCT( (FRACAS!$K$5:$K$8972=OC$2) * IFERROR(FRACAS!$AN$5:$AN$8972,0) ) ) / IFERROR($ND314/FRACAS!$AY$1*60,0), 1 )))</f>
        <v/>
      </c>
      <c r="OD314" s="193" t="str" cm="1">
        <f t="array" ref="OD314">IF($ND314=0,"",(IFERROR( (IFERROR($ND314/FRACAS!$AY$1*60,0) - SUMPRODUCT( (FRACAS!$K$5:$K$8972=OD$2) * IFERROR(FRACAS!$AN$5:$AN$8972,0) ) ) / IFERROR($ND314/FRACAS!$AY$1*60,0), 1 )))</f>
        <v/>
      </c>
      <c r="OE314" s="193" t="str" cm="1">
        <f t="array" ref="OE314">IF($ND314=0,"",(IFERROR( (IFERROR($ND314/FRACAS!$AY$1*60,0) - SUMPRODUCT( (FRACAS!$K$5:$K$8972=OE$2) * IFERROR(FRACAS!$AN$5:$AN$8972,0) ) ) / IFERROR($ND314/FRACAS!$AY$1*60,0), 1 )))</f>
        <v/>
      </c>
      <c r="OF314" s="193" t="str" cm="1">
        <f t="array" ref="OF314">IF($ND314=0,"",(IFERROR( (IFERROR($ND314/FRACAS!$AY$1*60,0) - SUMPRODUCT( (FRACAS!$K$5:$K$8972=OF$2) * IFERROR(FRACAS!$AN$5:$AN$8972,0) ) ) / IFERROR($ND314/FRACAS!$AY$1*60,0), 1 )))</f>
        <v/>
      </c>
      <c r="OG314" s="193" t="str" cm="1">
        <f t="array" ref="OG314">IF($ND314=0,"",(IFERROR( (IFERROR($ND314/FRACAS!$AY$1*60,0) - SUMPRODUCT( (FRACAS!$K$5:$K$8972=OG$2) * IFERROR(FRACAS!$AN$5:$AN$8972,0) ) ) / IFERROR($ND314/FRACAS!$AY$1*60,0), 1 )))</f>
        <v/>
      </c>
      <c r="OH314" s="193" t="str" cm="1">
        <f t="array" ref="OH314">IF($ND314=0,"",(IFERROR( (IFERROR($ND314/FRACAS!$AY$1*60,0) - SUMPRODUCT( (FRACAS!$K$5:$K$8972=OH$2) * IFERROR(FRACAS!$AN$5:$AN$8972,0) ) ) / IFERROR($ND314/FRACAS!$AY$1*60,0), 1 )))</f>
        <v/>
      </c>
      <c r="OI314" s="193" t="str" cm="1">
        <f t="array" ref="OI314">IF($ND314=0,"",(IFERROR( (IFERROR($ND314/FRACAS!$AY$1*60,0) - SUMPRODUCT( (FRACAS!$K$5:$K$8972=OI$2) * IFERROR(FRACAS!$AN$5:$AN$8972,0) ) ) / IFERROR($ND314/FRACAS!$AY$1*60,0), 1 )))</f>
        <v/>
      </c>
      <c r="OJ314" s="193" t="str" cm="1">
        <f t="array" ref="OJ314">IF($ND314=0,"",(IFERROR( (IFERROR($ND314/FRACAS!$AY$1*60,0) - SUMPRODUCT( (FRACAS!$K$5:$K$8972=OJ$2) * IFERROR(FRACAS!$AN$5:$AN$8972,0) ) ) / IFERROR($ND314/FRACAS!$AY$1*60,0), 1 )))</f>
        <v/>
      </c>
      <c r="OK314" s="193" t="str" cm="1">
        <f t="array" ref="OK314">IF($ND314=0,"",(IFERROR( (IFERROR($ND314/FRACAS!$AY$1*60,0) - SUMPRODUCT( (FRACAS!$K$5:$K$8972=OK$2) * IFERROR(FRACAS!$AN$5:$AN$8972,0) ) ) / IFERROR($ND314/FRACAS!$AY$1*60,0), 1 )))</f>
        <v/>
      </c>
      <c r="OL314" s="193" t="str" cm="1">
        <f t="array" ref="OL314">IF($ND314=0,"",(IFERROR( (IFERROR($ND314/FRACAS!$AY$1*60,0) - SUMPRODUCT( (FRACAS!$K$5:$K$8972=OL$2) * IFERROR(FRACAS!$AN$5:$AN$8972,0) ) ) / IFERROR($ND314/FRACAS!$AY$1*60,0), 1 )))</f>
        <v/>
      </c>
      <c r="OM314" s="193" t="str" cm="1">
        <f t="array" ref="OM314">IF($ND314=0,"",(IFERROR( (IFERROR($ND314/FRACAS!$AY$1*60,0) - SUMPRODUCT( (FRACAS!$K$5:$K$8972=OM$2) * IFERROR(FRACAS!$AN$5:$AN$8972,0) ) ) / IFERROR($ND314/FRACAS!$AY$1*60,0), 1 )))</f>
        <v/>
      </c>
      <c r="ON314" s="193" t="str" cm="1">
        <f t="array" ref="ON314">IF($ND314=0,"",(IFERROR( (IFERROR($ND314/FRACAS!$AY$1*60,0) - SUMPRODUCT( (FRACAS!$K$5:$K$8972=ON$2) * IFERROR(FRACAS!$AN$5:$AN$8972,0) ) ) / IFERROR($ND314/FRACAS!$AY$1*60,0), 1 )))</f>
        <v/>
      </c>
      <c r="OO314" s="193" t="str" cm="1">
        <f t="array" ref="OO314">IF($ND314=0,"",(IFERROR( (IFERROR($ND314/FRACAS!$AY$1*60,0) - SUMPRODUCT( (FRACAS!$K$5:$K$8972=OO$2) * IFERROR(FRACAS!$AN$5:$AN$8972,0) ) ) / IFERROR($ND314/FRACAS!$AY$1*60,0), 1 )))</f>
        <v/>
      </c>
      <c r="OP314" s="193" t="str" cm="1">
        <f t="array" ref="OP314">IF($ND314=0,"",(IFERROR( (IFERROR($ND314/FRACAS!$AY$1*60,0) - SUMPRODUCT( (FRACAS!$K$5:$K$8972=OP$2) * IFERROR(FRACAS!$AN$5:$AN$8972,0) ) ) / IFERROR($ND314/FRACAS!$AY$1*60,0), 1 )))</f>
        <v/>
      </c>
      <c r="OQ314" s="193" t="str" cm="1">
        <f t="array" ref="OQ314">IF($ND314=0,"",(IFERROR( (IFERROR($ND314/FRACAS!$AY$1*60,0) - SUMPRODUCT( (FRACAS!$K$5:$K$8972=OQ$2) * IFERROR(FRACAS!$AN$5:$AN$8972,0) ) ) / IFERROR($ND314/FRACAS!$AY$1*60,0), 1 )))</f>
        <v/>
      </c>
      <c r="OR314" s="193" t="str" cm="1">
        <f t="array" ref="OR314">IF($ND314=0,"",(IFERROR( (IFERROR($ND314/FRACAS!$AY$1*60,0) - SUMPRODUCT( (FRACAS!$K$5:$K$8972=OR$2) * IFERROR(FRACAS!$AN$5:$AN$8972,0) ) ) / IFERROR($ND314/FRACAS!$AY$1*60,0), 1 )))</f>
        <v/>
      </c>
      <c r="OS314" s="193" t="str" cm="1">
        <f t="array" ref="OS314">IF($ND314=0,"",(IFERROR( (IFERROR($ND314/FRACAS!$AY$1*60,0) - SUMPRODUCT( (FRACAS!$K$5:$K$8972=OS$2) * IFERROR(FRACAS!$AN$5:$AN$8972,0) ) ) / IFERROR($ND314/FRACAS!$AY$1*60,0), 1 )))</f>
        <v/>
      </c>
      <c r="OT314" s="243" t="str" cm="1">
        <f t="array" ref="OT314">IF($ND314=0,"",(IFERROR( (IFERROR($ND314/FRACAS!$AY$1*60,0) - SUMPRODUCT( (FRACAS!$K$5:$K$8972=OT$2) * IFERROR(FRACAS!$AN$5:$AN$8972,0) ) ) / IFERROR($ND314/FRACAS!$AY$1*60,0), 1 )))</f>
        <v/>
      </c>
    </row>
    <row r="315" spans="2:410" x14ac:dyDescent="0.2">
      <c r="B315" s="233"/>
      <c r="C315" s="259">
        <f>IF('[1]17.11.2025 IASI18 Mileage'!C315="","",'[1]17.11.2025 IASI18 Mileage'!C315)</f>
        <v>48141</v>
      </c>
      <c r="D315" s="201" t="str">
        <f>IF('[1]17.11.2025 IASI18 Mileage'!D315="","",'[1]17.11.2025 IASI18 Mileage'!D315)</f>
        <v/>
      </c>
      <c r="E315" s="201" t="str">
        <f>IF('[1]17.11.2025 IASI18 Mileage'!E315="","",'[1]17.11.2025 IASI18 Mileage'!E315)</f>
        <v/>
      </c>
      <c r="F315" s="201" t="str">
        <f>IF('[1]17.11.2025 IASI18 Mileage'!F315="","",'[1]17.11.2025 IASI18 Mileage'!F315)</f>
        <v/>
      </c>
      <c r="G315" s="201" t="str">
        <f>IF('[1]17.11.2025 IASI18 Mileage'!G315="","",'[1]17.11.2025 IASI18 Mileage'!G315)</f>
        <v/>
      </c>
      <c r="H315" s="201" t="str">
        <f>IF('[1]17.11.2025 IASI18 Mileage'!H315="","",'[1]17.11.2025 IASI18 Mileage'!H315)</f>
        <v/>
      </c>
      <c r="I315" s="201" t="str">
        <f>IF('[1]17.11.2025 IASI18 Mileage'!I315="","",'[1]17.11.2025 IASI18 Mileage'!I315)</f>
        <v/>
      </c>
      <c r="J315" s="201" t="str">
        <f>IF('[1]17.11.2025 IASI18 Mileage'!J315="","",'[1]17.11.2025 IASI18 Mileage'!J315)</f>
        <v/>
      </c>
      <c r="K315" s="201" t="str">
        <f>IF('[1]17.11.2025 IASI18 Mileage'!K315="","",'[1]17.11.2025 IASI18 Mileage'!K315)</f>
        <v/>
      </c>
      <c r="L315" s="201" t="str">
        <f>IF('[1]17.11.2025 IASI18 Mileage'!L315="","",'[1]17.11.2025 IASI18 Mileage'!L315)</f>
        <v/>
      </c>
      <c r="M315" s="201" t="str">
        <f>IF('[1]17.11.2025 IASI18 Mileage'!M315="","",'[1]17.11.2025 IASI18 Mileage'!M315)</f>
        <v/>
      </c>
      <c r="N315" s="201" t="str">
        <f>IF('[1]17.11.2025 IASI18 Mileage'!N315="","",'[1]17.11.2025 IASI18 Mileage'!N315)</f>
        <v/>
      </c>
      <c r="O315" s="201" t="str">
        <f>IF('[1]17.11.2025 IASI18 Mileage'!O315="","",'[1]17.11.2025 IASI18 Mileage'!O315)</f>
        <v/>
      </c>
      <c r="P315" s="201" t="str">
        <f>IF('[1]17.11.2025 IASI18 Mileage'!P315="","",'[1]17.11.2025 IASI18 Mileage'!P315)</f>
        <v/>
      </c>
      <c r="Q315" s="201" t="str">
        <f>IF('[1]17.11.2025 IASI18 Mileage'!Q315="","",'[1]17.11.2025 IASI18 Mileage'!Q315)</f>
        <v/>
      </c>
      <c r="R315" s="201" t="str">
        <f>IF('[1]17.11.2025 IASI18 Mileage'!R315="","",'[1]17.11.2025 IASI18 Mileage'!R315)</f>
        <v/>
      </c>
      <c r="S315" s="201" t="str">
        <f>IF('[1]17.11.2025 IASI18 Mileage'!S315="","",'[1]17.11.2025 IASI18 Mileage'!S315)</f>
        <v/>
      </c>
      <c r="T315" s="201" t="str">
        <f>IF('[1]17.11.2025 IASI18 Mileage'!T315="","",'[1]17.11.2025 IASI18 Mileage'!T315)</f>
        <v/>
      </c>
      <c r="U315" s="201" t="str">
        <f>IF('[1]17.11.2025 IASI18 Mileage'!U315="","",'[1]17.11.2025 IASI18 Mileage'!U315)</f>
        <v/>
      </c>
      <c r="V315" s="201"/>
      <c r="W315" s="201"/>
      <c r="X315" s="201"/>
      <c r="Y315" s="201"/>
      <c r="Z315" s="201"/>
      <c r="AA315" s="201"/>
      <c r="AB315" s="201"/>
      <c r="AC315" s="201"/>
      <c r="AD315" s="201"/>
      <c r="AE315" s="201"/>
      <c r="AF315" s="201"/>
      <c r="AG315" s="201"/>
      <c r="AH315" s="201"/>
      <c r="AI315" s="201"/>
      <c r="AJ315" s="201"/>
      <c r="AK315" s="201"/>
      <c r="AL315" s="201"/>
      <c r="AM315" s="201"/>
      <c r="AN315" s="201"/>
      <c r="AO315" s="201"/>
      <c r="AP315" s="201"/>
      <c r="AQ315" s="201"/>
      <c r="AR315" s="201"/>
      <c r="AS315" s="201"/>
      <c r="AT315" s="201"/>
      <c r="AU315" s="201"/>
      <c r="AV315" s="201"/>
      <c r="AW315" s="201"/>
      <c r="AX315" s="201"/>
      <c r="AY315" s="201"/>
      <c r="AZ315" s="201"/>
      <c r="BA315" s="202"/>
      <c r="BB315" s="184"/>
      <c r="BD315" s="234"/>
      <c r="BE315" s="234"/>
      <c r="BF315" s="234"/>
      <c r="BG315" s="234"/>
      <c r="BH315" s="234"/>
      <c r="BI315" s="234"/>
      <c r="BJ315" s="234"/>
      <c r="BK315" s="234"/>
      <c r="BL315" s="234"/>
      <c r="BM315" s="234"/>
      <c r="DC315" s="184">
        <f t="shared" si="24"/>
        <v>0</v>
      </c>
      <c r="DD315" s="235" t="str">
        <f t="shared" si="25"/>
        <v/>
      </c>
      <c r="DE315" s="186">
        <f>IF(D315&gt; 0,(COUNTIFS(FRACAS!$B$5:$B$8972, D$4, FRACAS!$D$5:$D$8972, "&lt;="&amp;D315)), "" )</f>
        <v>0</v>
      </c>
      <c r="DF315" s="186">
        <f>IF(E315&gt; 0,(COUNTIFS(FRACAS!$B$5:$B$8972, E$4, FRACAS!$D$5:$D$8972, "&lt;="&amp;E315)), "" )</f>
        <v>0</v>
      </c>
      <c r="DG315" s="186">
        <f>IF(F315&gt; 0,(COUNTIFS(FRACAS!$B$5:$B$8972, F$4, FRACAS!$D$5:$D$8972, "&lt;="&amp;F315)), "" )</f>
        <v>0</v>
      </c>
      <c r="DH315" s="186">
        <f>IF(G315&gt; 0,(COUNTIFS(FRACAS!$B$5:$B$8972, G$4, FRACAS!$D$5:$D$8972, "&lt;="&amp;G315)), "" )</f>
        <v>0</v>
      </c>
      <c r="DI315" s="186">
        <f>IF(H315&gt; 0,(COUNTIFS(FRACAS!$B$5:$B$8972, H$4, FRACAS!$D$5:$D$8972, "&lt;="&amp;H315)), "" )</f>
        <v>0</v>
      </c>
      <c r="DJ315" s="186">
        <f>IF(I315&gt; 0,(COUNTIFS(FRACAS!$B$5:$B$8972, I$4, FRACAS!$D$5:$D$8972, "&lt;="&amp;I315)), "" )</f>
        <v>0</v>
      </c>
      <c r="DK315" s="186">
        <f>IF(J315&gt; 0,(COUNTIFS(FRACAS!$B$5:$B$8972, J$4, FRACAS!$D$5:$D$8972, "&lt;="&amp;J315)), "" )</f>
        <v>0</v>
      </c>
      <c r="DL315" s="186">
        <f>IF(K315&gt; 0,(COUNTIFS(FRACAS!$B$5:$B$8972, K$4, FRACAS!$D$5:$D$8972, "&lt;="&amp;K315)), "" )</f>
        <v>0</v>
      </c>
      <c r="DM315" s="186">
        <f>IF(L315&gt; 0,(COUNTIFS(FRACAS!$B$5:$B$8972, L$4, FRACAS!$D$5:$D$8972, "&lt;="&amp;L315)), "" )</f>
        <v>0</v>
      </c>
      <c r="DN315" s="186">
        <f>IF(M315&gt; 0,(COUNTIFS(FRACAS!$B$5:$B$8972, M$4, FRACAS!$D$5:$D$8972, "&lt;="&amp;M315)), "" )</f>
        <v>0</v>
      </c>
      <c r="DO315" s="186">
        <f>IF(N315&gt; 0,(COUNTIFS(FRACAS!$B$5:$B$8972, N$4, FRACAS!$D$5:$D$8972, "&lt;="&amp;N315)), "" )</f>
        <v>0</v>
      </c>
      <c r="DP315" s="186">
        <f>IF(O315&gt; 0,(COUNTIFS(FRACAS!$B$5:$B$8972, O$4, FRACAS!$D$5:$D$8972, "&lt;="&amp;O315)), "" )</f>
        <v>0</v>
      </c>
      <c r="DQ315" s="186">
        <f>IF(P315&gt; 0,(COUNTIFS(FRACAS!$B$5:$B$8972, P$4, FRACAS!$D$5:$D$8972, "&lt;="&amp;P315)), "" )</f>
        <v>0</v>
      </c>
      <c r="DR315" s="186">
        <f>IF(Q315&gt; 0,(COUNTIFS(FRACAS!$B$5:$B$8972, Q$4, FRACAS!$D$5:$D$8972, "&lt;="&amp;Q315)), "" )</f>
        <v>0</v>
      </c>
      <c r="DS315" s="186">
        <f>IF(R315&gt; 0,(COUNTIFS(FRACAS!$B$5:$B$8972, R$4, FRACAS!$D$5:$D$8972, "&lt;="&amp;R315)), "" )</f>
        <v>0</v>
      </c>
      <c r="DT315" s="186">
        <f>IF(S315&gt; 0,(COUNTIFS(FRACAS!$B$5:$B$8972, S$4, FRACAS!$D$5:$D$8972, "&lt;="&amp;S315)), "" )</f>
        <v>0</v>
      </c>
      <c r="DU315" s="186">
        <f>IF(T315&gt; 0,(COUNTIFS(FRACAS!$B$5:$B$8972, T$4, FRACAS!$D$5:$D$8972, "&lt;="&amp;T315)), "" )</f>
        <v>0</v>
      </c>
      <c r="DV315" s="186">
        <f>IF(U315&gt; 0,(COUNTIFS(FRACAS!$B$5:$B$8972, U$4, FRACAS!$D$5:$D$8972, "&lt;="&amp;U315)), "" )</f>
        <v>0</v>
      </c>
      <c r="DW315" s="186" t="str">
        <f>IF(V315&gt; 0,(COUNTIFS(FRACAS!$B$5:$B$8972, V$4, FRACAS!$D$5:$D$8972, "&lt;="&amp;V315)), "" )</f>
        <v/>
      </c>
      <c r="DX315" s="186" t="str">
        <f>IF(W315&gt; 0,(COUNTIFS(FRACAS!$B$5:$B$8972, W$4, FRACAS!$D$5:$D$8972, "&lt;="&amp;W315)), "" )</f>
        <v/>
      </c>
      <c r="DY315" s="186" t="str">
        <f>IF(X315&gt; 0,(COUNTIFS(FRACAS!$B$5:$B$8972, X$4, FRACAS!$D$5:$D$8972, "&lt;="&amp;X315)), "" )</f>
        <v/>
      </c>
      <c r="DZ315" s="186" t="str">
        <f>IF(Y315&gt; 0,(COUNTIFS(FRACAS!$B$5:$B$8972, Y$4, FRACAS!$D$5:$D$8972, "&lt;="&amp;Y315)), "" )</f>
        <v/>
      </c>
      <c r="EA315" s="186" t="str">
        <f>IF(Z315&gt; 0,(COUNTIFS(FRACAS!$B$5:$B$8972, Z$4, FRACAS!$D$5:$D$8972, "&lt;="&amp;Z315)), "" )</f>
        <v/>
      </c>
      <c r="EB315" s="186" t="str">
        <f>IF(AA315&gt; 0,(COUNTIFS(FRACAS!$B$5:$B$8972, AA$4, FRACAS!$D$5:$D$8972, "&lt;="&amp;AA315)), "" )</f>
        <v/>
      </c>
      <c r="EC315" s="186" t="str">
        <f>IF(AB315&gt; 0,(COUNTIFS(FRACAS!$B$5:$B$8972, AB$4, FRACAS!$D$5:$D$8972, "&lt;="&amp;AB315)), "" )</f>
        <v/>
      </c>
      <c r="ED315" s="186" t="str">
        <f>IF(AC315&gt; 0,(COUNTIFS(FRACAS!$B$5:$B$8972, AC$4, FRACAS!$D$5:$D$8972, "&lt;="&amp;AC315)), "" )</f>
        <v/>
      </c>
      <c r="EE315" s="186" t="str">
        <f>IF(AD315&gt; 0,(COUNTIFS(FRACAS!$B$5:$B$8972, AD$4, FRACAS!$D$5:$D$8972, "&lt;="&amp;AD315)), "" )</f>
        <v/>
      </c>
      <c r="EF315" s="186" t="str">
        <f>IF(AE315&gt; 0,(COUNTIFS(FRACAS!$B$5:$B$8972, AE$4, FRACAS!$D$5:$D$8972, "&lt;="&amp;AE315)), "" )</f>
        <v/>
      </c>
      <c r="EG315" s="186" t="str">
        <f>IF(AF315&gt; 0,(COUNTIFS(FRACAS!$B$5:$B$8972, AF$4, FRACAS!$D$5:$D$8972, "&lt;="&amp;AF315)), "" )</f>
        <v/>
      </c>
      <c r="EH315" s="186" t="str">
        <f>IF(AG315&gt; 0,(COUNTIFS(FRACAS!$B$5:$B$8972, AG$4, FRACAS!$D$5:$D$8972, "&lt;="&amp;AG315)), "" )</f>
        <v/>
      </c>
      <c r="EI315" s="186" t="str">
        <f>IF(AH315&gt; 0,(COUNTIFS(FRACAS!$B$5:$B$8972, AH$4, FRACAS!$D$5:$D$8972, "&lt;="&amp;AH315)), "" )</f>
        <v/>
      </c>
      <c r="EJ315" s="186" t="str">
        <f>IF(AI315&gt; 0,(COUNTIFS(FRACAS!$B$5:$B$8972, AI$4, FRACAS!$D$5:$D$8972, "&lt;="&amp;AI315)), "" )</f>
        <v/>
      </c>
      <c r="EK315" s="186" t="str">
        <f>IF(AJ315&gt; 0,(COUNTIFS(FRACAS!$B$5:$B$8972, AJ$4, FRACAS!$D$5:$D$8972, "&lt;="&amp;AJ315)), "" )</f>
        <v/>
      </c>
      <c r="EL315" s="186" t="str">
        <f>IF(AK315&gt; 0,(COUNTIFS(FRACAS!$B$5:$B$8972, AK$4, FRACAS!$D$5:$D$8972, "&lt;="&amp;AK315)), "" )</f>
        <v/>
      </c>
      <c r="EM315" s="186" t="str">
        <f>IF(AL315&gt; 0,(COUNTIFS(FRACAS!$B$5:$B$8972, AL$4, FRACAS!$D$5:$D$8972, "&lt;="&amp;AL315)), "" )</f>
        <v/>
      </c>
      <c r="EN315" s="186" t="str">
        <f>IF(AM315&gt; 0,(COUNTIFS(FRACAS!$B$5:$B$8972, AM$4, FRACAS!$D$5:$D$8972, "&lt;="&amp;AM315)), "" )</f>
        <v/>
      </c>
      <c r="EO315" s="186" t="str">
        <f>IF(AN315&gt; 0,(COUNTIFS(FRACAS!$B$5:$B$8972, AN$4, FRACAS!$D$5:$D$8972, "&lt;="&amp;AN315)), "" )</f>
        <v/>
      </c>
      <c r="EP315" s="186" t="str">
        <f>IF(AO315&gt; 0,(COUNTIFS(FRACAS!$B$5:$B$8972, AO$4, FRACAS!$D$5:$D$8972, "&lt;="&amp;AO315)), "" )</f>
        <v/>
      </c>
      <c r="EQ315" s="186" t="str">
        <f>IF(AP315&gt; 0,(COUNTIFS(FRACAS!$B$5:$B$8972, AP$4, FRACAS!$D$5:$D$8972, "&lt;="&amp;AP315)), "" )</f>
        <v/>
      </c>
      <c r="ER315" s="186" t="str">
        <f>IF(AQ315&gt; 0,(COUNTIFS(FRACAS!$B$5:$B$8972, AQ$4, FRACAS!$D$5:$D$8972, "&lt;="&amp;AQ315)), "" )</f>
        <v/>
      </c>
      <c r="ES315" s="246"/>
      <c r="ET315" s="194"/>
      <c r="EU315" s="194"/>
      <c r="EV315" s="194"/>
      <c r="EW315" s="194"/>
      <c r="EX315" s="194"/>
      <c r="EY315" s="194"/>
      <c r="EZ315" s="194"/>
      <c r="FA315" s="194"/>
      <c r="FB315" s="195"/>
      <c r="FE315" s="190"/>
      <c r="FF315" s="190"/>
      <c r="FG315" s="190"/>
      <c r="FH315" s="190"/>
      <c r="FI315" s="190"/>
      <c r="FJ315" s="190"/>
      <c r="FK315" s="190"/>
      <c r="FL315" s="190"/>
      <c r="FM315" s="190"/>
      <c r="FN315" s="190"/>
      <c r="JD315" s="238"/>
      <c r="JE315" s="238"/>
      <c r="JF315" s="238"/>
      <c r="JG315" s="238"/>
      <c r="JH315" s="238"/>
      <c r="JI315" s="238"/>
      <c r="JJ315" s="238"/>
      <c r="JK315" s="238"/>
      <c r="JL315" s="238"/>
      <c r="JM315" s="238"/>
      <c r="JN315" s="247"/>
      <c r="JO315" s="248"/>
      <c r="JP315" s="248"/>
      <c r="JQ315" s="248"/>
      <c r="JR315" s="248"/>
      <c r="JS315" s="248"/>
      <c r="JT315" s="248"/>
      <c r="JU315" s="248"/>
      <c r="JV315" s="248"/>
      <c r="JW315" s="248"/>
      <c r="JX315" s="248"/>
      <c r="JY315" s="248"/>
      <c r="JZ315" s="248"/>
      <c r="KA315" s="248"/>
      <c r="KB315" s="248"/>
      <c r="KC315" s="248"/>
      <c r="KD315" s="248"/>
      <c r="KE315" s="248"/>
      <c r="KF315" s="248"/>
      <c r="KG315" s="248"/>
      <c r="KH315" s="248"/>
      <c r="KI315" s="248"/>
      <c r="KJ315" s="248"/>
      <c r="KK315" s="248"/>
      <c r="KL315" s="248"/>
      <c r="KM315" s="248"/>
      <c r="KN315" s="248"/>
      <c r="KO315" s="248"/>
      <c r="KP315" s="248"/>
      <c r="KQ315" s="248"/>
      <c r="KR315" s="248"/>
      <c r="KS315" s="248"/>
      <c r="KT315" s="248"/>
      <c r="KU315" s="248"/>
      <c r="KV315" s="248"/>
      <c r="KW315" s="248"/>
      <c r="KX315" s="248"/>
      <c r="KY315" s="248"/>
      <c r="KZ315" s="248"/>
      <c r="LA315" s="248"/>
      <c r="LC315" s="235" t="str">
        <f t="shared" si="23"/>
        <v/>
      </c>
      <c r="LD315" s="240" t="str" cm="1">
        <f t="array" ref="LD315">IFERROR((((D315/FRACAS!$AY$1)*60
)-(SUMPRODUCT((FRACAS!$B$5:$B$8970=D$4)*(FRACAS!$D$5:$D$8970&lt;=D315)*(IFERROR(FRACAS!$AM$5:$AM$8970,0)))
))/((D315/FRACAS!$AY$1)*60),"")</f>
        <v/>
      </c>
      <c r="LE315" s="240" t="str" cm="1">
        <f t="array" ref="LE315">IFERROR((((E315/FRACAS!$AY$1)*60
)-(SUMPRODUCT((FRACAS!$B$5:$B$8970=E$4)*(FRACAS!$D$5:$D$8970&lt;=E315)*(IFERROR(FRACAS!$AM$5:$AM$8970,0)))
))/((E315/FRACAS!$AY$1)*60),"")</f>
        <v/>
      </c>
      <c r="LF315" s="240" t="str" cm="1">
        <f t="array" ref="LF315">IFERROR((((F315/FRACAS!$AY$1)*60
)-(SUMPRODUCT((FRACAS!$B$5:$B$8970=F$4)*(FRACAS!$D$5:$D$8970&lt;=F315)*(IFERROR(FRACAS!$AM$5:$AM$8970,0)))
))/((F315/FRACAS!$AY$1)*60),"")</f>
        <v/>
      </c>
      <c r="LG315" s="240" t="str" cm="1">
        <f t="array" ref="LG315">IFERROR((((G315/FRACAS!$AY$1)*60
)-(SUMPRODUCT((FRACAS!$B$5:$B$8970=G$4)*(FRACAS!$D$5:$D$8970&lt;=G315)*(IFERROR(FRACAS!$AM$5:$AM$8970,0)))
))/((G315/FRACAS!$AY$1)*60),"")</f>
        <v/>
      </c>
      <c r="LH315" s="240" t="str" cm="1">
        <f t="array" ref="LH315">IFERROR((((H315/FRACAS!$AY$1)*60
)-(SUMPRODUCT((FRACAS!$B$5:$B$8970=H$4)*(FRACAS!$D$5:$D$8970&lt;=H315)*(IFERROR(FRACAS!$AM$5:$AM$8970,0)))
))/((H315/FRACAS!$AY$1)*60),"")</f>
        <v/>
      </c>
      <c r="LI315" s="240" t="str" cm="1">
        <f t="array" ref="LI315">IFERROR((((I315/FRACAS!$AY$1)*60
)-(SUMPRODUCT((FRACAS!$B$5:$B$8970=I$4)*(FRACAS!$D$5:$D$8970&lt;=I315)*(IFERROR(FRACAS!$AM$5:$AM$8970,0)))
))/((I315/FRACAS!$AY$1)*60),"")</f>
        <v/>
      </c>
      <c r="LJ315" s="240" t="str" cm="1">
        <f t="array" ref="LJ315">IFERROR((((J315/FRACAS!$AY$1)*60
)-(SUMPRODUCT((FRACAS!$B$5:$B$8970=J$4)*(FRACAS!$D$5:$D$8970&lt;=J315)*(IFERROR(FRACAS!$AM$5:$AM$8970,0)))
))/((J315/FRACAS!$AY$1)*60),"")</f>
        <v/>
      </c>
      <c r="LK315" s="240" t="str" cm="1">
        <f t="array" ref="LK315">IFERROR((((K315/FRACAS!$AY$1)*60
)-(SUMPRODUCT((FRACAS!$B$5:$B$8970=K$4)*(FRACAS!$D$5:$D$8970&lt;=K315)*(IFERROR(FRACAS!$AM$5:$AM$8970,0)))
))/((K315/FRACAS!$AY$1)*60),"")</f>
        <v/>
      </c>
      <c r="LL315" s="240" t="str" cm="1">
        <f t="array" ref="LL315">IFERROR((((L315/FRACAS!$AY$1)*60
)-(SUMPRODUCT((FRACAS!$B$5:$B$8970=L$4)*(FRACAS!$D$5:$D$8970&lt;=L315)*(IFERROR(FRACAS!$AM$5:$AM$8970,0)))
))/((L315/FRACAS!$AY$1)*60),"")</f>
        <v/>
      </c>
      <c r="LM315" s="240" t="str" cm="1">
        <f t="array" ref="LM315">IFERROR((((M315/FRACAS!$AY$1)*60
)-(SUMPRODUCT((FRACAS!$B$5:$B$8970=M$4)*(FRACAS!$D$5:$D$8970&lt;=M315)*(IFERROR(FRACAS!$AM$5:$AM$8970,0)))
))/((M315/FRACAS!$AY$1)*60),"")</f>
        <v/>
      </c>
      <c r="LN315" s="240" t="str" cm="1">
        <f t="array" ref="LN315">IFERROR((((N315/FRACAS!$AY$1)*60
)-(SUMPRODUCT((FRACAS!$B$5:$B$8970=N$4)*(FRACAS!$D$5:$D$8970&lt;=N315)*(IFERROR(FRACAS!$AM$5:$AM$8970,0)))
))/((N315/FRACAS!$AY$1)*60),"")</f>
        <v/>
      </c>
      <c r="LO315" s="240" t="str" cm="1">
        <f t="array" ref="LO315">IFERROR((((O315/FRACAS!$AY$1)*60
)-(SUMPRODUCT((FRACAS!$B$5:$B$8970=O$4)*(FRACAS!$D$5:$D$8970&lt;=O315)*(IFERROR(FRACAS!$AM$5:$AM$8970,0)))
))/((O315/FRACAS!$AY$1)*60),"")</f>
        <v/>
      </c>
      <c r="LP315" s="240" t="str" cm="1">
        <f t="array" ref="LP315">IFERROR((((P315/FRACAS!$AY$1)*60
)-(SUMPRODUCT((FRACAS!$B$5:$B$8970=P$4)*(FRACAS!$D$5:$D$8970&lt;=P315)*(IFERROR(FRACAS!$AM$5:$AM$8970,0)))
))/((P315/FRACAS!$AY$1)*60),"")</f>
        <v/>
      </c>
      <c r="LQ315" s="240" t="str" cm="1">
        <f t="array" ref="LQ315">IFERROR((((Q315/FRACAS!$AY$1)*60
)-(SUMPRODUCT((FRACAS!$B$5:$B$8970=Q$4)*(FRACAS!$D$5:$D$8970&lt;=Q315)*(IFERROR(FRACAS!$AM$5:$AM$8970,0)))
))/((Q315/FRACAS!$AY$1)*60),"")</f>
        <v/>
      </c>
      <c r="LR315" s="240" t="str" cm="1">
        <f t="array" ref="LR315">IFERROR((((R315/FRACAS!$AY$1)*60
)-(SUMPRODUCT((FRACAS!$B$5:$B$8970=R$4)*(FRACAS!$D$5:$D$8970&lt;=R315)*(IFERROR(FRACAS!$AM$5:$AM$8970,0)))
))/((R315/FRACAS!$AY$1)*60),"")</f>
        <v/>
      </c>
      <c r="LS315" s="240" t="str" cm="1">
        <f t="array" ref="LS315">IFERROR((((S315/FRACAS!$AY$1)*60
)-(SUMPRODUCT((FRACAS!$B$5:$B$8970=S$4)*(FRACAS!$D$5:$D$8970&lt;=S315)*(IFERROR(FRACAS!$AM$5:$AM$8970,0)))
))/((S315/FRACAS!$AY$1)*60),"")</f>
        <v/>
      </c>
      <c r="LT315" s="240" t="str" cm="1">
        <f t="array" ref="LT315">IFERROR((((T315/FRACAS!$AY$1)*60
)-(SUMPRODUCT((FRACAS!$B$5:$B$8970=T$4)*(FRACAS!$D$5:$D$8970&lt;=T315)*(IFERROR(FRACAS!$AM$5:$AM$8970,0)))
))/((T315/FRACAS!$AY$1)*60),"")</f>
        <v/>
      </c>
      <c r="LU315" s="240" t="str" cm="1">
        <f t="array" ref="LU315">IFERROR((((U315/FRACAS!$AY$1)*60
)-(SUMPRODUCT((FRACAS!$B$5:$B$8970=U$4)*(FRACAS!$D$5:$D$8970&lt;=U315)*(IFERROR(FRACAS!$AM$5:$AM$8970,0)))
))/((U315/FRACAS!$AY$1)*60),"")</f>
        <v/>
      </c>
      <c r="LV315" s="240" t="str" cm="1">
        <f t="array" ref="LV315">IFERROR(
    (((V315/FRACAS!$AY$1)*60))
    /
    (((V315/FRACAS!$AY$1)*60) + SUMPRODUCT((FRACAS!$B$5:$B$8970=V$4)*(FRACAS!$D$5:$D$8970&lt;=V315)*(IFERROR(FRACAS!$AM$5:$AM$8970,0)))
    ),"")</f>
        <v/>
      </c>
      <c r="LW315" s="240" t="str" cm="1">
        <f t="array" ref="LW315">IFERROR(
    (((W315/FRACAS!$AY$1)*60))
    /
    (((W315/FRACAS!$AY$1)*60) + SUMPRODUCT((FRACAS!$B$5:$B$8970=W$4)*(FRACAS!$D$5:$D$8970&lt;=W315)*(IFERROR(FRACAS!$AM$5:$AM$8970,0)))
    ),"")</f>
        <v/>
      </c>
      <c r="LX315" s="240" t="str" cm="1">
        <f t="array" ref="LX315">IFERROR(
    (((X315/FRACAS!$AY$1)*60))
    /
    (((X315/FRACAS!$AY$1)*60) + SUMPRODUCT((FRACAS!$B$5:$B$8970=X$4)*(FRACAS!$D$5:$D$8970&lt;=X315)*(IFERROR(FRACAS!$AM$5:$AM$8970,0)))
    ),"")</f>
        <v/>
      </c>
      <c r="LY315" s="240" t="str" cm="1">
        <f t="array" ref="LY315">IFERROR(
    (((Y315/FRACAS!$AY$1)*60))
    /
    (((Y315/FRACAS!$AY$1)*60) + SUMPRODUCT((FRACAS!$B$5:$B$8970=Y$4)*(FRACAS!$D$5:$D$8970&lt;=Y315)*(IFERROR(FRACAS!$AM$5:$AM$8970,0)))
    ),"")</f>
        <v/>
      </c>
      <c r="LZ315" s="240" t="str" cm="1">
        <f t="array" ref="LZ315">IFERROR(
    (((Z315/FRACAS!$AY$1)*60))
    /
    (((Z315/FRACAS!$AY$1)*60) + SUMPRODUCT((FRACAS!$B$5:$B$8970=Z$4)*(FRACAS!$D$5:$D$8970&lt;=Z315)*(IFERROR(FRACAS!$AM$5:$AM$8970,0)))
    ),"")</f>
        <v/>
      </c>
      <c r="MA315" s="240" t="str" cm="1">
        <f t="array" ref="MA315">IFERROR(
    (((AA315/FRACAS!$AY$1)*60))
    /
    (((AA315/FRACAS!$AY$1)*60) + SUMPRODUCT((FRACAS!$B$5:$B$8970=AA$4)*(FRACAS!$D$5:$D$8970&lt;=AA315)*(IFERROR(FRACAS!$AM$5:$AM$8970,0)))
    ),"")</f>
        <v/>
      </c>
      <c r="MB315" s="240" t="str" cm="1">
        <f t="array" ref="MB315">IFERROR(
    (((AB315/FRACAS!$AY$1)*60))
    /
    (((AB315/FRACAS!$AY$1)*60) + SUMPRODUCT((FRACAS!$B$5:$B$8970=AB$4)*(FRACAS!$D$5:$D$8970&lt;=AB315)*(IFERROR(FRACAS!$AM$5:$AM$8970,0)))
    ),"")</f>
        <v/>
      </c>
      <c r="MC315" s="240" t="str" cm="1">
        <f t="array" ref="MC315">IFERROR(
    (((AC315/FRACAS!$AY$1)*60))
    /
    (((AC315/FRACAS!$AY$1)*60) + SUMPRODUCT((FRACAS!$B$5:$B$8970=AC$4)*(FRACAS!$D$5:$D$8970&lt;=AC315)*(IFERROR(FRACAS!$AM$5:$AM$8970,0)))
    ),"")</f>
        <v/>
      </c>
      <c r="MD315" s="240" t="str" cm="1">
        <f t="array" ref="MD315">IFERROR(
    (((AD315/FRACAS!$AY$1)*60))
    /
    (((AD315/FRACAS!$AY$1)*60) + SUMPRODUCT((FRACAS!$B$5:$B$8970=AD$4)*(FRACAS!$D$5:$D$8970&lt;=AD315)*(IFERROR(FRACAS!$AM$5:$AM$8970,0)))
    ),"")</f>
        <v/>
      </c>
      <c r="ME315" s="240" t="str" cm="1">
        <f t="array" ref="ME315">IFERROR(
    (((AE315/FRACAS!$AY$1)*60))
    /
    (((AE315/FRACAS!$AY$1)*60) + SUMPRODUCT((FRACAS!$B$5:$B$8970=AE$4)*(FRACAS!$D$5:$D$8970&lt;=AE315)*(IFERROR(FRACAS!$AM$5:$AM$8970,0)))
    ),"")</f>
        <v/>
      </c>
      <c r="MF315" s="240" t="str" cm="1">
        <f t="array" ref="MF315">IFERROR(
    (((AF315/FRACAS!$AY$1)*60))
    /
    (((AF315/FRACAS!$AY$1)*60) + SUMPRODUCT((FRACAS!$B$5:$B$8970=AF$4)*(FRACAS!$D$5:$D$8970&lt;=AF315)*(IFERROR(FRACAS!$AM$5:$AM$8970,0)))
    ),"")</f>
        <v/>
      </c>
      <c r="MG315" s="240" t="str" cm="1">
        <f t="array" ref="MG315">IFERROR(
    (((AG315/FRACAS!$AY$1)*60))
    /
    (((AG315/FRACAS!$AY$1)*60) + SUMPRODUCT((FRACAS!$B$5:$B$8970=AG$4)*(FRACAS!$D$5:$D$8970&lt;=AG315)*(IFERROR(FRACAS!$AM$5:$AM$8970,0)))
    ),"")</f>
        <v/>
      </c>
      <c r="MH315" s="240" t="str" cm="1">
        <f t="array" ref="MH315">IFERROR(
    (((AH315/FRACAS!$AY$1)*60))
    /
    (((AH315/FRACAS!$AY$1)*60) + SUMPRODUCT((FRACAS!$B$5:$B$8970=AH$4)*(FRACAS!$D$5:$D$8970&lt;=AH315)*(IFERROR(FRACAS!$AM$5:$AM$8970,0)))
    ),"")</f>
        <v/>
      </c>
      <c r="MI315" s="240" t="str" cm="1">
        <f t="array" ref="MI315">IFERROR(
    (((AI315/FRACAS!$AY$1)*60))
    /
    (((AI315/FRACAS!$AY$1)*60) + SUMPRODUCT((FRACAS!$B$5:$B$8970=AI$4)*(FRACAS!$D$5:$D$8970&lt;=AI315)*(IFERROR(FRACAS!$AM$5:$AM$8970,0)))
    ),"")</f>
        <v/>
      </c>
      <c r="MJ315" s="240" t="str" cm="1">
        <f t="array" ref="MJ315">IFERROR(
    (((AJ315/FRACAS!$AY$1)*60))
    /
    (((AJ315/FRACAS!$AY$1)*60) + SUMPRODUCT((FRACAS!$B$5:$B$8970=AJ$4)*(FRACAS!$D$5:$D$8970&lt;=AJ315)*(IFERROR(FRACAS!$AM$5:$AM$8970,0)))
    ),"")</f>
        <v/>
      </c>
      <c r="MK315" s="240" t="str" cm="1">
        <f t="array" ref="MK315">IFERROR(
    (((AK315/FRACAS!$AY$1)*60))
    /
    (((AK315/FRACAS!$AY$1)*60) + SUMPRODUCT((FRACAS!$B$5:$B$8970=AK$4)*(FRACAS!$D$5:$D$8970&lt;=AK315)*(IFERROR(FRACAS!$AM$5:$AM$8970,0)))
    ),"")</f>
        <v/>
      </c>
      <c r="ML315" s="240" t="str" cm="1">
        <f t="array" ref="ML315">IFERROR(
    (((AL315/FRACAS!$AY$1)*60))
    /
    (((AL315/FRACAS!$AY$1)*60) + SUMPRODUCT((FRACAS!$B$5:$B$8970=AL$4)*(FRACAS!$D$5:$D$8970&lt;=AL315)*(IFERROR(FRACAS!$AM$5:$AM$8970,0)))
    ),"")</f>
        <v/>
      </c>
      <c r="MM315" s="240" t="str" cm="1">
        <f t="array" ref="MM315">IFERROR(
    (((AM315/FRACAS!$AY$1)*60))
    /
    (((AM315/FRACAS!$AY$1)*60) + SUMPRODUCT((FRACAS!$B$5:$B$8970=AM$4)*(FRACAS!$D$5:$D$8970&lt;=AM315)*(IFERROR(FRACAS!$AM$5:$AM$8970,0)))
    ),"")</f>
        <v/>
      </c>
      <c r="MN315" s="240" t="str" cm="1">
        <f t="array" ref="MN315">IFERROR(
    (((AN315/FRACAS!$AY$1)*60))
    /
    (((AN315/FRACAS!$AY$1)*60) + SUMPRODUCT((FRACAS!$B$5:$B$8970=AN$4)*(FRACAS!$D$5:$D$8970&lt;=AN315)*(IFERROR(FRACAS!$AM$5:$AM$8970,0)))
    ),"")</f>
        <v/>
      </c>
      <c r="MO315" s="240" t="str" cm="1">
        <f t="array" ref="MO315">IFERROR(
    (((AO315/FRACAS!$AY$1)*60))
    /
    (((AO315/FRACAS!$AY$1)*60) + SUMPRODUCT((FRACAS!$B$5:$B$8970=AO$4)*(FRACAS!$D$5:$D$8970&lt;=AO315)*(IFERROR(FRACAS!$AM$5:$AM$8970,0)))
    ),"")</f>
        <v/>
      </c>
      <c r="MP315" s="240" t="str" cm="1">
        <f t="array" ref="MP315">IFERROR(
    (((AP315/FRACAS!$AY$1)*60))
    /
    (((AP315/FRACAS!$AY$1)*60) + SUMPRODUCT((FRACAS!$B$5:$B$8970=AP$4)*(FRACAS!$D$5:$D$8970&lt;=AP315)*(IFERROR(FRACAS!$AM$5:$AM$8970,0)))
    ),"")</f>
        <v/>
      </c>
      <c r="MQ315" s="240" t="str" cm="1">
        <f t="array" ref="MQ315">IFERROR(
    (((AQ315/FRACAS!$AY$1)*60))
    /
    (((AQ315/FRACAS!$AY$1)*60) + SUMPRODUCT((FRACAS!$B$5:$B$8970=AQ$4)*(FRACAS!$D$5:$D$8970&lt;=AQ315)*(IFERROR(FRACAS!$AM$5:$AM$8970,0)))
    ),"")</f>
        <v/>
      </c>
      <c r="MR315" s="194"/>
      <c r="MS315" s="194"/>
      <c r="MT315" s="194"/>
      <c r="MU315" s="194"/>
      <c r="MV315" s="194"/>
      <c r="MW315" s="194"/>
      <c r="MX315" s="194"/>
      <c r="MY315" s="194"/>
      <c r="MZ315" s="194"/>
      <c r="NA315" s="195"/>
      <c r="ND315" s="241">
        <f t="shared" si="26"/>
        <v>0</v>
      </c>
      <c r="NE315" s="242" t="str">
        <f t="shared" si="27"/>
        <v/>
      </c>
      <c r="NF315" s="193" t="str" cm="1">
        <f t="array" ref="NF315">IF($ND315=0,"",(IFERROR( (IFERROR($ND315/FRACAS!$AY$1*60,0) - SUMPRODUCT( (FRACAS!$K$5:$K$8972=NF$2) * IFERROR(FRACAS!$AN$5:$AN$8972,0) ) ) / IFERROR($ND315/FRACAS!$AY$1*60,0), 1 )))</f>
        <v/>
      </c>
      <c r="NG315" s="193" t="str" cm="1">
        <f t="array" ref="NG315">IF($ND315=0,"",(IFERROR( (IFERROR($ND315/FRACAS!$AY$1*60,0) - SUMPRODUCT( (FRACAS!$K$5:$K$8972=NG$2) * IFERROR(FRACAS!$AN$5:$AN$8972,0) ) ) / IFERROR($ND315/FRACAS!$AY$1*60,0), 1 )))</f>
        <v/>
      </c>
      <c r="NH315" s="193" t="str" cm="1">
        <f t="array" ref="NH315">IF($ND315=0,"",(IFERROR( (IFERROR($ND315/FRACAS!$AY$1*60,0) - SUMPRODUCT( (FRACAS!$K$5:$K$8972=NH$2) * IFERROR(FRACAS!$AN$5:$AN$8972,0) ) ) / IFERROR($ND315/FRACAS!$AY$1*60,0), 1 )))</f>
        <v/>
      </c>
      <c r="NI315" s="193" t="str" cm="1">
        <f t="array" ref="NI315">IF($ND315=0,"",(IFERROR( (IFERROR($ND315/FRACAS!$AY$1*60,0) - SUMPRODUCT( (FRACAS!$K$5:$K$8972=NI$2) * IFERROR(FRACAS!$AN$5:$AN$8972,0) ) ) / IFERROR($ND315/FRACAS!$AY$1*60,0), 1 )))</f>
        <v/>
      </c>
      <c r="NJ315" s="193" t="str" cm="1">
        <f t="array" ref="NJ315">IF($ND315=0,"",(IFERROR( (IFERROR($ND315/FRACAS!$AY$1*60,0) - SUMPRODUCT( (FRACAS!$K$5:$K$8972=NJ$2) * IFERROR(FRACAS!$AN$5:$AN$8972,0) ) ) / IFERROR($ND315/FRACAS!$AY$1*60,0), 1 )))</f>
        <v/>
      </c>
      <c r="NK315" s="193" t="str" cm="1">
        <f t="array" ref="NK315">IF($ND315=0,"",(IFERROR( (IFERROR($ND315/FRACAS!$AY$1*60,0) - SUMPRODUCT( (FRACAS!$K$5:$K$8972=NK$2) * IFERROR(FRACAS!$AN$5:$AN$8972,0) ) ) / IFERROR($ND315/FRACAS!$AY$1*60,0), 1 )))</f>
        <v/>
      </c>
      <c r="NL315" s="193" t="str" cm="1">
        <f t="array" ref="NL315">IF($ND315=0,"",(IFERROR( (IFERROR($ND315/FRACAS!$AY$1*60,0) - SUMPRODUCT( (FRACAS!$K$5:$K$8972=NL$2) * IFERROR(FRACAS!$AN$5:$AN$8972,0) ) ) / IFERROR($ND315/FRACAS!$AY$1*60,0), 1 )))</f>
        <v/>
      </c>
      <c r="NM315" s="193" t="str" cm="1">
        <f t="array" ref="NM315">IF($ND315=0,"",(IFERROR( (IFERROR($ND315/FRACAS!$AY$1*60,0) - SUMPRODUCT( (FRACAS!$K$5:$K$8972=NM$2) * IFERROR(FRACAS!$AN$5:$AN$8972,0) ) ) / IFERROR($ND315/FRACAS!$AY$1*60,0), 1 )))</f>
        <v/>
      </c>
      <c r="NN315" s="193" t="str" cm="1">
        <f t="array" ref="NN315">IF($ND315=0,"",(IFERROR( (IFERROR($ND315/FRACAS!$AY$1*60,0) - SUMPRODUCT( (FRACAS!$K$5:$K$8972=NN$2) * IFERROR(FRACAS!$AN$5:$AN$8972,0) ) ) / IFERROR($ND315/FRACAS!$AY$1*60,0), 1 )))</f>
        <v/>
      </c>
      <c r="NO315" s="193" t="str" cm="1">
        <f t="array" ref="NO315">IF($ND315=0,"",(IFERROR( (IFERROR($ND315/FRACAS!$AY$1*60,0) - SUMPRODUCT( (FRACAS!$K$5:$K$8972=NO$2) * IFERROR(FRACAS!$AN$5:$AN$8972,0) ) ) / IFERROR($ND315/FRACAS!$AY$1*60,0), 1 )))</f>
        <v/>
      </c>
      <c r="NP315" s="193" t="str" cm="1">
        <f t="array" ref="NP315">IF($ND315=0,"",(IFERROR( (IFERROR($ND315/FRACAS!$AY$1*60,0) - SUMPRODUCT( (FRACAS!$K$5:$K$8972=NP$2) * IFERROR(FRACAS!$AN$5:$AN$8972,0) ) ) / IFERROR($ND315/FRACAS!$AY$1*60,0), 1 )))</f>
        <v/>
      </c>
      <c r="NQ315" s="193" t="str" cm="1">
        <f t="array" ref="NQ315">IF($ND315=0,"",(IFERROR( (IFERROR($ND315/FRACAS!$AY$1*60,0) - SUMPRODUCT( (FRACAS!$K$5:$K$8972=NQ$2) * IFERROR(FRACAS!$AN$5:$AN$8972,0) ) ) / IFERROR($ND315/FRACAS!$AY$1*60,0), 1 )))</f>
        <v/>
      </c>
      <c r="NR315" s="193" t="str" cm="1">
        <f t="array" ref="NR315">IF($ND315=0,"",(IFERROR( (IFERROR($ND315/FRACAS!$AY$1*60,0) - SUMPRODUCT( (FRACAS!$K$5:$K$8972=NR$2) * IFERROR(FRACAS!$AN$5:$AN$8972,0) ) ) / IFERROR($ND315/FRACAS!$AY$1*60,0), 1 )))</f>
        <v/>
      </c>
      <c r="NS315" s="193" t="str" cm="1">
        <f t="array" ref="NS315">IF($ND315=0,"",(IFERROR( (IFERROR($ND315/FRACAS!$AY$1*60,0) - SUMPRODUCT( (FRACAS!$K$5:$K$8972=NS$2) * IFERROR(FRACAS!$AN$5:$AN$8972,0) ) ) / IFERROR($ND315/FRACAS!$AY$1*60,0), 1 )))</f>
        <v/>
      </c>
      <c r="NT315" s="193" t="str" cm="1">
        <f t="array" ref="NT315">IF($ND315=0,"",(IFERROR( (IFERROR($ND315/FRACAS!$AY$1*60,0) - SUMPRODUCT( (FRACAS!$K$5:$K$8972=NT$2) * IFERROR(FRACAS!$AN$5:$AN$8972,0) ) ) / IFERROR($ND315/FRACAS!$AY$1*60,0), 1 )))</f>
        <v/>
      </c>
      <c r="NU315" s="193" t="str" cm="1">
        <f t="array" ref="NU315">IF($ND315=0,"",(IFERROR( (IFERROR($ND315/FRACAS!$AY$1*60,0) - SUMPRODUCT( (FRACAS!$K$5:$K$8972=NU$2) * IFERROR(FRACAS!$AN$5:$AN$8972,0) ) ) / IFERROR($ND315/FRACAS!$AY$1*60,0), 1 )))</f>
        <v/>
      </c>
      <c r="NV315" s="193" t="str" cm="1">
        <f t="array" ref="NV315">IF($ND315=0,"",(IFERROR( (IFERROR($ND315/FRACAS!$AY$1*60,0) - SUMPRODUCT( (FRACAS!$K$5:$K$8972=NV$2) * IFERROR(FRACAS!$AN$5:$AN$8972,0) ) ) / IFERROR($ND315/FRACAS!$AY$1*60,0), 1 )))</f>
        <v/>
      </c>
      <c r="NW315" s="193" t="str" cm="1">
        <f t="array" ref="NW315">IF($ND315=0,"",(IFERROR( (IFERROR($ND315/FRACAS!$AY$1*60,0) - SUMPRODUCT( (FRACAS!$K$5:$K$8972=NW$2) * IFERROR(FRACAS!$AN$5:$AN$8972,0) ) ) / IFERROR($ND315/FRACAS!$AY$1*60,0), 1 )))</f>
        <v/>
      </c>
      <c r="NX315" s="193" t="str" cm="1">
        <f t="array" ref="NX315">IF($ND315=0,"",(IFERROR( (IFERROR($ND315/FRACAS!$AY$1*60,0) - SUMPRODUCT( (FRACAS!$K$5:$K$8972=NX$2) * IFERROR(FRACAS!$AN$5:$AN$8972,0) ) ) / IFERROR($ND315/FRACAS!$AY$1*60,0), 1 )))</f>
        <v/>
      </c>
      <c r="NY315" s="193" t="str" cm="1">
        <f t="array" ref="NY315">IF($ND315=0,"",(IFERROR( (IFERROR($ND315/FRACAS!$AY$1*60,0) - SUMPRODUCT( (FRACAS!$K$5:$K$8972=NY$2) * IFERROR(FRACAS!$AN$5:$AN$8972,0) ) ) / IFERROR($ND315/FRACAS!$AY$1*60,0), 1 )))</f>
        <v/>
      </c>
      <c r="NZ315" s="193" t="str" cm="1">
        <f t="array" ref="NZ315">IF($ND315=0,"",(IFERROR( (IFERROR($ND315/FRACAS!$AY$1*60,0) - SUMPRODUCT( (FRACAS!$K$5:$K$8972=NZ$2) * IFERROR(FRACAS!$AN$5:$AN$8972,0) ) ) / IFERROR($ND315/FRACAS!$AY$1*60,0), 1 )))</f>
        <v/>
      </c>
      <c r="OA315" s="193" t="str" cm="1">
        <f t="array" ref="OA315">IF($ND315=0,"",(IFERROR( (IFERROR($ND315/FRACAS!$AY$1*60,0) - SUMPRODUCT( (FRACAS!$K$5:$K$8972=OA$2) * IFERROR(FRACAS!$AN$5:$AN$8972,0) ) ) / IFERROR($ND315/FRACAS!$AY$1*60,0), 1 )))</f>
        <v/>
      </c>
      <c r="OB315" s="193" t="str" cm="1">
        <f t="array" ref="OB315">IF($ND315=0,"",(IFERROR( (IFERROR($ND315/FRACAS!$AY$1*60,0) - SUMPRODUCT( (FRACAS!$K$5:$K$8972=OB$2) * IFERROR(FRACAS!$AN$5:$AN$8972,0) ) ) / IFERROR($ND315/FRACAS!$AY$1*60,0), 1 )))</f>
        <v/>
      </c>
      <c r="OC315" s="193" t="str" cm="1">
        <f t="array" ref="OC315">IF($ND315=0,"",(IFERROR( (IFERROR($ND315/FRACAS!$AY$1*60,0) - SUMPRODUCT( (FRACAS!$K$5:$K$8972=OC$2) * IFERROR(FRACAS!$AN$5:$AN$8972,0) ) ) / IFERROR($ND315/FRACAS!$AY$1*60,0), 1 )))</f>
        <v/>
      </c>
      <c r="OD315" s="193" t="str" cm="1">
        <f t="array" ref="OD315">IF($ND315=0,"",(IFERROR( (IFERROR($ND315/FRACAS!$AY$1*60,0) - SUMPRODUCT( (FRACAS!$K$5:$K$8972=OD$2) * IFERROR(FRACAS!$AN$5:$AN$8972,0) ) ) / IFERROR($ND315/FRACAS!$AY$1*60,0), 1 )))</f>
        <v/>
      </c>
      <c r="OE315" s="193" t="str" cm="1">
        <f t="array" ref="OE315">IF($ND315=0,"",(IFERROR( (IFERROR($ND315/FRACAS!$AY$1*60,0) - SUMPRODUCT( (FRACAS!$K$5:$K$8972=OE$2) * IFERROR(FRACAS!$AN$5:$AN$8972,0) ) ) / IFERROR($ND315/FRACAS!$AY$1*60,0), 1 )))</f>
        <v/>
      </c>
      <c r="OF315" s="193" t="str" cm="1">
        <f t="array" ref="OF315">IF($ND315=0,"",(IFERROR( (IFERROR($ND315/FRACAS!$AY$1*60,0) - SUMPRODUCT( (FRACAS!$K$5:$K$8972=OF$2) * IFERROR(FRACAS!$AN$5:$AN$8972,0) ) ) / IFERROR($ND315/FRACAS!$AY$1*60,0), 1 )))</f>
        <v/>
      </c>
      <c r="OG315" s="193" t="str" cm="1">
        <f t="array" ref="OG315">IF($ND315=0,"",(IFERROR( (IFERROR($ND315/FRACAS!$AY$1*60,0) - SUMPRODUCT( (FRACAS!$K$5:$K$8972=OG$2) * IFERROR(FRACAS!$AN$5:$AN$8972,0) ) ) / IFERROR($ND315/FRACAS!$AY$1*60,0), 1 )))</f>
        <v/>
      </c>
      <c r="OH315" s="193" t="str" cm="1">
        <f t="array" ref="OH315">IF($ND315=0,"",(IFERROR( (IFERROR($ND315/FRACAS!$AY$1*60,0) - SUMPRODUCT( (FRACAS!$K$5:$K$8972=OH$2) * IFERROR(FRACAS!$AN$5:$AN$8972,0) ) ) / IFERROR($ND315/FRACAS!$AY$1*60,0), 1 )))</f>
        <v/>
      </c>
      <c r="OI315" s="193" t="str" cm="1">
        <f t="array" ref="OI315">IF($ND315=0,"",(IFERROR( (IFERROR($ND315/FRACAS!$AY$1*60,0) - SUMPRODUCT( (FRACAS!$K$5:$K$8972=OI$2) * IFERROR(FRACAS!$AN$5:$AN$8972,0) ) ) / IFERROR($ND315/FRACAS!$AY$1*60,0), 1 )))</f>
        <v/>
      </c>
      <c r="OJ315" s="193" t="str" cm="1">
        <f t="array" ref="OJ315">IF($ND315=0,"",(IFERROR( (IFERROR($ND315/FRACAS!$AY$1*60,0) - SUMPRODUCT( (FRACAS!$K$5:$K$8972=OJ$2) * IFERROR(FRACAS!$AN$5:$AN$8972,0) ) ) / IFERROR($ND315/FRACAS!$AY$1*60,0), 1 )))</f>
        <v/>
      </c>
      <c r="OK315" s="193" t="str" cm="1">
        <f t="array" ref="OK315">IF($ND315=0,"",(IFERROR( (IFERROR($ND315/FRACAS!$AY$1*60,0) - SUMPRODUCT( (FRACAS!$K$5:$K$8972=OK$2) * IFERROR(FRACAS!$AN$5:$AN$8972,0) ) ) / IFERROR($ND315/FRACAS!$AY$1*60,0), 1 )))</f>
        <v/>
      </c>
      <c r="OL315" s="193" t="str" cm="1">
        <f t="array" ref="OL315">IF($ND315=0,"",(IFERROR( (IFERROR($ND315/FRACAS!$AY$1*60,0) - SUMPRODUCT( (FRACAS!$K$5:$K$8972=OL$2) * IFERROR(FRACAS!$AN$5:$AN$8972,0) ) ) / IFERROR($ND315/FRACAS!$AY$1*60,0), 1 )))</f>
        <v/>
      </c>
      <c r="OM315" s="193" t="str" cm="1">
        <f t="array" ref="OM315">IF($ND315=0,"",(IFERROR( (IFERROR($ND315/FRACAS!$AY$1*60,0) - SUMPRODUCT( (FRACAS!$K$5:$K$8972=OM$2) * IFERROR(FRACAS!$AN$5:$AN$8972,0) ) ) / IFERROR($ND315/FRACAS!$AY$1*60,0), 1 )))</f>
        <v/>
      </c>
      <c r="ON315" s="193" t="str" cm="1">
        <f t="array" ref="ON315">IF($ND315=0,"",(IFERROR( (IFERROR($ND315/FRACAS!$AY$1*60,0) - SUMPRODUCT( (FRACAS!$K$5:$K$8972=ON$2) * IFERROR(FRACAS!$AN$5:$AN$8972,0) ) ) / IFERROR($ND315/FRACAS!$AY$1*60,0), 1 )))</f>
        <v/>
      </c>
      <c r="OO315" s="193" t="str" cm="1">
        <f t="array" ref="OO315">IF($ND315=0,"",(IFERROR( (IFERROR($ND315/FRACAS!$AY$1*60,0) - SUMPRODUCT( (FRACAS!$K$5:$K$8972=OO$2) * IFERROR(FRACAS!$AN$5:$AN$8972,0) ) ) / IFERROR($ND315/FRACAS!$AY$1*60,0), 1 )))</f>
        <v/>
      </c>
      <c r="OP315" s="193" t="str" cm="1">
        <f t="array" ref="OP315">IF($ND315=0,"",(IFERROR( (IFERROR($ND315/FRACAS!$AY$1*60,0) - SUMPRODUCT( (FRACAS!$K$5:$K$8972=OP$2) * IFERROR(FRACAS!$AN$5:$AN$8972,0) ) ) / IFERROR($ND315/FRACAS!$AY$1*60,0), 1 )))</f>
        <v/>
      </c>
      <c r="OQ315" s="193" t="str" cm="1">
        <f t="array" ref="OQ315">IF($ND315=0,"",(IFERROR( (IFERROR($ND315/FRACAS!$AY$1*60,0) - SUMPRODUCT( (FRACAS!$K$5:$K$8972=OQ$2) * IFERROR(FRACAS!$AN$5:$AN$8972,0) ) ) / IFERROR($ND315/FRACAS!$AY$1*60,0), 1 )))</f>
        <v/>
      </c>
      <c r="OR315" s="193" t="str" cm="1">
        <f t="array" ref="OR315">IF($ND315=0,"",(IFERROR( (IFERROR($ND315/FRACAS!$AY$1*60,0) - SUMPRODUCT( (FRACAS!$K$5:$K$8972=OR$2) * IFERROR(FRACAS!$AN$5:$AN$8972,0) ) ) / IFERROR($ND315/FRACAS!$AY$1*60,0), 1 )))</f>
        <v/>
      </c>
      <c r="OS315" s="193" t="str" cm="1">
        <f t="array" ref="OS315">IF($ND315=0,"",(IFERROR( (IFERROR($ND315/FRACAS!$AY$1*60,0) - SUMPRODUCT( (FRACAS!$K$5:$K$8972=OS$2) * IFERROR(FRACAS!$AN$5:$AN$8972,0) ) ) / IFERROR($ND315/FRACAS!$AY$1*60,0), 1 )))</f>
        <v/>
      </c>
      <c r="OT315" s="243" t="str" cm="1">
        <f t="array" ref="OT315">IF($ND315=0,"",(IFERROR( (IFERROR($ND315/FRACAS!$AY$1*60,0) - SUMPRODUCT( (FRACAS!$K$5:$K$8972=OT$2) * IFERROR(FRACAS!$AN$5:$AN$8972,0) ) ) / IFERROR($ND315/FRACAS!$AY$1*60,0), 1 )))</f>
        <v/>
      </c>
    </row>
    <row r="316" spans="2:410" x14ac:dyDescent="0.2">
      <c r="B316" s="233"/>
      <c r="C316" s="259" t="str">
        <f>IF('[1]17.11.2025 IASI18 Mileage'!C316="","",'[1]17.11.2025 IASI18 Mileage'!C316)</f>
        <v/>
      </c>
      <c r="D316" s="201" t="str">
        <f>IF('[1]17.11.2025 IASI18 Mileage'!D316="","",'[1]17.11.2025 IASI18 Mileage'!D316)</f>
        <v/>
      </c>
      <c r="E316" s="201" t="str">
        <f>IF('[1]17.11.2025 IASI18 Mileage'!E316="","",'[1]17.11.2025 IASI18 Mileage'!E316)</f>
        <v/>
      </c>
      <c r="F316" s="201" t="str">
        <f>IF('[1]17.11.2025 IASI18 Mileage'!F316="","",'[1]17.11.2025 IASI18 Mileage'!F316)</f>
        <v/>
      </c>
      <c r="G316" s="201" t="str">
        <f>IF('[1]17.11.2025 IASI18 Mileage'!G316="","",'[1]17.11.2025 IASI18 Mileage'!G316)</f>
        <v/>
      </c>
      <c r="H316" s="201" t="str">
        <f>IF('[1]17.11.2025 IASI18 Mileage'!H316="","",'[1]17.11.2025 IASI18 Mileage'!H316)</f>
        <v/>
      </c>
      <c r="I316" s="201" t="str">
        <f>IF('[1]17.11.2025 IASI18 Mileage'!I316="","",'[1]17.11.2025 IASI18 Mileage'!I316)</f>
        <v/>
      </c>
      <c r="J316" s="201" t="str">
        <f>IF('[1]17.11.2025 IASI18 Mileage'!J316="","",'[1]17.11.2025 IASI18 Mileage'!J316)</f>
        <v/>
      </c>
      <c r="K316" s="201" t="str">
        <f>IF('[1]17.11.2025 IASI18 Mileage'!K316="","",'[1]17.11.2025 IASI18 Mileage'!K316)</f>
        <v/>
      </c>
      <c r="L316" s="201" t="str">
        <f>IF('[1]17.11.2025 IASI18 Mileage'!L316="","",'[1]17.11.2025 IASI18 Mileage'!L316)</f>
        <v/>
      </c>
      <c r="M316" s="201" t="str">
        <f>IF('[1]17.11.2025 IASI18 Mileage'!M316="","",'[1]17.11.2025 IASI18 Mileage'!M316)</f>
        <v/>
      </c>
      <c r="N316" s="201" t="str">
        <f>IF('[1]17.11.2025 IASI18 Mileage'!N316="","",'[1]17.11.2025 IASI18 Mileage'!N316)</f>
        <v/>
      </c>
      <c r="O316" s="201" t="str">
        <f>IF('[1]17.11.2025 IASI18 Mileage'!O316="","",'[1]17.11.2025 IASI18 Mileage'!O316)</f>
        <v/>
      </c>
      <c r="P316" s="201" t="str">
        <f>IF('[1]17.11.2025 IASI18 Mileage'!P316="","",'[1]17.11.2025 IASI18 Mileage'!P316)</f>
        <v/>
      </c>
      <c r="Q316" s="201" t="str">
        <f>IF('[1]17.11.2025 IASI18 Mileage'!Q316="","",'[1]17.11.2025 IASI18 Mileage'!Q316)</f>
        <v/>
      </c>
      <c r="R316" s="201" t="str">
        <f>IF('[1]17.11.2025 IASI18 Mileage'!R316="","",'[1]17.11.2025 IASI18 Mileage'!R316)</f>
        <v/>
      </c>
      <c r="S316" s="201" t="str">
        <f>IF('[1]17.11.2025 IASI18 Mileage'!S316="","",'[1]17.11.2025 IASI18 Mileage'!S316)</f>
        <v/>
      </c>
      <c r="T316" s="201" t="str">
        <f>IF('[1]17.11.2025 IASI18 Mileage'!T316="","",'[1]17.11.2025 IASI18 Mileage'!T316)</f>
        <v/>
      </c>
      <c r="U316" s="201" t="str">
        <f>IF('[1]17.11.2025 IASI18 Mileage'!U316="","",'[1]17.11.2025 IASI18 Mileage'!U316)</f>
        <v/>
      </c>
      <c r="V316" s="201"/>
      <c r="W316" s="201"/>
      <c r="X316" s="201"/>
      <c r="Y316" s="201"/>
      <c r="Z316" s="201"/>
      <c r="AA316" s="201"/>
      <c r="AB316" s="201"/>
      <c r="AC316" s="201"/>
      <c r="AD316" s="201"/>
      <c r="AE316" s="201"/>
      <c r="AF316" s="201"/>
      <c r="AG316" s="201"/>
      <c r="AH316" s="201"/>
      <c r="AI316" s="201"/>
      <c r="AJ316" s="201"/>
      <c r="AK316" s="201"/>
      <c r="AL316" s="201"/>
      <c r="AM316" s="201"/>
      <c r="AN316" s="201"/>
      <c r="AO316" s="201"/>
      <c r="AP316" s="201"/>
      <c r="AQ316" s="201"/>
      <c r="AR316" s="201"/>
      <c r="AS316" s="201"/>
      <c r="AT316" s="201"/>
      <c r="AU316" s="201"/>
      <c r="AV316" s="201"/>
      <c r="AW316" s="201"/>
      <c r="AX316" s="201"/>
      <c r="AY316" s="201"/>
      <c r="AZ316" s="201"/>
      <c r="BA316" s="202"/>
      <c r="BB316" s="184"/>
      <c r="BD316" s="234"/>
      <c r="BE316" s="234"/>
      <c r="BF316" s="234"/>
      <c r="BG316" s="234"/>
      <c r="BH316" s="234"/>
      <c r="BI316" s="234"/>
      <c r="BJ316" s="234"/>
      <c r="BK316" s="234"/>
      <c r="BL316" s="234"/>
      <c r="BM316" s="234"/>
      <c r="DC316" s="184">
        <f t="shared" si="24"/>
        <v>0</v>
      </c>
      <c r="DD316" s="235" t="str">
        <f t="shared" si="25"/>
        <v/>
      </c>
      <c r="DE316" s="186">
        <f>IF(D316&gt; 0,(COUNTIFS(FRACAS!$B$5:$B$8972, D$4, FRACAS!$D$5:$D$8972, "&lt;="&amp;D316)), "" )</f>
        <v>0</v>
      </c>
      <c r="DF316" s="186">
        <f>IF(E316&gt; 0,(COUNTIFS(FRACAS!$B$5:$B$8972, E$4, FRACAS!$D$5:$D$8972, "&lt;="&amp;E316)), "" )</f>
        <v>0</v>
      </c>
      <c r="DG316" s="186">
        <f>IF(F316&gt; 0,(COUNTIFS(FRACAS!$B$5:$B$8972, F$4, FRACAS!$D$5:$D$8972, "&lt;="&amp;F316)), "" )</f>
        <v>0</v>
      </c>
      <c r="DH316" s="186">
        <f>IF(G316&gt; 0,(COUNTIFS(FRACAS!$B$5:$B$8972, G$4, FRACAS!$D$5:$D$8972, "&lt;="&amp;G316)), "" )</f>
        <v>0</v>
      </c>
      <c r="DI316" s="186">
        <f>IF(H316&gt; 0,(COUNTIFS(FRACAS!$B$5:$B$8972, H$4, FRACAS!$D$5:$D$8972, "&lt;="&amp;H316)), "" )</f>
        <v>0</v>
      </c>
      <c r="DJ316" s="186">
        <f>IF(I316&gt; 0,(COUNTIFS(FRACAS!$B$5:$B$8972, I$4, FRACAS!$D$5:$D$8972, "&lt;="&amp;I316)), "" )</f>
        <v>0</v>
      </c>
      <c r="DK316" s="186">
        <f>IF(J316&gt; 0,(COUNTIFS(FRACAS!$B$5:$B$8972, J$4, FRACAS!$D$5:$D$8972, "&lt;="&amp;J316)), "" )</f>
        <v>0</v>
      </c>
      <c r="DL316" s="186">
        <f>IF(K316&gt; 0,(COUNTIFS(FRACAS!$B$5:$B$8972, K$4, FRACAS!$D$5:$D$8972, "&lt;="&amp;K316)), "" )</f>
        <v>0</v>
      </c>
      <c r="DM316" s="186">
        <f>IF(L316&gt; 0,(COUNTIFS(FRACAS!$B$5:$B$8972, L$4, FRACAS!$D$5:$D$8972, "&lt;="&amp;L316)), "" )</f>
        <v>0</v>
      </c>
      <c r="DN316" s="186">
        <f>IF(M316&gt; 0,(COUNTIFS(FRACAS!$B$5:$B$8972, M$4, FRACAS!$D$5:$D$8972, "&lt;="&amp;M316)), "" )</f>
        <v>0</v>
      </c>
      <c r="DO316" s="186">
        <f>IF(N316&gt; 0,(COUNTIFS(FRACAS!$B$5:$B$8972, N$4, FRACAS!$D$5:$D$8972, "&lt;="&amp;N316)), "" )</f>
        <v>0</v>
      </c>
      <c r="DP316" s="186">
        <f>IF(O316&gt; 0,(COUNTIFS(FRACAS!$B$5:$B$8972, O$4, FRACAS!$D$5:$D$8972, "&lt;="&amp;O316)), "" )</f>
        <v>0</v>
      </c>
      <c r="DQ316" s="186">
        <f>IF(P316&gt; 0,(COUNTIFS(FRACAS!$B$5:$B$8972, P$4, FRACAS!$D$5:$D$8972, "&lt;="&amp;P316)), "" )</f>
        <v>0</v>
      </c>
      <c r="DR316" s="186">
        <f>IF(Q316&gt; 0,(COUNTIFS(FRACAS!$B$5:$B$8972, Q$4, FRACAS!$D$5:$D$8972, "&lt;="&amp;Q316)), "" )</f>
        <v>0</v>
      </c>
      <c r="DS316" s="186">
        <f>IF(R316&gt; 0,(COUNTIFS(FRACAS!$B$5:$B$8972, R$4, FRACAS!$D$5:$D$8972, "&lt;="&amp;R316)), "" )</f>
        <v>0</v>
      </c>
      <c r="DT316" s="186">
        <f>IF(S316&gt; 0,(COUNTIFS(FRACAS!$B$5:$B$8972, S$4, FRACAS!$D$5:$D$8972, "&lt;="&amp;S316)), "" )</f>
        <v>0</v>
      </c>
      <c r="DU316" s="186">
        <f>IF(T316&gt; 0,(COUNTIFS(FRACAS!$B$5:$B$8972, T$4, FRACAS!$D$5:$D$8972, "&lt;="&amp;T316)), "" )</f>
        <v>0</v>
      </c>
      <c r="DV316" s="186">
        <f>IF(U316&gt; 0,(COUNTIFS(FRACAS!$B$5:$B$8972, U$4, FRACAS!$D$5:$D$8972, "&lt;="&amp;U316)), "" )</f>
        <v>0</v>
      </c>
      <c r="DW316" s="186" t="str">
        <f>IF(V316&gt; 0,(COUNTIFS(FRACAS!$B$5:$B$8972, V$4, FRACAS!$D$5:$D$8972, "&lt;="&amp;V316)), "" )</f>
        <v/>
      </c>
      <c r="DX316" s="186" t="str">
        <f>IF(W316&gt; 0,(COUNTIFS(FRACAS!$B$5:$B$8972, W$4, FRACAS!$D$5:$D$8972, "&lt;="&amp;W316)), "" )</f>
        <v/>
      </c>
      <c r="DY316" s="186" t="str">
        <f>IF(X316&gt; 0,(COUNTIFS(FRACAS!$B$5:$B$8972, X$4, FRACAS!$D$5:$D$8972, "&lt;="&amp;X316)), "" )</f>
        <v/>
      </c>
      <c r="DZ316" s="186" t="str">
        <f>IF(Y316&gt; 0,(COUNTIFS(FRACAS!$B$5:$B$8972, Y$4, FRACAS!$D$5:$D$8972, "&lt;="&amp;Y316)), "" )</f>
        <v/>
      </c>
      <c r="EA316" s="186" t="str">
        <f>IF(Z316&gt; 0,(COUNTIFS(FRACAS!$B$5:$B$8972, Z$4, FRACAS!$D$5:$D$8972, "&lt;="&amp;Z316)), "" )</f>
        <v/>
      </c>
      <c r="EB316" s="186" t="str">
        <f>IF(AA316&gt; 0,(COUNTIFS(FRACAS!$B$5:$B$8972, AA$4, FRACAS!$D$5:$D$8972, "&lt;="&amp;AA316)), "" )</f>
        <v/>
      </c>
      <c r="EC316" s="186" t="str">
        <f>IF(AB316&gt; 0,(COUNTIFS(FRACAS!$B$5:$B$8972, AB$4, FRACAS!$D$5:$D$8972, "&lt;="&amp;AB316)), "" )</f>
        <v/>
      </c>
      <c r="ED316" s="186" t="str">
        <f>IF(AC316&gt; 0,(COUNTIFS(FRACAS!$B$5:$B$8972, AC$4, FRACAS!$D$5:$D$8972, "&lt;="&amp;AC316)), "" )</f>
        <v/>
      </c>
      <c r="EE316" s="186" t="str">
        <f>IF(AD316&gt; 0,(COUNTIFS(FRACAS!$B$5:$B$8972, AD$4, FRACAS!$D$5:$D$8972, "&lt;="&amp;AD316)), "" )</f>
        <v/>
      </c>
      <c r="EF316" s="186" t="str">
        <f>IF(AE316&gt; 0,(COUNTIFS(FRACAS!$B$5:$B$8972, AE$4, FRACAS!$D$5:$D$8972, "&lt;="&amp;AE316)), "" )</f>
        <v/>
      </c>
      <c r="EG316" s="186" t="str">
        <f>IF(AF316&gt; 0,(COUNTIFS(FRACAS!$B$5:$B$8972, AF$4, FRACAS!$D$5:$D$8972, "&lt;="&amp;AF316)), "" )</f>
        <v/>
      </c>
      <c r="EH316" s="186" t="str">
        <f>IF(AG316&gt; 0,(COUNTIFS(FRACAS!$B$5:$B$8972, AG$4, FRACAS!$D$5:$D$8972, "&lt;="&amp;AG316)), "" )</f>
        <v/>
      </c>
      <c r="EI316" s="186" t="str">
        <f>IF(AH316&gt; 0,(COUNTIFS(FRACAS!$B$5:$B$8972, AH$4, FRACAS!$D$5:$D$8972, "&lt;="&amp;AH316)), "" )</f>
        <v/>
      </c>
      <c r="EJ316" s="186" t="str">
        <f>IF(AI316&gt; 0,(COUNTIFS(FRACAS!$B$5:$B$8972, AI$4, FRACAS!$D$5:$D$8972, "&lt;="&amp;AI316)), "" )</f>
        <v/>
      </c>
      <c r="EK316" s="186" t="str">
        <f>IF(AJ316&gt; 0,(COUNTIFS(FRACAS!$B$5:$B$8972, AJ$4, FRACAS!$D$5:$D$8972, "&lt;="&amp;AJ316)), "" )</f>
        <v/>
      </c>
      <c r="EL316" s="186" t="str">
        <f>IF(AK316&gt; 0,(COUNTIFS(FRACAS!$B$5:$B$8972, AK$4, FRACAS!$D$5:$D$8972, "&lt;="&amp;AK316)), "" )</f>
        <v/>
      </c>
      <c r="EM316" s="186" t="str">
        <f>IF(AL316&gt; 0,(COUNTIFS(FRACAS!$B$5:$B$8972, AL$4, FRACAS!$D$5:$D$8972, "&lt;="&amp;AL316)), "" )</f>
        <v/>
      </c>
      <c r="EN316" s="186" t="str">
        <f>IF(AM316&gt; 0,(COUNTIFS(FRACAS!$B$5:$B$8972, AM$4, FRACAS!$D$5:$D$8972, "&lt;="&amp;AM316)), "" )</f>
        <v/>
      </c>
      <c r="EO316" s="186" t="str">
        <f>IF(AN316&gt; 0,(COUNTIFS(FRACAS!$B$5:$B$8972, AN$4, FRACAS!$D$5:$D$8972, "&lt;="&amp;AN316)), "" )</f>
        <v/>
      </c>
      <c r="EP316" s="186" t="str">
        <f>IF(AO316&gt; 0,(COUNTIFS(FRACAS!$B$5:$B$8972, AO$4, FRACAS!$D$5:$D$8972, "&lt;="&amp;AO316)), "" )</f>
        <v/>
      </c>
      <c r="EQ316" s="186" t="str">
        <f>IF(AP316&gt; 0,(COUNTIFS(FRACAS!$B$5:$B$8972, AP$4, FRACAS!$D$5:$D$8972, "&lt;="&amp;AP316)), "" )</f>
        <v/>
      </c>
      <c r="ER316" s="186" t="str">
        <f>IF(AQ316&gt; 0,(COUNTIFS(FRACAS!$B$5:$B$8972, AQ$4, FRACAS!$D$5:$D$8972, "&lt;="&amp;AQ316)), "" )</f>
        <v/>
      </c>
      <c r="ES316" s="246"/>
      <c r="ET316" s="194"/>
      <c r="EU316" s="194"/>
      <c r="EV316" s="194"/>
      <c r="EW316" s="194"/>
      <c r="EX316" s="194"/>
      <c r="EY316" s="194"/>
      <c r="EZ316" s="194"/>
      <c r="FA316" s="194"/>
      <c r="FB316" s="195"/>
      <c r="FE316" s="190"/>
      <c r="FF316" s="190"/>
      <c r="FG316" s="190"/>
      <c r="FH316" s="190"/>
      <c r="FI316" s="190"/>
      <c r="FJ316" s="190"/>
      <c r="FK316" s="190"/>
      <c r="FL316" s="190"/>
      <c r="FM316" s="190"/>
      <c r="FN316" s="190"/>
      <c r="JD316" s="238"/>
      <c r="JE316" s="238"/>
      <c r="JF316" s="238"/>
      <c r="JG316" s="238"/>
      <c r="JH316" s="238"/>
      <c r="JI316" s="238"/>
      <c r="JJ316" s="238"/>
      <c r="JK316" s="238"/>
      <c r="JL316" s="238"/>
      <c r="JM316" s="238"/>
      <c r="JN316" s="247"/>
      <c r="JO316" s="248"/>
      <c r="JP316" s="248"/>
      <c r="JQ316" s="248"/>
      <c r="JR316" s="248"/>
      <c r="JS316" s="248"/>
      <c r="JT316" s="248"/>
      <c r="JU316" s="248"/>
      <c r="JV316" s="248"/>
      <c r="JW316" s="248"/>
      <c r="JX316" s="248"/>
      <c r="JY316" s="248"/>
      <c r="JZ316" s="248"/>
      <c r="KA316" s="248"/>
      <c r="KB316" s="248"/>
      <c r="KC316" s="248"/>
      <c r="KD316" s="248"/>
      <c r="KE316" s="248"/>
      <c r="KF316" s="248"/>
      <c r="KG316" s="248"/>
      <c r="KH316" s="248"/>
      <c r="KI316" s="248"/>
      <c r="KJ316" s="248"/>
      <c r="KK316" s="248"/>
      <c r="KL316" s="248"/>
      <c r="KM316" s="248"/>
      <c r="KN316" s="248"/>
      <c r="KO316" s="248"/>
      <c r="KP316" s="248"/>
      <c r="KQ316" s="248"/>
      <c r="KR316" s="248"/>
      <c r="KS316" s="248"/>
      <c r="KT316" s="248"/>
      <c r="KU316" s="248"/>
      <c r="KV316" s="248"/>
      <c r="KW316" s="248"/>
      <c r="KX316" s="248"/>
      <c r="KY316" s="248"/>
      <c r="KZ316" s="248"/>
      <c r="LA316" s="248"/>
      <c r="LC316" s="235" t="str">
        <f t="shared" si="23"/>
        <v/>
      </c>
      <c r="LD316" s="240" t="str" cm="1">
        <f t="array" ref="LD316">IFERROR((((D316/FRACAS!$AY$1)*60
)-(SUMPRODUCT((FRACAS!$B$5:$B$8970=D$4)*(FRACAS!$D$5:$D$8970&lt;=D316)*(IFERROR(FRACAS!$AM$5:$AM$8970,0)))
))/((D316/FRACAS!$AY$1)*60),"")</f>
        <v/>
      </c>
      <c r="LE316" s="240" t="str" cm="1">
        <f t="array" ref="LE316">IFERROR((((E316/FRACAS!$AY$1)*60
)-(SUMPRODUCT((FRACAS!$B$5:$B$8970=E$4)*(FRACAS!$D$5:$D$8970&lt;=E316)*(IFERROR(FRACAS!$AM$5:$AM$8970,0)))
))/((E316/FRACAS!$AY$1)*60),"")</f>
        <v/>
      </c>
      <c r="LF316" s="240" t="str" cm="1">
        <f t="array" ref="LF316">IFERROR((((F316/FRACAS!$AY$1)*60
)-(SUMPRODUCT((FRACAS!$B$5:$B$8970=F$4)*(FRACAS!$D$5:$D$8970&lt;=F316)*(IFERROR(FRACAS!$AM$5:$AM$8970,0)))
))/((F316/FRACAS!$AY$1)*60),"")</f>
        <v/>
      </c>
      <c r="LG316" s="240" t="str" cm="1">
        <f t="array" ref="LG316">IFERROR((((G316/FRACAS!$AY$1)*60
)-(SUMPRODUCT((FRACAS!$B$5:$B$8970=G$4)*(FRACAS!$D$5:$D$8970&lt;=G316)*(IFERROR(FRACAS!$AM$5:$AM$8970,0)))
))/((G316/FRACAS!$AY$1)*60),"")</f>
        <v/>
      </c>
      <c r="LH316" s="240" t="str" cm="1">
        <f t="array" ref="LH316">IFERROR((((H316/FRACAS!$AY$1)*60
)-(SUMPRODUCT((FRACAS!$B$5:$B$8970=H$4)*(FRACAS!$D$5:$D$8970&lt;=H316)*(IFERROR(FRACAS!$AM$5:$AM$8970,0)))
))/((H316/FRACAS!$AY$1)*60),"")</f>
        <v/>
      </c>
      <c r="LI316" s="240" t="str" cm="1">
        <f t="array" ref="LI316">IFERROR((((I316/FRACAS!$AY$1)*60
)-(SUMPRODUCT((FRACAS!$B$5:$B$8970=I$4)*(FRACAS!$D$5:$D$8970&lt;=I316)*(IFERROR(FRACAS!$AM$5:$AM$8970,0)))
))/((I316/FRACAS!$AY$1)*60),"")</f>
        <v/>
      </c>
      <c r="LJ316" s="240" t="str" cm="1">
        <f t="array" ref="LJ316">IFERROR((((J316/FRACAS!$AY$1)*60
)-(SUMPRODUCT((FRACAS!$B$5:$B$8970=J$4)*(FRACAS!$D$5:$D$8970&lt;=J316)*(IFERROR(FRACAS!$AM$5:$AM$8970,0)))
))/((J316/FRACAS!$AY$1)*60),"")</f>
        <v/>
      </c>
      <c r="LK316" s="240" t="str" cm="1">
        <f t="array" ref="LK316">IFERROR((((K316/FRACAS!$AY$1)*60
)-(SUMPRODUCT((FRACAS!$B$5:$B$8970=K$4)*(FRACAS!$D$5:$D$8970&lt;=K316)*(IFERROR(FRACAS!$AM$5:$AM$8970,0)))
))/((K316/FRACAS!$AY$1)*60),"")</f>
        <v/>
      </c>
      <c r="LL316" s="240" t="str" cm="1">
        <f t="array" ref="LL316">IFERROR((((L316/FRACAS!$AY$1)*60
)-(SUMPRODUCT((FRACAS!$B$5:$B$8970=L$4)*(FRACAS!$D$5:$D$8970&lt;=L316)*(IFERROR(FRACAS!$AM$5:$AM$8970,0)))
))/((L316/FRACAS!$AY$1)*60),"")</f>
        <v/>
      </c>
      <c r="LM316" s="240" t="str" cm="1">
        <f t="array" ref="LM316">IFERROR((((M316/FRACAS!$AY$1)*60
)-(SUMPRODUCT((FRACAS!$B$5:$B$8970=M$4)*(FRACAS!$D$5:$D$8970&lt;=M316)*(IFERROR(FRACAS!$AM$5:$AM$8970,0)))
))/((M316/FRACAS!$AY$1)*60),"")</f>
        <v/>
      </c>
      <c r="LN316" s="240" t="str" cm="1">
        <f t="array" ref="LN316">IFERROR((((N316/FRACAS!$AY$1)*60
)-(SUMPRODUCT((FRACAS!$B$5:$B$8970=N$4)*(FRACAS!$D$5:$D$8970&lt;=N316)*(IFERROR(FRACAS!$AM$5:$AM$8970,0)))
))/((N316/FRACAS!$AY$1)*60),"")</f>
        <v/>
      </c>
      <c r="LO316" s="240" t="str" cm="1">
        <f t="array" ref="LO316">IFERROR((((O316/FRACAS!$AY$1)*60
)-(SUMPRODUCT((FRACAS!$B$5:$B$8970=O$4)*(FRACAS!$D$5:$D$8970&lt;=O316)*(IFERROR(FRACAS!$AM$5:$AM$8970,0)))
))/((O316/FRACAS!$AY$1)*60),"")</f>
        <v/>
      </c>
      <c r="LP316" s="240" t="str" cm="1">
        <f t="array" ref="LP316">IFERROR((((P316/FRACAS!$AY$1)*60
)-(SUMPRODUCT((FRACAS!$B$5:$B$8970=P$4)*(FRACAS!$D$5:$D$8970&lt;=P316)*(IFERROR(FRACAS!$AM$5:$AM$8970,0)))
))/((P316/FRACAS!$AY$1)*60),"")</f>
        <v/>
      </c>
      <c r="LQ316" s="240" t="str" cm="1">
        <f t="array" ref="LQ316">IFERROR((((Q316/FRACAS!$AY$1)*60
)-(SUMPRODUCT((FRACAS!$B$5:$B$8970=Q$4)*(FRACAS!$D$5:$D$8970&lt;=Q316)*(IFERROR(FRACAS!$AM$5:$AM$8970,0)))
))/((Q316/FRACAS!$AY$1)*60),"")</f>
        <v/>
      </c>
      <c r="LR316" s="240" t="str" cm="1">
        <f t="array" ref="LR316">IFERROR((((R316/FRACAS!$AY$1)*60
)-(SUMPRODUCT((FRACAS!$B$5:$B$8970=R$4)*(FRACAS!$D$5:$D$8970&lt;=R316)*(IFERROR(FRACAS!$AM$5:$AM$8970,0)))
))/((R316/FRACAS!$AY$1)*60),"")</f>
        <v/>
      </c>
      <c r="LS316" s="240" t="str" cm="1">
        <f t="array" ref="LS316">IFERROR((((S316/FRACAS!$AY$1)*60
)-(SUMPRODUCT((FRACAS!$B$5:$B$8970=S$4)*(FRACAS!$D$5:$D$8970&lt;=S316)*(IFERROR(FRACAS!$AM$5:$AM$8970,0)))
))/((S316/FRACAS!$AY$1)*60),"")</f>
        <v/>
      </c>
      <c r="LT316" s="240" t="str" cm="1">
        <f t="array" ref="LT316">IFERROR((((T316/FRACAS!$AY$1)*60
)-(SUMPRODUCT((FRACAS!$B$5:$B$8970=T$4)*(FRACAS!$D$5:$D$8970&lt;=T316)*(IFERROR(FRACAS!$AM$5:$AM$8970,0)))
))/((T316/FRACAS!$AY$1)*60),"")</f>
        <v/>
      </c>
      <c r="LU316" s="240" t="str" cm="1">
        <f t="array" ref="LU316">IFERROR((((U316/FRACAS!$AY$1)*60
)-(SUMPRODUCT((FRACAS!$B$5:$B$8970=U$4)*(FRACAS!$D$5:$D$8970&lt;=U316)*(IFERROR(FRACAS!$AM$5:$AM$8970,0)))
))/((U316/FRACAS!$AY$1)*60),"")</f>
        <v/>
      </c>
      <c r="LV316" s="240" t="str" cm="1">
        <f t="array" ref="LV316">IFERROR(
    (((V316/FRACAS!$AY$1)*60))
    /
    (((V316/FRACAS!$AY$1)*60) + SUMPRODUCT((FRACAS!$B$5:$B$8970=V$4)*(FRACAS!$D$5:$D$8970&lt;=V316)*(IFERROR(FRACAS!$AM$5:$AM$8970,0)))
    ),"")</f>
        <v/>
      </c>
      <c r="LW316" s="240" t="str" cm="1">
        <f t="array" ref="LW316">IFERROR(
    (((W316/FRACAS!$AY$1)*60))
    /
    (((W316/FRACAS!$AY$1)*60) + SUMPRODUCT((FRACAS!$B$5:$B$8970=W$4)*(FRACAS!$D$5:$D$8970&lt;=W316)*(IFERROR(FRACAS!$AM$5:$AM$8970,0)))
    ),"")</f>
        <v/>
      </c>
      <c r="LX316" s="240" t="str" cm="1">
        <f t="array" ref="LX316">IFERROR(
    (((X316/FRACAS!$AY$1)*60))
    /
    (((X316/FRACAS!$AY$1)*60) + SUMPRODUCT((FRACAS!$B$5:$B$8970=X$4)*(FRACAS!$D$5:$D$8970&lt;=X316)*(IFERROR(FRACAS!$AM$5:$AM$8970,0)))
    ),"")</f>
        <v/>
      </c>
      <c r="LY316" s="240" t="str" cm="1">
        <f t="array" ref="LY316">IFERROR(
    (((Y316/FRACAS!$AY$1)*60))
    /
    (((Y316/FRACAS!$AY$1)*60) + SUMPRODUCT((FRACAS!$B$5:$B$8970=Y$4)*(FRACAS!$D$5:$D$8970&lt;=Y316)*(IFERROR(FRACAS!$AM$5:$AM$8970,0)))
    ),"")</f>
        <v/>
      </c>
      <c r="LZ316" s="240" t="str" cm="1">
        <f t="array" ref="LZ316">IFERROR(
    (((Z316/FRACAS!$AY$1)*60))
    /
    (((Z316/FRACAS!$AY$1)*60) + SUMPRODUCT((FRACAS!$B$5:$B$8970=Z$4)*(FRACAS!$D$5:$D$8970&lt;=Z316)*(IFERROR(FRACAS!$AM$5:$AM$8970,0)))
    ),"")</f>
        <v/>
      </c>
      <c r="MA316" s="240" t="str" cm="1">
        <f t="array" ref="MA316">IFERROR(
    (((AA316/FRACAS!$AY$1)*60))
    /
    (((AA316/FRACAS!$AY$1)*60) + SUMPRODUCT((FRACAS!$B$5:$B$8970=AA$4)*(FRACAS!$D$5:$D$8970&lt;=AA316)*(IFERROR(FRACAS!$AM$5:$AM$8970,0)))
    ),"")</f>
        <v/>
      </c>
      <c r="MB316" s="240" t="str" cm="1">
        <f t="array" ref="MB316">IFERROR(
    (((AB316/FRACAS!$AY$1)*60))
    /
    (((AB316/FRACAS!$AY$1)*60) + SUMPRODUCT((FRACAS!$B$5:$B$8970=AB$4)*(FRACAS!$D$5:$D$8970&lt;=AB316)*(IFERROR(FRACAS!$AM$5:$AM$8970,0)))
    ),"")</f>
        <v/>
      </c>
      <c r="MC316" s="240" t="str" cm="1">
        <f t="array" ref="MC316">IFERROR(
    (((AC316/FRACAS!$AY$1)*60))
    /
    (((AC316/FRACAS!$AY$1)*60) + SUMPRODUCT((FRACAS!$B$5:$B$8970=AC$4)*(FRACAS!$D$5:$D$8970&lt;=AC316)*(IFERROR(FRACAS!$AM$5:$AM$8970,0)))
    ),"")</f>
        <v/>
      </c>
      <c r="MD316" s="240" t="str" cm="1">
        <f t="array" ref="MD316">IFERROR(
    (((AD316/FRACAS!$AY$1)*60))
    /
    (((AD316/FRACAS!$AY$1)*60) + SUMPRODUCT((FRACAS!$B$5:$B$8970=AD$4)*(FRACAS!$D$5:$D$8970&lt;=AD316)*(IFERROR(FRACAS!$AM$5:$AM$8970,0)))
    ),"")</f>
        <v/>
      </c>
      <c r="ME316" s="240" t="str" cm="1">
        <f t="array" ref="ME316">IFERROR(
    (((AE316/FRACAS!$AY$1)*60))
    /
    (((AE316/FRACAS!$AY$1)*60) + SUMPRODUCT((FRACAS!$B$5:$B$8970=AE$4)*(FRACAS!$D$5:$D$8970&lt;=AE316)*(IFERROR(FRACAS!$AM$5:$AM$8970,0)))
    ),"")</f>
        <v/>
      </c>
      <c r="MF316" s="240" t="str" cm="1">
        <f t="array" ref="MF316">IFERROR(
    (((AF316/FRACAS!$AY$1)*60))
    /
    (((AF316/FRACAS!$AY$1)*60) + SUMPRODUCT((FRACAS!$B$5:$B$8970=AF$4)*(FRACAS!$D$5:$D$8970&lt;=AF316)*(IFERROR(FRACAS!$AM$5:$AM$8970,0)))
    ),"")</f>
        <v/>
      </c>
      <c r="MG316" s="240" t="str" cm="1">
        <f t="array" ref="MG316">IFERROR(
    (((AG316/FRACAS!$AY$1)*60))
    /
    (((AG316/FRACAS!$AY$1)*60) + SUMPRODUCT((FRACAS!$B$5:$B$8970=AG$4)*(FRACAS!$D$5:$D$8970&lt;=AG316)*(IFERROR(FRACAS!$AM$5:$AM$8970,0)))
    ),"")</f>
        <v/>
      </c>
      <c r="MH316" s="240" t="str" cm="1">
        <f t="array" ref="MH316">IFERROR(
    (((AH316/FRACAS!$AY$1)*60))
    /
    (((AH316/FRACAS!$AY$1)*60) + SUMPRODUCT((FRACAS!$B$5:$B$8970=AH$4)*(FRACAS!$D$5:$D$8970&lt;=AH316)*(IFERROR(FRACAS!$AM$5:$AM$8970,0)))
    ),"")</f>
        <v/>
      </c>
      <c r="MI316" s="240" t="str" cm="1">
        <f t="array" ref="MI316">IFERROR(
    (((AI316/FRACAS!$AY$1)*60))
    /
    (((AI316/FRACAS!$AY$1)*60) + SUMPRODUCT((FRACAS!$B$5:$B$8970=AI$4)*(FRACAS!$D$5:$D$8970&lt;=AI316)*(IFERROR(FRACAS!$AM$5:$AM$8970,0)))
    ),"")</f>
        <v/>
      </c>
      <c r="MJ316" s="240" t="str" cm="1">
        <f t="array" ref="MJ316">IFERROR(
    (((AJ316/FRACAS!$AY$1)*60))
    /
    (((AJ316/FRACAS!$AY$1)*60) + SUMPRODUCT((FRACAS!$B$5:$B$8970=AJ$4)*(FRACAS!$D$5:$D$8970&lt;=AJ316)*(IFERROR(FRACAS!$AM$5:$AM$8970,0)))
    ),"")</f>
        <v/>
      </c>
      <c r="MK316" s="240" t="str" cm="1">
        <f t="array" ref="MK316">IFERROR(
    (((AK316/FRACAS!$AY$1)*60))
    /
    (((AK316/FRACAS!$AY$1)*60) + SUMPRODUCT((FRACAS!$B$5:$B$8970=AK$4)*(FRACAS!$D$5:$D$8970&lt;=AK316)*(IFERROR(FRACAS!$AM$5:$AM$8970,0)))
    ),"")</f>
        <v/>
      </c>
      <c r="ML316" s="240" t="str" cm="1">
        <f t="array" ref="ML316">IFERROR(
    (((AL316/FRACAS!$AY$1)*60))
    /
    (((AL316/FRACAS!$AY$1)*60) + SUMPRODUCT((FRACAS!$B$5:$B$8970=AL$4)*(FRACAS!$D$5:$D$8970&lt;=AL316)*(IFERROR(FRACAS!$AM$5:$AM$8970,0)))
    ),"")</f>
        <v/>
      </c>
      <c r="MM316" s="240" t="str" cm="1">
        <f t="array" ref="MM316">IFERROR(
    (((AM316/FRACAS!$AY$1)*60))
    /
    (((AM316/FRACAS!$AY$1)*60) + SUMPRODUCT((FRACAS!$B$5:$B$8970=AM$4)*(FRACAS!$D$5:$D$8970&lt;=AM316)*(IFERROR(FRACAS!$AM$5:$AM$8970,0)))
    ),"")</f>
        <v/>
      </c>
      <c r="MN316" s="240" t="str" cm="1">
        <f t="array" ref="MN316">IFERROR(
    (((AN316/FRACAS!$AY$1)*60))
    /
    (((AN316/FRACAS!$AY$1)*60) + SUMPRODUCT((FRACAS!$B$5:$B$8970=AN$4)*(FRACAS!$D$5:$D$8970&lt;=AN316)*(IFERROR(FRACAS!$AM$5:$AM$8970,0)))
    ),"")</f>
        <v/>
      </c>
      <c r="MO316" s="240" t="str" cm="1">
        <f t="array" ref="MO316">IFERROR(
    (((AO316/FRACAS!$AY$1)*60))
    /
    (((AO316/FRACAS!$AY$1)*60) + SUMPRODUCT((FRACAS!$B$5:$B$8970=AO$4)*(FRACAS!$D$5:$D$8970&lt;=AO316)*(IFERROR(FRACAS!$AM$5:$AM$8970,0)))
    ),"")</f>
        <v/>
      </c>
      <c r="MP316" s="240" t="str" cm="1">
        <f t="array" ref="MP316">IFERROR(
    (((AP316/FRACAS!$AY$1)*60))
    /
    (((AP316/FRACAS!$AY$1)*60) + SUMPRODUCT((FRACAS!$B$5:$B$8970=AP$4)*(FRACAS!$D$5:$D$8970&lt;=AP316)*(IFERROR(FRACAS!$AM$5:$AM$8970,0)))
    ),"")</f>
        <v/>
      </c>
      <c r="MQ316" s="240" t="str" cm="1">
        <f t="array" ref="MQ316">IFERROR(
    (((AQ316/FRACAS!$AY$1)*60))
    /
    (((AQ316/FRACAS!$AY$1)*60) + SUMPRODUCT((FRACAS!$B$5:$B$8970=AQ$4)*(FRACAS!$D$5:$D$8970&lt;=AQ316)*(IFERROR(FRACAS!$AM$5:$AM$8970,0)))
    ),"")</f>
        <v/>
      </c>
      <c r="MR316" s="194"/>
      <c r="MS316" s="194"/>
      <c r="MT316" s="194"/>
      <c r="MU316" s="194"/>
      <c r="MV316" s="194"/>
      <c r="MW316" s="194"/>
      <c r="MX316" s="194"/>
      <c r="MY316" s="194"/>
      <c r="MZ316" s="194"/>
      <c r="NA316" s="195"/>
      <c r="ND316" s="241">
        <f t="shared" si="26"/>
        <v>0</v>
      </c>
      <c r="NE316" s="242" t="str">
        <f t="shared" si="27"/>
        <v/>
      </c>
      <c r="NF316" s="193" t="str" cm="1">
        <f t="array" ref="NF316">IF($ND316=0,"",(IFERROR( (IFERROR($ND316/FRACAS!$AY$1*60,0) - SUMPRODUCT( (FRACAS!$K$5:$K$8972=NF$2) * IFERROR(FRACAS!$AN$5:$AN$8972,0) ) ) / IFERROR($ND316/FRACAS!$AY$1*60,0), 1 )))</f>
        <v/>
      </c>
      <c r="NG316" s="193" t="str" cm="1">
        <f t="array" ref="NG316">IF($ND316=0,"",(IFERROR( (IFERROR($ND316/FRACAS!$AY$1*60,0) - SUMPRODUCT( (FRACAS!$K$5:$K$8972=NG$2) * IFERROR(FRACAS!$AN$5:$AN$8972,0) ) ) / IFERROR($ND316/FRACAS!$AY$1*60,0), 1 )))</f>
        <v/>
      </c>
      <c r="NH316" s="193" t="str" cm="1">
        <f t="array" ref="NH316">IF($ND316=0,"",(IFERROR( (IFERROR($ND316/FRACAS!$AY$1*60,0) - SUMPRODUCT( (FRACAS!$K$5:$K$8972=NH$2) * IFERROR(FRACAS!$AN$5:$AN$8972,0) ) ) / IFERROR($ND316/FRACAS!$AY$1*60,0), 1 )))</f>
        <v/>
      </c>
      <c r="NI316" s="193" t="str" cm="1">
        <f t="array" ref="NI316">IF($ND316=0,"",(IFERROR( (IFERROR($ND316/FRACAS!$AY$1*60,0) - SUMPRODUCT( (FRACAS!$K$5:$K$8972=NI$2) * IFERROR(FRACAS!$AN$5:$AN$8972,0) ) ) / IFERROR($ND316/FRACAS!$AY$1*60,0), 1 )))</f>
        <v/>
      </c>
      <c r="NJ316" s="193" t="str" cm="1">
        <f t="array" ref="NJ316">IF($ND316=0,"",(IFERROR( (IFERROR($ND316/FRACAS!$AY$1*60,0) - SUMPRODUCT( (FRACAS!$K$5:$K$8972=NJ$2) * IFERROR(FRACAS!$AN$5:$AN$8972,0) ) ) / IFERROR($ND316/FRACAS!$AY$1*60,0), 1 )))</f>
        <v/>
      </c>
      <c r="NK316" s="193" t="str" cm="1">
        <f t="array" ref="NK316">IF($ND316=0,"",(IFERROR( (IFERROR($ND316/FRACAS!$AY$1*60,0) - SUMPRODUCT( (FRACAS!$K$5:$K$8972=NK$2) * IFERROR(FRACAS!$AN$5:$AN$8972,0) ) ) / IFERROR($ND316/FRACAS!$AY$1*60,0), 1 )))</f>
        <v/>
      </c>
      <c r="NL316" s="193" t="str" cm="1">
        <f t="array" ref="NL316">IF($ND316=0,"",(IFERROR( (IFERROR($ND316/FRACAS!$AY$1*60,0) - SUMPRODUCT( (FRACAS!$K$5:$K$8972=NL$2) * IFERROR(FRACAS!$AN$5:$AN$8972,0) ) ) / IFERROR($ND316/FRACAS!$AY$1*60,0), 1 )))</f>
        <v/>
      </c>
      <c r="NM316" s="193" t="str" cm="1">
        <f t="array" ref="NM316">IF($ND316=0,"",(IFERROR( (IFERROR($ND316/FRACAS!$AY$1*60,0) - SUMPRODUCT( (FRACAS!$K$5:$K$8972=NM$2) * IFERROR(FRACAS!$AN$5:$AN$8972,0) ) ) / IFERROR($ND316/FRACAS!$AY$1*60,0), 1 )))</f>
        <v/>
      </c>
      <c r="NN316" s="193" t="str" cm="1">
        <f t="array" ref="NN316">IF($ND316=0,"",(IFERROR( (IFERROR($ND316/FRACAS!$AY$1*60,0) - SUMPRODUCT( (FRACAS!$K$5:$K$8972=NN$2) * IFERROR(FRACAS!$AN$5:$AN$8972,0) ) ) / IFERROR($ND316/FRACAS!$AY$1*60,0), 1 )))</f>
        <v/>
      </c>
      <c r="NO316" s="193" t="str" cm="1">
        <f t="array" ref="NO316">IF($ND316=0,"",(IFERROR( (IFERROR($ND316/FRACAS!$AY$1*60,0) - SUMPRODUCT( (FRACAS!$K$5:$K$8972=NO$2) * IFERROR(FRACAS!$AN$5:$AN$8972,0) ) ) / IFERROR($ND316/FRACAS!$AY$1*60,0), 1 )))</f>
        <v/>
      </c>
      <c r="NP316" s="193" t="str" cm="1">
        <f t="array" ref="NP316">IF($ND316=0,"",(IFERROR( (IFERROR($ND316/FRACAS!$AY$1*60,0) - SUMPRODUCT( (FRACAS!$K$5:$K$8972=NP$2) * IFERROR(FRACAS!$AN$5:$AN$8972,0) ) ) / IFERROR($ND316/FRACAS!$AY$1*60,0), 1 )))</f>
        <v/>
      </c>
      <c r="NQ316" s="193" t="str" cm="1">
        <f t="array" ref="NQ316">IF($ND316=0,"",(IFERROR( (IFERROR($ND316/FRACAS!$AY$1*60,0) - SUMPRODUCT( (FRACAS!$K$5:$K$8972=NQ$2) * IFERROR(FRACAS!$AN$5:$AN$8972,0) ) ) / IFERROR($ND316/FRACAS!$AY$1*60,0), 1 )))</f>
        <v/>
      </c>
      <c r="NR316" s="193" t="str" cm="1">
        <f t="array" ref="NR316">IF($ND316=0,"",(IFERROR( (IFERROR($ND316/FRACAS!$AY$1*60,0) - SUMPRODUCT( (FRACAS!$K$5:$K$8972=NR$2) * IFERROR(FRACAS!$AN$5:$AN$8972,0) ) ) / IFERROR($ND316/FRACAS!$AY$1*60,0), 1 )))</f>
        <v/>
      </c>
      <c r="NS316" s="193" t="str" cm="1">
        <f t="array" ref="NS316">IF($ND316=0,"",(IFERROR( (IFERROR($ND316/FRACAS!$AY$1*60,0) - SUMPRODUCT( (FRACAS!$K$5:$K$8972=NS$2) * IFERROR(FRACAS!$AN$5:$AN$8972,0) ) ) / IFERROR($ND316/FRACAS!$AY$1*60,0), 1 )))</f>
        <v/>
      </c>
      <c r="NT316" s="193" t="str" cm="1">
        <f t="array" ref="NT316">IF($ND316=0,"",(IFERROR( (IFERROR($ND316/FRACAS!$AY$1*60,0) - SUMPRODUCT( (FRACAS!$K$5:$K$8972=NT$2) * IFERROR(FRACAS!$AN$5:$AN$8972,0) ) ) / IFERROR($ND316/FRACAS!$AY$1*60,0), 1 )))</f>
        <v/>
      </c>
      <c r="NU316" s="193" t="str" cm="1">
        <f t="array" ref="NU316">IF($ND316=0,"",(IFERROR( (IFERROR($ND316/FRACAS!$AY$1*60,0) - SUMPRODUCT( (FRACAS!$K$5:$K$8972=NU$2) * IFERROR(FRACAS!$AN$5:$AN$8972,0) ) ) / IFERROR($ND316/FRACAS!$AY$1*60,0), 1 )))</f>
        <v/>
      </c>
      <c r="NV316" s="193" t="str" cm="1">
        <f t="array" ref="NV316">IF($ND316=0,"",(IFERROR( (IFERROR($ND316/FRACAS!$AY$1*60,0) - SUMPRODUCT( (FRACAS!$K$5:$K$8972=NV$2) * IFERROR(FRACAS!$AN$5:$AN$8972,0) ) ) / IFERROR($ND316/FRACAS!$AY$1*60,0), 1 )))</f>
        <v/>
      </c>
      <c r="NW316" s="193" t="str" cm="1">
        <f t="array" ref="NW316">IF($ND316=0,"",(IFERROR( (IFERROR($ND316/FRACAS!$AY$1*60,0) - SUMPRODUCT( (FRACAS!$K$5:$K$8972=NW$2) * IFERROR(FRACAS!$AN$5:$AN$8972,0) ) ) / IFERROR($ND316/FRACAS!$AY$1*60,0), 1 )))</f>
        <v/>
      </c>
      <c r="NX316" s="193" t="str" cm="1">
        <f t="array" ref="NX316">IF($ND316=0,"",(IFERROR( (IFERROR($ND316/FRACAS!$AY$1*60,0) - SUMPRODUCT( (FRACAS!$K$5:$K$8972=NX$2) * IFERROR(FRACAS!$AN$5:$AN$8972,0) ) ) / IFERROR($ND316/FRACAS!$AY$1*60,0), 1 )))</f>
        <v/>
      </c>
      <c r="NY316" s="193" t="str" cm="1">
        <f t="array" ref="NY316">IF($ND316=0,"",(IFERROR( (IFERROR($ND316/FRACAS!$AY$1*60,0) - SUMPRODUCT( (FRACAS!$K$5:$K$8972=NY$2) * IFERROR(FRACAS!$AN$5:$AN$8972,0) ) ) / IFERROR($ND316/FRACAS!$AY$1*60,0), 1 )))</f>
        <v/>
      </c>
      <c r="NZ316" s="193" t="str" cm="1">
        <f t="array" ref="NZ316">IF($ND316=0,"",(IFERROR( (IFERROR($ND316/FRACAS!$AY$1*60,0) - SUMPRODUCT( (FRACAS!$K$5:$K$8972=NZ$2) * IFERROR(FRACAS!$AN$5:$AN$8972,0) ) ) / IFERROR($ND316/FRACAS!$AY$1*60,0), 1 )))</f>
        <v/>
      </c>
      <c r="OA316" s="193" t="str" cm="1">
        <f t="array" ref="OA316">IF($ND316=0,"",(IFERROR( (IFERROR($ND316/FRACAS!$AY$1*60,0) - SUMPRODUCT( (FRACAS!$K$5:$K$8972=OA$2) * IFERROR(FRACAS!$AN$5:$AN$8972,0) ) ) / IFERROR($ND316/FRACAS!$AY$1*60,0), 1 )))</f>
        <v/>
      </c>
      <c r="OB316" s="193" t="str" cm="1">
        <f t="array" ref="OB316">IF($ND316=0,"",(IFERROR( (IFERROR($ND316/FRACAS!$AY$1*60,0) - SUMPRODUCT( (FRACAS!$K$5:$K$8972=OB$2) * IFERROR(FRACAS!$AN$5:$AN$8972,0) ) ) / IFERROR($ND316/FRACAS!$AY$1*60,0), 1 )))</f>
        <v/>
      </c>
      <c r="OC316" s="193" t="str" cm="1">
        <f t="array" ref="OC316">IF($ND316=0,"",(IFERROR( (IFERROR($ND316/FRACAS!$AY$1*60,0) - SUMPRODUCT( (FRACAS!$K$5:$K$8972=OC$2) * IFERROR(FRACAS!$AN$5:$AN$8972,0) ) ) / IFERROR($ND316/FRACAS!$AY$1*60,0), 1 )))</f>
        <v/>
      </c>
      <c r="OD316" s="193" t="str" cm="1">
        <f t="array" ref="OD316">IF($ND316=0,"",(IFERROR( (IFERROR($ND316/FRACAS!$AY$1*60,0) - SUMPRODUCT( (FRACAS!$K$5:$K$8972=OD$2) * IFERROR(FRACAS!$AN$5:$AN$8972,0) ) ) / IFERROR($ND316/FRACAS!$AY$1*60,0), 1 )))</f>
        <v/>
      </c>
      <c r="OE316" s="193" t="str" cm="1">
        <f t="array" ref="OE316">IF($ND316=0,"",(IFERROR( (IFERROR($ND316/FRACAS!$AY$1*60,0) - SUMPRODUCT( (FRACAS!$K$5:$K$8972=OE$2) * IFERROR(FRACAS!$AN$5:$AN$8972,0) ) ) / IFERROR($ND316/FRACAS!$AY$1*60,0), 1 )))</f>
        <v/>
      </c>
      <c r="OF316" s="193" t="str" cm="1">
        <f t="array" ref="OF316">IF($ND316=0,"",(IFERROR( (IFERROR($ND316/FRACAS!$AY$1*60,0) - SUMPRODUCT( (FRACAS!$K$5:$K$8972=OF$2) * IFERROR(FRACAS!$AN$5:$AN$8972,0) ) ) / IFERROR($ND316/FRACAS!$AY$1*60,0), 1 )))</f>
        <v/>
      </c>
      <c r="OG316" s="193" t="str" cm="1">
        <f t="array" ref="OG316">IF($ND316=0,"",(IFERROR( (IFERROR($ND316/FRACAS!$AY$1*60,0) - SUMPRODUCT( (FRACAS!$K$5:$K$8972=OG$2) * IFERROR(FRACAS!$AN$5:$AN$8972,0) ) ) / IFERROR($ND316/FRACAS!$AY$1*60,0), 1 )))</f>
        <v/>
      </c>
      <c r="OH316" s="193" t="str" cm="1">
        <f t="array" ref="OH316">IF($ND316=0,"",(IFERROR( (IFERROR($ND316/FRACAS!$AY$1*60,0) - SUMPRODUCT( (FRACAS!$K$5:$K$8972=OH$2) * IFERROR(FRACAS!$AN$5:$AN$8972,0) ) ) / IFERROR($ND316/FRACAS!$AY$1*60,0), 1 )))</f>
        <v/>
      </c>
      <c r="OI316" s="193" t="str" cm="1">
        <f t="array" ref="OI316">IF($ND316=0,"",(IFERROR( (IFERROR($ND316/FRACAS!$AY$1*60,0) - SUMPRODUCT( (FRACAS!$K$5:$K$8972=OI$2) * IFERROR(FRACAS!$AN$5:$AN$8972,0) ) ) / IFERROR($ND316/FRACAS!$AY$1*60,0), 1 )))</f>
        <v/>
      </c>
      <c r="OJ316" s="193" t="str" cm="1">
        <f t="array" ref="OJ316">IF($ND316=0,"",(IFERROR( (IFERROR($ND316/FRACAS!$AY$1*60,0) - SUMPRODUCT( (FRACAS!$K$5:$K$8972=OJ$2) * IFERROR(FRACAS!$AN$5:$AN$8972,0) ) ) / IFERROR($ND316/FRACAS!$AY$1*60,0), 1 )))</f>
        <v/>
      </c>
      <c r="OK316" s="193" t="str" cm="1">
        <f t="array" ref="OK316">IF($ND316=0,"",(IFERROR( (IFERROR($ND316/FRACAS!$AY$1*60,0) - SUMPRODUCT( (FRACAS!$K$5:$K$8972=OK$2) * IFERROR(FRACAS!$AN$5:$AN$8972,0) ) ) / IFERROR($ND316/FRACAS!$AY$1*60,0), 1 )))</f>
        <v/>
      </c>
      <c r="OL316" s="193" t="str" cm="1">
        <f t="array" ref="OL316">IF($ND316=0,"",(IFERROR( (IFERROR($ND316/FRACAS!$AY$1*60,0) - SUMPRODUCT( (FRACAS!$K$5:$K$8972=OL$2) * IFERROR(FRACAS!$AN$5:$AN$8972,0) ) ) / IFERROR($ND316/FRACAS!$AY$1*60,0), 1 )))</f>
        <v/>
      </c>
      <c r="OM316" s="193" t="str" cm="1">
        <f t="array" ref="OM316">IF($ND316=0,"",(IFERROR( (IFERROR($ND316/FRACAS!$AY$1*60,0) - SUMPRODUCT( (FRACAS!$K$5:$K$8972=OM$2) * IFERROR(FRACAS!$AN$5:$AN$8972,0) ) ) / IFERROR($ND316/FRACAS!$AY$1*60,0), 1 )))</f>
        <v/>
      </c>
      <c r="ON316" s="193" t="str" cm="1">
        <f t="array" ref="ON316">IF($ND316=0,"",(IFERROR( (IFERROR($ND316/FRACAS!$AY$1*60,0) - SUMPRODUCT( (FRACAS!$K$5:$K$8972=ON$2) * IFERROR(FRACAS!$AN$5:$AN$8972,0) ) ) / IFERROR($ND316/FRACAS!$AY$1*60,0), 1 )))</f>
        <v/>
      </c>
      <c r="OO316" s="193" t="str" cm="1">
        <f t="array" ref="OO316">IF($ND316=0,"",(IFERROR( (IFERROR($ND316/FRACAS!$AY$1*60,0) - SUMPRODUCT( (FRACAS!$K$5:$K$8972=OO$2) * IFERROR(FRACAS!$AN$5:$AN$8972,0) ) ) / IFERROR($ND316/FRACAS!$AY$1*60,0), 1 )))</f>
        <v/>
      </c>
      <c r="OP316" s="193" t="str" cm="1">
        <f t="array" ref="OP316">IF($ND316=0,"",(IFERROR( (IFERROR($ND316/FRACAS!$AY$1*60,0) - SUMPRODUCT( (FRACAS!$K$5:$K$8972=OP$2) * IFERROR(FRACAS!$AN$5:$AN$8972,0) ) ) / IFERROR($ND316/FRACAS!$AY$1*60,0), 1 )))</f>
        <v/>
      </c>
      <c r="OQ316" s="193" t="str" cm="1">
        <f t="array" ref="OQ316">IF($ND316=0,"",(IFERROR( (IFERROR($ND316/FRACAS!$AY$1*60,0) - SUMPRODUCT( (FRACAS!$K$5:$K$8972=OQ$2) * IFERROR(FRACAS!$AN$5:$AN$8972,0) ) ) / IFERROR($ND316/FRACAS!$AY$1*60,0), 1 )))</f>
        <v/>
      </c>
      <c r="OR316" s="193" t="str" cm="1">
        <f t="array" ref="OR316">IF($ND316=0,"",(IFERROR( (IFERROR($ND316/FRACAS!$AY$1*60,0) - SUMPRODUCT( (FRACAS!$K$5:$K$8972=OR$2) * IFERROR(FRACAS!$AN$5:$AN$8972,0) ) ) / IFERROR($ND316/FRACAS!$AY$1*60,0), 1 )))</f>
        <v/>
      </c>
      <c r="OS316" s="193" t="str" cm="1">
        <f t="array" ref="OS316">IF($ND316=0,"",(IFERROR( (IFERROR($ND316/FRACAS!$AY$1*60,0) - SUMPRODUCT( (FRACAS!$K$5:$K$8972=OS$2) * IFERROR(FRACAS!$AN$5:$AN$8972,0) ) ) / IFERROR($ND316/FRACAS!$AY$1*60,0), 1 )))</f>
        <v/>
      </c>
      <c r="OT316" s="243" t="str" cm="1">
        <f t="array" ref="OT316">IF($ND316=0,"",(IFERROR( (IFERROR($ND316/FRACAS!$AY$1*60,0) - SUMPRODUCT( (FRACAS!$K$5:$K$8972=OT$2) * IFERROR(FRACAS!$AN$5:$AN$8972,0) ) ) / IFERROR($ND316/FRACAS!$AY$1*60,0), 1 )))</f>
        <v/>
      </c>
    </row>
    <row r="317" spans="2:410" x14ac:dyDescent="0.2">
      <c r="B317" s="233"/>
      <c r="C317" s="259" t="str">
        <f>IF('[1]17.11.2025 IASI18 Mileage'!C317="","",'[1]17.11.2025 IASI18 Mileage'!C317)</f>
        <v/>
      </c>
      <c r="D317" s="201" t="str">
        <f>IF('[1]17.11.2025 IASI18 Mileage'!D317="","",'[1]17.11.2025 IASI18 Mileage'!D317)</f>
        <v/>
      </c>
      <c r="E317" s="201" t="str">
        <f>IF('[1]17.11.2025 IASI18 Mileage'!E317="","",'[1]17.11.2025 IASI18 Mileage'!E317)</f>
        <v/>
      </c>
      <c r="F317" s="201" t="str">
        <f>IF('[1]17.11.2025 IASI18 Mileage'!F317="","",'[1]17.11.2025 IASI18 Mileage'!F317)</f>
        <v/>
      </c>
      <c r="G317" s="201" t="str">
        <f>IF('[1]17.11.2025 IASI18 Mileage'!G317="","",'[1]17.11.2025 IASI18 Mileage'!G317)</f>
        <v/>
      </c>
      <c r="H317" s="201" t="str">
        <f>IF('[1]17.11.2025 IASI18 Mileage'!H317="","",'[1]17.11.2025 IASI18 Mileage'!H317)</f>
        <v/>
      </c>
      <c r="I317" s="201" t="str">
        <f>IF('[1]17.11.2025 IASI18 Mileage'!I317="","",'[1]17.11.2025 IASI18 Mileage'!I317)</f>
        <v/>
      </c>
      <c r="J317" s="201" t="str">
        <f>IF('[1]17.11.2025 IASI18 Mileage'!J317="","",'[1]17.11.2025 IASI18 Mileage'!J317)</f>
        <v/>
      </c>
      <c r="K317" s="201" t="str">
        <f>IF('[1]17.11.2025 IASI18 Mileage'!K317="","",'[1]17.11.2025 IASI18 Mileage'!K317)</f>
        <v/>
      </c>
      <c r="L317" s="201" t="str">
        <f>IF('[1]17.11.2025 IASI18 Mileage'!L317="","",'[1]17.11.2025 IASI18 Mileage'!L317)</f>
        <v/>
      </c>
      <c r="M317" s="201" t="str">
        <f>IF('[1]17.11.2025 IASI18 Mileage'!M317="","",'[1]17.11.2025 IASI18 Mileage'!M317)</f>
        <v/>
      </c>
      <c r="N317" s="201" t="str">
        <f>IF('[1]17.11.2025 IASI18 Mileage'!N317="","",'[1]17.11.2025 IASI18 Mileage'!N317)</f>
        <v/>
      </c>
      <c r="O317" s="201" t="str">
        <f>IF('[1]17.11.2025 IASI18 Mileage'!O317="","",'[1]17.11.2025 IASI18 Mileage'!O317)</f>
        <v/>
      </c>
      <c r="P317" s="201" t="str">
        <f>IF('[1]17.11.2025 IASI18 Mileage'!P317="","",'[1]17.11.2025 IASI18 Mileage'!P317)</f>
        <v/>
      </c>
      <c r="Q317" s="201" t="str">
        <f>IF('[1]17.11.2025 IASI18 Mileage'!Q317="","",'[1]17.11.2025 IASI18 Mileage'!Q317)</f>
        <v/>
      </c>
      <c r="R317" s="201" t="str">
        <f>IF('[1]17.11.2025 IASI18 Mileage'!R317="","",'[1]17.11.2025 IASI18 Mileage'!R317)</f>
        <v/>
      </c>
      <c r="S317" s="201" t="str">
        <f>IF('[1]17.11.2025 IASI18 Mileage'!S317="","",'[1]17.11.2025 IASI18 Mileage'!S317)</f>
        <v/>
      </c>
      <c r="T317" s="201" t="str">
        <f>IF('[1]17.11.2025 IASI18 Mileage'!T317="","",'[1]17.11.2025 IASI18 Mileage'!T317)</f>
        <v/>
      </c>
      <c r="U317" s="201" t="str">
        <f>IF('[1]17.11.2025 IASI18 Mileage'!U317="","",'[1]17.11.2025 IASI18 Mileage'!U317)</f>
        <v/>
      </c>
      <c r="V317" s="201"/>
      <c r="W317" s="201"/>
      <c r="X317" s="201"/>
      <c r="Y317" s="201"/>
      <c r="Z317" s="201"/>
      <c r="AA317" s="201"/>
      <c r="AB317" s="201"/>
      <c r="AC317" s="201"/>
      <c r="AD317" s="201"/>
      <c r="AE317" s="201"/>
      <c r="AF317" s="201"/>
      <c r="AG317" s="201"/>
      <c r="AH317" s="201"/>
      <c r="AI317" s="201"/>
      <c r="AJ317" s="201"/>
      <c r="AK317" s="201"/>
      <c r="AL317" s="201"/>
      <c r="AM317" s="201"/>
      <c r="AN317" s="201"/>
      <c r="AO317" s="201"/>
      <c r="AP317" s="201"/>
      <c r="AQ317" s="201"/>
      <c r="AR317" s="201"/>
      <c r="AS317" s="201"/>
      <c r="AT317" s="201"/>
      <c r="AU317" s="201"/>
      <c r="AV317" s="201"/>
      <c r="AW317" s="201"/>
      <c r="AX317" s="201"/>
      <c r="AY317" s="201"/>
      <c r="AZ317" s="201"/>
      <c r="BA317" s="202"/>
      <c r="BB317" s="184"/>
      <c r="BD317" s="234"/>
      <c r="BE317" s="234"/>
      <c r="BF317" s="234"/>
      <c r="BG317" s="234"/>
      <c r="BH317" s="234"/>
      <c r="BI317" s="234"/>
      <c r="BJ317" s="234"/>
      <c r="BK317" s="234"/>
      <c r="BL317" s="234"/>
      <c r="BM317" s="234"/>
      <c r="DC317" s="184">
        <f t="shared" si="24"/>
        <v>0</v>
      </c>
      <c r="DD317" s="235" t="str">
        <f t="shared" si="25"/>
        <v/>
      </c>
      <c r="DE317" s="186">
        <f>IF(D317&gt; 0,(COUNTIFS(FRACAS!$B$5:$B$8972, D$4, FRACAS!$D$5:$D$8972, "&lt;="&amp;D317)), "" )</f>
        <v>0</v>
      </c>
      <c r="DF317" s="186">
        <f>IF(E317&gt; 0,(COUNTIFS(FRACAS!$B$5:$B$8972, E$4, FRACAS!$D$5:$D$8972, "&lt;="&amp;E317)), "" )</f>
        <v>0</v>
      </c>
      <c r="DG317" s="186">
        <f>IF(F317&gt; 0,(COUNTIFS(FRACAS!$B$5:$B$8972, F$4, FRACAS!$D$5:$D$8972, "&lt;="&amp;F317)), "" )</f>
        <v>0</v>
      </c>
      <c r="DH317" s="186">
        <f>IF(G317&gt; 0,(COUNTIFS(FRACAS!$B$5:$B$8972, G$4, FRACAS!$D$5:$D$8972, "&lt;="&amp;G317)), "" )</f>
        <v>0</v>
      </c>
      <c r="DI317" s="186">
        <f>IF(H317&gt; 0,(COUNTIFS(FRACAS!$B$5:$B$8972, H$4, FRACAS!$D$5:$D$8972, "&lt;="&amp;H317)), "" )</f>
        <v>0</v>
      </c>
      <c r="DJ317" s="186">
        <f>IF(I317&gt; 0,(COUNTIFS(FRACAS!$B$5:$B$8972, I$4, FRACAS!$D$5:$D$8972, "&lt;="&amp;I317)), "" )</f>
        <v>0</v>
      </c>
      <c r="DK317" s="186">
        <f>IF(J317&gt; 0,(COUNTIFS(FRACAS!$B$5:$B$8972, J$4, FRACAS!$D$5:$D$8972, "&lt;="&amp;J317)), "" )</f>
        <v>0</v>
      </c>
      <c r="DL317" s="186">
        <f>IF(K317&gt; 0,(COUNTIFS(FRACAS!$B$5:$B$8972, K$4, FRACAS!$D$5:$D$8972, "&lt;="&amp;K317)), "" )</f>
        <v>0</v>
      </c>
      <c r="DM317" s="186">
        <f>IF(L317&gt; 0,(COUNTIFS(FRACAS!$B$5:$B$8972, L$4, FRACAS!$D$5:$D$8972, "&lt;="&amp;L317)), "" )</f>
        <v>0</v>
      </c>
      <c r="DN317" s="186">
        <f>IF(M317&gt; 0,(COUNTIFS(FRACAS!$B$5:$B$8972, M$4, FRACAS!$D$5:$D$8972, "&lt;="&amp;M317)), "" )</f>
        <v>0</v>
      </c>
      <c r="DO317" s="186">
        <f>IF(N317&gt; 0,(COUNTIFS(FRACAS!$B$5:$B$8972, N$4, FRACAS!$D$5:$D$8972, "&lt;="&amp;N317)), "" )</f>
        <v>0</v>
      </c>
      <c r="DP317" s="186">
        <f>IF(O317&gt; 0,(COUNTIFS(FRACAS!$B$5:$B$8972, O$4, FRACAS!$D$5:$D$8972, "&lt;="&amp;O317)), "" )</f>
        <v>0</v>
      </c>
      <c r="DQ317" s="186">
        <f>IF(P317&gt; 0,(COUNTIFS(FRACAS!$B$5:$B$8972, P$4, FRACAS!$D$5:$D$8972, "&lt;="&amp;P317)), "" )</f>
        <v>0</v>
      </c>
      <c r="DR317" s="186">
        <f>IF(Q317&gt; 0,(COUNTIFS(FRACAS!$B$5:$B$8972, Q$4, FRACAS!$D$5:$D$8972, "&lt;="&amp;Q317)), "" )</f>
        <v>0</v>
      </c>
      <c r="DS317" s="186">
        <f>IF(R317&gt; 0,(COUNTIFS(FRACAS!$B$5:$B$8972, R$4, FRACAS!$D$5:$D$8972, "&lt;="&amp;R317)), "" )</f>
        <v>0</v>
      </c>
      <c r="DT317" s="186">
        <f>IF(S317&gt; 0,(COUNTIFS(FRACAS!$B$5:$B$8972, S$4, FRACAS!$D$5:$D$8972, "&lt;="&amp;S317)), "" )</f>
        <v>0</v>
      </c>
      <c r="DU317" s="186">
        <f>IF(T317&gt; 0,(COUNTIFS(FRACAS!$B$5:$B$8972, T$4, FRACAS!$D$5:$D$8972, "&lt;="&amp;T317)), "" )</f>
        <v>0</v>
      </c>
      <c r="DV317" s="186">
        <f>IF(U317&gt; 0,(COUNTIFS(FRACAS!$B$5:$B$8972, U$4, FRACAS!$D$5:$D$8972, "&lt;="&amp;U317)), "" )</f>
        <v>0</v>
      </c>
      <c r="DW317" s="186" t="str">
        <f>IF(V317&gt; 0,(COUNTIFS(FRACAS!$B$5:$B$8972, V$4, FRACAS!$D$5:$D$8972, "&lt;="&amp;V317)), "" )</f>
        <v/>
      </c>
      <c r="DX317" s="186" t="str">
        <f>IF(W317&gt; 0,(COUNTIFS(FRACAS!$B$5:$B$8972, W$4, FRACAS!$D$5:$D$8972, "&lt;="&amp;W317)), "" )</f>
        <v/>
      </c>
      <c r="DY317" s="186" t="str">
        <f>IF(X317&gt; 0,(COUNTIFS(FRACAS!$B$5:$B$8972, X$4, FRACAS!$D$5:$D$8972, "&lt;="&amp;X317)), "" )</f>
        <v/>
      </c>
      <c r="DZ317" s="186" t="str">
        <f>IF(Y317&gt; 0,(COUNTIFS(FRACAS!$B$5:$B$8972, Y$4, FRACAS!$D$5:$D$8972, "&lt;="&amp;Y317)), "" )</f>
        <v/>
      </c>
      <c r="EA317" s="186" t="str">
        <f>IF(Z317&gt; 0,(COUNTIFS(FRACAS!$B$5:$B$8972, Z$4, FRACAS!$D$5:$D$8972, "&lt;="&amp;Z317)), "" )</f>
        <v/>
      </c>
      <c r="EB317" s="186" t="str">
        <f>IF(AA317&gt; 0,(COUNTIFS(FRACAS!$B$5:$B$8972, AA$4, FRACAS!$D$5:$D$8972, "&lt;="&amp;AA317)), "" )</f>
        <v/>
      </c>
      <c r="EC317" s="186" t="str">
        <f>IF(AB317&gt; 0,(COUNTIFS(FRACAS!$B$5:$B$8972, AB$4, FRACAS!$D$5:$D$8972, "&lt;="&amp;AB317)), "" )</f>
        <v/>
      </c>
      <c r="ED317" s="186" t="str">
        <f>IF(AC317&gt; 0,(COUNTIFS(FRACAS!$B$5:$B$8972, AC$4, FRACAS!$D$5:$D$8972, "&lt;="&amp;AC317)), "" )</f>
        <v/>
      </c>
      <c r="EE317" s="186" t="str">
        <f>IF(AD317&gt; 0,(COUNTIFS(FRACAS!$B$5:$B$8972, AD$4, FRACAS!$D$5:$D$8972, "&lt;="&amp;AD317)), "" )</f>
        <v/>
      </c>
      <c r="EF317" s="186" t="str">
        <f>IF(AE317&gt; 0,(COUNTIFS(FRACAS!$B$5:$B$8972, AE$4, FRACAS!$D$5:$D$8972, "&lt;="&amp;AE317)), "" )</f>
        <v/>
      </c>
      <c r="EG317" s="186" t="str">
        <f>IF(AF317&gt; 0,(COUNTIFS(FRACAS!$B$5:$B$8972, AF$4, FRACAS!$D$5:$D$8972, "&lt;="&amp;AF317)), "" )</f>
        <v/>
      </c>
      <c r="EH317" s="186" t="str">
        <f>IF(AG317&gt; 0,(COUNTIFS(FRACAS!$B$5:$B$8972, AG$4, FRACAS!$D$5:$D$8972, "&lt;="&amp;AG317)), "" )</f>
        <v/>
      </c>
      <c r="EI317" s="186" t="str">
        <f>IF(AH317&gt; 0,(COUNTIFS(FRACAS!$B$5:$B$8972, AH$4, FRACAS!$D$5:$D$8972, "&lt;="&amp;AH317)), "" )</f>
        <v/>
      </c>
      <c r="EJ317" s="186" t="str">
        <f>IF(AI317&gt; 0,(COUNTIFS(FRACAS!$B$5:$B$8972, AI$4, FRACAS!$D$5:$D$8972, "&lt;="&amp;AI317)), "" )</f>
        <v/>
      </c>
      <c r="EK317" s="186" t="str">
        <f>IF(AJ317&gt; 0,(COUNTIFS(FRACAS!$B$5:$B$8972, AJ$4, FRACAS!$D$5:$D$8972, "&lt;="&amp;AJ317)), "" )</f>
        <v/>
      </c>
      <c r="EL317" s="186" t="str">
        <f>IF(AK317&gt; 0,(COUNTIFS(FRACAS!$B$5:$B$8972, AK$4, FRACAS!$D$5:$D$8972, "&lt;="&amp;AK317)), "" )</f>
        <v/>
      </c>
      <c r="EM317" s="186" t="str">
        <f>IF(AL317&gt; 0,(COUNTIFS(FRACAS!$B$5:$B$8972, AL$4, FRACAS!$D$5:$D$8972, "&lt;="&amp;AL317)), "" )</f>
        <v/>
      </c>
      <c r="EN317" s="186" t="str">
        <f>IF(AM317&gt; 0,(COUNTIFS(FRACAS!$B$5:$B$8972, AM$4, FRACAS!$D$5:$D$8972, "&lt;="&amp;AM317)), "" )</f>
        <v/>
      </c>
      <c r="EO317" s="186" t="str">
        <f>IF(AN317&gt; 0,(COUNTIFS(FRACAS!$B$5:$B$8972, AN$4, FRACAS!$D$5:$D$8972, "&lt;="&amp;AN317)), "" )</f>
        <v/>
      </c>
      <c r="EP317" s="186" t="str">
        <f>IF(AO317&gt; 0,(COUNTIFS(FRACAS!$B$5:$B$8972, AO$4, FRACAS!$D$5:$D$8972, "&lt;="&amp;AO317)), "" )</f>
        <v/>
      </c>
      <c r="EQ317" s="186" t="str">
        <f>IF(AP317&gt; 0,(COUNTIFS(FRACAS!$B$5:$B$8972, AP$4, FRACAS!$D$5:$D$8972, "&lt;="&amp;AP317)), "" )</f>
        <v/>
      </c>
      <c r="ER317" s="186" t="str">
        <f>IF(AQ317&gt; 0,(COUNTIFS(FRACAS!$B$5:$B$8972, AQ$4, FRACAS!$D$5:$D$8972, "&lt;="&amp;AQ317)), "" )</f>
        <v/>
      </c>
      <c r="ES317" s="246"/>
      <c r="ET317" s="194"/>
      <c r="EU317" s="194"/>
      <c r="EV317" s="194"/>
      <c r="EW317" s="194"/>
      <c r="EX317" s="194"/>
      <c r="EY317" s="194"/>
      <c r="EZ317" s="194"/>
      <c r="FA317" s="194"/>
      <c r="FB317" s="195"/>
      <c r="FE317" s="190"/>
      <c r="FF317" s="190"/>
      <c r="FG317" s="190"/>
      <c r="FH317" s="190"/>
      <c r="FI317" s="190"/>
      <c r="FJ317" s="190"/>
      <c r="FK317" s="190"/>
      <c r="FL317" s="190"/>
      <c r="FM317" s="190"/>
      <c r="FN317" s="190"/>
      <c r="JD317" s="238"/>
      <c r="JE317" s="238"/>
      <c r="JF317" s="238"/>
      <c r="JG317" s="238"/>
      <c r="JH317" s="238"/>
      <c r="JI317" s="238"/>
      <c r="JJ317" s="238"/>
      <c r="JK317" s="238"/>
      <c r="JL317" s="238"/>
      <c r="JM317" s="238"/>
      <c r="JN317" s="247"/>
      <c r="JO317" s="248"/>
      <c r="JP317" s="248"/>
      <c r="JQ317" s="248"/>
      <c r="JR317" s="248"/>
      <c r="JS317" s="248"/>
      <c r="JT317" s="248"/>
      <c r="JU317" s="248"/>
      <c r="JV317" s="248"/>
      <c r="JW317" s="248"/>
      <c r="JX317" s="248"/>
      <c r="JY317" s="248"/>
      <c r="JZ317" s="248"/>
      <c r="KA317" s="248"/>
      <c r="KB317" s="248"/>
      <c r="KC317" s="248"/>
      <c r="KD317" s="248"/>
      <c r="KE317" s="248"/>
      <c r="KF317" s="248"/>
      <c r="KG317" s="248"/>
      <c r="KH317" s="248"/>
      <c r="KI317" s="248"/>
      <c r="KJ317" s="248"/>
      <c r="KK317" s="248"/>
      <c r="KL317" s="248"/>
      <c r="KM317" s="248"/>
      <c r="KN317" s="248"/>
      <c r="KO317" s="248"/>
      <c r="KP317" s="248"/>
      <c r="KQ317" s="248"/>
      <c r="KR317" s="248"/>
      <c r="KS317" s="248"/>
      <c r="KT317" s="248"/>
      <c r="KU317" s="248"/>
      <c r="KV317" s="248"/>
      <c r="KW317" s="248"/>
      <c r="KX317" s="248"/>
      <c r="KY317" s="248"/>
      <c r="KZ317" s="248"/>
      <c r="LA317" s="248"/>
      <c r="LC317" s="235" t="str">
        <f t="shared" si="23"/>
        <v/>
      </c>
      <c r="LD317" s="240" t="str" cm="1">
        <f t="array" ref="LD317">IFERROR((((D317/FRACAS!$AY$1)*60
)-(SUMPRODUCT((FRACAS!$B$5:$B$8970=D$4)*(FRACAS!$D$5:$D$8970&lt;=D317)*(IFERROR(FRACAS!$AM$5:$AM$8970,0)))
))/((D317/FRACAS!$AY$1)*60),"")</f>
        <v/>
      </c>
      <c r="LE317" s="240" t="str" cm="1">
        <f t="array" ref="LE317">IFERROR((((E317/FRACAS!$AY$1)*60
)-(SUMPRODUCT((FRACAS!$B$5:$B$8970=E$4)*(FRACAS!$D$5:$D$8970&lt;=E317)*(IFERROR(FRACAS!$AM$5:$AM$8970,0)))
))/((E317/FRACAS!$AY$1)*60),"")</f>
        <v/>
      </c>
      <c r="LF317" s="240" t="str" cm="1">
        <f t="array" ref="LF317">IFERROR((((F317/FRACAS!$AY$1)*60
)-(SUMPRODUCT((FRACAS!$B$5:$B$8970=F$4)*(FRACAS!$D$5:$D$8970&lt;=F317)*(IFERROR(FRACAS!$AM$5:$AM$8970,0)))
))/((F317/FRACAS!$AY$1)*60),"")</f>
        <v/>
      </c>
      <c r="LG317" s="240" t="str" cm="1">
        <f t="array" ref="LG317">IFERROR((((G317/FRACAS!$AY$1)*60
)-(SUMPRODUCT((FRACAS!$B$5:$B$8970=G$4)*(FRACAS!$D$5:$D$8970&lt;=G317)*(IFERROR(FRACAS!$AM$5:$AM$8970,0)))
))/((G317/FRACAS!$AY$1)*60),"")</f>
        <v/>
      </c>
      <c r="LH317" s="240" t="str" cm="1">
        <f t="array" ref="LH317">IFERROR((((H317/FRACAS!$AY$1)*60
)-(SUMPRODUCT((FRACAS!$B$5:$B$8970=H$4)*(FRACAS!$D$5:$D$8970&lt;=H317)*(IFERROR(FRACAS!$AM$5:$AM$8970,0)))
))/((H317/FRACAS!$AY$1)*60),"")</f>
        <v/>
      </c>
      <c r="LI317" s="240" t="str" cm="1">
        <f t="array" ref="LI317">IFERROR((((I317/FRACAS!$AY$1)*60
)-(SUMPRODUCT((FRACAS!$B$5:$B$8970=I$4)*(FRACAS!$D$5:$D$8970&lt;=I317)*(IFERROR(FRACAS!$AM$5:$AM$8970,0)))
))/((I317/FRACAS!$AY$1)*60),"")</f>
        <v/>
      </c>
      <c r="LJ317" s="240" t="str" cm="1">
        <f t="array" ref="LJ317">IFERROR((((J317/FRACAS!$AY$1)*60
)-(SUMPRODUCT((FRACAS!$B$5:$B$8970=J$4)*(FRACAS!$D$5:$D$8970&lt;=J317)*(IFERROR(FRACAS!$AM$5:$AM$8970,0)))
))/((J317/FRACAS!$AY$1)*60),"")</f>
        <v/>
      </c>
      <c r="LK317" s="240" t="str" cm="1">
        <f t="array" ref="LK317">IFERROR((((K317/FRACAS!$AY$1)*60
)-(SUMPRODUCT((FRACAS!$B$5:$B$8970=K$4)*(FRACAS!$D$5:$D$8970&lt;=K317)*(IFERROR(FRACAS!$AM$5:$AM$8970,0)))
))/((K317/FRACAS!$AY$1)*60),"")</f>
        <v/>
      </c>
      <c r="LL317" s="240" t="str" cm="1">
        <f t="array" ref="LL317">IFERROR((((L317/FRACAS!$AY$1)*60
)-(SUMPRODUCT((FRACAS!$B$5:$B$8970=L$4)*(FRACAS!$D$5:$D$8970&lt;=L317)*(IFERROR(FRACAS!$AM$5:$AM$8970,0)))
))/((L317/FRACAS!$AY$1)*60),"")</f>
        <v/>
      </c>
      <c r="LM317" s="240" t="str" cm="1">
        <f t="array" ref="LM317">IFERROR((((M317/FRACAS!$AY$1)*60
)-(SUMPRODUCT((FRACAS!$B$5:$B$8970=M$4)*(FRACAS!$D$5:$D$8970&lt;=M317)*(IFERROR(FRACAS!$AM$5:$AM$8970,0)))
))/((M317/FRACAS!$AY$1)*60),"")</f>
        <v/>
      </c>
      <c r="LN317" s="240" t="str" cm="1">
        <f t="array" ref="LN317">IFERROR((((N317/FRACAS!$AY$1)*60
)-(SUMPRODUCT((FRACAS!$B$5:$B$8970=N$4)*(FRACAS!$D$5:$D$8970&lt;=N317)*(IFERROR(FRACAS!$AM$5:$AM$8970,0)))
))/((N317/FRACAS!$AY$1)*60),"")</f>
        <v/>
      </c>
      <c r="LO317" s="240" t="str" cm="1">
        <f t="array" ref="LO317">IFERROR((((O317/FRACAS!$AY$1)*60
)-(SUMPRODUCT((FRACAS!$B$5:$B$8970=O$4)*(FRACAS!$D$5:$D$8970&lt;=O317)*(IFERROR(FRACAS!$AM$5:$AM$8970,0)))
))/((O317/FRACAS!$AY$1)*60),"")</f>
        <v/>
      </c>
      <c r="LP317" s="240" t="str" cm="1">
        <f t="array" ref="LP317">IFERROR((((P317/FRACAS!$AY$1)*60
)-(SUMPRODUCT((FRACAS!$B$5:$B$8970=P$4)*(FRACAS!$D$5:$D$8970&lt;=P317)*(IFERROR(FRACAS!$AM$5:$AM$8970,0)))
))/((P317/FRACAS!$AY$1)*60),"")</f>
        <v/>
      </c>
      <c r="LQ317" s="240" t="str" cm="1">
        <f t="array" ref="LQ317">IFERROR((((Q317/FRACAS!$AY$1)*60
)-(SUMPRODUCT((FRACAS!$B$5:$B$8970=Q$4)*(FRACAS!$D$5:$D$8970&lt;=Q317)*(IFERROR(FRACAS!$AM$5:$AM$8970,0)))
))/((Q317/FRACAS!$AY$1)*60),"")</f>
        <v/>
      </c>
      <c r="LR317" s="240" t="str" cm="1">
        <f t="array" ref="LR317">IFERROR((((R317/FRACAS!$AY$1)*60
)-(SUMPRODUCT((FRACAS!$B$5:$B$8970=R$4)*(FRACAS!$D$5:$D$8970&lt;=R317)*(IFERROR(FRACAS!$AM$5:$AM$8970,0)))
))/((R317/FRACAS!$AY$1)*60),"")</f>
        <v/>
      </c>
      <c r="LS317" s="240" t="str" cm="1">
        <f t="array" ref="LS317">IFERROR((((S317/FRACAS!$AY$1)*60
)-(SUMPRODUCT((FRACAS!$B$5:$B$8970=S$4)*(FRACAS!$D$5:$D$8970&lt;=S317)*(IFERROR(FRACAS!$AM$5:$AM$8970,0)))
))/((S317/FRACAS!$AY$1)*60),"")</f>
        <v/>
      </c>
      <c r="LT317" s="240" t="str" cm="1">
        <f t="array" ref="LT317">IFERROR((((T317/FRACAS!$AY$1)*60
)-(SUMPRODUCT((FRACAS!$B$5:$B$8970=T$4)*(FRACAS!$D$5:$D$8970&lt;=T317)*(IFERROR(FRACAS!$AM$5:$AM$8970,0)))
))/((T317/FRACAS!$AY$1)*60),"")</f>
        <v/>
      </c>
      <c r="LU317" s="240" t="str" cm="1">
        <f t="array" ref="LU317">IFERROR((((U317/FRACAS!$AY$1)*60
)-(SUMPRODUCT((FRACAS!$B$5:$B$8970=U$4)*(FRACAS!$D$5:$D$8970&lt;=U317)*(IFERROR(FRACAS!$AM$5:$AM$8970,0)))
))/((U317/FRACAS!$AY$1)*60),"")</f>
        <v/>
      </c>
      <c r="LV317" s="240" t="str" cm="1">
        <f t="array" ref="LV317">IFERROR(
    (((V317/FRACAS!$AY$1)*60))
    /
    (((V317/FRACAS!$AY$1)*60) + SUMPRODUCT((FRACAS!$B$5:$B$8970=V$4)*(FRACAS!$D$5:$D$8970&lt;=V317)*(IFERROR(FRACAS!$AM$5:$AM$8970,0)))
    ),"")</f>
        <v/>
      </c>
      <c r="LW317" s="240" t="str" cm="1">
        <f t="array" ref="LW317">IFERROR(
    (((W317/FRACAS!$AY$1)*60))
    /
    (((W317/FRACAS!$AY$1)*60) + SUMPRODUCT((FRACAS!$B$5:$B$8970=W$4)*(FRACAS!$D$5:$D$8970&lt;=W317)*(IFERROR(FRACAS!$AM$5:$AM$8970,0)))
    ),"")</f>
        <v/>
      </c>
      <c r="LX317" s="240" t="str" cm="1">
        <f t="array" ref="LX317">IFERROR(
    (((X317/FRACAS!$AY$1)*60))
    /
    (((X317/FRACAS!$AY$1)*60) + SUMPRODUCT((FRACAS!$B$5:$B$8970=X$4)*(FRACAS!$D$5:$D$8970&lt;=X317)*(IFERROR(FRACAS!$AM$5:$AM$8970,0)))
    ),"")</f>
        <v/>
      </c>
      <c r="LY317" s="240" t="str" cm="1">
        <f t="array" ref="LY317">IFERROR(
    (((Y317/FRACAS!$AY$1)*60))
    /
    (((Y317/FRACAS!$AY$1)*60) + SUMPRODUCT((FRACAS!$B$5:$B$8970=Y$4)*(FRACAS!$D$5:$D$8970&lt;=Y317)*(IFERROR(FRACAS!$AM$5:$AM$8970,0)))
    ),"")</f>
        <v/>
      </c>
      <c r="LZ317" s="240" t="str" cm="1">
        <f t="array" ref="LZ317">IFERROR(
    (((Z317/FRACAS!$AY$1)*60))
    /
    (((Z317/FRACAS!$AY$1)*60) + SUMPRODUCT((FRACAS!$B$5:$B$8970=Z$4)*(FRACAS!$D$5:$D$8970&lt;=Z317)*(IFERROR(FRACAS!$AM$5:$AM$8970,0)))
    ),"")</f>
        <v/>
      </c>
      <c r="MA317" s="240" t="str" cm="1">
        <f t="array" ref="MA317">IFERROR(
    (((AA317/FRACAS!$AY$1)*60))
    /
    (((AA317/FRACAS!$AY$1)*60) + SUMPRODUCT((FRACAS!$B$5:$B$8970=AA$4)*(FRACAS!$D$5:$D$8970&lt;=AA317)*(IFERROR(FRACAS!$AM$5:$AM$8970,0)))
    ),"")</f>
        <v/>
      </c>
      <c r="MB317" s="240" t="str" cm="1">
        <f t="array" ref="MB317">IFERROR(
    (((AB317/FRACAS!$AY$1)*60))
    /
    (((AB317/FRACAS!$AY$1)*60) + SUMPRODUCT((FRACAS!$B$5:$B$8970=AB$4)*(FRACAS!$D$5:$D$8970&lt;=AB317)*(IFERROR(FRACAS!$AM$5:$AM$8970,0)))
    ),"")</f>
        <v/>
      </c>
      <c r="MC317" s="240" t="str" cm="1">
        <f t="array" ref="MC317">IFERROR(
    (((AC317/FRACAS!$AY$1)*60))
    /
    (((AC317/FRACAS!$AY$1)*60) + SUMPRODUCT((FRACAS!$B$5:$B$8970=AC$4)*(FRACAS!$D$5:$D$8970&lt;=AC317)*(IFERROR(FRACAS!$AM$5:$AM$8970,0)))
    ),"")</f>
        <v/>
      </c>
      <c r="MD317" s="240" t="str" cm="1">
        <f t="array" ref="MD317">IFERROR(
    (((AD317/FRACAS!$AY$1)*60))
    /
    (((AD317/FRACAS!$AY$1)*60) + SUMPRODUCT((FRACAS!$B$5:$B$8970=AD$4)*(FRACAS!$D$5:$D$8970&lt;=AD317)*(IFERROR(FRACAS!$AM$5:$AM$8970,0)))
    ),"")</f>
        <v/>
      </c>
      <c r="ME317" s="240" t="str" cm="1">
        <f t="array" ref="ME317">IFERROR(
    (((AE317/FRACAS!$AY$1)*60))
    /
    (((AE317/FRACAS!$AY$1)*60) + SUMPRODUCT((FRACAS!$B$5:$B$8970=AE$4)*(FRACAS!$D$5:$D$8970&lt;=AE317)*(IFERROR(FRACAS!$AM$5:$AM$8970,0)))
    ),"")</f>
        <v/>
      </c>
      <c r="MF317" s="240" t="str" cm="1">
        <f t="array" ref="MF317">IFERROR(
    (((AF317/FRACAS!$AY$1)*60))
    /
    (((AF317/FRACAS!$AY$1)*60) + SUMPRODUCT((FRACAS!$B$5:$B$8970=AF$4)*(FRACAS!$D$5:$D$8970&lt;=AF317)*(IFERROR(FRACAS!$AM$5:$AM$8970,0)))
    ),"")</f>
        <v/>
      </c>
      <c r="MG317" s="240" t="str" cm="1">
        <f t="array" ref="MG317">IFERROR(
    (((AG317/FRACAS!$AY$1)*60))
    /
    (((AG317/FRACAS!$AY$1)*60) + SUMPRODUCT((FRACAS!$B$5:$B$8970=AG$4)*(FRACAS!$D$5:$D$8970&lt;=AG317)*(IFERROR(FRACAS!$AM$5:$AM$8970,0)))
    ),"")</f>
        <v/>
      </c>
      <c r="MH317" s="240" t="str" cm="1">
        <f t="array" ref="MH317">IFERROR(
    (((AH317/FRACAS!$AY$1)*60))
    /
    (((AH317/FRACAS!$AY$1)*60) + SUMPRODUCT((FRACAS!$B$5:$B$8970=AH$4)*(FRACAS!$D$5:$D$8970&lt;=AH317)*(IFERROR(FRACAS!$AM$5:$AM$8970,0)))
    ),"")</f>
        <v/>
      </c>
      <c r="MI317" s="240" t="str" cm="1">
        <f t="array" ref="MI317">IFERROR(
    (((AI317/FRACAS!$AY$1)*60))
    /
    (((AI317/FRACAS!$AY$1)*60) + SUMPRODUCT((FRACAS!$B$5:$B$8970=AI$4)*(FRACAS!$D$5:$D$8970&lt;=AI317)*(IFERROR(FRACAS!$AM$5:$AM$8970,0)))
    ),"")</f>
        <v/>
      </c>
      <c r="MJ317" s="240" t="str" cm="1">
        <f t="array" ref="MJ317">IFERROR(
    (((AJ317/FRACAS!$AY$1)*60))
    /
    (((AJ317/FRACAS!$AY$1)*60) + SUMPRODUCT((FRACAS!$B$5:$B$8970=AJ$4)*(FRACAS!$D$5:$D$8970&lt;=AJ317)*(IFERROR(FRACAS!$AM$5:$AM$8970,0)))
    ),"")</f>
        <v/>
      </c>
      <c r="MK317" s="240" t="str" cm="1">
        <f t="array" ref="MK317">IFERROR(
    (((AK317/FRACAS!$AY$1)*60))
    /
    (((AK317/FRACAS!$AY$1)*60) + SUMPRODUCT((FRACAS!$B$5:$B$8970=AK$4)*(FRACAS!$D$5:$D$8970&lt;=AK317)*(IFERROR(FRACAS!$AM$5:$AM$8970,0)))
    ),"")</f>
        <v/>
      </c>
      <c r="ML317" s="240" t="str" cm="1">
        <f t="array" ref="ML317">IFERROR(
    (((AL317/FRACAS!$AY$1)*60))
    /
    (((AL317/FRACAS!$AY$1)*60) + SUMPRODUCT((FRACAS!$B$5:$B$8970=AL$4)*(FRACAS!$D$5:$D$8970&lt;=AL317)*(IFERROR(FRACAS!$AM$5:$AM$8970,0)))
    ),"")</f>
        <v/>
      </c>
      <c r="MM317" s="240" t="str" cm="1">
        <f t="array" ref="MM317">IFERROR(
    (((AM317/FRACAS!$AY$1)*60))
    /
    (((AM317/FRACAS!$AY$1)*60) + SUMPRODUCT((FRACAS!$B$5:$B$8970=AM$4)*(FRACAS!$D$5:$D$8970&lt;=AM317)*(IFERROR(FRACAS!$AM$5:$AM$8970,0)))
    ),"")</f>
        <v/>
      </c>
      <c r="MN317" s="240" t="str" cm="1">
        <f t="array" ref="MN317">IFERROR(
    (((AN317/FRACAS!$AY$1)*60))
    /
    (((AN317/FRACAS!$AY$1)*60) + SUMPRODUCT((FRACAS!$B$5:$B$8970=AN$4)*(FRACAS!$D$5:$D$8970&lt;=AN317)*(IFERROR(FRACAS!$AM$5:$AM$8970,0)))
    ),"")</f>
        <v/>
      </c>
      <c r="MO317" s="240" t="str" cm="1">
        <f t="array" ref="MO317">IFERROR(
    (((AO317/FRACAS!$AY$1)*60))
    /
    (((AO317/FRACAS!$AY$1)*60) + SUMPRODUCT((FRACAS!$B$5:$B$8970=AO$4)*(FRACAS!$D$5:$D$8970&lt;=AO317)*(IFERROR(FRACAS!$AM$5:$AM$8970,0)))
    ),"")</f>
        <v/>
      </c>
      <c r="MP317" s="240" t="str" cm="1">
        <f t="array" ref="MP317">IFERROR(
    (((AP317/FRACAS!$AY$1)*60))
    /
    (((AP317/FRACAS!$AY$1)*60) + SUMPRODUCT((FRACAS!$B$5:$B$8970=AP$4)*(FRACAS!$D$5:$D$8970&lt;=AP317)*(IFERROR(FRACAS!$AM$5:$AM$8970,0)))
    ),"")</f>
        <v/>
      </c>
      <c r="MQ317" s="240" t="str" cm="1">
        <f t="array" ref="MQ317">IFERROR(
    (((AQ317/FRACAS!$AY$1)*60))
    /
    (((AQ317/FRACAS!$AY$1)*60) + SUMPRODUCT((FRACAS!$B$5:$B$8970=AQ$4)*(FRACAS!$D$5:$D$8970&lt;=AQ317)*(IFERROR(FRACAS!$AM$5:$AM$8970,0)))
    ),"")</f>
        <v/>
      </c>
      <c r="MR317" s="194"/>
      <c r="MS317" s="194"/>
      <c r="MT317" s="194"/>
      <c r="MU317" s="194"/>
      <c r="MV317" s="194"/>
      <c r="MW317" s="194"/>
      <c r="MX317" s="194"/>
      <c r="MY317" s="194"/>
      <c r="MZ317" s="194"/>
      <c r="NA317" s="195"/>
      <c r="ND317" s="241">
        <f t="shared" si="26"/>
        <v>0</v>
      </c>
      <c r="NE317" s="242" t="str">
        <f t="shared" si="27"/>
        <v/>
      </c>
      <c r="NF317" s="193" t="str" cm="1">
        <f t="array" ref="NF317">IF($ND317=0,"",(IFERROR( (IFERROR($ND317/FRACAS!$AY$1*60,0) - SUMPRODUCT( (FRACAS!$K$5:$K$8972=NF$2) * IFERROR(FRACAS!$AN$5:$AN$8972,0) ) ) / IFERROR($ND317/FRACAS!$AY$1*60,0), 1 )))</f>
        <v/>
      </c>
      <c r="NG317" s="193" t="str" cm="1">
        <f t="array" ref="NG317">IF($ND317=0,"",(IFERROR( (IFERROR($ND317/FRACAS!$AY$1*60,0) - SUMPRODUCT( (FRACAS!$K$5:$K$8972=NG$2) * IFERROR(FRACAS!$AN$5:$AN$8972,0) ) ) / IFERROR($ND317/FRACAS!$AY$1*60,0), 1 )))</f>
        <v/>
      </c>
      <c r="NH317" s="193" t="str" cm="1">
        <f t="array" ref="NH317">IF($ND317=0,"",(IFERROR( (IFERROR($ND317/FRACAS!$AY$1*60,0) - SUMPRODUCT( (FRACAS!$K$5:$K$8972=NH$2) * IFERROR(FRACAS!$AN$5:$AN$8972,0) ) ) / IFERROR($ND317/FRACAS!$AY$1*60,0), 1 )))</f>
        <v/>
      </c>
      <c r="NI317" s="193" t="str" cm="1">
        <f t="array" ref="NI317">IF($ND317=0,"",(IFERROR( (IFERROR($ND317/FRACAS!$AY$1*60,0) - SUMPRODUCT( (FRACAS!$K$5:$K$8972=NI$2) * IFERROR(FRACAS!$AN$5:$AN$8972,0) ) ) / IFERROR($ND317/FRACAS!$AY$1*60,0), 1 )))</f>
        <v/>
      </c>
      <c r="NJ317" s="193" t="str" cm="1">
        <f t="array" ref="NJ317">IF($ND317=0,"",(IFERROR( (IFERROR($ND317/FRACAS!$AY$1*60,0) - SUMPRODUCT( (FRACAS!$K$5:$K$8972=NJ$2) * IFERROR(FRACAS!$AN$5:$AN$8972,0) ) ) / IFERROR($ND317/FRACAS!$AY$1*60,0), 1 )))</f>
        <v/>
      </c>
      <c r="NK317" s="193" t="str" cm="1">
        <f t="array" ref="NK317">IF($ND317=0,"",(IFERROR( (IFERROR($ND317/FRACAS!$AY$1*60,0) - SUMPRODUCT( (FRACAS!$K$5:$K$8972=NK$2) * IFERROR(FRACAS!$AN$5:$AN$8972,0) ) ) / IFERROR($ND317/FRACAS!$AY$1*60,0), 1 )))</f>
        <v/>
      </c>
      <c r="NL317" s="193" t="str" cm="1">
        <f t="array" ref="NL317">IF($ND317=0,"",(IFERROR( (IFERROR($ND317/FRACAS!$AY$1*60,0) - SUMPRODUCT( (FRACAS!$K$5:$K$8972=NL$2) * IFERROR(FRACAS!$AN$5:$AN$8972,0) ) ) / IFERROR($ND317/FRACAS!$AY$1*60,0), 1 )))</f>
        <v/>
      </c>
      <c r="NM317" s="193" t="str" cm="1">
        <f t="array" ref="NM317">IF($ND317=0,"",(IFERROR( (IFERROR($ND317/FRACAS!$AY$1*60,0) - SUMPRODUCT( (FRACAS!$K$5:$K$8972=NM$2) * IFERROR(FRACAS!$AN$5:$AN$8972,0) ) ) / IFERROR($ND317/FRACAS!$AY$1*60,0), 1 )))</f>
        <v/>
      </c>
      <c r="NN317" s="193" t="str" cm="1">
        <f t="array" ref="NN317">IF($ND317=0,"",(IFERROR( (IFERROR($ND317/FRACAS!$AY$1*60,0) - SUMPRODUCT( (FRACAS!$K$5:$K$8972=NN$2) * IFERROR(FRACAS!$AN$5:$AN$8972,0) ) ) / IFERROR($ND317/FRACAS!$AY$1*60,0), 1 )))</f>
        <v/>
      </c>
      <c r="NO317" s="193" t="str" cm="1">
        <f t="array" ref="NO317">IF($ND317=0,"",(IFERROR( (IFERROR($ND317/FRACAS!$AY$1*60,0) - SUMPRODUCT( (FRACAS!$K$5:$K$8972=NO$2) * IFERROR(FRACAS!$AN$5:$AN$8972,0) ) ) / IFERROR($ND317/FRACAS!$AY$1*60,0), 1 )))</f>
        <v/>
      </c>
      <c r="NP317" s="193" t="str" cm="1">
        <f t="array" ref="NP317">IF($ND317=0,"",(IFERROR( (IFERROR($ND317/FRACAS!$AY$1*60,0) - SUMPRODUCT( (FRACAS!$K$5:$K$8972=NP$2) * IFERROR(FRACAS!$AN$5:$AN$8972,0) ) ) / IFERROR($ND317/FRACAS!$AY$1*60,0), 1 )))</f>
        <v/>
      </c>
      <c r="NQ317" s="193" t="str" cm="1">
        <f t="array" ref="NQ317">IF($ND317=0,"",(IFERROR( (IFERROR($ND317/FRACAS!$AY$1*60,0) - SUMPRODUCT( (FRACAS!$K$5:$K$8972=NQ$2) * IFERROR(FRACAS!$AN$5:$AN$8972,0) ) ) / IFERROR($ND317/FRACAS!$AY$1*60,0), 1 )))</f>
        <v/>
      </c>
      <c r="NR317" s="193" t="str" cm="1">
        <f t="array" ref="NR317">IF($ND317=0,"",(IFERROR( (IFERROR($ND317/FRACAS!$AY$1*60,0) - SUMPRODUCT( (FRACAS!$K$5:$K$8972=NR$2) * IFERROR(FRACAS!$AN$5:$AN$8972,0) ) ) / IFERROR($ND317/FRACAS!$AY$1*60,0), 1 )))</f>
        <v/>
      </c>
      <c r="NS317" s="193" t="str" cm="1">
        <f t="array" ref="NS317">IF($ND317=0,"",(IFERROR( (IFERROR($ND317/FRACAS!$AY$1*60,0) - SUMPRODUCT( (FRACAS!$K$5:$K$8972=NS$2) * IFERROR(FRACAS!$AN$5:$AN$8972,0) ) ) / IFERROR($ND317/FRACAS!$AY$1*60,0), 1 )))</f>
        <v/>
      </c>
      <c r="NT317" s="193" t="str" cm="1">
        <f t="array" ref="NT317">IF($ND317=0,"",(IFERROR( (IFERROR($ND317/FRACAS!$AY$1*60,0) - SUMPRODUCT( (FRACAS!$K$5:$K$8972=NT$2) * IFERROR(FRACAS!$AN$5:$AN$8972,0) ) ) / IFERROR($ND317/FRACAS!$AY$1*60,0), 1 )))</f>
        <v/>
      </c>
      <c r="NU317" s="193" t="str" cm="1">
        <f t="array" ref="NU317">IF($ND317=0,"",(IFERROR( (IFERROR($ND317/FRACAS!$AY$1*60,0) - SUMPRODUCT( (FRACAS!$K$5:$K$8972=NU$2) * IFERROR(FRACAS!$AN$5:$AN$8972,0) ) ) / IFERROR($ND317/FRACAS!$AY$1*60,0), 1 )))</f>
        <v/>
      </c>
      <c r="NV317" s="193" t="str" cm="1">
        <f t="array" ref="NV317">IF($ND317=0,"",(IFERROR( (IFERROR($ND317/FRACAS!$AY$1*60,0) - SUMPRODUCT( (FRACAS!$K$5:$K$8972=NV$2) * IFERROR(FRACAS!$AN$5:$AN$8972,0) ) ) / IFERROR($ND317/FRACAS!$AY$1*60,0), 1 )))</f>
        <v/>
      </c>
      <c r="NW317" s="193" t="str" cm="1">
        <f t="array" ref="NW317">IF($ND317=0,"",(IFERROR( (IFERROR($ND317/FRACAS!$AY$1*60,0) - SUMPRODUCT( (FRACAS!$K$5:$K$8972=NW$2) * IFERROR(FRACAS!$AN$5:$AN$8972,0) ) ) / IFERROR($ND317/FRACAS!$AY$1*60,0), 1 )))</f>
        <v/>
      </c>
      <c r="NX317" s="193" t="str" cm="1">
        <f t="array" ref="NX317">IF($ND317=0,"",(IFERROR( (IFERROR($ND317/FRACAS!$AY$1*60,0) - SUMPRODUCT( (FRACAS!$K$5:$K$8972=NX$2) * IFERROR(FRACAS!$AN$5:$AN$8972,0) ) ) / IFERROR($ND317/FRACAS!$AY$1*60,0), 1 )))</f>
        <v/>
      </c>
      <c r="NY317" s="193" t="str" cm="1">
        <f t="array" ref="NY317">IF($ND317=0,"",(IFERROR( (IFERROR($ND317/FRACAS!$AY$1*60,0) - SUMPRODUCT( (FRACAS!$K$5:$K$8972=NY$2) * IFERROR(FRACAS!$AN$5:$AN$8972,0) ) ) / IFERROR($ND317/FRACAS!$AY$1*60,0), 1 )))</f>
        <v/>
      </c>
      <c r="NZ317" s="193" t="str" cm="1">
        <f t="array" ref="NZ317">IF($ND317=0,"",(IFERROR( (IFERROR($ND317/FRACAS!$AY$1*60,0) - SUMPRODUCT( (FRACAS!$K$5:$K$8972=NZ$2) * IFERROR(FRACAS!$AN$5:$AN$8972,0) ) ) / IFERROR($ND317/FRACAS!$AY$1*60,0), 1 )))</f>
        <v/>
      </c>
      <c r="OA317" s="193" t="str" cm="1">
        <f t="array" ref="OA317">IF($ND317=0,"",(IFERROR( (IFERROR($ND317/FRACAS!$AY$1*60,0) - SUMPRODUCT( (FRACAS!$K$5:$K$8972=OA$2) * IFERROR(FRACAS!$AN$5:$AN$8972,0) ) ) / IFERROR($ND317/FRACAS!$AY$1*60,0), 1 )))</f>
        <v/>
      </c>
      <c r="OB317" s="193" t="str" cm="1">
        <f t="array" ref="OB317">IF($ND317=0,"",(IFERROR( (IFERROR($ND317/FRACAS!$AY$1*60,0) - SUMPRODUCT( (FRACAS!$K$5:$K$8972=OB$2) * IFERROR(FRACAS!$AN$5:$AN$8972,0) ) ) / IFERROR($ND317/FRACAS!$AY$1*60,0), 1 )))</f>
        <v/>
      </c>
      <c r="OC317" s="193" t="str" cm="1">
        <f t="array" ref="OC317">IF($ND317=0,"",(IFERROR( (IFERROR($ND317/FRACAS!$AY$1*60,0) - SUMPRODUCT( (FRACAS!$K$5:$K$8972=OC$2) * IFERROR(FRACAS!$AN$5:$AN$8972,0) ) ) / IFERROR($ND317/FRACAS!$AY$1*60,0), 1 )))</f>
        <v/>
      </c>
      <c r="OD317" s="193" t="str" cm="1">
        <f t="array" ref="OD317">IF($ND317=0,"",(IFERROR( (IFERROR($ND317/FRACAS!$AY$1*60,0) - SUMPRODUCT( (FRACAS!$K$5:$K$8972=OD$2) * IFERROR(FRACAS!$AN$5:$AN$8972,0) ) ) / IFERROR($ND317/FRACAS!$AY$1*60,0), 1 )))</f>
        <v/>
      </c>
      <c r="OE317" s="193" t="str" cm="1">
        <f t="array" ref="OE317">IF($ND317=0,"",(IFERROR( (IFERROR($ND317/FRACAS!$AY$1*60,0) - SUMPRODUCT( (FRACAS!$K$5:$K$8972=OE$2) * IFERROR(FRACAS!$AN$5:$AN$8972,0) ) ) / IFERROR($ND317/FRACAS!$AY$1*60,0), 1 )))</f>
        <v/>
      </c>
      <c r="OF317" s="193" t="str" cm="1">
        <f t="array" ref="OF317">IF($ND317=0,"",(IFERROR( (IFERROR($ND317/FRACAS!$AY$1*60,0) - SUMPRODUCT( (FRACAS!$K$5:$K$8972=OF$2) * IFERROR(FRACAS!$AN$5:$AN$8972,0) ) ) / IFERROR($ND317/FRACAS!$AY$1*60,0), 1 )))</f>
        <v/>
      </c>
      <c r="OG317" s="193" t="str" cm="1">
        <f t="array" ref="OG317">IF($ND317=0,"",(IFERROR( (IFERROR($ND317/FRACAS!$AY$1*60,0) - SUMPRODUCT( (FRACAS!$K$5:$K$8972=OG$2) * IFERROR(FRACAS!$AN$5:$AN$8972,0) ) ) / IFERROR($ND317/FRACAS!$AY$1*60,0), 1 )))</f>
        <v/>
      </c>
      <c r="OH317" s="193" t="str" cm="1">
        <f t="array" ref="OH317">IF($ND317=0,"",(IFERROR( (IFERROR($ND317/FRACAS!$AY$1*60,0) - SUMPRODUCT( (FRACAS!$K$5:$K$8972=OH$2) * IFERROR(FRACAS!$AN$5:$AN$8972,0) ) ) / IFERROR($ND317/FRACAS!$AY$1*60,0), 1 )))</f>
        <v/>
      </c>
      <c r="OI317" s="193" t="str" cm="1">
        <f t="array" ref="OI317">IF($ND317=0,"",(IFERROR( (IFERROR($ND317/FRACAS!$AY$1*60,0) - SUMPRODUCT( (FRACAS!$K$5:$K$8972=OI$2) * IFERROR(FRACAS!$AN$5:$AN$8972,0) ) ) / IFERROR($ND317/FRACAS!$AY$1*60,0), 1 )))</f>
        <v/>
      </c>
      <c r="OJ317" s="193" t="str" cm="1">
        <f t="array" ref="OJ317">IF($ND317=0,"",(IFERROR( (IFERROR($ND317/FRACAS!$AY$1*60,0) - SUMPRODUCT( (FRACAS!$K$5:$K$8972=OJ$2) * IFERROR(FRACAS!$AN$5:$AN$8972,0) ) ) / IFERROR($ND317/FRACAS!$AY$1*60,0), 1 )))</f>
        <v/>
      </c>
      <c r="OK317" s="193" t="str" cm="1">
        <f t="array" ref="OK317">IF($ND317=0,"",(IFERROR( (IFERROR($ND317/FRACAS!$AY$1*60,0) - SUMPRODUCT( (FRACAS!$K$5:$K$8972=OK$2) * IFERROR(FRACAS!$AN$5:$AN$8972,0) ) ) / IFERROR($ND317/FRACAS!$AY$1*60,0), 1 )))</f>
        <v/>
      </c>
      <c r="OL317" s="193" t="str" cm="1">
        <f t="array" ref="OL317">IF($ND317=0,"",(IFERROR( (IFERROR($ND317/FRACAS!$AY$1*60,0) - SUMPRODUCT( (FRACAS!$K$5:$K$8972=OL$2) * IFERROR(FRACAS!$AN$5:$AN$8972,0) ) ) / IFERROR($ND317/FRACAS!$AY$1*60,0), 1 )))</f>
        <v/>
      </c>
      <c r="OM317" s="193" t="str" cm="1">
        <f t="array" ref="OM317">IF($ND317=0,"",(IFERROR( (IFERROR($ND317/FRACAS!$AY$1*60,0) - SUMPRODUCT( (FRACAS!$K$5:$K$8972=OM$2) * IFERROR(FRACAS!$AN$5:$AN$8972,0) ) ) / IFERROR($ND317/FRACAS!$AY$1*60,0), 1 )))</f>
        <v/>
      </c>
      <c r="ON317" s="193" t="str" cm="1">
        <f t="array" ref="ON317">IF($ND317=0,"",(IFERROR( (IFERROR($ND317/FRACAS!$AY$1*60,0) - SUMPRODUCT( (FRACAS!$K$5:$K$8972=ON$2) * IFERROR(FRACAS!$AN$5:$AN$8972,0) ) ) / IFERROR($ND317/FRACAS!$AY$1*60,0), 1 )))</f>
        <v/>
      </c>
      <c r="OO317" s="193" t="str" cm="1">
        <f t="array" ref="OO317">IF($ND317=0,"",(IFERROR( (IFERROR($ND317/FRACAS!$AY$1*60,0) - SUMPRODUCT( (FRACAS!$K$5:$K$8972=OO$2) * IFERROR(FRACAS!$AN$5:$AN$8972,0) ) ) / IFERROR($ND317/FRACAS!$AY$1*60,0), 1 )))</f>
        <v/>
      </c>
      <c r="OP317" s="193" t="str" cm="1">
        <f t="array" ref="OP317">IF($ND317=0,"",(IFERROR( (IFERROR($ND317/FRACAS!$AY$1*60,0) - SUMPRODUCT( (FRACAS!$K$5:$K$8972=OP$2) * IFERROR(FRACAS!$AN$5:$AN$8972,0) ) ) / IFERROR($ND317/FRACAS!$AY$1*60,0), 1 )))</f>
        <v/>
      </c>
      <c r="OQ317" s="193" t="str" cm="1">
        <f t="array" ref="OQ317">IF($ND317=0,"",(IFERROR( (IFERROR($ND317/FRACAS!$AY$1*60,0) - SUMPRODUCT( (FRACAS!$K$5:$K$8972=OQ$2) * IFERROR(FRACAS!$AN$5:$AN$8972,0) ) ) / IFERROR($ND317/FRACAS!$AY$1*60,0), 1 )))</f>
        <v/>
      </c>
      <c r="OR317" s="193" t="str" cm="1">
        <f t="array" ref="OR317">IF($ND317=0,"",(IFERROR( (IFERROR($ND317/FRACAS!$AY$1*60,0) - SUMPRODUCT( (FRACAS!$K$5:$K$8972=OR$2) * IFERROR(FRACAS!$AN$5:$AN$8972,0) ) ) / IFERROR($ND317/FRACAS!$AY$1*60,0), 1 )))</f>
        <v/>
      </c>
      <c r="OS317" s="193" t="str" cm="1">
        <f t="array" ref="OS317">IF($ND317=0,"",(IFERROR( (IFERROR($ND317/FRACAS!$AY$1*60,0) - SUMPRODUCT( (FRACAS!$K$5:$K$8972=OS$2) * IFERROR(FRACAS!$AN$5:$AN$8972,0) ) ) / IFERROR($ND317/FRACAS!$AY$1*60,0), 1 )))</f>
        <v/>
      </c>
      <c r="OT317" s="243" t="str" cm="1">
        <f t="array" ref="OT317">IF($ND317=0,"",(IFERROR( (IFERROR($ND317/FRACAS!$AY$1*60,0) - SUMPRODUCT( (FRACAS!$K$5:$K$8972=OT$2) * IFERROR(FRACAS!$AN$5:$AN$8972,0) ) ) / IFERROR($ND317/FRACAS!$AY$1*60,0), 1 )))</f>
        <v/>
      </c>
    </row>
    <row r="318" spans="2:410" x14ac:dyDescent="0.2">
      <c r="B318" s="233"/>
      <c r="C318" s="259" t="str">
        <f>IF('[1]17.11.2025 IASI18 Mileage'!C318="","",'[1]17.11.2025 IASI18 Mileage'!C318)</f>
        <v/>
      </c>
      <c r="D318" s="201" t="str">
        <f>IF('[1]17.11.2025 IASI18 Mileage'!D318="","",'[1]17.11.2025 IASI18 Mileage'!D318)</f>
        <v/>
      </c>
      <c r="E318" s="201" t="str">
        <f>IF('[1]17.11.2025 IASI18 Mileage'!E318="","",'[1]17.11.2025 IASI18 Mileage'!E318)</f>
        <v/>
      </c>
      <c r="F318" s="201" t="str">
        <f>IF('[1]17.11.2025 IASI18 Mileage'!F318="","",'[1]17.11.2025 IASI18 Mileage'!F318)</f>
        <v/>
      </c>
      <c r="G318" s="201" t="str">
        <f>IF('[1]17.11.2025 IASI18 Mileage'!G318="","",'[1]17.11.2025 IASI18 Mileage'!G318)</f>
        <v/>
      </c>
      <c r="H318" s="201" t="str">
        <f>IF('[1]17.11.2025 IASI18 Mileage'!H318="","",'[1]17.11.2025 IASI18 Mileage'!H318)</f>
        <v/>
      </c>
      <c r="I318" s="201" t="str">
        <f>IF('[1]17.11.2025 IASI18 Mileage'!I318="","",'[1]17.11.2025 IASI18 Mileage'!I318)</f>
        <v/>
      </c>
      <c r="J318" s="201" t="str">
        <f>IF('[1]17.11.2025 IASI18 Mileage'!J318="","",'[1]17.11.2025 IASI18 Mileage'!J318)</f>
        <v/>
      </c>
      <c r="K318" s="201" t="str">
        <f>IF('[1]17.11.2025 IASI18 Mileage'!K318="","",'[1]17.11.2025 IASI18 Mileage'!K318)</f>
        <v/>
      </c>
      <c r="L318" s="201" t="str">
        <f>IF('[1]17.11.2025 IASI18 Mileage'!L318="","",'[1]17.11.2025 IASI18 Mileage'!L318)</f>
        <v/>
      </c>
      <c r="M318" s="201" t="str">
        <f>IF('[1]17.11.2025 IASI18 Mileage'!M318="","",'[1]17.11.2025 IASI18 Mileage'!M318)</f>
        <v/>
      </c>
      <c r="N318" s="201" t="str">
        <f>IF('[1]17.11.2025 IASI18 Mileage'!N318="","",'[1]17.11.2025 IASI18 Mileage'!N318)</f>
        <v/>
      </c>
      <c r="O318" s="201" t="str">
        <f>IF('[1]17.11.2025 IASI18 Mileage'!O318="","",'[1]17.11.2025 IASI18 Mileage'!O318)</f>
        <v/>
      </c>
      <c r="P318" s="201" t="str">
        <f>IF('[1]17.11.2025 IASI18 Mileage'!P318="","",'[1]17.11.2025 IASI18 Mileage'!P318)</f>
        <v/>
      </c>
      <c r="Q318" s="201" t="str">
        <f>IF('[1]17.11.2025 IASI18 Mileage'!Q318="","",'[1]17.11.2025 IASI18 Mileage'!Q318)</f>
        <v/>
      </c>
      <c r="R318" s="201" t="str">
        <f>IF('[1]17.11.2025 IASI18 Mileage'!R318="","",'[1]17.11.2025 IASI18 Mileage'!R318)</f>
        <v/>
      </c>
      <c r="S318" s="201" t="str">
        <f>IF('[1]17.11.2025 IASI18 Mileage'!S318="","",'[1]17.11.2025 IASI18 Mileage'!S318)</f>
        <v/>
      </c>
      <c r="T318" s="201" t="str">
        <f>IF('[1]17.11.2025 IASI18 Mileage'!T318="","",'[1]17.11.2025 IASI18 Mileage'!T318)</f>
        <v/>
      </c>
      <c r="U318" s="201" t="str">
        <f>IF('[1]17.11.2025 IASI18 Mileage'!U318="","",'[1]17.11.2025 IASI18 Mileage'!U318)</f>
        <v/>
      </c>
      <c r="V318" s="201"/>
      <c r="W318" s="201"/>
      <c r="X318" s="201"/>
      <c r="Y318" s="201"/>
      <c r="Z318" s="201"/>
      <c r="AA318" s="201"/>
      <c r="AB318" s="201"/>
      <c r="AC318" s="201"/>
      <c r="AD318" s="201"/>
      <c r="AE318" s="201"/>
      <c r="AF318" s="201"/>
      <c r="AG318" s="201"/>
      <c r="AH318" s="201"/>
      <c r="AI318" s="201"/>
      <c r="AJ318" s="201"/>
      <c r="AK318" s="201"/>
      <c r="AL318" s="201"/>
      <c r="AM318" s="201"/>
      <c r="AN318" s="201"/>
      <c r="AO318" s="201"/>
      <c r="AP318" s="201"/>
      <c r="AQ318" s="201"/>
      <c r="AR318" s="201"/>
      <c r="AS318" s="201"/>
      <c r="AT318" s="201"/>
      <c r="AU318" s="201"/>
      <c r="AV318" s="201"/>
      <c r="AW318" s="201"/>
      <c r="AX318" s="201"/>
      <c r="AY318" s="201"/>
      <c r="AZ318" s="201"/>
      <c r="BA318" s="202"/>
      <c r="BB318" s="184"/>
      <c r="BD318" s="234"/>
      <c r="BE318" s="234"/>
      <c r="BF318" s="234"/>
      <c r="BG318" s="234"/>
      <c r="BH318" s="234"/>
      <c r="BI318" s="234"/>
      <c r="BJ318" s="234"/>
      <c r="BK318" s="234"/>
      <c r="BL318" s="234"/>
      <c r="BM318" s="234"/>
      <c r="DC318" s="184">
        <f t="shared" si="24"/>
        <v>0</v>
      </c>
      <c r="DD318" s="235" t="str">
        <f t="shared" si="25"/>
        <v/>
      </c>
      <c r="DE318" s="186">
        <f>IF(D318&gt; 0,(COUNTIFS(FRACAS!$B$5:$B$8972, D$4, FRACAS!$D$5:$D$8972, "&lt;="&amp;D318)), "" )</f>
        <v>0</v>
      </c>
      <c r="DF318" s="186">
        <f>IF(E318&gt; 0,(COUNTIFS(FRACAS!$B$5:$B$8972, E$4, FRACAS!$D$5:$D$8972, "&lt;="&amp;E318)), "" )</f>
        <v>0</v>
      </c>
      <c r="DG318" s="186">
        <f>IF(F318&gt; 0,(COUNTIFS(FRACAS!$B$5:$B$8972, F$4, FRACAS!$D$5:$D$8972, "&lt;="&amp;F318)), "" )</f>
        <v>0</v>
      </c>
      <c r="DH318" s="186">
        <f>IF(G318&gt; 0,(COUNTIFS(FRACAS!$B$5:$B$8972, G$4, FRACAS!$D$5:$D$8972, "&lt;="&amp;G318)), "" )</f>
        <v>0</v>
      </c>
      <c r="DI318" s="186">
        <f>IF(H318&gt; 0,(COUNTIFS(FRACAS!$B$5:$B$8972, H$4, FRACAS!$D$5:$D$8972, "&lt;="&amp;H318)), "" )</f>
        <v>0</v>
      </c>
      <c r="DJ318" s="186">
        <f>IF(I318&gt; 0,(COUNTIFS(FRACAS!$B$5:$B$8972, I$4, FRACAS!$D$5:$D$8972, "&lt;="&amp;I318)), "" )</f>
        <v>0</v>
      </c>
      <c r="DK318" s="186">
        <f>IF(J318&gt; 0,(COUNTIFS(FRACAS!$B$5:$B$8972, J$4, FRACAS!$D$5:$D$8972, "&lt;="&amp;J318)), "" )</f>
        <v>0</v>
      </c>
      <c r="DL318" s="186">
        <f>IF(K318&gt; 0,(COUNTIFS(FRACAS!$B$5:$B$8972, K$4, FRACAS!$D$5:$D$8972, "&lt;="&amp;K318)), "" )</f>
        <v>0</v>
      </c>
      <c r="DM318" s="186">
        <f>IF(L318&gt; 0,(COUNTIFS(FRACAS!$B$5:$B$8972, L$4, FRACAS!$D$5:$D$8972, "&lt;="&amp;L318)), "" )</f>
        <v>0</v>
      </c>
      <c r="DN318" s="186">
        <f>IF(M318&gt; 0,(COUNTIFS(FRACAS!$B$5:$B$8972, M$4, FRACAS!$D$5:$D$8972, "&lt;="&amp;M318)), "" )</f>
        <v>0</v>
      </c>
      <c r="DO318" s="186">
        <f>IF(N318&gt; 0,(COUNTIFS(FRACAS!$B$5:$B$8972, N$4, FRACAS!$D$5:$D$8972, "&lt;="&amp;N318)), "" )</f>
        <v>0</v>
      </c>
      <c r="DP318" s="186">
        <f>IF(O318&gt; 0,(COUNTIFS(FRACAS!$B$5:$B$8972, O$4, FRACAS!$D$5:$D$8972, "&lt;="&amp;O318)), "" )</f>
        <v>0</v>
      </c>
      <c r="DQ318" s="186">
        <f>IF(P318&gt; 0,(COUNTIFS(FRACAS!$B$5:$B$8972, P$4, FRACAS!$D$5:$D$8972, "&lt;="&amp;P318)), "" )</f>
        <v>0</v>
      </c>
      <c r="DR318" s="186">
        <f>IF(Q318&gt; 0,(COUNTIFS(FRACAS!$B$5:$B$8972, Q$4, FRACAS!$D$5:$D$8972, "&lt;="&amp;Q318)), "" )</f>
        <v>0</v>
      </c>
      <c r="DS318" s="186">
        <f>IF(R318&gt; 0,(COUNTIFS(FRACAS!$B$5:$B$8972, R$4, FRACAS!$D$5:$D$8972, "&lt;="&amp;R318)), "" )</f>
        <v>0</v>
      </c>
      <c r="DT318" s="186">
        <f>IF(S318&gt; 0,(COUNTIFS(FRACAS!$B$5:$B$8972, S$4, FRACAS!$D$5:$D$8972, "&lt;="&amp;S318)), "" )</f>
        <v>0</v>
      </c>
      <c r="DU318" s="186">
        <f>IF(T318&gt; 0,(COUNTIFS(FRACAS!$B$5:$B$8972, T$4, FRACAS!$D$5:$D$8972, "&lt;="&amp;T318)), "" )</f>
        <v>0</v>
      </c>
      <c r="DV318" s="186">
        <f>IF(U318&gt; 0,(COUNTIFS(FRACAS!$B$5:$B$8972, U$4, FRACAS!$D$5:$D$8972, "&lt;="&amp;U318)), "" )</f>
        <v>0</v>
      </c>
      <c r="DW318" s="186" t="str">
        <f>IF(V318&gt; 0,(COUNTIFS(FRACAS!$B$5:$B$8972, V$4, FRACAS!$D$5:$D$8972, "&lt;="&amp;V318)), "" )</f>
        <v/>
      </c>
      <c r="DX318" s="186" t="str">
        <f>IF(W318&gt; 0,(COUNTIFS(FRACAS!$B$5:$B$8972, W$4, FRACAS!$D$5:$D$8972, "&lt;="&amp;W318)), "" )</f>
        <v/>
      </c>
      <c r="DY318" s="186" t="str">
        <f>IF(X318&gt; 0,(COUNTIFS(FRACAS!$B$5:$B$8972, X$4, FRACAS!$D$5:$D$8972, "&lt;="&amp;X318)), "" )</f>
        <v/>
      </c>
      <c r="DZ318" s="186" t="str">
        <f>IF(Y318&gt; 0,(COUNTIFS(FRACAS!$B$5:$B$8972, Y$4, FRACAS!$D$5:$D$8972, "&lt;="&amp;Y318)), "" )</f>
        <v/>
      </c>
      <c r="EA318" s="186" t="str">
        <f>IF(Z318&gt; 0,(COUNTIFS(FRACAS!$B$5:$B$8972, Z$4, FRACAS!$D$5:$D$8972, "&lt;="&amp;Z318)), "" )</f>
        <v/>
      </c>
      <c r="EB318" s="186" t="str">
        <f>IF(AA318&gt; 0,(COUNTIFS(FRACAS!$B$5:$B$8972, AA$4, FRACAS!$D$5:$D$8972, "&lt;="&amp;AA318)), "" )</f>
        <v/>
      </c>
      <c r="EC318" s="186" t="str">
        <f>IF(AB318&gt; 0,(COUNTIFS(FRACAS!$B$5:$B$8972, AB$4, FRACAS!$D$5:$D$8972, "&lt;="&amp;AB318)), "" )</f>
        <v/>
      </c>
      <c r="ED318" s="186" t="str">
        <f>IF(AC318&gt; 0,(COUNTIFS(FRACAS!$B$5:$B$8972, AC$4, FRACAS!$D$5:$D$8972, "&lt;="&amp;AC318)), "" )</f>
        <v/>
      </c>
      <c r="EE318" s="186" t="str">
        <f>IF(AD318&gt; 0,(COUNTIFS(FRACAS!$B$5:$B$8972, AD$4, FRACAS!$D$5:$D$8972, "&lt;="&amp;AD318)), "" )</f>
        <v/>
      </c>
      <c r="EF318" s="186" t="str">
        <f>IF(AE318&gt; 0,(COUNTIFS(FRACAS!$B$5:$B$8972, AE$4, FRACAS!$D$5:$D$8972, "&lt;="&amp;AE318)), "" )</f>
        <v/>
      </c>
      <c r="EG318" s="186" t="str">
        <f>IF(AF318&gt; 0,(COUNTIFS(FRACAS!$B$5:$B$8972, AF$4, FRACAS!$D$5:$D$8972, "&lt;="&amp;AF318)), "" )</f>
        <v/>
      </c>
      <c r="EH318" s="186" t="str">
        <f>IF(AG318&gt; 0,(COUNTIFS(FRACAS!$B$5:$B$8972, AG$4, FRACAS!$D$5:$D$8972, "&lt;="&amp;AG318)), "" )</f>
        <v/>
      </c>
      <c r="EI318" s="186" t="str">
        <f>IF(AH318&gt; 0,(COUNTIFS(FRACAS!$B$5:$B$8972, AH$4, FRACAS!$D$5:$D$8972, "&lt;="&amp;AH318)), "" )</f>
        <v/>
      </c>
      <c r="EJ318" s="186" t="str">
        <f>IF(AI318&gt; 0,(COUNTIFS(FRACAS!$B$5:$B$8972, AI$4, FRACAS!$D$5:$D$8972, "&lt;="&amp;AI318)), "" )</f>
        <v/>
      </c>
      <c r="EK318" s="186" t="str">
        <f>IF(AJ318&gt; 0,(COUNTIFS(FRACAS!$B$5:$B$8972, AJ$4, FRACAS!$D$5:$D$8972, "&lt;="&amp;AJ318)), "" )</f>
        <v/>
      </c>
      <c r="EL318" s="186" t="str">
        <f>IF(AK318&gt; 0,(COUNTIFS(FRACAS!$B$5:$B$8972, AK$4, FRACAS!$D$5:$D$8972, "&lt;="&amp;AK318)), "" )</f>
        <v/>
      </c>
      <c r="EM318" s="186" t="str">
        <f>IF(AL318&gt; 0,(COUNTIFS(FRACAS!$B$5:$B$8972, AL$4, FRACAS!$D$5:$D$8972, "&lt;="&amp;AL318)), "" )</f>
        <v/>
      </c>
      <c r="EN318" s="186" t="str">
        <f>IF(AM318&gt; 0,(COUNTIFS(FRACAS!$B$5:$B$8972, AM$4, FRACAS!$D$5:$D$8972, "&lt;="&amp;AM318)), "" )</f>
        <v/>
      </c>
      <c r="EO318" s="186" t="str">
        <f>IF(AN318&gt; 0,(COUNTIFS(FRACAS!$B$5:$B$8972, AN$4, FRACAS!$D$5:$D$8972, "&lt;="&amp;AN318)), "" )</f>
        <v/>
      </c>
      <c r="EP318" s="186" t="str">
        <f>IF(AO318&gt; 0,(COUNTIFS(FRACAS!$B$5:$B$8972, AO$4, FRACAS!$D$5:$D$8972, "&lt;="&amp;AO318)), "" )</f>
        <v/>
      </c>
      <c r="EQ318" s="186" t="str">
        <f>IF(AP318&gt; 0,(COUNTIFS(FRACAS!$B$5:$B$8972, AP$4, FRACAS!$D$5:$D$8972, "&lt;="&amp;AP318)), "" )</f>
        <v/>
      </c>
      <c r="ER318" s="186" t="str">
        <f>IF(AQ318&gt; 0,(COUNTIFS(FRACAS!$B$5:$B$8972, AQ$4, FRACAS!$D$5:$D$8972, "&lt;="&amp;AQ318)), "" )</f>
        <v/>
      </c>
      <c r="ES318" s="246"/>
      <c r="ET318" s="194"/>
      <c r="EU318" s="194"/>
      <c r="EV318" s="194"/>
      <c r="EW318" s="194"/>
      <c r="EX318" s="194"/>
      <c r="EY318" s="194"/>
      <c r="EZ318" s="194"/>
      <c r="FA318" s="194"/>
      <c r="FB318" s="195"/>
      <c r="FE318" s="190"/>
      <c r="FF318" s="190"/>
      <c r="FG318" s="190"/>
      <c r="FH318" s="190"/>
      <c r="FI318" s="190"/>
      <c r="FJ318" s="190"/>
      <c r="FK318" s="190"/>
      <c r="FL318" s="190"/>
      <c r="FM318" s="190"/>
      <c r="FN318" s="190"/>
      <c r="JD318" s="238"/>
      <c r="JE318" s="238"/>
      <c r="JF318" s="238"/>
      <c r="JG318" s="238"/>
      <c r="JH318" s="238"/>
      <c r="JI318" s="238"/>
      <c r="JJ318" s="238"/>
      <c r="JK318" s="238"/>
      <c r="JL318" s="238"/>
      <c r="JM318" s="238"/>
      <c r="JN318" s="247"/>
      <c r="JO318" s="248"/>
      <c r="JP318" s="248"/>
      <c r="JQ318" s="248"/>
      <c r="JR318" s="248"/>
      <c r="JS318" s="248"/>
      <c r="JT318" s="248"/>
      <c r="JU318" s="248"/>
      <c r="JV318" s="248"/>
      <c r="JW318" s="248"/>
      <c r="JX318" s="248"/>
      <c r="JY318" s="248"/>
      <c r="JZ318" s="248"/>
      <c r="KA318" s="248"/>
      <c r="KB318" s="248"/>
      <c r="KC318" s="248"/>
      <c r="KD318" s="248"/>
      <c r="KE318" s="248"/>
      <c r="KF318" s="248"/>
      <c r="KG318" s="248"/>
      <c r="KH318" s="248"/>
      <c r="KI318" s="248"/>
      <c r="KJ318" s="248"/>
      <c r="KK318" s="248"/>
      <c r="KL318" s="248"/>
      <c r="KM318" s="248"/>
      <c r="KN318" s="248"/>
      <c r="KO318" s="248"/>
      <c r="KP318" s="248"/>
      <c r="KQ318" s="248"/>
      <c r="KR318" s="248"/>
      <c r="KS318" s="248"/>
      <c r="KT318" s="248"/>
      <c r="KU318" s="248"/>
      <c r="KV318" s="248"/>
      <c r="KW318" s="248"/>
      <c r="KX318" s="248"/>
      <c r="KY318" s="248"/>
      <c r="KZ318" s="248"/>
      <c r="LA318" s="248"/>
      <c r="LC318" s="235" t="str">
        <f t="shared" si="23"/>
        <v/>
      </c>
      <c r="LD318" s="240" t="str" cm="1">
        <f t="array" ref="LD318">IFERROR((((D318/FRACAS!$AY$1)*60
)-(SUMPRODUCT((FRACAS!$B$5:$B$8970=D$4)*(FRACAS!$D$5:$D$8970&lt;=D318)*(IFERROR(FRACAS!$AM$5:$AM$8970,0)))
))/((D318/FRACAS!$AY$1)*60),"")</f>
        <v/>
      </c>
      <c r="LE318" s="240" t="str" cm="1">
        <f t="array" ref="LE318">IFERROR((((E318/FRACAS!$AY$1)*60
)-(SUMPRODUCT((FRACAS!$B$5:$B$8970=E$4)*(FRACAS!$D$5:$D$8970&lt;=E318)*(IFERROR(FRACAS!$AM$5:$AM$8970,0)))
))/((E318/FRACAS!$AY$1)*60),"")</f>
        <v/>
      </c>
      <c r="LF318" s="240" t="str" cm="1">
        <f t="array" ref="LF318">IFERROR((((F318/FRACAS!$AY$1)*60
)-(SUMPRODUCT((FRACAS!$B$5:$B$8970=F$4)*(FRACAS!$D$5:$D$8970&lt;=F318)*(IFERROR(FRACAS!$AM$5:$AM$8970,0)))
))/((F318/FRACAS!$AY$1)*60),"")</f>
        <v/>
      </c>
      <c r="LG318" s="240" t="str" cm="1">
        <f t="array" ref="LG318">IFERROR((((G318/FRACAS!$AY$1)*60
)-(SUMPRODUCT((FRACAS!$B$5:$B$8970=G$4)*(FRACAS!$D$5:$D$8970&lt;=G318)*(IFERROR(FRACAS!$AM$5:$AM$8970,0)))
))/((G318/FRACAS!$AY$1)*60),"")</f>
        <v/>
      </c>
      <c r="LH318" s="240" t="str" cm="1">
        <f t="array" ref="LH318">IFERROR((((H318/FRACAS!$AY$1)*60
)-(SUMPRODUCT((FRACAS!$B$5:$B$8970=H$4)*(FRACAS!$D$5:$D$8970&lt;=H318)*(IFERROR(FRACAS!$AM$5:$AM$8970,0)))
))/((H318/FRACAS!$AY$1)*60),"")</f>
        <v/>
      </c>
      <c r="LI318" s="240" t="str" cm="1">
        <f t="array" ref="LI318">IFERROR((((I318/FRACAS!$AY$1)*60
)-(SUMPRODUCT((FRACAS!$B$5:$B$8970=I$4)*(FRACAS!$D$5:$D$8970&lt;=I318)*(IFERROR(FRACAS!$AM$5:$AM$8970,0)))
))/((I318/FRACAS!$AY$1)*60),"")</f>
        <v/>
      </c>
      <c r="LJ318" s="240" t="str" cm="1">
        <f t="array" ref="LJ318">IFERROR((((J318/FRACAS!$AY$1)*60
)-(SUMPRODUCT((FRACAS!$B$5:$B$8970=J$4)*(FRACAS!$D$5:$D$8970&lt;=J318)*(IFERROR(FRACAS!$AM$5:$AM$8970,0)))
))/((J318/FRACAS!$AY$1)*60),"")</f>
        <v/>
      </c>
      <c r="LK318" s="240" t="str" cm="1">
        <f t="array" ref="LK318">IFERROR((((K318/FRACAS!$AY$1)*60
)-(SUMPRODUCT((FRACAS!$B$5:$B$8970=K$4)*(FRACAS!$D$5:$D$8970&lt;=K318)*(IFERROR(FRACAS!$AM$5:$AM$8970,0)))
))/((K318/FRACAS!$AY$1)*60),"")</f>
        <v/>
      </c>
      <c r="LL318" s="240" t="str" cm="1">
        <f t="array" ref="LL318">IFERROR((((L318/FRACAS!$AY$1)*60
)-(SUMPRODUCT((FRACAS!$B$5:$B$8970=L$4)*(FRACAS!$D$5:$D$8970&lt;=L318)*(IFERROR(FRACAS!$AM$5:$AM$8970,0)))
))/((L318/FRACAS!$AY$1)*60),"")</f>
        <v/>
      </c>
      <c r="LM318" s="240" t="str" cm="1">
        <f t="array" ref="LM318">IFERROR((((M318/FRACAS!$AY$1)*60
)-(SUMPRODUCT((FRACAS!$B$5:$B$8970=M$4)*(FRACAS!$D$5:$D$8970&lt;=M318)*(IFERROR(FRACAS!$AM$5:$AM$8970,0)))
))/((M318/FRACAS!$AY$1)*60),"")</f>
        <v/>
      </c>
      <c r="LN318" s="240" t="str" cm="1">
        <f t="array" ref="LN318">IFERROR((((N318/FRACAS!$AY$1)*60
)-(SUMPRODUCT((FRACAS!$B$5:$B$8970=N$4)*(FRACAS!$D$5:$D$8970&lt;=N318)*(IFERROR(FRACAS!$AM$5:$AM$8970,0)))
))/((N318/FRACAS!$AY$1)*60),"")</f>
        <v/>
      </c>
      <c r="LO318" s="240" t="str" cm="1">
        <f t="array" ref="LO318">IFERROR((((O318/FRACAS!$AY$1)*60
)-(SUMPRODUCT((FRACAS!$B$5:$B$8970=O$4)*(FRACAS!$D$5:$D$8970&lt;=O318)*(IFERROR(FRACAS!$AM$5:$AM$8970,0)))
))/((O318/FRACAS!$AY$1)*60),"")</f>
        <v/>
      </c>
      <c r="LP318" s="240" t="str" cm="1">
        <f t="array" ref="LP318">IFERROR((((P318/FRACAS!$AY$1)*60
)-(SUMPRODUCT((FRACAS!$B$5:$B$8970=P$4)*(FRACAS!$D$5:$D$8970&lt;=P318)*(IFERROR(FRACAS!$AM$5:$AM$8970,0)))
))/((P318/FRACAS!$AY$1)*60),"")</f>
        <v/>
      </c>
      <c r="LQ318" s="240" t="str" cm="1">
        <f t="array" ref="LQ318">IFERROR((((Q318/FRACAS!$AY$1)*60
)-(SUMPRODUCT((FRACAS!$B$5:$B$8970=Q$4)*(FRACAS!$D$5:$D$8970&lt;=Q318)*(IFERROR(FRACAS!$AM$5:$AM$8970,0)))
))/((Q318/FRACAS!$AY$1)*60),"")</f>
        <v/>
      </c>
      <c r="LR318" s="240" t="str" cm="1">
        <f t="array" ref="LR318">IFERROR((((R318/FRACAS!$AY$1)*60
)-(SUMPRODUCT((FRACAS!$B$5:$B$8970=R$4)*(FRACAS!$D$5:$D$8970&lt;=R318)*(IFERROR(FRACAS!$AM$5:$AM$8970,0)))
))/((R318/FRACAS!$AY$1)*60),"")</f>
        <v/>
      </c>
      <c r="LS318" s="240" t="str" cm="1">
        <f t="array" ref="LS318">IFERROR((((S318/FRACAS!$AY$1)*60
)-(SUMPRODUCT((FRACAS!$B$5:$B$8970=S$4)*(FRACAS!$D$5:$D$8970&lt;=S318)*(IFERROR(FRACAS!$AM$5:$AM$8970,0)))
))/((S318/FRACAS!$AY$1)*60),"")</f>
        <v/>
      </c>
      <c r="LT318" s="240" t="str" cm="1">
        <f t="array" ref="LT318">IFERROR((((T318/FRACAS!$AY$1)*60
)-(SUMPRODUCT((FRACAS!$B$5:$B$8970=T$4)*(FRACAS!$D$5:$D$8970&lt;=T318)*(IFERROR(FRACAS!$AM$5:$AM$8970,0)))
))/((T318/FRACAS!$AY$1)*60),"")</f>
        <v/>
      </c>
      <c r="LU318" s="240" t="str" cm="1">
        <f t="array" ref="LU318">IFERROR((((U318/FRACAS!$AY$1)*60
)-(SUMPRODUCT((FRACAS!$B$5:$B$8970=U$4)*(FRACAS!$D$5:$D$8970&lt;=U318)*(IFERROR(FRACAS!$AM$5:$AM$8970,0)))
))/((U318/FRACAS!$AY$1)*60),"")</f>
        <v/>
      </c>
      <c r="LV318" s="240" t="str" cm="1">
        <f t="array" ref="LV318">IFERROR(
    (((V318/FRACAS!$AY$1)*60))
    /
    (((V318/FRACAS!$AY$1)*60) + SUMPRODUCT((FRACAS!$B$5:$B$8970=V$4)*(FRACAS!$D$5:$D$8970&lt;=V318)*(IFERROR(FRACAS!$AM$5:$AM$8970,0)))
    ),"")</f>
        <v/>
      </c>
      <c r="LW318" s="240" t="str" cm="1">
        <f t="array" ref="LW318">IFERROR(
    (((W318/FRACAS!$AY$1)*60))
    /
    (((W318/FRACAS!$AY$1)*60) + SUMPRODUCT((FRACAS!$B$5:$B$8970=W$4)*(FRACAS!$D$5:$D$8970&lt;=W318)*(IFERROR(FRACAS!$AM$5:$AM$8970,0)))
    ),"")</f>
        <v/>
      </c>
      <c r="LX318" s="240" t="str" cm="1">
        <f t="array" ref="LX318">IFERROR(
    (((X318/FRACAS!$AY$1)*60))
    /
    (((X318/FRACAS!$AY$1)*60) + SUMPRODUCT((FRACAS!$B$5:$B$8970=X$4)*(FRACAS!$D$5:$D$8970&lt;=X318)*(IFERROR(FRACAS!$AM$5:$AM$8970,0)))
    ),"")</f>
        <v/>
      </c>
      <c r="LY318" s="240" t="str" cm="1">
        <f t="array" ref="LY318">IFERROR(
    (((Y318/FRACAS!$AY$1)*60))
    /
    (((Y318/FRACAS!$AY$1)*60) + SUMPRODUCT((FRACAS!$B$5:$B$8970=Y$4)*(FRACAS!$D$5:$D$8970&lt;=Y318)*(IFERROR(FRACAS!$AM$5:$AM$8970,0)))
    ),"")</f>
        <v/>
      </c>
      <c r="LZ318" s="240" t="str" cm="1">
        <f t="array" ref="LZ318">IFERROR(
    (((Z318/FRACAS!$AY$1)*60))
    /
    (((Z318/FRACAS!$AY$1)*60) + SUMPRODUCT((FRACAS!$B$5:$B$8970=Z$4)*(FRACAS!$D$5:$D$8970&lt;=Z318)*(IFERROR(FRACAS!$AM$5:$AM$8970,0)))
    ),"")</f>
        <v/>
      </c>
      <c r="MA318" s="240" t="str" cm="1">
        <f t="array" ref="MA318">IFERROR(
    (((AA318/FRACAS!$AY$1)*60))
    /
    (((AA318/FRACAS!$AY$1)*60) + SUMPRODUCT((FRACAS!$B$5:$B$8970=AA$4)*(FRACAS!$D$5:$D$8970&lt;=AA318)*(IFERROR(FRACAS!$AM$5:$AM$8970,0)))
    ),"")</f>
        <v/>
      </c>
      <c r="MB318" s="240" t="str" cm="1">
        <f t="array" ref="MB318">IFERROR(
    (((AB318/FRACAS!$AY$1)*60))
    /
    (((AB318/FRACAS!$AY$1)*60) + SUMPRODUCT((FRACAS!$B$5:$B$8970=AB$4)*(FRACAS!$D$5:$D$8970&lt;=AB318)*(IFERROR(FRACAS!$AM$5:$AM$8970,0)))
    ),"")</f>
        <v/>
      </c>
      <c r="MC318" s="240" t="str" cm="1">
        <f t="array" ref="MC318">IFERROR(
    (((AC318/FRACAS!$AY$1)*60))
    /
    (((AC318/FRACAS!$AY$1)*60) + SUMPRODUCT((FRACAS!$B$5:$B$8970=AC$4)*(FRACAS!$D$5:$D$8970&lt;=AC318)*(IFERROR(FRACAS!$AM$5:$AM$8970,0)))
    ),"")</f>
        <v/>
      </c>
      <c r="MD318" s="240" t="str" cm="1">
        <f t="array" ref="MD318">IFERROR(
    (((AD318/FRACAS!$AY$1)*60))
    /
    (((AD318/FRACAS!$AY$1)*60) + SUMPRODUCT((FRACAS!$B$5:$B$8970=AD$4)*(FRACAS!$D$5:$D$8970&lt;=AD318)*(IFERROR(FRACAS!$AM$5:$AM$8970,0)))
    ),"")</f>
        <v/>
      </c>
      <c r="ME318" s="240" t="str" cm="1">
        <f t="array" ref="ME318">IFERROR(
    (((AE318/FRACAS!$AY$1)*60))
    /
    (((AE318/FRACAS!$AY$1)*60) + SUMPRODUCT((FRACAS!$B$5:$B$8970=AE$4)*(FRACAS!$D$5:$D$8970&lt;=AE318)*(IFERROR(FRACAS!$AM$5:$AM$8970,0)))
    ),"")</f>
        <v/>
      </c>
      <c r="MF318" s="240" t="str" cm="1">
        <f t="array" ref="MF318">IFERROR(
    (((AF318/FRACAS!$AY$1)*60))
    /
    (((AF318/FRACAS!$AY$1)*60) + SUMPRODUCT((FRACAS!$B$5:$B$8970=AF$4)*(FRACAS!$D$5:$D$8970&lt;=AF318)*(IFERROR(FRACAS!$AM$5:$AM$8970,0)))
    ),"")</f>
        <v/>
      </c>
      <c r="MG318" s="240" t="str" cm="1">
        <f t="array" ref="MG318">IFERROR(
    (((AG318/FRACAS!$AY$1)*60))
    /
    (((AG318/FRACAS!$AY$1)*60) + SUMPRODUCT((FRACAS!$B$5:$B$8970=AG$4)*(FRACAS!$D$5:$D$8970&lt;=AG318)*(IFERROR(FRACAS!$AM$5:$AM$8970,0)))
    ),"")</f>
        <v/>
      </c>
      <c r="MH318" s="240" t="str" cm="1">
        <f t="array" ref="MH318">IFERROR(
    (((AH318/FRACAS!$AY$1)*60))
    /
    (((AH318/FRACAS!$AY$1)*60) + SUMPRODUCT((FRACAS!$B$5:$B$8970=AH$4)*(FRACAS!$D$5:$D$8970&lt;=AH318)*(IFERROR(FRACAS!$AM$5:$AM$8970,0)))
    ),"")</f>
        <v/>
      </c>
      <c r="MI318" s="240" t="str" cm="1">
        <f t="array" ref="MI318">IFERROR(
    (((AI318/FRACAS!$AY$1)*60))
    /
    (((AI318/FRACAS!$AY$1)*60) + SUMPRODUCT((FRACAS!$B$5:$B$8970=AI$4)*(FRACAS!$D$5:$D$8970&lt;=AI318)*(IFERROR(FRACAS!$AM$5:$AM$8970,0)))
    ),"")</f>
        <v/>
      </c>
      <c r="MJ318" s="240" t="str" cm="1">
        <f t="array" ref="MJ318">IFERROR(
    (((AJ318/FRACAS!$AY$1)*60))
    /
    (((AJ318/FRACAS!$AY$1)*60) + SUMPRODUCT((FRACAS!$B$5:$B$8970=AJ$4)*(FRACAS!$D$5:$D$8970&lt;=AJ318)*(IFERROR(FRACAS!$AM$5:$AM$8970,0)))
    ),"")</f>
        <v/>
      </c>
      <c r="MK318" s="240" t="str" cm="1">
        <f t="array" ref="MK318">IFERROR(
    (((AK318/FRACAS!$AY$1)*60))
    /
    (((AK318/FRACAS!$AY$1)*60) + SUMPRODUCT((FRACAS!$B$5:$B$8970=AK$4)*(FRACAS!$D$5:$D$8970&lt;=AK318)*(IFERROR(FRACAS!$AM$5:$AM$8970,0)))
    ),"")</f>
        <v/>
      </c>
      <c r="ML318" s="240" t="str" cm="1">
        <f t="array" ref="ML318">IFERROR(
    (((AL318/FRACAS!$AY$1)*60))
    /
    (((AL318/FRACAS!$AY$1)*60) + SUMPRODUCT((FRACAS!$B$5:$B$8970=AL$4)*(FRACAS!$D$5:$D$8970&lt;=AL318)*(IFERROR(FRACAS!$AM$5:$AM$8970,0)))
    ),"")</f>
        <v/>
      </c>
      <c r="MM318" s="240" t="str" cm="1">
        <f t="array" ref="MM318">IFERROR(
    (((AM318/FRACAS!$AY$1)*60))
    /
    (((AM318/FRACAS!$AY$1)*60) + SUMPRODUCT((FRACAS!$B$5:$B$8970=AM$4)*(FRACAS!$D$5:$D$8970&lt;=AM318)*(IFERROR(FRACAS!$AM$5:$AM$8970,0)))
    ),"")</f>
        <v/>
      </c>
      <c r="MN318" s="240" t="str" cm="1">
        <f t="array" ref="MN318">IFERROR(
    (((AN318/FRACAS!$AY$1)*60))
    /
    (((AN318/FRACAS!$AY$1)*60) + SUMPRODUCT((FRACAS!$B$5:$B$8970=AN$4)*(FRACAS!$D$5:$D$8970&lt;=AN318)*(IFERROR(FRACAS!$AM$5:$AM$8970,0)))
    ),"")</f>
        <v/>
      </c>
      <c r="MO318" s="240" t="str" cm="1">
        <f t="array" ref="MO318">IFERROR(
    (((AO318/FRACAS!$AY$1)*60))
    /
    (((AO318/FRACAS!$AY$1)*60) + SUMPRODUCT((FRACAS!$B$5:$B$8970=AO$4)*(FRACAS!$D$5:$D$8970&lt;=AO318)*(IFERROR(FRACAS!$AM$5:$AM$8970,0)))
    ),"")</f>
        <v/>
      </c>
      <c r="MP318" s="240" t="str" cm="1">
        <f t="array" ref="MP318">IFERROR(
    (((AP318/FRACAS!$AY$1)*60))
    /
    (((AP318/FRACAS!$AY$1)*60) + SUMPRODUCT((FRACAS!$B$5:$B$8970=AP$4)*(FRACAS!$D$5:$D$8970&lt;=AP318)*(IFERROR(FRACAS!$AM$5:$AM$8970,0)))
    ),"")</f>
        <v/>
      </c>
      <c r="MQ318" s="240" t="str" cm="1">
        <f t="array" ref="MQ318">IFERROR(
    (((AQ318/FRACAS!$AY$1)*60))
    /
    (((AQ318/FRACAS!$AY$1)*60) + SUMPRODUCT((FRACAS!$B$5:$B$8970=AQ$4)*(FRACAS!$D$5:$D$8970&lt;=AQ318)*(IFERROR(FRACAS!$AM$5:$AM$8970,0)))
    ),"")</f>
        <v/>
      </c>
      <c r="MR318" s="194"/>
      <c r="MS318" s="194"/>
      <c r="MT318" s="194"/>
      <c r="MU318" s="194"/>
      <c r="MV318" s="194"/>
      <c r="MW318" s="194"/>
      <c r="MX318" s="194"/>
      <c r="MY318" s="194"/>
      <c r="MZ318" s="194"/>
      <c r="NA318" s="195"/>
      <c r="ND318" s="241">
        <f t="shared" si="26"/>
        <v>0</v>
      </c>
      <c r="NE318" s="242" t="str">
        <f t="shared" si="27"/>
        <v/>
      </c>
      <c r="NF318" s="193" t="str" cm="1">
        <f t="array" ref="NF318">IF($ND318=0,"",(IFERROR( (IFERROR($ND318/FRACAS!$AY$1*60,0) - SUMPRODUCT( (FRACAS!$K$5:$K$8972=NF$2) * IFERROR(FRACAS!$AN$5:$AN$8972,0) ) ) / IFERROR($ND318/FRACAS!$AY$1*60,0), 1 )))</f>
        <v/>
      </c>
      <c r="NG318" s="193" t="str" cm="1">
        <f t="array" ref="NG318">IF($ND318=0,"",(IFERROR( (IFERROR($ND318/FRACAS!$AY$1*60,0) - SUMPRODUCT( (FRACAS!$K$5:$K$8972=NG$2) * IFERROR(FRACAS!$AN$5:$AN$8972,0) ) ) / IFERROR($ND318/FRACAS!$AY$1*60,0), 1 )))</f>
        <v/>
      </c>
      <c r="NH318" s="193" t="str" cm="1">
        <f t="array" ref="NH318">IF($ND318=0,"",(IFERROR( (IFERROR($ND318/FRACAS!$AY$1*60,0) - SUMPRODUCT( (FRACAS!$K$5:$K$8972=NH$2) * IFERROR(FRACAS!$AN$5:$AN$8972,0) ) ) / IFERROR($ND318/FRACAS!$AY$1*60,0), 1 )))</f>
        <v/>
      </c>
      <c r="NI318" s="193" t="str" cm="1">
        <f t="array" ref="NI318">IF($ND318=0,"",(IFERROR( (IFERROR($ND318/FRACAS!$AY$1*60,0) - SUMPRODUCT( (FRACAS!$K$5:$K$8972=NI$2) * IFERROR(FRACAS!$AN$5:$AN$8972,0) ) ) / IFERROR($ND318/FRACAS!$AY$1*60,0), 1 )))</f>
        <v/>
      </c>
      <c r="NJ318" s="193" t="str" cm="1">
        <f t="array" ref="NJ318">IF($ND318=0,"",(IFERROR( (IFERROR($ND318/FRACAS!$AY$1*60,0) - SUMPRODUCT( (FRACAS!$K$5:$K$8972=NJ$2) * IFERROR(FRACAS!$AN$5:$AN$8972,0) ) ) / IFERROR($ND318/FRACAS!$AY$1*60,0), 1 )))</f>
        <v/>
      </c>
      <c r="NK318" s="193" t="str" cm="1">
        <f t="array" ref="NK318">IF($ND318=0,"",(IFERROR( (IFERROR($ND318/FRACAS!$AY$1*60,0) - SUMPRODUCT( (FRACAS!$K$5:$K$8972=NK$2) * IFERROR(FRACAS!$AN$5:$AN$8972,0) ) ) / IFERROR($ND318/FRACAS!$AY$1*60,0), 1 )))</f>
        <v/>
      </c>
      <c r="NL318" s="193" t="str" cm="1">
        <f t="array" ref="NL318">IF($ND318=0,"",(IFERROR( (IFERROR($ND318/FRACAS!$AY$1*60,0) - SUMPRODUCT( (FRACAS!$K$5:$K$8972=NL$2) * IFERROR(FRACAS!$AN$5:$AN$8972,0) ) ) / IFERROR($ND318/FRACAS!$AY$1*60,0), 1 )))</f>
        <v/>
      </c>
      <c r="NM318" s="193" t="str" cm="1">
        <f t="array" ref="NM318">IF($ND318=0,"",(IFERROR( (IFERROR($ND318/FRACAS!$AY$1*60,0) - SUMPRODUCT( (FRACAS!$K$5:$K$8972=NM$2) * IFERROR(FRACAS!$AN$5:$AN$8972,0) ) ) / IFERROR($ND318/FRACAS!$AY$1*60,0), 1 )))</f>
        <v/>
      </c>
      <c r="NN318" s="193" t="str" cm="1">
        <f t="array" ref="NN318">IF($ND318=0,"",(IFERROR( (IFERROR($ND318/FRACAS!$AY$1*60,0) - SUMPRODUCT( (FRACAS!$K$5:$K$8972=NN$2) * IFERROR(FRACAS!$AN$5:$AN$8972,0) ) ) / IFERROR($ND318/FRACAS!$AY$1*60,0), 1 )))</f>
        <v/>
      </c>
      <c r="NO318" s="193" t="str" cm="1">
        <f t="array" ref="NO318">IF($ND318=0,"",(IFERROR( (IFERROR($ND318/FRACAS!$AY$1*60,0) - SUMPRODUCT( (FRACAS!$K$5:$K$8972=NO$2) * IFERROR(FRACAS!$AN$5:$AN$8972,0) ) ) / IFERROR($ND318/FRACAS!$AY$1*60,0), 1 )))</f>
        <v/>
      </c>
      <c r="NP318" s="193" t="str" cm="1">
        <f t="array" ref="NP318">IF($ND318=0,"",(IFERROR( (IFERROR($ND318/FRACAS!$AY$1*60,0) - SUMPRODUCT( (FRACAS!$K$5:$K$8972=NP$2) * IFERROR(FRACAS!$AN$5:$AN$8972,0) ) ) / IFERROR($ND318/FRACAS!$AY$1*60,0), 1 )))</f>
        <v/>
      </c>
      <c r="NQ318" s="193" t="str" cm="1">
        <f t="array" ref="NQ318">IF($ND318=0,"",(IFERROR( (IFERROR($ND318/FRACAS!$AY$1*60,0) - SUMPRODUCT( (FRACAS!$K$5:$K$8972=NQ$2) * IFERROR(FRACAS!$AN$5:$AN$8972,0) ) ) / IFERROR($ND318/FRACAS!$AY$1*60,0), 1 )))</f>
        <v/>
      </c>
      <c r="NR318" s="193" t="str" cm="1">
        <f t="array" ref="NR318">IF($ND318=0,"",(IFERROR( (IFERROR($ND318/FRACAS!$AY$1*60,0) - SUMPRODUCT( (FRACAS!$K$5:$K$8972=NR$2) * IFERROR(FRACAS!$AN$5:$AN$8972,0) ) ) / IFERROR($ND318/FRACAS!$AY$1*60,0), 1 )))</f>
        <v/>
      </c>
      <c r="NS318" s="193" t="str" cm="1">
        <f t="array" ref="NS318">IF($ND318=0,"",(IFERROR( (IFERROR($ND318/FRACAS!$AY$1*60,0) - SUMPRODUCT( (FRACAS!$K$5:$K$8972=NS$2) * IFERROR(FRACAS!$AN$5:$AN$8972,0) ) ) / IFERROR($ND318/FRACAS!$AY$1*60,0), 1 )))</f>
        <v/>
      </c>
      <c r="NT318" s="193" t="str" cm="1">
        <f t="array" ref="NT318">IF($ND318=0,"",(IFERROR( (IFERROR($ND318/FRACAS!$AY$1*60,0) - SUMPRODUCT( (FRACAS!$K$5:$K$8972=NT$2) * IFERROR(FRACAS!$AN$5:$AN$8972,0) ) ) / IFERROR($ND318/FRACAS!$AY$1*60,0), 1 )))</f>
        <v/>
      </c>
      <c r="NU318" s="193" t="str" cm="1">
        <f t="array" ref="NU318">IF($ND318=0,"",(IFERROR( (IFERROR($ND318/FRACAS!$AY$1*60,0) - SUMPRODUCT( (FRACAS!$K$5:$K$8972=NU$2) * IFERROR(FRACAS!$AN$5:$AN$8972,0) ) ) / IFERROR($ND318/FRACAS!$AY$1*60,0), 1 )))</f>
        <v/>
      </c>
      <c r="NV318" s="193" t="str" cm="1">
        <f t="array" ref="NV318">IF($ND318=0,"",(IFERROR( (IFERROR($ND318/FRACAS!$AY$1*60,0) - SUMPRODUCT( (FRACAS!$K$5:$K$8972=NV$2) * IFERROR(FRACAS!$AN$5:$AN$8972,0) ) ) / IFERROR($ND318/FRACAS!$AY$1*60,0), 1 )))</f>
        <v/>
      </c>
      <c r="NW318" s="193" t="str" cm="1">
        <f t="array" ref="NW318">IF($ND318=0,"",(IFERROR( (IFERROR($ND318/FRACAS!$AY$1*60,0) - SUMPRODUCT( (FRACAS!$K$5:$K$8972=NW$2) * IFERROR(FRACAS!$AN$5:$AN$8972,0) ) ) / IFERROR($ND318/FRACAS!$AY$1*60,0), 1 )))</f>
        <v/>
      </c>
      <c r="NX318" s="193" t="str" cm="1">
        <f t="array" ref="NX318">IF($ND318=0,"",(IFERROR( (IFERROR($ND318/FRACAS!$AY$1*60,0) - SUMPRODUCT( (FRACAS!$K$5:$K$8972=NX$2) * IFERROR(FRACAS!$AN$5:$AN$8972,0) ) ) / IFERROR($ND318/FRACAS!$AY$1*60,0), 1 )))</f>
        <v/>
      </c>
      <c r="NY318" s="193" t="str" cm="1">
        <f t="array" ref="NY318">IF($ND318=0,"",(IFERROR( (IFERROR($ND318/FRACAS!$AY$1*60,0) - SUMPRODUCT( (FRACAS!$K$5:$K$8972=NY$2) * IFERROR(FRACAS!$AN$5:$AN$8972,0) ) ) / IFERROR($ND318/FRACAS!$AY$1*60,0), 1 )))</f>
        <v/>
      </c>
      <c r="NZ318" s="193" t="str" cm="1">
        <f t="array" ref="NZ318">IF($ND318=0,"",(IFERROR( (IFERROR($ND318/FRACAS!$AY$1*60,0) - SUMPRODUCT( (FRACAS!$K$5:$K$8972=NZ$2) * IFERROR(FRACAS!$AN$5:$AN$8972,0) ) ) / IFERROR($ND318/FRACAS!$AY$1*60,0), 1 )))</f>
        <v/>
      </c>
      <c r="OA318" s="193" t="str" cm="1">
        <f t="array" ref="OA318">IF($ND318=0,"",(IFERROR( (IFERROR($ND318/FRACAS!$AY$1*60,0) - SUMPRODUCT( (FRACAS!$K$5:$K$8972=OA$2) * IFERROR(FRACAS!$AN$5:$AN$8972,0) ) ) / IFERROR($ND318/FRACAS!$AY$1*60,0), 1 )))</f>
        <v/>
      </c>
      <c r="OB318" s="193" t="str" cm="1">
        <f t="array" ref="OB318">IF($ND318=0,"",(IFERROR( (IFERROR($ND318/FRACAS!$AY$1*60,0) - SUMPRODUCT( (FRACAS!$K$5:$K$8972=OB$2) * IFERROR(FRACAS!$AN$5:$AN$8972,0) ) ) / IFERROR($ND318/FRACAS!$AY$1*60,0), 1 )))</f>
        <v/>
      </c>
      <c r="OC318" s="193" t="str" cm="1">
        <f t="array" ref="OC318">IF($ND318=0,"",(IFERROR( (IFERROR($ND318/FRACAS!$AY$1*60,0) - SUMPRODUCT( (FRACAS!$K$5:$K$8972=OC$2) * IFERROR(FRACAS!$AN$5:$AN$8972,0) ) ) / IFERROR($ND318/FRACAS!$AY$1*60,0), 1 )))</f>
        <v/>
      </c>
      <c r="OD318" s="193" t="str" cm="1">
        <f t="array" ref="OD318">IF($ND318=0,"",(IFERROR( (IFERROR($ND318/FRACAS!$AY$1*60,0) - SUMPRODUCT( (FRACAS!$K$5:$K$8972=OD$2) * IFERROR(FRACAS!$AN$5:$AN$8972,0) ) ) / IFERROR($ND318/FRACAS!$AY$1*60,0), 1 )))</f>
        <v/>
      </c>
      <c r="OE318" s="193" t="str" cm="1">
        <f t="array" ref="OE318">IF($ND318=0,"",(IFERROR( (IFERROR($ND318/FRACAS!$AY$1*60,0) - SUMPRODUCT( (FRACAS!$K$5:$K$8972=OE$2) * IFERROR(FRACAS!$AN$5:$AN$8972,0) ) ) / IFERROR($ND318/FRACAS!$AY$1*60,0), 1 )))</f>
        <v/>
      </c>
      <c r="OF318" s="193" t="str" cm="1">
        <f t="array" ref="OF318">IF($ND318=0,"",(IFERROR( (IFERROR($ND318/FRACAS!$AY$1*60,0) - SUMPRODUCT( (FRACAS!$K$5:$K$8972=OF$2) * IFERROR(FRACAS!$AN$5:$AN$8972,0) ) ) / IFERROR($ND318/FRACAS!$AY$1*60,0), 1 )))</f>
        <v/>
      </c>
      <c r="OG318" s="193" t="str" cm="1">
        <f t="array" ref="OG318">IF($ND318=0,"",(IFERROR( (IFERROR($ND318/FRACAS!$AY$1*60,0) - SUMPRODUCT( (FRACAS!$K$5:$K$8972=OG$2) * IFERROR(FRACAS!$AN$5:$AN$8972,0) ) ) / IFERROR($ND318/FRACAS!$AY$1*60,0), 1 )))</f>
        <v/>
      </c>
      <c r="OH318" s="193" t="str" cm="1">
        <f t="array" ref="OH318">IF($ND318=0,"",(IFERROR( (IFERROR($ND318/FRACAS!$AY$1*60,0) - SUMPRODUCT( (FRACAS!$K$5:$K$8972=OH$2) * IFERROR(FRACAS!$AN$5:$AN$8972,0) ) ) / IFERROR($ND318/FRACAS!$AY$1*60,0), 1 )))</f>
        <v/>
      </c>
      <c r="OI318" s="193" t="str" cm="1">
        <f t="array" ref="OI318">IF($ND318=0,"",(IFERROR( (IFERROR($ND318/FRACAS!$AY$1*60,0) - SUMPRODUCT( (FRACAS!$K$5:$K$8972=OI$2) * IFERROR(FRACAS!$AN$5:$AN$8972,0) ) ) / IFERROR($ND318/FRACAS!$AY$1*60,0), 1 )))</f>
        <v/>
      </c>
      <c r="OJ318" s="193" t="str" cm="1">
        <f t="array" ref="OJ318">IF($ND318=0,"",(IFERROR( (IFERROR($ND318/FRACAS!$AY$1*60,0) - SUMPRODUCT( (FRACAS!$K$5:$K$8972=OJ$2) * IFERROR(FRACAS!$AN$5:$AN$8972,0) ) ) / IFERROR($ND318/FRACAS!$AY$1*60,0), 1 )))</f>
        <v/>
      </c>
      <c r="OK318" s="193" t="str" cm="1">
        <f t="array" ref="OK318">IF($ND318=0,"",(IFERROR( (IFERROR($ND318/FRACAS!$AY$1*60,0) - SUMPRODUCT( (FRACAS!$K$5:$K$8972=OK$2) * IFERROR(FRACAS!$AN$5:$AN$8972,0) ) ) / IFERROR($ND318/FRACAS!$AY$1*60,0), 1 )))</f>
        <v/>
      </c>
      <c r="OL318" s="193" t="str" cm="1">
        <f t="array" ref="OL318">IF($ND318=0,"",(IFERROR( (IFERROR($ND318/FRACAS!$AY$1*60,0) - SUMPRODUCT( (FRACAS!$K$5:$K$8972=OL$2) * IFERROR(FRACAS!$AN$5:$AN$8972,0) ) ) / IFERROR($ND318/FRACAS!$AY$1*60,0), 1 )))</f>
        <v/>
      </c>
      <c r="OM318" s="193" t="str" cm="1">
        <f t="array" ref="OM318">IF($ND318=0,"",(IFERROR( (IFERROR($ND318/FRACAS!$AY$1*60,0) - SUMPRODUCT( (FRACAS!$K$5:$K$8972=OM$2) * IFERROR(FRACAS!$AN$5:$AN$8972,0) ) ) / IFERROR($ND318/FRACAS!$AY$1*60,0), 1 )))</f>
        <v/>
      </c>
      <c r="ON318" s="193" t="str" cm="1">
        <f t="array" ref="ON318">IF($ND318=0,"",(IFERROR( (IFERROR($ND318/FRACAS!$AY$1*60,0) - SUMPRODUCT( (FRACAS!$K$5:$K$8972=ON$2) * IFERROR(FRACAS!$AN$5:$AN$8972,0) ) ) / IFERROR($ND318/FRACAS!$AY$1*60,0), 1 )))</f>
        <v/>
      </c>
      <c r="OO318" s="193" t="str" cm="1">
        <f t="array" ref="OO318">IF($ND318=0,"",(IFERROR( (IFERROR($ND318/FRACAS!$AY$1*60,0) - SUMPRODUCT( (FRACAS!$K$5:$K$8972=OO$2) * IFERROR(FRACAS!$AN$5:$AN$8972,0) ) ) / IFERROR($ND318/FRACAS!$AY$1*60,0), 1 )))</f>
        <v/>
      </c>
      <c r="OP318" s="193" t="str" cm="1">
        <f t="array" ref="OP318">IF($ND318=0,"",(IFERROR( (IFERROR($ND318/FRACAS!$AY$1*60,0) - SUMPRODUCT( (FRACAS!$K$5:$K$8972=OP$2) * IFERROR(FRACAS!$AN$5:$AN$8972,0) ) ) / IFERROR($ND318/FRACAS!$AY$1*60,0), 1 )))</f>
        <v/>
      </c>
      <c r="OQ318" s="193" t="str" cm="1">
        <f t="array" ref="OQ318">IF($ND318=0,"",(IFERROR( (IFERROR($ND318/FRACAS!$AY$1*60,0) - SUMPRODUCT( (FRACAS!$K$5:$K$8972=OQ$2) * IFERROR(FRACAS!$AN$5:$AN$8972,0) ) ) / IFERROR($ND318/FRACAS!$AY$1*60,0), 1 )))</f>
        <v/>
      </c>
      <c r="OR318" s="193" t="str" cm="1">
        <f t="array" ref="OR318">IF($ND318=0,"",(IFERROR( (IFERROR($ND318/FRACAS!$AY$1*60,0) - SUMPRODUCT( (FRACAS!$K$5:$K$8972=OR$2) * IFERROR(FRACAS!$AN$5:$AN$8972,0) ) ) / IFERROR($ND318/FRACAS!$AY$1*60,0), 1 )))</f>
        <v/>
      </c>
      <c r="OS318" s="193" t="str" cm="1">
        <f t="array" ref="OS318">IF($ND318=0,"",(IFERROR( (IFERROR($ND318/FRACAS!$AY$1*60,0) - SUMPRODUCT( (FRACAS!$K$5:$K$8972=OS$2) * IFERROR(FRACAS!$AN$5:$AN$8972,0) ) ) / IFERROR($ND318/FRACAS!$AY$1*60,0), 1 )))</f>
        <v/>
      </c>
      <c r="OT318" s="243" t="str" cm="1">
        <f t="array" ref="OT318">IF($ND318=0,"",(IFERROR( (IFERROR($ND318/FRACAS!$AY$1*60,0) - SUMPRODUCT( (FRACAS!$K$5:$K$8972=OT$2) * IFERROR(FRACAS!$AN$5:$AN$8972,0) ) ) / IFERROR($ND318/FRACAS!$AY$1*60,0), 1 )))</f>
        <v/>
      </c>
    </row>
    <row r="319" spans="2:410" x14ac:dyDescent="0.2">
      <c r="B319" s="233"/>
      <c r="C319" s="259" t="str">
        <f>IF('[1]17.11.2025 IASI18 Mileage'!C319="","",'[1]17.11.2025 IASI18 Mileage'!C319)</f>
        <v/>
      </c>
      <c r="D319" s="201" t="str">
        <f>IF('[1]17.11.2025 IASI18 Mileage'!D319="","",'[1]17.11.2025 IASI18 Mileage'!D319)</f>
        <v/>
      </c>
      <c r="E319" s="201" t="str">
        <f>IF('[1]17.11.2025 IASI18 Mileage'!E319="","",'[1]17.11.2025 IASI18 Mileage'!E319)</f>
        <v/>
      </c>
      <c r="F319" s="201" t="str">
        <f>IF('[1]17.11.2025 IASI18 Mileage'!F319="","",'[1]17.11.2025 IASI18 Mileage'!F319)</f>
        <v/>
      </c>
      <c r="G319" s="201" t="str">
        <f>IF('[1]17.11.2025 IASI18 Mileage'!G319="","",'[1]17.11.2025 IASI18 Mileage'!G319)</f>
        <v/>
      </c>
      <c r="H319" s="201" t="str">
        <f>IF('[1]17.11.2025 IASI18 Mileage'!H319="","",'[1]17.11.2025 IASI18 Mileage'!H319)</f>
        <v/>
      </c>
      <c r="I319" s="201" t="str">
        <f>IF('[1]17.11.2025 IASI18 Mileage'!I319="","",'[1]17.11.2025 IASI18 Mileage'!I319)</f>
        <v/>
      </c>
      <c r="J319" s="201" t="str">
        <f>IF('[1]17.11.2025 IASI18 Mileage'!J319="","",'[1]17.11.2025 IASI18 Mileage'!J319)</f>
        <v/>
      </c>
      <c r="K319" s="201" t="str">
        <f>IF('[1]17.11.2025 IASI18 Mileage'!K319="","",'[1]17.11.2025 IASI18 Mileage'!K319)</f>
        <v/>
      </c>
      <c r="L319" s="201" t="str">
        <f>IF('[1]17.11.2025 IASI18 Mileage'!L319="","",'[1]17.11.2025 IASI18 Mileage'!L319)</f>
        <v/>
      </c>
      <c r="M319" s="201" t="str">
        <f>IF('[1]17.11.2025 IASI18 Mileage'!M319="","",'[1]17.11.2025 IASI18 Mileage'!M319)</f>
        <v/>
      </c>
      <c r="N319" s="201" t="str">
        <f>IF('[1]17.11.2025 IASI18 Mileage'!N319="","",'[1]17.11.2025 IASI18 Mileage'!N319)</f>
        <v/>
      </c>
      <c r="O319" s="201" t="str">
        <f>IF('[1]17.11.2025 IASI18 Mileage'!O319="","",'[1]17.11.2025 IASI18 Mileage'!O319)</f>
        <v/>
      </c>
      <c r="P319" s="201" t="str">
        <f>IF('[1]17.11.2025 IASI18 Mileage'!P319="","",'[1]17.11.2025 IASI18 Mileage'!P319)</f>
        <v/>
      </c>
      <c r="Q319" s="201" t="str">
        <f>IF('[1]17.11.2025 IASI18 Mileage'!Q319="","",'[1]17.11.2025 IASI18 Mileage'!Q319)</f>
        <v/>
      </c>
      <c r="R319" s="201" t="str">
        <f>IF('[1]17.11.2025 IASI18 Mileage'!R319="","",'[1]17.11.2025 IASI18 Mileage'!R319)</f>
        <v/>
      </c>
      <c r="S319" s="201" t="str">
        <f>IF('[1]17.11.2025 IASI18 Mileage'!S319="","",'[1]17.11.2025 IASI18 Mileage'!S319)</f>
        <v/>
      </c>
      <c r="T319" s="201" t="str">
        <f>IF('[1]17.11.2025 IASI18 Mileage'!T319="","",'[1]17.11.2025 IASI18 Mileage'!T319)</f>
        <v/>
      </c>
      <c r="U319" s="201" t="str">
        <f>IF('[1]17.11.2025 IASI18 Mileage'!U319="","",'[1]17.11.2025 IASI18 Mileage'!U319)</f>
        <v/>
      </c>
      <c r="V319" s="201"/>
      <c r="W319" s="201"/>
      <c r="X319" s="201"/>
      <c r="Y319" s="201"/>
      <c r="Z319" s="201"/>
      <c r="AA319" s="201"/>
      <c r="AB319" s="201"/>
      <c r="AC319" s="201"/>
      <c r="AD319" s="201"/>
      <c r="AE319" s="201"/>
      <c r="AF319" s="201"/>
      <c r="AG319" s="201"/>
      <c r="AH319" s="201"/>
      <c r="AI319" s="201"/>
      <c r="AJ319" s="201"/>
      <c r="AK319" s="201"/>
      <c r="AL319" s="201"/>
      <c r="AM319" s="201"/>
      <c r="AN319" s="201"/>
      <c r="AO319" s="201"/>
      <c r="AP319" s="201"/>
      <c r="AQ319" s="201"/>
      <c r="AR319" s="201"/>
      <c r="AS319" s="201"/>
      <c r="AT319" s="201"/>
      <c r="AU319" s="201"/>
      <c r="AV319" s="201"/>
      <c r="AW319" s="201"/>
      <c r="AX319" s="201"/>
      <c r="AY319" s="201"/>
      <c r="AZ319" s="201"/>
      <c r="BA319" s="202"/>
      <c r="BB319" s="184"/>
      <c r="BD319" s="234"/>
      <c r="BE319" s="234"/>
      <c r="BF319" s="234"/>
      <c r="BG319" s="234"/>
      <c r="BH319" s="234"/>
      <c r="BI319" s="234"/>
      <c r="BJ319" s="234"/>
      <c r="BK319" s="234"/>
      <c r="BL319" s="234"/>
      <c r="BM319" s="234"/>
      <c r="DC319" s="184">
        <f t="shared" si="24"/>
        <v>0</v>
      </c>
      <c r="DD319" s="235" t="str">
        <f t="shared" si="25"/>
        <v/>
      </c>
      <c r="DE319" s="186">
        <f>IF(D319&gt; 0,(COUNTIFS(FRACAS!$B$5:$B$8972, D$4, FRACAS!$D$5:$D$8972, "&lt;="&amp;D319)), "" )</f>
        <v>0</v>
      </c>
      <c r="DF319" s="186">
        <f>IF(E319&gt; 0,(COUNTIFS(FRACAS!$B$5:$B$8972, E$4, FRACAS!$D$5:$D$8972, "&lt;="&amp;E319)), "" )</f>
        <v>0</v>
      </c>
      <c r="DG319" s="186">
        <f>IF(F319&gt; 0,(COUNTIFS(FRACAS!$B$5:$B$8972, F$4, FRACAS!$D$5:$D$8972, "&lt;="&amp;F319)), "" )</f>
        <v>0</v>
      </c>
      <c r="DH319" s="186">
        <f>IF(G319&gt; 0,(COUNTIFS(FRACAS!$B$5:$B$8972, G$4, FRACAS!$D$5:$D$8972, "&lt;="&amp;G319)), "" )</f>
        <v>0</v>
      </c>
      <c r="DI319" s="186">
        <f>IF(H319&gt; 0,(COUNTIFS(FRACAS!$B$5:$B$8972, H$4, FRACAS!$D$5:$D$8972, "&lt;="&amp;H319)), "" )</f>
        <v>0</v>
      </c>
      <c r="DJ319" s="186">
        <f>IF(I319&gt; 0,(COUNTIFS(FRACAS!$B$5:$B$8972, I$4, FRACAS!$D$5:$D$8972, "&lt;="&amp;I319)), "" )</f>
        <v>0</v>
      </c>
      <c r="DK319" s="186">
        <f>IF(J319&gt; 0,(COUNTIFS(FRACAS!$B$5:$B$8972, J$4, FRACAS!$D$5:$D$8972, "&lt;="&amp;J319)), "" )</f>
        <v>0</v>
      </c>
      <c r="DL319" s="186">
        <f>IF(K319&gt; 0,(COUNTIFS(FRACAS!$B$5:$B$8972, K$4, FRACAS!$D$5:$D$8972, "&lt;="&amp;K319)), "" )</f>
        <v>0</v>
      </c>
      <c r="DM319" s="186">
        <f>IF(L319&gt; 0,(COUNTIFS(FRACAS!$B$5:$B$8972, L$4, FRACAS!$D$5:$D$8972, "&lt;="&amp;L319)), "" )</f>
        <v>0</v>
      </c>
      <c r="DN319" s="186">
        <f>IF(M319&gt; 0,(COUNTIFS(FRACAS!$B$5:$B$8972, M$4, FRACAS!$D$5:$D$8972, "&lt;="&amp;M319)), "" )</f>
        <v>0</v>
      </c>
      <c r="DO319" s="186">
        <f>IF(N319&gt; 0,(COUNTIFS(FRACAS!$B$5:$B$8972, N$4, FRACAS!$D$5:$D$8972, "&lt;="&amp;N319)), "" )</f>
        <v>0</v>
      </c>
      <c r="DP319" s="186">
        <f>IF(O319&gt; 0,(COUNTIFS(FRACAS!$B$5:$B$8972, O$4, FRACAS!$D$5:$D$8972, "&lt;="&amp;O319)), "" )</f>
        <v>0</v>
      </c>
      <c r="DQ319" s="186">
        <f>IF(P319&gt; 0,(COUNTIFS(FRACAS!$B$5:$B$8972, P$4, FRACAS!$D$5:$D$8972, "&lt;="&amp;P319)), "" )</f>
        <v>0</v>
      </c>
      <c r="DR319" s="186">
        <f>IF(Q319&gt; 0,(COUNTIFS(FRACAS!$B$5:$B$8972, Q$4, FRACAS!$D$5:$D$8972, "&lt;="&amp;Q319)), "" )</f>
        <v>0</v>
      </c>
      <c r="DS319" s="186">
        <f>IF(R319&gt; 0,(COUNTIFS(FRACAS!$B$5:$B$8972, R$4, FRACAS!$D$5:$D$8972, "&lt;="&amp;R319)), "" )</f>
        <v>0</v>
      </c>
      <c r="DT319" s="186">
        <f>IF(S319&gt; 0,(COUNTIFS(FRACAS!$B$5:$B$8972, S$4, FRACAS!$D$5:$D$8972, "&lt;="&amp;S319)), "" )</f>
        <v>0</v>
      </c>
      <c r="DU319" s="186">
        <f>IF(T319&gt; 0,(COUNTIFS(FRACAS!$B$5:$B$8972, T$4, FRACAS!$D$5:$D$8972, "&lt;="&amp;T319)), "" )</f>
        <v>0</v>
      </c>
      <c r="DV319" s="186">
        <f>IF(U319&gt; 0,(COUNTIFS(FRACAS!$B$5:$B$8972, U$4, FRACAS!$D$5:$D$8972, "&lt;="&amp;U319)), "" )</f>
        <v>0</v>
      </c>
      <c r="DW319" s="186" t="str">
        <f>IF(V319&gt; 0,(COUNTIFS(FRACAS!$B$5:$B$8972, V$4, FRACAS!$D$5:$D$8972, "&lt;="&amp;V319)), "" )</f>
        <v/>
      </c>
      <c r="DX319" s="186" t="str">
        <f>IF(W319&gt; 0,(COUNTIFS(FRACAS!$B$5:$B$8972, W$4, FRACAS!$D$5:$D$8972, "&lt;="&amp;W319)), "" )</f>
        <v/>
      </c>
      <c r="DY319" s="186" t="str">
        <f>IF(X319&gt; 0,(COUNTIFS(FRACAS!$B$5:$B$8972, X$4, FRACAS!$D$5:$D$8972, "&lt;="&amp;X319)), "" )</f>
        <v/>
      </c>
      <c r="DZ319" s="186" t="str">
        <f>IF(Y319&gt; 0,(COUNTIFS(FRACAS!$B$5:$B$8972, Y$4, FRACAS!$D$5:$D$8972, "&lt;="&amp;Y319)), "" )</f>
        <v/>
      </c>
      <c r="EA319" s="186" t="str">
        <f>IF(Z319&gt; 0,(COUNTIFS(FRACAS!$B$5:$B$8972, Z$4, FRACAS!$D$5:$D$8972, "&lt;="&amp;Z319)), "" )</f>
        <v/>
      </c>
      <c r="EB319" s="186" t="str">
        <f>IF(AA319&gt; 0,(COUNTIFS(FRACAS!$B$5:$B$8972, AA$4, FRACAS!$D$5:$D$8972, "&lt;="&amp;AA319)), "" )</f>
        <v/>
      </c>
      <c r="EC319" s="186" t="str">
        <f>IF(AB319&gt; 0,(COUNTIFS(FRACAS!$B$5:$B$8972, AB$4, FRACAS!$D$5:$D$8972, "&lt;="&amp;AB319)), "" )</f>
        <v/>
      </c>
      <c r="ED319" s="186" t="str">
        <f>IF(AC319&gt; 0,(COUNTIFS(FRACAS!$B$5:$B$8972, AC$4, FRACAS!$D$5:$D$8972, "&lt;="&amp;AC319)), "" )</f>
        <v/>
      </c>
      <c r="EE319" s="186" t="str">
        <f>IF(AD319&gt; 0,(COUNTIFS(FRACAS!$B$5:$B$8972, AD$4, FRACAS!$D$5:$D$8972, "&lt;="&amp;AD319)), "" )</f>
        <v/>
      </c>
      <c r="EF319" s="186" t="str">
        <f>IF(AE319&gt; 0,(COUNTIFS(FRACAS!$B$5:$B$8972, AE$4, FRACAS!$D$5:$D$8972, "&lt;="&amp;AE319)), "" )</f>
        <v/>
      </c>
      <c r="EG319" s="186" t="str">
        <f>IF(AF319&gt; 0,(COUNTIFS(FRACAS!$B$5:$B$8972, AF$4, FRACAS!$D$5:$D$8972, "&lt;="&amp;AF319)), "" )</f>
        <v/>
      </c>
      <c r="EH319" s="186" t="str">
        <f>IF(AG319&gt; 0,(COUNTIFS(FRACAS!$B$5:$B$8972, AG$4, FRACAS!$D$5:$D$8972, "&lt;="&amp;AG319)), "" )</f>
        <v/>
      </c>
      <c r="EI319" s="186" t="str">
        <f>IF(AH319&gt; 0,(COUNTIFS(FRACAS!$B$5:$B$8972, AH$4, FRACAS!$D$5:$D$8972, "&lt;="&amp;AH319)), "" )</f>
        <v/>
      </c>
      <c r="EJ319" s="186" t="str">
        <f>IF(AI319&gt; 0,(COUNTIFS(FRACAS!$B$5:$B$8972, AI$4, FRACAS!$D$5:$D$8972, "&lt;="&amp;AI319)), "" )</f>
        <v/>
      </c>
      <c r="EK319" s="186" t="str">
        <f>IF(AJ319&gt; 0,(COUNTIFS(FRACAS!$B$5:$B$8972, AJ$4, FRACAS!$D$5:$D$8972, "&lt;="&amp;AJ319)), "" )</f>
        <v/>
      </c>
      <c r="EL319" s="186" t="str">
        <f>IF(AK319&gt; 0,(COUNTIFS(FRACAS!$B$5:$B$8972, AK$4, FRACAS!$D$5:$D$8972, "&lt;="&amp;AK319)), "" )</f>
        <v/>
      </c>
      <c r="EM319" s="186" t="str">
        <f>IF(AL319&gt; 0,(COUNTIFS(FRACAS!$B$5:$B$8972, AL$4, FRACAS!$D$5:$D$8972, "&lt;="&amp;AL319)), "" )</f>
        <v/>
      </c>
      <c r="EN319" s="186" t="str">
        <f>IF(AM319&gt; 0,(COUNTIFS(FRACAS!$B$5:$B$8972, AM$4, FRACAS!$D$5:$D$8972, "&lt;="&amp;AM319)), "" )</f>
        <v/>
      </c>
      <c r="EO319" s="186" t="str">
        <f>IF(AN319&gt; 0,(COUNTIFS(FRACAS!$B$5:$B$8972, AN$4, FRACAS!$D$5:$D$8972, "&lt;="&amp;AN319)), "" )</f>
        <v/>
      </c>
      <c r="EP319" s="186" t="str">
        <f>IF(AO319&gt; 0,(COUNTIFS(FRACAS!$B$5:$B$8972, AO$4, FRACAS!$D$5:$D$8972, "&lt;="&amp;AO319)), "" )</f>
        <v/>
      </c>
      <c r="EQ319" s="186" t="str">
        <f>IF(AP319&gt; 0,(COUNTIFS(FRACAS!$B$5:$B$8972, AP$4, FRACAS!$D$5:$D$8972, "&lt;="&amp;AP319)), "" )</f>
        <v/>
      </c>
      <c r="ER319" s="186" t="str">
        <f>IF(AQ319&gt; 0,(COUNTIFS(FRACAS!$B$5:$B$8972, AQ$4, FRACAS!$D$5:$D$8972, "&lt;="&amp;AQ319)), "" )</f>
        <v/>
      </c>
      <c r="ES319" s="246"/>
      <c r="ET319" s="194"/>
      <c r="EU319" s="194"/>
      <c r="EV319" s="194"/>
      <c r="EW319" s="194"/>
      <c r="EX319" s="194"/>
      <c r="EY319" s="194"/>
      <c r="EZ319" s="194"/>
      <c r="FA319" s="194"/>
      <c r="FB319" s="195"/>
      <c r="FE319" s="190"/>
      <c r="FF319" s="190"/>
      <c r="FG319" s="190"/>
      <c r="FH319" s="190"/>
      <c r="FI319" s="190"/>
      <c r="FJ319" s="190"/>
      <c r="FK319" s="190"/>
      <c r="FL319" s="190"/>
      <c r="FM319" s="190"/>
      <c r="FN319" s="190"/>
      <c r="JD319" s="238"/>
      <c r="JE319" s="238"/>
      <c r="JF319" s="238"/>
      <c r="JG319" s="238"/>
      <c r="JH319" s="238"/>
      <c r="JI319" s="238"/>
      <c r="JJ319" s="238"/>
      <c r="JK319" s="238"/>
      <c r="JL319" s="238"/>
      <c r="JM319" s="238"/>
      <c r="JN319" s="247"/>
      <c r="JO319" s="248"/>
      <c r="JP319" s="248"/>
      <c r="JQ319" s="248"/>
      <c r="JR319" s="248"/>
      <c r="JS319" s="248"/>
      <c r="JT319" s="248"/>
      <c r="JU319" s="248"/>
      <c r="JV319" s="248"/>
      <c r="JW319" s="248"/>
      <c r="JX319" s="248"/>
      <c r="JY319" s="248"/>
      <c r="JZ319" s="248"/>
      <c r="KA319" s="248"/>
      <c r="KB319" s="248"/>
      <c r="KC319" s="248"/>
      <c r="KD319" s="248"/>
      <c r="KE319" s="248"/>
      <c r="KF319" s="248"/>
      <c r="KG319" s="248"/>
      <c r="KH319" s="248"/>
      <c r="KI319" s="248"/>
      <c r="KJ319" s="248"/>
      <c r="KK319" s="248"/>
      <c r="KL319" s="248"/>
      <c r="KM319" s="248"/>
      <c r="KN319" s="248"/>
      <c r="KO319" s="248"/>
      <c r="KP319" s="248"/>
      <c r="KQ319" s="248"/>
      <c r="KR319" s="248"/>
      <c r="KS319" s="248"/>
      <c r="KT319" s="248"/>
      <c r="KU319" s="248"/>
      <c r="KV319" s="248"/>
      <c r="KW319" s="248"/>
      <c r="KX319" s="248"/>
      <c r="KY319" s="248"/>
      <c r="KZ319" s="248"/>
      <c r="LA319" s="248"/>
      <c r="LC319" s="235" t="str">
        <f t="shared" si="23"/>
        <v/>
      </c>
      <c r="LD319" s="240" t="str" cm="1">
        <f t="array" ref="LD319">IFERROR((((D319/FRACAS!$AY$1)*60
)-(SUMPRODUCT((FRACAS!$B$5:$B$8970=D$4)*(FRACAS!$D$5:$D$8970&lt;=D319)*(IFERROR(FRACAS!$AM$5:$AM$8970,0)))
))/((D319/FRACAS!$AY$1)*60),"")</f>
        <v/>
      </c>
      <c r="LE319" s="240" t="str" cm="1">
        <f t="array" ref="LE319">IFERROR((((E319/FRACAS!$AY$1)*60
)-(SUMPRODUCT((FRACAS!$B$5:$B$8970=E$4)*(FRACAS!$D$5:$D$8970&lt;=E319)*(IFERROR(FRACAS!$AM$5:$AM$8970,0)))
))/((E319/FRACAS!$AY$1)*60),"")</f>
        <v/>
      </c>
      <c r="LF319" s="240" t="str" cm="1">
        <f t="array" ref="LF319">IFERROR((((F319/FRACAS!$AY$1)*60
)-(SUMPRODUCT((FRACAS!$B$5:$B$8970=F$4)*(FRACAS!$D$5:$D$8970&lt;=F319)*(IFERROR(FRACAS!$AM$5:$AM$8970,0)))
))/((F319/FRACAS!$AY$1)*60),"")</f>
        <v/>
      </c>
      <c r="LG319" s="240" t="str" cm="1">
        <f t="array" ref="LG319">IFERROR((((G319/FRACAS!$AY$1)*60
)-(SUMPRODUCT((FRACAS!$B$5:$B$8970=G$4)*(FRACAS!$D$5:$D$8970&lt;=G319)*(IFERROR(FRACAS!$AM$5:$AM$8970,0)))
))/((G319/FRACAS!$AY$1)*60),"")</f>
        <v/>
      </c>
      <c r="LH319" s="240" t="str" cm="1">
        <f t="array" ref="LH319">IFERROR((((H319/FRACAS!$AY$1)*60
)-(SUMPRODUCT((FRACAS!$B$5:$B$8970=H$4)*(FRACAS!$D$5:$D$8970&lt;=H319)*(IFERROR(FRACAS!$AM$5:$AM$8970,0)))
))/((H319/FRACAS!$AY$1)*60),"")</f>
        <v/>
      </c>
      <c r="LI319" s="240" t="str" cm="1">
        <f t="array" ref="LI319">IFERROR((((I319/FRACAS!$AY$1)*60
)-(SUMPRODUCT((FRACAS!$B$5:$B$8970=I$4)*(FRACAS!$D$5:$D$8970&lt;=I319)*(IFERROR(FRACAS!$AM$5:$AM$8970,0)))
))/((I319/FRACAS!$AY$1)*60),"")</f>
        <v/>
      </c>
      <c r="LJ319" s="240" t="str" cm="1">
        <f t="array" ref="LJ319">IFERROR((((J319/FRACAS!$AY$1)*60
)-(SUMPRODUCT((FRACAS!$B$5:$B$8970=J$4)*(FRACAS!$D$5:$D$8970&lt;=J319)*(IFERROR(FRACAS!$AM$5:$AM$8970,0)))
))/((J319/FRACAS!$AY$1)*60),"")</f>
        <v/>
      </c>
      <c r="LK319" s="240" t="str" cm="1">
        <f t="array" ref="LK319">IFERROR((((K319/FRACAS!$AY$1)*60
)-(SUMPRODUCT((FRACAS!$B$5:$B$8970=K$4)*(FRACAS!$D$5:$D$8970&lt;=K319)*(IFERROR(FRACAS!$AM$5:$AM$8970,0)))
))/((K319/FRACAS!$AY$1)*60),"")</f>
        <v/>
      </c>
      <c r="LL319" s="240" t="str" cm="1">
        <f t="array" ref="LL319">IFERROR((((L319/FRACAS!$AY$1)*60
)-(SUMPRODUCT((FRACAS!$B$5:$B$8970=L$4)*(FRACAS!$D$5:$D$8970&lt;=L319)*(IFERROR(FRACAS!$AM$5:$AM$8970,0)))
))/((L319/FRACAS!$AY$1)*60),"")</f>
        <v/>
      </c>
      <c r="LM319" s="240" t="str" cm="1">
        <f t="array" ref="LM319">IFERROR((((M319/FRACAS!$AY$1)*60
)-(SUMPRODUCT((FRACAS!$B$5:$B$8970=M$4)*(FRACAS!$D$5:$D$8970&lt;=M319)*(IFERROR(FRACAS!$AM$5:$AM$8970,0)))
))/((M319/FRACAS!$AY$1)*60),"")</f>
        <v/>
      </c>
      <c r="LN319" s="240" t="str" cm="1">
        <f t="array" ref="LN319">IFERROR((((N319/FRACAS!$AY$1)*60
)-(SUMPRODUCT((FRACAS!$B$5:$B$8970=N$4)*(FRACAS!$D$5:$D$8970&lt;=N319)*(IFERROR(FRACAS!$AM$5:$AM$8970,0)))
))/((N319/FRACAS!$AY$1)*60),"")</f>
        <v/>
      </c>
      <c r="LO319" s="240" t="str" cm="1">
        <f t="array" ref="LO319">IFERROR((((O319/FRACAS!$AY$1)*60
)-(SUMPRODUCT((FRACAS!$B$5:$B$8970=O$4)*(FRACAS!$D$5:$D$8970&lt;=O319)*(IFERROR(FRACAS!$AM$5:$AM$8970,0)))
))/((O319/FRACAS!$AY$1)*60),"")</f>
        <v/>
      </c>
      <c r="LP319" s="240" t="str" cm="1">
        <f t="array" ref="LP319">IFERROR((((P319/FRACAS!$AY$1)*60
)-(SUMPRODUCT((FRACAS!$B$5:$B$8970=P$4)*(FRACAS!$D$5:$D$8970&lt;=P319)*(IFERROR(FRACAS!$AM$5:$AM$8970,0)))
))/((P319/FRACAS!$AY$1)*60),"")</f>
        <v/>
      </c>
      <c r="LQ319" s="240" t="str" cm="1">
        <f t="array" ref="LQ319">IFERROR((((Q319/FRACAS!$AY$1)*60
)-(SUMPRODUCT((FRACAS!$B$5:$B$8970=Q$4)*(FRACAS!$D$5:$D$8970&lt;=Q319)*(IFERROR(FRACAS!$AM$5:$AM$8970,0)))
))/((Q319/FRACAS!$AY$1)*60),"")</f>
        <v/>
      </c>
      <c r="LR319" s="240" t="str" cm="1">
        <f t="array" ref="LR319">IFERROR((((R319/FRACAS!$AY$1)*60
)-(SUMPRODUCT((FRACAS!$B$5:$B$8970=R$4)*(FRACAS!$D$5:$D$8970&lt;=R319)*(IFERROR(FRACAS!$AM$5:$AM$8970,0)))
))/((R319/FRACAS!$AY$1)*60),"")</f>
        <v/>
      </c>
      <c r="LS319" s="240" t="str" cm="1">
        <f t="array" ref="LS319">IFERROR((((S319/FRACAS!$AY$1)*60
)-(SUMPRODUCT((FRACAS!$B$5:$B$8970=S$4)*(FRACAS!$D$5:$D$8970&lt;=S319)*(IFERROR(FRACAS!$AM$5:$AM$8970,0)))
))/((S319/FRACAS!$AY$1)*60),"")</f>
        <v/>
      </c>
      <c r="LT319" s="240" t="str" cm="1">
        <f t="array" ref="LT319">IFERROR((((T319/FRACAS!$AY$1)*60
)-(SUMPRODUCT((FRACAS!$B$5:$B$8970=T$4)*(FRACAS!$D$5:$D$8970&lt;=T319)*(IFERROR(FRACAS!$AM$5:$AM$8970,0)))
))/((T319/FRACAS!$AY$1)*60),"")</f>
        <v/>
      </c>
      <c r="LU319" s="240" t="str" cm="1">
        <f t="array" ref="LU319">IFERROR((((U319/FRACAS!$AY$1)*60
)-(SUMPRODUCT((FRACAS!$B$5:$B$8970=U$4)*(FRACAS!$D$5:$D$8970&lt;=U319)*(IFERROR(FRACAS!$AM$5:$AM$8970,0)))
))/((U319/FRACAS!$AY$1)*60),"")</f>
        <v/>
      </c>
      <c r="LV319" s="240" t="str" cm="1">
        <f t="array" ref="LV319">IFERROR(
    (((V319/FRACAS!$AY$1)*60))
    /
    (((V319/FRACAS!$AY$1)*60) + SUMPRODUCT((FRACAS!$B$5:$B$8970=V$4)*(FRACAS!$D$5:$D$8970&lt;=V319)*(IFERROR(FRACAS!$AM$5:$AM$8970,0)))
    ),"")</f>
        <v/>
      </c>
      <c r="LW319" s="240" t="str" cm="1">
        <f t="array" ref="LW319">IFERROR(
    (((W319/FRACAS!$AY$1)*60))
    /
    (((W319/FRACAS!$AY$1)*60) + SUMPRODUCT((FRACAS!$B$5:$B$8970=W$4)*(FRACAS!$D$5:$D$8970&lt;=W319)*(IFERROR(FRACAS!$AM$5:$AM$8970,0)))
    ),"")</f>
        <v/>
      </c>
      <c r="LX319" s="240" t="str" cm="1">
        <f t="array" ref="LX319">IFERROR(
    (((X319/FRACAS!$AY$1)*60))
    /
    (((X319/FRACAS!$AY$1)*60) + SUMPRODUCT((FRACAS!$B$5:$B$8970=X$4)*(FRACAS!$D$5:$D$8970&lt;=X319)*(IFERROR(FRACAS!$AM$5:$AM$8970,0)))
    ),"")</f>
        <v/>
      </c>
      <c r="LY319" s="240" t="str" cm="1">
        <f t="array" ref="LY319">IFERROR(
    (((Y319/FRACAS!$AY$1)*60))
    /
    (((Y319/FRACAS!$AY$1)*60) + SUMPRODUCT((FRACAS!$B$5:$B$8970=Y$4)*(FRACAS!$D$5:$D$8970&lt;=Y319)*(IFERROR(FRACAS!$AM$5:$AM$8970,0)))
    ),"")</f>
        <v/>
      </c>
      <c r="LZ319" s="240" t="str" cm="1">
        <f t="array" ref="LZ319">IFERROR(
    (((Z319/FRACAS!$AY$1)*60))
    /
    (((Z319/FRACAS!$AY$1)*60) + SUMPRODUCT((FRACAS!$B$5:$B$8970=Z$4)*(FRACAS!$D$5:$D$8970&lt;=Z319)*(IFERROR(FRACAS!$AM$5:$AM$8970,0)))
    ),"")</f>
        <v/>
      </c>
      <c r="MA319" s="240" t="str" cm="1">
        <f t="array" ref="MA319">IFERROR(
    (((AA319/FRACAS!$AY$1)*60))
    /
    (((AA319/FRACAS!$AY$1)*60) + SUMPRODUCT((FRACAS!$B$5:$B$8970=AA$4)*(FRACAS!$D$5:$D$8970&lt;=AA319)*(IFERROR(FRACAS!$AM$5:$AM$8970,0)))
    ),"")</f>
        <v/>
      </c>
      <c r="MB319" s="240" t="str" cm="1">
        <f t="array" ref="MB319">IFERROR(
    (((AB319/FRACAS!$AY$1)*60))
    /
    (((AB319/FRACAS!$AY$1)*60) + SUMPRODUCT((FRACAS!$B$5:$B$8970=AB$4)*(FRACAS!$D$5:$D$8970&lt;=AB319)*(IFERROR(FRACAS!$AM$5:$AM$8970,0)))
    ),"")</f>
        <v/>
      </c>
      <c r="MC319" s="240" t="str" cm="1">
        <f t="array" ref="MC319">IFERROR(
    (((AC319/FRACAS!$AY$1)*60))
    /
    (((AC319/FRACAS!$AY$1)*60) + SUMPRODUCT((FRACAS!$B$5:$B$8970=AC$4)*(FRACAS!$D$5:$D$8970&lt;=AC319)*(IFERROR(FRACAS!$AM$5:$AM$8970,0)))
    ),"")</f>
        <v/>
      </c>
      <c r="MD319" s="240" t="str" cm="1">
        <f t="array" ref="MD319">IFERROR(
    (((AD319/FRACAS!$AY$1)*60))
    /
    (((AD319/FRACAS!$AY$1)*60) + SUMPRODUCT((FRACAS!$B$5:$B$8970=AD$4)*(FRACAS!$D$5:$D$8970&lt;=AD319)*(IFERROR(FRACAS!$AM$5:$AM$8970,0)))
    ),"")</f>
        <v/>
      </c>
      <c r="ME319" s="240" t="str" cm="1">
        <f t="array" ref="ME319">IFERROR(
    (((AE319/FRACAS!$AY$1)*60))
    /
    (((AE319/FRACAS!$AY$1)*60) + SUMPRODUCT((FRACAS!$B$5:$B$8970=AE$4)*(FRACAS!$D$5:$D$8970&lt;=AE319)*(IFERROR(FRACAS!$AM$5:$AM$8970,0)))
    ),"")</f>
        <v/>
      </c>
      <c r="MF319" s="240" t="str" cm="1">
        <f t="array" ref="MF319">IFERROR(
    (((AF319/FRACAS!$AY$1)*60))
    /
    (((AF319/FRACAS!$AY$1)*60) + SUMPRODUCT((FRACAS!$B$5:$B$8970=AF$4)*(FRACAS!$D$5:$D$8970&lt;=AF319)*(IFERROR(FRACAS!$AM$5:$AM$8970,0)))
    ),"")</f>
        <v/>
      </c>
      <c r="MG319" s="240" t="str" cm="1">
        <f t="array" ref="MG319">IFERROR(
    (((AG319/FRACAS!$AY$1)*60))
    /
    (((AG319/FRACAS!$AY$1)*60) + SUMPRODUCT((FRACAS!$B$5:$B$8970=AG$4)*(FRACAS!$D$5:$D$8970&lt;=AG319)*(IFERROR(FRACAS!$AM$5:$AM$8970,0)))
    ),"")</f>
        <v/>
      </c>
      <c r="MH319" s="240" t="str" cm="1">
        <f t="array" ref="MH319">IFERROR(
    (((AH319/FRACAS!$AY$1)*60))
    /
    (((AH319/FRACAS!$AY$1)*60) + SUMPRODUCT((FRACAS!$B$5:$B$8970=AH$4)*(FRACAS!$D$5:$D$8970&lt;=AH319)*(IFERROR(FRACAS!$AM$5:$AM$8970,0)))
    ),"")</f>
        <v/>
      </c>
      <c r="MI319" s="240" t="str" cm="1">
        <f t="array" ref="MI319">IFERROR(
    (((AI319/FRACAS!$AY$1)*60))
    /
    (((AI319/FRACAS!$AY$1)*60) + SUMPRODUCT((FRACAS!$B$5:$B$8970=AI$4)*(FRACAS!$D$5:$D$8970&lt;=AI319)*(IFERROR(FRACAS!$AM$5:$AM$8970,0)))
    ),"")</f>
        <v/>
      </c>
      <c r="MJ319" s="240" t="str" cm="1">
        <f t="array" ref="MJ319">IFERROR(
    (((AJ319/FRACAS!$AY$1)*60))
    /
    (((AJ319/FRACAS!$AY$1)*60) + SUMPRODUCT((FRACAS!$B$5:$B$8970=AJ$4)*(FRACAS!$D$5:$D$8970&lt;=AJ319)*(IFERROR(FRACAS!$AM$5:$AM$8970,0)))
    ),"")</f>
        <v/>
      </c>
      <c r="MK319" s="240" t="str" cm="1">
        <f t="array" ref="MK319">IFERROR(
    (((AK319/FRACAS!$AY$1)*60))
    /
    (((AK319/FRACAS!$AY$1)*60) + SUMPRODUCT((FRACAS!$B$5:$B$8970=AK$4)*(FRACAS!$D$5:$D$8970&lt;=AK319)*(IFERROR(FRACAS!$AM$5:$AM$8970,0)))
    ),"")</f>
        <v/>
      </c>
      <c r="ML319" s="240" t="str" cm="1">
        <f t="array" ref="ML319">IFERROR(
    (((AL319/FRACAS!$AY$1)*60))
    /
    (((AL319/FRACAS!$AY$1)*60) + SUMPRODUCT((FRACAS!$B$5:$B$8970=AL$4)*(FRACAS!$D$5:$D$8970&lt;=AL319)*(IFERROR(FRACAS!$AM$5:$AM$8970,0)))
    ),"")</f>
        <v/>
      </c>
      <c r="MM319" s="240" t="str" cm="1">
        <f t="array" ref="MM319">IFERROR(
    (((AM319/FRACAS!$AY$1)*60))
    /
    (((AM319/FRACAS!$AY$1)*60) + SUMPRODUCT((FRACAS!$B$5:$B$8970=AM$4)*(FRACAS!$D$5:$D$8970&lt;=AM319)*(IFERROR(FRACAS!$AM$5:$AM$8970,0)))
    ),"")</f>
        <v/>
      </c>
      <c r="MN319" s="240" t="str" cm="1">
        <f t="array" ref="MN319">IFERROR(
    (((AN319/FRACAS!$AY$1)*60))
    /
    (((AN319/FRACAS!$AY$1)*60) + SUMPRODUCT((FRACAS!$B$5:$B$8970=AN$4)*(FRACAS!$D$5:$D$8970&lt;=AN319)*(IFERROR(FRACAS!$AM$5:$AM$8970,0)))
    ),"")</f>
        <v/>
      </c>
      <c r="MO319" s="240" t="str" cm="1">
        <f t="array" ref="MO319">IFERROR(
    (((AO319/FRACAS!$AY$1)*60))
    /
    (((AO319/FRACAS!$AY$1)*60) + SUMPRODUCT((FRACAS!$B$5:$B$8970=AO$4)*(FRACAS!$D$5:$D$8970&lt;=AO319)*(IFERROR(FRACAS!$AM$5:$AM$8970,0)))
    ),"")</f>
        <v/>
      </c>
      <c r="MP319" s="240" t="str" cm="1">
        <f t="array" ref="MP319">IFERROR(
    (((AP319/FRACAS!$AY$1)*60))
    /
    (((AP319/FRACAS!$AY$1)*60) + SUMPRODUCT((FRACAS!$B$5:$B$8970=AP$4)*(FRACAS!$D$5:$D$8970&lt;=AP319)*(IFERROR(FRACAS!$AM$5:$AM$8970,0)))
    ),"")</f>
        <v/>
      </c>
      <c r="MQ319" s="240" t="str" cm="1">
        <f t="array" ref="MQ319">IFERROR(
    (((AQ319/FRACAS!$AY$1)*60))
    /
    (((AQ319/FRACAS!$AY$1)*60) + SUMPRODUCT((FRACAS!$B$5:$B$8970=AQ$4)*(FRACAS!$D$5:$D$8970&lt;=AQ319)*(IFERROR(FRACAS!$AM$5:$AM$8970,0)))
    ),"")</f>
        <v/>
      </c>
      <c r="MR319" s="194"/>
      <c r="MS319" s="194"/>
      <c r="MT319" s="194"/>
      <c r="MU319" s="194"/>
      <c r="MV319" s="194"/>
      <c r="MW319" s="194"/>
      <c r="MX319" s="194"/>
      <c r="MY319" s="194"/>
      <c r="MZ319" s="194"/>
      <c r="NA319" s="195"/>
      <c r="ND319" s="241">
        <f t="shared" si="26"/>
        <v>0</v>
      </c>
      <c r="NE319" s="242" t="str">
        <f t="shared" si="27"/>
        <v/>
      </c>
      <c r="NF319" s="193" t="str" cm="1">
        <f t="array" ref="NF319">IF($ND319=0,"",(IFERROR( (IFERROR($ND319/FRACAS!$AY$1*60,0) - SUMPRODUCT( (FRACAS!$K$5:$K$8972=NF$2) * IFERROR(FRACAS!$AN$5:$AN$8972,0) ) ) / IFERROR($ND319/FRACAS!$AY$1*60,0), 1 )))</f>
        <v/>
      </c>
      <c r="NG319" s="193" t="str" cm="1">
        <f t="array" ref="NG319">IF($ND319=0,"",(IFERROR( (IFERROR($ND319/FRACAS!$AY$1*60,0) - SUMPRODUCT( (FRACAS!$K$5:$K$8972=NG$2) * IFERROR(FRACAS!$AN$5:$AN$8972,0) ) ) / IFERROR($ND319/FRACAS!$AY$1*60,0), 1 )))</f>
        <v/>
      </c>
      <c r="NH319" s="193" t="str" cm="1">
        <f t="array" ref="NH319">IF($ND319=0,"",(IFERROR( (IFERROR($ND319/FRACAS!$AY$1*60,0) - SUMPRODUCT( (FRACAS!$K$5:$K$8972=NH$2) * IFERROR(FRACAS!$AN$5:$AN$8972,0) ) ) / IFERROR($ND319/FRACAS!$AY$1*60,0), 1 )))</f>
        <v/>
      </c>
      <c r="NI319" s="193" t="str" cm="1">
        <f t="array" ref="NI319">IF($ND319=0,"",(IFERROR( (IFERROR($ND319/FRACAS!$AY$1*60,0) - SUMPRODUCT( (FRACAS!$K$5:$K$8972=NI$2) * IFERROR(FRACAS!$AN$5:$AN$8972,0) ) ) / IFERROR($ND319/FRACAS!$AY$1*60,0), 1 )))</f>
        <v/>
      </c>
      <c r="NJ319" s="193" t="str" cm="1">
        <f t="array" ref="NJ319">IF($ND319=0,"",(IFERROR( (IFERROR($ND319/FRACAS!$AY$1*60,0) - SUMPRODUCT( (FRACAS!$K$5:$K$8972=NJ$2) * IFERROR(FRACAS!$AN$5:$AN$8972,0) ) ) / IFERROR($ND319/FRACAS!$AY$1*60,0), 1 )))</f>
        <v/>
      </c>
      <c r="NK319" s="193" t="str" cm="1">
        <f t="array" ref="NK319">IF($ND319=0,"",(IFERROR( (IFERROR($ND319/FRACAS!$AY$1*60,0) - SUMPRODUCT( (FRACAS!$K$5:$K$8972=NK$2) * IFERROR(FRACAS!$AN$5:$AN$8972,0) ) ) / IFERROR($ND319/FRACAS!$AY$1*60,0), 1 )))</f>
        <v/>
      </c>
      <c r="NL319" s="193" t="str" cm="1">
        <f t="array" ref="NL319">IF($ND319=0,"",(IFERROR( (IFERROR($ND319/FRACAS!$AY$1*60,0) - SUMPRODUCT( (FRACAS!$K$5:$K$8972=NL$2) * IFERROR(FRACAS!$AN$5:$AN$8972,0) ) ) / IFERROR($ND319/FRACAS!$AY$1*60,0), 1 )))</f>
        <v/>
      </c>
      <c r="NM319" s="193" t="str" cm="1">
        <f t="array" ref="NM319">IF($ND319=0,"",(IFERROR( (IFERROR($ND319/FRACAS!$AY$1*60,0) - SUMPRODUCT( (FRACAS!$K$5:$K$8972=NM$2) * IFERROR(FRACAS!$AN$5:$AN$8972,0) ) ) / IFERROR($ND319/FRACAS!$AY$1*60,0), 1 )))</f>
        <v/>
      </c>
      <c r="NN319" s="193" t="str" cm="1">
        <f t="array" ref="NN319">IF($ND319=0,"",(IFERROR( (IFERROR($ND319/FRACAS!$AY$1*60,0) - SUMPRODUCT( (FRACAS!$K$5:$K$8972=NN$2) * IFERROR(FRACAS!$AN$5:$AN$8972,0) ) ) / IFERROR($ND319/FRACAS!$AY$1*60,0), 1 )))</f>
        <v/>
      </c>
      <c r="NO319" s="193" t="str" cm="1">
        <f t="array" ref="NO319">IF($ND319=0,"",(IFERROR( (IFERROR($ND319/FRACAS!$AY$1*60,0) - SUMPRODUCT( (FRACAS!$K$5:$K$8972=NO$2) * IFERROR(FRACAS!$AN$5:$AN$8972,0) ) ) / IFERROR($ND319/FRACAS!$AY$1*60,0), 1 )))</f>
        <v/>
      </c>
      <c r="NP319" s="193" t="str" cm="1">
        <f t="array" ref="NP319">IF($ND319=0,"",(IFERROR( (IFERROR($ND319/FRACAS!$AY$1*60,0) - SUMPRODUCT( (FRACAS!$K$5:$K$8972=NP$2) * IFERROR(FRACAS!$AN$5:$AN$8972,0) ) ) / IFERROR($ND319/FRACAS!$AY$1*60,0), 1 )))</f>
        <v/>
      </c>
      <c r="NQ319" s="193" t="str" cm="1">
        <f t="array" ref="NQ319">IF($ND319=0,"",(IFERROR( (IFERROR($ND319/FRACAS!$AY$1*60,0) - SUMPRODUCT( (FRACAS!$K$5:$K$8972=NQ$2) * IFERROR(FRACAS!$AN$5:$AN$8972,0) ) ) / IFERROR($ND319/FRACAS!$AY$1*60,0), 1 )))</f>
        <v/>
      </c>
      <c r="NR319" s="193" t="str" cm="1">
        <f t="array" ref="NR319">IF($ND319=0,"",(IFERROR( (IFERROR($ND319/FRACAS!$AY$1*60,0) - SUMPRODUCT( (FRACAS!$K$5:$K$8972=NR$2) * IFERROR(FRACAS!$AN$5:$AN$8972,0) ) ) / IFERROR($ND319/FRACAS!$AY$1*60,0), 1 )))</f>
        <v/>
      </c>
      <c r="NS319" s="193" t="str" cm="1">
        <f t="array" ref="NS319">IF($ND319=0,"",(IFERROR( (IFERROR($ND319/FRACAS!$AY$1*60,0) - SUMPRODUCT( (FRACAS!$K$5:$K$8972=NS$2) * IFERROR(FRACAS!$AN$5:$AN$8972,0) ) ) / IFERROR($ND319/FRACAS!$AY$1*60,0), 1 )))</f>
        <v/>
      </c>
      <c r="NT319" s="193" t="str" cm="1">
        <f t="array" ref="NT319">IF($ND319=0,"",(IFERROR( (IFERROR($ND319/FRACAS!$AY$1*60,0) - SUMPRODUCT( (FRACAS!$K$5:$K$8972=NT$2) * IFERROR(FRACAS!$AN$5:$AN$8972,0) ) ) / IFERROR($ND319/FRACAS!$AY$1*60,0), 1 )))</f>
        <v/>
      </c>
      <c r="NU319" s="193" t="str" cm="1">
        <f t="array" ref="NU319">IF($ND319=0,"",(IFERROR( (IFERROR($ND319/FRACAS!$AY$1*60,0) - SUMPRODUCT( (FRACAS!$K$5:$K$8972=NU$2) * IFERROR(FRACAS!$AN$5:$AN$8972,0) ) ) / IFERROR($ND319/FRACAS!$AY$1*60,0), 1 )))</f>
        <v/>
      </c>
      <c r="NV319" s="193" t="str" cm="1">
        <f t="array" ref="NV319">IF($ND319=0,"",(IFERROR( (IFERROR($ND319/FRACAS!$AY$1*60,0) - SUMPRODUCT( (FRACAS!$K$5:$K$8972=NV$2) * IFERROR(FRACAS!$AN$5:$AN$8972,0) ) ) / IFERROR($ND319/FRACAS!$AY$1*60,0), 1 )))</f>
        <v/>
      </c>
      <c r="NW319" s="193" t="str" cm="1">
        <f t="array" ref="NW319">IF($ND319=0,"",(IFERROR( (IFERROR($ND319/FRACAS!$AY$1*60,0) - SUMPRODUCT( (FRACAS!$K$5:$K$8972=NW$2) * IFERROR(FRACAS!$AN$5:$AN$8972,0) ) ) / IFERROR($ND319/FRACAS!$AY$1*60,0), 1 )))</f>
        <v/>
      </c>
      <c r="NX319" s="193" t="str" cm="1">
        <f t="array" ref="NX319">IF($ND319=0,"",(IFERROR( (IFERROR($ND319/FRACAS!$AY$1*60,0) - SUMPRODUCT( (FRACAS!$K$5:$K$8972=NX$2) * IFERROR(FRACAS!$AN$5:$AN$8972,0) ) ) / IFERROR($ND319/FRACAS!$AY$1*60,0), 1 )))</f>
        <v/>
      </c>
      <c r="NY319" s="193" t="str" cm="1">
        <f t="array" ref="NY319">IF($ND319=0,"",(IFERROR( (IFERROR($ND319/FRACAS!$AY$1*60,0) - SUMPRODUCT( (FRACAS!$K$5:$K$8972=NY$2) * IFERROR(FRACAS!$AN$5:$AN$8972,0) ) ) / IFERROR($ND319/FRACAS!$AY$1*60,0), 1 )))</f>
        <v/>
      </c>
      <c r="NZ319" s="193" t="str" cm="1">
        <f t="array" ref="NZ319">IF($ND319=0,"",(IFERROR( (IFERROR($ND319/FRACAS!$AY$1*60,0) - SUMPRODUCT( (FRACAS!$K$5:$K$8972=NZ$2) * IFERROR(FRACAS!$AN$5:$AN$8972,0) ) ) / IFERROR($ND319/FRACAS!$AY$1*60,0), 1 )))</f>
        <v/>
      </c>
      <c r="OA319" s="193" t="str" cm="1">
        <f t="array" ref="OA319">IF($ND319=0,"",(IFERROR( (IFERROR($ND319/FRACAS!$AY$1*60,0) - SUMPRODUCT( (FRACAS!$K$5:$K$8972=OA$2) * IFERROR(FRACAS!$AN$5:$AN$8972,0) ) ) / IFERROR($ND319/FRACAS!$AY$1*60,0), 1 )))</f>
        <v/>
      </c>
      <c r="OB319" s="193" t="str" cm="1">
        <f t="array" ref="OB319">IF($ND319=0,"",(IFERROR( (IFERROR($ND319/FRACAS!$AY$1*60,0) - SUMPRODUCT( (FRACAS!$K$5:$K$8972=OB$2) * IFERROR(FRACAS!$AN$5:$AN$8972,0) ) ) / IFERROR($ND319/FRACAS!$AY$1*60,0), 1 )))</f>
        <v/>
      </c>
      <c r="OC319" s="193" t="str" cm="1">
        <f t="array" ref="OC319">IF($ND319=0,"",(IFERROR( (IFERROR($ND319/FRACAS!$AY$1*60,0) - SUMPRODUCT( (FRACAS!$K$5:$K$8972=OC$2) * IFERROR(FRACAS!$AN$5:$AN$8972,0) ) ) / IFERROR($ND319/FRACAS!$AY$1*60,0), 1 )))</f>
        <v/>
      </c>
      <c r="OD319" s="193" t="str" cm="1">
        <f t="array" ref="OD319">IF($ND319=0,"",(IFERROR( (IFERROR($ND319/FRACAS!$AY$1*60,0) - SUMPRODUCT( (FRACAS!$K$5:$K$8972=OD$2) * IFERROR(FRACAS!$AN$5:$AN$8972,0) ) ) / IFERROR($ND319/FRACAS!$AY$1*60,0), 1 )))</f>
        <v/>
      </c>
      <c r="OE319" s="193" t="str" cm="1">
        <f t="array" ref="OE319">IF($ND319=0,"",(IFERROR( (IFERROR($ND319/FRACAS!$AY$1*60,0) - SUMPRODUCT( (FRACAS!$K$5:$K$8972=OE$2) * IFERROR(FRACAS!$AN$5:$AN$8972,0) ) ) / IFERROR($ND319/FRACAS!$AY$1*60,0), 1 )))</f>
        <v/>
      </c>
      <c r="OF319" s="193" t="str" cm="1">
        <f t="array" ref="OF319">IF($ND319=0,"",(IFERROR( (IFERROR($ND319/FRACAS!$AY$1*60,0) - SUMPRODUCT( (FRACAS!$K$5:$K$8972=OF$2) * IFERROR(FRACAS!$AN$5:$AN$8972,0) ) ) / IFERROR($ND319/FRACAS!$AY$1*60,0), 1 )))</f>
        <v/>
      </c>
      <c r="OG319" s="193" t="str" cm="1">
        <f t="array" ref="OG319">IF($ND319=0,"",(IFERROR( (IFERROR($ND319/FRACAS!$AY$1*60,0) - SUMPRODUCT( (FRACAS!$K$5:$K$8972=OG$2) * IFERROR(FRACAS!$AN$5:$AN$8972,0) ) ) / IFERROR($ND319/FRACAS!$AY$1*60,0), 1 )))</f>
        <v/>
      </c>
      <c r="OH319" s="193" t="str" cm="1">
        <f t="array" ref="OH319">IF($ND319=0,"",(IFERROR( (IFERROR($ND319/FRACAS!$AY$1*60,0) - SUMPRODUCT( (FRACAS!$K$5:$K$8972=OH$2) * IFERROR(FRACAS!$AN$5:$AN$8972,0) ) ) / IFERROR($ND319/FRACAS!$AY$1*60,0), 1 )))</f>
        <v/>
      </c>
      <c r="OI319" s="193" t="str" cm="1">
        <f t="array" ref="OI319">IF($ND319=0,"",(IFERROR( (IFERROR($ND319/FRACAS!$AY$1*60,0) - SUMPRODUCT( (FRACAS!$K$5:$K$8972=OI$2) * IFERROR(FRACAS!$AN$5:$AN$8972,0) ) ) / IFERROR($ND319/FRACAS!$AY$1*60,0), 1 )))</f>
        <v/>
      </c>
      <c r="OJ319" s="193" t="str" cm="1">
        <f t="array" ref="OJ319">IF($ND319=0,"",(IFERROR( (IFERROR($ND319/FRACAS!$AY$1*60,0) - SUMPRODUCT( (FRACAS!$K$5:$K$8972=OJ$2) * IFERROR(FRACAS!$AN$5:$AN$8972,0) ) ) / IFERROR($ND319/FRACAS!$AY$1*60,0), 1 )))</f>
        <v/>
      </c>
      <c r="OK319" s="193" t="str" cm="1">
        <f t="array" ref="OK319">IF($ND319=0,"",(IFERROR( (IFERROR($ND319/FRACAS!$AY$1*60,0) - SUMPRODUCT( (FRACAS!$K$5:$K$8972=OK$2) * IFERROR(FRACAS!$AN$5:$AN$8972,0) ) ) / IFERROR($ND319/FRACAS!$AY$1*60,0), 1 )))</f>
        <v/>
      </c>
      <c r="OL319" s="193" t="str" cm="1">
        <f t="array" ref="OL319">IF($ND319=0,"",(IFERROR( (IFERROR($ND319/FRACAS!$AY$1*60,0) - SUMPRODUCT( (FRACAS!$K$5:$K$8972=OL$2) * IFERROR(FRACAS!$AN$5:$AN$8972,0) ) ) / IFERROR($ND319/FRACAS!$AY$1*60,0), 1 )))</f>
        <v/>
      </c>
      <c r="OM319" s="193" t="str" cm="1">
        <f t="array" ref="OM319">IF($ND319=0,"",(IFERROR( (IFERROR($ND319/FRACAS!$AY$1*60,0) - SUMPRODUCT( (FRACAS!$K$5:$K$8972=OM$2) * IFERROR(FRACAS!$AN$5:$AN$8972,0) ) ) / IFERROR($ND319/FRACAS!$AY$1*60,0), 1 )))</f>
        <v/>
      </c>
      <c r="ON319" s="193" t="str" cm="1">
        <f t="array" ref="ON319">IF($ND319=0,"",(IFERROR( (IFERROR($ND319/FRACAS!$AY$1*60,0) - SUMPRODUCT( (FRACAS!$K$5:$K$8972=ON$2) * IFERROR(FRACAS!$AN$5:$AN$8972,0) ) ) / IFERROR($ND319/FRACAS!$AY$1*60,0), 1 )))</f>
        <v/>
      </c>
      <c r="OO319" s="193" t="str" cm="1">
        <f t="array" ref="OO319">IF($ND319=0,"",(IFERROR( (IFERROR($ND319/FRACAS!$AY$1*60,0) - SUMPRODUCT( (FRACAS!$K$5:$K$8972=OO$2) * IFERROR(FRACAS!$AN$5:$AN$8972,0) ) ) / IFERROR($ND319/FRACAS!$AY$1*60,0), 1 )))</f>
        <v/>
      </c>
      <c r="OP319" s="193" t="str" cm="1">
        <f t="array" ref="OP319">IF($ND319=0,"",(IFERROR( (IFERROR($ND319/FRACAS!$AY$1*60,0) - SUMPRODUCT( (FRACAS!$K$5:$K$8972=OP$2) * IFERROR(FRACAS!$AN$5:$AN$8972,0) ) ) / IFERROR($ND319/FRACAS!$AY$1*60,0), 1 )))</f>
        <v/>
      </c>
      <c r="OQ319" s="193" t="str" cm="1">
        <f t="array" ref="OQ319">IF($ND319=0,"",(IFERROR( (IFERROR($ND319/FRACAS!$AY$1*60,0) - SUMPRODUCT( (FRACAS!$K$5:$K$8972=OQ$2) * IFERROR(FRACAS!$AN$5:$AN$8972,0) ) ) / IFERROR($ND319/FRACAS!$AY$1*60,0), 1 )))</f>
        <v/>
      </c>
      <c r="OR319" s="193" t="str" cm="1">
        <f t="array" ref="OR319">IF($ND319=0,"",(IFERROR( (IFERROR($ND319/FRACAS!$AY$1*60,0) - SUMPRODUCT( (FRACAS!$K$5:$K$8972=OR$2) * IFERROR(FRACAS!$AN$5:$AN$8972,0) ) ) / IFERROR($ND319/FRACAS!$AY$1*60,0), 1 )))</f>
        <v/>
      </c>
      <c r="OS319" s="193" t="str" cm="1">
        <f t="array" ref="OS319">IF($ND319=0,"",(IFERROR( (IFERROR($ND319/FRACAS!$AY$1*60,0) - SUMPRODUCT( (FRACAS!$K$5:$K$8972=OS$2) * IFERROR(FRACAS!$AN$5:$AN$8972,0) ) ) / IFERROR($ND319/FRACAS!$AY$1*60,0), 1 )))</f>
        <v/>
      </c>
      <c r="OT319" s="243" t="str" cm="1">
        <f t="array" ref="OT319">IF($ND319=0,"",(IFERROR( (IFERROR($ND319/FRACAS!$AY$1*60,0) - SUMPRODUCT( (FRACAS!$K$5:$K$8972=OT$2) * IFERROR(FRACAS!$AN$5:$AN$8972,0) ) ) / IFERROR($ND319/FRACAS!$AY$1*60,0), 1 )))</f>
        <v/>
      </c>
    </row>
    <row r="320" spans="2:410" x14ac:dyDescent="0.2">
      <c r="B320" s="233"/>
      <c r="C320" s="259" t="str">
        <f>IF('[1]17.11.2025 IASI18 Mileage'!C320="","",'[1]17.11.2025 IASI18 Mileage'!C320)</f>
        <v/>
      </c>
      <c r="D320" s="201" t="str">
        <f>IF('[1]17.11.2025 IASI18 Mileage'!D320="","",'[1]17.11.2025 IASI18 Mileage'!D320)</f>
        <v/>
      </c>
      <c r="E320" s="201" t="str">
        <f>IF('[1]17.11.2025 IASI18 Mileage'!E320="","",'[1]17.11.2025 IASI18 Mileage'!E320)</f>
        <v/>
      </c>
      <c r="F320" s="201" t="str">
        <f>IF('[1]17.11.2025 IASI18 Mileage'!F320="","",'[1]17.11.2025 IASI18 Mileage'!F320)</f>
        <v/>
      </c>
      <c r="G320" s="201" t="str">
        <f>IF('[1]17.11.2025 IASI18 Mileage'!G320="","",'[1]17.11.2025 IASI18 Mileage'!G320)</f>
        <v/>
      </c>
      <c r="H320" s="201" t="str">
        <f>IF('[1]17.11.2025 IASI18 Mileage'!H320="","",'[1]17.11.2025 IASI18 Mileage'!H320)</f>
        <v/>
      </c>
      <c r="I320" s="201" t="str">
        <f>IF('[1]17.11.2025 IASI18 Mileage'!I320="","",'[1]17.11.2025 IASI18 Mileage'!I320)</f>
        <v/>
      </c>
      <c r="J320" s="201" t="str">
        <f>IF('[1]17.11.2025 IASI18 Mileage'!J320="","",'[1]17.11.2025 IASI18 Mileage'!J320)</f>
        <v/>
      </c>
      <c r="K320" s="201" t="str">
        <f>IF('[1]17.11.2025 IASI18 Mileage'!K320="","",'[1]17.11.2025 IASI18 Mileage'!K320)</f>
        <v/>
      </c>
      <c r="L320" s="201" t="str">
        <f>IF('[1]17.11.2025 IASI18 Mileage'!L320="","",'[1]17.11.2025 IASI18 Mileage'!L320)</f>
        <v/>
      </c>
      <c r="M320" s="201" t="str">
        <f>IF('[1]17.11.2025 IASI18 Mileage'!M320="","",'[1]17.11.2025 IASI18 Mileage'!M320)</f>
        <v/>
      </c>
      <c r="N320" s="201" t="str">
        <f>IF('[1]17.11.2025 IASI18 Mileage'!N320="","",'[1]17.11.2025 IASI18 Mileage'!N320)</f>
        <v/>
      </c>
      <c r="O320" s="201" t="str">
        <f>IF('[1]17.11.2025 IASI18 Mileage'!O320="","",'[1]17.11.2025 IASI18 Mileage'!O320)</f>
        <v/>
      </c>
      <c r="P320" s="201" t="str">
        <f>IF('[1]17.11.2025 IASI18 Mileage'!P320="","",'[1]17.11.2025 IASI18 Mileage'!P320)</f>
        <v/>
      </c>
      <c r="Q320" s="201" t="str">
        <f>IF('[1]17.11.2025 IASI18 Mileage'!Q320="","",'[1]17.11.2025 IASI18 Mileage'!Q320)</f>
        <v/>
      </c>
      <c r="R320" s="201" t="str">
        <f>IF('[1]17.11.2025 IASI18 Mileage'!R320="","",'[1]17.11.2025 IASI18 Mileage'!R320)</f>
        <v/>
      </c>
      <c r="S320" s="201" t="str">
        <f>IF('[1]17.11.2025 IASI18 Mileage'!S320="","",'[1]17.11.2025 IASI18 Mileage'!S320)</f>
        <v/>
      </c>
      <c r="T320" s="201" t="str">
        <f>IF('[1]17.11.2025 IASI18 Mileage'!T320="","",'[1]17.11.2025 IASI18 Mileage'!T320)</f>
        <v/>
      </c>
      <c r="U320" s="201" t="str">
        <f>IF('[1]17.11.2025 IASI18 Mileage'!U320="","",'[1]17.11.2025 IASI18 Mileage'!U320)</f>
        <v/>
      </c>
      <c r="V320" s="201"/>
      <c r="W320" s="201"/>
      <c r="X320" s="201"/>
      <c r="Y320" s="201"/>
      <c r="Z320" s="201"/>
      <c r="AA320" s="201"/>
      <c r="AB320" s="201"/>
      <c r="AC320" s="201"/>
      <c r="AD320" s="201"/>
      <c r="AE320" s="201"/>
      <c r="AF320" s="201"/>
      <c r="AG320" s="201"/>
      <c r="AH320" s="201"/>
      <c r="AI320" s="201"/>
      <c r="AJ320" s="201"/>
      <c r="AK320" s="201"/>
      <c r="AL320" s="201"/>
      <c r="AM320" s="201"/>
      <c r="AN320" s="201"/>
      <c r="AO320" s="201"/>
      <c r="AP320" s="201"/>
      <c r="AQ320" s="201"/>
      <c r="AR320" s="201"/>
      <c r="AS320" s="201"/>
      <c r="AT320" s="201"/>
      <c r="AU320" s="201"/>
      <c r="AV320" s="201"/>
      <c r="AW320" s="201"/>
      <c r="AX320" s="201"/>
      <c r="AY320" s="201"/>
      <c r="AZ320" s="201"/>
      <c r="BA320" s="202"/>
      <c r="BB320" s="184"/>
      <c r="BD320" s="234"/>
      <c r="BE320" s="234"/>
      <c r="BF320" s="234"/>
      <c r="BG320" s="234"/>
      <c r="BH320" s="234"/>
      <c r="BI320" s="234"/>
      <c r="BJ320" s="234"/>
      <c r="BK320" s="234"/>
      <c r="BL320" s="234"/>
      <c r="BM320" s="234"/>
      <c r="DC320" s="184">
        <f t="shared" si="24"/>
        <v>0</v>
      </c>
      <c r="DD320" s="235" t="str">
        <f t="shared" si="25"/>
        <v/>
      </c>
      <c r="DE320" s="186">
        <f>IF(D320&gt; 0,(COUNTIFS(FRACAS!$B$5:$B$8972, D$4, FRACAS!$D$5:$D$8972, "&lt;="&amp;D320)), "" )</f>
        <v>0</v>
      </c>
      <c r="DF320" s="186">
        <f>IF(E320&gt; 0,(COUNTIFS(FRACAS!$B$5:$B$8972, E$4, FRACAS!$D$5:$D$8972, "&lt;="&amp;E320)), "" )</f>
        <v>0</v>
      </c>
      <c r="DG320" s="186">
        <f>IF(F320&gt; 0,(COUNTIFS(FRACAS!$B$5:$B$8972, F$4, FRACAS!$D$5:$D$8972, "&lt;="&amp;F320)), "" )</f>
        <v>0</v>
      </c>
      <c r="DH320" s="186">
        <f>IF(G320&gt; 0,(COUNTIFS(FRACAS!$B$5:$B$8972, G$4, FRACAS!$D$5:$D$8972, "&lt;="&amp;G320)), "" )</f>
        <v>0</v>
      </c>
      <c r="DI320" s="186">
        <f>IF(H320&gt; 0,(COUNTIFS(FRACAS!$B$5:$B$8972, H$4, FRACAS!$D$5:$D$8972, "&lt;="&amp;H320)), "" )</f>
        <v>0</v>
      </c>
      <c r="DJ320" s="186">
        <f>IF(I320&gt; 0,(COUNTIFS(FRACAS!$B$5:$B$8972, I$4, FRACAS!$D$5:$D$8972, "&lt;="&amp;I320)), "" )</f>
        <v>0</v>
      </c>
      <c r="DK320" s="186">
        <f>IF(J320&gt; 0,(COUNTIFS(FRACAS!$B$5:$B$8972, J$4, FRACAS!$D$5:$D$8972, "&lt;="&amp;J320)), "" )</f>
        <v>0</v>
      </c>
      <c r="DL320" s="186">
        <f>IF(K320&gt; 0,(COUNTIFS(FRACAS!$B$5:$B$8972, K$4, FRACAS!$D$5:$D$8972, "&lt;="&amp;K320)), "" )</f>
        <v>0</v>
      </c>
      <c r="DM320" s="186">
        <f>IF(L320&gt; 0,(COUNTIFS(FRACAS!$B$5:$B$8972, L$4, FRACAS!$D$5:$D$8972, "&lt;="&amp;L320)), "" )</f>
        <v>0</v>
      </c>
      <c r="DN320" s="186">
        <f>IF(M320&gt; 0,(COUNTIFS(FRACAS!$B$5:$B$8972, M$4, FRACAS!$D$5:$D$8972, "&lt;="&amp;M320)), "" )</f>
        <v>0</v>
      </c>
      <c r="DO320" s="186">
        <f>IF(N320&gt; 0,(COUNTIFS(FRACAS!$B$5:$B$8972, N$4, FRACAS!$D$5:$D$8972, "&lt;="&amp;N320)), "" )</f>
        <v>0</v>
      </c>
      <c r="DP320" s="186">
        <f>IF(O320&gt; 0,(COUNTIFS(FRACAS!$B$5:$B$8972, O$4, FRACAS!$D$5:$D$8972, "&lt;="&amp;O320)), "" )</f>
        <v>0</v>
      </c>
      <c r="DQ320" s="186">
        <f>IF(P320&gt; 0,(COUNTIFS(FRACAS!$B$5:$B$8972, P$4, FRACAS!$D$5:$D$8972, "&lt;="&amp;P320)), "" )</f>
        <v>0</v>
      </c>
      <c r="DR320" s="186">
        <f>IF(Q320&gt; 0,(COUNTIFS(FRACAS!$B$5:$B$8972, Q$4, FRACAS!$D$5:$D$8972, "&lt;="&amp;Q320)), "" )</f>
        <v>0</v>
      </c>
      <c r="DS320" s="186">
        <f>IF(R320&gt; 0,(COUNTIFS(FRACAS!$B$5:$B$8972, R$4, FRACAS!$D$5:$D$8972, "&lt;="&amp;R320)), "" )</f>
        <v>0</v>
      </c>
      <c r="DT320" s="186">
        <f>IF(S320&gt; 0,(COUNTIFS(FRACAS!$B$5:$B$8972, S$4, FRACAS!$D$5:$D$8972, "&lt;="&amp;S320)), "" )</f>
        <v>0</v>
      </c>
      <c r="DU320" s="186">
        <f>IF(T320&gt; 0,(COUNTIFS(FRACAS!$B$5:$B$8972, T$4, FRACAS!$D$5:$D$8972, "&lt;="&amp;T320)), "" )</f>
        <v>0</v>
      </c>
      <c r="DV320" s="186">
        <f>IF(U320&gt; 0,(COUNTIFS(FRACAS!$B$5:$B$8972, U$4, FRACAS!$D$5:$D$8972, "&lt;="&amp;U320)), "" )</f>
        <v>0</v>
      </c>
      <c r="DW320" s="186" t="str">
        <f>IF(V320&gt; 0,(COUNTIFS(FRACAS!$B$5:$B$8972, V$4, FRACAS!$D$5:$D$8972, "&lt;="&amp;V320)), "" )</f>
        <v/>
      </c>
      <c r="DX320" s="186" t="str">
        <f>IF(W320&gt; 0,(COUNTIFS(FRACAS!$B$5:$B$8972, W$4, FRACAS!$D$5:$D$8972, "&lt;="&amp;W320)), "" )</f>
        <v/>
      </c>
      <c r="DY320" s="186" t="str">
        <f>IF(X320&gt; 0,(COUNTIFS(FRACAS!$B$5:$B$8972, X$4, FRACAS!$D$5:$D$8972, "&lt;="&amp;X320)), "" )</f>
        <v/>
      </c>
      <c r="DZ320" s="186" t="str">
        <f>IF(Y320&gt; 0,(COUNTIFS(FRACAS!$B$5:$B$8972, Y$4, FRACAS!$D$5:$D$8972, "&lt;="&amp;Y320)), "" )</f>
        <v/>
      </c>
      <c r="EA320" s="186" t="str">
        <f>IF(Z320&gt; 0,(COUNTIFS(FRACAS!$B$5:$B$8972, Z$4, FRACAS!$D$5:$D$8972, "&lt;="&amp;Z320)), "" )</f>
        <v/>
      </c>
      <c r="EB320" s="186" t="str">
        <f>IF(AA320&gt; 0,(COUNTIFS(FRACAS!$B$5:$B$8972, AA$4, FRACAS!$D$5:$D$8972, "&lt;="&amp;AA320)), "" )</f>
        <v/>
      </c>
      <c r="EC320" s="186" t="str">
        <f>IF(AB320&gt; 0,(COUNTIFS(FRACAS!$B$5:$B$8972, AB$4, FRACAS!$D$5:$D$8972, "&lt;="&amp;AB320)), "" )</f>
        <v/>
      </c>
      <c r="ED320" s="186" t="str">
        <f>IF(AC320&gt; 0,(COUNTIFS(FRACAS!$B$5:$B$8972, AC$4, FRACAS!$D$5:$D$8972, "&lt;="&amp;AC320)), "" )</f>
        <v/>
      </c>
      <c r="EE320" s="186" t="str">
        <f>IF(AD320&gt; 0,(COUNTIFS(FRACAS!$B$5:$B$8972, AD$4, FRACAS!$D$5:$D$8972, "&lt;="&amp;AD320)), "" )</f>
        <v/>
      </c>
      <c r="EF320" s="186" t="str">
        <f>IF(AE320&gt; 0,(COUNTIFS(FRACAS!$B$5:$B$8972, AE$4, FRACAS!$D$5:$D$8972, "&lt;="&amp;AE320)), "" )</f>
        <v/>
      </c>
      <c r="EG320" s="186" t="str">
        <f>IF(AF320&gt; 0,(COUNTIFS(FRACAS!$B$5:$B$8972, AF$4, FRACAS!$D$5:$D$8972, "&lt;="&amp;AF320)), "" )</f>
        <v/>
      </c>
      <c r="EH320" s="186" t="str">
        <f>IF(AG320&gt; 0,(COUNTIFS(FRACAS!$B$5:$B$8972, AG$4, FRACAS!$D$5:$D$8972, "&lt;="&amp;AG320)), "" )</f>
        <v/>
      </c>
      <c r="EI320" s="186" t="str">
        <f>IF(AH320&gt; 0,(COUNTIFS(FRACAS!$B$5:$B$8972, AH$4, FRACAS!$D$5:$D$8972, "&lt;="&amp;AH320)), "" )</f>
        <v/>
      </c>
      <c r="EJ320" s="186" t="str">
        <f>IF(AI320&gt; 0,(COUNTIFS(FRACAS!$B$5:$B$8972, AI$4, FRACAS!$D$5:$D$8972, "&lt;="&amp;AI320)), "" )</f>
        <v/>
      </c>
      <c r="EK320" s="186" t="str">
        <f>IF(AJ320&gt; 0,(COUNTIFS(FRACAS!$B$5:$B$8972, AJ$4, FRACAS!$D$5:$D$8972, "&lt;="&amp;AJ320)), "" )</f>
        <v/>
      </c>
      <c r="EL320" s="186" t="str">
        <f>IF(AK320&gt; 0,(COUNTIFS(FRACAS!$B$5:$B$8972, AK$4, FRACAS!$D$5:$D$8972, "&lt;="&amp;AK320)), "" )</f>
        <v/>
      </c>
      <c r="EM320" s="186" t="str">
        <f>IF(AL320&gt; 0,(COUNTIFS(FRACAS!$B$5:$B$8972, AL$4, FRACAS!$D$5:$D$8972, "&lt;="&amp;AL320)), "" )</f>
        <v/>
      </c>
      <c r="EN320" s="186" t="str">
        <f>IF(AM320&gt; 0,(COUNTIFS(FRACAS!$B$5:$B$8972, AM$4, FRACAS!$D$5:$D$8972, "&lt;="&amp;AM320)), "" )</f>
        <v/>
      </c>
      <c r="EO320" s="186" t="str">
        <f>IF(AN320&gt; 0,(COUNTIFS(FRACAS!$B$5:$B$8972, AN$4, FRACAS!$D$5:$D$8972, "&lt;="&amp;AN320)), "" )</f>
        <v/>
      </c>
      <c r="EP320" s="186" t="str">
        <f>IF(AO320&gt; 0,(COUNTIFS(FRACAS!$B$5:$B$8972, AO$4, FRACAS!$D$5:$D$8972, "&lt;="&amp;AO320)), "" )</f>
        <v/>
      </c>
      <c r="EQ320" s="186" t="str">
        <f>IF(AP320&gt; 0,(COUNTIFS(FRACAS!$B$5:$B$8972, AP$4, FRACAS!$D$5:$D$8972, "&lt;="&amp;AP320)), "" )</f>
        <v/>
      </c>
      <c r="ER320" s="186" t="str">
        <f>IF(AQ320&gt; 0,(COUNTIFS(FRACAS!$B$5:$B$8972, AQ$4, FRACAS!$D$5:$D$8972, "&lt;="&amp;AQ320)), "" )</f>
        <v/>
      </c>
      <c r="ES320" s="246"/>
      <c r="ET320" s="194"/>
      <c r="EU320" s="194"/>
      <c r="EV320" s="194"/>
      <c r="EW320" s="194"/>
      <c r="EX320" s="194"/>
      <c r="EY320" s="194"/>
      <c r="EZ320" s="194"/>
      <c r="FA320" s="194"/>
      <c r="FB320" s="195"/>
      <c r="FE320" s="190"/>
      <c r="FF320" s="190"/>
      <c r="FG320" s="190"/>
      <c r="FH320" s="190"/>
      <c r="FI320" s="190"/>
      <c r="FJ320" s="190"/>
      <c r="FK320" s="190"/>
      <c r="FL320" s="190"/>
      <c r="FM320" s="190"/>
      <c r="FN320" s="190"/>
      <c r="JD320" s="238"/>
      <c r="JE320" s="238"/>
      <c r="JF320" s="238"/>
      <c r="JG320" s="238"/>
      <c r="JH320" s="238"/>
      <c r="JI320" s="238"/>
      <c r="JJ320" s="238"/>
      <c r="JK320" s="238"/>
      <c r="JL320" s="238"/>
      <c r="JM320" s="238"/>
      <c r="JN320" s="247"/>
      <c r="JO320" s="248"/>
      <c r="JP320" s="248"/>
      <c r="JQ320" s="248"/>
      <c r="JR320" s="248"/>
      <c r="JS320" s="248"/>
      <c r="JT320" s="248"/>
      <c r="JU320" s="248"/>
      <c r="JV320" s="248"/>
      <c r="JW320" s="248"/>
      <c r="JX320" s="248"/>
      <c r="JY320" s="248"/>
      <c r="JZ320" s="248"/>
      <c r="KA320" s="248"/>
      <c r="KB320" s="248"/>
      <c r="KC320" s="248"/>
      <c r="KD320" s="248"/>
      <c r="KE320" s="248"/>
      <c r="KF320" s="248"/>
      <c r="KG320" s="248"/>
      <c r="KH320" s="248"/>
      <c r="KI320" s="248"/>
      <c r="KJ320" s="248"/>
      <c r="KK320" s="248"/>
      <c r="KL320" s="248"/>
      <c r="KM320" s="248"/>
      <c r="KN320" s="248"/>
      <c r="KO320" s="248"/>
      <c r="KP320" s="248"/>
      <c r="KQ320" s="248"/>
      <c r="KR320" s="248"/>
      <c r="KS320" s="248"/>
      <c r="KT320" s="248"/>
      <c r="KU320" s="248"/>
      <c r="KV320" s="248"/>
      <c r="KW320" s="248"/>
      <c r="KX320" s="248"/>
      <c r="KY320" s="248"/>
      <c r="KZ320" s="248"/>
      <c r="LA320" s="248"/>
      <c r="LC320" s="235" t="str">
        <f t="shared" si="23"/>
        <v/>
      </c>
      <c r="LD320" s="240" t="str" cm="1">
        <f t="array" ref="LD320">IFERROR((((D320/FRACAS!$AY$1)*60
)-(SUMPRODUCT((FRACAS!$B$5:$B$8970=D$4)*(FRACAS!$D$5:$D$8970&lt;=D320)*(IFERROR(FRACAS!$AM$5:$AM$8970,0)))
))/((D320/FRACAS!$AY$1)*60),"")</f>
        <v/>
      </c>
      <c r="LE320" s="240" t="str" cm="1">
        <f t="array" ref="LE320">IFERROR((((E320/FRACAS!$AY$1)*60
)-(SUMPRODUCT((FRACAS!$B$5:$B$8970=E$4)*(FRACAS!$D$5:$D$8970&lt;=E320)*(IFERROR(FRACAS!$AM$5:$AM$8970,0)))
))/((E320/FRACAS!$AY$1)*60),"")</f>
        <v/>
      </c>
      <c r="LF320" s="240" t="str" cm="1">
        <f t="array" ref="LF320">IFERROR((((F320/FRACAS!$AY$1)*60
)-(SUMPRODUCT((FRACAS!$B$5:$B$8970=F$4)*(FRACAS!$D$5:$D$8970&lt;=F320)*(IFERROR(FRACAS!$AM$5:$AM$8970,0)))
))/((F320/FRACAS!$AY$1)*60),"")</f>
        <v/>
      </c>
      <c r="LG320" s="240" t="str" cm="1">
        <f t="array" ref="LG320">IFERROR((((G320/FRACAS!$AY$1)*60
)-(SUMPRODUCT((FRACAS!$B$5:$B$8970=G$4)*(FRACAS!$D$5:$D$8970&lt;=G320)*(IFERROR(FRACAS!$AM$5:$AM$8970,0)))
))/((G320/FRACAS!$AY$1)*60),"")</f>
        <v/>
      </c>
      <c r="LH320" s="240" t="str" cm="1">
        <f t="array" ref="LH320">IFERROR((((H320/FRACAS!$AY$1)*60
)-(SUMPRODUCT((FRACAS!$B$5:$B$8970=H$4)*(FRACAS!$D$5:$D$8970&lt;=H320)*(IFERROR(FRACAS!$AM$5:$AM$8970,0)))
))/((H320/FRACAS!$AY$1)*60),"")</f>
        <v/>
      </c>
      <c r="LI320" s="240" t="str" cm="1">
        <f t="array" ref="LI320">IFERROR((((I320/FRACAS!$AY$1)*60
)-(SUMPRODUCT((FRACAS!$B$5:$B$8970=I$4)*(FRACAS!$D$5:$D$8970&lt;=I320)*(IFERROR(FRACAS!$AM$5:$AM$8970,0)))
))/((I320/FRACAS!$AY$1)*60),"")</f>
        <v/>
      </c>
      <c r="LJ320" s="240" t="str" cm="1">
        <f t="array" ref="LJ320">IFERROR((((J320/FRACAS!$AY$1)*60
)-(SUMPRODUCT((FRACAS!$B$5:$B$8970=J$4)*(FRACAS!$D$5:$D$8970&lt;=J320)*(IFERROR(FRACAS!$AM$5:$AM$8970,0)))
))/((J320/FRACAS!$AY$1)*60),"")</f>
        <v/>
      </c>
      <c r="LK320" s="240" t="str" cm="1">
        <f t="array" ref="LK320">IFERROR((((K320/FRACAS!$AY$1)*60
)-(SUMPRODUCT((FRACAS!$B$5:$B$8970=K$4)*(FRACAS!$D$5:$D$8970&lt;=K320)*(IFERROR(FRACAS!$AM$5:$AM$8970,0)))
))/((K320/FRACAS!$AY$1)*60),"")</f>
        <v/>
      </c>
      <c r="LL320" s="240" t="str" cm="1">
        <f t="array" ref="LL320">IFERROR((((L320/FRACAS!$AY$1)*60
)-(SUMPRODUCT((FRACAS!$B$5:$B$8970=L$4)*(FRACAS!$D$5:$D$8970&lt;=L320)*(IFERROR(FRACAS!$AM$5:$AM$8970,0)))
))/((L320/FRACAS!$AY$1)*60),"")</f>
        <v/>
      </c>
      <c r="LM320" s="240" t="str" cm="1">
        <f t="array" ref="LM320">IFERROR((((M320/FRACAS!$AY$1)*60
)-(SUMPRODUCT((FRACAS!$B$5:$B$8970=M$4)*(FRACAS!$D$5:$D$8970&lt;=M320)*(IFERROR(FRACAS!$AM$5:$AM$8970,0)))
))/((M320/FRACAS!$AY$1)*60),"")</f>
        <v/>
      </c>
      <c r="LN320" s="240" t="str" cm="1">
        <f t="array" ref="LN320">IFERROR((((N320/FRACAS!$AY$1)*60
)-(SUMPRODUCT((FRACAS!$B$5:$B$8970=N$4)*(FRACAS!$D$5:$D$8970&lt;=N320)*(IFERROR(FRACAS!$AM$5:$AM$8970,0)))
))/((N320/FRACAS!$AY$1)*60),"")</f>
        <v/>
      </c>
      <c r="LO320" s="240" t="str" cm="1">
        <f t="array" ref="LO320">IFERROR((((O320/FRACAS!$AY$1)*60
)-(SUMPRODUCT((FRACAS!$B$5:$B$8970=O$4)*(FRACAS!$D$5:$D$8970&lt;=O320)*(IFERROR(FRACAS!$AM$5:$AM$8970,0)))
))/((O320/FRACAS!$AY$1)*60),"")</f>
        <v/>
      </c>
      <c r="LP320" s="240" t="str" cm="1">
        <f t="array" ref="LP320">IFERROR((((P320/FRACAS!$AY$1)*60
)-(SUMPRODUCT((FRACAS!$B$5:$B$8970=P$4)*(FRACAS!$D$5:$D$8970&lt;=P320)*(IFERROR(FRACAS!$AM$5:$AM$8970,0)))
))/((P320/FRACAS!$AY$1)*60),"")</f>
        <v/>
      </c>
      <c r="LQ320" s="240" t="str" cm="1">
        <f t="array" ref="LQ320">IFERROR((((Q320/FRACAS!$AY$1)*60
)-(SUMPRODUCT((FRACAS!$B$5:$B$8970=Q$4)*(FRACAS!$D$5:$D$8970&lt;=Q320)*(IFERROR(FRACAS!$AM$5:$AM$8970,0)))
))/((Q320/FRACAS!$AY$1)*60),"")</f>
        <v/>
      </c>
      <c r="LR320" s="240" t="str" cm="1">
        <f t="array" ref="LR320">IFERROR((((R320/FRACAS!$AY$1)*60
)-(SUMPRODUCT((FRACAS!$B$5:$B$8970=R$4)*(FRACAS!$D$5:$D$8970&lt;=R320)*(IFERROR(FRACAS!$AM$5:$AM$8970,0)))
))/((R320/FRACAS!$AY$1)*60),"")</f>
        <v/>
      </c>
      <c r="LS320" s="240" t="str" cm="1">
        <f t="array" ref="LS320">IFERROR((((S320/FRACAS!$AY$1)*60
)-(SUMPRODUCT((FRACAS!$B$5:$B$8970=S$4)*(FRACAS!$D$5:$D$8970&lt;=S320)*(IFERROR(FRACAS!$AM$5:$AM$8970,0)))
))/((S320/FRACAS!$AY$1)*60),"")</f>
        <v/>
      </c>
      <c r="LT320" s="240" t="str" cm="1">
        <f t="array" ref="LT320">IFERROR((((T320/FRACAS!$AY$1)*60
)-(SUMPRODUCT((FRACAS!$B$5:$B$8970=T$4)*(FRACAS!$D$5:$D$8970&lt;=T320)*(IFERROR(FRACAS!$AM$5:$AM$8970,0)))
))/((T320/FRACAS!$AY$1)*60),"")</f>
        <v/>
      </c>
      <c r="LU320" s="240" t="str" cm="1">
        <f t="array" ref="LU320">IFERROR((((U320/FRACAS!$AY$1)*60
)-(SUMPRODUCT((FRACAS!$B$5:$B$8970=U$4)*(FRACAS!$D$5:$D$8970&lt;=U320)*(IFERROR(FRACAS!$AM$5:$AM$8970,0)))
))/((U320/FRACAS!$AY$1)*60),"")</f>
        <v/>
      </c>
      <c r="LV320" s="240" t="str" cm="1">
        <f t="array" ref="LV320">IFERROR(
    (((V320/FRACAS!$AY$1)*60))
    /
    (((V320/FRACAS!$AY$1)*60) + SUMPRODUCT((FRACAS!$B$5:$B$8970=V$4)*(FRACAS!$D$5:$D$8970&lt;=V320)*(IFERROR(FRACAS!$AM$5:$AM$8970,0)))
    ),"")</f>
        <v/>
      </c>
      <c r="LW320" s="240" t="str" cm="1">
        <f t="array" ref="LW320">IFERROR(
    (((W320/FRACAS!$AY$1)*60))
    /
    (((W320/FRACAS!$AY$1)*60) + SUMPRODUCT((FRACAS!$B$5:$B$8970=W$4)*(FRACAS!$D$5:$D$8970&lt;=W320)*(IFERROR(FRACAS!$AM$5:$AM$8970,0)))
    ),"")</f>
        <v/>
      </c>
      <c r="LX320" s="240" t="str" cm="1">
        <f t="array" ref="LX320">IFERROR(
    (((X320/FRACAS!$AY$1)*60))
    /
    (((X320/FRACAS!$AY$1)*60) + SUMPRODUCT((FRACAS!$B$5:$B$8970=X$4)*(FRACAS!$D$5:$D$8970&lt;=X320)*(IFERROR(FRACAS!$AM$5:$AM$8970,0)))
    ),"")</f>
        <v/>
      </c>
      <c r="LY320" s="240" t="str" cm="1">
        <f t="array" ref="LY320">IFERROR(
    (((Y320/FRACAS!$AY$1)*60))
    /
    (((Y320/FRACAS!$AY$1)*60) + SUMPRODUCT((FRACAS!$B$5:$B$8970=Y$4)*(FRACAS!$D$5:$D$8970&lt;=Y320)*(IFERROR(FRACAS!$AM$5:$AM$8970,0)))
    ),"")</f>
        <v/>
      </c>
      <c r="LZ320" s="240" t="str" cm="1">
        <f t="array" ref="LZ320">IFERROR(
    (((Z320/FRACAS!$AY$1)*60))
    /
    (((Z320/FRACAS!$AY$1)*60) + SUMPRODUCT((FRACAS!$B$5:$B$8970=Z$4)*(FRACAS!$D$5:$D$8970&lt;=Z320)*(IFERROR(FRACAS!$AM$5:$AM$8970,0)))
    ),"")</f>
        <v/>
      </c>
      <c r="MA320" s="240" t="str" cm="1">
        <f t="array" ref="MA320">IFERROR(
    (((AA320/FRACAS!$AY$1)*60))
    /
    (((AA320/FRACAS!$AY$1)*60) + SUMPRODUCT((FRACAS!$B$5:$B$8970=AA$4)*(FRACAS!$D$5:$D$8970&lt;=AA320)*(IFERROR(FRACAS!$AM$5:$AM$8970,0)))
    ),"")</f>
        <v/>
      </c>
      <c r="MB320" s="240" t="str" cm="1">
        <f t="array" ref="MB320">IFERROR(
    (((AB320/FRACAS!$AY$1)*60))
    /
    (((AB320/FRACAS!$AY$1)*60) + SUMPRODUCT((FRACAS!$B$5:$B$8970=AB$4)*(FRACAS!$D$5:$D$8970&lt;=AB320)*(IFERROR(FRACAS!$AM$5:$AM$8970,0)))
    ),"")</f>
        <v/>
      </c>
      <c r="MC320" s="240" t="str" cm="1">
        <f t="array" ref="MC320">IFERROR(
    (((AC320/FRACAS!$AY$1)*60))
    /
    (((AC320/FRACAS!$AY$1)*60) + SUMPRODUCT((FRACAS!$B$5:$B$8970=AC$4)*(FRACAS!$D$5:$D$8970&lt;=AC320)*(IFERROR(FRACAS!$AM$5:$AM$8970,0)))
    ),"")</f>
        <v/>
      </c>
      <c r="MD320" s="240" t="str" cm="1">
        <f t="array" ref="MD320">IFERROR(
    (((AD320/FRACAS!$AY$1)*60))
    /
    (((AD320/FRACAS!$AY$1)*60) + SUMPRODUCT((FRACAS!$B$5:$B$8970=AD$4)*(FRACAS!$D$5:$D$8970&lt;=AD320)*(IFERROR(FRACAS!$AM$5:$AM$8970,0)))
    ),"")</f>
        <v/>
      </c>
      <c r="ME320" s="240" t="str" cm="1">
        <f t="array" ref="ME320">IFERROR(
    (((AE320/FRACAS!$AY$1)*60))
    /
    (((AE320/FRACAS!$AY$1)*60) + SUMPRODUCT((FRACAS!$B$5:$B$8970=AE$4)*(FRACAS!$D$5:$D$8970&lt;=AE320)*(IFERROR(FRACAS!$AM$5:$AM$8970,0)))
    ),"")</f>
        <v/>
      </c>
      <c r="MF320" s="240" t="str" cm="1">
        <f t="array" ref="MF320">IFERROR(
    (((AF320/FRACAS!$AY$1)*60))
    /
    (((AF320/FRACAS!$AY$1)*60) + SUMPRODUCT((FRACAS!$B$5:$B$8970=AF$4)*(FRACAS!$D$5:$D$8970&lt;=AF320)*(IFERROR(FRACAS!$AM$5:$AM$8970,0)))
    ),"")</f>
        <v/>
      </c>
      <c r="MG320" s="240" t="str" cm="1">
        <f t="array" ref="MG320">IFERROR(
    (((AG320/FRACAS!$AY$1)*60))
    /
    (((AG320/FRACAS!$AY$1)*60) + SUMPRODUCT((FRACAS!$B$5:$B$8970=AG$4)*(FRACAS!$D$5:$D$8970&lt;=AG320)*(IFERROR(FRACAS!$AM$5:$AM$8970,0)))
    ),"")</f>
        <v/>
      </c>
      <c r="MH320" s="240" t="str" cm="1">
        <f t="array" ref="MH320">IFERROR(
    (((AH320/FRACAS!$AY$1)*60))
    /
    (((AH320/FRACAS!$AY$1)*60) + SUMPRODUCT((FRACAS!$B$5:$B$8970=AH$4)*(FRACAS!$D$5:$D$8970&lt;=AH320)*(IFERROR(FRACAS!$AM$5:$AM$8970,0)))
    ),"")</f>
        <v/>
      </c>
      <c r="MI320" s="240" t="str" cm="1">
        <f t="array" ref="MI320">IFERROR(
    (((AI320/FRACAS!$AY$1)*60))
    /
    (((AI320/FRACAS!$AY$1)*60) + SUMPRODUCT((FRACAS!$B$5:$B$8970=AI$4)*(FRACAS!$D$5:$D$8970&lt;=AI320)*(IFERROR(FRACAS!$AM$5:$AM$8970,0)))
    ),"")</f>
        <v/>
      </c>
      <c r="MJ320" s="240" t="str" cm="1">
        <f t="array" ref="MJ320">IFERROR(
    (((AJ320/FRACAS!$AY$1)*60))
    /
    (((AJ320/FRACAS!$AY$1)*60) + SUMPRODUCT((FRACAS!$B$5:$B$8970=AJ$4)*(FRACAS!$D$5:$D$8970&lt;=AJ320)*(IFERROR(FRACAS!$AM$5:$AM$8970,0)))
    ),"")</f>
        <v/>
      </c>
      <c r="MK320" s="240" t="str" cm="1">
        <f t="array" ref="MK320">IFERROR(
    (((AK320/FRACAS!$AY$1)*60))
    /
    (((AK320/FRACAS!$AY$1)*60) + SUMPRODUCT((FRACAS!$B$5:$B$8970=AK$4)*(FRACAS!$D$5:$D$8970&lt;=AK320)*(IFERROR(FRACAS!$AM$5:$AM$8970,0)))
    ),"")</f>
        <v/>
      </c>
      <c r="ML320" s="240" t="str" cm="1">
        <f t="array" ref="ML320">IFERROR(
    (((AL320/FRACAS!$AY$1)*60))
    /
    (((AL320/FRACAS!$AY$1)*60) + SUMPRODUCT((FRACAS!$B$5:$B$8970=AL$4)*(FRACAS!$D$5:$D$8970&lt;=AL320)*(IFERROR(FRACAS!$AM$5:$AM$8970,0)))
    ),"")</f>
        <v/>
      </c>
      <c r="MM320" s="240" t="str" cm="1">
        <f t="array" ref="MM320">IFERROR(
    (((AM320/FRACAS!$AY$1)*60))
    /
    (((AM320/FRACAS!$AY$1)*60) + SUMPRODUCT((FRACAS!$B$5:$B$8970=AM$4)*(FRACAS!$D$5:$D$8970&lt;=AM320)*(IFERROR(FRACAS!$AM$5:$AM$8970,0)))
    ),"")</f>
        <v/>
      </c>
      <c r="MN320" s="240" t="str" cm="1">
        <f t="array" ref="MN320">IFERROR(
    (((AN320/FRACAS!$AY$1)*60))
    /
    (((AN320/FRACAS!$AY$1)*60) + SUMPRODUCT((FRACAS!$B$5:$B$8970=AN$4)*(FRACAS!$D$5:$D$8970&lt;=AN320)*(IFERROR(FRACAS!$AM$5:$AM$8970,0)))
    ),"")</f>
        <v/>
      </c>
      <c r="MO320" s="240" t="str" cm="1">
        <f t="array" ref="MO320">IFERROR(
    (((AO320/FRACAS!$AY$1)*60))
    /
    (((AO320/FRACAS!$AY$1)*60) + SUMPRODUCT((FRACAS!$B$5:$B$8970=AO$4)*(FRACAS!$D$5:$D$8970&lt;=AO320)*(IFERROR(FRACAS!$AM$5:$AM$8970,0)))
    ),"")</f>
        <v/>
      </c>
      <c r="MP320" s="240" t="str" cm="1">
        <f t="array" ref="MP320">IFERROR(
    (((AP320/FRACAS!$AY$1)*60))
    /
    (((AP320/FRACAS!$AY$1)*60) + SUMPRODUCT((FRACAS!$B$5:$B$8970=AP$4)*(FRACAS!$D$5:$D$8970&lt;=AP320)*(IFERROR(FRACAS!$AM$5:$AM$8970,0)))
    ),"")</f>
        <v/>
      </c>
      <c r="MQ320" s="240" t="str" cm="1">
        <f t="array" ref="MQ320">IFERROR(
    (((AQ320/FRACAS!$AY$1)*60))
    /
    (((AQ320/FRACAS!$AY$1)*60) + SUMPRODUCT((FRACAS!$B$5:$B$8970=AQ$4)*(FRACAS!$D$5:$D$8970&lt;=AQ320)*(IFERROR(FRACAS!$AM$5:$AM$8970,0)))
    ),"")</f>
        <v/>
      </c>
      <c r="MR320" s="194"/>
      <c r="MS320" s="194"/>
      <c r="MT320" s="194"/>
      <c r="MU320" s="194"/>
      <c r="MV320" s="194"/>
      <c r="MW320" s="194"/>
      <c r="MX320" s="194"/>
      <c r="MY320" s="194"/>
      <c r="MZ320" s="194"/>
      <c r="NA320" s="195"/>
      <c r="ND320" s="241">
        <f t="shared" si="26"/>
        <v>0</v>
      </c>
      <c r="NE320" s="242" t="str">
        <f t="shared" si="27"/>
        <v/>
      </c>
      <c r="NF320" s="193" t="str" cm="1">
        <f t="array" ref="NF320">IF($ND320=0,"",(IFERROR( (IFERROR($ND320/FRACAS!$AY$1*60,0) - SUMPRODUCT( (FRACAS!$K$5:$K$8972=NF$2) * IFERROR(FRACAS!$AN$5:$AN$8972,0) ) ) / IFERROR($ND320/FRACAS!$AY$1*60,0), 1 )))</f>
        <v/>
      </c>
      <c r="NG320" s="193" t="str" cm="1">
        <f t="array" ref="NG320">IF($ND320=0,"",(IFERROR( (IFERROR($ND320/FRACAS!$AY$1*60,0) - SUMPRODUCT( (FRACAS!$K$5:$K$8972=NG$2) * IFERROR(FRACAS!$AN$5:$AN$8972,0) ) ) / IFERROR($ND320/FRACAS!$AY$1*60,0), 1 )))</f>
        <v/>
      </c>
      <c r="NH320" s="193" t="str" cm="1">
        <f t="array" ref="NH320">IF($ND320=0,"",(IFERROR( (IFERROR($ND320/FRACAS!$AY$1*60,0) - SUMPRODUCT( (FRACAS!$K$5:$K$8972=NH$2) * IFERROR(FRACAS!$AN$5:$AN$8972,0) ) ) / IFERROR($ND320/FRACAS!$AY$1*60,0), 1 )))</f>
        <v/>
      </c>
      <c r="NI320" s="193" t="str" cm="1">
        <f t="array" ref="NI320">IF($ND320=0,"",(IFERROR( (IFERROR($ND320/FRACAS!$AY$1*60,0) - SUMPRODUCT( (FRACAS!$K$5:$K$8972=NI$2) * IFERROR(FRACAS!$AN$5:$AN$8972,0) ) ) / IFERROR($ND320/FRACAS!$AY$1*60,0), 1 )))</f>
        <v/>
      </c>
      <c r="NJ320" s="193" t="str" cm="1">
        <f t="array" ref="NJ320">IF($ND320=0,"",(IFERROR( (IFERROR($ND320/FRACAS!$AY$1*60,0) - SUMPRODUCT( (FRACAS!$K$5:$K$8972=NJ$2) * IFERROR(FRACAS!$AN$5:$AN$8972,0) ) ) / IFERROR($ND320/FRACAS!$AY$1*60,0), 1 )))</f>
        <v/>
      </c>
      <c r="NK320" s="193" t="str" cm="1">
        <f t="array" ref="NK320">IF($ND320=0,"",(IFERROR( (IFERROR($ND320/FRACAS!$AY$1*60,0) - SUMPRODUCT( (FRACAS!$K$5:$K$8972=NK$2) * IFERROR(FRACAS!$AN$5:$AN$8972,0) ) ) / IFERROR($ND320/FRACAS!$AY$1*60,0), 1 )))</f>
        <v/>
      </c>
      <c r="NL320" s="193" t="str" cm="1">
        <f t="array" ref="NL320">IF($ND320=0,"",(IFERROR( (IFERROR($ND320/FRACAS!$AY$1*60,0) - SUMPRODUCT( (FRACAS!$K$5:$K$8972=NL$2) * IFERROR(FRACAS!$AN$5:$AN$8972,0) ) ) / IFERROR($ND320/FRACAS!$AY$1*60,0), 1 )))</f>
        <v/>
      </c>
      <c r="NM320" s="193" t="str" cm="1">
        <f t="array" ref="NM320">IF($ND320=0,"",(IFERROR( (IFERROR($ND320/FRACAS!$AY$1*60,0) - SUMPRODUCT( (FRACAS!$K$5:$K$8972=NM$2) * IFERROR(FRACAS!$AN$5:$AN$8972,0) ) ) / IFERROR($ND320/FRACAS!$AY$1*60,0), 1 )))</f>
        <v/>
      </c>
      <c r="NN320" s="193" t="str" cm="1">
        <f t="array" ref="NN320">IF($ND320=0,"",(IFERROR( (IFERROR($ND320/FRACAS!$AY$1*60,0) - SUMPRODUCT( (FRACAS!$K$5:$K$8972=NN$2) * IFERROR(FRACAS!$AN$5:$AN$8972,0) ) ) / IFERROR($ND320/FRACAS!$AY$1*60,0), 1 )))</f>
        <v/>
      </c>
      <c r="NO320" s="193" t="str" cm="1">
        <f t="array" ref="NO320">IF($ND320=0,"",(IFERROR( (IFERROR($ND320/FRACAS!$AY$1*60,0) - SUMPRODUCT( (FRACAS!$K$5:$K$8972=NO$2) * IFERROR(FRACAS!$AN$5:$AN$8972,0) ) ) / IFERROR($ND320/FRACAS!$AY$1*60,0), 1 )))</f>
        <v/>
      </c>
      <c r="NP320" s="193" t="str" cm="1">
        <f t="array" ref="NP320">IF($ND320=0,"",(IFERROR( (IFERROR($ND320/FRACAS!$AY$1*60,0) - SUMPRODUCT( (FRACAS!$K$5:$K$8972=NP$2) * IFERROR(FRACAS!$AN$5:$AN$8972,0) ) ) / IFERROR($ND320/FRACAS!$AY$1*60,0), 1 )))</f>
        <v/>
      </c>
      <c r="NQ320" s="193" t="str" cm="1">
        <f t="array" ref="NQ320">IF($ND320=0,"",(IFERROR( (IFERROR($ND320/FRACAS!$AY$1*60,0) - SUMPRODUCT( (FRACAS!$K$5:$K$8972=NQ$2) * IFERROR(FRACAS!$AN$5:$AN$8972,0) ) ) / IFERROR($ND320/FRACAS!$AY$1*60,0), 1 )))</f>
        <v/>
      </c>
      <c r="NR320" s="193" t="str" cm="1">
        <f t="array" ref="NR320">IF($ND320=0,"",(IFERROR( (IFERROR($ND320/FRACAS!$AY$1*60,0) - SUMPRODUCT( (FRACAS!$K$5:$K$8972=NR$2) * IFERROR(FRACAS!$AN$5:$AN$8972,0) ) ) / IFERROR($ND320/FRACAS!$AY$1*60,0), 1 )))</f>
        <v/>
      </c>
      <c r="NS320" s="193" t="str" cm="1">
        <f t="array" ref="NS320">IF($ND320=0,"",(IFERROR( (IFERROR($ND320/FRACAS!$AY$1*60,0) - SUMPRODUCT( (FRACAS!$K$5:$K$8972=NS$2) * IFERROR(FRACAS!$AN$5:$AN$8972,0) ) ) / IFERROR($ND320/FRACAS!$AY$1*60,0), 1 )))</f>
        <v/>
      </c>
      <c r="NT320" s="193" t="str" cm="1">
        <f t="array" ref="NT320">IF($ND320=0,"",(IFERROR( (IFERROR($ND320/FRACAS!$AY$1*60,0) - SUMPRODUCT( (FRACAS!$K$5:$K$8972=NT$2) * IFERROR(FRACAS!$AN$5:$AN$8972,0) ) ) / IFERROR($ND320/FRACAS!$AY$1*60,0), 1 )))</f>
        <v/>
      </c>
      <c r="NU320" s="193" t="str" cm="1">
        <f t="array" ref="NU320">IF($ND320=0,"",(IFERROR( (IFERROR($ND320/FRACAS!$AY$1*60,0) - SUMPRODUCT( (FRACAS!$K$5:$K$8972=NU$2) * IFERROR(FRACAS!$AN$5:$AN$8972,0) ) ) / IFERROR($ND320/FRACAS!$AY$1*60,0), 1 )))</f>
        <v/>
      </c>
      <c r="NV320" s="193" t="str" cm="1">
        <f t="array" ref="NV320">IF($ND320=0,"",(IFERROR( (IFERROR($ND320/FRACAS!$AY$1*60,0) - SUMPRODUCT( (FRACAS!$K$5:$K$8972=NV$2) * IFERROR(FRACAS!$AN$5:$AN$8972,0) ) ) / IFERROR($ND320/FRACAS!$AY$1*60,0), 1 )))</f>
        <v/>
      </c>
      <c r="NW320" s="193" t="str" cm="1">
        <f t="array" ref="NW320">IF($ND320=0,"",(IFERROR( (IFERROR($ND320/FRACAS!$AY$1*60,0) - SUMPRODUCT( (FRACAS!$K$5:$K$8972=NW$2) * IFERROR(FRACAS!$AN$5:$AN$8972,0) ) ) / IFERROR($ND320/FRACAS!$AY$1*60,0), 1 )))</f>
        <v/>
      </c>
      <c r="NX320" s="193" t="str" cm="1">
        <f t="array" ref="NX320">IF($ND320=0,"",(IFERROR( (IFERROR($ND320/FRACAS!$AY$1*60,0) - SUMPRODUCT( (FRACAS!$K$5:$K$8972=NX$2) * IFERROR(FRACAS!$AN$5:$AN$8972,0) ) ) / IFERROR($ND320/FRACAS!$AY$1*60,0), 1 )))</f>
        <v/>
      </c>
      <c r="NY320" s="193" t="str" cm="1">
        <f t="array" ref="NY320">IF($ND320=0,"",(IFERROR( (IFERROR($ND320/FRACAS!$AY$1*60,0) - SUMPRODUCT( (FRACAS!$K$5:$K$8972=NY$2) * IFERROR(FRACAS!$AN$5:$AN$8972,0) ) ) / IFERROR($ND320/FRACAS!$AY$1*60,0), 1 )))</f>
        <v/>
      </c>
      <c r="NZ320" s="193" t="str" cm="1">
        <f t="array" ref="NZ320">IF($ND320=0,"",(IFERROR( (IFERROR($ND320/FRACAS!$AY$1*60,0) - SUMPRODUCT( (FRACAS!$K$5:$K$8972=NZ$2) * IFERROR(FRACAS!$AN$5:$AN$8972,0) ) ) / IFERROR($ND320/FRACAS!$AY$1*60,0), 1 )))</f>
        <v/>
      </c>
      <c r="OA320" s="193" t="str" cm="1">
        <f t="array" ref="OA320">IF($ND320=0,"",(IFERROR( (IFERROR($ND320/FRACAS!$AY$1*60,0) - SUMPRODUCT( (FRACAS!$K$5:$K$8972=OA$2) * IFERROR(FRACAS!$AN$5:$AN$8972,0) ) ) / IFERROR($ND320/FRACAS!$AY$1*60,0), 1 )))</f>
        <v/>
      </c>
      <c r="OB320" s="193" t="str" cm="1">
        <f t="array" ref="OB320">IF($ND320=0,"",(IFERROR( (IFERROR($ND320/FRACAS!$AY$1*60,0) - SUMPRODUCT( (FRACAS!$K$5:$K$8972=OB$2) * IFERROR(FRACAS!$AN$5:$AN$8972,0) ) ) / IFERROR($ND320/FRACAS!$AY$1*60,0), 1 )))</f>
        <v/>
      </c>
      <c r="OC320" s="193" t="str" cm="1">
        <f t="array" ref="OC320">IF($ND320=0,"",(IFERROR( (IFERROR($ND320/FRACAS!$AY$1*60,0) - SUMPRODUCT( (FRACAS!$K$5:$K$8972=OC$2) * IFERROR(FRACAS!$AN$5:$AN$8972,0) ) ) / IFERROR($ND320/FRACAS!$AY$1*60,0), 1 )))</f>
        <v/>
      </c>
      <c r="OD320" s="193" t="str" cm="1">
        <f t="array" ref="OD320">IF($ND320=0,"",(IFERROR( (IFERROR($ND320/FRACAS!$AY$1*60,0) - SUMPRODUCT( (FRACAS!$K$5:$K$8972=OD$2) * IFERROR(FRACAS!$AN$5:$AN$8972,0) ) ) / IFERROR($ND320/FRACAS!$AY$1*60,0), 1 )))</f>
        <v/>
      </c>
      <c r="OE320" s="193" t="str" cm="1">
        <f t="array" ref="OE320">IF($ND320=0,"",(IFERROR( (IFERROR($ND320/FRACAS!$AY$1*60,0) - SUMPRODUCT( (FRACAS!$K$5:$K$8972=OE$2) * IFERROR(FRACAS!$AN$5:$AN$8972,0) ) ) / IFERROR($ND320/FRACAS!$AY$1*60,0), 1 )))</f>
        <v/>
      </c>
      <c r="OF320" s="193" t="str" cm="1">
        <f t="array" ref="OF320">IF($ND320=0,"",(IFERROR( (IFERROR($ND320/FRACAS!$AY$1*60,0) - SUMPRODUCT( (FRACAS!$K$5:$K$8972=OF$2) * IFERROR(FRACAS!$AN$5:$AN$8972,0) ) ) / IFERROR($ND320/FRACAS!$AY$1*60,0), 1 )))</f>
        <v/>
      </c>
      <c r="OG320" s="193" t="str" cm="1">
        <f t="array" ref="OG320">IF($ND320=0,"",(IFERROR( (IFERROR($ND320/FRACAS!$AY$1*60,0) - SUMPRODUCT( (FRACAS!$K$5:$K$8972=OG$2) * IFERROR(FRACAS!$AN$5:$AN$8972,0) ) ) / IFERROR($ND320/FRACAS!$AY$1*60,0), 1 )))</f>
        <v/>
      </c>
      <c r="OH320" s="193" t="str" cm="1">
        <f t="array" ref="OH320">IF($ND320=0,"",(IFERROR( (IFERROR($ND320/FRACAS!$AY$1*60,0) - SUMPRODUCT( (FRACAS!$K$5:$K$8972=OH$2) * IFERROR(FRACAS!$AN$5:$AN$8972,0) ) ) / IFERROR($ND320/FRACAS!$AY$1*60,0), 1 )))</f>
        <v/>
      </c>
      <c r="OI320" s="193" t="str" cm="1">
        <f t="array" ref="OI320">IF($ND320=0,"",(IFERROR( (IFERROR($ND320/FRACAS!$AY$1*60,0) - SUMPRODUCT( (FRACAS!$K$5:$K$8972=OI$2) * IFERROR(FRACAS!$AN$5:$AN$8972,0) ) ) / IFERROR($ND320/FRACAS!$AY$1*60,0), 1 )))</f>
        <v/>
      </c>
      <c r="OJ320" s="193" t="str" cm="1">
        <f t="array" ref="OJ320">IF($ND320=0,"",(IFERROR( (IFERROR($ND320/FRACAS!$AY$1*60,0) - SUMPRODUCT( (FRACAS!$K$5:$K$8972=OJ$2) * IFERROR(FRACAS!$AN$5:$AN$8972,0) ) ) / IFERROR($ND320/FRACAS!$AY$1*60,0), 1 )))</f>
        <v/>
      </c>
      <c r="OK320" s="193" t="str" cm="1">
        <f t="array" ref="OK320">IF($ND320=0,"",(IFERROR( (IFERROR($ND320/FRACAS!$AY$1*60,0) - SUMPRODUCT( (FRACAS!$K$5:$K$8972=OK$2) * IFERROR(FRACAS!$AN$5:$AN$8972,0) ) ) / IFERROR($ND320/FRACAS!$AY$1*60,0), 1 )))</f>
        <v/>
      </c>
      <c r="OL320" s="193" t="str" cm="1">
        <f t="array" ref="OL320">IF($ND320=0,"",(IFERROR( (IFERROR($ND320/FRACAS!$AY$1*60,0) - SUMPRODUCT( (FRACAS!$K$5:$K$8972=OL$2) * IFERROR(FRACAS!$AN$5:$AN$8972,0) ) ) / IFERROR($ND320/FRACAS!$AY$1*60,0), 1 )))</f>
        <v/>
      </c>
      <c r="OM320" s="193" t="str" cm="1">
        <f t="array" ref="OM320">IF($ND320=0,"",(IFERROR( (IFERROR($ND320/FRACAS!$AY$1*60,0) - SUMPRODUCT( (FRACAS!$K$5:$K$8972=OM$2) * IFERROR(FRACAS!$AN$5:$AN$8972,0) ) ) / IFERROR($ND320/FRACAS!$AY$1*60,0), 1 )))</f>
        <v/>
      </c>
      <c r="ON320" s="193" t="str" cm="1">
        <f t="array" ref="ON320">IF($ND320=0,"",(IFERROR( (IFERROR($ND320/FRACAS!$AY$1*60,0) - SUMPRODUCT( (FRACAS!$K$5:$K$8972=ON$2) * IFERROR(FRACAS!$AN$5:$AN$8972,0) ) ) / IFERROR($ND320/FRACAS!$AY$1*60,0), 1 )))</f>
        <v/>
      </c>
      <c r="OO320" s="193" t="str" cm="1">
        <f t="array" ref="OO320">IF($ND320=0,"",(IFERROR( (IFERROR($ND320/FRACAS!$AY$1*60,0) - SUMPRODUCT( (FRACAS!$K$5:$K$8972=OO$2) * IFERROR(FRACAS!$AN$5:$AN$8972,0) ) ) / IFERROR($ND320/FRACAS!$AY$1*60,0), 1 )))</f>
        <v/>
      </c>
      <c r="OP320" s="193" t="str" cm="1">
        <f t="array" ref="OP320">IF($ND320=0,"",(IFERROR( (IFERROR($ND320/FRACAS!$AY$1*60,0) - SUMPRODUCT( (FRACAS!$K$5:$K$8972=OP$2) * IFERROR(FRACAS!$AN$5:$AN$8972,0) ) ) / IFERROR($ND320/FRACAS!$AY$1*60,0), 1 )))</f>
        <v/>
      </c>
      <c r="OQ320" s="193" t="str" cm="1">
        <f t="array" ref="OQ320">IF($ND320=0,"",(IFERROR( (IFERROR($ND320/FRACAS!$AY$1*60,0) - SUMPRODUCT( (FRACAS!$K$5:$K$8972=OQ$2) * IFERROR(FRACAS!$AN$5:$AN$8972,0) ) ) / IFERROR($ND320/FRACAS!$AY$1*60,0), 1 )))</f>
        <v/>
      </c>
      <c r="OR320" s="193" t="str" cm="1">
        <f t="array" ref="OR320">IF($ND320=0,"",(IFERROR( (IFERROR($ND320/FRACAS!$AY$1*60,0) - SUMPRODUCT( (FRACAS!$K$5:$K$8972=OR$2) * IFERROR(FRACAS!$AN$5:$AN$8972,0) ) ) / IFERROR($ND320/FRACAS!$AY$1*60,0), 1 )))</f>
        <v/>
      </c>
      <c r="OS320" s="193" t="str" cm="1">
        <f t="array" ref="OS320">IF($ND320=0,"",(IFERROR( (IFERROR($ND320/FRACAS!$AY$1*60,0) - SUMPRODUCT( (FRACAS!$K$5:$K$8972=OS$2) * IFERROR(FRACAS!$AN$5:$AN$8972,0) ) ) / IFERROR($ND320/FRACAS!$AY$1*60,0), 1 )))</f>
        <v/>
      </c>
      <c r="OT320" s="243" t="str" cm="1">
        <f t="array" ref="OT320">IF($ND320=0,"",(IFERROR( (IFERROR($ND320/FRACAS!$AY$1*60,0) - SUMPRODUCT( (FRACAS!$K$5:$K$8972=OT$2) * IFERROR(FRACAS!$AN$5:$AN$8972,0) ) ) / IFERROR($ND320/FRACAS!$AY$1*60,0), 1 )))</f>
        <v/>
      </c>
    </row>
    <row r="321" spans="2:410" x14ac:dyDescent="0.2">
      <c r="B321" s="233"/>
      <c r="C321" s="259" t="str">
        <f>IF('[1]17.11.2025 IASI18 Mileage'!C321="","",'[1]17.11.2025 IASI18 Mileage'!C321)</f>
        <v/>
      </c>
      <c r="D321" s="201" t="str">
        <f>IF('[1]17.11.2025 IASI18 Mileage'!D321="","",'[1]17.11.2025 IASI18 Mileage'!D321)</f>
        <v/>
      </c>
      <c r="E321" s="201" t="str">
        <f>IF('[1]17.11.2025 IASI18 Mileage'!E321="","",'[1]17.11.2025 IASI18 Mileage'!E321)</f>
        <v/>
      </c>
      <c r="F321" s="201" t="str">
        <f>IF('[1]17.11.2025 IASI18 Mileage'!F321="","",'[1]17.11.2025 IASI18 Mileage'!F321)</f>
        <v/>
      </c>
      <c r="G321" s="201" t="str">
        <f>IF('[1]17.11.2025 IASI18 Mileage'!G321="","",'[1]17.11.2025 IASI18 Mileage'!G321)</f>
        <v/>
      </c>
      <c r="H321" s="201" t="str">
        <f>IF('[1]17.11.2025 IASI18 Mileage'!H321="","",'[1]17.11.2025 IASI18 Mileage'!H321)</f>
        <v/>
      </c>
      <c r="I321" s="201" t="str">
        <f>IF('[1]17.11.2025 IASI18 Mileage'!I321="","",'[1]17.11.2025 IASI18 Mileage'!I321)</f>
        <v/>
      </c>
      <c r="J321" s="201" t="str">
        <f>IF('[1]17.11.2025 IASI18 Mileage'!J321="","",'[1]17.11.2025 IASI18 Mileage'!J321)</f>
        <v/>
      </c>
      <c r="K321" s="201" t="str">
        <f>IF('[1]17.11.2025 IASI18 Mileage'!K321="","",'[1]17.11.2025 IASI18 Mileage'!K321)</f>
        <v/>
      </c>
      <c r="L321" s="201" t="str">
        <f>IF('[1]17.11.2025 IASI18 Mileage'!L321="","",'[1]17.11.2025 IASI18 Mileage'!L321)</f>
        <v/>
      </c>
      <c r="M321" s="201" t="str">
        <f>IF('[1]17.11.2025 IASI18 Mileage'!M321="","",'[1]17.11.2025 IASI18 Mileage'!M321)</f>
        <v/>
      </c>
      <c r="N321" s="201" t="str">
        <f>IF('[1]17.11.2025 IASI18 Mileage'!N321="","",'[1]17.11.2025 IASI18 Mileage'!N321)</f>
        <v/>
      </c>
      <c r="O321" s="201" t="str">
        <f>IF('[1]17.11.2025 IASI18 Mileage'!O321="","",'[1]17.11.2025 IASI18 Mileage'!O321)</f>
        <v/>
      </c>
      <c r="P321" s="201" t="str">
        <f>IF('[1]17.11.2025 IASI18 Mileage'!P321="","",'[1]17.11.2025 IASI18 Mileage'!P321)</f>
        <v/>
      </c>
      <c r="Q321" s="201" t="str">
        <f>IF('[1]17.11.2025 IASI18 Mileage'!Q321="","",'[1]17.11.2025 IASI18 Mileage'!Q321)</f>
        <v/>
      </c>
      <c r="R321" s="201" t="str">
        <f>IF('[1]17.11.2025 IASI18 Mileage'!R321="","",'[1]17.11.2025 IASI18 Mileage'!R321)</f>
        <v/>
      </c>
      <c r="S321" s="201" t="str">
        <f>IF('[1]17.11.2025 IASI18 Mileage'!S321="","",'[1]17.11.2025 IASI18 Mileage'!S321)</f>
        <v/>
      </c>
      <c r="T321" s="201" t="str">
        <f>IF('[1]17.11.2025 IASI18 Mileage'!T321="","",'[1]17.11.2025 IASI18 Mileage'!T321)</f>
        <v/>
      </c>
      <c r="U321" s="201" t="str">
        <f>IF('[1]17.11.2025 IASI18 Mileage'!U321="","",'[1]17.11.2025 IASI18 Mileage'!U321)</f>
        <v/>
      </c>
      <c r="V321" s="201"/>
      <c r="W321" s="201"/>
      <c r="X321" s="201"/>
      <c r="Y321" s="201"/>
      <c r="Z321" s="201"/>
      <c r="AA321" s="201"/>
      <c r="AB321" s="201"/>
      <c r="AC321" s="201"/>
      <c r="AD321" s="201"/>
      <c r="AE321" s="201"/>
      <c r="AF321" s="201"/>
      <c r="AG321" s="201"/>
      <c r="AH321" s="201"/>
      <c r="AI321" s="201"/>
      <c r="AJ321" s="201"/>
      <c r="AK321" s="201"/>
      <c r="AL321" s="201"/>
      <c r="AM321" s="201"/>
      <c r="AN321" s="201"/>
      <c r="AO321" s="201"/>
      <c r="AP321" s="201"/>
      <c r="AQ321" s="201"/>
      <c r="AR321" s="201"/>
      <c r="AS321" s="201"/>
      <c r="AT321" s="201"/>
      <c r="AU321" s="201"/>
      <c r="AV321" s="201"/>
      <c r="AW321" s="201"/>
      <c r="AX321" s="201"/>
      <c r="AY321" s="201"/>
      <c r="AZ321" s="201"/>
      <c r="BA321" s="202"/>
      <c r="BB321" s="184"/>
      <c r="BD321" s="234"/>
      <c r="BE321" s="234"/>
      <c r="BF321" s="234"/>
      <c r="BG321" s="234"/>
      <c r="BH321" s="234"/>
      <c r="BI321" s="234"/>
      <c r="BJ321" s="234"/>
      <c r="BK321" s="234"/>
      <c r="BL321" s="234"/>
      <c r="BM321" s="234"/>
      <c r="DC321" s="184">
        <f t="shared" si="24"/>
        <v>0</v>
      </c>
      <c r="DD321" s="235" t="str">
        <f t="shared" si="25"/>
        <v/>
      </c>
      <c r="DE321" s="186">
        <f>IF(D321&gt; 0,(COUNTIFS(FRACAS!$B$5:$B$8972, D$4, FRACAS!$D$5:$D$8972, "&lt;="&amp;D321)), "" )</f>
        <v>0</v>
      </c>
      <c r="DF321" s="186">
        <f>IF(E321&gt; 0,(COUNTIFS(FRACAS!$B$5:$B$8972, E$4, FRACAS!$D$5:$D$8972, "&lt;="&amp;E321)), "" )</f>
        <v>0</v>
      </c>
      <c r="DG321" s="186">
        <f>IF(F321&gt; 0,(COUNTIFS(FRACAS!$B$5:$B$8972, F$4, FRACAS!$D$5:$D$8972, "&lt;="&amp;F321)), "" )</f>
        <v>0</v>
      </c>
      <c r="DH321" s="186">
        <f>IF(G321&gt; 0,(COUNTIFS(FRACAS!$B$5:$B$8972, G$4, FRACAS!$D$5:$D$8972, "&lt;="&amp;G321)), "" )</f>
        <v>0</v>
      </c>
      <c r="DI321" s="186">
        <f>IF(H321&gt; 0,(COUNTIFS(FRACAS!$B$5:$B$8972, H$4, FRACAS!$D$5:$D$8972, "&lt;="&amp;H321)), "" )</f>
        <v>0</v>
      </c>
      <c r="DJ321" s="186">
        <f>IF(I321&gt; 0,(COUNTIFS(FRACAS!$B$5:$B$8972, I$4, FRACAS!$D$5:$D$8972, "&lt;="&amp;I321)), "" )</f>
        <v>0</v>
      </c>
      <c r="DK321" s="186">
        <f>IF(J321&gt; 0,(COUNTIFS(FRACAS!$B$5:$B$8972, J$4, FRACAS!$D$5:$D$8972, "&lt;="&amp;J321)), "" )</f>
        <v>0</v>
      </c>
      <c r="DL321" s="186">
        <f>IF(K321&gt; 0,(COUNTIFS(FRACAS!$B$5:$B$8972, K$4, FRACAS!$D$5:$D$8972, "&lt;="&amp;K321)), "" )</f>
        <v>0</v>
      </c>
      <c r="DM321" s="186">
        <f>IF(L321&gt; 0,(COUNTIFS(FRACAS!$B$5:$B$8972, L$4, FRACAS!$D$5:$D$8972, "&lt;="&amp;L321)), "" )</f>
        <v>0</v>
      </c>
      <c r="DN321" s="186">
        <f>IF(M321&gt; 0,(COUNTIFS(FRACAS!$B$5:$B$8972, M$4, FRACAS!$D$5:$D$8972, "&lt;="&amp;M321)), "" )</f>
        <v>0</v>
      </c>
      <c r="DO321" s="186">
        <f>IF(N321&gt; 0,(COUNTIFS(FRACAS!$B$5:$B$8972, N$4, FRACAS!$D$5:$D$8972, "&lt;="&amp;N321)), "" )</f>
        <v>0</v>
      </c>
      <c r="DP321" s="186">
        <f>IF(O321&gt; 0,(COUNTIFS(FRACAS!$B$5:$B$8972, O$4, FRACAS!$D$5:$D$8972, "&lt;="&amp;O321)), "" )</f>
        <v>0</v>
      </c>
      <c r="DQ321" s="186">
        <f>IF(P321&gt; 0,(COUNTIFS(FRACAS!$B$5:$B$8972, P$4, FRACAS!$D$5:$D$8972, "&lt;="&amp;P321)), "" )</f>
        <v>0</v>
      </c>
      <c r="DR321" s="186">
        <f>IF(Q321&gt; 0,(COUNTIFS(FRACAS!$B$5:$B$8972, Q$4, FRACAS!$D$5:$D$8972, "&lt;="&amp;Q321)), "" )</f>
        <v>0</v>
      </c>
      <c r="DS321" s="186">
        <f>IF(R321&gt; 0,(COUNTIFS(FRACAS!$B$5:$B$8972, R$4, FRACAS!$D$5:$D$8972, "&lt;="&amp;R321)), "" )</f>
        <v>0</v>
      </c>
      <c r="DT321" s="186">
        <f>IF(S321&gt; 0,(COUNTIFS(FRACAS!$B$5:$B$8972, S$4, FRACAS!$D$5:$D$8972, "&lt;="&amp;S321)), "" )</f>
        <v>0</v>
      </c>
      <c r="DU321" s="186">
        <f>IF(T321&gt; 0,(COUNTIFS(FRACAS!$B$5:$B$8972, T$4, FRACAS!$D$5:$D$8972, "&lt;="&amp;T321)), "" )</f>
        <v>0</v>
      </c>
      <c r="DV321" s="186">
        <f>IF(U321&gt; 0,(COUNTIFS(FRACAS!$B$5:$B$8972, U$4, FRACAS!$D$5:$D$8972, "&lt;="&amp;U321)), "" )</f>
        <v>0</v>
      </c>
      <c r="DW321" s="186" t="str">
        <f>IF(V321&gt; 0,(COUNTIFS(FRACAS!$B$5:$B$8972, V$4, FRACAS!$D$5:$D$8972, "&lt;="&amp;V321)), "" )</f>
        <v/>
      </c>
      <c r="DX321" s="186" t="str">
        <f>IF(W321&gt; 0,(COUNTIFS(FRACAS!$B$5:$B$8972, W$4, FRACAS!$D$5:$D$8972, "&lt;="&amp;W321)), "" )</f>
        <v/>
      </c>
      <c r="DY321" s="186" t="str">
        <f>IF(X321&gt; 0,(COUNTIFS(FRACAS!$B$5:$B$8972, X$4, FRACAS!$D$5:$D$8972, "&lt;="&amp;X321)), "" )</f>
        <v/>
      </c>
      <c r="DZ321" s="186" t="str">
        <f>IF(Y321&gt; 0,(COUNTIFS(FRACAS!$B$5:$B$8972, Y$4, FRACAS!$D$5:$D$8972, "&lt;="&amp;Y321)), "" )</f>
        <v/>
      </c>
      <c r="EA321" s="186" t="str">
        <f>IF(Z321&gt; 0,(COUNTIFS(FRACAS!$B$5:$B$8972, Z$4, FRACAS!$D$5:$D$8972, "&lt;="&amp;Z321)), "" )</f>
        <v/>
      </c>
      <c r="EB321" s="186" t="str">
        <f>IF(AA321&gt; 0,(COUNTIFS(FRACAS!$B$5:$B$8972, AA$4, FRACAS!$D$5:$D$8972, "&lt;="&amp;AA321)), "" )</f>
        <v/>
      </c>
      <c r="EC321" s="186" t="str">
        <f>IF(AB321&gt; 0,(COUNTIFS(FRACAS!$B$5:$B$8972, AB$4, FRACAS!$D$5:$D$8972, "&lt;="&amp;AB321)), "" )</f>
        <v/>
      </c>
      <c r="ED321" s="186" t="str">
        <f>IF(AC321&gt; 0,(COUNTIFS(FRACAS!$B$5:$B$8972, AC$4, FRACAS!$D$5:$D$8972, "&lt;="&amp;AC321)), "" )</f>
        <v/>
      </c>
      <c r="EE321" s="186" t="str">
        <f>IF(AD321&gt; 0,(COUNTIFS(FRACAS!$B$5:$B$8972, AD$4, FRACAS!$D$5:$D$8972, "&lt;="&amp;AD321)), "" )</f>
        <v/>
      </c>
      <c r="EF321" s="186" t="str">
        <f>IF(AE321&gt; 0,(COUNTIFS(FRACAS!$B$5:$B$8972, AE$4, FRACAS!$D$5:$D$8972, "&lt;="&amp;AE321)), "" )</f>
        <v/>
      </c>
      <c r="EG321" s="186" t="str">
        <f>IF(AF321&gt; 0,(COUNTIFS(FRACAS!$B$5:$B$8972, AF$4, FRACAS!$D$5:$D$8972, "&lt;="&amp;AF321)), "" )</f>
        <v/>
      </c>
      <c r="EH321" s="186" t="str">
        <f>IF(AG321&gt; 0,(COUNTIFS(FRACAS!$B$5:$B$8972, AG$4, FRACAS!$D$5:$D$8972, "&lt;="&amp;AG321)), "" )</f>
        <v/>
      </c>
      <c r="EI321" s="186" t="str">
        <f>IF(AH321&gt; 0,(COUNTIFS(FRACAS!$B$5:$B$8972, AH$4, FRACAS!$D$5:$D$8972, "&lt;="&amp;AH321)), "" )</f>
        <v/>
      </c>
      <c r="EJ321" s="186" t="str">
        <f>IF(AI321&gt; 0,(COUNTIFS(FRACAS!$B$5:$B$8972, AI$4, FRACAS!$D$5:$D$8972, "&lt;="&amp;AI321)), "" )</f>
        <v/>
      </c>
      <c r="EK321" s="186" t="str">
        <f>IF(AJ321&gt; 0,(COUNTIFS(FRACAS!$B$5:$B$8972, AJ$4, FRACAS!$D$5:$D$8972, "&lt;="&amp;AJ321)), "" )</f>
        <v/>
      </c>
      <c r="EL321" s="186" t="str">
        <f>IF(AK321&gt; 0,(COUNTIFS(FRACAS!$B$5:$B$8972, AK$4, FRACAS!$D$5:$D$8972, "&lt;="&amp;AK321)), "" )</f>
        <v/>
      </c>
      <c r="EM321" s="186" t="str">
        <f>IF(AL321&gt; 0,(COUNTIFS(FRACAS!$B$5:$B$8972, AL$4, FRACAS!$D$5:$D$8972, "&lt;="&amp;AL321)), "" )</f>
        <v/>
      </c>
      <c r="EN321" s="186" t="str">
        <f>IF(AM321&gt; 0,(COUNTIFS(FRACAS!$B$5:$B$8972, AM$4, FRACAS!$D$5:$D$8972, "&lt;="&amp;AM321)), "" )</f>
        <v/>
      </c>
      <c r="EO321" s="186" t="str">
        <f>IF(AN321&gt; 0,(COUNTIFS(FRACAS!$B$5:$B$8972, AN$4, FRACAS!$D$5:$D$8972, "&lt;="&amp;AN321)), "" )</f>
        <v/>
      </c>
      <c r="EP321" s="186" t="str">
        <f>IF(AO321&gt; 0,(COUNTIFS(FRACAS!$B$5:$B$8972, AO$4, FRACAS!$D$5:$D$8972, "&lt;="&amp;AO321)), "" )</f>
        <v/>
      </c>
      <c r="EQ321" s="186" t="str">
        <f>IF(AP321&gt; 0,(COUNTIFS(FRACAS!$B$5:$B$8972, AP$4, FRACAS!$D$5:$D$8972, "&lt;="&amp;AP321)), "" )</f>
        <v/>
      </c>
      <c r="ER321" s="186" t="str">
        <f>IF(AQ321&gt; 0,(COUNTIFS(FRACAS!$B$5:$B$8972, AQ$4, FRACAS!$D$5:$D$8972, "&lt;="&amp;AQ321)), "" )</f>
        <v/>
      </c>
      <c r="ES321" s="246"/>
      <c r="ET321" s="194"/>
      <c r="EU321" s="194"/>
      <c r="EV321" s="194"/>
      <c r="EW321" s="194"/>
      <c r="EX321" s="194"/>
      <c r="EY321" s="194"/>
      <c r="EZ321" s="194"/>
      <c r="FA321" s="194"/>
      <c r="FB321" s="195"/>
      <c r="FE321" s="190"/>
      <c r="FF321" s="190"/>
      <c r="FG321" s="190"/>
      <c r="FH321" s="190"/>
      <c r="FI321" s="190"/>
      <c r="FJ321" s="190"/>
      <c r="FK321" s="190"/>
      <c r="FL321" s="190"/>
      <c r="FM321" s="190"/>
      <c r="FN321" s="190"/>
      <c r="JD321" s="238"/>
      <c r="JE321" s="238"/>
      <c r="JF321" s="238"/>
      <c r="JG321" s="238"/>
      <c r="JH321" s="238"/>
      <c r="JI321" s="238"/>
      <c r="JJ321" s="238"/>
      <c r="JK321" s="238"/>
      <c r="JL321" s="238"/>
      <c r="JM321" s="238"/>
      <c r="JN321" s="247"/>
      <c r="JO321" s="248"/>
      <c r="JP321" s="248"/>
      <c r="JQ321" s="248"/>
      <c r="JR321" s="248"/>
      <c r="JS321" s="248"/>
      <c r="JT321" s="248"/>
      <c r="JU321" s="248"/>
      <c r="JV321" s="248"/>
      <c r="JW321" s="248"/>
      <c r="JX321" s="248"/>
      <c r="JY321" s="248"/>
      <c r="JZ321" s="248"/>
      <c r="KA321" s="248"/>
      <c r="KB321" s="248"/>
      <c r="KC321" s="248"/>
      <c r="KD321" s="248"/>
      <c r="KE321" s="248"/>
      <c r="KF321" s="248"/>
      <c r="KG321" s="248"/>
      <c r="KH321" s="248"/>
      <c r="KI321" s="248"/>
      <c r="KJ321" s="248"/>
      <c r="KK321" s="248"/>
      <c r="KL321" s="248"/>
      <c r="KM321" s="248"/>
      <c r="KN321" s="248"/>
      <c r="KO321" s="248"/>
      <c r="KP321" s="248"/>
      <c r="KQ321" s="248"/>
      <c r="KR321" s="248"/>
      <c r="KS321" s="248"/>
      <c r="KT321" s="248"/>
      <c r="KU321" s="248"/>
      <c r="KV321" s="248"/>
      <c r="KW321" s="248"/>
      <c r="KX321" s="248"/>
      <c r="KY321" s="248"/>
      <c r="KZ321" s="248"/>
      <c r="LA321" s="248"/>
      <c r="LC321" s="235" t="str">
        <f t="shared" si="23"/>
        <v/>
      </c>
      <c r="LD321" s="240" t="str" cm="1">
        <f t="array" ref="LD321">IFERROR((((D321/FRACAS!$AY$1)*60
)-(SUMPRODUCT((FRACAS!$B$5:$B$8970=D$4)*(FRACAS!$D$5:$D$8970&lt;=D321)*(IFERROR(FRACAS!$AM$5:$AM$8970,0)))
))/((D321/FRACAS!$AY$1)*60),"")</f>
        <v/>
      </c>
      <c r="LE321" s="240" t="str" cm="1">
        <f t="array" ref="LE321">IFERROR((((E321/FRACAS!$AY$1)*60
)-(SUMPRODUCT((FRACAS!$B$5:$B$8970=E$4)*(FRACAS!$D$5:$D$8970&lt;=E321)*(IFERROR(FRACAS!$AM$5:$AM$8970,0)))
))/((E321/FRACAS!$AY$1)*60),"")</f>
        <v/>
      </c>
      <c r="LF321" s="240" t="str" cm="1">
        <f t="array" ref="LF321">IFERROR((((F321/FRACAS!$AY$1)*60
)-(SUMPRODUCT((FRACAS!$B$5:$B$8970=F$4)*(FRACAS!$D$5:$D$8970&lt;=F321)*(IFERROR(FRACAS!$AM$5:$AM$8970,0)))
))/((F321/FRACAS!$AY$1)*60),"")</f>
        <v/>
      </c>
      <c r="LG321" s="240" t="str" cm="1">
        <f t="array" ref="LG321">IFERROR((((G321/FRACAS!$AY$1)*60
)-(SUMPRODUCT((FRACAS!$B$5:$B$8970=G$4)*(FRACAS!$D$5:$D$8970&lt;=G321)*(IFERROR(FRACAS!$AM$5:$AM$8970,0)))
))/((G321/FRACAS!$AY$1)*60),"")</f>
        <v/>
      </c>
      <c r="LH321" s="240" t="str" cm="1">
        <f t="array" ref="LH321">IFERROR((((H321/FRACAS!$AY$1)*60
)-(SUMPRODUCT((FRACAS!$B$5:$B$8970=H$4)*(FRACAS!$D$5:$D$8970&lt;=H321)*(IFERROR(FRACAS!$AM$5:$AM$8970,0)))
))/((H321/FRACAS!$AY$1)*60),"")</f>
        <v/>
      </c>
      <c r="LI321" s="240" t="str" cm="1">
        <f t="array" ref="LI321">IFERROR((((I321/FRACAS!$AY$1)*60
)-(SUMPRODUCT((FRACAS!$B$5:$B$8970=I$4)*(FRACAS!$D$5:$D$8970&lt;=I321)*(IFERROR(FRACAS!$AM$5:$AM$8970,0)))
))/((I321/FRACAS!$AY$1)*60),"")</f>
        <v/>
      </c>
      <c r="LJ321" s="240" t="str" cm="1">
        <f t="array" ref="LJ321">IFERROR((((J321/FRACAS!$AY$1)*60
)-(SUMPRODUCT((FRACAS!$B$5:$B$8970=J$4)*(FRACAS!$D$5:$D$8970&lt;=J321)*(IFERROR(FRACAS!$AM$5:$AM$8970,0)))
))/((J321/FRACAS!$AY$1)*60),"")</f>
        <v/>
      </c>
      <c r="LK321" s="240" t="str" cm="1">
        <f t="array" ref="LK321">IFERROR((((K321/FRACAS!$AY$1)*60
)-(SUMPRODUCT((FRACAS!$B$5:$B$8970=K$4)*(FRACAS!$D$5:$D$8970&lt;=K321)*(IFERROR(FRACAS!$AM$5:$AM$8970,0)))
))/((K321/FRACAS!$AY$1)*60),"")</f>
        <v/>
      </c>
      <c r="LL321" s="240" t="str" cm="1">
        <f t="array" ref="LL321">IFERROR((((L321/FRACAS!$AY$1)*60
)-(SUMPRODUCT((FRACAS!$B$5:$B$8970=L$4)*(FRACAS!$D$5:$D$8970&lt;=L321)*(IFERROR(FRACAS!$AM$5:$AM$8970,0)))
))/((L321/FRACAS!$AY$1)*60),"")</f>
        <v/>
      </c>
      <c r="LM321" s="240" t="str" cm="1">
        <f t="array" ref="LM321">IFERROR((((M321/FRACAS!$AY$1)*60
)-(SUMPRODUCT((FRACAS!$B$5:$B$8970=M$4)*(FRACAS!$D$5:$D$8970&lt;=M321)*(IFERROR(FRACAS!$AM$5:$AM$8970,0)))
))/((M321/FRACAS!$AY$1)*60),"")</f>
        <v/>
      </c>
      <c r="LN321" s="240" t="str" cm="1">
        <f t="array" ref="LN321">IFERROR((((N321/FRACAS!$AY$1)*60
)-(SUMPRODUCT((FRACAS!$B$5:$B$8970=N$4)*(FRACAS!$D$5:$D$8970&lt;=N321)*(IFERROR(FRACAS!$AM$5:$AM$8970,0)))
))/((N321/FRACAS!$AY$1)*60),"")</f>
        <v/>
      </c>
      <c r="LO321" s="240" t="str" cm="1">
        <f t="array" ref="LO321">IFERROR((((O321/FRACAS!$AY$1)*60
)-(SUMPRODUCT((FRACAS!$B$5:$B$8970=O$4)*(FRACAS!$D$5:$D$8970&lt;=O321)*(IFERROR(FRACAS!$AM$5:$AM$8970,0)))
))/((O321/FRACAS!$AY$1)*60),"")</f>
        <v/>
      </c>
      <c r="LP321" s="240" t="str" cm="1">
        <f t="array" ref="LP321">IFERROR((((P321/FRACAS!$AY$1)*60
)-(SUMPRODUCT((FRACAS!$B$5:$B$8970=P$4)*(FRACAS!$D$5:$D$8970&lt;=P321)*(IFERROR(FRACAS!$AM$5:$AM$8970,0)))
))/((P321/FRACAS!$AY$1)*60),"")</f>
        <v/>
      </c>
      <c r="LQ321" s="240" t="str" cm="1">
        <f t="array" ref="LQ321">IFERROR((((Q321/FRACAS!$AY$1)*60
)-(SUMPRODUCT((FRACAS!$B$5:$B$8970=Q$4)*(FRACAS!$D$5:$D$8970&lt;=Q321)*(IFERROR(FRACAS!$AM$5:$AM$8970,0)))
))/((Q321/FRACAS!$AY$1)*60),"")</f>
        <v/>
      </c>
      <c r="LR321" s="240" t="str" cm="1">
        <f t="array" ref="LR321">IFERROR((((R321/FRACAS!$AY$1)*60
)-(SUMPRODUCT((FRACAS!$B$5:$B$8970=R$4)*(FRACAS!$D$5:$D$8970&lt;=R321)*(IFERROR(FRACAS!$AM$5:$AM$8970,0)))
))/((R321/FRACAS!$AY$1)*60),"")</f>
        <v/>
      </c>
      <c r="LS321" s="240" t="str" cm="1">
        <f t="array" ref="LS321">IFERROR((((S321/FRACAS!$AY$1)*60
)-(SUMPRODUCT((FRACAS!$B$5:$B$8970=S$4)*(FRACAS!$D$5:$D$8970&lt;=S321)*(IFERROR(FRACAS!$AM$5:$AM$8970,0)))
))/((S321/FRACAS!$AY$1)*60),"")</f>
        <v/>
      </c>
      <c r="LT321" s="240" t="str" cm="1">
        <f t="array" ref="LT321">IFERROR((((T321/FRACAS!$AY$1)*60
)-(SUMPRODUCT((FRACAS!$B$5:$B$8970=T$4)*(FRACAS!$D$5:$D$8970&lt;=T321)*(IFERROR(FRACAS!$AM$5:$AM$8970,0)))
))/((T321/FRACAS!$AY$1)*60),"")</f>
        <v/>
      </c>
      <c r="LU321" s="240" t="str" cm="1">
        <f t="array" ref="LU321">IFERROR((((U321/FRACAS!$AY$1)*60
)-(SUMPRODUCT((FRACAS!$B$5:$B$8970=U$4)*(FRACAS!$D$5:$D$8970&lt;=U321)*(IFERROR(FRACAS!$AM$5:$AM$8970,0)))
))/((U321/FRACAS!$AY$1)*60),"")</f>
        <v/>
      </c>
      <c r="LV321" s="240" t="str" cm="1">
        <f t="array" ref="LV321">IFERROR(
    (((V321/FRACAS!$AY$1)*60))
    /
    (((V321/FRACAS!$AY$1)*60) + SUMPRODUCT((FRACAS!$B$5:$B$8970=V$4)*(FRACAS!$D$5:$D$8970&lt;=V321)*(IFERROR(FRACAS!$AM$5:$AM$8970,0)))
    ),"")</f>
        <v/>
      </c>
      <c r="LW321" s="240" t="str" cm="1">
        <f t="array" ref="LW321">IFERROR(
    (((W321/FRACAS!$AY$1)*60))
    /
    (((W321/FRACAS!$AY$1)*60) + SUMPRODUCT((FRACAS!$B$5:$B$8970=W$4)*(FRACAS!$D$5:$D$8970&lt;=W321)*(IFERROR(FRACAS!$AM$5:$AM$8970,0)))
    ),"")</f>
        <v/>
      </c>
      <c r="LX321" s="240" t="str" cm="1">
        <f t="array" ref="LX321">IFERROR(
    (((X321/FRACAS!$AY$1)*60))
    /
    (((X321/FRACAS!$AY$1)*60) + SUMPRODUCT((FRACAS!$B$5:$B$8970=X$4)*(FRACAS!$D$5:$D$8970&lt;=X321)*(IFERROR(FRACAS!$AM$5:$AM$8970,0)))
    ),"")</f>
        <v/>
      </c>
      <c r="LY321" s="240" t="str" cm="1">
        <f t="array" ref="LY321">IFERROR(
    (((Y321/FRACAS!$AY$1)*60))
    /
    (((Y321/FRACAS!$AY$1)*60) + SUMPRODUCT((FRACAS!$B$5:$B$8970=Y$4)*(FRACAS!$D$5:$D$8970&lt;=Y321)*(IFERROR(FRACAS!$AM$5:$AM$8970,0)))
    ),"")</f>
        <v/>
      </c>
      <c r="LZ321" s="240" t="str" cm="1">
        <f t="array" ref="LZ321">IFERROR(
    (((Z321/FRACAS!$AY$1)*60))
    /
    (((Z321/FRACAS!$AY$1)*60) + SUMPRODUCT((FRACAS!$B$5:$B$8970=Z$4)*(FRACAS!$D$5:$D$8970&lt;=Z321)*(IFERROR(FRACAS!$AM$5:$AM$8970,0)))
    ),"")</f>
        <v/>
      </c>
      <c r="MA321" s="240" t="str" cm="1">
        <f t="array" ref="MA321">IFERROR(
    (((AA321/FRACAS!$AY$1)*60))
    /
    (((AA321/FRACAS!$AY$1)*60) + SUMPRODUCT((FRACAS!$B$5:$B$8970=AA$4)*(FRACAS!$D$5:$D$8970&lt;=AA321)*(IFERROR(FRACAS!$AM$5:$AM$8970,0)))
    ),"")</f>
        <v/>
      </c>
      <c r="MB321" s="240" t="str" cm="1">
        <f t="array" ref="MB321">IFERROR(
    (((AB321/FRACAS!$AY$1)*60))
    /
    (((AB321/FRACAS!$AY$1)*60) + SUMPRODUCT((FRACAS!$B$5:$B$8970=AB$4)*(FRACAS!$D$5:$D$8970&lt;=AB321)*(IFERROR(FRACAS!$AM$5:$AM$8970,0)))
    ),"")</f>
        <v/>
      </c>
      <c r="MC321" s="240" t="str" cm="1">
        <f t="array" ref="MC321">IFERROR(
    (((AC321/FRACAS!$AY$1)*60))
    /
    (((AC321/FRACAS!$AY$1)*60) + SUMPRODUCT((FRACAS!$B$5:$B$8970=AC$4)*(FRACAS!$D$5:$D$8970&lt;=AC321)*(IFERROR(FRACAS!$AM$5:$AM$8970,0)))
    ),"")</f>
        <v/>
      </c>
      <c r="MD321" s="240" t="str" cm="1">
        <f t="array" ref="MD321">IFERROR(
    (((AD321/FRACAS!$AY$1)*60))
    /
    (((AD321/FRACAS!$AY$1)*60) + SUMPRODUCT((FRACAS!$B$5:$B$8970=AD$4)*(FRACAS!$D$5:$D$8970&lt;=AD321)*(IFERROR(FRACAS!$AM$5:$AM$8970,0)))
    ),"")</f>
        <v/>
      </c>
      <c r="ME321" s="240" t="str" cm="1">
        <f t="array" ref="ME321">IFERROR(
    (((AE321/FRACAS!$AY$1)*60))
    /
    (((AE321/FRACAS!$AY$1)*60) + SUMPRODUCT((FRACAS!$B$5:$B$8970=AE$4)*(FRACAS!$D$5:$D$8970&lt;=AE321)*(IFERROR(FRACAS!$AM$5:$AM$8970,0)))
    ),"")</f>
        <v/>
      </c>
      <c r="MF321" s="240" t="str" cm="1">
        <f t="array" ref="MF321">IFERROR(
    (((AF321/FRACAS!$AY$1)*60))
    /
    (((AF321/FRACAS!$AY$1)*60) + SUMPRODUCT((FRACAS!$B$5:$B$8970=AF$4)*(FRACAS!$D$5:$D$8970&lt;=AF321)*(IFERROR(FRACAS!$AM$5:$AM$8970,0)))
    ),"")</f>
        <v/>
      </c>
      <c r="MG321" s="240" t="str" cm="1">
        <f t="array" ref="MG321">IFERROR(
    (((AG321/FRACAS!$AY$1)*60))
    /
    (((AG321/FRACAS!$AY$1)*60) + SUMPRODUCT((FRACAS!$B$5:$B$8970=AG$4)*(FRACAS!$D$5:$D$8970&lt;=AG321)*(IFERROR(FRACAS!$AM$5:$AM$8970,0)))
    ),"")</f>
        <v/>
      </c>
      <c r="MH321" s="240" t="str" cm="1">
        <f t="array" ref="MH321">IFERROR(
    (((AH321/FRACAS!$AY$1)*60))
    /
    (((AH321/FRACAS!$AY$1)*60) + SUMPRODUCT((FRACAS!$B$5:$B$8970=AH$4)*(FRACAS!$D$5:$D$8970&lt;=AH321)*(IFERROR(FRACAS!$AM$5:$AM$8970,0)))
    ),"")</f>
        <v/>
      </c>
      <c r="MI321" s="240" t="str" cm="1">
        <f t="array" ref="MI321">IFERROR(
    (((AI321/FRACAS!$AY$1)*60))
    /
    (((AI321/FRACAS!$AY$1)*60) + SUMPRODUCT((FRACAS!$B$5:$B$8970=AI$4)*(FRACAS!$D$5:$D$8970&lt;=AI321)*(IFERROR(FRACAS!$AM$5:$AM$8970,0)))
    ),"")</f>
        <v/>
      </c>
      <c r="MJ321" s="240" t="str" cm="1">
        <f t="array" ref="MJ321">IFERROR(
    (((AJ321/FRACAS!$AY$1)*60))
    /
    (((AJ321/FRACAS!$AY$1)*60) + SUMPRODUCT((FRACAS!$B$5:$B$8970=AJ$4)*(FRACAS!$D$5:$D$8970&lt;=AJ321)*(IFERROR(FRACAS!$AM$5:$AM$8970,0)))
    ),"")</f>
        <v/>
      </c>
      <c r="MK321" s="240" t="str" cm="1">
        <f t="array" ref="MK321">IFERROR(
    (((AK321/FRACAS!$AY$1)*60))
    /
    (((AK321/FRACAS!$AY$1)*60) + SUMPRODUCT((FRACAS!$B$5:$B$8970=AK$4)*(FRACAS!$D$5:$D$8970&lt;=AK321)*(IFERROR(FRACAS!$AM$5:$AM$8970,0)))
    ),"")</f>
        <v/>
      </c>
      <c r="ML321" s="240" t="str" cm="1">
        <f t="array" ref="ML321">IFERROR(
    (((AL321/FRACAS!$AY$1)*60))
    /
    (((AL321/FRACAS!$AY$1)*60) + SUMPRODUCT((FRACAS!$B$5:$B$8970=AL$4)*(FRACAS!$D$5:$D$8970&lt;=AL321)*(IFERROR(FRACAS!$AM$5:$AM$8970,0)))
    ),"")</f>
        <v/>
      </c>
      <c r="MM321" s="240" t="str" cm="1">
        <f t="array" ref="MM321">IFERROR(
    (((AM321/FRACAS!$AY$1)*60))
    /
    (((AM321/FRACAS!$AY$1)*60) + SUMPRODUCT((FRACAS!$B$5:$B$8970=AM$4)*(FRACAS!$D$5:$D$8970&lt;=AM321)*(IFERROR(FRACAS!$AM$5:$AM$8970,0)))
    ),"")</f>
        <v/>
      </c>
      <c r="MN321" s="240" t="str" cm="1">
        <f t="array" ref="MN321">IFERROR(
    (((AN321/FRACAS!$AY$1)*60))
    /
    (((AN321/FRACAS!$AY$1)*60) + SUMPRODUCT((FRACAS!$B$5:$B$8970=AN$4)*(FRACAS!$D$5:$D$8970&lt;=AN321)*(IFERROR(FRACAS!$AM$5:$AM$8970,0)))
    ),"")</f>
        <v/>
      </c>
      <c r="MO321" s="240" t="str" cm="1">
        <f t="array" ref="MO321">IFERROR(
    (((AO321/FRACAS!$AY$1)*60))
    /
    (((AO321/FRACAS!$AY$1)*60) + SUMPRODUCT((FRACAS!$B$5:$B$8970=AO$4)*(FRACAS!$D$5:$D$8970&lt;=AO321)*(IFERROR(FRACAS!$AM$5:$AM$8970,0)))
    ),"")</f>
        <v/>
      </c>
      <c r="MP321" s="240" t="str" cm="1">
        <f t="array" ref="MP321">IFERROR(
    (((AP321/FRACAS!$AY$1)*60))
    /
    (((AP321/FRACAS!$AY$1)*60) + SUMPRODUCT((FRACAS!$B$5:$B$8970=AP$4)*(FRACAS!$D$5:$D$8970&lt;=AP321)*(IFERROR(FRACAS!$AM$5:$AM$8970,0)))
    ),"")</f>
        <v/>
      </c>
      <c r="MQ321" s="240" t="str" cm="1">
        <f t="array" ref="MQ321">IFERROR(
    (((AQ321/FRACAS!$AY$1)*60))
    /
    (((AQ321/FRACAS!$AY$1)*60) + SUMPRODUCT((FRACAS!$B$5:$B$8970=AQ$4)*(FRACAS!$D$5:$D$8970&lt;=AQ321)*(IFERROR(FRACAS!$AM$5:$AM$8970,0)))
    ),"")</f>
        <v/>
      </c>
      <c r="MR321" s="194"/>
      <c r="MS321" s="194"/>
      <c r="MT321" s="194"/>
      <c r="MU321" s="194"/>
      <c r="MV321" s="194"/>
      <c r="MW321" s="194"/>
      <c r="MX321" s="194"/>
      <c r="MY321" s="194"/>
      <c r="MZ321" s="194"/>
      <c r="NA321" s="195"/>
      <c r="ND321" s="241">
        <f t="shared" si="26"/>
        <v>0</v>
      </c>
      <c r="NE321" s="242" t="str">
        <f t="shared" si="27"/>
        <v/>
      </c>
      <c r="NF321" s="193" t="str" cm="1">
        <f t="array" ref="NF321">IF($ND321=0,"",(IFERROR( (IFERROR($ND321/FRACAS!$AY$1*60,0) - SUMPRODUCT( (FRACAS!$K$5:$K$8972=NF$2) * IFERROR(FRACAS!$AN$5:$AN$8972,0) ) ) / IFERROR($ND321/FRACAS!$AY$1*60,0), 1 )))</f>
        <v/>
      </c>
      <c r="NG321" s="193" t="str" cm="1">
        <f t="array" ref="NG321">IF($ND321=0,"",(IFERROR( (IFERROR($ND321/FRACAS!$AY$1*60,0) - SUMPRODUCT( (FRACAS!$K$5:$K$8972=NG$2) * IFERROR(FRACAS!$AN$5:$AN$8972,0) ) ) / IFERROR($ND321/FRACAS!$AY$1*60,0), 1 )))</f>
        <v/>
      </c>
      <c r="NH321" s="193" t="str" cm="1">
        <f t="array" ref="NH321">IF($ND321=0,"",(IFERROR( (IFERROR($ND321/FRACAS!$AY$1*60,0) - SUMPRODUCT( (FRACAS!$K$5:$K$8972=NH$2) * IFERROR(FRACAS!$AN$5:$AN$8972,0) ) ) / IFERROR($ND321/FRACAS!$AY$1*60,0), 1 )))</f>
        <v/>
      </c>
      <c r="NI321" s="193" t="str" cm="1">
        <f t="array" ref="NI321">IF($ND321=0,"",(IFERROR( (IFERROR($ND321/FRACAS!$AY$1*60,0) - SUMPRODUCT( (FRACAS!$K$5:$K$8972=NI$2) * IFERROR(FRACAS!$AN$5:$AN$8972,0) ) ) / IFERROR($ND321/FRACAS!$AY$1*60,0), 1 )))</f>
        <v/>
      </c>
      <c r="NJ321" s="193" t="str" cm="1">
        <f t="array" ref="NJ321">IF($ND321=0,"",(IFERROR( (IFERROR($ND321/FRACAS!$AY$1*60,0) - SUMPRODUCT( (FRACAS!$K$5:$K$8972=NJ$2) * IFERROR(FRACAS!$AN$5:$AN$8972,0) ) ) / IFERROR($ND321/FRACAS!$AY$1*60,0), 1 )))</f>
        <v/>
      </c>
      <c r="NK321" s="193" t="str" cm="1">
        <f t="array" ref="NK321">IF($ND321=0,"",(IFERROR( (IFERROR($ND321/FRACAS!$AY$1*60,0) - SUMPRODUCT( (FRACAS!$K$5:$K$8972=NK$2) * IFERROR(FRACAS!$AN$5:$AN$8972,0) ) ) / IFERROR($ND321/FRACAS!$AY$1*60,0), 1 )))</f>
        <v/>
      </c>
      <c r="NL321" s="193" t="str" cm="1">
        <f t="array" ref="NL321">IF($ND321=0,"",(IFERROR( (IFERROR($ND321/FRACAS!$AY$1*60,0) - SUMPRODUCT( (FRACAS!$K$5:$K$8972=NL$2) * IFERROR(FRACAS!$AN$5:$AN$8972,0) ) ) / IFERROR($ND321/FRACAS!$AY$1*60,0), 1 )))</f>
        <v/>
      </c>
      <c r="NM321" s="193" t="str" cm="1">
        <f t="array" ref="NM321">IF($ND321=0,"",(IFERROR( (IFERROR($ND321/FRACAS!$AY$1*60,0) - SUMPRODUCT( (FRACAS!$K$5:$K$8972=NM$2) * IFERROR(FRACAS!$AN$5:$AN$8972,0) ) ) / IFERROR($ND321/FRACAS!$AY$1*60,0), 1 )))</f>
        <v/>
      </c>
      <c r="NN321" s="193" t="str" cm="1">
        <f t="array" ref="NN321">IF($ND321=0,"",(IFERROR( (IFERROR($ND321/FRACAS!$AY$1*60,0) - SUMPRODUCT( (FRACAS!$K$5:$K$8972=NN$2) * IFERROR(FRACAS!$AN$5:$AN$8972,0) ) ) / IFERROR($ND321/FRACAS!$AY$1*60,0), 1 )))</f>
        <v/>
      </c>
      <c r="NO321" s="193" t="str" cm="1">
        <f t="array" ref="NO321">IF($ND321=0,"",(IFERROR( (IFERROR($ND321/FRACAS!$AY$1*60,0) - SUMPRODUCT( (FRACAS!$K$5:$K$8972=NO$2) * IFERROR(FRACAS!$AN$5:$AN$8972,0) ) ) / IFERROR($ND321/FRACAS!$AY$1*60,0), 1 )))</f>
        <v/>
      </c>
      <c r="NP321" s="193" t="str" cm="1">
        <f t="array" ref="NP321">IF($ND321=0,"",(IFERROR( (IFERROR($ND321/FRACAS!$AY$1*60,0) - SUMPRODUCT( (FRACAS!$K$5:$K$8972=NP$2) * IFERROR(FRACAS!$AN$5:$AN$8972,0) ) ) / IFERROR($ND321/FRACAS!$AY$1*60,0), 1 )))</f>
        <v/>
      </c>
      <c r="NQ321" s="193" t="str" cm="1">
        <f t="array" ref="NQ321">IF($ND321=0,"",(IFERROR( (IFERROR($ND321/FRACAS!$AY$1*60,0) - SUMPRODUCT( (FRACAS!$K$5:$K$8972=NQ$2) * IFERROR(FRACAS!$AN$5:$AN$8972,0) ) ) / IFERROR($ND321/FRACAS!$AY$1*60,0), 1 )))</f>
        <v/>
      </c>
      <c r="NR321" s="193" t="str" cm="1">
        <f t="array" ref="NR321">IF($ND321=0,"",(IFERROR( (IFERROR($ND321/FRACAS!$AY$1*60,0) - SUMPRODUCT( (FRACAS!$K$5:$K$8972=NR$2) * IFERROR(FRACAS!$AN$5:$AN$8972,0) ) ) / IFERROR($ND321/FRACAS!$AY$1*60,0), 1 )))</f>
        <v/>
      </c>
      <c r="NS321" s="193" t="str" cm="1">
        <f t="array" ref="NS321">IF($ND321=0,"",(IFERROR( (IFERROR($ND321/FRACAS!$AY$1*60,0) - SUMPRODUCT( (FRACAS!$K$5:$K$8972=NS$2) * IFERROR(FRACAS!$AN$5:$AN$8972,0) ) ) / IFERROR($ND321/FRACAS!$AY$1*60,0), 1 )))</f>
        <v/>
      </c>
      <c r="NT321" s="193" t="str" cm="1">
        <f t="array" ref="NT321">IF($ND321=0,"",(IFERROR( (IFERROR($ND321/FRACAS!$AY$1*60,0) - SUMPRODUCT( (FRACAS!$K$5:$K$8972=NT$2) * IFERROR(FRACAS!$AN$5:$AN$8972,0) ) ) / IFERROR($ND321/FRACAS!$AY$1*60,0), 1 )))</f>
        <v/>
      </c>
      <c r="NU321" s="193" t="str" cm="1">
        <f t="array" ref="NU321">IF($ND321=0,"",(IFERROR( (IFERROR($ND321/FRACAS!$AY$1*60,0) - SUMPRODUCT( (FRACAS!$K$5:$K$8972=NU$2) * IFERROR(FRACAS!$AN$5:$AN$8972,0) ) ) / IFERROR($ND321/FRACAS!$AY$1*60,0), 1 )))</f>
        <v/>
      </c>
      <c r="NV321" s="193" t="str" cm="1">
        <f t="array" ref="NV321">IF($ND321=0,"",(IFERROR( (IFERROR($ND321/FRACAS!$AY$1*60,0) - SUMPRODUCT( (FRACAS!$K$5:$K$8972=NV$2) * IFERROR(FRACAS!$AN$5:$AN$8972,0) ) ) / IFERROR($ND321/FRACAS!$AY$1*60,0), 1 )))</f>
        <v/>
      </c>
      <c r="NW321" s="193" t="str" cm="1">
        <f t="array" ref="NW321">IF($ND321=0,"",(IFERROR( (IFERROR($ND321/FRACAS!$AY$1*60,0) - SUMPRODUCT( (FRACAS!$K$5:$K$8972=NW$2) * IFERROR(FRACAS!$AN$5:$AN$8972,0) ) ) / IFERROR($ND321/FRACAS!$AY$1*60,0), 1 )))</f>
        <v/>
      </c>
      <c r="NX321" s="193" t="str" cm="1">
        <f t="array" ref="NX321">IF($ND321=0,"",(IFERROR( (IFERROR($ND321/FRACAS!$AY$1*60,0) - SUMPRODUCT( (FRACAS!$K$5:$K$8972=NX$2) * IFERROR(FRACAS!$AN$5:$AN$8972,0) ) ) / IFERROR($ND321/FRACAS!$AY$1*60,0), 1 )))</f>
        <v/>
      </c>
      <c r="NY321" s="193" t="str" cm="1">
        <f t="array" ref="NY321">IF($ND321=0,"",(IFERROR( (IFERROR($ND321/FRACAS!$AY$1*60,0) - SUMPRODUCT( (FRACAS!$K$5:$K$8972=NY$2) * IFERROR(FRACAS!$AN$5:$AN$8972,0) ) ) / IFERROR($ND321/FRACAS!$AY$1*60,0), 1 )))</f>
        <v/>
      </c>
      <c r="NZ321" s="193" t="str" cm="1">
        <f t="array" ref="NZ321">IF($ND321=0,"",(IFERROR( (IFERROR($ND321/FRACAS!$AY$1*60,0) - SUMPRODUCT( (FRACAS!$K$5:$K$8972=NZ$2) * IFERROR(FRACAS!$AN$5:$AN$8972,0) ) ) / IFERROR($ND321/FRACAS!$AY$1*60,0), 1 )))</f>
        <v/>
      </c>
      <c r="OA321" s="193" t="str" cm="1">
        <f t="array" ref="OA321">IF($ND321=0,"",(IFERROR( (IFERROR($ND321/FRACAS!$AY$1*60,0) - SUMPRODUCT( (FRACAS!$K$5:$K$8972=OA$2) * IFERROR(FRACAS!$AN$5:$AN$8972,0) ) ) / IFERROR($ND321/FRACAS!$AY$1*60,0), 1 )))</f>
        <v/>
      </c>
      <c r="OB321" s="193" t="str" cm="1">
        <f t="array" ref="OB321">IF($ND321=0,"",(IFERROR( (IFERROR($ND321/FRACAS!$AY$1*60,0) - SUMPRODUCT( (FRACAS!$K$5:$K$8972=OB$2) * IFERROR(FRACAS!$AN$5:$AN$8972,0) ) ) / IFERROR($ND321/FRACAS!$AY$1*60,0), 1 )))</f>
        <v/>
      </c>
      <c r="OC321" s="193" t="str" cm="1">
        <f t="array" ref="OC321">IF($ND321=0,"",(IFERROR( (IFERROR($ND321/FRACAS!$AY$1*60,0) - SUMPRODUCT( (FRACAS!$K$5:$K$8972=OC$2) * IFERROR(FRACAS!$AN$5:$AN$8972,0) ) ) / IFERROR($ND321/FRACAS!$AY$1*60,0), 1 )))</f>
        <v/>
      </c>
      <c r="OD321" s="193" t="str" cm="1">
        <f t="array" ref="OD321">IF($ND321=0,"",(IFERROR( (IFERROR($ND321/FRACAS!$AY$1*60,0) - SUMPRODUCT( (FRACAS!$K$5:$K$8972=OD$2) * IFERROR(FRACAS!$AN$5:$AN$8972,0) ) ) / IFERROR($ND321/FRACAS!$AY$1*60,0), 1 )))</f>
        <v/>
      </c>
      <c r="OE321" s="193" t="str" cm="1">
        <f t="array" ref="OE321">IF($ND321=0,"",(IFERROR( (IFERROR($ND321/FRACAS!$AY$1*60,0) - SUMPRODUCT( (FRACAS!$K$5:$K$8972=OE$2) * IFERROR(FRACAS!$AN$5:$AN$8972,0) ) ) / IFERROR($ND321/FRACAS!$AY$1*60,0), 1 )))</f>
        <v/>
      </c>
      <c r="OF321" s="193" t="str" cm="1">
        <f t="array" ref="OF321">IF($ND321=0,"",(IFERROR( (IFERROR($ND321/FRACAS!$AY$1*60,0) - SUMPRODUCT( (FRACAS!$K$5:$K$8972=OF$2) * IFERROR(FRACAS!$AN$5:$AN$8972,0) ) ) / IFERROR($ND321/FRACAS!$AY$1*60,0), 1 )))</f>
        <v/>
      </c>
      <c r="OG321" s="193" t="str" cm="1">
        <f t="array" ref="OG321">IF($ND321=0,"",(IFERROR( (IFERROR($ND321/FRACAS!$AY$1*60,0) - SUMPRODUCT( (FRACAS!$K$5:$K$8972=OG$2) * IFERROR(FRACAS!$AN$5:$AN$8972,0) ) ) / IFERROR($ND321/FRACAS!$AY$1*60,0), 1 )))</f>
        <v/>
      </c>
      <c r="OH321" s="193" t="str" cm="1">
        <f t="array" ref="OH321">IF($ND321=0,"",(IFERROR( (IFERROR($ND321/FRACAS!$AY$1*60,0) - SUMPRODUCT( (FRACAS!$K$5:$K$8972=OH$2) * IFERROR(FRACAS!$AN$5:$AN$8972,0) ) ) / IFERROR($ND321/FRACAS!$AY$1*60,0), 1 )))</f>
        <v/>
      </c>
      <c r="OI321" s="193" t="str" cm="1">
        <f t="array" ref="OI321">IF($ND321=0,"",(IFERROR( (IFERROR($ND321/FRACAS!$AY$1*60,0) - SUMPRODUCT( (FRACAS!$K$5:$K$8972=OI$2) * IFERROR(FRACAS!$AN$5:$AN$8972,0) ) ) / IFERROR($ND321/FRACAS!$AY$1*60,0), 1 )))</f>
        <v/>
      </c>
      <c r="OJ321" s="193" t="str" cm="1">
        <f t="array" ref="OJ321">IF($ND321=0,"",(IFERROR( (IFERROR($ND321/FRACAS!$AY$1*60,0) - SUMPRODUCT( (FRACAS!$K$5:$K$8972=OJ$2) * IFERROR(FRACAS!$AN$5:$AN$8972,0) ) ) / IFERROR($ND321/FRACAS!$AY$1*60,0), 1 )))</f>
        <v/>
      </c>
      <c r="OK321" s="193" t="str" cm="1">
        <f t="array" ref="OK321">IF($ND321=0,"",(IFERROR( (IFERROR($ND321/FRACAS!$AY$1*60,0) - SUMPRODUCT( (FRACAS!$K$5:$K$8972=OK$2) * IFERROR(FRACAS!$AN$5:$AN$8972,0) ) ) / IFERROR($ND321/FRACAS!$AY$1*60,0), 1 )))</f>
        <v/>
      </c>
      <c r="OL321" s="193" t="str" cm="1">
        <f t="array" ref="OL321">IF($ND321=0,"",(IFERROR( (IFERROR($ND321/FRACAS!$AY$1*60,0) - SUMPRODUCT( (FRACAS!$K$5:$K$8972=OL$2) * IFERROR(FRACAS!$AN$5:$AN$8972,0) ) ) / IFERROR($ND321/FRACAS!$AY$1*60,0), 1 )))</f>
        <v/>
      </c>
      <c r="OM321" s="193" t="str" cm="1">
        <f t="array" ref="OM321">IF($ND321=0,"",(IFERROR( (IFERROR($ND321/FRACAS!$AY$1*60,0) - SUMPRODUCT( (FRACAS!$K$5:$K$8972=OM$2) * IFERROR(FRACAS!$AN$5:$AN$8972,0) ) ) / IFERROR($ND321/FRACAS!$AY$1*60,0), 1 )))</f>
        <v/>
      </c>
      <c r="ON321" s="193" t="str" cm="1">
        <f t="array" ref="ON321">IF($ND321=0,"",(IFERROR( (IFERROR($ND321/FRACAS!$AY$1*60,0) - SUMPRODUCT( (FRACAS!$K$5:$K$8972=ON$2) * IFERROR(FRACAS!$AN$5:$AN$8972,0) ) ) / IFERROR($ND321/FRACAS!$AY$1*60,0), 1 )))</f>
        <v/>
      </c>
      <c r="OO321" s="193" t="str" cm="1">
        <f t="array" ref="OO321">IF($ND321=0,"",(IFERROR( (IFERROR($ND321/FRACAS!$AY$1*60,0) - SUMPRODUCT( (FRACAS!$K$5:$K$8972=OO$2) * IFERROR(FRACAS!$AN$5:$AN$8972,0) ) ) / IFERROR($ND321/FRACAS!$AY$1*60,0), 1 )))</f>
        <v/>
      </c>
      <c r="OP321" s="193" t="str" cm="1">
        <f t="array" ref="OP321">IF($ND321=0,"",(IFERROR( (IFERROR($ND321/FRACAS!$AY$1*60,0) - SUMPRODUCT( (FRACAS!$K$5:$K$8972=OP$2) * IFERROR(FRACAS!$AN$5:$AN$8972,0) ) ) / IFERROR($ND321/FRACAS!$AY$1*60,0), 1 )))</f>
        <v/>
      </c>
      <c r="OQ321" s="193" t="str" cm="1">
        <f t="array" ref="OQ321">IF($ND321=0,"",(IFERROR( (IFERROR($ND321/FRACAS!$AY$1*60,0) - SUMPRODUCT( (FRACAS!$K$5:$K$8972=OQ$2) * IFERROR(FRACAS!$AN$5:$AN$8972,0) ) ) / IFERROR($ND321/FRACAS!$AY$1*60,0), 1 )))</f>
        <v/>
      </c>
      <c r="OR321" s="193" t="str" cm="1">
        <f t="array" ref="OR321">IF($ND321=0,"",(IFERROR( (IFERROR($ND321/FRACAS!$AY$1*60,0) - SUMPRODUCT( (FRACAS!$K$5:$K$8972=OR$2) * IFERROR(FRACAS!$AN$5:$AN$8972,0) ) ) / IFERROR($ND321/FRACAS!$AY$1*60,0), 1 )))</f>
        <v/>
      </c>
      <c r="OS321" s="193" t="str" cm="1">
        <f t="array" ref="OS321">IF($ND321=0,"",(IFERROR( (IFERROR($ND321/FRACAS!$AY$1*60,0) - SUMPRODUCT( (FRACAS!$K$5:$K$8972=OS$2) * IFERROR(FRACAS!$AN$5:$AN$8972,0) ) ) / IFERROR($ND321/FRACAS!$AY$1*60,0), 1 )))</f>
        <v/>
      </c>
      <c r="OT321" s="243" t="str" cm="1">
        <f t="array" ref="OT321">IF($ND321=0,"",(IFERROR( (IFERROR($ND321/FRACAS!$AY$1*60,0) - SUMPRODUCT( (FRACAS!$K$5:$K$8972=OT$2) * IFERROR(FRACAS!$AN$5:$AN$8972,0) ) ) / IFERROR($ND321/FRACAS!$AY$1*60,0), 1 )))</f>
        <v/>
      </c>
    </row>
    <row r="322" spans="2:410" x14ac:dyDescent="0.2">
      <c r="B322" s="233"/>
      <c r="C322" s="259" t="str">
        <f>IF('[1]17.11.2025 IASI18 Mileage'!C322="","",'[1]17.11.2025 IASI18 Mileage'!C322)</f>
        <v/>
      </c>
      <c r="D322" s="201" t="str">
        <f>IF('[1]17.11.2025 IASI18 Mileage'!D322="","",'[1]17.11.2025 IASI18 Mileage'!D322)</f>
        <v/>
      </c>
      <c r="E322" s="201" t="str">
        <f>IF('[1]17.11.2025 IASI18 Mileage'!E322="","",'[1]17.11.2025 IASI18 Mileage'!E322)</f>
        <v/>
      </c>
      <c r="F322" s="201" t="str">
        <f>IF('[1]17.11.2025 IASI18 Mileage'!F322="","",'[1]17.11.2025 IASI18 Mileage'!F322)</f>
        <v/>
      </c>
      <c r="G322" s="201" t="str">
        <f>IF('[1]17.11.2025 IASI18 Mileage'!G322="","",'[1]17.11.2025 IASI18 Mileage'!G322)</f>
        <v/>
      </c>
      <c r="H322" s="201" t="str">
        <f>IF('[1]17.11.2025 IASI18 Mileage'!H322="","",'[1]17.11.2025 IASI18 Mileage'!H322)</f>
        <v/>
      </c>
      <c r="I322" s="201" t="str">
        <f>IF('[1]17.11.2025 IASI18 Mileage'!I322="","",'[1]17.11.2025 IASI18 Mileage'!I322)</f>
        <v/>
      </c>
      <c r="J322" s="201" t="str">
        <f>IF('[1]17.11.2025 IASI18 Mileage'!J322="","",'[1]17.11.2025 IASI18 Mileage'!J322)</f>
        <v/>
      </c>
      <c r="K322" s="201" t="str">
        <f>IF('[1]17.11.2025 IASI18 Mileage'!K322="","",'[1]17.11.2025 IASI18 Mileage'!K322)</f>
        <v/>
      </c>
      <c r="L322" s="201" t="str">
        <f>IF('[1]17.11.2025 IASI18 Mileage'!L322="","",'[1]17.11.2025 IASI18 Mileage'!L322)</f>
        <v/>
      </c>
      <c r="M322" s="201" t="str">
        <f>IF('[1]17.11.2025 IASI18 Mileage'!M322="","",'[1]17.11.2025 IASI18 Mileage'!M322)</f>
        <v/>
      </c>
      <c r="N322" s="201" t="str">
        <f>IF('[1]17.11.2025 IASI18 Mileage'!N322="","",'[1]17.11.2025 IASI18 Mileage'!N322)</f>
        <v/>
      </c>
      <c r="O322" s="201" t="str">
        <f>IF('[1]17.11.2025 IASI18 Mileage'!O322="","",'[1]17.11.2025 IASI18 Mileage'!O322)</f>
        <v/>
      </c>
      <c r="P322" s="201" t="str">
        <f>IF('[1]17.11.2025 IASI18 Mileage'!P322="","",'[1]17.11.2025 IASI18 Mileage'!P322)</f>
        <v/>
      </c>
      <c r="Q322" s="201" t="str">
        <f>IF('[1]17.11.2025 IASI18 Mileage'!Q322="","",'[1]17.11.2025 IASI18 Mileage'!Q322)</f>
        <v/>
      </c>
      <c r="R322" s="201" t="str">
        <f>IF('[1]17.11.2025 IASI18 Mileage'!R322="","",'[1]17.11.2025 IASI18 Mileage'!R322)</f>
        <v/>
      </c>
      <c r="S322" s="201" t="str">
        <f>IF('[1]17.11.2025 IASI18 Mileage'!S322="","",'[1]17.11.2025 IASI18 Mileage'!S322)</f>
        <v/>
      </c>
      <c r="T322" s="201" t="str">
        <f>IF('[1]17.11.2025 IASI18 Mileage'!T322="","",'[1]17.11.2025 IASI18 Mileage'!T322)</f>
        <v/>
      </c>
      <c r="U322" s="201" t="str">
        <f>IF('[1]17.11.2025 IASI18 Mileage'!U322="","",'[1]17.11.2025 IASI18 Mileage'!U322)</f>
        <v/>
      </c>
      <c r="V322" s="201"/>
      <c r="W322" s="201"/>
      <c r="X322" s="201"/>
      <c r="Y322" s="201"/>
      <c r="Z322" s="201"/>
      <c r="AA322" s="201"/>
      <c r="AB322" s="201"/>
      <c r="AC322" s="201"/>
      <c r="AD322" s="201"/>
      <c r="AE322" s="201"/>
      <c r="AF322" s="201"/>
      <c r="AG322" s="201"/>
      <c r="AH322" s="201"/>
      <c r="AI322" s="201"/>
      <c r="AJ322" s="201"/>
      <c r="AK322" s="201"/>
      <c r="AL322" s="201"/>
      <c r="AM322" s="201"/>
      <c r="AN322" s="201"/>
      <c r="AO322" s="201"/>
      <c r="AP322" s="201"/>
      <c r="AQ322" s="201"/>
      <c r="AR322" s="201"/>
      <c r="AS322" s="201"/>
      <c r="AT322" s="201"/>
      <c r="AU322" s="201"/>
      <c r="AV322" s="201"/>
      <c r="AW322" s="201"/>
      <c r="AX322" s="201"/>
      <c r="AY322" s="201"/>
      <c r="AZ322" s="201"/>
      <c r="BA322" s="202"/>
      <c r="BB322" s="184"/>
      <c r="BD322" s="234"/>
      <c r="BE322" s="234"/>
      <c r="BF322" s="234"/>
      <c r="BG322" s="234"/>
      <c r="BH322" s="234"/>
      <c r="BI322" s="234"/>
      <c r="BJ322" s="234"/>
      <c r="BK322" s="234"/>
      <c r="BL322" s="234"/>
      <c r="BM322" s="234"/>
      <c r="DC322" s="184">
        <f t="shared" si="24"/>
        <v>0</v>
      </c>
      <c r="DD322" s="235" t="str">
        <f t="shared" si="25"/>
        <v/>
      </c>
      <c r="DE322" s="186">
        <f>IF(D322&gt; 0,(COUNTIFS(FRACAS!$B$5:$B$8972, D$4, FRACAS!$D$5:$D$8972, "&lt;="&amp;D322)), "" )</f>
        <v>0</v>
      </c>
      <c r="DF322" s="186">
        <f>IF(E322&gt; 0,(COUNTIFS(FRACAS!$B$5:$B$8972, E$4, FRACAS!$D$5:$D$8972, "&lt;="&amp;E322)), "" )</f>
        <v>0</v>
      </c>
      <c r="DG322" s="186">
        <f>IF(F322&gt; 0,(COUNTIFS(FRACAS!$B$5:$B$8972, F$4, FRACAS!$D$5:$D$8972, "&lt;="&amp;F322)), "" )</f>
        <v>0</v>
      </c>
      <c r="DH322" s="186">
        <f>IF(G322&gt; 0,(COUNTIFS(FRACAS!$B$5:$B$8972, G$4, FRACAS!$D$5:$D$8972, "&lt;="&amp;G322)), "" )</f>
        <v>0</v>
      </c>
      <c r="DI322" s="186">
        <f>IF(H322&gt; 0,(COUNTIFS(FRACAS!$B$5:$B$8972, H$4, FRACAS!$D$5:$D$8972, "&lt;="&amp;H322)), "" )</f>
        <v>0</v>
      </c>
      <c r="DJ322" s="186">
        <f>IF(I322&gt; 0,(COUNTIFS(FRACAS!$B$5:$B$8972, I$4, FRACAS!$D$5:$D$8972, "&lt;="&amp;I322)), "" )</f>
        <v>0</v>
      </c>
      <c r="DK322" s="186">
        <f>IF(J322&gt; 0,(COUNTIFS(FRACAS!$B$5:$B$8972, J$4, FRACAS!$D$5:$D$8972, "&lt;="&amp;J322)), "" )</f>
        <v>0</v>
      </c>
      <c r="DL322" s="186">
        <f>IF(K322&gt; 0,(COUNTIFS(FRACAS!$B$5:$B$8972, K$4, FRACAS!$D$5:$D$8972, "&lt;="&amp;K322)), "" )</f>
        <v>0</v>
      </c>
      <c r="DM322" s="186">
        <f>IF(L322&gt; 0,(COUNTIFS(FRACAS!$B$5:$B$8972, L$4, FRACAS!$D$5:$D$8972, "&lt;="&amp;L322)), "" )</f>
        <v>0</v>
      </c>
      <c r="DN322" s="186">
        <f>IF(M322&gt; 0,(COUNTIFS(FRACAS!$B$5:$B$8972, M$4, FRACAS!$D$5:$D$8972, "&lt;="&amp;M322)), "" )</f>
        <v>0</v>
      </c>
      <c r="DO322" s="186">
        <f>IF(N322&gt; 0,(COUNTIFS(FRACAS!$B$5:$B$8972, N$4, FRACAS!$D$5:$D$8972, "&lt;="&amp;N322)), "" )</f>
        <v>0</v>
      </c>
      <c r="DP322" s="186">
        <f>IF(O322&gt; 0,(COUNTIFS(FRACAS!$B$5:$B$8972, O$4, FRACAS!$D$5:$D$8972, "&lt;="&amp;O322)), "" )</f>
        <v>0</v>
      </c>
      <c r="DQ322" s="186">
        <f>IF(P322&gt; 0,(COUNTIFS(FRACAS!$B$5:$B$8972, P$4, FRACAS!$D$5:$D$8972, "&lt;="&amp;P322)), "" )</f>
        <v>0</v>
      </c>
      <c r="DR322" s="186">
        <f>IF(Q322&gt; 0,(COUNTIFS(FRACAS!$B$5:$B$8972, Q$4, FRACAS!$D$5:$D$8972, "&lt;="&amp;Q322)), "" )</f>
        <v>0</v>
      </c>
      <c r="DS322" s="186">
        <f>IF(R322&gt; 0,(COUNTIFS(FRACAS!$B$5:$B$8972, R$4, FRACAS!$D$5:$D$8972, "&lt;="&amp;R322)), "" )</f>
        <v>0</v>
      </c>
      <c r="DT322" s="186">
        <f>IF(S322&gt; 0,(COUNTIFS(FRACAS!$B$5:$B$8972, S$4, FRACAS!$D$5:$D$8972, "&lt;="&amp;S322)), "" )</f>
        <v>0</v>
      </c>
      <c r="DU322" s="186">
        <f>IF(T322&gt; 0,(COUNTIFS(FRACAS!$B$5:$B$8972, T$4, FRACAS!$D$5:$D$8972, "&lt;="&amp;T322)), "" )</f>
        <v>0</v>
      </c>
      <c r="DV322" s="186">
        <f>IF(U322&gt; 0,(COUNTIFS(FRACAS!$B$5:$B$8972, U$4, FRACAS!$D$5:$D$8972, "&lt;="&amp;U322)), "" )</f>
        <v>0</v>
      </c>
      <c r="DW322" s="186" t="str">
        <f>IF(V322&gt; 0,(COUNTIFS(FRACAS!$B$5:$B$8972, V$4, FRACAS!$D$5:$D$8972, "&lt;="&amp;V322)), "" )</f>
        <v/>
      </c>
      <c r="DX322" s="186" t="str">
        <f>IF(W322&gt; 0,(COUNTIFS(FRACAS!$B$5:$B$8972, W$4, FRACAS!$D$5:$D$8972, "&lt;="&amp;W322)), "" )</f>
        <v/>
      </c>
      <c r="DY322" s="186" t="str">
        <f>IF(X322&gt; 0,(COUNTIFS(FRACAS!$B$5:$B$8972, X$4, FRACAS!$D$5:$D$8972, "&lt;="&amp;X322)), "" )</f>
        <v/>
      </c>
      <c r="DZ322" s="186" t="str">
        <f>IF(Y322&gt; 0,(COUNTIFS(FRACAS!$B$5:$B$8972, Y$4, FRACAS!$D$5:$D$8972, "&lt;="&amp;Y322)), "" )</f>
        <v/>
      </c>
      <c r="EA322" s="186" t="str">
        <f>IF(Z322&gt; 0,(COUNTIFS(FRACAS!$B$5:$B$8972, Z$4, FRACAS!$D$5:$D$8972, "&lt;="&amp;Z322)), "" )</f>
        <v/>
      </c>
      <c r="EB322" s="186" t="str">
        <f>IF(AA322&gt; 0,(COUNTIFS(FRACAS!$B$5:$B$8972, AA$4, FRACAS!$D$5:$D$8972, "&lt;="&amp;AA322)), "" )</f>
        <v/>
      </c>
      <c r="EC322" s="186" t="str">
        <f>IF(AB322&gt; 0,(COUNTIFS(FRACAS!$B$5:$B$8972, AB$4, FRACAS!$D$5:$D$8972, "&lt;="&amp;AB322)), "" )</f>
        <v/>
      </c>
      <c r="ED322" s="186" t="str">
        <f>IF(AC322&gt; 0,(COUNTIFS(FRACAS!$B$5:$B$8972, AC$4, FRACAS!$D$5:$D$8972, "&lt;="&amp;AC322)), "" )</f>
        <v/>
      </c>
      <c r="EE322" s="186" t="str">
        <f>IF(AD322&gt; 0,(COUNTIFS(FRACAS!$B$5:$B$8972, AD$4, FRACAS!$D$5:$D$8972, "&lt;="&amp;AD322)), "" )</f>
        <v/>
      </c>
      <c r="EF322" s="186" t="str">
        <f>IF(AE322&gt; 0,(COUNTIFS(FRACAS!$B$5:$B$8972, AE$4, FRACAS!$D$5:$D$8972, "&lt;="&amp;AE322)), "" )</f>
        <v/>
      </c>
      <c r="EG322" s="186" t="str">
        <f>IF(AF322&gt; 0,(COUNTIFS(FRACAS!$B$5:$B$8972, AF$4, FRACAS!$D$5:$D$8972, "&lt;="&amp;AF322)), "" )</f>
        <v/>
      </c>
      <c r="EH322" s="186" t="str">
        <f>IF(AG322&gt; 0,(COUNTIFS(FRACAS!$B$5:$B$8972, AG$4, FRACAS!$D$5:$D$8972, "&lt;="&amp;AG322)), "" )</f>
        <v/>
      </c>
      <c r="EI322" s="186" t="str">
        <f>IF(AH322&gt; 0,(COUNTIFS(FRACAS!$B$5:$B$8972, AH$4, FRACAS!$D$5:$D$8972, "&lt;="&amp;AH322)), "" )</f>
        <v/>
      </c>
      <c r="EJ322" s="186" t="str">
        <f>IF(AI322&gt; 0,(COUNTIFS(FRACAS!$B$5:$B$8972, AI$4, FRACAS!$D$5:$D$8972, "&lt;="&amp;AI322)), "" )</f>
        <v/>
      </c>
      <c r="EK322" s="186" t="str">
        <f>IF(AJ322&gt; 0,(COUNTIFS(FRACAS!$B$5:$B$8972, AJ$4, FRACAS!$D$5:$D$8972, "&lt;="&amp;AJ322)), "" )</f>
        <v/>
      </c>
      <c r="EL322" s="186" t="str">
        <f>IF(AK322&gt; 0,(COUNTIFS(FRACAS!$B$5:$B$8972, AK$4, FRACAS!$D$5:$D$8972, "&lt;="&amp;AK322)), "" )</f>
        <v/>
      </c>
      <c r="EM322" s="186" t="str">
        <f>IF(AL322&gt; 0,(COUNTIFS(FRACAS!$B$5:$B$8972, AL$4, FRACAS!$D$5:$D$8972, "&lt;="&amp;AL322)), "" )</f>
        <v/>
      </c>
      <c r="EN322" s="186" t="str">
        <f>IF(AM322&gt; 0,(COUNTIFS(FRACAS!$B$5:$B$8972, AM$4, FRACAS!$D$5:$D$8972, "&lt;="&amp;AM322)), "" )</f>
        <v/>
      </c>
      <c r="EO322" s="186" t="str">
        <f>IF(AN322&gt; 0,(COUNTIFS(FRACAS!$B$5:$B$8972, AN$4, FRACAS!$D$5:$D$8972, "&lt;="&amp;AN322)), "" )</f>
        <v/>
      </c>
      <c r="EP322" s="186" t="str">
        <f>IF(AO322&gt; 0,(COUNTIFS(FRACAS!$B$5:$B$8972, AO$4, FRACAS!$D$5:$D$8972, "&lt;="&amp;AO322)), "" )</f>
        <v/>
      </c>
      <c r="EQ322" s="186" t="str">
        <f>IF(AP322&gt; 0,(COUNTIFS(FRACAS!$B$5:$B$8972, AP$4, FRACAS!$D$5:$D$8972, "&lt;="&amp;AP322)), "" )</f>
        <v/>
      </c>
      <c r="ER322" s="186" t="str">
        <f>IF(AQ322&gt; 0,(COUNTIFS(FRACAS!$B$5:$B$8972, AQ$4, FRACAS!$D$5:$D$8972, "&lt;="&amp;AQ322)), "" )</f>
        <v/>
      </c>
      <c r="ES322" s="246"/>
      <c r="ET322" s="194"/>
      <c r="EU322" s="194"/>
      <c r="EV322" s="194"/>
      <c r="EW322" s="194"/>
      <c r="EX322" s="194"/>
      <c r="EY322" s="194"/>
      <c r="EZ322" s="194"/>
      <c r="FA322" s="194"/>
      <c r="FB322" s="195"/>
      <c r="FE322" s="190"/>
      <c r="FF322" s="190"/>
      <c r="FG322" s="190"/>
      <c r="FH322" s="190"/>
      <c r="FI322" s="190"/>
      <c r="FJ322" s="190"/>
      <c r="FK322" s="190"/>
      <c r="FL322" s="190"/>
      <c r="FM322" s="190"/>
      <c r="FN322" s="190"/>
      <c r="JD322" s="238"/>
      <c r="JE322" s="238"/>
      <c r="JF322" s="238"/>
      <c r="JG322" s="238"/>
      <c r="JH322" s="238"/>
      <c r="JI322" s="238"/>
      <c r="JJ322" s="238"/>
      <c r="JK322" s="238"/>
      <c r="JL322" s="238"/>
      <c r="JM322" s="238"/>
      <c r="JN322" s="247"/>
      <c r="JO322" s="248"/>
      <c r="JP322" s="248"/>
      <c r="JQ322" s="248"/>
      <c r="JR322" s="248"/>
      <c r="JS322" s="248"/>
      <c r="JT322" s="248"/>
      <c r="JU322" s="248"/>
      <c r="JV322" s="248"/>
      <c r="JW322" s="248"/>
      <c r="JX322" s="248"/>
      <c r="JY322" s="248"/>
      <c r="JZ322" s="248"/>
      <c r="KA322" s="248"/>
      <c r="KB322" s="248"/>
      <c r="KC322" s="248"/>
      <c r="KD322" s="248"/>
      <c r="KE322" s="248"/>
      <c r="KF322" s="248"/>
      <c r="KG322" s="248"/>
      <c r="KH322" s="248"/>
      <c r="KI322" s="248"/>
      <c r="KJ322" s="248"/>
      <c r="KK322" s="248"/>
      <c r="KL322" s="248"/>
      <c r="KM322" s="248"/>
      <c r="KN322" s="248"/>
      <c r="KO322" s="248"/>
      <c r="KP322" s="248"/>
      <c r="KQ322" s="248"/>
      <c r="KR322" s="248"/>
      <c r="KS322" s="248"/>
      <c r="KT322" s="248"/>
      <c r="KU322" s="248"/>
      <c r="KV322" s="248"/>
      <c r="KW322" s="248"/>
      <c r="KX322" s="248"/>
      <c r="KY322" s="248"/>
      <c r="KZ322" s="248"/>
      <c r="LA322" s="248"/>
      <c r="LC322" s="235" t="str">
        <f t="shared" si="23"/>
        <v/>
      </c>
      <c r="LD322" s="240" t="str" cm="1">
        <f t="array" ref="LD322">IFERROR((((D322/FRACAS!$AY$1)*60
)-(SUMPRODUCT((FRACAS!$B$5:$B$8970=D$4)*(FRACAS!$D$5:$D$8970&lt;=D322)*(IFERROR(FRACAS!$AM$5:$AM$8970,0)))
))/((D322/FRACAS!$AY$1)*60),"")</f>
        <v/>
      </c>
      <c r="LE322" s="240" t="str" cm="1">
        <f t="array" ref="LE322">IFERROR((((E322/FRACAS!$AY$1)*60
)-(SUMPRODUCT((FRACAS!$B$5:$B$8970=E$4)*(FRACAS!$D$5:$D$8970&lt;=E322)*(IFERROR(FRACAS!$AM$5:$AM$8970,0)))
))/((E322/FRACAS!$AY$1)*60),"")</f>
        <v/>
      </c>
      <c r="LF322" s="240" t="str" cm="1">
        <f t="array" ref="LF322">IFERROR((((F322/FRACAS!$AY$1)*60
)-(SUMPRODUCT((FRACAS!$B$5:$B$8970=F$4)*(FRACAS!$D$5:$D$8970&lt;=F322)*(IFERROR(FRACAS!$AM$5:$AM$8970,0)))
))/((F322/FRACAS!$AY$1)*60),"")</f>
        <v/>
      </c>
      <c r="LG322" s="240" t="str" cm="1">
        <f t="array" ref="LG322">IFERROR((((G322/FRACAS!$AY$1)*60
)-(SUMPRODUCT((FRACAS!$B$5:$B$8970=G$4)*(FRACAS!$D$5:$D$8970&lt;=G322)*(IFERROR(FRACAS!$AM$5:$AM$8970,0)))
))/((G322/FRACAS!$AY$1)*60),"")</f>
        <v/>
      </c>
      <c r="LH322" s="240" t="str" cm="1">
        <f t="array" ref="LH322">IFERROR((((H322/FRACAS!$AY$1)*60
)-(SUMPRODUCT((FRACAS!$B$5:$B$8970=H$4)*(FRACAS!$D$5:$D$8970&lt;=H322)*(IFERROR(FRACAS!$AM$5:$AM$8970,0)))
))/((H322/FRACAS!$AY$1)*60),"")</f>
        <v/>
      </c>
      <c r="LI322" s="240" t="str" cm="1">
        <f t="array" ref="LI322">IFERROR((((I322/FRACAS!$AY$1)*60
)-(SUMPRODUCT((FRACAS!$B$5:$B$8970=I$4)*(FRACAS!$D$5:$D$8970&lt;=I322)*(IFERROR(FRACAS!$AM$5:$AM$8970,0)))
))/((I322/FRACAS!$AY$1)*60),"")</f>
        <v/>
      </c>
      <c r="LJ322" s="240" t="str" cm="1">
        <f t="array" ref="LJ322">IFERROR((((J322/FRACAS!$AY$1)*60
)-(SUMPRODUCT((FRACAS!$B$5:$B$8970=J$4)*(FRACAS!$D$5:$D$8970&lt;=J322)*(IFERROR(FRACAS!$AM$5:$AM$8970,0)))
))/((J322/FRACAS!$AY$1)*60),"")</f>
        <v/>
      </c>
      <c r="LK322" s="240" t="str" cm="1">
        <f t="array" ref="LK322">IFERROR((((K322/FRACAS!$AY$1)*60
)-(SUMPRODUCT((FRACAS!$B$5:$B$8970=K$4)*(FRACAS!$D$5:$D$8970&lt;=K322)*(IFERROR(FRACAS!$AM$5:$AM$8970,0)))
))/((K322/FRACAS!$AY$1)*60),"")</f>
        <v/>
      </c>
      <c r="LL322" s="240" t="str" cm="1">
        <f t="array" ref="LL322">IFERROR((((L322/FRACAS!$AY$1)*60
)-(SUMPRODUCT((FRACAS!$B$5:$B$8970=L$4)*(FRACAS!$D$5:$D$8970&lt;=L322)*(IFERROR(FRACAS!$AM$5:$AM$8970,0)))
))/((L322/FRACAS!$AY$1)*60),"")</f>
        <v/>
      </c>
      <c r="LM322" s="240" t="str" cm="1">
        <f t="array" ref="LM322">IFERROR((((M322/FRACAS!$AY$1)*60
)-(SUMPRODUCT((FRACAS!$B$5:$B$8970=M$4)*(FRACAS!$D$5:$D$8970&lt;=M322)*(IFERROR(FRACAS!$AM$5:$AM$8970,0)))
))/((M322/FRACAS!$AY$1)*60),"")</f>
        <v/>
      </c>
      <c r="LN322" s="240" t="str" cm="1">
        <f t="array" ref="LN322">IFERROR((((N322/FRACAS!$AY$1)*60
)-(SUMPRODUCT((FRACAS!$B$5:$B$8970=N$4)*(FRACAS!$D$5:$D$8970&lt;=N322)*(IFERROR(FRACAS!$AM$5:$AM$8970,0)))
))/((N322/FRACAS!$AY$1)*60),"")</f>
        <v/>
      </c>
      <c r="LO322" s="240" t="str" cm="1">
        <f t="array" ref="LO322">IFERROR((((O322/FRACAS!$AY$1)*60
)-(SUMPRODUCT((FRACAS!$B$5:$B$8970=O$4)*(FRACAS!$D$5:$D$8970&lt;=O322)*(IFERROR(FRACAS!$AM$5:$AM$8970,0)))
))/((O322/FRACAS!$AY$1)*60),"")</f>
        <v/>
      </c>
      <c r="LP322" s="240" t="str" cm="1">
        <f t="array" ref="LP322">IFERROR((((P322/FRACAS!$AY$1)*60
)-(SUMPRODUCT((FRACAS!$B$5:$B$8970=P$4)*(FRACAS!$D$5:$D$8970&lt;=P322)*(IFERROR(FRACAS!$AM$5:$AM$8970,0)))
))/((P322/FRACAS!$AY$1)*60),"")</f>
        <v/>
      </c>
      <c r="LQ322" s="240" t="str" cm="1">
        <f t="array" ref="LQ322">IFERROR((((Q322/FRACAS!$AY$1)*60
)-(SUMPRODUCT((FRACAS!$B$5:$B$8970=Q$4)*(FRACAS!$D$5:$D$8970&lt;=Q322)*(IFERROR(FRACAS!$AM$5:$AM$8970,0)))
))/((Q322/FRACAS!$AY$1)*60),"")</f>
        <v/>
      </c>
      <c r="LR322" s="240" t="str" cm="1">
        <f t="array" ref="LR322">IFERROR((((R322/FRACAS!$AY$1)*60
)-(SUMPRODUCT((FRACAS!$B$5:$B$8970=R$4)*(FRACAS!$D$5:$D$8970&lt;=R322)*(IFERROR(FRACAS!$AM$5:$AM$8970,0)))
))/((R322/FRACAS!$AY$1)*60),"")</f>
        <v/>
      </c>
      <c r="LS322" s="240" t="str" cm="1">
        <f t="array" ref="LS322">IFERROR((((S322/FRACAS!$AY$1)*60
)-(SUMPRODUCT((FRACAS!$B$5:$B$8970=S$4)*(FRACAS!$D$5:$D$8970&lt;=S322)*(IFERROR(FRACAS!$AM$5:$AM$8970,0)))
))/((S322/FRACAS!$AY$1)*60),"")</f>
        <v/>
      </c>
      <c r="LT322" s="240" t="str" cm="1">
        <f t="array" ref="LT322">IFERROR((((T322/FRACAS!$AY$1)*60
)-(SUMPRODUCT((FRACAS!$B$5:$B$8970=T$4)*(FRACAS!$D$5:$D$8970&lt;=T322)*(IFERROR(FRACAS!$AM$5:$AM$8970,0)))
))/((T322/FRACAS!$AY$1)*60),"")</f>
        <v/>
      </c>
      <c r="LU322" s="240" t="str" cm="1">
        <f t="array" ref="LU322">IFERROR((((U322/FRACAS!$AY$1)*60
)-(SUMPRODUCT((FRACAS!$B$5:$B$8970=U$4)*(FRACAS!$D$5:$D$8970&lt;=U322)*(IFERROR(FRACAS!$AM$5:$AM$8970,0)))
))/((U322/FRACAS!$AY$1)*60),"")</f>
        <v/>
      </c>
      <c r="LV322" s="240" t="str" cm="1">
        <f t="array" ref="LV322">IFERROR(
    (((V322/FRACAS!$AY$1)*60))
    /
    (((V322/FRACAS!$AY$1)*60) + SUMPRODUCT((FRACAS!$B$5:$B$8970=V$4)*(FRACAS!$D$5:$D$8970&lt;=V322)*(IFERROR(FRACAS!$AM$5:$AM$8970,0)))
    ),"")</f>
        <v/>
      </c>
      <c r="LW322" s="240" t="str" cm="1">
        <f t="array" ref="LW322">IFERROR(
    (((W322/FRACAS!$AY$1)*60))
    /
    (((W322/FRACAS!$AY$1)*60) + SUMPRODUCT((FRACAS!$B$5:$B$8970=W$4)*(FRACAS!$D$5:$D$8970&lt;=W322)*(IFERROR(FRACAS!$AM$5:$AM$8970,0)))
    ),"")</f>
        <v/>
      </c>
      <c r="LX322" s="240" t="str" cm="1">
        <f t="array" ref="LX322">IFERROR(
    (((X322/FRACAS!$AY$1)*60))
    /
    (((X322/FRACAS!$AY$1)*60) + SUMPRODUCT((FRACAS!$B$5:$B$8970=X$4)*(FRACAS!$D$5:$D$8970&lt;=X322)*(IFERROR(FRACAS!$AM$5:$AM$8970,0)))
    ),"")</f>
        <v/>
      </c>
      <c r="LY322" s="240" t="str" cm="1">
        <f t="array" ref="LY322">IFERROR(
    (((Y322/FRACAS!$AY$1)*60))
    /
    (((Y322/FRACAS!$AY$1)*60) + SUMPRODUCT((FRACAS!$B$5:$B$8970=Y$4)*(FRACAS!$D$5:$D$8970&lt;=Y322)*(IFERROR(FRACAS!$AM$5:$AM$8970,0)))
    ),"")</f>
        <v/>
      </c>
      <c r="LZ322" s="240" t="str" cm="1">
        <f t="array" ref="LZ322">IFERROR(
    (((Z322/FRACAS!$AY$1)*60))
    /
    (((Z322/FRACAS!$AY$1)*60) + SUMPRODUCT((FRACAS!$B$5:$B$8970=Z$4)*(FRACAS!$D$5:$D$8970&lt;=Z322)*(IFERROR(FRACAS!$AM$5:$AM$8970,0)))
    ),"")</f>
        <v/>
      </c>
      <c r="MA322" s="240" t="str" cm="1">
        <f t="array" ref="MA322">IFERROR(
    (((AA322/FRACAS!$AY$1)*60))
    /
    (((AA322/FRACAS!$AY$1)*60) + SUMPRODUCT((FRACAS!$B$5:$B$8970=AA$4)*(FRACAS!$D$5:$D$8970&lt;=AA322)*(IFERROR(FRACAS!$AM$5:$AM$8970,0)))
    ),"")</f>
        <v/>
      </c>
      <c r="MB322" s="240" t="str" cm="1">
        <f t="array" ref="MB322">IFERROR(
    (((AB322/FRACAS!$AY$1)*60))
    /
    (((AB322/FRACAS!$AY$1)*60) + SUMPRODUCT((FRACAS!$B$5:$B$8970=AB$4)*(FRACAS!$D$5:$D$8970&lt;=AB322)*(IFERROR(FRACAS!$AM$5:$AM$8970,0)))
    ),"")</f>
        <v/>
      </c>
      <c r="MC322" s="240" t="str" cm="1">
        <f t="array" ref="MC322">IFERROR(
    (((AC322/FRACAS!$AY$1)*60))
    /
    (((AC322/FRACAS!$AY$1)*60) + SUMPRODUCT((FRACAS!$B$5:$B$8970=AC$4)*(FRACAS!$D$5:$D$8970&lt;=AC322)*(IFERROR(FRACAS!$AM$5:$AM$8970,0)))
    ),"")</f>
        <v/>
      </c>
      <c r="MD322" s="240" t="str" cm="1">
        <f t="array" ref="MD322">IFERROR(
    (((AD322/FRACAS!$AY$1)*60))
    /
    (((AD322/FRACAS!$AY$1)*60) + SUMPRODUCT((FRACAS!$B$5:$B$8970=AD$4)*(FRACAS!$D$5:$D$8970&lt;=AD322)*(IFERROR(FRACAS!$AM$5:$AM$8970,0)))
    ),"")</f>
        <v/>
      </c>
      <c r="ME322" s="240" t="str" cm="1">
        <f t="array" ref="ME322">IFERROR(
    (((AE322/FRACAS!$AY$1)*60))
    /
    (((AE322/FRACAS!$AY$1)*60) + SUMPRODUCT((FRACAS!$B$5:$B$8970=AE$4)*(FRACAS!$D$5:$D$8970&lt;=AE322)*(IFERROR(FRACAS!$AM$5:$AM$8970,0)))
    ),"")</f>
        <v/>
      </c>
      <c r="MF322" s="240" t="str" cm="1">
        <f t="array" ref="MF322">IFERROR(
    (((AF322/FRACAS!$AY$1)*60))
    /
    (((AF322/FRACAS!$AY$1)*60) + SUMPRODUCT((FRACAS!$B$5:$B$8970=AF$4)*(FRACAS!$D$5:$D$8970&lt;=AF322)*(IFERROR(FRACAS!$AM$5:$AM$8970,0)))
    ),"")</f>
        <v/>
      </c>
      <c r="MG322" s="240" t="str" cm="1">
        <f t="array" ref="MG322">IFERROR(
    (((AG322/FRACAS!$AY$1)*60))
    /
    (((AG322/FRACAS!$AY$1)*60) + SUMPRODUCT((FRACAS!$B$5:$B$8970=AG$4)*(FRACAS!$D$5:$D$8970&lt;=AG322)*(IFERROR(FRACAS!$AM$5:$AM$8970,0)))
    ),"")</f>
        <v/>
      </c>
      <c r="MH322" s="240" t="str" cm="1">
        <f t="array" ref="MH322">IFERROR(
    (((AH322/FRACAS!$AY$1)*60))
    /
    (((AH322/FRACAS!$AY$1)*60) + SUMPRODUCT((FRACAS!$B$5:$B$8970=AH$4)*(FRACAS!$D$5:$D$8970&lt;=AH322)*(IFERROR(FRACAS!$AM$5:$AM$8970,0)))
    ),"")</f>
        <v/>
      </c>
      <c r="MI322" s="240" t="str" cm="1">
        <f t="array" ref="MI322">IFERROR(
    (((AI322/FRACAS!$AY$1)*60))
    /
    (((AI322/FRACAS!$AY$1)*60) + SUMPRODUCT((FRACAS!$B$5:$B$8970=AI$4)*(FRACAS!$D$5:$D$8970&lt;=AI322)*(IFERROR(FRACAS!$AM$5:$AM$8970,0)))
    ),"")</f>
        <v/>
      </c>
      <c r="MJ322" s="240" t="str" cm="1">
        <f t="array" ref="MJ322">IFERROR(
    (((AJ322/FRACAS!$AY$1)*60))
    /
    (((AJ322/FRACAS!$AY$1)*60) + SUMPRODUCT((FRACAS!$B$5:$B$8970=AJ$4)*(FRACAS!$D$5:$D$8970&lt;=AJ322)*(IFERROR(FRACAS!$AM$5:$AM$8970,0)))
    ),"")</f>
        <v/>
      </c>
      <c r="MK322" s="240" t="str" cm="1">
        <f t="array" ref="MK322">IFERROR(
    (((AK322/FRACAS!$AY$1)*60))
    /
    (((AK322/FRACAS!$AY$1)*60) + SUMPRODUCT((FRACAS!$B$5:$B$8970=AK$4)*(FRACAS!$D$5:$D$8970&lt;=AK322)*(IFERROR(FRACAS!$AM$5:$AM$8970,0)))
    ),"")</f>
        <v/>
      </c>
      <c r="ML322" s="240" t="str" cm="1">
        <f t="array" ref="ML322">IFERROR(
    (((AL322/FRACAS!$AY$1)*60))
    /
    (((AL322/FRACAS!$AY$1)*60) + SUMPRODUCT((FRACAS!$B$5:$B$8970=AL$4)*(FRACAS!$D$5:$D$8970&lt;=AL322)*(IFERROR(FRACAS!$AM$5:$AM$8970,0)))
    ),"")</f>
        <v/>
      </c>
      <c r="MM322" s="240" t="str" cm="1">
        <f t="array" ref="MM322">IFERROR(
    (((AM322/FRACAS!$AY$1)*60))
    /
    (((AM322/FRACAS!$AY$1)*60) + SUMPRODUCT((FRACAS!$B$5:$B$8970=AM$4)*(FRACAS!$D$5:$D$8970&lt;=AM322)*(IFERROR(FRACAS!$AM$5:$AM$8970,0)))
    ),"")</f>
        <v/>
      </c>
      <c r="MN322" s="240" t="str" cm="1">
        <f t="array" ref="MN322">IFERROR(
    (((AN322/FRACAS!$AY$1)*60))
    /
    (((AN322/FRACAS!$AY$1)*60) + SUMPRODUCT((FRACAS!$B$5:$B$8970=AN$4)*(FRACAS!$D$5:$D$8970&lt;=AN322)*(IFERROR(FRACAS!$AM$5:$AM$8970,0)))
    ),"")</f>
        <v/>
      </c>
      <c r="MO322" s="240" t="str" cm="1">
        <f t="array" ref="MO322">IFERROR(
    (((AO322/FRACAS!$AY$1)*60))
    /
    (((AO322/FRACAS!$AY$1)*60) + SUMPRODUCT((FRACAS!$B$5:$B$8970=AO$4)*(FRACAS!$D$5:$D$8970&lt;=AO322)*(IFERROR(FRACAS!$AM$5:$AM$8970,0)))
    ),"")</f>
        <v/>
      </c>
      <c r="MP322" s="240" t="str" cm="1">
        <f t="array" ref="MP322">IFERROR(
    (((AP322/FRACAS!$AY$1)*60))
    /
    (((AP322/FRACAS!$AY$1)*60) + SUMPRODUCT((FRACAS!$B$5:$B$8970=AP$4)*(FRACAS!$D$5:$D$8970&lt;=AP322)*(IFERROR(FRACAS!$AM$5:$AM$8970,0)))
    ),"")</f>
        <v/>
      </c>
      <c r="MQ322" s="240" t="str" cm="1">
        <f t="array" ref="MQ322">IFERROR(
    (((AQ322/FRACAS!$AY$1)*60))
    /
    (((AQ322/FRACAS!$AY$1)*60) + SUMPRODUCT((FRACAS!$B$5:$B$8970=AQ$4)*(FRACAS!$D$5:$D$8970&lt;=AQ322)*(IFERROR(FRACAS!$AM$5:$AM$8970,0)))
    ),"")</f>
        <v/>
      </c>
      <c r="MR322" s="194"/>
      <c r="MS322" s="194"/>
      <c r="MT322" s="194"/>
      <c r="MU322" s="194"/>
      <c r="MV322" s="194"/>
      <c r="MW322" s="194"/>
      <c r="MX322" s="194"/>
      <c r="MY322" s="194"/>
      <c r="MZ322" s="194"/>
      <c r="NA322" s="195"/>
      <c r="ND322" s="241">
        <f t="shared" si="26"/>
        <v>0</v>
      </c>
      <c r="NE322" s="242" t="str">
        <f t="shared" si="27"/>
        <v/>
      </c>
      <c r="NF322" s="193" t="str" cm="1">
        <f t="array" ref="NF322">IF($ND322=0,"",(IFERROR( (IFERROR($ND322/FRACAS!$AY$1*60,0) - SUMPRODUCT( (FRACAS!$K$5:$K$8972=NF$2) * IFERROR(FRACAS!$AN$5:$AN$8972,0) ) ) / IFERROR($ND322/FRACAS!$AY$1*60,0), 1 )))</f>
        <v/>
      </c>
      <c r="NG322" s="193" t="str" cm="1">
        <f t="array" ref="NG322">IF($ND322=0,"",(IFERROR( (IFERROR($ND322/FRACAS!$AY$1*60,0) - SUMPRODUCT( (FRACAS!$K$5:$K$8972=NG$2) * IFERROR(FRACAS!$AN$5:$AN$8972,0) ) ) / IFERROR($ND322/FRACAS!$AY$1*60,0), 1 )))</f>
        <v/>
      </c>
      <c r="NH322" s="193" t="str" cm="1">
        <f t="array" ref="NH322">IF($ND322=0,"",(IFERROR( (IFERROR($ND322/FRACAS!$AY$1*60,0) - SUMPRODUCT( (FRACAS!$K$5:$K$8972=NH$2) * IFERROR(FRACAS!$AN$5:$AN$8972,0) ) ) / IFERROR($ND322/FRACAS!$AY$1*60,0), 1 )))</f>
        <v/>
      </c>
      <c r="NI322" s="193" t="str" cm="1">
        <f t="array" ref="NI322">IF($ND322=0,"",(IFERROR( (IFERROR($ND322/FRACAS!$AY$1*60,0) - SUMPRODUCT( (FRACAS!$K$5:$K$8972=NI$2) * IFERROR(FRACAS!$AN$5:$AN$8972,0) ) ) / IFERROR($ND322/FRACAS!$AY$1*60,0), 1 )))</f>
        <v/>
      </c>
      <c r="NJ322" s="193" t="str" cm="1">
        <f t="array" ref="NJ322">IF($ND322=0,"",(IFERROR( (IFERROR($ND322/FRACAS!$AY$1*60,0) - SUMPRODUCT( (FRACAS!$K$5:$K$8972=NJ$2) * IFERROR(FRACAS!$AN$5:$AN$8972,0) ) ) / IFERROR($ND322/FRACAS!$AY$1*60,0), 1 )))</f>
        <v/>
      </c>
      <c r="NK322" s="193" t="str" cm="1">
        <f t="array" ref="NK322">IF($ND322=0,"",(IFERROR( (IFERROR($ND322/FRACAS!$AY$1*60,0) - SUMPRODUCT( (FRACAS!$K$5:$K$8972=NK$2) * IFERROR(FRACAS!$AN$5:$AN$8972,0) ) ) / IFERROR($ND322/FRACAS!$AY$1*60,0), 1 )))</f>
        <v/>
      </c>
      <c r="NL322" s="193" t="str" cm="1">
        <f t="array" ref="NL322">IF($ND322=0,"",(IFERROR( (IFERROR($ND322/FRACAS!$AY$1*60,0) - SUMPRODUCT( (FRACAS!$K$5:$K$8972=NL$2) * IFERROR(FRACAS!$AN$5:$AN$8972,0) ) ) / IFERROR($ND322/FRACAS!$AY$1*60,0), 1 )))</f>
        <v/>
      </c>
      <c r="NM322" s="193" t="str" cm="1">
        <f t="array" ref="NM322">IF($ND322=0,"",(IFERROR( (IFERROR($ND322/FRACAS!$AY$1*60,0) - SUMPRODUCT( (FRACAS!$K$5:$K$8972=NM$2) * IFERROR(FRACAS!$AN$5:$AN$8972,0) ) ) / IFERROR($ND322/FRACAS!$AY$1*60,0), 1 )))</f>
        <v/>
      </c>
      <c r="NN322" s="193" t="str" cm="1">
        <f t="array" ref="NN322">IF($ND322=0,"",(IFERROR( (IFERROR($ND322/FRACAS!$AY$1*60,0) - SUMPRODUCT( (FRACAS!$K$5:$K$8972=NN$2) * IFERROR(FRACAS!$AN$5:$AN$8972,0) ) ) / IFERROR($ND322/FRACAS!$AY$1*60,0), 1 )))</f>
        <v/>
      </c>
      <c r="NO322" s="193" t="str" cm="1">
        <f t="array" ref="NO322">IF($ND322=0,"",(IFERROR( (IFERROR($ND322/FRACAS!$AY$1*60,0) - SUMPRODUCT( (FRACAS!$K$5:$K$8972=NO$2) * IFERROR(FRACAS!$AN$5:$AN$8972,0) ) ) / IFERROR($ND322/FRACAS!$AY$1*60,0), 1 )))</f>
        <v/>
      </c>
      <c r="NP322" s="193" t="str" cm="1">
        <f t="array" ref="NP322">IF($ND322=0,"",(IFERROR( (IFERROR($ND322/FRACAS!$AY$1*60,0) - SUMPRODUCT( (FRACAS!$K$5:$K$8972=NP$2) * IFERROR(FRACAS!$AN$5:$AN$8972,0) ) ) / IFERROR($ND322/FRACAS!$AY$1*60,0), 1 )))</f>
        <v/>
      </c>
      <c r="NQ322" s="193" t="str" cm="1">
        <f t="array" ref="NQ322">IF($ND322=0,"",(IFERROR( (IFERROR($ND322/FRACAS!$AY$1*60,0) - SUMPRODUCT( (FRACAS!$K$5:$K$8972=NQ$2) * IFERROR(FRACAS!$AN$5:$AN$8972,0) ) ) / IFERROR($ND322/FRACAS!$AY$1*60,0), 1 )))</f>
        <v/>
      </c>
      <c r="NR322" s="193" t="str" cm="1">
        <f t="array" ref="NR322">IF($ND322=0,"",(IFERROR( (IFERROR($ND322/FRACAS!$AY$1*60,0) - SUMPRODUCT( (FRACAS!$K$5:$K$8972=NR$2) * IFERROR(FRACAS!$AN$5:$AN$8972,0) ) ) / IFERROR($ND322/FRACAS!$AY$1*60,0), 1 )))</f>
        <v/>
      </c>
      <c r="NS322" s="193" t="str" cm="1">
        <f t="array" ref="NS322">IF($ND322=0,"",(IFERROR( (IFERROR($ND322/FRACAS!$AY$1*60,0) - SUMPRODUCT( (FRACAS!$K$5:$K$8972=NS$2) * IFERROR(FRACAS!$AN$5:$AN$8972,0) ) ) / IFERROR($ND322/FRACAS!$AY$1*60,0), 1 )))</f>
        <v/>
      </c>
      <c r="NT322" s="193" t="str" cm="1">
        <f t="array" ref="NT322">IF($ND322=0,"",(IFERROR( (IFERROR($ND322/FRACAS!$AY$1*60,0) - SUMPRODUCT( (FRACAS!$K$5:$K$8972=NT$2) * IFERROR(FRACAS!$AN$5:$AN$8972,0) ) ) / IFERROR($ND322/FRACAS!$AY$1*60,0), 1 )))</f>
        <v/>
      </c>
      <c r="NU322" s="193" t="str" cm="1">
        <f t="array" ref="NU322">IF($ND322=0,"",(IFERROR( (IFERROR($ND322/FRACAS!$AY$1*60,0) - SUMPRODUCT( (FRACAS!$K$5:$K$8972=NU$2) * IFERROR(FRACAS!$AN$5:$AN$8972,0) ) ) / IFERROR($ND322/FRACAS!$AY$1*60,0), 1 )))</f>
        <v/>
      </c>
      <c r="NV322" s="193" t="str" cm="1">
        <f t="array" ref="NV322">IF($ND322=0,"",(IFERROR( (IFERROR($ND322/FRACAS!$AY$1*60,0) - SUMPRODUCT( (FRACAS!$K$5:$K$8972=NV$2) * IFERROR(FRACAS!$AN$5:$AN$8972,0) ) ) / IFERROR($ND322/FRACAS!$AY$1*60,0), 1 )))</f>
        <v/>
      </c>
      <c r="NW322" s="193" t="str" cm="1">
        <f t="array" ref="NW322">IF($ND322=0,"",(IFERROR( (IFERROR($ND322/FRACAS!$AY$1*60,0) - SUMPRODUCT( (FRACAS!$K$5:$K$8972=NW$2) * IFERROR(FRACAS!$AN$5:$AN$8972,0) ) ) / IFERROR($ND322/FRACAS!$AY$1*60,0), 1 )))</f>
        <v/>
      </c>
      <c r="NX322" s="193" t="str" cm="1">
        <f t="array" ref="NX322">IF($ND322=0,"",(IFERROR( (IFERROR($ND322/FRACAS!$AY$1*60,0) - SUMPRODUCT( (FRACAS!$K$5:$K$8972=NX$2) * IFERROR(FRACAS!$AN$5:$AN$8972,0) ) ) / IFERROR($ND322/FRACAS!$AY$1*60,0), 1 )))</f>
        <v/>
      </c>
      <c r="NY322" s="193" t="str" cm="1">
        <f t="array" ref="NY322">IF($ND322=0,"",(IFERROR( (IFERROR($ND322/FRACAS!$AY$1*60,0) - SUMPRODUCT( (FRACAS!$K$5:$K$8972=NY$2) * IFERROR(FRACAS!$AN$5:$AN$8972,0) ) ) / IFERROR($ND322/FRACAS!$AY$1*60,0), 1 )))</f>
        <v/>
      </c>
      <c r="NZ322" s="193" t="str" cm="1">
        <f t="array" ref="NZ322">IF($ND322=0,"",(IFERROR( (IFERROR($ND322/FRACAS!$AY$1*60,0) - SUMPRODUCT( (FRACAS!$K$5:$K$8972=NZ$2) * IFERROR(FRACAS!$AN$5:$AN$8972,0) ) ) / IFERROR($ND322/FRACAS!$AY$1*60,0), 1 )))</f>
        <v/>
      </c>
      <c r="OA322" s="193" t="str" cm="1">
        <f t="array" ref="OA322">IF($ND322=0,"",(IFERROR( (IFERROR($ND322/FRACAS!$AY$1*60,0) - SUMPRODUCT( (FRACAS!$K$5:$K$8972=OA$2) * IFERROR(FRACAS!$AN$5:$AN$8972,0) ) ) / IFERROR($ND322/FRACAS!$AY$1*60,0), 1 )))</f>
        <v/>
      </c>
      <c r="OB322" s="193" t="str" cm="1">
        <f t="array" ref="OB322">IF($ND322=0,"",(IFERROR( (IFERROR($ND322/FRACAS!$AY$1*60,0) - SUMPRODUCT( (FRACAS!$K$5:$K$8972=OB$2) * IFERROR(FRACAS!$AN$5:$AN$8972,0) ) ) / IFERROR($ND322/FRACAS!$AY$1*60,0), 1 )))</f>
        <v/>
      </c>
      <c r="OC322" s="193" t="str" cm="1">
        <f t="array" ref="OC322">IF($ND322=0,"",(IFERROR( (IFERROR($ND322/FRACAS!$AY$1*60,0) - SUMPRODUCT( (FRACAS!$K$5:$K$8972=OC$2) * IFERROR(FRACAS!$AN$5:$AN$8972,0) ) ) / IFERROR($ND322/FRACAS!$AY$1*60,0), 1 )))</f>
        <v/>
      </c>
      <c r="OD322" s="193" t="str" cm="1">
        <f t="array" ref="OD322">IF($ND322=0,"",(IFERROR( (IFERROR($ND322/FRACAS!$AY$1*60,0) - SUMPRODUCT( (FRACAS!$K$5:$K$8972=OD$2) * IFERROR(FRACAS!$AN$5:$AN$8972,0) ) ) / IFERROR($ND322/FRACAS!$AY$1*60,0), 1 )))</f>
        <v/>
      </c>
      <c r="OE322" s="193" t="str" cm="1">
        <f t="array" ref="OE322">IF($ND322=0,"",(IFERROR( (IFERROR($ND322/FRACAS!$AY$1*60,0) - SUMPRODUCT( (FRACAS!$K$5:$K$8972=OE$2) * IFERROR(FRACAS!$AN$5:$AN$8972,0) ) ) / IFERROR($ND322/FRACAS!$AY$1*60,0), 1 )))</f>
        <v/>
      </c>
      <c r="OF322" s="193" t="str" cm="1">
        <f t="array" ref="OF322">IF($ND322=0,"",(IFERROR( (IFERROR($ND322/FRACAS!$AY$1*60,0) - SUMPRODUCT( (FRACAS!$K$5:$K$8972=OF$2) * IFERROR(FRACAS!$AN$5:$AN$8972,0) ) ) / IFERROR($ND322/FRACAS!$AY$1*60,0), 1 )))</f>
        <v/>
      </c>
      <c r="OG322" s="193" t="str" cm="1">
        <f t="array" ref="OG322">IF($ND322=0,"",(IFERROR( (IFERROR($ND322/FRACAS!$AY$1*60,0) - SUMPRODUCT( (FRACAS!$K$5:$K$8972=OG$2) * IFERROR(FRACAS!$AN$5:$AN$8972,0) ) ) / IFERROR($ND322/FRACAS!$AY$1*60,0), 1 )))</f>
        <v/>
      </c>
      <c r="OH322" s="193" t="str" cm="1">
        <f t="array" ref="OH322">IF($ND322=0,"",(IFERROR( (IFERROR($ND322/FRACAS!$AY$1*60,0) - SUMPRODUCT( (FRACAS!$K$5:$K$8972=OH$2) * IFERROR(FRACAS!$AN$5:$AN$8972,0) ) ) / IFERROR($ND322/FRACAS!$AY$1*60,0), 1 )))</f>
        <v/>
      </c>
      <c r="OI322" s="193" t="str" cm="1">
        <f t="array" ref="OI322">IF($ND322=0,"",(IFERROR( (IFERROR($ND322/FRACAS!$AY$1*60,0) - SUMPRODUCT( (FRACAS!$K$5:$K$8972=OI$2) * IFERROR(FRACAS!$AN$5:$AN$8972,0) ) ) / IFERROR($ND322/FRACAS!$AY$1*60,0), 1 )))</f>
        <v/>
      </c>
      <c r="OJ322" s="193" t="str" cm="1">
        <f t="array" ref="OJ322">IF($ND322=0,"",(IFERROR( (IFERROR($ND322/FRACAS!$AY$1*60,0) - SUMPRODUCT( (FRACAS!$K$5:$K$8972=OJ$2) * IFERROR(FRACAS!$AN$5:$AN$8972,0) ) ) / IFERROR($ND322/FRACAS!$AY$1*60,0), 1 )))</f>
        <v/>
      </c>
      <c r="OK322" s="193" t="str" cm="1">
        <f t="array" ref="OK322">IF($ND322=0,"",(IFERROR( (IFERROR($ND322/FRACAS!$AY$1*60,0) - SUMPRODUCT( (FRACAS!$K$5:$K$8972=OK$2) * IFERROR(FRACAS!$AN$5:$AN$8972,0) ) ) / IFERROR($ND322/FRACAS!$AY$1*60,0), 1 )))</f>
        <v/>
      </c>
      <c r="OL322" s="193" t="str" cm="1">
        <f t="array" ref="OL322">IF($ND322=0,"",(IFERROR( (IFERROR($ND322/FRACAS!$AY$1*60,0) - SUMPRODUCT( (FRACAS!$K$5:$K$8972=OL$2) * IFERROR(FRACAS!$AN$5:$AN$8972,0) ) ) / IFERROR($ND322/FRACAS!$AY$1*60,0), 1 )))</f>
        <v/>
      </c>
      <c r="OM322" s="193" t="str" cm="1">
        <f t="array" ref="OM322">IF($ND322=0,"",(IFERROR( (IFERROR($ND322/FRACAS!$AY$1*60,0) - SUMPRODUCT( (FRACAS!$K$5:$K$8972=OM$2) * IFERROR(FRACAS!$AN$5:$AN$8972,0) ) ) / IFERROR($ND322/FRACAS!$AY$1*60,0), 1 )))</f>
        <v/>
      </c>
      <c r="ON322" s="193" t="str" cm="1">
        <f t="array" ref="ON322">IF($ND322=0,"",(IFERROR( (IFERROR($ND322/FRACAS!$AY$1*60,0) - SUMPRODUCT( (FRACAS!$K$5:$K$8972=ON$2) * IFERROR(FRACAS!$AN$5:$AN$8972,0) ) ) / IFERROR($ND322/FRACAS!$AY$1*60,0), 1 )))</f>
        <v/>
      </c>
      <c r="OO322" s="193" t="str" cm="1">
        <f t="array" ref="OO322">IF($ND322=0,"",(IFERROR( (IFERROR($ND322/FRACAS!$AY$1*60,0) - SUMPRODUCT( (FRACAS!$K$5:$K$8972=OO$2) * IFERROR(FRACAS!$AN$5:$AN$8972,0) ) ) / IFERROR($ND322/FRACAS!$AY$1*60,0), 1 )))</f>
        <v/>
      </c>
      <c r="OP322" s="193" t="str" cm="1">
        <f t="array" ref="OP322">IF($ND322=0,"",(IFERROR( (IFERROR($ND322/FRACAS!$AY$1*60,0) - SUMPRODUCT( (FRACAS!$K$5:$K$8972=OP$2) * IFERROR(FRACAS!$AN$5:$AN$8972,0) ) ) / IFERROR($ND322/FRACAS!$AY$1*60,0), 1 )))</f>
        <v/>
      </c>
      <c r="OQ322" s="193" t="str" cm="1">
        <f t="array" ref="OQ322">IF($ND322=0,"",(IFERROR( (IFERROR($ND322/FRACAS!$AY$1*60,0) - SUMPRODUCT( (FRACAS!$K$5:$K$8972=OQ$2) * IFERROR(FRACAS!$AN$5:$AN$8972,0) ) ) / IFERROR($ND322/FRACAS!$AY$1*60,0), 1 )))</f>
        <v/>
      </c>
      <c r="OR322" s="193" t="str" cm="1">
        <f t="array" ref="OR322">IF($ND322=0,"",(IFERROR( (IFERROR($ND322/FRACAS!$AY$1*60,0) - SUMPRODUCT( (FRACAS!$K$5:$K$8972=OR$2) * IFERROR(FRACAS!$AN$5:$AN$8972,0) ) ) / IFERROR($ND322/FRACAS!$AY$1*60,0), 1 )))</f>
        <v/>
      </c>
      <c r="OS322" s="193" t="str" cm="1">
        <f t="array" ref="OS322">IF($ND322=0,"",(IFERROR( (IFERROR($ND322/FRACAS!$AY$1*60,0) - SUMPRODUCT( (FRACAS!$K$5:$K$8972=OS$2) * IFERROR(FRACAS!$AN$5:$AN$8972,0) ) ) / IFERROR($ND322/FRACAS!$AY$1*60,0), 1 )))</f>
        <v/>
      </c>
      <c r="OT322" s="243" t="str" cm="1">
        <f t="array" ref="OT322">IF($ND322=0,"",(IFERROR( (IFERROR($ND322/FRACAS!$AY$1*60,0) - SUMPRODUCT( (FRACAS!$K$5:$K$8972=OT$2) * IFERROR(FRACAS!$AN$5:$AN$8972,0) ) ) / IFERROR($ND322/FRACAS!$AY$1*60,0), 1 )))</f>
        <v/>
      </c>
    </row>
    <row r="323" spans="2:410" x14ac:dyDescent="0.2">
      <c r="B323" s="233"/>
      <c r="C323" s="259" t="str">
        <f>IF('[1]17.11.2025 IASI18 Mileage'!C323="","",'[1]17.11.2025 IASI18 Mileage'!C323)</f>
        <v/>
      </c>
      <c r="D323" s="201" t="str">
        <f>IF('[1]17.11.2025 IASI18 Mileage'!D323="","",'[1]17.11.2025 IASI18 Mileage'!D323)</f>
        <v/>
      </c>
      <c r="E323" s="201" t="str">
        <f>IF('[1]17.11.2025 IASI18 Mileage'!E323="","",'[1]17.11.2025 IASI18 Mileage'!E323)</f>
        <v/>
      </c>
      <c r="F323" s="201" t="str">
        <f>IF('[1]17.11.2025 IASI18 Mileage'!F323="","",'[1]17.11.2025 IASI18 Mileage'!F323)</f>
        <v/>
      </c>
      <c r="G323" s="201" t="str">
        <f>IF('[1]17.11.2025 IASI18 Mileage'!G323="","",'[1]17.11.2025 IASI18 Mileage'!G323)</f>
        <v/>
      </c>
      <c r="H323" s="201" t="str">
        <f>IF('[1]17.11.2025 IASI18 Mileage'!H323="","",'[1]17.11.2025 IASI18 Mileage'!H323)</f>
        <v/>
      </c>
      <c r="I323" s="201" t="str">
        <f>IF('[1]17.11.2025 IASI18 Mileage'!I323="","",'[1]17.11.2025 IASI18 Mileage'!I323)</f>
        <v/>
      </c>
      <c r="J323" s="201" t="str">
        <f>IF('[1]17.11.2025 IASI18 Mileage'!J323="","",'[1]17.11.2025 IASI18 Mileage'!J323)</f>
        <v/>
      </c>
      <c r="K323" s="201" t="str">
        <f>IF('[1]17.11.2025 IASI18 Mileage'!K323="","",'[1]17.11.2025 IASI18 Mileage'!K323)</f>
        <v/>
      </c>
      <c r="L323" s="201" t="str">
        <f>IF('[1]17.11.2025 IASI18 Mileage'!L323="","",'[1]17.11.2025 IASI18 Mileage'!L323)</f>
        <v/>
      </c>
      <c r="M323" s="201" t="str">
        <f>IF('[1]17.11.2025 IASI18 Mileage'!M323="","",'[1]17.11.2025 IASI18 Mileage'!M323)</f>
        <v/>
      </c>
      <c r="N323" s="201" t="str">
        <f>IF('[1]17.11.2025 IASI18 Mileage'!N323="","",'[1]17.11.2025 IASI18 Mileage'!N323)</f>
        <v/>
      </c>
      <c r="O323" s="201" t="str">
        <f>IF('[1]17.11.2025 IASI18 Mileage'!O323="","",'[1]17.11.2025 IASI18 Mileage'!O323)</f>
        <v/>
      </c>
      <c r="P323" s="201" t="str">
        <f>IF('[1]17.11.2025 IASI18 Mileage'!P323="","",'[1]17.11.2025 IASI18 Mileage'!P323)</f>
        <v/>
      </c>
      <c r="Q323" s="201" t="str">
        <f>IF('[1]17.11.2025 IASI18 Mileage'!Q323="","",'[1]17.11.2025 IASI18 Mileage'!Q323)</f>
        <v/>
      </c>
      <c r="R323" s="201" t="str">
        <f>IF('[1]17.11.2025 IASI18 Mileage'!R323="","",'[1]17.11.2025 IASI18 Mileage'!R323)</f>
        <v/>
      </c>
      <c r="S323" s="201" t="str">
        <f>IF('[1]17.11.2025 IASI18 Mileage'!S323="","",'[1]17.11.2025 IASI18 Mileage'!S323)</f>
        <v/>
      </c>
      <c r="T323" s="201" t="str">
        <f>IF('[1]17.11.2025 IASI18 Mileage'!T323="","",'[1]17.11.2025 IASI18 Mileage'!T323)</f>
        <v/>
      </c>
      <c r="U323" s="201" t="str">
        <f>IF('[1]17.11.2025 IASI18 Mileage'!U323="","",'[1]17.11.2025 IASI18 Mileage'!U323)</f>
        <v/>
      </c>
      <c r="V323" s="201"/>
      <c r="W323" s="201"/>
      <c r="X323" s="201"/>
      <c r="Y323" s="201"/>
      <c r="Z323" s="201"/>
      <c r="AA323" s="201"/>
      <c r="AB323" s="201"/>
      <c r="AC323" s="201"/>
      <c r="AD323" s="201"/>
      <c r="AE323" s="201"/>
      <c r="AF323" s="201"/>
      <c r="AG323" s="201"/>
      <c r="AH323" s="201"/>
      <c r="AI323" s="201"/>
      <c r="AJ323" s="201"/>
      <c r="AK323" s="201"/>
      <c r="AL323" s="201"/>
      <c r="AM323" s="201"/>
      <c r="AN323" s="201"/>
      <c r="AO323" s="201"/>
      <c r="AP323" s="201"/>
      <c r="AQ323" s="201"/>
      <c r="AR323" s="201"/>
      <c r="AS323" s="201"/>
      <c r="AT323" s="201"/>
      <c r="AU323" s="201"/>
      <c r="AV323" s="201"/>
      <c r="AW323" s="201"/>
      <c r="AX323" s="201"/>
      <c r="AY323" s="201"/>
      <c r="AZ323" s="201"/>
      <c r="BA323" s="202"/>
      <c r="BB323" s="184"/>
      <c r="BD323" s="234"/>
      <c r="BE323" s="234"/>
      <c r="BF323" s="234"/>
      <c r="BG323" s="234"/>
      <c r="BH323" s="234"/>
      <c r="BI323" s="234"/>
      <c r="BJ323" s="234"/>
      <c r="BK323" s="234"/>
      <c r="BL323" s="234"/>
      <c r="BM323" s="234"/>
      <c r="DC323" s="184">
        <f t="shared" si="24"/>
        <v>0</v>
      </c>
      <c r="DD323" s="235" t="str">
        <f t="shared" si="25"/>
        <v/>
      </c>
      <c r="DE323" s="186">
        <f>IF(D323&gt; 0,(COUNTIFS(FRACAS!$B$5:$B$8972, D$4, FRACAS!$D$5:$D$8972, "&lt;="&amp;D323)), "" )</f>
        <v>0</v>
      </c>
      <c r="DF323" s="186">
        <f>IF(E323&gt; 0,(COUNTIFS(FRACAS!$B$5:$B$8972, E$4, FRACAS!$D$5:$D$8972, "&lt;="&amp;E323)), "" )</f>
        <v>0</v>
      </c>
      <c r="DG323" s="186">
        <f>IF(F323&gt; 0,(COUNTIFS(FRACAS!$B$5:$B$8972, F$4, FRACAS!$D$5:$D$8972, "&lt;="&amp;F323)), "" )</f>
        <v>0</v>
      </c>
      <c r="DH323" s="186">
        <f>IF(G323&gt; 0,(COUNTIFS(FRACAS!$B$5:$B$8972, G$4, FRACAS!$D$5:$D$8972, "&lt;="&amp;G323)), "" )</f>
        <v>0</v>
      </c>
      <c r="DI323" s="186">
        <f>IF(H323&gt; 0,(COUNTIFS(FRACAS!$B$5:$B$8972, H$4, FRACAS!$D$5:$D$8972, "&lt;="&amp;H323)), "" )</f>
        <v>0</v>
      </c>
      <c r="DJ323" s="186">
        <f>IF(I323&gt; 0,(COUNTIFS(FRACAS!$B$5:$B$8972, I$4, FRACAS!$D$5:$D$8972, "&lt;="&amp;I323)), "" )</f>
        <v>0</v>
      </c>
      <c r="DK323" s="186">
        <f>IF(J323&gt; 0,(COUNTIFS(FRACAS!$B$5:$B$8972, J$4, FRACAS!$D$5:$D$8972, "&lt;="&amp;J323)), "" )</f>
        <v>0</v>
      </c>
      <c r="DL323" s="186">
        <f>IF(K323&gt; 0,(COUNTIFS(FRACAS!$B$5:$B$8972, K$4, FRACAS!$D$5:$D$8972, "&lt;="&amp;K323)), "" )</f>
        <v>0</v>
      </c>
      <c r="DM323" s="186">
        <f>IF(L323&gt; 0,(COUNTIFS(FRACAS!$B$5:$B$8972, L$4, FRACAS!$D$5:$D$8972, "&lt;="&amp;L323)), "" )</f>
        <v>0</v>
      </c>
      <c r="DN323" s="186">
        <f>IF(M323&gt; 0,(COUNTIFS(FRACAS!$B$5:$B$8972, M$4, FRACAS!$D$5:$D$8972, "&lt;="&amp;M323)), "" )</f>
        <v>0</v>
      </c>
      <c r="DO323" s="186">
        <f>IF(N323&gt; 0,(COUNTIFS(FRACAS!$B$5:$B$8972, N$4, FRACAS!$D$5:$D$8972, "&lt;="&amp;N323)), "" )</f>
        <v>0</v>
      </c>
      <c r="DP323" s="186">
        <f>IF(O323&gt; 0,(COUNTIFS(FRACAS!$B$5:$B$8972, O$4, FRACAS!$D$5:$D$8972, "&lt;="&amp;O323)), "" )</f>
        <v>0</v>
      </c>
      <c r="DQ323" s="186">
        <f>IF(P323&gt; 0,(COUNTIFS(FRACAS!$B$5:$B$8972, P$4, FRACAS!$D$5:$D$8972, "&lt;="&amp;P323)), "" )</f>
        <v>0</v>
      </c>
      <c r="DR323" s="186">
        <f>IF(Q323&gt; 0,(COUNTIFS(FRACAS!$B$5:$B$8972, Q$4, FRACAS!$D$5:$D$8972, "&lt;="&amp;Q323)), "" )</f>
        <v>0</v>
      </c>
      <c r="DS323" s="186">
        <f>IF(R323&gt; 0,(COUNTIFS(FRACAS!$B$5:$B$8972, R$4, FRACAS!$D$5:$D$8972, "&lt;="&amp;R323)), "" )</f>
        <v>0</v>
      </c>
      <c r="DT323" s="186">
        <f>IF(S323&gt; 0,(COUNTIFS(FRACAS!$B$5:$B$8972, S$4, FRACAS!$D$5:$D$8972, "&lt;="&amp;S323)), "" )</f>
        <v>0</v>
      </c>
      <c r="DU323" s="186">
        <f>IF(T323&gt; 0,(COUNTIFS(FRACAS!$B$5:$B$8972, T$4, FRACAS!$D$5:$D$8972, "&lt;="&amp;T323)), "" )</f>
        <v>0</v>
      </c>
      <c r="DV323" s="186">
        <f>IF(U323&gt; 0,(COUNTIFS(FRACAS!$B$5:$B$8972, U$4, FRACAS!$D$5:$D$8972, "&lt;="&amp;U323)), "" )</f>
        <v>0</v>
      </c>
      <c r="DW323" s="186" t="str">
        <f>IF(V323&gt; 0,(COUNTIFS(FRACAS!$B$5:$B$8972, V$4, FRACAS!$D$5:$D$8972, "&lt;="&amp;V323)), "" )</f>
        <v/>
      </c>
      <c r="DX323" s="186" t="str">
        <f>IF(W323&gt; 0,(COUNTIFS(FRACAS!$B$5:$B$8972, W$4, FRACAS!$D$5:$D$8972, "&lt;="&amp;W323)), "" )</f>
        <v/>
      </c>
      <c r="DY323" s="186" t="str">
        <f>IF(X323&gt; 0,(COUNTIFS(FRACAS!$B$5:$B$8972, X$4, FRACAS!$D$5:$D$8972, "&lt;="&amp;X323)), "" )</f>
        <v/>
      </c>
      <c r="DZ323" s="186" t="str">
        <f>IF(Y323&gt; 0,(COUNTIFS(FRACAS!$B$5:$B$8972, Y$4, FRACAS!$D$5:$D$8972, "&lt;="&amp;Y323)), "" )</f>
        <v/>
      </c>
      <c r="EA323" s="186" t="str">
        <f>IF(Z323&gt; 0,(COUNTIFS(FRACAS!$B$5:$B$8972, Z$4, FRACAS!$D$5:$D$8972, "&lt;="&amp;Z323)), "" )</f>
        <v/>
      </c>
      <c r="EB323" s="186" t="str">
        <f>IF(AA323&gt; 0,(COUNTIFS(FRACAS!$B$5:$B$8972, AA$4, FRACAS!$D$5:$D$8972, "&lt;="&amp;AA323)), "" )</f>
        <v/>
      </c>
      <c r="EC323" s="186" t="str">
        <f>IF(AB323&gt; 0,(COUNTIFS(FRACAS!$B$5:$B$8972, AB$4, FRACAS!$D$5:$D$8972, "&lt;="&amp;AB323)), "" )</f>
        <v/>
      </c>
      <c r="ED323" s="186" t="str">
        <f>IF(AC323&gt; 0,(COUNTIFS(FRACAS!$B$5:$B$8972, AC$4, FRACAS!$D$5:$D$8972, "&lt;="&amp;AC323)), "" )</f>
        <v/>
      </c>
      <c r="EE323" s="186" t="str">
        <f>IF(AD323&gt; 0,(COUNTIFS(FRACAS!$B$5:$B$8972, AD$4, FRACAS!$D$5:$D$8972, "&lt;="&amp;AD323)), "" )</f>
        <v/>
      </c>
      <c r="EF323" s="186" t="str">
        <f>IF(AE323&gt; 0,(COUNTIFS(FRACAS!$B$5:$B$8972, AE$4, FRACAS!$D$5:$D$8972, "&lt;="&amp;AE323)), "" )</f>
        <v/>
      </c>
      <c r="EG323" s="186" t="str">
        <f>IF(AF323&gt; 0,(COUNTIFS(FRACAS!$B$5:$B$8972, AF$4, FRACAS!$D$5:$D$8972, "&lt;="&amp;AF323)), "" )</f>
        <v/>
      </c>
      <c r="EH323" s="186" t="str">
        <f>IF(AG323&gt; 0,(COUNTIFS(FRACAS!$B$5:$B$8972, AG$4, FRACAS!$D$5:$D$8972, "&lt;="&amp;AG323)), "" )</f>
        <v/>
      </c>
      <c r="EI323" s="186" t="str">
        <f>IF(AH323&gt; 0,(COUNTIFS(FRACAS!$B$5:$B$8972, AH$4, FRACAS!$D$5:$D$8972, "&lt;="&amp;AH323)), "" )</f>
        <v/>
      </c>
      <c r="EJ323" s="186" t="str">
        <f>IF(AI323&gt; 0,(COUNTIFS(FRACAS!$B$5:$B$8972, AI$4, FRACAS!$D$5:$D$8972, "&lt;="&amp;AI323)), "" )</f>
        <v/>
      </c>
      <c r="EK323" s="186" t="str">
        <f>IF(AJ323&gt; 0,(COUNTIFS(FRACAS!$B$5:$B$8972, AJ$4, FRACAS!$D$5:$D$8972, "&lt;="&amp;AJ323)), "" )</f>
        <v/>
      </c>
      <c r="EL323" s="186" t="str">
        <f>IF(AK323&gt; 0,(COUNTIFS(FRACAS!$B$5:$B$8972, AK$4, FRACAS!$D$5:$D$8972, "&lt;="&amp;AK323)), "" )</f>
        <v/>
      </c>
      <c r="EM323" s="186" t="str">
        <f>IF(AL323&gt; 0,(COUNTIFS(FRACAS!$B$5:$B$8972, AL$4, FRACAS!$D$5:$D$8972, "&lt;="&amp;AL323)), "" )</f>
        <v/>
      </c>
      <c r="EN323" s="186" t="str">
        <f>IF(AM323&gt; 0,(COUNTIFS(FRACAS!$B$5:$B$8972, AM$4, FRACAS!$D$5:$D$8972, "&lt;="&amp;AM323)), "" )</f>
        <v/>
      </c>
      <c r="EO323" s="186" t="str">
        <f>IF(AN323&gt; 0,(COUNTIFS(FRACAS!$B$5:$B$8972, AN$4, FRACAS!$D$5:$D$8972, "&lt;="&amp;AN323)), "" )</f>
        <v/>
      </c>
      <c r="EP323" s="186" t="str">
        <f>IF(AO323&gt; 0,(COUNTIFS(FRACAS!$B$5:$B$8972, AO$4, FRACAS!$D$5:$D$8972, "&lt;="&amp;AO323)), "" )</f>
        <v/>
      </c>
      <c r="EQ323" s="186" t="str">
        <f>IF(AP323&gt; 0,(COUNTIFS(FRACAS!$B$5:$B$8972, AP$4, FRACAS!$D$5:$D$8972, "&lt;="&amp;AP323)), "" )</f>
        <v/>
      </c>
      <c r="ER323" s="186" t="str">
        <f>IF(AQ323&gt; 0,(COUNTIFS(FRACAS!$B$5:$B$8972, AQ$4, FRACAS!$D$5:$D$8972, "&lt;="&amp;AQ323)), "" )</f>
        <v/>
      </c>
      <c r="ES323" s="246"/>
      <c r="ET323" s="194"/>
      <c r="EU323" s="194"/>
      <c r="EV323" s="194"/>
      <c r="EW323" s="194"/>
      <c r="EX323" s="194"/>
      <c r="EY323" s="194"/>
      <c r="EZ323" s="194"/>
      <c r="FA323" s="194"/>
      <c r="FB323" s="195"/>
      <c r="FE323" s="190"/>
      <c r="FF323" s="190"/>
      <c r="FG323" s="190"/>
      <c r="FH323" s="190"/>
      <c r="FI323" s="190"/>
      <c r="FJ323" s="190"/>
      <c r="FK323" s="190"/>
      <c r="FL323" s="190"/>
      <c r="FM323" s="190"/>
      <c r="FN323" s="190"/>
      <c r="JD323" s="238"/>
      <c r="JE323" s="238"/>
      <c r="JF323" s="238"/>
      <c r="JG323" s="238"/>
      <c r="JH323" s="238"/>
      <c r="JI323" s="238"/>
      <c r="JJ323" s="238"/>
      <c r="JK323" s="238"/>
      <c r="JL323" s="238"/>
      <c r="JM323" s="238"/>
      <c r="JN323" s="247"/>
      <c r="JO323" s="248"/>
      <c r="JP323" s="248"/>
      <c r="JQ323" s="248"/>
      <c r="JR323" s="248"/>
      <c r="JS323" s="248"/>
      <c r="JT323" s="248"/>
      <c r="JU323" s="248"/>
      <c r="JV323" s="248"/>
      <c r="JW323" s="248"/>
      <c r="JX323" s="248"/>
      <c r="JY323" s="248"/>
      <c r="JZ323" s="248"/>
      <c r="KA323" s="248"/>
      <c r="KB323" s="248"/>
      <c r="KC323" s="248"/>
      <c r="KD323" s="248"/>
      <c r="KE323" s="248"/>
      <c r="KF323" s="248"/>
      <c r="KG323" s="248"/>
      <c r="KH323" s="248"/>
      <c r="KI323" s="248"/>
      <c r="KJ323" s="248"/>
      <c r="KK323" s="248"/>
      <c r="KL323" s="248"/>
      <c r="KM323" s="248"/>
      <c r="KN323" s="248"/>
      <c r="KO323" s="248"/>
      <c r="KP323" s="248"/>
      <c r="KQ323" s="248"/>
      <c r="KR323" s="248"/>
      <c r="KS323" s="248"/>
      <c r="KT323" s="248"/>
      <c r="KU323" s="248"/>
      <c r="KV323" s="248"/>
      <c r="KW323" s="248"/>
      <c r="KX323" s="248"/>
      <c r="KY323" s="248"/>
      <c r="KZ323" s="248"/>
      <c r="LA323" s="248"/>
      <c r="LC323" s="235" t="str">
        <f t="shared" si="23"/>
        <v/>
      </c>
      <c r="LD323" s="240" t="str" cm="1">
        <f t="array" ref="LD323">IFERROR((((D323/FRACAS!$AY$1)*60
)-(SUMPRODUCT((FRACAS!$B$5:$B$8970=D$4)*(FRACAS!$D$5:$D$8970&lt;=D323)*(IFERROR(FRACAS!$AM$5:$AM$8970,0)))
))/((D323/FRACAS!$AY$1)*60),"")</f>
        <v/>
      </c>
      <c r="LE323" s="240" t="str" cm="1">
        <f t="array" ref="LE323">IFERROR((((E323/FRACAS!$AY$1)*60
)-(SUMPRODUCT((FRACAS!$B$5:$B$8970=E$4)*(FRACAS!$D$5:$D$8970&lt;=E323)*(IFERROR(FRACAS!$AM$5:$AM$8970,0)))
))/((E323/FRACAS!$AY$1)*60),"")</f>
        <v/>
      </c>
      <c r="LF323" s="240" t="str" cm="1">
        <f t="array" ref="LF323">IFERROR((((F323/FRACAS!$AY$1)*60
)-(SUMPRODUCT((FRACAS!$B$5:$B$8970=F$4)*(FRACAS!$D$5:$D$8970&lt;=F323)*(IFERROR(FRACAS!$AM$5:$AM$8970,0)))
))/((F323/FRACAS!$AY$1)*60),"")</f>
        <v/>
      </c>
      <c r="LG323" s="240" t="str" cm="1">
        <f t="array" ref="LG323">IFERROR((((G323/FRACAS!$AY$1)*60
)-(SUMPRODUCT((FRACAS!$B$5:$B$8970=G$4)*(FRACAS!$D$5:$D$8970&lt;=G323)*(IFERROR(FRACAS!$AM$5:$AM$8970,0)))
))/((G323/FRACAS!$AY$1)*60),"")</f>
        <v/>
      </c>
      <c r="LH323" s="240" t="str" cm="1">
        <f t="array" ref="LH323">IFERROR((((H323/FRACAS!$AY$1)*60
)-(SUMPRODUCT((FRACAS!$B$5:$B$8970=H$4)*(FRACAS!$D$5:$D$8970&lt;=H323)*(IFERROR(FRACAS!$AM$5:$AM$8970,0)))
))/((H323/FRACAS!$AY$1)*60),"")</f>
        <v/>
      </c>
      <c r="LI323" s="240" t="str" cm="1">
        <f t="array" ref="LI323">IFERROR((((I323/FRACAS!$AY$1)*60
)-(SUMPRODUCT((FRACAS!$B$5:$B$8970=I$4)*(FRACAS!$D$5:$D$8970&lt;=I323)*(IFERROR(FRACAS!$AM$5:$AM$8970,0)))
))/((I323/FRACAS!$AY$1)*60),"")</f>
        <v/>
      </c>
      <c r="LJ323" s="240" t="str" cm="1">
        <f t="array" ref="LJ323">IFERROR((((J323/FRACAS!$AY$1)*60
)-(SUMPRODUCT((FRACAS!$B$5:$B$8970=J$4)*(FRACAS!$D$5:$D$8970&lt;=J323)*(IFERROR(FRACAS!$AM$5:$AM$8970,0)))
))/((J323/FRACAS!$AY$1)*60),"")</f>
        <v/>
      </c>
      <c r="LK323" s="240" t="str" cm="1">
        <f t="array" ref="LK323">IFERROR((((K323/FRACAS!$AY$1)*60
)-(SUMPRODUCT((FRACAS!$B$5:$B$8970=K$4)*(FRACAS!$D$5:$D$8970&lt;=K323)*(IFERROR(FRACAS!$AM$5:$AM$8970,0)))
))/((K323/FRACAS!$AY$1)*60),"")</f>
        <v/>
      </c>
      <c r="LL323" s="240" t="str" cm="1">
        <f t="array" ref="LL323">IFERROR((((L323/FRACAS!$AY$1)*60
)-(SUMPRODUCT((FRACAS!$B$5:$B$8970=L$4)*(FRACAS!$D$5:$D$8970&lt;=L323)*(IFERROR(FRACAS!$AM$5:$AM$8970,0)))
))/((L323/FRACAS!$AY$1)*60),"")</f>
        <v/>
      </c>
      <c r="LM323" s="240" t="str" cm="1">
        <f t="array" ref="LM323">IFERROR((((M323/FRACAS!$AY$1)*60
)-(SUMPRODUCT((FRACAS!$B$5:$B$8970=M$4)*(FRACAS!$D$5:$D$8970&lt;=M323)*(IFERROR(FRACAS!$AM$5:$AM$8970,0)))
))/((M323/FRACAS!$AY$1)*60),"")</f>
        <v/>
      </c>
      <c r="LN323" s="240" t="str" cm="1">
        <f t="array" ref="LN323">IFERROR((((N323/FRACAS!$AY$1)*60
)-(SUMPRODUCT((FRACAS!$B$5:$B$8970=N$4)*(FRACAS!$D$5:$D$8970&lt;=N323)*(IFERROR(FRACAS!$AM$5:$AM$8970,0)))
))/((N323/FRACAS!$AY$1)*60),"")</f>
        <v/>
      </c>
      <c r="LO323" s="240" t="str" cm="1">
        <f t="array" ref="LO323">IFERROR((((O323/FRACAS!$AY$1)*60
)-(SUMPRODUCT((FRACAS!$B$5:$B$8970=O$4)*(FRACAS!$D$5:$D$8970&lt;=O323)*(IFERROR(FRACAS!$AM$5:$AM$8970,0)))
))/((O323/FRACAS!$AY$1)*60),"")</f>
        <v/>
      </c>
      <c r="LP323" s="240" t="str" cm="1">
        <f t="array" ref="LP323">IFERROR((((P323/FRACAS!$AY$1)*60
)-(SUMPRODUCT((FRACAS!$B$5:$B$8970=P$4)*(FRACAS!$D$5:$D$8970&lt;=P323)*(IFERROR(FRACAS!$AM$5:$AM$8970,0)))
))/((P323/FRACAS!$AY$1)*60),"")</f>
        <v/>
      </c>
      <c r="LQ323" s="240" t="str" cm="1">
        <f t="array" ref="LQ323">IFERROR((((Q323/FRACAS!$AY$1)*60
)-(SUMPRODUCT((FRACAS!$B$5:$B$8970=Q$4)*(FRACAS!$D$5:$D$8970&lt;=Q323)*(IFERROR(FRACAS!$AM$5:$AM$8970,0)))
))/((Q323/FRACAS!$AY$1)*60),"")</f>
        <v/>
      </c>
      <c r="LR323" s="240" t="str" cm="1">
        <f t="array" ref="LR323">IFERROR((((R323/FRACAS!$AY$1)*60
)-(SUMPRODUCT((FRACAS!$B$5:$B$8970=R$4)*(FRACAS!$D$5:$D$8970&lt;=R323)*(IFERROR(FRACAS!$AM$5:$AM$8970,0)))
))/((R323/FRACAS!$AY$1)*60),"")</f>
        <v/>
      </c>
      <c r="LS323" s="240" t="str" cm="1">
        <f t="array" ref="LS323">IFERROR((((S323/FRACAS!$AY$1)*60
)-(SUMPRODUCT((FRACAS!$B$5:$B$8970=S$4)*(FRACAS!$D$5:$D$8970&lt;=S323)*(IFERROR(FRACAS!$AM$5:$AM$8970,0)))
))/((S323/FRACAS!$AY$1)*60),"")</f>
        <v/>
      </c>
      <c r="LT323" s="240" t="str" cm="1">
        <f t="array" ref="LT323">IFERROR((((T323/FRACAS!$AY$1)*60
)-(SUMPRODUCT((FRACAS!$B$5:$B$8970=T$4)*(FRACAS!$D$5:$D$8970&lt;=T323)*(IFERROR(FRACAS!$AM$5:$AM$8970,0)))
))/((T323/FRACAS!$AY$1)*60),"")</f>
        <v/>
      </c>
      <c r="LU323" s="240" t="str" cm="1">
        <f t="array" ref="LU323">IFERROR((((U323/FRACAS!$AY$1)*60
)-(SUMPRODUCT((FRACAS!$B$5:$B$8970=U$4)*(FRACAS!$D$5:$D$8970&lt;=U323)*(IFERROR(FRACAS!$AM$5:$AM$8970,0)))
))/((U323/FRACAS!$AY$1)*60),"")</f>
        <v/>
      </c>
      <c r="LV323" s="240" t="str" cm="1">
        <f t="array" ref="LV323">IFERROR(
    (((V323/FRACAS!$AY$1)*60))
    /
    (((V323/FRACAS!$AY$1)*60) + SUMPRODUCT((FRACAS!$B$5:$B$8970=V$4)*(FRACAS!$D$5:$D$8970&lt;=V323)*(IFERROR(FRACAS!$AM$5:$AM$8970,0)))
    ),"")</f>
        <v/>
      </c>
      <c r="LW323" s="240" t="str" cm="1">
        <f t="array" ref="LW323">IFERROR(
    (((W323/FRACAS!$AY$1)*60))
    /
    (((W323/FRACAS!$AY$1)*60) + SUMPRODUCT((FRACAS!$B$5:$B$8970=W$4)*(FRACAS!$D$5:$D$8970&lt;=W323)*(IFERROR(FRACAS!$AM$5:$AM$8970,0)))
    ),"")</f>
        <v/>
      </c>
      <c r="LX323" s="240" t="str" cm="1">
        <f t="array" ref="LX323">IFERROR(
    (((X323/FRACAS!$AY$1)*60))
    /
    (((X323/FRACAS!$AY$1)*60) + SUMPRODUCT((FRACAS!$B$5:$B$8970=X$4)*(FRACAS!$D$5:$D$8970&lt;=X323)*(IFERROR(FRACAS!$AM$5:$AM$8970,0)))
    ),"")</f>
        <v/>
      </c>
      <c r="LY323" s="240" t="str" cm="1">
        <f t="array" ref="LY323">IFERROR(
    (((Y323/FRACAS!$AY$1)*60))
    /
    (((Y323/FRACAS!$AY$1)*60) + SUMPRODUCT((FRACAS!$B$5:$B$8970=Y$4)*(FRACAS!$D$5:$D$8970&lt;=Y323)*(IFERROR(FRACAS!$AM$5:$AM$8970,0)))
    ),"")</f>
        <v/>
      </c>
      <c r="LZ323" s="240" t="str" cm="1">
        <f t="array" ref="LZ323">IFERROR(
    (((Z323/FRACAS!$AY$1)*60))
    /
    (((Z323/FRACAS!$AY$1)*60) + SUMPRODUCT((FRACAS!$B$5:$B$8970=Z$4)*(FRACAS!$D$5:$D$8970&lt;=Z323)*(IFERROR(FRACAS!$AM$5:$AM$8970,0)))
    ),"")</f>
        <v/>
      </c>
      <c r="MA323" s="240" t="str" cm="1">
        <f t="array" ref="MA323">IFERROR(
    (((AA323/FRACAS!$AY$1)*60))
    /
    (((AA323/FRACAS!$AY$1)*60) + SUMPRODUCT((FRACAS!$B$5:$B$8970=AA$4)*(FRACAS!$D$5:$D$8970&lt;=AA323)*(IFERROR(FRACAS!$AM$5:$AM$8970,0)))
    ),"")</f>
        <v/>
      </c>
      <c r="MB323" s="240" t="str" cm="1">
        <f t="array" ref="MB323">IFERROR(
    (((AB323/FRACAS!$AY$1)*60))
    /
    (((AB323/FRACAS!$AY$1)*60) + SUMPRODUCT((FRACAS!$B$5:$B$8970=AB$4)*(FRACAS!$D$5:$D$8970&lt;=AB323)*(IFERROR(FRACAS!$AM$5:$AM$8970,0)))
    ),"")</f>
        <v/>
      </c>
      <c r="MC323" s="240" t="str" cm="1">
        <f t="array" ref="MC323">IFERROR(
    (((AC323/FRACAS!$AY$1)*60))
    /
    (((AC323/FRACAS!$AY$1)*60) + SUMPRODUCT((FRACAS!$B$5:$B$8970=AC$4)*(FRACAS!$D$5:$D$8970&lt;=AC323)*(IFERROR(FRACAS!$AM$5:$AM$8970,0)))
    ),"")</f>
        <v/>
      </c>
      <c r="MD323" s="240" t="str" cm="1">
        <f t="array" ref="MD323">IFERROR(
    (((AD323/FRACAS!$AY$1)*60))
    /
    (((AD323/FRACAS!$AY$1)*60) + SUMPRODUCT((FRACAS!$B$5:$B$8970=AD$4)*(FRACAS!$D$5:$D$8970&lt;=AD323)*(IFERROR(FRACAS!$AM$5:$AM$8970,0)))
    ),"")</f>
        <v/>
      </c>
      <c r="ME323" s="240" t="str" cm="1">
        <f t="array" ref="ME323">IFERROR(
    (((AE323/FRACAS!$AY$1)*60))
    /
    (((AE323/FRACAS!$AY$1)*60) + SUMPRODUCT((FRACAS!$B$5:$B$8970=AE$4)*(FRACAS!$D$5:$D$8970&lt;=AE323)*(IFERROR(FRACAS!$AM$5:$AM$8970,0)))
    ),"")</f>
        <v/>
      </c>
      <c r="MF323" s="240" t="str" cm="1">
        <f t="array" ref="MF323">IFERROR(
    (((AF323/FRACAS!$AY$1)*60))
    /
    (((AF323/FRACAS!$AY$1)*60) + SUMPRODUCT((FRACAS!$B$5:$B$8970=AF$4)*(FRACAS!$D$5:$D$8970&lt;=AF323)*(IFERROR(FRACAS!$AM$5:$AM$8970,0)))
    ),"")</f>
        <v/>
      </c>
      <c r="MG323" s="240" t="str" cm="1">
        <f t="array" ref="MG323">IFERROR(
    (((AG323/FRACAS!$AY$1)*60))
    /
    (((AG323/FRACAS!$AY$1)*60) + SUMPRODUCT((FRACAS!$B$5:$B$8970=AG$4)*(FRACAS!$D$5:$D$8970&lt;=AG323)*(IFERROR(FRACAS!$AM$5:$AM$8970,0)))
    ),"")</f>
        <v/>
      </c>
      <c r="MH323" s="240" t="str" cm="1">
        <f t="array" ref="MH323">IFERROR(
    (((AH323/FRACAS!$AY$1)*60))
    /
    (((AH323/FRACAS!$AY$1)*60) + SUMPRODUCT((FRACAS!$B$5:$B$8970=AH$4)*(FRACAS!$D$5:$D$8970&lt;=AH323)*(IFERROR(FRACAS!$AM$5:$AM$8970,0)))
    ),"")</f>
        <v/>
      </c>
      <c r="MI323" s="240" t="str" cm="1">
        <f t="array" ref="MI323">IFERROR(
    (((AI323/FRACAS!$AY$1)*60))
    /
    (((AI323/FRACAS!$AY$1)*60) + SUMPRODUCT((FRACAS!$B$5:$B$8970=AI$4)*(FRACAS!$D$5:$D$8970&lt;=AI323)*(IFERROR(FRACAS!$AM$5:$AM$8970,0)))
    ),"")</f>
        <v/>
      </c>
      <c r="MJ323" s="240" t="str" cm="1">
        <f t="array" ref="MJ323">IFERROR(
    (((AJ323/FRACAS!$AY$1)*60))
    /
    (((AJ323/FRACAS!$AY$1)*60) + SUMPRODUCT((FRACAS!$B$5:$B$8970=AJ$4)*(FRACAS!$D$5:$D$8970&lt;=AJ323)*(IFERROR(FRACAS!$AM$5:$AM$8970,0)))
    ),"")</f>
        <v/>
      </c>
      <c r="MK323" s="240" t="str" cm="1">
        <f t="array" ref="MK323">IFERROR(
    (((AK323/FRACAS!$AY$1)*60))
    /
    (((AK323/FRACAS!$AY$1)*60) + SUMPRODUCT((FRACAS!$B$5:$B$8970=AK$4)*(FRACAS!$D$5:$D$8970&lt;=AK323)*(IFERROR(FRACAS!$AM$5:$AM$8970,0)))
    ),"")</f>
        <v/>
      </c>
      <c r="ML323" s="240" t="str" cm="1">
        <f t="array" ref="ML323">IFERROR(
    (((AL323/FRACAS!$AY$1)*60))
    /
    (((AL323/FRACAS!$AY$1)*60) + SUMPRODUCT((FRACAS!$B$5:$B$8970=AL$4)*(FRACAS!$D$5:$D$8970&lt;=AL323)*(IFERROR(FRACAS!$AM$5:$AM$8970,0)))
    ),"")</f>
        <v/>
      </c>
      <c r="MM323" s="240" t="str" cm="1">
        <f t="array" ref="MM323">IFERROR(
    (((AM323/FRACAS!$AY$1)*60))
    /
    (((AM323/FRACAS!$AY$1)*60) + SUMPRODUCT((FRACAS!$B$5:$B$8970=AM$4)*(FRACAS!$D$5:$D$8970&lt;=AM323)*(IFERROR(FRACAS!$AM$5:$AM$8970,0)))
    ),"")</f>
        <v/>
      </c>
      <c r="MN323" s="240" t="str" cm="1">
        <f t="array" ref="MN323">IFERROR(
    (((AN323/FRACAS!$AY$1)*60))
    /
    (((AN323/FRACAS!$AY$1)*60) + SUMPRODUCT((FRACAS!$B$5:$B$8970=AN$4)*(FRACAS!$D$5:$D$8970&lt;=AN323)*(IFERROR(FRACAS!$AM$5:$AM$8970,0)))
    ),"")</f>
        <v/>
      </c>
      <c r="MO323" s="240" t="str" cm="1">
        <f t="array" ref="MO323">IFERROR(
    (((AO323/FRACAS!$AY$1)*60))
    /
    (((AO323/FRACAS!$AY$1)*60) + SUMPRODUCT((FRACAS!$B$5:$B$8970=AO$4)*(FRACAS!$D$5:$D$8970&lt;=AO323)*(IFERROR(FRACAS!$AM$5:$AM$8970,0)))
    ),"")</f>
        <v/>
      </c>
      <c r="MP323" s="240" t="str" cm="1">
        <f t="array" ref="MP323">IFERROR(
    (((AP323/FRACAS!$AY$1)*60))
    /
    (((AP323/FRACAS!$AY$1)*60) + SUMPRODUCT((FRACAS!$B$5:$B$8970=AP$4)*(FRACAS!$D$5:$D$8970&lt;=AP323)*(IFERROR(FRACAS!$AM$5:$AM$8970,0)))
    ),"")</f>
        <v/>
      </c>
      <c r="MQ323" s="240" t="str" cm="1">
        <f t="array" ref="MQ323">IFERROR(
    (((AQ323/FRACAS!$AY$1)*60))
    /
    (((AQ323/FRACAS!$AY$1)*60) + SUMPRODUCT((FRACAS!$B$5:$B$8970=AQ$4)*(FRACAS!$D$5:$D$8970&lt;=AQ323)*(IFERROR(FRACAS!$AM$5:$AM$8970,0)))
    ),"")</f>
        <v/>
      </c>
      <c r="MR323" s="194"/>
      <c r="MS323" s="194"/>
      <c r="MT323" s="194"/>
      <c r="MU323" s="194"/>
      <c r="MV323" s="194"/>
      <c r="MW323" s="194"/>
      <c r="MX323" s="194"/>
      <c r="MY323" s="194"/>
      <c r="MZ323" s="194"/>
      <c r="NA323" s="195"/>
      <c r="ND323" s="241">
        <f t="shared" si="26"/>
        <v>0</v>
      </c>
      <c r="NE323" s="242" t="str">
        <f t="shared" si="27"/>
        <v/>
      </c>
      <c r="NF323" s="193" t="str" cm="1">
        <f t="array" ref="NF323">IF($ND323=0,"",(IFERROR( (IFERROR($ND323/FRACAS!$AY$1*60,0) - SUMPRODUCT( (FRACAS!$K$5:$K$8972=NF$2) * IFERROR(FRACAS!$AN$5:$AN$8972,0) ) ) / IFERROR($ND323/FRACAS!$AY$1*60,0), 1 )))</f>
        <v/>
      </c>
      <c r="NG323" s="193" t="str" cm="1">
        <f t="array" ref="NG323">IF($ND323=0,"",(IFERROR( (IFERROR($ND323/FRACAS!$AY$1*60,0) - SUMPRODUCT( (FRACAS!$K$5:$K$8972=NG$2) * IFERROR(FRACAS!$AN$5:$AN$8972,0) ) ) / IFERROR($ND323/FRACAS!$AY$1*60,0), 1 )))</f>
        <v/>
      </c>
      <c r="NH323" s="193" t="str" cm="1">
        <f t="array" ref="NH323">IF($ND323=0,"",(IFERROR( (IFERROR($ND323/FRACAS!$AY$1*60,0) - SUMPRODUCT( (FRACAS!$K$5:$K$8972=NH$2) * IFERROR(FRACAS!$AN$5:$AN$8972,0) ) ) / IFERROR($ND323/FRACAS!$AY$1*60,0), 1 )))</f>
        <v/>
      </c>
      <c r="NI323" s="193" t="str" cm="1">
        <f t="array" ref="NI323">IF($ND323=0,"",(IFERROR( (IFERROR($ND323/FRACAS!$AY$1*60,0) - SUMPRODUCT( (FRACAS!$K$5:$K$8972=NI$2) * IFERROR(FRACAS!$AN$5:$AN$8972,0) ) ) / IFERROR($ND323/FRACAS!$AY$1*60,0), 1 )))</f>
        <v/>
      </c>
      <c r="NJ323" s="193" t="str" cm="1">
        <f t="array" ref="NJ323">IF($ND323=0,"",(IFERROR( (IFERROR($ND323/FRACAS!$AY$1*60,0) - SUMPRODUCT( (FRACAS!$K$5:$K$8972=NJ$2) * IFERROR(FRACAS!$AN$5:$AN$8972,0) ) ) / IFERROR($ND323/FRACAS!$AY$1*60,0), 1 )))</f>
        <v/>
      </c>
      <c r="NK323" s="193" t="str" cm="1">
        <f t="array" ref="NK323">IF($ND323=0,"",(IFERROR( (IFERROR($ND323/FRACAS!$AY$1*60,0) - SUMPRODUCT( (FRACAS!$K$5:$K$8972=NK$2) * IFERROR(FRACAS!$AN$5:$AN$8972,0) ) ) / IFERROR($ND323/FRACAS!$AY$1*60,0), 1 )))</f>
        <v/>
      </c>
      <c r="NL323" s="193" t="str" cm="1">
        <f t="array" ref="NL323">IF($ND323=0,"",(IFERROR( (IFERROR($ND323/FRACAS!$AY$1*60,0) - SUMPRODUCT( (FRACAS!$K$5:$K$8972=NL$2) * IFERROR(FRACAS!$AN$5:$AN$8972,0) ) ) / IFERROR($ND323/FRACAS!$AY$1*60,0), 1 )))</f>
        <v/>
      </c>
      <c r="NM323" s="193" t="str" cm="1">
        <f t="array" ref="NM323">IF($ND323=0,"",(IFERROR( (IFERROR($ND323/FRACAS!$AY$1*60,0) - SUMPRODUCT( (FRACAS!$K$5:$K$8972=NM$2) * IFERROR(FRACAS!$AN$5:$AN$8972,0) ) ) / IFERROR($ND323/FRACAS!$AY$1*60,0), 1 )))</f>
        <v/>
      </c>
      <c r="NN323" s="193" t="str" cm="1">
        <f t="array" ref="NN323">IF($ND323=0,"",(IFERROR( (IFERROR($ND323/FRACAS!$AY$1*60,0) - SUMPRODUCT( (FRACAS!$K$5:$K$8972=NN$2) * IFERROR(FRACAS!$AN$5:$AN$8972,0) ) ) / IFERROR($ND323/FRACAS!$AY$1*60,0), 1 )))</f>
        <v/>
      </c>
      <c r="NO323" s="193" t="str" cm="1">
        <f t="array" ref="NO323">IF($ND323=0,"",(IFERROR( (IFERROR($ND323/FRACAS!$AY$1*60,0) - SUMPRODUCT( (FRACAS!$K$5:$K$8972=NO$2) * IFERROR(FRACAS!$AN$5:$AN$8972,0) ) ) / IFERROR($ND323/FRACAS!$AY$1*60,0), 1 )))</f>
        <v/>
      </c>
      <c r="NP323" s="193" t="str" cm="1">
        <f t="array" ref="NP323">IF($ND323=0,"",(IFERROR( (IFERROR($ND323/FRACAS!$AY$1*60,0) - SUMPRODUCT( (FRACAS!$K$5:$K$8972=NP$2) * IFERROR(FRACAS!$AN$5:$AN$8972,0) ) ) / IFERROR($ND323/FRACAS!$AY$1*60,0), 1 )))</f>
        <v/>
      </c>
      <c r="NQ323" s="193" t="str" cm="1">
        <f t="array" ref="NQ323">IF($ND323=0,"",(IFERROR( (IFERROR($ND323/FRACAS!$AY$1*60,0) - SUMPRODUCT( (FRACAS!$K$5:$K$8972=NQ$2) * IFERROR(FRACAS!$AN$5:$AN$8972,0) ) ) / IFERROR($ND323/FRACAS!$AY$1*60,0), 1 )))</f>
        <v/>
      </c>
      <c r="NR323" s="193" t="str" cm="1">
        <f t="array" ref="NR323">IF($ND323=0,"",(IFERROR( (IFERROR($ND323/FRACAS!$AY$1*60,0) - SUMPRODUCT( (FRACAS!$K$5:$K$8972=NR$2) * IFERROR(FRACAS!$AN$5:$AN$8972,0) ) ) / IFERROR($ND323/FRACAS!$AY$1*60,0), 1 )))</f>
        <v/>
      </c>
      <c r="NS323" s="193" t="str" cm="1">
        <f t="array" ref="NS323">IF($ND323=0,"",(IFERROR( (IFERROR($ND323/FRACAS!$AY$1*60,0) - SUMPRODUCT( (FRACAS!$K$5:$K$8972=NS$2) * IFERROR(FRACAS!$AN$5:$AN$8972,0) ) ) / IFERROR($ND323/FRACAS!$AY$1*60,0), 1 )))</f>
        <v/>
      </c>
      <c r="NT323" s="193" t="str" cm="1">
        <f t="array" ref="NT323">IF($ND323=0,"",(IFERROR( (IFERROR($ND323/FRACAS!$AY$1*60,0) - SUMPRODUCT( (FRACAS!$K$5:$K$8972=NT$2) * IFERROR(FRACAS!$AN$5:$AN$8972,0) ) ) / IFERROR($ND323/FRACAS!$AY$1*60,0), 1 )))</f>
        <v/>
      </c>
      <c r="NU323" s="193" t="str" cm="1">
        <f t="array" ref="NU323">IF($ND323=0,"",(IFERROR( (IFERROR($ND323/FRACAS!$AY$1*60,0) - SUMPRODUCT( (FRACAS!$K$5:$K$8972=NU$2) * IFERROR(FRACAS!$AN$5:$AN$8972,0) ) ) / IFERROR($ND323/FRACAS!$AY$1*60,0), 1 )))</f>
        <v/>
      </c>
      <c r="NV323" s="193" t="str" cm="1">
        <f t="array" ref="NV323">IF($ND323=0,"",(IFERROR( (IFERROR($ND323/FRACAS!$AY$1*60,0) - SUMPRODUCT( (FRACAS!$K$5:$K$8972=NV$2) * IFERROR(FRACAS!$AN$5:$AN$8972,0) ) ) / IFERROR($ND323/FRACAS!$AY$1*60,0), 1 )))</f>
        <v/>
      </c>
      <c r="NW323" s="193" t="str" cm="1">
        <f t="array" ref="NW323">IF($ND323=0,"",(IFERROR( (IFERROR($ND323/FRACAS!$AY$1*60,0) - SUMPRODUCT( (FRACAS!$K$5:$K$8972=NW$2) * IFERROR(FRACAS!$AN$5:$AN$8972,0) ) ) / IFERROR($ND323/FRACAS!$AY$1*60,0), 1 )))</f>
        <v/>
      </c>
      <c r="NX323" s="193" t="str" cm="1">
        <f t="array" ref="NX323">IF($ND323=0,"",(IFERROR( (IFERROR($ND323/FRACAS!$AY$1*60,0) - SUMPRODUCT( (FRACAS!$K$5:$K$8972=NX$2) * IFERROR(FRACAS!$AN$5:$AN$8972,0) ) ) / IFERROR($ND323/FRACAS!$AY$1*60,0), 1 )))</f>
        <v/>
      </c>
      <c r="NY323" s="193" t="str" cm="1">
        <f t="array" ref="NY323">IF($ND323=0,"",(IFERROR( (IFERROR($ND323/FRACAS!$AY$1*60,0) - SUMPRODUCT( (FRACAS!$K$5:$K$8972=NY$2) * IFERROR(FRACAS!$AN$5:$AN$8972,0) ) ) / IFERROR($ND323/FRACAS!$AY$1*60,0), 1 )))</f>
        <v/>
      </c>
      <c r="NZ323" s="193" t="str" cm="1">
        <f t="array" ref="NZ323">IF($ND323=0,"",(IFERROR( (IFERROR($ND323/FRACAS!$AY$1*60,0) - SUMPRODUCT( (FRACAS!$K$5:$K$8972=NZ$2) * IFERROR(FRACAS!$AN$5:$AN$8972,0) ) ) / IFERROR($ND323/FRACAS!$AY$1*60,0), 1 )))</f>
        <v/>
      </c>
      <c r="OA323" s="193" t="str" cm="1">
        <f t="array" ref="OA323">IF($ND323=0,"",(IFERROR( (IFERROR($ND323/FRACAS!$AY$1*60,0) - SUMPRODUCT( (FRACAS!$K$5:$K$8972=OA$2) * IFERROR(FRACAS!$AN$5:$AN$8972,0) ) ) / IFERROR($ND323/FRACAS!$AY$1*60,0), 1 )))</f>
        <v/>
      </c>
      <c r="OB323" s="193" t="str" cm="1">
        <f t="array" ref="OB323">IF($ND323=0,"",(IFERROR( (IFERROR($ND323/FRACAS!$AY$1*60,0) - SUMPRODUCT( (FRACAS!$K$5:$K$8972=OB$2) * IFERROR(FRACAS!$AN$5:$AN$8972,0) ) ) / IFERROR($ND323/FRACAS!$AY$1*60,0), 1 )))</f>
        <v/>
      </c>
      <c r="OC323" s="193" t="str" cm="1">
        <f t="array" ref="OC323">IF($ND323=0,"",(IFERROR( (IFERROR($ND323/FRACAS!$AY$1*60,0) - SUMPRODUCT( (FRACAS!$K$5:$K$8972=OC$2) * IFERROR(FRACAS!$AN$5:$AN$8972,0) ) ) / IFERROR($ND323/FRACAS!$AY$1*60,0), 1 )))</f>
        <v/>
      </c>
      <c r="OD323" s="193" t="str" cm="1">
        <f t="array" ref="OD323">IF($ND323=0,"",(IFERROR( (IFERROR($ND323/FRACAS!$AY$1*60,0) - SUMPRODUCT( (FRACAS!$K$5:$K$8972=OD$2) * IFERROR(FRACAS!$AN$5:$AN$8972,0) ) ) / IFERROR($ND323/FRACAS!$AY$1*60,0), 1 )))</f>
        <v/>
      </c>
      <c r="OE323" s="193" t="str" cm="1">
        <f t="array" ref="OE323">IF($ND323=0,"",(IFERROR( (IFERROR($ND323/FRACAS!$AY$1*60,0) - SUMPRODUCT( (FRACAS!$K$5:$K$8972=OE$2) * IFERROR(FRACAS!$AN$5:$AN$8972,0) ) ) / IFERROR($ND323/FRACAS!$AY$1*60,0), 1 )))</f>
        <v/>
      </c>
      <c r="OF323" s="193" t="str" cm="1">
        <f t="array" ref="OF323">IF($ND323=0,"",(IFERROR( (IFERROR($ND323/FRACAS!$AY$1*60,0) - SUMPRODUCT( (FRACAS!$K$5:$K$8972=OF$2) * IFERROR(FRACAS!$AN$5:$AN$8972,0) ) ) / IFERROR($ND323/FRACAS!$AY$1*60,0), 1 )))</f>
        <v/>
      </c>
      <c r="OG323" s="193" t="str" cm="1">
        <f t="array" ref="OG323">IF($ND323=0,"",(IFERROR( (IFERROR($ND323/FRACAS!$AY$1*60,0) - SUMPRODUCT( (FRACAS!$K$5:$K$8972=OG$2) * IFERROR(FRACAS!$AN$5:$AN$8972,0) ) ) / IFERROR($ND323/FRACAS!$AY$1*60,0), 1 )))</f>
        <v/>
      </c>
      <c r="OH323" s="193" t="str" cm="1">
        <f t="array" ref="OH323">IF($ND323=0,"",(IFERROR( (IFERROR($ND323/FRACAS!$AY$1*60,0) - SUMPRODUCT( (FRACAS!$K$5:$K$8972=OH$2) * IFERROR(FRACAS!$AN$5:$AN$8972,0) ) ) / IFERROR($ND323/FRACAS!$AY$1*60,0), 1 )))</f>
        <v/>
      </c>
      <c r="OI323" s="193" t="str" cm="1">
        <f t="array" ref="OI323">IF($ND323=0,"",(IFERROR( (IFERROR($ND323/FRACAS!$AY$1*60,0) - SUMPRODUCT( (FRACAS!$K$5:$K$8972=OI$2) * IFERROR(FRACAS!$AN$5:$AN$8972,0) ) ) / IFERROR($ND323/FRACAS!$AY$1*60,0), 1 )))</f>
        <v/>
      </c>
      <c r="OJ323" s="193" t="str" cm="1">
        <f t="array" ref="OJ323">IF($ND323=0,"",(IFERROR( (IFERROR($ND323/FRACAS!$AY$1*60,0) - SUMPRODUCT( (FRACAS!$K$5:$K$8972=OJ$2) * IFERROR(FRACAS!$AN$5:$AN$8972,0) ) ) / IFERROR($ND323/FRACAS!$AY$1*60,0), 1 )))</f>
        <v/>
      </c>
      <c r="OK323" s="193" t="str" cm="1">
        <f t="array" ref="OK323">IF($ND323=0,"",(IFERROR( (IFERROR($ND323/FRACAS!$AY$1*60,0) - SUMPRODUCT( (FRACAS!$K$5:$K$8972=OK$2) * IFERROR(FRACAS!$AN$5:$AN$8972,0) ) ) / IFERROR($ND323/FRACAS!$AY$1*60,0), 1 )))</f>
        <v/>
      </c>
      <c r="OL323" s="193" t="str" cm="1">
        <f t="array" ref="OL323">IF($ND323=0,"",(IFERROR( (IFERROR($ND323/FRACAS!$AY$1*60,0) - SUMPRODUCT( (FRACAS!$K$5:$K$8972=OL$2) * IFERROR(FRACAS!$AN$5:$AN$8972,0) ) ) / IFERROR($ND323/FRACAS!$AY$1*60,0), 1 )))</f>
        <v/>
      </c>
      <c r="OM323" s="193" t="str" cm="1">
        <f t="array" ref="OM323">IF($ND323=0,"",(IFERROR( (IFERROR($ND323/FRACAS!$AY$1*60,0) - SUMPRODUCT( (FRACAS!$K$5:$K$8972=OM$2) * IFERROR(FRACAS!$AN$5:$AN$8972,0) ) ) / IFERROR($ND323/FRACAS!$AY$1*60,0), 1 )))</f>
        <v/>
      </c>
      <c r="ON323" s="193" t="str" cm="1">
        <f t="array" ref="ON323">IF($ND323=0,"",(IFERROR( (IFERROR($ND323/FRACAS!$AY$1*60,0) - SUMPRODUCT( (FRACAS!$K$5:$K$8972=ON$2) * IFERROR(FRACAS!$AN$5:$AN$8972,0) ) ) / IFERROR($ND323/FRACAS!$AY$1*60,0), 1 )))</f>
        <v/>
      </c>
      <c r="OO323" s="193" t="str" cm="1">
        <f t="array" ref="OO323">IF($ND323=0,"",(IFERROR( (IFERROR($ND323/FRACAS!$AY$1*60,0) - SUMPRODUCT( (FRACAS!$K$5:$K$8972=OO$2) * IFERROR(FRACAS!$AN$5:$AN$8972,0) ) ) / IFERROR($ND323/FRACAS!$AY$1*60,0), 1 )))</f>
        <v/>
      </c>
      <c r="OP323" s="193" t="str" cm="1">
        <f t="array" ref="OP323">IF($ND323=0,"",(IFERROR( (IFERROR($ND323/FRACAS!$AY$1*60,0) - SUMPRODUCT( (FRACAS!$K$5:$K$8972=OP$2) * IFERROR(FRACAS!$AN$5:$AN$8972,0) ) ) / IFERROR($ND323/FRACAS!$AY$1*60,0), 1 )))</f>
        <v/>
      </c>
      <c r="OQ323" s="193" t="str" cm="1">
        <f t="array" ref="OQ323">IF($ND323=0,"",(IFERROR( (IFERROR($ND323/FRACAS!$AY$1*60,0) - SUMPRODUCT( (FRACAS!$K$5:$K$8972=OQ$2) * IFERROR(FRACAS!$AN$5:$AN$8972,0) ) ) / IFERROR($ND323/FRACAS!$AY$1*60,0), 1 )))</f>
        <v/>
      </c>
      <c r="OR323" s="193" t="str" cm="1">
        <f t="array" ref="OR323">IF($ND323=0,"",(IFERROR( (IFERROR($ND323/FRACAS!$AY$1*60,0) - SUMPRODUCT( (FRACAS!$K$5:$K$8972=OR$2) * IFERROR(FRACAS!$AN$5:$AN$8972,0) ) ) / IFERROR($ND323/FRACAS!$AY$1*60,0), 1 )))</f>
        <v/>
      </c>
      <c r="OS323" s="193" t="str" cm="1">
        <f t="array" ref="OS323">IF($ND323=0,"",(IFERROR( (IFERROR($ND323/FRACAS!$AY$1*60,0) - SUMPRODUCT( (FRACAS!$K$5:$K$8972=OS$2) * IFERROR(FRACAS!$AN$5:$AN$8972,0) ) ) / IFERROR($ND323/FRACAS!$AY$1*60,0), 1 )))</f>
        <v/>
      </c>
      <c r="OT323" s="243" t="str" cm="1">
        <f t="array" ref="OT323">IF($ND323=0,"",(IFERROR( (IFERROR($ND323/FRACAS!$AY$1*60,0) - SUMPRODUCT( (FRACAS!$K$5:$K$8972=OT$2) * IFERROR(FRACAS!$AN$5:$AN$8972,0) ) ) / IFERROR($ND323/FRACAS!$AY$1*60,0), 1 )))</f>
        <v/>
      </c>
    </row>
    <row r="324" spans="2:410" x14ac:dyDescent="0.2">
      <c r="B324" s="233"/>
      <c r="C324" s="259" t="str">
        <f>IF('[1]17.11.2025 IASI18 Mileage'!C324="","",'[1]17.11.2025 IASI18 Mileage'!C324)</f>
        <v/>
      </c>
      <c r="D324" s="201" t="str">
        <f>IF('[1]17.11.2025 IASI18 Mileage'!D324="","",'[1]17.11.2025 IASI18 Mileage'!D324)</f>
        <v/>
      </c>
      <c r="E324" s="201" t="str">
        <f>IF('[1]17.11.2025 IASI18 Mileage'!E324="","",'[1]17.11.2025 IASI18 Mileage'!E324)</f>
        <v/>
      </c>
      <c r="F324" s="201" t="str">
        <f>IF('[1]17.11.2025 IASI18 Mileage'!F324="","",'[1]17.11.2025 IASI18 Mileage'!F324)</f>
        <v/>
      </c>
      <c r="G324" s="201" t="str">
        <f>IF('[1]17.11.2025 IASI18 Mileage'!G324="","",'[1]17.11.2025 IASI18 Mileage'!G324)</f>
        <v/>
      </c>
      <c r="H324" s="201" t="str">
        <f>IF('[1]17.11.2025 IASI18 Mileage'!H324="","",'[1]17.11.2025 IASI18 Mileage'!H324)</f>
        <v/>
      </c>
      <c r="I324" s="201" t="str">
        <f>IF('[1]17.11.2025 IASI18 Mileage'!I324="","",'[1]17.11.2025 IASI18 Mileage'!I324)</f>
        <v/>
      </c>
      <c r="J324" s="201" t="str">
        <f>IF('[1]17.11.2025 IASI18 Mileage'!J324="","",'[1]17.11.2025 IASI18 Mileage'!J324)</f>
        <v/>
      </c>
      <c r="K324" s="201" t="str">
        <f>IF('[1]17.11.2025 IASI18 Mileage'!K324="","",'[1]17.11.2025 IASI18 Mileage'!K324)</f>
        <v/>
      </c>
      <c r="L324" s="201" t="str">
        <f>IF('[1]17.11.2025 IASI18 Mileage'!L324="","",'[1]17.11.2025 IASI18 Mileage'!L324)</f>
        <v/>
      </c>
      <c r="M324" s="201" t="str">
        <f>IF('[1]17.11.2025 IASI18 Mileage'!M324="","",'[1]17.11.2025 IASI18 Mileage'!M324)</f>
        <v/>
      </c>
      <c r="N324" s="201" t="str">
        <f>IF('[1]17.11.2025 IASI18 Mileage'!N324="","",'[1]17.11.2025 IASI18 Mileage'!N324)</f>
        <v/>
      </c>
      <c r="O324" s="201" t="str">
        <f>IF('[1]17.11.2025 IASI18 Mileage'!O324="","",'[1]17.11.2025 IASI18 Mileage'!O324)</f>
        <v/>
      </c>
      <c r="P324" s="201" t="str">
        <f>IF('[1]17.11.2025 IASI18 Mileage'!P324="","",'[1]17.11.2025 IASI18 Mileage'!P324)</f>
        <v/>
      </c>
      <c r="Q324" s="201" t="str">
        <f>IF('[1]17.11.2025 IASI18 Mileage'!Q324="","",'[1]17.11.2025 IASI18 Mileage'!Q324)</f>
        <v/>
      </c>
      <c r="R324" s="201" t="str">
        <f>IF('[1]17.11.2025 IASI18 Mileage'!R324="","",'[1]17.11.2025 IASI18 Mileage'!R324)</f>
        <v/>
      </c>
      <c r="S324" s="201" t="str">
        <f>IF('[1]17.11.2025 IASI18 Mileage'!S324="","",'[1]17.11.2025 IASI18 Mileage'!S324)</f>
        <v/>
      </c>
      <c r="T324" s="201" t="str">
        <f>IF('[1]17.11.2025 IASI18 Mileage'!T324="","",'[1]17.11.2025 IASI18 Mileage'!T324)</f>
        <v/>
      </c>
      <c r="U324" s="201" t="str">
        <f>IF('[1]17.11.2025 IASI18 Mileage'!U324="","",'[1]17.11.2025 IASI18 Mileage'!U324)</f>
        <v/>
      </c>
      <c r="V324" s="201"/>
      <c r="W324" s="201"/>
      <c r="X324" s="201"/>
      <c r="Y324" s="201"/>
      <c r="Z324" s="201"/>
      <c r="AA324" s="201"/>
      <c r="AB324" s="201"/>
      <c r="AC324" s="201"/>
      <c r="AD324" s="201"/>
      <c r="AE324" s="201"/>
      <c r="AF324" s="201"/>
      <c r="AG324" s="201"/>
      <c r="AH324" s="201"/>
      <c r="AI324" s="201"/>
      <c r="AJ324" s="201"/>
      <c r="AK324" s="201"/>
      <c r="AL324" s="201"/>
      <c r="AM324" s="201"/>
      <c r="AN324" s="201"/>
      <c r="AO324" s="201"/>
      <c r="AP324" s="201"/>
      <c r="AQ324" s="201"/>
      <c r="AR324" s="201"/>
      <c r="AS324" s="201"/>
      <c r="AT324" s="201"/>
      <c r="AU324" s="201"/>
      <c r="AV324" s="201"/>
      <c r="AW324" s="201"/>
      <c r="AX324" s="201"/>
      <c r="AY324" s="201"/>
      <c r="AZ324" s="201"/>
      <c r="BA324" s="202"/>
      <c r="BB324" s="184"/>
      <c r="BD324" s="234"/>
      <c r="BE324" s="234"/>
      <c r="BF324" s="234"/>
      <c r="BG324" s="234"/>
      <c r="BH324" s="234"/>
      <c r="BI324" s="234"/>
      <c r="BJ324" s="234"/>
      <c r="BK324" s="234"/>
      <c r="BL324" s="234"/>
      <c r="BM324" s="234"/>
      <c r="DC324" s="184">
        <f t="shared" si="24"/>
        <v>0</v>
      </c>
      <c r="DD324" s="235" t="str">
        <f t="shared" si="25"/>
        <v/>
      </c>
      <c r="DE324" s="186">
        <f>IF(D324&gt; 0,(COUNTIFS(FRACAS!$B$5:$B$8972, D$4, FRACAS!$D$5:$D$8972, "&lt;="&amp;D324)), "" )</f>
        <v>0</v>
      </c>
      <c r="DF324" s="186">
        <f>IF(E324&gt; 0,(COUNTIFS(FRACAS!$B$5:$B$8972, E$4, FRACAS!$D$5:$D$8972, "&lt;="&amp;E324)), "" )</f>
        <v>0</v>
      </c>
      <c r="DG324" s="186">
        <f>IF(F324&gt; 0,(COUNTIFS(FRACAS!$B$5:$B$8972, F$4, FRACAS!$D$5:$D$8972, "&lt;="&amp;F324)), "" )</f>
        <v>0</v>
      </c>
      <c r="DH324" s="186">
        <f>IF(G324&gt; 0,(COUNTIFS(FRACAS!$B$5:$B$8972, G$4, FRACAS!$D$5:$D$8972, "&lt;="&amp;G324)), "" )</f>
        <v>0</v>
      </c>
      <c r="DI324" s="186">
        <f>IF(H324&gt; 0,(COUNTIFS(FRACAS!$B$5:$B$8972, H$4, FRACAS!$D$5:$D$8972, "&lt;="&amp;H324)), "" )</f>
        <v>0</v>
      </c>
      <c r="DJ324" s="186">
        <f>IF(I324&gt; 0,(COUNTIFS(FRACAS!$B$5:$B$8972, I$4, FRACAS!$D$5:$D$8972, "&lt;="&amp;I324)), "" )</f>
        <v>0</v>
      </c>
      <c r="DK324" s="186">
        <f>IF(J324&gt; 0,(COUNTIFS(FRACAS!$B$5:$B$8972, J$4, FRACAS!$D$5:$D$8972, "&lt;="&amp;J324)), "" )</f>
        <v>0</v>
      </c>
      <c r="DL324" s="186">
        <f>IF(K324&gt; 0,(COUNTIFS(FRACAS!$B$5:$B$8972, K$4, FRACAS!$D$5:$D$8972, "&lt;="&amp;K324)), "" )</f>
        <v>0</v>
      </c>
      <c r="DM324" s="186">
        <f>IF(L324&gt; 0,(COUNTIFS(FRACAS!$B$5:$B$8972, L$4, FRACAS!$D$5:$D$8972, "&lt;="&amp;L324)), "" )</f>
        <v>0</v>
      </c>
      <c r="DN324" s="186">
        <f>IF(M324&gt; 0,(COUNTIFS(FRACAS!$B$5:$B$8972, M$4, FRACAS!$D$5:$D$8972, "&lt;="&amp;M324)), "" )</f>
        <v>0</v>
      </c>
      <c r="DO324" s="186">
        <f>IF(N324&gt; 0,(COUNTIFS(FRACAS!$B$5:$B$8972, N$4, FRACAS!$D$5:$D$8972, "&lt;="&amp;N324)), "" )</f>
        <v>0</v>
      </c>
      <c r="DP324" s="186">
        <f>IF(O324&gt; 0,(COUNTIFS(FRACAS!$B$5:$B$8972, O$4, FRACAS!$D$5:$D$8972, "&lt;="&amp;O324)), "" )</f>
        <v>0</v>
      </c>
      <c r="DQ324" s="186">
        <f>IF(P324&gt; 0,(COUNTIFS(FRACAS!$B$5:$B$8972, P$4, FRACAS!$D$5:$D$8972, "&lt;="&amp;P324)), "" )</f>
        <v>0</v>
      </c>
      <c r="DR324" s="186">
        <f>IF(Q324&gt; 0,(COUNTIFS(FRACAS!$B$5:$B$8972, Q$4, FRACAS!$D$5:$D$8972, "&lt;="&amp;Q324)), "" )</f>
        <v>0</v>
      </c>
      <c r="DS324" s="186">
        <f>IF(R324&gt; 0,(COUNTIFS(FRACAS!$B$5:$B$8972, R$4, FRACAS!$D$5:$D$8972, "&lt;="&amp;R324)), "" )</f>
        <v>0</v>
      </c>
      <c r="DT324" s="186">
        <f>IF(S324&gt; 0,(COUNTIFS(FRACAS!$B$5:$B$8972, S$4, FRACAS!$D$5:$D$8972, "&lt;="&amp;S324)), "" )</f>
        <v>0</v>
      </c>
      <c r="DU324" s="186">
        <f>IF(T324&gt; 0,(COUNTIFS(FRACAS!$B$5:$B$8972, T$4, FRACAS!$D$5:$D$8972, "&lt;="&amp;T324)), "" )</f>
        <v>0</v>
      </c>
      <c r="DV324" s="186">
        <f>IF(U324&gt; 0,(COUNTIFS(FRACAS!$B$5:$B$8972, U$4, FRACAS!$D$5:$D$8972, "&lt;="&amp;U324)), "" )</f>
        <v>0</v>
      </c>
      <c r="DW324" s="186" t="str">
        <f>IF(V324&gt; 0,(COUNTIFS(FRACAS!$B$5:$B$8972, V$4, FRACAS!$D$5:$D$8972, "&lt;="&amp;V324)), "" )</f>
        <v/>
      </c>
      <c r="DX324" s="186" t="str">
        <f>IF(W324&gt; 0,(COUNTIFS(FRACAS!$B$5:$B$8972, W$4, FRACAS!$D$5:$D$8972, "&lt;="&amp;W324)), "" )</f>
        <v/>
      </c>
      <c r="DY324" s="186" t="str">
        <f>IF(X324&gt; 0,(COUNTIFS(FRACAS!$B$5:$B$8972, X$4, FRACAS!$D$5:$D$8972, "&lt;="&amp;X324)), "" )</f>
        <v/>
      </c>
      <c r="DZ324" s="186" t="str">
        <f>IF(Y324&gt; 0,(COUNTIFS(FRACAS!$B$5:$B$8972, Y$4, FRACAS!$D$5:$D$8972, "&lt;="&amp;Y324)), "" )</f>
        <v/>
      </c>
      <c r="EA324" s="186" t="str">
        <f>IF(Z324&gt; 0,(COUNTIFS(FRACAS!$B$5:$B$8972, Z$4, FRACAS!$D$5:$D$8972, "&lt;="&amp;Z324)), "" )</f>
        <v/>
      </c>
      <c r="EB324" s="186" t="str">
        <f>IF(AA324&gt; 0,(COUNTIFS(FRACAS!$B$5:$B$8972, AA$4, FRACAS!$D$5:$D$8972, "&lt;="&amp;AA324)), "" )</f>
        <v/>
      </c>
      <c r="EC324" s="186" t="str">
        <f>IF(AB324&gt; 0,(COUNTIFS(FRACAS!$B$5:$B$8972, AB$4, FRACAS!$D$5:$D$8972, "&lt;="&amp;AB324)), "" )</f>
        <v/>
      </c>
      <c r="ED324" s="186" t="str">
        <f>IF(AC324&gt; 0,(COUNTIFS(FRACAS!$B$5:$B$8972, AC$4, FRACAS!$D$5:$D$8972, "&lt;="&amp;AC324)), "" )</f>
        <v/>
      </c>
      <c r="EE324" s="186" t="str">
        <f>IF(AD324&gt; 0,(COUNTIFS(FRACAS!$B$5:$B$8972, AD$4, FRACAS!$D$5:$D$8972, "&lt;="&amp;AD324)), "" )</f>
        <v/>
      </c>
      <c r="EF324" s="186" t="str">
        <f>IF(AE324&gt; 0,(COUNTIFS(FRACAS!$B$5:$B$8972, AE$4, FRACAS!$D$5:$D$8972, "&lt;="&amp;AE324)), "" )</f>
        <v/>
      </c>
      <c r="EG324" s="186" t="str">
        <f>IF(AF324&gt; 0,(COUNTIFS(FRACAS!$B$5:$B$8972, AF$4, FRACAS!$D$5:$D$8972, "&lt;="&amp;AF324)), "" )</f>
        <v/>
      </c>
      <c r="EH324" s="186" t="str">
        <f>IF(AG324&gt; 0,(COUNTIFS(FRACAS!$B$5:$B$8972, AG$4, FRACAS!$D$5:$D$8972, "&lt;="&amp;AG324)), "" )</f>
        <v/>
      </c>
      <c r="EI324" s="186" t="str">
        <f>IF(AH324&gt; 0,(COUNTIFS(FRACAS!$B$5:$B$8972, AH$4, FRACAS!$D$5:$D$8972, "&lt;="&amp;AH324)), "" )</f>
        <v/>
      </c>
      <c r="EJ324" s="186" t="str">
        <f>IF(AI324&gt; 0,(COUNTIFS(FRACAS!$B$5:$B$8972, AI$4, FRACAS!$D$5:$D$8972, "&lt;="&amp;AI324)), "" )</f>
        <v/>
      </c>
      <c r="EK324" s="186" t="str">
        <f>IF(AJ324&gt; 0,(COUNTIFS(FRACAS!$B$5:$B$8972, AJ$4, FRACAS!$D$5:$D$8972, "&lt;="&amp;AJ324)), "" )</f>
        <v/>
      </c>
      <c r="EL324" s="186" t="str">
        <f>IF(AK324&gt; 0,(COUNTIFS(FRACAS!$B$5:$B$8972, AK$4, FRACAS!$D$5:$D$8972, "&lt;="&amp;AK324)), "" )</f>
        <v/>
      </c>
      <c r="EM324" s="186" t="str">
        <f>IF(AL324&gt; 0,(COUNTIFS(FRACAS!$B$5:$B$8972, AL$4, FRACAS!$D$5:$D$8972, "&lt;="&amp;AL324)), "" )</f>
        <v/>
      </c>
      <c r="EN324" s="186" t="str">
        <f>IF(AM324&gt; 0,(COUNTIFS(FRACAS!$B$5:$B$8972, AM$4, FRACAS!$D$5:$D$8972, "&lt;="&amp;AM324)), "" )</f>
        <v/>
      </c>
      <c r="EO324" s="186" t="str">
        <f>IF(AN324&gt; 0,(COUNTIFS(FRACAS!$B$5:$B$8972, AN$4, FRACAS!$D$5:$D$8972, "&lt;="&amp;AN324)), "" )</f>
        <v/>
      </c>
      <c r="EP324" s="186" t="str">
        <f>IF(AO324&gt; 0,(COUNTIFS(FRACAS!$B$5:$B$8972, AO$4, FRACAS!$D$5:$D$8972, "&lt;="&amp;AO324)), "" )</f>
        <v/>
      </c>
      <c r="EQ324" s="186" t="str">
        <f>IF(AP324&gt; 0,(COUNTIFS(FRACAS!$B$5:$B$8972, AP$4, FRACAS!$D$5:$D$8972, "&lt;="&amp;AP324)), "" )</f>
        <v/>
      </c>
      <c r="ER324" s="186" t="str">
        <f>IF(AQ324&gt; 0,(COUNTIFS(FRACAS!$B$5:$B$8972, AQ$4, FRACAS!$D$5:$D$8972, "&lt;="&amp;AQ324)), "" )</f>
        <v/>
      </c>
      <c r="ES324" s="246"/>
      <c r="ET324" s="194"/>
      <c r="EU324" s="194"/>
      <c r="EV324" s="194"/>
      <c r="EW324" s="194"/>
      <c r="EX324" s="194"/>
      <c r="EY324" s="194"/>
      <c r="EZ324" s="194"/>
      <c r="FA324" s="194"/>
      <c r="FB324" s="195"/>
      <c r="FE324" s="190"/>
      <c r="FF324" s="190"/>
      <c r="FG324" s="190"/>
      <c r="FH324" s="190"/>
      <c r="FI324" s="190"/>
      <c r="FJ324" s="190"/>
      <c r="FK324" s="190"/>
      <c r="FL324" s="190"/>
      <c r="FM324" s="190"/>
      <c r="FN324" s="190"/>
      <c r="JD324" s="238"/>
      <c r="JE324" s="238"/>
      <c r="JF324" s="238"/>
      <c r="JG324" s="238"/>
      <c r="JH324" s="238"/>
      <c r="JI324" s="238"/>
      <c r="JJ324" s="238"/>
      <c r="JK324" s="238"/>
      <c r="JL324" s="238"/>
      <c r="JM324" s="238"/>
      <c r="JN324" s="247"/>
      <c r="JO324" s="248"/>
      <c r="JP324" s="248"/>
      <c r="JQ324" s="248"/>
      <c r="JR324" s="248"/>
      <c r="JS324" s="248"/>
      <c r="JT324" s="248"/>
      <c r="JU324" s="248"/>
      <c r="JV324" s="248"/>
      <c r="JW324" s="248"/>
      <c r="JX324" s="248"/>
      <c r="JY324" s="248"/>
      <c r="JZ324" s="248"/>
      <c r="KA324" s="248"/>
      <c r="KB324" s="248"/>
      <c r="KC324" s="248"/>
      <c r="KD324" s="248"/>
      <c r="KE324" s="248"/>
      <c r="KF324" s="248"/>
      <c r="KG324" s="248"/>
      <c r="KH324" s="248"/>
      <c r="KI324" s="248"/>
      <c r="KJ324" s="248"/>
      <c r="KK324" s="248"/>
      <c r="KL324" s="248"/>
      <c r="KM324" s="248"/>
      <c r="KN324" s="248"/>
      <c r="KO324" s="248"/>
      <c r="KP324" s="248"/>
      <c r="KQ324" s="248"/>
      <c r="KR324" s="248"/>
      <c r="KS324" s="248"/>
      <c r="KT324" s="248"/>
      <c r="KU324" s="248"/>
      <c r="KV324" s="248"/>
      <c r="KW324" s="248"/>
      <c r="KX324" s="248"/>
      <c r="KY324" s="248"/>
      <c r="KZ324" s="248"/>
      <c r="LA324" s="248"/>
      <c r="LC324" s="235" t="str">
        <f t="shared" si="23"/>
        <v/>
      </c>
      <c r="LD324" s="240" t="str" cm="1">
        <f t="array" ref="LD324">IFERROR((((D324/FRACAS!$AY$1)*60
)-(SUMPRODUCT((FRACAS!$B$5:$B$8970=D$4)*(FRACAS!$D$5:$D$8970&lt;=D324)*(IFERROR(FRACAS!$AM$5:$AM$8970,0)))
))/((D324/FRACAS!$AY$1)*60),"")</f>
        <v/>
      </c>
      <c r="LE324" s="240" t="str" cm="1">
        <f t="array" ref="LE324">IFERROR((((E324/FRACAS!$AY$1)*60
)-(SUMPRODUCT((FRACAS!$B$5:$B$8970=E$4)*(FRACAS!$D$5:$D$8970&lt;=E324)*(IFERROR(FRACAS!$AM$5:$AM$8970,0)))
))/((E324/FRACAS!$AY$1)*60),"")</f>
        <v/>
      </c>
      <c r="LF324" s="240" t="str" cm="1">
        <f t="array" ref="LF324">IFERROR((((F324/FRACAS!$AY$1)*60
)-(SUMPRODUCT((FRACAS!$B$5:$B$8970=F$4)*(FRACAS!$D$5:$D$8970&lt;=F324)*(IFERROR(FRACAS!$AM$5:$AM$8970,0)))
))/((F324/FRACAS!$AY$1)*60),"")</f>
        <v/>
      </c>
      <c r="LG324" s="240" t="str" cm="1">
        <f t="array" ref="LG324">IFERROR((((G324/FRACAS!$AY$1)*60
)-(SUMPRODUCT((FRACAS!$B$5:$B$8970=G$4)*(FRACAS!$D$5:$D$8970&lt;=G324)*(IFERROR(FRACAS!$AM$5:$AM$8970,0)))
))/((G324/FRACAS!$AY$1)*60),"")</f>
        <v/>
      </c>
      <c r="LH324" s="240" t="str" cm="1">
        <f t="array" ref="LH324">IFERROR((((H324/FRACAS!$AY$1)*60
)-(SUMPRODUCT((FRACAS!$B$5:$B$8970=H$4)*(FRACAS!$D$5:$D$8970&lt;=H324)*(IFERROR(FRACAS!$AM$5:$AM$8970,0)))
))/((H324/FRACAS!$AY$1)*60),"")</f>
        <v/>
      </c>
      <c r="LI324" s="240" t="str" cm="1">
        <f t="array" ref="LI324">IFERROR((((I324/FRACAS!$AY$1)*60
)-(SUMPRODUCT((FRACAS!$B$5:$B$8970=I$4)*(FRACAS!$D$5:$D$8970&lt;=I324)*(IFERROR(FRACAS!$AM$5:$AM$8970,0)))
))/((I324/FRACAS!$AY$1)*60),"")</f>
        <v/>
      </c>
      <c r="LJ324" s="240" t="str" cm="1">
        <f t="array" ref="LJ324">IFERROR((((J324/FRACAS!$AY$1)*60
)-(SUMPRODUCT((FRACAS!$B$5:$B$8970=J$4)*(FRACAS!$D$5:$D$8970&lt;=J324)*(IFERROR(FRACAS!$AM$5:$AM$8970,0)))
))/((J324/FRACAS!$AY$1)*60),"")</f>
        <v/>
      </c>
      <c r="LK324" s="240" t="str" cm="1">
        <f t="array" ref="LK324">IFERROR((((K324/FRACAS!$AY$1)*60
)-(SUMPRODUCT((FRACAS!$B$5:$B$8970=K$4)*(FRACAS!$D$5:$D$8970&lt;=K324)*(IFERROR(FRACAS!$AM$5:$AM$8970,0)))
))/((K324/FRACAS!$AY$1)*60),"")</f>
        <v/>
      </c>
      <c r="LL324" s="240" t="str" cm="1">
        <f t="array" ref="LL324">IFERROR((((L324/FRACAS!$AY$1)*60
)-(SUMPRODUCT((FRACAS!$B$5:$B$8970=L$4)*(FRACAS!$D$5:$D$8970&lt;=L324)*(IFERROR(FRACAS!$AM$5:$AM$8970,0)))
))/((L324/FRACAS!$AY$1)*60),"")</f>
        <v/>
      </c>
      <c r="LM324" s="240" t="str" cm="1">
        <f t="array" ref="LM324">IFERROR((((M324/FRACAS!$AY$1)*60
)-(SUMPRODUCT((FRACAS!$B$5:$B$8970=M$4)*(FRACAS!$D$5:$D$8970&lt;=M324)*(IFERROR(FRACAS!$AM$5:$AM$8970,0)))
))/((M324/FRACAS!$AY$1)*60),"")</f>
        <v/>
      </c>
      <c r="LN324" s="240" t="str" cm="1">
        <f t="array" ref="LN324">IFERROR((((N324/FRACAS!$AY$1)*60
)-(SUMPRODUCT((FRACAS!$B$5:$B$8970=N$4)*(FRACAS!$D$5:$D$8970&lt;=N324)*(IFERROR(FRACAS!$AM$5:$AM$8970,0)))
))/((N324/FRACAS!$AY$1)*60),"")</f>
        <v/>
      </c>
      <c r="LO324" s="240" t="str" cm="1">
        <f t="array" ref="LO324">IFERROR((((O324/FRACAS!$AY$1)*60
)-(SUMPRODUCT((FRACAS!$B$5:$B$8970=O$4)*(FRACAS!$D$5:$D$8970&lt;=O324)*(IFERROR(FRACAS!$AM$5:$AM$8970,0)))
))/((O324/FRACAS!$AY$1)*60),"")</f>
        <v/>
      </c>
      <c r="LP324" s="240" t="str" cm="1">
        <f t="array" ref="LP324">IFERROR((((P324/FRACAS!$AY$1)*60
)-(SUMPRODUCT((FRACAS!$B$5:$B$8970=P$4)*(FRACAS!$D$5:$D$8970&lt;=P324)*(IFERROR(FRACAS!$AM$5:$AM$8970,0)))
))/((P324/FRACAS!$AY$1)*60),"")</f>
        <v/>
      </c>
      <c r="LQ324" s="240" t="str" cm="1">
        <f t="array" ref="LQ324">IFERROR((((Q324/FRACAS!$AY$1)*60
)-(SUMPRODUCT((FRACAS!$B$5:$B$8970=Q$4)*(FRACAS!$D$5:$D$8970&lt;=Q324)*(IFERROR(FRACAS!$AM$5:$AM$8970,0)))
))/((Q324/FRACAS!$AY$1)*60),"")</f>
        <v/>
      </c>
      <c r="LR324" s="240" t="str" cm="1">
        <f t="array" ref="LR324">IFERROR((((R324/FRACAS!$AY$1)*60
)-(SUMPRODUCT((FRACAS!$B$5:$B$8970=R$4)*(FRACAS!$D$5:$D$8970&lt;=R324)*(IFERROR(FRACAS!$AM$5:$AM$8970,0)))
))/((R324/FRACAS!$AY$1)*60),"")</f>
        <v/>
      </c>
      <c r="LS324" s="240" t="str" cm="1">
        <f t="array" ref="LS324">IFERROR((((S324/FRACAS!$AY$1)*60
)-(SUMPRODUCT((FRACAS!$B$5:$B$8970=S$4)*(FRACAS!$D$5:$D$8970&lt;=S324)*(IFERROR(FRACAS!$AM$5:$AM$8970,0)))
))/((S324/FRACAS!$AY$1)*60),"")</f>
        <v/>
      </c>
      <c r="LT324" s="240" t="str" cm="1">
        <f t="array" ref="LT324">IFERROR((((T324/FRACAS!$AY$1)*60
)-(SUMPRODUCT((FRACAS!$B$5:$B$8970=T$4)*(FRACAS!$D$5:$D$8970&lt;=T324)*(IFERROR(FRACAS!$AM$5:$AM$8970,0)))
))/((T324/FRACAS!$AY$1)*60),"")</f>
        <v/>
      </c>
      <c r="LU324" s="240" t="str" cm="1">
        <f t="array" ref="LU324">IFERROR((((U324/FRACAS!$AY$1)*60
)-(SUMPRODUCT((FRACAS!$B$5:$B$8970=U$4)*(FRACAS!$D$5:$D$8970&lt;=U324)*(IFERROR(FRACAS!$AM$5:$AM$8970,0)))
))/((U324/FRACAS!$AY$1)*60),"")</f>
        <v/>
      </c>
      <c r="LV324" s="240" t="str" cm="1">
        <f t="array" ref="LV324">IFERROR(
    (((V324/FRACAS!$AY$1)*60))
    /
    (((V324/FRACAS!$AY$1)*60) + SUMPRODUCT((FRACAS!$B$5:$B$8970=V$4)*(FRACAS!$D$5:$D$8970&lt;=V324)*(IFERROR(FRACAS!$AM$5:$AM$8970,0)))
    ),"")</f>
        <v/>
      </c>
      <c r="LW324" s="240" t="str" cm="1">
        <f t="array" ref="LW324">IFERROR(
    (((W324/FRACAS!$AY$1)*60))
    /
    (((W324/FRACAS!$AY$1)*60) + SUMPRODUCT((FRACAS!$B$5:$B$8970=W$4)*(FRACAS!$D$5:$D$8970&lt;=W324)*(IFERROR(FRACAS!$AM$5:$AM$8970,0)))
    ),"")</f>
        <v/>
      </c>
      <c r="LX324" s="240" t="str" cm="1">
        <f t="array" ref="LX324">IFERROR(
    (((X324/FRACAS!$AY$1)*60))
    /
    (((X324/FRACAS!$AY$1)*60) + SUMPRODUCT((FRACAS!$B$5:$B$8970=X$4)*(FRACAS!$D$5:$D$8970&lt;=X324)*(IFERROR(FRACAS!$AM$5:$AM$8970,0)))
    ),"")</f>
        <v/>
      </c>
      <c r="LY324" s="240" t="str" cm="1">
        <f t="array" ref="LY324">IFERROR(
    (((Y324/FRACAS!$AY$1)*60))
    /
    (((Y324/FRACAS!$AY$1)*60) + SUMPRODUCT((FRACAS!$B$5:$B$8970=Y$4)*(FRACAS!$D$5:$D$8970&lt;=Y324)*(IFERROR(FRACAS!$AM$5:$AM$8970,0)))
    ),"")</f>
        <v/>
      </c>
      <c r="LZ324" s="240" t="str" cm="1">
        <f t="array" ref="LZ324">IFERROR(
    (((Z324/FRACAS!$AY$1)*60))
    /
    (((Z324/FRACAS!$AY$1)*60) + SUMPRODUCT((FRACAS!$B$5:$B$8970=Z$4)*(FRACAS!$D$5:$D$8970&lt;=Z324)*(IFERROR(FRACAS!$AM$5:$AM$8970,0)))
    ),"")</f>
        <v/>
      </c>
      <c r="MA324" s="240" t="str" cm="1">
        <f t="array" ref="MA324">IFERROR(
    (((AA324/FRACAS!$AY$1)*60))
    /
    (((AA324/FRACAS!$AY$1)*60) + SUMPRODUCT((FRACAS!$B$5:$B$8970=AA$4)*(FRACAS!$D$5:$D$8970&lt;=AA324)*(IFERROR(FRACAS!$AM$5:$AM$8970,0)))
    ),"")</f>
        <v/>
      </c>
      <c r="MB324" s="240" t="str" cm="1">
        <f t="array" ref="MB324">IFERROR(
    (((AB324/FRACAS!$AY$1)*60))
    /
    (((AB324/FRACAS!$AY$1)*60) + SUMPRODUCT((FRACAS!$B$5:$B$8970=AB$4)*(FRACAS!$D$5:$D$8970&lt;=AB324)*(IFERROR(FRACAS!$AM$5:$AM$8970,0)))
    ),"")</f>
        <v/>
      </c>
      <c r="MC324" s="240" t="str" cm="1">
        <f t="array" ref="MC324">IFERROR(
    (((AC324/FRACAS!$AY$1)*60))
    /
    (((AC324/FRACAS!$AY$1)*60) + SUMPRODUCT((FRACAS!$B$5:$B$8970=AC$4)*(FRACAS!$D$5:$D$8970&lt;=AC324)*(IFERROR(FRACAS!$AM$5:$AM$8970,0)))
    ),"")</f>
        <v/>
      </c>
      <c r="MD324" s="240" t="str" cm="1">
        <f t="array" ref="MD324">IFERROR(
    (((AD324/FRACAS!$AY$1)*60))
    /
    (((AD324/FRACAS!$AY$1)*60) + SUMPRODUCT((FRACAS!$B$5:$B$8970=AD$4)*(FRACAS!$D$5:$D$8970&lt;=AD324)*(IFERROR(FRACAS!$AM$5:$AM$8970,0)))
    ),"")</f>
        <v/>
      </c>
      <c r="ME324" s="240" t="str" cm="1">
        <f t="array" ref="ME324">IFERROR(
    (((AE324/FRACAS!$AY$1)*60))
    /
    (((AE324/FRACAS!$AY$1)*60) + SUMPRODUCT((FRACAS!$B$5:$B$8970=AE$4)*(FRACAS!$D$5:$D$8970&lt;=AE324)*(IFERROR(FRACAS!$AM$5:$AM$8970,0)))
    ),"")</f>
        <v/>
      </c>
      <c r="MF324" s="240" t="str" cm="1">
        <f t="array" ref="MF324">IFERROR(
    (((AF324/FRACAS!$AY$1)*60))
    /
    (((AF324/FRACAS!$AY$1)*60) + SUMPRODUCT((FRACAS!$B$5:$B$8970=AF$4)*(FRACAS!$D$5:$D$8970&lt;=AF324)*(IFERROR(FRACAS!$AM$5:$AM$8970,0)))
    ),"")</f>
        <v/>
      </c>
      <c r="MG324" s="240" t="str" cm="1">
        <f t="array" ref="MG324">IFERROR(
    (((AG324/FRACAS!$AY$1)*60))
    /
    (((AG324/FRACAS!$AY$1)*60) + SUMPRODUCT((FRACAS!$B$5:$B$8970=AG$4)*(FRACAS!$D$5:$D$8970&lt;=AG324)*(IFERROR(FRACAS!$AM$5:$AM$8970,0)))
    ),"")</f>
        <v/>
      </c>
      <c r="MH324" s="240" t="str" cm="1">
        <f t="array" ref="MH324">IFERROR(
    (((AH324/FRACAS!$AY$1)*60))
    /
    (((AH324/FRACAS!$AY$1)*60) + SUMPRODUCT((FRACAS!$B$5:$B$8970=AH$4)*(FRACAS!$D$5:$D$8970&lt;=AH324)*(IFERROR(FRACAS!$AM$5:$AM$8970,0)))
    ),"")</f>
        <v/>
      </c>
      <c r="MI324" s="240" t="str" cm="1">
        <f t="array" ref="MI324">IFERROR(
    (((AI324/FRACAS!$AY$1)*60))
    /
    (((AI324/FRACAS!$AY$1)*60) + SUMPRODUCT((FRACAS!$B$5:$B$8970=AI$4)*(FRACAS!$D$5:$D$8970&lt;=AI324)*(IFERROR(FRACAS!$AM$5:$AM$8970,0)))
    ),"")</f>
        <v/>
      </c>
      <c r="MJ324" s="240" t="str" cm="1">
        <f t="array" ref="MJ324">IFERROR(
    (((AJ324/FRACAS!$AY$1)*60))
    /
    (((AJ324/FRACAS!$AY$1)*60) + SUMPRODUCT((FRACAS!$B$5:$B$8970=AJ$4)*(FRACAS!$D$5:$D$8970&lt;=AJ324)*(IFERROR(FRACAS!$AM$5:$AM$8970,0)))
    ),"")</f>
        <v/>
      </c>
      <c r="MK324" s="240" t="str" cm="1">
        <f t="array" ref="MK324">IFERROR(
    (((AK324/FRACAS!$AY$1)*60))
    /
    (((AK324/FRACAS!$AY$1)*60) + SUMPRODUCT((FRACAS!$B$5:$B$8970=AK$4)*(FRACAS!$D$5:$D$8970&lt;=AK324)*(IFERROR(FRACAS!$AM$5:$AM$8970,0)))
    ),"")</f>
        <v/>
      </c>
      <c r="ML324" s="240" t="str" cm="1">
        <f t="array" ref="ML324">IFERROR(
    (((AL324/FRACAS!$AY$1)*60))
    /
    (((AL324/FRACAS!$AY$1)*60) + SUMPRODUCT((FRACAS!$B$5:$B$8970=AL$4)*(FRACAS!$D$5:$D$8970&lt;=AL324)*(IFERROR(FRACAS!$AM$5:$AM$8970,0)))
    ),"")</f>
        <v/>
      </c>
      <c r="MM324" s="240" t="str" cm="1">
        <f t="array" ref="MM324">IFERROR(
    (((AM324/FRACAS!$AY$1)*60))
    /
    (((AM324/FRACAS!$AY$1)*60) + SUMPRODUCT((FRACAS!$B$5:$B$8970=AM$4)*(FRACAS!$D$5:$D$8970&lt;=AM324)*(IFERROR(FRACAS!$AM$5:$AM$8970,0)))
    ),"")</f>
        <v/>
      </c>
      <c r="MN324" s="240" t="str" cm="1">
        <f t="array" ref="MN324">IFERROR(
    (((AN324/FRACAS!$AY$1)*60))
    /
    (((AN324/FRACAS!$AY$1)*60) + SUMPRODUCT((FRACAS!$B$5:$B$8970=AN$4)*(FRACAS!$D$5:$D$8970&lt;=AN324)*(IFERROR(FRACAS!$AM$5:$AM$8970,0)))
    ),"")</f>
        <v/>
      </c>
      <c r="MO324" s="240" t="str" cm="1">
        <f t="array" ref="MO324">IFERROR(
    (((AO324/FRACAS!$AY$1)*60))
    /
    (((AO324/FRACAS!$AY$1)*60) + SUMPRODUCT((FRACAS!$B$5:$B$8970=AO$4)*(FRACAS!$D$5:$D$8970&lt;=AO324)*(IFERROR(FRACAS!$AM$5:$AM$8970,0)))
    ),"")</f>
        <v/>
      </c>
      <c r="MP324" s="240" t="str" cm="1">
        <f t="array" ref="MP324">IFERROR(
    (((AP324/FRACAS!$AY$1)*60))
    /
    (((AP324/FRACAS!$AY$1)*60) + SUMPRODUCT((FRACAS!$B$5:$B$8970=AP$4)*(FRACAS!$D$5:$D$8970&lt;=AP324)*(IFERROR(FRACAS!$AM$5:$AM$8970,0)))
    ),"")</f>
        <v/>
      </c>
      <c r="MQ324" s="240" t="str" cm="1">
        <f t="array" ref="MQ324">IFERROR(
    (((AQ324/FRACAS!$AY$1)*60))
    /
    (((AQ324/FRACAS!$AY$1)*60) + SUMPRODUCT((FRACAS!$B$5:$B$8970=AQ$4)*(FRACAS!$D$5:$D$8970&lt;=AQ324)*(IFERROR(FRACAS!$AM$5:$AM$8970,0)))
    ),"")</f>
        <v/>
      </c>
      <c r="MR324" s="194"/>
      <c r="MS324" s="194"/>
      <c r="MT324" s="194"/>
      <c r="MU324" s="194"/>
      <c r="MV324" s="194"/>
      <c r="MW324" s="194"/>
      <c r="MX324" s="194"/>
      <c r="MY324" s="194"/>
      <c r="MZ324" s="194"/>
      <c r="NA324" s="195"/>
      <c r="ND324" s="241">
        <f t="shared" si="26"/>
        <v>0</v>
      </c>
      <c r="NE324" s="242" t="str">
        <f t="shared" si="27"/>
        <v/>
      </c>
      <c r="NF324" s="193" t="str" cm="1">
        <f t="array" ref="NF324">IF($ND324=0,"",(IFERROR( (IFERROR($ND324/FRACAS!$AY$1*60,0) - SUMPRODUCT( (FRACAS!$K$5:$K$8972=NF$2) * IFERROR(FRACAS!$AN$5:$AN$8972,0) ) ) / IFERROR($ND324/FRACAS!$AY$1*60,0), 1 )))</f>
        <v/>
      </c>
      <c r="NG324" s="193" t="str" cm="1">
        <f t="array" ref="NG324">IF($ND324=0,"",(IFERROR( (IFERROR($ND324/FRACAS!$AY$1*60,0) - SUMPRODUCT( (FRACAS!$K$5:$K$8972=NG$2) * IFERROR(FRACAS!$AN$5:$AN$8972,0) ) ) / IFERROR($ND324/FRACAS!$AY$1*60,0), 1 )))</f>
        <v/>
      </c>
      <c r="NH324" s="193" t="str" cm="1">
        <f t="array" ref="NH324">IF($ND324=0,"",(IFERROR( (IFERROR($ND324/FRACAS!$AY$1*60,0) - SUMPRODUCT( (FRACAS!$K$5:$K$8972=NH$2) * IFERROR(FRACAS!$AN$5:$AN$8972,0) ) ) / IFERROR($ND324/FRACAS!$AY$1*60,0), 1 )))</f>
        <v/>
      </c>
      <c r="NI324" s="193" t="str" cm="1">
        <f t="array" ref="NI324">IF($ND324=0,"",(IFERROR( (IFERROR($ND324/FRACAS!$AY$1*60,0) - SUMPRODUCT( (FRACAS!$K$5:$K$8972=NI$2) * IFERROR(FRACAS!$AN$5:$AN$8972,0) ) ) / IFERROR($ND324/FRACAS!$AY$1*60,0), 1 )))</f>
        <v/>
      </c>
      <c r="NJ324" s="193" t="str" cm="1">
        <f t="array" ref="NJ324">IF($ND324=0,"",(IFERROR( (IFERROR($ND324/FRACAS!$AY$1*60,0) - SUMPRODUCT( (FRACAS!$K$5:$K$8972=NJ$2) * IFERROR(FRACAS!$AN$5:$AN$8972,0) ) ) / IFERROR($ND324/FRACAS!$AY$1*60,0), 1 )))</f>
        <v/>
      </c>
      <c r="NK324" s="193" t="str" cm="1">
        <f t="array" ref="NK324">IF($ND324=0,"",(IFERROR( (IFERROR($ND324/FRACAS!$AY$1*60,0) - SUMPRODUCT( (FRACAS!$K$5:$K$8972=NK$2) * IFERROR(FRACAS!$AN$5:$AN$8972,0) ) ) / IFERROR($ND324/FRACAS!$AY$1*60,0), 1 )))</f>
        <v/>
      </c>
      <c r="NL324" s="193" t="str" cm="1">
        <f t="array" ref="NL324">IF($ND324=0,"",(IFERROR( (IFERROR($ND324/FRACAS!$AY$1*60,0) - SUMPRODUCT( (FRACAS!$K$5:$K$8972=NL$2) * IFERROR(FRACAS!$AN$5:$AN$8972,0) ) ) / IFERROR($ND324/FRACAS!$AY$1*60,0), 1 )))</f>
        <v/>
      </c>
      <c r="NM324" s="193" t="str" cm="1">
        <f t="array" ref="NM324">IF($ND324=0,"",(IFERROR( (IFERROR($ND324/FRACAS!$AY$1*60,0) - SUMPRODUCT( (FRACAS!$K$5:$K$8972=NM$2) * IFERROR(FRACAS!$AN$5:$AN$8972,0) ) ) / IFERROR($ND324/FRACAS!$AY$1*60,0), 1 )))</f>
        <v/>
      </c>
      <c r="NN324" s="193" t="str" cm="1">
        <f t="array" ref="NN324">IF($ND324=0,"",(IFERROR( (IFERROR($ND324/FRACAS!$AY$1*60,0) - SUMPRODUCT( (FRACAS!$K$5:$K$8972=NN$2) * IFERROR(FRACAS!$AN$5:$AN$8972,0) ) ) / IFERROR($ND324/FRACAS!$AY$1*60,0), 1 )))</f>
        <v/>
      </c>
      <c r="NO324" s="193" t="str" cm="1">
        <f t="array" ref="NO324">IF($ND324=0,"",(IFERROR( (IFERROR($ND324/FRACAS!$AY$1*60,0) - SUMPRODUCT( (FRACAS!$K$5:$K$8972=NO$2) * IFERROR(FRACAS!$AN$5:$AN$8972,0) ) ) / IFERROR($ND324/FRACAS!$AY$1*60,0), 1 )))</f>
        <v/>
      </c>
      <c r="NP324" s="193" t="str" cm="1">
        <f t="array" ref="NP324">IF($ND324=0,"",(IFERROR( (IFERROR($ND324/FRACAS!$AY$1*60,0) - SUMPRODUCT( (FRACAS!$K$5:$K$8972=NP$2) * IFERROR(FRACAS!$AN$5:$AN$8972,0) ) ) / IFERROR($ND324/FRACAS!$AY$1*60,0), 1 )))</f>
        <v/>
      </c>
      <c r="NQ324" s="193" t="str" cm="1">
        <f t="array" ref="NQ324">IF($ND324=0,"",(IFERROR( (IFERROR($ND324/FRACAS!$AY$1*60,0) - SUMPRODUCT( (FRACAS!$K$5:$K$8972=NQ$2) * IFERROR(FRACAS!$AN$5:$AN$8972,0) ) ) / IFERROR($ND324/FRACAS!$AY$1*60,0), 1 )))</f>
        <v/>
      </c>
      <c r="NR324" s="193" t="str" cm="1">
        <f t="array" ref="NR324">IF($ND324=0,"",(IFERROR( (IFERROR($ND324/FRACAS!$AY$1*60,0) - SUMPRODUCT( (FRACAS!$K$5:$K$8972=NR$2) * IFERROR(FRACAS!$AN$5:$AN$8972,0) ) ) / IFERROR($ND324/FRACAS!$AY$1*60,0), 1 )))</f>
        <v/>
      </c>
      <c r="NS324" s="193" t="str" cm="1">
        <f t="array" ref="NS324">IF($ND324=0,"",(IFERROR( (IFERROR($ND324/FRACAS!$AY$1*60,0) - SUMPRODUCT( (FRACAS!$K$5:$K$8972=NS$2) * IFERROR(FRACAS!$AN$5:$AN$8972,0) ) ) / IFERROR($ND324/FRACAS!$AY$1*60,0), 1 )))</f>
        <v/>
      </c>
      <c r="NT324" s="193" t="str" cm="1">
        <f t="array" ref="NT324">IF($ND324=0,"",(IFERROR( (IFERROR($ND324/FRACAS!$AY$1*60,0) - SUMPRODUCT( (FRACAS!$K$5:$K$8972=NT$2) * IFERROR(FRACAS!$AN$5:$AN$8972,0) ) ) / IFERROR($ND324/FRACAS!$AY$1*60,0), 1 )))</f>
        <v/>
      </c>
      <c r="NU324" s="193" t="str" cm="1">
        <f t="array" ref="NU324">IF($ND324=0,"",(IFERROR( (IFERROR($ND324/FRACAS!$AY$1*60,0) - SUMPRODUCT( (FRACAS!$K$5:$K$8972=NU$2) * IFERROR(FRACAS!$AN$5:$AN$8972,0) ) ) / IFERROR($ND324/FRACAS!$AY$1*60,0), 1 )))</f>
        <v/>
      </c>
      <c r="NV324" s="193" t="str" cm="1">
        <f t="array" ref="NV324">IF($ND324=0,"",(IFERROR( (IFERROR($ND324/FRACAS!$AY$1*60,0) - SUMPRODUCT( (FRACAS!$K$5:$K$8972=NV$2) * IFERROR(FRACAS!$AN$5:$AN$8972,0) ) ) / IFERROR($ND324/FRACAS!$AY$1*60,0), 1 )))</f>
        <v/>
      </c>
      <c r="NW324" s="193" t="str" cm="1">
        <f t="array" ref="NW324">IF($ND324=0,"",(IFERROR( (IFERROR($ND324/FRACAS!$AY$1*60,0) - SUMPRODUCT( (FRACAS!$K$5:$K$8972=NW$2) * IFERROR(FRACAS!$AN$5:$AN$8972,0) ) ) / IFERROR($ND324/FRACAS!$AY$1*60,0), 1 )))</f>
        <v/>
      </c>
      <c r="NX324" s="193" t="str" cm="1">
        <f t="array" ref="NX324">IF($ND324=0,"",(IFERROR( (IFERROR($ND324/FRACAS!$AY$1*60,0) - SUMPRODUCT( (FRACAS!$K$5:$K$8972=NX$2) * IFERROR(FRACAS!$AN$5:$AN$8972,0) ) ) / IFERROR($ND324/FRACAS!$AY$1*60,0), 1 )))</f>
        <v/>
      </c>
      <c r="NY324" s="193" t="str" cm="1">
        <f t="array" ref="NY324">IF($ND324=0,"",(IFERROR( (IFERROR($ND324/FRACAS!$AY$1*60,0) - SUMPRODUCT( (FRACAS!$K$5:$K$8972=NY$2) * IFERROR(FRACAS!$AN$5:$AN$8972,0) ) ) / IFERROR($ND324/FRACAS!$AY$1*60,0), 1 )))</f>
        <v/>
      </c>
      <c r="NZ324" s="193" t="str" cm="1">
        <f t="array" ref="NZ324">IF($ND324=0,"",(IFERROR( (IFERROR($ND324/FRACAS!$AY$1*60,0) - SUMPRODUCT( (FRACAS!$K$5:$K$8972=NZ$2) * IFERROR(FRACAS!$AN$5:$AN$8972,0) ) ) / IFERROR($ND324/FRACAS!$AY$1*60,0), 1 )))</f>
        <v/>
      </c>
      <c r="OA324" s="193" t="str" cm="1">
        <f t="array" ref="OA324">IF($ND324=0,"",(IFERROR( (IFERROR($ND324/FRACAS!$AY$1*60,0) - SUMPRODUCT( (FRACAS!$K$5:$K$8972=OA$2) * IFERROR(FRACAS!$AN$5:$AN$8972,0) ) ) / IFERROR($ND324/FRACAS!$AY$1*60,0), 1 )))</f>
        <v/>
      </c>
      <c r="OB324" s="193" t="str" cm="1">
        <f t="array" ref="OB324">IF($ND324=0,"",(IFERROR( (IFERROR($ND324/FRACAS!$AY$1*60,0) - SUMPRODUCT( (FRACAS!$K$5:$K$8972=OB$2) * IFERROR(FRACAS!$AN$5:$AN$8972,0) ) ) / IFERROR($ND324/FRACAS!$AY$1*60,0), 1 )))</f>
        <v/>
      </c>
      <c r="OC324" s="193" t="str" cm="1">
        <f t="array" ref="OC324">IF($ND324=0,"",(IFERROR( (IFERROR($ND324/FRACAS!$AY$1*60,0) - SUMPRODUCT( (FRACAS!$K$5:$K$8972=OC$2) * IFERROR(FRACAS!$AN$5:$AN$8972,0) ) ) / IFERROR($ND324/FRACAS!$AY$1*60,0), 1 )))</f>
        <v/>
      </c>
      <c r="OD324" s="193" t="str" cm="1">
        <f t="array" ref="OD324">IF($ND324=0,"",(IFERROR( (IFERROR($ND324/FRACAS!$AY$1*60,0) - SUMPRODUCT( (FRACAS!$K$5:$K$8972=OD$2) * IFERROR(FRACAS!$AN$5:$AN$8972,0) ) ) / IFERROR($ND324/FRACAS!$AY$1*60,0), 1 )))</f>
        <v/>
      </c>
      <c r="OE324" s="193" t="str" cm="1">
        <f t="array" ref="OE324">IF($ND324=0,"",(IFERROR( (IFERROR($ND324/FRACAS!$AY$1*60,0) - SUMPRODUCT( (FRACAS!$K$5:$K$8972=OE$2) * IFERROR(FRACAS!$AN$5:$AN$8972,0) ) ) / IFERROR($ND324/FRACAS!$AY$1*60,0), 1 )))</f>
        <v/>
      </c>
      <c r="OF324" s="193" t="str" cm="1">
        <f t="array" ref="OF324">IF($ND324=0,"",(IFERROR( (IFERROR($ND324/FRACAS!$AY$1*60,0) - SUMPRODUCT( (FRACAS!$K$5:$K$8972=OF$2) * IFERROR(FRACAS!$AN$5:$AN$8972,0) ) ) / IFERROR($ND324/FRACAS!$AY$1*60,0), 1 )))</f>
        <v/>
      </c>
      <c r="OG324" s="193" t="str" cm="1">
        <f t="array" ref="OG324">IF($ND324=0,"",(IFERROR( (IFERROR($ND324/FRACAS!$AY$1*60,0) - SUMPRODUCT( (FRACAS!$K$5:$K$8972=OG$2) * IFERROR(FRACAS!$AN$5:$AN$8972,0) ) ) / IFERROR($ND324/FRACAS!$AY$1*60,0), 1 )))</f>
        <v/>
      </c>
      <c r="OH324" s="193" t="str" cm="1">
        <f t="array" ref="OH324">IF($ND324=0,"",(IFERROR( (IFERROR($ND324/FRACAS!$AY$1*60,0) - SUMPRODUCT( (FRACAS!$K$5:$K$8972=OH$2) * IFERROR(FRACAS!$AN$5:$AN$8972,0) ) ) / IFERROR($ND324/FRACAS!$AY$1*60,0), 1 )))</f>
        <v/>
      </c>
      <c r="OI324" s="193" t="str" cm="1">
        <f t="array" ref="OI324">IF($ND324=0,"",(IFERROR( (IFERROR($ND324/FRACAS!$AY$1*60,0) - SUMPRODUCT( (FRACAS!$K$5:$K$8972=OI$2) * IFERROR(FRACAS!$AN$5:$AN$8972,0) ) ) / IFERROR($ND324/FRACAS!$AY$1*60,0), 1 )))</f>
        <v/>
      </c>
      <c r="OJ324" s="193" t="str" cm="1">
        <f t="array" ref="OJ324">IF($ND324=0,"",(IFERROR( (IFERROR($ND324/FRACAS!$AY$1*60,0) - SUMPRODUCT( (FRACAS!$K$5:$K$8972=OJ$2) * IFERROR(FRACAS!$AN$5:$AN$8972,0) ) ) / IFERROR($ND324/FRACAS!$AY$1*60,0), 1 )))</f>
        <v/>
      </c>
      <c r="OK324" s="193" t="str" cm="1">
        <f t="array" ref="OK324">IF($ND324=0,"",(IFERROR( (IFERROR($ND324/FRACAS!$AY$1*60,0) - SUMPRODUCT( (FRACAS!$K$5:$K$8972=OK$2) * IFERROR(FRACAS!$AN$5:$AN$8972,0) ) ) / IFERROR($ND324/FRACAS!$AY$1*60,0), 1 )))</f>
        <v/>
      </c>
      <c r="OL324" s="193" t="str" cm="1">
        <f t="array" ref="OL324">IF($ND324=0,"",(IFERROR( (IFERROR($ND324/FRACAS!$AY$1*60,0) - SUMPRODUCT( (FRACAS!$K$5:$K$8972=OL$2) * IFERROR(FRACAS!$AN$5:$AN$8972,0) ) ) / IFERROR($ND324/FRACAS!$AY$1*60,0), 1 )))</f>
        <v/>
      </c>
      <c r="OM324" s="193" t="str" cm="1">
        <f t="array" ref="OM324">IF($ND324=0,"",(IFERROR( (IFERROR($ND324/FRACAS!$AY$1*60,0) - SUMPRODUCT( (FRACAS!$K$5:$K$8972=OM$2) * IFERROR(FRACAS!$AN$5:$AN$8972,0) ) ) / IFERROR($ND324/FRACAS!$AY$1*60,0), 1 )))</f>
        <v/>
      </c>
      <c r="ON324" s="193" t="str" cm="1">
        <f t="array" ref="ON324">IF($ND324=0,"",(IFERROR( (IFERROR($ND324/FRACAS!$AY$1*60,0) - SUMPRODUCT( (FRACAS!$K$5:$K$8972=ON$2) * IFERROR(FRACAS!$AN$5:$AN$8972,0) ) ) / IFERROR($ND324/FRACAS!$AY$1*60,0), 1 )))</f>
        <v/>
      </c>
      <c r="OO324" s="193" t="str" cm="1">
        <f t="array" ref="OO324">IF($ND324=0,"",(IFERROR( (IFERROR($ND324/FRACAS!$AY$1*60,0) - SUMPRODUCT( (FRACAS!$K$5:$K$8972=OO$2) * IFERROR(FRACAS!$AN$5:$AN$8972,0) ) ) / IFERROR($ND324/FRACAS!$AY$1*60,0), 1 )))</f>
        <v/>
      </c>
      <c r="OP324" s="193" t="str" cm="1">
        <f t="array" ref="OP324">IF($ND324=0,"",(IFERROR( (IFERROR($ND324/FRACAS!$AY$1*60,0) - SUMPRODUCT( (FRACAS!$K$5:$K$8972=OP$2) * IFERROR(FRACAS!$AN$5:$AN$8972,0) ) ) / IFERROR($ND324/FRACAS!$AY$1*60,0), 1 )))</f>
        <v/>
      </c>
      <c r="OQ324" s="193" t="str" cm="1">
        <f t="array" ref="OQ324">IF($ND324=0,"",(IFERROR( (IFERROR($ND324/FRACAS!$AY$1*60,0) - SUMPRODUCT( (FRACAS!$K$5:$K$8972=OQ$2) * IFERROR(FRACAS!$AN$5:$AN$8972,0) ) ) / IFERROR($ND324/FRACAS!$AY$1*60,0), 1 )))</f>
        <v/>
      </c>
      <c r="OR324" s="193" t="str" cm="1">
        <f t="array" ref="OR324">IF($ND324=0,"",(IFERROR( (IFERROR($ND324/FRACAS!$AY$1*60,0) - SUMPRODUCT( (FRACAS!$K$5:$K$8972=OR$2) * IFERROR(FRACAS!$AN$5:$AN$8972,0) ) ) / IFERROR($ND324/FRACAS!$AY$1*60,0), 1 )))</f>
        <v/>
      </c>
      <c r="OS324" s="193" t="str" cm="1">
        <f t="array" ref="OS324">IF($ND324=0,"",(IFERROR( (IFERROR($ND324/FRACAS!$AY$1*60,0) - SUMPRODUCT( (FRACAS!$K$5:$K$8972=OS$2) * IFERROR(FRACAS!$AN$5:$AN$8972,0) ) ) / IFERROR($ND324/FRACAS!$AY$1*60,0), 1 )))</f>
        <v/>
      </c>
      <c r="OT324" s="243" t="str" cm="1">
        <f t="array" ref="OT324">IF($ND324=0,"",(IFERROR( (IFERROR($ND324/FRACAS!$AY$1*60,0) - SUMPRODUCT( (FRACAS!$K$5:$K$8972=OT$2) * IFERROR(FRACAS!$AN$5:$AN$8972,0) ) ) / IFERROR($ND324/FRACAS!$AY$1*60,0), 1 )))</f>
        <v/>
      </c>
    </row>
    <row r="325" spans="2:410" x14ac:dyDescent="0.2">
      <c r="B325" s="233"/>
      <c r="C325" s="259" t="str">
        <f>IF('[1]17.11.2025 IASI18 Mileage'!C325="","",'[1]17.11.2025 IASI18 Mileage'!C325)</f>
        <v/>
      </c>
      <c r="D325" s="201" t="str">
        <f>IF('[1]17.11.2025 IASI18 Mileage'!D325="","",'[1]17.11.2025 IASI18 Mileage'!D325)</f>
        <v/>
      </c>
      <c r="E325" s="201" t="str">
        <f>IF('[1]17.11.2025 IASI18 Mileage'!E325="","",'[1]17.11.2025 IASI18 Mileage'!E325)</f>
        <v/>
      </c>
      <c r="F325" s="201" t="str">
        <f>IF('[1]17.11.2025 IASI18 Mileage'!F325="","",'[1]17.11.2025 IASI18 Mileage'!F325)</f>
        <v/>
      </c>
      <c r="G325" s="201" t="str">
        <f>IF('[1]17.11.2025 IASI18 Mileage'!G325="","",'[1]17.11.2025 IASI18 Mileage'!G325)</f>
        <v/>
      </c>
      <c r="H325" s="201" t="str">
        <f>IF('[1]17.11.2025 IASI18 Mileage'!H325="","",'[1]17.11.2025 IASI18 Mileage'!H325)</f>
        <v/>
      </c>
      <c r="I325" s="201" t="str">
        <f>IF('[1]17.11.2025 IASI18 Mileage'!I325="","",'[1]17.11.2025 IASI18 Mileage'!I325)</f>
        <v/>
      </c>
      <c r="J325" s="201" t="str">
        <f>IF('[1]17.11.2025 IASI18 Mileage'!J325="","",'[1]17.11.2025 IASI18 Mileage'!J325)</f>
        <v/>
      </c>
      <c r="K325" s="201" t="str">
        <f>IF('[1]17.11.2025 IASI18 Mileage'!K325="","",'[1]17.11.2025 IASI18 Mileage'!K325)</f>
        <v/>
      </c>
      <c r="L325" s="201" t="str">
        <f>IF('[1]17.11.2025 IASI18 Mileage'!L325="","",'[1]17.11.2025 IASI18 Mileage'!L325)</f>
        <v/>
      </c>
      <c r="M325" s="201" t="str">
        <f>IF('[1]17.11.2025 IASI18 Mileage'!M325="","",'[1]17.11.2025 IASI18 Mileage'!M325)</f>
        <v/>
      </c>
      <c r="N325" s="201" t="str">
        <f>IF('[1]17.11.2025 IASI18 Mileage'!N325="","",'[1]17.11.2025 IASI18 Mileage'!N325)</f>
        <v/>
      </c>
      <c r="O325" s="201" t="str">
        <f>IF('[1]17.11.2025 IASI18 Mileage'!O325="","",'[1]17.11.2025 IASI18 Mileage'!O325)</f>
        <v/>
      </c>
      <c r="P325" s="201" t="str">
        <f>IF('[1]17.11.2025 IASI18 Mileage'!P325="","",'[1]17.11.2025 IASI18 Mileage'!P325)</f>
        <v/>
      </c>
      <c r="Q325" s="201" t="str">
        <f>IF('[1]17.11.2025 IASI18 Mileage'!Q325="","",'[1]17.11.2025 IASI18 Mileage'!Q325)</f>
        <v/>
      </c>
      <c r="R325" s="201" t="str">
        <f>IF('[1]17.11.2025 IASI18 Mileage'!R325="","",'[1]17.11.2025 IASI18 Mileage'!R325)</f>
        <v/>
      </c>
      <c r="S325" s="201" t="str">
        <f>IF('[1]17.11.2025 IASI18 Mileage'!S325="","",'[1]17.11.2025 IASI18 Mileage'!S325)</f>
        <v/>
      </c>
      <c r="T325" s="201" t="str">
        <f>IF('[1]17.11.2025 IASI18 Mileage'!T325="","",'[1]17.11.2025 IASI18 Mileage'!T325)</f>
        <v/>
      </c>
      <c r="U325" s="201" t="str">
        <f>IF('[1]17.11.2025 IASI18 Mileage'!U325="","",'[1]17.11.2025 IASI18 Mileage'!U325)</f>
        <v/>
      </c>
      <c r="V325" s="201"/>
      <c r="W325" s="201"/>
      <c r="X325" s="201"/>
      <c r="Y325" s="201"/>
      <c r="Z325" s="201"/>
      <c r="AA325" s="201"/>
      <c r="AB325" s="201"/>
      <c r="AC325" s="201"/>
      <c r="AD325" s="201"/>
      <c r="AE325" s="201"/>
      <c r="AF325" s="201"/>
      <c r="AG325" s="201"/>
      <c r="AH325" s="201"/>
      <c r="AI325" s="201"/>
      <c r="AJ325" s="201"/>
      <c r="AK325" s="201"/>
      <c r="AL325" s="201"/>
      <c r="AM325" s="201"/>
      <c r="AN325" s="201"/>
      <c r="AO325" s="201"/>
      <c r="AP325" s="201"/>
      <c r="AQ325" s="201"/>
      <c r="AR325" s="201"/>
      <c r="AS325" s="201"/>
      <c r="AT325" s="201"/>
      <c r="AU325" s="201"/>
      <c r="AV325" s="201"/>
      <c r="AW325" s="201"/>
      <c r="AX325" s="201"/>
      <c r="AY325" s="201"/>
      <c r="AZ325" s="201"/>
      <c r="BA325" s="202"/>
      <c r="BB325" s="184"/>
      <c r="BD325" s="234"/>
      <c r="BE325" s="234"/>
      <c r="BF325" s="234"/>
      <c r="BG325" s="234"/>
      <c r="BH325" s="234"/>
      <c r="BI325" s="234"/>
      <c r="BJ325" s="234"/>
      <c r="BK325" s="234"/>
      <c r="BL325" s="234"/>
      <c r="BM325" s="234"/>
      <c r="DC325" s="184">
        <f t="shared" si="24"/>
        <v>0</v>
      </c>
      <c r="DD325" s="235" t="str">
        <f t="shared" si="25"/>
        <v/>
      </c>
      <c r="DE325" s="186">
        <f>IF(D325&gt; 0,(COUNTIFS(FRACAS!$B$5:$B$8972, D$4, FRACAS!$D$5:$D$8972, "&lt;="&amp;D325)), "" )</f>
        <v>0</v>
      </c>
      <c r="DF325" s="186">
        <f>IF(E325&gt; 0,(COUNTIFS(FRACAS!$B$5:$B$8972, E$4, FRACAS!$D$5:$D$8972, "&lt;="&amp;E325)), "" )</f>
        <v>0</v>
      </c>
      <c r="DG325" s="186">
        <f>IF(F325&gt; 0,(COUNTIFS(FRACAS!$B$5:$B$8972, F$4, FRACAS!$D$5:$D$8972, "&lt;="&amp;F325)), "" )</f>
        <v>0</v>
      </c>
      <c r="DH325" s="186">
        <f>IF(G325&gt; 0,(COUNTIFS(FRACAS!$B$5:$B$8972, G$4, FRACAS!$D$5:$D$8972, "&lt;="&amp;G325)), "" )</f>
        <v>0</v>
      </c>
      <c r="DI325" s="186">
        <f>IF(H325&gt; 0,(COUNTIFS(FRACAS!$B$5:$B$8972, H$4, FRACAS!$D$5:$D$8972, "&lt;="&amp;H325)), "" )</f>
        <v>0</v>
      </c>
      <c r="DJ325" s="186">
        <f>IF(I325&gt; 0,(COUNTIFS(FRACAS!$B$5:$B$8972, I$4, FRACAS!$D$5:$D$8972, "&lt;="&amp;I325)), "" )</f>
        <v>0</v>
      </c>
      <c r="DK325" s="186">
        <f>IF(J325&gt; 0,(COUNTIFS(FRACAS!$B$5:$B$8972, J$4, FRACAS!$D$5:$D$8972, "&lt;="&amp;J325)), "" )</f>
        <v>0</v>
      </c>
      <c r="DL325" s="186">
        <f>IF(K325&gt; 0,(COUNTIFS(FRACAS!$B$5:$B$8972, K$4, FRACAS!$D$5:$D$8972, "&lt;="&amp;K325)), "" )</f>
        <v>0</v>
      </c>
      <c r="DM325" s="186">
        <f>IF(L325&gt; 0,(COUNTIFS(FRACAS!$B$5:$B$8972, L$4, FRACAS!$D$5:$D$8972, "&lt;="&amp;L325)), "" )</f>
        <v>0</v>
      </c>
      <c r="DN325" s="186">
        <f>IF(M325&gt; 0,(COUNTIFS(FRACAS!$B$5:$B$8972, M$4, FRACAS!$D$5:$D$8972, "&lt;="&amp;M325)), "" )</f>
        <v>0</v>
      </c>
      <c r="DO325" s="186">
        <f>IF(N325&gt; 0,(COUNTIFS(FRACAS!$B$5:$B$8972, N$4, FRACAS!$D$5:$D$8972, "&lt;="&amp;N325)), "" )</f>
        <v>0</v>
      </c>
      <c r="DP325" s="186">
        <f>IF(O325&gt; 0,(COUNTIFS(FRACAS!$B$5:$B$8972, O$4, FRACAS!$D$5:$D$8972, "&lt;="&amp;O325)), "" )</f>
        <v>0</v>
      </c>
      <c r="DQ325" s="186">
        <f>IF(P325&gt; 0,(COUNTIFS(FRACAS!$B$5:$B$8972, P$4, FRACAS!$D$5:$D$8972, "&lt;="&amp;P325)), "" )</f>
        <v>0</v>
      </c>
      <c r="DR325" s="186">
        <f>IF(Q325&gt; 0,(COUNTIFS(FRACAS!$B$5:$B$8972, Q$4, FRACAS!$D$5:$D$8972, "&lt;="&amp;Q325)), "" )</f>
        <v>0</v>
      </c>
      <c r="DS325" s="186">
        <f>IF(R325&gt; 0,(COUNTIFS(FRACAS!$B$5:$B$8972, R$4, FRACAS!$D$5:$D$8972, "&lt;="&amp;R325)), "" )</f>
        <v>0</v>
      </c>
      <c r="DT325" s="186">
        <f>IF(S325&gt; 0,(COUNTIFS(FRACAS!$B$5:$B$8972, S$4, FRACAS!$D$5:$D$8972, "&lt;="&amp;S325)), "" )</f>
        <v>0</v>
      </c>
      <c r="DU325" s="186">
        <f>IF(T325&gt; 0,(COUNTIFS(FRACAS!$B$5:$B$8972, T$4, FRACAS!$D$5:$D$8972, "&lt;="&amp;T325)), "" )</f>
        <v>0</v>
      </c>
      <c r="DV325" s="186">
        <f>IF(U325&gt; 0,(COUNTIFS(FRACAS!$B$5:$B$8972, U$4, FRACAS!$D$5:$D$8972, "&lt;="&amp;U325)), "" )</f>
        <v>0</v>
      </c>
      <c r="DW325" s="186" t="str">
        <f>IF(V325&gt; 0,(COUNTIFS(FRACAS!$B$5:$B$8972, V$4, FRACAS!$D$5:$D$8972, "&lt;="&amp;V325)), "" )</f>
        <v/>
      </c>
      <c r="DX325" s="186" t="str">
        <f>IF(W325&gt; 0,(COUNTIFS(FRACAS!$B$5:$B$8972, W$4, FRACAS!$D$5:$D$8972, "&lt;="&amp;W325)), "" )</f>
        <v/>
      </c>
      <c r="DY325" s="186" t="str">
        <f>IF(X325&gt; 0,(COUNTIFS(FRACAS!$B$5:$B$8972, X$4, FRACAS!$D$5:$D$8972, "&lt;="&amp;X325)), "" )</f>
        <v/>
      </c>
      <c r="DZ325" s="186" t="str">
        <f>IF(Y325&gt; 0,(COUNTIFS(FRACAS!$B$5:$B$8972, Y$4, FRACAS!$D$5:$D$8972, "&lt;="&amp;Y325)), "" )</f>
        <v/>
      </c>
      <c r="EA325" s="186" t="str">
        <f>IF(Z325&gt; 0,(COUNTIFS(FRACAS!$B$5:$B$8972, Z$4, FRACAS!$D$5:$D$8972, "&lt;="&amp;Z325)), "" )</f>
        <v/>
      </c>
      <c r="EB325" s="186" t="str">
        <f>IF(AA325&gt; 0,(COUNTIFS(FRACAS!$B$5:$B$8972, AA$4, FRACAS!$D$5:$D$8972, "&lt;="&amp;AA325)), "" )</f>
        <v/>
      </c>
      <c r="EC325" s="186" t="str">
        <f>IF(AB325&gt; 0,(COUNTIFS(FRACAS!$B$5:$B$8972, AB$4, FRACAS!$D$5:$D$8972, "&lt;="&amp;AB325)), "" )</f>
        <v/>
      </c>
      <c r="ED325" s="186" t="str">
        <f>IF(AC325&gt; 0,(COUNTIFS(FRACAS!$B$5:$B$8972, AC$4, FRACAS!$D$5:$D$8972, "&lt;="&amp;AC325)), "" )</f>
        <v/>
      </c>
      <c r="EE325" s="186" t="str">
        <f>IF(AD325&gt; 0,(COUNTIFS(FRACAS!$B$5:$B$8972, AD$4, FRACAS!$D$5:$D$8972, "&lt;="&amp;AD325)), "" )</f>
        <v/>
      </c>
      <c r="EF325" s="186" t="str">
        <f>IF(AE325&gt; 0,(COUNTIFS(FRACAS!$B$5:$B$8972, AE$4, FRACAS!$D$5:$D$8972, "&lt;="&amp;AE325)), "" )</f>
        <v/>
      </c>
      <c r="EG325" s="186" t="str">
        <f>IF(AF325&gt; 0,(COUNTIFS(FRACAS!$B$5:$B$8972, AF$4, FRACAS!$D$5:$D$8972, "&lt;="&amp;AF325)), "" )</f>
        <v/>
      </c>
      <c r="EH325" s="186" t="str">
        <f>IF(AG325&gt; 0,(COUNTIFS(FRACAS!$B$5:$B$8972, AG$4, FRACAS!$D$5:$D$8972, "&lt;="&amp;AG325)), "" )</f>
        <v/>
      </c>
      <c r="EI325" s="186" t="str">
        <f>IF(AH325&gt; 0,(COUNTIFS(FRACAS!$B$5:$B$8972, AH$4, FRACAS!$D$5:$D$8972, "&lt;="&amp;AH325)), "" )</f>
        <v/>
      </c>
      <c r="EJ325" s="186" t="str">
        <f>IF(AI325&gt; 0,(COUNTIFS(FRACAS!$B$5:$B$8972, AI$4, FRACAS!$D$5:$D$8972, "&lt;="&amp;AI325)), "" )</f>
        <v/>
      </c>
      <c r="EK325" s="186" t="str">
        <f>IF(AJ325&gt; 0,(COUNTIFS(FRACAS!$B$5:$B$8972, AJ$4, FRACAS!$D$5:$D$8972, "&lt;="&amp;AJ325)), "" )</f>
        <v/>
      </c>
      <c r="EL325" s="186" t="str">
        <f>IF(AK325&gt; 0,(COUNTIFS(FRACAS!$B$5:$B$8972, AK$4, FRACAS!$D$5:$D$8972, "&lt;="&amp;AK325)), "" )</f>
        <v/>
      </c>
      <c r="EM325" s="186" t="str">
        <f>IF(AL325&gt; 0,(COUNTIFS(FRACAS!$B$5:$B$8972, AL$4, FRACAS!$D$5:$D$8972, "&lt;="&amp;AL325)), "" )</f>
        <v/>
      </c>
      <c r="EN325" s="186" t="str">
        <f>IF(AM325&gt; 0,(COUNTIFS(FRACAS!$B$5:$B$8972, AM$4, FRACAS!$D$5:$D$8972, "&lt;="&amp;AM325)), "" )</f>
        <v/>
      </c>
      <c r="EO325" s="186" t="str">
        <f>IF(AN325&gt; 0,(COUNTIFS(FRACAS!$B$5:$B$8972, AN$4, FRACAS!$D$5:$D$8972, "&lt;="&amp;AN325)), "" )</f>
        <v/>
      </c>
      <c r="EP325" s="186" t="str">
        <f>IF(AO325&gt; 0,(COUNTIFS(FRACAS!$B$5:$B$8972, AO$4, FRACAS!$D$5:$D$8972, "&lt;="&amp;AO325)), "" )</f>
        <v/>
      </c>
      <c r="EQ325" s="186" t="str">
        <f>IF(AP325&gt; 0,(COUNTIFS(FRACAS!$B$5:$B$8972, AP$4, FRACAS!$D$5:$D$8972, "&lt;="&amp;AP325)), "" )</f>
        <v/>
      </c>
      <c r="ER325" s="186" t="str">
        <f>IF(AQ325&gt; 0,(COUNTIFS(FRACAS!$B$5:$B$8972, AQ$4, FRACAS!$D$5:$D$8972, "&lt;="&amp;AQ325)), "" )</f>
        <v/>
      </c>
      <c r="ES325" s="246"/>
      <c r="ET325" s="194"/>
      <c r="EU325" s="194"/>
      <c r="EV325" s="194"/>
      <c r="EW325" s="194"/>
      <c r="EX325" s="194"/>
      <c r="EY325" s="194"/>
      <c r="EZ325" s="194"/>
      <c r="FA325" s="194"/>
      <c r="FB325" s="195"/>
      <c r="FE325" s="190"/>
      <c r="FF325" s="190"/>
      <c r="FG325" s="190"/>
      <c r="FH325" s="190"/>
      <c r="FI325" s="190"/>
      <c r="FJ325" s="190"/>
      <c r="FK325" s="190"/>
      <c r="FL325" s="190"/>
      <c r="FM325" s="190"/>
      <c r="FN325" s="190"/>
      <c r="JD325" s="238"/>
      <c r="JE325" s="238"/>
      <c r="JF325" s="238"/>
      <c r="JG325" s="238"/>
      <c r="JH325" s="238"/>
      <c r="JI325" s="238"/>
      <c r="JJ325" s="238"/>
      <c r="JK325" s="238"/>
      <c r="JL325" s="238"/>
      <c r="JM325" s="238"/>
      <c r="JN325" s="247"/>
      <c r="JO325" s="248"/>
      <c r="JP325" s="248"/>
      <c r="JQ325" s="248"/>
      <c r="JR325" s="248"/>
      <c r="JS325" s="248"/>
      <c r="JT325" s="248"/>
      <c r="JU325" s="248"/>
      <c r="JV325" s="248"/>
      <c r="JW325" s="248"/>
      <c r="JX325" s="248"/>
      <c r="JY325" s="248"/>
      <c r="JZ325" s="248"/>
      <c r="KA325" s="248"/>
      <c r="KB325" s="248"/>
      <c r="KC325" s="248"/>
      <c r="KD325" s="248"/>
      <c r="KE325" s="248"/>
      <c r="KF325" s="248"/>
      <c r="KG325" s="248"/>
      <c r="KH325" s="248"/>
      <c r="KI325" s="248"/>
      <c r="KJ325" s="248"/>
      <c r="KK325" s="248"/>
      <c r="KL325" s="248"/>
      <c r="KM325" s="248"/>
      <c r="KN325" s="248"/>
      <c r="KO325" s="248"/>
      <c r="KP325" s="248"/>
      <c r="KQ325" s="248"/>
      <c r="KR325" s="248"/>
      <c r="KS325" s="248"/>
      <c r="KT325" s="248"/>
      <c r="KU325" s="248"/>
      <c r="KV325" s="248"/>
      <c r="KW325" s="248"/>
      <c r="KX325" s="248"/>
      <c r="KY325" s="248"/>
      <c r="KZ325" s="248"/>
      <c r="LA325" s="248"/>
      <c r="LC325" s="235" t="str">
        <f t="shared" ref="LC325:LC374" si="28">DD325</f>
        <v/>
      </c>
      <c r="LD325" s="240" t="str" cm="1">
        <f t="array" ref="LD325">IFERROR((((D325/FRACAS!$AY$1)*60
)-(SUMPRODUCT((FRACAS!$B$5:$B$8970=D$4)*(FRACAS!$D$5:$D$8970&lt;=D325)*(IFERROR(FRACAS!$AM$5:$AM$8970,0)))
))/((D325/FRACAS!$AY$1)*60),"")</f>
        <v/>
      </c>
      <c r="LE325" s="240" t="str" cm="1">
        <f t="array" ref="LE325">IFERROR((((E325/FRACAS!$AY$1)*60
)-(SUMPRODUCT((FRACAS!$B$5:$B$8970=E$4)*(FRACAS!$D$5:$D$8970&lt;=E325)*(IFERROR(FRACAS!$AM$5:$AM$8970,0)))
))/((E325/FRACAS!$AY$1)*60),"")</f>
        <v/>
      </c>
      <c r="LF325" s="240" t="str" cm="1">
        <f t="array" ref="LF325">IFERROR((((F325/FRACAS!$AY$1)*60
)-(SUMPRODUCT((FRACAS!$B$5:$B$8970=F$4)*(FRACAS!$D$5:$D$8970&lt;=F325)*(IFERROR(FRACAS!$AM$5:$AM$8970,0)))
))/((F325/FRACAS!$AY$1)*60),"")</f>
        <v/>
      </c>
      <c r="LG325" s="240" t="str" cm="1">
        <f t="array" ref="LG325">IFERROR((((G325/FRACAS!$AY$1)*60
)-(SUMPRODUCT((FRACAS!$B$5:$B$8970=G$4)*(FRACAS!$D$5:$D$8970&lt;=G325)*(IFERROR(FRACAS!$AM$5:$AM$8970,0)))
))/((G325/FRACAS!$AY$1)*60),"")</f>
        <v/>
      </c>
      <c r="LH325" s="240" t="str" cm="1">
        <f t="array" ref="LH325">IFERROR((((H325/FRACAS!$AY$1)*60
)-(SUMPRODUCT((FRACAS!$B$5:$B$8970=H$4)*(FRACAS!$D$5:$D$8970&lt;=H325)*(IFERROR(FRACAS!$AM$5:$AM$8970,0)))
))/((H325/FRACAS!$AY$1)*60),"")</f>
        <v/>
      </c>
      <c r="LI325" s="240" t="str" cm="1">
        <f t="array" ref="LI325">IFERROR((((I325/FRACAS!$AY$1)*60
)-(SUMPRODUCT((FRACAS!$B$5:$B$8970=I$4)*(FRACAS!$D$5:$D$8970&lt;=I325)*(IFERROR(FRACAS!$AM$5:$AM$8970,0)))
))/((I325/FRACAS!$AY$1)*60),"")</f>
        <v/>
      </c>
      <c r="LJ325" s="240" t="str" cm="1">
        <f t="array" ref="LJ325">IFERROR((((J325/FRACAS!$AY$1)*60
)-(SUMPRODUCT((FRACAS!$B$5:$B$8970=J$4)*(FRACAS!$D$5:$D$8970&lt;=J325)*(IFERROR(FRACAS!$AM$5:$AM$8970,0)))
))/((J325/FRACAS!$AY$1)*60),"")</f>
        <v/>
      </c>
      <c r="LK325" s="240" t="str" cm="1">
        <f t="array" ref="LK325">IFERROR((((K325/FRACAS!$AY$1)*60
)-(SUMPRODUCT((FRACAS!$B$5:$B$8970=K$4)*(FRACAS!$D$5:$D$8970&lt;=K325)*(IFERROR(FRACAS!$AM$5:$AM$8970,0)))
))/((K325/FRACAS!$AY$1)*60),"")</f>
        <v/>
      </c>
      <c r="LL325" s="240" t="str" cm="1">
        <f t="array" ref="LL325">IFERROR((((L325/FRACAS!$AY$1)*60
)-(SUMPRODUCT((FRACAS!$B$5:$B$8970=L$4)*(FRACAS!$D$5:$D$8970&lt;=L325)*(IFERROR(FRACAS!$AM$5:$AM$8970,0)))
))/((L325/FRACAS!$AY$1)*60),"")</f>
        <v/>
      </c>
      <c r="LM325" s="240" t="str" cm="1">
        <f t="array" ref="LM325">IFERROR((((M325/FRACAS!$AY$1)*60
)-(SUMPRODUCT((FRACAS!$B$5:$B$8970=M$4)*(FRACAS!$D$5:$D$8970&lt;=M325)*(IFERROR(FRACAS!$AM$5:$AM$8970,0)))
))/((M325/FRACAS!$AY$1)*60),"")</f>
        <v/>
      </c>
      <c r="LN325" s="240" t="str" cm="1">
        <f t="array" ref="LN325">IFERROR((((N325/FRACAS!$AY$1)*60
)-(SUMPRODUCT((FRACAS!$B$5:$B$8970=N$4)*(FRACAS!$D$5:$D$8970&lt;=N325)*(IFERROR(FRACAS!$AM$5:$AM$8970,0)))
))/((N325/FRACAS!$AY$1)*60),"")</f>
        <v/>
      </c>
      <c r="LO325" s="240" t="str" cm="1">
        <f t="array" ref="LO325">IFERROR((((O325/FRACAS!$AY$1)*60
)-(SUMPRODUCT((FRACAS!$B$5:$B$8970=O$4)*(FRACAS!$D$5:$D$8970&lt;=O325)*(IFERROR(FRACAS!$AM$5:$AM$8970,0)))
))/((O325/FRACAS!$AY$1)*60),"")</f>
        <v/>
      </c>
      <c r="LP325" s="240" t="str" cm="1">
        <f t="array" ref="LP325">IFERROR((((P325/FRACAS!$AY$1)*60
)-(SUMPRODUCT((FRACAS!$B$5:$B$8970=P$4)*(FRACAS!$D$5:$D$8970&lt;=P325)*(IFERROR(FRACAS!$AM$5:$AM$8970,0)))
))/((P325/FRACAS!$AY$1)*60),"")</f>
        <v/>
      </c>
      <c r="LQ325" s="240" t="str" cm="1">
        <f t="array" ref="LQ325">IFERROR((((Q325/FRACAS!$AY$1)*60
)-(SUMPRODUCT((FRACAS!$B$5:$B$8970=Q$4)*(FRACAS!$D$5:$D$8970&lt;=Q325)*(IFERROR(FRACAS!$AM$5:$AM$8970,0)))
))/((Q325/FRACAS!$AY$1)*60),"")</f>
        <v/>
      </c>
      <c r="LR325" s="240" t="str" cm="1">
        <f t="array" ref="LR325">IFERROR((((R325/FRACAS!$AY$1)*60
)-(SUMPRODUCT((FRACAS!$B$5:$B$8970=R$4)*(FRACAS!$D$5:$D$8970&lt;=R325)*(IFERROR(FRACAS!$AM$5:$AM$8970,0)))
))/((R325/FRACAS!$AY$1)*60),"")</f>
        <v/>
      </c>
      <c r="LS325" s="240" t="str" cm="1">
        <f t="array" ref="LS325">IFERROR((((S325/FRACAS!$AY$1)*60
)-(SUMPRODUCT((FRACAS!$B$5:$B$8970=S$4)*(FRACAS!$D$5:$D$8970&lt;=S325)*(IFERROR(FRACAS!$AM$5:$AM$8970,0)))
))/((S325/FRACAS!$AY$1)*60),"")</f>
        <v/>
      </c>
      <c r="LT325" s="240" t="str" cm="1">
        <f t="array" ref="LT325">IFERROR((((T325/FRACAS!$AY$1)*60
)-(SUMPRODUCT((FRACAS!$B$5:$B$8970=T$4)*(FRACAS!$D$5:$D$8970&lt;=T325)*(IFERROR(FRACAS!$AM$5:$AM$8970,0)))
))/((T325/FRACAS!$AY$1)*60),"")</f>
        <v/>
      </c>
      <c r="LU325" s="240" t="str" cm="1">
        <f t="array" ref="LU325">IFERROR((((U325/FRACAS!$AY$1)*60
)-(SUMPRODUCT((FRACAS!$B$5:$B$8970=U$4)*(FRACAS!$D$5:$D$8970&lt;=U325)*(IFERROR(FRACAS!$AM$5:$AM$8970,0)))
))/((U325/FRACAS!$AY$1)*60),"")</f>
        <v/>
      </c>
      <c r="LV325" s="240" t="str" cm="1">
        <f t="array" ref="LV325">IFERROR(
    (((V325/FRACAS!$AY$1)*60))
    /
    (((V325/FRACAS!$AY$1)*60) + SUMPRODUCT((FRACAS!$B$5:$B$8970=V$4)*(FRACAS!$D$5:$D$8970&lt;=V325)*(IFERROR(FRACAS!$AM$5:$AM$8970,0)))
    ),"")</f>
        <v/>
      </c>
      <c r="LW325" s="240" t="str" cm="1">
        <f t="array" ref="LW325">IFERROR(
    (((W325/FRACAS!$AY$1)*60))
    /
    (((W325/FRACAS!$AY$1)*60) + SUMPRODUCT((FRACAS!$B$5:$B$8970=W$4)*(FRACAS!$D$5:$D$8970&lt;=W325)*(IFERROR(FRACAS!$AM$5:$AM$8970,0)))
    ),"")</f>
        <v/>
      </c>
      <c r="LX325" s="240" t="str" cm="1">
        <f t="array" ref="LX325">IFERROR(
    (((X325/FRACAS!$AY$1)*60))
    /
    (((X325/FRACAS!$AY$1)*60) + SUMPRODUCT((FRACAS!$B$5:$B$8970=X$4)*(FRACAS!$D$5:$D$8970&lt;=X325)*(IFERROR(FRACAS!$AM$5:$AM$8970,0)))
    ),"")</f>
        <v/>
      </c>
      <c r="LY325" s="240" t="str" cm="1">
        <f t="array" ref="LY325">IFERROR(
    (((Y325/FRACAS!$AY$1)*60))
    /
    (((Y325/FRACAS!$AY$1)*60) + SUMPRODUCT((FRACAS!$B$5:$B$8970=Y$4)*(FRACAS!$D$5:$D$8970&lt;=Y325)*(IFERROR(FRACAS!$AM$5:$AM$8970,0)))
    ),"")</f>
        <v/>
      </c>
      <c r="LZ325" s="240" t="str" cm="1">
        <f t="array" ref="LZ325">IFERROR(
    (((Z325/FRACAS!$AY$1)*60))
    /
    (((Z325/FRACAS!$AY$1)*60) + SUMPRODUCT((FRACAS!$B$5:$B$8970=Z$4)*(FRACAS!$D$5:$D$8970&lt;=Z325)*(IFERROR(FRACAS!$AM$5:$AM$8970,0)))
    ),"")</f>
        <v/>
      </c>
      <c r="MA325" s="240" t="str" cm="1">
        <f t="array" ref="MA325">IFERROR(
    (((AA325/FRACAS!$AY$1)*60))
    /
    (((AA325/FRACAS!$AY$1)*60) + SUMPRODUCT((FRACAS!$B$5:$B$8970=AA$4)*(FRACAS!$D$5:$D$8970&lt;=AA325)*(IFERROR(FRACAS!$AM$5:$AM$8970,0)))
    ),"")</f>
        <v/>
      </c>
      <c r="MB325" s="240" t="str" cm="1">
        <f t="array" ref="MB325">IFERROR(
    (((AB325/FRACAS!$AY$1)*60))
    /
    (((AB325/FRACAS!$AY$1)*60) + SUMPRODUCT((FRACAS!$B$5:$B$8970=AB$4)*(FRACAS!$D$5:$D$8970&lt;=AB325)*(IFERROR(FRACAS!$AM$5:$AM$8970,0)))
    ),"")</f>
        <v/>
      </c>
      <c r="MC325" s="240" t="str" cm="1">
        <f t="array" ref="MC325">IFERROR(
    (((AC325/FRACAS!$AY$1)*60))
    /
    (((AC325/FRACAS!$AY$1)*60) + SUMPRODUCT((FRACAS!$B$5:$B$8970=AC$4)*(FRACAS!$D$5:$D$8970&lt;=AC325)*(IFERROR(FRACAS!$AM$5:$AM$8970,0)))
    ),"")</f>
        <v/>
      </c>
      <c r="MD325" s="240" t="str" cm="1">
        <f t="array" ref="MD325">IFERROR(
    (((AD325/FRACAS!$AY$1)*60))
    /
    (((AD325/FRACAS!$AY$1)*60) + SUMPRODUCT((FRACAS!$B$5:$B$8970=AD$4)*(FRACAS!$D$5:$D$8970&lt;=AD325)*(IFERROR(FRACAS!$AM$5:$AM$8970,0)))
    ),"")</f>
        <v/>
      </c>
      <c r="ME325" s="240" t="str" cm="1">
        <f t="array" ref="ME325">IFERROR(
    (((AE325/FRACAS!$AY$1)*60))
    /
    (((AE325/FRACAS!$AY$1)*60) + SUMPRODUCT((FRACAS!$B$5:$B$8970=AE$4)*(FRACAS!$D$5:$D$8970&lt;=AE325)*(IFERROR(FRACAS!$AM$5:$AM$8970,0)))
    ),"")</f>
        <v/>
      </c>
      <c r="MF325" s="240" t="str" cm="1">
        <f t="array" ref="MF325">IFERROR(
    (((AF325/FRACAS!$AY$1)*60))
    /
    (((AF325/FRACAS!$AY$1)*60) + SUMPRODUCT((FRACAS!$B$5:$B$8970=AF$4)*(FRACAS!$D$5:$D$8970&lt;=AF325)*(IFERROR(FRACAS!$AM$5:$AM$8970,0)))
    ),"")</f>
        <v/>
      </c>
      <c r="MG325" s="240" t="str" cm="1">
        <f t="array" ref="MG325">IFERROR(
    (((AG325/FRACAS!$AY$1)*60))
    /
    (((AG325/FRACAS!$AY$1)*60) + SUMPRODUCT((FRACAS!$B$5:$B$8970=AG$4)*(FRACAS!$D$5:$D$8970&lt;=AG325)*(IFERROR(FRACAS!$AM$5:$AM$8970,0)))
    ),"")</f>
        <v/>
      </c>
      <c r="MH325" s="240" t="str" cm="1">
        <f t="array" ref="MH325">IFERROR(
    (((AH325/FRACAS!$AY$1)*60))
    /
    (((AH325/FRACAS!$AY$1)*60) + SUMPRODUCT((FRACAS!$B$5:$B$8970=AH$4)*(FRACAS!$D$5:$D$8970&lt;=AH325)*(IFERROR(FRACAS!$AM$5:$AM$8970,0)))
    ),"")</f>
        <v/>
      </c>
      <c r="MI325" s="240" t="str" cm="1">
        <f t="array" ref="MI325">IFERROR(
    (((AI325/FRACAS!$AY$1)*60))
    /
    (((AI325/FRACAS!$AY$1)*60) + SUMPRODUCT((FRACAS!$B$5:$B$8970=AI$4)*(FRACAS!$D$5:$D$8970&lt;=AI325)*(IFERROR(FRACAS!$AM$5:$AM$8970,0)))
    ),"")</f>
        <v/>
      </c>
      <c r="MJ325" s="240" t="str" cm="1">
        <f t="array" ref="MJ325">IFERROR(
    (((AJ325/FRACAS!$AY$1)*60))
    /
    (((AJ325/FRACAS!$AY$1)*60) + SUMPRODUCT((FRACAS!$B$5:$B$8970=AJ$4)*(FRACAS!$D$5:$D$8970&lt;=AJ325)*(IFERROR(FRACAS!$AM$5:$AM$8970,0)))
    ),"")</f>
        <v/>
      </c>
      <c r="MK325" s="240" t="str" cm="1">
        <f t="array" ref="MK325">IFERROR(
    (((AK325/FRACAS!$AY$1)*60))
    /
    (((AK325/FRACAS!$AY$1)*60) + SUMPRODUCT((FRACAS!$B$5:$B$8970=AK$4)*(FRACAS!$D$5:$D$8970&lt;=AK325)*(IFERROR(FRACAS!$AM$5:$AM$8970,0)))
    ),"")</f>
        <v/>
      </c>
      <c r="ML325" s="240" t="str" cm="1">
        <f t="array" ref="ML325">IFERROR(
    (((AL325/FRACAS!$AY$1)*60))
    /
    (((AL325/FRACAS!$AY$1)*60) + SUMPRODUCT((FRACAS!$B$5:$B$8970=AL$4)*(FRACAS!$D$5:$D$8970&lt;=AL325)*(IFERROR(FRACAS!$AM$5:$AM$8970,0)))
    ),"")</f>
        <v/>
      </c>
      <c r="MM325" s="240" t="str" cm="1">
        <f t="array" ref="MM325">IFERROR(
    (((AM325/FRACAS!$AY$1)*60))
    /
    (((AM325/FRACAS!$AY$1)*60) + SUMPRODUCT((FRACAS!$B$5:$B$8970=AM$4)*(FRACAS!$D$5:$D$8970&lt;=AM325)*(IFERROR(FRACAS!$AM$5:$AM$8970,0)))
    ),"")</f>
        <v/>
      </c>
      <c r="MN325" s="240" t="str" cm="1">
        <f t="array" ref="MN325">IFERROR(
    (((AN325/FRACAS!$AY$1)*60))
    /
    (((AN325/FRACAS!$AY$1)*60) + SUMPRODUCT((FRACAS!$B$5:$B$8970=AN$4)*(FRACAS!$D$5:$D$8970&lt;=AN325)*(IFERROR(FRACAS!$AM$5:$AM$8970,0)))
    ),"")</f>
        <v/>
      </c>
      <c r="MO325" s="240" t="str" cm="1">
        <f t="array" ref="MO325">IFERROR(
    (((AO325/FRACAS!$AY$1)*60))
    /
    (((AO325/FRACAS!$AY$1)*60) + SUMPRODUCT((FRACAS!$B$5:$B$8970=AO$4)*(FRACAS!$D$5:$D$8970&lt;=AO325)*(IFERROR(FRACAS!$AM$5:$AM$8970,0)))
    ),"")</f>
        <v/>
      </c>
      <c r="MP325" s="240" t="str" cm="1">
        <f t="array" ref="MP325">IFERROR(
    (((AP325/FRACAS!$AY$1)*60))
    /
    (((AP325/FRACAS!$AY$1)*60) + SUMPRODUCT((FRACAS!$B$5:$B$8970=AP$4)*(FRACAS!$D$5:$D$8970&lt;=AP325)*(IFERROR(FRACAS!$AM$5:$AM$8970,0)))
    ),"")</f>
        <v/>
      </c>
      <c r="MQ325" s="240" t="str" cm="1">
        <f t="array" ref="MQ325">IFERROR(
    (((AQ325/FRACAS!$AY$1)*60))
    /
    (((AQ325/FRACAS!$AY$1)*60) + SUMPRODUCT((FRACAS!$B$5:$B$8970=AQ$4)*(FRACAS!$D$5:$D$8970&lt;=AQ325)*(IFERROR(FRACAS!$AM$5:$AM$8970,0)))
    ),"")</f>
        <v/>
      </c>
      <c r="MR325" s="194"/>
      <c r="MS325" s="194"/>
      <c r="MT325" s="194"/>
      <c r="MU325" s="194"/>
      <c r="MV325" s="194"/>
      <c r="MW325" s="194"/>
      <c r="MX325" s="194"/>
      <c r="MY325" s="194"/>
      <c r="MZ325" s="194"/>
      <c r="NA325" s="195"/>
      <c r="ND325" s="241">
        <f t="shared" si="26"/>
        <v>0</v>
      </c>
      <c r="NE325" s="242" t="str">
        <f t="shared" si="27"/>
        <v/>
      </c>
      <c r="NF325" s="193" t="str" cm="1">
        <f t="array" ref="NF325">IF($ND325=0,"",(IFERROR( (IFERROR($ND325/FRACAS!$AY$1*60,0) - SUMPRODUCT( (FRACAS!$K$5:$K$8972=NF$2) * IFERROR(FRACAS!$AN$5:$AN$8972,0) ) ) / IFERROR($ND325/FRACAS!$AY$1*60,0), 1 )))</f>
        <v/>
      </c>
      <c r="NG325" s="193" t="str" cm="1">
        <f t="array" ref="NG325">IF($ND325=0,"",(IFERROR( (IFERROR($ND325/FRACAS!$AY$1*60,0) - SUMPRODUCT( (FRACAS!$K$5:$K$8972=NG$2) * IFERROR(FRACAS!$AN$5:$AN$8972,0) ) ) / IFERROR($ND325/FRACAS!$AY$1*60,0), 1 )))</f>
        <v/>
      </c>
      <c r="NH325" s="193" t="str" cm="1">
        <f t="array" ref="NH325">IF($ND325=0,"",(IFERROR( (IFERROR($ND325/FRACAS!$AY$1*60,0) - SUMPRODUCT( (FRACAS!$K$5:$K$8972=NH$2) * IFERROR(FRACAS!$AN$5:$AN$8972,0) ) ) / IFERROR($ND325/FRACAS!$AY$1*60,0), 1 )))</f>
        <v/>
      </c>
      <c r="NI325" s="193" t="str" cm="1">
        <f t="array" ref="NI325">IF($ND325=0,"",(IFERROR( (IFERROR($ND325/FRACAS!$AY$1*60,0) - SUMPRODUCT( (FRACAS!$K$5:$K$8972=NI$2) * IFERROR(FRACAS!$AN$5:$AN$8972,0) ) ) / IFERROR($ND325/FRACAS!$AY$1*60,0), 1 )))</f>
        <v/>
      </c>
      <c r="NJ325" s="193" t="str" cm="1">
        <f t="array" ref="NJ325">IF($ND325=0,"",(IFERROR( (IFERROR($ND325/FRACAS!$AY$1*60,0) - SUMPRODUCT( (FRACAS!$K$5:$K$8972=NJ$2) * IFERROR(FRACAS!$AN$5:$AN$8972,0) ) ) / IFERROR($ND325/FRACAS!$AY$1*60,0), 1 )))</f>
        <v/>
      </c>
      <c r="NK325" s="193" t="str" cm="1">
        <f t="array" ref="NK325">IF($ND325=0,"",(IFERROR( (IFERROR($ND325/FRACAS!$AY$1*60,0) - SUMPRODUCT( (FRACAS!$K$5:$K$8972=NK$2) * IFERROR(FRACAS!$AN$5:$AN$8972,0) ) ) / IFERROR($ND325/FRACAS!$AY$1*60,0), 1 )))</f>
        <v/>
      </c>
      <c r="NL325" s="193" t="str" cm="1">
        <f t="array" ref="NL325">IF($ND325=0,"",(IFERROR( (IFERROR($ND325/FRACAS!$AY$1*60,0) - SUMPRODUCT( (FRACAS!$K$5:$K$8972=NL$2) * IFERROR(FRACAS!$AN$5:$AN$8972,0) ) ) / IFERROR($ND325/FRACAS!$AY$1*60,0), 1 )))</f>
        <v/>
      </c>
      <c r="NM325" s="193" t="str" cm="1">
        <f t="array" ref="NM325">IF($ND325=0,"",(IFERROR( (IFERROR($ND325/FRACAS!$AY$1*60,0) - SUMPRODUCT( (FRACAS!$K$5:$K$8972=NM$2) * IFERROR(FRACAS!$AN$5:$AN$8972,0) ) ) / IFERROR($ND325/FRACAS!$AY$1*60,0), 1 )))</f>
        <v/>
      </c>
      <c r="NN325" s="193" t="str" cm="1">
        <f t="array" ref="NN325">IF($ND325=0,"",(IFERROR( (IFERROR($ND325/FRACAS!$AY$1*60,0) - SUMPRODUCT( (FRACAS!$K$5:$K$8972=NN$2) * IFERROR(FRACAS!$AN$5:$AN$8972,0) ) ) / IFERROR($ND325/FRACAS!$AY$1*60,0), 1 )))</f>
        <v/>
      </c>
      <c r="NO325" s="193" t="str" cm="1">
        <f t="array" ref="NO325">IF($ND325=0,"",(IFERROR( (IFERROR($ND325/FRACAS!$AY$1*60,0) - SUMPRODUCT( (FRACAS!$K$5:$K$8972=NO$2) * IFERROR(FRACAS!$AN$5:$AN$8972,0) ) ) / IFERROR($ND325/FRACAS!$AY$1*60,0), 1 )))</f>
        <v/>
      </c>
      <c r="NP325" s="193" t="str" cm="1">
        <f t="array" ref="NP325">IF($ND325=0,"",(IFERROR( (IFERROR($ND325/FRACAS!$AY$1*60,0) - SUMPRODUCT( (FRACAS!$K$5:$K$8972=NP$2) * IFERROR(FRACAS!$AN$5:$AN$8972,0) ) ) / IFERROR($ND325/FRACAS!$AY$1*60,0), 1 )))</f>
        <v/>
      </c>
      <c r="NQ325" s="193" t="str" cm="1">
        <f t="array" ref="NQ325">IF($ND325=0,"",(IFERROR( (IFERROR($ND325/FRACAS!$AY$1*60,0) - SUMPRODUCT( (FRACAS!$K$5:$K$8972=NQ$2) * IFERROR(FRACAS!$AN$5:$AN$8972,0) ) ) / IFERROR($ND325/FRACAS!$AY$1*60,0), 1 )))</f>
        <v/>
      </c>
      <c r="NR325" s="193" t="str" cm="1">
        <f t="array" ref="NR325">IF($ND325=0,"",(IFERROR( (IFERROR($ND325/FRACAS!$AY$1*60,0) - SUMPRODUCT( (FRACAS!$K$5:$K$8972=NR$2) * IFERROR(FRACAS!$AN$5:$AN$8972,0) ) ) / IFERROR($ND325/FRACAS!$AY$1*60,0), 1 )))</f>
        <v/>
      </c>
      <c r="NS325" s="193" t="str" cm="1">
        <f t="array" ref="NS325">IF($ND325=0,"",(IFERROR( (IFERROR($ND325/FRACAS!$AY$1*60,0) - SUMPRODUCT( (FRACAS!$K$5:$K$8972=NS$2) * IFERROR(FRACAS!$AN$5:$AN$8972,0) ) ) / IFERROR($ND325/FRACAS!$AY$1*60,0), 1 )))</f>
        <v/>
      </c>
      <c r="NT325" s="193" t="str" cm="1">
        <f t="array" ref="NT325">IF($ND325=0,"",(IFERROR( (IFERROR($ND325/FRACAS!$AY$1*60,0) - SUMPRODUCT( (FRACAS!$K$5:$K$8972=NT$2) * IFERROR(FRACAS!$AN$5:$AN$8972,0) ) ) / IFERROR($ND325/FRACAS!$AY$1*60,0), 1 )))</f>
        <v/>
      </c>
      <c r="NU325" s="193" t="str" cm="1">
        <f t="array" ref="NU325">IF($ND325=0,"",(IFERROR( (IFERROR($ND325/FRACAS!$AY$1*60,0) - SUMPRODUCT( (FRACAS!$K$5:$K$8972=NU$2) * IFERROR(FRACAS!$AN$5:$AN$8972,0) ) ) / IFERROR($ND325/FRACAS!$AY$1*60,0), 1 )))</f>
        <v/>
      </c>
      <c r="NV325" s="193" t="str" cm="1">
        <f t="array" ref="NV325">IF($ND325=0,"",(IFERROR( (IFERROR($ND325/FRACAS!$AY$1*60,0) - SUMPRODUCT( (FRACAS!$K$5:$K$8972=NV$2) * IFERROR(FRACAS!$AN$5:$AN$8972,0) ) ) / IFERROR($ND325/FRACAS!$AY$1*60,0), 1 )))</f>
        <v/>
      </c>
      <c r="NW325" s="193" t="str" cm="1">
        <f t="array" ref="NW325">IF($ND325=0,"",(IFERROR( (IFERROR($ND325/FRACAS!$AY$1*60,0) - SUMPRODUCT( (FRACAS!$K$5:$K$8972=NW$2) * IFERROR(FRACAS!$AN$5:$AN$8972,0) ) ) / IFERROR($ND325/FRACAS!$AY$1*60,0), 1 )))</f>
        <v/>
      </c>
      <c r="NX325" s="193" t="str" cm="1">
        <f t="array" ref="NX325">IF($ND325=0,"",(IFERROR( (IFERROR($ND325/FRACAS!$AY$1*60,0) - SUMPRODUCT( (FRACAS!$K$5:$K$8972=NX$2) * IFERROR(FRACAS!$AN$5:$AN$8972,0) ) ) / IFERROR($ND325/FRACAS!$AY$1*60,0), 1 )))</f>
        <v/>
      </c>
      <c r="NY325" s="193" t="str" cm="1">
        <f t="array" ref="NY325">IF($ND325=0,"",(IFERROR( (IFERROR($ND325/FRACAS!$AY$1*60,0) - SUMPRODUCT( (FRACAS!$K$5:$K$8972=NY$2) * IFERROR(FRACAS!$AN$5:$AN$8972,0) ) ) / IFERROR($ND325/FRACAS!$AY$1*60,0), 1 )))</f>
        <v/>
      </c>
      <c r="NZ325" s="193" t="str" cm="1">
        <f t="array" ref="NZ325">IF($ND325=0,"",(IFERROR( (IFERROR($ND325/FRACAS!$AY$1*60,0) - SUMPRODUCT( (FRACAS!$K$5:$K$8972=NZ$2) * IFERROR(FRACAS!$AN$5:$AN$8972,0) ) ) / IFERROR($ND325/FRACAS!$AY$1*60,0), 1 )))</f>
        <v/>
      </c>
      <c r="OA325" s="193" t="str" cm="1">
        <f t="array" ref="OA325">IF($ND325=0,"",(IFERROR( (IFERROR($ND325/FRACAS!$AY$1*60,0) - SUMPRODUCT( (FRACAS!$K$5:$K$8972=OA$2) * IFERROR(FRACAS!$AN$5:$AN$8972,0) ) ) / IFERROR($ND325/FRACAS!$AY$1*60,0), 1 )))</f>
        <v/>
      </c>
      <c r="OB325" s="193" t="str" cm="1">
        <f t="array" ref="OB325">IF($ND325=0,"",(IFERROR( (IFERROR($ND325/FRACAS!$AY$1*60,0) - SUMPRODUCT( (FRACAS!$K$5:$K$8972=OB$2) * IFERROR(FRACAS!$AN$5:$AN$8972,0) ) ) / IFERROR($ND325/FRACAS!$AY$1*60,0), 1 )))</f>
        <v/>
      </c>
      <c r="OC325" s="193" t="str" cm="1">
        <f t="array" ref="OC325">IF($ND325=0,"",(IFERROR( (IFERROR($ND325/FRACAS!$AY$1*60,0) - SUMPRODUCT( (FRACAS!$K$5:$K$8972=OC$2) * IFERROR(FRACAS!$AN$5:$AN$8972,0) ) ) / IFERROR($ND325/FRACAS!$AY$1*60,0), 1 )))</f>
        <v/>
      </c>
      <c r="OD325" s="193" t="str" cm="1">
        <f t="array" ref="OD325">IF($ND325=0,"",(IFERROR( (IFERROR($ND325/FRACAS!$AY$1*60,0) - SUMPRODUCT( (FRACAS!$K$5:$K$8972=OD$2) * IFERROR(FRACAS!$AN$5:$AN$8972,0) ) ) / IFERROR($ND325/FRACAS!$AY$1*60,0), 1 )))</f>
        <v/>
      </c>
      <c r="OE325" s="193" t="str" cm="1">
        <f t="array" ref="OE325">IF($ND325=0,"",(IFERROR( (IFERROR($ND325/FRACAS!$AY$1*60,0) - SUMPRODUCT( (FRACAS!$K$5:$K$8972=OE$2) * IFERROR(FRACAS!$AN$5:$AN$8972,0) ) ) / IFERROR($ND325/FRACAS!$AY$1*60,0), 1 )))</f>
        <v/>
      </c>
      <c r="OF325" s="193" t="str" cm="1">
        <f t="array" ref="OF325">IF($ND325=0,"",(IFERROR( (IFERROR($ND325/FRACAS!$AY$1*60,0) - SUMPRODUCT( (FRACAS!$K$5:$K$8972=OF$2) * IFERROR(FRACAS!$AN$5:$AN$8972,0) ) ) / IFERROR($ND325/FRACAS!$AY$1*60,0), 1 )))</f>
        <v/>
      </c>
      <c r="OG325" s="193" t="str" cm="1">
        <f t="array" ref="OG325">IF($ND325=0,"",(IFERROR( (IFERROR($ND325/FRACAS!$AY$1*60,0) - SUMPRODUCT( (FRACAS!$K$5:$K$8972=OG$2) * IFERROR(FRACAS!$AN$5:$AN$8972,0) ) ) / IFERROR($ND325/FRACAS!$AY$1*60,0), 1 )))</f>
        <v/>
      </c>
      <c r="OH325" s="193" t="str" cm="1">
        <f t="array" ref="OH325">IF($ND325=0,"",(IFERROR( (IFERROR($ND325/FRACAS!$AY$1*60,0) - SUMPRODUCT( (FRACAS!$K$5:$K$8972=OH$2) * IFERROR(FRACAS!$AN$5:$AN$8972,0) ) ) / IFERROR($ND325/FRACAS!$AY$1*60,0), 1 )))</f>
        <v/>
      </c>
      <c r="OI325" s="193" t="str" cm="1">
        <f t="array" ref="OI325">IF($ND325=0,"",(IFERROR( (IFERROR($ND325/FRACAS!$AY$1*60,0) - SUMPRODUCT( (FRACAS!$K$5:$K$8972=OI$2) * IFERROR(FRACAS!$AN$5:$AN$8972,0) ) ) / IFERROR($ND325/FRACAS!$AY$1*60,0), 1 )))</f>
        <v/>
      </c>
      <c r="OJ325" s="193" t="str" cm="1">
        <f t="array" ref="OJ325">IF($ND325=0,"",(IFERROR( (IFERROR($ND325/FRACAS!$AY$1*60,0) - SUMPRODUCT( (FRACAS!$K$5:$K$8972=OJ$2) * IFERROR(FRACAS!$AN$5:$AN$8972,0) ) ) / IFERROR($ND325/FRACAS!$AY$1*60,0), 1 )))</f>
        <v/>
      </c>
      <c r="OK325" s="193" t="str" cm="1">
        <f t="array" ref="OK325">IF($ND325=0,"",(IFERROR( (IFERROR($ND325/FRACAS!$AY$1*60,0) - SUMPRODUCT( (FRACAS!$K$5:$K$8972=OK$2) * IFERROR(FRACAS!$AN$5:$AN$8972,0) ) ) / IFERROR($ND325/FRACAS!$AY$1*60,0), 1 )))</f>
        <v/>
      </c>
      <c r="OL325" s="193" t="str" cm="1">
        <f t="array" ref="OL325">IF($ND325=0,"",(IFERROR( (IFERROR($ND325/FRACAS!$AY$1*60,0) - SUMPRODUCT( (FRACAS!$K$5:$K$8972=OL$2) * IFERROR(FRACAS!$AN$5:$AN$8972,0) ) ) / IFERROR($ND325/FRACAS!$AY$1*60,0), 1 )))</f>
        <v/>
      </c>
      <c r="OM325" s="193" t="str" cm="1">
        <f t="array" ref="OM325">IF($ND325=0,"",(IFERROR( (IFERROR($ND325/FRACAS!$AY$1*60,0) - SUMPRODUCT( (FRACAS!$K$5:$K$8972=OM$2) * IFERROR(FRACAS!$AN$5:$AN$8972,0) ) ) / IFERROR($ND325/FRACAS!$AY$1*60,0), 1 )))</f>
        <v/>
      </c>
      <c r="ON325" s="193" t="str" cm="1">
        <f t="array" ref="ON325">IF($ND325=0,"",(IFERROR( (IFERROR($ND325/FRACAS!$AY$1*60,0) - SUMPRODUCT( (FRACAS!$K$5:$K$8972=ON$2) * IFERROR(FRACAS!$AN$5:$AN$8972,0) ) ) / IFERROR($ND325/FRACAS!$AY$1*60,0), 1 )))</f>
        <v/>
      </c>
      <c r="OO325" s="193" t="str" cm="1">
        <f t="array" ref="OO325">IF($ND325=0,"",(IFERROR( (IFERROR($ND325/FRACAS!$AY$1*60,0) - SUMPRODUCT( (FRACAS!$K$5:$K$8972=OO$2) * IFERROR(FRACAS!$AN$5:$AN$8972,0) ) ) / IFERROR($ND325/FRACAS!$AY$1*60,0), 1 )))</f>
        <v/>
      </c>
      <c r="OP325" s="193" t="str" cm="1">
        <f t="array" ref="OP325">IF($ND325=0,"",(IFERROR( (IFERROR($ND325/FRACAS!$AY$1*60,0) - SUMPRODUCT( (FRACAS!$K$5:$K$8972=OP$2) * IFERROR(FRACAS!$AN$5:$AN$8972,0) ) ) / IFERROR($ND325/FRACAS!$AY$1*60,0), 1 )))</f>
        <v/>
      </c>
      <c r="OQ325" s="193" t="str" cm="1">
        <f t="array" ref="OQ325">IF($ND325=0,"",(IFERROR( (IFERROR($ND325/FRACAS!$AY$1*60,0) - SUMPRODUCT( (FRACAS!$K$5:$K$8972=OQ$2) * IFERROR(FRACAS!$AN$5:$AN$8972,0) ) ) / IFERROR($ND325/FRACAS!$AY$1*60,0), 1 )))</f>
        <v/>
      </c>
      <c r="OR325" s="193" t="str" cm="1">
        <f t="array" ref="OR325">IF($ND325=0,"",(IFERROR( (IFERROR($ND325/FRACAS!$AY$1*60,0) - SUMPRODUCT( (FRACAS!$K$5:$K$8972=OR$2) * IFERROR(FRACAS!$AN$5:$AN$8972,0) ) ) / IFERROR($ND325/FRACAS!$AY$1*60,0), 1 )))</f>
        <v/>
      </c>
      <c r="OS325" s="193" t="str" cm="1">
        <f t="array" ref="OS325">IF($ND325=0,"",(IFERROR( (IFERROR($ND325/FRACAS!$AY$1*60,0) - SUMPRODUCT( (FRACAS!$K$5:$K$8972=OS$2) * IFERROR(FRACAS!$AN$5:$AN$8972,0) ) ) / IFERROR($ND325/FRACAS!$AY$1*60,0), 1 )))</f>
        <v/>
      </c>
      <c r="OT325" s="243" t="str" cm="1">
        <f t="array" ref="OT325">IF($ND325=0,"",(IFERROR( (IFERROR($ND325/FRACAS!$AY$1*60,0) - SUMPRODUCT( (FRACAS!$K$5:$K$8972=OT$2) * IFERROR(FRACAS!$AN$5:$AN$8972,0) ) ) / IFERROR($ND325/FRACAS!$AY$1*60,0), 1 )))</f>
        <v/>
      </c>
    </row>
    <row r="326" spans="2:410" x14ac:dyDescent="0.2">
      <c r="B326" s="233"/>
      <c r="C326" s="259" t="str">
        <f>IF('[1]17.11.2025 IASI18 Mileage'!C326="","",'[1]17.11.2025 IASI18 Mileage'!C326)</f>
        <v/>
      </c>
      <c r="D326" s="201" t="str">
        <f>IF('[1]17.11.2025 IASI18 Mileage'!D326="","",'[1]17.11.2025 IASI18 Mileage'!D326)</f>
        <v/>
      </c>
      <c r="E326" s="201" t="str">
        <f>IF('[1]17.11.2025 IASI18 Mileage'!E326="","",'[1]17.11.2025 IASI18 Mileage'!E326)</f>
        <v/>
      </c>
      <c r="F326" s="201" t="str">
        <f>IF('[1]17.11.2025 IASI18 Mileage'!F326="","",'[1]17.11.2025 IASI18 Mileage'!F326)</f>
        <v/>
      </c>
      <c r="G326" s="201" t="str">
        <f>IF('[1]17.11.2025 IASI18 Mileage'!G326="","",'[1]17.11.2025 IASI18 Mileage'!G326)</f>
        <v/>
      </c>
      <c r="H326" s="201" t="str">
        <f>IF('[1]17.11.2025 IASI18 Mileage'!H326="","",'[1]17.11.2025 IASI18 Mileage'!H326)</f>
        <v/>
      </c>
      <c r="I326" s="201" t="str">
        <f>IF('[1]17.11.2025 IASI18 Mileage'!I326="","",'[1]17.11.2025 IASI18 Mileage'!I326)</f>
        <v/>
      </c>
      <c r="J326" s="201" t="str">
        <f>IF('[1]17.11.2025 IASI18 Mileage'!J326="","",'[1]17.11.2025 IASI18 Mileage'!J326)</f>
        <v/>
      </c>
      <c r="K326" s="201" t="str">
        <f>IF('[1]17.11.2025 IASI18 Mileage'!K326="","",'[1]17.11.2025 IASI18 Mileage'!K326)</f>
        <v/>
      </c>
      <c r="L326" s="201" t="str">
        <f>IF('[1]17.11.2025 IASI18 Mileage'!L326="","",'[1]17.11.2025 IASI18 Mileage'!L326)</f>
        <v/>
      </c>
      <c r="M326" s="201" t="str">
        <f>IF('[1]17.11.2025 IASI18 Mileage'!M326="","",'[1]17.11.2025 IASI18 Mileage'!M326)</f>
        <v/>
      </c>
      <c r="N326" s="201" t="str">
        <f>IF('[1]17.11.2025 IASI18 Mileage'!N326="","",'[1]17.11.2025 IASI18 Mileage'!N326)</f>
        <v/>
      </c>
      <c r="O326" s="201" t="str">
        <f>IF('[1]17.11.2025 IASI18 Mileage'!O326="","",'[1]17.11.2025 IASI18 Mileage'!O326)</f>
        <v/>
      </c>
      <c r="P326" s="201" t="str">
        <f>IF('[1]17.11.2025 IASI18 Mileage'!P326="","",'[1]17.11.2025 IASI18 Mileage'!P326)</f>
        <v/>
      </c>
      <c r="Q326" s="201" t="str">
        <f>IF('[1]17.11.2025 IASI18 Mileage'!Q326="","",'[1]17.11.2025 IASI18 Mileage'!Q326)</f>
        <v/>
      </c>
      <c r="R326" s="201" t="str">
        <f>IF('[1]17.11.2025 IASI18 Mileage'!R326="","",'[1]17.11.2025 IASI18 Mileage'!R326)</f>
        <v/>
      </c>
      <c r="S326" s="201" t="str">
        <f>IF('[1]17.11.2025 IASI18 Mileage'!S326="","",'[1]17.11.2025 IASI18 Mileage'!S326)</f>
        <v/>
      </c>
      <c r="T326" s="201" t="str">
        <f>IF('[1]17.11.2025 IASI18 Mileage'!T326="","",'[1]17.11.2025 IASI18 Mileage'!T326)</f>
        <v/>
      </c>
      <c r="U326" s="201" t="str">
        <f>IF('[1]17.11.2025 IASI18 Mileage'!U326="","",'[1]17.11.2025 IASI18 Mileage'!U326)</f>
        <v/>
      </c>
      <c r="V326" s="201"/>
      <c r="W326" s="201"/>
      <c r="X326" s="201"/>
      <c r="Y326" s="201"/>
      <c r="Z326" s="201"/>
      <c r="AA326" s="201"/>
      <c r="AB326" s="201"/>
      <c r="AC326" s="201"/>
      <c r="AD326" s="201"/>
      <c r="AE326" s="201"/>
      <c r="AF326" s="201"/>
      <c r="AG326" s="201"/>
      <c r="AH326" s="201"/>
      <c r="AI326" s="201"/>
      <c r="AJ326" s="201"/>
      <c r="AK326" s="201"/>
      <c r="AL326" s="201"/>
      <c r="AM326" s="201"/>
      <c r="AN326" s="201"/>
      <c r="AO326" s="201"/>
      <c r="AP326" s="201"/>
      <c r="AQ326" s="201"/>
      <c r="AR326" s="201"/>
      <c r="AS326" s="201"/>
      <c r="AT326" s="201"/>
      <c r="AU326" s="201"/>
      <c r="AV326" s="201"/>
      <c r="AW326" s="201"/>
      <c r="AX326" s="201"/>
      <c r="AY326" s="201"/>
      <c r="AZ326" s="201"/>
      <c r="BA326" s="202"/>
      <c r="BB326" s="184"/>
      <c r="BD326" s="234"/>
      <c r="BE326" s="234"/>
      <c r="BF326" s="234"/>
      <c r="BG326" s="234"/>
      <c r="BH326" s="234"/>
      <c r="BI326" s="234"/>
      <c r="BJ326" s="234"/>
      <c r="BK326" s="234"/>
      <c r="BL326" s="234"/>
      <c r="BM326" s="234"/>
      <c r="DC326" s="184">
        <f t="shared" ref="DC326:DC374" si="29">SUM(DE326:DT326)</f>
        <v>0</v>
      </c>
      <c r="DD326" s="235" t="str">
        <f t="shared" ref="DD326:DD374" si="30">IF(DC326&gt;0,C326,"")</f>
        <v/>
      </c>
      <c r="DE326" s="186">
        <f>IF(D326&gt; 0,(COUNTIFS(FRACAS!$B$5:$B$8972, D$4, FRACAS!$D$5:$D$8972, "&lt;="&amp;D326)), "" )</f>
        <v>0</v>
      </c>
      <c r="DF326" s="186">
        <f>IF(E326&gt; 0,(COUNTIFS(FRACAS!$B$5:$B$8972, E$4, FRACAS!$D$5:$D$8972, "&lt;="&amp;E326)), "" )</f>
        <v>0</v>
      </c>
      <c r="DG326" s="186">
        <f>IF(F326&gt; 0,(COUNTIFS(FRACAS!$B$5:$B$8972, F$4, FRACAS!$D$5:$D$8972, "&lt;="&amp;F326)), "" )</f>
        <v>0</v>
      </c>
      <c r="DH326" s="186">
        <f>IF(G326&gt; 0,(COUNTIFS(FRACAS!$B$5:$B$8972, G$4, FRACAS!$D$5:$D$8972, "&lt;="&amp;G326)), "" )</f>
        <v>0</v>
      </c>
      <c r="DI326" s="186">
        <f>IF(H326&gt; 0,(COUNTIFS(FRACAS!$B$5:$B$8972, H$4, FRACAS!$D$5:$D$8972, "&lt;="&amp;H326)), "" )</f>
        <v>0</v>
      </c>
      <c r="DJ326" s="186">
        <f>IF(I326&gt; 0,(COUNTIFS(FRACAS!$B$5:$B$8972, I$4, FRACAS!$D$5:$D$8972, "&lt;="&amp;I326)), "" )</f>
        <v>0</v>
      </c>
      <c r="DK326" s="186">
        <f>IF(J326&gt; 0,(COUNTIFS(FRACAS!$B$5:$B$8972, J$4, FRACAS!$D$5:$D$8972, "&lt;="&amp;J326)), "" )</f>
        <v>0</v>
      </c>
      <c r="DL326" s="186">
        <f>IF(K326&gt; 0,(COUNTIFS(FRACAS!$B$5:$B$8972, K$4, FRACAS!$D$5:$D$8972, "&lt;="&amp;K326)), "" )</f>
        <v>0</v>
      </c>
      <c r="DM326" s="186">
        <f>IF(L326&gt; 0,(COUNTIFS(FRACAS!$B$5:$B$8972, L$4, FRACAS!$D$5:$D$8972, "&lt;="&amp;L326)), "" )</f>
        <v>0</v>
      </c>
      <c r="DN326" s="186">
        <f>IF(M326&gt; 0,(COUNTIFS(FRACAS!$B$5:$B$8972, M$4, FRACAS!$D$5:$D$8972, "&lt;="&amp;M326)), "" )</f>
        <v>0</v>
      </c>
      <c r="DO326" s="186">
        <f>IF(N326&gt; 0,(COUNTIFS(FRACAS!$B$5:$B$8972, N$4, FRACAS!$D$5:$D$8972, "&lt;="&amp;N326)), "" )</f>
        <v>0</v>
      </c>
      <c r="DP326" s="186">
        <f>IF(O326&gt; 0,(COUNTIFS(FRACAS!$B$5:$B$8972, O$4, FRACAS!$D$5:$D$8972, "&lt;="&amp;O326)), "" )</f>
        <v>0</v>
      </c>
      <c r="DQ326" s="186">
        <f>IF(P326&gt; 0,(COUNTIFS(FRACAS!$B$5:$B$8972, P$4, FRACAS!$D$5:$D$8972, "&lt;="&amp;P326)), "" )</f>
        <v>0</v>
      </c>
      <c r="DR326" s="186">
        <f>IF(Q326&gt; 0,(COUNTIFS(FRACAS!$B$5:$B$8972, Q$4, FRACAS!$D$5:$D$8972, "&lt;="&amp;Q326)), "" )</f>
        <v>0</v>
      </c>
      <c r="DS326" s="186">
        <f>IF(R326&gt; 0,(COUNTIFS(FRACAS!$B$5:$B$8972, R$4, FRACAS!$D$5:$D$8972, "&lt;="&amp;R326)), "" )</f>
        <v>0</v>
      </c>
      <c r="DT326" s="186">
        <f>IF(S326&gt; 0,(COUNTIFS(FRACAS!$B$5:$B$8972, S$4, FRACAS!$D$5:$D$8972, "&lt;="&amp;S326)), "" )</f>
        <v>0</v>
      </c>
      <c r="DU326" s="186">
        <f>IF(T326&gt; 0,(COUNTIFS(FRACAS!$B$5:$B$8972, T$4, FRACAS!$D$5:$D$8972, "&lt;="&amp;T326)), "" )</f>
        <v>0</v>
      </c>
      <c r="DV326" s="186">
        <f>IF(U326&gt; 0,(COUNTIFS(FRACAS!$B$5:$B$8972, U$4, FRACAS!$D$5:$D$8972, "&lt;="&amp;U326)), "" )</f>
        <v>0</v>
      </c>
      <c r="DW326" s="186" t="str">
        <f>IF(V326&gt; 0,(COUNTIFS(FRACAS!$B$5:$B$8972, V$4, FRACAS!$D$5:$D$8972, "&lt;="&amp;V326)), "" )</f>
        <v/>
      </c>
      <c r="DX326" s="186" t="str">
        <f>IF(W326&gt; 0,(COUNTIFS(FRACAS!$B$5:$B$8972, W$4, FRACAS!$D$5:$D$8972, "&lt;="&amp;W326)), "" )</f>
        <v/>
      </c>
      <c r="DY326" s="186" t="str">
        <f>IF(X326&gt; 0,(COUNTIFS(FRACAS!$B$5:$B$8972, X$4, FRACAS!$D$5:$D$8972, "&lt;="&amp;X326)), "" )</f>
        <v/>
      </c>
      <c r="DZ326" s="186" t="str">
        <f>IF(Y326&gt; 0,(COUNTIFS(FRACAS!$B$5:$B$8972, Y$4, FRACAS!$D$5:$D$8972, "&lt;="&amp;Y326)), "" )</f>
        <v/>
      </c>
      <c r="EA326" s="186" t="str">
        <f>IF(Z326&gt; 0,(COUNTIFS(FRACAS!$B$5:$B$8972, Z$4, FRACAS!$D$5:$D$8972, "&lt;="&amp;Z326)), "" )</f>
        <v/>
      </c>
      <c r="EB326" s="186" t="str">
        <f>IF(AA326&gt; 0,(COUNTIFS(FRACAS!$B$5:$B$8972, AA$4, FRACAS!$D$5:$D$8972, "&lt;="&amp;AA326)), "" )</f>
        <v/>
      </c>
      <c r="EC326" s="186" t="str">
        <f>IF(AB326&gt; 0,(COUNTIFS(FRACAS!$B$5:$B$8972, AB$4, FRACAS!$D$5:$D$8972, "&lt;="&amp;AB326)), "" )</f>
        <v/>
      </c>
      <c r="ED326" s="186" t="str">
        <f>IF(AC326&gt; 0,(COUNTIFS(FRACAS!$B$5:$B$8972, AC$4, FRACAS!$D$5:$D$8972, "&lt;="&amp;AC326)), "" )</f>
        <v/>
      </c>
      <c r="EE326" s="186" t="str">
        <f>IF(AD326&gt; 0,(COUNTIFS(FRACAS!$B$5:$B$8972, AD$4, FRACAS!$D$5:$D$8972, "&lt;="&amp;AD326)), "" )</f>
        <v/>
      </c>
      <c r="EF326" s="186" t="str">
        <f>IF(AE326&gt; 0,(COUNTIFS(FRACAS!$B$5:$B$8972, AE$4, FRACAS!$D$5:$D$8972, "&lt;="&amp;AE326)), "" )</f>
        <v/>
      </c>
      <c r="EG326" s="186" t="str">
        <f>IF(AF326&gt; 0,(COUNTIFS(FRACAS!$B$5:$B$8972, AF$4, FRACAS!$D$5:$D$8972, "&lt;="&amp;AF326)), "" )</f>
        <v/>
      </c>
      <c r="EH326" s="186" t="str">
        <f>IF(AG326&gt; 0,(COUNTIFS(FRACAS!$B$5:$B$8972, AG$4, FRACAS!$D$5:$D$8972, "&lt;="&amp;AG326)), "" )</f>
        <v/>
      </c>
      <c r="EI326" s="186" t="str">
        <f>IF(AH326&gt; 0,(COUNTIFS(FRACAS!$B$5:$B$8972, AH$4, FRACAS!$D$5:$D$8972, "&lt;="&amp;AH326)), "" )</f>
        <v/>
      </c>
      <c r="EJ326" s="186" t="str">
        <f>IF(AI326&gt; 0,(COUNTIFS(FRACAS!$B$5:$B$8972, AI$4, FRACAS!$D$5:$D$8972, "&lt;="&amp;AI326)), "" )</f>
        <v/>
      </c>
      <c r="EK326" s="186" t="str">
        <f>IF(AJ326&gt; 0,(COUNTIFS(FRACAS!$B$5:$B$8972, AJ$4, FRACAS!$D$5:$D$8972, "&lt;="&amp;AJ326)), "" )</f>
        <v/>
      </c>
      <c r="EL326" s="186" t="str">
        <f>IF(AK326&gt; 0,(COUNTIFS(FRACAS!$B$5:$B$8972, AK$4, FRACAS!$D$5:$D$8972, "&lt;="&amp;AK326)), "" )</f>
        <v/>
      </c>
      <c r="EM326" s="186" t="str">
        <f>IF(AL326&gt; 0,(COUNTIFS(FRACAS!$B$5:$B$8972, AL$4, FRACAS!$D$5:$D$8972, "&lt;="&amp;AL326)), "" )</f>
        <v/>
      </c>
      <c r="EN326" s="186" t="str">
        <f>IF(AM326&gt; 0,(COUNTIFS(FRACAS!$B$5:$B$8972, AM$4, FRACAS!$D$5:$D$8972, "&lt;="&amp;AM326)), "" )</f>
        <v/>
      </c>
      <c r="EO326" s="186" t="str">
        <f>IF(AN326&gt; 0,(COUNTIFS(FRACAS!$B$5:$B$8972, AN$4, FRACAS!$D$5:$D$8972, "&lt;="&amp;AN326)), "" )</f>
        <v/>
      </c>
      <c r="EP326" s="186" t="str">
        <f>IF(AO326&gt; 0,(COUNTIFS(FRACAS!$B$5:$B$8972, AO$4, FRACAS!$D$5:$D$8972, "&lt;="&amp;AO326)), "" )</f>
        <v/>
      </c>
      <c r="EQ326" s="186" t="str">
        <f>IF(AP326&gt; 0,(COUNTIFS(FRACAS!$B$5:$B$8972, AP$4, FRACAS!$D$5:$D$8972, "&lt;="&amp;AP326)), "" )</f>
        <v/>
      </c>
      <c r="ER326" s="186" t="str">
        <f>IF(AQ326&gt; 0,(COUNTIFS(FRACAS!$B$5:$B$8972, AQ$4, FRACAS!$D$5:$D$8972, "&lt;="&amp;AQ326)), "" )</f>
        <v/>
      </c>
      <c r="ES326" s="246"/>
      <c r="ET326" s="194"/>
      <c r="EU326" s="194"/>
      <c r="EV326" s="194"/>
      <c r="EW326" s="194"/>
      <c r="EX326" s="194"/>
      <c r="EY326" s="194"/>
      <c r="EZ326" s="194"/>
      <c r="FA326" s="194"/>
      <c r="FB326" s="195"/>
      <c r="FE326" s="190"/>
      <c r="FF326" s="190"/>
      <c r="FG326" s="190"/>
      <c r="FH326" s="190"/>
      <c r="FI326" s="190"/>
      <c r="FJ326" s="190"/>
      <c r="FK326" s="190"/>
      <c r="FL326" s="190"/>
      <c r="FM326" s="190"/>
      <c r="FN326" s="190"/>
      <c r="JD326" s="238"/>
      <c r="JE326" s="238"/>
      <c r="JF326" s="238"/>
      <c r="JG326" s="238"/>
      <c r="JH326" s="238"/>
      <c r="JI326" s="238"/>
      <c r="JJ326" s="238"/>
      <c r="JK326" s="238"/>
      <c r="JL326" s="238"/>
      <c r="JM326" s="238"/>
      <c r="JN326" s="247"/>
      <c r="JO326" s="248"/>
      <c r="JP326" s="248"/>
      <c r="JQ326" s="248"/>
      <c r="JR326" s="248"/>
      <c r="JS326" s="248"/>
      <c r="JT326" s="248"/>
      <c r="JU326" s="248"/>
      <c r="JV326" s="248"/>
      <c r="JW326" s="248"/>
      <c r="JX326" s="248"/>
      <c r="JY326" s="248"/>
      <c r="JZ326" s="248"/>
      <c r="KA326" s="248"/>
      <c r="KB326" s="248"/>
      <c r="KC326" s="248"/>
      <c r="KD326" s="248"/>
      <c r="KE326" s="248"/>
      <c r="KF326" s="248"/>
      <c r="KG326" s="248"/>
      <c r="KH326" s="248"/>
      <c r="KI326" s="248"/>
      <c r="KJ326" s="248"/>
      <c r="KK326" s="248"/>
      <c r="KL326" s="248"/>
      <c r="KM326" s="248"/>
      <c r="KN326" s="248"/>
      <c r="KO326" s="248"/>
      <c r="KP326" s="248"/>
      <c r="KQ326" s="248"/>
      <c r="KR326" s="248"/>
      <c r="KS326" s="248"/>
      <c r="KT326" s="248"/>
      <c r="KU326" s="248"/>
      <c r="KV326" s="248"/>
      <c r="KW326" s="248"/>
      <c r="KX326" s="248"/>
      <c r="KY326" s="248"/>
      <c r="KZ326" s="248"/>
      <c r="LA326" s="248"/>
      <c r="LC326" s="235" t="str">
        <f t="shared" si="28"/>
        <v/>
      </c>
      <c r="LD326" s="240" t="str" cm="1">
        <f t="array" ref="LD326">IFERROR((((D326/FRACAS!$AY$1)*60
)-(SUMPRODUCT((FRACAS!$B$5:$B$8970=D$4)*(FRACAS!$D$5:$D$8970&lt;=D326)*(IFERROR(FRACAS!$AM$5:$AM$8970,0)))
))/((D326/FRACAS!$AY$1)*60),"")</f>
        <v/>
      </c>
      <c r="LE326" s="240" t="str" cm="1">
        <f t="array" ref="LE326">IFERROR((((E326/FRACAS!$AY$1)*60
)-(SUMPRODUCT((FRACAS!$B$5:$B$8970=E$4)*(FRACAS!$D$5:$D$8970&lt;=E326)*(IFERROR(FRACAS!$AM$5:$AM$8970,0)))
))/((E326/FRACAS!$AY$1)*60),"")</f>
        <v/>
      </c>
      <c r="LF326" s="240" t="str" cm="1">
        <f t="array" ref="LF326">IFERROR((((F326/FRACAS!$AY$1)*60
)-(SUMPRODUCT((FRACAS!$B$5:$B$8970=F$4)*(FRACAS!$D$5:$D$8970&lt;=F326)*(IFERROR(FRACAS!$AM$5:$AM$8970,0)))
))/((F326/FRACAS!$AY$1)*60),"")</f>
        <v/>
      </c>
      <c r="LG326" s="240" t="str" cm="1">
        <f t="array" ref="LG326">IFERROR((((G326/FRACAS!$AY$1)*60
)-(SUMPRODUCT((FRACAS!$B$5:$B$8970=G$4)*(FRACAS!$D$5:$D$8970&lt;=G326)*(IFERROR(FRACAS!$AM$5:$AM$8970,0)))
))/((G326/FRACAS!$AY$1)*60),"")</f>
        <v/>
      </c>
      <c r="LH326" s="240" t="str" cm="1">
        <f t="array" ref="LH326">IFERROR((((H326/FRACAS!$AY$1)*60
)-(SUMPRODUCT((FRACAS!$B$5:$B$8970=H$4)*(FRACAS!$D$5:$D$8970&lt;=H326)*(IFERROR(FRACAS!$AM$5:$AM$8970,0)))
))/((H326/FRACAS!$AY$1)*60),"")</f>
        <v/>
      </c>
      <c r="LI326" s="240" t="str" cm="1">
        <f t="array" ref="LI326">IFERROR((((I326/FRACAS!$AY$1)*60
)-(SUMPRODUCT((FRACAS!$B$5:$B$8970=I$4)*(FRACAS!$D$5:$D$8970&lt;=I326)*(IFERROR(FRACAS!$AM$5:$AM$8970,0)))
))/((I326/FRACAS!$AY$1)*60),"")</f>
        <v/>
      </c>
      <c r="LJ326" s="240" t="str" cm="1">
        <f t="array" ref="LJ326">IFERROR((((J326/FRACAS!$AY$1)*60
)-(SUMPRODUCT((FRACAS!$B$5:$B$8970=J$4)*(FRACAS!$D$5:$D$8970&lt;=J326)*(IFERROR(FRACAS!$AM$5:$AM$8970,0)))
))/((J326/FRACAS!$AY$1)*60),"")</f>
        <v/>
      </c>
      <c r="LK326" s="240" t="str" cm="1">
        <f t="array" ref="LK326">IFERROR((((K326/FRACAS!$AY$1)*60
)-(SUMPRODUCT((FRACAS!$B$5:$B$8970=K$4)*(FRACAS!$D$5:$D$8970&lt;=K326)*(IFERROR(FRACAS!$AM$5:$AM$8970,0)))
))/((K326/FRACAS!$AY$1)*60),"")</f>
        <v/>
      </c>
      <c r="LL326" s="240" t="str" cm="1">
        <f t="array" ref="LL326">IFERROR((((L326/FRACAS!$AY$1)*60
)-(SUMPRODUCT((FRACAS!$B$5:$B$8970=L$4)*(FRACAS!$D$5:$D$8970&lt;=L326)*(IFERROR(FRACAS!$AM$5:$AM$8970,0)))
))/((L326/FRACAS!$AY$1)*60),"")</f>
        <v/>
      </c>
      <c r="LM326" s="240" t="str" cm="1">
        <f t="array" ref="LM326">IFERROR((((M326/FRACAS!$AY$1)*60
)-(SUMPRODUCT((FRACAS!$B$5:$B$8970=M$4)*(FRACAS!$D$5:$D$8970&lt;=M326)*(IFERROR(FRACAS!$AM$5:$AM$8970,0)))
))/((M326/FRACAS!$AY$1)*60),"")</f>
        <v/>
      </c>
      <c r="LN326" s="240" t="str" cm="1">
        <f t="array" ref="LN326">IFERROR((((N326/FRACAS!$AY$1)*60
)-(SUMPRODUCT((FRACAS!$B$5:$B$8970=N$4)*(FRACAS!$D$5:$D$8970&lt;=N326)*(IFERROR(FRACAS!$AM$5:$AM$8970,0)))
))/((N326/FRACAS!$AY$1)*60),"")</f>
        <v/>
      </c>
      <c r="LO326" s="240" t="str" cm="1">
        <f t="array" ref="LO326">IFERROR((((O326/FRACAS!$AY$1)*60
)-(SUMPRODUCT((FRACAS!$B$5:$B$8970=O$4)*(FRACAS!$D$5:$D$8970&lt;=O326)*(IFERROR(FRACAS!$AM$5:$AM$8970,0)))
))/((O326/FRACAS!$AY$1)*60),"")</f>
        <v/>
      </c>
      <c r="LP326" s="240" t="str" cm="1">
        <f t="array" ref="LP326">IFERROR((((P326/FRACAS!$AY$1)*60
)-(SUMPRODUCT((FRACAS!$B$5:$B$8970=P$4)*(FRACAS!$D$5:$D$8970&lt;=P326)*(IFERROR(FRACAS!$AM$5:$AM$8970,0)))
))/((P326/FRACAS!$AY$1)*60),"")</f>
        <v/>
      </c>
      <c r="LQ326" s="240" t="str" cm="1">
        <f t="array" ref="LQ326">IFERROR((((Q326/FRACAS!$AY$1)*60
)-(SUMPRODUCT((FRACAS!$B$5:$B$8970=Q$4)*(FRACAS!$D$5:$D$8970&lt;=Q326)*(IFERROR(FRACAS!$AM$5:$AM$8970,0)))
))/((Q326/FRACAS!$AY$1)*60),"")</f>
        <v/>
      </c>
      <c r="LR326" s="240" t="str" cm="1">
        <f t="array" ref="LR326">IFERROR((((R326/FRACAS!$AY$1)*60
)-(SUMPRODUCT((FRACAS!$B$5:$B$8970=R$4)*(FRACAS!$D$5:$D$8970&lt;=R326)*(IFERROR(FRACAS!$AM$5:$AM$8970,0)))
))/((R326/FRACAS!$AY$1)*60),"")</f>
        <v/>
      </c>
      <c r="LS326" s="240" t="str" cm="1">
        <f t="array" ref="LS326">IFERROR((((S326/FRACAS!$AY$1)*60
)-(SUMPRODUCT((FRACAS!$B$5:$B$8970=S$4)*(FRACAS!$D$5:$D$8970&lt;=S326)*(IFERROR(FRACAS!$AM$5:$AM$8970,0)))
))/((S326/FRACAS!$AY$1)*60),"")</f>
        <v/>
      </c>
      <c r="LT326" s="240" t="str" cm="1">
        <f t="array" ref="LT326">IFERROR((((T326/FRACAS!$AY$1)*60
)-(SUMPRODUCT((FRACAS!$B$5:$B$8970=T$4)*(FRACAS!$D$5:$D$8970&lt;=T326)*(IFERROR(FRACAS!$AM$5:$AM$8970,0)))
))/((T326/FRACAS!$AY$1)*60),"")</f>
        <v/>
      </c>
      <c r="LU326" s="240" t="str" cm="1">
        <f t="array" ref="LU326">IFERROR((((U326/FRACAS!$AY$1)*60
)-(SUMPRODUCT((FRACAS!$B$5:$B$8970=U$4)*(FRACAS!$D$5:$D$8970&lt;=U326)*(IFERROR(FRACAS!$AM$5:$AM$8970,0)))
))/((U326/FRACAS!$AY$1)*60),"")</f>
        <v/>
      </c>
      <c r="LV326" s="240" t="str" cm="1">
        <f t="array" ref="LV326">IFERROR(
    (((V326/FRACAS!$AY$1)*60))
    /
    (((V326/FRACAS!$AY$1)*60) + SUMPRODUCT((FRACAS!$B$5:$B$8970=V$4)*(FRACAS!$D$5:$D$8970&lt;=V326)*(IFERROR(FRACAS!$AM$5:$AM$8970,0)))
    ),"")</f>
        <v/>
      </c>
      <c r="LW326" s="240" t="str" cm="1">
        <f t="array" ref="LW326">IFERROR(
    (((W326/FRACAS!$AY$1)*60))
    /
    (((W326/FRACAS!$AY$1)*60) + SUMPRODUCT((FRACAS!$B$5:$B$8970=W$4)*(FRACAS!$D$5:$D$8970&lt;=W326)*(IFERROR(FRACAS!$AM$5:$AM$8970,0)))
    ),"")</f>
        <v/>
      </c>
      <c r="LX326" s="240" t="str" cm="1">
        <f t="array" ref="LX326">IFERROR(
    (((X326/FRACAS!$AY$1)*60))
    /
    (((X326/FRACAS!$AY$1)*60) + SUMPRODUCT((FRACAS!$B$5:$B$8970=X$4)*(FRACAS!$D$5:$D$8970&lt;=X326)*(IFERROR(FRACAS!$AM$5:$AM$8970,0)))
    ),"")</f>
        <v/>
      </c>
      <c r="LY326" s="240" t="str" cm="1">
        <f t="array" ref="LY326">IFERROR(
    (((Y326/FRACAS!$AY$1)*60))
    /
    (((Y326/FRACAS!$AY$1)*60) + SUMPRODUCT((FRACAS!$B$5:$B$8970=Y$4)*(FRACAS!$D$5:$D$8970&lt;=Y326)*(IFERROR(FRACAS!$AM$5:$AM$8970,0)))
    ),"")</f>
        <v/>
      </c>
      <c r="LZ326" s="240" t="str" cm="1">
        <f t="array" ref="LZ326">IFERROR(
    (((Z326/FRACAS!$AY$1)*60))
    /
    (((Z326/FRACAS!$AY$1)*60) + SUMPRODUCT((FRACAS!$B$5:$B$8970=Z$4)*(FRACAS!$D$5:$D$8970&lt;=Z326)*(IFERROR(FRACAS!$AM$5:$AM$8970,0)))
    ),"")</f>
        <v/>
      </c>
      <c r="MA326" s="240" t="str" cm="1">
        <f t="array" ref="MA326">IFERROR(
    (((AA326/FRACAS!$AY$1)*60))
    /
    (((AA326/FRACAS!$AY$1)*60) + SUMPRODUCT((FRACAS!$B$5:$B$8970=AA$4)*(FRACAS!$D$5:$D$8970&lt;=AA326)*(IFERROR(FRACAS!$AM$5:$AM$8970,0)))
    ),"")</f>
        <v/>
      </c>
      <c r="MB326" s="240" t="str" cm="1">
        <f t="array" ref="MB326">IFERROR(
    (((AB326/FRACAS!$AY$1)*60))
    /
    (((AB326/FRACAS!$AY$1)*60) + SUMPRODUCT((FRACAS!$B$5:$B$8970=AB$4)*(FRACAS!$D$5:$D$8970&lt;=AB326)*(IFERROR(FRACAS!$AM$5:$AM$8970,0)))
    ),"")</f>
        <v/>
      </c>
      <c r="MC326" s="240" t="str" cm="1">
        <f t="array" ref="MC326">IFERROR(
    (((AC326/FRACAS!$AY$1)*60))
    /
    (((AC326/FRACAS!$AY$1)*60) + SUMPRODUCT((FRACAS!$B$5:$B$8970=AC$4)*(FRACAS!$D$5:$D$8970&lt;=AC326)*(IFERROR(FRACAS!$AM$5:$AM$8970,0)))
    ),"")</f>
        <v/>
      </c>
      <c r="MD326" s="240" t="str" cm="1">
        <f t="array" ref="MD326">IFERROR(
    (((AD326/FRACAS!$AY$1)*60))
    /
    (((AD326/FRACAS!$AY$1)*60) + SUMPRODUCT((FRACAS!$B$5:$B$8970=AD$4)*(FRACAS!$D$5:$D$8970&lt;=AD326)*(IFERROR(FRACAS!$AM$5:$AM$8970,0)))
    ),"")</f>
        <v/>
      </c>
      <c r="ME326" s="240" t="str" cm="1">
        <f t="array" ref="ME326">IFERROR(
    (((AE326/FRACAS!$AY$1)*60))
    /
    (((AE326/FRACAS!$AY$1)*60) + SUMPRODUCT((FRACAS!$B$5:$B$8970=AE$4)*(FRACAS!$D$5:$D$8970&lt;=AE326)*(IFERROR(FRACAS!$AM$5:$AM$8970,0)))
    ),"")</f>
        <v/>
      </c>
      <c r="MF326" s="240" t="str" cm="1">
        <f t="array" ref="MF326">IFERROR(
    (((AF326/FRACAS!$AY$1)*60))
    /
    (((AF326/FRACAS!$AY$1)*60) + SUMPRODUCT((FRACAS!$B$5:$B$8970=AF$4)*(FRACAS!$D$5:$D$8970&lt;=AF326)*(IFERROR(FRACAS!$AM$5:$AM$8970,0)))
    ),"")</f>
        <v/>
      </c>
      <c r="MG326" s="240" t="str" cm="1">
        <f t="array" ref="MG326">IFERROR(
    (((AG326/FRACAS!$AY$1)*60))
    /
    (((AG326/FRACAS!$AY$1)*60) + SUMPRODUCT((FRACAS!$B$5:$B$8970=AG$4)*(FRACAS!$D$5:$D$8970&lt;=AG326)*(IFERROR(FRACAS!$AM$5:$AM$8970,0)))
    ),"")</f>
        <v/>
      </c>
      <c r="MH326" s="240" t="str" cm="1">
        <f t="array" ref="MH326">IFERROR(
    (((AH326/FRACAS!$AY$1)*60))
    /
    (((AH326/FRACAS!$AY$1)*60) + SUMPRODUCT((FRACAS!$B$5:$B$8970=AH$4)*(FRACAS!$D$5:$D$8970&lt;=AH326)*(IFERROR(FRACAS!$AM$5:$AM$8970,0)))
    ),"")</f>
        <v/>
      </c>
      <c r="MI326" s="240" t="str" cm="1">
        <f t="array" ref="MI326">IFERROR(
    (((AI326/FRACAS!$AY$1)*60))
    /
    (((AI326/FRACAS!$AY$1)*60) + SUMPRODUCT((FRACAS!$B$5:$B$8970=AI$4)*(FRACAS!$D$5:$D$8970&lt;=AI326)*(IFERROR(FRACAS!$AM$5:$AM$8970,0)))
    ),"")</f>
        <v/>
      </c>
      <c r="MJ326" s="240" t="str" cm="1">
        <f t="array" ref="MJ326">IFERROR(
    (((AJ326/FRACAS!$AY$1)*60))
    /
    (((AJ326/FRACAS!$AY$1)*60) + SUMPRODUCT((FRACAS!$B$5:$B$8970=AJ$4)*(FRACAS!$D$5:$D$8970&lt;=AJ326)*(IFERROR(FRACAS!$AM$5:$AM$8970,0)))
    ),"")</f>
        <v/>
      </c>
      <c r="MK326" s="240" t="str" cm="1">
        <f t="array" ref="MK326">IFERROR(
    (((AK326/FRACAS!$AY$1)*60))
    /
    (((AK326/FRACAS!$AY$1)*60) + SUMPRODUCT((FRACAS!$B$5:$B$8970=AK$4)*(FRACAS!$D$5:$D$8970&lt;=AK326)*(IFERROR(FRACAS!$AM$5:$AM$8970,0)))
    ),"")</f>
        <v/>
      </c>
      <c r="ML326" s="240" t="str" cm="1">
        <f t="array" ref="ML326">IFERROR(
    (((AL326/FRACAS!$AY$1)*60))
    /
    (((AL326/FRACAS!$AY$1)*60) + SUMPRODUCT((FRACAS!$B$5:$B$8970=AL$4)*(FRACAS!$D$5:$D$8970&lt;=AL326)*(IFERROR(FRACAS!$AM$5:$AM$8970,0)))
    ),"")</f>
        <v/>
      </c>
      <c r="MM326" s="240" t="str" cm="1">
        <f t="array" ref="MM326">IFERROR(
    (((AM326/FRACAS!$AY$1)*60))
    /
    (((AM326/FRACAS!$AY$1)*60) + SUMPRODUCT((FRACAS!$B$5:$B$8970=AM$4)*(FRACAS!$D$5:$D$8970&lt;=AM326)*(IFERROR(FRACAS!$AM$5:$AM$8970,0)))
    ),"")</f>
        <v/>
      </c>
      <c r="MN326" s="240" t="str" cm="1">
        <f t="array" ref="MN326">IFERROR(
    (((AN326/FRACAS!$AY$1)*60))
    /
    (((AN326/FRACAS!$AY$1)*60) + SUMPRODUCT((FRACAS!$B$5:$B$8970=AN$4)*(FRACAS!$D$5:$D$8970&lt;=AN326)*(IFERROR(FRACAS!$AM$5:$AM$8970,0)))
    ),"")</f>
        <v/>
      </c>
      <c r="MO326" s="240" t="str" cm="1">
        <f t="array" ref="MO326">IFERROR(
    (((AO326/FRACAS!$AY$1)*60))
    /
    (((AO326/FRACAS!$AY$1)*60) + SUMPRODUCT((FRACAS!$B$5:$B$8970=AO$4)*(FRACAS!$D$5:$D$8970&lt;=AO326)*(IFERROR(FRACAS!$AM$5:$AM$8970,0)))
    ),"")</f>
        <v/>
      </c>
      <c r="MP326" s="240" t="str" cm="1">
        <f t="array" ref="MP326">IFERROR(
    (((AP326/FRACAS!$AY$1)*60))
    /
    (((AP326/FRACAS!$AY$1)*60) + SUMPRODUCT((FRACAS!$B$5:$B$8970=AP$4)*(FRACAS!$D$5:$D$8970&lt;=AP326)*(IFERROR(FRACAS!$AM$5:$AM$8970,0)))
    ),"")</f>
        <v/>
      </c>
      <c r="MQ326" s="240" t="str" cm="1">
        <f t="array" ref="MQ326">IFERROR(
    (((AQ326/FRACAS!$AY$1)*60))
    /
    (((AQ326/FRACAS!$AY$1)*60) + SUMPRODUCT((FRACAS!$B$5:$B$8970=AQ$4)*(FRACAS!$D$5:$D$8970&lt;=AQ326)*(IFERROR(FRACAS!$AM$5:$AM$8970,0)))
    ),"")</f>
        <v/>
      </c>
      <c r="MR326" s="194"/>
      <c r="MS326" s="194"/>
      <c r="MT326" s="194"/>
      <c r="MU326" s="194"/>
      <c r="MV326" s="194"/>
      <c r="MW326" s="194"/>
      <c r="MX326" s="194"/>
      <c r="MY326" s="194"/>
      <c r="MZ326" s="194"/>
      <c r="NA326" s="195"/>
      <c r="ND326" s="241">
        <f t="shared" ref="ND326:ND374" si="31">SUM(D326:CZ326)</f>
        <v>0</v>
      </c>
      <c r="NE326" s="242" t="str">
        <f t="shared" ref="NE326:NE374" si="32">IF(ND326=0,"",C326)</f>
        <v/>
      </c>
      <c r="NF326" s="193" t="str" cm="1">
        <f t="array" ref="NF326">IF($ND326=0,"",(IFERROR( (IFERROR($ND326/FRACAS!$AY$1*60,0) - SUMPRODUCT( (FRACAS!$K$5:$K$8972=NF$2) * IFERROR(FRACAS!$AN$5:$AN$8972,0) ) ) / IFERROR($ND326/FRACAS!$AY$1*60,0), 1 )))</f>
        <v/>
      </c>
      <c r="NG326" s="193" t="str" cm="1">
        <f t="array" ref="NG326">IF($ND326=0,"",(IFERROR( (IFERROR($ND326/FRACAS!$AY$1*60,0) - SUMPRODUCT( (FRACAS!$K$5:$K$8972=NG$2) * IFERROR(FRACAS!$AN$5:$AN$8972,0) ) ) / IFERROR($ND326/FRACAS!$AY$1*60,0), 1 )))</f>
        <v/>
      </c>
      <c r="NH326" s="193" t="str" cm="1">
        <f t="array" ref="NH326">IF($ND326=0,"",(IFERROR( (IFERROR($ND326/FRACAS!$AY$1*60,0) - SUMPRODUCT( (FRACAS!$K$5:$K$8972=NH$2) * IFERROR(FRACAS!$AN$5:$AN$8972,0) ) ) / IFERROR($ND326/FRACAS!$AY$1*60,0), 1 )))</f>
        <v/>
      </c>
      <c r="NI326" s="193" t="str" cm="1">
        <f t="array" ref="NI326">IF($ND326=0,"",(IFERROR( (IFERROR($ND326/FRACAS!$AY$1*60,0) - SUMPRODUCT( (FRACAS!$K$5:$K$8972=NI$2) * IFERROR(FRACAS!$AN$5:$AN$8972,0) ) ) / IFERROR($ND326/FRACAS!$AY$1*60,0), 1 )))</f>
        <v/>
      </c>
      <c r="NJ326" s="193" t="str" cm="1">
        <f t="array" ref="NJ326">IF($ND326=0,"",(IFERROR( (IFERROR($ND326/FRACAS!$AY$1*60,0) - SUMPRODUCT( (FRACAS!$K$5:$K$8972=NJ$2) * IFERROR(FRACAS!$AN$5:$AN$8972,0) ) ) / IFERROR($ND326/FRACAS!$AY$1*60,0), 1 )))</f>
        <v/>
      </c>
      <c r="NK326" s="193" t="str" cm="1">
        <f t="array" ref="NK326">IF($ND326=0,"",(IFERROR( (IFERROR($ND326/FRACAS!$AY$1*60,0) - SUMPRODUCT( (FRACAS!$K$5:$K$8972=NK$2) * IFERROR(FRACAS!$AN$5:$AN$8972,0) ) ) / IFERROR($ND326/FRACAS!$AY$1*60,0), 1 )))</f>
        <v/>
      </c>
      <c r="NL326" s="193" t="str" cm="1">
        <f t="array" ref="NL326">IF($ND326=0,"",(IFERROR( (IFERROR($ND326/FRACAS!$AY$1*60,0) - SUMPRODUCT( (FRACAS!$K$5:$K$8972=NL$2) * IFERROR(FRACAS!$AN$5:$AN$8972,0) ) ) / IFERROR($ND326/FRACAS!$AY$1*60,0), 1 )))</f>
        <v/>
      </c>
      <c r="NM326" s="193" t="str" cm="1">
        <f t="array" ref="NM326">IF($ND326=0,"",(IFERROR( (IFERROR($ND326/FRACAS!$AY$1*60,0) - SUMPRODUCT( (FRACAS!$K$5:$K$8972=NM$2) * IFERROR(FRACAS!$AN$5:$AN$8972,0) ) ) / IFERROR($ND326/FRACAS!$AY$1*60,0), 1 )))</f>
        <v/>
      </c>
      <c r="NN326" s="193" t="str" cm="1">
        <f t="array" ref="NN326">IF($ND326=0,"",(IFERROR( (IFERROR($ND326/FRACAS!$AY$1*60,0) - SUMPRODUCT( (FRACAS!$K$5:$K$8972=NN$2) * IFERROR(FRACAS!$AN$5:$AN$8972,0) ) ) / IFERROR($ND326/FRACAS!$AY$1*60,0), 1 )))</f>
        <v/>
      </c>
      <c r="NO326" s="193" t="str" cm="1">
        <f t="array" ref="NO326">IF($ND326=0,"",(IFERROR( (IFERROR($ND326/FRACAS!$AY$1*60,0) - SUMPRODUCT( (FRACAS!$K$5:$K$8972=NO$2) * IFERROR(FRACAS!$AN$5:$AN$8972,0) ) ) / IFERROR($ND326/FRACAS!$AY$1*60,0), 1 )))</f>
        <v/>
      </c>
      <c r="NP326" s="193" t="str" cm="1">
        <f t="array" ref="NP326">IF($ND326=0,"",(IFERROR( (IFERROR($ND326/FRACAS!$AY$1*60,0) - SUMPRODUCT( (FRACAS!$K$5:$K$8972=NP$2) * IFERROR(FRACAS!$AN$5:$AN$8972,0) ) ) / IFERROR($ND326/FRACAS!$AY$1*60,0), 1 )))</f>
        <v/>
      </c>
      <c r="NQ326" s="193" t="str" cm="1">
        <f t="array" ref="NQ326">IF($ND326=0,"",(IFERROR( (IFERROR($ND326/FRACAS!$AY$1*60,0) - SUMPRODUCT( (FRACAS!$K$5:$K$8972=NQ$2) * IFERROR(FRACAS!$AN$5:$AN$8972,0) ) ) / IFERROR($ND326/FRACAS!$AY$1*60,0), 1 )))</f>
        <v/>
      </c>
      <c r="NR326" s="193" t="str" cm="1">
        <f t="array" ref="NR326">IF($ND326=0,"",(IFERROR( (IFERROR($ND326/FRACAS!$AY$1*60,0) - SUMPRODUCT( (FRACAS!$K$5:$K$8972=NR$2) * IFERROR(FRACAS!$AN$5:$AN$8972,0) ) ) / IFERROR($ND326/FRACAS!$AY$1*60,0), 1 )))</f>
        <v/>
      </c>
      <c r="NS326" s="193" t="str" cm="1">
        <f t="array" ref="NS326">IF($ND326=0,"",(IFERROR( (IFERROR($ND326/FRACAS!$AY$1*60,0) - SUMPRODUCT( (FRACAS!$K$5:$K$8972=NS$2) * IFERROR(FRACAS!$AN$5:$AN$8972,0) ) ) / IFERROR($ND326/FRACAS!$AY$1*60,0), 1 )))</f>
        <v/>
      </c>
      <c r="NT326" s="193" t="str" cm="1">
        <f t="array" ref="NT326">IF($ND326=0,"",(IFERROR( (IFERROR($ND326/FRACAS!$AY$1*60,0) - SUMPRODUCT( (FRACAS!$K$5:$K$8972=NT$2) * IFERROR(FRACAS!$AN$5:$AN$8972,0) ) ) / IFERROR($ND326/FRACAS!$AY$1*60,0), 1 )))</f>
        <v/>
      </c>
      <c r="NU326" s="193" t="str" cm="1">
        <f t="array" ref="NU326">IF($ND326=0,"",(IFERROR( (IFERROR($ND326/FRACAS!$AY$1*60,0) - SUMPRODUCT( (FRACAS!$K$5:$K$8972=NU$2) * IFERROR(FRACAS!$AN$5:$AN$8972,0) ) ) / IFERROR($ND326/FRACAS!$AY$1*60,0), 1 )))</f>
        <v/>
      </c>
      <c r="NV326" s="193" t="str" cm="1">
        <f t="array" ref="NV326">IF($ND326=0,"",(IFERROR( (IFERROR($ND326/FRACAS!$AY$1*60,0) - SUMPRODUCT( (FRACAS!$K$5:$K$8972=NV$2) * IFERROR(FRACAS!$AN$5:$AN$8972,0) ) ) / IFERROR($ND326/FRACAS!$AY$1*60,0), 1 )))</f>
        <v/>
      </c>
      <c r="NW326" s="193" t="str" cm="1">
        <f t="array" ref="NW326">IF($ND326=0,"",(IFERROR( (IFERROR($ND326/FRACAS!$AY$1*60,0) - SUMPRODUCT( (FRACAS!$K$5:$K$8972=NW$2) * IFERROR(FRACAS!$AN$5:$AN$8972,0) ) ) / IFERROR($ND326/FRACAS!$AY$1*60,0), 1 )))</f>
        <v/>
      </c>
      <c r="NX326" s="193" t="str" cm="1">
        <f t="array" ref="NX326">IF($ND326=0,"",(IFERROR( (IFERROR($ND326/FRACAS!$AY$1*60,0) - SUMPRODUCT( (FRACAS!$K$5:$K$8972=NX$2) * IFERROR(FRACAS!$AN$5:$AN$8972,0) ) ) / IFERROR($ND326/FRACAS!$AY$1*60,0), 1 )))</f>
        <v/>
      </c>
      <c r="NY326" s="193" t="str" cm="1">
        <f t="array" ref="NY326">IF($ND326=0,"",(IFERROR( (IFERROR($ND326/FRACAS!$AY$1*60,0) - SUMPRODUCT( (FRACAS!$K$5:$K$8972=NY$2) * IFERROR(FRACAS!$AN$5:$AN$8972,0) ) ) / IFERROR($ND326/FRACAS!$AY$1*60,0), 1 )))</f>
        <v/>
      </c>
      <c r="NZ326" s="193" t="str" cm="1">
        <f t="array" ref="NZ326">IF($ND326=0,"",(IFERROR( (IFERROR($ND326/FRACAS!$AY$1*60,0) - SUMPRODUCT( (FRACAS!$K$5:$K$8972=NZ$2) * IFERROR(FRACAS!$AN$5:$AN$8972,0) ) ) / IFERROR($ND326/FRACAS!$AY$1*60,0), 1 )))</f>
        <v/>
      </c>
      <c r="OA326" s="193" t="str" cm="1">
        <f t="array" ref="OA326">IF($ND326=0,"",(IFERROR( (IFERROR($ND326/FRACAS!$AY$1*60,0) - SUMPRODUCT( (FRACAS!$K$5:$K$8972=OA$2) * IFERROR(FRACAS!$AN$5:$AN$8972,0) ) ) / IFERROR($ND326/FRACAS!$AY$1*60,0), 1 )))</f>
        <v/>
      </c>
      <c r="OB326" s="193" t="str" cm="1">
        <f t="array" ref="OB326">IF($ND326=0,"",(IFERROR( (IFERROR($ND326/FRACAS!$AY$1*60,0) - SUMPRODUCT( (FRACAS!$K$5:$K$8972=OB$2) * IFERROR(FRACAS!$AN$5:$AN$8972,0) ) ) / IFERROR($ND326/FRACAS!$AY$1*60,0), 1 )))</f>
        <v/>
      </c>
      <c r="OC326" s="193" t="str" cm="1">
        <f t="array" ref="OC326">IF($ND326=0,"",(IFERROR( (IFERROR($ND326/FRACAS!$AY$1*60,0) - SUMPRODUCT( (FRACAS!$K$5:$K$8972=OC$2) * IFERROR(FRACAS!$AN$5:$AN$8972,0) ) ) / IFERROR($ND326/FRACAS!$AY$1*60,0), 1 )))</f>
        <v/>
      </c>
      <c r="OD326" s="193" t="str" cm="1">
        <f t="array" ref="OD326">IF($ND326=0,"",(IFERROR( (IFERROR($ND326/FRACAS!$AY$1*60,0) - SUMPRODUCT( (FRACAS!$K$5:$K$8972=OD$2) * IFERROR(FRACAS!$AN$5:$AN$8972,0) ) ) / IFERROR($ND326/FRACAS!$AY$1*60,0), 1 )))</f>
        <v/>
      </c>
      <c r="OE326" s="193" t="str" cm="1">
        <f t="array" ref="OE326">IF($ND326=0,"",(IFERROR( (IFERROR($ND326/FRACAS!$AY$1*60,0) - SUMPRODUCT( (FRACAS!$K$5:$K$8972=OE$2) * IFERROR(FRACAS!$AN$5:$AN$8972,0) ) ) / IFERROR($ND326/FRACAS!$AY$1*60,0), 1 )))</f>
        <v/>
      </c>
      <c r="OF326" s="193" t="str" cm="1">
        <f t="array" ref="OF326">IF($ND326=0,"",(IFERROR( (IFERROR($ND326/FRACAS!$AY$1*60,0) - SUMPRODUCT( (FRACAS!$K$5:$K$8972=OF$2) * IFERROR(FRACAS!$AN$5:$AN$8972,0) ) ) / IFERROR($ND326/FRACAS!$AY$1*60,0), 1 )))</f>
        <v/>
      </c>
      <c r="OG326" s="193" t="str" cm="1">
        <f t="array" ref="OG326">IF($ND326=0,"",(IFERROR( (IFERROR($ND326/FRACAS!$AY$1*60,0) - SUMPRODUCT( (FRACAS!$K$5:$K$8972=OG$2) * IFERROR(FRACAS!$AN$5:$AN$8972,0) ) ) / IFERROR($ND326/FRACAS!$AY$1*60,0), 1 )))</f>
        <v/>
      </c>
      <c r="OH326" s="193" t="str" cm="1">
        <f t="array" ref="OH326">IF($ND326=0,"",(IFERROR( (IFERROR($ND326/FRACAS!$AY$1*60,0) - SUMPRODUCT( (FRACAS!$K$5:$K$8972=OH$2) * IFERROR(FRACAS!$AN$5:$AN$8972,0) ) ) / IFERROR($ND326/FRACAS!$AY$1*60,0), 1 )))</f>
        <v/>
      </c>
      <c r="OI326" s="193" t="str" cm="1">
        <f t="array" ref="OI326">IF($ND326=0,"",(IFERROR( (IFERROR($ND326/FRACAS!$AY$1*60,0) - SUMPRODUCT( (FRACAS!$K$5:$K$8972=OI$2) * IFERROR(FRACAS!$AN$5:$AN$8972,0) ) ) / IFERROR($ND326/FRACAS!$AY$1*60,0), 1 )))</f>
        <v/>
      </c>
      <c r="OJ326" s="193" t="str" cm="1">
        <f t="array" ref="OJ326">IF($ND326=0,"",(IFERROR( (IFERROR($ND326/FRACAS!$AY$1*60,0) - SUMPRODUCT( (FRACAS!$K$5:$K$8972=OJ$2) * IFERROR(FRACAS!$AN$5:$AN$8972,0) ) ) / IFERROR($ND326/FRACAS!$AY$1*60,0), 1 )))</f>
        <v/>
      </c>
      <c r="OK326" s="193" t="str" cm="1">
        <f t="array" ref="OK326">IF($ND326=0,"",(IFERROR( (IFERROR($ND326/FRACAS!$AY$1*60,0) - SUMPRODUCT( (FRACAS!$K$5:$K$8972=OK$2) * IFERROR(FRACAS!$AN$5:$AN$8972,0) ) ) / IFERROR($ND326/FRACAS!$AY$1*60,0), 1 )))</f>
        <v/>
      </c>
      <c r="OL326" s="193" t="str" cm="1">
        <f t="array" ref="OL326">IF($ND326=0,"",(IFERROR( (IFERROR($ND326/FRACAS!$AY$1*60,0) - SUMPRODUCT( (FRACAS!$K$5:$K$8972=OL$2) * IFERROR(FRACAS!$AN$5:$AN$8972,0) ) ) / IFERROR($ND326/FRACAS!$AY$1*60,0), 1 )))</f>
        <v/>
      </c>
      <c r="OM326" s="193" t="str" cm="1">
        <f t="array" ref="OM326">IF($ND326=0,"",(IFERROR( (IFERROR($ND326/FRACAS!$AY$1*60,0) - SUMPRODUCT( (FRACAS!$K$5:$K$8972=OM$2) * IFERROR(FRACAS!$AN$5:$AN$8972,0) ) ) / IFERROR($ND326/FRACAS!$AY$1*60,0), 1 )))</f>
        <v/>
      </c>
      <c r="ON326" s="193" t="str" cm="1">
        <f t="array" ref="ON326">IF($ND326=0,"",(IFERROR( (IFERROR($ND326/FRACAS!$AY$1*60,0) - SUMPRODUCT( (FRACAS!$K$5:$K$8972=ON$2) * IFERROR(FRACAS!$AN$5:$AN$8972,0) ) ) / IFERROR($ND326/FRACAS!$AY$1*60,0), 1 )))</f>
        <v/>
      </c>
      <c r="OO326" s="193" t="str" cm="1">
        <f t="array" ref="OO326">IF($ND326=0,"",(IFERROR( (IFERROR($ND326/FRACAS!$AY$1*60,0) - SUMPRODUCT( (FRACAS!$K$5:$K$8972=OO$2) * IFERROR(FRACAS!$AN$5:$AN$8972,0) ) ) / IFERROR($ND326/FRACAS!$AY$1*60,0), 1 )))</f>
        <v/>
      </c>
      <c r="OP326" s="193" t="str" cm="1">
        <f t="array" ref="OP326">IF($ND326=0,"",(IFERROR( (IFERROR($ND326/FRACAS!$AY$1*60,0) - SUMPRODUCT( (FRACAS!$K$5:$K$8972=OP$2) * IFERROR(FRACAS!$AN$5:$AN$8972,0) ) ) / IFERROR($ND326/FRACAS!$AY$1*60,0), 1 )))</f>
        <v/>
      </c>
      <c r="OQ326" s="193" t="str" cm="1">
        <f t="array" ref="OQ326">IF($ND326=0,"",(IFERROR( (IFERROR($ND326/FRACAS!$AY$1*60,0) - SUMPRODUCT( (FRACAS!$K$5:$K$8972=OQ$2) * IFERROR(FRACAS!$AN$5:$AN$8972,0) ) ) / IFERROR($ND326/FRACAS!$AY$1*60,0), 1 )))</f>
        <v/>
      </c>
      <c r="OR326" s="193" t="str" cm="1">
        <f t="array" ref="OR326">IF($ND326=0,"",(IFERROR( (IFERROR($ND326/FRACAS!$AY$1*60,0) - SUMPRODUCT( (FRACAS!$K$5:$K$8972=OR$2) * IFERROR(FRACAS!$AN$5:$AN$8972,0) ) ) / IFERROR($ND326/FRACAS!$AY$1*60,0), 1 )))</f>
        <v/>
      </c>
      <c r="OS326" s="193" t="str" cm="1">
        <f t="array" ref="OS326">IF($ND326=0,"",(IFERROR( (IFERROR($ND326/FRACAS!$AY$1*60,0) - SUMPRODUCT( (FRACAS!$K$5:$K$8972=OS$2) * IFERROR(FRACAS!$AN$5:$AN$8972,0) ) ) / IFERROR($ND326/FRACAS!$AY$1*60,0), 1 )))</f>
        <v/>
      </c>
      <c r="OT326" s="243" t="str" cm="1">
        <f t="array" ref="OT326">IF($ND326=0,"",(IFERROR( (IFERROR($ND326/FRACAS!$AY$1*60,0) - SUMPRODUCT( (FRACAS!$K$5:$K$8972=OT$2) * IFERROR(FRACAS!$AN$5:$AN$8972,0) ) ) / IFERROR($ND326/FRACAS!$AY$1*60,0), 1 )))</f>
        <v/>
      </c>
    </row>
    <row r="327" spans="2:410" x14ac:dyDescent="0.2">
      <c r="B327" s="233"/>
      <c r="C327" s="259" t="str">
        <f>IF('[1]17.11.2025 IASI18 Mileage'!C327="","",'[1]17.11.2025 IASI18 Mileage'!C327)</f>
        <v/>
      </c>
      <c r="D327" s="201" t="str">
        <f>IF('[1]17.11.2025 IASI18 Mileage'!D327="","",'[1]17.11.2025 IASI18 Mileage'!D327)</f>
        <v/>
      </c>
      <c r="E327" s="201" t="str">
        <f>IF('[1]17.11.2025 IASI18 Mileage'!E327="","",'[1]17.11.2025 IASI18 Mileage'!E327)</f>
        <v/>
      </c>
      <c r="F327" s="201" t="str">
        <f>IF('[1]17.11.2025 IASI18 Mileage'!F327="","",'[1]17.11.2025 IASI18 Mileage'!F327)</f>
        <v/>
      </c>
      <c r="G327" s="201" t="str">
        <f>IF('[1]17.11.2025 IASI18 Mileage'!G327="","",'[1]17.11.2025 IASI18 Mileage'!G327)</f>
        <v/>
      </c>
      <c r="H327" s="201" t="str">
        <f>IF('[1]17.11.2025 IASI18 Mileage'!H327="","",'[1]17.11.2025 IASI18 Mileage'!H327)</f>
        <v/>
      </c>
      <c r="I327" s="201" t="str">
        <f>IF('[1]17.11.2025 IASI18 Mileage'!I327="","",'[1]17.11.2025 IASI18 Mileage'!I327)</f>
        <v/>
      </c>
      <c r="J327" s="201" t="str">
        <f>IF('[1]17.11.2025 IASI18 Mileage'!J327="","",'[1]17.11.2025 IASI18 Mileage'!J327)</f>
        <v/>
      </c>
      <c r="K327" s="201" t="str">
        <f>IF('[1]17.11.2025 IASI18 Mileage'!K327="","",'[1]17.11.2025 IASI18 Mileage'!K327)</f>
        <v/>
      </c>
      <c r="L327" s="201" t="str">
        <f>IF('[1]17.11.2025 IASI18 Mileage'!L327="","",'[1]17.11.2025 IASI18 Mileage'!L327)</f>
        <v/>
      </c>
      <c r="M327" s="201" t="str">
        <f>IF('[1]17.11.2025 IASI18 Mileage'!M327="","",'[1]17.11.2025 IASI18 Mileage'!M327)</f>
        <v/>
      </c>
      <c r="N327" s="201" t="str">
        <f>IF('[1]17.11.2025 IASI18 Mileage'!N327="","",'[1]17.11.2025 IASI18 Mileage'!N327)</f>
        <v/>
      </c>
      <c r="O327" s="201" t="str">
        <f>IF('[1]17.11.2025 IASI18 Mileage'!O327="","",'[1]17.11.2025 IASI18 Mileage'!O327)</f>
        <v/>
      </c>
      <c r="P327" s="201" t="str">
        <f>IF('[1]17.11.2025 IASI18 Mileage'!P327="","",'[1]17.11.2025 IASI18 Mileage'!P327)</f>
        <v/>
      </c>
      <c r="Q327" s="201" t="str">
        <f>IF('[1]17.11.2025 IASI18 Mileage'!Q327="","",'[1]17.11.2025 IASI18 Mileage'!Q327)</f>
        <v/>
      </c>
      <c r="R327" s="201" t="str">
        <f>IF('[1]17.11.2025 IASI18 Mileage'!R327="","",'[1]17.11.2025 IASI18 Mileage'!R327)</f>
        <v/>
      </c>
      <c r="S327" s="201" t="str">
        <f>IF('[1]17.11.2025 IASI18 Mileage'!S327="","",'[1]17.11.2025 IASI18 Mileage'!S327)</f>
        <v/>
      </c>
      <c r="T327" s="201" t="str">
        <f>IF('[1]17.11.2025 IASI18 Mileage'!T327="","",'[1]17.11.2025 IASI18 Mileage'!T327)</f>
        <v/>
      </c>
      <c r="U327" s="201" t="str">
        <f>IF('[1]17.11.2025 IASI18 Mileage'!U327="","",'[1]17.11.2025 IASI18 Mileage'!U327)</f>
        <v/>
      </c>
      <c r="V327" s="201"/>
      <c r="W327" s="201"/>
      <c r="X327" s="201"/>
      <c r="Y327" s="201"/>
      <c r="Z327" s="201"/>
      <c r="AA327" s="201"/>
      <c r="AB327" s="201"/>
      <c r="AC327" s="201"/>
      <c r="AD327" s="201"/>
      <c r="AE327" s="201"/>
      <c r="AF327" s="201"/>
      <c r="AG327" s="201"/>
      <c r="AH327" s="201"/>
      <c r="AI327" s="201"/>
      <c r="AJ327" s="201"/>
      <c r="AK327" s="201"/>
      <c r="AL327" s="201"/>
      <c r="AM327" s="201"/>
      <c r="AN327" s="201"/>
      <c r="AO327" s="201"/>
      <c r="AP327" s="201"/>
      <c r="AQ327" s="201"/>
      <c r="AR327" s="201"/>
      <c r="AS327" s="201"/>
      <c r="AT327" s="201"/>
      <c r="AU327" s="201"/>
      <c r="AV327" s="201"/>
      <c r="AW327" s="201"/>
      <c r="AX327" s="201"/>
      <c r="AY327" s="201"/>
      <c r="AZ327" s="201"/>
      <c r="BA327" s="202"/>
      <c r="BB327" s="184"/>
      <c r="BD327" s="234"/>
      <c r="BE327" s="234"/>
      <c r="BF327" s="234"/>
      <c r="BG327" s="234"/>
      <c r="BH327" s="234"/>
      <c r="BI327" s="234"/>
      <c r="BJ327" s="234"/>
      <c r="BK327" s="234"/>
      <c r="BL327" s="234"/>
      <c r="BM327" s="234"/>
      <c r="DC327" s="184">
        <f t="shared" si="29"/>
        <v>0</v>
      </c>
      <c r="DD327" s="235" t="str">
        <f t="shared" si="30"/>
        <v/>
      </c>
      <c r="DE327" s="186">
        <f>IF(D327&gt; 0,(COUNTIFS(FRACAS!$B$5:$B$8972, D$4, FRACAS!$D$5:$D$8972, "&lt;="&amp;D327)), "" )</f>
        <v>0</v>
      </c>
      <c r="DF327" s="186">
        <f>IF(E327&gt; 0,(COUNTIFS(FRACAS!$B$5:$B$8972, E$4, FRACAS!$D$5:$D$8972, "&lt;="&amp;E327)), "" )</f>
        <v>0</v>
      </c>
      <c r="DG327" s="186">
        <f>IF(F327&gt; 0,(COUNTIFS(FRACAS!$B$5:$B$8972, F$4, FRACAS!$D$5:$D$8972, "&lt;="&amp;F327)), "" )</f>
        <v>0</v>
      </c>
      <c r="DH327" s="186">
        <f>IF(G327&gt; 0,(COUNTIFS(FRACAS!$B$5:$B$8972, G$4, FRACAS!$D$5:$D$8972, "&lt;="&amp;G327)), "" )</f>
        <v>0</v>
      </c>
      <c r="DI327" s="186">
        <f>IF(H327&gt; 0,(COUNTIFS(FRACAS!$B$5:$B$8972, H$4, FRACAS!$D$5:$D$8972, "&lt;="&amp;H327)), "" )</f>
        <v>0</v>
      </c>
      <c r="DJ327" s="186">
        <f>IF(I327&gt; 0,(COUNTIFS(FRACAS!$B$5:$B$8972, I$4, FRACAS!$D$5:$D$8972, "&lt;="&amp;I327)), "" )</f>
        <v>0</v>
      </c>
      <c r="DK327" s="186">
        <f>IF(J327&gt; 0,(COUNTIFS(FRACAS!$B$5:$B$8972, J$4, FRACAS!$D$5:$D$8972, "&lt;="&amp;J327)), "" )</f>
        <v>0</v>
      </c>
      <c r="DL327" s="186">
        <f>IF(K327&gt; 0,(COUNTIFS(FRACAS!$B$5:$B$8972, K$4, FRACAS!$D$5:$D$8972, "&lt;="&amp;K327)), "" )</f>
        <v>0</v>
      </c>
      <c r="DM327" s="186">
        <f>IF(L327&gt; 0,(COUNTIFS(FRACAS!$B$5:$B$8972, L$4, FRACAS!$D$5:$D$8972, "&lt;="&amp;L327)), "" )</f>
        <v>0</v>
      </c>
      <c r="DN327" s="186">
        <f>IF(M327&gt; 0,(COUNTIFS(FRACAS!$B$5:$B$8972, M$4, FRACAS!$D$5:$D$8972, "&lt;="&amp;M327)), "" )</f>
        <v>0</v>
      </c>
      <c r="DO327" s="186">
        <f>IF(N327&gt; 0,(COUNTIFS(FRACAS!$B$5:$B$8972, N$4, FRACAS!$D$5:$D$8972, "&lt;="&amp;N327)), "" )</f>
        <v>0</v>
      </c>
      <c r="DP327" s="186">
        <f>IF(O327&gt; 0,(COUNTIFS(FRACAS!$B$5:$B$8972, O$4, FRACAS!$D$5:$D$8972, "&lt;="&amp;O327)), "" )</f>
        <v>0</v>
      </c>
      <c r="DQ327" s="186">
        <f>IF(P327&gt; 0,(COUNTIFS(FRACAS!$B$5:$B$8972, P$4, FRACAS!$D$5:$D$8972, "&lt;="&amp;P327)), "" )</f>
        <v>0</v>
      </c>
      <c r="DR327" s="186">
        <f>IF(Q327&gt; 0,(COUNTIFS(FRACAS!$B$5:$B$8972, Q$4, FRACAS!$D$5:$D$8972, "&lt;="&amp;Q327)), "" )</f>
        <v>0</v>
      </c>
      <c r="DS327" s="186">
        <f>IF(R327&gt; 0,(COUNTIFS(FRACAS!$B$5:$B$8972, R$4, FRACAS!$D$5:$D$8972, "&lt;="&amp;R327)), "" )</f>
        <v>0</v>
      </c>
      <c r="DT327" s="186">
        <f>IF(S327&gt; 0,(COUNTIFS(FRACAS!$B$5:$B$8972, S$4, FRACAS!$D$5:$D$8972, "&lt;="&amp;S327)), "" )</f>
        <v>0</v>
      </c>
      <c r="DU327" s="186">
        <f>IF(T327&gt; 0,(COUNTIFS(FRACAS!$B$5:$B$8972, T$4, FRACAS!$D$5:$D$8972, "&lt;="&amp;T327)), "" )</f>
        <v>0</v>
      </c>
      <c r="DV327" s="186">
        <f>IF(U327&gt; 0,(COUNTIFS(FRACAS!$B$5:$B$8972, U$4, FRACAS!$D$5:$D$8972, "&lt;="&amp;U327)), "" )</f>
        <v>0</v>
      </c>
      <c r="DW327" s="186" t="str">
        <f>IF(V327&gt; 0,(COUNTIFS(FRACAS!$B$5:$B$8972, V$4, FRACAS!$D$5:$D$8972, "&lt;="&amp;V327)), "" )</f>
        <v/>
      </c>
      <c r="DX327" s="186" t="str">
        <f>IF(W327&gt; 0,(COUNTIFS(FRACAS!$B$5:$B$8972, W$4, FRACAS!$D$5:$D$8972, "&lt;="&amp;W327)), "" )</f>
        <v/>
      </c>
      <c r="DY327" s="186" t="str">
        <f>IF(X327&gt; 0,(COUNTIFS(FRACAS!$B$5:$B$8972, X$4, FRACAS!$D$5:$D$8972, "&lt;="&amp;X327)), "" )</f>
        <v/>
      </c>
      <c r="DZ327" s="186" t="str">
        <f>IF(Y327&gt; 0,(COUNTIFS(FRACAS!$B$5:$B$8972, Y$4, FRACAS!$D$5:$D$8972, "&lt;="&amp;Y327)), "" )</f>
        <v/>
      </c>
      <c r="EA327" s="186" t="str">
        <f>IF(Z327&gt; 0,(COUNTIFS(FRACAS!$B$5:$B$8972, Z$4, FRACAS!$D$5:$D$8972, "&lt;="&amp;Z327)), "" )</f>
        <v/>
      </c>
      <c r="EB327" s="186" t="str">
        <f>IF(AA327&gt; 0,(COUNTIFS(FRACAS!$B$5:$B$8972, AA$4, FRACAS!$D$5:$D$8972, "&lt;="&amp;AA327)), "" )</f>
        <v/>
      </c>
      <c r="EC327" s="186" t="str">
        <f>IF(AB327&gt; 0,(COUNTIFS(FRACAS!$B$5:$B$8972, AB$4, FRACAS!$D$5:$D$8972, "&lt;="&amp;AB327)), "" )</f>
        <v/>
      </c>
      <c r="ED327" s="186" t="str">
        <f>IF(AC327&gt; 0,(COUNTIFS(FRACAS!$B$5:$B$8972, AC$4, FRACAS!$D$5:$D$8972, "&lt;="&amp;AC327)), "" )</f>
        <v/>
      </c>
      <c r="EE327" s="186" t="str">
        <f>IF(AD327&gt; 0,(COUNTIFS(FRACAS!$B$5:$B$8972, AD$4, FRACAS!$D$5:$D$8972, "&lt;="&amp;AD327)), "" )</f>
        <v/>
      </c>
      <c r="EF327" s="186" t="str">
        <f>IF(AE327&gt; 0,(COUNTIFS(FRACAS!$B$5:$B$8972, AE$4, FRACAS!$D$5:$D$8972, "&lt;="&amp;AE327)), "" )</f>
        <v/>
      </c>
      <c r="EG327" s="186" t="str">
        <f>IF(AF327&gt; 0,(COUNTIFS(FRACAS!$B$5:$B$8972, AF$4, FRACAS!$D$5:$D$8972, "&lt;="&amp;AF327)), "" )</f>
        <v/>
      </c>
      <c r="EH327" s="186" t="str">
        <f>IF(AG327&gt; 0,(COUNTIFS(FRACAS!$B$5:$B$8972, AG$4, FRACAS!$D$5:$D$8972, "&lt;="&amp;AG327)), "" )</f>
        <v/>
      </c>
      <c r="EI327" s="186" t="str">
        <f>IF(AH327&gt; 0,(COUNTIFS(FRACAS!$B$5:$B$8972, AH$4, FRACAS!$D$5:$D$8972, "&lt;="&amp;AH327)), "" )</f>
        <v/>
      </c>
      <c r="EJ327" s="186" t="str">
        <f>IF(AI327&gt; 0,(COUNTIFS(FRACAS!$B$5:$B$8972, AI$4, FRACAS!$D$5:$D$8972, "&lt;="&amp;AI327)), "" )</f>
        <v/>
      </c>
      <c r="EK327" s="186" t="str">
        <f>IF(AJ327&gt; 0,(COUNTIFS(FRACAS!$B$5:$B$8972, AJ$4, FRACAS!$D$5:$D$8972, "&lt;="&amp;AJ327)), "" )</f>
        <v/>
      </c>
      <c r="EL327" s="186" t="str">
        <f>IF(AK327&gt; 0,(COUNTIFS(FRACAS!$B$5:$B$8972, AK$4, FRACAS!$D$5:$D$8972, "&lt;="&amp;AK327)), "" )</f>
        <v/>
      </c>
      <c r="EM327" s="186" t="str">
        <f>IF(AL327&gt; 0,(COUNTIFS(FRACAS!$B$5:$B$8972, AL$4, FRACAS!$D$5:$D$8972, "&lt;="&amp;AL327)), "" )</f>
        <v/>
      </c>
      <c r="EN327" s="186" t="str">
        <f>IF(AM327&gt; 0,(COUNTIFS(FRACAS!$B$5:$B$8972, AM$4, FRACAS!$D$5:$D$8972, "&lt;="&amp;AM327)), "" )</f>
        <v/>
      </c>
      <c r="EO327" s="186" t="str">
        <f>IF(AN327&gt; 0,(COUNTIFS(FRACAS!$B$5:$B$8972, AN$4, FRACAS!$D$5:$D$8972, "&lt;="&amp;AN327)), "" )</f>
        <v/>
      </c>
      <c r="EP327" s="186" t="str">
        <f>IF(AO327&gt; 0,(COUNTIFS(FRACAS!$B$5:$B$8972, AO$4, FRACAS!$D$5:$D$8972, "&lt;="&amp;AO327)), "" )</f>
        <v/>
      </c>
      <c r="EQ327" s="186" t="str">
        <f>IF(AP327&gt; 0,(COUNTIFS(FRACAS!$B$5:$B$8972, AP$4, FRACAS!$D$5:$D$8972, "&lt;="&amp;AP327)), "" )</f>
        <v/>
      </c>
      <c r="ER327" s="186" t="str">
        <f>IF(AQ327&gt; 0,(COUNTIFS(FRACAS!$B$5:$B$8972, AQ$4, FRACAS!$D$5:$D$8972, "&lt;="&amp;AQ327)), "" )</f>
        <v/>
      </c>
      <c r="ES327" s="246"/>
      <c r="ET327" s="194"/>
      <c r="EU327" s="194"/>
      <c r="EV327" s="194"/>
      <c r="EW327" s="194"/>
      <c r="EX327" s="194"/>
      <c r="EY327" s="194"/>
      <c r="EZ327" s="194"/>
      <c r="FA327" s="194"/>
      <c r="FB327" s="195"/>
      <c r="FE327" s="190"/>
      <c r="FF327" s="190"/>
      <c r="FG327" s="190"/>
      <c r="FH327" s="190"/>
      <c r="FI327" s="190"/>
      <c r="FJ327" s="190"/>
      <c r="FK327" s="190"/>
      <c r="FL327" s="190"/>
      <c r="FM327" s="190"/>
      <c r="FN327" s="190"/>
      <c r="JD327" s="238"/>
      <c r="JE327" s="238"/>
      <c r="JF327" s="238"/>
      <c r="JG327" s="238"/>
      <c r="JH327" s="238"/>
      <c r="JI327" s="238"/>
      <c r="JJ327" s="238"/>
      <c r="JK327" s="238"/>
      <c r="JL327" s="238"/>
      <c r="JM327" s="238"/>
      <c r="JN327" s="247"/>
      <c r="JO327" s="248"/>
      <c r="JP327" s="248"/>
      <c r="JQ327" s="248"/>
      <c r="JR327" s="248"/>
      <c r="JS327" s="248"/>
      <c r="JT327" s="248"/>
      <c r="JU327" s="248"/>
      <c r="JV327" s="248"/>
      <c r="JW327" s="248"/>
      <c r="JX327" s="248"/>
      <c r="JY327" s="248"/>
      <c r="JZ327" s="248"/>
      <c r="KA327" s="248"/>
      <c r="KB327" s="248"/>
      <c r="KC327" s="248"/>
      <c r="KD327" s="248"/>
      <c r="KE327" s="248"/>
      <c r="KF327" s="248"/>
      <c r="KG327" s="248"/>
      <c r="KH327" s="248"/>
      <c r="KI327" s="248"/>
      <c r="KJ327" s="248"/>
      <c r="KK327" s="248"/>
      <c r="KL327" s="248"/>
      <c r="KM327" s="248"/>
      <c r="KN327" s="248"/>
      <c r="KO327" s="248"/>
      <c r="KP327" s="248"/>
      <c r="KQ327" s="248"/>
      <c r="KR327" s="248"/>
      <c r="KS327" s="248"/>
      <c r="KT327" s="248"/>
      <c r="KU327" s="248"/>
      <c r="KV327" s="248"/>
      <c r="KW327" s="248"/>
      <c r="KX327" s="248"/>
      <c r="KY327" s="248"/>
      <c r="KZ327" s="248"/>
      <c r="LA327" s="248"/>
      <c r="LC327" s="235" t="str">
        <f t="shared" si="28"/>
        <v/>
      </c>
      <c r="LD327" s="240" t="str" cm="1">
        <f t="array" ref="LD327">IFERROR((((D327/FRACAS!$AY$1)*60
)-(SUMPRODUCT((FRACAS!$B$5:$B$8970=D$4)*(FRACAS!$D$5:$D$8970&lt;=D327)*(IFERROR(FRACAS!$AM$5:$AM$8970,0)))
))/((D327/FRACAS!$AY$1)*60),"")</f>
        <v/>
      </c>
      <c r="LE327" s="240" t="str" cm="1">
        <f t="array" ref="LE327">IFERROR((((E327/FRACAS!$AY$1)*60
)-(SUMPRODUCT((FRACAS!$B$5:$B$8970=E$4)*(FRACAS!$D$5:$D$8970&lt;=E327)*(IFERROR(FRACAS!$AM$5:$AM$8970,0)))
))/((E327/FRACAS!$AY$1)*60),"")</f>
        <v/>
      </c>
      <c r="LF327" s="240" t="str" cm="1">
        <f t="array" ref="LF327">IFERROR((((F327/FRACAS!$AY$1)*60
)-(SUMPRODUCT((FRACAS!$B$5:$B$8970=F$4)*(FRACAS!$D$5:$D$8970&lt;=F327)*(IFERROR(FRACAS!$AM$5:$AM$8970,0)))
))/((F327/FRACAS!$AY$1)*60),"")</f>
        <v/>
      </c>
      <c r="LG327" s="240" t="str" cm="1">
        <f t="array" ref="LG327">IFERROR((((G327/FRACAS!$AY$1)*60
)-(SUMPRODUCT((FRACAS!$B$5:$B$8970=G$4)*(FRACAS!$D$5:$D$8970&lt;=G327)*(IFERROR(FRACAS!$AM$5:$AM$8970,0)))
))/((G327/FRACAS!$AY$1)*60),"")</f>
        <v/>
      </c>
      <c r="LH327" s="240" t="str" cm="1">
        <f t="array" ref="LH327">IFERROR((((H327/FRACAS!$AY$1)*60
)-(SUMPRODUCT((FRACAS!$B$5:$B$8970=H$4)*(FRACAS!$D$5:$D$8970&lt;=H327)*(IFERROR(FRACAS!$AM$5:$AM$8970,0)))
))/((H327/FRACAS!$AY$1)*60),"")</f>
        <v/>
      </c>
      <c r="LI327" s="240" t="str" cm="1">
        <f t="array" ref="LI327">IFERROR((((I327/FRACAS!$AY$1)*60
)-(SUMPRODUCT((FRACAS!$B$5:$B$8970=I$4)*(FRACAS!$D$5:$D$8970&lt;=I327)*(IFERROR(FRACAS!$AM$5:$AM$8970,0)))
))/((I327/FRACAS!$AY$1)*60),"")</f>
        <v/>
      </c>
      <c r="LJ327" s="240" t="str" cm="1">
        <f t="array" ref="LJ327">IFERROR((((J327/FRACAS!$AY$1)*60
)-(SUMPRODUCT((FRACAS!$B$5:$B$8970=J$4)*(FRACAS!$D$5:$D$8970&lt;=J327)*(IFERROR(FRACAS!$AM$5:$AM$8970,0)))
))/((J327/FRACAS!$AY$1)*60),"")</f>
        <v/>
      </c>
      <c r="LK327" s="240" t="str" cm="1">
        <f t="array" ref="LK327">IFERROR((((K327/FRACAS!$AY$1)*60
)-(SUMPRODUCT((FRACAS!$B$5:$B$8970=K$4)*(FRACAS!$D$5:$D$8970&lt;=K327)*(IFERROR(FRACAS!$AM$5:$AM$8970,0)))
))/((K327/FRACAS!$AY$1)*60),"")</f>
        <v/>
      </c>
      <c r="LL327" s="240" t="str" cm="1">
        <f t="array" ref="LL327">IFERROR((((L327/FRACAS!$AY$1)*60
)-(SUMPRODUCT((FRACAS!$B$5:$B$8970=L$4)*(FRACAS!$D$5:$D$8970&lt;=L327)*(IFERROR(FRACAS!$AM$5:$AM$8970,0)))
))/((L327/FRACAS!$AY$1)*60),"")</f>
        <v/>
      </c>
      <c r="LM327" s="240" t="str" cm="1">
        <f t="array" ref="LM327">IFERROR((((M327/FRACAS!$AY$1)*60
)-(SUMPRODUCT((FRACAS!$B$5:$B$8970=M$4)*(FRACAS!$D$5:$D$8970&lt;=M327)*(IFERROR(FRACAS!$AM$5:$AM$8970,0)))
))/((M327/FRACAS!$AY$1)*60),"")</f>
        <v/>
      </c>
      <c r="LN327" s="240" t="str" cm="1">
        <f t="array" ref="LN327">IFERROR((((N327/FRACAS!$AY$1)*60
)-(SUMPRODUCT((FRACAS!$B$5:$B$8970=N$4)*(FRACAS!$D$5:$D$8970&lt;=N327)*(IFERROR(FRACAS!$AM$5:$AM$8970,0)))
))/((N327/FRACAS!$AY$1)*60),"")</f>
        <v/>
      </c>
      <c r="LO327" s="240" t="str" cm="1">
        <f t="array" ref="LO327">IFERROR((((O327/FRACAS!$AY$1)*60
)-(SUMPRODUCT((FRACAS!$B$5:$B$8970=O$4)*(FRACAS!$D$5:$D$8970&lt;=O327)*(IFERROR(FRACAS!$AM$5:$AM$8970,0)))
))/((O327/FRACAS!$AY$1)*60),"")</f>
        <v/>
      </c>
      <c r="LP327" s="240" t="str" cm="1">
        <f t="array" ref="LP327">IFERROR((((P327/FRACAS!$AY$1)*60
)-(SUMPRODUCT((FRACAS!$B$5:$B$8970=P$4)*(FRACAS!$D$5:$D$8970&lt;=P327)*(IFERROR(FRACAS!$AM$5:$AM$8970,0)))
))/((P327/FRACAS!$AY$1)*60),"")</f>
        <v/>
      </c>
      <c r="LQ327" s="240" t="str" cm="1">
        <f t="array" ref="LQ327">IFERROR((((Q327/FRACAS!$AY$1)*60
)-(SUMPRODUCT((FRACAS!$B$5:$B$8970=Q$4)*(FRACAS!$D$5:$D$8970&lt;=Q327)*(IFERROR(FRACAS!$AM$5:$AM$8970,0)))
))/((Q327/FRACAS!$AY$1)*60),"")</f>
        <v/>
      </c>
      <c r="LR327" s="240" t="str" cm="1">
        <f t="array" ref="LR327">IFERROR((((R327/FRACAS!$AY$1)*60
)-(SUMPRODUCT((FRACAS!$B$5:$B$8970=R$4)*(FRACAS!$D$5:$D$8970&lt;=R327)*(IFERROR(FRACAS!$AM$5:$AM$8970,0)))
))/((R327/FRACAS!$AY$1)*60),"")</f>
        <v/>
      </c>
      <c r="LS327" s="240" t="str" cm="1">
        <f t="array" ref="LS327">IFERROR((((S327/FRACAS!$AY$1)*60
)-(SUMPRODUCT((FRACAS!$B$5:$B$8970=S$4)*(FRACAS!$D$5:$D$8970&lt;=S327)*(IFERROR(FRACAS!$AM$5:$AM$8970,0)))
))/((S327/FRACAS!$AY$1)*60),"")</f>
        <v/>
      </c>
      <c r="LT327" s="240" t="str" cm="1">
        <f t="array" ref="LT327">IFERROR((((T327/FRACAS!$AY$1)*60
)-(SUMPRODUCT((FRACAS!$B$5:$B$8970=T$4)*(FRACAS!$D$5:$D$8970&lt;=T327)*(IFERROR(FRACAS!$AM$5:$AM$8970,0)))
))/((T327/FRACAS!$AY$1)*60),"")</f>
        <v/>
      </c>
      <c r="LU327" s="240" t="str" cm="1">
        <f t="array" ref="LU327">IFERROR((((U327/FRACAS!$AY$1)*60
)-(SUMPRODUCT((FRACAS!$B$5:$B$8970=U$4)*(FRACAS!$D$5:$D$8970&lt;=U327)*(IFERROR(FRACAS!$AM$5:$AM$8970,0)))
))/((U327/FRACAS!$AY$1)*60),"")</f>
        <v/>
      </c>
      <c r="LV327" s="240" t="str" cm="1">
        <f t="array" ref="LV327">IFERROR(
    (((V327/FRACAS!$AY$1)*60))
    /
    (((V327/FRACAS!$AY$1)*60) + SUMPRODUCT((FRACAS!$B$5:$B$8970=V$4)*(FRACAS!$D$5:$D$8970&lt;=V327)*(IFERROR(FRACAS!$AM$5:$AM$8970,0)))
    ),"")</f>
        <v/>
      </c>
      <c r="LW327" s="240" t="str" cm="1">
        <f t="array" ref="LW327">IFERROR(
    (((W327/FRACAS!$AY$1)*60))
    /
    (((W327/FRACAS!$AY$1)*60) + SUMPRODUCT((FRACAS!$B$5:$B$8970=W$4)*(FRACAS!$D$5:$D$8970&lt;=W327)*(IFERROR(FRACAS!$AM$5:$AM$8970,0)))
    ),"")</f>
        <v/>
      </c>
      <c r="LX327" s="240" t="str" cm="1">
        <f t="array" ref="LX327">IFERROR(
    (((X327/FRACAS!$AY$1)*60))
    /
    (((X327/FRACAS!$AY$1)*60) + SUMPRODUCT((FRACAS!$B$5:$B$8970=X$4)*(FRACAS!$D$5:$D$8970&lt;=X327)*(IFERROR(FRACAS!$AM$5:$AM$8970,0)))
    ),"")</f>
        <v/>
      </c>
      <c r="LY327" s="240" t="str" cm="1">
        <f t="array" ref="LY327">IFERROR(
    (((Y327/FRACAS!$AY$1)*60))
    /
    (((Y327/FRACAS!$AY$1)*60) + SUMPRODUCT((FRACAS!$B$5:$B$8970=Y$4)*(FRACAS!$D$5:$D$8970&lt;=Y327)*(IFERROR(FRACAS!$AM$5:$AM$8970,0)))
    ),"")</f>
        <v/>
      </c>
      <c r="LZ327" s="240" t="str" cm="1">
        <f t="array" ref="LZ327">IFERROR(
    (((Z327/FRACAS!$AY$1)*60))
    /
    (((Z327/FRACAS!$AY$1)*60) + SUMPRODUCT((FRACAS!$B$5:$B$8970=Z$4)*(FRACAS!$D$5:$D$8970&lt;=Z327)*(IFERROR(FRACAS!$AM$5:$AM$8970,0)))
    ),"")</f>
        <v/>
      </c>
      <c r="MA327" s="240" t="str" cm="1">
        <f t="array" ref="MA327">IFERROR(
    (((AA327/FRACAS!$AY$1)*60))
    /
    (((AA327/FRACAS!$AY$1)*60) + SUMPRODUCT((FRACAS!$B$5:$B$8970=AA$4)*(FRACAS!$D$5:$D$8970&lt;=AA327)*(IFERROR(FRACAS!$AM$5:$AM$8970,0)))
    ),"")</f>
        <v/>
      </c>
      <c r="MB327" s="240" t="str" cm="1">
        <f t="array" ref="MB327">IFERROR(
    (((AB327/FRACAS!$AY$1)*60))
    /
    (((AB327/FRACAS!$AY$1)*60) + SUMPRODUCT((FRACAS!$B$5:$B$8970=AB$4)*(FRACAS!$D$5:$D$8970&lt;=AB327)*(IFERROR(FRACAS!$AM$5:$AM$8970,0)))
    ),"")</f>
        <v/>
      </c>
      <c r="MC327" s="240" t="str" cm="1">
        <f t="array" ref="MC327">IFERROR(
    (((AC327/FRACAS!$AY$1)*60))
    /
    (((AC327/FRACAS!$AY$1)*60) + SUMPRODUCT((FRACAS!$B$5:$B$8970=AC$4)*(FRACAS!$D$5:$D$8970&lt;=AC327)*(IFERROR(FRACAS!$AM$5:$AM$8970,0)))
    ),"")</f>
        <v/>
      </c>
      <c r="MD327" s="240" t="str" cm="1">
        <f t="array" ref="MD327">IFERROR(
    (((AD327/FRACAS!$AY$1)*60))
    /
    (((AD327/FRACAS!$AY$1)*60) + SUMPRODUCT((FRACAS!$B$5:$B$8970=AD$4)*(FRACAS!$D$5:$D$8970&lt;=AD327)*(IFERROR(FRACAS!$AM$5:$AM$8970,0)))
    ),"")</f>
        <v/>
      </c>
      <c r="ME327" s="240" t="str" cm="1">
        <f t="array" ref="ME327">IFERROR(
    (((AE327/FRACAS!$AY$1)*60))
    /
    (((AE327/FRACAS!$AY$1)*60) + SUMPRODUCT((FRACAS!$B$5:$B$8970=AE$4)*(FRACAS!$D$5:$D$8970&lt;=AE327)*(IFERROR(FRACAS!$AM$5:$AM$8970,0)))
    ),"")</f>
        <v/>
      </c>
      <c r="MF327" s="240" t="str" cm="1">
        <f t="array" ref="MF327">IFERROR(
    (((AF327/FRACAS!$AY$1)*60))
    /
    (((AF327/FRACAS!$AY$1)*60) + SUMPRODUCT((FRACAS!$B$5:$B$8970=AF$4)*(FRACAS!$D$5:$D$8970&lt;=AF327)*(IFERROR(FRACAS!$AM$5:$AM$8970,0)))
    ),"")</f>
        <v/>
      </c>
      <c r="MG327" s="240" t="str" cm="1">
        <f t="array" ref="MG327">IFERROR(
    (((AG327/FRACAS!$AY$1)*60))
    /
    (((AG327/FRACAS!$AY$1)*60) + SUMPRODUCT((FRACAS!$B$5:$B$8970=AG$4)*(FRACAS!$D$5:$D$8970&lt;=AG327)*(IFERROR(FRACAS!$AM$5:$AM$8970,0)))
    ),"")</f>
        <v/>
      </c>
      <c r="MH327" s="240" t="str" cm="1">
        <f t="array" ref="MH327">IFERROR(
    (((AH327/FRACAS!$AY$1)*60))
    /
    (((AH327/FRACAS!$AY$1)*60) + SUMPRODUCT((FRACAS!$B$5:$B$8970=AH$4)*(FRACAS!$D$5:$D$8970&lt;=AH327)*(IFERROR(FRACAS!$AM$5:$AM$8970,0)))
    ),"")</f>
        <v/>
      </c>
      <c r="MI327" s="240" t="str" cm="1">
        <f t="array" ref="MI327">IFERROR(
    (((AI327/FRACAS!$AY$1)*60))
    /
    (((AI327/FRACAS!$AY$1)*60) + SUMPRODUCT((FRACAS!$B$5:$B$8970=AI$4)*(FRACAS!$D$5:$D$8970&lt;=AI327)*(IFERROR(FRACAS!$AM$5:$AM$8970,0)))
    ),"")</f>
        <v/>
      </c>
      <c r="MJ327" s="240" t="str" cm="1">
        <f t="array" ref="MJ327">IFERROR(
    (((AJ327/FRACAS!$AY$1)*60))
    /
    (((AJ327/FRACAS!$AY$1)*60) + SUMPRODUCT((FRACAS!$B$5:$B$8970=AJ$4)*(FRACAS!$D$5:$D$8970&lt;=AJ327)*(IFERROR(FRACAS!$AM$5:$AM$8970,0)))
    ),"")</f>
        <v/>
      </c>
      <c r="MK327" s="240" t="str" cm="1">
        <f t="array" ref="MK327">IFERROR(
    (((AK327/FRACAS!$AY$1)*60))
    /
    (((AK327/FRACAS!$AY$1)*60) + SUMPRODUCT((FRACAS!$B$5:$B$8970=AK$4)*(FRACAS!$D$5:$D$8970&lt;=AK327)*(IFERROR(FRACAS!$AM$5:$AM$8970,0)))
    ),"")</f>
        <v/>
      </c>
      <c r="ML327" s="240" t="str" cm="1">
        <f t="array" ref="ML327">IFERROR(
    (((AL327/FRACAS!$AY$1)*60))
    /
    (((AL327/FRACAS!$AY$1)*60) + SUMPRODUCT((FRACAS!$B$5:$B$8970=AL$4)*(FRACAS!$D$5:$D$8970&lt;=AL327)*(IFERROR(FRACAS!$AM$5:$AM$8970,0)))
    ),"")</f>
        <v/>
      </c>
      <c r="MM327" s="240" t="str" cm="1">
        <f t="array" ref="MM327">IFERROR(
    (((AM327/FRACAS!$AY$1)*60))
    /
    (((AM327/FRACAS!$AY$1)*60) + SUMPRODUCT((FRACAS!$B$5:$B$8970=AM$4)*(FRACAS!$D$5:$D$8970&lt;=AM327)*(IFERROR(FRACAS!$AM$5:$AM$8970,0)))
    ),"")</f>
        <v/>
      </c>
      <c r="MN327" s="240" t="str" cm="1">
        <f t="array" ref="MN327">IFERROR(
    (((AN327/FRACAS!$AY$1)*60))
    /
    (((AN327/FRACAS!$AY$1)*60) + SUMPRODUCT((FRACAS!$B$5:$B$8970=AN$4)*(FRACAS!$D$5:$D$8970&lt;=AN327)*(IFERROR(FRACAS!$AM$5:$AM$8970,0)))
    ),"")</f>
        <v/>
      </c>
      <c r="MO327" s="240" t="str" cm="1">
        <f t="array" ref="MO327">IFERROR(
    (((AO327/FRACAS!$AY$1)*60))
    /
    (((AO327/FRACAS!$AY$1)*60) + SUMPRODUCT((FRACAS!$B$5:$B$8970=AO$4)*(FRACAS!$D$5:$D$8970&lt;=AO327)*(IFERROR(FRACAS!$AM$5:$AM$8970,0)))
    ),"")</f>
        <v/>
      </c>
      <c r="MP327" s="240" t="str" cm="1">
        <f t="array" ref="MP327">IFERROR(
    (((AP327/FRACAS!$AY$1)*60))
    /
    (((AP327/FRACAS!$AY$1)*60) + SUMPRODUCT((FRACAS!$B$5:$B$8970=AP$4)*(FRACAS!$D$5:$D$8970&lt;=AP327)*(IFERROR(FRACAS!$AM$5:$AM$8970,0)))
    ),"")</f>
        <v/>
      </c>
      <c r="MQ327" s="240" t="str" cm="1">
        <f t="array" ref="MQ327">IFERROR(
    (((AQ327/FRACAS!$AY$1)*60))
    /
    (((AQ327/FRACAS!$AY$1)*60) + SUMPRODUCT((FRACAS!$B$5:$B$8970=AQ$4)*(FRACAS!$D$5:$D$8970&lt;=AQ327)*(IFERROR(FRACAS!$AM$5:$AM$8970,0)))
    ),"")</f>
        <v/>
      </c>
      <c r="MR327" s="194"/>
      <c r="MS327" s="194"/>
      <c r="MT327" s="194"/>
      <c r="MU327" s="194"/>
      <c r="MV327" s="194"/>
      <c r="MW327" s="194"/>
      <c r="MX327" s="194"/>
      <c r="MY327" s="194"/>
      <c r="MZ327" s="194"/>
      <c r="NA327" s="195"/>
      <c r="ND327" s="241">
        <f t="shared" si="31"/>
        <v>0</v>
      </c>
      <c r="NE327" s="242" t="str">
        <f t="shared" si="32"/>
        <v/>
      </c>
      <c r="NF327" s="193" t="str" cm="1">
        <f t="array" ref="NF327">IF($ND327=0,"",(IFERROR( (IFERROR($ND327/FRACAS!$AY$1*60,0) - SUMPRODUCT( (FRACAS!$K$5:$K$8972=NF$2) * IFERROR(FRACAS!$AN$5:$AN$8972,0) ) ) / IFERROR($ND327/FRACAS!$AY$1*60,0), 1 )))</f>
        <v/>
      </c>
      <c r="NG327" s="193" t="str" cm="1">
        <f t="array" ref="NG327">IF($ND327=0,"",(IFERROR( (IFERROR($ND327/FRACAS!$AY$1*60,0) - SUMPRODUCT( (FRACAS!$K$5:$K$8972=NG$2) * IFERROR(FRACAS!$AN$5:$AN$8972,0) ) ) / IFERROR($ND327/FRACAS!$AY$1*60,0), 1 )))</f>
        <v/>
      </c>
      <c r="NH327" s="193" t="str" cm="1">
        <f t="array" ref="NH327">IF($ND327=0,"",(IFERROR( (IFERROR($ND327/FRACAS!$AY$1*60,0) - SUMPRODUCT( (FRACAS!$K$5:$K$8972=NH$2) * IFERROR(FRACAS!$AN$5:$AN$8972,0) ) ) / IFERROR($ND327/FRACAS!$AY$1*60,0), 1 )))</f>
        <v/>
      </c>
      <c r="NI327" s="193" t="str" cm="1">
        <f t="array" ref="NI327">IF($ND327=0,"",(IFERROR( (IFERROR($ND327/FRACAS!$AY$1*60,0) - SUMPRODUCT( (FRACAS!$K$5:$K$8972=NI$2) * IFERROR(FRACAS!$AN$5:$AN$8972,0) ) ) / IFERROR($ND327/FRACAS!$AY$1*60,0), 1 )))</f>
        <v/>
      </c>
      <c r="NJ327" s="193" t="str" cm="1">
        <f t="array" ref="NJ327">IF($ND327=0,"",(IFERROR( (IFERROR($ND327/FRACAS!$AY$1*60,0) - SUMPRODUCT( (FRACAS!$K$5:$K$8972=NJ$2) * IFERROR(FRACAS!$AN$5:$AN$8972,0) ) ) / IFERROR($ND327/FRACAS!$AY$1*60,0), 1 )))</f>
        <v/>
      </c>
      <c r="NK327" s="193" t="str" cm="1">
        <f t="array" ref="NK327">IF($ND327=0,"",(IFERROR( (IFERROR($ND327/FRACAS!$AY$1*60,0) - SUMPRODUCT( (FRACAS!$K$5:$K$8972=NK$2) * IFERROR(FRACAS!$AN$5:$AN$8972,0) ) ) / IFERROR($ND327/FRACAS!$AY$1*60,0), 1 )))</f>
        <v/>
      </c>
      <c r="NL327" s="193" t="str" cm="1">
        <f t="array" ref="NL327">IF($ND327=0,"",(IFERROR( (IFERROR($ND327/FRACAS!$AY$1*60,0) - SUMPRODUCT( (FRACAS!$K$5:$K$8972=NL$2) * IFERROR(FRACAS!$AN$5:$AN$8972,0) ) ) / IFERROR($ND327/FRACAS!$AY$1*60,0), 1 )))</f>
        <v/>
      </c>
      <c r="NM327" s="193" t="str" cm="1">
        <f t="array" ref="NM327">IF($ND327=0,"",(IFERROR( (IFERROR($ND327/FRACAS!$AY$1*60,0) - SUMPRODUCT( (FRACAS!$K$5:$K$8972=NM$2) * IFERROR(FRACAS!$AN$5:$AN$8972,0) ) ) / IFERROR($ND327/FRACAS!$AY$1*60,0), 1 )))</f>
        <v/>
      </c>
      <c r="NN327" s="193" t="str" cm="1">
        <f t="array" ref="NN327">IF($ND327=0,"",(IFERROR( (IFERROR($ND327/FRACAS!$AY$1*60,0) - SUMPRODUCT( (FRACAS!$K$5:$K$8972=NN$2) * IFERROR(FRACAS!$AN$5:$AN$8972,0) ) ) / IFERROR($ND327/FRACAS!$AY$1*60,0), 1 )))</f>
        <v/>
      </c>
      <c r="NO327" s="193" t="str" cm="1">
        <f t="array" ref="NO327">IF($ND327=0,"",(IFERROR( (IFERROR($ND327/FRACAS!$AY$1*60,0) - SUMPRODUCT( (FRACAS!$K$5:$K$8972=NO$2) * IFERROR(FRACAS!$AN$5:$AN$8972,0) ) ) / IFERROR($ND327/FRACAS!$AY$1*60,0), 1 )))</f>
        <v/>
      </c>
      <c r="NP327" s="193" t="str" cm="1">
        <f t="array" ref="NP327">IF($ND327=0,"",(IFERROR( (IFERROR($ND327/FRACAS!$AY$1*60,0) - SUMPRODUCT( (FRACAS!$K$5:$K$8972=NP$2) * IFERROR(FRACAS!$AN$5:$AN$8972,0) ) ) / IFERROR($ND327/FRACAS!$AY$1*60,0), 1 )))</f>
        <v/>
      </c>
      <c r="NQ327" s="193" t="str" cm="1">
        <f t="array" ref="NQ327">IF($ND327=0,"",(IFERROR( (IFERROR($ND327/FRACAS!$AY$1*60,0) - SUMPRODUCT( (FRACAS!$K$5:$K$8972=NQ$2) * IFERROR(FRACAS!$AN$5:$AN$8972,0) ) ) / IFERROR($ND327/FRACAS!$AY$1*60,0), 1 )))</f>
        <v/>
      </c>
      <c r="NR327" s="193" t="str" cm="1">
        <f t="array" ref="NR327">IF($ND327=0,"",(IFERROR( (IFERROR($ND327/FRACAS!$AY$1*60,0) - SUMPRODUCT( (FRACAS!$K$5:$K$8972=NR$2) * IFERROR(FRACAS!$AN$5:$AN$8972,0) ) ) / IFERROR($ND327/FRACAS!$AY$1*60,0), 1 )))</f>
        <v/>
      </c>
      <c r="NS327" s="193" t="str" cm="1">
        <f t="array" ref="NS327">IF($ND327=0,"",(IFERROR( (IFERROR($ND327/FRACAS!$AY$1*60,0) - SUMPRODUCT( (FRACAS!$K$5:$K$8972=NS$2) * IFERROR(FRACAS!$AN$5:$AN$8972,0) ) ) / IFERROR($ND327/FRACAS!$AY$1*60,0), 1 )))</f>
        <v/>
      </c>
      <c r="NT327" s="193" t="str" cm="1">
        <f t="array" ref="NT327">IF($ND327=0,"",(IFERROR( (IFERROR($ND327/FRACAS!$AY$1*60,0) - SUMPRODUCT( (FRACAS!$K$5:$K$8972=NT$2) * IFERROR(FRACAS!$AN$5:$AN$8972,0) ) ) / IFERROR($ND327/FRACAS!$AY$1*60,0), 1 )))</f>
        <v/>
      </c>
      <c r="NU327" s="193" t="str" cm="1">
        <f t="array" ref="NU327">IF($ND327=0,"",(IFERROR( (IFERROR($ND327/FRACAS!$AY$1*60,0) - SUMPRODUCT( (FRACAS!$K$5:$K$8972=NU$2) * IFERROR(FRACAS!$AN$5:$AN$8972,0) ) ) / IFERROR($ND327/FRACAS!$AY$1*60,0), 1 )))</f>
        <v/>
      </c>
      <c r="NV327" s="193" t="str" cm="1">
        <f t="array" ref="NV327">IF($ND327=0,"",(IFERROR( (IFERROR($ND327/FRACAS!$AY$1*60,0) - SUMPRODUCT( (FRACAS!$K$5:$K$8972=NV$2) * IFERROR(FRACAS!$AN$5:$AN$8972,0) ) ) / IFERROR($ND327/FRACAS!$AY$1*60,0), 1 )))</f>
        <v/>
      </c>
      <c r="NW327" s="193" t="str" cm="1">
        <f t="array" ref="NW327">IF($ND327=0,"",(IFERROR( (IFERROR($ND327/FRACAS!$AY$1*60,0) - SUMPRODUCT( (FRACAS!$K$5:$K$8972=NW$2) * IFERROR(FRACAS!$AN$5:$AN$8972,0) ) ) / IFERROR($ND327/FRACAS!$AY$1*60,0), 1 )))</f>
        <v/>
      </c>
      <c r="NX327" s="193" t="str" cm="1">
        <f t="array" ref="NX327">IF($ND327=0,"",(IFERROR( (IFERROR($ND327/FRACAS!$AY$1*60,0) - SUMPRODUCT( (FRACAS!$K$5:$K$8972=NX$2) * IFERROR(FRACAS!$AN$5:$AN$8972,0) ) ) / IFERROR($ND327/FRACAS!$AY$1*60,0), 1 )))</f>
        <v/>
      </c>
      <c r="NY327" s="193" t="str" cm="1">
        <f t="array" ref="NY327">IF($ND327=0,"",(IFERROR( (IFERROR($ND327/FRACAS!$AY$1*60,0) - SUMPRODUCT( (FRACAS!$K$5:$K$8972=NY$2) * IFERROR(FRACAS!$AN$5:$AN$8972,0) ) ) / IFERROR($ND327/FRACAS!$AY$1*60,0), 1 )))</f>
        <v/>
      </c>
      <c r="NZ327" s="193" t="str" cm="1">
        <f t="array" ref="NZ327">IF($ND327=0,"",(IFERROR( (IFERROR($ND327/FRACAS!$AY$1*60,0) - SUMPRODUCT( (FRACAS!$K$5:$K$8972=NZ$2) * IFERROR(FRACAS!$AN$5:$AN$8972,0) ) ) / IFERROR($ND327/FRACAS!$AY$1*60,0), 1 )))</f>
        <v/>
      </c>
      <c r="OA327" s="193" t="str" cm="1">
        <f t="array" ref="OA327">IF($ND327=0,"",(IFERROR( (IFERROR($ND327/FRACAS!$AY$1*60,0) - SUMPRODUCT( (FRACAS!$K$5:$K$8972=OA$2) * IFERROR(FRACAS!$AN$5:$AN$8972,0) ) ) / IFERROR($ND327/FRACAS!$AY$1*60,0), 1 )))</f>
        <v/>
      </c>
      <c r="OB327" s="193" t="str" cm="1">
        <f t="array" ref="OB327">IF($ND327=0,"",(IFERROR( (IFERROR($ND327/FRACAS!$AY$1*60,0) - SUMPRODUCT( (FRACAS!$K$5:$K$8972=OB$2) * IFERROR(FRACAS!$AN$5:$AN$8972,0) ) ) / IFERROR($ND327/FRACAS!$AY$1*60,0), 1 )))</f>
        <v/>
      </c>
      <c r="OC327" s="193" t="str" cm="1">
        <f t="array" ref="OC327">IF($ND327=0,"",(IFERROR( (IFERROR($ND327/FRACAS!$AY$1*60,0) - SUMPRODUCT( (FRACAS!$K$5:$K$8972=OC$2) * IFERROR(FRACAS!$AN$5:$AN$8972,0) ) ) / IFERROR($ND327/FRACAS!$AY$1*60,0), 1 )))</f>
        <v/>
      </c>
      <c r="OD327" s="193" t="str" cm="1">
        <f t="array" ref="OD327">IF($ND327=0,"",(IFERROR( (IFERROR($ND327/FRACAS!$AY$1*60,0) - SUMPRODUCT( (FRACAS!$K$5:$K$8972=OD$2) * IFERROR(FRACAS!$AN$5:$AN$8972,0) ) ) / IFERROR($ND327/FRACAS!$AY$1*60,0), 1 )))</f>
        <v/>
      </c>
      <c r="OE327" s="193" t="str" cm="1">
        <f t="array" ref="OE327">IF($ND327=0,"",(IFERROR( (IFERROR($ND327/FRACAS!$AY$1*60,0) - SUMPRODUCT( (FRACAS!$K$5:$K$8972=OE$2) * IFERROR(FRACAS!$AN$5:$AN$8972,0) ) ) / IFERROR($ND327/FRACAS!$AY$1*60,0), 1 )))</f>
        <v/>
      </c>
      <c r="OF327" s="193" t="str" cm="1">
        <f t="array" ref="OF327">IF($ND327=0,"",(IFERROR( (IFERROR($ND327/FRACAS!$AY$1*60,0) - SUMPRODUCT( (FRACAS!$K$5:$K$8972=OF$2) * IFERROR(FRACAS!$AN$5:$AN$8972,0) ) ) / IFERROR($ND327/FRACAS!$AY$1*60,0), 1 )))</f>
        <v/>
      </c>
      <c r="OG327" s="193" t="str" cm="1">
        <f t="array" ref="OG327">IF($ND327=0,"",(IFERROR( (IFERROR($ND327/FRACAS!$AY$1*60,0) - SUMPRODUCT( (FRACAS!$K$5:$K$8972=OG$2) * IFERROR(FRACAS!$AN$5:$AN$8972,0) ) ) / IFERROR($ND327/FRACAS!$AY$1*60,0), 1 )))</f>
        <v/>
      </c>
      <c r="OH327" s="193" t="str" cm="1">
        <f t="array" ref="OH327">IF($ND327=0,"",(IFERROR( (IFERROR($ND327/FRACAS!$AY$1*60,0) - SUMPRODUCT( (FRACAS!$K$5:$K$8972=OH$2) * IFERROR(FRACAS!$AN$5:$AN$8972,0) ) ) / IFERROR($ND327/FRACAS!$AY$1*60,0), 1 )))</f>
        <v/>
      </c>
      <c r="OI327" s="193" t="str" cm="1">
        <f t="array" ref="OI327">IF($ND327=0,"",(IFERROR( (IFERROR($ND327/FRACAS!$AY$1*60,0) - SUMPRODUCT( (FRACAS!$K$5:$K$8972=OI$2) * IFERROR(FRACAS!$AN$5:$AN$8972,0) ) ) / IFERROR($ND327/FRACAS!$AY$1*60,0), 1 )))</f>
        <v/>
      </c>
      <c r="OJ327" s="193" t="str" cm="1">
        <f t="array" ref="OJ327">IF($ND327=0,"",(IFERROR( (IFERROR($ND327/FRACAS!$AY$1*60,0) - SUMPRODUCT( (FRACAS!$K$5:$K$8972=OJ$2) * IFERROR(FRACAS!$AN$5:$AN$8972,0) ) ) / IFERROR($ND327/FRACAS!$AY$1*60,0), 1 )))</f>
        <v/>
      </c>
      <c r="OK327" s="193" t="str" cm="1">
        <f t="array" ref="OK327">IF($ND327=0,"",(IFERROR( (IFERROR($ND327/FRACAS!$AY$1*60,0) - SUMPRODUCT( (FRACAS!$K$5:$K$8972=OK$2) * IFERROR(FRACAS!$AN$5:$AN$8972,0) ) ) / IFERROR($ND327/FRACAS!$AY$1*60,0), 1 )))</f>
        <v/>
      </c>
      <c r="OL327" s="193" t="str" cm="1">
        <f t="array" ref="OL327">IF($ND327=0,"",(IFERROR( (IFERROR($ND327/FRACAS!$AY$1*60,0) - SUMPRODUCT( (FRACAS!$K$5:$K$8972=OL$2) * IFERROR(FRACAS!$AN$5:$AN$8972,0) ) ) / IFERROR($ND327/FRACAS!$AY$1*60,0), 1 )))</f>
        <v/>
      </c>
      <c r="OM327" s="193" t="str" cm="1">
        <f t="array" ref="OM327">IF($ND327=0,"",(IFERROR( (IFERROR($ND327/FRACAS!$AY$1*60,0) - SUMPRODUCT( (FRACAS!$K$5:$K$8972=OM$2) * IFERROR(FRACAS!$AN$5:$AN$8972,0) ) ) / IFERROR($ND327/FRACAS!$AY$1*60,0), 1 )))</f>
        <v/>
      </c>
      <c r="ON327" s="193" t="str" cm="1">
        <f t="array" ref="ON327">IF($ND327=0,"",(IFERROR( (IFERROR($ND327/FRACAS!$AY$1*60,0) - SUMPRODUCT( (FRACAS!$K$5:$K$8972=ON$2) * IFERROR(FRACAS!$AN$5:$AN$8972,0) ) ) / IFERROR($ND327/FRACAS!$AY$1*60,0), 1 )))</f>
        <v/>
      </c>
      <c r="OO327" s="193" t="str" cm="1">
        <f t="array" ref="OO327">IF($ND327=0,"",(IFERROR( (IFERROR($ND327/FRACAS!$AY$1*60,0) - SUMPRODUCT( (FRACAS!$K$5:$K$8972=OO$2) * IFERROR(FRACAS!$AN$5:$AN$8972,0) ) ) / IFERROR($ND327/FRACAS!$AY$1*60,0), 1 )))</f>
        <v/>
      </c>
      <c r="OP327" s="193" t="str" cm="1">
        <f t="array" ref="OP327">IF($ND327=0,"",(IFERROR( (IFERROR($ND327/FRACAS!$AY$1*60,0) - SUMPRODUCT( (FRACAS!$K$5:$K$8972=OP$2) * IFERROR(FRACAS!$AN$5:$AN$8972,0) ) ) / IFERROR($ND327/FRACAS!$AY$1*60,0), 1 )))</f>
        <v/>
      </c>
      <c r="OQ327" s="193" t="str" cm="1">
        <f t="array" ref="OQ327">IF($ND327=0,"",(IFERROR( (IFERROR($ND327/FRACAS!$AY$1*60,0) - SUMPRODUCT( (FRACAS!$K$5:$K$8972=OQ$2) * IFERROR(FRACAS!$AN$5:$AN$8972,0) ) ) / IFERROR($ND327/FRACAS!$AY$1*60,0), 1 )))</f>
        <v/>
      </c>
      <c r="OR327" s="193" t="str" cm="1">
        <f t="array" ref="OR327">IF($ND327=0,"",(IFERROR( (IFERROR($ND327/FRACAS!$AY$1*60,0) - SUMPRODUCT( (FRACAS!$K$5:$K$8972=OR$2) * IFERROR(FRACAS!$AN$5:$AN$8972,0) ) ) / IFERROR($ND327/FRACAS!$AY$1*60,0), 1 )))</f>
        <v/>
      </c>
      <c r="OS327" s="193" t="str" cm="1">
        <f t="array" ref="OS327">IF($ND327=0,"",(IFERROR( (IFERROR($ND327/FRACAS!$AY$1*60,0) - SUMPRODUCT( (FRACAS!$K$5:$K$8972=OS$2) * IFERROR(FRACAS!$AN$5:$AN$8972,0) ) ) / IFERROR($ND327/FRACAS!$AY$1*60,0), 1 )))</f>
        <v/>
      </c>
      <c r="OT327" s="243" t="str" cm="1">
        <f t="array" ref="OT327">IF($ND327=0,"",(IFERROR( (IFERROR($ND327/FRACAS!$AY$1*60,0) - SUMPRODUCT( (FRACAS!$K$5:$K$8972=OT$2) * IFERROR(FRACAS!$AN$5:$AN$8972,0) ) ) / IFERROR($ND327/FRACAS!$AY$1*60,0), 1 )))</f>
        <v/>
      </c>
    </row>
    <row r="328" spans="2:410" x14ac:dyDescent="0.2">
      <c r="B328" s="233"/>
      <c r="C328" s="259" t="str">
        <f>IF('[1]17.11.2025 IASI18 Mileage'!C328="","",'[1]17.11.2025 IASI18 Mileage'!C328)</f>
        <v/>
      </c>
      <c r="D328" s="201" t="str">
        <f>IF('[1]17.11.2025 IASI18 Mileage'!D328="","",'[1]17.11.2025 IASI18 Mileage'!D328)</f>
        <v/>
      </c>
      <c r="E328" s="201" t="str">
        <f>IF('[1]17.11.2025 IASI18 Mileage'!E328="","",'[1]17.11.2025 IASI18 Mileage'!E328)</f>
        <v/>
      </c>
      <c r="F328" s="201" t="str">
        <f>IF('[1]17.11.2025 IASI18 Mileage'!F328="","",'[1]17.11.2025 IASI18 Mileage'!F328)</f>
        <v/>
      </c>
      <c r="G328" s="201" t="str">
        <f>IF('[1]17.11.2025 IASI18 Mileage'!G328="","",'[1]17.11.2025 IASI18 Mileage'!G328)</f>
        <v/>
      </c>
      <c r="H328" s="201" t="str">
        <f>IF('[1]17.11.2025 IASI18 Mileage'!H328="","",'[1]17.11.2025 IASI18 Mileage'!H328)</f>
        <v/>
      </c>
      <c r="I328" s="201" t="str">
        <f>IF('[1]17.11.2025 IASI18 Mileage'!I328="","",'[1]17.11.2025 IASI18 Mileage'!I328)</f>
        <v/>
      </c>
      <c r="J328" s="201" t="str">
        <f>IF('[1]17.11.2025 IASI18 Mileage'!J328="","",'[1]17.11.2025 IASI18 Mileage'!J328)</f>
        <v/>
      </c>
      <c r="K328" s="201" t="str">
        <f>IF('[1]17.11.2025 IASI18 Mileage'!K328="","",'[1]17.11.2025 IASI18 Mileage'!K328)</f>
        <v/>
      </c>
      <c r="L328" s="201" t="str">
        <f>IF('[1]17.11.2025 IASI18 Mileage'!L328="","",'[1]17.11.2025 IASI18 Mileage'!L328)</f>
        <v/>
      </c>
      <c r="M328" s="201" t="str">
        <f>IF('[1]17.11.2025 IASI18 Mileage'!M328="","",'[1]17.11.2025 IASI18 Mileage'!M328)</f>
        <v/>
      </c>
      <c r="N328" s="201" t="str">
        <f>IF('[1]17.11.2025 IASI18 Mileage'!N328="","",'[1]17.11.2025 IASI18 Mileage'!N328)</f>
        <v/>
      </c>
      <c r="O328" s="201" t="str">
        <f>IF('[1]17.11.2025 IASI18 Mileage'!O328="","",'[1]17.11.2025 IASI18 Mileage'!O328)</f>
        <v/>
      </c>
      <c r="P328" s="201" t="str">
        <f>IF('[1]17.11.2025 IASI18 Mileage'!P328="","",'[1]17.11.2025 IASI18 Mileage'!P328)</f>
        <v/>
      </c>
      <c r="Q328" s="201" t="str">
        <f>IF('[1]17.11.2025 IASI18 Mileage'!Q328="","",'[1]17.11.2025 IASI18 Mileage'!Q328)</f>
        <v/>
      </c>
      <c r="R328" s="201" t="str">
        <f>IF('[1]17.11.2025 IASI18 Mileage'!R328="","",'[1]17.11.2025 IASI18 Mileage'!R328)</f>
        <v/>
      </c>
      <c r="S328" s="201" t="str">
        <f>IF('[1]17.11.2025 IASI18 Mileage'!S328="","",'[1]17.11.2025 IASI18 Mileage'!S328)</f>
        <v/>
      </c>
      <c r="T328" s="201" t="str">
        <f>IF('[1]17.11.2025 IASI18 Mileage'!T328="","",'[1]17.11.2025 IASI18 Mileage'!T328)</f>
        <v/>
      </c>
      <c r="U328" s="201" t="str">
        <f>IF('[1]17.11.2025 IASI18 Mileage'!U328="","",'[1]17.11.2025 IASI18 Mileage'!U328)</f>
        <v/>
      </c>
      <c r="V328" s="201"/>
      <c r="W328" s="201"/>
      <c r="X328" s="201"/>
      <c r="Y328" s="201"/>
      <c r="Z328" s="201"/>
      <c r="AA328" s="201"/>
      <c r="AB328" s="201"/>
      <c r="AC328" s="201"/>
      <c r="AD328" s="201"/>
      <c r="AE328" s="201"/>
      <c r="AF328" s="201"/>
      <c r="AG328" s="201"/>
      <c r="AH328" s="201"/>
      <c r="AI328" s="201"/>
      <c r="AJ328" s="201"/>
      <c r="AK328" s="201"/>
      <c r="AL328" s="201"/>
      <c r="AM328" s="201"/>
      <c r="AN328" s="201"/>
      <c r="AO328" s="201"/>
      <c r="AP328" s="201"/>
      <c r="AQ328" s="201"/>
      <c r="AR328" s="201"/>
      <c r="AS328" s="201"/>
      <c r="AT328" s="201"/>
      <c r="AU328" s="201"/>
      <c r="AV328" s="201"/>
      <c r="AW328" s="201"/>
      <c r="AX328" s="201"/>
      <c r="AY328" s="201"/>
      <c r="AZ328" s="201"/>
      <c r="BA328" s="202"/>
      <c r="BB328" s="184"/>
      <c r="BD328" s="234"/>
      <c r="BE328" s="234"/>
      <c r="BF328" s="234"/>
      <c r="BG328" s="234"/>
      <c r="BH328" s="234"/>
      <c r="BI328" s="234"/>
      <c r="BJ328" s="234"/>
      <c r="BK328" s="234"/>
      <c r="BL328" s="234"/>
      <c r="BM328" s="234"/>
      <c r="DC328" s="184">
        <f t="shared" si="29"/>
        <v>0</v>
      </c>
      <c r="DD328" s="235" t="str">
        <f t="shared" si="30"/>
        <v/>
      </c>
      <c r="DE328" s="186">
        <f>IF(D328&gt; 0,(COUNTIFS(FRACAS!$B$5:$B$8972, D$4, FRACAS!$D$5:$D$8972, "&lt;="&amp;D328)), "" )</f>
        <v>0</v>
      </c>
      <c r="DF328" s="186">
        <f>IF(E328&gt; 0,(COUNTIFS(FRACAS!$B$5:$B$8972, E$4, FRACAS!$D$5:$D$8972, "&lt;="&amp;E328)), "" )</f>
        <v>0</v>
      </c>
      <c r="DG328" s="186">
        <f>IF(F328&gt; 0,(COUNTIFS(FRACAS!$B$5:$B$8972, F$4, FRACAS!$D$5:$D$8972, "&lt;="&amp;F328)), "" )</f>
        <v>0</v>
      </c>
      <c r="DH328" s="186">
        <f>IF(G328&gt; 0,(COUNTIFS(FRACAS!$B$5:$B$8972, G$4, FRACAS!$D$5:$D$8972, "&lt;="&amp;G328)), "" )</f>
        <v>0</v>
      </c>
      <c r="DI328" s="186">
        <f>IF(H328&gt; 0,(COUNTIFS(FRACAS!$B$5:$B$8972, H$4, FRACAS!$D$5:$D$8972, "&lt;="&amp;H328)), "" )</f>
        <v>0</v>
      </c>
      <c r="DJ328" s="186">
        <f>IF(I328&gt; 0,(COUNTIFS(FRACAS!$B$5:$B$8972, I$4, FRACAS!$D$5:$D$8972, "&lt;="&amp;I328)), "" )</f>
        <v>0</v>
      </c>
      <c r="DK328" s="186">
        <f>IF(J328&gt; 0,(COUNTIFS(FRACAS!$B$5:$B$8972, J$4, FRACAS!$D$5:$D$8972, "&lt;="&amp;J328)), "" )</f>
        <v>0</v>
      </c>
      <c r="DL328" s="186">
        <f>IF(K328&gt; 0,(COUNTIFS(FRACAS!$B$5:$B$8972, K$4, FRACAS!$D$5:$D$8972, "&lt;="&amp;K328)), "" )</f>
        <v>0</v>
      </c>
      <c r="DM328" s="186">
        <f>IF(L328&gt; 0,(COUNTIFS(FRACAS!$B$5:$B$8972, L$4, FRACAS!$D$5:$D$8972, "&lt;="&amp;L328)), "" )</f>
        <v>0</v>
      </c>
      <c r="DN328" s="186">
        <f>IF(M328&gt; 0,(COUNTIFS(FRACAS!$B$5:$B$8972, M$4, FRACAS!$D$5:$D$8972, "&lt;="&amp;M328)), "" )</f>
        <v>0</v>
      </c>
      <c r="DO328" s="186">
        <f>IF(N328&gt; 0,(COUNTIFS(FRACAS!$B$5:$B$8972, N$4, FRACAS!$D$5:$D$8972, "&lt;="&amp;N328)), "" )</f>
        <v>0</v>
      </c>
      <c r="DP328" s="186">
        <f>IF(O328&gt; 0,(COUNTIFS(FRACAS!$B$5:$B$8972, O$4, FRACAS!$D$5:$D$8972, "&lt;="&amp;O328)), "" )</f>
        <v>0</v>
      </c>
      <c r="DQ328" s="186">
        <f>IF(P328&gt; 0,(COUNTIFS(FRACAS!$B$5:$B$8972, P$4, FRACAS!$D$5:$D$8972, "&lt;="&amp;P328)), "" )</f>
        <v>0</v>
      </c>
      <c r="DR328" s="186">
        <f>IF(Q328&gt; 0,(COUNTIFS(FRACAS!$B$5:$B$8972, Q$4, FRACAS!$D$5:$D$8972, "&lt;="&amp;Q328)), "" )</f>
        <v>0</v>
      </c>
      <c r="DS328" s="186">
        <f>IF(R328&gt; 0,(COUNTIFS(FRACAS!$B$5:$B$8972, R$4, FRACAS!$D$5:$D$8972, "&lt;="&amp;R328)), "" )</f>
        <v>0</v>
      </c>
      <c r="DT328" s="186">
        <f>IF(S328&gt; 0,(COUNTIFS(FRACAS!$B$5:$B$8972, S$4, FRACAS!$D$5:$D$8972, "&lt;="&amp;S328)), "" )</f>
        <v>0</v>
      </c>
      <c r="DU328" s="186">
        <f>IF(T328&gt; 0,(COUNTIFS(FRACAS!$B$5:$B$8972, T$4, FRACAS!$D$5:$D$8972, "&lt;="&amp;T328)), "" )</f>
        <v>0</v>
      </c>
      <c r="DV328" s="186">
        <f>IF(U328&gt; 0,(COUNTIFS(FRACAS!$B$5:$B$8972, U$4, FRACAS!$D$5:$D$8972, "&lt;="&amp;U328)), "" )</f>
        <v>0</v>
      </c>
      <c r="DW328" s="186" t="str">
        <f>IF(V328&gt; 0,(COUNTIFS(FRACAS!$B$5:$B$8972, V$4, FRACAS!$D$5:$D$8972, "&lt;="&amp;V328)), "" )</f>
        <v/>
      </c>
      <c r="DX328" s="186" t="str">
        <f>IF(W328&gt; 0,(COUNTIFS(FRACAS!$B$5:$B$8972, W$4, FRACAS!$D$5:$D$8972, "&lt;="&amp;W328)), "" )</f>
        <v/>
      </c>
      <c r="DY328" s="186" t="str">
        <f>IF(X328&gt; 0,(COUNTIFS(FRACAS!$B$5:$B$8972, X$4, FRACAS!$D$5:$D$8972, "&lt;="&amp;X328)), "" )</f>
        <v/>
      </c>
      <c r="DZ328" s="186" t="str">
        <f>IF(Y328&gt; 0,(COUNTIFS(FRACAS!$B$5:$B$8972, Y$4, FRACAS!$D$5:$D$8972, "&lt;="&amp;Y328)), "" )</f>
        <v/>
      </c>
      <c r="EA328" s="186" t="str">
        <f>IF(Z328&gt; 0,(COUNTIFS(FRACAS!$B$5:$B$8972, Z$4, FRACAS!$D$5:$D$8972, "&lt;="&amp;Z328)), "" )</f>
        <v/>
      </c>
      <c r="EB328" s="186" t="str">
        <f>IF(AA328&gt; 0,(COUNTIFS(FRACAS!$B$5:$B$8972, AA$4, FRACAS!$D$5:$D$8972, "&lt;="&amp;AA328)), "" )</f>
        <v/>
      </c>
      <c r="EC328" s="186" t="str">
        <f>IF(AB328&gt; 0,(COUNTIFS(FRACAS!$B$5:$B$8972, AB$4, FRACAS!$D$5:$D$8972, "&lt;="&amp;AB328)), "" )</f>
        <v/>
      </c>
      <c r="ED328" s="186" t="str">
        <f>IF(AC328&gt; 0,(COUNTIFS(FRACAS!$B$5:$B$8972, AC$4, FRACAS!$D$5:$D$8972, "&lt;="&amp;AC328)), "" )</f>
        <v/>
      </c>
      <c r="EE328" s="186" t="str">
        <f>IF(AD328&gt; 0,(COUNTIFS(FRACAS!$B$5:$B$8972, AD$4, FRACAS!$D$5:$D$8972, "&lt;="&amp;AD328)), "" )</f>
        <v/>
      </c>
      <c r="EF328" s="186" t="str">
        <f>IF(AE328&gt; 0,(COUNTIFS(FRACAS!$B$5:$B$8972, AE$4, FRACAS!$D$5:$D$8972, "&lt;="&amp;AE328)), "" )</f>
        <v/>
      </c>
      <c r="EG328" s="186" t="str">
        <f>IF(AF328&gt; 0,(COUNTIFS(FRACAS!$B$5:$B$8972, AF$4, FRACAS!$D$5:$D$8972, "&lt;="&amp;AF328)), "" )</f>
        <v/>
      </c>
      <c r="EH328" s="186" t="str">
        <f>IF(AG328&gt; 0,(COUNTIFS(FRACAS!$B$5:$B$8972, AG$4, FRACAS!$D$5:$D$8972, "&lt;="&amp;AG328)), "" )</f>
        <v/>
      </c>
      <c r="EI328" s="186" t="str">
        <f>IF(AH328&gt; 0,(COUNTIFS(FRACAS!$B$5:$B$8972, AH$4, FRACAS!$D$5:$D$8972, "&lt;="&amp;AH328)), "" )</f>
        <v/>
      </c>
      <c r="EJ328" s="186" t="str">
        <f>IF(AI328&gt; 0,(COUNTIFS(FRACAS!$B$5:$B$8972, AI$4, FRACAS!$D$5:$D$8972, "&lt;="&amp;AI328)), "" )</f>
        <v/>
      </c>
      <c r="EK328" s="186" t="str">
        <f>IF(AJ328&gt; 0,(COUNTIFS(FRACAS!$B$5:$B$8972, AJ$4, FRACAS!$D$5:$D$8972, "&lt;="&amp;AJ328)), "" )</f>
        <v/>
      </c>
      <c r="EL328" s="186" t="str">
        <f>IF(AK328&gt; 0,(COUNTIFS(FRACAS!$B$5:$B$8972, AK$4, FRACAS!$D$5:$D$8972, "&lt;="&amp;AK328)), "" )</f>
        <v/>
      </c>
      <c r="EM328" s="186" t="str">
        <f>IF(AL328&gt; 0,(COUNTIFS(FRACAS!$B$5:$B$8972, AL$4, FRACAS!$D$5:$D$8972, "&lt;="&amp;AL328)), "" )</f>
        <v/>
      </c>
      <c r="EN328" s="186" t="str">
        <f>IF(AM328&gt; 0,(COUNTIFS(FRACAS!$B$5:$B$8972, AM$4, FRACAS!$D$5:$D$8972, "&lt;="&amp;AM328)), "" )</f>
        <v/>
      </c>
      <c r="EO328" s="186" t="str">
        <f>IF(AN328&gt; 0,(COUNTIFS(FRACAS!$B$5:$B$8972, AN$4, FRACAS!$D$5:$D$8972, "&lt;="&amp;AN328)), "" )</f>
        <v/>
      </c>
      <c r="EP328" s="186" t="str">
        <f>IF(AO328&gt; 0,(COUNTIFS(FRACAS!$B$5:$B$8972, AO$4, FRACAS!$D$5:$D$8972, "&lt;="&amp;AO328)), "" )</f>
        <v/>
      </c>
      <c r="EQ328" s="186" t="str">
        <f>IF(AP328&gt; 0,(COUNTIFS(FRACAS!$B$5:$B$8972, AP$4, FRACAS!$D$5:$D$8972, "&lt;="&amp;AP328)), "" )</f>
        <v/>
      </c>
      <c r="ER328" s="186" t="str">
        <f>IF(AQ328&gt; 0,(COUNTIFS(FRACAS!$B$5:$B$8972, AQ$4, FRACAS!$D$5:$D$8972, "&lt;="&amp;AQ328)), "" )</f>
        <v/>
      </c>
      <c r="ES328" s="246"/>
      <c r="ET328" s="194"/>
      <c r="EU328" s="194"/>
      <c r="EV328" s="194"/>
      <c r="EW328" s="194"/>
      <c r="EX328" s="194"/>
      <c r="EY328" s="194"/>
      <c r="EZ328" s="194"/>
      <c r="FA328" s="194"/>
      <c r="FB328" s="195"/>
      <c r="FE328" s="190"/>
      <c r="FF328" s="190"/>
      <c r="FG328" s="190"/>
      <c r="FH328" s="190"/>
      <c r="FI328" s="190"/>
      <c r="FJ328" s="190"/>
      <c r="FK328" s="190"/>
      <c r="FL328" s="190"/>
      <c r="FM328" s="190"/>
      <c r="FN328" s="190"/>
      <c r="JD328" s="238"/>
      <c r="JE328" s="238"/>
      <c r="JF328" s="238"/>
      <c r="JG328" s="238"/>
      <c r="JH328" s="238"/>
      <c r="JI328" s="238"/>
      <c r="JJ328" s="238"/>
      <c r="JK328" s="238"/>
      <c r="JL328" s="238"/>
      <c r="JM328" s="238"/>
      <c r="JN328" s="247"/>
      <c r="JO328" s="248"/>
      <c r="JP328" s="248"/>
      <c r="JQ328" s="248"/>
      <c r="JR328" s="248"/>
      <c r="JS328" s="248"/>
      <c r="JT328" s="248"/>
      <c r="JU328" s="248"/>
      <c r="JV328" s="248"/>
      <c r="JW328" s="248"/>
      <c r="JX328" s="248"/>
      <c r="JY328" s="248"/>
      <c r="JZ328" s="248"/>
      <c r="KA328" s="248"/>
      <c r="KB328" s="248"/>
      <c r="KC328" s="248"/>
      <c r="KD328" s="248"/>
      <c r="KE328" s="248"/>
      <c r="KF328" s="248"/>
      <c r="KG328" s="248"/>
      <c r="KH328" s="248"/>
      <c r="KI328" s="248"/>
      <c r="KJ328" s="248"/>
      <c r="KK328" s="248"/>
      <c r="KL328" s="248"/>
      <c r="KM328" s="248"/>
      <c r="KN328" s="248"/>
      <c r="KO328" s="248"/>
      <c r="KP328" s="248"/>
      <c r="KQ328" s="248"/>
      <c r="KR328" s="248"/>
      <c r="KS328" s="248"/>
      <c r="KT328" s="248"/>
      <c r="KU328" s="248"/>
      <c r="KV328" s="248"/>
      <c r="KW328" s="248"/>
      <c r="KX328" s="248"/>
      <c r="KY328" s="248"/>
      <c r="KZ328" s="248"/>
      <c r="LA328" s="248"/>
      <c r="LC328" s="235" t="str">
        <f t="shared" si="28"/>
        <v/>
      </c>
      <c r="LD328" s="240" t="str" cm="1">
        <f t="array" ref="LD328">IFERROR((((D328/FRACAS!$AY$1)*60
)-(SUMPRODUCT((FRACAS!$B$5:$B$8970=D$4)*(FRACAS!$D$5:$D$8970&lt;=D328)*(IFERROR(FRACAS!$AM$5:$AM$8970,0)))
))/((D328/FRACAS!$AY$1)*60),"")</f>
        <v/>
      </c>
      <c r="LE328" s="240" t="str" cm="1">
        <f t="array" ref="LE328">IFERROR((((E328/FRACAS!$AY$1)*60
)-(SUMPRODUCT((FRACAS!$B$5:$B$8970=E$4)*(FRACAS!$D$5:$D$8970&lt;=E328)*(IFERROR(FRACAS!$AM$5:$AM$8970,0)))
))/((E328/FRACAS!$AY$1)*60),"")</f>
        <v/>
      </c>
      <c r="LF328" s="240" t="str" cm="1">
        <f t="array" ref="LF328">IFERROR((((F328/FRACAS!$AY$1)*60
)-(SUMPRODUCT((FRACAS!$B$5:$B$8970=F$4)*(FRACAS!$D$5:$D$8970&lt;=F328)*(IFERROR(FRACAS!$AM$5:$AM$8970,0)))
))/((F328/FRACAS!$AY$1)*60),"")</f>
        <v/>
      </c>
      <c r="LG328" s="240" t="str" cm="1">
        <f t="array" ref="LG328">IFERROR((((G328/FRACAS!$AY$1)*60
)-(SUMPRODUCT((FRACAS!$B$5:$B$8970=G$4)*(FRACAS!$D$5:$D$8970&lt;=G328)*(IFERROR(FRACAS!$AM$5:$AM$8970,0)))
))/((G328/FRACAS!$AY$1)*60),"")</f>
        <v/>
      </c>
      <c r="LH328" s="240" t="str" cm="1">
        <f t="array" ref="LH328">IFERROR((((H328/FRACAS!$AY$1)*60
)-(SUMPRODUCT((FRACAS!$B$5:$B$8970=H$4)*(FRACAS!$D$5:$D$8970&lt;=H328)*(IFERROR(FRACAS!$AM$5:$AM$8970,0)))
))/((H328/FRACAS!$AY$1)*60),"")</f>
        <v/>
      </c>
      <c r="LI328" s="240" t="str" cm="1">
        <f t="array" ref="LI328">IFERROR((((I328/FRACAS!$AY$1)*60
)-(SUMPRODUCT((FRACAS!$B$5:$B$8970=I$4)*(FRACAS!$D$5:$D$8970&lt;=I328)*(IFERROR(FRACAS!$AM$5:$AM$8970,0)))
))/((I328/FRACAS!$AY$1)*60),"")</f>
        <v/>
      </c>
      <c r="LJ328" s="240" t="str" cm="1">
        <f t="array" ref="LJ328">IFERROR((((J328/FRACAS!$AY$1)*60
)-(SUMPRODUCT((FRACAS!$B$5:$B$8970=J$4)*(FRACAS!$D$5:$D$8970&lt;=J328)*(IFERROR(FRACAS!$AM$5:$AM$8970,0)))
))/((J328/FRACAS!$AY$1)*60),"")</f>
        <v/>
      </c>
      <c r="LK328" s="240" t="str" cm="1">
        <f t="array" ref="LK328">IFERROR((((K328/FRACAS!$AY$1)*60
)-(SUMPRODUCT((FRACAS!$B$5:$B$8970=K$4)*(FRACAS!$D$5:$D$8970&lt;=K328)*(IFERROR(FRACAS!$AM$5:$AM$8970,0)))
))/((K328/FRACAS!$AY$1)*60),"")</f>
        <v/>
      </c>
      <c r="LL328" s="240" t="str" cm="1">
        <f t="array" ref="LL328">IFERROR((((L328/FRACAS!$AY$1)*60
)-(SUMPRODUCT((FRACAS!$B$5:$B$8970=L$4)*(FRACAS!$D$5:$D$8970&lt;=L328)*(IFERROR(FRACAS!$AM$5:$AM$8970,0)))
))/((L328/FRACAS!$AY$1)*60),"")</f>
        <v/>
      </c>
      <c r="LM328" s="240" t="str" cm="1">
        <f t="array" ref="LM328">IFERROR((((M328/FRACAS!$AY$1)*60
)-(SUMPRODUCT((FRACAS!$B$5:$B$8970=M$4)*(FRACAS!$D$5:$D$8970&lt;=M328)*(IFERROR(FRACAS!$AM$5:$AM$8970,0)))
))/((M328/FRACAS!$AY$1)*60),"")</f>
        <v/>
      </c>
      <c r="LN328" s="240" t="str" cm="1">
        <f t="array" ref="LN328">IFERROR((((N328/FRACAS!$AY$1)*60
)-(SUMPRODUCT((FRACAS!$B$5:$B$8970=N$4)*(FRACAS!$D$5:$D$8970&lt;=N328)*(IFERROR(FRACAS!$AM$5:$AM$8970,0)))
))/((N328/FRACAS!$AY$1)*60),"")</f>
        <v/>
      </c>
      <c r="LO328" s="240" t="str" cm="1">
        <f t="array" ref="LO328">IFERROR((((O328/FRACAS!$AY$1)*60
)-(SUMPRODUCT((FRACAS!$B$5:$B$8970=O$4)*(FRACAS!$D$5:$D$8970&lt;=O328)*(IFERROR(FRACAS!$AM$5:$AM$8970,0)))
))/((O328/FRACAS!$AY$1)*60),"")</f>
        <v/>
      </c>
      <c r="LP328" s="240" t="str" cm="1">
        <f t="array" ref="LP328">IFERROR((((P328/FRACAS!$AY$1)*60
)-(SUMPRODUCT((FRACAS!$B$5:$B$8970=P$4)*(FRACAS!$D$5:$D$8970&lt;=P328)*(IFERROR(FRACAS!$AM$5:$AM$8970,0)))
))/((P328/FRACAS!$AY$1)*60),"")</f>
        <v/>
      </c>
      <c r="LQ328" s="240" t="str" cm="1">
        <f t="array" ref="LQ328">IFERROR((((Q328/FRACAS!$AY$1)*60
)-(SUMPRODUCT((FRACAS!$B$5:$B$8970=Q$4)*(FRACAS!$D$5:$D$8970&lt;=Q328)*(IFERROR(FRACAS!$AM$5:$AM$8970,0)))
))/((Q328/FRACAS!$AY$1)*60),"")</f>
        <v/>
      </c>
      <c r="LR328" s="240" t="str" cm="1">
        <f t="array" ref="LR328">IFERROR((((R328/FRACAS!$AY$1)*60
)-(SUMPRODUCT((FRACAS!$B$5:$B$8970=R$4)*(FRACAS!$D$5:$D$8970&lt;=R328)*(IFERROR(FRACAS!$AM$5:$AM$8970,0)))
))/((R328/FRACAS!$AY$1)*60),"")</f>
        <v/>
      </c>
      <c r="LS328" s="240" t="str" cm="1">
        <f t="array" ref="LS328">IFERROR((((S328/FRACAS!$AY$1)*60
)-(SUMPRODUCT((FRACAS!$B$5:$B$8970=S$4)*(FRACAS!$D$5:$D$8970&lt;=S328)*(IFERROR(FRACAS!$AM$5:$AM$8970,0)))
))/((S328/FRACAS!$AY$1)*60),"")</f>
        <v/>
      </c>
      <c r="LT328" s="240" t="str" cm="1">
        <f t="array" ref="LT328">IFERROR((((T328/FRACAS!$AY$1)*60
)-(SUMPRODUCT((FRACAS!$B$5:$B$8970=T$4)*(FRACAS!$D$5:$D$8970&lt;=T328)*(IFERROR(FRACAS!$AM$5:$AM$8970,0)))
))/((T328/FRACAS!$AY$1)*60),"")</f>
        <v/>
      </c>
      <c r="LU328" s="240" t="str" cm="1">
        <f t="array" ref="LU328">IFERROR((((U328/FRACAS!$AY$1)*60
)-(SUMPRODUCT((FRACAS!$B$5:$B$8970=U$4)*(FRACAS!$D$5:$D$8970&lt;=U328)*(IFERROR(FRACAS!$AM$5:$AM$8970,0)))
))/((U328/FRACAS!$AY$1)*60),"")</f>
        <v/>
      </c>
      <c r="LV328" s="240" t="str" cm="1">
        <f t="array" ref="LV328">IFERROR(
    (((V328/FRACAS!$AY$1)*60))
    /
    (((V328/FRACAS!$AY$1)*60) + SUMPRODUCT((FRACAS!$B$5:$B$8970=V$4)*(FRACAS!$D$5:$D$8970&lt;=V328)*(IFERROR(FRACAS!$AM$5:$AM$8970,0)))
    ),"")</f>
        <v/>
      </c>
      <c r="LW328" s="240" t="str" cm="1">
        <f t="array" ref="LW328">IFERROR(
    (((W328/FRACAS!$AY$1)*60))
    /
    (((W328/FRACAS!$AY$1)*60) + SUMPRODUCT((FRACAS!$B$5:$B$8970=W$4)*(FRACAS!$D$5:$D$8970&lt;=W328)*(IFERROR(FRACAS!$AM$5:$AM$8970,0)))
    ),"")</f>
        <v/>
      </c>
      <c r="LX328" s="240" t="str" cm="1">
        <f t="array" ref="LX328">IFERROR(
    (((X328/FRACAS!$AY$1)*60))
    /
    (((X328/FRACAS!$AY$1)*60) + SUMPRODUCT((FRACAS!$B$5:$B$8970=X$4)*(FRACAS!$D$5:$D$8970&lt;=X328)*(IFERROR(FRACAS!$AM$5:$AM$8970,0)))
    ),"")</f>
        <v/>
      </c>
      <c r="LY328" s="240" t="str" cm="1">
        <f t="array" ref="LY328">IFERROR(
    (((Y328/FRACAS!$AY$1)*60))
    /
    (((Y328/FRACAS!$AY$1)*60) + SUMPRODUCT((FRACAS!$B$5:$B$8970=Y$4)*(FRACAS!$D$5:$D$8970&lt;=Y328)*(IFERROR(FRACAS!$AM$5:$AM$8970,0)))
    ),"")</f>
        <v/>
      </c>
      <c r="LZ328" s="240" t="str" cm="1">
        <f t="array" ref="LZ328">IFERROR(
    (((Z328/FRACAS!$AY$1)*60))
    /
    (((Z328/FRACAS!$AY$1)*60) + SUMPRODUCT((FRACAS!$B$5:$B$8970=Z$4)*(FRACAS!$D$5:$D$8970&lt;=Z328)*(IFERROR(FRACAS!$AM$5:$AM$8970,0)))
    ),"")</f>
        <v/>
      </c>
      <c r="MA328" s="240" t="str" cm="1">
        <f t="array" ref="MA328">IFERROR(
    (((AA328/FRACAS!$AY$1)*60))
    /
    (((AA328/FRACAS!$AY$1)*60) + SUMPRODUCT((FRACAS!$B$5:$B$8970=AA$4)*(FRACAS!$D$5:$D$8970&lt;=AA328)*(IFERROR(FRACAS!$AM$5:$AM$8970,0)))
    ),"")</f>
        <v/>
      </c>
      <c r="MB328" s="240" t="str" cm="1">
        <f t="array" ref="MB328">IFERROR(
    (((AB328/FRACAS!$AY$1)*60))
    /
    (((AB328/FRACAS!$AY$1)*60) + SUMPRODUCT((FRACAS!$B$5:$B$8970=AB$4)*(FRACAS!$D$5:$D$8970&lt;=AB328)*(IFERROR(FRACAS!$AM$5:$AM$8970,0)))
    ),"")</f>
        <v/>
      </c>
      <c r="MC328" s="240" t="str" cm="1">
        <f t="array" ref="MC328">IFERROR(
    (((AC328/FRACAS!$AY$1)*60))
    /
    (((AC328/FRACAS!$AY$1)*60) + SUMPRODUCT((FRACAS!$B$5:$B$8970=AC$4)*(FRACAS!$D$5:$D$8970&lt;=AC328)*(IFERROR(FRACAS!$AM$5:$AM$8970,0)))
    ),"")</f>
        <v/>
      </c>
      <c r="MD328" s="240" t="str" cm="1">
        <f t="array" ref="MD328">IFERROR(
    (((AD328/FRACAS!$AY$1)*60))
    /
    (((AD328/FRACAS!$AY$1)*60) + SUMPRODUCT((FRACAS!$B$5:$B$8970=AD$4)*(FRACAS!$D$5:$D$8970&lt;=AD328)*(IFERROR(FRACAS!$AM$5:$AM$8970,0)))
    ),"")</f>
        <v/>
      </c>
      <c r="ME328" s="240" t="str" cm="1">
        <f t="array" ref="ME328">IFERROR(
    (((AE328/FRACAS!$AY$1)*60))
    /
    (((AE328/FRACAS!$AY$1)*60) + SUMPRODUCT((FRACAS!$B$5:$B$8970=AE$4)*(FRACAS!$D$5:$D$8970&lt;=AE328)*(IFERROR(FRACAS!$AM$5:$AM$8970,0)))
    ),"")</f>
        <v/>
      </c>
      <c r="MF328" s="240" t="str" cm="1">
        <f t="array" ref="MF328">IFERROR(
    (((AF328/FRACAS!$AY$1)*60))
    /
    (((AF328/FRACAS!$AY$1)*60) + SUMPRODUCT((FRACAS!$B$5:$B$8970=AF$4)*(FRACAS!$D$5:$D$8970&lt;=AF328)*(IFERROR(FRACAS!$AM$5:$AM$8970,0)))
    ),"")</f>
        <v/>
      </c>
      <c r="MG328" s="240" t="str" cm="1">
        <f t="array" ref="MG328">IFERROR(
    (((AG328/FRACAS!$AY$1)*60))
    /
    (((AG328/FRACAS!$AY$1)*60) + SUMPRODUCT((FRACAS!$B$5:$B$8970=AG$4)*(FRACAS!$D$5:$D$8970&lt;=AG328)*(IFERROR(FRACAS!$AM$5:$AM$8970,0)))
    ),"")</f>
        <v/>
      </c>
      <c r="MH328" s="240" t="str" cm="1">
        <f t="array" ref="MH328">IFERROR(
    (((AH328/FRACAS!$AY$1)*60))
    /
    (((AH328/FRACAS!$AY$1)*60) + SUMPRODUCT((FRACAS!$B$5:$B$8970=AH$4)*(FRACAS!$D$5:$D$8970&lt;=AH328)*(IFERROR(FRACAS!$AM$5:$AM$8970,0)))
    ),"")</f>
        <v/>
      </c>
      <c r="MI328" s="240" t="str" cm="1">
        <f t="array" ref="MI328">IFERROR(
    (((AI328/FRACAS!$AY$1)*60))
    /
    (((AI328/FRACAS!$AY$1)*60) + SUMPRODUCT((FRACAS!$B$5:$B$8970=AI$4)*(FRACAS!$D$5:$D$8970&lt;=AI328)*(IFERROR(FRACAS!$AM$5:$AM$8970,0)))
    ),"")</f>
        <v/>
      </c>
      <c r="MJ328" s="240" t="str" cm="1">
        <f t="array" ref="MJ328">IFERROR(
    (((AJ328/FRACAS!$AY$1)*60))
    /
    (((AJ328/FRACAS!$AY$1)*60) + SUMPRODUCT((FRACAS!$B$5:$B$8970=AJ$4)*(FRACAS!$D$5:$D$8970&lt;=AJ328)*(IFERROR(FRACAS!$AM$5:$AM$8970,0)))
    ),"")</f>
        <v/>
      </c>
      <c r="MK328" s="240" t="str" cm="1">
        <f t="array" ref="MK328">IFERROR(
    (((AK328/FRACAS!$AY$1)*60))
    /
    (((AK328/FRACAS!$AY$1)*60) + SUMPRODUCT((FRACAS!$B$5:$B$8970=AK$4)*(FRACAS!$D$5:$D$8970&lt;=AK328)*(IFERROR(FRACAS!$AM$5:$AM$8970,0)))
    ),"")</f>
        <v/>
      </c>
      <c r="ML328" s="240" t="str" cm="1">
        <f t="array" ref="ML328">IFERROR(
    (((AL328/FRACAS!$AY$1)*60))
    /
    (((AL328/FRACAS!$AY$1)*60) + SUMPRODUCT((FRACAS!$B$5:$B$8970=AL$4)*(FRACAS!$D$5:$D$8970&lt;=AL328)*(IFERROR(FRACAS!$AM$5:$AM$8970,0)))
    ),"")</f>
        <v/>
      </c>
      <c r="MM328" s="240" t="str" cm="1">
        <f t="array" ref="MM328">IFERROR(
    (((AM328/FRACAS!$AY$1)*60))
    /
    (((AM328/FRACAS!$AY$1)*60) + SUMPRODUCT((FRACAS!$B$5:$B$8970=AM$4)*(FRACAS!$D$5:$D$8970&lt;=AM328)*(IFERROR(FRACAS!$AM$5:$AM$8970,0)))
    ),"")</f>
        <v/>
      </c>
      <c r="MN328" s="240" t="str" cm="1">
        <f t="array" ref="MN328">IFERROR(
    (((AN328/FRACAS!$AY$1)*60))
    /
    (((AN328/FRACAS!$AY$1)*60) + SUMPRODUCT((FRACAS!$B$5:$B$8970=AN$4)*(FRACAS!$D$5:$D$8970&lt;=AN328)*(IFERROR(FRACAS!$AM$5:$AM$8970,0)))
    ),"")</f>
        <v/>
      </c>
      <c r="MO328" s="240" t="str" cm="1">
        <f t="array" ref="MO328">IFERROR(
    (((AO328/FRACAS!$AY$1)*60))
    /
    (((AO328/FRACAS!$AY$1)*60) + SUMPRODUCT((FRACAS!$B$5:$B$8970=AO$4)*(FRACAS!$D$5:$D$8970&lt;=AO328)*(IFERROR(FRACAS!$AM$5:$AM$8970,0)))
    ),"")</f>
        <v/>
      </c>
      <c r="MP328" s="240" t="str" cm="1">
        <f t="array" ref="MP328">IFERROR(
    (((AP328/FRACAS!$AY$1)*60))
    /
    (((AP328/FRACAS!$AY$1)*60) + SUMPRODUCT((FRACAS!$B$5:$B$8970=AP$4)*(FRACAS!$D$5:$D$8970&lt;=AP328)*(IFERROR(FRACAS!$AM$5:$AM$8970,0)))
    ),"")</f>
        <v/>
      </c>
      <c r="MQ328" s="240" t="str" cm="1">
        <f t="array" ref="MQ328">IFERROR(
    (((AQ328/FRACAS!$AY$1)*60))
    /
    (((AQ328/FRACAS!$AY$1)*60) + SUMPRODUCT((FRACAS!$B$5:$B$8970=AQ$4)*(FRACAS!$D$5:$D$8970&lt;=AQ328)*(IFERROR(FRACAS!$AM$5:$AM$8970,0)))
    ),"")</f>
        <v/>
      </c>
      <c r="MR328" s="194"/>
      <c r="MS328" s="194"/>
      <c r="MT328" s="194"/>
      <c r="MU328" s="194"/>
      <c r="MV328" s="194"/>
      <c r="MW328" s="194"/>
      <c r="MX328" s="194"/>
      <c r="MY328" s="194"/>
      <c r="MZ328" s="194"/>
      <c r="NA328" s="195"/>
      <c r="ND328" s="241">
        <f t="shared" si="31"/>
        <v>0</v>
      </c>
      <c r="NE328" s="242" t="str">
        <f t="shared" si="32"/>
        <v/>
      </c>
      <c r="NF328" s="193" t="str" cm="1">
        <f t="array" ref="NF328">IF($ND328=0,"",(IFERROR( (IFERROR($ND328/FRACAS!$AY$1*60,0) - SUMPRODUCT( (FRACAS!$K$5:$K$8972=NF$2) * IFERROR(FRACAS!$AN$5:$AN$8972,0) ) ) / IFERROR($ND328/FRACAS!$AY$1*60,0), 1 )))</f>
        <v/>
      </c>
      <c r="NG328" s="193" t="str" cm="1">
        <f t="array" ref="NG328">IF($ND328=0,"",(IFERROR( (IFERROR($ND328/FRACAS!$AY$1*60,0) - SUMPRODUCT( (FRACAS!$K$5:$K$8972=NG$2) * IFERROR(FRACAS!$AN$5:$AN$8972,0) ) ) / IFERROR($ND328/FRACAS!$AY$1*60,0), 1 )))</f>
        <v/>
      </c>
      <c r="NH328" s="193" t="str" cm="1">
        <f t="array" ref="NH328">IF($ND328=0,"",(IFERROR( (IFERROR($ND328/FRACAS!$AY$1*60,0) - SUMPRODUCT( (FRACAS!$K$5:$K$8972=NH$2) * IFERROR(FRACAS!$AN$5:$AN$8972,0) ) ) / IFERROR($ND328/FRACAS!$AY$1*60,0), 1 )))</f>
        <v/>
      </c>
      <c r="NI328" s="193" t="str" cm="1">
        <f t="array" ref="NI328">IF($ND328=0,"",(IFERROR( (IFERROR($ND328/FRACAS!$AY$1*60,0) - SUMPRODUCT( (FRACAS!$K$5:$K$8972=NI$2) * IFERROR(FRACAS!$AN$5:$AN$8972,0) ) ) / IFERROR($ND328/FRACAS!$AY$1*60,0), 1 )))</f>
        <v/>
      </c>
      <c r="NJ328" s="193" t="str" cm="1">
        <f t="array" ref="NJ328">IF($ND328=0,"",(IFERROR( (IFERROR($ND328/FRACAS!$AY$1*60,0) - SUMPRODUCT( (FRACAS!$K$5:$K$8972=NJ$2) * IFERROR(FRACAS!$AN$5:$AN$8972,0) ) ) / IFERROR($ND328/FRACAS!$AY$1*60,0), 1 )))</f>
        <v/>
      </c>
      <c r="NK328" s="193" t="str" cm="1">
        <f t="array" ref="NK328">IF($ND328=0,"",(IFERROR( (IFERROR($ND328/FRACAS!$AY$1*60,0) - SUMPRODUCT( (FRACAS!$K$5:$K$8972=NK$2) * IFERROR(FRACAS!$AN$5:$AN$8972,0) ) ) / IFERROR($ND328/FRACAS!$AY$1*60,0), 1 )))</f>
        <v/>
      </c>
      <c r="NL328" s="193" t="str" cm="1">
        <f t="array" ref="NL328">IF($ND328=0,"",(IFERROR( (IFERROR($ND328/FRACAS!$AY$1*60,0) - SUMPRODUCT( (FRACAS!$K$5:$K$8972=NL$2) * IFERROR(FRACAS!$AN$5:$AN$8972,0) ) ) / IFERROR($ND328/FRACAS!$AY$1*60,0), 1 )))</f>
        <v/>
      </c>
      <c r="NM328" s="193" t="str" cm="1">
        <f t="array" ref="NM328">IF($ND328=0,"",(IFERROR( (IFERROR($ND328/FRACAS!$AY$1*60,0) - SUMPRODUCT( (FRACAS!$K$5:$K$8972=NM$2) * IFERROR(FRACAS!$AN$5:$AN$8972,0) ) ) / IFERROR($ND328/FRACAS!$AY$1*60,0), 1 )))</f>
        <v/>
      </c>
      <c r="NN328" s="193" t="str" cm="1">
        <f t="array" ref="NN328">IF($ND328=0,"",(IFERROR( (IFERROR($ND328/FRACAS!$AY$1*60,0) - SUMPRODUCT( (FRACAS!$K$5:$K$8972=NN$2) * IFERROR(FRACAS!$AN$5:$AN$8972,0) ) ) / IFERROR($ND328/FRACAS!$AY$1*60,0), 1 )))</f>
        <v/>
      </c>
      <c r="NO328" s="193" t="str" cm="1">
        <f t="array" ref="NO328">IF($ND328=0,"",(IFERROR( (IFERROR($ND328/FRACAS!$AY$1*60,0) - SUMPRODUCT( (FRACAS!$K$5:$K$8972=NO$2) * IFERROR(FRACAS!$AN$5:$AN$8972,0) ) ) / IFERROR($ND328/FRACAS!$AY$1*60,0), 1 )))</f>
        <v/>
      </c>
      <c r="NP328" s="193" t="str" cm="1">
        <f t="array" ref="NP328">IF($ND328=0,"",(IFERROR( (IFERROR($ND328/FRACAS!$AY$1*60,0) - SUMPRODUCT( (FRACAS!$K$5:$K$8972=NP$2) * IFERROR(FRACAS!$AN$5:$AN$8972,0) ) ) / IFERROR($ND328/FRACAS!$AY$1*60,0), 1 )))</f>
        <v/>
      </c>
      <c r="NQ328" s="193" t="str" cm="1">
        <f t="array" ref="NQ328">IF($ND328=0,"",(IFERROR( (IFERROR($ND328/FRACAS!$AY$1*60,0) - SUMPRODUCT( (FRACAS!$K$5:$K$8972=NQ$2) * IFERROR(FRACAS!$AN$5:$AN$8972,0) ) ) / IFERROR($ND328/FRACAS!$AY$1*60,0), 1 )))</f>
        <v/>
      </c>
      <c r="NR328" s="193" t="str" cm="1">
        <f t="array" ref="NR328">IF($ND328=0,"",(IFERROR( (IFERROR($ND328/FRACAS!$AY$1*60,0) - SUMPRODUCT( (FRACAS!$K$5:$K$8972=NR$2) * IFERROR(FRACAS!$AN$5:$AN$8972,0) ) ) / IFERROR($ND328/FRACAS!$AY$1*60,0), 1 )))</f>
        <v/>
      </c>
      <c r="NS328" s="193" t="str" cm="1">
        <f t="array" ref="NS328">IF($ND328=0,"",(IFERROR( (IFERROR($ND328/FRACAS!$AY$1*60,0) - SUMPRODUCT( (FRACAS!$K$5:$K$8972=NS$2) * IFERROR(FRACAS!$AN$5:$AN$8972,0) ) ) / IFERROR($ND328/FRACAS!$AY$1*60,0), 1 )))</f>
        <v/>
      </c>
      <c r="NT328" s="193" t="str" cm="1">
        <f t="array" ref="NT328">IF($ND328=0,"",(IFERROR( (IFERROR($ND328/FRACAS!$AY$1*60,0) - SUMPRODUCT( (FRACAS!$K$5:$K$8972=NT$2) * IFERROR(FRACAS!$AN$5:$AN$8972,0) ) ) / IFERROR($ND328/FRACAS!$AY$1*60,0), 1 )))</f>
        <v/>
      </c>
      <c r="NU328" s="193" t="str" cm="1">
        <f t="array" ref="NU328">IF($ND328=0,"",(IFERROR( (IFERROR($ND328/FRACAS!$AY$1*60,0) - SUMPRODUCT( (FRACAS!$K$5:$K$8972=NU$2) * IFERROR(FRACAS!$AN$5:$AN$8972,0) ) ) / IFERROR($ND328/FRACAS!$AY$1*60,0), 1 )))</f>
        <v/>
      </c>
      <c r="NV328" s="193" t="str" cm="1">
        <f t="array" ref="NV328">IF($ND328=0,"",(IFERROR( (IFERROR($ND328/FRACAS!$AY$1*60,0) - SUMPRODUCT( (FRACAS!$K$5:$K$8972=NV$2) * IFERROR(FRACAS!$AN$5:$AN$8972,0) ) ) / IFERROR($ND328/FRACAS!$AY$1*60,0), 1 )))</f>
        <v/>
      </c>
      <c r="NW328" s="193" t="str" cm="1">
        <f t="array" ref="NW328">IF($ND328=0,"",(IFERROR( (IFERROR($ND328/FRACAS!$AY$1*60,0) - SUMPRODUCT( (FRACAS!$K$5:$K$8972=NW$2) * IFERROR(FRACAS!$AN$5:$AN$8972,0) ) ) / IFERROR($ND328/FRACAS!$AY$1*60,0), 1 )))</f>
        <v/>
      </c>
      <c r="NX328" s="193" t="str" cm="1">
        <f t="array" ref="NX328">IF($ND328=0,"",(IFERROR( (IFERROR($ND328/FRACAS!$AY$1*60,0) - SUMPRODUCT( (FRACAS!$K$5:$K$8972=NX$2) * IFERROR(FRACAS!$AN$5:$AN$8972,0) ) ) / IFERROR($ND328/FRACAS!$AY$1*60,0), 1 )))</f>
        <v/>
      </c>
      <c r="NY328" s="193" t="str" cm="1">
        <f t="array" ref="NY328">IF($ND328=0,"",(IFERROR( (IFERROR($ND328/FRACAS!$AY$1*60,0) - SUMPRODUCT( (FRACAS!$K$5:$K$8972=NY$2) * IFERROR(FRACAS!$AN$5:$AN$8972,0) ) ) / IFERROR($ND328/FRACAS!$AY$1*60,0), 1 )))</f>
        <v/>
      </c>
      <c r="NZ328" s="193" t="str" cm="1">
        <f t="array" ref="NZ328">IF($ND328=0,"",(IFERROR( (IFERROR($ND328/FRACAS!$AY$1*60,0) - SUMPRODUCT( (FRACAS!$K$5:$K$8972=NZ$2) * IFERROR(FRACAS!$AN$5:$AN$8972,0) ) ) / IFERROR($ND328/FRACAS!$AY$1*60,0), 1 )))</f>
        <v/>
      </c>
      <c r="OA328" s="193" t="str" cm="1">
        <f t="array" ref="OA328">IF($ND328=0,"",(IFERROR( (IFERROR($ND328/FRACAS!$AY$1*60,0) - SUMPRODUCT( (FRACAS!$K$5:$K$8972=OA$2) * IFERROR(FRACAS!$AN$5:$AN$8972,0) ) ) / IFERROR($ND328/FRACAS!$AY$1*60,0), 1 )))</f>
        <v/>
      </c>
      <c r="OB328" s="193" t="str" cm="1">
        <f t="array" ref="OB328">IF($ND328=0,"",(IFERROR( (IFERROR($ND328/FRACAS!$AY$1*60,0) - SUMPRODUCT( (FRACAS!$K$5:$K$8972=OB$2) * IFERROR(FRACAS!$AN$5:$AN$8972,0) ) ) / IFERROR($ND328/FRACAS!$AY$1*60,0), 1 )))</f>
        <v/>
      </c>
      <c r="OC328" s="193" t="str" cm="1">
        <f t="array" ref="OC328">IF($ND328=0,"",(IFERROR( (IFERROR($ND328/FRACAS!$AY$1*60,0) - SUMPRODUCT( (FRACAS!$K$5:$K$8972=OC$2) * IFERROR(FRACAS!$AN$5:$AN$8972,0) ) ) / IFERROR($ND328/FRACAS!$AY$1*60,0), 1 )))</f>
        <v/>
      </c>
      <c r="OD328" s="193" t="str" cm="1">
        <f t="array" ref="OD328">IF($ND328=0,"",(IFERROR( (IFERROR($ND328/FRACAS!$AY$1*60,0) - SUMPRODUCT( (FRACAS!$K$5:$K$8972=OD$2) * IFERROR(FRACAS!$AN$5:$AN$8972,0) ) ) / IFERROR($ND328/FRACAS!$AY$1*60,0), 1 )))</f>
        <v/>
      </c>
      <c r="OE328" s="193" t="str" cm="1">
        <f t="array" ref="OE328">IF($ND328=0,"",(IFERROR( (IFERROR($ND328/FRACAS!$AY$1*60,0) - SUMPRODUCT( (FRACAS!$K$5:$K$8972=OE$2) * IFERROR(FRACAS!$AN$5:$AN$8972,0) ) ) / IFERROR($ND328/FRACAS!$AY$1*60,0), 1 )))</f>
        <v/>
      </c>
      <c r="OF328" s="193" t="str" cm="1">
        <f t="array" ref="OF328">IF($ND328=0,"",(IFERROR( (IFERROR($ND328/FRACAS!$AY$1*60,0) - SUMPRODUCT( (FRACAS!$K$5:$K$8972=OF$2) * IFERROR(FRACAS!$AN$5:$AN$8972,0) ) ) / IFERROR($ND328/FRACAS!$AY$1*60,0), 1 )))</f>
        <v/>
      </c>
      <c r="OG328" s="193" t="str" cm="1">
        <f t="array" ref="OG328">IF($ND328=0,"",(IFERROR( (IFERROR($ND328/FRACAS!$AY$1*60,0) - SUMPRODUCT( (FRACAS!$K$5:$K$8972=OG$2) * IFERROR(FRACAS!$AN$5:$AN$8972,0) ) ) / IFERROR($ND328/FRACAS!$AY$1*60,0), 1 )))</f>
        <v/>
      </c>
      <c r="OH328" s="193" t="str" cm="1">
        <f t="array" ref="OH328">IF($ND328=0,"",(IFERROR( (IFERROR($ND328/FRACAS!$AY$1*60,0) - SUMPRODUCT( (FRACAS!$K$5:$K$8972=OH$2) * IFERROR(FRACAS!$AN$5:$AN$8972,0) ) ) / IFERROR($ND328/FRACAS!$AY$1*60,0), 1 )))</f>
        <v/>
      </c>
      <c r="OI328" s="193" t="str" cm="1">
        <f t="array" ref="OI328">IF($ND328=0,"",(IFERROR( (IFERROR($ND328/FRACAS!$AY$1*60,0) - SUMPRODUCT( (FRACAS!$K$5:$K$8972=OI$2) * IFERROR(FRACAS!$AN$5:$AN$8972,0) ) ) / IFERROR($ND328/FRACAS!$AY$1*60,0), 1 )))</f>
        <v/>
      </c>
      <c r="OJ328" s="193" t="str" cm="1">
        <f t="array" ref="OJ328">IF($ND328=0,"",(IFERROR( (IFERROR($ND328/FRACAS!$AY$1*60,0) - SUMPRODUCT( (FRACAS!$K$5:$K$8972=OJ$2) * IFERROR(FRACAS!$AN$5:$AN$8972,0) ) ) / IFERROR($ND328/FRACAS!$AY$1*60,0), 1 )))</f>
        <v/>
      </c>
      <c r="OK328" s="193" t="str" cm="1">
        <f t="array" ref="OK328">IF($ND328=0,"",(IFERROR( (IFERROR($ND328/FRACAS!$AY$1*60,0) - SUMPRODUCT( (FRACAS!$K$5:$K$8972=OK$2) * IFERROR(FRACAS!$AN$5:$AN$8972,0) ) ) / IFERROR($ND328/FRACAS!$AY$1*60,0), 1 )))</f>
        <v/>
      </c>
      <c r="OL328" s="193" t="str" cm="1">
        <f t="array" ref="OL328">IF($ND328=0,"",(IFERROR( (IFERROR($ND328/FRACAS!$AY$1*60,0) - SUMPRODUCT( (FRACAS!$K$5:$K$8972=OL$2) * IFERROR(FRACAS!$AN$5:$AN$8972,0) ) ) / IFERROR($ND328/FRACAS!$AY$1*60,0), 1 )))</f>
        <v/>
      </c>
      <c r="OM328" s="193" t="str" cm="1">
        <f t="array" ref="OM328">IF($ND328=0,"",(IFERROR( (IFERROR($ND328/FRACAS!$AY$1*60,0) - SUMPRODUCT( (FRACAS!$K$5:$K$8972=OM$2) * IFERROR(FRACAS!$AN$5:$AN$8972,0) ) ) / IFERROR($ND328/FRACAS!$AY$1*60,0), 1 )))</f>
        <v/>
      </c>
      <c r="ON328" s="193" t="str" cm="1">
        <f t="array" ref="ON328">IF($ND328=0,"",(IFERROR( (IFERROR($ND328/FRACAS!$AY$1*60,0) - SUMPRODUCT( (FRACAS!$K$5:$K$8972=ON$2) * IFERROR(FRACAS!$AN$5:$AN$8972,0) ) ) / IFERROR($ND328/FRACAS!$AY$1*60,0), 1 )))</f>
        <v/>
      </c>
      <c r="OO328" s="193" t="str" cm="1">
        <f t="array" ref="OO328">IF($ND328=0,"",(IFERROR( (IFERROR($ND328/FRACAS!$AY$1*60,0) - SUMPRODUCT( (FRACAS!$K$5:$K$8972=OO$2) * IFERROR(FRACAS!$AN$5:$AN$8972,0) ) ) / IFERROR($ND328/FRACAS!$AY$1*60,0), 1 )))</f>
        <v/>
      </c>
      <c r="OP328" s="193" t="str" cm="1">
        <f t="array" ref="OP328">IF($ND328=0,"",(IFERROR( (IFERROR($ND328/FRACAS!$AY$1*60,0) - SUMPRODUCT( (FRACAS!$K$5:$K$8972=OP$2) * IFERROR(FRACAS!$AN$5:$AN$8972,0) ) ) / IFERROR($ND328/FRACAS!$AY$1*60,0), 1 )))</f>
        <v/>
      </c>
      <c r="OQ328" s="193" t="str" cm="1">
        <f t="array" ref="OQ328">IF($ND328=0,"",(IFERROR( (IFERROR($ND328/FRACAS!$AY$1*60,0) - SUMPRODUCT( (FRACAS!$K$5:$K$8972=OQ$2) * IFERROR(FRACAS!$AN$5:$AN$8972,0) ) ) / IFERROR($ND328/FRACAS!$AY$1*60,0), 1 )))</f>
        <v/>
      </c>
      <c r="OR328" s="193" t="str" cm="1">
        <f t="array" ref="OR328">IF($ND328=0,"",(IFERROR( (IFERROR($ND328/FRACAS!$AY$1*60,0) - SUMPRODUCT( (FRACAS!$K$5:$K$8972=OR$2) * IFERROR(FRACAS!$AN$5:$AN$8972,0) ) ) / IFERROR($ND328/FRACAS!$AY$1*60,0), 1 )))</f>
        <v/>
      </c>
      <c r="OS328" s="193" t="str" cm="1">
        <f t="array" ref="OS328">IF($ND328=0,"",(IFERROR( (IFERROR($ND328/FRACAS!$AY$1*60,0) - SUMPRODUCT( (FRACAS!$K$5:$K$8972=OS$2) * IFERROR(FRACAS!$AN$5:$AN$8972,0) ) ) / IFERROR($ND328/FRACAS!$AY$1*60,0), 1 )))</f>
        <v/>
      </c>
      <c r="OT328" s="243" t="str" cm="1">
        <f t="array" ref="OT328">IF($ND328=0,"",(IFERROR( (IFERROR($ND328/FRACAS!$AY$1*60,0) - SUMPRODUCT( (FRACAS!$K$5:$K$8972=OT$2) * IFERROR(FRACAS!$AN$5:$AN$8972,0) ) ) / IFERROR($ND328/FRACAS!$AY$1*60,0), 1 )))</f>
        <v/>
      </c>
    </row>
    <row r="329" spans="2:410" x14ac:dyDescent="0.2">
      <c r="B329" s="233"/>
      <c r="C329" s="259" t="str">
        <f>IF('[1]17.11.2025 IASI18 Mileage'!C329="","",'[1]17.11.2025 IASI18 Mileage'!C329)</f>
        <v/>
      </c>
      <c r="D329" s="201" t="str">
        <f>IF('[1]17.11.2025 IASI18 Mileage'!D329="","",'[1]17.11.2025 IASI18 Mileage'!D329)</f>
        <v/>
      </c>
      <c r="E329" s="201" t="str">
        <f>IF('[1]17.11.2025 IASI18 Mileage'!E329="","",'[1]17.11.2025 IASI18 Mileage'!E329)</f>
        <v/>
      </c>
      <c r="F329" s="201" t="str">
        <f>IF('[1]17.11.2025 IASI18 Mileage'!F329="","",'[1]17.11.2025 IASI18 Mileage'!F329)</f>
        <v/>
      </c>
      <c r="G329" s="201" t="str">
        <f>IF('[1]17.11.2025 IASI18 Mileage'!G329="","",'[1]17.11.2025 IASI18 Mileage'!G329)</f>
        <v/>
      </c>
      <c r="H329" s="201" t="str">
        <f>IF('[1]17.11.2025 IASI18 Mileage'!H329="","",'[1]17.11.2025 IASI18 Mileage'!H329)</f>
        <v/>
      </c>
      <c r="I329" s="201" t="str">
        <f>IF('[1]17.11.2025 IASI18 Mileage'!I329="","",'[1]17.11.2025 IASI18 Mileage'!I329)</f>
        <v/>
      </c>
      <c r="J329" s="201" t="str">
        <f>IF('[1]17.11.2025 IASI18 Mileage'!J329="","",'[1]17.11.2025 IASI18 Mileage'!J329)</f>
        <v/>
      </c>
      <c r="K329" s="201" t="str">
        <f>IF('[1]17.11.2025 IASI18 Mileage'!K329="","",'[1]17.11.2025 IASI18 Mileage'!K329)</f>
        <v/>
      </c>
      <c r="L329" s="201" t="str">
        <f>IF('[1]17.11.2025 IASI18 Mileage'!L329="","",'[1]17.11.2025 IASI18 Mileage'!L329)</f>
        <v/>
      </c>
      <c r="M329" s="201" t="str">
        <f>IF('[1]17.11.2025 IASI18 Mileage'!M329="","",'[1]17.11.2025 IASI18 Mileage'!M329)</f>
        <v/>
      </c>
      <c r="N329" s="201" t="str">
        <f>IF('[1]17.11.2025 IASI18 Mileage'!N329="","",'[1]17.11.2025 IASI18 Mileage'!N329)</f>
        <v/>
      </c>
      <c r="O329" s="201" t="str">
        <f>IF('[1]17.11.2025 IASI18 Mileage'!O329="","",'[1]17.11.2025 IASI18 Mileage'!O329)</f>
        <v/>
      </c>
      <c r="P329" s="201" t="str">
        <f>IF('[1]17.11.2025 IASI18 Mileage'!P329="","",'[1]17.11.2025 IASI18 Mileage'!P329)</f>
        <v/>
      </c>
      <c r="Q329" s="201" t="str">
        <f>IF('[1]17.11.2025 IASI18 Mileage'!Q329="","",'[1]17.11.2025 IASI18 Mileage'!Q329)</f>
        <v/>
      </c>
      <c r="R329" s="201" t="str">
        <f>IF('[1]17.11.2025 IASI18 Mileage'!R329="","",'[1]17.11.2025 IASI18 Mileage'!R329)</f>
        <v/>
      </c>
      <c r="S329" s="201" t="str">
        <f>IF('[1]17.11.2025 IASI18 Mileage'!S329="","",'[1]17.11.2025 IASI18 Mileage'!S329)</f>
        <v/>
      </c>
      <c r="T329" s="201" t="str">
        <f>IF('[1]17.11.2025 IASI18 Mileage'!T329="","",'[1]17.11.2025 IASI18 Mileage'!T329)</f>
        <v/>
      </c>
      <c r="U329" s="201" t="str">
        <f>IF('[1]17.11.2025 IASI18 Mileage'!U329="","",'[1]17.11.2025 IASI18 Mileage'!U329)</f>
        <v/>
      </c>
      <c r="V329" s="201"/>
      <c r="W329" s="201"/>
      <c r="X329" s="201"/>
      <c r="Y329" s="201"/>
      <c r="Z329" s="201"/>
      <c r="AA329" s="201"/>
      <c r="AB329" s="201"/>
      <c r="AC329" s="201"/>
      <c r="AD329" s="201"/>
      <c r="AE329" s="201"/>
      <c r="AF329" s="201"/>
      <c r="AG329" s="201"/>
      <c r="AH329" s="201"/>
      <c r="AI329" s="201"/>
      <c r="AJ329" s="201"/>
      <c r="AK329" s="201"/>
      <c r="AL329" s="201"/>
      <c r="AM329" s="201"/>
      <c r="AN329" s="201"/>
      <c r="AO329" s="201"/>
      <c r="AP329" s="201"/>
      <c r="AQ329" s="201"/>
      <c r="AR329" s="201"/>
      <c r="AS329" s="201"/>
      <c r="AT329" s="201"/>
      <c r="AU329" s="201"/>
      <c r="AV329" s="201"/>
      <c r="AW329" s="201"/>
      <c r="AX329" s="201"/>
      <c r="AY329" s="201"/>
      <c r="AZ329" s="201"/>
      <c r="BA329" s="202"/>
      <c r="BB329" s="184"/>
      <c r="BD329" s="234"/>
      <c r="BE329" s="234"/>
      <c r="BF329" s="234"/>
      <c r="BG329" s="234"/>
      <c r="BH329" s="234"/>
      <c r="BI329" s="234"/>
      <c r="BJ329" s="234"/>
      <c r="BK329" s="234"/>
      <c r="BL329" s="234"/>
      <c r="BM329" s="234"/>
      <c r="DC329" s="184">
        <f t="shared" si="29"/>
        <v>0</v>
      </c>
      <c r="DD329" s="235" t="str">
        <f t="shared" si="30"/>
        <v/>
      </c>
      <c r="DE329" s="186">
        <f>IF(D329&gt; 0,(COUNTIFS(FRACAS!$B$5:$B$8972, D$4, FRACAS!$D$5:$D$8972, "&lt;="&amp;D329)), "" )</f>
        <v>0</v>
      </c>
      <c r="DF329" s="186">
        <f>IF(E329&gt; 0,(COUNTIFS(FRACAS!$B$5:$B$8972, E$4, FRACAS!$D$5:$D$8972, "&lt;="&amp;E329)), "" )</f>
        <v>0</v>
      </c>
      <c r="DG329" s="186">
        <f>IF(F329&gt; 0,(COUNTIFS(FRACAS!$B$5:$B$8972, F$4, FRACAS!$D$5:$D$8972, "&lt;="&amp;F329)), "" )</f>
        <v>0</v>
      </c>
      <c r="DH329" s="186">
        <f>IF(G329&gt; 0,(COUNTIFS(FRACAS!$B$5:$B$8972, G$4, FRACAS!$D$5:$D$8972, "&lt;="&amp;G329)), "" )</f>
        <v>0</v>
      </c>
      <c r="DI329" s="186">
        <f>IF(H329&gt; 0,(COUNTIFS(FRACAS!$B$5:$B$8972, H$4, FRACAS!$D$5:$D$8972, "&lt;="&amp;H329)), "" )</f>
        <v>0</v>
      </c>
      <c r="DJ329" s="186">
        <f>IF(I329&gt; 0,(COUNTIFS(FRACAS!$B$5:$B$8972, I$4, FRACAS!$D$5:$D$8972, "&lt;="&amp;I329)), "" )</f>
        <v>0</v>
      </c>
      <c r="DK329" s="186">
        <f>IF(J329&gt; 0,(COUNTIFS(FRACAS!$B$5:$B$8972, J$4, FRACAS!$D$5:$D$8972, "&lt;="&amp;J329)), "" )</f>
        <v>0</v>
      </c>
      <c r="DL329" s="186">
        <f>IF(K329&gt; 0,(COUNTIFS(FRACAS!$B$5:$B$8972, K$4, FRACAS!$D$5:$D$8972, "&lt;="&amp;K329)), "" )</f>
        <v>0</v>
      </c>
      <c r="DM329" s="186">
        <f>IF(L329&gt; 0,(COUNTIFS(FRACAS!$B$5:$B$8972, L$4, FRACAS!$D$5:$D$8972, "&lt;="&amp;L329)), "" )</f>
        <v>0</v>
      </c>
      <c r="DN329" s="186">
        <f>IF(M329&gt; 0,(COUNTIFS(FRACAS!$B$5:$B$8972, M$4, FRACAS!$D$5:$D$8972, "&lt;="&amp;M329)), "" )</f>
        <v>0</v>
      </c>
      <c r="DO329" s="186">
        <f>IF(N329&gt; 0,(COUNTIFS(FRACAS!$B$5:$B$8972, N$4, FRACAS!$D$5:$D$8972, "&lt;="&amp;N329)), "" )</f>
        <v>0</v>
      </c>
      <c r="DP329" s="186">
        <f>IF(O329&gt; 0,(COUNTIFS(FRACAS!$B$5:$B$8972, O$4, FRACAS!$D$5:$D$8972, "&lt;="&amp;O329)), "" )</f>
        <v>0</v>
      </c>
      <c r="DQ329" s="186">
        <f>IF(P329&gt; 0,(COUNTIFS(FRACAS!$B$5:$B$8972, P$4, FRACAS!$D$5:$D$8972, "&lt;="&amp;P329)), "" )</f>
        <v>0</v>
      </c>
      <c r="DR329" s="186">
        <f>IF(Q329&gt; 0,(COUNTIFS(FRACAS!$B$5:$B$8972, Q$4, FRACAS!$D$5:$D$8972, "&lt;="&amp;Q329)), "" )</f>
        <v>0</v>
      </c>
      <c r="DS329" s="186">
        <f>IF(R329&gt; 0,(COUNTIFS(FRACAS!$B$5:$B$8972, R$4, FRACAS!$D$5:$D$8972, "&lt;="&amp;R329)), "" )</f>
        <v>0</v>
      </c>
      <c r="DT329" s="186">
        <f>IF(S329&gt; 0,(COUNTIFS(FRACAS!$B$5:$B$8972, S$4, FRACAS!$D$5:$D$8972, "&lt;="&amp;S329)), "" )</f>
        <v>0</v>
      </c>
      <c r="DU329" s="186">
        <f>IF(T329&gt; 0,(COUNTIFS(FRACAS!$B$5:$B$8972, T$4, FRACAS!$D$5:$D$8972, "&lt;="&amp;T329)), "" )</f>
        <v>0</v>
      </c>
      <c r="DV329" s="186">
        <f>IF(U329&gt; 0,(COUNTIFS(FRACAS!$B$5:$B$8972, U$4, FRACAS!$D$5:$D$8972, "&lt;="&amp;U329)), "" )</f>
        <v>0</v>
      </c>
      <c r="DW329" s="186" t="str">
        <f>IF(V329&gt; 0,(COUNTIFS(FRACAS!$B$5:$B$8972, V$4, FRACAS!$D$5:$D$8972, "&lt;="&amp;V329)), "" )</f>
        <v/>
      </c>
      <c r="DX329" s="186" t="str">
        <f>IF(W329&gt; 0,(COUNTIFS(FRACAS!$B$5:$B$8972, W$4, FRACAS!$D$5:$D$8972, "&lt;="&amp;W329)), "" )</f>
        <v/>
      </c>
      <c r="DY329" s="186" t="str">
        <f>IF(X329&gt; 0,(COUNTIFS(FRACAS!$B$5:$B$8972, X$4, FRACAS!$D$5:$D$8972, "&lt;="&amp;X329)), "" )</f>
        <v/>
      </c>
      <c r="DZ329" s="186" t="str">
        <f>IF(Y329&gt; 0,(COUNTIFS(FRACAS!$B$5:$B$8972, Y$4, FRACAS!$D$5:$D$8972, "&lt;="&amp;Y329)), "" )</f>
        <v/>
      </c>
      <c r="EA329" s="186" t="str">
        <f>IF(Z329&gt; 0,(COUNTIFS(FRACAS!$B$5:$B$8972, Z$4, FRACAS!$D$5:$D$8972, "&lt;="&amp;Z329)), "" )</f>
        <v/>
      </c>
      <c r="EB329" s="186" t="str">
        <f>IF(AA329&gt; 0,(COUNTIFS(FRACAS!$B$5:$B$8972, AA$4, FRACAS!$D$5:$D$8972, "&lt;="&amp;AA329)), "" )</f>
        <v/>
      </c>
      <c r="EC329" s="186" t="str">
        <f>IF(AB329&gt; 0,(COUNTIFS(FRACAS!$B$5:$B$8972, AB$4, FRACAS!$D$5:$D$8972, "&lt;="&amp;AB329)), "" )</f>
        <v/>
      </c>
      <c r="ED329" s="186" t="str">
        <f>IF(AC329&gt; 0,(COUNTIFS(FRACAS!$B$5:$B$8972, AC$4, FRACAS!$D$5:$D$8972, "&lt;="&amp;AC329)), "" )</f>
        <v/>
      </c>
      <c r="EE329" s="186" t="str">
        <f>IF(AD329&gt; 0,(COUNTIFS(FRACAS!$B$5:$B$8972, AD$4, FRACAS!$D$5:$D$8972, "&lt;="&amp;AD329)), "" )</f>
        <v/>
      </c>
      <c r="EF329" s="186" t="str">
        <f>IF(AE329&gt; 0,(COUNTIFS(FRACAS!$B$5:$B$8972, AE$4, FRACAS!$D$5:$D$8972, "&lt;="&amp;AE329)), "" )</f>
        <v/>
      </c>
      <c r="EG329" s="186" t="str">
        <f>IF(AF329&gt; 0,(COUNTIFS(FRACAS!$B$5:$B$8972, AF$4, FRACAS!$D$5:$D$8972, "&lt;="&amp;AF329)), "" )</f>
        <v/>
      </c>
      <c r="EH329" s="186" t="str">
        <f>IF(AG329&gt; 0,(COUNTIFS(FRACAS!$B$5:$B$8972, AG$4, FRACAS!$D$5:$D$8972, "&lt;="&amp;AG329)), "" )</f>
        <v/>
      </c>
      <c r="EI329" s="186" t="str">
        <f>IF(AH329&gt; 0,(COUNTIFS(FRACAS!$B$5:$B$8972, AH$4, FRACAS!$D$5:$D$8972, "&lt;="&amp;AH329)), "" )</f>
        <v/>
      </c>
      <c r="EJ329" s="186" t="str">
        <f>IF(AI329&gt; 0,(COUNTIFS(FRACAS!$B$5:$B$8972, AI$4, FRACAS!$D$5:$D$8972, "&lt;="&amp;AI329)), "" )</f>
        <v/>
      </c>
      <c r="EK329" s="186" t="str">
        <f>IF(AJ329&gt; 0,(COUNTIFS(FRACAS!$B$5:$B$8972, AJ$4, FRACAS!$D$5:$D$8972, "&lt;="&amp;AJ329)), "" )</f>
        <v/>
      </c>
      <c r="EL329" s="186" t="str">
        <f>IF(AK329&gt; 0,(COUNTIFS(FRACAS!$B$5:$B$8972, AK$4, FRACAS!$D$5:$D$8972, "&lt;="&amp;AK329)), "" )</f>
        <v/>
      </c>
      <c r="EM329" s="186" t="str">
        <f>IF(AL329&gt; 0,(COUNTIFS(FRACAS!$B$5:$B$8972, AL$4, FRACAS!$D$5:$D$8972, "&lt;="&amp;AL329)), "" )</f>
        <v/>
      </c>
      <c r="EN329" s="186" t="str">
        <f>IF(AM329&gt; 0,(COUNTIFS(FRACAS!$B$5:$B$8972, AM$4, FRACAS!$D$5:$D$8972, "&lt;="&amp;AM329)), "" )</f>
        <v/>
      </c>
      <c r="EO329" s="186" t="str">
        <f>IF(AN329&gt; 0,(COUNTIFS(FRACAS!$B$5:$B$8972, AN$4, FRACAS!$D$5:$D$8972, "&lt;="&amp;AN329)), "" )</f>
        <v/>
      </c>
      <c r="EP329" s="186" t="str">
        <f>IF(AO329&gt; 0,(COUNTIFS(FRACAS!$B$5:$B$8972, AO$4, FRACAS!$D$5:$D$8972, "&lt;="&amp;AO329)), "" )</f>
        <v/>
      </c>
      <c r="EQ329" s="186" t="str">
        <f>IF(AP329&gt; 0,(COUNTIFS(FRACAS!$B$5:$B$8972, AP$4, FRACAS!$D$5:$D$8972, "&lt;="&amp;AP329)), "" )</f>
        <v/>
      </c>
      <c r="ER329" s="186" t="str">
        <f>IF(AQ329&gt; 0,(COUNTIFS(FRACAS!$B$5:$B$8972, AQ$4, FRACAS!$D$5:$D$8972, "&lt;="&amp;AQ329)), "" )</f>
        <v/>
      </c>
      <c r="ES329" s="246"/>
      <c r="ET329" s="194"/>
      <c r="EU329" s="194"/>
      <c r="EV329" s="194"/>
      <c r="EW329" s="194"/>
      <c r="EX329" s="194"/>
      <c r="EY329" s="194"/>
      <c r="EZ329" s="194"/>
      <c r="FA329" s="194"/>
      <c r="FB329" s="195"/>
      <c r="FE329" s="190"/>
      <c r="FF329" s="190"/>
      <c r="FG329" s="190"/>
      <c r="FH329" s="190"/>
      <c r="FI329" s="190"/>
      <c r="FJ329" s="190"/>
      <c r="FK329" s="190"/>
      <c r="FL329" s="190"/>
      <c r="FM329" s="190"/>
      <c r="FN329" s="190"/>
      <c r="JD329" s="238"/>
      <c r="JE329" s="238"/>
      <c r="JF329" s="238"/>
      <c r="JG329" s="238"/>
      <c r="JH329" s="238"/>
      <c r="JI329" s="238"/>
      <c r="JJ329" s="238"/>
      <c r="JK329" s="238"/>
      <c r="JL329" s="238"/>
      <c r="JM329" s="238"/>
      <c r="JN329" s="247"/>
      <c r="JO329" s="248"/>
      <c r="JP329" s="248"/>
      <c r="JQ329" s="248"/>
      <c r="JR329" s="248"/>
      <c r="JS329" s="248"/>
      <c r="JT329" s="248"/>
      <c r="JU329" s="248"/>
      <c r="JV329" s="248"/>
      <c r="JW329" s="248"/>
      <c r="JX329" s="248"/>
      <c r="JY329" s="248"/>
      <c r="JZ329" s="248"/>
      <c r="KA329" s="248"/>
      <c r="KB329" s="248"/>
      <c r="KC329" s="248"/>
      <c r="KD329" s="248"/>
      <c r="KE329" s="248"/>
      <c r="KF329" s="248"/>
      <c r="KG329" s="248"/>
      <c r="KH329" s="248"/>
      <c r="KI329" s="248"/>
      <c r="KJ329" s="248"/>
      <c r="KK329" s="248"/>
      <c r="KL329" s="248"/>
      <c r="KM329" s="248"/>
      <c r="KN329" s="248"/>
      <c r="KO329" s="248"/>
      <c r="KP329" s="248"/>
      <c r="KQ329" s="248"/>
      <c r="KR329" s="248"/>
      <c r="KS329" s="248"/>
      <c r="KT329" s="248"/>
      <c r="KU329" s="248"/>
      <c r="KV329" s="248"/>
      <c r="KW329" s="248"/>
      <c r="KX329" s="248"/>
      <c r="KY329" s="248"/>
      <c r="KZ329" s="248"/>
      <c r="LA329" s="248"/>
      <c r="LC329" s="235" t="str">
        <f t="shared" si="28"/>
        <v/>
      </c>
      <c r="LD329" s="240" t="str" cm="1">
        <f t="array" ref="LD329">IFERROR((((D329/FRACAS!$AY$1)*60
)-(SUMPRODUCT((FRACAS!$B$5:$B$8970=D$4)*(FRACAS!$D$5:$D$8970&lt;=D329)*(IFERROR(FRACAS!$AM$5:$AM$8970,0)))
))/((D329/FRACAS!$AY$1)*60),"")</f>
        <v/>
      </c>
      <c r="LE329" s="240" t="str" cm="1">
        <f t="array" ref="LE329">IFERROR((((E329/FRACAS!$AY$1)*60
)-(SUMPRODUCT((FRACAS!$B$5:$B$8970=E$4)*(FRACAS!$D$5:$D$8970&lt;=E329)*(IFERROR(FRACAS!$AM$5:$AM$8970,0)))
))/((E329/FRACAS!$AY$1)*60),"")</f>
        <v/>
      </c>
      <c r="LF329" s="240" t="str" cm="1">
        <f t="array" ref="LF329">IFERROR((((F329/FRACAS!$AY$1)*60
)-(SUMPRODUCT((FRACAS!$B$5:$B$8970=F$4)*(FRACAS!$D$5:$D$8970&lt;=F329)*(IFERROR(FRACAS!$AM$5:$AM$8970,0)))
))/((F329/FRACAS!$AY$1)*60),"")</f>
        <v/>
      </c>
      <c r="LG329" s="240" t="str" cm="1">
        <f t="array" ref="LG329">IFERROR((((G329/FRACAS!$AY$1)*60
)-(SUMPRODUCT((FRACAS!$B$5:$B$8970=G$4)*(FRACAS!$D$5:$D$8970&lt;=G329)*(IFERROR(FRACAS!$AM$5:$AM$8970,0)))
))/((G329/FRACAS!$AY$1)*60),"")</f>
        <v/>
      </c>
      <c r="LH329" s="240" t="str" cm="1">
        <f t="array" ref="LH329">IFERROR((((H329/FRACAS!$AY$1)*60
)-(SUMPRODUCT((FRACAS!$B$5:$B$8970=H$4)*(FRACAS!$D$5:$D$8970&lt;=H329)*(IFERROR(FRACAS!$AM$5:$AM$8970,0)))
))/((H329/FRACAS!$AY$1)*60),"")</f>
        <v/>
      </c>
      <c r="LI329" s="240" t="str" cm="1">
        <f t="array" ref="LI329">IFERROR((((I329/FRACAS!$AY$1)*60
)-(SUMPRODUCT((FRACAS!$B$5:$B$8970=I$4)*(FRACAS!$D$5:$D$8970&lt;=I329)*(IFERROR(FRACAS!$AM$5:$AM$8970,0)))
))/((I329/FRACAS!$AY$1)*60),"")</f>
        <v/>
      </c>
      <c r="LJ329" s="240" t="str" cm="1">
        <f t="array" ref="LJ329">IFERROR((((J329/FRACAS!$AY$1)*60
)-(SUMPRODUCT((FRACAS!$B$5:$B$8970=J$4)*(FRACAS!$D$5:$D$8970&lt;=J329)*(IFERROR(FRACAS!$AM$5:$AM$8970,0)))
))/((J329/FRACAS!$AY$1)*60),"")</f>
        <v/>
      </c>
      <c r="LK329" s="240" t="str" cm="1">
        <f t="array" ref="LK329">IFERROR((((K329/FRACAS!$AY$1)*60
)-(SUMPRODUCT((FRACAS!$B$5:$B$8970=K$4)*(FRACAS!$D$5:$D$8970&lt;=K329)*(IFERROR(FRACAS!$AM$5:$AM$8970,0)))
))/((K329/FRACAS!$AY$1)*60),"")</f>
        <v/>
      </c>
      <c r="LL329" s="240" t="str" cm="1">
        <f t="array" ref="LL329">IFERROR((((L329/FRACAS!$AY$1)*60
)-(SUMPRODUCT((FRACAS!$B$5:$B$8970=L$4)*(FRACAS!$D$5:$D$8970&lt;=L329)*(IFERROR(FRACAS!$AM$5:$AM$8970,0)))
))/((L329/FRACAS!$AY$1)*60),"")</f>
        <v/>
      </c>
      <c r="LM329" s="240" t="str" cm="1">
        <f t="array" ref="LM329">IFERROR((((M329/FRACAS!$AY$1)*60
)-(SUMPRODUCT((FRACAS!$B$5:$B$8970=M$4)*(FRACAS!$D$5:$D$8970&lt;=M329)*(IFERROR(FRACAS!$AM$5:$AM$8970,0)))
))/((M329/FRACAS!$AY$1)*60),"")</f>
        <v/>
      </c>
      <c r="LN329" s="240" t="str" cm="1">
        <f t="array" ref="LN329">IFERROR((((N329/FRACAS!$AY$1)*60
)-(SUMPRODUCT((FRACAS!$B$5:$B$8970=N$4)*(FRACAS!$D$5:$D$8970&lt;=N329)*(IFERROR(FRACAS!$AM$5:$AM$8970,0)))
))/((N329/FRACAS!$AY$1)*60),"")</f>
        <v/>
      </c>
      <c r="LO329" s="240" t="str" cm="1">
        <f t="array" ref="LO329">IFERROR((((O329/FRACAS!$AY$1)*60
)-(SUMPRODUCT((FRACAS!$B$5:$B$8970=O$4)*(FRACAS!$D$5:$D$8970&lt;=O329)*(IFERROR(FRACAS!$AM$5:$AM$8970,0)))
))/((O329/FRACAS!$AY$1)*60),"")</f>
        <v/>
      </c>
      <c r="LP329" s="240" t="str" cm="1">
        <f t="array" ref="LP329">IFERROR((((P329/FRACAS!$AY$1)*60
)-(SUMPRODUCT((FRACAS!$B$5:$B$8970=P$4)*(FRACAS!$D$5:$D$8970&lt;=P329)*(IFERROR(FRACAS!$AM$5:$AM$8970,0)))
))/((P329/FRACAS!$AY$1)*60),"")</f>
        <v/>
      </c>
      <c r="LQ329" s="240" t="str" cm="1">
        <f t="array" ref="LQ329">IFERROR((((Q329/FRACAS!$AY$1)*60
)-(SUMPRODUCT((FRACAS!$B$5:$B$8970=Q$4)*(FRACAS!$D$5:$D$8970&lt;=Q329)*(IFERROR(FRACAS!$AM$5:$AM$8970,0)))
))/((Q329/FRACAS!$AY$1)*60),"")</f>
        <v/>
      </c>
      <c r="LR329" s="240" t="str" cm="1">
        <f t="array" ref="LR329">IFERROR((((R329/FRACAS!$AY$1)*60
)-(SUMPRODUCT((FRACAS!$B$5:$B$8970=R$4)*(FRACAS!$D$5:$D$8970&lt;=R329)*(IFERROR(FRACAS!$AM$5:$AM$8970,0)))
))/((R329/FRACAS!$AY$1)*60),"")</f>
        <v/>
      </c>
      <c r="LS329" s="240" t="str" cm="1">
        <f t="array" ref="LS329">IFERROR((((S329/FRACAS!$AY$1)*60
)-(SUMPRODUCT((FRACAS!$B$5:$B$8970=S$4)*(FRACAS!$D$5:$D$8970&lt;=S329)*(IFERROR(FRACAS!$AM$5:$AM$8970,0)))
))/((S329/FRACAS!$AY$1)*60),"")</f>
        <v/>
      </c>
      <c r="LT329" s="240" t="str" cm="1">
        <f t="array" ref="LT329">IFERROR((((T329/FRACAS!$AY$1)*60
)-(SUMPRODUCT((FRACAS!$B$5:$B$8970=T$4)*(FRACAS!$D$5:$D$8970&lt;=T329)*(IFERROR(FRACAS!$AM$5:$AM$8970,0)))
))/((T329/FRACAS!$AY$1)*60),"")</f>
        <v/>
      </c>
      <c r="LU329" s="240" t="str" cm="1">
        <f t="array" ref="LU329">IFERROR((((U329/FRACAS!$AY$1)*60
)-(SUMPRODUCT((FRACAS!$B$5:$B$8970=U$4)*(FRACAS!$D$5:$D$8970&lt;=U329)*(IFERROR(FRACAS!$AM$5:$AM$8970,0)))
))/((U329/FRACAS!$AY$1)*60),"")</f>
        <v/>
      </c>
      <c r="LV329" s="240" t="str" cm="1">
        <f t="array" ref="LV329">IFERROR(
    (((V329/FRACAS!$AY$1)*60))
    /
    (((V329/FRACAS!$AY$1)*60) + SUMPRODUCT((FRACAS!$B$5:$B$8970=V$4)*(FRACAS!$D$5:$D$8970&lt;=V329)*(IFERROR(FRACAS!$AM$5:$AM$8970,0)))
    ),"")</f>
        <v/>
      </c>
      <c r="LW329" s="240" t="str" cm="1">
        <f t="array" ref="LW329">IFERROR(
    (((W329/FRACAS!$AY$1)*60))
    /
    (((W329/FRACAS!$AY$1)*60) + SUMPRODUCT((FRACAS!$B$5:$B$8970=W$4)*(FRACAS!$D$5:$D$8970&lt;=W329)*(IFERROR(FRACAS!$AM$5:$AM$8970,0)))
    ),"")</f>
        <v/>
      </c>
      <c r="LX329" s="240" t="str" cm="1">
        <f t="array" ref="LX329">IFERROR(
    (((X329/FRACAS!$AY$1)*60))
    /
    (((X329/FRACAS!$AY$1)*60) + SUMPRODUCT((FRACAS!$B$5:$B$8970=X$4)*(FRACAS!$D$5:$D$8970&lt;=X329)*(IFERROR(FRACAS!$AM$5:$AM$8970,0)))
    ),"")</f>
        <v/>
      </c>
      <c r="LY329" s="240" t="str" cm="1">
        <f t="array" ref="LY329">IFERROR(
    (((Y329/FRACAS!$AY$1)*60))
    /
    (((Y329/FRACAS!$AY$1)*60) + SUMPRODUCT((FRACAS!$B$5:$B$8970=Y$4)*(FRACAS!$D$5:$D$8970&lt;=Y329)*(IFERROR(FRACAS!$AM$5:$AM$8970,0)))
    ),"")</f>
        <v/>
      </c>
      <c r="LZ329" s="240" t="str" cm="1">
        <f t="array" ref="LZ329">IFERROR(
    (((Z329/FRACAS!$AY$1)*60))
    /
    (((Z329/FRACAS!$AY$1)*60) + SUMPRODUCT((FRACAS!$B$5:$B$8970=Z$4)*(FRACAS!$D$5:$D$8970&lt;=Z329)*(IFERROR(FRACAS!$AM$5:$AM$8970,0)))
    ),"")</f>
        <v/>
      </c>
      <c r="MA329" s="240" t="str" cm="1">
        <f t="array" ref="MA329">IFERROR(
    (((AA329/FRACAS!$AY$1)*60))
    /
    (((AA329/FRACAS!$AY$1)*60) + SUMPRODUCT((FRACAS!$B$5:$B$8970=AA$4)*(FRACAS!$D$5:$D$8970&lt;=AA329)*(IFERROR(FRACAS!$AM$5:$AM$8970,0)))
    ),"")</f>
        <v/>
      </c>
      <c r="MB329" s="240" t="str" cm="1">
        <f t="array" ref="MB329">IFERROR(
    (((AB329/FRACAS!$AY$1)*60))
    /
    (((AB329/FRACAS!$AY$1)*60) + SUMPRODUCT((FRACAS!$B$5:$B$8970=AB$4)*(FRACAS!$D$5:$D$8970&lt;=AB329)*(IFERROR(FRACAS!$AM$5:$AM$8970,0)))
    ),"")</f>
        <v/>
      </c>
      <c r="MC329" s="240" t="str" cm="1">
        <f t="array" ref="MC329">IFERROR(
    (((AC329/FRACAS!$AY$1)*60))
    /
    (((AC329/FRACAS!$AY$1)*60) + SUMPRODUCT((FRACAS!$B$5:$B$8970=AC$4)*(FRACAS!$D$5:$D$8970&lt;=AC329)*(IFERROR(FRACAS!$AM$5:$AM$8970,0)))
    ),"")</f>
        <v/>
      </c>
      <c r="MD329" s="240" t="str" cm="1">
        <f t="array" ref="MD329">IFERROR(
    (((AD329/FRACAS!$AY$1)*60))
    /
    (((AD329/FRACAS!$AY$1)*60) + SUMPRODUCT((FRACAS!$B$5:$B$8970=AD$4)*(FRACAS!$D$5:$D$8970&lt;=AD329)*(IFERROR(FRACAS!$AM$5:$AM$8970,0)))
    ),"")</f>
        <v/>
      </c>
      <c r="ME329" s="240" t="str" cm="1">
        <f t="array" ref="ME329">IFERROR(
    (((AE329/FRACAS!$AY$1)*60))
    /
    (((AE329/FRACAS!$AY$1)*60) + SUMPRODUCT((FRACAS!$B$5:$B$8970=AE$4)*(FRACAS!$D$5:$D$8970&lt;=AE329)*(IFERROR(FRACAS!$AM$5:$AM$8970,0)))
    ),"")</f>
        <v/>
      </c>
      <c r="MF329" s="240" t="str" cm="1">
        <f t="array" ref="MF329">IFERROR(
    (((AF329/FRACAS!$AY$1)*60))
    /
    (((AF329/FRACAS!$AY$1)*60) + SUMPRODUCT((FRACAS!$B$5:$B$8970=AF$4)*(FRACAS!$D$5:$D$8970&lt;=AF329)*(IFERROR(FRACAS!$AM$5:$AM$8970,0)))
    ),"")</f>
        <v/>
      </c>
      <c r="MG329" s="240" t="str" cm="1">
        <f t="array" ref="MG329">IFERROR(
    (((AG329/FRACAS!$AY$1)*60))
    /
    (((AG329/FRACAS!$AY$1)*60) + SUMPRODUCT((FRACAS!$B$5:$B$8970=AG$4)*(FRACAS!$D$5:$D$8970&lt;=AG329)*(IFERROR(FRACAS!$AM$5:$AM$8970,0)))
    ),"")</f>
        <v/>
      </c>
      <c r="MH329" s="240" t="str" cm="1">
        <f t="array" ref="MH329">IFERROR(
    (((AH329/FRACAS!$AY$1)*60))
    /
    (((AH329/FRACAS!$AY$1)*60) + SUMPRODUCT((FRACAS!$B$5:$B$8970=AH$4)*(FRACAS!$D$5:$D$8970&lt;=AH329)*(IFERROR(FRACAS!$AM$5:$AM$8970,0)))
    ),"")</f>
        <v/>
      </c>
      <c r="MI329" s="240" t="str" cm="1">
        <f t="array" ref="MI329">IFERROR(
    (((AI329/FRACAS!$AY$1)*60))
    /
    (((AI329/FRACAS!$AY$1)*60) + SUMPRODUCT((FRACAS!$B$5:$B$8970=AI$4)*(FRACAS!$D$5:$D$8970&lt;=AI329)*(IFERROR(FRACAS!$AM$5:$AM$8970,0)))
    ),"")</f>
        <v/>
      </c>
      <c r="MJ329" s="240" t="str" cm="1">
        <f t="array" ref="MJ329">IFERROR(
    (((AJ329/FRACAS!$AY$1)*60))
    /
    (((AJ329/FRACAS!$AY$1)*60) + SUMPRODUCT((FRACAS!$B$5:$B$8970=AJ$4)*(FRACAS!$D$5:$D$8970&lt;=AJ329)*(IFERROR(FRACAS!$AM$5:$AM$8970,0)))
    ),"")</f>
        <v/>
      </c>
      <c r="MK329" s="240" t="str" cm="1">
        <f t="array" ref="MK329">IFERROR(
    (((AK329/FRACAS!$AY$1)*60))
    /
    (((AK329/FRACAS!$AY$1)*60) + SUMPRODUCT((FRACAS!$B$5:$B$8970=AK$4)*(FRACAS!$D$5:$D$8970&lt;=AK329)*(IFERROR(FRACAS!$AM$5:$AM$8970,0)))
    ),"")</f>
        <v/>
      </c>
      <c r="ML329" s="240" t="str" cm="1">
        <f t="array" ref="ML329">IFERROR(
    (((AL329/FRACAS!$AY$1)*60))
    /
    (((AL329/FRACAS!$AY$1)*60) + SUMPRODUCT((FRACAS!$B$5:$B$8970=AL$4)*(FRACAS!$D$5:$D$8970&lt;=AL329)*(IFERROR(FRACAS!$AM$5:$AM$8970,0)))
    ),"")</f>
        <v/>
      </c>
      <c r="MM329" s="240" t="str" cm="1">
        <f t="array" ref="MM329">IFERROR(
    (((AM329/FRACAS!$AY$1)*60))
    /
    (((AM329/FRACAS!$AY$1)*60) + SUMPRODUCT((FRACAS!$B$5:$B$8970=AM$4)*(FRACAS!$D$5:$D$8970&lt;=AM329)*(IFERROR(FRACAS!$AM$5:$AM$8970,0)))
    ),"")</f>
        <v/>
      </c>
      <c r="MN329" s="240" t="str" cm="1">
        <f t="array" ref="MN329">IFERROR(
    (((AN329/FRACAS!$AY$1)*60))
    /
    (((AN329/FRACAS!$AY$1)*60) + SUMPRODUCT((FRACAS!$B$5:$B$8970=AN$4)*(FRACAS!$D$5:$D$8970&lt;=AN329)*(IFERROR(FRACAS!$AM$5:$AM$8970,0)))
    ),"")</f>
        <v/>
      </c>
      <c r="MO329" s="240" t="str" cm="1">
        <f t="array" ref="MO329">IFERROR(
    (((AO329/FRACAS!$AY$1)*60))
    /
    (((AO329/FRACAS!$AY$1)*60) + SUMPRODUCT((FRACAS!$B$5:$B$8970=AO$4)*(FRACAS!$D$5:$D$8970&lt;=AO329)*(IFERROR(FRACAS!$AM$5:$AM$8970,0)))
    ),"")</f>
        <v/>
      </c>
      <c r="MP329" s="240" t="str" cm="1">
        <f t="array" ref="MP329">IFERROR(
    (((AP329/FRACAS!$AY$1)*60))
    /
    (((AP329/FRACAS!$AY$1)*60) + SUMPRODUCT((FRACAS!$B$5:$B$8970=AP$4)*(FRACAS!$D$5:$D$8970&lt;=AP329)*(IFERROR(FRACAS!$AM$5:$AM$8970,0)))
    ),"")</f>
        <v/>
      </c>
      <c r="MQ329" s="240" t="str" cm="1">
        <f t="array" ref="MQ329">IFERROR(
    (((AQ329/FRACAS!$AY$1)*60))
    /
    (((AQ329/FRACAS!$AY$1)*60) + SUMPRODUCT((FRACAS!$B$5:$B$8970=AQ$4)*(FRACAS!$D$5:$D$8970&lt;=AQ329)*(IFERROR(FRACAS!$AM$5:$AM$8970,0)))
    ),"")</f>
        <v/>
      </c>
      <c r="MR329" s="194"/>
      <c r="MS329" s="194"/>
      <c r="MT329" s="194"/>
      <c r="MU329" s="194"/>
      <c r="MV329" s="194"/>
      <c r="MW329" s="194"/>
      <c r="MX329" s="194"/>
      <c r="MY329" s="194"/>
      <c r="MZ329" s="194"/>
      <c r="NA329" s="195"/>
      <c r="ND329" s="241">
        <f t="shared" si="31"/>
        <v>0</v>
      </c>
      <c r="NE329" s="242" t="str">
        <f t="shared" si="32"/>
        <v/>
      </c>
      <c r="NF329" s="193" t="str" cm="1">
        <f t="array" ref="NF329">IF($ND329=0,"",(IFERROR( (IFERROR($ND329/FRACAS!$AY$1*60,0) - SUMPRODUCT( (FRACAS!$K$5:$K$8972=NF$2) * IFERROR(FRACAS!$AN$5:$AN$8972,0) ) ) / IFERROR($ND329/FRACAS!$AY$1*60,0), 1 )))</f>
        <v/>
      </c>
      <c r="NG329" s="193" t="str" cm="1">
        <f t="array" ref="NG329">IF($ND329=0,"",(IFERROR( (IFERROR($ND329/FRACAS!$AY$1*60,0) - SUMPRODUCT( (FRACAS!$K$5:$K$8972=NG$2) * IFERROR(FRACAS!$AN$5:$AN$8972,0) ) ) / IFERROR($ND329/FRACAS!$AY$1*60,0), 1 )))</f>
        <v/>
      </c>
      <c r="NH329" s="193" t="str" cm="1">
        <f t="array" ref="NH329">IF($ND329=0,"",(IFERROR( (IFERROR($ND329/FRACAS!$AY$1*60,0) - SUMPRODUCT( (FRACAS!$K$5:$K$8972=NH$2) * IFERROR(FRACAS!$AN$5:$AN$8972,0) ) ) / IFERROR($ND329/FRACAS!$AY$1*60,0), 1 )))</f>
        <v/>
      </c>
      <c r="NI329" s="193" t="str" cm="1">
        <f t="array" ref="NI329">IF($ND329=0,"",(IFERROR( (IFERROR($ND329/FRACAS!$AY$1*60,0) - SUMPRODUCT( (FRACAS!$K$5:$K$8972=NI$2) * IFERROR(FRACAS!$AN$5:$AN$8972,0) ) ) / IFERROR($ND329/FRACAS!$AY$1*60,0), 1 )))</f>
        <v/>
      </c>
      <c r="NJ329" s="193" t="str" cm="1">
        <f t="array" ref="NJ329">IF($ND329=0,"",(IFERROR( (IFERROR($ND329/FRACAS!$AY$1*60,0) - SUMPRODUCT( (FRACAS!$K$5:$K$8972=NJ$2) * IFERROR(FRACAS!$AN$5:$AN$8972,0) ) ) / IFERROR($ND329/FRACAS!$AY$1*60,0), 1 )))</f>
        <v/>
      </c>
      <c r="NK329" s="193" t="str" cm="1">
        <f t="array" ref="NK329">IF($ND329=0,"",(IFERROR( (IFERROR($ND329/FRACAS!$AY$1*60,0) - SUMPRODUCT( (FRACAS!$K$5:$K$8972=NK$2) * IFERROR(FRACAS!$AN$5:$AN$8972,0) ) ) / IFERROR($ND329/FRACAS!$AY$1*60,0), 1 )))</f>
        <v/>
      </c>
      <c r="NL329" s="193" t="str" cm="1">
        <f t="array" ref="NL329">IF($ND329=0,"",(IFERROR( (IFERROR($ND329/FRACAS!$AY$1*60,0) - SUMPRODUCT( (FRACAS!$K$5:$K$8972=NL$2) * IFERROR(FRACAS!$AN$5:$AN$8972,0) ) ) / IFERROR($ND329/FRACAS!$AY$1*60,0), 1 )))</f>
        <v/>
      </c>
      <c r="NM329" s="193" t="str" cm="1">
        <f t="array" ref="NM329">IF($ND329=0,"",(IFERROR( (IFERROR($ND329/FRACAS!$AY$1*60,0) - SUMPRODUCT( (FRACAS!$K$5:$K$8972=NM$2) * IFERROR(FRACAS!$AN$5:$AN$8972,0) ) ) / IFERROR($ND329/FRACAS!$AY$1*60,0), 1 )))</f>
        <v/>
      </c>
      <c r="NN329" s="193" t="str" cm="1">
        <f t="array" ref="NN329">IF($ND329=0,"",(IFERROR( (IFERROR($ND329/FRACAS!$AY$1*60,0) - SUMPRODUCT( (FRACAS!$K$5:$K$8972=NN$2) * IFERROR(FRACAS!$AN$5:$AN$8972,0) ) ) / IFERROR($ND329/FRACAS!$AY$1*60,0), 1 )))</f>
        <v/>
      </c>
      <c r="NO329" s="193" t="str" cm="1">
        <f t="array" ref="NO329">IF($ND329=0,"",(IFERROR( (IFERROR($ND329/FRACAS!$AY$1*60,0) - SUMPRODUCT( (FRACAS!$K$5:$K$8972=NO$2) * IFERROR(FRACAS!$AN$5:$AN$8972,0) ) ) / IFERROR($ND329/FRACAS!$AY$1*60,0), 1 )))</f>
        <v/>
      </c>
      <c r="NP329" s="193" t="str" cm="1">
        <f t="array" ref="NP329">IF($ND329=0,"",(IFERROR( (IFERROR($ND329/FRACAS!$AY$1*60,0) - SUMPRODUCT( (FRACAS!$K$5:$K$8972=NP$2) * IFERROR(FRACAS!$AN$5:$AN$8972,0) ) ) / IFERROR($ND329/FRACAS!$AY$1*60,0), 1 )))</f>
        <v/>
      </c>
      <c r="NQ329" s="193" t="str" cm="1">
        <f t="array" ref="NQ329">IF($ND329=0,"",(IFERROR( (IFERROR($ND329/FRACAS!$AY$1*60,0) - SUMPRODUCT( (FRACAS!$K$5:$K$8972=NQ$2) * IFERROR(FRACAS!$AN$5:$AN$8972,0) ) ) / IFERROR($ND329/FRACAS!$AY$1*60,0), 1 )))</f>
        <v/>
      </c>
      <c r="NR329" s="193" t="str" cm="1">
        <f t="array" ref="NR329">IF($ND329=0,"",(IFERROR( (IFERROR($ND329/FRACAS!$AY$1*60,0) - SUMPRODUCT( (FRACAS!$K$5:$K$8972=NR$2) * IFERROR(FRACAS!$AN$5:$AN$8972,0) ) ) / IFERROR($ND329/FRACAS!$AY$1*60,0), 1 )))</f>
        <v/>
      </c>
      <c r="NS329" s="193" t="str" cm="1">
        <f t="array" ref="NS329">IF($ND329=0,"",(IFERROR( (IFERROR($ND329/FRACAS!$AY$1*60,0) - SUMPRODUCT( (FRACAS!$K$5:$K$8972=NS$2) * IFERROR(FRACAS!$AN$5:$AN$8972,0) ) ) / IFERROR($ND329/FRACAS!$AY$1*60,0), 1 )))</f>
        <v/>
      </c>
      <c r="NT329" s="193" t="str" cm="1">
        <f t="array" ref="NT329">IF($ND329=0,"",(IFERROR( (IFERROR($ND329/FRACAS!$AY$1*60,0) - SUMPRODUCT( (FRACAS!$K$5:$K$8972=NT$2) * IFERROR(FRACAS!$AN$5:$AN$8972,0) ) ) / IFERROR($ND329/FRACAS!$AY$1*60,0), 1 )))</f>
        <v/>
      </c>
      <c r="NU329" s="193" t="str" cm="1">
        <f t="array" ref="NU329">IF($ND329=0,"",(IFERROR( (IFERROR($ND329/FRACAS!$AY$1*60,0) - SUMPRODUCT( (FRACAS!$K$5:$K$8972=NU$2) * IFERROR(FRACAS!$AN$5:$AN$8972,0) ) ) / IFERROR($ND329/FRACAS!$AY$1*60,0), 1 )))</f>
        <v/>
      </c>
      <c r="NV329" s="193" t="str" cm="1">
        <f t="array" ref="NV329">IF($ND329=0,"",(IFERROR( (IFERROR($ND329/FRACAS!$AY$1*60,0) - SUMPRODUCT( (FRACAS!$K$5:$K$8972=NV$2) * IFERROR(FRACAS!$AN$5:$AN$8972,0) ) ) / IFERROR($ND329/FRACAS!$AY$1*60,0), 1 )))</f>
        <v/>
      </c>
      <c r="NW329" s="193" t="str" cm="1">
        <f t="array" ref="NW329">IF($ND329=0,"",(IFERROR( (IFERROR($ND329/FRACAS!$AY$1*60,0) - SUMPRODUCT( (FRACAS!$K$5:$K$8972=NW$2) * IFERROR(FRACAS!$AN$5:$AN$8972,0) ) ) / IFERROR($ND329/FRACAS!$AY$1*60,0), 1 )))</f>
        <v/>
      </c>
      <c r="NX329" s="193" t="str" cm="1">
        <f t="array" ref="NX329">IF($ND329=0,"",(IFERROR( (IFERROR($ND329/FRACAS!$AY$1*60,0) - SUMPRODUCT( (FRACAS!$K$5:$K$8972=NX$2) * IFERROR(FRACAS!$AN$5:$AN$8972,0) ) ) / IFERROR($ND329/FRACAS!$AY$1*60,0), 1 )))</f>
        <v/>
      </c>
      <c r="NY329" s="193" t="str" cm="1">
        <f t="array" ref="NY329">IF($ND329=0,"",(IFERROR( (IFERROR($ND329/FRACAS!$AY$1*60,0) - SUMPRODUCT( (FRACAS!$K$5:$K$8972=NY$2) * IFERROR(FRACAS!$AN$5:$AN$8972,0) ) ) / IFERROR($ND329/FRACAS!$AY$1*60,0), 1 )))</f>
        <v/>
      </c>
      <c r="NZ329" s="193" t="str" cm="1">
        <f t="array" ref="NZ329">IF($ND329=0,"",(IFERROR( (IFERROR($ND329/FRACAS!$AY$1*60,0) - SUMPRODUCT( (FRACAS!$K$5:$K$8972=NZ$2) * IFERROR(FRACAS!$AN$5:$AN$8972,0) ) ) / IFERROR($ND329/FRACAS!$AY$1*60,0), 1 )))</f>
        <v/>
      </c>
      <c r="OA329" s="193" t="str" cm="1">
        <f t="array" ref="OA329">IF($ND329=0,"",(IFERROR( (IFERROR($ND329/FRACAS!$AY$1*60,0) - SUMPRODUCT( (FRACAS!$K$5:$K$8972=OA$2) * IFERROR(FRACAS!$AN$5:$AN$8972,0) ) ) / IFERROR($ND329/FRACAS!$AY$1*60,0), 1 )))</f>
        <v/>
      </c>
      <c r="OB329" s="193" t="str" cm="1">
        <f t="array" ref="OB329">IF($ND329=0,"",(IFERROR( (IFERROR($ND329/FRACAS!$AY$1*60,0) - SUMPRODUCT( (FRACAS!$K$5:$K$8972=OB$2) * IFERROR(FRACAS!$AN$5:$AN$8972,0) ) ) / IFERROR($ND329/FRACAS!$AY$1*60,0), 1 )))</f>
        <v/>
      </c>
      <c r="OC329" s="193" t="str" cm="1">
        <f t="array" ref="OC329">IF($ND329=0,"",(IFERROR( (IFERROR($ND329/FRACAS!$AY$1*60,0) - SUMPRODUCT( (FRACAS!$K$5:$K$8972=OC$2) * IFERROR(FRACAS!$AN$5:$AN$8972,0) ) ) / IFERROR($ND329/FRACAS!$AY$1*60,0), 1 )))</f>
        <v/>
      </c>
      <c r="OD329" s="193" t="str" cm="1">
        <f t="array" ref="OD329">IF($ND329=0,"",(IFERROR( (IFERROR($ND329/FRACAS!$AY$1*60,0) - SUMPRODUCT( (FRACAS!$K$5:$K$8972=OD$2) * IFERROR(FRACAS!$AN$5:$AN$8972,0) ) ) / IFERROR($ND329/FRACAS!$AY$1*60,0), 1 )))</f>
        <v/>
      </c>
      <c r="OE329" s="193" t="str" cm="1">
        <f t="array" ref="OE329">IF($ND329=0,"",(IFERROR( (IFERROR($ND329/FRACAS!$AY$1*60,0) - SUMPRODUCT( (FRACAS!$K$5:$K$8972=OE$2) * IFERROR(FRACAS!$AN$5:$AN$8972,0) ) ) / IFERROR($ND329/FRACAS!$AY$1*60,0), 1 )))</f>
        <v/>
      </c>
      <c r="OF329" s="193" t="str" cm="1">
        <f t="array" ref="OF329">IF($ND329=0,"",(IFERROR( (IFERROR($ND329/FRACAS!$AY$1*60,0) - SUMPRODUCT( (FRACAS!$K$5:$K$8972=OF$2) * IFERROR(FRACAS!$AN$5:$AN$8972,0) ) ) / IFERROR($ND329/FRACAS!$AY$1*60,0), 1 )))</f>
        <v/>
      </c>
      <c r="OG329" s="193" t="str" cm="1">
        <f t="array" ref="OG329">IF($ND329=0,"",(IFERROR( (IFERROR($ND329/FRACAS!$AY$1*60,0) - SUMPRODUCT( (FRACAS!$K$5:$K$8972=OG$2) * IFERROR(FRACAS!$AN$5:$AN$8972,0) ) ) / IFERROR($ND329/FRACAS!$AY$1*60,0), 1 )))</f>
        <v/>
      </c>
      <c r="OH329" s="193" t="str" cm="1">
        <f t="array" ref="OH329">IF($ND329=0,"",(IFERROR( (IFERROR($ND329/FRACAS!$AY$1*60,0) - SUMPRODUCT( (FRACAS!$K$5:$K$8972=OH$2) * IFERROR(FRACAS!$AN$5:$AN$8972,0) ) ) / IFERROR($ND329/FRACAS!$AY$1*60,0), 1 )))</f>
        <v/>
      </c>
      <c r="OI329" s="193" t="str" cm="1">
        <f t="array" ref="OI329">IF($ND329=0,"",(IFERROR( (IFERROR($ND329/FRACAS!$AY$1*60,0) - SUMPRODUCT( (FRACAS!$K$5:$K$8972=OI$2) * IFERROR(FRACAS!$AN$5:$AN$8972,0) ) ) / IFERROR($ND329/FRACAS!$AY$1*60,0), 1 )))</f>
        <v/>
      </c>
      <c r="OJ329" s="193" t="str" cm="1">
        <f t="array" ref="OJ329">IF($ND329=0,"",(IFERROR( (IFERROR($ND329/FRACAS!$AY$1*60,0) - SUMPRODUCT( (FRACAS!$K$5:$K$8972=OJ$2) * IFERROR(FRACAS!$AN$5:$AN$8972,0) ) ) / IFERROR($ND329/FRACAS!$AY$1*60,0), 1 )))</f>
        <v/>
      </c>
      <c r="OK329" s="193" t="str" cm="1">
        <f t="array" ref="OK329">IF($ND329=0,"",(IFERROR( (IFERROR($ND329/FRACAS!$AY$1*60,0) - SUMPRODUCT( (FRACAS!$K$5:$K$8972=OK$2) * IFERROR(FRACAS!$AN$5:$AN$8972,0) ) ) / IFERROR($ND329/FRACAS!$AY$1*60,0), 1 )))</f>
        <v/>
      </c>
      <c r="OL329" s="193" t="str" cm="1">
        <f t="array" ref="OL329">IF($ND329=0,"",(IFERROR( (IFERROR($ND329/FRACAS!$AY$1*60,0) - SUMPRODUCT( (FRACAS!$K$5:$K$8972=OL$2) * IFERROR(FRACAS!$AN$5:$AN$8972,0) ) ) / IFERROR($ND329/FRACAS!$AY$1*60,0), 1 )))</f>
        <v/>
      </c>
      <c r="OM329" s="193" t="str" cm="1">
        <f t="array" ref="OM329">IF($ND329=0,"",(IFERROR( (IFERROR($ND329/FRACAS!$AY$1*60,0) - SUMPRODUCT( (FRACAS!$K$5:$K$8972=OM$2) * IFERROR(FRACAS!$AN$5:$AN$8972,0) ) ) / IFERROR($ND329/FRACAS!$AY$1*60,0), 1 )))</f>
        <v/>
      </c>
      <c r="ON329" s="193" t="str" cm="1">
        <f t="array" ref="ON329">IF($ND329=0,"",(IFERROR( (IFERROR($ND329/FRACAS!$AY$1*60,0) - SUMPRODUCT( (FRACAS!$K$5:$K$8972=ON$2) * IFERROR(FRACAS!$AN$5:$AN$8972,0) ) ) / IFERROR($ND329/FRACAS!$AY$1*60,0), 1 )))</f>
        <v/>
      </c>
      <c r="OO329" s="193" t="str" cm="1">
        <f t="array" ref="OO329">IF($ND329=0,"",(IFERROR( (IFERROR($ND329/FRACAS!$AY$1*60,0) - SUMPRODUCT( (FRACAS!$K$5:$K$8972=OO$2) * IFERROR(FRACAS!$AN$5:$AN$8972,0) ) ) / IFERROR($ND329/FRACAS!$AY$1*60,0), 1 )))</f>
        <v/>
      </c>
      <c r="OP329" s="193" t="str" cm="1">
        <f t="array" ref="OP329">IF($ND329=0,"",(IFERROR( (IFERROR($ND329/FRACAS!$AY$1*60,0) - SUMPRODUCT( (FRACAS!$K$5:$K$8972=OP$2) * IFERROR(FRACAS!$AN$5:$AN$8972,0) ) ) / IFERROR($ND329/FRACAS!$AY$1*60,0), 1 )))</f>
        <v/>
      </c>
      <c r="OQ329" s="193" t="str" cm="1">
        <f t="array" ref="OQ329">IF($ND329=0,"",(IFERROR( (IFERROR($ND329/FRACAS!$AY$1*60,0) - SUMPRODUCT( (FRACAS!$K$5:$K$8972=OQ$2) * IFERROR(FRACAS!$AN$5:$AN$8972,0) ) ) / IFERROR($ND329/FRACAS!$AY$1*60,0), 1 )))</f>
        <v/>
      </c>
      <c r="OR329" s="193" t="str" cm="1">
        <f t="array" ref="OR329">IF($ND329=0,"",(IFERROR( (IFERROR($ND329/FRACAS!$AY$1*60,0) - SUMPRODUCT( (FRACAS!$K$5:$K$8972=OR$2) * IFERROR(FRACAS!$AN$5:$AN$8972,0) ) ) / IFERROR($ND329/FRACAS!$AY$1*60,0), 1 )))</f>
        <v/>
      </c>
      <c r="OS329" s="193" t="str" cm="1">
        <f t="array" ref="OS329">IF($ND329=0,"",(IFERROR( (IFERROR($ND329/FRACAS!$AY$1*60,0) - SUMPRODUCT( (FRACAS!$K$5:$K$8972=OS$2) * IFERROR(FRACAS!$AN$5:$AN$8972,0) ) ) / IFERROR($ND329/FRACAS!$AY$1*60,0), 1 )))</f>
        <v/>
      </c>
      <c r="OT329" s="243" t="str" cm="1">
        <f t="array" ref="OT329">IF($ND329=0,"",(IFERROR( (IFERROR($ND329/FRACAS!$AY$1*60,0) - SUMPRODUCT( (FRACAS!$K$5:$K$8972=OT$2) * IFERROR(FRACAS!$AN$5:$AN$8972,0) ) ) / IFERROR($ND329/FRACAS!$AY$1*60,0), 1 )))</f>
        <v/>
      </c>
    </row>
    <row r="330" spans="2:410" x14ac:dyDescent="0.2">
      <c r="B330" s="233"/>
      <c r="C330" s="259" t="str">
        <f>IF('[1]17.11.2025 IASI18 Mileage'!C330="","",'[1]17.11.2025 IASI18 Mileage'!C330)</f>
        <v/>
      </c>
      <c r="D330" s="201" t="str">
        <f>IF('[1]17.11.2025 IASI18 Mileage'!D330="","",'[1]17.11.2025 IASI18 Mileage'!D330)</f>
        <v/>
      </c>
      <c r="E330" s="201" t="str">
        <f>IF('[1]17.11.2025 IASI18 Mileage'!E330="","",'[1]17.11.2025 IASI18 Mileage'!E330)</f>
        <v/>
      </c>
      <c r="F330" s="201" t="str">
        <f>IF('[1]17.11.2025 IASI18 Mileage'!F330="","",'[1]17.11.2025 IASI18 Mileage'!F330)</f>
        <v/>
      </c>
      <c r="G330" s="201" t="str">
        <f>IF('[1]17.11.2025 IASI18 Mileage'!G330="","",'[1]17.11.2025 IASI18 Mileage'!G330)</f>
        <v/>
      </c>
      <c r="H330" s="201" t="str">
        <f>IF('[1]17.11.2025 IASI18 Mileage'!H330="","",'[1]17.11.2025 IASI18 Mileage'!H330)</f>
        <v/>
      </c>
      <c r="I330" s="201" t="str">
        <f>IF('[1]17.11.2025 IASI18 Mileage'!I330="","",'[1]17.11.2025 IASI18 Mileage'!I330)</f>
        <v/>
      </c>
      <c r="J330" s="201" t="str">
        <f>IF('[1]17.11.2025 IASI18 Mileage'!J330="","",'[1]17.11.2025 IASI18 Mileage'!J330)</f>
        <v/>
      </c>
      <c r="K330" s="201" t="str">
        <f>IF('[1]17.11.2025 IASI18 Mileage'!K330="","",'[1]17.11.2025 IASI18 Mileage'!K330)</f>
        <v/>
      </c>
      <c r="L330" s="201" t="str">
        <f>IF('[1]17.11.2025 IASI18 Mileage'!L330="","",'[1]17.11.2025 IASI18 Mileage'!L330)</f>
        <v/>
      </c>
      <c r="M330" s="201" t="str">
        <f>IF('[1]17.11.2025 IASI18 Mileage'!M330="","",'[1]17.11.2025 IASI18 Mileage'!M330)</f>
        <v/>
      </c>
      <c r="N330" s="201" t="str">
        <f>IF('[1]17.11.2025 IASI18 Mileage'!N330="","",'[1]17.11.2025 IASI18 Mileage'!N330)</f>
        <v/>
      </c>
      <c r="O330" s="201" t="str">
        <f>IF('[1]17.11.2025 IASI18 Mileage'!O330="","",'[1]17.11.2025 IASI18 Mileage'!O330)</f>
        <v/>
      </c>
      <c r="P330" s="201" t="str">
        <f>IF('[1]17.11.2025 IASI18 Mileage'!P330="","",'[1]17.11.2025 IASI18 Mileage'!P330)</f>
        <v/>
      </c>
      <c r="Q330" s="201" t="str">
        <f>IF('[1]17.11.2025 IASI18 Mileage'!Q330="","",'[1]17.11.2025 IASI18 Mileage'!Q330)</f>
        <v/>
      </c>
      <c r="R330" s="201" t="str">
        <f>IF('[1]17.11.2025 IASI18 Mileage'!R330="","",'[1]17.11.2025 IASI18 Mileage'!R330)</f>
        <v/>
      </c>
      <c r="S330" s="201" t="str">
        <f>IF('[1]17.11.2025 IASI18 Mileage'!S330="","",'[1]17.11.2025 IASI18 Mileage'!S330)</f>
        <v/>
      </c>
      <c r="T330" s="201" t="str">
        <f>IF('[1]17.11.2025 IASI18 Mileage'!T330="","",'[1]17.11.2025 IASI18 Mileage'!T330)</f>
        <v/>
      </c>
      <c r="U330" s="201" t="str">
        <f>IF('[1]17.11.2025 IASI18 Mileage'!U330="","",'[1]17.11.2025 IASI18 Mileage'!U330)</f>
        <v/>
      </c>
      <c r="V330" s="201"/>
      <c r="W330" s="201"/>
      <c r="X330" s="201"/>
      <c r="Y330" s="201"/>
      <c r="Z330" s="201"/>
      <c r="AA330" s="201"/>
      <c r="AB330" s="201"/>
      <c r="AC330" s="201"/>
      <c r="AD330" s="201"/>
      <c r="AE330" s="201"/>
      <c r="AF330" s="201"/>
      <c r="AG330" s="201"/>
      <c r="AH330" s="201"/>
      <c r="AI330" s="201"/>
      <c r="AJ330" s="201"/>
      <c r="AK330" s="201"/>
      <c r="AL330" s="201"/>
      <c r="AM330" s="201"/>
      <c r="AN330" s="201"/>
      <c r="AO330" s="201"/>
      <c r="AP330" s="201"/>
      <c r="AQ330" s="201"/>
      <c r="AR330" s="201"/>
      <c r="AS330" s="201"/>
      <c r="AT330" s="201"/>
      <c r="AU330" s="201"/>
      <c r="AV330" s="201"/>
      <c r="AW330" s="201"/>
      <c r="AX330" s="201"/>
      <c r="AY330" s="201"/>
      <c r="AZ330" s="201"/>
      <c r="BA330" s="202"/>
      <c r="BB330" s="184"/>
      <c r="BD330" s="234"/>
      <c r="BE330" s="234"/>
      <c r="BF330" s="234"/>
      <c r="BG330" s="234"/>
      <c r="BH330" s="234"/>
      <c r="BI330" s="234"/>
      <c r="BJ330" s="234"/>
      <c r="BK330" s="234"/>
      <c r="BL330" s="234"/>
      <c r="BM330" s="234"/>
      <c r="DC330" s="184">
        <f t="shared" si="29"/>
        <v>0</v>
      </c>
      <c r="DD330" s="235" t="str">
        <f t="shared" si="30"/>
        <v/>
      </c>
      <c r="DE330" s="186">
        <f>IF(D330&gt; 0,(COUNTIFS(FRACAS!$B$5:$B$8972, D$4, FRACAS!$D$5:$D$8972, "&lt;="&amp;D330)), "" )</f>
        <v>0</v>
      </c>
      <c r="DF330" s="186">
        <f>IF(E330&gt; 0,(COUNTIFS(FRACAS!$B$5:$B$8972, E$4, FRACAS!$D$5:$D$8972, "&lt;="&amp;E330)), "" )</f>
        <v>0</v>
      </c>
      <c r="DG330" s="186">
        <f>IF(F330&gt; 0,(COUNTIFS(FRACAS!$B$5:$B$8972, F$4, FRACAS!$D$5:$D$8972, "&lt;="&amp;F330)), "" )</f>
        <v>0</v>
      </c>
      <c r="DH330" s="186">
        <f>IF(G330&gt; 0,(COUNTIFS(FRACAS!$B$5:$B$8972, G$4, FRACAS!$D$5:$D$8972, "&lt;="&amp;G330)), "" )</f>
        <v>0</v>
      </c>
      <c r="DI330" s="186">
        <f>IF(H330&gt; 0,(COUNTIFS(FRACAS!$B$5:$B$8972, H$4, FRACAS!$D$5:$D$8972, "&lt;="&amp;H330)), "" )</f>
        <v>0</v>
      </c>
      <c r="DJ330" s="186">
        <f>IF(I330&gt; 0,(COUNTIFS(FRACAS!$B$5:$B$8972, I$4, FRACAS!$D$5:$D$8972, "&lt;="&amp;I330)), "" )</f>
        <v>0</v>
      </c>
      <c r="DK330" s="186">
        <f>IF(J330&gt; 0,(COUNTIFS(FRACAS!$B$5:$B$8972, J$4, FRACAS!$D$5:$D$8972, "&lt;="&amp;J330)), "" )</f>
        <v>0</v>
      </c>
      <c r="DL330" s="186">
        <f>IF(K330&gt; 0,(COUNTIFS(FRACAS!$B$5:$B$8972, K$4, FRACAS!$D$5:$D$8972, "&lt;="&amp;K330)), "" )</f>
        <v>0</v>
      </c>
      <c r="DM330" s="186">
        <f>IF(L330&gt; 0,(COUNTIFS(FRACAS!$B$5:$B$8972, L$4, FRACAS!$D$5:$D$8972, "&lt;="&amp;L330)), "" )</f>
        <v>0</v>
      </c>
      <c r="DN330" s="186">
        <f>IF(M330&gt; 0,(COUNTIFS(FRACAS!$B$5:$B$8972, M$4, FRACAS!$D$5:$D$8972, "&lt;="&amp;M330)), "" )</f>
        <v>0</v>
      </c>
      <c r="DO330" s="186">
        <f>IF(N330&gt; 0,(COUNTIFS(FRACAS!$B$5:$B$8972, N$4, FRACAS!$D$5:$D$8972, "&lt;="&amp;N330)), "" )</f>
        <v>0</v>
      </c>
      <c r="DP330" s="186">
        <f>IF(O330&gt; 0,(COUNTIFS(FRACAS!$B$5:$B$8972, O$4, FRACAS!$D$5:$D$8972, "&lt;="&amp;O330)), "" )</f>
        <v>0</v>
      </c>
      <c r="DQ330" s="186">
        <f>IF(P330&gt; 0,(COUNTIFS(FRACAS!$B$5:$B$8972, P$4, FRACAS!$D$5:$D$8972, "&lt;="&amp;P330)), "" )</f>
        <v>0</v>
      </c>
      <c r="DR330" s="186">
        <f>IF(Q330&gt; 0,(COUNTIFS(FRACAS!$B$5:$B$8972, Q$4, FRACAS!$D$5:$D$8972, "&lt;="&amp;Q330)), "" )</f>
        <v>0</v>
      </c>
      <c r="DS330" s="186">
        <f>IF(R330&gt; 0,(COUNTIFS(FRACAS!$B$5:$B$8972, R$4, FRACAS!$D$5:$D$8972, "&lt;="&amp;R330)), "" )</f>
        <v>0</v>
      </c>
      <c r="DT330" s="186">
        <f>IF(S330&gt; 0,(COUNTIFS(FRACAS!$B$5:$B$8972, S$4, FRACAS!$D$5:$D$8972, "&lt;="&amp;S330)), "" )</f>
        <v>0</v>
      </c>
      <c r="DU330" s="186">
        <f>IF(T330&gt; 0,(COUNTIFS(FRACAS!$B$5:$B$8972, T$4, FRACAS!$D$5:$D$8972, "&lt;="&amp;T330)), "" )</f>
        <v>0</v>
      </c>
      <c r="DV330" s="186">
        <f>IF(U330&gt; 0,(COUNTIFS(FRACAS!$B$5:$B$8972, U$4, FRACAS!$D$5:$D$8972, "&lt;="&amp;U330)), "" )</f>
        <v>0</v>
      </c>
      <c r="DW330" s="186" t="str">
        <f>IF(V330&gt; 0,(COUNTIFS(FRACAS!$B$5:$B$8972, V$4, FRACAS!$D$5:$D$8972, "&lt;="&amp;V330)), "" )</f>
        <v/>
      </c>
      <c r="DX330" s="186" t="str">
        <f>IF(W330&gt; 0,(COUNTIFS(FRACAS!$B$5:$B$8972, W$4, FRACAS!$D$5:$D$8972, "&lt;="&amp;W330)), "" )</f>
        <v/>
      </c>
      <c r="DY330" s="186" t="str">
        <f>IF(X330&gt; 0,(COUNTIFS(FRACAS!$B$5:$B$8972, X$4, FRACAS!$D$5:$D$8972, "&lt;="&amp;X330)), "" )</f>
        <v/>
      </c>
      <c r="DZ330" s="186" t="str">
        <f>IF(Y330&gt; 0,(COUNTIFS(FRACAS!$B$5:$B$8972, Y$4, FRACAS!$D$5:$D$8972, "&lt;="&amp;Y330)), "" )</f>
        <v/>
      </c>
      <c r="EA330" s="186" t="str">
        <f>IF(Z330&gt; 0,(COUNTIFS(FRACAS!$B$5:$B$8972, Z$4, FRACAS!$D$5:$D$8972, "&lt;="&amp;Z330)), "" )</f>
        <v/>
      </c>
      <c r="EB330" s="186" t="str">
        <f>IF(AA330&gt; 0,(COUNTIFS(FRACAS!$B$5:$B$8972, AA$4, FRACAS!$D$5:$D$8972, "&lt;="&amp;AA330)), "" )</f>
        <v/>
      </c>
      <c r="EC330" s="186" t="str">
        <f>IF(AB330&gt; 0,(COUNTIFS(FRACAS!$B$5:$B$8972, AB$4, FRACAS!$D$5:$D$8972, "&lt;="&amp;AB330)), "" )</f>
        <v/>
      </c>
      <c r="ED330" s="186" t="str">
        <f>IF(AC330&gt; 0,(COUNTIFS(FRACAS!$B$5:$B$8972, AC$4, FRACAS!$D$5:$D$8972, "&lt;="&amp;AC330)), "" )</f>
        <v/>
      </c>
      <c r="EE330" s="186" t="str">
        <f>IF(AD330&gt; 0,(COUNTIFS(FRACAS!$B$5:$B$8972, AD$4, FRACAS!$D$5:$D$8972, "&lt;="&amp;AD330)), "" )</f>
        <v/>
      </c>
      <c r="EF330" s="186" t="str">
        <f>IF(AE330&gt; 0,(COUNTIFS(FRACAS!$B$5:$B$8972, AE$4, FRACAS!$D$5:$D$8972, "&lt;="&amp;AE330)), "" )</f>
        <v/>
      </c>
      <c r="EG330" s="186" t="str">
        <f>IF(AF330&gt; 0,(COUNTIFS(FRACAS!$B$5:$B$8972, AF$4, FRACAS!$D$5:$D$8972, "&lt;="&amp;AF330)), "" )</f>
        <v/>
      </c>
      <c r="EH330" s="186" t="str">
        <f>IF(AG330&gt; 0,(COUNTIFS(FRACAS!$B$5:$B$8972, AG$4, FRACAS!$D$5:$D$8972, "&lt;="&amp;AG330)), "" )</f>
        <v/>
      </c>
      <c r="EI330" s="186" t="str">
        <f>IF(AH330&gt; 0,(COUNTIFS(FRACAS!$B$5:$B$8972, AH$4, FRACAS!$D$5:$D$8972, "&lt;="&amp;AH330)), "" )</f>
        <v/>
      </c>
      <c r="EJ330" s="186" t="str">
        <f>IF(AI330&gt; 0,(COUNTIFS(FRACAS!$B$5:$B$8972, AI$4, FRACAS!$D$5:$D$8972, "&lt;="&amp;AI330)), "" )</f>
        <v/>
      </c>
      <c r="EK330" s="186" t="str">
        <f>IF(AJ330&gt; 0,(COUNTIFS(FRACAS!$B$5:$B$8972, AJ$4, FRACAS!$D$5:$D$8972, "&lt;="&amp;AJ330)), "" )</f>
        <v/>
      </c>
      <c r="EL330" s="186" t="str">
        <f>IF(AK330&gt; 0,(COUNTIFS(FRACAS!$B$5:$B$8972, AK$4, FRACAS!$D$5:$D$8972, "&lt;="&amp;AK330)), "" )</f>
        <v/>
      </c>
      <c r="EM330" s="186" t="str">
        <f>IF(AL330&gt; 0,(COUNTIFS(FRACAS!$B$5:$B$8972, AL$4, FRACAS!$D$5:$D$8972, "&lt;="&amp;AL330)), "" )</f>
        <v/>
      </c>
      <c r="EN330" s="186" t="str">
        <f>IF(AM330&gt; 0,(COUNTIFS(FRACAS!$B$5:$B$8972, AM$4, FRACAS!$D$5:$D$8972, "&lt;="&amp;AM330)), "" )</f>
        <v/>
      </c>
      <c r="EO330" s="186" t="str">
        <f>IF(AN330&gt; 0,(COUNTIFS(FRACAS!$B$5:$B$8972, AN$4, FRACAS!$D$5:$D$8972, "&lt;="&amp;AN330)), "" )</f>
        <v/>
      </c>
      <c r="EP330" s="186" t="str">
        <f>IF(AO330&gt; 0,(COUNTIFS(FRACAS!$B$5:$B$8972, AO$4, FRACAS!$D$5:$D$8972, "&lt;="&amp;AO330)), "" )</f>
        <v/>
      </c>
      <c r="EQ330" s="186" t="str">
        <f>IF(AP330&gt; 0,(COUNTIFS(FRACAS!$B$5:$B$8972, AP$4, FRACAS!$D$5:$D$8972, "&lt;="&amp;AP330)), "" )</f>
        <v/>
      </c>
      <c r="ER330" s="186" t="str">
        <f>IF(AQ330&gt; 0,(COUNTIFS(FRACAS!$B$5:$B$8972, AQ$4, FRACAS!$D$5:$D$8972, "&lt;="&amp;AQ330)), "" )</f>
        <v/>
      </c>
      <c r="ES330" s="246"/>
      <c r="ET330" s="194"/>
      <c r="EU330" s="194"/>
      <c r="EV330" s="194"/>
      <c r="EW330" s="194"/>
      <c r="EX330" s="194"/>
      <c r="EY330" s="194"/>
      <c r="EZ330" s="194"/>
      <c r="FA330" s="194"/>
      <c r="FB330" s="195"/>
      <c r="FE330" s="190"/>
      <c r="FF330" s="190"/>
      <c r="FG330" s="190"/>
      <c r="FH330" s="190"/>
      <c r="FI330" s="190"/>
      <c r="FJ330" s="190"/>
      <c r="FK330" s="190"/>
      <c r="FL330" s="190"/>
      <c r="FM330" s="190"/>
      <c r="FN330" s="190"/>
      <c r="JD330" s="238"/>
      <c r="JE330" s="238"/>
      <c r="JF330" s="238"/>
      <c r="JG330" s="238"/>
      <c r="JH330" s="238"/>
      <c r="JI330" s="238"/>
      <c r="JJ330" s="238"/>
      <c r="JK330" s="238"/>
      <c r="JL330" s="238"/>
      <c r="JM330" s="238"/>
      <c r="JN330" s="247"/>
      <c r="JO330" s="248"/>
      <c r="JP330" s="248"/>
      <c r="JQ330" s="248"/>
      <c r="JR330" s="248"/>
      <c r="JS330" s="248"/>
      <c r="JT330" s="248"/>
      <c r="JU330" s="248"/>
      <c r="JV330" s="248"/>
      <c r="JW330" s="248"/>
      <c r="JX330" s="248"/>
      <c r="JY330" s="248"/>
      <c r="JZ330" s="248"/>
      <c r="KA330" s="248"/>
      <c r="KB330" s="248"/>
      <c r="KC330" s="248"/>
      <c r="KD330" s="248"/>
      <c r="KE330" s="248"/>
      <c r="KF330" s="248"/>
      <c r="KG330" s="248"/>
      <c r="KH330" s="248"/>
      <c r="KI330" s="248"/>
      <c r="KJ330" s="248"/>
      <c r="KK330" s="248"/>
      <c r="KL330" s="248"/>
      <c r="KM330" s="248"/>
      <c r="KN330" s="248"/>
      <c r="KO330" s="248"/>
      <c r="KP330" s="248"/>
      <c r="KQ330" s="248"/>
      <c r="KR330" s="248"/>
      <c r="KS330" s="248"/>
      <c r="KT330" s="248"/>
      <c r="KU330" s="248"/>
      <c r="KV330" s="248"/>
      <c r="KW330" s="248"/>
      <c r="KX330" s="248"/>
      <c r="KY330" s="248"/>
      <c r="KZ330" s="248"/>
      <c r="LA330" s="248"/>
      <c r="LC330" s="235" t="str">
        <f t="shared" si="28"/>
        <v/>
      </c>
      <c r="LD330" s="240" t="str" cm="1">
        <f t="array" ref="LD330">IFERROR((((D330/FRACAS!$AY$1)*60
)-(SUMPRODUCT((FRACAS!$B$5:$B$8970=D$4)*(FRACAS!$D$5:$D$8970&lt;=D330)*(IFERROR(FRACAS!$AM$5:$AM$8970,0)))
))/((D330/FRACAS!$AY$1)*60),"")</f>
        <v/>
      </c>
      <c r="LE330" s="240" t="str" cm="1">
        <f t="array" ref="LE330">IFERROR((((E330/FRACAS!$AY$1)*60
)-(SUMPRODUCT((FRACAS!$B$5:$B$8970=E$4)*(FRACAS!$D$5:$D$8970&lt;=E330)*(IFERROR(FRACAS!$AM$5:$AM$8970,0)))
))/((E330/FRACAS!$AY$1)*60),"")</f>
        <v/>
      </c>
      <c r="LF330" s="240" t="str" cm="1">
        <f t="array" ref="LF330">IFERROR((((F330/FRACAS!$AY$1)*60
)-(SUMPRODUCT((FRACAS!$B$5:$B$8970=F$4)*(FRACAS!$D$5:$D$8970&lt;=F330)*(IFERROR(FRACAS!$AM$5:$AM$8970,0)))
))/((F330/FRACAS!$AY$1)*60),"")</f>
        <v/>
      </c>
      <c r="LG330" s="240" t="str" cm="1">
        <f t="array" ref="LG330">IFERROR((((G330/FRACAS!$AY$1)*60
)-(SUMPRODUCT((FRACAS!$B$5:$B$8970=G$4)*(FRACAS!$D$5:$D$8970&lt;=G330)*(IFERROR(FRACAS!$AM$5:$AM$8970,0)))
))/((G330/FRACAS!$AY$1)*60),"")</f>
        <v/>
      </c>
      <c r="LH330" s="240" t="str" cm="1">
        <f t="array" ref="LH330">IFERROR((((H330/FRACAS!$AY$1)*60
)-(SUMPRODUCT((FRACAS!$B$5:$B$8970=H$4)*(FRACAS!$D$5:$D$8970&lt;=H330)*(IFERROR(FRACAS!$AM$5:$AM$8970,0)))
))/((H330/FRACAS!$AY$1)*60),"")</f>
        <v/>
      </c>
      <c r="LI330" s="240" t="str" cm="1">
        <f t="array" ref="LI330">IFERROR((((I330/FRACAS!$AY$1)*60
)-(SUMPRODUCT((FRACAS!$B$5:$B$8970=I$4)*(FRACAS!$D$5:$D$8970&lt;=I330)*(IFERROR(FRACAS!$AM$5:$AM$8970,0)))
))/((I330/FRACAS!$AY$1)*60),"")</f>
        <v/>
      </c>
      <c r="LJ330" s="240" t="str" cm="1">
        <f t="array" ref="LJ330">IFERROR((((J330/FRACAS!$AY$1)*60
)-(SUMPRODUCT((FRACAS!$B$5:$B$8970=J$4)*(FRACAS!$D$5:$D$8970&lt;=J330)*(IFERROR(FRACAS!$AM$5:$AM$8970,0)))
))/((J330/FRACAS!$AY$1)*60),"")</f>
        <v/>
      </c>
      <c r="LK330" s="240" t="str" cm="1">
        <f t="array" ref="LK330">IFERROR((((K330/FRACAS!$AY$1)*60
)-(SUMPRODUCT((FRACAS!$B$5:$B$8970=K$4)*(FRACAS!$D$5:$D$8970&lt;=K330)*(IFERROR(FRACAS!$AM$5:$AM$8970,0)))
))/((K330/FRACAS!$AY$1)*60),"")</f>
        <v/>
      </c>
      <c r="LL330" s="240" t="str" cm="1">
        <f t="array" ref="LL330">IFERROR((((L330/FRACAS!$AY$1)*60
)-(SUMPRODUCT((FRACAS!$B$5:$B$8970=L$4)*(FRACAS!$D$5:$D$8970&lt;=L330)*(IFERROR(FRACAS!$AM$5:$AM$8970,0)))
))/((L330/FRACAS!$AY$1)*60),"")</f>
        <v/>
      </c>
      <c r="LM330" s="240" t="str" cm="1">
        <f t="array" ref="LM330">IFERROR((((M330/FRACAS!$AY$1)*60
)-(SUMPRODUCT((FRACAS!$B$5:$B$8970=M$4)*(FRACAS!$D$5:$D$8970&lt;=M330)*(IFERROR(FRACAS!$AM$5:$AM$8970,0)))
))/((M330/FRACAS!$AY$1)*60),"")</f>
        <v/>
      </c>
      <c r="LN330" s="240" t="str" cm="1">
        <f t="array" ref="LN330">IFERROR((((N330/FRACAS!$AY$1)*60
)-(SUMPRODUCT((FRACAS!$B$5:$B$8970=N$4)*(FRACAS!$D$5:$D$8970&lt;=N330)*(IFERROR(FRACAS!$AM$5:$AM$8970,0)))
))/((N330/FRACAS!$AY$1)*60),"")</f>
        <v/>
      </c>
      <c r="LO330" s="240" t="str" cm="1">
        <f t="array" ref="LO330">IFERROR((((O330/FRACAS!$AY$1)*60
)-(SUMPRODUCT((FRACAS!$B$5:$B$8970=O$4)*(FRACAS!$D$5:$D$8970&lt;=O330)*(IFERROR(FRACAS!$AM$5:$AM$8970,0)))
))/((O330/FRACAS!$AY$1)*60),"")</f>
        <v/>
      </c>
      <c r="LP330" s="240" t="str" cm="1">
        <f t="array" ref="LP330">IFERROR((((P330/FRACAS!$AY$1)*60
)-(SUMPRODUCT((FRACAS!$B$5:$B$8970=P$4)*(FRACAS!$D$5:$D$8970&lt;=P330)*(IFERROR(FRACAS!$AM$5:$AM$8970,0)))
))/((P330/FRACAS!$AY$1)*60),"")</f>
        <v/>
      </c>
      <c r="LQ330" s="240" t="str" cm="1">
        <f t="array" ref="LQ330">IFERROR((((Q330/FRACAS!$AY$1)*60
)-(SUMPRODUCT((FRACAS!$B$5:$B$8970=Q$4)*(FRACAS!$D$5:$D$8970&lt;=Q330)*(IFERROR(FRACAS!$AM$5:$AM$8970,0)))
))/((Q330/FRACAS!$AY$1)*60),"")</f>
        <v/>
      </c>
      <c r="LR330" s="240" t="str" cm="1">
        <f t="array" ref="LR330">IFERROR((((R330/FRACAS!$AY$1)*60
)-(SUMPRODUCT((FRACAS!$B$5:$B$8970=R$4)*(FRACAS!$D$5:$D$8970&lt;=R330)*(IFERROR(FRACAS!$AM$5:$AM$8970,0)))
))/((R330/FRACAS!$AY$1)*60),"")</f>
        <v/>
      </c>
      <c r="LS330" s="240" t="str" cm="1">
        <f t="array" ref="LS330">IFERROR((((S330/FRACAS!$AY$1)*60
)-(SUMPRODUCT((FRACAS!$B$5:$B$8970=S$4)*(FRACAS!$D$5:$D$8970&lt;=S330)*(IFERROR(FRACAS!$AM$5:$AM$8970,0)))
))/((S330/FRACAS!$AY$1)*60),"")</f>
        <v/>
      </c>
      <c r="LT330" s="240" t="str" cm="1">
        <f t="array" ref="LT330">IFERROR((((T330/FRACAS!$AY$1)*60
)-(SUMPRODUCT((FRACAS!$B$5:$B$8970=T$4)*(FRACAS!$D$5:$D$8970&lt;=T330)*(IFERROR(FRACAS!$AM$5:$AM$8970,0)))
))/((T330/FRACAS!$AY$1)*60),"")</f>
        <v/>
      </c>
      <c r="LU330" s="240" t="str" cm="1">
        <f t="array" ref="LU330">IFERROR((((U330/FRACAS!$AY$1)*60
)-(SUMPRODUCT((FRACAS!$B$5:$B$8970=U$4)*(FRACAS!$D$5:$D$8970&lt;=U330)*(IFERROR(FRACAS!$AM$5:$AM$8970,0)))
))/((U330/FRACAS!$AY$1)*60),"")</f>
        <v/>
      </c>
      <c r="LV330" s="240" t="str" cm="1">
        <f t="array" ref="LV330">IFERROR(
    (((V330/FRACAS!$AY$1)*60))
    /
    (((V330/FRACAS!$AY$1)*60) + SUMPRODUCT((FRACAS!$B$5:$B$8970=V$4)*(FRACAS!$D$5:$D$8970&lt;=V330)*(IFERROR(FRACAS!$AM$5:$AM$8970,0)))
    ),"")</f>
        <v/>
      </c>
      <c r="LW330" s="240" t="str" cm="1">
        <f t="array" ref="LW330">IFERROR(
    (((W330/FRACAS!$AY$1)*60))
    /
    (((W330/FRACAS!$AY$1)*60) + SUMPRODUCT((FRACAS!$B$5:$B$8970=W$4)*(FRACAS!$D$5:$D$8970&lt;=W330)*(IFERROR(FRACAS!$AM$5:$AM$8970,0)))
    ),"")</f>
        <v/>
      </c>
      <c r="LX330" s="240" t="str" cm="1">
        <f t="array" ref="LX330">IFERROR(
    (((X330/FRACAS!$AY$1)*60))
    /
    (((X330/FRACAS!$AY$1)*60) + SUMPRODUCT((FRACAS!$B$5:$B$8970=X$4)*(FRACAS!$D$5:$D$8970&lt;=X330)*(IFERROR(FRACAS!$AM$5:$AM$8970,0)))
    ),"")</f>
        <v/>
      </c>
      <c r="LY330" s="240" t="str" cm="1">
        <f t="array" ref="LY330">IFERROR(
    (((Y330/FRACAS!$AY$1)*60))
    /
    (((Y330/FRACAS!$AY$1)*60) + SUMPRODUCT((FRACAS!$B$5:$B$8970=Y$4)*(FRACAS!$D$5:$D$8970&lt;=Y330)*(IFERROR(FRACAS!$AM$5:$AM$8970,0)))
    ),"")</f>
        <v/>
      </c>
      <c r="LZ330" s="240" t="str" cm="1">
        <f t="array" ref="LZ330">IFERROR(
    (((Z330/FRACAS!$AY$1)*60))
    /
    (((Z330/FRACAS!$AY$1)*60) + SUMPRODUCT((FRACAS!$B$5:$B$8970=Z$4)*(FRACAS!$D$5:$D$8970&lt;=Z330)*(IFERROR(FRACAS!$AM$5:$AM$8970,0)))
    ),"")</f>
        <v/>
      </c>
      <c r="MA330" s="240" t="str" cm="1">
        <f t="array" ref="MA330">IFERROR(
    (((AA330/FRACAS!$AY$1)*60))
    /
    (((AA330/FRACAS!$AY$1)*60) + SUMPRODUCT((FRACAS!$B$5:$B$8970=AA$4)*(FRACAS!$D$5:$D$8970&lt;=AA330)*(IFERROR(FRACAS!$AM$5:$AM$8970,0)))
    ),"")</f>
        <v/>
      </c>
      <c r="MB330" s="240" t="str" cm="1">
        <f t="array" ref="MB330">IFERROR(
    (((AB330/FRACAS!$AY$1)*60))
    /
    (((AB330/FRACAS!$AY$1)*60) + SUMPRODUCT((FRACAS!$B$5:$B$8970=AB$4)*(FRACAS!$D$5:$D$8970&lt;=AB330)*(IFERROR(FRACAS!$AM$5:$AM$8970,0)))
    ),"")</f>
        <v/>
      </c>
      <c r="MC330" s="240" t="str" cm="1">
        <f t="array" ref="MC330">IFERROR(
    (((AC330/FRACAS!$AY$1)*60))
    /
    (((AC330/FRACAS!$AY$1)*60) + SUMPRODUCT((FRACAS!$B$5:$B$8970=AC$4)*(FRACAS!$D$5:$D$8970&lt;=AC330)*(IFERROR(FRACAS!$AM$5:$AM$8970,0)))
    ),"")</f>
        <v/>
      </c>
      <c r="MD330" s="240" t="str" cm="1">
        <f t="array" ref="MD330">IFERROR(
    (((AD330/FRACAS!$AY$1)*60))
    /
    (((AD330/FRACAS!$AY$1)*60) + SUMPRODUCT((FRACAS!$B$5:$B$8970=AD$4)*(FRACAS!$D$5:$D$8970&lt;=AD330)*(IFERROR(FRACAS!$AM$5:$AM$8970,0)))
    ),"")</f>
        <v/>
      </c>
      <c r="ME330" s="240" t="str" cm="1">
        <f t="array" ref="ME330">IFERROR(
    (((AE330/FRACAS!$AY$1)*60))
    /
    (((AE330/FRACAS!$AY$1)*60) + SUMPRODUCT((FRACAS!$B$5:$B$8970=AE$4)*(FRACAS!$D$5:$D$8970&lt;=AE330)*(IFERROR(FRACAS!$AM$5:$AM$8970,0)))
    ),"")</f>
        <v/>
      </c>
      <c r="MF330" s="240" t="str" cm="1">
        <f t="array" ref="MF330">IFERROR(
    (((AF330/FRACAS!$AY$1)*60))
    /
    (((AF330/FRACAS!$AY$1)*60) + SUMPRODUCT((FRACAS!$B$5:$B$8970=AF$4)*(FRACAS!$D$5:$D$8970&lt;=AF330)*(IFERROR(FRACAS!$AM$5:$AM$8970,0)))
    ),"")</f>
        <v/>
      </c>
      <c r="MG330" s="240" t="str" cm="1">
        <f t="array" ref="MG330">IFERROR(
    (((AG330/FRACAS!$AY$1)*60))
    /
    (((AG330/FRACAS!$AY$1)*60) + SUMPRODUCT((FRACAS!$B$5:$B$8970=AG$4)*(FRACAS!$D$5:$D$8970&lt;=AG330)*(IFERROR(FRACAS!$AM$5:$AM$8970,0)))
    ),"")</f>
        <v/>
      </c>
      <c r="MH330" s="240" t="str" cm="1">
        <f t="array" ref="MH330">IFERROR(
    (((AH330/FRACAS!$AY$1)*60))
    /
    (((AH330/FRACAS!$AY$1)*60) + SUMPRODUCT((FRACAS!$B$5:$B$8970=AH$4)*(FRACAS!$D$5:$D$8970&lt;=AH330)*(IFERROR(FRACAS!$AM$5:$AM$8970,0)))
    ),"")</f>
        <v/>
      </c>
      <c r="MI330" s="240" t="str" cm="1">
        <f t="array" ref="MI330">IFERROR(
    (((AI330/FRACAS!$AY$1)*60))
    /
    (((AI330/FRACAS!$AY$1)*60) + SUMPRODUCT((FRACAS!$B$5:$B$8970=AI$4)*(FRACAS!$D$5:$D$8970&lt;=AI330)*(IFERROR(FRACAS!$AM$5:$AM$8970,0)))
    ),"")</f>
        <v/>
      </c>
      <c r="MJ330" s="240" t="str" cm="1">
        <f t="array" ref="MJ330">IFERROR(
    (((AJ330/FRACAS!$AY$1)*60))
    /
    (((AJ330/FRACAS!$AY$1)*60) + SUMPRODUCT((FRACAS!$B$5:$B$8970=AJ$4)*(FRACAS!$D$5:$D$8970&lt;=AJ330)*(IFERROR(FRACAS!$AM$5:$AM$8970,0)))
    ),"")</f>
        <v/>
      </c>
      <c r="MK330" s="240" t="str" cm="1">
        <f t="array" ref="MK330">IFERROR(
    (((AK330/FRACAS!$AY$1)*60))
    /
    (((AK330/FRACAS!$AY$1)*60) + SUMPRODUCT((FRACAS!$B$5:$B$8970=AK$4)*(FRACAS!$D$5:$D$8970&lt;=AK330)*(IFERROR(FRACAS!$AM$5:$AM$8970,0)))
    ),"")</f>
        <v/>
      </c>
      <c r="ML330" s="240" t="str" cm="1">
        <f t="array" ref="ML330">IFERROR(
    (((AL330/FRACAS!$AY$1)*60))
    /
    (((AL330/FRACAS!$AY$1)*60) + SUMPRODUCT((FRACAS!$B$5:$B$8970=AL$4)*(FRACAS!$D$5:$D$8970&lt;=AL330)*(IFERROR(FRACAS!$AM$5:$AM$8970,0)))
    ),"")</f>
        <v/>
      </c>
      <c r="MM330" s="240" t="str" cm="1">
        <f t="array" ref="MM330">IFERROR(
    (((AM330/FRACAS!$AY$1)*60))
    /
    (((AM330/FRACAS!$AY$1)*60) + SUMPRODUCT((FRACAS!$B$5:$B$8970=AM$4)*(FRACAS!$D$5:$D$8970&lt;=AM330)*(IFERROR(FRACAS!$AM$5:$AM$8970,0)))
    ),"")</f>
        <v/>
      </c>
      <c r="MN330" s="240" t="str" cm="1">
        <f t="array" ref="MN330">IFERROR(
    (((AN330/FRACAS!$AY$1)*60))
    /
    (((AN330/FRACAS!$AY$1)*60) + SUMPRODUCT((FRACAS!$B$5:$B$8970=AN$4)*(FRACAS!$D$5:$D$8970&lt;=AN330)*(IFERROR(FRACAS!$AM$5:$AM$8970,0)))
    ),"")</f>
        <v/>
      </c>
      <c r="MO330" s="240" t="str" cm="1">
        <f t="array" ref="MO330">IFERROR(
    (((AO330/FRACAS!$AY$1)*60))
    /
    (((AO330/FRACAS!$AY$1)*60) + SUMPRODUCT((FRACAS!$B$5:$B$8970=AO$4)*(FRACAS!$D$5:$D$8970&lt;=AO330)*(IFERROR(FRACAS!$AM$5:$AM$8970,0)))
    ),"")</f>
        <v/>
      </c>
      <c r="MP330" s="240" t="str" cm="1">
        <f t="array" ref="MP330">IFERROR(
    (((AP330/FRACAS!$AY$1)*60))
    /
    (((AP330/FRACAS!$AY$1)*60) + SUMPRODUCT((FRACAS!$B$5:$B$8970=AP$4)*(FRACAS!$D$5:$D$8970&lt;=AP330)*(IFERROR(FRACAS!$AM$5:$AM$8970,0)))
    ),"")</f>
        <v/>
      </c>
      <c r="MQ330" s="240" t="str" cm="1">
        <f t="array" ref="MQ330">IFERROR(
    (((AQ330/FRACAS!$AY$1)*60))
    /
    (((AQ330/FRACAS!$AY$1)*60) + SUMPRODUCT((FRACAS!$B$5:$B$8970=AQ$4)*(FRACAS!$D$5:$D$8970&lt;=AQ330)*(IFERROR(FRACAS!$AM$5:$AM$8970,0)))
    ),"")</f>
        <v/>
      </c>
      <c r="MR330" s="194"/>
      <c r="MS330" s="194"/>
      <c r="MT330" s="194"/>
      <c r="MU330" s="194"/>
      <c r="MV330" s="194"/>
      <c r="MW330" s="194"/>
      <c r="MX330" s="194"/>
      <c r="MY330" s="194"/>
      <c r="MZ330" s="194"/>
      <c r="NA330" s="195"/>
      <c r="ND330" s="241">
        <f t="shared" si="31"/>
        <v>0</v>
      </c>
      <c r="NE330" s="242" t="str">
        <f t="shared" si="32"/>
        <v/>
      </c>
      <c r="NF330" s="193" t="str" cm="1">
        <f t="array" ref="NF330">IF($ND330=0,"",(IFERROR( (IFERROR($ND330/FRACAS!$AY$1*60,0) - SUMPRODUCT( (FRACAS!$K$5:$K$8972=NF$2) * IFERROR(FRACAS!$AN$5:$AN$8972,0) ) ) / IFERROR($ND330/FRACAS!$AY$1*60,0), 1 )))</f>
        <v/>
      </c>
      <c r="NG330" s="193" t="str" cm="1">
        <f t="array" ref="NG330">IF($ND330=0,"",(IFERROR( (IFERROR($ND330/FRACAS!$AY$1*60,0) - SUMPRODUCT( (FRACAS!$K$5:$K$8972=NG$2) * IFERROR(FRACAS!$AN$5:$AN$8972,0) ) ) / IFERROR($ND330/FRACAS!$AY$1*60,0), 1 )))</f>
        <v/>
      </c>
      <c r="NH330" s="193" t="str" cm="1">
        <f t="array" ref="NH330">IF($ND330=0,"",(IFERROR( (IFERROR($ND330/FRACAS!$AY$1*60,0) - SUMPRODUCT( (FRACAS!$K$5:$K$8972=NH$2) * IFERROR(FRACAS!$AN$5:$AN$8972,0) ) ) / IFERROR($ND330/FRACAS!$AY$1*60,0), 1 )))</f>
        <v/>
      </c>
      <c r="NI330" s="193" t="str" cm="1">
        <f t="array" ref="NI330">IF($ND330=0,"",(IFERROR( (IFERROR($ND330/FRACAS!$AY$1*60,0) - SUMPRODUCT( (FRACAS!$K$5:$K$8972=NI$2) * IFERROR(FRACAS!$AN$5:$AN$8972,0) ) ) / IFERROR($ND330/FRACAS!$AY$1*60,0), 1 )))</f>
        <v/>
      </c>
      <c r="NJ330" s="193" t="str" cm="1">
        <f t="array" ref="NJ330">IF($ND330=0,"",(IFERROR( (IFERROR($ND330/FRACAS!$AY$1*60,0) - SUMPRODUCT( (FRACAS!$K$5:$K$8972=NJ$2) * IFERROR(FRACAS!$AN$5:$AN$8972,0) ) ) / IFERROR($ND330/FRACAS!$AY$1*60,0), 1 )))</f>
        <v/>
      </c>
      <c r="NK330" s="193" t="str" cm="1">
        <f t="array" ref="NK330">IF($ND330=0,"",(IFERROR( (IFERROR($ND330/FRACAS!$AY$1*60,0) - SUMPRODUCT( (FRACAS!$K$5:$K$8972=NK$2) * IFERROR(FRACAS!$AN$5:$AN$8972,0) ) ) / IFERROR($ND330/FRACAS!$AY$1*60,0), 1 )))</f>
        <v/>
      </c>
      <c r="NL330" s="193" t="str" cm="1">
        <f t="array" ref="NL330">IF($ND330=0,"",(IFERROR( (IFERROR($ND330/FRACAS!$AY$1*60,0) - SUMPRODUCT( (FRACAS!$K$5:$K$8972=NL$2) * IFERROR(FRACAS!$AN$5:$AN$8972,0) ) ) / IFERROR($ND330/FRACAS!$AY$1*60,0), 1 )))</f>
        <v/>
      </c>
      <c r="NM330" s="193" t="str" cm="1">
        <f t="array" ref="NM330">IF($ND330=0,"",(IFERROR( (IFERROR($ND330/FRACAS!$AY$1*60,0) - SUMPRODUCT( (FRACAS!$K$5:$K$8972=NM$2) * IFERROR(FRACAS!$AN$5:$AN$8972,0) ) ) / IFERROR($ND330/FRACAS!$AY$1*60,0), 1 )))</f>
        <v/>
      </c>
      <c r="NN330" s="193" t="str" cm="1">
        <f t="array" ref="NN330">IF($ND330=0,"",(IFERROR( (IFERROR($ND330/FRACAS!$AY$1*60,0) - SUMPRODUCT( (FRACAS!$K$5:$K$8972=NN$2) * IFERROR(FRACAS!$AN$5:$AN$8972,0) ) ) / IFERROR($ND330/FRACAS!$AY$1*60,0), 1 )))</f>
        <v/>
      </c>
      <c r="NO330" s="193" t="str" cm="1">
        <f t="array" ref="NO330">IF($ND330=0,"",(IFERROR( (IFERROR($ND330/FRACAS!$AY$1*60,0) - SUMPRODUCT( (FRACAS!$K$5:$K$8972=NO$2) * IFERROR(FRACAS!$AN$5:$AN$8972,0) ) ) / IFERROR($ND330/FRACAS!$AY$1*60,0), 1 )))</f>
        <v/>
      </c>
      <c r="NP330" s="193" t="str" cm="1">
        <f t="array" ref="NP330">IF($ND330=0,"",(IFERROR( (IFERROR($ND330/FRACAS!$AY$1*60,0) - SUMPRODUCT( (FRACAS!$K$5:$K$8972=NP$2) * IFERROR(FRACAS!$AN$5:$AN$8972,0) ) ) / IFERROR($ND330/FRACAS!$AY$1*60,0), 1 )))</f>
        <v/>
      </c>
      <c r="NQ330" s="193" t="str" cm="1">
        <f t="array" ref="NQ330">IF($ND330=0,"",(IFERROR( (IFERROR($ND330/FRACAS!$AY$1*60,0) - SUMPRODUCT( (FRACAS!$K$5:$K$8972=NQ$2) * IFERROR(FRACAS!$AN$5:$AN$8972,0) ) ) / IFERROR($ND330/FRACAS!$AY$1*60,0), 1 )))</f>
        <v/>
      </c>
      <c r="NR330" s="193" t="str" cm="1">
        <f t="array" ref="NR330">IF($ND330=0,"",(IFERROR( (IFERROR($ND330/FRACAS!$AY$1*60,0) - SUMPRODUCT( (FRACAS!$K$5:$K$8972=NR$2) * IFERROR(FRACAS!$AN$5:$AN$8972,0) ) ) / IFERROR($ND330/FRACAS!$AY$1*60,0), 1 )))</f>
        <v/>
      </c>
      <c r="NS330" s="193" t="str" cm="1">
        <f t="array" ref="NS330">IF($ND330=0,"",(IFERROR( (IFERROR($ND330/FRACAS!$AY$1*60,0) - SUMPRODUCT( (FRACAS!$K$5:$K$8972=NS$2) * IFERROR(FRACAS!$AN$5:$AN$8972,0) ) ) / IFERROR($ND330/FRACAS!$AY$1*60,0), 1 )))</f>
        <v/>
      </c>
      <c r="NT330" s="193" t="str" cm="1">
        <f t="array" ref="NT330">IF($ND330=0,"",(IFERROR( (IFERROR($ND330/FRACAS!$AY$1*60,0) - SUMPRODUCT( (FRACAS!$K$5:$K$8972=NT$2) * IFERROR(FRACAS!$AN$5:$AN$8972,0) ) ) / IFERROR($ND330/FRACAS!$AY$1*60,0), 1 )))</f>
        <v/>
      </c>
      <c r="NU330" s="193" t="str" cm="1">
        <f t="array" ref="NU330">IF($ND330=0,"",(IFERROR( (IFERROR($ND330/FRACAS!$AY$1*60,0) - SUMPRODUCT( (FRACAS!$K$5:$K$8972=NU$2) * IFERROR(FRACAS!$AN$5:$AN$8972,0) ) ) / IFERROR($ND330/FRACAS!$AY$1*60,0), 1 )))</f>
        <v/>
      </c>
      <c r="NV330" s="193" t="str" cm="1">
        <f t="array" ref="NV330">IF($ND330=0,"",(IFERROR( (IFERROR($ND330/FRACAS!$AY$1*60,0) - SUMPRODUCT( (FRACAS!$K$5:$K$8972=NV$2) * IFERROR(FRACAS!$AN$5:$AN$8972,0) ) ) / IFERROR($ND330/FRACAS!$AY$1*60,0), 1 )))</f>
        <v/>
      </c>
      <c r="NW330" s="193" t="str" cm="1">
        <f t="array" ref="NW330">IF($ND330=0,"",(IFERROR( (IFERROR($ND330/FRACAS!$AY$1*60,0) - SUMPRODUCT( (FRACAS!$K$5:$K$8972=NW$2) * IFERROR(FRACAS!$AN$5:$AN$8972,0) ) ) / IFERROR($ND330/FRACAS!$AY$1*60,0), 1 )))</f>
        <v/>
      </c>
      <c r="NX330" s="193" t="str" cm="1">
        <f t="array" ref="NX330">IF($ND330=0,"",(IFERROR( (IFERROR($ND330/FRACAS!$AY$1*60,0) - SUMPRODUCT( (FRACAS!$K$5:$K$8972=NX$2) * IFERROR(FRACAS!$AN$5:$AN$8972,0) ) ) / IFERROR($ND330/FRACAS!$AY$1*60,0), 1 )))</f>
        <v/>
      </c>
      <c r="NY330" s="193" t="str" cm="1">
        <f t="array" ref="NY330">IF($ND330=0,"",(IFERROR( (IFERROR($ND330/FRACAS!$AY$1*60,0) - SUMPRODUCT( (FRACAS!$K$5:$K$8972=NY$2) * IFERROR(FRACAS!$AN$5:$AN$8972,0) ) ) / IFERROR($ND330/FRACAS!$AY$1*60,0), 1 )))</f>
        <v/>
      </c>
      <c r="NZ330" s="193" t="str" cm="1">
        <f t="array" ref="NZ330">IF($ND330=0,"",(IFERROR( (IFERROR($ND330/FRACAS!$AY$1*60,0) - SUMPRODUCT( (FRACAS!$K$5:$K$8972=NZ$2) * IFERROR(FRACAS!$AN$5:$AN$8972,0) ) ) / IFERROR($ND330/FRACAS!$AY$1*60,0), 1 )))</f>
        <v/>
      </c>
      <c r="OA330" s="193" t="str" cm="1">
        <f t="array" ref="OA330">IF($ND330=0,"",(IFERROR( (IFERROR($ND330/FRACAS!$AY$1*60,0) - SUMPRODUCT( (FRACAS!$K$5:$K$8972=OA$2) * IFERROR(FRACAS!$AN$5:$AN$8972,0) ) ) / IFERROR($ND330/FRACAS!$AY$1*60,0), 1 )))</f>
        <v/>
      </c>
      <c r="OB330" s="193" t="str" cm="1">
        <f t="array" ref="OB330">IF($ND330=0,"",(IFERROR( (IFERROR($ND330/FRACAS!$AY$1*60,0) - SUMPRODUCT( (FRACAS!$K$5:$K$8972=OB$2) * IFERROR(FRACAS!$AN$5:$AN$8972,0) ) ) / IFERROR($ND330/FRACAS!$AY$1*60,0), 1 )))</f>
        <v/>
      </c>
      <c r="OC330" s="193" t="str" cm="1">
        <f t="array" ref="OC330">IF($ND330=0,"",(IFERROR( (IFERROR($ND330/FRACAS!$AY$1*60,0) - SUMPRODUCT( (FRACAS!$K$5:$K$8972=OC$2) * IFERROR(FRACAS!$AN$5:$AN$8972,0) ) ) / IFERROR($ND330/FRACAS!$AY$1*60,0), 1 )))</f>
        <v/>
      </c>
      <c r="OD330" s="193" t="str" cm="1">
        <f t="array" ref="OD330">IF($ND330=0,"",(IFERROR( (IFERROR($ND330/FRACAS!$AY$1*60,0) - SUMPRODUCT( (FRACAS!$K$5:$K$8972=OD$2) * IFERROR(FRACAS!$AN$5:$AN$8972,0) ) ) / IFERROR($ND330/FRACAS!$AY$1*60,0), 1 )))</f>
        <v/>
      </c>
      <c r="OE330" s="193" t="str" cm="1">
        <f t="array" ref="OE330">IF($ND330=0,"",(IFERROR( (IFERROR($ND330/FRACAS!$AY$1*60,0) - SUMPRODUCT( (FRACAS!$K$5:$K$8972=OE$2) * IFERROR(FRACAS!$AN$5:$AN$8972,0) ) ) / IFERROR($ND330/FRACAS!$AY$1*60,0), 1 )))</f>
        <v/>
      </c>
      <c r="OF330" s="193" t="str" cm="1">
        <f t="array" ref="OF330">IF($ND330=0,"",(IFERROR( (IFERROR($ND330/FRACAS!$AY$1*60,0) - SUMPRODUCT( (FRACAS!$K$5:$K$8972=OF$2) * IFERROR(FRACAS!$AN$5:$AN$8972,0) ) ) / IFERROR($ND330/FRACAS!$AY$1*60,0), 1 )))</f>
        <v/>
      </c>
      <c r="OG330" s="193" t="str" cm="1">
        <f t="array" ref="OG330">IF($ND330=0,"",(IFERROR( (IFERROR($ND330/FRACAS!$AY$1*60,0) - SUMPRODUCT( (FRACAS!$K$5:$K$8972=OG$2) * IFERROR(FRACAS!$AN$5:$AN$8972,0) ) ) / IFERROR($ND330/FRACAS!$AY$1*60,0), 1 )))</f>
        <v/>
      </c>
      <c r="OH330" s="193" t="str" cm="1">
        <f t="array" ref="OH330">IF($ND330=0,"",(IFERROR( (IFERROR($ND330/FRACAS!$AY$1*60,0) - SUMPRODUCT( (FRACAS!$K$5:$K$8972=OH$2) * IFERROR(FRACAS!$AN$5:$AN$8972,0) ) ) / IFERROR($ND330/FRACAS!$AY$1*60,0), 1 )))</f>
        <v/>
      </c>
      <c r="OI330" s="193" t="str" cm="1">
        <f t="array" ref="OI330">IF($ND330=0,"",(IFERROR( (IFERROR($ND330/FRACAS!$AY$1*60,0) - SUMPRODUCT( (FRACAS!$K$5:$K$8972=OI$2) * IFERROR(FRACAS!$AN$5:$AN$8972,0) ) ) / IFERROR($ND330/FRACAS!$AY$1*60,0), 1 )))</f>
        <v/>
      </c>
      <c r="OJ330" s="193" t="str" cm="1">
        <f t="array" ref="OJ330">IF($ND330=0,"",(IFERROR( (IFERROR($ND330/FRACAS!$AY$1*60,0) - SUMPRODUCT( (FRACAS!$K$5:$K$8972=OJ$2) * IFERROR(FRACAS!$AN$5:$AN$8972,0) ) ) / IFERROR($ND330/FRACAS!$AY$1*60,0), 1 )))</f>
        <v/>
      </c>
      <c r="OK330" s="193" t="str" cm="1">
        <f t="array" ref="OK330">IF($ND330=0,"",(IFERROR( (IFERROR($ND330/FRACAS!$AY$1*60,0) - SUMPRODUCT( (FRACAS!$K$5:$K$8972=OK$2) * IFERROR(FRACAS!$AN$5:$AN$8972,0) ) ) / IFERROR($ND330/FRACAS!$AY$1*60,0), 1 )))</f>
        <v/>
      </c>
      <c r="OL330" s="193" t="str" cm="1">
        <f t="array" ref="OL330">IF($ND330=0,"",(IFERROR( (IFERROR($ND330/FRACAS!$AY$1*60,0) - SUMPRODUCT( (FRACAS!$K$5:$K$8972=OL$2) * IFERROR(FRACAS!$AN$5:$AN$8972,0) ) ) / IFERROR($ND330/FRACAS!$AY$1*60,0), 1 )))</f>
        <v/>
      </c>
      <c r="OM330" s="193" t="str" cm="1">
        <f t="array" ref="OM330">IF($ND330=0,"",(IFERROR( (IFERROR($ND330/FRACAS!$AY$1*60,0) - SUMPRODUCT( (FRACAS!$K$5:$K$8972=OM$2) * IFERROR(FRACAS!$AN$5:$AN$8972,0) ) ) / IFERROR($ND330/FRACAS!$AY$1*60,0), 1 )))</f>
        <v/>
      </c>
      <c r="ON330" s="193" t="str" cm="1">
        <f t="array" ref="ON330">IF($ND330=0,"",(IFERROR( (IFERROR($ND330/FRACAS!$AY$1*60,0) - SUMPRODUCT( (FRACAS!$K$5:$K$8972=ON$2) * IFERROR(FRACAS!$AN$5:$AN$8972,0) ) ) / IFERROR($ND330/FRACAS!$AY$1*60,0), 1 )))</f>
        <v/>
      </c>
      <c r="OO330" s="193" t="str" cm="1">
        <f t="array" ref="OO330">IF($ND330=0,"",(IFERROR( (IFERROR($ND330/FRACAS!$AY$1*60,0) - SUMPRODUCT( (FRACAS!$K$5:$K$8972=OO$2) * IFERROR(FRACAS!$AN$5:$AN$8972,0) ) ) / IFERROR($ND330/FRACAS!$AY$1*60,0), 1 )))</f>
        <v/>
      </c>
      <c r="OP330" s="193" t="str" cm="1">
        <f t="array" ref="OP330">IF($ND330=0,"",(IFERROR( (IFERROR($ND330/FRACAS!$AY$1*60,0) - SUMPRODUCT( (FRACAS!$K$5:$K$8972=OP$2) * IFERROR(FRACAS!$AN$5:$AN$8972,0) ) ) / IFERROR($ND330/FRACAS!$AY$1*60,0), 1 )))</f>
        <v/>
      </c>
      <c r="OQ330" s="193" t="str" cm="1">
        <f t="array" ref="OQ330">IF($ND330=0,"",(IFERROR( (IFERROR($ND330/FRACAS!$AY$1*60,0) - SUMPRODUCT( (FRACAS!$K$5:$K$8972=OQ$2) * IFERROR(FRACAS!$AN$5:$AN$8972,0) ) ) / IFERROR($ND330/FRACAS!$AY$1*60,0), 1 )))</f>
        <v/>
      </c>
      <c r="OR330" s="193" t="str" cm="1">
        <f t="array" ref="OR330">IF($ND330=0,"",(IFERROR( (IFERROR($ND330/FRACAS!$AY$1*60,0) - SUMPRODUCT( (FRACAS!$K$5:$K$8972=OR$2) * IFERROR(FRACAS!$AN$5:$AN$8972,0) ) ) / IFERROR($ND330/FRACAS!$AY$1*60,0), 1 )))</f>
        <v/>
      </c>
      <c r="OS330" s="193" t="str" cm="1">
        <f t="array" ref="OS330">IF($ND330=0,"",(IFERROR( (IFERROR($ND330/FRACAS!$AY$1*60,0) - SUMPRODUCT( (FRACAS!$K$5:$K$8972=OS$2) * IFERROR(FRACAS!$AN$5:$AN$8972,0) ) ) / IFERROR($ND330/FRACAS!$AY$1*60,0), 1 )))</f>
        <v/>
      </c>
      <c r="OT330" s="243" t="str" cm="1">
        <f t="array" ref="OT330">IF($ND330=0,"",(IFERROR( (IFERROR($ND330/FRACAS!$AY$1*60,0) - SUMPRODUCT( (FRACAS!$K$5:$K$8972=OT$2) * IFERROR(FRACAS!$AN$5:$AN$8972,0) ) ) / IFERROR($ND330/FRACAS!$AY$1*60,0), 1 )))</f>
        <v/>
      </c>
    </row>
    <row r="331" spans="2:410" x14ac:dyDescent="0.2">
      <c r="B331" s="233"/>
      <c r="C331" s="259" t="str">
        <f>IF('[1]17.11.2025 IASI18 Mileage'!C331="","",'[1]17.11.2025 IASI18 Mileage'!C331)</f>
        <v/>
      </c>
      <c r="D331" s="201" t="str">
        <f>IF('[1]17.11.2025 IASI18 Mileage'!D331="","",'[1]17.11.2025 IASI18 Mileage'!D331)</f>
        <v/>
      </c>
      <c r="E331" s="201" t="str">
        <f>IF('[1]17.11.2025 IASI18 Mileage'!E331="","",'[1]17.11.2025 IASI18 Mileage'!E331)</f>
        <v/>
      </c>
      <c r="F331" s="201" t="str">
        <f>IF('[1]17.11.2025 IASI18 Mileage'!F331="","",'[1]17.11.2025 IASI18 Mileage'!F331)</f>
        <v/>
      </c>
      <c r="G331" s="201" t="str">
        <f>IF('[1]17.11.2025 IASI18 Mileage'!G331="","",'[1]17.11.2025 IASI18 Mileage'!G331)</f>
        <v/>
      </c>
      <c r="H331" s="201" t="str">
        <f>IF('[1]17.11.2025 IASI18 Mileage'!H331="","",'[1]17.11.2025 IASI18 Mileage'!H331)</f>
        <v/>
      </c>
      <c r="I331" s="201" t="str">
        <f>IF('[1]17.11.2025 IASI18 Mileage'!I331="","",'[1]17.11.2025 IASI18 Mileage'!I331)</f>
        <v/>
      </c>
      <c r="J331" s="201" t="str">
        <f>IF('[1]17.11.2025 IASI18 Mileage'!J331="","",'[1]17.11.2025 IASI18 Mileage'!J331)</f>
        <v/>
      </c>
      <c r="K331" s="201" t="str">
        <f>IF('[1]17.11.2025 IASI18 Mileage'!K331="","",'[1]17.11.2025 IASI18 Mileage'!K331)</f>
        <v/>
      </c>
      <c r="L331" s="201" t="str">
        <f>IF('[1]17.11.2025 IASI18 Mileage'!L331="","",'[1]17.11.2025 IASI18 Mileage'!L331)</f>
        <v/>
      </c>
      <c r="M331" s="201" t="str">
        <f>IF('[1]17.11.2025 IASI18 Mileage'!M331="","",'[1]17.11.2025 IASI18 Mileage'!M331)</f>
        <v/>
      </c>
      <c r="N331" s="201" t="str">
        <f>IF('[1]17.11.2025 IASI18 Mileage'!N331="","",'[1]17.11.2025 IASI18 Mileage'!N331)</f>
        <v/>
      </c>
      <c r="O331" s="201" t="str">
        <f>IF('[1]17.11.2025 IASI18 Mileage'!O331="","",'[1]17.11.2025 IASI18 Mileage'!O331)</f>
        <v/>
      </c>
      <c r="P331" s="201" t="str">
        <f>IF('[1]17.11.2025 IASI18 Mileage'!P331="","",'[1]17.11.2025 IASI18 Mileage'!P331)</f>
        <v/>
      </c>
      <c r="Q331" s="201" t="str">
        <f>IF('[1]17.11.2025 IASI18 Mileage'!Q331="","",'[1]17.11.2025 IASI18 Mileage'!Q331)</f>
        <v/>
      </c>
      <c r="R331" s="201" t="str">
        <f>IF('[1]17.11.2025 IASI18 Mileage'!R331="","",'[1]17.11.2025 IASI18 Mileage'!R331)</f>
        <v/>
      </c>
      <c r="S331" s="201" t="str">
        <f>IF('[1]17.11.2025 IASI18 Mileage'!S331="","",'[1]17.11.2025 IASI18 Mileage'!S331)</f>
        <v/>
      </c>
      <c r="T331" s="201" t="str">
        <f>IF('[1]17.11.2025 IASI18 Mileage'!T331="","",'[1]17.11.2025 IASI18 Mileage'!T331)</f>
        <v/>
      </c>
      <c r="U331" s="201" t="str">
        <f>IF('[1]17.11.2025 IASI18 Mileage'!U331="","",'[1]17.11.2025 IASI18 Mileage'!U331)</f>
        <v/>
      </c>
      <c r="V331" s="201"/>
      <c r="W331" s="201"/>
      <c r="X331" s="201"/>
      <c r="Y331" s="201"/>
      <c r="Z331" s="201"/>
      <c r="AA331" s="201"/>
      <c r="AB331" s="201"/>
      <c r="AC331" s="201"/>
      <c r="AD331" s="201"/>
      <c r="AE331" s="201"/>
      <c r="AF331" s="201"/>
      <c r="AG331" s="201"/>
      <c r="AH331" s="201"/>
      <c r="AI331" s="201"/>
      <c r="AJ331" s="201"/>
      <c r="AK331" s="201"/>
      <c r="AL331" s="201"/>
      <c r="AM331" s="201"/>
      <c r="AN331" s="201"/>
      <c r="AO331" s="201"/>
      <c r="AP331" s="201"/>
      <c r="AQ331" s="201"/>
      <c r="AR331" s="201"/>
      <c r="AS331" s="201"/>
      <c r="AT331" s="201"/>
      <c r="AU331" s="201"/>
      <c r="AV331" s="201"/>
      <c r="AW331" s="201"/>
      <c r="AX331" s="201"/>
      <c r="AY331" s="201"/>
      <c r="AZ331" s="201"/>
      <c r="BA331" s="202"/>
      <c r="BB331" s="184"/>
      <c r="BD331" s="234"/>
      <c r="BE331" s="234"/>
      <c r="BF331" s="234"/>
      <c r="BG331" s="234"/>
      <c r="BH331" s="234"/>
      <c r="BI331" s="234"/>
      <c r="BJ331" s="234"/>
      <c r="BK331" s="234"/>
      <c r="BL331" s="234"/>
      <c r="BM331" s="234"/>
      <c r="DC331" s="184">
        <f t="shared" si="29"/>
        <v>0</v>
      </c>
      <c r="DD331" s="235" t="str">
        <f t="shared" si="30"/>
        <v/>
      </c>
      <c r="DE331" s="186">
        <f>IF(D331&gt; 0,(COUNTIFS(FRACAS!$B$5:$B$8972, D$4, FRACAS!$D$5:$D$8972, "&lt;="&amp;D331)), "" )</f>
        <v>0</v>
      </c>
      <c r="DF331" s="186">
        <f>IF(E331&gt; 0,(COUNTIFS(FRACAS!$B$5:$B$8972, E$4, FRACAS!$D$5:$D$8972, "&lt;="&amp;E331)), "" )</f>
        <v>0</v>
      </c>
      <c r="DG331" s="186">
        <f>IF(F331&gt; 0,(COUNTIFS(FRACAS!$B$5:$B$8972, F$4, FRACAS!$D$5:$D$8972, "&lt;="&amp;F331)), "" )</f>
        <v>0</v>
      </c>
      <c r="DH331" s="186">
        <f>IF(G331&gt; 0,(COUNTIFS(FRACAS!$B$5:$B$8972, G$4, FRACAS!$D$5:$D$8972, "&lt;="&amp;G331)), "" )</f>
        <v>0</v>
      </c>
      <c r="DI331" s="186">
        <f>IF(H331&gt; 0,(COUNTIFS(FRACAS!$B$5:$B$8972, H$4, FRACAS!$D$5:$D$8972, "&lt;="&amp;H331)), "" )</f>
        <v>0</v>
      </c>
      <c r="DJ331" s="186">
        <f>IF(I331&gt; 0,(COUNTIFS(FRACAS!$B$5:$B$8972, I$4, FRACAS!$D$5:$D$8972, "&lt;="&amp;I331)), "" )</f>
        <v>0</v>
      </c>
      <c r="DK331" s="186">
        <f>IF(J331&gt; 0,(COUNTIFS(FRACAS!$B$5:$B$8972, J$4, FRACAS!$D$5:$D$8972, "&lt;="&amp;J331)), "" )</f>
        <v>0</v>
      </c>
      <c r="DL331" s="186">
        <f>IF(K331&gt; 0,(COUNTIFS(FRACAS!$B$5:$B$8972, K$4, FRACAS!$D$5:$D$8972, "&lt;="&amp;K331)), "" )</f>
        <v>0</v>
      </c>
      <c r="DM331" s="186">
        <f>IF(L331&gt; 0,(COUNTIFS(FRACAS!$B$5:$B$8972, L$4, FRACAS!$D$5:$D$8972, "&lt;="&amp;L331)), "" )</f>
        <v>0</v>
      </c>
      <c r="DN331" s="186">
        <f>IF(M331&gt; 0,(COUNTIFS(FRACAS!$B$5:$B$8972, M$4, FRACAS!$D$5:$D$8972, "&lt;="&amp;M331)), "" )</f>
        <v>0</v>
      </c>
      <c r="DO331" s="186">
        <f>IF(N331&gt; 0,(COUNTIFS(FRACAS!$B$5:$B$8972, N$4, FRACAS!$D$5:$D$8972, "&lt;="&amp;N331)), "" )</f>
        <v>0</v>
      </c>
      <c r="DP331" s="186">
        <f>IF(O331&gt; 0,(COUNTIFS(FRACAS!$B$5:$B$8972, O$4, FRACAS!$D$5:$D$8972, "&lt;="&amp;O331)), "" )</f>
        <v>0</v>
      </c>
      <c r="DQ331" s="186">
        <f>IF(P331&gt; 0,(COUNTIFS(FRACAS!$B$5:$B$8972, P$4, FRACAS!$D$5:$D$8972, "&lt;="&amp;P331)), "" )</f>
        <v>0</v>
      </c>
      <c r="DR331" s="186">
        <f>IF(Q331&gt; 0,(COUNTIFS(FRACAS!$B$5:$B$8972, Q$4, FRACAS!$D$5:$D$8972, "&lt;="&amp;Q331)), "" )</f>
        <v>0</v>
      </c>
      <c r="DS331" s="186">
        <f>IF(R331&gt; 0,(COUNTIFS(FRACAS!$B$5:$B$8972, R$4, FRACAS!$D$5:$D$8972, "&lt;="&amp;R331)), "" )</f>
        <v>0</v>
      </c>
      <c r="DT331" s="186">
        <f>IF(S331&gt; 0,(COUNTIFS(FRACAS!$B$5:$B$8972, S$4, FRACAS!$D$5:$D$8972, "&lt;="&amp;S331)), "" )</f>
        <v>0</v>
      </c>
      <c r="DU331" s="186">
        <f>IF(T331&gt; 0,(COUNTIFS(FRACAS!$B$5:$B$8972, T$4, FRACAS!$D$5:$D$8972, "&lt;="&amp;T331)), "" )</f>
        <v>0</v>
      </c>
      <c r="DV331" s="186">
        <f>IF(U331&gt; 0,(COUNTIFS(FRACAS!$B$5:$B$8972, U$4, FRACAS!$D$5:$D$8972, "&lt;="&amp;U331)), "" )</f>
        <v>0</v>
      </c>
      <c r="DW331" s="186" t="str">
        <f>IF(V331&gt; 0,(COUNTIFS(FRACAS!$B$5:$B$8972, V$4, FRACAS!$D$5:$D$8972, "&lt;="&amp;V331)), "" )</f>
        <v/>
      </c>
      <c r="DX331" s="186" t="str">
        <f>IF(W331&gt; 0,(COUNTIFS(FRACAS!$B$5:$B$8972, W$4, FRACAS!$D$5:$D$8972, "&lt;="&amp;W331)), "" )</f>
        <v/>
      </c>
      <c r="DY331" s="186" t="str">
        <f>IF(X331&gt; 0,(COUNTIFS(FRACAS!$B$5:$B$8972, X$4, FRACAS!$D$5:$D$8972, "&lt;="&amp;X331)), "" )</f>
        <v/>
      </c>
      <c r="DZ331" s="186" t="str">
        <f>IF(Y331&gt; 0,(COUNTIFS(FRACAS!$B$5:$B$8972, Y$4, FRACAS!$D$5:$D$8972, "&lt;="&amp;Y331)), "" )</f>
        <v/>
      </c>
      <c r="EA331" s="186" t="str">
        <f>IF(Z331&gt; 0,(COUNTIFS(FRACAS!$B$5:$B$8972, Z$4, FRACAS!$D$5:$D$8972, "&lt;="&amp;Z331)), "" )</f>
        <v/>
      </c>
      <c r="EB331" s="186" t="str">
        <f>IF(AA331&gt; 0,(COUNTIFS(FRACAS!$B$5:$B$8972, AA$4, FRACAS!$D$5:$D$8972, "&lt;="&amp;AA331)), "" )</f>
        <v/>
      </c>
      <c r="EC331" s="186" t="str">
        <f>IF(AB331&gt; 0,(COUNTIFS(FRACAS!$B$5:$B$8972, AB$4, FRACAS!$D$5:$D$8972, "&lt;="&amp;AB331)), "" )</f>
        <v/>
      </c>
      <c r="ED331" s="186" t="str">
        <f>IF(AC331&gt; 0,(COUNTIFS(FRACAS!$B$5:$B$8972, AC$4, FRACAS!$D$5:$D$8972, "&lt;="&amp;AC331)), "" )</f>
        <v/>
      </c>
      <c r="EE331" s="186" t="str">
        <f>IF(AD331&gt; 0,(COUNTIFS(FRACAS!$B$5:$B$8972, AD$4, FRACAS!$D$5:$D$8972, "&lt;="&amp;AD331)), "" )</f>
        <v/>
      </c>
      <c r="EF331" s="186" t="str">
        <f>IF(AE331&gt; 0,(COUNTIFS(FRACAS!$B$5:$B$8972, AE$4, FRACAS!$D$5:$D$8972, "&lt;="&amp;AE331)), "" )</f>
        <v/>
      </c>
      <c r="EG331" s="186" t="str">
        <f>IF(AF331&gt; 0,(COUNTIFS(FRACAS!$B$5:$B$8972, AF$4, FRACAS!$D$5:$D$8972, "&lt;="&amp;AF331)), "" )</f>
        <v/>
      </c>
      <c r="EH331" s="186" t="str">
        <f>IF(AG331&gt; 0,(COUNTIFS(FRACAS!$B$5:$B$8972, AG$4, FRACAS!$D$5:$D$8972, "&lt;="&amp;AG331)), "" )</f>
        <v/>
      </c>
      <c r="EI331" s="186" t="str">
        <f>IF(AH331&gt; 0,(COUNTIFS(FRACAS!$B$5:$B$8972, AH$4, FRACAS!$D$5:$D$8972, "&lt;="&amp;AH331)), "" )</f>
        <v/>
      </c>
      <c r="EJ331" s="186" t="str">
        <f>IF(AI331&gt; 0,(COUNTIFS(FRACAS!$B$5:$B$8972, AI$4, FRACAS!$D$5:$D$8972, "&lt;="&amp;AI331)), "" )</f>
        <v/>
      </c>
      <c r="EK331" s="186" t="str">
        <f>IF(AJ331&gt; 0,(COUNTIFS(FRACAS!$B$5:$B$8972, AJ$4, FRACAS!$D$5:$D$8972, "&lt;="&amp;AJ331)), "" )</f>
        <v/>
      </c>
      <c r="EL331" s="186" t="str">
        <f>IF(AK331&gt; 0,(COUNTIFS(FRACAS!$B$5:$B$8972, AK$4, FRACAS!$D$5:$D$8972, "&lt;="&amp;AK331)), "" )</f>
        <v/>
      </c>
      <c r="EM331" s="186" t="str">
        <f>IF(AL331&gt; 0,(COUNTIFS(FRACAS!$B$5:$B$8972, AL$4, FRACAS!$D$5:$D$8972, "&lt;="&amp;AL331)), "" )</f>
        <v/>
      </c>
      <c r="EN331" s="186" t="str">
        <f>IF(AM331&gt; 0,(COUNTIFS(FRACAS!$B$5:$B$8972, AM$4, FRACAS!$D$5:$D$8972, "&lt;="&amp;AM331)), "" )</f>
        <v/>
      </c>
      <c r="EO331" s="186" t="str">
        <f>IF(AN331&gt; 0,(COUNTIFS(FRACAS!$B$5:$B$8972, AN$4, FRACAS!$D$5:$D$8972, "&lt;="&amp;AN331)), "" )</f>
        <v/>
      </c>
      <c r="EP331" s="186" t="str">
        <f>IF(AO331&gt; 0,(COUNTIFS(FRACAS!$B$5:$B$8972, AO$4, FRACAS!$D$5:$D$8972, "&lt;="&amp;AO331)), "" )</f>
        <v/>
      </c>
      <c r="EQ331" s="186" t="str">
        <f>IF(AP331&gt; 0,(COUNTIFS(FRACAS!$B$5:$B$8972, AP$4, FRACAS!$D$5:$D$8972, "&lt;="&amp;AP331)), "" )</f>
        <v/>
      </c>
      <c r="ER331" s="186" t="str">
        <f>IF(AQ331&gt; 0,(COUNTIFS(FRACAS!$B$5:$B$8972, AQ$4, FRACAS!$D$5:$D$8972, "&lt;="&amp;AQ331)), "" )</f>
        <v/>
      </c>
      <c r="ES331" s="246"/>
      <c r="ET331" s="194"/>
      <c r="EU331" s="194"/>
      <c r="EV331" s="194"/>
      <c r="EW331" s="194"/>
      <c r="EX331" s="194"/>
      <c r="EY331" s="194"/>
      <c r="EZ331" s="194"/>
      <c r="FA331" s="194"/>
      <c r="FB331" s="195"/>
      <c r="FE331" s="190"/>
      <c r="FF331" s="190"/>
      <c r="FG331" s="190"/>
      <c r="FH331" s="190"/>
      <c r="FI331" s="190"/>
      <c r="FJ331" s="190"/>
      <c r="FK331" s="190"/>
      <c r="FL331" s="190"/>
      <c r="FM331" s="190"/>
      <c r="FN331" s="190"/>
      <c r="JD331" s="238"/>
      <c r="JE331" s="238"/>
      <c r="JF331" s="238"/>
      <c r="JG331" s="238"/>
      <c r="JH331" s="238"/>
      <c r="JI331" s="238"/>
      <c r="JJ331" s="238"/>
      <c r="JK331" s="238"/>
      <c r="JL331" s="238"/>
      <c r="JM331" s="238"/>
      <c r="JN331" s="247"/>
      <c r="JO331" s="248"/>
      <c r="JP331" s="248"/>
      <c r="JQ331" s="248"/>
      <c r="JR331" s="248"/>
      <c r="JS331" s="248"/>
      <c r="JT331" s="248"/>
      <c r="JU331" s="248"/>
      <c r="JV331" s="248"/>
      <c r="JW331" s="248"/>
      <c r="JX331" s="248"/>
      <c r="JY331" s="248"/>
      <c r="JZ331" s="248"/>
      <c r="KA331" s="248"/>
      <c r="KB331" s="248"/>
      <c r="KC331" s="248"/>
      <c r="KD331" s="248"/>
      <c r="KE331" s="248"/>
      <c r="KF331" s="248"/>
      <c r="KG331" s="248"/>
      <c r="KH331" s="248"/>
      <c r="KI331" s="248"/>
      <c r="KJ331" s="248"/>
      <c r="KK331" s="248"/>
      <c r="KL331" s="248"/>
      <c r="KM331" s="248"/>
      <c r="KN331" s="248"/>
      <c r="KO331" s="248"/>
      <c r="KP331" s="248"/>
      <c r="KQ331" s="248"/>
      <c r="KR331" s="248"/>
      <c r="KS331" s="248"/>
      <c r="KT331" s="248"/>
      <c r="KU331" s="248"/>
      <c r="KV331" s="248"/>
      <c r="KW331" s="248"/>
      <c r="KX331" s="248"/>
      <c r="KY331" s="248"/>
      <c r="KZ331" s="248"/>
      <c r="LA331" s="248"/>
      <c r="LC331" s="235" t="str">
        <f t="shared" si="28"/>
        <v/>
      </c>
      <c r="LD331" s="240" t="str" cm="1">
        <f t="array" ref="LD331">IFERROR((((D331/FRACAS!$AY$1)*60
)-(SUMPRODUCT((FRACAS!$B$5:$B$8970=D$4)*(FRACAS!$D$5:$D$8970&lt;=D331)*(IFERROR(FRACAS!$AM$5:$AM$8970,0)))
))/((D331/FRACAS!$AY$1)*60),"")</f>
        <v/>
      </c>
      <c r="LE331" s="240" t="str" cm="1">
        <f t="array" ref="LE331">IFERROR((((E331/FRACAS!$AY$1)*60
)-(SUMPRODUCT((FRACAS!$B$5:$B$8970=E$4)*(FRACAS!$D$5:$D$8970&lt;=E331)*(IFERROR(FRACAS!$AM$5:$AM$8970,0)))
))/((E331/FRACAS!$AY$1)*60),"")</f>
        <v/>
      </c>
      <c r="LF331" s="240" t="str" cm="1">
        <f t="array" ref="LF331">IFERROR((((F331/FRACAS!$AY$1)*60
)-(SUMPRODUCT((FRACAS!$B$5:$B$8970=F$4)*(FRACAS!$D$5:$D$8970&lt;=F331)*(IFERROR(FRACAS!$AM$5:$AM$8970,0)))
))/((F331/FRACAS!$AY$1)*60),"")</f>
        <v/>
      </c>
      <c r="LG331" s="240" t="str" cm="1">
        <f t="array" ref="LG331">IFERROR((((G331/FRACAS!$AY$1)*60
)-(SUMPRODUCT((FRACAS!$B$5:$B$8970=G$4)*(FRACAS!$D$5:$D$8970&lt;=G331)*(IFERROR(FRACAS!$AM$5:$AM$8970,0)))
))/((G331/FRACAS!$AY$1)*60),"")</f>
        <v/>
      </c>
      <c r="LH331" s="240" t="str" cm="1">
        <f t="array" ref="LH331">IFERROR((((H331/FRACAS!$AY$1)*60
)-(SUMPRODUCT((FRACAS!$B$5:$B$8970=H$4)*(FRACAS!$D$5:$D$8970&lt;=H331)*(IFERROR(FRACAS!$AM$5:$AM$8970,0)))
))/((H331/FRACAS!$AY$1)*60),"")</f>
        <v/>
      </c>
      <c r="LI331" s="240" t="str" cm="1">
        <f t="array" ref="LI331">IFERROR((((I331/FRACAS!$AY$1)*60
)-(SUMPRODUCT((FRACAS!$B$5:$B$8970=I$4)*(FRACAS!$D$5:$D$8970&lt;=I331)*(IFERROR(FRACAS!$AM$5:$AM$8970,0)))
))/((I331/FRACAS!$AY$1)*60),"")</f>
        <v/>
      </c>
      <c r="LJ331" s="240" t="str" cm="1">
        <f t="array" ref="LJ331">IFERROR((((J331/FRACAS!$AY$1)*60
)-(SUMPRODUCT((FRACAS!$B$5:$B$8970=J$4)*(FRACAS!$D$5:$D$8970&lt;=J331)*(IFERROR(FRACAS!$AM$5:$AM$8970,0)))
))/((J331/FRACAS!$AY$1)*60),"")</f>
        <v/>
      </c>
      <c r="LK331" s="240" t="str" cm="1">
        <f t="array" ref="LK331">IFERROR((((K331/FRACAS!$AY$1)*60
)-(SUMPRODUCT((FRACAS!$B$5:$B$8970=K$4)*(FRACAS!$D$5:$D$8970&lt;=K331)*(IFERROR(FRACAS!$AM$5:$AM$8970,0)))
))/((K331/FRACAS!$AY$1)*60),"")</f>
        <v/>
      </c>
      <c r="LL331" s="240" t="str" cm="1">
        <f t="array" ref="LL331">IFERROR((((L331/FRACAS!$AY$1)*60
)-(SUMPRODUCT((FRACAS!$B$5:$B$8970=L$4)*(FRACAS!$D$5:$D$8970&lt;=L331)*(IFERROR(FRACAS!$AM$5:$AM$8970,0)))
))/((L331/FRACAS!$AY$1)*60),"")</f>
        <v/>
      </c>
      <c r="LM331" s="240" t="str" cm="1">
        <f t="array" ref="LM331">IFERROR((((M331/FRACAS!$AY$1)*60
)-(SUMPRODUCT((FRACAS!$B$5:$B$8970=M$4)*(FRACAS!$D$5:$D$8970&lt;=M331)*(IFERROR(FRACAS!$AM$5:$AM$8970,0)))
))/((M331/FRACAS!$AY$1)*60),"")</f>
        <v/>
      </c>
      <c r="LN331" s="240" t="str" cm="1">
        <f t="array" ref="LN331">IFERROR((((N331/FRACAS!$AY$1)*60
)-(SUMPRODUCT((FRACAS!$B$5:$B$8970=N$4)*(FRACAS!$D$5:$D$8970&lt;=N331)*(IFERROR(FRACAS!$AM$5:$AM$8970,0)))
))/((N331/FRACAS!$AY$1)*60),"")</f>
        <v/>
      </c>
      <c r="LO331" s="240" t="str" cm="1">
        <f t="array" ref="LO331">IFERROR((((O331/FRACAS!$AY$1)*60
)-(SUMPRODUCT((FRACAS!$B$5:$B$8970=O$4)*(FRACAS!$D$5:$D$8970&lt;=O331)*(IFERROR(FRACAS!$AM$5:$AM$8970,0)))
))/((O331/FRACAS!$AY$1)*60),"")</f>
        <v/>
      </c>
      <c r="LP331" s="240" t="str" cm="1">
        <f t="array" ref="LP331">IFERROR((((P331/FRACAS!$AY$1)*60
)-(SUMPRODUCT((FRACAS!$B$5:$B$8970=P$4)*(FRACAS!$D$5:$D$8970&lt;=P331)*(IFERROR(FRACAS!$AM$5:$AM$8970,0)))
))/((P331/FRACAS!$AY$1)*60),"")</f>
        <v/>
      </c>
      <c r="LQ331" s="240" t="str" cm="1">
        <f t="array" ref="LQ331">IFERROR((((Q331/FRACAS!$AY$1)*60
)-(SUMPRODUCT((FRACAS!$B$5:$B$8970=Q$4)*(FRACAS!$D$5:$D$8970&lt;=Q331)*(IFERROR(FRACAS!$AM$5:$AM$8970,0)))
))/((Q331/FRACAS!$AY$1)*60),"")</f>
        <v/>
      </c>
      <c r="LR331" s="240" t="str" cm="1">
        <f t="array" ref="LR331">IFERROR((((R331/FRACAS!$AY$1)*60
)-(SUMPRODUCT((FRACAS!$B$5:$B$8970=R$4)*(FRACAS!$D$5:$D$8970&lt;=R331)*(IFERROR(FRACAS!$AM$5:$AM$8970,0)))
))/((R331/FRACAS!$AY$1)*60),"")</f>
        <v/>
      </c>
      <c r="LS331" s="240" t="str" cm="1">
        <f t="array" ref="LS331">IFERROR((((S331/FRACAS!$AY$1)*60
)-(SUMPRODUCT((FRACAS!$B$5:$B$8970=S$4)*(FRACAS!$D$5:$D$8970&lt;=S331)*(IFERROR(FRACAS!$AM$5:$AM$8970,0)))
))/((S331/FRACAS!$AY$1)*60),"")</f>
        <v/>
      </c>
      <c r="LT331" s="240" t="str" cm="1">
        <f t="array" ref="LT331">IFERROR((((T331/FRACAS!$AY$1)*60
)-(SUMPRODUCT((FRACAS!$B$5:$B$8970=T$4)*(FRACAS!$D$5:$D$8970&lt;=T331)*(IFERROR(FRACAS!$AM$5:$AM$8970,0)))
))/((T331/FRACAS!$AY$1)*60),"")</f>
        <v/>
      </c>
      <c r="LU331" s="240" t="str" cm="1">
        <f t="array" ref="LU331">IFERROR((((U331/FRACAS!$AY$1)*60
)-(SUMPRODUCT((FRACAS!$B$5:$B$8970=U$4)*(FRACAS!$D$5:$D$8970&lt;=U331)*(IFERROR(FRACAS!$AM$5:$AM$8970,0)))
))/((U331/FRACAS!$AY$1)*60),"")</f>
        <v/>
      </c>
      <c r="LV331" s="240" t="str" cm="1">
        <f t="array" ref="LV331">IFERROR(
    (((V331/FRACAS!$AY$1)*60))
    /
    (((V331/FRACAS!$AY$1)*60) + SUMPRODUCT((FRACAS!$B$5:$B$8970=V$4)*(FRACAS!$D$5:$D$8970&lt;=V331)*(IFERROR(FRACAS!$AM$5:$AM$8970,0)))
    ),"")</f>
        <v/>
      </c>
      <c r="LW331" s="240" t="str" cm="1">
        <f t="array" ref="LW331">IFERROR(
    (((W331/FRACAS!$AY$1)*60))
    /
    (((W331/FRACAS!$AY$1)*60) + SUMPRODUCT((FRACAS!$B$5:$B$8970=W$4)*(FRACAS!$D$5:$D$8970&lt;=W331)*(IFERROR(FRACAS!$AM$5:$AM$8970,0)))
    ),"")</f>
        <v/>
      </c>
      <c r="LX331" s="240" t="str" cm="1">
        <f t="array" ref="LX331">IFERROR(
    (((X331/FRACAS!$AY$1)*60))
    /
    (((X331/FRACAS!$AY$1)*60) + SUMPRODUCT((FRACAS!$B$5:$B$8970=X$4)*(FRACAS!$D$5:$D$8970&lt;=X331)*(IFERROR(FRACAS!$AM$5:$AM$8970,0)))
    ),"")</f>
        <v/>
      </c>
      <c r="LY331" s="240" t="str" cm="1">
        <f t="array" ref="LY331">IFERROR(
    (((Y331/FRACAS!$AY$1)*60))
    /
    (((Y331/FRACAS!$AY$1)*60) + SUMPRODUCT((FRACAS!$B$5:$B$8970=Y$4)*(FRACAS!$D$5:$D$8970&lt;=Y331)*(IFERROR(FRACAS!$AM$5:$AM$8970,0)))
    ),"")</f>
        <v/>
      </c>
      <c r="LZ331" s="240" t="str" cm="1">
        <f t="array" ref="LZ331">IFERROR(
    (((Z331/FRACAS!$AY$1)*60))
    /
    (((Z331/FRACAS!$AY$1)*60) + SUMPRODUCT((FRACAS!$B$5:$B$8970=Z$4)*(FRACAS!$D$5:$D$8970&lt;=Z331)*(IFERROR(FRACAS!$AM$5:$AM$8970,0)))
    ),"")</f>
        <v/>
      </c>
      <c r="MA331" s="240" t="str" cm="1">
        <f t="array" ref="MA331">IFERROR(
    (((AA331/FRACAS!$AY$1)*60))
    /
    (((AA331/FRACAS!$AY$1)*60) + SUMPRODUCT((FRACAS!$B$5:$B$8970=AA$4)*(FRACAS!$D$5:$D$8970&lt;=AA331)*(IFERROR(FRACAS!$AM$5:$AM$8970,0)))
    ),"")</f>
        <v/>
      </c>
      <c r="MB331" s="240" t="str" cm="1">
        <f t="array" ref="MB331">IFERROR(
    (((AB331/FRACAS!$AY$1)*60))
    /
    (((AB331/FRACAS!$AY$1)*60) + SUMPRODUCT((FRACAS!$B$5:$B$8970=AB$4)*(FRACAS!$D$5:$D$8970&lt;=AB331)*(IFERROR(FRACAS!$AM$5:$AM$8970,0)))
    ),"")</f>
        <v/>
      </c>
      <c r="MC331" s="240" t="str" cm="1">
        <f t="array" ref="MC331">IFERROR(
    (((AC331/FRACAS!$AY$1)*60))
    /
    (((AC331/FRACAS!$AY$1)*60) + SUMPRODUCT((FRACAS!$B$5:$B$8970=AC$4)*(FRACAS!$D$5:$D$8970&lt;=AC331)*(IFERROR(FRACAS!$AM$5:$AM$8970,0)))
    ),"")</f>
        <v/>
      </c>
      <c r="MD331" s="240" t="str" cm="1">
        <f t="array" ref="MD331">IFERROR(
    (((AD331/FRACAS!$AY$1)*60))
    /
    (((AD331/FRACAS!$AY$1)*60) + SUMPRODUCT((FRACAS!$B$5:$B$8970=AD$4)*(FRACAS!$D$5:$D$8970&lt;=AD331)*(IFERROR(FRACAS!$AM$5:$AM$8970,0)))
    ),"")</f>
        <v/>
      </c>
      <c r="ME331" s="240" t="str" cm="1">
        <f t="array" ref="ME331">IFERROR(
    (((AE331/FRACAS!$AY$1)*60))
    /
    (((AE331/FRACAS!$AY$1)*60) + SUMPRODUCT((FRACAS!$B$5:$B$8970=AE$4)*(FRACAS!$D$5:$D$8970&lt;=AE331)*(IFERROR(FRACAS!$AM$5:$AM$8970,0)))
    ),"")</f>
        <v/>
      </c>
      <c r="MF331" s="240" t="str" cm="1">
        <f t="array" ref="MF331">IFERROR(
    (((AF331/FRACAS!$AY$1)*60))
    /
    (((AF331/FRACAS!$AY$1)*60) + SUMPRODUCT((FRACAS!$B$5:$B$8970=AF$4)*(FRACAS!$D$5:$D$8970&lt;=AF331)*(IFERROR(FRACAS!$AM$5:$AM$8970,0)))
    ),"")</f>
        <v/>
      </c>
      <c r="MG331" s="240" t="str" cm="1">
        <f t="array" ref="MG331">IFERROR(
    (((AG331/FRACAS!$AY$1)*60))
    /
    (((AG331/FRACAS!$AY$1)*60) + SUMPRODUCT((FRACAS!$B$5:$B$8970=AG$4)*(FRACAS!$D$5:$D$8970&lt;=AG331)*(IFERROR(FRACAS!$AM$5:$AM$8970,0)))
    ),"")</f>
        <v/>
      </c>
      <c r="MH331" s="240" t="str" cm="1">
        <f t="array" ref="MH331">IFERROR(
    (((AH331/FRACAS!$AY$1)*60))
    /
    (((AH331/FRACAS!$AY$1)*60) + SUMPRODUCT((FRACAS!$B$5:$B$8970=AH$4)*(FRACAS!$D$5:$D$8970&lt;=AH331)*(IFERROR(FRACAS!$AM$5:$AM$8970,0)))
    ),"")</f>
        <v/>
      </c>
      <c r="MI331" s="240" t="str" cm="1">
        <f t="array" ref="MI331">IFERROR(
    (((AI331/FRACAS!$AY$1)*60))
    /
    (((AI331/FRACAS!$AY$1)*60) + SUMPRODUCT((FRACAS!$B$5:$B$8970=AI$4)*(FRACAS!$D$5:$D$8970&lt;=AI331)*(IFERROR(FRACAS!$AM$5:$AM$8970,0)))
    ),"")</f>
        <v/>
      </c>
      <c r="MJ331" s="240" t="str" cm="1">
        <f t="array" ref="MJ331">IFERROR(
    (((AJ331/FRACAS!$AY$1)*60))
    /
    (((AJ331/FRACAS!$AY$1)*60) + SUMPRODUCT((FRACAS!$B$5:$B$8970=AJ$4)*(FRACAS!$D$5:$D$8970&lt;=AJ331)*(IFERROR(FRACAS!$AM$5:$AM$8970,0)))
    ),"")</f>
        <v/>
      </c>
      <c r="MK331" s="240" t="str" cm="1">
        <f t="array" ref="MK331">IFERROR(
    (((AK331/FRACAS!$AY$1)*60))
    /
    (((AK331/FRACAS!$AY$1)*60) + SUMPRODUCT((FRACAS!$B$5:$B$8970=AK$4)*(FRACAS!$D$5:$D$8970&lt;=AK331)*(IFERROR(FRACAS!$AM$5:$AM$8970,0)))
    ),"")</f>
        <v/>
      </c>
      <c r="ML331" s="240" t="str" cm="1">
        <f t="array" ref="ML331">IFERROR(
    (((AL331/FRACAS!$AY$1)*60))
    /
    (((AL331/FRACAS!$AY$1)*60) + SUMPRODUCT((FRACAS!$B$5:$B$8970=AL$4)*(FRACAS!$D$5:$D$8970&lt;=AL331)*(IFERROR(FRACAS!$AM$5:$AM$8970,0)))
    ),"")</f>
        <v/>
      </c>
      <c r="MM331" s="240" t="str" cm="1">
        <f t="array" ref="MM331">IFERROR(
    (((AM331/FRACAS!$AY$1)*60))
    /
    (((AM331/FRACAS!$AY$1)*60) + SUMPRODUCT((FRACAS!$B$5:$B$8970=AM$4)*(FRACAS!$D$5:$D$8970&lt;=AM331)*(IFERROR(FRACAS!$AM$5:$AM$8970,0)))
    ),"")</f>
        <v/>
      </c>
      <c r="MN331" s="240" t="str" cm="1">
        <f t="array" ref="MN331">IFERROR(
    (((AN331/FRACAS!$AY$1)*60))
    /
    (((AN331/FRACAS!$AY$1)*60) + SUMPRODUCT((FRACAS!$B$5:$B$8970=AN$4)*(FRACAS!$D$5:$D$8970&lt;=AN331)*(IFERROR(FRACAS!$AM$5:$AM$8970,0)))
    ),"")</f>
        <v/>
      </c>
      <c r="MO331" s="240" t="str" cm="1">
        <f t="array" ref="MO331">IFERROR(
    (((AO331/FRACAS!$AY$1)*60))
    /
    (((AO331/FRACAS!$AY$1)*60) + SUMPRODUCT((FRACAS!$B$5:$B$8970=AO$4)*(FRACAS!$D$5:$D$8970&lt;=AO331)*(IFERROR(FRACAS!$AM$5:$AM$8970,0)))
    ),"")</f>
        <v/>
      </c>
      <c r="MP331" s="240" t="str" cm="1">
        <f t="array" ref="MP331">IFERROR(
    (((AP331/FRACAS!$AY$1)*60))
    /
    (((AP331/FRACAS!$AY$1)*60) + SUMPRODUCT((FRACAS!$B$5:$B$8970=AP$4)*(FRACAS!$D$5:$D$8970&lt;=AP331)*(IFERROR(FRACAS!$AM$5:$AM$8970,0)))
    ),"")</f>
        <v/>
      </c>
      <c r="MQ331" s="240" t="str" cm="1">
        <f t="array" ref="MQ331">IFERROR(
    (((AQ331/FRACAS!$AY$1)*60))
    /
    (((AQ331/FRACAS!$AY$1)*60) + SUMPRODUCT((FRACAS!$B$5:$B$8970=AQ$4)*(FRACAS!$D$5:$D$8970&lt;=AQ331)*(IFERROR(FRACAS!$AM$5:$AM$8970,0)))
    ),"")</f>
        <v/>
      </c>
      <c r="MR331" s="194"/>
      <c r="MS331" s="194"/>
      <c r="MT331" s="194"/>
      <c r="MU331" s="194"/>
      <c r="MV331" s="194"/>
      <c r="MW331" s="194"/>
      <c r="MX331" s="194"/>
      <c r="MY331" s="194"/>
      <c r="MZ331" s="194"/>
      <c r="NA331" s="195"/>
      <c r="ND331" s="241">
        <f t="shared" si="31"/>
        <v>0</v>
      </c>
      <c r="NE331" s="242" t="str">
        <f t="shared" si="32"/>
        <v/>
      </c>
      <c r="NF331" s="193" t="str" cm="1">
        <f t="array" ref="NF331">IF($ND331=0,"",(IFERROR( (IFERROR($ND331/FRACAS!$AY$1*60,0) - SUMPRODUCT( (FRACAS!$K$5:$K$8972=NF$2) * IFERROR(FRACAS!$AN$5:$AN$8972,0) ) ) / IFERROR($ND331/FRACAS!$AY$1*60,0), 1 )))</f>
        <v/>
      </c>
      <c r="NG331" s="193" t="str" cm="1">
        <f t="array" ref="NG331">IF($ND331=0,"",(IFERROR( (IFERROR($ND331/FRACAS!$AY$1*60,0) - SUMPRODUCT( (FRACAS!$K$5:$K$8972=NG$2) * IFERROR(FRACAS!$AN$5:$AN$8972,0) ) ) / IFERROR($ND331/FRACAS!$AY$1*60,0), 1 )))</f>
        <v/>
      </c>
      <c r="NH331" s="193" t="str" cm="1">
        <f t="array" ref="NH331">IF($ND331=0,"",(IFERROR( (IFERROR($ND331/FRACAS!$AY$1*60,0) - SUMPRODUCT( (FRACAS!$K$5:$K$8972=NH$2) * IFERROR(FRACAS!$AN$5:$AN$8972,0) ) ) / IFERROR($ND331/FRACAS!$AY$1*60,0), 1 )))</f>
        <v/>
      </c>
      <c r="NI331" s="193" t="str" cm="1">
        <f t="array" ref="NI331">IF($ND331=0,"",(IFERROR( (IFERROR($ND331/FRACAS!$AY$1*60,0) - SUMPRODUCT( (FRACAS!$K$5:$K$8972=NI$2) * IFERROR(FRACAS!$AN$5:$AN$8972,0) ) ) / IFERROR($ND331/FRACAS!$AY$1*60,0), 1 )))</f>
        <v/>
      </c>
      <c r="NJ331" s="193" t="str" cm="1">
        <f t="array" ref="NJ331">IF($ND331=0,"",(IFERROR( (IFERROR($ND331/FRACAS!$AY$1*60,0) - SUMPRODUCT( (FRACAS!$K$5:$K$8972=NJ$2) * IFERROR(FRACAS!$AN$5:$AN$8972,0) ) ) / IFERROR($ND331/FRACAS!$AY$1*60,0), 1 )))</f>
        <v/>
      </c>
      <c r="NK331" s="193" t="str" cm="1">
        <f t="array" ref="NK331">IF($ND331=0,"",(IFERROR( (IFERROR($ND331/FRACAS!$AY$1*60,0) - SUMPRODUCT( (FRACAS!$K$5:$K$8972=NK$2) * IFERROR(FRACAS!$AN$5:$AN$8972,0) ) ) / IFERROR($ND331/FRACAS!$AY$1*60,0), 1 )))</f>
        <v/>
      </c>
      <c r="NL331" s="193" t="str" cm="1">
        <f t="array" ref="NL331">IF($ND331=0,"",(IFERROR( (IFERROR($ND331/FRACAS!$AY$1*60,0) - SUMPRODUCT( (FRACAS!$K$5:$K$8972=NL$2) * IFERROR(FRACAS!$AN$5:$AN$8972,0) ) ) / IFERROR($ND331/FRACAS!$AY$1*60,0), 1 )))</f>
        <v/>
      </c>
      <c r="NM331" s="193" t="str" cm="1">
        <f t="array" ref="NM331">IF($ND331=0,"",(IFERROR( (IFERROR($ND331/FRACAS!$AY$1*60,0) - SUMPRODUCT( (FRACAS!$K$5:$K$8972=NM$2) * IFERROR(FRACAS!$AN$5:$AN$8972,0) ) ) / IFERROR($ND331/FRACAS!$AY$1*60,0), 1 )))</f>
        <v/>
      </c>
      <c r="NN331" s="193" t="str" cm="1">
        <f t="array" ref="NN331">IF($ND331=0,"",(IFERROR( (IFERROR($ND331/FRACAS!$AY$1*60,0) - SUMPRODUCT( (FRACAS!$K$5:$K$8972=NN$2) * IFERROR(FRACAS!$AN$5:$AN$8972,0) ) ) / IFERROR($ND331/FRACAS!$AY$1*60,0), 1 )))</f>
        <v/>
      </c>
      <c r="NO331" s="193" t="str" cm="1">
        <f t="array" ref="NO331">IF($ND331=0,"",(IFERROR( (IFERROR($ND331/FRACAS!$AY$1*60,0) - SUMPRODUCT( (FRACAS!$K$5:$K$8972=NO$2) * IFERROR(FRACAS!$AN$5:$AN$8972,0) ) ) / IFERROR($ND331/FRACAS!$AY$1*60,0), 1 )))</f>
        <v/>
      </c>
      <c r="NP331" s="193" t="str" cm="1">
        <f t="array" ref="NP331">IF($ND331=0,"",(IFERROR( (IFERROR($ND331/FRACAS!$AY$1*60,0) - SUMPRODUCT( (FRACAS!$K$5:$K$8972=NP$2) * IFERROR(FRACAS!$AN$5:$AN$8972,0) ) ) / IFERROR($ND331/FRACAS!$AY$1*60,0), 1 )))</f>
        <v/>
      </c>
      <c r="NQ331" s="193" t="str" cm="1">
        <f t="array" ref="NQ331">IF($ND331=0,"",(IFERROR( (IFERROR($ND331/FRACAS!$AY$1*60,0) - SUMPRODUCT( (FRACAS!$K$5:$K$8972=NQ$2) * IFERROR(FRACAS!$AN$5:$AN$8972,0) ) ) / IFERROR($ND331/FRACAS!$AY$1*60,0), 1 )))</f>
        <v/>
      </c>
      <c r="NR331" s="193" t="str" cm="1">
        <f t="array" ref="NR331">IF($ND331=0,"",(IFERROR( (IFERROR($ND331/FRACAS!$AY$1*60,0) - SUMPRODUCT( (FRACAS!$K$5:$K$8972=NR$2) * IFERROR(FRACAS!$AN$5:$AN$8972,0) ) ) / IFERROR($ND331/FRACAS!$AY$1*60,0), 1 )))</f>
        <v/>
      </c>
      <c r="NS331" s="193" t="str" cm="1">
        <f t="array" ref="NS331">IF($ND331=0,"",(IFERROR( (IFERROR($ND331/FRACAS!$AY$1*60,0) - SUMPRODUCT( (FRACAS!$K$5:$K$8972=NS$2) * IFERROR(FRACAS!$AN$5:$AN$8972,0) ) ) / IFERROR($ND331/FRACAS!$AY$1*60,0), 1 )))</f>
        <v/>
      </c>
      <c r="NT331" s="193" t="str" cm="1">
        <f t="array" ref="NT331">IF($ND331=0,"",(IFERROR( (IFERROR($ND331/FRACAS!$AY$1*60,0) - SUMPRODUCT( (FRACAS!$K$5:$K$8972=NT$2) * IFERROR(FRACAS!$AN$5:$AN$8972,0) ) ) / IFERROR($ND331/FRACAS!$AY$1*60,0), 1 )))</f>
        <v/>
      </c>
      <c r="NU331" s="193" t="str" cm="1">
        <f t="array" ref="NU331">IF($ND331=0,"",(IFERROR( (IFERROR($ND331/FRACAS!$AY$1*60,0) - SUMPRODUCT( (FRACAS!$K$5:$K$8972=NU$2) * IFERROR(FRACAS!$AN$5:$AN$8972,0) ) ) / IFERROR($ND331/FRACAS!$AY$1*60,0), 1 )))</f>
        <v/>
      </c>
      <c r="NV331" s="193" t="str" cm="1">
        <f t="array" ref="NV331">IF($ND331=0,"",(IFERROR( (IFERROR($ND331/FRACAS!$AY$1*60,0) - SUMPRODUCT( (FRACAS!$K$5:$K$8972=NV$2) * IFERROR(FRACAS!$AN$5:$AN$8972,0) ) ) / IFERROR($ND331/FRACAS!$AY$1*60,0), 1 )))</f>
        <v/>
      </c>
      <c r="NW331" s="193" t="str" cm="1">
        <f t="array" ref="NW331">IF($ND331=0,"",(IFERROR( (IFERROR($ND331/FRACAS!$AY$1*60,0) - SUMPRODUCT( (FRACAS!$K$5:$K$8972=NW$2) * IFERROR(FRACAS!$AN$5:$AN$8972,0) ) ) / IFERROR($ND331/FRACAS!$AY$1*60,0), 1 )))</f>
        <v/>
      </c>
      <c r="NX331" s="193" t="str" cm="1">
        <f t="array" ref="NX331">IF($ND331=0,"",(IFERROR( (IFERROR($ND331/FRACAS!$AY$1*60,0) - SUMPRODUCT( (FRACAS!$K$5:$K$8972=NX$2) * IFERROR(FRACAS!$AN$5:$AN$8972,0) ) ) / IFERROR($ND331/FRACAS!$AY$1*60,0), 1 )))</f>
        <v/>
      </c>
      <c r="NY331" s="193" t="str" cm="1">
        <f t="array" ref="NY331">IF($ND331=0,"",(IFERROR( (IFERROR($ND331/FRACAS!$AY$1*60,0) - SUMPRODUCT( (FRACAS!$K$5:$K$8972=NY$2) * IFERROR(FRACAS!$AN$5:$AN$8972,0) ) ) / IFERROR($ND331/FRACAS!$AY$1*60,0), 1 )))</f>
        <v/>
      </c>
      <c r="NZ331" s="193" t="str" cm="1">
        <f t="array" ref="NZ331">IF($ND331=0,"",(IFERROR( (IFERROR($ND331/FRACAS!$AY$1*60,0) - SUMPRODUCT( (FRACAS!$K$5:$K$8972=NZ$2) * IFERROR(FRACAS!$AN$5:$AN$8972,0) ) ) / IFERROR($ND331/FRACAS!$AY$1*60,0), 1 )))</f>
        <v/>
      </c>
      <c r="OA331" s="193" t="str" cm="1">
        <f t="array" ref="OA331">IF($ND331=0,"",(IFERROR( (IFERROR($ND331/FRACAS!$AY$1*60,0) - SUMPRODUCT( (FRACAS!$K$5:$K$8972=OA$2) * IFERROR(FRACAS!$AN$5:$AN$8972,0) ) ) / IFERROR($ND331/FRACAS!$AY$1*60,0), 1 )))</f>
        <v/>
      </c>
      <c r="OB331" s="193" t="str" cm="1">
        <f t="array" ref="OB331">IF($ND331=0,"",(IFERROR( (IFERROR($ND331/FRACAS!$AY$1*60,0) - SUMPRODUCT( (FRACAS!$K$5:$K$8972=OB$2) * IFERROR(FRACAS!$AN$5:$AN$8972,0) ) ) / IFERROR($ND331/FRACAS!$AY$1*60,0), 1 )))</f>
        <v/>
      </c>
      <c r="OC331" s="193" t="str" cm="1">
        <f t="array" ref="OC331">IF($ND331=0,"",(IFERROR( (IFERROR($ND331/FRACAS!$AY$1*60,0) - SUMPRODUCT( (FRACAS!$K$5:$K$8972=OC$2) * IFERROR(FRACAS!$AN$5:$AN$8972,0) ) ) / IFERROR($ND331/FRACAS!$AY$1*60,0), 1 )))</f>
        <v/>
      </c>
      <c r="OD331" s="193" t="str" cm="1">
        <f t="array" ref="OD331">IF($ND331=0,"",(IFERROR( (IFERROR($ND331/FRACAS!$AY$1*60,0) - SUMPRODUCT( (FRACAS!$K$5:$K$8972=OD$2) * IFERROR(FRACAS!$AN$5:$AN$8972,0) ) ) / IFERROR($ND331/FRACAS!$AY$1*60,0), 1 )))</f>
        <v/>
      </c>
      <c r="OE331" s="193" t="str" cm="1">
        <f t="array" ref="OE331">IF($ND331=0,"",(IFERROR( (IFERROR($ND331/FRACAS!$AY$1*60,0) - SUMPRODUCT( (FRACAS!$K$5:$K$8972=OE$2) * IFERROR(FRACAS!$AN$5:$AN$8972,0) ) ) / IFERROR($ND331/FRACAS!$AY$1*60,0), 1 )))</f>
        <v/>
      </c>
      <c r="OF331" s="193" t="str" cm="1">
        <f t="array" ref="OF331">IF($ND331=0,"",(IFERROR( (IFERROR($ND331/FRACAS!$AY$1*60,0) - SUMPRODUCT( (FRACAS!$K$5:$K$8972=OF$2) * IFERROR(FRACAS!$AN$5:$AN$8972,0) ) ) / IFERROR($ND331/FRACAS!$AY$1*60,0), 1 )))</f>
        <v/>
      </c>
      <c r="OG331" s="193" t="str" cm="1">
        <f t="array" ref="OG331">IF($ND331=0,"",(IFERROR( (IFERROR($ND331/FRACAS!$AY$1*60,0) - SUMPRODUCT( (FRACAS!$K$5:$K$8972=OG$2) * IFERROR(FRACAS!$AN$5:$AN$8972,0) ) ) / IFERROR($ND331/FRACAS!$AY$1*60,0), 1 )))</f>
        <v/>
      </c>
      <c r="OH331" s="193" t="str" cm="1">
        <f t="array" ref="OH331">IF($ND331=0,"",(IFERROR( (IFERROR($ND331/FRACAS!$AY$1*60,0) - SUMPRODUCT( (FRACAS!$K$5:$K$8972=OH$2) * IFERROR(FRACAS!$AN$5:$AN$8972,0) ) ) / IFERROR($ND331/FRACAS!$AY$1*60,0), 1 )))</f>
        <v/>
      </c>
      <c r="OI331" s="193" t="str" cm="1">
        <f t="array" ref="OI331">IF($ND331=0,"",(IFERROR( (IFERROR($ND331/FRACAS!$AY$1*60,0) - SUMPRODUCT( (FRACAS!$K$5:$K$8972=OI$2) * IFERROR(FRACAS!$AN$5:$AN$8972,0) ) ) / IFERROR($ND331/FRACAS!$AY$1*60,0), 1 )))</f>
        <v/>
      </c>
      <c r="OJ331" s="193" t="str" cm="1">
        <f t="array" ref="OJ331">IF($ND331=0,"",(IFERROR( (IFERROR($ND331/FRACAS!$AY$1*60,0) - SUMPRODUCT( (FRACAS!$K$5:$K$8972=OJ$2) * IFERROR(FRACAS!$AN$5:$AN$8972,0) ) ) / IFERROR($ND331/FRACAS!$AY$1*60,0), 1 )))</f>
        <v/>
      </c>
      <c r="OK331" s="193" t="str" cm="1">
        <f t="array" ref="OK331">IF($ND331=0,"",(IFERROR( (IFERROR($ND331/FRACAS!$AY$1*60,0) - SUMPRODUCT( (FRACAS!$K$5:$K$8972=OK$2) * IFERROR(FRACAS!$AN$5:$AN$8972,0) ) ) / IFERROR($ND331/FRACAS!$AY$1*60,0), 1 )))</f>
        <v/>
      </c>
      <c r="OL331" s="193" t="str" cm="1">
        <f t="array" ref="OL331">IF($ND331=0,"",(IFERROR( (IFERROR($ND331/FRACAS!$AY$1*60,0) - SUMPRODUCT( (FRACAS!$K$5:$K$8972=OL$2) * IFERROR(FRACAS!$AN$5:$AN$8972,0) ) ) / IFERROR($ND331/FRACAS!$AY$1*60,0), 1 )))</f>
        <v/>
      </c>
      <c r="OM331" s="193" t="str" cm="1">
        <f t="array" ref="OM331">IF($ND331=0,"",(IFERROR( (IFERROR($ND331/FRACAS!$AY$1*60,0) - SUMPRODUCT( (FRACAS!$K$5:$K$8972=OM$2) * IFERROR(FRACAS!$AN$5:$AN$8972,0) ) ) / IFERROR($ND331/FRACAS!$AY$1*60,0), 1 )))</f>
        <v/>
      </c>
      <c r="ON331" s="193" t="str" cm="1">
        <f t="array" ref="ON331">IF($ND331=0,"",(IFERROR( (IFERROR($ND331/FRACAS!$AY$1*60,0) - SUMPRODUCT( (FRACAS!$K$5:$K$8972=ON$2) * IFERROR(FRACAS!$AN$5:$AN$8972,0) ) ) / IFERROR($ND331/FRACAS!$AY$1*60,0), 1 )))</f>
        <v/>
      </c>
      <c r="OO331" s="193" t="str" cm="1">
        <f t="array" ref="OO331">IF($ND331=0,"",(IFERROR( (IFERROR($ND331/FRACAS!$AY$1*60,0) - SUMPRODUCT( (FRACAS!$K$5:$K$8972=OO$2) * IFERROR(FRACAS!$AN$5:$AN$8972,0) ) ) / IFERROR($ND331/FRACAS!$AY$1*60,0), 1 )))</f>
        <v/>
      </c>
      <c r="OP331" s="193" t="str" cm="1">
        <f t="array" ref="OP331">IF($ND331=0,"",(IFERROR( (IFERROR($ND331/FRACAS!$AY$1*60,0) - SUMPRODUCT( (FRACAS!$K$5:$K$8972=OP$2) * IFERROR(FRACAS!$AN$5:$AN$8972,0) ) ) / IFERROR($ND331/FRACAS!$AY$1*60,0), 1 )))</f>
        <v/>
      </c>
      <c r="OQ331" s="193" t="str" cm="1">
        <f t="array" ref="OQ331">IF($ND331=0,"",(IFERROR( (IFERROR($ND331/FRACAS!$AY$1*60,0) - SUMPRODUCT( (FRACAS!$K$5:$K$8972=OQ$2) * IFERROR(FRACAS!$AN$5:$AN$8972,0) ) ) / IFERROR($ND331/FRACAS!$AY$1*60,0), 1 )))</f>
        <v/>
      </c>
      <c r="OR331" s="193" t="str" cm="1">
        <f t="array" ref="OR331">IF($ND331=0,"",(IFERROR( (IFERROR($ND331/FRACAS!$AY$1*60,0) - SUMPRODUCT( (FRACAS!$K$5:$K$8972=OR$2) * IFERROR(FRACAS!$AN$5:$AN$8972,0) ) ) / IFERROR($ND331/FRACAS!$AY$1*60,0), 1 )))</f>
        <v/>
      </c>
      <c r="OS331" s="193" t="str" cm="1">
        <f t="array" ref="OS331">IF($ND331=0,"",(IFERROR( (IFERROR($ND331/FRACAS!$AY$1*60,0) - SUMPRODUCT( (FRACAS!$K$5:$K$8972=OS$2) * IFERROR(FRACAS!$AN$5:$AN$8972,0) ) ) / IFERROR($ND331/FRACAS!$AY$1*60,0), 1 )))</f>
        <v/>
      </c>
      <c r="OT331" s="243" t="str" cm="1">
        <f t="array" ref="OT331">IF($ND331=0,"",(IFERROR( (IFERROR($ND331/FRACAS!$AY$1*60,0) - SUMPRODUCT( (FRACAS!$K$5:$K$8972=OT$2) * IFERROR(FRACAS!$AN$5:$AN$8972,0) ) ) / IFERROR($ND331/FRACAS!$AY$1*60,0), 1 )))</f>
        <v/>
      </c>
    </row>
    <row r="332" spans="2:410" x14ac:dyDescent="0.2">
      <c r="B332" s="233"/>
      <c r="C332" s="259" t="str">
        <f>IF('[1]17.11.2025 IASI18 Mileage'!C332="","",'[1]17.11.2025 IASI18 Mileage'!C332)</f>
        <v/>
      </c>
      <c r="D332" s="201" t="str">
        <f>IF('[1]17.11.2025 IASI18 Mileage'!D332="","",'[1]17.11.2025 IASI18 Mileage'!D332)</f>
        <v/>
      </c>
      <c r="E332" s="201" t="str">
        <f>IF('[1]17.11.2025 IASI18 Mileage'!E332="","",'[1]17.11.2025 IASI18 Mileage'!E332)</f>
        <v/>
      </c>
      <c r="F332" s="201" t="str">
        <f>IF('[1]17.11.2025 IASI18 Mileage'!F332="","",'[1]17.11.2025 IASI18 Mileage'!F332)</f>
        <v/>
      </c>
      <c r="G332" s="201" t="str">
        <f>IF('[1]17.11.2025 IASI18 Mileage'!G332="","",'[1]17.11.2025 IASI18 Mileage'!G332)</f>
        <v/>
      </c>
      <c r="H332" s="201" t="str">
        <f>IF('[1]17.11.2025 IASI18 Mileage'!H332="","",'[1]17.11.2025 IASI18 Mileage'!H332)</f>
        <v/>
      </c>
      <c r="I332" s="201" t="str">
        <f>IF('[1]17.11.2025 IASI18 Mileage'!I332="","",'[1]17.11.2025 IASI18 Mileage'!I332)</f>
        <v/>
      </c>
      <c r="J332" s="201" t="str">
        <f>IF('[1]17.11.2025 IASI18 Mileage'!J332="","",'[1]17.11.2025 IASI18 Mileage'!J332)</f>
        <v/>
      </c>
      <c r="K332" s="201" t="str">
        <f>IF('[1]17.11.2025 IASI18 Mileage'!K332="","",'[1]17.11.2025 IASI18 Mileage'!K332)</f>
        <v/>
      </c>
      <c r="L332" s="201" t="str">
        <f>IF('[1]17.11.2025 IASI18 Mileage'!L332="","",'[1]17.11.2025 IASI18 Mileage'!L332)</f>
        <v/>
      </c>
      <c r="M332" s="201" t="str">
        <f>IF('[1]17.11.2025 IASI18 Mileage'!M332="","",'[1]17.11.2025 IASI18 Mileage'!M332)</f>
        <v/>
      </c>
      <c r="N332" s="201" t="str">
        <f>IF('[1]17.11.2025 IASI18 Mileage'!N332="","",'[1]17.11.2025 IASI18 Mileage'!N332)</f>
        <v/>
      </c>
      <c r="O332" s="201" t="str">
        <f>IF('[1]17.11.2025 IASI18 Mileage'!O332="","",'[1]17.11.2025 IASI18 Mileage'!O332)</f>
        <v/>
      </c>
      <c r="P332" s="201" t="str">
        <f>IF('[1]17.11.2025 IASI18 Mileage'!P332="","",'[1]17.11.2025 IASI18 Mileage'!P332)</f>
        <v/>
      </c>
      <c r="Q332" s="201" t="str">
        <f>IF('[1]17.11.2025 IASI18 Mileage'!Q332="","",'[1]17.11.2025 IASI18 Mileage'!Q332)</f>
        <v/>
      </c>
      <c r="R332" s="201" t="str">
        <f>IF('[1]17.11.2025 IASI18 Mileage'!R332="","",'[1]17.11.2025 IASI18 Mileage'!R332)</f>
        <v/>
      </c>
      <c r="S332" s="201" t="str">
        <f>IF('[1]17.11.2025 IASI18 Mileage'!S332="","",'[1]17.11.2025 IASI18 Mileage'!S332)</f>
        <v/>
      </c>
      <c r="T332" s="201" t="str">
        <f>IF('[1]17.11.2025 IASI18 Mileage'!T332="","",'[1]17.11.2025 IASI18 Mileage'!T332)</f>
        <v/>
      </c>
      <c r="U332" s="201" t="str">
        <f>IF('[1]17.11.2025 IASI18 Mileage'!U332="","",'[1]17.11.2025 IASI18 Mileage'!U332)</f>
        <v/>
      </c>
      <c r="V332" s="201"/>
      <c r="W332" s="201"/>
      <c r="X332" s="201"/>
      <c r="Y332" s="201"/>
      <c r="Z332" s="201"/>
      <c r="AA332" s="201"/>
      <c r="AB332" s="201"/>
      <c r="AC332" s="201"/>
      <c r="AD332" s="201"/>
      <c r="AE332" s="201"/>
      <c r="AF332" s="201"/>
      <c r="AG332" s="201"/>
      <c r="AH332" s="201"/>
      <c r="AI332" s="201"/>
      <c r="AJ332" s="201"/>
      <c r="AK332" s="201"/>
      <c r="AL332" s="201"/>
      <c r="AM332" s="201"/>
      <c r="AN332" s="201"/>
      <c r="AO332" s="201"/>
      <c r="AP332" s="201"/>
      <c r="AQ332" s="201"/>
      <c r="AR332" s="201"/>
      <c r="AS332" s="201"/>
      <c r="AT332" s="201"/>
      <c r="AU332" s="201"/>
      <c r="AV332" s="201"/>
      <c r="AW332" s="201"/>
      <c r="AX332" s="201"/>
      <c r="AY332" s="201"/>
      <c r="AZ332" s="201"/>
      <c r="BA332" s="202"/>
      <c r="BB332" s="184"/>
      <c r="BD332" s="234"/>
      <c r="BE332" s="234"/>
      <c r="BF332" s="234"/>
      <c r="BG332" s="234"/>
      <c r="BH332" s="234"/>
      <c r="BI332" s="234"/>
      <c r="BJ332" s="234"/>
      <c r="BK332" s="234"/>
      <c r="BL332" s="234"/>
      <c r="BM332" s="234"/>
      <c r="DC332" s="184">
        <f t="shared" si="29"/>
        <v>0</v>
      </c>
      <c r="DD332" s="235" t="str">
        <f t="shared" si="30"/>
        <v/>
      </c>
      <c r="DE332" s="186">
        <f>IF(D332&gt; 0,(COUNTIFS(FRACAS!$B$5:$B$8972, D$4, FRACAS!$D$5:$D$8972, "&lt;="&amp;D332)), "" )</f>
        <v>0</v>
      </c>
      <c r="DF332" s="186">
        <f>IF(E332&gt; 0,(COUNTIFS(FRACAS!$B$5:$B$8972, E$4, FRACAS!$D$5:$D$8972, "&lt;="&amp;E332)), "" )</f>
        <v>0</v>
      </c>
      <c r="DG332" s="186">
        <f>IF(F332&gt; 0,(COUNTIFS(FRACAS!$B$5:$B$8972, F$4, FRACAS!$D$5:$D$8972, "&lt;="&amp;F332)), "" )</f>
        <v>0</v>
      </c>
      <c r="DH332" s="186">
        <f>IF(G332&gt; 0,(COUNTIFS(FRACAS!$B$5:$B$8972, G$4, FRACAS!$D$5:$D$8972, "&lt;="&amp;G332)), "" )</f>
        <v>0</v>
      </c>
      <c r="DI332" s="186">
        <f>IF(H332&gt; 0,(COUNTIFS(FRACAS!$B$5:$B$8972, H$4, FRACAS!$D$5:$D$8972, "&lt;="&amp;H332)), "" )</f>
        <v>0</v>
      </c>
      <c r="DJ332" s="186">
        <f>IF(I332&gt; 0,(COUNTIFS(FRACAS!$B$5:$B$8972, I$4, FRACAS!$D$5:$D$8972, "&lt;="&amp;I332)), "" )</f>
        <v>0</v>
      </c>
      <c r="DK332" s="186">
        <f>IF(J332&gt; 0,(COUNTIFS(FRACAS!$B$5:$B$8972, J$4, FRACAS!$D$5:$D$8972, "&lt;="&amp;J332)), "" )</f>
        <v>0</v>
      </c>
      <c r="DL332" s="186">
        <f>IF(K332&gt; 0,(COUNTIFS(FRACAS!$B$5:$B$8972, K$4, FRACAS!$D$5:$D$8972, "&lt;="&amp;K332)), "" )</f>
        <v>0</v>
      </c>
      <c r="DM332" s="186">
        <f>IF(L332&gt; 0,(COUNTIFS(FRACAS!$B$5:$B$8972, L$4, FRACAS!$D$5:$D$8972, "&lt;="&amp;L332)), "" )</f>
        <v>0</v>
      </c>
      <c r="DN332" s="186">
        <f>IF(M332&gt; 0,(COUNTIFS(FRACAS!$B$5:$B$8972, M$4, FRACAS!$D$5:$D$8972, "&lt;="&amp;M332)), "" )</f>
        <v>0</v>
      </c>
      <c r="DO332" s="186">
        <f>IF(N332&gt; 0,(COUNTIFS(FRACAS!$B$5:$B$8972, N$4, FRACAS!$D$5:$D$8972, "&lt;="&amp;N332)), "" )</f>
        <v>0</v>
      </c>
      <c r="DP332" s="186">
        <f>IF(O332&gt; 0,(COUNTIFS(FRACAS!$B$5:$B$8972, O$4, FRACAS!$D$5:$D$8972, "&lt;="&amp;O332)), "" )</f>
        <v>0</v>
      </c>
      <c r="DQ332" s="186">
        <f>IF(P332&gt; 0,(COUNTIFS(FRACAS!$B$5:$B$8972, P$4, FRACAS!$D$5:$D$8972, "&lt;="&amp;P332)), "" )</f>
        <v>0</v>
      </c>
      <c r="DR332" s="186">
        <f>IF(Q332&gt; 0,(COUNTIFS(FRACAS!$B$5:$B$8972, Q$4, FRACAS!$D$5:$D$8972, "&lt;="&amp;Q332)), "" )</f>
        <v>0</v>
      </c>
      <c r="DS332" s="186">
        <f>IF(R332&gt; 0,(COUNTIFS(FRACAS!$B$5:$B$8972, R$4, FRACAS!$D$5:$D$8972, "&lt;="&amp;R332)), "" )</f>
        <v>0</v>
      </c>
      <c r="DT332" s="186">
        <f>IF(S332&gt; 0,(COUNTIFS(FRACAS!$B$5:$B$8972, S$4, FRACAS!$D$5:$D$8972, "&lt;="&amp;S332)), "" )</f>
        <v>0</v>
      </c>
      <c r="DU332" s="186">
        <f>IF(T332&gt; 0,(COUNTIFS(FRACAS!$B$5:$B$8972, T$4, FRACAS!$D$5:$D$8972, "&lt;="&amp;T332)), "" )</f>
        <v>0</v>
      </c>
      <c r="DV332" s="186">
        <f>IF(U332&gt; 0,(COUNTIFS(FRACAS!$B$5:$B$8972, U$4, FRACAS!$D$5:$D$8972, "&lt;="&amp;U332)), "" )</f>
        <v>0</v>
      </c>
      <c r="DW332" s="186" t="str">
        <f>IF(V332&gt; 0,(COUNTIFS(FRACAS!$B$5:$B$8972, V$4, FRACAS!$D$5:$D$8972, "&lt;="&amp;V332)), "" )</f>
        <v/>
      </c>
      <c r="DX332" s="186" t="str">
        <f>IF(W332&gt; 0,(COUNTIFS(FRACAS!$B$5:$B$8972, W$4, FRACAS!$D$5:$D$8972, "&lt;="&amp;W332)), "" )</f>
        <v/>
      </c>
      <c r="DY332" s="186" t="str">
        <f>IF(X332&gt; 0,(COUNTIFS(FRACAS!$B$5:$B$8972, X$4, FRACAS!$D$5:$D$8972, "&lt;="&amp;X332)), "" )</f>
        <v/>
      </c>
      <c r="DZ332" s="186" t="str">
        <f>IF(Y332&gt; 0,(COUNTIFS(FRACAS!$B$5:$B$8972, Y$4, FRACAS!$D$5:$D$8972, "&lt;="&amp;Y332)), "" )</f>
        <v/>
      </c>
      <c r="EA332" s="186" t="str">
        <f>IF(Z332&gt; 0,(COUNTIFS(FRACAS!$B$5:$B$8972, Z$4, FRACAS!$D$5:$D$8972, "&lt;="&amp;Z332)), "" )</f>
        <v/>
      </c>
      <c r="EB332" s="186" t="str">
        <f>IF(AA332&gt; 0,(COUNTIFS(FRACAS!$B$5:$B$8972, AA$4, FRACAS!$D$5:$D$8972, "&lt;="&amp;AA332)), "" )</f>
        <v/>
      </c>
      <c r="EC332" s="186" t="str">
        <f>IF(AB332&gt; 0,(COUNTIFS(FRACAS!$B$5:$B$8972, AB$4, FRACAS!$D$5:$D$8972, "&lt;="&amp;AB332)), "" )</f>
        <v/>
      </c>
      <c r="ED332" s="186" t="str">
        <f>IF(AC332&gt; 0,(COUNTIFS(FRACAS!$B$5:$B$8972, AC$4, FRACAS!$D$5:$D$8972, "&lt;="&amp;AC332)), "" )</f>
        <v/>
      </c>
      <c r="EE332" s="186" t="str">
        <f>IF(AD332&gt; 0,(COUNTIFS(FRACAS!$B$5:$B$8972, AD$4, FRACAS!$D$5:$D$8972, "&lt;="&amp;AD332)), "" )</f>
        <v/>
      </c>
      <c r="EF332" s="186" t="str">
        <f>IF(AE332&gt; 0,(COUNTIFS(FRACAS!$B$5:$B$8972, AE$4, FRACAS!$D$5:$D$8972, "&lt;="&amp;AE332)), "" )</f>
        <v/>
      </c>
      <c r="EG332" s="186" t="str">
        <f>IF(AF332&gt; 0,(COUNTIFS(FRACAS!$B$5:$B$8972, AF$4, FRACAS!$D$5:$D$8972, "&lt;="&amp;AF332)), "" )</f>
        <v/>
      </c>
      <c r="EH332" s="186" t="str">
        <f>IF(AG332&gt; 0,(COUNTIFS(FRACAS!$B$5:$B$8972, AG$4, FRACAS!$D$5:$D$8972, "&lt;="&amp;AG332)), "" )</f>
        <v/>
      </c>
      <c r="EI332" s="186" t="str">
        <f>IF(AH332&gt; 0,(COUNTIFS(FRACAS!$B$5:$B$8972, AH$4, FRACAS!$D$5:$D$8972, "&lt;="&amp;AH332)), "" )</f>
        <v/>
      </c>
      <c r="EJ332" s="186" t="str">
        <f>IF(AI332&gt; 0,(COUNTIFS(FRACAS!$B$5:$B$8972, AI$4, FRACAS!$D$5:$D$8972, "&lt;="&amp;AI332)), "" )</f>
        <v/>
      </c>
      <c r="EK332" s="186" t="str">
        <f>IF(AJ332&gt; 0,(COUNTIFS(FRACAS!$B$5:$B$8972, AJ$4, FRACAS!$D$5:$D$8972, "&lt;="&amp;AJ332)), "" )</f>
        <v/>
      </c>
      <c r="EL332" s="186" t="str">
        <f>IF(AK332&gt; 0,(COUNTIFS(FRACAS!$B$5:$B$8972, AK$4, FRACAS!$D$5:$D$8972, "&lt;="&amp;AK332)), "" )</f>
        <v/>
      </c>
      <c r="EM332" s="186" t="str">
        <f>IF(AL332&gt; 0,(COUNTIFS(FRACAS!$B$5:$B$8972, AL$4, FRACAS!$D$5:$D$8972, "&lt;="&amp;AL332)), "" )</f>
        <v/>
      </c>
      <c r="EN332" s="186" t="str">
        <f>IF(AM332&gt; 0,(COUNTIFS(FRACAS!$B$5:$B$8972, AM$4, FRACAS!$D$5:$D$8972, "&lt;="&amp;AM332)), "" )</f>
        <v/>
      </c>
      <c r="EO332" s="186" t="str">
        <f>IF(AN332&gt; 0,(COUNTIFS(FRACAS!$B$5:$B$8972, AN$4, FRACAS!$D$5:$D$8972, "&lt;="&amp;AN332)), "" )</f>
        <v/>
      </c>
      <c r="EP332" s="186" t="str">
        <f>IF(AO332&gt; 0,(COUNTIFS(FRACAS!$B$5:$B$8972, AO$4, FRACAS!$D$5:$D$8972, "&lt;="&amp;AO332)), "" )</f>
        <v/>
      </c>
      <c r="EQ332" s="186" t="str">
        <f>IF(AP332&gt; 0,(COUNTIFS(FRACAS!$B$5:$B$8972, AP$4, FRACAS!$D$5:$D$8972, "&lt;="&amp;AP332)), "" )</f>
        <v/>
      </c>
      <c r="ER332" s="186" t="str">
        <f>IF(AQ332&gt; 0,(COUNTIFS(FRACAS!$B$5:$B$8972, AQ$4, FRACAS!$D$5:$D$8972, "&lt;="&amp;AQ332)), "" )</f>
        <v/>
      </c>
      <c r="ES332" s="246"/>
      <c r="ET332" s="194"/>
      <c r="EU332" s="194"/>
      <c r="EV332" s="194"/>
      <c r="EW332" s="194"/>
      <c r="EX332" s="194"/>
      <c r="EY332" s="194"/>
      <c r="EZ332" s="194"/>
      <c r="FA332" s="194"/>
      <c r="FB332" s="195"/>
      <c r="FE332" s="190"/>
      <c r="FF332" s="190"/>
      <c r="FG332" s="190"/>
      <c r="FH332" s="190"/>
      <c r="FI332" s="190"/>
      <c r="FJ332" s="190"/>
      <c r="FK332" s="190"/>
      <c r="FL332" s="190"/>
      <c r="FM332" s="190"/>
      <c r="FN332" s="190"/>
      <c r="JD332" s="238"/>
      <c r="JE332" s="238"/>
      <c r="JF332" s="238"/>
      <c r="JG332" s="238"/>
      <c r="JH332" s="238"/>
      <c r="JI332" s="238"/>
      <c r="JJ332" s="238"/>
      <c r="JK332" s="238"/>
      <c r="JL332" s="238"/>
      <c r="JM332" s="238"/>
      <c r="JN332" s="247"/>
      <c r="JO332" s="248"/>
      <c r="JP332" s="248"/>
      <c r="JQ332" s="248"/>
      <c r="JR332" s="248"/>
      <c r="JS332" s="248"/>
      <c r="JT332" s="248"/>
      <c r="JU332" s="248"/>
      <c r="JV332" s="248"/>
      <c r="JW332" s="248"/>
      <c r="JX332" s="248"/>
      <c r="JY332" s="248"/>
      <c r="JZ332" s="248"/>
      <c r="KA332" s="248"/>
      <c r="KB332" s="248"/>
      <c r="KC332" s="248"/>
      <c r="KD332" s="248"/>
      <c r="KE332" s="248"/>
      <c r="KF332" s="248"/>
      <c r="KG332" s="248"/>
      <c r="KH332" s="248"/>
      <c r="KI332" s="248"/>
      <c r="KJ332" s="248"/>
      <c r="KK332" s="248"/>
      <c r="KL332" s="248"/>
      <c r="KM332" s="248"/>
      <c r="KN332" s="248"/>
      <c r="KO332" s="248"/>
      <c r="KP332" s="248"/>
      <c r="KQ332" s="248"/>
      <c r="KR332" s="248"/>
      <c r="KS332" s="248"/>
      <c r="KT332" s="248"/>
      <c r="KU332" s="248"/>
      <c r="KV332" s="248"/>
      <c r="KW332" s="248"/>
      <c r="KX332" s="248"/>
      <c r="KY332" s="248"/>
      <c r="KZ332" s="248"/>
      <c r="LA332" s="248"/>
      <c r="LC332" s="235" t="str">
        <f t="shared" si="28"/>
        <v/>
      </c>
      <c r="LD332" s="240" t="str" cm="1">
        <f t="array" ref="LD332">IFERROR((((D332/FRACAS!$AY$1)*60
)-(SUMPRODUCT((FRACAS!$B$5:$B$8970=D$4)*(FRACAS!$D$5:$D$8970&lt;=D332)*(IFERROR(FRACAS!$AM$5:$AM$8970,0)))
))/((D332/FRACAS!$AY$1)*60),"")</f>
        <v/>
      </c>
      <c r="LE332" s="240" t="str" cm="1">
        <f t="array" ref="LE332">IFERROR((((E332/FRACAS!$AY$1)*60
)-(SUMPRODUCT((FRACAS!$B$5:$B$8970=E$4)*(FRACAS!$D$5:$D$8970&lt;=E332)*(IFERROR(FRACAS!$AM$5:$AM$8970,0)))
))/((E332/FRACAS!$AY$1)*60),"")</f>
        <v/>
      </c>
      <c r="LF332" s="240" t="str" cm="1">
        <f t="array" ref="LF332">IFERROR((((F332/FRACAS!$AY$1)*60
)-(SUMPRODUCT((FRACAS!$B$5:$B$8970=F$4)*(FRACAS!$D$5:$D$8970&lt;=F332)*(IFERROR(FRACAS!$AM$5:$AM$8970,0)))
))/((F332/FRACAS!$AY$1)*60),"")</f>
        <v/>
      </c>
      <c r="LG332" s="240" t="str" cm="1">
        <f t="array" ref="LG332">IFERROR((((G332/FRACAS!$AY$1)*60
)-(SUMPRODUCT((FRACAS!$B$5:$B$8970=G$4)*(FRACAS!$D$5:$D$8970&lt;=G332)*(IFERROR(FRACAS!$AM$5:$AM$8970,0)))
))/((G332/FRACAS!$AY$1)*60),"")</f>
        <v/>
      </c>
      <c r="LH332" s="240" t="str" cm="1">
        <f t="array" ref="LH332">IFERROR((((H332/FRACAS!$AY$1)*60
)-(SUMPRODUCT((FRACAS!$B$5:$B$8970=H$4)*(FRACAS!$D$5:$D$8970&lt;=H332)*(IFERROR(FRACAS!$AM$5:$AM$8970,0)))
))/((H332/FRACAS!$AY$1)*60),"")</f>
        <v/>
      </c>
      <c r="LI332" s="240" t="str" cm="1">
        <f t="array" ref="LI332">IFERROR((((I332/FRACAS!$AY$1)*60
)-(SUMPRODUCT((FRACAS!$B$5:$B$8970=I$4)*(FRACAS!$D$5:$D$8970&lt;=I332)*(IFERROR(FRACAS!$AM$5:$AM$8970,0)))
))/((I332/FRACAS!$AY$1)*60),"")</f>
        <v/>
      </c>
      <c r="LJ332" s="240" t="str" cm="1">
        <f t="array" ref="LJ332">IFERROR((((J332/FRACAS!$AY$1)*60
)-(SUMPRODUCT((FRACAS!$B$5:$B$8970=J$4)*(FRACAS!$D$5:$D$8970&lt;=J332)*(IFERROR(FRACAS!$AM$5:$AM$8970,0)))
))/((J332/FRACAS!$AY$1)*60),"")</f>
        <v/>
      </c>
      <c r="LK332" s="240" t="str" cm="1">
        <f t="array" ref="LK332">IFERROR((((K332/FRACAS!$AY$1)*60
)-(SUMPRODUCT((FRACAS!$B$5:$B$8970=K$4)*(FRACAS!$D$5:$D$8970&lt;=K332)*(IFERROR(FRACAS!$AM$5:$AM$8970,0)))
))/((K332/FRACAS!$AY$1)*60),"")</f>
        <v/>
      </c>
      <c r="LL332" s="240" t="str" cm="1">
        <f t="array" ref="LL332">IFERROR((((L332/FRACAS!$AY$1)*60
)-(SUMPRODUCT((FRACAS!$B$5:$B$8970=L$4)*(FRACAS!$D$5:$D$8970&lt;=L332)*(IFERROR(FRACAS!$AM$5:$AM$8970,0)))
))/((L332/FRACAS!$AY$1)*60),"")</f>
        <v/>
      </c>
      <c r="LM332" s="240" t="str" cm="1">
        <f t="array" ref="LM332">IFERROR((((M332/FRACAS!$AY$1)*60
)-(SUMPRODUCT((FRACAS!$B$5:$B$8970=M$4)*(FRACAS!$D$5:$D$8970&lt;=M332)*(IFERROR(FRACAS!$AM$5:$AM$8970,0)))
))/((M332/FRACAS!$AY$1)*60),"")</f>
        <v/>
      </c>
      <c r="LN332" s="240" t="str" cm="1">
        <f t="array" ref="LN332">IFERROR((((N332/FRACAS!$AY$1)*60
)-(SUMPRODUCT((FRACAS!$B$5:$B$8970=N$4)*(FRACAS!$D$5:$D$8970&lt;=N332)*(IFERROR(FRACAS!$AM$5:$AM$8970,0)))
))/((N332/FRACAS!$AY$1)*60),"")</f>
        <v/>
      </c>
      <c r="LO332" s="240" t="str" cm="1">
        <f t="array" ref="LO332">IFERROR((((O332/FRACAS!$AY$1)*60
)-(SUMPRODUCT((FRACAS!$B$5:$B$8970=O$4)*(FRACAS!$D$5:$D$8970&lt;=O332)*(IFERROR(FRACAS!$AM$5:$AM$8970,0)))
))/((O332/FRACAS!$AY$1)*60),"")</f>
        <v/>
      </c>
      <c r="LP332" s="240" t="str" cm="1">
        <f t="array" ref="LP332">IFERROR((((P332/FRACAS!$AY$1)*60
)-(SUMPRODUCT((FRACAS!$B$5:$B$8970=P$4)*(FRACAS!$D$5:$D$8970&lt;=P332)*(IFERROR(FRACAS!$AM$5:$AM$8970,0)))
))/((P332/FRACAS!$AY$1)*60),"")</f>
        <v/>
      </c>
      <c r="LQ332" s="240" t="str" cm="1">
        <f t="array" ref="LQ332">IFERROR((((Q332/FRACAS!$AY$1)*60
)-(SUMPRODUCT((FRACAS!$B$5:$B$8970=Q$4)*(FRACAS!$D$5:$D$8970&lt;=Q332)*(IFERROR(FRACAS!$AM$5:$AM$8970,0)))
))/((Q332/FRACAS!$AY$1)*60),"")</f>
        <v/>
      </c>
      <c r="LR332" s="240" t="str" cm="1">
        <f t="array" ref="LR332">IFERROR((((R332/FRACAS!$AY$1)*60
)-(SUMPRODUCT((FRACAS!$B$5:$B$8970=R$4)*(FRACAS!$D$5:$D$8970&lt;=R332)*(IFERROR(FRACAS!$AM$5:$AM$8970,0)))
))/((R332/FRACAS!$AY$1)*60),"")</f>
        <v/>
      </c>
      <c r="LS332" s="240" t="str" cm="1">
        <f t="array" ref="LS332">IFERROR((((S332/FRACAS!$AY$1)*60
)-(SUMPRODUCT((FRACAS!$B$5:$B$8970=S$4)*(FRACAS!$D$5:$D$8970&lt;=S332)*(IFERROR(FRACAS!$AM$5:$AM$8970,0)))
))/((S332/FRACAS!$AY$1)*60),"")</f>
        <v/>
      </c>
      <c r="LT332" s="240" t="str" cm="1">
        <f t="array" ref="LT332">IFERROR((((T332/FRACAS!$AY$1)*60
)-(SUMPRODUCT((FRACAS!$B$5:$B$8970=T$4)*(FRACAS!$D$5:$D$8970&lt;=T332)*(IFERROR(FRACAS!$AM$5:$AM$8970,0)))
))/((T332/FRACAS!$AY$1)*60),"")</f>
        <v/>
      </c>
      <c r="LU332" s="240" t="str" cm="1">
        <f t="array" ref="LU332">IFERROR((((U332/FRACAS!$AY$1)*60
)-(SUMPRODUCT((FRACAS!$B$5:$B$8970=U$4)*(FRACAS!$D$5:$D$8970&lt;=U332)*(IFERROR(FRACAS!$AM$5:$AM$8970,0)))
))/((U332/FRACAS!$AY$1)*60),"")</f>
        <v/>
      </c>
      <c r="LV332" s="240" t="str" cm="1">
        <f t="array" ref="LV332">IFERROR(
    (((V332/FRACAS!$AY$1)*60))
    /
    (((V332/FRACAS!$AY$1)*60) + SUMPRODUCT((FRACAS!$B$5:$B$8970=V$4)*(FRACAS!$D$5:$D$8970&lt;=V332)*(IFERROR(FRACAS!$AM$5:$AM$8970,0)))
    ),"")</f>
        <v/>
      </c>
      <c r="LW332" s="240" t="str" cm="1">
        <f t="array" ref="LW332">IFERROR(
    (((W332/FRACAS!$AY$1)*60))
    /
    (((W332/FRACAS!$AY$1)*60) + SUMPRODUCT((FRACAS!$B$5:$B$8970=W$4)*(FRACAS!$D$5:$D$8970&lt;=W332)*(IFERROR(FRACAS!$AM$5:$AM$8970,0)))
    ),"")</f>
        <v/>
      </c>
      <c r="LX332" s="240" t="str" cm="1">
        <f t="array" ref="LX332">IFERROR(
    (((X332/FRACAS!$AY$1)*60))
    /
    (((X332/FRACAS!$AY$1)*60) + SUMPRODUCT((FRACAS!$B$5:$B$8970=X$4)*(FRACAS!$D$5:$D$8970&lt;=X332)*(IFERROR(FRACAS!$AM$5:$AM$8970,0)))
    ),"")</f>
        <v/>
      </c>
      <c r="LY332" s="240" t="str" cm="1">
        <f t="array" ref="LY332">IFERROR(
    (((Y332/FRACAS!$AY$1)*60))
    /
    (((Y332/FRACAS!$AY$1)*60) + SUMPRODUCT((FRACAS!$B$5:$B$8970=Y$4)*(FRACAS!$D$5:$D$8970&lt;=Y332)*(IFERROR(FRACAS!$AM$5:$AM$8970,0)))
    ),"")</f>
        <v/>
      </c>
      <c r="LZ332" s="240" t="str" cm="1">
        <f t="array" ref="LZ332">IFERROR(
    (((Z332/FRACAS!$AY$1)*60))
    /
    (((Z332/FRACAS!$AY$1)*60) + SUMPRODUCT((FRACAS!$B$5:$B$8970=Z$4)*(FRACAS!$D$5:$D$8970&lt;=Z332)*(IFERROR(FRACAS!$AM$5:$AM$8970,0)))
    ),"")</f>
        <v/>
      </c>
      <c r="MA332" s="240" t="str" cm="1">
        <f t="array" ref="MA332">IFERROR(
    (((AA332/FRACAS!$AY$1)*60))
    /
    (((AA332/FRACAS!$AY$1)*60) + SUMPRODUCT((FRACAS!$B$5:$B$8970=AA$4)*(FRACAS!$D$5:$D$8970&lt;=AA332)*(IFERROR(FRACAS!$AM$5:$AM$8970,0)))
    ),"")</f>
        <v/>
      </c>
      <c r="MB332" s="240" t="str" cm="1">
        <f t="array" ref="MB332">IFERROR(
    (((AB332/FRACAS!$AY$1)*60))
    /
    (((AB332/FRACAS!$AY$1)*60) + SUMPRODUCT((FRACAS!$B$5:$B$8970=AB$4)*(FRACAS!$D$5:$D$8970&lt;=AB332)*(IFERROR(FRACAS!$AM$5:$AM$8970,0)))
    ),"")</f>
        <v/>
      </c>
      <c r="MC332" s="240" t="str" cm="1">
        <f t="array" ref="MC332">IFERROR(
    (((AC332/FRACAS!$AY$1)*60))
    /
    (((AC332/FRACAS!$AY$1)*60) + SUMPRODUCT((FRACAS!$B$5:$B$8970=AC$4)*(FRACAS!$D$5:$D$8970&lt;=AC332)*(IFERROR(FRACAS!$AM$5:$AM$8970,0)))
    ),"")</f>
        <v/>
      </c>
      <c r="MD332" s="240" t="str" cm="1">
        <f t="array" ref="MD332">IFERROR(
    (((AD332/FRACAS!$AY$1)*60))
    /
    (((AD332/FRACAS!$AY$1)*60) + SUMPRODUCT((FRACAS!$B$5:$B$8970=AD$4)*(FRACAS!$D$5:$D$8970&lt;=AD332)*(IFERROR(FRACAS!$AM$5:$AM$8970,0)))
    ),"")</f>
        <v/>
      </c>
      <c r="ME332" s="240" t="str" cm="1">
        <f t="array" ref="ME332">IFERROR(
    (((AE332/FRACAS!$AY$1)*60))
    /
    (((AE332/FRACAS!$AY$1)*60) + SUMPRODUCT((FRACAS!$B$5:$B$8970=AE$4)*(FRACAS!$D$5:$D$8970&lt;=AE332)*(IFERROR(FRACAS!$AM$5:$AM$8970,0)))
    ),"")</f>
        <v/>
      </c>
      <c r="MF332" s="240" t="str" cm="1">
        <f t="array" ref="MF332">IFERROR(
    (((AF332/FRACAS!$AY$1)*60))
    /
    (((AF332/FRACAS!$AY$1)*60) + SUMPRODUCT((FRACAS!$B$5:$B$8970=AF$4)*(FRACAS!$D$5:$D$8970&lt;=AF332)*(IFERROR(FRACAS!$AM$5:$AM$8970,0)))
    ),"")</f>
        <v/>
      </c>
      <c r="MG332" s="240" t="str" cm="1">
        <f t="array" ref="MG332">IFERROR(
    (((AG332/FRACAS!$AY$1)*60))
    /
    (((AG332/FRACAS!$AY$1)*60) + SUMPRODUCT((FRACAS!$B$5:$B$8970=AG$4)*(FRACAS!$D$5:$D$8970&lt;=AG332)*(IFERROR(FRACAS!$AM$5:$AM$8970,0)))
    ),"")</f>
        <v/>
      </c>
      <c r="MH332" s="240" t="str" cm="1">
        <f t="array" ref="MH332">IFERROR(
    (((AH332/FRACAS!$AY$1)*60))
    /
    (((AH332/FRACAS!$AY$1)*60) + SUMPRODUCT((FRACAS!$B$5:$B$8970=AH$4)*(FRACAS!$D$5:$D$8970&lt;=AH332)*(IFERROR(FRACAS!$AM$5:$AM$8970,0)))
    ),"")</f>
        <v/>
      </c>
      <c r="MI332" s="240" t="str" cm="1">
        <f t="array" ref="MI332">IFERROR(
    (((AI332/FRACAS!$AY$1)*60))
    /
    (((AI332/FRACAS!$AY$1)*60) + SUMPRODUCT((FRACAS!$B$5:$B$8970=AI$4)*(FRACAS!$D$5:$D$8970&lt;=AI332)*(IFERROR(FRACAS!$AM$5:$AM$8970,0)))
    ),"")</f>
        <v/>
      </c>
      <c r="MJ332" s="240" t="str" cm="1">
        <f t="array" ref="MJ332">IFERROR(
    (((AJ332/FRACAS!$AY$1)*60))
    /
    (((AJ332/FRACAS!$AY$1)*60) + SUMPRODUCT((FRACAS!$B$5:$B$8970=AJ$4)*(FRACAS!$D$5:$D$8970&lt;=AJ332)*(IFERROR(FRACAS!$AM$5:$AM$8970,0)))
    ),"")</f>
        <v/>
      </c>
      <c r="MK332" s="240" t="str" cm="1">
        <f t="array" ref="MK332">IFERROR(
    (((AK332/FRACAS!$AY$1)*60))
    /
    (((AK332/FRACAS!$AY$1)*60) + SUMPRODUCT((FRACAS!$B$5:$B$8970=AK$4)*(FRACAS!$D$5:$D$8970&lt;=AK332)*(IFERROR(FRACAS!$AM$5:$AM$8970,0)))
    ),"")</f>
        <v/>
      </c>
      <c r="ML332" s="240" t="str" cm="1">
        <f t="array" ref="ML332">IFERROR(
    (((AL332/FRACAS!$AY$1)*60))
    /
    (((AL332/FRACAS!$AY$1)*60) + SUMPRODUCT((FRACAS!$B$5:$B$8970=AL$4)*(FRACAS!$D$5:$D$8970&lt;=AL332)*(IFERROR(FRACAS!$AM$5:$AM$8970,0)))
    ),"")</f>
        <v/>
      </c>
      <c r="MM332" s="240" t="str" cm="1">
        <f t="array" ref="MM332">IFERROR(
    (((AM332/FRACAS!$AY$1)*60))
    /
    (((AM332/FRACAS!$AY$1)*60) + SUMPRODUCT((FRACAS!$B$5:$B$8970=AM$4)*(FRACAS!$D$5:$D$8970&lt;=AM332)*(IFERROR(FRACAS!$AM$5:$AM$8970,0)))
    ),"")</f>
        <v/>
      </c>
      <c r="MN332" s="240" t="str" cm="1">
        <f t="array" ref="MN332">IFERROR(
    (((AN332/FRACAS!$AY$1)*60))
    /
    (((AN332/FRACAS!$AY$1)*60) + SUMPRODUCT((FRACAS!$B$5:$B$8970=AN$4)*(FRACAS!$D$5:$D$8970&lt;=AN332)*(IFERROR(FRACAS!$AM$5:$AM$8970,0)))
    ),"")</f>
        <v/>
      </c>
      <c r="MO332" s="240" t="str" cm="1">
        <f t="array" ref="MO332">IFERROR(
    (((AO332/FRACAS!$AY$1)*60))
    /
    (((AO332/FRACAS!$AY$1)*60) + SUMPRODUCT((FRACAS!$B$5:$B$8970=AO$4)*(FRACAS!$D$5:$D$8970&lt;=AO332)*(IFERROR(FRACAS!$AM$5:$AM$8970,0)))
    ),"")</f>
        <v/>
      </c>
      <c r="MP332" s="240" t="str" cm="1">
        <f t="array" ref="MP332">IFERROR(
    (((AP332/FRACAS!$AY$1)*60))
    /
    (((AP332/FRACAS!$AY$1)*60) + SUMPRODUCT((FRACAS!$B$5:$B$8970=AP$4)*(FRACAS!$D$5:$D$8970&lt;=AP332)*(IFERROR(FRACAS!$AM$5:$AM$8970,0)))
    ),"")</f>
        <v/>
      </c>
      <c r="MQ332" s="240" t="str" cm="1">
        <f t="array" ref="MQ332">IFERROR(
    (((AQ332/FRACAS!$AY$1)*60))
    /
    (((AQ332/FRACAS!$AY$1)*60) + SUMPRODUCT((FRACAS!$B$5:$B$8970=AQ$4)*(FRACAS!$D$5:$D$8970&lt;=AQ332)*(IFERROR(FRACAS!$AM$5:$AM$8970,0)))
    ),"")</f>
        <v/>
      </c>
      <c r="MR332" s="194"/>
      <c r="MS332" s="194"/>
      <c r="MT332" s="194"/>
      <c r="MU332" s="194"/>
      <c r="MV332" s="194"/>
      <c r="MW332" s="194"/>
      <c r="MX332" s="194"/>
      <c r="MY332" s="194"/>
      <c r="MZ332" s="194"/>
      <c r="NA332" s="195"/>
      <c r="ND332" s="241">
        <f t="shared" si="31"/>
        <v>0</v>
      </c>
      <c r="NE332" s="242" t="str">
        <f t="shared" si="32"/>
        <v/>
      </c>
      <c r="NF332" s="193" t="str" cm="1">
        <f t="array" ref="NF332">IF($ND332=0,"",(IFERROR( (IFERROR($ND332/FRACAS!$AY$1*60,0) - SUMPRODUCT( (FRACAS!$K$5:$K$8972=NF$2) * IFERROR(FRACAS!$AN$5:$AN$8972,0) ) ) / IFERROR($ND332/FRACAS!$AY$1*60,0), 1 )))</f>
        <v/>
      </c>
      <c r="NG332" s="193" t="str" cm="1">
        <f t="array" ref="NG332">IF($ND332=0,"",(IFERROR( (IFERROR($ND332/FRACAS!$AY$1*60,0) - SUMPRODUCT( (FRACAS!$K$5:$K$8972=NG$2) * IFERROR(FRACAS!$AN$5:$AN$8972,0) ) ) / IFERROR($ND332/FRACAS!$AY$1*60,0), 1 )))</f>
        <v/>
      </c>
      <c r="NH332" s="193" t="str" cm="1">
        <f t="array" ref="NH332">IF($ND332=0,"",(IFERROR( (IFERROR($ND332/FRACAS!$AY$1*60,0) - SUMPRODUCT( (FRACAS!$K$5:$K$8972=NH$2) * IFERROR(FRACAS!$AN$5:$AN$8972,0) ) ) / IFERROR($ND332/FRACAS!$AY$1*60,0), 1 )))</f>
        <v/>
      </c>
      <c r="NI332" s="193" t="str" cm="1">
        <f t="array" ref="NI332">IF($ND332=0,"",(IFERROR( (IFERROR($ND332/FRACAS!$AY$1*60,0) - SUMPRODUCT( (FRACAS!$K$5:$K$8972=NI$2) * IFERROR(FRACAS!$AN$5:$AN$8972,0) ) ) / IFERROR($ND332/FRACAS!$AY$1*60,0), 1 )))</f>
        <v/>
      </c>
      <c r="NJ332" s="193" t="str" cm="1">
        <f t="array" ref="NJ332">IF($ND332=0,"",(IFERROR( (IFERROR($ND332/FRACAS!$AY$1*60,0) - SUMPRODUCT( (FRACAS!$K$5:$K$8972=NJ$2) * IFERROR(FRACAS!$AN$5:$AN$8972,0) ) ) / IFERROR($ND332/FRACAS!$AY$1*60,0), 1 )))</f>
        <v/>
      </c>
      <c r="NK332" s="193" t="str" cm="1">
        <f t="array" ref="NK332">IF($ND332=0,"",(IFERROR( (IFERROR($ND332/FRACAS!$AY$1*60,0) - SUMPRODUCT( (FRACAS!$K$5:$K$8972=NK$2) * IFERROR(FRACAS!$AN$5:$AN$8972,0) ) ) / IFERROR($ND332/FRACAS!$AY$1*60,0), 1 )))</f>
        <v/>
      </c>
      <c r="NL332" s="193" t="str" cm="1">
        <f t="array" ref="NL332">IF($ND332=0,"",(IFERROR( (IFERROR($ND332/FRACAS!$AY$1*60,0) - SUMPRODUCT( (FRACAS!$K$5:$K$8972=NL$2) * IFERROR(FRACAS!$AN$5:$AN$8972,0) ) ) / IFERROR($ND332/FRACAS!$AY$1*60,0), 1 )))</f>
        <v/>
      </c>
      <c r="NM332" s="193" t="str" cm="1">
        <f t="array" ref="NM332">IF($ND332=0,"",(IFERROR( (IFERROR($ND332/FRACAS!$AY$1*60,0) - SUMPRODUCT( (FRACAS!$K$5:$K$8972=NM$2) * IFERROR(FRACAS!$AN$5:$AN$8972,0) ) ) / IFERROR($ND332/FRACAS!$AY$1*60,0), 1 )))</f>
        <v/>
      </c>
      <c r="NN332" s="193" t="str" cm="1">
        <f t="array" ref="NN332">IF($ND332=0,"",(IFERROR( (IFERROR($ND332/FRACAS!$AY$1*60,0) - SUMPRODUCT( (FRACAS!$K$5:$K$8972=NN$2) * IFERROR(FRACAS!$AN$5:$AN$8972,0) ) ) / IFERROR($ND332/FRACAS!$AY$1*60,0), 1 )))</f>
        <v/>
      </c>
      <c r="NO332" s="193" t="str" cm="1">
        <f t="array" ref="NO332">IF($ND332=0,"",(IFERROR( (IFERROR($ND332/FRACAS!$AY$1*60,0) - SUMPRODUCT( (FRACAS!$K$5:$K$8972=NO$2) * IFERROR(FRACAS!$AN$5:$AN$8972,0) ) ) / IFERROR($ND332/FRACAS!$AY$1*60,0), 1 )))</f>
        <v/>
      </c>
      <c r="NP332" s="193" t="str" cm="1">
        <f t="array" ref="NP332">IF($ND332=0,"",(IFERROR( (IFERROR($ND332/FRACAS!$AY$1*60,0) - SUMPRODUCT( (FRACAS!$K$5:$K$8972=NP$2) * IFERROR(FRACAS!$AN$5:$AN$8972,0) ) ) / IFERROR($ND332/FRACAS!$AY$1*60,0), 1 )))</f>
        <v/>
      </c>
      <c r="NQ332" s="193" t="str" cm="1">
        <f t="array" ref="NQ332">IF($ND332=0,"",(IFERROR( (IFERROR($ND332/FRACAS!$AY$1*60,0) - SUMPRODUCT( (FRACAS!$K$5:$K$8972=NQ$2) * IFERROR(FRACAS!$AN$5:$AN$8972,0) ) ) / IFERROR($ND332/FRACAS!$AY$1*60,0), 1 )))</f>
        <v/>
      </c>
      <c r="NR332" s="193" t="str" cm="1">
        <f t="array" ref="NR332">IF($ND332=0,"",(IFERROR( (IFERROR($ND332/FRACAS!$AY$1*60,0) - SUMPRODUCT( (FRACAS!$K$5:$K$8972=NR$2) * IFERROR(FRACAS!$AN$5:$AN$8972,0) ) ) / IFERROR($ND332/FRACAS!$AY$1*60,0), 1 )))</f>
        <v/>
      </c>
      <c r="NS332" s="193" t="str" cm="1">
        <f t="array" ref="NS332">IF($ND332=0,"",(IFERROR( (IFERROR($ND332/FRACAS!$AY$1*60,0) - SUMPRODUCT( (FRACAS!$K$5:$K$8972=NS$2) * IFERROR(FRACAS!$AN$5:$AN$8972,0) ) ) / IFERROR($ND332/FRACAS!$AY$1*60,0), 1 )))</f>
        <v/>
      </c>
      <c r="NT332" s="193" t="str" cm="1">
        <f t="array" ref="NT332">IF($ND332=0,"",(IFERROR( (IFERROR($ND332/FRACAS!$AY$1*60,0) - SUMPRODUCT( (FRACAS!$K$5:$K$8972=NT$2) * IFERROR(FRACAS!$AN$5:$AN$8972,0) ) ) / IFERROR($ND332/FRACAS!$AY$1*60,0), 1 )))</f>
        <v/>
      </c>
      <c r="NU332" s="193" t="str" cm="1">
        <f t="array" ref="NU332">IF($ND332=0,"",(IFERROR( (IFERROR($ND332/FRACAS!$AY$1*60,0) - SUMPRODUCT( (FRACAS!$K$5:$K$8972=NU$2) * IFERROR(FRACAS!$AN$5:$AN$8972,0) ) ) / IFERROR($ND332/FRACAS!$AY$1*60,0), 1 )))</f>
        <v/>
      </c>
      <c r="NV332" s="193" t="str" cm="1">
        <f t="array" ref="NV332">IF($ND332=0,"",(IFERROR( (IFERROR($ND332/FRACAS!$AY$1*60,0) - SUMPRODUCT( (FRACAS!$K$5:$K$8972=NV$2) * IFERROR(FRACAS!$AN$5:$AN$8972,0) ) ) / IFERROR($ND332/FRACAS!$AY$1*60,0), 1 )))</f>
        <v/>
      </c>
      <c r="NW332" s="193" t="str" cm="1">
        <f t="array" ref="NW332">IF($ND332=0,"",(IFERROR( (IFERROR($ND332/FRACAS!$AY$1*60,0) - SUMPRODUCT( (FRACAS!$K$5:$K$8972=NW$2) * IFERROR(FRACAS!$AN$5:$AN$8972,0) ) ) / IFERROR($ND332/FRACAS!$AY$1*60,0), 1 )))</f>
        <v/>
      </c>
      <c r="NX332" s="193" t="str" cm="1">
        <f t="array" ref="NX332">IF($ND332=0,"",(IFERROR( (IFERROR($ND332/FRACAS!$AY$1*60,0) - SUMPRODUCT( (FRACAS!$K$5:$K$8972=NX$2) * IFERROR(FRACAS!$AN$5:$AN$8972,0) ) ) / IFERROR($ND332/FRACAS!$AY$1*60,0), 1 )))</f>
        <v/>
      </c>
      <c r="NY332" s="193" t="str" cm="1">
        <f t="array" ref="NY332">IF($ND332=0,"",(IFERROR( (IFERROR($ND332/FRACAS!$AY$1*60,0) - SUMPRODUCT( (FRACAS!$K$5:$K$8972=NY$2) * IFERROR(FRACAS!$AN$5:$AN$8972,0) ) ) / IFERROR($ND332/FRACAS!$AY$1*60,0), 1 )))</f>
        <v/>
      </c>
      <c r="NZ332" s="193" t="str" cm="1">
        <f t="array" ref="NZ332">IF($ND332=0,"",(IFERROR( (IFERROR($ND332/FRACAS!$AY$1*60,0) - SUMPRODUCT( (FRACAS!$K$5:$K$8972=NZ$2) * IFERROR(FRACAS!$AN$5:$AN$8972,0) ) ) / IFERROR($ND332/FRACAS!$AY$1*60,0), 1 )))</f>
        <v/>
      </c>
      <c r="OA332" s="193" t="str" cm="1">
        <f t="array" ref="OA332">IF($ND332=0,"",(IFERROR( (IFERROR($ND332/FRACAS!$AY$1*60,0) - SUMPRODUCT( (FRACAS!$K$5:$K$8972=OA$2) * IFERROR(FRACAS!$AN$5:$AN$8972,0) ) ) / IFERROR($ND332/FRACAS!$AY$1*60,0), 1 )))</f>
        <v/>
      </c>
      <c r="OB332" s="193" t="str" cm="1">
        <f t="array" ref="OB332">IF($ND332=0,"",(IFERROR( (IFERROR($ND332/FRACAS!$AY$1*60,0) - SUMPRODUCT( (FRACAS!$K$5:$K$8972=OB$2) * IFERROR(FRACAS!$AN$5:$AN$8972,0) ) ) / IFERROR($ND332/FRACAS!$AY$1*60,0), 1 )))</f>
        <v/>
      </c>
      <c r="OC332" s="193" t="str" cm="1">
        <f t="array" ref="OC332">IF($ND332=0,"",(IFERROR( (IFERROR($ND332/FRACAS!$AY$1*60,0) - SUMPRODUCT( (FRACAS!$K$5:$K$8972=OC$2) * IFERROR(FRACAS!$AN$5:$AN$8972,0) ) ) / IFERROR($ND332/FRACAS!$AY$1*60,0), 1 )))</f>
        <v/>
      </c>
      <c r="OD332" s="193" t="str" cm="1">
        <f t="array" ref="OD332">IF($ND332=0,"",(IFERROR( (IFERROR($ND332/FRACAS!$AY$1*60,0) - SUMPRODUCT( (FRACAS!$K$5:$K$8972=OD$2) * IFERROR(FRACAS!$AN$5:$AN$8972,0) ) ) / IFERROR($ND332/FRACAS!$AY$1*60,0), 1 )))</f>
        <v/>
      </c>
      <c r="OE332" s="193" t="str" cm="1">
        <f t="array" ref="OE332">IF($ND332=0,"",(IFERROR( (IFERROR($ND332/FRACAS!$AY$1*60,0) - SUMPRODUCT( (FRACAS!$K$5:$K$8972=OE$2) * IFERROR(FRACAS!$AN$5:$AN$8972,0) ) ) / IFERROR($ND332/FRACAS!$AY$1*60,0), 1 )))</f>
        <v/>
      </c>
      <c r="OF332" s="193" t="str" cm="1">
        <f t="array" ref="OF332">IF($ND332=0,"",(IFERROR( (IFERROR($ND332/FRACAS!$AY$1*60,0) - SUMPRODUCT( (FRACAS!$K$5:$K$8972=OF$2) * IFERROR(FRACAS!$AN$5:$AN$8972,0) ) ) / IFERROR($ND332/FRACAS!$AY$1*60,0), 1 )))</f>
        <v/>
      </c>
      <c r="OG332" s="193" t="str" cm="1">
        <f t="array" ref="OG332">IF($ND332=0,"",(IFERROR( (IFERROR($ND332/FRACAS!$AY$1*60,0) - SUMPRODUCT( (FRACAS!$K$5:$K$8972=OG$2) * IFERROR(FRACAS!$AN$5:$AN$8972,0) ) ) / IFERROR($ND332/FRACAS!$AY$1*60,0), 1 )))</f>
        <v/>
      </c>
      <c r="OH332" s="193" t="str" cm="1">
        <f t="array" ref="OH332">IF($ND332=0,"",(IFERROR( (IFERROR($ND332/FRACAS!$AY$1*60,0) - SUMPRODUCT( (FRACAS!$K$5:$K$8972=OH$2) * IFERROR(FRACAS!$AN$5:$AN$8972,0) ) ) / IFERROR($ND332/FRACAS!$AY$1*60,0), 1 )))</f>
        <v/>
      </c>
      <c r="OI332" s="193" t="str" cm="1">
        <f t="array" ref="OI332">IF($ND332=0,"",(IFERROR( (IFERROR($ND332/FRACAS!$AY$1*60,0) - SUMPRODUCT( (FRACAS!$K$5:$K$8972=OI$2) * IFERROR(FRACAS!$AN$5:$AN$8972,0) ) ) / IFERROR($ND332/FRACAS!$AY$1*60,0), 1 )))</f>
        <v/>
      </c>
      <c r="OJ332" s="193" t="str" cm="1">
        <f t="array" ref="OJ332">IF($ND332=0,"",(IFERROR( (IFERROR($ND332/FRACAS!$AY$1*60,0) - SUMPRODUCT( (FRACAS!$K$5:$K$8972=OJ$2) * IFERROR(FRACAS!$AN$5:$AN$8972,0) ) ) / IFERROR($ND332/FRACAS!$AY$1*60,0), 1 )))</f>
        <v/>
      </c>
      <c r="OK332" s="193" t="str" cm="1">
        <f t="array" ref="OK332">IF($ND332=0,"",(IFERROR( (IFERROR($ND332/FRACAS!$AY$1*60,0) - SUMPRODUCT( (FRACAS!$K$5:$K$8972=OK$2) * IFERROR(FRACAS!$AN$5:$AN$8972,0) ) ) / IFERROR($ND332/FRACAS!$AY$1*60,0), 1 )))</f>
        <v/>
      </c>
      <c r="OL332" s="193" t="str" cm="1">
        <f t="array" ref="OL332">IF($ND332=0,"",(IFERROR( (IFERROR($ND332/FRACAS!$AY$1*60,0) - SUMPRODUCT( (FRACAS!$K$5:$K$8972=OL$2) * IFERROR(FRACAS!$AN$5:$AN$8972,0) ) ) / IFERROR($ND332/FRACAS!$AY$1*60,0), 1 )))</f>
        <v/>
      </c>
      <c r="OM332" s="193" t="str" cm="1">
        <f t="array" ref="OM332">IF($ND332=0,"",(IFERROR( (IFERROR($ND332/FRACAS!$AY$1*60,0) - SUMPRODUCT( (FRACAS!$K$5:$K$8972=OM$2) * IFERROR(FRACAS!$AN$5:$AN$8972,0) ) ) / IFERROR($ND332/FRACAS!$AY$1*60,0), 1 )))</f>
        <v/>
      </c>
      <c r="ON332" s="193" t="str" cm="1">
        <f t="array" ref="ON332">IF($ND332=0,"",(IFERROR( (IFERROR($ND332/FRACAS!$AY$1*60,0) - SUMPRODUCT( (FRACAS!$K$5:$K$8972=ON$2) * IFERROR(FRACAS!$AN$5:$AN$8972,0) ) ) / IFERROR($ND332/FRACAS!$AY$1*60,0), 1 )))</f>
        <v/>
      </c>
      <c r="OO332" s="193" t="str" cm="1">
        <f t="array" ref="OO332">IF($ND332=0,"",(IFERROR( (IFERROR($ND332/FRACAS!$AY$1*60,0) - SUMPRODUCT( (FRACAS!$K$5:$K$8972=OO$2) * IFERROR(FRACAS!$AN$5:$AN$8972,0) ) ) / IFERROR($ND332/FRACAS!$AY$1*60,0), 1 )))</f>
        <v/>
      </c>
      <c r="OP332" s="193" t="str" cm="1">
        <f t="array" ref="OP332">IF($ND332=0,"",(IFERROR( (IFERROR($ND332/FRACAS!$AY$1*60,0) - SUMPRODUCT( (FRACAS!$K$5:$K$8972=OP$2) * IFERROR(FRACAS!$AN$5:$AN$8972,0) ) ) / IFERROR($ND332/FRACAS!$AY$1*60,0), 1 )))</f>
        <v/>
      </c>
      <c r="OQ332" s="193" t="str" cm="1">
        <f t="array" ref="OQ332">IF($ND332=0,"",(IFERROR( (IFERROR($ND332/FRACAS!$AY$1*60,0) - SUMPRODUCT( (FRACAS!$K$5:$K$8972=OQ$2) * IFERROR(FRACAS!$AN$5:$AN$8972,0) ) ) / IFERROR($ND332/FRACAS!$AY$1*60,0), 1 )))</f>
        <v/>
      </c>
      <c r="OR332" s="193" t="str" cm="1">
        <f t="array" ref="OR332">IF($ND332=0,"",(IFERROR( (IFERROR($ND332/FRACAS!$AY$1*60,0) - SUMPRODUCT( (FRACAS!$K$5:$K$8972=OR$2) * IFERROR(FRACAS!$AN$5:$AN$8972,0) ) ) / IFERROR($ND332/FRACAS!$AY$1*60,0), 1 )))</f>
        <v/>
      </c>
      <c r="OS332" s="193" t="str" cm="1">
        <f t="array" ref="OS332">IF($ND332=0,"",(IFERROR( (IFERROR($ND332/FRACAS!$AY$1*60,0) - SUMPRODUCT( (FRACAS!$K$5:$K$8972=OS$2) * IFERROR(FRACAS!$AN$5:$AN$8972,0) ) ) / IFERROR($ND332/FRACAS!$AY$1*60,0), 1 )))</f>
        <v/>
      </c>
      <c r="OT332" s="243" t="str" cm="1">
        <f t="array" ref="OT332">IF($ND332=0,"",(IFERROR( (IFERROR($ND332/FRACAS!$AY$1*60,0) - SUMPRODUCT( (FRACAS!$K$5:$K$8972=OT$2) * IFERROR(FRACAS!$AN$5:$AN$8972,0) ) ) / IFERROR($ND332/FRACAS!$AY$1*60,0), 1 )))</f>
        <v/>
      </c>
    </row>
    <row r="333" spans="2:410" x14ac:dyDescent="0.2">
      <c r="B333" s="233"/>
      <c r="C333" s="259" t="str">
        <f>IF('[1]17.11.2025 IASI18 Mileage'!C333="","",'[1]17.11.2025 IASI18 Mileage'!C333)</f>
        <v/>
      </c>
      <c r="D333" s="201" t="str">
        <f>IF('[1]17.11.2025 IASI18 Mileage'!D333="","",'[1]17.11.2025 IASI18 Mileage'!D333)</f>
        <v/>
      </c>
      <c r="E333" s="201" t="str">
        <f>IF('[1]17.11.2025 IASI18 Mileage'!E333="","",'[1]17.11.2025 IASI18 Mileage'!E333)</f>
        <v/>
      </c>
      <c r="F333" s="201" t="str">
        <f>IF('[1]17.11.2025 IASI18 Mileage'!F333="","",'[1]17.11.2025 IASI18 Mileage'!F333)</f>
        <v/>
      </c>
      <c r="G333" s="201" t="str">
        <f>IF('[1]17.11.2025 IASI18 Mileage'!G333="","",'[1]17.11.2025 IASI18 Mileage'!G333)</f>
        <v/>
      </c>
      <c r="H333" s="201" t="str">
        <f>IF('[1]17.11.2025 IASI18 Mileage'!H333="","",'[1]17.11.2025 IASI18 Mileage'!H333)</f>
        <v/>
      </c>
      <c r="I333" s="201" t="str">
        <f>IF('[1]17.11.2025 IASI18 Mileage'!I333="","",'[1]17.11.2025 IASI18 Mileage'!I333)</f>
        <v/>
      </c>
      <c r="J333" s="201" t="str">
        <f>IF('[1]17.11.2025 IASI18 Mileage'!J333="","",'[1]17.11.2025 IASI18 Mileage'!J333)</f>
        <v/>
      </c>
      <c r="K333" s="201" t="str">
        <f>IF('[1]17.11.2025 IASI18 Mileage'!K333="","",'[1]17.11.2025 IASI18 Mileage'!K333)</f>
        <v/>
      </c>
      <c r="L333" s="201" t="str">
        <f>IF('[1]17.11.2025 IASI18 Mileage'!L333="","",'[1]17.11.2025 IASI18 Mileage'!L333)</f>
        <v/>
      </c>
      <c r="M333" s="201" t="str">
        <f>IF('[1]17.11.2025 IASI18 Mileage'!M333="","",'[1]17.11.2025 IASI18 Mileage'!M333)</f>
        <v/>
      </c>
      <c r="N333" s="201" t="str">
        <f>IF('[1]17.11.2025 IASI18 Mileage'!N333="","",'[1]17.11.2025 IASI18 Mileage'!N333)</f>
        <v/>
      </c>
      <c r="O333" s="201" t="str">
        <f>IF('[1]17.11.2025 IASI18 Mileage'!O333="","",'[1]17.11.2025 IASI18 Mileage'!O333)</f>
        <v/>
      </c>
      <c r="P333" s="201" t="str">
        <f>IF('[1]17.11.2025 IASI18 Mileage'!P333="","",'[1]17.11.2025 IASI18 Mileage'!P333)</f>
        <v/>
      </c>
      <c r="Q333" s="201" t="str">
        <f>IF('[1]17.11.2025 IASI18 Mileage'!Q333="","",'[1]17.11.2025 IASI18 Mileage'!Q333)</f>
        <v/>
      </c>
      <c r="R333" s="201" t="str">
        <f>IF('[1]17.11.2025 IASI18 Mileage'!R333="","",'[1]17.11.2025 IASI18 Mileage'!R333)</f>
        <v/>
      </c>
      <c r="S333" s="201" t="str">
        <f>IF('[1]17.11.2025 IASI18 Mileage'!S333="","",'[1]17.11.2025 IASI18 Mileage'!S333)</f>
        <v/>
      </c>
      <c r="T333" s="201" t="str">
        <f>IF('[1]17.11.2025 IASI18 Mileage'!T333="","",'[1]17.11.2025 IASI18 Mileage'!T333)</f>
        <v/>
      </c>
      <c r="U333" s="201" t="str">
        <f>IF('[1]17.11.2025 IASI18 Mileage'!U333="","",'[1]17.11.2025 IASI18 Mileage'!U333)</f>
        <v/>
      </c>
      <c r="V333" s="201"/>
      <c r="W333" s="201"/>
      <c r="X333" s="201"/>
      <c r="Y333" s="201"/>
      <c r="Z333" s="201"/>
      <c r="AA333" s="201"/>
      <c r="AB333" s="201"/>
      <c r="AC333" s="201"/>
      <c r="AD333" s="201"/>
      <c r="AE333" s="201"/>
      <c r="AF333" s="201"/>
      <c r="AG333" s="201"/>
      <c r="AH333" s="201"/>
      <c r="AI333" s="201"/>
      <c r="AJ333" s="201"/>
      <c r="AK333" s="201"/>
      <c r="AL333" s="201"/>
      <c r="AM333" s="201"/>
      <c r="AN333" s="201"/>
      <c r="AO333" s="201"/>
      <c r="AP333" s="201"/>
      <c r="AQ333" s="201"/>
      <c r="AR333" s="201"/>
      <c r="AS333" s="201"/>
      <c r="AT333" s="201"/>
      <c r="AU333" s="201"/>
      <c r="AV333" s="201"/>
      <c r="AW333" s="201"/>
      <c r="AX333" s="201"/>
      <c r="AY333" s="201"/>
      <c r="AZ333" s="201"/>
      <c r="BA333" s="202"/>
      <c r="BB333" s="184"/>
      <c r="BD333" s="234"/>
      <c r="BE333" s="234"/>
      <c r="BF333" s="234"/>
      <c r="BG333" s="234"/>
      <c r="BH333" s="234"/>
      <c r="BI333" s="234"/>
      <c r="BJ333" s="234"/>
      <c r="BK333" s="234"/>
      <c r="BL333" s="234"/>
      <c r="BM333" s="234"/>
      <c r="DC333" s="184">
        <f t="shared" si="29"/>
        <v>0</v>
      </c>
      <c r="DD333" s="235" t="str">
        <f t="shared" si="30"/>
        <v/>
      </c>
      <c r="DE333" s="186">
        <f>IF(D333&gt; 0,(COUNTIFS(FRACAS!$B$5:$B$8972, D$4, FRACAS!$D$5:$D$8972, "&lt;="&amp;D333)), "" )</f>
        <v>0</v>
      </c>
      <c r="DF333" s="186">
        <f>IF(E333&gt; 0,(COUNTIFS(FRACAS!$B$5:$B$8972, E$4, FRACAS!$D$5:$D$8972, "&lt;="&amp;E333)), "" )</f>
        <v>0</v>
      </c>
      <c r="DG333" s="186">
        <f>IF(F333&gt; 0,(COUNTIFS(FRACAS!$B$5:$B$8972, F$4, FRACAS!$D$5:$D$8972, "&lt;="&amp;F333)), "" )</f>
        <v>0</v>
      </c>
      <c r="DH333" s="186">
        <f>IF(G333&gt; 0,(COUNTIFS(FRACAS!$B$5:$B$8972, G$4, FRACAS!$D$5:$D$8972, "&lt;="&amp;G333)), "" )</f>
        <v>0</v>
      </c>
      <c r="DI333" s="186">
        <f>IF(H333&gt; 0,(COUNTIFS(FRACAS!$B$5:$B$8972, H$4, FRACAS!$D$5:$D$8972, "&lt;="&amp;H333)), "" )</f>
        <v>0</v>
      </c>
      <c r="DJ333" s="186">
        <f>IF(I333&gt; 0,(COUNTIFS(FRACAS!$B$5:$B$8972, I$4, FRACAS!$D$5:$D$8972, "&lt;="&amp;I333)), "" )</f>
        <v>0</v>
      </c>
      <c r="DK333" s="186">
        <f>IF(J333&gt; 0,(COUNTIFS(FRACAS!$B$5:$B$8972, J$4, FRACAS!$D$5:$D$8972, "&lt;="&amp;J333)), "" )</f>
        <v>0</v>
      </c>
      <c r="DL333" s="186">
        <f>IF(K333&gt; 0,(COUNTIFS(FRACAS!$B$5:$B$8972, K$4, FRACAS!$D$5:$D$8972, "&lt;="&amp;K333)), "" )</f>
        <v>0</v>
      </c>
      <c r="DM333" s="186">
        <f>IF(L333&gt; 0,(COUNTIFS(FRACAS!$B$5:$B$8972, L$4, FRACAS!$D$5:$D$8972, "&lt;="&amp;L333)), "" )</f>
        <v>0</v>
      </c>
      <c r="DN333" s="186">
        <f>IF(M333&gt; 0,(COUNTIFS(FRACAS!$B$5:$B$8972, M$4, FRACAS!$D$5:$D$8972, "&lt;="&amp;M333)), "" )</f>
        <v>0</v>
      </c>
      <c r="DO333" s="186">
        <f>IF(N333&gt; 0,(COUNTIFS(FRACAS!$B$5:$B$8972, N$4, FRACAS!$D$5:$D$8972, "&lt;="&amp;N333)), "" )</f>
        <v>0</v>
      </c>
      <c r="DP333" s="186">
        <f>IF(O333&gt; 0,(COUNTIFS(FRACAS!$B$5:$B$8972, O$4, FRACAS!$D$5:$D$8972, "&lt;="&amp;O333)), "" )</f>
        <v>0</v>
      </c>
      <c r="DQ333" s="186">
        <f>IF(P333&gt; 0,(COUNTIFS(FRACAS!$B$5:$B$8972, P$4, FRACAS!$D$5:$D$8972, "&lt;="&amp;P333)), "" )</f>
        <v>0</v>
      </c>
      <c r="DR333" s="186">
        <f>IF(Q333&gt; 0,(COUNTIFS(FRACAS!$B$5:$B$8972, Q$4, FRACAS!$D$5:$D$8972, "&lt;="&amp;Q333)), "" )</f>
        <v>0</v>
      </c>
      <c r="DS333" s="186">
        <f>IF(R333&gt; 0,(COUNTIFS(FRACAS!$B$5:$B$8972, R$4, FRACAS!$D$5:$D$8972, "&lt;="&amp;R333)), "" )</f>
        <v>0</v>
      </c>
      <c r="DT333" s="186">
        <f>IF(S333&gt; 0,(COUNTIFS(FRACAS!$B$5:$B$8972, S$4, FRACAS!$D$5:$D$8972, "&lt;="&amp;S333)), "" )</f>
        <v>0</v>
      </c>
      <c r="DU333" s="186">
        <f>IF(T333&gt; 0,(COUNTIFS(FRACAS!$B$5:$B$8972, T$4, FRACAS!$D$5:$D$8972, "&lt;="&amp;T333)), "" )</f>
        <v>0</v>
      </c>
      <c r="DV333" s="186">
        <f>IF(U333&gt; 0,(COUNTIFS(FRACAS!$B$5:$B$8972, U$4, FRACAS!$D$5:$D$8972, "&lt;="&amp;U333)), "" )</f>
        <v>0</v>
      </c>
      <c r="DW333" s="186" t="str">
        <f>IF(V333&gt; 0,(COUNTIFS(FRACAS!$B$5:$B$8972, V$4, FRACAS!$D$5:$D$8972, "&lt;="&amp;V333)), "" )</f>
        <v/>
      </c>
      <c r="DX333" s="186" t="str">
        <f>IF(W333&gt; 0,(COUNTIFS(FRACAS!$B$5:$B$8972, W$4, FRACAS!$D$5:$D$8972, "&lt;="&amp;W333)), "" )</f>
        <v/>
      </c>
      <c r="DY333" s="186" t="str">
        <f>IF(X333&gt; 0,(COUNTIFS(FRACAS!$B$5:$B$8972, X$4, FRACAS!$D$5:$D$8972, "&lt;="&amp;X333)), "" )</f>
        <v/>
      </c>
      <c r="DZ333" s="186" t="str">
        <f>IF(Y333&gt; 0,(COUNTIFS(FRACAS!$B$5:$B$8972, Y$4, FRACAS!$D$5:$D$8972, "&lt;="&amp;Y333)), "" )</f>
        <v/>
      </c>
      <c r="EA333" s="186" t="str">
        <f>IF(Z333&gt; 0,(COUNTIFS(FRACAS!$B$5:$B$8972, Z$4, FRACAS!$D$5:$D$8972, "&lt;="&amp;Z333)), "" )</f>
        <v/>
      </c>
      <c r="EB333" s="186" t="str">
        <f>IF(AA333&gt; 0,(COUNTIFS(FRACAS!$B$5:$B$8972, AA$4, FRACAS!$D$5:$D$8972, "&lt;="&amp;AA333)), "" )</f>
        <v/>
      </c>
      <c r="EC333" s="186" t="str">
        <f>IF(AB333&gt; 0,(COUNTIFS(FRACAS!$B$5:$B$8972, AB$4, FRACAS!$D$5:$D$8972, "&lt;="&amp;AB333)), "" )</f>
        <v/>
      </c>
      <c r="ED333" s="186" t="str">
        <f>IF(AC333&gt; 0,(COUNTIFS(FRACAS!$B$5:$B$8972, AC$4, FRACAS!$D$5:$D$8972, "&lt;="&amp;AC333)), "" )</f>
        <v/>
      </c>
      <c r="EE333" s="186" t="str">
        <f>IF(AD333&gt; 0,(COUNTIFS(FRACAS!$B$5:$B$8972, AD$4, FRACAS!$D$5:$D$8972, "&lt;="&amp;AD333)), "" )</f>
        <v/>
      </c>
      <c r="EF333" s="186" t="str">
        <f>IF(AE333&gt; 0,(COUNTIFS(FRACAS!$B$5:$B$8972, AE$4, FRACAS!$D$5:$D$8972, "&lt;="&amp;AE333)), "" )</f>
        <v/>
      </c>
      <c r="EG333" s="186" t="str">
        <f>IF(AF333&gt; 0,(COUNTIFS(FRACAS!$B$5:$B$8972, AF$4, FRACAS!$D$5:$D$8972, "&lt;="&amp;AF333)), "" )</f>
        <v/>
      </c>
      <c r="EH333" s="186" t="str">
        <f>IF(AG333&gt; 0,(COUNTIFS(FRACAS!$B$5:$B$8972, AG$4, FRACAS!$D$5:$D$8972, "&lt;="&amp;AG333)), "" )</f>
        <v/>
      </c>
      <c r="EI333" s="186" t="str">
        <f>IF(AH333&gt; 0,(COUNTIFS(FRACAS!$B$5:$B$8972, AH$4, FRACAS!$D$5:$D$8972, "&lt;="&amp;AH333)), "" )</f>
        <v/>
      </c>
      <c r="EJ333" s="186" t="str">
        <f>IF(AI333&gt; 0,(COUNTIFS(FRACAS!$B$5:$B$8972, AI$4, FRACAS!$D$5:$D$8972, "&lt;="&amp;AI333)), "" )</f>
        <v/>
      </c>
      <c r="EK333" s="186" t="str">
        <f>IF(AJ333&gt; 0,(COUNTIFS(FRACAS!$B$5:$B$8972, AJ$4, FRACAS!$D$5:$D$8972, "&lt;="&amp;AJ333)), "" )</f>
        <v/>
      </c>
      <c r="EL333" s="186" t="str">
        <f>IF(AK333&gt; 0,(COUNTIFS(FRACAS!$B$5:$B$8972, AK$4, FRACAS!$D$5:$D$8972, "&lt;="&amp;AK333)), "" )</f>
        <v/>
      </c>
      <c r="EM333" s="186" t="str">
        <f>IF(AL333&gt; 0,(COUNTIFS(FRACAS!$B$5:$B$8972, AL$4, FRACAS!$D$5:$D$8972, "&lt;="&amp;AL333)), "" )</f>
        <v/>
      </c>
      <c r="EN333" s="186" t="str">
        <f>IF(AM333&gt; 0,(COUNTIFS(FRACAS!$B$5:$B$8972, AM$4, FRACAS!$D$5:$D$8972, "&lt;="&amp;AM333)), "" )</f>
        <v/>
      </c>
      <c r="EO333" s="186" t="str">
        <f>IF(AN333&gt; 0,(COUNTIFS(FRACAS!$B$5:$B$8972, AN$4, FRACAS!$D$5:$D$8972, "&lt;="&amp;AN333)), "" )</f>
        <v/>
      </c>
      <c r="EP333" s="186" t="str">
        <f>IF(AO333&gt; 0,(COUNTIFS(FRACAS!$B$5:$B$8972, AO$4, FRACAS!$D$5:$D$8972, "&lt;="&amp;AO333)), "" )</f>
        <v/>
      </c>
      <c r="EQ333" s="186" t="str">
        <f>IF(AP333&gt; 0,(COUNTIFS(FRACAS!$B$5:$B$8972, AP$4, FRACAS!$D$5:$D$8972, "&lt;="&amp;AP333)), "" )</f>
        <v/>
      </c>
      <c r="ER333" s="186" t="str">
        <f>IF(AQ333&gt; 0,(COUNTIFS(FRACAS!$B$5:$B$8972, AQ$4, FRACAS!$D$5:$D$8972, "&lt;="&amp;AQ333)), "" )</f>
        <v/>
      </c>
      <c r="ES333" s="246"/>
      <c r="ET333" s="194"/>
      <c r="EU333" s="194"/>
      <c r="EV333" s="194"/>
      <c r="EW333" s="194"/>
      <c r="EX333" s="194"/>
      <c r="EY333" s="194"/>
      <c r="EZ333" s="194"/>
      <c r="FA333" s="194"/>
      <c r="FB333" s="195"/>
      <c r="FE333" s="190"/>
      <c r="FF333" s="190"/>
      <c r="FG333" s="190"/>
      <c r="FH333" s="190"/>
      <c r="FI333" s="190"/>
      <c r="FJ333" s="190"/>
      <c r="FK333" s="190"/>
      <c r="FL333" s="190"/>
      <c r="FM333" s="190"/>
      <c r="FN333" s="190"/>
      <c r="JD333" s="238"/>
      <c r="JE333" s="238"/>
      <c r="JF333" s="238"/>
      <c r="JG333" s="238"/>
      <c r="JH333" s="238"/>
      <c r="JI333" s="238"/>
      <c r="JJ333" s="238"/>
      <c r="JK333" s="238"/>
      <c r="JL333" s="238"/>
      <c r="JM333" s="238"/>
      <c r="JN333" s="247"/>
      <c r="JO333" s="248"/>
      <c r="JP333" s="248"/>
      <c r="JQ333" s="248"/>
      <c r="JR333" s="248"/>
      <c r="JS333" s="248"/>
      <c r="JT333" s="248"/>
      <c r="JU333" s="248"/>
      <c r="JV333" s="248"/>
      <c r="JW333" s="248"/>
      <c r="JX333" s="248"/>
      <c r="JY333" s="248"/>
      <c r="JZ333" s="248"/>
      <c r="KA333" s="248"/>
      <c r="KB333" s="248"/>
      <c r="KC333" s="248"/>
      <c r="KD333" s="248"/>
      <c r="KE333" s="248"/>
      <c r="KF333" s="248"/>
      <c r="KG333" s="248"/>
      <c r="KH333" s="248"/>
      <c r="KI333" s="248"/>
      <c r="KJ333" s="248"/>
      <c r="KK333" s="248"/>
      <c r="KL333" s="248"/>
      <c r="KM333" s="248"/>
      <c r="KN333" s="248"/>
      <c r="KO333" s="248"/>
      <c r="KP333" s="248"/>
      <c r="KQ333" s="248"/>
      <c r="KR333" s="248"/>
      <c r="KS333" s="248"/>
      <c r="KT333" s="248"/>
      <c r="KU333" s="248"/>
      <c r="KV333" s="248"/>
      <c r="KW333" s="248"/>
      <c r="KX333" s="248"/>
      <c r="KY333" s="248"/>
      <c r="KZ333" s="248"/>
      <c r="LA333" s="248"/>
      <c r="LC333" s="235" t="str">
        <f t="shared" si="28"/>
        <v/>
      </c>
      <c r="LD333" s="240" t="str" cm="1">
        <f t="array" ref="LD333">IFERROR((((D333/FRACAS!$AY$1)*60
)-(SUMPRODUCT((FRACAS!$B$5:$B$8970=D$4)*(FRACAS!$D$5:$D$8970&lt;=D333)*(IFERROR(FRACAS!$AM$5:$AM$8970,0)))
))/((D333/FRACAS!$AY$1)*60),"")</f>
        <v/>
      </c>
      <c r="LE333" s="240" t="str" cm="1">
        <f t="array" ref="LE333">IFERROR((((E333/FRACAS!$AY$1)*60
)-(SUMPRODUCT((FRACAS!$B$5:$B$8970=E$4)*(FRACAS!$D$5:$D$8970&lt;=E333)*(IFERROR(FRACAS!$AM$5:$AM$8970,0)))
))/((E333/FRACAS!$AY$1)*60),"")</f>
        <v/>
      </c>
      <c r="LF333" s="240" t="str" cm="1">
        <f t="array" ref="LF333">IFERROR((((F333/FRACAS!$AY$1)*60
)-(SUMPRODUCT((FRACAS!$B$5:$B$8970=F$4)*(FRACAS!$D$5:$D$8970&lt;=F333)*(IFERROR(FRACAS!$AM$5:$AM$8970,0)))
))/((F333/FRACAS!$AY$1)*60),"")</f>
        <v/>
      </c>
      <c r="LG333" s="240" t="str" cm="1">
        <f t="array" ref="LG333">IFERROR((((G333/FRACAS!$AY$1)*60
)-(SUMPRODUCT((FRACAS!$B$5:$B$8970=G$4)*(FRACAS!$D$5:$D$8970&lt;=G333)*(IFERROR(FRACAS!$AM$5:$AM$8970,0)))
))/((G333/FRACAS!$AY$1)*60),"")</f>
        <v/>
      </c>
      <c r="LH333" s="240" t="str" cm="1">
        <f t="array" ref="LH333">IFERROR((((H333/FRACAS!$AY$1)*60
)-(SUMPRODUCT((FRACAS!$B$5:$B$8970=H$4)*(FRACAS!$D$5:$D$8970&lt;=H333)*(IFERROR(FRACAS!$AM$5:$AM$8970,0)))
))/((H333/FRACAS!$AY$1)*60),"")</f>
        <v/>
      </c>
      <c r="LI333" s="240" t="str" cm="1">
        <f t="array" ref="LI333">IFERROR((((I333/FRACAS!$AY$1)*60
)-(SUMPRODUCT((FRACAS!$B$5:$B$8970=I$4)*(FRACAS!$D$5:$D$8970&lt;=I333)*(IFERROR(FRACAS!$AM$5:$AM$8970,0)))
))/((I333/FRACAS!$AY$1)*60),"")</f>
        <v/>
      </c>
      <c r="LJ333" s="240" t="str" cm="1">
        <f t="array" ref="LJ333">IFERROR((((J333/FRACAS!$AY$1)*60
)-(SUMPRODUCT((FRACAS!$B$5:$B$8970=J$4)*(FRACAS!$D$5:$D$8970&lt;=J333)*(IFERROR(FRACAS!$AM$5:$AM$8970,0)))
))/((J333/FRACAS!$AY$1)*60),"")</f>
        <v/>
      </c>
      <c r="LK333" s="240" t="str" cm="1">
        <f t="array" ref="LK333">IFERROR((((K333/FRACAS!$AY$1)*60
)-(SUMPRODUCT((FRACAS!$B$5:$B$8970=K$4)*(FRACAS!$D$5:$D$8970&lt;=K333)*(IFERROR(FRACAS!$AM$5:$AM$8970,0)))
))/((K333/FRACAS!$AY$1)*60),"")</f>
        <v/>
      </c>
      <c r="LL333" s="240" t="str" cm="1">
        <f t="array" ref="LL333">IFERROR((((L333/FRACAS!$AY$1)*60
)-(SUMPRODUCT((FRACAS!$B$5:$B$8970=L$4)*(FRACAS!$D$5:$D$8970&lt;=L333)*(IFERROR(FRACAS!$AM$5:$AM$8970,0)))
))/((L333/FRACAS!$AY$1)*60),"")</f>
        <v/>
      </c>
      <c r="LM333" s="240" t="str" cm="1">
        <f t="array" ref="LM333">IFERROR((((M333/FRACAS!$AY$1)*60
)-(SUMPRODUCT((FRACAS!$B$5:$B$8970=M$4)*(FRACAS!$D$5:$D$8970&lt;=M333)*(IFERROR(FRACAS!$AM$5:$AM$8970,0)))
))/((M333/FRACAS!$AY$1)*60),"")</f>
        <v/>
      </c>
      <c r="LN333" s="240" t="str" cm="1">
        <f t="array" ref="LN333">IFERROR((((N333/FRACAS!$AY$1)*60
)-(SUMPRODUCT((FRACAS!$B$5:$B$8970=N$4)*(FRACAS!$D$5:$D$8970&lt;=N333)*(IFERROR(FRACAS!$AM$5:$AM$8970,0)))
))/((N333/FRACAS!$AY$1)*60),"")</f>
        <v/>
      </c>
      <c r="LO333" s="240" t="str" cm="1">
        <f t="array" ref="LO333">IFERROR((((O333/FRACAS!$AY$1)*60
)-(SUMPRODUCT((FRACAS!$B$5:$B$8970=O$4)*(FRACAS!$D$5:$D$8970&lt;=O333)*(IFERROR(FRACAS!$AM$5:$AM$8970,0)))
))/((O333/FRACAS!$AY$1)*60),"")</f>
        <v/>
      </c>
      <c r="LP333" s="240" t="str" cm="1">
        <f t="array" ref="LP333">IFERROR((((P333/FRACAS!$AY$1)*60
)-(SUMPRODUCT((FRACAS!$B$5:$B$8970=P$4)*(FRACAS!$D$5:$D$8970&lt;=P333)*(IFERROR(FRACAS!$AM$5:$AM$8970,0)))
))/((P333/FRACAS!$AY$1)*60),"")</f>
        <v/>
      </c>
      <c r="LQ333" s="240" t="str" cm="1">
        <f t="array" ref="LQ333">IFERROR((((Q333/FRACAS!$AY$1)*60
)-(SUMPRODUCT((FRACAS!$B$5:$B$8970=Q$4)*(FRACAS!$D$5:$D$8970&lt;=Q333)*(IFERROR(FRACAS!$AM$5:$AM$8970,0)))
))/((Q333/FRACAS!$AY$1)*60),"")</f>
        <v/>
      </c>
      <c r="LR333" s="240" t="str" cm="1">
        <f t="array" ref="LR333">IFERROR((((R333/FRACAS!$AY$1)*60
)-(SUMPRODUCT((FRACAS!$B$5:$B$8970=R$4)*(FRACAS!$D$5:$D$8970&lt;=R333)*(IFERROR(FRACAS!$AM$5:$AM$8970,0)))
))/((R333/FRACAS!$AY$1)*60),"")</f>
        <v/>
      </c>
      <c r="LS333" s="240" t="str" cm="1">
        <f t="array" ref="LS333">IFERROR((((S333/FRACAS!$AY$1)*60
)-(SUMPRODUCT((FRACAS!$B$5:$B$8970=S$4)*(FRACAS!$D$5:$D$8970&lt;=S333)*(IFERROR(FRACAS!$AM$5:$AM$8970,0)))
))/((S333/FRACAS!$AY$1)*60),"")</f>
        <v/>
      </c>
      <c r="LT333" s="240" t="str" cm="1">
        <f t="array" ref="LT333">IFERROR((((T333/FRACAS!$AY$1)*60
)-(SUMPRODUCT((FRACAS!$B$5:$B$8970=T$4)*(FRACAS!$D$5:$D$8970&lt;=T333)*(IFERROR(FRACAS!$AM$5:$AM$8970,0)))
))/((T333/FRACAS!$AY$1)*60),"")</f>
        <v/>
      </c>
      <c r="LU333" s="240" t="str" cm="1">
        <f t="array" ref="LU333">IFERROR((((U333/FRACAS!$AY$1)*60
)-(SUMPRODUCT((FRACAS!$B$5:$B$8970=U$4)*(FRACAS!$D$5:$D$8970&lt;=U333)*(IFERROR(FRACAS!$AM$5:$AM$8970,0)))
))/((U333/FRACAS!$AY$1)*60),"")</f>
        <v/>
      </c>
      <c r="LV333" s="240" t="str" cm="1">
        <f t="array" ref="LV333">IFERROR(
    (((V333/FRACAS!$AY$1)*60))
    /
    (((V333/FRACAS!$AY$1)*60) + SUMPRODUCT((FRACAS!$B$5:$B$8970=V$4)*(FRACAS!$D$5:$D$8970&lt;=V333)*(IFERROR(FRACAS!$AM$5:$AM$8970,0)))
    ),"")</f>
        <v/>
      </c>
      <c r="LW333" s="240" t="str" cm="1">
        <f t="array" ref="LW333">IFERROR(
    (((W333/FRACAS!$AY$1)*60))
    /
    (((W333/FRACAS!$AY$1)*60) + SUMPRODUCT((FRACAS!$B$5:$B$8970=W$4)*(FRACAS!$D$5:$D$8970&lt;=W333)*(IFERROR(FRACAS!$AM$5:$AM$8970,0)))
    ),"")</f>
        <v/>
      </c>
      <c r="LX333" s="240" t="str" cm="1">
        <f t="array" ref="LX333">IFERROR(
    (((X333/FRACAS!$AY$1)*60))
    /
    (((X333/FRACAS!$AY$1)*60) + SUMPRODUCT((FRACAS!$B$5:$B$8970=X$4)*(FRACAS!$D$5:$D$8970&lt;=X333)*(IFERROR(FRACAS!$AM$5:$AM$8970,0)))
    ),"")</f>
        <v/>
      </c>
      <c r="LY333" s="240" t="str" cm="1">
        <f t="array" ref="LY333">IFERROR(
    (((Y333/FRACAS!$AY$1)*60))
    /
    (((Y333/FRACAS!$AY$1)*60) + SUMPRODUCT((FRACAS!$B$5:$B$8970=Y$4)*(FRACAS!$D$5:$D$8970&lt;=Y333)*(IFERROR(FRACAS!$AM$5:$AM$8970,0)))
    ),"")</f>
        <v/>
      </c>
      <c r="LZ333" s="240" t="str" cm="1">
        <f t="array" ref="LZ333">IFERROR(
    (((Z333/FRACAS!$AY$1)*60))
    /
    (((Z333/FRACAS!$AY$1)*60) + SUMPRODUCT((FRACAS!$B$5:$B$8970=Z$4)*(FRACAS!$D$5:$D$8970&lt;=Z333)*(IFERROR(FRACAS!$AM$5:$AM$8970,0)))
    ),"")</f>
        <v/>
      </c>
      <c r="MA333" s="240" t="str" cm="1">
        <f t="array" ref="MA333">IFERROR(
    (((AA333/FRACAS!$AY$1)*60))
    /
    (((AA333/FRACAS!$AY$1)*60) + SUMPRODUCT((FRACAS!$B$5:$B$8970=AA$4)*(FRACAS!$D$5:$D$8970&lt;=AA333)*(IFERROR(FRACAS!$AM$5:$AM$8970,0)))
    ),"")</f>
        <v/>
      </c>
      <c r="MB333" s="240" t="str" cm="1">
        <f t="array" ref="MB333">IFERROR(
    (((AB333/FRACAS!$AY$1)*60))
    /
    (((AB333/FRACAS!$AY$1)*60) + SUMPRODUCT((FRACAS!$B$5:$B$8970=AB$4)*(FRACAS!$D$5:$D$8970&lt;=AB333)*(IFERROR(FRACAS!$AM$5:$AM$8970,0)))
    ),"")</f>
        <v/>
      </c>
      <c r="MC333" s="240" t="str" cm="1">
        <f t="array" ref="MC333">IFERROR(
    (((AC333/FRACAS!$AY$1)*60))
    /
    (((AC333/FRACAS!$AY$1)*60) + SUMPRODUCT((FRACAS!$B$5:$B$8970=AC$4)*(FRACAS!$D$5:$D$8970&lt;=AC333)*(IFERROR(FRACAS!$AM$5:$AM$8970,0)))
    ),"")</f>
        <v/>
      </c>
      <c r="MD333" s="240" t="str" cm="1">
        <f t="array" ref="MD333">IFERROR(
    (((AD333/FRACAS!$AY$1)*60))
    /
    (((AD333/FRACAS!$AY$1)*60) + SUMPRODUCT((FRACAS!$B$5:$B$8970=AD$4)*(FRACAS!$D$5:$D$8970&lt;=AD333)*(IFERROR(FRACAS!$AM$5:$AM$8970,0)))
    ),"")</f>
        <v/>
      </c>
      <c r="ME333" s="240" t="str" cm="1">
        <f t="array" ref="ME333">IFERROR(
    (((AE333/FRACAS!$AY$1)*60))
    /
    (((AE333/FRACAS!$AY$1)*60) + SUMPRODUCT((FRACAS!$B$5:$B$8970=AE$4)*(FRACAS!$D$5:$D$8970&lt;=AE333)*(IFERROR(FRACAS!$AM$5:$AM$8970,0)))
    ),"")</f>
        <v/>
      </c>
      <c r="MF333" s="240" t="str" cm="1">
        <f t="array" ref="MF333">IFERROR(
    (((AF333/FRACAS!$AY$1)*60))
    /
    (((AF333/FRACAS!$AY$1)*60) + SUMPRODUCT((FRACAS!$B$5:$B$8970=AF$4)*(FRACAS!$D$5:$D$8970&lt;=AF333)*(IFERROR(FRACAS!$AM$5:$AM$8970,0)))
    ),"")</f>
        <v/>
      </c>
      <c r="MG333" s="240" t="str" cm="1">
        <f t="array" ref="MG333">IFERROR(
    (((AG333/FRACAS!$AY$1)*60))
    /
    (((AG333/FRACAS!$AY$1)*60) + SUMPRODUCT((FRACAS!$B$5:$B$8970=AG$4)*(FRACAS!$D$5:$D$8970&lt;=AG333)*(IFERROR(FRACAS!$AM$5:$AM$8970,0)))
    ),"")</f>
        <v/>
      </c>
      <c r="MH333" s="240" t="str" cm="1">
        <f t="array" ref="MH333">IFERROR(
    (((AH333/FRACAS!$AY$1)*60))
    /
    (((AH333/FRACAS!$AY$1)*60) + SUMPRODUCT((FRACAS!$B$5:$B$8970=AH$4)*(FRACAS!$D$5:$D$8970&lt;=AH333)*(IFERROR(FRACAS!$AM$5:$AM$8970,0)))
    ),"")</f>
        <v/>
      </c>
      <c r="MI333" s="240" t="str" cm="1">
        <f t="array" ref="MI333">IFERROR(
    (((AI333/FRACAS!$AY$1)*60))
    /
    (((AI333/FRACAS!$AY$1)*60) + SUMPRODUCT((FRACAS!$B$5:$B$8970=AI$4)*(FRACAS!$D$5:$D$8970&lt;=AI333)*(IFERROR(FRACAS!$AM$5:$AM$8970,0)))
    ),"")</f>
        <v/>
      </c>
      <c r="MJ333" s="240" t="str" cm="1">
        <f t="array" ref="MJ333">IFERROR(
    (((AJ333/FRACAS!$AY$1)*60))
    /
    (((AJ333/FRACAS!$AY$1)*60) + SUMPRODUCT((FRACAS!$B$5:$B$8970=AJ$4)*(FRACAS!$D$5:$D$8970&lt;=AJ333)*(IFERROR(FRACAS!$AM$5:$AM$8970,0)))
    ),"")</f>
        <v/>
      </c>
      <c r="MK333" s="240" t="str" cm="1">
        <f t="array" ref="MK333">IFERROR(
    (((AK333/FRACAS!$AY$1)*60))
    /
    (((AK333/FRACAS!$AY$1)*60) + SUMPRODUCT((FRACAS!$B$5:$B$8970=AK$4)*(FRACAS!$D$5:$D$8970&lt;=AK333)*(IFERROR(FRACAS!$AM$5:$AM$8970,0)))
    ),"")</f>
        <v/>
      </c>
      <c r="ML333" s="240" t="str" cm="1">
        <f t="array" ref="ML333">IFERROR(
    (((AL333/FRACAS!$AY$1)*60))
    /
    (((AL333/FRACAS!$AY$1)*60) + SUMPRODUCT((FRACAS!$B$5:$B$8970=AL$4)*(FRACAS!$D$5:$D$8970&lt;=AL333)*(IFERROR(FRACAS!$AM$5:$AM$8970,0)))
    ),"")</f>
        <v/>
      </c>
      <c r="MM333" s="240" t="str" cm="1">
        <f t="array" ref="MM333">IFERROR(
    (((AM333/FRACAS!$AY$1)*60))
    /
    (((AM333/FRACAS!$AY$1)*60) + SUMPRODUCT((FRACAS!$B$5:$B$8970=AM$4)*(FRACAS!$D$5:$D$8970&lt;=AM333)*(IFERROR(FRACAS!$AM$5:$AM$8970,0)))
    ),"")</f>
        <v/>
      </c>
      <c r="MN333" s="240" t="str" cm="1">
        <f t="array" ref="MN333">IFERROR(
    (((AN333/FRACAS!$AY$1)*60))
    /
    (((AN333/FRACAS!$AY$1)*60) + SUMPRODUCT((FRACAS!$B$5:$B$8970=AN$4)*(FRACAS!$D$5:$D$8970&lt;=AN333)*(IFERROR(FRACAS!$AM$5:$AM$8970,0)))
    ),"")</f>
        <v/>
      </c>
      <c r="MO333" s="240" t="str" cm="1">
        <f t="array" ref="MO333">IFERROR(
    (((AO333/FRACAS!$AY$1)*60))
    /
    (((AO333/FRACAS!$AY$1)*60) + SUMPRODUCT((FRACAS!$B$5:$B$8970=AO$4)*(FRACAS!$D$5:$D$8970&lt;=AO333)*(IFERROR(FRACAS!$AM$5:$AM$8970,0)))
    ),"")</f>
        <v/>
      </c>
      <c r="MP333" s="240" t="str" cm="1">
        <f t="array" ref="MP333">IFERROR(
    (((AP333/FRACAS!$AY$1)*60))
    /
    (((AP333/FRACAS!$AY$1)*60) + SUMPRODUCT((FRACAS!$B$5:$B$8970=AP$4)*(FRACAS!$D$5:$D$8970&lt;=AP333)*(IFERROR(FRACAS!$AM$5:$AM$8970,0)))
    ),"")</f>
        <v/>
      </c>
      <c r="MQ333" s="240" t="str" cm="1">
        <f t="array" ref="MQ333">IFERROR(
    (((AQ333/FRACAS!$AY$1)*60))
    /
    (((AQ333/FRACAS!$AY$1)*60) + SUMPRODUCT((FRACAS!$B$5:$B$8970=AQ$4)*(FRACAS!$D$5:$D$8970&lt;=AQ333)*(IFERROR(FRACAS!$AM$5:$AM$8970,0)))
    ),"")</f>
        <v/>
      </c>
      <c r="MR333" s="194"/>
      <c r="MS333" s="194"/>
      <c r="MT333" s="194"/>
      <c r="MU333" s="194"/>
      <c r="MV333" s="194"/>
      <c r="MW333" s="194"/>
      <c r="MX333" s="194"/>
      <c r="MY333" s="194"/>
      <c r="MZ333" s="194"/>
      <c r="NA333" s="195"/>
      <c r="ND333" s="241">
        <f t="shared" si="31"/>
        <v>0</v>
      </c>
      <c r="NE333" s="242" t="str">
        <f t="shared" si="32"/>
        <v/>
      </c>
      <c r="NF333" s="193" t="str" cm="1">
        <f t="array" ref="NF333">IF($ND333=0,"",(IFERROR( (IFERROR($ND333/FRACAS!$AY$1*60,0) - SUMPRODUCT( (FRACAS!$K$5:$K$8972=NF$2) * IFERROR(FRACAS!$AN$5:$AN$8972,0) ) ) / IFERROR($ND333/FRACAS!$AY$1*60,0), 1 )))</f>
        <v/>
      </c>
      <c r="NG333" s="193" t="str" cm="1">
        <f t="array" ref="NG333">IF($ND333=0,"",(IFERROR( (IFERROR($ND333/FRACAS!$AY$1*60,0) - SUMPRODUCT( (FRACAS!$K$5:$K$8972=NG$2) * IFERROR(FRACAS!$AN$5:$AN$8972,0) ) ) / IFERROR($ND333/FRACAS!$AY$1*60,0), 1 )))</f>
        <v/>
      </c>
      <c r="NH333" s="193" t="str" cm="1">
        <f t="array" ref="NH333">IF($ND333=0,"",(IFERROR( (IFERROR($ND333/FRACAS!$AY$1*60,0) - SUMPRODUCT( (FRACAS!$K$5:$K$8972=NH$2) * IFERROR(FRACAS!$AN$5:$AN$8972,0) ) ) / IFERROR($ND333/FRACAS!$AY$1*60,0), 1 )))</f>
        <v/>
      </c>
      <c r="NI333" s="193" t="str" cm="1">
        <f t="array" ref="NI333">IF($ND333=0,"",(IFERROR( (IFERROR($ND333/FRACAS!$AY$1*60,0) - SUMPRODUCT( (FRACAS!$K$5:$K$8972=NI$2) * IFERROR(FRACAS!$AN$5:$AN$8972,0) ) ) / IFERROR($ND333/FRACAS!$AY$1*60,0), 1 )))</f>
        <v/>
      </c>
      <c r="NJ333" s="193" t="str" cm="1">
        <f t="array" ref="NJ333">IF($ND333=0,"",(IFERROR( (IFERROR($ND333/FRACAS!$AY$1*60,0) - SUMPRODUCT( (FRACAS!$K$5:$K$8972=NJ$2) * IFERROR(FRACAS!$AN$5:$AN$8972,0) ) ) / IFERROR($ND333/FRACAS!$AY$1*60,0), 1 )))</f>
        <v/>
      </c>
      <c r="NK333" s="193" t="str" cm="1">
        <f t="array" ref="NK333">IF($ND333=0,"",(IFERROR( (IFERROR($ND333/FRACAS!$AY$1*60,0) - SUMPRODUCT( (FRACAS!$K$5:$K$8972=NK$2) * IFERROR(FRACAS!$AN$5:$AN$8972,0) ) ) / IFERROR($ND333/FRACAS!$AY$1*60,0), 1 )))</f>
        <v/>
      </c>
      <c r="NL333" s="193" t="str" cm="1">
        <f t="array" ref="NL333">IF($ND333=0,"",(IFERROR( (IFERROR($ND333/FRACAS!$AY$1*60,0) - SUMPRODUCT( (FRACAS!$K$5:$K$8972=NL$2) * IFERROR(FRACAS!$AN$5:$AN$8972,0) ) ) / IFERROR($ND333/FRACAS!$AY$1*60,0), 1 )))</f>
        <v/>
      </c>
      <c r="NM333" s="193" t="str" cm="1">
        <f t="array" ref="NM333">IF($ND333=0,"",(IFERROR( (IFERROR($ND333/FRACAS!$AY$1*60,0) - SUMPRODUCT( (FRACAS!$K$5:$K$8972=NM$2) * IFERROR(FRACAS!$AN$5:$AN$8972,0) ) ) / IFERROR($ND333/FRACAS!$AY$1*60,0), 1 )))</f>
        <v/>
      </c>
      <c r="NN333" s="193" t="str" cm="1">
        <f t="array" ref="NN333">IF($ND333=0,"",(IFERROR( (IFERROR($ND333/FRACAS!$AY$1*60,0) - SUMPRODUCT( (FRACAS!$K$5:$K$8972=NN$2) * IFERROR(FRACAS!$AN$5:$AN$8972,0) ) ) / IFERROR($ND333/FRACAS!$AY$1*60,0), 1 )))</f>
        <v/>
      </c>
      <c r="NO333" s="193" t="str" cm="1">
        <f t="array" ref="NO333">IF($ND333=0,"",(IFERROR( (IFERROR($ND333/FRACAS!$AY$1*60,0) - SUMPRODUCT( (FRACAS!$K$5:$K$8972=NO$2) * IFERROR(FRACAS!$AN$5:$AN$8972,0) ) ) / IFERROR($ND333/FRACAS!$AY$1*60,0), 1 )))</f>
        <v/>
      </c>
      <c r="NP333" s="193" t="str" cm="1">
        <f t="array" ref="NP333">IF($ND333=0,"",(IFERROR( (IFERROR($ND333/FRACAS!$AY$1*60,0) - SUMPRODUCT( (FRACAS!$K$5:$K$8972=NP$2) * IFERROR(FRACAS!$AN$5:$AN$8972,0) ) ) / IFERROR($ND333/FRACAS!$AY$1*60,0), 1 )))</f>
        <v/>
      </c>
      <c r="NQ333" s="193" t="str" cm="1">
        <f t="array" ref="NQ333">IF($ND333=0,"",(IFERROR( (IFERROR($ND333/FRACAS!$AY$1*60,0) - SUMPRODUCT( (FRACAS!$K$5:$K$8972=NQ$2) * IFERROR(FRACAS!$AN$5:$AN$8972,0) ) ) / IFERROR($ND333/FRACAS!$AY$1*60,0), 1 )))</f>
        <v/>
      </c>
      <c r="NR333" s="193" t="str" cm="1">
        <f t="array" ref="NR333">IF($ND333=0,"",(IFERROR( (IFERROR($ND333/FRACAS!$AY$1*60,0) - SUMPRODUCT( (FRACAS!$K$5:$K$8972=NR$2) * IFERROR(FRACAS!$AN$5:$AN$8972,0) ) ) / IFERROR($ND333/FRACAS!$AY$1*60,0), 1 )))</f>
        <v/>
      </c>
      <c r="NS333" s="193" t="str" cm="1">
        <f t="array" ref="NS333">IF($ND333=0,"",(IFERROR( (IFERROR($ND333/FRACAS!$AY$1*60,0) - SUMPRODUCT( (FRACAS!$K$5:$K$8972=NS$2) * IFERROR(FRACAS!$AN$5:$AN$8972,0) ) ) / IFERROR($ND333/FRACAS!$AY$1*60,0), 1 )))</f>
        <v/>
      </c>
      <c r="NT333" s="193" t="str" cm="1">
        <f t="array" ref="NT333">IF($ND333=0,"",(IFERROR( (IFERROR($ND333/FRACAS!$AY$1*60,0) - SUMPRODUCT( (FRACAS!$K$5:$K$8972=NT$2) * IFERROR(FRACAS!$AN$5:$AN$8972,0) ) ) / IFERROR($ND333/FRACAS!$AY$1*60,0), 1 )))</f>
        <v/>
      </c>
      <c r="NU333" s="193" t="str" cm="1">
        <f t="array" ref="NU333">IF($ND333=0,"",(IFERROR( (IFERROR($ND333/FRACAS!$AY$1*60,0) - SUMPRODUCT( (FRACAS!$K$5:$K$8972=NU$2) * IFERROR(FRACAS!$AN$5:$AN$8972,0) ) ) / IFERROR($ND333/FRACAS!$AY$1*60,0), 1 )))</f>
        <v/>
      </c>
      <c r="NV333" s="193" t="str" cm="1">
        <f t="array" ref="NV333">IF($ND333=0,"",(IFERROR( (IFERROR($ND333/FRACAS!$AY$1*60,0) - SUMPRODUCT( (FRACAS!$K$5:$K$8972=NV$2) * IFERROR(FRACAS!$AN$5:$AN$8972,0) ) ) / IFERROR($ND333/FRACAS!$AY$1*60,0), 1 )))</f>
        <v/>
      </c>
      <c r="NW333" s="193" t="str" cm="1">
        <f t="array" ref="NW333">IF($ND333=0,"",(IFERROR( (IFERROR($ND333/FRACAS!$AY$1*60,0) - SUMPRODUCT( (FRACAS!$K$5:$K$8972=NW$2) * IFERROR(FRACAS!$AN$5:$AN$8972,0) ) ) / IFERROR($ND333/FRACAS!$AY$1*60,0), 1 )))</f>
        <v/>
      </c>
      <c r="NX333" s="193" t="str" cm="1">
        <f t="array" ref="NX333">IF($ND333=0,"",(IFERROR( (IFERROR($ND333/FRACAS!$AY$1*60,0) - SUMPRODUCT( (FRACAS!$K$5:$K$8972=NX$2) * IFERROR(FRACAS!$AN$5:$AN$8972,0) ) ) / IFERROR($ND333/FRACAS!$AY$1*60,0), 1 )))</f>
        <v/>
      </c>
      <c r="NY333" s="193" t="str" cm="1">
        <f t="array" ref="NY333">IF($ND333=0,"",(IFERROR( (IFERROR($ND333/FRACAS!$AY$1*60,0) - SUMPRODUCT( (FRACAS!$K$5:$K$8972=NY$2) * IFERROR(FRACAS!$AN$5:$AN$8972,0) ) ) / IFERROR($ND333/FRACAS!$AY$1*60,0), 1 )))</f>
        <v/>
      </c>
      <c r="NZ333" s="193" t="str" cm="1">
        <f t="array" ref="NZ333">IF($ND333=0,"",(IFERROR( (IFERROR($ND333/FRACAS!$AY$1*60,0) - SUMPRODUCT( (FRACAS!$K$5:$K$8972=NZ$2) * IFERROR(FRACAS!$AN$5:$AN$8972,0) ) ) / IFERROR($ND333/FRACAS!$AY$1*60,0), 1 )))</f>
        <v/>
      </c>
      <c r="OA333" s="193" t="str" cm="1">
        <f t="array" ref="OA333">IF($ND333=0,"",(IFERROR( (IFERROR($ND333/FRACAS!$AY$1*60,0) - SUMPRODUCT( (FRACAS!$K$5:$K$8972=OA$2) * IFERROR(FRACAS!$AN$5:$AN$8972,0) ) ) / IFERROR($ND333/FRACAS!$AY$1*60,0), 1 )))</f>
        <v/>
      </c>
      <c r="OB333" s="193" t="str" cm="1">
        <f t="array" ref="OB333">IF($ND333=0,"",(IFERROR( (IFERROR($ND333/FRACAS!$AY$1*60,0) - SUMPRODUCT( (FRACAS!$K$5:$K$8972=OB$2) * IFERROR(FRACAS!$AN$5:$AN$8972,0) ) ) / IFERROR($ND333/FRACAS!$AY$1*60,0), 1 )))</f>
        <v/>
      </c>
      <c r="OC333" s="193" t="str" cm="1">
        <f t="array" ref="OC333">IF($ND333=0,"",(IFERROR( (IFERROR($ND333/FRACAS!$AY$1*60,0) - SUMPRODUCT( (FRACAS!$K$5:$K$8972=OC$2) * IFERROR(FRACAS!$AN$5:$AN$8972,0) ) ) / IFERROR($ND333/FRACAS!$AY$1*60,0), 1 )))</f>
        <v/>
      </c>
      <c r="OD333" s="193" t="str" cm="1">
        <f t="array" ref="OD333">IF($ND333=0,"",(IFERROR( (IFERROR($ND333/FRACAS!$AY$1*60,0) - SUMPRODUCT( (FRACAS!$K$5:$K$8972=OD$2) * IFERROR(FRACAS!$AN$5:$AN$8972,0) ) ) / IFERROR($ND333/FRACAS!$AY$1*60,0), 1 )))</f>
        <v/>
      </c>
      <c r="OE333" s="193" t="str" cm="1">
        <f t="array" ref="OE333">IF($ND333=0,"",(IFERROR( (IFERROR($ND333/FRACAS!$AY$1*60,0) - SUMPRODUCT( (FRACAS!$K$5:$K$8972=OE$2) * IFERROR(FRACAS!$AN$5:$AN$8972,0) ) ) / IFERROR($ND333/FRACAS!$AY$1*60,0), 1 )))</f>
        <v/>
      </c>
      <c r="OF333" s="193" t="str" cm="1">
        <f t="array" ref="OF333">IF($ND333=0,"",(IFERROR( (IFERROR($ND333/FRACAS!$AY$1*60,0) - SUMPRODUCT( (FRACAS!$K$5:$K$8972=OF$2) * IFERROR(FRACAS!$AN$5:$AN$8972,0) ) ) / IFERROR($ND333/FRACAS!$AY$1*60,0), 1 )))</f>
        <v/>
      </c>
      <c r="OG333" s="193" t="str" cm="1">
        <f t="array" ref="OG333">IF($ND333=0,"",(IFERROR( (IFERROR($ND333/FRACAS!$AY$1*60,0) - SUMPRODUCT( (FRACAS!$K$5:$K$8972=OG$2) * IFERROR(FRACAS!$AN$5:$AN$8972,0) ) ) / IFERROR($ND333/FRACAS!$AY$1*60,0), 1 )))</f>
        <v/>
      </c>
      <c r="OH333" s="193" t="str" cm="1">
        <f t="array" ref="OH333">IF($ND333=0,"",(IFERROR( (IFERROR($ND333/FRACAS!$AY$1*60,0) - SUMPRODUCT( (FRACAS!$K$5:$K$8972=OH$2) * IFERROR(FRACAS!$AN$5:$AN$8972,0) ) ) / IFERROR($ND333/FRACAS!$AY$1*60,0), 1 )))</f>
        <v/>
      </c>
      <c r="OI333" s="193" t="str" cm="1">
        <f t="array" ref="OI333">IF($ND333=0,"",(IFERROR( (IFERROR($ND333/FRACAS!$AY$1*60,0) - SUMPRODUCT( (FRACAS!$K$5:$K$8972=OI$2) * IFERROR(FRACAS!$AN$5:$AN$8972,0) ) ) / IFERROR($ND333/FRACAS!$AY$1*60,0), 1 )))</f>
        <v/>
      </c>
      <c r="OJ333" s="193" t="str" cm="1">
        <f t="array" ref="OJ333">IF($ND333=0,"",(IFERROR( (IFERROR($ND333/FRACAS!$AY$1*60,0) - SUMPRODUCT( (FRACAS!$K$5:$K$8972=OJ$2) * IFERROR(FRACAS!$AN$5:$AN$8972,0) ) ) / IFERROR($ND333/FRACAS!$AY$1*60,0), 1 )))</f>
        <v/>
      </c>
      <c r="OK333" s="193" t="str" cm="1">
        <f t="array" ref="OK333">IF($ND333=0,"",(IFERROR( (IFERROR($ND333/FRACAS!$AY$1*60,0) - SUMPRODUCT( (FRACAS!$K$5:$K$8972=OK$2) * IFERROR(FRACAS!$AN$5:$AN$8972,0) ) ) / IFERROR($ND333/FRACAS!$AY$1*60,0), 1 )))</f>
        <v/>
      </c>
      <c r="OL333" s="193" t="str" cm="1">
        <f t="array" ref="OL333">IF($ND333=0,"",(IFERROR( (IFERROR($ND333/FRACAS!$AY$1*60,0) - SUMPRODUCT( (FRACAS!$K$5:$K$8972=OL$2) * IFERROR(FRACAS!$AN$5:$AN$8972,0) ) ) / IFERROR($ND333/FRACAS!$AY$1*60,0), 1 )))</f>
        <v/>
      </c>
      <c r="OM333" s="193" t="str" cm="1">
        <f t="array" ref="OM333">IF($ND333=0,"",(IFERROR( (IFERROR($ND333/FRACAS!$AY$1*60,0) - SUMPRODUCT( (FRACAS!$K$5:$K$8972=OM$2) * IFERROR(FRACAS!$AN$5:$AN$8972,0) ) ) / IFERROR($ND333/FRACAS!$AY$1*60,0), 1 )))</f>
        <v/>
      </c>
      <c r="ON333" s="193" t="str" cm="1">
        <f t="array" ref="ON333">IF($ND333=0,"",(IFERROR( (IFERROR($ND333/FRACAS!$AY$1*60,0) - SUMPRODUCT( (FRACAS!$K$5:$K$8972=ON$2) * IFERROR(FRACAS!$AN$5:$AN$8972,0) ) ) / IFERROR($ND333/FRACAS!$AY$1*60,0), 1 )))</f>
        <v/>
      </c>
      <c r="OO333" s="193" t="str" cm="1">
        <f t="array" ref="OO333">IF($ND333=0,"",(IFERROR( (IFERROR($ND333/FRACAS!$AY$1*60,0) - SUMPRODUCT( (FRACAS!$K$5:$K$8972=OO$2) * IFERROR(FRACAS!$AN$5:$AN$8972,0) ) ) / IFERROR($ND333/FRACAS!$AY$1*60,0), 1 )))</f>
        <v/>
      </c>
      <c r="OP333" s="193" t="str" cm="1">
        <f t="array" ref="OP333">IF($ND333=0,"",(IFERROR( (IFERROR($ND333/FRACAS!$AY$1*60,0) - SUMPRODUCT( (FRACAS!$K$5:$K$8972=OP$2) * IFERROR(FRACAS!$AN$5:$AN$8972,0) ) ) / IFERROR($ND333/FRACAS!$AY$1*60,0), 1 )))</f>
        <v/>
      </c>
      <c r="OQ333" s="193" t="str" cm="1">
        <f t="array" ref="OQ333">IF($ND333=0,"",(IFERROR( (IFERROR($ND333/FRACAS!$AY$1*60,0) - SUMPRODUCT( (FRACAS!$K$5:$K$8972=OQ$2) * IFERROR(FRACAS!$AN$5:$AN$8972,0) ) ) / IFERROR($ND333/FRACAS!$AY$1*60,0), 1 )))</f>
        <v/>
      </c>
      <c r="OR333" s="193" t="str" cm="1">
        <f t="array" ref="OR333">IF($ND333=0,"",(IFERROR( (IFERROR($ND333/FRACAS!$AY$1*60,0) - SUMPRODUCT( (FRACAS!$K$5:$K$8972=OR$2) * IFERROR(FRACAS!$AN$5:$AN$8972,0) ) ) / IFERROR($ND333/FRACAS!$AY$1*60,0), 1 )))</f>
        <v/>
      </c>
      <c r="OS333" s="193" t="str" cm="1">
        <f t="array" ref="OS333">IF($ND333=0,"",(IFERROR( (IFERROR($ND333/FRACAS!$AY$1*60,0) - SUMPRODUCT( (FRACAS!$K$5:$K$8972=OS$2) * IFERROR(FRACAS!$AN$5:$AN$8972,0) ) ) / IFERROR($ND333/FRACAS!$AY$1*60,0), 1 )))</f>
        <v/>
      </c>
      <c r="OT333" s="243" t="str" cm="1">
        <f t="array" ref="OT333">IF($ND333=0,"",(IFERROR( (IFERROR($ND333/FRACAS!$AY$1*60,0) - SUMPRODUCT( (FRACAS!$K$5:$K$8972=OT$2) * IFERROR(FRACAS!$AN$5:$AN$8972,0) ) ) / IFERROR($ND333/FRACAS!$AY$1*60,0), 1 )))</f>
        <v/>
      </c>
    </row>
    <row r="334" spans="2:410" x14ac:dyDescent="0.2">
      <c r="B334" s="233"/>
      <c r="C334" s="259" t="str">
        <f>IF('[1]17.11.2025 IASI18 Mileage'!C334="","",'[1]17.11.2025 IASI18 Mileage'!C334)</f>
        <v/>
      </c>
      <c r="D334" s="201" t="str">
        <f>IF('[1]17.11.2025 IASI18 Mileage'!D334="","",'[1]17.11.2025 IASI18 Mileage'!D334)</f>
        <v/>
      </c>
      <c r="E334" s="201" t="str">
        <f>IF('[1]17.11.2025 IASI18 Mileage'!E334="","",'[1]17.11.2025 IASI18 Mileage'!E334)</f>
        <v/>
      </c>
      <c r="F334" s="201" t="str">
        <f>IF('[1]17.11.2025 IASI18 Mileage'!F334="","",'[1]17.11.2025 IASI18 Mileage'!F334)</f>
        <v/>
      </c>
      <c r="G334" s="201" t="str">
        <f>IF('[1]17.11.2025 IASI18 Mileage'!G334="","",'[1]17.11.2025 IASI18 Mileage'!G334)</f>
        <v/>
      </c>
      <c r="H334" s="201" t="str">
        <f>IF('[1]17.11.2025 IASI18 Mileage'!H334="","",'[1]17.11.2025 IASI18 Mileage'!H334)</f>
        <v/>
      </c>
      <c r="I334" s="201" t="str">
        <f>IF('[1]17.11.2025 IASI18 Mileage'!I334="","",'[1]17.11.2025 IASI18 Mileage'!I334)</f>
        <v/>
      </c>
      <c r="J334" s="201" t="str">
        <f>IF('[1]17.11.2025 IASI18 Mileage'!J334="","",'[1]17.11.2025 IASI18 Mileage'!J334)</f>
        <v/>
      </c>
      <c r="K334" s="201" t="str">
        <f>IF('[1]17.11.2025 IASI18 Mileage'!K334="","",'[1]17.11.2025 IASI18 Mileage'!K334)</f>
        <v/>
      </c>
      <c r="L334" s="201" t="str">
        <f>IF('[1]17.11.2025 IASI18 Mileage'!L334="","",'[1]17.11.2025 IASI18 Mileage'!L334)</f>
        <v/>
      </c>
      <c r="M334" s="201" t="str">
        <f>IF('[1]17.11.2025 IASI18 Mileage'!M334="","",'[1]17.11.2025 IASI18 Mileage'!M334)</f>
        <v/>
      </c>
      <c r="N334" s="201" t="str">
        <f>IF('[1]17.11.2025 IASI18 Mileage'!N334="","",'[1]17.11.2025 IASI18 Mileage'!N334)</f>
        <v/>
      </c>
      <c r="O334" s="201" t="str">
        <f>IF('[1]17.11.2025 IASI18 Mileage'!O334="","",'[1]17.11.2025 IASI18 Mileage'!O334)</f>
        <v/>
      </c>
      <c r="P334" s="201" t="str">
        <f>IF('[1]17.11.2025 IASI18 Mileage'!P334="","",'[1]17.11.2025 IASI18 Mileage'!P334)</f>
        <v/>
      </c>
      <c r="Q334" s="201" t="str">
        <f>IF('[1]17.11.2025 IASI18 Mileage'!Q334="","",'[1]17.11.2025 IASI18 Mileage'!Q334)</f>
        <v/>
      </c>
      <c r="R334" s="201" t="str">
        <f>IF('[1]17.11.2025 IASI18 Mileage'!R334="","",'[1]17.11.2025 IASI18 Mileage'!R334)</f>
        <v/>
      </c>
      <c r="S334" s="201" t="str">
        <f>IF('[1]17.11.2025 IASI18 Mileage'!S334="","",'[1]17.11.2025 IASI18 Mileage'!S334)</f>
        <v/>
      </c>
      <c r="T334" s="201" t="str">
        <f>IF('[1]17.11.2025 IASI18 Mileage'!T334="","",'[1]17.11.2025 IASI18 Mileage'!T334)</f>
        <v/>
      </c>
      <c r="U334" s="201" t="str">
        <f>IF('[1]17.11.2025 IASI18 Mileage'!U334="","",'[1]17.11.2025 IASI18 Mileage'!U334)</f>
        <v/>
      </c>
      <c r="V334" s="201"/>
      <c r="W334" s="201"/>
      <c r="X334" s="201"/>
      <c r="Y334" s="201"/>
      <c r="Z334" s="201"/>
      <c r="AA334" s="201"/>
      <c r="AB334" s="201"/>
      <c r="AC334" s="201"/>
      <c r="AD334" s="201"/>
      <c r="AE334" s="201"/>
      <c r="AF334" s="201"/>
      <c r="AG334" s="201"/>
      <c r="AH334" s="201"/>
      <c r="AI334" s="201"/>
      <c r="AJ334" s="201"/>
      <c r="AK334" s="201"/>
      <c r="AL334" s="201"/>
      <c r="AM334" s="201"/>
      <c r="AN334" s="201"/>
      <c r="AO334" s="201"/>
      <c r="AP334" s="201"/>
      <c r="AQ334" s="201"/>
      <c r="AR334" s="201"/>
      <c r="AS334" s="201"/>
      <c r="AT334" s="201"/>
      <c r="AU334" s="201"/>
      <c r="AV334" s="201"/>
      <c r="AW334" s="201"/>
      <c r="AX334" s="201"/>
      <c r="AY334" s="201"/>
      <c r="AZ334" s="201"/>
      <c r="BA334" s="202"/>
      <c r="BB334" s="184"/>
      <c r="BD334" s="234"/>
      <c r="BE334" s="234"/>
      <c r="BF334" s="234"/>
      <c r="BG334" s="234"/>
      <c r="BH334" s="234"/>
      <c r="BI334" s="234"/>
      <c r="BJ334" s="234"/>
      <c r="BK334" s="234"/>
      <c r="BL334" s="234"/>
      <c r="BM334" s="234"/>
      <c r="DC334" s="184">
        <f t="shared" si="29"/>
        <v>0</v>
      </c>
      <c r="DD334" s="235" t="str">
        <f t="shared" si="30"/>
        <v/>
      </c>
      <c r="DE334" s="186">
        <f>IF(D334&gt; 0,(COUNTIFS(FRACAS!$B$5:$B$8972, D$4, FRACAS!$D$5:$D$8972, "&lt;="&amp;D334)), "" )</f>
        <v>0</v>
      </c>
      <c r="DF334" s="186">
        <f>IF(E334&gt; 0,(COUNTIFS(FRACAS!$B$5:$B$8972, E$4, FRACAS!$D$5:$D$8972, "&lt;="&amp;E334)), "" )</f>
        <v>0</v>
      </c>
      <c r="DG334" s="186">
        <f>IF(F334&gt; 0,(COUNTIFS(FRACAS!$B$5:$B$8972, F$4, FRACAS!$D$5:$D$8972, "&lt;="&amp;F334)), "" )</f>
        <v>0</v>
      </c>
      <c r="DH334" s="186">
        <f>IF(G334&gt; 0,(COUNTIFS(FRACAS!$B$5:$B$8972, G$4, FRACAS!$D$5:$D$8972, "&lt;="&amp;G334)), "" )</f>
        <v>0</v>
      </c>
      <c r="DI334" s="186">
        <f>IF(H334&gt; 0,(COUNTIFS(FRACAS!$B$5:$B$8972, H$4, FRACAS!$D$5:$D$8972, "&lt;="&amp;H334)), "" )</f>
        <v>0</v>
      </c>
      <c r="DJ334" s="186">
        <f>IF(I334&gt; 0,(COUNTIFS(FRACAS!$B$5:$B$8972, I$4, FRACAS!$D$5:$D$8972, "&lt;="&amp;I334)), "" )</f>
        <v>0</v>
      </c>
      <c r="DK334" s="186">
        <f>IF(J334&gt; 0,(COUNTIFS(FRACAS!$B$5:$B$8972, J$4, FRACAS!$D$5:$D$8972, "&lt;="&amp;J334)), "" )</f>
        <v>0</v>
      </c>
      <c r="DL334" s="186">
        <f>IF(K334&gt; 0,(COUNTIFS(FRACAS!$B$5:$B$8972, K$4, FRACAS!$D$5:$D$8972, "&lt;="&amp;K334)), "" )</f>
        <v>0</v>
      </c>
      <c r="DM334" s="186">
        <f>IF(L334&gt; 0,(COUNTIFS(FRACAS!$B$5:$B$8972, L$4, FRACAS!$D$5:$D$8972, "&lt;="&amp;L334)), "" )</f>
        <v>0</v>
      </c>
      <c r="DN334" s="186">
        <f>IF(M334&gt; 0,(COUNTIFS(FRACAS!$B$5:$B$8972, M$4, FRACAS!$D$5:$D$8972, "&lt;="&amp;M334)), "" )</f>
        <v>0</v>
      </c>
      <c r="DO334" s="186">
        <f>IF(N334&gt; 0,(COUNTIFS(FRACAS!$B$5:$B$8972, N$4, FRACAS!$D$5:$D$8972, "&lt;="&amp;N334)), "" )</f>
        <v>0</v>
      </c>
      <c r="DP334" s="186">
        <f>IF(O334&gt; 0,(COUNTIFS(FRACAS!$B$5:$B$8972, O$4, FRACAS!$D$5:$D$8972, "&lt;="&amp;O334)), "" )</f>
        <v>0</v>
      </c>
      <c r="DQ334" s="186">
        <f>IF(P334&gt; 0,(COUNTIFS(FRACAS!$B$5:$B$8972, P$4, FRACAS!$D$5:$D$8972, "&lt;="&amp;P334)), "" )</f>
        <v>0</v>
      </c>
      <c r="DR334" s="186">
        <f>IF(Q334&gt; 0,(COUNTIFS(FRACAS!$B$5:$B$8972, Q$4, FRACAS!$D$5:$D$8972, "&lt;="&amp;Q334)), "" )</f>
        <v>0</v>
      </c>
      <c r="DS334" s="186">
        <f>IF(R334&gt; 0,(COUNTIFS(FRACAS!$B$5:$B$8972, R$4, FRACAS!$D$5:$D$8972, "&lt;="&amp;R334)), "" )</f>
        <v>0</v>
      </c>
      <c r="DT334" s="186">
        <f>IF(S334&gt; 0,(COUNTIFS(FRACAS!$B$5:$B$8972, S$4, FRACAS!$D$5:$D$8972, "&lt;="&amp;S334)), "" )</f>
        <v>0</v>
      </c>
      <c r="DU334" s="186">
        <f>IF(T334&gt; 0,(COUNTIFS(FRACAS!$B$5:$B$8972, T$4, FRACAS!$D$5:$D$8972, "&lt;="&amp;T334)), "" )</f>
        <v>0</v>
      </c>
      <c r="DV334" s="186">
        <f>IF(U334&gt; 0,(COUNTIFS(FRACAS!$B$5:$B$8972, U$4, FRACAS!$D$5:$D$8972, "&lt;="&amp;U334)), "" )</f>
        <v>0</v>
      </c>
      <c r="DW334" s="186" t="str">
        <f>IF(V334&gt; 0,(COUNTIFS(FRACAS!$B$5:$B$8972, V$4, FRACAS!$D$5:$D$8972, "&lt;="&amp;V334)), "" )</f>
        <v/>
      </c>
      <c r="DX334" s="186" t="str">
        <f>IF(W334&gt; 0,(COUNTIFS(FRACAS!$B$5:$B$8972, W$4, FRACAS!$D$5:$D$8972, "&lt;="&amp;W334)), "" )</f>
        <v/>
      </c>
      <c r="DY334" s="186" t="str">
        <f>IF(X334&gt; 0,(COUNTIFS(FRACAS!$B$5:$B$8972, X$4, FRACAS!$D$5:$D$8972, "&lt;="&amp;X334)), "" )</f>
        <v/>
      </c>
      <c r="DZ334" s="186" t="str">
        <f>IF(Y334&gt; 0,(COUNTIFS(FRACAS!$B$5:$B$8972, Y$4, FRACAS!$D$5:$D$8972, "&lt;="&amp;Y334)), "" )</f>
        <v/>
      </c>
      <c r="EA334" s="186" t="str">
        <f>IF(Z334&gt; 0,(COUNTIFS(FRACAS!$B$5:$B$8972, Z$4, FRACAS!$D$5:$D$8972, "&lt;="&amp;Z334)), "" )</f>
        <v/>
      </c>
      <c r="EB334" s="186" t="str">
        <f>IF(AA334&gt; 0,(COUNTIFS(FRACAS!$B$5:$B$8972, AA$4, FRACAS!$D$5:$D$8972, "&lt;="&amp;AA334)), "" )</f>
        <v/>
      </c>
      <c r="EC334" s="186" t="str">
        <f>IF(AB334&gt; 0,(COUNTIFS(FRACAS!$B$5:$B$8972, AB$4, FRACAS!$D$5:$D$8972, "&lt;="&amp;AB334)), "" )</f>
        <v/>
      </c>
      <c r="ED334" s="186" t="str">
        <f>IF(AC334&gt; 0,(COUNTIFS(FRACAS!$B$5:$B$8972, AC$4, FRACAS!$D$5:$D$8972, "&lt;="&amp;AC334)), "" )</f>
        <v/>
      </c>
      <c r="EE334" s="186" t="str">
        <f>IF(AD334&gt; 0,(COUNTIFS(FRACAS!$B$5:$B$8972, AD$4, FRACAS!$D$5:$D$8972, "&lt;="&amp;AD334)), "" )</f>
        <v/>
      </c>
      <c r="EF334" s="186" t="str">
        <f>IF(AE334&gt; 0,(COUNTIFS(FRACAS!$B$5:$B$8972, AE$4, FRACAS!$D$5:$D$8972, "&lt;="&amp;AE334)), "" )</f>
        <v/>
      </c>
      <c r="EG334" s="186" t="str">
        <f>IF(AF334&gt; 0,(COUNTIFS(FRACAS!$B$5:$B$8972, AF$4, FRACAS!$D$5:$D$8972, "&lt;="&amp;AF334)), "" )</f>
        <v/>
      </c>
      <c r="EH334" s="186" t="str">
        <f>IF(AG334&gt; 0,(COUNTIFS(FRACAS!$B$5:$B$8972, AG$4, FRACAS!$D$5:$D$8972, "&lt;="&amp;AG334)), "" )</f>
        <v/>
      </c>
      <c r="EI334" s="186" t="str">
        <f>IF(AH334&gt; 0,(COUNTIFS(FRACAS!$B$5:$B$8972, AH$4, FRACAS!$D$5:$D$8972, "&lt;="&amp;AH334)), "" )</f>
        <v/>
      </c>
      <c r="EJ334" s="186" t="str">
        <f>IF(AI334&gt; 0,(COUNTIFS(FRACAS!$B$5:$B$8972, AI$4, FRACAS!$D$5:$D$8972, "&lt;="&amp;AI334)), "" )</f>
        <v/>
      </c>
      <c r="EK334" s="186" t="str">
        <f>IF(AJ334&gt; 0,(COUNTIFS(FRACAS!$B$5:$B$8972, AJ$4, FRACAS!$D$5:$D$8972, "&lt;="&amp;AJ334)), "" )</f>
        <v/>
      </c>
      <c r="EL334" s="186" t="str">
        <f>IF(AK334&gt; 0,(COUNTIFS(FRACAS!$B$5:$B$8972, AK$4, FRACAS!$D$5:$D$8972, "&lt;="&amp;AK334)), "" )</f>
        <v/>
      </c>
      <c r="EM334" s="186" t="str">
        <f>IF(AL334&gt; 0,(COUNTIFS(FRACAS!$B$5:$B$8972, AL$4, FRACAS!$D$5:$D$8972, "&lt;="&amp;AL334)), "" )</f>
        <v/>
      </c>
      <c r="EN334" s="186" t="str">
        <f>IF(AM334&gt; 0,(COUNTIFS(FRACAS!$B$5:$B$8972, AM$4, FRACAS!$D$5:$D$8972, "&lt;="&amp;AM334)), "" )</f>
        <v/>
      </c>
      <c r="EO334" s="186" t="str">
        <f>IF(AN334&gt; 0,(COUNTIFS(FRACAS!$B$5:$B$8972, AN$4, FRACAS!$D$5:$D$8972, "&lt;="&amp;AN334)), "" )</f>
        <v/>
      </c>
      <c r="EP334" s="186" t="str">
        <f>IF(AO334&gt; 0,(COUNTIFS(FRACAS!$B$5:$B$8972, AO$4, FRACAS!$D$5:$D$8972, "&lt;="&amp;AO334)), "" )</f>
        <v/>
      </c>
      <c r="EQ334" s="186" t="str">
        <f>IF(AP334&gt; 0,(COUNTIFS(FRACAS!$B$5:$B$8972, AP$4, FRACAS!$D$5:$D$8972, "&lt;="&amp;AP334)), "" )</f>
        <v/>
      </c>
      <c r="ER334" s="186" t="str">
        <f>IF(AQ334&gt; 0,(COUNTIFS(FRACAS!$B$5:$B$8972, AQ$4, FRACAS!$D$5:$D$8972, "&lt;="&amp;AQ334)), "" )</f>
        <v/>
      </c>
      <c r="ES334" s="246"/>
      <c r="ET334" s="194"/>
      <c r="EU334" s="194"/>
      <c r="EV334" s="194"/>
      <c r="EW334" s="194"/>
      <c r="EX334" s="194"/>
      <c r="EY334" s="194"/>
      <c r="EZ334" s="194"/>
      <c r="FA334" s="194"/>
      <c r="FB334" s="195"/>
      <c r="FE334" s="190"/>
      <c r="FF334" s="190"/>
      <c r="FG334" s="190"/>
      <c r="FH334" s="190"/>
      <c r="FI334" s="190"/>
      <c r="FJ334" s="190"/>
      <c r="FK334" s="190"/>
      <c r="FL334" s="190"/>
      <c r="FM334" s="190"/>
      <c r="FN334" s="190"/>
      <c r="JD334" s="238"/>
      <c r="JE334" s="238"/>
      <c r="JF334" s="238"/>
      <c r="JG334" s="238"/>
      <c r="JH334" s="238"/>
      <c r="JI334" s="238"/>
      <c r="JJ334" s="238"/>
      <c r="JK334" s="238"/>
      <c r="JL334" s="238"/>
      <c r="JM334" s="238"/>
      <c r="JN334" s="247"/>
      <c r="JO334" s="248"/>
      <c r="JP334" s="248"/>
      <c r="JQ334" s="248"/>
      <c r="JR334" s="248"/>
      <c r="JS334" s="248"/>
      <c r="JT334" s="248"/>
      <c r="JU334" s="248"/>
      <c r="JV334" s="248"/>
      <c r="JW334" s="248"/>
      <c r="JX334" s="248"/>
      <c r="JY334" s="248"/>
      <c r="JZ334" s="248"/>
      <c r="KA334" s="248"/>
      <c r="KB334" s="248"/>
      <c r="KC334" s="248"/>
      <c r="KD334" s="248"/>
      <c r="KE334" s="248"/>
      <c r="KF334" s="248"/>
      <c r="KG334" s="248"/>
      <c r="KH334" s="248"/>
      <c r="KI334" s="248"/>
      <c r="KJ334" s="248"/>
      <c r="KK334" s="248"/>
      <c r="KL334" s="248"/>
      <c r="KM334" s="248"/>
      <c r="KN334" s="248"/>
      <c r="KO334" s="248"/>
      <c r="KP334" s="248"/>
      <c r="KQ334" s="248"/>
      <c r="KR334" s="248"/>
      <c r="KS334" s="248"/>
      <c r="KT334" s="248"/>
      <c r="KU334" s="248"/>
      <c r="KV334" s="248"/>
      <c r="KW334" s="248"/>
      <c r="KX334" s="248"/>
      <c r="KY334" s="248"/>
      <c r="KZ334" s="248"/>
      <c r="LA334" s="248"/>
      <c r="LC334" s="235" t="str">
        <f t="shared" si="28"/>
        <v/>
      </c>
      <c r="LD334" s="240" t="str" cm="1">
        <f t="array" ref="LD334">IFERROR((((D334/FRACAS!$AY$1)*60
)-(SUMPRODUCT((FRACAS!$B$5:$B$8970=D$4)*(FRACAS!$D$5:$D$8970&lt;=D334)*(IFERROR(FRACAS!$AM$5:$AM$8970,0)))
))/((D334/FRACAS!$AY$1)*60),"")</f>
        <v/>
      </c>
      <c r="LE334" s="240" t="str" cm="1">
        <f t="array" ref="LE334">IFERROR((((E334/FRACAS!$AY$1)*60
)-(SUMPRODUCT((FRACAS!$B$5:$B$8970=E$4)*(FRACAS!$D$5:$D$8970&lt;=E334)*(IFERROR(FRACAS!$AM$5:$AM$8970,0)))
))/((E334/FRACAS!$AY$1)*60),"")</f>
        <v/>
      </c>
      <c r="LF334" s="240" t="str" cm="1">
        <f t="array" ref="LF334">IFERROR((((F334/FRACAS!$AY$1)*60
)-(SUMPRODUCT((FRACAS!$B$5:$B$8970=F$4)*(FRACAS!$D$5:$D$8970&lt;=F334)*(IFERROR(FRACAS!$AM$5:$AM$8970,0)))
))/((F334/FRACAS!$AY$1)*60),"")</f>
        <v/>
      </c>
      <c r="LG334" s="240" t="str" cm="1">
        <f t="array" ref="LG334">IFERROR((((G334/FRACAS!$AY$1)*60
)-(SUMPRODUCT((FRACAS!$B$5:$B$8970=G$4)*(FRACAS!$D$5:$D$8970&lt;=G334)*(IFERROR(FRACAS!$AM$5:$AM$8970,0)))
))/((G334/FRACAS!$AY$1)*60),"")</f>
        <v/>
      </c>
      <c r="LH334" s="240" t="str" cm="1">
        <f t="array" ref="LH334">IFERROR((((H334/FRACAS!$AY$1)*60
)-(SUMPRODUCT((FRACAS!$B$5:$B$8970=H$4)*(FRACAS!$D$5:$D$8970&lt;=H334)*(IFERROR(FRACAS!$AM$5:$AM$8970,0)))
))/((H334/FRACAS!$AY$1)*60),"")</f>
        <v/>
      </c>
      <c r="LI334" s="240" t="str" cm="1">
        <f t="array" ref="LI334">IFERROR((((I334/FRACAS!$AY$1)*60
)-(SUMPRODUCT((FRACAS!$B$5:$B$8970=I$4)*(FRACAS!$D$5:$D$8970&lt;=I334)*(IFERROR(FRACAS!$AM$5:$AM$8970,0)))
))/((I334/FRACAS!$AY$1)*60),"")</f>
        <v/>
      </c>
      <c r="LJ334" s="240" t="str" cm="1">
        <f t="array" ref="LJ334">IFERROR((((J334/FRACAS!$AY$1)*60
)-(SUMPRODUCT((FRACAS!$B$5:$B$8970=J$4)*(FRACAS!$D$5:$D$8970&lt;=J334)*(IFERROR(FRACAS!$AM$5:$AM$8970,0)))
))/((J334/FRACAS!$AY$1)*60),"")</f>
        <v/>
      </c>
      <c r="LK334" s="240" t="str" cm="1">
        <f t="array" ref="LK334">IFERROR((((K334/FRACAS!$AY$1)*60
)-(SUMPRODUCT((FRACAS!$B$5:$B$8970=K$4)*(FRACAS!$D$5:$D$8970&lt;=K334)*(IFERROR(FRACAS!$AM$5:$AM$8970,0)))
))/((K334/FRACAS!$AY$1)*60),"")</f>
        <v/>
      </c>
      <c r="LL334" s="240" t="str" cm="1">
        <f t="array" ref="LL334">IFERROR((((L334/FRACAS!$AY$1)*60
)-(SUMPRODUCT((FRACAS!$B$5:$B$8970=L$4)*(FRACAS!$D$5:$D$8970&lt;=L334)*(IFERROR(FRACAS!$AM$5:$AM$8970,0)))
))/((L334/FRACAS!$AY$1)*60),"")</f>
        <v/>
      </c>
      <c r="LM334" s="240" t="str" cm="1">
        <f t="array" ref="LM334">IFERROR((((M334/FRACAS!$AY$1)*60
)-(SUMPRODUCT((FRACAS!$B$5:$B$8970=M$4)*(FRACAS!$D$5:$D$8970&lt;=M334)*(IFERROR(FRACAS!$AM$5:$AM$8970,0)))
))/((M334/FRACAS!$AY$1)*60),"")</f>
        <v/>
      </c>
      <c r="LN334" s="240" t="str" cm="1">
        <f t="array" ref="LN334">IFERROR((((N334/FRACAS!$AY$1)*60
)-(SUMPRODUCT((FRACAS!$B$5:$B$8970=N$4)*(FRACAS!$D$5:$D$8970&lt;=N334)*(IFERROR(FRACAS!$AM$5:$AM$8970,0)))
))/((N334/FRACAS!$AY$1)*60),"")</f>
        <v/>
      </c>
      <c r="LO334" s="240" t="str" cm="1">
        <f t="array" ref="LO334">IFERROR((((O334/FRACAS!$AY$1)*60
)-(SUMPRODUCT((FRACAS!$B$5:$B$8970=O$4)*(FRACAS!$D$5:$D$8970&lt;=O334)*(IFERROR(FRACAS!$AM$5:$AM$8970,0)))
))/((O334/FRACAS!$AY$1)*60),"")</f>
        <v/>
      </c>
      <c r="LP334" s="240" t="str" cm="1">
        <f t="array" ref="LP334">IFERROR((((P334/FRACAS!$AY$1)*60
)-(SUMPRODUCT((FRACAS!$B$5:$B$8970=P$4)*(FRACAS!$D$5:$D$8970&lt;=P334)*(IFERROR(FRACAS!$AM$5:$AM$8970,0)))
))/((P334/FRACAS!$AY$1)*60),"")</f>
        <v/>
      </c>
      <c r="LQ334" s="240" t="str" cm="1">
        <f t="array" ref="LQ334">IFERROR((((Q334/FRACAS!$AY$1)*60
)-(SUMPRODUCT((FRACAS!$B$5:$B$8970=Q$4)*(FRACAS!$D$5:$D$8970&lt;=Q334)*(IFERROR(FRACAS!$AM$5:$AM$8970,0)))
))/((Q334/FRACAS!$AY$1)*60),"")</f>
        <v/>
      </c>
      <c r="LR334" s="240" t="str" cm="1">
        <f t="array" ref="LR334">IFERROR((((R334/FRACAS!$AY$1)*60
)-(SUMPRODUCT((FRACAS!$B$5:$B$8970=R$4)*(FRACAS!$D$5:$D$8970&lt;=R334)*(IFERROR(FRACAS!$AM$5:$AM$8970,0)))
))/((R334/FRACAS!$AY$1)*60),"")</f>
        <v/>
      </c>
      <c r="LS334" s="240" t="str" cm="1">
        <f t="array" ref="LS334">IFERROR((((S334/FRACAS!$AY$1)*60
)-(SUMPRODUCT((FRACAS!$B$5:$B$8970=S$4)*(FRACAS!$D$5:$D$8970&lt;=S334)*(IFERROR(FRACAS!$AM$5:$AM$8970,0)))
))/((S334/FRACAS!$AY$1)*60),"")</f>
        <v/>
      </c>
      <c r="LT334" s="240" t="str" cm="1">
        <f t="array" ref="LT334">IFERROR((((T334/FRACAS!$AY$1)*60
)-(SUMPRODUCT((FRACAS!$B$5:$B$8970=T$4)*(FRACAS!$D$5:$D$8970&lt;=T334)*(IFERROR(FRACAS!$AM$5:$AM$8970,0)))
))/((T334/FRACAS!$AY$1)*60),"")</f>
        <v/>
      </c>
      <c r="LU334" s="240" t="str" cm="1">
        <f t="array" ref="LU334">IFERROR((((U334/FRACAS!$AY$1)*60
)-(SUMPRODUCT((FRACAS!$B$5:$B$8970=U$4)*(FRACAS!$D$5:$D$8970&lt;=U334)*(IFERROR(FRACAS!$AM$5:$AM$8970,0)))
))/((U334/FRACAS!$AY$1)*60),"")</f>
        <v/>
      </c>
      <c r="LV334" s="240" t="str" cm="1">
        <f t="array" ref="LV334">IFERROR(
    (((V334/FRACAS!$AY$1)*60))
    /
    (((V334/FRACAS!$AY$1)*60) + SUMPRODUCT((FRACAS!$B$5:$B$8970=V$4)*(FRACAS!$D$5:$D$8970&lt;=V334)*(IFERROR(FRACAS!$AM$5:$AM$8970,0)))
    ),"")</f>
        <v/>
      </c>
      <c r="LW334" s="240" t="str" cm="1">
        <f t="array" ref="LW334">IFERROR(
    (((W334/FRACAS!$AY$1)*60))
    /
    (((W334/FRACAS!$AY$1)*60) + SUMPRODUCT((FRACAS!$B$5:$B$8970=W$4)*(FRACAS!$D$5:$D$8970&lt;=W334)*(IFERROR(FRACAS!$AM$5:$AM$8970,0)))
    ),"")</f>
        <v/>
      </c>
      <c r="LX334" s="240" t="str" cm="1">
        <f t="array" ref="LX334">IFERROR(
    (((X334/FRACAS!$AY$1)*60))
    /
    (((X334/FRACAS!$AY$1)*60) + SUMPRODUCT((FRACAS!$B$5:$B$8970=X$4)*(FRACAS!$D$5:$D$8970&lt;=X334)*(IFERROR(FRACAS!$AM$5:$AM$8970,0)))
    ),"")</f>
        <v/>
      </c>
      <c r="LY334" s="240" t="str" cm="1">
        <f t="array" ref="LY334">IFERROR(
    (((Y334/FRACAS!$AY$1)*60))
    /
    (((Y334/FRACAS!$AY$1)*60) + SUMPRODUCT((FRACAS!$B$5:$B$8970=Y$4)*(FRACAS!$D$5:$D$8970&lt;=Y334)*(IFERROR(FRACAS!$AM$5:$AM$8970,0)))
    ),"")</f>
        <v/>
      </c>
      <c r="LZ334" s="240" t="str" cm="1">
        <f t="array" ref="LZ334">IFERROR(
    (((Z334/FRACAS!$AY$1)*60))
    /
    (((Z334/FRACAS!$AY$1)*60) + SUMPRODUCT((FRACAS!$B$5:$B$8970=Z$4)*(FRACAS!$D$5:$D$8970&lt;=Z334)*(IFERROR(FRACAS!$AM$5:$AM$8970,0)))
    ),"")</f>
        <v/>
      </c>
      <c r="MA334" s="240" t="str" cm="1">
        <f t="array" ref="MA334">IFERROR(
    (((AA334/FRACAS!$AY$1)*60))
    /
    (((AA334/FRACAS!$AY$1)*60) + SUMPRODUCT((FRACAS!$B$5:$B$8970=AA$4)*(FRACAS!$D$5:$D$8970&lt;=AA334)*(IFERROR(FRACAS!$AM$5:$AM$8970,0)))
    ),"")</f>
        <v/>
      </c>
      <c r="MB334" s="240" t="str" cm="1">
        <f t="array" ref="MB334">IFERROR(
    (((AB334/FRACAS!$AY$1)*60))
    /
    (((AB334/FRACAS!$AY$1)*60) + SUMPRODUCT((FRACAS!$B$5:$B$8970=AB$4)*(FRACAS!$D$5:$D$8970&lt;=AB334)*(IFERROR(FRACAS!$AM$5:$AM$8970,0)))
    ),"")</f>
        <v/>
      </c>
      <c r="MC334" s="240" t="str" cm="1">
        <f t="array" ref="MC334">IFERROR(
    (((AC334/FRACAS!$AY$1)*60))
    /
    (((AC334/FRACAS!$AY$1)*60) + SUMPRODUCT((FRACAS!$B$5:$B$8970=AC$4)*(FRACAS!$D$5:$D$8970&lt;=AC334)*(IFERROR(FRACAS!$AM$5:$AM$8970,0)))
    ),"")</f>
        <v/>
      </c>
      <c r="MD334" s="240" t="str" cm="1">
        <f t="array" ref="MD334">IFERROR(
    (((AD334/FRACAS!$AY$1)*60))
    /
    (((AD334/FRACAS!$AY$1)*60) + SUMPRODUCT((FRACAS!$B$5:$B$8970=AD$4)*(FRACAS!$D$5:$D$8970&lt;=AD334)*(IFERROR(FRACAS!$AM$5:$AM$8970,0)))
    ),"")</f>
        <v/>
      </c>
      <c r="ME334" s="240" t="str" cm="1">
        <f t="array" ref="ME334">IFERROR(
    (((AE334/FRACAS!$AY$1)*60))
    /
    (((AE334/FRACAS!$AY$1)*60) + SUMPRODUCT((FRACAS!$B$5:$B$8970=AE$4)*(FRACAS!$D$5:$D$8970&lt;=AE334)*(IFERROR(FRACAS!$AM$5:$AM$8970,0)))
    ),"")</f>
        <v/>
      </c>
      <c r="MF334" s="240" t="str" cm="1">
        <f t="array" ref="MF334">IFERROR(
    (((AF334/FRACAS!$AY$1)*60))
    /
    (((AF334/FRACAS!$AY$1)*60) + SUMPRODUCT((FRACAS!$B$5:$B$8970=AF$4)*(FRACAS!$D$5:$D$8970&lt;=AF334)*(IFERROR(FRACAS!$AM$5:$AM$8970,0)))
    ),"")</f>
        <v/>
      </c>
      <c r="MG334" s="240" t="str" cm="1">
        <f t="array" ref="MG334">IFERROR(
    (((AG334/FRACAS!$AY$1)*60))
    /
    (((AG334/FRACAS!$AY$1)*60) + SUMPRODUCT((FRACAS!$B$5:$B$8970=AG$4)*(FRACAS!$D$5:$D$8970&lt;=AG334)*(IFERROR(FRACAS!$AM$5:$AM$8970,0)))
    ),"")</f>
        <v/>
      </c>
      <c r="MH334" s="240" t="str" cm="1">
        <f t="array" ref="MH334">IFERROR(
    (((AH334/FRACAS!$AY$1)*60))
    /
    (((AH334/FRACAS!$AY$1)*60) + SUMPRODUCT((FRACAS!$B$5:$B$8970=AH$4)*(FRACAS!$D$5:$D$8970&lt;=AH334)*(IFERROR(FRACAS!$AM$5:$AM$8970,0)))
    ),"")</f>
        <v/>
      </c>
      <c r="MI334" s="240" t="str" cm="1">
        <f t="array" ref="MI334">IFERROR(
    (((AI334/FRACAS!$AY$1)*60))
    /
    (((AI334/FRACAS!$AY$1)*60) + SUMPRODUCT((FRACAS!$B$5:$B$8970=AI$4)*(FRACAS!$D$5:$D$8970&lt;=AI334)*(IFERROR(FRACAS!$AM$5:$AM$8970,0)))
    ),"")</f>
        <v/>
      </c>
      <c r="MJ334" s="240" t="str" cm="1">
        <f t="array" ref="MJ334">IFERROR(
    (((AJ334/FRACAS!$AY$1)*60))
    /
    (((AJ334/FRACAS!$AY$1)*60) + SUMPRODUCT((FRACAS!$B$5:$B$8970=AJ$4)*(FRACAS!$D$5:$D$8970&lt;=AJ334)*(IFERROR(FRACAS!$AM$5:$AM$8970,0)))
    ),"")</f>
        <v/>
      </c>
      <c r="MK334" s="240" t="str" cm="1">
        <f t="array" ref="MK334">IFERROR(
    (((AK334/FRACAS!$AY$1)*60))
    /
    (((AK334/FRACAS!$AY$1)*60) + SUMPRODUCT((FRACAS!$B$5:$B$8970=AK$4)*(FRACAS!$D$5:$D$8970&lt;=AK334)*(IFERROR(FRACAS!$AM$5:$AM$8970,0)))
    ),"")</f>
        <v/>
      </c>
      <c r="ML334" s="240" t="str" cm="1">
        <f t="array" ref="ML334">IFERROR(
    (((AL334/FRACAS!$AY$1)*60))
    /
    (((AL334/FRACAS!$AY$1)*60) + SUMPRODUCT((FRACAS!$B$5:$B$8970=AL$4)*(FRACAS!$D$5:$D$8970&lt;=AL334)*(IFERROR(FRACAS!$AM$5:$AM$8970,0)))
    ),"")</f>
        <v/>
      </c>
      <c r="MM334" s="240" t="str" cm="1">
        <f t="array" ref="MM334">IFERROR(
    (((AM334/FRACAS!$AY$1)*60))
    /
    (((AM334/FRACAS!$AY$1)*60) + SUMPRODUCT((FRACAS!$B$5:$B$8970=AM$4)*(FRACAS!$D$5:$D$8970&lt;=AM334)*(IFERROR(FRACAS!$AM$5:$AM$8970,0)))
    ),"")</f>
        <v/>
      </c>
      <c r="MN334" s="240" t="str" cm="1">
        <f t="array" ref="MN334">IFERROR(
    (((AN334/FRACAS!$AY$1)*60))
    /
    (((AN334/FRACAS!$AY$1)*60) + SUMPRODUCT((FRACAS!$B$5:$B$8970=AN$4)*(FRACAS!$D$5:$D$8970&lt;=AN334)*(IFERROR(FRACAS!$AM$5:$AM$8970,0)))
    ),"")</f>
        <v/>
      </c>
      <c r="MO334" s="240" t="str" cm="1">
        <f t="array" ref="MO334">IFERROR(
    (((AO334/FRACAS!$AY$1)*60))
    /
    (((AO334/FRACAS!$AY$1)*60) + SUMPRODUCT((FRACAS!$B$5:$B$8970=AO$4)*(FRACAS!$D$5:$D$8970&lt;=AO334)*(IFERROR(FRACAS!$AM$5:$AM$8970,0)))
    ),"")</f>
        <v/>
      </c>
      <c r="MP334" s="240" t="str" cm="1">
        <f t="array" ref="MP334">IFERROR(
    (((AP334/FRACAS!$AY$1)*60))
    /
    (((AP334/FRACAS!$AY$1)*60) + SUMPRODUCT((FRACAS!$B$5:$B$8970=AP$4)*(FRACAS!$D$5:$D$8970&lt;=AP334)*(IFERROR(FRACAS!$AM$5:$AM$8970,0)))
    ),"")</f>
        <v/>
      </c>
      <c r="MQ334" s="240" t="str" cm="1">
        <f t="array" ref="MQ334">IFERROR(
    (((AQ334/FRACAS!$AY$1)*60))
    /
    (((AQ334/FRACAS!$AY$1)*60) + SUMPRODUCT((FRACAS!$B$5:$B$8970=AQ$4)*(FRACAS!$D$5:$D$8970&lt;=AQ334)*(IFERROR(FRACAS!$AM$5:$AM$8970,0)))
    ),"")</f>
        <v/>
      </c>
      <c r="MR334" s="194"/>
      <c r="MS334" s="194"/>
      <c r="MT334" s="194"/>
      <c r="MU334" s="194"/>
      <c r="MV334" s="194"/>
      <c r="MW334" s="194"/>
      <c r="MX334" s="194"/>
      <c r="MY334" s="194"/>
      <c r="MZ334" s="194"/>
      <c r="NA334" s="195"/>
      <c r="ND334" s="241">
        <f t="shared" si="31"/>
        <v>0</v>
      </c>
      <c r="NE334" s="242" t="str">
        <f t="shared" si="32"/>
        <v/>
      </c>
      <c r="NF334" s="193" t="str" cm="1">
        <f t="array" ref="NF334">IF($ND334=0,"",(IFERROR( (IFERROR($ND334/FRACAS!$AY$1*60,0) - SUMPRODUCT( (FRACAS!$K$5:$K$8972=NF$2) * IFERROR(FRACAS!$AN$5:$AN$8972,0) ) ) / IFERROR($ND334/FRACAS!$AY$1*60,0), 1 )))</f>
        <v/>
      </c>
      <c r="NG334" s="193" t="str" cm="1">
        <f t="array" ref="NG334">IF($ND334=0,"",(IFERROR( (IFERROR($ND334/FRACAS!$AY$1*60,0) - SUMPRODUCT( (FRACAS!$K$5:$K$8972=NG$2) * IFERROR(FRACAS!$AN$5:$AN$8972,0) ) ) / IFERROR($ND334/FRACAS!$AY$1*60,0), 1 )))</f>
        <v/>
      </c>
      <c r="NH334" s="193" t="str" cm="1">
        <f t="array" ref="NH334">IF($ND334=0,"",(IFERROR( (IFERROR($ND334/FRACAS!$AY$1*60,0) - SUMPRODUCT( (FRACAS!$K$5:$K$8972=NH$2) * IFERROR(FRACAS!$AN$5:$AN$8972,0) ) ) / IFERROR($ND334/FRACAS!$AY$1*60,0), 1 )))</f>
        <v/>
      </c>
      <c r="NI334" s="193" t="str" cm="1">
        <f t="array" ref="NI334">IF($ND334=0,"",(IFERROR( (IFERROR($ND334/FRACAS!$AY$1*60,0) - SUMPRODUCT( (FRACAS!$K$5:$K$8972=NI$2) * IFERROR(FRACAS!$AN$5:$AN$8972,0) ) ) / IFERROR($ND334/FRACAS!$AY$1*60,0), 1 )))</f>
        <v/>
      </c>
      <c r="NJ334" s="193" t="str" cm="1">
        <f t="array" ref="NJ334">IF($ND334=0,"",(IFERROR( (IFERROR($ND334/FRACAS!$AY$1*60,0) - SUMPRODUCT( (FRACAS!$K$5:$K$8972=NJ$2) * IFERROR(FRACAS!$AN$5:$AN$8972,0) ) ) / IFERROR($ND334/FRACAS!$AY$1*60,0), 1 )))</f>
        <v/>
      </c>
      <c r="NK334" s="193" t="str" cm="1">
        <f t="array" ref="NK334">IF($ND334=0,"",(IFERROR( (IFERROR($ND334/FRACAS!$AY$1*60,0) - SUMPRODUCT( (FRACAS!$K$5:$K$8972=NK$2) * IFERROR(FRACAS!$AN$5:$AN$8972,0) ) ) / IFERROR($ND334/FRACAS!$AY$1*60,0), 1 )))</f>
        <v/>
      </c>
      <c r="NL334" s="193" t="str" cm="1">
        <f t="array" ref="NL334">IF($ND334=0,"",(IFERROR( (IFERROR($ND334/FRACAS!$AY$1*60,0) - SUMPRODUCT( (FRACAS!$K$5:$K$8972=NL$2) * IFERROR(FRACAS!$AN$5:$AN$8972,0) ) ) / IFERROR($ND334/FRACAS!$AY$1*60,0), 1 )))</f>
        <v/>
      </c>
      <c r="NM334" s="193" t="str" cm="1">
        <f t="array" ref="NM334">IF($ND334=0,"",(IFERROR( (IFERROR($ND334/FRACAS!$AY$1*60,0) - SUMPRODUCT( (FRACAS!$K$5:$K$8972=NM$2) * IFERROR(FRACAS!$AN$5:$AN$8972,0) ) ) / IFERROR($ND334/FRACAS!$AY$1*60,0), 1 )))</f>
        <v/>
      </c>
      <c r="NN334" s="193" t="str" cm="1">
        <f t="array" ref="NN334">IF($ND334=0,"",(IFERROR( (IFERROR($ND334/FRACAS!$AY$1*60,0) - SUMPRODUCT( (FRACAS!$K$5:$K$8972=NN$2) * IFERROR(FRACAS!$AN$5:$AN$8972,0) ) ) / IFERROR($ND334/FRACAS!$AY$1*60,0), 1 )))</f>
        <v/>
      </c>
      <c r="NO334" s="193" t="str" cm="1">
        <f t="array" ref="NO334">IF($ND334=0,"",(IFERROR( (IFERROR($ND334/FRACAS!$AY$1*60,0) - SUMPRODUCT( (FRACAS!$K$5:$K$8972=NO$2) * IFERROR(FRACAS!$AN$5:$AN$8972,0) ) ) / IFERROR($ND334/FRACAS!$AY$1*60,0), 1 )))</f>
        <v/>
      </c>
      <c r="NP334" s="193" t="str" cm="1">
        <f t="array" ref="NP334">IF($ND334=0,"",(IFERROR( (IFERROR($ND334/FRACAS!$AY$1*60,0) - SUMPRODUCT( (FRACAS!$K$5:$K$8972=NP$2) * IFERROR(FRACAS!$AN$5:$AN$8972,0) ) ) / IFERROR($ND334/FRACAS!$AY$1*60,0), 1 )))</f>
        <v/>
      </c>
      <c r="NQ334" s="193" t="str" cm="1">
        <f t="array" ref="NQ334">IF($ND334=0,"",(IFERROR( (IFERROR($ND334/FRACAS!$AY$1*60,0) - SUMPRODUCT( (FRACAS!$K$5:$K$8972=NQ$2) * IFERROR(FRACAS!$AN$5:$AN$8972,0) ) ) / IFERROR($ND334/FRACAS!$AY$1*60,0), 1 )))</f>
        <v/>
      </c>
      <c r="NR334" s="193" t="str" cm="1">
        <f t="array" ref="NR334">IF($ND334=0,"",(IFERROR( (IFERROR($ND334/FRACAS!$AY$1*60,0) - SUMPRODUCT( (FRACAS!$K$5:$K$8972=NR$2) * IFERROR(FRACAS!$AN$5:$AN$8972,0) ) ) / IFERROR($ND334/FRACAS!$AY$1*60,0), 1 )))</f>
        <v/>
      </c>
      <c r="NS334" s="193" t="str" cm="1">
        <f t="array" ref="NS334">IF($ND334=0,"",(IFERROR( (IFERROR($ND334/FRACAS!$AY$1*60,0) - SUMPRODUCT( (FRACAS!$K$5:$K$8972=NS$2) * IFERROR(FRACAS!$AN$5:$AN$8972,0) ) ) / IFERROR($ND334/FRACAS!$AY$1*60,0), 1 )))</f>
        <v/>
      </c>
      <c r="NT334" s="193" t="str" cm="1">
        <f t="array" ref="NT334">IF($ND334=0,"",(IFERROR( (IFERROR($ND334/FRACAS!$AY$1*60,0) - SUMPRODUCT( (FRACAS!$K$5:$K$8972=NT$2) * IFERROR(FRACAS!$AN$5:$AN$8972,0) ) ) / IFERROR($ND334/FRACAS!$AY$1*60,0), 1 )))</f>
        <v/>
      </c>
      <c r="NU334" s="193" t="str" cm="1">
        <f t="array" ref="NU334">IF($ND334=0,"",(IFERROR( (IFERROR($ND334/FRACAS!$AY$1*60,0) - SUMPRODUCT( (FRACAS!$K$5:$K$8972=NU$2) * IFERROR(FRACAS!$AN$5:$AN$8972,0) ) ) / IFERROR($ND334/FRACAS!$AY$1*60,0), 1 )))</f>
        <v/>
      </c>
      <c r="NV334" s="193" t="str" cm="1">
        <f t="array" ref="NV334">IF($ND334=0,"",(IFERROR( (IFERROR($ND334/FRACAS!$AY$1*60,0) - SUMPRODUCT( (FRACAS!$K$5:$K$8972=NV$2) * IFERROR(FRACAS!$AN$5:$AN$8972,0) ) ) / IFERROR($ND334/FRACAS!$AY$1*60,0), 1 )))</f>
        <v/>
      </c>
      <c r="NW334" s="193" t="str" cm="1">
        <f t="array" ref="NW334">IF($ND334=0,"",(IFERROR( (IFERROR($ND334/FRACAS!$AY$1*60,0) - SUMPRODUCT( (FRACAS!$K$5:$K$8972=NW$2) * IFERROR(FRACAS!$AN$5:$AN$8972,0) ) ) / IFERROR($ND334/FRACAS!$AY$1*60,0), 1 )))</f>
        <v/>
      </c>
      <c r="NX334" s="193" t="str" cm="1">
        <f t="array" ref="NX334">IF($ND334=0,"",(IFERROR( (IFERROR($ND334/FRACAS!$AY$1*60,0) - SUMPRODUCT( (FRACAS!$K$5:$K$8972=NX$2) * IFERROR(FRACAS!$AN$5:$AN$8972,0) ) ) / IFERROR($ND334/FRACAS!$AY$1*60,0), 1 )))</f>
        <v/>
      </c>
      <c r="NY334" s="193" t="str" cm="1">
        <f t="array" ref="NY334">IF($ND334=0,"",(IFERROR( (IFERROR($ND334/FRACAS!$AY$1*60,0) - SUMPRODUCT( (FRACAS!$K$5:$K$8972=NY$2) * IFERROR(FRACAS!$AN$5:$AN$8972,0) ) ) / IFERROR($ND334/FRACAS!$AY$1*60,0), 1 )))</f>
        <v/>
      </c>
      <c r="NZ334" s="193" t="str" cm="1">
        <f t="array" ref="NZ334">IF($ND334=0,"",(IFERROR( (IFERROR($ND334/FRACAS!$AY$1*60,0) - SUMPRODUCT( (FRACAS!$K$5:$K$8972=NZ$2) * IFERROR(FRACAS!$AN$5:$AN$8972,0) ) ) / IFERROR($ND334/FRACAS!$AY$1*60,0), 1 )))</f>
        <v/>
      </c>
      <c r="OA334" s="193" t="str" cm="1">
        <f t="array" ref="OA334">IF($ND334=0,"",(IFERROR( (IFERROR($ND334/FRACAS!$AY$1*60,0) - SUMPRODUCT( (FRACAS!$K$5:$K$8972=OA$2) * IFERROR(FRACAS!$AN$5:$AN$8972,0) ) ) / IFERROR($ND334/FRACAS!$AY$1*60,0), 1 )))</f>
        <v/>
      </c>
      <c r="OB334" s="193" t="str" cm="1">
        <f t="array" ref="OB334">IF($ND334=0,"",(IFERROR( (IFERROR($ND334/FRACAS!$AY$1*60,0) - SUMPRODUCT( (FRACAS!$K$5:$K$8972=OB$2) * IFERROR(FRACAS!$AN$5:$AN$8972,0) ) ) / IFERROR($ND334/FRACAS!$AY$1*60,0), 1 )))</f>
        <v/>
      </c>
      <c r="OC334" s="193" t="str" cm="1">
        <f t="array" ref="OC334">IF($ND334=0,"",(IFERROR( (IFERROR($ND334/FRACAS!$AY$1*60,0) - SUMPRODUCT( (FRACAS!$K$5:$K$8972=OC$2) * IFERROR(FRACAS!$AN$5:$AN$8972,0) ) ) / IFERROR($ND334/FRACAS!$AY$1*60,0), 1 )))</f>
        <v/>
      </c>
      <c r="OD334" s="193" t="str" cm="1">
        <f t="array" ref="OD334">IF($ND334=0,"",(IFERROR( (IFERROR($ND334/FRACAS!$AY$1*60,0) - SUMPRODUCT( (FRACAS!$K$5:$K$8972=OD$2) * IFERROR(FRACAS!$AN$5:$AN$8972,0) ) ) / IFERROR($ND334/FRACAS!$AY$1*60,0), 1 )))</f>
        <v/>
      </c>
      <c r="OE334" s="193" t="str" cm="1">
        <f t="array" ref="OE334">IF($ND334=0,"",(IFERROR( (IFERROR($ND334/FRACAS!$AY$1*60,0) - SUMPRODUCT( (FRACAS!$K$5:$K$8972=OE$2) * IFERROR(FRACAS!$AN$5:$AN$8972,0) ) ) / IFERROR($ND334/FRACAS!$AY$1*60,0), 1 )))</f>
        <v/>
      </c>
      <c r="OF334" s="193" t="str" cm="1">
        <f t="array" ref="OF334">IF($ND334=0,"",(IFERROR( (IFERROR($ND334/FRACAS!$AY$1*60,0) - SUMPRODUCT( (FRACAS!$K$5:$K$8972=OF$2) * IFERROR(FRACAS!$AN$5:$AN$8972,0) ) ) / IFERROR($ND334/FRACAS!$AY$1*60,0), 1 )))</f>
        <v/>
      </c>
      <c r="OG334" s="193" t="str" cm="1">
        <f t="array" ref="OG334">IF($ND334=0,"",(IFERROR( (IFERROR($ND334/FRACAS!$AY$1*60,0) - SUMPRODUCT( (FRACAS!$K$5:$K$8972=OG$2) * IFERROR(FRACAS!$AN$5:$AN$8972,0) ) ) / IFERROR($ND334/FRACAS!$AY$1*60,0), 1 )))</f>
        <v/>
      </c>
      <c r="OH334" s="193" t="str" cm="1">
        <f t="array" ref="OH334">IF($ND334=0,"",(IFERROR( (IFERROR($ND334/FRACAS!$AY$1*60,0) - SUMPRODUCT( (FRACAS!$K$5:$K$8972=OH$2) * IFERROR(FRACAS!$AN$5:$AN$8972,0) ) ) / IFERROR($ND334/FRACAS!$AY$1*60,0), 1 )))</f>
        <v/>
      </c>
      <c r="OI334" s="193" t="str" cm="1">
        <f t="array" ref="OI334">IF($ND334=0,"",(IFERROR( (IFERROR($ND334/FRACAS!$AY$1*60,0) - SUMPRODUCT( (FRACAS!$K$5:$K$8972=OI$2) * IFERROR(FRACAS!$AN$5:$AN$8972,0) ) ) / IFERROR($ND334/FRACAS!$AY$1*60,0), 1 )))</f>
        <v/>
      </c>
      <c r="OJ334" s="193" t="str" cm="1">
        <f t="array" ref="OJ334">IF($ND334=0,"",(IFERROR( (IFERROR($ND334/FRACAS!$AY$1*60,0) - SUMPRODUCT( (FRACAS!$K$5:$K$8972=OJ$2) * IFERROR(FRACAS!$AN$5:$AN$8972,0) ) ) / IFERROR($ND334/FRACAS!$AY$1*60,0), 1 )))</f>
        <v/>
      </c>
      <c r="OK334" s="193" t="str" cm="1">
        <f t="array" ref="OK334">IF($ND334=0,"",(IFERROR( (IFERROR($ND334/FRACAS!$AY$1*60,0) - SUMPRODUCT( (FRACAS!$K$5:$K$8972=OK$2) * IFERROR(FRACAS!$AN$5:$AN$8972,0) ) ) / IFERROR($ND334/FRACAS!$AY$1*60,0), 1 )))</f>
        <v/>
      </c>
      <c r="OL334" s="193" t="str" cm="1">
        <f t="array" ref="OL334">IF($ND334=0,"",(IFERROR( (IFERROR($ND334/FRACAS!$AY$1*60,0) - SUMPRODUCT( (FRACAS!$K$5:$K$8972=OL$2) * IFERROR(FRACAS!$AN$5:$AN$8972,0) ) ) / IFERROR($ND334/FRACAS!$AY$1*60,0), 1 )))</f>
        <v/>
      </c>
      <c r="OM334" s="193" t="str" cm="1">
        <f t="array" ref="OM334">IF($ND334=0,"",(IFERROR( (IFERROR($ND334/FRACAS!$AY$1*60,0) - SUMPRODUCT( (FRACAS!$K$5:$K$8972=OM$2) * IFERROR(FRACAS!$AN$5:$AN$8972,0) ) ) / IFERROR($ND334/FRACAS!$AY$1*60,0), 1 )))</f>
        <v/>
      </c>
      <c r="ON334" s="193" t="str" cm="1">
        <f t="array" ref="ON334">IF($ND334=0,"",(IFERROR( (IFERROR($ND334/FRACAS!$AY$1*60,0) - SUMPRODUCT( (FRACAS!$K$5:$K$8972=ON$2) * IFERROR(FRACAS!$AN$5:$AN$8972,0) ) ) / IFERROR($ND334/FRACAS!$AY$1*60,0), 1 )))</f>
        <v/>
      </c>
      <c r="OO334" s="193" t="str" cm="1">
        <f t="array" ref="OO334">IF($ND334=0,"",(IFERROR( (IFERROR($ND334/FRACAS!$AY$1*60,0) - SUMPRODUCT( (FRACAS!$K$5:$K$8972=OO$2) * IFERROR(FRACAS!$AN$5:$AN$8972,0) ) ) / IFERROR($ND334/FRACAS!$AY$1*60,0), 1 )))</f>
        <v/>
      </c>
      <c r="OP334" s="193" t="str" cm="1">
        <f t="array" ref="OP334">IF($ND334=0,"",(IFERROR( (IFERROR($ND334/FRACAS!$AY$1*60,0) - SUMPRODUCT( (FRACAS!$K$5:$K$8972=OP$2) * IFERROR(FRACAS!$AN$5:$AN$8972,0) ) ) / IFERROR($ND334/FRACAS!$AY$1*60,0), 1 )))</f>
        <v/>
      </c>
      <c r="OQ334" s="193" t="str" cm="1">
        <f t="array" ref="OQ334">IF($ND334=0,"",(IFERROR( (IFERROR($ND334/FRACAS!$AY$1*60,0) - SUMPRODUCT( (FRACAS!$K$5:$K$8972=OQ$2) * IFERROR(FRACAS!$AN$5:$AN$8972,0) ) ) / IFERROR($ND334/FRACAS!$AY$1*60,0), 1 )))</f>
        <v/>
      </c>
      <c r="OR334" s="193" t="str" cm="1">
        <f t="array" ref="OR334">IF($ND334=0,"",(IFERROR( (IFERROR($ND334/FRACAS!$AY$1*60,0) - SUMPRODUCT( (FRACAS!$K$5:$K$8972=OR$2) * IFERROR(FRACAS!$AN$5:$AN$8972,0) ) ) / IFERROR($ND334/FRACAS!$AY$1*60,0), 1 )))</f>
        <v/>
      </c>
      <c r="OS334" s="193" t="str" cm="1">
        <f t="array" ref="OS334">IF($ND334=0,"",(IFERROR( (IFERROR($ND334/FRACAS!$AY$1*60,0) - SUMPRODUCT( (FRACAS!$K$5:$K$8972=OS$2) * IFERROR(FRACAS!$AN$5:$AN$8972,0) ) ) / IFERROR($ND334/FRACAS!$AY$1*60,0), 1 )))</f>
        <v/>
      </c>
      <c r="OT334" s="243" t="str" cm="1">
        <f t="array" ref="OT334">IF($ND334=0,"",(IFERROR( (IFERROR($ND334/FRACAS!$AY$1*60,0) - SUMPRODUCT( (FRACAS!$K$5:$K$8972=OT$2) * IFERROR(FRACAS!$AN$5:$AN$8972,0) ) ) / IFERROR($ND334/FRACAS!$AY$1*60,0), 1 )))</f>
        <v/>
      </c>
    </row>
    <row r="335" spans="2:410" x14ac:dyDescent="0.2">
      <c r="B335" s="233"/>
      <c r="C335" s="259" t="str">
        <f>IF('[1]17.11.2025 IASI18 Mileage'!C335="","",'[1]17.11.2025 IASI18 Mileage'!C335)</f>
        <v/>
      </c>
      <c r="D335" s="201" t="str">
        <f>IF('[1]17.11.2025 IASI18 Mileage'!D335="","",'[1]17.11.2025 IASI18 Mileage'!D335)</f>
        <v/>
      </c>
      <c r="E335" s="201" t="str">
        <f>IF('[1]17.11.2025 IASI18 Mileage'!E335="","",'[1]17.11.2025 IASI18 Mileage'!E335)</f>
        <v/>
      </c>
      <c r="F335" s="201" t="str">
        <f>IF('[1]17.11.2025 IASI18 Mileage'!F335="","",'[1]17.11.2025 IASI18 Mileage'!F335)</f>
        <v/>
      </c>
      <c r="G335" s="201" t="str">
        <f>IF('[1]17.11.2025 IASI18 Mileage'!G335="","",'[1]17.11.2025 IASI18 Mileage'!G335)</f>
        <v/>
      </c>
      <c r="H335" s="201" t="str">
        <f>IF('[1]17.11.2025 IASI18 Mileage'!H335="","",'[1]17.11.2025 IASI18 Mileage'!H335)</f>
        <v/>
      </c>
      <c r="I335" s="201" t="str">
        <f>IF('[1]17.11.2025 IASI18 Mileage'!I335="","",'[1]17.11.2025 IASI18 Mileage'!I335)</f>
        <v/>
      </c>
      <c r="J335" s="201" t="str">
        <f>IF('[1]17.11.2025 IASI18 Mileage'!J335="","",'[1]17.11.2025 IASI18 Mileage'!J335)</f>
        <v/>
      </c>
      <c r="K335" s="201" t="str">
        <f>IF('[1]17.11.2025 IASI18 Mileage'!K335="","",'[1]17.11.2025 IASI18 Mileage'!K335)</f>
        <v/>
      </c>
      <c r="L335" s="201" t="str">
        <f>IF('[1]17.11.2025 IASI18 Mileage'!L335="","",'[1]17.11.2025 IASI18 Mileage'!L335)</f>
        <v/>
      </c>
      <c r="M335" s="201" t="str">
        <f>IF('[1]17.11.2025 IASI18 Mileage'!M335="","",'[1]17.11.2025 IASI18 Mileage'!M335)</f>
        <v/>
      </c>
      <c r="N335" s="201" t="str">
        <f>IF('[1]17.11.2025 IASI18 Mileage'!N335="","",'[1]17.11.2025 IASI18 Mileage'!N335)</f>
        <v/>
      </c>
      <c r="O335" s="201" t="str">
        <f>IF('[1]17.11.2025 IASI18 Mileage'!O335="","",'[1]17.11.2025 IASI18 Mileage'!O335)</f>
        <v/>
      </c>
      <c r="P335" s="201" t="str">
        <f>IF('[1]17.11.2025 IASI18 Mileage'!P335="","",'[1]17.11.2025 IASI18 Mileage'!P335)</f>
        <v/>
      </c>
      <c r="Q335" s="201" t="str">
        <f>IF('[1]17.11.2025 IASI18 Mileage'!Q335="","",'[1]17.11.2025 IASI18 Mileage'!Q335)</f>
        <v/>
      </c>
      <c r="R335" s="201" t="str">
        <f>IF('[1]17.11.2025 IASI18 Mileage'!R335="","",'[1]17.11.2025 IASI18 Mileage'!R335)</f>
        <v/>
      </c>
      <c r="S335" s="201" t="str">
        <f>IF('[1]17.11.2025 IASI18 Mileage'!S335="","",'[1]17.11.2025 IASI18 Mileage'!S335)</f>
        <v/>
      </c>
      <c r="T335" s="201" t="str">
        <f>IF('[1]17.11.2025 IASI18 Mileage'!T335="","",'[1]17.11.2025 IASI18 Mileage'!T335)</f>
        <v/>
      </c>
      <c r="U335" s="201" t="str">
        <f>IF('[1]17.11.2025 IASI18 Mileage'!U335="","",'[1]17.11.2025 IASI18 Mileage'!U335)</f>
        <v/>
      </c>
      <c r="V335" s="201"/>
      <c r="W335" s="201"/>
      <c r="X335" s="201"/>
      <c r="Y335" s="201"/>
      <c r="Z335" s="201"/>
      <c r="AA335" s="201"/>
      <c r="AB335" s="201"/>
      <c r="AC335" s="201"/>
      <c r="AD335" s="201"/>
      <c r="AE335" s="201"/>
      <c r="AF335" s="201"/>
      <c r="AG335" s="201"/>
      <c r="AH335" s="201"/>
      <c r="AI335" s="201"/>
      <c r="AJ335" s="201"/>
      <c r="AK335" s="201"/>
      <c r="AL335" s="201"/>
      <c r="AM335" s="201"/>
      <c r="AN335" s="201"/>
      <c r="AO335" s="201"/>
      <c r="AP335" s="201"/>
      <c r="AQ335" s="201"/>
      <c r="AR335" s="201"/>
      <c r="AS335" s="201"/>
      <c r="AT335" s="201"/>
      <c r="AU335" s="201"/>
      <c r="AV335" s="201"/>
      <c r="AW335" s="201"/>
      <c r="AX335" s="201"/>
      <c r="AY335" s="201"/>
      <c r="AZ335" s="201"/>
      <c r="BA335" s="202"/>
      <c r="BB335" s="184"/>
      <c r="BD335" s="234"/>
      <c r="BE335" s="234"/>
      <c r="BF335" s="234"/>
      <c r="BG335" s="234"/>
      <c r="BH335" s="234"/>
      <c r="BI335" s="234"/>
      <c r="BJ335" s="234"/>
      <c r="BK335" s="234"/>
      <c r="BL335" s="234"/>
      <c r="BM335" s="234"/>
      <c r="DC335" s="184">
        <f t="shared" si="29"/>
        <v>0</v>
      </c>
      <c r="DD335" s="235" t="str">
        <f t="shared" si="30"/>
        <v/>
      </c>
      <c r="DE335" s="186">
        <f>IF(D335&gt; 0,(COUNTIFS(FRACAS!$B$5:$B$8972, D$4, FRACAS!$D$5:$D$8972, "&lt;="&amp;D335)), "" )</f>
        <v>0</v>
      </c>
      <c r="DF335" s="186">
        <f>IF(E335&gt; 0,(COUNTIFS(FRACAS!$B$5:$B$8972, E$4, FRACAS!$D$5:$D$8972, "&lt;="&amp;E335)), "" )</f>
        <v>0</v>
      </c>
      <c r="DG335" s="186">
        <f>IF(F335&gt; 0,(COUNTIFS(FRACAS!$B$5:$B$8972, F$4, FRACAS!$D$5:$D$8972, "&lt;="&amp;F335)), "" )</f>
        <v>0</v>
      </c>
      <c r="DH335" s="186">
        <f>IF(G335&gt; 0,(COUNTIFS(FRACAS!$B$5:$B$8972, G$4, FRACAS!$D$5:$D$8972, "&lt;="&amp;G335)), "" )</f>
        <v>0</v>
      </c>
      <c r="DI335" s="186">
        <f>IF(H335&gt; 0,(COUNTIFS(FRACAS!$B$5:$B$8972, H$4, FRACAS!$D$5:$D$8972, "&lt;="&amp;H335)), "" )</f>
        <v>0</v>
      </c>
      <c r="DJ335" s="186">
        <f>IF(I335&gt; 0,(COUNTIFS(FRACAS!$B$5:$B$8972, I$4, FRACAS!$D$5:$D$8972, "&lt;="&amp;I335)), "" )</f>
        <v>0</v>
      </c>
      <c r="DK335" s="186">
        <f>IF(J335&gt; 0,(COUNTIFS(FRACAS!$B$5:$B$8972, J$4, FRACAS!$D$5:$D$8972, "&lt;="&amp;J335)), "" )</f>
        <v>0</v>
      </c>
      <c r="DL335" s="186">
        <f>IF(K335&gt; 0,(COUNTIFS(FRACAS!$B$5:$B$8972, K$4, FRACAS!$D$5:$D$8972, "&lt;="&amp;K335)), "" )</f>
        <v>0</v>
      </c>
      <c r="DM335" s="186">
        <f>IF(L335&gt; 0,(COUNTIFS(FRACAS!$B$5:$B$8972, L$4, FRACAS!$D$5:$D$8972, "&lt;="&amp;L335)), "" )</f>
        <v>0</v>
      </c>
      <c r="DN335" s="186">
        <f>IF(M335&gt; 0,(COUNTIFS(FRACAS!$B$5:$B$8972, M$4, FRACAS!$D$5:$D$8972, "&lt;="&amp;M335)), "" )</f>
        <v>0</v>
      </c>
      <c r="DO335" s="186">
        <f>IF(N335&gt; 0,(COUNTIFS(FRACAS!$B$5:$B$8972, N$4, FRACAS!$D$5:$D$8972, "&lt;="&amp;N335)), "" )</f>
        <v>0</v>
      </c>
      <c r="DP335" s="186">
        <f>IF(O335&gt; 0,(COUNTIFS(FRACAS!$B$5:$B$8972, O$4, FRACAS!$D$5:$D$8972, "&lt;="&amp;O335)), "" )</f>
        <v>0</v>
      </c>
      <c r="DQ335" s="186">
        <f>IF(P335&gt; 0,(COUNTIFS(FRACAS!$B$5:$B$8972, P$4, FRACAS!$D$5:$D$8972, "&lt;="&amp;P335)), "" )</f>
        <v>0</v>
      </c>
      <c r="DR335" s="186">
        <f>IF(Q335&gt; 0,(COUNTIFS(FRACAS!$B$5:$B$8972, Q$4, FRACAS!$D$5:$D$8972, "&lt;="&amp;Q335)), "" )</f>
        <v>0</v>
      </c>
      <c r="DS335" s="186">
        <f>IF(R335&gt; 0,(COUNTIFS(FRACAS!$B$5:$B$8972, R$4, FRACAS!$D$5:$D$8972, "&lt;="&amp;R335)), "" )</f>
        <v>0</v>
      </c>
      <c r="DT335" s="186">
        <f>IF(S335&gt; 0,(COUNTIFS(FRACAS!$B$5:$B$8972, S$4, FRACAS!$D$5:$D$8972, "&lt;="&amp;S335)), "" )</f>
        <v>0</v>
      </c>
      <c r="DU335" s="186">
        <f>IF(T335&gt; 0,(COUNTIFS(FRACAS!$B$5:$B$8972, T$4, FRACAS!$D$5:$D$8972, "&lt;="&amp;T335)), "" )</f>
        <v>0</v>
      </c>
      <c r="DV335" s="186">
        <f>IF(U335&gt; 0,(COUNTIFS(FRACAS!$B$5:$B$8972, U$4, FRACAS!$D$5:$D$8972, "&lt;="&amp;U335)), "" )</f>
        <v>0</v>
      </c>
      <c r="DW335" s="186" t="str">
        <f>IF(V335&gt; 0,(COUNTIFS(FRACAS!$B$5:$B$8972, V$4, FRACAS!$D$5:$D$8972, "&lt;="&amp;V335)), "" )</f>
        <v/>
      </c>
      <c r="DX335" s="186" t="str">
        <f>IF(W335&gt; 0,(COUNTIFS(FRACAS!$B$5:$B$8972, W$4, FRACAS!$D$5:$D$8972, "&lt;="&amp;W335)), "" )</f>
        <v/>
      </c>
      <c r="DY335" s="186" t="str">
        <f>IF(X335&gt; 0,(COUNTIFS(FRACAS!$B$5:$B$8972, X$4, FRACAS!$D$5:$D$8972, "&lt;="&amp;X335)), "" )</f>
        <v/>
      </c>
      <c r="DZ335" s="186" t="str">
        <f>IF(Y335&gt; 0,(COUNTIFS(FRACAS!$B$5:$B$8972, Y$4, FRACAS!$D$5:$D$8972, "&lt;="&amp;Y335)), "" )</f>
        <v/>
      </c>
      <c r="EA335" s="186" t="str">
        <f>IF(Z335&gt; 0,(COUNTIFS(FRACAS!$B$5:$B$8972, Z$4, FRACAS!$D$5:$D$8972, "&lt;="&amp;Z335)), "" )</f>
        <v/>
      </c>
      <c r="EB335" s="186" t="str">
        <f>IF(AA335&gt; 0,(COUNTIFS(FRACAS!$B$5:$B$8972, AA$4, FRACAS!$D$5:$D$8972, "&lt;="&amp;AA335)), "" )</f>
        <v/>
      </c>
      <c r="EC335" s="186" t="str">
        <f>IF(AB335&gt; 0,(COUNTIFS(FRACAS!$B$5:$B$8972, AB$4, FRACAS!$D$5:$D$8972, "&lt;="&amp;AB335)), "" )</f>
        <v/>
      </c>
      <c r="ED335" s="186" t="str">
        <f>IF(AC335&gt; 0,(COUNTIFS(FRACAS!$B$5:$B$8972, AC$4, FRACAS!$D$5:$D$8972, "&lt;="&amp;AC335)), "" )</f>
        <v/>
      </c>
      <c r="EE335" s="186" t="str">
        <f>IF(AD335&gt; 0,(COUNTIFS(FRACAS!$B$5:$B$8972, AD$4, FRACAS!$D$5:$D$8972, "&lt;="&amp;AD335)), "" )</f>
        <v/>
      </c>
      <c r="EF335" s="186" t="str">
        <f>IF(AE335&gt; 0,(COUNTIFS(FRACAS!$B$5:$B$8972, AE$4, FRACAS!$D$5:$D$8972, "&lt;="&amp;AE335)), "" )</f>
        <v/>
      </c>
      <c r="EG335" s="186" t="str">
        <f>IF(AF335&gt; 0,(COUNTIFS(FRACAS!$B$5:$B$8972, AF$4, FRACAS!$D$5:$D$8972, "&lt;="&amp;AF335)), "" )</f>
        <v/>
      </c>
      <c r="EH335" s="186" t="str">
        <f>IF(AG335&gt; 0,(COUNTIFS(FRACAS!$B$5:$B$8972, AG$4, FRACAS!$D$5:$D$8972, "&lt;="&amp;AG335)), "" )</f>
        <v/>
      </c>
      <c r="EI335" s="186" t="str">
        <f>IF(AH335&gt; 0,(COUNTIFS(FRACAS!$B$5:$B$8972, AH$4, FRACAS!$D$5:$D$8972, "&lt;="&amp;AH335)), "" )</f>
        <v/>
      </c>
      <c r="EJ335" s="186" t="str">
        <f>IF(AI335&gt; 0,(COUNTIFS(FRACAS!$B$5:$B$8972, AI$4, FRACAS!$D$5:$D$8972, "&lt;="&amp;AI335)), "" )</f>
        <v/>
      </c>
      <c r="EK335" s="186" t="str">
        <f>IF(AJ335&gt; 0,(COUNTIFS(FRACAS!$B$5:$B$8972, AJ$4, FRACAS!$D$5:$D$8972, "&lt;="&amp;AJ335)), "" )</f>
        <v/>
      </c>
      <c r="EL335" s="186" t="str">
        <f>IF(AK335&gt; 0,(COUNTIFS(FRACAS!$B$5:$B$8972, AK$4, FRACAS!$D$5:$D$8972, "&lt;="&amp;AK335)), "" )</f>
        <v/>
      </c>
      <c r="EM335" s="186" t="str">
        <f>IF(AL335&gt; 0,(COUNTIFS(FRACAS!$B$5:$B$8972, AL$4, FRACAS!$D$5:$D$8972, "&lt;="&amp;AL335)), "" )</f>
        <v/>
      </c>
      <c r="EN335" s="186" t="str">
        <f>IF(AM335&gt; 0,(COUNTIFS(FRACAS!$B$5:$B$8972, AM$4, FRACAS!$D$5:$D$8972, "&lt;="&amp;AM335)), "" )</f>
        <v/>
      </c>
      <c r="EO335" s="186" t="str">
        <f>IF(AN335&gt; 0,(COUNTIFS(FRACAS!$B$5:$B$8972, AN$4, FRACAS!$D$5:$D$8972, "&lt;="&amp;AN335)), "" )</f>
        <v/>
      </c>
      <c r="EP335" s="186" t="str">
        <f>IF(AO335&gt; 0,(COUNTIFS(FRACAS!$B$5:$B$8972, AO$4, FRACAS!$D$5:$D$8972, "&lt;="&amp;AO335)), "" )</f>
        <v/>
      </c>
      <c r="EQ335" s="186" t="str">
        <f>IF(AP335&gt; 0,(COUNTIFS(FRACAS!$B$5:$B$8972, AP$4, FRACAS!$D$5:$D$8972, "&lt;="&amp;AP335)), "" )</f>
        <v/>
      </c>
      <c r="ER335" s="186" t="str">
        <f>IF(AQ335&gt; 0,(COUNTIFS(FRACAS!$B$5:$B$8972, AQ$4, FRACAS!$D$5:$D$8972, "&lt;="&amp;AQ335)), "" )</f>
        <v/>
      </c>
      <c r="ES335" s="246"/>
      <c r="ET335" s="194"/>
      <c r="EU335" s="194"/>
      <c r="EV335" s="194"/>
      <c r="EW335" s="194"/>
      <c r="EX335" s="194"/>
      <c r="EY335" s="194"/>
      <c r="EZ335" s="194"/>
      <c r="FA335" s="194"/>
      <c r="FB335" s="195"/>
      <c r="FE335" s="190"/>
      <c r="FF335" s="190"/>
      <c r="FG335" s="190"/>
      <c r="FH335" s="190"/>
      <c r="FI335" s="190"/>
      <c r="FJ335" s="190"/>
      <c r="FK335" s="190"/>
      <c r="FL335" s="190"/>
      <c r="FM335" s="190"/>
      <c r="FN335" s="190"/>
      <c r="JD335" s="238"/>
      <c r="JE335" s="238"/>
      <c r="JF335" s="238"/>
      <c r="JG335" s="238"/>
      <c r="JH335" s="238"/>
      <c r="JI335" s="238"/>
      <c r="JJ335" s="238"/>
      <c r="JK335" s="238"/>
      <c r="JL335" s="238"/>
      <c r="JM335" s="238"/>
      <c r="JN335" s="247"/>
      <c r="JO335" s="248"/>
      <c r="JP335" s="248"/>
      <c r="JQ335" s="248"/>
      <c r="JR335" s="248"/>
      <c r="JS335" s="248"/>
      <c r="JT335" s="248"/>
      <c r="JU335" s="248"/>
      <c r="JV335" s="248"/>
      <c r="JW335" s="248"/>
      <c r="JX335" s="248"/>
      <c r="JY335" s="248"/>
      <c r="JZ335" s="248"/>
      <c r="KA335" s="248"/>
      <c r="KB335" s="248"/>
      <c r="KC335" s="248"/>
      <c r="KD335" s="248"/>
      <c r="KE335" s="248"/>
      <c r="KF335" s="248"/>
      <c r="KG335" s="248"/>
      <c r="KH335" s="248"/>
      <c r="KI335" s="248"/>
      <c r="KJ335" s="248"/>
      <c r="KK335" s="248"/>
      <c r="KL335" s="248"/>
      <c r="KM335" s="248"/>
      <c r="KN335" s="248"/>
      <c r="KO335" s="248"/>
      <c r="KP335" s="248"/>
      <c r="KQ335" s="248"/>
      <c r="KR335" s="248"/>
      <c r="KS335" s="248"/>
      <c r="KT335" s="248"/>
      <c r="KU335" s="248"/>
      <c r="KV335" s="248"/>
      <c r="KW335" s="248"/>
      <c r="KX335" s="248"/>
      <c r="KY335" s="248"/>
      <c r="KZ335" s="248"/>
      <c r="LA335" s="248"/>
      <c r="LC335" s="235" t="str">
        <f t="shared" si="28"/>
        <v/>
      </c>
      <c r="LD335" s="240" t="str" cm="1">
        <f t="array" ref="LD335">IFERROR((((D335/FRACAS!$AY$1)*60
)-(SUMPRODUCT((FRACAS!$B$5:$B$8970=D$4)*(FRACAS!$D$5:$D$8970&lt;=D335)*(IFERROR(FRACAS!$AM$5:$AM$8970,0)))
))/((D335/FRACAS!$AY$1)*60),"")</f>
        <v/>
      </c>
      <c r="LE335" s="240" t="str" cm="1">
        <f t="array" ref="LE335">IFERROR((((E335/FRACAS!$AY$1)*60
)-(SUMPRODUCT((FRACAS!$B$5:$B$8970=E$4)*(FRACAS!$D$5:$D$8970&lt;=E335)*(IFERROR(FRACAS!$AM$5:$AM$8970,0)))
))/((E335/FRACAS!$AY$1)*60),"")</f>
        <v/>
      </c>
      <c r="LF335" s="240" t="str" cm="1">
        <f t="array" ref="LF335">IFERROR((((F335/FRACAS!$AY$1)*60
)-(SUMPRODUCT((FRACAS!$B$5:$B$8970=F$4)*(FRACAS!$D$5:$D$8970&lt;=F335)*(IFERROR(FRACAS!$AM$5:$AM$8970,0)))
))/((F335/FRACAS!$AY$1)*60),"")</f>
        <v/>
      </c>
      <c r="LG335" s="240" t="str" cm="1">
        <f t="array" ref="LG335">IFERROR((((G335/FRACAS!$AY$1)*60
)-(SUMPRODUCT((FRACAS!$B$5:$B$8970=G$4)*(FRACAS!$D$5:$D$8970&lt;=G335)*(IFERROR(FRACAS!$AM$5:$AM$8970,0)))
))/((G335/FRACAS!$AY$1)*60),"")</f>
        <v/>
      </c>
      <c r="LH335" s="240" t="str" cm="1">
        <f t="array" ref="LH335">IFERROR((((H335/FRACAS!$AY$1)*60
)-(SUMPRODUCT((FRACAS!$B$5:$B$8970=H$4)*(FRACAS!$D$5:$D$8970&lt;=H335)*(IFERROR(FRACAS!$AM$5:$AM$8970,0)))
))/((H335/FRACAS!$AY$1)*60),"")</f>
        <v/>
      </c>
      <c r="LI335" s="240" t="str" cm="1">
        <f t="array" ref="LI335">IFERROR((((I335/FRACAS!$AY$1)*60
)-(SUMPRODUCT((FRACAS!$B$5:$B$8970=I$4)*(FRACAS!$D$5:$D$8970&lt;=I335)*(IFERROR(FRACAS!$AM$5:$AM$8970,0)))
))/((I335/FRACAS!$AY$1)*60),"")</f>
        <v/>
      </c>
      <c r="LJ335" s="240" t="str" cm="1">
        <f t="array" ref="LJ335">IFERROR((((J335/FRACAS!$AY$1)*60
)-(SUMPRODUCT((FRACAS!$B$5:$B$8970=J$4)*(FRACAS!$D$5:$D$8970&lt;=J335)*(IFERROR(FRACAS!$AM$5:$AM$8970,0)))
))/((J335/FRACAS!$AY$1)*60),"")</f>
        <v/>
      </c>
      <c r="LK335" s="240" t="str" cm="1">
        <f t="array" ref="LK335">IFERROR((((K335/FRACAS!$AY$1)*60
)-(SUMPRODUCT((FRACAS!$B$5:$B$8970=K$4)*(FRACAS!$D$5:$D$8970&lt;=K335)*(IFERROR(FRACAS!$AM$5:$AM$8970,0)))
))/((K335/FRACAS!$AY$1)*60),"")</f>
        <v/>
      </c>
      <c r="LL335" s="240" t="str" cm="1">
        <f t="array" ref="LL335">IFERROR((((L335/FRACAS!$AY$1)*60
)-(SUMPRODUCT((FRACAS!$B$5:$B$8970=L$4)*(FRACAS!$D$5:$D$8970&lt;=L335)*(IFERROR(FRACAS!$AM$5:$AM$8970,0)))
))/((L335/FRACAS!$AY$1)*60),"")</f>
        <v/>
      </c>
      <c r="LM335" s="240" t="str" cm="1">
        <f t="array" ref="LM335">IFERROR((((M335/FRACAS!$AY$1)*60
)-(SUMPRODUCT((FRACAS!$B$5:$B$8970=M$4)*(FRACAS!$D$5:$D$8970&lt;=M335)*(IFERROR(FRACAS!$AM$5:$AM$8970,0)))
))/((M335/FRACAS!$AY$1)*60),"")</f>
        <v/>
      </c>
      <c r="LN335" s="240" t="str" cm="1">
        <f t="array" ref="LN335">IFERROR((((N335/FRACAS!$AY$1)*60
)-(SUMPRODUCT((FRACAS!$B$5:$B$8970=N$4)*(FRACAS!$D$5:$D$8970&lt;=N335)*(IFERROR(FRACAS!$AM$5:$AM$8970,0)))
))/((N335/FRACAS!$AY$1)*60),"")</f>
        <v/>
      </c>
      <c r="LO335" s="240" t="str" cm="1">
        <f t="array" ref="LO335">IFERROR((((O335/FRACAS!$AY$1)*60
)-(SUMPRODUCT((FRACAS!$B$5:$B$8970=O$4)*(FRACAS!$D$5:$D$8970&lt;=O335)*(IFERROR(FRACAS!$AM$5:$AM$8970,0)))
))/((O335/FRACAS!$AY$1)*60),"")</f>
        <v/>
      </c>
      <c r="LP335" s="240" t="str" cm="1">
        <f t="array" ref="LP335">IFERROR((((P335/FRACAS!$AY$1)*60
)-(SUMPRODUCT((FRACAS!$B$5:$B$8970=P$4)*(FRACAS!$D$5:$D$8970&lt;=P335)*(IFERROR(FRACAS!$AM$5:$AM$8970,0)))
))/((P335/FRACAS!$AY$1)*60),"")</f>
        <v/>
      </c>
      <c r="LQ335" s="240" t="str" cm="1">
        <f t="array" ref="LQ335">IFERROR((((Q335/FRACAS!$AY$1)*60
)-(SUMPRODUCT((FRACAS!$B$5:$B$8970=Q$4)*(FRACAS!$D$5:$D$8970&lt;=Q335)*(IFERROR(FRACAS!$AM$5:$AM$8970,0)))
))/((Q335/FRACAS!$AY$1)*60),"")</f>
        <v/>
      </c>
      <c r="LR335" s="240" t="str" cm="1">
        <f t="array" ref="LR335">IFERROR((((R335/FRACAS!$AY$1)*60
)-(SUMPRODUCT((FRACAS!$B$5:$B$8970=R$4)*(FRACAS!$D$5:$D$8970&lt;=R335)*(IFERROR(FRACAS!$AM$5:$AM$8970,0)))
))/((R335/FRACAS!$AY$1)*60),"")</f>
        <v/>
      </c>
      <c r="LS335" s="240" t="str" cm="1">
        <f t="array" ref="LS335">IFERROR((((S335/FRACAS!$AY$1)*60
)-(SUMPRODUCT((FRACAS!$B$5:$B$8970=S$4)*(FRACAS!$D$5:$D$8970&lt;=S335)*(IFERROR(FRACAS!$AM$5:$AM$8970,0)))
))/((S335/FRACAS!$AY$1)*60),"")</f>
        <v/>
      </c>
      <c r="LT335" s="240" t="str" cm="1">
        <f t="array" ref="LT335">IFERROR((((T335/FRACAS!$AY$1)*60
)-(SUMPRODUCT((FRACAS!$B$5:$B$8970=T$4)*(FRACAS!$D$5:$D$8970&lt;=T335)*(IFERROR(FRACAS!$AM$5:$AM$8970,0)))
))/((T335/FRACAS!$AY$1)*60),"")</f>
        <v/>
      </c>
      <c r="LU335" s="240" t="str" cm="1">
        <f t="array" ref="LU335">IFERROR((((U335/FRACAS!$AY$1)*60
)-(SUMPRODUCT((FRACAS!$B$5:$B$8970=U$4)*(FRACAS!$D$5:$D$8970&lt;=U335)*(IFERROR(FRACAS!$AM$5:$AM$8970,0)))
))/((U335/FRACAS!$AY$1)*60),"")</f>
        <v/>
      </c>
      <c r="LV335" s="240" t="str" cm="1">
        <f t="array" ref="LV335">IFERROR(
    (((V335/FRACAS!$AY$1)*60))
    /
    (((V335/FRACAS!$AY$1)*60) + SUMPRODUCT((FRACAS!$B$5:$B$8970=V$4)*(FRACAS!$D$5:$D$8970&lt;=V335)*(IFERROR(FRACAS!$AM$5:$AM$8970,0)))
    ),"")</f>
        <v/>
      </c>
      <c r="LW335" s="240" t="str" cm="1">
        <f t="array" ref="LW335">IFERROR(
    (((W335/FRACAS!$AY$1)*60))
    /
    (((W335/FRACAS!$AY$1)*60) + SUMPRODUCT((FRACAS!$B$5:$B$8970=W$4)*(FRACAS!$D$5:$D$8970&lt;=W335)*(IFERROR(FRACAS!$AM$5:$AM$8970,0)))
    ),"")</f>
        <v/>
      </c>
      <c r="LX335" s="240" t="str" cm="1">
        <f t="array" ref="LX335">IFERROR(
    (((X335/FRACAS!$AY$1)*60))
    /
    (((X335/FRACAS!$AY$1)*60) + SUMPRODUCT((FRACAS!$B$5:$B$8970=X$4)*(FRACAS!$D$5:$D$8970&lt;=X335)*(IFERROR(FRACAS!$AM$5:$AM$8970,0)))
    ),"")</f>
        <v/>
      </c>
      <c r="LY335" s="240" t="str" cm="1">
        <f t="array" ref="LY335">IFERROR(
    (((Y335/FRACAS!$AY$1)*60))
    /
    (((Y335/FRACAS!$AY$1)*60) + SUMPRODUCT((FRACAS!$B$5:$B$8970=Y$4)*(FRACAS!$D$5:$D$8970&lt;=Y335)*(IFERROR(FRACAS!$AM$5:$AM$8970,0)))
    ),"")</f>
        <v/>
      </c>
      <c r="LZ335" s="240" t="str" cm="1">
        <f t="array" ref="LZ335">IFERROR(
    (((Z335/FRACAS!$AY$1)*60))
    /
    (((Z335/FRACAS!$AY$1)*60) + SUMPRODUCT((FRACAS!$B$5:$B$8970=Z$4)*(FRACAS!$D$5:$D$8970&lt;=Z335)*(IFERROR(FRACAS!$AM$5:$AM$8970,0)))
    ),"")</f>
        <v/>
      </c>
      <c r="MA335" s="240" t="str" cm="1">
        <f t="array" ref="MA335">IFERROR(
    (((AA335/FRACAS!$AY$1)*60))
    /
    (((AA335/FRACAS!$AY$1)*60) + SUMPRODUCT((FRACAS!$B$5:$B$8970=AA$4)*(FRACAS!$D$5:$D$8970&lt;=AA335)*(IFERROR(FRACAS!$AM$5:$AM$8970,0)))
    ),"")</f>
        <v/>
      </c>
      <c r="MB335" s="240" t="str" cm="1">
        <f t="array" ref="MB335">IFERROR(
    (((AB335/FRACAS!$AY$1)*60))
    /
    (((AB335/FRACAS!$AY$1)*60) + SUMPRODUCT((FRACAS!$B$5:$B$8970=AB$4)*(FRACAS!$D$5:$D$8970&lt;=AB335)*(IFERROR(FRACAS!$AM$5:$AM$8970,0)))
    ),"")</f>
        <v/>
      </c>
      <c r="MC335" s="240" t="str" cm="1">
        <f t="array" ref="MC335">IFERROR(
    (((AC335/FRACAS!$AY$1)*60))
    /
    (((AC335/FRACAS!$AY$1)*60) + SUMPRODUCT((FRACAS!$B$5:$B$8970=AC$4)*(FRACAS!$D$5:$D$8970&lt;=AC335)*(IFERROR(FRACAS!$AM$5:$AM$8970,0)))
    ),"")</f>
        <v/>
      </c>
      <c r="MD335" s="240" t="str" cm="1">
        <f t="array" ref="MD335">IFERROR(
    (((AD335/FRACAS!$AY$1)*60))
    /
    (((AD335/FRACAS!$AY$1)*60) + SUMPRODUCT((FRACAS!$B$5:$B$8970=AD$4)*(FRACAS!$D$5:$D$8970&lt;=AD335)*(IFERROR(FRACAS!$AM$5:$AM$8970,0)))
    ),"")</f>
        <v/>
      </c>
      <c r="ME335" s="240" t="str" cm="1">
        <f t="array" ref="ME335">IFERROR(
    (((AE335/FRACAS!$AY$1)*60))
    /
    (((AE335/FRACAS!$AY$1)*60) + SUMPRODUCT((FRACAS!$B$5:$B$8970=AE$4)*(FRACAS!$D$5:$D$8970&lt;=AE335)*(IFERROR(FRACAS!$AM$5:$AM$8970,0)))
    ),"")</f>
        <v/>
      </c>
      <c r="MF335" s="240" t="str" cm="1">
        <f t="array" ref="MF335">IFERROR(
    (((AF335/FRACAS!$AY$1)*60))
    /
    (((AF335/FRACAS!$AY$1)*60) + SUMPRODUCT((FRACAS!$B$5:$B$8970=AF$4)*(FRACAS!$D$5:$D$8970&lt;=AF335)*(IFERROR(FRACAS!$AM$5:$AM$8970,0)))
    ),"")</f>
        <v/>
      </c>
      <c r="MG335" s="240" t="str" cm="1">
        <f t="array" ref="MG335">IFERROR(
    (((AG335/FRACAS!$AY$1)*60))
    /
    (((AG335/FRACAS!$AY$1)*60) + SUMPRODUCT((FRACAS!$B$5:$B$8970=AG$4)*(FRACAS!$D$5:$D$8970&lt;=AG335)*(IFERROR(FRACAS!$AM$5:$AM$8970,0)))
    ),"")</f>
        <v/>
      </c>
      <c r="MH335" s="240" t="str" cm="1">
        <f t="array" ref="MH335">IFERROR(
    (((AH335/FRACAS!$AY$1)*60))
    /
    (((AH335/FRACAS!$AY$1)*60) + SUMPRODUCT((FRACAS!$B$5:$B$8970=AH$4)*(FRACAS!$D$5:$D$8970&lt;=AH335)*(IFERROR(FRACAS!$AM$5:$AM$8970,0)))
    ),"")</f>
        <v/>
      </c>
      <c r="MI335" s="240" t="str" cm="1">
        <f t="array" ref="MI335">IFERROR(
    (((AI335/FRACAS!$AY$1)*60))
    /
    (((AI335/FRACAS!$AY$1)*60) + SUMPRODUCT((FRACAS!$B$5:$B$8970=AI$4)*(FRACAS!$D$5:$D$8970&lt;=AI335)*(IFERROR(FRACAS!$AM$5:$AM$8970,0)))
    ),"")</f>
        <v/>
      </c>
      <c r="MJ335" s="240" t="str" cm="1">
        <f t="array" ref="MJ335">IFERROR(
    (((AJ335/FRACAS!$AY$1)*60))
    /
    (((AJ335/FRACAS!$AY$1)*60) + SUMPRODUCT((FRACAS!$B$5:$B$8970=AJ$4)*(FRACAS!$D$5:$D$8970&lt;=AJ335)*(IFERROR(FRACAS!$AM$5:$AM$8970,0)))
    ),"")</f>
        <v/>
      </c>
      <c r="MK335" s="240" t="str" cm="1">
        <f t="array" ref="MK335">IFERROR(
    (((AK335/FRACAS!$AY$1)*60))
    /
    (((AK335/FRACAS!$AY$1)*60) + SUMPRODUCT((FRACAS!$B$5:$B$8970=AK$4)*(FRACAS!$D$5:$D$8970&lt;=AK335)*(IFERROR(FRACAS!$AM$5:$AM$8970,0)))
    ),"")</f>
        <v/>
      </c>
      <c r="ML335" s="240" t="str" cm="1">
        <f t="array" ref="ML335">IFERROR(
    (((AL335/FRACAS!$AY$1)*60))
    /
    (((AL335/FRACAS!$AY$1)*60) + SUMPRODUCT((FRACAS!$B$5:$B$8970=AL$4)*(FRACAS!$D$5:$D$8970&lt;=AL335)*(IFERROR(FRACAS!$AM$5:$AM$8970,0)))
    ),"")</f>
        <v/>
      </c>
      <c r="MM335" s="240" t="str" cm="1">
        <f t="array" ref="MM335">IFERROR(
    (((AM335/FRACAS!$AY$1)*60))
    /
    (((AM335/FRACAS!$AY$1)*60) + SUMPRODUCT((FRACAS!$B$5:$B$8970=AM$4)*(FRACAS!$D$5:$D$8970&lt;=AM335)*(IFERROR(FRACAS!$AM$5:$AM$8970,0)))
    ),"")</f>
        <v/>
      </c>
      <c r="MN335" s="240" t="str" cm="1">
        <f t="array" ref="MN335">IFERROR(
    (((AN335/FRACAS!$AY$1)*60))
    /
    (((AN335/FRACAS!$AY$1)*60) + SUMPRODUCT((FRACAS!$B$5:$B$8970=AN$4)*(FRACAS!$D$5:$D$8970&lt;=AN335)*(IFERROR(FRACAS!$AM$5:$AM$8970,0)))
    ),"")</f>
        <v/>
      </c>
      <c r="MO335" s="240" t="str" cm="1">
        <f t="array" ref="MO335">IFERROR(
    (((AO335/FRACAS!$AY$1)*60))
    /
    (((AO335/FRACAS!$AY$1)*60) + SUMPRODUCT((FRACAS!$B$5:$B$8970=AO$4)*(FRACAS!$D$5:$D$8970&lt;=AO335)*(IFERROR(FRACAS!$AM$5:$AM$8970,0)))
    ),"")</f>
        <v/>
      </c>
      <c r="MP335" s="240" t="str" cm="1">
        <f t="array" ref="MP335">IFERROR(
    (((AP335/FRACAS!$AY$1)*60))
    /
    (((AP335/FRACAS!$AY$1)*60) + SUMPRODUCT((FRACAS!$B$5:$B$8970=AP$4)*(FRACAS!$D$5:$D$8970&lt;=AP335)*(IFERROR(FRACAS!$AM$5:$AM$8970,0)))
    ),"")</f>
        <v/>
      </c>
      <c r="MQ335" s="240" t="str" cm="1">
        <f t="array" ref="MQ335">IFERROR(
    (((AQ335/FRACAS!$AY$1)*60))
    /
    (((AQ335/FRACAS!$AY$1)*60) + SUMPRODUCT((FRACAS!$B$5:$B$8970=AQ$4)*(FRACAS!$D$5:$D$8970&lt;=AQ335)*(IFERROR(FRACAS!$AM$5:$AM$8970,0)))
    ),"")</f>
        <v/>
      </c>
      <c r="MR335" s="194"/>
      <c r="MS335" s="194"/>
      <c r="MT335" s="194"/>
      <c r="MU335" s="194"/>
      <c r="MV335" s="194"/>
      <c r="MW335" s="194"/>
      <c r="MX335" s="194"/>
      <c r="MY335" s="194"/>
      <c r="MZ335" s="194"/>
      <c r="NA335" s="195"/>
      <c r="ND335" s="241">
        <f t="shared" si="31"/>
        <v>0</v>
      </c>
      <c r="NE335" s="242" t="str">
        <f t="shared" si="32"/>
        <v/>
      </c>
      <c r="NF335" s="193" t="str" cm="1">
        <f t="array" ref="NF335">IF($ND335=0,"",(IFERROR( (IFERROR($ND335/FRACAS!$AY$1*60,0) - SUMPRODUCT( (FRACAS!$K$5:$K$8972=NF$2) * IFERROR(FRACAS!$AN$5:$AN$8972,0) ) ) / IFERROR($ND335/FRACAS!$AY$1*60,0), 1 )))</f>
        <v/>
      </c>
      <c r="NG335" s="193" t="str" cm="1">
        <f t="array" ref="NG335">IF($ND335=0,"",(IFERROR( (IFERROR($ND335/FRACAS!$AY$1*60,0) - SUMPRODUCT( (FRACAS!$K$5:$K$8972=NG$2) * IFERROR(FRACAS!$AN$5:$AN$8972,0) ) ) / IFERROR($ND335/FRACAS!$AY$1*60,0), 1 )))</f>
        <v/>
      </c>
      <c r="NH335" s="193" t="str" cm="1">
        <f t="array" ref="NH335">IF($ND335=0,"",(IFERROR( (IFERROR($ND335/FRACAS!$AY$1*60,0) - SUMPRODUCT( (FRACAS!$K$5:$K$8972=NH$2) * IFERROR(FRACAS!$AN$5:$AN$8972,0) ) ) / IFERROR($ND335/FRACAS!$AY$1*60,0), 1 )))</f>
        <v/>
      </c>
      <c r="NI335" s="193" t="str" cm="1">
        <f t="array" ref="NI335">IF($ND335=0,"",(IFERROR( (IFERROR($ND335/FRACAS!$AY$1*60,0) - SUMPRODUCT( (FRACAS!$K$5:$K$8972=NI$2) * IFERROR(FRACAS!$AN$5:$AN$8972,0) ) ) / IFERROR($ND335/FRACAS!$AY$1*60,0), 1 )))</f>
        <v/>
      </c>
      <c r="NJ335" s="193" t="str" cm="1">
        <f t="array" ref="NJ335">IF($ND335=0,"",(IFERROR( (IFERROR($ND335/FRACAS!$AY$1*60,0) - SUMPRODUCT( (FRACAS!$K$5:$K$8972=NJ$2) * IFERROR(FRACAS!$AN$5:$AN$8972,0) ) ) / IFERROR($ND335/FRACAS!$AY$1*60,0), 1 )))</f>
        <v/>
      </c>
      <c r="NK335" s="193" t="str" cm="1">
        <f t="array" ref="NK335">IF($ND335=0,"",(IFERROR( (IFERROR($ND335/FRACAS!$AY$1*60,0) - SUMPRODUCT( (FRACAS!$K$5:$K$8972=NK$2) * IFERROR(FRACAS!$AN$5:$AN$8972,0) ) ) / IFERROR($ND335/FRACAS!$AY$1*60,0), 1 )))</f>
        <v/>
      </c>
      <c r="NL335" s="193" t="str" cm="1">
        <f t="array" ref="NL335">IF($ND335=0,"",(IFERROR( (IFERROR($ND335/FRACAS!$AY$1*60,0) - SUMPRODUCT( (FRACAS!$K$5:$K$8972=NL$2) * IFERROR(FRACAS!$AN$5:$AN$8972,0) ) ) / IFERROR($ND335/FRACAS!$AY$1*60,0), 1 )))</f>
        <v/>
      </c>
      <c r="NM335" s="193" t="str" cm="1">
        <f t="array" ref="NM335">IF($ND335=0,"",(IFERROR( (IFERROR($ND335/FRACAS!$AY$1*60,0) - SUMPRODUCT( (FRACAS!$K$5:$K$8972=NM$2) * IFERROR(FRACAS!$AN$5:$AN$8972,0) ) ) / IFERROR($ND335/FRACAS!$AY$1*60,0), 1 )))</f>
        <v/>
      </c>
      <c r="NN335" s="193" t="str" cm="1">
        <f t="array" ref="NN335">IF($ND335=0,"",(IFERROR( (IFERROR($ND335/FRACAS!$AY$1*60,0) - SUMPRODUCT( (FRACAS!$K$5:$K$8972=NN$2) * IFERROR(FRACAS!$AN$5:$AN$8972,0) ) ) / IFERROR($ND335/FRACAS!$AY$1*60,0), 1 )))</f>
        <v/>
      </c>
      <c r="NO335" s="193" t="str" cm="1">
        <f t="array" ref="NO335">IF($ND335=0,"",(IFERROR( (IFERROR($ND335/FRACAS!$AY$1*60,0) - SUMPRODUCT( (FRACAS!$K$5:$K$8972=NO$2) * IFERROR(FRACAS!$AN$5:$AN$8972,0) ) ) / IFERROR($ND335/FRACAS!$AY$1*60,0), 1 )))</f>
        <v/>
      </c>
      <c r="NP335" s="193" t="str" cm="1">
        <f t="array" ref="NP335">IF($ND335=0,"",(IFERROR( (IFERROR($ND335/FRACAS!$AY$1*60,0) - SUMPRODUCT( (FRACAS!$K$5:$K$8972=NP$2) * IFERROR(FRACAS!$AN$5:$AN$8972,0) ) ) / IFERROR($ND335/FRACAS!$AY$1*60,0), 1 )))</f>
        <v/>
      </c>
      <c r="NQ335" s="193" t="str" cm="1">
        <f t="array" ref="NQ335">IF($ND335=0,"",(IFERROR( (IFERROR($ND335/FRACAS!$AY$1*60,0) - SUMPRODUCT( (FRACAS!$K$5:$K$8972=NQ$2) * IFERROR(FRACAS!$AN$5:$AN$8972,0) ) ) / IFERROR($ND335/FRACAS!$AY$1*60,0), 1 )))</f>
        <v/>
      </c>
      <c r="NR335" s="193" t="str" cm="1">
        <f t="array" ref="NR335">IF($ND335=0,"",(IFERROR( (IFERROR($ND335/FRACAS!$AY$1*60,0) - SUMPRODUCT( (FRACAS!$K$5:$K$8972=NR$2) * IFERROR(FRACAS!$AN$5:$AN$8972,0) ) ) / IFERROR($ND335/FRACAS!$AY$1*60,0), 1 )))</f>
        <v/>
      </c>
      <c r="NS335" s="193" t="str" cm="1">
        <f t="array" ref="NS335">IF($ND335=0,"",(IFERROR( (IFERROR($ND335/FRACAS!$AY$1*60,0) - SUMPRODUCT( (FRACAS!$K$5:$K$8972=NS$2) * IFERROR(FRACAS!$AN$5:$AN$8972,0) ) ) / IFERROR($ND335/FRACAS!$AY$1*60,0), 1 )))</f>
        <v/>
      </c>
      <c r="NT335" s="193" t="str" cm="1">
        <f t="array" ref="NT335">IF($ND335=0,"",(IFERROR( (IFERROR($ND335/FRACAS!$AY$1*60,0) - SUMPRODUCT( (FRACAS!$K$5:$K$8972=NT$2) * IFERROR(FRACAS!$AN$5:$AN$8972,0) ) ) / IFERROR($ND335/FRACAS!$AY$1*60,0), 1 )))</f>
        <v/>
      </c>
      <c r="NU335" s="193" t="str" cm="1">
        <f t="array" ref="NU335">IF($ND335=0,"",(IFERROR( (IFERROR($ND335/FRACAS!$AY$1*60,0) - SUMPRODUCT( (FRACAS!$K$5:$K$8972=NU$2) * IFERROR(FRACAS!$AN$5:$AN$8972,0) ) ) / IFERROR($ND335/FRACAS!$AY$1*60,0), 1 )))</f>
        <v/>
      </c>
      <c r="NV335" s="193" t="str" cm="1">
        <f t="array" ref="NV335">IF($ND335=0,"",(IFERROR( (IFERROR($ND335/FRACAS!$AY$1*60,0) - SUMPRODUCT( (FRACAS!$K$5:$K$8972=NV$2) * IFERROR(FRACAS!$AN$5:$AN$8972,0) ) ) / IFERROR($ND335/FRACAS!$AY$1*60,0), 1 )))</f>
        <v/>
      </c>
      <c r="NW335" s="193" t="str" cm="1">
        <f t="array" ref="NW335">IF($ND335=0,"",(IFERROR( (IFERROR($ND335/FRACAS!$AY$1*60,0) - SUMPRODUCT( (FRACAS!$K$5:$K$8972=NW$2) * IFERROR(FRACAS!$AN$5:$AN$8972,0) ) ) / IFERROR($ND335/FRACAS!$AY$1*60,0), 1 )))</f>
        <v/>
      </c>
      <c r="NX335" s="193" t="str" cm="1">
        <f t="array" ref="NX335">IF($ND335=0,"",(IFERROR( (IFERROR($ND335/FRACAS!$AY$1*60,0) - SUMPRODUCT( (FRACAS!$K$5:$K$8972=NX$2) * IFERROR(FRACAS!$AN$5:$AN$8972,0) ) ) / IFERROR($ND335/FRACAS!$AY$1*60,0), 1 )))</f>
        <v/>
      </c>
      <c r="NY335" s="193" t="str" cm="1">
        <f t="array" ref="NY335">IF($ND335=0,"",(IFERROR( (IFERROR($ND335/FRACAS!$AY$1*60,0) - SUMPRODUCT( (FRACAS!$K$5:$K$8972=NY$2) * IFERROR(FRACAS!$AN$5:$AN$8972,0) ) ) / IFERROR($ND335/FRACAS!$AY$1*60,0), 1 )))</f>
        <v/>
      </c>
      <c r="NZ335" s="193" t="str" cm="1">
        <f t="array" ref="NZ335">IF($ND335=0,"",(IFERROR( (IFERROR($ND335/FRACAS!$AY$1*60,0) - SUMPRODUCT( (FRACAS!$K$5:$K$8972=NZ$2) * IFERROR(FRACAS!$AN$5:$AN$8972,0) ) ) / IFERROR($ND335/FRACAS!$AY$1*60,0), 1 )))</f>
        <v/>
      </c>
      <c r="OA335" s="193" t="str" cm="1">
        <f t="array" ref="OA335">IF($ND335=0,"",(IFERROR( (IFERROR($ND335/FRACAS!$AY$1*60,0) - SUMPRODUCT( (FRACAS!$K$5:$K$8972=OA$2) * IFERROR(FRACAS!$AN$5:$AN$8972,0) ) ) / IFERROR($ND335/FRACAS!$AY$1*60,0), 1 )))</f>
        <v/>
      </c>
      <c r="OB335" s="193" t="str" cm="1">
        <f t="array" ref="OB335">IF($ND335=0,"",(IFERROR( (IFERROR($ND335/FRACAS!$AY$1*60,0) - SUMPRODUCT( (FRACAS!$K$5:$K$8972=OB$2) * IFERROR(FRACAS!$AN$5:$AN$8972,0) ) ) / IFERROR($ND335/FRACAS!$AY$1*60,0), 1 )))</f>
        <v/>
      </c>
      <c r="OC335" s="193" t="str" cm="1">
        <f t="array" ref="OC335">IF($ND335=0,"",(IFERROR( (IFERROR($ND335/FRACAS!$AY$1*60,0) - SUMPRODUCT( (FRACAS!$K$5:$K$8972=OC$2) * IFERROR(FRACAS!$AN$5:$AN$8972,0) ) ) / IFERROR($ND335/FRACAS!$AY$1*60,0), 1 )))</f>
        <v/>
      </c>
      <c r="OD335" s="193" t="str" cm="1">
        <f t="array" ref="OD335">IF($ND335=0,"",(IFERROR( (IFERROR($ND335/FRACAS!$AY$1*60,0) - SUMPRODUCT( (FRACAS!$K$5:$K$8972=OD$2) * IFERROR(FRACAS!$AN$5:$AN$8972,0) ) ) / IFERROR($ND335/FRACAS!$AY$1*60,0), 1 )))</f>
        <v/>
      </c>
      <c r="OE335" s="193" t="str" cm="1">
        <f t="array" ref="OE335">IF($ND335=0,"",(IFERROR( (IFERROR($ND335/FRACAS!$AY$1*60,0) - SUMPRODUCT( (FRACAS!$K$5:$K$8972=OE$2) * IFERROR(FRACAS!$AN$5:$AN$8972,0) ) ) / IFERROR($ND335/FRACAS!$AY$1*60,0), 1 )))</f>
        <v/>
      </c>
      <c r="OF335" s="193" t="str" cm="1">
        <f t="array" ref="OF335">IF($ND335=0,"",(IFERROR( (IFERROR($ND335/FRACAS!$AY$1*60,0) - SUMPRODUCT( (FRACAS!$K$5:$K$8972=OF$2) * IFERROR(FRACAS!$AN$5:$AN$8972,0) ) ) / IFERROR($ND335/FRACAS!$AY$1*60,0), 1 )))</f>
        <v/>
      </c>
      <c r="OG335" s="193" t="str" cm="1">
        <f t="array" ref="OG335">IF($ND335=0,"",(IFERROR( (IFERROR($ND335/FRACAS!$AY$1*60,0) - SUMPRODUCT( (FRACAS!$K$5:$K$8972=OG$2) * IFERROR(FRACAS!$AN$5:$AN$8972,0) ) ) / IFERROR($ND335/FRACAS!$AY$1*60,0), 1 )))</f>
        <v/>
      </c>
      <c r="OH335" s="193" t="str" cm="1">
        <f t="array" ref="OH335">IF($ND335=0,"",(IFERROR( (IFERROR($ND335/FRACAS!$AY$1*60,0) - SUMPRODUCT( (FRACAS!$K$5:$K$8972=OH$2) * IFERROR(FRACAS!$AN$5:$AN$8972,0) ) ) / IFERROR($ND335/FRACAS!$AY$1*60,0), 1 )))</f>
        <v/>
      </c>
      <c r="OI335" s="193" t="str" cm="1">
        <f t="array" ref="OI335">IF($ND335=0,"",(IFERROR( (IFERROR($ND335/FRACAS!$AY$1*60,0) - SUMPRODUCT( (FRACAS!$K$5:$K$8972=OI$2) * IFERROR(FRACAS!$AN$5:$AN$8972,0) ) ) / IFERROR($ND335/FRACAS!$AY$1*60,0), 1 )))</f>
        <v/>
      </c>
      <c r="OJ335" s="193" t="str" cm="1">
        <f t="array" ref="OJ335">IF($ND335=0,"",(IFERROR( (IFERROR($ND335/FRACAS!$AY$1*60,0) - SUMPRODUCT( (FRACAS!$K$5:$K$8972=OJ$2) * IFERROR(FRACAS!$AN$5:$AN$8972,0) ) ) / IFERROR($ND335/FRACAS!$AY$1*60,0), 1 )))</f>
        <v/>
      </c>
      <c r="OK335" s="193" t="str" cm="1">
        <f t="array" ref="OK335">IF($ND335=0,"",(IFERROR( (IFERROR($ND335/FRACAS!$AY$1*60,0) - SUMPRODUCT( (FRACAS!$K$5:$K$8972=OK$2) * IFERROR(FRACAS!$AN$5:$AN$8972,0) ) ) / IFERROR($ND335/FRACAS!$AY$1*60,0), 1 )))</f>
        <v/>
      </c>
      <c r="OL335" s="193" t="str" cm="1">
        <f t="array" ref="OL335">IF($ND335=0,"",(IFERROR( (IFERROR($ND335/FRACAS!$AY$1*60,0) - SUMPRODUCT( (FRACAS!$K$5:$K$8972=OL$2) * IFERROR(FRACAS!$AN$5:$AN$8972,0) ) ) / IFERROR($ND335/FRACAS!$AY$1*60,0), 1 )))</f>
        <v/>
      </c>
      <c r="OM335" s="193" t="str" cm="1">
        <f t="array" ref="OM335">IF($ND335=0,"",(IFERROR( (IFERROR($ND335/FRACAS!$AY$1*60,0) - SUMPRODUCT( (FRACAS!$K$5:$K$8972=OM$2) * IFERROR(FRACAS!$AN$5:$AN$8972,0) ) ) / IFERROR($ND335/FRACAS!$AY$1*60,0), 1 )))</f>
        <v/>
      </c>
      <c r="ON335" s="193" t="str" cm="1">
        <f t="array" ref="ON335">IF($ND335=0,"",(IFERROR( (IFERROR($ND335/FRACAS!$AY$1*60,0) - SUMPRODUCT( (FRACAS!$K$5:$K$8972=ON$2) * IFERROR(FRACAS!$AN$5:$AN$8972,0) ) ) / IFERROR($ND335/FRACAS!$AY$1*60,0), 1 )))</f>
        <v/>
      </c>
      <c r="OO335" s="193" t="str" cm="1">
        <f t="array" ref="OO335">IF($ND335=0,"",(IFERROR( (IFERROR($ND335/FRACAS!$AY$1*60,0) - SUMPRODUCT( (FRACAS!$K$5:$K$8972=OO$2) * IFERROR(FRACAS!$AN$5:$AN$8972,0) ) ) / IFERROR($ND335/FRACAS!$AY$1*60,0), 1 )))</f>
        <v/>
      </c>
      <c r="OP335" s="193" t="str" cm="1">
        <f t="array" ref="OP335">IF($ND335=0,"",(IFERROR( (IFERROR($ND335/FRACAS!$AY$1*60,0) - SUMPRODUCT( (FRACAS!$K$5:$K$8972=OP$2) * IFERROR(FRACAS!$AN$5:$AN$8972,0) ) ) / IFERROR($ND335/FRACAS!$AY$1*60,0), 1 )))</f>
        <v/>
      </c>
      <c r="OQ335" s="193" t="str" cm="1">
        <f t="array" ref="OQ335">IF($ND335=0,"",(IFERROR( (IFERROR($ND335/FRACAS!$AY$1*60,0) - SUMPRODUCT( (FRACAS!$K$5:$K$8972=OQ$2) * IFERROR(FRACAS!$AN$5:$AN$8972,0) ) ) / IFERROR($ND335/FRACAS!$AY$1*60,0), 1 )))</f>
        <v/>
      </c>
      <c r="OR335" s="193" t="str" cm="1">
        <f t="array" ref="OR335">IF($ND335=0,"",(IFERROR( (IFERROR($ND335/FRACAS!$AY$1*60,0) - SUMPRODUCT( (FRACAS!$K$5:$K$8972=OR$2) * IFERROR(FRACAS!$AN$5:$AN$8972,0) ) ) / IFERROR($ND335/FRACAS!$AY$1*60,0), 1 )))</f>
        <v/>
      </c>
      <c r="OS335" s="193" t="str" cm="1">
        <f t="array" ref="OS335">IF($ND335=0,"",(IFERROR( (IFERROR($ND335/FRACAS!$AY$1*60,0) - SUMPRODUCT( (FRACAS!$K$5:$K$8972=OS$2) * IFERROR(FRACAS!$AN$5:$AN$8972,0) ) ) / IFERROR($ND335/FRACAS!$AY$1*60,0), 1 )))</f>
        <v/>
      </c>
      <c r="OT335" s="243" t="str" cm="1">
        <f t="array" ref="OT335">IF($ND335=0,"",(IFERROR( (IFERROR($ND335/FRACAS!$AY$1*60,0) - SUMPRODUCT( (FRACAS!$K$5:$K$8972=OT$2) * IFERROR(FRACAS!$AN$5:$AN$8972,0) ) ) / IFERROR($ND335/FRACAS!$AY$1*60,0), 1 )))</f>
        <v/>
      </c>
    </row>
    <row r="336" spans="2:410" x14ac:dyDescent="0.2">
      <c r="B336" s="233"/>
      <c r="C336" s="259" t="str">
        <f>IF('[1]17.11.2025 IASI18 Mileage'!C336="","",'[1]17.11.2025 IASI18 Mileage'!C336)</f>
        <v/>
      </c>
      <c r="D336" s="201" t="str">
        <f>IF('[1]17.11.2025 IASI18 Mileage'!D336="","",'[1]17.11.2025 IASI18 Mileage'!D336)</f>
        <v/>
      </c>
      <c r="E336" s="201" t="str">
        <f>IF('[1]17.11.2025 IASI18 Mileage'!E336="","",'[1]17.11.2025 IASI18 Mileage'!E336)</f>
        <v/>
      </c>
      <c r="F336" s="201" t="str">
        <f>IF('[1]17.11.2025 IASI18 Mileage'!F336="","",'[1]17.11.2025 IASI18 Mileage'!F336)</f>
        <v/>
      </c>
      <c r="G336" s="201" t="str">
        <f>IF('[1]17.11.2025 IASI18 Mileage'!G336="","",'[1]17.11.2025 IASI18 Mileage'!G336)</f>
        <v/>
      </c>
      <c r="H336" s="201" t="str">
        <f>IF('[1]17.11.2025 IASI18 Mileage'!H336="","",'[1]17.11.2025 IASI18 Mileage'!H336)</f>
        <v/>
      </c>
      <c r="I336" s="201" t="str">
        <f>IF('[1]17.11.2025 IASI18 Mileage'!I336="","",'[1]17.11.2025 IASI18 Mileage'!I336)</f>
        <v/>
      </c>
      <c r="J336" s="201" t="str">
        <f>IF('[1]17.11.2025 IASI18 Mileage'!J336="","",'[1]17.11.2025 IASI18 Mileage'!J336)</f>
        <v/>
      </c>
      <c r="K336" s="201" t="str">
        <f>IF('[1]17.11.2025 IASI18 Mileage'!K336="","",'[1]17.11.2025 IASI18 Mileage'!K336)</f>
        <v/>
      </c>
      <c r="L336" s="201" t="str">
        <f>IF('[1]17.11.2025 IASI18 Mileage'!L336="","",'[1]17.11.2025 IASI18 Mileage'!L336)</f>
        <v/>
      </c>
      <c r="M336" s="201" t="str">
        <f>IF('[1]17.11.2025 IASI18 Mileage'!M336="","",'[1]17.11.2025 IASI18 Mileage'!M336)</f>
        <v/>
      </c>
      <c r="N336" s="201" t="str">
        <f>IF('[1]17.11.2025 IASI18 Mileage'!N336="","",'[1]17.11.2025 IASI18 Mileage'!N336)</f>
        <v/>
      </c>
      <c r="O336" s="201" t="str">
        <f>IF('[1]17.11.2025 IASI18 Mileage'!O336="","",'[1]17.11.2025 IASI18 Mileage'!O336)</f>
        <v/>
      </c>
      <c r="P336" s="201" t="str">
        <f>IF('[1]17.11.2025 IASI18 Mileage'!P336="","",'[1]17.11.2025 IASI18 Mileage'!P336)</f>
        <v/>
      </c>
      <c r="Q336" s="201" t="str">
        <f>IF('[1]17.11.2025 IASI18 Mileage'!Q336="","",'[1]17.11.2025 IASI18 Mileage'!Q336)</f>
        <v/>
      </c>
      <c r="R336" s="201" t="str">
        <f>IF('[1]17.11.2025 IASI18 Mileage'!R336="","",'[1]17.11.2025 IASI18 Mileage'!R336)</f>
        <v/>
      </c>
      <c r="S336" s="201" t="str">
        <f>IF('[1]17.11.2025 IASI18 Mileage'!S336="","",'[1]17.11.2025 IASI18 Mileage'!S336)</f>
        <v/>
      </c>
      <c r="T336" s="201" t="str">
        <f>IF('[1]17.11.2025 IASI18 Mileage'!T336="","",'[1]17.11.2025 IASI18 Mileage'!T336)</f>
        <v/>
      </c>
      <c r="U336" s="201" t="str">
        <f>IF('[1]17.11.2025 IASI18 Mileage'!U336="","",'[1]17.11.2025 IASI18 Mileage'!U336)</f>
        <v/>
      </c>
      <c r="V336" s="201"/>
      <c r="W336" s="201"/>
      <c r="X336" s="201"/>
      <c r="Y336" s="201"/>
      <c r="Z336" s="201"/>
      <c r="AA336" s="201"/>
      <c r="AB336" s="201"/>
      <c r="AC336" s="201"/>
      <c r="AD336" s="201"/>
      <c r="AE336" s="201"/>
      <c r="AF336" s="201"/>
      <c r="AG336" s="201"/>
      <c r="AH336" s="201"/>
      <c r="AI336" s="201"/>
      <c r="AJ336" s="201"/>
      <c r="AK336" s="201"/>
      <c r="AL336" s="201"/>
      <c r="AM336" s="201"/>
      <c r="AN336" s="201"/>
      <c r="AO336" s="201"/>
      <c r="AP336" s="201"/>
      <c r="AQ336" s="201"/>
      <c r="AR336" s="201"/>
      <c r="AS336" s="201"/>
      <c r="AT336" s="201"/>
      <c r="AU336" s="201"/>
      <c r="AV336" s="201"/>
      <c r="AW336" s="201"/>
      <c r="AX336" s="201"/>
      <c r="AY336" s="201"/>
      <c r="AZ336" s="201"/>
      <c r="BA336" s="202"/>
      <c r="BB336" s="184"/>
      <c r="BD336" s="234"/>
      <c r="BE336" s="234"/>
      <c r="BF336" s="234"/>
      <c r="BG336" s="234"/>
      <c r="BH336" s="234"/>
      <c r="BI336" s="234"/>
      <c r="BJ336" s="234"/>
      <c r="BK336" s="234"/>
      <c r="BL336" s="234"/>
      <c r="BM336" s="234"/>
      <c r="DC336" s="184">
        <f t="shared" si="29"/>
        <v>0</v>
      </c>
      <c r="DD336" s="235" t="str">
        <f t="shared" si="30"/>
        <v/>
      </c>
      <c r="DE336" s="186">
        <f>IF(D336&gt; 0,(COUNTIFS(FRACAS!$B$5:$B$8972, D$4, FRACAS!$D$5:$D$8972, "&lt;="&amp;D336)), "" )</f>
        <v>0</v>
      </c>
      <c r="DF336" s="186">
        <f>IF(E336&gt; 0,(COUNTIFS(FRACAS!$B$5:$B$8972, E$4, FRACAS!$D$5:$D$8972, "&lt;="&amp;E336)), "" )</f>
        <v>0</v>
      </c>
      <c r="DG336" s="186">
        <f>IF(F336&gt; 0,(COUNTIFS(FRACAS!$B$5:$B$8972, F$4, FRACAS!$D$5:$D$8972, "&lt;="&amp;F336)), "" )</f>
        <v>0</v>
      </c>
      <c r="DH336" s="186">
        <f>IF(G336&gt; 0,(COUNTIFS(FRACAS!$B$5:$B$8972, G$4, FRACAS!$D$5:$D$8972, "&lt;="&amp;G336)), "" )</f>
        <v>0</v>
      </c>
      <c r="DI336" s="186">
        <f>IF(H336&gt; 0,(COUNTIFS(FRACAS!$B$5:$B$8972, H$4, FRACAS!$D$5:$D$8972, "&lt;="&amp;H336)), "" )</f>
        <v>0</v>
      </c>
      <c r="DJ336" s="186">
        <f>IF(I336&gt; 0,(COUNTIFS(FRACAS!$B$5:$B$8972, I$4, FRACAS!$D$5:$D$8972, "&lt;="&amp;I336)), "" )</f>
        <v>0</v>
      </c>
      <c r="DK336" s="186">
        <f>IF(J336&gt; 0,(COUNTIFS(FRACAS!$B$5:$B$8972, J$4, FRACAS!$D$5:$D$8972, "&lt;="&amp;J336)), "" )</f>
        <v>0</v>
      </c>
      <c r="DL336" s="186">
        <f>IF(K336&gt; 0,(COUNTIFS(FRACAS!$B$5:$B$8972, K$4, FRACAS!$D$5:$D$8972, "&lt;="&amp;K336)), "" )</f>
        <v>0</v>
      </c>
      <c r="DM336" s="186">
        <f>IF(L336&gt; 0,(COUNTIFS(FRACAS!$B$5:$B$8972, L$4, FRACAS!$D$5:$D$8972, "&lt;="&amp;L336)), "" )</f>
        <v>0</v>
      </c>
      <c r="DN336" s="186">
        <f>IF(M336&gt; 0,(COUNTIFS(FRACAS!$B$5:$B$8972, M$4, FRACAS!$D$5:$D$8972, "&lt;="&amp;M336)), "" )</f>
        <v>0</v>
      </c>
      <c r="DO336" s="186">
        <f>IF(N336&gt; 0,(COUNTIFS(FRACAS!$B$5:$B$8972, N$4, FRACAS!$D$5:$D$8972, "&lt;="&amp;N336)), "" )</f>
        <v>0</v>
      </c>
      <c r="DP336" s="186">
        <f>IF(O336&gt; 0,(COUNTIFS(FRACAS!$B$5:$B$8972, O$4, FRACAS!$D$5:$D$8972, "&lt;="&amp;O336)), "" )</f>
        <v>0</v>
      </c>
      <c r="DQ336" s="186">
        <f>IF(P336&gt; 0,(COUNTIFS(FRACAS!$B$5:$B$8972, P$4, FRACAS!$D$5:$D$8972, "&lt;="&amp;P336)), "" )</f>
        <v>0</v>
      </c>
      <c r="DR336" s="186">
        <f>IF(Q336&gt; 0,(COUNTIFS(FRACAS!$B$5:$B$8972, Q$4, FRACAS!$D$5:$D$8972, "&lt;="&amp;Q336)), "" )</f>
        <v>0</v>
      </c>
      <c r="DS336" s="186">
        <f>IF(R336&gt; 0,(COUNTIFS(FRACAS!$B$5:$B$8972, R$4, FRACAS!$D$5:$D$8972, "&lt;="&amp;R336)), "" )</f>
        <v>0</v>
      </c>
      <c r="DT336" s="186">
        <f>IF(S336&gt; 0,(COUNTIFS(FRACAS!$B$5:$B$8972, S$4, FRACAS!$D$5:$D$8972, "&lt;="&amp;S336)), "" )</f>
        <v>0</v>
      </c>
      <c r="DU336" s="186">
        <f>IF(T336&gt; 0,(COUNTIFS(FRACAS!$B$5:$B$8972, T$4, FRACAS!$D$5:$D$8972, "&lt;="&amp;T336)), "" )</f>
        <v>0</v>
      </c>
      <c r="DV336" s="186">
        <f>IF(U336&gt; 0,(COUNTIFS(FRACAS!$B$5:$B$8972, U$4, FRACAS!$D$5:$D$8972, "&lt;="&amp;U336)), "" )</f>
        <v>0</v>
      </c>
      <c r="DW336" s="186" t="str">
        <f>IF(V336&gt; 0,(COUNTIFS(FRACAS!$B$5:$B$8972, V$4, FRACAS!$D$5:$D$8972, "&lt;="&amp;V336)), "" )</f>
        <v/>
      </c>
      <c r="DX336" s="186" t="str">
        <f>IF(W336&gt; 0,(COUNTIFS(FRACAS!$B$5:$B$8972, W$4, FRACAS!$D$5:$D$8972, "&lt;="&amp;W336)), "" )</f>
        <v/>
      </c>
      <c r="DY336" s="186" t="str">
        <f>IF(X336&gt; 0,(COUNTIFS(FRACAS!$B$5:$B$8972, X$4, FRACAS!$D$5:$D$8972, "&lt;="&amp;X336)), "" )</f>
        <v/>
      </c>
      <c r="DZ336" s="186" t="str">
        <f>IF(Y336&gt; 0,(COUNTIFS(FRACAS!$B$5:$B$8972, Y$4, FRACAS!$D$5:$D$8972, "&lt;="&amp;Y336)), "" )</f>
        <v/>
      </c>
      <c r="EA336" s="186" t="str">
        <f>IF(Z336&gt; 0,(COUNTIFS(FRACAS!$B$5:$B$8972, Z$4, FRACAS!$D$5:$D$8972, "&lt;="&amp;Z336)), "" )</f>
        <v/>
      </c>
      <c r="EB336" s="186" t="str">
        <f>IF(AA336&gt; 0,(COUNTIFS(FRACAS!$B$5:$B$8972, AA$4, FRACAS!$D$5:$D$8972, "&lt;="&amp;AA336)), "" )</f>
        <v/>
      </c>
      <c r="EC336" s="186" t="str">
        <f>IF(AB336&gt; 0,(COUNTIFS(FRACAS!$B$5:$B$8972, AB$4, FRACAS!$D$5:$D$8972, "&lt;="&amp;AB336)), "" )</f>
        <v/>
      </c>
      <c r="ED336" s="186" t="str">
        <f>IF(AC336&gt; 0,(COUNTIFS(FRACAS!$B$5:$B$8972, AC$4, FRACAS!$D$5:$D$8972, "&lt;="&amp;AC336)), "" )</f>
        <v/>
      </c>
      <c r="EE336" s="186" t="str">
        <f>IF(AD336&gt; 0,(COUNTIFS(FRACAS!$B$5:$B$8972, AD$4, FRACAS!$D$5:$D$8972, "&lt;="&amp;AD336)), "" )</f>
        <v/>
      </c>
      <c r="EF336" s="186" t="str">
        <f>IF(AE336&gt; 0,(COUNTIFS(FRACAS!$B$5:$B$8972, AE$4, FRACAS!$D$5:$D$8972, "&lt;="&amp;AE336)), "" )</f>
        <v/>
      </c>
      <c r="EG336" s="186" t="str">
        <f>IF(AF336&gt; 0,(COUNTIFS(FRACAS!$B$5:$B$8972, AF$4, FRACAS!$D$5:$D$8972, "&lt;="&amp;AF336)), "" )</f>
        <v/>
      </c>
      <c r="EH336" s="186" t="str">
        <f>IF(AG336&gt; 0,(COUNTIFS(FRACAS!$B$5:$B$8972, AG$4, FRACAS!$D$5:$D$8972, "&lt;="&amp;AG336)), "" )</f>
        <v/>
      </c>
      <c r="EI336" s="186" t="str">
        <f>IF(AH336&gt; 0,(COUNTIFS(FRACAS!$B$5:$B$8972, AH$4, FRACAS!$D$5:$D$8972, "&lt;="&amp;AH336)), "" )</f>
        <v/>
      </c>
      <c r="EJ336" s="186" t="str">
        <f>IF(AI336&gt; 0,(COUNTIFS(FRACAS!$B$5:$B$8972, AI$4, FRACAS!$D$5:$D$8972, "&lt;="&amp;AI336)), "" )</f>
        <v/>
      </c>
      <c r="EK336" s="186" t="str">
        <f>IF(AJ336&gt; 0,(COUNTIFS(FRACAS!$B$5:$B$8972, AJ$4, FRACAS!$D$5:$D$8972, "&lt;="&amp;AJ336)), "" )</f>
        <v/>
      </c>
      <c r="EL336" s="186" t="str">
        <f>IF(AK336&gt; 0,(COUNTIFS(FRACAS!$B$5:$B$8972, AK$4, FRACAS!$D$5:$D$8972, "&lt;="&amp;AK336)), "" )</f>
        <v/>
      </c>
      <c r="EM336" s="186" t="str">
        <f>IF(AL336&gt; 0,(COUNTIFS(FRACAS!$B$5:$B$8972, AL$4, FRACAS!$D$5:$D$8972, "&lt;="&amp;AL336)), "" )</f>
        <v/>
      </c>
      <c r="EN336" s="186" t="str">
        <f>IF(AM336&gt; 0,(COUNTIFS(FRACAS!$B$5:$B$8972, AM$4, FRACAS!$D$5:$D$8972, "&lt;="&amp;AM336)), "" )</f>
        <v/>
      </c>
      <c r="EO336" s="186" t="str">
        <f>IF(AN336&gt; 0,(COUNTIFS(FRACAS!$B$5:$B$8972, AN$4, FRACAS!$D$5:$D$8972, "&lt;="&amp;AN336)), "" )</f>
        <v/>
      </c>
      <c r="EP336" s="186" t="str">
        <f>IF(AO336&gt; 0,(COUNTIFS(FRACAS!$B$5:$B$8972, AO$4, FRACAS!$D$5:$D$8972, "&lt;="&amp;AO336)), "" )</f>
        <v/>
      </c>
      <c r="EQ336" s="186" t="str">
        <f>IF(AP336&gt; 0,(COUNTIFS(FRACAS!$B$5:$B$8972, AP$4, FRACAS!$D$5:$D$8972, "&lt;="&amp;AP336)), "" )</f>
        <v/>
      </c>
      <c r="ER336" s="186" t="str">
        <f>IF(AQ336&gt; 0,(COUNTIFS(FRACAS!$B$5:$B$8972, AQ$4, FRACAS!$D$5:$D$8972, "&lt;="&amp;AQ336)), "" )</f>
        <v/>
      </c>
      <c r="ES336" s="246"/>
      <c r="ET336" s="194"/>
      <c r="EU336" s="194"/>
      <c r="EV336" s="194"/>
      <c r="EW336" s="194"/>
      <c r="EX336" s="194"/>
      <c r="EY336" s="194"/>
      <c r="EZ336" s="194"/>
      <c r="FA336" s="194"/>
      <c r="FB336" s="195"/>
      <c r="FE336" s="190"/>
      <c r="FF336" s="190"/>
      <c r="FG336" s="190"/>
      <c r="FH336" s="190"/>
      <c r="FI336" s="190"/>
      <c r="FJ336" s="190"/>
      <c r="FK336" s="190"/>
      <c r="FL336" s="190"/>
      <c r="FM336" s="190"/>
      <c r="FN336" s="190"/>
      <c r="JD336" s="238"/>
      <c r="JE336" s="238"/>
      <c r="JF336" s="238"/>
      <c r="JG336" s="238"/>
      <c r="JH336" s="238"/>
      <c r="JI336" s="238"/>
      <c r="JJ336" s="238"/>
      <c r="JK336" s="238"/>
      <c r="JL336" s="238"/>
      <c r="JM336" s="238"/>
      <c r="JN336" s="247"/>
      <c r="JO336" s="248"/>
      <c r="JP336" s="248"/>
      <c r="JQ336" s="248"/>
      <c r="JR336" s="248"/>
      <c r="JS336" s="248"/>
      <c r="JT336" s="248"/>
      <c r="JU336" s="248"/>
      <c r="JV336" s="248"/>
      <c r="JW336" s="248"/>
      <c r="JX336" s="248"/>
      <c r="JY336" s="248"/>
      <c r="JZ336" s="248"/>
      <c r="KA336" s="248"/>
      <c r="KB336" s="248"/>
      <c r="KC336" s="248"/>
      <c r="KD336" s="248"/>
      <c r="KE336" s="248"/>
      <c r="KF336" s="248"/>
      <c r="KG336" s="248"/>
      <c r="KH336" s="248"/>
      <c r="KI336" s="248"/>
      <c r="KJ336" s="248"/>
      <c r="KK336" s="248"/>
      <c r="KL336" s="248"/>
      <c r="KM336" s="248"/>
      <c r="KN336" s="248"/>
      <c r="KO336" s="248"/>
      <c r="KP336" s="248"/>
      <c r="KQ336" s="248"/>
      <c r="KR336" s="248"/>
      <c r="KS336" s="248"/>
      <c r="KT336" s="248"/>
      <c r="KU336" s="248"/>
      <c r="KV336" s="248"/>
      <c r="KW336" s="248"/>
      <c r="KX336" s="248"/>
      <c r="KY336" s="248"/>
      <c r="KZ336" s="248"/>
      <c r="LA336" s="248"/>
      <c r="LC336" s="235" t="str">
        <f t="shared" si="28"/>
        <v/>
      </c>
      <c r="LD336" s="240" t="str" cm="1">
        <f t="array" ref="LD336">IFERROR((((D336/FRACAS!$AY$1)*60
)-(SUMPRODUCT((FRACAS!$B$5:$B$8970=D$4)*(FRACAS!$D$5:$D$8970&lt;=D336)*(IFERROR(FRACAS!$AM$5:$AM$8970,0)))
))/((D336/FRACAS!$AY$1)*60),"")</f>
        <v/>
      </c>
      <c r="LE336" s="240" t="str" cm="1">
        <f t="array" ref="LE336">IFERROR((((E336/FRACAS!$AY$1)*60
)-(SUMPRODUCT((FRACAS!$B$5:$B$8970=E$4)*(FRACAS!$D$5:$D$8970&lt;=E336)*(IFERROR(FRACAS!$AM$5:$AM$8970,0)))
))/((E336/FRACAS!$AY$1)*60),"")</f>
        <v/>
      </c>
      <c r="LF336" s="240" t="str" cm="1">
        <f t="array" ref="LF336">IFERROR((((F336/FRACAS!$AY$1)*60
)-(SUMPRODUCT((FRACAS!$B$5:$B$8970=F$4)*(FRACAS!$D$5:$D$8970&lt;=F336)*(IFERROR(FRACAS!$AM$5:$AM$8970,0)))
))/((F336/FRACAS!$AY$1)*60),"")</f>
        <v/>
      </c>
      <c r="LG336" s="240" t="str" cm="1">
        <f t="array" ref="LG336">IFERROR((((G336/FRACAS!$AY$1)*60
)-(SUMPRODUCT((FRACAS!$B$5:$B$8970=G$4)*(FRACAS!$D$5:$D$8970&lt;=G336)*(IFERROR(FRACAS!$AM$5:$AM$8970,0)))
))/((G336/FRACAS!$AY$1)*60),"")</f>
        <v/>
      </c>
      <c r="LH336" s="240" t="str" cm="1">
        <f t="array" ref="LH336">IFERROR((((H336/FRACAS!$AY$1)*60
)-(SUMPRODUCT((FRACAS!$B$5:$B$8970=H$4)*(FRACAS!$D$5:$D$8970&lt;=H336)*(IFERROR(FRACAS!$AM$5:$AM$8970,0)))
))/((H336/FRACAS!$AY$1)*60),"")</f>
        <v/>
      </c>
      <c r="LI336" s="240" t="str" cm="1">
        <f t="array" ref="LI336">IFERROR((((I336/FRACAS!$AY$1)*60
)-(SUMPRODUCT((FRACAS!$B$5:$B$8970=I$4)*(FRACAS!$D$5:$D$8970&lt;=I336)*(IFERROR(FRACAS!$AM$5:$AM$8970,0)))
))/((I336/FRACAS!$AY$1)*60),"")</f>
        <v/>
      </c>
      <c r="LJ336" s="240" t="str" cm="1">
        <f t="array" ref="LJ336">IFERROR((((J336/FRACAS!$AY$1)*60
)-(SUMPRODUCT((FRACAS!$B$5:$B$8970=J$4)*(FRACAS!$D$5:$D$8970&lt;=J336)*(IFERROR(FRACAS!$AM$5:$AM$8970,0)))
))/((J336/FRACAS!$AY$1)*60),"")</f>
        <v/>
      </c>
      <c r="LK336" s="240" t="str" cm="1">
        <f t="array" ref="LK336">IFERROR((((K336/FRACAS!$AY$1)*60
)-(SUMPRODUCT((FRACAS!$B$5:$B$8970=K$4)*(FRACAS!$D$5:$D$8970&lt;=K336)*(IFERROR(FRACAS!$AM$5:$AM$8970,0)))
))/((K336/FRACAS!$AY$1)*60),"")</f>
        <v/>
      </c>
      <c r="LL336" s="240" t="str" cm="1">
        <f t="array" ref="LL336">IFERROR((((L336/FRACAS!$AY$1)*60
)-(SUMPRODUCT((FRACAS!$B$5:$B$8970=L$4)*(FRACAS!$D$5:$D$8970&lt;=L336)*(IFERROR(FRACAS!$AM$5:$AM$8970,0)))
))/((L336/FRACAS!$AY$1)*60),"")</f>
        <v/>
      </c>
      <c r="LM336" s="240" t="str" cm="1">
        <f t="array" ref="LM336">IFERROR((((M336/FRACAS!$AY$1)*60
)-(SUMPRODUCT((FRACAS!$B$5:$B$8970=M$4)*(FRACAS!$D$5:$D$8970&lt;=M336)*(IFERROR(FRACAS!$AM$5:$AM$8970,0)))
))/((M336/FRACAS!$AY$1)*60),"")</f>
        <v/>
      </c>
      <c r="LN336" s="240" t="str" cm="1">
        <f t="array" ref="LN336">IFERROR((((N336/FRACAS!$AY$1)*60
)-(SUMPRODUCT((FRACAS!$B$5:$B$8970=N$4)*(FRACAS!$D$5:$D$8970&lt;=N336)*(IFERROR(FRACAS!$AM$5:$AM$8970,0)))
))/((N336/FRACAS!$AY$1)*60),"")</f>
        <v/>
      </c>
      <c r="LO336" s="240" t="str" cm="1">
        <f t="array" ref="LO336">IFERROR((((O336/FRACAS!$AY$1)*60
)-(SUMPRODUCT((FRACAS!$B$5:$B$8970=O$4)*(FRACAS!$D$5:$D$8970&lt;=O336)*(IFERROR(FRACAS!$AM$5:$AM$8970,0)))
))/((O336/FRACAS!$AY$1)*60),"")</f>
        <v/>
      </c>
      <c r="LP336" s="240" t="str" cm="1">
        <f t="array" ref="LP336">IFERROR((((P336/FRACAS!$AY$1)*60
)-(SUMPRODUCT((FRACAS!$B$5:$B$8970=P$4)*(FRACAS!$D$5:$D$8970&lt;=P336)*(IFERROR(FRACAS!$AM$5:$AM$8970,0)))
))/((P336/FRACAS!$AY$1)*60),"")</f>
        <v/>
      </c>
      <c r="LQ336" s="240" t="str" cm="1">
        <f t="array" ref="LQ336">IFERROR((((Q336/FRACAS!$AY$1)*60
)-(SUMPRODUCT((FRACAS!$B$5:$B$8970=Q$4)*(FRACAS!$D$5:$D$8970&lt;=Q336)*(IFERROR(FRACAS!$AM$5:$AM$8970,0)))
))/((Q336/FRACAS!$AY$1)*60),"")</f>
        <v/>
      </c>
      <c r="LR336" s="240" t="str" cm="1">
        <f t="array" ref="LR336">IFERROR((((R336/FRACAS!$AY$1)*60
)-(SUMPRODUCT((FRACAS!$B$5:$B$8970=R$4)*(FRACAS!$D$5:$D$8970&lt;=R336)*(IFERROR(FRACAS!$AM$5:$AM$8970,0)))
))/((R336/FRACAS!$AY$1)*60),"")</f>
        <v/>
      </c>
      <c r="LS336" s="240" t="str" cm="1">
        <f t="array" ref="LS336">IFERROR((((S336/FRACAS!$AY$1)*60
)-(SUMPRODUCT((FRACAS!$B$5:$B$8970=S$4)*(FRACAS!$D$5:$D$8970&lt;=S336)*(IFERROR(FRACAS!$AM$5:$AM$8970,0)))
))/((S336/FRACAS!$AY$1)*60),"")</f>
        <v/>
      </c>
      <c r="LT336" s="240" t="str" cm="1">
        <f t="array" ref="LT336">IFERROR((((T336/FRACAS!$AY$1)*60
)-(SUMPRODUCT((FRACAS!$B$5:$B$8970=T$4)*(FRACAS!$D$5:$D$8970&lt;=T336)*(IFERROR(FRACAS!$AM$5:$AM$8970,0)))
))/((T336/FRACAS!$AY$1)*60),"")</f>
        <v/>
      </c>
      <c r="LU336" s="240" t="str" cm="1">
        <f t="array" ref="LU336">IFERROR((((U336/FRACAS!$AY$1)*60
)-(SUMPRODUCT((FRACAS!$B$5:$B$8970=U$4)*(FRACAS!$D$5:$D$8970&lt;=U336)*(IFERROR(FRACAS!$AM$5:$AM$8970,0)))
))/((U336/FRACAS!$AY$1)*60),"")</f>
        <v/>
      </c>
      <c r="LV336" s="240" t="str" cm="1">
        <f t="array" ref="LV336">IFERROR(
    (((V336/FRACAS!$AY$1)*60))
    /
    (((V336/FRACAS!$AY$1)*60) + SUMPRODUCT((FRACAS!$B$5:$B$8970=V$4)*(FRACAS!$D$5:$D$8970&lt;=V336)*(IFERROR(FRACAS!$AM$5:$AM$8970,0)))
    ),"")</f>
        <v/>
      </c>
      <c r="LW336" s="240" t="str" cm="1">
        <f t="array" ref="LW336">IFERROR(
    (((W336/FRACAS!$AY$1)*60))
    /
    (((W336/FRACAS!$AY$1)*60) + SUMPRODUCT((FRACAS!$B$5:$B$8970=W$4)*(FRACAS!$D$5:$D$8970&lt;=W336)*(IFERROR(FRACAS!$AM$5:$AM$8970,0)))
    ),"")</f>
        <v/>
      </c>
      <c r="LX336" s="240" t="str" cm="1">
        <f t="array" ref="LX336">IFERROR(
    (((X336/FRACAS!$AY$1)*60))
    /
    (((X336/FRACAS!$AY$1)*60) + SUMPRODUCT((FRACAS!$B$5:$B$8970=X$4)*(FRACAS!$D$5:$D$8970&lt;=X336)*(IFERROR(FRACAS!$AM$5:$AM$8970,0)))
    ),"")</f>
        <v/>
      </c>
      <c r="LY336" s="240" t="str" cm="1">
        <f t="array" ref="LY336">IFERROR(
    (((Y336/FRACAS!$AY$1)*60))
    /
    (((Y336/FRACAS!$AY$1)*60) + SUMPRODUCT((FRACAS!$B$5:$B$8970=Y$4)*(FRACAS!$D$5:$D$8970&lt;=Y336)*(IFERROR(FRACAS!$AM$5:$AM$8970,0)))
    ),"")</f>
        <v/>
      </c>
      <c r="LZ336" s="240" t="str" cm="1">
        <f t="array" ref="LZ336">IFERROR(
    (((Z336/FRACAS!$AY$1)*60))
    /
    (((Z336/FRACAS!$AY$1)*60) + SUMPRODUCT((FRACAS!$B$5:$B$8970=Z$4)*(FRACAS!$D$5:$D$8970&lt;=Z336)*(IFERROR(FRACAS!$AM$5:$AM$8970,0)))
    ),"")</f>
        <v/>
      </c>
      <c r="MA336" s="240" t="str" cm="1">
        <f t="array" ref="MA336">IFERROR(
    (((AA336/FRACAS!$AY$1)*60))
    /
    (((AA336/FRACAS!$AY$1)*60) + SUMPRODUCT((FRACAS!$B$5:$B$8970=AA$4)*(FRACAS!$D$5:$D$8970&lt;=AA336)*(IFERROR(FRACAS!$AM$5:$AM$8970,0)))
    ),"")</f>
        <v/>
      </c>
      <c r="MB336" s="240" t="str" cm="1">
        <f t="array" ref="MB336">IFERROR(
    (((AB336/FRACAS!$AY$1)*60))
    /
    (((AB336/FRACAS!$AY$1)*60) + SUMPRODUCT((FRACAS!$B$5:$B$8970=AB$4)*(FRACAS!$D$5:$D$8970&lt;=AB336)*(IFERROR(FRACAS!$AM$5:$AM$8970,0)))
    ),"")</f>
        <v/>
      </c>
      <c r="MC336" s="240" t="str" cm="1">
        <f t="array" ref="MC336">IFERROR(
    (((AC336/FRACAS!$AY$1)*60))
    /
    (((AC336/FRACAS!$AY$1)*60) + SUMPRODUCT((FRACAS!$B$5:$B$8970=AC$4)*(FRACAS!$D$5:$D$8970&lt;=AC336)*(IFERROR(FRACAS!$AM$5:$AM$8970,0)))
    ),"")</f>
        <v/>
      </c>
      <c r="MD336" s="240" t="str" cm="1">
        <f t="array" ref="MD336">IFERROR(
    (((AD336/FRACAS!$AY$1)*60))
    /
    (((AD336/FRACAS!$AY$1)*60) + SUMPRODUCT((FRACAS!$B$5:$B$8970=AD$4)*(FRACAS!$D$5:$D$8970&lt;=AD336)*(IFERROR(FRACAS!$AM$5:$AM$8970,0)))
    ),"")</f>
        <v/>
      </c>
      <c r="ME336" s="240" t="str" cm="1">
        <f t="array" ref="ME336">IFERROR(
    (((AE336/FRACAS!$AY$1)*60))
    /
    (((AE336/FRACAS!$AY$1)*60) + SUMPRODUCT((FRACAS!$B$5:$B$8970=AE$4)*(FRACAS!$D$5:$D$8970&lt;=AE336)*(IFERROR(FRACAS!$AM$5:$AM$8970,0)))
    ),"")</f>
        <v/>
      </c>
      <c r="MF336" s="240" t="str" cm="1">
        <f t="array" ref="MF336">IFERROR(
    (((AF336/FRACAS!$AY$1)*60))
    /
    (((AF336/FRACAS!$AY$1)*60) + SUMPRODUCT((FRACAS!$B$5:$B$8970=AF$4)*(FRACAS!$D$5:$D$8970&lt;=AF336)*(IFERROR(FRACAS!$AM$5:$AM$8970,0)))
    ),"")</f>
        <v/>
      </c>
      <c r="MG336" s="240" t="str" cm="1">
        <f t="array" ref="MG336">IFERROR(
    (((AG336/FRACAS!$AY$1)*60))
    /
    (((AG336/FRACAS!$AY$1)*60) + SUMPRODUCT((FRACAS!$B$5:$B$8970=AG$4)*(FRACAS!$D$5:$D$8970&lt;=AG336)*(IFERROR(FRACAS!$AM$5:$AM$8970,0)))
    ),"")</f>
        <v/>
      </c>
      <c r="MH336" s="240" t="str" cm="1">
        <f t="array" ref="MH336">IFERROR(
    (((AH336/FRACAS!$AY$1)*60))
    /
    (((AH336/FRACAS!$AY$1)*60) + SUMPRODUCT((FRACAS!$B$5:$B$8970=AH$4)*(FRACAS!$D$5:$D$8970&lt;=AH336)*(IFERROR(FRACAS!$AM$5:$AM$8970,0)))
    ),"")</f>
        <v/>
      </c>
      <c r="MI336" s="240" t="str" cm="1">
        <f t="array" ref="MI336">IFERROR(
    (((AI336/FRACAS!$AY$1)*60))
    /
    (((AI336/FRACAS!$AY$1)*60) + SUMPRODUCT((FRACAS!$B$5:$B$8970=AI$4)*(FRACAS!$D$5:$D$8970&lt;=AI336)*(IFERROR(FRACAS!$AM$5:$AM$8970,0)))
    ),"")</f>
        <v/>
      </c>
      <c r="MJ336" s="240" t="str" cm="1">
        <f t="array" ref="MJ336">IFERROR(
    (((AJ336/FRACAS!$AY$1)*60))
    /
    (((AJ336/FRACAS!$AY$1)*60) + SUMPRODUCT((FRACAS!$B$5:$B$8970=AJ$4)*(FRACAS!$D$5:$D$8970&lt;=AJ336)*(IFERROR(FRACAS!$AM$5:$AM$8970,0)))
    ),"")</f>
        <v/>
      </c>
      <c r="MK336" s="240" t="str" cm="1">
        <f t="array" ref="MK336">IFERROR(
    (((AK336/FRACAS!$AY$1)*60))
    /
    (((AK336/FRACAS!$AY$1)*60) + SUMPRODUCT((FRACAS!$B$5:$B$8970=AK$4)*(FRACAS!$D$5:$D$8970&lt;=AK336)*(IFERROR(FRACAS!$AM$5:$AM$8970,0)))
    ),"")</f>
        <v/>
      </c>
      <c r="ML336" s="240" t="str" cm="1">
        <f t="array" ref="ML336">IFERROR(
    (((AL336/FRACAS!$AY$1)*60))
    /
    (((AL336/FRACAS!$AY$1)*60) + SUMPRODUCT((FRACAS!$B$5:$B$8970=AL$4)*(FRACAS!$D$5:$D$8970&lt;=AL336)*(IFERROR(FRACAS!$AM$5:$AM$8970,0)))
    ),"")</f>
        <v/>
      </c>
      <c r="MM336" s="240" t="str" cm="1">
        <f t="array" ref="MM336">IFERROR(
    (((AM336/FRACAS!$AY$1)*60))
    /
    (((AM336/FRACAS!$AY$1)*60) + SUMPRODUCT((FRACAS!$B$5:$B$8970=AM$4)*(FRACAS!$D$5:$D$8970&lt;=AM336)*(IFERROR(FRACAS!$AM$5:$AM$8970,0)))
    ),"")</f>
        <v/>
      </c>
      <c r="MN336" s="240" t="str" cm="1">
        <f t="array" ref="MN336">IFERROR(
    (((AN336/FRACAS!$AY$1)*60))
    /
    (((AN336/FRACAS!$AY$1)*60) + SUMPRODUCT((FRACAS!$B$5:$B$8970=AN$4)*(FRACAS!$D$5:$D$8970&lt;=AN336)*(IFERROR(FRACAS!$AM$5:$AM$8970,0)))
    ),"")</f>
        <v/>
      </c>
      <c r="MO336" s="240" t="str" cm="1">
        <f t="array" ref="MO336">IFERROR(
    (((AO336/FRACAS!$AY$1)*60))
    /
    (((AO336/FRACAS!$AY$1)*60) + SUMPRODUCT((FRACAS!$B$5:$B$8970=AO$4)*(FRACAS!$D$5:$D$8970&lt;=AO336)*(IFERROR(FRACAS!$AM$5:$AM$8970,0)))
    ),"")</f>
        <v/>
      </c>
      <c r="MP336" s="240" t="str" cm="1">
        <f t="array" ref="MP336">IFERROR(
    (((AP336/FRACAS!$AY$1)*60))
    /
    (((AP336/FRACAS!$AY$1)*60) + SUMPRODUCT((FRACAS!$B$5:$B$8970=AP$4)*(FRACAS!$D$5:$D$8970&lt;=AP336)*(IFERROR(FRACAS!$AM$5:$AM$8970,0)))
    ),"")</f>
        <v/>
      </c>
      <c r="MQ336" s="240" t="str" cm="1">
        <f t="array" ref="MQ336">IFERROR(
    (((AQ336/FRACAS!$AY$1)*60))
    /
    (((AQ336/FRACAS!$AY$1)*60) + SUMPRODUCT((FRACAS!$B$5:$B$8970=AQ$4)*(FRACAS!$D$5:$D$8970&lt;=AQ336)*(IFERROR(FRACAS!$AM$5:$AM$8970,0)))
    ),"")</f>
        <v/>
      </c>
      <c r="MR336" s="194"/>
      <c r="MS336" s="194"/>
      <c r="MT336" s="194"/>
      <c r="MU336" s="194"/>
      <c r="MV336" s="194"/>
      <c r="MW336" s="194"/>
      <c r="MX336" s="194"/>
      <c r="MY336" s="194"/>
      <c r="MZ336" s="194"/>
      <c r="NA336" s="195"/>
      <c r="ND336" s="241">
        <f t="shared" si="31"/>
        <v>0</v>
      </c>
      <c r="NE336" s="242" t="str">
        <f t="shared" si="32"/>
        <v/>
      </c>
      <c r="NF336" s="193" t="str" cm="1">
        <f t="array" ref="NF336">IF($ND336=0,"",(IFERROR( (IFERROR($ND336/FRACAS!$AY$1*60,0) - SUMPRODUCT( (FRACAS!$K$5:$K$8972=NF$2) * IFERROR(FRACAS!$AN$5:$AN$8972,0) ) ) / IFERROR($ND336/FRACAS!$AY$1*60,0), 1 )))</f>
        <v/>
      </c>
      <c r="NG336" s="193" t="str" cm="1">
        <f t="array" ref="NG336">IF($ND336=0,"",(IFERROR( (IFERROR($ND336/FRACAS!$AY$1*60,0) - SUMPRODUCT( (FRACAS!$K$5:$K$8972=NG$2) * IFERROR(FRACAS!$AN$5:$AN$8972,0) ) ) / IFERROR($ND336/FRACAS!$AY$1*60,0), 1 )))</f>
        <v/>
      </c>
      <c r="NH336" s="193" t="str" cm="1">
        <f t="array" ref="NH336">IF($ND336=0,"",(IFERROR( (IFERROR($ND336/FRACAS!$AY$1*60,0) - SUMPRODUCT( (FRACAS!$K$5:$K$8972=NH$2) * IFERROR(FRACAS!$AN$5:$AN$8972,0) ) ) / IFERROR($ND336/FRACAS!$AY$1*60,0), 1 )))</f>
        <v/>
      </c>
      <c r="NI336" s="193" t="str" cm="1">
        <f t="array" ref="NI336">IF($ND336=0,"",(IFERROR( (IFERROR($ND336/FRACAS!$AY$1*60,0) - SUMPRODUCT( (FRACAS!$K$5:$K$8972=NI$2) * IFERROR(FRACAS!$AN$5:$AN$8972,0) ) ) / IFERROR($ND336/FRACAS!$AY$1*60,0), 1 )))</f>
        <v/>
      </c>
      <c r="NJ336" s="193" t="str" cm="1">
        <f t="array" ref="NJ336">IF($ND336=0,"",(IFERROR( (IFERROR($ND336/FRACAS!$AY$1*60,0) - SUMPRODUCT( (FRACAS!$K$5:$K$8972=NJ$2) * IFERROR(FRACAS!$AN$5:$AN$8972,0) ) ) / IFERROR($ND336/FRACAS!$AY$1*60,0), 1 )))</f>
        <v/>
      </c>
      <c r="NK336" s="193" t="str" cm="1">
        <f t="array" ref="NK336">IF($ND336=0,"",(IFERROR( (IFERROR($ND336/FRACAS!$AY$1*60,0) - SUMPRODUCT( (FRACAS!$K$5:$K$8972=NK$2) * IFERROR(FRACAS!$AN$5:$AN$8972,0) ) ) / IFERROR($ND336/FRACAS!$AY$1*60,0), 1 )))</f>
        <v/>
      </c>
      <c r="NL336" s="193" t="str" cm="1">
        <f t="array" ref="NL336">IF($ND336=0,"",(IFERROR( (IFERROR($ND336/FRACAS!$AY$1*60,0) - SUMPRODUCT( (FRACAS!$K$5:$K$8972=NL$2) * IFERROR(FRACAS!$AN$5:$AN$8972,0) ) ) / IFERROR($ND336/FRACAS!$AY$1*60,0), 1 )))</f>
        <v/>
      </c>
      <c r="NM336" s="193" t="str" cm="1">
        <f t="array" ref="NM336">IF($ND336=0,"",(IFERROR( (IFERROR($ND336/FRACAS!$AY$1*60,0) - SUMPRODUCT( (FRACAS!$K$5:$K$8972=NM$2) * IFERROR(FRACAS!$AN$5:$AN$8972,0) ) ) / IFERROR($ND336/FRACAS!$AY$1*60,0), 1 )))</f>
        <v/>
      </c>
      <c r="NN336" s="193" t="str" cm="1">
        <f t="array" ref="NN336">IF($ND336=0,"",(IFERROR( (IFERROR($ND336/FRACAS!$AY$1*60,0) - SUMPRODUCT( (FRACAS!$K$5:$K$8972=NN$2) * IFERROR(FRACAS!$AN$5:$AN$8972,0) ) ) / IFERROR($ND336/FRACAS!$AY$1*60,0), 1 )))</f>
        <v/>
      </c>
      <c r="NO336" s="193" t="str" cm="1">
        <f t="array" ref="NO336">IF($ND336=0,"",(IFERROR( (IFERROR($ND336/FRACAS!$AY$1*60,0) - SUMPRODUCT( (FRACAS!$K$5:$K$8972=NO$2) * IFERROR(FRACAS!$AN$5:$AN$8972,0) ) ) / IFERROR($ND336/FRACAS!$AY$1*60,0), 1 )))</f>
        <v/>
      </c>
      <c r="NP336" s="193" t="str" cm="1">
        <f t="array" ref="NP336">IF($ND336=0,"",(IFERROR( (IFERROR($ND336/FRACAS!$AY$1*60,0) - SUMPRODUCT( (FRACAS!$K$5:$K$8972=NP$2) * IFERROR(FRACAS!$AN$5:$AN$8972,0) ) ) / IFERROR($ND336/FRACAS!$AY$1*60,0), 1 )))</f>
        <v/>
      </c>
      <c r="NQ336" s="193" t="str" cm="1">
        <f t="array" ref="NQ336">IF($ND336=0,"",(IFERROR( (IFERROR($ND336/FRACAS!$AY$1*60,0) - SUMPRODUCT( (FRACAS!$K$5:$K$8972=NQ$2) * IFERROR(FRACAS!$AN$5:$AN$8972,0) ) ) / IFERROR($ND336/FRACAS!$AY$1*60,0), 1 )))</f>
        <v/>
      </c>
      <c r="NR336" s="193" t="str" cm="1">
        <f t="array" ref="NR336">IF($ND336=0,"",(IFERROR( (IFERROR($ND336/FRACAS!$AY$1*60,0) - SUMPRODUCT( (FRACAS!$K$5:$K$8972=NR$2) * IFERROR(FRACAS!$AN$5:$AN$8972,0) ) ) / IFERROR($ND336/FRACAS!$AY$1*60,0), 1 )))</f>
        <v/>
      </c>
      <c r="NS336" s="193" t="str" cm="1">
        <f t="array" ref="NS336">IF($ND336=0,"",(IFERROR( (IFERROR($ND336/FRACAS!$AY$1*60,0) - SUMPRODUCT( (FRACAS!$K$5:$K$8972=NS$2) * IFERROR(FRACAS!$AN$5:$AN$8972,0) ) ) / IFERROR($ND336/FRACAS!$AY$1*60,0), 1 )))</f>
        <v/>
      </c>
      <c r="NT336" s="193" t="str" cm="1">
        <f t="array" ref="NT336">IF($ND336=0,"",(IFERROR( (IFERROR($ND336/FRACAS!$AY$1*60,0) - SUMPRODUCT( (FRACAS!$K$5:$K$8972=NT$2) * IFERROR(FRACAS!$AN$5:$AN$8972,0) ) ) / IFERROR($ND336/FRACAS!$AY$1*60,0), 1 )))</f>
        <v/>
      </c>
      <c r="NU336" s="193" t="str" cm="1">
        <f t="array" ref="NU336">IF($ND336=0,"",(IFERROR( (IFERROR($ND336/FRACAS!$AY$1*60,0) - SUMPRODUCT( (FRACAS!$K$5:$K$8972=NU$2) * IFERROR(FRACAS!$AN$5:$AN$8972,0) ) ) / IFERROR($ND336/FRACAS!$AY$1*60,0), 1 )))</f>
        <v/>
      </c>
      <c r="NV336" s="193" t="str" cm="1">
        <f t="array" ref="NV336">IF($ND336=0,"",(IFERROR( (IFERROR($ND336/FRACAS!$AY$1*60,0) - SUMPRODUCT( (FRACAS!$K$5:$K$8972=NV$2) * IFERROR(FRACAS!$AN$5:$AN$8972,0) ) ) / IFERROR($ND336/FRACAS!$AY$1*60,0), 1 )))</f>
        <v/>
      </c>
      <c r="NW336" s="193" t="str" cm="1">
        <f t="array" ref="NW336">IF($ND336=0,"",(IFERROR( (IFERROR($ND336/FRACAS!$AY$1*60,0) - SUMPRODUCT( (FRACAS!$K$5:$K$8972=NW$2) * IFERROR(FRACAS!$AN$5:$AN$8972,0) ) ) / IFERROR($ND336/FRACAS!$AY$1*60,0), 1 )))</f>
        <v/>
      </c>
      <c r="NX336" s="193" t="str" cm="1">
        <f t="array" ref="NX336">IF($ND336=0,"",(IFERROR( (IFERROR($ND336/FRACAS!$AY$1*60,0) - SUMPRODUCT( (FRACAS!$K$5:$K$8972=NX$2) * IFERROR(FRACAS!$AN$5:$AN$8972,0) ) ) / IFERROR($ND336/FRACAS!$AY$1*60,0), 1 )))</f>
        <v/>
      </c>
      <c r="NY336" s="193" t="str" cm="1">
        <f t="array" ref="NY336">IF($ND336=0,"",(IFERROR( (IFERROR($ND336/FRACAS!$AY$1*60,0) - SUMPRODUCT( (FRACAS!$K$5:$K$8972=NY$2) * IFERROR(FRACAS!$AN$5:$AN$8972,0) ) ) / IFERROR($ND336/FRACAS!$AY$1*60,0), 1 )))</f>
        <v/>
      </c>
      <c r="NZ336" s="193" t="str" cm="1">
        <f t="array" ref="NZ336">IF($ND336=0,"",(IFERROR( (IFERROR($ND336/FRACAS!$AY$1*60,0) - SUMPRODUCT( (FRACAS!$K$5:$K$8972=NZ$2) * IFERROR(FRACAS!$AN$5:$AN$8972,0) ) ) / IFERROR($ND336/FRACAS!$AY$1*60,0), 1 )))</f>
        <v/>
      </c>
      <c r="OA336" s="193" t="str" cm="1">
        <f t="array" ref="OA336">IF($ND336=0,"",(IFERROR( (IFERROR($ND336/FRACAS!$AY$1*60,0) - SUMPRODUCT( (FRACAS!$K$5:$K$8972=OA$2) * IFERROR(FRACAS!$AN$5:$AN$8972,0) ) ) / IFERROR($ND336/FRACAS!$AY$1*60,0), 1 )))</f>
        <v/>
      </c>
      <c r="OB336" s="193" t="str" cm="1">
        <f t="array" ref="OB336">IF($ND336=0,"",(IFERROR( (IFERROR($ND336/FRACAS!$AY$1*60,0) - SUMPRODUCT( (FRACAS!$K$5:$K$8972=OB$2) * IFERROR(FRACAS!$AN$5:$AN$8972,0) ) ) / IFERROR($ND336/FRACAS!$AY$1*60,0), 1 )))</f>
        <v/>
      </c>
      <c r="OC336" s="193" t="str" cm="1">
        <f t="array" ref="OC336">IF($ND336=0,"",(IFERROR( (IFERROR($ND336/FRACAS!$AY$1*60,0) - SUMPRODUCT( (FRACAS!$K$5:$K$8972=OC$2) * IFERROR(FRACAS!$AN$5:$AN$8972,0) ) ) / IFERROR($ND336/FRACAS!$AY$1*60,0), 1 )))</f>
        <v/>
      </c>
      <c r="OD336" s="193" t="str" cm="1">
        <f t="array" ref="OD336">IF($ND336=0,"",(IFERROR( (IFERROR($ND336/FRACAS!$AY$1*60,0) - SUMPRODUCT( (FRACAS!$K$5:$K$8972=OD$2) * IFERROR(FRACAS!$AN$5:$AN$8972,0) ) ) / IFERROR($ND336/FRACAS!$AY$1*60,0), 1 )))</f>
        <v/>
      </c>
      <c r="OE336" s="193" t="str" cm="1">
        <f t="array" ref="OE336">IF($ND336=0,"",(IFERROR( (IFERROR($ND336/FRACAS!$AY$1*60,0) - SUMPRODUCT( (FRACAS!$K$5:$K$8972=OE$2) * IFERROR(FRACAS!$AN$5:$AN$8972,0) ) ) / IFERROR($ND336/FRACAS!$AY$1*60,0), 1 )))</f>
        <v/>
      </c>
      <c r="OF336" s="193" t="str" cm="1">
        <f t="array" ref="OF336">IF($ND336=0,"",(IFERROR( (IFERROR($ND336/FRACAS!$AY$1*60,0) - SUMPRODUCT( (FRACAS!$K$5:$K$8972=OF$2) * IFERROR(FRACAS!$AN$5:$AN$8972,0) ) ) / IFERROR($ND336/FRACAS!$AY$1*60,0), 1 )))</f>
        <v/>
      </c>
      <c r="OG336" s="193" t="str" cm="1">
        <f t="array" ref="OG336">IF($ND336=0,"",(IFERROR( (IFERROR($ND336/FRACAS!$AY$1*60,0) - SUMPRODUCT( (FRACAS!$K$5:$K$8972=OG$2) * IFERROR(FRACAS!$AN$5:$AN$8972,0) ) ) / IFERROR($ND336/FRACAS!$AY$1*60,0), 1 )))</f>
        <v/>
      </c>
      <c r="OH336" s="193" t="str" cm="1">
        <f t="array" ref="OH336">IF($ND336=0,"",(IFERROR( (IFERROR($ND336/FRACAS!$AY$1*60,0) - SUMPRODUCT( (FRACAS!$K$5:$K$8972=OH$2) * IFERROR(FRACAS!$AN$5:$AN$8972,0) ) ) / IFERROR($ND336/FRACAS!$AY$1*60,0), 1 )))</f>
        <v/>
      </c>
      <c r="OI336" s="193" t="str" cm="1">
        <f t="array" ref="OI336">IF($ND336=0,"",(IFERROR( (IFERROR($ND336/FRACAS!$AY$1*60,0) - SUMPRODUCT( (FRACAS!$K$5:$K$8972=OI$2) * IFERROR(FRACAS!$AN$5:$AN$8972,0) ) ) / IFERROR($ND336/FRACAS!$AY$1*60,0), 1 )))</f>
        <v/>
      </c>
      <c r="OJ336" s="193" t="str" cm="1">
        <f t="array" ref="OJ336">IF($ND336=0,"",(IFERROR( (IFERROR($ND336/FRACAS!$AY$1*60,0) - SUMPRODUCT( (FRACAS!$K$5:$K$8972=OJ$2) * IFERROR(FRACAS!$AN$5:$AN$8972,0) ) ) / IFERROR($ND336/FRACAS!$AY$1*60,0), 1 )))</f>
        <v/>
      </c>
      <c r="OK336" s="193" t="str" cm="1">
        <f t="array" ref="OK336">IF($ND336=0,"",(IFERROR( (IFERROR($ND336/FRACAS!$AY$1*60,0) - SUMPRODUCT( (FRACAS!$K$5:$K$8972=OK$2) * IFERROR(FRACAS!$AN$5:$AN$8972,0) ) ) / IFERROR($ND336/FRACAS!$AY$1*60,0), 1 )))</f>
        <v/>
      </c>
      <c r="OL336" s="193" t="str" cm="1">
        <f t="array" ref="OL336">IF($ND336=0,"",(IFERROR( (IFERROR($ND336/FRACAS!$AY$1*60,0) - SUMPRODUCT( (FRACAS!$K$5:$K$8972=OL$2) * IFERROR(FRACAS!$AN$5:$AN$8972,0) ) ) / IFERROR($ND336/FRACAS!$AY$1*60,0), 1 )))</f>
        <v/>
      </c>
      <c r="OM336" s="193" t="str" cm="1">
        <f t="array" ref="OM336">IF($ND336=0,"",(IFERROR( (IFERROR($ND336/FRACAS!$AY$1*60,0) - SUMPRODUCT( (FRACAS!$K$5:$K$8972=OM$2) * IFERROR(FRACAS!$AN$5:$AN$8972,0) ) ) / IFERROR($ND336/FRACAS!$AY$1*60,0), 1 )))</f>
        <v/>
      </c>
      <c r="ON336" s="193" t="str" cm="1">
        <f t="array" ref="ON336">IF($ND336=0,"",(IFERROR( (IFERROR($ND336/FRACAS!$AY$1*60,0) - SUMPRODUCT( (FRACAS!$K$5:$K$8972=ON$2) * IFERROR(FRACAS!$AN$5:$AN$8972,0) ) ) / IFERROR($ND336/FRACAS!$AY$1*60,0), 1 )))</f>
        <v/>
      </c>
      <c r="OO336" s="193" t="str" cm="1">
        <f t="array" ref="OO336">IF($ND336=0,"",(IFERROR( (IFERROR($ND336/FRACAS!$AY$1*60,0) - SUMPRODUCT( (FRACAS!$K$5:$K$8972=OO$2) * IFERROR(FRACAS!$AN$5:$AN$8972,0) ) ) / IFERROR($ND336/FRACAS!$AY$1*60,0), 1 )))</f>
        <v/>
      </c>
      <c r="OP336" s="193" t="str" cm="1">
        <f t="array" ref="OP336">IF($ND336=0,"",(IFERROR( (IFERROR($ND336/FRACAS!$AY$1*60,0) - SUMPRODUCT( (FRACAS!$K$5:$K$8972=OP$2) * IFERROR(FRACAS!$AN$5:$AN$8972,0) ) ) / IFERROR($ND336/FRACAS!$AY$1*60,0), 1 )))</f>
        <v/>
      </c>
      <c r="OQ336" s="193" t="str" cm="1">
        <f t="array" ref="OQ336">IF($ND336=0,"",(IFERROR( (IFERROR($ND336/FRACAS!$AY$1*60,0) - SUMPRODUCT( (FRACAS!$K$5:$K$8972=OQ$2) * IFERROR(FRACAS!$AN$5:$AN$8972,0) ) ) / IFERROR($ND336/FRACAS!$AY$1*60,0), 1 )))</f>
        <v/>
      </c>
      <c r="OR336" s="193" t="str" cm="1">
        <f t="array" ref="OR336">IF($ND336=0,"",(IFERROR( (IFERROR($ND336/FRACAS!$AY$1*60,0) - SUMPRODUCT( (FRACAS!$K$5:$K$8972=OR$2) * IFERROR(FRACAS!$AN$5:$AN$8972,0) ) ) / IFERROR($ND336/FRACAS!$AY$1*60,0), 1 )))</f>
        <v/>
      </c>
      <c r="OS336" s="193" t="str" cm="1">
        <f t="array" ref="OS336">IF($ND336=0,"",(IFERROR( (IFERROR($ND336/FRACAS!$AY$1*60,0) - SUMPRODUCT( (FRACAS!$K$5:$K$8972=OS$2) * IFERROR(FRACAS!$AN$5:$AN$8972,0) ) ) / IFERROR($ND336/FRACAS!$AY$1*60,0), 1 )))</f>
        <v/>
      </c>
      <c r="OT336" s="243" t="str" cm="1">
        <f t="array" ref="OT336">IF($ND336=0,"",(IFERROR( (IFERROR($ND336/FRACAS!$AY$1*60,0) - SUMPRODUCT( (FRACAS!$K$5:$K$8972=OT$2) * IFERROR(FRACAS!$AN$5:$AN$8972,0) ) ) / IFERROR($ND336/FRACAS!$AY$1*60,0), 1 )))</f>
        <v/>
      </c>
    </row>
    <row r="337" spans="2:410" x14ac:dyDescent="0.2">
      <c r="B337" s="233"/>
      <c r="C337" s="259" t="str">
        <f>IF('[1]17.11.2025 IASI18 Mileage'!C337="","",'[1]17.11.2025 IASI18 Mileage'!C337)</f>
        <v/>
      </c>
      <c r="D337" s="201" t="str">
        <f>IF('[1]17.11.2025 IASI18 Mileage'!D337="","",'[1]17.11.2025 IASI18 Mileage'!D337)</f>
        <v/>
      </c>
      <c r="E337" s="201" t="str">
        <f>IF('[1]17.11.2025 IASI18 Mileage'!E337="","",'[1]17.11.2025 IASI18 Mileage'!E337)</f>
        <v/>
      </c>
      <c r="F337" s="201" t="str">
        <f>IF('[1]17.11.2025 IASI18 Mileage'!F337="","",'[1]17.11.2025 IASI18 Mileage'!F337)</f>
        <v/>
      </c>
      <c r="G337" s="201" t="str">
        <f>IF('[1]17.11.2025 IASI18 Mileage'!G337="","",'[1]17.11.2025 IASI18 Mileage'!G337)</f>
        <v/>
      </c>
      <c r="H337" s="201" t="str">
        <f>IF('[1]17.11.2025 IASI18 Mileage'!H337="","",'[1]17.11.2025 IASI18 Mileage'!H337)</f>
        <v/>
      </c>
      <c r="I337" s="201" t="str">
        <f>IF('[1]17.11.2025 IASI18 Mileage'!I337="","",'[1]17.11.2025 IASI18 Mileage'!I337)</f>
        <v/>
      </c>
      <c r="J337" s="201" t="str">
        <f>IF('[1]17.11.2025 IASI18 Mileage'!J337="","",'[1]17.11.2025 IASI18 Mileage'!J337)</f>
        <v/>
      </c>
      <c r="K337" s="201" t="str">
        <f>IF('[1]17.11.2025 IASI18 Mileage'!K337="","",'[1]17.11.2025 IASI18 Mileage'!K337)</f>
        <v/>
      </c>
      <c r="L337" s="201" t="str">
        <f>IF('[1]17.11.2025 IASI18 Mileage'!L337="","",'[1]17.11.2025 IASI18 Mileage'!L337)</f>
        <v/>
      </c>
      <c r="M337" s="201" t="str">
        <f>IF('[1]17.11.2025 IASI18 Mileage'!M337="","",'[1]17.11.2025 IASI18 Mileage'!M337)</f>
        <v/>
      </c>
      <c r="N337" s="201" t="str">
        <f>IF('[1]17.11.2025 IASI18 Mileage'!N337="","",'[1]17.11.2025 IASI18 Mileage'!N337)</f>
        <v/>
      </c>
      <c r="O337" s="201" t="str">
        <f>IF('[1]17.11.2025 IASI18 Mileage'!O337="","",'[1]17.11.2025 IASI18 Mileage'!O337)</f>
        <v/>
      </c>
      <c r="P337" s="201" t="str">
        <f>IF('[1]17.11.2025 IASI18 Mileage'!P337="","",'[1]17.11.2025 IASI18 Mileage'!P337)</f>
        <v/>
      </c>
      <c r="Q337" s="201" t="str">
        <f>IF('[1]17.11.2025 IASI18 Mileage'!Q337="","",'[1]17.11.2025 IASI18 Mileage'!Q337)</f>
        <v/>
      </c>
      <c r="R337" s="201" t="str">
        <f>IF('[1]17.11.2025 IASI18 Mileage'!R337="","",'[1]17.11.2025 IASI18 Mileage'!R337)</f>
        <v/>
      </c>
      <c r="S337" s="201" t="str">
        <f>IF('[1]17.11.2025 IASI18 Mileage'!S337="","",'[1]17.11.2025 IASI18 Mileage'!S337)</f>
        <v/>
      </c>
      <c r="T337" s="201" t="str">
        <f>IF('[1]17.11.2025 IASI18 Mileage'!T337="","",'[1]17.11.2025 IASI18 Mileage'!T337)</f>
        <v/>
      </c>
      <c r="U337" s="201" t="str">
        <f>IF('[1]17.11.2025 IASI18 Mileage'!U337="","",'[1]17.11.2025 IASI18 Mileage'!U337)</f>
        <v/>
      </c>
      <c r="V337" s="201"/>
      <c r="W337" s="201"/>
      <c r="X337" s="201"/>
      <c r="Y337" s="201"/>
      <c r="Z337" s="201"/>
      <c r="AA337" s="201"/>
      <c r="AB337" s="201"/>
      <c r="AC337" s="201"/>
      <c r="AD337" s="201"/>
      <c r="AE337" s="201"/>
      <c r="AF337" s="201"/>
      <c r="AG337" s="201"/>
      <c r="AH337" s="201"/>
      <c r="AI337" s="201"/>
      <c r="AJ337" s="201"/>
      <c r="AK337" s="201"/>
      <c r="AL337" s="201"/>
      <c r="AM337" s="201"/>
      <c r="AN337" s="201"/>
      <c r="AO337" s="201"/>
      <c r="AP337" s="201"/>
      <c r="AQ337" s="201"/>
      <c r="AR337" s="201"/>
      <c r="AS337" s="201"/>
      <c r="AT337" s="201"/>
      <c r="AU337" s="201"/>
      <c r="AV337" s="201"/>
      <c r="AW337" s="201"/>
      <c r="AX337" s="201"/>
      <c r="AY337" s="201"/>
      <c r="AZ337" s="201"/>
      <c r="BA337" s="202"/>
      <c r="BB337" s="184"/>
      <c r="BD337" s="234"/>
      <c r="BE337" s="234"/>
      <c r="BF337" s="234"/>
      <c r="BG337" s="234"/>
      <c r="BH337" s="234"/>
      <c r="BI337" s="234"/>
      <c r="BJ337" s="234"/>
      <c r="BK337" s="234"/>
      <c r="BL337" s="234"/>
      <c r="BM337" s="234"/>
      <c r="DC337" s="184">
        <f t="shared" si="29"/>
        <v>0</v>
      </c>
      <c r="DD337" s="235" t="str">
        <f t="shared" si="30"/>
        <v/>
      </c>
      <c r="DE337" s="186">
        <f>IF(D337&gt; 0,(COUNTIFS(FRACAS!$B$5:$B$8972, D$4, FRACAS!$D$5:$D$8972, "&lt;="&amp;D337)), "" )</f>
        <v>0</v>
      </c>
      <c r="DF337" s="186">
        <f>IF(E337&gt; 0,(COUNTIFS(FRACAS!$B$5:$B$8972, E$4, FRACAS!$D$5:$D$8972, "&lt;="&amp;E337)), "" )</f>
        <v>0</v>
      </c>
      <c r="DG337" s="186">
        <f>IF(F337&gt; 0,(COUNTIFS(FRACAS!$B$5:$B$8972, F$4, FRACAS!$D$5:$D$8972, "&lt;="&amp;F337)), "" )</f>
        <v>0</v>
      </c>
      <c r="DH337" s="186">
        <f>IF(G337&gt; 0,(COUNTIFS(FRACAS!$B$5:$B$8972, G$4, FRACAS!$D$5:$D$8972, "&lt;="&amp;G337)), "" )</f>
        <v>0</v>
      </c>
      <c r="DI337" s="186">
        <f>IF(H337&gt; 0,(COUNTIFS(FRACAS!$B$5:$B$8972, H$4, FRACAS!$D$5:$D$8972, "&lt;="&amp;H337)), "" )</f>
        <v>0</v>
      </c>
      <c r="DJ337" s="186">
        <f>IF(I337&gt; 0,(COUNTIFS(FRACAS!$B$5:$B$8972, I$4, FRACAS!$D$5:$D$8972, "&lt;="&amp;I337)), "" )</f>
        <v>0</v>
      </c>
      <c r="DK337" s="186">
        <f>IF(J337&gt; 0,(COUNTIFS(FRACAS!$B$5:$B$8972, J$4, FRACAS!$D$5:$D$8972, "&lt;="&amp;J337)), "" )</f>
        <v>0</v>
      </c>
      <c r="DL337" s="186">
        <f>IF(K337&gt; 0,(COUNTIFS(FRACAS!$B$5:$B$8972, K$4, FRACAS!$D$5:$D$8972, "&lt;="&amp;K337)), "" )</f>
        <v>0</v>
      </c>
      <c r="DM337" s="186">
        <f>IF(L337&gt; 0,(COUNTIFS(FRACAS!$B$5:$B$8972, L$4, FRACAS!$D$5:$D$8972, "&lt;="&amp;L337)), "" )</f>
        <v>0</v>
      </c>
      <c r="DN337" s="186">
        <f>IF(M337&gt; 0,(COUNTIFS(FRACAS!$B$5:$B$8972, M$4, FRACAS!$D$5:$D$8972, "&lt;="&amp;M337)), "" )</f>
        <v>0</v>
      </c>
      <c r="DO337" s="186">
        <f>IF(N337&gt; 0,(COUNTIFS(FRACAS!$B$5:$B$8972, N$4, FRACAS!$D$5:$D$8972, "&lt;="&amp;N337)), "" )</f>
        <v>0</v>
      </c>
      <c r="DP337" s="186">
        <f>IF(O337&gt; 0,(COUNTIFS(FRACAS!$B$5:$B$8972, O$4, FRACAS!$D$5:$D$8972, "&lt;="&amp;O337)), "" )</f>
        <v>0</v>
      </c>
      <c r="DQ337" s="186">
        <f>IF(P337&gt; 0,(COUNTIFS(FRACAS!$B$5:$B$8972, P$4, FRACAS!$D$5:$D$8972, "&lt;="&amp;P337)), "" )</f>
        <v>0</v>
      </c>
      <c r="DR337" s="186">
        <f>IF(Q337&gt; 0,(COUNTIFS(FRACAS!$B$5:$B$8972, Q$4, FRACAS!$D$5:$D$8972, "&lt;="&amp;Q337)), "" )</f>
        <v>0</v>
      </c>
      <c r="DS337" s="186">
        <f>IF(R337&gt; 0,(COUNTIFS(FRACAS!$B$5:$B$8972, R$4, FRACAS!$D$5:$D$8972, "&lt;="&amp;R337)), "" )</f>
        <v>0</v>
      </c>
      <c r="DT337" s="186">
        <f>IF(S337&gt; 0,(COUNTIFS(FRACAS!$B$5:$B$8972, S$4, FRACAS!$D$5:$D$8972, "&lt;="&amp;S337)), "" )</f>
        <v>0</v>
      </c>
      <c r="DU337" s="186">
        <f>IF(T337&gt; 0,(COUNTIFS(FRACAS!$B$5:$B$8972, T$4, FRACAS!$D$5:$D$8972, "&lt;="&amp;T337)), "" )</f>
        <v>0</v>
      </c>
      <c r="DV337" s="186">
        <f>IF(U337&gt; 0,(COUNTIFS(FRACAS!$B$5:$B$8972, U$4, FRACAS!$D$5:$D$8972, "&lt;="&amp;U337)), "" )</f>
        <v>0</v>
      </c>
      <c r="DW337" s="186" t="str">
        <f>IF(V337&gt; 0,(COUNTIFS(FRACAS!$B$5:$B$8972, V$4, FRACAS!$D$5:$D$8972, "&lt;="&amp;V337)), "" )</f>
        <v/>
      </c>
      <c r="DX337" s="186" t="str">
        <f>IF(W337&gt; 0,(COUNTIFS(FRACAS!$B$5:$B$8972, W$4, FRACAS!$D$5:$D$8972, "&lt;="&amp;W337)), "" )</f>
        <v/>
      </c>
      <c r="DY337" s="186" t="str">
        <f>IF(X337&gt; 0,(COUNTIFS(FRACAS!$B$5:$B$8972, X$4, FRACAS!$D$5:$D$8972, "&lt;="&amp;X337)), "" )</f>
        <v/>
      </c>
      <c r="DZ337" s="186" t="str">
        <f>IF(Y337&gt; 0,(COUNTIFS(FRACAS!$B$5:$B$8972, Y$4, FRACAS!$D$5:$D$8972, "&lt;="&amp;Y337)), "" )</f>
        <v/>
      </c>
      <c r="EA337" s="186" t="str">
        <f>IF(Z337&gt; 0,(COUNTIFS(FRACAS!$B$5:$B$8972, Z$4, FRACAS!$D$5:$D$8972, "&lt;="&amp;Z337)), "" )</f>
        <v/>
      </c>
      <c r="EB337" s="186" t="str">
        <f>IF(AA337&gt; 0,(COUNTIFS(FRACAS!$B$5:$B$8972, AA$4, FRACAS!$D$5:$D$8972, "&lt;="&amp;AA337)), "" )</f>
        <v/>
      </c>
      <c r="EC337" s="186" t="str">
        <f>IF(AB337&gt; 0,(COUNTIFS(FRACAS!$B$5:$B$8972, AB$4, FRACAS!$D$5:$D$8972, "&lt;="&amp;AB337)), "" )</f>
        <v/>
      </c>
      <c r="ED337" s="186" t="str">
        <f>IF(AC337&gt; 0,(COUNTIFS(FRACAS!$B$5:$B$8972, AC$4, FRACAS!$D$5:$D$8972, "&lt;="&amp;AC337)), "" )</f>
        <v/>
      </c>
      <c r="EE337" s="186" t="str">
        <f>IF(AD337&gt; 0,(COUNTIFS(FRACAS!$B$5:$B$8972, AD$4, FRACAS!$D$5:$D$8972, "&lt;="&amp;AD337)), "" )</f>
        <v/>
      </c>
      <c r="EF337" s="186" t="str">
        <f>IF(AE337&gt; 0,(COUNTIFS(FRACAS!$B$5:$B$8972, AE$4, FRACAS!$D$5:$D$8972, "&lt;="&amp;AE337)), "" )</f>
        <v/>
      </c>
      <c r="EG337" s="186" t="str">
        <f>IF(AF337&gt; 0,(COUNTIFS(FRACAS!$B$5:$B$8972, AF$4, FRACAS!$D$5:$D$8972, "&lt;="&amp;AF337)), "" )</f>
        <v/>
      </c>
      <c r="EH337" s="186" t="str">
        <f>IF(AG337&gt; 0,(COUNTIFS(FRACAS!$B$5:$B$8972, AG$4, FRACAS!$D$5:$D$8972, "&lt;="&amp;AG337)), "" )</f>
        <v/>
      </c>
      <c r="EI337" s="186" t="str">
        <f>IF(AH337&gt; 0,(COUNTIFS(FRACAS!$B$5:$B$8972, AH$4, FRACAS!$D$5:$D$8972, "&lt;="&amp;AH337)), "" )</f>
        <v/>
      </c>
      <c r="EJ337" s="186" t="str">
        <f>IF(AI337&gt; 0,(COUNTIFS(FRACAS!$B$5:$B$8972, AI$4, FRACAS!$D$5:$D$8972, "&lt;="&amp;AI337)), "" )</f>
        <v/>
      </c>
      <c r="EK337" s="186" t="str">
        <f>IF(AJ337&gt; 0,(COUNTIFS(FRACAS!$B$5:$B$8972, AJ$4, FRACAS!$D$5:$D$8972, "&lt;="&amp;AJ337)), "" )</f>
        <v/>
      </c>
      <c r="EL337" s="186" t="str">
        <f>IF(AK337&gt; 0,(COUNTIFS(FRACAS!$B$5:$B$8972, AK$4, FRACAS!$D$5:$D$8972, "&lt;="&amp;AK337)), "" )</f>
        <v/>
      </c>
      <c r="EM337" s="186" t="str">
        <f>IF(AL337&gt; 0,(COUNTIFS(FRACAS!$B$5:$B$8972, AL$4, FRACAS!$D$5:$D$8972, "&lt;="&amp;AL337)), "" )</f>
        <v/>
      </c>
      <c r="EN337" s="186" t="str">
        <f>IF(AM337&gt; 0,(COUNTIFS(FRACAS!$B$5:$B$8972, AM$4, FRACAS!$D$5:$D$8972, "&lt;="&amp;AM337)), "" )</f>
        <v/>
      </c>
      <c r="EO337" s="186" t="str">
        <f>IF(AN337&gt; 0,(COUNTIFS(FRACAS!$B$5:$B$8972, AN$4, FRACAS!$D$5:$D$8972, "&lt;="&amp;AN337)), "" )</f>
        <v/>
      </c>
      <c r="EP337" s="186" t="str">
        <f>IF(AO337&gt; 0,(COUNTIFS(FRACAS!$B$5:$B$8972, AO$4, FRACAS!$D$5:$D$8972, "&lt;="&amp;AO337)), "" )</f>
        <v/>
      </c>
      <c r="EQ337" s="186" t="str">
        <f>IF(AP337&gt; 0,(COUNTIFS(FRACAS!$B$5:$B$8972, AP$4, FRACAS!$D$5:$D$8972, "&lt;="&amp;AP337)), "" )</f>
        <v/>
      </c>
      <c r="ER337" s="186" t="str">
        <f>IF(AQ337&gt; 0,(COUNTIFS(FRACAS!$B$5:$B$8972, AQ$4, FRACAS!$D$5:$D$8972, "&lt;="&amp;AQ337)), "" )</f>
        <v/>
      </c>
      <c r="ES337" s="246"/>
      <c r="ET337" s="194"/>
      <c r="EU337" s="194"/>
      <c r="EV337" s="194"/>
      <c r="EW337" s="194"/>
      <c r="EX337" s="194"/>
      <c r="EY337" s="194"/>
      <c r="EZ337" s="194"/>
      <c r="FA337" s="194"/>
      <c r="FB337" s="195"/>
      <c r="FE337" s="190"/>
      <c r="FF337" s="190"/>
      <c r="FG337" s="190"/>
      <c r="FH337" s="190"/>
      <c r="FI337" s="190"/>
      <c r="FJ337" s="190"/>
      <c r="FK337" s="190"/>
      <c r="FL337" s="190"/>
      <c r="FM337" s="190"/>
      <c r="FN337" s="190"/>
      <c r="JD337" s="238"/>
      <c r="JE337" s="238"/>
      <c r="JF337" s="238"/>
      <c r="JG337" s="238"/>
      <c r="JH337" s="238"/>
      <c r="JI337" s="238"/>
      <c r="JJ337" s="238"/>
      <c r="JK337" s="238"/>
      <c r="JL337" s="238"/>
      <c r="JM337" s="238"/>
      <c r="JN337" s="247"/>
      <c r="JO337" s="248"/>
      <c r="JP337" s="248"/>
      <c r="JQ337" s="248"/>
      <c r="JR337" s="248"/>
      <c r="JS337" s="248"/>
      <c r="JT337" s="248"/>
      <c r="JU337" s="248"/>
      <c r="JV337" s="248"/>
      <c r="JW337" s="248"/>
      <c r="JX337" s="248"/>
      <c r="JY337" s="248"/>
      <c r="JZ337" s="248"/>
      <c r="KA337" s="248"/>
      <c r="KB337" s="248"/>
      <c r="KC337" s="248"/>
      <c r="KD337" s="248"/>
      <c r="KE337" s="248"/>
      <c r="KF337" s="248"/>
      <c r="KG337" s="248"/>
      <c r="KH337" s="248"/>
      <c r="KI337" s="248"/>
      <c r="KJ337" s="248"/>
      <c r="KK337" s="248"/>
      <c r="KL337" s="248"/>
      <c r="KM337" s="248"/>
      <c r="KN337" s="248"/>
      <c r="KO337" s="248"/>
      <c r="KP337" s="248"/>
      <c r="KQ337" s="248"/>
      <c r="KR337" s="248"/>
      <c r="KS337" s="248"/>
      <c r="KT337" s="248"/>
      <c r="KU337" s="248"/>
      <c r="KV337" s="248"/>
      <c r="KW337" s="248"/>
      <c r="KX337" s="248"/>
      <c r="KY337" s="248"/>
      <c r="KZ337" s="248"/>
      <c r="LA337" s="248"/>
      <c r="LC337" s="235" t="str">
        <f t="shared" si="28"/>
        <v/>
      </c>
      <c r="LD337" s="240" t="str" cm="1">
        <f t="array" ref="LD337">IFERROR((((D337/FRACAS!$AY$1)*60
)-(SUMPRODUCT((FRACAS!$B$5:$B$8970=D$4)*(FRACAS!$D$5:$D$8970&lt;=D337)*(IFERROR(FRACAS!$AM$5:$AM$8970,0)))
))/((D337/FRACAS!$AY$1)*60),"")</f>
        <v/>
      </c>
      <c r="LE337" s="240" t="str" cm="1">
        <f t="array" ref="LE337">IFERROR((((E337/FRACAS!$AY$1)*60
)-(SUMPRODUCT((FRACAS!$B$5:$B$8970=E$4)*(FRACAS!$D$5:$D$8970&lt;=E337)*(IFERROR(FRACAS!$AM$5:$AM$8970,0)))
))/((E337/FRACAS!$AY$1)*60),"")</f>
        <v/>
      </c>
      <c r="LF337" s="240" t="str" cm="1">
        <f t="array" ref="LF337">IFERROR((((F337/FRACAS!$AY$1)*60
)-(SUMPRODUCT((FRACAS!$B$5:$B$8970=F$4)*(FRACAS!$D$5:$D$8970&lt;=F337)*(IFERROR(FRACAS!$AM$5:$AM$8970,0)))
))/((F337/FRACAS!$AY$1)*60),"")</f>
        <v/>
      </c>
      <c r="LG337" s="240" t="str" cm="1">
        <f t="array" ref="LG337">IFERROR((((G337/FRACAS!$AY$1)*60
)-(SUMPRODUCT((FRACAS!$B$5:$B$8970=G$4)*(FRACAS!$D$5:$D$8970&lt;=G337)*(IFERROR(FRACAS!$AM$5:$AM$8970,0)))
))/((G337/FRACAS!$AY$1)*60),"")</f>
        <v/>
      </c>
      <c r="LH337" s="240" t="str" cm="1">
        <f t="array" ref="LH337">IFERROR((((H337/FRACAS!$AY$1)*60
)-(SUMPRODUCT((FRACAS!$B$5:$B$8970=H$4)*(FRACAS!$D$5:$D$8970&lt;=H337)*(IFERROR(FRACAS!$AM$5:$AM$8970,0)))
))/((H337/FRACAS!$AY$1)*60),"")</f>
        <v/>
      </c>
      <c r="LI337" s="240" t="str" cm="1">
        <f t="array" ref="LI337">IFERROR((((I337/FRACAS!$AY$1)*60
)-(SUMPRODUCT((FRACAS!$B$5:$B$8970=I$4)*(FRACAS!$D$5:$D$8970&lt;=I337)*(IFERROR(FRACAS!$AM$5:$AM$8970,0)))
))/((I337/FRACAS!$AY$1)*60),"")</f>
        <v/>
      </c>
      <c r="LJ337" s="240" t="str" cm="1">
        <f t="array" ref="LJ337">IFERROR((((J337/FRACAS!$AY$1)*60
)-(SUMPRODUCT((FRACAS!$B$5:$B$8970=J$4)*(FRACAS!$D$5:$D$8970&lt;=J337)*(IFERROR(FRACAS!$AM$5:$AM$8970,0)))
))/((J337/FRACAS!$AY$1)*60),"")</f>
        <v/>
      </c>
      <c r="LK337" s="240" t="str" cm="1">
        <f t="array" ref="LK337">IFERROR((((K337/FRACAS!$AY$1)*60
)-(SUMPRODUCT((FRACAS!$B$5:$B$8970=K$4)*(FRACAS!$D$5:$D$8970&lt;=K337)*(IFERROR(FRACAS!$AM$5:$AM$8970,0)))
))/((K337/FRACAS!$AY$1)*60),"")</f>
        <v/>
      </c>
      <c r="LL337" s="240" t="str" cm="1">
        <f t="array" ref="LL337">IFERROR((((L337/FRACAS!$AY$1)*60
)-(SUMPRODUCT((FRACAS!$B$5:$B$8970=L$4)*(FRACAS!$D$5:$D$8970&lt;=L337)*(IFERROR(FRACAS!$AM$5:$AM$8970,0)))
))/((L337/FRACAS!$AY$1)*60),"")</f>
        <v/>
      </c>
      <c r="LM337" s="240" t="str" cm="1">
        <f t="array" ref="LM337">IFERROR((((M337/FRACAS!$AY$1)*60
)-(SUMPRODUCT((FRACAS!$B$5:$B$8970=M$4)*(FRACAS!$D$5:$D$8970&lt;=M337)*(IFERROR(FRACAS!$AM$5:$AM$8970,0)))
))/((M337/FRACAS!$AY$1)*60),"")</f>
        <v/>
      </c>
      <c r="LN337" s="240" t="str" cm="1">
        <f t="array" ref="LN337">IFERROR((((N337/FRACAS!$AY$1)*60
)-(SUMPRODUCT((FRACAS!$B$5:$B$8970=N$4)*(FRACAS!$D$5:$D$8970&lt;=N337)*(IFERROR(FRACAS!$AM$5:$AM$8970,0)))
))/((N337/FRACAS!$AY$1)*60),"")</f>
        <v/>
      </c>
      <c r="LO337" s="240" t="str" cm="1">
        <f t="array" ref="LO337">IFERROR((((O337/FRACAS!$AY$1)*60
)-(SUMPRODUCT((FRACAS!$B$5:$B$8970=O$4)*(FRACAS!$D$5:$D$8970&lt;=O337)*(IFERROR(FRACAS!$AM$5:$AM$8970,0)))
))/((O337/FRACAS!$AY$1)*60),"")</f>
        <v/>
      </c>
      <c r="LP337" s="240" t="str" cm="1">
        <f t="array" ref="LP337">IFERROR((((P337/FRACAS!$AY$1)*60
)-(SUMPRODUCT((FRACAS!$B$5:$B$8970=P$4)*(FRACAS!$D$5:$D$8970&lt;=P337)*(IFERROR(FRACAS!$AM$5:$AM$8970,0)))
))/((P337/FRACAS!$AY$1)*60),"")</f>
        <v/>
      </c>
      <c r="LQ337" s="240" t="str" cm="1">
        <f t="array" ref="LQ337">IFERROR((((Q337/FRACAS!$AY$1)*60
)-(SUMPRODUCT((FRACAS!$B$5:$B$8970=Q$4)*(FRACAS!$D$5:$D$8970&lt;=Q337)*(IFERROR(FRACAS!$AM$5:$AM$8970,0)))
))/((Q337/FRACAS!$AY$1)*60),"")</f>
        <v/>
      </c>
      <c r="LR337" s="240" t="str" cm="1">
        <f t="array" ref="LR337">IFERROR((((R337/FRACAS!$AY$1)*60
)-(SUMPRODUCT((FRACAS!$B$5:$B$8970=R$4)*(FRACAS!$D$5:$D$8970&lt;=R337)*(IFERROR(FRACAS!$AM$5:$AM$8970,0)))
))/((R337/FRACAS!$AY$1)*60),"")</f>
        <v/>
      </c>
      <c r="LS337" s="240" t="str" cm="1">
        <f t="array" ref="LS337">IFERROR((((S337/FRACAS!$AY$1)*60
)-(SUMPRODUCT((FRACAS!$B$5:$B$8970=S$4)*(FRACAS!$D$5:$D$8970&lt;=S337)*(IFERROR(FRACAS!$AM$5:$AM$8970,0)))
))/((S337/FRACAS!$AY$1)*60),"")</f>
        <v/>
      </c>
      <c r="LT337" s="240" t="str" cm="1">
        <f t="array" ref="LT337">IFERROR((((T337/FRACAS!$AY$1)*60
)-(SUMPRODUCT((FRACAS!$B$5:$B$8970=T$4)*(FRACAS!$D$5:$D$8970&lt;=T337)*(IFERROR(FRACAS!$AM$5:$AM$8970,0)))
))/((T337/FRACAS!$AY$1)*60),"")</f>
        <v/>
      </c>
      <c r="LU337" s="240" t="str" cm="1">
        <f t="array" ref="LU337">IFERROR((((U337/FRACAS!$AY$1)*60
)-(SUMPRODUCT((FRACAS!$B$5:$B$8970=U$4)*(FRACAS!$D$5:$D$8970&lt;=U337)*(IFERROR(FRACAS!$AM$5:$AM$8970,0)))
))/((U337/FRACAS!$AY$1)*60),"")</f>
        <v/>
      </c>
      <c r="LV337" s="240" t="str" cm="1">
        <f t="array" ref="LV337">IFERROR(
    (((V337/FRACAS!$AY$1)*60))
    /
    (((V337/FRACAS!$AY$1)*60) + SUMPRODUCT((FRACAS!$B$5:$B$8970=V$4)*(FRACAS!$D$5:$D$8970&lt;=V337)*(IFERROR(FRACAS!$AM$5:$AM$8970,0)))
    ),"")</f>
        <v/>
      </c>
      <c r="LW337" s="240" t="str" cm="1">
        <f t="array" ref="LW337">IFERROR(
    (((W337/FRACAS!$AY$1)*60))
    /
    (((W337/FRACAS!$AY$1)*60) + SUMPRODUCT((FRACAS!$B$5:$B$8970=W$4)*(FRACAS!$D$5:$D$8970&lt;=W337)*(IFERROR(FRACAS!$AM$5:$AM$8970,0)))
    ),"")</f>
        <v/>
      </c>
      <c r="LX337" s="240" t="str" cm="1">
        <f t="array" ref="LX337">IFERROR(
    (((X337/FRACAS!$AY$1)*60))
    /
    (((X337/FRACAS!$AY$1)*60) + SUMPRODUCT((FRACAS!$B$5:$B$8970=X$4)*(FRACAS!$D$5:$D$8970&lt;=X337)*(IFERROR(FRACAS!$AM$5:$AM$8970,0)))
    ),"")</f>
        <v/>
      </c>
      <c r="LY337" s="240" t="str" cm="1">
        <f t="array" ref="LY337">IFERROR(
    (((Y337/FRACAS!$AY$1)*60))
    /
    (((Y337/FRACAS!$AY$1)*60) + SUMPRODUCT((FRACAS!$B$5:$B$8970=Y$4)*(FRACAS!$D$5:$D$8970&lt;=Y337)*(IFERROR(FRACAS!$AM$5:$AM$8970,0)))
    ),"")</f>
        <v/>
      </c>
      <c r="LZ337" s="240" t="str" cm="1">
        <f t="array" ref="LZ337">IFERROR(
    (((Z337/FRACAS!$AY$1)*60))
    /
    (((Z337/FRACAS!$AY$1)*60) + SUMPRODUCT((FRACAS!$B$5:$B$8970=Z$4)*(FRACAS!$D$5:$D$8970&lt;=Z337)*(IFERROR(FRACAS!$AM$5:$AM$8970,0)))
    ),"")</f>
        <v/>
      </c>
      <c r="MA337" s="240" t="str" cm="1">
        <f t="array" ref="MA337">IFERROR(
    (((AA337/FRACAS!$AY$1)*60))
    /
    (((AA337/FRACAS!$AY$1)*60) + SUMPRODUCT((FRACAS!$B$5:$B$8970=AA$4)*(FRACAS!$D$5:$D$8970&lt;=AA337)*(IFERROR(FRACAS!$AM$5:$AM$8970,0)))
    ),"")</f>
        <v/>
      </c>
      <c r="MB337" s="240" t="str" cm="1">
        <f t="array" ref="MB337">IFERROR(
    (((AB337/FRACAS!$AY$1)*60))
    /
    (((AB337/FRACAS!$AY$1)*60) + SUMPRODUCT((FRACAS!$B$5:$B$8970=AB$4)*(FRACAS!$D$5:$D$8970&lt;=AB337)*(IFERROR(FRACAS!$AM$5:$AM$8970,0)))
    ),"")</f>
        <v/>
      </c>
      <c r="MC337" s="240" t="str" cm="1">
        <f t="array" ref="MC337">IFERROR(
    (((AC337/FRACAS!$AY$1)*60))
    /
    (((AC337/FRACAS!$AY$1)*60) + SUMPRODUCT((FRACAS!$B$5:$B$8970=AC$4)*(FRACAS!$D$5:$D$8970&lt;=AC337)*(IFERROR(FRACAS!$AM$5:$AM$8970,0)))
    ),"")</f>
        <v/>
      </c>
      <c r="MD337" s="240" t="str" cm="1">
        <f t="array" ref="MD337">IFERROR(
    (((AD337/FRACAS!$AY$1)*60))
    /
    (((AD337/FRACAS!$AY$1)*60) + SUMPRODUCT((FRACAS!$B$5:$B$8970=AD$4)*(FRACAS!$D$5:$D$8970&lt;=AD337)*(IFERROR(FRACAS!$AM$5:$AM$8970,0)))
    ),"")</f>
        <v/>
      </c>
      <c r="ME337" s="240" t="str" cm="1">
        <f t="array" ref="ME337">IFERROR(
    (((AE337/FRACAS!$AY$1)*60))
    /
    (((AE337/FRACAS!$AY$1)*60) + SUMPRODUCT((FRACAS!$B$5:$B$8970=AE$4)*(FRACAS!$D$5:$D$8970&lt;=AE337)*(IFERROR(FRACAS!$AM$5:$AM$8970,0)))
    ),"")</f>
        <v/>
      </c>
      <c r="MF337" s="240" t="str" cm="1">
        <f t="array" ref="MF337">IFERROR(
    (((AF337/FRACAS!$AY$1)*60))
    /
    (((AF337/FRACAS!$AY$1)*60) + SUMPRODUCT((FRACAS!$B$5:$B$8970=AF$4)*(FRACAS!$D$5:$D$8970&lt;=AF337)*(IFERROR(FRACAS!$AM$5:$AM$8970,0)))
    ),"")</f>
        <v/>
      </c>
      <c r="MG337" s="240" t="str" cm="1">
        <f t="array" ref="MG337">IFERROR(
    (((AG337/FRACAS!$AY$1)*60))
    /
    (((AG337/FRACAS!$AY$1)*60) + SUMPRODUCT((FRACAS!$B$5:$B$8970=AG$4)*(FRACAS!$D$5:$D$8970&lt;=AG337)*(IFERROR(FRACAS!$AM$5:$AM$8970,0)))
    ),"")</f>
        <v/>
      </c>
      <c r="MH337" s="240" t="str" cm="1">
        <f t="array" ref="MH337">IFERROR(
    (((AH337/FRACAS!$AY$1)*60))
    /
    (((AH337/FRACAS!$AY$1)*60) + SUMPRODUCT((FRACAS!$B$5:$B$8970=AH$4)*(FRACAS!$D$5:$D$8970&lt;=AH337)*(IFERROR(FRACAS!$AM$5:$AM$8970,0)))
    ),"")</f>
        <v/>
      </c>
      <c r="MI337" s="240" t="str" cm="1">
        <f t="array" ref="MI337">IFERROR(
    (((AI337/FRACAS!$AY$1)*60))
    /
    (((AI337/FRACAS!$AY$1)*60) + SUMPRODUCT((FRACAS!$B$5:$B$8970=AI$4)*(FRACAS!$D$5:$D$8970&lt;=AI337)*(IFERROR(FRACAS!$AM$5:$AM$8970,0)))
    ),"")</f>
        <v/>
      </c>
      <c r="MJ337" s="240" t="str" cm="1">
        <f t="array" ref="MJ337">IFERROR(
    (((AJ337/FRACAS!$AY$1)*60))
    /
    (((AJ337/FRACAS!$AY$1)*60) + SUMPRODUCT((FRACAS!$B$5:$B$8970=AJ$4)*(FRACAS!$D$5:$D$8970&lt;=AJ337)*(IFERROR(FRACAS!$AM$5:$AM$8970,0)))
    ),"")</f>
        <v/>
      </c>
      <c r="MK337" s="240" t="str" cm="1">
        <f t="array" ref="MK337">IFERROR(
    (((AK337/FRACAS!$AY$1)*60))
    /
    (((AK337/FRACAS!$AY$1)*60) + SUMPRODUCT((FRACAS!$B$5:$B$8970=AK$4)*(FRACAS!$D$5:$D$8970&lt;=AK337)*(IFERROR(FRACAS!$AM$5:$AM$8970,0)))
    ),"")</f>
        <v/>
      </c>
      <c r="ML337" s="240" t="str" cm="1">
        <f t="array" ref="ML337">IFERROR(
    (((AL337/FRACAS!$AY$1)*60))
    /
    (((AL337/FRACAS!$AY$1)*60) + SUMPRODUCT((FRACAS!$B$5:$B$8970=AL$4)*(FRACAS!$D$5:$D$8970&lt;=AL337)*(IFERROR(FRACAS!$AM$5:$AM$8970,0)))
    ),"")</f>
        <v/>
      </c>
      <c r="MM337" s="240" t="str" cm="1">
        <f t="array" ref="MM337">IFERROR(
    (((AM337/FRACAS!$AY$1)*60))
    /
    (((AM337/FRACAS!$AY$1)*60) + SUMPRODUCT((FRACAS!$B$5:$B$8970=AM$4)*(FRACAS!$D$5:$D$8970&lt;=AM337)*(IFERROR(FRACAS!$AM$5:$AM$8970,0)))
    ),"")</f>
        <v/>
      </c>
      <c r="MN337" s="240" t="str" cm="1">
        <f t="array" ref="MN337">IFERROR(
    (((AN337/FRACAS!$AY$1)*60))
    /
    (((AN337/FRACAS!$AY$1)*60) + SUMPRODUCT((FRACAS!$B$5:$B$8970=AN$4)*(FRACAS!$D$5:$D$8970&lt;=AN337)*(IFERROR(FRACAS!$AM$5:$AM$8970,0)))
    ),"")</f>
        <v/>
      </c>
      <c r="MO337" s="240" t="str" cm="1">
        <f t="array" ref="MO337">IFERROR(
    (((AO337/FRACAS!$AY$1)*60))
    /
    (((AO337/FRACAS!$AY$1)*60) + SUMPRODUCT((FRACAS!$B$5:$B$8970=AO$4)*(FRACAS!$D$5:$D$8970&lt;=AO337)*(IFERROR(FRACAS!$AM$5:$AM$8970,0)))
    ),"")</f>
        <v/>
      </c>
      <c r="MP337" s="240" t="str" cm="1">
        <f t="array" ref="MP337">IFERROR(
    (((AP337/FRACAS!$AY$1)*60))
    /
    (((AP337/FRACAS!$AY$1)*60) + SUMPRODUCT((FRACAS!$B$5:$B$8970=AP$4)*(FRACAS!$D$5:$D$8970&lt;=AP337)*(IFERROR(FRACAS!$AM$5:$AM$8970,0)))
    ),"")</f>
        <v/>
      </c>
      <c r="MQ337" s="240" t="str" cm="1">
        <f t="array" ref="MQ337">IFERROR(
    (((AQ337/FRACAS!$AY$1)*60))
    /
    (((AQ337/FRACAS!$AY$1)*60) + SUMPRODUCT((FRACAS!$B$5:$B$8970=AQ$4)*(FRACAS!$D$5:$D$8970&lt;=AQ337)*(IFERROR(FRACAS!$AM$5:$AM$8970,0)))
    ),"")</f>
        <v/>
      </c>
      <c r="MR337" s="194"/>
      <c r="MS337" s="194"/>
      <c r="MT337" s="194"/>
      <c r="MU337" s="194"/>
      <c r="MV337" s="194"/>
      <c r="MW337" s="194"/>
      <c r="MX337" s="194"/>
      <c r="MY337" s="194"/>
      <c r="MZ337" s="194"/>
      <c r="NA337" s="195"/>
      <c r="ND337" s="241">
        <f t="shared" si="31"/>
        <v>0</v>
      </c>
      <c r="NE337" s="242" t="str">
        <f t="shared" si="32"/>
        <v/>
      </c>
      <c r="NF337" s="193" t="str" cm="1">
        <f t="array" ref="NF337">IF($ND337=0,"",(IFERROR( (IFERROR($ND337/FRACAS!$AY$1*60,0) - SUMPRODUCT( (FRACAS!$K$5:$K$8972=NF$2) * IFERROR(FRACAS!$AN$5:$AN$8972,0) ) ) / IFERROR($ND337/FRACAS!$AY$1*60,0), 1 )))</f>
        <v/>
      </c>
      <c r="NG337" s="193" t="str" cm="1">
        <f t="array" ref="NG337">IF($ND337=0,"",(IFERROR( (IFERROR($ND337/FRACAS!$AY$1*60,0) - SUMPRODUCT( (FRACAS!$K$5:$K$8972=NG$2) * IFERROR(FRACAS!$AN$5:$AN$8972,0) ) ) / IFERROR($ND337/FRACAS!$AY$1*60,0), 1 )))</f>
        <v/>
      </c>
      <c r="NH337" s="193" t="str" cm="1">
        <f t="array" ref="NH337">IF($ND337=0,"",(IFERROR( (IFERROR($ND337/FRACAS!$AY$1*60,0) - SUMPRODUCT( (FRACAS!$K$5:$K$8972=NH$2) * IFERROR(FRACAS!$AN$5:$AN$8972,0) ) ) / IFERROR($ND337/FRACAS!$AY$1*60,0), 1 )))</f>
        <v/>
      </c>
      <c r="NI337" s="193" t="str" cm="1">
        <f t="array" ref="NI337">IF($ND337=0,"",(IFERROR( (IFERROR($ND337/FRACAS!$AY$1*60,0) - SUMPRODUCT( (FRACAS!$K$5:$K$8972=NI$2) * IFERROR(FRACAS!$AN$5:$AN$8972,0) ) ) / IFERROR($ND337/FRACAS!$AY$1*60,0), 1 )))</f>
        <v/>
      </c>
      <c r="NJ337" s="193" t="str" cm="1">
        <f t="array" ref="NJ337">IF($ND337=0,"",(IFERROR( (IFERROR($ND337/FRACAS!$AY$1*60,0) - SUMPRODUCT( (FRACAS!$K$5:$K$8972=NJ$2) * IFERROR(FRACAS!$AN$5:$AN$8972,0) ) ) / IFERROR($ND337/FRACAS!$AY$1*60,0), 1 )))</f>
        <v/>
      </c>
      <c r="NK337" s="193" t="str" cm="1">
        <f t="array" ref="NK337">IF($ND337=0,"",(IFERROR( (IFERROR($ND337/FRACAS!$AY$1*60,0) - SUMPRODUCT( (FRACAS!$K$5:$K$8972=NK$2) * IFERROR(FRACAS!$AN$5:$AN$8972,0) ) ) / IFERROR($ND337/FRACAS!$AY$1*60,0), 1 )))</f>
        <v/>
      </c>
      <c r="NL337" s="193" t="str" cm="1">
        <f t="array" ref="NL337">IF($ND337=0,"",(IFERROR( (IFERROR($ND337/FRACAS!$AY$1*60,0) - SUMPRODUCT( (FRACAS!$K$5:$K$8972=NL$2) * IFERROR(FRACAS!$AN$5:$AN$8972,0) ) ) / IFERROR($ND337/FRACAS!$AY$1*60,0), 1 )))</f>
        <v/>
      </c>
      <c r="NM337" s="193" t="str" cm="1">
        <f t="array" ref="NM337">IF($ND337=0,"",(IFERROR( (IFERROR($ND337/FRACAS!$AY$1*60,0) - SUMPRODUCT( (FRACAS!$K$5:$K$8972=NM$2) * IFERROR(FRACAS!$AN$5:$AN$8972,0) ) ) / IFERROR($ND337/FRACAS!$AY$1*60,0), 1 )))</f>
        <v/>
      </c>
      <c r="NN337" s="193" t="str" cm="1">
        <f t="array" ref="NN337">IF($ND337=0,"",(IFERROR( (IFERROR($ND337/FRACAS!$AY$1*60,0) - SUMPRODUCT( (FRACAS!$K$5:$K$8972=NN$2) * IFERROR(FRACAS!$AN$5:$AN$8972,0) ) ) / IFERROR($ND337/FRACAS!$AY$1*60,0), 1 )))</f>
        <v/>
      </c>
      <c r="NO337" s="193" t="str" cm="1">
        <f t="array" ref="NO337">IF($ND337=0,"",(IFERROR( (IFERROR($ND337/FRACAS!$AY$1*60,0) - SUMPRODUCT( (FRACAS!$K$5:$K$8972=NO$2) * IFERROR(FRACAS!$AN$5:$AN$8972,0) ) ) / IFERROR($ND337/FRACAS!$AY$1*60,0), 1 )))</f>
        <v/>
      </c>
      <c r="NP337" s="193" t="str" cm="1">
        <f t="array" ref="NP337">IF($ND337=0,"",(IFERROR( (IFERROR($ND337/FRACAS!$AY$1*60,0) - SUMPRODUCT( (FRACAS!$K$5:$K$8972=NP$2) * IFERROR(FRACAS!$AN$5:$AN$8972,0) ) ) / IFERROR($ND337/FRACAS!$AY$1*60,0), 1 )))</f>
        <v/>
      </c>
      <c r="NQ337" s="193" t="str" cm="1">
        <f t="array" ref="NQ337">IF($ND337=0,"",(IFERROR( (IFERROR($ND337/FRACAS!$AY$1*60,0) - SUMPRODUCT( (FRACAS!$K$5:$K$8972=NQ$2) * IFERROR(FRACAS!$AN$5:$AN$8972,0) ) ) / IFERROR($ND337/FRACAS!$AY$1*60,0), 1 )))</f>
        <v/>
      </c>
      <c r="NR337" s="193" t="str" cm="1">
        <f t="array" ref="NR337">IF($ND337=0,"",(IFERROR( (IFERROR($ND337/FRACAS!$AY$1*60,0) - SUMPRODUCT( (FRACAS!$K$5:$K$8972=NR$2) * IFERROR(FRACAS!$AN$5:$AN$8972,0) ) ) / IFERROR($ND337/FRACAS!$AY$1*60,0), 1 )))</f>
        <v/>
      </c>
      <c r="NS337" s="193" t="str" cm="1">
        <f t="array" ref="NS337">IF($ND337=0,"",(IFERROR( (IFERROR($ND337/FRACAS!$AY$1*60,0) - SUMPRODUCT( (FRACAS!$K$5:$K$8972=NS$2) * IFERROR(FRACAS!$AN$5:$AN$8972,0) ) ) / IFERROR($ND337/FRACAS!$AY$1*60,0), 1 )))</f>
        <v/>
      </c>
      <c r="NT337" s="193" t="str" cm="1">
        <f t="array" ref="NT337">IF($ND337=0,"",(IFERROR( (IFERROR($ND337/FRACAS!$AY$1*60,0) - SUMPRODUCT( (FRACAS!$K$5:$K$8972=NT$2) * IFERROR(FRACAS!$AN$5:$AN$8972,0) ) ) / IFERROR($ND337/FRACAS!$AY$1*60,0), 1 )))</f>
        <v/>
      </c>
      <c r="NU337" s="193" t="str" cm="1">
        <f t="array" ref="NU337">IF($ND337=0,"",(IFERROR( (IFERROR($ND337/FRACAS!$AY$1*60,0) - SUMPRODUCT( (FRACAS!$K$5:$K$8972=NU$2) * IFERROR(FRACAS!$AN$5:$AN$8972,0) ) ) / IFERROR($ND337/FRACAS!$AY$1*60,0), 1 )))</f>
        <v/>
      </c>
      <c r="NV337" s="193" t="str" cm="1">
        <f t="array" ref="NV337">IF($ND337=0,"",(IFERROR( (IFERROR($ND337/FRACAS!$AY$1*60,0) - SUMPRODUCT( (FRACAS!$K$5:$K$8972=NV$2) * IFERROR(FRACAS!$AN$5:$AN$8972,0) ) ) / IFERROR($ND337/FRACAS!$AY$1*60,0), 1 )))</f>
        <v/>
      </c>
      <c r="NW337" s="193" t="str" cm="1">
        <f t="array" ref="NW337">IF($ND337=0,"",(IFERROR( (IFERROR($ND337/FRACAS!$AY$1*60,0) - SUMPRODUCT( (FRACAS!$K$5:$K$8972=NW$2) * IFERROR(FRACAS!$AN$5:$AN$8972,0) ) ) / IFERROR($ND337/FRACAS!$AY$1*60,0), 1 )))</f>
        <v/>
      </c>
      <c r="NX337" s="193" t="str" cm="1">
        <f t="array" ref="NX337">IF($ND337=0,"",(IFERROR( (IFERROR($ND337/FRACAS!$AY$1*60,0) - SUMPRODUCT( (FRACAS!$K$5:$K$8972=NX$2) * IFERROR(FRACAS!$AN$5:$AN$8972,0) ) ) / IFERROR($ND337/FRACAS!$AY$1*60,0), 1 )))</f>
        <v/>
      </c>
      <c r="NY337" s="193" t="str" cm="1">
        <f t="array" ref="NY337">IF($ND337=0,"",(IFERROR( (IFERROR($ND337/FRACAS!$AY$1*60,0) - SUMPRODUCT( (FRACAS!$K$5:$K$8972=NY$2) * IFERROR(FRACAS!$AN$5:$AN$8972,0) ) ) / IFERROR($ND337/FRACAS!$AY$1*60,0), 1 )))</f>
        <v/>
      </c>
      <c r="NZ337" s="193" t="str" cm="1">
        <f t="array" ref="NZ337">IF($ND337=0,"",(IFERROR( (IFERROR($ND337/FRACAS!$AY$1*60,0) - SUMPRODUCT( (FRACAS!$K$5:$K$8972=NZ$2) * IFERROR(FRACAS!$AN$5:$AN$8972,0) ) ) / IFERROR($ND337/FRACAS!$AY$1*60,0), 1 )))</f>
        <v/>
      </c>
      <c r="OA337" s="193" t="str" cm="1">
        <f t="array" ref="OA337">IF($ND337=0,"",(IFERROR( (IFERROR($ND337/FRACAS!$AY$1*60,0) - SUMPRODUCT( (FRACAS!$K$5:$K$8972=OA$2) * IFERROR(FRACAS!$AN$5:$AN$8972,0) ) ) / IFERROR($ND337/FRACAS!$AY$1*60,0), 1 )))</f>
        <v/>
      </c>
      <c r="OB337" s="193" t="str" cm="1">
        <f t="array" ref="OB337">IF($ND337=0,"",(IFERROR( (IFERROR($ND337/FRACAS!$AY$1*60,0) - SUMPRODUCT( (FRACAS!$K$5:$K$8972=OB$2) * IFERROR(FRACAS!$AN$5:$AN$8972,0) ) ) / IFERROR($ND337/FRACAS!$AY$1*60,0), 1 )))</f>
        <v/>
      </c>
      <c r="OC337" s="193" t="str" cm="1">
        <f t="array" ref="OC337">IF($ND337=0,"",(IFERROR( (IFERROR($ND337/FRACAS!$AY$1*60,0) - SUMPRODUCT( (FRACAS!$K$5:$K$8972=OC$2) * IFERROR(FRACAS!$AN$5:$AN$8972,0) ) ) / IFERROR($ND337/FRACAS!$AY$1*60,0), 1 )))</f>
        <v/>
      </c>
      <c r="OD337" s="193" t="str" cm="1">
        <f t="array" ref="OD337">IF($ND337=0,"",(IFERROR( (IFERROR($ND337/FRACAS!$AY$1*60,0) - SUMPRODUCT( (FRACAS!$K$5:$K$8972=OD$2) * IFERROR(FRACAS!$AN$5:$AN$8972,0) ) ) / IFERROR($ND337/FRACAS!$AY$1*60,0), 1 )))</f>
        <v/>
      </c>
      <c r="OE337" s="193" t="str" cm="1">
        <f t="array" ref="OE337">IF($ND337=0,"",(IFERROR( (IFERROR($ND337/FRACAS!$AY$1*60,0) - SUMPRODUCT( (FRACAS!$K$5:$K$8972=OE$2) * IFERROR(FRACAS!$AN$5:$AN$8972,0) ) ) / IFERROR($ND337/FRACAS!$AY$1*60,0), 1 )))</f>
        <v/>
      </c>
      <c r="OF337" s="193" t="str" cm="1">
        <f t="array" ref="OF337">IF($ND337=0,"",(IFERROR( (IFERROR($ND337/FRACAS!$AY$1*60,0) - SUMPRODUCT( (FRACAS!$K$5:$K$8972=OF$2) * IFERROR(FRACAS!$AN$5:$AN$8972,0) ) ) / IFERROR($ND337/FRACAS!$AY$1*60,0), 1 )))</f>
        <v/>
      </c>
      <c r="OG337" s="193" t="str" cm="1">
        <f t="array" ref="OG337">IF($ND337=0,"",(IFERROR( (IFERROR($ND337/FRACAS!$AY$1*60,0) - SUMPRODUCT( (FRACAS!$K$5:$K$8972=OG$2) * IFERROR(FRACAS!$AN$5:$AN$8972,0) ) ) / IFERROR($ND337/FRACAS!$AY$1*60,0), 1 )))</f>
        <v/>
      </c>
      <c r="OH337" s="193" t="str" cm="1">
        <f t="array" ref="OH337">IF($ND337=0,"",(IFERROR( (IFERROR($ND337/FRACAS!$AY$1*60,0) - SUMPRODUCT( (FRACAS!$K$5:$K$8972=OH$2) * IFERROR(FRACAS!$AN$5:$AN$8972,0) ) ) / IFERROR($ND337/FRACAS!$AY$1*60,0), 1 )))</f>
        <v/>
      </c>
      <c r="OI337" s="193" t="str" cm="1">
        <f t="array" ref="OI337">IF($ND337=0,"",(IFERROR( (IFERROR($ND337/FRACAS!$AY$1*60,0) - SUMPRODUCT( (FRACAS!$K$5:$K$8972=OI$2) * IFERROR(FRACAS!$AN$5:$AN$8972,0) ) ) / IFERROR($ND337/FRACAS!$AY$1*60,0), 1 )))</f>
        <v/>
      </c>
      <c r="OJ337" s="193" t="str" cm="1">
        <f t="array" ref="OJ337">IF($ND337=0,"",(IFERROR( (IFERROR($ND337/FRACAS!$AY$1*60,0) - SUMPRODUCT( (FRACAS!$K$5:$K$8972=OJ$2) * IFERROR(FRACAS!$AN$5:$AN$8972,0) ) ) / IFERROR($ND337/FRACAS!$AY$1*60,0), 1 )))</f>
        <v/>
      </c>
      <c r="OK337" s="193" t="str" cm="1">
        <f t="array" ref="OK337">IF($ND337=0,"",(IFERROR( (IFERROR($ND337/FRACAS!$AY$1*60,0) - SUMPRODUCT( (FRACAS!$K$5:$K$8972=OK$2) * IFERROR(FRACAS!$AN$5:$AN$8972,0) ) ) / IFERROR($ND337/FRACAS!$AY$1*60,0), 1 )))</f>
        <v/>
      </c>
      <c r="OL337" s="193" t="str" cm="1">
        <f t="array" ref="OL337">IF($ND337=0,"",(IFERROR( (IFERROR($ND337/FRACAS!$AY$1*60,0) - SUMPRODUCT( (FRACAS!$K$5:$K$8972=OL$2) * IFERROR(FRACAS!$AN$5:$AN$8972,0) ) ) / IFERROR($ND337/FRACAS!$AY$1*60,0), 1 )))</f>
        <v/>
      </c>
      <c r="OM337" s="193" t="str" cm="1">
        <f t="array" ref="OM337">IF($ND337=0,"",(IFERROR( (IFERROR($ND337/FRACAS!$AY$1*60,0) - SUMPRODUCT( (FRACAS!$K$5:$K$8972=OM$2) * IFERROR(FRACAS!$AN$5:$AN$8972,0) ) ) / IFERROR($ND337/FRACAS!$AY$1*60,0), 1 )))</f>
        <v/>
      </c>
      <c r="ON337" s="193" t="str" cm="1">
        <f t="array" ref="ON337">IF($ND337=0,"",(IFERROR( (IFERROR($ND337/FRACAS!$AY$1*60,0) - SUMPRODUCT( (FRACAS!$K$5:$K$8972=ON$2) * IFERROR(FRACAS!$AN$5:$AN$8972,0) ) ) / IFERROR($ND337/FRACAS!$AY$1*60,0), 1 )))</f>
        <v/>
      </c>
      <c r="OO337" s="193" t="str" cm="1">
        <f t="array" ref="OO337">IF($ND337=0,"",(IFERROR( (IFERROR($ND337/FRACAS!$AY$1*60,0) - SUMPRODUCT( (FRACAS!$K$5:$K$8972=OO$2) * IFERROR(FRACAS!$AN$5:$AN$8972,0) ) ) / IFERROR($ND337/FRACAS!$AY$1*60,0), 1 )))</f>
        <v/>
      </c>
      <c r="OP337" s="193" t="str" cm="1">
        <f t="array" ref="OP337">IF($ND337=0,"",(IFERROR( (IFERROR($ND337/FRACAS!$AY$1*60,0) - SUMPRODUCT( (FRACAS!$K$5:$K$8972=OP$2) * IFERROR(FRACAS!$AN$5:$AN$8972,0) ) ) / IFERROR($ND337/FRACAS!$AY$1*60,0), 1 )))</f>
        <v/>
      </c>
      <c r="OQ337" s="193" t="str" cm="1">
        <f t="array" ref="OQ337">IF($ND337=0,"",(IFERROR( (IFERROR($ND337/FRACAS!$AY$1*60,0) - SUMPRODUCT( (FRACAS!$K$5:$K$8972=OQ$2) * IFERROR(FRACAS!$AN$5:$AN$8972,0) ) ) / IFERROR($ND337/FRACAS!$AY$1*60,0), 1 )))</f>
        <v/>
      </c>
      <c r="OR337" s="193" t="str" cm="1">
        <f t="array" ref="OR337">IF($ND337=0,"",(IFERROR( (IFERROR($ND337/FRACAS!$AY$1*60,0) - SUMPRODUCT( (FRACAS!$K$5:$K$8972=OR$2) * IFERROR(FRACAS!$AN$5:$AN$8972,0) ) ) / IFERROR($ND337/FRACAS!$AY$1*60,0), 1 )))</f>
        <v/>
      </c>
      <c r="OS337" s="193" t="str" cm="1">
        <f t="array" ref="OS337">IF($ND337=0,"",(IFERROR( (IFERROR($ND337/FRACAS!$AY$1*60,0) - SUMPRODUCT( (FRACAS!$K$5:$K$8972=OS$2) * IFERROR(FRACAS!$AN$5:$AN$8972,0) ) ) / IFERROR($ND337/FRACAS!$AY$1*60,0), 1 )))</f>
        <v/>
      </c>
      <c r="OT337" s="243" t="str" cm="1">
        <f t="array" ref="OT337">IF($ND337=0,"",(IFERROR( (IFERROR($ND337/FRACAS!$AY$1*60,0) - SUMPRODUCT( (FRACAS!$K$5:$K$8972=OT$2) * IFERROR(FRACAS!$AN$5:$AN$8972,0) ) ) / IFERROR($ND337/FRACAS!$AY$1*60,0), 1 )))</f>
        <v/>
      </c>
    </row>
    <row r="338" spans="2:410" x14ac:dyDescent="0.2">
      <c r="B338" s="233"/>
      <c r="C338" s="259" t="str">
        <f>IF('[1]17.11.2025 IASI18 Mileage'!C338="","",'[1]17.11.2025 IASI18 Mileage'!C338)</f>
        <v/>
      </c>
      <c r="D338" s="201" t="str">
        <f>IF('[1]17.11.2025 IASI18 Mileage'!D338="","",'[1]17.11.2025 IASI18 Mileage'!D338)</f>
        <v/>
      </c>
      <c r="E338" s="201" t="str">
        <f>IF('[1]17.11.2025 IASI18 Mileage'!E338="","",'[1]17.11.2025 IASI18 Mileage'!E338)</f>
        <v/>
      </c>
      <c r="F338" s="201" t="str">
        <f>IF('[1]17.11.2025 IASI18 Mileage'!F338="","",'[1]17.11.2025 IASI18 Mileage'!F338)</f>
        <v/>
      </c>
      <c r="G338" s="201" t="str">
        <f>IF('[1]17.11.2025 IASI18 Mileage'!G338="","",'[1]17.11.2025 IASI18 Mileage'!G338)</f>
        <v/>
      </c>
      <c r="H338" s="201" t="str">
        <f>IF('[1]17.11.2025 IASI18 Mileage'!H338="","",'[1]17.11.2025 IASI18 Mileage'!H338)</f>
        <v/>
      </c>
      <c r="I338" s="201" t="str">
        <f>IF('[1]17.11.2025 IASI18 Mileage'!I338="","",'[1]17.11.2025 IASI18 Mileage'!I338)</f>
        <v/>
      </c>
      <c r="J338" s="201" t="str">
        <f>IF('[1]17.11.2025 IASI18 Mileage'!J338="","",'[1]17.11.2025 IASI18 Mileage'!J338)</f>
        <v/>
      </c>
      <c r="K338" s="201" t="str">
        <f>IF('[1]17.11.2025 IASI18 Mileage'!K338="","",'[1]17.11.2025 IASI18 Mileage'!K338)</f>
        <v/>
      </c>
      <c r="L338" s="201" t="str">
        <f>IF('[1]17.11.2025 IASI18 Mileage'!L338="","",'[1]17.11.2025 IASI18 Mileage'!L338)</f>
        <v/>
      </c>
      <c r="M338" s="201" t="str">
        <f>IF('[1]17.11.2025 IASI18 Mileage'!M338="","",'[1]17.11.2025 IASI18 Mileage'!M338)</f>
        <v/>
      </c>
      <c r="N338" s="201" t="str">
        <f>IF('[1]17.11.2025 IASI18 Mileage'!N338="","",'[1]17.11.2025 IASI18 Mileage'!N338)</f>
        <v/>
      </c>
      <c r="O338" s="201" t="str">
        <f>IF('[1]17.11.2025 IASI18 Mileage'!O338="","",'[1]17.11.2025 IASI18 Mileage'!O338)</f>
        <v/>
      </c>
      <c r="P338" s="201" t="str">
        <f>IF('[1]17.11.2025 IASI18 Mileage'!P338="","",'[1]17.11.2025 IASI18 Mileage'!P338)</f>
        <v/>
      </c>
      <c r="Q338" s="201" t="str">
        <f>IF('[1]17.11.2025 IASI18 Mileage'!Q338="","",'[1]17.11.2025 IASI18 Mileage'!Q338)</f>
        <v/>
      </c>
      <c r="R338" s="201" t="str">
        <f>IF('[1]17.11.2025 IASI18 Mileage'!R338="","",'[1]17.11.2025 IASI18 Mileage'!R338)</f>
        <v/>
      </c>
      <c r="S338" s="201" t="str">
        <f>IF('[1]17.11.2025 IASI18 Mileage'!S338="","",'[1]17.11.2025 IASI18 Mileage'!S338)</f>
        <v/>
      </c>
      <c r="T338" s="201" t="str">
        <f>IF('[1]17.11.2025 IASI18 Mileage'!T338="","",'[1]17.11.2025 IASI18 Mileage'!T338)</f>
        <v/>
      </c>
      <c r="U338" s="201" t="str">
        <f>IF('[1]17.11.2025 IASI18 Mileage'!U338="","",'[1]17.11.2025 IASI18 Mileage'!U338)</f>
        <v/>
      </c>
      <c r="V338" s="201"/>
      <c r="W338" s="201"/>
      <c r="X338" s="201"/>
      <c r="Y338" s="201"/>
      <c r="Z338" s="201"/>
      <c r="AA338" s="201"/>
      <c r="AB338" s="201"/>
      <c r="AC338" s="201"/>
      <c r="AD338" s="201"/>
      <c r="AE338" s="201"/>
      <c r="AF338" s="201"/>
      <c r="AG338" s="201"/>
      <c r="AH338" s="201"/>
      <c r="AI338" s="201"/>
      <c r="AJ338" s="201"/>
      <c r="AK338" s="201"/>
      <c r="AL338" s="201"/>
      <c r="AM338" s="201"/>
      <c r="AN338" s="201"/>
      <c r="AO338" s="201"/>
      <c r="AP338" s="201"/>
      <c r="AQ338" s="201"/>
      <c r="AR338" s="201"/>
      <c r="AS338" s="201"/>
      <c r="AT338" s="201"/>
      <c r="AU338" s="201"/>
      <c r="AV338" s="201"/>
      <c r="AW338" s="201"/>
      <c r="AX338" s="201"/>
      <c r="AY338" s="201"/>
      <c r="AZ338" s="201"/>
      <c r="BA338" s="202"/>
      <c r="BB338" s="184"/>
      <c r="BD338" s="234"/>
      <c r="BE338" s="234"/>
      <c r="BF338" s="234"/>
      <c r="BG338" s="234"/>
      <c r="BH338" s="234"/>
      <c r="BI338" s="234"/>
      <c r="BJ338" s="234"/>
      <c r="BK338" s="234"/>
      <c r="BL338" s="234"/>
      <c r="BM338" s="234"/>
      <c r="DC338" s="184">
        <f t="shared" si="29"/>
        <v>0</v>
      </c>
      <c r="DD338" s="235" t="str">
        <f t="shared" si="30"/>
        <v/>
      </c>
      <c r="DE338" s="186">
        <f>IF(D338&gt; 0,(COUNTIFS(FRACAS!$B$5:$B$8972, D$4, FRACAS!$D$5:$D$8972, "&lt;="&amp;D338)), "" )</f>
        <v>0</v>
      </c>
      <c r="DF338" s="186">
        <f>IF(E338&gt; 0,(COUNTIFS(FRACAS!$B$5:$B$8972, E$4, FRACAS!$D$5:$D$8972, "&lt;="&amp;E338)), "" )</f>
        <v>0</v>
      </c>
      <c r="DG338" s="186">
        <f>IF(F338&gt; 0,(COUNTIFS(FRACAS!$B$5:$B$8972, F$4, FRACAS!$D$5:$D$8972, "&lt;="&amp;F338)), "" )</f>
        <v>0</v>
      </c>
      <c r="DH338" s="186">
        <f>IF(G338&gt; 0,(COUNTIFS(FRACAS!$B$5:$B$8972, G$4, FRACAS!$D$5:$D$8972, "&lt;="&amp;G338)), "" )</f>
        <v>0</v>
      </c>
      <c r="DI338" s="186">
        <f>IF(H338&gt; 0,(COUNTIFS(FRACAS!$B$5:$B$8972, H$4, FRACAS!$D$5:$D$8972, "&lt;="&amp;H338)), "" )</f>
        <v>0</v>
      </c>
      <c r="DJ338" s="186">
        <f>IF(I338&gt; 0,(COUNTIFS(FRACAS!$B$5:$B$8972, I$4, FRACAS!$D$5:$D$8972, "&lt;="&amp;I338)), "" )</f>
        <v>0</v>
      </c>
      <c r="DK338" s="186">
        <f>IF(J338&gt; 0,(COUNTIFS(FRACAS!$B$5:$B$8972, J$4, FRACAS!$D$5:$D$8972, "&lt;="&amp;J338)), "" )</f>
        <v>0</v>
      </c>
      <c r="DL338" s="186">
        <f>IF(K338&gt; 0,(COUNTIFS(FRACAS!$B$5:$B$8972, K$4, FRACAS!$D$5:$D$8972, "&lt;="&amp;K338)), "" )</f>
        <v>0</v>
      </c>
      <c r="DM338" s="186">
        <f>IF(L338&gt; 0,(COUNTIFS(FRACAS!$B$5:$B$8972, L$4, FRACAS!$D$5:$D$8972, "&lt;="&amp;L338)), "" )</f>
        <v>0</v>
      </c>
      <c r="DN338" s="186">
        <f>IF(M338&gt; 0,(COUNTIFS(FRACAS!$B$5:$B$8972, M$4, FRACAS!$D$5:$D$8972, "&lt;="&amp;M338)), "" )</f>
        <v>0</v>
      </c>
      <c r="DO338" s="186">
        <f>IF(N338&gt; 0,(COUNTIFS(FRACAS!$B$5:$B$8972, N$4, FRACAS!$D$5:$D$8972, "&lt;="&amp;N338)), "" )</f>
        <v>0</v>
      </c>
      <c r="DP338" s="186">
        <f>IF(O338&gt; 0,(COUNTIFS(FRACAS!$B$5:$B$8972, O$4, FRACAS!$D$5:$D$8972, "&lt;="&amp;O338)), "" )</f>
        <v>0</v>
      </c>
      <c r="DQ338" s="186">
        <f>IF(P338&gt; 0,(COUNTIFS(FRACAS!$B$5:$B$8972, P$4, FRACAS!$D$5:$D$8972, "&lt;="&amp;P338)), "" )</f>
        <v>0</v>
      </c>
      <c r="DR338" s="186">
        <f>IF(Q338&gt; 0,(COUNTIFS(FRACAS!$B$5:$B$8972, Q$4, FRACAS!$D$5:$D$8972, "&lt;="&amp;Q338)), "" )</f>
        <v>0</v>
      </c>
      <c r="DS338" s="186">
        <f>IF(R338&gt; 0,(COUNTIFS(FRACAS!$B$5:$B$8972, R$4, FRACAS!$D$5:$D$8972, "&lt;="&amp;R338)), "" )</f>
        <v>0</v>
      </c>
      <c r="DT338" s="186">
        <f>IF(S338&gt; 0,(COUNTIFS(FRACAS!$B$5:$B$8972, S$4, FRACAS!$D$5:$D$8972, "&lt;="&amp;S338)), "" )</f>
        <v>0</v>
      </c>
      <c r="DU338" s="186">
        <f>IF(T338&gt; 0,(COUNTIFS(FRACAS!$B$5:$B$8972, T$4, FRACAS!$D$5:$D$8972, "&lt;="&amp;T338)), "" )</f>
        <v>0</v>
      </c>
      <c r="DV338" s="186">
        <f>IF(U338&gt; 0,(COUNTIFS(FRACAS!$B$5:$B$8972, U$4, FRACAS!$D$5:$D$8972, "&lt;="&amp;U338)), "" )</f>
        <v>0</v>
      </c>
      <c r="DW338" s="186" t="str">
        <f>IF(V338&gt; 0,(COUNTIFS(FRACAS!$B$5:$B$8972, V$4, FRACAS!$D$5:$D$8972, "&lt;="&amp;V338)), "" )</f>
        <v/>
      </c>
      <c r="DX338" s="186" t="str">
        <f>IF(W338&gt; 0,(COUNTIFS(FRACAS!$B$5:$B$8972, W$4, FRACAS!$D$5:$D$8972, "&lt;="&amp;W338)), "" )</f>
        <v/>
      </c>
      <c r="DY338" s="186" t="str">
        <f>IF(X338&gt; 0,(COUNTIFS(FRACAS!$B$5:$B$8972, X$4, FRACAS!$D$5:$D$8972, "&lt;="&amp;X338)), "" )</f>
        <v/>
      </c>
      <c r="DZ338" s="186" t="str">
        <f>IF(Y338&gt; 0,(COUNTIFS(FRACAS!$B$5:$B$8972, Y$4, FRACAS!$D$5:$D$8972, "&lt;="&amp;Y338)), "" )</f>
        <v/>
      </c>
      <c r="EA338" s="186" t="str">
        <f>IF(Z338&gt; 0,(COUNTIFS(FRACAS!$B$5:$B$8972, Z$4, FRACAS!$D$5:$D$8972, "&lt;="&amp;Z338)), "" )</f>
        <v/>
      </c>
      <c r="EB338" s="186" t="str">
        <f>IF(AA338&gt; 0,(COUNTIFS(FRACAS!$B$5:$B$8972, AA$4, FRACAS!$D$5:$D$8972, "&lt;="&amp;AA338)), "" )</f>
        <v/>
      </c>
      <c r="EC338" s="186" t="str">
        <f>IF(AB338&gt; 0,(COUNTIFS(FRACAS!$B$5:$B$8972, AB$4, FRACAS!$D$5:$D$8972, "&lt;="&amp;AB338)), "" )</f>
        <v/>
      </c>
      <c r="ED338" s="186" t="str">
        <f>IF(AC338&gt; 0,(COUNTIFS(FRACAS!$B$5:$B$8972, AC$4, FRACAS!$D$5:$D$8972, "&lt;="&amp;AC338)), "" )</f>
        <v/>
      </c>
      <c r="EE338" s="186" t="str">
        <f>IF(AD338&gt; 0,(COUNTIFS(FRACAS!$B$5:$B$8972, AD$4, FRACAS!$D$5:$D$8972, "&lt;="&amp;AD338)), "" )</f>
        <v/>
      </c>
      <c r="EF338" s="186" t="str">
        <f>IF(AE338&gt; 0,(COUNTIFS(FRACAS!$B$5:$B$8972, AE$4, FRACAS!$D$5:$D$8972, "&lt;="&amp;AE338)), "" )</f>
        <v/>
      </c>
      <c r="EG338" s="186" t="str">
        <f>IF(AF338&gt; 0,(COUNTIFS(FRACAS!$B$5:$B$8972, AF$4, FRACAS!$D$5:$D$8972, "&lt;="&amp;AF338)), "" )</f>
        <v/>
      </c>
      <c r="EH338" s="186" t="str">
        <f>IF(AG338&gt; 0,(COUNTIFS(FRACAS!$B$5:$B$8972, AG$4, FRACAS!$D$5:$D$8972, "&lt;="&amp;AG338)), "" )</f>
        <v/>
      </c>
      <c r="EI338" s="186" t="str">
        <f>IF(AH338&gt; 0,(COUNTIFS(FRACAS!$B$5:$B$8972, AH$4, FRACAS!$D$5:$D$8972, "&lt;="&amp;AH338)), "" )</f>
        <v/>
      </c>
      <c r="EJ338" s="186" t="str">
        <f>IF(AI338&gt; 0,(COUNTIFS(FRACAS!$B$5:$B$8972, AI$4, FRACAS!$D$5:$D$8972, "&lt;="&amp;AI338)), "" )</f>
        <v/>
      </c>
      <c r="EK338" s="186" t="str">
        <f>IF(AJ338&gt; 0,(COUNTIFS(FRACAS!$B$5:$B$8972, AJ$4, FRACAS!$D$5:$D$8972, "&lt;="&amp;AJ338)), "" )</f>
        <v/>
      </c>
      <c r="EL338" s="186" t="str">
        <f>IF(AK338&gt; 0,(COUNTIFS(FRACAS!$B$5:$B$8972, AK$4, FRACAS!$D$5:$D$8972, "&lt;="&amp;AK338)), "" )</f>
        <v/>
      </c>
      <c r="EM338" s="186" t="str">
        <f>IF(AL338&gt; 0,(COUNTIFS(FRACAS!$B$5:$B$8972, AL$4, FRACAS!$D$5:$D$8972, "&lt;="&amp;AL338)), "" )</f>
        <v/>
      </c>
      <c r="EN338" s="186" t="str">
        <f>IF(AM338&gt; 0,(COUNTIFS(FRACAS!$B$5:$B$8972, AM$4, FRACAS!$D$5:$D$8972, "&lt;="&amp;AM338)), "" )</f>
        <v/>
      </c>
      <c r="EO338" s="186" t="str">
        <f>IF(AN338&gt; 0,(COUNTIFS(FRACAS!$B$5:$B$8972, AN$4, FRACAS!$D$5:$D$8972, "&lt;="&amp;AN338)), "" )</f>
        <v/>
      </c>
      <c r="EP338" s="186" t="str">
        <f>IF(AO338&gt; 0,(COUNTIFS(FRACAS!$B$5:$B$8972, AO$4, FRACAS!$D$5:$D$8972, "&lt;="&amp;AO338)), "" )</f>
        <v/>
      </c>
      <c r="EQ338" s="186" t="str">
        <f>IF(AP338&gt; 0,(COUNTIFS(FRACAS!$B$5:$B$8972, AP$4, FRACAS!$D$5:$D$8972, "&lt;="&amp;AP338)), "" )</f>
        <v/>
      </c>
      <c r="ER338" s="186" t="str">
        <f>IF(AQ338&gt; 0,(COUNTIFS(FRACAS!$B$5:$B$8972, AQ$4, FRACAS!$D$5:$D$8972, "&lt;="&amp;AQ338)), "" )</f>
        <v/>
      </c>
      <c r="ES338" s="246"/>
      <c r="ET338" s="194"/>
      <c r="EU338" s="194"/>
      <c r="EV338" s="194"/>
      <c r="EW338" s="194"/>
      <c r="EX338" s="194"/>
      <c r="EY338" s="194"/>
      <c r="EZ338" s="194"/>
      <c r="FA338" s="194"/>
      <c r="FB338" s="195"/>
      <c r="FE338" s="190"/>
      <c r="FF338" s="190"/>
      <c r="FG338" s="190"/>
      <c r="FH338" s="190"/>
      <c r="FI338" s="190"/>
      <c r="FJ338" s="190"/>
      <c r="FK338" s="190"/>
      <c r="FL338" s="190"/>
      <c r="FM338" s="190"/>
      <c r="FN338" s="190"/>
      <c r="JD338" s="238"/>
      <c r="JE338" s="238"/>
      <c r="JF338" s="238"/>
      <c r="JG338" s="238"/>
      <c r="JH338" s="238"/>
      <c r="JI338" s="238"/>
      <c r="JJ338" s="238"/>
      <c r="JK338" s="238"/>
      <c r="JL338" s="238"/>
      <c r="JM338" s="238"/>
      <c r="JN338" s="247"/>
      <c r="JO338" s="248"/>
      <c r="JP338" s="248"/>
      <c r="JQ338" s="248"/>
      <c r="JR338" s="248"/>
      <c r="JS338" s="248"/>
      <c r="JT338" s="248"/>
      <c r="JU338" s="248"/>
      <c r="JV338" s="248"/>
      <c r="JW338" s="248"/>
      <c r="JX338" s="248"/>
      <c r="JY338" s="248"/>
      <c r="JZ338" s="248"/>
      <c r="KA338" s="248"/>
      <c r="KB338" s="248"/>
      <c r="KC338" s="248"/>
      <c r="KD338" s="248"/>
      <c r="KE338" s="248"/>
      <c r="KF338" s="248"/>
      <c r="KG338" s="248"/>
      <c r="KH338" s="248"/>
      <c r="KI338" s="248"/>
      <c r="KJ338" s="248"/>
      <c r="KK338" s="248"/>
      <c r="KL338" s="248"/>
      <c r="KM338" s="248"/>
      <c r="KN338" s="248"/>
      <c r="KO338" s="248"/>
      <c r="KP338" s="248"/>
      <c r="KQ338" s="248"/>
      <c r="KR338" s="248"/>
      <c r="KS338" s="248"/>
      <c r="KT338" s="248"/>
      <c r="KU338" s="248"/>
      <c r="KV338" s="248"/>
      <c r="KW338" s="248"/>
      <c r="KX338" s="248"/>
      <c r="KY338" s="248"/>
      <c r="KZ338" s="248"/>
      <c r="LA338" s="248"/>
      <c r="LC338" s="235" t="str">
        <f t="shared" si="28"/>
        <v/>
      </c>
      <c r="LD338" s="240" t="str" cm="1">
        <f t="array" ref="LD338">IFERROR((((D338/FRACAS!$AY$1)*60
)-(SUMPRODUCT((FRACAS!$B$5:$B$8970=D$4)*(FRACAS!$D$5:$D$8970&lt;=D338)*(IFERROR(FRACAS!$AM$5:$AM$8970,0)))
))/((D338/FRACAS!$AY$1)*60),"")</f>
        <v/>
      </c>
      <c r="LE338" s="240" t="str" cm="1">
        <f t="array" ref="LE338">IFERROR((((E338/FRACAS!$AY$1)*60
)-(SUMPRODUCT((FRACAS!$B$5:$B$8970=E$4)*(FRACAS!$D$5:$D$8970&lt;=E338)*(IFERROR(FRACAS!$AM$5:$AM$8970,0)))
))/((E338/FRACAS!$AY$1)*60),"")</f>
        <v/>
      </c>
      <c r="LF338" s="240" t="str" cm="1">
        <f t="array" ref="LF338">IFERROR((((F338/FRACAS!$AY$1)*60
)-(SUMPRODUCT((FRACAS!$B$5:$B$8970=F$4)*(FRACAS!$D$5:$D$8970&lt;=F338)*(IFERROR(FRACAS!$AM$5:$AM$8970,0)))
))/((F338/FRACAS!$AY$1)*60),"")</f>
        <v/>
      </c>
      <c r="LG338" s="240" t="str" cm="1">
        <f t="array" ref="LG338">IFERROR((((G338/FRACAS!$AY$1)*60
)-(SUMPRODUCT((FRACAS!$B$5:$B$8970=G$4)*(FRACAS!$D$5:$D$8970&lt;=G338)*(IFERROR(FRACAS!$AM$5:$AM$8970,0)))
))/((G338/FRACAS!$AY$1)*60),"")</f>
        <v/>
      </c>
      <c r="LH338" s="240" t="str" cm="1">
        <f t="array" ref="LH338">IFERROR((((H338/FRACAS!$AY$1)*60
)-(SUMPRODUCT((FRACAS!$B$5:$B$8970=H$4)*(FRACAS!$D$5:$D$8970&lt;=H338)*(IFERROR(FRACAS!$AM$5:$AM$8970,0)))
))/((H338/FRACAS!$AY$1)*60),"")</f>
        <v/>
      </c>
      <c r="LI338" s="240" t="str" cm="1">
        <f t="array" ref="LI338">IFERROR((((I338/FRACAS!$AY$1)*60
)-(SUMPRODUCT((FRACAS!$B$5:$B$8970=I$4)*(FRACAS!$D$5:$D$8970&lt;=I338)*(IFERROR(FRACAS!$AM$5:$AM$8970,0)))
))/((I338/FRACAS!$AY$1)*60),"")</f>
        <v/>
      </c>
      <c r="LJ338" s="240" t="str" cm="1">
        <f t="array" ref="LJ338">IFERROR((((J338/FRACAS!$AY$1)*60
)-(SUMPRODUCT((FRACAS!$B$5:$B$8970=J$4)*(FRACAS!$D$5:$D$8970&lt;=J338)*(IFERROR(FRACAS!$AM$5:$AM$8970,0)))
))/((J338/FRACAS!$AY$1)*60),"")</f>
        <v/>
      </c>
      <c r="LK338" s="240" t="str" cm="1">
        <f t="array" ref="LK338">IFERROR((((K338/FRACAS!$AY$1)*60
)-(SUMPRODUCT((FRACAS!$B$5:$B$8970=K$4)*(FRACAS!$D$5:$D$8970&lt;=K338)*(IFERROR(FRACAS!$AM$5:$AM$8970,0)))
))/((K338/FRACAS!$AY$1)*60),"")</f>
        <v/>
      </c>
      <c r="LL338" s="240" t="str" cm="1">
        <f t="array" ref="LL338">IFERROR((((L338/FRACAS!$AY$1)*60
)-(SUMPRODUCT((FRACAS!$B$5:$B$8970=L$4)*(FRACAS!$D$5:$D$8970&lt;=L338)*(IFERROR(FRACAS!$AM$5:$AM$8970,0)))
))/((L338/FRACAS!$AY$1)*60),"")</f>
        <v/>
      </c>
      <c r="LM338" s="240" t="str" cm="1">
        <f t="array" ref="LM338">IFERROR((((M338/FRACAS!$AY$1)*60
)-(SUMPRODUCT((FRACAS!$B$5:$B$8970=M$4)*(FRACAS!$D$5:$D$8970&lt;=M338)*(IFERROR(FRACAS!$AM$5:$AM$8970,0)))
))/((M338/FRACAS!$AY$1)*60),"")</f>
        <v/>
      </c>
      <c r="LN338" s="240" t="str" cm="1">
        <f t="array" ref="LN338">IFERROR((((N338/FRACAS!$AY$1)*60
)-(SUMPRODUCT((FRACAS!$B$5:$B$8970=N$4)*(FRACAS!$D$5:$D$8970&lt;=N338)*(IFERROR(FRACAS!$AM$5:$AM$8970,0)))
))/((N338/FRACAS!$AY$1)*60),"")</f>
        <v/>
      </c>
      <c r="LO338" s="240" t="str" cm="1">
        <f t="array" ref="LO338">IFERROR((((O338/FRACAS!$AY$1)*60
)-(SUMPRODUCT((FRACAS!$B$5:$B$8970=O$4)*(FRACAS!$D$5:$D$8970&lt;=O338)*(IFERROR(FRACAS!$AM$5:$AM$8970,0)))
))/((O338/FRACAS!$AY$1)*60),"")</f>
        <v/>
      </c>
      <c r="LP338" s="240" t="str" cm="1">
        <f t="array" ref="LP338">IFERROR((((P338/FRACAS!$AY$1)*60
)-(SUMPRODUCT((FRACAS!$B$5:$B$8970=P$4)*(FRACAS!$D$5:$D$8970&lt;=P338)*(IFERROR(FRACAS!$AM$5:$AM$8970,0)))
))/((P338/FRACAS!$AY$1)*60),"")</f>
        <v/>
      </c>
      <c r="LQ338" s="240" t="str" cm="1">
        <f t="array" ref="LQ338">IFERROR((((Q338/FRACAS!$AY$1)*60
)-(SUMPRODUCT((FRACAS!$B$5:$B$8970=Q$4)*(FRACAS!$D$5:$D$8970&lt;=Q338)*(IFERROR(FRACAS!$AM$5:$AM$8970,0)))
))/((Q338/FRACAS!$AY$1)*60),"")</f>
        <v/>
      </c>
      <c r="LR338" s="240" t="str" cm="1">
        <f t="array" ref="LR338">IFERROR((((R338/FRACAS!$AY$1)*60
)-(SUMPRODUCT((FRACAS!$B$5:$B$8970=R$4)*(FRACAS!$D$5:$D$8970&lt;=R338)*(IFERROR(FRACAS!$AM$5:$AM$8970,0)))
))/((R338/FRACAS!$AY$1)*60),"")</f>
        <v/>
      </c>
      <c r="LS338" s="240" t="str" cm="1">
        <f t="array" ref="LS338">IFERROR((((S338/FRACAS!$AY$1)*60
)-(SUMPRODUCT((FRACAS!$B$5:$B$8970=S$4)*(FRACAS!$D$5:$D$8970&lt;=S338)*(IFERROR(FRACAS!$AM$5:$AM$8970,0)))
))/((S338/FRACAS!$AY$1)*60),"")</f>
        <v/>
      </c>
      <c r="LT338" s="240" t="str" cm="1">
        <f t="array" ref="LT338">IFERROR((((T338/FRACAS!$AY$1)*60
)-(SUMPRODUCT((FRACAS!$B$5:$B$8970=T$4)*(FRACAS!$D$5:$D$8970&lt;=T338)*(IFERROR(FRACAS!$AM$5:$AM$8970,0)))
))/((T338/FRACAS!$AY$1)*60),"")</f>
        <v/>
      </c>
      <c r="LU338" s="240" t="str" cm="1">
        <f t="array" ref="LU338">IFERROR((((U338/FRACAS!$AY$1)*60
)-(SUMPRODUCT((FRACAS!$B$5:$B$8970=U$4)*(FRACAS!$D$5:$D$8970&lt;=U338)*(IFERROR(FRACAS!$AM$5:$AM$8970,0)))
))/((U338/FRACAS!$AY$1)*60),"")</f>
        <v/>
      </c>
      <c r="LV338" s="240" t="str" cm="1">
        <f t="array" ref="LV338">IFERROR(
    (((V338/FRACAS!$AY$1)*60))
    /
    (((V338/FRACAS!$AY$1)*60) + SUMPRODUCT((FRACAS!$B$5:$B$8970=V$4)*(FRACAS!$D$5:$D$8970&lt;=V338)*(IFERROR(FRACAS!$AM$5:$AM$8970,0)))
    ),"")</f>
        <v/>
      </c>
      <c r="LW338" s="240" t="str" cm="1">
        <f t="array" ref="LW338">IFERROR(
    (((W338/FRACAS!$AY$1)*60))
    /
    (((W338/FRACAS!$AY$1)*60) + SUMPRODUCT((FRACAS!$B$5:$B$8970=W$4)*(FRACAS!$D$5:$D$8970&lt;=W338)*(IFERROR(FRACAS!$AM$5:$AM$8970,0)))
    ),"")</f>
        <v/>
      </c>
      <c r="LX338" s="240" t="str" cm="1">
        <f t="array" ref="LX338">IFERROR(
    (((X338/FRACAS!$AY$1)*60))
    /
    (((X338/FRACAS!$AY$1)*60) + SUMPRODUCT((FRACAS!$B$5:$B$8970=X$4)*(FRACAS!$D$5:$D$8970&lt;=X338)*(IFERROR(FRACAS!$AM$5:$AM$8970,0)))
    ),"")</f>
        <v/>
      </c>
      <c r="LY338" s="240" t="str" cm="1">
        <f t="array" ref="LY338">IFERROR(
    (((Y338/FRACAS!$AY$1)*60))
    /
    (((Y338/FRACAS!$AY$1)*60) + SUMPRODUCT((FRACAS!$B$5:$B$8970=Y$4)*(FRACAS!$D$5:$D$8970&lt;=Y338)*(IFERROR(FRACAS!$AM$5:$AM$8970,0)))
    ),"")</f>
        <v/>
      </c>
      <c r="LZ338" s="240" t="str" cm="1">
        <f t="array" ref="LZ338">IFERROR(
    (((Z338/FRACAS!$AY$1)*60))
    /
    (((Z338/FRACAS!$AY$1)*60) + SUMPRODUCT((FRACAS!$B$5:$B$8970=Z$4)*(FRACAS!$D$5:$D$8970&lt;=Z338)*(IFERROR(FRACAS!$AM$5:$AM$8970,0)))
    ),"")</f>
        <v/>
      </c>
      <c r="MA338" s="240" t="str" cm="1">
        <f t="array" ref="MA338">IFERROR(
    (((AA338/FRACAS!$AY$1)*60))
    /
    (((AA338/FRACAS!$AY$1)*60) + SUMPRODUCT((FRACAS!$B$5:$B$8970=AA$4)*(FRACAS!$D$5:$D$8970&lt;=AA338)*(IFERROR(FRACAS!$AM$5:$AM$8970,0)))
    ),"")</f>
        <v/>
      </c>
      <c r="MB338" s="240" t="str" cm="1">
        <f t="array" ref="MB338">IFERROR(
    (((AB338/FRACAS!$AY$1)*60))
    /
    (((AB338/FRACAS!$AY$1)*60) + SUMPRODUCT((FRACAS!$B$5:$B$8970=AB$4)*(FRACAS!$D$5:$D$8970&lt;=AB338)*(IFERROR(FRACAS!$AM$5:$AM$8970,0)))
    ),"")</f>
        <v/>
      </c>
      <c r="MC338" s="240" t="str" cm="1">
        <f t="array" ref="MC338">IFERROR(
    (((AC338/FRACAS!$AY$1)*60))
    /
    (((AC338/FRACAS!$AY$1)*60) + SUMPRODUCT((FRACAS!$B$5:$B$8970=AC$4)*(FRACAS!$D$5:$D$8970&lt;=AC338)*(IFERROR(FRACAS!$AM$5:$AM$8970,0)))
    ),"")</f>
        <v/>
      </c>
      <c r="MD338" s="240" t="str" cm="1">
        <f t="array" ref="MD338">IFERROR(
    (((AD338/FRACAS!$AY$1)*60))
    /
    (((AD338/FRACAS!$AY$1)*60) + SUMPRODUCT((FRACAS!$B$5:$B$8970=AD$4)*(FRACAS!$D$5:$D$8970&lt;=AD338)*(IFERROR(FRACAS!$AM$5:$AM$8970,0)))
    ),"")</f>
        <v/>
      </c>
      <c r="ME338" s="240" t="str" cm="1">
        <f t="array" ref="ME338">IFERROR(
    (((AE338/FRACAS!$AY$1)*60))
    /
    (((AE338/FRACAS!$AY$1)*60) + SUMPRODUCT((FRACAS!$B$5:$B$8970=AE$4)*(FRACAS!$D$5:$D$8970&lt;=AE338)*(IFERROR(FRACAS!$AM$5:$AM$8970,0)))
    ),"")</f>
        <v/>
      </c>
      <c r="MF338" s="240" t="str" cm="1">
        <f t="array" ref="MF338">IFERROR(
    (((AF338/FRACAS!$AY$1)*60))
    /
    (((AF338/FRACAS!$AY$1)*60) + SUMPRODUCT((FRACAS!$B$5:$B$8970=AF$4)*(FRACAS!$D$5:$D$8970&lt;=AF338)*(IFERROR(FRACAS!$AM$5:$AM$8970,0)))
    ),"")</f>
        <v/>
      </c>
      <c r="MG338" s="240" t="str" cm="1">
        <f t="array" ref="MG338">IFERROR(
    (((AG338/FRACAS!$AY$1)*60))
    /
    (((AG338/FRACAS!$AY$1)*60) + SUMPRODUCT((FRACAS!$B$5:$B$8970=AG$4)*(FRACAS!$D$5:$D$8970&lt;=AG338)*(IFERROR(FRACAS!$AM$5:$AM$8970,0)))
    ),"")</f>
        <v/>
      </c>
      <c r="MH338" s="240" t="str" cm="1">
        <f t="array" ref="MH338">IFERROR(
    (((AH338/FRACAS!$AY$1)*60))
    /
    (((AH338/FRACAS!$AY$1)*60) + SUMPRODUCT((FRACAS!$B$5:$B$8970=AH$4)*(FRACAS!$D$5:$D$8970&lt;=AH338)*(IFERROR(FRACAS!$AM$5:$AM$8970,0)))
    ),"")</f>
        <v/>
      </c>
      <c r="MI338" s="240" t="str" cm="1">
        <f t="array" ref="MI338">IFERROR(
    (((AI338/FRACAS!$AY$1)*60))
    /
    (((AI338/FRACAS!$AY$1)*60) + SUMPRODUCT((FRACAS!$B$5:$B$8970=AI$4)*(FRACAS!$D$5:$D$8970&lt;=AI338)*(IFERROR(FRACAS!$AM$5:$AM$8970,0)))
    ),"")</f>
        <v/>
      </c>
      <c r="MJ338" s="240" t="str" cm="1">
        <f t="array" ref="MJ338">IFERROR(
    (((AJ338/FRACAS!$AY$1)*60))
    /
    (((AJ338/FRACAS!$AY$1)*60) + SUMPRODUCT((FRACAS!$B$5:$B$8970=AJ$4)*(FRACAS!$D$5:$D$8970&lt;=AJ338)*(IFERROR(FRACAS!$AM$5:$AM$8970,0)))
    ),"")</f>
        <v/>
      </c>
      <c r="MK338" s="240" t="str" cm="1">
        <f t="array" ref="MK338">IFERROR(
    (((AK338/FRACAS!$AY$1)*60))
    /
    (((AK338/FRACAS!$AY$1)*60) + SUMPRODUCT((FRACAS!$B$5:$B$8970=AK$4)*(FRACAS!$D$5:$D$8970&lt;=AK338)*(IFERROR(FRACAS!$AM$5:$AM$8970,0)))
    ),"")</f>
        <v/>
      </c>
      <c r="ML338" s="240" t="str" cm="1">
        <f t="array" ref="ML338">IFERROR(
    (((AL338/FRACAS!$AY$1)*60))
    /
    (((AL338/FRACAS!$AY$1)*60) + SUMPRODUCT((FRACAS!$B$5:$B$8970=AL$4)*(FRACAS!$D$5:$D$8970&lt;=AL338)*(IFERROR(FRACAS!$AM$5:$AM$8970,0)))
    ),"")</f>
        <v/>
      </c>
      <c r="MM338" s="240" t="str" cm="1">
        <f t="array" ref="MM338">IFERROR(
    (((AM338/FRACAS!$AY$1)*60))
    /
    (((AM338/FRACAS!$AY$1)*60) + SUMPRODUCT((FRACAS!$B$5:$B$8970=AM$4)*(FRACAS!$D$5:$D$8970&lt;=AM338)*(IFERROR(FRACAS!$AM$5:$AM$8970,0)))
    ),"")</f>
        <v/>
      </c>
      <c r="MN338" s="240" t="str" cm="1">
        <f t="array" ref="MN338">IFERROR(
    (((AN338/FRACAS!$AY$1)*60))
    /
    (((AN338/FRACAS!$AY$1)*60) + SUMPRODUCT((FRACAS!$B$5:$B$8970=AN$4)*(FRACAS!$D$5:$D$8970&lt;=AN338)*(IFERROR(FRACAS!$AM$5:$AM$8970,0)))
    ),"")</f>
        <v/>
      </c>
      <c r="MO338" s="240" t="str" cm="1">
        <f t="array" ref="MO338">IFERROR(
    (((AO338/FRACAS!$AY$1)*60))
    /
    (((AO338/FRACAS!$AY$1)*60) + SUMPRODUCT((FRACAS!$B$5:$B$8970=AO$4)*(FRACAS!$D$5:$D$8970&lt;=AO338)*(IFERROR(FRACAS!$AM$5:$AM$8970,0)))
    ),"")</f>
        <v/>
      </c>
      <c r="MP338" s="240" t="str" cm="1">
        <f t="array" ref="MP338">IFERROR(
    (((AP338/FRACAS!$AY$1)*60))
    /
    (((AP338/FRACAS!$AY$1)*60) + SUMPRODUCT((FRACAS!$B$5:$B$8970=AP$4)*(FRACAS!$D$5:$D$8970&lt;=AP338)*(IFERROR(FRACAS!$AM$5:$AM$8970,0)))
    ),"")</f>
        <v/>
      </c>
      <c r="MQ338" s="240" t="str" cm="1">
        <f t="array" ref="MQ338">IFERROR(
    (((AQ338/FRACAS!$AY$1)*60))
    /
    (((AQ338/FRACAS!$AY$1)*60) + SUMPRODUCT((FRACAS!$B$5:$B$8970=AQ$4)*(FRACAS!$D$5:$D$8970&lt;=AQ338)*(IFERROR(FRACAS!$AM$5:$AM$8970,0)))
    ),"")</f>
        <v/>
      </c>
      <c r="MR338" s="194"/>
      <c r="MS338" s="194"/>
      <c r="MT338" s="194"/>
      <c r="MU338" s="194"/>
      <c r="MV338" s="194"/>
      <c r="MW338" s="194"/>
      <c r="MX338" s="194"/>
      <c r="MY338" s="194"/>
      <c r="MZ338" s="194"/>
      <c r="NA338" s="195"/>
      <c r="ND338" s="241">
        <f t="shared" si="31"/>
        <v>0</v>
      </c>
      <c r="NE338" s="242" t="str">
        <f t="shared" si="32"/>
        <v/>
      </c>
      <c r="NF338" s="193" t="str" cm="1">
        <f t="array" ref="NF338">IF($ND338=0,"",(IFERROR( (IFERROR($ND338/FRACAS!$AY$1*60,0) - SUMPRODUCT( (FRACAS!$K$5:$K$8972=NF$2) * IFERROR(FRACAS!$AN$5:$AN$8972,0) ) ) / IFERROR($ND338/FRACAS!$AY$1*60,0), 1 )))</f>
        <v/>
      </c>
      <c r="NG338" s="193" t="str" cm="1">
        <f t="array" ref="NG338">IF($ND338=0,"",(IFERROR( (IFERROR($ND338/FRACAS!$AY$1*60,0) - SUMPRODUCT( (FRACAS!$K$5:$K$8972=NG$2) * IFERROR(FRACAS!$AN$5:$AN$8972,0) ) ) / IFERROR($ND338/FRACAS!$AY$1*60,0), 1 )))</f>
        <v/>
      </c>
      <c r="NH338" s="193" t="str" cm="1">
        <f t="array" ref="NH338">IF($ND338=0,"",(IFERROR( (IFERROR($ND338/FRACAS!$AY$1*60,0) - SUMPRODUCT( (FRACAS!$K$5:$K$8972=NH$2) * IFERROR(FRACAS!$AN$5:$AN$8972,0) ) ) / IFERROR($ND338/FRACAS!$AY$1*60,0), 1 )))</f>
        <v/>
      </c>
      <c r="NI338" s="193" t="str" cm="1">
        <f t="array" ref="NI338">IF($ND338=0,"",(IFERROR( (IFERROR($ND338/FRACAS!$AY$1*60,0) - SUMPRODUCT( (FRACAS!$K$5:$K$8972=NI$2) * IFERROR(FRACAS!$AN$5:$AN$8972,0) ) ) / IFERROR($ND338/FRACAS!$AY$1*60,0), 1 )))</f>
        <v/>
      </c>
      <c r="NJ338" s="193" t="str" cm="1">
        <f t="array" ref="NJ338">IF($ND338=0,"",(IFERROR( (IFERROR($ND338/FRACAS!$AY$1*60,0) - SUMPRODUCT( (FRACAS!$K$5:$K$8972=NJ$2) * IFERROR(FRACAS!$AN$5:$AN$8972,0) ) ) / IFERROR($ND338/FRACAS!$AY$1*60,0), 1 )))</f>
        <v/>
      </c>
      <c r="NK338" s="193" t="str" cm="1">
        <f t="array" ref="NK338">IF($ND338=0,"",(IFERROR( (IFERROR($ND338/FRACAS!$AY$1*60,0) - SUMPRODUCT( (FRACAS!$K$5:$K$8972=NK$2) * IFERROR(FRACAS!$AN$5:$AN$8972,0) ) ) / IFERROR($ND338/FRACAS!$AY$1*60,0), 1 )))</f>
        <v/>
      </c>
      <c r="NL338" s="193" t="str" cm="1">
        <f t="array" ref="NL338">IF($ND338=0,"",(IFERROR( (IFERROR($ND338/FRACAS!$AY$1*60,0) - SUMPRODUCT( (FRACAS!$K$5:$K$8972=NL$2) * IFERROR(FRACAS!$AN$5:$AN$8972,0) ) ) / IFERROR($ND338/FRACAS!$AY$1*60,0), 1 )))</f>
        <v/>
      </c>
      <c r="NM338" s="193" t="str" cm="1">
        <f t="array" ref="NM338">IF($ND338=0,"",(IFERROR( (IFERROR($ND338/FRACAS!$AY$1*60,0) - SUMPRODUCT( (FRACAS!$K$5:$K$8972=NM$2) * IFERROR(FRACAS!$AN$5:$AN$8972,0) ) ) / IFERROR($ND338/FRACAS!$AY$1*60,0), 1 )))</f>
        <v/>
      </c>
      <c r="NN338" s="193" t="str" cm="1">
        <f t="array" ref="NN338">IF($ND338=0,"",(IFERROR( (IFERROR($ND338/FRACAS!$AY$1*60,0) - SUMPRODUCT( (FRACAS!$K$5:$K$8972=NN$2) * IFERROR(FRACAS!$AN$5:$AN$8972,0) ) ) / IFERROR($ND338/FRACAS!$AY$1*60,0), 1 )))</f>
        <v/>
      </c>
      <c r="NO338" s="193" t="str" cm="1">
        <f t="array" ref="NO338">IF($ND338=0,"",(IFERROR( (IFERROR($ND338/FRACAS!$AY$1*60,0) - SUMPRODUCT( (FRACAS!$K$5:$K$8972=NO$2) * IFERROR(FRACAS!$AN$5:$AN$8972,0) ) ) / IFERROR($ND338/FRACAS!$AY$1*60,0), 1 )))</f>
        <v/>
      </c>
      <c r="NP338" s="193" t="str" cm="1">
        <f t="array" ref="NP338">IF($ND338=0,"",(IFERROR( (IFERROR($ND338/FRACAS!$AY$1*60,0) - SUMPRODUCT( (FRACAS!$K$5:$K$8972=NP$2) * IFERROR(FRACAS!$AN$5:$AN$8972,0) ) ) / IFERROR($ND338/FRACAS!$AY$1*60,0), 1 )))</f>
        <v/>
      </c>
      <c r="NQ338" s="193" t="str" cm="1">
        <f t="array" ref="NQ338">IF($ND338=0,"",(IFERROR( (IFERROR($ND338/FRACAS!$AY$1*60,0) - SUMPRODUCT( (FRACAS!$K$5:$K$8972=NQ$2) * IFERROR(FRACAS!$AN$5:$AN$8972,0) ) ) / IFERROR($ND338/FRACAS!$AY$1*60,0), 1 )))</f>
        <v/>
      </c>
      <c r="NR338" s="193" t="str" cm="1">
        <f t="array" ref="NR338">IF($ND338=0,"",(IFERROR( (IFERROR($ND338/FRACAS!$AY$1*60,0) - SUMPRODUCT( (FRACAS!$K$5:$K$8972=NR$2) * IFERROR(FRACAS!$AN$5:$AN$8972,0) ) ) / IFERROR($ND338/FRACAS!$AY$1*60,0), 1 )))</f>
        <v/>
      </c>
      <c r="NS338" s="193" t="str" cm="1">
        <f t="array" ref="NS338">IF($ND338=0,"",(IFERROR( (IFERROR($ND338/FRACAS!$AY$1*60,0) - SUMPRODUCT( (FRACAS!$K$5:$K$8972=NS$2) * IFERROR(FRACAS!$AN$5:$AN$8972,0) ) ) / IFERROR($ND338/FRACAS!$AY$1*60,0), 1 )))</f>
        <v/>
      </c>
      <c r="NT338" s="193" t="str" cm="1">
        <f t="array" ref="NT338">IF($ND338=0,"",(IFERROR( (IFERROR($ND338/FRACAS!$AY$1*60,0) - SUMPRODUCT( (FRACAS!$K$5:$K$8972=NT$2) * IFERROR(FRACAS!$AN$5:$AN$8972,0) ) ) / IFERROR($ND338/FRACAS!$AY$1*60,0), 1 )))</f>
        <v/>
      </c>
      <c r="NU338" s="193" t="str" cm="1">
        <f t="array" ref="NU338">IF($ND338=0,"",(IFERROR( (IFERROR($ND338/FRACAS!$AY$1*60,0) - SUMPRODUCT( (FRACAS!$K$5:$K$8972=NU$2) * IFERROR(FRACAS!$AN$5:$AN$8972,0) ) ) / IFERROR($ND338/FRACAS!$AY$1*60,0), 1 )))</f>
        <v/>
      </c>
      <c r="NV338" s="193" t="str" cm="1">
        <f t="array" ref="NV338">IF($ND338=0,"",(IFERROR( (IFERROR($ND338/FRACAS!$AY$1*60,0) - SUMPRODUCT( (FRACAS!$K$5:$K$8972=NV$2) * IFERROR(FRACAS!$AN$5:$AN$8972,0) ) ) / IFERROR($ND338/FRACAS!$AY$1*60,0), 1 )))</f>
        <v/>
      </c>
      <c r="NW338" s="193" t="str" cm="1">
        <f t="array" ref="NW338">IF($ND338=0,"",(IFERROR( (IFERROR($ND338/FRACAS!$AY$1*60,0) - SUMPRODUCT( (FRACAS!$K$5:$K$8972=NW$2) * IFERROR(FRACAS!$AN$5:$AN$8972,0) ) ) / IFERROR($ND338/FRACAS!$AY$1*60,0), 1 )))</f>
        <v/>
      </c>
      <c r="NX338" s="193" t="str" cm="1">
        <f t="array" ref="NX338">IF($ND338=0,"",(IFERROR( (IFERROR($ND338/FRACAS!$AY$1*60,0) - SUMPRODUCT( (FRACAS!$K$5:$K$8972=NX$2) * IFERROR(FRACAS!$AN$5:$AN$8972,0) ) ) / IFERROR($ND338/FRACAS!$AY$1*60,0), 1 )))</f>
        <v/>
      </c>
      <c r="NY338" s="193" t="str" cm="1">
        <f t="array" ref="NY338">IF($ND338=0,"",(IFERROR( (IFERROR($ND338/FRACAS!$AY$1*60,0) - SUMPRODUCT( (FRACAS!$K$5:$K$8972=NY$2) * IFERROR(FRACAS!$AN$5:$AN$8972,0) ) ) / IFERROR($ND338/FRACAS!$AY$1*60,0), 1 )))</f>
        <v/>
      </c>
      <c r="NZ338" s="193" t="str" cm="1">
        <f t="array" ref="NZ338">IF($ND338=0,"",(IFERROR( (IFERROR($ND338/FRACAS!$AY$1*60,0) - SUMPRODUCT( (FRACAS!$K$5:$K$8972=NZ$2) * IFERROR(FRACAS!$AN$5:$AN$8972,0) ) ) / IFERROR($ND338/FRACAS!$AY$1*60,0), 1 )))</f>
        <v/>
      </c>
      <c r="OA338" s="193" t="str" cm="1">
        <f t="array" ref="OA338">IF($ND338=0,"",(IFERROR( (IFERROR($ND338/FRACAS!$AY$1*60,0) - SUMPRODUCT( (FRACAS!$K$5:$K$8972=OA$2) * IFERROR(FRACAS!$AN$5:$AN$8972,0) ) ) / IFERROR($ND338/FRACAS!$AY$1*60,0), 1 )))</f>
        <v/>
      </c>
      <c r="OB338" s="193" t="str" cm="1">
        <f t="array" ref="OB338">IF($ND338=0,"",(IFERROR( (IFERROR($ND338/FRACAS!$AY$1*60,0) - SUMPRODUCT( (FRACAS!$K$5:$K$8972=OB$2) * IFERROR(FRACAS!$AN$5:$AN$8972,0) ) ) / IFERROR($ND338/FRACAS!$AY$1*60,0), 1 )))</f>
        <v/>
      </c>
      <c r="OC338" s="193" t="str" cm="1">
        <f t="array" ref="OC338">IF($ND338=0,"",(IFERROR( (IFERROR($ND338/FRACAS!$AY$1*60,0) - SUMPRODUCT( (FRACAS!$K$5:$K$8972=OC$2) * IFERROR(FRACAS!$AN$5:$AN$8972,0) ) ) / IFERROR($ND338/FRACAS!$AY$1*60,0), 1 )))</f>
        <v/>
      </c>
      <c r="OD338" s="193" t="str" cm="1">
        <f t="array" ref="OD338">IF($ND338=0,"",(IFERROR( (IFERROR($ND338/FRACAS!$AY$1*60,0) - SUMPRODUCT( (FRACAS!$K$5:$K$8972=OD$2) * IFERROR(FRACAS!$AN$5:$AN$8972,0) ) ) / IFERROR($ND338/FRACAS!$AY$1*60,0), 1 )))</f>
        <v/>
      </c>
      <c r="OE338" s="193" t="str" cm="1">
        <f t="array" ref="OE338">IF($ND338=0,"",(IFERROR( (IFERROR($ND338/FRACAS!$AY$1*60,0) - SUMPRODUCT( (FRACAS!$K$5:$K$8972=OE$2) * IFERROR(FRACAS!$AN$5:$AN$8972,0) ) ) / IFERROR($ND338/FRACAS!$AY$1*60,0), 1 )))</f>
        <v/>
      </c>
      <c r="OF338" s="193" t="str" cm="1">
        <f t="array" ref="OF338">IF($ND338=0,"",(IFERROR( (IFERROR($ND338/FRACAS!$AY$1*60,0) - SUMPRODUCT( (FRACAS!$K$5:$K$8972=OF$2) * IFERROR(FRACAS!$AN$5:$AN$8972,0) ) ) / IFERROR($ND338/FRACAS!$AY$1*60,0), 1 )))</f>
        <v/>
      </c>
      <c r="OG338" s="193" t="str" cm="1">
        <f t="array" ref="OG338">IF($ND338=0,"",(IFERROR( (IFERROR($ND338/FRACAS!$AY$1*60,0) - SUMPRODUCT( (FRACAS!$K$5:$K$8972=OG$2) * IFERROR(FRACAS!$AN$5:$AN$8972,0) ) ) / IFERROR($ND338/FRACAS!$AY$1*60,0), 1 )))</f>
        <v/>
      </c>
      <c r="OH338" s="193" t="str" cm="1">
        <f t="array" ref="OH338">IF($ND338=0,"",(IFERROR( (IFERROR($ND338/FRACAS!$AY$1*60,0) - SUMPRODUCT( (FRACAS!$K$5:$K$8972=OH$2) * IFERROR(FRACAS!$AN$5:$AN$8972,0) ) ) / IFERROR($ND338/FRACAS!$AY$1*60,0), 1 )))</f>
        <v/>
      </c>
      <c r="OI338" s="193" t="str" cm="1">
        <f t="array" ref="OI338">IF($ND338=0,"",(IFERROR( (IFERROR($ND338/FRACAS!$AY$1*60,0) - SUMPRODUCT( (FRACAS!$K$5:$K$8972=OI$2) * IFERROR(FRACAS!$AN$5:$AN$8972,0) ) ) / IFERROR($ND338/FRACAS!$AY$1*60,0), 1 )))</f>
        <v/>
      </c>
      <c r="OJ338" s="193" t="str" cm="1">
        <f t="array" ref="OJ338">IF($ND338=0,"",(IFERROR( (IFERROR($ND338/FRACAS!$AY$1*60,0) - SUMPRODUCT( (FRACAS!$K$5:$K$8972=OJ$2) * IFERROR(FRACAS!$AN$5:$AN$8972,0) ) ) / IFERROR($ND338/FRACAS!$AY$1*60,0), 1 )))</f>
        <v/>
      </c>
      <c r="OK338" s="193" t="str" cm="1">
        <f t="array" ref="OK338">IF($ND338=0,"",(IFERROR( (IFERROR($ND338/FRACAS!$AY$1*60,0) - SUMPRODUCT( (FRACAS!$K$5:$K$8972=OK$2) * IFERROR(FRACAS!$AN$5:$AN$8972,0) ) ) / IFERROR($ND338/FRACAS!$AY$1*60,0), 1 )))</f>
        <v/>
      </c>
      <c r="OL338" s="193" t="str" cm="1">
        <f t="array" ref="OL338">IF($ND338=0,"",(IFERROR( (IFERROR($ND338/FRACAS!$AY$1*60,0) - SUMPRODUCT( (FRACAS!$K$5:$K$8972=OL$2) * IFERROR(FRACAS!$AN$5:$AN$8972,0) ) ) / IFERROR($ND338/FRACAS!$AY$1*60,0), 1 )))</f>
        <v/>
      </c>
      <c r="OM338" s="193" t="str" cm="1">
        <f t="array" ref="OM338">IF($ND338=0,"",(IFERROR( (IFERROR($ND338/FRACAS!$AY$1*60,0) - SUMPRODUCT( (FRACAS!$K$5:$K$8972=OM$2) * IFERROR(FRACAS!$AN$5:$AN$8972,0) ) ) / IFERROR($ND338/FRACAS!$AY$1*60,0), 1 )))</f>
        <v/>
      </c>
      <c r="ON338" s="193" t="str" cm="1">
        <f t="array" ref="ON338">IF($ND338=0,"",(IFERROR( (IFERROR($ND338/FRACAS!$AY$1*60,0) - SUMPRODUCT( (FRACAS!$K$5:$K$8972=ON$2) * IFERROR(FRACAS!$AN$5:$AN$8972,0) ) ) / IFERROR($ND338/FRACAS!$AY$1*60,0), 1 )))</f>
        <v/>
      </c>
      <c r="OO338" s="193" t="str" cm="1">
        <f t="array" ref="OO338">IF($ND338=0,"",(IFERROR( (IFERROR($ND338/FRACAS!$AY$1*60,0) - SUMPRODUCT( (FRACAS!$K$5:$K$8972=OO$2) * IFERROR(FRACAS!$AN$5:$AN$8972,0) ) ) / IFERROR($ND338/FRACAS!$AY$1*60,0), 1 )))</f>
        <v/>
      </c>
      <c r="OP338" s="193" t="str" cm="1">
        <f t="array" ref="OP338">IF($ND338=0,"",(IFERROR( (IFERROR($ND338/FRACAS!$AY$1*60,0) - SUMPRODUCT( (FRACAS!$K$5:$K$8972=OP$2) * IFERROR(FRACAS!$AN$5:$AN$8972,0) ) ) / IFERROR($ND338/FRACAS!$AY$1*60,0), 1 )))</f>
        <v/>
      </c>
      <c r="OQ338" s="193" t="str" cm="1">
        <f t="array" ref="OQ338">IF($ND338=0,"",(IFERROR( (IFERROR($ND338/FRACAS!$AY$1*60,0) - SUMPRODUCT( (FRACAS!$K$5:$K$8972=OQ$2) * IFERROR(FRACAS!$AN$5:$AN$8972,0) ) ) / IFERROR($ND338/FRACAS!$AY$1*60,0), 1 )))</f>
        <v/>
      </c>
      <c r="OR338" s="193" t="str" cm="1">
        <f t="array" ref="OR338">IF($ND338=0,"",(IFERROR( (IFERROR($ND338/FRACAS!$AY$1*60,0) - SUMPRODUCT( (FRACAS!$K$5:$K$8972=OR$2) * IFERROR(FRACAS!$AN$5:$AN$8972,0) ) ) / IFERROR($ND338/FRACAS!$AY$1*60,0), 1 )))</f>
        <v/>
      </c>
      <c r="OS338" s="193" t="str" cm="1">
        <f t="array" ref="OS338">IF($ND338=0,"",(IFERROR( (IFERROR($ND338/FRACAS!$AY$1*60,0) - SUMPRODUCT( (FRACAS!$K$5:$K$8972=OS$2) * IFERROR(FRACAS!$AN$5:$AN$8972,0) ) ) / IFERROR($ND338/FRACAS!$AY$1*60,0), 1 )))</f>
        <v/>
      </c>
      <c r="OT338" s="243" t="str" cm="1">
        <f t="array" ref="OT338">IF($ND338=0,"",(IFERROR( (IFERROR($ND338/FRACAS!$AY$1*60,0) - SUMPRODUCT( (FRACAS!$K$5:$K$8972=OT$2) * IFERROR(FRACAS!$AN$5:$AN$8972,0) ) ) / IFERROR($ND338/FRACAS!$AY$1*60,0), 1 )))</f>
        <v/>
      </c>
    </row>
    <row r="339" spans="2:410" x14ac:dyDescent="0.2">
      <c r="B339" s="233"/>
      <c r="C339" s="259" t="str">
        <f>IF('[1]17.11.2025 IASI18 Mileage'!C339="","",'[1]17.11.2025 IASI18 Mileage'!C339)</f>
        <v/>
      </c>
      <c r="D339" s="201" t="str">
        <f>IF('[1]17.11.2025 IASI18 Mileage'!D339="","",'[1]17.11.2025 IASI18 Mileage'!D339)</f>
        <v/>
      </c>
      <c r="E339" s="201" t="str">
        <f>IF('[1]17.11.2025 IASI18 Mileage'!E339="","",'[1]17.11.2025 IASI18 Mileage'!E339)</f>
        <v/>
      </c>
      <c r="F339" s="201" t="str">
        <f>IF('[1]17.11.2025 IASI18 Mileage'!F339="","",'[1]17.11.2025 IASI18 Mileage'!F339)</f>
        <v/>
      </c>
      <c r="G339" s="201" t="str">
        <f>IF('[1]17.11.2025 IASI18 Mileage'!G339="","",'[1]17.11.2025 IASI18 Mileage'!G339)</f>
        <v/>
      </c>
      <c r="H339" s="201" t="str">
        <f>IF('[1]17.11.2025 IASI18 Mileage'!H339="","",'[1]17.11.2025 IASI18 Mileage'!H339)</f>
        <v/>
      </c>
      <c r="I339" s="201" t="str">
        <f>IF('[1]17.11.2025 IASI18 Mileage'!I339="","",'[1]17.11.2025 IASI18 Mileage'!I339)</f>
        <v/>
      </c>
      <c r="J339" s="201" t="str">
        <f>IF('[1]17.11.2025 IASI18 Mileage'!J339="","",'[1]17.11.2025 IASI18 Mileage'!J339)</f>
        <v/>
      </c>
      <c r="K339" s="201" t="str">
        <f>IF('[1]17.11.2025 IASI18 Mileage'!K339="","",'[1]17.11.2025 IASI18 Mileage'!K339)</f>
        <v/>
      </c>
      <c r="L339" s="201" t="str">
        <f>IF('[1]17.11.2025 IASI18 Mileage'!L339="","",'[1]17.11.2025 IASI18 Mileage'!L339)</f>
        <v/>
      </c>
      <c r="M339" s="201" t="str">
        <f>IF('[1]17.11.2025 IASI18 Mileage'!M339="","",'[1]17.11.2025 IASI18 Mileage'!M339)</f>
        <v/>
      </c>
      <c r="N339" s="201" t="str">
        <f>IF('[1]17.11.2025 IASI18 Mileage'!N339="","",'[1]17.11.2025 IASI18 Mileage'!N339)</f>
        <v/>
      </c>
      <c r="O339" s="201" t="str">
        <f>IF('[1]17.11.2025 IASI18 Mileage'!O339="","",'[1]17.11.2025 IASI18 Mileage'!O339)</f>
        <v/>
      </c>
      <c r="P339" s="201" t="str">
        <f>IF('[1]17.11.2025 IASI18 Mileage'!P339="","",'[1]17.11.2025 IASI18 Mileage'!P339)</f>
        <v/>
      </c>
      <c r="Q339" s="201" t="str">
        <f>IF('[1]17.11.2025 IASI18 Mileage'!Q339="","",'[1]17.11.2025 IASI18 Mileage'!Q339)</f>
        <v/>
      </c>
      <c r="R339" s="201" t="str">
        <f>IF('[1]17.11.2025 IASI18 Mileage'!R339="","",'[1]17.11.2025 IASI18 Mileage'!R339)</f>
        <v/>
      </c>
      <c r="S339" s="201" t="str">
        <f>IF('[1]17.11.2025 IASI18 Mileage'!S339="","",'[1]17.11.2025 IASI18 Mileage'!S339)</f>
        <v/>
      </c>
      <c r="T339" s="201" t="str">
        <f>IF('[1]17.11.2025 IASI18 Mileage'!T339="","",'[1]17.11.2025 IASI18 Mileage'!T339)</f>
        <v/>
      </c>
      <c r="U339" s="201" t="str">
        <f>IF('[1]17.11.2025 IASI18 Mileage'!U339="","",'[1]17.11.2025 IASI18 Mileage'!U339)</f>
        <v/>
      </c>
      <c r="V339" s="201"/>
      <c r="W339" s="201"/>
      <c r="X339" s="201"/>
      <c r="Y339" s="201"/>
      <c r="Z339" s="201"/>
      <c r="AA339" s="201"/>
      <c r="AB339" s="201"/>
      <c r="AC339" s="201"/>
      <c r="AD339" s="201"/>
      <c r="AE339" s="201"/>
      <c r="AF339" s="201"/>
      <c r="AG339" s="201"/>
      <c r="AH339" s="201"/>
      <c r="AI339" s="201"/>
      <c r="AJ339" s="201"/>
      <c r="AK339" s="201"/>
      <c r="AL339" s="201"/>
      <c r="AM339" s="201"/>
      <c r="AN339" s="201"/>
      <c r="AO339" s="201"/>
      <c r="AP339" s="201"/>
      <c r="AQ339" s="201"/>
      <c r="AR339" s="201"/>
      <c r="AS339" s="201"/>
      <c r="AT339" s="201"/>
      <c r="AU339" s="201"/>
      <c r="AV339" s="201"/>
      <c r="AW339" s="201"/>
      <c r="AX339" s="201"/>
      <c r="AY339" s="201"/>
      <c r="AZ339" s="201"/>
      <c r="BA339" s="202"/>
      <c r="BB339" s="184"/>
      <c r="BD339" s="234"/>
      <c r="BE339" s="234"/>
      <c r="BF339" s="234"/>
      <c r="BG339" s="234"/>
      <c r="BH339" s="234"/>
      <c r="BI339" s="234"/>
      <c r="BJ339" s="234"/>
      <c r="BK339" s="234"/>
      <c r="BL339" s="234"/>
      <c r="BM339" s="234"/>
      <c r="DC339" s="184">
        <f t="shared" si="29"/>
        <v>0</v>
      </c>
      <c r="DD339" s="235" t="str">
        <f t="shared" si="30"/>
        <v/>
      </c>
      <c r="DE339" s="186">
        <f>IF(D339&gt; 0,(COUNTIFS(FRACAS!$B$5:$B$8972, D$4, FRACAS!$D$5:$D$8972, "&lt;="&amp;D339)), "" )</f>
        <v>0</v>
      </c>
      <c r="DF339" s="186">
        <f>IF(E339&gt; 0,(COUNTIFS(FRACAS!$B$5:$B$8972, E$4, FRACAS!$D$5:$D$8972, "&lt;="&amp;E339)), "" )</f>
        <v>0</v>
      </c>
      <c r="DG339" s="186">
        <f>IF(F339&gt; 0,(COUNTIFS(FRACAS!$B$5:$B$8972, F$4, FRACAS!$D$5:$D$8972, "&lt;="&amp;F339)), "" )</f>
        <v>0</v>
      </c>
      <c r="DH339" s="186">
        <f>IF(G339&gt; 0,(COUNTIFS(FRACAS!$B$5:$B$8972, G$4, FRACAS!$D$5:$D$8972, "&lt;="&amp;G339)), "" )</f>
        <v>0</v>
      </c>
      <c r="DI339" s="186">
        <f>IF(H339&gt; 0,(COUNTIFS(FRACAS!$B$5:$B$8972, H$4, FRACAS!$D$5:$D$8972, "&lt;="&amp;H339)), "" )</f>
        <v>0</v>
      </c>
      <c r="DJ339" s="186">
        <f>IF(I339&gt; 0,(COUNTIFS(FRACAS!$B$5:$B$8972, I$4, FRACAS!$D$5:$D$8972, "&lt;="&amp;I339)), "" )</f>
        <v>0</v>
      </c>
      <c r="DK339" s="186">
        <f>IF(J339&gt; 0,(COUNTIFS(FRACAS!$B$5:$B$8972, J$4, FRACAS!$D$5:$D$8972, "&lt;="&amp;J339)), "" )</f>
        <v>0</v>
      </c>
      <c r="DL339" s="186">
        <f>IF(K339&gt; 0,(COUNTIFS(FRACAS!$B$5:$B$8972, K$4, FRACAS!$D$5:$D$8972, "&lt;="&amp;K339)), "" )</f>
        <v>0</v>
      </c>
      <c r="DM339" s="186">
        <f>IF(L339&gt; 0,(COUNTIFS(FRACAS!$B$5:$B$8972, L$4, FRACAS!$D$5:$D$8972, "&lt;="&amp;L339)), "" )</f>
        <v>0</v>
      </c>
      <c r="DN339" s="186">
        <f>IF(M339&gt; 0,(COUNTIFS(FRACAS!$B$5:$B$8972, M$4, FRACAS!$D$5:$D$8972, "&lt;="&amp;M339)), "" )</f>
        <v>0</v>
      </c>
      <c r="DO339" s="186">
        <f>IF(N339&gt; 0,(COUNTIFS(FRACAS!$B$5:$B$8972, N$4, FRACAS!$D$5:$D$8972, "&lt;="&amp;N339)), "" )</f>
        <v>0</v>
      </c>
      <c r="DP339" s="186">
        <f>IF(O339&gt; 0,(COUNTIFS(FRACAS!$B$5:$B$8972, O$4, FRACAS!$D$5:$D$8972, "&lt;="&amp;O339)), "" )</f>
        <v>0</v>
      </c>
      <c r="DQ339" s="186">
        <f>IF(P339&gt; 0,(COUNTIFS(FRACAS!$B$5:$B$8972, P$4, FRACAS!$D$5:$D$8972, "&lt;="&amp;P339)), "" )</f>
        <v>0</v>
      </c>
      <c r="DR339" s="186">
        <f>IF(Q339&gt; 0,(COUNTIFS(FRACAS!$B$5:$B$8972, Q$4, FRACAS!$D$5:$D$8972, "&lt;="&amp;Q339)), "" )</f>
        <v>0</v>
      </c>
      <c r="DS339" s="186">
        <f>IF(R339&gt; 0,(COUNTIFS(FRACAS!$B$5:$B$8972, R$4, FRACAS!$D$5:$D$8972, "&lt;="&amp;R339)), "" )</f>
        <v>0</v>
      </c>
      <c r="DT339" s="186">
        <f>IF(S339&gt; 0,(COUNTIFS(FRACAS!$B$5:$B$8972, S$4, FRACAS!$D$5:$D$8972, "&lt;="&amp;S339)), "" )</f>
        <v>0</v>
      </c>
      <c r="DU339" s="186">
        <f>IF(T339&gt; 0,(COUNTIFS(FRACAS!$B$5:$B$8972, T$4, FRACAS!$D$5:$D$8972, "&lt;="&amp;T339)), "" )</f>
        <v>0</v>
      </c>
      <c r="DV339" s="186">
        <f>IF(U339&gt; 0,(COUNTIFS(FRACAS!$B$5:$B$8972, U$4, FRACAS!$D$5:$D$8972, "&lt;="&amp;U339)), "" )</f>
        <v>0</v>
      </c>
      <c r="DW339" s="186" t="str">
        <f>IF(V339&gt; 0,(COUNTIFS(FRACAS!$B$5:$B$8972, V$4, FRACAS!$D$5:$D$8972, "&lt;="&amp;V339)), "" )</f>
        <v/>
      </c>
      <c r="DX339" s="186" t="str">
        <f>IF(W339&gt; 0,(COUNTIFS(FRACAS!$B$5:$B$8972, W$4, FRACAS!$D$5:$D$8972, "&lt;="&amp;W339)), "" )</f>
        <v/>
      </c>
      <c r="DY339" s="186" t="str">
        <f>IF(X339&gt; 0,(COUNTIFS(FRACAS!$B$5:$B$8972, X$4, FRACAS!$D$5:$D$8972, "&lt;="&amp;X339)), "" )</f>
        <v/>
      </c>
      <c r="DZ339" s="186" t="str">
        <f>IF(Y339&gt; 0,(COUNTIFS(FRACAS!$B$5:$B$8972, Y$4, FRACAS!$D$5:$D$8972, "&lt;="&amp;Y339)), "" )</f>
        <v/>
      </c>
      <c r="EA339" s="186" t="str">
        <f>IF(Z339&gt; 0,(COUNTIFS(FRACAS!$B$5:$B$8972, Z$4, FRACAS!$D$5:$D$8972, "&lt;="&amp;Z339)), "" )</f>
        <v/>
      </c>
      <c r="EB339" s="186" t="str">
        <f>IF(AA339&gt; 0,(COUNTIFS(FRACAS!$B$5:$B$8972, AA$4, FRACAS!$D$5:$D$8972, "&lt;="&amp;AA339)), "" )</f>
        <v/>
      </c>
      <c r="EC339" s="186" t="str">
        <f>IF(AB339&gt; 0,(COUNTIFS(FRACAS!$B$5:$B$8972, AB$4, FRACAS!$D$5:$D$8972, "&lt;="&amp;AB339)), "" )</f>
        <v/>
      </c>
      <c r="ED339" s="186" t="str">
        <f>IF(AC339&gt; 0,(COUNTIFS(FRACAS!$B$5:$B$8972, AC$4, FRACAS!$D$5:$D$8972, "&lt;="&amp;AC339)), "" )</f>
        <v/>
      </c>
      <c r="EE339" s="186" t="str">
        <f>IF(AD339&gt; 0,(COUNTIFS(FRACAS!$B$5:$B$8972, AD$4, FRACAS!$D$5:$D$8972, "&lt;="&amp;AD339)), "" )</f>
        <v/>
      </c>
      <c r="EF339" s="186" t="str">
        <f>IF(AE339&gt; 0,(COUNTIFS(FRACAS!$B$5:$B$8972, AE$4, FRACAS!$D$5:$D$8972, "&lt;="&amp;AE339)), "" )</f>
        <v/>
      </c>
      <c r="EG339" s="186" t="str">
        <f>IF(AF339&gt; 0,(COUNTIFS(FRACAS!$B$5:$B$8972, AF$4, FRACAS!$D$5:$D$8972, "&lt;="&amp;AF339)), "" )</f>
        <v/>
      </c>
      <c r="EH339" s="186" t="str">
        <f>IF(AG339&gt; 0,(COUNTIFS(FRACAS!$B$5:$B$8972, AG$4, FRACAS!$D$5:$D$8972, "&lt;="&amp;AG339)), "" )</f>
        <v/>
      </c>
      <c r="EI339" s="186" t="str">
        <f>IF(AH339&gt; 0,(COUNTIFS(FRACAS!$B$5:$B$8972, AH$4, FRACAS!$D$5:$D$8972, "&lt;="&amp;AH339)), "" )</f>
        <v/>
      </c>
      <c r="EJ339" s="186" t="str">
        <f>IF(AI339&gt; 0,(COUNTIFS(FRACAS!$B$5:$B$8972, AI$4, FRACAS!$D$5:$D$8972, "&lt;="&amp;AI339)), "" )</f>
        <v/>
      </c>
      <c r="EK339" s="186" t="str">
        <f>IF(AJ339&gt; 0,(COUNTIFS(FRACAS!$B$5:$B$8972, AJ$4, FRACAS!$D$5:$D$8972, "&lt;="&amp;AJ339)), "" )</f>
        <v/>
      </c>
      <c r="EL339" s="186" t="str">
        <f>IF(AK339&gt; 0,(COUNTIFS(FRACAS!$B$5:$B$8972, AK$4, FRACAS!$D$5:$D$8972, "&lt;="&amp;AK339)), "" )</f>
        <v/>
      </c>
      <c r="EM339" s="186" t="str">
        <f>IF(AL339&gt; 0,(COUNTIFS(FRACAS!$B$5:$B$8972, AL$4, FRACAS!$D$5:$D$8972, "&lt;="&amp;AL339)), "" )</f>
        <v/>
      </c>
      <c r="EN339" s="186" t="str">
        <f>IF(AM339&gt; 0,(COUNTIFS(FRACAS!$B$5:$B$8972, AM$4, FRACAS!$D$5:$D$8972, "&lt;="&amp;AM339)), "" )</f>
        <v/>
      </c>
      <c r="EO339" s="186" t="str">
        <f>IF(AN339&gt; 0,(COUNTIFS(FRACAS!$B$5:$B$8972, AN$4, FRACAS!$D$5:$D$8972, "&lt;="&amp;AN339)), "" )</f>
        <v/>
      </c>
      <c r="EP339" s="186" t="str">
        <f>IF(AO339&gt; 0,(COUNTIFS(FRACAS!$B$5:$B$8972, AO$4, FRACAS!$D$5:$D$8972, "&lt;="&amp;AO339)), "" )</f>
        <v/>
      </c>
      <c r="EQ339" s="186" t="str">
        <f>IF(AP339&gt; 0,(COUNTIFS(FRACAS!$B$5:$B$8972, AP$4, FRACAS!$D$5:$D$8972, "&lt;="&amp;AP339)), "" )</f>
        <v/>
      </c>
      <c r="ER339" s="186" t="str">
        <f>IF(AQ339&gt; 0,(COUNTIFS(FRACAS!$B$5:$B$8972, AQ$4, FRACAS!$D$5:$D$8972, "&lt;="&amp;AQ339)), "" )</f>
        <v/>
      </c>
      <c r="ES339" s="246"/>
      <c r="ET339" s="194"/>
      <c r="EU339" s="194"/>
      <c r="EV339" s="194"/>
      <c r="EW339" s="194"/>
      <c r="EX339" s="194"/>
      <c r="EY339" s="194"/>
      <c r="EZ339" s="194"/>
      <c r="FA339" s="194"/>
      <c r="FB339" s="195"/>
      <c r="FE339" s="190"/>
      <c r="FF339" s="190"/>
      <c r="FG339" s="190"/>
      <c r="FH339" s="190"/>
      <c r="FI339" s="190"/>
      <c r="FJ339" s="190"/>
      <c r="FK339" s="190"/>
      <c r="FL339" s="190"/>
      <c r="FM339" s="190"/>
      <c r="FN339" s="190"/>
      <c r="JD339" s="238"/>
      <c r="JE339" s="238"/>
      <c r="JF339" s="238"/>
      <c r="JG339" s="238"/>
      <c r="JH339" s="238"/>
      <c r="JI339" s="238"/>
      <c r="JJ339" s="238"/>
      <c r="JK339" s="238"/>
      <c r="JL339" s="238"/>
      <c r="JM339" s="238"/>
      <c r="JN339" s="247"/>
      <c r="JO339" s="248"/>
      <c r="JP339" s="248"/>
      <c r="JQ339" s="248"/>
      <c r="JR339" s="248"/>
      <c r="JS339" s="248"/>
      <c r="JT339" s="248"/>
      <c r="JU339" s="248"/>
      <c r="JV339" s="248"/>
      <c r="JW339" s="248"/>
      <c r="JX339" s="248"/>
      <c r="JY339" s="248"/>
      <c r="JZ339" s="248"/>
      <c r="KA339" s="248"/>
      <c r="KB339" s="248"/>
      <c r="KC339" s="248"/>
      <c r="KD339" s="248"/>
      <c r="KE339" s="248"/>
      <c r="KF339" s="248"/>
      <c r="KG339" s="248"/>
      <c r="KH339" s="248"/>
      <c r="KI339" s="248"/>
      <c r="KJ339" s="248"/>
      <c r="KK339" s="248"/>
      <c r="KL339" s="248"/>
      <c r="KM339" s="248"/>
      <c r="KN339" s="248"/>
      <c r="KO339" s="248"/>
      <c r="KP339" s="248"/>
      <c r="KQ339" s="248"/>
      <c r="KR339" s="248"/>
      <c r="KS339" s="248"/>
      <c r="KT339" s="248"/>
      <c r="KU339" s="248"/>
      <c r="KV339" s="248"/>
      <c r="KW339" s="248"/>
      <c r="KX339" s="248"/>
      <c r="KY339" s="248"/>
      <c r="KZ339" s="248"/>
      <c r="LA339" s="248"/>
      <c r="LC339" s="235" t="str">
        <f t="shared" si="28"/>
        <v/>
      </c>
      <c r="LD339" s="240" t="str" cm="1">
        <f t="array" ref="LD339">IFERROR((((D339/FRACAS!$AY$1)*60
)-(SUMPRODUCT((FRACAS!$B$5:$B$8970=D$4)*(FRACAS!$D$5:$D$8970&lt;=D339)*(IFERROR(FRACAS!$AM$5:$AM$8970,0)))
))/((D339/FRACAS!$AY$1)*60),"")</f>
        <v/>
      </c>
      <c r="LE339" s="240" t="str" cm="1">
        <f t="array" ref="LE339">IFERROR((((E339/FRACAS!$AY$1)*60
)-(SUMPRODUCT((FRACAS!$B$5:$B$8970=E$4)*(FRACAS!$D$5:$D$8970&lt;=E339)*(IFERROR(FRACAS!$AM$5:$AM$8970,0)))
))/((E339/FRACAS!$AY$1)*60),"")</f>
        <v/>
      </c>
      <c r="LF339" s="240" t="str" cm="1">
        <f t="array" ref="LF339">IFERROR((((F339/FRACAS!$AY$1)*60
)-(SUMPRODUCT((FRACAS!$B$5:$B$8970=F$4)*(FRACAS!$D$5:$D$8970&lt;=F339)*(IFERROR(FRACAS!$AM$5:$AM$8970,0)))
))/((F339/FRACAS!$AY$1)*60),"")</f>
        <v/>
      </c>
      <c r="LG339" s="240" t="str" cm="1">
        <f t="array" ref="LG339">IFERROR((((G339/FRACAS!$AY$1)*60
)-(SUMPRODUCT((FRACAS!$B$5:$B$8970=G$4)*(FRACAS!$D$5:$D$8970&lt;=G339)*(IFERROR(FRACAS!$AM$5:$AM$8970,0)))
))/((G339/FRACAS!$AY$1)*60),"")</f>
        <v/>
      </c>
      <c r="LH339" s="240" t="str" cm="1">
        <f t="array" ref="LH339">IFERROR((((H339/FRACAS!$AY$1)*60
)-(SUMPRODUCT((FRACAS!$B$5:$B$8970=H$4)*(FRACAS!$D$5:$D$8970&lt;=H339)*(IFERROR(FRACAS!$AM$5:$AM$8970,0)))
))/((H339/FRACAS!$AY$1)*60),"")</f>
        <v/>
      </c>
      <c r="LI339" s="240" t="str" cm="1">
        <f t="array" ref="LI339">IFERROR((((I339/FRACAS!$AY$1)*60
)-(SUMPRODUCT((FRACAS!$B$5:$B$8970=I$4)*(FRACAS!$D$5:$D$8970&lt;=I339)*(IFERROR(FRACAS!$AM$5:$AM$8970,0)))
))/((I339/FRACAS!$AY$1)*60),"")</f>
        <v/>
      </c>
      <c r="LJ339" s="240" t="str" cm="1">
        <f t="array" ref="LJ339">IFERROR((((J339/FRACAS!$AY$1)*60
)-(SUMPRODUCT((FRACAS!$B$5:$B$8970=J$4)*(FRACAS!$D$5:$D$8970&lt;=J339)*(IFERROR(FRACAS!$AM$5:$AM$8970,0)))
))/((J339/FRACAS!$AY$1)*60),"")</f>
        <v/>
      </c>
      <c r="LK339" s="240" t="str" cm="1">
        <f t="array" ref="LK339">IFERROR((((K339/FRACAS!$AY$1)*60
)-(SUMPRODUCT((FRACAS!$B$5:$B$8970=K$4)*(FRACAS!$D$5:$D$8970&lt;=K339)*(IFERROR(FRACAS!$AM$5:$AM$8970,0)))
))/((K339/FRACAS!$AY$1)*60),"")</f>
        <v/>
      </c>
      <c r="LL339" s="240" t="str" cm="1">
        <f t="array" ref="LL339">IFERROR((((L339/FRACAS!$AY$1)*60
)-(SUMPRODUCT((FRACAS!$B$5:$B$8970=L$4)*(FRACAS!$D$5:$D$8970&lt;=L339)*(IFERROR(FRACAS!$AM$5:$AM$8970,0)))
))/((L339/FRACAS!$AY$1)*60),"")</f>
        <v/>
      </c>
      <c r="LM339" s="240" t="str" cm="1">
        <f t="array" ref="LM339">IFERROR((((M339/FRACAS!$AY$1)*60
)-(SUMPRODUCT((FRACAS!$B$5:$B$8970=M$4)*(FRACAS!$D$5:$D$8970&lt;=M339)*(IFERROR(FRACAS!$AM$5:$AM$8970,0)))
))/((M339/FRACAS!$AY$1)*60),"")</f>
        <v/>
      </c>
      <c r="LN339" s="240" t="str" cm="1">
        <f t="array" ref="LN339">IFERROR((((N339/FRACAS!$AY$1)*60
)-(SUMPRODUCT((FRACAS!$B$5:$B$8970=N$4)*(FRACAS!$D$5:$D$8970&lt;=N339)*(IFERROR(FRACAS!$AM$5:$AM$8970,0)))
))/((N339/FRACAS!$AY$1)*60),"")</f>
        <v/>
      </c>
      <c r="LO339" s="240" t="str" cm="1">
        <f t="array" ref="LO339">IFERROR((((O339/FRACAS!$AY$1)*60
)-(SUMPRODUCT((FRACAS!$B$5:$B$8970=O$4)*(FRACAS!$D$5:$D$8970&lt;=O339)*(IFERROR(FRACAS!$AM$5:$AM$8970,0)))
))/((O339/FRACAS!$AY$1)*60),"")</f>
        <v/>
      </c>
      <c r="LP339" s="240" t="str" cm="1">
        <f t="array" ref="LP339">IFERROR((((P339/FRACAS!$AY$1)*60
)-(SUMPRODUCT((FRACAS!$B$5:$B$8970=P$4)*(FRACAS!$D$5:$D$8970&lt;=P339)*(IFERROR(FRACAS!$AM$5:$AM$8970,0)))
))/((P339/FRACAS!$AY$1)*60),"")</f>
        <v/>
      </c>
      <c r="LQ339" s="240" t="str" cm="1">
        <f t="array" ref="LQ339">IFERROR((((Q339/FRACAS!$AY$1)*60
)-(SUMPRODUCT((FRACAS!$B$5:$B$8970=Q$4)*(FRACAS!$D$5:$D$8970&lt;=Q339)*(IFERROR(FRACAS!$AM$5:$AM$8970,0)))
))/((Q339/FRACAS!$AY$1)*60),"")</f>
        <v/>
      </c>
      <c r="LR339" s="240" t="str" cm="1">
        <f t="array" ref="LR339">IFERROR((((R339/FRACAS!$AY$1)*60
)-(SUMPRODUCT((FRACAS!$B$5:$B$8970=R$4)*(FRACAS!$D$5:$D$8970&lt;=R339)*(IFERROR(FRACAS!$AM$5:$AM$8970,0)))
))/((R339/FRACAS!$AY$1)*60),"")</f>
        <v/>
      </c>
      <c r="LS339" s="240" t="str" cm="1">
        <f t="array" ref="LS339">IFERROR((((S339/FRACAS!$AY$1)*60
)-(SUMPRODUCT((FRACAS!$B$5:$B$8970=S$4)*(FRACAS!$D$5:$D$8970&lt;=S339)*(IFERROR(FRACAS!$AM$5:$AM$8970,0)))
))/((S339/FRACAS!$AY$1)*60),"")</f>
        <v/>
      </c>
      <c r="LT339" s="240" t="str" cm="1">
        <f t="array" ref="LT339">IFERROR((((T339/FRACAS!$AY$1)*60
)-(SUMPRODUCT((FRACAS!$B$5:$B$8970=T$4)*(FRACAS!$D$5:$D$8970&lt;=T339)*(IFERROR(FRACAS!$AM$5:$AM$8970,0)))
))/((T339/FRACAS!$AY$1)*60),"")</f>
        <v/>
      </c>
      <c r="LU339" s="240" t="str" cm="1">
        <f t="array" ref="LU339">IFERROR((((U339/FRACAS!$AY$1)*60
)-(SUMPRODUCT((FRACAS!$B$5:$B$8970=U$4)*(FRACAS!$D$5:$D$8970&lt;=U339)*(IFERROR(FRACAS!$AM$5:$AM$8970,0)))
))/((U339/FRACAS!$AY$1)*60),"")</f>
        <v/>
      </c>
      <c r="LV339" s="240" t="str" cm="1">
        <f t="array" ref="LV339">IFERROR(
    (((V339/FRACAS!$AY$1)*60))
    /
    (((V339/FRACAS!$AY$1)*60) + SUMPRODUCT((FRACAS!$B$5:$B$8970=V$4)*(FRACAS!$D$5:$D$8970&lt;=V339)*(IFERROR(FRACAS!$AM$5:$AM$8970,0)))
    ),"")</f>
        <v/>
      </c>
      <c r="LW339" s="240" t="str" cm="1">
        <f t="array" ref="LW339">IFERROR(
    (((W339/FRACAS!$AY$1)*60))
    /
    (((W339/FRACAS!$AY$1)*60) + SUMPRODUCT((FRACAS!$B$5:$B$8970=W$4)*(FRACAS!$D$5:$D$8970&lt;=W339)*(IFERROR(FRACAS!$AM$5:$AM$8970,0)))
    ),"")</f>
        <v/>
      </c>
      <c r="LX339" s="240" t="str" cm="1">
        <f t="array" ref="LX339">IFERROR(
    (((X339/FRACAS!$AY$1)*60))
    /
    (((X339/FRACAS!$AY$1)*60) + SUMPRODUCT((FRACAS!$B$5:$B$8970=X$4)*(FRACAS!$D$5:$D$8970&lt;=X339)*(IFERROR(FRACAS!$AM$5:$AM$8970,0)))
    ),"")</f>
        <v/>
      </c>
      <c r="LY339" s="240" t="str" cm="1">
        <f t="array" ref="LY339">IFERROR(
    (((Y339/FRACAS!$AY$1)*60))
    /
    (((Y339/FRACAS!$AY$1)*60) + SUMPRODUCT((FRACAS!$B$5:$B$8970=Y$4)*(FRACAS!$D$5:$D$8970&lt;=Y339)*(IFERROR(FRACAS!$AM$5:$AM$8970,0)))
    ),"")</f>
        <v/>
      </c>
      <c r="LZ339" s="240" t="str" cm="1">
        <f t="array" ref="LZ339">IFERROR(
    (((Z339/FRACAS!$AY$1)*60))
    /
    (((Z339/FRACAS!$AY$1)*60) + SUMPRODUCT((FRACAS!$B$5:$B$8970=Z$4)*(FRACAS!$D$5:$D$8970&lt;=Z339)*(IFERROR(FRACAS!$AM$5:$AM$8970,0)))
    ),"")</f>
        <v/>
      </c>
      <c r="MA339" s="240" t="str" cm="1">
        <f t="array" ref="MA339">IFERROR(
    (((AA339/FRACAS!$AY$1)*60))
    /
    (((AA339/FRACAS!$AY$1)*60) + SUMPRODUCT((FRACAS!$B$5:$B$8970=AA$4)*(FRACAS!$D$5:$D$8970&lt;=AA339)*(IFERROR(FRACAS!$AM$5:$AM$8970,0)))
    ),"")</f>
        <v/>
      </c>
      <c r="MB339" s="240" t="str" cm="1">
        <f t="array" ref="MB339">IFERROR(
    (((AB339/FRACAS!$AY$1)*60))
    /
    (((AB339/FRACAS!$AY$1)*60) + SUMPRODUCT((FRACAS!$B$5:$B$8970=AB$4)*(FRACAS!$D$5:$D$8970&lt;=AB339)*(IFERROR(FRACAS!$AM$5:$AM$8970,0)))
    ),"")</f>
        <v/>
      </c>
      <c r="MC339" s="240" t="str" cm="1">
        <f t="array" ref="MC339">IFERROR(
    (((AC339/FRACAS!$AY$1)*60))
    /
    (((AC339/FRACAS!$AY$1)*60) + SUMPRODUCT((FRACAS!$B$5:$B$8970=AC$4)*(FRACAS!$D$5:$D$8970&lt;=AC339)*(IFERROR(FRACAS!$AM$5:$AM$8970,0)))
    ),"")</f>
        <v/>
      </c>
      <c r="MD339" s="240" t="str" cm="1">
        <f t="array" ref="MD339">IFERROR(
    (((AD339/FRACAS!$AY$1)*60))
    /
    (((AD339/FRACAS!$AY$1)*60) + SUMPRODUCT((FRACAS!$B$5:$B$8970=AD$4)*(FRACAS!$D$5:$D$8970&lt;=AD339)*(IFERROR(FRACAS!$AM$5:$AM$8970,0)))
    ),"")</f>
        <v/>
      </c>
      <c r="ME339" s="240" t="str" cm="1">
        <f t="array" ref="ME339">IFERROR(
    (((AE339/FRACAS!$AY$1)*60))
    /
    (((AE339/FRACAS!$AY$1)*60) + SUMPRODUCT((FRACAS!$B$5:$B$8970=AE$4)*(FRACAS!$D$5:$D$8970&lt;=AE339)*(IFERROR(FRACAS!$AM$5:$AM$8970,0)))
    ),"")</f>
        <v/>
      </c>
      <c r="MF339" s="240" t="str" cm="1">
        <f t="array" ref="MF339">IFERROR(
    (((AF339/FRACAS!$AY$1)*60))
    /
    (((AF339/FRACAS!$AY$1)*60) + SUMPRODUCT((FRACAS!$B$5:$B$8970=AF$4)*(FRACAS!$D$5:$D$8970&lt;=AF339)*(IFERROR(FRACAS!$AM$5:$AM$8970,0)))
    ),"")</f>
        <v/>
      </c>
      <c r="MG339" s="240" t="str" cm="1">
        <f t="array" ref="MG339">IFERROR(
    (((AG339/FRACAS!$AY$1)*60))
    /
    (((AG339/FRACAS!$AY$1)*60) + SUMPRODUCT((FRACAS!$B$5:$B$8970=AG$4)*(FRACAS!$D$5:$D$8970&lt;=AG339)*(IFERROR(FRACAS!$AM$5:$AM$8970,0)))
    ),"")</f>
        <v/>
      </c>
      <c r="MH339" s="240" t="str" cm="1">
        <f t="array" ref="MH339">IFERROR(
    (((AH339/FRACAS!$AY$1)*60))
    /
    (((AH339/FRACAS!$AY$1)*60) + SUMPRODUCT((FRACAS!$B$5:$B$8970=AH$4)*(FRACAS!$D$5:$D$8970&lt;=AH339)*(IFERROR(FRACAS!$AM$5:$AM$8970,0)))
    ),"")</f>
        <v/>
      </c>
      <c r="MI339" s="240" t="str" cm="1">
        <f t="array" ref="MI339">IFERROR(
    (((AI339/FRACAS!$AY$1)*60))
    /
    (((AI339/FRACAS!$AY$1)*60) + SUMPRODUCT((FRACAS!$B$5:$B$8970=AI$4)*(FRACAS!$D$5:$D$8970&lt;=AI339)*(IFERROR(FRACAS!$AM$5:$AM$8970,0)))
    ),"")</f>
        <v/>
      </c>
      <c r="MJ339" s="240" t="str" cm="1">
        <f t="array" ref="MJ339">IFERROR(
    (((AJ339/FRACAS!$AY$1)*60))
    /
    (((AJ339/FRACAS!$AY$1)*60) + SUMPRODUCT((FRACAS!$B$5:$B$8970=AJ$4)*(FRACAS!$D$5:$D$8970&lt;=AJ339)*(IFERROR(FRACAS!$AM$5:$AM$8970,0)))
    ),"")</f>
        <v/>
      </c>
      <c r="MK339" s="240" t="str" cm="1">
        <f t="array" ref="MK339">IFERROR(
    (((AK339/FRACAS!$AY$1)*60))
    /
    (((AK339/FRACAS!$AY$1)*60) + SUMPRODUCT((FRACAS!$B$5:$B$8970=AK$4)*(FRACAS!$D$5:$D$8970&lt;=AK339)*(IFERROR(FRACAS!$AM$5:$AM$8970,0)))
    ),"")</f>
        <v/>
      </c>
      <c r="ML339" s="240" t="str" cm="1">
        <f t="array" ref="ML339">IFERROR(
    (((AL339/FRACAS!$AY$1)*60))
    /
    (((AL339/FRACAS!$AY$1)*60) + SUMPRODUCT((FRACAS!$B$5:$B$8970=AL$4)*(FRACAS!$D$5:$D$8970&lt;=AL339)*(IFERROR(FRACAS!$AM$5:$AM$8970,0)))
    ),"")</f>
        <v/>
      </c>
      <c r="MM339" s="240" t="str" cm="1">
        <f t="array" ref="MM339">IFERROR(
    (((AM339/FRACAS!$AY$1)*60))
    /
    (((AM339/FRACAS!$AY$1)*60) + SUMPRODUCT((FRACAS!$B$5:$B$8970=AM$4)*(FRACAS!$D$5:$D$8970&lt;=AM339)*(IFERROR(FRACAS!$AM$5:$AM$8970,0)))
    ),"")</f>
        <v/>
      </c>
      <c r="MN339" s="240" t="str" cm="1">
        <f t="array" ref="MN339">IFERROR(
    (((AN339/FRACAS!$AY$1)*60))
    /
    (((AN339/FRACAS!$AY$1)*60) + SUMPRODUCT((FRACAS!$B$5:$B$8970=AN$4)*(FRACAS!$D$5:$D$8970&lt;=AN339)*(IFERROR(FRACAS!$AM$5:$AM$8970,0)))
    ),"")</f>
        <v/>
      </c>
      <c r="MO339" s="240" t="str" cm="1">
        <f t="array" ref="MO339">IFERROR(
    (((AO339/FRACAS!$AY$1)*60))
    /
    (((AO339/FRACAS!$AY$1)*60) + SUMPRODUCT((FRACAS!$B$5:$B$8970=AO$4)*(FRACAS!$D$5:$D$8970&lt;=AO339)*(IFERROR(FRACAS!$AM$5:$AM$8970,0)))
    ),"")</f>
        <v/>
      </c>
      <c r="MP339" s="240" t="str" cm="1">
        <f t="array" ref="MP339">IFERROR(
    (((AP339/FRACAS!$AY$1)*60))
    /
    (((AP339/FRACAS!$AY$1)*60) + SUMPRODUCT((FRACAS!$B$5:$B$8970=AP$4)*(FRACAS!$D$5:$D$8970&lt;=AP339)*(IFERROR(FRACAS!$AM$5:$AM$8970,0)))
    ),"")</f>
        <v/>
      </c>
      <c r="MQ339" s="240" t="str" cm="1">
        <f t="array" ref="MQ339">IFERROR(
    (((AQ339/FRACAS!$AY$1)*60))
    /
    (((AQ339/FRACAS!$AY$1)*60) + SUMPRODUCT((FRACAS!$B$5:$B$8970=AQ$4)*(FRACAS!$D$5:$D$8970&lt;=AQ339)*(IFERROR(FRACAS!$AM$5:$AM$8970,0)))
    ),"")</f>
        <v/>
      </c>
      <c r="MR339" s="194"/>
      <c r="MS339" s="194"/>
      <c r="MT339" s="194"/>
      <c r="MU339" s="194"/>
      <c r="MV339" s="194"/>
      <c r="MW339" s="194"/>
      <c r="MX339" s="194"/>
      <c r="MY339" s="194"/>
      <c r="MZ339" s="194"/>
      <c r="NA339" s="195"/>
      <c r="ND339" s="241">
        <f t="shared" si="31"/>
        <v>0</v>
      </c>
      <c r="NE339" s="242" t="str">
        <f t="shared" si="32"/>
        <v/>
      </c>
      <c r="NF339" s="193" t="str" cm="1">
        <f t="array" ref="NF339">IF($ND339=0,"",(IFERROR( (IFERROR($ND339/FRACAS!$AY$1*60,0) - SUMPRODUCT( (FRACAS!$K$5:$K$8972=NF$2) * IFERROR(FRACAS!$AN$5:$AN$8972,0) ) ) / IFERROR($ND339/FRACAS!$AY$1*60,0), 1 )))</f>
        <v/>
      </c>
      <c r="NG339" s="193" t="str" cm="1">
        <f t="array" ref="NG339">IF($ND339=0,"",(IFERROR( (IFERROR($ND339/FRACAS!$AY$1*60,0) - SUMPRODUCT( (FRACAS!$K$5:$K$8972=NG$2) * IFERROR(FRACAS!$AN$5:$AN$8972,0) ) ) / IFERROR($ND339/FRACAS!$AY$1*60,0), 1 )))</f>
        <v/>
      </c>
      <c r="NH339" s="193" t="str" cm="1">
        <f t="array" ref="NH339">IF($ND339=0,"",(IFERROR( (IFERROR($ND339/FRACAS!$AY$1*60,0) - SUMPRODUCT( (FRACAS!$K$5:$K$8972=NH$2) * IFERROR(FRACAS!$AN$5:$AN$8972,0) ) ) / IFERROR($ND339/FRACAS!$AY$1*60,0), 1 )))</f>
        <v/>
      </c>
      <c r="NI339" s="193" t="str" cm="1">
        <f t="array" ref="NI339">IF($ND339=0,"",(IFERROR( (IFERROR($ND339/FRACAS!$AY$1*60,0) - SUMPRODUCT( (FRACAS!$K$5:$K$8972=NI$2) * IFERROR(FRACAS!$AN$5:$AN$8972,0) ) ) / IFERROR($ND339/FRACAS!$AY$1*60,0), 1 )))</f>
        <v/>
      </c>
      <c r="NJ339" s="193" t="str" cm="1">
        <f t="array" ref="NJ339">IF($ND339=0,"",(IFERROR( (IFERROR($ND339/FRACAS!$AY$1*60,0) - SUMPRODUCT( (FRACAS!$K$5:$K$8972=NJ$2) * IFERROR(FRACAS!$AN$5:$AN$8972,0) ) ) / IFERROR($ND339/FRACAS!$AY$1*60,0), 1 )))</f>
        <v/>
      </c>
      <c r="NK339" s="193" t="str" cm="1">
        <f t="array" ref="NK339">IF($ND339=0,"",(IFERROR( (IFERROR($ND339/FRACAS!$AY$1*60,0) - SUMPRODUCT( (FRACAS!$K$5:$K$8972=NK$2) * IFERROR(FRACAS!$AN$5:$AN$8972,0) ) ) / IFERROR($ND339/FRACAS!$AY$1*60,0), 1 )))</f>
        <v/>
      </c>
      <c r="NL339" s="193" t="str" cm="1">
        <f t="array" ref="NL339">IF($ND339=0,"",(IFERROR( (IFERROR($ND339/FRACAS!$AY$1*60,0) - SUMPRODUCT( (FRACAS!$K$5:$K$8972=NL$2) * IFERROR(FRACAS!$AN$5:$AN$8972,0) ) ) / IFERROR($ND339/FRACAS!$AY$1*60,0), 1 )))</f>
        <v/>
      </c>
      <c r="NM339" s="193" t="str" cm="1">
        <f t="array" ref="NM339">IF($ND339=0,"",(IFERROR( (IFERROR($ND339/FRACAS!$AY$1*60,0) - SUMPRODUCT( (FRACAS!$K$5:$K$8972=NM$2) * IFERROR(FRACAS!$AN$5:$AN$8972,0) ) ) / IFERROR($ND339/FRACAS!$AY$1*60,0), 1 )))</f>
        <v/>
      </c>
      <c r="NN339" s="193" t="str" cm="1">
        <f t="array" ref="NN339">IF($ND339=0,"",(IFERROR( (IFERROR($ND339/FRACAS!$AY$1*60,0) - SUMPRODUCT( (FRACAS!$K$5:$K$8972=NN$2) * IFERROR(FRACAS!$AN$5:$AN$8972,0) ) ) / IFERROR($ND339/FRACAS!$AY$1*60,0), 1 )))</f>
        <v/>
      </c>
      <c r="NO339" s="193" t="str" cm="1">
        <f t="array" ref="NO339">IF($ND339=0,"",(IFERROR( (IFERROR($ND339/FRACAS!$AY$1*60,0) - SUMPRODUCT( (FRACAS!$K$5:$K$8972=NO$2) * IFERROR(FRACAS!$AN$5:$AN$8972,0) ) ) / IFERROR($ND339/FRACAS!$AY$1*60,0), 1 )))</f>
        <v/>
      </c>
      <c r="NP339" s="193" t="str" cm="1">
        <f t="array" ref="NP339">IF($ND339=0,"",(IFERROR( (IFERROR($ND339/FRACAS!$AY$1*60,0) - SUMPRODUCT( (FRACAS!$K$5:$K$8972=NP$2) * IFERROR(FRACAS!$AN$5:$AN$8972,0) ) ) / IFERROR($ND339/FRACAS!$AY$1*60,0), 1 )))</f>
        <v/>
      </c>
      <c r="NQ339" s="193" t="str" cm="1">
        <f t="array" ref="NQ339">IF($ND339=0,"",(IFERROR( (IFERROR($ND339/FRACAS!$AY$1*60,0) - SUMPRODUCT( (FRACAS!$K$5:$K$8972=NQ$2) * IFERROR(FRACAS!$AN$5:$AN$8972,0) ) ) / IFERROR($ND339/FRACAS!$AY$1*60,0), 1 )))</f>
        <v/>
      </c>
      <c r="NR339" s="193" t="str" cm="1">
        <f t="array" ref="NR339">IF($ND339=0,"",(IFERROR( (IFERROR($ND339/FRACAS!$AY$1*60,0) - SUMPRODUCT( (FRACAS!$K$5:$K$8972=NR$2) * IFERROR(FRACAS!$AN$5:$AN$8972,0) ) ) / IFERROR($ND339/FRACAS!$AY$1*60,0), 1 )))</f>
        <v/>
      </c>
      <c r="NS339" s="193" t="str" cm="1">
        <f t="array" ref="NS339">IF($ND339=0,"",(IFERROR( (IFERROR($ND339/FRACAS!$AY$1*60,0) - SUMPRODUCT( (FRACAS!$K$5:$K$8972=NS$2) * IFERROR(FRACAS!$AN$5:$AN$8972,0) ) ) / IFERROR($ND339/FRACAS!$AY$1*60,0), 1 )))</f>
        <v/>
      </c>
      <c r="NT339" s="193" t="str" cm="1">
        <f t="array" ref="NT339">IF($ND339=0,"",(IFERROR( (IFERROR($ND339/FRACAS!$AY$1*60,0) - SUMPRODUCT( (FRACAS!$K$5:$K$8972=NT$2) * IFERROR(FRACAS!$AN$5:$AN$8972,0) ) ) / IFERROR($ND339/FRACAS!$AY$1*60,0), 1 )))</f>
        <v/>
      </c>
      <c r="NU339" s="193" t="str" cm="1">
        <f t="array" ref="NU339">IF($ND339=0,"",(IFERROR( (IFERROR($ND339/FRACAS!$AY$1*60,0) - SUMPRODUCT( (FRACAS!$K$5:$K$8972=NU$2) * IFERROR(FRACAS!$AN$5:$AN$8972,0) ) ) / IFERROR($ND339/FRACAS!$AY$1*60,0), 1 )))</f>
        <v/>
      </c>
      <c r="NV339" s="193" t="str" cm="1">
        <f t="array" ref="NV339">IF($ND339=0,"",(IFERROR( (IFERROR($ND339/FRACAS!$AY$1*60,0) - SUMPRODUCT( (FRACAS!$K$5:$K$8972=NV$2) * IFERROR(FRACAS!$AN$5:$AN$8972,0) ) ) / IFERROR($ND339/FRACAS!$AY$1*60,0), 1 )))</f>
        <v/>
      </c>
      <c r="NW339" s="193" t="str" cm="1">
        <f t="array" ref="NW339">IF($ND339=0,"",(IFERROR( (IFERROR($ND339/FRACAS!$AY$1*60,0) - SUMPRODUCT( (FRACAS!$K$5:$K$8972=NW$2) * IFERROR(FRACAS!$AN$5:$AN$8972,0) ) ) / IFERROR($ND339/FRACAS!$AY$1*60,0), 1 )))</f>
        <v/>
      </c>
      <c r="NX339" s="193" t="str" cm="1">
        <f t="array" ref="NX339">IF($ND339=0,"",(IFERROR( (IFERROR($ND339/FRACAS!$AY$1*60,0) - SUMPRODUCT( (FRACAS!$K$5:$K$8972=NX$2) * IFERROR(FRACAS!$AN$5:$AN$8972,0) ) ) / IFERROR($ND339/FRACAS!$AY$1*60,0), 1 )))</f>
        <v/>
      </c>
      <c r="NY339" s="193" t="str" cm="1">
        <f t="array" ref="NY339">IF($ND339=0,"",(IFERROR( (IFERROR($ND339/FRACAS!$AY$1*60,0) - SUMPRODUCT( (FRACAS!$K$5:$K$8972=NY$2) * IFERROR(FRACAS!$AN$5:$AN$8972,0) ) ) / IFERROR($ND339/FRACAS!$AY$1*60,0), 1 )))</f>
        <v/>
      </c>
      <c r="NZ339" s="193" t="str" cm="1">
        <f t="array" ref="NZ339">IF($ND339=0,"",(IFERROR( (IFERROR($ND339/FRACAS!$AY$1*60,0) - SUMPRODUCT( (FRACAS!$K$5:$K$8972=NZ$2) * IFERROR(FRACAS!$AN$5:$AN$8972,0) ) ) / IFERROR($ND339/FRACAS!$AY$1*60,0), 1 )))</f>
        <v/>
      </c>
      <c r="OA339" s="193" t="str" cm="1">
        <f t="array" ref="OA339">IF($ND339=0,"",(IFERROR( (IFERROR($ND339/FRACAS!$AY$1*60,0) - SUMPRODUCT( (FRACAS!$K$5:$K$8972=OA$2) * IFERROR(FRACAS!$AN$5:$AN$8972,0) ) ) / IFERROR($ND339/FRACAS!$AY$1*60,0), 1 )))</f>
        <v/>
      </c>
      <c r="OB339" s="193" t="str" cm="1">
        <f t="array" ref="OB339">IF($ND339=0,"",(IFERROR( (IFERROR($ND339/FRACAS!$AY$1*60,0) - SUMPRODUCT( (FRACAS!$K$5:$K$8972=OB$2) * IFERROR(FRACAS!$AN$5:$AN$8972,0) ) ) / IFERROR($ND339/FRACAS!$AY$1*60,0), 1 )))</f>
        <v/>
      </c>
      <c r="OC339" s="193" t="str" cm="1">
        <f t="array" ref="OC339">IF($ND339=0,"",(IFERROR( (IFERROR($ND339/FRACAS!$AY$1*60,0) - SUMPRODUCT( (FRACAS!$K$5:$K$8972=OC$2) * IFERROR(FRACAS!$AN$5:$AN$8972,0) ) ) / IFERROR($ND339/FRACAS!$AY$1*60,0), 1 )))</f>
        <v/>
      </c>
      <c r="OD339" s="193" t="str" cm="1">
        <f t="array" ref="OD339">IF($ND339=0,"",(IFERROR( (IFERROR($ND339/FRACAS!$AY$1*60,0) - SUMPRODUCT( (FRACAS!$K$5:$K$8972=OD$2) * IFERROR(FRACAS!$AN$5:$AN$8972,0) ) ) / IFERROR($ND339/FRACAS!$AY$1*60,0), 1 )))</f>
        <v/>
      </c>
      <c r="OE339" s="193" t="str" cm="1">
        <f t="array" ref="OE339">IF($ND339=0,"",(IFERROR( (IFERROR($ND339/FRACAS!$AY$1*60,0) - SUMPRODUCT( (FRACAS!$K$5:$K$8972=OE$2) * IFERROR(FRACAS!$AN$5:$AN$8972,0) ) ) / IFERROR($ND339/FRACAS!$AY$1*60,0), 1 )))</f>
        <v/>
      </c>
      <c r="OF339" s="193" t="str" cm="1">
        <f t="array" ref="OF339">IF($ND339=0,"",(IFERROR( (IFERROR($ND339/FRACAS!$AY$1*60,0) - SUMPRODUCT( (FRACAS!$K$5:$K$8972=OF$2) * IFERROR(FRACAS!$AN$5:$AN$8972,0) ) ) / IFERROR($ND339/FRACAS!$AY$1*60,0), 1 )))</f>
        <v/>
      </c>
      <c r="OG339" s="193" t="str" cm="1">
        <f t="array" ref="OG339">IF($ND339=0,"",(IFERROR( (IFERROR($ND339/FRACAS!$AY$1*60,0) - SUMPRODUCT( (FRACAS!$K$5:$K$8972=OG$2) * IFERROR(FRACAS!$AN$5:$AN$8972,0) ) ) / IFERROR($ND339/FRACAS!$AY$1*60,0), 1 )))</f>
        <v/>
      </c>
      <c r="OH339" s="193" t="str" cm="1">
        <f t="array" ref="OH339">IF($ND339=0,"",(IFERROR( (IFERROR($ND339/FRACAS!$AY$1*60,0) - SUMPRODUCT( (FRACAS!$K$5:$K$8972=OH$2) * IFERROR(FRACAS!$AN$5:$AN$8972,0) ) ) / IFERROR($ND339/FRACAS!$AY$1*60,0), 1 )))</f>
        <v/>
      </c>
      <c r="OI339" s="193" t="str" cm="1">
        <f t="array" ref="OI339">IF($ND339=0,"",(IFERROR( (IFERROR($ND339/FRACAS!$AY$1*60,0) - SUMPRODUCT( (FRACAS!$K$5:$K$8972=OI$2) * IFERROR(FRACAS!$AN$5:$AN$8972,0) ) ) / IFERROR($ND339/FRACAS!$AY$1*60,0), 1 )))</f>
        <v/>
      </c>
      <c r="OJ339" s="193" t="str" cm="1">
        <f t="array" ref="OJ339">IF($ND339=0,"",(IFERROR( (IFERROR($ND339/FRACAS!$AY$1*60,0) - SUMPRODUCT( (FRACAS!$K$5:$K$8972=OJ$2) * IFERROR(FRACAS!$AN$5:$AN$8972,0) ) ) / IFERROR($ND339/FRACAS!$AY$1*60,0), 1 )))</f>
        <v/>
      </c>
      <c r="OK339" s="193" t="str" cm="1">
        <f t="array" ref="OK339">IF($ND339=0,"",(IFERROR( (IFERROR($ND339/FRACAS!$AY$1*60,0) - SUMPRODUCT( (FRACAS!$K$5:$K$8972=OK$2) * IFERROR(FRACAS!$AN$5:$AN$8972,0) ) ) / IFERROR($ND339/FRACAS!$AY$1*60,0), 1 )))</f>
        <v/>
      </c>
      <c r="OL339" s="193" t="str" cm="1">
        <f t="array" ref="OL339">IF($ND339=0,"",(IFERROR( (IFERROR($ND339/FRACAS!$AY$1*60,0) - SUMPRODUCT( (FRACAS!$K$5:$K$8972=OL$2) * IFERROR(FRACAS!$AN$5:$AN$8972,0) ) ) / IFERROR($ND339/FRACAS!$AY$1*60,0), 1 )))</f>
        <v/>
      </c>
      <c r="OM339" s="193" t="str" cm="1">
        <f t="array" ref="OM339">IF($ND339=0,"",(IFERROR( (IFERROR($ND339/FRACAS!$AY$1*60,0) - SUMPRODUCT( (FRACAS!$K$5:$K$8972=OM$2) * IFERROR(FRACAS!$AN$5:$AN$8972,0) ) ) / IFERROR($ND339/FRACAS!$AY$1*60,0), 1 )))</f>
        <v/>
      </c>
      <c r="ON339" s="193" t="str" cm="1">
        <f t="array" ref="ON339">IF($ND339=0,"",(IFERROR( (IFERROR($ND339/FRACAS!$AY$1*60,0) - SUMPRODUCT( (FRACAS!$K$5:$K$8972=ON$2) * IFERROR(FRACAS!$AN$5:$AN$8972,0) ) ) / IFERROR($ND339/FRACAS!$AY$1*60,0), 1 )))</f>
        <v/>
      </c>
      <c r="OO339" s="193" t="str" cm="1">
        <f t="array" ref="OO339">IF($ND339=0,"",(IFERROR( (IFERROR($ND339/FRACAS!$AY$1*60,0) - SUMPRODUCT( (FRACAS!$K$5:$K$8972=OO$2) * IFERROR(FRACAS!$AN$5:$AN$8972,0) ) ) / IFERROR($ND339/FRACAS!$AY$1*60,0), 1 )))</f>
        <v/>
      </c>
      <c r="OP339" s="193" t="str" cm="1">
        <f t="array" ref="OP339">IF($ND339=0,"",(IFERROR( (IFERROR($ND339/FRACAS!$AY$1*60,0) - SUMPRODUCT( (FRACAS!$K$5:$K$8972=OP$2) * IFERROR(FRACAS!$AN$5:$AN$8972,0) ) ) / IFERROR($ND339/FRACAS!$AY$1*60,0), 1 )))</f>
        <v/>
      </c>
      <c r="OQ339" s="193" t="str" cm="1">
        <f t="array" ref="OQ339">IF($ND339=0,"",(IFERROR( (IFERROR($ND339/FRACAS!$AY$1*60,0) - SUMPRODUCT( (FRACAS!$K$5:$K$8972=OQ$2) * IFERROR(FRACAS!$AN$5:$AN$8972,0) ) ) / IFERROR($ND339/FRACAS!$AY$1*60,0), 1 )))</f>
        <v/>
      </c>
      <c r="OR339" s="193" t="str" cm="1">
        <f t="array" ref="OR339">IF($ND339=0,"",(IFERROR( (IFERROR($ND339/FRACAS!$AY$1*60,0) - SUMPRODUCT( (FRACAS!$K$5:$K$8972=OR$2) * IFERROR(FRACAS!$AN$5:$AN$8972,0) ) ) / IFERROR($ND339/FRACAS!$AY$1*60,0), 1 )))</f>
        <v/>
      </c>
      <c r="OS339" s="193" t="str" cm="1">
        <f t="array" ref="OS339">IF($ND339=0,"",(IFERROR( (IFERROR($ND339/FRACAS!$AY$1*60,0) - SUMPRODUCT( (FRACAS!$K$5:$K$8972=OS$2) * IFERROR(FRACAS!$AN$5:$AN$8972,0) ) ) / IFERROR($ND339/FRACAS!$AY$1*60,0), 1 )))</f>
        <v/>
      </c>
      <c r="OT339" s="243" t="str" cm="1">
        <f t="array" ref="OT339">IF($ND339=0,"",(IFERROR( (IFERROR($ND339/FRACAS!$AY$1*60,0) - SUMPRODUCT( (FRACAS!$K$5:$K$8972=OT$2) * IFERROR(FRACAS!$AN$5:$AN$8972,0) ) ) / IFERROR($ND339/FRACAS!$AY$1*60,0), 1 )))</f>
        <v/>
      </c>
    </row>
    <row r="340" spans="2:410" x14ac:dyDescent="0.2">
      <c r="B340" s="233"/>
      <c r="C340" s="259" t="str">
        <f>IF('[1]17.11.2025 IASI18 Mileage'!C340="","",'[1]17.11.2025 IASI18 Mileage'!C340)</f>
        <v/>
      </c>
      <c r="D340" s="201" t="str">
        <f>IF('[1]17.11.2025 IASI18 Mileage'!D340="","",'[1]17.11.2025 IASI18 Mileage'!D340)</f>
        <v/>
      </c>
      <c r="E340" s="201" t="str">
        <f>IF('[1]17.11.2025 IASI18 Mileage'!E340="","",'[1]17.11.2025 IASI18 Mileage'!E340)</f>
        <v/>
      </c>
      <c r="F340" s="201" t="str">
        <f>IF('[1]17.11.2025 IASI18 Mileage'!F340="","",'[1]17.11.2025 IASI18 Mileage'!F340)</f>
        <v/>
      </c>
      <c r="G340" s="201" t="str">
        <f>IF('[1]17.11.2025 IASI18 Mileage'!G340="","",'[1]17.11.2025 IASI18 Mileage'!G340)</f>
        <v/>
      </c>
      <c r="H340" s="201" t="str">
        <f>IF('[1]17.11.2025 IASI18 Mileage'!H340="","",'[1]17.11.2025 IASI18 Mileage'!H340)</f>
        <v/>
      </c>
      <c r="I340" s="201" t="str">
        <f>IF('[1]17.11.2025 IASI18 Mileage'!I340="","",'[1]17.11.2025 IASI18 Mileage'!I340)</f>
        <v/>
      </c>
      <c r="J340" s="201" t="str">
        <f>IF('[1]17.11.2025 IASI18 Mileage'!J340="","",'[1]17.11.2025 IASI18 Mileage'!J340)</f>
        <v/>
      </c>
      <c r="K340" s="201" t="str">
        <f>IF('[1]17.11.2025 IASI18 Mileage'!K340="","",'[1]17.11.2025 IASI18 Mileage'!K340)</f>
        <v/>
      </c>
      <c r="L340" s="201" t="str">
        <f>IF('[1]17.11.2025 IASI18 Mileage'!L340="","",'[1]17.11.2025 IASI18 Mileage'!L340)</f>
        <v/>
      </c>
      <c r="M340" s="201" t="str">
        <f>IF('[1]17.11.2025 IASI18 Mileage'!M340="","",'[1]17.11.2025 IASI18 Mileage'!M340)</f>
        <v/>
      </c>
      <c r="N340" s="201" t="str">
        <f>IF('[1]17.11.2025 IASI18 Mileage'!N340="","",'[1]17.11.2025 IASI18 Mileage'!N340)</f>
        <v/>
      </c>
      <c r="O340" s="201" t="str">
        <f>IF('[1]17.11.2025 IASI18 Mileage'!O340="","",'[1]17.11.2025 IASI18 Mileage'!O340)</f>
        <v/>
      </c>
      <c r="P340" s="201" t="str">
        <f>IF('[1]17.11.2025 IASI18 Mileage'!P340="","",'[1]17.11.2025 IASI18 Mileage'!P340)</f>
        <v/>
      </c>
      <c r="Q340" s="201" t="str">
        <f>IF('[1]17.11.2025 IASI18 Mileage'!Q340="","",'[1]17.11.2025 IASI18 Mileage'!Q340)</f>
        <v/>
      </c>
      <c r="R340" s="201" t="str">
        <f>IF('[1]17.11.2025 IASI18 Mileage'!R340="","",'[1]17.11.2025 IASI18 Mileage'!R340)</f>
        <v/>
      </c>
      <c r="S340" s="201" t="str">
        <f>IF('[1]17.11.2025 IASI18 Mileage'!S340="","",'[1]17.11.2025 IASI18 Mileage'!S340)</f>
        <v/>
      </c>
      <c r="T340" s="201" t="str">
        <f>IF('[1]17.11.2025 IASI18 Mileage'!T340="","",'[1]17.11.2025 IASI18 Mileage'!T340)</f>
        <v/>
      </c>
      <c r="U340" s="201" t="str">
        <f>IF('[1]17.11.2025 IASI18 Mileage'!U340="","",'[1]17.11.2025 IASI18 Mileage'!U340)</f>
        <v/>
      </c>
      <c r="V340" s="201"/>
      <c r="W340" s="201"/>
      <c r="X340" s="201"/>
      <c r="Y340" s="201"/>
      <c r="Z340" s="201"/>
      <c r="AA340" s="201"/>
      <c r="AB340" s="201"/>
      <c r="AC340" s="201"/>
      <c r="AD340" s="201"/>
      <c r="AE340" s="201"/>
      <c r="AF340" s="201"/>
      <c r="AG340" s="201"/>
      <c r="AH340" s="201"/>
      <c r="AI340" s="201"/>
      <c r="AJ340" s="201"/>
      <c r="AK340" s="201"/>
      <c r="AL340" s="201"/>
      <c r="AM340" s="201"/>
      <c r="AN340" s="201"/>
      <c r="AO340" s="201"/>
      <c r="AP340" s="201"/>
      <c r="AQ340" s="201"/>
      <c r="AR340" s="201"/>
      <c r="AS340" s="201"/>
      <c r="AT340" s="201"/>
      <c r="AU340" s="201"/>
      <c r="AV340" s="201"/>
      <c r="AW340" s="201"/>
      <c r="AX340" s="201"/>
      <c r="AY340" s="201"/>
      <c r="AZ340" s="201"/>
      <c r="BA340" s="202"/>
      <c r="BB340" s="184"/>
      <c r="BD340" s="234"/>
      <c r="BE340" s="234"/>
      <c r="BF340" s="234"/>
      <c r="BG340" s="234"/>
      <c r="BH340" s="234"/>
      <c r="BI340" s="234"/>
      <c r="BJ340" s="234"/>
      <c r="BK340" s="234"/>
      <c r="BL340" s="234"/>
      <c r="BM340" s="234"/>
      <c r="DC340" s="184">
        <f t="shared" si="29"/>
        <v>0</v>
      </c>
      <c r="DD340" s="235" t="str">
        <f t="shared" si="30"/>
        <v/>
      </c>
      <c r="DE340" s="186">
        <f>IF(D340&gt; 0,(COUNTIFS(FRACAS!$B$5:$B$8972, D$4, FRACAS!$D$5:$D$8972, "&lt;="&amp;D340)), "" )</f>
        <v>0</v>
      </c>
      <c r="DF340" s="186">
        <f>IF(E340&gt; 0,(COUNTIFS(FRACAS!$B$5:$B$8972, E$4, FRACAS!$D$5:$D$8972, "&lt;="&amp;E340)), "" )</f>
        <v>0</v>
      </c>
      <c r="DG340" s="186">
        <f>IF(F340&gt; 0,(COUNTIFS(FRACAS!$B$5:$B$8972, F$4, FRACAS!$D$5:$D$8972, "&lt;="&amp;F340)), "" )</f>
        <v>0</v>
      </c>
      <c r="DH340" s="186">
        <f>IF(G340&gt; 0,(COUNTIFS(FRACAS!$B$5:$B$8972, G$4, FRACAS!$D$5:$D$8972, "&lt;="&amp;G340)), "" )</f>
        <v>0</v>
      </c>
      <c r="DI340" s="186">
        <f>IF(H340&gt; 0,(COUNTIFS(FRACAS!$B$5:$B$8972, H$4, FRACAS!$D$5:$D$8972, "&lt;="&amp;H340)), "" )</f>
        <v>0</v>
      </c>
      <c r="DJ340" s="186">
        <f>IF(I340&gt; 0,(COUNTIFS(FRACAS!$B$5:$B$8972, I$4, FRACAS!$D$5:$D$8972, "&lt;="&amp;I340)), "" )</f>
        <v>0</v>
      </c>
      <c r="DK340" s="186">
        <f>IF(J340&gt; 0,(COUNTIFS(FRACAS!$B$5:$B$8972, J$4, FRACAS!$D$5:$D$8972, "&lt;="&amp;J340)), "" )</f>
        <v>0</v>
      </c>
      <c r="DL340" s="186">
        <f>IF(K340&gt; 0,(COUNTIFS(FRACAS!$B$5:$B$8972, K$4, FRACAS!$D$5:$D$8972, "&lt;="&amp;K340)), "" )</f>
        <v>0</v>
      </c>
      <c r="DM340" s="186">
        <f>IF(L340&gt; 0,(COUNTIFS(FRACAS!$B$5:$B$8972, L$4, FRACAS!$D$5:$D$8972, "&lt;="&amp;L340)), "" )</f>
        <v>0</v>
      </c>
      <c r="DN340" s="186">
        <f>IF(M340&gt; 0,(COUNTIFS(FRACAS!$B$5:$B$8972, M$4, FRACAS!$D$5:$D$8972, "&lt;="&amp;M340)), "" )</f>
        <v>0</v>
      </c>
      <c r="DO340" s="186">
        <f>IF(N340&gt; 0,(COUNTIFS(FRACAS!$B$5:$B$8972, N$4, FRACAS!$D$5:$D$8972, "&lt;="&amp;N340)), "" )</f>
        <v>0</v>
      </c>
      <c r="DP340" s="186">
        <f>IF(O340&gt; 0,(COUNTIFS(FRACAS!$B$5:$B$8972, O$4, FRACAS!$D$5:$D$8972, "&lt;="&amp;O340)), "" )</f>
        <v>0</v>
      </c>
      <c r="DQ340" s="186">
        <f>IF(P340&gt; 0,(COUNTIFS(FRACAS!$B$5:$B$8972, P$4, FRACAS!$D$5:$D$8972, "&lt;="&amp;P340)), "" )</f>
        <v>0</v>
      </c>
      <c r="DR340" s="186">
        <f>IF(Q340&gt; 0,(COUNTIFS(FRACAS!$B$5:$B$8972, Q$4, FRACAS!$D$5:$D$8972, "&lt;="&amp;Q340)), "" )</f>
        <v>0</v>
      </c>
      <c r="DS340" s="186">
        <f>IF(R340&gt; 0,(COUNTIFS(FRACAS!$B$5:$B$8972, R$4, FRACAS!$D$5:$D$8972, "&lt;="&amp;R340)), "" )</f>
        <v>0</v>
      </c>
      <c r="DT340" s="186">
        <f>IF(S340&gt; 0,(COUNTIFS(FRACAS!$B$5:$B$8972, S$4, FRACAS!$D$5:$D$8972, "&lt;="&amp;S340)), "" )</f>
        <v>0</v>
      </c>
      <c r="DU340" s="186">
        <f>IF(T340&gt; 0,(COUNTIFS(FRACAS!$B$5:$B$8972, T$4, FRACAS!$D$5:$D$8972, "&lt;="&amp;T340)), "" )</f>
        <v>0</v>
      </c>
      <c r="DV340" s="186">
        <f>IF(U340&gt; 0,(COUNTIFS(FRACAS!$B$5:$B$8972, U$4, FRACAS!$D$5:$D$8972, "&lt;="&amp;U340)), "" )</f>
        <v>0</v>
      </c>
      <c r="DW340" s="186" t="str">
        <f>IF(V340&gt; 0,(COUNTIFS(FRACAS!$B$5:$B$8972, V$4, FRACAS!$D$5:$D$8972, "&lt;="&amp;V340)), "" )</f>
        <v/>
      </c>
      <c r="DX340" s="186" t="str">
        <f>IF(W340&gt; 0,(COUNTIFS(FRACAS!$B$5:$B$8972, W$4, FRACAS!$D$5:$D$8972, "&lt;="&amp;W340)), "" )</f>
        <v/>
      </c>
      <c r="DY340" s="186" t="str">
        <f>IF(X340&gt; 0,(COUNTIFS(FRACAS!$B$5:$B$8972, X$4, FRACAS!$D$5:$D$8972, "&lt;="&amp;X340)), "" )</f>
        <v/>
      </c>
      <c r="DZ340" s="186" t="str">
        <f>IF(Y340&gt; 0,(COUNTIFS(FRACAS!$B$5:$B$8972, Y$4, FRACAS!$D$5:$D$8972, "&lt;="&amp;Y340)), "" )</f>
        <v/>
      </c>
      <c r="EA340" s="186" t="str">
        <f>IF(Z340&gt; 0,(COUNTIFS(FRACAS!$B$5:$B$8972, Z$4, FRACAS!$D$5:$D$8972, "&lt;="&amp;Z340)), "" )</f>
        <v/>
      </c>
      <c r="EB340" s="186" t="str">
        <f>IF(AA340&gt; 0,(COUNTIFS(FRACAS!$B$5:$B$8972, AA$4, FRACAS!$D$5:$D$8972, "&lt;="&amp;AA340)), "" )</f>
        <v/>
      </c>
      <c r="EC340" s="186" t="str">
        <f>IF(AB340&gt; 0,(COUNTIFS(FRACAS!$B$5:$B$8972, AB$4, FRACAS!$D$5:$D$8972, "&lt;="&amp;AB340)), "" )</f>
        <v/>
      </c>
      <c r="ED340" s="186" t="str">
        <f>IF(AC340&gt; 0,(COUNTIFS(FRACAS!$B$5:$B$8972, AC$4, FRACAS!$D$5:$D$8972, "&lt;="&amp;AC340)), "" )</f>
        <v/>
      </c>
      <c r="EE340" s="186" t="str">
        <f>IF(AD340&gt; 0,(COUNTIFS(FRACAS!$B$5:$B$8972, AD$4, FRACAS!$D$5:$D$8972, "&lt;="&amp;AD340)), "" )</f>
        <v/>
      </c>
      <c r="EF340" s="186" t="str">
        <f>IF(AE340&gt; 0,(COUNTIFS(FRACAS!$B$5:$B$8972, AE$4, FRACAS!$D$5:$D$8972, "&lt;="&amp;AE340)), "" )</f>
        <v/>
      </c>
      <c r="EG340" s="186" t="str">
        <f>IF(AF340&gt; 0,(COUNTIFS(FRACAS!$B$5:$B$8972, AF$4, FRACAS!$D$5:$D$8972, "&lt;="&amp;AF340)), "" )</f>
        <v/>
      </c>
      <c r="EH340" s="186" t="str">
        <f>IF(AG340&gt; 0,(COUNTIFS(FRACAS!$B$5:$B$8972, AG$4, FRACAS!$D$5:$D$8972, "&lt;="&amp;AG340)), "" )</f>
        <v/>
      </c>
      <c r="EI340" s="186" t="str">
        <f>IF(AH340&gt; 0,(COUNTIFS(FRACAS!$B$5:$B$8972, AH$4, FRACAS!$D$5:$D$8972, "&lt;="&amp;AH340)), "" )</f>
        <v/>
      </c>
      <c r="EJ340" s="186" t="str">
        <f>IF(AI340&gt; 0,(COUNTIFS(FRACAS!$B$5:$B$8972, AI$4, FRACAS!$D$5:$D$8972, "&lt;="&amp;AI340)), "" )</f>
        <v/>
      </c>
      <c r="EK340" s="186" t="str">
        <f>IF(AJ340&gt; 0,(COUNTIFS(FRACAS!$B$5:$B$8972, AJ$4, FRACAS!$D$5:$D$8972, "&lt;="&amp;AJ340)), "" )</f>
        <v/>
      </c>
      <c r="EL340" s="186" t="str">
        <f>IF(AK340&gt; 0,(COUNTIFS(FRACAS!$B$5:$B$8972, AK$4, FRACAS!$D$5:$D$8972, "&lt;="&amp;AK340)), "" )</f>
        <v/>
      </c>
      <c r="EM340" s="186" t="str">
        <f>IF(AL340&gt; 0,(COUNTIFS(FRACAS!$B$5:$B$8972, AL$4, FRACAS!$D$5:$D$8972, "&lt;="&amp;AL340)), "" )</f>
        <v/>
      </c>
      <c r="EN340" s="186" t="str">
        <f>IF(AM340&gt; 0,(COUNTIFS(FRACAS!$B$5:$B$8972, AM$4, FRACAS!$D$5:$D$8972, "&lt;="&amp;AM340)), "" )</f>
        <v/>
      </c>
      <c r="EO340" s="186" t="str">
        <f>IF(AN340&gt; 0,(COUNTIFS(FRACAS!$B$5:$B$8972, AN$4, FRACAS!$D$5:$D$8972, "&lt;="&amp;AN340)), "" )</f>
        <v/>
      </c>
      <c r="EP340" s="186" t="str">
        <f>IF(AO340&gt; 0,(COUNTIFS(FRACAS!$B$5:$B$8972, AO$4, FRACAS!$D$5:$D$8972, "&lt;="&amp;AO340)), "" )</f>
        <v/>
      </c>
      <c r="EQ340" s="186" t="str">
        <f>IF(AP340&gt; 0,(COUNTIFS(FRACAS!$B$5:$B$8972, AP$4, FRACAS!$D$5:$D$8972, "&lt;="&amp;AP340)), "" )</f>
        <v/>
      </c>
      <c r="ER340" s="186" t="str">
        <f>IF(AQ340&gt; 0,(COUNTIFS(FRACAS!$B$5:$B$8972, AQ$4, FRACAS!$D$5:$D$8972, "&lt;="&amp;AQ340)), "" )</f>
        <v/>
      </c>
      <c r="ES340" s="246"/>
      <c r="ET340" s="194"/>
      <c r="EU340" s="194"/>
      <c r="EV340" s="194"/>
      <c r="EW340" s="194"/>
      <c r="EX340" s="194"/>
      <c r="EY340" s="194"/>
      <c r="EZ340" s="194"/>
      <c r="FA340" s="194"/>
      <c r="FB340" s="195"/>
      <c r="FE340" s="190"/>
      <c r="FF340" s="190"/>
      <c r="FG340" s="190"/>
      <c r="FH340" s="190"/>
      <c r="FI340" s="190"/>
      <c r="FJ340" s="190"/>
      <c r="FK340" s="190"/>
      <c r="FL340" s="190"/>
      <c r="FM340" s="190"/>
      <c r="FN340" s="190"/>
      <c r="JD340" s="238"/>
      <c r="JE340" s="238"/>
      <c r="JF340" s="238"/>
      <c r="JG340" s="238"/>
      <c r="JH340" s="238"/>
      <c r="JI340" s="238"/>
      <c r="JJ340" s="238"/>
      <c r="JK340" s="238"/>
      <c r="JL340" s="238"/>
      <c r="JM340" s="238"/>
      <c r="JN340" s="247"/>
      <c r="JO340" s="248"/>
      <c r="JP340" s="248"/>
      <c r="JQ340" s="248"/>
      <c r="JR340" s="248"/>
      <c r="JS340" s="248"/>
      <c r="JT340" s="248"/>
      <c r="JU340" s="248"/>
      <c r="JV340" s="248"/>
      <c r="JW340" s="248"/>
      <c r="JX340" s="248"/>
      <c r="JY340" s="248"/>
      <c r="JZ340" s="248"/>
      <c r="KA340" s="248"/>
      <c r="KB340" s="248"/>
      <c r="KC340" s="248"/>
      <c r="KD340" s="248"/>
      <c r="KE340" s="248"/>
      <c r="KF340" s="248"/>
      <c r="KG340" s="248"/>
      <c r="KH340" s="248"/>
      <c r="KI340" s="248"/>
      <c r="KJ340" s="248"/>
      <c r="KK340" s="248"/>
      <c r="KL340" s="248"/>
      <c r="KM340" s="248"/>
      <c r="KN340" s="248"/>
      <c r="KO340" s="248"/>
      <c r="KP340" s="248"/>
      <c r="KQ340" s="248"/>
      <c r="KR340" s="248"/>
      <c r="KS340" s="248"/>
      <c r="KT340" s="248"/>
      <c r="KU340" s="248"/>
      <c r="KV340" s="248"/>
      <c r="KW340" s="248"/>
      <c r="KX340" s="248"/>
      <c r="KY340" s="248"/>
      <c r="KZ340" s="248"/>
      <c r="LA340" s="248"/>
      <c r="LC340" s="235" t="str">
        <f t="shared" si="28"/>
        <v/>
      </c>
      <c r="LD340" s="240" t="str" cm="1">
        <f t="array" ref="LD340">IFERROR((((D340/FRACAS!$AY$1)*60
)-(SUMPRODUCT((FRACAS!$B$5:$B$8970=D$4)*(FRACAS!$D$5:$D$8970&lt;=D340)*(IFERROR(FRACAS!$AM$5:$AM$8970,0)))
))/((D340/FRACAS!$AY$1)*60),"")</f>
        <v/>
      </c>
      <c r="LE340" s="240" t="str" cm="1">
        <f t="array" ref="LE340">IFERROR((((E340/FRACAS!$AY$1)*60
)-(SUMPRODUCT((FRACAS!$B$5:$B$8970=E$4)*(FRACAS!$D$5:$D$8970&lt;=E340)*(IFERROR(FRACAS!$AM$5:$AM$8970,0)))
))/((E340/FRACAS!$AY$1)*60),"")</f>
        <v/>
      </c>
      <c r="LF340" s="240" t="str" cm="1">
        <f t="array" ref="LF340">IFERROR((((F340/FRACAS!$AY$1)*60
)-(SUMPRODUCT((FRACAS!$B$5:$B$8970=F$4)*(FRACAS!$D$5:$D$8970&lt;=F340)*(IFERROR(FRACAS!$AM$5:$AM$8970,0)))
))/((F340/FRACAS!$AY$1)*60),"")</f>
        <v/>
      </c>
      <c r="LG340" s="240" t="str" cm="1">
        <f t="array" ref="LG340">IFERROR((((G340/FRACAS!$AY$1)*60
)-(SUMPRODUCT((FRACAS!$B$5:$B$8970=G$4)*(FRACAS!$D$5:$D$8970&lt;=G340)*(IFERROR(FRACAS!$AM$5:$AM$8970,0)))
))/((G340/FRACAS!$AY$1)*60),"")</f>
        <v/>
      </c>
      <c r="LH340" s="240" t="str" cm="1">
        <f t="array" ref="LH340">IFERROR((((H340/FRACAS!$AY$1)*60
)-(SUMPRODUCT((FRACAS!$B$5:$B$8970=H$4)*(FRACAS!$D$5:$D$8970&lt;=H340)*(IFERROR(FRACAS!$AM$5:$AM$8970,0)))
))/((H340/FRACAS!$AY$1)*60),"")</f>
        <v/>
      </c>
      <c r="LI340" s="240" t="str" cm="1">
        <f t="array" ref="LI340">IFERROR((((I340/FRACAS!$AY$1)*60
)-(SUMPRODUCT((FRACAS!$B$5:$B$8970=I$4)*(FRACAS!$D$5:$D$8970&lt;=I340)*(IFERROR(FRACAS!$AM$5:$AM$8970,0)))
))/((I340/FRACAS!$AY$1)*60),"")</f>
        <v/>
      </c>
      <c r="LJ340" s="240" t="str" cm="1">
        <f t="array" ref="LJ340">IFERROR((((J340/FRACAS!$AY$1)*60
)-(SUMPRODUCT((FRACAS!$B$5:$B$8970=J$4)*(FRACAS!$D$5:$D$8970&lt;=J340)*(IFERROR(FRACAS!$AM$5:$AM$8970,0)))
))/((J340/FRACAS!$AY$1)*60),"")</f>
        <v/>
      </c>
      <c r="LK340" s="240" t="str" cm="1">
        <f t="array" ref="LK340">IFERROR((((K340/FRACAS!$AY$1)*60
)-(SUMPRODUCT((FRACAS!$B$5:$B$8970=K$4)*(FRACAS!$D$5:$D$8970&lt;=K340)*(IFERROR(FRACAS!$AM$5:$AM$8970,0)))
))/((K340/FRACAS!$AY$1)*60),"")</f>
        <v/>
      </c>
      <c r="LL340" s="240" t="str" cm="1">
        <f t="array" ref="LL340">IFERROR((((L340/FRACAS!$AY$1)*60
)-(SUMPRODUCT((FRACAS!$B$5:$B$8970=L$4)*(FRACAS!$D$5:$D$8970&lt;=L340)*(IFERROR(FRACAS!$AM$5:$AM$8970,0)))
))/((L340/FRACAS!$AY$1)*60),"")</f>
        <v/>
      </c>
      <c r="LM340" s="240" t="str" cm="1">
        <f t="array" ref="LM340">IFERROR((((M340/FRACAS!$AY$1)*60
)-(SUMPRODUCT((FRACAS!$B$5:$B$8970=M$4)*(FRACAS!$D$5:$D$8970&lt;=M340)*(IFERROR(FRACAS!$AM$5:$AM$8970,0)))
))/((M340/FRACAS!$AY$1)*60),"")</f>
        <v/>
      </c>
      <c r="LN340" s="240" t="str" cm="1">
        <f t="array" ref="LN340">IFERROR((((N340/FRACAS!$AY$1)*60
)-(SUMPRODUCT((FRACAS!$B$5:$B$8970=N$4)*(FRACAS!$D$5:$D$8970&lt;=N340)*(IFERROR(FRACAS!$AM$5:$AM$8970,0)))
))/((N340/FRACAS!$AY$1)*60),"")</f>
        <v/>
      </c>
      <c r="LO340" s="240" t="str" cm="1">
        <f t="array" ref="LO340">IFERROR((((O340/FRACAS!$AY$1)*60
)-(SUMPRODUCT((FRACAS!$B$5:$B$8970=O$4)*(FRACAS!$D$5:$D$8970&lt;=O340)*(IFERROR(FRACAS!$AM$5:$AM$8970,0)))
))/((O340/FRACAS!$AY$1)*60),"")</f>
        <v/>
      </c>
      <c r="LP340" s="240" t="str" cm="1">
        <f t="array" ref="LP340">IFERROR((((P340/FRACAS!$AY$1)*60
)-(SUMPRODUCT((FRACAS!$B$5:$B$8970=P$4)*(FRACAS!$D$5:$D$8970&lt;=P340)*(IFERROR(FRACAS!$AM$5:$AM$8970,0)))
))/((P340/FRACAS!$AY$1)*60),"")</f>
        <v/>
      </c>
      <c r="LQ340" s="240" t="str" cm="1">
        <f t="array" ref="LQ340">IFERROR((((Q340/FRACAS!$AY$1)*60
)-(SUMPRODUCT((FRACAS!$B$5:$B$8970=Q$4)*(FRACAS!$D$5:$D$8970&lt;=Q340)*(IFERROR(FRACAS!$AM$5:$AM$8970,0)))
))/((Q340/FRACAS!$AY$1)*60),"")</f>
        <v/>
      </c>
      <c r="LR340" s="240" t="str" cm="1">
        <f t="array" ref="LR340">IFERROR((((R340/FRACAS!$AY$1)*60
)-(SUMPRODUCT((FRACAS!$B$5:$B$8970=R$4)*(FRACAS!$D$5:$D$8970&lt;=R340)*(IFERROR(FRACAS!$AM$5:$AM$8970,0)))
))/((R340/FRACAS!$AY$1)*60),"")</f>
        <v/>
      </c>
      <c r="LS340" s="240" t="str" cm="1">
        <f t="array" ref="LS340">IFERROR((((S340/FRACAS!$AY$1)*60
)-(SUMPRODUCT((FRACAS!$B$5:$B$8970=S$4)*(FRACAS!$D$5:$D$8970&lt;=S340)*(IFERROR(FRACAS!$AM$5:$AM$8970,0)))
))/((S340/FRACAS!$AY$1)*60),"")</f>
        <v/>
      </c>
      <c r="LT340" s="240" t="str" cm="1">
        <f t="array" ref="LT340">IFERROR((((T340/FRACAS!$AY$1)*60
)-(SUMPRODUCT((FRACAS!$B$5:$B$8970=T$4)*(FRACAS!$D$5:$D$8970&lt;=T340)*(IFERROR(FRACAS!$AM$5:$AM$8970,0)))
))/((T340/FRACAS!$AY$1)*60),"")</f>
        <v/>
      </c>
      <c r="LU340" s="240" t="str" cm="1">
        <f t="array" ref="LU340">IFERROR((((U340/FRACAS!$AY$1)*60
)-(SUMPRODUCT((FRACAS!$B$5:$B$8970=U$4)*(FRACAS!$D$5:$D$8970&lt;=U340)*(IFERROR(FRACAS!$AM$5:$AM$8970,0)))
))/((U340/FRACAS!$AY$1)*60),"")</f>
        <v/>
      </c>
      <c r="LV340" s="240" t="str" cm="1">
        <f t="array" ref="LV340">IFERROR(
    (((V340/FRACAS!$AY$1)*60))
    /
    (((V340/FRACAS!$AY$1)*60) + SUMPRODUCT((FRACAS!$B$5:$B$8970=V$4)*(FRACAS!$D$5:$D$8970&lt;=V340)*(IFERROR(FRACAS!$AM$5:$AM$8970,0)))
    ),"")</f>
        <v/>
      </c>
      <c r="LW340" s="240" t="str" cm="1">
        <f t="array" ref="LW340">IFERROR(
    (((W340/FRACAS!$AY$1)*60))
    /
    (((W340/FRACAS!$AY$1)*60) + SUMPRODUCT((FRACAS!$B$5:$B$8970=W$4)*(FRACAS!$D$5:$D$8970&lt;=W340)*(IFERROR(FRACAS!$AM$5:$AM$8970,0)))
    ),"")</f>
        <v/>
      </c>
      <c r="LX340" s="240" t="str" cm="1">
        <f t="array" ref="LX340">IFERROR(
    (((X340/FRACAS!$AY$1)*60))
    /
    (((X340/FRACAS!$AY$1)*60) + SUMPRODUCT((FRACAS!$B$5:$B$8970=X$4)*(FRACAS!$D$5:$D$8970&lt;=X340)*(IFERROR(FRACAS!$AM$5:$AM$8970,0)))
    ),"")</f>
        <v/>
      </c>
      <c r="LY340" s="240" t="str" cm="1">
        <f t="array" ref="LY340">IFERROR(
    (((Y340/FRACAS!$AY$1)*60))
    /
    (((Y340/FRACAS!$AY$1)*60) + SUMPRODUCT((FRACAS!$B$5:$B$8970=Y$4)*(FRACAS!$D$5:$D$8970&lt;=Y340)*(IFERROR(FRACAS!$AM$5:$AM$8970,0)))
    ),"")</f>
        <v/>
      </c>
      <c r="LZ340" s="240" t="str" cm="1">
        <f t="array" ref="LZ340">IFERROR(
    (((Z340/FRACAS!$AY$1)*60))
    /
    (((Z340/FRACAS!$AY$1)*60) + SUMPRODUCT((FRACAS!$B$5:$B$8970=Z$4)*(FRACAS!$D$5:$D$8970&lt;=Z340)*(IFERROR(FRACAS!$AM$5:$AM$8970,0)))
    ),"")</f>
        <v/>
      </c>
      <c r="MA340" s="240" t="str" cm="1">
        <f t="array" ref="MA340">IFERROR(
    (((AA340/FRACAS!$AY$1)*60))
    /
    (((AA340/FRACAS!$AY$1)*60) + SUMPRODUCT((FRACAS!$B$5:$B$8970=AA$4)*(FRACAS!$D$5:$D$8970&lt;=AA340)*(IFERROR(FRACAS!$AM$5:$AM$8970,0)))
    ),"")</f>
        <v/>
      </c>
      <c r="MB340" s="240" t="str" cm="1">
        <f t="array" ref="MB340">IFERROR(
    (((AB340/FRACAS!$AY$1)*60))
    /
    (((AB340/FRACAS!$AY$1)*60) + SUMPRODUCT((FRACAS!$B$5:$B$8970=AB$4)*(FRACAS!$D$5:$D$8970&lt;=AB340)*(IFERROR(FRACAS!$AM$5:$AM$8970,0)))
    ),"")</f>
        <v/>
      </c>
      <c r="MC340" s="240" t="str" cm="1">
        <f t="array" ref="MC340">IFERROR(
    (((AC340/FRACAS!$AY$1)*60))
    /
    (((AC340/FRACAS!$AY$1)*60) + SUMPRODUCT((FRACAS!$B$5:$B$8970=AC$4)*(FRACAS!$D$5:$D$8970&lt;=AC340)*(IFERROR(FRACAS!$AM$5:$AM$8970,0)))
    ),"")</f>
        <v/>
      </c>
      <c r="MD340" s="240" t="str" cm="1">
        <f t="array" ref="MD340">IFERROR(
    (((AD340/FRACAS!$AY$1)*60))
    /
    (((AD340/FRACAS!$AY$1)*60) + SUMPRODUCT((FRACAS!$B$5:$B$8970=AD$4)*(FRACAS!$D$5:$D$8970&lt;=AD340)*(IFERROR(FRACAS!$AM$5:$AM$8970,0)))
    ),"")</f>
        <v/>
      </c>
      <c r="ME340" s="240" t="str" cm="1">
        <f t="array" ref="ME340">IFERROR(
    (((AE340/FRACAS!$AY$1)*60))
    /
    (((AE340/FRACAS!$AY$1)*60) + SUMPRODUCT((FRACAS!$B$5:$B$8970=AE$4)*(FRACAS!$D$5:$D$8970&lt;=AE340)*(IFERROR(FRACAS!$AM$5:$AM$8970,0)))
    ),"")</f>
        <v/>
      </c>
      <c r="MF340" s="240" t="str" cm="1">
        <f t="array" ref="MF340">IFERROR(
    (((AF340/FRACAS!$AY$1)*60))
    /
    (((AF340/FRACAS!$AY$1)*60) + SUMPRODUCT((FRACAS!$B$5:$B$8970=AF$4)*(FRACAS!$D$5:$D$8970&lt;=AF340)*(IFERROR(FRACAS!$AM$5:$AM$8970,0)))
    ),"")</f>
        <v/>
      </c>
      <c r="MG340" s="240" t="str" cm="1">
        <f t="array" ref="MG340">IFERROR(
    (((AG340/FRACAS!$AY$1)*60))
    /
    (((AG340/FRACAS!$AY$1)*60) + SUMPRODUCT((FRACAS!$B$5:$B$8970=AG$4)*(FRACAS!$D$5:$D$8970&lt;=AG340)*(IFERROR(FRACAS!$AM$5:$AM$8970,0)))
    ),"")</f>
        <v/>
      </c>
      <c r="MH340" s="240" t="str" cm="1">
        <f t="array" ref="MH340">IFERROR(
    (((AH340/FRACAS!$AY$1)*60))
    /
    (((AH340/FRACAS!$AY$1)*60) + SUMPRODUCT((FRACAS!$B$5:$B$8970=AH$4)*(FRACAS!$D$5:$D$8970&lt;=AH340)*(IFERROR(FRACAS!$AM$5:$AM$8970,0)))
    ),"")</f>
        <v/>
      </c>
      <c r="MI340" s="240" t="str" cm="1">
        <f t="array" ref="MI340">IFERROR(
    (((AI340/FRACAS!$AY$1)*60))
    /
    (((AI340/FRACAS!$AY$1)*60) + SUMPRODUCT((FRACAS!$B$5:$B$8970=AI$4)*(FRACAS!$D$5:$D$8970&lt;=AI340)*(IFERROR(FRACAS!$AM$5:$AM$8970,0)))
    ),"")</f>
        <v/>
      </c>
      <c r="MJ340" s="240" t="str" cm="1">
        <f t="array" ref="MJ340">IFERROR(
    (((AJ340/FRACAS!$AY$1)*60))
    /
    (((AJ340/FRACAS!$AY$1)*60) + SUMPRODUCT((FRACAS!$B$5:$B$8970=AJ$4)*(FRACAS!$D$5:$D$8970&lt;=AJ340)*(IFERROR(FRACAS!$AM$5:$AM$8970,0)))
    ),"")</f>
        <v/>
      </c>
      <c r="MK340" s="240" t="str" cm="1">
        <f t="array" ref="MK340">IFERROR(
    (((AK340/FRACAS!$AY$1)*60))
    /
    (((AK340/FRACAS!$AY$1)*60) + SUMPRODUCT((FRACAS!$B$5:$B$8970=AK$4)*(FRACAS!$D$5:$D$8970&lt;=AK340)*(IFERROR(FRACAS!$AM$5:$AM$8970,0)))
    ),"")</f>
        <v/>
      </c>
      <c r="ML340" s="240" t="str" cm="1">
        <f t="array" ref="ML340">IFERROR(
    (((AL340/FRACAS!$AY$1)*60))
    /
    (((AL340/FRACAS!$AY$1)*60) + SUMPRODUCT((FRACAS!$B$5:$B$8970=AL$4)*(FRACAS!$D$5:$D$8970&lt;=AL340)*(IFERROR(FRACAS!$AM$5:$AM$8970,0)))
    ),"")</f>
        <v/>
      </c>
      <c r="MM340" s="240" t="str" cm="1">
        <f t="array" ref="MM340">IFERROR(
    (((AM340/FRACAS!$AY$1)*60))
    /
    (((AM340/FRACAS!$AY$1)*60) + SUMPRODUCT((FRACAS!$B$5:$B$8970=AM$4)*(FRACAS!$D$5:$D$8970&lt;=AM340)*(IFERROR(FRACAS!$AM$5:$AM$8970,0)))
    ),"")</f>
        <v/>
      </c>
      <c r="MN340" s="240" t="str" cm="1">
        <f t="array" ref="MN340">IFERROR(
    (((AN340/FRACAS!$AY$1)*60))
    /
    (((AN340/FRACAS!$AY$1)*60) + SUMPRODUCT((FRACAS!$B$5:$B$8970=AN$4)*(FRACAS!$D$5:$D$8970&lt;=AN340)*(IFERROR(FRACAS!$AM$5:$AM$8970,0)))
    ),"")</f>
        <v/>
      </c>
      <c r="MO340" s="240" t="str" cm="1">
        <f t="array" ref="MO340">IFERROR(
    (((AO340/FRACAS!$AY$1)*60))
    /
    (((AO340/FRACAS!$AY$1)*60) + SUMPRODUCT((FRACAS!$B$5:$B$8970=AO$4)*(FRACAS!$D$5:$D$8970&lt;=AO340)*(IFERROR(FRACAS!$AM$5:$AM$8970,0)))
    ),"")</f>
        <v/>
      </c>
      <c r="MP340" s="240" t="str" cm="1">
        <f t="array" ref="MP340">IFERROR(
    (((AP340/FRACAS!$AY$1)*60))
    /
    (((AP340/FRACAS!$AY$1)*60) + SUMPRODUCT((FRACAS!$B$5:$B$8970=AP$4)*(FRACAS!$D$5:$D$8970&lt;=AP340)*(IFERROR(FRACAS!$AM$5:$AM$8970,0)))
    ),"")</f>
        <v/>
      </c>
      <c r="MQ340" s="240" t="str" cm="1">
        <f t="array" ref="MQ340">IFERROR(
    (((AQ340/FRACAS!$AY$1)*60))
    /
    (((AQ340/FRACAS!$AY$1)*60) + SUMPRODUCT((FRACAS!$B$5:$B$8970=AQ$4)*(FRACAS!$D$5:$D$8970&lt;=AQ340)*(IFERROR(FRACAS!$AM$5:$AM$8970,0)))
    ),"")</f>
        <v/>
      </c>
      <c r="MR340" s="194"/>
      <c r="MS340" s="194"/>
      <c r="MT340" s="194"/>
      <c r="MU340" s="194"/>
      <c r="MV340" s="194"/>
      <c r="MW340" s="194"/>
      <c r="MX340" s="194"/>
      <c r="MY340" s="194"/>
      <c r="MZ340" s="194"/>
      <c r="NA340" s="195"/>
      <c r="ND340" s="241">
        <f t="shared" si="31"/>
        <v>0</v>
      </c>
      <c r="NE340" s="242" t="str">
        <f t="shared" si="32"/>
        <v/>
      </c>
      <c r="NF340" s="193" t="str" cm="1">
        <f t="array" ref="NF340">IF($ND340=0,"",(IFERROR( (IFERROR($ND340/FRACAS!$AY$1*60,0) - SUMPRODUCT( (FRACAS!$K$5:$K$8972=NF$2) * IFERROR(FRACAS!$AN$5:$AN$8972,0) ) ) / IFERROR($ND340/FRACAS!$AY$1*60,0), 1 )))</f>
        <v/>
      </c>
      <c r="NG340" s="193" t="str" cm="1">
        <f t="array" ref="NG340">IF($ND340=0,"",(IFERROR( (IFERROR($ND340/FRACAS!$AY$1*60,0) - SUMPRODUCT( (FRACAS!$K$5:$K$8972=NG$2) * IFERROR(FRACAS!$AN$5:$AN$8972,0) ) ) / IFERROR($ND340/FRACAS!$AY$1*60,0), 1 )))</f>
        <v/>
      </c>
      <c r="NH340" s="193" t="str" cm="1">
        <f t="array" ref="NH340">IF($ND340=0,"",(IFERROR( (IFERROR($ND340/FRACAS!$AY$1*60,0) - SUMPRODUCT( (FRACAS!$K$5:$K$8972=NH$2) * IFERROR(FRACAS!$AN$5:$AN$8972,0) ) ) / IFERROR($ND340/FRACAS!$AY$1*60,0), 1 )))</f>
        <v/>
      </c>
      <c r="NI340" s="193" t="str" cm="1">
        <f t="array" ref="NI340">IF($ND340=0,"",(IFERROR( (IFERROR($ND340/FRACAS!$AY$1*60,0) - SUMPRODUCT( (FRACAS!$K$5:$K$8972=NI$2) * IFERROR(FRACAS!$AN$5:$AN$8972,0) ) ) / IFERROR($ND340/FRACAS!$AY$1*60,0), 1 )))</f>
        <v/>
      </c>
      <c r="NJ340" s="193" t="str" cm="1">
        <f t="array" ref="NJ340">IF($ND340=0,"",(IFERROR( (IFERROR($ND340/FRACAS!$AY$1*60,0) - SUMPRODUCT( (FRACAS!$K$5:$K$8972=NJ$2) * IFERROR(FRACAS!$AN$5:$AN$8972,0) ) ) / IFERROR($ND340/FRACAS!$AY$1*60,0), 1 )))</f>
        <v/>
      </c>
      <c r="NK340" s="193" t="str" cm="1">
        <f t="array" ref="NK340">IF($ND340=0,"",(IFERROR( (IFERROR($ND340/FRACAS!$AY$1*60,0) - SUMPRODUCT( (FRACAS!$K$5:$K$8972=NK$2) * IFERROR(FRACAS!$AN$5:$AN$8972,0) ) ) / IFERROR($ND340/FRACAS!$AY$1*60,0), 1 )))</f>
        <v/>
      </c>
      <c r="NL340" s="193" t="str" cm="1">
        <f t="array" ref="NL340">IF($ND340=0,"",(IFERROR( (IFERROR($ND340/FRACAS!$AY$1*60,0) - SUMPRODUCT( (FRACAS!$K$5:$K$8972=NL$2) * IFERROR(FRACAS!$AN$5:$AN$8972,0) ) ) / IFERROR($ND340/FRACAS!$AY$1*60,0), 1 )))</f>
        <v/>
      </c>
      <c r="NM340" s="193" t="str" cm="1">
        <f t="array" ref="NM340">IF($ND340=0,"",(IFERROR( (IFERROR($ND340/FRACAS!$AY$1*60,0) - SUMPRODUCT( (FRACAS!$K$5:$K$8972=NM$2) * IFERROR(FRACAS!$AN$5:$AN$8972,0) ) ) / IFERROR($ND340/FRACAS!$AY$1*60,0), 1 )))</f>
        <v/>
      </c>
      <c r="NN340" s="193" t="str" cm="1">
        <f t="array" ref="NN340">IF($ND340=0,"",(IFERROR( (IFERROR($ND340/FRACAS!$AY$1*60,0) - SUMPRODUCT( (FRACAS!$K$5:$K$8972=NN$2) * IFERROR(FRACAS!$AN$5:$AN$8972,0) ) ) / IFERROR($ND340/FRACAS!$AY$1*60,0), 1 )))</f>
        <v/>
      </c>
      <c r="NO340" s="193" t="str" cm="1">
        <f t="array" ref="NO340">IF($ND340=0,"",(IFERROR( (IFERROR($ND340/FRACAS!$AY$1*60,0) - SUMPRODUCT( (FRACAS!$K$5:$K$8972=NO$2) * IFERROR(FRACAS!$AN$5:$AN$8972,0) ) ) / IFERROR($ND340/FRACAS!$AY$1*60,0), 1 )))</f>
        <v/>
      </c>
      <c r="NP340" s="193" t="str" cm="1">
        <f t="array" ref="NP340">IF($ND340=0,"",(IFERROR( (IFERROR($ND340/FRACAS!$AY$1*60,0) - SUMPRODUCT( (FRACAS!$K$5:$K$8972=NP$2) * IFERROR(FRACAS!$AN$5:$AN$8972,0) ) ) / IFERROR($ND340/FRACAS!$AY$1*60,0), 1 )))</f>
        <v/>
      </c>
      <c r="NQ340" s="193" t="str" cm="1">
        <f t="array" ref="NQ340">IF($ND340=0,"",(IFERROR( (IFERROR($ND340/FRACAS!$AY$1*60,0) - SUMPRODUCT( (FRACAS!$K$5:$K$8972=NQ$2) * IFERROR(FRACAS!$AN$5:$AN$8972,0) ) ) / IFERROR($ND340/FRACAS!$AY$1*60,0), 1 )))</f>
        <v/>
      </c>
      <c r="NR340" s="193" t="str" cm="1">
        <f t="array" ref="NR340">IF($ND340=0,"",(IFERROR( (IFERROR($ND340/FRACAS!$AY$1*60,0) - SUMPRODUCT( (FRACAS!$K$5:$K$8972=NR$2) * IFERROR(FRACAS!$AN$5:$AN$8972,0) ) ) / IFERROR($ND340/FRACAS!$AY$1*60,0), 1 )))</f>
        <v/>
      </c>
      <c r="NS340" s="193" t="str" cm="1">
        <f t="array" ref="NS340">IF($ND340=0,"",(IFERROR( (IFERROR($ND340/FRACAS!$AY$1*60,0) - SUMPRODUCT( (FRACAS!$K$5:$K$8972=NS$2) * IFERROR(FRACAS!$AN$5:$AN$8972,0) ) ) / IFERROR($ND340/FRACAS!$AY$1*60,0), 1 )))</f>
        <v/>
      </c>
      <c r="NT340" s="193" t="str" cm="1">
        <f t="array" ref="NT340">IF($ND340=0,"",(IFERROR( (IFERROR($ND340/FRACAS!$AY$1*60,0) - SUMPRODUCT( (FRACAS!$K$5:$K$8972=NT$2) * IFERROR(FRACAS!$AN$5:$AN$8972,0) ) ) / IFERROR($ND340/FRACAS!$AY$1*60,0), 1 )))</f>
        <v/>
      </c>
      <c r="NU340" s="193" t="str" cm="1">
        <f t="array" ref="NU340">IF($ND340=0,"",(IFERROR( (IFERROR($ND340/FRACAS!$AY$1*60,0) - SUMPRODUCT( (FRACAS!$K$5:$K$8972=NU$2) * IFERROR(FRACAS!$AN$5:$AN$8972,0) ) ) / IFERROR($ND340/FRACAS!$AY$1*60,0), 1 )))</f>
        <v/>
      </c>
      <c r="NV340" s="193" t="str" cm="1">
        <f t="array" ref="NV340">IF($ND340=0,"",(IFERROR( (IFERROR($ND340/FRACAS!$AY$1*60,0) - SUMPRODUCT( (FRACAS!$K$5:$K$8972=NV$2) * IFERROR(FRACAS!$AN$5:$AN$8972,0) ) ) / IFERROR($ND340/FRACAS!$AY$1*60,0), 1 )))</f>
        <v/>
      </c>
      <c r="NW340" s="193" t="str" cm="1">
        <f t="array" ref="NW340">IF($ND340=0,"",(IFERROR( (IFERROR($ND340/FRACAS!$AY$1*60,0) - SUMPRODUCT( (FRACAS!$K$5:$K$8972=NW$2) * IFERROR(FRACAS!$AN$5:$AN$8972,0) ) ) / IFERROR($ND340/FRACAS!$AY$1*60,0), 1 )))</f>
        <v/>
      </c>
      <c r="NX340" s="193" t="str" cm="1">
        <f t="array" ref="NX340">IF($ND340=0,"",(IFERROR( (IFERROR($ND340/FRACAS!$AY$1*60,0) - SUMPRODUCT( (FRACAS!$K$5:$K$8972=NX$2) * IFERROR(FRACAS!$AN$5:$AN$8972,0) ) ) / IFERROR($ND340/FRACAS!$AY$1*60,0), 1 )))</f>
        <v/>
      </c>
      <c r="NY340" s="193" t="str" cm="1">
        <f t="array" ref="NY340">IF($ND340=0,"",(IFERROR( (IFERROR($ND340/FRACAS!$AY$1*60,0) - SUMPRODUCT( (FRACAS!$K$5:$K$8972=NY$2) * IFERROR(FRACAS!$AN$5:$AN$8972,0) ) ) / IFERROR($ND340/FRACAS!$AY$1*60,0), 1 )))</f>
        <v/>
      </c>
      <c r="NZ340" s="193" t="str" cm="1">
        <f t="array" ref="NZ340">IF($ND340=0,"",(IFERROR( (IFERROR($ND340/FRACAS!$AY$1*60,0) - SUMPRODUCT( (FRACAS!$K$5:$K$8972=NZ$2) * IFERROR(FRACAS!$AN$5:$AN$8972,0) ) ) / IFERROR($ND340/FRACAS!$AY$1*60,0), 1 )))</f>
        <v/>
      </c>
      <c r="OA340" s="193" t="str" cm="1">
        <f t="array" ref="OA340">IF($ND340=0,"",(IFERROR( (IFERROR($ND340/FRACAS!$AY$1*60,0) - SUMPRODUCT( (FRACAS!$K$5:$K$8972=OA$2) * IFERROR(FRACAS!$AN$5:$AN$8972,0) ) ) / IFERROR($ND340/FRACAS!$AY$1*60,0), 1 )))</f>
        <v/>
      </c>
      <c r="OB340" s="193" t="str" cm="1">
        <f t="array" ref="OB340">IF($ND340=0,"",(IFERROR( (IFERROR($ND340/FRACAS!$AY$1*60,0) - SUMPRODUCT( (FRACAS!$K$5:$K$8972=OB$2) * IFERROR(FRACAS!$AN$5:$AN$8972,0) ) ) / IFERROR($ND340/FRACAS!$AY$1*60,0), 1 )))</f>
        <v/>
      </c>
      <c r="OC340" s="193" t="str" cm="1">
        <f t="array" ref="OC340">IF($ND340=0,"",(IFERROR( (IFERROR($ND340/FRACAS!$AY$1*60,0) - SUMPRODUCT( (FRACAS!$K$5:$K$8972=OC$2) * IFERROR(FRACAS!$AN$5:$AN$8972,0) ) ) / IFERROR($ND340/FRACAS!$AY$1*60,0), 1 )))</f>
        <v/>
      </c>
      <c r="OD340" s="193" t="str" cm="1">
        <f t="array" ref="OD340">IF($ND340=0,"",(IFERROR( (IFERROR($ND340/FRACAS!$AY$1*60,0) - SUMPRODUCT( (FRACAS!$K$5:$K$8972=OD$2) * IFERROR(FRACAS!$AN$5:$AN$8972,0) ) ) / IFERROR($ND340/FRACAS!$AY$1*60,0), 1 )))</f>
        <v/>
      </c>
      <c r="OE340" s="193" t="str" cm="1">
        <f t="array" ref="OE340">IF($ND340=0,"",(IFERROR( (IFERROR($ND340/FRACAS!$AY$1*60,0) - SUMPRODUCT( (FRACAS!$K$5:$K$8972=OE$2) * IFERROR(FRACAS!$AN$5:$AN$8972,0) ) ) / IFERROR($ND340/FRACAS!$AY$1*60,0), 1 )))</f>
        <v/>
      </c>
      <c r="OF340" s="193" t="str" cm="1">
        <f t="array" ref="OF340">IF($ND340=0,"",(IFERROR( (IFERROR($ND340/FRACAS!$AY$1*60,0) - SUMPRODUCT( (FRACAS!$K$5:$K$8972=OF$2) * IFERROR(FRACAS!$AN$5:$AN$8972,0) ) ) / IFERROR($ND340/FRACAS!$AY$1*60,0), 1 )))</f>
        <v/>
      </c>
      <c r="OG340" s="193" t="str" cm="1">
        <f t="array" ref="OG340">IF($ND340=0,"",(IFERROR( (IFERROR($ND340/FRACAS!$AY$1*60,0) - SUMPRODUCT( (FRACAS!$K$5:$K$8972=OG$2) * IFERROR(FRACAS!$AN$5:$AN$8972,0) ) ) / IFERROR($ND340/FRACAS!$AY$1*60,0), 1 )))</f>
        <v/>
      </c>
      <c r="OH340" s="193" t="str" cm="1">
        <f t="array" ref="OH340">IF($ND340=0,"",(IFERROR( (IFERROR($ND340/FRACAS!$AY$1*60,0) - SUMPRODUCT( (FRACAS!$K$5:$K$8972=OH$2) * IFERROR(FRACAS!$AN$5:$AN$8972,0) ) ) / IFERROR($ND340/FRACAS!$AY$1*60,0), 1 )))</f>
        <v/>
      </c>
      <c r="OI340" s="193" t="str" cm="1">
        <f t="array" ref="OI340">IF($ND340=0,"",(IFERROR( (IFERROR($ND340/FRACAS!$AY$1*60,0) - SUMPRODUCT( (FRACAS!$K$5:$K$8972=OI$2) * IFERROR(FRACAS!$AN$5:$AN$8972,0) ) ) / IFERROR($ND340/FRACAS!$AY$1*60,0), 1 )))</f>
        <v/>
      </c>
      <c r="OJ340" s="193" t="str" cm="1">
        <f t="array" ref="OJ340">IF($ND340=0,"",(IFERROR( (IFERROR($ND340/FRACAS!$AY$1*60,0) - SUMPRODUCT( (FRACAS!$K$5:$K$8972=OJ$2) * IFERROR(FRACAS!$AN$5:$AN$8972,0) ) ) / IFERROR($ND340/FRACAS!$AY$1*60,0), 1 )))</f>
        <v/>
      </c>
      <c r="OK340" s="193" t="str" cm="1">
        <f t="array" ref="OK340">IF($ND340=0,"",(IFERROR( (IFERROR($ND340/FRACAS!$AY$1*60,0) - SUMPRODUCT( (FRACAS!$K$5:$K$8972=OK$2) * IFERROR(FRACAS!$AN$5:$AN$8972,0) ) ) / IFERROR($ND340/FRACAS!$AY$1*60,0), 1 )))</f>
        <v/>
      </c>
      <c r="OL340" s="193" t="str" cm="1">
        <f t="array" ref="OL340">IF($ND340=0,"",(IFERROR( (IFERROR($ND340/FRACAS!$AY$1*60,0) - SUMPRODUCT( (FRACAS!$K$5:$K$8972=OL$2) * IFERROR(FRACAS!$AN$5:$AN$8972,0) ) ) / IFERROR($ND340/FRACAS!$AY$1*60,0), 1 )))</f>
        <v/>
      </c>
      <c r="OM340" s="193" t="str" cm="1">
        <f t="array" ref="OM340">IF($ND340=0,"",(IFERROR( (IFERROR($ND340/FRACAS!$AY$1*60,0) - SUMPRODUCT( (FRACAS!$K$5:$K$8972=OM$2) * IFERROR(FRACAS!$AN$5:$AN$8972,0) ) ) / IFERROR($ND340/FRACAS!$AY$1*60,0), 1 )))</f>
        <v/>
      </c>
      <c r="ON340" s="193" t="str" cm="1">
        <f t="array" ref="ON340">IF($ND340=0,"",(IFERROR( (IFERROR($ND340/FRACAS!$AY$1*60,0) - SUMPRODUCT( (FRACAS!$K$5:$K$8972=ON$2) * IFERROR(FRACAS!$AN$5:$AN$8972,0) ) ) / IFERROR($ND340/FRACAS!$AY$1*60,0), 1 )))</f>
        <v/>
      </c>
      <c r="OO340" s="193" t="str" cm="1">
        <f t="array" ref="OO340">IF($ND340=0,"",(IFERROR( (IFERROR($ND340/FRACAS!$AY$1*60,0) - SUMPRODUCT( (FRACAS!$K$5:$K$8972=OO$2) * IFERROR(FRACAS!$AN$5:$AN$8972,0) ) ) / IFERROR($ND340/FRACAS!$AY$1*60,0), 1 )))</f>
        <v/>
      </c>
      <c r="OP340" s="193" t="str" cm="1">
        <f t="array" ref="OP340">IF($ND340=0,"",(IFERROR( (IFERROR($ND340/FRACAS!$AY$1*60,0) - SUMPRODUCT( (FRACAS!$K$5:$K$8972=OP$2) * IFERROR(FRACAS!$AN$5:$AN$8972,0) ) ) / IFERROR($ND340/FRACAS!$AY$1*60,0), 1 )))</f>
        <v/>
      </c>
      <c r="OQ340" s="193" t="str" cm="1">
        <f t="array" ref="OQ340">IF($ND340=0,"",(IFERROR( (IFERROR($ND340/FRACAS!$AY$1*60,0) - SUMPRODUCT( (FRACAS!$K$5:$K$8972=OQ$2) * IFERROR(FRACAS!$AN$5:$AN$8972,0) ) ) / IFERROR($ND340/FRACAS!$AY$1*60,0), 1 )))</f>
        <v/>
      </c>
      <c r="OR340" s="193" t="str" cm="1">
        <f t="array" ref="OR340">IF($ND340=0,"",(IFERROR( (IFERROR($ND340/FRACAS!$AY$1*60,0) - SUMPRODUCT( (FRACAS!$K$5:$K$8972=OR$2) * IFERROR(FRACAS!$AN$5:$AN$8972,0) ) ) / IFERROR($ND340/FRACAS!$AY$1*60,0), 1 )))</f>
        <v/>
      </c>
      <c r="OS340" s="193" t="str" cm="1">
        <f t="array" ref="OS340">IF($ND340=0,"",(IFERROR( (IFERROR($ND340/FRACAS!$AY$1*60,0) - SUMPRODUCT( (FRACAS!$K$5:$K$8972=OS$2) * IFERROR(FRACAS!$AN$5:$AN$8972,0) ) ) / IFERROR($ND340/FRACAS!$AY$1*60,0), 1 )))</f>
        <v/>
      </c>
      <c r="OT340" s="243" t="str" cm="1">
        <f t="array" ref="OT340">IF($ND340=0,"",(IFERROR( (IFERROR($ND340/FRACAS!$AY$1*60,0) - SUMPRODUCT( (FRACAS!$K$5:$K$8972=OT$2) * IFERROR(FRACAS!$AN$5:$AN$8972,0) ) ) / IFERROR($ND340/FRACAS!$AY$1*60,0), 1 )))</f>
        <v/>
      </c>
    </row>
    <row r="341" spans="2:410" x14ac:dyDescent="0.2">
      <c r="B341" s="233"/>
      <c r="C341" s="259" t="str">
        <f>IF('[1]17.11.2025 IASI18 Mileage'!C341="","",'[1]17.11.2025 IASI18 Mileage'!C341)</f>
        <v/>
      </c>
      <c r="D341" s="201" t="str">
        <f>IF('[1]17.11.2025 IASI18 Mileage'!D341="","",'[1]17.11.2025 IASI18 Mileage'!D341)</f>
        <v/>
      </c>
      <c r="E341" s="201" t="str">
        <f>IF('[1]17.11.2025 IASI18 Mileage'!E341="","",'[1]17.11.2025 IASI18 Mileage'!E341)</f>
        <v/>
      </c>
      <c r="F341" s="201" t="str">
        <f>IF('[1]17.11.2025 IASI18 Mileage'!F341="","",'[1]17.11.2025 IASI18 Mileage'!F341)</f>
        <v/>
      </c>
      <c r="G341" s="201" t="str">
        <f>IF('[1]17.11.2025 IASI18 Mileage'!G341="","",'[1]17.11.2025 IASI18 Mileage'!G341)</f>
        <v/>
      </c>
      <c r="H341" s="201" t="str">
        <f>IF('[1]17.11.2025 IASI18 Mileage'!H341="","",'[1]17.11.2025 IASI18 Mileage'!H341)</f>
        <v/>
      </c>
      <c r="I341" s="201" t="str">
        <f>IF('[1]17.11.2025 IASI18 Mileage'!I341="","",'[1]17.11.2025 IASI18 Mileage'!I341)</f>
        <v/>
      </c>
      <c r="J341" s="201" t="str">
        <f>IF('[1]17.11.2025 IASI18 Mileage'!J341="","",'[1]17.11.2025 IASI18 Mileage'!J341)</f>
        <v/>
      </c>
      <c r="K341" s="201" t="str">
        <f>IF('[1]17.11.2025 IASI18 Mileage'!K341="","",'[1]17.11.2025 IASI18 Mileage'!K341)</f>
        <v/>
      </c>
      <c r="L341" s="201" t="str">
        <f>IF('[1]17.11.2025 IASI18 Mileage'!L341="","",'[1]17.11.2025 IASI18 Mileage'!L341)</f>
        <v/>
      </c>
      <c r="M341" s="201" t="str">
        <f>IF('[1]17.11.2025 IASI18 Mileage'!M341="","",'[1]17.11.2025 IASI18 Mileage'!M341)</f>
        <v/>
      </c>
      <c r="N341" s="201" t="str">
        <f>IF('[1]17.11.2025 IASI18 Mileage'!N341="","",'[1]17.11.2025 IASI18 Mileage'!N341)</f>
        <v/>
      </c>
      <c r="O341" s="201" t="str">
        <f>IF('[1]17.11.2025 IASI18 Mileage'!O341="","",'[1]17.11.2025 IASI18 Mileage'!O341)</f>
        <v/>
      </c>
      <c r="P341" s="201" t="str">
        <f>IF('[1]17.11.2025 IASI18 Mileage'!P341="","",'[1]17.11.2025 IASI18 Mileage'!P341)</f>
        <v/>
      </c>
      <c r="Q341" s="201" t="str">
        <f>IF('[1]17.11.2025 IASI18 Mileage'!Q341="","",'[1]17.11.2025 IASI18 Mileage'!Q341)</f>
        <v/>
      </c>
      <c r="R341" s="201" t="str">
        <f>IF('[1]17.11.2025 IASI18 Mileage'!R341="","",'[1]17.11.2025 IASI18 Mileage'!R341)</f>
        <v/>
      </c>
      <c r="S341" s="201" t="str">
        <f>IF('[1]17.11.2025 IASI18 Mileage'!S341="","",'[1]17.11.2025 IASI18 Mileage'!S341)</f>
        <v/>
      </c>
      <c r="T341" s="201" t="str">
        <f>IF('[1]17.11.2025 IASI18 Mileage'!T341="","",'[1]17.11.2025 IASI18 Mileage'!T341)</f>
        <v/>
      </c>
      <c r="U341" s="201" t="str">
        <f>IF('[1]17.11.2025 IASI18 Mileage'!U341="","",'[1]17.11.2025 IASI18 Mileage'!U341)</f>
        <v/>
      </c>
      <c r="V341" s="201"/>
      <c r="W341" s="201"/>
      <c r="X341" s="201"/>
      <c r="Y341" s="201"/>
      <c r="Z341" s="201"/>
      <c r="AA341" s="201"/>
      <c r="AB341" s="201"/>
      <c r="AC341" s="201"/>
      <c r="AD341" s="201"/>
      <c r="AE341" s="201"/>
      <c r="AF341" s="201"/>
      <c r="AG341" s="201"/>
      <c r="AH341" s="201"/>
      <c r="AI341" s="201"/>
      <c r="AJ341" s="201"/>
      <c r="AK341" s="201"/>
      <c r="AL341" s="201"/>
      <c r="AM341" s="201"/>
      <c r="AN341" s="201"/>
      <c r="AO341" s="201"/>
      <c r="AP341" s="201"/>
      <c r="AQ341" s="201"/>
      <c r="AR341" s="201"/>
      <c r="AS341" s="201"/>
      <c r="AT341" s="201"/>
      <c r="AU341" s="201"/>
      <c r="AV341" s="201"/>
      <c r="AW341" s="201"/>
      <c r="AX341" s="201"/>
      <c r="AY341" s="201"/>
      <c r="AZ341" s="201"/>
      <c r="BA341" s="202"/>
      <c r="BB341" s="184"/>
      <c r="BD341" s="234"/>
      <c r="BE341" s="234"/>
      <c r="BF341" s="234"/>
      <c r="BG341" s="234"/>
      <c r="BH341" s="234"/>
      <c r="BI341" s="234"/>
      <c r="BJ341" s="234"/>
      <c r="BK341" s="234"/>
      <c r="BL341" s="234"/>
      <c r="BM341" s="234"/>
      <c r="DC341" s="184">
        <f t="shared" si="29"/>
        <v>0</v>
      </c>
      <c r="DD341" s="235" t="str">
        <f t="shared" si="30"/>
        <v/>
      </c>
      <c r="DE341" s="186">
        <f>IF(D341&gt; 0,(COUNTIFS(FRACAS!$B$5:$B$8972, D$4, FRACAS!$D$5:$D$8972, "&lt;="&amp;D341)), "" )</f>
        <v>0</v>
      </c>
      <c r="DF341" s="186">
        <f>IF(E341&gt; 0,(COUNTIFS(FRACAS!$B$5:$B$8972, E$4, FRACAS!$D$5:$D$8972, "&lt;="&amp;E341)), "" )</f>
        <v>0</v>
      </c>
      <c r="DG341" s="186">
        <f>IF(F341&gt; 0,(COUNTIFS(FRACAS!$B$5:$B$8972, F$4, FRACAS!$D$5:$D$8972, "&lt;="&amp;F341)), "" )</f>
        <v>0</v>
      </c>
      <c r="DH341" s="186">
        <f>IF(G341&gt; 0,(COUNTIFS(FRACAS!$B$5:$B$8972, G$4, FRACAS!$D$5:$D$8972, "&lt;="&amp;G341)), "" )</f>
        <v>0</v>
      </c>
      <c r="DI341" s="186">
        <f>IF(H341&gt; 0,(COUNTIFS(FRACAS!$B$5:$B$8972, H$4, FRACAS!$D$5:$D$8972, "&lt;="&amp;H341)), "" )</f>
        <v>0</v>
      </c>
      <c r="DJ341" s="186">
        <f>IF(I341&gt; 0,(COUNTIFS(FRACAS!$B$5:$B$8972, I$4, FRACAS!$D$5:$D$8972, "&lt;="&amp;I341)), "" )</f>
        <v>0</v>
      </c>
      <c r="DK341" s="186">
        <f>IF(J341&gt; 0,(COUNTIFS(FRACAS!$B$5:$B$8972, J$4, FRACAS!$D$5:$D$8972, "&lt;="&amp;J341)), "" )</f>
        <v>0</v>
      </c>
      <c r="DL341" s="186">
        <f>IF(K341&gt; 0,(COUNTIFS(FRACAS!$B$5:$B$8972, K$4, FRACAS!$D$5:$D$8972, "&lt;="&amp;K341)), "" )</f>
        <v>0</v>
      </c>
      <c r="DM341" s="186">
        <f>IF(L341&gt; 0,(COUNTIFS(FRACAS!$B$5:$B$8972, L$4, FRACAS!$D$5:$D$8972, "&lt;="&amp;L341)), "" )</f>
        <v>0</v>
      </c>
      <c r="DN341" s="186">
        <f>IF(M341&gt; 0,(COUNTIFS(FRACAS!$B$5:$B$8972, M$4, FRACAS!$D$5:$D$8972, "&lt;="&amp;M341)), "" )</f>
        <v>0</v>
      </c>
      <c r="DO341" s="186">
        <f>IF(N341&gt; 0,(COUNTIFS(FRACAS!$B$5:$B$8972, N$4, FRACAS!$D$5:$D$8972, "&lt;="&amp;N341)), "" )</f>
        <v>0</v>
      </c>
      <c r="DP341" s="186">
        <f>IF(O341&gt; 0,(COUNTIFS(FRACAS!$B$5:$B$8972, O$4, FRACAS!$D$5:$D$8972, "&lt;="&amp;O341)), "" )</f>
        <v>0</v>
      </c>
      <c r="DQ341" s="186">
        <f>IF(P341&gt; 0,(COUNTIFS(FRACAS!$B$5:$B$8972, P$4, FRACAS!$D$5:$D$8972, "&lt;="&amp;P341)), "" )</f>
        <v>0</v>
      </c>
      <c r="DR341" s="186">
        <f>IF(Q341&gt; 0,(COUNTIFS(FRACAS!$B$5:$B$8972, Q$4, FRACAS!$D$5:$D$8972, "&lt;="&amp;Q341)), "" )</f>
        <v>0</v>
      </c>
      <c r="DS341" s="186">
        <f>IF(R341&gt; 0,(COUNTIFS(FRACAS!$B$5:$B$8972, R$4, FRACAS!$D$5:$D$8972, "&lt;="&amp;R341)), "" )</f>
        <v>0</v>
      </c>
      <c r="DT341" s="186">
        <f>IF(S341&gt; 0,(COUNTIFS(FRACAS!$B$5:$B$8972, S$4, FRACAS!$D$5:$D$8972, "&lt;="&amp;S341)), "" )</f>
        <v>0</v>
      </c>
      <c r="DU341" s="186">
        <f>IF(T341&gt; 0,(COUNTIFS(FRACAS!$B$5:$B$8972, T$4, FRACAS!$D$5:$D$8972, "&lt;="&amp;T341)), "" )</f>
        <v>0</v>
      </c>
      <c r="DV341" s="186">
        <f>IF(U341&gt; 0,(COUNTIFS(FRACAS!$B$5:$B$8972, U$4, FRACAS!$D$5:$D$8972, "&lt;="&amp;U341)), "" )</f>
        <v>0</v>
      </c>
      <c r="DW341" s="186" t="str">
        <f>IF(V341&gt; 0,(COUNTIFS(FRACAS!$B$5:$B$8972, V$4, FRACAS!$D$5:$D$8972, "&lt;="&amp;V341)), "" )</f>
        <v/>
      </c>
      <c r="DX341" s="186" t="str">
        <f>IF(W341&gt; 0,(COUNTIFS(FRACAS!$B$5:$B$8972, W$4, FRACAS!$D$5:$D$8972, "&lt;="&amp;W341)), "" )</f>
        <v/>
      </c>
      <c r="DY341" s="186" t="str">
        <f>IF(X341&gt; 0,(COUNTIFS(FRACAS!$B$5:$B$8972, X$4, FRACAS!$D$5:$D$8972, "&lt;="&amp;X341)), "" )</f>
        <v/>
      </c>
      <c r="DZ341" s="186" t="str">
        <f>IF(Y341&gt; 0,(COUNTIFS(FRACAS!$B$5:$B$8972, Y$4, FRACAS!$D$5:$D$8972, "&lt;="&amp;Y341)), "" )</f>
        <v/>
      </c>
      <c r="EA341" s="186" t="str">
        <f>IF(Z341&gt; 0,(COUNTIFS(FRACAS!$B$5:$B$8972, Z$4, FRACAS!$D$5:$D$8972, "&lt;="&amp;Z341)), "" )</f>
        <v/>
      </c>
      <c r="EB341" s="186" t="str">
        <f>IF(AA341&gt; 0,(COUNTIFS(FRACAS!$B$5:$B$8972, AA$4, FRACAS!$D$5:$D$8972, "&lt;="&amp;AA341)), "" )</f>
        <v/>
      </c>
      <c r="EC341" s="186" t="str">
        <f>IF(AB341&gt; 0,(COUNTIFS(FRACAS!$B$5:$B$8972, AB$4, FRACAS!$D$5:$D$8972, "&lt;="&amp;AB341)), "" )</f>
        <v/>
      </c>
      <c r="ED341" s="186" t="str">
        <f>IF(AC341&gt; 0,(COUNTIFS(FRACAS!$B$5:$B$8972, AC$4, FRACAS!$D$5:$D$8972, "&lt;="&amp;AC341)), "" )</f>
        <v/>
      </c>
      <c r="EE341" s="186" t="str">
        <f>IF(AD341&gt; 0,(COUNTIFS(FRACAS!$B$5:$B$8972, AD$4, FRACAS!$D$5:$D$8972, "&lt;="&amp;AD341)), "" )</f>
        <v/>
      </c>
      <c r="EF341" s="186" t="str">
        <f>IF(AE341&gt; 0,(COUNTIFS(FRACAS!$B$5:$B$8972, AE$4, FRACAS!$D$5:$D$8972, "&lt;="&amp;AE341)), "" )</f>
        <v/>
      </c>
      <c r="EG341" s="186" t="str">
        <f>IF(AF341&gt; 0,(COUNTIFS(FRACAS!$B$5:$B$8972, AF$4, FRACAS!$D$5:$D$8972, "&lt;="&amp;AF341)), "" )</f>
        <v/>
      </c>
      <c r="EH341" s="186" t="str">
        <f>IF(AG341&gt; 0,(COUNTIFS(FRACAS!$B$5:$B$8972, AG$4, FRACAS!$D$5:$D$8972, "&lt;="&amp;AG341)), "" )</f>
        <v/>
      </c>
      <c r="EI341" s="186" t="str">
        <f>IF(AH341&gt; 0,(COUNTIFS(FRACAS!$B$5:$B$8972, AH$4, FRACAS!$D$5:$D$8972, "&lt;="&amp;AH341)), "" )</f>
        <v/>
      </c>
      <c r="EJ341" s="186" t="str">
        <f>IF(AI341&gt; 0,(COUNTIFS(FRACAS!$B$5:$B$8972, AI$4, FRACAS!$D$5:$D$8972, "&lt;="&amp;AI341)), "" )</f>
        <v/>
      </c>
      <c r="EK341" s="186" t="str">
        <f>IF(AJ341&gt; 0,(COUNTIFS(FRACAS!$B$5:$B$8972, AJ$4, FRACAS!$D$5:$D$8972, "&lt;="&amp;AJ341)), "" )</f>
        <v/>
      </c>
      <c r="EL341" s="186" t="str">
        <f>IF(AK341&gt; 0,(COUNTIFS(FRACAS!$B$5:$B$8972, AK$4, FRACAS!$D$5:$D$8972, "&lt;="&amp;AK341)), "" )</f>
        <v/>
      </c>
      <c r="EM341" s="186" t="str">
        <f>IF(AL341&gt; 0,(COUNTIFS(FRACAS!$B$5:$B$8972, AL$4, FRACAS!$D$5:$D$8972, "&lt;="&amp;AL341)), "" )</f>
        <v/>
      </c>
      <c r="EN341" s="186" t="str">
        <f>IF(AM341&gt; 0,(COUNTIFS(FRACAS!$B$5:$B$8972, AM$4, FRACAS!$D$5:$D$8972, "&lt;="&amp;AM341)), "" )</f>
        <v/>
      </c>
      <c r="EO341" s="186" t="str">
        <f>IF(AN341&gt; 0,(COUNTIFS(FRACAS!$B$5:$B$8972, AN$4, FRACAS!$D$5:$D$8972, "&lt;="&amp;AN341)), "" )</f>
        <v/>
      </c>
      <c r="EP341" s="186" t="str">
        <f>IF(AO341&gt; 0,(COUNTIFS(FRACAS!$B$5:$B$8972, AO$4, FRACAS!$D$5:$D$8972, "&lt;="&amp;AO341)), "" )</f>
        <v/>
      </c>
      <c r="EQ341" s="186" t="str">
        <f>IF(AP341&gt; 0,(COUNTIFS(FRACAS!$B$5:$B$8972, AP$4, FRACAS!$D$5:$D$8972, "&lt;="&amp;AP341)), "" )</f>
        <v/>
      </c>
      <c r="ER341" s="186" t="str">
        <f>IF(AQ341&gt; 0,(COUNTIFS(FRACAS!$B$5:$B$8972, AQ$4, FRACAS!$D$5:$D$8972, "&lt;="&amp;AQ341)), "" )</f>
        <v/>
      </c>
      <c r="ES341" s="246"/>
      <c r="ET341" s="194"/>
      <c r="EU341" s="194"/>
      <c r="EV341" s="194"/>
      <c r="EW341" s="194"/>
      <c r="EX341" s="194"/>
      <c r="EY341" s="194"/>
      <c r="EZ341" s="194"/>
      <c r="FA341" s="194"/>
      <c r="FB341" s="195"/>
      <c r="FE341" s="190"/>
      <c r="FF341" s="190"/>
      <c r="FG341" s="190"/>
      <c r="FH341" s="190"/>
      <c r="FI341" s="190"/>
      <c r="FJ341" s="190"/>
      <c r="FK341" s="190"/>
      <c r="FL341" s="190"/>
      <c r="FM341" s="190"/>
      <c r="FN341" s="190"/>
      <c r="JD341" s="238"/>
      <c r="JE341" s="238"/>
      <c r="JF341" s="238"/>
      <c r="JG341" s="238"/>
      <c r="JH341" s="238"/>
      <c r="JI341" s="238"/>
      <c r="JJ341" s="238"/>
      <c r="JK341" s="238"/>
      <c r="JL341" s="238"/>
      <c r="JM341" s="238"/>
      <c r="JN341" s="247"/>
      <c r="JO341" s="248"/>
      <c r="JP341" s="248"/>
      <c r="JQ341" s="248"/>
      <c r="JR341" s="248"/>
      <c r="JS341" s="248"/>
      <c r="JT341" s="248"/>
      <c r="JU341" s="248"/>
      <c r="JV341" s="248"/>
      <c r="JW341" s="248"/>
      <c r="JX341" s="248"/>
      <c r="JY341" s="248"/>
      <c r="JZ341" s="248"/>
      <c r="KA341" s="248"/>
      <c r="KB341" s="248"/>
      <c r="KC341" s="248"/>
      <c r="KD341" s="248"/>
      <c r="KE341" s="248"/>
      <c r="KF341" s="248"/>
      <c r="KG341" s="248"/>
      <c r="KH341" s="248"/>
      <c r="KI341" s="248"/>
      <c r="KJ341" s="248"/>
      <c r="KK341" s="248"/>
      <c r="KL341" s="248"/>
      <c r="KM341" s="248"/>
      <c r="KN341" s="248"/>
      <c r="KO341" s="248"/>
      <c r="KP341" s="248"/>
      <c r="KQ341" s="248"/>
      <c r="KR341" s="248"/>
      <c r="KS341" s="248"/>
      <c r="KT341" s="248"/>
      <c r="KU341" s="248"/>
      <c r="KV341" s="248"/>
      <c r="KW341" s="248"/>
      <c r="KX341" s="248"/>
      <c r="KY341" s="248"/>
      <c r="KZ341" s="248"/>
      <c r="LA341" s="248"/>
      <c r="LC341" s="235" t="str">
        <f t="shared" si="28"/>
        <v/>
      </c>
      <c r="LD341" s="240" t="str" cm="1">
        <f t="array" ref="LD341">IFERROR((((D341/FRACAS!$AY$1)*60
)-(SUMPRODUCT((FRACAS!$B$5:$B$8970=D$4)*(FRACAS!$D$5:$D$8970&lt;=D341)*(IFERROR(FRACAS!$AM$5:$AM$8970,0)))
))/((D341/FRACAS!$AY$1)*60),"")</f>
        <v/>
      </c>
      <c r="LE341" s="240" t="str" cm="1">
        <f t="array" ref="LE341">IFERROR((((E341/FRACAS!$AY$1)*60
)-(SUMPRODUCT((FRACAS!$B$5:$B$8970=E$4)*(FRACAS!$D$5:$D$8970&lt;=E341)*(IFERROR(FRACAS!$AM$5:$AM$8970,0)))
))/((E341/FRACAS!$AY$1)*60),"")</f>
        <v/>
      </c>
      <c r="LF341" s="240" t="str" cm="1">
        <f t="array" ref="LF341">IFERROR((((F341/FRACAS!$AY$1)*60
)-(SUMPRODUCT((FRACAS!$B$5:$B$8970=F$4)*(FRACAS!$D$5:$D$8970&lt;=F341)*(IFERROR(FRACAS!$AM$5:$AM$8970,0)))
))/((F341/FRACAS!$AY$1)*60),"")</f>
        <v/>
      </c>
      <c r="LG341" s="240" t="str" cm="1">
        <f t="array" ref="LG341">IFERROR((((G341/FRACAS!$AY$1)*60
)-(SUMPRODUCT((FRACAS!$B$5:$B$8970=G$4)*(FRACAS!$D$5:$D$8970&lt;=G341)*(IFERROR(FRACAS!$AM$5:$AM$8970,0)))
))/((G341/FRACAS!$AY$1)*60),"")</f>
        <v/>
      </c>
      <c r="LH341" s="240" t="str" cm="1">
        <f t="array" ref="LH341">IFERROR((((H341/FRACAS!$AY$1)*60
)-(SUMPRODUCT((FRACAS!$B$5:$B$8970=H$4)*(FRACAS!$D$5:$D$8970&lt;=H341)*(IFERROR(FRACAS!$AM$5:$AM$8970,0)))
))/((H341/FRACAS!$AY$1)*60),"")</f>
        <v/>
      </c>
      <c r="LI341" s="240" t="str" cm="1">
        <f t="array" ref="LI341">IFERROR((((I341/FRACAS!$AY$1)*60
)-(SUMPRODUCT((FRACAS!$B$5:$B$8970=I$4)*(FRACAS!$D$5:$D$8970&lt;=I341)*(IFERROR(FRACAS!$AM$5:$AM$8970,0)))
))/((I341/FRACAS!$AY$1)*60),"")</f>
        <v/>
      </c>
      <c r="LJ341" s="240" t="str" cm="1">
        <f t="array" ref="LJ341">IFERROR((((J341/FRACAS!$AY$1)*60
)-(SUMPRODUCT((FRACAS!$B$5:$B$8970=J$4)*(FRACAS!$D$5:$D$8970&lt;=J341)*(IFERROR(FRACAS!$AM$5:$AM$8970,0)))
))/((J341/FRACAS!$AY$1)*60),"")</f>
        <v/>
      </c>
      <c r="LK341" s="240" t="str" cm="1">
        <f t="array" ref="LK341">IFERROR((((K341/FRACAS!$AY$1)*60
)-(SUMPRODUCT((FRACAS!$B$5:$B$8970=K$4)*(FRACAS!$D$5:$D$8970&lt;=K341)*(IFERROR(FRACAS!$AM$5:$AM$8970,0)))
))/((K341/FRACAS!$AY$1)*60),"")</f>
        <v/>
      </c>
      <c r="LL341" s="240" t="str" cm="1">
        <f t="array" ref="LL341">IFERROR((((L341/FRACAS!$AY$1)*60
)-(SUMPRODUCT((FRACAS!$B$5:$B$8970=L$4)*(FRACAS!$D$5:$D$8970&lt;=L341)*(IFERROR(FRACAS!$AM$5:$AM$8970,0)))
))/((L341/FRACAS!$AY$1)*60),"")</f>
        <v/>
      </c>
      <c r="LM341" s="240" t="str" cm="1">
        <f t="array" ref="LM341">IFERROR((((M341/FRACAS!$AY$1)*60
)-(SUMPRODUCT((FRACAS!$B$5:$B$8970=M$4)*(FRACAS!$D$5:$D$8970&lt;=M341)*(IFERROR(FRACAS!$AM$5:$AM$8970,0)))
))/((M341/FRACAS!$AY$1)*60),"")</f>
        <v/>
      </c>
      <c r="LN341" s="240" t="str" cm="1">
        <f t="array" ref="LN341">IFERROR((((N341/FRACAS!$AY$1)*60
)-(SUMPRODUCT((FRACAS!$B$5:$B$8970=N$4)*(FRACAS!$D$5:$D$8970&lt;=N341)*(IFERROR(FRACAS!$AM$5:$AM$8970,0)))
))/((N341/FRACAS!$AY$1)*60),"")</f>
        <v/>
      </c>
      <c r="LO341" s="240" t="str" cm="1">
        <f t="array" ref="LO341">IFERROR((((O341/FRACAS!$AY$1)*60
)-(SUMPRODUCT((FRACAS!$B$5:$B$8970=O$4)*(FRACAS!$D$5:$D$8970&lt;=O341)*(IFERROR(FRACAS!$AM$5:$AM$8970,0)))
))/((O341/FRACAS!$AY$1)*60),"")</f>
        <v/>
      </c>
      <c r="LP341" s="240" t="str" cm="1">
        <f t="array" ref="LP341">IFERROR((((P341/FRACAS!$AY$1)*60
)-(SUMPRODUCT((FRACAS!$B$5:$B$8970=P$4)*(FRACAS!$D$5:$D$8970&lt;=P341)*(IFERROR(FRACAS!$AM$5:$AM$8970,0)))
))/((P341/FRACAS!$AY$1)*60),"")</f>
        <v/>
      </c>
      <c r="LQ341" s="240" t="str" cm="1">
        <f t="array" ref="LQ341">IFERROR((((Q341/FRACAS!$AY$1)*60
)-(SUMPRODUCT((FRACAS!$B$5:$B$8970=Q$4)*(FRACAS!$D$5:$D$8970&lt;=Q341)*(IFERROR(FRACAS!$AM$5:$AM$8970,0)))
))/((Q341/FRACAS!$AY$1)*60),"")</f>
        <v/>
      </c>
      <c r="LR341" s="240" t="str" cm="1">
        <f t="array" ref="LR341">IFERROR((((R341/FRACAS!$AY$1)*60
)-(SUMPRODUCT((FRACAS!$B$5:$B$8970=R$4)*(FRACAS!$D$5:$D$8970&lt;=R341)*(IFERROR(FRACAS!$AM$5:$AM$8970,0)))
))/((R341/FRACAS!$AY$1)*60),"")</f>
        <v/>
      </c>
      <c r="LS341" s="240" t="str" cm="1">
        <f t="array" ref="LS341">IFERROR((((S341/FRACAS!$AY$1)*60
)-(SUMPRODUCT((FRACAS!$B$5:$B$8970=S$4)*(FRACAS!$D$5:$D$8970&lt;=S341)*(IFERROR(FRACAS!$AM$5:$AM$8970,0)))
))/((S341/FRACAS!$AY$1)*60),"")</f>
        <v/>
      </c>
      <c r="LT341" s="240" t="str" cm="1">
        <f t="array" ref="LT341">IFERROR((((T341/FRACAS!$AY$1)*60
)-(SUMPRODUCT((FRACAS!$B$5:$B$8970=T$4)*(FRACAS!$D$5:$D$8970&lt;=T341)*(IFERROR(FRACAS!$AM$5:$AM$8970,0)))
))/((T341/FRACAS!$AY$1)*60),"")</f>
        <v/>
      </c>
      <c r="LU341" s="240" t="str" cm="1">
        <f t="array" ref="LU341">IFERROR((((U341/FRACAS!$AY$1)*60
)-(SUMPRODUCT((FRACAS!$B$5:$B$8970=U$4)*(FRACAS!$D$5:$D$8970&lt;=U341)*(IFERROR(FRACAS!$AM$5:$AM$8970,0)))
))/((U341/FRACAS!$AY$1)*60),"")</f>
        <v/>
      </c>
      <c r="LV341" s="240" t="str" cm="1">
        <f t="array" ref="LV341">IFERROR(
    (((V341/FRACAS!$AY$1)*60))
    /
    (((V341/FRACAS!$AY$1)*60) + SUMPRODUCT((FRACAS!$B$5:$B$8970=V$4)*(FRACAS!$D$5:$D$8970&lt;=V341)*(IFERROR(FRACAS!$AM$5:$AM$8970,0)))
    ),"")</f>
        <v/>
      </c>
      <c r="LW341" s="240" t="str" cm="1">
        <f t="array" ref="LW341">IFERROR(
    (((W341/FRACAS!$AY$1)*60))
    /
    (((W341/FRACAS!$AY$1)*60) + SUMPRODUCT((FRACAS!$B$5:$B$8970=W$4)*(FRACAS!$D$5:$D$8970&lt;=W341)*(IFERROR(FRACAS!$AM$5:$AM$8970,0)))
    ),"")</f>
        <v/>
      </c>
      <c r="LX341" s="240" t="str" cm="1">
        <f t="array" ref="LX341">IFERROR(
    (((X341/FRACAS!$AY$1)*60))
    /
    (((X341/FRACAS!$AY$1)*60) + SUMPRODUCT((FRACAS!$B$5:$B$8970=X$4)*(FRACAS!$D$5:$D$8970&lt;=X341)*(IFERROR(FRACAS!$AM$5:$AM$8970,0)))
    ),"")</f>
        <v/>
      </c>
      <c r="LY341" s="240" t="str" cm="1">
        <f t="array" ref="LY341">IFERROR(
    (((Y341/FRACAS!$AY$1)*60))
    /
    (((Y341/FRACAS!$AY$1)*60) + SUMPRODUCT((FRACAS!$B$5:$B$8970=Y$4)*(FRACAS!$D$5:$D$8970&lt;=Y341)*(IFERROR(FRACAS!$AM$5:$AM$8970,0)))
    ),"")</f>
        <v/>
      </c>
      <c r="LZ341" s="240" t="str" cm="1">
        <f t="array" ref="LZ341">IFERROR(
    (((Z341/FRACAS!$AY$1)*60))
    /
    (((Z341/FRACAS!$AY$1)*60) + SUMPRODUCT((FRACAS!$B$5:$B$8970=Z$4)*(FRACAS!$D$5:$D$8970&lt;=Z341)*(IFERROR(FRACAS!$AM$5:$AM$8970,0)))
    ),"")</f>
        <v/>
      </c>
      <c r="MA341" s="240" t="str" cm="1">
        <f t="array" ref="MA341">IFERROR(
    (((AA341/FRACAS!$AY$1)*60))
    /
    (((AA341/FRACAS!$AY$1)*60) + SUMPRODUCT((FRACAS!$B$5:$B$8970=AA$4)*(FRACAS!$D$5:$D$8970&lt;=AA341)*(IFERROR(FRACAS!$AM$5:$AM$8970,0)))
    ),"")</f>
        <v/>
      </c>
      <c r="MB341" s="240" t="str" cm="1">
        <f t="array" ref="MB341">IFERROR(
    (((AB341/FRACAS!$AY$1)*60))
    /
    (((AB341/FRACAS!$AY$1)*60) + SUMPRODUCT((FRACAS!$B$5:$B$8970=AB$4)*(FRACAS!$D$5:$D$8970&lt;=AB341)*(IFERROR(FRACAS!$AM$5:$AM$8970,0)))
    ),"")</f>
        <v/>
      </c>
      <c r="MC341" s="240" t="str" cm="1">
        <f t="array" ref="MC341">IFERROR(
    (((AC341/FRACAS!$AY$1)*60))
    /
    (((AC341/FRACAS!$AY$1)*60) + SUMPRODUCT((FRACAS!$B$5:$B$8970=AC$4)*(FRACAS!$D$5:$D$8970&lt;=AC341)*(IFERROR(FRACAS!$AM$5:$AM$8970,0)))
    ),"")</f>
        <v/>
      </c>
      <c r="MD341" s="240" t="str" cm="1">
        <f t="array" ref="MD341">IFERROR(
    (((AD341/FRACAS!$AY$1)*60))
    /
    (((AD341/FRACAS!$AY$1)*60) + SUMPRODUCT((FRACAS!$B$5:$B$8970=AD$4)*(FRACAS!$D$5:$D$8970&lt;=AD341)*(IFERROR(FRACAS!$AM$5:$AM$8970,0)))
    ),"")</f>
        <v/>
      </c>
      <c r="ME341" s="240" t="str" cm="1">
        <f t="array" ref="ME341">IFERROR(
    (((AE341/FRACAS!$AY$1)*60))
    /
    (((AE341/FRACAS!$AY$1)*60) + SUMPRODUCT((FRACAS!$B$5:$B$8970=AE$4)*(FRACAS!$D$5:$D$8970&lt;=AE341)*(IFERROR(FRACAS!$AM$5:$AM$8970,0)))
    ),"")</f>
        <v/>
      </c>
      <c r="MF341" s="240" t="str" cm="1">
        <f t="array" ref="MF341">IFERROR(
    (((AF341/FRACAS!$AY$1)*60))
    /
    (((AF341/FRACAS!$AY$1)*60) + SUMPRODUCT((FRACAS!$B$5:$B$8970=AF$4)*(FRACAS!$D$5:$D$8970&lt;=AF341)*(IFERROR(FRACAS!$AM$5:$AM$8970,0)))
    ),"")</f>
        <v/>
      </c>
      <c r="MG341" s="240" t="str" cm="1">
        <f t="array" ref="MG341">IFERROR(
    (((AG341/FRACAS!$AY$1)*60))
    /
    (((AG341/FRACAS!$AY$1)*60) + SUMPRODUCT((FRACAS!$B$5:$B$8970=AG$4)*(FRACAS!$D$5:$D$8970&lt;=AG341)*(IFERROR(FRACAS!$AM$5:$AM$8970,0)))
    ),"")</f>
        <v/>
      </c>
      <c r="MH341" s="240" t="str" cm="1">
        <f t="array" ref="MH341">IFERROR(
    (((AH341/FRACAS!$AY$1)*60))
    /
    (((AH341/FRACAS!$AY$1)*60) + SUMPRODUCT((FRACAS!$B$5:$B$8970=AH$4)*(FRACAS!$D$5:$D$8970&lt;=AH341)*(IFERROR(FRACAS!$AM$5:$AM$8970,0)))
    ),"")</f>
        <v/>
      </c>
      <c r="MI341" s="240" t="str" cm="1">
        <f t="array" ref="MI341">IFERROR(
    (((AI341/FRACAS!$AY$1)*60))
    /
    (((AI341/FRACAS!$AY$1)*60) + SUMPRODUCT((FRACAS!$B$5:$B$8970=AI$4)*(FRACAS!$D$5:$D$8970&lt;=AI341)*(IFERROR(FRACAS!$AM$5:$AM$8970,0)))
    ),"")</f>
        <v/>
      </c>
      <c r="MJ341" s="240" t="str" cm="1">
        <f t="array" ref="MJ341">IFERROR(
    (((AJ341/FRACAS!$AY$1)*60))
    /
    (((AJ341/FRACAS!$AY$1)*60) + SUMPRODUCT((FRACAS!$B$5:$B$8970=AJ$4)*(FRACAS!$D$5:$D$8970&lt;=AJ341)*(IFERROR(FRACAS!$AM$5:$AM$8970,0)))
    ),"")</f>
        <v/>
      </c>
      <c r="MK341" s="240" t="str" cm="1">
        <f t="array" ref="MK341">IFERROR(
    (((AK341/FRACAS!$AY$1)*60))
    /
    (((AK341/FRACAS!$AY$1)*60) + SUMPRODUCT((FRACAS!$B$5:$B$8970=AK$4)*(FRACAS!$D$5:$D$8970&lt;=AK341)*(IFERROR(FRACAS!$AM$5:$AM$8970,0)))
    ),"")</f>
        <v/>
      </c>
      <c r="ML341" s="240" t="str" cm="1">
        <f t="array" ref="ML341">IFERROR(
    (((AL341/FRACAS!$AY$1)*60))
    /
    (((AL341/FRACAS!$AY$1)*60) + SUMPRODUCT((FRACAS!$B$5:$B$8970=AL$4)*(FRACAS!$D$5:$D$8970&lt;=AL341)*(IFERROR(FRACAS!$AM$5:$AM$8970,0)))
    ),"")</f>
        <v/>
      </c>
      <c r="MM341" s="240" t="str" cm="1">
        <f t="array" ref="MM341">IFERROR(
    (((AM341/FRACAS!$AY$1)*60))
    /
    (((AM341/FRACAS!$AY$1)*60) + SUMPRODUCT((FRACAS!$B$5:$B$8970=AM$4)*(FRACAS!$D$5:$D$8970&lt;=AM341)*(IFERROR(FRACAS!$AM$5:$AM$8970,0)))
    ),"")</f>
        <v/>
      </c>
      <c r="MN341" s="240" t="str" cm="1">
        <f t="array" ref="MN341">IFERROR(
    (((AN341/FRACAS!$AY$1)*60))
    /
    (((AN341/FRACAS!$AY$1)*60) + SUMPRODUCT((FRACAS!$B$5:$B$8970=AN$4)*(FRACAS!$D$5:$D$8970&lt;=AN341)*(IFERROR(FRACAS!$AM$5:$AM$8970,0)))
    ),"")</f>
        <v/>
      </c>
      <c r="MO341" s="240" t="str" cm="1">
        <f t="array" ref="MO341">IFERROR(
    (((AO341/FRACAS!$AY$1)*60))
    /
    (((AO341/FRACAS!$AY$1)*60) + SUMPRODUCT((FRACAS!$B$5:$B$8970=AO$4)*(FRACAS!$D$5:$D$8970&lt;=AO341)*(IFERROR(FRACAS!$AM$5:$AM$8970,0)))
    ),"")</f>
        <v/>
      </c>
      <c r="MP341" s="240" t="str" cm="1">
        <f t="array" ref="MP341">IFERROR(
    (((AP341/FRACAS!$AY$1)*60))
    /
    (((AP341/FRACAS!$AY$1)*60) + SUMPRODUCT((FRACAS!$B$5:$B$8970=AP$4)*(FRACAS!$D$5:$D$8970&lt;=AP341)*(IFERROR(FRACAS!$AM$5:$AM$8970,0)))
    ),"")</f>
        <v/>
      </c>
      <c r="MQ341" s="240" t="str" cm="1">
        <f t="array" ref="MQ341">IFERROR(
    (((AQ341/FRACAS!$AY$1)*60))
    /
    (((AQ341/FRACAS!$AY$1)*60) + SUMPRODUCT((FRACAS!$B$5:$B$8970=AQ$4)*(FRACAS!$D$5:$D$8970&lt;=AQ341)*(IFERROR(FRACAS!$AM$5:$AM$8970,0)))
    ),"")</f>
        <v/>
      </c>
      <c r="MR341" s="194"/>
      <c r="MS341" s="194"/>
      <c r="MT341" s="194"/>
      <c r="MU341" s="194"/>
      <c r="MV341" s="194"/>
      <c r="MW341" s="194"/>
      <c r="MX341" s="194"/>
      <c r="MY341" s="194"/>
      <c r="MZ341" s="194"/>
      <c r="NA341" s="195"/>
      <c r="ND341" s="241">
        <f t="shared" si="31"/>
        <v>0</v>
      </c>
      <c r="NE341" s="242" t="str">
        <f t="shared" si="32"/>
        <v/>
      </c>
      <c r="NF341" s="193" t="str" cm="1">
        <f t="array" ref="NF341">IF($ND341=0,"",(IFERROR( (IFERROR($ND341/FRACAS!$AY$1*60,0) - SUMPRODUCT( (FRACAS!$K$5:$K$8972=NF$2) * IFERROR(FRACAS!$AN$5:$AN$8972,0) ) ) / IFERROR($ND341/FRACAS!$AY$1*60,0), 1 )))</f>
        <v/>
      </c>
      <c r="NG341" s="193" t="str" cm="1">
        <f t="array" ref="NG341">IF($ND341=0,"",(IFERROR( (IFERROR($ND341/FRACAS!$AY$1*60,0) - SUMPRODUCT( (FRACAS!$K$5:$K$8972=NG$2) * IFERROR(FRACAS!$AN$5:$AN$8972,0) ) ) / IFERROR($ND341/FRACAS!$AY$1*60,0), 1 )))</f>
        <v/>
      </c>
      <c r="NH341" s="193" t="str" cm="1">
        <f t="array" ref="NH341">IF($ND341=0,"",(IFERROR( (IFERROR($ND341/FRACAS!$AY$1*60,0) - SUMPRODUCT( (FRACAS!$K$5:$K$8972=NH$2) * IFERROR(FRACAS!$AN$5:$AN$8972,0) ) ) / IFERROR($ND341/FRACAS!$AY$1*60,0), 1 )))</f>
        <v/>
      </c>
      <c r="NI341" s="193" t="str" cm="1">
        <f t="array" ref="NI341">IF($ND341=0,"",(IFERROR( (IFERROR($ND341/FRACAS!$AY$1*60,0) - SUMPRODUCT( (FRACAS!$K$5:$K$8972=NI$2) * IFERROR(FRACAS!$AN$5:$AN$8972,0) ) ) / IFERROR($ND341/FRACAS!$AY$1*60,0), 1 )))</f>
        <v/>
      </c>
      <c r="NJ341" s="193" t="str" cm="1">
        <f t="array" ref="NJ341">IF($ND341=0,"",(IFERROR( (IFERROR($ND341/FRACAS!$AY$1*60,0) - SUMPRODUCT( (FRACAS!$K$5:$K$8972=NJ$2) * IFERROR(FRACAS!$AN$5:$AN$8972,0) ) ) / IFERROR($ND341/FRACAS!$AY$1*60,0), 1 )))</f>
        <v/>
      </c>
      <c r="NK341" s="193" t="str" cm="1">
        <f t="array" ref="NK341">IF($ND341=0,"",(IFERROR( (IFERROR($ND341/FRACAS!$AY$1*60,0) - SUMPRODUCT( (FRACAS!$K$5:$K$8972=NK$2) * IFERROR(FRACAS!$AN$5:$AN$8972,0) ) ) / IFERROR($ND341/FRACAS!$AY$1*60,0), 1 )))</f>
        <v/>
      </c>
      <c r="NL341" s="193" t="str" cm="1">
        <f t="array" ref="NL341">IF($ND341=0,"",(IFERROR( (IFERROR($ND341/FRACAS!$AY$1*60,0) - SUMPRODUCT( (FRACAS!$K$5:$K$8972=NL$2) * IFERROR(FRACAS!$AN$5:$AN$8972,0) ) ) / IFERROR($ND341/FRACAS!$AY$1*60,0), 1 )))</f>
        <v/>
      </c>
      <c r="NM341" s="193" t="str" cm="1">
        <f t="array" ref="NM341">IF($ND341=0,"",(IFERROR( (IFERROR($ND341/FRACAS!$AY$1*60,0) - SUMPRODUCT( (FRACAS!$K$5:$K$8972=NM$2) * IFERROR(FRACAS!$AN$5:$AN$8972,0) ) ) / IFERROR($ND341/FRACAS!$AY$1*60,0), 1 )))</f>
        <v/>
      </c>
      <c r="NN341" s="193" t="str" cm="1">
        <f t="array" ref="NN341">IF($ND341=0,"",(IFERROR( (IFERROR($ND341/FRACAS!$AY$1*60,0) - SUMPRODUCT( (FRACAS!$K$5:$K$8972=NN$2) * IFERROR(FRACAS!$AN$5:$AN$8972,0) ) ) / IFERROR($ND341/FRACAS!$AY$1*60,0), 1 )))</f>
        <v/>
      </c>
      <c r="NO341" s="193" t="str" cm="1">
        <f t="array" ref="NO341">IF($ND341=0,"",(IFERROR( (IFERROR($ND341/FRACAS!$AY$1*60,0) - SUMPRODUCT( (FRACAS!$K$5:$K$8972=NO$2) * IFERROR(FRACAS!$AN$5:$AN$8972,0) ) ) / IFERROR($ND341/FRACAS!$AY$1*60,0), 1 )))</f>
        <v/>
      </c>
      <c r="NP341" s="193" t="str" cm="1">
        <f t="array" ref="NP341">IF($ND341=0,"",(IFERROR( (IFERROR($ND341/FRACAS!$AY$1*60,0) - SUMPRODUCT( (FRACAS!$K$5:$K$8972=NP$2) * IFERROR(FRACAS!$AN$5:$AN$8972,0) ) ) / IFERROR($ND341/FRACAS!$AY$1*60,0), 1 )))</f>
        <v/>
      </c>
      <c r="NQ341" s="193" t="str" cm="1">
        <f t="array" ref="NQ341">IF($ND341=0,"",(IFERROR( (IFERROR($ND341/FRACAS!$AY$1*60,0) - SUMPRODUCT( (FRACAS!$K$5:$K$8972=NQ$2) * IFERROR(FRACAS!$AN$5:$AN$8972,0) ) ) / IFERROR($ND341/FRACAS!$AY$1*60,0), 1 )))</f>
        <v/>
      </c>
      <c r="NR341" s="193" t="str" cm="1">
        <f t="array" ref="NR341">IF($ND341=0,"",(IFERROR( (IFERROR($ND341/FRACAS!$AY$1*60,0) - SUMPRODUCT( (FRACAS!$K$5:$K$8972=NR$2) * IFERROR(FRACAS!$AN$5:$AN$8972,0) ) ) / IFERROR($ND341/FRACAS!$AY$1*60,0), 1 )))</f>
        <v/>
      </c>
      <c r="NS341" s="193" t="str" cm="1">
        <f t="array" ref="NS341">IF($ND341=0,"",(IFERROR( (IFERROR($ND341/FRACAS!$AY$1*60,0) - SUMPRODUCT( (FRACAS!$K$5:$K$8972=NS$2) * IFERROR(FRACAS!$AN$5:$AN$8972,0) ) ) / IFERROR($ND341/FRACAS!$AY$1*60,0), 1 )))</f>
        <v/>
      </c>
      <c r="NT341" s="193" t="str" cm="1">
        <f t="array" ref="NT341">IF($ND341=0,"",(IFERROR( (IFERROR($ND341/FRACAS!$AY$1*60,0) - SUMPRODUCT( (FRACAS!$K$5:$K$8972=NT$2) * IFERROR(FRACAS!$AN$5:$AN$8972,0) ) ) / IFERROR($ND341/FRACAS!$AY$1*60,0), 1 )))</f>
        <v/>
      </c>
      <c r="NU341" s="193" t="str" cm="1">
        <f t="array" ref="NU341">IF($ND341=0,"",(IFERROR( (IFERROR($ND341/FRACAS!$AY$1*60,0) - SUMPRODUCT( (FRACAS!$K$5:$K$8972=NU$2) * IFERROR(FRACAS!$AN$5:$AN$8972,0) ) ) / IFERROR($ND341/FRACAS!$AY$1*60,0), 1 )))</f>
        <v/>
      </c>
      <c r="NV341" s="193" t="str" cm="1">
        <f t="array" ref="NV341">IF($ND341=0,"",(IFERROR( (IFERROR($ND341/FRACAS!$AY$1*60,0) - SUMPRODUCT( (FRACAS!$K$5:$K$8972=NV$2) * IFERROR(FRACAS!$AN$5:$AN$8972,0) ) ) / IFERROR($ND341/FRACAS!$AY$1*60,0), 1 )))</f>
        <v/>
      </c>
      <c r="NW341" s="193" t="str" cm="1">
        <f t="array" ref="NW341">IF($ND341=0,"",(IFERROR( (IFERROR($ND341/FRACAS!$AY$1*60,0) - SUMPRODUCT( (FRACAS!$K$5:$K$8972=NW$2) * IFERROR(FRACAS!$AN$5:$AN$8972,0) ) ) / IFERROR($ND341/FRACAS!$AY$1*60,0), 1 )))</f>
        <v/>
      </c>
      <c r="NX341" s="193" t="str" cm="1">
        <f t="array" ref="NX341">IF($ND341=0,"",(IFERROR( (IFERROR($ND341/FRACAS!$AY$1*60,0) - SUMPRODUCT( (FRACAS!$K$5:$K$8972=NX$2) * IFERROR(FRACAS!$AN$5:$AN$8972,0) ) ) / IFERROR($ND341/FRACAS!$AY$1*60,0), 1 )))</f>
        <v/>
      </c>
      <c r="NY341" s="193" t="str" cm="1">
        <f t="array" ref="NY341">IF($ND341=0,"",(IFERROR( (IFERROR($ND341/FRACAS!$AY$1*60,0) - SUMPRODUCT( (FRACAS!$K$5:$K$8972=NY$2) * IFERROR(FRACAS!$AN$5:$AN$8972,0) ) ) / IFERROR($ND341/FRACAS!$AY$1*60,0), 1 )))</f>
        <v/>
      </c>
      <c r="NZ341" s="193" t="str" cm="1">
        <f t="array" ref="NZ341">IF($ND341=0,"",(IFERROR( (IFERROR($ND341/FRACAS!$AY$1*60,0) - SUMPRODUCT( (FRACAS!$K$5:$K$8972=NZ$2) * IFERROR(FRACAS!$AN$5:$AN$8972,0) ) ) / IFERROR($ND341/FRACAS!$AY$1*60,0), 1 )))</f>
        <v/>
      </c>
      <c r="OA341" s="193" t="str" cm="1">
        <f t="array" ref="OA341">IF($ND341=0,"",(IFERROR( (IFERROR($ND341/FRACAS!$AY$1*60,0) - SUMPRODUCT( (FRACAS!$K$5:$K$8972=OA$2) * IFERROR(FRACAS!$AN$5:$AN$8972,0) ) ) / IFERROR($ND341/FRACAS!$AY$1*60,0), 1 )))</f>
        <v/>
      </c>
      <c r="OB341" s="193" t="str" cm="1">
        <f t="array" ref="OB341">IF($ND341=0,"",(IFERROR( (IFERROR($ND341/FRACAS!$AY$1*60,0) - SUMPRODUCT( (FRACAS!$K$5:$K$8972=OB$2) * IFERROR(FRACAS!$AN$5:$AN$8972,0) ) ) / IFERROR($ND341/FRACAS!$AY$1*60,0), 1 )))</f>
        <v/>
      </c>
      <c r="OC341" s="193" t="str" cm="1">
        <f t="array" ref="OC341">IF($ND341=0,"",(IFERROR( (IFERROR($ND341/FRACAS!$AY$1*60,0) - SUMPRODUCT( (FRACAS!$K$5:$K$8972=OC$2) * IFERROR(FRACAS!$AN$5:$AN$8972,0) ) ) / IFERROR($ND341/FRACAS!$AY$1*60,0), 1 )))</f>
        <v/>
      </c>
      <c r="OD341" s="193" t="str" cm="1">
        <f t="array" ref="OD341">IF($ND341=0,"",(IFERROR( (IFERROR($ND341/FRACAS!$AY$1*60,0) - SUMPRODUCT( (FRACAS!$K$5:$K$8972=OD$2) * IFERROR(FRACAS!$AN$5:$AN$8972,0) ) ) / IFERROR($ND341/FRACAS!$AY$1*60,0), 1 )))</f>
        <v/>
      </c>
      <c r="OE341" s="193" t="str" cm="1">
        <f t="array" ref="OE341">IF($ND341=0,"",(IFERROR( (IFERROR($ND341/FRACAS!$AY$1*60,0) - SUMPRODUCT( (FRACAS!$K$5:$K$8972=OE$2) * IFERROR(FRACAS!$AN$5:$AN$8972,0) ) ) / IFERROR($ND341/FRACAS!$AY$1*60,0), 1 )))</f>
        <v/>
      </c>
      <c r="OF341" s="193" t="str" cm="1">
        <f t="array" ref="OF341">IF($ND341=0,"",(IFERROR( (IFERROR($ND341/FRACAS!$AY$1*60,0) - SUMPRODUCT( (FRACAS!$K$5:$K$8972=OF$2) * IFERROR(FRACAS!$AN$5:$AN$8972,0) ) ) / IFERROR($ND341/FRACAS!$AY$1*60,0), 1 )))</f>
        <v/>
      </c>
      <c r="OG341" s="193" t="str" cm="1">
        <f t="array" ref="OG341">IF($ND341=0,"",(IFERROR( (IFERROR($ND341/FRACAS!$AY$1*60,0) - SUMPRODUCT( (FRACAS!$K$5:$K$8972=OG$2) * IFERROR(FRACAS!$AN$5:$AN$8972,0) ) ) / IFERROR($ND341/FRACAS!$AY$1*60,0), 1 )))</f>
        <v/>
      </c>
      <c r="OH341" s="193" t="str" cm="1">
        <f t="array" ref="OH341">IF($ND341=0,"",(IFERROR( (IFERROR($ND341/FRACAS!$AY$1*60,0) - SUMPRODUCT( (FRACAS!$K$5:$K$8972=OH$2) * IFERROR(FRACAS!$AN$5:$AN$8972,0) ) ) / IFERROR($ND341/FRACAS!$AY$1*60,0), 1 )))</f>
        <v/>
      </c>
      <c r="OI341" s="193" t="str" cm="1">
        <f t="array" ref="OI341">IF($ND341=0,"",(IFERROR( (IFERROR($ND341/FRACAS!$AY$1*60,0) - SUMPRODUCT( (FRACAS!$K$5:$K$8972=OI$2) * IFERROR(FRACAS!$AN$5:$AN$8972,0) ) ) / IFERROR($ND341/FRACAS!$AY$1*60,0), 1 )))</f>
        <v/>
      </c>
      <c r="OJ341" s="193" t="str" cm="1">
        <f t="array" ref="OJ341">IF($ND341=0,"",(IFERROR( (IFERROR($ND341/FRACAS!$AY$1*60,0) - SUMPRODUCT( (FRACAS!$K$5:$K$8972=OJ$2) * IFERROR(FRACAS!$AN$5:$AN$8972,0) ) ) / IFERROR($ND341/FRACAS!$AY$1*60,0), 1 )))</f>
        <v/>
      </c>
      <c r="OK341" s="193" t="str" cm="1">
        <f t="array" ref="OK341">IF($ND341=0,"",(IFERROR( (IFERROR($ND341/FRACAS!$AY$1*60,0) - SUMPRODUCT( (FRACAS!$K$5:$K$8972=OK$2) * IFERROR(FRACAS!$AN$5:$AN$8972,0) ) ) / IFERROR($ND341/FRACAS!$AY$1*60,0), 1 )))</f>
        <v/>
      </c>
      <c r="OL341" s="193" t="str" cm="1">
        <f t="array" ref="OL341">IF($ND341=0,"",(IFERROR( (IFERROR($ND341/FRACAS!$AY$1*60,0) - SUMPRODUCT( (FRACAS!$K$5:$K$8972=OL$2) * IFERROR(FRACAS!$AN$5:$AN$8972,0) ) ) / IFERROR($ND341/FRACAS!$AY$1*60,0), 1 )))</f>
        <v/>
      </c>
      <c r="OM341" s="193" t="str" cm="1">
        <f t="array" ref="OM341">IF($ND341=0,"",(IFERROR( (IFERROR($ND341/FRACAS!$AY$1*60,0) - SUMPRODUCT( (FRACAS!$K$5:$K$8972=OM$2) * IFERROR(FRACAS!$AN$5:$AN$8972,0) ) ) / IFERROR($ND341/FRACAS!$AY$1*60,0), 1 )))</f>
        <v/>
      </c>
      <c r="ON341" s="193" t="str" cm="1">
        <f t="array" ref="ON341">IF($ND341=0,"",(IFERROR( (IFERROR($ND341/FRACAS!$AY$1*60,0) - SUMPRODUCT( (FRACAS!$K$5:$K$8972=ON$2) * IFERROR(FRACAS!$AN$5:$AN$8972,0) ) ) / IFERROR($ND341/FRACAS!$AY$1*60,0), 1 )))</f>
        <v/>
      </c>
      <c r="OO341" s="193" t="str" cm="1">
        <f t="array" ref="OO341">IF($ND341=0,"",(IFERROR( (IFERROR($ND341/FRACAS!$AY$1*60,0) - SUMPRODUCT( (FRACAS!$K$5:$K$8972=OO$2) * IFERROR(FRACAS!$AN$5:$AN$8972,0) ) ) / IFERROR($ND341/FRACAS!$AY$1*60,0), 1 )))</f>
        <v/>
      </c>
      <c r="OP341" s="193" t="str" cm="1">
        <f t="array" ref="OP341">IF($ND341=0,"",(IFERROR( (IFERROR($ND341/FRACAS!$AY$1*60,0) - SUMPRODUCT( (FRACAS!$K$5:$K$8972=OP$2) * IFERROR(FRACAS!$AN$5:$AN$8972,0) ) ) / IFERROR($ND341/FRACAS!$AY$1*60,0), 1 )))</f>
        <v/>
      </c>
      <c r="OQ341" s="193" t="str" cm="1">
        <f t="array" ref="OQ341">IF($ND341=0,"",(IFERROR( (IFERROR($ND341/FRACAS!$AY$1*60,0) - SUMPRODUCT( (FRACAS!$K$5:$K$8972=OQ$2) * IFERROR(FRACAS!$AN$5:$AN$8972,0) ) ) / IFERROR($ND341/FRACAS!$AY$1*60,0), 1 )))</f>
        <v/>
      </c>
      <c r="OR341" s="193" t="str" cm="1">
        <f t="array" ref="OR341">IF($ND341=0,"",(IFERROR( (IFERROR($ND341/FRACAS!$AY$1*60,0) - SUMPRODUCT( (FRACAS!$K$5:$K$8972=OR$2) * IFERROR(FRACAS!$AN$5:$AN$8972,0) ) ) / IFERROR($ND341/FRACAS!$AY$1*60,0), 1 )))</f>
        <v/>
      </c>
      <c r="OS341" s="193" t="str" cm="1">
        <f t="array" ref="OS341">IF($ND341=0,"",(IFERROR( (IFERROR($ND341/FRACAS!$AY$1*60,0) - SUMPRODUCT( (FRACAS!$K$5:$K$8972=OS$2) * IFERROR(FRACAS!$AN$5:$AN$8972,0) ) ) / IFERROR($ND341/FRACAS!$AY$1*60,0), 1 )))</f>
        <v/>
      </c>
      <c r="OT341" s="243" t="str" cm="1">
        <f t="array" ref="OT341">IF($ND341=0,"",(IFERROR( (IFERROR($ND341/FRACAS!$AY$1*60,0) - SUMPRODUCT( (FRACAS!$K$5:$K$8972=OT$2) * IFERROR(FRACAS!$AN$5:$AN$8972,0) ) ) / IFERROR($ND341/FRACAS!$AY$1*60,0), 1 )))</f>
        <v/>
      </c>
    </row>
    <row r="342" spans="2:410" x14ac:dyDescent="0.2">
      <c r="B342" s="233"/>
      <c r="C342" s="259" t="str">
        <f>IF('[1]17.11.2025 IASI18 Mileage'!C342="","",'[1]17.11.2025 IASI18 Mileage'!C342)</f>
        <v/>
      </c>
      <c r="D342" s="201" t="str">
        <f>IF('[1]17.11.2025 IASI18 Mileage'!D342="","",'[1]17.11.2025 IASI18 Mileage'!D342)</f>
        <v/>
      </c>
      <c r="E342" s="201" t="str">
        <f>IF('[1]17.11.2025 IASI18 Mileage'!E342="","",'[1]17.11.2025 IASI18 Mileage'!E342)</f>
        <v/>
      </c>
      <c r="F342" s="201" t="str">
        <f>IF('[1]17.11.2025 IASI18 Mileage'!F342="","",'[1]17.11.2025 IASI18 Mileage'!F342)</f>
        <v/>
      </c>
      <c r="G342" s="201" t="str">
        <f>IF('[1]17.11.2025 IASI18 Mileage'!G342="","",'[1]17.11.2025 IASI18 Mileage'!G342)</f>
        <v/>
      </c>
      <c r="H342" s="201" t="str">
        <f>IF('[1]17.11.2025 IASI18 Mileage'!H342="","",'[1]17.11.2025 IASI18 Mileage'!H342)</f>
        <v/>
      </c>
      <c r="I342" s="201" t="str">
        <f>IF('[1]17.11.2025 IASI18 Mileage'!I342="","",'[1]17.11.2025 IASI18 Mileage'!I342)</f>
        <v/>
      </c>
      <c r="J342" s="201" t="str">
        <f>IF('[1]17.11.2025 IASI18 Mileage'!J342="","",'[1]17.11.2025 IASI18 Mileage'!J342)</f>
        <v/>
      </c>
      <c r="K342" s="201" t="str">
        <f>IF('[1]17.11.2025 IASI18 Mileage'!K342="","",'[1]17.11.2025 IASI18 Mileage'!K342)</f>
        <v/>
      </c>
      <c r="L342" s="201" t="str">
        <f>IF('[1]17.11.2025 IASI18 Mileage'!L342="","",'[1]17.11.2025 IASI18 Mileage'!L342)</f>
        <v/>
      </c>
      <c r="M342" s="201" t="str">
        <f>IF('[1]17.11.2025 IASI18 Mileage'!M342="","",'[1]17.11.2025 IASI18 Mileage'!M342)</f>
        <v/>
      </c>
      <c r="N342" s="201" t="str">
        <f>IF('[1]17.11.2025 IASI18 Mileage'!N342="","",'[1]17.11.2025 IASI18 Mileage'!N342)</f>
        <v/>
      </c>
      <c r="O342" s="201" t="str">
        <f>IF('[1]17.11.2025 IASI18 Mileage'!O342="","",'[1]17.11.2025 IASI18 Mileage'!O342)</f>
        <v/>
      </c>
      <c r="P342" s="201" t="str">
        <f>IF('[1]17.11.2025 IASI18 Mileage'!P342="","",'[1]17.11.2025 IASI18 Mileage'!P342)</f>
        <v/>
      </c>
      <c r="Q342" s="201" t="str">
        <f>IF('[1]17.11.2025 IASI18 Mileage'!Q342="","",'[1]17.11.2025 IASI18 Mileage'!Q342)</f>
        <v/>
      </c>
      <c r="R342" s="201" t="str">
        <f>IF('[1]17.11.2025 IASI18 Mileage'!R342="","",'[1]17.11.2025 IASI18 Mileage'!R342)</f>
        <v/>
      </c>
      <c r="S342" s="201" t="str">
        <f>IF('[1]17.11.2025 IASI18 Mileage'!S342="","",'[1]17.11.2025 IASI18 Mileage'!S342)</f>
        <v/>
      </c>
      <c r="T342" s="201" t="str">
        <f>IF('[1]17.11.2025 IASI18 Mileage'!T342="","",'[1]17.11.2025 IASI18 Mileage'!T342)</f>
        <v/>
      </c>
      <c r="U342" s="201" t="str">
        <f>IF('[1]17.11.2025 IASI18 Mileage'!U342="","",'[1]17.11.2025 IASI18 Mileage'!U342)</f>
        <v/>
      </c>
      <c r="V342" s="201"/>
      <c r="W342" s="201"/>
      <c r="X342" s="201"/>
      <c r="Y342" s="201"/>
      <c r="Z342" s="201"/>
      <c r="AA342" s="201"/>
      <c r="AB342" s="201"/>
      <c r="AC342" s="201"/>
      <c r="AD342" s="201"/>
      <c r="AE342" s="201"/>
      <c r="AF342" s="201"/>
      <c r="AG342" s="201"/>
      <c r="AH342" s="201"/>
      <c r="AI342" s="201"/>
      <c r="AJ342" s="201"/>
      <c r="AK342" s="201"/>
      <c r="AL342" s="201"/>
      <c r="AM342" s="201"/>
      <c r="AN342" s="201"/>
      <c r="AO342" s="201"/>
      <c r="AP342" s="201"/>
      <c r="AQ342" s="201"/>
      <c r="AR342" s="201"/>
      <c r="AS342" s="201"/>
      <c r="AT342" s="201"/>
      <c r="AU342" s="201"/>
      <c r="AV342" s="201"/>
      <c r="AW342" s="201"/>
      <c r="AX342" s="201"/>
      <c r="AY342" s="201"/>
      <c r="AZ342" s="201"/>
      <c r="BA342" s="202"/>
      <c r="BB342" s="184"/>
      <c r="BD342" s="234"/>
      <c r="BE342" s="234"/>
      <c r="BF342" s="234"/>
      <c r="BG342" s="234"/>
      <c r="BH342" s="234"/>
      <c r="BI342" s="234"/>
      <c r="BJ342" s="234"/>
      <c r="BK342" s="234"/>
      <c r="BL342" s="234"/>
      <c r="BM342" s="234"/>
      <c r="DC342" s="184">
        <f t="shared" si="29"/>
        <v>0</v>
      </c>
      <c r="DD342" s="235" t="str">
        <f t="shared" si="30"/>
        <v/>
      </c>
      <c r="DE342" s="186">
        <f>IF(D342&gt; 0,(COUNTIFS(FRACAS!$B$5:$B$8972, D$4, FRACAS!$D$5:$D$8972, "&lt;="&amp;D342)), "" )</f>
        <v>0</v>
      </c>
      <c r="DF342" s="186">
        <f>IF(E342&gt; 0,(COUNTIFS(FRACAS!$B$5:$B$8972, E$4, FRACAS!$D$5:$D$8972, "&lt;="&amp;E342)), "" )</f>
        <v>0</v>
      </c>
      <c r="DG342" s="186">
        <f>IF(F342&gt; 0,(COUNTIFS(FRACAS!$B$5:$B$8972, F$4, FRACAS!$D$5:$D$8972, "&lt;="&amp;F342)), "" )</f>
        <v>0</v>
      </c>
      <c r="DH342" s="186">
        <f>IF(G342&gt; 0,(COUNTIFS(FRACAS!$B$5:$B$8972, G$4, FRACAS!$D$5:$D$8972, "&lt;="&amp;G342)), "" )</f>
        <v>0</v>
      </c>
      <c r="DI342" s="186">
        <f>IF(H342&gt; 0,(COUNTIFS(FRACAS!$B$5:$B$8972, H$4, FRACAS!$D$5:$D$8972, "&lt;="&amp;H342)), "" )</f>
        <v>0</v>
      </c>
      <c r="DJ342" s="186">
        <f>IF(I342&gt; 0,(COUNTIFS(FRACAS!$B$5:$B$8972, I$4, FRACAS!$D$5:$D$8972, "&lt;="&amp;I342)), "" )</f>
        <v>0</v>
      </c>
      <c r="DK342" s="186">
        <f>IF(J342&gt; 0,(COUNTIFS(FRACAS!$B$5:$B$8972, J$4, FRACAS!$D$5:$D$8972, "&lt;="&amp;J342)), "" )</f>
        <v>0</v>
      </c>
      <c r="DL342" s="186">
        <f>IF(K342&gt; 0,(COUNTIFS(FRACAS!$B$5:$B$8972, K$4, FRACAS!$D$5:$D$8972, "&lt;="&amp;K342)), "" )</f>
        <v>0</v>
      </c>
      <c r="DM342" s="186">
        <f>IF(L342&gt; 0,(COUNTIFS(FRACAS!$B$5:$B$8972, L$4, FRACAS!$D$5:$D$8972, "&lt;="&amp;L342)), "" )</f>
        <v>0</v>
      </c>
      <c r="DN342" s="186">
        <f>IF(M342&gt; 0,(COUNTIFS(FRACAS!$B$5:$B$8972, M$4, FRACAS!$D$5:$D$8972, "&lt;="&amp;M342)), "" )</f>
        <v>0</v>
      </c>
      <c r="DO342" s="186">
        <f>IF(N342&gt; 0,(COUNTIFS(FRACAS!$B$5:$B$8972, N$4, FRACAS!$D$5:$D$8972, "&lt;="&amp;N342)), "" )</f>
        <v>0</v>
      </c>
      <c r="DP342" s="186">
        <f>IF(O342&gt; 0,(COUNTIFS(FRACAS!$B$5:$B$8972, O$4, FRACAS!$D$5:$D$8972, "&lt;="&amp;O342)), "" )</f>
        <v>0</v>
      </c>
      <c r="DQ342" s="186">
        <f>IF(P342&gt; 0,(COUNTIFS(FRACAS!$B$5:$B$8972, P$4, FRACAS!$D$5:$D$8972, "&lt;="&amp;P342)), "" )</f>
        <v>0</v>
      </c>
      <c r="DR342" s="186">
        <f>IF(Q342&gt; 0,(COUNTIFS(FRACAS!$B$5:$B$8972, Q$4, FRACAS!$D$5:$D$8972, "&lt;="&amp;Q342)), "" )</f>
        <v>0</v>
      </c>
      <c r="DS342" s="186">
        <f>IF(R342&gt; 0,(COUNTIFS(FRACAS!$B$5:$B$8972, R$4, FRACAS!$D$5:$D$8972, "&lt;="&amp;R342)), "" )</f>
        <v>0</v>
      </c>
      <c r="DT342" s="186">
        <f>IF(S342&gt; 0,(COUNTIFS(FRACAS!$B$5:$B$8972, S$4, FRACAS!$D$5:$D$8972, "&lt;="&amp;S342)), "" )</f>
        <v>0</v>
      </c>
      <c r="DU342" s="186">
        <f>IF(T342&gt; 0,(COUNTIFS(FRACAS!$B$5:$B$8972, T$4, FRACAS!$D$5:$D$8972, "&lt;="&amp;T342)), "" )</f>
        <v>0</v>
      </c>
      <c r="DV342" s="186">
        <f>IF(U342&gt; 0,(COUNTIFS(FRACAS!$B$5:$B$8972, U$4, FRACAS!$D$5:$D$8972, "&lt;="&amp;U342)), "" )</f>
        <v>0</v>
      </c>
      <c r="DW342" s="186" t="str">
        <f>IF(V342&gt; 0,(COUNTIFS(FRACAS!$B$5:$B$8972, V$4, FRACAS!$D$5:$D$8972, "&lt;="&amp;V342)), "" )</f>
        <v/>
      </c>
      <c r="DX342" s="186" t="str">
        <f>IF(W342&gt; 0,(COUNTIFS(FRACAS!$B$5:$B$8972, W$4, FRACAS!$D$5:$D$8972, "&lt;="&amp;W342)), "" )</f>
        <v/>
      </c>
      <c r="DY342" s="186" t="str">
        <f>IF(X342&gt; 0,(COUNTIFS(FRACAS!$B$5:$B$8972, X$4, FRACAS!$D$5:$D$8972, "&lt;="&amp;X342)), "" )</f>
        <v/>
      </c>
      <c r="DZ342" s="186" t="str">
        <f>IF(Y342&gt; 0,(COUNTIFS(FRACAS!$B$5:$B$8972, Y$4, FRACAS!$D$5:$D$8972, "&lt;="&amp;Y342)), "" )</f>
        <v/>
      </c>
      <c r="EA342" s="186" t="str">
        <f>IF(Z342&gt; 0,(COUNTIFS(FRACAS!$B$5:$B$8972, Z$4, FRACAS!$D$5:$D$8972, "&lt;="&amp;Z342)), "" )</f>
        <v/>
      </c>
      <c r="EB342" s="186" t="str">
        <f>IF(AA342&gt; 0,(COUNTIFS(FRACAS!$B$5:$B$8972, AA$4, FRACAS!$D$5:$D$8972, "&lt;="&amp;AA342)), "" )</f>
        <v/>
      </c>
      <c r="EC342" s="186" t="str">
        <f>IF(AB342&gt; 0,(COUNTIFS(FRACAS!$B$5:$B$8972, AB$4, FRACAS!$D$5:$D$8972, "&lt;="&amp;AB342)), "" )</f>
        <v/>
      </c>
      <c r="ED342" s="186" t="str">
        <f>IF(AC342&gt; 0,(COUNTIFS(FRACAS!$B$5:$B$8972, AC$4, FRACAS!$D$5:$D$8972, "&lt;="&amp;AC342)), "" )</f>
        <v/>
      </c>
      <c r="EE342" s="186" t="str">
        <f>IF(AD342&gt; 0,(COUNTIFS(FRACAS!$B$5:$B$8972, AD$4, FRACAS!$D$5:$D$8972, "&lt;="&amp;AD342)), "" )</f>
        <v/>
      </c>
      <c r="EF342" s="186" t="str">
        <f>IF(AE342&gt; 0,(COUNTIFS(FRACAS!$B$5:$B$8972, AE$4, FRACAS!$D$5:$D$8972, "&lt;="&amp;AE342)), "" )</f>
        <v/>
      </c>
      <c r="EG342" s="186" t="str">
        <f>IF(AF342&gt; 0,(COUNTIFS(FRACAS!$B$5:$B$8972, AF$4, FRACAS!$D$5:$D$8972, "&lt;="&amp;AF342)), "" )</f>
        <v/>
      </c>
      <c r="EH342" s="186" t="str">
        <f>IF(AG342&gt; 0,(COUNTIFS(FRACAS!$B$5:$B$8972, AG$4, FRACAS!$D$5:$D$8972, "&lt;="&amp;AG342)), "" )</f>
        <v/>
      </c>
      <c r="EI342" s="186" t="str">
        <f>IF(AH342&gt; 0,(COUNTIFS(FRACAS!$B$5:$B$8972, AH$4, FRACAS!$D$5:$D$8972, "&lt;="&amp;AH342)), "" )</f>
        <v/>
      </c>
      <c r="EJ342" s="186" t="str">
        <f>IF(AI342&gt; 0,(COUNTIFS(FRACAS!$B$5:$B$8972, AI$4, FRACAS!$D$5:$D$8972, "&lt;="&amp;AI342)), "" )</f>
        <v/>
      </c>
      <c r="EK342" s="186" t="str">
        <f>IF(AJ342&gt; 0,(COUNTIFS(FRACAS!$B$5:$B$8972, AJ$4, FRACAS!$D$5:$D$8972, "&lt;="&amp;AJ342)), "" )</f>
        <v/>
      </c>
      <c r="EL342" s="186" t="str">
        <f>IF(AK342&gt; 0,(COUNTIFS(FRACAS!$B$5:$B$8972, AK$4, FRACAS!$D$5:$D$8972, "&lt;="&amp;AK342)), "" )</f>
        <v/>
      </c>
      <c r="EM342" s="186" t="str">
        <f>IF(AL342&gt; 0,(COUNTIFS(FRACAS!$B$5:$B$8972, AL$4, FRACAS!$D$5:$D$8972, "&lt;="&amp;AL342)), "" )</f>
        <v/>
      </c>
      <c r="EN342" s="186" t="str">
        <f>IF(AM342&gt; 0,(COUNTIFS(FRACAS!$B$5:$B$8972, AM$4, FRACAS!$D$5:$D$8972, "&lt;="&amp;AM342)), "" )</f>
        <v/>
      </c>
      <c r="EO342" s="186" t="str">
        <f>IF(AN342&gt; 0,(COUNTIFS(FRACAS!$B$5:$B$8972, AN$4, FRACAS!$D$5:$D$8972, "&lt;="&amp;AN342)), "" )</f>
        <v/>
      </c>
      <c r="EP342" s="186" t="str">
        <f>IF(AO342&gt; 0,(COUNTIFS(FRACAS!$B$5:$B$8972, AO$4, FRACAS!$D$5:$D$8972, "&lt;="&amp;AO342)), "" )</f>
        <v/>
      </c>
      <c r="EQ342" s="186" t="str">
        <f>IF(AP342&gt; 0,(COUNTIFS(FRACAS!$B$5:$B$8972, AP$4, FRACAS!$D$5:$D$8972, "&lt;="&amp;AP342)), "" )</f>
        <v/>
      </c>
      <c r="ER342" s="186" t="str">
        <f>IF(AQ342&gt; 0,(COUNTIFS(FRACAS!$B$5:$B$8972, AQ$4, FRACAS!$D$5:$D$8972, "&lt;="&amp;AQ342)), "" )</f>
        <v/>
      </c>
      <c r="ES342" s="246"/>
      <c r="ET342" s="194"/>
      <c r="EU342" s="194"/>
      <c r="EV342" s="194"/>
      <c r="EW342" s="194"/>
      <c r="EX342" s="194"/>
      <c r="EY342" s="194"/>
      <c r="EZ342" s="194"/>
      <c r="FA342" s="194"/>
      <c r="FB342" s="195"/>
      <c r="FE342" s="190"/>
      <c r="FF342" s="190"/>
      <c r="FG342" s="190"/>
      <c r="FH342" s="190"/>
      <c r="FI342" s="190"/>
      <c r="FJ342" s="190"/>
      <c r="FK342" s="190"/>
      <c r="FL342" s="190"/>
      <c r="FM342" s="190"/>
      <c r="FN342" s="190"/>
      <c r="JD342" s="238"/>
      <c r="JE342" s="238"/>
      <c r="JF342" s="238"/>
      <c r="JG342" s="238"/>
      <c r="JH342" s="238"/>
      <c r="JI342" s="238"/>
      <c r="JJ342" s="238"/>
      <c r="JK342" s="238"/>
      <c r="JL342" s="238"/>
      <c r="JM342" s="238"/>
      <c r="JN342" s="247"/>
      <c r="JO342" s="248"/>
      <c r="JP342" s="248"/>
      <c r="JQ342" s="248"/>
      <c r="JR342" s="248"/>
      <c r="JS342" s="248"/>
      <c r="JT342" s="248"/>
      <c r="JU342" s="248"/>
      <c r="JV342" s="248"/>
      <c r="JW342" s="248"/>
      <c r="JX342" s="248"/>
      <c r="JY342" s="248"/>
      <c r="JZ342" s="248"/>
      <c r="KA342" s="248"/>
      <c r="KB342" s="248"/>
      <c r="KC342" s="248"/>
      <c r="KD342" s="248"/>
      <c r="KE342" s="248"/>
      <c r="KF342" s="248"/>
      <c r="KG342" s="248"/>
      <c r="KH342" s="248"/>
      <c r="KI342" s="248"/>
      <c r="KJ342" s="248"/>
      <c r="KK342" s="248"/>
      <c r="KL342" s="248"/>
      <c r="KM342" s="248"/>
      <c r="KN342" s="248"/>
      <c r="KO342" s="248"/>
      <c r="KP342" s="248"/>
      <c r="KQ342" s="248"/>
      <c r="KR342" s="248"/>
      <c r="KS342" s="248"/>
      <c r="KT342" s="248"/>
      <c r="KU342" s="248"/>
      <c r="KV342" s="248"/>
      <c r="KW342" s="248"/>
      <c r="KX342" s="248"/>
      <c r="KY342" s="248"/>
      <c r="KZ342" s="248"/>
      <c r="LA342" s="248"/>
      <c r="LC342" s="235" t="str">
        <f t="shared" si="28"/>
        <v/>
      </c>
      <c r="LD342" s="240" t="str" cm="1">
        <f t="array" ref="LD342">IFERROR((((D342/FRACAS!$AY$1)*60
)-(SUMPRODUCT((FRACAS!$B$5:$B$8970=D$4)*(FRACAS!$D$5:$D$8970&lt;=D342)*(IFERROR(FRACAS!$AM$5:$AM$8970,0)))
))/((D342/FRACAS!$AY$1)*60),"")</f>
        <v/>
      </c>
      <c r="LE342" s="240" t="str" cm="1">
        <f t="array" ref="LE342">IFERROR((((E342/FRACAS!$AY$1)*60
)-(SUMPRODUCT((FRACAS!$B$5:$B$8970=E$4)*(FRACAS!$D$5:$D$8970&lt;=E342)*(IFERROR(FRACAS!$AM$5:$AM$8970,0)))
))/((E342/FRACAS!$AY$1)*60),"")</f>
        <v/>
      </c>
      <c r="LF342" s="240" t="str" cm="1">
        <f t="array" ref="LF342">IFERROR((((F342/FRACAS!$AY$1)*60
)-(SUMPRODUCT((FRACAS!$B$5:$B$8970=F$4)*(FRACAS!$D$5:$D$8970&lt;=F342)*(IFERROR(FRACAS!$AM$5:$AM$8970,0)))
))/((F342/FRACAS!$AY$1)*60),"")</f>
        <v/>
      </c>
      <c r="LG342" s="240" t="str" cm="1">
        <f t="array" ref="LG342">IFERROR((((G342/FRACAS!$AY$1)*60
)-(SUMPRODUCT((FRACAS!$B$5:$B$8970=G$4)*(FRACAS!$D$5:$D$8970&lt;=G342)*(IFERROR(FRACAS!$AM$5:$AM$8970,0)))
))/((G342/FRACAS!$AY$1)*60),"")</f>
        <v/>
      </c>
      <c r="LH342" s="240" t="str" cm="1">
        <f t="array" ref="LH342">IFERROR((((H342/FRACAS!$AY$1)*60
)-(SUMPRODUCT((FRACAS!$B$5:$B$8970=H$4)*(FRACAS!$D$5:$D$8970&lt;=H342)*(IFERROR(FRACAS!$AM$5:$AM$8970,0)))
))/((H342/FRACAS!$AY$1)*60),"")</f>
        <v/>
      </c>
      <c r="LI342" s="240" t="str" cm="1">
        <f t="array" ref="LI342">IFERROR((((I342/FRACAS!$AY$1)*60
)-(SUMPRODUCT((FRACAS!$B$5:$B$8970=I$4)*(FRACAS!$D$5:$D$8970&lt;=I342)*(IFERROR(FRACAS!$AM$5:$AM$8970,0)))
))/((I342/FRACAS!$AY$1)*60),"")</f>
        <v/>
      </c>
      <c r="LJ342" s="240" t="str" cm="1">
        <f t="array" ref="LJ342">IFERROR((((J342/FRACAS!$AY$1)*60
)-(SUMPRODUCT((FRACAS!$B$5:$B$8970=J$4)*(FRACAS!$D$5:$D$8970&lt;=J342)*(IFERROR(FRACAS!$AM$5:$AM$8970,0)))
))/((J342/FRACAS!$AY$1)*60),"")</f>
        <v/>
      </c>
      <c r="LK342" s="240" t="str" cm="1">
        <f t="array" ref="LK342">IFERROR((((K342/FRACAS!$AY$1)*60
)-(SUMPRODUCT((FRACAS!$B$5:$B$8970=K$4)*(FRACAS!$D$5:$D$8970&lt;=K342)*(IFERROR(FRACAS!$AM$5:$AM$8970,0)))
))/((K342/FRACAS!$AY$1)*60),"")</f>
        <v/>
      </c>
      <c r="LL342" s="240" t="str" cm="1">
        <f t="array" ref="LL342">IFERROR((((L342/FRACAS!$AY$1)*60
)-(SUMPRODUCT((FRACAS!$B$5:$B$8970=L$4)*(FRACAS!$D$5:$D$8970&lt;=L342)*(IFERROR(FRACAS!$AM$5:$AM$8970,0)))
))/((L342/FRACAS!$AY$1)*60),"")</f>
        <v/>
      </c>
      <c r="LM342" s="240" t="str" cm="1">
        <f t="array" ref="LM342">IFERROR((((M342/FRACAS!$AY$1)*60
)-(SUMPRODUCT((FRACAS!$B$5:$B$8970=M$4)*(FRACAS!$D$5:$D$8970&lt;=M342)*(IFERROR(FRACAS!$AM$5:$AM$8970,0)))
))/((M342/FRACAS!$AY$1)*60),"")</f>
        <v/>
      </c>
      <c r="LN342" s="240" t="str" cm="1">
        <f t="array" ref="LN342">IFERROR((((N342/FRACAS!$AY$1)*60
)-(SUMPRODUCT((FRACAS!$B$5:$B$8970=N$4)*(FRACAS!$D$5:$D$8970&lt;=N342)*(IFERROR(FRACAS!$AM$5:$AM$8970,0)))
))/((N342/FRACAS!$AY$1)*60),"")</f>
        <v/>
      </c>
      <c r="LO342" s="240" t="str" cm="1">
        <f t="array" ref="LO342">IFERROR((((O342/FRACAS!$AY$1)*60
)-(SUMPRODUCT((FRACAS!$B$5:$B$8970=O$4)*(FRACAS!$D$5:$D$8970&lt;=O342)*(IFERROR(FRACAS!$AM$5:$AM$8970,0)))
))/((O342/FRACAS!$AY$1)*60),"")</f>
        <v/>
      </c>
      <c r="LP342" s="240" t="str" cm="1">
        <f t="array" ref="LP342">IFERROR((((P342/FRACAS!$AY$1)*60
)-(SUMPRODUCT((FRACAS!$B$5:$B$8970=P$4)*(FRACAS!$D$5:$D$8970&lt;=P342)*(IFERROR(FRACAS!$AM$5:$AM$8970,0)))
))/((P342/FRACAS!$AY$1)*60),"")</f>
        <v/>
      </c>
      <c r="LQ342" s="240" t="str" cm="1">
        <f t="array" ref="LQ342">IFERROR((((Q342/FRACAS!$AY$1)*60
)-(SUMPRODUCT((FRACAS!$B$5:$B$8970=Q$4)*(FRACAS!$D$5:$D$8970&lt;=Q342)*(IFERROR(FRACAS!$AM$5:$AM$8970,0)))
))/((Q342/FRACAS!$AY$1)*60),"")</f>
        <v/>
      </c>
      <c r="LR342" s="240" t="str" cm="1">
        <f t="array" ref="LR342">IFERROR((((R342/FRACAS!$AY$1)*60
)-(SUMPRODUCT((FRACAS!$B$5:$B$8970=R$4)*(FRACAS!$D$5:$D$8970&lt;=R342)*(IFERROR(FRACAS!$AM$5:$AM$8970,0)))
))/((R342/FRACAS!$AY$1)*60),"")</f>
        <v/>
      </c>
      <c r="LS342" s="240" t="str" cm="1">
        <f t="array" ref="LS342">IFERROR((((S342/FRACAS!$AY$1)*60
)-(SUMPRODUCT((FRACAS!$B$5:$B$8970=S$4)*(FRACAS!$D$5:$D$8970&lt;=S342)*(IFERROR(FRACAS!$AM$5:$AM$8970,0)))
))/((S342/FRACAS!$AY$1)*60),"")</f>
        <v/>
      </c>
      <c r="LT342" s="240" t="str" cm="1">
        <f t="array" ref="LT342">IFERROR((((T342/FRACAS!$AY$1)*60
)-(SUMPRODUCT((FRACAS!$B$5:$B$8970=T$4)*(FRACAS!$D$5:$D$8970&lt;=T342)*(IFERROR(FRACAS!$AM$5:$AM$8970,0)))
))/((T342/FRACAS!$AY$1)*60),"")</f>
        <v/>
      </c>
      <c r="LU342" s="240" t="str" cm="1">
        <f t="array" ref="LU342">IFERROR((((U342/FRACAS!$AY$1)*60
)-(SUMPRODUCT((FRACAS!$B$5:$B$8970=U$4)*(FRACAS!$D$5:$D$8970&lt;=U342)*(IFERROR(FRACAS!$AM$5:$AM$8970,0)))
))/((U342/FRACAS!$AY$1)*60),"")</f>
        <v/>
      </c>
      <c r="LV342" s="240" t="str" cm="1">
        <f t="array" ref="LV342">IFERROR(
    (((V342/FRACAS!$AY$1)*60))
    /
    (((V342/FRACAS!$AY$1)*60) + SUMPRODUCT((FRACAS!$B$5:$B$8970=V$4)*(FRACAS!$D$5:$D$8970&lt;=V342)*(IFERROR(FRACAS!$AM$5:$AM$8970,0)))
    ),"")</f>
        <v/>
      </c>
      <c r="LW342" s="240" t="str" cm="1">
        <f t="array" ref="LW342">IFERROR(
    (((W342/FRACAS!$AY$1)*60))
    /
    (((W342/FRACAS!$AY$1)*60) + SUMPRODUCT((FRACAS!$B$5:$B$8970=W$4)*(FRACAS!$D$5:$D$8970&lt;=W342)*(IFERROR(FRACAS!$AM$5:$AM$8970,0)))
    ),"")</f>
        <v/>
      </c>
      <c r="LX342" s="240" t="str" cm="1">
        <f t="array" ref="LX342">IFERROR(
    (((X342/FRACAS!$AY$1)*60))
    /
    (((X342/FRACAS!$AY$1)*60) + SUMPRODUCT((FRACAS!$B$5:$B$8970=X$4)*(FRACAS!$D$5:$D$8970&lt;=X342)*(IFERROR(FRACAS!$AM$5:$AM$8970,0)))
    ),"")</f>
        <v/>
      </c>
      <c r="LY342" s="240" t="str" cm="1">
        <f t="array" ref="LY342">IFERROR(
    (((Y342/FRACAS!$AY$1)*60))
    /
    (((Y342/FRACAS!$AY$1)*60) + SUMPRODUCT((FRACAS!$B$5:$B$8970=Y$4)*(FRACAS!$D$5:$D$8970&lt;=Y342)*(IFERROR(FRACAS!$AM$5:$AM$8970,0)))
    ),"")</f>
        <v/>
      </c>
      <c r="LZ342" s="240" t="str" cm="1">
        <f t="array" ref="LZ342">IFERROR(
    (((Z342/FRACAS!$AY$1)*60))
    /
    (((Z342/FRACAS!$AY$1)*60) + SUMPRODUCT((FRACAS!$B$5:$B$8970=Z$4)*(FRACAS!$D$5:$D$8970&lt;=Z342)*(IFERROR(FRACAS!$AM$5:$AM$8970,0)))
    ),"")</f>
        <v/>
      </c>
      <c r="MA342" s="240" t="str" cm="1">
        <f t="array" ref="MA342">IFERROR(
    (((AA342/FRACAS!$AY$1)*60))
    /
    (((AA342/FRACAS!$AY$1)*60) + SUMPRODUCT((FRACAS!$B$5:$B$8970=AA$4)*(FRACAS!$D$5:$D$8970&lt;=AA342)*(IFERROR(FRACAS!$AM$5:$AM$8970,0)))
    ),"")</f>
        <v/>
      </c>
      <c r="MB342" s="240" t="str" cm="1">
        <f t="array" ref="MB342">IFERROR(
    (((AB342/FRACAS!$AY$1)*60))
    /
    (((AB342/FRACAS!$AY$1)*60) + SUMPRODUCT((FRACAS!$B$5:$B$8970=AB$4)*(FRACAS!$D$5:$D$8970&lt;=AB342)*(IFERROR(FRACAS!$AM$5:$AM$8970,0)))
    ),"")</f>
        <v/>
      </c>
      <c r="MC342" s="240" t="str" cm="1">
        <f t="array" ref="MC342">IFERROR(
    (((AC342/FRACAS!$AY$1)*60))
    /
    (((AC342/FRACAS!$AY$1)*60) + SUMPRODUCT((FRACAS!$B$5:$B$8970=AC$4)*(FRACAS!$D$5:$D$8970&lt;=AC342)*(IFERROR(FRACAS!$AM$5:$AM$8970,0)))
    ),"")</f>
        <v/>
      </c>
      <c r="MD342" s="240" t="str" cm="1">
        <f t="array" ref="MD342">IFERROR(
    (((AD342/FRACAS!$AY$1)*60))
    /
    (((AD342/FRACAS!$AY$1)*60) + SUMPRODUCT((FRACAS!$B$5:$B$8970=AD$4)*(FRACAS!$D$5:$D$8970&lt;=AD342)*(IFERROR(FRACAS!$AM$5:$AM$8970,0)))
    ),"")</f>
        <v/>
      </c>
      <c r="ME342" s="240" t="str" cm="1">
        <f t="array" ref="ME342">IFERROR(
    (((AE342/FRACAS!$AY$1)*60))
    /
    (((AE342/FRACAS!$AY$1)*60) + SUMPRODUCT((FRACAS!$B$5:$B$8970=AE$4)*(FRACAS!$D$5:$D$8970&lt;=AE342)*(IFERROR(FRACAS!$AM$5:$AM$8970,0)))
    ),"")</f>
        <v/>
      </c>
      <c r="MF342" s="240" t="str" cm="1">
        <f t="array" ref="MF342">IFERROR(
    (((AF342/FRACAS!$AY$1)*60))
    /
    (((AF342/FRACAS!$AY$1)*60) + SUMPRODUCT((FRACAS!$B$5:$B$8970=AF$4)*(FRACAS!$D$5:$D$8970&lt;=AF342)*(IFERROR(FRACAS!$AM$5:$AM$8970,0)))
    ),"")</f>
        <v/>
      </c>
      <c r="MG342" s="240" t="str" cm="1">
        <f t="array" ref="MG342">IFERROR(
    (((AG342/FRACAS!$AY$1)*60))
    /
    (((AG342/FRACAS!$AY$1)*60) + SUMPRODUCT((FRACAS!$B$5:$B$8970=AG$4)*(FRACAS!$D$5:$D$8970&lt;=AG342)*(IFERROR(FRACAS!$AM$5:$AM$8970,0)))
    ),"")</f>
        <v/>
      </c>
      <c r="MH342" s="240" t="str" cm="1">
        <f t="array" ref="MH342">IFERROR(
    (((AH342/FRACAS!$AY$1)*60))
    /
    (((AH342/FRACAS!$AY$1)*60) + SUMPRODUCT((FRACAS!$B$5:$B$8970=AH$4)*(FRACAS!$D$5:$D$8970&lt;=AH342)*(IFERROR(FRACAS!$AM$5:$AM$8970,0)))
    ),"")</f>
        <v/>
      </c>
      <c r="MI342" s="240" t="str" cm="1">
        <f t="array" ref="MI342">IFERROR(
    (((AI342/FRACAS!$AY$1)*60))
    /
    (((AI342/FRACAS!$AY$1)*60) + SUMPRODUCT((FRACAS!$B$5:$B$8970=AI$4)*(FRACAS!$D$5:$D$8970&lt;=AI342)*(IFERROR(FRACAS!$AM$5:$AM$8970,0)))
    ),"")</f>
        <v/>
      </c>
      <c r="MJ342" s="240" t="str" cm="1">
        <f t="array" ref="MJ342">IFERROR(
    (((AJ342/FRACAS!$AY$1)*60))
    /
    (((AJ342/FRACAS!$AY$1)*60) + SUMPRODUCT((FRACAS!$B$5:$B$8970=AJ$4)*(FRACAS!$D$5:$D$8970&lt;=AJ342)*(IFERROR(FRACAS!$AM$5:$AM$8970,0)))
    ),"")</f>
        <v/>
      </c>
      <c r="MK342" s="240" t="str" cm="1">
        <f t="array" ref="MK342">IFERROR(
    (((AK342/FRACAS!$AY$1)*60))
    /
    (((AK342/FRACAS!$AY$1)*60) + SUMPRODUCT((FRACAS!$B$5:$B$8970=AK$4)*(FRACAS!$D$5:$D$8970&lt;=AK342)*(IFERROR(FRACAS!$AM$5:$AM$8970,0)))
    ),"")</f>
        <v/>
      </c>
      <c r="ML342" s="240" t="str" cm="1">
        <f t="array" ref="ML342">IFERROR(
    (((AL342/FRACAS!$AY$1)*60))
    /
    (((AL342/FRACAS!$AY$1)*60) + SUMPRODUCT((FRACAS!$B$5:$B$8970=AL$4)*(FRACAS!$D$5:$D$8970&lt;=AL342)*(IFERROR(FRACAS!$AM$5:$AM$8970,0)))
    ),"")</f>
        <v/>
      </c>
      <c r="MM342" s="240" t="str" cm="1">
        <f t="array" ref="MM342">IFERROR(
    (((AM342/FRACAS!$AY$1)*60))
    /
    (((AM342/FRACAS!$AY$1)*60) + SUMPRODUCT((FRACAS!$B$5:$B$8970=AM$4)*(FRACAS!$D$5:$D$8970&lt;=AM342)*(IFERROR(FRACAS!$AM$5:$AM$8970,0)))
    ),"")</f>
        <v/>
      </c>
      <c r="MN342" s="240" t="str" cm="1">
        <f t="array" ref="MN342">IFERROR(
    (((AN342/FRACAS!$AY$1)*60))
    /
    (((AN342/FRACAS!$AY$1)*60) + SUMPRODUCT((FRACAS!$B$5:$B$8970=AN$4)*(FRACAS!$D$5:$D$8970&lt;=AN342)*(IFERROR(FRACAS!$AM$5:$AM$8970,0)))
    ),"")</f>
        <v/>
      </c>
      <c r="MO342" s="240" t="str" cm="1">
        <f t="array" ref="MO342">IFERROR(
    (((AO342/FRACAS!$AY$1)*60))
    /
    (((AO342/FRACAS!$AY$1)*60) + SUMPRODUCT((FRACAS!$B$5:$B$8970=AO$4)*(FRACAS!$D$5:$D$8970&lt;=AO342)*(IFERROR(FRACAS!$AM$5:$AM$8970,0)))
    ),"")</f>
        <v/>
      </c>
      <c r="MP342" s="240" t="str" cm="1">
        <f t="array" ref="MP342">IFERROR(
    (((AP342/FRACAS!$AY$1)*60))
    /
    (((AP342/FRACAS!$AY$1)*60) + SUMPRODUCT((FRACAS!$B$5:$B$8970=AP$4)*(FRACAS!$D$5:$D$8970&lt;=AP342)*(IFERROR(FRACAS!$AM$5:$AM$8970,0)))
    ),"")</f>
        <v/>
      </c>
      <c r="MQ342" s="240" t="str" cm="1">
        <f t="array" ref="MQ342">IFERROR(
    (((AQ342/FRACAS!$AY$1)*60))
    /
    (((AQ342/FRACAS!$AY$1)*60) + SUMPRODUCT((FRACAS!$B$5:$B$8970=AQ$4)*(FRACAS!$D$5:$D$8970&lt;=AQ342)*(IFERROR(FRACAS!$AM$5:$AM$8970,0)))
    ),"")</f>
        <v/>
      </c>
      <c r="MR342" s="194"/>
      <c r="MS342" s="194"/>
      <c r="MT342" s="194"/>
      <c r="MU342" s="194"/>
      <c r="MV342" s="194"/>
      <c r="MW342" s="194"/>
      <c r="MX342" s="194"/>
      <c r="MY342" s="194"/>
      <c r="MZ342" s="194"/>
      <c r="NA342" s="195"/>
      <c r="ND342" s="241">
        <f t="shared" si="31"/>
        <v>0</v>
      </c>
      <c r="NE342" s="242" t="str">
        <f t="shared" si="32"/>
        <v/>
      </c>
      <c r="NF342" s="193" t="str" cm="1">
        <f t="array" ref="NF342">IF($ND342=0,"",(IFERROR( (IFERROR($ND342/FRACAS!$AY$1*60,0) - SUMPRODUCT( (FRACAS!$K$5:$K$8972=NF$2) * IFERROR(FRACAS!$AN$5:$AN$8972,0) ) ) / IFERROR($ND342/FRACAS!$AY$1*60,0), 1 )))</f>
        <v/>
      </c>
      <c r="NG342" s="193" t="str" cm="1">
        <f t="array" ref="NG342">IF($ND342=0,"",(IFERROR( (IFERROR($ND342/FRACAS!$AY$1*60,0) - SUMPRODUCT( (FRACAS!$K$5:$K$8972=NG$2) * IFERROR(FRACAS!$AN$5:$AN$8972,0) ) ) / IFERROR($ND342/FRACAS!$AY$1*60,0), 1 )))</f>
        <v/>
      </c>
      <c r="NH342" s="193" t="str" cm="1">
        <f t="array" ref="NH342">IF($ND342=0,"",(IFERROR( (IFERROR($ND342/FRACAS!$AY$1*60,0) - SUMPRODUCT( (FRACAS!$K$5:$K$8972=NH$2) * IFERROR(FRACAS!$AN$5:$AN$8972,0) ) ) / IFERROR($ND342/FRACAS!$AY$1*60,0), 1 )))</f>
        <v/>
      </c>
      <c r="NI342" s="193" t="str" cm="1">
        <f t="array" ref="NI342">IF($ND342=0,"",(IFERROR( (IFERROR($ND342/FRACAS!$AY$1*60,0) - SUMPRODUCT( (FRACAS!$K$5:$K$8972=NI$2) * IFERROR(FRACAS!$AN$5:$AN$8972,0) ) ) / IFERROR($ND342/FRACAS!$AY$1*60,0), 1 )))</f>
        <v/>
      </c>
      <c r="NJ342" s="193" t="str" cm="1">
        <f t="array" ref="NJ342">IF($ND342=0,"",(IFERROR( (IFERROR($ND342/FRACAS!$AY$1*60,0) - SUMPRODUCT( (FRACAS!$K$5:$K$8972=NJ$2) * IFERROR(FRACAS!$AN$5:$AN$8972,0) ) ) / IFERROR($ND342/FRACAS!$AY$1*60,0), 1 )))</f>
        <v/>
      </c>
      <c r="NK342" s="193" t="str" cm="1">
        <f t="array" ref="NK342">IF($ND342=0,"",(IFERROR( (IFERROR($ND342/FRACAS!$AY$1*60,0) - SUMPRODUCT( (FRACAS!$K$5:$K$8972=NK$2) * IFERROR(FRACAS!$AN$5:$AN$8972,0) ) ) / IFERROR($ND342/FRACAS!$AY$1*60,0), 1 )))</f>
        <v/>
      </c>
      <c r="NL342" s="193" t="str" cm="1">
        <f t="array" ref="NL342">IF($ND342=0,"",(IFERROR( (IFERROR($ND342/FRACAS!$AY$1*60,0) - SUMPRODUCT( (FRACAS!$K$5:$K$8972=NL$2) * IFERROR(FRACAS!$AN$5:$AN$8972,0) ) ) / IFERROR($ND342/FRACAS!$AY$1*60,0), 1 )))</f>
        <v/>
      </c>
      <c r="NM342" s="193" t="str" cm="1">
        <f t="array" ref="NM342">IF($ND342=0,"",(IFERROR( (IFERROR($ND342/FRACAS!$AY$1*60,0) - SUMPRODUCT( (FRACAS!$K$5:$K$8972=NM$2) * IFERROR(FRACAS!$AN$5:$AN$8972,0) ) ) / IFERROR($ND342/FRACAS!$AY$1*60,0), 1 )))</f>
        <v/>
      </c>
      <c r="NN342" s="193" t="str" cm="1">
        <f t="array" ref="NN342">IF($ND342=0,"",(IFERROR( (IFERROR($ND342/FRACAS!$AY$1*60,0) - SUMPRODUCT( (FRACAS!$K$5:$K$8972=NN$2) * IFERROR(FRACAS!$AN$5:$AN$8972,0) ) ) / IFERROR($ND342/FRACAS!$AY$1*60,0), 1 )))</f>
        <v/>
      </c>
      <c r="NO342" s="193" t="str" cm="1">
        <f t="array" ref="NO342">IF($ND342=0,"",(IFERROR( (IFERROR($ND342/FRACAS!$AY$1*60,0) - SUMPRODUCT( (FRACAS!$K$5:$K$8972=NO$2) * IFERROR(FRACAS!$AN$5:$AN$8972,0) ) ) / IFERROR($ND342/FRACAS!$AY$1*60,0), 1 )))</f>
        <v/>
      </c>
      <c r="NP342" s="193" t="str" cm="1">
        <f t="array" ref="NP342">IF($ND342=0,"",(IFERROR( (IFERROR($ND342/FRACAS!$AY$1*60,0) - SUMPRODUCT( (FRACAS!$K$5:$K$8972=NP$2) * IFERROR(FRACAS!$AN$5:$AN$8972,0) ) ) / IFERROR($ND342/FRACAS!$AY$1*60,0), 1 )))</f>
        <v/>
      </c>
      <c r="NQ342" s="193" t="str" cm="1">
        <f t="array" ref="NQ342">IF($ND342=0,"",(IFERROR( (IFERROR($ND342/FRACAS!$AY$1*60,0) - SUMPRODUCT( (FRACAS!$K$5:$K$8972=NQ$2) * IFERROR(FRACAS!$AN$5:$AN$8972,0) ) ) / IFERROR($ND342/FRACAS!$AY$1*60,0), 1 )))</f>
        <v/>
      </c>
      <c r="NR342" s="193" t="str" cm="1">
        <f t="array" ref="NR342">IF($ND342=0,"",(IFERROR( (IFERROR($ND342/FRACAS!$AY$1*60,0) - SUMPRODUCT( (FRACAS!$K$5:$K$8972=NR$2) * IFERROR(FRACAS!$AN$5:$AN$8972,0) ) ) / IFERROR($ND342/FRACAS!$AY$1*60,0), 1 )))</f>
        <v/>
      </c>
      <c r="NS342" s="193" t="str" cm="1">
        <f t="array" ref="NS342">IF($ND342=0,"",(IFERROR( (IFERROR($ND342/FRACAS!$AY$1*60,0) - SUMPRODUCT( (FRACAS!$K$5:$K$8972=NS$2) * IFERROR(FRACAS!$AN$5:$AN$8972,0) ) ) / IFERROR($ND342/FRACAS!$AY$1*60,0), 1 )))</f>
        <v/>
      </c>
      <c r="NT342" s="193" t="str" cm="1">
        <f t="array" ref="NT342">IF($ND342=0,"",(IFERROR( (IFERROR($ND342/FRACAS!$AY$1*60,0) - SUMPRODUCT( (FRACAS!$K$5:$K$8972=NT$2) * IFERROR(FRACAS!$AN$5:$AN$8972,0) ) ) / IFERROR($ND342/FRACAS!$AY$1*60,0), 1 )))</f>
        <v/>
      </c>
      <c r="NU342" s="193" t="str" cm="1">
        <f t="array" ref="NU342">IF($ND342=0,"",(IFERROR( (IFERROR($ND342/FRACAS!$AY$1*60,0) - SUMPRODUCT( (FRACAS!$K$5:$K$8972=NU$2) * IFERROR(FRACAS!$AN$5:$AN$8972,0) ) ) / IFERROR($ND342/FRACAS!$AY$1*60,0), 1 )))</f>
        <v/>
      </c>
      <c r="NV342" s="193" t="str" cm="1">
        <f t="array" ref="NV342">IF($ND342=0,"",(IFERROR( (IFERROR($ND342/FRACAS!$AY$1*60,0) - SUMPRODUCT( (FRACAS!$K$5:$K$8972=NV$2) * IFERROR(FRACAS!$AN$5:$AN$8972,0) ) ) / IFERROR($ND342/FRACAS!$AY$1*60,0), 1 )))</f>
        <v/>
      </c>
      <c r="NW342" s="193" t="str" cm="1">
        <f t="array" ref="NW342">IF($ND342=0,"",(IFERROR( (IFERROR($ND342/FRACAS!$AY$1*60,0) - SUMPRODUCT( (FRACAS!$K$5:$K$8972=NW$2) * IFERROR(FRACAS!$AN$5:$AN$8972,0) ) ) / IFERROR($ND342/FRACAS!$AY$1*60,0), 1 )))</f>
        <v/>
      </c>
      <c r="NX342" s="193" t="str" cm="1">
        <f t="array" ref="NX342">IF($ND342=0,"",(IFERROR( (IFERROR($ND342/FRACAS!$AY$1*60,0) - SUMPRODUCT( (FRACAS!$K$5:$K$8972=NX$2) * IFERROR(FRACAS!$AN$5:$AN$8972,0) ) ) / IFERROR($ND342/FRACAS!$AY$1*60,0), 1 )))</f>
        <v/>
      </c>
      <c r="NY342" s="193" t="str" cm="1">
        <f t="array" ref="NY342">IF($ND342=0,"",(IFERROR( (IFERROR($ND342/FRACAS!$AY$1*60,0) - SUMPRODUCT( (FRACAS!$K$5:$K$8972=NY$2) * IFERROR(FRACAS!$AN$5:$AN$8972,0) ) ) / IFERROR($ND342/FRACAS!$AY$1*60,0), 1 )))</f>
        <v/>
      </c>
      <c r="NZ342" s="193" t="str" cm="1">
        <f t="array" ref="NZ342">IF($ND342=0,"",(IFERROR( (IFERROR($ND342/FRACAS!$AY$1*60,0) - SUMPRODUCT( (FRACAS!$K$5:$K$8972=NZ$2) * IFERROR(FRACAS!$AN$5:$AN$8972,0) ) ) / IFERROR($ND342/FRACAS!$AY$1*60,0), 1 )))</f>
        <v/>
      </c>
      <c r="OA342" s="193" t="str" cm="1">
        <f t="array" ref="OA342">IF($ND342=0,"",(IFERROR( (IFERROR($ND342/FRACAS!$AY$1*60,0) - SUMPRODUCT( (FRACAS!$K$5:$K$8972=OA$2) * IFERROR(FRACAS!$AN$5:$AN$8972,0) ) ) / IFERROR($ND342/FRACAS!$AY$1*60,0), 1 )))</f>
        <v/>
      </c>
      <c r="OB342" s="193" t="str" cm="1">
        <f t="array" ref="OB342">IF($ND342=0,"",(IFERROR( (IFERROR($ND342/FRACAS!$AY$1*60,0) - SUMPRODUCT( (FRACAS!$K$5:$K$8972=OB$2) * IFERROR(FRACAS!$AN$5:$AN$8972,0) ) ) / IFERROR($ND342/FRACAS!$AY$1*60,0), 1 )))</f>
        <v/>
      </c>
      <c r="OC342" s="193" t="str" cm="1">
        <f t="array" ref="OC342">IF($ND342=0,"",(IFERROR( (IFERROR($ND342/FRACAS!$AY$1*60,0) - SUMPRODUCT( (FRACAS!$K$5:$K$8972=OC$2) * IFERROR(FRACAS!$AN$5:$AN$8972,0) ) ) / IFERROR($ND342/FRACAS!$AY$1*60,0), 1 )))</f>
        <v/>
      </c>
      <c r="OD342" s="193" t="str" cm="1">
        <f t="array" ref="OD342">IF($ND342=0,"",(IFERROR( (IFERROR($ND342/FRACAS!$AY$1*60,0) - SUMPRODUCT( (FRACAS!$K$5:$K$8972=OD$2) * IFERROR(FRACAS!$AN$5:$AN$8972,0) ) ) / IFERROR($ND342/FRACAS!$AY$1*60,0), 1 )))</f>
        <v/>
      </c>
      <c r="OE342" s="193" t="str" cm="1">
        <f t="array" ref="OE342">IF($ND342=0,"",(IFERROR( (IFERROR($ND342/FRACAS!$AY$1*60,0) - SUMPRODUCT( (FRACAS!$K$5:$K$8972=OE$2) * IFERROR(FRACAS!$AN$5:$AN$8972,0) ) ) / IFERROR($ND342/FRACAS!$AY$1*60,0), 1 )))</f>
        <v/>
      </c>
      <c r="OF342" s="193" t="str" cm="1">
        <f t="array" ref="OF342">IF($ND342=0,"",(IFERROR( (IFERROR($ND342/FRACAS!$AY$1*60,0) - SUMPRODUCT( (FRACAS!$K$5:$K$8972=OF$2) * IFERROR(FRACAS!$AN$5:$AN$8972,0) ) ) / IFERROR($ND342/FRACAS!$AY$1*60,0), 1 )))</f>
        <v/>
      </c>
      <c r="OG342" s="193" t="str" cm="1">
        <f t="array" ref="OG342">IF($ND342=0,"",(IFERROR( (IFERROR($ND342/FRACAS!$AY$1*60,0) - SUMPRODUCT( (FRACAS!$K$5:$K$8972=OG$2) * IFERROR(FRACAS!$AN$5:$AN$8972,0) ) ) / IFERROR($ND342/FRACAS!$AY$1*60,0), 1 )))</f>
        <v/>
      </c>
      <c r="OH342" s="193" t="str" cm="1">
        <f t="array" ref="OH342">IF($ND342=0,"",(IFERROR( (IFERROR($ND342/FRACAS!$AY$1*60,0) - SUMPRODUCT( (FRACAS!$K$5:$K$8972=OH$2) * IFERROR(FRACAS!$AN$5:$AN$8972,0) ) ) / IFERROR($ND342/FRACAS!$AY$1*60,0), 1 )))</f>
        <v/>
      </c>
      <c r="OI342" s="193" t="str" cm="1">
        <f t="array" ref="OI342">IF($ND342=0,"",(IFERROR( (IFERROR($ND342/FRACAS!$AY$1*60,0) - SUMPRODUCT( (FRACAS!$K$5:$K$8972=OI$2) * IFERROR(FRACAS!$AN$5:$AN$8972,0) ) ) / IFERROR($ND342/FRACAS!$AY$1*60,0), 1 )))</f>
        <v/>
      </c>
      <c r="OJ342" s="193" t="str" cm="1">
        <f t="array" ref="OJ342">IF($ND342=0,"",(IFERROR( (IFERROR($ND342/FRACAS!$AY$1*60,0) - SUMPRODUCT( (FRACAS!$K$5:$K$8972=OJ$2) * IFERROR(FRACAS!$AN$5:$AN$8972,0) ) ) / IFERROR($ND342/FRACAS!$AY$1*60,0), 1 )))</f>
        <v/>
      </c>
      <c r="OK342" s="193" t="str" cm="1">
        <f t="array" ref="OK342">IF($ND342=0,"",(IFERROR( (IFERROR($ND342/FRACAS!$AY$1*60,0) - SUMPRODUCT( (FRACAS!$K$5:$K$8972=OK$2) * IFERROR(FRACAS!$AN$5:$AN$8972,0) ) ) / IFERROR($ND342/FRACAS!$AY$1*60,0), 1 )))</f>
        <v/>
      </c>
      <c r="OL342" s="193" t="str" cm="1">
        <f t="array" ref="OL342">IF($ND342=0,"",(IFERROR( (IFERROR($ND342/FRACAS!$AY$1*60,0) - SUMPRODUCT( (FRACAS!$K$5:$K$8972=OL$2) * IFERROR(FRACAS!$AN$5:$AN$8972,0) ) ) / IFERROR($ND342/FRACAS!$AY$1*60,0), 1 )))</f>
        <v/>
      </c>
      <c r="OM342" s="193" t="str" cm="1">
        <f t="array" ref="OM342">IF($ND342=0,"",(IFERROR( (IFERROR($ND342/FRACAS!$AY$1*60,0) - SUMPRODUCT( (FRACAS!$K$5:$K$8972=OM$2) * IFERROR(FRACAS!$AN$5:$AN$8972,0) ) ) / IFERROR($ND342/FRACAS!$AY$1*60,0), 1 )))</f>
        <v/>
      </c>
      <c r="ON342" s="193" t="str" cm="1">
        <f t="array" ref="ON342">IF($ND342=0,"",(IFERROR( (IFERROR($ND342/FRACAS!$AY$1*60,0) - SUMPRODUCT( (FRACAS!$K$5:$K$8972=ON$2) * IFERROR(FRACAS!$AN$5:$AN$8972,0) ) ) / IFERROR($ND342/FRACAS!$AY$1*60,0), 1 )))</f>
        <v/>
      </c>
      <c r="OO342" s="193" t="str" cm="1">
        <f t="array" ref="OO342">IF($ND342=0,"",(IFERROR( (IFERROR($ND342/FRACAS!$AY$1*60,0) - SUMPRODUCT( (FRACAS!$K$5:$K$8972=OO$2) * IFERROR(FRACAS!$AN$5:$AN$8972,0) ) ) / IFERROR($ND342/FRACAS!$AY$1*60,0), 1 )))</f>
        <v/>
      </c>
      <c r="OP342" s="193" t="str" cm="1">
        <f t="array" ref="OP342">IF($ND342=0,"",(IFERROR( (IFERROR($ND342/FRACAS!$AY$1*60,0) - SUMPRODUCT( (FRACAS!$K$5:$K$8972=OP$2) * IFERROR(FRACAS!$AN$5:$AN$8972,0) ) ) / IFERROR($ND342/FRACAS!$AY$1*60,0), 1 )))</f>
        <v/>
      </c>
      <c r="OQ342" s="193" t="str" cm="1">
        <f t="array" ref="OQ342">IF($ND342=0,"",(IFERROR( (IFERROR($ND342/FRACAS!$AY$1*60,0) - SUMPRODUCT( (FRACAS!$K$5:$K$8972=OQ$2) * IFERROR(FRACAS!$AN$5:$AN$8972,0) ) ) / IFERROR($ND342/FRACAS!$AY$1*60,0), 1 )))</f>
        <v/>
      </c>
      <c r="OR342" s="193" t="str" cm="1">
        <f t="array" ref="OR342">IF($ND342=0,"",(IFERROR( (IFERROR($ND342/FRACAS!$AY$1*60,0) - SUMPRODUCT( (FRACAS!$K$5:$K$8972=OR$2) * IFERROR(FRACAS!$AN$5:$AN$8972,0) ) ) / IFERROR($ND342/FRACAS!$AY$1*60,0), 1 )))</f>
        <v/>
      </c>
      <c r="OS342" s="193" t="str" cm="1">
        <f t="array" ref="OS342">IF($ND342=0,"",(IFERROR( (IFERROR($ND342/FRACAS!$AY$1*60,0) - SUMPRODUCT( (FRACAS!$K$5:$K$8972=OS$2) * IFERROR(FRACAS!$AN$5:$AN$8972,0) ) ) / IFERROR($ND342/FRACAS!$AY$1*60,0), 1 )))</f>
        <v/>
      </c>
      <c r="OT342" s="243" t="str" cm="1">
        <f t="array" ref="OT342">IF($ND342=0,"",(IFERROR( (IFERROR($ND342/FRACAS!$AY$1*60,0) - SUMPRODUCT( (FRACAS!$K$5:$K$8972=OT$2) * IFERROR(FRACAS!$AN$5:$AN$8972,0) ) ) / IFERROR($ND342/FRACAS!$AY$1*60,0), 1 )))</f>
        <v/>
      </c>
    </row>
    <row r="343" spans="2:410" x14ac:dyDescent="0.2">
      <c r="B343" s="233"/>
      <c r="C343" s="259" t="str">
        <f>IF('[1]17.11.2025 IASI18 Mileage'!C343="","",'[1]17.11.2025 IASI18 Mileage'!C343)</f>
        <v/>
      </c>
      <c r="D343" s="201" t="str">
        <f>IF('[1]17.11.2025 IASI18 Mileage'!D343="","",'[1]17.11.2025 IASI18 Mileage'!D343)</f>
        <v/>
      </c>
      <c r="E343" s="201" t="str">
        <f>IF('[1]17.11.2025 IASI18 Mileage'!E343="","",'[1]17.11.2025 IASI18 Mileage'!E343)</f>
        <v/>
      </c>
      <c r="F343" s="201" t="str">
        <f>IF('[1]17.11.2025 IASI18 Mileage'!F343="","",'[1]17.11.2025 IASI18 Mileage'!F343)</f>
        <v/>
      </c>
      <c r="G343" s="201" t="str">
        <f>IF('[1]17.11.2025 IASI18 Mileage'!G343="","",'[1]17.11.2025 IASI18 Mileage'!G343)</f>
        <v/>
      </c>
      <c r="H343" s="201" t="str">
        <f>IF('[1]17.11.2025 IASI18 Mileage'!H343="","",'[1]17.11.2025 IASI18 Mileage'!H343)</f>
        <v/>
      </c>
      <c r="I343" s="201" t="str">
        <f>IF('[1]17.11.2025 IASI18 Mileage'!I343="","",'[1]17.11.2025 IASI18 Mileage'!I343)</f>
        <v/>
      </c>
      <c r="J343" s="201" t="str">
        <f>IF('[1]17.11.2025 IASI18 Mileage'!J343="","",'[1]17.11.2025 IASI18 Mileage'!J343)</f>
        <v/>
      </c>
      <c r="K343" s="201" t="str">
        <f>IF('[1]17.11.2025 IASI18 Mileage'!K343="","",'[1]17.11.2025 IASI18 Mileage'!K343)</f>
        <v/>
      </c>
      <c r="L343" s="201" t="str">
        <f>IF('[1]17.11.2025 IASI18 Mileage'!L343="","",'[1]17.11.2025 IASI18 Mileage'!L343)</f>
        <v/>
      </c>
      <c r="M343" s="201" t="str">
        <f>IF('[1]17.11.2025 IASI18 Mileage'!M343="","",'[1]17.11.2025 IASI18 Mileage'!M343)</f>
        <v/>
      </c>
      <c r="N343" s="201" t="str">
        <f>IF('[1]17.11.2025 IASI18 Mileage'!N343="","",'[1]17.11.2025 IASI18 Mileage'!N343)</f>
        <v/>
      </c>
      <c r="O343" s="201" t="str">
        <f>IF('[1]17.11.2025 IASI18 Mileage'!O343="","",'[1]17.11.2025 IASI18 Mileage'!O343)</f>
        <v/>
      </c>
      <c r="P343" s="201" t="str">
        <f>IF('[1]17.11.2025 IASI18 Mileage'!P343="","",'[1]17.11.2025 IASI18 Mileage'!P343)</f>
        <v/>
      </c>
      <c r="Q343" s="201" t="str">
        <f>IF('[1]17.11.2025 IASI18 Mileage'!Q343="","",'[1]17.11.2025 IASI18 Mileage'!Q343)</f>
        <v/>
      </c>
      <c r="R343" s="201" t="str">
        <f>IF('[1]17.11.2025 IASI18 Mileage'!R343="","",'[1]17.11.2025 IASI18 Mileage'!R343)</f>
        <v/>
      </c>
      <c r="S343" s="201" t="str">
        <f>IF('[1]17.11.2025 IASI18 Mileage'!S343="","",'[1]17.11.2025 IASI18 Mileage'!S343)</f>
        <v/>
      </c>
      <c r="T343" s="201" t="str">
        <f>IF('[1]17.11.2025 IASI18 Mileage'!T343="","",'[1]17.11.2025 IASI18 Mileage'!T343)</f>
        <v/>
      </c>
      <c r="U343" s="201" t="str">
        <f>IF('[1]17.11.2025 IASI18 Mileage'!U343="","",'[1]17.11.2025 IASI18 Mileage'!U343)</f>
        <v/>
      </c>
      <c r="V343" s="201"/>
      <c r="W343" s="201"/>
      <c r="X343" s="201"/>
      <c r="Y343" s="201"/>
      <c r="Z343" s="201"/>
      <c r="AA343" s="201"/>
      <c r="AB343" s="201"/>
      <c r="AC343" s="201"/>
      <c r="AD343" s="201"/>
      <c r="AE343" s="201"/>
      <c r="AF343" s="201"/>
      <c r="AG343" s="201"/>
      <c r="AH343" s="201"/>
      <c r="AI343" s="201"/>
      <c r="AJ343" s="201"/>
      <c r="AK343" s="201"/>
      <c r="AL343" s="201"/>
      <c r="AM343" s="201"/>
      <c r="AN343" s="201"/>
      <c r="AO343" s="201"/>
      <c r="AP343" s="201"/>
      <c r="AQ343" s="201"/>
      <c r="AR343" s="201"/>
      <c r="AS343" s="201"/>
      <c r="AT343" s="201"/>
      <c r="AU343" s="201"/>
      <c r="AV343" s="201"/>
      <c r="AW343" s="201"/>
      <c r="AX343" s="201"/>
      <c r="AY343" s="201"/>
      <c r="AZ343" s="201"/>
      <c r="BA343" s="202"/>
      <c r="BB343" s="184"/>
      <c r="BD343" s="234"/>
      <c r="BE343" s="234"/>
      <c r="BF343" s="234"/>
      <c r="BG343" s="234"/>
      <c r="BH343" s="234"/>
      <c r="BI343" s="234"/>
      <c r="BJ343" s="234"/>
      <c r="BK343" s="234"/>
      <c r="BL343" s="234"/>
      <c r="BM343" s="234"/>
      <c r="DC343" s="184">
        <f t="shared" si="29"/>
        <v>0</v>
      </c>
      <c r="DD343" s="235" t="str">
        <f t="shared" si="30"/>
        <v/>
      </c>
      <c r="DE343" s="186">
        <f>IF(D343&gt; 0,(COUNTIFS(FRACAS!$B$5:$B$8972, D$4, FRACAS!$D$5:$D$8972, "&lt;="&amp;D343)), "" )</f>
        <v>0</v>
      </c>
      <c r="DF343" s="186">
        <f>IF(E343&gt; 0,(COUNTIFS(FRACAS!$B$5:$B$8972, E$4, FRACAS!$D$5:$D$8972, "&lt;="&amp;E343)), "" )</f>
        <v>0</v>
      </c>
      <c r="DG343" s="186">
        <f>IF(F343&gt; 0,(COUNTIFS(FRACAS!$B$5:$B$8972, F$4, FRACAS!$D$5:$D$8972, "&lt;="&amp;F343)), "" )</f>
        <v>0</v>
      </c>
      <c r="DH343" s="186">
        <f>IF(G343&gt; 0,(COUNTIFS(FRACAS!$B$5:$B$8972, G$4, FRACAS!$D$5:$D$8972, "&lt;="&amp;G343)), "" )</f>
        <v>0</v>
      </c>
      <c r="DI343" s="186">
        <f>IF(H343&gt; 0,(COUNTIFS(FRACAS!$B$5:$B$8972, H$4, FRACAS!$D$5:$D$8972, "&lt;="&amp;H343)), "" )</f>
        <v>0</v>
      </c>
      <c r="DJ343" s="186">
        <f>IF(I343&gt; 0,(COUNTIFS(FRACAS!$B$5:$B$8972, I$4, FRACAS!$D$5:$D$8972, "&lt;="&amp;I343)), "" )</f>
        <v>0</v>
      </c>
      <c r="DK343" s="186">
        <f>IF(J343&gt; 0,(COUNTIFS(FRACAS!$B$5:$B$8972, J$4, FRACAS!$D$5:$D$8972, "&lt;="&amp;J343)), "" )</f>
        <v>0</v>
      </c>
      <c r="DL343" s="186">
        <f>IF(K343&gt; 0,(COUNTIFS(FRACAS!$B$5:$B$8972, K$4, FRACAS!$D$5:$D$8972, "&lt;="&amp;K343)), "" )</f>
        <v>0</v>
      </c>
      <c r="DM343" s="186">
        <f>IF(L343&gt; 0,(COUNTIFS(FRACAS!$B$5:$B$8972, L$4, FRACAS!$D$5:$D$8972, "&lt;="&amp;L343)), "" )</f>
        <v>0</v>
      </c>
      <c r="DN343" s="186">
        <f>IF(M343&gt; 0,(COUNTIFS(FRACAS!$B$5:$B$8972, M$4, FRACAS!$D$5:$D$8972, "&lt;="&amp;M343)), "" )</f>
        <v>0</v>
      </c>
      <c r="DO343" s="186">
        <f>IF(N343&gt; 0,(COUNTIFS(FRACAS!$B$5:$B$8972, N$4, FRACAS!$D$5:$D$8972, "&lt;="&amp;N343)), "" )</f>
        <v>0</v>
      </c>
      <c r="DP343" s="186">
        <f>IF(O343&gt; 0,(COUNTIFS(FRACAS!$B$5:$B$8972, O$4, FRACAS!$D$5:$D$8972, "&lt;="&amp;O343)), "" )</f>
        <v>0</v>
      </c>
      <c r="DQ343" s="186">
        <f>IF(P343&gt; 0,(COUNTIFS(FRACAS!$B$5:$B$8972, P$4, FRACAS!$D$5:$D$8972, "&lt;="&amp;P343)), "" )</f>
        <v>0</v>
      </c>
      <c r="DR343" s="186">
        <f>IF(Q343&gt; 0,(COUNTIFS(FRACAS!$B$5:$B$8972, Q$4, FRACAS!$D$5:$D$8972, "&lt;="&amp;Q343)), "" )</f>
        <v>0</v>
      </c>
      <c r="DS343" s="186">
        <f>IF(R343&gt; 0,(COUNTIFS(FRACAS!$B$5:$B$8972, R$4, FRACAS!$D$5:$D$8972, "&lt;="&amp;R343)), "" )</f>
        <v>0</v>
      </c>
      <c r="DT343" s="186">
        <f>IF(S343&gt; 0,(COUNTIFS(FRACAS!$B$5:$B$8972, S$4, FRACAS!$D$5:$D$8972, "&lt;="&amp;S343)), "" )</f>
        <v>0</v>
      </c>
      <c r="DU343" s="186">
        <f>IF(T343&gt; 0,(COUNTIFS(FRACAS!$B$5:$B$8972, T$4, FRACAS!$D$5:$D$8972, "&lt;="&amp;T343)), "" )</f>
        <v>0</v>
      </c>
      <c r="DV343" s="186">
        <f>IF(U343&gt; 0,(COUNTIFS(FRACAS!$B$5:$B$8972, U$4, FRACAS!$D$5:$D$8972, "&lt;="&amp;U343)), "" )</f>
        <v>0</v>
      </c>
      <c r="DW343" s="186" t="str">
        <f>IF(V343&gt; 0,(COUNTIFS(FRACAS!$B$5:$B$8972, V$4, FRACAS!$D$5:$D$8972, "&lt;="&amp;V343)), "" )</f>
        <v/>
      </c>
      <c r="DX343" s="186" t="str">
        <f>IF(W343&gt; 0,(COUNTIFS(FRACAS!$B$5:$B$8972, W$4, FRACAS!$D$5:$D$8972, "&lt;="&amp;W343)), "" )</f>
        <v/>
      </c>
      <c r="DY343" s="186" t="str">
        <f>IF(X343&gt; 0,(COUNTIFS(FRACAS!$B$5:$B$8972, X$4, FRACAS!$D$5:$D$8972, "&lt;="&amp;X343)), "" )</f>
        <v/>
      </c>
      <c r="DZ343" s="186" t="str">
        <f>IF(Y343&gt; 0,(COUNTIFS(FRACAS!$B$5:$B$8972, Y$4, FRACAS!$D$5:$D$8972, "&lt;="&amp;Y343)), "" )</f>
        <v/>
      </c>
      <c r="EA343" s="186" t="str">
        <f>IF(Z343&gt; 0,(COUNTIFS(FRACAS!$B$5:$B$8972, Z$4, FRACAS!$D$5:$D$8972, "&lt;="&amp;Z343)), "" )</f>
        <v/>
      </c>
      <c r="EB343" s="186" t="str">
        <f>IF(AA343&gt; 0,(COUNTIFS(FRACAS!$B$5:$B$8972, AA$4, FRACAS!$D$5:$D$8972, "&lt;="&amp;AA343)), "" )</f>
        <v/>
      </c>
      <c r="EC343" s="186" t="str">
        <f>IF(AB343&gt; 0,(COUNTIFS(FRACAS!$B$5:$B$8972, AB$4, FRACAS!$D$5:$D$8972, "&lt;="&amp;AB343)), "" )</f>
        <v/>
      </c>
      <c r="ED343" s="186" t="str">
        <f>IF(AC343&gt; 0,(COUNTIFS(FRACAS!$B$5:$B$8972, AC$4, FRACAS!$D$5:$D$8972, "&lt;="&amp;AC343)), "" )</f>
        <v/>
      </c>
      <c r="EE343" s="186" t="str">
        <f>IF(AD343&gt; 0,(COUNTIFS(FRACAS!$B$5:$B$8972, AD$4, FRACAS!$D$5:$D$8972, "&lt;="&amp;AD343)), "" )</f>
        <v/>
      </c>
      <c r="EF343" s="186" t="str">
        <f>IF(AE343&gt; 0,(COUNTIFS(FRACAS!$B$5:$B$8972, AE$4, FRACAS!$D$5:$D$8972, "&lt;="&amp;AE343)), "" )</f>
        <v/>
      </c>
      <c r="EG343" s="186" t="str">
        <f>IF(AF343&gt; 0,(COUNTIFS(FRACAS!$B$5:$B$8972, AF$4, FRACAS!$D$5:$D$8972, "&lt;="&amp;AF343)), "" )</f>
        <v/>
      </c>
      <c r="EH343" s="186" t="str">
        <f>IF(AG343&gt; 0,(COUNTIFS(FRACAS!$B$5:$B$8972, AG$4, FRACAS!$D$5:$D$8972, "&lt;="&amp;AG343)), "" )</f>
        <v/>
      </c>
      <c r="EI343" s="186" t="str">
        <f>IF(AH343&gt; 0,(COUNTIFS(FRACAS!$B$5:$B$8972, AH$4, FRACAS!$D$5:$D$8972, "&lt;="&amp;AH343)), "" )</f>
        <v/>
      </c>
      <c r="EJ343" s="186" t="str">
        <f>IF(AI343&gt; 0,(COUNTIFS(FRACAS!$B$5:$B$8972, AI$4, FRACAS!$D$5:$D$8972, "&lt;="&amp;AI343)), "" )</f>
        <v/>
      </c>
      <c r="EK343" s="186" t="str">
        <f>IF(AJ343&gt; 0,(COUNTIFS(FRACAS!$B$5:$B$8972, AJ$4, FRACAS!$D$5:$D$8972, "&lt;="&amp;AJ343)), "" )</f>
        <v/>
      </c>
      <c r="EL343" s="186" t="str">
        <f>IF(AK343&gt; 0,(COUNTIFS(FRACAS!$B$5:$B$8972, AK$4, FRACAS!$D$5:$D$8972, "&lt;="&amp;AK343)), "" )</f>
        <v/>
      </c>
      <c r="EM343" s="186" t="str">
        <f>IF(AL343&gt; 0,(COUNTIFS(FRACAS!$B$5:$B$8972, AL$4, FRACAS!$D$5:$D$8972, "&lt;="&amp;AL343)), "" )</f>
        <v/>
      </c>
      <c r="EN343" s="186" t="str">
        <f>IF(AM343&gt; 0,(COUNTIFS(FRACAS!$B$5:$B$8972, AM$4, FRACAS!$D$5:$D$8972, "&lt;="&amp;AM343)), "" )</f>
        <v/>
      </c>
      <c r="EO343" s="186" t="str">
        <f>IF(AN343&gt; 0,(COUNTIFS(FRACAS!$B$5:$B$8972, AN$4, FRACAS!$D$5:$D$8972, "&lt;="&amp;AN343)), "" )</f>
        <v/>
      </c>
      <c r="EP343" s="186" t="str">
        <f>IF(AO343&gt; 0,(COUNTIFS(FRACAS!$B$5:$B$8972, AO$4, FRACAS!$D$5:$D$8972, "&lt;="&amp;AO343)), "" )</f>
        <v/>
      </c>
      <c r="EQ343" s="186" t="str">
        <f>IF(AP343&gt; 0,(COUNTIFS(FRACAS!$B$5:$B$8972, AP$4, FRACAS!$D$5:$D$8972, "&lt;="&amp;AP343)), "" )</f>
        <v/>
      </c>
      <c r="ER343" s="186" t="str">
        <f>IF(AQ343&gt; 0,(COUNTIFS(FRACAS!$B$5:$B$8972, AQ$4, FRACAS!$D$5:$D$8972, "&lt;="&amp;AQ343)), "" )</f>
        <v/>
      </c>
      <c r="ES343" s="246"/>
      <c r="ET343" s="194"/>
      <c r="EU343" s="194"/>
      <c r="EV343" s="194"/>
      <c r="EW343" s="194"/>
      <c r="EX343" s="194"/>
      <c r="EY343" s="194"/>
      <c r="EZ343" s="194"/>
      <c r="FA343" s="194"/>
      <c r="FB343" s="195"/>
      <c r="FE343" s="190"/>
      <c r="FF343" s="190"/>
      <c r="FG343" s="190"/>
      <c r="FH343" s="190"/>
      <c r="FI343" s="190"/>
      <c r="FJ343" s="190"/>
      <c r="FK343" s="190"/>
      <c r="FL343" s="190"/>
      <c r="FM343" s="190"/>
      <c r="FN343" s="190"/>
      <c r="JD343" s="238"/>
      <c r="JE343" s="238"/>
      <c r="JF343" s="238"/>
      <c r="JG343" s="238"/>
      <c r="JH343" s="238"/>
      <c r="JI343" s="238"/>
      <c r="JJ343" s="238"/>
      <c r="JK343" s="238"/>
      <c r="JL343" s="238"/>
      <c r="JM343" s="238"/>
      <c r="JN343" s="247"/>
      <c r="JO343" s="248"/>
      <c r="JP343" s="248"/>
      <c r="JQ343" s="248"/>
      <c r="JR343" s="248"/>
      <c r="JS343" s="248"/>
      <c r="JT343" s="248"/>
      <c r="JU343" s="248"/>
      <c r="JV343" s="248"/>
      <c r="JW343" s="248"/>
      <c r="JX343" s="248"/>
      <c r="JY343" s="248"/>
      <c r="JZ343" s="248"/>
      <c r="KA343" s="248"/>
      <c r="KB343" s="248"/>
      <c r="KC343" s="248"/>
      <c r="KD343" s="248"/>
      <c r="KE343" s="248"/>
      <c r="KF343" s="248"/>
      <c r="KG343" s="248"/>
      <c r="KH343" s="248"/>
      <c r="KI343" s="248"/>
      <c r="KJ343" s="248"/>
      <c r="KK343" s="248"/>
      <c r="KL343" s="248"/>
      <c r="KM343" s="248"/>
      <c r="KN343" s="248"/>
      <c r="KO343" s="248"/>
      <c r="KP343" s="248"/>
      <c r="KQ343" s="248"/>
      <c r="KR343" s="248"/>
      <c r="KS343" s="248"/>
      <c r="KT343" s="248"/>
      <c r="KU343" s="248"/>
      <c r="KV343" s="248"/>
      <c r="KW343" s="248"/>
      <c r="KX343" s="248"/>
      <c r="KY343" s="248"/>
      <c r="KZ343" s="248"/>
      <c r="LA343" s="248"/>
      <c r="LC343" s="235" t="str">
        <f t="shared" si="28"/>
        <v/>
      </c>
      <c r="LD343" s="240" t="str" cm="1">
        <f t="array" ref="LD343">IFERROR((((D343/FRACAS!$AY$1)*60
)-(SUMPRODUCT((FRACAS!$B$5:$B$8970=D$4)*(FRACAS!$D$5:$D$8970&lt;=D343)*(IFERROR(FRACAS!$AM$5:$AM$8970,0)))
))/((D343/FRACAS!$AY$1)*60),"")</f>
        <v/>
      </c>
      <c r="LE343" s="240" t="str" cm="1">
        <f t="array" ref="LE343">IFERROR((((E343/FRACAS!$AY$1)*60
)-(SUMPRODUCT((FRACAS!$B$5:$B$8970=E$4)*(FRACAS!$D$5:$D$8970&lt;=E343)*(IFERROR(FRACAS!$AM$5:$AM$8970,0)))
))/((E343/FRACAS!$AY$1)*60),"")</f>
        <v/>
      </c>
      <c r="LF343" s="240" t="str" cm="1">
        <f t="array" ref="LF343">IFERROR((((F343/FRACAS!$AY$1)*60
)-(SUMPRODUCT((FRACAS!$B$5:$B$8970=F$4)*(FRACAS!$D$5:$D$8970&lt;=F343)*(IFERROR(FRACAS!$AM$5:$AM$8970,0)))
))/((F343/FRACAS!$AY$1)*60),"")</f>
        <v/>
      </c>
      <c r="LG343" s="240" t="str" cm="1">
        <f t="array" ref="LG343">IFERROR((((G343/FRACAS!$AY$1)*60
)-(SUMPRODUCT((FRACAS!$B$5:$B$8970=G$4)*(FRACAS!$D$5:$D$8970&lt;=G343)*(IFERROR(FRACAS!$AM$5:$AM$8970,0)))
))/((G343/FRACAS!$AY$1)*60),"")</f>
        <v/>
      </c>
      <c r="LH343" s="240" t="str" cm="1">
        <f t="array" ref="LH343">IFERROR((((H343/FRACAS!$AY$1)*60
)-(SUMPRODUCT((FRACAS!$B$5:$B$8970=H$4)*(FRACAS!$D$5:$D$8970&lt;=H343)*(IFERROR(FRACAS!$AM$5:$AM$8970,0)))
))/((H343/FRACAS!$AY$1)*60),"")</f>
        <v/>
      </c>
      <c r="LI343" s="240" t="str" cm="1">
        <f t="array" ref="LI343">IFERROR((((I343/FRACAS!$AY$1)*60
)-(SUMPRODUCT((FRACAS!$B$5:$B$8970=I$4)*(FRACAS!$D$5:$D$8970&lt;=I343)*(IFERROR(FRACAS!$AM$5:$AM$8970,0)))
))/((I343/FRACAS!$AY$1)*60),"")</f>
        <v/>
      </c>
      <c r="LJ343" s="240" t="str" cm="1">
        <f t="array" ref="LJ343">IFERROR((((J343/FRACAS!$AY$1)*60
)-(SUMPRODUCT((FRACAS!$B$5:$B$8970=J$4)*(FRACAS!$D$5:$D$8970&lt;=J343)*(IFERROR(FRACAS!$AM$5:$AM$8970,0)))
))/((J343/FRACAS!$AY$1)*60),"")</f>
        <v/>
      </c>
      <c r="LK343" s="240" t="str" cm="1">
        <f t="array" ref="LK343">IFERROR((((K343/FRACAS!$AY$1)*60
)-(SUMPRODUCT((FRACAS!$B$5:$B$8970=K$4)*(FRACAS!$D$5:$D$8970&lt;=K343)*(IFERROR(FRACAS!$AM$5:$AM$8970,0)))
))/((K343/FRACAS!$AY$1)*60),"")</f>
        <v/>
      </c>
      <c r="LL343" s="240" t="str" cm="1">
        <f t="array" ref="LL343">IFERROR((((L343/FRACAS!$AY$1)*60
)-(SUMPRODUCT((FRACAS!$B$5:$B$8970=L$4)*(FRACAS!$D$5:$D$8970&lt;=L343)*(IFERROR(FRACAS!$AM$5:$AM$8970,0)))
))/((L343/FRACAS!$AY$1)*60),"")</f>
        <v/>
      </c>
      <c r="LM343" s="240" t="str" cm="1">
        <f t="array" ref="LM343">IFERROR((((M343/FRACAS!$AY$1)*60
)-(SUMPRODUCT((FRACAS!$B$5:$B$8970=M$4)*(FRACAS!$D$5:$D$8970&lt;=M343)*(IFERROR(FRACAS!$AM$5:$AM$8970,0)))
))/((M343/FRACAS!$AY$1)*60),"")</f>
        <v/>
      </c>
      <c r="LN343" s="240" t="str" cm="1">
        <f t="array" ref="LN343">IFERROR((((N343/FRACAS!$AY$1)*60
)-(SUMPRODUCT((FRACAS!$B$5:$B$8970=N$4)*(FRACAS!$D$5:$D$8970&lt;=N343)*(IFERROR(FRACAS!$AM$5:$AM$8970,0)))
))/((N343/FRACAS!$AY$1)*60),"")</f>
        <v/>
      </c>
      <c r="LO343" s="240" t="str" cm="1">
        <f t="array" ref="LO343">IFERROR((((O343/FRACAS!$AY$1)*60
)-(SUMPRODUCT((FRACAS!$B$5:$B$8970=O$4)*(FRACAS!$D$5:$D$8970&lt;=O343)*(IFERROR(FRACAS!$AM$5:$AM$8970,0)))
))/((O343/FRACAS!$AY$1)*60),"")</f>
        <v/>
      </c>
      <c r="LP343" s="240" t="str" cm="1">
        <f t="array" ref="LP343">IFERROR((((P343/FRACAS!$AY$1)*60
)-(SUMPRODUCT((FRACAS!$B$5:$B$8970=P$4)*(FRACAS!$D$5:$D$8970&lt;=P343)*(IFERROR(FRACAS!$AM$5:$AM$8970,0)))
))/((P343/FRACAS!$AY$1)*60),"")</f>
        <v/>
      </c>
      <c r="LQ343" s="240" t="str" cm="1">
        <f t="array" ref="LQ343">IFERROR((((Q343/FRACAS!$AY$1)*60
)-(SUMPRODUCT((FRACAS!$B$5:$B$8970=Q$4)*(FRACAS!$D$5:$D$8970&lt;=Q343)*(IFERROR(FRACAS!$AM$5:$AM$8970,0)))
))/((Q343/FRACAS!$AY$1)*60),"")</f>
        <v/>
      </c>
      <c r="LR343" s="240" t="str" cm="1">
        <f t="array" ref="LR343">IFERROR((((R343/FRACAS!$AY$1)*60
)-(SUMPRODUCT((FRACAS!$B$5:$B$8970=R$4)*(FRACAS!$D$5:$D$8970&lt;=R343)*(IFERROR(FRACAS!$AM$5:$AM$8970,0)))
))/((R343/FRACAS!$AY$1)*60),"")</f>
        <v/>
      </c>
      <c r="LS343" s="240" t="str" cm="1">
        <f t="array" ref="LS343">IFERROR((((S343/FRACAS!$AY$1)*60
)-(SUMPRODUCT((FRACAS!$B$5:$B$8970=S$4)*(FRACAS!$D$5:$D$8970&lt;=S343)*(IFERROR(FRACAS!$AM$5:$AM$8970,0)))
))/((S343/FRACAS!$AY$1)*60),"")</f>
        <v/>
      </c>
      <c r="LT343" s="240" t="str" cm="1">
        <f t="array" ref="LT343">IFERROR((((T343/FRACAS!$AY$1)*60
)-(SUMPRODUCT((FRACAS!$B$5:$B$8970=T$4)*(FRACAS!$D$5:$D$8970&lt;=T343)*(IFERROR(FRACAS!$AM$5:$AM$8970,0)))
))/((T343/FRACAS!$AY$1)*60),"")</f>
        <v/>
      </c>
      <c r="LU343" s="240" t="str" cm="1">
        <f t="array" ref="LU343">IFERROR((((U343/FRACAS!$AY$1)*60
)-(SUMPRODUCT((FRACAS!$B$5:$B$8970=U$4)*(FRACAS!$D$5:$D$8970&lt;=U343)*(IFERROR(FRACAS!$AM$5:$AM$8970,0)))
))/((U343/FRACAS!$AY$1)*60),"")</f>
        <v/>
      </c>
      <c r="LV343" s="240" t="str" cm="1">
        <f t="array" ref="LV343">IFERROR(
    (((V343/FRACAS!$AY$1)*60))
    /
    (((V343/FRACAS!$AY$1)*60) + SUMPRODUCT((FRACAS!$B$5:$B$8970=V$4)*(FRACAS!$D$5:$D$8970&lt;=V343)*(IFERROR(FRACAS!$AM$5:$AM$8970,0)))
    ),"")</f>
        <v/>
      </c>
      <c r="LW343" s="240" t="str" cm="1">
        <f t="array" ref="LW343">IFERROR(
    (((W343/FRACAS!$AY$1)*60))
    /
    (((W343/FRACAS!$AY$1)*60) + SUMPRODUCT((FRACAS!$B$5:$B$8970=W$4)*(FRACAS!$D$5:$D$8970&lt;=W343)*(IFERROR(FRACAS!$AM$5:$AM$8970,0)))
    ),"")</f>
        <v/>
      </c>
      <c r="LX343" s="240" t="str" cm="1">
        <f t="array" ref="LX343">IFERROR(
    (((X343/FRACAS!$AY$1)*60))
    /
    (((X343/FRACAS!$AY$1)*60) + SUMPRODUCT((FRACAS!$B$5:$B$8970=X$4)*(FRACAS!$D$5:$D$8970&lt;=X343)*(IFERROR(FRACAS!$AM$5:$AM$8970,0)))
    ),"")</f>
        <v/>
      </c>
      <c r="LY343" s="240" t="str" cm="1">
        <f t="array" ref="LY343">IFERROR(
    (((Y343/FRACAS!$AY$1)*60))
    /
    (((Y343/FRACAS!$AY$1)*60) + SUMPRODUCT((FRACAS!$B$5:$B$8970=Y$4)*(FRACAS!$D$5:$D$8970&lt;=Y343)*(IFERROR(FRACAS!$AM$5:$AM$8970,0)))
    ),"")</f>
        <v/>
      </c>
      <c r="LZ343" s="240" t="str" cm="1">
        <f t="array" ref="LZ343">IFERROR(
    (((Z343/FRACAS!$AY$1)*60))
    /
    (((Z343/FRACAS!$AY$1)*60) + SUMPRODUCT((FRACAS!$B$5:$B$8970=Z$4)*(FRACAS!$D$5:$D$8970&lt;=Z343)*(IFERROR(FRACAS!$AM$5:$AM$8970,0)))
    ),"")</f>
        <v/>
      </c>
      <c r="MA343" s="240" t="str" cm="1">
        <f t="array" ref="MA343">IFERROR(
    (((AA343/FRACAS!$AY$1)*60))
    /
    (((AA343/FRACAS!$AY$1)*60) + SUMPRODUCT((FRACAS!$B$5:$B$8970=AA$4)*(FRACAS!$D$5:$D$8970&lt;=AA343)*(IFERROR(FRACAS!$AM$5:$AM$8970,0)))
    ),"")</f>
        <v/>
      </c>
      <c r="MB343" s="240" t="str" cm="1">
        <f t="array" ref="MB343">IFERROR(
    (((AB343/FRACAS!$AY$1)*60))
    /
    (((AB343/FRACAS!$AY$1)*60) + SUMPRODUCT((FRACAS!$B$5:$B$8970=AB$4)*(FRACAS!$D$5:$D$8970&lt;=AB343)*(IFERROR(FRACAS!$AM$5:$AM$8970,0)))
    ),"")</f>
        <v/>
      </c>
      <c r="MC343" s="240" t="str" cm="1">
        <f t="array" ref="MC343">IFERROR(
    (((AC343/FRACAS!$AY$1)*60))
    /
    (((AC343/FRACAS!$AY$1)*60) + SUMPRODUCT((FRACAS!$B$5:$B$8970=AC$4)*(FRACAS!$D$5:$D$8970&lt;=AC343)*(IFERROR(FRACAS!$AM$5:$AM$8970,0)))
    ),"")</f>
        <v/>
      </c>
      <c r="MD343" s="240" t="str" cm="1">
        <f t="array" ref="MD343">IFERROR(
    (((AD343/FRACAS!$AY$1)*60))
    /
    (((AD343/FRACAS!$AY$1)*60) + SUMPRODUCT((FRACAS!$B$5:$B$8970=AD$4)*(FRACAS!$D$5:$D$8970&lt;=AD343)*(IFERROR(FRACAS!$AM$5:$AM$8970,0)))
    ),"")</f>
        <v/>
      </c>
      <c r="ME343" s="240" t="str" cm="1">
        <f t="array" ref="ME343">IFERROR(
    (((AE343/FRACAS!$AY$1)*60))
    /
    (((AE343/FRACAS!$AY$1)*60) + SUMPRODUCT((FRACAS!$B$5:$B$8970=AE$4)*(FRACAS!$D$5:$D$8970&lt;=AE343)*(IFERROR(FRACAS!$AM$5:$AM$8970,0)))
    ),"")</f>
        <v/>
      </c>
      <c r="MF343" s="240" t="str" cm="1">
        <f t="array" ref="MF343">IFERROR(
    (((AF343/FRACAS!$AY$1)*60))
    /
    (((AF343/FRACAS!$AY$1)*60) + SUMPRODUCT((FRACAS!$B$5:$B$8970=AF$4)*(FRACAS!$D$5:$D$8970&lt;=AF343)*(IFERROR(FRACAS!$AM$5:$AM$8970,0)))
    ),"")</f>
        <v/>
      </c>
      <c r="MG343" s="240" t="str" cm="1">
        <f t="array" ref="MG343">IFERROR(
    (((AG343/FRACAS!$AY$1)*60))
    /
    (((AG343/FRACAS!$AY$1)*60) + SUMPRODUCT((FRACAS!$B$5:$B$8970=AG$4)*(FRACAS!$D$5:$D$8970&lt;=AG343)*(IFERROR(FRACAS!$AM$5:$AM$8970,0)))
    ),"")</f>
        <v/>
      </c>
      <c r="MH343" s="240" t="str" cm="1">
        <f t="array" ref="MH343">IFERROR(
    (((AH343/FRACAS!$AY$1)*60))
    /
    (((AH343/FRACAS!$AY$1)*60) + SUMPRODUCT((FRACAS!$B$5:$B$8970=AH$4)*(FRACAS!$D$5:$D$8970&lt;=AH343)*(IFERROR(FRACAS!$AM$5:$AM$8970,0)))
    ),"")</f>
        <v/>
      </c>
      <c r="MI343" s="240" t="str" cm="1">
        <f t="array" ref="MI343">IFERROR(
    (((AI343/FRACAS!$AY$1)*60))
    /
    (((AI343/FRACAS!$AY$1)*60) + SUMPRODUCT((FRACAS!$B$5:$B$8970=AI$4)*(FRACAS!$D$5:$D$8970&lt;=AI343)*(IFERROR(FRACAS!$AM$5:$AM$8970,0)))
    ),"")</f>
        <v/>
      </c>
      <c r="MJ343" s="240" t="str" cm="1">
        <f t="array" ref="MJ343">IFERROR(
    (((AJ343/FRACAS!$AY$1)*60))
    /
    (((AJ343/FRACAS!$AY$1)*60) + SUMPRODUCT((FRACAS!$B$5:$B$8970=AJ$4)*(FRACAS!$D$5:$D$8970&lt;=AJ343)*(IFERROR(FRACAS!$AM$5:$AM$8970,0)))
    ),"")</f>
        <v/>
      </c>
      <c r="MK343" s="240" t="str" cm="1">
        <f t="array" ref="MK343">IFERROR(
    (((AK343/FRACAS!$AY$1)*60))
    /
    (((AK343/FRACAS!$AY$1)*60) + SUMPRODUCT((FRACAS!$B$5:$B$8970=AK$4)*(FRACAS!$D$5:$D$8970&lt;=AK343)*(IFERROR(FRACAS!$AM$5:$AM$8970,0)))
    ),"")</f>
        <v/>
      </c>
      <c r="ML343" s="240" t="str" cm="1">
        <f t="array" ref="ML343">IFERROR(
    (((AL343/FRACAS!$AY$1)*60))
    /
    (((AL343/FRACAS!$AY$1)*60) + SUMPRODUCT((FRACAS!$B$5:$B$8970=AL$4)*(FRACAS!$D$5:$D$8970&lt;=AL343)*(IFERROR(FRACAS!$AM$5:$AM$8970,0)))
    ),"")</f>
        <v/>
      </c>
      <c r="MM343" s="240" t="str" cm="1">
        <f t="array" ref="MM343">IFERROR(
    (((AM343/FRACAS!$AY$1)*60))
    /
    (((AM343/FRACAS!$AY$1)*60) + SUMPRODUCT((FRACAS!$B$5:$B$8970=AM$4)*(FRACAS!$D$5:$D$8970&lt;=AM343)*(IFERROR(FRACAS!$AM$5:$AM$8970,0)))
    ),"")</f>
        <v/>
      </c>
      <c r="MN343" s="240" t="str" cm="1">
        <f t="array" ref="MN343">IFERROR(
    (((AN343/FRACAS!$AY$1)*60))
    /
    (((AN343/FRACAS!$AY$1)*60) + SUMPRODUCT((FRACAS!$B$5:$B$8970=AN$4)*(FRACAS!$D$5:$D$8970&lt;=AN343)*(IFERROR(FRACAS!$AM$5:$AM$8970,0)))
    ),"")</f>
        <v/>
      </c>
      <c r="MO343" s="240" t="str" cm="1">
        <f t="array" ref="MO343">IFERROR(
    (((AO343/FRACAS!$AY$1)*60))
    /
    (((AO343/FRACAS!$AY$1)*60) + SUMPRODUCT((FRACAS!$B$5:$B$8970=AO$4)*(FRACAS!$D$5:$D$8970&lt;=AO343)*(IFERROR(FRACAS!$AM$5:$AM$8970,0)))
    ),"")</f>
        <v/>
      </c>
      <c r="MP343" s="240" t="str" cm="1">
        <f t="array" ref="MP343">IFERROR(
    (((AP343/FRACAS!$AY$1)*60))
    /
    (((AP343/FRACAS!$AY$1)*60) + SUMPRODUCT((FRACAS!$B$5:$B$8970=AP$4)*(FRACAS!$D$5:$D$8970&lt;=AP343)*(IFERROR(FRACAS!$AM$5:$AM$8970,0)))
    ),"")</f>
        <v/>
      </c>
      <c r="MQ343" s="240" t="str" cm="1">
        <f t="array" ref="MQ343">IFERROR(
    (((AQ343/FRACAS!$AY$1)*60))
    /
    (((AQ343/FRACAS!$AY$1)*60) + SUMPRODUCT((FRACAS!$B$5:$B$8970=AQ$4)*(FRACAS!$D$5:$D$8970&lt;=AQ343)*(IFERROR(FRACAS!$AM$5:$AM$8970,0)))
    ),"")</f>
        <v/>
      </c>
      <c r="MR343" s="194"/>
      <c r="MS343" s="194"/>
      <c r="MT343" s="194"/>
      <c r="MU343" s="194"/>
      <c r="MV343" s="194"/>
      <c r="MW343" s="194"/>
      <c r="MX343" s="194"/>
      <c r="MY343" s="194"/>
      <c r="MZ343" s="194"/>
      <c r="NA343" s="195"/>
      <c r="ND343" s="241">
        <f t="shared" si="31"/>
        <v>0</v>
      </c>
      <c r="NE343" s="242" t="str">
        <f t="shared" si="32"/>
        <v/>
      </c>
      <c r="NF343" s="193" t="str" cm="1">
        <f t="array" ref="NF343">IF($ND343=0,"",(IFERROR( (IFERROR($ND343/FRACAS!$AY$1*60,0) - SUMPRODUCT( (FRACAS!$K$5:$K$8972=NF$2) * IFERROR(FRACAS!$AN$5:$AN$8972,0) ) ) / IFERROR($ND343/FRACAS!$AY$1*60,0), 1 )))</f>
        <v/>
      </c>
      <c r="NG343" s="193" t="str" cm="1">
        <f t="array" ref="NG343">IF($ND343=0,"",(IFERROR( (IFERROR($ND343/FRACAS!$AY$1*60,0) - SUMPRODUCT( (FRACAS!$K$5:$K$8972=NG$2) * IFERROR(FRACAS!$AN$5:$AN$8972,0) ) ) / IFERROR($ND343/FRACAS!$AY$1*60,0), 1 )))</f>
        <v/>
      </c>
      <c r="NH343" s="193" t="str" cm="1">
        <f t="array" ref="NH343">IF($ND343=0,"",(IFERROR( (IFERROR($ND343/FRACAS!$AY$1*60,0) - SUMPRODUCT( (FRACAS!$K$5:$K$8972=NH$2) * IFERROR(FRACAS!$AN$5:$AN$8972,0) ) ) / IFERROR($ND343/FRACAS!$AY$1*60,0), 1 )))</f>
        <v/>
      </c>
      <c r="NI343" s="193" t="str" cm="1">
        <f t="array" ref="NI343">IF($ND343=0,"",(IFERROR( (IFERROR($ND343/FRACAS!$AY$1*60,0) - SUMPRODUCT( (FRACAS!$K$5:$K$8972=NI$2) * IFERROR(FRACAS!$AN$5:$AN$8972,0) ) ) / IFERROR($ND343/FRACAS!$AY$1*60,0), 1 )))</f>
        <v/>
      </c>
      <c r="NJ343" s="193" t="str" cm="1">
        <f t="array" ref="NJ343">IF($ND343=0,"",(IFERROR( (IFERROR($ND343/FRACAS!$AY$1*60,0) - SUMPRODUCT( (FRACAS!$K$5:$K$8972=NJ$2) * IFERROR(FRACAS!$AN$5:$AN$8972,0) ) ) / IFERROR($ND343/FRACAS!$AY$1*60,0), 1 )))</f>
        <v/>
      </c>
      <c r="NK343" s="193" t="str" cm="1">
        <f t="array" ref="NK343">IF($ND343=0,"",(IFERROR( (IFERROR($ND343/FRACAS!$AY$1*60,0) - SUMPRODUCT( (FRACAS!$K$5:$K$8972=NK$2) * IFERROR(FRACAS!$AN$5:$AN$8972,0) ) ) / IFERROR($ND343/FRACAS!$AY$1*60,0), 1 )))</f>
        <v/>
      </c>
      <c r="NL343" s="193" t="str" cm="1">
        <f t="array" ref="NL343">IF($ND343=0,"",(IFERROR( (IFERROR($ND343/FRACAS!$AY$1*60,0) - SUMPRODUCT( (FRACAS!$K$5:$K$8972=NL$2) * IFERROR(FRACAS!$AN$5:$AN$8972,0) ) ) / IFERROR($ND343/FRACAS!$AY$1*60,0), 1 )))</f>
        <v/>
      </c>
      <c r="NM343" s="193" t="str" cm="1">
        <f t="array" ref="NM343">IF($ND343=0,"",(IFERROR( (IFERROR($ND343/FRACAS!$AY$1*60,0) - SUMPRODUCT( (FRACAS!$K$5:$K$8972=NM$2) * IFERROR(FRACAS!$AN$5:$AN$8972,0) ) ) / IFERROR($ND343/FRACAS!$AY$1*60,0), 1 )))</f>
        <v/>
      </c>
      <c r="NN343" s="193" t="str" cm="1">
        <f t="array" ref="NN343">IF($ND343=0,"",(IFERROR( (IFERROR($ND343/FRACAS!$AY$1*60,0) - SUMPRODUCT( (FRACAS!$K$5:$K$8972=NN$2) * IFERROR(FRACAS!$AN$5:$AN$8972,0) ) ) / IFERROR($ND343/FRACAS!$AY$1*60,0), 1 )))</f>
        <v/>
      </c>
      <c r="NO343" s="193" t="str" cm="1">
        <f t="array" ref="NO343">IF($ND343=0,"",(IFERROR( (IFERROR($ND343/FRACAS!$AY$1*60,0) - SUMPRODUCT( (FRACAS!$K$5:$K$8972=NO$2) * IFERROR(FRACAS!$AN$5:$AN$8972,0) ) ) / IFERROR($ND343/FRACAS!$AY$1*60,0), 1 )))</f>
        <v/>
      </c>
      <c r="NP343" s="193" t="str" cm="1">
        <f t="array" ref="NP343">IF($ND343=0,"",(IFERROR( (IFERROR($ND343/FRACAS!$AY$1*60,0) - SUMPRODUCT( (FRACAS!$K$5:$K$8972=NP$2) * IFERROR(FRACAS!$AN$5:$AN$8972,0) ) ) / IFERROR($ND343/FRACAS!$AY$1*60,0), 1 )))</f>
        <v/>
      </c>
      <c r="NQ343" s="193" t="str" cm="1">
        <f t="array" ref="NQ343">IF($ND343=0,"",(IFERROR( (IFERROR($ND343/FRACAS!$AY$1*60,0) - SUMPRODUCT( (FRACAS!$K$5:$K$8972=NQ$2) * IFERROR(FRACAS!$AN$5:$AN$8972,0) ) ) / IFERROR($ND343/FRACAS!$AY$1*60,0), 1 )))</f>
        <v/>
      </c>
      <c r="NR343" s="193" t="str" cm="1">
        <f t="array" ref="NR343">IF($ND343=0,"",(IFERROR( (IFERROR($ND343/FRACAS!$AY$1*60,0) - SUMPRODUCT( (FRACAS!$K$5:$K$8972=NR$2) * IFERROR(FRACAS!$AN$5:$AN$8972,0) ) ) / IFERROR($ND343/FRACAS!$AY$1*60,0), 1 )))</f>
        <v/>
      </c>
      <c r="NS343" s="193" t="str" cm="1">
        <f t="array" ref="NS343">IF($ND343=0,"",(IFERROR( (IFERROR($ND343/FRACAS!$AY$1*60,0) - SUMPRODUCT( (FRACAS!$K$5:$K$8972=NS$2) * IFERROR(FRACAS!$AN$5:$AN$8972,0) ) ) / IFERROR($ND343/FRACAS!$AY$1*60,0), 1 )))</f>
        <v/>
      </c>
      <c r="NT343" s="193" t="str" cm="1">
        <f t="array" ref="NT343">IF($ND343=0,"",(IFERROR( (IFERROR($ND343/FRACAS!$AY$1*60,0) - SUMPRODUCT( (FRACAS!$K$5:$K$8972=NT$2) * IFERROR(FRACAS!$AN$5:$AN$8972,0) ) ) / IFERROR($ND343/FRACAS!$AY$1*60,0), 1 )))</f>
        <v/>
      </c>
      <c r="NU343" s="193" t="str" cm="1">
        <f t="array" ref="NU343">IF($ND343=0,"",(IFERROR( (IFERROR($ND343/FRACAS!$AY$1*60,0) - SUMPRODUCT( (FRACAS!$K$5:$K$8972=NU$2) * IFERROR(FRACAS!$AN$5:$AN$8972,0) ) ) / IFERROR($ND343/FRACAS!$AY$1*60,0), 1 )))</f>
        <v/>
      </c>
      <c r="NV343" s="193" t="str" cm="1">
        <f t="array" ref="NV343">IF($ND343=0,"",(IFERROR( (IFERROR($ND343/FRACAS!$AY$1*60,0) - SUMPRODUCT( (FRACAS!$K$5:$K$8972=NV$2) * IFERROR(FRACAS!$AN$5:$AN$8972,0) ) ) / IFERROR($ND343/FRACAS!$AY$1*60,0), 1 )))</f>
        <v/>
      </c>
      <c r="NW343" s="193" t="str" cm="1">
        <f t="array" ref="NW343">IF($ND343=0,"",(IFERROR( (IFERROR($ND343/FRACAS!$AY$1*60,0) - SUMPRODUCT( (FRACAS!$K$5:$K$8972=NW$2) * IFERROR(FRACAS!$AN$5:$AN$8972,0) ) ) / IFERROR($ND343/FRACAS!$AY$1*60,0), 1 )))</f>
        <v/>
      </c>
      <c r="NX343" s="193" t="str" cm="1">
        <f t="array" ref="NX343">IF($ND343=0,"",(IFERROR( (IFERROR($ND343/FRACAS!$AY$1*60,0) - SUMPRODUCT( (FRACAS!$K$5:$K$8972=NX$2) * IFERROR(FRACAS!$AN$5:$AN$8972,0) ) ) / IFERROR($ND343/FRACAS!$AY$1*60,0), 1 )))</f>
        <v/>
      </c>
      <c r="NY343" s="193" t="str" cm="1">
        <f t="array" ref="NY343">IF($ND343=0,"",(IFERROR( (IFERROR($ND343/FRACAS!$AY$1*60,0) - SUMPRODUCT( (FRACAS!$K$5:$K$8972=NY$2) * IFERROR(FRACAS!$AN$5:$AN$8972,0) ) ) / IFERROR($ND343/FRACAS!$AY$1*60,0), 1 )))</f>
        <v/>
      </c>
      <c r="NZ343" s="193" t="str" cm="1">
        <f t="array" ref="NZ343">IF($ND343=0,"",(IFERROR( (IFERROR($ND343/FRACAS!$AY$1*60,0) - SUMPRODUCT( (FRACAS!$K$5:$K$8972=NZ$2) * IFERROR(FRACAS!$AN$5:$AN$8972,0) ) ) / IFERROR($ND343/FRACAS!$AY$1*60,0), 1 )))</f>
        <v/>
      </c>
      <c r="OA343" s="193" t="str" cm="1">
        <f t="array" ref="OA343">IF($ND343=0,"",(IFERROR( (IFERROR($ND343/FRACAS!$AY$1*60,0) - SUMPRODUCT( (FRACAS!$K$5:$K$8972=OA$2) * IFERROR(FRACAS!$AN$5:$AN$8972,0) ) ) / IFERROR($ND343/FRACAS!$AY$1*60,0), 1 )))</f>
        <v/>
      </c>
      <c r="OB343" s="193" t="str" cm="1">
        <f t="array" ref="OB343">IF($ND343=0,"",(IFERROR( (IFERROR($ND343/FRACAS!$AY$1*60,0) - SUMPRODUCT( (FRACAS!$K$5:$K$8972=OB$2) * IFERROR(FRACAS!$AN$5:$AN$8972,0) ) ) / IFERROR($ND343/FRACAS!$AY$1*60,0), 1 )))</f>
        <v/>
      </c>
      <c r="OC343" s="193" t="str" cm="1">
        <f t="array" ref="OC343">IF($ND343=0,"",(IFERROR( (IFERROR($ND343/FRACAS!$AY$1*60,0) - SUMPRODUCT( (FRACAS!$K$5:$K$8972=OC$2) * IFERROR(FRACAS!$AN$5:$AN$8972,0) ) ) / IFERROR($ND343/FRACAS!$AY$1*60,0), 1 )))</f>
        <v/>
      </c>
      <c r="OD343" s="193" t="str" cm="1">
        <f t="array" ref="OD343">IF($ND343=0,"",(IFERROR( (IFERROR($ND343/FRACAS!$AY$1*60,0) - SUMPRODUCT( (FRACAS!$K$5:$K$8972=OD$2) * IFERROR(FRACAS!$AN$5:$AN$8972,0) ) ) / IFERROR($ND343/FRACAS!$AY$1*60,0), 1 )))</f>
        <v/>
      </c>
      <c r="OE343" s="193" t="str" cm="1">
        <f t="array" ref="OE343">IF($ND343=0,"",(IFERROR( (IFERROR($ND343/FRACAS!$AY$1*60,0) - SUMPRODUCT( (FRACAS!$K$5:$K$8972=OE$2) * IFERROR(FRACAS!$AN$5:$AN$8972,0) ) ) / IFERROR($ND343/FRACAS!$AY$1*60,0), 1 )))</f>
        <v/>
      </c>
      <c r="OF343" s="193" t="str" cm="1">
        <f t="array" ref="OF343">IF($ND343=0,"",(IFERROR( (IFERROR($ND343/FRACAS!$AY$1*60,0) - SUMPRODUCT( (FRACAS!$K$5:$K$8972=OF$2) * IFERROR(FRACAS!$AN$5:$AN$8972,0) ) ) / IFERROR($ND343/FRACAS!$AY$1*60,0), 1 )))</f>
        <v/>
      </c>
      <c r="OG343" s="193" t="str" cm="1">
        <f t="array" ref="OG343">IF($ND343=0,"",(IFERROR( (IFERROR($ND343/FRACAS!$AY$1*60,0) - SUMPRODUCT( (FRACAS!$K$5:$K$8972=OG$2) * IFERROR(FRACAS!$AN$5:$AN$8972,0) ) ) / IFERROR($ND343/FRACAS!$AY$1*60,0), 1 )))</f>
        <v/>
      </c>
      <c r="OH343" s="193" t="str" cm="1">
        <f t="array" ref="OH343">IF($ND343=0,"",(IFERROR( (IFERROR($ND343/FRACAS!$AY$1*60,0) - SUMPRODUCT( (FRACAS!$K$5:$K$8972=OH$2) * IFERROR(FRACAS!$AN$5:$AN$8972,0) ) ) / IFERROR($ND343/FRACAS!$AY$1*60,0), 1 )))</f>
        <v/>
      </c>
      <c r="OI343" s="193" t="str" cm="1">
        <f t="array" ref="OI343">IF($ND343=0,"",(IFERROR( (IFERROR($ND343/FRACAS!$AY$1*60,0) - SUMPRODUCT( (FRACAS!$K$5:$K$8972=OI$2) * IFERROR(FRACAS!$AN$5:$AN$8972,0) ) ) / IFERROR($ND343/FRACAS!$AY$1*60,0), 1 )))</f>
        <v/>
      </c>
      <c r="OJ343" s="193" t="str" cm="1">
        <f t="array" ref="OJ343">IF($ND343=0,"",(IFERROR( (IFERROR($ND343/FRACAS!$AY$1*60,0) - SUMPRODUCT( (FRACAS!$K$5:$K$8972=OJ$2) * IFERROR(FRACAS!$AN$5:$AN$8972,0) ) ) / IFERROR($ND343/FRACAS!$AY$1*60,0), 1 )))</f>
        <v/>
      </c>
      <c r="OK343" s="193" t="str" cm="1">
        <f t="array" ref="OK343">IF($ND343=0,"",(IFERROR( (IFERROR($ND343/FRACAS!$AY$1*60,0) - SUMPRODUCT( (FRACAS!$K$5:$K$8972=OK$2) * IFERROR(FRACAS!$AN$5:$AN$8972,0) ) ) / IFERROR($ND343/FRACAS!$AY$1*60,0), 1 )))</f>
        <v/>
      </c>
      <c r="OL343" s="193" t="str" cm="1">
        <f t="array" ref="OL343">IF($ND343=0,"",(IFERROR( (IFERROR($ND343/FRACAS!$AY$1*60,0) - SUMPRODUCT( (FRACAS!$K$5:$K$8972=OL$2) * IFERROR(FRACAS!$AN$5:$AN$8972,0) ) ) / IFERROR($ND343/FRACAS!$AY$1*60,0), 1 )))</f>
        <v/>
      </c>
      <c r="OM343" s="193" t="str" cm="1">
        <f t="array" ref="OM343">IF($ND343=0,"",(IFERROR( (IFERROR($ND343/FRACAS!$AY$1*60,0) - SUMPRODUCT( (FRACAS!$K$5:$K$8972=OM$2) * IFERROR(FRACAS!$AN$5:$AN$8972,0) ) ) / IFERROR($ND343/FRACAS!$AY$1*60,0), 1 )))</f>
        <v/>
      </c>
      <c r="ON343" s="193" t="str" cm="1">
        <f t="array" ref="ON343">IF($ND343=0,"",(IFERROR( (IFERROR($ND343/FRACAS!$AY$1*60,0) - SUMPRODUCT( (FRACAS!$K$5:$K$8972=ON$2) * IFERROR(FRACAS!$AN$5:$AN$8972,0) ) ) / IFERROR($ND343/FRACAS!$AY$1*60,0), 1 )))</f>
        <v/>
      </c>
      <c r="OO343" s="193" t="str" cm="1">
        <f t="array" ref="OO343">IF($ND343=0,"",(IFERROR( (IFERROR($ND343/FRACAS!$AY$1*60,0) - SUMPRODUCT( (FRACAS!$K$5:$K$8972=OO$2) * IFERROR(FRACAS!$AN$5:$AN$8972,0) ) ) / IFERROR($ND343/FRACAS!$AY$1*60,0), 1 )))</f>
        <v/>
      </c>
      <c r="OP343" s="193" t="str" cm="1">
        <f t="array" ref="OP343">IF($ND343=0,"",(IFERROR( (IFERROR($ND343/FRACAS!$AY$1*60,0) - SUMPRODUCT( (FRACAS!$K$5:$K$8972=OP$2) * IFERROR(FRACAS!$AN$5:$AN$8972,0) ) ) / IFERROR($ND343/FRACAS!$AY$1*60,0), 1 )))</f>
        <v/>
      </c>
      <c r="OQ343" s="193" t="str" cm="1">
        <f t="array" ref="OQ343">IF($ND343=0,"",(IFERROR( (IFERROR($ND343/FRACAS!$AY$1*60,0) - SUMPRODUCT( (FRACAS!$K$5:$K$8972=OQ$2) * IFERROR(FRACAS!$AN$5:$AN$8972,0) ) ) / IFERROR($ND343/FRACAS!$AY$1*60,0), 1 )))</f>
        <v/>
      </c>
      <c r="OR343" s="193" t="str" cm="1">
        <f t="array" ref="OR343">IF($ND343=0,"",(IFERROR( (IFERROR($ND343/FRACAS!$AY$1*60,0) - SUMPRODUCT( (FRACAS!$K$5:$K$8972=OR$2) * IFERROR(FRACAS!$AN$5:$AN$8972,0) ) ) / IFERROR($ND343/FRACAS!$AY$1*60,0), 1 )))</f>
        <v/>
      </c>
      <c r="OS343" s="193" t="str" cm="1">
        <f t="array" ref="OS343">IF($ND343=0,"",(IFERROR( (IFERROR($ND343/FRACAS!$AY$1*60,0) - SUMPRODUCT( (FRACAS!$K$5:$K$8972=OS$2) * IFERROR(FRACAS!$AN$5:$AN$8972,0) ) ) / IFERROR($ND343/FRACAS!$AY$1*60,0), 1 )))</f>
        <v/>
      </c>
      <c r="OT343" s="243" t="str" cm="1">
        <f t="array" ref="OT343">IF($ND343=0,"",(IFERROR( (IFERROR($ND343/FRACAS!$AY$1*60,0) - SUMPRODUCT( (FRACAS!$K$5:$K$8972=OT$2) * IFERROR(FRACAS!$AN$5:$AN$8972,0) ) ) / IFERROR($ND343/FRACAS!$AY$1*60,0), 1 )))</f>
        <v/>
      </c>
    </row>
    <row r="344" spans="2:410" x14ac:dyDescent="0.2">
      <c r="B344" s="233"/>
      <c r="C344" s="259" t="str">
        <f>IF('[1]17.11.2025 IASI18 Mileage'!C344="","",'[1]17.11.2025 IASI18 Mileage'!C344)</f>
        <v/>
      </c>
      <c r="D344" s="201" t="str">
        <f>IF('[1]17.11.2025 IASI18 Mileage'!D344="","",'[1]17.11.2025 IASI18 Mileage'!D344)</f>
        <v/>
      </c>
      <c r="E344" s="201" t="str">
        <f>IF('[1]17.11.2025 IASI18 Mileage'!E344="","",'[1]17.11.2025 IASI18 Mileage'!E344)</f>
        <v/>
      </c>
      <c r="F344" s="201" t="str">
        <f>IF('[1]17.11.2025 IASI18 Mileage'!F344="","",'[1]17.11.2025 IASI18 Mileage'!F344)</f>
        <v/>
      </c>
      <c r="G344" s="201" t="str">
        <f>IF('[1]17.11.2025 IASI18 Mileage'!G344="","",'[1]17.11.2025 IASI18 Mileage'!G344)</f>
        <v/>
      </c>
      <c r="H344" s="201" t="str">
        <f>IF('[1]17.11.2025 IASI18 Mileage'!H344="","",'[1]17.11.2025 IASI18 Mileage'!H344)</f>
        <v/>
      </c>
      <c r="I344" s="201" t="str">
        <f>IF('[1]17.11.2025 IASI18 Mileage'!I344="","",'[1]17.11.2025 IASI18 Mileage'!I344)</f>
        <v/>
      </c>
      <c r="J344" s="201" t="str">
        <f>IF('[1]17.11.2025 IASI18 Mileage'!J344="","",'[1]17.11.2025 IASI18 Mileage'!J344)</f>
        <v/>
      </c>
      <c r="K344" s="201" t="str">
        <f>IF('[1]17.11.2025 IASI18 Mileage'!K344="","",'[1]17.11.2025 IASI18 Mileage'!K344)</f>
        <v/>
      </c>
      <c r="L344" s="201" t="str">
        <f>IF('[1]17.11.2025 IASI18 Mileage'!L344="","",'[1]17.11.2025 IASI18 Mileage'!L344)</f>
        <v/>
      </c>
      <c r="M344" s="201" t="str">
        <f>IF('[1]17.11.2025 IASI18 Mileage'!M344="","",'[1]17.11.2025 IASI18 Mileage'!M344)</f>
        <v/>
      </c>
      <c r="N344" s="201" t="str">
        <f>IF('[1]17.11.2025 IASI18 Mileage'!N344="","",'[1]17.11.2025 IASI18 Mileage'!N344)</f>
        <v/>
      </c>
      <c r="O344" s="201" t="str">
        <f>IF('[1]17.11.2025 IASI18 Mileage'!O344="","",'[1]17.11.2025 IASI18 Mileage'!O344)</f>
        <v/>
      </c>
      <c r="P344" s="201" t="str">
        <f>IF('[1]17.11.2025 IASI18 Mileage'!P344="","",'[1]17.11.2025 IASI18 Mileage'!P344)</f>
        <v/>
      </c>
      <c r="Q344" s="201" t="str">
        <f>IF('[1]17.11.2025 IASI18 Mileage'!Q344="","",'[1]17.11.2025 IASI18 Mileage'!Q344)</f>
        <v/>
      </c>
      <c r="R344" s="201" t="str">
        <f>IF('[1]17.11.2025 IASI18 Mileage'!R344="","",'[1]17.11.2025 IASI18 Mileage'!R344)</f>
        <v/>
      </c>
      <c r="S344" s="201" t="str">
        <f>IF('[1]17.11.2025 IASI18 Mileage'!S344="","",'[1]17.11.2025 IASI18 Mileage'!S344)</f>
        <v/>
      </c>
      <c r="T344" s="201" t="str">
        <f>IF('[1]17.11.2025 IASI18 Mileage'!T344="","",'[1]17.11.2025 IASI18 Mileage'!T344)</f>
        <v/>
      </c>
      <c r="U344" s="201" t="str">
        <f>IF('[1]17.11.2025 IASI18 Mileage'!U344="","",'[1]17.11.2025 IASI18 Mileage'!U344)</f>
        <v/>
      </c>
      <c r="V344" s="201"/>
      <c r="W344" s="201"/>
      <c r="X344" s="201"/>
      <c r="Y344" s="201"/>
      <c r="Z344" s="201"/>
      <c r="AA344" s="201"/>
      <c r="AB344" s="201"/>
      <c r="AC344" s="201"/>
      <c r="AD344" s="201"/>
      <c r="AE344" s="201"/>
      <c r="AF344" s="201"/>
      <c r="AG344" s="201"/>
      <c r="AH344" s="201"/>
      <c r="AI344" s="201"/>
      <c r="AJ344" s="201"/>
      <c r="AK344" s="201"/>
      <c r="AL344" s="201"/>
      <c r="AM344" s="201"/>
      <c r="AN344" s="201"/>
      <c r="AO344" s="201"/>
      <c r="AP344" s="201"/>
      <c r="AQ344" s="201"/>
      <c r="AR344" s="201"/>
      <c r="AS344" s="201"/>
      <c r="AT344" s="201"/>
      <c r="AU344" s="201"/>
      <c r="AV344" s="201"/>
      <c r="AW344" s="201"/>
      <c r="AX344" s="201"/>
      <c r="AY344" s="201"/>
      <c r="AZ344" s="201"/>
      <c r="BA344" s="202"/>
      <c r="BB344" s="184"/>
      <c r="BD344" s="234"/>
      <c r="BE344" s="234"/>
      <c r="BF344" s="234"/>
      <c r="BG344" s="234"/>
      <c r="BH344" s="234"/>
      <c r="BI344" s="234"/>
      <c r="BJ344" s="234"/>
      <c r="BK344" s="234"/>
      <c r="BL344" s="234"/>
      <c r="BM344" s="234"/>
      <c r="DC344" s="184">
        <f t="shared" si="29"/>
        <v>0</v>
      </c>
      <c r="DD344" s="235" t="str">
        <f t="shared" si="30"/>
        <v/>
      </c>
      <c r="DE344" s="186">
        <f>IF(D344&gt; 0,(COUNTIFS(FRACAS!$B$5:$B$8972, D$4, FRACAS!$D$5:$D$8972, "&lt;="&amp;D344)), "" )</f>
        <v>0</v>
      </c>
      <c r="DF344" s="186">
        <f>IF(E344&gt; 0,(COUNTIFS(FRACAS!$B$5:$B$8972, E$4, FRACAS!$D$5:$D$8972, "&lt;="&amp;E344)), "" )</f>
        <v>0</v>
      </c>
      <c r="DG344" s="186">
        <f>IF(F344&gt; 0,(COUNTIFS(FRACAS!$B$5:$B$8972, F$4, FRACAS!$D$5:$D$8972, "&lt;="&amp;F344)), "" )</f>
        <v>0</v>
      </c>
      <c r="DH344" s="186">
        <f>IF(G344&gt; 0,(COUNTIFS(FRACAS!$B$5:$B$8972, G$4, FRACAS!$D$5:$D$8972, "&lt;="&amp;G344)), "" )</f>
        <v>0</v>
      </c>
      <c r="DI344" s="186">
        <f>IF(H344&gt; 0,(COUNTIFS(FRACAS!$B$5:$B$8972, H$4, FRACAS!$D$5:$D$8972, "&lt;="&amp;H344)), "" )</f>
        <v>0</v>
      </c>
      <c r="DJ344" s="186">
        <f>IF(I344&gt; 0,(COUNTIFS(FRACAS!$B$5:$B$8972, I$4, FRACAS!$D$5:$D$8972, "&lt;="&amp;I344)), "" )</f>
        <v>0</v>
      </c>
      <c r="DK344" s="186">
        <f>IF(J344&gt; 0,(COUNTIFS(FRACAS!$B$5:$B$8972, J$4, FRACAS!$D$5:$D$8972, "&lt;="&amp;J344)), "" )</f>
        <v>0</v>
      </c>
      <c r="DL344" s="186">
        <f>IF(K344&gt; 0,(COUNTIFS(FRACAS!$B$5:$B$8972, K$4, FRACAS!$D$5:$D$8972, "&lt;="&amp;K344)), "" )</f>
        <v>0</v>
      </c>
      <c r="DM344" s="186">
        <f>IF(L344&gt; 0,(COUNTIFS(FRACAS!$B$5:$B$8972, L$4, FRACAS!$D$5:$D$8972, "&lt;="&amp;L344)), "" )</f>
        <v>0</v>
      </c>
      <c r="DN344" s="186">
        <f>IF(M344&gt; 0,(COUNTIFS(FRACAS!$B$5:$B$8972, M$4, FRACAS!$D$5:$D$8972, "&lt;="&amp;M344)), "" )</f>
        <v>0</v>
      </c>
      <c r="DO344" s="186">
        <f>IF(N344&gt; 0,(COUNTIFS(FRACAS!$B$5:$B$8972, N$4, FRACAS!$D$5:$D$8972, "&lt;="&amp;N344)), "" )</f>
        <v>0</v>
      </c>
      <c r="DP344" s="186">
        <f>IF(O344&gt; 0,(COUNTIFS(FRACAS!$B$5:$B$8972, O$4, FRACAS!$D$5:$D$8972, "&lt;="&amp;O344)), "" )</f>
        <v>0</v>
      </c>
      <c r="DQ344" s="186">
        <f>IF(P344&gt; 0,(COUNTIFS(FRACAS!$B$5:$B$8972, P$4, FRACAS!$D$5:$D$8972, "&lt;="&amp;P344)), "" )</f>
        <v>0</v>
      </c>
      <c r="DR344" s="186">
        <f>IF(Q344&gt; 0,(COUNTIFS(FRACAS!$B$5:$B$8972, Q$4, FRACAS!$D$5:$D$8972, "&lt;="&amp;Q344)), "" )</f>
        <v>0</v>
      </c>
      <c r="DS344" s="186">
        <f>IF(R344&gt; 0,(COUNTIFS(FRACAS!$B$5:$B$8972, R$4, FRACAS!$D$5:$D$8972, "&lt;="&amp;R344)), "" )</f>
        <v>0</v>
      </c>
      <c r="DT344" s="186">
        <f>IF(S344&gt; 0,(COUNTIFS(FRACAS!$B$5:$B$8972, S$4, FRACAS!$D$5:$D$8972, "&lt;="&amp;S344)), "" )</f>
        <v>0</v>
      </c>
      <c r="DU344" s="186">
        <f>IF(T344&gt; 0,(COUNTIFS(FRACAS!$B$5:$B$8972, T$4, FRACAS!$D$5:$D$8972, "&lt;="&amp;T344)), "" )</f>
        <v>0</v>
      </c>
      <c r="DV344" s="186">
        <f>IF(U344&gt; 0,(COUNTIFS(FRACAS!$B$5:$B$8972, U$4, FRACAS!$D$5:$D$8972, "&lt;="&amp;U344)), "" )</f>
        <v>0</v>
      </c>
      <c r="DW344" s="186" t="str">
        <f>IF(V344&gt; 0,(COUNTIFS(FRACAS!$B$5:$B$8972, V$4, FRACAS!$D$5:$D$8972, "&lt;="&amp;V344)), "" )</f>
        <v/>
      </c>
      <c r="DX344" s="186" t="str">
        <f>IF(W344&gt; 0,(COUNTIFS(FRACAS!$B$5:$B$8972, W$4, FRACAS!$D$5:$D$8972, "&lt;="&amp;W344)), "" )</f>
        <v/>
      </c>
      <c r="DY344" s="186" t="str">
        <f>IF(X344&gt; 0,(COUNTIFS(FRACAS!$B$5:$B$8972, X$4, FRACAS!$D$5:$D$8972, "&lt;="&amp;X344)), "" )</f>
        <v/>
      </c>
      <c r="DZ344" s="186" t="str">
        <f>IF(Y344&gt; 0,(COUNTIFS(FRACAS!$B$5:$B$8972, Y$4, FRACAS!$D$5:$D$8972, "&lt;="&amp;Y344)), "" )</f>
        <v/>
      </c>
      <c r="EA344" s="186" t="str">
        <f>IF(Z344&gt; 0,(COUNTIFS(FRACAS!$B$5:$B$8972, Z$4, FRACAS!$D$5:$D$8972, "&lt;="&amp;Z344)), "" )</f>
        <v/>
      </c>
      <c r="EB344" s="186" t="str">
        <f>IF(AA344&gt; 0,(COUNTIFS(FRACAS!$B$5:$B$8972, AA$4, FRACAS!$D$5:$D$8972, "&lt;="&amp;AA344)), "" )</f>
        <v/>
      </c>
      <c r="EC344" s="186" t="str">
        <f>IF(AB344&gt; 0,(COUNTIFS(FRACAS!$B$5:$B$8972, AB$4, FRACAS!$D$5:$D$8972, "&lt;="&amp;AB344)), "" )</f>
        <v/>
      </c>
      <c r="ED344" s="186" t="str">
        <f>IF(AC344&gt; 0,(COUNTIFS(FRACAS!$B$5:$B$8972, AC$4, FRACAS!$D$5:$D$8972, "&lt;="&amp;AC344)), "" )</f>
        <v/>
      </c>
      <c r="EE344" s="186" t="str">
        <f>IF(AD344&gt; 0,(COUNTIFS(FRACAS!$B$5:$B$8972, AD$4, FRACAS!$D$5:$D$8972, "&lt;="&amp;AD344)), "" )</f>
        <v/>
      </c>
      <c r="EF344" s="186" t="str">
        <f>IF(AE344&gt; 0,(COUNTIFS(FRACAS!$B$5:$B$8972, AE$4, FRACAS!$D$5:$D$8972, "&lt;="&amp;AE344)), "" )</f>
        <v/>
      </c>
      <c r="EG344" s="186" t="str">
        <f>IF(AF344&gt; 0,(COUNTIFS(FRACAS!$B$5:$B$8972, AF$4, FRACAS!$D$5:$D$8972, "&lt;="&amp;AF344)), "" )</f>
        <v/>
      </c>
      <c r="EH344" s="186" t="str">
        <f>IF(AG344&gt; 0,(COUNTIFS(FRACAS!$B$5:$B$8972, AG$4, FRACAS!$D$5:$D$8972, "&lt;="&amp;AG344)), "" )</f>
        <v/>
      </c>
      <c r="EI344" s="186" t="str">
        <f>IF(AH344&gt; 0,(COUNTIFS(FRACAS!$B$5:$B$8972, AH$4, FRACAS!$D$5:$D$8972, "&lt;="&amp;AH344)), "" )</f>
        <v/>
      </c>
      <c r="EJ344" s="186" t="str">
        <f>IF(AI344&gt; 0,(COUNTIFS(FRACAS!$B$5:$B$8972, AI$4, FRACAS!$D$5:$D$8972, "&lt;="&amp;AI344)), "" )</f>
        <v/>
      </c>
      <c r="EK344" s="186" t="str">
        <f>IF(AJ344&gt; 0,(COUNTIFS(FRACAS!$B$5:$B$8972, AJ$4, FRACAS!$D$5:$D$8972, "&lt;="&amp;AJ344)), "" )</f>
        <v/>
      </c>
      <c r="EL344" s="186" t="str">
        <f>IF(AK344&gt; 0,(COUNTIFS(FRACAS!$B$5:$B$8972, AK$4, FRACAS!$D$5:$D$8972, "&lt;="&amp;AK344)), "" )</f>
        <v/>
      </c>
      <c r="EM344" s="186" t="str">
        <f>IF(AL344&gt; 0,(COUNTIFS(FRACAS!$B$5:$B$8972, AL$4, FRACAS!$D$5:$D$8972, "&lt;="&amp;AL344)), "" )</f>
        <v/>
      </c>
      <c r="EN344" s="186" t="str">
        <f>IF(AM344&gt; 0,(COUNTIFS(FRACAS!$B$5:$B$8972, AM$4, FRACAS!$D$5:$D$8972, "&lt;="&amp;AM344)), "" )</f>
        <v/>
      </c>
      <c r="EO344" s="186" t="str">
        <f>IF(AN344&gt; 0,(COUNTIFS(FRACAS!$B$5:$B$8972, AN$4, FRACAS!$D$5:$D$8972, "&lt;="&amp;AN344)), "" )</f>
        <v/>
      </c>
      <c r="EP344" s="186" t="str">
        <f>IF(AO344&gt; 0,(COUNTIFS(FRACAS!$B$5:$B$8972, AO$4, FRACAS!$D$5:$D$8972, "&lt;="&amp;AO344)), "" )</f>
        <v/>
      </c>
      <c r="EQ344" s="186" t="str">
        <f>IF(AP344&gt; 0,(COUNTIFS(FRACAS!$B$5:$B$8972, AP$4, FRACAS!$D$5:$D$8972, "&lt;="&amp;AP344)), "" )</f>
        <v/>
      </c>
      <c r="ER344" s="186" t="str">
        <f>IF(AQ344&gt; 0,(COUNTIFS(FRACAS!$B$5:$B$8972, AQ$4, FRACAS!$D$5:$D$8972, "&lt;="&amp;AQ344)), "" )</f>
        <v/>
      </c>
      <c r="ES344" s="246"/>
      <c r="ET344" s="194"/>
      <c r="EU344" s="194"/>
      <c r="EV344" s="194"/>
      <c r="EW344" s="194"/>
      <c r="EX344" s="194"/>
      <c r="EY344" s="194"/>
      <c r="EZ344" s="194"/>
      <c r="FA344" s="194"/>
      <c r="FB344" s="195"/>
      <c r="FE344" s="190"/>
      <c r="FF344" s="190"/>
      <c r="FG344" s="190"/>
      <c r="FH344" s="190"/>
      <c r="FI344" s="190"/>
      <c r="FJ344" s="190"/>
      <c r="FK344" s="190"/>
      <c r="FL344" s="190"/>
      <c r="FM344" s="190"/>
      <c r="FN344" s="190"/>
      <c r="JD344" s="238"/>
      <c r="JE344" s="238"/>
      <c r="JF344" s="238"/>
      <c r="JG344" s="238"/>
      <c r="JH344" s="238"/>
      <c r="JI344" s="238"/>
      <c r="JJ344" s="238"/>
      <c r="JK344" s="238"/>
      <c r="JL344" s="238"/>
      <c r="JM344" s="238"/>
      <c r="JN344" s="247"/>
      <c r="JO344" s="248"/>
      <c r="JP344" s="248"/>
      <c r="JQ344" s="248"/>
      <c r="JR344" s="248"/>
      <c r="JS344" s="248"/>
      <c r="JT344" s="248"/>
      <c r="JU344" s="248"/>
      <c r="JV344" s="248"/>
      <c r="JW344" s="248"/>
      <c r="JX344" s="248"/>
      <c r="JY344" s="248"/>
      <c r="JZ344" s="248"/>
      <c r="KA344" s="248"/>
      <c r="KB344" s="248"/>
      <c r="KC344" s="248"/>
      <c r="KD344" s="248"/>
      <c r="KE344" s="248"/>
      <c r="KF344" s="248"/>
      <c r="KG344" s="248"/>
      <c r="KH344" s="248"/>
      <c r="KI344" s="248"/>
      <c r="KJ344" s="248"/>
      <c r="KK344" s="248"/>
      <c r="KL344" s="248"/>
      <c r="KM344" s="248"/>
      <c r="KN344" s="248"/>
      <c r="KO344" s="248"/>
      <c r="KP344" s="248"/>
      <c r="KQ344" s="248"/>
      <c r="KR344" s="248"/>
      <c r="KS344" s="248"/>
      <c r="KT344" s="248"/>
      <c r="KU344" s="248"/>
      <c r="KV344" s="248"/>
      <c r="KW344" s="248"/>
      <c r="KX344" s="248"/>
      <c r="KY344" s="248"/>
      <c r="KZ344" s="248"/>
      <c r="LA344" s="248"/>
      <c r="LC344" s="235" t="str">
        <f t="shared" si="28"/>
        <v/>
      </c>
      <c r="LD344" s="240" t="str" cm="1">
        <f t="array" ref="LD344">IFERROR((((D344/FRACAS!$AY$1)*60
)-(SUMPRODUCT((FRACAS!$B$5:$B$8970=D$4)*(FRACAS!$D$5:$D$8970&lt;=D344)*(IFERROR(FRACAS!$AM$5:$AM$8970,0)))
))/((D344/FRACAS!$AY$1)*60),"")</f>
        <v/>
      </c>
      <c r="LE344" s="240" t="str" cm="1">
        <f t="array" ref="LE344">IFERROR((((E344/FRACAS!$AY$1)*60
)-(SUMPRODUCT((FRACAS!$B$5:$B$8970=E$4)*(FRACAS!$D$5:$D$8970&lt;=E344)*(IFERROR(FRACAS!$AM$5:$AM$8970,0)))
))/((E344/FRACAS!$AY$1)*60),"")</f>
        <v/>
      </c>
      <c r="LF344" s="240" t="str" cm="1">
        <f t="array" ref="LF344">IFERROR((((F344/FRACAS!$AY$1)*60
)-(SUMPRODUCT((FRACAS!$B$5:$B$8970=F$4)*(FRACAS!$D$5:$D$8970&lt;=F344)*(IFERROR(FRACAS!$AM$5:$AM$8970,0)))
))/((F344/FRACAS!$AY$1)*60),"")</f>
        <v/>
      </c>
      <c r="LG344" s="240" t="str" cm="1">
        <f t="array" ref="LG344">IFERROR((((G344/FRACAS!$AY$1)*60
)-(SUMPRODUCT((FRACAS!$B$5:$B$8970=G$4)*(FRACAS!$D$5:$D$8970&lt;=G344)*(IFERROR(FRACAS!$AM$5:$AM$8970,0)))
))/((G344/FRACAS!$AY$1)*60),"")</f>
        <v/>
      </c>
      <c r="LH344" s="240" t="str" cm="1">
        <f t="array" ref="LH344">IFERROR((((H344/FRACAS!$AY$1)*60
)-(SUMPRODUCT((FRACAS!$B$5:$B$8970=H$4)*(FRACAS!$D$5:$D$8970&lt;=H344)*(IFERROR(FRACAS!$AM$5:$AM$8970,0)))
))/((H344/FRACAS!$AY$1)*60),"")</f>
        <v/>
      </c>
      <c r="LI344" s="240" t="str" cm="1">
        <f t="array" ref="LI344">IFERROR((((I344/FRACAS!$AY$1)*60
)-(SUMPRODUCT((FRACAS!$B$5:$B$8970=I$4)*(FRACAS!$D$5:$D$8970&lt;=I344)*(IFERROR(FRACAS!$AM$5:$AM$8970,0)))
))/((I344/FRACAS!$AY$1)*60),"")</f>
        <v/>
      </c>
      <c r="LJ344" s="240" t="str" cm="1">
        <f t="array" ref="LJ344">IFERROR((((J344/FRACAS!$AY$1)*60
)-(SUMPRODUCT((FRACAS!$B$5:$B$8970=J$4)*(FRACAS!$D$5:$D$8970&lt;=J344)*(IFERROR(FRACAS!$AM$5:$AM$8970,0)))
))/((J344/FRACAS!$AY$1)*60),"")</f>
        <v/>
      </c>
      <c r="LK344" s="240" t="str" cm="1">
        <f t="array" ref="LK344">IFERROR((((K344/FRACAS!$AY$1)*60
)-(SUMPRODUCT((FRACAS!$B$5:$B$8970=K$4)*(FRACAS!$D$5:$D$8970&lt;=K344)*(IFERROR(FRACAS!$AM$5:$AM$8970,0)))
))/((K344/FRACAS!$AY$1)*60),"")</f>
        <v/>
      </c>
      <c r="LL344" s="240" t="str" cm="1">
        <f t="array" ref="LL344">IFERROR((((L344/FRACAS!$AY$1)*60
)-(SUMPRODUCT((FRACAS!$B$5:$B$8970=L$4)*(FRACAS!$D$5:$D$8970&lt;=L344)*(IFERROR(FRACAS!$AM$5:$AM$8970,0)))
))/((L344/FRACAS!$AY$1)*60),"")</f>
        <v/>
      </c>
      <c r="LM344" s="240" t="str" cm="1">
        <f t="array" ref="LM344">IFERROR((((M344/FRACAS!$AY$1)*60
)-(SUMPRODUCT((FRACAS!$B$5:$B$8970=M$4)*(FRACAS!$D$5:$D$8970&lt;=M344)*(IFERROR(FRACAS!$AM$5:$AM$8970,0)))
))/((M344/FRACAS!$AY$1)*60),"")</f>
        <v/>
      </c>
      <c r="LN344" s="240" t="str" cm="1">
        <f t="array" ref="LN344">IFERROR((((N344/FRACAS!$AY$1)*60
)-(SUMPRODUCT((FRACAS!$B$5:$B$8970=N$4)*(FRACAS!$D$5:$D$8970&lt;=N344)*(IFERROR(FRACAS!$AM$5:$AM$8970,0)))
))/((N344/FRACAS!$AY$1)*60),"")</f>
        <v/>
      </c>
      <c r="LO344" s="240" t="str" cm="1">
        <f t="array" ref="LO344">IFERROR((((O344/FRACAS!$AY$1)*60
)-(SUMPRODUCT((FRACAS!$B$5:$B$8970=O$4)*(FRACAS!$D$5:$D$8970&lt;=O344)*(IFERROR(FRACAS!$AM$5:$AM$8970,0)))
))/((O344/FRACAS!$AY$1)*60),"")</f>
        <v/>
      </c>
      <c r="LP344" s="240" t="str" cm="1">
        <f t="array" ref="LP344">IFERROR((((P344/FRACAS!$AY$1)*60
)-(SUMPRODUCT((FRACAS!$B$5:$B$8970=P$4)*(FRACAS!$D$5:$D$8970&lt;=P344)*(IFERROR(FRACAS!$AM$5:$AM$8970,0)))
))/((P344/FRACAS!$AY$1)*60),"")</f>
        <v/>
      </c>
      <c r="LQ344" s="240" t="str" cm="1">
        <f t="array" ref="LQ344">IFERROR((((Q344/FRACAS!$AY$1)*60
)-(SUMPRODUCT((FRACAS!$B$5:$B$8970=Q$4)*(FRACAS!$D$5:$D$8970&lt;=Q344)*(IFERROR(FRACAS!$AM$5:$AM$8970,0)))
))/((Q344/FRACAS!$AY$1)*60),"")</f>
        <v/>
      </c>
      <c r="LR344" s="240" t="str" cm="1">
        <f t="array" ref="LR344">IFERROR((((R344/FRACAS!$AY$1)*60
)-(SUMPRODUCT((FRACAS!$B$5:$B$8970=R$4)*(FRACAS!$D$5:$D$8970&lt;=R344)*(IFERROR(FRACAS!$AM$5:$AM$8970,0)))
))/((R344/FRACAS!$AY$1)*60),"")</f>
        <v/>
      </c>
      <c r="LS344" s="240" t="str" cm="1">
        <f t="array" ref="LS344">IFERROR((((S344/FRACAS!$AY$1)*60
)-(SUMPRODUCT((FRACAS!$B$5:$B$8970=S$4)*(FRACAS!$D$5:$D$8970&lt;=S344)*(IFERROR(FRACAS!$AM$5:$AM$8970,0)))
))/((S344/FRACAS!$AY$1)*60),"")</f>
        <v/>
      </c>
      <c r="LT344" s="240" t="str" cm="1">
        <f t="array" ref="LT344">IFERROR((((T344/FRACAS!$AY$1)*60
)-(SUMPRODUCT((FRACAS!$B$5:$B$8970=T$4)*(FRACAS!$D$5:$D$8970&lt;=T344)*(IFERROR(FRACAS!$AM$5:$AM$8970,0)))
))/((T344/FRACAS!$AY$1)*60),"")</f>
        <v/>
      </c>
      <c r="LU344" s="240" t="str" cm="1">
        <f t="array" ref="LU344">IFERROR((((U344/FRACAS!$AY$1)*60
)-(SUMPRODUCT((FRACAS!$B$5:$B$8970=U$4)*(FRACAS!$D$5:$D$8970&lt;=U344)*(IFERROR(FRACAS!$AM$5:$AM$8970,0)))
))/((U344/FRACAS!$AY$1)*60),"")</f>
        <v/>
      </c>
      <c r="LV344" s="240" t="str" cm="1">
        <f t="array" ref="LV344">IFERROR(
    (((V344/FRACAS!$AY$1)*60))
    /
    (((V344/FRACAS!$AY$1)*60) + SUMPRODUCT((FRACAS!$B$5:$B$8970=V$4)*(FRACAS!$D$5:$D$8970&lt;=V344)*(IFERROR(FRACAS!$AM$5:$AM$8970,0)))
    ),"")</f>
        <v/>
      </c>
      <c r="LW344" s="240" t="str" cm="1">
        <f t="array" ref="LW344">IFERROR(
    (((W344/FRACAS!$AY$1)*60))
    /
    (((W344/FRACAS!$AY$1)*60) + SUMPRODUCT((FRACAS!$B$5:$B$8970=W$4)*(FRACAS!$D$5:$D$8970&lt;=W344)*(IFERROR(FRACAS!$AM$5:$AM$8970,0)))
    ),"")</f>
        <v/>
      </c>
      <c r="LX344" s="240" t="str" cm="1">
        <f t="array" ref="LX344">IFERROR(
    (((X344/FRACAS!$AY$1)*60))
    /
    (((X344/FRACAS!$AY$1)*60) + SUMPRODUCT((FRACAS!$B$5:$B$8970=X$4)*(FRACAS!$D$5:$D$8970&lt;=X344)*(IFERROR(FRACAS!$AM$5:$AM$8970,0)))
    ),"")</f>
        <v/>
      </c>
      <c r="LY344" s="240" t="str" cm="1">
        <f t="array" ref="LY344">IFERROR(
    (((Y344/FRACAS!$AY$1)*60))
    /
    (((Y344/FRACAS!$AY$1)*60) + SUMPRODUCT((FRACAS!$B$5:$B$8970=Y$4)*(FRACAS!$D$5:$D$8970&lt;=Y344)*(IFERROR(FRACAS!$AM$5:$AM$8970,0)))
    ),"")</f>
        <v/>
      </c>
      <c r="LZ344" s="240" t="str" cm="1">
        <f t="array" ref="LZ344">IFERROR(
    (((Z344/FRACAS!$AY$1)*60))
    /
    (((Z344/FRACAS!$AY$1)*60) + SUMPRODUCT((FRACAS!$B$5:$B$8970=Z$4)*(FRACAS!$D$5:$D$8970&lt;=Z344)*(IFERROR(FRACAS!$AM$5:$AM$8970,0)))
    ),"")</f>
        <v/>
      </c>
      <c r="MA344" s="240" t="str" cm="1">
        <f t="array" ref="MA344">IFERROR(
    (((AA344/FRACAS!$AY$1)*60))
    /
    (((AA344/FRACAS!$AY$1)*60) + SUMPRODUCT((FRACAS!$B$5:$B$8970=AA$4)*(FRACAS!$D$5:$D$8970&lt;=AA344)*(IFERROR(FRACAS!$AM$5:$AM$8970,0)))
    ),"")</f>
        <v/>
      </c>
      <c r="MB344" s="240" t="str" cm="1">
        <f t="array" ref="MB344">IFERROR(
    (((AB344/FRACAS!$AY$1)*60))
    /
    (((AB344/FRACAS!$AY$1)*60) + SUMPRODUCT((FRACAS!$B$5:$B$8970=AB$4)*(FRACAS!$D$5:$D$8970&lt;=AB344)*(IFERROR(FRACAS!$AM$5:$AM$8970,0)))
    ),"")</f>
        <v/>
      </c>
      <c r="MC344" s="240" t="str" cm="1">
        <f t="array" ref="MC344">IFERROR(
    (((AC344/FRACAS!$AY$1)*60))
    /
    (((AC344/FRACAS!$AY$1)*60) + SUMPRODUCT((FRACAS!$B$5:$B$8970=AC$4)*(FRACAS!$D$5:$D$8970&lt;=AC344)*(IFERROR(FRACAS!$AM$5:$AM$8970,0)))
    ),"")</f>
        <v/>
      </c>
      <c r="MD344" s="240" t="str" cm="1">
        <f t="array" ref="MD344">IFERROR(
    (((AD344/FRACAS!$AY$1)*60))
    /
    (((AD344/FRACAS!$AY$1)*60) + SUMPRODUCT((FRACAS!$B$5:$B$8970=AD$4)*(FRACAS!$D$5:$D$8970&lt;=AD344)*(IFERROR(FRACAS!$AM$5:$AM$8970,0)))
    ),"")</f>
        <v/>
      </c>
      <c r="ME344" s="240" t="str" cm="1">
        <f t="array" ref="ME344">IFERROR(
    (((AE344/FRACAS!$AY$1)*60))
    /
    (((AE344/FRACAS!$AY$1)*60) + SUMPRODUCT((FRACAS!$B$5:$B$8970=AE$4)*(FRACAS!$D$5:$D$8970&lt;=AE344)*(IFERROR(FRACAS!$AM$5:$AM$8970,0)))
    ),"")</f>
        <v/>
      </c>
      <c r="MF344" s="240" t="str" cm="1">
        <f t="array" ref="MF344">IFERROR(
    (((AF344/FRACAS!$AY$1)*60))
    /
    (((AF344/FRACAS!$AY$1)*60) + SUMPRODUCT((FRACAS!$B$5:$B$8970=AF$4)*(FRACAS!$D$5:$D$8970&lt;=AF344)*(IFERROR(FRACAS!$AM$5:$AM$8970,0)))
    ),"")</f>
        <v/>
      </c>
      <c r="MG344" s="240" t="str" cm="1">
        <f t="array" ref="MG344">IFERROR(
    (((AG344/FRACAS!$AY$1)*60))
    /
    (((AG344/FRACAS!$AY$1)*60) + SUMPRODUCT((FRACAS!$B$5:$B$8970=AG$4)*(FRACAS!$D$5:$D$8970&lt;=AG344)*(IFERROR(FRACAS!$AM$5:$AM$8970,0)))
    ),"")</f>
        <v/>
      </c>
      <c r="MH344" s="240" t="str" cm="1">
        <f t="array" ref="MH344">IFERROR(
    (((AH344/FRACAS!$AY$1)*60))
    /
    (((AH344/FRACAS!$AY$1)*60) + SUMPRODUCT((FRACAS!$B$5:$B$8970=AH$4)*(FRACAS!$D$5:$D$8970&lt;=AH344)*(IFERROR(FRACAS!$AM$5:$AM$8970,0)))
    ),"")</f>
        <v/>
      </c>
      <c r="MI344" s="240" t="str" cm="1">
        <f t="array" ref="MI344">IFERROR(
    (((AI344/FRACAS!$AY$1)*60))
    /
    (((AI344/FRACAS!$AY$1)*60) + SUMPRODUCT((FRACAS!$B$5:$B$8970=AI$4)*(FRACAS!$D$5:$D$8970&lt;=AI344)*(IFERROR(FRACAS!$AM$5:$AM$8970,0)))
    ),"")</f>
        <v/>
      </c>
      <c r="MJ344" s="240" t="str" cm="1">
        <f t="array" ref="MJ344">IFERROR(
    (((AJ344/FRACAS!$AY$1)*60))
    /
    (((AJ344/FRACAS!$AY$1)*60) + SUMPRODUCT((FRACAS!$B$5:$B$8970=AJ$4)*(FRACAS!$D$5:$D$8970&lt;=AJ344)*(IFERROR(FRACAS!$AM$5:$AM$8970,0)))
    ),"")</f>
        <v/>
      </c>
      <c r="MK344" s="240" t="str" cm="1">
        <f t="array" ref="MK344">IFERROR(
    (((AK344/FRACAS!$AY$1)*60))
    /
    (((AK344/FRACAS!$AY$1)*60) + SUMPRODUCT((FRACAS!$B$5:$B$8970=AK$4)*(FRACAS!$D$5:$D$8970&lt;=AK344)*(IFERROR(FRACAS!$AM$5:$AM$8970,0)))
    ),"")</f>
        <v/>
      </c>
      <c r="ML344" s="240" t="str" cm="1">
        <f t="array" ref="ML344">IFERROR(
    (((AL344/FRACAS!$AY$1)*60))
    /
    (((AL344/FRACAS!$AY$1)*60) + SUMPRODUCT((FRACAS!$B$5:$B$8970=AL$4)*(FRACAS!$D$5:$D$8970&lt;=AL344)*(IFERROR(FRACAS!$AM$5:$AM$8970,0)))
    ),"")</f>
        <v/>
      </c>
      <c r="MM344" s="240" t="str" cm="1">
        <f t="array" ref="MM344">IFERROR(
    (((AM344/FRACAS!$AY$1)*60))
    /
    (((AM344/FRACAS!$AY$1)*60) + SUMPRODUCT((FRACAS!$B$5:$B$8970=AM$4)*(FRACAS!$D$5:$D$8970&lt;=AM344)*(IFERROR(FRACAS!$AM$5:$AM$8970,0)))
    ),"")</f>
        <v/>
      </c>
      <c r="MN344" s="240" t="str" cm="1">
        <f t="array" ref="MN344">IFERROR(
    (((AN344/FRACAS!$AY$1)*60))
    /
    (((AN344/FRACAS!$AY$1)*60) + SUMPRODUCT((FRACAS!$B$5:$B$8970=AN$4)*(FRACAS!$D$5:$D$8970&lt;=AN344)*(IFERROR(FRACAS!$AM$5:$AM$8970,0)))
    ),"")</f>
        <v/>
      </c>
      <c r="MO344" s="240" t="str" cm="1">
        <f t="array" ref="MO344">IFERROR(
    (((AO344/FRACAS!$AY$1)*60))
    /
    (((AO344/FRACAS!$AY$1)*60) + SUMPRODUCT((FRACAS!$B$5:$B$8970=AO$4)*(FRACAS!$D$5:$D$8970&lt;=AO344)*(IFERROR(FRACAS!$AM$5:$AM$8970,0)))
    ),"")</f>
        <v/>
      </c>
      <c r="MP344" s="240" t="str" cm="1">
        <f t="array" ref="MP344">IFERROR(
    (((AP344/FRACAS!$AY$1)*60))
    /
    (((AP344/FRACAS!$AY$1)*60) + SUMPRODUCT((FRACAS!$B$5:$B$8970=AP$4)*(FRACAS!$D$5:$D$8970&lt;=AP344)*(IFERROR(FRACAS!$AM$5:$AM$8970,0)))
    ),"")</f>
        <v/>
      </c>
      <c r="MQ344" s="240" t="str" cm="1">
        <f t="array" ref="MQ344">IFERROR(
    (((AQ344/FRACAS!$AY$1)*60))
    /
    (((AQ344/FRACAS!$AY$1)*60) + SUMPRODUCT((FRACAS!$B$5:$B$8970=AQ$4)*(FRACAS!$D$5:$D$8970&lt;=AQ344)*(IFERROR(FRACAS!$AM$5:$AM$8970,0)))
    ),"")</f>
        <v/>
      </c>
      <c r="MR344" s="194"/>
      <c r="MS344" s="194"/>
      <c r="MT344" s="194"/>
      <c r="MU344" s="194"/>
      <c r="MV344" s="194"/>
      <c r="MW344" s="194"/>
      <c r="MX344" s="194"/>
      <c r="MY344" s="194"/>
      <c r="MZ344" s="194"/>
      <c r="NA344" s="195"/>
      <c r="ND344" s="241">
        <f t="shared" si="31"/>
        <v>0</v>
      </c>
      <c r="NE344" s="242" t="str">
        <f t="shared" si="32"/>
        <v/>
      </c>
      <c r="NF344" s="193" t="str" cm="1">
        <f t="array" ref="NF344">IF($ND344=0,"",(IFERROR( (IFERROR($ND344/FRACAS!$AY$1*60,0) - SUMPRODUCT( (FRACAS!$K$5:$K$8972=NF$2) * IFERROR(FRACAS!$AN$5:$AN$8972,0) ) ) / IFERROR($ND344/FRACAS!$AY$1*60,0), 1 )))</f>
        <v/>
      </c>
      <c r="NG344" s="193" t="str" cm="1">
        <f t="array" ref="NG344">IF($ND344=0,"",(IFERROR( (IFERROR($ND344/FRACAS!$AY$1*60,0) - SUMPRODUCT( (FRACAS!$K$5:$K$8972=NG$2) * IFERROR(FRACAS!$AN$5:$AN$8972,0) ) ) / IFERROR($ND344/FRACAS!$AY$1*60,0), 1 )))</f>
        <v/>
      </c>
      <c r="NH344" s="193" t="str" cm="1">
        <f t="array" ref="NH344">IF($ND344=0,"",(IFERROR( (IFERROR($ND344/FRACAS!$AY$1*60,0) - SUMPRODUCT( (FRACAS!$K$5:$K$8972=NH$2) * IFERROR(FRACAS!$AN$5:$AN$8972,0) ) ) / IFERROR($ND344/FRACAS!$AY$1*60,0), 1 )))</f>
        <v/>
      </c>
      <c r="NI344" s="193" t="str" cm="1">
        <f t="array" ref="NI344">IF($ND344=0,"",(IFERROR( (IFERROR($ND344/FRACAS!$AY$1*60,0) - SUMPRODUCT( (FRACAS!$K$5:$K$8972=NI$2) * IFERROR(FRACAS!$AN$5:$AN$8972,0) ) ) / IFERROR($ND344/FRACAS!$AY$1*60,0), 1 )))</f>
        <v/>
      </c>
      <c r="NJ344" s="193" t="str" cm="1">
        <f t="array" ref="NJ344">IF($ND344=0,"",(IFERROR( (IFERROR($ND344/FRACAS!$AY$1*60,0) - SUMPRODUCT( (FRACAS!$K$5:$K$8972=NJ$2) * IFERROR(FRACAS!$AN$5:$AN$8972,0) ) ) / IFERROR($ND344/FRACAS!$AY$1*60,0), 1 )))</f>
        <v/>
      </c>
      <c r="NK344" s="193" t="str" cm="1">
        <f t="array" ref="NK344">IF($ND344=0,"",(IFERROR( (IFERROR($ND344/FRACAS!$AY$1*60,0) - SUMPRODUCT( (FRACAS!$K$5:$K$8972=NK$2) * IFERROR(FRACAS!$AN$5:$AN$8972,0) ) ) / IFERROR($ND344/FRACAS!$AY$1*60,0), 1 )))</f>
        <v/>
      </c>
      <c r="NL344" s="193" t="str" cm="1">
        <f t="array" ref="NL344">IF($ND344=0,"",(IFERROR( (IFERROR($ND344/FRACAS!$AY$1*60,0) - SUMPRODUCT( (FRACAS!$K$5:$K$8972=NL$2) * IFERROR(FRACAS!$AN$5:$AN$8972,0) ) ) / IFERROR($ND344/FRACAS!$AY$1*60,0), 1 )))</f>
        <v/>
      </c>
      <c r="NM344" s="193" t="str" cm="1">
        <f t="array" ref="NM344">IF($ND344=0,"",(IFERROR( (IFERROR($ND344/FRACAS!$AY$1*60,0) - SUMPRODUCT( (FRACAS!$K$5:$K$8972=NM$2) * IFERROR(FRACAS!$AN$5:$AN$8972,0) ) ) / IFERROR($ND344/FRACAS!$AY$1*60,0), 1 )))</f>
        <v/>
      </c>
      <c r="NN344" s="193" t="str" cm="1">
        <f t="array" ref="NN344">IF($ND344=0,"",(IFERROR( (IFERROR($ND344/FRACAS!$AY$1*60,0) - SUMPRODUCT( (FRACAS!$K$5:$K$8972=NN$2) * IFERROR(FRACAS!$AN$5:$AN$8972,0) ) ) / IFERROR($ND344/FRACAS!$AY$1*60,0), 1 )))</f>
        <v/>
      </c>
      <c r="NO344" s="193" t="str" cm="1">
        <f t="array" ref="NO344">IF($ND344=0,"",(IFERROR( (IFERROR($ND344/FRACAS!$AY$1*60,0) - SUMPRODUCT( (FRACAS!$K$5:$K$8972=NO$2) * IFERROR(FRACAS!$AN$5:$AN$8972,0) ) ) / IFERROR($ND344/FRACAS!$AY$1*60,0), 1 )))</f>
        <v/>
      </c>
      <c r="NP344" s="193" t="str" cm="1">
        <f t="array" ref="NP344">IF($ND344=0,"",(IFERROR( (IFERROR($ND344/FRACAS!$AY$1*60,0) - SUMPRODUCT( (FRACAS!$K$5:$K$8972=NP$2) * IFERROR(FRACAS!$AN$5:$AN$8972,0) ) ) / IFERROR($ND344/FRACAS!$AY$1*60,0), 1 )))</f>
        <v/>
      </c>
      <c r="NQ344" s="193" t="str" cm="1">
        <f t="array" ref="NQ344">IF($ND344=0,"",(IFERROR( (IFERROR($ND344/FRACAS!$AY$1*60,0) - SUMPRODUCT( (FRACAS!$K$5:$K$8972=NQ$2) * IFERROR(FRACAS!$AN$5:$AN$8972,0) ) ) / IFERROR($ND344/FRACAS!$AY$1*60,0), 1 )))</f>
        <v/>
      </c>
      <c r="NR344" s="193" t="str" cm="1">
        <f t="array" ref="NR344">IF($ND344=0,"",(IFERROR( (IFERROR($ND344/FRACAS!$AY$1*60,0) - SUMPRODUCT( (FRACAS!$K$5:$K$8972=NR$2) * IFERROR(FRACAS!$AN$5:$AN$8972,0) ) ) / IFERROR($ND344/FRACAS!$AY$1*60,0), 1 )))</f>
        <v/>
      </c>
      <c r="NS344" s="193" t="str" cm="1">
        <f t="array" ref="NS344">IF($ND344=0,"",(IFERROR( (IFERROR($ND344/FRACAS!$AY$1*60,0) - SUMPRODUCT( (FRACAS!$K$5:$K$8972=NS$2) * IFERROR(FRACAS!$AN$5:$AN$8972,0) ) ) / IFERROR($ND344/FRACAS!$AY$1*60,0), 1 )))</f>
        <v/>
      </c>
      <c r="NT344" s="193" t="str" cm="1">
        <f t="array" ref="NT344">IF($ND344=0,"",(IFERROR( (IFERROR($ND344/FRACAS!$AY$1*60,0) - SUMPRODUCT( (FRACAS!$K$5:$K$8972=NT$2) * IFERROR(FRACAS!$AN$5:$AN$8972,0) ) ) / IFERROR($ND344/FRACAS!$AY$1*60,0), 1 )))</f>
        <v/>
      </c>
      <c r="NU344" s="193" t="str" cm="1">
        <f t="array" ref="NU344">IF($ND344=0,"",(IFERROR( (IFERROR($ND344/FRACAS!$AY$1*60,0) - SUMPRODUCT( (FRACAS!$K$5:$K$8972=NU$2) * IFERROR(FRACAS!$AN$5:$AN$8972,0) ) ) / IFERROR($ND344/FRACAS!$AY$1*60,0), 1 )))</f>
        <v/>
      </c>
      <c r="NV344" s="193" t="str" cm="1">
        <f t="array" ref="NV344">IF($ND344=0,"",(IFERROR( (IFERROR($ND344/FRACAS!$AY$1*60,0) - SUMPRODUCT( (FRACAS!$K$5:$K$8972=NV$2) * IFERROR(FRACAS!$AN$5:$AN$8972,0) ) ) / IFERROR($ND344/FRACAS!$AY$1*60,0), 1 )))</f>
        <v/>
      </c>
      <c r="NW344" s="193" t="str" cm="1">
        <f t="array" ref="NW344">IF($ND344=0,"",(IFERROR( (IFERROR($ND344/FRACAS!$AY$1*60,0) - SUMPRODUCT( (FRACAS!$K$5:$K$8972=NW$2) * IFERROR(FRACAS!$AN$5:$AN$8972,0) ) ) / IFERROR($ND344/FRACAS!$AY$1*60,0), 1 )))</f>
        <v/>
      </c>
      <c r="NX344" s="193" t="str" cm="1">
        <f t="array" ref="NX344">IF($ND344=0,"",(IFERROR( (IFERROR($ND344/FRACAS!$AY$1*60,0) - SUMPRODUCT( (FRACAS!$K$5:$K$8972=NX$2) * IFERROR(FRACAS!$AN$5:$AN$8972,0) ) ) / IFERROR($ND344/FRACAS!$AY$1*60,0), 1 )))</f>
        <v/>
      </c>
      <c r="NY344" s="193" t="str" cm="1">
        <f t="array" ref="NY344">IF($ND344=0,"",(IFERROR( (IFERROR($ND344/FRACAS!$AY$1*60,0) - SUMPRODUCT( (FRACAS!$K$5:$K$8972=NY$2) * IFERROR(FRACAS!$AN$5:$AN$8972,0) ) ) / IFERROR($ND344/FRACAS!$AY$1*60,0), 1 )))</f>
        <v/>
      </c>
      <c r="NZ344" s="193" t="str" cm="1">
        <f t="array" ref="NZ344">IF($ND344=0,"",(IFERROR( (IFERROR($ND344/FRACAS!$AY$1*60,0) - SUMPRODUCT( (FRACAS!$K$5:$K$8972=NZ$2) * IFERROR(FRACAS!$AN$5:$AN$8972,0) ) ) / IFERROR($ND344/FRACAS!$AY$1*60,0), 1 )))</f>
        <v/>
      </c>
      <c r="OA344" s="193" t="str" cm="1">
        <f t="array" ref="OA344">IF($ND344=0,"",(IFERROR( (IFERROR($ND344/FRACAS!$AY$1*60,0) - SUMPRODUCT( (FRACAS!$K$5:$K$8972=OA$2) * IFERROR(FRACAS!$AN$5:$AN$8972,0) ) ) / IFERROR($ND344/FRACAS!$AY$1*60,0), 1 )))</f>
        <v/>
      </c>
      <c r="OB344" s="193" t="str" cm="1">
        <f t="array" ref="OB344">IF($ND344=0,"",(IFERROR( (IFERROR($ND344/FRACAS!$AY$1*60,0) - SUMPRODUCT( (FRACAS!$K$5:$K$8972=OB$2) * IFERROR(FRACAS!$AN$5:$AN$8972,0) ) ) / IFERROR($ND344/FRACAS!$AY$1*60,0), 1 )))</f>
        <v/>
      </c>
      <c r="OC344" s="193" t="str" cm="1">
        <f t="array" ref="OC344">IF($ND344=0,"",(IFERROR( (IFERROR($ND344/FRACAS!$AY$1*60,0) - SUMPRODUCT( (FRACAS!$K$5:$K$8972=OC$2) * IFERROR(FRACAS!$AN$5:$AN$8972,0) ) ) / IFERROR($ND344/FRACAS!$AY$1*60,0), 1 )))</f>
        <v/>
      </c>
      <c r="OD344" s="193" t="str" cm="1">
        <f t="array" ref="OD344">IF($ND344=0,"",(IFERROR( (IFERROR($ND344/FRACAS!$AY$1*60,0) - SUMPRODUCT( (FRACAS!$K$5:$K$8972=OD$2) * IFERROR(FRACAS!$AN$5:$AN$8972,0) ) ) / IFERROR($ND344/FRACAS!$AY$1*60,0), 1 )))</f>
        <v/>
      </c>
      <c r="OE344" s="193" t="str" cm="1">
        <f t="array" ref="OE344">IF($ND344=0,"",(IFERROR( (IFERROR($ND344/FRACAS!$AY$1*60,0) - SUMPRODUCT( (FRACAS!$K$5:$K$8972=OE$2) * IFERROR(FRACAS!$AN$5:$AN$8972,0) ) ) / IFERROR($ND344/FRACAS!$AY$1*60,0), 1 )))</f>
        <v/>
      </c>
      <c r="OF344" s="193" t="str" cm="1">
        <f t="array" ref="OF344">IF($ND344=0,"",(IFERROR( (IFERROR($ND344/FRACAS!$AY$1*60,0) - SUMPRODUCT( (FRACAS!$K$5:$K$8972=OF$2) * IFERROR(FRACAS!$AN$5:$AN$8972,0) ) ) / IFERROR($ND344/FRACAS!$AY$1*60,0), 1 )))</f>
        <v/>
      </c>
      <c r="OG344" s="193" t="str" cm="1">
        <f t="array" ref="OG344">IF($ND344=0,"",(IFERROR( (IFERROR($ND344/FRACAS!$AY$1*60,0) - SUMPRODUCT( (FRACAS!$K$5:$K$8972=OG$2) * IFERROR(FRACAS!$AN$5:$AN$8972,0) ) ) / IFERROR($ND344/FRACAS!$AY$1*60,0), 1 )))</f>
        <v/>
      </c>
      <c r="OH344" s="193" t="str" cm="1">
        <f t="array" ref="OH344">IF($ND344=0,"",(IFERROR( (IFERROR($ND344/FRACAS!$AY$1*60,0) - SUMPRODUCT( (FRACAS!$K$5:$K$8972=OH$2) * IFERROR(FRACAS!$AN$5:$AN$8972,0) ) ) / IFERROR($ND344/FRACAS!$AY$1*60,0), 1 )))</f>
        <v/>
      </c>
      <c r="OI344" s="193" t="str" cm="1">
        <f t="array" ref="OI344">IF($ND344=0,"",(IFERROR( (IFERROR($ND344/FRACAS!$AY$1*60,0) - SUMPRODUCT( (FRACAS!$K$5:$K$8972=OI$2) * IFERROR(FRACAS!$AN$5:$AN$8972,0) ) ) / IFERROR($ND344/FRACAS!$AY$1*60,0), 1 )))</f>
        <v/>
      </c>
      <c r="OJ344" s="193" t="str" cm="1">
        <f t="array" ref="OJ344">IF($ND344=0,"",(IFERROR( (IFERROR($ND344/FRACAS!$AY$1*60,0) - SUMPRODUCT( (FRACAS!$K$5:$K$8972=OJ$2) * IFERROR(FRACAS!$AN$5:$AN$8972,0) ) ) / IFERROR($ND344/FRACAS!$AY$1*60,0), 1 )))</f>
        <v/>
      </c>
      <c r="OK344" s="193" t="str" cm="1">
        <f t="array" ref="OK344">IF($ND344=0,"",(IFERROR( (IFERROR($ND344/FRACAS!$AY$1*60,0) - SUMPRODUCT( (FRACAS!$K$5:$K$8972=OK$2) * IFERROR(FRACAS!$AN$5:$AN$8972,0) ) ) / IFERROR($ND344/FRACAS!$AY$1*60,0), 1 )))</f>
        <v/>
      </c>
      <c r="OL344" s="193" t="str" cm="1">
        <f t="array" ref="OL344">IF($ND344=0,"",(IFERROR( (IFERROR($ND344/FRACAS!$AY$1*60,0) - SUMPRODUCT( (FRACAS!$K$5:$K$8972=OL$2) * IFERROR(FRACAS!$AN$5:$AN$8972,0) ) ) / IFERROR($ND344/FRACAS!$AY$1*60,0), 1 )))</f>
        <v/>
      </c>
      <c r="OM344" s="193" t="str" cm="1">
        <f t="array" ref="OM344">IF($ND344=0,"",(IFERROR( (IFERROR($ND344/FRACAS!$AY$1*60,0) - SUMPRODUCT( (FRACAS!$K$5:$K$8972=OM$2) * IFERROR(FRACAS!$AN$5:$AN$8972,0) ) ) / IFERROR($ND344/FRACAS!$AY$1*60,0), 1 )))</f>
        <v/>
      </c>
      <c r="ON344" s="193" t="str" cm="1">
        <f t="array" ref="ON344">IF($ND344=0,"",(IFERROR( (IFERROR($ND344/FRACAS!$AY$1*60,0) - SUMPRODUCT( (FRACAS!$K$5:$K$8972=ON$2) * IFERROR(FRACAS!$AN$5:$AN$8972,0) ) ) / IFERROR($ND344/FRACAS!$AY$1*60,0), 1 )))</f>
        <v/>
      </c>
      <c r="OO344" s="193" t="str" cm="1">
        <f t="array" ref="OO344">IF($ND344=0,"",(IFERROR( (IFERROR($ND344/FRACAS!$AY$1*60,0) - SUMPRODUCT( (FRACAS!$K$5:$K$8972=OO$2) * IFERROR(FRACAS!$AN$5:$AN$8972,0) ) ) / IFERROR($ND344/FRACAS!$AY$1*60,0), 1 )))</f>
        <v/>
      </c>
      <c r="OP344" s="193" t="str" cm="1">
        <f t="array" ref="OP344">IF($ND344=0,"",(IFERROR( (IFERROR($ND344/FRACAS!$AY$1*60,0) - SUMPRODUCT( (FRACAS!$K$5:$K$8972=OP$2) * IFERROR(FRACAS!$AN$5:$AN$8972,0) ) ) / IFERROR($ND344/FRACAS!$AY$1*60,0), 1 )))</f>
        <v/>
      </c>
      <c r="OQ344" s="193" t="str" cm="1">
        <f t="array" ref="OQ344">IF($ND344=0,"",(IFERROR( (IFERROR($ND344/FRACAS!$AY$1*60,0) - SUMPRODUCT( (FRACAS!$K$5:$K$8972=OQ$2) * IFERROR(FRACAS!$AN$5:$AN$8972,0) ) ) / IFERROR($ND344/FRACAS!$AY$1*60,0), 1 )))</f>
        <v/>
      </c>
      <c r="OR344" s="193" t="str" cm="1">
        <f t="array" ref="OR344">IF($ND344=0,"",(IFERROR( (IFERROR($ND344/FRACAS!$AY$1*60,0) - SUMPRODUCT( (FRACAS!$K$5:$K$8972=OR$2) * IFERROR(FRACAS!$AN$5:$AN$8972,0) ) ) / IFERROR($ND344/FRACAS!$AY$1*60,0), 1 )))</f>
        <v/>
      </c>
      <c r="OS344" s="193" t="str" cm="1">
        <f t="array" ref="OS344">IF($ND344=0,"",(IFERROR( (IFERROR($ND344/FRACAS!$AY$1*60,0) - SUMPRODUCT( (FRACAS!$K$5:$K$8972=OS$2) * IFERROR(FRACAS!$AN$5:$AN$8972,0) ) ) / IFERROR($ND344/FRACAS!$AY$1*60,0), 1 )))</f>
        <v/>
      </c>
      <c r="OT344" s="243" t="str" cm="1">
        <f t="array" ref="OT344">IF($ND344=0,"",(IFERROR( (IFERROR($ND344/FRACAS!$AY$1*60,0) - SUMPRODUCT( (FRACAS!$K$5:$K$8972=OT$2) * IFERROR(FRACAS!$AN$5:$AN$8972,0) ) ) / IFERROR($ND344/FRACAS!$AY$1*60,0), 1 )))</f>
        <v/>
      </c>
    </row>
    <row r="345" spans="2:410" x14ac:dyDescent="0.2">
      <c r="B345" s="233"/>
      <c r="C345" s="259" t="str">
        <f>IF('[1]17.11.2025 IASI18 Mileage'!C345="","",'[1]17.11.2025 IASI18 Mileage'!C345)</f>
        <v/>
      </c>
      <c r="D345" s="201" t="str">
        <f>IF('[1]17.11.2025 IASI18 Mileage'!D345="","",'[1]17.11.2025 IASI18 Mileage'!D345)</f>
        <v/>
      </c>
      <c r="E345" s="201" t="str">
        <f>IF('[1]17.11.2025 IASI18 Mileage'!E345="","",'[1]17.11.2025 IASI18 Mileage'!E345)</f>
        <v/>
      </c>
      <c r="F345" s="201" t="str">
        <f>IF('[1]17.11.2025 IASI18 Mileage'!F345="","",'[1]17.11.2025 IASI18 Mileage'!F345)</f>
        <v/>
      </c>
      <c r="G345" s="201" t="str">
        <f>IF('[1]17.11.2025 IASI18 Mileage'!G345="","",'[1]17.11.2025 IASI18 Mileage'!G345)</f>
        <v/>
      </c>
      <c r="H345" s="201" t="str">
        <f>IF('[1]17.11.2025 IASI18 Mileage'!H345="","",'[1]17.11.2025 IASI18 Mileage'!H345)</f>
        <v/>
      </c>
      <c r="I345" s="201" t="str">
        <f>IF('[1]17.11.2025 IASI18 Mileage'!I345="","",'[1]17.11.2025 IASI18 Mileage'!I345)</f>
        <v/>
      </c>
      <c r="J345" s="201" t="str">
        <f>IF('[1]17.11.2025 IASI18 Mileage'!J345="","",'[1]17.11.2025 IASI18 Mileage'!J345)</f>
        <v/>
      </c>
      <c r="K345" s="201" t="str">
        <f>IF('[1]17.11.2025 IASI18 Mileage'!K345="","",'[1]17.11.2025 IASI18 Mileage'!K345)</f>
        <v/>
      </c>
      <c r="L345" s="201" t="str">
        <f>IF('[1]17.11.2025 IASI18 Mileage'!L345="","",'[1]17.11.2025 IASI18 Mileage'!L345)</f>
        <v/>
      </c>
      <c r="M345" s="201" t="str">
        <f>IF('[1]17.11.2025 IASI18 Mileage'!M345="","",'[1]17.11.2025 IASI18 Mileage'!M345)</f>
        <v/>
      </c>
      <c r="N345" s="201" t="str">
        <f>IF('[1]17.11.2025 IASI18 Mileage'!N345="","",'[1]17.11.2025 IASI18 Mileage'!N345)</f>
        <v/>
      </c>
      <c r="O345" s="201" t="str">
        <f>IF('[1]17.11.2025 IASI18 Mileage'!O345="","",'[1]17.11.2025 IASI18 Mileage'!O345)</f>
        <v/>
      </c>
      <c r="P345" s="201" t="str">
        <f>IF('[1]17.11.2025 IASI18 Mileage'!P345="","",'[1]17.11.2025 IASI18 Mileage'!P345)</f>
        <v/>
      </c>
      <c r="Q345" s="201" t="str">
        <f>IF('[1]17.11.2025 IASI18 Mileage'!Q345="","",'[1]17.11.2025 IASI18 Mileage'!Q345)</f>
        <v/>
      </c>
      <c r="R345" s="201" t="str">
        <f>IF('[1]17.11.2025 IASI18 Mileage'!R345="","",'[1]17.11.2025 IASI18 Mileage'!R345)</f>
        <v/>
      </c>
      <c r="S345" s="201" t="str">
        <f>IF('[1]17.11.2025 IASI18 Mileage'!S345="","",'[1]17.11.2025 IASI18 Mileage'!S345)</f>
        <v/>
      </c>
      <c r="T345" s="201" t="str">
        <f>IF('[1]17.11.2025 IASI18 Mileage'!T345="","",'[1]17.11.2025 IASI18 Mileage'!T345)</f>
        <v/>
      </c>
      <c r="U345" s="201" t="str">
        <f>IF('[1]17.11.2025 IASI18 Mileage'!U345="","",'[1]17.11.2025 IASI18 Mileage'!U345)</f>
        <v/>
      </c>
      <c r="V345" s="201"/>
      <c r="W345" s="201"/>
      <c r="X345" s="201"/>
      <c r="Y345" s="201"/>
      <c r="Z345" s="201"/>
      <c r="AA345" s="201"/>
      <c r="AB345" s="201"/>
      <c r="AC345" s="201"/>
      <c r="AD345" s="201"/>
      <c r="AE345" s="201"/>
      <c r="AF345" s="201"/>
      <c r="AG345" s="201"/>
      <c r="AH345" s="201"/>
      <c r="AI345" s="201"/>
      <c r="AJ345" s="201"/>
      <c r="AK345" s="201"/>
      <c r="AL345" s="201"/>
      <c r="AM345" s="201"/>
      <c r="AN345" s="201"/>
      <c r="AO345" s="201"/>
      <c r="AP345" s="201"/>
      <c r="AQ345" s="201"/>
      <c r="AR345" s="201"/>
      <c r="AS345" s="201"/>
      <c r="AT345" s="201"/>
      <c r="AU345" s="201"/>
      <c r="AV345" s="201"/>
      <c r="AW345" s="201"/>
      <c r="AX345" s="201"/>
      <c r="AY345" s="201"/>
      <c r="AZ345" s="201"/>
      <c r="BA345" s="202"/>
      <c r="BB345" s="184"/>
      <c r="BD345" s="234"/>
      <c r="BE345" s="234"/>
      <c r="BF345" s="234"/>
      <c r="BG345" s="234"/>
      <c r="BH345" s="234"/>
      <c r="BI345" s="234"/>
      <c r="BJ345" s="234"/>
      <c r="BK345" s="234"/>
      <c r="BL345" s="234"/>
      <c r="BM345" s="234"/>
      <c r="DC345" s="184">
        <f t="shared" si="29"/>
        <v>0</v>
      </c>
      <c r="DD345" s="235" t="str">
        <f t="shared" si="30"/>
        <v/>
      </c>
      <c r="DE345" s="186">
        <f>IF(D345&gt; 0,(COUNTIFS(FRACAS!$B$5:$B$8972, D$4, FRACAS!$D$5:$D$8972, "&lt;="&amp;D345)), "" )</f>
        <v>0</v>
      </c>
      <c r="DF345" s="186">
        <f>IF(E345&gt; 0,(COUNTIFS(FRACAS!$B$5:$B$8972, E$4, FRACAS!$D$5:$D$8972, "&lt;="&amp;E345)), "" )</f>
        <v>0</v>
      </c>
      <c r="DG345" s="186">
        <f>IF(F345&gt; 0,(COUNTIFS(FRACAS!$B$5:$B$8972, F$4, FRACAS!$D$5:$D$8972, "&lt;="&amp;F345)), "" )</f>
        <v>0</v>
      </c>
      <c r="DH345" s="186">
        <f>IF(G345&gt; 0,(COUNTIFS(FRACAS!$B$5:$B$8972, G$4, FRACAS!$D$5:$D$8972, "&lt;="&amp;G345)), "" )</f>
        <v>0</v>
      </c>
      <c r="DI345" s="186">
        <f>IF(H345&gt; 0,(COUNTIFS(FRACAS!$B$5:$B$8972, H$4, FRACAS!$D$5:$D$8972, "&lt;="&amp;H345)), "" )</f>
        <v>0</v>
      </c>
      <c r="DJ345" s="186">
        <f>IF(I345&gt; 0,(COUNTIFS(FRACAS!$B$5:$B$8972, I$4, FRACAS!$D$5:$D$8972, "&lt;="&amp;I345)), "" )</f>
        <v>0</v>
      </c>
      <c r="DK345" s="186">
        <f>IF(J345&gt; 0,(COUNTIFS(FRACAS!$B$5:$B$8972, J$4, FRACAS!$D$5:$D$8972, "&lt;="&amp;J345)), "" )</f>
        <v>0</v>
      </c>
      <c r="DL345" s="186">
        <f>IF(K345&gt; 0,(COUNTIFS(FRACAS!$B$5:$B$8972, K$4, FRACAS!$D$5:$D$8972, "&lt;="&amp;K345)), "" )</f>
        <v>0</v>
      </c>
      <c r="DM345" s="186">
        <f>IF(L345&gt; 0,(COUNTIFS(FRACAS!$B$5:$B$8972, L$4, FRACAS!$D$5:$D$8972, "&lt;="&amp;L345)), "" )</f>
        <v>0</v>
      </c>
      <c r="DN345" s="186">
        <f>IF(M345&gt; 0,(COUNTIFS(FRACAS!$B$5:$B$8972, M$4, FRACAS!$D$5:$D$8972, "&lt;="&amp;M345)), "" )</f>
        <v>0</v>
      </c>
      <c r="DO345" s="186">
        <f>IF(N345&gt; 0,(COUNTIFS(FRACAS!$B$5:$B$8972, N$4, FRACAS!$D$5:$D$8972, "&lt;="&amp;N345)), "" )</f>
        <v>0</v>
      </c>
      <c r="DP345" s="186">
        <f>IF(O345&gt; 0,(COUNTIFS(FRACAS!$B$5:$B$8972, O$4, FRACAS!$D$5:$D$8972, "&lt;="&amp;O345)), "" )</f>
        <v>0</v>
      </c>
      <c r="DQ345" s="186">
        <f>IF(P345&gt; 0,(COUNTIFS(FRACAS!$B$5:$B$8972, P$4, FRACAS!$D$5:$D$8972, "&lt;="&amp;P345)), "" )</f>
        <v>0</v>
      </c>
      <c r="DR345" s="186">
        <f>IF(Q345&gt; 0,(COUNTIFS(FRACAS!$B$5:$B$8972, Q$4, FRACAS!$D$5:$D$8972, "&lt;="&amp;Q345)), "" )</f>
        <v>0</v>
      </c>
      <c r="DS345" s="186">
        <f>IF(R345&gt; 0,(COUNTIFS(FRACAS!$B$5:$B$8972, R$4, FRACAS!$D$5:$D$8972, "&lt;="&amp;R345)), "" )</f>
        <v>0</v>
      </c>
      <c r="DT345" s="186">
        <f>IF(S345&gt; 0,(COUNTIFS(FRACAS!$B$5:$B$8972, S$4, FRACAS!$D$5:$D$8972, "&lt;="&amp;S345)), "" )</f>
        <v>0</v>
      </c>
      <c r="DU345" s="186">
        <f>IF(T345&gt; 0,(COUNTIFS(FRACAS!$B$5:$B$8972, T$4, FRACAS!$D$5:$D$8972, "&lt;="&amp;T345)), "" )</f>
        <v>0</v>
      </c>
      <c r="DV345" s="186">
        <f>IF(U345&gt; 0,(COUNTIFS(FRACAS!$B$5:$B$8972, U$4, FRACAS!$D$5:$D$8972, "&lt;="&amp;U345)), "" )</f>
        <v>0</v>
      </c>
      <c r="DW345" s="186" t="str">
        <f>IF(V345&gt; 0,(COUNTIFS(FRACAS!$B$5:$B$8972, V$4, FRACAS!$D$5:$D$8972, "&lt;="&amp;V345)), "" )</f>
        <v/>
      </c>
      <c r="DX345" s="186" t="str">
        <f>IF(W345&gt; 0,(COUNTIFS(FRACAS!$B$5:$B$8972, W$4, FRACAS!$D$5:$D$8972, "&lt;="&amp;W345)), "" )</f>
        <v/>
      </c>
      <c r="DY345" s="186" t="str">
        <f>IF(X345&gt; 0,(COUNTIFS(FRACAS!$B$5:$B$8972, X$4, FRACAS!$D$5:$D$8972, "&lt;="&amp;X345)), "" )</f>
        <v/>
      </c>
      <c r="DZ345" s="186" t="str">
        <f>IF(Y345&gt; 0,(COUNTIFS(FRACAS!$B$5:$B$8972, Y$4, FRACAS!$D$5:$D$8972, "&lt;="&amp;Y345)), "" )</f>
        <v/>
      </c>
      <c r="EA345" s="186" t="str">
        <f>IF(Z345&gt; 0,(COUNTIFS(FRACAS!$B$5:$B$8972, Z$4, FRACAS!$D$5:$D$8972, "&lt;="&amp;Z345)), "" )</f>
        <v/>
      </c>
      <c r="EB345" s="186" t="str">
        <f>IF(AA345&gt; 0,(COUNTIFS(FRACAS!$B$5:$B$8972, AA$4, FRACAS!$D$5:$D$8972, "&lt;="&amp;AA345)), "" )</f>
        <v/>
      </c>
      <c r="EC345" s="186" t="str">
        <f>IF(AB345&gt; 0,(COUNTIFS(FRACAS!$B$5:$B$8972, AB$4, FRACAS!$D$5:$D$8972, "&lt;="&amp;AB345)), "" )</f>
        <v/>
      </c>
      <c r="ED345" s="186" t="str">
        <f>IF(AC345&gt; 0,(COUNTIFS(FRACAS!$B$5:$B$8972, AC$4, FRACAS!$D$5:$D$8972, "&lt;="&amp;AC345)), "" )</f>
        <v/>
      </c>
      <c r="EE345" s="186" t="str">
        <f>IF(AD345&gt; 0,(COUNTIFS(FRACAS!$B$5:$B$8972, AD$4, FRACAS!$D$5:$D$8972, "&lt;="&amp;AD345)), "" )</f>
        <v/>
      </c>
      <c r="EF345" s="186" t="str">
        <f>IF(AE345&gt; 0,(COUNTIFS(FRACAS!$B$5:$B$8972, AE$4, FRACAS!$D$5:$D$8972, "&lt;="&amp;AE345)), "" )</f>
        <v/>
      </c>
      <c r="EG345" s="186" t="str">
        <f>IF(AF345&gt; 0,(COUNTIFS(FRACAS!$B$5:$B$8972, AF$4, FRACAS!$D$5:$D$8972, "&lt;="&amp;AF345)), "" )</f>
        <v/>
      </c>
      <c r="EH345" s="186" t="str">
        <f>IF(AG345&gt; 0,(COUNTIFS(FRACAS!$B$5:$B$8972, AG$4, FRACAS!$D$5:$D$8972, "&lt;="&amp;AG345)), "" )</f>
        <v/>
      </c>
      <c r="EI345" s="186" t="str">
        <f>IF(AH345&gt; 0,(COUNTIFS(FRACAS!$B$5:$B$8972, AH$4, FRACAS!$D$5:$D$8972, "&lt;="&amp;AH345)), "" )</f>
        <v/>
      </c>
      <c r="EJ345" s="186" t="str">
        <f>IF(AI345&gt; 0,(COUNTIFS(FRACAS!$B$5:$B$8972, AI$4, FRACAS!$D$5:$D$8972, "&lt;="&amp;AI345)), "" )</f>
        <v/>
      </c>
      <c r="EK345" s="186" t="str">
        <f>IF(AJ345&gt; 0,(COUNTIFS(FRACAS!$B$5:$B$8972, AJ$4, FRACAS!$D$5:$D$8972, "&lt;="&amp;AJ345)), "" )</f>
        <v/>
      </c>
      <c r="EL345" s="186" t="str">
        <f>IF(AK345&gt; 0,(COUNTIFS(FRACAS!$B$5:$B$8972, AK$4, FRACAS!$D$5:$D$8972, "&lt;="&amp;AK345)), "" )</f>
        <v/>
      </c>
      <c r="EM345" s="186" t="str">
        <f>IF(AL345&gt; 0,(COUNTIFS(FRACAS!$B$5:$B$8972, AL$4, FRACAS!$D$5:$D$8972, "&lt;="&amp;AL345)), "" )</f>
        <v/>
      </c>
      <c r="EN345" s="186" t="str">
        <f>IF(AM345&gt; 0,(COUNTIFS(FRACAS!$B$5:$B$8972, AM$4, FRACAS!$D$5:$D$8972, "&lt;="&amp;AM345)), "" )</f>
        <v/>
      </c>
      <c r="EO345" s="186" t="str">
        <f>IF(AN345&gt; 0,(COUNTIFS(FRACAS!$B$5:$B$8972, AN$4, FRACAS!$D$5:$D$8972, "&lt;="&amp;AN345)), "" )</f>
        <v/>
      </c>
      <c r="EP345" s="186" t="str">
        <f>IF(AO345&gt; 0,(COUNTIFS(FRACAS!$B$5:$B$8972, AO$4, FRACAS!$D$5:$D$8972, "&lt;="&amp;AO345)), "" )</f>
        <v/>
      </c>
      <c r="EQ345" s="186" t="str">
        <f>IF(AP345&gt; 0,(COUNTIFS(FRACAS!$B$5:$B$8972, AP$4, FRACAS!$D$5:$D$8972, "&lt;="&amp;AP345)), "" )</f>
        <v/>
      </c>
      <c r="ER345" s="186" t="str">
        <f>IF(AQ345&gt; 0,(COUNTIFS(FRACAS!$B$5:$B$8972, AQ$4, FRACAS!$D$5:$D$8972, "&lt;="&amp;AQ345)), "" )</f>
        <v/>
      </c>
      <c r="ES345" s="246"/>
      <c r="ET345" s="194"/>
      <c r="EU345" s="194"/>
      <c r="EV345" s="194"/>
      <c r="EW345" s="194"/>
      <c r="EX345" s="194"/>
      <c r="EY345" s="194"/>
      <c r="EZ345" s="194"/>
      <c r="FA345" s="194"/>
      <c r="FB345" s="195"/>
      <c r="FE345" s="190"/>
      <c r="FF345" s="190"/>
      <c r="FG345" s="190"/>
      <c r="FH345" s="190"/>
      <c r="FI345" s="190"/>
      <c r="FJ345" s="190"/>
      <c r="FK345" s="190"/>
      <c r="FL345" s="190"/>
      <c r="FM345" s="190"/>
      <c r="FN345" s="190"/>
      <c r="JD345" s="238"/>
      <c r="JE345" s="238"/>
      <c r="JF345" s="238"/>
      <c r="JG345" s="238"/>
      <c r="JH345" s="238"/>
      <c r="JI345" s="238"/>
      <c r="JJ345" s="238"/>
      <c r="JK345" s="238"/>
      <c r="JL345" s="238"/>
      <c r="JM345" s="238"/>
      <c r="JN345" s="247"/>
      <c r="JO345" s="248"/>
      <c r="JP345" s="248"/>
      <c r="JQ345" s="248"/>
      <c r="JR345" s="248"/>
      <c r="JS345" s="248"/>
      <c r="JT345" s="248"/>
      <c r="JU345" s="248"/>
      <c r="JV345" s="248"/>
      <c r="JW345" s="248"/>
      <c r="JX345" s="248"/>
      <c r="JY345" s="248"/>
      <c r="JZ345" s="248"/>
      <c r="KA345" s="248"/>
      <c r="KB345" s="248"/>
      <c r="KC345" s="248"/>
      <c r="KD345" s="248"/>
      <c r="KE345" s="248"/>
      <c r="KF345" s="248"/>
      <c r="KG345" s="248"/>
      <c r="KH345" s="248"/>
      <c r="KI345" s="248"/>
      <c r="KJ345" s="248"/>
      <c r="KK345" s="248"/>
      <c r="KL345" s="248"/>
      <c r="KM345" s="248"/>
      <c r="KN345" s="248"/>
      <c r="KO345" s="248"/>
      <c r="KP345" s="248"/>
      <c r="KQ345" s="248"/>
      <c r="KR345" s="248"/>
      <c r="KS345" s="248"/>
      <c r="KT345" s="248"/>
      <c r="KU345" s="248"/>
      <c r="KV345" s="248"/>
      <c r="KW345" s="248"/>
      <c r="KX345" s="248"/>
      <c r="KY345" s="248"/>
      <c r="KZ345" s="248"/>
      <c r="LA345" s="248"/>
      <c r="LC345" s="235" t="str">
        <f t="shared" si="28"/>
        <v/>
      </c>
      <c r="LD345" s="240" t="str" cm="1">
        <f t="array" ref="LD345">IFERROR((((D345/FRACAS!$AY$1)*60
)-(SUMPRODUCT((FRACAS!$B$5:$B$8970=D$4)*(FRACAS!$D$5:$D$8970&lt;=D345)*(IFERROR(FRACAS!$AM$5:$AM$8970,0)))
))/((D345/FRACAS!$AY$1)*60),"")</f>
        <v/>
      </c>
      <c r="LE345" s="240" t="str" cm="1">
        <f t="array" ref="LE345">IFERROR((((E345/FRACAS!$AY$1)*60
)-(SUMPRODUCT((FRACAS!$B$5:$B$8970=E$4)*(FRACAS!$D$5:$D$8970&lt;=E345)*(IFERROR(FRACAS!$AM$5:$AM$8970,0)))
))/((E345/FRACAS!$AY$1)*60),"")</f>
        <v/>
      </c>
      <c r="LF345" s="240" t="str" cm="1">
        <f t="array" ref="LF345">IFERROR((((F345/FRACAS!$AY$1)*60
)-(SUMPRODUCT((FRACAS!$B$5:$B$8970=F$4)*(FRACAS!$D$5:$D$8970&lt;=F345)*(IFERROR(FRACAS!$AM$5:$AM$8970,0)))
))/((F345/FRACAS!$AY$1)*60),"")</f>
        <v/>
      </c>
      <c r="LG345" s="240" t="str" cm="1">
        <f t="array" ref="LG345">IFERROR((((G345/FRACAS!$AY$1)*60
)-(SUMPRODUCT((FRACAS!$B$5:$B$8970=G$4)*(FRACAS!$D$5:$D$8970&lt;=G345)*(IFERROR(FRACAS!$AM$5:$AM$8970,0)))
))/((G345/FRACAS!$AY$1)*60),"")</f>
        <v/>
      </c>
      <c r="LH345" s="240" t="str" cm="1">
        <f t="array" ref="LH345">IFERROR((((H345/FRACAS!$AY$1)*60
)-(SUMPRODUCT((FRACAS!$B$5:$B$8970=H$4)*(FRACAS!$D$5:$D$8970&lt;=H345)*(IFERROR(FRACAS!$AM$5:$AM$8970,0)))
))/((H345/FRACAS!$AY$1)*60),"")</f>
        <v/>
      </c>
      <c r="LI345" s="240" t="str" cm="1">
        <f t="array" ref="LI345">IFERROR((((I345/FRACAS!$AY$1)*60
)-(SUMPRODUCT((FRACAS!$B$5:$B$8970=I$4)*(FRACAS!$D$5:$D$8970&lt;=I345)*(IFERROR(FRACAS!$AM$5:$AM$8970,0)))
))/((I345/FRACAS!$AY$1)*60),"")</f>
        <v/>
      </c>
      <c r="LJ345" s="240" t="str" cm="1">
        <f t="array" ref="LJ345">IFERROR((((J345/FRACAS!$AY$1)*60
)-(SUMPRODUCT((FRACAS!$B$5:$B$8970=J$4)*(FRACAS!$D$5:$D$8970&lt;=J345)*(IFERROR(FRACAS!$AM$5:$AM$8970,0)))
))/((J345/FRACAS!$AY$1)*60),"")</f>
        <v/>
      </c>
      <c r="LK345" s="240" t="str" cm="1">
        <f t="array" ref="LK345">IFERROR((((K345/FRACAS!$AY$1)*60
)-(SUMPRODUCT((FRACAS!$B$5:$B$8970=K$4)*(FRACAS!$D$5:$D$8970&lt;=K345)*(IFERROR(FRACAS!$AM$5:$AM$8970,0)))
))/((K345/FRACAS!$AY$1)*60),"")</f>
        <v/>
      </c>
      <c r="LL345" s="240" t="str" cm="1">
        <f t="array" ref="LL345">IFERROR((((L345/FRACAS!$AY$1)*60
)-(SUMPRODUCT((FRACAS!$B$5:$B$8970=L$4)*(FRACAS!$D$5:$D$8970&lt;=L345)*(IFERROR(FRACAS!$AM$5:$AM$8970,0)))
))/((L345/FRACAS!$AY$1)*60),"")</f>
        <v/>
      </c>
      <c r="LM345" s="240" t="str" cm="1">
        <f t="array" ref="LM345">IFERROR((((M345/FRACAS!$AY$1)*60
)-(SUMPRODUCT((FRACAS!$B$5:$B$8970=M$4)*(FRACAS!$D$5:$D$8970&lt;=M345)*(IFERROR(FRACAS!$AM$5:$AM$8970,0)))
))/((M345/FRACAS!$AY$1)*60),"")</f>
        <v/>
      </c>
      <c r="LN345" s="240" t="str" cm="1">
        <f t="array" ref="LN345">IFERROR((((N345/FRACAS!$AY$1)*60
)-(SUMPRODUCT((FRACAS!$B$5:$B$8970=N$4)*(FRACAS!$D$5:$D$8970&lt;=N345)*(IFERROR(FRACAS!$AM$5:$AM$8970,0)))
))/((N345/FRACAS!$AY$1)*60),"")</f>
        <v/>
      </c>
      <c r="LO345" s="240" t="str" cm="1">
        <f t="array" ref="LO345">IFERROR((((O345/FRACAS!$AY$1)*60
)-(SUMPRODUCT((FRACAS!$B$5:$B$8970=O$4)*(FRACAS!$D$5:$D$8970&lt;=O345)*(IFERROR(FRACAS!$AM$5:$AM$8970,0)))
))/((O345/FRACAS!$AY$1)*60),"")</f>
        <v/>
      </c>
      <c r="LP345" s="240" t="str" cm="1">
        <f t="array" ref="LP345">IFERROR((((P345/FRACAS!$AY$1)*60
)-(SUMPRODUCT((FRACAS!$B$5:$B$8970=P$4)*(FRACAS!$D$5:$D$8970&lt;=P345)*(IFERROR(FRACAS!$AM$5:$AM$8970,0)))
))/((P345/FRACAS!$AY$1)*60),"")</f>
        <v/>
      </c>
      <c r="LQ345" s="240" t="str" cm="1">
        <f t="array" ref="LQ345">IFERROR((((Q345/FRACAS!$AY$1)*60
)-(SUMPRODUCT((FRACAS!$B$5:$B$8970=Q$4)*(FRACAS!$D$5:$D$8970&lt;=Q345)*(IFERROR(FRACAS!$AM$5:$AM$8970,0)))
))/((Q345/FRACAS!$AY$1)*60),"")</f>
        <v/>
      </c>
      <c r="LR345" s="240" t="str" cm="1">
        <f t="array" ref="LR345">IFERROR((((R345/FRACAS!$AY$1)*60
)-(SUMPRODUCT((FRACAS!$B$5:$B$8970=R$4)*(FRACAS!$D$5:$D$8970&lt;=R345)*(IFERROR(FRACAS!$AM$5:$AM$8970,0)))
))/((R345/FRACAS!$AY$1)*60),"")</f>
        <v/>
      </c>
      <c r="LS345" s="240" t="str" cm="1">
        <f t="array" ref="LS345">IFERROR((((S345/FRACAS!$AY$1)*60
)-(SUMPRODUCT((FRACAS!$B$5:$B$8970=S$4)*(FRACAS!$D$5:$D$8970&lt;=S345)*(IFERROR(FRACAS!$AM$5:$AM$8970,0)))
))/((S345/FRACAS!$AY$1)*60),"")</f>
        <v/>
      </c>
      <c r="LT345" s="240" t="str" cm="1">
        <f t="array" ref="LT345">IFERROR((((T345/FRACAS!$AY$1)*60
)-(SUMPRODUCT((FRACAS!$B$5:$B$8970=T$4)*(FRACAS!$D$5:$D$8970&lt;=T345)*(IFERROR(FRACAS!$AM$5:$AM$8970,0)))
))/((T345/FRACAS!$AY$1)*60),"")</f>
        <v/>
      </c>
      <c r="LU345" s="240" t="str" cm="1">
        <f t="array" ref="LU345">IFERROR((((U345/FRACAS!$AY$1)*60
)-(SUMPRODUCT((FRACAS!$B$5:$B$8970=U$4)*(FRACAS!$D$5:$D$8970&lt;=U345)*(IFERROR(FRACAS!$AM$5:$AM$8970,0)))
))/((U345/FRACAS!$AY$1)*60),"")</f>
        <v/>
      </c>
      <c r="LV345" s="240" t="str" cm="1">
        <f t="array" ref="LV345">IFERROR(
    (((V345/FRACAS!$AY$1)*60))
    /
    (((V345/FRACAS!$AY$1)*60) + SUMPRODUCT((FRACAS!$B$5:$B$8970=V$4)*(FRACAS!$D$5:$D$8970&lt;=V345)*(IFERROR(FRACAS!$AM$5:$AM$8970,0)))
    ),"")</f>
        <v/>
      </c>
      <c r="LW345" s="240" t="str" cm="1">
        <f t="array" ref="LW345">IFERROR(
    (((W345/FRACAS!$AY$1)*60))
    /
    (((W345/FRACAS!$AY$1)*60) + SUMPRODUCT((FRACAS!$B$5:$B$8970=W$4)*(FRACAS!$D$5:$D$8970&lt;=W345)*(IFERROR(FRACAS!$AM$5:$AM$8970,0)))
    ),"")</f>
        <v/>
      </c>
      <c r="LX345" s="240" t="str" cm="1">
        <f t="array" ref="LX345">IFERROR(
    (((X345/FRACAS!$AY$1)*60))
    /
    (((X345/FRACAS!$AY$1)*60) + SUMPRODUCT((FRACAS!$B$5:$B$8970=X$4)*(FRACAS!$D$5:$D$8970&lt;=X345)*(IFERROR(FRACAS!$AM$5:$AM$8970,0)))
    ),"")</f>
        <v/>
      </c>
      <c r="LY345" s="240" t="str" cm="1">
        <f t="array" ref="LY345">IFERROR(
    (((Y345/FRACAS!$AY$1)*60))
    /
    (((Y345/FRACAS!$AY$1)*60) + SUMPRODUCT((FRACAS!$B$5:$B$8970=Y$4)*(FRACAS!$D$5:$D$8970&lt;=Y345)*(IFERROR(FRACAS!$AM$5:$AM$8970,0)))
    ),"")</f>
        <v/>
      </c>
      <c r="LZ345" s="240" t="str" cm="1">
        <f t="array" ref="LZ345">IFERROR(
    (((Z345/FRACAS!$AY$1)*60))
    /
    (((Z345/FRACAS!$AY$1)*60) + SUMPRODUCT((FRACAS!$B$5:$B$8970=Z$4)*(FRACAS!$D$5:$D$8970&lt;=Z345)*(IFERROR(FRACAS!$AM$5:$AM$8970,0)))
    ),"")</f>
        <v/>
      </c>
      <c r="MA345" s="240" t="str" cm="1">
        <f t="array" ref="MA345">IFERROR(
    (((AA345/FRACAS!$AY$1)*60))
    /
    (((AA345/FRACAS!$AY$1)*60) + SUMPRODUCT((FRACAS!$B$5:$B$8970=AA$4)*(FRACAS!$D$5:$D$8970&lt;=AA345)*(IFERROR(FRACAS!$AM$5:$AM$8970,0)))
    ),"")</f>
        <v/>
      </c>
      <c r="MB345" s="240" t="str" cm="1">
        <f t="array" ref="MB345">IFERROR(
    (((AB345/FRACAS!$AY$1)*60))
    /
    (((AB345/FRACAS!$AY$1)*60) + SUMPRODUCT((FRACAS!$B$5:$B$8970=AB$4)*(FRACAS!$D$5:$D$8970&lt;=AB345)*(IFERROR(FRACAS!$AM$5:$AM$8970,0)))
    ),"")</f>
        <v/>
      </c>
      <c r="MC345" s="240" t="str" cm="1">
        <f t="array" ref="MC345">IFERROR(
    (((AC345/FRACAS!$AY$1)*60))
    /
    (((AC345/FRACAS!$AY$1)*60) + SUMPRODUCT((FRACAS!$B$5:$B$8970=AC$4)*(FRACAS!$D$5:$D$8970&lt;=AC345)*(IFERROR(FRACAS!$AM$5:$AM$8970,0)))
    ),"")</f>
        <v/>
      </c>
      <c r="MD345" s="240" t="str" cm="1">
        <f t="array" ref="MD345">IFERROR(
    (((AD345/FRACAS!$AY$1)*60))
    /
    (((AD345/FRACAS!$AY$1)*60) + SUMPRODUCT((FRACAS!$B$5:$B$8970=AD$4)*(FRACAS!$D$5:$D$8970&lt;=AD345)*(IFERROR(FRACAS!$AM$5:$AM$8970,0)))
    ),"")</f>
        <v/>
      </c>
      <c r="ME345" s="240" t="str" cm="1">
        <f t="array" ref="ME345">IFERROR(
    (((AE345/FRACAS!$AY$1)*60))
    /
    (((AE345/FRACAS!$AY$1)*60) + SUMPRODUCT((FRACAS!$B$5:$B$8970=AE$4)*(FRACAS!$D$5:$D$8970&lt;=AE345)*(IFERROR(FRACAS!$AM$5:$AM$8970,0)))
    ),"")</f>
        <v/>
      </c>
      <c r="MF345" s="240" t="str" cm="1">
        <f t="array" ref="MF345">IFERROR(
    (((AF345/FRACAS!$AY$1)*60))
    /
    (((AF345/FRACAS!$AY$1)*60) + SUMPRODUCT((FRACAS!$B$5:$B$8970=AF$4)*(FRACAS!$D$5:$D$8970&lt;=AF345)*(IFERROR(FRACAS!$AM$5:$AM$8970,0)))
    ),"")</f>
        <v/>
      </c>
      <c r="MG345" s="240" t="str" cm="1">
        <f t="array" ref="MG345">IFERROR(
    (((AG345/FRACAS!$AY$1)*60))
    /
    (((AG345/FRACAS!$AY$1)*60) + SUMPRODUCT((FRACAS!$B$5:$B$8970=AG$4)*(FRACAS!$D$5:$D$8970&lt;=AG345)*(IFERROR(FRACAS!$AM$5:$AM$8970,0)))
    ),"")</f>
        <v/>
      </c>
      <c r="MH345" s="240" t="str" cm="1">
        <f t="array" ref="MH345">IFERROR(
    (((AH345/FRACAS!$AY$1)*60))
    /
    (((AH345/FRACAS!$AY$1)*60) + SUMPRODUCT((FRACAS!$B$5:$B$8970=AH$4)*(FRACAS!$D$5:$D$8970&lt;=AH345)*(IFERROR(FRACAS!$AM$5:$AM$8970,0)))
    ),"")</f>
        <v/>
      </c>
      <c r="MI345" s="240" t="str" cm="1">
        <f t="array" ref="MI345">IFERROR(
    (((AI345/FRACAS!$AY$1)*60))
    /
    (((AI345/FRACAS!$AY$1)*60) + SUMPRODUCT((FRACAS!$B$5:$B$8970=AI$4)*(FRACAS!$D$5:$D$8970&lt;=AI345)*(IFERROR(FRACAS!$AM$5:$AM$8970,0)))
    ),"")</f>
        <v/>
      </c>
      <c r="MJ345" s="240" t="str" cm="1">
        <f t="array" ref="MJ345">IFERROR(
    (((AJ345/FRACAS!$AY$1)*60))
    /
    (((AJ345/FRACAS!$AY$1)*60) + SUMPRODUCT((FRACAS!$B$5:$B$8970=AJ$4)*(FRACAS!$D$5:$D$8970&lt;=AJ345)*(IFERROR(FRACAS!$AM$5:$AM$8970,0)))
    ),"")</f>
        <v/>
      </c>
      <c r="MK345" s="240" t="str" cm="1">
        <f t="array" ref="MK345">IFERROR(
    (((AK345/FRACAS!$AY$1)*60))
    /
    (((AK345/FRACAS!$AY$1)*60) + SUMPRODUCT((FRACAS!$B$5:$B$8970=AK$4)*(FRACAS!$D$5:$D$8970&lt;=AK345)*(IFERROR(FRACAS!$AM$5:$AM$8970,0)))
    ),"")</f>
        <v/>
      </c>
      <c r="ML345" s="240" t="str" cm="1">
        <f t="array" ref="ML345">IFERROR(
    (((AL345/FRACAS!$AY$1)*60))
    /
    (((AL345/FRACAS!$AY$1)*60) + SUMPRODUCT((FRACAS!$B$5:$B$8970=AL$4)*(FRACAS!$D$5:$D$8970&lt;=AL345)*(IFERROR(FRACAS!$AM$5:$AM$8970,0)))
    ),"")</f>
        <v/>
      </c>
      <c r="MM345" s="240" t="str" cm="1">
        <f t="array" ref="MM345">IFERROR(
    (((AM345/FRACAS!$AY$1)*60))
    /
    (((AM345/FRACAS!$AY$1)*60) + SUMPRODUCT((FRACAS!$B$5:$B$8970=AM$4)*(FRACAS!$D$5:$D$8970&lt;=AM345)*(IFERROR(FRACAS!$AM$5:$AM$8970,0)))
    ),"")</f>
        <v/>
      </c>
      <c r="MN345" s="240" t="str" cm="1">
        <f t="array" ref="MN345">IFERROR(
    (((AN345/FRACAS!$AY$1)*60))
    /
    (((AN345/FRACAS!$AY$1)*60) + SUMPRODUCT((FRACAS!$B$5:$B$8970=AN$4)*(FRACAS!$D$5:$D$8970&lt;=AN345)*(IFERROR(FRACAS!$AM$5:$AM$8970,0)))
    ),"")</f>
        <v/>
      </c>
      <c r="MO345" s="240" t="str" cm="1">
        <f t="array" ref="MO345">IFERROR(
    (((AO345/FRACAS!$AY$1)*60))
    /
    (((AO345/FRACAS!$AY$1)*60) + SUMPRODUCT((FRACAS!$B$5:$B$8970=AO$4)*(FRACAS!$D$5:$D$8970&lt;=AO345)*(IFERROR(FRACAS!$AM$5:$AM$8970,0)))
    ),"")</f>
        <v/>
      </c>
      <c r="MP345" s="240" t="str" cm="1">
        <f t="array" ref="MP345">IFERROR(
    (((AP345/FRACAS!$AY$1)*60))
    /
    (((AP345/FRACAS!$AY$1)*60) + SUMPRODUCT((FRACAS!$B$5:$B$8970=AP$4)*(FRACAS!$D$5:$D$8970&lt;=AP345)*(IFERROR(FRACAS!$AM$5:$AM$8970,0)))
    ),"")</f>
        <v/>
      </c>
      <c r="MQ345" s="240" t="str" cm="1">
        <f t="array" ref="MQ345">IFERROR(
    (((AQ345/FRACAS!$AY$1)*60))
    /
    (((AQ345/FRACAS!$AY$1)*60) + SUMPRODUCT((FRACAS!$B$5:$B$8970=AQ$4)*(FRACAS!$D$5:$D$8970&lt;=AQ345)*(IFERROR(FRACAS!$AM$5:$AM$8970,0)))
    ),"")</f>
        <v/>
      </c>
      <c r="MR345" s="194"/>
      <c r="MS345" s="194"/>
      <c r="MT345" s="194"/>
      <c r="MU345" s="194"/>
      <c r="MV345" s="194"/>
      <c r="MW345" s="194"/>
      <c r="MX345" s="194"/>
      <c r="MY345" s="194"/>
      <c r="MZ345" s="194"/>
      <c r="NA345" s="195"/>
      <c r="ND345" s="241">
        <f t="shared" si="31"/>
        <v>0</v>
      </c>
      <c r="NE345" s="242" t="str">
        <f t="shared" si="32"/>
        <v/>
      </c>
      <c r="NF345" s="193" t="str" cm="1">
        <f t="array" ref="NF345">IF($ND345=0,"",(IFERROR( (IFERROR($ND345/FRACAS!$AY$1*60,0) - SUMPRODUCT( (FRACAS!$K$5:$K$8972=NF$2) * IFERROR(FRACAS!$AN$5:$AN$8972,0) ) ) / IFERROR($ND345/FRACAS!$AY$1*60,0), 1 )))</f>
        <v/>
      </c>
      <c r="NG345" s="193" t="str" cm="1">
        <f t="array" ref="NG345">IF($ND345=0,"",(IFERROR( (IFERROR($ND345/FRACAS!$AY$1*60,0) - SUMPRODUCT( (FRACAS!$K$5:$K$8972=NG$2) * IFERROR(FRACAS!$AN$5:$AN$8972,0) ) ) / IFERROR($ND345/FRACAS!$AY$1*60,0), 1 )))</f>
        <v/>
      </c>
      <c r="NH345" s="193" t="str" cm="1">
        <f t="array" ref="NH345">IF($ND345=0,"",(IFERROR( (IFERROR($ND345/FRACAS!$AY$1*60,0) - SUMPRODUCT( (FRACAS!$K$5:$K$8972=NH$2) * IFERROR(FRACAS!$AN$5:$AN$8972,0) ) ) / IFERROR($ND345/FRACAS!$AY$1*60,0), 1 )))</f>
        <v/>
      </c>
      <c r="NI345" s="193" t="str" cm="1">
        <f t="array" ref="NI345">IF($ND345=0,"",(IFERROR( (IFERROR($ND345/FRACAS!$AY$1*60,0) - SUMPRODUCT( (FRACAS!$K$5:$K$8972=NI$2) * IFERROR(FRACAS!$AN$5:$AN$8972,0) ) ) / IFERROR($ND345/FRACAS!$AY$1*60,0), 1 )))</f>
        <v/>
      </c>
      <c r="NJ345" s="193" t="str" cm="1">
        <f t="array" ref="NJ345">IF($ND345=0,"",(IFERROR( (IFERROR($ND345/FRACAS!$AY$1*60,0) - SUMPRODUCT( (FRACAS!$K$5:$K$8972=NJ$2) * IFERROR(FRACAS!$AN$5:$AN$8972,0) ) ) / IFERROR($ND345/FRACAS!$AY$1*60,0), 1 )))</f>
        <v/>
      </c>
      <c r="NK345" s="193" t="str" cm="1">
        <f t="array" ref="NK345">IF($ND345=0,"",(IFERROR( (IFERROR($ND345/FRACAS!$AY$1*60,0) - SUMPRODUCT( (FRACAS!$K$5:$K$8972=NK$2) * IFERROR(FRACAS!$AN$5:$AN$8972,0) ) ) / IFERROR($ND345/FRACAS!$AY$1*60,0), 1 )))</f>
        <v/>
      </c>
      <c r="NL345" s="193" t="str" cm="1">
        <f t="array" ref="NL345">IF($ND345=0,"",(IFERROR( (IFERROR($ND345/FRACAS!$AY$1*60,0) - SUMPRODUCT( (FRACAS!$K$5:$K$8972=NL$2) * IFERROR(FRACAS!$AN$5:$AN$8972,0) ) ) / IFERROR($ND345/FRACAS!$AY$1*60,0), 1 )))</f>
        <v/>
      </c>
      <c r="NM345" s="193" t="str" cm="1">
        <f t="array" ref="NM345">IF($ND345=0,"",(IFERROR( (IFERROR($ND345/FRACAS!$AY$1*60,0) - SUMPRODUCT( (FRACAS!$K$5:$K$8972=NM$2) * IFERROR(FRACAS!$AN$5:$AN$8972,0) ) ) / IFERROR($ND345/FRACAS!$AY$1*60,0), 1 )))</f>
        <v/>
      </c>
      <c r="NN345" s="193" t="str" cm="1">
        <f t="array" ref="NN345">IF($ND345=0,"",(IFERROR( (IFERROR($ND345/FRACAS!$AY$1*60,0) - SUMPRODUCT( (FRACAS!$K$5:$K$8972=NN$2) * IFERROR(FRACAS!$AN$5:$AN$8972,0) ) ) / IFERROR($ND345/FRACAS!$AY$1*60,0), 1 )))</f>
        <v/>
      </c>
      <c r="NO345" s="193" t="str" cm="1">
        <f t="array" ref="NO345">IF($ND345=0,"",(IFERROR( (IFERROR($ND345/FRACAS!$AY$1*60,0) - SUMPRODUCT( (FRACAS!$K$5:$K$8972=NO$2) * IFERROR(FRACAS!$AN$5:$AN$8972,0) ) ) / IFERROR($ND345/FRACAS!$AY$1*60,0), 1 )))</f>
        <v/>
      </c>
      <c r="NP345" s="193" t="str" cm="1">
        <f t="array" ref="NP345">IF($ND345=0,"",(IFERROR( (IFERROR($ND345/FRACAS!$AY$1*60,0) - SUMPRODUCT( (FRACAS!$K$5:$K$8972=NP$2) * IFERROR(FRACAS!$AN$5:$AN$8972,0) ) ) / IFERROR($ND345/FRACAS!$AY$1*60,0), 1 )))</f>
        <v/>
      </c>
      <c r="NQ345" s="193" t="str" cm="1">
        <f t="array" ref="NQ345">IF($ND345=0,"",(IFERROR( (IFERROR($ND345/FRACAS!$AY$1*60,0) - SUMPRODUCT( (FRACAS!$K$5:$K$8972=NQ$2) * IFERROR(FRACAS!$AN$5:$AN$8972,0) ) ) / IFERROR($ND345/FRACAS!$AY$1*60,0), 1 )))</f>
        <v/>
      </c>
      <c r="NR345" s="193" t="str" cm="1">
        <f t="array" ref="NR345">IF($ND345=0,"",(IFERROR( (IFERROR($ND345/FRACAS!$AY$1*60,0) - SUMPRODUCT( (FRACAS!$K$5:$K$8972=NR$2) * IFERROR(FRACAS!$AN$5:$AN$8972,0) ) ) / IFERROR($ND345/FRACAS!$AY$1*60,0), 1 )))</f>
        <v/>
      </c>
      <c r="NS345" s="193" t="str" cm="1">
        <f t="array" ref="NS345">IF($ND345=0,"",(IFERROR( (IFERROR($ND345/FRACAS!$AY$1*60,0) - SUMPRODUCT( (FRACAS!$K$5:$K$8972=NS$2) * IFERROR(FRACAS!$AN$5:$AN$8972,0) ) ) / IFERROR($ND345/FRACAS!$AY$1*60,0), 1 )))</f>
        <v/>
      </c>
      <c r="NT345" s="193" t="str" cm="1">
        <f t="array" ref="NT345">IF($ND345=0,"",(IFERROR( (IFERROR($ND345/FRACAS!$AY$1*60,0) - SUMPRODUCT( (FRACAS!$K$5:$K$8972=NT$2) * IFERROR(FRACAS!$AN$5:$AN$8972,0) ) ) / IFERROR($ND345/FRACAS!$AY$1*60,0), 1 )))</f>
        <v/>
      </c>
      <c r="NU345" s="193" t="str" cm="1">
        <f t="array" ref="NU345">IF($ND345=0,"",(IFERROR( (IFERROR($ND345/FRACAS!$AY$1*60,0) - SUMPRODUCT( (FRACAS!$K$5:$K$8972=NU$2) * IFERROR(FRACAS!$AN$5:$AN$8972,0) ) ) / IFERROR($ND345/FRACAS!$AY$1*60,0), 1 )))</f>
        <v/>
      </c>
      <c r="NV345" s="193" t="str" cm="1">
        <f t="array" ref="NV345">IF($ND345=0,"",(IFERROR( (IFERROR($ND345/FRACAS!$AY$1*60,0) - SUMPRODUCT( (FRACAS!$K$5:$K$8972=NV$2) * IFERROR(FRACAS!$AN$5:$AN$8972,0) ) ) / IFERROR($ND345/FRACAS!$AY$1*60,0), 1 )))</f>
        <v/>
      </c>
      <c r="NW345" s="193" t="str" cm="1">
        <f t="array" ref="NW345">IF($ND345=0,"",(IFERROR( (IFERROR($ND345/FRACAS!$AY$1*60,0) - SUMPRODUCT( (FRACAS!$K$5:$K$8972=NW$2) * IFERROR(FRACAS!$AN$5:$AN$8972,0) ) ) / IFERROR($ND345/FRACAS!$AY$1*60,0), 1 )))</f>
        <v/>
      </c>
      <c r="NX345" s="193" t="str" cm="1">
        <f t="array" ref="NX345">IF($ND345=0,"",(IFERROR( (IFERROR($ND345/FRACAS!$AY$1*60,0) - SUMPRODUCT( (FRACAS!$K$5:$K$8972=NX$2) * IFERROR(FRACAS!$AN$5:$AN$8972,0) ) ) / IFERROR($ND345/FRACAS!$AY$1*60,0), 1 )))</f>
        <v/>
      </c>
      <c r="NY345" s="193" t="str" cm="1">
        <f t="array" ref="NY345">IF($ND345=0,"",(IFERROR( (IFERROR($ND345/FRACAS!$AY$1*60,0) - SUMPRODUCT( (FRACAS!$K$5:$K$8972=NY$2) * IFERROR(FRACAS!$AN$5:$AN$8972,0) ) ) / IFERROR($ND345/FRACAS!$AY$1*60,0), 1 )))</f>
        <v/>
      </c>
      <c r="NZ345" s="193" t="str" cm="1">
        <f t="array" ref="NZ345">IF($ND345=0,"",(IFERROR( (IFERROR($ND345/FRACAS!$AY$1*60,0) - SUMPRODUCT( (FRACAS!$K$5:$K$8972=NZ$2) * IFERROR(FRACAS!$AN$5:$AN$8972,0) ) ) / IFERROR($ND345/FRACAS!$AY$1*60,0), 1 )))</f>
        <v/>
      </c>
      <c r="OA345" s="193" t="str" cm="1">
        <f t="array" ref="OA345">IF($ND345=0,"",(IFERROR( (IFERROR($ND345/FRACAS!$AY$1*60,0) - SUMPRODUCT( (FRACAS!$K$5:$K$8972=OA$2) * IFERROR(FRACAS!$AN$5:$AN$8972,0) ) ) / IFERROR($ND345/FRACAS!$AY$1*60,0), 1 )))</f>
        <v/>
      </c>
      <c r="OB345" s="193" t="str" cm="1">
        <f t="array" ref="OB345">IF($ND345=0,"",(IFERROR( (IFERROR($ND345/FRACAS!$AY$1*60,0) - SUMPRODUCT( (FRACAS!$K$5:$K$8972=OB$2) * IFERROR(FRACAS!$AN$5:$AN$8972,0) ) ) / IFERROR($ND345/FRACAS!$AY$1*60,0), 1 )))</f>
        <v/>
      </c>
      <c r="OC345" s="193" t="str" cm="1">
        <f t="array" ref="OC345">IF($ND345=0,"",(IFERROR( (IFERROR($ND345/FRACAS!$AY$1*60,0) - SUMPRODUCT( (FRACAS!$K$5:$K$8972=OC$2) * IFERROR(FRACAS!$AN$5:$AN$8972,0) ) ) / IFERROR($ND345/FRACAS!$AY$1*60,0), 1 )))</f>
        <v/>
      </c>
      <c r="OD345" s="193" t="str" cm="1">
        <f t="array" ref="OD345">IF($ND345=0,"",(IFERROR( (IFERROR($ND345/FRACAS!$AY$1*60,0) - SUMPRODUCT( (FRACAS!$K$5:$K$8972=OD$2) * IFERROR(FRACAS!$AN$5:$AN$8972,0) ) ) / IFERROR($ND345/FRACAS!$AY$1*60,0), 1 )))</f>
        <v/>
      </c>
      <c r="OE345" s="193" t="str" cm="1">
        <f t="array" ref="OE345">IF($ND345=0,"",(IFERROR( (IFERROR($ND345/FRACAS!$AY$1*60,0) - SUMPRODUCT( (FRACAS!$K$5:$K$8972=OE$2) * IFERROR(FRACAS!$AN$5:$AN$8972,0) ) ) / IFERROR($ND345/FRACAS!$AY$1*60,0), 1 )))</f>
        <v/>
      </c>
      <c r="OF345" s="193" t="str" cm="1">
        <f t="array" ref="OF345">IF($ND345=0,"",(IFERROR( (IFERROR($ND345/FRACAS!$AY$1*60,0) - SUMPRODUCT( (FRACAS!$K$5:$K$8972=OF$2) * IFERROR(FRACAS!$AN$5:$AN$8972,0) ) ) / IFERROR($ND345/FRACAS!$AY$1*60,0), 1 )))</f>
        <v/>
      </c>
      <c r="OG345" s="193" t="str" cm="1">
        <f t="array" ref="OG345">IF($ND345=0,"",(IFERROR( (IFERROR($ND345/FRACAS!$AY$1*60,0) - SUMPRODUCT( (FRACAS!$K$5:$K$8972=OG$2) * IFERROR(FRACAS!$AN$5:$AN$8972,0) ) ) / IFERROR($ND345/FRACAS!$AY$1*60,0), 1 )))</f>
        <v/>
      </c>
      <c r="OH345" s="193" t="str" cm="1">
        <f t="array" ref="OH345">IF($ND345=0,"",(IFERROR( (IFERROR($ND345/FRACAS!$AY$1*60,0) - SUMPRODUCT( (FRACAS!$K$5:$K$8972=OH$2) * IFERROR(FRACAS!$AN$5:$AN$8972,0) ) ) / IFERROR($ND345/FRACAS!$AY$1*60,0), 1 )))</f>
        <v/>
      </c>
      <c r="OI345" s="193" t="str" cm="1">
        <f t="array" ref="OI345">IF($ND345=0,"",(IFERROR( (IFERROR($ND345/FRACAS!$AY$1*60,0) - SUMPRODUCT( (FRACAS!$K$5:$K$8972=OI$2) * IFERROR(FRACAS!$AN$5:$AN$8972,0) ) ) / IFERROR($ND345/FRACAS!$AY$1*60,0), 1 )))</f>
        <v/>
      </c>
      <c r="OJ345" s="193" t="str" cm="1">
        <f t="array" ref="OJ345">IF($ND345=0,"",(IFERROR( (IFERROR($ND345/FRACAS!$AY$1*60,0) - SUMPRODUCT( (FRACAS!$K$5:$K$8972=OJ$2) * IFERROR(FRACAS!$AN$5:$AN$8972,0) ) ) / IFERROR($ND345/FRACAS!$AY$1*60,0), 1 )))</f>
        <v/>
      </c>
      <c r="OK345" s="193" t="str" cm="1">
        <f t="array" ref="OK345">IF($ND345=0,"",(IFERROR( (IFERROR($ND345/FRACAS!$AY$1*60,0) - SUMPRODUCT( (FRACAS!$K$5:$K$8972=OK$2) * IFERROR(FRACAS!$AN$5:$AN$8972,0) ) ) / IFERROR($ND345/FRACAS!$AY$1*60,0), 1 )))</f>
        <v/>
      </c>
      <c r="OL345" s="193" t="str" cm="1">
        <f t="array" ref="OL345">IF($ND345=0,"",(IFERROR( (IFERROR($ND345/FRACAS!$AY$1*60,0) - SUMPRODUCT( (FRACAS!$K$5:$K$8972=OL$2) * IFERROR(FRACAS!$AN$5:$AN$8972,0) ) ) / IFERROR($ND345/FRACAS!$AY$1*60,0), 1 )))</f>
        <v/>
      </c>
      <c r="OM345" s="193" t="str" cm="1">
        <f t="array" ref="OM345">IF($ND345=0,"",(IFERROR( (IFERROR($ND345/FRACAS!$AY$1*60,0) - SUMPRODUCT( (FRACAS!$K$5:$K$8972=OM$2) * IFERROR(FRACAS!$AN$5:$AN$8972,0) ) ) / IFERROR($ND345/FRACAS!$AY$1*60,0), 1 )))</f>
        <v/>
      </c>
      <c r="ON345" s="193" t="str" cm="1">
        <f t="array" ref="ON345">IF($ND345=0,"",(IFERROR( (IFERROR($ND345/FRACAS!$AY$1*60,0) - SUMPRODUCT( (FRACAS!$K$5:$K$8972=ON$2) * IFERROR(FRACAS!$AN$5:$AN$8972,0) ) ) / IFERROR($ND345/FRACAS!$AY$1*60,0), 1 )))</f>
        <v/>
      </c>
      <c r="OO345" s="193" t="str" cm="1">
        <f t="array" ref="OO345">IF($ND345=0,"",(IFERROR( (IFERROR($ND345/FRACAS!$AY$1*60,0) - SUMPRODUCT( (FRACAS!$K$5:$K$8972=OO$2) * IFERROR(FRACAS!$AN$5:$AN$8972,0) ) ) / IFERROR($ND345/FRACAS!$AY$1*60,0), 1 )))</f>
        <v/>
      </c>
      <c r="OP345" s="193" t="str" cm="1">
        <f t="array" ref="OP345">IF($ND345=0,"",(IFERROR( (IFERROR($ND345/FRACAS!$AY$1*60,0) - SUMPRODUCT( (FRACAS!$K$5:$K$8972=OP$2) * IFERROR(FRACAS!$AN$5:$AN$8972,0) ) ) / IFERROR($ND345/FRACAS!$AY$1*60,0), 1 )))</f>
        <v/>
      </c>
      <c r="OQ345" s="193" t="str" cm="1">
        <f t="array" ref="OQ345">IF($ND345=0,"",(IFERROR( (IFERROR($ND345/FRACAS!$AY$1*60,0) - SUMPRODUCT( (FRACAS!$K$5:$K$8972=OQ$2) * IFERROR(FRACAS!$AN$5:$AN$8972,0) ) ) / IFERROR($ND345/FRACAS!$AY$1*60,0), 1 )))</f>
        <v/>
      </c>
      <c r="OR345" s="193" t="str" cm="1">
        <f t="array" ref="OR345">IF($ND345=0,"",(IFERROR( (IFERROR($ND345/FRACAS!$AY$1*60,0) - SUMPRODUCT( (FRACAS!$K$5:$K$8972=OR$2) * IFERROR(FRACAS!$AN$5:$AN$8972,0) ) ) / IFERROR($ND345/FRACAS!$AY$1*60,0), 1 )))</f>
        <v/>
      </c>
      <c r="OS345" s="193" t="str" cm="1">
        <f t="array" ref="OS345">IF($ND345=0,"",(IFERROR( (IFERROR($ND345/FRACAS!$AY$1*60,0) - SUMPRODUCT( (FRACAS!$K$5:$K$8972=OS$2) * IFERROR(FRACAS!$AN$5:$AN$8972,0) ) ) / IFERROR($ND345/FRACAS!$AY$1*60,0), 1 )))</f>
        <v/>
      </c>
      <c r="OT345" s="243" t="str" cm="1">
        <f t="array" ref="OT345">IF($ND345=0,"",(IFERROR( (IFERROR($ND345/FRACAS!$AY$1*60,0) - SUMPRODUCT( (FRACAS!$K$5:$K$8972=OT$2) * IFERROR(FRACAS!$AN$5:$AN$8972,0) ) ) / IFERROR($ND345/FRACAS!$AY$1*60,0), 1 )))</f>
        <v/>
      </c>
    </row>
    <row r="346" spans="2:410" x14ac:dyDescent="0.2">
      <c r="B346" s="233"/>
      <c r="C346" s="259" t="str">
        <f>IF('[1]17.11.2025 IASI18 Mileage'!C346="","",'[1]17.11.2025 IASI18 Mileage'!C346)</f>
        <v/>
      </c>
      <c r="D346" s="201" t="str">
        <f>IF('[1]17.11.2025 IASI18 Mileage'!D346="","",'[1]17.11.2025 IASI18 Mileage'!D346)</f>
        <v/>
      </c>
      <c r="E346" s="201" t="str">
        <f>IF('[1]17.11.2025 IASI18 Mileage'!E346="","",'[1]17.11.2025 IASI18 Mileage'!E346)</f>
        <v/>
      </c>
      <c r="F346" s="201" t="str">
        <f>IF('[1]17.11.2025 IASI18 Mileage'!F346="","",'[1]17.11.2025 IASI18 Mileage'!F346)</f>
        <v/>
      </c>
      <c r="G346" s="201" t="str">
        <f>IF('[1]17.11.2025 IASI18 Mileage'!G346="","",'[1]17.11.2025 IASI18 Mileage'!G346)</f>
        <v/>
      </c>
      <c r="H346" s="201" t="str">
        <f>IF('[1]17.11.2025 IASI18 Mileage'!H346="","",'[1]17.11.2025 IASI18 Mileage'!H346)</f>
        <v/>
      </c>
      <c r="I346" s="201" t="str">
        <f>IF('[1]17.11.2025 IASI18 Mileage'!I346="","",'[1]17.11.2025 IASI18 Mileage'!I346)</f>
        <v/>
      </c>
      <c r="J346" s="201" t="str">
        <f>IF('[1]17.11.2025 IASI18 Mileage'!J346="","",'[1]17.11.2025 IASI18 Mileage'!J346)</f>
        <v/>
      </c>
      <c r="K346" s="201" t="str">
        <f>IF('[1]17.11.2025 IASI18 Mileage'!K346="","",'[1]17.11.2025 IASI18 Mileage'!K346)</f>
        <v/>
      </c>
      <c r="L346" s="201" t="str">
        <f>IF('[1]17.11.2025 IASI18 Mileage'!L346="","",'[1]17.11.2025 IASI18 Mileage'!L346)</f>
        <v/>
      </c>
      <c r="M346" s="201" t="str">
        <f>IF('[1]17.11.2025 IASI18 Mileage'!M346="","",'[1]17.11.2025 IASI18 Mileage'!M346)</f>
        <v/>
      </c>
      <c r="N346" s="201" t="str">
        <f>IF('[1]17.11.2025 IASI18 Mileage'!N346="","",'[1]17.11.2025 IASI18 Mileage'!N346)</f>
        <v/>
      </c>
      <c r="O346" s="201" t="str">
        <f>IF('[1]17.11.2025 IASI18 Mileage'!O346="","",'[1]17.11.2025 IASI18 Mileage'!O346)</f>
        <v/>
      </c>
      <c r="P346" s="201" t="str">
        <f>IF('[1]17.11.2025 IASI18 Mileage'!P346="","",'[1]17.11.2025 IASI18 Mileage'!P346)</f>
        <v/>
      </c>
      <c r="Q346" s="201" t="str">
        <f>IF('[1]17.11.2025 IASI18 Mileage'!Q346="","",'[1]17.11.2025 IASI18 Mileage'!Q346)</f>
        <v/>
      </c>
      <c r="R346" s="201" t="str">
        <f>IF('[1]17.11.2025 IASI18 Mileage'!R346="","",'[1]17.11.2025 IASI18 Mileage'!R346)</f>
        <v/>
      </c>
      <c r="S346" s="201" t="str">
        <f>IF('[1]17.11.2025 IASI18 Mileage'!S346="","",'[1]17.11.2025 IASI18 Mileage'!S346)</f>
        <v/>
      </c>
      <c r="T346" s="201" t="str">
        <f>IF('[1]17.11.2025 IASI18 Mileage'!T346="","",'[1]17.11.2025 IASI18 Mileage'!T346)</f>
        <v/>
      </c>
      <c r="U346" s="201" t="str">
        <f>IF('[1]17.11.2025 IASI18 Mileage'!U346="","",'[1]17.11.2025 IASI18 Mileage'!U346)</f>
        <v/>
      </c>
      <c r="V346" s="201"/>
      <c r="W346" s="201"/>
      <c r="X346" s="201"/>
      <c r="Y346" s="201"/>
      <c r="Z346" s="201"/>
      <c r="AA346" s="201"/>
      <c r="AB346" s="201"/>
      <c r="AC346" s="201"/>
      <c r="AD346" s="201"/>
      <c r="AE346" s="201"/>
      <c r="AF346" s="201"/>
      <c r="AG346" s="201"/>
      <c r="AH346" s="201"/>
      <c r="AI346" s="201"/>
      <c r="AJ346" s="201"/>
      <c r="AK346" s="201"/>
      <c r="AL346" s="201"/>
      <c r="AM346" s="201"/>
      <c r="AN346" s="201"/>
      <c r="AO346" s="201"/>
      <c r="AP346" s="201"/>
      <c r="AQ346" s="201"/>
      <c r="AR346" s="201"/>
      <c r="AS346" s="201"/>
      <c r="AT346" s="201"/>
      <c r="AU346" s="201"/>
      <c r="AV346" s="201"/>
      <c r="AW346" s="201"/>
      <c r="AX346" s="201"/>
      <c r="AY346" s="201"/>
      <c r="AZ346" s="201"/>
      <c r="BA346" s="202"/>
      <c r="BB346" s="184"/>
      <c r="BD346" s="234"/>
      <c r="BE346" s="234"/>
      <c r="BF346" s="234"/>
      <c r="BG346" s="234"/>
      <c r="BH346" s="234"/>
      <c r="BI346" s="234"/>
      <c r="BJ346" s="234"/>
      <c r="BK346" s="234"/>
      <c r="BL346" s="234"/>
      <c r="BM346" s="234"/>
      <c r="DC346" s="184">
        <f t="shared" si="29"/>
        <v>0</v>
      </c>
      <c r="DD346" s="235" t="str">
        <f t="shared" si="30"/>
        <v/>
      </c>
      <c r="DE346" s="186">
        <f>IF(D346&gt; 0,(COUNTIFS(FRACAS!$B$5:$B$8972, D$4, FRACAS!$D$5:$D$8972, "&lt;="&amp;D346)), "" )</f>
        <v>0</v>
      </c>
      <c r="DF346" s="186">
        <f>IF(E346&gt; 0,(COUNTIFS(FRACAS!$B$5:$B$8972, E$4, FRACAS!$D$5:$D$8972, "&lt;="&amp;E346)), "" )</f>
        <v>0</v>
      </c>
      <c r="DG346" s="186">
        <f>IF(F346&gt; 0,(COUNTIFS(FRACAS!$B$5:$B$8972, F$4, FRACAS!$D$5:$D$8972, "&lt;="&amp;F346)), "" )</f>
        <v>0</v>
      </c>
      <c r="DH346" s="186">
        <f>IF(G346&gt; 0,(COUNTIFS(FRACAS!$B$5:$B$8972, G$4, FRACAS!$D$5:$D$8972, "&lt;="&amp;G346)), "" )</f>
        <v>0</v>
      </c>
      <c r="DI346" s="186">
        <f>IF(H346&gt; 0,(COUNTIFS(FRACAS!$B$5:$B$8972, H$4, FRACAS!$D$5:$D$8972, "&lt;="&amp;H346)), "" )</f>
        <v>0</v>
      </c>
      <c r="DJ346" s="186">
        <f>IF(I346&gt; 0,(COUNTIFS(FRACAS!$B$5:$B$8972, I$4, FRACAS!$D$5:$D$8972, "&lt;="&amp;I346)), "" )</f>
        <v>0</v>
      </c>
      <c r="DK346" s="186">
        <f>IF(J346&gt; 0,(COUNTIFS(FRACAS!$B$5:$B$8972, J$4, FRACAS!$D$5:$D$8972, "&lt;="&amp;J346)), "" )</f>
        <v>0</v>
      </c>
      <c r="DL346" s="186">
        <f>IF(K346&gt; 0,(COUNTIFS(FRACAS!$B$5:$B$8972, K$4, FRACAS!$D$5:$D$8972, "&lt;="&amp;K346)), "" )</f>
        <v>0</v>
      </c>
      <c r="DM346" s="186">
        <f>IF(L346&gt; 0,(COUNTIFS(FRACAS!$B$5:$B$8972, L$4, FRACAS!$D$5:$D$8972, "&lt;="&amp;L346)), "" )</f>
        <v>0</v>
      </c>
      <c r="DN346" s="186">
        <f>IF(M346&gt; 0,(COUNTIFS(FRACAS!$B$5:$B$8972, M$4, FRACAS!$D$5:$D$8972, "&lt;="&amp;M346)), "" )</f>
        <v>0</v>
      </c>
      <c r="DO346" s="186">
        <f>IF(N346&gt; 0,(COUNTIFS(FRACAS!$B$5:$B$8972, N$4, FRACAS!$D$5:$D$8972, "&lt;="&amp;N346)), "" )</f>
        <v>0</v>
      </c>
      <c r="DP346" s="186">
        <f>IF(O346&gt; 0,(COUNTIFS(FRACAS!$B$5:$B$8972, O$4, FRACAS!$D$5:$D$8972, "&lt;="&amp;O346)), "" )</f>
        <v>0</v>
      </c>
      <c r="DQ346" s="186">
        <f>IF(P346&gt; 0,(COUNTIFS(FRACAS!$B$5:$B$8972, P$4, FRACAS!$D$5:$D$8972, "&lt;="&amp;P346)), "" )</f>
        <v>0</v>
      </c>
      <c r="DR346" s="186">
        <f>IF(Q346&gt; 0,(COUNTIFS(FRACAS!$B$5:$B$8972, Q$4, FRACAS!$D$5:$D$8972, "&lt;="&amp;Q346)), "" )</f>
        <v>0</v>
      </c>
      <c r="DS346" s="186">
        <f>IF(R346&gt; 0,(COUNTIFS(FRACAS!$B$5:$B$8972, R$4, FRACAS!$D$5:$D$8972, "&lt;="&amp;R346)), "" )</f>
        <v>0</v>
      </c>
      <c r="DT346" s="186">
        <f>IF(S346&gt; 0,(COUNTIFS(FRACAS!$B$5:$B$8972, S$4, FRACAS!$D$5:$D$8972, "&lt;="&amp;S346)), "" )</f>
        <v>0</v>
      </c>
      <c r="DU346" s="186">
        <f>IF(T346&gt; 0,(COUNTIFS(FRACAS!$B$5:$B$8972, T$4, FRACAS!$D$5:$D$8972, "&lt;="&amp;T346)), "" )</f>
        <v>0</v>
      </c>
      <c r="DV346" s="186">
        <f>IF(U346&gt; 0,(COUNTIFS(FRACAS!$B$5:$B$8972, U$4, FRACAS!$D$5:$D$8972, "&lt;="&amp;U346)), "" )</f>
        <v>0</v>
      </c>
      <c r="DW346" s="186" t="str">
        <f>IF(V346&gt; 0,(COUNTIFS(FRACAS!$B$5:$B$8972, V$4, FRACAS!$D$5:$D$8972, "&lt;="&amp;V346)), "" )</f>
        <v/>
      </c>
      <c r="DX346" s="186" t="str">
        <f>IF(W346&gt; 0,(COUNTIFS(FRACAS!$B$5:$B$8972, W$4, FRACAS!$D$5:$D$8972, "&lt;="&amp;W346)), "" )</f>
        <v/>
      </c>
      <c r="DY346" s="186" t="str">
        <f>IF(X346&gt; 0,(COUNTIFS(FRACAS!$B$5:$B$8972, X$4, FRACAS!$D$5:$D$8972, "&lt;="&amp;X346)), "" )</f>
        <v/>
      </c>
      <c r="DZ346" s="186" t="str">
        <f>IF(Y346&gt; 0,(COUNTIFS(FRACAS!$B$5:$B$8972, Y$4, FRACAS!$D$5:$D$8972, "&lt;="&amp;Y346)), "" )</f>
        <v/>
      </c>
      <c r="EA346" s="186" t="str">
        <f>IF(Z346&gt; 0,(COUNTIFS(FRACAS!$B$5:$B$8972, Z$4, FRACAS!$D$5:$D$8972, "&lt;="&amp;Z346)), "" )</f>
        <v/>
      </c>
      <c r="EB346" s="186" t="str">
        <f>IF(AA346&gt; 0,(COUNTIFS(FRACAS!$B$5:$B$8972, AA$4, FRACAS!$D$5:$D$8972, "&lt;="&amp;AA346)), "" )</f>
        <v/>
      </c>
      <c r="EC346" s="186" t="str">
        <f>IF(AB346&gt; 0,(COUNTIFS(FRACAS!$B$5:$B$8972, AB$4, FRACAS!$D$5:$D$8972, "&lt;="&amp;AB346)), "" )</f>
        <v/>
      </c>
      <c r="ED346" s="186" t="str">
        <f>IF(AC346&gt; 0,(COUNTIFS(FRACAS!$B$5:$B$8972, AC$4, FRACAS!$D$5:$D$8972, "&lt;="&amp;AC346)), "" )</f>
        <v/>
      </c>
      <c r="EE346" s="186" t="str">
        <f>IF(AD346&gt; 0,(COUNTIFS(FRACAS!$B$5:$B$8972, AD$4, FRACAS!$D$5:$D$8972, "&lt;="&amp;AD346)), "" )</f>
        <v/>
      </c>
      <c r="EF346" s="186" t="str">
        <f>IF(AE346&gt; 0,(COUNTIFS(FRACAS!$B$5:$B$8972, AE$4, FRACAS!$D$5:$D$8972, "&lt;="&amp;AE346)), "" )</f>
        <v/>
      </c>
      <c r="EG346" s="186" t="str">
        <f>IF(AF346&gt; 0,(COUNTIFS(FRACAS!$B$5:$B$8972, AF$4, FRACAS!$D$5:$D$8972, "&lt;="&amp;AF346)), "" )</f>
        <v/>
      </c>
      <c r="EH346" s="186" t="str">
        <f>IF(AG346&gt; 0,(COUNTIFS(FRACAS!$B$5:$B$8972, AG$4, FRACAS!$D$5:$D$8972, "&lt;="&amp;AG346)), "" )</f>
        <v/>
      </c>
      <c r="EI346" s="186" t="str">
        <f>IF(AH346&gt; 0,(COUNTIFS(FRACAS!$B$5:$B$8972, AH$4, FRACAS!$D$5:$D$8972, "&lt;="&amp;AH346)), "" )</f>
        <v/>
      </c>
      <c r="EJ346" s="186" t="str">
        <f>IF(AI346&gt; 0,(COUNTIFS(FRACAS!$B$5:$B$8972, AI$4, FRACAS!$D$5:$D$8972, "&lt;="&amp;AI346)), "" )</f>
        <v/>
      </c>
      <c r="EK346" s="186" t="str">
        <f>IF(AJ346&gt; 0,(COUNTIFS(FRACAS!$B$5:$B$8972, AJ$4, FRACAS!$D$5:$D$8972, "&lt;="&amp;AJ346)), "" )</f>
        <v/>
      </c>
      <c r="EL346" s="186" t="str">
        <f>IF(AK346&gt; 0,(COUNTIFS(FRACAS!$B$5:$B$8972, AK$4, FRACAS!$D$5:$D$8972, "&lt;="&amp;AK346)), "" )</f>
        <v/>
      </c>
      <c r="EM346" s="186" t="str">
        <f>IF(AL346&gt; 0,(COUNTIFS(FRACAS!$B$5:$B$8972, AL$4, FRACAS!$D$5:$D$8972, "&lt;="&amp;AL346)), "" )</f>
        <v/>
      </c>
      <c r="EN346" s="186" t="str">
        <f>IF(AM346&gt; 0,(COUNTIFS(FRACAS!$B$5:$B$8972, AM$4, FRACAS!$D$5:$D$8972, "&lt;="&amp;AM346)), "" )</f>
        <v/>
      </c>
      <c r="EO346" s="186" t="str">
        <f>IF(AN346&gt; 0,(COUNTIFS(FRACAS!$B$5:$B$8972, AN$4, FRACAS!$D$5:$D$8972, "&lt;="&amp;AN346)), "" )</f>
        <v/>
      </c>
      <c r="EP346" s="186" t="str">
        <f>IF(AO346&gt; 0,(COUNTIFS(FRACAS!$B$5:$B$8972, AO$4, FRACAS!$D$5:$D$8972, "&lt;="&amp;AO346)), "" )</f>
        <v/>
      </c>
      <c r="EQ346" s="186" t="str">
        <f>IF(AP346&gt; 0,(COUNTIFS(FRACAS!$B$5:$B$8972, AP$4, FRACAS!$D$5:$D$8972, "&lt;="&amp;AP346)), "" )</f>
        <v/>
      </c>
      <c r="ER346" s="186" t="str">
        <f>IF(AQ346&gt; 0,(COUNTIFS(FRACAS!$B$5:$B$8972, AQ$4, FRACAS!$D$5:$D$8972, "&lt;="&amp;AQ346)), "" )</f>
        <v/>
      </c>
      <c r="ES346" s="246"/>
      <c r="ET346" s="194"/>
      <c r="EU346" s="194"/>
      <c r="EV346" s="194"/>
      <c r="EW346" s="194"/>
      <c r="EX346" s="194"/>
      <c r="EY346" s="194"/>
      <c r="EZ346" s="194"/>
      <c r="FA346" s="194"/>
      <c r="FB346" s="195"/>
      <c r="FE346" s="190"/>
      <c r="FF346" s="190"/>
      <c r="FG346" s="190"/>
      <c r="FH346" s="190"/>
      <c r="FI346" s="190"/>
      <c r="FJ346" s="190"/>
      <c r="FK346" s="190"/>
      <c r="FL346" s="190"/>
      <c r="FM346" s="190"/>
      <c r="FN346" s="190"/>
      <c r="JD346" s="238"/>
      <c r="JE346" s="238"/>
      <c r="JF346" s="238"/>
      <c r="JG346" s="238"/>
      <c r="JH346" s="238"/>
      <c r="JI346" s="238"/>
      <c r="JJ346" s="238"/>
      <c r="JK346" s="238"/>
      <c r="JL346" s="238"/>
      <c r="JM346" s="238"/>
      <c r="JN346" s="247"/>
      <c r="JO346" s="248"/>
      <c r="JP346" s="248"/>
      <c r="JQ346" s="248"/>
      <c r="JR346" s="248"/>
      <c r="JS346" s="248"/>
      <c r="JT346" s="248"/>
      <c r="JU346" s="248"/>
      <c r="JV346" s="248"/>
      <c r="JW346" s="248"/>
      <c r="JX346" s="248"/>
      <c r="JY346" s="248"/>
      <c r="JZ346" s="248"/>
      <c r="KA346" s="248"/>
      <c r="KB346" s="248"/>
      <c r="KC346" s="248"/>
      <c r="KD346" s="248"/>
      <c r="KE346" s="248"/>
      <c r="KF346" s="248"/>
      <c r="KG346" s="248"/>
      <c r="KH346" s="248"/>
      <c r="KI346" s="248"/>
      <c r="KJ346" s="248"/>
      <c r="KK346" s="248"/>
      <c r="KL346" s="248"/>
      <c r="KM346" s="248"/>
      <c r="KN346" s="248"/>
      <c r="KO346" s="248"/>
      <c r="KP346" s="248"/>
      <c r="KQ346" s="248"/>
      <c r="KR346" s="248"/>
      <c r="KS346" s="248"/>
      <c r="KT346" s="248"/>
      <c r="KU346" s="248"/>
      <c r="KV346" s="248"/>
      <c r="KW346" s="248"/>
      <c r="KX346" s="248"/>
      <c r="KY346" s="248"/>
      <c r="KZ346" s="248"/>
      <c r="LA346" s="248"/>
      <c r="LC346" s="235" t="str">
        <f t="shared" si="28"/>
        <v/>
      </c>
      <c r="LD346" s="240" t="str" cm="1">
        <f t="array" ref="LD346">IFERROR((((D346/FRACAS!$AY$1)*60
)-(SUMPRODUCT((FRACAS!$B$5:$B$8970=D$4)*(FRACAS!$D$5:$D$8970&lt;=D346)*(IFERROR(FRACAS!$AM$5:$AM$8970,0)))
))/((D346/FRACAS!$AY$1)*60),"")</f>
        <v/>
      </c>
      <c r="LE346" s="240" t="str" cm="1">
        <f t="array" ref="LE346">IFERROR((((E346/FRACAS!$AY$1)*60
)-(SUMPRODUCT((FRACAS!$B$5:$B$8970=E$4)*(FRACAS!$D$5:$D$8970&lt;=E346)*(IFERROR(FRACAS!$AM$5:$AM$8970,0)))
))/((E346/FRACAS!$AY$1)*60),"")</f>
        <v/>
      </c>
      <c r="LF346" s="240" t="str" cm="1">
        <f t="array" ref="LF346">IFERROR((((F346/FRACAS!$AY$1)*60
)-(SUMPRODUCT((FRACAS!$B$5:$B$8970=F$4)*(FRACAS!$D$5:$D$8970&lt;=F346)*(IFERROR(FRACAS!$AM$5:$AM$8970,0)))
))/((F346/FRACAS!$AY$1)*60),"")</f>
        <v/>
      </c>
      <c r="LG346" s="240" t="str" cm="1">
        <f t="array" ref="LG346">IFERROR((((G346/FRACAS!$AY$1)*60
)-(SUMPRODUCT((FRACAS!$B$5:$B$8970=G$4)*(FRACAS!$D$5:$D$8970&lt;=G346)*(IFERROR(FRACAS!$AM$5:$AM$8970,0)))
))/((G346/FRACAS!$AY$1)*60),"")</f>
        <v/>
      </c>
      <c r="LH346" s="240" t="str" cm="1">
        <f t="array" ref="LH346">IFERROR((((H346/FRACAS!$AY$1)*60
)-(SUMPRODUCT((FRACAS!$B$5:$B$8970=H$4)*(FRACAS!$D$5:$D$8970&lt;=H346)*(IFERROR(FRACAS!$AM$5:$AM$8970,0)))
))/((H346/FRACAS!$AY$1)*60),"")</f>
        <v/>
      </c>
      <c r="LI346" s="240" t="str" cm="1">
        <f t="array" ref="LI346">IFERROR((((I346/FRACAS!$AY$1)*60
)-(SUMPRODUCT((FRACAS!$B$5:$B$8970=I$4)*(FRACAS!$D$5:$D$8970&lt;=I346)*(IFERROR(FRACAS!$AM$5:$AM$8970,0)))
))/((I346/FRACAS!$AY$1)*60),"")</f>
        <v/>
      </c>
      <c r="LJ346" s="240" t="str" cm="1">
        <f t="array" ref="LJ346">IFERROR((((J346/FRACAS!$AY$1)*60
)-(SUMPRODUCT((FRACAS!$B$5:$B$8970=J$4)*(FRACAS!$D$5:$D$8970&lt;=J346)*(IFERROR(FRACAS!$AM$5:$AM$8970,0)))
))/((J346/FRACAS!$AY$1)*60),"")</f>
        <v/>
      </c>
      <c r="LK346" s="240" t="str" cm="1">
        <f t="array" ref="LK346">IFERROR((((K346/FRACAS!$AY$1)*60
)-(SUMPRODUCT((FRACAS!$B$5:$B$8970=K$4)*(FRACAS!$D$5:$D$8970&lt;=K346)*(IFERROR(FRACAS!$AM$5:$AM$8970,0)))
))/((K346/FRACAS!$AY$1)*60),"")</f>
        <v/>
      </c>
      <c r="LL346" s="240" t="str" cm="1">
        <f t="array" ref="LL346">IFERROR((((L346/FRACAS!$AY$1)*60
)-(SUMPRODUCT((FRACAS!$B$5:$B$8970=L$4)*(FRACAS!$D$5:$D$8970&lt;=L346)*(IFERROR(FRACAS!$AM$5:$AM$8970,0)))
))/((L346/FRACAS!$AY$1)*60),"")</f>
        <v/>
      </c>
      <c r="LM346" s="240" t="str" cm="1">
        <f t="array" ref="LM346">IFERROR((((M346/FRACAS!$AY$1)*60
)-(SUMPRODUCT((FRACAS!$B$5:$B$8970=M$4)*(FRACAS!$D$5:$D$8970&lt;=M346)*(IFERROR(FRACAS!$AM$5:$AM$8970,0)))
))/((M346/FRACAS!$AY$1)*60),"")</f>
        <v/>
      </c>
      <c r="LN346" s="240" t="str" cm="1">
        <f t="array" ref="LN346">IFERROR((((N346/FRACAS!$AY$1)*60
)-(SUMPRODUCT((FRACAS!$B$5:$B$8970=N$4)*(FRACAS!$D$5:$D$8970&lt;=N346)*(IFERROR(FRACAS!$AM$5:$AM$8970,0)))
))/((N346/FRACAS!$AY$1)*60),"")</f>
        <v/>
      </c>
      <c r="LO346" s="240" t="str" cm="1">
        <f t="array" ref="LO346">IFERROR((((O346/FRACAS!$AY$1)*60
)-(SUMPRODUCT((FRACAS!$B$5:$B$8970=O$4)*(FRACAS!$D$5:$D$8970&lt;=O346)*(IFERROR(FRACAS!$AM$5:$AM$8970,0)))
))/((O346/FRACAS!$AY$1)*60),"")</f>
        <v/>
      </c>
      <c r="LP346" s="240" t="str" cm="1">
        <f t="array" ref="LP346">IFERROR((((P346/FRACAS!$AY$1)*60
)-(SUMPRODUCT((FRACAS!$B$5:$B$8970=P$4)*(FRACAS!$D$5:$D$8970&lt;=P346)*(IFERROR(FRACAS!$AM$5:$AM$8970,0)))
))/((P346/FRACAS!$AY$1)*60),"")</f>
        <v/>
      </c>
      <c r="LQ346" s="240" t="str" cm="1">
        <f t="array" ref="LQ346">IFERROR((((Q346/FRACAS!$AY$1)*60
)-(SUMPRODUCT((FRACAS!$B$5:$B$8970=Q$4)*(FRACAS!$D$5:$D$8970&lt;=Q346)*(IFERROR(FRACAS!$AM$5:$AM$8970,0)))
))/((Q346/FRACAS!$AY$1)*60),"")</f>
        <v/>
      </c>
      <c r="LR346" s="240" t="str" cm="1">
        <f t="array" ref="LR346">IFERROR((((R346/FRACAS!$AY$1)*60
)-(SUMPRODUCT((FRACAS!$B$5:$B$8970=R$4)*(FRACAS!$D$5:$D$8970&lt;=R346)*(IFERROR(FRACAS!$AM$5:$AM$8970,0)))
))/((R346/FRACAS!$AY$1)*60),"")</f>
        <v/>
      </c>
      <c r="LS346" s="240" t="str" cm="1">
        <f t="array" ref="LS346">IFERROR((((S346/FRACAS!$AY$1)*60
)-(SUMPRODUCT((FRACAS!$B$5:$B$8970=S$4)*(FRACAS!$D$5:$D$8970&lt;=S346)*(IFERROR(FRACAS!$AM$5:$AM$8970,0)))
))/((S346/FRACAS!$AY$1)*60),"")</f>
        <v/>
      </c>
      <c r="LT346" s="240" t="str" cm="1">
        <f t="array" ref="LT346">IFERROR((((T346/FRACAS!$AY$1)*60
)-(SUMPRODUCT((FRACAS!$B$5:$B$8970=T$4)*(FRACAS!$D$5:$D$8970&lt;=T346)*(IFERROR(FRACAS!$AM$5:$AM$8970,0)))
))/((T346/FRACAS!$AY$1)*60),"")</f>
        <v/>
      </c>
      <c r="LU346" s="240" t="str" cm="1">
        <f t="array" ref="LU346">IFERROR((((U346/FRACAS!$AY$1)*60
)-(SUMPRODUCT((FRACAS!$B$5:$B$8970=U$4)*(FRACAS!$D$5:$D$8970&lt;=U346)*(IFERROR(FRACAS!$AM$5:$AM$8970,0)))
))/((U346/FRACAS!$AY$1)*60),"")</f>
        <v/>
      </c>
      <c r="LV346" s="240" t="str" cm="1">
        <f t="array" ref="LV346">IFERROR(
    (((V346/FRACAS!$AY$1)*60))
    /
    (((V346/FRACAS!$AY$1)*60) + SUMPRODUCT((FRACAS!$B$5:$B$8970=V$4)*(FRACAS!$D$5:$D$8970&lt;=V346)*(IFERROR(FRACAS!$AM$5:$AM$8970,0)))
    ),"")</f>
        <v/>
      </c>
      <c r="LW346" s="240" t="str" cm="1">
        <f t="array" ref="LW346">IFERROR(
    (((W346/FRACAS!$AY$1)*60))
    /
    (((W346/FRACAS!$AY$1)*60) + SUMPRODUCT((FRACAS!$B$5:$B$8970=W$4)*(FRACAS!$D$5:$D$8970&lt;=W346)*(IFERROR(FRACAS!$AM$5:$AM$8970,0)))
    ),"")</f>
        <v/>
      </c>
      <c r="LX346" s="240" t="str" cm="1">
        <f t="array" ref="LX346">IFERROR(
    (((X346/FRACAS!$AY$1)*60))
    /
    (((X346/FRACAS!$AY$1)*60) + SUMPRODUCT((FRACAS!$B$5:$B$8970=X$4)*(FRACAS!$D$5:$D$8970&lt;=X346)*(IFERROR(FRACAS!$AM$5:$AM$8970,0)))
    ),"")</f>
        <v/>
      </c>
      <c r="LY346" s="240" t="str" cm="1">
        <f t="array" ref="LY346">IFERROR(
    (((Y346/FRACAS!$AY$1)*60))
    /
    (((Y346/FRACAS!$AY$1)*60) + SUMPRODUCT((FRACAS!$B$5:$B$8970=Y$4)*(FRACAS!$D$5:$D$8970&lt;=Y346)*(IFERROR(FRACAS!$AM$5:$AM$8970,0)))
    ),"")</f>
        <v/>
      </c>
      <c r="LZ346" s="240" t="str" cm="1">
        <f t="array" ref="LZ346">IFERROR(
    (((Z346/FRACAS!$AY$1)*60))
    /
    (((Z346/FRACAS!$AY$1)*60) + SUMPRODUCT((FRACAS!$B$5:$B$8970=Z$4)*(FRACAS!$D$5:$D$8970&lt;=Z346)*(IFERROR(FRACAS!$AM$5:$AM$8970,0)))
    ),"")</f>
        <v/>
      </c>
      <c r="MA346" s="240" t="str" cm="1">
        <f t="array" ref="MA346">IFERROR(
    (((AA346/FRACAS!$AY$1)*60))
    /
    (((AA346/FRACAS!$AY$1)*60) + SUMPRODUCT((FRACAS!$B$5:$B$8970=AA$4)*(FRACAS!$D$5:$D$8970&lt;=AA346)*(IFERROR(FRACAS!$AM$5:$AM$8970,0)))
    ),"")</f>
        <v/>
      </c>
      <c r="MB346" s="240" t="str" cm="1">
        <f t="array" ref="MB346">IFERROR(
    (((AB346/FRACAS!$AY$1)*60))
    /
    (((AB346/FRACAS!$AY$1)*60) + SUMPRODUCT((FRACAS!$B$5:$B$8970=AB$4)*(FRACAS!$D$5:$D$8970&lt;=AB346)*(IFERROR(FRACAS!$AM$5:$AM$8970,0)))
    ),"")</f>
        <v/>
      </c>
      <c r="MC346" s="240" t="str" cm="1">
        <f t="array" ref="MC346">IFERROR(
    (((AC346/FRACAS!$AY$1)*60))
    /
    (((AC346/FRACAS!$AY$1)*60) + SUMPRODUCT((FRACAS!$B$5:$B$8970=AC$4)*(FRACAS!$D$5:$D$8970&lt;=AC346)*(IFERROR(FRACAS!$AM$5:$AM$8970,0)))
    ),"")</f>
        <v/>
      </c>
      <c r="MD346" s="240" t="str" cm="1">
        <f t="array" ref="MD346">IFERROR(
    (((AD346/FRACAS!$AY$1)*60))
    /
    (((AD346/FRACAS!$AY$1)*60) + SUMPRODUCT((FRACAS!$B$5:$B$8970=AD$4)*(FRACAS!$D$5:$D$8970&lt;=AD346)*(IFERROR(FRACAS!$AM$5:$AM$8970,0)))
    ),"")</f>
        <v/>
      </c>
      <c r="ME346" s="240" t="str" cm="1">
        <f t="array" ref="ME346">IFERROR(
    (((AE346/FRACAS!$AY$1)*60))
    /
    (((AE346/FRACAS!$AY$1)*60) + SUMPRODUCT((FRACAS!$B$5:$B$8970=AE$4)*(FRACAS!$D$5:$D$8970&lt;=AE346)*(IFERROR(FRACAS!$AM$5:$AM$8970,0)))
    ),"")</f>
        <v/>
      </c>
      <c r="MF346" s="240" t="str" cm="1">
        <f t="array" ref="MF346">IFERROR(
    (((AF346/FRACAS!$AY$1)*60))
    /
    (((AF346/FRACAS!$AY$1)*60) + SUMPRODUCT((FRACAS!$B$5:$B$8970=AF$4)*(FRACAS!$D$5:$D$8970&lt;=AF346)*(IFERROR(FRACAS!$AM$5:$AM$8970,0)))
    ),"")</f>
        <v/>
      </c>
      <c r="MG346" s="240" t="str" cm="1">
        <f t="array" ref="MG346">IFERROR(
    (((AG346/FRACAS!$AY$1)*60))
    /
    (((AG346/FRACAS!$AY$1)*60) + SUMPRODUCT((FRACAS!$B$5:$B$8970=AG$4)*(FRACAS!$D$5:$D$8970&lt;=AG346)*(IFERROR(FRACAS!$AM$5:$AM$8970,0)))
    ),"")</f>
        <v/>
      </c>
      <c r="MH346" s="240" t="str" cm="1">
        <f t="array" ref="MH346">IFERROR(
    (((AH346/FRACAS!$AY$1)*60))
    /
    (((AH346/FRACAS!$AY$1)*60) + SUMPRODUCT((FRACAS!$B$5:$B$8970=AH$4)*(FRACAS!$D$5:$D$8970&lt;=AH346)*(IFERROR(FRACAS!$AM$5:$AM$8970,0)))
    ),"")</f>
        <v/>
      </c>
      <c r="MI346" s="240" t="str" cm="1">
        <f t="array" ref="MI346">IFERROR(
    (((AI346/FRACAS!$AY$1)*60))
    /
    (((AI346/FRACAS!$AY$1)*60) + SUMPRODUCT((FRACAS!$B$5:$B$8970=AI$4)*(FRACAS!$D$5:$D$8970&lt;=AI346)*(IFERROR(FRACAS!$AM$5:$AM$8970,0)))
    ),"")</f>
        <v/>
      </c>
      <c r="MJ346" s="240" t="str" cm="1">
        <f t="array" ref="MJ346">IFERROR(
    (((AJ346/FRACAS!$AY$1)*60))
    /
    (((AJ346/FRACAS!$AY$1)*60) + SUMPRODUCT((FRACAS!$B$5:$B$8970=AJ$4)*(FRACAS!$D$5:$D$8970&lt;=AJ346)*(IFERROR(FRACAS!$AM$5:$AM$8970,0)))
    ),"")</f>
        <v/>
      </c>
      <c r="MK346" s="240" t="str" cm="1">
        <f t="array" ref="MK346">IFERROR(
    (((AK346/FRACAS!$AY$1)*60))
    /
    (((AK346/FRACAS!$AY$1)*60) + SUMPRODUCT((FRACAS!$B$5:$B$8970=AK$4)*(FRACAS!$D$5:$D$8970&lt;=AK346)*(IFERROR(FRACAS!$AM$5:$AM$8970,0)))
    ),"")</f>
        <v/>
      </c>
      <c r="ML346" s="240" t="str" cm="1">
        <f t="array" ref="ML346">IFERROR(
    (((AL346/FRACAS!$AY$1)*60))
    /
    (((AL346/FRACAS!$AY$1)*60) + SUMPRODUCT((FRACAS!$B$5:$B$8970=AL$4)*(FRACAS!$D$5:$D$8970&lt;=AL346)*(IFERROR(FRACAS!$AM$5:$AM$8970,0)))
    ),"")</f>
        <v/>
      </c>
      <c r="MM346" s="240" t="str" cm="1">
        <f t="array" ref="MM346">IFERROR(
    (((AM346/FRACAS!$AY$1)*60))
    /
    (((AM346/FRACAS!$AY$1)*60) + SUMPRODUCT((FRACAS!$B$5:$B$8970=AM$4)*(FRACAS!$D$5:$D$8970&lt;=AM346)*(IFERROR(FRACAS!$AM$5:$AM$8970,0)))
    ),"")</f>
        <v/>
      </c>
      <c r="MN346" s="240" t="str" cm="1">
        <f t="array" ref="MN346">IFERROR(
    (((AN346/FRACAS!$AY$1)*60))
    /
    (((AN346/FRACAS!$AY$1)*60) + SUMPRODUCT((FRACAS!$B$5:$B$8970=AN$4)*(FRACAS!$D$5:$D$8970&lt;=AN346)*(IFERROR(FRACAS!$AM$5:$AM$8970,0)))
    ),"")</f>
        <v/>
      </c>
      <c r="MO346" s="240" t="str" cm="1">
        <f t="array" ref="MO346">IFERROR(
    (((AO346/FRACAS!$AY$1)*60))
    /
    (((AO346/FRACAS!$AY$1)*60) + SUMPRODUCT((FRACAS!$B$5:$B$8970=AO$4)*(FRACAS!$D$5:$D$8970&lt;=AO346)*(IFERROR(FRACAS!$AM$5:$AM$8970,0)))
    ),"")</f>
        <v/>
      </c>
      <c r="MP346" s="240" t="str" cm="1">
        <f t="array" ref="MP346">IFERROR(
    (((AP346/FRACAS!$AY$1)*60))
    /
    (((AP346/FRACAS!$AY$1)*60) + SUMPRODUCT((FRACAS!$B$5:$B$8970=AP$4)*(FRACAS!$D$5:$D$8970&lt;=AP346)*(IFERROR(FRACAS!$AM$5:$AM$8970,0)))
    ),"")</f>
        <v/>
      </c>
      <c r="MQ346" s="240" t="str" cm="1">
        <f t="array" ref="MQ346">IFERROR(
    (((AQ346/FRACAS!$AY$1)*60))
    /
    (((AQ346/FRACAS!$AY$1)*60) + SUMPRODUCT((FRACAS!$B$5:$B$8970=AQ$4)*(FRACAS!$D$5:$D$8970&lt;=AQ346)*(IFERROR(FRACAS!$AM$5:$AM$8970,0)))
    ),"")</f>
        <v/>
      </c>
      <c r="MR346" s="194"/>
      <c r="MS346" s="194"/>
      <c r="MT346" s="194"/>
      <c r="MU346" s="194"/>
      <c r="MV346" s="194"/>
      <c r="MW346" s="194"/>
      <c r="MX346" s="194"/>
      <c r="MY346" s="194"/>
      <c r="MZ346" s="194"/>
      <c r="NA346" s="195"/>
      <c r="ND346" s="241">
        <f t="shared" si="31"/>
        <v>0</v>
      </c>
      <c r="NE346" s="242" t="str">
        <f t="shared" si="32"/>
        <v/>
      </c>
      <c r="NF346" s="193" t="str" cm="1">
        <f t="array" ref="NF346">IF($ND346=0,"",(IFERROR( (IFERROR($ND346/FRACAS!$AY$1*60,0) - SUMPRODUCT( (FRACAS!$K$5:$K$8972=NF$2) * IFERROR(FRACAS!$AN$5:$AN$8972,0) ) ) / IFERROR($ND346/FRACAS!$AY$1*60,0), 1 )))</f>
        <v/>
      </c>
      <c r="NG346" s="193" t="str" cm="1">
        <f t="array" ref="NG346">IF($ND346=0,"",(IFERROR( (IFERROR($ND346/FRACAS!$AY$1*60,0) - SUMPRODUCT( (FRACAS!$K$5:$K$8972=NG$2) * IFERROR(FRACAS!$AN$5:$AN$8972,0) ) ) / IFERROR($ND346/FRACAS!$AY$1*60,0), 1 )))</f>
        <v/>
      </c>
      <c r="NH346" s="193" t="str" cm="1">
        <f t="array" ref="NH346">IF($ND346=0,"",(IFERROR( (IFERROR($ND346/FRACAS!$AY$1*60,0) - SUMPRODUCT( (FRACAS!$K$5:$K$8972=NH$2) * IFERROR(FRACAS!$AN$5:$AN$8972,0) ) ) / IFERROR($ND346/FRACAS!$AY$1*60,0), 1 )))</f>
        <v/>
      </c>
      <c r="NI346" s="193" t="str" cm="1">
        <f t="array" ref="NI346">IF($ND346=0,"",(IFERROR( (IFERROR($ND346/FRACAS!$AY$1*60,0) - SUMPRODUCT( (FRACAS!$K$5:$K$8972=NI$2) * IFERROR(FRACAS!$AN$5:$AN$8972,0) ) ) / IFERROR($ND346/FRACAS!$AY$1*60,0), 1 )))</f>
        <v/>
      </c>
      <c r="NJ346" s="193" t="str" cm="1">
        <f t="array" ref="NJ346">IF($ND346=0,"",(IFERROR( (IFERROR($ND346/FRACAS!$AY$1*60,0) - SUMPRODUCT( (FRACAS!$K$5:$K$8972=NJ$2) * IFERROR(FRACAS!$AN$5:$AN$8972,0) ) ) / IFERROR($ND346/FRACAS!$AY$1*60,0), 1 )))</f>
        <v/>
      </c>
      <c r="NK346" s="193" t="str" cm="1">
        <f t="array" ref="NK346">IF($ND346=0,"",(IFERROR( (IFERROR($ND346/FRACAS!$AY$1*60,0) - SUMPRODUCT( (FRACAS!$K$5:$K$8972=NK$2) * IFERROR(FRACAS!$AN$5:$AN$8972,0) ) ) / IFERROR($ND346/FRACAS!$AY$1*60,0), 1 )))</f>
        <v/>
      </c>
      <c r="NL346" s="193" t="str" cm="1">
        <f t="array" ref="NL346">IF($ND346=0,"",(IFERROR( (IFERROR($ND346/FRACAS!$AY$1*60,0) - SUMPRODUCT( (FRACAS!$K$5:$K$8972=NL$2) * IFERROR(FRACAS!$AN$5:$AN$8972,0) ) ) / IFERROR($ND346/FRACAS!$AY$1*60,0), 1 )))</f>
        <v/>
      </c>
      <c r="NM346" s="193" t="str" cm="1">
        <f t="array" ref="NM346">IF($ND346=0,"",(IFERROR( (IFERROR($ND346/FRACAS!$AY$1*60,0) - SUMPRODUCT( (FRACAS!$K$5:$K$8972=NM$2) * IFERROR(FRACAS!$AN$5:$AN$8972,0) ) ) / IFERROR($ND346/FRACAS!$AY$1*60,0), 1 )))</f>
        <v/>
      </c>
      <c r="NN346" s="193" t="str" cm="1">
        <f t="array" ref="NN346">IF($ND346=0,"",(IFERROR( (IFERROR($ND346/FRACAS!$AY$1*60,0) - SUMPRODUCT( (FRACAS!$K$5:$K$8972=NN$2) * IFERROR(FRACAS!$AN$5:$AN$8972,0) ) ) / IFERROR($ND346/FRACAS!$AY$1*60,0), 1 )))</f>
        <v/>
      </c>
      <c r="NO346" s="193" t="str" cm="1">
        <f t="array" ref="NO346">IF($ND346=0,"",(IFERROR( (IFERROR($ND346/FRACAS!$AY$1*60,0) - SUMPRODUCT( (FRACAS!$K$5:$K$8972=NO$2) * IFERROR(FRACAS!$AN$5:$AN$8972,0) ) ) / IFERROR($ND346/FRACAS!$AY$1*60,0), 1 )))</f>
        <v/>
      </c>
      <c r="NP346" s="193" t="str" cm="1">
        <f t="array" ref="NP346">IF($ND346=0,"",(IFERROR( (IFERROR($ND346/FRACAS!$AY$1*60,0) - SUMPRODUCT( (FRACAS!$K$5:$K$8972=NP$2) * IFERROR(FRACAS!$AN$5:$AN$8972,0) ) ) / IFERROR($ND346/FRACAS!$AY$1*60,0), 1 )))</f>
        <v/>
      </c>
      <c r="NQ346" s="193" t="str" cm="1">
        <f t="array" ref="NQ346">IF($ND346=0,"",(IFERROR( (IFERROR($ND346/FRACAS!$AY$1*60,0) - SUMPRODUCT( (FRACAS!$K$5:$K$8972=NQ$2) * IFERROR(FRACAS!$AN$5:$AN$8972,0) ) ) / IFERROR($ND346/FRACAS!$AY$1*60,0), 1 )))</f>
        <v/>
      </c>
      <c r="NR346" s="193" t="str" cm="1">
        <f t="array" ref="NR346">IF($ND346=0,"",(IFERROR( (IFERROR($ND346/FRACAS!$AY$1*60,0) - SUMPRODUCT( (FRACAS!$K$5:$K$8972=NR$2) * IFERROR(FRACAS!$AN$5:$AN$8972,0) ) ) / IFERROR($ND346/FRACAS!$AY$1*60,0), 1 )))</f>
        <v/>
      </c>
      <c r="NS346" s="193" t="str" cm="1">
        <f t="array" ref="NS346">IF($ND346=0,"",(IFERROR( (IFERROR($ND346/FRACAS!$AY$1*60,0) - SUMPRODUCT( (FRACAS!$K$5:$K$8972=NS$2) * IFERROR(FRACAS!$AN$5:$AN$8972,0) ) ) / IFERROR($ND346/FRACAS!$AY$1*60,0), 1 )))</f>
        <v/>
      </c>
      <c r="NT346" s="193" t="str" cm="1">
        <f t="array" ref="NT346">IF($ND346=0,"",(IFERROR( (IFERROR($ND346/FRACAS!$AY$1*60,0) - SUMPRODUCT( (FRACAS!$K$5:$K$8972=NT$2) * IFERROR(FRACAS!$AN$5:$AN$8972,0) ) ) / IFERROR($ND346/FRACAS!$AY$1*60,0), 1 )))</f>
        <v/>
      </c>
      <c r="NU346" s="193" t="str" cm="1">
        <f t="array" ref="NU346">IF($ND346=0,"",(IFERROR( (IFERROR($ND346/FRACAS!$AY$1*60,0) - SUMPRODUCT( (FRACAS!$K$5:$K$8972=NU$2) * IFERROR(FRACAS!$AN$5:$AN$8972,0) ) ) / IFERROR($ND346/FRACAS!$AY$1*60,0), 1 )))</f>
        <v/>
      </c>
      <c r="NV346" s="193" t="str" cm="1">
        <f t="array" ref="NV346">IF($ND346=0,"",(IFERROR( (IFERROR($ND346/FRACAS!$AY$1*60,0) - SUMPRODUCT( (FRACAS!$K$5:$K$8972=NV$2) * IFERROR(FRACAS!$AN$5:$AN$8972,0) ) ) / IFERROR($ND346/FRACAS!$AY$1*60,0), 1 )))</f>
        <v/>
      </c>
      <c r="NW346" s="193" t="str" cm="1">
        <f t="array" ref="NW346">IF($ND346=0,"",(IFERROR( (IFERROR($ND346/FRACAS!$AY$1*60,0) - SUMPRODUCT( (FRACAS!$K$5:$K$8972=NW$2) * IFERROR(FRACAS!$AN$5:$AN$8972,0) ) ) / IFERROR($ND346/FRACAS!$AY$1*60,0), 1 )))</f>
        <v/>
      </c>
      <c r="NX346" s="193" t="str" cm="1">
        <f t="array" ref="NX346">IF($ND346=0,"",(IFERROR( (IFERROR($ND346/FRACAS!$AY$1*60,0) - SUMPRODUCT( (FRACAS!$K$5:$K$8972=NX$2) * IFERROR(FRACAS!$AN$5:$AN$8972,0) ) ) / IFERROR($ND346/FRACAS!$AY$1*60,0), 1 )))</f>
        <v/>
      </c>
      <c r="NY346" s="193" t="str" cm="1">
        <f t="array" ref="NY346">IF($ND346=0,"",(IFERROR( (IFERROR($ND346/FRACAS!$AY$1*60,0) - SUMPRODUCT( (FRACAS!$K$5:$K$8972=NY$2) * IFERROR(FRACAS!$AN$5:$AN$8972,0) ) ) / IFERROR($ND346/FRACAS!$AY$1*60,0), 1 )))</f>
        <v/>
      </c>
      <c r="NZ346" s="193" t="str" cm="1">
        <f t="array" ref="NZ346">IF($ND346=0,"",(IFERROR( (IFERROR($ND346/FRACAS!$AY$1*60,0) - SUMPRODUCT( (FRACAS!$K$5:$K$8972=NZ$2) * IFERROR(FRACAS!$AN$5:$AN$8972,0) ) ) / IFERROR($ND346/FRACAS!$AY$1*60,0), 1 )))</f>
        <v/>
      </c>
      <c r="OA346" s="193" t="str" cm="1">
        <f t="array" ref="OA346">IF($ND346=0,"",(IFERROR( (IFERROR($ND346/FRACAS!$AY$1*60,0) - SUMPRODUCT( (FRACAS!$K$5:$K$8972=OA$2) * IFERROR(FRACAS!$AN$5:$AN$8972,0) ) ) / IFERROR($ND346/FRACAS!$AY$1*60,0), 1 )))</f>
        <v/>
      </c>
      <c r="OB346" s="193" t="str" cm="1">
        <f t="array" ref="OB346">IF($ND346=0,"",(IFERROR( (IFERROR($ND346/FRACAS!$AY$1*60,0) - SUMPRODUCT( (FRACAS!$K$5:$K$8972=OB$2) * IFERROR(FRACAS!$AN$5:$AN$8972,0) ) ) / IFERROR($ND346/FRACAS!$AY$1*60,0), 1 )))</f>
        <v/>
      </c>
      <c r="OC346" s="193" t="str" cm="1">
        <f t="array" ref="OC346">IF($ND346=0,"",(IFERROR( (IFERROR($ND346/FRACAS!$AY$1*60,0) - SUMPRODUCT( (FRACAS!$K$5:$K$8972=OC$2) * IFERROR(FRACAS!$AN$5:$AN$8972,0) ) ) / IFERROR($ND346/FRACAS!$AY$1*60,0), 1 )))</f>
        <v/>
      </c>
      <c r="OD346" s="193" t="str" cm="1">
        <f t="array" ref="OD346">IF($ND346=0,"",(IFERROR( (IFERROR($ND346/FRACAS!$AY$1*60,0) - SUMPRODUCT( (FRACAS!$K$5:$K$8972=OD$2) * IFERROR(FRACAS!$AN$5:$AN$8972,0) ) ) / IFERROR($ND346/FRACAS!$AY$1*60,0), 1 )))</f>
        <v/>
      </c>
      <c r="OE346" s="193" t="str" cm="1">
        <f t="array" ref="OE346">IF($ND346=0,"",(IFERROR( (IFERROR($ND346/FRACAS!$AY$1*60,0) - SUMPRODUCT( (FRACAS!$K$5:$K$8972=OE$2) * IFERROR(FRACAS!$AN$5:$AN$8972,0) ) ) / IFERROR($ND346/FRACAS!$AY$1*60,0), 1 )))</f>
        <v/>
      </c>
      <c r="OF346" s="193" t="str" cm="1">
        <f t="array" ref="OF346">IF($ND346=0,"",(IFERROR( (IFERROR($ND346/FRACAS!$AY$1*60,0) - SUMPRODUCT( (FRACAS!$K$5:$K$8972=OF$2) * IFERROR(FRACAS!$AN$5:$AN$8972,0) ) ) / IFERROR($ND346/FRACAS!$AY$1*60,0), 1 )))</f>
        <v/>
      </c>
      <c r="OG346" s="193" t="str" cm="1">
        <f t="array" ref="OG346">IF($ND346=0,"",(IFERROR( (IFERROR($ND346/FRACAS!$AY$1*60,0) - SUMPRODUCT( (FRACAS!$K$5:$K$8972=OG$2) * IFERROR(FRACAS!$AN$5:$AN$8972,0) ) ) / IFERROR($ND346/FRACAS!$AY$1*60,0), 1 )))</f>
        <v/>
      </c>
      <c r="OH346" s="193" t="str" cm="1">
        <f t="array" ref="OH346">IF($ND346=0,"",(IFERROR( (IFERROR($ND346/FRACAS!$AY$1*60,0) - SUMPRODUCT( (FRACAS!$K$5:$K$8972=OH$2) * IFERROR(FRACAS!$AN$5:$AN$8972,0) ) ) / IFERROR($ND346/FRACAS!$AY$1*60,0), 1 )))</f>
        <v/>
      </c>
      <c r="OI346" s="193" t="str" cm="1">
        <f t="array" ref="OI346">IF($ND346=0,"",(IFERROR( (IFERROR($ND346/FRACAS!$AY$1*60,0) - SUMPRODUCT( (FRACAS!$K$5:$K$8972=OI$2) * IFERROR(FRACAS!$AN$5:$AN$8972,0) ) ) / IFERROR($ND346/FRACAS!$AY$1*60,0), 1 )))</f>
        <v/>
      </c>
      <c r="OJ346" s="193" t="str" cm="1">
        <f t="array" ref="OJ346">IF($ND346=0,"",(IFERROR( (IFERROR($ND346/FRACAS!$AY$1*60,0) - SUMPRODUCT( (FRACAS!$K$5:$K$8972=OJ$2) * IFERROR(FRACAS!$AN$5:$AN$8972,0) ) ) / IFERROR($ND346/FRACAS!$AY$1*60,0), 1 )))</f>
        <v/>
      </c>
      <c r="OK346" s="193" t="str" cm="1">
        <f t="array" ref="OK346">IF($ND346=0,"",(IFERROR( (IFERROR($ND346/FRACAS!$AY$1*60,0) - SUMPRODUCT( (FRACAS!$K$5:$K$8972=OK$2) * IFERROR(FRACAS!$AN$5:$AN$8972,0) ) ) / IFERROR($ND346/FRACAS!$AY$1*60,0), 1 )))</f>
        <v/>
      </c>
      <c r="OL346" s="193" t="str" cm="1">
        <f t="array" ref="OL346">IF($ND346=0,"",(IFERROR( (IFERROR($ND346/FRACAS!$AY$1*60,0) - SUMPRODUCT( (FRACAS!$K$5:$K$8972=OL$2) * IFERROR(FRACAS!$AN$5:$AN$8972,0) ) ) / IFERROR($ND346/FRACAS!$AY$1*60,0), 1 )))</f>
        <v/>
      </c>
      <c r="OM346" s="193" t="str" cm="1">
        <f t="array" ref="OM346">IF($ND346=0,"",(IFERROR( (IFERROR($ND346/FRACAS!$AY$1*60,0) - SUMPRODUCT( (FRACAS!$K$5:$K$8972=OM$2) * IFERROR(FRACAS!$AN$5:$AN$8972,0) ) ) / IFERROR($ND346/FRACAS!$AY$1*60,0), 1 )))</f>
        <v/>
      </c>
      <c r="ON346" s="193" t="str" cm="1">
        <f t="array" ref="ON346">IF($ND346=0,"",(IFERROR( (IFERROR($ND346/FRACAS!$AY$1*60,0) - SUMPRODUCT( (FRACAS!$K$5:$K$8972=ON$2) * IFERROR(FRACAS!$AN$5:$AN$8972,0) ) ) / IFERROR($ND346/FRACAS!$AY$1*60,0), 1 )))</f>
        <v/>
      </c>
      <c r="OO346" s="193" t="str" cm="1">
        <f t="array" ref="OO346">IF($ND346=0,"",(IFERROR( (IFERROR($ND346/FRACAS!$AY$1*60,0) - SUMPRODUCT( (FRACAS!$K$5:$K$8972=OO$2) * IFERROR(FRACAS!$AN$5:$AN$8972,0) ) ) / IFERROR($ND346/FRACAS!$AY$1*60,0), 1 )))</f>
        <v/>
      </c>
      <c r="OP346" s="193" t="str" cm="1">
        <f t="array" ref="OP346">IF($ND346=0,"",(IFERROR( (IFERROR($ND346/FRACAS!$AY$1*60,0) - SUMPRODUCT( (FRACAS!$K$5:$K$8972=OP$2) * IFERROR(FRACAS!$AN$5:$AN$8972,0) ) ) / IFERROR($ND346/FRACAS!$AY$1*60,0), 1 )))</f>
        <v/>
      </c>
      <c r="OQ346" s="193" t="str" cm="1">
        <f t="array" ref="OQ346">IF($ND346=0,"",(IFERROR( (IFERROR($ND346/FRACAS!$AY$1*60,0) - SUMPRODUCT( (FRACAS!$K$5:$K$8972=OQ$2) * IFERROR(FRACAS!$AN$5:$AN$8972,0) ) ) / IFERROR($ND346/FRACAS!$AY$1*60,0), 1 )))</f>
        <v/>
      </c>
      <c r="OR346" s="193" t="str" cm="1">
        <f t="array" ref="OR346">IF($ND346=0,"",(IFERROR( (IFERROR($ND346/FRACAS!$AY$1*60,0) - SUMPRODUCT( (FRACAS!$K$5:$K$8972=OR$2) * IFERROR(FRACAS!$AN$5:$AN$8972,0) ) ) / IFERROR($ND346/FRACAS!$AY$1*60,0), 1 )))</f>
        <v/>
      </c>
      <c r="OS346" s="193" t="str" cm="1">
        <f t="array" ref="OS346">IF($ND346=0,"",(IFERROR( (IFERROR($ND346/FRACAS!$AY$1*60,0) - SUMPRODUCT( (FRACAS!$K$5:$K$8972=OS$2) * IFERROR(FRACAS!$AN$5:$AN$8972,0) ) ) / IFERROR($ND346/FRACAS!$AY$1*60,0), 1 )))</f>
        <v/>
      </c>
      <c r="OT346" s="243" t="str" cm="1">
        <f t="array" ref="OT346">IF($ND346=0,"",(IFERROR( (IFERROR($ND346/FRACAS!$AY$1*60,0) - SUMPRODUCT( (FRACAS!$K$5:$K$8972=OT$2) * IFERROR(FRACAS!$AN$5:$AN$8972,0) ) ) / IFERROR($ND346/FRACAS!$AY$1*60,0), 1 )))</f>
        <v/>
      </c>
    </row>
    <row r="347" spans="2:410" x14ac:dyDescent="0.2">
      <c r="B347" s="233"/>
      <c r="C347" s="259" t="str">
        <f>IF('[1]17.11.2025 IASI18 Mileage'!C347="","",'[1]17.11.2025 IASI18 Mileage'!C347)</f>
        <v/>
      </c>
      <c r="D347" s="201" t="str">
        <f>IF('[1]17.11.2025 IASI18 Mileage'!D347="","",'[1]17.11.2025 IASI18 Mileage'!D347)</f>
        <v/>
      </c>
      <c r="E347" s="201" t="str">
        <f>IF('[1]17.11.2025 IASI18 Mileage'!E347="","",'[1]17.11.2025 IASI18 Mileage'!E347)</f>
        <v/>
      </c>
      <c r="F347" s="201" t="str">
        <f>IF('[1]17.11.2025 IASI18 Mileage'!F347="","",'[1]17.11.2025 IASI18 Mileage'!F347)</f>
        <v/>
      </c>
      <c r="G347" s="201" t="str">
        <f>IF('[1]17.11.2025 IASI18 Mileage'!G347="","",'[1]17.11.2025 IASI18 Mileage'!G347)</f>
        <v/>
      </c>
      <c r="H347" s="201" t="str">
        <f>IF('[1]17.11.2025 IASI18 Mileage'!H347="","",'[1]17.11.2025 IASI18 Mileage'!H347)</f>
        <v/>
      </c>
      <c r="I347" s="201" t="str">
        <f>IF('[1]17.11.2025 IASI18 Mileage'!I347="","",'[1]17.11.2025 IASI18 Mileage'!I347)</f>
        <v/>
      </c>
      <c r="J347" s="201" t="str">
        <f>IF('[1]17.11.2025 IASI18 Mileage'!J347="","",'[1]17.11.2025 IASI18 Mileage'!J347)</f>
        <v/>
      </c>
      <c r="K347" s="201" t="str">
        <f>IF('[1]17.11.2025 IASI18 Mileage'!K347="","",'[1]17.11.2025 IASI18 Mileage'!K347)</f>
        <v/>
      </c>
      <c r="L347" s="201" t="str">
        <f>IF('[1]17.11.2025 IASI18 Mileage'!L347="","",'[1]17.11.2025 IASI18 Mileage'!L347)</f>
        <v/>
      </c>
      <c r="M347" s="201" t="str">
        <f>IF('[1]17.11.2025 IASI18 Mileage'!M347="","",'[1]17.11.2025 IASI18 Mileage'!M347)</f>
        <v/>
      </c>
      <c r="N347" s="201" t="str">
        <f>IF('[1]17.11.2025 IASI18 Mileage'!N347="","",'[1]17.11.2025 IASI18 Mileage'!N347)</f>
        <v/>
      </c>
      <c r="O347" s="201" t="str">
        <f>IF('[1]17.11.2025 IASI18 Mileage'!O347="","",'[1]17.11.2025 IASI18 Mileage'!O347)</f>
        <v/>
      </c>
      <c r="P347" s="201" t="str">
        <f>IF('[1]17.11.2025 IASI18 Mileage'!P347="","",'[1]17.11.2025 IASI18 Mileage'!P347)</f>
        <v/>
      </c>
      <c r="Q347" s="201" t="str">
        <f>IF('[1]17.11.2025 IASI18 Mileage'!Q347="","",'[1]17.11.2025 IASI18 Mileage'!Q347)</f>
        <v/>
      </c>
      <c r="R347" s="201" t="str">
        <f>IF('[1]17.11.2025 IASI18 Mileage'!R347="","",'[1]17.11.2025 IASI18 Mileage'!R347)</f>
        <v/>
      </c>
      <c r="S347" s="201" t="str">
        <f>IF('[1]17.11.2025 IASI18 Mileage'!S347="","",'[1]17.11.2025 IASI18 Mileage'!S347)</f>
        <v/>
      </c>
      <c r="T347" s="201" t="str">
        <f>IF('[1]17.11.2025 IASI18 Mileage'!T347="","",'[1]17.11.2025 IASI18 Mileage'!T347)</f>
        <v/>
      </c>
      <c r="U347" s="201" t="str">
        <f>IF('[1]17.11.2025 IASI18 Mileage'!U347="","",'[1]17.11.2025 IASI18 Mileage'!U347)</f>
        <v/>
      </c>
      <c r="V347" s="201"/>
      <c r="W347" s="201"/>
      <c r="X347" s="201"/>
      <c r="Y347" s="201"/>
      <c r="Z347" s="201"/>
      <c r="AA347" s="201"/>
      <c r="AB347" s="201"/>
      <c r="AC347" s="201"/>
      <c r="AD347" s="201"/>
      <c r="AE347" s="201"/>
      <c r="AF347" s="201"/>
      <c r="AG347" s="201"/>
      <c r="AH347" s="201"/>
      <c r="AI347" s="201"/>
      <c r="AJ347" s="201"/>
      <c r="AK347" s="201"/>
      <c r="AL347" s="201"/>
      <c r="AM347" s="201"/>
      <c r="AN347" s="201"/>
      <c r="AO347" s="201"/>
      <c r="AP347" s="201"/>
      <c r="AQ347" s="201"/>
      <c r="AR347" s="201"/>
      <c r="AS347" s="201"/>
      <c r="AT347" s="201"/>
      <c r="AU347" s="201"/>
      <c r="AV347" s="201"/>
      <c r="AW347" s="201"/>
      <c r="AX347" s="201"/>
      <c r="AY347" s="201"/>
      <c r="AZ347" s="201"/>
      <c r="BA347" s="202"/>
      <c r="BB347" s="184"/>
      <c r="BD347" s="234"/>
      <c r="BE347" s="234"/>
      <c r="BF347" s="234"/>
      <c r="BG347" s="234"/>
      <c r="BH347" s="234"/>
      <c r="BI347" s="234"/>
      <c r="BJ347" s="234"/>
      <c r="BK347" s="234"/>
      <c r="BL347" s="234"/>
      <c r="BM347" s="234"/>
      <c r="DC347" s="184">
        <f t="shared" si="29"/>
        <v>0</v>
      </c>
      <c r="DD347" s="235" t="str">
        <f t="shared" si="30"/>
        <v/>
      </c>
      <c r="DE347" s="186">
        <f>IF(D347&gt; 0,(COUNTIFS(FRACAS!$B$5:$B$8972, D$4, FRACAS!$D$5:$D$8972, "&lt;="&amp;D347)), "" )</f>
        <v>0</v>
      </c>
      <c r="DF347" s="186">
        <f>IF(E347&gt; 0,(COUNTIFS(FRACAS!$B$5:$B$8972, E$4, FRACAS!$D$5:$D$8972, "&lt;="&amp;E347)), "" )</f>
        <v>0</v>
      </c>
      <c r="DG347" s="186">
        <f>IF(F347&gt; 0,(COUNTIFS(FRACAS!$B$5:$B$8972, F$4, FRACAS!$D$5:$D$8972, "&lt;="&amp;F347)), "" )</f>
        <v>0</v>
      </c>
      <c r="DH347" s="186">
        <f>IF(G347&gt; 0,(COUNTIFS(FRACAS!$B$5:$B$8972, G$4, FRACAS!$D$5:$D$8972, "&lt;="&amp;G347)), "" )</f>
        <v>0</v>
      </c>
      <c r="DI347" s="186">
        <f>IF(H347&gt; 0,(COUNTIFS(FRACAS!$B$5:$B$8972, H$4, FRACAS!$D$5:$D$8972, "&lt;="&amp;H347)), "" )</f>
        <v>0</v>
      </c>
      <c r="DJ347" s="186">
        <f>IF(I347&gt; 0,(COUNTIFS(FRACAS!$B$5:$B$8972, I$4, FRACAS!$D$5:$D$8972, "&lt;="&amp;I347)), "" )</f>
        <v>0</v>
      </c>
      <c r="DK347" s="186">
        <f>IF(J347&gt; 0,(COUNTIFS(FRACAS!$B$5:$B$8972, J$4, FRACAS!$D$5:$D$8972, "&lt;="&amp;J347)), "" )</f>
        <v>0</v>
      </c>
      <c r="DL347" s="186">
        <f>IF(K347&gt; 0,(COUNTIFS(FRACAS!$B$5:$B$8972, K$4, FRACAS!$D$5:$D$8972, "&lt;="&amp;K347)), "" )</f>
        <v>0</v>
      </c>
      <c r="DM347" s="186">
        <f>IF(L347&gt; 0,(COUNTIFS(FRACAS!$B$5:$B$8972, L$4, FRACAS!$D$5:$D$8972, "&lt;="&amp;L347)), "" )</f>
        <v>0</v>
      </c>
      <c r="DN347" s="186">
        <f>IF(M347&gt; 0,(COUNTIFS(FRACAS!$B$5:$B$8972, M$4, FRACAS!$D$5:$D$8972, "&lt;="&amp;M347)), "" )</f>
        <v>0</v>
      </c>
      <c r="DO347" s="186">
        <f>IF(N347&gt; 0,(COUNTIFS(FRACAS!$B$5:$B$8972, N$4, FRACAS!$D$5:$D$8972, "&lt;="&amp;N347)), "" )</f>
        <v>0</v>
      </c>
      <c r="DP347" s="186">
        <f>IF(O347&gt; 0,(COUNTIFS(FRACAS!$B$5:$B$8972, O$4, FRACAS!$D$5:$D$8972, "&lt;="&amp;O347)), "" )</f>
        <v>0</v>
      </c>
      <c r="DQ347" s="186">
        <f>IF(P347&gt; 0,(COUNTIFS(FRACAS!$B$5:$B$8972, P$4, FRACAS!$D$5:$D$8972, "&lt;="&amp;P347)), "" )</f>
        <v>0</v>
      </c>
      <c r="DR347" s="186">
        <f>IF(Q347&gt; 0,(COUNTIFS(FRACAS!$B$5:$B$8972, Q$4, FRACAS!$D$5:$D$8972, "&lt;="&amp;Q347)), "" )</f>
        <v>0</v>
      </c>
      <c r="DS347" s="186">
        <f>IF(R347&gt; 0,(COUNTIFS(FRACAS!$B$5:$B$8972, R$4, FRACAS!$D$5:$D$8972, "&lt;="&amp;R347)), "" )</f>
        <v>0</v>
      </c>
      <c r="DT347" s="186">
        <f>IF(S347&gt; 0,(COUNTIFS(FRACAS!$B$5:$B$8972, S$4, FRACAS!$D$5:$D$8972, "&lt;="&amp;S347)), "" )</f>
        <v>0</v>
      </c>
      <c r="DU347" s="186">
        <f>IF(T347&gt; 0,(COUNTIFS(FRACAS!$B$5:$B$8972, T$4, FRACAS!$D$5:$D$8972, "&lt;="&amp;T347)), "" )</f>
        <v>0</v>
      </c>
      <c r="DV347" s="186">
        <f>IF(U347&gt; 0,(COUNTIFS(FRACAS!$B$5:$B$8972, U$4, FRACAS!$D$5:$D$8972, "&lt;="&amp;U347)), "" )</f>
        <v>0</v>
      </c>
      <c r="DW347" s="186" t="str">
        <f>IF(V347&gt; 0,(COUNTIFS(FRACAS!$B$5:$B$8972, V$4, FRACAS!$D$5:$D$8972, "&lt;="&amp;V347)), "" )</f>
        <v/>
      </c>
      <c r="DX347" s="186" t="str">
        <f>IF(W347&gt; 0,(COUNTIFS(FRACAS!$B$5:$B$8972, W$4, FRACAS!$D$5:$D$8972, "&lt;="&amp;W347)), "" )</f>
        <v/>
      </c>
      <c r="DY347" s="186" t="str">
        <f>IF(X347&gt; 0,(COUNTIFS(FRACAS!$B$5:$B$8972, X$4, FRACAS!$D$5:$D$8972, "&lt;="&amp;X347)), "" )</f>
        <v/>
      </c>
      <c r="DZ347" s="186" t="str">
        <f>IF(Y347&gt; 0,(COUNTIFS(FRACAS!$B$5:$B$8972, Y$4, FRACAS!$D$5:$D$8972, "&lt;="&amp;Y347)), "" )</f>
        <v/>
      </c>
      <c r="EA347" s="186" t="str">
        <f>IF(Z347&gt; 0,(COUNTIFS(FRACAS!$B$5:$B$8972, Z$4, FRACAS!$D$5:$D$8972, "&lt;="&amp;Z347)), "" )</f>
        <v/>
      </c>
      <c r="EB347" s="186" t="str">
        <f>IF(AA347&gt; 0,(COUNTIFS(FRACAS!$B$5:$B$8972, AA$4, FRACAS!$D$5:$D$8972, "&lt;="&amp;AA347)), "" )</f>
        <v/>
      </c>
      <c r="EC347" s="186" t="str">
        <f>IF(AB347&gt; 0,(COUNTIFS(FRACAS!$B$5:$B$8972, AB$4, FRACAS!$D$5:$D$8972, "&lt;="&amp;AB347)), "" )</f>
        <v/>
      </c>
      <c r="ED347" s="186" t="str">
        <f>IF(AC347&gt; 0,(COUNTIFS(FRACAS!$B$5:$B$8972, AC$4, FRACAS!$D$5:$D$8972, "&lt;="&amp;AC347)), "" )</f>
        <v/>
      </c>
      <c r="EE347" s="186" t="str">
        <f>IF(AD347&gt; 0,(COUNTIFS(FRACAS!$B$5:$B$8972, AD$4, FRACAS!$D$5:$D$8972, "&lt;="&amp;AD347)), "" )</f>
        <v/>
      </c>
      <c r="EF347" s="186" t="str">
        <f>IF(AE347&gt; 0,(COUNTIFS(FRACAS!$B$5:$B$8972, AE$4, FRACAS!$D$5:$D$8972, "&lt;="&amp;AE347)), "" )</f>
        <v/>
      </c>
      <c r="EG347" s="186" t="str">
        <f>IF(AF347&gt; 0,(COUNTIFS(FRACAS!$B$5:$B$8972, AF$4, FRACAS!$D$5:$D$8972, "&lt;="&amp;AF347)), "" )</f>
        <v/>
      </c>
      <c r="EH347" s="186" t="str">
        <f>IF(AG347&gt; 0,(COUNTIFS(FRACAS!$B$5:$B$8972, AG$4, FRACAS!$D$5:$D$8972, "&lt;="&amp;AG347)), "" )</f>
        <v/>
      </c>
      <c r="EI347" s="186" t="str">
        <f>IF(AH347&gt; 0,(COUNTIFS(FRACAS!$B$5:$B$8972, AH$4, FRACAS!$D$5:$D$8972, "&lt;="&amp;AH347)), "" )</f>
        <v/>
      </c>
      <c r="EJ347" s="186" t="str">
        <f>IF(AI347&gt; 0,(COUNTIFS(FRACAS!$B$5:$B$8972, AI$4, FRACAS!$D$5:$D$8972, "&lt;="&amp;AI347)), "" )</f>
        <v/>
      </c>
      <c r="EK347" s="186" t="str">
        <f>IF(AJ347&gt; 0,(COUNTIFS(FRACAS!$B$5:$B$8972, AJ$4, FRACAS!$D$5:$D$8972, "&lt;="&amp;AJ347)), "" )</f>
        <v/>
      </c>
      <c r="EL347" s="186" t="str">
        <f>IF(AK347&gt; 0,(COUNTIFS(FRACAS!$B$5:$B$8972, AK$4, FRACAS!$D$5:$D$8972, "&lt;="&amp;AK347)), "" )</f>
        <v/>
      </c>
      <c r="EM347" s="186" t="str">
        <f>IF(AL347&gt; 0,(COUNTIFS(FRACAS!$B$5:$B$8972, AL$4, FRACAS!$D$5:$D$8972, "&lt;="&amp;AL347)), "" )</f>
        <v/>
      </c>
      <c r="EN347" s="186" t="str">
        <f>IF(AM347&gt; 0,(COUNTIFS(FRACAS!$B$5:$B$8972, AM$4, FRACAS!$D$5:$D$8972, "&lt;="&amp;AM347)), "" )</f>
        <v/>
      </c>
      <c r="EO347" s="186" t="str">
        <f>IF(AN347&gt; 0,(COUNTIFS(FRACAS!$B$5:$B$8972, AN$4, FRACAS!$D$5:$D$8972, "&lt;="&amp;AN347)), "" )</f>
        <v/>
      </c>
      <c r="EP347" s="186" t="str">
        <f>IF(AO347&gt; 0,(COUNTIFS(FRACAS!$B$5:$B$8972, AO$4, FRACAS!$D$5:$D$8972, "&lt;="&amp;AO347)), "" )</f>
        <v/>
      </c>
      <c r="EQ347" s="186" t="str">
        <f>IF(AP347&gt; 0,(COUNTIFS(FRACAS!$B$5:$B$8972, AP$4, FRACAS!$D$5:$D$8972, "&lt;="&amp;AP347)), "" )</f>
        <v/>
      </c>
      <c r="ER347" s="186" t="str">
        <f>IF(AQ347&gt; 0,(COUNTIFS(FRACAS!$B$5:$B$8972, AQ$4, FRACAS!$D$5:$D$8972, "&lt;="&amp;AQ347)), "" )</f>
        <v/>
      </c>
      <c r="ES347" s="246"/>
      <c r="ET347" s="194"/>
      <c r="EU347" s="194"/>
      <c r="EV347" s="194"/>
      <c r="EW347" s="194"/>
      <c r="EX347" s="194"/>
      <c r="EY347" s="194"/>
      <c r="EZ347" s="194"/>
      <c r="FA347" s="194"/>
      <c r="FB347" s="195"/>
      <c r="FE347" s="190"/>
      <c r="FF347" s="190"/>
      <c r="FG347" s="190"/>
      <c r="FH347" s="190"/>
      <c r="FI347" s="190"/>
      <c r="FJ347" s="190"/>
      <c r="FK347" s="190"/>
      <c r="FL347" s="190"/>
      <c r="FM347" s="190"/>
      <c r="FN347" s="190"/>
      <c r="JD347" s="238"/>
      <c r="JE347" s="238"/>
      <c r="JF347" s="238"/>
      <c r="JG347" s="238"/>
      <c r="JH347" s="238"/>
      <c r="JI347" s="238"/>
      <c r="JJ347" s="238"/>
      <c r="JK347" s="238"/>
      <c r="JL347" s="238"/>
      <c r="JM347" s="238"/>
      <c r="JN347" s="247"/>
      <c r="JO347" s="248"/>
      <c r="JP347" s="248"/>
      <c r="JQ347" s="248"/>
      <c r="JR347" s="248"/>
      <c r="JS347" s="248"/>
      <c r="JT347" s="248"/>
      <c r="JU347" s="248"/>
      <c r="JV347" s="248"/>
      <c r="JW347" s="248"/>
      <c r="JX347" s="248"/>
      <c r="JY347" s="248"/>
      <c r="JZ347" s="248"/>
      <c r="KA347" s="248"/>
      <c r="KB347" s="248"/>
      <c r="KC347" s="248"/>
      <c r="KD347" s="248"/>
      <c r="KE347" s="248"/>
      <c r="KF347" s="248"/>
      <c r="KG347" s="248"/>
      <c r="KH347" s="248"/>
      <c r="KI347" s="248"/>
      <c r="KJ347" s="248"/>
      <c r="KK347" s="248"/>
      <c r="KL347" s="248"/>
      <c r="KM347" s="248"/>
      <c r="KN347" s="248"/>
      <c r="KO347" s="248"/>
      <c r="KP347" s="248"/>
      <c r="KQ347" s="248"/>
      <c r="KR347" s="248"/>
      <c r="KS347" s="248"/>
      <c r="KT347" s="248"/>
      <c r="KU347" s="248"/>
      <c r="KV347" s="248"/>
      <c r="KW347" s="248"/>
      <c r="KX347" s="248"/>
      <c r="KY347" s="248"/>
      <c r="KZ347" s="248"/>
      <c r="LA347" s="248"/>
      <c r="LC347" s="235" t="str">
        <f t="shared" si="28"/>
        <v/>
      </c>
      <c r="LD347" s="240" t="str" cm="1">
        <f t="array" ref="LD347">IFERROR((((D347/FRACAS!$AY$1)*60
)-(SUMPRODUCT((FRACAS!$B$5:$B$8970=D$4)*(FRACAS!$D$5:$D$8970&lt;=D347)*(IFERROR(FRACAS!$AM$5:$AM$8970,0)))
))/((D347/FRACAS!$AY$1)*60),"")</f>
        <v/>
      </c>
      <c r="LE347" s="240" t="str" cm="1">
        <f t="array" ref="LE347">IFERROR((((E347/FRACAS!$AY$1)*60
)-(SUMPRODUCT((FRACAS!$B$5:$B$8970=E$4)*(FRACAS!$D$5:$D$8970&lt;=E347)*(IFERROR(FRACAS!$AM$5:$AM$8970,0)))
))/((E347/FRACAS!$AY$1)*60),"")</f>
        <v/>
      </c>
      <c r="LF347" s="240" t="str" cm="1">
        <f t="array" ref="LF347">IFERROR((((F347/FRACAS!$AY$1)*60
)-(SUMPRODUCT((FRACAS!$B$5:$B$8970=F$4)*(FRACAS!$D$5:$D$8970&lt;=F347)*(IFERROR(FRACAS!$AM$5:$AM$8970,0)))
))/((F347/FRACAS!$AY$1)*60),"")</f>
        <v/>
      </c>
      <c r="LG347" s="240" t="str" cm="1">
        <f t="array" ref="LG347">IFERROR((((G347/FRACAS!$AY$1)*60
)-(SUMPRODUCT((FRACAS!$B$5:$B$8970=G$4)*(FRACAS!$D$5:$D$8970&lt;=G347)*(IFERROR(FRACAS!$AM$5:$AM$8970,0)))
))/((G347/FRACAS!$AY$1)*60),"")</f>
        <v/>
      </c>
      <c r="LH347" s="240" t="str" cm="1">
        <f t="array" ref="LH347">IFERROR((((H347/FRACAS!$AY$1)*60
)-(SUMPRODUCT((FRACAS!$B$5:$B$8970=H$4)*(FRACAS!$D$5:$D$8970&lt;=H347)*(IFERROR(FRACAS!$AM$5:$AM$8970,0)))
))/((H347/FRACAS!$AY$1)*60),"")</f>
        <v/>
      </c>
      <c r="LI347" s="240" t="str" cm="1">
        <f t="array" ref="LI347">IFERROR((((I347/FRACAS!$AY$1)*60
)-(SUMPRODUCT((FRACAS!$B$5:$B$8970=I$4)*(FRACAS!$D$5:$D$8970&lt;=I347)*(IFERROR(FRACAS!$AM$5:$AM$8970,0)))
))/((I347/FRACAS!$AY$1)*60),"")</f>
        <v/>
      </c>
      <c r="LJ347" s="240" t="str" cm="1">
        <f t="array" ref="LJ347">IFERROR((((J347/FRACAS!$AY$1)*60
)-(SUMPRODUCT((FRACAS!$B$5:$B$8970=J$4)*(FRACAS!$D$5:$D$8970&lt;=J347)*(IFERROR(FRACAS!$AM$5:$AM$8970,0)))
))/((J347/FRACAS!$AY$1)*60),"")</f>
        <v/>
      </c>
      <c r="LK347" s="240" t="str" cm="1">
        <f t="array" ref="LK347">IFERROR((((K347/FRACAS!$AY$1)*60
)-(SUMPRODUCT((FRACAS!$B$5:$B$8970=K$4)*(FRACAS!$D$5:$D$8970&lt;=K347)*(IFERROR(FRACAS!$AM$5:$AM$8970,0)))
))/((K347/FRACAS!$AY$1)*60),"")</f>
        <v/>
      </c>
      <c r="LL347" s="240" t="str" cm="1">
        <f t="array" ref="LL347">IFERROR((((L347/FRACAS!$AY$1)*60
)-(SUMPRODUCT((FRACAS!$B$5:$B$8970=L$4)*(FRACAS!$D$5:$D$8970&lt;=L347)*(IFERROR(FRACAS!$AM$5:$AM$8970,0)))
))/((L347/FRACAS!$AY$1)*60),"")</f>
        <v/>
      </c>
      <c r="LM347" s="240" t="str" cm="1">
        <f t="array" ref="LM347">IFERROR((((M347/FRACAS!$AY$1)*60
)-(SUMPRODUCT((FRACAS!$B$5:$B$8970=M$4)*(FRACAS!$D$5:$D$8970&lt;=M347)*(IFERROR(FRACAS!$AM$5:$AM$8970,0)))
))/((M347/FRACAS!$AY$1)*60),"")</f>
        <v/>
      </c>
      <c r="LN347" s="240" t="str" cm="1">
        <f t="array" ref="LN347">IFERROR((((N347/FRACAS!$AY$1)*60
)-(SUMPRODUCT((FRACAS!$B$5:$B$8970=N$4)*(FRACAS!$D$5:$D$8970&lt;=N347)*(IFERROR(FRACAS!$AM$5:$AM$8970,0)))
))/((N347/FRACAS!$AY$1)*60),"")</f>
        <v/>
      </c>
      <c r="LO347" s="240" t="str" cm="1">
        <f t="array" ref="LO347">IFERROR((((O347/FRACAS!$AY$1)*60
)-(SUMPRODUCT((FRACAS!$B$5:$B$8970=O$4)*(FRACAS!$D$5:$D$8970&lt;=O347)*(IFERROR(FRACAS!$AM$5:$AM$8970,0)))
))/((O347/FRACAS!$AY$1)*60),"")</f>
        <v/>
      </c>
      <c r="LP347" s="240" t="str" cm="1">
        <f t="array" ref="LP347">IFERROR((((P347/FRACAS!$AY$1)*60
)-(SUMPRODUCT((FRACAS!$B$5:$B$8970=P$4)*(FRACAS!$D$5:$D$8970&lt;=P347)*(IFERROR(FRACAS!$AM$5:$AM$8970,0)))
))/((P347/FRACAS!$AY$1)*60),"")</f>
        <v/>
      </c>
      <c r="LQ347" s="240" t="str" cm="1">
        <f t="array" ref="LQ347">IFERROR((((Q347/FRACAS!$AY$1)*60
)-(SUMPRODUCT((FRACAS!$B$5:$B$8970=Q$4)*(FRACAS!$D$5:$D$8970&lt;=Q347)*(IFERROR(FRACAS!$AM$5:$AM$8970,0)))
))/((Q347/FRACAS!$AY$1)*60),"")</f>
        <v/>
      </c>
      <c r="LR347" s="240" t="str" cm="1">
        <f t="array" ref="LR347">IFERROR((((R347/FRACAS!$AY$1)*60
)-(SUMPRODUCT((FRACAS!$B$5:$B$8970=R$4)*(FRACAS!$D$5:$D$8970&lt;=R347)*(IFERROR(FRACAS!$AM$5:$AM$8970,0)))
))/((R347/FRACAS!$AY$1)*60),"")</f>
        <v/>
      </c>
      <c r="LS347" s="240" t="str" cm="1">
        <f t="array" ref="LS347">IFERROR((((S347/FRACAS!$AY$1)*60
)-(SUMPRODUCT((FRACAS!$B$5:$B$8970=S$4)*(FRACAS!$D$5:$D$8970&lt;=S347)*(IFERROR(FRACAS!$AM$5:$AM$8970,0)))
))/((S347/FRACAS!$AY$1)*60),"")</f>
        <v/>
      </c>
      <c r="LT347" s="240" t="str" cm="1">
        <f t="array" ref="LT347">IFERROR((((T347/FRACAS!$AY$1)*60
)-(SUMPRODUCT((FRACAS!$B$5:$B$8970=T$4)*(FRACAS!$D$5:$D$8970&lt;=T347)*(IFERROR(FRACAS!$AM$5:$AM$8970,0)))
))/((T347/FRACAS!$AY$1)*60),"")</f>
        <v/>
      </c>
      <c r="LU347" s="240" t="str" cm="1">
        <f t="array" ref="LU347">IFERROR((((U347/FRACAS!$AY$1)*60
)-(SUMPRODUCT((FRACAS!$B$5:$B$8970=U$4)*(FRACAS!$D$5:$D$8970&lt;=U347)*(IFERROR(FRACAS!$AM$5:$AM$8970,0)))
))/((U347/FRACAS!$AY$1)*60),"")</f>
        <v/>
      </c>
      <c r="LV347" s="240" t="str" cm="1">
        <f t="array" ref="LV347">IFERROR(
    (((V347/FRACAS!$AY$1)*60))
    /
    (((V347/FRACAS!$AY$1)*60) + SUMPRODUCT((FRACAS!$B$5:$B$8970=V$4)*(FRACAS!$D$5:$D$8970&lt;=V347)*(IFERROR(FRACAS!$AM$5:$AM$8970,0)))
    ),"")</f>
        <v/>
      </c>
      <c r="LW347" s="240" t="str" cm="1">
        <f t="array" ref="LW347">IFERROR(
    (((W347/FRACAS!$AY$1)*60))
    /
    (((W347/FRACAS!$AY$1)*60) + SUMPRODUCT((FRACAS!$B$5:$B$8970=W$4)*(FRACAS!$D$5:$D$8970&lt;=W347)*(IFERROR(FRACAS!$AM$5:$AM$8970,0)))
    ),"")</f>
        <v/>
      </c>
      <c r="LX347" s="240" t="str" cm="1">
        <f t="array" ref="LX347">IFERROR(
    (((X347/FRACAS!$AY$1)*60))
    /
    (((X347/FRACAS!$AY$1)*60) + SUMPRODUCT((FRACAS!$B$5:$B$8970=X$4)*(FRACAS!$D$5:$D$8970&lt;=X347)*(IFERROR(FRACAS!$AM$5:$AM$8970,0)))
    ),"")</f>
        <v/>
      </c>
      <c r="LY347" s="240" t="str" cm="1">
        <f t="array" ref="LY347">IFERROR(
    (((Y347/FRACAS!$AY$1)*60))
    /
    (((Y347/FRACAS!$AY$1)*60) + SUMPRODUCT((FRACAS!$B$5:$B$8970=Y$4)*(FRACAS!$D$5:$D$8970&lt;=Y347)*(IFERROR(FRACAS!$AM$5:$AM$8970,0)))
    ),"")</f>
        <v/>
      </c>
      <c r="LZ347" s="240" t="str" cm="1">
        <f t="array" ref="LZ347">IFERROR(
    (((Z347/FRACAS!$AY$1)*60))
    /
    (((Z347/FRACAS!$AY$1)*60) + SUMPRODUCT((FRACAS!$B$5:$B$8970=Z$4)*(FRACAS!$D$5:$D$8970&lt;=Z347)*(IFERROR(FRACAS!$AM$5:$AM$8970,0)))
    ),"")</f>
        <v/>
      </c>
      <c r="MA347" s="240" t="str" cm="1">
        <f t="array" ref="MA347">IFERROR(
    (((AA347/FRACAS!$AY$1)*60))
    /
    (((AA347/FRACAS!$AY$1)*60) + SUMPRODUCT((FRACAS!$B$5:$B$8970=AA$4)*(FRACAS!$D$5:$D$8970&lt;=AA347)*(IFERROR(FRACAS!$AM$5:$AM$8970,0)))
    ),"")</f>
        <v/>
      </c>
      <c r="MB347" s="240" t="str" cm="1">
        <f t="array" ref="MB347">IFERROR(
    (((AB347/FRACAS!$AY$1)*60))
    /
    (((AB347/FRACAS!$AY$1)*60) + SUMPRODUCT((FRACAS!$B$5:$B$8970=AB$4)*(FRACAS!$D$5:$D$8970&lt;=AB347)*(IFERROR(FRACAS!$AM$5:$AM$8970,0)))
    ),"")</f>
        <v/>
      </c>
      <c r="MC347" s="240" t="str" cm="1">
        <f t="array" ref="MC347">IFERROR(
    (((AC347/FRACAS!$AY$1)*60))
    /
    (((AC347/FRACAS!$AY$1)*60) + SUMPRODUCT((FRACAS!$B$5:$B$8970=AC$4)*(FRACAS!$D$5:$D$8970&lt;=AC347)*(IFERROR(FRACAS!$AM$5:$AM$8970,0)))
    ),"")</f>
        <v/>
      </c>
      <c r="MD347" s="240" t="str" cm="1">
        <f t="array" ref="MD347">IFERROR(
    (((AD347/FRACAS!$AY$1)*60))
    /
    (((AD347/FRACAS!$AY$1)*60) + SUMPRODUCT((FRACAS!$B$5:$B$8970=AD$4)*(FRACAS!$D$5:$D$8970&lt;=AD347)*(IFERROR(FRACAS!$AM$5:$AM$8970,0)))
    ),"")</f>
        <v/>
      </c>
      <c r="ME347" s="240" t="str" cm="1">
        <f t="array" ref="ME347">IFERROR(
    (((AE347/FRACAS!$AY$1)*60))
    /
    (((AE347/FRACAS!$AY$1)*60) + SUMPRODUCT((FRACAS!$B$5:$B$8970=AE$4)*(FRACAS!$D$5:$D$8970&lt;=AE347)*(IFERROR(FRACAS!$AM$5:$AM$8970,0)))
    ),"")</f>
        <v/>
      </c>
      <c r="MF347" s="240" t="str" cm="1">
        <f t="array" ref="MF347">IFERROR(
    (((AF347/FRACAS!$AY$1)*60))
    /
    (((AF347/FRACAS!$AY$1)*60) + SUMPRODUCT((FRACAS!$B$5:$B$8970=AF$4)*(FRACAS!$D$5:$D$8970&lt;=AF347)*(IFERROR(FRACAS!$AM$5:$AM$8970,0)))
    ),"")</f>
        <v/>
      </c>
      <c r="MG347" s="240" t="str" cm="1">
        <f t="array" ref="MG347">IFERROR(
    (((AG347/FRACAS!$AY$1)*60))
    /
    (((AG347/FRACAS!$AY$1)*60) + SUMPRODUCT((FRACAS!$B$5:$B$8970=AG$4)*(FRACAS!$D$5:$D$8970&lt;=AG347)*(IFERROR(FRACAS!$AM$5:$AM$8970,0)))
    ),"")</f>
        <v/>
      </c>
      <c r="MH347" s="240" t="str" cm="1">
        <f t="array" ref="MH347">IFERROR(
    (((AH347/FRACAS!$AY$1)*60))
    /
    (((AH347/FRACAS!$AY$1)*60) + SUMPRODUCT((FRACAS!$B$5:$B$8970=AH$4)*(FRACAS!$D$5:$D$8970&lt;=AH347)*(IFERROR(FRACAS!$AM$5:$AM$8970,0)))
    ),"")</f>
        <v/>
      </c>
      <c r="MI347" s="240" t="str" cm="1">
        <f t="array" ref="MI347">IFERROR(
    (((AI347/FRACAS!$AY$1)*60))
    /
    (((AI347/FRACAS!$AY$1)*60) + SUMPRODUCT((FRACAS!$B$5:$B$8970=AI$4)*(FRACAS!$D$5:$D$8970&lt;=AI347)*(IFERROR(FRACAS!$AM$5:$AM$8970,0)))
    ),"")</f>
        <v/>
      </c>
      <c r="MJ347" s="240" t="str" cm="1">
        <f t="array" ref="MJ347">IFERROR(
    (((AJ347/FRACAS!$AY$1)*60))
    /
    (((AJ347/FRACAS!$AY$1)*60) + SUMPRODUCT((FRACAS!$B$5:$B$8970=AJ$4)*(FRACAS!$D$5:$D$8970&lt;=AJ347)*(IFERROR(FRACAS!$AM$5:$AM$8970,0)))
    ),"")</f>
        <v/>
      </c>
      <c r="MK347" s="240" t="str" cm="1">
        <f t="array" ref="MK347">IFERROR(
    (((AK347/FRACAS!$AY$1)*60))
    /
    (((AK347/FRACAS!$AY$1)*60) + SUMPRODUCT((FRACAS!$B$5:$B$8970=AK$4)*(FRACAS!$D$5:$D$8970&lt;=AK347)*(IFERROR(FRACAS!$AM$5:$AM$8970,0)))
    ),"")</f>
        <v/>
      </c>
      <c r="ML347" s="240" t="str" cm="1">
        <f t="array" ref="ML347">IFERROR(
    (((AL347/FRACAS!$AY$1)*60))
    /
    (((AL347/FRACAS!$AY$1)*60) + SUMPRODUCT((FRACAS!$B$5:$B$8970=AL$4)*(FRACAS!$D$5:$D$8970&lt;=AL347)*(IFERROR(FRACAS!$AM$5:$AM$8970,0)))
    ),"")</f>
        <v/>
      </c>
      <c r="MM347" s="240" t="str" cm="1">
        <f t="array" ref="MM347">IFERROR(
    (((AM347/FRACAS!$AY$1)*60))
    /
    (((AM347/FRACAS!$AY$1)*60) + SUMPRODUCT((FRACAS!$B$5:$B$8970=AM$4)*(FRACAS!$D$5:$D$8970&lt;=AM347)*(IFERROR(FRACAS!$AM$5:$AM$8970,0)))
    ),"")</f>
        <v/>
      </c>
      <c r="MN347" s="240" t="str" cm="1">
        <f t="array" ref="MN347">IFERROR(
    (((AN347/FRACAS!$AY$1)*60))
    /
    (((AN347/FRACAS!$AY$1)*60) + SUMPRODUCT((FRACAS!$B$5:$B$8970=AN$4)*(FRACAS!$D$5:$D$8970&lt;=AN347)*(IFERROR(FRACAS!$AM$5:$AM$8970,0)))
    ),"")</f>
        <v/>
      </c>
      <c r="MO347" s="240" t="str" cm="1">
        <f t="array" ref="MO347">IFERROR(
    (((AO347/FRACAS!$AY$1)*60))
    /
    (((AO347/FRACAS!$AY$1)*60) + SUMPRODUCT((FRACAS!$B$5:$B$8970=AO$4)*(FRACAS!$D$5:$D$8970&lt;=AO347)*(IFERROR(FRACAS!$AM$5:$AM$8970,0)))
    ),"")</f>
        <v/>
      </c>
      <c r="MP347" s="240" t="str" cm="1">
        <f t="array" ref="MP347">IFERROR(
    (((AP347/FRACAS!$AY$1)*60))
    /
    (((AP347/FRACAS!$AY$1)*60) + SUMPRODUCT((FRACAS!$B$5:$B$8970=AP$4)*(FRACAS!$D$5:$D$8970&lt;=AP347)*(IFERROR(FRACAS!$AM$5:$AM$8970,0)))
    ),"")</f>
        <v/>
      </c>
      <c r="MQ347" s="240" t="str" cm="1">
        <f t="array" ref="MQ347">IFERROR(
    (((AQ347/FRACAS!$AY$1)*60))
    /
    (((AQ347/FRACAS!$AY$1)*60) + SUMPRODUCT((FRACAS!$B$5:$B$8970=AQ$4)*(FRACAS!$D$5:$D$8970&lt;=AQ347)*(IFERROR(FRACAS!$AM$5:$AM$8970,0)))
    ),"")</f>
        <v/>
      </c>
      <c r="MR347" s="194"/>
      <c r="MS347" s="194"/>
      <c r="MT347" s="194"/>
      <c r="MU347" s="194"/>
      <c r="MV347" s="194"/>
      <c r="MW347" s="194"/>
      <c r="MX347" s="194"/>
      <c r="MY347" s="194"/>
      <c r="MZ347" s="194"/>
      <c r="NA347" s="195"/>
      <c r="ND347" s="241">
        <f t="shared" si="31"/>
        <v>0</v>
      </c>
      <c r="NE347" s="242" t="str">
        <f t="shared" si="32"/>
        <v/>
      </c>
      <c r="NF347" s="193" t="str" cm="1">
        <f t="array" ref="NF347">IF($ND347=0,"",(IFERROR( (IFERROR($ND347/FRACAS!$AY$1*60,0) - SUMPRODUCT( (FRACAS!$K$5:$K$8972=NF$2) * IFERROR(FRACAS!$AN$5:$AN$8972,0) ) ) / IFERROR($ND347/FRACAS!$AY$1*60,0), 1 )))</f>
        <v/>
      </c>
      <c r="NG347" s="193" t="str" cm="1">
        <f t="array" ref="NG347">IF($ND347=0,"",(IFERROR( (IFERROR($ND347/FRACAS!$AY$1*60,0) - SUMPRODUCT( (FRACAS!$K$5:$K$8972=NG$2) * IFERROR(FRACAS!$AN$5:$AN$8972,0) ) ) / IFERROR($ND347/FRACAS!$AY$1*60,0), 1 )))</f>
        <v/>
      </c>
      <c r="NH347" s="193" t="str" cm="1">
        <f t="array" ref="NH347">IF($ND347=0,"",(IFERROR( (IFERROR($ND347/FRACAS!$AY$1*60,0) - SUMPRODUCT( (FRACAS!$K$5:$K$8972=NH$2) * IFERROR(FRACAS!$AN$5:$AN$8972,0) ) ) / IFERROR($ND347/FRACAS!$AY$1*60,0), 1 )))</f>
        <v/>
      </c>
      <c r="NI347" s="193" t="str" cm="1">
        <f t="array" ref="NI347">IF($ND347=0,"",(IFERROR( (IFERROR($ND347/FRACAS!$AY$1*60,0) - SUMPRODUCT( (FRACAS!$K$5:$K$8972=NI$2) * IFERROR(FRACAS!$AN$5:$AN$8972,0) ) ) / IFERROR($ND347/FRACAS!$AY$1*60,0), 1 )))</f>
        <v/>
      </c>
      <c r="NJ347" s="193" t="str" cm="1">
        <f t="array" ref="NJ347">IF($ND347=0,"",(IFERROR( (IFERROR($ND347/FRACAS!$AY$1*60,0) - SUMPRODUCT( (FRACAS!$K$5:$K$8972=NJ$2) * IFERROR(FRACAS!$AN$5:$AN$8972,0) ) ) / IFERROR($ND347/FRACAS!$AY$1*60,0), 1 )))</f>
        <v/>
      </c>
      <c r="NK347" s="193" t="str" cm="1">
        <f t="array" ref="NK347">IF($ND347=0,"",(IFERROR( (IFERROR($ND347/FRACAS!$AY$1*60,0) - SUMPRODUCT( (FRACAS!$K$5:$K$8972=NK$2) * IFERROR(FRACAS!$AN$5:$AN$8972,0) ) ) / IFERROR($ND347/FRACAS!$AY$1*60,0), 1 )))</f>
        <v/>
      </c>
      <c r="NL347" s="193" t="str" cm="1">
        <f t="array" ref="NL347">IF($ND347=0,"",(IFERROR( (IFERROR($ND347/FRACAS!$AY$1*60,0) - SUMPRODUCT( (FRACAS!$K$5:$K$8972=NL$2) * IFERROR(FRACAS!$AN$5:$AN$8972,0) ) ) / IFERROR($ND347/FRACAS!$AY$1*60,0), 1 )))</f>
        <v/>
      </c>
      <c r="NM347" s="193" t="str" cm="1">
        <f t="array" ref="NM347">IF($ND347=0,"",(IFERROR( (IFERROR($ND347/FRACAS!$AY$1*60,0) - SUMPRODUCT( (FRACAS!$K$5:$K$8972=NM$2) * IFERROR(FRACAS!$AN$5:$AN$8972,0) ) ) / IFERROR($ND347/FRACAS!$AY$1*60,0), 1 )))</f>
        <v/>
      </c>
      <c r="NN347" s="193" t="str" cm="1">
        <f t="array" ref="NN347">IF($ND347=0,"",(IFERROR( (IFERROR($ND347/FRACAS!$AY$1*60,0) - SUMPRODUCT( (FRACAS!$K$5:$K$8972=NN$2) * IFERROR(FRACAS!$AN$5:$AN$8972,0) ) ) / IFERROR($ND347/FRACAS!$AY$1*60,0), 1 )))</f>
        <v/>
      </c>
      <c r="NO347" s="193" t="str" cm="1">
        <f t="array" ref="NO347">IF($ND347=0,"",(IFERROR( (IFERROR($ND347/FRACAS!$AY$1*60,0) - SUMPRODUCT( (FRACAS!$K$5:$K$8972=NO$2) * IFERROR(FRACAS!$AN$5:$AN$8972,0) ) ) / IFERROR($ND347/FRACAS!$AY$1*60,0), 1 )))</f>
        <v/>
      </c>
      <c r="NP347" s="193" t="str" cm="1">
        <f t="array" ref="NP347">IF($ND347=0,"",(IFERROR( (IFERROR($ND347/FRACAS!$AY$1*60,0) - SUMPRODUCT( (FRACAS!$K$5:$K$8972=NP$2) * IFERROR(FRACAS!$AN$5:$AN$8972,0) ) ) / IFERROR($ND347/FRACAS!$AY$1*60,0), 1 )))</f>
        <v/>
      </c>
      <c r="NQ347" s="193" t="str" cm="1">
        <f t="array" ref="NQ347">IF($ND347=0,"",(IFERROR( (IFERROR($ND347/FRACAS!$AY$1*60,0) - SUMPRODUCT( (FRACAS!$K$5:$K$8972=NQ$2) * IFERROR(FRACAS!$AN$5:$AN$8972,0) ) ) / IFERROR($ND347/FRACAS!$AY$1*60,0), 1 )))</f>
        <v/>
      </c>
      <c r="NR347" s="193" t="str" cm="1">
        <f t="array" ref="NR347">IF($ND347=0,"",(IFERROR( (IFERROR($ND347/FRACAS!$AY$1*60,0) - SUMPRODUCT( (FRACAS!$K$5:$K$8972=NR$2) * IFERROR(FRACAS!$AN$5:$AN$8972,0) ) ) / IFERROR($ND347/FRACAS!$AY$1*60,0), 1 )))</f>
        <v/>
      </c>
      <c r="NS347" s="193" t="str" cm="1">
        <f t="array" ref="NS347">IF($ND347=0,"",(IFERROR( (IFERROR($ND347/FRACAS!$AY$1*60,0) - SUMPRODUCT( (FRACAS!$K$5:$K$8972=NS$2) * IFERROR(FRACAS!$AN$5:$AN$8972,0) ) ) / IFERROR($ND347/FRACAS!$AY$1*60,0), 1 )))</f>
        <v/>
      </c>
      <c r="NT347" s="193" t="str" cm="1">
        <f t="array" ref="NT347">IF($ND347=0,"",(IFERROR( (IFERROR($ND347/FRACAS!$AY$1*60,0) - SUMPRODUCT( (FRACAS!$K$5:$K$8972=NT$2) * IFERROR(FRACAS!$AN$5:$AN$8972,0) ) ) / IFERROR($ND347/FRACAS!$AY$1*60,0), 1 )))</f>
        <v/>
      </c>
      <c r="NU347" s="193" t="str" cm="1">
        <f t="array" ref="NU347">IF($ND347=0,"",(IFERROR( (IFERROR($ND347/FRACAS!$AY$1*60,0) - SUMPRODUCT( (FRACAS!$K$5:$K$8972=NU$2) * IFERROR(FRACAS!$AN$5:$AN$8972,0) ) ) / IFERROR($ND347/FRACAS!$AY$1*60,0), 1 )))</f>
        <v/>
      </c>
      <c r="NV347" s="193" t="str" cm="1">
        <f t="array" ref="NV347">IF($ND347=0,"",(IFERROR( (IFERROR($ND347/FRACAS!$AY$1*60,0) - SUMPRODUCT( (FRACAS!$K$5:$K$8972=NV$2) * IFERROR(FRACAS!$AN$5:$AN$8972,0) ) ) / IFERROR($ND347/FRACAS!$AY$1*60,0), 1 )))</f>
        <v/>
      </c>
      <c r="NW347" s="193" t="str" cm="1">
        <f t="array" ref="NW347">IF($ND347=0,"",(IFERROR( (IFERROR($ND347/FRACAS!$AY$1*60,0) - SUMPRODUCT( (FRACAS!$K$5:$K$8972=NW$2) * IFERROR(FRACAS!$AN$5:$AN$8972,0) ) ) / IFERROR($ND347/FRACAS!$AY$1*60,0), 1 )))</f>
        <v/>
      </c>
      <c r="NX347" s="193" t="str" cm="1">
        <f t="array" ref="NX347">IF($ND347=0,"",(IFERROR( (IFERROR($ND347/FRACAS!$AY$1*60,0) - SUMPRODUCT( (FRACAS!$K$5:$K$8972=NX$2) * IFERROR(FRACAS!$AN$5:$AN$8972,0) ) ) / IFERROR($ND347/FRACAS!$AY$1*60,0), 1 )))</f>
        <v/>
      </c>
      <c r="NY347" s="193" t="str" cm="1">
        <f t="array" ref="NY347">IF($ND347=0,"",(IFERROR( (IFERROR($ND347/FRACAS!$AY$1*60,0) - SUMPRODUCT( (FRACAS!$K$5:$K$8972=NY$2) * IFERROR(FRACAS!$AN$5:$AN$8972,0) ) ) / IFERROR($ND347/FRACAS!$AY$1*60,0), 1 )))</f>
        <v/>
      </c>
      <c r="NZ347" s="193" t="str" cm="1">
        <f t="array" ref="NZ347">IF($ND347=0,"",(IFERROR( (IFERROR($ND347/FRACAS!$AY$1*60,0) - SUMPRODUCT( (FRACAS!$K$5:$K$8972=NZ$2) * IFERROR(FRACAS!$AN$5:$AN$8972,0) ) ) / IFERROR($ND347/FRACAS!$AY$1*60,0), 1 )))</f>
        <v/>
      </c>
      <c r="OA347" s="193" t="str" cm="1">
        <f t="array" ref="OA347">IF($ND347=0,"",(IFERROR( (IFERROR($ND347/FRACAS!$AY$1*60,0) - SUMPRODUCT( (FRACAS!$K$5:$K$8972=OA$2) * IFERROR(FRACAS!$AN$5:$AN$8972,0) ) ) / IFERROR($ND347/FRACAS!$AY$1*60,0), 1 )))</f>
        <v/>
      </c>
      <c r="OB347" s="193" t="str" cm="1">
        <f t="array" ref="OB347">IF($ND347=0,"",(IFERROR( (IFERROR($ND347/FRACAS!$AY$1*60,0) - SUMPRODUCT( (FRACAS!$K$5:$K$8972=OB$2) * IFERROR(FRACAS!$AN$5:$AN$8972,0) ) ) / IFERROR($ND347/FRACAS!$AY$1*60,0), 1 )))</f>
        <v/>
      </c>
      <c r="OC347" s="193" t="str" cm="1">
        <f t="array" ref="OC347">IF($ND347=0,"",(IFERROR( (IFERROR($ND347/FRACAS!$AY$1*60,0) - SUMPRODUCT( (FRACAS!$K$5:$K$8972=OC$2) * IFERROR(FRACAS!$AN$5:$AN$8972,0) ) ) / IFERROR($ND347/FRACAS!$AY$1*60,0), 1 )))</f>
        <v/>
      </c>
      <c r="OD347" s="193" t="str" cm="1">
        <f t="array" ref="OD347">IF($ND347=0,"",(IFERROR( (IFERROR($ND347/FRACAS!$AY$1*60,0) - SUMPRODUCT( (FRACAS!$K$5:$K$8972=OD$2) * IFERROR(FRACAS!$AN$5:$AN$8972,0) ) ) / IFERROR($ND347/FRACAS!$AY$1*60,0), 1 )))</f>
        <v/>
      </c>
      <c r="OE347" s="193" t="str" cm="1">
        <f t="array" ref="OE347">IF($ND347=0,"",(IFERROR( (IFERROR($ND347/FRACAS!$AY$1*60,0) - SUMPRODUCT( (FRACAS!$K$5:$K$8972=OE$2) * IFERROR(FRACAS!$AN$5:$AN$8972,0) ) ) / IFERROR($ND347/FRACAS!$AY$1*60,0), 1 )))</f>
        <v/>
      </c>
      <c r="OF347" s="193" t="str" cm="1">
        <f t="array" ref="OF347">IF($ND347=0,"",(IFERROR( (IFERROR($ND347/FRACAS!$AY$1*60,0) - SUMPRODUCT( (FRACAS!$K$5:$K$8972=OF$2) * IFERROR(FRACAS!$AN$5:$AN$8972,0) ) ) / IFERROR($ND347/FRACAS!$AY$1*60,0), 1 )))</f>
        <v/>
      </c>
      <c r="OG347" s="193" t="str" cm="1">
        <f t="array" ref="OG347">IF($ND347=0,"",(IFERROR( (IFERROR($ND347/FRACAS!$AY$1*60,0) - SUMPRODUCT( (FRACAS!$K$5:$K$8972=OG$2) * IFERROR(FRACAS!$AN$5:$AN$8972,0) ) ) / IFERROR($ND347/FRACAS!$AY$1*60,0), 1 )))</f>
        <v/>
      </c>
      <c r="OH347" s="193" t="str" cm="1">
        <f t="array" ref="OH347">IF($ND347=0,"",(IFERROR( (IFERROR($ND347/FRACAS!$AY$1*60,0) - SUMPRODUCT( (FRACAS!$K$5:$K$8972=OH$2) * IFERROR(FRACAS!$AN$5:$AN$8972,0) ) ) / IFERROR($ND347/FRACAS!$AY$1*60,0), 1 )))</f>
        <v/>
      </c>
      <c r="OI347" s="193" t="str" cm="1">
        <f t="array" ref="OI347">IF($ND347=0,"",(IFERROR( (IFERROR($ND347/FRACAS!$AY$1*60,0) - SUMPRODUCT( (FRACAS!$K$5:$K$8972=OI$2) * IFERROR(FRACAS!$AN$5:$AN$8972,0) ) ) / IFERROR($ND347/FRACAS!$AY$1*60,0), 1 )))</f>
        <v/>
      </c>
      <c r="OJ347" s="193" t="str" cm="1">
        <f t="array" ref="OJ347">IF($ND347=0,"",(IFERROR( (IFERROR($ND347/FRACAS!$AY$1*60,0) - SUMPRODUCT( (FRACAS!$K$5:$K$8972=OJ$2) * IFERROR(FRACAS!$AN$5:$AN$8972,0) ) ) / IFERROR($ND347/FRACAS!$AY$1*60,0), 1 )))</f>
        <v/>
      </c>
      <c r="OK347" s="193" t="str" cm="1">
        <f t="array" ref="OK347">IF($ND347=0,"",(IFERROR( (IFERROR($ND347/FRACAS!$AY$1*60,0) - SUMPRODUCT( (FRACAS!$K$5:$K$8972=OK$2) * IFERROR(FRACAS!$AN$5:$AN$8972,0) ) ) / IFERROR($ND347/FRACAS!$AY$1*60,0), 1 )))</f>
        <v/>
      </c>
      <c r="OL347" s="193" t="str" cm="1">
        <f t="array" ref="OL347">IF($ND347=0,"",(IFERROR( (IFERROR($ND347/FRACAS!$AY$1*60,0) - SUMPRODUCT( (FRACAS!$K$5:$K$8972=OL$2) * IFERROR(FRACAS!$AN$5:$AN$8972,0) ) ) / IFERROR($ND347/FRACAS!$AY$1*60,0), 1 )))</f>
        <v/>
      </c>
      <c r="OM347" s="193" t="str" cm="1">
        <f t="array" ref="OM347">IF($ND347=0,"",(IFERROR( (IFERROR($ND347/FRACAS!$AY$1*60,0) - SUMPRODUCT( (FRACAS!$K$5:$K$8972=OM$2) * IFERROR(FRACAS!$AN$5:$AN$8972,0) ) ) / IFERROR($ND347/FRACAS!$AY$1*60,0), 1 )))</f>
        <v/>
      </c>
      <c r="ON347" s="193" t="str" cm="1">
        <f t="array" ref="ON347">IF($ND347=0,"",(IFERROR( (IFERROR($ND347/FRACAS!$AY$1*60,0) - SUMPRODUCT( (FRACAS!$K$5:$K$8972=ON$2) * IFERROR(FRACAS!$AN$5:$AN$8972,0) ) ) / IFERROR($ND347/FRACAS!$AY$1*60,0), 1 )))</f>
        <v/>
      </c>
      <c r="OO347" s="193" t="str" cm="1">
        <f t="array" ref="OO347">IF($ND347=0,"",(IFERROR( (IFERROR($ND347/FRACAS!$AY$1*60,0) - SUMPRODUCT( (FRACAS!$K$5:$K$8972=OO$2) * IFERROR(FRACAS!$AN$5:$AN$8972,0) ) ) / IFERROR($ND347/FRACAS!$AY$1*60,0), 1 )))</f>
        <v/>
      </c>
      <c r="OP347" s="193" t="str" cm="1">
        <f t="array" ref="OP347">IF($ND347=0,"",(IFERROR( (IFERROR($ND347/FRACAS!$AY$1*60,0) - SUMPRODUCT( (FRACAS!$K$5:$K$8972=OP$2) * IFERROR(FRACAS!$AN$5:$AN$8972,0) ) ) / IFERROR($ND347/FRACAS!$AY$1*60,0), 1 )))</f>
        <v/>
      </c>
      <c r="OQ347" s="193" t="str" cm="1">
        <f t="array" ref="OQ347">IF($ND347=0,"",(IFERROR( (IFERROR($ND347/FRACAS!$AY$1*60,0) - SUMPRODUCT( (FRACAS!$K$5:$K$8972=OQ$2) * IFERROR(FRACAS!$AN$5:$AN$8972,0) ) ) / IFERROR($ND347/FRACAS!$AY$1*60,0), 1 )))</f>
        <v/>
      </c>
      <c r="OR347" s="193" t="str" cm="1">
        <f t="array" ref="OR347">IF($ND347=0,"",(IFERROR( (IFERROR($ND347/FRACAS!$AY$1*60,0) - SUMPRODUCT( (FRACAS!$K$5:$K$8972=OR$2) * IFERROR(FRACAS!$AN$5:$AN$8972,0) ) ) / IFERROR($ND347/FRACAS!$AY$1*60,0), 1 )))</f>
        <v/>
      </c>
      <c r="OS347" s="193" t="str" cm="1">
        <f t="array" ref="OS347">IF($ND347=0,"",(IFERROR( (IFERROR($ND347/FRACAS!$AY$1*60,0) - SUMPRODUCT( (FRACAS!$K$5:$K$8972=OS$2) * IFERROR(FRACAS!$AN$5:$AN$8972,0) ) ) / IFERROR($ND347/FRACAS!$AY$1*60,0), 1 )))</f>
        <v/>
      </c>
      <c r="OT347" s="243" t="str" cm="1">
        <f t="array" ref="OT347">IF($ND347=0,"",(IFERROR( (IFERROR($ND347/FRACAS!$AY$1*60,0) - SUMPRODUCT( (FRACAS!$K$5:$K$8972=OT$2) * IFERROR(FRACAS!$AN$5:$AN$8972,0) ) ) / IFERROR($ND347/FRACAS!$AY$1*60,0), 1 )))</f>
        <v/>
      </c>
    </row>
    <row r="348" spans="2:410" x14ac:dyDescent="0.2">
      <c r="B348" s="233"/>
      <c r="C348" s="259" t="str">
        <f>IF('[1]17.11.2025 IASI18 Mileage'!C348="","",'[1]17.11.2025 IASI18 Mileage'!C348)</f>
        <v/>
      </c>
      <c r="D348" s="201" t="str">
        <f>IF('[1]17.11.2025 IASI18 Mileage'!D348="","",'[1]17.11.2025 IASI18 Mileage'!D348)</f>
        <v/>
      </c>
      <c r="E348" s="201" t="str">
        <f>IF('[1]17.11.2025 IASI18 Mileage'!E348="","",'[1]17.11.2025 IASI18 Mileage'!E348)</f>
        <v/>
      </c>
      <c r="F348" s="201" t="str">
        <f>IF('[1]17.11.2025 IASI18 Mileage'!F348="","",'[1]17.11.2025 IASI18 Mileage'!F348)</f>
        <v/>
      </c>
      <c r="G348" s="201" t="str">
        <f>IF('[1]17.11.2025 IASI18 Mileage'!G348="","",'[1]17.11.2025 IASI18 Mileage'!G348)</f>
        <v/>
      </c>
      <c r="H348" s="201" t="str">
        <f>IF('[1]17.11.2025 IASI18 Mileage'!H348="","",'[1]17.11.2025 IASI18 Mileage'!H348)</f>
        <v/>
      </c>
      <c r="I348" s="201" t="str">
        <f>IF('[1]17.11.2025 IASI18 Mileage'!I348="","",'[1]17.11.2025 IASI18 Mileage'!I348)</f>
        <v/>
      </c>
      <c r="J348" s="201" t="str">
        <f>IF('[1]17.11.2025 IASI18 Mileage'!J348="","",'[1]17.11.2025 IASI18 Mileage'!J348)</f>
        <v/>
      </c>
      <c r="K348" s="201" t="str">
        <f>IF('[1]17.11.2025 IASI18 Mileage'!K348="","",'[1]17.11.2025 IASI18 Mileage'!K348)</f>
        <v/>
      </c>
      <c r="L348" s="201" t="str">
        <f>IF('[1]17.11.2025 IASI18 Mileage'!L348="","",'[1]17.11.2025 IASI18 Mileage'!L348)</f>
        <v/>
      </c>
      <c r="M348" s="201" t="str">
        <f>IF('[1]17.11.2025 IASI18 Mileage'!M348="","",'[1]17.11.2025 IASI18 Mileage'!M348)</f>
        <v/>
      </c>
      <c r="N348" s="201" t="str">
        <f>IF('[1]17.11.2025 IASI18 Mileage'!N348="","",'[1]17.11.2025 IASI18 Mileage'!N348)</f>
        <v/>
      </c>
      <c r="O348" s="201" t="str">
        <f>IF('[1]17.11.2025 IASI18 Mileage'!O348="","",'[1]17.11.2025 IASI18 Mileage'!O348)</f>
        <v/>
      </c>
      <c r="P348" s="201" t="str">
        <f>IF('[1]17.11.2025 IASI18 Mileage'!P348="","",'[1]17.11.2025 IASI18 Mileage'!P348)</f>
        <v/>
      </c>
      <c r="Q348" s="201" t="str">
        <f>IF('[1]17.11.2025 IASI18 Mileage'!Q348="","",'[1]17.11.2025 IASI18 Mileage'!Q348)</f>
        <v/>
      </c>
      <c r="R348" s="201" t="str">
        <f>IF('[1]17.11.2025 IASI18 Mileage'!R348="","",'[1]17.11.2025 IASI18 Mileage'!R348)</f>
        <v/>
      </c>
      <c r="S348" s="201" t="str">
        <f>IF('[1]17.11.2025 IASI18 Mileage'!S348="","",'[1]17.11.2025 IASI18 Mileage'!S348)</f>
        <v/>
      </c>
      <c r="T348" s="201" t="str">
        <f>IF('[1]17.11.2025 IASI18 Mileage'!T348="","",'[1]17.11.2025 IASI18 Mileage'!T348)</f>
        <v/>
      </c>
      <c r="U348" s="201" t="str">
        <f>IF('[1]17.11.2025 IASI18 Mileage'!U348="","",'[1]17.11.2025 IASI18 Mileage'!U348)</f>
        <v/>
      </c>
      <c r="V348" s="201"/>
      <c r="W348" s="201"/>
      <c r="X348" s="201"/>
      <c r="Y348" s="201"/>
      <c r="Z348" s="201"/>
      <c r="AA348" s="201"/>
      <c r="AB348" s="201"/>
      <c r="AC348" s="201"/>
      <c r="AD348" s="201"/>
      <c r="AE348" s="201"/>
      <c r="AF348" s="201"/>
      <c r="AG348" s="201"/>
      <c r="AH348" s="201"/>
      <c r="AI348" s="201"/>
      <c r="AJ348" s="201"/>
      <c r="AK348" s="201"/>
      <c r="AL348" s="201"/>
      <c r="AM348" s="201"/>
      <c r="AN348" s="201"/>
      <c r="AO348" s="201"/>
      <c r="AP348" s="201"/>
      <c r="AQ348" s="201"/>
      <c r="AR348" s="201"/>
      <c r="AS348" s="201"/>
      <c r="AT348" s="201"/>
      <c r="AU348" s="201"/>
      <c r="AV348" s="201"/>
      <c r="AW348" s="201"/>
      <c r="AX348" s="201"/>
      <c r="AY348" s="201"/>
      <c r="AZ348" s="201"/>
      <c r="BA348" s="202"/>
      <c r="BB348" s="184"/>
      <c r="BD348" s="234"/>
      <c r="BE348" s="234"/>
      <c r="BF348" s="234"/>
      <c r="BG348" s="234"/>
      <c r="BH348" s="234"/>
      <c r="BI348" s="234"/>
      <c r="BJ348" s="234"/>
      <c r="BK348" s="234"/>
      <c r="BL348" s="234"/>
      <c r="BM348" s="234"/>
      <c r="DC348" s="184">
        <f t="shared" si="29"/>
        <v>0</v>
      </c>
      <c r="DD348" s="235" t="str">
        <f t="shared" si="30"/>
        <v/>
      </c>
      <c r="DE348" s="186">
        <f>IF(D348&gt; 0,(COUNTIFS(FRACAS!$B$5:$B$8972, D$4, FRACAS!$D$5:$D$8972, "&lt;="&amp;D348)), "" )</f>
        <v>0</v>
      </c>
      <c r="DF348" s="186">
        <f>IF(E348&gt; 0,(COUNTIFS(FRACAS!$B$5:$B$8972, E$4, FRACAS!$D$5:$D$8972, "&lt;="&amp;E348)), "" )</f>
        <v>0</v>
      </c>
      <c r="DG348" s="186">
        <f>IF(F348&gt; 0,(COUNTIFS(FRACAS!$B$5:$B$8972, F$4, FRACAS!$D$5:$D$8972, "&lt;="&amp;F348)), "" )</f>
        <v>0</v>
      </c>
      <c r="DH348" s="186">
        <f>IF(G348&gt; 0,(COUNTIFS(FRACAS!$B$5:$B$8972, G$4, FRACAS!$D$5:$D$8972, "&lt;="&amp;G348)), "" )</f>
        <v>0</v>
      </c>
      <c r="DI348" s="186">
        <f>IF(H348&gt; 0,(COUNTIFS(FRACAS!$B$5:$B$8972, H$4, FRACAS!$D$5:$D$8972, "&lt;="&amp;H348)), "" )</f>
        <v>0</v>
      </c>
      <c r="DJ348" s="186">
        <f>IF(I348&gt; 0,(COUNTIFS(FRACAS!$B$5:$B$8972, I$4, FRACAS!$D$5:$D$8972, "&lt;="&amp;I348)), "" )</f>
        <v>0</v>
      </c>
      <c r="DK348" s="186">
        <f>IF(J348&gt; 0,(COUNTIFS(FRACAS!$B$5:$B$8972, J$4, FRACAS!$D$5:$D$8972, "&lt;="&amp;J348)), "" )</f>
        <v>0</v>
      </c>
      <c r="DL348" s="186">
        <f>IF(K348&gt; 0,(COUNTIFS(FRACAS!$B$5:$B$8972, K$4, FRACAS!$D$5:$D$8972, "&lt;="&amp;K348)), "" )</f>
        <v>0</v>
      </c>
      <c r="DM348" s="186">
        <f>IF(L348&gt; 0,(COUNTIFS(FRACAS!$B$5:$B$8972, L$4, FRACAS!$D$5:$D$8972, "&lt;="&amp;L348)), "" )</f>
        <v>0</v>
      </c>
      <c r="DN348" s="186">
        <f>IF(M348&gt; 0,(COUNTIFS(FRACAS!$B$5:$B$8972, M$4, FRACAS!$D$5:$D$8972, "&lt;="&amp;M348)), "" )</f>
        <v>0</v>
      </c>
      <c r="DO348" s="186">
        <f>IF(N348&gt; 0,(COUNTIFS(FRACAS!$B$5:$B$8972, N$4, FRACAS!$D$5:$D$8972, "&lt;="&amp;N348)), "" )</f>
        <v>0</v>
      </c>
      <c r="DP348" s="186">
        <f>IF(O348&gt; 0,(COUNTIFS(FRACAS!$B$5:$B$8972, O$4, FRACAS!$D$5:$D$8972, "&lt;="&amp;O348)), "" )</f>
        <v>0</v>
      </c>
      <c r="DQ348" s="186">
        <f>IF(P348&gt; 0,(COUNTIFS(FRACAS!$B$5:$B$8972, P$4, FRACAS!$D$5:$D$8972, "&lt;="&amp;P348)), "" )</f>
        <v>0</v>
      </c>
      <c r="DR348" s="186">
        <f>IF(Q348&gt; 0,(COUNTIFS(FRACAS!$B$5:$B$8972, Q$4, FRACAS!$D$5:$D$8972, "&lt;="&amp;Q348)), "" )</f>
        <v>0</v>
      </c>
      <c r="DS348" s="186">
        <f>IF(R348&gt; 0,(COUNTIFS(FRACAS!$B$5:$B$8972, R$4, FRACAS!$D$5:$D$8972, "&lt;="&amp;R348)), "" )</f>
        <v>0</v>
      </c>
      <c r="DT348" s="186">
        <f>IF(S348&gt; 0,(COUNTIFS(FRACAS!$B$5:$B$8972, S$4, FRACAS!$D$5:$D$8972, "&lt;="&amp;S348)), "" )</f>
        <v>0</v>
      </c>
      <c r="DU348" s="186">
        <f>IF(T348&gt; 0,(COUNTIFS(FRACAS!$B$5:$B$8972, T$4, FRACAS!$D$5:$D$8972, "&lt;="&amp;T348)), "" )</f>
        <v>0</v>
      </c>
      <c r="DV348" s="186">
        <f>IF(U348&gt; 0,(COUNTIFS(FRACAS!$B$5:$B$8972, U$4, FRACAS!$D$5:$D$8972, "&lt;="&amp;U348)), "" )</f>
        <v>0</v>
      </c>
      <c r="DW348" s="186" t="str">
        <f>IF(V348&gt; 0,(COUNTIFS(FRACAS!$B$5:$B$8972, V$4, FRACAS!$D$5:$D$8972, "&lt;="&amp;V348)), "" )</f>
        <v/>
      </c>
      <c r="DX348" s="186" t="str">
        <f>IF(W348&gt; 0,(COUNTIFS(FRACAS!$B$5:$B$8972, W$4, FRACAS!$D$5:$D$8972, "&lt;="&amp;W348)), "" )</f>
        <v/>
      </c>
      <c r="DY348" s="186" t="str">
        <f>IF(X348&gt; 0,(COUNTIFS(FRACAS!$B$5:$B$8972, X$4, FRACAS!$D$5:$D$8972, "&lt;="&amp;X348)), "" )</f>
        <v/>
      </c>
      <c r="DZ348" s="186" t="str">
        <f>IF(Y348&gt; 0,(COUNTIFS(FRACAS!$B$5:$B$8972, Y$4, FRACAS!$D$5:$D$8972, "&lt;="&amp;Y348)), "" )</f>
        <v/>
      </c>
      <c r="EA348" s="186" t="str">
        <f>IF(Z348&gt; 0,(COUNTIFS(FRACAS!$B$5:$B$8972, Z$4, FRACAS!$D$5:$D$8972, "&lt;="&amp;Z348)), "" )</f>
        <v/>
      </c>
      <c r="EB348" s="186" t="str">
        <f>IF(AA348&gt; 0,(COUNTIFS(FRACAS!$B$5:$B$8972, AA$4, FRACAS!$D$5:$D$8972, "&lt;="&amp;AA348)), "" )</f>
        <v/>
      </c>
      <c r="EC348" s="186" t="str">
        <f>IF(AB348&gt; 0,(COUNTIFS(FRACAS!$B$5:$B$8972, AB$4, FRACAS!$D$5:$D$8972, "&lt;="&amp;AB348)), "" )</f>
        <v/>
      </c>
      <c r="ED348" s="186" t="str">
        <f>IF(AC348&gt; 0,(COUNTIFS(FRACAS!$B$5:$B$8972, AC$4, FRACAS!$D$5:$D$8972, "&lt;="&amp;AC348)), "" )</f>
        <v/>
      </c>
      <c r="EE348" s="186" t="str">
        <f>IF(AD348&gt; 0,(COUNTIFS(FRACAS!$B$5:$B$8972, AD$4, FRACAS!$D$5:$D$8972, "&lt;="&amp;AD348)), "" )</f>
        <v/>
      </c>
      <c r="EF348" s="186" t="str">
        <f>IF(AE348&gt; 0,(COUNTIFS(FRACAS!$B$5:$B$8972, AE$4, FRACAS!$D$5:$D$8972, "&lt;="&amp;AE348)), "" )</f>
        <v/>
      </c>
      <c r="EG348" s="186" t="str">
        <f>IF(AF348&gt; 0,(COUNTIFS(FRACAS!$B$5:$B$8972, AF$4, FRACAS!$D$5:$D$8972, "&lt;="&amp;AF348)), "" )</f>
        <v/>
      </c>
      <c r="EH348" s="186" t="str">
        <f>IF(AG348&gt; 0,(COUNTIFS(FRACAS!$B$5:$B$8972, AG$4, FRACAS!$D$5:$D$8972, "&lt;="&amp;AG348)), "" )</f>
        <v/>
      </c>
      <c r="EI348" s="186" t="str">
        <f>IF(AH348&gt; 0,(COUNTIFS(FRACAS!$B$5:$B$8972, AH$4, FRACAS!$D$5:$D$8972, "&lt;="&amp;AH348)), "" )</f>
        <v/>
      </c>
      <c r="EJ348" s="186" t="str">
        <f>IF(AI348&gt; 0,(COUNTIFS(FRACAS!$B$5:$B$8972, AI$4, FRACAS!$D$5:$D$8972, "&lt;="&amp;AI348)), "" )</f>
        <v/>
      </c>
      <c r="EK348" s="186" t="str">
        <f>IF(AJ348&gt; 0,(COUNTIFS(FRACAS!$B$5:$B$8972, AJ$4, FRACAS!$D$5:$D$8972, "&lt;="&amp;AJ348)), "" )</f>
        <v/>
      </c>
      <c r="EL348" s="186" t="str">
        <f>IF(AK348&gt; 0,(COUNTIFS(FRACAS!$B$5:$B$8972, AK$4, FRACAS!$D$5:$D$8972, "&lt;="&amp;AK348)), "" )</f>
        <v/>
      </c>
      <c r="EM348" s="186" t="str">
        <f>IF(AL348&gt; 0,(COUNTIFS(FRACAS!$B$5:$B$8972, AL$4, FRACAS!$D$5:$D$8972, "&lt;="&amp;AL348)), "" )</f>
        <v/>
      </c>
      <c r="EN348" s="186" t="str">
        <f>IF(AM348&gt; 0,(COUNTIFS(FRACAS!$B$5:$B$8972, AM$4, FRACAS!$D$5:$D$8972, "&lt;="&amp;AM348)), "" )</f>
        <v/>
      </c>
      <c r="EO348" s="186" t="str">
        <f>IF(AN348&gt; 0,(COUNTIFS(FRACAS!$B$5:$B$8972, AN$4, FRACAS!$D$5:$D$8972, "&lt;="&amp;AN348)), "" )</f>
        <v/>
      </c>
      <c r="EP348" s="186" t="str">
        <f>IF(AO348&gt; 0,(COUNTIFS(FRACAS!$B$5:$B$8972, AO$4, FRACAS!$D$5:$D$8972, "&lt;="&amp;AO348)), "" )</f>
        <v/>
      </c>
      <c r="EQ348" s="186" t="str">
        <f>IF(AP348&gt; 0,(COUNTIFS(FRACAS!$B$5:$B$8972, AP$4, FRACAS!$D$5:$D$8972, "&lt;="&amp;AP348)), "" )</f>
        <v/>
      </c>
      <c r="ER348" s="186" t="str">
        <f>IF(AQ348&gt; 0,(COUNTIFS(FRACAS!$B$5:$B$8972, AQ$4, FRACAS!$D$5:$D$8972, "&lt;="&amp;AQ348)), "" )</f>
        <v/>
      </c>
      <c r="ES348" s="246"/>
      <c r="ET348" s="194"/>
      <c r="EU348" s="194"/>
      <c r="EV348" s="194"/>
      <c r="EW348" s="194"/>
      <c r="EX348" s="194"/>
      <c r="EY348" s="194"/>
      <c r="EZ348" s="194"/>
      <c r="FA348" s="194"/>
      <c r="FB348" s="195"/>
      <c r="FE348" s="190"/>
      <c r="FF348" s="190"/>
      <c r="FG348" s="190"/>
      <c r="FH348" s="190"/>
      <c r="FI348" s="190"/>
      <c r="FJ348" s="190"/>
      <c r="FK348" s="190"/>
      <c r="FL348" s="190"/>
      <c r="FM348" s="190"/>
      <c r="FN348" s="190"/>
      <c r="JD348" s="238"/>
      <c r="JE348" s="238"/>
      <c r="JF348" s="238"/>
      <c r="JG348" s="238"/>
      <c r="JH348" s="238"/>
      <c r="JI348" s="238"/>
      <c r="JJ348" s="238"/>
      <c r="JK348" s="238"/>
      <c r="JL348" s="238"/>
      <c r="JM348" s="238"/>
      <c r="JN348" s="247"/>
      <c r="JO348" s="248"/>
      <c r="JP348" s="248"/>
      <c r="JQ348" s="248"/>
      <c r="JR348" s="248"/>
      <c r="JS348" s="248"/>
      <c r="JT348" s="248"/>
      <c r="JU348" s="248"/>
      <c r="JV348" s="248"/>
      <c r="JW348" s="248"/>
      <c r="JX348" s="248"/>
      <c r="JY348" s="248"/>
      <c r="JZ348" s="248"/>
      <c r="KA348" s="248"/>
      <c r="KB348" s="248"/>
      <c r="KC348" s="248"/>
      <c r="KD348" s="248"/>
      <c r="KE348" s="248"/>
      <c r="KF348" s="248"/>
      <c r="KG348" s="248"/>
      <c r="KH348" s="248"/>
      <c r="KI348" s="248"/>
      <c r="KJ348" s="248"/>
      <c r="KK348" s="248"/>
      <c r="KL348" s="248"/>
      <c r="KM348" s="248"/>
      <c r="KN348" s="248"/>
      <c r="KO348" s="248"/>
      <c r="KP348" s="248"/>
      <c r="KQ348" s="248"/>
      <c r="KR348" s="248"/>
      <c r="KS348" s="248"/>
      <c r="KT348" s="248"/>
      <c r="KU348" s="248"/>
      <c r="KV348" s="248"/>
      <c r="KW348" s="248"/>
      <c r="KX348" s="248"/>
      <c r="KY348" s="248"/>
      <c r="KZ348" s="248"/>
      <c r="LA348" s="248"/>
      <c r="LC348" s="235" t="str">
        <f t="shared" si="28"/>
        <v/>
      </c>
      <c r="LD348" s="240" t="str" cm="1">
        <f t="array" ref="LD348">IFERROR((((D348/FRACAS!$AY$1)*60
)-(SUMPRODUCT((FRACAS!$B$5:$B$8970=D$4)*(FRACAS!$D$5:$D$8970&lt;=D348)*(IFERROR(FRACAS!$AM$5:$AM$8970,0)))
))/((D348/FRACAS!$AY$1)*60),"")</f>
        <v/>
      </c>
      <c r="LE348" s="240" t="str" cm="1">
        <f t="array" ref="LE348">IFERROR((((E348/FRACAS!$AY$1)*60
)-(SUMPRODUCT((FRACAS!$B$5:$B$8970=E$4)*(FRACAS!$D$5:$D$8970&lt;=E348)*(IFERROR(FRACAS!$AM$5:$AM$8970,0)))
))/((E348/FRACAS!$AY$1)*60),"")</f>
        <v/>
      </c>
      <c r="LF348" s="240" t="str" cm="1">
        <f t="array" ref="LF348">IFERROR((((F348/FRACAS!$AY$1)*60
)-(SUMPRODUCT((FRACAS!$B$5:$B$8970=F$4)*(FRACAS!$D$5:$D$8970&lt;=F348)*(IFERROR(FRACAS!$AM$5:$AM$8970,0)))
))/((F348/FRACAS!$AY$1)*60),"")</f>
        <v/>
      </c>
      <c r="LG348" s="240" t="str" cm="1">
        <f t="array" ref="LG348">IFERROR((((G348/FRACAS!$AY$1)*60
)-(SUMPRODUCT((FRACAS!$B$5:$B$8970=G$4)*(FRACAS!$D$5:$D$8970&lt;=G348)*(IFERROR(FRACAS!$AM$5:$AM$8970,0)))
))/((G348/FRACAS!$AY$1)*60),"")</f>
        <v/>
      </c>
      <c r="LH348" s="240" t="str" cm="1">
        <f t="array" ref="LH348">IFERROR((((H348/FRACAS!$AY$1)*60
)-(SUMPRODUCT((FRACAS!$B$5:$B$8970=H$4)*(FRACAS!$D$5:$D$8970&lt;=H348)*(IFERROR(FRACAS!$AM$5:$AM$8970,0)))
))/((H348/FRACAS!$AY$1)*60),"")</f>
        <v/>
      </c>
      <c r="LI348" s="240" t="str" cm="1">
        <f t="array" ref="LI348">IFERROR((((I348/FRACAS!$AY$1)*60
)-(SUMPRODUCT((FRACAS!$B$5:$B$8970=I$4)*(FRACAS!$D$5:$D$8970&lt;=I348)*(IFERROR(FRACAS!$AM$5:$AM$8970,0)))
))/((I348/FRACAS!$AY$1)*60),"")</f>
        <v/>
      </c>
      <c r="LJ348" s="240" t="str" cm="1">
        <f t="array" ref="LJ348">IFERROR((((J348/FRACAS!$AY$1)*60
)-(SUMPRODUCT((FRACAS!$B$5:$B$8970=J$4)*(FRACAS!$D$5:$D$8970&lt;=J348)*(IFERROR(FRACAS!$AM$5:$AM$8970,0)))
))/((J348/FRACAS!$AY$1)*60),"")</f>
        <v/>
      </c>
      <c r="LK348" s="240" t="str" cm="1">
        <f t="array" ref="LK348">IFERROR((((K348/FRACAS!$AY$1)*60
)-(SUMPRODUCT((FRACAS!$B$5:$B$8970=K$4)*(FRACAS!$D$5:$D$8970&lt;=K348)*(IFERROR(FRACAS!$AM$5:$AM$8970,0)))
))/((K348/FRACAS!$AY$1)*60),"")</f>
        <v/>
      </c>
      <c r="LL348" s="240" t="str" cm="1">
        <f t="array" ref="LL348">IFERROR((((L348/FRACAS!$AY$1)*60
)-(SUMPRODUCT((FRACAS!$B$5:$B$8970=L$4)*(FRACAS!$D$5:$D$8970&lt;=L348)*(IFERROR(FRACAS!$AM$5:$AM$8970,0)))
))/((L348/FRACAS!$AY$1)*60),"")</f>
        <v/>
      </c>
      <c r="LM348" s="240" t="str" cm="1">
        <f t="array" ref="LM348">IFERROR((((M348/FRACAS!$AY$1)*60
)-(SUMPRODUCT((FRACAS!$B$5:$B$8970=M$4)*(FRACAS!$D$5:$D$8970&lt;=M348)*(IFERROR(FRACAS!$AM$5:$AM$8970,0)))
))/((M348/FRACAS!$AY$1)*60),"")</f>
        <v/>
      </c>
      <c r="LN348" s="240" t="str" cm="1">
        <f t="array" ref="LN348">IFERROR((((N348/FRACAS!$AY$1)*60
)-(SUMPRODUCT((FRACAS!$B$5:$B$8970=N$4)*(FRACAS!$D$5:$D$8970&lt;=N348)*(IFERROR(FRACAS!$AM$5:$AM$8970,0)))
))/((N348/FRACAS!$AY$1)*60),"")</f>
        <v/>
      </c>
      <c r="LO348" s="240" t="str" cm="1">
        <f t="array" ref="LO348">IFERROR((((O348/FRACAS!$AY$1)*60
)-(SUMPRODUCT((FRACAS!$B$5:$B$8970=O$4)*(FRACAS!$D$5:$D$8970&lt;=O348)*(IFERROR(FRACAS!$AM$5:$AM$8970,0)))
))/((O348/FRACAS!$AY$1)*60),"")</f>
        <v/>
      </c>
      <c r="LP348" s="240" t="str" cm="1">
        <f t="array" ref="LP348">IFERROR((((P348/FRACAS!$AY$1)*60
)-(SUMPRODUCT((FRACAS!$B$5:$B$8970=P$4)*(FRACAS!$D$5:$D$8970&lt;=P348)*(IFERROR(FRACAS!$AM$5:$AM$8970,0)))
))/((P348/FRACAS!$AY$1)*60),"")</f>
        <v/>
      </c>
      <c r="LQ348" s="240" t="str" cm="1">
        <f t="array" ref="LQ348">IFERROR((((Q348/FRACAS!$AY$1)*60
)-(SUMPRODUCT((FRACAS!$B$5:$B$8970=Q$4)*(FRACAS!$D$5:$D$8970&lt;=Q348)*(IFERROR(FRACAS!$AM$5:$AM$8970,0)))
))/((Q348/FRACAS!$AY$1)*60),"")</f>
        <v/>
      </c>
      <c r="LR348" s="240" t="str" cm="1">
        <f t="array" ref="LR348">IFERROR((((R348/FRACAS!$AY$1)*60
)-(SUMPRODUCT((FRACAS!$B$5:$B$8970=R$4)*(FRACAS!$D$5:$D$8970&lt;=R348)*(IFERROR(FRACAS!$AM$5:$AM$8970,0)))
))/((R348/FRACAS!$AY$1)*60),"")</f>
        <v/>
      </c>
      <c r="LS348" s="240" t="str" cm="1">
        <f t="array" ref="LS348">IFERROR((((S348/FRACAS!$AY$1)*60
)-(SUMPRODUCT((FRACAS!$B$5:$B$8970=S$4)*(FRACAS!$D$5:$D$8970&lt;=S348)*(IFERROR(FRACAS!$AM$5:$AM$8970,0)))
))/((S348/FRACAS!$AY$1)*60),"")</f>
        <v/>
      </c>
      <c r="LT348" s="240" t="str" cm="1">
        <f t="array" ref="LT348">IFERROR((((T348/FRACAS!$AY$1)*60
)-(SUMPRODUCT((FRACAS!$B$5:$B$8970=T$4)*(FRACAS!$D$5:$D$8970&lt;=T348)*(IFERROR(FRACAS!$AM$5:$AM$8970,0)))
))/((T348/FRACAS!$AY$1)*60),"")</f>
        <v/>
      </c>
      <c r="LU348" s="240" t="str" cm="1">
        <f t="array" ref="LU348">IFERROR((((U348/FRACAS!$AY$1)*60
)-(SUMPRODUCT((FRACAS!$B$5:$B$8970=U$4)*(FRACAS!$D$5:$D$8970&lt;=U348)*(IFERROR(FRACAS!$AM$5:$AM$8970,0)))
))/((U348/FRACAS!$AY$1)*60),"")</f>
        <v/>
      </c>
      <c r="LV348" s="240" t="str" cm="1">
        <f t="array" ref="LV348">IFERROR(
    (((V348/FRACAS!$AY$1)*60))
    /
    (((V348/FRACAS!$AY$1)*60) + SUMPRODUCT((FRACAS!$B$5:$B$8970=V$4)*(FRACAS!$D$5:$D$8970&lt;=V348)*(IFERROR(FRACAS!$AM$5:$AM$8970,0)))
    ),"")</f>
        <v/>
      </c>
      <c r="LW348" s="240" t="str" cm="1">
        <f t="array" ref="LW348">IFERROR(
    (((W348/FRACAS!$AY$1)*60))
    /
    (((W348/FRACAS!$AY$1)*60) + SUMPRODUCT((FRACAS!$B$5:$B$8970=W$4)*(FRACAS!$D$5:$D$8970&lt;=W348)*(IFERROR(FRACAS!$AM$5:$AM$8970,0)))
    ),"")</f>
        <v/>
      </c>
      <c r="LX348" s="240" t="str" cm="1">
        <f t="array" ref="LX348">IFERROR(
    (((X348/FRACAS!$AY$1)*60))
    /
    (((X348/FRACAS!$AY$1)*60) + SUMPRODUCT((FRACAS!$B$5:$B$8970=X$4)*(FRACAS!$D$5:$D$8970&lt;=X348)*(IFERROR(FRACAS!$AM$5:$AM$8970,0)))
    ),"")</f>
        <v/>
      </c>
      <c r="LY348" s="240" t="str" cm="1">
        <f t="array" ref="LY348">IFERROR(
    (((Y348/FRACAS!$AY$1)*60))
    /
    (((Y348/FRACAS!$AY$1)*60) + SUMPRODUCT((FRACAS!$B$5:$B$8970=Y$4)*(FRACAS!$D$5:$D$8970&lt;=Y348)*(IFERROR(FRACAS!$AM$5:$AM$8970,0)))
    ),"")</f>
        <v/>
      </c>
      <c r="LZ348" s="240" t="str" cm="1">
        <f t="array" ref="LZ348">IFERROR(
    (((Z348/FRACAS!$AY$1)*60))
    /
    (((Z348/FRACAS!$AY$1)*60) + SUMPRODUCT((FRACAS!$B$5:$B$8970=Z$4)*(FRACAS!$D$5:$D$8970&lt;=Z348)*(IFERROR(FRACAS!$AM$5:$AM$8970,0)))
    ),"")</f>
        <v/>
      </c>
      <c r="MA348" s="240" t="str" cm="1">
        <f t="array" ref="MA348">IFERROR(
    (((AA348/FRACAS!$AY$1)*60))
    /
    (((AA348/FRACAS!$AY$1)*60) + SUMPRODUCT((FRACAS!$B$5:$B$8970=AA$4)*(FRACAS!$D$5:$D$8970&lt;=AA348)*(IFERROR(FRACAS!$AM$5:$AM$8970,0)))
    ),"")</f>
        <v/>
      </c>
      <c r="MB348" s="240" t="str" cm="1">
        <f t="array" ref="MB348">IFERROR(
    (((AB348/FRACAS!$AY$1)*60))
    /
    (((AB348/FRACAS!$AY$1)*60) + SUMPRODUCT((FRACAS!$B$5:$B$8970=AB$4)*(FRACAS!$D$5:$D$8970&lt;=AB348)*(IFERROR(FRACAS!$AM$5:$AM$8970,0)))
    ),"")</f>
        <v/>
      </c>
      <c r="MC348" s="240" t="str" cm="1">
        <f t="array" ref="MC348">IFERROR(
    (((AC348/FRACAS!$AY$1)*60))
    /
    (((AC348/FRACAS!$AY$1)*60) + SUMPRODUCT((FRACAS!$B$5:$B$8970=AC$4)*(FRACAS!$D$5:$D$8970&lt;=AC348)*(IFERROR(FRACAS!$AM$5:$AM$8970,0)))
    ),"")</f>
        <v/>
      </c>
      <c r="MD348" s="240" t="str" cm="1">
        <f t="array" ref="MD348">IFERROR(
    (((AD348/FRACAS!$AY$1)*60))
    /
    (((AD348/FRACAS!$AY$1)*60) + SUMPRODUCT((FRACAS!$B$5:$B$8970=AD$4)*(FRACAS!$D$5:$D$8970&lt;=AD348)*(IFERROR(FRACAS!$AM$5:$AM$8970,0)))
    ),"")</f>
        <v/>
      </c>
      <c r="ME348" s="240" t="str" cm="1">
        <f t="array" ref="ME348">IFERROR(
    (((AE348/FRACAS!$AY$1)*60))
    /
    (((AE348/FRACAS!$AY$1)*60) + SUMPRODUCT((FRACAS!$B$5:$B$8970=AE$4)*(FRACAS!$D$5:$D$8970&lt;=AE348)*(IFERROR(FRACAS!$AM$5:$AM$8970,0)))
    ),"")</f>
        <v/>
      </c>
      <c r="MF348" s="240" t="str" cm="1">
        <f t="array" ref="MF348">IFERROR(
    (((AF348/FRACAS!$AY$1)*60))
    /
    (((AF348/FRACAS!$AY$1)*60) + SUMPRODUCT((FRACAS!$B$5:$B$8970=AF$4)*(FRACAS!$D$5:$D$8970&lt;=AF348)*(IFERROR(FRACAS!$AM$5:$AM$8970,0)))
    ),"")</f>
        <v/>
      </c>
      <c r="MG348" s="240" t="str" cm="1">
        <f t="array" ref="MG348">IFERROR(
    (((AG348/FRACAS!$AY$1)*60))
    /
    (((AG348/FRACAS!$AY$1)*60) + SUMPRODUCT((FRACAS!$B$5:$B$8970=AG$4)*(FRACAS!$D$5:$D$8970&lt;=AG348)*(IFERROR(FRACAS!$AM$5:$AM$8970,0)))
    ),"")</f>
        <v/>
      </c>
      <c r="MH348" s="240" t="str" cm="1">
        <f t="array" ref="MH348">IFERROR(
    (((AH348/FRACAS!$AY$1)*60))
    /
    (((AH348/FRACAS!$AY$1)*60) + SUMPRODUCT((FRACAS!$B$5:$B$8970=AH$4)*(FRACAS!$D$5:$D$8970&lt;=AH348)*(IFERROR(FRACAS!$AM$5:$AM$8970,0)))
    ),"")</f>
        <v/>
      </c>
      <c r="MI348" s="240" t="str" cm="1">
        <f t="array" ref="MI348">IFERROR(
    (((AI348/FRACAS!$AY$1)*60))
    /
    (((AI348/FRACAS!$AY$1)*60) + SUMPRODUCT((FRACAS!$B$5:$B$8970=AI$4)*(FRACAS!$D$5:$D$8970&lt;=AI348)*(IFERROR(FRACAS!$AM$5:$AM$8970,0)))
    ),"")</f>
        <v/>
      </c>
      <c r="MJ348" s="240" t="str" cm="1">
        <f t="array" ref="MJ348">IFERROR(
    (((AJ348/FRACAS!$AY$1)*60))
    /
    (((AJ348/FRACAS!$AY$1)*60) + SUMPRODUCT((FRACAS!$B$5:$B$8970=AJ$4)*(FRACAS!$D$5:$D$8970&lt;=AJ348)*(IFERROR(FRACAS!$AM$5:$AM$8970,0)))
    ),"")</f>
        <v/>
      </c>
      <c r="MK348" s="240" t="str" cm="1">
        <f t="array" ref="MK348">IFERROR(
    (((AK348/FRACAS!$AY$1)*60))
    /
    (((AK348/FRACAS!$AY$1)*60) + SUMPRODUCT((FRACAS!$B$5:$B$8970=AK$4)*(FRACAS!$D$5:$D$8970&lt;=AK348)*(IFERROR(FRACAS!$AM$5:$AM$8970,0)))
    ),"")</f>
        <v/>
      </c>
      <c r="ML348" s="240" t="str" cm="1">
        <f t="array" ref="ML348">IFERROR(
    (((AL348/FRACAS!$AY$1)*60))
    /
    (((AL348/FRACAS!$AY$1)*60) + SUMPRODUCT((FRACAS!$B$5:$B$8970=AL$4)*(FRACAS!$D$5:$D$8970&lt;=AL348)*(IFERROR(FRACAS!$AM$5:$AM$8970,0)))
    ),"")</f>
        <v/>
      </c>
      <c r="MM348" s="240" t="str" cm="1">
        <f t="array" ref="MM348">IFERROR(
    (((AM348/FRACAS!$AY$1)*60))
    /
    (((AM348/FRACAS!$AY$1)*60) + SUMPRODUCT((FRACAS!$B$5:$B$8970=AM$4)*(FRACAS!$D$5:$D$8970&lt;=AM348)*(IFERROR(FRACAS!$AM$5:$AM$8970,0)))
    ),"")</f>
        <v/>
      </c>
      <c r="MN348" s="240" t="str" cm="1">
        <f t="array" ref="MN348">IFERROR(
    (((AN348/FRACAS!$AY$1)*60))
    /
    (((AN348/FRACAS!$AY$1)*60) + SUMPRODUCT((FRACAS!$B$5:$B$8970=AN$4)*(FRACAS!$D$5:$D$8970&lt;=AN348)*(IFERROR(FRACAS!$AM$5:$AM$8970,0)))
    ),"")</f>
        <v/>
      </c>
      <c r="MO348" s="240" t="str" cm="1">
        <f t="array" ref="MO348">IFERROR(
    (((AO348/FRACAS!$AY$1)*60))
    /
    (((AO348/FRACAS!$AY$1)*60) + SUMPRODUCT((FRACAS!$B$5:$B$8970=AO$4)*(FRACAS!$D$5:$D$8970&lt;=AO348)*(IFERROR(FRACAS!$AM$5:$AM$8970,0)))
    ),"")</f>
        <v/>
      </c>
      <c r="MP348" s="240" t="str" cm="1">
        <f t="array" ref="MP348">IFERROR(
    (((AP348/FRACAS!$AY$1)*60))
    /
    (((AP348/FRACAS!$AY$1)*60) + SUMPRODUCT((FRACAS!$B$5:$B$8970=AP$4)*(FRACAS!$D$5:$D$8970&lt;=AP348)*(IFERROR(FRACAS!$AM$5:$AM$8970,0)))
    ),"")</f>
        <v/>
      </c>
      <c r="MQ348" s="240" t="str" cm="1">
        <f t="array" ref="MQ348">IFERROR(
    (((AQ348/FRACAS!$AY$1)*60))
    /
    (((AQ348/FRACAS!$AY$1)*60) + SUMPRODUCT((FRACAS!$B$5:$B$8970=AQ$4)*(FRACAS!$D$5:$D$8970&lt;=AQ348)*(IFERROR(FRACAS!$AM$5:$AM$8970,0)))
    ),"")</f>
        <v/>
      </c>
      <c r="MR348" s="194"/>
      <c r="MS348" s="194"/>
      <c r="MT348" s="194"/>
      <c r="MU348" s="194"/>
      <c r="MV348" s="194"/>
      <c r="MW348" s="194"/>
      <c r="MX348" s="194"/>
      <c r="MY348" s="194"/>
      <c r="MZ348" s="194"/>
      <c r="NA348" s="195"/>
      <c r="ND348" s="241">
        <f t="shared" si="31"/>
        <v>0</v>
      </c>
      <c r="NE348" s="242" t="str">
        <f t="shared" si="32"/>
        <v/>
      </c>
      <c r="NF348" s="193" t="str" cm="1">
        <f t="array" ref="NF348">IF($ND348=0,"",(IFERROR( (IFERROR($ND348/FRACAS!$AY$1*60,0) - SUMPRODUCT( (FRACAS!$K$5:$K$8972=NF$2) * IFERROR(FRACAS!$AN$5:$AN$8972,0) ) ) / IFERROR($ND348/FRACAS!$AY$1*60,0), 1 )))</f>
        <v/>
      </c>
      <c r="NG348" s="193" t="str" cm="1">
        <f t="array" ref="NG348">IF($ND348=0,"",(IFERROR( (IFERROR($ND348/FRACAS!$AY$1*60,0) - SUMPRODUCT( (FRACAS!$K$5:$K$8972=NG$2) * IFERROR(FRACAS!$AN$5:$AN$8972,0) ) ) / IFERROR($ND348/FRACAS!$AY$1*60,0), 1 )))</f>
        <v/>
      </c>
      <c r="NH348" s="193" t="str" cm="1">
        <f t="array" ref="NH348">IF($ND348=0,"",(IFERROR( (IFERROR($ND348/FRACAS!$AY$1*60,0) - SUMPRODUCT( (FRACAS!$K$5:$K$8972=NH$2) * IFERROR(FRACAS!$AN$5:$AN$8972,0) ) ) / IFERROR($ND348/FRACAS!$AY$1*60,0), 1 )))</f>
        <v/>
      </c>
      <c r="NI348" s="193" t="str" cm="1">
        <f t="array" ref="NI348">IF($ND348=0,"",(IFERROR( (IFERROR($ND348/FRACAS!$AY$1*60,0) - SUMPRODUCT( (FRACAS!$K$5:$K$8972=NI$2) * IFERROR(FRACAS!$AN$5:$AN$8972,0) ) ) / IFERROR($ND348/FRACAS!$AY$1*60,0), 1 )))</f>
        <v/>
      </c>
      <c r="NJ348" s="193" t="str" cm="1">
        <f t="array" ref="NJ348">IF($ND348=0,"",(IFERROR( (IFERROR($ND348/FRACAS!$AY$1*60,0) - SUMPRODUCT( (FRACAS!$K$5:$K$8972=NJ$2) * IFERROR(FRACAS!$AN$5:$AN$8972,0) ) ) / IFERROR($ND348/FRACAS!$AY$1*60,0), 1 )))</f>
        <v/>
      </c>
      <c r="NK348" s="193" t="str" cm="1">
        <f t="array" ref="NK348">IF($ND348=0,"",(IFERROR( (IFERROR($ND348/FRACAS!$AY$1*60,0) - SUMPRODUCT( (FRACAS!$K$5:$K$8972=NK$2) * IFERROR(FRACAS!$AN$5:$AN$8972,0) ) ) / IFERROR($ND348/FRACAS!$AY$1*60,0), 1 )))</f>
        <v/>
      </c>
      <c r="NL348" s="193" t="str" cm="1">
        <f t="array" ref="NL348">IF($ND348=0,"",(IFERROR( (IFERROR($ND348/FRACAS!$AY$1*60,0) - SUMPRODUCT( (FRACAS!$K$5:$K$8972=NL$2) * IFERROR(FRACAS!$AN$5:$AN$8972,0) ) ) / IFERROR($ND348/FRACAS!$AY$1*60,0), 1 )))</f>
        <v/>
      </c>
      <c r="NM348" s="193" t="str" cm="1">
        <f t="array" ref="NM348">IF($ND348=0,"",(IFERROR( (IFERROR($ND348/FRACAS!$AY$1*60,0) - SUMPRODUCT( (FRACAS!$K$5:$K$8972=NM$2) * IFERROR(FRACAS!$AN$5:$AN$8972,0) ) ) / IFERROR($ND348/FRACAS!$AY$1*60,0), 1 )))</f>
        <v/>
      </c>
      <c r="NN348" s="193" t="str" cm="1">
        <f t="array" ref="NN348">IF($ND348=0,"",(IFERROR( (IFERROR($ND348/FRACAS!$AY$1*60,0) - SUMPRODUCT( (FRACAS!$K$5:$K$8972=NN$2) * IFERROR(FRACAS!$AN$5:$AN$8972,0) ) ) / IFERROR($ND348/FRACAS!$AY$1*60,0), 1 )))</f>
        <v/>
      </c>
      <c r="NO348" s="193" t="str" cm="1">
        <f t="array" ref="NO348">IF($ND348=0,"",(IFERROR( (IFERROR($ND348/FRACAS!$AY$1*60,0) - SUMPRODUCT( (FRACAS!$K$5:$K$8972=NO$2) * IFERROR(FRACAS!$AN$5:$AN$8972,0) ) ) / IFERROR($ND348/FRACAS!$AY$1*60,0), 1 )))</f>
        <v/>
      </c>
      <c r="NP348" s="193" t="str" cm="1">
        <f t="array" ref="NP348">IF($ND348=0,"",(IFERROR( (IFERROR($ND348/FRACAS!$AY$1*60,0) - SUMPRODUCT( (FRACAS!$K$5:$K$8972=NP$2) * IFERROR(FRACAS!$AN$5:$AN$8972,0) ) ) / IFERROR($ND348/FRACAS!$AY$1*60,0), 1 )))</f>
        <v/>
      </c>
      <c r="NQ348" s="193" t="str" cm="1">
        <f t="array" ref="NQ348">IF($ND348=0,"",(IFERROR( (IFERROR($ND348/FRACAS!$AY$1*60,0) - SUMPRODUCT( (FRACAS!$K$5:$K$8972=NQ$2) * IFERROR(FRACAS!$AN$5:$AN$8972,0) ) ) / IFERROR($ND348/FRACAS!$AY$1*60,0), 1 )))</f>
        <v/>
      </c>
      <c r="NR348" s="193" t="str" cm="1">
        <f t="array" ref="NR348">IF($ND348=0,"",(IFERROR( (IFERROR($ND348/FRACAS!$AY$1*60,0) - SUMPRODUCT( (FRACAS!$K$5:$K$8972=NR$2) * IFERROR(FRACAS!$AN$5:$AN$8972,0) ) ) / IFERROR($ND348/FRACAS!$AY$1*60,0), 1 )))</f>
        <v/>
      </c>
      <c r="NS348" s="193" t="str" cm="1">
        <f t="array" ref="NS348">IF($ND348=0,"",(IFERROR( (IFERROR($ND348/FRACAS!$AY$1*60,0) - SUMPRODUCT( (FRACAS!$K$5:$K$8972=NS$2) * IFERROR(FRACAS!$AN$5:$AN$8972,0) ) ) / IFERROR($ND348/FRACAS!$AY$1*60,0), 1 )))</f>
        <v/>
      </c>
      <c r="NT348" s="193" t="str" cm="1">
        <f t="array" ref="NT348">IF($ND348=0,"",(IFERROR( (IFERROR($ND348/FRACAS!$AY$1*60,0) - SUMPRODUCT( (FRACAS!$K$5:$K$8972=NT$2) * IFERROR(FRACAS!$AN$5:$AN$8972,0) ) ) / IFERROR($ND348/FRACAS!$AY$1*60,0), 1 )))</f>
        <v/>
      </c>
      <c r="NU348" s="193" t="str" cm="1">
        <f t="array" ref="NU348">IF($ND348=0,"",(IFERROR( (IFERROR($ND348/FRACAS!$AY$1*60,0) - SUMPRODUCT( (FRACAS!$K$5:$K$8972=NU$2) * IFERROR(FRACAS!$AN$5:$AN$8972,0) ) ) / IFERROR($ND348/FRACAS!$AY$1*60,0), 1 )))</f>
        <v/>
      </c>
      <c r="NV348" s="193" t="str" cm="1">
        <f t="array" ref="NV348">IF($ND348=0,"",(IFERROR( (IFERROR($ND348/FRACAS!$AY$1*60,0) - SUMPRODUCT( (FRACAS!$K$5:$K$8972=NV$2) * IFERROR(FRACAS!$AN$5:$AN$8972,0) ) ) / IFERROR($ND348/FRACAS!$AY$1*60,0), 1 )))</f>
        <v/>
      </c>
      <c r="NW348" s="193" t="str" cm="1">
        <f t="array" ref="NW348">IF($ND348=0,"",(IFERROR( (IFERROR($ND348/FRACAS!$AY$1*60,0) - SUMPRODUCT( (FRACAS!$K$5:$K$8972=NW$2) * IFERROR(FRACAS!$AN$5:$AN$8972,0) ) ) / IFERROR($ND348/FRACAS!$AY$1*60,0), 1 )))</f>
        <v/>
      </c>
      <c r="NX348" s="193" t="str" cm="1">
        <f t="array" ref="NX348">IF($ND348=0,"",(IFERROR( (IFERROR($ND348/FRACAS!$AY$1*60,0) - SUMPRODUCT( (FRACAS!$K$5:$K$8972=NX$2) * IFERROR(FRACAS!$AN$5:$AN$8972,0) ) ) / IFERROR($ND348/FRACAS!$AY$1*60,0), 1 )))</f>
        <v/>
      </c>
      <c r="NY348" s="193" t="str" cm="1">
        <f t="array" ref="NY348">IF($ND348=0,"",(IFERROR( (IFERROR($ND348/FRACAS!$AY$1*60,0) - SUMPRODUCT( (FRACAS!$K$5:$K$8972=NY$2) * IFERROR(FRACAS!$AN$5:$AN$8972,0) ) ) / IFERROR($ND348/FRACAS!$AY$1*60,0), 1 )))</f>
        <v/>
      </c>
      <c r="NZ348" s="193" t="str" cm="1">
        <f t="array" ref="NZ348">IF($ND348=0,"",(IFERROR( (IFERROR($ND348/FRACAS!$AY$1*60,0) - SUMPRODUCT( (FRACAS!$K$5:$K$8972=NZ$2) * IFERROR(FRACAS!$AN$5:$AN$8972,0) ) ) / IFERROR($ND348/FRACAS!$AY$1*60,0), 1 )))</f>
        <v/>
      </c>
      <c r="OA348" s="193" t="str" cm="1">
        <f t="array" ref="OA348">IF($ND348=0,"",(IFERROR( (IFERROR($ND348/FRACAS!$AY$1*60,0) - SUMPRODUCT( (FRACAS!$K$5:$K$8972=OA$2) * IFERROR(FRACAS!$AN$5:$AN$8972,0) ) ) / IFERROR($ND348/FRACAS!$AY$1*60,0), 1 )))</f>
        <v/>
      </c>
      <c r="OB348" s="193" t="str" cm="1">
        <f t="array" ref="OB348">IF($ND348=0,"",(IFERROR( (IFERROR($ND348/FRACAS!$AY$1*60,0) - SUMPRODUCT( (FRACAS!$K$5:$K$8972=OB$2) * IFERROR(FRACAS!$AN$5:$AN$8972,0) ) ) / IFERROR($ND348/FRACAS!$AY$1*60,0), 1 )))</f>
        <v/>
      </c>
      <c r="OC348" s="193" t="str" cm="1">
        <f t="array" ref="OC348">IF($ND348=0,"",(IFERROR( (IFERROR($ND348/FRACAS!$AY$1*60,0) - SUMPRODUCT( (FRACAS!$K$5:$K$8972=OC$2) * IFERROR(FRACAS!$AN$5:$AN$8972,0) ) ) / IFERROR($ND348/FRACAS!$AY$1*60,0), 1 )))</f>
        <v/>
      </c>
      <c r="OD348" s="193" t="str" cm="1">
        <f t="array" ref="OD348">IF($ND348=0,"",(IFERROR( (IFERROR($ND348/FRACAS!$AY$1*60,0) - SUMPRODUCT( (FRACAS!$K$5:$K$8972=OD$2) * IFERROR(FRACAS!$AN$5:$AN$8972,0) ) ) / IFERROR($ND348/FRACAS!$AY$1*60,0), 1 )))</f>
        <v/>
      </c>
      <c r="OE348" s="193" t="str" cm="1">
        <f t="array" ref="OE348">IF($ND348=0,"",(IFERROR( (IFERROR($ND348/FRACAS!$AY$1*60,0) - SUMPRODUCT( (FRACAS!$K$5:$K$8972=OE$2) * IFERROR(FRACAS!$AN$5:$AN$8972,0) ) ) / IFERROR($ND348/FRACAS!$AY$1*60,0), 1 )))</f>
        <v/>
      </c>
      <c r="OF348" s="193" t="str" cm="1">
        <f t="array" ref="OF348">IF($ND348=0,"",(IFERROR( (IFERROR($ND348/FRACAS!$AY$1*60,0) - SUMPRODUCT( (FRACAS!$K$5:$K$8972=OF$2) * IFERROR(FRACAS!$AN$5:$AN$8972,0) ) ) / IFERROR($ND348/FRACAS!$AY$1*60,0), 1 )))</f>
        <v/>
      </c>
      <c r="OG348" s="193" t="str" cm="1">
        <f t="array" ref="OG348">IF($ND348=0,"",(IFERROR( (IFERROR($ND348/FRACAS!$AY$1*60,0) - SUMPRODUCT( (FRACAS!$K$5:$K$8972=OG$2) * IFERROR(FRACAS!$AN$5:$AN$8972,0) ) ) / IFERROR($ND348/FRACAS!$AY$1*60,0), 1 )))</f>
        <v/>
      </c>
      <c r="OH348" s="193" t="str" cm="1">
        <f t="array" ref="OH348">IF($ND348=0,"",(IFERROR( (IFERROR($ND348/FRACAS!$AY$1*60,0) - SUMPRODUCT( (FRACAS!$K$5:$K$8972=OH$2) * IFERROR(FRACAS!$AN$5:$AN$8972,0) ) ) / IFERROR($ND348/FRACAS!$AY$1*60,0), 1 )))</f>
        <v/>
      </c>
      <c r="OI348" s="193" t="str" cm="1">
        <f t="array" ref="OI348">IF($ND348=0,"",(IFERROR( (IFERROR($ND348/FRACAS!$AY$1*60,0) - SUMPRODUCT( (FRACAS!$K$5:$K$8972=OI$2) * IFERROR(FRACAS!$AN$5:$AN$8972,0) ) ) / IFERROR($ND348/FRACAS!$AY$1*60,0), 1 )))</f>
        <v/>
      </c>
      <c r="OJ348" s="193" t="str" cm="1">
        <f t="array" ref="OJ348">IF($ND348=0,"",(IFERROR( (IFERROR($ND348/FRACAS!$AY$1*60,0) - SUMPRODUCT( (FRACAS!$K$5:$K$8972=OJ$2) * IFERROR(FRACAS!$AN$5:$AN$8972,0) ) ) / IFERROR($ND348/FRACAS!$AY$1*60,0), 1 )))</f>
        <v/>
      </c>
      <c r="OK348" s="193" t="str" cm="1">
        <f t="array" ref="OK348">IF($ND348=0,"",(IFERROR( (IFERROR($ND348/FRACAS!$AY$1*60,0) - SUMPRODUCT( (FRACAS!$K$5:$K$8972=OK$2) * IFERROR(FRACAS!$AN$5:$AN$8972,0) ) ) / IFERROR($ND348/FRACAS!$AY$1*60,0), 1 )))</f>
        <v/>
      </c>
      <c r="OL348" s="193" t="str" cm="1">
        <f t="array" ref="OL348">IF($ND348=0,"",(IFERROR( (IFERROR($ND348/FRACAS!$AY$1*60,0) - SUMPRODUCT( (FRACAS!$K$5:$K$8972=OL$2) * IFERROR(FRACAS!$AN$5:$AN$8972,0) ) ) / IFERROR($ND348/FRACAS!$AY$1*60,0), 1 )))</f>
        <v/>
      </c>
      <c r="OM348" s="193" t="str" cm="1">
        <f t="array" ref="OM348">IF($ND348=0,"",(IFERROR( (IFERROR($ND348/FRACAS!$AY$1*60,0) - SUMPRODUCT( (FRACAS!$K$5:$K$8972=OM$2) * IFERROR(FRACAS!$AN$5:$AN$8972,0) ) ) / IFERROR($ND348/FRACAS!$AY$1*60,0), 1 )))</f>
        <v/>
      </c>
      <c r="ON348" s="193" t="str" cm="1">
        <f t="array" ref="ON348">IF($ND348=0,"",(IFERROR( (IFERROR($ND348/FRACAS!$AY$1*60,0) - SUMPRODUCT( (FRACAS!$K$5:$K$8972=ON$2) * IFERROR(FRACAS!$AN$5:$AN$8972,0) ) ) / IFERROR($ND348/FRACAS!$AY$1*60,0), 1 )))</f>
        <v/>
      </c>
      <c r="OO348" s="193" t="str" cm="1">
        <f t="array" ref="OO348">IF($ND348=0,"",(IFERROR( (IFERROR($ND348/FRACAS!$AY$1*60,0) - SUMPRODUCT( (FRACAS!$K$5:$K$8972=OO$2) * IFERROR(FRACAS!$AN$5:$AN$8972,0) ) ) / IFERROR($ND348/FRACAS!$AY$1*60,0), 1 )))</f>
        <v/>
      </c>
      <c r="OP348" s="193" t="str" cm="1">
        <f t="array" ref="OP348">IF($ND348=0,"",(IFERROR( (IFERROR($ND348/FRACAS!$AY$1*60,0) - SUMPRODUCT( (FRACAS!$K$5:$K$8972=OP$2) * IFERROR(FRACAS!$AN$5:$AN$8972,0) ) ) / IFERROR($ND348/FRACAS!$AY$1*60,0), 1 )))</f>
        <v/>
      </c>
      <c r="OQ348" s="193" t="str" cm="1">
        <f t="array" ref="OQ348">IF($ND348=0,"",(IFERROR( (IFERROR($ND348/FRACAS!$AY$1*60,0) - SUMPRODUCT( (FRACAS!$K$5:$K$8972=OQ$2) * IFERROR(FRACAS!$AN$5:$AN$8972,0) ) ) / IFERROR($ND348/FRACAS!$AY$1*60,0), 1 )))</f>
        <v/>
      </c>
      <c r="OR348" s="193" t="str" cm="1">
        <f t="array" ref="OR348">IF($ND348=0,"",(IFERROR( (IFERROR($ND348/FRACAS!$AY$1*60,0) - SUMPRODUCT( (FRACAS!$K$5:$K$8972=OR$2) * IFERROR(FRACAS!$AN$5:$AN$8972,0) ) ) / IFERROR($ND348/FRACAS!$AY$1*60,0), 1 )))</f>
        <v/>
      </c>
      <c r="OS348" s="193" t="str" cm="1">
        <f t="array" ref="OS348">IF($ND348=0,"",(IFERROR( (IFERROR($ND348/FRACAS!$AY$1*60,0) - SUMPRODUCT( (FRACAS!$K$5:$K$8972=OS$2) * IFERROR(FRACAS!$AN$5:$AN$8972,0) ) ) / IFERROR($ND348/FRACAS!$AY$1*60,0), 1 )))</f>
        <v/>
      </c>
      <c r="OT348" s="243" t="str" cm="1">
        <f t="array" ref="OT348">IF($ND348=0,"",(IFERROR( (IFERROR($ND348/FRACAS!$AY$1*60,0) - SUMPRODUCT( (FRACAS!$K$5:$K$8972=OT$2) * IFERROR(FRACAS!$AN$5:$AN$8972,0) ) ) / IFERROR($ND348/FRACAS!$AY$1*60,0), 1 )))</f>
        <v/>
      </c>
    </row>
    <row r="349" spans="2:410" x14ac:dyDescent="0.2">
      <c r="B349" s="233"/>
      <c r="C349" s="259" t="str">
        <f>IF('[1]17.11.2025 IASI18 Mileage'!C349="","",'[1]17.11.2025 IASI18 Mileage'!C349)</f>
        <v/>
      </c>
      <c r="D349" s="201" t="str">
        <f>IF('[1]17.11.2025 IASI18 Mileage'!D349="","",'[1]17.11.2025 IASI18 Mileage'!D349)</f>
        <v/>
      </c>
      <c r="E349" s="201" t="str">
        <f>IF('[1]17.11.2025 IASI18 Mileage'!E349="","",'[1]17.11.2025 IASI18 Mileage'!E349)</f>
        <v/>
      </c>
      <c r="F349" s="201" t="str">
        <f>IF('[1]17.11.2025 IASI18 Mileage'!F349="","",'[1]17.11.2025 IASI18 Mileage'!F349)</f>
        <v/>
      </c>
      <c r="G349" s="201" t="str">
        <f>IF('[1]17.11.2025 IASI18 Mileage'!G349="","",'[1]17.11.2025 IASI18 Mileage'!G349)</f>
        <v/>
      </c>
      <c r="H349" s="201" t="str">
        <f>IF('[1]17.11.2025 IASI18 Mileage'!H349="","",'[1]17.11.2025 IASI18 Mileage'!H349)</f>
        <v/>
      </c>
      <c r="I349" s="201" t="str">
        <f>IF('[1]17.11.2025 IASI18 Mileage'!I349="","",'[1]17.11.2025 IASI18 Mileage'!I349)</f>
        <v/>
      </c>
      <c r="J349" s="201" t="str">
        <f>IF('[1]17.11.2025 IASI18 Mileage'!J349="","",'[1]17.11.2025 IASI18 Mileage'!J349)</f>
        <v/>
      </c>
      <c r="K349" s="201" t="str">
        <f>IF('[1]17.11.2025 IASI18 Mileage'!K349="","",'[1]17.11.2025 IASI18 Mileage'!K349)</f>
        <v/>
      </c>
      <c r="L349" s="201" t="str">
        <f>IF('[1]17.11.2025 IASI18 Mileage'!L349="","",'[1]17.11.2025 IASI18 Mileage'!L349)</f>
        <v/>
      </c>
      <c r="M349" s="201" t="str">
        <f>IF('[1]17.11.2025 IASI18 Mileage'!M349="","",'[1]17.11.2025 IASI18 Mileage'!M349)</f>
        <v/>
      </c>
      <c r="N349" s="201" t="str">
        <f>IF('[1]17.11.2025 IASI18 Mileage'!N349="","",'[1]17.11.2025 IASI18 Mileage'!N349)</f>
        <v/>
      </c>
      <c r="O349" s="201" t="str">
        <f>IF('[1]17.11.2025 IASI18 Mileage'!O349="","",'[1]17.11.2025 IASI18 Mileage'!O349)</f>
        <v/>
      </c>
      <c r="P349" s="201" t="str">
        <f>IF('[1]17.11.2025 IASI18 Mileage'!P349="","",'[1]17.11.2025 IASI18 Mileage'!P349)</f>
        <v/>
      </c>
      <c r="Q349" s="201" t="str">
        <f>IF('[1]17.11.2025 IASI18 Mileage'!Q349="","",'[1]17.11.2025 IASI18 Mileage'!Q349)</f>
        <v/>
      </c>
      <c r="R349" s="201" t="str">
        <f>IF('[1]17.11.2025 IASI18 Mileage'!R349="","",'[1]17.11.2025 IASI18 Mileage'!R349)</f>
        <v/>
      </c>
      <c r="S349" s="201" t="str">
        <f>IF('[1]17.11.2025 IASI18 Mileage'!S349="","",'[1]17.11.2025 IASI18 Mileage'!S349)</f>
        <v/>
      </c>
      <c r="T349" s="201" t="str">
        <f>IF('[1]17.11.2025 IASI18 Mileage'!T349="","",'[1]17.11.2025 IASI18 Mileage'!T349)</f>
        <v/>
      </c>
      <c r="U349" s="201" t="str">
        <f>IF('[1]17.11.2025 IASI18 Mileage'!U349="","",'[1]17.11.2025 IASI18 Mileage'!U349)</f>
        <v/>
      </c>
      <c r="V349" s="201"/>
      <c r="W349" s="201"/>
      <c r="X349" s="201"/>
      <c r="Y349" s="201"/>
      <c r="Z349" s="201"/>
      <c r="AA349" s="201"/>
      <c r="AB349" s="201"/>
      <c r="AC349" s="201"/>
      <c r="AD349" s="201"/>
      <c r="AE349" s="201"/>
      <c r="AF349" s="201"/>
      <c r="AG349" s="201"/>
      <c r="AH349" s="201"/>
      <c r="AI349" s="201"/>
      <c r="AJ349" s="201"/>
      <c r="AK349" s="201"/>
      <c r="AL349" s="201"/>
      <c r="AM349" s="201"/>
      <c r="AN349" s="201"/>
      <c r="AO349" s="201"/>
      <c r="AP349" s="201"/>
      <c r="AQ349" s="201"/>
      <c r="AR349" s="201"/>
      <c r="AS349" s="201"/>
      <c r="AT349" s="201"/>
      <c r="AU349" s="201"/>
      <c r="AV349" s="201"/>
      <c r="AW349" s="201"/>
      <c r="AX349" s="201"/>
      <c r="AY349" s="201"/>
      <c r="AZ349" s="201"/>
      <c r="BA349" s="202"/>
      <c r="BB349" s="184"/>
      <c r="BD349" s="234"/>
      <c r="BE349" s="234"/>
      <c r="BF349" s="234"/>
      <c r="BG349" s="234"/>
      <c r="BH349" s="234"/>
      <c r="BI349" s="234"/>
      <c r="BJ349" s="234"/>
      <c r="BK349" s="234"/>
      <c r="BL349" s="234"/>
      <c r="BM349" s="234"/>
      <c r="DC349" s="184">
        <f t="shared" si="29"/>
        <v>0</v>
      </c>
      <c r="DD349" s="235" t="str">
        <f t="shared" si="30"/>
        <v/>
      </c>
      <c r="DE349" s="186">
        <f>IF(D349&gt; 0,(COUNTIFS(FRACAS!$B$5:$B$8972, D$4, FRACAS!$D$5:$D$8972, "&lt;="&amp;D349)), "" )</f>
        <v>0</v>
      </c>
      <c r="DF349" s="186">
        <f>IF(E349&gt; 0,(COUNTIFS(FRACAS!$B$5:$B$8972, E$4, FRACAS!$D$5:$D$8972, "&lt;="&amp;E349)), "" )</f>
        <v>0</v>
      </c>
      <c r="DG349" s="186">
        <f>IF(F349&gt; 0,(COUNTIFS(FRACAS!$B$5:$B$8972, F$4, FRACAS!$D$5:$D$8972, "&lt;="&amp;F349)), "" )</f>
        <v>0</v>
      </c>
      <c r="DH349" s="186">
        <f>IF(G349&gt; 0,(COUNTIFS(FRACAS!$B$5:$B$8972, G$4, FRACAS!$D$5:$D$8972, "&lt;="&amp;G349)), "" )</f>
        <v>0</v>
      </c>
      <c r="DI349" s="186">
        <f>IF(H349&gt; 0,(COUNTIFS(FRACAS!$B$5:$B$8972, H$4, FRACAS!$D$5:$D$8972, "&lt;="&amp;H349)), "" )</f>
        <v>0</v>
      </c>
      <c r="DJ349" s="186">
        <f>IF(I349&gt; 0,(COUNTIFS(FRACAS!$B$5:$B$8972, I$4, FRACAS!$D$5:$D$8972, "&lt;="&amp;I349)), "" )</f>
        <v>0</v>
      </c>
      <c r="DK349" s="186">
        <f>IF(J349&gt; 0,(COUNTIFS(FRACAS!$B$5:$B$8972, J$4, FRACAS!$D$5:$D$8972, "&lt;="&amp;J349)), "" )</f>
        <v>0</v>
      </c>
      <c r="DL349" s="186">
        <f>IF(K349&gt; 0,(COUNTIFS(FRACAS!$B$5:$B$8972, K$4, FRACAS!$D$5:$D$8972, "&lt;="&amp;K349)), "" )</f>
        <v>0</v>
      </c>
      <c r="DM349" s="186">
        <f>IF(L349&gt; 0,(COUNTIFS(FRACAS!$B$5:$B$8972, L$4, FRACAS!$D$5:$D$8972, "&lt;="&amp;L349)), "" )</f>
        <v>0</v>
      </c>
      <c r="DN349" s="186">
        <f>IF(M349&gt; 0,(COUNTIFS(FRACAS!$B$5:$B$8972, M$4, FRACAS!$D$5:$D$8972, "&lt;="&amp;M349)), "" )</f>
        <v>0</v>
      </c>
      <c r="DO349" s="186">
        <f>IF(N349&gt; 0,(COUNTIFS(FRACAS!$B$5:$B$8972, N$4, FRACAS!$D$5:$D$8972, "&lt;="&amp;N349)), "" )</f>
        <v>0</v>
      </c>
      <c r="DP349" s="186">
        <f>IF(O349&gt; 0,(COUNTIFS(FRACAS!$B$5:$B$8972, O$4, FRACAS!$D$5:$D$8972, "&lt;="&amp;O349)), "" )</f>
        <v>0</v>
      </c>
      <c r="DQ349" s="186">
        <f>IF(P349&gt; 0,(COUNTIFS(FRACAS!$B$5:$B$8972, P$4, FRACAS!$D$5:$D$8972, "&lt;="&amp;P349)), "" )</f>
        <v>0</v>
      </c>
      <c r="DR349" s="186">
        <f>IF(Q349&gt; 0,(COUNTIFS(FRACAS!$B$5:$B$8972, Q$4, FRACAS!$D$5:$D$8972, "&lt;="&amp;Q349)), "" )</f>
        <v>0</v>
      </c>
      <c r="DS349" s="186">
        <f>IF(R349&gt; 0,(COUNTIFS(FRACAS!$B$5:$B$8972, R$4, FRACAS!$D$5:$D$8972, "&lt;="&amp;R349)), "" )</f>
        <v>0</v>
      </c>
      <c r="DT349" s="186">
        <f>IF(S349&gt; 0,(COUNTIFS(FRACAS!$B$5:$B$8972, S$4, FRACAS!$D$5:$D$8972, "&lt;="&amp;S349)), "" )</f>
        <v>0</v>
      </c>
      <c r="DU349" s="186">
        <f>IF(T349&gt; 0,(COUNTIFS(FRACAS!$B$5:$B$8972, T$4, FRACAS!$D$5:$D$8972, "&lt;="&amp;T349)), "" )</f>
        <v>0</v>
      </c>
      <c r="DV349" s="186">
        <f>IF(U349&gt; 0,(COUNTIFS(FRACAS!$B$5:$B$8972, U$4, FRACAS!$D$5:$D$8972, "&lt;="&amp;U349)), "" )</f>
        <v>0</v>
      </c>
      <c r="DW349" s="186" t="str">
        <f>IF(V349&gt; 0,(COUNTIFS(FRACAS!$B$5:$B$8972, V$4, FRACAS!$D$5:$D$8972, "&lt;="&amp;V349)), "" )</f>
        <v/>
      </c>
      <c r="DX349" s="186" t="str">
        <f>IF(W349&gt; 0,(COUNTIFS(FRACAS!$B$5:$B$8972, W$4, FRACAS!$D$5:$D$8972, "&lt;="&amp;W349)), "" )</f>
        <v/>
      </c>
      <c r="DY349" s="186" t="str">
        <f>IF(X349&gt; 0,(COUNTIFS(FRACAS!$B$5:$B$8972, X$4, FRACAS!$D$5:$D$8972, "&lt;="&amp;X349)), "" )</f>
        <v/>
      </c>
      <c r="DZ349" s="186" t="str">
        <f>IF(Y349&gt; 0,(COUNTIFS(FRACAS!$B$5:$B$8972, Y$4, FRACAS!$D$5:$D$8972, "&lt;="&amp;Y349)), "" )</f>
        <v/>
      </c>
      <c r="EA349" s="186" t="str">
        <f>IF(Z349&gt; 0,(COUNTIFS(FRACAS!$B$5:$B$8972, Z$4, FRACAS!$D$5:$D$8972, "&lt;="&amp;Z349)), "" )</f>
        <v/>
      </c>
      <c r="EB349" s="186" t="str">
        <f>IF(AA349&gt; 0,(COUNTIFS(FRACAS!$B$5:$B$8972, AA$4, FRACAS!$D$5:$D$8972, "&lt;="&amp;AA349)), "" )</f>
        <v/>
      </c>
      <c r="EC349" s="186" t="str">
        <f>IF(AB349&gt; 0,(COUNTIFS(FRACAS!$B$5:$B$8972, AB$4, FRACAS!$D$5:$D$8972, "&lt;="&amp;AB349)), "" )</f>
        <v/>
      </c>
      <c r="ED349" s="186" t="str">
        <f>IF(AC349&gt; 0,(COUNTIFS(FRACAS!$B$5:$B$8972, AC$4, FRACAS!$D$5:$D$8972, "&lt;="&amp;AC349)), "" )</f>
        <v/>
      </c>
      <c r="EE349" s="186" t="str">
        <f>IF(AD349&gt; 0,(COUNTIFS(FRACAS!$B$5:$B$8972, AD$4, FRACAS!$D$5:$D$8972, "&lt;="&amp;AD349)), "" )</f>
        <v/>
      </c>
      <c r="EF349" s="186" t="str">
        <f>IF(AE349&gt; 0,(COUNTIFS(FRACAS!$B$5:$B$8972, AE$4, FRACAS!$D$5:$D$8972, "&lt;="&amp;AE349)), "" )</f>
        <v/>
      </c>
      <c r="EG349" s="186" t="str">
        <f>IF(AF349&gt; 0,(COUNTIFS(FRACAS!$B$5:$B$8972, AF$4, FRACAS!$D$5:$D$8972, "&lt;="&amp;AF349)), "" )</f>
        <v/>
      </c>
      <c r="EH349" s="186" t="str">
        <f>IF(AG349&gt; 0,(COUNTIFS(FRACAS!$B$5:$B$8972, AG$4, FRACAS!$D$5:$D$8972, "&lt;="&amp;AG349)), "" )</f>
        <v/>
      </c>
      <c r="EI349" s="186" t="str">
        <f>IF(AH349&gt; 0,(COUNTIFS(FRACAS!$B$5:$B$8972, AH$4, FRACAS!$D$5:$D$8972, "&lt;="&amp;AH349)), "" )</f>
        <v/>
      </c>
      <c r="EJ349" s="186" t="str">
        <f>IF(AI349&gt; 0,(COUNTIFS(FRACAS!$B$5:$B$8972, AI$4, FRACAS!$D$5:$D$8972, "&lt;="&amp;AI349)), "" )</f>
        <v/>
      </c>
      <c r="EK349" s="186" t="str">
        <f>IF(AJ349&gt; 0,(COUNTIFS(FRACAS!$B$5:$B$8972, AJ$4, FRACAS!$D$5:$D$8972, "&lt;="&amp;AJ349)), "" )</f>
        <v/>
      </c>
      <c r="EL349" s="186" t="str">
        <f>IF(AK349&gt; 0,(COUNTIFS(FRACAS!$B$5:$B$8972, AK$4, FRACAS!$D$5:$D$8972, "&lt;="&amp;AK349)), "" )</f>
        <v/>
      </c>
      <c r="EM349" s="186" t="str">
        <f>IF(AL349&gt; 0,(COUNTIFS(FRACAS!$B$5:$B$8972, AL$4, FRACAS!$D$5:$D$8972, "&lt;="&amp;AL349)), "" )</f>
        <v/>
      </c>
      <c r="EN349" s="186" t="str">
        <f>IF(AM349&gt; 0,(COUNTIFS(FRACAS!$B$5:$B$8972, AM$4, FRACAS!$D$5:$D$8972, "&lt;="&amp;AM349)), "" )</f>
        <v/>
      </c>
      <c r="EO349" s="186" t="str">
        <f>IF(AN349&gt; 0,(COUNTIFS(FRACAS!$B$5:$B$8972, AN$4, FRACAS!$D$5:$D$8972, "&lt;="&amp;AN349)), "" )</f>
        <v/>
      </c>
      <c r="EP349" s="186" t="str">
        <f>IF(AO349&gt; 0,(COUNTIFS(FRACAS!$B$5:$B$8972, AO$4, FRACAS!$D$5:$D$8972, "&lt;="&amp;AO349)), "" )</f>
        <v/>
      </c>
      <c r="EQ349" s="186" t="str">
        <f>IF(AP349&gt; 0,(COUNTIFS(FRACAS!$B$5:$B$8972, AP$4, FRACAS!$D$5:$D$8972, "&lt;="&amp;AP349)), "" )</f>
        <v/>
      </c>
      <c r="ER349" s="186" t="str">
        <f>IF(AQ349&gt; 0,(COUNTIFS(FRACAS!$B$5:$B$8972, AQ$4, FRACAS!$D$5:$D$8972, "&lt;="&amp;AQ349)), "" )</f>
        <v/>
      </c>
      <c r="ES349" s="246"/>
      <c r="ET349" s="194"/>
      <c r="EU349" s="194"/>
      <c r="EV349" s="194"/>
      <c r="EW349" s="194"/>
      <c r="EX349" s="194"/>
      <c r="EY349" s="194"/>
      <c r="EZ349" s="194"/>
      <c r="FA349" s="194"/>
      <c r="FB349" s="195"/>
      <c r="FE349" s="190"/>
      <c r="FF349" s="190"/>
      <c r="FG349" s="190"/>
      <c r="FH349" s="190"/>
      <c r="FI349" s="190"/>
      <c r="FJ349" s="190"/>
      <c r="FK349" s="190"/>
      <c r="FL349" s="190"/>
      <c r="FM349" s="190"/>
      <c r="FN349" s="190"/>
      <c r="JD349" s="238"/>
      <c r="JE349" s="238"/>
      <c r="JF349" s="238"/>
      <c r="JG349" s="238"/>
      <c r="JH349" s="238"/>
      <c r="JI349" s="238"/>
      <c r="JJ349" s="238"/>
      <c r="JK349" s="238"/>
      <c r="JL349" s="238"/>
      <c r="JM349" s="238"/>
      <c r="JN349" s="247"/>
      <c r="JO349" s="248"/>
      <c r="JP349" s="248"/>
      <c r="JQ349" s="248"/>
      <c r="JR349" s="248"/>
      <c r="JS349" s="248"/>
      <c r="JT349" s="248"/>
      <c r="JU349" s="248"/>
      <c r="JV349" s="248"/>
      <c r="JW349" s="248"/>
      <c r="JX349" s="248"/>
      <c r="JY349" s="248"/>
      <c r="JZ349" s="248"/>
      <c r="KA349" s="248"/>
      <c r="KB349" s="248"/>
      <c r="KC349" s="248"/>
      <c r="KD349" s="248"/>
      <c r="KE349" s="248"/>
      <c r="KF349" s="248"/>
      <c r="KG349" s="248"/>
      <c r="KH349" s="248"/>
      <c r="KI349" s="248"/>
      <c r="KJ349" s="248"/>
      <c r="KK349" s="248"/>
      <c r="KL349" s="248"/>
      <c r="KM349" s="248"/>
      <c r="KN349" s="248"/>
      <c r="KO349" s="248"/>
      <c r="KP349" s="248"/>
      <c r="KQ349" s="248"/>
      <c r="KR349" s="248"/>
      <c r="KS349" s="248"/>
      <c r="KT349" s="248"/>
      <c r="KU349" s="248"/>
      <c r="KV349" s="248"/>
      <c r="KW349" s="248"/>
      <c r="KX349" s="248"/>
      <c r="KY349" s="248"/>
      <c r="KZ349" s="248"/>
      <c r="LA349" s="248"/>
      <c r="LC349" s="235" t="str">
        <f t="shared" si="28"/>
        <v/>
      </c>
      <c r="LD349" s="240" t="str" cm="1">
        <f t="array" ref="LD349">IFERROR((((D349/FRACAS!$AY$1)*60
)-(SUMPRODUCT((FRACAS!$B$5:$B$8970=D$4)*(FRACAS!$D$5:$D$8970&lt;=D349)*(IFERROR(FRACAS!$AM$5:$AM$8970,0)))
))/((D349/FRACAS!$AY$1)*60),"")</f>
        <v/>
      </c>
      <c r="LE349" s="240" t="str" cm="1">
        <f t="array" ref="LE349">IFERROR((((E349/FRACAS!$AY$1)*60
)-(SUMPRODUCT((FRACAS!$B$5:$B$8970=E$4)*(FRACAS!$D$5:$D$8970&lt;=E349)*(IFERROR(FRACAS!$AM$5:$AM$8970,0)))
))/((E349/FRACAS!$AY$1)*60),"")</f>
        <v/>
      </c>
      <c r="LF349" s="240" t="str" cm="1">
        <f t="array" ref="LF349">IFERROR((((F349/FRACAS!$AY$1)*60
)-(SUMPRODUCT((FRACAS!$B$5:$B$8970=F$4)*(FRACAS!$D$5:$D$8970&lt;=F349)*(IFERROR(FRACAS!$AM$5:$AM$8970,0)))
))/((F349/FRACAS!$AY$1)*60),"")</f>
        <v/>
      </c>
      <c r="LG349" s="240" t="str" cm="1">
        <f t="array" ref="LG349">IFERROR((((G349/FRACAS!$AY$1)*60
)-(SUMPRODUCT((FRACAS!$B$5:$B$8970=G$4)*(FRACAS!$D$5:$D$8970&lt;=G349)*(IFERROR(FRACAS!$AM$5:$AM$8970,0)))
))/((G349/FRACAS!$AY$1)*60),"")</f>
        <v/>
      </c>
      <c r="LH349" s="240" t="str" cm="1">
        <f t="array" ref="LH349">IFERROR((((H349/FRACAS!$AY$1)*60
)-(SUMPRODUCT((FRACAS!$B$5:$B$8970=H$4)*(FRACAS!$D$5:$D$8970&lt;=H349)*(IFERROR(FRACAS!$AM$5:$AM$8970,0)))
))/((H349/FRACAS!$AY$1)*60),"")</f>
        <v/>
      </c>
      <c r="LI349" s="240" t="str" cm="1">
        <f t="array" ref="LI349">IFERROR((((I349/FRACAS!$AY$1)*60
)-(SUMPRODUCT((FRACAS!$B$5:$B$8970=I$4)*(FRACAS!$D$5:$D$8970&lt;=I349)*(IFERROR(FRACAS!$AM$5:$AM$8970,0)))
))/((I349/FRACAS!$AY$1)*60),"")</f>
        <v/>
      </c>
      <c r="LJ349" s="240" t="str" cm="1">
        <f t="array" ref="LJ349">IFERROR((((J349/FRACAS!$AY$1)*60
)-(SUMPRODUCT((FRACAS!$B$5:$B$8970=J$4)*(FRACAS!$D$5:$D$8970&lt;=J349)*(IFERROR(FRACAS!$AM$5:$AM$8970,0)))
))/((J349/FRACAS!$AY$1)*60),"")</f>
        <v/>
      </c>
      <c r="LK349" s="240" t="str" cm="1">
        <f t="array" ref="LK349">IFERROR((((K349/FRACAS!$AY$1)*60
)-(SUMPRODUCT((FRACAS!$B$5:$B$8970=K$4)*(FRACAS!$D$5:$D$8970&lt;=K349)*(IFERROR(FRACAS!$AM$5:$AM$8970,0)))
))/((K349/FRACAS!$AY$1)*60),"")</f>
        <v/>
      </c>
      <c r="LL349" s="240" t="str" cm="1">
        <f t="array" ref="LL349">IFERROR((((L349/FRACAS!$AY$1)*60
)-(SUMPRODUCT((FRACAS!$B$5:$B$8970=L$4)*(FRACAS!$D$5:$D$8970&lt;=L349)*(IFERROR(FRACAS!$AM$5:$AM$8970,0)))
))/((L349/FRACAS!$AY$1)*60),"")</f>
        <v/>
      </c>
      <c r="LM349" s="240" t="str" cm="1">
        <f t="array" ref="LM349">IFERROR((((M349/FRACAS!$AY$1)*60
)-(SUMPRODUCT((FRACAS!$B$5:$B$8970=M$4)*(FRACAS!$D$5:$D$8970&lt;=M349)*(IFERROR(FRACAS!$AM$5:$AM$8970,0)))
))/((M349/FRACAS!$AY$1)*60),"")</f>
        <v/>
      </c>
      <c r="LN349" s="240" t="str" cm="1">
        <f t="array" ref="LN349">IFERROR((((N349/FRACAS!$AY$1)*60
)-(SUMPRODUCT((FRACAS!$B$5:$B$8970=N$4)*(FRACAS!$D$5:$D$8970&lt;=N349)*(IFERROR(FRACAS!$AM$5:$AM$8970,0)))
))/((N349/FRACAS!$AY$1)*60),"")</f>
        <v/>
      </c>
      <c r="LO349" s="240" t="str" cm="1">
        <f t="array" ref="LO349">IFERROR((((O349/FRACAS!$AY$1)*60
)-(SUMPRODUCT((FRACAS!$B$5:$B$8970=O$4)*(FRACAS!$D$5:$D$8970&lt;=O349)*(IFERROR(FRACAS!$AM$5:$AM$8970,0)))
))/((O349/FRACAS!$AY$1)*60),"")</f>
        <v/>
      </c>
      <c r="LP349" s="240" t="str" cm="1">
        <f t="array" ref="LP349">IFERROR((((P349/FRACAS!$AY$1)*60
)-(SUMPRODUCT((FRACAS!$B$5:$B$8970=P$4)*(FRACAS!$D$5:$D$8970&lt;=P349)*(IFERROR(FRACAS!$AM$5:$AM$8970,0)))
))/((P349/FRACAS!$AY$1)*60),"")</f>
        <v/>
      </c>
      <c r="LQ349" s="240" t="str" cm="1">
        <f t="array" ref="LQ349">IFERROR((((Q349/FRACAS!$AY$1)*60
)-(SUMPRODUCT((FRACAS!$B$5:$B$8970=Q$4)*(FRACAS!$D$5:$D$8970&lt;=Q349)*(IFERROR(FRACAS!$AM$5:$AM$8970,0)))
))/((Q349/FRACAS!$AY$1)*60),"")</f>
        <v/>
      </c>
      <c r="LR349" s="240" t="str" cm="1">
        <f t="array" ref="LR349">IFERROR((((R349/FRACAS!$AY$1)*60
)-(SUMPRODUCT((FRACAS!$B$5:$B$8970=R$4)*(FRACAS!$D$5:$D$8970&lt;=R349)*(IFERROR(FRACAS!$AM$5:$AM$8970,0)))
))/((R349/FRACAS!$AY$1)*60),"")</f>
        <v/>
      </c>
      <c r="LS349" s="240" t="str" cm="1">
        <f t="array" ref="LS349">IFERROR((((S349/FRACAS!$AY$1)*60
)-(SUMPRODUCT((FRACAS!$B$5:$B$8970=S$4)*(FRACAS!$D$5:$D$8970&lt;=S349)*(IFERROR(FRACAS!$AM$5:$AM$8970,0)))
))/((S349/FRACAS!$AY$1)*60),"")</f>
        <v/>
      </c>
      <c r="LT349" s="240" t="str" cm="1">
        <f t="array" ref="LT349">IFERROR((((T349/FRACAS!$AY$1)*60
)-(SUMPRODUCT((FRACAS!$B$5:$B$8970=T$4)*(FRACAS!$D$5:$D$8970&lt;=T349)*(IFERROR(FRACAS!$AM$5:$AM$8970,0)))
))/((T349/FRACAS!$AY$1)*60),"")</f>
        <v/>
      </c>
      <c r="LU349" s="240" t="str" cm="1">
        <f t="array" ref="LU349">IFERROR((((U349/FRACAS!$AY$1)*60
)-(SUMPRODUCT((FRACAS!$B$5:$B$8970=U$4)*(FRACAS!$D$5:$D$8970&lt;=U349)*(IFERROR(FRACAS!$AM$5:$AM$8970,0)))
))/((U349/FRACAS!$AY$1)*60),"")</f>
        <v/>
      </c>
      <c r="LV349" s="240" t="str" cm="1">
        <f t="array" ref="LV349">IFERROR(
    (((V349/FRACAS!$AY$1)*60))
    /
    (((V349/FRACAS!$AY$1)*60) + SUMPRODUCT((FRACAS!$B$5:$B$8970=V$4)*(FRACAS!$D$5:$D$8970&lt;=V349)*(IFERROR(FRACAS!$AM$5:$AM$8970,0)))
    ),"")</f>
        <v/>
      </c>
      <c r="LW349" s="240" t="str" cm="1">
        <f t="array" ref="LW349">IFERROR(
    (((W349/FRACAS!$AY$1)*60))
    /
    (((W349/FRACAS!$AY$1)*60) + SUMPRODUCT((FRACAS!$B$5:$B$8970=W$4)*(FRACAS!$D$5:$D$8970&lt;=W349)*(IFERROR(FRACAS!$AM$5:$AM$8970,0)))
    ),"")</f>
        <v/>
      </c>
      <c r="LX349" s="240" t="str" cm="1">
        <f t="array" ref="LX349">IFERROR(
    (((X349/FRACAS!$AY$1)*60))
    /
    (((X349/FRACAS!$AY$1)*60) + SUMPRODUCT((FRACAS!$B$5:$B$8970=X$4)*(FRACAS!$D$5:$D$8970&lt;=X349)*(IFERROR(FRACAS!$AM$5:$AM$8970,0)))
    ),"")</f>
        <v/>
      </c>
      <c r="LY349" s="240" t="str" cm="1">
        <f t="array" ref="LY349">IFERROR(
    (((Y349/FRACAS!$AY$1)*60))
    /
    (((Y349/FRACAS!$AY$1)*60) + SUMPRODUCT((FRACAS!$B$5:$B$8970=Y$4)*(FRACAS!$D$5:$D$8970&lt;=Y349)*(IFERROR(FRACAS!$AM$5:$AM$8970,0)))
    ),"")</f>
        <v/>
      </c>
      <c r="LZ349" s="240" t="str" cm="1">
        <f t="array" ref="LZ349">IFERROR(
    (((Z349/FRACAS!$AY$1)*60))
    /
    (((Z349/FRACAS!$AY$1)*60) + SUMPRODUCT((FRACAS!$B$5:$B$8970=Z$4)*(FRACAS!$D$5:$D$8970&lt;=Z349)*(IFERROR(FRACAS!$AM$5:$AM$8970,0)))
    ),"")</f>
        <v/>
      </c>
      <c r="MA349" s="240" t="str" cm="1">
        <f t="array" ref="MA349">IFERROR(
    (((AA349/FRACAS!$AY$1)*60))
    /
    (((AA349/FRACAS!$AY$1)*60) + SUMPRODUCT((FRACAS!$B$5:$B$8970=AA$4)*(FRACAS!$D$5:$D$8970&lt;=AA349)*(IFERROR(FRACAS!$AM$5:$AM$8970,0)))
    ),"")</f>
        <v/>
      </c>
      <c r="MB349" s="240" t="str" cm="1">
        <f t="array" ref="MB349">IFERROR(
    (((AB349/FRACAS!$AY$1)*60))
    /
    (((AB349/FRACAS!$AY$1)*60) + SUMPRODUCT((FRACAS!$B$5:$B$8970=AB$4)*(FRACAS!$D$5:$D$8970&lt;=AB349)*(IFERROR(FRACAS!$AM$5:$AM$8970,0)))
    ),"")</f>
        <v/>
      </c>
      <c r="MC349" s="240" t="str" cm="1">
        <f t="array" ref="MC349">IFERROR(
    (((AC349/FRACAS!$AY$1)*60))
    /
    (((AC349/FRACAS!$AY$1)*60) + SUMPRODUCT((FRACAS!$B$5:$B$8970=AC$4)*(FRACAS!$D$5:$D$8970&lt;=AC349)*(IFERROR(FRACAS!$AM$5:$AM$8970,0)))
    ),"")</f>
        <v/>
      </c>
      <c r="MD349" s="240" t="str" cm="1">
        <f t="array" ref="MD349">IFERROR(
    (((AD349/FRACAS!$AY$1)*60))
    /
    (((AD349/FRACAS!$AY$1)*60) + SUMPRODUCT((FRACAS!$B$5:$B$8970=AD$4)*(FRACAS!$D$5:$D$8970&lt;=AD349)*(IFERROR(FRACAS!$AM$5:$AM$8970,0)))
    ),"")</f>
        <v/>
      </c>
      <c r="ME349" s="240" t="str" cm="1">
        <f t="array" ref="ME349">IFERROR(
    (((AE349/FRACAS!$AY$1)*60))
    /
    (((AE349/FRACAS!$AY$1)*60) + SUMPRODUCT((FRACAS!$B$5:$B$8970=AE$4)*(FRACAS!$D$5:$D$8970&lt;=AE349)*(IFERROR(FRACAS!$AM$5:$AM$8970,0)))
    ),"")</f>
        <v/>
      </c>
      <c r="MF349" s="240" t="str" cm="1">
        <f t="array" ref="MF349">IFERROR(
    (((AF349/FRACAS!$AY$1)*60))
    /
    (((AF349/FRACAS!$AY$1)*60) + SUMPRODUCT((FRACAS!$B$5:$B$8970=AF$4)*(FRACAS!$D$5:$D$8970&lt;=AF349)*(IFERROR(FRACAS!$AM$5:$AM$8970,0)))
    ),"")</f>
        <v/>
      </c>
      <c r="MG349" s="240" t="str" cm="1">
        <f t="array" ref="MG349">IFERROR(
    (((AG349/FRACAS!$AY$1)*60))
    /
    (((AG349/FRACAS!$AY$1)*60) + SUMPRODUCT((FRACAS!$B$5:$B$8970=AG$4)*(FRACAS!$D$5:$D$8970&lt;=AG349)*(IFERROR(FRACAS!$AM$5:$AM$8970,0)))
    ),"")</f>
        <v/>
      </c>
      <c r="MH349" s="240" t="str" cm="1">
        <f t="array" ref="MH349">IFERROR(
    (((AH349/FRACAS!$AY$1)*60))
    /
    (((AH349/FRACAS!$AY$1)*60) + SUMPRODUCT((FRACAS!$B$5:$B$8970=AH$4)*(FRACAS!$D$5:$D$8970&lt;=AH349)*(IFERROR(FRACAS!$AM$5:$AM$8970,0)))
    ),"")</f>
        <v/>
      </c>
      <c r="MI349" s="240" t="str" cm="1">
        <f t="array" ref="MI349">IFERROR(
    (((AI349/FRACAS!$AY$1)*60))
    /
    (((AI349/FRACAS!$AY$1)*60) + SUMPRODUCT((FRACAS!$B$5:$B$8970=AI$4)*(FRACAS!$D$5:$D$8970&lt;=AI349)*(IFERROR(FRACAS!$AM$5:$AM$8970,0)))
    ),"")</f>
        <v/>
      </c>
      <c r="MJ349" s="240" t="str" cm="1">
        <f t="array" ref="MJ349">IFERROR(
    (((AJ349/FRACAS!$AY$1)*60))
    /
    (((AJ349/FRACAS!$AY$1)*60) + SUMPRODUCT((FRACAS!$B$5:$B$8970=AJ$4)*(FRACAS!$D$5:$D$8970&lt;=AJ349)*(IFERROR(FRACAS!$AM$5:$AM$8970,0)))
    ),"")</f>
        <v/>
      </c>
      <c r="MK349" s="240" t="str" cm="1">
        <f t="array" ref="MK349">IFERROR(
    (((AK349/FRACAS!$AY$1)*60))
    /
    (((AK349/FRACAS!$AY$1)*60) + SUMPRODUCT((FRACAS!$B$5:$B$8970=AK$4)*(FRACAS!$D$5:$D$8970&lt;=AK349)*(IFERROR(FRACAS!$AM$5:$AM$8970,0)))
    ),"")</f>
        <v/>
      </c>
      <c r="ML349" s="240" t="str" cm="1">
        <f t="array" ref="ML349">IFERROR(
    (((AL349/FRACAS!$AY$1)*60))
    /
    (((AL349/FRACAS!$AY$1)*60) + SUMPRODUCT((FRACAS!$B$5:$B$8970=AL$4)*(FRACAS!$D$5:$D$8970&lt;=AL349)*(IFERROR(FRACAS!$AM$5:$AM$8970,0)))
    ),"")</f>
        <v/>
      </c>
      <c r="MM349" s="240" t="str" cm="1">
        <f t="array" ref="MM349">IFERROR(
    (((AM349/FRACAS!$AY$1)*60))
    /
    (((AM349/FRACAS!$AY$1)*60) + SUMPRODUCT((FRACAS!$B$5:$B$8970=AM$4)*(FRACAS!$D$5:$D$8970&lt;=AM349)*(IFERROR(FRACAS!$AM$5:$AM$8970,0)))
    ),"")</f>
        <v/>
      </c>
      <c r="MN349" s="240" t="str" cm="1">
        <f t="array" ref="MN349">IFERROR(
    (((AN349/FRACAS!$AY$1)*60))
    /
    (((AN349/FRACAS!$AY$1)*60) + SUMPRODUCT((FRACAS!$B$5:$B$8970=AN$4)*(FRACAS!$D$5:$D$8970&lt;=AN349)*(IFERROR(FRACAS!$AM$5:$AM$8970,0)))
    ),"")</f>
        <v/>
      </c>
      <c r="MO349" s="240" t="str" cm="1">
        <f t="array" ref="MO349">IFERROR(
    (((AO349/FRACAS!$AY$1)*60))
    /
    (((AO349/FRACAS!$AY$1)*60) + SUMPRODUCT((FRACAS!$B$5:$B$8970=AO$4)*(FRACAS!$D$5:$D$8970&lt;=AO349)*(IFERROR(FRACAS!$AM$5:$AM$8970,0)))
    ),"")</f>
        <v/>
      </c>
      <c r="MP349" s="240" t="str" cm="1">
        <f t="array" ref="MP349">IFERROR(
    (((AP349/FRACAS!$AY$1)*60))
    /
    (((AP349/FRACAS!$AY$1)*60) + SUMPRODUCT((FRACAS!$B$5:$B$8970=AP$4)*(FRACAS!$D$5:$D$8970&lt;=AP349)*(IFERROR(FRACAS!$AM$5:$AM$8970,0)))
    ),"")</f>
        <v/>
      </c>
      <c r="MQ349" s="240" t="str" cm="1">
        <f t="array" ref="MQ349">IFERROR(
    (((AQ349/FRACAS!$AY$1)*60))
    /
    (((AQ349/FRACAS!$AY$1)*60) + SUMPRODUCT((FRACAS!$B$5:$B$8970=AQ$4)*(FRACAS!$D$5:$D$8970&lt;=AQ349)*(IFERROR(FRACAS!$AM$5:$AM$8970,0)))
    ),"")</f>
        <v/>
      </c>
      <c r="MR349" s="194"/>
      <c r="MS349" s="194"/>
      <c r="MT349" s="194"/>
      <c r="MU349" s="194"/>
      <c r="MV349" s="194"/>
      <c r="MW349" s="194"/>
      <c r="MX349" s="194"/>
      <c r="MY349" s="194"/>
      <c r="MZ349" s="194"/>
      <c r="NA349" s="195"/>
      <c r="ND349" s="241">
        <f t="shared" si="31"/>
        <v>0</v>
      </c>
      <c r="NE349" s="242" t="str">
        <f t="shared" si="32"/>
        <v/>
      </c>
      <c r="NF349" s="193" t="str" cm="1">
        <f t="array" ref="NF349">IF($ND349=0,"",(IFERROR( (IFERROR($ND349/FRACAS!$AY$1*60,0) - SUMPRODUCT( (FRACAS!$K$5:$K$8972=NF$2) * IFERROR(FRACAS!$AN$5:$AN$8972,0) ) ) / IFERROR($ND349/FRACAS!$AY$1*60,0), 1 )))</f>
        <v/>
      </c>
      <c r="NG349" s="193" t="str" cm="1">
        <f t="array" ref="NG349">IF($ND349=0,"",(IFERROR( (IFERROR($ND349/FRACAS!$AY$1*60,0) - SUMPRODUCT( (FRACAS!$K$5:$K$8972=NG$2) * IFERROR(FRACAS!$AN$5:$AN$8972,0) ) ) / IFERROR($ND349/FRACAS!$AY$1*60,0), 1 )))</f>
        <v/>
      </c>
      <c r="NH349" s="193" t="str" cm="1">
        <f t="array" ref="NH349">IF($ND349=0,"",(IFERROR( (IFERROR($ND349/FRACAS!$AY$1*60,0) - SUMPRODUCT( (FRACAS!$K$5:$K$8972=NH$2) * IFERROR(FRACAS!$AN$5:$AN$8972,0) ) ) / IFERROR($ND349/FRACAS!$AY$1*60,0), 1 )))</f>
        <v/>
      </c>
      <c r="NI349" s="193" t="str" cm="1">
        <f t="array" ref="NI349">IF($ND349=0,"",(IFERROR( (IFERROR($ND349/FRACAS!$AY$1*60,0) - SUMPRODUCT( (FRACAS!$K$5:$K$8972=NI$2) * IFERROR(FRACAS!$AN$5:$AN$8972,0) ) ) / IFERROR($ND349/FRACAS!$AY$1*60,0), 1 )))</f>
        <v/>
      </c>
      <c r="NJ349" s="193" t="str" cm="1">
        <f t="array" ref="NJ349">IF($ND349=0,"",(IFERROR( (IFERROR($ND349/FRACAS!$AY$1*60,0) - SUMPRODUCT( (FRACAS!$K$5:$K$8972=NJ$2) * IFERROR(FRACAS!$AN$5:$AN$8972,0) ) ) / IFERROR($ND349/FRACAS!$AY$1*60,0), 1 )))</f>
        <v/>
      </c>
      <c r="NK349" s="193" t="str" cm="1">
        <f t="array" ref="NK349">IF($ND349=0,"",(IFERROR( (IFERROR($ND349/FRACAS!$AY$1*60,0) - SUMPRODUCT( (FRACAS!$K$5:$K$8972=NK$2) * IFERROR(FRACAS!$AN$5:$AN$8972,0) ) ) / IFERROR($ND349/FRACAS!$AY$1*60,0), 1 )))</f>
        <v/>
      </c>
      <c r="NL349" s="193" t="str" cm="1">
        <f t="array" ref="NL349">IF($ND349=0,"",(IFERROR( (IFERROR($ND349/FRACAS!$AY$1*60,0) - SUMPRODUCT( (FRACAS!$K$5:$K$8972=NL$2) * IFERROR(FRACAS!$AN$5:$AN$8972,0) ) ) / IFERROR($ND349/FRACAS!$AY$1*60,0), 1 )))</f>
        <v/>
      </c>
      <c r="NM349" s="193" t="str" cm="1">
        <f t="array" ref="NM349">IF($ND349=0,"",(IFERROR( (IFERROR($ND349/FRACAS!$AY$1*60,0) - SUMPRODUCT( (FRACAS!$K$5:$K$8972=NM$2) * IFERROR(FRACAS!$AN$5:$AN$8972,0) ) ) / IFERROR($ND349/FRACAS!$AY$1*60,0), 1 )))</f>
        <v/>
      </c>
      <c r="NN349" s="193" t="str" cm="1">
        <f t="array" ref="NN349">IF($ND349=0,"",(IFERROR( (IFERROR($ND349/FRACAS!$AY$1*60,0) - SUMPRODUCT( (FRACAS!$K$5:$K$8972=NN$2) * IFERROR(FRACAS!$AN$5:$AN$8972,0) ) ) / IFERROR($ND349/FRACAS!$AY$1*60,0), 1 )))</f>
        <v/>
      </c>
      <c r="NO349" s="193" t="str" cm="1">
        <f t="array" ref="NO349">IF($ND349=0,"",(IFERROR( (IFERROR($ND349/FRACAS!$AY$1*60,0) - SUMPRODUCT( (FRACAS!$K$5:$K$8972=NO$2) * IFERROR(FRACAS!$AN$5:$AN$8972,0) ) ) / IFERROR($ND349/FRACAS!$AY$1*60,0), 1 )))</f>
        <v/>
      </c>
      <c r="NP349" s="193" t="str" cm="1">
        <f t="array" ref="NP349">IF($ND349=0,"",(IFERROR( (IFERROR($ND349/FRACAS!$AY$1*60,0) - SUMPRODUCT( (FRACAS!$K$5:$K$8972=NP$2) * IFERROR(FRACAS!$AN$5:$AN$8972,0) ) ) / IFERROR($ND349/FRACAS!$AY$1*60,0), 1 )))</f>
        <v/>
      </c>
      <c r="NQ349" s="193" t="str" cm="1">
        <f t="array" ref="NQ349">IF($ND349=0,"",(IFERROR( (IFERROR($ND349/FRACAS!$AY$1*60,0) - SUMPRODUCT( (FRACAS!$K$5:$K$8972=NQ$2) * IFERROR(FRACAS!$AN$5:$AN$8972,0) ) ) / IFERROR($ND349/FRACAS!$AY$1*60,0), 1 )))</f>
        <v/>
      </c>
      <c r="NR349" s="193" t="str" cm="1">
        <f t="array" ref="NR349">IF($ND349=0,"",(IFERROR( (IFERROR($ND349/FRACAS!$AY$1*60,0) - SUMPRODUCT( (FRACAS!$K$5:$K$8972=NR$2) * IFERROR(FRACAS!$AN$5:$AN$8972,0) ) ) / IFERROR($ND349/FRACAS!$AY$1*60,0), 1 )))</f>
        <v/>
      </c>
      <c r="NS349" s="193" t="str" cm="1">
        <f t="array" ref="NS349">IF($ND349=0,"",(IFERROR( (IFERROR($ND349/FRACAS!$AY$1*60,0) - SUMPRODUCT( (FRACAS!$K$5:$K$8972=NS$2) * IFERROR(FRACAS!$AN$5:$AN$8972,0) ) ) / IFERROR($ND349/FRACAS!$AY$1*60,0), 1 )))</f>
        <v/>
      </c>
      <c r="NT349" s="193" t="str" cm="1">
        <f t="array" ref="NT349">IF($ND349=0,"",(IFERROR( (IFERROR($ND349/FRACAS!$AY$1*60,0) - SUMPRODUCT( (FRACAS!$K$5:$K$8972=NT$2) * IFERROR(FRACAS!$AN$5:$AN$8972,0) ) ) / IFERROR($ND349/FRACAS!$AY$1*60,0), 1 )))</f>
        <v/>
      </c>
      <c r="NU349" s="193" t="str" cm="1">
        <f t="array" ref="NU349">IF($ND349=0,"",(IFERROR( (IFERROR($ND349/FRACAS!$AY$1*60,0) - SUMPRODUCT( (FRACAS!$K$5:$K$8972=NU$2) * IFERROR(FRACAS!$AN$5:$AN$8972,0) ) ) / IFERROR($ND349/FRACAS!$AY$1*60,0), 1 )))</f>
        <v/>
      </c>
      <c r="NV349" s="193" t="str" cm="1">
        <f t="array" ref="NV349">IF($ND349=0,"",(IFERROR( (IFERROR($ND349/FRACAS!$AY$1*60,0) - SUMPRODUCT( (FRACAS!$K$5:$K$8972=NV$2) * IFERROR(FRACAS!$AN$5:$AN$8972,0) ) ) / IFERROR($ND349/FRACAS!$AY$1*60,0), 1 )))</f>
        <v/>
      </c>
      <c r="NW349" s="193" t="str" cm="1">
        <f t="array" ref="NW349">IF($ND349=0,"",(IFERROR( (IFERROR($ND349/FRACAS!$AY$1*60,0) - SUMPRODUCT( (FRACAS!$K$5:$K$8972=NW$2) * IFERROR(FRACAS!$AN$5:$AN$8972,0) ) ) / IFERROR($ND349/FRACAS!$AY$1*60,0), 1 )))</f>
        <v/>
      </c>
      <c r="NX349" s="193" t="str" cm="1">
        <f t="array" ref="NX349">IF($ND349=0,"",(IFERROR( (IFERROR($ND349/FRACAS!$AY$1*60,0) - SUMPRODUCT( (FRACAS!$K$5:$K$8972=NX$2) * IFERROR(FRACAS!$AN$5:$AN$8972,0) ) ) / IFERROR($ND349/FRACAS!$AY$1*60,0), 1 )))</f>
        <v/>
      </c>
      <c r="NY349" s="193" t="str" cm="1">
        <f t="array" ref="NY349">IF($ND349=0,"",(IFERROR( (IFERROR($ND349/FRACAS!$AY$1*60,0) - SUMPRODUCT( (FRACAS!$K$5:$K$8972=NY$2) * IFERROR(FRACAS!$AN$5:$AN$8972,0) ) ) / IFERROR($ND349/FRACAS!$AY$1*60,0), 1 )))</f>
        <v/>
      </c>
      <c r="NZ349" s="193" t="str" cm="1">
        <f t="array" ref="NZ349">IF($ND349=0,"",(IFERROR( (IFERROR($ND349/FRACAS!$AY$1*60,0) - SUMPRODUCT( (FRACAS!$K$5:$K$8972=NZ$2) * IFERROR(FRACAS!$AN$5:$AN$8972,0) ) ) / IFERROR($ND349/FRACAS!$AY$1*60,0), 1 )))</f>
        <v/>
      </c>
      <c r="OA349" s="193" t="str" cm="1">
        <f t="array" ref="OA349">IF($ND349=0,"",(IFERROR( (IFERROR($ND349/FRACAS!$AY$1*60,0) - SUMPRODUCT( (FRACAS!$K$5:$K$8972=OA$2) * IFERROR(FRACAS!$AN$5:$AN$8972,0) ) ) / IFERROR($ND349/FRACAS!$AY$1*60,0), 1 )))</f>
        <v/>
      </c>
      <c r="OB349" s="193" t="str" cm="1">
        <f t="array" ref="OB349">IF($ND349=0,"",(IFERROR( (IFERROR($ND349/FRACAS!$AY$1*60,0) - SUMPRODUCT( (FRACAS!$K$5:$K$8972=OB$2) * IFERROR(FRACAS!$AN$5:$AN$8972,0) ) ) / IFERROR($ND349/FRACAS!$AY$1*60,0), 1 )))</f>
        <v/>
      </c>
      <c r="OC349" s="193" t="str" cm="1">
        <f t="array" ref="OC349">IF($ND349=0,"",(IFERROR( (IFERROR($ND349/FRACAS!$AY$1*60,0) - SUMPRODUCT( (FRACAS!$K$5:$K$8972=OC$2) * IFERROR(FRACAS!$AN$5:$AN$8972,0) ) ) / IFERROR($ND349/FRACAS!$AY$1*60,0), 1 )))</f>
        <v/>
      </c>
      <c r="OD349" s="193" t="str" cm="1">
        <f t="array" ref="OD349">IF($ND349=0,"",(IFERROR( (IFERROR($ND349/FRACAS!$AY$1*60,0) - SUMPRODUCT( (FRACAS!$K$5:$K$8972=OD$2) * IFERROR(FRACAS!$AN$5:$AN$8972,0) ) ) / IFERROR($ND349/FRACAS!$AY$1*60,0), 1 )))</f>
        <v/>
      </c>
      <c r="OE349" s="193" t="str" cm="1">
        <f t="array" ref="OE349">IF($ND349=0,"",(IFERROR( (IFERROR($ND349/FRACAS!$AY$1*60,0) - SUMPRODUCT( (FRACAS!$K$5:$K$8972=OE$2) * IFERROR(FRACAS!$AN$5:$AN$8972,0) ) ) / IFERROR($ND349/FRACAS!$AY$1*60,0), 1 )))</f>
        <v/>
      </c>
      <c r="OF349" s="193" t="str" cm="1">
        <f t="array" ref="OF349">IF($ND349=0,"",(IFERROR( (IFERROR($ND349/FRACAS!$AY$1*60,0) - SUMPRODUCT( (FRACAS!$K$5:$K$8972=OF$2) * IFERROR(FRACAS!$AN$5:$AN$8972,0) ) ) / IFERROR($ND349/FRACAS!$AY$1*60,0), 1 )))</f>
        <v/>
      </c>
      <c r="OG349" s="193" t="str" cm="1">
        <f t="array" ref="OG349">IF($ND349=0,"",(IFERROR( (IFERROR($ND349/FRACAS!$AY$1*60,0) - SUMPRODUCT( (FRACAS!$K$5:$K$8972=OG$2) * IFERROR(FRACAS!$AN$5:$AN$8972,0) ) ) / IFERROR($ND349/FRACAS!$AY$1*60,0), 1 )))</f>
        <v/>
      </c>
      <c r="OH349" s="193" t="str" cm="1">
        <f t="array" ref="OH349">IF($ND349=0,"",(IFERROR( (IFERROR($ND349/FRACAS!$AY$1*60,0) - SUMPRODUCT( (FRACAS!$K$5:$K$8972=OH$2) * IFERROR(FRACAS!$AN$5:$AN$8972,0) ) ) / IFERROR($ND349/FRACAS!$AY$1*60,0), 1 )))</f>
        <v/>
      </c>
      <c r="OI349" s="193" t="str" cm="1">
        <f t="array" ref="OI349">IF($ND349=0,"",(IFERROR( (IFERROR($ND349/FRACAS!$AY$1*60,0) - SUMPRODUCT( (FRACAS!$K$5:$K$8972=OI$2) * IFERROR(FRACAS!$AN$5:$AN$8972,0) ) ) / IFERROR($ND349/FRACAS!$AY$1*60,0), 1 )))</f>
        <v/>
      </c>
      <c r="OJ349" s="193" t="str" cm="1">
        <f t="array" ref="OJ349">IF($ND349=0,"",(IFERROR( (IFERROR($ND349/FRACAS!$AY$1*60,0) - SUMPRODUCT( (FRACAS!$K$5:$K$8972=OJ$2) * IFERROR(FRACAS!$AN$5:$AN$8972,0) ) ) / IFERROR($ND349/FRACAS!$AY$1*60,0), 1 )))</f>
        <v/>
      </c>
      <c r="OK349" s="193" t="str" cm="1">
        <f t="array" ref="OK349">IF($ND349=0,"",(IFERROR( (IFERROR($ND349/FRACAS!$AY$1*60,0) - SUMPRODUCT( (FRACAS!$K$5:$K$8972=OK$2) * IFERROR(FRACAS!$AN$5:$AN$8972,0) ) ) / IFERROR($ND349/FRACAS!$AY$1*60,0), 1 )))</f>
        <v/>
      </c>
      <c r="OL349" s="193" t="str" cm="1">
        <f t="array" ref="OL349">IF($ND349=0,"",(IFERROR( (IFERROR($ND349/FRACAS!$AY$1*60,0) - SUMPRODUCT( (FRACAS!$K$5:$K$8972=OL$2) * IFERROR(FRACAS!$AN$5:$AN$8972,0) ) ) / IFERROR($ND349/FRACAS!$AY$1*60,0), 1 )))</f>
        <v/>
      </c>
      <c r="OM349" s="193" t="str" cm="1">
        <f t="array" ref="OM349">IF($ND349=0,"",(IFERROR( (IFERROR($ND349/FRACAS!$AY$1*60,0) - SUMPRODUCT( (FRACAS!$K$5:$K$8972=OM$2) * IFERROR(FRACAS!$AN$5:$AN$8972,0) ) ) / IFERROR($ND349/FRACAS!$AY$1*60,0), 1 )))</f>
        <v/>
      </c>
      <c r="ON349" s="193" t="str" cm="1">
        <f t="array" ref="ON349">IF($ND349=0,"",(IFERROR( (IFERROR($ND349/FRACAS!$AY$1*60,0) - SUMPRODUCT( (FRACAS!$K$5:$K$8972=ON$2) * IFERROR(FRACAS!$AN$5:$AN$8972,0) ) ) / IFERROR($ND349/FRACAS!$AY$1*60,0), 1 )))</f>
        <v/>
      </c>
      <c r="OO349" s="193" t="str" cm="1">
        <f t="array" ref="OO349">IF($ND349=0,"",(IFERROR( (IFERROR($ND349/FRACAS!$AY$1*60,0) - SUMPRODUCT( (FRACAS!$K$5:$K$8972=OO$2) * IFERROR(FRACAS!$AN$5:$AN$8972,0) ) ) / IFERROR($ND349/FRACAS!$AY$1*60,0), 1 )))</f>
        <v/>
      </c>
      <c r="OP349" s="193" t="str" cm="1">
        <f t="array" ref="OP349">IF($ND349=0,"",(IFERROR( (IFERROR($ND349/FRACAS!$AY$1*60,0) - SUMPRODUCT( (FRACAS!$K$5:$K$8972=OP$2) * IFERROR(FRACAS!$AN$5:$AN$8972,0) ) ) / IFERROR($ND349/FRACAS!$AY$1*60,0), 1 )))</f>
        <v/>
      </c>
      <c r="OQ349" s="193" t="str" cm="1">
        <f t="array" ref="OQ349">IF($ND349=0,"",(IFERROR( (IFERROR($ND349/FRACAS!$AY$1*60,0) - SUMPRODUCT( (FRACAS!$K$5:$K$8972=OQ$2) * IFERROR(FRACAS!$AN$5:$AN$8972,0) ) ) / IFERROR($ND349/FRACAS!$AY$1*60,0), 1 )))</f>
        <v/>
      </c>
      <c r="OR349" s="193" t="str" cm="1">
        <f t="array" ref="OR349">IF($ND349=0,"",(IFERROR( (IFERROR($ND349/FRACAS!$AY$1*60,0) - SUMPRODUCT( (FRACAS!$K$5:$K$8972=OR$2) * IFERROR(FRACAS!$AN$5:$AN$8972,0) ) ) / IFERROR($ND349/FRACAS!$AY$1*60,0), 1 )))</f>
        <v/>
      </c>
      <c r="OS349" s="193" t="str" cm="1">
        <f t="array" ref="OS349">IF($ND349=0,"",(IFERROR( (IFERROR($ND349/FRACAS!$AY$1*60,0) - SUMPRODUCT( (FRACAS!$K$5:$K$8972=OS$2) * IFERROR(FRACAS!$AN$5:$AN$8972,0) ) ) / IFERROR($ND349/FRACAS!$AY$1*60,0), 1 )))</f>
        <v/>
      </c>
      <c r="OT349" s="243" t="str" cm="1">
        <f t="array" ref="OT349">IF($ND349=0,"",(IFERROR( (IFERROR($ND349/FRACAS!$AY$1*60,0) - SUMPRODUCT( (FRACAS!$K$5:$K$8972=OT$2) * IFERROR(FRACAS!$AN$5:$AN$8972,0) ) ) / IFERROR($ND349/FRACAS!$AY$1*60,0), 1 )))</f>
        <v/>
      </c>
    </row>
    <row r="350" spans="2:410" x14ac:dyDescent="0.2">
      <c r="B350" s="233"/>
      <c r="C350" s="259" t="str">
        <f>IF('[1]17.11.2025 IASI18 Mileage'!C350="","",'[1]17.11.2025 IASI18 Mileage'!C350)</f>
        <v/>
      </c>
      <c r="D350" s="201" t="str">
        <f>IF('[1]17.11.2025 IASI18 Mileage'!D350="","",'[1]17.11.2025 IASI18 Mileage'!D350)</f>
        <v/>
      </c>
      <c r="E350" s="201" t="str">
        <f>IF('[1]17.11.2025 IASI18 Mileage'!E350="","",'[1]17.11.2025 IASI18 Mileage'!E350)</f>
        <v/>
      </c>
      <c r="F350" s="201" t="str">
        <f>IF('[1]17.11.2025 IASI18 Mileage'!F350="","",'[1]17.11.2025 IASI18 Mileage'!F350)</f>
        <v/>
      </c>
      <c r="G350" s="201" t="str">
        <f>IF('[1]17.11.2025 IASI18 Mileage'!G350="","",'[1]17.11.2025 IASI18 Mileage'!G350)</f>
        <v/>
      </c>
      <c r="H350" s="201" t="str">
        <f>IF('[1]17.11.2025 IASI18 Mileage'!H350="","",'[1]17.11.2025 IASI18 Mileage'!H350)</f>
        <v/>
      </c>
      <c r="I350" s="201" t="str">
        <f>IF('[1]17.11.2025 IASI18 Mileage'!I350="","",'[1]17.11.2025 IASI18 Mileage'!I350)</f>
        <v/>
      </c>
      <c r="J350" s="201" t="str">
        <f>IF('[1]17.11.2025 IASI18 Mileage'!J350="","",'[1]17.11.2025 IASI18 Mileage'!J350)</f>
        <v/>
      </c>
      <c r="K350" s="201" t="str">
        <f>IF('[1]17.11.2025 IASI18 Mileage'!K350="","",'[1]17.11.2025 IASI18 Mileage'!K350)</f>
        <v/>
      </c>
      <c r="L350" s="201" t="str">
        <f>IF('[1]17.11.2025 IASI18 Mileage'!L350="","",'[1]17.11.2025 IASI18 Mileage'!L350)</f>
        <v/>
      </c>
      <c r="M350" s="201" t="str">
        <f>IF('[1]17.11.2025 IASI18 Mileage'!M350="","",'[1]17.11.2025 IASI18 Mileage'!M350)</f>
        <v/>
      </c>
      <c r="N350" s="201" t="str">
        <f>IF('[1]17.11.2025 IASI18 Mileage'!N350="","",'[1]17.11.2025 IASI18 Mileage'!N350)</f>
        <v/>
      </c>
      <c r="O350" s="201" t="str">
        <f>IF('[1]17.11.2025 IASI18 Mileage'!O350="","",'[1]17.11.2025 IASI18 Mileage'!O350)</f>
        <v/>
      </c>
      <c r="P350" s="201" t="str">
        <f>IF('[1]17.11.2025 IASI18 Mileage'!P350="","",'[1]17.11.2025 IASI18 Mileage'!P350)</f>
        <v/>
      </c>
      <c r="Q350" s="201" t="str">
        <f>IF('[1]17.11.2025 IASI18 Mileage'!Q350="","",'[1]17.11.2025 IASI18 Mileage'!Q350)</f>
        <v/>
      </c>
      <c r="R350" s="201" t="str">
        <f>IF('[1]17.11.2025 IASI18 Mileage'!R350="","",'[1]17.11.2025 IASI18 Mileage'!R350)</f>
        <v/>
      </c>
      <c r="S350" s="201" t="str">
        <f>IF('[1]17.11.2025 IASI18 Mileage'!S350="","",'[1]17.11.2025 IASI18 Mileage'!S350)</f>
        <v/>
      </c>
      <c r="T350" s="201" t="str">
        <f>IF('[1]17.11.2025 IASI18 Mileage'!T350="","",'[1]17.11.2025 IASI18 Mileage'!T350)</f>
        <v/>
      </c>
      <c r="U350" s="201" t="str">
        <f>IF('[1]17.11.2025 IASI18 Mileage'!U350="","",'[1]17.11.2025 IASI18 Mileage'!U350)</f>
        <v/>
      </c>
      <c r="V350" s="201"/>
      <c r="W350" s="201"/>
      <c r="X350" s="201"/>
      <c r="Y350" s="201"/>
      <c r="Z350" s="201"/>
      <c r="AA350" s="201"/>
      <c r="AB350" s="201"/>
      <c r="AC350" s="201"/>
      <c r="AD350" s="201"/>
      <c r="AE350" s="201"/>
      <c r="AF350" s="201"/>
      <c r="AG350" s="201"/>
      <c r="AH350" s="201"/>
      <c r="AI350" s="201"/>
      <c r="AJ350" s="201"/>
      <c r="AK350" s="201"/>
      <c r="AL350" s="201"/>
      <c r="AM350" s="201"/>
      <c r="AN350" s="201"/>
      <c r="AO350" s="201"/>
      <c r="AP350" s="201"/>
      <c r="AQ350" s="201"/>
      <c r="AR350" s="201"/>
      <c r="AS350" s="201"/>
      <c r="AT350" s="201"/>
      <c r="AU350" s="201"/>
      <c r="AV350" s="201"/>
      <c r="AW350" s="201"/>
      <c r="AX350" s="201"/>
      <c r="AY350" s="201"/>
      <c r="AZ350" s="201"/>
      <c r="BA350" s="202"/>
      <c r="BB350" s="184"/>
      <c r="BD350" s="234"/>
      <c r="BE350" s="234"/>
      <c r="BF350" s="234"/>
      <c r="BG350" s="234"/>
      <c r="BH350" s="234"/>
      <c r="BI350" s="234"/>
      <c r="BJ350" s="234"/>
      <c r="BK350" s="234"/>
      <c r="BL350" s="234"/>
      <c r="BM350" s="234"/>
      <c r="DC350" s="184">
        <f t="shared" si="29"/>
        <v>0</v>
      </c>
      <c r="DD350" s="235" t="str">
        <f t="shared" si="30"/>
        <v/>
      </c>
      <c r="DE350" s="186">
        <f>IF(D350&gt; 0,(COUNTIFS(FRACAS!$B$5:$B$8972, D$4, FRACAS!$D$5:$D$8972, "&lt;="&amp;D350)), "" )</f>
        <v>0</v>
      </c>
      <c r="DF350" s="186">
        <f>IF(E350&gt; 0,(COUNTIFS(FRACAS!$B$5:$B$8972, E$4, FRACAS!$D$5:$D$8972, "&lt;="&amp;E350)), "" )</f>
        <v>0</v>
      </c>
      <c r="DG350" s="186">
        <f>IF(F350&gt; 0,(COUNTIFS(FRACAS!$B$5:$B$8972, F$4, FRACAS!$D$5:$D$8972, "&lt;="&amp;F350)), "" )</f>
        <v>0</v>
      </c>
      <c r="DH350" s="186">
        <f>IF(G350&gt; 0,(COUNTIFS(FRACAS!$B$5:$B$8972, G$4, FRACAS!$D$5:$D$8972, "&lt;="&amp;G350)), "" )</f>
        <v>0</v>
      </c>
      <c r="DI350" s="186">
        <f>IF(H350&gt; 0,(COUNTIFS(FRACAS!$B$5:$B$8972, H$4, FRACAS!$D$5:$D$8972, "&lt;="&amp;H350)), "" )</f>
        <v>0</v>
      </c>
      <c r="DJ350" s="186">
        <f>IF(I350&gt; 0,(COUNTIFS(FRACAS!$B$5:$B$8972, I$4, FRACAS!$D$5:$D$8972, "&lt;="&amp;I350)), "" )</f>
        <v>0</v>
      </c>
      <c r="DK350" s="186">
        <f>IF(J350&gt; 0,(COUNTIFS(FRACAS!$B$5:$B$8972, J$4, FRACAS!$D$5:$D$8972, "&lt;="&amp;J350)), "" )</f>
        <v>0</v>
      </c>
      <c r="DL350" s="186">
        <f>IF(K350&gt; 0,(COUNTIFS(FRACAS!$B$5:$B$8972, K$4, FRACAS!$D$5:$D$8972, "&lt;="&amp;K350)), "" )</f>
        <v>0</v>
      </c>
      <c r="DM350" s="186">
        <f>IF(L350&gt; 0,(COUNTIFS(FRACAS!$B$5:$B$8972, L$4, FRACAS!$D$5:$D$8972, "&lt;="&amp;L350)), "" )</f>
        <v>0</v>
      </c>
      <c r="DN350" s="186">
        <f>IF(M350&gt; 0,(COUNTIFS(FRACAS!$B$5:$B$8972, M$4, FRACAS!$D$5:$D$8972, "&lt;="&amp;M350)), "" )</f>
        <v>0</v>
      </c>
      <c r="DO350" s="186">
        <f>IF(N350&gt; 0,(COUNTIFS(FRACAS!$B$5:$B$8972, N$4, FRACAS!$D$5:$D$8972, "&lt;="&amp;N350)), "" )</f>
        <v>0</v>
      </c>
      <c r="DP350" s="186">
        <f>IF(O350&gt; 0,(COUNTIFS(FRACAS!$B$5:$B$8972, O$4, FRACAS!$D$5:$D$8972, "&lt;="&amp;O350)), "" )</f>
        <v>0</v>
      </c>
      <c r="DQ350" s="186">
        <f>IF(P350&gt; 0,(COUNTIFS(FRACAS!$B$5:$B$8972, P$4, FRACAS!$D$5:$D$8972, "&lt;="&amp;P350)), "" )</f>
        <v>0</v>
      </c>
      <c r="DR350" s="186">
        <f>IF(Q350&gt; 0,(COUNTIFS(FRACAS!$B$5:$B$8972, Q$4, FRACAS!$D$5:$D$8972, "&lt;="&amp;Q350)), "" )</f>
        <v>0</v>
      </c>
      <c r="DS350" s="186">
        <f>IF(R350&gt; 0,(COUNTIFS(FRACAS!$B$5:$B$8972, R$4, FRACAS!$D$5:$D$8972, "&lt;="&amp;R350)), "" )</f>
        <v>0</v>
      </c>
      <c r="DT350" s="186">
        <f>IF(S350&gt; 0,(COUNTIFS(FRACAS!$B$5:$B$8972, S$4, FRACAS!$D$5:$D$8972, "&lt;="&amp;S350)), "" )</f>
        <v>0</v>
      </c>
      <c r="DU350" s="186">
        <f>IF(T350&gt; 0,(COUNTIFS(FRACAS!$B$5:$B$8972, T$4, FRACAS!$D$5:$D$8972, "&lt;="&amp;T350)), "" )</f>
        <v>0</v>
      </c>
      <c r="DV350" s="186">
        <f>IF(U350&gt; 0,(COUNTIFS(FRACAS!$B$5:$B$8972, U$4, FRACAS!$D$5:$D$8972, "&lt;="&amp;U350)), "" )</f>
        <v>0</v>
      </c>
      <c r="DW350" s="186" t="str">
        <f>IF(V350&gt; 0,(COUNTIFS(FRACAS!$B$5:$B$8972, V$4, FRACAS!$D$5:$D$8972, "&lt;="&amp;V350)), "" )</f>
        <v/>
      </c>
      <c r="DX350" s="186" t="str">
        <f>IF(W350&gt; 0,(COUNTIFS(FRACAS!$B$5:$B$8972, W$4, FRACAS!$D$5:$D$8972, "&lt;="&amp;W350)), "" )</f>
        <v/>
      </c>
      <c r="DY350" s="186" t="str">
        <f>IF(X350&gt; 0,(COUNTIFS(FRACAS!$B$5:$B$8972, X$4, FRACAS!$D$5:$D$8972, "&lt;="&amp;X350)), "" )</f>
        <v/>
      </c>
      <c r="DZ350" s="186" t="str">
        <f>IF(Y350&gt; 0,(COUNTIFS(FRACAS!$B$5:$B$8972, Y$4, FRACAS!$D$5:$D$8972, "&lt;="&amp;Y350)), "" )</f>
        <v/>
      </c>
      <c r="EA350" s="186" t="str">
        <f>IF(Z350&gt; 0,(COUNTIFS(FRACAS!$B$5:$B$8972, Z$4, FRACAS!$D$5:$D$8972, "&lt;="&amp;Z350)), "" )</f>
        <v/>
      </c>
      <c r="EB350" s="186" t="str">
        <f>IF(AA350&gt; 0,(COUNTIFS(FRACAS!$B$5:$B$8972, AA$4, FRACAS!$D$5:$D$8972, "&lt;="&amp;AA350)), "" )</f>
        <v/>
      </c>
      <c r="EC350" s="186" t="str">
        <f>IF(AB350&gt; 0,(COUNTIFS(FRACAS!$B$5:$B$8972, AB$4, FRACAS!$D$5:$D$8972, "&lt;="&amp;AB350)), "" )</f>
        <v/>
      </c>
      <c r="ED350" s="186" t="str">
        <f>IF(AC350&gt; 0,(COUNTIFS(FRACAS!$B$5:$B$8972, AC$4, FRACAS!$D$5:$D$8972, "&lt;="&amp;AC350)), "" )</f>
        <v/>
      </c>
      <c r="EE350" s="186" t="str">
        <f>IF(AD350&gt; 0,(COUNTIFS(FRACAS!$B$5:$B$8972, AD$4, FRACAS!$D$5:$D$8972, "&lt;="&amp;AD350)), "" )</f>
        <v/>
      </c>
      <c r="EF350" s="186" t="str">
        <f>IF(AE350&gt; 0,(COUNTIFS(FRACAS!$B$5:$B$8972, AE$4, FRACAS!$D$5:$D$8972, "&lt;="&amp;AE350)), "" )</f>
        <v/>
      </c>
      <c r="EG350" s="186" t="str">
        <f>IF(AF350&gt; 0,(COUNTIFS(FRACAS!$B$5:$B$8972, AF$4, FRACAS!$D$5:$D$8972, "&lt;="&amp;AF350)), "" )</f>
        <v/>
      </c>
      <c r="EH350" s="186" t="str">
        <f>IF(AG350&gt; 0,(COUNTIFS(FRACAS!$B$5:$B$8972, AG$4, FRACAS!$D$5:$D$8972, "&lt;="&amp;AG350)), "" )</f>
        <v/>
      </c>
      <c r="EI350" s="186" t="str">
        <f>IF(AH350&gt; 0,(COUNTIFS(FRACAS!$B$5:$B$8972, AH$4, FRACAS!$D$5:$D$8972, "&lt;="&amp;AH350)), "" )</f>
        <v/>
      </c>
      <c r="EJ350" s="186" t="str">
        <f>IF(AI350&gt; 0,(COUNTIFS(FRACAS!$B$5:$B$8972, AI$4, FRACAS!$D$5:$D$8972, "&lt;="&amp;AI350)), "" )</f>
        <v/>
      </c>
      <c r="EK350" s="186" t="str">
        <f>IF(AJ350&gt; 0,(COUNTIFS(FRACAS!$B$5:$B$8972, AJ$4, FRACAS!$D$5:$D$8972, "&lt;="&amp;AJ350)), "" )</f>
        <v/>
      </c>
      <c r="EL350" s="186" t="str">
        <f>IF(AK350&gt; 0,(COUNTIFS(FRACAS!$B$5:$B$8972, AK$4, FRACAS!$D$5:$D$8972, "&lt;="&amp;AK350)), "" )</f>
        <v/>
      </c>
      <c r="EM350" s="186" t="str">
        <f>IF(AL350&gt; 0,(COUNTIFS(FRACAS!$B$5:$B$8972, AL$4, FRACAS!$D$5:$D$8972, "&lt;="&amp;AL350)), "" )</f>
        <v/>
      </c>
      <c r="EN350" s="186" t="str">
        <f>IF(AM350&gt; 0,(COUNTIFS(FRACAS!$B$5:$B$8972, AM$4, FRACAS!$D$5:$D$8972, "&lt;="&amp;AM350)), "" )</f>
        <v/>
      </c>
      <c r="EO350" s="186" t="str">
        <f>IF(AN350&gt; 0,(COUNTIFS(FRACAS!$B$5:$B$8972, AN$4, FRACAS!$D$5:$D$8972, "&lt;="&amp;AN350)), "" )</f>
        <v/>
      </c>
      <c r="EP350" s="186" t="str">
        <f>IF(AO350&gt; 0,(COUNTIFS(FRACAS!$B$5:$B$8972, AO$4, FRACAS!$D$5:$D$8972, "&lt;="&amp;AO350)), "" )</f>
        <v/>
      </c>
      <c r="EQ350" s="186" t="str">
        <f>IF(AP350&gt; 0,(COUNTIFS(FRACAS!$B$5:$B$8972, AP$4, FRACAS!$D$5:$D$8972, "&lt;="&amp;AP350)), "" )</f>
        <v/>
      </c>
      <c r="ER350" s="186" t="str">
        <f>IF(AQ350&gt; 0,(COUNTIFS(FRACAS!$B$5:$B$8972, AQ$4, FRACAS!$D$5:$D$8972, "&lt;="&amp;AQ350)), "" )</f>
        <v/>
      </c>
      <c r="ES350" s="246"/>
      <c r="ET350" s="194"/>
      <c r="EU350" s="194"/>
      <c r="EV350" s="194"/>
      <c r="EW350" s="194"/>
      <c r="EX350" s="194"/>
      <c r="EY350" s="194"/>
      <c r="EZ350" s="194"/>
      <c r="FA350" s="194"/>
      <c r="FB350" s="195"/>
      <c r="FE350" s="190"/>
      <c r="FF350" s="190"/>
      <c r="FG350" s="190"/>
      <c r="FH350" s="190"/>
      <c r="FI350" s="190"/>
      <c r="FJ350" s="190"/>
      <c r="FK350" s="190"/>
      <c r="FL350" s="190"/>
      <c r="FM350" s="190"/>
      <c r="FN350" s="190"/>
      <c r="JD350" s="238"/>
      <c r="JE350" s="238"/>
      <c r="JF350" s="238"/>
      <c r="JG350" s="238"/>
      <c r="JH350" s="238"/>
      <c r="JI350" s="238"/>
      <c r="JJ350" s="238"/>
      <c r="JK350" s="238"/>
      <c r="JL350" s="238"/>
      <c r="JM350" s="238"/>
      <c r="JN350" s="247"/>
      <c r="JO350" s="248"/>
      <c r="JP350" s="248"/>
      <c r="JQ350" s="248"/>
      <c r="JR350" s="248"/>
      <c r="JS350" s="248"/>
      <c r="JT350" s="248"/>
      <c r="JU350" s="248"/>
      <c r="JV350" s="248"/>
      <c r="JW350" s="248"/>
      <c r="JX350" s="248"/>
      <c r="JY350" s="248"/>
      <c r="JZ350" s="248"/>
      <c r="KA350" s="248"/>
      <c r="KB350" s="248"/>
      <c r="KC350" s="248"/>
      <c r="KD350" s="248"/>
      <c r="KE350" s="248"/>
      <c r="KF350" s="248"/>
      <c r="KG350" s="248"/>
      <c r="KH350" s="248"/>
      <c r="KI350" s="248"/>
      <c r="KJ350" s="248"/>
      <c r="KK350" s="248"/>
      <c r="KL350" s="248"/>
      <c r="KM350" s="248"/>
      <c r="KN350" s="248"/>
      <c r="KO350" s="248"/>
      <c r="KP350" s="248"/>
      <c r="KQ350" s="248"/>
      <c r="KR350" s="248"/>
      <c r="KS350" s="248"/>
      <c r="KT350" s="248"/>
      <c r="KU350" s="248"/>
      <c r="KV350" s="248"/>
      <c r="KW350" s="248"/>
      <c r="KX350" s="248"/>
      <c r="KY350" s="248"/>
      <c r="KZ350" s="248"/>
      <c r="LA350" s="248"/>
      <c r="LC350" s="235" t="str">
        <f t="shared" si="28"/>
        <v/>
      </c>
      <c r="LD350" s="240" t="str" cm="1">
        <f t="array" ref="LD350">IFERROR((((D350/FRACAS!$AY$1)*60
)-(SUMPRODUCT((FRACAS!$B$5:$B$8970=D$4)*(FRACAS!$D$5:$D$8970&lt;=D350)*(IFERROR(FRACAS!$AM$5:$AM$8970,0)))
))/((D350/FRACAS!$AY$1)*60),"")</f>
        <v/>
      </c>
      <c r="LE350" s="240" t="str" cm="1">
        <f t="array" ref="LE350">IFERROR((((E350/FRACAS!$AY$1)*60
)-(SUMPRODUCT((FRACAS!$B$5:$B$8970=E$4)*(FRACAS!$D$5:$D$8970&lt;=E350)*(IFERROR(FRACAS!$AM$5:$AM$8970,0)))
))/((E350/FRACAS!$AY$1)*60),"")</f>
        <v/>
      </c>
      <c r="LF350" s="240" t="str" cm="1">
        <f t="array" ref="LF350">IFERROR((((F350/FRACAS!$AY$1)*60
)-(SUMPRODUCT((FRACAS!$B$5:$B$8970=F$4)*(FRACAS!$D$5:$D$8970&lt;=F350)*(IFERROR(FRACAS!$AM$5:$AM$8970,0)))
))/((F350/FRACAS!$AY$1)*60),"")</f>
        <v/>
      </c>
      <c r="LG350" s="240" t="str" cm="1">
        <f t="array" ref="LG350">IFERROR((((G350/FRACAS!$AY$1)*60
)-(SUMPRODUCT((FRACAS!$B$5:$B$8970=G$4)*(FRACAS!$D$5:$D$8970&lt;=G350)*(IFERROR(FRACAS!$AM$5:$AM$8970,0)))
))/((G350/FRACAS!$AY$1)*60),"")</f>
        <v/>
      </c>
      <c r="LH350" s="240" t="str" cm="1">
        <f t="array" ref="LH350">IFERROR((((H350/FRACAS!$AY$1)*60
)-(SUMPRODUCT((FRACAS!$B$5:$B$8970=H$4)*(FRACAS!$D$5:$D$8970&lt;=H350)*(IFERROR(FRACAS!$AM$5:$AM$8970,0)))
))/((H350/FRACAS!$AY$1)*60),"")</f>
        <v/>
      </c>
      <c r="LI350" s="240" t="str" cm="1">
        <f t="array" ref="LI350">IFERROR((((I350/FRACAS!$AY$1)*60
)-(SUMPRODUCT((FRACAS!$B$5:$B$8970=I$4)*(FRACAS!$D$5:$D$8970&lt;=I350)*(IFERROR(FRACAS!$AM$5:$AM$8970,0)))
))/((I350/FRACAS!$AY$1)*60),"")</f>
        <v/>
      </c>
      <c r="LJ350" s="240" t="str" cm="1">
        <f t="array" ref="LJ350">IFERROR((((J350/FRACAS!$AY$1)*60
)-(SUMPRODUCT((FRACAS!$B$5:$B$8970=J$4)*(FRACAS!$D$5:$D$8970&lt;=J350)*(IFERROR(FRACAS!$AM$5:$AM$8970,0)))
))/((J350/FRACAS!$AY$1)*60),"")</f>
        <v/>
      </c>
      <c r="LK350" s="240" t="str" cm="1">
        <f t="array" ref="LK350">IFERROR((((K350/FRACAS!$AY$1)*60
)-(SUMPRODUCT((FRACAS!$B$5:$B$8970=K$4)*(FRACAS!$D$5:$D$8970&lt;=K350)*(IFERROR(FRACAS!$AM$5:$AM$8970,0)))
))/((K350/FRACAS!$AY$1)*60),"")</f>
        <v/>
      </c>
      <c r="LL350" s="240" t="str" cm="1">
        <f t="array" ref="LL350">IFERROR((((L350/FRACAS!$AY$1)*60
)-(SUMPRODUCT((FRACAS!$B$5:$B$8970=L$4)*(FRACAS!$D$5:$D$8970&lt;=L350)*(IFERROR(FRACAS!$AM$5:$AM$8970,0)))
))/((L350/FRACAS!$AY$1)*60),"")</f>
        <v/>
      </c>
      <c r="LM350" s="240" t="str" cm="1">
        <f t="array" ref="LM350">IFERROR((((M350/FRACAS!$AY$1)*60
)-(SUMPRODUCT((FRACAS!$B$5:$B$8970=M$4)*(FRACAS!$D$5:$D$8970&lt;=M350)*(IFERROR(FRACAS!$AM$5:$AM$8970,0)))
))/((M350/FRACAS!$AY$1)*60),"")</f>
        <v/>
      </c>
      <c r="LN350" s="240" t="str" cm="1">
        <f t="array" ref="LN350">IFERROR((((N350/FRACAS!$AY$1)*60
)-(SUMPRODUCT((FRACAS!$B$5:$B$8970=N$4)*(FRACAS!$D$5:$D$8970&lt;=N350)*(IFERROR(FRACAS!$AM$5:$AM$8970,0)))
))/((N350/FRACAS!$AY$1)*60),"")</f>
        <v/>
      </c>
      <c r="LO350" s="240" t="str" cm="1">
        <f t="array" ref="LO350">IFERROR((((O350/FRACAS!$AY$1)*60
)-(SUMPRODUCT((FRACAS!$B$5:$B$8970=O$4)*(FRACAS!$D$5:$D$8970&lt;=O350)*(IFERROR(FRACAS!$AM$5:$AM$8970,0)))
))/((O350/FRACAS!$AY$1)*60),"")</f>
        <v/>
      </c>
      <c r="LP350" s="240" t="str" cm="1">
        <f t="array" ref="LP350">IFERROR((((P350/FRACAS!$AY$1)*60
)-(SUMPRODUCT((FRACAS!$B$5:$B$8970=P$4)*(FRACAS!$D$5:$D$8970&lt;=P350)*(IFERROR(FRACAS!$AM$5:$AM$8970,0)))
))/((P350/FRACAS!$AY$1)*60),"")</f>
        <v/>
      </c>
      <c r="LQ350" s="240" t="str" cm="1">
        <f t="array" ref="LQ350">IFERROR((((Q350/FRACAS!$AY$1)*60
)-(SUMPRODUCT((FRACAS!$B$5:$B$8970=Q$4)*(FRACAS!$D$5:$D$8970&lt;=Q350)*(IFERROR(FRACAS!$AM$5:$AM$8970,0)))
))/((Q350/FRACAS!$AY$1)*60),"")</f>
        <v/>
      </c>
      <c r="LR350" s="240" t="str" cm="1">
        <f t="array" ref="LR350">IFERROR((((R350/FRACAS!$AY$1)*60
)-(SUMPRODUCT((FRACAS!$B$5:$B$8970=R$4)*(FRACAS!$D$5:$D$8970&lt;=R350)*(IFERROR(FRACAS!$AM$5:$AM$8970,0)))
))/((R350/FRACAS!$AY$1)*60),"")</f>
        <v/>
      </c>
      <c r="LS350" s="240" t="str" cm="1">
        <f t="array" ref="LS350">IFERROR((((S350/FRACAS!$AY$1)*60
)-(SUMPRODUCT((FRACAS!$B$5:$B$8970=S$4)*(FRACAS!$D$5:$D$8970&lt;=S350)*(IFERROR(FRACAS!$AM$5:$AM$8970,0)))
))/((S350/FRACAS!$AY$1)*60),"")</f>
        <v/>
      </c>
      <c r="LT350" s="240" t="str" cm="1">
        <f t="array" ref="LT350">IFERROR((((T350/FRACAS!$AY$1)*60
)-(SUMPRODUCT((FRACAS!$B$5:$B$8970=T$4)*(FRACAS!$D$5:$D$8970&lt;=T350)*(IFERROR(FRACAS!$AM$5:$AM$8970,0)))
))/((T350/FRACAS!$AY$1)*60),"")</f>
        <v/>
      </c>
      <c r="LU350" s="240" t="str" cm="1">
        <f t="array" ref="LU350">IFERROR((((U350/FRACAS!$AY$1)*60
)-(SUMPRODUCT((FRACAS!$B$5:$B$8970=U$4)*(FRACAS!$D$5:$D$8970&lt;=U350)*(IFERROR(FRACAS!$AM$5:$AM$8970,0)))
))/((U350/FRACAS!$AY$1)*60),"")</f>
        <v/>
      </c>
      <c r="LV350" s="240" t="str" cm="1">
        <f t="array" ref="LV350">IFERROR(
    (((V350/FRACAS!$AY$1)*60))
    /
    (((V350/FRACAS!$AY$1)*60) + SUMPRODUCT((FRACAS!$B$5:$B$8970=V$4)*(FRACAS!$D$5:$D$8970&lt;=V350)*(IFERROR(FRACAS!$AM$5:$AM$8970,0)))
    ),"")</f>
        <v/>
      </c>
      <c r="LW350" s="240" t="str" cm="1">
        <f t="array" ref="LW350">IFERROR(
    (((W350/FRACAS!$AY$1)*60))
    /
    (((W350/FRACAS!$AY$1)*60) + SUMPRODUCT((FRACAS!$B$5:$B$8970=W$4)*(FRACAS!$D$5:$D$8970&lt;=W350)*(IFERROR(FRACAS!$AM$5:$AM$8970,0)))
    ),"")</f>
        <v/>
      </c>
      <c r="LX350" s="240" t="str" cm="1">
        <f t="array" ref="LX350">IFERROR(
    (((X350/FRACAS!$AY$1)*60))
    /
    (((X350/FRACAS!$AY$1)*60) + SUMPRODUCT((FRACAS!$B$5:$B$8970=X$4)*(FRACAS!$D$5:$D$8970&lt;=X350)*(IFERROR(FRACAS!$AM$5:$AM$8970,0)))
    ),"")</f>
        <v/>
      </c>
      <c r="LY350" s="240" t="str" cm="1">
        <f t="array" ref="LY350">IFERROR(
    (((Y350/FRACAS!$AY$1)*60))
    /
    (((Y350/FRACAS!$AY$1)*60) + SUMPRODUCT((FRACAS!$B$5:$B$8970=Y$4)*(FRACAS!$D$5:$D$8970&lt;=Y350)*(IFERROR(FRACAS!$AM$5:$AM$8970,0)))
    ),"")</f>
        <v/>
      </c>
      <c r="LZ350" s="240" t="str" cm="1">
        <f t="array" ref="LZ350">IFERROR(
    (((Z350/FRACAS!$AY$1)*60))
    /
    (((Z350/FRACAS!$AY$1)*60) + SUMPRODUCT((FRACAS!$B$5:$B$8970=Z$4)*(FRACAS!$D$5:$D$8970&lt;=Z350)*(IFERROR(FRACAS!$AM$5:$AM$8970,0)))
    ),"")</f>
        <v/>
      </c>
      <c r="MA350" s="240" t="str" cm="1">
        <f t="array" ref="MA350">IFERROR(
    (((AA350/FRACAS!$AY$1)*60))
    /
    (((AA350/FRACAS!$AY$1)*60) + SUMPRODUCT((FRACAS!$B$5:$B$8970=AA$4)*(FRACAS!$D$5:$D$8970&lt;=AA350)*(IFERROR(FRACAS!$AM$5:$AM$8970,0)))
    ),"")</f>
        <v/>
      </c>
      <c r="MB350" s="240" t="str" cm="1">
        <f t="array" ref="MB350">IFERROR(
    (((AB350/FRACAS!$AY$1)*60))
    /
    (((AB350/FRACAS!$AY$1)*60) + SUMPRODUCT((FRACAS!$B$5:$B$8970=AB$4)*(FRACAS!$D$5:$D$8970&lt;=AB350)*(IFERROR(FRACAS!$AM$5:$AM$8970,0)))
    ),"")</f>
        <v/>
      </c>
      <c r="MC350" s="240" t="str" cm="1">
        <f t="array" ref="MC350">IFERROR(
    (((AC350/FRACAS!$AY$1)*60))
    /
    (((AC350/FRACAS!$AY$1)*60) + SUMPRODUCT((FRACAS!$B$5:$B$8970=AC$4)*(FRACAS!$D$5:$D$8970&lt;=AC350)*(IFERROR(FRACAS!$AM$5:$AM$8970,0)))
    ),"")</f>
        <v/>
      </c>
      <c r="MD350" s="240" t="str" cm="1">
        <f t="array" ref="MD350">IFERROR(
    (((AD350/FRACAS!$AY$1)*60))
    /
    (((AD350/FRACAS!$AY$1)*60) + SUMPRODUCT((FRACAS!$B$5:$B$8970=AD$4)*(FRACAS!$D$5:$D$8970&lt;=AD350)*(IFERROR(FRACAS!$AM$5:$AM$8970,0)))
    ),"")</f>
        <v/>
      </c>
      <c r="ME350" s="240" t="str" cm="1">
        <f t="array" ref="ME350">IFERROR(
    (((AE350/FRACAS!$AY$1)*60))
    /
    (((AE350/FRACAS!$AY$1)*60) + SUMPRODUCT((FRACAS!$B$5:$B$8970=AE$4)*(FRACAS!$D$5:$D$8970&lt;=AE350)*(IFERROR(FRACAS!$AM$5:$AM$8970,0)))
    ),"")</f>
        <v/>
      </c>
      <c r="MF350" s="240" t="str" cm="1">
        <f t="array" ref="MF350">IFERROR(
    (((AF350/FRACAS!$AY$1)*60))
    /
    (((AF350/FRACAS!$AY$1)*60) + SUMPRODUCT((FRACAS!$B$5:$B$8970=AF$4)*(FRACAS!$D$5:$D$8970&lt;=AF350)*(IFERROR(FRACAS!$AM$5:$AM$8970,0)))
    ),"")</f>
        <v/>
      </c>
      <c r="MG350" s="240" t="str" cm="1">
        <f t="array" ref="MG350">IFERROR(
    (((AG350/FRACAS!$AY$1)*60))
    /
    (((AG350/FRACAS!$AY$1)*60) + SUMPRODUCT((FRACAS!$B$5:$B$8970=AG$4)*(FRACAS!$D$5:$D$8970&lt;=AG350)*(IFERROR(FRACAS!$AM$5:$AM$8970,0)))
    ),"")</f>
        <v/>
      </c>
      <c r="MH350" s="240" t="str" cm="1">
        <f t="array" ref="MH350">IFERROR(
    (((AH350/FRACAS!$AY$1)*60))
    /
    (((AH350/FRACAS!$AY$1)*60) + SUMPRODUCT((FRACAS!$B$5:$B$8970=AH$4)*(FRACAS!$D$5:$D$8970&lt;=AH350)*(IFERROR(FRACAS!$AM$5:$AM$8970,0)))
    ),"")</f>
        <v/>
      </c>
      <c r="MI350" s="240" t="str" cm="1">
        <f t="array" ref="MI350">IFERROR(
    (((AI350/FRACAS!$AY$1)*60))
    /
    (((AI350/FRACAS!$AY$1)*60) + SUMPRODUCT((FRACAS!$B$5:$B$8970=AI$4)*(FRACAS!$D$5:$D$8970&lt;=AI350)*(IFERROR(FRACAS!$AM$5:$AM$8970,0)))
    ),"")</f>
        <v/>
      </c>
      <c r="MJ350" s="240" t="str" cm="1">
        <f t="array" ref="MJ350">IFERROR(
    (((AJ350/FRACAS!$AY$1)*60))
    /
    (((AJ350/FRACAS!$AY$1)*60) + SUMPRODUCT((FRACAS!$B$5:$B$8970=AJ$4)*(FRACAS!$D$5:$D$8970&lt;=AJ350)*(IFERROR(FRACAS!$AM$5:$AM$8970,0)))
    ),"")</f>
        <v/>
      </c>
      <c r="MK350" s="240" t="str" cm="1">
        <f t="array" ref="MK350">IFERROR(
    (((AK350/FRACAS!$AY$1)*60))
    /
    (((AK350/FRACAS!$AY$1)*60) + SUMPRODUCT((FRACAS!$B$5:$B$8970=AK$4)*(FRACAS!$D$5:$D$8970&lt;=AK350)*(IFERROR(FRACAS!$AM$5:$AM$8970,0)))
    ),"")</f>
        <v/>
      </c>
      <c r="ML350" s="240" t="str" cm="1">
        <f t="array" ref="ML350">IFERROR(
    (((AL350/FRACAS!$AY$1)*60))
    /
    (((AL350/FRACAS!$AY$1)*60) + SUMPRODUCT((FRACAS!$B$5:$B$8970=AL$4)*(FRACAS!$D$5:$D$8970&lt;=AL350)*(IFERROR(FRACAS!$AM$5:$AM$8970,0)))
    ),"")</f>
        <v/>
      </c>
      <c r="MM350" s="240" t="str" cm="1">
        <f t="array" ref="MM350">IFERROR(
    (((AM350/FRACAS!$AY$1)*60))
    /
    (((AM350/FRACAS!$AY$1)*60) + SUMPRODUCT((FRACAS!$B$5:$B$8970=AM$4)*(FRACAS!$D$5:$D$8970&lt;=AM350)*(IFERROR(FRACAS!$AM$5:$AM$8970,0)))
    ),"")</f>
        <v/>
      </c>
      <c r="MN350" s="240" t="str" cm="1">
        <f t="array" ref="MN350">IFERROR(
    (((AN350/FRACAS!$AY$1)*60))
    /
    (((AN350/FRACAS!$AY$1)*60) + SUMPRODUCT((FRACAS!$B$5:$B$8970=AN$4)*(FRACAS!$D$5:$D$8970&lt;=AN350)*(IFERROR(FRACAS!$AM$5:$AM$8970,0)))
    ),"")</f>
        <v/>
      </c>
      <c r="MO350" s="240" t="str" cm="1">
        <f t="array" ref="MO350">IFERROR(
    (((AO350/FRACAS!$AY$1)*60))
    /
    (((AO350/FRACAS!$AY$1)*60) + SUMPRODUCT((FRACAS!$B$5:$B$8970=AO$4)*(FRACAS!$D$5:$D$8970&lt;=AO350)*(IFERROR(FRACAS!$AM$5:$AM$8970,0)))
    ),"")</f>
        <v/>
      </c>
      <c r="MP350" s="240" t="str" cm="1">
        <f t="array" ref="MP350">IFERROR(
    (((AP350/FRACAS!$AY$1)*60))
    /
    (((AP350/FRACAS!$AY$1)*60) + SUMPRODUCT((FRACAS!$B$5:$B$8970=AP$4)*(FRACAS!$D$5:$D$8970&lt;=AP350)*(IFERROR(FRACAS!$AM$5:$AM$8970,0)))
    ),"")</f>
        <v/>
      </c>
      <c r="MQ350" s="240" t="str" cm="1">
        <f t="array" ref="MQ350">IFERROR(
    (((AQ350/FRACAS!$AY$1)*60))
    /
    (((AQ350/FRACAS!$AY$1)*60) + SUMPRODUCT((FRACAS!$B$5:$B$8970=AQ$4)*(FRACAS!$D$5:$D$8970&lt;=AQ350)*(IFERROR(FRACAS!$AM$5:$AM$8970,0)))
    ),"")</f>
        <v/>
      </c>
      <c r="MR350" s="194"/>
      <c r="MS350" s="194"/>
      <c r="MT350" s="194"/>
      <c r="MU350" s="194"/>
      <c r="MV350" s="194"/>
      <c r="MW350" s="194"/>
      <c r="MX350" s="194"/>
      <c r="MY350" s="194"/>
      <c r="MZ350" s="194"/>
      <c r="NA350" s="195"/>
      <c r="ND350" s="241">
        <f t="shared" si="31"/>
        <v>0</v>
      </c>
      <c r="NE350" s="242" t="str">
        <f t="shared" si="32"/>
        <v/>
      </c>
      <c r="NF350" s="193" t="str" cm="1">
        <f t="array" ref="NF350">IF($ND350=0,"",(IFERROR( (IFERROR($ND350/FRACAS!$AY$1*60,0) - SUMPRODUCT( (FRACAS!$K$5:$K$8972=NF$2) * IFERROR(FRACAS!$AN$5:$AN$8972,0) ) ) / IFERROR($ND350/FRACAS!$AY$1*60,0), 1 )))</f>
        <v/>
      </c>
      <c r="NG350" s="193" t="str" cm="1">
        <f t="array" ref="NG350">IF($ND350=0,"",(IFERROR( (IFERROR($ND350/FRACAS!$AY$1*60,0) - SUMPRODUCT( (FRACAS!$K$5:$K$8972=NG$2) * IFERROR(FRACAS!$AN$5:$AN$8972,0) ) ) / IFERROR($ND350/FRACAS!$AY$1*60,0), 1 )))</f>
        <v/>
      </c>
      <c r="NH350" s="193" t="str" cm="1">
        <f t="array" ref="NH350">IF($ND350=0,"",(IFERROR( (IFERROR($ND350/FRACAS!$AY$1*60,0) - SUMPRODUCT( (FRACAS!$K$5:$K$8972=NH$2) * IFERROR(FRACAS!$AN$5:$AN$8972,0) ) ) / IFERROR($ND350/FRACAS!$AY$1*60,0), 1 )))</f>
        <v/>
      </c>
      <c r="NI350" s="193" t="str" cm="1">
        <f t="array" ref="NI350">IF($ND350=0,"",(IFERROR( (IFERROR($ND350/FRACAS!$AY$1*60,0) - SUMPRODUCT( (FRACAS!$K$5:$K$8972=NI$2) * IFERROR(FRACAS!$AN$5:$AN$8972,0) ) ) / IFERROR($ND350/FRACAS!$AY$1*60,0), 1 )))</f>
        <v/>
      </c>
      <c r="NJ350" s="193" t="str" cm="1">
        <f t="array" ref="NJ350">IF($ND350=0,"",(IFERROR( (IFERROR($ND350/FRACAS!$AY$1*60,0) - SUMPRODUCT( (FRACAS!$K$5:$K$8972=NJ$2) * IFERROR(FRACAS!$AN$5:$AN$8972,0) ) ) / IFERROR($ND350/FRACAS!$AY$1*60,0), 1 )))</f>
        <v/>
      </c>
      <c r="NK350" s="193" t="str" cm="1">
        <f t="array" ref="NK350">IF($ND350=0,"",(IFERROR( (IFERROR($ND350/FRACAS!$AY$1*60,0) - SUMPRODUCT( (FRACAS!$K$5:$K$8972=NK$2) * IFERROR(FRACAS!$AN$5:$AN$8972,0) ) ) / IFERROR($ND350/FRACAS!$AY$1*60,0), 1 )))</f>
        <v/>
      </c>
      <c r="NL350" s="193" t="str" cm="1">
        <f t="array" ref="NL350">IF($ND350=0,"",(IFERROR( (IFERROR($ND350/FRACAS!$AY$1*60,0) - SUMPRODUCT( (FRACAS!$K$5:$K$8972=NL$2) * IFERROR(FRACAS!$AN$5:$AN$8972,0) ) ) / IFERROR($ND350/FRACAS!$AY$1*60,0), 1 )))</f>
        <v/>
      </c>
      <c r="NM350" s="193" t="str" cm="1">
        <f t="array" ref="NM350">IF($ND350=0,"",(IFERROR( (IFERROR($ND350/FRACAS!$AY$1*60,0) - SUMPRODUCT( (FRACAS!$K$5:$K$8972=NM$2) * IFERROR(FRACAS!$AN$5:$AN$8972,0) ) ) / IFERROR($ND350/FRACAS!$AY$1*60,0), 1 )))</f>
        <v/>
      </c>
      <c r="NN350" s="193" t="str" cm="1">
        <f t="array" ref="NN350">IF($ND350=0,"",(IFERROR( (IFERROR($ND350/FRACAS!$AY$1*60,0) - SUMPRODUCT( (FRACAS!$K$5:$K$8972=NN$2) * IFERROR(FRACAS!$AN$5:$AN$8972,0) ) ) / IFERROR($ND350/FRACAS!$AY$1*60,0), 1 )))</f>
        <v/>
      </c>
      <c r="NO350" s="193" t="str" cm="1">
        <f t="array" ref="NO350">IF($ND350=0,"",(IFERROR( (IFERROR($ND350/FRACAS!$AY$1*60,0) - SUMPRODUCT( (FRACAS!$K$5:$K$8972=NO$2) * IFERROR(FRACAS!$AN$5:$AN$8972,0) ) ) / IFERROR($ND350/FRACAS!$AY$1*60,0), 1 )))</f>
        <v/>
      </c>
      <c r="NP350" s="193" t="str" cm="1">
        <f t="array" ref="NP350">IF($ND350=0,"",(IFERROR( (IFERROR($ND350/FRACAS!$AY$1*60,0) - SUMPRODUCT( (FRACAS!$K$5:$K$8972=NP$2) * IFERROR(FRACAS!$AN$5:$AN$8972,0) ) ) / IFERROR($ND350/FRACAS!$AY$1*60,0), 1 )))</f>
        <v/>
      </c>
      <c r="NQ350" s="193" t="str" cm="1">
        <f t="array" ref="NQ350">IF($ND350=0,"",(IFERROR( (IFERROR($ND350/FRACAS!$AY$1*60,0) - SUMPRODUCT( (FRACAS!$K$5:$K$8972=NQ$2) * IFERROR(FRACAS!$AN$5:$AN$8972,0) ) ) / IFERROR($ND350/FRACAS!$AY$1*60,0), 1 )))</f>
        <v/>
      </c>
      <c r="NR350" s="193" t="str" cm="1">
        <f t="array" ref="NR350">IF($ND350=0,"",(IFERROR( (IFERROR($ND350/FRACAS!$AY$1*60,0) - SUMPRODUCT( (FRACAS!$K$5:$K$8972=NR$2) * IFERROR(FRACAS!$AN$5:$AN$8972,0) ) ) / IFERROR($ND350/FRACAS!$AY$1*60,0), 1 )))</f>
        <v/>
      </c>
      <c r="NS350" s="193" t="str" cm="1">
        <f t="array" ref="NS350">IF($ND350=0,"",(IFERROR( (IFERROR($ND350/FRACAS!$AY$1*60,0) - SUMPRODUCT( (FRACAS!$K$5:$K$8972=NS$2) * IFERROR(FRACAS!$AN$5:$AN$8972,0) ) ) / IFERROR($ND350/FRACAS!$AY$1*60,0), 1 )))</f>
        <v/>
      </c>
      <c r="NT350" s="193" t="str" cm="1">
        <f t="array" ref="NT350">IF($ND350=0,"",(IFERROR( (IFERROR($ND350/FRACAS!$AY$1*60,0) - SUMPRODUCT( (FRACAS!$K$5:$K$8972=NT$2) * IFERROR(FRACAS!$AN$5:$AN$8972,0) ) ) / IFERROR($ND350/FRACAS!$AY$1*60,0), 1 )))</f>
        <v/>
      </c>
      <c r="NU350" s="193" t="str" cm="1">
        <f t="array" ref="NU350">IF($ND350=0,"",(IFERROR( (IFERROR($ND350/FRACAS!$AY$1*60,0) - SUMPRODUCT( (FRACAS!$K$5:$K$8972=NU$2) * IFERROR(FRACAS!$AN$5:$AN$8972,0) ) ) / IFERROR($ND350/FRACAS!$AY$1*60,0), 1 )))</f>
        <v/>
      </c>
      <c r="NV350" s="193" t="str" cm="1">
        <f t="array" ref="NV350">IF($ND350=0,"",(IFERROR( (IFERROR($ND350/FRACAS!$AY$1*60,0) - SUMPRODUCT( (FRACAS!$K$5:$K$8972=NV$2) * IFERROR(FRACAS!$AN$5:$AN$8972,0) ) ) / IFERROR($ND350/FRACAS!$AY$1*60,0), 1 )))</f>
        <v/>
      </c>
      <c r="NW350" s="193" t="str" cm="1">
        <f t="array" ref="NW350">IF($ND350=0,"",(IFERROR( (IFERROR($ND350/FRACAS!$AY$1*60,0) - SUMPRODUCT( (FRACAS!$K$5:$K$8972=NW$2) * IFERROR(FRACAS!$AN$5:$AN$8972,0) ) ) / IFERROR($ND350/FRACAS!$AY$1*60,0), 1 )))</f>
        <v/>
      </c>
      <c r="NX350" s="193" t="str" cm="1">
        <f t="array" ref="NX350">IF($ND350=0,"",(IFERROR( (IFERROR($ND350/FRACAS!$AY$1*60,0) - SUMPRODUCT( (FRACAS!$K$5:$K$8972=NX$2) * IFERROR(FRACAS!$AN$5:$AN$8972,0) ) ) / IFERROR($ND350/FRACAS!$AY$1*60,0), 1 )))</f>
        <v/>
      </c>
      <c r="NY350" s="193" t="str" cm="1">
        <f t="array" ref="NY350">IF($ND350=0,"",(IFERROR( (IFERROR($ND350/FRACAS!$AY$1*60,0) - SUMPRODUCT( (FRACAS!$K$5:$K$8972=NY$2) * IFERROR(FRACAS!$AN$5:$AN$8972,0) ) ) / IFERROR($ND350/FRACAS!$AY$1*60,0), 1 )))</f>
        <v/>
      </c>
      <c r="NZ350" s="193" t="str" cm="1">
        <f t="array" ref="NZ350">IF($ND350=0,"",(IFERROR( (IFERROR($ND350/FRACAS!$AY$1*60,0) - SUMPRODUCT( (FRACAS!$K$5:$K$8972=NZ$2) * IFERROR(FRACAS!$AN$5:$AN$8972,0) ) ) / IFERROR($ND350/FRACAS!$AY$1*60,0), 1 )))</f>
        <v/>
      </c>
      <c r="OA350" s="193" t="str" cm="1">
        <f t="array" ref="OA350">IF($ND350=0,"",(IFERROR( (IFERROR($ND350/FRACAS!$AY$1*60,0) - SUMPRODUCT( (FRACAS!$K$5:$K$8972=OA$2) * IFERROR(FRACAS!$AN$5:$AN$8972,0) ) ) / IFERROR($ND350/FRACAS!$AY$1*60,0), 1 )))</f>
        <v/>
      </c>
      <c r="OB350" s="193" t="str" cm="1">
        <f t="array" ref="OB350">IF($ND350=0,"",(IFERROR( (IFERROR($ND350/FRACAS!$AY$1*60,0) - SUMPRODUCT( (FRACAS!$K$5:$K$8972=OB$2) * IFERROR(FRACAS!$AN$5:$AN$8972,0) ) ) / IFERROR($ND350/FRACAS!$AY$1*60,0), 1 )))</f>
        <v/>
      </c>
      <c r="OC350" s="193" t="str" cm="1">
        <f t="array" ref="OC350">IF($ND350=0,"",(IFERROR( (IFERROR($ND350/FRACAS!$AY$1*60,0) - SUMPRODUCT( (FRACAS!$K$5:$K$8972=OC$2) * IFERROR(FRACAS!$AN$5:$AN$8972,0) ) ) / IFERROR($ND350/FRACAS!$AY$1*60,0), 1 )))</f>
        <v/>
      </c>
      <c r="OD350" s="193" t="str" cm="1">
        <f t="array" ref="OD350">IF($ND350=0,"",(IFERROR( (IFERROR($ND350/FRACAS!$AY$1*60,0) - SUMPRODUCT( (FRACAS!$K$5:$K$8972=OD$2) * IFERROR(FRACAS!$AN$5:$AN$8972,0) ) ) / IFERROR($ND350/FRACAS!$AY$1*60,0), 1 )))</f>
        <v/>
      </c>
      <c r="OE350" s="193" t="str" cm="1">
        <f t="array" ref="OE350">IF($ND350=0,"",(IFERROR( (IFERROR($ND350/FRACAS!$AY$1*60,0) - SUMPRODUCT( (FRACAS!$K$5:$K$8972=OE$2) * IFERROR(FRACAS!$AN$5:$AN$8972,0) ) ) / IFERROR($ND350/FRACAS!$AY$1*60,0), 1 )))</f>
        <v/>
      </c>
      <c r="OF350" s="193" t="str" cm="1">
        <f t="array" ref="OF350">IF($ND350=0,"",(IFERROR( (IFERROR($ND350/FRACAS!$AY$1*60,0) - SUMPRODUCT( (FRACAS!$K$5:$K$8972=OF$2) * IFERROR(FRACAS!$AN$5:$AN$8972,0) ) ) / IFERROR($ND350/FRACAS!$AY$1*60,0), 1 )))</f>
        <v/>
      </c>
      <c r="OG350" s="193" t="str" cm="1">
        <f t="array" ref="OG350">IF($ND350=0,"",(IFERROR( (IFERROR($ND350/FRACAS!$AY$1*60,0) - SUMPRODUCT( (FRACAS!$K$5:$K$8972=OG$2) * IFERROR(FRACAS!$AN$5:$AN$8972,0) ) ) / IFERROR($ND350/FRACAS!$AY$1*60,0), 1 )))</f>
        <v/>
      </c>
      <c r="OH350" s="193" t="str" cm="1">
        <f t="array" ref="OH350">IF($ND350=0,"",(IFERROR( (IFERROR($ND350/FRACAS!$AY$1*60,0) - SUMPRODUCT( (FRACAS!$K$5:$K$8972=OH$2) * IFERROR(FRACAS!$AN$5:$AN$8972,0) ) ) / IFERROR($ND350/FRACAS!$AY$1*60,0), 1 )))</f>
        <v/>
      </c>
      <c r="OI350" s="193" t="str" cm="1">
        <f t="array" ref="OI350">IF($ND350=0,"",(IFERROR( (IFERROR($ND350/FRACAS!$AY$1*60,0) - SUMPRODUCT( (FRACAS!$K$5:$K$8972=OI$2) * IFERROR(FRACAS!$AN$5:$AN$8972,0) ) ) / IFERROR($ND350/FRACAS!$AY$1*60,0), 1 )))</f>
        <v/>
      </c>
      <c r="OJ350" s="193" t="str" cm="1">
        <f t="array" ref="OJ350">IF($ND350=0,"",(IFERROR( (IFERROR($ND350/FRACAS!$AY$1*60,0) - SUMPRODUCT( (FRACAS!$K$5:$K$8972=OJ$2) * IFERROR(FRACAS!$AN$5:$AN$8972,0) ) ) / IFERROR($ND350/FRACAS!$AY$1*60,0), 1 )))</f>
        <v/>
      </c>
      <c r="OK350" s="193" t="str" cm="1">
        <f t="array" ref="OK350">IF($ND350=0,"",(IFERROR( (IFERROR($ND350/FRACAS!$AY$1*60,0) - SUMPRODUCT( (FRACAS!$K$5:$K$8972=OK$2) * IFERROR(FRACAS!$AN$5:$AN$8972,0) ) ) / IFERROR($ND350/FRACAS!$AY$1*60,0), 1 )))</f>
        <v/>
      </c>
      <c r="OL350" s="193" t="str" cm="1">
        <f t="array" ref="OL350">IF($ND350=0,"",(IFERROR( (IFERROR($ND350/FRACAS!$AY$1*60,0) - SUMPRODUCT( (FRACAS!$K$5:$K$8972=OL$2) * IFERROR(FRACAS!$AN$5:$AN$8972,0) ) ) / IFERROR($ND350/FRACAS!$AY$1*60,0), 1 )))</f>
        <v/>
      </c>
      <c r="OM350" s="193" t="str" cm="1">
        <f t="array" ref="OM350">IF($ND350=0,"",(IFERROR( (IFERROR($ND350/FRACAS!$AY$1*60,0) - SUMPRODUCT( (FRACAS!$K$5:$K$8972=OM$2) * IFERROR(FRACAS!$AN$5:$AN$8972,0) ) ) / IFERROR($ND350/FRACAS!$AY$1*60,0), 1 )))</f>
        <v/>
      </c>
      <c r="ON350" s="193" t="str" cm="1">
        <f t="array" ref="ON350">IF($ND350=0,"",(IFERROR( (IFERROR($ND350/FRACAS!$AY$1*60,0) - SUMPRODUCT( (FRACAS!$K$5:$K$8972=ON$2) * IFERROR(FRACAS!$AN$5:$AN$8972,0) ) ) / IFERROR($ND350/FRACAS!$AY$1*60,0), 1 )))</f>
        <v/>
      </c>
      <c r="OO350" s="193" t="str" cm="1">
        <f t="array" ref="OO350">IF($ND350=0,"",(IFERROR( (IFERROR($ND350/FRACAS!$AY$1*60,0) - SUMPRODUCT( (FRACAS!$K$5:$K$8972=OO$2) * IFERROR(FRACAS!$AN$5:$AN$8972,0) ) ) / IFERROR($ND350/FRACAS!$AY$1*60,0), 1 )))</f>
        <v/>
      </c>
      <c r="OP350" s="193" t="str" cm="1">
        <f t="array" ref="OP350">IF($ND350=0,"",(IFERROR( (IFERROR($ND350/FRACAS!$AY$1*60,0) - SUMPRODUCT( (FRACAS!$K$5:$K$8972=OP$2) * IFERROR(FRACAS!$AN$5:$AN$8972,0) ) ) / IFERROR($ND350/FRACAS!$AY$1*60,0), 1 )))</f>
        <v/>
      </c>
      <c r="OQ350" s="193" t="str" cm="1">
        <f t="array" ref="OQ350">IF($ND350=0,"",(IFERROR( (IFERROR($ND350/FRACAS!$AY$1*60,0) - SUMPRODUCT( (FRACAS!$K$5:$K$8972=OQ$2) * IFERROR(FRACAS!$AN$5:$AN$8972,0) ) ) / IFERROR($ND350/FRACAS!$AY$1*60,0), 1 )))</f>
        <v/>
      </c>
      <c r="OR350" s="193" t="str" cm="1">
        <f t="array" ref="OR350">IF($ND350=0,"",(IFERROR( (IFERROR($ND350/FRACAS!$AY$1*60,0) - SUMPRODUCT( (FRACAS!$K$5:$K$8972=OR$2) * IFERROR(FRACAS!$AN$5:$AN$8972,0) ) ) / IFERROR($ND350/FRACAS!$AY$1*60,0), 1 )))</f>
        <v/>
      </c>
      <c r="OS350" s="193" t="str" cm="1">
        <f t="array" ref="OS350">IF($ND350=0,"",(IFERROR( (IFERROR($ND350/FRACAS!$AY$1*60,0) - SUMPRODUCT( (FRACAS!$K$5:$K$8972=OS$2) * IFERROR(FRACAS!$AN$5:$AN$8972,0) ) ) / IFERROR($ND350/FRACAS!$AY$1*60,0), 1 )))</f>
        <v/>
      </c>
      <c r="OT350" s="243" t="str" cm="1">
        <f t="array" ref="OT350">IF($ND350=0,"",(IFERROR( (IFERROR($ND350/FRACAS!$AY$1*60,0) - SUMPRODUCT( (FRACAS!$K$5:$K$8972=OT$2) * IFERROR(FRACAS!$AN$5:$AN$8972,0) ) ) / IFERROR($ND350/FRACAS!$AY$1*60,0), 1 )))</f>
        <v/>
      </c>
    </row>
    <row r="351" spans="2:410" x14ac:dyDescent="0.2">
      <c r="B351" s="233"/>
      <c r="C351" s="259" t="str">
        <f>IF('[1]17.11.2025 IASI18 Mileage'!C351="","",'[1]17.11.2025 IASI18 Mileage'!C351)</f>
        <v/>
      </c>
      <c r="D351" s="201" t="str">
        <f>IF('[1]17.11.2025 IASI18 Mileage'!D351="","",'[1]17.11.2025 IASI18 Mileage'!D351)</f>
        <v/>
      </c>
      <c r="E351" s="201" t="str">
        <f>IF('[1]17.11.2025 IASI18 Mileage'!E351="","",'[1]17.11.2025 IASI18 Mileage'!E351)</f>
        <v/>
      </c>
      <c r="F351" s="201" t="str">
        <f>IF('[1]17.11.2025 IASI18 Mileage'!F351="","",'[1]17.11.2025 IASI18 Mileage'!F351)</f>
        <v/>
      </c>
      <c r="G351" s="201" t="str">
        <f>IF('[1]17.11.2025 IASI18 Mileage'!G351="","",'[1]17.11.2025 IASI18 Mileage'!G351)</f>
        <v/>
      </c>
      <c r="H351" s="201" t="str">
        <f>IF('[1]17.11.2025 IASI18 Mileage'!H351="","",'[1]17.11.2025 IASI18 Mileage'!H351)</f>
        <v/>
      </c>
      <c r="I351" s="201" t="str">
        <f>IF('[1]17.11.2025 IASI18 Mileage'!I351="","",'[1]17.11.2025 IASI18 Mileage'!I351)</f>
        <v/>
      </c>
      <c r="J351" s="201" t="str">
        <f>IF('[1]17.11.2025 IASI18 Mileage'!J351="","",'[1]17.11.2025 IASI18 Mileage'!J351)</f>
        <v/>
      </c>
      <c r="K351" s="201" t="str">
        <f>IF('[1]17.11.2025 IASI18 Mileage'!K351="","",'[1]17.11.2025 IASI18 Mileage'!K351)</f>
        <v/>
      </c>
      <c r="L351" s="201" t="str">
        <f>IF('[1]17.11.2025 IASI18 Mileage'!L351="","",'[1]17.11.2025 IASI18 Mileage'!L351)</f>
        <v/>
      </c>
      <c r="M351" s="201" t="str">
        <f>IF('[1]17.11.2025 IASI18 Mileage'!M351="","",'[1]17.11.2025 IASI18 Mileage'!M351)</f>
        <v/>
      </c>
      <c r="N351" s="201" t="str">
        <f>IF('[1]17.11.2025 IASI18 Mileage'!N351="","",'[1]17.11.2025 IASI18 Mileage'!N351)</f>
        <v/>
      </c>
      <c r="O351" s="201" t="str">
        <f>IF('[1]17.11.2025 IASI18 Mileage'!O351="","",'[1]17.11.2025 IASI18 Mileage'!O351)</f>
        <v/>
      </c>
      <c r="P351" s="201" t="str">
        <f>IF('[1]17.11.2025 IASI18 Mileage'!P351="","",'[1]17.11.2025 IASI18 Mileage'!P351)</f>
        <v/>
      </c>
      <c r="Q351" s="201" t="str">
        <f>IF('[1]17.11.2025 IASI18 Mileage'!Q351="","",'[1]17.11.2025 IASI18 Mileage'!Q351)</f>
        <v/>
      </c>
      <c r="R351" s="201" t="str">
        <f>IF('[1]17.11.2025 IASI18 Mileage'!R351="","",'[1]17.11.2025 IASI18 Mileage'!R351)</f>
        <v/>
      </c>
      <c r="S351" s="201" t="str">
        <f>IF('[1]17.11.2025 IASI18 Mileage'!S351="","",'[1]17.11.2025 IASI18 Mileage'!S351)</f>
        <v/>
      </c>
      <c r="T351" s="201" t="str">
        <f>IF('[1]17.11.2025 IASI18 Mileage'!T351="","",'[1]17.11.2025 IASI18 Mileage'!T351)</f>
        <v/>
      </c>
      <c r="U351" s="201" t="str">
        <f>IF('[1]17.11.2025 IASI18 Mileage'!U351="","",'[1]17.11.2025 IASI18 Mileage'!U351)</f>
        <v/>
      </c>
      <c r="V351" s="201"/>
      <c r="W351" s="201"/>
      <c r="X351" s="201"/>
      <c r="Y351" s="201"/>
      <c r="Z351" s="201"/>
      <c r="AA351" s="201"/>
      <c r="AB351" s="201"/>
      <c r="AC351" s="201"/>
      <c r="AD351" s="201"/>
      <c r="AE351" s="201"/>
      <c r="AF351" s="201"/>
      <c r="AG351" s="201"/>
      <c r="AH351" s="201"/>
      <c r="AI351" s="201"/>
      <c r="AJ351" s="201"/>
      <c r="AK351" s="201"/>
      <c r="AL351" s="201"/>
      <c r="AM351" s="201"/>
      <c r="AN351" s="201"/>
      <c r="AO351" s="201"/>
      <c r="AP351" s="201"/>
      <c r="AQ351" s="201"/>
      <c r="AR351" s="201"/>
      <c r="AS351" s="201"/>
      <c r="AT351" s="201"/>
      <c r="AU351" s="201"/>
      <c r="AV351" s="201"/>
      <c r="AW351" s="201"/>
      <c r="AX351" s="201"/>
      <c r="AY351" s="201"/>
      <c r="AZ351" s="201"/>
      <c r="BA351" s="202"/>
      <c r="BB351" s="184"/>
      <c r="BD351" s="234"/>
      <c r="BE351" s="234"/>
      <c r="BF351" s="234"/>
      <c r="BG351" s="234"/>
      <c r="BH351" s="234"/>
      <c r="BI351" s="234"/>
      <c r="BJ351" s="234"/>
      <c r="BK351" s="234"/>
      <c r="BL351" s="234"/>
      <c r="BM351" s="234"/>
      <c r="DC351" s="184">
        <f t="shared" si="29"/>
        <v>0</v>
      </c>
      <c r="DD351" s="235" t="str">
        <f t="shared" si="30"/>
        <v/>
      </c>
      <c r="DE351" s="186">
        <f>IF(D351&gt; 0,(COUNTIFS(FRACAS!$B$5:$B$8972, D$4, FRACAS!$D$5:$D$8972, "&lt;="&amp;D351)), "" )</f>
        <v>0</v>
      </c>
      <c r="DF351" s="186">
        <f>IF(E351&gt; 0,(COUNTIFS(FRACAS!$B$5:$B$8972, E$4, FRACAS!$D$5:$D$8972, "&lt;="&amp;E351)), "" )</f>
        <v>0</v>
      </c>
      <c r="DG351" s="186">
        <f>IF(F351&gt; 0,(COUNTIFS(FRACAS!$B$5:$B$8972, F$4, FRACAS!$D$5:$D$8972, "&lt;="&amp;F351)), "" )</f>
        <v>0</v>
      </c>
      <c r="DH351" s="186">
        <f>IF(G351&gt; 0,(COUNTIFS(FRACAS!$B$5:$B$8972, G$4, FRACAS!$D$5:$D$8972, "&lt;="&amp;G351)), "" )</f>
        <v>0</v>
      </c>
      <c r="DI351" s="186">
        <f>IF(H351&gt; 0,(COUNTIFS(FRACAS!$B$5:$B$8972, H$4, FRACAS!$D$5:$D$8972, "&lt;="&amp;H351)), "" )</f>
        <v>0</v>
      </c>
      <c r="DJ351" s="186">
        <f>IF(I351&gt; 0,(COUNTIFS(FRACAS!$B$5:$B$8972, I$4, FRACAS!$D$5:$D$8972, "&lt;="&amp;I351)), "" )</f>
        <v>0</v>
      </c>
      <c r="DK351" s="186">
        <f>IF(J351&gt; 0,(COUNTIFS(FRACAS!$B$5:$B$8972, J$4, FRACAS!$D$5:$D$8972, "&lt;="&amp;J351)), "" )</f>
        <v>0</v>
      </c>
      <c r="DL351" s="186">
        <f>IF(K351&gt; 0,(COUNTIFS(FRACAS!$B$5:$B$8972, K$4, FRACAS!$D$5:$D$8972, "&lt;="&amp;K351)), "" )</f>
        <v>0</v>
      </c>
      <c r="DM351" s="186">
        <f>IF(L351&gt; 0,(COUNTIFS(FRACAS!$B$5:$B$8972, L$4, FRACAS!$D$5:$D$8972, "&lt;="&amp;L351)), "" )</f>
        <v>0</v>
      </c>
      <c r="DN351" s="186">
        <f>IF(M351&gt; 0,(COUNTIFS(FRACAS!$B$5:$B$8972, M$4, FRACAS!$D$5:$D$8972, "&lt;="&amp;M351)), "" )</f>
        <v>0</v>
      </c>
      <c r="DO351" s="186">
        <f>IF(N351&gt; 0,(COUNTIFS(FRACAS!$B$5:$B$8972, N$4, FRACAS!$D$5:$D$8972, "&lt;="&amp;N351)), "" )</f>
        <v>0</v>
      </c>
      <c r="DP351" s="186">
        <f>IF(O351&gt; 0,(COUNTIFS(FRACAS!$B$5:$B$8972, O$4, FRACAS!$D$5:$D$8972, "&lt;="&amp;O351)), "" )</f>
        <v>0</v>
      </c>
      <c r="DQ351" s="186">
        <f>IF(P351&gt; 0,(COUNTIFS(FRACAS!$B$5:$B$8972, P$4, FRACAS!$D$5:$D$8972, "&lt;="&amp;P351)), "" )</f>
        <v>0</v>
      </c>
      <c r="DR351" s="186">
        <f>IF(Q351&gt; 0,(COUNTIFS(FRACAS!$B$5:$B$8972, Q$4, FRACAS!$D$5:$D$8972, "&lt;="&amp;Q351)), "" )</f>
        <v>0</v>
      </c>
      <c r="DS351" s="186">
        <f>IF(R351&gt; 0,(COUNTIFS(FRACAS!$B$5:$B$8972, R$4, FRACAS!$D$5:$D$8972, "&lt;="&amp;R351)), "" )</f>
        <v>0</v>
      </c>
      <c r="DT351" s="186">
        <f>IF(S351&gt; 0,(COUNTIFS(FRACAS!$B$5:$B$8972, S$4, FRACAS!$D$5:$D$8972, "&lt;="&amp;S351)), "" )</f>
        <v>0</v>
      </c>
      <c r="DU351" s="186">
        <f>IF(T351&gt; 0,(COUNTIFS(FRACAS!$B$5:$B$8972, T$4, FRACAS!$D$5:$D$8972, "&lt;="&amp;T351)), "" )</f>
        <v>0</v>
      </c>
      <c r="DV351" s="186">
        <f>IF(U351&gt; 0,(COUNTIFS(FRACAS!$B$5:$B$8972, U$4, FRACAS!$D$5:$D$8972, "&lt;="&amp;U351)), "" )</f>
        <v>0</v>
      </c>
      <c r="DW351" s="186" t="str">
        <f>IF(V351&gt; 0,(COUNTIFS(FRACAS!$B$5:$B$8972, V$4, FRACAS!$D$5:$D$8972, "&lt;="&amp;V351)), "" )</f>
        <v/>
      </c>
      <c r="DX351" s="186" t="str">
        <f>IF(W351&gt; 0,(COUNTIFS(FRACAS!$B$5:$B$8972, W$4, FRACAS!$D$5:$D$8972, "&lt;="&amp;W351)), "" )</f>
        <v/>
      </c>
      <c r="DY351" s="186" t="str">
        <f>IF(X351&gt; 0,(COUNTIFS(FRACAS!$B$5:$B$8972, X$4, FRACAS!$D$5:$D$8972, "&lt;="&amp;X351)), "" )</f>
        <v/>
      </c>
      <c r="DZ351" s="186" t="str">
        <f>IF(Y351&gt; 0,(COUNTIFS(FRACAS!$B$5:$B$8972, Y$4, FRACAS!$D$5:$D$8972, "&lt;="&amp;Y351)), "" )</f>
        <v/>
      </c>
      <c r="EA351" s="186" t="str">
        <f>IF(Z351&gt; 0,(COUNTIFS(FRACAS!$B$5:$B$8972, Z$4, FRACAS!$D$5:$D$8972, "&lt;="&amp;Z351)), "" )</f>
        <v/>
      </c>
      <c r="EB351" s="186" t="str">
        <f>IF(AA351&gt; 0,(COUNTIFS(FRACAS!$B$5:$B$8972, AA$4, FRACAS!$D$5:$D$8972, "&lt;="&amp;AA351)), "" )</f>
        <v/>
      </c>
      <c r="EC351" s="186" t="str">
        <f>IF(AB351&gt; 0,(COUNTIFS(FRACAS!$B$5:$B$8972, AB$4, FRACAS!$D$5:$D$8972, "&lt;="&amp;AB351)), "" )</f>
        <v/>
      </c>
      <c r="ED351" s="186" t="str">
        <f>IF(AC351&gt; 0,(COUNTIFS(FRACAS!$B$5:$B$8972, AC$4, FRACAS!$D$5:$D$8972, "&lt;="&amp;AC351)), "" )</f>
        <v/>
      </c>
      <c r="EE351" s="186" t="str">
        <f>IF(AD351&gt; 0,(COUNTIFS(FRACAS!$B$5:$B$8972, AD$4, FRACAS!$D$5:$D$8972, "&lt;="&amp;AD351)), "" )</f>
        <v/>
      </c>
      <c r="EF351" s="186" t="str">
        <f>IF(AE351&gt; 0,(COUNTIFS(FRACAS!$B$5:$B$8972, AE$4, FRACAS!$D$5:$D$8972, "&lt;="&amp;AE351)), "" )</f>
        <v/>
      </c>
      <c r="EG351" s="186" t="str">
        <f>IF(AF351&gt; 0,(COUNTIFS(FRACAS!$B$5:$B$8972, AF$4, FRACAS!$D$5:$D$8972, "&lt;="&amp;AF351)), "" )</f>
        <v/>
      </c>
      <c r="EH351" s="186" t="str">
        <f>IF(AG351&gt; 0,(COUNTIFS(FRACAS!$B$5:$B$8972, AG$4, FRACAS!$D$5:$D$8972, "&lt;="&amp;AG351)), "" )</f>
        <v/>
      </c>
      <c r="EI351" s="186" t="str">
        <f>IF(AH351&gt; 0,(COUNTIFS(FRACAS!$B$5:$B$8972, AH$4, FRACAS!$D$5:$D$8972, "&lt;="&amp;AH351)), "" )</f>
        <v/>
      </c>
      <c r="EJ351" s="186" t="str">
        <f>IF(AI351&gt; 0,(COUNTIFS(FRACAS!$B$5:$B$8972, AI$4, FRACAS!$D$5:$D$8972, "&lt;="&amp;AI351)), "" )</f>
        <v/>
      </c>
      <c r="EK351" s="186" t="str">
        <f>IF(AJ351&gt; 0,(COUNTIFS(FRACAS!$B$5:$B$8972, AJ$4, FRACAS!$D$5:$D$8972, "&lt;="&amp;AJ351)), "" )</f>
        <v/>
      </c>
      <c r="EL351" s="186" t="str">
        <f>IF(AK351&gt; 0,(COUNTIFS(FRACAS!$B$5:$B$8972, AK$4, FRACAS!$D$5:$D$8972, "&lt;="&amp;AK351)), "" )</f>
        <v/>
      </c>
      <c r="EM351" s="186" t="str">
        <f>IF(AL351&gt; 0,(COUNTIFS(FRACAS!$B$5:$B$8972, AL$4, FRACAS!$D$5:$D$8972, "&lt;="&amp;AL351)), "" )</f>
        <v/>
      </c>
      <c r="EN351" s="186" t="str">
        <f>IF(AM351&gt; 0,(COUNTIFS(FRACAS!$B$5:$B$8972, AM$4, FRACAS!$D$5:$D$8972, "&lt;="&amp;AM351)), "" )</f>
        <v/>
      </c>
      <c r="EO351" s="186" t="str">
        <f>IF(AN351&gt; 0,(COUNTIFS(FRACAS!$B$5:$B$8972, AN$4, FRACAS!$D$5:$D$8972, "&lt;="&amp;AN351)), "" )</f>
        <v/>
      </c>
      <c r="EP351" s="186" t="str">
        <f>IF(AO351&gt; 0,(COUNTIFS(FRACAS!$B$5:$B$8972, AO$4, FRACAS!$D$5:$D$8972, "&lt;="&amp;AO351)), "" )</f>
        <v/>
      </c>
      <c r="EQ351" s="186" t="str">
        <f>IF(AP351&gt; 0,(COUNTIFS(FRACAS!$B$5:$B$8972, AP$4, FRACAS!$D$5:$D$8972, "&lt;="&amp;AP351)), "" )</f>
        <v/>
      </c>
      <c r="ER351" s="186" t="str">
        <f>IF(AQ351&gt; 0,(COUNTIFS(FRACAS!$B$5:$B$8972, AQ$4, FRACAS!$D$5:$D$8972, "&lt;="&amp;AQ351)), "" )</f>
        <v/>
      </c>
      <c r="ES351" s="246"/>
      <c r="ET351" s="194"/>
      <c r="EU351" s="194"/>
      <c r="EV351" s="194"/>
      <c r="EW351" s="194"/>
      <c r="EX351" s="194"/>
      <c r="EY351" s="194"/>
      <c r="EZ351" s="194"/>
      <c r="FA351" s="194"/>
      <c r="FB351" s="195"/>
      <c r="FE351" s="190"/>
      <c r="FF351" s="190"/>
      <c r="FG351" s="190"/>
      <c r="FH351" s="190"/>
      <c r="FI351" s="190"/>
      <c r="FJ351" s="190"/>
      <c r="FK351" s="190"/>
      <c r="FL351" s="190"/>
      <c r="FM351" s="190"/>
      <c r="FN351" s="190"/>
      <c r="JD351" s="238"/>
      <c r="JE351" s="238"/>
      <c r="JF351" s="238"/>
      <c r="JG351" s="238"/>
      <c r="JH351" s="238"/>
      <c r="JI351" s="238"/>
      <c r="JJ351" s="238"/>
      <c r="JK351" s="238"/>
      <c r="JL351" s="238"/>
      <c r="JM351" s="238"/>
      <c r="JN351" s="247"/>
      <c r="JO351" s="248"/>
      <c r="JP351" s="248"/>
      <c r="JQ351" s="248"/>
      <c r="JR351" s="248"/>
      <c r="JS351" s="248"/>
      <c r="JT351" s="248"/>
      <c r="JU351" s="248"/>
      <c r="JV351" s="248"/>
      <c r="JW351" s="248"/>
      <c r="JX351" s="248"/>
      <c r="JY351" s="248"/>
      <c r="JZ351" s="248"/>
      <c r="KA351" s="248"/>
      <c r="KB351" s="248"/>
      <c r="KC351" s="248"/>
      <c r="KD351" s="248"/>
      <c r="KE351" s="248"/>
      <c r="KF351" s="248"/>
      <c r="KG351" s="248"/>
      <c r="KH351" s="248"/>
      <c r="KI351" s="248"/>
      <c r="KJ351" s="248"/>
      <c r="KK351" s="248"/>
      <c r="KL351" s="248"/>
      <c r="KM351" s="248"/>
      <c r="KN351" s="248"/>
      <c r="KO351" s="248"/>
      <c r="KP351" s="248"/>
      <c r="KQ351" s="248"/>
      <c r="KR351" s="248"/>
      <c r="KS351" s="248"/>
      <c r="KT351" s="248"/>
      <c r="KU351" s="248"/>
      <c r="KV351" s="248"/>
      <c r="KW351" s="248"/>
      <c r="KX351" s="248"/>
      <c r="KY351" s="248"/>
      <c r="KZ351" s="248"/>
      <c r="LA351" s="248"/>
      <c r="LC351" s="235" t="str">
        <f t="shared" si="28"/>
        <v/>
      </c>
      <c r="LD351" s="240" t="str" cm="1">
        <f t="array" ref="LD351">IFERROR((((D351/FRACAS!$AY$1)*60
)-(SUMPRODUCT((FRACAS!$B$5:$B$8970=D$4)*(FRACAS!$D$5:$D$8970&lt;=D351)*(IFERROR(FRACAS!$AM$5:$AM$8970,0)))
))/((D351/FRACAS!$AY$1)*60),"")</f>
        <v/>
      </c>
      <c r="LE351" s="240" t="str" cm="1">
        <f t="array" ref="LE351">IFERROR((((E351/FRACAS!$AY$1)*60
)-(SUMPRODUCT((FRACAS!$B$5:$B$8970=E$4)*(FRACAS!$D$5:$D$8970&lt;=E351)*(IFERROR(FRACAS!$AM$5:$AM$8970,0)))
))/((E351/FRACAS!$AY$1)*60),"")</f>
        <v/>
      </c>
      <c r="LF351" s="240" t="str" cm="1">
        <f t="array" ref="LF351">IFERROR((((F351/FRACAS!$AY$1)*60
)-(SUMPRODUCT((FRACAS!$B$5:$B$8970=F$4)*(FRACAS!$D$5:$D$8970&lt;=F351)*(IFERROR(FRACAS!$AM$5:$AM$8970,0)))
))/((F351/FRACAS!$AY$1)*60),"")</f>
        <v/>
      </c>
      <c r="LG351" s="240" t="str" cm="1">
        <f t="array" ref="LG351">IFERROR((((G351/FRACAS!$AY$1)*60
)-(SUMPRODUCT((FRACAS!$B$5:$B$8970=G$4)*(FRACAS!$D$5:$D$8970&lt;=G351)*(IFERROR(FRACAS!$AM$5:$AM$8970,0)))
))/((G351/FRACAS!$AY$1)*60),"")</f>
        <v/>
      </c>
      <c r="LH351" s="240" t="str" cm="1">
        <f t="array" ref="LH351">IFERROR((((H351/FRACAS!$AY$1)*60
)-(SUMPRODUCT((FRACAS!$B$5:$B$8970=H$4)*(FRACAS!$D$5:$D$8970&lt;=H351)*(IFERROR(FRACAS!$AM$5:$AM$8970,0)))
))/((H351/FRACAS!$AY$1)*60),"")</f>
        <v/>
      </c>
      <c r="LI351" s="240" t="str" cm="1">
        <f t="array" ref="LI351">IFERROR((((I351/FRACAS!$AY$1)*60
)-(SUMPRODUCT((FRACAS!$B$5:$B$8970=I$4)*(FRACAS!$D$5:$D$8970&lt;=I351)*(IFERROR(FRACAS!$AM$5:$AM$8970,0)))
))/((I351/FRACAS!$AY$1)*60),"")</f>
        <v/>
      </c>
      <c r="LJ351" s="240" t="str" cm="1">
        <f t="array" ref="LJ351">IFERROR((((J351/FRACAS!$AY$1)*60
)-(SUMPRODUCT((FRACAS!$B$5:$B$8970=J$4)*(FRACAS!$D$5:$D$8970&lt;=J351)*(IFERROR(FRACAS!$AM$5:$AM$8970,0)))
))/((J351/FRACAS!$AY$1)*60),"")</f>
        <v/>
      </c>
      <c r="LK351" s="240" t="str" cm="1">
        <f t="array" ref="LK351">IFERROR((((K351/FRACAS!$AY$1)*60
)-(SUMPRODUCT((FRACAS!$B$5:$B$8970=K$4)*(FRACAS!$D$5:$D$8970&lt;=K351)*(IFERROR(FRACAS!$AM$5:$AM$8970,0)))
))/((K351/FRACAS!$AY$1)*60),"")</f>
        <v/>
      </c>
      <c r="LL351" s="240" t="str" cm="1">
        <f t="array" ref="LL351">IFERROR((((L351/FRACAS!$AY$1)*60
)-(SUMPRODUCT((FRACAS!$B$5:$B$8970=L$4)*(FRACAS!$D$5:$D$8970&lt;=L351)*(IFERROR(FRACAS!$AM$5:$AM$8970,0)))
))/((L351/FRACAS!$AY$1)*60),"")</f>
        <v/>
      </c>
      <c r="LM351" s="240" t="str" cm="1">
        <f t="array" ref="LM351">IFERROR((((M351/FRACAS!$AY$1)*60
)-(SUMPRODUCT((FRACAS!$B$5:$B$8970=M$4)*(FRACAS!$D$5:$D$8970&lt;=M351)*(IFERROR(FRACAS!$AM$5:$AM$8970,0)))
))/((M351/FRACAS!$AY$1)*60),"")</f>
        <v/>
      </c>
      <c r="LN351" s="240" t="str" cm="1">
        <f t="array" ref="LN351">IFERROR((((N351/FRACAS!$AY$1)*60
)-(SUMPRODUCT((FRACAS!$B$5:$B$8970=N$4)*(FRACAS!$D$5:$D$8970&lt;=N351)*(IFERROR(FRACAS!$AM$5:$AM$8970,0)))
))/((N351/FRACAS!$AY$1)*60),"")</f>
        <v/>
      </c>
      <c r="LO351" s="240" t="str" cm="1">
        <f t="array" ref="LO351">IFERROR((((O351/FRACAS!$AY$1)*60
)-(SUMPRODUCT((FRACAS!$B$5:$B$8970=O$4)*(FRACAS!$D$5:$D$8970&lt;=O351)*(IFERROR(FRACAS!$AM$5:$AM$8970,0)))
))/((O351/FRACAS!$AY$1)*60),"")</f>
        <v/>
      </c>
      <c r="LP351" s="240" t="str" cm="1">
        <f t="array" ref="LP351">IFERROR((((P351/FRACAS!$AY$1)*60
)-(SUMPRODUCT((FRACAS!$B$5:$B$8970=P$4)*(FRACAS!$D$5:$D$8970&lt;=P351)*(IFERROR(FRACAS!$AM$5:$AM$8970,0)))
))/((P351/FRACAS!$AY$1)*60),"")</f>
        <v/>
      </c>
      <c r="LQ351" s="240" t="str" cm="1">
        <f t="array" ref="LQ351">IFERROR((((Q351/FRACAS!$AY$1)*60
)-(SUMPRODUCT((FRACAS!$B$5:$B$8970=Q$4)*(FRACAS!$D$5:$D$8970&lt;=Q351)*(IFERROR(FRACAS!$AM$5:$AM$8970,0)))
))/((Q351/FRACAS!$AY$1)*60),"")</f>
        <v/>
      </c>
      <c r="LR351" s="240" t="str" cm="1">
        <f t="array" ref="LR351">IFERROR((((R351/FRACAS!$AY$1)*60
)-(SUMPRODUCT((FRACAS!$B$5:$B$8970=R$4)*(FRACAS!$D$5:$D$8970&lt;=R351)*(IFERROR(FRACAS!$AM$5:$AM$8970,0)))
))/((R351/FRACAS!$AY$1)*60),"")</f>
        <v/>
      </c>
      <c r="LS351" s="240" t="str" cm="1">
        <f t="array" ref="LS351">IFERROR((((S351/FRACAS!$AY$1)*60
)-(SUMPRODUCT((FRACAS!$B$5:$B$8970=S$4)*(FRACAS!$D$5:$D$8970&lt;=S351)*(IFERROR(FRACAS!$AM$5:$AM$8970,0)))
))/((S351/FRACAS!$AY$1)*60),"")</f>
        <v/>
      </c>
      <c r="LT351" s="240" t="str" cm="1">
        <f t="array" ref="LT351">IFERROR((((T351/FRACAS!$AY$1)*60
)-(SUMPRODUCT((FRACAS!$B$5:$B$8970=T$4)*(FRACAS!$D$5:$D$8970&lt;=T351)*(IFERROR(FRACAS!$AM$5:$AM$8970,0)))
))/((T351/FRACAS!$AY$1)*60),"")</f>
        <v/>
      </c>
      <c r="LU351" s="240" t="str" cm="1">
        <f t="array" ref="LU351">IFERROR((((U351/FRACAS!$AY$1)*60
)-(SUMPRODUCT((FRACAS!$B$5:$B$8970=U$4)*(FRACAS!$D$5:$D$8970&lt;=U351)*(IFERROR(FRACAS!$AM$5:$AM$8970,0)))
))/((U351/FRACAS!$AY$1)*60),"")</f>
        <v/>
      </c>
      <c r="LV351" s="240" t="str" cm="1">
        <f t="array" ref="LV351">IFERROR(
    (((V351/FRACAS!$AY$1)*60))
    /
    (((V351/FRACAS!$AY$1)*60) + SUMPRODUCT((FRACAS!$B$5:$B$8970=V$4)*(FRACAS!$D$5:$D$8970&lt;=V351)*(IFERROR(FRACAS!$AM$5:$AM$8970,0)))
    ),"")</f>
        <v/>
      </c>
      <c r="LW351" s="240" t="str" cm="1">
        <f t="array" ref="LW351">IFERROR(
    (((W351/FRACAS!$AY$1)*60))
    /
    (((W351/FRACAS!$AY$1)*60) + SUMPRODUCT((FRACAS!$B$5:$B$8970=W$4)*(FRACAS!$D$5:$D$8970&lt;=W351)*(IFERROR(FRACAS!$AM$5:$AM$8970,0)))
    ),"")</f>
        <v/>
      </c>
      <c r="LX351" s="240" t="str" cm="1">
        <f t="array" ref="LX351">IFERROR(
    (((X351/FRACAS!$AY$1)*60))
    /
    (((X351/FRACAS!$AY$1)*60) + SUMPRODUCT((FRACAS!$B$5:$B$8970=X$4)*(FRACAS!$D$5:$D$8970&lt;=X351)*(IFERROR(FRACAS!$AM$5:$AM$8970,0)))
    ),"")</f>
        <v/>
      </c>
      <c r="LY351" s="240" t="str" cm="1">
        <f t="array" ref="LY351">IFERROR(
    (((Y351/FRACAS!$AY$1)*60))
    /
    (((Y351/FRACAS!$AY$1)*60) + SUMPRODUCT((FRACAS!$B$5:$B$8970=Y$4)*(FRACAS!$D$5:$D$8970&lt;=Y351)*(IFERROR(FRACAS!$AM$5:$AM$8970,0)))
    ),"")</f>
        <v/>
      </c>
      <c r="LZ351" s="240" t="str" cm="1">
        <f t="array" ref="LZ351">IFERROR(
    (((Z351/FRACAS!$AY$1)*60))
    /
    (((Z351/FRACAS!$AY$1)*60) + SUMPRODUCT((FRACAS!$B$5:$B$8970=Z$4)*(FRACAS!$D$5:$D$8970&lt;=Z351)*(IFERROR(FRACAS!$AM$5:$AM$8970,0)))
    ),"")</f>
        <v/>
      </c>
      <c r="MA351" s="240" t="str" cm="1">
        <f t="array" ref="MA351">IFERROR(
    (((AA351/FRACAS!$AY$1)*60))
    /
    (((AA351/FRACAS!$AY$1)*60) + SUMPRODUCT((FRACAS!$B$5:$B$8970=AA$4)*(FRACAS!$D$5:$D$8970&lt;=AA351)*(IFERROR(FRACAS!$AM$5:$AM$8970,0)))
    ),"")</f>
        <v/>
      </c>
      <c r="MB351" s="240" t="str" cm="1">
        <f t="array" ref="MB351">IFERROR(
    (((AB351/FRACAS!$AY$1)*60))
    /
    (((AB351/FRACAS!$AY$1)*60) + SUMPRODUCT((FRACAS!$B$5:$B$8970=AB$4)*(FRACAS!$D$5:$D$8970&lt;=AB351)*(IFERROR(FRACAS!$AM$5:$AM$8970,0)))
    ),"")</f>
        <v/>
      </c>
      <c r="MC351" s="240" t="str" cm="1">
        <f t="array" ref="MC351">IFERROR(
    (((AC351/FRACAS!$AY$1)*60))
    /
    (((AC351/FRACAS!$AY$1)*60) + SUMPRODUCT((FRACAS!$B$5:$B$8970=AC$4)*(FRACAS!$D$5:$D$8970&lt;=AC351)*(IFERROR(FRACAS!$AM$5:$AM$8970,0)))
    ),"")</f>
        <v/>
      </c>
      <c r="MD351" s="240" t="str" cm="1">
        <f t="array" ref="MD351">IFERROR(
    (((AD351/FRACAS!$AY$1)*60))
    /
    (((AD351/FRACAS!$AY$1)*60) + SUMPRODUCT((FRACAS!$B$5:$B$8970=AD$4)*(FRACAS!$D$5:$D$8970&lt;=AD351)*(IFERROR(FRACAS!$AM$5:$AM$8970,0)))
    ),"")</f>
        <v/>
      </c>
      <c r="ME351" s="240" t="str" cm="1">
        <f t="array" ref="ME351">IFERROR(
    (((AE351/FRACAS!$AY$1)*60))
    /
    (((AE351/FRACAS!$AY$1)*60) + SUMPRODUCT((FRACAS!$B$5:$B$8970=AE$4)*(FRACAS!$D$5:$D$8970&lt;=AE351)*(IFERROR(FRACAS!$AM$5:$AM$8970,0)))
    ),"")</f>
        <v/>
      </c>
      <c r="MF351" s="240" t="str" cm="1">
        <f t="array" ref="MF351">IFERROR(
    (((AF351/FRACAS!$AY$1)*60))
    /
    (((AF351/FRACAS!$AY$1)*60) + SUMPRODUCT((FRACAS!$B$5:$B$8970=AF$4)*(FRACAS!$D$5:$D$8970&lt;=AF351)*(IFERROR(FRACAS!$AM$5:$AM$8970,0)))
    ),"")</f>
        <v/>
      </c>
      <c r="MG351" s="240" t="str" cm="1">
        <f t="array" ref="MG351">IFERROR(
    (((AG351/FRACAS!$AY$1)*60))
    /
    (((AG351/FRACAS!$AY$1)*60) + SUMPRODUCT((FRACAS!$B$5:$B$8970=AG$4)*(FRACAS!$D$5:$D$8970&lt;=AG351)*(IFERROR(FRACAS!$AM$5:$AM$8970,0)))
    ),"")</f>
        <v/>
      </c>
      <c r="MH351" s="240" t="str" cm="1">
        <f t="array" ref="MH351">IFERROR(
    (((AH351/FRACAS!$AY$1)*60))
    /
    (((AH351/FRACAS!$AY$1)*60) + SUMPRODUCT((FRACAS!$B$5:$B$8970=AH$4)*(FRACAS!$D$5:$D$8970&lt;=AH351)*(IFERROR(FRACAS!$AM$5:$AM$8970,0)))
    ),"")</f>
        <v/>
      </c>
      <c r="MI351" s="240" t="str" cm="1">
        <f t="array" ref="MI351">IFERROR(
    (((AI351/FRACAS!$AY$1)*60))
    /
    (((AI351/FRACAS!$AY$1)*60) + SUMPRODUCT((FRACAS!$B$5:$B$8970=AI$4)*(FRACAS!$D$5:$D$8970&lt;=AI351)*(IFERROR(FRACAS!$AM$5:$AM$8970,0)))
    ),"")</f>
        <v/>
      </c>
      <c r="MJ351" s="240" t="str" cm="1">
        <f t="array" ref="MJ351">IFERROR(
    (((AJ351/FRACAS!$AY$1)*60))
    /
    (((AJ351/FRACAS!$AY$1)*60) + SUMPRODUCT((FRACAS!$B$5:$B$8970=AJ$4)*(FRACAS!$D$5:$D$8970&lt;=AJ351)*(IFERROR(FRACAS!$AM$5:$AM$8970,0)))
    ),"")</f>
        <v/>
      </c>
      <c r="MK351" s="240" t="str" cm="1">
        <f t="array" ref="MK351">IFERROR(
    (((AK351/FRACAS!$AY$1)*60))
    /
    (((AK351/FRACAS!$AY$1)*60) + SUMPRODUCT((FRACAS!$B$5:$B$8970=AK$4)*(FRACAS!$D$5:$D$8970&lt;=AK351)*(IFERROR(FRACAS!$AM$5:$AM$8970,0)))
    ),"")</f>
        <v/>
      </c>
      <c r="ML351" s="240" t="str" cm="1">
        <f t="array" ref="ML351">IFERROR(
    (((AL351/FRACAS!$AY$1)*60))
    /
    (((AL351/FRACAS!$AY$1)*60) + SUMPRODUCT((FRACAS!$B$5:$B$8970=AL$4)*(FRACAS!$D$5:$D$8970&lt;=AL351)*(IFERROR(FRACAS!$AM$5:$AM$8970,0)))
    ),"")</f>
        <v/>
      </c>
      <c r="MM351" s="240" t="str" cm="1">
        <f t="array" ref="MM351">IFERROR(
    (((AM351/FRACAS!$AY$1)*60))
    /
    (((AM351/FRACAS!$AY$1)*60) + SUMPRODUCT((FRACAS!$B$5:$B$8970=AM$4)*(FRACAS!$D$5:$D$8970&lt;=AM351)*(IFERROR(FRACAS!$AM$5:$AM$8970,0)))
    ),"")</f>
        <v/>
      </c>
      <c r="MN351" s="240" t="str" cm="1">
        <f t="array" ref="MN351">IFERROR(
    (((AN351/FRACAS!$AY$1)*60))
    /
    (((AN351/FRACAS!$AY$1)*60) + SUMPRODUCT((FRACAS!$B$5:$B$8970=AN$4)*(FRACAS!$D$5:$D$8970&lt;=AN351)*(IFERROR(FRACAS!$AM$5:$AM$8970,0)))
    ),"")</f>
        <v/>
      </c>
      <c r="MO351" s="240" t="str" cm="1">
        <f t="array" ref="MO351">IFERROR(
    (((AO351/FRACAS!$AY$1)*60))
    /
    (((AO351/FRACAS!$AY$1)*60) + SUMPRODUCT((FRACAS!$B$5:$B$8970=AO$4)*(FRACAS!$D$5:$D$8970&lt;=AO351)*(IFERROR(FRACAS!$AM$5:$AM$8970,0)))
    ),"")</f>
        <v/>
      </c>
      <c r="MP351" s="240" t="str" cm="1">
        <f t="array" ref="MP351">IFERROR(
    (((AP351/FRACAS!$AY$1)*60))
    /
    (((AP351/FRACAS!$AY$1)*60) + SUMPRODUCT((FRACAS!$B$5:$B$8970=AP$4)*(FRACAS!$D$5:$D$8970&lt;=AP351)*(IFERROR(FRACAS!$AM$5:$AM$8970,0)))
    ),"")</f>
        <v/>
      </c>
      <c r="MQ351" s="240" t="str" cm="1">
        <f t="array" ref="MQ351">IFERROR(
    (((AQ351/FRACAS!$AY$1)*60))
    /
    (((AQ351/FRACAS!$AY$1)*60) + SUMPRODUCT((FRACAS!$B$5:$B$8970=AQ$4)*(FRACAS!$D$5:$D$8970&lt;=AQ351)*(IFERROR(FRACAS!$AM$5:$AM$8970,0)))
    ),"")</f>
        <v/>
      </c>
      <c r="MR351" s="194"/>
      <c r="MS351" s="194"/>
      <c r="MT351" s="194"/>
      <c r="MU351" s="194"/>
      <c r="MV351" s="194"/>
      <c r="MW351" s="194"/>
      <c r="MX351" s="194"/>
      <c r="MY351" s="194"/>
      <c r="MZ351" s="194"/>
      <c r="NA351" s="195"/>
      <c r="ND351" s="241">
        <f t="shared" si="31"/>
        <v>0</v>
      </c>
      <c r="NE351" s="242" t="str">
        <f t="shared" si="32"/>
        <v/>
      </c>
      <c r="NF351" s="193" t="str" cm="1">
        <f t="array" ref="NF351">IF($ND351=0,"",(IFERROR( (IFERROR($ND351/FRACAS!$AY$1*60,0) - SUMPRODUCT( (FRACAS!$K$5:$K$8972=NF$2) * IFERROR(FRACAS!$AN$5:$AN$8972,0) ) ) / IFERROR($ND351/FRACAS!$AY$1*60,0), 1 )))</f>
        <v/>
      </c>
      <c r="NG351" s="193" t="str" cm="1">
        <f t="array" ref="NG351">IF($ND351=0,"",(IFERROR( (IFERROR($ND351/FRACAS!$AY$1*60,0) - SUMPRODUCT( (FRACAS!$K$5:$K$8972=NG$2) * IFERROR(FRACAS!$AN$5:$AN$8972,0) ) ) / IFERROR($ND351/FRACAS!$AY$1*60,0), 1 )))</f>
        <v/>
      </c>
      <c r="NH351" s="193" t="str" cm="1">
        <f t="array" ref="NH351">IF($ND351=0,"",(IFERROR( (IFERROR($ND351/FRACAS!$AY$1*60,0) - SUMPRODUCT( (FRACAS!$K$5:$K$8972=NH$2) * IFERROR(FRACAS!$AN$5:$AN$8972,0) ) ) / IFERROR($ND351/FRACAS!$AY$1*60,0), 1 )))</f>
        <v/>
      </c>
      <c r="NI351" s="193" t="str" cm="1">
        <f t="array" ref="NI351">IF($ND351=0,"",(IFERROR( (IFERROR($ND351/FRACAS!$AY$1*60,0) - SUMPRODUCT( (FRACAS!$K$5:$K$8972=NI$2) * IFERROR(FRACAS!$AN$5:$AN$8972,0) ) ) / IFERROR($ND351/FRACAS!$AY$1*60,0), 1 )))</f>
        <v/>
      </c>
      <c r="NJ351" s="193" t="str" cm="1">
        <f t="array" ref="NJ351">IF($ND351=0,"",(IFERROR( (IFERROR($ND351/FRACAS!$AY$1*60,0) - SUMPRODUCT( (FRACAS!$K$5:$K$8972=NJ$2) * IFERROR(FRACAS!$AN$5:$AN$8972,0) ) ) / IFERROR($ND351/FRACAS!$AY$1*60,0), 1 )))</f>
        <v/>
      </c>
      <c r="NK351" s="193" t="str" cm="1">
        <f t="array" ref="NK351">IF($ND351=0,"",(IFERROR( (IFERROR($ND351/FRACAS!$AY$1*60,0) - SUMPRODUCT( (FRACAS!$K$5:$K$8972=NK$2) * IFERROR(FRACAS!$AN$5:$AN$8972,0) ) ) / IFERROR($ND351/FRACAS!$AY$1*60,0), 1 )))</f>
        <v/>
      </c>
      <c r="NL351" s="193" t="str" cm="1">
        <f t="array" ref="NL351">IF($ND351=0,"",(IFERROR( (IFERROR($ND351/FRACAS!$AY$1*60,0) - SUMPRODUCT( (FRACAS!$K$5:$K$8972=NL$2) * IFERROR(FRACAS!$AN$5:$AN$8972,0) ) ) / IFERROR($ND351/FRACAS!$AY$1*60,0), 1 )))</f>
        <v/>
      </c>
      <c r="NM351" s="193" t="str" cm="1">
        <f t="array" ref="NM351">IF($ND351=0,"",(IFERROR( (IFERROR($ND351/FRACAS!$AY$1*60,0) - SUMPRODUCT( (FRACAS!$K$5:$K$8972=NM$2) * IFERROR(FRACAS!$AN$5:$AN$8972,0) ) ) / IFERROR($ND351/FRACAS!$AY$1*60,0), 1 )))</f>
        <v/>
      </c>
      <c r="NN351" s="193" t="str" cm="1">
        <f t="array" ref="NN351">IF($ND351=0,"",(IFERROR( (IFERROR($ND351/FRACAS!$AY$1*60,0) - SUMPRODUCT( (FRACAS!$K$5:$K$8972=NN$2) * IFERROR(FRACAS!$AN$5:$AN$8972,0) ) ) / IFERROR($ND351/FRACAS!$AY$1*60,0), 1 )))</f>
        <v/>
      </c>
      <c r="NO351" s="193" t="str" cm="1">
        <f t="array" ref="NO351">IF($ND351=0,"",(IFERROR( (IFERROR($ND351/FRACAS!$AY$1*60,0) - SUMPRODUCT( (FRACAS!$K$5:$K$8972=NO$2) * IFERROR(FRACAS!$AN$5:$AN$8972,0) ) ) / IFERROR($ND351/FRACAS!$AY$1*60,0), 1 )))</f>
        <v/>
      </c>
      <c r="NP351" s="193" t="str" cm="1">
        <f t="array" ref="NP351">IF($ND351=0,"",(IFERROR( (IFERROR($ND351/FRACAS!$AY$1*60,0) - SUMPRODUCT( (FRACAS!$K$5:$K$8972=NP$2) * IFERROR(FRACAS!$AN$5:$AN$8972,0) ) ) / IFERROR($ND351/FRACAS!$AY$1*60,0), 1 )))</f>
        <v/>
      </c>
      <c r="NQ351" s="193" t="str" cm="1">
        <f t="array" ref="NQ351">IF($ND351=0,"",(IFERROR( (IFERROR($ND351/FRACAS!$AY$1*60,0) - SUMPRODUCT( (FRACAS!$K$5:$K$8972=NQ$2) * IFERROR(FRACAS!$AN$5:$AN$8972,0) ) ) / IFERROR($ND351/FRACAS!$AY$1*60,0), 1 )))</f>
        <v/>
      </c>
      <c r="NR351" s="193" t="str" cm="1">
        <f t="array" ref="NR351">IF($ND351=0,"",(IFERROR( (IFERROR($ND351/FRACAS!$AY$1*60,0) - SUMPRODUCT( (FRACAS!$K$5:$K$8972=NR$2) * IFERROR(FRACAS!$AN$5:$AN$8972,0) ) ) / IFERROR($ND351/FRACAS!$AY$1*60,0), 1 )))</f>
        <v/>
      </c>
      <c r="NS351" s="193" t="str" cm="1">
        <f t="array" ref="NS351">IF($ND351=0,"",(IFERROR( (IFERROR($ND351/FRACAS!$AY$1*60,0) - SUMPRODUCT( (FRACAS!$K$5:$K$8972=NS$2) * IFERROR(FRACAS!$AN$5:$AN$8972,0) ) ) / IFERROR($ND351/FRACAS!$AY$1*60,0), 1 )))</f>
        <v/>
      </c>
      <c r="NT351" s="193" t="str" cm="1">
        <f t="array" ref="NT351">IF($ND351=0,"",(IFERROR( (IFERROR($ND351/FRACAS!$AY$1*60,0) - SUMPRODUCT( (FRACAS!$K$5:$K$8972=NT$2) * IFERROR(FRACAS!$AN$5:$AN$8972,0) ) ) / IFERROR($ND351/FRACAS!$AY$1*60,0), 1 )))</f>
        <v/>
      </c>
      <c r="NU351" s="193" t="str" cm="1">
        <f t="array" ref="NU351">IF($ND351=0,"",(IFERROR( (IFERROR($ND351/FRACAS!$AY$1*60,0) - SUMPRODUCT( (FRACAS!$K$5:$K$8972=NU$2) * IFERROR(FRACAS!$AN$5:$AN$8972,0) ) ) / IFERROR($ND351/FRACAS!$AY$1*60,0), 1 )))</f>
        <v/>
      </c>
      <c r="NV351" s="193" t="str" cm="1">
        <f t="array" ref="NV351">IF($ND351=0,"",(IFERROR( (IFERROR($ND351/FRACAS!$AY$1*60,0) - SUMPRODUCT( (FRACAS!$K$5:$K$8972=NV$2) * IFERROR(FRACAS!$AN$5:$AN$8972,0) ) ) / IFERROR($ND351/FRACAS!$AY$1*60,0), 1 )))</f>
        <v/>
      </c>
      <c r="NW351" s="193" t="str" cm="1">
        <f t="array" ref="NW351">IF($ND351=0,"",(IFERROR( (IFERROR($ND351/FRACAS!$AY$1*60,0) - SUMPRODUCT( (FRACAS!$K$5:$K$8972=NW$2) * IFERROR(FRACAS!$AN$5:$AN$8972,0) ) ) / IFERROR($ND351/FRACAS!$AY$1*60,0), 1 )))</f>
        <v/>
      </c>
      <c r="NX351" s="193" t="str" cm="1">
        <f t="array" ref="NX351">IF($ND351=0,"",(IFERROR( (IFERROR($ND351/FRACAS!$AY$1*60,0) - SUMPRODUCT( (FRACAS!$K$5:$K$8972=NX$2) * IFERROR(FRACAS!$AN$5:$AN$8972,0) ) ) / IFERROR($ND351/FRACAS!$AY$1*60,0), 1 )))</f>
        <v/>
      </c>
      <c r="NY351" s="193" t="str" cm="1">
        <f t="array" ref="NY351">IF($ND351=0,"",(IFERROR( (IFERROR($ND351/FRACAS!$AY$1*60,0) - SUMPRODUCT( (FRACAS!$K$5:$K$8972=NY$2) * IFERROR(FRACAS!$AN$5:$AN$8972,0) ) ) / IFERROR($ND351/FRACAS!$AY$1*60,0), 1 )))</f>
        <v/>
      </c>
      <c r="NZ351" s="193" t="str" cm="1">
        <f t="array" ref="NZ351">IF($ND351=0,"",(IFERROR( (IFERROR($ND351/FRACAS!$AY$1*60,0) - SUMPRODUCT( (FRACAS!$K$5:$K$8972=NZ$2) * IFERROR(FRACAS!$AN$5:$AN$8972,0) ) ) / IFERROR($ND351/FRACAS!$AY$1*60,0), 1 )))</f>
        <v/>
      </c>
      <c r="OA351" s="193" t="str" cm="1">
        <f t="array" ref="OA351">IF($ND351=0,"",(IFERROR( (IFERROR($ND351/FRACAS!$AY$1*60,0) - SUMPRODUCT( (FRACAS!$K$5:$K$8972=OA$2) * IFERROR(FRACAS!$AN$5:$AN$8972,0) ) ) / IFERROR($ND351/FRACAS!$AY$1*60,0), 1 )))</f>
        <v/>
      </c>
      <c r="OB351" s="193" t="str" cm="1">
        <f t="array" ref="OB351">IF($ND351=0,"",(IFERROR( (IFERROR($ND351/FRACAS!$AY$1*60,0) - SUMPRODUCT( (FRACAS!$K$5:$K$8972=OB$2) * IFERROR(FRACAS!$AN$5:$AN$8972,0) ) ) / IFERROR($ND351/FRACAS!$AY$1*60,0), 1 )))</f>
        <v/>
      </c>
      <c r="OC351" s="193" t="str" cm="1">
        <f t="array" ref="OC351">IF($ND351=0,"",(IFERROR( (IFERROR($ND351/FRACAS!$AY$1*60,0) - SUMPRODUCT( (FRACAS!$K$5:$K$8972=OC$2) * IFERROR(FRACAS!$AN$5:$AN$8972,0) ) ) / IFERROR($ND351/FRACAS!$AY$1*60,0), 1 )))</f>
        <v/>
      </c>
      <c r="OD351" s="193" t="str" cm="1">
        <f t="array" ref="OD351">IF($ND351=0,"",(IFERROR( (IFERROR($ND351/FRACAS!$AY$1*60,0) - SUMPRODUCT( (FRACAS!$K$5:$K$8972=OD$2) * IFERROR(FRACAS!$AN$5:$AN$8972,0) ) ) / IFERROR($ND351/FRACAS!$AY$1*60,0), 1 )))</f>
        <v/>
      </c>
      <c r="OE351" s="193" t="str" cm="1">
        <f t="array" ref="OE351">IF($ND351=0,"",(IFERROR( (IFERROR($ND351/FRACAS!$AY$1*60,0) - SUMPRODUCT( (FRACAS!$K$5:$K$8972=OE$2) * IFERROR(FRACAS!$AN$5:$AN$8972,0) ) ) / IFERROR($ND351/FRACAS!$AY$1*60,0), 1 )))</f>
        <v/>
      </c>
      <c r="OF351" s="193" t="str" cm="1">
        <f t="array" ref="OF351">IF($ND351=0,"",(IFERROR( (IFERROR($ND351/FRACAS!$AY$1*60,0) - SUMPRODUCT( (FRACAS!$K$5:$K$8972=OF$2) * IFERROR(FRACAS!$AN$5:$AN$8972,0) ) ) / IFERROR($ND351/FRACAS!$AY$1*60,0), 1 )))</f>
        <v/>
      </c>
      <c r="OG351" s="193" t="str" cm="1">
        <f t="array" ref="OG351">IF($ND351=0,"",(IFERROR( (IFERROR($ND351/FRACAS!$AY$1*60,0) - SUMPRODUCT( (FRACAS!$K$5:$K$8972=OG$2) * IFERROR(FRACAS!$AN$5:$AN$8972,0) ) ) / IFERROR($ND351/FRACAS!$AY$1*60,0), 1 )))</f>
        <v/>
      </c>
      <c r="OH351" s="193" t="str" cm="1">
        <f t="array" ref="OH351">IF($ND351=0,"",(IFERROR( (IFERROR($ND351/FRACAS!$AY$1*60,0) - SUMPRODUCT( (FRACAS!$K$5:$K$8972=OH$2) * IFERROR(FRACAS!$AN$5:$AN$8972,0) ) ) / IFERROR($ND351/FRACAS!$AY$1*60,0), 1 )))</f>
        <v/>
      </c>
      <c r="OI351" s="193" t="str" cm="1">
        <f t="array" ref="OI351">IF($ND351=0,"",(IFERROR( (IFERROR($ND351/FRACAS!$AY$1*60,0) - SUMPRODUCT( (FRACAS!$K$5:$K$8972=OI$2) * IFERROR(FRACAS!$AN$5:$AN$8972,0) ) ) / IFERROR($ND351/FRACAS!$AY$1*60,0), 1 )))</f>
        <v/>
      </c>
      <c r="OJ351" s="193" t="str" cm="1">
        <f t="array" ref="OJ351">IF($ND351=0,"",(IFERROR( (IFERROR($ND351/FRACAS!$AY$1*60,0) - SUMPRODUCT( (FRACAS!$K$5:$K$8972=OJ$2) * IFERROR(FRACAS!$AN$5:$AN$8972,0) ) ) / IFERROR($ND351/FRACAS!$AY$1*60,0), 1 )))</f>
        <v/>
      </c>
      <c r="OK351" s="193" t="str" cm="1">
        <f t="array" ref="OK351">IF($ND351=0,"",(IFERROR( (IFERROR($ND351/FRACAS!$AY$1*60,0) - SUMPRODUCT( (FRACAS!$K$5:$K$8972=OK$2) * IFERROR(FRACAS!$AN$5:$AN$8972,0) ) ) / IFERROR($ND351/FRACAS!$AY$1*60,0), 1 )))</f>
        <v/>
      </c>
      <c r="OL351" s="193" t="str" cm="1">
        <f t="array" ref="OL351">IF($ND351=0,"",(IFERROR( (IFERROR($ND351/FRACAS!$AY$1*60,0) - SUMPRODUCT( (FRACAS!$K$5:$K$8972=OL$2) * IFERROR(FRACAS!$AN$5:$AN$8972,0) ) ) / IFERROR($ND351/FRACAS!$AY$1*60,0), 1 )))</f>
        <v/>
      </c>
      <c r="OM351" s="193" t="str" cm="1">
        <f t="array" ref="OM351">IF($ND351=0,"",(IFERROR( (IFERROR($ND351/FRACAS!$AY$1*60,0) - SUMPRODUCT( (FRACAS!$K$5:$K$8972=OM$2) * IFERROR(FRACAS!$AN$5:$AN$8972,0) ) ) / IFERROR($ND351/FRACAS!$AY$1*60,0), 1 )))</f>
        <v/>
      </c>
      <c r="ON351" s="193" t="str" cm="1">
        <f t="array" ref="ON351">IF($ND351=0,"",(IFERROR( (IFERROR($ND351/FRACAS!$AY$1*60,0) - SUMPRODUCT( (FRACAS!$K$5:$K$8972=ON$2) * IFERROR(FRACAS!$AN$5:$AN$8972,0) ) ) / IFERROR($ND351/FRACAS!$AY$1*60,0), 1 )))</f>
        <v/>
      </c>
      <c r="OO351" s="193" t="str" cm="1">
        <f t="array" ref="OO351">IF($ND351=0,"",(IFERROR( (IFERROR($ND351/FRACAS!$AY$1*60,0) - SUMPRODUCT( (FRACAS!$K$5:$K$8972=OO$2) * IFERROR(FRACAS!$AN$5:$AN$8972,0) ) ) / IFERROR($ND351/FRACAS!$AY$1*60,0), 1 )))</f>
        <v/>
      </c>
      <c r="OP351" s="193" t="str" cm="1">
        <f t="array" ref="OP351">IF($ND351=0,"",(IFERROR( (IFERROR($ND351/FRACAS!$AY$1*60,0) - SUMPRODUCT( (FRACAS!$K$5:$K$8972=OP$2) * IFERROR(FRACAS!$AN$5:$AN$8972,0) ) ) / IFERROR($ND351/FRACAS!$AY$1*60,0), 1 )))</f>
        <v/>
      </c>
      <c r="OQ351" s="193" t="str" cm="1">
        <f t="array" ref="OQ351">IF($ND351=0,"",(IFERROR( (IFERROR($ND351/FRACAS!$AY$1*60,0) - SUMPRODUCT( (FRACAS!$K$5:$K$8972=OQ$2) * IFERROR(FRACAS!$AN$5:$AN$8972,0) ) ) / IFERROR($ND351/FRACAS!$AY$1*60,0), 1 )))</f>
        <v/>
      </c>
      <c r="OR351" s="193" t="str" cm="1">
        <f t="array" ref="OR351">IF($ND351=0,"",(IFERROR( (IFERROR($ND351/FRACAS!$AY$1*60,0) - SUMPRODUCT( (FRACAS!$K$5:$K$8972=OR$2) * IFERROR(FRACAS!$AN$5:$AN$8972,0) ) ) / IFERROR($ND351/FRACAS!$AY$1*60,0), 1 )))</f>
        <v/>
      </c>
      <c r="OS351" s="193" t="str" cm="1">
        <f t="array" ref="OS351">IF($ND351=0,"",(IFERROR( (IFERROR($ND351/FRACAS!$AY$1*60,0) - SUMPRODUCT( (FRACAS!$K$5:$K$8972=OS$2) * IFERROR(FRACAS!$AN$5:$AN$8972,0) ) ) / IFERROR($ND351/FRACAS!$AY$1*60,0), 1 )))</f>
        <v/>
      </c>
      <c r="OT351" s="243" t="str" cm="1">
        <f t="array" ref="OT351">IF($ND351=0,"",(IFERROR( (IFERROR($ND351/FRACAS!$AY$1*60,0) - SUMPRODUCT( (FRACAS!$K$5:$K$8972=OT$2) * IFERROR(FRACAS!$AN$5:$AN$8972,0) ) ) / IFERROR($ND351/FRACAS!$AY$1*60,0), 1 )))</f>
        <v/>
      </c>
    </row>
    <row r="352" spans="2:410" x14ac:dyDescent="0.2">
      <c r="B352" s="233"/>
      <c r="C352" s="259" t="str">
        <f>IF('[1]17.11.2025 IASI18 Mileage'!C352="","",'[1]17.11.2025 IASI18 Mileage'!C352)</f>
        <v/>
      </c>
      <c r="D352" s="201" t="str">
        <f>IF('[1]17.11.2025 IASI18 Mileage'!D352="","",'[1]17.11.2025 IASI18 Mileage'!D352)</f>
        <v/>
      </c>
      <c r="E352" s="201" t="str">
        <f>IF('[1]17.11.2025 IASI18 Mileage'!E352="","",'[1]17.11.2025 IASI18 Mileage'!E352)</f>
        <v/>
      </c>
      <c r="F352" s="201" t="str">
        <f>IF('[1]17.11.2025 IASI18 Mileage'!F352="","",'[1]17.11.2025 IASI18 Mileage'!F352)</f>
        <v/>
      </c>
      <c r="G352" s="201" t="str">
        <f>IF('[1]17.11.2025 IASI18 Mileage'!G352="","",'[1]17.11.2025 IASI18 Mileage'!G352)</f>
        <v/>
      </c>
      <c r="H352" s="201" t="str">
        <f>IF('[1]17.11.2025 IASI18 Mileage'!H352="","",'[1]17.11.2025 IASI18 Mileage'!H352)</f>
        <v/>
      </c>
      <c r="I352" s="201" t="str">
        <f>IF('[1]17.11.2025 IASI18 Mileage'!I352="","",'[1]17.11.2025 IASI18 Mileage'!I352)</f>
        <v/>
      </c>
      <c r="J352" s="201" t="str">
        <f>IF('[1]17.11.2025 IASI18 Mileage'!J352="","",'[1]17.11.2025 IASI18 Mileage'!J352)</f>
        <v/>
      </c>
      <c r="K352" s="201" t="str">
        <f>IF('[1]17.11.2025 IASI18 Mileage'!K352="","",'[1]17.11.2025 IASI18 Mileage'!K352)</f>
        <v/>
      </c>
      <c r="L352" s="201" t="str">
        <f>IF('[1]17.11.2025 IASI18 Mileage'!L352="","",'[1]17.11.2025 IASI18 Mileage'!L352)</f>
        <v/>
      </c>
      <c r="M352" s="201" t="str">
        <f>IF('[1]17.11.2025 IASI18 Mileage'!M352="","",'[1]17.11.2025 IASI18 Mileage'!M352)</f>
        <v/>
      </c>
      <c r="N352" s="201" t="str">
        <f>IF('[1]17.11.2025 IASI18 Mileage'!N352="","",'[1]17.11.2025 IASI18 Mileage'!N352)</f>
        <v/>
      </c>
      <c r="O352" s="201" t="str">
        <f>IF('[1]17.11.2025 IASI18 Mileage'!O352="","",'[1]17.11.2025 IASI18 Mileage'!O352)</f>
        <v/>
      </c>
      <c r="P352" s="201" t="str">
        <f>IF('[1]17.11.2025 IASI18 Mileage'!P352="","",'[1]17.11.2025 IASI18 Mileage'!P352)</f>
        <v/>
      </c>
      <c r="Q352" s="201" t="str">
        <f>IF('[1]17.11.2025 IASI18 Mileage'!Q352="","",'[1]17.11.2025 IASI18 Mileage'!Q352)</f>
        <v/>
      </c>
      <c r="R352" s="201" t="str">
        <f>IF('[1]17.11.2025 IASI18 Mileage'!R352="","",'[1]17.11.2025 IASI18 Mileage'!R352)</f>
        <v/>
      </c>
      <c r="S352" s="201" t="str">
        <f>IF('[1]17.11.2025 IASI18 Mileage'!S352="","",'[1]17.11.2025 IASI18 Mileage'!S352)</f>
        <v/>
      </c>
      <c r="T352" s="201" t="str">
        <f>IF('[1]17.11.2025 IASI18 Mileage'!T352="","",'[1]17.11.2025 IASI18 Mileage'!T352)</f>
        <v/>
      </c>
      <c r="U352" s="201" t="str">
        <f>IF('[1]17.11.2025 IASI18 Mileage'!U352="","",'[1]17.11.2025 IASI18 Mileage'!U352)</f>
        <v/>
      </c>
      <c r="V352" s="201"/>
      <c r="W352" s="201"/>
      <c r="X352" s="201"/>
      <c r="Y352" s="201"/>
      <c r="Z352" s="201"/>
      <c r="AA352" s="201"/>
      <c r="AB352" s="201"/>
      <c r="AC352" s="201"/>
      <c r="AD352" s="201"/>
      <c r="AE352" s="201"/>
      <c r="AF352" s="201"/>
      <c r="AG352" s="201"/>
      <c r="AH352" s="201"/>
      <c r="AI352" s="201"/>
      <c r="AJ352" s="201"/>
      <c r="AK352" s="201"/>
      <c r="AL352" s="201"/>
      <c r="AM352" s="201"/>
      <c r="AN352" s="201"/>
      <c r="AO352" s="201"/>
      <c r="AP352" s="201"/>
      <c r="AQ352" s="201"/>
      <c r="AR352" s="201"/>
      <c r="AS352" s="201"/>
      <c r="AT352" s="201"/>
      <c r="AU352" s="201"/>
      <c r="AV352" s="201"/>
      <c r="AW352" s="201"/>
      <c r="AX352" s="201"/>
      <c r="AY352" s="201"/>
      <c r="AZ352" s="201"/>
      <c r="BA352" s="202"/>
      <c r="BB352" s="184"/>
      <c r="BD352" s="234"/>
      <c r="BE352" s="234"/>
      <c r="BF352" s="234"/>
      <c r="BG352" s="234"/>
      <c r="BH352" s="234"/>
      <c r="BI352" s="234"/>
      <c r="BJ352" s="234"/>
      <c r="BK352" s="234"/>
      <c r="BL352" s="234"/>
      <c r="BM352" s="234"/>
      <c r="DC352" s="184">
        <f t="shared" si="29"/>
        <v>0</v>
      </c>
      <c r="DD352" s="235" t="str">
        <f t="shared" si="30"/>
        <v/>
      </c>
      <c r="DE352" s="186">
        <f>IF(D352&gt; 0,(COUNTIFS(FRACAS!$B$5:$B$8972, D$4, FRACAS!$D$5:$D$8972, "&lt;="&amp;D352)), "" )</f>
        <v>0</v>
      </c>
      <c r="DF352" s="186">
        <f>IF(E352&gt; 0,(COUNTIFS(FRACAS!$B$5:$B$8972, E$4, FRACAS!$D$5:$D$8972, "&lt;="&amp;E352)), "" )</f>
        <v>0</v>
      </c>
      <c r="DG352" s="186">
        <f>IF(F352&gt; 0,(COUNTIFS(FRACAS!$B$5:$B$8972, F$4, FRACAS!$D$5:$D$8972, "&lt;="&amp;F352)), "" )</f>
        <v>0</v>
      </c>
      <c r="DH352" s="186">
        <f>IF(G352&gt; 0,(COUNTIFS(FRACAS!$B$5:$B$8972, G$4, FRACAS!$D$5:$D$8972, "&lt;="&amp;G352)), "" )</f>
        <v>0</v>
      </c>
      <c r="DI352" s="186">
        <f>IF(H352&gt; 0,(COUNTIFS(FRACAS!$B$5:$B$8972, H$4, FRACAS!$D$5:$D$8972, "&lt;="&amp;H352)), "" )</f>
        <v>0</v>
      </c>
      <c r="DJ352" s="186">
        <f>IF(I352&gt; 0,(COUNTIFS(FRACAS!$B$5:$B$8972, I$4, FRACAS!$D$5:$D$8972, "&lt;="&amp;I352)), "" )</f>
        <v>0</v>
      </c>
      <c r="DK352" s="186">
        <f>IF(J352&gt; 0,(COUNTIFS(FRACAS!$B$5:$B$8972, J$4, FRACAS!$D$5:$D$8972, "&lt;="&amp;J352)), "" )</f>
        <v>0</v>
      </c>
      <c r="DL352" s="186">
        <f>IF(K352&gt; 0,(COUNTIFS(FRACAS!$B$5:$B$8972, K$4, FRACAS!$D$5:$D$8972, "&lt;="&amp;K352)), "" )</f>
        <v>0</v>
      </c>
      <c r="DM352" s="186">
        <f>IF(L352&gt; 0,(COUNTIFS(FRACAS!$B$5:$B$8972, L$4, FRACAS!$D$5:$D$8972, "&lt;="&amp;L352)), "" )</f>
        <v>0</v>
      </c>
      <c r="DN352" s="186">
        <f>IF(M352&gt; 0,(COUNTIFS(FRACAS!$B$5:$B$8972, M$4, FRACAS!$D$5:$D$8972, "&lt;="&amp;M352)), "" )</f>
        <v>0</v>
      </c>
      <c r="DO352" s="186">
        <f>IF(N352&gt; 0,(COUNTIFS(FRACAS!$B$5:$B$8972, N$4, FRACAS!$D$5:$D$8972, "&lt;="&amp;N352)), "" )</f>
        <v>0</v>
      </c>
      <c r="DP352" s="186">
        <f>IF(O352&gt; 0,(COUNTIFS(FRACAS!$B$5:$B$8972, O$4, FRACAS!$D$5:$D$8972, "&lt;="&amp;O352)), "" )</f>
        <v>0</v>
      </c>
      <c r="DQ352" s="186">
        <f>IF(P352&gt; 0,(COUNTIFS(FRACAS!$B$5:$B$8972, P$4, FRACAS!$D$5:$D$8972, "&lt;="&amp;P352)), "" )</f>
        <v>0</v>
      </c>
      <c r="DR352" s="186">
        <f>IF(Q352&gt; 0,(COUNTIFS(FRACAS!$B$5:$B$8972, Q$4, FRACAS!$D$5:$D$8972, "&lt;="&amp;Q352)), "" )</f>
        <v>0</v>
      </c>
      <c r="DS352" s="186">
        <f>IF(R352&gt; 0,(COUNTIFS(FRACAS!$B$5:$B$8972, R$4, FRACAS!$D$5:$D$8972, "&lt;="&amp;R352)), "" )</f>
        <v>0</v>
      </c>
      <c r="DT352" s="186">
        <f>IF(S352&gt; 0,(COUNTIFS(FRACAS!$B$5:$B$8972, S$4, FRACAS!$D$5:$D$8972, "&lt;="&amp;S352)), "" )</f>
        <v>0</v>
      </c>
      <c r="DU352" s="186">
        <f>IF(T352&gt; 0,(COUNTIFS(FRACAS!$B$5:$B$8972, T$4, FRACAS!$D$5:$D$8972, "&lt;="&amp;T352)), "" )</f>
        <v>0</v>
      </c>
      <c r="DV352" s="186">
        <f>IF(U352&gt; 0,(COUNTIFS(FRACAS!$B$5:$B$8972, U$4, FRACAS!$D$5:$D$8972, "&lt;="&amp;U352)), "" )</f>
        <v>0</v>
      </c>
      <c r="DW352" s="186" t="str">
        <f>IF(V352&gt; 0,(COUNTIFS(FRACAS!$B$5:$B$8972, V$4, FRACAS!$D$5:$D$8972, "&lt;="&amp;V352)), "" )</f>
        <v/>
      </c>
      <c r="DX352" s="186" t="str">
        <f>IF(W352&gt; 0,(COUNTIFS(FRACAS!$B$5:$B$8972, W$4, FRACAS!$D$5:$D$8972, "&lt;="&amp;W352)), "" )</f>
        <v/>
      </c>
      <c r="DY352" s="186" t="str">
        <f>IF(X352&gt; 0,(COUNTIFS(FRACAS!$B$5:$B$8972, X$4, FRACAS!$D$5:$D$8972, "&lt;="&amp;X352)), "" )</f>
        <v/>
      </c>
      <c r="DZ352" s="186" t="str">
        <f>IF(Y352&gt; 0,(COUNTIFS(FRACAS!$B$5:$B$8972, Y$4, FRACAS!$D$5:$D$8972, "&lt;="&amp;Y352)), "" )</f>
        <v/>
      </c>
      <c r="EA352" s="186" t="str">
        <f>IF(Z352&gt; 0,(COUNTIFS(FRACAS!$B$5:$B$8972, Z$4, FRACAS!$D$5:$D$8972, "&lt;="&amp;Z352)), "" )</f>
        <v/>
      </c>
      <c r="EB352" s="186" t="str">
        <f>IF(AA352&gt; 0,(COUNTIFS(FRACAS!$B$5:$B$8972, AA$4, FRACAS!$D$5:$D$8972, "&lt;="&amp;AA352)), "" )</f>
        <v/>
      </c>
      <c r="EC352" s="186" t="str">
        <f>IF(AB352&gt; 0,(COUNTIFS(FRACAS!$B$5:$B$8972, AB$4, FRACAS!$D$5:$D$8972, "&lt;="&amp;AB352)), "" )</f>
        <v/>
      </c>
      <c r="ED352" s="186" t="str">
        <f>IF(AC352&gt; 0,(COUNTIFS(FRACAS!$B$5:$B$8972, AC$4, FRACAS!$D$5:$D$8972, "&lt;="&amp;AC352)), "" )</f>
        <v/>
      </c>
      <c r="EE352" s="186" t="str">
        <f>IF(AD352&gt; 0,(COUNTIFS(FRACAS!$B$5:$B$8972, AD$4, FRACAS!$D$5:$D$8972, "&lt;="&amp;AD352)), "" )</f>
        <v/>
      </c>
      <c r="EF352" s="186" t="str">
        <f>IF(AE352&gt; 0,(COUNTIFS(FRACAS!$B$5:$B$8972, AE$4, FRACAS!$D$5:$D$8972, "&lt;="&amp;AE352)), "" )</f>
        <v/>
      </c>
      <c r="EG352" s="186" t="str">
        <f>IF(AF352&gt; 0,(COUNTIFS(FRACAS!$B$5:$B$8972, AF$4, FRACAS!$D$5:$D$8972, "&lt;="&amp;AF352)), "" )</f>
        <v/>
      </c>
      <c r="EH352" s="186" t="str">
        <f>IF(AG352&gt; 0,(COUNTIFS(FRACAS!$B$5:$B$8972, AG$4, FRACAS!$D$5:$D$8972, "&lt;="&amp;AG352)), "" )</f>
        <v/>
      </c>
      <c r="EI352" s="186" t="str">
        <f>IF(AH352&gt; 0,(COUNTIFS(FRACAS!$B$5:$B$8972, AH$4, FRACAS!$D$5:$D$8972, "&lt;="&amp;AH352)), "" )</f>
        <v/>
      </c>
      <c r="EJ352" s="186" t="str">
        <f>IF(AI352&gt; 0,(COUNTIFS(FRACAS!$B$5:$B$8972, AI$4, FRACAS!$D$5:$D$8972, "&lt;="&amp;AI352)), "" )</f>
        <v/>
      </c>
      <c r="EK352" s="186" t="str">
        <f>IF(AJ352&gt; 0,(COUNTIFS(FRACAS!$B$5:$B$8972, AJ$4, FRACAS!$D$5:$D$8972, "&lt;="&amp;AJ352)), "" )</f>
        <v/>
      </c>
      <c r="EL352" s="186" t="str">
        <f>IF(AK352&gt; 0,(COUNTIFS(FRACAS!$B$5:$B$8972, AK$4, FRACAS!$D$5:$D$8972, "&lt;="&amp;AK352)), "" )</f>
        <v/>
      </c>
      <c r="EM352" s="186" t="str">
        <f>IF(AL352&gt; 0,(COUNTIFS(FRACAS!$B$5:$B$8972, AL$4, FRACAS!$D$5:$D$8972, "&lt;="&amp;AL352)), "" )</f>
        <v/>
      </c>
      <c r="EN352" s="186" t="str">
        <f>IF(AM352&gt; 0,(COUNTIFS(FRACAS!$B$5:$B$8972, AM$4, FRACAS!$D$5:$D$8972, "&lt;="&amp;AM352)), "" )</f>
        <v/>
      </c>
      <c r="EO352" s="186" t="str">
        <f>IF(AN352&gt; 0,(COUNTIFS(FRACAS!$B$5:$B$8972, AN$4, FRACAS!$D$5:$D$8972, "&lt;="&amp;AN352)), "" )</f>
        <v/>
      </c>
      <c r="EP352" s="186" t="str">
        <f>IF(AO352&gt; 0,(COUNTIFS(FRACAS!$B$5:$B$8972, AO$4, FRACAS!$D$5:$D$8972, "&lt;="&amp;AO352)), "" )</f>
        <v/>
      </c>
      <c r="EQ352" s="186" t="str">
        <f>IF(AP352&gt; 0,(COUNTIFS(FRACAS!$B$5:$B$8972, AP$4, FRACAS!$D$5:$D$8972, "&lt;="&amp;AP352)), "" )</f>
        <v/>
      </c>
      <c r="ER352" s="186" t="str">
        <f>IF(AQ352&gt; 0,(COUNTIFS(FRACAS!$B$5:$B$8972, AQ$4, FRACAS!$D$5:$D$8972, "&lt;="&amp;AQ352)), "" )</f>
        <v/>
      </c>
      <c r="ES352" s="246"/>
      <c r="ET352" s="194"/>
      <c r="EU352" s="194"/>
      <c r="EV352" s="194"/>
      <c r="EW352" s="194"/>
      <c r="EX352" s="194"/>
      <c r="EY352" s="194"/>
      <c r="EZ352" s="194"/>
      <c r="FA352" s="194"/>
      <c r="FB352" s="195"/>
      <c r="FE352" s="190"/>
      <c r="FF352" s="190"/>
      <c r="FG352" s="190"/>
      <c r="FH352" s="190"/>
      <c r="FI352" s="190"/>
      <c r="FJ352" s="190"/>
      <c r="FK352" s="190"/>
      <c r="FL352" s="190"/>
      <c r="FM352" s="190"/>
      <c r="FN352" s="190"/>
      <c r="JD352" s="238"/>
      <c r="JE352" s="238"/>
      <c r="JF352" s="238"/>
      <c r="JG352" s="238"/>
      <c r="JH352" s="238"/>
      <c r="JI352" s="238"/>
      <c r="JJ352" s="238"/>
      <c r="JK352" s="238"/>
      <c r="JL352" s="238"/>
      <c r="JM352" s="238"/>
      <c r="JN352" s="247"/>
      <c r="JO352" s="248"/>
      <c r="JP352" s="248"/>
      <c r="JQ352" s="248"/>
      <c r="JR352" s="248"/>
      <c r="JS352" s="248"/>
      <c r="JT352" s="248"/>
      <c r="JU352" s="248"/>
      <c r="JV352" s="248"/>
      <c r="JW352" s="248"/>
      <c r="JX352" s="248"/>
      <c r="JY352" s="248"/>
      <c r="JZ352" s="248"/>
      <c r="KA352" s="248"/>
      <c r="KB352" s="248"/>
      <c r="KC352" s="248"/>
      <c r="KD352" s="248"/>
      <c r="KE352" s="248"/>
      <c r="KF352" s="248"/>
      <c r="KG352" s="248"/>
      <c r="KH352" s="248"/>
      <c r="KI352" s="248"/>
      <c r="KJ352" s="248"/>
      <c r="KK352" s="248"/>
      <c r="KL352" s="248"/>
      <c r="KM352" s="248"/>
      <c r="KN352" s="248"/>
      <c r="KO352" s="248"/>
      <c r="KP352" s="248"/>
      <c r="KQ352" s="248"/>
      <c r="KR352" s="248"/>
      <c r="KS352" s="248"/>
      <c r="KT352" s="248"/>
      <c r="KU352" s="248"/>
      <c r="KV352" s="248"/>
      <c r="KW352" s="248"/>
      <c r="KX352" s="248"/>
      <c r="KY352" s="248"/>
      <c r="KZ352" s="248"/>
      <c r="LA352" s="248"/>
      <c r="LC352" s="235" t="str">
        <f t="shared" si="28"/>
        <v/>
      </c>
      <c r="LD352" s="240" t="str" cm="1">
        <f t="array" ref="LD352">IFERROR((((D352/FRACAS!$AY$1)*60
)-(SUMPRODUCT((FRACAS!$B$5:$B$8970=D$4)*(FRACAS!$D$5:$D$8970&lt;=D352)*(IFERROR(FRACAS!$AM$5:$AM$8970,0)))
))/((D352/FRACAS!$AY$1)*60),"")</f>
        <v/>
      </c>
      <c r="LE352" s="240" t="str" cm="1">
        <f t="array" ref="LE352">IFERROR((((E352/FRACAS!$AY$1)*60
)-(SUMPRODUCT((FRACAS!$B$5:$B$8970=E$4)*(FRACAS!$D$5:$D$8970&lt;=E352)*(IFERROR(FRACAS!$AM$5:$AM$8970,0)))
))/((E352/FRACAS!$AY$1)*60),"")</f>
        <v/>
      </c>
      <c r="LF352" s="240" t="str" cm="1">
        <f t="array" ref="LF352">IFERROR((((F352/FRACAS!$AY$1)*60
)-(SUMPRODUCT((FRACAS!$B$5:$B$8970=F$4)*(FRACAS!$D$5:$D$8970&lt;=F352)*(IFERROR(FRACAS!$AM$5:$AM$8970,0)))
))/((F352/FRACAS!$AY$1)*60),"")</f>
        <v/>
      </c>
      <c r="LG352" s="240" t="str" cm="1">
        <f t="array" ref="LG352">IFERROR((((G352/FRACAS!$AY$1)*60
)-(SUMPRODUCT((FRACAS!$B$5:$B$8970=G$4)*(FRACAS!$D$5:$D$8970&lt;=G352)*(IFERROR(FRACAS!$AM$5:$AM$8970,0)))
))/((G352/FRACAS!$AY$1)*60),"")</f>
        <v/>
      </c>
      <c r="LH352" s="240" t="str" cm="1">
        <f t="array" ref="LH352">IFERROR((((H352/FRACAS!$AY$1)*60
)-(SUMPRODUCT((FRACAS!$B$5:$B$8970=H$4)*(FRACAS!$D$5:$D$8970&lt;=H352)*(IFERROR(FRACAS!$AM$5:$AM$8970,0)))
))/((H352/FRACAS!$AY$1)*60),"")</f>
        <v/>
      </c>
      <c r="LI352" s="240" t="str" cm="1">
        <f t="array" ref="LI352">IFERROR((((I352/FRACAS!$AY$1)*60
)-(SUMPRODUCT((FRACAS!$B$5:$B$8970=I$4)*(FRACAS!$D$5:$D$8970&lt;=I352)*(IFERROR(FRACAS!$AM$5:$AM$8970,0)))
))/((I352/FRACAS!$AY$1)*60),"")</f>
        <v/>
      </c>
      <c r="LJ352" s="240" t="str" cm="1">
        <f t="array" ref="LJ352">IFERROR((((J352/FRACAS!$AY$1)*60
)-(SUMPRODUCT((FRACAS!$B$5:$B$8970=J$4)*(FRACAS!$D$5:$D$8970&lt;=J352)*(IFERROR(FRACAS!$AM$5:$AM$8970,0)))
))/((J352/FRACAS!$AY$1)*60),"")</f>
        <v/>
      </c>
      <c r="LK352" s="240" t="str" cm="1">
        <f t="array" ref="LK352">IFERROR((((K352/FRACAS!$AY$1)*60
)-(SUMPRODUCT((FRACAS!$B$5:$B$8970=K$4)*(FRACAS!$D$5:$D$8970&lt;=K352)*(IFERROR(FRACAS!$AM$5:$AM$8970,0)))
))/((K352/FRACAS!$AY$1)*60),"")</f>
        <v/>
      </c>
      <c r="LL352" s="240" t="str" cm="1">
        <f t="array" ref="LL352">IFERROR((((L352/FRACAS!$AY$1)*60
)-(SUMPRODUCT((FRACAS!$B$5:$B$8970=L$4)*(FRACAS!$D$5:$D$8970&lt;=L352)*(IFERROR(FRACAS!$AM$5:$AM$8970,0)))
))/((L352/FRACAS!$AY$1)*60),"")</f>
        <v/>
      </c>
      <c r="LM352" s="240" t="str" cm="1">
        <f t="array" ref="LM352">IFERROR((((M352/FRACAS!$AY$1)*60
)-(SUMPRODUCT((FRACAS!$B$5:$B$8970=M$4)*(FRACAS!$D$5:$D$8970&lt;=M352)*(IFERROR(FRACAS!$AM$5:$AM$8970,0)))
))/((M352/FRACAS!$AY$1)*60),"")</f>
        <v/>
      </c>
      <c r="LN352" s="240" t="str" cm="1">
        <f t="array" ref="LN352">IFERROR((((N352/FRACAS!$AY$1)*60
)-(SUMPRODUCT((FRACAS!$B$5:$B$8970=N$4)*(FRACAS!$D$5:$D$8970&lt;=N352)*(IFERROR(FRACAS!$AM$5:$AM$8970,0)))
))/((N352/FRACAS!$AY$1)*60),"")</f>
        <v/>
      </c>
      <c r="LO352" s="240" t="str" cm="1">
        <f t="array" ref="LO352">IFERROR((((O352/FRACAS!$AY$1)*60
)-(SUMPRODUCT((FRACAS!$B$5:$B$8970=O$4)*(FRACAS!$D$5:$D$8970&lt;=O352)*(IFERROR(FRACAS!$AM$5:$AM$8970,0)))
))/((O352/FRACAS!$AY$1)*60),"")</f>
        <v/>
      </c>
      <c r="LP352" s="240" t="str" cm="1">
        <f t="array" ref="LP352">IFERROR((((P352/FRACAS!$AY$1)*60
)-(SUMPRODUCT((FRACAS!$B$5:$B$8970=P$4)*(FRACAS!$D$5:$D$8970&lt;=P352)*(IFERROR(FRACAS!$AM$5:$AM$8970,0)))
))/((P352/FRACAS!$AY$1)*60),"")</f>
        <v/>
      </c>
      <c r="LQ352" s="240" t="str" cm="1">
        <f t="array" ref="LQ352">IFERROR((((Q352/FRACAS!$AY$1)*60
)-(SUMPRODUCT((FRACAS!$B$5:$B$8970=Q$4)*(FRACAS!$D$5:$D$8970&lt;=Q352)*(IFERROR(FRACAS!$AM$5:$AM$8970,0)))
))/((Q352/FRACAS!$AY$1)*60),"")</f>
        <v/>
      </c>
      <c r="LR352" s="240" t="str" cm="1">
        <f t="array" ref="LR352">IFERROR((((R352/FRACAS!$AY$1)*60
)-(SUMPRODUCT((FRACAS!$B$5:$B$8970=R$4)*(FRACAS!$D$5:$D$8970&lt;=R352)*(IFERROR(FRACAS!$AM$5:$AM$8970,0)))
))/((R352/FRACAS!$AY$1)*60),"")</f>
        <v/>
      </c>
      <c r="LS352" s="240" t="str" cm="1">
        <f t="array" ref="LS352">IFERROR((((S352/FRACAS!$AY$1)*60
)-(SUMPRODUCT((FRACAS!$B$5:$B$8970=S$4)*(FRACAS!$D$5:$D$8970&lt;=S352)*(IFERROR(FRACAS!$AM$5:$AM$8970,0)))
))/((S352/FRACAS!$AY$1)*60),"")</f>
        <v/>
      </c>
      <c r="LT352" s="240" t="str" cm="1">
        <f t="array" ref="LT352">IFERROR((((T352/FRACAS!$AY$1)*60
)-(SUMPRODUCT((FRACAS!$B$5:$B$8970=T$4)*(FRACAS!$D$5:$D$8970&lt;=T352)*(IFERROR(FRACAS!$AM$5:$AM$8970,0)))
))/((T352/FRACAS!$AY$1)*60),"")</f>
        <v/>
      </c>
      <c r="LU352" s="240" t="str" cm="1">
        <f t="array" ref="LU352">IFERROR((((U352/FRACAS!$AY$1)*60
)-(SUMPRODUCT((FRACAS!$B$5:$B$8970=U$4)*(FRACAS!$D$5:$D$8970&lt;=U352)*(IFERROR(FRACAS!$AM$5:$AM$8970,0)))
))/((U352/FRACAS!$AY$1)*60),"")</f>
        <v/>
      </c>
      <c r="LV352" s="240" t="str" cm="1">
        <f t="array" ref="LV352">IFERROR(
    (((V352/FRACAS!$AY$1)*60))
    /
    (((V352/FRACAS!$AY$1)*60) + SUMPRODUCT((FRACAS!$B$5:$B$8970=V$4)*(FRACAS!$D$5:$D$8970&lt;=V352)*(IFERROR(FRACAS!$AM$5:$AM$8970,0)))
    ),"")</f>
        <v/>
      </c>
      <c r="LW352" s="240" t="str" cm="1">
        <f t="array" ref="LW352">IFERROR(
    (((W352/FRACAS!$AY$1)*60))
    /
    (((W352/FRACAS!$AY$1)*60) + SUMPRODUCT((FRACAS!$B$5:$B$8970=W$4)*(FRACAS!$D$5:$D$8970&lt;=W352)*(IFERROR(FRACAS!$AM$5:$AM$8970,0)))
    ),"")</f>
        <v/>
      </c>
      <c r="LX352" s="240" t="str" cm="1">
        <f t="array" ref="LX352">IFERROR(
    (((X352/FRACAS!$AY$1)*60))
    /
    (((X352/FRACAS!$AY$1)*60) + SUMPRODUCT((FRACAS!$B$5:$B$8970=X$4)*(FRACAS!$D$5:$D$8970&lt;=X352)*(IFERROR(FRACAS!$AM$5:$AM$8970,0)))
    ),"")</f>
        <v/>
      </c>
      <c r="LY352" s="240" t="str" cm="1">
        <f t="array" ref="LY352">IFERROR(
    (((Y352/FRACAS!$AY$1)*60))
    /
    (((Y352/FRACAS!$AY$1)*60) + SUMPRODUCT((FRACAS!$B$5:$B$8970=Y$4)*(FRACAS!$D$5:$D$8970&lt;=Y352)*(IFERROR(FRACAS!$AM$5:$AM$8970,0)))
    ),"")</f>
        <v/>
      </c>
      <c r="LZ352" s="240" t="str" cm="1">
        <f t="array" ref="LZ352">IFERROR(
    (((Z352/FRACAS!$AY$1)*60))
    /
    (((Z352/FRACAS!$AY$1)*60) + SUMPRODUCT((FRACAS!$B$5:$B$8970=Z$4)*(FRACAS!$D$5:$D$8970&lt;=Z352)*(IFERROR(FRACAS!$AM$5:$AM$8970,0)))
    ),"")</f>
        <v/>
      </c>
      <c r="MA352" s="240" t="str" cm="1">
        <f t="array" ref="MA352">IFERROR(
    (((AA352/FRACAS!$AY$1)*60))
    /
    (((AA352/FRACAS!$AY$1)*60) + SUMPRODUCT((FRACAS!$B$5:$B$8970=AA$4)*(FRACAS!$D$5:$D$8970&lt;=AA352)*(IFERROR(FRACAS!$AM$5:$AM$8970,0)))
    ),"")</f>
        <v/>
      </c>
      <c r="MB352" s="240" t="str" cm="1">
        <f t="array" ref="MB352">IFERROR(
    (((AB352/FRACAS!$AY$1)*60))
    /
    (((AB352/FRACAS!$AY$1)*60) + SUMPRODUCT((FRACAS!$B$5:$B$8970=AB$4)*(FRACAS!$D$5:$D$8970&lt;=AB352)*(IFERROR(FRACAS!$AM$5:$AM$8970,0)))
    ),"")</f>
        <v/>
      </c>
      <c r="MC352" s="240" t="str" cm="1">
        <f t="array" ref="MC352">IFERROR(
    (((AC352/FRACAS!$AY$1)*60))
    /
    (((AC352/FRACAS!$AY$1)*60) + SUMPRODUCT((FRACAS!$B$5:$B$8970=AC$4)*(FRACAS!$D$5:$D$8970&lt;=AC352)*(IFERROR(FRACAS!$AM$5:$AM$8970,0)))
    ),"")</f>
        <v/>
      </c>
      <c r="MD352" s="240" t="str" cm="1">
        <f t="array" ref="MD352">IFERROR(
    (((AD352/FRACAS!$AY$1)*60))
    /
    (((AD352/FRACAS!$AY$1)*60) + SUMPRODUCT((FRACAS!$B$5:$B$8970=AD$4)*(FRACAS!$D$5:$D$8970&lt;=AD352)*(IFERROR(FRACAS!$AM$5:$AM$8970,0)))
    ),"")</f>
        <v/>
      </c>
      <c r="ME352" s="240" t="str" cm="1">
        <f t="array" ref="ME352">IFERROR(
    (((AE352/FRACAS!$AY$1)*60))
    /
    (((AE352/FRACAS!$AY$1)*60) + SUMPRODUCT((FRACAS!$B$5:$B$8970=AE$4)*(FRACAS!$D$5:$D$8970&lt;=AE352)*(IFERROR(FRACAS!$AM$5:$AM$8970,0)))
    ),"")</f>
        <v/>
      </c>
      <c r="MF352" s="240" t="str" cm="1">
        <f t="array" ref="MF352">IFERROR(
    (((AF352/FRACAS!$AY$1)*60))
    /
    (((AF352/FRACAS!$AY$1)*60) + SUMPRODUCT((FRACAS!$B$5:$B$8970=AF$4)*(FRACAS!$D$5:$D$8970&lt;=AF352)*(IFERROR(FRACAS!$AM$5:$AM$8970,0)))
    ),"")</f>
        <v/>
      </c>
      <c r="MG352" s="240" t="str" cm="1">
        <f t="array" ref="MG352">IFERROR(
    (((AG352/FRACAS!$AY$1)*60))
    /
    (((AG352/FRACAS!$AY$1)*60) + SUMPRODUCT((FRACAS!$B$5:$B$8970=AG$4)*(FRACAS!$D$5:$D$8970&lt;=AG352)*(IFERROR(FRACAS!$AM$5:$AM$8970,0)))
    ),"")</f>
        <v/>
      </c>
      <c r="MH352" s="240" t="str" cm="1">
        <f t="array" ref="MH352">IFERROR(
    (((AH352/FRACAS!$AY$1)*60))
    /
    (((AH352/FRACAS!$AY$1)*60) + SUMPRODUCT((FRACAS!$B$5:$B$8970=AH$4)*(FRACAS!$D$5:$D$8970&lt;=AH352)*(IFERROR(FRACAS!$AM$5:$AM$8970,0)))
    ),"")</f>
        <v/>
      </c>
      <c r="MI352" s="240" t="str" cm="1">
        <f t="array" ref="MI352">IFERROR(
    (((AI352/FRACAS!$AY$1)*60))
    /
    (((AI352/FRACAS!$AY$1)*60) + SUMPRODUCT((FRACAS!$B$5:$B$8970=AI$4)*(FRACAS!$D$5:$D$8970&lt;=AI352)*(IFERROR(FRACAS!$AM$5:$AM$8970,0)))
    ),"")</f>
        <v/>
      </c>
      <c r="MJ352" s="240" t="str" cm="1">
        <f t="array" ref="MJ352">IFERROR(
    (((AJ352/FRACAS!$AY$1)*60))
    /
    (((AJ352/FRACAS!$AY$1)*60) + SUMPRODUCT((FRACAS!$B$5:$B$8970=AJ$4)*(FRACAS!$D$5:$D$8970&lt;=AJ352)*(IFERROR(FRACAS!$AM$5:$AM$8970,0)))
    ),"")</f>
        <v/>
      </c>
      <c r="MK352" s="240" t="str" cm="1">
        <f t="array" ref="MK352">IFERROR(
    (((AK352/FRACAS!$AY$1)*60))
    /
    (((AK352/FRACAS!$AY$1)*60) + SUMPRODUCT((FRACAS!$B$5:$B$8970=AK$4)*(FRACAS!$D$5:$D$8970&lt;=AK352)*(IFERROR(FRACAS!$AM$5:$AM$8970,0)))
    ),"")</f>
        <v/>
      </c>
      <c r="ML352" s="240" t="str" cm="1">
        <f t="array" ref="ML352">IFERROR(
    (((AL352/FRACAS!$AY$1)*60))
    /
    (((AL352/FRACAS!$AY$1)*60) + SUMPRODUCT((FRACAS!$B$5:$B$8970=AL$4)*(FRACAS!$D$5:$D$8970&lt;=AL352)*(IFERROR(FRACAS!$AM$5:$AM$8970,0)))
    ),"")</f>
        <v/>
      </c>
      <c r="MM352" s="240" t="str" cm="1">
        <f t="array" ref="MM352">IFERROR(
    (((AM352/FRACAS!$AY$1)*60))
    /
    (((AM352/FRACAS!$AY$1)*60) + SUMPRODUCT((FRACAS!$B$5:$B$8970=AM$4)*(FRACAS!$D$5:$D$8970&lt;=AM352)*(IFERROR(FRACAS!$AM$5:$AM$8970,0)))
    ),"")</f>
        <v/>
      </c>
      <c r="MN352" s="240" t="str" cm="1">
        <f t="array" ref="MN352">IFERROR(
    (((AN352/FRACAS!$AY$1)*60))
    /
    (((AN352/FRACAS!$AY$1)*60) + SUMPRODUCT((FRACAS!$B$5:$B$8970=AN$4)*(FRACAS!$D$5:$D$8970&lt;=AN352)*(IFERROR(FRACAS!$AM$5:$AM$8970,0)))
    ),"")</f>
        <v/>
      </c>
      <c r="MO352" s="240" t="str" cm="1">
        <f t="array" ref="MO352">IFERROR(
    (((AO352/FRACAS!$AY$1)*60))
    /
    (((AO352/FRACAS!$AY$1)*60) + SUMPRODUCT((FRACAS!$B$5:$B$8970=AO$4)*(FRACAS!$D$5:$D$8970&lt;=AO352)*(IFERROR(FRACAS!$AM$5:$AM$8970,0)))
    ),"")</f>
        <v/>
      </c>
      <c r="MP352" s="240" t="str" cm="1">
        <f t="array" ref="MP352">IFERROR(
    (((AP352/FRACAS!$AY$1)*60))
    /
    (((AP352/FRACAS!$AY$1)*60) + SUMPRODUCT((FRACAS!$B$5:$B$8970=AP$4)*(FRACAS!$D$5:$D$8970&lt;=AP352)*(IFERROR(FRACAS!$AM$5:$AM$8970,0)))
    ),"")</f>
        <v/>
      </c>
      <c r="MQ352" s="240" t="str" cm="1">
        <f t="array" ref="MQ352">IFERROR(
    (((AQ352/FRACAS!$AY$1)*60))
    /
    (((AQ352/FRACAS!$AY$1)*60) + SUMPRODUCT((FRACAS!$B$5:$B$8970=AQ$4)*(FRACAS!$D$5:$D$8970&lt;=AQ352)*(IFERROR(FRACAS!$AM$5:$AM$8970,0)))
    ),"")</f>
        <v/>
      </c>
      <c r="MR352" s="194"/>
      <c r="MS352" s="194"/>
      <c r="MT352" s="194"/>
      <c r="MU352" s="194"/>
      <c r="MV352" s="194"/>
      <c r="MW352" s="194"/>
      <c r="MX352" s="194"/>
      <c r="MY352" s="194"/>
      <c r="MZ352" s="194"/>
      <c r="NA352" s="195"/>
      <c r="ND352" s="241">
        <f t="shared" si="31"/>
        <v>0</v>
      </c>
      <c r="NE352" s="242" t="str">
        <f t="shared" si="32"/>
        <v/>
      </c>
      <c r="NF352" s="193" t="str" cm="1">
        <f t="array" ref="NF352">IF($ND352=0,"",(IFERROR( (IFERROR($ND352/FRACAS!$AY$1*60,0) - SUMPRODUCT( (FRACAS!$K$5:$K$8972=NF$2) * IFERROR(FRACAS!$AN$5:$AN$8972,0) ) ) / IFERROR($ND352/FRACAS!$AY$1*60,0), 1 )))</f>
        <v/>
      </c>
      <c r="NG352" s="193" t="str" cm="1">
        <f t="array" ref="NG352">IF($ND352=0,"",(IFERROR( (IFERROR($ND352/FRACAS!$AY$1*60,0) - SUMPRODUCT( (FRACAS!$K$5:$K$8972=NG$2) * IFERROR(FRACAS!$AN$5:$AN$8972,0) ) ) / IFERROR($ND352/FRACAS!$AY$1*60,0), 1 )))</f>
        <v/>
      </c>
      <c r="NH352" s="193" t="str" cm="1">
        <f t="array" ref="NH352">IF($ND352=0,"",(IFERROR( (IFERROR($ND352/FRACAS!$AY$1*60,0) - SUMPRODUCT( (FRACAS!$K$5:$K$8972=NH$2) * IFERROR(FRACAS!$AN$5:$AN$8972,0) ) ) / IFERROR($ND352/FRACAS!$AY$1*60,0), 1 )))</f>
        <v/>
      </c>
      <c r="NI352" s="193" t="str" cm="1">
        <f t="array" ref="NI352">IF($ND352=0,"",(IFERROR( (IFERROR($ND352/FRACAS!$AY$1*60,0) - SUMPRODUCT( (FRACAS!$K$5:$K$8972=NI$2) * IFERROR(FRACAS!$AN$5:$AN$8972,0) ) ) / IFERROR($ND352/FRACAS!$AY$1*60,0), 1 )))</f>
        <v/>
      </c>
      <c r="NJ352" s="193" t="str" cm="1">
        <f t="array" ref="NJ352">IF($ND352=0,"",(IFERROR( (IFERROR($ND352/FRACAS!$AY$1*60,0) - SUMPRODUCT( (FRACAS!$K$5:$K$8972=NJ$2) * IFERROR(FRACAS!$AN$5:$AN$8972,0) ) ) / IFERROR($ND352/FRACAS!$AY$1*60,0), 1 )))</f>
        <v/>
      </c>
      <c r="NK352" s="193" t="str" cm="1">
        <f t="array" ref="NK352">IF($ND352=0,"",(IFERROR( (IFERROR($ND352/FRACAS!$AY$1*60,0) - SUMPRODUCT( (FRACAS!$K$5:$K$8972=NK$2) * IFERROR(FRACAS!$AN$5:$AN$8972,0) ) ) / IFERROR($ND352/FRACAS!$AY$1*60,0), 1 )))</f>
        <v/>
      </c>
      <c r="NL352" s="193" t="str" cm="1">
        <f t="array" ref="NL352">IF($ND352=0,"",(IFERROR( (IFERROR($ND352/FRACAS!$AY$1*60,0) - SUMPRODUCT( (FRACAS!$K$5:$K$8972=NL$2) * IFERROR(FRACAS!$AN$5:$AN$8972,0) ) ) / IFERROR($ND352/FRACAS!$AY$1*60,0), 1 )))</f>
        <v/>
      </c>
      <c r="NM352" s="193" t="str" cm="1">
        <f t="array" ref="NM352">IF($ND352=0,"",(IFERROR( (IFERROR($ND352/FRACAS!$AY$1*60,0) - SUMPRODUCT( (FRACAS!$K$5:$K$8972=NM$2) * IFERROR(FRACAS!$AN$5:$AN$8972,0) ) ) / IFERROR($ND352/FRACAS!$AY$1*60,0), 1 )))</f>
        <v/>
      </c>
      <c r="NN352" s="193" t="str" cm="1">
        <f t="array" ref="NN352">IF($ND352=0,"",(IFERROR( (IFERROR($ND352/FRACAS!$AY$1*60,0) - SUMPRODUCT( (FRACAS!$K$5:$K$8972=NN$2) * IFERROR(FRACAS!$AN$5:$AN$8972,0) ) ) / IFERROR($ND352/FRACAS!$AY$1*60,0), 1 )))</f>
        <v/>
      </c>
      <c r="NO352" s="193" t="str" cm="1">
        <f t="array" ref="NO352">IF($ND352=0,"",(IFERROR( (IFERROR($ND352/FRACAS!$AY$1*60,0) - SUMPRODUCT( (FRACAS!$K$5:$K$8972=NO$2) * IFERROR(FRACAS!$AN$5:$AN$8972,0) ) ) / IFERROR($ND352/FRACAS!$AY$1*60,0), 1 )))</f>
        <v/>
      </c>
      <c r="NP352" s="193" t="str" cm="1">
        <f t="array" ref="NP352">IF($ND352=0,"",(IFERROR( (IFERROR($ND352/FRACAS!$AY$1*60,0) - SUMPRODUCT( (FRACAS!$K$5:$K$8972=NP$2) * IFERROR(FRACAS!$AN$5:$AN$8972,0) ) ) / IFERROR($ND352/FRACAS!$AY$1*60,0), 1 )))</f>
        <v/>
      </c>
      <c r="NQ352" s="193" t="str" cm="1">
        <f t="array" ref="NQ352">IF($ND352=0,"",(IFERROR( (IFERROR($ND352/FRACAS!$AY$1*60,0) - SUMPRODUCT( (FRACAS!$K$5:$K$8972=NQ$2) * IFERROR(FRACAS!$AN$5:$AN$8972,0) ) ) / IFERROR($ND352/FRACAS!$AY$1*60,0), 1 )))</f>
        <v/>
      </c>
      <c r="NR352" s="193" t="str" cm="1">
        <f t="array" ref="NR352">IF($ND352=0,"",(IFERROR( (IFERROR($ND352/FRACAS!$AY$1*60,0) - SUMPRODUCT( (FRACAS!$K$5:$K$8972=NR$2) * IFERROR(FRACAS!$AN$5:$AN$8972,0) ) ) / IFERROR($ND352/FRACAS!$AY$1*60,0), 1 )))</f>
        <v/>
      </c>
      <c r="NS352" s="193" t="str" cm="1">
        <f t="array" ref="NS352">IF($ND352=0,"",(IFERROR( (IFERROR($ND352/FRACAS!$AY$1*60,0) - SUMPRODUCT( (FRACAS!$K$5:$K$8972=NS$2) * IFERROR(FRACAS!$AN$5:$AN$8972,0) ) ) / IFERROR($ND352/FRACAS!$AY$1*60,0), 1 )))</f>
        <v/>
      </c>
      <c r="NT352" s="193" t="str" cm="1">
        <f t="array" ref="NT352">IF($ND352=0,"",(IFERROR( (IFERROR($ND352/FRACAS!$AY$1*60,0) - SUMPRODUCT( (FRACAS!$K$5:$K$8972=NT$2) * IFERROR(FRACAS!$AN$5:$AN$8972,0) ) ) / IFERROR($ND352/FRACAS!$AY$1*60,0), 1 )))</f>
        <v/>
      </c>
      <c r="NU352" s="193" t="str" cm="1">
        <f t="array" ref="NU352">IF($ND352=0,"",(IFERROR( (IFERROR($ND352/FRACAS!$AY$1*60,0) - SUMPRODUCT( (FRACAS!$K$5:$K$8972=NU$2) * IFERROR(FRACAS!$AN$5:$AN$8972,0) ) ) / IFERROR($ND352/FRACAS!$AY$1*60,0), 1 )))</f>
        <v/>
      </c>
      <c r="NV352" s="193" t="str" cm="1">
        <f t="array" ref="NV352">IF($ND352=0,"",(IFERROR( (IFERROR($ND352/FRACAS!$AY$1*60,0) - SUMPRODUCT( (FRACAS!$K$5:$K$8972=NV$2) * IFERROR(FRACAS!$AN$5:$AN$8972,0) ) ) / IFERROR($ND352/FRACAS!$AY$1*60,0), 1 )))</f>
        <v/>
      </c>
      <c r="NW352" s="193" t="str" cm="1">
        <f t="array" ref="NW352">IF($ND352=0,"",(IFERROR( (IFERROR($ND352/FRACAS!$AY$1*60,0) - SUMPRODUCT( (FRACAS!$K$5:$K$8972=NW$2) * IFERROR(FRACAS!$AN$5:$AN$8972,0) ) ) / IFERROR($ND352/FRACAS!$AY$1*60,0), 1 )))</f>
        <v/>
      </c>
      <c r="NX352" s="193" t="str" cm="1">
        <f t="array" ref="NX352">IF($ND352=0,"",(IFERROR( (IFERROR($ND352/FRACAS!$AY$1*60,0) - SUMPRODUCT( (FRACAS!$K$5:$K$8972=NX$2) * IFERROR(FRACAS!$AN$5:$AN$8972,0) ) ) / IFERROR($ND352/FRACAS!$AY$1*60,0), 1 )))</f>
        <v/>
      </c>
      <c r="NY352" s="193" t="str" cm="1">
        <f t="array" ref="NY352">IF($ND352=0,"",(IFERROR( (IFERROR($ND352/FRACAS!$AY$1*60,0) - SUMPRODUCT( (FRACAS!$K$5:$K$8972=NY$2) * IFERROR(FRACAS!$AN$5:$AN$8972,0) ) ) / IFERROR($ND352/FRACAS!$AY$1*60,0), 1 )))</f>
        <v/>
      </c>
      <c r="NZ352" s="193" t="str" cm="1">
        <f t="array" ref="NZ352">IF($ND352=0,"",(IFERROR( (IFERROR($ND352/FRACAS!$AY$1*60,0) - SUMPRODUCT( (FRACAS!$K$5:$K$8972=NZ$2) * IFERROR(FRACAS!$AN$5:$AN$8972,0) ) ) / IFERROR($ND352/FRACAS!$AY$1*60,0), 1 )))</f>
        <v/>
      </c>
      <c r="OA352" s="193" t="str" cm="1">
        <f t="array" ref="OA352">IF($ND352=0,"",(IFERROR( (IFERROR($ND352/FRACAS!$AY$1*60,0) - SUMPRODUCT( (FRACAS!$K$5:$K$8972=OA$2) * IFERROR(FRACAS!$AN$5:$AN$8972,0) ) ) / IFERROR($ND352/FRACAS!$AY$1*60,0), 1 )))</f>
        <v/>
      </c>
      <c r="OB352" s="193" t="str" cm="1">
        <f t="array" ref="OB352">IF($ND352=0,"",(IFERROR( (IFERROR($ND352/FRACAS!$AY$1*60,0) - SUMPRODUCT( (FRACAS!$K$5:$K$8972=OB$2) * IFERROR(FRACAS!$AN$5:$AN$8972,0) ) ) / IFERROR($ND352/FRACAS!$AY$1*60,0), 1 )))</f>
        <v/>
      </c>
      <c r="OC352" s="193" t="str" cm="1">
        <f t="array" ref="OC352">IF($ND352=0,"",(IFERROR( (IFERROR($ND352/FRACAS!$AY$1*60,0) - SUMPRODUCT( (FRACAS!$K$5:$K$8972=OC$2) * IFERROR(FRACAS!$AN$5:$AN$8972,0) ) ) / IFERROR($ND352/FRACAS!$AY$1*60,0), 1 )))</f>
        <v/>
      </c>
      <c r="OD352" s="193" t="str" cm="1">
        <f t="array" ref="OD352">IF($ND352=0,"",(IFERROR( (IFERROR($ND352/FRACAS!$AY$1*60,0) - SUMPRODUCT( (FRACAS!$K$5:$K$8972=OD$2) * IFERROR(FRACAS!$AN$5:$AN$8972,0) ) ) / IFERROR($ND352/FRACAS!$AY$1*60,0), 1 )))</f>
        <v/>
      </c>
      <c r="OE352" s="193" t="str" cm="1">
        <f t="array" ref="OE352">IF($ND352=0,"",(IFERROR( (IFERROR($ND352/FRACAS!$AY$1*60,0) - SUMPRODUCT( (FRACAS!$K$5:$K$8972=OE$2) * IFERROR(FRACAS!$AN$5:$AN$8972,0) ) ) / IFERROR($ND352/FRACAS!$AY$1*60,0), 1 )))</f>
        <v/>
      </c>
      <c r="OF352" s="193" t="str" cm="1">
        <f t="array" ref="OF352">IF($ND352=0,"",(IFERROR( (IFERROR($ND352/FRACAS!$AY$1*60,0) - SUMPRODUCT( (FRACAS!$K$5:$K$8972=OF$2) * IFERROR(FRACAS!$AN$5:$AN$8972,0) ) ) / IFERROR($ND352/FRACAS!$AY$1*60,0), 1 )))</f>
        <v/>
      </c>
      <c r="OG352" s="193" t="str" cm="1">
        <f t="array" ref="OG352">IF($ND352=0,"",(IFERROR( (IFERROR($ND352/FRACAS!$AY$1*60,0) - SUMPRODUCT( (FRACAS!$K$5:$K$8972=OG$2) * IFERROR(FRACAS!$AN$5:$AN$8972,0) ) ) / IFERROR($ND352/FRACAS!$AY$1*60,0), 1 )))</f>
        <v/>
      </c>
      <c r="OH352" s="193" t="str" cm="1">
        <f t="array" ref="OH352">IF($ND352=0,"",(IFERROR( (IFERROR($ND352/FRACAS!$AY$1*60,0) - SUMPRODUCT( (FRACAS!$K$5:$K$8972=OH$2) * IFERROR(FRACAS!$AN$5:$AN$8972,0) ) ) / IFERROR($ND352/FRACAS!$AY$1*60,0), 1 )))</f>
        <v/>
      </c>
      <c r="OI352" s="193" t="str" cm="1">
        <f t="array" ref="OI352">IF($ND352=0,"",(IFERROR( (IFERROR($ND352/FRACAS!$AY$1*60,0) - SUMPRODUCT( (FRACAS!$K$5:$K$8972=OI$2) * IFERROR(FRACAS!$AN$5:$AN$8972,0) ) ) / IFERROR($ND352/FRACAS!$AY$1*60,0), 1 )))</f>
        <v/>
      </c>
      <c r="OJ352" s="193" t="str" cm="1">
        <f t="array" ref="OJ352">IF($ND352=0,"",(IFERROR( (IFERROR($ND352/FRACAS!$AY$1*60,0) - SUMPRODUCT( (FRACAS!$K$5:$K$8972=OJ$2) * IFERROR(FRACAS!$AN$5:$AN$8972,0) ) ) / IFERROR($ND352/FRACAS!$AY$1*60,0), 1 )))</f>
        <v/>
      </c>
      <c r="OK352" s="193" t="str" cm="1">
        <f t="array" ref="OK352">IF($ND352=0,"",(IFERROR( (IFERROR($ND352/FRACAS!$AY$1*60,0) - SUMPRODUCT( (FRACAS!$K$5:$K$8972=OK$2) * IFERROR(FRACAS!$AN$5:$AN$8972,0) ) ) / IFERROR($ND352/FRACAS!$AY$1*60,0), 1 )))</f>
        <v/>
      </c>
      <c r="OL352" s="193" t="str" cm="1">
        <f t="array" ref="OL352">IF($ND352=0,"",(IFERROR( (IFERROR($ND352/FRACAS!$AY$1*60,0) - SUMPRODUCT( (FRACAS!$K$5:$K$8972=OL$2) * IFERROR(FRACAS!$AN$5:$AN$8972,0) ) ) / IFERROR($ND352/FRACAS!$AY$1*60,0), 1 )))</f>
        <v/>
      </c>
      <c r="OM352" s="193" t="str" cm="1">
        <f t="array" ref="OM352">IF($ND352=0,"",(IFERROR( (IFERROR($ND352/FRACAS!$AY$1*60,0) - SUMPRODUCT( (FRACAS!$K$5:$K$8972=OM$2) * IFERROR(FRACAS!$AN$5:$AN$8972,0) ) ) / IFERROR($ND352/FRACAS!$AY$1*60,0), 1 )))</f>
        <v/>
      </c>
      <c r="ON352" s="193" t="str" cm="1">
        <f t="array" ref="ON352">IF($ND352=0,"",(IFERROR( (IFERROR($ND352/FRACAS!$AY$1*60,0) - SUMPRODUCT( (FRACAS!$K$5:$K$8972=ON$2) * IFERROR(FRACAS!$AN$5:$AN$8972,0) ) ) / IFERROR($ND352/FRACAS!$AY$1*60,0), 1 )))</f>
        <v/>
      </c>
      <c r="OO352" s="193" t="str" cm="1">
        <f t="array" ref="OO352">IF($ND352=0,"",(IFERROR( (IFERROR($ND352/FRACAS!$AY$1*60,0) - SUMPRODUCT( (FRACAS!$K$5:$K$8972=OO$2) * IFERROR(FRACAS!$AN$5:$AN$8972,0) ) ) / IFERROR($ND352/FRACAS!$AY$1*60,0), 1 )))</f>
        <v/>
      </c>
      <c r="OP352" s="193" t="str" cm="1">
        <f t="array" ref="OP352">IF($ND352=0,"",(IFERROR( (IFERROR($ND352/FRACAS!$AY$1*60,0) - SUMPRODUCT( (FRACAS!$K$5:$K$8972=OP$2) * IFERROR(FRACAS!$AN$5:$AN$8972,0) ) ) / IFERROR($ND352/FRACAS!$AY$1*60,0), 1 )))</f>
        <v/>
      </c>
      <c r="OQ352" s="193" t="str" cm="1">
        <f t="array" ref="OQ352">IF($ND352=0,"",(IFERROR( (IFERROR($ND352/FRACAS!$AY$1*60,0) - SUMPRODUCT( (FRACAS!$K$5:$K$8972=OQ$2) * IFERROR(FRACAS!$AN$5:$AN$8972,0) ) ) / IFERROR($ND352/FRACAS!$AY$1*60,0), 1 )))</f>
        <v/>
      </c>
      <c r="OR352" s="193" t="str" cm="1">
        <f t="array" ref="OR352">IF($ND352=0,"",(IFERROR( (IFERROR($ND352/FRACAS!$AY$1*60,0) - SUMPRODUCT( (FRACAS!$K$5:$K$8972=OR$2) * IFERROR(FRACAS!$AN$5:$AN$8972,0) ) ) / IFERROR($ND352/FRACAS!$AY$1*60,0), 1 )))</f>
        <v/>
      </c>
      <c r="OS352" s="193" t="str" cm="1">
        <f t="array" ref="OS352">IF($ND352=0,"",(IFERROR( (IFERROR($ND352/FRACAS!$AY$1*60,0) - SUMPRODUCT( (FRACAS!$K$5:$K$8972=OS$2) * IFERROR(FRACAS!$AN$5:$AN$8972,0) ) ) / IFERROR($ND352/FRACAS!$AY$1*60,0), 1 )))</f>
        <v/>
      </c>
      <c r="OT352" s="243" t="str" cm="1">
        <f t="array" ref="OT352">IF($ND352=0,"",(IFERROR( (IFERROR($ND352/FRACAS!$AY$1*60,0) - SUMPRODUCT( (FRACAS!$K$5:$K$8972=OT$2) * IFERROR(FRACAS!$AN$5:$AN$8972,0) ) ) / IFERROR($ND352/FRACAS!$AY$1*60,0), 1 )))</f>
        <v/>
      </c>
    </row>
    <row r="353" spans="2:410" x14ac:dyDescent="0.2">
      <c r="B353" s="233"/>
      <c r="C353" s="259" t="str">
        <f>IF('[1]17.11.2025 IASI18 Mileage'!C353="","",'[1]17.11.2025 IASI18 Mileage'!C353)</f>
        <v/>
      </c>
      <c r="D353" s="201" t="str">
        <f>IF('[1]17.11.2025 IASI18 Mileage'!D353="","",'[1]17.11.2025 IASI18 Mileage'!D353)</f>
        <v/>
      </c>
      <c r="E353" s="201" t="str">
        <f>IF('[1]17.11.2025 IASI18 Mileage'!E353="","",'[1]17.11.2025 IASI18 Mileage'!E353)</f>
        <v/>
      </c>
      <c r="F353" s="201" t="str">
        <f>IF('[1]17.11.2025 IASI18 Mileage'!F353="","",'[1]17.11.2025 IASI18 Mileage'!F353)</f>
        <v/>
      </c>
      <c r="G353" s="201" t="str">
        <f>IF('[1]17.11.2025 IASI18 Mileage'!G353="","",'[1]17.11.2025 IASI18 Mileage'!G353)</f>
        <v/>
      </c>
      <c r="H353" s="201" t="str">
        <f>IF('[1]17.11.2025 IASI18 Mileage'!H353="","",'[1]17.11.2025 IASI18 Mileage'!H353)</f>
        <v/>
      </c>
      <c r="I353" s="201" t="str">
        <f>IF('[1]17.11.2025 IASI18 Mileage'!I353="","",'[1]17.11.2025 IASI18 Mileage'!I353)</f>
        <v/>
      </c>
      <c r="J353" s="201" t="str">
        <f>IF('[1]17.11.2025 IASI18 Mileage'!J353="","",'[1]17.11.2025 IASI18 Mileage'!J353)</f>
        <v/>
      </c>
      <c r="K353" s="201" t="str">
        <f>IF('[1]17.11.2025 IASI18 Mileage'!K353="","",'[1]17.11.2025 IASI18 Mileage'!K353)</f>
        <v/>
      </c>
      <c r="L353" s="201" t="str">
        <f>IF('[1]17.11.2025 IASI18 Mileage'!L353="","",'[1]17.11.2025 IASI18 Mileage'!L353)</f>
        <v/>
      </c>
      <c r="M353" s="201" t="str">
        <f>IF('[1]17.11.2025 IASI18 Mileage'!M353="","",'[1]17.11.2025 IASI18 Mileage'!M353)</f>
        <v/>
      </c>
      <c r="N353" s="201" t="str">
        <f>IF('[1]17.11.2025 IASI18 Mileage'!N353="","",'[1]17.11.2025 IASI18 Mileage'!N353)</f>
        <v/>
      </c>
      <c r="O353" s="201" t="str">
        <f>IF('[1]17.11.2025 IASI18 Mileage'!O353="","",'[1]17.11.2025 IASI18 Mileage'!O353)</f>
        <v/>
      </c>
      <c r="P353" s="201" t="str">
        <f>IF('[1]17.11.2025 IASI18 Mileage'!P353="","",'[1]17.11.2025 IASI18 Mileage'!P353)</f>
        <v/>
      </c>
      <c r="Q353" s="201" t="str">
        <f>IF('[1]17.11.2025 IASI18 Mileage'!Q353="","",'[1]17.11.2025 IASI18 Mileage'!Q353)</f>
        <v/>
      </c>
      <c r="R353" s="201" t="str">
        <f>IF('[1]17.11.2025 IASI18 Mileage'!R353="","",'[1]17.11.2025 IASI18 Mileage'!R353)</f>
        <v/>
      </c>
      <c r="S353" s="201" t="str">
        <f>IF('[1]17.11.2025 IASI18 Mileage'!S353="","",'[1]17.11.2025 IASI18 Mileage'!S353)</f>
        <v/>
      </c>
      <c r="T353" s="201" t="str">
        <f>IF('[1]17.11.2025 IASI18 Mileage'!T353="","",'[1]17.11.2025 IASI18 Mileage'!T353)</f>
        <v/>
      </c>
      <c r="U353" s="201" t="str">
        <f>IF('[1]17.11.2025 IASI18 Mileage'!U353="","",'[1]17.11.2025 IASI18 Mileage'!U353)</f>
        <v/>
      </c>
      <c r="V353" s="201"/>
      <c r="W353" s="201"/>
      <c r="X353" s="201"/>
      <c r="Y353" s="201"/>
      <c r="Z353" s="201"/>
      <c r="AA353" s="201"/>
      <c r="AB353" s="201"/>
      <c r="AC353" s="201"/>
      <c r="AD353" s="201"/>
      <c r="AE353" s="201"/>
      <c r="AF353" s="201"/>
      <c r="AG353" s="201"/>
      <c r="AH353" s="201"/>
      <c r="AI353" s="201"/>
      <c r="AJ353" s="201"/>
      <c r="AK353" s="201"/>
      <c r="AL353" s="201"/>
      <c r="AM353" s="201"/>
      <c r="AN353" s="201"/>
      <c r="AO353" s="201"/>
      <c r="AP353" s="201"/>
      <c r="AQ353" s="201"/>
      <c r="AR353" s="201"/>
      <c r="AS353" s="201"/>
      <c r="AT353" s="201"/>
      <c r="AU353" s="201"/>
      <c r="AV353" s="201"/>
      <c r="AW353" s="201"/>
      <c r="AX353" s="201"/>
      <c r="AY353" s="201"/>
      <c r="AZ353" s="201"/>
      <c r="BA353" s="202"/>
      <c r="BB353" s="184"/>
      <c r="BD353" s="234"/>
      <c r="BE353" s="234"/>
      <c r="BF353" s="234"/>
      <c r="BG353" s="234"/>
      <c r="BH353" s="234"/>
      <c r="BI353" s="234"/>
      <c r="BJ353" s="234"/>
      <c r="BK353" s="234"/>
      <c r="BL353" s="234"/>
      <c r="BM353" s="234"/>
      <c r="DC353" s="184">
        <f t="shared" si="29"/>
        <v>0</v>
      </c>
      <c r="DD353" s="235" t="str">
        <f t="shared" si="30"/>
        <v/>
      </c>
      <c r="DE353" s="186">
        <f>IF(D353&gt; 0,(COUNTIFS(FRACAS!$B$5:$B$8972, D$4, FRACAS!$D$5:$D$8972, "&lt;="&amp;D353)), "" )</f>
        <v>0</v>
      </c>
      <c r="DF353" s="186">
        <f>IF(E353&gt; 0,(COUNTIFS(FRACAS!$B$5:$B$8972, E$4, FRACAS!$D$5:$D$8972, "&lt;="&amp;E353)), "" )</f>
        <v>0</v>
      </c>
      <c r="DG353" s="186">
        <f>IF(F353&gt; 0,(COUNTIFS(FRACAS!$B$5:$B$8972, F$4, FRACAS!$D$5:$D$8972, "&lt;="&amp;F353)), "" )</f>
        <v>0</v>
      </c>
      <c r="DH353" s="186">
        <f>IF(G353&gt; 0,(COUNTIFS(FRACAS!$B$5:$B$8972, G$4, FRACAS!$D$5:$D$8972, "&lt;="&amp;G353)), "" )</f>
        <v>0</v>
      </c>
      <c r="DI353" s="186">
        <f>IF(H353&gt; 0,(COUNTIFS(FRACAS!$B$5:$B$8972, H$4, FRACAS!$D$5:$D$8972, "&lt;="&amp;H353)), "" )</f>
        <v>0</v>
      </c>
      <c r="DJ353" s="186">
        <f>IF(I353&gt; 0,(COUNTIFS(FRACAS!$B$5:$B$8972, I$4, FRACAS!$D$5:$D$8972, "&lt;="&amp;I353)), "" )</f>
        <v>0</v>
      </c>
      <c r="DK353" s="186">
        <f>IF(J353&gt; 0,(COUNTIFS(FRACAS!$B$5:$B$8972, J$4, FRACAS!$D$5:$D$8972, "&lt;="&amp;J353)), "" )</f>
        <v>0</v>
      </c>
      <c r="DL353" s="186">
        <f>IF(K353&gt; 0,(COUNTIFS(FRACAS!$B$5:$B$8972, K$4, FRACAS!$D$5:$D$8972, "&lt;="&amp;K353)), "" )</f>
        <v>0</v>
      </c>
      <c r="DM353" s="186">
        <f>IF(L353&gt; 0,(COUNTIFS(FRACAS!$B$5:$B$8972, L$4, FRACAS!$D$5:$D$8972, "&lt;="&amp;L353)), "" )</f>
        <v>0</v>
      </c>
      <c r="DN353" s="186">
        <f>IF(M353&gt; 0,(COUNTIFS(FRACAS!$B$5:$B$8972, M$4, FRACAS!$D$5:$D$8972, "&lt;="&amp;M353)), "" )</f>
        <v>0</v>
      </c>
      <c r="DO353" s="186">
        <f>IF(N353&gt; 0,(COUNTIFS(FRACAS!$B$5:$B$8972, N$4, FRACAS!$D$5:$D$8972, "&lt;="&amp;N353)), "" )</f>
        <v>0</v>
      </c>
      <c r="DP353" s="186">
        <f>IF(O353&gt; 0,(COUNTIFS(FRACAS!$B$5:$B$8972, O$4, FRACAS!$D$5:$D$8972, "&lt;="&amp;O353)), "" )</f>
        <v>0</v>
      </c>
      <c r="DQ353" s="186">
        <f>IF(P353&gt; 0,(COUNTIFS(FRACAS!$B$5:$B$8972, P$4, FRACAS!$D$5:$D$8972, "&lt;="&amp;P353)), "" )</f>
        <v>0</v>
      </c>
      <c r="DR353" s="186">
        <f>IF(Q353&gt; 0,(COUNTIFS(FRACAS!$B$5:$B$8972, Q$4, FRACAS!$D$5:$D$8972, "&lt;="&amp;Q353)), "" )</f>
        <v>0</v>
      </c>
      <c r="DS353" s="186">
        <f>IF(R353&gt; 0,(COUNTIFS(FRACAS!$B$5:$B$8972, R$4, FRACAS!$D$5:$D$8972, "&lt;="&amp;R353)), "" )</f>
        <v>0</v>
      </c>
      <c r="DT353" s="186">
        <f>IF(S353&gt; 0,(COUNTIFS(FRACAS!$B$5:$B$8972, S$4, FRACAS!$D$5:$D$8972, "&lt;="&amp;S353)), "" )</f>
        <v>0</v>
      </c>
      <c r="DU353" s="186">
        <f>IF(T353&gt; 0,(COUNTIFS(FRACAS!$B$5:$B$8972, T$4, FRACAS!$D$5:$D$8972, "&lt;="&amp;T353)), "" )</f>
        <v>0</v>
      </c>
      <c r="DV353" s="186">
        <f>IF(U353&gt; 0,(COUNTIFS(FRACAS!$B$5:$B$8972, U$4, FRACAS!$D$5:$D$8972, "&lt;="&amp;U353)), "" )</f>
        <v>0</v>
      </c>
      <c r="DW353" s="186" t="str">
        <f>IF(V353&gt; 0,(COUNTIFS(FRACAS!$B$5:$B$8972, V$4, FRACAS!$D$5:$D$8972, "&lt;="&amp;V353)), "" )</f>
        <v/>
      </c>
      <c r="DX353" s="186" t="str">
        <f>IF(W353&gt; 0,(COUNTIFS(FRACAS!$B$5:$B$8972, W$4, FRACAS!$D$5:$D$8972, "&lt;="&amp;W353)), "" )</f>
        <v/>
      </c>
      <c r="DY353" s="186" t="str">
        <f>IF(X353&gt; 0,(COUNTIFS(FRACAS!$B$5:$B$8972, X$4, FRACAS!$D$5:$D$8972, "&lt;="&amp;X353)), "" )</f>
        <v/>
      </c>
      <c r="DZ353" s="186" t="str">
        <f>IF(Y353&gt; 0,(COUNTIFS(FRACAS!$B$5:$B$8972, Y$4, FRACAS!$D$5:$D$8972, "&lt;="&amp;Y353)), "" )</f>
        <v/>
      </c>
      <c r="EA353" s="186" t="str">
        <f>IF(Z353&gt; 0,(COUNTIFS(FRACAS!$B$5:$B$8972, Z$4, FRACAS!$D$5:$D$8972, "&lt;="&amp;Z353)), "" )</f>
        <v/>
      </c>
      <c r="EB353" s="186" t="str">
        <f>IF(AA353&gt; 0,(COUNTIFS(FRACAS!$B$5:$B$8972, AA$4, FRACAS!$D$5:$D$8972, "&lt;="&amp;AA353)), "" )</f>
        <v/>
      </c>
      <c r="EC353" s="186" t="str">
        <f>IF(AB353&gt; 0,(COUNTIFS(FRACAS!$B$5:$B$8972, AB$4, FRACAS!$D$5:$D$8972, "&lt;="&amp;AB353)), "" )</f>
        <v/>
      </c>
      <c r="ED353" s="186" t="str">
        <f>IF(AC353&gt; 0,(COUNTIFS(FRACAS!$B$5:$B$8972, AC$4, FRACAS!$D$5:$D$8972, "&lt;="&amp;AC353)), "" )</f>
        <v/>
      </c>
      <c r="EE353" s="186" t="str">
        <f>IF(AD353&gt; 0,(COUNTIFS(FRACAS!$B$5:$B$8972, AD$4, FRACAS!$D$5:$D$8972, "&lt;="&amp;AD353)), "" )</f>
        <v/>
      </c>
      <c r="EF353" s="186" t="str">
        <f>IF(AE353&gt; 0,(COUNTIFS(FRACAS!$B$5:$B$8972, AE$4, FRACAS!$D$5:$D$8972, "&lt;="&amp;AE353)), "" )</f>
        <v/>
      </c>
      <c r="EG353" s="186" t="str">
        <f>IF(AF353&gt; 0,(COUNTIFS(FRACAS!$B$5:$B$8972, AF$4, FRACAS!$D$5:$D$8972, "&lt;="&amp;AF353)), "" )</f>
        <v/>
      </c>
      <c r="EH353" s="186" t="str">
        <f>IF(AG353&gt; 0,(COUNTIFS(FRACAS!$B$5:$B$8972, AG$4, FRACAS!$D$5:$D$8972, "&lt;="&amp;AG353)), "" )</f>
        <v/>
      </c>
      <c r="EI353" s="186" t="str">
        <f>IF(AH353&gt; 0,(COUNTIFS(FRACAS!$B$5:$B$8972, AH$4, FRACAS!$D$5:$D$8972, "&lt;="&amp;AH353)), "" )</f>
        <v/>
      </c>
      <c r="EJ353" s="186" t="str">
        <f>IF(AI353&gt; 0,(COUNTIFS(FRACAS!$B$5:$B$8972, AI$4, FRACAS!$D$5:$D$8972, "&lt;="&amp;AI353)), "" )</f>
        <v/>
      </c>
      <c r="EK353" s="186" t="str">
        <f>IF(AJ353&gt; 0,(COUNTIFS(FRACAS!$B$5:$B$8972, AJ$4, FRACAS!$D$5:$D$8972, "&lt;="&amp;AJ353)), "" )</f>
        <v/>
      </c>
      <c r="EL353" s="186" t="str">
        <f>IF(AK353&gt; 0,(COUNTIFS(FRACAS!$B$5:$B$8972, AK$4, FRACAS!$D$5:$D$8972, "&lt;="&amp;AK353)), "" )</f>
        <v/>
      </c>
      <c r="EM353" s="186" t="str">
        <f>IF(AL353&gt; 0,(COUNTIFS(FRACAS!$B$5:$B$8972, AL$4, FRACAS!$D$5:$D$8972, "&lt;="&amp;AL353)), "" )</f>
        <v/>
      </c>
      <c r="EN353" s="186" t="str">
        <f>IF(AM353&gt; 0,(COUNTIFS(FRACAS!$B$5:$B$8972, AM$4, FRACAS!$D$5:$D$8972, "&lt;="&amp;AM353)), "" )</f>
        <v/>
      </c>
      <c r="EO353" s="186" t="str">
        <f>IF(AN353&gt; 0,(COUNTIFS(FRACAS!$B$5:$B$8972, AN$4, FRACAS!$D$5:$D$8972, "&lt;="&amp;AN353)), "" )</f>
        <v/>
      </c>
      <c r="EP353" s="186" t="str">
        <f>IF(AO353&gt; 0,(COUNTIFS(FRACAS!$B$5:$B$8972, AO$4, FRACAS!$D$5:$D$8972, "&lt;="&amp;AO353)), "" )</f>
        <v/>
      </c>
      <c r="EQ353" s="186" t="str">
        <f>IF(AP353&gt; 0,(COUNTIFS(FRACAS!$B$5:$B$8972, AP$4, FRACAS!$D$5:$D$8972, "&lt;="&amp;AP353)), "" )</f>
        <v/>
      </c>
      <c r="ER353" s="186" t="str">
        <f>IF(AQ353&gt; 0,(COUNTIFS(FRACAS!$B$5:$B$8972, AQ$4, FRACAS!$D$5:$D$8972, "&lt;="&amp;AQ353)), "" )</f>
        <v/>
      </c>
      <c r="ES353" s="246"/>
      <c r="ET353" s="194"/>
      <c r="EU353" s="194"/>
      <c r="EV353" s="194"/>
      <c r="EW353" s="194"/>
      <c r="EX353" s="194"/>
      <c r="EY353" s="194"/>
      <c r="EZ353" s="194"/>
      <c r="FA353" s="194"/>
      <c r="FB353" s="195"/>
      <c r="FE353" s="190"/>
      <c r="FF353" s="190"/>
      <c r="FG353" s="190"/>
      <c r="FH353" s="190"/>
      <c r="FI353" s="190"/>
      <c r="FJ353" s="190"/>
      <c r="FK353" s="190"/>
      <c r="FL353" s="190"/>
      <c r="FM353" s="190"/>
      <c r="FN353" s="190"/>
      <c r="JD353" s="238"/>
      <c r="JE353" s="238"/>
      <c r="JF353" s="238"/>
      <c r="JG353" s="238"/>
      <c r="JH353" s="238"/>
      <c r="JI353" s="238"/>
      <c r="JJ353" s="238"/>
      <c r="JK353" s="238"/>
      <c r="JL353" s="238"/>
      <c r="JM353" s="238"/>
      <c r="JN353" s="247"/>
      <c r="JO353" s="248"/>
      <c r="JP353" s="248"/>
      <c r="JQ353" s="248"/>
      <c r="JR353" s="248"/>
      <c r="JS353" s="248"/>
      <c r="JT353" s="248"/>
      <c r="JU353" s="248"/>
      <c r="JV353" s="248"/>
      <c r="JW353" s="248"/>
      <c r="JX353" s="248"/>
      <c r="JY353" s="248"/>
      <c r="JZ353" s="248"/>
      <c r="KA353" s="248"/>
      <c r="KB353" s="248"/>
      <c r="KC353" s="248"/>
      <c r="KD353" s="248"/>
      <c r="KE353" s="248"/>
      <c r="KF353" s="248"/>
      <c r="KG353" s="248"/>
      <c r="KH353" s="248"/>
      <c r="KI353" s="248"/>
      <c r="KJ353" s="248"/>
      <c r="KK353" s="248"/>
      <c r="KL353" s="248"/>
      <c r="KM353" s="248"/>
      <c r="KN353" s="248"/>
      <c r="KO353" s="248"/>
      <c r="KP353" s="248"/>
      <c r="KQ353" s="248"/>
      <c r="KR353" s="248"/>
      <c r="KS353" s="248"/>
      <c r="KT353" s="248"/>
      <c r="KU353" s="248"/>
      <c r="KV353" s="248"/>
      <c r="KW353" s="248"/>
      <c r="KX353" s="248"/>
      <c r="KY353" s="248"/>
      <c r="KZ353" s="248"/>
      <c r="LA353" s="248"/>
      <c r="LC353" s="235" t="str">
        <f t="shared" si="28"/>
        <v/>
      </c>
      <c r="LD353" s="240" t="str" cm="1">
        <f t="array" ref="LD353">IFERROR((((D353/FRACAS!$AY$1)*60
)-(SUMPRODUCT((FRACAS!$B$5:$B$8970=D$4)*(FRACAS!$D$5:$D$8970&lt;=D353)*(IFERROR(FRACAS!$AM$5:$AM$8970,0)))
))/((D353/FRACAS!$AY$1)*60),"")</f>
        <v/>
      </c>
      <c r="LE353" s="240" t="str" cm="1">
        <f t="array" ref="LE353">IFERROR((((E353/FRACAS!$AY$1)*60
)-(SUMPRODUCT((FRACAS!$B$5:$B$8970=E$4)*(FRACAS!$D$5:$D$8970&lt;=E353)*(IFERROR(FRACAS!$AM$5:$AM$8970,0)))
))/((E353/FRACAS!$AY$1)*60),"")</f>
        <v/>
      </c>
      <c r="LF353" s="240" t="str" cm="1">
        <f t="array" ref="LF353">IFERROR((((F353/FRACAS!$AY$1)*60
)-(SUMPRODUCT((FRACAS!$B$5:$B$8970=F$4)*(FRACAS!$D$5:$D$8970&lt;=F353)*(IFERROR(FRACAS!$AM$5:$AM$8970,0)))
))/((F353/FRACAS!$AY$1)*60),"")</f>
        <v/>
      </c>
      <c r="LG353" s="240" t="str" cm="1">
        <f t="array" ref="LG353">IFERROR((((G353/FRACAS!$AY$1)*60
)-(SUMPRODUCT((FRACAS!$B$5:$B$8970=G$4)*(FRACAS!$D$5:$D$8970&lt;=G353)*(IFERROR(FRACAS!$AM$5:$AM$8970,0)))
))/((G353/FRACAS!$AY$1)*60),"")</f>
        <v/>
      </c>
      <c r="LH353" s="240" t="str" cm="1">
        <f t="array" ref="LH353">IFERROR((((H353/FRACAS!$AY$1)*60
)-(SUMPRODUCT((FRACAS!$B$5:$B$8970=H$4)*(FRACAS!$D$5:$D$8970&lt;=H353)*(IFERROR(FRACAS!$AM$5:$AM$8970,0)))
))/((H353/FRACAS!$AY$1)*60),"")</f>
        <v/>
      </c>
      <c r="LI353" s="240" t="str" cm="1">
        <f t="array" ref="LI353">IFERROR((((I353/FRACAS!$AY$1)*60
)-(SUMPRODUCT((FRACAS!$B$5:$B$8970=I$4)*(FRACAS!$D$5:$D$8970&lt;=I353)*(IFERROR(FRACAS!$AM$5:$AM$8970,0)))
))/((I353/FRACAS!$AY$1)*60),"")</f>
        <v/>
      </c>
      <c r="LJ353" s="240" t="str" cm="1">
        <f t="array" ref="LJ353">IFERROR((((J353/FRACAS!$AY$1)*60
)-(SUMPRODUCT((FRACAS!$B$5:$B$8970=J$4)*(FRACAS!$D$5:$D$8970&lt;=J353)*(IFERROR(FRACAS!$AM$5:$AM$8970,0)))
))/((J353/FRACAS!$AY$1)*60),"")</f>
        <v/>
      </c>
      <c r="LK353" s="240" t="str" cm="1">
        <f t="array" ref="LK353">IFERROR((((K353/FRACAS!$AY$1)*60
)-(SUMPRODUCT((FRACAS!$B$5:$B$8970=K$4)*(FRACAS!$D$5:$D$8970&lt;=K353)*(IFERROR(FRACAS!$AM$5:$AM$8970,0)))
))/((K353/FRACAS!$AY$1)*60),"")</f>
        <v/>
      </c>
      <c r="LL353" s="240" t="str" cm="1">
        <f t="array" ref="LL353">IFERROR((((L353/FRACAS!$AY$1)*60
)-(SUMPRODUCT((FRACAS!$B$5:$B$8970=L$4)*(FRACAS!$D$5:$D$8970&lt;=L353)*(IFERROR(FRACAS!$AM$5:$AM$8970,0)))
))/((L353/FRACAS!$AY$1)*60),"")</f>
        <v/>
      </c>
      <c r="LM353" s="240" t="str" cm="1">
        <f t="array" ref="LM353">IFERROR((((M353/FRACAS!$AY$1)*60
)-(SUMPRODUCT((FRACAS!$B$5:$B$8970=M$4)*(FRACAS!$D$5:$D$8970&lt;=M353)*(IFERROR(FRACAS!$AM$5:$AM$8970,0)))
))/((M353/FRACAS!$AY$1)*60),"")</f>
        <v/>
      </c>
      <c r="LN353" s="240" t="str" cm="1">
        <f t="array" ref="LN353">IFERROR((((N353/FRACAS!$AY$1)*60
)-(SUMPRODUCT((FRACAS!$B$5:$B$8970=N$4)*(FRACAS!$D$5:$D$8970&lt;=N353)*(IFERROR(FRACAS!$AM$5:$AM$8970,0)))
))/((N353/FRACAS!$AY$1)*60),"")</f>
        <v/>
      </c>
      <c r="LO353" s="240" t="str" cm="1">
        <f t="array" ref="LO353">IFERROR((((O353/FRACAS!$AY$1)*60
)-(SUMPRODUCT((FRACAS!$B$5:$B$8970=O$4)*(FRACAS!$D$5:$D$8970&lt;=O353)*(IFERROR(FRACAS!$AM$5:$AM$8970,0)))
))/((O353/FRACAS!$AY$1)*60),"")</f>
        <v/>
      </c>
      <c r="LP353" s="240" t="str" cm="1">
        <f t="array" ref="LP353">IFERROR((((P353/FRACAS!$AY$1)*60
)-(SUMPRODUCT((FRACAS!$B$5:$B$8970=P$4)*(FRACAS!$D$5:$D$8970&lt;=P353)*(IFERROR(FRACAS!$AM$5:$AM$8970,0)))
))/((P353/FRACAS!$AY$1)*60),"")</f>
        <v/>
      </c>
      <c r="LQ353" s="240" t="str" cm="1">
        <f t="array" ref="LQ353">IFERROR((((Q353/FRACAS!$AY$1)*60
)-(SUMPRODUCT((FRACAS!$B$5:$B$8970=Q$4)*(FRACAS!$D$5:$D$8970&lt;=Q353)*(IFERROR(FRACAS!$AM$5:$AM$8970,0)))
))/((Q353/FRACAS!$AY$1)*60),"")</f>
        <v/>
      </c>
      <c r="LR353" s="240" t="str" cm="1">
        <f t="array" ref="LR353">IFERROR((((R353/FRACAS!$AY$1)*60
)-(SUMPRODUCT((FRACAS!$B$5:$B$8970=R$4)*(FRACAS!$D$5:$D$8970&lt;=R353)*(IFERROR(FRACAS!$AM$5:$AM$8970,0)))
))/((R353/FRACAS!$AY$1)*60),"")</f>
        <v/>
      </c>
      <c r="LS353" s="240" t="str" cm="1">
        <f t="array" ref="LS353">IFERROR((((S353/FRACAS!$AY$1)*60
)-(SUMPRODUCT((FRACAS!$B$5:$B$8970=S$4)*(FRACAS!$D$5:$D$8970&lt;=S353)*(IFERROR(FRACAS!$AM$5:$AM$8970,0)))
))/((S353/FRACAS!$AY$1)*60),"")</f>
        <v/>
      </c>
      <c r="LT353" s="240" t="str" cm="1">
        <f t="array" ref="LT353">IFERROR((((T353/FRACAS!$AY$1)*60
)-(SUMPRODUCT((FRACAS!$B$5:$B$8970=T$4)*(FRACAS!$D$5:$D$8970&lt;=T353)*(IFERROR(FRACAS!$AM$5:$AM$8970,0)))
))/((T353/FRACAS!$AY$1)*60),"")</f>
        <v/>
      </c>
      <c r="LU353" s="240" t="str" cm="1">
        <f t="array" ref="LU353">IFERROR((((U353/FRACAS!$AY$1)*60
)-(SUMPRODUCT((FRACAS!$B$5:$B$8970=U$4)*(FRACAS!$D$5:$D$8970&lt;=U353)*(IFERROR(FRACAS!$AM$5:$AM$8970,0)))
))/((U353/FRACAS!$AY$1)*60),"")</f>
        <v/>
      </c>
      <c r="LV353" s="240" t="str" cm="1">
        <f t="array" ref="LV353">IFERROR(
    (((V353/FRACAS!$AY$1)*60))
    /
    (((V353/FRACAS!$AY$1)*60) + SUMPRODUCT((FRACAS!$B$5:$B$8970=V$4)*(FRACAS!$D$5:$D$8970&lt;=V353)*(IFERROR(FRACAS!$AM$5:$AM$8970,0)))
    ),"")</f>
        <v/>
      </c>
      <c r="LW353" s="240" t="str" cm="1">
        <f t="array" ref="LW353">IFERROR(
    (((W353/FRACAS!$AY$1)*60))
    /
    (((W353/FRACAS!$AY$1)*60) + SUMPRODUCT((FRACAS!$B$5:$B$8970=W$4)*(FRACAS!$D$5:$D$8970&lt;=W353)*(IFERROR(FRACAS!$AM$5:$AM$8970,0)))
    ),"")</f>
        <v/>
      </c>
      <c r="LX353" s="240" t="str" cm="1">
        <f t="array" ref="LX353">IFERROR(
    (((X353/FRACAS!$AY$1)*60))
    /
    (((X353/FRACAS!$AY$1)*60) + SUMPRODUCT((FRACAS!$B$5:$B$8970=X$4)*(FRACAS!$D$5:$D$8970&lt;=X353)*(IFERROR(FRACAS!$AM$5:$AM$8970,0)))
    ),"")</f>
        <v/>
      </c>
      <c r="LY353" s="240" t="str" cm="1">
        <f t="array" ref="LY353">IFERROR(
    (((Y353/FRACAS!$AY$1)*60))
    /
    (((Y353/FRACAS!$AY$1)*60) + SUMPRODUCT((FRACAS!$B$5:$B$8970=Y$4)*(FRACAS!$D$5:$D$8970&lt;=Y353)*(IFERROR(FRACAS!$AM$5:$AM$8970,0)))
    ),"")</f>
        <v/>
      </c>
      <c r="LZ353" s="240" t="str" cm="1">
        <f t="array" ref="LZ353">IFERROR(
    (((Z353/FRACAS!$AY$1)*60))
    /
    (((Z353/FRACAS!$AY$1)*60) + SUMPRODUCT((FRACAS!$B$5:$B$8970=Z$4)*(FRACAS!$D$5:$D$8970&lt;=Z353)*(IFERROR(FRACAS!$AM$5:$AM$8970,0)))
    ),"")</f>
        <v/>
      </c>
      <c r="MA353" s="240" t="str" cm="1">
        <f t="array" ref="MA353">IFERROR(
    (((AA353/FRACAS!$AY$1)*60))
    /
    (((AA353/FRACAS!$AY$1)*60) + SUMPRODUCT((FRACAS!$B$5:$B$8970=AA$4)*(FRACAS!$D$5:$D$8970&lt;=AA353)*(IFERROR(FRACAS!$AM$5:$AM$8970,0)))
    ),"")</f>
        <v/>
      </c>
      <c r="MB353" s="240" t="str" cm="1">
        <f t="array" ref="MB353">IFERROR(
    (((AB353/FRACAS!$AY$1)*60))
    /
    (((AB353/FRACAS!$AY$1)*60) + SUMPRODUCT((FRACAS!$B$5:$B$8970=AB$4)*(FRACAS!$D$5:$D$8970&lt;=AB353)*(IFERROR(FRACAS!$AM$5:$AM$8970,0)))
    ),"")</f>
        <v/>
      </c>
      <c r="MC353" s="240" t="str" cm="1">
        <f t="array" ref="MC353">IFERROR(
    (((AC353/FRACAS!$AY$1)*60))
    /
    (((AC353/FRACAS!$AY$1)*60) + SUMPRODUCT((FRACAS!$B$5:$B$8970=AC$4)*(FRACAS!$D$5:$D$8970&lt;=AC353)*(IFERROR(FRACAS!$AM$5:$AM$8970,0)))
    ),"")</f>
        <v/>
      </c>
      <c r="MD353" s="240" t="str" cm="1">
        <f t="array" ref="MD353">IFERROR(
    (((AD353/FRACAS!$AY$1)*60))
    /
    (((AD353/FRACAS!$AY$1)*60) + SUMPRODUCT((FRACAS!$B$5:$B$8970=AD$4)*(FRACAS!$D$5:$D$8970&lt;=AD353)*(IFERROR(FRACAS!$AM$5:$AM$8970,0)))
    ),"")</f>
        <v/>
      </c>
      <c r="ME353" s="240" t="str" cm="1">
        <f t="array" ref="ME353">IFERROR(
    (((AE353/FRACAS!$AY$1)*60))
    /
    (((AE353/FRACAS!$AY$1)*60) + SUMPRODUCT((FRACAS!$B$5:$B$8970=AE$4)*(FRACAS!$D$5:$D$8970&lt;=AE353)*(IFERROR(FRACAS!$AM$5:$AM$8970,0)))
    ),"")</f>
        <v/>
      </c>
      <c r="MF353" s="240" t="str" cm="1">
        <f t="array" ref="MF353">IFERROR(
    (((AF353/FRACAS!$AY$1)*60))
    /
    (((AF353/FRACAS!$AY$1)*60) + SUMPRODUCT((FRACAS!$B$5:$B$8970=AF$4)*(FRACAS!$D$5:$D$8970&lt;=AF353)*(IFERROR(FRACAS!$AM$5:$AM$8970,0)))
    ),"")</f>
        <v/>
      </c>
      <c r="MG353" s="240" t="str" cm="1">
        <f t="array" ref="MG353">IFERROR(
    (((AG353/FRACAS!$AY$1)*60))
    /
    (((AG353/FRACAS!$AY$1)*60) + SUMPRODUCT((FRACAS!$B$5:$B$8970=AG$4)*(FRACAS!$D$5:$D$8970&lt;=AG353)*(IFERROR(FRACAS!$AM$5:$AM$8970,0)))
    ),"")</f>
        <v/>
      </c>
      <c r="MH353" s="240" t="str" cm="1">
        <f t="array" ref="MH353">IFERROR(
    (((AH353/FRACAS!$AY$1)*60))
    /
    (((AH353/FRACAS!$AY$1)*60) + SUMPRODUCT((FRACAS!$B$5:$B$8970=AH$4)*(FRACAS!$D$5:$D$8970&lt;=AH353)*(IFERROR(FRACAS!$AM$5:$AM$8970,0)))
    ),"")</f>
        <v/>
      </c>
      <c r="MI353" s="240" t="str" cm="1">
        <f t="array" ref="MI353">IFERROR(
    (((AI353/FRACAS!$AY$1)*60))
    /
    (((AI353/FRACAS!$AY$1)*60) + SUMPRODUCT((FRACAS!$B$5:$B$8970=AI$4)*(FRACAS!$D$5:$D$8970&lt;=AI353)*(IFERROR(FRACAS!$AM$5:$AM$8970,0)))
    ),"")</f>
        <v/>
      </c>
      <c r="MJ353" s="240" t="str" cm="1">
        <f t="array" ref="MJ353">IFERROR(
    (((AJ353/FRACAS!$AY$1)*60))
    /
    (((AJ353/FRACAS!$AY$1)*60) + SUMPRODUCT((FRACAS!$B$5:$B$8970=AJ$4)*(FRACAS!$D$5:$D$8970&lt;=AJ353)*(IFERROR(FRACAS!$AM$5:$AM$8970,0)))
    ),"")</f>
        <v/>
      </c>
      <c r="MK353" s="240" t="str" cm="1">
        <f t="array" ref="MK353">IFERROR(
    (((AK353/FRACAS!$AY$1)*60))
    /
    (((AK353/FRACAS!$AY$1)*60) + SUMPRODUCT((FRACAS!$B$5:$B$8970=AK$4)*(FRACAS!$D$5:$D$8970&lt;=AK353)*(IFERROR(FRACAS!$AM$5:$AM$8970,0)))
    ),"")</f>
        <v/>
      </c>
      <c r="ML353" s="240" t="str" cm="1">
        <f t="array" ref="ML353">IFERROR(
    (((AL353/FRACAS!$AY$1)*60))
    /
    (((AL353/FRACAS!$AY$1)*60) + SUMPRODUCT((FRACAS!$B$5:$B$8970=AL$4)*(FRACAS!$D$5:$D$8970&lt;=AL353)*(IFERROR(FRACAS!$AM$5:$AM$8970,0)))
    ),"")</f>
        <v/>
      </c>
      <c r="MM353" s="240" t="str" cm="1">
        <f t="array" ref="MM353">IFERROR(
    (((AM353/FRACAS!$AY$1)*60))
    /
    (((AM353/FRACAS!$AY$1)*60) + SUMPRODUCT((FRACAS!$B$5:$B$8970=AM$4)*(FRACAS!$D$5:$D$8970&lt;=AM353)*(IFERROR(FRACAS!$AM$5:$AM$8970,0)))
    ),"")</f>
        <v/>
      </c>
      <c r="MN353" s="240" t="str" cm="1">
        <f t="array" ref="MN353">IFERROR(
    (((AN353/FRACAS!$AY$1)*60))
    /
    (((AN353/FRACAS!$AY$1)*60) + SUMPRODUCT((FRACAS!$B$5:$B$8970=AN$4)*(FRACAS!$D$5:$D$8970&lt;=AN353)*(IFERROR(FRACAS!$AM$5:$AM$8970,0)))
    ),"")</f>
        <v/>
      </c>
      <c r="MO353" s="240" t="str" cm="1">
        <f t="array" ref="MO353">IFERROR(
    (((AO353/FRACAS!$AY$1)*60))
    /
    (((AO353/FRACAS!$AY$1)*60) + SUMPRODUCT((FRACAS!$B$5:$B$8970=AO$4)*(FRACAS!$D$5:$D$8970&lt;=AO353)*(IFERROR(FRACAS!$AM$5:$AM$8970,0)))
    ),"")</f>
        <v/>
      </c>
      <c r="MP353" s="240" t="str" cm="1">
        <f t="array" ref="MP353">IFERROR(
    (((AP353/FRACAS!$AY$1)*60))
    /
    (((AP353/FRACAS!$AY$1)*60) + SUMPRODUCT((FRACAS!$B$5:$B$8970=AP$4)*(FRACAS!$D$5:$D$8970&lt;=AP353)*(IFERROR(FRACAS!$AM$5:$AM$8970,0)))
    ),"")</f>
        <v/>
      </c>
      <c r="MQ353" s="240" t="str" cm="1">
        <f t="array" ref="MQ353">IFERROR(
    (((AQ353/FRACAS!$AY$1)*60))
    /
    (((AQ353/FRACAS!$AY$1)*60) + SUMPRODUCT((FRACAS!$B$5:$B$8970=AQ$4)*(FRACAS!$D$5:$D$8970&lt;=AQ353)*(IFERROR(FRACAS!$AM$5:$AM$8970,0)))
    ),"")</f>
        <v/>
      </c>
      <c r="MR353" s="194"/>
      <c r="MS353" s="194"/>
      <c r="MT353" s="194"/>
      <c r="MU353" s="194"/>
      <c r="MV353" s="194"/>
      <c r="MW353" s="194"/>
      <c r="MX353" s="194"/>
      <c r="MY353" s="194"/>
      <c r="MZ353" s="194"/>
      <c r="NA353" s="195"/>
      <c r="ND353" s="241">
        <f t="shared" si="31"/>
        <v>0</v>
      </c>
      <c r="NE353" s="242" t="str">
        <f t="shared" si="32"/>
        <v/>
      </c>
      <c r="NF353" s="193" t="str" cm="1">
        <f t="array" ref="NF353">IF($ND353=0,"",(IFERROR( (IFERROR($ND353/FRACAS!$AY$1*60,0) - SUMPRODUCT( (FRACAS!$K$5:$K$8972=NF$2) * IFERROR(FRACAS!$AN$5:$AN$8972,0) ) ) / IFERROR($ND353/FRACAS!$AY$1*60,0), 1 )))</f>
        <v/>
      </c>
      <c r="NG353" s="193" t="str" cm="1">
        <f t="array" ref="NG353">IF($ND353=0,"",(IFERROR( (IFERROR($ND353/FRACAS!$AY$1*60,0) - SUMPRODUCT( (FRACAS!$K$5:$K$8972=NG$2) * IFERROR(FRACAS!$AN$5:$AN$8972,0) ) ) / IFERROR($ND353/FRACAS!$AY$1*60,0), 1 )))</f>
        <v/>
      </c>
      <c r="NH353" s="193" t="str" cm="1">
        <f t="array" ref="NH353">IF($ND353=0,"",(IFERROR( (IFERROR($ND353/FRACAS!$AY$1*60,0) - SUMPRODUCT( (FRACAS!$K$5:$K$8972=NH$2) * IFERROR(FRACAS!$AN$5:$AN$8972,0) ) ) / IFERROR($ND353/FRACAS!$AY$1*60,0), 1 )))</f>
        <v/>
      </c>
      <c r="NI353" s="193" t="str" cm="1">
        <f t="array" ref="NI353">IF($ND353=0,"",(IFERROR( (IFERROR($ND353/FRACAS!$AY$1*60,0) - SUMPRODUCT( (FRACAS!$K$5:$K$8972=NI$2) * IFERROR(FRACAS!$AN$5:$AN$8972,0) ) ) / IFERROR($ND353/FRACAS!$AY$1*60,0), 1 )))</f>
        <v/>
      </c>
      <c r="NJ353" s="193" t="str" cm="1">
        <f t="array" ref="NJ353">IF($ND353=0,"",(IFERROR( (IFERROR($ND353/FRACAS!$AY$1*60,0) - SUMPRODUCT( (FRACAS!$K$5:$K$8972=NJ$2) * IFERROR(FRACAS!$AN$5:$AN$8972,0) ) ) / IFERROR($ND353/FRACAS!$AY$1*60,0), 1 )))</f>
        <v/>
      </c>
      <c r="NK353" s="193" t="str" cm="1">
        <f t="array" ref="NK353">IF($ND353=0,"",(IFERROR( (IFERROR($ND353/FRACAS!$AY$1*60,0) - SUMPRODUCT( (FRACAS!$K$5:$K$8972=NK$2) * IFERROR(FRACAS!$AN$5:$AN$8972,0) ) ) / IFERROR($ND353/FRACAS!$AY$1*60,0), 1 )))</f>
        <v/>
      </c>
      <c r="NL353" s="193" t="str" cm="1">
        <f t="array" ref="NL353">IF($ND353=0,"",(IFERROR( (IFERROR($ND353/FRACAS!$AY$1*60,0) - SUMPRODUCT( (FRACAS!$K$5:$K$8972=NL$2) * IFERROR(FRACAS!$AN$5:$AN$8972,0) ) ) / IFERROR($ND353/FRACAS!$AY$1*60,0), 1 )))</f>
        <v/>
      </c>
      <c r="NM353" s="193" t="str" cm="1">
        <f t="array" ref="NM353">IF($ND353=0,"",(IFERROR( (IFERROR($ND353/FRACAS!$AY$1*60,0) - SUMPRODUCT( (FRACAS!$K$5:$K$8972=NM$2) * IFERROR(FRACAS!$AN$5:$AN$8972,0) ) ) / IFERROR($ND353/FRACAS!$AY$1*60,0), 1 )))</f>
        <v/>
      </c>
      <c r="NN353" s="193" t="str" cm="1">
        <f t="array" ref="NN353">IF($ND353=0,"",(IFERROR( (IFERROR($ND353/FRACAS!$AY$1*60,0) - SUMPRODUCT( (FRACAS!$K$5:$K$8972=NN$2) * IFERROR(FRACAS!$AN$5:$AN$8972,0) ) ) / IFERROR($ND353/FRACAS!$AY$1*60,0), 1 )))</f>
        <v/>
      </c>
      <c r="NO353" s="193" t="str" cm="1">
        <f t="array" ref="NO353">IF($ND353=0,"",(IFERROR( (IFERROR($ND353/FRACAS!$AY$1*60,0) - SUMPRODUCT( (FRACAS!$K$5:$K$8972=NO$2) * IFERROR(FRACAS!$AN$5:$AN$8972,0) ) ) / IFERROR($ND353/FRACAS!$AY$1*60,0), 1 )))</f>
        <v/>
      </c>
      <c r="NP353" s="193" t="str" cm="1">
        <f t="array" ref="NP353">IF($ND353=0,"",(IFERROR( (IFERROR($ND353/FRACAS!$AY$1*60,0) - SUMPRODUCT( (FRACAS!$K$5:$K$8972=NP$2) * IFERROR(FRACAS!$AN$5:$AN$8972,0) ) ) / IFERROR($ND353/FRACAS!$AY$1*60,0), 1 )))</f>
        <v/>
      </c>
      <c r="NQ353" s="193" t="str" cm="1">
        <f t="array" ref="NQ353">IF($ND353=0,"",(IFERROR( (IFERROR($ND353/FRACAS!$AY$1*60,0) - SUMPRODUCT( (FRACAS!$K$5:$K$8972=NQ$2) * IFERROR(FRACAS!$AN$5:$AN$8972,0) ) ) / IFERROR($ND353/FRACAS!$AY$1*60,0), 1 )))</f>
        <v/>
      </c>
      <c r="NR353" s="193" t="str" cm="1">
        <f t="array" ref="NR353">IF($ND353=0,"",(IFERROR( (IFERROR($ND353/FRACAS!$AY$1*60,0) - SUMPRODUCT( (FRACAS!$K$5:$K$8972=NR$2) * IFERROR(FRACAS!$AN$5:$AN$8972,0) ) ) / IFERROR($ND353/FRACAS!$AY$1*60,0), 1 )))</f>
        <v/>
      </c>
      <c r="NS353" s="193" t="str" cm="1">
        <f t="array" ref="NS353">IF($ND353=0,"",(IFERROR( (IFERROR($ND353/FRACAS!$AY$1*60,0) - SUMPRODUCT( (FRACAS!$K$5:$K$8972=NS$2) * IFERROR(FRACAS!$AN$5:$AN$8972,0) ) ) / IFERROR($ND353/FRACAS!$AY$1*60,0), 1 )))</f>
        <v/>
      </c>
      <c r="NT353" s="193" t="str" cm="1">
        <f t="array" ref="NT353">IF($ND353=0,"",(IFERROR( (IFERROR($ND353/FRACAS!$AY$1*60,0) - SUMPRODUCT( (FRACAS!$K$5:$K$8972=NT$2) * IFERROR(FRACAS!$AN$5:$AN$8972,0) ) ) / IFERROR($ND353/FRACAS!$AY$1*60,0), 1 )))</f>
        <v/>
      </c>
      <c r="NU353" s="193" t="str" cm="1">
        <f t="array" ref="NU353">IF($ND353=0,"",(IFERROR( (IFERROR($ND353/FRACAS!$AY$1*60,0) - SUMPRODUCT( (FRACAS!$K$5:$K$8972=NU$2) * IFERROR(FRACAS!$AN$5:$AN$8972,0) ) ) / IFERROR($ND353/FRACAS!$AY$1*60,0), 1 )))</f>
        <v/>
      </c>
      <c r="NV353" s="193" t="str" cm="1">
        <f t="array" ref="NV353">IF($ND353=0,"",(IFERROR( (IFERROR($ND353/FRACAS!$AY$1*60,0) - SUMPRODUCT( (FRACAS!$K$5:$K$8972=NV$2) * IFERROR(FRACAS!$AN$5:$AN$8972,0) ) ) / IFERROR($ND353/FRACAS!$AY$1*60,0), 1 )))</f>
        <v/>
      </c>
      <c r="NW353" s="193" t="str" cm="1">
        <f t="array" ref="NW353">IF($ND353=0,"",(IFERROR( (IFERROR($ND353/FRACAS!$AY$1*60,0) - SUMPRODUCT( (FRACAS!$K$5:$K$8972=NW$2) * IFERROR(FRACAS!$AN$5:$AN$8972,0) ) ) / IFERROR($ND353/FRACAS!$AY$1*60,0), 1 )))</f>
        <v/>
      </c>
      <c r="NX353" s="193" t="str" cm="1">
        <f t="array" ref="NX353">IF($ND353=0,"",(IFERROR( (IFERROR($ND353/FRACAS!$AY$1*60,0) - SUMPRODUCT( (FRACAS!$K$5:$K$8972=NX$2) * IFERROR(FRACAS!$AN$5:$AN$8972,0) ) ) / IFERROR($ND353/FRACAS!$AY$1*60,0), 1 )))</f>
        <v/>
      </c>
      <c r="NY353" s="193" t="str" cm="1">
        <f t="array" ref="NY353">IF($ND353=0,"",(IFERROR( (IFERROR($ND353/FRACAS!$AY$1*60,0) - SUMPRODUCT( (FRACAS!$K$5:$K$8972=NY$2) * IFERROR(FRACAS!$AN$5:$AN$8972,0) ) ) / IFERROR($ND353/FRACAS!$AY$1*60,0), 1 )))</f>
        <v/>
      </c>
      <c r="NZ353" s="193" t="str" cm="1">
        <f t="array" ref="NZ353">IF($ND353=0,"",(IFERROR( (IFERROR($ND353/FRACAS!$AY$1*60,0) - SUMPRODUCT( (FRACAS!$K$5:$K$8972=NZ$2) * IFERROR(FRACAS!$AN$5:$AN$8972,0) ) ) / IFERROR($ND353/FRACAS!$AY$1*60,0), 1 )))</f>
        <v/>
      </c>
      <c r="OA353" s="193" t="str" cm="1">
        <f t="array" ref="OA353">IF($ND353=0,"",(IFERROR( (IFERROR($ND353/FRACAS!$AY$1*60,0) - SUMPRODUCT( (FRACAS!$K$5:$K$8972=OA$2) * IFERROR(FRACAS!$AN$5:$AN$8972,0) ) ) / IFERROR($ND353/FRACAS!$AY$1*60,0), 1 )))</f>
        <v/>
      </c>
      <c r="OB353" s="193" t="str" cm="1">
        <f t="array" ref="OB353">IF($ND353=0,"",(IFERROR( (IFERROR($ND353/FRACAS!$AY$1*60,0) - SUMPRODUCT( (FRACAS!$K$5:$K$8972=OB$2) * IFERROR(FRACAS!$AN$5:$AN$8972,0) ) ) / IFERROR($ND353/FRACAS!$AY$1*60,0), 1 )))</f>
        <v/>
      </c>
      <c r="OC353" s="193" t="str" cm="1">
        <f t="array" ref="OC353">IF($ND353=0,"",(IFERROR( (IFERROR($ND353/FRACAS!$AY$1*60,0) - SUMPRODUCT( (FRACAS!$K$5:$K$8972=OC$2) * IFERROR(FRACAS!$AN$5:$AN$8972,0) ) ) / IFERROR($ND353/FRACAS!$AY$1*60,0), 1 )))</f>
        <v/>
      </c>
      <c r="OD353" s="193" t="str" cm="1">
        <f t="array" ref="OD353">IF($ND353=0,"",(IFERROR( (IFERROR($ND353/FRACAS!$AY$1*60,0) - SUMPRODUCT( (FRACAS!$K$5:$K$8972=OD$2) * IFERROR(FRACAS!$AN$5:$AN$8972,0) ) ) / IFERROR($ND353/FRACAS!$AY$1*60,0), 1 )))</f>
        <v/>
      </c>
      <c r="OE353" s="193" t="str" cm="1">
        <f t="array" ref="OE353">IF($ND353=0,"",(IFERROR( (IFERROR($ND353/FRACAS!$AY$1*60,0) - SUMPRODUCT( (FRACAS!$K$5:$K$8972=OE$2) * IFERROR(FRACAS!$AN$5:$AN$8972,0) ) ) / IFERROR($ND353/FRACAS!$AY$1*60,0), 1 )))</f>
        <v/>
      </c>
      <c r="OF353" s="193" t="str" cm="1">
        <f t="array" ref="OF353">IF($ND353=0,"",(IFERROR( (IFERROR($ND353/FRACAS!$AY$1*60,0) - SUMPRODUCT( (FRACAS!$K$5:$K$8972=OF$2) * IFERROR(FRACAS!$AN$5:$AN$8972,0) ) ) / IFERROR($ND353/FRACAS!$AY$1*60,0), 1 )))</f>
        <v/>
      </c>
      <c r="OG353" s="193" t="str" cm="1">
        <f t="array" ref="OG353">IF($ND353=0,"",(IFERROR( (IFERROR($ND353/FRACAS!$AY$1*60,0) - SUMPRODUCT( (FRACAS!$K$5:$K$8972=OG$2) * IFERROR(FRACAS!$AN$5:$AN$8972,0) ) ) / IFERROR($ND353/FRACAS!$AY$1*60,0), 1 )))</f>
        <v/>
      </c>
      <c r="OH353" s="193" t="str" cm="1">
        <f t="array" ref="OH353">IF($ND353=0,"",(IFERROR( (IFERROR($ND353/FRACAS!$AY$1*60,0) - SUMPRODUCT( (FRACAS!$K$5:$K$8972=OH$2) * IFERROR(FRACAS!$AN$5:$AN$8972,0) ) ) / IFERROR($ND353/FRACAS!$AY$1*60,0), 1 )))</f>
        <v/>
      </c>
      <c r="OI353" s="193" t="str" cm="1">
        <f t="array" ref="OI353">IF($ND353=0,"",(IFERROR( (IFERROR($ND353/FRACAS!$AY$1*60,0) - SUMPRODUCT( (FRACAS!$K$5:$K$8972=OI$2) * IFERROR(FRACAS!$AN$5:$AN$8972,0) ) ) / IFERROR($ND353/FRACAS!$AY$1*60,0), 1 )))</f>
        <v/>
      </c>
      <c r="OJ353" s="193" t="str" cm="1">
        <f t="array" ref="OJ353">IF($ND353=0,"",(IFERROR( (IFERROR($ND353/FRACAS!$AY$1*60,0) - SUMPRODUCT( (FRACAS!$K$5:$K$8972=OJ$2) * IFERROR(FRACAS!$AN$5:$AN$8972,0) ) ) / IFERROR($ND353/FRACAS!$AY$1*60,0), 1 )))</f>
        <v/>
      </c>
      <c r="OK353" s="193" t="str" cm="1">
        <f t="array" ref="OK353">IF($ND353=0,"",(IFERROR( (IFERROR($ND353/FRACAS!$AY$1*60,0) - SUMPRODUCT( (FRACAS!$K$5:$K$8972=OK$2) * IFERROR(FRACAS!$AN$5:$AN$8972,0) ) ) / IFERROR($ND353/FRACAS!$AY$1*60,0), 1 )))</f>
        <v/>
      </c>
      <c r="OL353" s="193" t="str" cm="1">
        <f t="array" ref="OL353">IF($ND353=0,"",(IFERROR( (IFERROR($ND353/FRACAS!$AY$1*60,0) - SUMPRODUCT( (FRACAS!$K$5:$K$8972=OL$2) * IFERROR(FRACAS!$AN$5:$AN$8972,0) ) ) / IFERROR($ND353/FRACAS!$AY$1*60,0), 1 )))</f>
        <v/>
      </c>
      <c r="OM353" s="193" t="str" cm="1">
        <f t="array" ref="OM353">IF($ND353=0,"",(IFERROR( (IFERROR($ND353/FRACAS!$AY$1*60,0) - SUMPRODUCT( (FRACAS!$K$5:$K$8972=OM$2) * IFERROR(FRACAS!$AN$5:$AN$8972,0) ) ) / IFERROR($ND353/FRACAS!$AY$1*60,0), 1 )))</f>
        <v/>
      </c>
      <c r="ON353" s="193" t="str" cm="1">
        <f t="array" ref="ON353">IF($ND353=0,"",(IFERROR( (IFERROR($ND353/FRACAS!$AY$1*60,0) - SUMPRODUCT( (FRACAS!$K$5:$K$8972=ON$2) * IFERROR(FRACAS!$AN$5:$AN$8972,0) ) ) / IFERROR($ND353/FRACAS!$AY$1*60,0), 1 )))</f>
        <v/>
      </c>
      <c r="OO353" s="193" t="str" cm="1">
        <f t="array" ref="OO353">IF($ND353=0,"",(IFERROR( (IFERROR($ND353/FRACAS!$AY$1*60,0) - SUMPRODUCT( (FRACAS!$K$5:$K$8972=OO$2) * IFERROR(FRACAS!$AN$5:$AN$8972,0) ) ) / IFERROR($ND353/FRACAS!$AY$1*60,0), 1 )))</f>
        <v/>
      </c>
      <c r="OP353" s="193" t="str" cm="1">
        <f t="array" ref="OP353">IF($ND353=0,"",(IFERROR( (IFERROR($ND353/FRACAS!$AY$1*60,0) - SUMPRODUCT( (FRACAS!$K$5:$K$8972=OP$2) * IFERROR(FRACAS!$AN$5:$AN$8972,0) ) ) / IFERROR($ND353/FRACAS!$AY$1*60,0), 1 )))</f>
        <v/>
      </c>
      <c r="OQ353" s="193" t="str" cm="1">
        <f t="array" ref="OQ353">IF($ND353=0,"",(IFERROR( (IFERROR($ND353/FRACAS!$AY$1*60,0) - SUMPRODUCT( (FRACAS!$K$5:$K$8972=OQ$2) * IFERROR(FRACAS!$AN$5:$AN$8972,0) ) ) / IFERROR($ND353/FRACAS!$AY$1*60,0), 1 )))</f>
        <v/>
      </c>
      <c r="OR353" s="193" t="str" cm="1">
        <f t="array" ref="OR353">IF($ND353=0,"",(IFERROR( (IFERROR($ND353/FRACAS!$AY$1*60,0) - SUMPRODUCT( (FRACAS!$K$5:$K$8972=OR$2) * IFERROR(FRACAS!$AN$5:$AN$8972,0) ) ) / IFERROR($ND353/FRACAS!$AY$1*60,0), 1 )))</f>
        <v/>
      </c>
      <c r="OS353" s="193" t="str" cm="1">
        <f t="array" ref="OS353">IF($ND353=0,"",(IFERROR( (IFERROR($ND353/FRACAS!$AY$1*60,0) - SUMPRODUCT( (FRACAS!$K$5:$K$8972=OS$2) * IFERROR(FRACAS!$AN$5:$AN$8972,0) ) ) / IFERROR($ND353/FRACAS!$AY$1*60,0), 1 )))</f>
        <v/>
      </c>
      <c r="OT353" s="243" t="str" cm="1">
        <f t="array" ref="OT353">IF($ND353=0,"",(IFERROR( (IFERROR($ND353/FRACAS!$AY$1*60,0) - SUMPRODUCT( (FRACAS!$K$5:$K$8972=OT$2) * IFERROR(FRACAS!$AN$5:$AN$8972,0) ) ) / IFERROR($ND353/FRACAS!$AY$1*60,0), 1 )))</f>
        <v/>
      </c>
    </row>
    <row r="354" spans="2:410" x14ac:dyDescent="0.2">
      <c r="B354" s="233"/>
      <c r="C354" s="259" t="str">
        <f>IF('[1]17.11.2025 IASI18 Mileage'!C354="","",'[1]17.11.2025 IASI18 Mileage'!C354)</f>
        <v/>
      </c>
      <c r="D354" s="201" t="str">
        <f>IF('[1]17.11.2025 IASI18 Mileage'!D354="","",'[1]17.11.2025 IASI18 Mileage'!D354)</f>
        <v/>
      </c>
      <c r="E354" s="201" t="str">
        <f>IF('[1]17.11.2025 IASI18 Mileage'!E354="","",'[1]17.11.2025 IASI18 Mileage'!E354)</f>
        <v/>
      </c>
      <c r="F354" s="201" t="str">
        <f>IF('[1]17.11.2025 IASI18 Mileage'!F354="","",'[1]17.11.2025 IASI18 Mileage'!F354)</f>
        <v/>
      </c>
      <c r="G354" s="201" t="str">
        <f>IF('[1]17.11.2025 IASI18 Mileage'!G354="","",'[1]17.11.2025 IASI18 Mileage'!G354)</f>
        <v/>
      </c>
      <c r="H354" s="201" t="str">
        <f>IF('[1]17.11.2025 IASI18 Mileage'!H354="","",'[1]17.11.2025 IASI18 Mileage'!H354)</f>
        <v/>
      </c>
      <c r="I354" s="201" t="str">
        <f>IF('[1]17.11.2025 IASI18 Mileage'!I354="","",'[1]17.11.2025 IASI18 Mileage'!I354)</f>
        <v/>
      </c>
      <c r="J354" s="201" t="str">
        <f>IF('[1]17.11.2025 IASI18 Mileage'!J354="","",'[1]17.11.2025 IASI18 Mileage'!J354)</f>
        <v/>
      </c>
      <c r="K354" s="201" t="str">
        <f>IF('[1]17.11.2025 IASI18 Mileage'!K354="","",'[1]17.11.2025 IASI18 Mileage'!K354)</f>
        <v/>
      </c>
      <c r="L354" s="201" t="str">
        <f>IF('[1]17.11.2025 IASI18 Mileage'!L354="","",'[1]17.11.2025 IASI18 Mileage'!L354)</f>
        <v/>
      </c>
      <c r="M354" s="201" t="str">
        <f>IF('[1]17.11.2025 IASI18 Mileage'!M354="","",'[1]17.11.2025 IASI18 Mileage'!M354)</f>
        <v/>
      </c>
      <c r="N354" s="201" t="str">
        <f>IF('[1]17.11.2025 IASI18 Mileage'!N354="","",'[1]17.11.2025 IASI18 Mileage'!N354)</f>
        <v/>
      </c>
      <c r="O354" s="201" t="str">
        <f>IF('[1]17.11.2025 IASI18 Mileage'!O354="","",'[1]17.11.2025 IASI18 Mileage'!O354)</f>
        <v/>
      </c>
      <c r="P354" s="201" t="str">
        <f>IF('[1]17.11.2025 IASI18 Mileage'!P354="","",'[1]17.11.2025 IASI18 Mileage'!P354)</f>
        <v/>
      </c>
      <c r="Q354" s="201" t="str">
        <f>IF('[1]17.11.2025 IASI18 Mileage'!Q354="","",'[1]17.11.2025 IASI18 Mileage'!Q354)</f>
        <v/>
      </c>
      <c r="R354" s="201" t="str">
        <f>IF('[1]17.11.2025 IASI18 Mileage'!R354="","",'[1]17.11.2025 IASI18 Mileage'!R354)</f>
        <v/>
      </c>
      <c r="S354" s="201" t="str">
        <f>IF('[1]17.11.2025 IASI18 Mileage'!S354="","",'[1]17.11.2025 IASI18 Mileage'!S354)</f>
        <v/>
      </c>
      <c r="T354" s="201" t="str">
        <f>IF('[1]17.11.2025 IASI18 Mileage'!T354="","",'[1]17.11.2025 IASI18 Mileage'!T354)</f>
        <v/>
      </c>
      <c r="U354" s="201" t="str">
        <f>IF('[1]17.11.2025 IASI18 Mileage'!U354="","",'[1]17.11.2025 IASI18 Mileage'!U354)</f>
        <v/>
      </c>
      <c r="V354" s="201"/>
      <c r="W354" s="201"/>
      <c r="X354" s="201"/>
      <c r="Y354" s="201"/>
      <c r="Z354" s="201"/>
      <c r="AA354" s="201"/>
      <c r="AB354" s="201"/>
      <c r="AC354" s="201"/>
      <c r="AD354" s="201"/>
      <c r="AE354" s="201"/>
      <c r="AF354" s="201"/>
      <c r="AG354" s="201"/>
      <c r="AH354" s="201"/>
      <c r="AI354" s="201"/>
      <c r="AJ354" s="201"/>
      <c r="AK354" s="201"/>
      <c r="AL354" s="201"/>
      <c r="AM354" s="201"/>
      <c r="AN354" s="201"/>
      <c r="AO354" s="201"/>
      <c r="AP354" s="201"/>
      <c r="AQ354" s="201"/>
      <c r="AR354" s="201"/>
      <c r="AS354" s="201"/>
      <c r="AT354" s="201"/>
      <c r="AU354" s="201"/>
      <c r="AV354" s="201"/>
      <c r="AW354" s="201"/>
      <c r="AX354" s="201"/>
      <c r="AY354" s="201"/>
      <c r="AZ354" s="201"/>
      <c r="BA354" s="202"/>
      <c r="BB354" s="184"/>
      <c r="BD354" s="234"/>
      <c r="BE354" s="234"/>
      <c r="BF354" s="234"/>
      <c r="BG354" s="234"/>
      <c r="BH354" s="234"/>
      <c r="BI354" s="234"/>
      <c r="BJ354" s="234"/>
      <c r="BK354" s="234"/>
      <c r="BL354" s="234"/>
      <c r="BM354" s="234"/>
      <c r="DC354" s="184">
        <f t="shared" si="29"/>
        <v>0</v>
      </c>
      <c r="DD354" s="235" t="str">
        <f t="shared" si="30"/>
        <v/>
      </c>
      <c r="DE354" s="186">
        <f>IF(D354&gt; 0,(COUNTIFS(FRACAS!$B$5:$B$8972, D$4, FRACAS!$D$5:$D$8972, "&lt;="&amp;D354)), "" )</f>
        <v>0</v>
      </c>
      <c r="DF354" s="186">
        <f>IF(E354&gt; 0,(COUNTIFS(FRACAS!$B$5:$B$8972, E$4, FRACAS!$D$5:$D$8972, "&lt;="&amp;E354)), "" )</f>
        <v>0</v>
      </c>
      <c r="DG354" s="186">
        <f>IF(F354&gt; 0,(COUNTIFS(FRACAS!$B$5:$B$8972, F$4, FRACAS!$D$5:$D$8972, "&lt;="&amp;F354)), "" )</f>
        <v>0</v>
      </c>
      <c r="DH354" s="186">
        <f>IF(G354&gt; 0,(COUNTIFS(FRACAS!$B$5:$B$8972, G$4, FRACAS!$D$5:$D$8972, "&lt;="&amp;G354)), "" )</f>
        <v>0</v>
      </c>
      <c r="DI354" s="186">
        <f>IF(H354&gt; 0,(COUNTIFS(FRACAS!$B$5:$B$8972, H$4, FRACAS!$D$5:$D$8972, "&lt;="&amp;H354)), "" )</f>
        <v>0</v>
      </c>
      <c r="DJ354" s="186">
        <f>IF(I354&gt; 0,(COUNTIFS(FRACAS!$B$5:$B$8972, I$4, FRACAS!$D$5:$D$8972, "&lt;="&amp;I354)), "" )</f>
        <v>0</v>
      </c>
      <c r="DK354" s="186">
        <f>IF(J354&gt; 0,(COUNTIFS(FRACAS!$B$5:$B$8972, J$4, FRACAS!$D$5:$D$8972, "&lt;="&amp;J354)), "" )</f>
        <v>0</v>
      </c>
      <c r="DL354" s="186">
        <f>IF(K354&gt; 0,(COUNTIFS(FRACAS!$B$5:$B$8972, K$4, FRACAS!$D$5:$D$8972, "&lt;="&amp;K354)), "" )</f>
        <v>0</v>
      </c>
      <c r="DM354" s="186">
        <f>IF(L354&gt; 0,(COUNTIFS(FRACAS!$B$5:$B$8972, L$4, FRACAS!$D$5:$D$8972, "&lt;="&amp;L354)), "" )</f>
        <v>0</v>
      </c>
      <c r="DN354" s="186">
        <f>IF(M354&gt; 0,(COUNTIFS(FRACAS!$B$5:$B$8972, M$4, FRACAS!$D$5:$D$8972, "&lt;="&amp;M354)), "" )</f>
        <v>0</v>
      </c>
      <c r="DO354" s="186">
        <f>IF(N354&gt; 0,(COUNTIFS(FRACAS!$B$5:$B$8972, N$4, FRACAS!$D$5:$D$8972, "&lt;="&amp;N354)), "" )</f>
        <v>0</v>
      </c>
      <c r="DP354" s="186">
        <f>IF(O354&gt; 0,(COUNTIFS(FRACAS!$B$5:$B$8972, O$4, FRACAS!$D$5:$D$8972, "&lt;="&amp;O354)), "" )</f>
        <v>0</v>
      </c>
      <c r="DQ354" s="186">
        <f>IF(P354&gt; 0,(COUNTIFS(FRACAS!$B$5:$B$8972, P$4, FRACAS!$D$5:$D$8972, "&lt;="&amp;P354)), "" )</f>
        <v>0</v>
      </c>
      <c r="DR354" s="186">
        <f>IF(Q354&gt; 0,(COUNTIFS(FRACAS!$B$5:$B$8972, Q$4, FRACAS!$D$5:$D$8972, "&lt;="&amp;Q354)), "" )</f>
        <v>0</v>
      </c>
      <c r="DS354" s="186">
        <f>IF(R354&gt; 0,(COUNTIFS(FRACAS!$B$5:$B$8972, R$4, FRACAS!$D$5:$D$8972, "&lt;="&amp;R354)), "" )</f>
        <v>0</v>
      </c>
      <c r="DT354" s="186">
        <f>IF(S354&gt; 0,(COUNTIFS(FRACAS!$B$5:$B$8972, S$4, FRACAS!$D$5:$D$8972, "&lt;="&amp;S354)), "" )</f>
        <v>0</v>
      </c>
      <c r="DU354" s="186">
        <f>IF(T354&gt; 0,(COUNTIFS(FRACAS!$B$5:$B$8972, T$4, FRACAS!$D$5:$D$8972, "&lt;="&amp;T354)), "" )</f>
        <v>0</v>
      </c>
      <c r="DV354" s="186">
        <f>IF(U354&gt; 0,(COUNTIFS(FRACAS!$B$5:$B$8972, U$4, FRACAS!$D$5:$D$8972, "&lt;="&amp;U354)), "" )</f>
        <v>0</v>
      </c>
      <c r="DW354" s="186" t="str">
        <f>IF(V354&gt; 0,(COUNTIFS(FRACAS!$B$5:$B$8972, V$4, FRACAS!$D$5:$D$8972, "&lt;="&amp;V354)), "" )</f>
        <v/>
      </c>
      <c r="DX354" s="186" t="str">
        <f>IF(W354&gt; 0,(COUNTIFS(FRACAS!$B$5:$B$8972, W$4, FRACAS!$D$5:$D$8972, "&lt;="&amp;W354)), "" )</f>
        <v/>
      </c>
      <c r="DY354" s="186" t="str">
        <f>IF(X354&gt; 0,(COUNTIFS(FRACAS!$B$5:$B$8972, X$4, FRACAS!$D$5:$D$8972, "&lt;="&amp;X354)), "" )</f>
        <v/>
      </c>
      <c r="DZ354" s="186" t="str">
        <f>IF(Y354&gt; 0,(COUNTIFS(FRACAS!$B$5:$B$8972, Y$4, FRACAS!$D$5:$D$8972, "&lt;="&amp;Y354)), "" )</f>
        <v/>
      </c>
      <c r="EA354" s="186" t="str">
        <f>IF(Z354&gt; 0,(COUNTIFS(FRACAS!$B$5:$B$8972, Z$4, FRACAS!$D$5:$D$8972, "&lt;="&amp;Z354)), "" )</f>
        <v/>
      </c>
      <c r="EB354" s="186" t="str">
        <f>IF(AA354&gt; 0,(COUNTIFS(FRACAS!$B$5:$B$8972, AA$4, FRACAS!$D$5:$D$8972, "&lt;="&amp;AA354)), "" )</f>
        <v/>
      </c>
      <c r="EC354" s="186" t="str">
        <f>IF(AB354&gt; 0,(COUNTIFS(FRACAS!$B$5:$B$8972, AB$4, FRACAS!$D$5:$D$8972, "&lt;="&amp;AB354)), "" )</f>
        <v/>
      </c>
      <c r="ED354" s="186" t="str">
        <f>IF(AC354&gt; 0,(COUNTIFS(FRACAS!$B$5:$B$8972, AC$4, FRACAS!$D$5:$D$8972, "&lt;="&amp;AC354)), "" )</f>
        <v/>
      </c>
      <c r="EE354" s="186" t="str">
        <f>IF(AD354&gt; 0,(COUNTIFS(FRACAS!$B$5:$B$8972, AD$4, FRACAS!$D$5:$D$8972, "&lt;="&amp;AD354)), "" )</f>
        <v/>
      </c>
      <c r="EF354" s="186" t="str">
        <f>IF(AE354&gt; 0,(COUNTIFS(FRACAS!$B$5:$B$8972, AE$4, FRACAS!$D$5:$D$8972, "&lt;="&amp;AE354)), "" )</f>
        <v/>
      </c>
      <c r="EG354" s="186" t="str">
        <f>IF(AF354&gt; 0,(COUNTIFS(FRACAS!$B$5:$B$8972, AF$4, FRACAS!$D$5:$D$8972, "&lt;="&amp;AF354)), "" )</f>
        <v/>
      </c>
      <c r="EH354" s="186" t="str">
        <f>IF(AG354&gt; 0,(COUNTIFS(FRACAS!$B$5:$B$8972, AG$4, FRACAS!$D$5:$D$8972, "&lt;="&amp;AG354)), "" )</f>
        <v/>
      </c>
      <c r="EI354" s="186" t="str">
        <f>IF(AH354&gt; 0,(COUNTIFS(FRACAS!$B$5:$B$8972, AH$4, FRACAS!$D$5:$D$8972, "&lt;="&amp;AH354)), "" )</f>
        <v/>
      </c>
      <c r="EJ354" s="186" t="str">
        <f>IF(AI354&gt; 0,(COUNTIFS(FRACAS!$B$5:$B$8972, AI$4, FRACAS!$D$5:$D$8972, "&lt;="&amp;AI354)), "" )</f>
        <v/>
      </c>
      <c r="EK354" s="186" t="str">
        <f>IF(AJ354&gt; 0,(COUNTIFS(FRACAS!$B$5:$B$8972, AJ$4, FRACAS!$D$5:$D$8972, "&lt;="&amp;AJ354)), "" )</f>
        <v/>
      </c>
      <c r="EL354" s="186" t="str">
        <f>IF(AK354&gt; 0,(COUNTIFS(FRACAS!$B$5:$B$8972, AK$4, FRACAS!$D$5:$D$8972, "&lt;="&amp;AK354)), "" )</f>
        <v/>
      </c>
      <c r="EM354" s="186" t="str">
        <f>IF(AL354&gt; 0,(COUNTIFS(FRACAS!$B$5:$B$8972, AL$4, FRACAS!$D$5:$D$8972, "&lt;="&amp;AL354)), "" )</f>
        <v/>
      </c>
      <c r="EN354" s="186" t="str">
        <f>IF(AM354&gt; 0,(COUNTIFS(FRACAS!$B$5:$B$8972, AM$4, FRACAS!$D$5:$D$8972, "&lt;="&amp;AM354)), "" )</f>
        <v/>
      </c>
      <c r="EO354" s="186" t="str">
        <f>IF(AN354&gt; 0,(COUNTIFS(FRACAS!$B$5:$B$8972, AN$4, FRACAS!$D$5:$D$8972, "&lt;="&amp;AN354)), "" )</f>
        <v/>
      </c>
      <c r="EP354" s="186" t="str">
        <f>IF(AO354&gt; 0,(COUNTIFS(FRACAS!$B$5:$B$8972, AO$4, FRACAS!$D$5:$D$8972, "&lt;="&amp;AO354)), "" )</f>
        <v/>
      </c>
      <c r="EQ354" s="186" t="str">
        <f>IF(AP354&gt; 0,(COUNTIFS(FRACAS!$B$5:$B$8972, AP$4, FRACAS!$D$5:$D$8972, "&lt;="&amp;AP354)), "" )</f>
        <v/>
      </c>
      <c r="ER354" s="186" t="str">
        <f>IF(AQ354&gt; 0,(COUNTIFS(FRACAS!$B$5:$B$8972, AQ$4, FRACAS!$D$5:$D$8972, "&lt;="&amp;AQ354)), "" )</f>
        <v/>
      </c>
      <c r="ES354" s="246"/>
      <c r="ET354" s="194"/>
      <c r="EU354" s="194"/>
      <c r="EV354" s="194"/>
      <c r="EW354" s="194"/>
      <c r="EX354" s="194"/>
      <c r="EY354" s="194"/>
      <c r="EZ354" s="194"/>
      <c r="FA354" s="194"/>
      <c r="FB354" s="195"/>
      <c r="FE354" s="190"/>
      <c r="FF354" s="190"/>
      <c r="FG354" s="190"/>
      <c r="FH354" s="190"/>
      <c r="FI354" s="190"/>
      <c r="FJ354" s="190"/>
      <c r="FK354" s="190"/>
      <c r="FL354" s="190"/>
      <c r="FM354" s="190"/>
      <c r="FN354" s="190"/>
      <c r="JD354" s="238"/>
      <c r="JE354" s="238"/>
      <c r="JF354" s="238"/>
      <c r="JG354" s="238"/>
      <c r="JH354" s="238"/>
      <c r="JI354" s="238"/>
      <c r="JJ354" s="238"/>
      <c r="JK354" s="238"/>
      <c r="JL354" s="238"/>
      <c r="JM354" s="238"/>
      <c r="JN354" s="247"/>
      <c r="JO354" s="248"/>
      <c r="JP354" s="248"/>
      <c r="JQ354" s="248"/>
      <c r="JR354" s="248"/>
      <c r="JS354" s="248"/>
      <c r="JT354" s="248"/>
      <c r="JU354" s="248"/>
      <c r="JV354" s="248"/>
      <c r="JW354" s="248"/>
      <c r="JX354" s="248"/>
      <c r="JY354" s="248"/>
      <c r="JZ354" s="248"/>
      <c r="KA354" s="248"/>
      <c r="KB354" s="248"/>
      <c r="KC354" s="248"/>
      <c r="KD354" s="248"/>
      <c r="KE354" s="248"/>
      <c r="KF354" s="248"/>
      <c r="KG354" s="248"/>
      <c r="KH354" s="248"/>
      <c r="KI354" s="248"/>
      <c r="KJ354" s="248"/>
      <c r="KK354" s="248"/>
      <c r="KL354" s="248"/>
      <c r="KM354" s="248"/>
      <c r="KN354" s="248"/>
      <c r="KO354" s="248"/>
      <c r="KP354" s="248"/>
      <c r="KQ354" s="248"/>
      <c r="KR354" s="248"/>
      <c r="KS354" s="248"/>
      <c r="KT354" s="248"/>
      <c r="KU354" s="248"/>
      <c r="KV354" s="248"/>
      <c r="KW354" s="248"/>
      <c r="KX354" s="248"/>
      <c r="KY354" s="248"/>
      <c r="KZ354" s="248"/>
      <c r="LA354" s="248"/>
      <c r="LC354" s="235" t="str">
        <f t="shared" si="28"/>
        <v/>
      </c>
      <c r="LD354" s="240" t="str" cm="1">
        <f t="array" ref="LD354">IFERROR((((D354/FRACAS!$AY$1)*60
)-(SUMPRODUCT((FRACAS!$B$5:$B$8970=D$4)*(FRACAS!$D$5:$D$8970&lt;=D354)*(IFERROR(FRACAS!$AM$5:$AM$8970,0)))
))/((D354/FRACAS!$AY$1)*60),"")</f>
        <v/>
      </c>
      <c r="LE354" s="240" t="str" cm="1">
        <f t="array" ref="LE354">IFERROR((((E354/FRACAS!$AY$1)*60
)-(SUMPRODUCT((FRACAS!$B$5:$B$8970=E$4)*(FRACAS!$D$5:$D$8970&lt;=E354)*(IFERROR(FRACAS!$AM$5:$AM$8970,0)))
))/((E354/FRACAS!$AY$1)*60),"")</f>
        <v/>
      </c>
      <c r="LF354" s="240" t="str" cm="1">
        <f t="array" ref="LF354">IFERROR((((F354/FRACAS!$AY$1)*60
)-(SUMPRODUCT((FRACAS!$B$5:$B$8970=F$4)*(FRACAS!$D$5:$D$8970&lt;=F354)*(IFERROR(FRACAS!$AM$5:$AM$8970,0)))
))/((F354/FRACAS!$AY$1)*60),"")</f>
        <v/>
      </c>
      <c r="LG354" s="240" t="str" cm="1">
        <f t="array" ref="LG354">IFERROR((((G354/FRACAS!$AY$1)*60
)-(SUMPRODUCT((FRACAS!$B$5:$B$8970=G$4)*(FRACAS!$D$5:$D$8970&lt;=G354)*(IFERROR(FRACAS!$AM$5:$AM$8970,0)))
))/((G354/FRACAS!$AY$1)*60),"")</f>
        <v/>
      </c>
      <c r="LH354" s="240" t="str" cm="1">
        <f t="array" ref="LH354">IFERROR((((H354/FRACAS!$AY$1)*60
)-(SUMPRODUCT((FRACAS!$B$5:$B$8970=H$4)*(FRACAS!$D$5:$D$8970&lt;=H354)*(IFERROR(FRACAS!$AM$5:$AM$8970,0)))
))/((H354/FRACAS!$AY$1)*60),"")</f>
        <v/>
      </c>
      <c r="LI354" s="240" t="str" cm="1">
        <f t="array" ref="LI354">IFERROR((((I354/FRACAS!$AY$1)*60
)-(SUMPRODUCT((FRACAS!$B$5:$B$8970=I$4)*(FRACAS!$D$5:$D$8970&lt;=I354)*(IFERROR(FRACAS!$AM$5:$AM$8970,0)))
))/((I354/FRACAS!$AY$1)*60),"")</f>
        <v/>
      </c>
      <c r="LJ354" s="240" t="str" cm="1">
        <f t="array" ref="LJ354">IFERROR((((J354/FRACAS!$AY$1)*60
)-(SUMPRODUCT((FRACAS!$B$5:$B$8970=J$4)*(FRACAS!$D$5:$D$8970&lt;=J354)*(IFERROR(FRACAS!$AM$5:$AM$8970,0)))
))/((J354/FRACAS!$AY$1)*60),"")</f>
        <v/>
      </c>
      <c r="LK354" s="240" t="str" cm="1">
        <f t="array" ref="LK354">IFERROR((((K354/FRACAS!$AY$1)*60
)-(SUMPRODUCT((FRACAS!$B$5:$B$8970=K$4)*(FRACAS!$D$5:$D$8970&lt;=K354)*(IFERROR(FRACAS!$AM$5:$AM$8970,0)))
))/((K354/FRACAS!$AY$1)*60),"")</f>
        <v/>
      </c>
      <c r="LL354" s="240" t="str" cm="1">
        <f t="array" ref="LL354">IFERROR((((L354/FRACAS!$AY$1)*60
)-(SUMPRODUCT((FRACAS!$B$5:$B$8970=L$4)*(FRACAS!$D$5:$D$8970&lt;=L354)*(IFERROR(FRACAS!$AM$5:$AM$8970,0)))
))/((L354/FRACAS!$AY$1)*60),"")</f>
        <v/>
      </c>
      <c r="LM354" s="240" t="str" cm="1">
        <f t="array" ref="LM354">IFERROR((((M354/FRACAS!$AY$1)*60
)-(SUMPRODUCT((FRACAS!$B$5:$B$8970=M$4)*(FRACAS!$D$5:$D$8970&lt;=M354)*(IFERROR(FRACAS!$AM$5:$AM$8970,0)))
))/((M354/FRACAS!$AY$1)*60),"")</f>
        <v/>
      </c>
      <c r="LN354" s="240" t="str" cm="1">
        <f t="array" ref="LN354">IFERROR((((N354/FRACAS!$AY$1)*60
)-(SUMPRODUCT((FRACAS!$B$5:$B$8970=N$4)*(FRACAS!$D$5:$D$8970&lt;=N354)*(IFERROR(FRACAS!$AM$5:$AM$8970,0)))
))/((N354/FRACAS!$AY$1)*60),"")</f>
        <v/>
      </c>
      <c r="LO354" s="240" t="str" cm="1">
        <f t="array" ref="LO354">IFERROR((((O354/FRACAS!$AY$1)*60
)-(SUMPRODUCT((FRACAS!$B$5:$B$8970=O$4)*(FRACAS!$D$5:$D$8970&lt;=O354)*(IFERROR(FRACAS!$AM$5:$AM$8970,0)))
))/((O354/FRACAS!$AY$1)*60),"")</f>
        <v/>
      </c>
      <c r="LP354" s="240" t="str" cm="1">
        <f t="array" ref="LP354">IFERROR((((P354/FRACAS!$AY$1)*60
)-(SUMPRODUCT((FRACAS!$B$5:$B$8970=P$4)*(FRACAS!$D$5:$D$8970&lt;=P354)*(IFERROR(FRACAS!$AM$5:$AM$8970,0)))
))/((P354/FRACAS!$AY$1)*60),"")</f>
        <v/>
      </c>
      <c r="LQ354" s="240" t="str" cm="1">
        <f t="array" ref="LQ354">IFERROR((((Q354/FRACAS!$AY$1)*60
)-(SUMPRODUCT((FRACAS!$B$5:$B$8970=Q$4)*(FRACAS!$D$5:$D$8970&lt;=Q354)*(IFERROR(FRACAS!$AM$5:$AM$8970,0)))
))/((Q354/FRACAS!$AY$1)*60),"")</f>
        <v/>
      </c>
      <c r="LR354" s="240" t="str" cm="1">
        <f t="array" ref="LR354">IFERROR((((R354/FRACAS!$AY$1)*60
)-(SUMPRODUCT((FRACAS!$B$5:$B$8970=R$4)*(FRACAS!$D$5:$D$8970&lt;=R354)*(IFERROR(FRACAS!$AM$5:$AM$8970,0)))
))/((R354/FRACAS!$AY$1)*60),"")</f>
        <v/>
      </c>
      <c r="LS354" s="240" t="str" cm="1">
        <f t="array" ref="LS354">IFERROR((((S354/FRACAS!$AY$1)*60
)-(SUMPRODUCT((FRACAS!$B$5:$B$8970=S$4)*(FRACAS!$D$5:$D$8970&lt;=S354)*(IFERROR(FRACAS!$AM$5:$AM$8970,0)))
))/((S354/FRACAS!$AY$1)*60),"")</f>
        <v/>
      </c>
      <c r="LT354" s="240" t="str" cm="1">
        <f t="array" ref="LT354">IFERROR((((T354/FRACAS!$AY$1)*60
)-(SUMPRODUCT((FRACAS!$B$5:$B$8970=T$4)*(FRACAS!$D$5:$D$8970&lt;=T354)*(IFERROR(FRACAS!$AM$5:$AM$8970,0)))
))/((T354/FRACAS!$AY$1)*60),"")</f>
        <v/>
      </c>
      <c r="LU354" s="240" t="str" cm="1">
        <f t="array" ref="LU354">IFERROR((((U354/FRACAS!$AY$1)*60
)-(SUMPRODUCT((FRACAS!$B$5:$B$8970=U$4)*(FRACAS!$D$5:$D$8970&lt;=U354)*(IFERROR(FRACAS!$AM$5:$AM$8970,0)))
))/((U354/FRACAS!$AY$1)*60),"")</f>
        <v/>
      </c>
      <c r="LV354" s="240" t="str" cm="1">
        <f t="array" ref="LV354">IFERROR(
    (((V354/FRACAS!$AY$1)*60))
    /
    (((V354/FRACAS!$AY$1)*60) + SUMPRODUCT((FRACAS!$B$5:$B$8970=V$4)*(FRACAS!$D$5:$D$8970&lt;=V354)*(IFERROR(FRACAS!$AM$5:$AM$8970,0)))
    ),"")</f>
        <v/>
      </c>
      <c r="LW354" s="240" t="str" cm="1">
        <f t="array" ref="LW354">IFERROR(
    (((W354/FRACAS!$AY$1)*60))
    /
    (((W354/FRACAS!$AY$1)*60) + SUMPRODUCT((FRACAS!$B$5:$B$8970=W$4)*(FRACAS!$D$5:$D$8970&lt;=W354)*(IFERROR(FRACAS!$AM$5:$AM$8970,0)))
    ),"")</f>
        <v/>
      </c>
      <c r="LX354" s="240" t="str" cm="1">
        <f t="array" ref="LX354">IFERROR(
    (((X354/FRACAS!$AY$1)*60))
    /
    (((X354/FRACAS!$AY$1)*60) + SUMPRODUCT((FRACAS!$B$5:$B$8970=X$4)*(FRACAS!$D$5:$D$8970&lt;=X354)*(IFERROR(FRACAS!$AM$5:$AM$8970,0)))
    ),"")</f>
        <v/>
      </c>
      <c r="LY354" s="240" t="str" cm="1">
        <f t="array" ref="LY354">IFERROR(
    (((Y354/FRACAS!$AY$1)*60))
    /
    (((Y354/FRACAS!$AY$1)*60) + SUMPRODUCT((FRACAS!$B$5:$B$8970=Y$4)*(FRACAS!$D$5:$D$8970&lt;=Y354)*(IFERROR(FRACAS!$AM$5:$AM$8970,0)))
    ),"")</f>
        <v/>
      </c>
      <c r="LZ354" s="240" t="str" cm="1">
        <f t="array" ref="LZ354">IFERROR(
    (((Z354/FRACAS!$AY$1)*60))
    /
    (((Z354/FRACAS!$AY$1)*60) + SUMPRODUCT((FRACAS!$B$5:$B$8970=Z$4)*(FRACAS!$D$5:$D$8970&lt;=Z354)*(IFERROR(FRACAS!$AM$5:$AM$8970,0)))
    ),"")</f>
        <v/>
      </c>
      <c r="MA354" s="240" t="str" cm="1">
        <f t="array" ref="MA354">IFERROR(
    (((AA354/FRACAS!$AY$1)*60))
    /
    (((AA354/FRACAS!$AY$1)*60) + SUMPRODUCT((FRACAS!$B$5:$B$8970=AA$4)*(FRACAS!$D$5:$D$8970&lt;=AA354)*(IFERROR(FRACAS!$AM$5:$AM$8970,0)))
    ),"")</f>
        <v/>
      </c>
      <c r="MB354" s="240" t="str" cm="1">
        <f t="array" ref="MB354">IFERROR(
    (((AB354/FRACAS!$AY$1)*60))
    /
    (((AB354/FRACAS!$AY$1)*60) + SUMPRODUCT((FRACAS!$B$5:$B$8970=AB$4)*(FRACAS!$D$5:$D$8970&lt;=AB354)*(IFERROR(FRACAS!$AM$5:$AM$8970,0)))
    ),"")</f>
        <v/>
      </c>
      <c r="MC354" s="240" t="str" cm="1">
        <f t="array" ref="MC354">IFERROR(
    (((AC354/FRACAS!$AY$1)*60))
    /
    (((AC354/FRACAS!$AY$1)*60) + SUMPRODUCT((FRACAS!$B$5:$B$8970=AC$4)*(FRACAS!$D$5:$D$8970&lt;=AC354)*(IFERROR(FRACAS!$AM$5:$AM$8970,0)))
    ),"")</f>
        <v/>
      </c>
      <c r="MD354" s="240" t="str" cm="1">
        <f t="array" ref="MD354">IFERROR(
    (((AD354/FRACAS!$AY$1)*60))
    /
    (((AD354/FRACAS!$AY$1)*60) + SUMPRODUCT((FRACAS!$B$5:$B$8970=AD$4)*(FRACAS!$D$5:$D$8970&lt;=AD354)*(IFERROR(FRACAS!$AM$5:$AM$8970,0)))
    ),"")</f>
        <v/>
      </c>
      <c r="ME354" s="240" t="str" cm="1">
        <f t="array" ref="ME354">IFERROR(
    (((AE354/FRACAS!$AY$1)*60))
    /
    (((AE354/FRACAS!$AY$1)*60) + SUMPRODUCT((FRACAS!$B$5:$B$8970=AE$4)*(FRACAS!$D$5:$D$8970&lt;=AE354)*(IFERROR(FRACAS!$AM$5:$AM$8970,0)))
    ),"")</f>
        <v/>
      </c>
      <c r="MF354" s="240" t="str" cm="1">
        <f t="array" ref="MF354">IFERROR(
    (((AF354/FRACAS!$AY$1)*60))
    /
    (((AF354/FRACAS!$AY$1)*60) + SUMPRODUCT((FRACAS!$B$5:$B$8970=AF$4)*(FRACAS!$D$5:$D$8970&lt;=AF354)*(IFERROR(FRACAS!$AM$5:$AM$8970,0)))
    ),"")</f>
        <v/>
      </c>
      <c r="MG354" s="240" t="str" cm="1">
        <f t="array" ref="MG354">IFERROR(
    (((AG354/FRACAS!$AY$1)*60))
    /
    (((AG354/FRACAS!$AY$1)*60) + SUMPRODUCT((FRACAS!$B$5:$B$8970=AG$4)*(FRACAS!$D$5:$D$8970&lt;=AG354)*(IFERROR(FRACAS!$AM$5:$AM$8970,0)))
    ),"")</f>
        <v/>
      </c>
      <c r="MH354" s="240" t="str" cm="1">
        <f t="array" ref="MH354">IFERROR(
    (((AH354/FRACAS!$AY$1)*60))
    /
    (((AH354/FRACAS!$AY$1)*60) + SUMPRODUCT((FRACAS!$B$5:$B$8970=AH$4)*(FRACAS!$D$5:$D$8970&lt;=AH354)*(IFERROR(FRACAS!$AM$5:$AM$8970,0)))
    ),"")</f>
        <v/>
      </c>
      <c r="MI354" s="240" t="str" cm="1">
        <f t="array" ref="MI354">IFERROR(
    (((AI354/FRACAS!$AY$1)*60))
    /
    (((AI354/FRACAS!$AY$1)*60) + SUMPRODUCT((FRACAS!$B$5:$B$8970=AI$4)*(FRACAS!$D$5:$D$8970&lt;=AI354)*(IFERROR(FRACAS!$AM$5:$AM$8970,0)))
    ),"")</f>
        <v/>
      </c>
      <c r="MJ354" s="240" t="str" cm="1">
        <f t="array" ref="MJ354">IFERROR(
    (((AJ354/FRACAS!$AY$1)*60))
    /
    (((AJ354/FRACAS!$AY$1)*60) + SUMPRODUCT((FRACAS!$B$5:$B$8970=AJ$4)*(FRACAS!$D$5:$D$8970&lt;=AJ354)*(IFERROR(FRACAS!$AM$5:$AM$8970,0)))
    ),"")</f>
        <v/>
      </c>
      <c r="MK354" s="240" t="str" cm="1">
        <f t="array" ref="MK354">IFERROR(
    (((AK354/FRACAS!$AY$1)*60))
    /
    (((AK354/FRACAS!$AY$1)*60) + SUMPRODUCT((FRACAS!$B$5:$B$8970=AK$4)*(FRACAS!$D$5:$D$8970&lt;=AK354)*(IFERROR(FRACAS!$AM$5:$AM$8970,0)))
    ),"")</f>
        <v/>
      </c>
      <c r="ML354" s="240" t="str" cm="1">
        <f t="array" ref="ML354">IFERROR(
    (((AL354/FRACAS!$AY$1)*60))
    /
    (((AL354/FRACAS!$AY$1)*60) + SUMPRODUCT((FRACAS!$B$5:$B$8970=AL$4)*(FRACAS!$D$5:$D$8970&lt;=AL354)*(IFERROR(FRACAS!$AM$5:$AM$8970,0)))
    ),"")</f>
        <v/>
      </c>
      <c r="MM354" s="240" t="str" cm="1">
        <f t="array" ref="MM354">IFERROR(
    (((AM354/FRACAS!$AY$1)*60))
    /
    (((AM354/FRACAS!$AY$1)*60) + SUMPRODUCT((FRACAS!$B$5:$B$8970=AM$4)*(FRACAS!$D$5:$D$8970&lt;=AM354)*(IFERROR(FRACAS!$AM$5:$AM$8970,0)))
    ),"")</f>
        <v/>
      </c>
      <c r="MN354" s="240" t="str" cm="1">
        <f t="array" ref="MN354">IFERROR(
    (((AN354/FRACAS!$AY$1)*60))
    /
    (((AN354/FRACAS!$AY$1)*60) + SUMPRODUCT((FRACAS!$B$5:$B$8970=AN$4)*(FRACAS!$D$5:$D$8970&lt;=AN354)*(IFERROR(FRACAS!$AM$5:$AM$8970,0)))
    ),"")</f>
        <v/>
      </c>
      <c r="MO354" s="240" t="str" cm="1">
        <f t="array" ref="MO354">IFERROR(
    (((AO354/FRACAS!$AY$1)*60))
    /
    (((AO354/FRACAS!$AY$1)*60) + SUMPRODUCT((FRACAS!$B$5:$B$8970=AO$4)*(FRACAS!$D$5:$D$8970&lt;=AO354)*(IFERROR(FRACAS!$AM$5:$AM$8970,0)))
    ),"")</f>
        <v/>
      </c>
      <c r="MP354" s="240" t="str" cm="1">
        <f t="array" ref="MP354">IFERROR(
    (((AP354/FRACAS!$AY$1)*60))
    /
    (((AP354/FRACAS!$AY$1)*60) + SUMPRODUCT((FRACAS!$B$5:$B$8970=AP$4)*(FRACAS!$D$5:$D$8970&lt;=AP354)*(IFERROR(FRACAS!$AM$5:$AM$8970,0)))
    ),"")</f>
        <v/>
      </c>
      <c r="MQ354" s="240" t="str" cm="1">
        <f t="array" ref="MQ354">IFERROR(
    (((AQ354/FRACAS!$AY$1)*60))
    /
    (((AQ354/FRACAS!$AY$1)*60) + SUMPRODUCT((FRACAS!$B$5:$B$8970=AQ$4)*(FRACAS!$D$5:$D$8970&lt;=AQ354)*(IFERROR(FRACAS!$AM$5:$AM$8970,0)))
    ),"")</f>
        <v/>
      </c>
      <c r="MR354" s="194"/>
      <c r="MS354" s="194"/>
      <c r="MT354" s="194"/>
      <c r="MU354" s="194"/>
      <c r="MV354" s="194"/>
      <c r="MW354" s="194"/>
      <c r="MX354" s="194"/>
      <c r="MY354" s="194"/>
      <c r="MZ354" s="194"/>
      <c r="NA354" s="195"/>
      <c r="ND354" s="241">
        <f t="shared" si="31"/>
        <v>0</v>
      </c>
      <c r="NE354" s="242" t="str">
        <f t="shared" si="32"/>
        <v/>
      </c>
      <c r="NF354" s="193" t="str" cm="1">
        <f t="array" ref="NF354">IF($ND354=0,"",(IFERROR( (IFERROR($ND354/FRACAS!$AY$1*60,0) - SUMPRODUCT( (FRACAS!$K$5:$K$8972=NF$2) * IFERROR(FRACAS!$AN$5:$AN$8972,0) ) ) / IFERROR($ND354/FRACAS!$AY$1*60,0), 1 )))</f>
        <v/>
      </c>
      <c r="NG354" s="193" t="str" cm="1">
        <f t="array" ref="NG354">IF($ND354=0,"",(IFERROR( (IFERROR($ND354/FRACAS!$AY$1*60,0) - SUMPRODUCT( (FRACAS!$K$5:$K$8972=NG$2) * IFERROR(FRACAS!$AN$5:$AN$8972,0) ) ) / IFERROR($ND354/FRACAS!$AY$1*60,0), 1 )))</f>
        <v/>
      </c>
      <c r="NH354" s="193" t="str" cm="1">
        <f t="array" ref="NH354">IF($ND354=0,"",(IFERROR( (IFERROR($ND354/FRACAS!$AY$1*60,0) - SUMPRODUCT( (FRACAS!$K$5:$K$8972=NH$2) * IFERROR(FRACAS!$AN$5:$AN$8972,0) ) ) / IFERROR($ND354/FRACAS!$AY$1*60,0), 1 )))</f>
        <v/>
      </c>
      <c r="NI354" s="193" t="str" cm="1">
        <f t="array" ref="NI354">IF($ND354=0,"",(IFERROR( (IFERROR($ND354/FRACAS!$AY$1*60,0) - SUMPRODUCT( (FRACAS!$K$5:$K$8972=NI$2) * IFERROR(FRACAS!$AN$5:$AN$8972,0) ) ) / IFERROR($ND354/FRACAS!$AY$1*60,0), 1 )))</f>
        <v/>
      </c>
      <c r="NJ354" s="193" t="str" cm="1">
        <f t="array" ref="NJ354">IF($ND354=0,"",(IFERROR( (IFERROR($ND354/FRACAS!$AY$1*60,0) - SUMPRODUCT( (FRACAS!$K$5:$K$8972=NJ$2) * IFERROR(FRACAS!$AN$5:$AN$8972,0) ) ) / IFERROR($ND354/FRACAS!$AY$1*60,0), 1 )))</f>
        <v/>
      </c>
      <c r="NK354" s="193" t="str" cm="1">
        <f t="array" ref="NK354">IF($ND354=0,"",(IFERROR( (IFERROR($ND354/FRACAS!$AY$1*60,0) - SUMPRODUCT( (FRACAS!$K$5:$K$8972=NK$2) * IFERROR(FRACAS!$AN$5:$AN$8972,0) ) ) / IFERROR($ND354/FRACAS!$AY$1*60,0), 1 )))</f>
        <v/>
      </c>
      <c r="NL354" s="193" t="str" cm="1">
        <f t="array" ref="NL354">IF($ND354=0,"",(IFERROR( (IFERROR($ND354/FRACAS!$AY$1*60,0) - SUMPRODUCT( (FRACAS!$K$5:$K$8972=NL$2) * IFERROR(FRACAS!$AN$5:$AN$8972,0) ) ) / IFERROR($ND354/FRACAS!$AY$1*60,0), 1 )))</f>
        <v/>
      </c>
      <c r="NM354" s="193" t="str" cm="1">
        <f t="array" ref="NM354">IF($ND354=0,"",(IFERROR( (IFERROR($ND354/FRACAS!$AY$1*60,0) - SUMPRODUCT( (FRACAS!$K$5:$K$8972=NM$2) * IFERROR(FRACAS!$AN$5:$AN$8972,0) ) ) / IFERROR($ND354/FRACAS!$AY$1*60,0), 1 )))</f>
        <v/>
      </c>
      <c r="NN354" s="193" t="str" cm="1">
        <f t="array" ref="NN354">IF($ND354=0,"",(IFERROR( (IFERROR($ND354/FRACAS!$AY$1*60,0) - SUMPRODUCT( (FRACAS!$K$5:$K$8972=NN$2) * IFERROR(FRACAS!$AN$5:$AN$8972,0) ) ) / IFERROR($ND354/FRACAS!$AY$1*60,0), 1 )))</f>
        <v/>
      </c>
      <c r="NO354" s="193" t="str" cm="1">
        <f t="array" ref="NO354">IF($ND354=0,"",(IFERROR( (IFERROR($ND354/FRACAS!$AY$1*60,0) - SUMPRODUCT( (FRACAS!$K$5:$K$8972=NO$2) * IFERROR(FRACAS!$AN$5:$AN$8972,0) ) ) / IFERROR($ND354/FRACAS!$AY$1*60,0), 1 )))</f>
        <v/>
      </c>
      <c r="NP354" s="193" t="str" cm="1">
        <f t="array" ref="NP354">IF($ND354=0,"",(IFERROR( (IFERROR($ND354/FRACAS!$AY$1*60,0) - SUMPRODUCT( (FRACAS!$K$5:$K$8972=NP$2) * IFERROR(FRACAS!$AN$5:$AN$8972,0) ) ) / IFERROR($ND354/FRACAS!$AY$1*60,0), 1 )))</f>
        <v/>
      </c>
      <c r="NQ354" s="193" t="str" cm="1">
        <f t="array" ref="NQ354">IF($ND354=0,"",(IFERROR( (IFERROR($ND354/FRACAS!$AY$1*60,0) - SUMPRODUCT( (FRACAS!$K$5:$K$8972=NQ$2) * IFERROR(FRACAS!$AN$5:$AN$8972,0) ) ) / IFERROR($ND354/FRACAS!$AY$1*60,0), 1 )))</f>
        <v/>
      </c>
      <c r="NR354" s="193" t="str" cm="1">
        <f t="array" ref="NR354">IF($ND354=0,"",(IFERROR( (IFERROR($ND354/FRACAS!$AY$1*60,0) - SUMPRODUCT( (FRACAS!$K$5:$K$8972=NR$2) * IFERROR(FRACAS!$AN$5:$AN$8972,0) ) ) / IFERROR($ND354/FRACAS!$AY$1*60,0), 1 )))</f>
        <v/>
      </c>
      <c r="NS354" s="193" t="str" cm="1">
        <f t="array" ref="NS354">IF($ND354=0,"",(IFERROR( (IFERROR($ND354/FRACAS!$AY$1*60,0) - SUMPRODUCT( (FRACAS!$K$5:$K$8972=NS$2) * IFERROR(FRACAS!$AN$5:$AN$8972,0) ) ) / IFERROR($ND354/FRACAS!$AY$1*60,0), 1 )))</f>
        <v/>
      </c>
      <c r="NT354" s="193" t="str" cm="1">
        <f t="array" ref="NT354">IF($ND354=0,"",(IFERROR( (IFERROR($ND354/FRACAS!$AY$1*60,0) - SUMPRODUCT( (FRACAS!$K$5:$K$8972=NT$2) * IFERROR(FRACAS!$AN$5:$AN$8972,0) ) ) / IFERROR($ND354/FRACAS!$AY$1*60,0), 1 )))</f>
        <v/>
      </c>
      <c r="NU354" s="193" t="str" cm="1">
        <f t="array" ref="NU354">IF($ND354=0,"",(IFERROR( (IFERROR($ND354/FRACAS!$AY$1*60,0) - SUMPRODUCT( (FRACAS!$K$5:$K$8972=NU$2) * IFERROR(FRACAS!$AN$5:$AN$8972,0) ) ) / IFERROR($ND354/FRACAS!$AY$1*60,0), 1 )))</f>
        <v/>
      </c>
      <c r="NV354" s="193" t="str" cm="1">
        <f t="array" ref="NV354">IF($ND354=0,"",(IFERROR( (IFERROR($ND354/FRACAS!$AY$1*60,0) - SUMPRODUCT( (FRACAS!$K$5:$K$8972=NV$2) * IFERROR(FRACAS!$AN$5:$AN$8972,0) ) ) / IFERROR($ND354/FRACAS!$AY$1*60,0), 1 )))</f>
        <v/>
      </c>
      <c r="NW354" s="193" t="str" cm="1">
        <f t="array" ref="NW354">IF($ND354=0,"",(IFERROR( (IFERROR($ND354/FRACAS!$AY$1*60,0) - SUMPRODUCT( (FRACAS!$K$5:$K$8972=NW$2) * IFERROR(FRACAS!$AN$5:$AN$8972,0) ) ) / IFERROR($ND354/FRACAS!$AY$1*60,0), 1 )))</f>
        <v/>
      </c>
      <c r="NX354" s="193" t="str" cm="1">
        <f t="array" ref="NX354">IF($ND354=0,"",(IFERROR( (IFERROR($ND354/FRACAS!$AY$1*60,0) - SUMPRODUCT( (FRACAS!$K$5:$K$8972=NX$2) * IFERROR(FRACAS!$AN$5:$AN$8972,0) ) ) / IFERROR($ND354/FRACAS!$AY$1*60,0), 1 )))</f>
        <v/>
      </c>
      <c r="NY354" s="193" t="str" cm="1">
        <f t="array" ref="NY354">IF($ND354=0,"",(IFERROR( (IFERROR($ND354/FRACAS!$AY$1*60,0) - SUMPRODUCT( (FRACAS!$K$5:$K$8972=NY$2) * IFERROR(FRACAS!$AN$5:$AN$8972,0) ) ) / IFERROR($ND354/FRACAS!$AY$1*60,0), 1 )))</f>
        <v/>
      </c>
      <c r="NZ354" s="193" t="str" cm="1">
        <f t="array" ref="NZ354">IF($ND354=0,"",(IFERROR( (IFERROR($ND354/FRACAS!$AY$1*60,0) - SUMPRODUCT( (FRACAS!$K$5:$K$8972=NZ$2) * IFERROR(FRACAS!$AN$5:$AN$8972,0) ) ) / IFERROR($ND354/FRACAS!$AY$1*60,0), 1 )))</f>
        <v/>
      </c>
      <c r="OA354" s="193" t="str" cm="1">
        <f t="array" ref="OA354">IF($ND354=0,"",(IFERROR( (IFERROR($ND354/FRACAS!$AY$1*60,0) - SUMPRODUCT( (FRACAS!$K$5:$K$8972=OA$2) * IFERROR(FRACAS!$AN$5:$AN$8972,0) ) ) / IFERROR($ND354/FRACAS!$AY$1*60,0), 1 )))</f>
        <v/>
      </c>
      <c r="OB354" s="193" t="str" cm="1">
        <f t="array" ref="OB354">IF($ND354=0,"",(IFERROR( (IFERROR($ND354/FRACAS!$AY$1*60,0) - SUMPRODUCT( (FRACAS!$K$5:$K$8972=OB$2) * IFERROR(FRACAS!$AN$5:$AN$8972,0) ) ) / IFERROR($ND354/FRACAS!$AY$1*60,0), 1 )))</f>
        <v/>
      </c>
      <c r="OC354" s="193" t="str" cm="1">
        <f t="array" ref="OC354">IF($ND354=0,"",(IFERROR( (IFERROR($ND354/FRACAS!$AY$1*60,0) - SUMPRODUCT( (FRACAS!$K$5:$K$8972=OC$2) * IFERROR(FRACAS!$AN$5:$AN$8972,0) ) ) / IFERROR($ND354/FRACAS!$AY$1*60,0), 1 )))</f>
        <v/>
      </c>
      <c r="OD354" s="193" t="str" cm="1">
        <f t="array" ref="OD354">IF($ND354=0,"",(IFERROR( (IFERROR($ND354/FRACAS!$AY$1*60,0) - SUMPRODUCT( (FRACAS!$K$5:$K$8972=OD$2) * IFERROR(FRACAS!$AN$5:$AN$8972,0) ) ) / IFERROR($ND354/FRACAS!$AY$1*60,0), 1 )))</f>
        <v/>
      </c>
      <c r="OE354" s="193" t="str" cm="1">
        <f t="array" ref="OE354">IF($ND354=0,"",(IFERROR( (IFERROR($ND354/FRACAS!$AY$1*60,0) - SUMPRODUCT( (FRACAS!$K$5:$K$8972=OE$2) * IFERROR(FRACAS!$AN$5:$AN$8972,0) ) ) / IFERROR($ND354/FRACAS!$AY$1*60,0), 1 )))</f>
        <v/>
      </c>
      <c r="OF354" s="193" t="str" cm="1">
        <f t="array" ref="OF354">IF($ND354=0,"",(IFERROR( (IFERROR($ND354/FRACAS!$AY$1*60,0) - SUMPRODUCT( (FRACAS!$K$5:$K$8972=OF$2) * IFERROR(FRACAS!$AN$5:$AN$8972,0) ) ) / IFERROR($ND354/FRACAS!$AY$1*60,0), 1 )))</f>
        <v/>
      </c>
      <c r="OG354" s="193" t="str" cm="1">
        <f t="array" ref="OG354">IF($ND354=0,"",(IFERROR( (IFERROR($ND354/FRACAS!$AY$1*60,0) - SUMPRODUCT( (FRACAS!$K$5:$K$8972=OG$2) * IFERROR(FRACAS!$AN$5:$AN$8972,0) ) ) / IFERROR($ND354/FRACAS!$AY$1*60,0), 1 )))</f>
        <v/>
      </c>
      <c r="OH354" s="193" t="str" cm="1">
        <f t="array" ref="OH354">IF($ND354=0,"",(IFERROR( (IFERROR($ND354/FRACAS!$AY$1*60,0) - SUMPRODUCT( (FRACAS!$K$5:$K$8972=OH$2) * IFERROR(FRACAS!$AN$5:$AN$8972,0) ) ) / IFERROR($ND354/FRACAS!$AY$1*60,0), 1 )))</f>
        <v/>
      </c>
      <c r="OI354" s="193" t="str" cm="1">
        <f t="array" ref="OI354">IF($ND354=0,"",(IFERROR( (IFERROR($ND354/FRACAS!$AY$1*60,0) - SUMPRODUCT( (FRACAS!$K$5:$K$8972=OI$2) * IFERROR(FRACAS!$AN$5:$AN$8972,0) ) ) / IFERROR($ND354/FRACAS!$AY$1*60,0), 1 )))</f>
        <v/>
      </c>
      <c r="OJ354" s="193" t="str" cm="1">
        <f t="array" ref="OJ354">IF($ND354=0,"",(IFERROR( (IFERROR($ND354/FRACAS!$AY$1*60,0) - SUMPRODUCT( (FRACAS!$K$5:$K$8972=OJ$2) * IFERROR(FRACAS!$AN$5:$AN$8972,0) ) ) / IFERROR($ND354/FRACAS!$AY$1*60,0), 1 )))</f>
        <v/>
      </c>
      <c r="OK354" s="193" t="str" cm="1">
        <f t="array" ref="OK354">IF($ND354=0,"",(IFERROR( (IFERROR($ND354/FRACAS!$AY$1*60,0) - SUMPRODUCT( (FRACAS!$K$5:$K$8972=OK$2) * IFERROR(FRACAS!$AN$5:$AN$8972,0) ) ) / IFERROR($ND354/FRACAS!$AY$1*60,0), 1 )))</f>
        <v/>
      </c>
      <c r="OL354" s="193" t="str" cm="1">
        <f t="array" ref="OL354">IF($ND354=0,"",(IFERROR( (IFERROR($ND354/FRACAS!$AY$1*60,0) - SUMPRODUCT( (FRACAS!$K$5:$K$8972=OL$2) * IFERROR(FRACAS!$AN$5:$AN$8972,0) ) ) / IFERROR($ND354/FRACAS!$AY$1*60,0), 1 )))</f>
        <v/>
      </c>
      <c r="OM354" s="193" t="str" cm="1">
        <f t="array" ref="OM354">IF($ND354=0,"",(IFERROR( (IFERROR($ND354/FRACAS!$AY$1*60,0) - SUMPRODUCT( (FRACAS!$K$5:$K$8972=OM$2) * IFERROR(FRACAS!$AN$5:$AN$8972,0) ) ) / IFERROR($ND354/FRACAS!$AY$1*60,0), 1 )))</f>
        <v/>
      </c>
      <c r="ON354" s="193" t="str" cm="1">
        <f t="array" ref="ON354">IF($ND354=0,"",(IFERROR( (IFERROR($ND354/FRACAS!$AY$1*60,0) - SUMPRODUCT( (FRACAS!$K$5:$K$8972=ON$2) * IFERROR(FRACAS!$AN$5:$AN$8972,0) ) ) / IFERROR($ND354/FRACAS!$AY$1*60,0), 1 )))</f>
        <v/>
      </c>
      <c r="OO354" s="193" t="str" cm="1">
        <f t="array" ref="OO354">IF($ND354=0,"",(IFERROR( (IFERROR($ND354/FRACAS!$AY$1*60,0) - SUMPRODUCT( (FRACAS!$K$5:$K$8972=OO$2) * IFERROR(FRACAS!$AN$5:$AN$8972,0) ) ) / IFERROR($ND354/FRACAS!$AY$1*60,0), 1 )))</f>
        <v/>
      </c>
      <c r="OP354" s="193" t="str" cm="1">
        <f t="array" ref="OP354">IF($ND354=0,"",(IFERROR( (IFERROR($ND354/FRACAS!$AY$1*60,0) - SUMPRODUCT( (FRACAS!$K$5:$K$8972=OP$2) * IFERROR(FRACAS!$AN$5:$AN$8972,0) ) ) / IFERROR($ND354/FRACAS!$AY$1*60,0), 1 )))</f>
        <v/>
      </c>
      <c r="OQ354" s="193" t="str" cm="1">
        <f t="array" ref="OQ354">IF($ND354=0,"",(IFERROR( (IFERROR($ND354/FRACAS!$AY$1*60,0) - SUMPRODUCT( (FRACAS!$K$5:$K$8972=OQ$2) * IFERROR(FRACAS!$AN$5:$AN$8972,0) ) ) / IFERROR($ND354/FRACAS!$AY$1*60,0), 1 )))</f>
        <v/>
      </c>
      <c r="OR354" s="193" t="str" cm="1">
        <f t="array" ref="OR354">IF($ND354=0,"",(IFERROR( (IFERROR($ND354/FRACAS!$AY$1*60,0) - SUMPRODUCT( (FRACAS!$K$5:$K$8972=OR$2) * IFERROR(FRACAS!$AN$5:$AN$8972,0) ) ) / IFERROR($ND354/FRACAS!$AY$1*60,0), 1 )))</f>
        <v/>
      </c>
      <c r="OS354" s="193" t="str" cm="1">
        <f t="array" ref="OS354">IF($ND354=0,"",(IFERROR( (IFERROR($ND354/FRACAS!$AY$1*60,0) - SUMPRODUCT( (FRACAS!$K$5:$K$8972=OS$2) * IFERROR(FRACAS!$AN$5:$AN$8972,0) ) ) / IFERROR($ND354/FRACAS!$AY$1*60,0), 1 )))</f>
        <v/>
      </c>
      <c r="OT354" s="243" t="str" cm="1">
        <f t="array" ref="OT354">IF($ND354=0,"",(IFERROR( (IFERROR($ND354/FRACAS!$AY$1*60,0) - SUMPRODUCT( (FRACAS!$K$5:$K$8972=OT$2) * IFERROR(FRACAS!$AN$5:$AN$8972,0) ) ) / IFERROR($ND354/FRACAS!$AY$1*60,0), 1 )))</f>
        <v/>
      </c>
    </row>
    <row r="355" spans="2:410" x14ac:dyDescent="0.2">
      <c r="B355" s="233"/>
      <c r="C355" s="259" t="str">
        <f>IF('[1]17.11.2025 IASI18 Mileage'!C355="","",'[1]17.11.2025 IASI18 Mileage'!C355)</f>
        <v/>
      </c>
      <c r="D355" s="201" t="str">
        <f>IF('[1]17.11.2025 IASI18 Mileage'!D355="","",'[1]17.11.2025 IASI18 Mileage'!D355)</f>
        <v/>
      </c>
      <c r="E355" s="201" t="str">
        <f>IF('[1]17.11.2025 IASI18 Mileage'!E355="","",'[1]17.11.2025 IASI18 Mileage'!E355)</f>
        <v/>
      </c>
      <c r="F355" s="201" t="str">
        <f>IF('[1]17.11.2025 IASI18 Mileage'!F355="","",'[1]17.11.2025 IASI18 Mileage'!F355)</f>
        <v/>
      </c>
      <c r="G355" s="201" t="str">
        <f>IF('[1]17.11.2025 IASI18 Mileage'!G355="","",'[1]17.11.2025 IASI18 Mileage'!G355)</f>
        <v/>
      </c>
      <c r="H355" s="201" t="str">
        <f>IF('[1]17.11.2025 IASI18 Mileage'!H355="","",'[1]17.11.2025 IASI18 Mileage'!H355)</f>
        <v/>
      </c>
      <c r="I355" s="201" t="str">
        <f>IF('[1]17.11.2025 IASI18 Mileage'!I355="","",'[1]17.11.2025 IASI18 Mileage'!I355)</f>
        <v/>
      </c>
      <c r="J355" s="201" t="str">
        <f>IF('[1]17.11.2025 IASI18 Mileage'!J355="","",'[1]17.11.2025 IASI18 Mileage'!J355)</f>
        <v/>
      </c>
      <c r="K355" s="201" t="str">
        <f>IF('[1]17.11.2025 IASI18 Mileage'!K355="","",'[1]17.11.2025 IASI18 Mileage'!K355)</f>
        <v/>
      </c>
      <c r="L355" s="201" t="str">
        <f>IF('[1]17.11.2025 IASI18 Mileage'!L355="","",'[1]17.11.2025 IASI18 Mileage'!L355)</f>
        <v/>
      </c>
      <c r="M355" s="201" t="str">
        <f>IF('[1]17.11.2025 IASI18 Mileage'!M355="","",'[1]17.11.2025 IASI18 Mileage'!M355)</f>
        <v/>
      </c>
      <c r="N355" s="201" t="str">
        <f>IF('[1]17.11.2025 IASI18 Mileage'!N355="","",'[1]17.11.2025 IASI18 Mileage'!N355)</f>
        <v/>
      </c>
      <c r="O355" s="201" t="str">
        <f>IF('[1]17.11.2025 IASI18 Mileage'!O355="","",'[1]17.11.2025 IASI18 Mileage'!O355)</f>
        <v/>
      </c>
      <c r="P355" s="201" t="str">
        <f>IF('[1]17.11.2025 IASI18 Mileage'!P355="","",'[1]17.11.2025 IASI18 Mileage'!P355)</f>
        <v/>
      </c>
      <c r="Q355" s="201" t="str">
        <f>IF('[1]17.11.2025 IASI18 Mileage'!Q355="","",'[1]17.11.2025 IASI18 Mileage'!Q355)</f>
        <v/>
      </c>
      <c r="R355" s="201" t="str">
        <f>IF('[1]17.11.2025 IASI18 Mileage'!R355="","",'[1]17.11.2025 IASI18 Mileage'!R355)</f>
        <v/>
      </c>
      <c r="S355" s="201" t="str">
        <f>IF('[1]17.11.2025 IASI18 Mileage'!S355="","",'[1]17.11.2025 IASI18 Mileage'!S355)</f>
        <v/>
      </c>
      <c r="T355" s="201" t="str">
        <f>IF('[1]17.11.2025 IASI18 Mileage'!T355="","",'[1]17.11.2025 IASI18 Mileage'!T355)</f>
        <v/>
      </c>
      <c r="U355" s="201" t="str">
        <f>IF('[1]17.11.2025 IASI18 Mileage'!U355="","",'[1]17.11.2025 IASI18 Mileage'!U355)</f>
        <v/>
      </c>
      <c r="V355" s="201"/>
      <c r="W355" s="201"/>
      <c r="X355" s="201"/>
      <c r="Y355" s="201"/>
      <c r="Z355" s="201"/>
      <c r="AA355" s="201"/>
      <c r="AB355" s="201"/>
      <c r="AC355" s="201"/>
      <c r="AD355" s="201"/>
      <c r="AE355" s="201"/>
      <c r="AF355" s="201"/>
      <c r="AG355" s="201"/>
      <c r="AH355" s="201"/>
      <c r="AI355" s="201"/>
      <c r="AJ355" s="201"/>
      <c r="AK355" s="201"/>
      <c r="AL355" s="201"/>
      <c r="AM355" s="201"/>
      <c r="AN355" s="201"/>
      <c r="AO355" s="201"/>
      <c r="AP355" s="201"/>
      <c r="AQ355" s="201"/>
      <c r="AR355" s="201"/>
      <c r="AS355" s="201"/>
      <c r="AT355" s="201"/>
      <c r="AU355" s="201"/>
      <c r="AV355" s="201"/>
      <c r="AW355" s="201"/>
      <c r="AX355" s="201"/>
      <c r="AY355" s="201"/>
      <c r="AZ355" s="201"/>
      <c r="BA355" s="202"/>
      <c r="BB355" s="184"/>
      <c r="BD355" s="234"/>
      <c r="BE355" s="234"/>
      <c r="BF355" s="234"/>
      <c r="BG355" s="234"/>
      <c r="BH355" s="234"/>
      <c r="BI355" s="234"/>
      <c r="BJ355" s="234"/>
      <c r="BK355" s="234"/>
      <c r="BL355" s="234"/>
      <c r="BM355" s="234"/>
      <c r="DC355" s="184">
        <f t="shared" si="29"/>
        <v>0</v>
      </c>
      <c r="DD355" s="235" t="str">
        <f t="shared" si="30"/>
        <v/>
      </c>
      <c r="DE355" s="186">
        <f>IF(D355&gt; 0,(COUNTIFS(FRACAS!$B$5:$B$8972, D$4, FRACAS!$D$5:$D$8972, "&lt;="&amp;D355)), "" )</f>
        <v>0</v>
      </c>
      <c r="DF355" s="186">
        <f>IF(E355&gt; 0,(COUNTIFS(FRACAS!$B$5:$B$8972, E$4, FRACAS!$D$5:$D$8972, "&lt;="&amp;E355)), "" )</f>
        <v>0</v>
      </c>
      <c r="DG355" s="186">
        <f>IF(F355&gt; 0,(COUNTIFS(FRACAS!$B$5:$B$8972, F$4, FRACAS!$D$5:$D$8972, "&lt;="&amp;F355)), "" )</f>
        <v>0</v>
      </c>
      <c r="DH355" s="186">
        <f>IF(G355&gt; 0,(COUNTIFS(FRACAS!$B$5:$B$8972, G$4, FRACAS!$D$5:$D$8972, "&lt;="&amp;G355)), "" )</f>
        <v>0</v>
      </c>
      <c r="DI355" s="186">
        <f>IF(H355&gt; 0,(COUNTIFS(FRACAS!$B$5:$B$8972, H$4, FRACAS!$D$5:$D$8972, "&lt;="&amp;H355)), "" )</f>
        <v>0</v>
      </c>
      <c r="DJ355" s="186">
        <f>IF(I355&gt; 0,(COUNTIFS(FRACAS!$B$5:$B$8972, I$4, FRACAS!$D$5:$D$8972, "&lt;="&amp;I355)), "" )</f>
        <v>0</v>
      </c>
      <c r="DK355" s="186">
        <f>IF(J355&gt; 0,(COUNTIFS(FRACAS!$B$5:$B$8972, J$4, FRACAS!$D$5:$D$8972, "&lt;="&amp;J355)), "" )</f>
        <v>0</v>
      </c>
      <c r="DL355" s="186">
        <f>IF(K355&gt; 0,(COUNTIFS(FRACAS!$B$5:$B$8972, K$4, FRACAS!$D$5:$D$8972, "&lt;="&amp;K355)), "" )</f>
        <v>0</v>
      </c>
      <c r="DM355" s="186">
        <f>IF(L355&gt; 0,(COUNTIFS(FRACAS!$B$5:$B$8972, L$4, FRACAS!$D$5:$D$8972, "&lt;="&amp;L355)), "" )</f>
        <v>0</v>
      </c>
      <c r="DN355" s="186">
        <f>IF(M355&gt; 0,(COUNTIFS(FRACAS!$B$5:$B$8972, M$4, FRACAS!$D$5:$D$8972, "&lt;="&amp;M355)), "" )</f>
        <v>0</v>
      </c>
      <c r="DO355" s="186">
        <f>IF(N355&gt; 0,(COUNTIFS(FRACAS!$B$5:$B$8972, N$4, FRACAS!$D$5:$D$8972, "&lt;="&amp;N355)), "" )</f>
        <v>0</v>
      </c>
      <c r="DP355" s="186">
        <f>IF(O355&gt; 0,(COUNTIFS(FRACAS!$B$5:$B$8972, O$4, FRACAS!$D$5:$D$8972, "&lt;="&amp;O355)), "" )</f>
        <v>0</v>
      </c>
      <c r="DQ355" s="186">
        <f>IF(P355&gt; 0,(COUNTIFS(FRACAS!$B$5:$B$8972, P$4, FRACAS!$D$5:$D$8972, "&lt;="&amp;P355)), "" )</f>
        <v>0</v>
      </c>
      <c r="DR355" s="186">
        <f>IF(Q355&gt; 0,(COUNTIFS(FRACAS!$B$5:$B$8972, Q$4, FRACAS!$D$5:$D$8972, "&lt;="&amp;Q355)), "" )</f>
        <v>0</v>
      </c>
      <c r="DS355" s="186">
        <f>IF(R355&gt; 0,(COUNTIFS(FRACAS!$B$5:$B$8972, R$4, FRACAS!$D$5:$D$8972, "&lt;="&amp;R355)), "" )</f>
        <v>0</v>
      </c>
      <c r="DT355" s="186">
        <f>IF(S355&gt; 0,(COUNTIFS(FRACAS!$B$5:$B$8972, S$4, FRACAS!$D$5:$D$8972, "&lt;="&amp;S355)), "" )</f>
        <v>0</v>
      </c>
      <c r="DU355" s="186">
        <f>IF(T355&gt; 0,(COUNTIFS(FRACAS!$B$5:$B$8972, T$4, FRACAS!$D$5:$D$8972, "&lt;="&amp;T355)), "" )</f>
        <v>0</v>
      </c>
      <c r="DV355" s="186">
        <f>IF(U355&gt; 0,(COUNTIFS(FRACAS!$B$5:$B$8972, U$4, FRACAS!$D$5:$D$8972, "&lt;="&amp;U355)), "" )</f>
        <v>0</v>
      </c>
      <c r="DW355" s="186" t="str">
        <f>IF(V355&gt; 0,(COUNTIFS(FRACAS!$B$5:$B$8972, V$4, FRACAS!$D$5:$D$8972, "&lt;="&amp;V355)), "" )</f>
        <v/>
      </c>
      <c r="DX355" s="186" t="str">
        <f>IF(W355&gt; 0,(COUNTIFS(FRACAS!$B$5:$B$8972, W$4, FRACAS!$D$5:$D$8972, "&lt;="&amp;W355)), "" )</f>
        <v/>
      </c>
      <c r="DY355" s="186" t="str">
        <f>IF(X355&gt; 0,(COUNTIFS(FRACAS!$B$5:$B$8972, X$4, FRACAS!$D$5:$D$8972, "&lt;="&amp;X355)), "" )</f>
        <v/>
      </c>
      <c r="DZ355" s="186" t="str">
        <f>IF(Y355&gt; 0,(COUNTIFS(FRACAS!$B$5:$B$8972, Y$4, FRACAS!$D$5:$D$8972, "&lt;="&amp;Y355)), "" )</f>
        <v/>
      </c>
      <c r="EA355" s="186" t="str">
        <f>IF(Z355&gt; 0,(COUNTIFS(FRACAS!$B$5:$B$8972, Z$4, FRACAS!$D$5:$D$8972, "&lt;="&amp;Z355)), "" )</f>
        <v/>
      </c>
      <c r="EB355" s="186" t="str">
        <f>IF(AA355&gt; 0,(COUNTIFS(FRACAS!$B$5:$B$8972, AA$4, FRACAS!$D$5:$D$8972, "&lt;="&amp;AA355)), "" )</f>
        <v/>
      </c>
      <c r="EC355" s="186" t="str">
        <f>IF(AB355&gt; 0,(COUNTIFS(FRACAS!$B$5:$B$8972, AB$4, FRACAS!$D$5:$D$8972, "&lt;="&amp;AB355)), "" )</f>
        <v/>
      </c>
      <c r="ED355" s="186" t="str">
        <f>IF(AC355&gt; 0,(COUNTIFS(FRACAS!$B$5:$B$8972, AC$4, FRACAS!$D$5:$D$8972, "&lt;="&amp;AC355)), "" )</f>
        <v/>
      </c>
      <c r="EE355" s="186" t="str">
        <f>IF(AD355&gt; 0,(COUNTIFS(FRACAS!$B$5:$B$8972, AD$4, FRACAS!$D$5:$D$8972, "&lt;="&amp;AD355)), "" )</f>
        <v/>
      </c>
      <c r="EF355" s="186" t="str">
        <f>IF(AE355&gt; 0,(COUNTIFS(FRACAS!$B$5:$B$8972, AE$4, FRACAS!$D$5:$D$8972, "&lt;="&amp;AE355)), "" )</f>
        <v/>
      </c>
      <c r="EG355" s="186" t="str">
        <f>IF(AF355&gt; 0,(COUNTIFS(FRACAS!$B$5:$B$8972, AF$4, FRACAS!$D$5:$D$8972, "&lt;="&amp;AF355)), "" )</f>
        <v/>
      </c>
      <c r="EH355" s="186" t="str">
        <f>IF(AG355&gt; 0,(COUNTIFS(FRACAS!$B$5:$B$8972, AG$4, FRACAS!$D$5:$D$8972, "&lt;="&amp;AG355)), "" )</f>
        <v/>
      </c>
      <c r="EI355" s="186" t="str">
        <f>IF(AH355&gt; 0,(COUNTIFS(FRACAS!$B$5:$B$8972, AH$4, FRACAS!$D$5:$D$8972, "&lt;="&amp;AH355)), "" )</f>
        <v/>
      </c>
      <c r="EJ355" s="186" t="str">
        <f>IF(AI355&gt; 0,(COUNTIFS(FRACAS!$B$5:$B$8972, AI$4, FRACAS!$D$5:$D$8972, "&lt;="&amp;AI355)), "" )</f>
        <v/>
      </c>
      <c r="EK355" s="186" t="str">
        <f>IF(AJ355&gt; 0,(COUNTIFS(FRACAS!$B$5:$B$8972, AJ$4, FRACAS!$D$5:$D$8972, "&lt;="&amp;AJ355)), "" )</f>
        <v/>
      </c>
      <c r="EL355" s="186" t="str">
        <f>IF(AK355&gt; 0,(COUNTIFS(FRACAS!$B$5:$B$8972, AK$4, FRACAS!$D$5:$D$8972, "&lt;="&amp;AK355)), "" )</f>
        <v/>
      </c>
      <c r="EM355" s="186" t="str">
        <f>IF(AL355&gt; 0,(COUNTIFS(FRACAS!$B$5:$B$8972, AL$4, FRACAS!$D$5:$D$8972, "&lt;="&amp;AL355)), "" )</f>
        <v/>
      </c>
      <c r="EN355" s="186" t="str">
        <f>IF(AM355&gt; 0,(COUNTIFS(FRACAS!$B$5:$B$8972, AM$4, FRACAS!$D$5:$D$8972, "&lt;="&amp;AM355)), "" )</f>
        <v/>
      </c>
      <c r="EO355" s="186" t="str">
        <f>IF(AN355&gt; 0,(COUNTIFS(FRACAS!$B$5:$B$8972, AN$4, FRACAS!$D$5:$D$8972, "&lt;="&amp;AN355)), "" )</f>
        <v/>
      </c>
      <c r="EP355" s="186" t="str">
        <f>IF(AO355&gt; 0,(COUNTIFS(FRACAS!$B$5:$B$8972, AO$4, FRACAS!$D$5:$D$8972, "&lt;="&amp;AO355)), "" )</f>
        <v/>
      </c>
      <c r="EQ355" s="186" t="str">
        <f>IF(AP355&gt; 0,(COUNTIFS(FRACAS!$B$5:$B$8972, AP$4, FRACAS!$D$5:$D$8972, "&lt;="&amp;AP355)), "" )</f>
        <v/>
      </c>
      <c r="ER355" s="186" t="str">
        <f>IF(AQ355&gt; 0,(COUNTIFS(FRACAS!$B$5:$B$8972, AQ$4, FRACAS!$D$5:$D$8972, "&lt;="&amp;AQ355)), "" )</f>
        <v/>
      </c>
      <c r="ES355" s="246"/>
      <c r="ET355" s="194"/>
      <c r="EU355" s="194"/>
      <c r="EV355" s="194"/>
      <c r="EW355" s="194"/>
      <c r="EX355" s="194"/>
      <c r="EY355" s="194"/>
      <c r="EZ355" s="194"/>
      <c r="FA355" s="194"/>
      <c r="FB355" s="195"/>
      <c r="FE355" s="190"/>
      <c r="FF355" s="190"/>
      <c r="FG355" s="190"/>
      <c r="FH355" s="190"/>
      <c r="FI355" s="190"/>
      <c r="FJ355" s="190"/>
      <c r="FK355" s="190"/>
      <c r="FL355" s="190"/>
      <c r="FM355" s="190"/>
      <c r="FN355" s="190"/>
      <c r="JD355" s="238"/>
      <c r="JE355" s="238"/>
      <c r="JF355" s="238"/>
      <c r="JG355" s="238"/>
      <c r="JH355" s="238"/>
      <c r="JI355" s="238"/>
      <c r="JJ355" s="238"/>
      <c r="JK355" s="238"/>
      <c r="JL355" s="238"/>
      <c r="JM355" s="238"/>
      <c r="JN355" s="247"/>
      <c r="JO355" s="248"/>
      <c r="JP355" s="248"/>
      <c r="JQ355" s="248"/>
      <c r="JR355" s="248"/>
      <c r="JS355" s="248"/>
      <c r="JT355" s="248"/>
      <c r="JU355" s="248"/>
      <c r="JV355" s="248"/>
      <c r="JW355" s="248"/>
      <c r="JX355" s="248"/>
      <c r="JY355" s="248"/>
      <c r="JZ355" s="248"/>
      <c r="KA355" s="248"/>
      <c r="KB355" s="248"/>
      <c r="KC355" s="248"/>
      <c r="KD355" s="248"/>
      <c r="KE355" s="248"/>
      <c r="KF355" s="248"/>
      <c r="KG355" s="248"/>
      <c r="KH355" s="248"/>
      <c r="KI355" s="248"/>
      <c r="KJ355" s="248"/>
      <c r="KK355" s="248"/>
      <c r="KL355" s="248"/>
      <c r="KM355" s="248"/>
      <c r="KN355" s="248"/>
      <c r="KO355" s="248"/>
      <c r="KP355" s="248"/>
      <c r="KQ355" s="248"/>
      <c r="KR355" s="248"/>
      <c r="KS355" s="248"/>
      <c r="KT355" s="248"/>
      <c r="KU355" s="248"/>
      <c r="KV355" s="248"/>
      <c r="KW355" s="248"/>
      <c r="KX355" s="248"/>
      <c r="KY355" s="248"/>
      <c r="KZ355" s="248"/>
      <c r="LA355" s="248"/>
      <c r="LC355" s="235" t="str">
        <f t="shared" si="28"/>
        <v/>
      </c>
      <c r="LD355" s="240" t="str" cm="1">
        <f t="array" ref="LD355">IFERROR((((D355/FRACAS!$AY$1)*60
)-(SUMPRODUCT((FRACAS!$B$5:$B$8970=D$4)*(FRACAS!$D$5:$D$8970&lt;=D355)*(IFERROR(FRACAS!$AM$5:$AM$8970,0)))
))/((D355/FRACAS!$AY$1)*60),"")</f>
        <v/>
      </c>
      <c r="LE355" s="240" t="str" cm="1">
        <f t="array" ref="LE355">IFERROR((((E355/FRACAS!$AY$1)*60
)-(SUMPRODUCT((FRACAS!$B$5:$B$8970=E$4)*(FRACAS!$D$5:$D$8970&lt;=E355)*(IFERROR(FRACAS!$AM$5:$AM$8970,0)))
))/((E355/FRACAS!$AY$1)*60),"")</f>
        <v/>
      </c>
      <c r="LF355" s="240" t="str" cm="1">
        <f t="array" ref="LF355">IFERROR((((F355/FRACAS!$AY$1)*60
)-(SUMPRODUCT((FRACAS!$B$5:$B$8970=F$4)*(FRACAS!$D$5:$D$8970&lt;=F355)*(IFERROR(FRACAS!$AM$5:$AM$8970,0)))
))/((F355/FRACAS!$AY$1)*60),"")</f>
        <v/>
      </c>
      <c r="LG355" s="240" t="str" cm="1">
        <f t="array" ref="LG355">IFERROR((((G355/FRACAS!$AY$1)*60
)-(SUMPRODUCT((FRACAS!$B$5:$B$8970=G$4)*(FRACAS!$D$5:$D$8970&lt;=G355)*(IFERROR(FRACAS!$AM$5:$AM$8970,0)))
))/((G355/FRACAS!$AY$1)*60),"")</f>
        <v/>
      </c>
      <c r="LH355" s="240" t="str" cm="1">
        <f t="array" ref="LH355">IFERROR((((H355/FRACAS!$AY$1)*60
)-(SUMPRODUCT((FRACAS!$B$5:$B$8970=H$4)*(FRACAS!$D$5:$D$8970&lt;=H355)*(IFERROR(FRACAS!$AM$5:$AM$8970,0)))
))/((H355/FRACAS!$AY$1)*60),"")</f>
        <v/>
      </c>
      <c r="LI355" s="240" t="str" cm="1">
        <f t="array" ref="LI355">IFERROR((((I355/FRACAS!$AY$1)*60
)-(SUMPRODUCT((FRACAS!$B$5:$B$8970=I$4)*(FRACAS!$D$5:$D$8970&lt;=I355)*(IFERROR(FRACAS!$AM$5:$AM$8970,0)))
))/((I355/FRACAS!$AY$1)*60),"")</f>
        <v/>
      </c>
      <c r="LJ355" s="240" t="str" cm="1">
        <f t="array" ref="LJ355">IFERROR((((J355/FRACAS!$AY$1)*60
)-(SUMPRODUCT((FRACAS!$B$5:$B$8970=J$4)*(FRACAS!$D$5:$D$8970&lt;=J355)*(IFERROR(FRACAS!$AM$5:$AM$8970,0)))
))/((J355/FRACAS!$AY$1)*60),"")</f>
        <v/>
      </c>
      <c r="LK355" s="240" t="str" cm="1">
        <f t="array" ref="LK355">IFERROR((((K355/FRACAS!$AY$1)*60
)-(SUMPRODUCT((FRACAS!$B$5:$B$8970=K$4)*(FRACAS!$D$5:$D$8970&lt;=K355)*(IFERROR(FRACAS!$AM$5:$AM$8970,0)))
))/((K355/FRACAS!$AY$1)*60),"")</f>
        <v/>
      </c>
      <c r="LL355" s="240" t="str" cm="1">
        <f t="array" ref="LL355">IFERROR((((L355/FRACAS!$AY$1)*60
)-(SUMPRODUCT((FRACAS!$B$5:$B$8970=L$4)*(FRACAS!$D$5:$D$8970&lt;=L355)*(IFERROR(FRACAS!$AM$5:$AM$8970,0)))
))/((L355/FRACAS!$AY$1)*60),"")</f>
        <v/>
      </c>
      <c r="LM355" s="240" t="str" cm="1">
        <f t="array" ref="LM355">IFERROR((((M355/FRACAS!$AY$1)*60
)-(SUMPRODUCT((FRACAS!$B$5:$B$8970=M$4)*(FRACAS!$D$5:$D$8970&lt;=M355)*(IFERROR(FRACAS!$AM$5:$AM$8970,0)))
))/((M355/FRACAS!$AY$1)*60),"")</f>
        <v/>
      </c>
      <c r="LN355" s="240" t="str" cm="1">
        <f t="array" ref="LN355">IFERROR((((N355/FRACAS!$AY$1)*60
)-(SUMPRODUCT((FRACAS!$B$5:$B$8970=N$4)*(FRACAS!$D$5:$D$8970&lt;=N355)*(IFERROR(FRACAS!$AM$5:$AM$8970,0)))
))/((N355/FRACAS!$AY$1)*60),"")</f>
        <v/>
      </c>
      <c r="LO355" s="240" t="str" cm="1">
        <f t="array" ref="LO355">IFERROR((((O355/FRACAS!$AY$1)*60
)-(SUMPRODUCT((FRACAS!$B$5:$B$8970=O$4)*(FRACAS!$D$5:$D$8970&lt;=O355)*(IFERROR(FRACAS!$AM$5:$AM$8970,0)))
))/((O355/FRACAS!$AY$1)*60),"")</f>
        <v/>
      </c>
      <c r="LP355" s="240" t="str" cm="1">
        <f t="array" ref="LP355">IFERROR((((P355/FRACAS!$AY$1)*60
)-(SUMPRODUCT((FRACAS!$B$5:$B$8970=P$4)*(FRACAS!$D$5:$D$8970&lt;=P355)*(IFERROR(FRACAS!$AM$5:$AM$8970,0)))
))/((P355/FRACAS!$AY$1)*60),"")</f>
        <v/>
      </c>
      <c r="LQ355" s="240" t="str" cm="1">
        <f t="array" ref="LQ355">IFERROR((((Q355/FRACAS!$AY$1)*60
)-(SUMPRODUCT((FRACAS!$B$5:$B$8970=Q$4)*(FRACAS!$D$5:$D$8970&lt;=Q355)*(IFERROR(FRACAS!$AM$5:$AM$8970,0)))
))/((Q355/FRACAS!$AY$1)*60),"")</f>
        <v/>
      </c>
      <c r="LR355" s="240" t="str" cm="1">
        <f t="array" ref="LR355">IFERROR((((R355/FRACAS!$AY$1)*60
)-(SUMPRODUCT((FRACAS!$B$5:$B$8970=R$4)*(FRACAS!$D$5:$D$8970&lt;=R355)*(IFERROR(FRACAS!$AM$5:$AM$8970,0)))
))/((R355/FRACAS!$AY$1)*60),"")</f>
        <v/>
      </c>
      <c r="LS355" s="240" t="str" cm="1">
        <f t="array" ref="LS355">IFERROR((((S355/FRACAS!$AY$1)*60
)-(SUMPRODUCT((FRACAS!$B$5:$B$8970=S$4)*(FRACAS!$D$5:$D$8970&lt;=S355)*(IFERROR(FRACAS!$AM$5:$AM$8970,0)))
))/((S355/FRACAS!$AY$1)*60),"")</f>
        <v/>
      </c>
      <c r="LT355" s="240" t="str" cm="1">
        <f t="array" ref="LT355">IFERROR((((T355/FRACAS!$AY$1)*60
)-(SUMPRODUCT((FRACAS!$B$5:$B$8970=T$4)*(FRACAS!$D$5:$D$8970&lt;=T355)*(IFERROR(FRACAS!$AM$5:$AM$8970,0)))
))/((T355/FRACAS!$AY$1)*60),"")</f>
        <v/>
      </c>
      <c r="LU355" s="240" t="str" cm="1">
        <f t="array" ref="LU355">IFERROR((((U355/FRACAS!$AY$1)*60
)-(SUMPRODUCT((FRACAS!$B$5:$B$8970=U$4)*(FRACAS!$D$5:$D$8970&lt;=U355)*(IFERROR(FRACAS!$AM$5:$AM$8970,0)))
))/((U355/FRACAS!$AY$1)*60),"")</f>
        <v/>
      </c>
      <c r="LV355" s="240" t="str" cm="1">
        <f t="array" ref="LV355">IFERROR(
    (((V355/FRACAS!$AY$1)*60))
    /
    (((V355/FRACAS!$AY$1)*60) + SUMPRODUCT((FRACAS!$B$5:$B$8970=V$4)*(FRACAS!$D$5:$D$8970&lt;=V355)*(IFERROR(FRACAS!$AM$5:$AM$8970,0)))
    ),"")</f>
        <v/>
      </c>
      <c r="LW355" s="240" t="str" cm="1">
        <f t="array" ref="LW355">IFERROR(
    (((W355/FRACAS!$AY$1)*60))
    /
    (((W355/FRACAS!$AY$1)*60) + SUMPRODUCT((FRACAS!$B$5:$B$8970=W$4)*(FRACAS!$D$5:$D$8970&lt;=W355)*(IFERROR(FRACAS!$AM$5:$AM$8970,0)))
    ),"")</f>
        <v/>
      </c>
      <c r="LX355" s="240" t="str" cm="1">
        <f t="array" ref="LX355">IFERROR(
    (((X355/FRACAS!$AY$1)*60))
    /
    (((X355/FRACAS!$AY$1)*60) + SUMPRODUCT((FRACAS!$B$5:$B$8970=X$4)*(FRACAS!$D$5:$D$8970&lt;=X355)*(IFERROR(FRACAS!$AM$5:$AM$8970,0)))
    ),"")</f>
        <v/>
      </c>
      <c r="LY355" s="240" t="str" cm="1">
        <f t="array" ref="LY355">IFERROR(
    (((Y355/FRACAS!$AY$1)*60))
    /
    (((Y355/FRACAS!$AY$1)*60) + SUMPRODUCT((FRACAS!$B$5:$B$8970=Y$4)*(FRACAS!$D$5:$D$8970&lt;=Y355)*(IFERROR(FRACAS!$AM$5:$AM$8970,0)))
    ),"")</f>
        <v/>
      </c>
      <c r="LZ355" s="240" t="str" cm="1">
        <f t="array" ref="LZ355">IFERROR(
    (((Z355/FRACAS!$AY$1)*60))
    /
    (((Z355/FRACAS!$AY$1)*60) + SUMPRODUCT((FRACAS!$B$5:$B$8970=Z$4)*(FRACAS!$D$5:$D$8970&lt;=Z355)*(IFERROR(FRACAS!$AM$5:$AM$8970,0)))
    ),"")</f>
        <v/>
      </c>
      <c r="MA355" s="240" t="str" cm="1">
        <f t="array" ref="MA355">IFERROR(
    (((AA355/FRACAS!$AY$1)*60))
    /
    (((AA355/FRACAS!$AY$1)*60) + SUMPRODUCT((FRACAS!$B$5:$B$8970=AA$4)*(FRACAS!$D$5:$D$8970&lt;=AA355)*(IFERROR(FRACAS!$AM$5:$AM$8970,0)))
    ),"")</f>
        <v/>
      </c>
      <c r="MB355" s="240" t="str" cm="1">
        <f t="array" ref="MB355">IFERROR(
    (((AB355/FRACAS!$AY$1)*60))
    /
    (((AB355/FRACAS!$AY$1)*60) + SUMPRODUCT((FRACAS!$B$5:$B$8970=AB$4)*(FRACAS!$D$5:$D$8970&lt;=AB355)*(IFERROR(FRACAS!$AM$5:$AM$8970,0)))
    ),"")</f>
        <v/>
      </c>
      <c r="MC355" s="240" t="str" cm="1">
        <f t="array" ref="MC355">IFERROR(
    (((AC355/FRACAS!$AY$1)*60))
    /
    (((AC355/FRACAS!$AY$1)*60) + SUMPRODUCT((FRACAS!$B$5:$B$8970=AC$4)*(FRACAS!$D$5:$D$8970&lt;=AC355)*(IFERROR(FRACAS!$AM$5:$AM$8970,0)))
    ),"")</f>
        <v/>
      </c>
      <c r="MD355" s="240" t="str" cm="1">
        <f t="array" ref="MD355">IFERROR(
    (((AD355/FRACAS!$AY$1)*60))
    /
    (((AD355/FRACAS!$AY$1)*60) + SUMPRODUCT((FRACAS!$B$5:$B$8970=AD$4)*(FRACAS!$D$5:$D$8970&lt;=AD355)*(IFERROR(FRACAS!$AM$5:$AM$8970,0)))
    ),"")</f>
        <v/>
      </c>
      <c r="ME355" s="240" t="str" cm="1">
        <f t="array" ref="ME355">IFERROR(
    (((AE355/FRACAS!$AY$1)*60))
    /
    (((AE355/FRACAS!$AY$1)*60) + SUMPRODUCT((FRACAS!$B$5:$B$8970=AE$4)*(FRACAS!$D$5:$D$8970&lt;=AE355)*(IFERROR(FRACAS!$AM$5:$AM$8970,0)))
    ),"")</f>
        <v/>
      </c>
      <c r="MF355" s="240" t="str" cm="1">
        <f t="array" ref="MF355">IFERROR(
    (((AF355/FRACAS!$AY$1)*60))
    /
    (((AF355/FRACAS!$AY$1)*60) + SUMPRODUCT((FRACAS!$B$5:$B$8970=AF$4)*(FRACAS!$D$5:$D$8970&lt;=AF355)*(IFERROR(FRACAS!$AM$5:$AM$8970,0)))
    ),"")</f>
        <v/>
      </c>
      <c r="MG355" s="240" t="str" cm="1">
        <f t="array" ref="MG355">IFERROR(
    (((AG355/FRACAS!$AY$1)*60))
    /
    (((AG355/FRACAS!$AY$1)*60) + SUMPRODUCT((FRACAS!$B$5:$B$8970=AG$4)*(FRACAS!$D$5:$D$8970&lt;=AG355)*(IFERROR(FRACAS!$AM$5:$AM$8970,0)))
    ),"")</f>
        <v/>
      </c>
      <c r="MH355" s="240" t="str" cm="1">
        <f t="array" ref="MH355">IFERROR(
    (((AH355/FRACAS!$AY$1)*60))
    /
    (((AH355/FRACAS!$AY$1)*60) + SUMPRODUCT((FRACAS!$B$5:$B$8970=AH$4)*(FRACAS!$D$5:$D$8970&lt;=AH355)*(IFERROR(FRACAS!$AM$5:$AM$8970,0)))
    ),"")</f>
        <v/>
      </c>
      <c r="MI355" s="240" t="str" cm="1">
        <f t="array" ref="MI355">IFERROR(
    (((AI355/FRACAS!$AY$1)*60))
    /
    (((AI355/FRACAS!$AY$1)*60) + SUMPRODUCT((FRACAS!$B$5:$B$8970=AI$4)*(FRACAS!$D$5:$D$8970&lt;=AI355)*(IFERROR(FRACAS!$AM$5:$AM$8970,0)))
    ),"")</f>
        <v/>
      </c>
      <c r="MJ355" s="240" t="str" cm="1">
        <f t="array" ref="MJ355">IFERROR(
    (((AJ355/FRACAS!$AY$1)*60))
    /
    (((AJ355/FRACAS!$AY$1)*60) + SUMPRODUCT((FRACAS!$B$5:$B$8970=AJ$4)*(FRACAS!$D$5:$D$8970&lt;=AJ355)*(IFERROR(FRACAS!$AM$5:$AM$8970,0)))
    ),"")</f>
        <v/>
      </c>
      <c r="MK355" s="240" t="str" cm="1">
        <f t="array" ref="MK355">IFERROR(
    (((AK355/FRACAS!$AY$1)*60))
    /
    (((AK355/FRACAS!$AY$1)*60) + SUMPRODUCT((FRACAS!$B$5:$B$8970=AK$4)*(FRACAS!$D$5:$D$8970&lt;=AK355)*(IFERROR(FRACAS!$AM$5:$AM$8970,0)))
    ),"")</f>
        <v/>
      </c>
      <c r="ML355" s="240" t="str" cm="1">
        <f t="array" ref="ML355">IFERROR(
    (((AL355/FRACAS!$AY$1)*60))
    /
    (((AL355/FRACAS!$AY$1)*60) + SUMPRODUCT((FRACAS!$B$5:$B$8970=AL$4)*(FRACAS!$D$5:$D$8970&lt;=AL355)*(IFERROR(FRACAS!$AM$5:$AM$8970,0)))
    ),"")</f>
        <v/>
      </c>
      <c r="MM355" s="240" t="str" cm="1">
        <f t="array" ref="MM355">IFERROR(
    (((AM355/FRACAS!$AY$1)*60))
    /
    (((AM355/FRACAS!$AY$1)*60) + SUMPRODUCT((FRACAS!$B$5:$B$8970=AM$4)*(FRACAS!$D$5:$D$8970&lt;=AM355)*(IFERROR(FRACAS!$AM$5:$AM$8970,0)))
    ),"")</f>
        <v/>
      </c>
      <c r="MN355" s="240" t="str" cm="1">
        <f t="array" ref="MN355">IFERROR(
    (((AN355/FRACAS!$AY$1)*60))
    /
    (((AN355/FRACAS!$AY$1)*60) + SUMPRODUCT((FRACAS!$B$5:$B$8970=AN$4)*(FRACAS!$D$5:$D$8970&lt;=AN355)*(IFERROR(FRACAS!$AM$5:$AM$8970,0)))
    ),"")</f>
        <v/>
      </c>
      <c r="MO355" s="240" t="str" cm="1">
        <f t="array" ref="MO355">IFERROR(
    (((AO355/FRACAS!$AY$1)*60))
    /
    (((AO355/FRACAS!$AY$1)*60) + SUMPRODUCT((FRACAS!$B$5:$B$8970=AO$4)*(FRACAS!$D$5:$D$8970&lt;=AO355)*(IFERROR(FRACAS!$AM$5:$AM$8970,0)))
    ),"")</f>
        <v/>
      </c>
      <c r="MP355" s="240" t="str" cm="1">
        <f t="array" ref="MP355">IFERROR(
    (((AP355/FRACAS!$AY$1)*60))
    /
    (((AP355/FRACAS!$AY$1)*60) + SUMPRODUCT((FRACAS!$B$5:$B$8970=AP$4)*(FRACAS!$D$5:$D$8970&lt;=AP355)*(IFERROR(FRACAS!$AM$5:$AM$8970,0)))
    ),"")</f>
        <v/>
      </c>
      <c r="MQ355" s="240" t="str" cm="1">
        <f t="array" ref="MQ355">IFERROR(
    (((AQ355/FRACAS!$AY$1)*60))
    /
    (((AQ355/FRACAS!$AY$1)*60) + SUMPRODUCT((FRACAS!$B$5:$B$8970=AQ$4)*(FRACAS!$D$5:$D$8970&lt;=AQ355)*(IFERROR(FRACAS!$AM$5:$AM$8970,0)))
    ),"")</f>
        <v/>
      </c>
      <c r="MR355" s="194"/>
      <c r="MS355" s="194"/>
      <c r="MT355" s="194"/>
      <c r="MU355" s="194"/>
      <c r="MV355" s="194"/>
      <c r="MW355" s="194"/>
      <c r="MX355" s="194"/>
      <c r="MY355" s="194"/>
      <c r="MZ355" s="194"/>
      <c r="NA355" s="195"/>
      <c r="ND355" s="241">
        <f t="shared" si="31"/>
        <v>0</v>
      </c>
      <c r="NE355" s="242" t="str">
        <f t="shared" si="32"/>
        <v/>
      </c>
      <c r="NF355" s="193" t="str" cm="1">
        <f t="array" ref="NF355">IF($ND355=0,"",(IFERROR( (IFERROR($ND355/FRACAS!$AY$1*60,0) - SUMPRODUCT( (FRACAS!$K$5:$K$8972=NF$2) * IFERROR(FRACAS!$AN$5:$AN$8972,0) ) ) / IFERROR($ND355/FRACAS!$AY$1*60,0), 1 )))</f>
        <v/>
      </c>
      <c r="NG355" s="193" t="str" cm="1">
        <f t="array" ref="NG355">IF($ND355=0,"",(IFERROR( (IFERROR($ND355/FRACAS!$AY$1*60,0) - SUMPRODUCT( (FRACAS!$K$5:$K$8972=NG$2) * IFERROR(FRACAS!$AN$5:$AN$8972,0) ) ) / IFERROR($ND355/FRACAS!$AY$1*60,0), 1 )))</f>
        <v/>
      </c>
      <c r="NH355" s="193" t="str" cm="1">
        <f t="array" ref="NH355">IF($ND355=0,"",(IFERROR( (IFERROR($ND355/FRACAS!$AY$1*60,0) - SUMPRODUCT( (FRACAS!$K$5:$K$8972=NH$2) * IFERROR(FRACAS!$AN$5:$AN$8972,0) ) ) / IFERROR($ND355/FRACAS!$AY$1*60,0), 1 )))</f>
        <v/>
      </c>
      <c r="NI355" s="193" t="str" cm="1">
        <f t="array" ref="NI355">IF($ND355=0,"",(IFERROR( (IFERROR($ND355/FRACAS!$AY$1*60,0) - SUMPRODUCT( (FRACAS!$K$5:$K$8972=NI$2) * IFERROR(FRACAS!$AN$5:$AN$8972,0) ) ) / IFERROR($ND355/FRACAS!$AY$1*60,0), 1 )))</f>
        <v/>
      </c>
      <c r="NJ355" s="193" t="str" cm="1">
        <f t="array" ref="NJ355">IF($ND355=0,"",(IFERROR( (IFERROR($ND355/FRACAS!$AY$1*60,0) - SUMPRODUCT( (FRACAS!$K$5:$K$8972=NJ$2) * IFERROR(FRACAS!$AN$5:$AN$8972,0) ) ) / IFERROR($ND355/FRACAS!$AY$1*60,0), 1 )))</f>
        <v/>
      </c>
      <c r="NK355" s="193" t="str" cm="1">
        <f t="array" ref="NK355">IF($ND355=0,"",(IFERROR( (IFERROR($ND355/FRACAS!$AY$1*60,0) - SUMPRODUCT( (FRACAS!$K$5:$K$8972=NK$2) * IFERROR(FRACAS!$AN$5:$AN$8972,0) ) ) / IFERROR($ND355/FRACAS!$AY$1*60,0), 1 )))</f>
        <v/>
      </c>
      <c r="NL355" s="193" t="str" cm="1">
        <f t="array" ref="NL355">IF($ND355=0,"",(IFERROR( (IFERROR($ND355/FRACAS!$AY$1*60,0) - SUMPRODUCT( (FRACAS!$K$5:$K$8972=NL$2) * IFERROR(FRACAS!$AN$5:$AN$8972,0) ) ) / IFERROR($ND355/FRACAS!$AY$1*60,0), 1 )))</f>
        <v/>
      </c>
      <c r="NM355" s="193" t="str" cm="1">
        <f t="array" ref="NM355">IF($ND355=0,"",(IFERROR( (IFERROR($ND355/FRACAS!$AY$1*60,0) - SUMPRODUCT( (FRACAS!$K$5:$K$8972=NM$2) * IFERROR(FRACAS!$AN$5:$AN$8972,0) ) ) / IFERROR($ND355/FRACAS!$AY$1*60,0), 1 )))</f>
        <v/>
      </c>
      <c r="NN355" s="193" t="str" cm="1">
        <f t="array" ref="NN355">IF($ND355=0,"",(IFERROR( (IFERROR($ND355/FRACAS!$AY$1*60,0) - SUMPRODUCT( (FRACAS!$K$5:$K$8972=NN$2) * IFERROR(FRACAS!$AN$5:$AN$8972,0) ) ) / IFERROR($ND355/FRACAS!$AY$1*60,0), 1 )))</f>
        <v/>
      </c>
      <c r="NO355" s="193" t="str" cm="1">
        <f t="array" ref="NO355">IF($ND355=0,"",(IFERROR( (IFERROR($ND355/FRACAS!$AY$1*60,0) - SUMPRODUCT( (FRACAS!$K$5:$K$8972=NO$2) * IFERROR(FRACAS!$AN$5:$AN$8972,0) ) ) / IFERROR($ND355/FRACAS!$AY$1*60,0), 1 )))</f>
        <v/>
      </c>
      <c r="NP355" s="193" t="str" cm="1">
        <f t="array" ref="NP355">IF($ND355=0,"",(IFERROR( (IFERROR($ND355/FRACAS!$AY$1*60,0) - SUMPRODUCT( (FRACAS!$K$5:$K$8972=NP$2) * IFERROR(FRACAS!$AN$5:$AN$8972,0) ) ) / IFERROR($ND355/FRACAS!$AY$1*60,0), 1 )))</f>
        <v/>
      </c>
      <c r="NQ355" s="193" t="str" cm="1">
        <f t="array" ref="NQ355">IF($ND355=0,"",(IFERROR( (IFERROR($ND355/FRACAS!$AY$1*60,0) - SUMPRODUCT( (FRACAS!$K$5:$K$8972=NQ$2) * IFERROR(FRACAS!$AN$5:$AN$8972,0) ) ) / IFERROR($ND355/FRACAS!$AY$1*60,0), 1 )))</f>
        <v/>
      </c>
      <c r="NR355" s="193" t="str" cm="1">
        <f t="array" ref="NR355">IF($ND355=0,"",(IFERROR( (IFERROR($ND355/FRACAS!$AY$1*60,0) - SUMPRODUCT( (FRACAS!$K$5:$K$8972=NR$2) * IFERROR(FRACAS!$AN$5:$AN$8972,0) ) ) / IFERROR($ND355/FRACAS!$AY$1*60,0), 1 )))</f>
        <v/>
      </c>
      <c r="NS355" s="193" t="str" cm="1">
        <f t="array" ref="NS355">IF($ND355=0,"",(IFERROR( (IFERROR($ND355/FRACAS!$AY$1*60,0) - SUMPRODUCT( (FRACAS!$K$5:$K$8972=NS$2) * IFERROR(FRACAS!$AN$5:$AN$8972,0) ) ) / IFERROR($ND355/FRACAS!$AY$1*60,0), 1 )))</f>
        <v/>
      </c>
      <c r="NT355" s="193" t="str" cm="1">
        <f t="array" ref="NT355">IF($ND355=0,"",(IFERROR( (IFERROR($ND355/FRACAS!$AY$1*60,0) - SUMPRODUCT( (FRACAS!$K$5:$K$8972=NT$2) * IFERROR(FRACAS!$AN$5:$AN$8972,0) ) ) / IFERROR($ND355/FRACAS!$AY$1*60,0), 1 )))</f>
        <v/>
      </c>
      <c r="NU355" s="193" t="str" cm="1">
        <f t="array" ref="NU355">IF($ND355=0,"",(IFERROR( (IFERROR($ND355/FRACAS!$AY$1*60,0) - SUMPRODUCT( (FRACAS!$K$5:$K$8972=NU$2) * IFERROR(FRACAS!$AN$5:$AN$8972,0) ) ) / IFERROR($ND355/FRACAS!$AY$1*60,0), 1 )))</f>
        <v/>
      </c>
      <c r="NV355" s="193" t="str" cm="1">
        <f t="array" ref="NV355">IF($ND355=0,"",(IFERROR( (IFERROR($ND355/FRACAS!$AY$1*60,0) - SUMPRODUCT( (FRACAS!$K$5:$K$8972=NV$2) * IFERROR(FRACAS!$AN$5:$AN$8972,0) ) ) / IFERROR($ND355/FRACAS!$AY$1*60,0), 1 )))</f>
        <v/>
      </c>
      <c r="NW355" s="193" t="str" cm="1">
        <f t="array" ref="NW355">IF($ND355=0,"",(IFERROR( (IFERROR($ND355/FRACAS!$AY$1*60,0) - SUMPRODUCT( (FRACAS!$K$5:$K$8972=NW$2) * IFERROR(FRACAS!$AN$5:$AN$8972,0) ) ) / IFERROR($ND355/FRACAS!$AY$1*60,0), 1 )))</f>
        <v/>
      </c>
      <c r="NX355" s="193" t="str" cm="1">
        <f t="array" ref="NX355">IF($ND355=0,"",(IFERROR( (IFERROR($ND355/FRACAS!$AY$1*60,0) - SUMPRODUCT( (FRACAS!$K$5:$K$8972=NX$2) * IFERROR(FRACAS!$AN$5:$AN$8972,0) ) ) / IFERROR($ND355/FRACAS!$AY$1*60,0), 1 )))</f>
        <v/>
      </c>
      <c r="NY355" s="193" t="str" cm="1">
        <f t="array" ref="NY355">IF($ND355=0,"",(IFERROR( (IFERROR($ND355/FRACAS!$AY$1*60,0) - SUMPRODUCT( (FRACAS!$K$5:$K$8972=NY$2) * IFERROR(FRACAS!$AN$5:$AN$8972,0) ) ) / IFERROR($ND355/FRACAS!$AY$1*60,0), 1 )))</f>
        <v/>
      </c>
      <c r="NZ355" s="193" t="str" cm="1">
        <f t="array" ref="NZ355">IF($ND355=0,"",(IFERROR( (IFERROR($ND355/FRACAS!$AY$1*60,0) - SUMPRODUCT( (FRACAS!$K$5:$K$8972=NZ$2) * IFERROR(FRACAS!$AN$5:$AN$8972,0) ) ) / IFERROR($ND355/FRACAS!$AY$1*60,0), 1 )))</f>
        <v/>
      </c>
      <c r="OA355" s="193" t="str" cm="1">
        <f t="array" ref="OA355">IF($ND355=0,"",(IFERROR( (IFERROR($ND355/FRACAS!$AY$1*60,0) - SUMPRODUCT( (FRACAS!$K$5:$K$8972=OA$2) * IFERROR(FRACAS!$AN$5:$AN$8972,0) ) ) / IFERROR($ND355/FRACAS!$AY$1*60,0), 1 )))</f>
        <v/>
      </c>
      <c r="OB355" s="193" t="str" cm="1">
        <f t="array" ref="OB355">IF($ND355=0,"",(IFERROR( (IFERROR($ND355/FRACAS!$AY$1*60,0) - SUMPRODUCT( (FRACAS!$K$5:$K$8972=OB$2) * IFERROR(FRACAS!$AN$5:$AN$8972,0) ) ) / IFERROR($ND355/FRACAS!$AY$1*60,0), 1 )))</f>
        <v/>
      </c>
      <c r="OC355" s="193" t="str" cm="1">
        <f t="array" ref="OC355">IF($ND355=0,"",(IFERROR( (IFERROR($ND355/FRACAS!$AY$1*60,0) - SUMPRODUCT( (FRACAS!$K$5:$K$8972=OC$2) * IFERROR(FRACAS!$AN$5:$AN$8972,0) ) ) / IFERROR($ND355/FRACAS!$AY$1*60,0), 1 )))</f>
        <v/>
      </c>
      <c r="OD355" s="193" t="str" cm="1">
        <f t="array" ref="OD355">IF($ND355=0,"",(IFERROR( (IFERROR($ND355/FRACAS!$AY$1*60,0) - SUMPRODUCT( (FRACAS!$K$5:$K$8972=OD$2) * IFERROR(FRACAS!$AN$5:$AN$8972,0) ) ) / IFERROR($ND355/FRACAS!$AY$1*60,0), 1 )))</f>
        <v/>
      </c>
      <c r="OE355" s="193" t="str" cm="1">
        <f t="array" ref="OE355">IF($ND355=0,"",(IFERROR( (IFERROR($ND355/FRACAS!$AY$1*60,0) - SUMPRODUCT( (FRACAS!$K$5:$K$8972=OE$2) * IFERROR(FRACAS!$AN$5:$AN$8972,0) ) ) / IFERROR($ND355/FRACAS!$AY$1*60,0), 1 )))</f>
        <v/>
      </c>
      <c r="OF355" s="193" t="str" cm="1">
        <f t="array" ref="OF355">IF($ND355=0,"",(IFERROR( (IFERROR($ND355/FRACAS!$AY$1*60,0) - SUMPRODUCT( (FRACAS!$K$5:$K$8972=OF$2) * IFERROR(FRACAS!$AN$5:$AN$8972,0) ) ) / IFERROR($ND355/FRACAS!$AY$1*60,0), 1 )))</f>
        <v/>
      </c>
      <c r="OG355" s="193" t="str" cm="1">
        <f t="array" ref="OG355">IF($ND355=0,"",(IFERROR( (IFERROR($ND355/FRACAS!$AY$1*60,0) - SUMPRODUCT( (FRACAS!$K$5:$K$8972=OG$2) * IFERROR(FRACAS!$AN$5:$AN$8972,0) ) ) / IFERROR($ND355/FRACAS!$AY$1*60,0), 1 )))</f>
        <v/>
      </c>
      <c r="OH355" s="193" t="str" cm="1">
        <f t="array" ref="OH355">IF($ND355=0,"",(IFERROR( (IFERROR($ND355/FRACAS!$AY$1*60,0) - SUMPRODUCT( (FRACAS!$K$5:$K$8972=OH$2) * IFERROR(FRACAS!$AN$5:$AN$8972,0) ) ) / IFERROR($ND355/FRACAS!$AY$1*60,0), 1 )))</f>
        <v/>
      </c>
      <c r="OI355" s="193" t="str" cm="1">
        <f t="array" ref="OI355">IF($ND355=0,"",(IFERROR( (IFERROR($ND355/FRACAS!$AY$1*60,0) - SUMPRODUCT( (FRACAS!$K$5:$K$8972=OI$2) * IFERROR(FRACAS!$AN$5:$AN$8972,0) ) ) / IFERROR($ND355/FRACAS!$AY$1*60,0), 1 )))</f>
        <v/>
      </c>
      <c r="OJ355" s="193" t="str" cm="1">
        <f t="array" ref="OJ355">IF($ND355=0,"",(IFERROR( (IFERROR($ND355/FRACAS!$AY$1*60,0) - SUMPRODUCT( (FRACAS!$K$5:$K$8972=OJ$2) * IFERROR(FRACAS!$AN$5:$AN$8972,0) ) ) / IFERROR($ND355/FRACAS!$AY$1*60,0), 1 )))</f>
        <v/>
      </c>
      <c r="OK355" s="193" t="str" cm="1">
        <f t="array" ref="OK355">IF($ND355=0,"",(IFERROR( (IFERROR($ND355/FRACAS!$AY$1*60,0) - SUMPRODUCT( (FRACAS!$K$5:$K$8972=OK$2) * IFERROR(FRACAS!$AN$5:$AN$8972,0) ) ) / IFERROR($ND355/FRACAS!$AY$1*60,0), 1 )))</f>
        <v/>
      </c>
      <c r="OL355" s="193" t="str" cm="1">
        <f t="array" ref="OL355">IF($ND355=0,"",(IFERROR( (IFERROR($ND355/FRACAS!$AY$1*60,0) - SUMPRODUCT( (FRACAS!$K$5:$K$8972=OL$2) * IFERROR(FRACAS!$AN$5:$AN$8972,0) ) ) / IFERROR($ND355/FRACAS!$AY$1*60,0), 1 )))</f>
        <v/>
      </c>
      <c r="OM355" s="193" t="str" cm="1">
        <f t="array" ref="OM355">IF($ND355=0,"",(IFERROR( (IFERROR($ND355/FRACAS!$AY$1*60,0) - SUMPRODUCT( (FRACAS!$K$5:$K$8972=OM$2) * IFERROR(FRACAS!$AN$5:$AN$8972,0) ) ) / IFERROR($ND355/FRACAS!$AY$1*60,0), 1 )))</f>
        <v/>
      </c>
      <c r="ON355" s="193" t="str" cm="1">
        <f t="array" ref="ON355">IF($ND355=0,"",(IFERROR( (IFERROR($ND355/FRACAS!$AY$1*60,0) - SUMPRODUCT( (FRACAS!$K$5:$K$8972=ON$2) * IFERROR(FRACAS!$AN$5:$AN$8972,0) ) ) / IFERROR($ND355/FRACAS!$AY$1*60,0), 1 )))</f>
        <v/>
      </c>
      <c r="OO355" s="193" t="str" cm="1">
        <f t="array" ref="OO355">IF($ND355=0,"",(IFERROR( (IFERROR($ND355/FRACAS!$AY$1*60,0) - SUMPRODUCT( (FRACAS!$K$5:$K$8972=OO$2) * IFERROR(FRACAS!$AN$5:$AN$8972,0) ) ) / IFERROR($ND355/FRACAS!$AY$1*60,0), 1 )))</f>
        <v/>
      </c>
      <c r="OP355" s="193" t="str" cm="1">
        <f t="array" ref="OP355">IF($ND355=0,"",(IFERROR( (IFERROR($ND355/FRACAS!$AY$1*60,0) - SUMPRODUCT( (FRACAS!$K$5:$K$8972=OP$2) * IFERROR(FRACAS!$AN$5:$AN$8972,0) ) ) / IFERROR($ND355/FRACAS!$AY$1*60,0), 1 )))</f>
        <v/>
      </c>
      <c r="OQ355" s="193" t="str" cm="1">
        <f t="array" ref="OQ355">IF($ND355=0,"",(IFERROR( (IFERROR($ND355/FRACAS!$AY$1*60,0) - SUMPRODUCT( (FRACAS!$K$5:$K$8972=OQ$2) * IFERROR(FRACAS!$AN$5:$AN$8972,0) ) ) / IFERROR($ND355/FRACAS!$AY$1*60,0), 1 )))</f>
        <v/>
      </c>
      <c r="OR355" s="193" t="str" cm="1">
        <f t="array" ref="OR355">IF($ND355=0,"",(IFERROR( (IFERROR($ND355/FRACAS!$AY$1*60,0) - SUMPRODUCT( (FRACAS!$K$5:$K$8972=OR$2) * IFERROR(FRACAS!$AN$5:$AN$8972,0) ) ) / IFERROR($ND355/FRACAS!$AY$1*60,0), 1 )))</f>
        <v/>
      </c>
      <c r="OS355" s="193" t="str" cm="1">
        <f t="array" ref="OS355">IF($ND355=0,"",(IFERROR( (IFERROR($ND355/FRACAS!$AY$1*60,0) - SUMPRODUCT( (FRACAS!$K$5:$K$8972=OS$2) * IFERROR(FRACAS!$AN$5:$AN$8972,0) ) ) / IFERROR($ND355/FRACAS!$AY$1*60,0), 1 )))</f>
        <v/>
      </c>
      <c r="OT355" s="243" t="str" cm="1">
        <f t="array" ref="OT355">IF($ND355=0,"",(IFERROR( (IFERROR($ND355/FRACAS!$AY$1*60,0) - SUMPRODUCT( (FRACAS!$K$5:$K$8972=OT$2) * IFERROR(FRACAS!$AN$5:$AN$8972,0) ) ) / IFERROR($ND355/FRACAS!$AY$1*60,0), 1 )))</f>
        <v/>
      </c>
    </row>
    <row r="356" spans="2:410" x14ac:dyDescent="0.2">
      <c r="B356" s="233"/>
      <c r="C356" s="259" t="str">
        <f>IF('[1]17.11.2025 IASI18 Mileage'!C356="","",'[1]17.11.2025 IASI18 Mileage'!C356)</f>
        <v/>
      </c>
      <c r="D356" s="201" t="str">
        <f>IF('[1]17.11.2025 IASI18 Mileage'!D356="","",'[1]17.11.2025 IASI18 Mileage'!D356)</f>
        <v/>
      </c>
      <c r="E356" s="201" t="str">
        <f>IF('[1]17.11.2025 IASI18 Mileage'!E356="","",'[1]17.11.2025 IASI18 Mileage'!E356)</f>
        <v/>
      </c>
      <c r="F356" s="201" t="str">
        <f>IF('[1]17.11.2025 IASI18 Mileage'!F356="","",'[1]17.11.2025 IASI18 Mileage'!F356)</f>
        <v/>
      </c>
      <c r="G356" s="201" t="str">
        <f>IF('[1]17.11.2025 IASI18 Mileage'!G356="","",'[1]17.11.2025 IASI18 Mileage'!G356)</f>
        <v/>
      </c>
      <c r="H356" s="201" t="str">
        <f>IF('[1]17.11.2025 IASI18 Mileage'!H356="","",'[1]17.11.2025 IASI18 Mileage'!H356)</f>
        <v/>
      </c>
      <c r="I356" s="201" t="str">
        <f>IF('[1]17.11.2025 IASI18 Mileage'!I356="","",'[1]17.11.2025 IASI18 Mileage'!I356)</f>
        <v/>
      </c>
      <c r="J356" s="201" t="str">
        <f>IF('[1]17.11.2025 IASI18 Mileage'!J356="","",'[1]17.11.2025 IASI18 Mileage'!J356)</f>
        <v/>
      </c>
      <c r="K356" s="201" t="str">
        <f>IF('[1]17.11.2025 IASI18 Mileage'!K356="","",'[1]17.11.2025 IASI18 Mileage'!K356)</f>
        <v/>
      </c>
      <c r="L356" s="201" t="str">
        <f>IF('[1]17.11.2025 IASI18 Mileage'!L356="","",'[1]17.11.2025 IASI18 Mileage'!L356)</f>
        <v/>
      </c>
      <c r="M356" s="201" t="str">
        <f>IF('[1]17.11.2025 IASI18 Mileage'!M356="","",'[1]17.11.2025 IASI18 Mileage'!M356)</f>
        <v/>
      </c>
      <c r="N356" s="201" t="str">
        <f>IF('[1]17.11.2025 IASI18 Mileage'!N356="","",'[1]17.11.2025 IASI18 Mileage'!N356)</f>
        <v/>
      </c>
      <c r="O356" s="201" t="str">
        <f>IF('[1]17.11.2025 IASI18 Mileage'!O356="","",'[1]17.11.2025 IASI18 Mileage'!O356)</f>
        <v/>
      </c>
      <c r="P356" s="201" t="str">
        <f>IF('[1]17.11.2025 IASI18 Mileage'!P356="","",'[1]17.11.2025 IASI18 Mileage'!P356)</f>
        <v/>
      </c>
      <c r="Q356" s="201" t="str">
        <f>IF('[1]17.11.2025 IASI18 Mileage'!Q356="","",'[1]17.11.2025 IASI18 Mileage'!Q356)</f>
        <v/>
      </c>
      <c r="R356" s="201" t="str">
        <f>IF('[1]17.11.2025 IASI18 Mileage'!R356="","",'[1]17.11.2025 IASI18 Mileage'!R356)</f>
        <v/>
      </c>
      <c r="S356" s="201" t="str">
        <f>IF('[1]17.11.2025 IASI18 Mileage'!S356="","",'[1]17.11.2025 IASI18 Mileage'!S356)</f>
        <v/>
      </c>
      <c r="T356" s="201" t="str">
        <f>IF('[1]17.11.2025 IASI18 Mileage'!T356="","",'[1]17.11.2025 IASI18 Mileage'!T356)</f>
        <v/>
      </c>
      <c r="U356" s="201" t="str">
        <f>IF('[1]17.11.2025 IASI18 Mileage'!U356="","",'[1]17.11.2025 IASI18 Mileage'!U356)</f>
        <v/>
      </c>
      <c r="V356" s="201"/>
      <c r="W356" s="201"/>
      <c r="X356" s="201"/>
      <c r="Y356" s="201"/>
      <c r="Z356" s="201"/>
      <c r="AA356" s="201"/>
      <c r="AB356" s="201"/>
      <c r="AC356" s="201"/>
      <c r="AD356" s="201"/>
      <c r="AE356" s="201"/>
      <c r="AF356" s="201"/>
      <c r="AG356" s="201"/>
      <c r="AH356" s="201"/>
      <c r="AI356" s="201"/>
      <c r="AJ356" s="201"/>
      <c r="AK356" s="201"/>
      <c r="AL356" s="201"/>
      <c r="AM356" s="201"/>
      <c r="AN356" s="201"/>
      <c r="AO356" s="201"/>
      <c r="AP356" s="201"/>
      <c r="AQ356" s="201"/>
      <c r="AR356" s="201"/>
      <c r="AS356" s="201"/>
      <c r="AT356" s="201"/>
      <c r="AU356" s="201"/>
      <c r="AV356" s="201"/>
      <c r="AW356" s="201"/>
      <c r="AX356" s="201"/>
      <c r="AY356" s="201"/>
      <c r="AZ356" s="201"/>
      <c r="BA356" s="202"/>
      <c r="BB356" s="184"/>
      <c r="BD356" s="234"/>
      <c r="BE356" s="234"/>
      <c r="BF356" s="234"/>
      <c r="BG356" s="234"/>
      <c r="BH356" s="234"/>
      <c r="BI356" s="234"/>
      <c r="BJ356" s="234"/>
      <c r="BK356" s="234"/>
      <c r="BL356" s="234"/>
      <c r="BM356" s="234"/>
      <c r="DC356" s="184">
        <f t="shared" si="29"/>
        <v>0</v>
      </c>
      <c r="DD356" s="235" t="str">
        <f t="shared" si="30"/>
        <v/>
      </c>
      <c r="DE356" s="186">
        <f>IF(D356&gt; 0,(COUNTIFS(FRACAS!$B$5:$B$8972, D$4, FRACAS!$D$5:$D$8972, "&lt;="&amp;D356)), "" )</f>
        <v>0</v>
      </c>
      <c r="DF356" s="186">
        <f>IF(E356&gt; 0,(COUNTIFS(FRACAS!$B$5:$B$8972, E$4, FRACAS!$D$5:$D$8972, "&lt;="&amp;E356)), "" )</f>
        <v>0</v>
      </c>
      <c r="DG356" s="186">
        <f>IF(F356&gt; 0,(COUNTIFS(FRACAS!$B$5:$B$8972, F$4, FRACAS!$D$5:$D$8972, "&lt;="&amp;F356)), "" )</f>
        <v>0</v>
      </c>
      <c r="DH356" s="186">
        <f>IF(G356&gt; 0,(COUNTIFS(FRACAS!$B$5:$B$8972, G$4, FRACAS!$D$5:$D$8972, "&lt;="&amp;G356)), "" )</f>
        <v>0</v>
      </c>
      <c r="DI356" s="186">
        <f>IF(H356&gt; 0,(COUNTIFS(FRACAS!$B$5:$B$8972, H$4, FRACAS!$D$5:$D$8972, "&lt;="&amp;H356)), "" )</f>
        <v>0</v>
      </c>
      <c r="DJ356" s="186">
        <f>IF(I356&gt; 0,(COUNTIFS(FRACAS!$B$5:$B$8972, I$4, FRACAS!$D$5:$D$8972, "&lt;="&amp;I356)), "" )</f>
        <v>0</v>
      </c>
      <c r="DK356" s="186">
        <f>IF(J356&gt; 0,(COUNTIFS(FRACAS!$B$5:$B$8972, J$4, FRACAS!$D$5:$D$8972, "&lt;="&amp;J356)), "" )</f>
        <v>0</v>
      </c>
      <c r="DL356" s="186">
        <f>IF(K356&gt; 0,(COUNTIFS(FRACAS!$B$5:$B$8972, K$4, FRACAS!$D$5:$D$8972, "&lt;="&amp;K356)), "" )</f>
        <v>0</v>
      </c>
      <c r="DM356" s="186">
        <f>IF(L356&gt; 0,(COUNTIFS(FRACAS!$B$5:$B$8972, L$4, FRACAS!$D$5:$D$8972, "&lt;="&amp;L356)), "" )</f>
        <v>0</v>
      </c>
      <c r="DN356" s="186">
        <f>IF(M356&gt; 0,(COUNTIFS(FRACAS!$B$5:$B$8972, M$4, FRACAS!$D$5:$D$8972, "&lt;="&amp;M356)), "" )</f>
        <v>0</v>
      </c>
      <c r="DO356" s="186">
        <f>IF(N356&gt; 0,(COUNTIFS(FRACAS!$B$5:$B$8972, N$4, FRACAS!$D$5:$D$8972, "&lt;="&amp;N356)), "" )</f>
        <v>0</v>
      </c>
      <c r="DP356" s="186">
        <f>IF(O356&gt; 0,(COUNTIFS(FRACAS!$B$5:$B$8972, O$4, FRACAS!$D$5:$D$8972, "&lt;="&amp;O356)), "" )</f>
        <v>0</v>
      </c>
      <c r="DQ356" s="186">
        <f>IF(P356&gt; 0,(COUNTIFS(FRACAS!$B$5:$B$8972, P$4, FRACAS!$D$5:$D$8972, "&lt;="&amp;P356)), "" )</f>
        <v>0</v>
      </c>
      <c r="DR356" s="186">
        <f>IF(Q356&gt; 0,(COUNTIFS(FRACAS!$B$5:$B$8972, Q$4, FRACAS!$D$5:$D$8972, "&lt;="&amp;Q356)), "" )</f>
        <v>0</v>
      </c>
      <c r="DS356" s="186">
        <f>IF(R356&gt; 0,(COUNTIFS(FRACAS!$B$5:$B$8972, R$4, FRACAS!$D$5:$D$8972, "&lt;="&amp;R356)), "" )</f>
        <v>0</v>
      </c>
      <c r="DT356" s="186">
        <f>IF(S356&gt; 0,(COUNTIFS(FRACAS!$B$5:$B$8972, S$4, FRACAS!$D$5:$D$8972, "&lt;="&amp;S356)), "" )</f>
        <v>0</v>
      </c>
      <c r="DU356" s="186">
        <f>IF(T356&gt; 0,(COUNTIFS(FRACAS!$B$5:$B$8972, T$4, FRACAS!$D$5:$D$8972, "&lt;="&amp;T356)), "" )</f>
        <v>0</v>
      </c>
      <c r="DV356" s="186">
        <f>IF(U356&gt; 0,(COUNTIFS(FRACAS!$B$5:$B$8972, U$4, FRACAS!$D$5:$D$8972, "&lt;="&amp;U356)), "" )</f>
        <v>0</v>
      </c>
      <c r="DW356" s="186" t="str">
        <f>IF(V356&gt; 0,(COUNTIFS(FRACAS!$B$5:$B$8972, V$4, FRACAS!$D$5:$D$8972, "&lt;="&amp;V356)), "" )</f>
        <v/>
      </c>
      <c r="DX356" s="186" t="str">
        <f>IF(W356&gt; 0,(COUNTIFS(FRACAS!$B$5:$B$8972, W$4, FRACAS!$D$5:$D$8972, "&lt;="&amp;W356)), "" )</f>
        <v/>
      </c>
      <c r="DY356" s="186" t="str">
        <f>IF(X356&gt; 0,(COUNTIFS(FRACAS!$B$5:$B$8972, X$4, FRACAS!$D$5:$D$8972, "&lt;="&amp;X356)), "" )</f>
        <v/>
      </c>
      <c r="DZ356" s="186" t="str">
        <f>IF(Y356&gt; 0,(COUNTIFS(FRACAS!$B$5:$B$8972, Y$4, FRACAS!$D$5:$D$8972, "&lt;="&amp;Y356)), "" )</f>
        <v/>
      </c>
      <c r="EA356" s="186" t="str">
        <f>IF(Z356&gt; 0,(COUNTIFS(FRACAS!$B$5:$B$8972, Z$4, FRACAS!$D$5:$D$8972, "&lt;="&amp;Z356)), "" )</f>
        <v/>
      </c>
      <c r="EB356" s="186" t="str">
        <f>IF(AA356&gt; 0,(COUNTIFS(FRACAS!$B$5:$B$8972, AA$4, FRACAS!$D$5:$D$8972, "&lt;="&amp;AA356)), "" )</f>
        <v/>
      </c>
      <c r="EC356" s="186" t="str">
        <f>IF(AB356&gt; 0,(COUNTIFS(FRACAS!$B$5:$B$8972, AB$4, FRACAS!$D$5:$D$8972, "&lt;="&amp;AB356)), "" )</f>
        <v/>
      </c>
      <c r="ED356" s="186" t="str">
        <f>IF(AC356&gt; 0,(COUNTIFS(FRACAS!$B$5:$B$8972, AC$4, FRACAS!$D$5:$D$8972, "&lt;="&amp;AC356)), "" )</f>
        <v/>
      </c>
      <c r="EE356" s="186" t="str">
        <f>IF(AD356&gt; 0,(COUNTIFS(FRACAS!$B$5:$B$8972, AD$4, FRACAS!$D$5:$D$8972, "&lt;="&amp;AD356)), "" )</f>
        <v/>
      </c>
      <c r="EF356" s="186" t="str">
        <f>IF(AE356&gt; 0,(COUNTIFS(FRACAS!$B$5:$B$8972, AE$4, FRACAS!$D$5:$D$8972, "&lt;="&amp;AE356)), "" )</f>
        <v/>
      </c>
      <c r="EG356" s="186" t="str">
        <f>IF(AF356&gt; 0,(COUNTIFS(FRACAS!$B$5:$B$8972, AF$4, FRACAS!$D$5:$D$8972, "&lt;="&amp;AF356)), "" )</f>
        <v/>
      </c>
      <c r="EH356" s="186" t="str">
        <f>IF(AG356&gt; 0,(COUNTIFS(FRACAS!$B$5:$B$8972, AG$4, FRACAS!$D$5:$D$8972, "&lt;="&amp;AG356)), "" )</f>
        <v/>
      </c>
      <c r="EI356" s="186" t="str">
        <f>IF(AH356&gt; 0,(COUNTIFS(FRACAS!$B$5:$B$8972, AH$4, FRACAS!$D$5:$D$8972, "&lt;="&amp;AH356)), "" )</f>
        <v/>
      </c>
      <c r="EJ356" s="186" t="str">
        <f>IF(AI356&gt; 0,(COUNTIFS(FRACAS!$B$5:$B$8972, AI$4, FRACAS!$D$5:$D$8972, "&lt;="&amp;AI356)), "" )</f>
        <v/>
      </c>
      <c r="EK356" s="186" t="str">
        <f>IF(AJ356&gt; 0,(COUNTIFS(FRACAS!$B$5:$B$8972, AJ$4, FRACAS!$D$5:$D$8972, "&lt;="&amp;AJ356)), "" )</f>
        <v/>
      </c>
      <c r="EL356" s="186" t="str">
        <f>IF(AK356&gt; 0,(COUNTIFS(FRACAS!$B$5:$B$8972, AK$4, FRACAS!$D$5:$D$8972, "&lt;="&amp;AK356)), "" )</f>
        <v/>
      </c>
      <c r="EM356" s="186" t="str">
        <f>IF(AL356&gt; 0,(COUNTIFS(FRACAS!$B$5:$B$8972, AL$4, FRACAS!$D$5:$D$8972, "&lt;="&amp;AL356)), "" )</f>
        <v/>
      </c>
      <c r="EN356" s="186" t="str">
        <f>IF(AM356&gt; 0,(COUNTIFS(FRACAS!$B$5:$B$8972, AM$4, FRACAS!$D$5:$D$8972, "&lt;="&amp;AM356)), "" )</f>
        <v/>
      </c>
      <c r="EO356" s="186" t="str">
        <f>IF(AN356&gt; 0,(COUNTIFS(FRACAS!$B$5:$B$8972, AN$4, FRACAS!$D$5:$D$8972, "&lt;="&amp;AN356)), "" )</f>
        <v/>
      </c>
      <c r="EP356" s="186" t="str">
        <f>IF(AO356&gt; 0,(COUNTIFS(FRACAS!$B$5:$B$8972, AO$4, FRACAS!$D$5:$D$8972, "&lt;="&amp;AO356)), "" )</f>
        <v/>
      </c>
      <c r="EQ356" s="186" t="str">
        <f>IF(AP356&gt; 0,(COUNTIFS(FRACAS!$B$5:$B$8972, AP$4, FRACAS!$D$5:$D$8972, "&lt;="&amp;AP356)), "" )</f>
        <v/>
      </c>
      <c r="ER356" s="186" t="str">
        <f>IF(AQ356&gt; 0,(COUNTIFS(FRACAS!$B$5:$B$8972, AQ$4, FRACAS!$D$5:$D$8972, "&lt;="&amp;AQ356)), "" )</f>
        <v/>
      </c>
      <c r="ES356" s="246"/>
      <c r="ET356" s="194"/>
      <c r="EU356" s="194"/>
      <c r="EV356" s="194"/>
      <c r="EW356" s="194"/>
      <c r="EX356" s="194"/>
      <c r="EY356" s="194"/>
      <c r="EZ356" s="194"/>
      <c r="FA356" s="194"/>
      <c r="FB356" s="195"/>
      <c r="FE356" s="190"/>
      <c r="FF356" s="190"/>
      <c r="FG356" s="190"/>
      <c r="FH356" s="190"/>
      <c r="FI356" s="190"/>
      <c r="FJ356" s="190"/>
      <c r="FK356" s="190"/>
      <c r="FL356" s="190"/>
      <c r="FM356" s="190"/>
      <c r="FN356" s="190"/>
      <c r="JD356" s="238"/>
      <c r="JE356" s="238"/>
      <c r="JF356" s="238"/>
      <c r="JG356" s="238"/>
      <c r="JH356" s="238"/>
      <c r="JI356" s="238"/>
      <c r="JJ356" s="238"/>
      <c r="JK356" s="238"/>
      <c r="JL356" s="238"/>
      <c r="JM356" s="238"/>
      <c r="JN356" s="247"/>
      <c r="JO356" s="248"/>
      <c r="JP356" s="248"/>
      <c r="JQ356" s="248"/>
      <c r="JR356" s="248"/>
      <c r="JS356" s="248"/>
      <c r="JT356" s="248"/>
      <c r="JU356" s="248"/>
      <c r="JV356" s="248"/>
      <c r="JW356" s="248"/>
      <c r="JX356" s="248"/>
      <c r="JY356" s="248"/>
      <c r="JZ356" s="248"/>
      <c r="KA356" s="248"/>
      <c r="KB356" s="248"/>
      <c r="KC356" s="248"/>
      <c r="KD356" s="248"/>
      <c r="KE356" s="248"/>
      <c r="KF356" s="248"/>
      <c r="KG356" s="248"/>
      <c r="KH356" s="248"/>
      <c r="KI356" s="248"/>
      <c r="KJ356" s="248"/>
      <c r="KK356" s="248"/>
      <c r="KL356" s="248"/>
      <c r="KM356" s="248"/>
      <c r="KN356" s="248"/>
      <c r="KO356" s="248"/>
      <c r="KP356" s="248"/>
      <c r="KQ356" s="248"/>
      <c r="KR356" s="248"/>
      <c r="KS356" s="248"/>
      <c r="KT356" s="248"/>
      <c r="KU356" s="248"/>
      <c r="KV356" s="248"/>
      <c r="KW356" s="248"/>
      <c r="KX356" s="248"/>
      <c r="KY356" s="248"/>
      <c r="KZ356" s="248"/>
      <c r="LA356" s="248"/>
      <c r="LC356" s="235" t="str">
        <f t="shared" si="28"/>
        <v/>
      </c>
      <c r="LD356" s="240" t="str" cm="1">
        <f t="array" ref="LD356">IFERROR((((D356/FRACAS!$AY$1)*60
)-(SUMPRODUCT((FRACAS!$B$5:$B$8970=D$4)*(FRACAS!$D$5:$D$8970&lt;=D356)*(IFERROR(FRACAS!$AM$5:$AM$8970,0)))
))/((D356/FRACAS!$AY$1)*60),"")</f>
        <v/>
      </c>
      <c r="LE356" s="240" t="str" cm="1">
        <f t="array" ref="LE356">IFERROR((((E356/FRACAS!$AY$1)*60
)-(SUMPRODUCT((FRACAS!$B$5:$B$8970=E$4)*(FRACAS!$D$5:$D$8970&lt;=E356)*(IFERROR(FRACAS!$AM$5:$AM$8970,0)))
))/((E356/FRACAS!$AY$1)*60),"")</f>
        <v/>
      </c>
      <c r="LF356" s="240" t="str" cm="1">
        <f t="array" ref="LF356">IFERROR((((F356/FRACAS!$AY$1)*60
)-(SUMPRODUCT((FRACAS!$B$5:$B$8970=F$4)*(FRACAS!$D$5:$D$8970&lt;=F356)*(IFERROR(FRACAS!$AM$5:$AM$8970,0)))
))/((F356/FRACAS!$AY$1)*60),"")</f>
        <v/>
      </c>
      <c r="LG356" s="240" t="str" cm="1">
        <f t="array" ref="LG356">IFERROR((((G356/FRACAS!$AY$1)*60
)-(SUMPRODUCT((FRACAS!$B$5:$B$8970=G$4)*(FRACAS!$D$5:$D$8970&lt;=G356)*(IFERROR(FRACAS!$AM$5:$AM$8970,0)))
))/((G356/FRACAS!$AY$1)*60),"")</f>
        <v/>
      </c>
      <c r="LH356" s="240" t="str" cm="1">
        <f t="array" ref="LH356">IFERROR((((H356/FRACAS!$AY$1)*60
)-(SUMPRODUCT((FRACAS!$B$5:$B$8970=H$4)*(FRACAS!$D$5:$D$8970&lt;=H356)*(IFERROR(FRACAS!$AM$5:$AM$8970,0)))
))/((H356/FRACAS!$AY$1)*60),"")</f>
        <v/>
      </c>
      <c r="LI356" s="240" t="str" cm="1">
        <f t="array" ref="LI356">IFERROR((((I356/FRACAS!$AY$1)*60
)-(SUMPRODUCT((FRACAS!$B$5:$B$8970=I$4)*(FRACAS!$D$5:$D$8970&lt;=I356)*(IFERROR(FRACAS!$AM$5:$AM$8970,0)))
))/((I356/FRACAS!$AY$1)*60),"")</f>
        <v/>
      </c>
      <c r="LJ356" s="240" t="str" cm="1">
        <f t="array" ref="LJ356">IFERROR((((J356/FRACAS!$AY$1)*60
)-(SUMPRODUCT((FRACAS!$B$5:$B$8970=J$4)*(FRACAS!$D$5:$D$8970&lt;=J356)*(IFERROR(FRACAS!$AM$5:$AM$8970,0)))
))/((J356/FRACAS!$AY$1)*60),"")</f>
        <v/>
      </c>
      <c r="LK356" s="240" t="str" cm="1">
        <f t="array" ref="LK356">IFERROR((((K356/FRACAS!$AY$1)*60
)-(SUMPRODUCT((FRACAS!$B$5:$B$8970=K$4)*(FRACAS!$D$5:$D$8970&lt;=K356)*(IFERROR(FRACAS!$AM$5:$AM$8970,0)))
))/((K356/FRACAS!$AY$1)*60),"")</f>
        <v/>
      </c>
      <c r="LL356" s="240" t="str" cm="1">
        <f t="array" ref="LL356">IFERROR((((L356/FRACAS!$AY$1)*60
)-(SUMPRODUCT((FRACAS!$B$5:$B$8970=L$4)*(FRACAS!$D$5:$D$8970&lt;=L356)*(IFERROR(FRACAS!$AM$5:$AM$8970,0)))
))/((L356/FRACAS!$AY$1)*60),"")</f>
        <v/>
      </c>
      <c r="LM356" s="240" t="str" cm="1">
        <f t="array" ref="LM356">IFERROR((((M356/FRACAS!$AY$1)*60
)-(SUMPRODUCT((FRACAS!$B$5:$B$8970=M$4)*(FRACAS!$D$5:$D$8970&lt;=M356)*(IFERROR(FRACAS!$AM$5:$AM$8970,0)))
))/((M356/FRACAS!$AY$1)*60),"")</f>
        <v/>
      </c>
      <c r="LN356" s="240" t="str" cm="1">
        <f t="array" ref="LN356">IFERROR((((N356/FRACAS!$AY$1)*60
)-(SUMPRODUCT((FRACAS!$B$5:$B$8970=N$4)*(FRACAS!$D$5:$D$8970&lt;=N356)*(IFERROR(FRACAS!$AM$5:$AM$8970,0)))
))/((N356/FRACAS!$AY$1)*60),"")</f>
        <v/>
      </c>
      <c r="LO356" s="240" t="str" cm="1">
        <f t="array" ref="LO356">IFERROR((((O356/FRACAS!$AY$1)*60
)-(SUMPRODUCT((FRACAS!$B$5:$B$8970=O$4)*(FRACAS!$D$5:$D$8970&lt;=O356)*(IFERROR(FRACAS!$AM$5:$AM$8970,0)))
))/((O356/FRACAS!$AY$1)*60),"")</f>
        <v/>
      </c>
      <c r="LP356" s="240" t="str" cm="1">
        <f t="array" ref="LP356">IFERROR((((P356/FRACAS!$AY$1)*60
)-(SUMPRODUCT((FRACAS!$B$5:$B$8970=P$4)*(FRACAS!$D$5:$D$8970&lt;=P356)*(IFERROR(FRACAS!$AM$5:$AM$8970,0)))
))/((P356/FRACAS!$AY$1)*60),"")</f>
        <v/>
      </c>
      <c r="LQ356" s="240" t="str" cm="1">
        <f t="array" ref="LQ356">IFERROR((((Q356/FRACAS!$AY$1)*60
)-(SUMPRODUCT((FRACAS!$B$5:$B$8970=Q$4)*(FRACAS!$D$5:$D$8970&lt;=Q356)*(IFERROR(FRACAS!$AM$5:$AM$8970,0)))
))/((Q356/FRACAS!$AY$1)*60),"")</f>
        <v/>
      </c>
      <c r="LR356" s="240" t="str" cm="1">
        <f t="array" ref="LR356">IFERROR((((R356/FRACAS!$AY$1)*60
)-(SUMPRODUCT((FRACAS!$B$5:$B$8970=R$4)*(FRACAS!$D$5:$D$8970&lt;=R356)*(IFERROR(FRACAS!$AM$5:$AM$8970,0)))
))/((R356/FRACAS!$AY$1)*60),"")</f>
        <v/>
      </c>
      <c r="LS356" s="240" t="str" cm="1">
        <f t="array" ref="LS356">IFERROR((((S356/FRACAS!$AY$1)*60
)-(SUMPRODUCT((FRACAS!$B$5:$B$8970=S$4)*(FRACAS!$D$5:$D$8970&lt;=S356)*(IFERROR(FRACAS!$AM$5:$AM$8970,0)))
))/((S356/FRACAS!$AY$1)*60),"")</f>
        <v/>
      </c>
      <c r="LT356" s="240" t="str" cm="1">
        <f t="array" ref="LT356">IFERROR((((T356/FRACAS!$AY$1)*60
)-(SUMPRODUCT((FRACAS!$B$5:$B$8970=T$4)*(FRACAS!$D$5:$D$8970&lt;=T356)*(IFERROR(FRACAS!$AM$5:$AM$8970,0)))
))/((T356/FRACAS!$AY$1)*60),"")</f>
        <v/>
      </c>
      <c r="LU356" s="240" t="str" cm="1">
        <f t="array" ref="LU356">IFERROR((((U356/FRACAS!$AY$1)*60
)-(SUMPRODUCT((FRACAS!$B$5:$B$8970=U$4)*(FRACAS!$D$5:$D$8970&lt;=U356)*(IFERROR(FRACAS!$AM$5:$AM$8970,0)))
))/((U356/FRACAS!$AY$1)*60),"")</f>
        <v/>
      </c>
      <c r="LV356" s="240" t="str" cm="1">
        <f t="array" ref="LV356">IFERROR(
    (((V356/FRACAS!$AY$1)*60))
    /
    (((V356/FRACAS!$AY$1)*60) + SUMPRODUCT((FRACAS!$B$5:$B$8970=V$4)*(FRACAS!$D$5:$D$8970&lt;=V356)*(IFERROR(FRACAS!$AM$5:$AM$8970,0)))
    ),"")</f>
        <v/>
      </c>
      <c r="LW356" s="240" t="str" cm="1">
        <f t="array" ref="LW356">IFERROR(
    (((W356/FRACAS!$AY$1)*60))
    /
    (((W356/FRACAS!$AY$1)*60) + SUMPRODUCT((FRACAS!$B$5:$B$8970=W$4)*(FRACAS!$D$5:$D$8970&lt;=W356)*(IFERROR(FRACAS!$AM$5:$AM$8970,0)))
    ),"")</f>
        <v/>
      </c>
      <c r="LX356" s="240" t="str" cm="1">
        <f t="array" ref="LX356">IFERROR(
    (((X356/FRACAS!$AY$1)*60))
    /
    (((X356/FRACAS!$AY$1)*60) + SUMPRODUCT((FRACAS!$B$5:$B$8970=X$4)*(FRACAS!$D$5:$D$8970&lt;=X356)*(IFERROR(FRACAS!$AM$5:$AM$8970,0)))
    ),"")</f>
        <v/>
      </c>
      <c r="LY356" s="240" t="str" cm="1">
        <f t="array" ref="LY356">IFERROR(
    (((Y356/FRACAS!$AY$1)*60))
    /
    (((Y356/FRACAS!$AY$1)*60) + SUMPRODUCT((FRACAS!$B$5:$B$8970=Y$4)*(FRACAS!$D$5:$D$8970&lt;=Y356)*(IFERROR(FRACAS!$AM$5:$AM$8970,0)))
    ),"")</f>
        <v/>
      </c>
      <c r="LZ356" s="240" t="str" cm="1">
        <f t="array" ref="LZ356">IFERROR(
    (((Z356/FRACAS!$AY$1)*60))
    /
    (((Z356/FRACAS!$AY$1)*60) + SUMPRODUCT((FRACAS!$B$5:$B$8970=Z$4)*(FRACAS!$D$5:$D$8970&lt;=Z356)*(IFERROR(FRACAS!$AM$5:$AM$8970,0)))
    ),"")</f>
        <v/>
      </c>
      <c r="MA356" s="240" t="str" cm="1">
        <f t="array" ref="MA356">IFERROR(
    (((AA356/FRACAS!$AY$1)*60))
    /
    (((AA356/FRACAS!$AY$1)*60) + SUMPRODUCT((FRACAS!$B$5:$B$8970=AA$4)*(FRACAS!$D$5:$D$8970&lt;=AA356)*(IFERROR(FRACAS!$AM$5:$AM$8970,0)))
    ),"")</f>
        <v/>
      </c>
      <c r="MB356" s="240" t="str" cm="1">
        <f t="array" ref="MB356">IFERROR(
    (((AB356/FRACAS!$AY$1)*60))
    /
    (((AB356/FRACAS!$AY$1)*60) + SUMPRODUCT((FRACAS!$B$5:$B$8970=AB$4)*(FRACAS!$D$5:$D$8970&lt;=AB356)*(IFERROR(FRACAS!$AM$5:$AM$8970,0)))
    ),"")</f>
        <v/>
      </c>
      <c r="MC356" s="240" t="str" cm="1">
        <f t="array" ref="MC356">IFERROR(
    (((AC356/FRACAS!$AY$1)*60))
    /
    (((AC356/FRACAS!$AY$1)*60) + SUMPRODUCT((FRACAS!$B$5:$B$8970=AC$4)*(FRACAS!$D$5:$D$8970&lt;=AC356)*(IFERROR(FRACAS!$AM$5:$AM$8970,0)))
    ),"")</f>
        <v/>
      </c>
      <c r="MD356" s="240" t="str" cm="1">
        <f t="array" ref="MD356">IFERROR(
    (((AD356/FRACAS!$AY$1)*60))
    /
    (((AD356/FRACAS!$AY$1)*60) + SUMPRODUCT((FRACAS!$B$5:$B$8970=AD$4)*(FRACAS!$D$5:$D$8970&lt;=AD356)*(IFERROR(FRACAS!$AM$5:$AM$8970,0)))
    ),"")</f>
        <v/>
      </c>
      <c r="ME356" s="240" t="str" cm="1">
        <f t="array" ref="ME356">IFERROR(
    (((AE356/FRACAS!$AY$1)*60))
    /
    (((AE356/FRACAS!$AY$1)*60) + SUMPRODUCT((FRACAS!$B$5:$B$8970=AE$4)*(FRACAS!$D$5:$D$8970&lt;=AE356)*(IFERROR(FRACAS!$AM$5:$AM$8970,0)))
    ),"")</f>
        <v/>
      </c>
      <c r="MF356" s="240" t="str" cm="1">
        <f t="array" ref="MF356">IFERROR(
    (((AF356/FRACAS!$AY$1)*60))
    /
    (((AF356/FRACAS!$AY$1)*60) + SUMPRODUCT((FRACAS!$B$5:$B$8970=AF$4)*(FRACAS!$D$5:$D$8970&lt;=AF356)*(IFERROR(FRACAS!$AM$5:$AM$8970,0)))
    ),"")</f>
        <v/>
      </c>
      <c r="MG356" s="240" t="str" cm="1">
        <f t="array" ref="MG356">IFERROR(
    (((AG356/FRACAS!$AY$1)*60))
    /
    (((AG356/FRACAS!$AY$1)*60) + SUMPRODUCT((FRACAS!$B$5:$B$8970=AG$4)*(FRACAS!$D$5:$D$8970&lt;=AG356)*(IFERROR(FRACAS!$AM$5:$AM$8970,0)))
    ),"")</f>
        <v/>
      </c>
      <c r="MH356" s="240" t="str" cm="1">
        <f t="array" ref="MH356">IFERROR(
    (((AH356/FRACAS!$AY$1)*60))
    /
    (((AH356/FRACAS!$AY$1)*60) + SUMPRODUCT((FRACAS!$B$5:$B$8970=AH$4)*(FRACAS!$D$5:$D$8970&lt;=AH356)*(IFERROR(FRACAS!$AM$5:$AM$8970,0)))
    ),"")</f>
        <v/>
      </c>
      <c r="MI356" s="240" t="str" cm="1">
        <f t="array" ref="MI356">IFERROR(
    (((AI356/FRACAS!$AY$1)*60))
    /
    (((AI356/FRACAS!$AY$1)*60) + SUMPRODUCT((FRACAS!$B$5:$B$8970=AI$4)*(FRACAS!$D$5:$D$8970&lt;=AI356)*(IFERROR(FRACAS!$AM$5:$AM$8970,0)))
    ),"")</f>
        <v/>
      </c>
      <c r="MJ356" s="240" t="str" cm="1">
        <f t="array" ref="MJ356">IFERROR(
    (((AJ356/FRACAS!$AY$1)*60))
    /
    (((AJ356/FRACAS!$AY$1)*60) + SUMPRODUCT((FRACAS!$B$5:$B$8970=AJ$4)*(FRACAS!$D$5:$D$8970&lt;=AJ356)*(IFERROR(FRACAS!$AM$5:$AM$8970,0)))
    ),"")</f>
        <v/>
      </c>
      <c r="MK356" s="240" t="str" cm="1">
        <f t="array" ref="MK356">IFERROR(
    (((AK356/FRACAS!$AY$1)*60))
    /
    (((AK356/FRACAS!$AY$1)*60) + SUMPRODUCT((FRACAS!$B$5:$B$8970=AK$4)*(FRACAS!$D$5:$D$8970&lt;=AK356)*(IFERROR(FRACAS!$AM$5:$AM$8970,0)))
    ),"")</f>
        <v/>
      </c>
      <c r="ML356" s="240" t="str" cm="1">
        <f t="array" ref="ML356">IFERROR(
    (((AL356/FRACAS!$AY$1)*60))
    /
    (((AL356/FRACAS!$AY$1)*60) + SUMPRODUCT((FRACAS!$B$5:$B$8970=AL$4)*(FRACAS!$D$5:$D$8970&lt;=AL356)*(IFERROR(FRACAS!$AM$5:$AM$8970,0)))
    ),"")</f>
        <v/>
      </c>
      <c r="MM356" s="240" t="str" cm="1">
        <f t="array" ref="MM356">IFERROR(
    (((AM356/FRACAS!$AY$1)*60))
    /
    (((AM356/FRACAS!$AY$1)*60) + SUMPRODUCT((FRACAS!$B$5:$B$8970=AM$4)*(FRACAS!$D$5:$D$8970&lt;=AM356)*(IFERROR(FRACAS!$AM$5:$AM$8970,0)))
    ),"")</f>
        <v/>
      </c>
      <c r="MN356" s="240" t="str" cm="1">
        <f t="array" ref="MN356">IFERROR(
    (((AN356/FRACAS!$AY$1)*60))
    /
    (((AN356/FRACAS!$AY$1)*60) + SUMPRODUCT((FRACAS!$B$5:$B$8970=AN$4)*(FRACAS!$D$5:$D$8970&lt;=AN356)*(IFERROR(FRACAS!$AM$5:$AM$8970,0)))
    ),"")</f>
        <v/>
      </c>
      <c r="MO356" s="240" t="str" cm="1">
        <f t="array" ref="MO356">IFERROR(
    (((AO356/FRACAS!$AY$1)*60))
    /
    (((AO356/FRACAS!$AY$1)*60) + SUMPRODUCT((FRACAS!$B$5:$B$8970=AO$4)*(FRACAS!$D$5:$D$8970&lt;=AO356)*(IFERROR(FRACAS!$AM$5:$AM$8970,0)))
    ),"")</f>
        <v/>
      </c>
      <c r="MP356" s="240" t="str" cm="1">
        <f t="array" ref="MP356">IFERROR(
    (((AP356/FRACAS!$AY$1)*60))
    /
    (((AP356/FRACAS!$AY$1)*60) + SUMPRODUCT((FRACAS!$B$5:$B$8970=AP$4)*(FRACAS!$D$5:$D$8970&lt;=AP356)*(IFERROR(FRACAS!$AM$5:$AM$8970,0)))
    ),"")</f>
        <v/>
      </c>
      <c r="MQ356" s="240" t="str" cm="1">
        <f t="array" ref="MQ356">IFERROR(
    (((AQ356/FRACAS!$AY$1)*60))
    /
    (((AQ356/FRACAS!$AY$1)*60) + SUMPRODUCT((FRACAS!$B$5:$B$8970=AQ$4)*(FRACAS!$D$5:$D$8970&lt;=AQ356)*(IFERROR(FRACAS!$AM$5:$AM$8970,0)))
    ),"")</f>
        <v/>
      </c>
      <c r="MR356" s="194"/>
      <c r="MS356" s="194"/>
      <c r="MT356" s="194"/>
      <c r="MU356" s="194"/>
      <c r="MV356" s="194"/>
      <c r="MW356" s="194"/>
      <c r="MX356" s="194"/>
      <c r="MY356" s="194"/>
      <c r="MZ356" s="194"/>
      <c r="NA356" s="195"/>
      <c r="ND356" s="241">
        <f t="shared" si="31"/>
        <v>0</v>
      </c>
      <c r="NE356" s="242" t="str">
        <f t="shared" si="32"/>
        <v/>
      </c>
      <c r="NF356" s="193" t="str" cm="1">
        <f t="array" ref="NF356">IF($ND356=0,"",(IFERROR( (IFERROR($ND356/FRACAS!$AY$1*60,0) - SUMPRODUCT( (FRACAS!$K$5:$K$8972=NF$2) * IFERROR(FRACAS!$AN$5:$AN$8972,0) ) ) / IFERROR($ND356/FRACAS!$AY$1*60,0), 1 )))</f>
        <v/>
      </c>
      <c r="NG356" s="193" t="str" cm="1">
        <f t="array" ref="NG356">IF($ND356=0,"",(IFERROR( (IFERROR($ND356/FRACAS!$AY$1*60,0) - SUMPRODUCT( (FRACAS!$K$5:$K$8972=NG$2) * IFERROR(FRACAS!$AN$5:$AN$8972,0) ) ) / IFERROR($ND356/FRACAS!$AY$1*60,0), 1 )))</f>
        <v/>
      </c>
      <c r="NH356" s="193" t="str" cm="1">
        <f t="array" ref="NH356">IF($ND356=0,"",(IFERROR( (IFERROR($ND356/FRACAS!$AY$1*60,0) - SUMPRODUCT( (FRACAS!$K$5:$K$8972=NH$2) * IFERROR(FRACAS!$AN$5:$AN$8972,0) ) ) / IFERROR($ND356/FRACAS!$AY$1*60,0), 1 )))</f>
        <v/>
      </c>
      <c r="NI356" s="193" t="str" cm="1">
        <f t="array" ref="NI356">IF($ND356=0,"",(IFERROR( (IFERROR($ND356/FRACAS!$AY$1*60,0) - SUMPRODUCT( (FRACAS!$K$5:$K$8972=NI$2) * IFERROR(FRACAS!$AN$5:$AN$8972,0) ) ) / IFERROR($ND356/FRACAS!$AY$1*60,0), 1 )))</f>
        <v/>
      </c>
      <c r="NJ356" s="193" t="str" cm="1">
        <f t="array" ref="NJ356">IF($ND356=0,"",(IFERROR( (IFERROR($ND356/FRACAS!$AY$1*60,0) - SUMPRODUCT( (FRACAS!$K$5:$K$8972=NJ$2) * IFERROR(FRACAS!$AN$5:$AN$8972,0) ) ) / IFERROR($ND356/FRACAS!$AY$1*60,0), 1 )))</f>
        <v/>
      </c>
      <c r="NK356" s="193" t="str" cm="1">
        <f t="array" ref="NK356">IF($ND356=0,"",(IFERROR( (IFERROR($ND356/FRACAS!$AY$1*60,0) - SUMPRODUCT( (FRACAS!$K$5:$K$8972=NK$2) * IFERROR(FRACAS!$AN$5:$AN$8972,0) ) ) / IFERROR($ND356/FRACAS!$AY$1*60,0), 1 )))</f>
        <v/>
      </c>
      <c r="NL356" s="193" t="str" cm="1">
        <f t="array" ref="NL356">IF($ND356=0,"",(IFERROR( (IFERROR($ND356/FRACAS!$AY$1*60,0) - SUMPRODUCT( (FRACAS!$K$5:$K$8972=NL$2) * IFERROR(FRACAS!$AN$5:$AN$8972,0) ) ) / IFERROR($ND356/FRACAS!$AY$1*60,0), 1 )))</f>
        <v/>
      </c>
      <c r="NM356" s="193" t="str" cm="1">
        <f t="array" ref="NM356">IF($ND356=0,"",(IFERROR( (IFERROR($ND356/FRACAS!$AY$1*60,0) - SUMPRODUCT( (FRACAS!$K$5:$K$8972=NM$2) * IFERROR(FRACAS!$AN$5:$AN$8972,0) ) ) / IFERROR($ND356/FRACAS!$AY$1*60,0), 1 )))</f>
        <v/>
      </c>
      <c r="NN356" s="193" t="str" cm="1">
        <f t="array" ref="NN356">IF($ND356=0,"",(IFERROR( (IFERROR($ND356/FRACAS!$AY$1*60,0) - SUMPRODUCT( (FRACAS!$K$5:$K$8972=NN$2) * IFERROR(FRACAS!$AN$5:$AN$8972,0) ) ) / IFERROR($ND356/FRACAS!$AY$1*60,0), 1 )))</f>
        <v/>
      </c>
      <c r="NO356" s="193" t="str" cm="1">
        <f t="array" ref="NO356">IF($ND356=0,"",(IFERROR( (IFERROR($ND356/FRACAS!$AY$1*60,0) - SUMPRODUCT( (FRACAS!$K$5:$K$8972=NO$2) * IFERROR(FRACAS!$AN$5:$AN$8972,0) ) ) / IFERROR($ND356/FRACAS!$AY$1*60,0), 1 )))</f>
        <v/>
      </c>
      <c r="NP356" s="193" t="str" cm="1">
        <f t="array" ref="NP356">IF($ND356=0,"",(IFERROR( (IFERROR($ND356/FRACAS!$AY$1*60,0) - SUMPRODUCT( (FRACAS!$K$5:$K$8972=NP$2) * IFERROR(FRACAS!$AN$5:$AN$8972,0) ) ) / IFERROR($ND356/FRACAS!$AY$1*60,0), 1 )))</f>
        <v/>
      </c>
      <c r="NQ356" s="193" t="str" cm="1">
        <f t="array" ref="NQ356">IF($ND356=0,"",(IFERROR( (IFERROR($ND356/FRACAS!$AY$1*60,0) - SUMPRODUCT( (FRACAS!$K$5:$K$8972=NQ$2) * IFERROR(FRACAS!$AN$5:$AN$8972,0) ) ) / IFERROR($ND356/FRACAS!$AY$1*60,0), 1 )))</f>
        <v/>
      </c>
      <c r="NR356" s="193" t="str" cm="1">
        <f t="array" ref="NR356">IF($ND356=0,"",(IFERROR( (IFERROR($ND356/FRACAS!$AY$1*60,0) - SUMPRODUCT( (FRACAS!$K$5:$K$8972=NR$2) * IFERROR(FRACAS!$AN$5:$AN$8972,0) ) ) / IFERROR($ND356/FRACAS!$AY$1*60,0), 1 )))</f>
        <v/>
      </c>
      <c r="NS356" s="193" t="str" cm="1">
        <f t="array" ref="NS356">IF($ND356=0,"",(IFERROR( (IFERROR($ND356/FRACAS!$AY$1*60,0) - SUMPRODUCT( (FRACAS!$K$5:$K$8972=NS$2) * IFERROR(FRACAS!$AN$5:$AN$8972,0) ) ) / IFERROR($ND356/FRACAS!$AY$1*60,0), 1 )))</f>
        <v/>
      </c>
      <c r="NT356" s="193" t="str" cm="1">
        <f t="array" ref="NT356">IF($ND356=0,"",(IFERROR( (IFERROR($ND356/FRACAS!$AY$1*60,0) - SUMPRODUCT( (FRACAS!$K$5:$K$8972=NT$2) * IFERROR(FRACAS!$AN$5:$AN$8972,0) ) ) / IFERROR($ND356/FRACAS!$AY$1*60,0), 1 )))</f>
        <v/>
      </c>
      <c r="NU356" s="193" t="str" cm="1">
        <f t="array" ref="NU356">IF($ND356=0,"",(IFERROR( (IFERROR($ND356/FRACAS!$AY$1*60,0) - SUMPRODUCT( (FRACAS!$K$5:$K$8972=NU$2) * IFERROR(FRACAS!$AN$5:$AN$8972,0) ) ) / IFERROR($ND356/FRACAS!$AY$1*60,0), 1 )))</f>
        <v/>
      </c>
      <c r="NV356" s="193" t="str" cm="1">
        <f t="array" ref="NV356">IF($ND356=0,"",(IFERROR( (IFERROR($ND356/FRACAS!$AY$1*60,0) - SUMPRODUCT( (FRACAS!$K$5:$K$8972=NV$2) * IFERROR(FRACAS!$AN$5:$AN$8972,0) ) ) / IFERROR($ND356/FRACAS!$AY$1*60,0), 1 )))</f>
        <v/>
      </c>
      <c r="NW356" s="193" t="str" cm="1">
        <f t="array" ref="NW356">IF($ND356=0,"",(IFERROR( (IFERROR($ND356/FRACAS!$AY$1*60,0) - SUMPRODUCT( (FRACAS!$K$5:$K$8972=NW$2) * IFERROR(FRACAS!$AN$5:$AN$8972,0) ) ) / IFERROR($ND356/FRACAS!$AY$1*60,0), 1 )))</f>
        <v/>
      </c>
      <c r="NX356" s="193" t="str" cm="1">
        <f t="array" ref="NX356">IF($ND356=0,"",(IFERROR( (IFERROR($ND356/FRACAS!$AY$1*60,0) - SUMPRODUCT( (FRACAS!$K$5:$K$8972=NX$2) * IFERROR(FRACAS!$AN$5:$AN$8972,0) ) ) / IFERROR($ND356/FRACAS!$AY$1*60,0), 1 )))</f>
        <v/>
      </c>
      <c r="NY356" s="193" t="str" cm="1">
        <f t="array" ref="NY356">IF($ND356=0,"",(IFERROR( (IFERROR($ND356/FRACAS!$AY$1*60,0) - SUMPRODUCT( (FRACAS!$K$5:$K$8972=NY$2) * IFERROR(FRACAS!$AN$5:$AN$8972,0) ) ) / IFERROR($ND356/FRACAS!$AY$1*60,0), 1 )))</f>
        <v/>
      </c>
      <c r="NZ356" s="193" t="str" cm="1">
        <f t="array" ref="NZ356">IF($ND356=0,"",(IFERROR( (IFERROR($ND356/FRACAS!$AY$1*60,0) - SUMPRODUCT( (FRACAS!$K$5:$K$8972=NZ$2) * IFERROR(FRACAS!$AN$5:$AN$8972,0) ) ) / IFERROR($ND356/FRACAS!$AY$1*60,0), 1 )))</f>
        <v/>
      </c>
      <c r="OA356" s="193" t="str" cm="1">
        <f t="array" ref="OA356">IF($ND356=0,"",(IFERROR( (IFERROR($ND356/FRACAS!$AY$1*60,0) - SUMPRODUCT( (FRACAS!$K$5:$K$8972=OA$2) * IFERROR(FRACAS!$AN$5:$AN$8972,0) ) ) / IFERROR($ND356/FRACAS!$AY$1*60,0), 1 )))</f>
        <v/>
      </c>
      <c r="OB356" s="193" t="str" cm="1">
        <f t="array" ref="OB356">IF($ND356=0,"",(IFERROR( (IFERROR($ND356/FRACAS!$AY$1*60,0) - SUMPRODUCT( (FRACAS!$K$5:$K$8972=OB$2) * IFERROR(FRACAS!$AN$5:$AN$8972,0) ) ) / IFERROR($ND356/FRACAS!$AY$1*60,0), 1 )))</f>
        <v/>
      </c>
      <c r="OC356" s="193" t="str" cm="1">
        <f t="array" ref="OC356">IF($ND356=0,"",(IFERROR( (IFERROR($ND356/FRACAS!$AY$1*60,0) - SUMPRODUCT( (FRACAS!$K$5:$K$8972=OC$2) * IFERROR(FRACAS!$AN$5:$AN$8972,0) ) ) / IFERROR($ND356/FRACAS!$AY$1*60,0), 1 )))</f>
        <v/>
      </c>
      <c r="OD356" s="193" t="str" cm="1">
        <f t="array" ref="OD356">IF($ND356=0,"",(IFERROR( (IFERROR($ND356/FRACAS!$AY$1*60,0) - SUMPRODUCT( (FRACAS!$K$5:$K$8972=OD$2) * IFERROR(FRACAS!$AN$5:$AN$8972,0) ) ) / IFERROR($ND356/FRACAS!$AY$1*60,0), 1 )))</f>
        <v/>
      </c>
      <c r="OE356" s="193" t="str" cm="1">
        <f t="array" ref="OE356">IF($ND356=0,"",(IFERROR( (IFERROR($ND356/FRACAS!$AY$1*60,0) - SUMPRODUCT( (FRACAS!$K$5:$K$8972=OE$2) * IFERROR(FRACAS!$AN$5:$AN$8972,0) ) ) / IFERROR($ND356/FRACAS!$AY$1*60,0), 1 )))</f>
        <v/>
      </c>
      <c r="OF356" s="193" t="str" cm="1">
        <f t="array" ref="OF356">IF($ND356=0,"",(IFERROR( (IFERROR($ND356/FRACAS!$AY$1*60,0) - SUMPRODUCT( (FRACAS!$K$5:$K$8972=OF$2) * IFERROR(FRACAS!$AN$5:$AN$8972,0) ) ) / IFERROR($ND356/FRACAS!$AY$1*60,0), 1 )))</f>
        <v/>
      </c>
      <c r="OG356" s="193" t="str" cm="1">
        <f t="array" ref="OG356">IF($ND356=0,"",(IFERROR( (IFERROR($ND356/FRACAS!$AY$1*60,0) - SUMPRODUCT( (FRACAS!$K$5:$K$8972=OG$2) * IFERROR(FRACAS!$AN$5:$AN$8972,0) ) ) / IFERROR($ND356/FRACAS!$AY$1*60,0), 1 )))</f>
        <v/>
      </c>
      <c r="OH356" s="193" t="str" cm="1">
        <f t="array" ref="OH356">IF($ND356=0,"",(IFERROR( (IFERROR($ND356/FRACAS!$AY$1*60,0) - SUMPRODUCT( (FRACAS!$K$5:$K$8972=OH$2) * IFERROR(FRACAS!$AN$5:$AN$8972,0) ) ) / IFERROR($ND356/FRACAS!$AY$1*60,0), 1 )))</f>
        <v/>
      </c>
      <c r="OI356" s="193" t="str" cm="1">
        <f t="array" ref="OI356">IF($ND356=0,"",(IFERROR( (IFERROR($ND356/FRACAS!$AY$1*60,0) - SUMPRODUCT( (FRACAS!$K$5:$K$8972=OI$2) * IFERROR(FRACAS!$AN$5:$AN$8972,0) ) ) / IFERROR($ND356/FRACAS!$AY$1*60,0), 1 )))</f>
        <v/>
      </c>
      <c r="OJ356" s="193" t="str" cm="1">
        <f t="array" ref="OJ356">IF($ND356=0,"",(IFERROR( (IFERROR($ND356/FRACAS!$AY$1*60,0) - SUMPRODUCT( (FRACAS!$K$5:$K$8972=OJ$2) * IFERROR(FRACAS!$AN$5:$AN$8972,0) ) ) / IFERROR($ND356/FRACAS!$AY$1*60,0), 1 )))</f>
        <v/>
      </c>
      <c r="OK356" s="193" t="str" cm="1">
        <f t="array" ref="OK356">IF($ND356=0,"",(IFERROR( (IFERROR($ND356/FRACAS!$AY$1*60,0) - SUMPRODUCT( (FRACAS!$K$5:$K$8972=OK$2) * IFERROR(FRACAS!$AN$5:$AN$8972,0) ) ) / IFERROR($ND356/FRACAS!$AY$1*60,0), 1 )))</f>
        <v/>
      </c>
      <c r="OL356" s="193" t="str" cm="1">
        <f t="array" ref="OL356">IF($ND356=0,"",(IFERROR( (IFERROR($ND356/FRACAS!$AY$1*60,0) - SUMPRODUCT( (FRACAS!$K$5:$K$8972=OL$2) * IFERROR(FRACAS!$AN$5:$AN$8972,0) ) ) / IFERROR($ND356/FRACAS!$AY$1*60,0), 1 )))</f>
        <v/>
      </c>
      <c r="OM356" s="193" t="str" cm="1">
        <f t="array" ref="OM356">IF($ND356=0,"",(IFERROR( (IFERROR($ND356/FRACAS!$AY$1*60,0) - SUMPRODUCT( (FRACAS!$K$5:$K$8972=OM$2) * IFERROR(FRACAS!$AN$5:$AN$8972,0) ) ) / IFERROR($ND356/FRACAS!$AY$1*60,0), 1 )))</f>
        <v/>
      </c>
      <c r="ON356" s="193" t="str" cm="1">
        <f t="array" ref="ON356">IF($ND356=0,"",(IFERROR( (IFERROR($ND356/FRACAS!$AY$1*60,0) - SUMPRODUCT( (FRACAS!$K$5:$K$8972=ON$2) * IFERROR(FRACAS!$AN$5:$AN$8972,0) ) ) / IFERROR($ND356/FRACAS!$AY$1*60,0), 1 )))</f>
        <v/>
      </c>
      <c r="OO356" s="193" t="str" cm="1">
        <f t="array" ref="OO356">IF($ND356=0,"",(IFERROR( (IFERROR($ND356/FRACAS!$AY$1*60,0) - SUMPRODUCT( (FRACAS!$K$5:$K$8972=OO$2) * IFERROR(FRACAS!$AN$5:$AN$8972,0) ) ) / IFERROR($ND356/FRACAS!$AY$1*60,0), 1 )))</f>
        <v/>
      </c>
      <c r="OP356" s="193" t="str" cm="1">
        <f t="array" ref="OP356">IF($ND356=0,"",(IFERROR( (IFERROR($ND356/FRACAS!$AY$1*60,0) - SUMPRODUCT( (FRACAS!$K$5:$K$8972=OP$2) * IFERROR(FRACAS!$AN$5:$AN$8972,0) ) ) / IFERROR($ND356/FRACAS!$AY$1*60,0), 1 )))</f>
        <v/>
      </c>
      <c r="OQ356" s="193" t="str" cm="1">
        <f t="array" ref="OQ356">IF($ND356=0,"",(IFERROR( (IFERROR($ND356/FRACAS!$AY$1*60,0) - SUMPRODUCT( (FRACAS!$K$5:$K$8972=OQ$2) * IFERROR(FRACAS!$AN$5:$AN$8972,0) ) ) / IFERROR($ND356/FRACAS!$AY$1*60,0), 1 )))</f>
        <v/>
      </c>
      <c r="OR356" s="193" t="str" cm="1">
        <f t="array" ref="OR356">IF($ND356=0,"",(IFERROR( (IFERROR($ND356/FRACAS!$AY$1*60,0) - SUMPRODUCT( (FRACAS!$K$5:$K$8972=OR$2) * IFERROR(FRACAS!$AN$5:$AN$8972,0) ) ) / IFERROR($ND356/FRACAS!$AY$1*60,0), 1 )))</f>
        <v/>
      </c>
      <c r="OS356" s="193" t="str" cm="1">
        <f t="array" ref="OS356">IF($ND356=0,"",(IFERROR( (IFERROR($ND356/FRACAS!$AY$1*60,0) - SUMPRODUCT( (FRACAS!$K$5:$K$8972=OS$2) * IFERROR(FRACAS!$AN$5:$AN$8972,0) ) ) / IFERROR($ND356/FRACAS!$AY$1*60,0), 1 )))</f>
        <v/>
      </c>
      <c r="OT356" s="243" t="str" cm="1">
        <f t="array" ref="OT356">IF($ND356=0,"",(IFERROR( (IFERROR($ND356/FRACAS!$AY$1*60,0) - SUMPRODUCT( (FRACAS!$K$5:$K$8972=OT$2) * IFERROR(FRACAS!$AN$5:$AN$8972,0) ) ) / IFERROR($ND356/FRACAS!$AY$1*60,0), 1 )))</f>
        <v/>
      </c>
    </row>
    <row r="357" spans="2:410" x14ac:dyDescent="0.2">
      <c r="B357" s="233"/>
      <c r="C357" s="259" t="str">
        <f>IF('[1]17.11.2025 IASI18 Mileage'!C357="","",'[1]17.11.2025 IASI18 Mileage'!C357)</f>
        <v/>
      </c>
      <c r="D357" s="201" t="str">
        <f>IF('[1]17.11.2025 IASI18 Mileage'!D357="","",'[1]17.11.2025 IASI18 Mileage'!D357)</f>
        <v/>
      </c>
      <c r="E357" s="201" t="str">
        <f>IF('[1]17.11.2025 IASI18 Mileage'!E357="","",'[1]17.11.2025 IASI18 Mileage'!E357)</f>
        <v/>
      </c>
      <c r="F357" s="201" t="str">
        <f>IF('[1]17.11.2025 IASI18 Mileage'!F357="","",'[1]17.11.2025 IASI18 Mileage'!F357)</f>
        <v/>
      </c>
      <c r="G357" s="201" t="str">
        <f>IF('[1]17.11.2025 IASI18 Mileage'!G357="","",'[1]17.11.2025 IASI18 Mileage'!G357)</f>
        <v/>
      </c>
      <c r="H357" s="201" t="str">
        <f>IF('[1]17.11.2025 IASI18 Mileage'!H357="","",'[1]17.11.2025 IASI18 Mileage'!H357)</f>
        <v/>
      </c>
      <c r="I357" s="201" t="str">
        <f>IF('[1]17.11.2025 IASI18 Mileage'!I357="","",'[1]17.11.2025 IASI18 Mileage'!I357)</f>
        <v/>
      </c>
      <c r="J357" s="201" t="str">
        <f>IF('[1]17.11.2025 IASI18 Mileage'!J357="","",'[1]17.11.2025 IASI18 Mileage'!J357)</f>
        <v/>
      </c>
      <c r="K357" s="201" t="str">
        <f>IF('[1]17.11.2025 IASI18 Mileage'!K357="","",'[1]17.11.2025 IASI18 Mileage'!K357)</f>
        <v/>
      </c>
      <c r="L357" s="201" t="str">
        <f>IF('[1]17.11.2025 IASI18 Mileage'!L357="","",'[1]17.11.2025 IASI18 Mileage'!L357)</f>
        <v/>
      </c>
      <c r="M357" s="201" t="str">
        <f>IF('[1]17.11.2025 IASI18 Mileage'!M357="","",'[1]17.11.2025 IASI18 Mileage'!M357)</f>
        <v/>
      </c>
      <c r="N357" s="201" t="str">
        <f>IF('[1]17.11.2025 IASI18 Mileage'!N357="","",'[1]17.11.2025 IASI18 Mileage'!N357)</f>
        <v/>
      </c>
      <c r="O357" s="201" t="str">
        <f>IF('[1]17.11.2025 IASI18 Mileage'!O357="","",'[1]17.11.2025 IASI18 Mileage'!O357)</f>
        <v/>
      </c>
      <c r="P357" s="201" t="str">
        <f>IF('[1]17.11.2025 IASI18 Mileage'!P357="","",'[1]17.11.2025 IASI18 Mileage'!P357)</f>
        <v/>
      </c>
      <c r="Q357" s="201" t="str">
        <f>IF('[1]17.11.2025 IASI18 Mileage'!Q357="","",'[1]17.11.2025 IASI18 Mileage'!Q357)</f>
        <v/>
      </c>
      <c r="R357" s="201" t="str">
        <f>IF('[1]17.11.2025 IASI18 Mileage'!R357="","",'[1]17.11.2025 IASI18 Mileage'!R357)</f>
        <v/>
      </c>
      <c r="S357" s="201" t="str">
        <f>IF('[1]17.11.2025 IASI18 Mileage'!S357="","",'[1]17.11.2025 IASI18 Mileage'!S357)</f>
        <v/>
      </c>
      <c r="T357" s="201" t="str">
        <f>IF('[1]17.11.2025 IASI18 Mileage'!T357="","",'[1]17.11.2025 IASI18 Mileage'!T357)</f>
        <v/>
      </c>
      <c r="U357" s="201" t="str">
        <f>IF('[1]17.11.2025 IASI18 Mileage'!U357="","",'[1]17.11.2025 IASI18 Mileage'!U357)</f>
        <v/>
      </c>
      <c r="V357" s="201"/>
      <c r="W357" s="201"/>
      <c r="X357" s="201"/>
      <c r="Y357" s="201"/>
      <c r="Z357" s="201"/>
      <c r="AA357" s="201"/>
      <c r="AB357" s="201"/>
      <c r="AC357" s="201"/>
      <c r="AD357" s="201"/>
      <c r="AE357" s="201"/>
      <c r="AF357" s="201"/>
      <c r="AG357" s="201"/>
      <c r="AH357" s="201"/>
      <c r="AI357" s="201"/>
      <c r="AJ357" s="201"/>
      <c r="AK357" s="201"/>
      <c r="AL357" s="201"/>
      <c r="AM357" s="201"/>
      <c r="AN357" s="201"/>
      <c r="AO357" s="201"/>
      <c r="AP357" s="201"/>
      <c r="AQ357" s="201"/>
      <c r="AR357" s="201"/>
      <c r="AS357" s="201"/>
      <c r="AT357" s="201"/>
      <c r="AU357" s="201"/>
      <c r="AV357" s="201"/>
      <c r="AW357" s="201"/>
      <c r="AX357" s="201"/>
      <c r="AY357" s="201"/>
      <c r="AZ357" s="201"/>
      <c r="BA357" s="202"/>
      <c r="BB357" s="184"/>
      <c r="BD357" s="234"/>
      <c r="BE357" s="234"/>
      <c r="BF357" s="234"/>
      <c r="BG357" s="234"/>
      <c r="BH357" s="234"/>
      <c r="BI357" s="234"/>
      <c r="BJ357" s="234"/>
      <c r="BK357" s="234"/>
      <c r="BL357" s="234"/>
      <c r="BM357" s="234"/>
      <c r="DC357" s="184">
        <f t="shared" si="29"/>
        <v>0</v>
      </c>
      <c r="DD357" s="235" t="str">
        <f t="shared" si="30"/>
        <v/>
      </c>
      <c r="DE357" s="186">
        <f>IF(D357&gt; 0,(COUNTIFS(FRACAS!$B$5:$B$8972, D$4, FRACAS!$D$5:$D$8972, "&lt;="&amp;D357)), "" )</f>
        <v>0</v>
      </c>
      <c r="DF357" s="186">
        <f>IF(E357&gt; 0,(COUNTIFS(FRACAS!$B$5:$B$8972, E$4, FRACAS!$D$5:$D$8972, "&lt;="&amp;E357)), "" )</f>
        <v>0</v>
      </c>
      <c r="DG357" s="186">
        <f>IF(F357&gt; 0,(COUNTIFS(FRACAS!$B$5:$B$8972, F$4, FRACAS!$D$5:$D$8972, "&lt;="&amp;F357)), "" )</f>
        <v>0</v>
      </c>
      <c r="DH357" s="186">
        <f>IF(G357&gt; 0,(COUNTIFS(FRACAS!$B$5:$B$8972, G$4, FRACAS!$D$5:$D$8972, "&lt;="&amp;G357)), "" )</f>
        <v>0</v>
      </c>
      <c r="DI357" s="186">
        <f>IF(H357&gt; 0,(COUNTIFS(FRACAS!$B$5:$B$8972, H$4, FRACAS!$D$5:$D$8972, "&lt;="&amp;H357)), "" )</f>
        <v>0</v>
      </c>
      <c r="DJ357" s="186">
        <f>IF(I357&gt; 0,(COUNTIFS(FRACAS!$B$5:$B$8972, I$4, FRACAS!$D$5:$D$8972, "&lt;="&amp;I357)), "" )</f>
        <v>0</v>
      </c>
      <c r="DK357" s="186">
        <f>IF(J357&gt; 0,(COUNTIFS(FRACAS!$B$5:$B$8972, J$4, FRACAS!$D$5:$D$8972, "&lt;="&amp;J357)), "" )</f>
        <v>0</v>
      </c>
      <c r="DL357" s="186">
        <f>IF(K357&gt; 0,(COUNTIFS(FRACAS!$B$5:$B$8972, K$4, FRACAS!$D$5:$D$8972, "&lt;="&amp;K357)), "" )</f>
        <v>0</v>
      </c>
      <c r="DM357" s="186">
        <f>IF(L357&gt; 0,(COUNTIFS(FRACAS!$B$5:$B$8972, L$4, FRACAS!$D$5:$D$8972, "&lt;="&amp;L357)), "" )</f>
        <v>0</v>
      </c>
      <c r="DN357" s="186">
        <f>IF(M357&gt; 0,(COUNTIFS(FRACAS!$B$5:$B$8972, M$4, FRACAS!$D$5:$D$8972, "&lt;="&amp;M357)), "" )</f>
        <v>0</v>
      </c>
      <c r="DO357" s="186">
        <f>IF(N357&gt; 0,(COUNTIFS(FRACAS!$B$5:$B$8972, N$4, FRACAS!$D$5:$D$8972, "&lt;="&amp;N357)), "" )</f>
        <v>0</v>
      </c>
      <c r="DP357" s="186">
        <f>IF(O357&gt; 0,(COUNTIFS(FRACAS!$B$5:$B$8972, O$4, FRACAS!$D$5:$D$8972, "&lt;="&amp;O357)), "" )</f>
        <v>0</v>
      </c>
      <c r="DQ357" s="186">
        <f>IF(P357&gt; 0,(COUNTIFS(FRACAS!$B$5:$B$8972, P$4, FRACAS!$D$5:$D$8972, "&lt;="&amp;P357)), "" )</f>
        <v>0</v>
      </c>
      <c r="DR357" s="186">
        <f>IF(Q357&gt; 0,(COUNTIFS(FRACAS!$B$5:$B$8972, Q$4, FRACAS!$D$5:$D$8972, "&lt;="&amp;Q357)), "" )</f>
        <v>0</v>
      </c>
      <c r="DS357" s="186">
        <f>IF(R357&gt; 0,(COUNTIFS(FRACAS!$B$5:$B$8972, R$4, FRACAS!$D$5:$D$8972, "&lt;="&amp;R357)), "" )</f>
        <v>0</v>
      </c>
      <c r="DT357" s="186">
        <f>IF(S357&gt; 0,(COUNTIFS(FRACAS!$B$5:$B$8972, S$4, FRACAS!$D$5:$D$8972, "&lt;="&amp;S357)), "" )</f>
        <v>0</v>
      </c>
      <c r="DU357" s="186">
        <f>IF(T357&gt; 0,(COUNTIFS(FRACAS!$B$5:$B$8972, T$4, FRACAS!$D$5:$D$8972, "&lt;="&amp;T357)), "" )</f>
        <v>0</v>
      </c>
      <c r="DV357" s="186">
        <f>IF(U357&gt; 0,(COUNTIFS(FRACAS!$B$5:$B$8972, U$4, FRACAS!$D$5:$D$8972, "&lt;="&amp;U357)), "" )</f>
        <v>0</v>
      </c>
      <c r="DW357" s="186" t="str">
        <f>IF(V357&gt; 0,(COUNTIFS(FRACAS!$B$5:$B$8972, V$4, FRACAS!$D$5:$D$8972, "&lt;="&amp;V357)), "" )</f>
        <v/>
      </c>
      <c r="DX357" s="186" t="str">
        <f>IF(W357&gt; 0,(COUNTIFS(FRACAS!$B$5:$B$8972, W$4, FRACAS!$D$5:$D$8972, "&lt;="&amp;W357)), "" )</f>
        <v/>
      </c>
      <c r="DY357" s="186" t="str">
        <f>IF(X357&gt; 0,(COUNTIFS(FRACAS!$B$5:$B$8972, X$4, FRACAS!$D$5:$D$8972, "&lt;="&amp;X357)), "" )</f>
        <v/>
      </c>
      <c r="DZ357" s="186" t="str">
        <f>IF(Y357&gt; 0,(COUNTIFS(FRACAS!$B$5:$B$8972, Y$4, FRACAS!$D$5:$D$8972, "&lt;="&amp;Y357)), "" )</f>
        <v/>
      </c>
      <c r="EA357" s="186" t="str">
        <f>IF(Z357&gt; 0,(COUNTIFS(FRACAS!$B$5:$B$8972, Z$4, FRACAS!$D$5:$D$8972, "&lt;="&amp;Z357)), "" )</f>
        <v/>
      </c>
      <c r="EB357" s="186" t="str">
        <f>IF(AA357&gt; 0,(COUNTIFS(FRACAS!$B$5:$B$8972, AA$4, FRACAS!$D$5:$D$8972, "&lt;="&amp;AA357)), "" )</f>
        <v/>
      </c>
      <c r="EC357" s="186" t="str">
        <f>IF(AB357&gt; 0,(COUNTIFS(FRACAS!$B$5:$B$8972, AB$4, FRACAS!$D$5:$D$8972, "&lt;="&amp;AB357)), "" )</f>
        <v/>
      </c>
      <c r="ED357" s="186" t="str">
        <f>IF(AC357&gt; 0,(COUNTIFS(FRACAS!$B$5:$B$8972, AC$4, FRACAS!$D$5:$D$8972, "&lt;="&amp;AC357)), "" )</f>
        <v/>
      </c>
      <c r="EE357" s="186" t="str">
        <f>IF(AD357&gt; 0,(COUNTIFS(FRACAS!$B$5:$B$8972, AD$4, FRACAS!$D$5:$D$8972, "&lt;="&amp;AD357)), "" )</f>
        <v/>
      </c>
      <c r="EF357" s="186" t="str">
        <f>IF(AE357&gt; 0,(COUNTIFS(FRACAS!$B$5:$B$8972, AE$4, FRACAS!$D$5:$D$8972, "&lt;="&amp;AE357)), "" )</f>
        <v/>
      </c>
      <c r="EG357" s="186" t="str">
        <f>IF(AF357&gt; 0,(COUNTIFS(FRACAS!$B$5:$B$8972, AF$4, FRACAS!$D$5:$D$8972, "&lt;="&amp;AF357)), "" )</f>
        <v/>
      </c>
      <c r="EH357" s="186" t="str">
        <f>IF(AG357&gt; 0,(COUNTIFS(FRACAS!$B$5:$B$8972, AG$4, FRACAS!$D$5:$D$8972, "&lt;="&amp;AG357)), "" )</f>
        <v/>
      </c>
      <c r="EI357" s="186" t="str">
        <f>IF(AH357&gt; 0,(COUNTIFS(FRACAS!$B$5:$B$8972, AH$4, FRACAS!$D$5:$D$8972, "&lt;="&amp;AH357)), "" )</f>
        <v/>
      </c>
      <c r="EJ357" s="186" t="str">
        <f>IF(AI357&gt; 0,(COUNTIFS(FRACAS!$B$5:$B$8972, AI$4, FRACAS!$D$5:$D$8972, "&lt;="&amp;AI357)), "" )</f>
        <v/>
      </c>
      <c r="EK357" s="186" t="str">
        <f>IF(AJ357&gt; 0,(COUNTIFS(FRACAS!$B$5:$B$8972, AJ$4, FRACAS!$D$5:$D$8972, "&lt;="&amp;AJ357)), "" )</f>
        <v/>
      </c>
      <c r="EL357" s="186" t="str">
        <f>IF(AK357&gt; 0,(COUNTIFS(FRACAS!$B$5:$B$8972, AK$4, FRACAS!$D$5:$D$8972, "&lt;="&amp;AK357)), "" )</f>
        <v/>
      </c>
      <c r="EM357" s="186" t="str">
        <f>IF(AL357&gt; 0,(COUNTIFS(FRACAS!$B$5:$B$8972, AL$4, FRACAS!$D$5:$D$8972, "&lt;="&amp;AL357)), "" )</f>
        <v/>
      </c>
      <c r="EN357" s="186" t="str">
        <f>IF(AM357&gt; 0,(COUNTIFS(FRACAS!$B$5:$B$8972, AM$4, FRACAS!$D$5:$D$8972, "&lt;="&amp;AM357)), "" )</f>
        <v/>
      </c>
      <c r="EO357" s="186" t="str">
        <f>IF(AN357&gt; 0,(COUNTIFS(FRACAS!$B$5:$B$8972, AN$4, FRACAS!$D$5:$D$8972, "&lt;="&amp;AN357)), "" )</f>
        <v/>
      </c>
      <c r="EP357" s="186" t="str">
        <f>IF(AO357&gt; 0,(COUNTIFS(FRACAS!$B$5:$B$8972, AO$4, FRACAS!$D$5:$D$8972, "&lt;="&amp;AO357)), "" )</f>
        <v/>
      </c>
      <c r="EQ357" s="186" t="str">
        <f>IF(AP357&gt; 0,(COUNTIFS(FRACAS!$B$5:$B$8972, AP$4, FRACAS!$D$5:$D$8972, "&lt;="&amp;AP357)), "" )</f>
        <v/>
      </c>
      <c r="ER357" s="186" t="str">
        <f>IF(AQ357&gt; 0,(COUNTIFS(FRACAS!$B$5:$B$8972, AQ$4, FRACAS!$D$5:$D$8972, "&lt;="&amp;AQ357)), "" )</f>
        <v/>
      </c>
      <c r="ES357" s="246"/>
      <c r="ET357" s="194"/>
      <c r="EU357" s="194"/>
      <c r="EV357" s="194"/>
      <c r="EW357" s="194"/>
      <c r="EX357" s="194"/>
      <c r="EY357" s="194"/>
      <c r="EZ357" s="194"/>
      <c r="FA357" s="194"/>
      <c r="FB357" s="195"/>
      <c r="FE357" s="190"/>
      <c r="FF357" s="190"/>
      <c r="FG357" s="190"/>
      <c r="FH357" s="190"/>
      <c r="FI357" s="190"/>
      <c r="FJ357" s="190"/>
      <c r="FK357" s="190"/>
      <c r="FL357" s="190"/>
      <c r="FM357" s="190"/>
      <c r="FN357" s="190"/>
      <c r="JD357" s="238"/>
      <c r="JE357" s="238"/>
      <c r="JF357" s="238"/>
      <c r="JG357" s="238"/>
      <c r="JH357" s="238"/>
      <c r="JI357" s="238"/>
      <c r="JJ357" s="238"/>
      <c r="JK357" s="238"/>
      <c r="JL357" s="238"/>
      <c r="JM357" s="238"/>
      <c r="JN357" s="247"/>
      <c r="JO357" s="248"/>
      <c r="JP357" s="248"/>
      <c r="JQ357" s="248"/>
      <c r="JR357" s="248"/>
      <c r="JS357" s="248"/>
      <c r="JT357" s="248"/>
      <c r="JU357" s="248"/>
      <c r="JV357" s="248"/>
      <c r="JW357" s="248"/>
      <c r="JX357" s="248"/>
      <c r="JY357" s="248"/>
      <c r="JZ357" s="248"/>
      <c r="KA357" s="248"/>
      <c r="KB357" s="248"/>
      <c r="KC357" s="248"/>
      <c r="KD357" s="248"/>
      <c r="KE357" s="248"/>
      <c r="KF357" s="248"/>
      <c r="KG357" s="248"/>
      <c r="KH357" s="248"/>
      <c r="KI357" s="248"/>
      <c r="KJ357" s="248"/>
      <c r="KK357" s="248"/>
      <c r="KL357" s="248"/>
      <c r="KM357" s="248"/>
      <c r="KN357" s="248"/>
      <c r="KO357" s="248"/>
      <c r="KP357" s="248"/>
      <c r="KQ357" s="248"/>
      <c r="KR357" s="248"/>
      <c r="KS357" s="248"/>
      <c r="KT357" s="248"/>
      <c r="KU357" s="248"/>
      <c r="KV357" s="248"/>
      <c r="KW357" s="248"/>
      <c r="KX357" s="248"/>
      <c r="KY357" s="248"/>
      <c r="KZ357" s="248"/>
      <c r="LA357" s="248"/>
      <c r="LC357" s="235" t="str">
        <f t="shared" si="28"/>
        <v/>
      </c>
      <c r="LD357" s="240" t="str" cm="1">
        <f t="array" ref="LD357">IFERROR((((D357/FRACAS!$AY$1)*60
)-(SUMPRODUCT((FRACAS!$B$5:$B$8970=D$4)*(FRACAS!$D$5:$D$8970&lt;=D357)*(IFERROR(FRACAS!$AM$5:$AM$8970,0)))
))/((D357/FRACAS!$AY$1)*60),"")</f>
        <v/>
      </c>
      <c r="LE357" s="240" t="str" cm="1">
        <f t="array" ref="LE357">IFERROR((((E357/FRACAS!$AY$1)*60
)-(SUMPRODUCT((FRACAS!$B$5:$B$8970=E$4)*(FRACAS!$D$5:$D$8970&lt;=E357)*(IFERROR(FRACAS!$AM$5:$AM$8970,0)))
))/((E357/FRACAS!$AY$1)*60),"")</f>
        <v/>
      </c>
      <c r="LF357" s="240" t="str" cm="1">
        <f t="array" ref="LF357">IFERROR((((F357/FRACAS!$AY$1)*60
)-(SUMPRODUCT((FRACAS!$B$5:$B$8970=F$4)*(FRACAS!$D$5:$D$8970&lt;=F357)*(IFERROR(FRACAS!$AM$5:$AM$8970,0)))
))/((F357/FRACAS!$AY$1)*60),"")</f>
        <v/>
      </c>
      <c r="LG357" s="240" t="str" cm="1">
        <f t="array" ref="LG357">IFERROR((((G357/FRACAS!$AY$1)*60
)-(SUMPRODUCT((FRACAS!$B$5:$B$8970=G$4)*(FRACAS!$D$5:$D$8970&lt;=G357)*(IFERROR(FRACAS!$AM$5:$AM$8970,0)))
))/((G357/FRACAS!$AY$1)*60),"")</f>
        <v/>
      </c>
      <c r="LH357" s="240" t="str" cm="1">
        <f t="array" ref="LH357">IFERROR((((H357/FRACAS!$AY$1)*60
)-(SUMPRODUCT((FRACAS!$B$5:$B$8970=H$4)*(FRACAS!$D$5:$D$8970&lt;=H357)*(IFERROR(FRACAS!$AM$5:$AM$8970,0)))
))/((H357/FRACAS!$AY$1)*60),"")</f>
        <v/>
      </c>
      <c r="LI357" s="240" t="str" cm="1">
        <f t="array" ref="LI357">IFERROR((((I357/FRACAS!$AY$1)*60
)-(SUMPRODUCT((FRACAS!$B$5:$B$8970=I$4)*(FRACAS!$D$5:$D$8970&lt;=I357)*(IFERROR(FRACAS!$AM$5:$AM$8970,0)))
))/((I357/FRACAS!$AY$1)*60),"")</f>
        <v/>
      </c>
      <c r="LJ357" s="240" t="str" cm="1">
        <f t="array" ref="LJ357">IFERROR((((J357/FRACAS!$AY$1)*60
)-(SUMPRODUCT((FRACAS!$B$5:$B$8970=J$4)*(FRACAS!$D$5:$D$8970&lt;=J357)*(IFERROR(FRACAS!$AM$5:$AM$8970,0)))
))/((J357/FRACAS!$AY$1)*60),"")</f>
        <v/>
      </c>
      <c r="LK357" s="240" t="str" cm="1">
        <f t="array" ref="LK357">IFERROR((((K357/FRACAS!$AY$1)*60
)-(SUMPRODUCT((FRACAS!$B$5:$B$8970=K$4)*(FRACAS!$D$5:$D$8970&lt;=K357)*(IFERROR(FRACAS!$AM$5:$AM$8970,0)))
))/((K357/FRACAS!$AY$1)*60),"")</f>
        <v/>
      </c>
      <c r="LL357" s="240" t="str" cm="1">
        <f t="array" ref="LL357">IFERROR((((L357/FRACAS!$AY$1)*60
)-(SUMPRODUCT((FRACAS!$B$5:$B$8970=L$4)*(FRACAS!$D$5:$D$8970&lt;=L357)*(IFERROR(FRACAS!$AM$5:$AM$8970,0)))
))/((L357/FRACAS!$AY$1)*60),"")</f>
        <v/>
      </c>
      <c r="LM357" s="240" t="str" cm="1">
        <f t="array" ref="LM357">IFERROR((((M357/FRACAS!$AY$1)*60
)-(SUMPRODUCT((FRACAS!$B$5:$B$8970=M$4)*(FRACAS!$D$5:$D$8970&lt;=M357)*(IFERROR(FRACAS!$AM$5:$AM$8970,0)))
))/((M357/FRACAS!$AY$1)*60),"")</f>
        <v/>
      </c>
      <c r="LN357" s="240" t="str" cm="1">
        <f t="array" ref="LN357">IFERROR((((N357/FRACAS!$AY$1)*60
)-(SUMPRODUCT((FRACAS!$B$5:$B$8970=N$4)*(FRACAS!$D$5:$D$8970&lt;=N357)*(IFERROR(FRACAS!$AM$5:$AM$8970,0)))
))/((N357/FRACAS!$AY$1)*60),"")</f>
        <v/>
      </c>
      <c r="LO357" s="240" t="str" cm="1">
        <f t="array" ref="LO357">IFERROR((((O357/FRACAS!$AY$1)*60
)-(SUMPRODUCT((FRACAS!$B$5:$B$8970=O$4)*(FRACAS!$D$5:$D$8970&lt;=O357)*(IFERROR(FRACAS!$AM$5:$AM$8970,0)))
))/((O357/FRACAS!$AY$1)*60),"")</f>
        <v/>
      </c>
      <c r="LP357" s="240" t="str" cm="1">
        <f t="array" ref="LP357">IFERROR((((P357/FRACAS!$AY$1)*60
)-(SUMPRODUCT((FRACAS!$B$5:$B$8970=P$4)*(FRACAS!$D$5:$D$8970&lt;=P357)*(IFERROR(FRACAS!$AM$5:$AM$8970,0)))
))/((P357/FRACAS!$AY$1)*60),"")</f>
        <v/>
      </c>
      <c r="LQ357" s="240" t="str" cm="1">
        <f t="array" ref="LQ357">IFERROR((((Q357/FRACAS!$AY$1)*60
)-(SUMPRODUCT((FRACAS!$B$5:$B$8970=Q$4)*(FRACAS!$D$5:$D$8970&lt;=Q357)*(IFERROR(FRACAS!$AM$5:$AM$8970,0)))
))/((Q357/FRACAS!$AY$1)*60),"")</f>
        <v/>
      </c>
      <c r="LR357" s="240" t="str" cm="1">
        <f t="array" ref="LR357">IFERROR((((R357/FRACAS!$AY$1)*60
)-(SUMPRODUCT((FRACAS!$B$5:$B$8970=R$4)*(FRACAS!$D$5:$D$8970&lt;=R357)*(IFERROR(FRACAS!$AM$5:$AM$8970,0)))
))/((R357/FRACAS!$AY$1)*60),"")</f>
        <v/>
      </c>
      <c r="LS357" s="240" t="str" cm="1">
        <f t="array" ref="LS357">IFERROR((((S357/FRACAS!$AY$1)*60
)-(SUMPRODUCT((FRACAS!$B$5:$B$8970=S$4)*(FRACAS!$D$5:$D$8970&lt;=S357)*(IFERROR(FRACAS!$AM$5:$AM$8970,0)))
))/((S357/FRACAS!$AY$1)*60),"")</f>
        <v/>
      </c>
      <c r="LT357" s="240" t="str" cm="1">
        <f t="array" ref="LT357">IFERROR((((T357/FRACAS!$AY$1)*60
)-(SUMPRODUCT((FRACAS!$B$5:$B$8970=T$4)*(FRACAS!$D$5:$D$8970&lt;=T357)*(IFERROR(FRACAS!$AM$5:$AM$8970,0)))
))/((T357/FRACAS!$AY$1)*60),"")</f>
        <v/>
      </c>
      <c r="LU357" s="240" t="str" cm="1">
        <f t="array" ref="LU357">IFERROR((((U357/FRACAS!$AY$1)*60
)-(SUMPRODUCT((FRACAS!$B$5:$B$8970=U$4)*(FRACAS!$D$5:$D$8970&lt;=U357)*(IFERROR(FRACAS!$AM$5:$AM$8970,0)))
))/((U357/FRACAS!$AY$1)*60),"")</f>
        <v/>
      </c>
      <c r="LV357" s="240" t="str" cm="1">
        <f t="array" ref="LV357">IFERROR(
    (((V357/FRACAS!$AY$1)*60))
    /
    (((V357/FRACAS!$AY$1)*60) + SUMPRODUCT((FRACAS!$B$5:$B$8970=V$4)*(FRACAS!$D$5:$D$8970&lt;=V357)*(IFERROR(FRACAS!$AM$5:$AM$8970,0)))
    ),"")</f>
        <v/>
      </c>
      <c r="LW357" s="240" t="str" cm="1">
        <f t="array" ref="LW357">IFERROR(
    (((W357/FRACAS!$AY$1)*60))
    /
    (((W357/FRACAS!$AY$1)*60) + SUMPRODUCT((FRACAS!$B$5:$B$8970=W$4)*(FRACAS!$D$5:$D$8970&lt;=W357)*(IFERROR(FRACAS!$AM$5:$AM$8970,0)))
    ),"")</f>
        <v/>
      </c>
      <c r="LX357" s="240" t="str" cm="1">
        <f t="array" ref="LX357">IFERROR(
    (((X357/FRACAS!$AY$1)*60))
    /
    (((X357/FRACAS!$AY$1)*60) + SUMPRODUCT((FRACAS!$B$5:$B$8970=X$4)*(FRACAS!$D$5:$D$8970&lt;=X357)*(IFERROR(FRACAS!$AM$5:$AM$8970,0)))
    ),"")</f>
        <v/>
      </c>
      <c r="LY357" s="240" t="str" cm="1">
        <f t="array" ref="LY357">IFERROR(
    (((Y357/FRACAS!$AY$1)*60))
    /
    (((Y357/FRACAS!$AY$1)*60) + SUMPRODUCT((FRACAS!$B$5:$B$8970=Y$4)*(FRACAS!$D$5:$D$8970&lt;=Y357)*(IFERROR(FRACAS!$AM$5:$AM$8970,0)))
    ),"")</f>
        <v/>
      </c>
      <c r="LZ357" s="240" t="str" cm="1">
        <f t="array" ref="LZ357">IFERROR(
    (((Z357/FRACAS!$AY$1)*60))
    /
    (((Z357/FRACAS!$AY$1)*60) + SUMPRODUCT((FRACAS!$B$5:$B$8970=Z$4)*(FRACAS!$D$5:$D$8970&lt;=Z357)*(IFERROR(FRACAS!$AM$5:$AM$8970,0)))
    ),"")</f>
        <v/>
      </c>
      <c r="MA357" s="240" t="str" cm="1">
        <f t="array" ref="MA357">IFERROR(
    (((AA357/FRACAS!$AY$1)*60))
    /
    (((AA357/FRACAS!$AY$1)*60) + SUMPRODUCT((FRACAS!$B$5:$B$8970=AA$4)*(FRACAS!$D$5:$D$8970&lt;=AA357)*(IFERROR(FRACAS!$AM$5:$AM$8970,0)))
    ),"")</f>
        <v/>
      </c>
      <c r="MB357" s="240" t="str" cm="1">
        <f t="array" ref="MB357">IFERROR(
    (((AB357/FRACAS!$AY$1)*60))
    /
    (((AB357/FRACAS!$AY$1)*60) + SUMPRODUCT((FRACAS!$B$5:$B$8970=AB$4)*(FRACAS!$D$5:$D$8970&lt;=AB357)*(IFERROR(FRACAS!$AM$5:$AM$8970,0)))
    ),"")</f>
        <v/>
      </c>
      <c r="MC357" s="240" t="str" cm="1">
        <f t="array" ref="MC357">IFERROR(
    (((AC357/FRACAS!$AY$1)*60))
    /
    (((AC357/FRACAS!$AY$1)*60) + SUMPRODUCT((FRACAS!$B$5:$B$8970=AC$4)*(FRACAS!$D$5:$D$8970&lt;=AC357)*(IFERROR(FRACAS!$AM$5:$AM$8970,0)))
    ),"")</f>
        <v/>
      </c>
      <c r="MD357" s="240" t="str" cm="1">
        <f t="array" ref="MD357">IFERROR(
    (((AD357/FRACAS!$AY$1)*60))
    /
    (((AD357/FRACAS!$AY$1)*60) + SUMPRODUCT((FRACAS!$B$5:$B$8970=AD$4)*(FRACAS!$D$5:$D$8970&lt;=AD357)*(IFERROR(FRACAS!$AM$5:$AM$8970,0)))
    ),"")</f>
        <v/>
      </c>
      <c r="ME357" s="240" t="str" cm="1">
        <f t="array" ref="ME357">IFERROR(
    (((AE357/FRACAS!$AY$1)*60))
    /
    (((AE357/FRACAS!$AY$1)*60) + SUMPRODUCT((FRACAS!$B$5:$B$8970=AE$4)*(FRACAS!$D$5:$D$8970&lt;=AE357)*(IFERROR(FRACAS!$AM$5:$AM$8970,0)))
    ),"")</f>
        <v/>
      </c>
      <c r="MF357" s="240" t="str" cm="1">
        <f t="array" ref="MF357">IFERROR(
    (((AF357/FRACAS!$AY$1)*60))
    /
    (((AF357/FRACAS!$AY$1)*60) + SUMPRODUCT((FRACAS!$B$5:$B$8970=AF$4)*(FRACAS!$D$5:$D$8970&lt;=AF357)*(IFERROR(FRACAS!$AM$5:$AM$8970,0)))
    ),"")</f>
        <v/>
      </c>
      <c r="MG357" s="240" t="str" cm="1">
        <f t="array" ref="MG357">IFERROR(
    (((AG357/FRACAS!$AY$1)*60))
    /
    (((AG357/FRACAS!$AY$1)*60) + SUMPRODUCT((FRACAS!$B$5:$B$8970=AG$4)*(FRACAS!$D$5:$D$8970&lt;=AG357)*(IFERROR(FRACAS!$AM$5:$AM$8970,0)))
    ),"")</f>
        <v/>
      </c>
      <c r="MH357" s="240" t="str" cm="1">
        <f t="array" ref="MH357">IFERROR(
    (((AH357/FRACAS!$AY$1)*60))
    /
    (((AH357/FRACAS!$AY$1)*60) + SUMPRODUCT((FRACAS!$B$5:$B$8970=AH$4)*(FRACAS!$D$5:$D$8970&lt;=AH357)*(IFERROR(FRACAS!$AM$5:$AM$8970,0)))
    ),"")</f>
        <v/>
      </c>
      <c r="MI357" s="240" t="str" cm="1">
        <f t="array" ref="MI357">IFERROR(
    (((AI357/FRACAS!$AY$1)*60))
    /
    (((AI357/FRACAS!$AY$1)*60) + SUMPRODUCT((FRACAS!$B$5:$B$8970=AI$4)*(FRACAS!$D$5:$D$8970&lt;=AI357)*(IFERROR(FRACAS!$AM$5:$AM$8970,0)))
    ),"")</f>
        <v/>
      </c>
      <c r="MJ357" s="240" t="str" cm="1">
        <f t="array" ref="MJ357">IFERROR(
    (((AJ357/FRACAS!$AY$1)*60))
    /
    (((AJ357/FRACAS!$AY$1)*60) + SUMPRODUCT((FRACAS!$B$5:$B$8970=AJ$4)*(FRACAS!$D$5:$D$8970&lt;=AJ357)*(IFERROR(FRACAS!$AM$5:$AM$8970,0)))
    ),"")</f>
        <v/>
      </c>
      <c r="MK357" s="240" t="str" cm="1">
        <f t="array" ref="MK357">IFERROR(
    (((AK357/FRACAS!$AY$1)*60))
    /
    (((AK357/FRACAS!$AY$1)*60) + SUMPRODUCT((FRACAS!$B$5:$B$8970=AK$4)*(FRACAS!$D$5:$D$8970&lt;=AK357)*(IFERROR(FRACAS!$AM$5:$AM$8970,0)))
    ),"")</f>
        <v/>
      </c>
      <c r="ML357" s="240" t="str" cm="1">
        <f t="array" ref="ML357">IFERROR(
    (((AL357/FRACAS!$AY$1)*60))
    /
    (((AL357/FRACAS!$AY$1)*60) + SUMPRODUCT((FRACAS!$B$5:$B$8970=AL$4)*(FRACAS!$D$5:$D$8970&lt;=AL357)*(IFERROR(FRACAS!$AM$5:$AM$8970,0)))
    ),"")</f>
        <v/>
      </c>
      <c r="MM357" s="240" t="str" cm="1">
        <f t="array" ref="MM357">IFERROR(
    (((AM357/FRACAS!$AY$1)*60))
    /
    (((AM357/FRACAS!$AY$1)*60) + SUMPRODUCT((FRACAS!$B$5:$B$8970=AM$4)*(FRACAS!$D$5:$D$8970&lt;=AM357)*(IFERROR(FRACAS!$AM$5:$AM$8970,0)))
    ),"")</f>
        <v/>
      </c>
      <c r="MN357" s="240" t="str" cm="1">
        <f t="array" ref="MN357">IFERROR(
    (((AN357/FRACAS!$AY$1)*60))
    /
    (((AN357/FRACAS!$AY$1)*60) + SUMPRODUCT((FRACAS!$B$5:$B$8970=AN$4)*(FRACAS!$D$5:$D$8970&lt;=AN357)*(IFERROR(FRACAS!$AM$5:$AM$8970,0)))
    ),"")</f>
        <v/>
      </c>
      <c r="MO357" s="240" t="str" cm="1">
        <f t="array" ref="MO357">IFERROR(
    (((AO357/FRACAS!$AY$1)*60))
    /
    (((AO357/FRACAS!$AY$1)*60) + SUMPRODUCT((FRACAS!$B$5:$B$8970=AO$4)*(FRACAS!$D$5:$D$8970&lt;=AO357)*(IFERROR(FRACAS!$AM$5:$AM$8970,0)))
    ),"")</f>
        <v/>
      </c>
      <c r="MP357" s="240" t="str" cm="1">
        <f t="array" ref="MP357">IFERROR(
    (((AP357/FRACAS!$AY$1)*60))
    /
    (((AP357/FRACAS!$AY$1)*60) + SUMPRODUCT((FRACAS!$B$5:$B$8970=AP$4)*(FRACAS!$D$5:$D$8970&lt;=AP357)*(IFERROR(FRACAS!$AM$5:$AM$8970,0)))
    ),"")</f>
        <v/>
      </c>
      <c r="MQ357" s="240" t="str" cm="1">
        <f t="array" ref="MQ357">IFERROR(
    (((AQ357/FRACAS!$AY$1)*60))
    /
    (((AQ357/FRACAS!$AY$1)*60) + SUMPRODUCT((FRACAS!$B$5:$B$8970=AQ$4)*(FRACAS!$D$5:$D$8970&lt;=AQ357)*(IFERROR(FRACAS!$AM$5:$AM$8970,0)))
    ),"")</f>
        <v/>
      </c>
      <c r="MR357" s="194"/>
      <c r="MS357" s="194"/>
      <c r="MT357" s="194"/>
      <c r="MU357" s="194"/>
      <c r="MV357" s="194"/>
      <c r="MW357" s="194"/>
      <c r="MX357" s="194"/>
      <c r="MY357" s="194"/>
      <c r="MZ357" s="194"/>
      <c r="NA357" s="195"/>
      <c r="ND357" s="241">
        <f t="shared" si="31"/>
        <v>0</v>
      </c>
      <c r="NE357" s="242" t="str">
        <f t="shared" si="32"/>
        <v/>
      </c>
      <c r="NF357" s="193" t="str" cm="1">
        <f t="array" ref="NF357">IF($ND357=0,"",(IFERROR( (IFERROR($ND357/FRACAS!$AY$1*60,0) - SUMPRODUCT( (FRACAS!$K$5:$K$8972=NF$2) * IFERROR(FRACAS!$AN$5:$AN$8972,0) ) ) / IFERROR($ND357/FRACAS!$AY$1*60,0), 1 )))</f>
        <v/>
      </c>
      <c r="NG357" s="193" t="str" cm="1">
        <f t="array" ref="NG357">IF($ND357=0,"",(IFERROR( (IFERROR($ND357/FRACAS!$AY$1*60,0) - SUMPRODUCT( (FRACAS!$K$5:$K$8972=NG$2) * IFERROR(FRACAS!$AN$5:$AN$8972,0) ) ) / IFERROR($ND357/FRACAS!$AY$1*60,0), 1 )))</f>
        <v/>
      </c>
      <c r="NH357" s="193" t="str" cm="1">
        <f t="array" ref="NH357">IF($ND357=0,"",(IFERROR( (IFERROR($ND357/FRACAS!$AY$1*60,0) - SUMPRODUCT( (FRACAS!$K$5:$K$8972=NH$2) * IFERROR(FRACAS!$AN$5:$AN$8972,0) ) ) / IFERROR($ND357/FRACAS!$AY$1*60,0), 1 )))</f>
        <v/>
      </c>
      <c r="NI357" s="193" t="str" cm="1">
        <f t="array" ref="NI357">IF($ND357=0,"",(IFERROR( (IFERROR($ND357/FRACAS!$AY$1*60,0) - SUMPRODUCT( (FRACAS!$K$5:$K$8972=NI$2) * IFERROR(FRACAS!$AN$5:$AN$8972,0) ) ) / IFERROR($ND357/FRACAS!$AY$1*60,0), 1 )))</f>
        <v/>
      </c>
      <c r="NJ357" s="193" t="str" cm="1">
        <f t="array" ref="NJ357">IF($ND357=0,"",(IFERROR( (IFERROR($ND357/FRACAS!$AY$1*60,0) - SUMPRODUCT( (FRACAS!$K$5:$K$8972=NJ$2) * IFERROR(FRACAS!$AN$5:$AN$8972,0) ) ) / IFERROR($ND357/FRACAS!$AY$1*60,0), 1 )))</f>
        <v/>
      </c>
      <c r="NK357" s="193" t="str" cm="1">
        <f t="array" ref="NK357">IF($ND357=0,"",(IFERROR( (IFERROR($ND357/FRACAS!$AY$1*60,0) - SUMPRODUCT( (FRACAS!$K$5:$K$8972=NK$2) * IFERROR(FRACAS!$AN$5:$AN$8972,0) ) ) / IFERROR($ND357/FRACAS!$AY$1*60,0), 1 )))</f>
        <v/>
      </c>
      <c r="NL357" s="193" t="str" cm="1">
        <f t="array" ref="NL357">IF($ND357=0,"",(IFERROR( (IFERROR($ND357/FRACAS!$AY$1*60,0) - SUMPRODUCT( (FRACAS!$K$5:$K$8972=NL$2) * IFERROR(FRACAS!$AN$5:$AN$8972,0) ) ) / IFERROR($ND357/FRACAS!$AY$1*60,0), 1 )))</f>
        <v/>
      </c>
      <c r="NM357" s="193" t="str" cm="1">
        <f t="array" ref="NM357">IF($ND357=0,"",(IFERROR( (IFERROR($ND357/FRACAS!$AY$1*60,0) - SUMPRODUCT( (FRACAS!$K$5:$K$8972=NM$2) * IFERROR(FRACAS!$AN$5:$AN$8972,0) ) ) / IFERROR($ND357/FRACAS!$AY$1*60,0), 1 )))</f>
        <v/>
      </c>
      <c r="NN357" s="193" t="str" cm="1">
        <f t="array" ref="NN357">IF($ND357=0,"",(IFERROR( (IFERROR($ND357/FRACAS!$AY$1*60,0) - SUMPRODUCT( (FRACAS!$K$5:$K$8972=NN$2) * IFERROR(FRACAS!$AN$5:$AN$8972,0) ) ) / IFERROR($ND357/FRACAS!$AY$1*60,0), 1 )))</f>
        <v/>
      </c>
      <c r="NO357" s="193" t="str" cm="1">
        <f t="array" ref="NO357">IF($ND357=0,"",(IFERROR( (IFERROR($ND357/FRACAS!$AY$1*60,0) - SUMPRODUCT( (FRACAS!$K$5:$K$8972=NO$2) * IFERROR(FRACAS!$AN$5:$AN$8972,0) ) ) / IFERROR($ND357/FRACAS!$AY$1*60,0), 1 )))</f>
        <v/>
      </c>
      <c r="NP357" s="193" t="str" cm="1">
        <f t="array" ref="NP357">IF($ND357=0,"",(IFERROR( (IFERROR($ND357/FRACAS!$AY$1*60,0) - SUMPRODUCT( (FRACAS!$K$5:$K$8972=NP$2) * IFERROR(FRACAS!$AN$5:$AN$8972,0) ) ) / IFERROR($ND357/FRACAS!$AY$1*60,0), 1 )))</f>
        <v/>
      </c>
      <c r="NQ357" s="193" t="str" cm="1">
        <f t="array" ref="NQ357">IF($ND357=0,"",(IFERROR( (IFERROR($ND357/FRACAS!$AY$1*60,0) - SUMPRODUCT( (FRACAS!$K$5:$K$8972=NQ$2) * IFERROR(FRACAS!$AN$5:$AN$8972,0) ) ) / IFERROR($ND357/FRACAS!$AY$1*60,0), 1 )))</f>
        <v/>
      </c>
      <c r="NR357" s="193" t="str" cm="1">
        <f t="array" ref="NR357">IF($ND357=0,"",(IFERROR( (IFERROR($ND357/FRACAS!$AY$1*60,0) - SUMPRODUCT( (FRACAS!$K$5:$K$8972=NR$2) * IFERROR(FRACAS!$AN$5:$AN$8972,0) ) ) / IFERROR($ND357/FRACAS!$AY$1*60,0), 1 )))</f>
        <v/>
      </c>
      <c r="NS357" s="193" t="str" cm="1">
        <f t="array" ref="NS357">IF($ND357=0,"",(IFERROR( (IFERROR($ND357/FRACAS!$AY$1*60,0) - SUMPRODUCT( (FRACAS!$K$5:$K$8972=NS$2) * IFERROR(FRACAS!$AN$5:$AN$8972,0) ) ) / IFERROR($ND357/FRACAS!$AY$1*60,0), 1 )))</f>
        <v/>
      </c>
      <c r="NT357" s="193" t="str" cm="1">
        <f t="array" ref="NT357">IF($ND357=0,"",(IFERROR( (IFERROR($ND357/FRACAS!$AY$1*60,0) - SUMPRODUCT( (FRACAS!$K$5:$K$8972=NT$2) * IFERROR(FRACAS!$AN$5:$AN$8972,0) ) ) / IFERROR($ND357/FRACAS!$AY$1*60,0), 1 )))</f>
        <v/>
      </c>
      <c r="NU357" s="193" t="str" cm="1">
        <f t="array" ref="NU357">IF($ND357=0,"",(IFERROR( (IFERROR($ND357/FRACAS!$AY$1*60,0) - SUMPRODUCT( (FRACAS!$K$5:$K$8972=NU$2) * IFERROR(FRACAS!$AN$5:$AN$8972,0) ) ) / IFERROR($ND357/FRACAS!$AY$1*60,0), 1 )))</f>
        <v/>
      </c>
      <c r="NV357" s="193" t="str" cm="1">
        <f t="array" ref="NV357">IF($ND357=0,"",(IFERROR( (IFERROR($ND357/FRACAS!$AY$1*60,0) - SUMPRODUCT( (FRACAS!$K$5:$K$8972=NV$2) * IFERROR(FRACAS!$AN$5:$AN$8972,0) ) ) / IFERROR($ND357/FRACAS!$AY$1*60,0), 1 )))</f>
        <v/>
      </c>
      <c r="NW357" s="193" t="str" cm="1">
        <f t="array" ref="NW357">IF($ND357=0,"",(IFERROR( (IFERROR($ND357/FRACAS!$AY$1*60,0) - SUMPRODUCT( (FRACAS!$K$5:$K$8972=NW$2) * IFERROR(FRACAS!$AN$5:$AN$8972,0) ) ) / IFERROR($ND357/FRACAS!$AY$1*60,0), 1 )))</f>
        <v/>
      </c>
      <c r="NX357" s="193" t="str" cm="1">
        <f t="array" ref="NX357">IF($ND357=0,"",(IFERROR( (IFERROR($ND357/FRACAS!$AY$1*60,0) - SUMPRODUCT( (FRACAS!$K$5:$K$8972=NX$2) * IFERROR(FRACAS!$AN$5:$AN$8972,0) ) ) / IFERROR($ND357/FRACAS!$AY$1*60,0), 1 )))</f>
        <v/>
      </c>
      <c r="NY357" s="193" t="str" cm="1">
        <f t="array" ref="NY357">IF($ND357=0,"",(IFERROR( (IFERROR($ND357/FRACAS!$AY$1*60,0) - SUMPRODUCT( (FRACAS!$K$5:$K$8972=NY$2) * IFERROR(FRACAS!$AN$5:$AN$8972,0) ) ) / IFERROR($ND357/FRACAS!$AY$1*60,0), 1 )))</f>
        <v/>
      </c>
      <c r="NZ357" s="193" t="str" cm="1">
        <f t="array" ref="NZ357">IF($ND357=0,"",(IFERROR( (IFERROR($ND357/FRACAS!$AY$1*60,0) - SUMPRODUCT( (FRACAS!$K$5:$K$8972=NZ$2) * IFERROR(FRACAS!$AN$5:$AN$8972,0) ) ) / IFERROR($ND357/FRACAS!$AY$1*60,0), 1 )))</f>
        <v/>
      </c>
      <c r="OA357" s="193" t="str" cm="1">
        <f t="array" ref="OA357">IF($ND357=0,"",(IFERROR( (IFERROR($ND357/FRACAS!$AY$1*60,0) - SUMPRODUCT( (FRACAS!$K$5:$K$8972=OA$2) * IFERROR(FRACAS!$AN$5:$AN$8972,0) ) ) / IFERROR($ND357/FRACAS!$AY$1*60,0), 1 )))</f>
        <v/>
      </c>
      <c r="OB357" s="193" t="str" cm="1">
        <f t="array" ref="OB357">IF($ND357=0,"",(IFERROR( (IFERROR($ND357/FRACAS!$AY$1*60,0) - SUMPRODUCT( (FRACAS!$K$5:$K$8972=OB$2) * IFERROR(FRACAS!$AN$5:$AN$8972,0) ) ) / IFERROR($ND357/FRACAS!$AY$1*60,0), 1 )))</f>
        <v/>
      </c>
      <c r="OC357" s="193" t="str" cm="1">
        <f t="array" ref="OC357">IF($ND357=0,"",(IFERROR( (IFERROR($ND357/FRACAS!$AY$1*60,0) - SUMPRODUCT( (FRACAS!$K$5:$K$8972=OC$2) * IFERROR(FRACAS!$AN$5:$AN$8972,0) ) ) / IFERROR($ND357/FRACAS!$AY$1*60,0), 1 )))</f>
        <v/>
      </c>
      <c r="OD357" s="193" t="str" cm="1">
        <f t="array" ref="OD357">IF($ND357=0,"",(IFERROR( (IFERROR($ND357/FRACAS!$AY$1*60,0) - SUMPRODUCT( (FRACAS!$K$5:$K$8972=OD$2) * IFERROR(FRACAS!$AN$5:$AN$8972,0) ) ) / IFERROR($ND357/FRACAS!$AY$1*60,0), 1 )))</f>
        <v/>
      </c>
      <c r="OE357" s="193" t="str" cm="1">
        <f t="array" ref="OE357">IF($ND357=0,"",(IFERROR( (IFERROR($ND357/FRACAS!$AY$1*60,0) - SUMPRODUCT( (FRACAS!$K$5:$K$8972=OE$2) * IFERROR(FRACAS!$AN$5:$AN$8972,0) ) ) / IFERROR($ND357/FRACAS!$AY$1*60,0), 1 )))</f>
        <v/>
      </c>
      <c r="OF357" s="193" t="str" cm="1">
        <f t="array" ref="OF357">IF($ND357=0,"",(IFERROR( (IFERROR($ND357/FRACAS!$AY$1*60,0) - SUMPRODUCT( (FRACAS!$K$5:$K$8972=OF$2) * IFERROR(FRACAS!$AN$5:$AN$8972,0) ) ) / IFERROR($ND357/FRACAS!$AY$1*60,0), 1 )))</f>
        <v/>
      </c>
      <c r="OG357" s="193" t="str" cm="1">
        <f t="array" ref="OG357">IF($ND357=0,"",(IFERROR( (IFERROR($ND357/FRACAS!$AY$1*60,0) - SUMPRODUCT( (FRACAS!$K$5:$K$8972=OG$2) * IFERROR(FRACAS!$AN$5:$AN$8972,0) ) ) / IFERROR($ND357/FRACAS!$AY$1*60,0), 1 )))</f>
        <v/>
      </c>
      <c r="OH357" s="193" t="str" cm="1">
        <f t="array" ref="OH357">IF($ND357=0,"",(IFERROR( (IFERROR($ND357/FRACAS!$AY$1*60,0) - SUMPRODUCT( (FRACAS!$K$5:$K$8972=OH$2) * IFERROR(FRACAS!$AN$5:$AN$8972,0) ) ) / IFERROR($ND357/FRACAS!$AY$1*60,0), 1 )))</f>
        <v/>
      </c>
      <c r="OI357" s="193" t="str" cm="1">
        <f t="array" ref="OI357">IF($ND357=0,"",(IFERROR( (IFERROR($ND357/FRACAS!$AY$1*60,0) - SUMPRODUCT( (FRACAS!$K$5:$K$8972=OI$2) * IFERROR(FRACAS!$AN$5:$AN$8972,0) ) ) / IFERROR($ND357/FRACAS!$AY$1*60,0), 1 )))</f>
        <v/>
      </c>
      <c r="OJ357" s="193" t="str" cm="1">
        <f t="array" ref="OJ357">IF($ND357=0,"",(IFERROR( (IFERROR($ND357/FRACAS!$AY$1*60,0) - SUMPRODUCT( (FRACAS!$K$5:$K$8972=OJ$2) * IFERROR(FRACAS!$AN$5:$AN$8972,0) ) ) / IFERROR($ND357/FRACAS!$AY$1*60,0), 1 )))</f>
        <v/>
      </c>
      <c r="OK357" s="193" t="str" cm="1">
        <f t="array" ref="OK357">IF($ND357=0,"",(IFERROR( (IFERROR($ND357/FRACAS!$AY$1*60,0) - SUMPRODUCT( (FRACAS!$K$5:$K$8972=OK$2) * IFERROR(FRACAS!$AN$5:$AN$8972,0) ) ) / IFERROR($ND357/FRACAS!$AY$1*60,0), 1 )))</f>
        <v/>
      </c>
      <c r="OL357" s="193" t="str" cm="1">
        <f t="array" ref="OL357">IF($ND357=0,"",(IFERROR( (IFERROR($ND357/FRACAS!$AY$1*60,0) - SUMPRODUCT( (FRACAS!$K$5:$K$8972=OL$2) * IFERROR(FRACAS!$AN$5:$AN$8972,0) ) ) / IFERROR($ND357/FRACAS!$AY$1*60,0), 1 )))</f>
        <v/>
      </c>
      <c r="OM357" s="193" t="str" cm="1">
        <f t="array" ref="OM357">IF($ND357=0,"",(IFERROR( (IFERROR($ND357/FRACAS!$AY$1*60,0) - SUMPRODUCT( (FRACAS!$K$5:$K$8972=OM$2) * IFERROR(FRACAS!$AN$5:$AN$8972,0) ) ) / IFERROR($ND357/FRACAS!$AY$1*60,0), 1 )))</f>
        <v/>
      </c>
      <c r="ON357" s="193" t="str" cm="1">
        <f t="array" ref="ON357">IF($ND357=0,"",(IFERROR( (IFERROR($ND357/FRACAS!$AY$1*60,0) - SUMPRODUCT( (FRACAS!$K$5:$K$8972=ON$2) * IFERROR(FRACAS!$AN$5:$AN$8972,0) ) ) / IFERROR($ND357/FRACAS!$AY$1*60,0), 1 )))</f>
        <v/>
      </c>
      <c r="OO357" s="193" t="str" cm="1">
        <f t="array" ref="OO357">IF($ND357=0,"",(IFERROR( (IFERROR($ND357/FRACAS!$AY$1*60,0) - SUMPRODUCT( (FRACAS!$K$5:$K$8972=OO$2) * IFERROR(FRACAS!$AN$5:$AN$8972,0) ) ) / IFERROR($ND357/FRACAS!$AY$1*60,0), 1 )))</f>
        <v/>
      </c>
      <c r="OP357" s="193" t="str" cm="1">
        <f t="array" ref="OP357">IF($ND357=0,"",(IFERROR( (IFERROR($ND357/FRACAS!$AY$1*60,0) - SUMPRODUCT( (FRACAS!$K$5:$K$8972=OP$2) * IFERROR(FRACAS!$AN$5:$AN$8972,0) ) ) / IFERROR($ND357/FRACAS!$AY$1*60,0), 1 )))</f>
        <v/>
      </c>
      <c r="OQ357" s="193" t="str" cm="1">
        <f t="array" ref="OQ357">IF($ND357=0,"",(IFERROR( (IFERROR($ND357/FRACAS!$AY$1*60,0) - SUMPRODUCT( (FRACAS!$K$5:$K$8972=OQ$2) * IFERROR(FRACAS!$AN$5:$AN$8972,0) ) ) / IFERROR($ND357/FRACAS!$AY$1*60,0), 1 )))</f>
        <v/>
      </c>
      <c r="OR357" s="193" t="str" cm="1">
        <f t="array" ref="OR357">IF($ND357=0,"",(IFERROR( (IFERROR($ND357/FRACAS!$AY$1*60,0) - SUMPRODUCT( (FRACAS!$K$5:$K$8972=OR$2) * IFERROR(FRACAS!$AN$5:$AN$8972,0) ) ) / IFERROR($ND357/FRACAS!$AY$1*60,0), 1 )))</f>
        <v/>
      </c>
      <c r="OS357" s="193" t="str" cm="1">
        <f t="array" ref="OS357">IF($ND357=0,"",(IFERROR( (IFERROR($ND357/FRACAS!$AY$1*60,0) - SUMPRODUCT( (FRACAS!$K$5:$K$8972=OS$2) * IFERROR(FRACAS!$AN$5:$AN$8972,0) ) ) / IFERROR($ND357/FRACAS!$AY$1*60,0), 1 )))</f>
        <v/>
      </c>
      <c r="OT357" s="243" t="str" cm="1">
        <f t="array" ref="OT357">IF($ND357=0,"",(IFERROR( (IFERROR($ND357/FRACAS!$AY$1*60,0) - SUMPRODUCT( (FRACAS!$K$5:$K$8972=OT$2) * IFERROR(FRACAS!$AN$5:$AN$8972,0) ) ) / IFERROR($ND357/FRACAS!$AY$1*60,0), 1 )))</f>
        <v/>
      </c>
    </row>
    <row r="358" spans="2:410" x14ac:dyDescent="0.2">
      <c r="B358" s="233"/>
      <c r="C358" s="259" t="str">
        <f>IF('[1]17.11.2025 IASI18 Mileage'!C358="","",'[1]17.11.2025 IASI18 Mileage'!C358)</f>
        <v/>
      </c>
      <c r="D358" s="201" t="str">
        <f>IF('[1]17.11.2025 IASI18 Mileage'!D358="","",'[1]17.11.2025 IASI18 Mileage'!D358)</f>
        <v/>
      </c>
      <c r="E358" s="201" t="str">
        <f>IF('[1]17.11.2025 IASI18 Mileage'!E358="","",'[1]17.11.2025 IASI18 Mileage'!E358)</f>
        <v/>
      </c>
      <c r="F358" s="201" t="str">
        <f>IF('[1]17.11.2025 IASI18 Mileage'!F358="","",'[1]17.11.2025 IASI18 Mileage'!F358)</f>
        <v/>
      </c>
      <c r="G358" s="201" t="str">
        <f>IF('[1]17.11.2025 IASI18 Mileage'!G358="","",'[1]17.11.2025 IASI18 Mileage'!G358)</f>
        <v/>
      </c>
      <c r="H358" s="201" t="str">
        <f>IF('[1]17.11.2025 IASI18 Mileage'!H358="","",'[1]17.11.2025 IASI18 Mileage'!H358)</f>
        <v/>
      </c>
      <c r="I358" s="201" t="str">
        <f>IF('[1]17.11.2025 IASI18 Mileage'!I358="","",'[1]17.11.2025 IASI18 Mileage'!I358)</f>
        <v/>
      </c>
      <c r="J358" s="201" t="str">
        <f>IF('[1]17.11.2025 IASI18 Mileage'!J358="","",'[1]17.11.2025 IASI18 Mileage'!J358)</f>
        <v/>
      </c>
      <c r="K358" s="201" t="str">
        <f>IF('[1]17.11.2025 IASI18 Mileage'!K358="","",'[1]17.11.2025 IASI18 Mileage'!K358)</f>
        <v/>
      </c>
      <c r="L358" s="201" t="str">
        <f>IF('[1]17.11.2025 IASI18 Mileage'!L358="","",'[1]17.11.2025 IASI18 Mileage'!L358)</f>
        <v/>
      </c>
      <c r="M358" s="201" t="str">
        <f>IF('[1]17.11.2025 IASI18 Mileage'!M358="","",'[1]17.11.2025 IASI18 Mileage'!M358)</f>
        <v/>
      </c>
      <c r="N358" s="201" t="str">
        <f>IF('[1]17.11.2025 IASI18 Mileage'!N358="","",'[1]17.11.2025 IASI18 Mileage'!N358)</f>
        <v/>
      </c>
      <c r="O358" s="201" t="str">
        <f>IF('[1]17.11.2025 IASI18 Mileage'!O358="","",'[1]17.11.2025 IASI18 Mileage'!O358)</f>
        <v/>
      </c>
      <c r="P358" s="201" t="str">
        <f>IF('[1]17.11.2025 IASI18 Mileage'!P358="","",'[1]17.11.2025 IASI18 Mileage'!P358)</f>
        <v/>
      </c>
      <c r="Q358" s="201" t="str">
        <f>IF('[1]17.11.2025 IASI18 Mileage'!Q358="","",'[1]17.11.2025 IASI18 Mileage'!Q358)</f>
        <v/>
      </c>
      <c r="R358" s="201" t="str">
        <f>IF('[1]17.11.2025 IASI18 Mileage'!R358="","",'[1]17.11.2025 IASI18 Mileage'!R358)</f>
        <v/>
      </c>
      <c r="S358" s="201" t="str">
        <f>IF('[1]17.11.2025 IASI18 Mileage'!S358="","",'[1]17.11.2025 IASI18 Mileage'!S358)</f>
        <v/>
      </c>
      <c r="T358" s="201" t="str">
        <f>IF('[1]17.11.2025 IASI18 Mileage'!T358="","",'[1]17.11.2025 IASI18 Mileage'!T358)</f>
        <v/>
      </c>
      <c r="U358" s="201" t="str">
        <f>IF('[1]17.11.2025 IASI18 Mileage'!U358="","",'[1]17.11.2025 IASI18 Mileage'!U358)</f>
        <v/>
      </c>
      <c r="V358" s="201"/>
      <c r="W358" s="201"/>
      <c r="X358" s="201"/>
      <c r="Y358" s="201"/>
      <c r="Z358" s="201"/>
      <c r="AA358" s="201"/>
      <c r="AB358" s="201"/>
      <c r="AC358" s="201"/>
      <c r="AD358" s="201"/>
      <c r="AE358" s="201"/>
      <c r="AF358" s="201"/>
      <c r="AG358" s="201"/>
      <c r="AH358" s="201"/>
      <c r="AI358" s="201"/>
      <c r="AJ358" s="201"/>
      <c r="AK358" s="201"/>
      <c r="AL358" s="201"/>
      <c r="AM358" s="201"/>
      <c r="AN358" s="201"/>
      <c r="AO358" s="201"/>
      <c r="AP358" s="201"/>
      <c r="AQ358" s="201"/>
      <c r="AR358" s="201"/>
      <c r="AS358" s="201"/>
      <c r="AT358" s="201"/>
      <c r="AU358" s="201"/>
      <c r="AV358" s="201"/>
      <c r="AW358" s="201"/>
      <c r="AX358" s="201"/>
      <c r="AY358" s="201"/>
      <c r="AZ358" s="201"/>
      <c r="BA358" s="202"/>
      <c r="BB358" s="184"/>
      <c r="BD358" s="234"/>
      <c r="BE358" s="234"/>
      <c r="BF358" s="234"/>
      <c r="BG358" s="234"/>
      <c r="BH358" s="234"/>
      <c r="BI358" s="234"/>
      <c r="BJ358" s="234"/>
      <c r="BK358" s="234"/>
      <c r="BL358" s="234"/>
      <c r="BM358" s="234"/>
      <c r="DC358" s="184">
        <f t="shared" si="29"/>
        <v>0</v>
      </c>
      <c r="DD358" s="235" t="str">
        <f t="shared" si="30"/>
        <v/>
      </c>
      <c r="DE358" s="186">
        <f>IF(D358&gt; 0,(COUNTIFS(FRACAS!$B$5:$B$8972, D$4, FRACAS!$D$5:$D$8972, "&lt;="&amp;D358)), "" )</f>
        <v>0</v>
      </c>
      <c r="DF358" s="186">
        <f>IF(E358&gt; 0,(COUNTIFS(FRACAS!$B$5:$B$8972, E$4, FRACAS!$D$5:$D$8972, "&lt;="&amp;E358)), "" )</f>
        <v>0</v>
      </c>
      <c r="DG358" s="186">
        <f>IF(F358&gt; 0,(COUNTIFS(FRACAS!$B$5:$B$8972, F$4, FRACAS!$D$5:$D$8972, "&lt;="&amp;F358)), "" )</f>
        <v>0</v>
      </c>
      <c r="DH358" s="186">
        <f>IF(G358&gt; 0,(COUNTIFS(FRACAS!$B$5:$B$8972, G$4, FRACAS!$D$5:$D$8972, "&lt;="&amp;G358)), "" )</f>
        <v>0</v>
      </c>
      <c r="DI358" s="186">
        <f>IF(H358&gt; 0,(COUNTIFS(FRACAS!$B$5:$B$8972, H$4, FRACAS!$D$5:$D$8972, "&lt;="&amp;H358)), "" )</f>
        <v>0</v>
      </c>
      <c r="DJ358" s="186">
        <f>IF(I358&gt; 0,(COUNTIFS(FRACAS!$B$5:$B$8972, I$4, FRACAS!$D$5:$D$8972, "&lt;="&amp;I358)), "" )</f>
        <v>0</v>
      </c>
      <c r="DK358" s="186">
        <f>IF(J358&gt; 0,(COUNTIFS(FRACAS!$B$5:$B$8972, J$4, FRACAS!$D$5:$D$8972, "&lt;="&amp;J358)), "" )</f>
        <v>0</v>
      </c>
      <c r="DL358" s="186">
        <f>IF(K358&gt; 0,(COUNTIFS(FRACAS!$B$5:$B$8972, K$4, FRACAS!$D$5:$D$8972, "&lt;="&amp;K358)), "" )</f>
        <v>0</v>
      </c>
      <c r="DM358" s="186">
        <f>IF(L358&gt; 0,(COUNTIFS(FRACAS!$B$5:$B$8972, L$4, FRACAS!$D$5:$D$8972, "&lt;="&amp;L358)), "" )</f>
        <v>0</v>
      </c>
      <c r="DN358" s="186">
        <f>IF(M358&gt; 0,(COUNTIFS(FRACAS!$B$5:$B$8972, M$4, FRACAS!$D$5:$D$8972, "&lt;="&amp;M358)), "" )</f>
        <v>0</v>
      </c>
      <c r="DO358" s="186">
        <f>IF(N358&gt; 0,(COUNTIFS(FRACAS!$B$5:$B$8972, N$4, FRACAS!$D$5:$D$8972, "&lt;="&amp;N358)), "" )</f>
        <v>0</v>
      </c>
      <c r="DP358" s="186">
        <f>IF(O358&gt; 0,(COUNTIFS(FRACAS!$B$5:$B$8972, O$4, FRACAS!$D$5:$D$8972, "&lt;="&amp;O358)), "" )</f>
        <v>0</v>
      </c>
      <c r="DQ358" s="186">
        <f>IF(P358&gt; 0,(COUNTIFS(FRACAS!$B$5:$B$8972, P$4, FRACAS!$D$5:$D$8972, "&lt;="&amp;P358)), "" )</f>
        <v>0</v>
      </c>
      <c r="DR358" s="186">
        <f>IF(Q358&gt; 0,(COUNTIFS(FRACAS!$B$5:$B$8972, Q$4, FRACAS!$D$5:$D$8972, "&lt;="&amp;Q358)), "" )</f>
        <v>0</v>
      </c>
      <c r="DS358" s="186">
        <f>IF(R358&gt; 0,(COUNTIFS(FRACAS!$B$5:$B$8972, R$4, FRACAS!$D$5:$D$8972, "&lt;="&amp;R358)), "" )</f>
        <v>0</v>
      </c>
      <c r="DT358" s="186">
        <f>IF(S358&gt; 0,(COUNTIFS(FRACAS!$B$5:$B$8972, S$4, FRACAS!$D$5:$D$8972, "&lt;="&amp;S358)), "" )</f>
        <v>0</v>
      </c>
      <c r="DU358" s="186">
        <f>IF(T358&gt; 0,(COUNTIFS(FRACAS!$B$5:$B$8972, T$4, FRACAS!$D$5:$D$8972, "&lt;="&amp;T358)), "" )</f>
        <v>0</v>
      </c>
      <c r="DV358" s="186">
        <f>IF(U358&gt; 0,(COUNTIFS(FRACAS!$B$5:$B$8972, U$4, FRACAS!$D$5:$D$8972, "&lt;="&amp;U358)), "" )</f>
        <v>0</v>
      </c>
      <c r="DW358" s="186" t="str">
        <f>IF(V358&gt; 0,(COUNTIFS(FRACAS!$B$5:$B$8972, V$4, FRACAS!$D$5:$D$8972, "&lt;="&amp;V358)), "" )</f>
        <v/>
      </c>
      <c r="DX358" s="186" t="str">
        <f>IF(W358&gt; 0,(COUNTIFS(FRACAS!$B$5:$B$8972, W$4, FRACAS!$D$5:$D$8972, "&lt;="&amp;W358)), "" )</f>
        <v/>
      </c>
      <c r="DY358" s="186" t="str">
        <f>IF(X358&gt; 0,(COUNTIFS(FRACAS!$B$5:$B$8972, X$4, FRACAS!$D$5:$D$8972, "&lt;="&amp;X358)), "" )</f>
        <v/>
      </c>
      <c r="DZ358" s="186" t="str">
        <f>IF(Y358&gt; 0,(COUNTIFS(FRACAS!$B$5:$B$8972, Y$4, FRACAS!$D$5:$D$8972, "&lt;="&amp;Y358)), "" )</f>
        <v/>
      </c>
      <c r="EA358" s="186" t="str">
        <f>IF(Z358&gt; 0,(COUNTIFS(FRACAS!$B$5:$B$8972, Z$4, FRACAS!$D$5:$D$8972, "&lt;="&amp;Z358)), "" )</f>
        <v/>
      </c>
      <c r="EB358" s="186" t="str">
        <f>IF(AA358&gt; 0,(COUNTIFS(FRACAS!$B$5:$B$8972, AA$4, FRACAS!$D$5:$D$8972, "&lt;="&amp;AA358)), "" )</f>
        <v/>
      </c>
      <c r="EC358" s="186" t="str">
        <f>IF(AB358&gt; 0,(COUNTIFS(FRACAS!$B$5:$B$8972, AB$4, FRACAS!$D$5:$D$8972, "&lt;="&amp;AB358)), "" )</f>
        <v/>
      </c>
      <c r="ED358" s="186" t="str">
        <f>IF(AC358&gt; 0,(COUNTIFS(FRACAS!$B$5:$B$8972, AC$4, FRACAS!$D$5:$D$8972, "&lt;="&amp;AC358)), "" )</f>
        <v/>
      </c>
      <c r="EE358" s="186" t="str">
        <f>IF(AD358&gt; 0,(COUNTIFS(FRACAS!$B$5:$B$8972, AD$4, FRACAS!$D$5:$D$8972, "&lt;="&amp;AD358)), "" )</f>
        <v/>
      </c>
      <c r="EF358" s="186" t="str">
        <f>IF(AE358&gt; 0,(COUNTIFS(FRACAS!$B$5:$B$8972, AE$4, FRACAS!$D$5:$D$8972, "&lt;="&amp;AE358)), "" )</f>
        <v/>
      </c>
      <c r="EG358" s="186" t="str">
        <f>IF(AF358&gt; 0,(COUNTIFS(FRACAS!$B$5:$B$8972, AF$4, FRACAS!$D$5:$D$8972, "&lt;="&amp;AF358)), "" )</f>
        <v/>
      </c>
      <c r="EH358" s="186" t="str">
        <f>IF(AG358&gt; 0,(COUNTIFS(FRACAS!$B$5:$B$8972, AG$4, FRACAS!$D$5:$D$8972, "&lt;="&amp;AG358)), "" )</f>
        <v/>
      </c>
      <c r="EI358" s="186" t="str">
        <f>IF(AH358&gt; 0,(COUNTIFS(FRACAS!$B$5:$B$8972, AH$4, FRACAS!$D$5:$D$8972, "&lt;="&amp;AH358)), "" )</f>
        <v/>
      </c>
      <c r="EJ358" s="186" t="str">
        <f>IF(AI358&gt; 0,(COUNTIFS(FRACAS!$B$5:$B$8972, AI$4, FRACAS!$D$5:$D$8972, "&lt;="&amp;AI358)), "" )</f>
        <v/>
      </c>
      <c r="EK358" s="186" t="str">
        <f>IF(AJ358&gt; 0,(COUNTIFS(FRACAS!$B$5:$B$8972, AJ$4, FRACAS!$D$5:$D$8972, "&lt;="&amp;AJ358)), "" )</f>
        <v/>
      </c>
      <c r="EL358" s="186" t="str">
        <f>IF(AK358&gt; 0,(COUNTIFS(FRACAS!$B$5:$B$8972, AK$4, FRACAS!$D$5:$D$8972, "&lt;="&amp;AK358)), "" )</f>
        <v/>
      </c>
      <c r="EM358" s="186" t="str">
        <f>IF(AL358&gt; 0,(COUNTIFS(FRACAS!$B$5:$B$8972, AL$4, FRACAS!$D$5:$D$8972, "&lt;="&amp;AL358)), "" )</f>
        <v/>
      </c>
      <c r="EN358" s="186" t="str">
        <f>IF(AM358&gt; 0,(COUNTIFS(FRACAS!$B$5:$B$8972, AM$4, FRACAS!$D$5:$D$8972, "&lt;="&amp;AM358)), "" )</f>
        <v/>
      </c>
      <c r="EO358" s="186" t="str">
        <f>IF(AN358&gt; 0,(COUNTIFS(FRACAS!$B$5:$B$8972, AN$4, FRACAS!$D$5:$D$8972, "&lt;="&amp;AN358)), "" )</f>
        <v/>
      </c>
      <c r="EP358" s="186" t="str">
        <f>IF(AO358&gt; 0,(COUNTIFS(FRACAS!$B$5:$B$8972, AO$4, FRACAS!$D$5:$D$8972, "&lt;="&amp;AO358)), "" )</f>
        <v/>
      </c>
      <c r="EQ358" s="186" t="str">
        <f>IF(AP358&gt; 0,(COUNTIFS(FRACAS!$B$5:$B$8972, AP$4, FRACAS!$D$5:$D$8972, "&lt;="&amp;AP358)), "" )</f>
        <v/>
      </c>
      <c r="ER358" s="186" t="str">
        <f>IF(AQ358&gt; 0,(COUNTIFS(FRACAS!$B$5:$B$8972, AQ$4, FRACAS!$D$5:$D$8972, "&lt;="&amp;AQ358)), "" )</f>
        <v/>
      </c>
      <c r="ES358" s="246"/>
      <c r="ET358" s="194"/>
      <c r="EU358" s="194"/>
      <c r="EV358" s="194"/>
      <c r="EW358" s="194"/>
      <c r="EX358" s="194"/>
      <c r="EY358" s="194"/>
      <c r="EZ358" s="194"/>
      <c r="FA358" s="194"/>
      <c r="FB358" s="195"/>
      <c r="FE358" s="190"/>
      <c r="FF358" s="190"/>
      <c r="FG358" s="190"/>
      <c r="FH358" s="190"/>
      <c r="FI358" s="190"/>
      <c r="FJ358" s="190"/>
      <c r="FK358" s="190"/>
      <c r="FL358" s="190"/>
      <c r="FM358" s="190"/>
      <c r="FN358" s="190"/>
      <c r="JD358" s="238"/>
      <c r="JE358" s="238"/>
      <c r="JF358" s="238"/>
      <c r="JG358" s="238"/>
      <c r="JH358" s="238"/>
      <c r="JI358" s="238"/>
      <c r="JJ358" s="238"/>
      <c r="JK358" s="238"/>
      <c r="JL358" s="238"/>
      <c r="JM358" s="238"/>
      <c r="JN358" s="247"/>
      <c r="JO358" s="248"/>
      <c r="JP358" s="248"/>
      <c r="JQ358" s="248"/>
      <c r="JR358" s="248"/>
      <c r="JS358" s="248"/>
      <c r="JT358" s="248"/>
      <c r="JU358" s="248"/>
      <c r="JV358" s="248"/>
      <c r="JW358" s="248"/>
      <c r="JX358" s="248"/>
      <c r="JY358" s="248"/>
      <c r="JZ358" s="248"/>
      <c r="KA358" s="248"/>
      <c r="KB358" s="248"/>
      <c r="KC358" s="248"/>
      <c r="KD358" s="248"/>
      <c r="KE358" s="248"/>
      <c r="KF358" s="248"/>
      <c r="KG358" s="248"/>
      <c r="KH358" s="248"/>
      <c r="KI358" s="248"/>
      <c r="KJ358" s="248"/>
      <c r="KK358" s="248"/>
      <c r="KL358" s="248"/>
      <c r="KM358" s="248"/>
      <c r="KN358" s="248"/>
      <c r="KO358" s="248"/>
      <c r="KP358" s="248"/>
      <c r="KQ358" s="248"/>
      <c r="KR358" s="248"/>
      <c r="KS358" s="248"/>
      <c r="KT358" s="248"/>
      <c r="KU358" s="248"/>
      <c r="KV358" s="248"/>
      <c r="KW358" s="248"/>
      <c r="KX358" s="248"/>
      <c r="KY358" s="248"/>
      <c r="KZ358" s="248"/>
      <c r="LA358" s="248"/>
      <c r="LC358" s="235" t="str">
        <f t="shared" si="28"/>
        <v/>
      </c>
      <c r="LD358" s="240" t="str" cm="1">
        <f t="array" ref="LD358">IFERROR((((D358/FRACAS!$AY$1)*60
)-(SUMPRODUCT((FRACAS!$B$5:$B$8970=D$4)*(FRACAS!$D$5:$D$8970&lt;=D358)*(IFERROR(FRACAS!$AM$5:$AM$8970,0)))
))/((D358/FRACAS!$AY$1)*60),"")</f>
        <v/>
      </c>
      <c r="LE358" s="240" t="str" cm="1">
        <f t="array" ref="LE358">IFERROR((((E358/FRACAS!$AY$1)*60
)-(SUMPRODUCT((FRACAS!$B$5:$B$8970=E$4)*(FRACAS!$D$5:$D$8970&lt;=E358)*(IFERROR(FRACAS!$AM$5:$AM$8970,0)))
))/((E358/FRACAS!$AY$1)*60),"")</f>
        <v/>
      </c>
      <c r="LF358" s="240" t="str" cm="1">
        <f t="array" ref="LF358">IFERROR((((F358/FRACAS!$AY$1)*60
)-(SUMPRODUCT((FRACAS!$B$5:$B$8970=F$4)*(FRACAS!$D$5:$D$8970&lt;=F358)*(IFERROR(FRACAS!$AM$5:$AM$8970,0)))
))/((F358/FRACAS!$AY$1)*60),"")</f>
        <v/>
      </c>
      <c r="LG358" s="240" t="str" cm="1">
        <f t="array" ref="LG358">IFERROR((((G358/FRACAS!$AY$1)*60
)-(SUMPRODUCT((FRACAS!$B$5:$B$8970=G$4)*(FRACAS!$D$5:$D$8970&lt;=G358)*(IFERROR(FRACAS!$AM$5:$AM$8970,0)))
))/((G358/FRACAS!$AY$1)*60),"")</f>
        <v/>
      </c>
      <c r="LH358" s="240" t="str" cm="1">
        <f t="array" ref="LH358">IFERROR((((H358/FRACAS!$AY$1)*60
)-(SUMPRODUCT((FRACAS!$B$5:$B$8970=H$4)*(FRACAS!$D$5:$D$8970&lt;=H358)*(IFERROR(FRACAS!$AM$5:$AM$8970,0)))
))/((H358/FRACAS!$AY$1)*60),"")</f>
        <v/>
      </c>
      <c r="LI358" s="240" t="str" cm="1">
        <f t="array" ref="LI358">IFERROR((((I358/FRACAS!$AY$1)*60
)-(SUMPRODUCT((FRACAS!$B$5:$B$8970=I$4)*(FRACAS!$D$5:$D$8970&lt;=I358)*(IFERROR(FRACAS!$AM$5:$AM$8970,0)))
))/((I358/FRACAS!$AY$1)*60),"")</f>
        <v/>
      </c>
      <c r="LJ358" s="240" t="str" cm="1">
        <f t="array" ref="LJ358">IFERROR((((J358/FRACAS!$AY$1)*60
)-(SUMPRODUCT((FRACAS!$B$5:$B$8970=J$4)*(FRACAS!$D$5:$D$8970&lt;=J358)*(IFERROR(FRACAS!$AM$5:$AM$8970,0)))
))/((J358/FRACAS!$AY$1)*60),"")</f>
        <v/>
      </c>
      <c r="LK358" s="240" t="str" cm="1">
        <f t="array" ref="LK358">IFERROR((((K358/FRACAS!$AY$1)*60
)-(SUMPRODUCT((FRACAS!$B$5:$B$8970=K$4)*(FRACAS!$D$5:$D$8970&lt;=K358)*(IFERROR(FRACAS!$AM$5:$AM$8970,0)))
))/((K358/FRACAS!$AY$1)*60),"")</f>
        <v/>
      </c>
      <c r="LL358" s="240" t="str" cm="1">
        <f t="array" ref="LL358">IFERROR((((L358/FRACAS!$AY$1)*60
)-(SUMPRODUCT((FRACAS!$B$5:$B$8970=L$4)*(FRACAS!$D$5:$D$8970&lt;=L358)*(IFERROR(FRACAS!$AM$5:$AM$8970,0)))
))/((L358/FRACAS!$AY$1)*60),"")</f>
        <v/>
      </c>
      <c r="LM358" s="240" t="str" cm="1">
        <f t="array" ref="LM358">IFERROR((((M358/FRACAS!$AY$1)*60
)-(SUMPRODUCT((FRACAS!$B$5:$B$8970=M$4)*(FRACAS!$D$5:$D$8970&lt;=M358)*(IFERROR(FRACAS!$AM$5:$AM$8970,0)))
))/((M358/FRACAS!$AY$1)*60),"")</f>
        <v/>
      </c>
      <c r="LN358" s="240" t="str" cm="1">
        <f t="array" ref="LN358">IFERROR((((N358/FRACAS!$AY$1)*60
)-(SUMPRODUCT((FRACAS!$B$5:$B$8970=N$4)*(FRACAS!$D$5:$D$8970&lt;=N358)*(IFERROR(FRACAS!$AM$5:$AM$8970,0)))
))/((N358/FRACAS!$AY$1)*60),"")</f>
        <v/>
      </c>
      <c r="LO358" s="240" t="str" cm="1">
        <f t="array" ref="LO358">IFERROR((((O358/FRACAS!$AY$1)*60
)-(SUMPRODUCT((FRACAS!$B$5:$B$8970=O$4)*(FRACAS!$D$5:$D$8970&lt;=O358)*(IFERROR(FRACAS!$AM$5:$AM$8970,0)))
))/((O358/FRACAS!$AY$1)*60),"")</f>
        <v/>
      </c>
      <c r="LP358" s="240" t="str" cm="1">
        <f t="array" ref="LP358">IFERROR((((P358/FRACAS!$AY$1)*60
)-(SUMPRODUCT((FRACAS!$B$5:$B$8970=P$4)*(FRACAS!$D$5:$D$8970&lt;=P358)*(IFERROR(FRACAS!$AM$5:$AM$8970,0)))
))/((P358/FRACAS!$AY$1)*60),"")</f>
        <v/>
      </c>
      <c r="LQ358" s="240" t="str" cm="1">
        <f t="array" ref="LQ358">IFERROR((((Q358/FRACAS!$AY$1)*60
)-(SUMPRODUCT((FRACAS!$B$5:$B$8970=Q$4)*(FRACAS!$D$5:$D$8970&lt;=Q358)*(IFERROR(FRACAS!$AM$5:$AM$8970,0)))
))/((Q358/FRACAS!$AY$1)*60),"")</f>
        <v/>
      </c>
      <c r="LR358" s="240" t="str" cm="1">
        <f t="array" ref="LR358">IFERROR((((R358/FRACAS!$AY$1)*60
)-(SUMPRODUCT((FRACAS!$B$5:$B$8970=R$4)*(FRACAS!$D$5:$D$8970&lt;=R358)*(IFERROR(FRACAS!$AM$5:$AM$8970,0)))
))/((R358/FRACAS!$AY$1)*60),"")</f>
        <v/>
      </c>
      <c r="LS358" s="240" t="str" cm="1">
        <f t="array" ref="LS358">IFERROR((((S358/FRACAS!$AY$1)*60
)-(SUMPRODUCT((FRACAS!$B$5:$B$8970=S$4)*(FRACAS!$D$5:$D$8970&lt;=S358)*(IFERROR(FRACAS!$AM$5:$AM$8970,0)))
))/((S358/FRACAS!$AY$1)*60),"")</f>
        <v/>
      </c>
      <c r="LT358" s="240" t="str" cm="1">
        <f t="array" ref="LT358">IFERROR((((T358/FRACAS!$AY$1)*60
)-(SUMPRODUCT((FRACAS!$B$5:$B$8970=T$4)*(FRACAS!$D$5:$D$8970&lt;=T358)*(IFERROR(FRACAS!$AM$5:$AM$8970,0)))
))/((T358/FRACAS!$AY$1)*60),"")</f>
        <v/>
      </c>
      <c r="LU358" s="240" t="str" cm="1">
        <f t="array" ref="LU358">IFERROR((((U358/FRACAS!$AY$1)*60
)-(SUMPRODUCT((FRACAS!$B$5:$B$8970=U$4)*(FRACAS!$D$5:$D$8970&lt;=U358)*(IFERROR(FRACAS!$AM$5:$AM$8970,0)))
))/((U358/FRACAS!$AY$1)*60),"")</f>
        <v/>
      </c>
      <c r="LV358" s="240" t="str" cm="1">
        <f t="array" ref="LV358">IFERROR(
    (((V358/FRACAS!$AY$1)*60))
    /
    (((V358/FRACAS!$AY$1)*60) + SUMPRODUCT((FRACAS!$B$5:$B$8970=V$4)*(FRACAS!$D$5:$D$8970&lt;=V358)*(IFERROR(FRACAS!$AM$5:$AM$8970,0)))
    ),"")</f>
        <v/>
      </c>
      <c r="LW358" s="240" t="str" cm="1">
        <f t="array" ref="LW358">IFERROR(
    (((W358/FRACAS!$AY$1)*60))
    /
    (((W358/FRACAS!$AY$1)*60) + SUMPRODUCT((FRACAS!$B$5:$B$8970=W$4)*(FRACAS!$D$5:$D$8970&lt;=W358)*(IFERROR(FRACAS!$AM$5:$AM$8970,0)))
    ),"")</f>
        <v/>
      </c>
      <c r="LX358" s="240" t="str" cm="1">
        <f t="array" ref="LX358">IFERROR(
    (((X358/FRACAS!$AY$1)*60))
    /
    (((X358/FRACAS!$AY$1)*60) + SUMPRODUCT((FRACAS!$B$5:$B$8970=X$4)*(FRACAS!$D$5:$D$8970&lt;=X358)*(IFERROR(FRACAS!$AM$5:$AM$8970,0)))
    ),"")</f>
        <v/>
      </c>
      <c r="LY358" s="240" t="str" cm="1">
        <f t="array" ref="LY358">IFERROR(
    (((Y358/FRACAS!$AY$1)*60))
    /
    (((Y358/FRACAS!$AY$1)*60) + SUMPRODUCT((FRACAS!$B$5:$B$8970=Y$4)*(FRACAS!$D$5:$D$8970&lt;=Y358)*(IFERROR(FRACAS!$AM$5:$AM$8970,0)))
    ),"")</f>
        <v/>
      </c>
      <c r="LZ358" s="240" t="str" cm="1">
        <f t="array" ref="LZ358">IFERROR(
    (((Z358/FRACAS!$AY$1)*60))
    /
    (((Z358/FRACAS!$AY$1)*60) + SUMPRODUCT((FRACAS!$B$5:$B$8970=Z$4)*(FRACAS!$D$5:$D$8970&lt;=Z358)*(IFERROR(FRACAS!$AM$5:$AM$8970,0)))
    ),"")</f>
        <v/>
      </c>
      <c r="MA358" s="240" t="str" cm="1">
        <f t="array" ref="MA358">IFERROR(
    (((AA358/FRACAS!$AY$1)*60))
    /
    (((AA358/FRACAS!$AY$1)*60) + SUMPRODUCT((FRACAS!$B$5:$B$8970=AA$4)*(FRACAS!$D$5:$D$8970&lt;=AA358)*(IFERROR(FRACAS!$AM$5:$AM$8970,0)))
    ),"")</f>
        <v/>
      </c>
      <c r="MB358" s="240" t="str" cm="1">
        <f t="array" ref="MB358">IFERROR(
    (((AB358/FRACAS!$AY$1)*60))
    /
    (((AB358/FRACAS!$AY$1)*60) + SUMPRODUCT((FRACAS!$B$5:$B$8970=AB$4)*(FRACAS!$D$5:$D$8970&lt;=AB358)*(IFERROR(FRACAS!$AM$5:$AM$8970,0)))
    ),"")</f>
        <v/>
      </c>
      <c r="MC358" s="240" t="str" cm="1">
        <f t="array" ref="MC358">IFERROR(
    (((AC358/FRACAS!$AY$1)*60))
    /
    (((AC358/FRACAS!$AY$1)*60) + SUMPRODUCT((FRACAS!$B$5:$B$8970=AC$4)*(FRACAS!$D$5:$D$8970&lt;=AC358)*(IFERROR(FRACAS!$AM$5:$AM$8970,0)))
    ),"")</f>
        <v/>
      </c>
      <c r="MD358" s="240" t="str" cm="1">
        <f t="array" ref="MD358">IFERROR(
    (((AD358/FRACAS!$AY$1)*60))
    /
    (((AD358/FRACAS!$AY$1)*60) + SUMPRODUCT((FRACAS!$B$5:$B$8970=AD$4)*(FRACAS!$D$5:$D$8970&lt;=AD358)*(IFERROR(FRACAS!$AM$5:$AM$8970,0)))
    ),"")</f>
        <v/>
      </c>
      <c r="ME358" s="240" t="str" cm="1">
        <f t="array" ref="ME358">IFERROR(
    (((AE358/FRACAS!$AY$1)*60))
    /
    (((AE358/FRACAS!$AY$1)*60) + SUMPRODUCT((FRACAS!$B$5:$B$8970=AE$4)*(FRACAS!$D$5:$D$8970&lt;=AE358)*(IFERROR(FRACAS!$AM$5:$AM$8970,0)))
    ),"")</f>
        <v/>
      </c>
      <c r="MF358" s="240" t="str" cm="1">
        <f t="array" ref="MF358">IFERROR(
    (((AF358/FRACAS!$AY$1)*60))
    /
    (((AF358/FRACAS!$AY$1)*60) + SUMPRODUCT((FRACAS!$B$5:$B$8970=AF$4)*(FRACAS!$D$5:$D$8970&lt;=AF358)*(IFERROR(FRACAS!$AM$5:$AM$8970,0)))
    ),"")</f>
        <v/>
      </c>
      <c r="MG358" s="240" t="str" cm="1">
        <f t="array" ref="MG358">IFERROR(
    (((AG358/FRACAS!$AY$1)*60))
    /
    (((AG358/FRACAS!$AY$1)*60) + SUMPRODUCT((FRACAS!$B$5:$B$8970=AG$4)*(FRACAS!$D$5:$D$8970&lt;=AG358)*(IFERROR(FRACAS!$AM$5:$AM$8970,0)))
    ),"")</f>
        <v/>
      </c>
      <c r="MH358" s="240" t="str" cm="1">
        <f t="array" ref="MH358">IFERROR(
    (((AH358/FRACAS!$AY$1)*60))
    /
    (((AH358/FRACAS!$AY$1)*60) + SUMPRODUCT((FRACAS!$B$5:$B$8970=AH$4)*(FRACAS!$D$5:$D$8970&lt;=AH358)*(IFERROR(FRACAS!$AM$5:$AM$8970,0)))
    ),"")</f>
        <v/>
      </c>
      <c r="MI358" s="240" t="str" cm="1">
        <f t="array" ref="MI358">IFERROR(
    (((AI358/FRACAS!$AY$1)*60))
    /
    (((AI358/FRACAS!$AY$1)*60) + SUMPRODUCT((FRACAS!$B$5:$B$8970=AI$4)*(FRACAS!$D$5:$D$8970&lt;=AI358)*(IFERROR(FRACAS!$AM$5:$AM$8970,0)))
    ),"")</f>
        <v/>
      </c>
      <c r="MJ358" s="240" t="str" cm="1">
        <f t="array" ref="MJ358">IFERROR(
    (((AJ358/FRACAS!$AY$1)*60))
    /
    (((AJ358/FRACAS!$AY$1)*60) + SUMPRODUCT((FRACAS!$B$5:$B$8970=AJ$4)*(FRACAS!$D$5:$D$8970&lt;=AJ358)*(IFERROR(FRACAS!$AM$5:$AM$8970,0)))
    ),"")</f>
        <v/>
      </c>
      <c r="MK358" s="240" t="str" cm="1">
        <f t="array" ref="MK358">IFERROR(
    (((AK358/FRACAS!$AY$1)*60))
    /
    (((AK358/FRACAS!$AY$1)*60) + SUMPRODUCT((FRACAS!$B$5:$B$8970=AK$4)*(FRACAS!$D$5:$D$8970&lt;=AK358)*(IFERROR(FRACAS!$AM$5:$AM$8970,0)))
    ),"")</f>
        <v/>
      </c>
      <c r="ML358" s="240" t="str" cm="1">
        <f t="array" ref="ML358">IFERROR(
    (((AL358/FRACAS!$AY$1)*60))
    /
    (((AL358/FRACAS!$AY$1)*60) + SUMPRODUCT((FRACAS!$B$5:$B$8970=AL$4)*(FRACAS!$D$5:$D$8970&lt;=AL358)*(IFERROR(FRACAS!$AM$5:$AM$8970,0)))
    ),"")</f>
        <v/>
      </c>
      <c r="MM358" s="240" t="str" cm="1">
        <f t="array" ref="MM358">IFERROR(
    (((AM358/FRACAS!$AY$1)*60))
    /
    (((AM358/FRACAS!$AY$1)*60) + SUMPRODUCT((FRACAS!$B$5:$B$8970=AM$4)*(FRACAS!$D$5:$D$8970&lt;=AM358)*(IFERROR(FRACAS!$AM$5:$AM$8970,0)))
    ),"")</f>
        <v/>
      </c>
      <c r="MN358" s="240" t="str" cm="1">
        <f t="array" ref="MN358">IFERROR(
    (((AN358/FRACAS!$AY$1)*60))
    /
    (((AN358/FRACAS!$AY$1)*60) + SUMPRODUCT((FRACAS!$B$5:$B$8970=AN$4)*(FRACAS!$D$5:$D$8970&lt;=AN358)*(IFERROR(FRACAS!$AM$5:$AM$8970,0)))
    ),"")</f>
        <v/>
      </c>
      <c r="MO358" s="240" t="str" cm="1">
        <f t="array" ref="MO358">IFERROR(
    (((AO358/FRACAS!$AY$1)*60))
    /
    (((AO358/FRACAS!$AY$1)*60) + SUMPRODUCT((FRACAS!$B$5:$B$8970=AO$4)*(FRACAS!$D$5:$D$8970&lt;=AO358)*(IFERROR(FRACAS!$AM$5:$AM$8970,0)))
    ),"")</f>
        <v/>
      </c>
      <c r="MP358" s="240" t="str" cm="1">
        <f t="array" ref="MP358">IFERROR(
    (((AP358/FRACAS!$AY$1)*60))
    /
    (((AP358/FRACAS!$AY$1)*60) + SUMPRODUCT((FRACAS!$B$5:$B$8970=AP$4)*(FRACAS!$D$5:$D$8970&lt;=AP358)*(IFERROR(FRACAS!$AM$5:$AM$8970,0)))
    ),"")</f>
        <v/>
      </c>
      <c r="MQ358" s="240" t="str" cm="1">
        <f t="array" ref="MQ358">IFERROR(
    (((AQ358/FRACAS!$AY$1)*60))
    /
    (((AQ358/FRACAS!$AY$1)*60) + SUMPRODUCT((FRACAS!$B$5:$B$8970=AQ$4)*(FRACAS!$D$5:$D$8970&lt;=AQ358)*(IFERROR(FRACAS!$AM$5:$AM$8970,0)))
    ),"")</f>
        <v/>
      </c>
      <c r="MR358" s="194"/>
      <c r="MS358" s="194"/>
      <c r="MT358" s="194"/>
      <c r="MU358" s="194"/>
      <c r="MV358" s="194"/>
      <c r="MW358" s="194"/>
      <c r="MX358" s="194"/>
      <c r="MY358" s="194"/>
      <c r="MZ358" s="194"/>
      <c r="NA358" s="195"/>
      <c r="ND358" s="241">
        <f t="shared" si="31"/>
        <v>0</v>
      </c>
      <c r="NE358" s="242" t="str">
        <f t="shared" si="32"/>
        <v/>
      </c>
      <c r="NF358" s="193" t="str" cm="1">
        <f t="array" ref="NF358">IF($ND358=0,"",(IFERROR( (IFERROR($ND358/FRACAS!$AY$1*60,0) - SUMPRODUCT( (FRACAS!$K$5:$K$8972=NF$2) * IFERROR(FRACAS!$AN$5:$AN$8972,0) ) ) / IFERROR($ND358/FRACAS!$AY$1*60,0), 1 )))</f>
        <v/>
      </c>
      <c r="NG358" s="193" t="str" cm="1">
        <f t="array" ref="NG358">IF($ND358=0,"",(IFERROR( (IFERROR($ND358/FRACAS!$AY$1*60,0) - SUMPRODUCT( (FRACAS!$K$5:$K$8972=NG$2) * IFERROR(FRACAS!$AN$5:$AN$8972,0) ) ) / IFERROR($ND358/FRACAS!$AY$1*60,0), 1 )))</f>
        <v/>
      </c>
      <c r="NH358" s="193" t="str" cm="1">
        <f t="array" ref="NH358">IF($ND358=0,"",(IFERROR( (IFERROR($ND358/FRACAS!$AY$1*60,0) - SUMPRODUCT( (FRACAS!$K$5:$K$8972=NH$2) * IFERROR(FRACAS!$AN$5:$AN$8972,0) ) ) / IFERROR($ND358/FRACAS!$AY$1*60,0), 1 )))</f>
        <v/>
      </c>
      <c r="NI358" s="193" t="str" cm="1">
        <f t="array" ref="NI358">IF($ND358=0,"",(IFERROR( (IFERROR($ND358/FRACAS!$AY$1*60,0) - SUMPRODUCT( (FRACAS!$K$5:$K$8972=NI$2) * IFERROR(FRACAS!$AN$5:$AN$8972,0) ) ) / IFERROR($ND358/FRACAS!$AY$1*60,0), 1 )))</f>
        <v/>
      </c>
      <c r="NJ358" s="193" t="str" cm="1">
        <f t="array" ref="NJ358">IF($ND358=0,"",(IFERROR( (IFERROR($ND358/FRACAS!$AY$1*60,0) - SUMPRODUCT( (FRACAS!$K$5:$K$8972=NJ$2) * IFERROR(FRACAS!$AN$5:$AN$8972,0) ) ) / IFERROR($ND358/FRACAS!$AY$1*60,0), 1 )))</f>
        <v/>
      </c>
      <c r="NK358" s="193" t="str" cm="1">
        <f t="array" ref="NK358">IF($ND358=0,"",(IFERROR( (IFERROR($ND358/FRACAS!$AY$1*60,0) - SUMPRODUCT( (FRACAS!$K$5:$K$8972=NK$2) * IFERROR(FRACAS!$AN$5:$AN$8972,0) ) ) / IFERROR($ND358/FRACAS!$AY$1*60,0), 1 )))</f>
        <v/>
      </c>
      <c r="NL358" s="193" t="str" cm="1">
        <f t="array" ref="NL358">IF($ND358=0,"",(IFERROR( (IFERROR($ND358/FRACAS!$AY$1*60,0) - SUMPRODUCT( (FRACAS!$K$5:$K$8972=NL$2) * IFERROR(FRACAS!$AN$5:$AN$8972,0) ) ) / IFERROR($ND358/FRACAS!$AY$1*60,0), 1 )))</f>
        <v/>
      </c>
      <c r="NM358" s="193" t="str" cm="1">
        <f t="array" ref="NM358">IF($ND358=0,"",(IFERROR( (IFERROR($ND358/FRACAS!$AY$1*60,0) - SUMPRODUCT( (FRACAS!$K$5:$K$8972=NM$2) * IFERROR(FRACAS!$AN$5:$AN$8972,0) ) ) / IFERROR($ND358/FRACAS!$AY$1*60,0), 1 )))</f>
        <v/>
      </c>
      <c r="NN358" s="193" t="str" cm="1">
        <f t="array" ref="NN358">IF($ND358=0,"",(IFERROR( (IFERROR($ND358/FRACAS!$AY$1*60,0) - SUMPRODUCT( (FRACAS!$K$5:$K$8972=NN$2) * IFERROR(FRACAS!$AN$5:$AN$8972,0) ) ) / IFERROR($ND358/FRACAS!$AY$1*60,0), 1 )))</f>
        <v/>
      </c>
      <c r="NO358" s="193" t="str" cm="1">
        <f t="array" ref="NO358">IF($ND358=0,"",(IFERROR( (IFERROR($ND358/FRACAS!$AY$1*60,0) - SUMPRODUCT( (FRACAS!$K$5:$K$8972=NO$2) * IFERROR(FRACAS!$AN$5:$AN$8972,0) ) ) / IFERROR($ND358/FRACAS!$AY$1*60,0), 1 )))</f>
        <v/>
      </c>
      <c r="NP358" s="193" t="str" cm="1">
        <f t="array" ref="NP358">IF($ND358=0,"",(IFERROR( (IFERROR($ND358/FRACAS!$AY$1*60,0) - SUMPRODUCT( (FRACAS!$K$5:$K$8972=NP$2) * IFERROR(FRACAS!$AN$5:$AN$8972,0) ) ) / IFERROR($ND358/FRACAS!$AY$1*60,0), 1 )))</f>
        <v/>
      </c>
      <c r="NQ358" s="193" t="str" cm="1">
        <f t="array" ref="NQ358">IF($ND358=0,"",(IFERROR( (IFERROR($ND358/FRACAS!$AY$1*60,0) - SUMPRODUCT( (FRACAS!$K$5:$K$8972=NQ$2) * IFERROR(FRACAS!$AN$5:$AN$8972,0) ) ) / IFERROR($ND358/FRACAS!$AY$1*60,0), 1 )))</f>
        <v/>
      </c>
      <c r="NR358" s="193" t="str" cm="1">
        <f t="array" ref="NR358">IF($ND358=0,"",(IFERROR( (IFERROR($ND358/FRACAS!$AY$1*60,0) - SUMPRODUCT( (FRACAS!$K$5:$K$8972=NR$2) * IFERROR(FRACAS!$AN$5:$AN$8972,0) ) ) / IFERROR($ND358/FRACAS!$AY$1*60,0), 1 )))</f>
        <v/>
      </c>
      <c r="NS358" s="193" t="str" cm="1">
        <f t="array" ref="NS358">IF($ND358=0,"",(IFERROR( (IFERROR($ND358/FRACAS!$AY$1*60,0) - SUMPRODUCT( (FRACAS!$K$5:$K$8972=NS$2) * IFERROR(FRACAS!$AN$5:$AN$8972,0) ) ) / IFERROR($ND358/FRACAS!$AY$1*60,0), 1 )))</f>
        <v/>
      </c>
      <c r="NT358" s="193" t="str" cm="1">
        <f t="array" ref="NT358">IF($ND358=0,"",(IFERROR( (IFERROR($ND358/FRACAS!$AY$1*60,0) - SUMPRODUCT( (FRACAS!$K$5:$K$8972=NT$2) * IFERROR(FRACAS!$AN$5:$AN$8972,0) ) ) / IFERROR($ND358/FRACAS!$AY$1*60,0), 1 )))</f>
        <v/>
      </c>
      <c r="NU358" s="193" t="str" cm="1">
        <f t="array" ref="NU358">IF($ND358=0,"",(IFERROR( (IFERROR($ND358/FRACAS!$AY$1*60,0) - SUMPRODUCT( (FRACAS!$K$5:$K$8972=NU$2) * IFERROR(FRACAS!$AN$5:$AN$8972,0) ) ) / IFERROR($ND358/FRACAS!$AY$1*60,0), 1 )))</f>
        <v/>
      </c>
      <c r="NV358" s="193" t="str" cm="1">
        <f t="array" ref="NV358">IF($ND358=0,"",(IFERROR( (IFERROR($ND358/FRACAS!$AY$1*60,0) - SUMPRODUCT( (FRACAS!$K$5:$K$8972=NV$2) * IFERROR(FRACAS!$AN$5:$AN$8972,0) ) ) / IFERROR($ND358/FRACAS!$AY$1*60,0), 1 )))</f>
        <v/>
      </c>
      <c r="NW358" s="193" t="str" cm="1">
        <f t="array" ref="NW358">IF($ND358=0,"",(IFERROR( (IFERROR($ND358/FRACAS!$AY$1*60,0) - SUMPRODUCT( (FRACAS!$K$5:$K$8972=NW$2) * IFERROR(FRACAS!$AN$5:$AN$8972,0) ) ) / IFERROR($ND358/FRACAS!$AY$1*60,0), 1 )))</f>
        <v/>
      </c>
      <c r="NX358" s="193" t="str" cm="1">
        <f t="array" ref="NX358">IF($ND358=0,"",(IFERROR( (IFERROR($ND358/FRACAS!$AY$1*60,0) - SUMPRODUCT( (FRACAS!$K$5:$K$8972=NX$2) * IFERROR(FRACAS!$AN$5:$AN$8972,0) ) ) / IFERROR($ND358/FRACAS!$AY$1*60,0), 1 )))</f>
        <v/>
      </c>
      <c r="NY358" s="193" t="str" cm="1">
        <f t="array" ref="NY358">IF($ND358=0,"",(IFERROR( (IFERROR($ND358/FRACAS!$AY$1*60,0) - SUMPRODUCT( (FRACAS!$K$5:$K$8972=NY$2) * IFERROR(FRACAS!$AN$5:$AN$8972,0) ) ) / IFERROR($ND358/FRACAS!$AY$1*60,0), 1 )))</f>
        <v/>
      </c>
      <c r="NZ358" s="193" t="str" cm="1">
        <f t="array" ref="NZ358">IF($ND358=0,"",(IFERROR( (IFERROR($ND358/FRACAS!$AY$1*60,0) - SUMPRODUCT( (FRACAS!$K$5:$K$8972=NZ$2) * IFERROR(FRACAS!$AN$5:$AN$8972,0) ) ) / IFERROR($ND358/FRACAS!$AY$1*60,0), 1 )))</f>
        <v/>
      </c>
      <c r="OA358" s="193" t="str" cm="1">
        <f t="array" ref="OA358">IF($ND358=0,"",(IFERROR( (IFERROR($ND358/FRACAS!$AY$1*60,0) - SUMPRODUCT( (FRACAS!$K$5:$K$8972=OA$2) * IFERROR(FRACAS!$AN$5:$AN$8972,0) ) ) / IFERROR($ND358/FRACAS!$AY$1*60,0), 1 )))</f>
        <v/>
      </c>
      <c r="OB358" s="193" t="str" cm="1">
        <f t="array" ref="OB358">IF($ND358=0,"",(IFERROR( (IFERROR($ND358/FRACAS!$AY$1*60,0) - SUMPRODUCT( (FRACAS!$K$5:$K$8972=OB$2) * IFERROR(FRACAS!$AN$5:$AN$8972,0) ) ) / IFERROR($ND358/FRACAS!$AY$1*60,0), 1 )))</f>
        <v/>
      </c>
      <c r="OC358" s="193" t="str" cm="1">
        <f t="array" ref="OC358">IF($ND358=0,"",(IFERROR( (IFERROR($ND358/FRACAS!$AY$1*60,0) - SUMPRODUCT( (FRACAS!$K$5:$K$8972=OC$2) * IFERROR(FRACAS!$AN$5:$AN$8972,0) ) ) / IFERROR($ND358/FRACAS!$AY$1*60,0), 1 )))</f>
        <v/>
      </c>
      <c r="OD358" s="193" t="str" cm="1">
        <f t="array" ref="OD358">IF($ND358=0,"",(IFERROR( (IFERROR($ND358/FRACAS!$AY$1*60,0) - SUMPRODUCT( (FRACAS!$K$5:$K$8972=OD$2) * IFERROR(FRACAS!$AN$5:$AN$8972,0) ) ) / IFERROR($ND358/FRACAS!$AY$1*60,0), 1 )))</f>
        <v/>
      </c>
      <c r="OE358" s="193" t="str" cm="1">
        <f t="array" ref="OE358">IF($ND358=0,"",(IFERROR( (IFERROR($ND358/FRACAS!$AY$1*60,0) - SUMPRODUCT( (FRACAS!$K$5:$K$8972=OE$2) * IFERROR(FRACAS!$AN$5:$AN$8972,0) ) ) / IFERROR($ND358/FRACAS!$AY$1*60,0), 1 )))</f>
        <v/>
      </c>
      <c r="OF358" s="193" t="str" cm="1">
        <f t="array" ref="OF358">IF($ND358=0,"",(IFERROR( (IFERROR($ND358/FRACAS!$AY$1*60,0) - SUMPRODUCT( (FRACAS!$K$5:$K$8972=OF$2) * IFERROR(FRACAS!$AN$5:$AN$8972,0) ) ) / IFERROR($ND358/FRACAS!$AY$1*60,0), 1 )))</f>
        <v/>
      </c>
      <c r="OG358" s="193" t="str" cm="1">
        <f t="array" ref="OG358">IF($ND358=0,"",(IFERROR( (IFERROR($ND358/FRACAS!$AY$1*60,0) - SUMPRODUCT( (FRACAS!$K$5:$K$8972=OG$2) * IFERROR(FRACAS!$AN$5:$AN$8972,0) ) ) / IFERROR($ND358/FRACAS!$AY$1*60,0), 1 )))</f>
        <v/>
      </c>
      <c r="OH358" s="193" t="str" cm="1">
        <f t="array" ref="OH358">IF($ND358=0,"",(IFERROR( (IFERROR($ND358/FRACAS!$AY$1*60,0) - SUMPRODUCT( (FRACAS!$K$5:$K$8972=OH$2) * IFERROR(FRACAS!$AN$5:$AN$8972,0) ) ) / IFERROR($ND358/FRACAS!$AY$1*60,0), 1 )))</f>
        <v/>
      </c>
      <c r="OI358" s="193" t="str" cm="1">
        <f t="array" ref="OI358">IF($ND358=0,"",(IFERROR( (IFERROR($ND358/FRACAS!$AY$1*60,0) - SUMPRODUCT( (FRACAS!$K$5:$K$8972=OI$2) * IFERROR(FRACAS!$AN$5:$AN$8972,0) ) ) / IFERROR($ND358/FRACAS!$AY$1*60,0), 1 )))</f>
        <v/>
      </c>
      <c r="OJ358" s="193" t="str" cm="1">
        <f t="array" ref="OJ358">IF($ND358=0,"",(IFERROR( (IFERROR($ND358/FRACAS!$AY$1*60,0) - SUMPRODUCT( (FRACAS!$K$5:$K$8972=OJ$2) * IFERROR(FRACAS!$AN$5:$AN$8972,0) ) ) / IFERROR($ND358/FRACAS!$AY$1*60,0), 1 )))</f>
        <v/>
      </c>
      <c r="OK358" s="193" t="str" cm="1">
        <f t="array" ref="OK358">IF($ND358=0,"",(IFERROR( (IFERROR($ND358/FRACAS!$AY$1*60,0) - SUMPRODUCT( (FRACAS!$K$5:$K$8972=OK$2) * IFERROR(FRACAS!$AN$5:$AN$8972,0) ) ) / IFERROR($ND358/FRACAS!$AY$1*60,0), 1 )))</f>
        <v/>
      </c>
      <c r="OL358" s="193" t="str" cm="1">
        <f t="array" ref="OL358">IF($ND358=0,"",(IFERROR( (IFERROR($ND358/FRACAS!$AY$1*60,0) - SUMPRODUCT( (FRACAS!$K$5:$K$8972=OL$2) * IFERROR(FRACAS!$AN$5:$AN$8972,0) ) ) / IFERROR($ND358/FRACAS!$AY$1*60,0), 1 )))</f>
        <v/>
      </c>
      <c r="OM358" s="193" t="str" cm="1">
        <f t="array" ref="OM358">IF($ND358=0,"",(IFERROR( (IFERROR($ND358/FRACAS!$AY$1*60,0) - SUMPRODUCT( (FRACAS!$K$5:$K$8972=OM$2) * IFERROR(FRACAS!$AN$5:$AN$8972,0) ) ) / IFERROR($ND358/FRACAS!$AY$1*60,0), 1 )))</f>
        <v/>
      </c>
      <c r="ON358" s="193" t="str" cm="1">
        <f t="array" ref="ON358">IF($ND358=0,"",(IFERROR( (IFERROR($ND358/FRACAS!$AY$1*60,0) - SUMPRODUCT( (FRACAS!$K$5:$K$8972=ON$2) * IFERROR(FRACAS!$AN$5:$AN$8972,0) ) ) / IFERROR($ND358/FRACAS!$AY$1*60,0), 1 )))</f>
        <v/>
      </c>
      <c r="OO358" s="193" t="str" cm="1">
        <f t="array" ref="OO358">IF($ND358=0,"",(IFERROR( (IFERROR($ND358/FRACAS!$AY$1*60,0) - SUMPRODUCT( (FRACAS!$K$5:$K$8972=OO$2) * IFERROR(FRACAS!$AN$5:$AN$8972,0) ) ) / IFERROR($ND358/FRACAS!$AY$1*60,0), 1 )))</f>
        <v/>
      </c>
      <c r="OP358" s="193" t="str" cm="1">
        <f t="array" ref="OP358">IF($ND358=0,"",(IFERROR( (IFERROR($ND358/FRACAS!$AY$1*60,0) - SUMPRODUCT( (FRACAS!$K$5:$K$8972=OP$2) * IFERROR(FRACAS!$AN$5:$AN$8972,0) ) ) / IFERROR($ND358/FRACAS!$AY$1*60,0), 1 )))</f>
        <v/>
      </c>
      <c r="OQ358" s="193" t="str" cm="1">
        <f t="array" ref="OQ358">IF($ND358=0,"",(IFERROR( (IFERROR($ND358/FRACAS!$AY$1*60,0) - SUMPRODUCT( (FRACAS!$K$5:$K$8972=OQ$2) * IFERROR(FRACAS!$AN$5:$AN$8972,0) ) ) / IFERROR($ND358/FRACAS!$AY$1*60,0), 1 )))</f>
        <v/>
      </c>
      <c r="OR358" s="193" t="str" cm="1">
        <f t="array" ref="OR358">IF($ND358=0,"",(IFERROR( (IFERROR($ND358/FRACAS!$AY$1*60,0) - SUMPRODUCT( (FRACAS!$K$5:$K$8972=OR$2) * IFERROR(FRACAS!$AN$5:$AN$8972,0) ) ) / IFERROR($ND358/FRACAS!$AY$1*60,0), 1 )))</f>
        <v/>
      </c>
      <c r="OS358" s="193" t="str" cm="1">
        <f t="array" ref="OS358">IF($ND358=0,"",(IFERROR( (IFERROR($ND358/FRACAS!$AY$1*60,0) - SUMPRODUCT( (FRACAS!$K$5:$K$8972=OS$2) * IFERROR(FRACAS!$AN$5:$AN$8972,0) ) ) / IFERROR($ND358/FRACAS!$AY$1*60,0), 1 )))</f>
        <v/>
      </c>
      <c r="OT358" s="243" t="str" cm="1">
        <f t="array" ref="OT358">IF($ND358=0,"",(IFERROR( (IFERROR($ND358/FRACAS!$AY$1*60,0) - SUMPRODUCT( (FRACAS!$K$5:$K$8972=OT$2) * IFERROR(FRACAS!$AN$5:$AN$8972,0) ) ) / IFERROR($ND358/FRACAS!$AY$1*60,0), 1 )))</f>
        <v/>
      </c>
    </row>
    <row r="359" spans="2:410" x14ac:dyDescent="0.2">
      <c r="B359" s="233"/>
      <c r="C359" s="259" t="str">
        <f>IF('[1]17.11.2025 IASI18 Mileage'!C359="","",'[1]17.11.2025 IASI18 Mileage'!C359)</f>
        <v/>
      </c>
      <c r="D359" s="201" t="str">
        <f>IF('[1]17.11.2025 IASI18 Mileage'!D359="","",'[1]17.11.2025 IASI18 Mileage'!D359)</f>
        <v/>
      </c>
      <c r="E359" s="201" t="str">
        <f>IF('[1]17.11.2025 IASI18 Mileage'!E359="","",'[1]17.11.2025 IASI18 Mileage'!E359)</f>
        <v/>
      </c>
      <c r="F359" s="201" t="str">
        <f>IF('[1]17.11.2025 IASI18 Mileage'!F359="","",'[1]17.11.2025 IASI18 Mileage'!F359)</f>
        <v/>
      </c>
      <c r="G359" s="201" t="str">
        <f>IF('[1]17.11.2025 IASI18 Mileage'!G359="","",'[1]17.11.2025 IASI18 Mileage'!G359)</f>
        <v/>
      </c>
      <c r="H359" s="201" t="str">
        <f>IF('[1]17.11.2025 IASI18 Mileage'!H359="","",'[1]17.11.2025 IASI18 Mileage'!H359)</f>
        <v/>
      </c>
      <c r="I359" s="201" t="str">
        <f>IF('[1]17.11.2025 IASI18 Mileage'!I359="","",'[1]17.11.2025 IASI18 Mileage'!I359)</f>
        <v/>
      </c>
      <c r="J359" s="201" t="str">
        <f>IF('[1]17.11.2025 IASI18 Mileage'!J359="","",'[1]17.11.2025 IASI18 Mileage'!J359)</f>
        <v/>
      </c>
      <c r="K359" s="201" t="str">
        <f>IF('[1]17.11.2025 IASI18 Mileage'!K359="","",'[1]17.11.2025 IASI18 Mileage'!K359)</f>
        <v/>
      </c>
      <c r="L359" s="201" t="str">
        <f>IF('[1]17.11.2025 IASI18 Mileage'!L359="","",'[1]17.11.2025 IASI18 Mileage'!L359)</f>
        <v/>
      </c>
      <c r="M359" s="201" t="str">
        <f>IF('[1]17.11.2025 IASI18 Mileage'!M359="","",'[1]17.11.2025 IASI18 Mileage'!M359)</f>
        <v/>
      </c>
      <c r="N359" s="201" t="str">
        <f>IF('[1]17.11.2025 IASI18 Mileage'!N359="","",'[1]17.11.2025 IASI18 Mileage'!N359)</f>
        <v/>
      </c>
      <c r="O359" s="201" t="str">
        <f>IF('[1]17.11.2025 IASI18 Mileage'!O359="","",'[1]17.11.2025 IASI18 Mileage'!O359)</f>
        <v/>
      </c>
      <c r="P359" s="201" t="str">
        <f>IF('[1]17.11.2025 IASI18 Mileage'!P359="","",'[1]17.11.2025 IASI18 Mileage'!P359)</f>
        <v/>
      </c>
      <c r="Q359" s="201" t="str">
        <f>IF('[1]17.11.2025 IASI18 Mileage'!Q359="","",'[1]17.11.2025 IASI18 Mileage'!Q359)</f>
        <v/>
      </c>
      <c r="R359" s="201" t="str">
        <f>IF('[1]17.11.2025 IASI18 Mileage'!R359="","",'[1]17.11.2025 IASI18 Mileage'!R359)</f>
        <v/>
      </c>
      <c r="S359" s="201" t="str">
        <f>IF('[1]17.11.2025 IASI18 Mileage'!S359="","",'[1]17.11.2025 IASI18 Mileage'!S359)</f>
        <v/>
      </c>
      <c r="T359" s="201" t="str">
        <f>IF('[1]17.11.2025 IASI18 Mileage'!T359="","",'[1]17.11.2025 IASI18 Mileage'!T359)</f>
        <v/>
      </c>
      <c r="U359" s="201" t="str">
        <f>IF('[1]17.11.2025 IASI18 Mileage'!U359="","",'[1]17.11.2025 IASI18 Mileage'!U359)</f>
        <v/>
      </c>
      <c r="V359" s="201"/>
      <c r="W359" s="201"/>
      <c r="X359" s="201"/>
      <c r="Y359" s="201"/>
      <c r="Z359" s="201"/>
      <c r="AA359" s="201"/>
      <c r="AB359" s="201"/>
      <c r="AC359" s="201"/>
      <c r="AD359" s="201"/>
      <c r="AE359" s="201"/>
      <c r="AF359" s="201"/>
      <c r="AG359" s="201"/>
      <c r="AH359" s="201"/>
      <c r="AI359" s="201"/>
      <c r="AJ359" s="201"/>
      <c r="AK359" s="201"/>
      <c r="AL359" s="201"/>
      <c r="AM359" s="201"/>
      <c r="AN359" s="201"/>
      <c r="AO359" s="201"/>
      <c r="AP359" s="201"/>
      <c r="AQ359" s="201"/>
      <c r="AR359" s="201"/>
      <c r="AS359" s="201"/>
      <c r="AT359" s="201"/>
      <c r="AU359" s="201"/>
      <c r="AV359" s="201"/>
      <c r="AW359" s="201"/>
      <c r="AX359" s="201"/>
      <c r="AY359" s="201"/>
      <c r="AZ359" s="201"/>
      <c r="BA359" s="202"/>
      <c r="BB359" s="184"/>
      <c r="BD359" s="234"/>
      <c r="BE359" s="234"/>
      <c r="BF359" s="234"/>
      <c r="BG359" s="234"/>
      <c r="BH359" s="234"/>
      <c r="BI359" s="234"/>
      <c r="BJ359" s="234"/>
      <c r="BK359" s="234"/>
      <c r="BL359" s="234"/>
      <c r="BM359" s="234"/>
      <c r="DC359" s="184">
        <f t="shared" si="29"/>
        <v>0</v>
      </c>
      <c r="DD359" s="235" t="str">
        <f t="shared" si="30"/>
        <v/>
      </c>
      <c r="DE359" s="186">
        <f>IF(D359&gt; 0,(COUNTIFS(FRACAS!$B$5:$B$8972, D$4, FRACAS!$D$5:$D$8972, "&lt;="&amp;D359)), "" )</f>
        <v>0</v>
      </c>
      <c r="DF359" s="186">
        <f>IF(E359&gt; 0,(COUNTIFS(FRACAS!$B$5:$B$8972, E$4, FRACAS!$D$5:$D$8972, "&lt;="&amp;E359)), "" )</f>
        <v>0</v>
      </c>
      <c r="DG359" s="186">
        <f>IF(F359&gt; 0,(COUNTIFS(FRACAS!$B$5:$B$8972, F$4, FRACAS!$D$5:$D$8972, "&lt;="&amp;F359)), "" )</f>
        <v>0</v>
      </c>
      <c r="DH359" s="186">
        <f>IF(G359&gt; 0,(COUNTIFS(FRACAS!$B$5:$B$8972, G$4, FRACAS!$D$5:$D$8972, "&lt;="&amp;G359)), "" )</f>
        <v>0</v>
      </c>
      <c r="DI359" s="186">
        <f>IF(H359&gt; 0,(COUNTIFS(FRACAS!$B$5:$B$8972, H$4, FRACAS!$D$5:$D$8972, "&lt;="&amp;H359)), "" )</f>
        <v>0</v>
      </c>
      <c r="DJ359" s="186">
        <f>IF(I359&gt; 0,(COUNTIFS(FRACAS!$B$5:$B$8972, I$4, FRACAS!$D$5:$D$8972, "&lt;="&amp;I359)), "" )</f>
        <v>0</v>
      </c>
      <c r="DK359" s="186">
        <f>IF(J359&gt; 0,(COUNTIFS(FRACAS!$B$5:$B$8972, J$4, FRACAS!$D$5:$D$8972, "&lt;="&amp;J359)), "" )</f>
        <v>0</v>
      </c>
      <c r="DL359" s="186">
        <f>IF(K359&gt; 0,(COUNTIFS(FRACAS!$B$5:$B$8972, K$4, FRACAS!$D$5:$D$8972, "&lt;="&amp;K359)), "" )</f>
        <v>0</v>
      </c>
      <c r="DM359" s="186">
        <f>IF(L359&gt; 0,(COUNTIFS(FRACAS!$B$5:$B$8972, L$4, FRACAS!$D$5:$D$8972, "&lt;="&amp;L359)), "" )</f>
        <v>0</v>
      </c>
      <c r="DN359" s="186">
        <f>IF(M359&gt; 0,(COUNTIFS(FRACAS!$B$5:$B$8972, M$4, FRACAS!$D$5:$D$8972, "&lt;="&amp;M359)), "" )</f>
        <v>0</v>
      </c>
      <c r="DO359" s="186">
        <f>IF(N359&gt; 0,(COUNTIFS(FRACAS!$B$5:$B$8972, N$4, FRACAS!$D$5:$D$8972, "&lt;="&amp;N359)), "" )</f>
        <v>0</v>
      </c>
      <c r="DP359" s="186">
        <f>IF(O359&gt; 0,(COUNTIFS(FRACAS!$B$5:$B$8972, O$4, FRACAS!$D$5:$D$8972, "&lt;="&amp;O359)), "" )</f>
        <v>0</v>
      </c>
      <c r="DQ359" s="186">
        <f>IF(P359&gt; 0,(COUNTIFS(FRACAS!$B$5:$B$8972, P$4, FRACAS!$D$5:$D$8972, "&lt;="&amp;P359)), "" )</f>
        <v>0</v>
      </c>
      <c r="DR359" s="186">
        <f>IF(Q359&gt; 0,(COUNTIFS(FRACAS!$B$5:$B$8972, Q$4, FRACAS!$D$5:$D$8972, "&lt;="&amp;Q359)), "" )</f>
        <v>0</v>
      </c>
      <c r="DS359" s="186">
        <f>IF(R359&gt; 0,(COUNTIFS(FRACAS!$B$5:$B$8972, R$4, FRACAS!$D$5:$D$8972, "&lt;="&amp;R359)), "" )</f>
        <v>0</v>
      </c>
      <c r="DT359" s="186">
        <f>IF(S359&gt; 0,(COUNTIFS(FRACAS!$B$5:$B$8972, S$4, FRACAS!$D$5:$D$8972, "&lt;="&amp;S359)), "" )</f>
        <v>0</v>
      </c>
      <c r="DU359" s="186">
        <f>IF(T359&gt; 0,(COUNTIFS(FRACAS!$B$5:$B$8972, T$4, FRACAS!$D$5:$D$8972, "&lt;="&amp;T359)), "" )</f>
        <v>0</v>
      </c>
      <c r="DV359" s="186">
        <f>IF(U359&gt; 0,(COUNTIFS(FRACAS!$B$5:$B$8972, U$4, FRACAS!$D$5:$D$8972, "&lt;="&amp;U359)), "" )</f>
        <v>0</v>
      </c>
      <c r="DW359" s="186" t="str">
        <f>IF(V359&gt; 0,(COUNTIFS(FRACAS!$B$5:$B$8972, V$4, FRACAS!$D$5:$D$8972, "&lt;="&amp;V359)), "" )</f>
        <v/>
      </c>
      <c r="DX359" s="186" t="str">
        <f>IF(W359&gt; 0,(COUNTIFS(FRACAS!$B$5:$B$8972, W$4, FRACAS!$D$5:$D$8972, "&lt;="&amp;W359)), "" )</f>
        <v/>
      </c>
      <c r="DY359" s="186" t="str">
        <f>IF(X359&gt; 0,(COUNTIFS(FRACAS!$B$5:$B$8972, X$4, FRACAS!$D$5:$D$8972, "&lt;="&amp;X359)), "" )</f>
        <v/>
      </c>
      <c r="DZ359" s="186" t="str">
        <f>IF(Y359&gt; 0,(COUNTIFS(FRACAS!$B$5:$B$8972, Y$4, FRACAS!$D$5:$D$8972, "&lt;="&amp;Y359)), "" )</f>
        <v/>
      </c>
      <c r="EA359" s="186" t="str">
        <f>IF(Z359&gt; 0,(COUNTIFS(FRACAS!$B$5:$B$8972, Z$4, FRACAS!$D$5:$D$8972, "&lt;="&amp;Z359)), "" )</f>
        <v/>
      </c>
      <c r="EB359" s="186" t="str">
        <f>IF(AA359&gt; 0,(COUNTIFS(FRACAS!$B$5:$B$8972, AA$4, FRACAS!$D$5:$D$8972, "&lt;="&amp;AA359)), "" )</f>
        <v/>
      </c>
      <c r="EC359" s="186" t="str">
        <f>IF(AB359&gt; 0,(COUNTIFS(FRACAS!$B$5:$B$8972, AB$4, FRACAS!$D$5:$D$8972, "&lt;="&amp;AB359)), "" )</f>
        <v/>
      </c>
      <c r="ED359" s="186" t="str">
        <f>IF(AC359&gt; 0,(COUNTIFS(FRACAS!$B$5:$B$8972, AC$4, FRACAS!$D$5:$D$8972, "&lt;="&amp;AC359)), "" )</f>
        <v/>
      </c>
      <c r="EE359" s="186" t="str">
        <f>IF(AD359&gt; 0,(COUNTIFS(FRACAS!$B$5:$B$8972, AD$4, FRACAS!$D$5:$D$8972, "&lt;="&amp;AD359)), "" )</f>
        <v/>
      </c>
      <c r="EF359" s="186" t="str">
        <f>IF(AE359&gt; 0,(COUNTIFS(FRACAS!$B$5:$B$8972, AE$4, FRACAS!$D$5:$D$8972, "&lt;="&amp;AE359)), "" )</f>
        <v/>
      </c>
      <c r="EG359" s="186" t="str">
        <f>IF(AF359&gt; 0,(COUNTIFS(FRACAS!$B$5:$B$8972, AF$4, FRACAS!$D$5:$D$8972, "&lt;="&amp;AF359)), "" )</f>
        <v/>
      </c>
      <c r="EH359" s="186" t="str">
        <f>IF(AG359&gt; 0,(COUNTIFS(FRACAS!$B$5:$B$8972, AG$4, FRACAS!$D$5:$D$8972, "&lt;="&amp;AG359)), "" )</f>
        <v/>
      </c>
      <c r="EI359" s="186" t="str">
        <f>IF(AH359&gt; 0,(COUNTIFS(FRACAS!$B$5:$B$8972, AH$4, FRACAS!$D$5:$D$8972, "&lt;="&amp;AH359)), "" )</f>
        <v/>
      </c>
      <c r="EJ359" s="186" t="str">
        <f>IF(AI359&gt; 0,(COUNTIFS(FRACAS!$B$5:$B$8972, AI$4, FRACAS!$D$5:$D$8972, "&lt;="&amp;AI359)), "" )</f>
        <v/>
      </c>
      <c r="EK359" s="186" t="str">
        <f>IF(AJ359&gt; 0,(COUNTIFS(FRACAS!$B$5:$B$8972, AJ$4, FRACAS!$D$5:$D$8972, "&lt;="&amp;AJ359)), "" )</f>
        <v/>
      </c>
      <c r="EL359" s="186" t="str">
        <f>IF(AK359&gt; 0,(COUNTIFS(FRACAS!$B$5:$B$8972, AK$4, FRACAS!$D$5:$D$8972, "&lt;="&amp;AK359)), "" )</f>
        <v/>
      </c>
      <c r="EM359" s="186" t="str">
        <f>IF(AL359&gt; 0,(COUNTIFS(FRACAS!$B$5:$B$8972, AL$4, FRACAS!$D$5:$D$8972, "&lt;="&amp;AL359)), "" )</f>
        <v/>
      </c>
      <c r="EN359" s="186" t="str">
        <f>IF(AM359&gt; 0,(COUNTIFS(FRACAS!$B$5:$B$8972, AM$4, FRACAS!$D$5:$D$8972, "&lt;="&amp;AM359)), "" )</f>
        <v/>
      </c>
      <c r="EO359" s="186" t="str">
        <f>IF(AN359&gt; 0,(COUNTIFS(FRACAS!$B$5:$B$8972, AN$4, FRACAS!$D$5:$D$8972, "&lt;="&amp;AN359)), "" )</f>
        <v/>
      </c>
      <c r="EP359" s="186" t="str">
        <f>IF(AO359&gt; 0,(COUNTIFS(FRACAS!$B$5:$B$8972, AO$4, FRACAS!$D$5:$D$8972, "&lt;="&amp;AO359)), "" )</f>
        <v/>
      </c>
      <c r="EQ359" s="186" t="str">
        <f>IF(AP359&gt; 0,(COUNTIFS(FRACAS!$B$5:$B$8972, AP$4, FRACAS!$D$5:$D$8972, "&lt;="&amp;AP359)), "" )</f>
        <v/>
      </c>
      <c r="ER359" s="186" t="str">
        <f>IF(AQ359&gt; 0,(COUNTIFS(FRACAS!$B$5:$B$8972, AQ$4, FRACAS!$D$5:$D$8972, "&lt;="&amp;AQ359)), "" )</f>
        <v/>
      </c>
      <c r="ES359" s="246"/>
      <c r="ET359" s="194"/>
      <c r="EU359" s="194"/>
      <c r="EV359" s="194"/>
      <c r="EW359" s="194"/>
      <c r="EX359" s="194"/>
      <c r="EY359" s="194"/>
      <c r="EZ359" s="194"/>
      <c r="FA359" s="194"/>
      <c r="FB359" s="195"/>
      <c r="FE359" s="190"/>
      <c r="FF359" s="190"/>
      <c r="FG359" s="190"/>
      <c r="FH359" s="190"/>
      <c r="FI359" s="190"/>
      <c r="FJ359" s="190"/>
      <c r="FK359" s="190"/>
      <c r="FL359" s="190"/>
      <c r="FM359" s="190"/>
      <c r="FN359" s="190"/>
      <c r="JD359" s="238"/>
      <c r="JE359" s="238"/>
      <c r="JF359" s="238"/>
      <c r="JG359" s="238"/>
      <c r="JH359" s="238"/>
      <c r="JI359" s="238"/>
      <c r="JJ359" s="238"/>
      <c r="JK359" s="238"/>
      <c r="JL359" s="238"/>
      <c r="JM359" s="238"/>
      <c r="JN359" s="247"/>
      <c r="JO359" s="248"/>
      <c r="JP359" s="248"/>
      <c r="JQ359" s="248"/>
      <c r="JR359" s="248"/>
      <c r="JS359" s="248"/>
      <c r="JT359" s="248"/>
      <c r="JU359" s="248"/>
      <c r="JV359" s="248"/>
      <c r="JW359" s="248"/>
      <c r="JX359" s="248"/>
      <c r="JY359" s="248"/>
      <c r="JZ359" s="248"/>
      <c r="KA359" s="248"/>
      <c r="KB359" s="248"/>
      <c r="KC359" s="248"/>
      <c r="KD359" s="248"/>
      <c r="KE359" s="248"/>
      <c r="KF359" s="248"/>
      <c r="KG359" s="248"/>
      <c r="KH359" s="248"/>
      <c r="KI359" s="248"/>
      <c r="KJ359" s="248"/>
      <c r="KK359" s="248"/>
      <c r="KL359" s="248"/>
      <c r="KM359" s="248"/>
      <c r="KN359" s="248"/>
      <c r="KO359" s="248"/>
      <c r="KP359" s="248"/>
      <c r="KQ359" s="248"/>
      <c r="KR359" s="248"/>
      <c r="KS359" s="248"/>
      <c r="KT359" s="248"/>
      <c r="KU359" s="248"/>
      <c r="KV359" s="248"/>
      <c r="KW359" s="248"/>
      <c r="KX359" s="248"/>
      <c r="KY359" s="248"/>
      <c r="KZ359" s="248"/>
      <c r="LA359" s="248"/>
      <c r="LC359" s="235" t="str">
        <f t="shared" si="28"/>
        <v/>
      </c>
      <c r="LD359" s="240" t="str" cm="1">
        <f t="array" ref="LD359">IFERROR((((D359/FRACAS!$AY$1)*60
)-(SUMPRODUCT((FRACAS!$B$5:$B$8970=D$4)*(FRACAS!$D$5:$D$8970&lt;=D359)*(IFERROR(FRACAS!$AM$5:$AM$8970,0)))
))/((D359/FRACAS!$AY$1)*60),"")</f>
        <v/>
      </c>
      <c r="LE359" s="240" t="str" cm="1">
        <f t="array" ref="LE359">IFERROR((((E359/FRACAS!$AY$1)*60
)-(SUMPRODUCT((FRACAS!$B$5:$B$8970=E$4)*(FRACAS!$D$5:$D$8970&lt;=E359)*(IFERROR(FRACAS!$AM$5:$AM$8970,0)))
))/((E359/FRACAS!$AY$1)*60),"")</f>
        <v/>
      </c>
      <c r="LF359" s="240" t="str" cm="1">
        <f t="array" ref="LF359">IFERROR((((F359/FRACAS!$AY$1)*60
)-(SUMPRODUCT((FRACAS!$B$5:$B$8970=F$4)*(FRACAS!$D$5:$D$8970&lt;=F359)*(IFERROR(FRACAS!$AM$5:$AM$8970,0)))
))/((F359/FRACAS!$AY$1)*60),"")</f>
        <v/>
      </c>
      <c r="LG359" s="240" t="str" cm="1">
        <f t="array" ref="LG359">IFERROR((((G359/FRACAS!$AY$1)*60
)-(SUMPRODUCT((FRACAS!$B$5:$B$8970=G$4)*(FRACAS!$D$5:$D$8970&lt;=G359)*(IFERROR(FRACAS!$AM$5:$AM$8970,0)))
))/((G359/FRACAS!$AY$1)*60),"")</f>
        <v/>
      </c>
      <c r="LH359" s="240" t="str" cm="1">
        <f t="array" ref="LH359">IFERROR((((H359/FRACAS!$AY$1)*60
)-(SUMPRODUCT((FRACAS!$B$5:$B$8970=H$4)*(FRACAS!$D$5:$D$8970&lt;=H359)*(IFERROR(FRACAS!$AM$5:$AM$8970,0)))
))/((H359/FRACAS!$AY$1)*60),"")</f>
        <v/>
      </c>
      <c r="LI359" s="240" t="str" cm="1">
        <f t="array" ref="LI359">IFERROR((((I359/FRACAS!$AY$1)*60
)-(SUMPRODUCT((FRACAS!$B$5:$B$8970=I$4)*(FRACAS!$D$5:$D$8970&lt;=I359)*(IFERROR(FRACAS!$AM$5:$AM$8970,0)))
))/((I359/FRACAS!$AY$1)*60),"")</f>
        <v/>
      </c>
      <c r="LJ359" s="240" t="str" cm="1">
        <f t="array" ref="LJ359">IFERROR((((J359/FRACAS!$AY$1)*60
)-(SUMPRODUCT((FRACAS!$B$5:$B$8970=J$4)*(FRACAS!$D$5:$D$8970&lt;=J359)*(IFERROR(FRACAS!$AM$5:$AM$8970,0)))
))/((J359/FRACAS!$AY$1)*60),"")</f>
        <v/>
      </c>
      <c r="LK359" s="240" t="str" cm="1">
        <f t="array" ref="LK359">IFERROR((((K359/FRACAS!$AY$1)*60
)-(SUMPRODUCT((FRACAS!$B$5:$B$8970=K$4)*(FRACAS!$D$5:$D$8970&lt;=K359)*(IFERROR(FRACAS!$AM$5:$AM$8970,0)))
))/((K359/FRACAS!$AY$1)*60),"")</f>
        <v/>
      </c>
      <c r="LL359" s="240" t="str" cm="1">
        <f t="array" ref="LL359">IFERROR((((L359/FRACAS!$AY$1)*60
)-(SUMPRODUCT((FRACAS!$B$5:$B$8970=L$4)*(FRACAS!$D$5:$D$8970&lt;=L359)*(IFERROR(FRACAS!$AM$5:$AM$8970,0)))
))/((L359/FRACAS!$AY$1)*60),"")</f>
        <v/>
      </c>
      <c r="LM359" s="240" t="str" cm="1">
        <f t="array" ref="LM359">IFERROR((((M359/FRACAS!$AY$1)*60
)-(SUMPRODUCT((FRACAS!$B$5:$B$8970=M$4)*(FRACAS!$D$5:$D$8970&lt;=M359)*(IFERROR(FRACAS!$AM$5:$AM$8970,0)))
))/((M359/FRACAS!$AY$1)*60),"")</f>
        <v/>
      </c>
      <c r="LN359" s="240" t="str" cm="1">
        <f t="array" ref="LN359">IFERROR((((N359/FRACAS!$AY$1)*60
)-(SUMPRODUCT((FRACAS!$B$5:$B$8970=N$4)*(FRACAS!$D$5:$D$8970&lt;=N359)*(IFERROR(FRACAS!$AM$5:$AM$8970,0)))
))/((N359/FRACAS!$AY$1)*60),"")</f>
        <v/>
      </c>
      <c r="LO359" s="240" t="str" cm="1">
        <f t="array" ref="LO359">IFERROR((((O359/FRACAS!$AY$1)*60
)-(SUMPRODUCT((FRACAS!$B$5:$B$8970=O$4)*(FRACAS!$D$5:$D$8970&lt;=O359)*(IFERROR(FRACAS!$AM$5:$AM$8970,0)))
))/((O359/FRACAS!$AY$1)*60),"")</f>
        <v/>
      </c>
      <c r="LP359" s="240" t="str" cm="1">
        <f t="array" ref="LP359">IFERROR((((P359/FRACAS!$AY$1)*60
)-(SUMPRODUCT((FRACAS!$B$5:$B$8970=P$4)*(FRACAS!$D$5:$D$8970&lt;=P359)*(IFERROR(FRACAS!$AM$5:$AM$8970,0)))
))/((P359/FRACAS!$AY$1)*60),"")</f>
        <v/>
      </c>
      <c r="LQ359" s="240" t="str" cm="1">
        <f t="array" ref="LQ359">IFERROR((((Q359/FRACAS!$AY$1)*60
)-(SUMPRODUCT((FRACAS!$B$5:$B$8970=Q$4)*(FRACAS!$D$5:$D$8970&lt;=Q359)*(IFERROR(FRACAS!$AM$5:$AM$8970,0)))
))/((Q359/FRACAS!$AY$1)*60),"")</f>
        <v/>
      </c>
      <c r="LR359" s="240" t="str" cm="1">
        <f t="array" ref="LR359">IFERROR((((R359/FRACAS!$AY$1)*60
)-(SUMPRODUCT((FRACAS!$B$5:$B$8970=R$4)*(FRACAS!$D$5:$D$8970&lt;=R359)*(IFERROR(FRACAS!$AM$5:$AM$8970,0)))
))/((R359/FRACAS!$AY$1)*60),"")</f>
        <v/>
      </c>
      <c r="LS359" s="240" t="str" cm="1">
        <f t="array" ref="LS359">IFERROR((((S359/FRACAS!$AY$1)*60
)-(SUMPRODUCT((FRACAS!$B$5:$B$8970=S$4)*(FRACAS!$D$5:$D$8970&lt;=S359)*(IFERROR(FRACAS!$AM$5:$AM$8970,0)))
))/((S359/FRACAS!$AY$1)*60),"")</f>
        <v/>
      </c>
      <c r="LT359" s="240" t="str" cm="1">
        <f t="array" ref="LT359">IFERROR((((T359/FRACAS!$AY$1)*60
)-(SUMPRODUCT((FRACAS!$B$5:$B$8970=T$4)*(FRACAS!$D$5:$D$8970&lt;=T359)*(IFERROR(FRACAS!$AM$5:$AM$8970,0)))
))/((T359/FRACAS!$AY$1)*60),"")</f>
        <v/>
      </c>
      <c r="LU359" s="240" t="str" cm="1">
        <f t="array" ref="LU359">IFERROR((((U359/FRACAS!$AY$1)*60
)-(SUMPRODUCT((FRACAS!$B$5:$B$8970=U$4)*(FRACAS!$D$5:$D$8970&lt;=U359)*(IFERROR(FRACAS!$AM$5:$AM$8970,0)))
))/((U359/FRACAS!$AY$1)*60),"")</f>
        <v/>
      </c>
      <c r="LV359" s="240" t="str" cm="1">
        <f t="array" ref="LV359">IFERROR(
    (((V359/FRACAS!$AY$1)*60))
    /
    (((V359/FRACAS!$AY$1)*60) + SUMPRODUCT((FRACAS!$B$5:$B$8970=V$4)*(FRACAS!$D$5:$D$8970&lt;=V359)*(IFERROR(FRACAS!$AM$5:$AM$8970,0)))
    ),"")</f>
        <v/>
      </c>
      <c r="LW359" s="240" t="str" cm="1">
        <f t="array" ref="LW359">IFERROR(
    (((W359/FRACAS!$AY$1)*60))
    /
    (((W359/FRACAS!$AY$1)*60) + SUMPRODUCT((FRACAS!$B$5:$B$8970=W$4)*(FRACAS!$D$5:$D$8970&lt;=W359)*(IFERROR(FRACAS!$AM$5:$AM$8970,0)))
    ),"")</f>
        <v/>
      </c>
      <c r="LX359" s="240" t="str" cm="1">
        <f t="array" ref="LX359">IFERROR(
    (((X359/FRACAS!$AY$1)*60))
    /
    (((X359/FRACAS!$AY$1)*60) + SUMPRODUCT((FRACAS!$B$5:$B$8970=X$4)*(FRACAS!$D$5:$D$8970&lt;=X359)*(IFERROR(FRACAS!$AM$5:$AM$8970,0)))
    ),"")</f>
        <v/>
      </c>
      <c r="LY359" s="240" t="str" cm="1">
        <f t="array" ref="LY359">IFERROR(
    (((Y359/FRACAS!$AY$1)*60))
    /
    (((Y359/FRACAS!$AY$1)*60) + SUMPRODUCT((FRACAS!$B$5:$B$8970=Y$4)*(FRACAS!$D$5:$D$8970&lt;=Y359)*(IFERROR(FRACAS!$AM$5:$AM$8970,0)))
    ),"")</f>
        <v/>
      </c>
      <c r="LZ359" s="240" t="str" cm="1">
        <f t="array" ref="LZ359">IFERROR(
    (((Z359/FRACAS!$AY$1)*60))
    /
    (((Z359/FRACAS!$AY$1)*60) + SUMPRODUCT((FRACAS!$B$5:$B$8970=Z$4)*(FRACAS!$D$5:$D$8970&lt;=Z359)*(IFERROR(FRACAS!$AM$5:$AM$8970,0)))
    ),"")</f>
        <v/>
      </c>
      <c r="MA359" s="240" t="str" cm="1">
        <f t="array" ref="MA359">IFERROR(
    (((AA359/FRACAS!$AY$1)*60))
    /
    (((AA359/FRACAS!$AY$1)*60) + SUMPRODUCT((FRACAS!$B$5:$B$8970=AA$4)*(FRACAS!$D$5:$D$8970&lt;=AA359)*(IFERROR(FRACAS!$AM$5:$AM$8970,0)))
    ),"")</f>
        <v/>
      </c>
      <c r="MB359" s="240" t="str" cm="1">
        <f t="array" ref="MB359">IFERROR(
    (((AB359/FRACAS!$AY$1)*60))
    /
    (((AB359/FRACAS!$AY$1)*60) + SUMPRODUCT((FRACAS!$B$5:$B$8970=AB$4)*(FRACAS!$D$5:$D$8970&lt;=AB359)*(IFERROR(FRACAS!$AM$5:$AM$8970,0)))
    ),"")</f>
        <v/>
      </c>
      <c r="MC359" s="240" t="str" cm="1">
        <f t="array" ref="MC359">IFERROR(
    (((AC359/FRACAS!$AY$1)*60))
    /
    (((AC359/FRACAS!$AY$1)*60) + SUMPRODUCT((FRACAS!$B$5:$B$8970=AC$4)*(FRACAS!$D$5:$D$8970&lt;=AC359)*(IFERROR(FRACAS!$AM$5:$AM$8970,0)))
    ),"")</f>
        <v/>
      </c>
      <c r="MD359" s="240" t="str" cm="1">
        <f t="array" ref="MD359">IFERROR(
    (((AD359/FRACAS!$AY$1)*60))
    /
    (((AD359/FRACAS!$AY$1)*60) + SUMPRODUCT((FRACAS!$B$5:$B$8970=AD$4)*(FRACAS!$D$5:$D$8970&lt;=AD359)*(IFERROR(FRACAS!$AM$5:$AM$8970,0)))
    ),"")</f>
        <v/>
      </c>
      <c r="ME359" s="240" t="str" cm="1">
        <f t="array" ref="ME359">IFERROR(
    (((AE359/FRACAS!$AY$1)*60))
    /
    (((AE359/FRACAS!$AY$1)*60) + SUMPRODUCT((FRACAS!$B$5:$B$8970=AE$4)*(FRACAS!$D$5:$D$8970&lt;=AE359)*(IFERROR(FRACAS!$AM$5:$AM$8970,0)))
    ),"")</f>
        <v/>
      </c>
      <c r="MF359" s="240" t="str" cm="1">
        <f t="array" ref="MF359">IFERROR(
    (((AF359/FRACAS!$AY$1)*60))
    /
    (((AF359/FRACAS!$AY$1)*60) + SUMPRODUCT((FRACAS!$B$5:$B$8970=AF$4)*(FRACAS!$D$5:$D$8970&lt;=AF359)*(IFERROR(FRACAS!$AM$5:$AM$8970,0)))
    ),"")</f>
        <v/>
      </c>
      <c r="MG359" s="240" t="str" cm="1">
        <f t="array" ref="MG359">IFERROR(
    (((AG359/FRACAS!$AY$1)*60))
    /
    (((AG359/FRACAS!$AY$1)*60) + SUMPRODUCT((FRACAS!$B$5:$B$8970=AG$4)*(FRACAS!$D$5:$D$8970&lt;=AG359)*(IFERROR(FRACAS!$AM$5:$AM$8970,0)))
    ),"")</f>
        <v/>
      </c>
      <c r="MH359" s="240" t="str" cm="1">
        <f t="array" ref="MH359">IFERROR(
    (((AH359/FRACAS!$AY$1)*60))
    /
    (((AH359/FRACAS!$AY$1)*60) + SUMPRODUCT((FRACAS!$B$5:$B$8970=AH$4)*(FRACAS!$D$5:$D$8970&lt;=AH359)*(IFERROR(FRACAS!$AM$5:$AM$8970,0)))
    ),"")</f>
        <v/>
      </c>
      <c r="MI359" s="240" t="str" cm="1">
        <f t="array" ref="MI359">IFERROR(
    (((AI359/FRACAS!$AY$1)*60))
    /
    (((AI359/FRACAS!$AY$1)*60) + SUMPRODUCT((FRACAS!$B$5:$B$8970=AI$4)*(FRACAS!$D$5:$D$8970&lt;=AI359)*(IFERROR(FRACAS!$AM$5:$AM$8970,0)))
    ),"")</f>
        <v/>
      </c>
      <c r="MJ359" s="240" t="str" cm="1">
        <f t="array" ref="MJ359">IFERROR(
    (((AJ359/FRACAS!$AY$1)*60))
    /
    (((AJ359/FRACAS!$AY$1)*60) + SUMPRODUCT((FRACAS!$B$5:$B$8970=AJ$4)*(FRACAS!$D$5:$D$8970&lt;=AJ359)*(IFERROR(FRACAS!$AM$5:$AM$8970,0)))
    ),"")</f>
        <v/>
      </c>
      <c r="MK359" s="240" t="str" cm="1">
        <f t="array" ref="MK359">IFERROR(
    (((AK359/FRACAS!$AY$1)*60))
    /
    (((AK359/FRACAS!$AY$1)*60) + SUMPRODUCT((FRACAS!$B$5:$B$8970=AK$4)*(FRACAS!$D$5:$D$8970&lt;=AK359)*(IFERROR(FRACAS!$AM$5:$AM$8970,0)))
    ),"")</f>
        <v/>
      </c>
      <c r="ML359" s="240" t="str" cm="1">
        <f t="array" ref="ML359">IFERROR(
    (((AL359/FRACAS!$AY$1)*60))
    /
    (((AL359/FRACAS!$AY$1)*60) + SUMPRODUCT((FRACAS!$B$5:$B$8970=AL$4)*(FRACAS!$D$5:$D$8970&lt;=AL359)*(IFERROR(FRACAS!$AM$5:$AM$8970,0)))
    ),"")</f>
        <v/>
      </c>
      <c r="MM359" s="240" t="str" cm="1">
        <f t="array" ref="MM359">IFERROR(
    (((AM359/FRACAS!$AY$1)*60))
    /
    (((AM359/FRACAS!$AY$1)*60) + SUMPRODUCT((FRACAS!$B$5:$B$8970=AM$4)*(FRACAS!$D$5:$D$8970&lt;=AM359)*(IFERROR(FRACAS!$AM$5:$AM$8970,0)))
    ),"")</f>
        <v/>
      </c>
      <c r="MN359" s="240" t="str" cm="1">
        <f t="array" ref="MN359">IFERROR(
    (((AN359/FRACAS!$AY$1)*60))
    /
    (((AN359/FRACAS!$AY$1)*60) + SUMPRODUCT((FRACAS!$B$5:$B$8970=AN$4)*(FRACAS!$D$5:$D$8970&lt;=AN359)*(IFERROR(FRACAS!$AM$5:$AM$8970,0)))
    ),"")</f>
        <v/>
      </c>
      <c r="MO359" s="240" t="str" cm="1">
        <f t="array" ref="MO359">IFERROR(
    (((AO359/FRACAS!$AY$1)*60))
    /
    (((AO359/FRACAS!$AY$1)*60) + SUMPRODUCT((FRACAS!$B$5:$B$8970=AO$4)*(FRACAS!$D$5:$D$8970&lt;=AO359)*(IFERROR(FRACAS!$AM$5:$AM$8970,0)))
    ),"")</f>
        <v/>
      </c>
      <c r="MP359" s="240" t="str" cm="1">
        <f t="array" ref="MP359">IFERROR(
    (((AP359/FRACAS!$AY$1)*60))
    /
    (((AP359/FRACAS!$AY$1)*60) + SUMPRODUCT((FRACAS!$B$5:$B$8970=AP$4)*(FRACAS!$D$5:$D$8970&lt;=AP359)*(IFERROR(FRACAS!$AM$5:$AM$8970,0)))
    ),"")</f>
        <v/>
      </c>
      <c r="MQ359" s="240" t="str" cm="1">
        <f t="array" ref="MQ359">IFERROR(
    (((AQ359/FRACAS!$AY$1)*60))
    /
    (((AQ359/FRACAS!$AY$1)*60) + SUMPRODUCT((FRACAS!$B$5:$B$8970=AQ$4)*(FRACAS!$D$5:$D$8970&lt;=AQ359)*(IFERROR(FRACAS!$AM$5:$AM$8970,0)))
    ),"")</f>
        <v/>
      </c>
      <c r="MR359" s="194"/>
      <c r="MS359" s="194"/>
      <c r="MT359" s="194"/>
      <c r="MU359" s="194"/>
      <c r="MV359" s="194"/>
      <c r="MW359" s="194"/>
      <c r="MX359" s="194"/>
      <c r="MY359" s="194"/>
      <c r="MZ359" s="194"/>
      <c r="NA359" s="195"/>
      <c r="ND359" s="241">
        <f t="shared" si="31"/>
        <v>0</v>
      </c>
      <c r="NE359" s="242" t="str">
        <f t="shared" si="32"/>
        <v/>
      </c>
      <c r="NF359" s="193" t="str" cm="1">
        <f t="array" ref="NF359">IF($ND359=0,"",(IFERROR( (IFERROR($ND359/FRACAS!$AY$1*60,0) - SUMPRODUCT( (FRACAS!$K$5:$K$8972=NF$2) * IFERROR(FRACAS!$AN$5:$AN$8972,0) ) ) / IFERROR($ND359/FRACAS!$AY$1*60,0), 1 )))</f>
        <v/>
      </c>
      <c r="NG359" s="193" t="str" cm="1">
        <f t="array" ref="NG359">IF($ND359=0,"",(IFERROR( (IFERROR($ND359/FRACAS!$AY$1*60,0) - SUMPRODUCT( (FRACAS!$K$5:$K$8972=NG$2) * IFERROR(FRACAS!$AN$5:$AN$8972,0) ) ) / IFERROR($ND359/FRACAS!$AY$1*60,0), 1 )))</f>
        <v/>
      </c>
      <c r="NH359" s="193" t="str" cm="1">
        <f t="array" ref="NH359">IF($ND359=0,"",(IFERROR( (IFERROR($ND359/FRACAS!$AY$1*60,0) - SUMPRODUCT( (FRACAS!$K$5:$K$8972=NH$2) * IFERROR(FRACAS!$AN$5:$AN$8972,0) ) ) / IFERROR($ND359/FRACAS!$AY$1*60,0), 1 )))</f>
        <v/>
      </c>
      <c r="NI359" s="193" t="str" cm="1">
        <f t="array" ref="NI359">IF($ND359=0,"",(IFERROR( (IFERROR($ND359/FRACAS!$AY$1*60,0) - SUMPRODUCT( (FRACAS!$K$5:$K$8972=NI$2) * IFERROR(FRACAS!$AN$5:$AN$8972,0) ) ) / IFERROR($ND359/FRACAS!$AY$1*60,0), 1 )))</f>
        <v/>
      </c>
      <c r="NJ359" s="193" t="str" cm="1">
        <f t="array" ref="NJ359">IF($ND359=0,"",(IFERROR( (IFERROR($ND359/FRACAS!$AY$1*60,0) - SUMPRODUCT( (FRACAS!$K$5:$K$8972=NJ$2) * IFERROR(FRACAS!$AN$5:$AN$8972,0) ) ) / IFERROR($ND359/FRACAS!$AY$1*60,0), 1 )))</f>
        <v/>
      </c>
      <c r="NK359" s="193" t="str" cm="1">
        <f t="array" ref="NK359">IF($ND359=0,"",(IFERROR( (IFERROR($ND359/FRACAS!$AY$1*60,0) - SUMPRODUCT( (FRACAS!$K$5:$K$8972=NK$2) * IFERROR(FRACAS!$AN$5:$AN$8972,0) ) ) / IFERROR($ND359/FRACAS!$AY$1*60,0), 1 )))</f>
        <v/>
      </c>
      <c r="NL359" s="193" t="str" cm="1">
        <f t="array" ref="NL359">IF($ND359=0,"",(IFERROR( (IFERROR($ND359/FRACAS!$AY$1*60,0) - SUMPRODUCT( (FRACAS!$K$5:$K$8972=NL$2) * IFERROR(FRACAS!$AN$5:$AN$8972,0) ) ) / IFERROR($ND359/FRACAS!$AY$1*60,0), 1 )))</f>
        <v/>
      </c>
      <c r="NM359" s="193" t="str" cm="1">
        <f t="array" ref="NM359">IF($ND359=0,"",(IFERROR( (IFERROR($ND359/FRACAS!$AY$1*60,0) - SUMPRODUCT( (FRACAS!$K$5:$K$8972=NM$2) * IFERROR(FRACAS!$AN$5:$AN$8972,0) ) ) / IFERROR($ND359/FRACAS!$AY$1*60,0), 1 )))</f>
        <v/>
      </c>
      <c r="NN359" s="193" t="str" cm="1">
        <f t="array" ref="NN359">IF($ND359=0,"",(IFERROR( (IFERROR($ND359/FRACAS!$AY$1*60,0) - SUMPRODUCT( (FRACAS!$K$5:$K$8972=NN$2) * IFERROR(FRACAS!$AN$5:$AN$8972,0) ) ) / IFERROR($ND359/FRACAS!$AY$1*60,0), 1 )))</f>
        <v/>
      </c>
      <c r="NO359" s="193" t="str" cm="1">
        <f t="array" ref="NO359">IF($ND359=0,"",(IFERROR( (IFERROR($ND359/FRACAS!$AY$1*60,0) - SUMPRODUCT( (FRACAS!$K$5:$K$8972=NO$2) * IFERROR(FRACAS!$AN$5:$AN$8972,0) ) ) / IFERROR($ND359/FRACAS!$AY$1*60,0), 1 )))</f>
        <v/>
      </c>
      <c r="NP359" s="193" t="str" cm="1">
        <f t="array" ref="NP359">IF($ND359=0,"",(IFERROR( (IFERROR($ND359/FRACAS!$AY$1*60,0) - SUMPRODUCT( (FRACAS!$K$5:$K$8972=NP$2) * IFERROR(FRACAS!$AN$5:$AN$8972,0) ) ) / IFERROR($ND359/FRACAS!$AY$1*60,0), 1 )))</f>
        <v/>
      </c>
      <c r="NQ359" s="193" t="str" cm="1">
        <f t="array" ref="NQ359">IF($ND359=0,"",(IFERROR( (IFERROR($ND359/FRACAS!$AY$1*60,0) - SUMPRODUCT( (FRACAS!$K$5:$K$8972=NQ$2) * IFERROR(FRACAS!$AN$5:$AN$8972,0) ) ) / IFERROR($ND359/FRACAS!$AY$1*60,0), 1 )))</f>
        <v/>
      </c>
      <c r="NR359" s="193" t="str" cm="1">
        <f t="array" ref="NR359">IF($ND359=0,"",(IFERROR( (IFERROR($ND359/FRACAS!$AY$1*60,0) - SUMPRODUCT( (FRACAS!$K$5:$K$8972=NR$2) * IFERROR(FRACAS!$AN$5:$AN$8972,0) ) ) / IFERROR($ND359/FRACAS!$AY$1*60,0), 1 )))</f>
        <v/>
      </c>
      <c r="NS359" s="193" t="str" cm="1">
        <f t="array" ref="NS359">IF($ND359=0,"",(IFERROR( (IFERROR($ND359/FRACAS!$AY$1*60,0) - SUMPRODUCT( (FRACAS!$K$5:$K$8972=NS$2) * IFERROR(FRACAS!$AN$5:$AN$8972,0) ) ) / IFERROR($ND359/FRACAS!$AY$1*60,0), 1 )))</f>
        <v/>
      </c>
      <c r="NT359" s="193" t="str" cm="1">
        <f t="array" ref="NT359">IF($ND359=0,"",(IFERROR( (IFERROR($ND359/FRACAS!$AY$1*60,0) - SUMPRODUCT( (FRACAS!$K$5:$K$8972=NT$2) * IFERROR(FRACAS!$AN$5:$AN$8972,0) ) ) / IFERROR($ND359/FRACAS!$AY$1*60,0), 1 )))</f>
        <v/>
      </c>
      <c r="NU359" s="193" t="str" cm="1">
        <f t="array" ref="NU359">IF($ND359=0,"",(IFERROR( (IFERROR($ND359/FRACAS!$AY$1*60,0) - SUMPRODUCT( (FRACAS!$K$5:$K$8972=NU$2) * IFERROR(FRACAS!$AN$5:$AN$8972,0) ) ) / IFERROR($ND359/FRACAS!$AY$1*60,0), 1 )))</f>
        <v/>
      </c>
      <c r="NV359" s="193" t="str" cm="1">
        <f t="array" ref="NV359">IF($ND359=0,"",(IFERROR( (IFERROR($ND359/FRACAS!$AY$1*60,0) - SUMPRODUCT( (FRACAS!$K$5:$K$8972=NV$2) * IFERROR(FRACAS!$AN$5:$AN$8972,0) ) ) / IFERROR($ND359/FRACAS!$AY$1*60,0), 1 )))</f>
        <v/>
      </c>
      <c r="NW359" s="193" t="str" cm="1">
        <f t="array" ref="NW359">IF($ND359=0,"",(IFERROR( (IFERROR($ND359/FRACAS!$AY$1*60,0) - SUMPRODUCT( (FRACAS!$K$5:$K$8972=NW$2) * IFERROR(FRACAS!$AN$5:$AN$8972,0) ) ) / IFERROR($ND359/FRACAS!$AY$1*60,0), 1 )))</f>
        <v/>
      </c>
      <c r="NX359" s="193" t="str" cm="1">
        <f t="array" ref="NX359">IF($ND359=0,"",(IFERROR( (IFERROR($ND359/FRACAS!$AY$1*60,0) - SUMPRODUCT( (FRACAS!$K$5:$K$8972=NX$2) * IFERROR(FRACAS!$AN$5:$AN$8972,0) ) ) / IFERROR($ND359/FRACAS!$AY$1*60,0), 1 )))</f>
        <v/>
      </c>
      <c r="NY359" s="193" t="str" cm="1">
        <f t="array" ref="NY359">IF($ND359=0,"",(IFERROR( (IFERROR($ND359/FRACAS!$AY$1*60,0) - SUMPRODUCT( (FRACAS!$K$5:$K$8972=NY$2) * IFERROR(FRACAS!$AN$5:$AN$8972,0) ) ) / IFERROR($ND359/FRACAS!$AY$1*60,0), 1 )))</f>
        <v/>
      </c>
      <c r="NZ359" s="193" t="str" cm="1">
        <f t="array" ref="NZ359">IF($ND359=0,"",(IFERROR( (IFERROR($ND359/FRACAS!$AY$1*60,0) - SUMPRODUCT( (FRACAS!$K$5:$K$8972=NZ$2) * IFERROR(FRACAS!$AN$5:$AN$8972,0) ) ) / IFERROR($ND359/FRACAS!$AY$1*60,0), 1 )))</f>
        <v/>
      </c>
      <c r="OA359" s="193" t="str" cm="1">
        <f t="array" ref="OA359">IF($ND359=0,"",(IFERROR( (IFERROR($ND359/FRACAS!$AY$1*60,0) - SUMPRODUCT( (FRACAS!$K$5:$K$8972=OA$2) * IFERROR(FRACAS!$AN$5:$AN$8972,0) ) ) / IFERROR($ND359/FRACAS!$AY$1*60,0), 1 )))</f>
        <v/>
      </c>
      <c r="OB359" s="193" t="str" cm="1">
        <f t="array" ref="OB359">IF($ND359=0,"",(IFERROR( (IFERROR($ND359/FRACAS!$AY$1*60,0) - SUMPRODUCT( (FRACAS!$K$5:$K$8972=OB$2) * IFERROR(FRACAS!$AN$5:$AN$8972,0) ) ) / IFERROR($ND359/FRACAS!$AY$1*60,0), 1 )))</f>
        <v/>
      </c>
      <c r="OC359" s="193" t="str" cm="1">
        <f t="array" ref="OC359">IF($ND359=0,"",(IFERROR( (IFERROR($ND359/FRACAS!$AY$1*60,0) - SUMPRODUCT( (FRACAS!$K$5:$K$8972=OC$2) * IFERROR(FRACAS!$AN$5:$AN$8972,0) ) ) / IFERROR($ND359/FRACAS!$AY$1*60,0), 1 )))</f>
        <v/>
      </c>
      <c r="OD359" s="193" t="str" cm="1">
        <f t="array" ref="OD359">IF($ND359=0,"",(IFERROR( (IFERROR($ND359/FRACAS!$AY$1*60,0) - SUMPRODUCT( (FRACAS!$K$5:$K$8972=OD$2) * IFERROR(FRACAS!$AN$5:$AN$8972,0) ) ) / IFERROR($ND359/FRACAS!$AY$1*60,0), 1 )))</f>
        <v/>
      </c>
      <c r="OE359" s="193" t="str" cm="1">
        <f t="array" ref="OE359">IF($ND359=0,"",(IFERROR( (IFERROR($ND359/FRACAS!$AY$1*60,0) - SUMPRODUCT( (FRACAS!$K$5:$K$8972=OE$2) * IFERROR(FRACAS!$AN$5:$AN$8972,0) ) ) / IFERROR($ND359/FRACAS!$AY$1*60,0), 1 )))</f>
        <v/>
      </c>
      <c r="OF359" s="193" t="str" cm="1">
        <f t="array" ref="OF359">IF($ND359=0,"",(IFERROR( (IFERROR($ND359/FRACAS!$AY$1*60,0) - SUMPRODUCT( (FRACAS!$K$5:$K$8972=OF$2) * IFERROR(FRACAS!$AN$5:$AN$8972,0) ) ) / IFERROR($ND359/FRACAS!$AY$1*60,0), 1 )))</f>
        <v/>
      </c>
      <c r="OG359" s="193" t="str" cm="1">
        <f t="array" ref="OG359">IF($ND359=0,"",(IFERROR( (IFERROR($ND359/FRACAS!$AY$1*60,0) - SUMPRODUCT( (FRACAS!$K$5:$K$8972=OG$2) * IFERROR(FRACAS!$AN$5:$AN$8972,0) ) ) / IFERROR($ND359/FRACAS!$AY$1*60,0), 1 )))</f>
        <v/>
      </c>
      <c r="OH359" s="193" t="str" cm="1">
        <f t="array" ref="OH359">IF($ND359=0,"",(IFERROR( (IFERROR($ND359/FRACAS!$AY$1*60,0) - SUMPRODUCT( (FRACAS!$K$5:$K$8972=OH$2) * IFERROR(FRACAS!$AN$5:$AN$8972,0) ) ) / IFERROR($ND359/FRACAS!$AY$1*60,0), 1 )))</f>
        <v/>
      </c>
      <c r="OI359" s="193" t="str" cm="1">
        <f t="array" ref="OI359">IF($ND359=0,"",(IFERROR( (IFERROR($ND359/FRACAS!$AY$1*60,0) - SUMPRODUCT( (FRACAS!$K$5:$K$8972=OI$2) * IFERROR(FRACAS!$AN$5:$AN$8972,0) ) ) / IFERROR($ND359/FRACAS!$AY$1*60,0), 1 )))</f>
        <v/>
      </c>
      <c r="OJ359" s="193" t="str" cm="1">
        <f t="array" ref="OJ359">IF($ND359=0,"",(IFERROR( (IFERROR($ND359/FRACAS!$AY$1*60,0) - SUMPRODUCT( (FRACAS!$K$5:$K$8972=OJ$2) * IFERROR(FRACAS!$AN$5:$AN$8972,0) ) ) / IFERROR($ND359/FRACAS!$AY$1*60,0), 1 )))</f>
        <v/>
      </c>
      <c r="OK359" s="193" t="str" cm="1">
        <f t="array" ref="OK359">IF($ND359=0,"",(IFERROR( (IFERROR($ND359/FRACAS!$AY$1*60,0) - SUMPRODUCT( (FRACAS!$K$5:$K$8972=OK$2) * IFERROR(FRACAS!$AN$5:$AN$8972,0) ) ) / IFERROR($ND359/FRACAS!$AY$1*60,0), 1 )))</f>
        <v/>
      </c>
      <c r="OL359" s="193" t="str" cm="1">
        <f t="array" ref="OL359">IF($ND359=0,"",(IFERROR( (IFERROR($ND359/FRACAS!$AY$1*60,0) - SUMPRODUCT( (FRACAS!$K$5:$K$8972=OL$2) * IFERROR(FRACAS!$AN$5:$AN$8972,0) ) ) / IFERROR($ND359/FRACAS!$AY$1*60,0), 1 )))</f>
        <v/>
      </c>
      <c r="OM359" s="193" t="str" cm="1">
        <f t="array" ref="OM359">IF($ND359=0,"",(IFERROR( (IFERROR($ND359/FRACAS!$AY$1*60,0) - SUMPRODUCT( (FRACAS!$K$5:$K$8972=OM$2) * IFERROR(FRACAS!$AN$5:$AN$8972,0) ) ) / IFERROR($ND359/FRACAS!$AY$1*60,0), 1 )))</f>
        <v/>
      </c>
      <c r="ON359" s="193" t="str" cm="1">
        <f t="array" ref="ON359">IF($ND359=0,"",(IFERROR( (IFERROR($ND359/FRACAS!$AY$1*60,0) - SUMPRODUCT( (FRACAS!$K$5:$K$8972=ON$2) * IFERROR(FRACAS!$AN$5:$AN$8972,0) ) ) / IFERROR($ND359/FRACAS!$AY$1*60,0), 1 )))</f>
        <v/>
      </c>
      <c r="OO359" s="193" t="str" cm="1">
        <f t="array" ref="OO359">IF($ND359=0,"",(IFERROR( (IFERROR($ND359/FRACAS!$AY$1*60,0) - SUMPRODUCT( (FRACAS!$K$5:$K$8972=OO$2) * IFERROR(FRACAS!$AN$5:$AN$8972,0) ) ) / IFERROR($ND359/FRACAS!$AY$1*60,0), 1 )))</f>
        <v/>
      </c>
      <c r="OP359" s="193" t="str" cm="1">
        <f t="array" ref="OP359">IF($ND359=0,"",(IFERROR( (IFERROR($ND359/FRACAS!$AY$1*60,0) - SUMPRODUCT( (FRACAS!$K$5:$K$8972=OP$2) * IFERROR(FRACAS!$AN$5:$AN$8972,0) ) ) / IFERROR($ND359/FRACAS!$AY$1*60,0), 1 )))</f>
        <v/>
      </c>
      <c r="OQ359" s="193" t="str" cm="1">
        <f t="array" ref="OQ359">IF($ND359=0,"",(IFERROR( (IFERROR($ND359/FRACAS!$AY$1*60,0) - SUMPRODUCT( (FRACAS!$K$5:$K$8972=OQ$2) * IFERROR(FRACAS!$AN$5:$AN$8972,0) ) ) / IFERROR($ND359/FRACAS!$AY$1*60,0), 1 )))</f>
        <v/>
      </c>
      <c r="OR359" s="193" t="str" cm="1">
        <f t="array" ref="OR359">IF($ND359=0,"",(IFERROR( (IFERROR($ND359/FRACAS!$AY$1*60,0) - SUMPRODUCT( (FRACAS!$K$5:$K$8972=OR$2) * IFERROR(FRACAS!$AN$5:$AN$8972,0) ) ) / IFERROR($ND359/FRACAS!$AY$1*60,0), 1 )))</f>
        <v/>
      </c>
      <c r="OS359" s="193" t="str" cm="1">
        <f t="array" ref="OS359">IF($ND359=0,"",(IFERROR( (IFERROR($ND359/FRACAS!$AY$1*60,0) - SUMPRODUCT( (FRACAS!$K$5:$K$8972=OS$2) * IFERROR(FRACAS!$AN$5:$AN$8972,0) ) ) / IFERROR($ND359/FRACAS!$AY$1*60,0), 1 )))</f>
        <v/>
      </c>
      <c r="OT359" s="243" t="str" cm="1">
        <f t="array" ref="OT359">IF($ND359=0,"",(IFERROR( (IFERROR($ND359/FRACAS!$AY$1*60,0) - SUMPRODUCT( (FRACAS!$K$5:$K$8972=OT$2) * IFERROR(FRACAS!$AN$5:$AN$8972,0) ) ) / IFERROR($ND359/FRACAS!$AY$1*60,0), 1 )))</f>
        <v/>
      </c>
    </row>
    <row r="360" spans="2:410" x14ac:dyDescent="0.2">
      <c r="B360" s="233"/>
      <c r="C360" s="259" t="str">
        <f>IF('[1]17.11.2025 IASI18 Mileage'!C360="","",'[1]17.11.2025 IASI18 Mileage'!C360)</f>
        <v/>
      </c>
      <c r="D360" s="201" t="str">
        <f>IF('[1]17.11.2025 IASI18 Mileage'!D360="","",'[1]17.11.2025 IASI18 Mileage'!D360)</f>
        <v/>
      </c>
      <c r="E360" s="201" t="str">
        <f>IF('[1]17.11.2025 IASI18 Mileage'!E360="","",'[1]17.11.2025 IASI18 Mileage'!E360)</f>
        <v/>
      </c>
      <c r="F360" s="201" t="str">
        <f>IF('[1]17.11.2025 IASI18 Mileage'!F360="","",'[1]17.11.2025 IASI18 Mileage'!F360)</f>
        <v/>
      </c>
      <c r="G360" s="201" t="str">
        <f>IF('[1]17.11.2025 IASI18 Mileage'!G360="","",'[1]17.11.2025 IASI18 Mileage'!G360)</f>
        <v/>
      </c>
      <c r="H360" s="201" t="str">
        <f>IF('[1]17.11.2025 IASI18 Mileage'!H360="","",'[1]17.11.2025 IASI18 Mileage'!H360)</f>
        <v/>
      </c>
      <c r="I360" s="201" t="str">
        <f>IF('[1]17.11.2025 IASI18 Mileage'!I360="","",'[1]17.11.2025 IASI18 Mileage'!I360)</f>
        <v/>
      </c>
      <c r="J360" s="201" t="str">
        <f>IF('[1]17.11.2025 IASI18 Mileage'!J360="","",'[1]17.11.2025 IASI18 Mileage'!J360)</f>
        <v/>
      </c>
      <c r="K360" s="201" t="str">
        <f>IF('[1]17.11.2025 IASI18 Mileage'!K360="","",'[1]17.11.2025 IASI18 Mileage'!K360)</f>
        <v/>
      </c>
      <c r="L360" s="201" t="str">
        <f>IF('[1]17.11.2025 IASI18 Mileage'!L360="","",'[1]17.11.2025 IASI18 Mileage'!L360)</f>
        <v/>
      </c>
      <c r="M360" s="201" t="str">
        <f>IF('[1]17.11.2025 IASI18 Mileage'!M360="","",'[1]17.11.2025 IASI18 Mileage'!M360)</f>
        <v/>
      </c>
      <c r="N360" s="201" t="str">
        <f>IF('[1]17.11.2025 IASI18 Mileage'!N360="","",'[1]17.11.2025 IASI18 Mileage'!N360)</f>
        <v/>
      </c>
      <c r="O360" s="201" t="str">
        <f>IF('[1]17.11.2025 IASI18 Mileage'!O360="","",'[1]17.11.2025 IASI18 Mileage'!O360)</f>
        <v/>
      </c>
      <c r="P360" s="201" t="str">
        <f>IF('[1]17.11.2025 IASI18 Mileage'!P360="","",'[1]17.11.2025 IASI18 Mileage'!P360)</f>
        <v/>
      </c>
      <c r="Q360" s="201" t="str">
        <f>IF('[1]17.11.2025 IASI18 Mileage'!Q360="","",'[1]17.11.2025 IASI18 Mileage'!Q360)</f>
        <v/>
      </c>
      <c r="R360" s="201" t="str">
        <f>IF('[1]17.11.2025 IASI18 Mileage'!R360="","",'[1]17.11.2025 IASI18 Mileage'!R360)</f>
        <v/>
      </c>
      <c r="S360" s="201" t="str">
        <f>IF('[1]17.11.2025 IASI18 Mileage'!S360="","",'[1]17.11.2025 IASI18 Mileage'!S360)</f>
        <v/>
      </c>
      <c r="T360" s="201" t="str">
        <f>IF('[1]17.11.2025 IASI18 Mileage'!T360="","",'[1]17.11.2025 IASI18 Mileage'!T360)</f>
        <v/>
      </c>
      <c r="U360" s="201" t="str">
        <f>IF('[1]17.11.2025 IASI18 Mileage'!U360="","",'[1]17.11.2025 IASI18 Mileage'!U360)</f>
        <v/>
      </c>
      <c r="V360" s="201"/>
      <c r="W360" s="201"/>
      <c r="X360" s="201"/>
      <c r="Y360" s="201"/>
      <c r="Z360" s="201"/>
      <c r="AA360" s="201"/>
      <c r="AB360" s="201"/>
      <c r="AC360" s="201"/>
      <c r="AD360" s="201"/>
      <c r="AE360" s="201"/>
      <c r="AF360" s="201"/>
      <c r="AG360" s="201"/>
      <c r="AH360" s="201"/>
      <c r="AI360" s="201"/>
      <c r="AJ360" s="201"/>
      <c r="AK360" s="201"/>
      <c r="AL360" s="201"/>
      <c r="AM360" s="201"/>
      <c r="AN360" s="201"/>
      <c r="AO360" s="201"/>
      <c r="AP360" s="201"/>
      <c r="AQ360" s="201"/>
      <c r="AR360" s="201"/>
      <c r="AS360" s="201"/>
      <c r="AT360" s="201"/>
      <c r="AU360" s="201"/>
      <c r="AV360" s="201"/>
      <c r="AW360" s="201"/>
      <c r="AX360" s="201"/>
      <c r="AY360" s="201"/>
      <c r="AZ360" s="201"/>
      <c r="BA360" s="202"/>
      <c r="BB360" s="184"/>
      <c r="BD360" s="234"/>
      <c r="BE360" s="234"/>
      <c r="BF360" s="234"/>
      <c r="BG360" s="234"/>
      <c r="BH360" s="234"/>
      <c r="BI360" s="234"/>
      <c r="BJ360" s="234"/>
      <c r="BK360" s="234"/>
      <c r="BL360" s="234"/>
      <c r="BM360" s="234"/>
      <c r="DC360" s="184">
        <f t="shared" si="29"/>
        <v>0</v>
      </c>
      <c r="DD360" s="235" t="str">
        <f t="shared" si="30"/>
        <v/>
      </c>
      <c r="DE360" s="186">
        <f>IF(D360&gt; 0,(COUNTIFS(FRACAS!$B$5:$B$8972, D$4, FRACAS!$D$5:$D$8972, "&lt;="&amp;D360)), "" )</f>
        <v>0</v>
      </c>
      <c r="DF360" s="186">
        <f>IF(E360&gt; 0,(COUNTIFS(FRACAS!$B$5:$B$8972, E$4, FRACAS!$D$5:$D$8972, "&lt;="&amp;E360)), "" )</f>
        <v>0</v>
      </c>
      <c r="DG360" s="186">
        <f>IF(F360&gt; 0,(COUNTIFS(FRACAS!$B$5:$B$8972, F$4, FRACAS!$D$5:$D$8972, "&lt;="&amp;F360)), "" )</f>
        <v>0</v>
      </c>
      <c r="DH360" s="186">
        <f>IF(G360&gt; 0,(COUNTIFS(FRACAS!$B$5:$B$8972, G$4, FRACAS!$D$5:$D$8972, "&lt;="&amp;G360)), "" )</f>
        <v>0</v>
      </c>
      <c r="DI360" s="186">
        <f>IF(H360&gt; 0,(COUNTIFS(FRACAS!$B$5:$B$8972, H$4, FRACAS!$D$5:$D$8972, "&lt;="&amp;H360)), "" )</f>
        <v>0</v>
      </c>
      <c r="DJ360" s="186">
        <f>IF(I360&gt; 0,(COUNTIFS(FRACAS!$B$5:$B$8972, I$4, FRACAS!$D$5:$D$8972, "&lt;="&amp;I360)), "" )</f>
        <v>0</v>
      </c>
      <c r="DK360" s="186">
        <f>IF(J360&gt; 0,(COUNTIFS(FRACAS!$B$5:$B$8972, J$4, FRACAS!$D$5:$D$8972, "&lt;="&amp;J360)), "" )</f>
        <v>0</v>
      </c>
      <c r="DL360" s="186">
        <f>IF(K360&gt; 0,(COUNTIFS(FRACAS!$B$5:$B$8972, K$4, FRACAS!$D$5:$D$8972, "&lt;="&amp;K360)), "" )</f>
        <v>0</v>
      </c>
      <c r="DM360" s="186">
        <f>IF(L360&gt; 0,(COUNTIFS(FRACAS!$B$5:$B$8972, L$4, FRACAS!$D$5:$D$8972, "&lt;="&amp;L360)), "" )</f>
        <v>0</v>
      </c>
      <c r="DN360" s="186">
        <f>IF(M360&gt; 0,(COUNTIFS(FRACAS!$B$5:$B$8972, M$4, FRACAS!$D$5:$D$8972, "&lt;="&amp;M360)), "" )</f>
        <v>0</v>
      </c>
      <c r="DO360" s="186">
        <f>IF(N360&gt; 0,(COUNTIFS(FRACAS!$B$5:$B$8972, N$4, FRACAS!$D$5:$D$8972, "&lt;="&amp;N360)), "" )</f>
        <v>0</v>
      </c>
      <c r="DP360" s="186">
        <f>IF(O360&gt; 0,(COUNTIFS(FRACAS!$B$5:$B$8972, O$4, FRACAS!$D$5:$D$8972, "&lt;="&amp;O360)), "" )</f>
        <v>0</v>
      </c>
      <c r="DQ360" s="186">
        <f>IF(P360&gt; 0,(COUNTIFS(FRACAS!$B$5:$B$8972, P$4, FRACAS!$D$5:$D$8972, "&lt;="&amp;P360)), "" )</f>
        <v>0</v>
      </c>
      <c r="DR360" s="186">
        <f>IF(Q360&gt; 0,(COUNTIFS(FRACAS!$B$5:$B$8972, Q$4, FRACAS!$D$5:$D$8972, "&lt;="&amp;Q360)), "" )</f>
        <v>0</v>
      </c>
      <c r="DS360" s="186">
        <f>IF(R360&gt; 0,(COUNTIFS(FRACAS!$B$5:$B$8972, R$4, FRACAS!$D$5:$D$8972, "&lt;="&amp;R360)), "" )</f>
        <v>0</v>
      </c>
      <c r="DT360" s="186">
        <f>IF(S360&gt; 0,(COUNTIFS(FRACAS!$B$5:$B$8972, S$4, FRACAS!$D$5:$D$8972, "&lt;="&amp;S360)), "" )</f>
        <v>0</v>
      </c>
      <c r="DU360" s="186">
        <f>IF(T360&gt; 0,(COUNTIFS(FRACAS!$B$5:$B$8972, T$4, FRACAS!$D$5:$D$8972, "&lt;="&amp;T360)), "" )</f>
        <v>0</v>
      </c>
      <c r="DV360" s="186">
        <f>IF(U360&gt; 0,(COUNTIFS(FRACAS!$B$5:$B$8972, U$4, FRACAS!$D$5:$D$8972, "&lt;="&amp;U360)), "" )</f>
        <v>0</v>
      </c>
      <c r="DW360" s="186" t="str">
        <f>IF(V360&gt; 0,(COUNTIFS(FRACAS!$B$5:$B$8972, V$4, FRACAS!$D$5:$D$8972, "&lt;="&amp;V360)), "" )</f>
        <v/>
      </c>
      <c r="DX360" s="186" t="str">
        <f>IF(W360&gt; 0,(COUNTIFS(FRACAS!$B$5:$B$8972, W$4, FRACAS!$D$5:$D$8972, "&lt;="&amp;W360)), "" )</f>
        <v/>
      </c>
      <c r="DY360" s="186" t="str">
        <f>IF(X360&gt; 0,(COUNTIFS(FRACAS!$B$5:$B$8972, X$4, FRACAS!$D$5:$D$8972, "&lt;="&amp;X360)), "" )</f>
        <v/>
      </c>
      <c r="DZ360" s="186" t="str">
        <f>IF(Y360&gt; 0,(COUNTIFS(FRACAS!$B$5:$B$8972, Y$4, FRACAS!$D$5:$D$8972, "&lt;="&amp;Y360)), "" )</f>
        <v/>
      </c>
      <c r="EA360" s="186" t="str">
        <f>IF(Z360&gt; 0,(COUNTIFS(FRACAS!$B$5:$B$8972, Z$4, FRACAS!$D$5:$D$8972, "&lt;="&amp;Z360)), "" )</f>
        <v/>
      </c>
      <c r="EB360" s="186" t="str">
        <f>IF(AA360&gt; 0,(COUNTIFS(FRACAS!$B$5:$B$8972, AA$4, FRACAS!$D$5:$D$8972, "&lt;="&amp;AA360)), "" )</f>
        <v/>
      </c>
      <c r="EC360" s="186" t="str">
        <f>IF(AB360&gt; 0,(COUNTIFS(FRACAS!$B$5:$B$8972, AB$4, FRACAS!$D$5:$D$8972, "&lt;="&amp;AB360)), "" )</f>
        <v/>
      </c>
      <c r="ED360" s="186" t="str">
        <f>IF(AC360&gt; 0,(COUNTIFS(FRACAS!$B$5:$B$8972, AC$4, FRACAS!$D$5:$D$8972, "&lt;="&amp;AC360)), "" )</f>
        <v/>
      </c>
      <c r="EE360" s="186" t="str">
        <f>IF(AD360&gt; 0,(COUNTIFS(FRACAS!$B$5:$B$8972, AD$4, FRACAS!$D$5:$D$8972, "&lt;="&amp;AD360)), "" )</f>
        <v/>
      </c>
      <c r="EF360" s="186" t="str">
        <f>IF(AE360&gt; 0,(COUNTIFS(FRACAS!$B$5:$B$8972, AE$4, FRACAS!$D$5:$D$8972, "&lt;="&amp;AE360)), "" )</f>
        <v/>
      </c>
      <c r="EG360" s="186" t="str">
        <f>IF(AF360&gt; 0,(COUNTIFS(FRACAS!$B$5:$B$8972, AF$4, FRACAS!$D$5:$D$8972, "&lt;="&amp;AF360)), "" )</f>
        <v/>
      </c>
      <c r="EH360" s="186" t="str">
        <f>IF(AG360&gt; 0,(COUNTIFS(FRACAS!$B$5:$B$8972, AG$4, FRACAS!$D$5:$D$8972, "&lt;="&amp;AG360)), "" )</f>
        <v/>
      </c>
      <c r="EI360" s="186" t="str">
        <f>IF(AH360&gt; 0,(COUNTIFS(FRACAS!$B$5:$B$8972, AH$4, FRACAS!$D$5:$D$8972, "&lt;="&amp;AH360)), "" )</f>
        <v/>
      </c>
      <c r="EJ360" s="186" t="str">
        <f>IF(AI360&gt; 0,(COUNTIFS(FRACAS!$B$5:$B$8972, AI$4, FRACAS!$D$5:$D$8972, "&lt;="&amp;AI360)), "" )</f>
        <v/>
      </c>
      <c r="EK360" s="186" t="str">
        <f>IF(AJ360&gt; 0,(COUNTIFS(FRACAS!$B$5:$B$8972, AJ$4, FRACAS!$D$5:$D$8972, "&lt;="&amp;AJ360)), "" )</f>
        <v/>
      </c>
      <c r="EL360" s="186" t="str">
        <f>IF(AK360&gt; 0,(COUNTIFS(FRACAS!$B$5:$B$8972, AK$4, FRACAS!$D$5:$D$8972, "&lt;="&amp;AK360)), "" )</f>
        <v/>
      </c>
      <c r="EM360" s="186" t="str">
        <f>IF(AL360&gt; 0,(COUNTIFS(FRACAS!$B$5:$B$8972, AL$4, FRACAS!$D$5:$D$8972, "&lt;="&amp;AL360)), "" )</f>
        <v/>
      </c>
      <c r="EN360" s="186" t="str">
        <f>IF(AM360&gt; 0,(COUNTIFS(FRACAS!$B$5:$B$8972, AM$4, FRACAS!$D$5:$D$8972, "&lt;="&amp;AM360)), "" )</f>
        <v/>
      </c>
      <c r="EO360" s="186" t="str">
        <f>IF(AN360&gt; 0,(COUNTIFS(FRACAS!$B$5:$B$8972, AN$4, FRACAS!$D$5:$D$8972, "&lt;="&amp;AN360)), "" )</f>
        <v/>
      </c>
      <c r="EP360" s="186" t="str">
        <f>IF(AO360&gt; 0,(COUNTIFS(FRACAS!$B$5:$B$8972, AO$4, FRACAS!$D$5:$D$8972, "&lt;="&amp;AO360)), "" )</f>
        <v/>
      </c>
      <c r="EQ360" s="186" t="str">
        <f>IF(AP360&gt; 0,(COUNTIFS(FRACAS!$B$5:$B$8972, AP$4, FRACAS!$D$5:$D$8972, "&lt;="&amp;AP360)), "" )</f>
        <v/>
      </c>
      <c r="ER360" s="186" t="str">
        <f>IF(AQ360&gt; 0,(COUNTIFS(FRACAS!$B$5:$B$8972, AQ$4, FRACAS!$D$5:$D$8972, "&lt;="&amp;AQ360)), "" )</f>
        <v/>
      </c>
      <c r="ES360" s="246"/>
      <c r="ET360" s="194"/>
      <c r="EU360" s="194"/>
      <c r="EV360" s="194"/>
      <c r="EW360" s="194"/>
      <c r="EX360" s="194"/>
      <c r="EY360" s="194"/>
      <c r="EZ360" s="194"/>
      <c r="FA360" s="194"/>
      <c r="FB360" s="195"/>
      <c r="FE360" s="190"/>
      <c r="FF360" s="190"/>
      <c r="FG360" s="190"/>
      <c r="FH360" s="190"/>
      <c r="FI360" s="190"/>
      <c r="FJ360" s="190"/>
      <c r="FK360" s="190"/>
      <c r="FL360" s="190"/>
      <c r="FM360" s="190"/>
      <c r="FN360" s="190"/>
      <c r="JD360" s="238"/>
      <c r="JE360" s="238"/>
      <c r="JF360" s="238"/>
      <c r="JG360" s="238"/>
      <c r="JH360" s="238"/>
      <c r="JI360" s="238"/>
      <c r="JJ360" s="238"/>
      <c r="JK360" s="238"/>
      <c r="JL360" s="238"/>
      <c r="JM360" s="238"/>
      <c r="JN360" s="247"/>
      <c r="JO360" s="248"/>
      <c r="JP360" s="248"/>
      <c r="JQ360" s="248"/>
      <c r="JR360" s="248"/>
      <c r="JS360" s="248"/>
      <c r="JT360" s="248"/>
      <c r="JU360" s="248"/>
      <c r="JV360" s="248"/>
      <c r="JW360" s="248"/>
      <c r="JX360" s="248"/>
      <c r="JY360" s="248"/>
      <c r="JZ360" s="248"/>
      <c r="KA360" s="248"/>
      <c r="KB360" s="248"/>
      <c r="KC360" s="248"/>
      <c r="KD360" s="248"/>
      <c r="KE360" s="248"/>
      <c r="KF360" s="248"/>
      <c r="KG360" s="248"/>
      <c r="KH360" s="248"/>
      <c r="KI360" s="248"/>
      <c r="KJ360" s="248"/>
      <c r="KK360" s="248"/>
      <c r="KL360" s="248"/>
      <c r="KM360" s="248"/>
      <c r="KN360" s="248"/>
      <c r="KO360" s="248"/>
      <c r="KP360" s="248"/>
      <c r="KQ360" s="248"/>
      <c r="KR360" s="248"/>
      <c r="KS360" s="248"/>
      <c r="KT360" s="248"/>
      <c r="KU360" s="248"/>
      <c r="KV360" s="248"/>
      <c r="KW360" s="248"/>
      <c r="KX360" s="248"/>
      <c r="KY360" s="248"/>
      <c r="KZ360" s="248"/>
      <c r="LA360" s="248"/>
      <c r="LC360" s="235" t="str">
        <f t="shared" si="28"/>
        <v/>
      </c>
      <c r="LD360" s="240" t="str" cm="1">
        <f t="array" ref="LD360">IFERROR((((D360/FRACAS!$AY$1)*60
)-(SUMPRODUCT((FRACAS!$B$5:$B$8970=D$4)*(FRACAS!$D$5:$D$8970&lt;=D360)*(IFERROR(FRACAS!$AM$5:$AM$8970,0)))
))/((D360/FRACAS!$AY$1)*60),"")</f>
        <v/>
      </c>
      <c r="LE360" s="240" t="str" cm="1">
        <f t="array" ref="LE360">IFERROR((((E360/FRACAS!$AY$1)*60
)-(SUMPRODUCT((FRACAS!$B$5:$B$8970=E$4)*(FRACAS!$D$5:$D$8970&lt;=E360)*(IFERROR(FRACAS!$AM$5:$AM$8970,0)))
))/((E360/FRACAS!$AY$1)*60),"")</f>
        <v/>
      </c>
      <c r="LF360" s="240" t="str" cm="1">
        <f t="array" ref="LF360">IFERROR((((F360/FRACAS!$AY$1)*60
)-(SUMPRODUCT((FRACAS!$B$5:$B$8970=F$4)*(FRACAS!$D$5:$D$8970&lt;=F360)*(IFERROR(FRACAS!$AM$5:$AM$8970,0)))
))/((F360/FRACAS!$AY$1)*60),"")</f>
        <v/>
      </c>
      <c r="LG360" s="240" t="str" cm="1">
        <f t="array" ref="LG360">IFERROR((((G360/FRACAS!$AY$1)*60
)-(SUMPRODUCT((FRACAS!$B$5:$B$8970=G$4)*(FRACAS!$D$5:$D$8970&lt;=G360)*(IFERROR(FRACAS!$AM$5:$AM$8970,0)))
))/((G360/FRACAS!$AY$1)*60),"")</f>
        <v/>
      </c>
      <c r="LH360" s="240" t="str" cm="1">
        <f t="array" ref="LH360">IFERROR((((H360/FRACAS!$AY$1)*60
)-(SUMPRODUCT((FRACAS!$B$5:$B$8970=H$4)*(FRACAS!$D$5:$D$8970&lt;=H360)*(IFERROR(FRACAS!$AM$5:$AM$8970,0)))
))/((H360/FRACAS!$AY$1)*60),"")</f>
        <v/>
      </c>
      <c r="LI360" s="240" t="str" cm="1">
        <f t="array" ref="LI360">IFERROR((((I360/FRACAS!$AY$1)*60
)-(SUMPRODUCT((FRACAS!$B$5:$B$8970=I$4)*(FRACAS!$D$5:$D$8970&lt;=I360)*(IFERROR(FRACAS!$AM$5:$AM$8970,0)))
))/((I360/FRACAS!$AY$1)*60),"")</f>
        <v/>
      </c>
      <c r="LJ360" s="240" t="str" cm="1">
        <f t="array" ref="LJ360">IFERROR((((J360/FRACAS!$AY$1)*60
)-(SUMPRODUCT((FRACAS!$B$5:$B$8970=J$4)*(FRACAS!$D$5:$D$8970&lt;=J360)*(IFERROR(FRACAS!$AM$5:$AM$8970,0)))
))/((J360/FRACAS!$AY$1)*60),"")</f>
        <v/>
      </c>
      <c r="LK360" s="240" t="str" cm="1">
        <f t="array" ref="LK360">IFERROR((((K360/FRACAS!$AY$1)*60
)-(SUMPRODUCT((FRACAS!$B$5:$B$8970=K$4)*(FRACAS!$D$5:$D$8970&lt;=K360)*(IFERROR(FRACAS!$AM$5:$AM$8970,0)))
))/((K360/FRACAS!$AY$1)*60),"")</f>
        <v/>
      </c>
      <c r="LL360" s="240" t="str" cm="1">
        <f t="array" ref="LL360">IFERROR((((L360/FRACAS!$AY$1)*60
)-(SUMPRODUCT((FRACAS!$B$5:$B$8970=L$4)*(FRACAS!$D$5:$D$8970&lt;=L360)*(IFERROR(FRACAS!$AM$5:$AM$8970,0)))
))/((L360/FRACAS!$AY$1)*60),"")</f>
        <v/>
      </c>
      <c r="LM360" s="240" t="str" cm="1">
        <f t="array" ref="LM360">IFERROR((((M360/FRACAS!$AY$1)*60
)-(SUMPRODUCT((FRACAS!$B$5:$B$8970=M$4)*(FRACAS!$D$5:$D$8970&lt;=M360)*(IFERROR(FRACAS!$AM$5:$AM$8970,0)))
))/((M360/FRACAS!$AY$1)*60),"")</f>
        <v/>
      </c>
      <c r="LN360" s="240" t="str" cm="1">
        <f t="array" ref="LN360">IFERROR((((N360/FRACAS!$AY$1)*60
)-(SUMPRODUCT((FRACAS!$B$5:$B$8970=N$4)*(FRACAS!$D$5:$D$8970&lt;=N360)*(IFERROR(FRACAS!$AM$5:$AM$8970,0)))
))/((N360/FRACAS!$AY$1)*60),"")</f>
        <v/>
      </c>
      <c r="LO360" s="240" t="str" cm="1">
        <f t="array" ref="LO360">IFERROR((((O360/FRACAS!$AY$1)*60
)-(SUMPRODUCT((FRACAS!$B$5:$B$8970=O$4)*(FRACAS!$D$5:$D$8970&lt;=O360)*(IFERROR(FRACAS!$AM$5:$AM$8970,0)))
))/((O360/FRACAS!$AY$1)*60),"")</f>
        <v/>
      </c>
      <c r="LP360" s="240" t="str" cm="1">
        <f t="array" ref="LP360">IFERROR((((P360/FRACAS!$AY$1)*60
)-(SUMPRODUCT((FRACAS!$B$5:$B$8970=P$4)*(FRACAS!$D$5:$D$8970&lt;=P360)*(IFERROR(FRACAS!$AM$5:$AM$8970,0)))
))/((P360/FRACAS!$AY$1)*60),"")</f>
        <v/>
      </c>
      <c r="LQ360" s="240" t="str" cm="1">
        <f t="array" ref="LQ360">IFERROR((((Q360/FRACAS!$AY$1)*60
)-(SUMPRODUCT((FRACAS!$B$5:$B$8970=Q$4)*(FRACAS!$D$5:$D$8970&lt;=Q360)*(IFERROR(FRACAS!$AM$5:$AM$8970,0)))
))/((Q360/FRACAS!$AY$1)*60),"")</f>
        <v/>
      </c>
      <c r="LR360" s="240" t="str" cm="1">
        <f t="array" ref="LR360">IFERROR((((R360/FRACAS!$AY$1)*60
)-(SUMPRODUCT((FRACAS!$B$5:$B$8970=R$4)*(FRACAS!$D$5:$D$8970&lt;=R360)*(IFERROR(FRACAS!$AM$5:$AM$8970,0)))
))/((R360/FRACAS!$AY$1)*60),"")</f>
        <v/>
      </c>
      <c r="LS360" s="240" t="str" cm="1">
        <f t="array" ref="LS360">IFERROR((((S360/FRACAS!$AY$1)*60
)-(SUMPRODUCT((FRACAS!$B$5:$B$8970=S$4)*(FRACAS!$D$5:$D$8970&lt;=S360)*(IFERROR(FRACAS!$AM$5:$AM$8970,0)))
))/((S360/FRACAS!$AY$1)*60),"")</f>
        <v/>
      </c>
      <c r="LT360" s="240" t="str" cm="1">
        <f t="array" ref="LT360">IFERROR((((T360/FRACAS!$AY$1)*60
)-(SUMPRODUCT((FRACAS!$B$5:$B$8970=T$4)*(FRACAS!$D$5:$D$8970&lt;=T360)*(IFERROR(FRACAS!$AM$5:$AM$8970,0)))
))/((T360/FRACAS!$AY$1)*60),"")</f>
        <v/>
      </c>
      <c r="LU360" s="240" t="str" cm="1">
        <f t="array" ref="LU360">IFERROR((((U360/FRACAS!$AY$1)*60
)-(SUMPRODUCT((FRACAS!$B$5:$B$8970=U$4)*(FRACAS!$D$5:$D$8970&lt;=U360)*(IFERROR(FRACAS!$AM$5:$AM$8970,0)))
))/((U360/FRACAS!$AY$1)*60),"")</f>
        <v/>
      </c>
      <c r="LV360" s="240" t="str" cm="1">
        <f t="array" ref="LV360">IFERROR(
    (((V360/FRACAS!$AY$1)*60))
    /
    (((V360/FRACAS!$AY$1)*60) + SUMPRODUCT((FRACAS!$B$5:$B$8970=V$4)*(FRACAS!$D$5:$D$8970&lt;=V360)*(IFERROR(FRACAS!$AM$5:$AM$8970,0)))
    ),"")</f>
        <v/>
      </c>
      <c r="LW360" s="240" t="str" cm="1">
        <f t="array" ref="LW360">IFERROR(
    (((W360/FRACAS!$AY$1)*60))
    /
    (((W360/FRACAS!$AY$1)*60) + SUMPRODUCT((FRACAS!$B$5:$B$8970=W$4)*(FRACAS!$D$5:$D$8970&lt;=W360)*(IFERROR(FRACAS!$AM$5:$AM$8970,0)))
    ),"")</f>
        <v/>
      </c>
      <c r="LX360" s="240" t="str" cm="1">
        <f t="array" ref="LX360">IFERROR(
    (((X360/FRACAS!$AY$1)*60))
    /
    (((X360/FRACAS!$AY$1)*60) + SUMPRODUCT((FRACAS!$B$5:$B$8970=X$4)*(FRACAS!$D$5:$D$8970&lt;=X360)*(IFERROR(FRACAS!$AM$5:$AM$8970,0)))
    ),"")</f>
        <v/>
      </c>
      <c r="LY360" s="240" t="str" cm="1">
        <f t="array" ref="LY360">IFERROR(
    (((Y360/FRACAS!$AY$1)*60))
    /
    (((Y360/FRACAS!$AY$1)*60) + SUMPRODUCT((FRACAS!$B$5:$B$8970=Y$4)*(FRACAS!$D$5:$D$8970&lt;=Y360)*(IFERROR(FRACAS!$AM$5:$AM$8970,0)))
    ),"")</f>
        <v/>
      </c>
      <c r="LZ360" s="240" t="str" cm="1">
        <f t="array" ref="LZ360">IFERROR(
    (((Z360/FRACAS!$AY$1)*60))
    /
    (((Z360/FRACAS!$AY$1)*60) + SUMPRODUCT((FRACAS!$B$5:$B$8970=Z$4)*(FRACAS!$D$5:$D$8970&lt;=Z360)*(IFERROR(FRACAS!$AM$5:$AM$8970,0)))
    ),"")</f>
        <v/>
      </c>
      <c r="MA360" s="240" t="str" cm="1">
        <f t="array" ref="MA360">IFERROR(
    (((AA360/FRACAS!$AY$1)*60))
    /
    (((AA360/FRACAS!$AY$1)*60) + SUMPRODUCT((FRACAS!$B$5:$B$8970=AA$4)*(FRACAS!$D$5:$D$8970&lt;=AA360)*(IFERROR(FRACAS!$AM$5:$AM$8970,0)))
    ),"")</f>
        <v/>
      </c>
      <c r="MB360" s="240" t="str" cm="1">
        <f t="array" ref="MB360">IFERROR(
    (((AB360/FRACAS!$AY$1)*60))
    /
    (((AB360/FRACAS!$AY$1)*60) + SUMPRODUCT((FRACAS!$B$5:$B$8970=AB$4)*(FRACAS!$D$5:$D$8970&lt;=AB360)*(IFERROR(FRACAS!$AM$5:$AM$8970,0)))
    ),"")</f>
        <v/>
      </c>
      <c r="MC360" s="240" t="str" cm="1">
        <f t="array" ref="MC360">IFERROR(
    (((AC360/FRACAS!$AY$1)*60))
    /
    (((AC360/FRACAS!$AY$1)*60) + SUMPRODUCT((FRACAS!$B$5:$B$8970=AC$4)*(FRACAS!$D$5:$D$8970&lt;=AC360)*(IFERROR(FRACAS!$AM$5:$AM$8970,0)))
    ),"")</f>
        <v/>
      </c>
      <c r="MD360" s="240" t="str" cm="1">
        <f t="array" ref="MD360">IFERROR(
    (((AD360/FRACAS!$AY$1)*60))
    /
    (((AD360/FRACAS!$AY$1)*60) + SUMPRODUCT((FRACAS!$B$5:$B$8970=AD$4)*(FRACAS!$D$5:$D$8970&lt;=AD360)*(IFERROR(FRACAS!$AM$5:$AM$8970,0)))
    ),"")</f>
        <v/>
      </c>
      <c r="ME360" s="240" t="str" cm="1">
        <f t="array" ref="ME360">IFERROR(
    (((AE360/FRACAS!$AY$1)*60))
    /
    (((AE360/FRACAS!$AY$1)*60) + SUMPRODUCT((FRACAS!$B$5:$B$8970=AE$4)*(FRACAS!$D$5:$D$8970&lt;=AE360)*(IFERROR(FRACAS!$AM$5:$AM$8970,0)))
    ),"")</f>
        <v/>
      </c>
      <c r="MF360" s="240" t="str" cm="1">
        <f t="array" ref="MF360">IFERROR(
    (((AF360/FRACAS!$AY$1)*60))
    /
    (((AF360/FRACAS!$AY$1)*60) + SUMPRODUCT((FRACAS!$B$5:$B$8970=AF$4)*(FRACAS!$D$5:$D$8970&lt;=AF360)*(IFERROR(FRACAS!$AM$5:$AM$8970,0)))
    ),"")</f>
        <v/>
      </c>
      <c r="MG360" s="240" t="str" cm="1">
        <f t="array" ref="MG360">IFERROR(
    (((AG360/FRACAS!$AY$1)*60))
    /
    (((AG360/FRACAS!$AY$1)*60) + SUMPRODUCT((FRACAS!$B$5:$B$8970=AG$4)*(FRACAS!$D$5:$D$8970&lt;=AG360)*(IFERROR(FRACAS!$AM$5:$AM$8970,0)))
    ),"")</f>
        <v/>
      </c>
      <c r="MH360" s="240" t="str" cm="1">
        <f t="array" ref="MH360">IFERROR(
    (((AH360/FRACAS!$AY$1)*60))
    /
    (((AH360/FRACAS!$AY$1)*60) + SUMPRODUCT((FRACAS!$B$5:$B$8970=AH$4)*(FRACAS!$D$5:$D$8970&lt;=AH360)*(IFERROR(FRACAS!$AM$5:$AM$8970,0)))
    ),"")</f>
        <v/>
      </c>
      <c r="MI360" s="240" t="str" cm="1">
        <f t="array" ref="MI360">IFERROR(
    (((AI360/FRACAS!$AY$1)*60))
    /
    (((AI360/FRACAS!$AY$1)*60) + SUMPRODUCT((FRACAS!$B$5:$B$8970=AI$4)*(FRACAS!$D$5:$D$8970&lt;=AI360)*(IFERROR(FRACAS!$AM$5:$AM$8970,0)))
    ),"")</f>
        <v/>
      </c>
      <c r="MJ360" s="240" t="str" cm="1">
        <f t="array" ref="MJ360">IFERROR(
    (((AJ360/FRACAS!$AY$1)*60))
    /
    (((AJ360/FRACAS!$AY$1)*60) + SUMPRODUCT((FRACAS!$B$5:$B$8970=AJ$4)*(FRACAS!$D$5:$D$8970&lt;=AJ360)*(IFERROR(FRACAS!$AM$5:$AM$8970,0)))
    ),"")</f>
        <v/>
      </c>
      <c r="MK360" s="240" t="str" cm="1">
        <f t="array" ref="MK360">IFERROR(
    (((AK360/FRACAS!$AY$1)*60))
    /
    (((AK360/FRACAS!$AY$1)*60) + SUMPRODUCT((FRACAS!$B$5:$B$8970=AK$4)*(FRACAS!$D$5:$D$8970&lt;=AK360)*(IFERROR(FRACAS!$AM$5:$AM$8970,0)))
    ),"")</f>
        <v/>
      </c>
      <c r="ML360" s="240" t="str" cm="1">
        <f t="array" ref="ML360">IFERROR(
    (((AL360/FRACAS!$AY$1)*60))
    /
    (((AL360/FRACAS!$AY$1)*60) + SUMPRODUCT((FRACAS!$B$5:$B$8970=AL$4)*(FRACAS!$D$5:$D$8970&lt;=AL360)*(IFERROR(FRACAS!$AM$5:$AM$8970,0)))
    ),"")</f>
        <v/>
      </c>
      <c r="MM360" s="240" t="str" cm="1">
        <f t="array" ref="MM360">IFERROR(
    (((AM360/FRACAS!$AY$1)*60))
    /
    (((AM360/FRACAS!$AY$1)*60) + SUMPRODUCT((FRACAS!$B$5:$B$8970=AM$4)*(FRACAS!$D$5:$D$8970&lt;=AM360)*(IFERROR(FRACAS!$AM$5:$AM$8970,0)))
    ),"")</f>
        <v/>
      </c>
      <c r="MN360" s="240" t="str" cm="1">
        <f t="array" ref="MN360">IFERROR(
    (((AN360/FRACAS!$AY$1)*60))
    /
    (((AN360/FRACAS!$AY$1)*60) + SUMPRODUCT((FRACAS!$B$5:$B$8970=AN$4)*(FRACAS!$D$5:$D$8970&lt;=AN360)*(IFERROR(FRACAS!$AM$5:$AM$8970,0)))
    ),"")</f>
        <v/>
      </c>
      <c r="MO360" s="240" t="str" cm="1">
        <f t="array" ref="MO360">IFERROR(
    (((AO360/FRACAS!$AY$1)*60))
    /
    (((AO360/FRACAS!$AY$1)*60) + SUMPRODUCT((FRACAS!$B$5:$B$8970=AO$4)*(FRACAS!$D$5:$D$8970&lt;=AO360)*(IFERROR(FRACAS!$AM$5:$AM$8970,0)))
    ),"")</f>
        <v/>
      </c>
      <c r="MP360" s="240" t="str" cm="1">
        <f t="array" ref="MP360">IFERROR(
    (((AP360/FRACAS!$AY$1)*60))
    /
    (((AP360/FRACAS!$AY$1)*60) + SUMPRODUCT((FRACAS!$B$5:$B$8970=AP$4)*(FRACAS!$D$5:$D$8970&lt;=AP360)*(IFERROR(FRACAS!$AM$5:$AM$8970,0)))
    ),"")</f>
        <v/>
      </c>
      <c r="MQ360" s="240" t="str" cm="1">
        <f t="array" ref="MQ360">IFERROR(
    (((AQ360/FRACAS!$AY$1)*60))
    /
    (((AQ360/FRACAS!$AY$1)*60) + SUMPRODUCT((FRACAS!$B$5:$B$8970=AQ$4)*(FRACAS!$D$5:$D$8970&lt;=AQ360)*(IFERROR(FRACAS!$AM$5:$AM$8970,0)))
    ),"")</f>
        <v/>
      </c>
      <c r="MR360" s="194"/>
      <c r="MS360" s="194"/>
      <c r="MT360" s="194"/>
      <c r="MU360" s="194"/>
      <c r="MV360" s="194"/>
      <c r="MW360" s="194"/>
      <c r="MX360" s="194"/>
      <c r="MY360" s="194"/>
      <c r="MZ360" s="194"/>
      <c r="NA360" s="195"/>
      <c r="ND360" s="241">
        <f t="shared" si="31"/>
        <v>0</v>
      </c>
      <c r="NE360" s="242" t="str">
        <f t="shared" si="32"/>
        <v/>
      </c>
      <c r="NF360" s="193" t="str" cm="1">
        <f t="array" ref="NF360">IF($ND360=0,"",(IFERROR( (IFERROR($ND360/FRACAS!$AY$1*60,0) - SUMPRODUCT( (FRACAS!$K$5:$K$8972=NF$2) * IFERROR(FRACAS!$AN$5:$AN$8972,0) ) ) / IFERROR($ND360/FRACAS!$AY$1*60,0), 1 )))</f>
        <v/>
      </c>
      <c r="NG360" s="193" t="str" cm="1">
        <f t="array" ref="NG360">IF($ND360=0,"",(IFERROR( (IFERROR($ND360/FRACAS!$AY$1*60,0) - SUMPRODUCT( (FRACAS!$K$5:$K$8972=NG$2) * IFERROR(FRACAS!$AN$5:$AN$8972,0) ) ) / IFERROR($ND360/FRACAS!$AY$1*60,0), 1 )))</f>
        <v/>
      </c>
      <c r="NH360" s="193" t="str" cm="1">
        <f t="array" ref="NH360">IF($ND360=0,"",(IFERROR( (IFERROR($ND360/FRACAS!$AY$1*60,0) - SUMPRODUCT( (FRACAS!$K$5:$K$8972=NH$2) * IFERROR(FRACAS!$AN$5:$AN$8972,0) ) ) / IFERROR($ND360/FRACAS!$AY$1*60,0), 1 )))</f>
        <v/>
      </c>
      <c r="NI360" s="193" t="str" cm="1">
        <f t="array" ref="NI360">IF($ND360=0,"",(IFERROR( (IFERROR($ND360/FRACAS!$AY$1*60,0) - SUMPRODUCT( (FRACAS!$K$5:$K$8972=NI$2) * IFERROR(FRACAS!$AN$5:$AN$8972,0) ) ) / IFERROR($ND360/FRACAS!$AY$1*60,0), 1 )))</f>
        <v/>
      </c>
      <c r="NJ360" s="193" t="str" cm="1">
        <f t="array" ref="NJ360">IF($ND360=0,"",(IFERROR( (IFERROR($ND360/FRACAS!$AY$1*60,0) - SUMPRODUCT( (FRACAS!$K$5:$K$8972=NJ$2) * IFERROR(FRACAS!$AN$5:$AN$8972,0) ) ) / IFERROR($ND360/FRACAS!$AY$1*60,0), 1 )))</f>
        <v/>
      </c>
      <c r="NK360" s="193" t="str" cm="1">
        <f t="array" ref="NK360">IF($ND360=0,"",(IFERROR( (IFERROR($ND360/FRACAS!$AY$1*60,0) - SUMPRODUCT( (FRACAS!$K$5:$K$8972=NK$2) * IFERROR(FRACAS!$AN$5:$AN$8972,0) ) ) / IFERROR($ND360/FRACAS!$AY$1*60,0), 1 )))</f>
        <v/>
      </c>
      <c r="NL360" s="193" t="str" cm="1">
        <f t="array" ref="NL360">IF($ND360=0,"",(IFERROR( (IFERROR($ND360/FRACAS!$AY$1*60,0) - SUMPRODUCT( (FRACAS!$K$5:$K$8972=NL$2) * IFERROR(FRACAS!$AN$5:$AN$8972,0) ) ) / IFERROR($ND360/FRACAS!$AY$1*60,0), 1 )))</f>
        <v/>
      </c>
      <c r="NM360" s="193" t="str" cm="1">
        <f t="array" ref="NM360">IF($ND360=0,"",(IFERROR( (IFERROR($ND360/FRACAS!$AY$1*60,0) - SUMPRODUCT( (FRACAS!$K$5:$K$8972=NM$2) * IFERROR(FRACAS!$AN$5:$AN$8972,0) ) ) / IFERROR($ND360/FRACAS!$AY$1*60,0), 1 )))</f>
        <v/>
      </c>
      <c r="NN360" s="193" t="str" cm="1">
        <f t="array" ref="NN360">IF($ND360=0,"",(IFERROR( (IFERROR($ND360/FRACAS!$AY$1*60,0) - SUMPRODUCT( (FRACAS!$K$5:$K$8972=NN$2) * IFERROR(FRACAS!$AN$5:$AN$8972,0) ) ) / IFERROR($ND360/FRACAS!$AY$1*60,0), 1 )))</f>
        <v/>
      </c>
      <c r="NO360" s="193" t="str" cm="1">
        <f t="array" ref="NO360">IF($ND360=0,"",(IFERROR( (IFERROR($ND360/FRACAS!$AY$1*60,0) - SUMPRODUCT( (FRACAS!$K$5:$K$8972=NO$2) * IFERROR(FRACAS!$AN$5:$AN$8972,0) ) ) / IFERROR($ND360/FRACAS!$AY$1*60,0), 1 )))</f>
        <v/>
      </c>
      <c r="NP360" s="193" t="str" cm="1">
        <f t="array" ref="NP360">IF($ND360=0,"",(IFERROR( (IFERROR($ND360/FRACAS!$AY$1*60,0) - SUMPRODUCT( (FRACAS!$K$5:$K$8972=NP$2) * IFERROR(FRACAS!$AN$5:$AN$8972,0) ) ) / IFERROR($ND360/FRACAS!$AY$1*60,0), 1 )))</f>
        <v/>
      </c>
      <c r="NQ360" s="193" t="str" cm="1">
        <f t="array" ref="NQ360">IF($ND360=0,"",(IFERROR( (IFERROR($ND360/FRACAS!$AY$1*60,0) - SUMPRODUCT( (FRACAS!$K$5:$K$8972=NQ$2) * IFERROR(FRACAS!$AN$5:$AN$8972,0) ) ) / IFERROR($ND360/FRACAS!$AY$1*60,0), 1 )))</f>
        <v/>
      </c>
      <c r="NR360" s="193" t="str" cm="1">
        <f t="array" ref="NR360">IF($ND360=0,"",(IFERROR( (IFERROR($ND360/FRACAS!$AY$1*60,0) - SUMPRODUCT( (FRACAS!$K$5:$K$8972=NR$2) * IFERROR(FRACAS!$AN$5:$AN$8972,0) ) ) / IFERROR($ND360/FRACAS!$AY$1*60,0), 1 )))</f>
        <v/>
      </c>
      <c r="NS360" s="193" t="str" cm="1">
        <f t="array" ref="NS360">IF($ND360=0,"",(IFERROR( (IFERROR($ND360/FRACAS!$AY$1*60,0) - SUMPRODUCT( (FRACAS!$K$5:$K$8972=NS$2) * IFERROR(FRACAS!$AN$5:$AN$8972,0) ) ) / IFERROR($ND360/FRACAS!$AY$1*60,0), 1 )))</f>
        <v/>
      </c>
      <c r="NT360" s="193" t="str" cm="1">
        <f t="array" ref="NT360">IF($ND360=0,"",(IFERROR( (IFERROR($ND360/FRACAS!$AY$1*60,0) - SUMPRODUCT( (FRACAS!$K$5:$K$8972=NT$2) * IFERROR(FRACAS!$AN$5:$AN$8972,0) ) ) / IFERROR($ND360/FRACAS!$AY$1*60,0), 1 )))</f>
        <v/>
      </c>
      <c r="NU360" s="193" t="str" cm="1">
        <f t="array" ref="NU360">IF($ND360=0,"",(IFERROR( (IFERROR($ND360/FRACAS!$AY$1*60,0) - SUMPRODUCT( (FRACAS!$K$5:$K$8972=NU$2) * IFERROR(FRACAS!$AN$5:$AN$8972,0) ) ) / IFERROR($ND360/FRACAS!$AY$1*60,0), 1 )))</f>
        <v/>
      </c>
      <c r="NV360" s="193" t="str" cm="1">
        <f t="array" ref="NV360">IF($ND360=0,"",(IFERROR( (IFERROR($ND360/FRACAS!$AY$1*60,0) - SUMPRODUCT( (FRACAS!$K$5:$K$8972=NV$2) * IFERROR(FRACAS!$AN$5:$AN$8972,0) ) ) / IFERROR($ND360/FRACAS!$AY$1*60,0), 1 )))</f>
        <v/>
      </c>
      <c r="NW360" s="193" t="str" cm="1">
        <f t="array" ref="NW360">IF($ND360=0,"",(IFERROR( (IFERROR($ND360/FRACAS!$AY$1*60,0) - SUMPRODUCT( (FRACAS!$K$5:$K$8972=NW$2) * IFERROR(FRACAS!$AN$5:$AN$8972,0) ) ) / IFERROR($ND360/FRACAS!$AY$1*60,0), 1 )))</f>
        <v/>
      </c>
      <c r="NX360" s="193" t="str" cm="1">
        <f t="array" ref="NX360">IF($ND360=0,"",(IFERROR( (IFERROR($ND360/FRACAS!$AY$1*60,0) - SUMPRODUCT( (FRACAS!$K$5:$K$8972=NX$2) * IFERROR(FRACAS!$AN$5:$AN$8972,0) ) ) / IFERROR($ND360/FRACAS!$AY$1*60,0), 1 )))</f>
        <v/>
      </c>
      <c r="NY360" s="193" t="str" cm="1">
        <f t="array" ref="NY360">IF($ND360=0,"",(IFERROR( (IFERROR($ND360/FRACAS!$AY$1*60,0) - SUMPRODUCT( (FRACAS!$K$5:$K$8972=NY$2) * IFERROR(FRACAS!$AN$5:$AN$8972,0) ) ) / IFERROR($ND360/FRACAS!$AY$1*60,0), 1 )))</f>
        <v/>
      </c>
      <c r="NZ360" s="193" t="str" cm="1">
        <f t="array" ref="NZ360">IF($ND360=0,"",(IFERROR( (IFERROR($ND360/FRACAS!$AY$1*60,0) - SUMPRODUCT( (FRACAS!$K$5:$K$8972=NZ$2) * IFERROR(FRACAS!$AN$5:$AN$8972,0) ) ) / IFERROR($ND360/FRACAS!$AY$1*60,0), 1 )))</f>
        <v/>
      </c>
      <c r="OA360" s="193" t="str" cm="1">
        <f t="array" ref="OA360">IF($ND360=0,"",(IFERROR( (IFERROR($ND360/FRACAS!$AY$1*60,0) - SUMPRODUCT( (FRACAS!$K$5:$K$8972=OA$2) * IFERROR(FRACAS!$AN$5:$AN$8972,0) ) ) / IFERROR($ND360/FRACAS!$AY$1*60,0), 1 )))</f>
        <v/>
      </c>
      <c r="OB360" s="193" t="str" cm="1">
        <f t="array" ref="OB360">IF($ND360=0,"",(IFERROR( (IFERROR($ND360/FRACAS!$AY$1*60,0) - SUMPRODUCT( (FRACAS!$K$5:$K$8972=OB$2) * IFERROR(FRACAS!$AN$5:$AN$8972,0) ) ) / IFERROR($ND360/FRACAS!$AY$1*60,0), 1 )))</f>
        <v/>
      </c>
      <c r="OC360" s="193" t="str" cm="1">
        <f t="array" ref="OC360">IF($ND360=0,"",(IFERROR( (IFERROR($ND360/FRACAS!$AY$1*60,0) - SUMPRODUCT( (FRACAS!$K$5:$K$8972=OC$2) * IFERROR(FRACAS!$AN$5:$AN$8972,0) ) ) / IFERROR($ND360/FRACAS!$AY$1*60,0), 1 )))</f>
        <v/>
      </c>
      <c r="OD360" s="193" t="str" cm="1">
        <f t="array" ref="OD360">IF($ND360=0,"",(IFERROR( (IFERROR($ND360/FRACAS!$AY$1*60,0) - SUMPRODUCT( (FRACAS!$K$5:$K$8972=OD$2) * IFERROR(FRACAS!$AN$5:$AN$8972,0) ) ) / IFERROR($ND360/FRACAS!$AY$1*60,0), 1 )))</f>
        <v/>
      </c>
      <c r="OE360" s="193" t="str" cm="1">
        <f t="array" ref="OE360">IF($ND360=0,"",(IFERROR( (IFERROR($ND360/FRACAS!$AY$1*60,0) - SUMPRODUCT( (FRACAS!$K$5:$K$8972=OE$2) * IFERROR(FRACAS!$AN$5:$AN$8972,0) ) ) / IFERROR($ND360/FRACAS!$AY$1*60,0), 1 )))</f>
        <v/>
      </c>
      <c r="OF360" s="193" t="str" cm="1">
        <f t="array" ref="OF360">IF($ND360=0,"",(IFERROR( (IFERROR($ND360/FRACAS!$AY$1*60,0) - SUMPRODUCT( (FRACAS!$K$5:$K$8972=OF$2) * IFERROR(FRACAS!$AN$5:$AN$8972,0) ) ) / IFERROR($ND360/FRACAS!$AY$1*60,0), 1 )))</f>
        <v/>
      </c>
      <c r="OG360" s="193" t="str" cm="1">
        <f t="array" ref="OG360">IF($ND360=0,"",(IFERROR( (IFERROR($ND360/FRACAS!$AY$1*60,0) - SUMPRODUCT( (FRACAS!$K$5:$K$8972=OG$2) * IFERROR(FRACAS!$AN$5:$AN$8972,0) ) ) / IFERROR($ND360/FRACAS!$AY$1*60,0), 1 )))</f>
        <v/>
      </c>
      <c r="OH360" s="193" t="str" cm="1">
        <f t="array" ref="OH360">IF($ND360=0,"",(IFERROR( (IFERROR($ND360/FRACAS!$AY$1*60,0) - SUMPRODUCT( (FRACAS!$K$5:$K$8972=OH$2) * IFERROR(FRACAS!$AN$5:$AN$8972,0) ) ) / IFERROR($ND360/FRACAS!$AY$1*60,0), 1 )))</f>
        <v/>
      </c>
      <c r="OI360" s="193" t="str" cm="1">
        <f t="array" ref="OI360">IF($ND360=0,"",(IFERROR( (IFERROR($ND360/FRACAS!$AY$1*60,0) - SUMPRODUCT( (FRACAS!$K$5:$K$8972=OI$2) * IFERROR(FRACAS!$AN$5:$AN$8972,0) ) ) / IFERROR($ND360/FRACAS!$AY$1*60,0), 1 )))</f>
        <v/>
      </c>
      <c r="OJ360" s="193" t="str" cm="1">
        <f t="array" ref="OJ360">IF($ND360=0,"",(IFERROR( (IFERROR($ND360/FRACAS!$AY$1*60,0) - SUMPRODUCT( (FRACAS!$K$5:$K$8972=OJ$2) * IFERROR(FRACAS!$AN$5:$AN$8972,0) ) ) / IFERROR($ND360/FRACAS!$AY$1*60,0), 1 )))</f>
        <v/>
      </c>
      <c r="OK360" s="193" t="str" cm="1">
        <f t="array" ref="OK360">IF($ND360=0,"",(IFERROR( (IFERROR($ND360/FRACAS!$AY$1*60,0) - SUMPRODUCT( (FRACAS!$K$5:$K$8972=OK$2) * IFERROR(FRACAS!$AN$5:$AN$8972,0) ) ) / IFERROR($ND360/FRACAS!$AY$1*60,0), 1 )))</f>
        <v/>
      </c>
      <c r="OL360" s="193" t="str" cm="1">
        <f t="array" ref="OL360">IF($ND360=0,"",(IFERROR( (IFERROR($ND360/FRACAS!$AY$1*60,0) - SUMPRODUCT( (FRACAS!$K$5:$K$8972=OL$2) * IFERROR(FRACAS!$AN$5:$AN$8972,0) ) ) / IFERROR($ND360/FRACAS!$AY$1*60,0), 1 )))</f>
        <v/>
      </c>
      <c r="OM360" s="193" t="str" cm="1">
        <f t="array" ref="OM360">IF($ND360=0,"",(IFERROR( (IFERROR($ND360/FRACAS!$AY$1*60,0) - SUMPRODUCT( (FRACAS!$K$5:$K$8972=OM$2) * IFERROR(FRACAS!$AN$5:$AN$8972,0) ) ) / IFERROR($ND360/FRACAS!$AY$1*60,0), 1 )))</f>
        <v/>
      </c>
      <c r="ON360" s="193" t="str" cm="1">
        <f t="array" ref="ON360">IF($ND360=0,"",(IFERROR( (IFERROR($ND360/FRACAS!$AY$1*60,0) - SUMPRODUCT( (FRACAS!$K$5:$K$8972=ON$2) * IFERROR(FRACAS!$AN$5:$AN$8972,0) ) ) / IFERROR($ND360/FRACAS!$AY$1*60,0), 1 )))</f>
        <v/>
      </c>
      <c r="OO360" s="193" t="str" cm="1">
        <f t="array" ref="OO360">IF($ND360=0,"",(IFERROR( (IFERROR($ND360/FRACAS!$AY$1*60,0) - SUMPRODUCT( (FRACAS!$K$5:$K$8972=OO$2) * IFERROR(FRACAS!$AN$5:$AN$8972,0) ) ) / IFERROR($ND360/FRACAS!$AY$1*60,0), 1 )))</f>
        <v/>
      </c>
      <c r="OP360" s="193" t="str" cm="1">
        <f t="array" ref="OP360">IF($ND360=0,"",(IFERROR( (IFERROR($ND360/FRACAS!$AY$1*60,0) - SUMPRODUCT( (FRACAS!$K$5:$K$8972=OP$2) * IFERROR(FRACAS!$AN$5:$AN$8972,0) ) ) / IFERROR($ND360/FRACAS!$AY$1*60,0), 1 )))</f>
        <v/>
      </c>
      <c r="OQ360" s="193" t="str" cm="1">
        <f t="array" ref="OQ360">IF($ND360=0,"",(IFERROR( (IFERROR($ND360/FRACAS!$AY$1*60,0) - SUMPRODUCT( (FRACAS!$K$5:$K$8972=OQ$2) * IFERROR(FRACAS!$AN$5:$AN$8972,0) ) ) / IFERROR($ND360/FRACAS!$AY$1*60,0), 1 )))</f>
        <v/>
      </c>
      <c r="OR360" s="193" t="str" cm="1">
        <f t="array" ref="OR360">IF($ND360=0,"",(IFERROR( (IFERROR($ND360/FRACAS!$AY$1*60,0) - SUMPRODUCT( (FRACAS!$K$5:$K$8972=OR$2) * IFERROR(FRACAS!$AN$5:$AN$8972,0) ) ) / IFERROR($ND360/FRACAS!$AY$1*60,0), 1 )))</f>
        <v/>
      </c>
      <c r="OS360" s="193" t="str" cm="1">
        <f t="array" ref="OS360">IF($ND360=0,"",(IFERROR( (IFERROR($ND360/FRACAS!$AY$1*60,0) - SUMPRODUCT( (FRACAS!$K$5:$K$8972=OS$2) * IFERROR(FRACAS!$AN$5:$AN$8972,0) ) ) / IFERROR($ND360/FRACAS!$AY$1*60,0), 1 )))</f>
        <v/>
      </c>
      <c r="OT360" s="243" t="str" cm="1">
        <f t="array" ref="OT360">IF($ND360=0,"",(IFERROR( (IFERROR($ND360/FRACAS!$AY$1*60,0) - SUMPRODUCT( (FRACAS!$K$5:$K$8972=OT$2) * IFERROR(FRACAS!$AN$5:$AN$8972,0) ) ) / IFERROR($ND360/FRACAS!$AY$1*60,0), 1 )))</f>
        <v/>
      </c>
    </row>
    <row r="361" spans="2:410" x14ac:dyDescent="0.2">
      <c r="B361" s="233"/>
      <c r="C361" s="259" t="str">
        <f>IF('[1]17.11.2025 IASI18 Mileage'!C361="","",'[1]17.11.2025 IASI18 Mileage'!C361)</f>
        <v/>
      </c>
      <c r="D361" s="201" t="str">
        <f>IF('[1]17.11.2025 IASI18 Mileage'!D361="","",'[1]17.11.2025 IASI18 Mileage'!D361)</f>
        <v/>
      </c>
      <c r="E361" s="201" t="str">
        <f>IF('[1]17.11.2025 IASI18 Mileage'!E361="","",'[1]17.11.2025 IASI18 Mileage'!E361)</f>
        <v/>
      </c>
      <c r="F361" s="201" t="str">
        <f>IF('[1]17.11.2025 IASI18 Mileage'!F361="","",'[1]17.11.2025 IASI18 Mileage'!F361)</f>
        <v/>
      </c>
      <c r="G361" s="201" t="str">
        <f>IF('[1]17.11.2025 IASI18 Mileage'!G361="","",'[1]17.11.2025 IASI18 Mileage'!G361)</f>
        <v/>
      </c>
      <c r="H361" s="201" t="str">
        <f>IF('[1]17.11.2025 IASI18 Mileage'!H361="","",'[1]17.11.2025 IASI18 Mileage'!H361)</f>
        <v/>
      </c>
      <c r="I361" s="201" t="str">
        <f>IF('[1]17.11.2025 IASI18 Mileage'!I361="","",'[1]17.11.2025 IASI18 Mileage'!I361)</f>
        <v/>
      </c>
      <c r="J361" s="201" t="str">
        <f>IF('[1]17.11.2025 IASI18 Mileage'!J361="","",'[1]17.11.2025 IASI18 Mileage'!J361)</f>
        <v/>
      </c>
      <c r="K361" s="201" t="str">
        <f>IF('[1]17.11.2025 IASI18 Mileage'!K361="","",'[1]17.11.2025 IASI18 Mileage'!K361)</f>
        <v/>
      </c>
      <c r="L361" s="201" t="str">
        <f>IF('[1]17.11.2025 IASI18 Mileage'!L361="","",'[1]17.11.2025 IASI18 Mileage'!L361)</f>
        <v/>
      </c>
      <c r="M361" s="201" t="str">
        <f>IF('[1]17.11.2025 IASI18 Mileage'!M361="","",'[1]17.11.2025 IASI18 Mileage'!M361)</f>
        <v/>
      </c>
      <c r="N361" s="201" t="str">
        <f>IF('[1]17.11.2025 IASI18 Mileage'!N361="","",'[1]17.11.2025 IASI18 Mileage'!N361)</f>
        <v/>
      </c>
      <c r="O361" s="201" t="str">
        <f>IF('[1]17.11.2025 IASI18 Mileage'!O361="","",'[1]17.11.2025 IASI18 Mileage'!O361)</f>
        <v/>
      </c>
      <c r="P361" s="201" t="str">
        <f>IF('[1]17.11.2025 IASI18 Mileage'!P361="","",'[1]17.11.2025 IASI18 Mileage'!P361)</f>
        <v/>
      </c>
      <c r="Q361" s="201" t="str">
        <f>IF('[1]17.11.2025 IASI18 Mileage'!Q361="","",'[1]17.11.2025 IASI18 Mileage'!Q361)</f>
        <v/>
      </c>
      <c r="R361" s="201" t="str">
        <f>IF('[1]17.11.2025 IASI18 Mileage'!R361="","",'[1]17.11.2025 IASI18 Mileage'!R361)</f>
        <v/>
      </c>
      <c r="S361" s="201" t="str">
        <f>IF('[1]17.11.2025 IASI18 Mileage'!S361="","",'[1]17.11.2025 IASI18 Mileage'!S361)</f>
        <v/>
      </c>
      <c r="T361" s="201" t="str">
        <f>IF('[1]17.11.2025 IASI18 Mileage'!T361="","",'[1]17.11.2025 IASI18 Mileage'!T361)</f>
        <v/>
      </c>
      <c r="U361" s="201" t="str">
        <f>IF('[1]17.11.2025 IASI18 Mileage'!U361="","",'[1]17.11.2025 IASI18 Mileage'!U361)</f>
        <v/>
      </c>
      <c r="V361" s="201"/>
      <c r="W361" s="201"/>
      <c r="X361" s="201"/>
      <c r="Y361" s="201"/>
      <c r="Z361" s="201"/>
      <c r="AA361" s="201"/>
      <c r="AB361" s="201"/>
      <c r="AC361" s="201"/>
      <c r="AD361" s="201"/>
      <c r="AE361" s="201"/>
      <c r="AF361" s="201"/>
      <c r="AG361" s="201"/>
      <c r="AH361" s="201"/>
      <c r="AI361" s="201"/>
      <c r="AJ361" s="201"/>
      <c r="AK361" s="201"/>
      <c r="AL361" s="201"/>
      <c r="AM361" s="201"/>
      <c r="AN361" s="201"/>
      <c r="AO361" s="201"/>
      <c r="AP361" s="201"/>
      <c r="AQ361" s="201"/>
      <c r="AR361" s="201"/>
      <c r="AS361" s="201"/>
      <c r="AT361" s="201"/>
      <c r="AU361" s="201"/>
      <c r="AV361" s="201"/>
      <c r="AW361" s="201"/>
      <c r="AX361" s="201"/>
      <c r="AY361" s="201"/>
      <c r="AZ361" s="201"/>
      <c r="BA361" s="202"/>
      <c r="BB361" s="184"/>
      <c r="BD361" s="234"/>
      <c r="BE361" s="234"/>
      <c r="BF361" s="234"/>
      <c r="BG361" s="234"/>
      <c r="BH361" s="234"/>
      <c r="BI361" s="234"/>
      <c r="BJ361" s="234"/>
      <c r="BK361" s="234"/>
      <c r="BL361" s="234"/>
      <c r="BM361" s="234"/>
      <c r="DC361" s="184">
        <f t="shared" si="29"/>
        <v>0</v>
      </c>
      <c r="DD361" s="235" t="str">
        <f t="shared" si="30"/>
        <v/>
      </c>
      <c r="DE361" s="186">
        <f>IF(D361&gt; 0,(COUNTIFS(FRACAS!$B$5:$B$8972, D$4, FRACAS!$D$5:$D$8972, "&lt;="&amp;D361)), "" )</f>
        <v>0</v>
      </c>
      <c r="DF361" s="186">
        <f>IF(E361&gt; 0,(COUNTIFS(FRACAS!$B$5:$B$8972, E$4, FRACAS!$D$5:$D$8972, "&lt;="&amp;E361)), "" )</f>
        <v>0</v>
      </c>
      <c r="DG361" s="186">
        <f>IF(F361&gt; 0,(COUNTIFS(FRACAS!$B$5:$B$8972, F$4, FRACAS!$D$5:$D$8972, "&lt;="&amp;F361)), "" )</f>
        <v>0</v>
      </c>
      <c r="DH361" s="186">
        <f>IF(G361&gt; 0,(COUNTIFS(FRACAS!$B$5:$B$8972, G$4, FRACAS!$D$5:$D$8972, "&lt;="&amp;G361)), "" )</f>
        <v>0</v>
      </c>
      <c r="DI361" s="186">
        <f>IF(H361&gt; 0,(COUNTIFS(FRACAS!$B$5:$B$8972, H$4, FRACAS!$D$5:$D$8972, "&lt;="&amp;H361)), "" )</f>
        <v>0</v>
      </c>
      <c r="DJ361" s="186">
        <f>IF(I361&gt; 0,(COUNTIFS(FRACAS!$B$5:$B$8972, I$4, FRACAS!$D$5:$D$8972, "&lt;="&amp;I361)), "" )</f>
        <v>0</v>
      </c>
      <c r="DK361" s="186">
        <f>IF(J361&gt; 0,(COUNTIFS(FRACAS!$B$5:$B$8972, J$4, FRACAS!$D$5:$D$8972, "&lt;="&amp;J361)), "" )</f>
        <v>0</v>
      </c>
      <c r="DL361" s="186">
        <f>IF(K361&gt; 0,(COUNTIFS(FRACAS!$B$5:$B$8972, K$4, FRACAS!$D$5:$D$8972, "&lt;="&amp;K361)), "" )</f>
        <v>0</v>
      </c>
      <c r="DM361" s="186">
        <f>IF(L361&gt; 0,(COUNTIFS(FRACAS!$B$5:$B$8972, L$4, FRACAS!$D$5:$D$8972, "&lt;="&amp;L361)), "" )</f>
        <v>0</v>
      </c>
      <c r="DN361" s="186">
        <f>IF(M361&gt; 0,(COUNTIFS(FRACAS!$B$5:$B$8972, M$4, FRACAS!$D$5:$D$8972, "&lt;="&amp;M361)), "" )</f>
        <v>0</v>
      </c>
      <c r="DO361" s="186">
        <f>IF(N361&gt; 0,(COUNTIFS(FRACAS!$B$5:$B$8972, N$4, FRACAS!$D$5:$D$8972, "&lt;="&amp;N361)), "" )</f>
        <v>0</v>
      </c>
      <c r="DP361" s="186">
        <f>IF(O361&gt; 0,(COUNTIFS(FRACAS!$B$5:$B$8972, O$4, FRACAS!$D$5:$D$8972, "&lt;="&amp;O361)), "" )</f>
        <v>0</v>
      </c>
      <c r="DQ361" s="186">
        <f>IF(P361&gt; 0,(COUNTIFS(FRACAS!$B$5:$B$8972, P$4, FRACAS!$D$5:$D$8972, "&lt;="&amp;P361)), "" )</f>
        <v>0</v>
      </c>
      <c r="DR361" s="186">
        <f>IF(Q361&gt; 0,(COUNTIFS(FRACAS!$B$5:$B$8972, Q$4, FRACAS!$D$5:$D$8972, "&lt;="&amp;Q361)), "" )</f>
        <v>0</v>
      </c>
      <c r="DS361" s="186">
        <f>IF(R361&gt; 0,(COUNTIFS(FRACAS!$B$5:$B$8972, R$4, FRACAS!$D$5:$D$8972, "&lt;="&amp;R361)), "" )</f>
        <v>0</v>
      </c>
      <c r="DT361" s="186">
        <f>IF(S361&gt; 0,(COUNTIFS(FRACAS!$B$5:$B$8972, S$4, FRACAS!$D$5:$D$8972, "&lt;="&amp;S361)), "" )</f>
        <v>0</v>
      </c>
      <c r="DU361" s="186">
        <f>IF(T361&gt; 0,(COUNTIFS(FRACAS!$B$5:$B$8972, T$4, FRACAS!$D$5:$D$8972, "&lt;="&amp;T361)), "" )</f>
        <v>0</v>
      </c>
      <c r="DV361" s="186">
        <f>IF(U361&gt; 0,(COUNTIFS(FRACAS!$B$5:$B$8972, U$4, FRACAS!$D$5:$D$8972, "&lt;="&amp;U361)), "" )</f>
        <v>0</v>
      </c>
      <c r="DW361" s="186" t="str">
        <f>IF(V361&gt; 0,(COUNTIFS(FRACAS!$B$5:$B$8972, V$4, FRACAS!$D$5:$D$8972, "&lt;="&amp;V361)), "" )</f>
        <v/>
      </c>
      <c r="DX361" s="186" t="str">
        <f>IF(W361&gt; 0,(COUNTIFS(FRACAS!$B$5:$B$8972, W$4, FRACAS!$D$5:$D$8972, "&lt;="&amp;W361)), "" )</f>
        <v/>
      </c>
      <c r="DY361" s="186" t="str">
        <f>IF(X361&gt; 0,(COUNTIFS(FRACAS!$B$5:$B$8972, X$4, FRACAS!$D$5:$D$8972, "&lt;="&amp;X361)), "" )</f>
        <v/>
      </c>
      <c r="DZ361" s="186" t="str">
        <f>IF(Y361&gt; 0,(COUNTIFS(FRACAS!$B$5:$B$8972, Y$4, FRACAS!$D$5:$D$8972, "&lt;="&amp;Y361)), "" )</f>
        <v/>
      </c>
      <c r="EA361" s="186" t="str">
        <f>IF(Z361&gt; 0,(COUNTIFS(FRACAS!$B$5:$B$8972, Z$4, FRACAS!$D$5:$D$8972, "&lt;="&amp;Z361)), "" )</f>
        <v/>
      </c>
      <c r="EB361" s="186" t="str">
        <f>IF(AA361&gt; 0,(COUNTIFS(FRACAS!$B$5:$B$8972, AA$4, FRACAS!$D$5:$D$8972, "&lt;="&amp;AA361)), "" )</f>
        <v/>
      </c>
      <c r="EC361" s="186" t="str">
        <f>IF(AB361&gt; 0,(COUNTIFS(FRACAS!$B$5:$B$8972, AB$4, FRACAS!$D$5:$D$8972, "&lt;="&amp;AB361)), "" )</f>
        <v/>
      </c>
      <c r="ED361" s="186" t="str">
        <f>IF(AC361&gt; 0,(COUNTIFS(FRACAS!$B$5:$B$8972, AC$4, FRACAS!$D$5:$D$8972, "&lt;="&amp;AC361)), "" )</f>
        <v/>
      </c>
      <c r="EE361" s="186" t="str">
        <f>IF(AD361&gt; 0,(COUNTIFS(FRACAS!$B$5:$B$8972, AD$4, FRACAS!$D$5:$D$8972, "&lt;="&amp;AD361)), "" )</f>
        <v/>
      </c>
      <c r="EF361" s="186" t="str">
        <f>IF(AE361&gt; 0,(COUNTIFS(FRACAS!$B$5:$B$8972, AE$4, FRACAS!$D$5:$D$8972, "&lt;="&amp;AE361)), "" )</f>
        <v/>
      </c>
      <c r="EG361" s="186" t="str">
        <f>IF(AF361&gt; 0,(COUNTIFS(FRACAS!$B$5:$B$8972, AF$4, FRACAS!$D$5:$D$8972, "&lt;="&amp;AF361)), "" )</f>
        <v/>
      </c>
      <c r="EH361" s="186" t="str">
        <f>IF(AG361&gt; 0,(COUNTIFS(FRACAS!$B$5:$B$8972, AG$4, FRACAS!$D$5:$D$8972, "&lt;="&amp;AG361)), "" )</f>
        <v/>
      </c>
      <c r="EI361" s="186" t="str">
        <f>IF(AH361&gt; 0,(COUNTIFS(FRACAS!$B$5:$B$8972, AH$4, FRACAS!$D$5:$D$8972, "&lt;="&amp;AH361)), "" )</f>
        <v/>
      </c>
      <c r="EJ361" s="186" t="str">
        <f>IF(AI361&gt; 0,(COUNTIFS(FRACAS!$B$5:$B$8972, AI$4, FRACAS!$D$5:$D$8972, "&lt;="&amp;AI361)), "" )</f>
        <v/>
      </c>
      <c r="EK361" s="186" t="str">
        <f>IF(AJ361&gt; 0,(COUNTIFS(FRACAS!$B$5:$B$8972, AJ$4, FRACAS!$D$5:$D$8972, "&lt;="&amp;AJ361)), "" )</f>
        <v/>
      </c>
      <c r="EL361" s="186" t="str">
        <f>IF(AK361&gt; 0,(COUNTIFS(FRACAS!$B$5:$B$8972, AK$4, FRACAS!$D$5:$D$8972, "&lt;="&amp;AK361)), "" )</f>
        <v/>
      </c>
      <c r="EM361" s="186" t="str">
        <f>IF(AL361&gt; 0,(COUNTIFS(FRACAS!$B$5:$B$8972, AL$4, FRACAS!$D$5:$D$8972, "&lt;="&amp;AL361)), "" )</f>
        <v/>
      </c>
      <c r="EN361" s="186" t="str">
        <f>IF(AM361&gt; 0,(COUNTIFS(FRACAS!$B$5:$B$8972, AM$4, FRACAS!$D$5:$D$8972, "&lt;="&amp;AM361)), "" )</f>
        <v/>
      </c>
      <c r="EO361" s="186" t="str">
        <f>IF(AN361&gt; 0,(COUNTIFS(FRACAS!$B$5:$B$8972, AN$4, FRACAS!$D$5:$D$8972, "&lt;="&amp;AN361)), "" )</f>
        <v/>
      </c>
      <c r="EP361" s="186" t="str">
        <f>IF(AO361&gt; 0,(COUNTIFS(FRACAS!$B$5:$B$8972, AO$4, FRACAS!$D$5:$D$8972, "&lt;="&amp;AO361)), "" )</f>
        <v/>
      </c>
      <c r="EQ361" s="186" t="str">
        <f>IF(AP361&gt; 0,(COUNTIFS(FRACAS!$B$5:$B$8972, AP$4, FRACAS!$D$5:$D$8972, "&lt;="&amp;AP361)), "" )</f>
        <v/>
      </c>
      <c r="ER361" s="186" t="str">
        <f>IF(AQ361&gt; 0,(COUNTIFS(FRACAS!$B$5:$B$8972, AQ$4, FRACAS!$D$5:$D$8972, "&lt;="&amp;AQ361)), "" )</f>
        <v/>
      </c>
      <c r="ES361" s="246"/>
      <c r="ET361" s="194"/>
      <c r="EU361" s="194"/>
      <c r="EV361" s="194"/>
      <c r="EW361" s="194"/>
      <c r="EX361" s="194"/>
      <c r="EY361" s="194"/>
      <c r="EZ361" s="194"/>
      <c r="FA361" s="194"/>
      <c r="FB361" s="195"/>
      <c r="FE361" s="190"/>
      <c r="FF361" s="190"/>
      <c r="FG361" s="190"/>
      <c r="FH361" s="190"/>
      <c r="FI361" s="190"/>
      <c r="FJ361" s="190"/>
      <c r="FK361" s="190"/>
      <c r="FL361" s="190"/>
      <c r="FM361" s="190"/>
      <c r="FN361" s="190"/>
      <c r="JD361" s="238"/>
      <c r="JE361" s="238"/>
      <c r="JF361" s="238"/>
      <c r="JG361" s="238"/>
      <c r="JH361" s="238"/>
      <c r="JI361" s="238"/>
      <c r="JJ361" s="238"/>
      <c r="JK361" s="238"/>
      <c r="JL361" s="238"/>
      <c r="JM361" s="238"/>
      <c r="JN361" s="247"/>
      <c r="JO361" s="248"/>
      <c r="JP361" s="248"/>
      <c r="JQ361" s="248"/>
      <c r="JR361" s="248"/>
      <c r="JS361" s="248"/>
      <c r="JT361" s="248"/>
      <c r="JU361" s="248"/>
      <c r="JV361" s="248"/>
      <c r="JW361" s="248"/>
      <c r="JX361" s="248"/>
      <c r="JY361" s="248"/>
      <c r="JZ361" s="248"/>
      <c r="KA361" s="248"/>
      <c r="KB361" s="248"/>
      <c r="KC361" s="248"/>
      <c r="KD361" s="248"/>
      <c r="KE361" s="248"/>
      <c r="KF361" s="248"/>
      <c r="KG361" s="248"/>
      <c r="KH361" s="248"/>
      <c r="KI361" s="248"/>
      <c r="KJ361" s="248"/>
      <c r="KK361" s="248"/>
      <c r="KL361" s="248"/>
      <c r="KM361" s="248"/>
      <c r="KN361" s="248"/>
      <c r="KO361" s="248"/>
      <c r="KP361" s="248"/>
      <c r="KQ361" s="248"/>
      <c r="KR361" s="248"/>
      <c r="KS361" s="248"/>
      <c r="KT361" s="248"/>
      <c r="KU361" s="248"/>
      <c r="KV361" s="248"/>
      <c r="KW361" s="248"/>
      <c r="KX361" s="248"/>
      <c r="KY361" s="248"/>
      <c r="KZ361" s="248"/>
      <c r="LA361" s="248"/>
      <c r="LC361" s="235" t="str">
        <f t="shared" si="28"/>
        <v/>
      </c>
      <c r="LD361" s="240" t="str" cm="1">
        <f t="array" ref="LD361">IFERROR((((D361/FRACAS!$AY$1)*60
)-(SUMPRODUCT((FRACAS!$B$5:$B$8970=D$4)*(FRACAS!$D$5:$D$8970&lt;=D361)*(IFERROR(FRACAS!$AM$5:$AM$8970,0)))
))/((D361/FRACAS!$AY$1)*60),"")</f>
        <v/>
      </c>
      <c r="LE361" s="240" t="str" cm="1">
        <f t="array" ref="LE361">IFERROR((((E361/FRACAS!$AY$1)*60
)-(SUMPRODUCT((FRACAS!$B$5:$B$8970=E$4)*(FRACAS!$D$5:$D$8970&lt;=E361)*(IFERROR(FRACAS!$AM$5:$AM$8970,0)))
))/((E361/FRACAS!$AY$1)*60),"")</f>
        <v/>
      </c>
      <c r="LF361" s="240" t="str" cm="1">
        <f t="array" ref="LF361">IFERROR((((F361/FRACAS!$AY$1)*60
)-(SUMPRODUCT((FRACAS!$B$5:$B$8970=F$4)*(FRACAS!$D$5:$D$8970&lt;=F361)*(IFERROR(FRACAS!$AM$5:$AM$8970,0)))
))/((F361/FRACAS!$AY$1)*60),"")</f>
        <v/>
      </c>
      <c r="LG361" s="240" t="str" cm="1">
        <f t="array" ref="LG361">IFERROR((((G361/FRACAS!$AY$1)*60
)-(SUMPRODUCT((FRACAS!$B$5:$B$8970=G$4)*(FRACAS!$D$5:$D$8970&lt;=G361)*(IFERROR(FRACAS!$AM$5:$AM$8970,0)))
))/((G361/FRACAS!$AY$1)*60),"")</f>
        <v/>
      </c>
      <c r="LH361" s="240" t="str" cm="1">
        <f t="array" ref="LH361">IFERROR((((H361/FRACAS!$AY$1)*60
)-(SUMPRODUCT((FRACAS!$B$5:$B$8970=H$4)*(FRACAS!$D$5:$D$8970&lt;=H361)*(IFERROR(FRACAS!$AM$5:$AM$8970,0)))
))/((H361/FRACAS!$AY$1)*60),"")</f>
        <v/>
      </c>
      <c r="LI361" s="240" t="str" cm="1">
        <f t="array" ref="LI361">IFERROR((((I361/FRACAS!$AY$1)*60
)-(SUMPRODUCT((FRACAS!$B$5:$B$8970=I$4)*(FRACAS!$D$5:$D$8970&lt;=I361)*(IFERROR(FRACAS!$AM$5:$AM$8970,0)))
))/((I361/FRACAS!$AY$1)*60),"")</f>
        <v/>
      </c>
      <c r="LJ361" s="240" t="str" cm="1">
        <f t="array" ref="LJ361">IFERROR((((J361/FRACAS!$AY$1)*60
)-(SUMPRODUCT((FRACAS!$B$5:$B$8970=J$4)*(FRACAS!$D$5:$D$8970&lt;=J361)*(IFERROR(FRACAS!$AM$5:$AM$8970,0)))
))/((J361/FRACAS!$AY$1)*60),"")</f>
        <v/>
      </c>
      <c r="LK361" s="240" t="str" cm="1">
        <f t="array" ref="LK361">IFERROR((((K361/FRACAS!$AY$1)*60
)-(SUMPRODUCT((FRACAS!$B$5:$B$8970=K$4)*(FRACAS!$D$5:$D$8970&lt;=K361)*(IFERROR(FRACAS!$AM$5:$AM$8970,0)))
))/((K361/FRACAS!$AY$1)*60),"")</f>
        <v/>
      </c>
      <c r="LL361" s="240" t="str" cm="1">
        <f t="array" ref="LL361">IFERROR((((L361/FRACAS!$AY$1)*60
)-(SUMPRODUCT((FRACAS!$B$5:$B$8970=L$4)*(FRACAS!$D$5:$D$8970&lt;=L361)*(IFERROR(FRACAS!$AM$5:$AM$8970,0)))
))/((L361/FRACAS!$AY$1)*60),"")</f>
        <v/>
      </c>
      <c r="LM361" s="240" t="str" cm="1">
        <f t="array" ref="LM361">IFERROR((((M361/FRACAS!$AY$1)*60
)-(SUMPRODUCT((FRACAS!$B$5:$B$8970=M$4)*(FRACAS!$D$5:$D$8970&lt;=M361)*(IFERROR(FRACAS!$AM$5:$AM$8970,0)))
))/((M361/FRACAS!$AY$1)*60),"")</f>
        <v/>
      </c>
      <c r="LN361" s="240" t="str" cm="1">
        <f t="array" ref="LN361">IFERROR((((N361/FRACAS!$AY$1)*60
)-(SUMPRODUCT((FRACAS!$B$5:$B$8970=N$4)*(FRACAS!$D$5:$D$8970&lt;=N361)*(IFERROR(FRACAS!$AM$5:$AM$8970,0)))
))/((N361/FRACAS!$AY$1)*60),"")</f>
        <v/>
      </c>
      <c r="LO361" s="240" t="str" cm="1">
        <f t="array" ref="LO361">IFERROR((((O361/FRACAS!$AY$1)*60
)-(SUMPRODUCT((FRACAS!$B$5:$B$8970=O$4)*(FRACAS!$D$5:$D$8970&lt;=O361)*(IFERROR(FRACAS!$AM$5:$AM$8970,0)))
))/((O361/FRACAS!$AY$1)*60),"")</f>
        <v/>
      </c>
      <c r="LP361" s="240" t="str" cm="1">
        <f t="array" ref="LP361">IFERROR((((P361/FRACAS!$AY$1)*60
)-(SUMPRODUCT((FRACAS!$B$5:$B$8970=P$4)*(FRACAS!$D$5:$D$8970&lt;=P361)*(IFERROR(FRACAS!$AM$5:$AM$8970,0)))
))/((P361/FRACAS!$AY$1)*60),"")</f>
        <v/>
      </c>
      <c r="LQ361" s="240" t="str" cm="1">
        <f t="array" ref="LQ361">IFERROR((((Q361/FRACAS!$AY$1)*60
)-(SUMPRODUCT((FRACAS!$B$5:$B$8970=Q$4)*(FRACAS!$D$5:$D$8970&lt;=Q361)*(IFERROR(FRACAS!$AM$5:$AM$8970,0)))
))/((Q361/FRACAS!$AY$1)*60),"")</f>
        <v/>
      </c>
      <c r="LR361" s="240" t="str" cm="1">
        <f t="array" ref="LR361">IFERROR((((R361/FRACAS!$AY$1)*60
)-(SUMPRODUCT((FRACAS!$B$5:$B$8970=R$4)*(FRACAS!$D$5:$D$8970&lt;=R361)*(IFERROR(FRACAS!$AM$5:$AM$8970,0)))
))/((R361/FRACAS!$AY$1)*60),"")</f>
        <v/>
      </c>
      <c r="LS361" s="240" t="str" cm="1">
        <f t="array" ref="LS361">IFERROR((((S361/FRACAS!$AY$1)*60
)-(SUMPRODUCT((FRACAS!$B$5:$B$8970=S$4)*(FRACAS!$D$5:$D$8970&lt;=S361)*(IFERROR(FRACAS!$AM$5:$AM$8970,0)))
))/((S361/FRACAS!$AY$1)*60),"")</f>
        <v/>
      </c>
      <c r="LT361" s="240" t="str" cm="1">
        <f t="array" ref="LT361">IFERROR((((T361/FRACAS!$AY$1)*60
)-(SUMPRODUCT((FRACAS!$B$5:$B$8970=T$4)*(FRACAS!$D$5:$D$8970&lt;=T361)*(IFERROR(FRACAS!$AM$5:$AM$8970,0)))
))/((T361/FRACAS!$AY$1)*60),"")</f>
        <v/>
      </c>
      <c r="LU361" s="240" t="str" cm="1">
        <f t="array" ref="LU361">IFERROR((((U361/FRACAS!$AY$1)*60
)-(SUMPRODUCT((FRACAS!$B$5:$B$8970=U$4)*(FRACAS!$D$5:$D$8970&lt;=U361)*(IFERROR(FRACAS!$AM$5:$AM$8970,0)))
))/((U361/FRACAS!$AY$1)*60),"")</f>
        <v/>
      </c>
      <c r="LV361" s="240" t="str" cm="1">
        <f t="array" ref="LV361">IFERROR(
    (((V361/FRACAS!$AY$1)*60))
    /
    (((V361/FRACAS!$AY$1)*60) + SUMPRODUCT((FRACAS!$B$5:$B$8970=V$4)*(FRACAS!$D$5:$D$8970&lt;=V361)*(IFERROR(FRACAS!$AM$5:$AM$8970,0)))
    ),"")</f>
        <v/>
      </c>
      <c r="LW361" s="240" t="str" cm="1">
        <f t="array" ref="LW361">IFERROR(
    (((W361/FRACAS!$AY$1)*60))
    /
    (((W361/FRACAS!$AY$1)*60) + SUMPRODUCT((FRACAS!$B$5:$B$8970=W$4)*(FRACAS!$D$5:$D$8970&lt;=W361)*(IFERROR(FRACAS!$AM$5:$AM$8970,0)))
    ),"")</f>
        <v/>
      </c>
      <c r="LX361" s="240" t="str" cm="1">
        <f t="array" ref="LX361">IFERROR(
    (((X361/FRACAS!$AY$1)*60))
    /
    (((X361/FRACAS!$AY$1)*60) + SUMPRODUCT((FRACAS!$B$5:$B$8970=X$4)*(FRACAS!$D$5:$D$8970&lt;=X361)*(IFERROR(FRACAS!$AM$5:$AM$8970,0)))
    ),"")</f>
        <v/>
      </c>
      <c r="LY361" s="240" t="str" cm="1">
        <f t="array" ref="LY361">IFERROR(
    (((Y361/FRACAS!$AY$1)*60))
    /
    (((Y361/FRACAS!$AY$1)*60) + SUMPRODUCT((FRACAS!$B$5:$B$8970=Y$4)*(FRACAS!$D$5:$D$8970&lt;=Y361)*(IFERROR(FRACAS!$AM$5:$AM$8970,0)))
    ),"")</f>
        <v/>
      </c>
      <c r="LZ361" s="240" t="str" cm="1">
        <f t="array" ref="LZ361">IFERROR(
    (((Z361/FRACAS!$AY$1)*60))
    /
    (((Z361/FRACAS!$AY$1)*60) + SUMPRODUCT((FRACAS!$B$5:$B$8970=Z$4)*(FRACAS!$D$5:$D$8970&lt;=Z361)*(IFERROR(FRACAS!$AM$5:$AM$8970,0)))
    ),"")</f>
        <v/>
      </c>
      <c r="MA361" s="240" t="str" cm="1">
        <f t="array" ref="MA361">IFERROR(
    (((AA361/FRACAS!$AY$1)*60))
    /
    (((AA361/FRACAS!$AY$1)*60) + SUMPRODUCT((FRACAS!$B$5:$B$8970=AA$4)*(FRACAS!$D$5:$D$8970&lt;=AA361)*(IFERROR(FRACAS!$AM$5:$AM$8970,0)))
    ),"")</f>
        <v/>
      </c>
      <c r="MB361" s="240" t="str" cm="1">
        <f t="array" ref="MB361">IFERROR(
    (((AB361/FRACAS!$AY$1)*60))
    /
    (((AB361/FRACAS!$AY$1)*60) + SUMPRODUCT((FRACAS!$B$5:$B$8970=AB$4)*(FRACAS!$D$5:$D$8970&lt;=AB361)*(IFERROR(FRACAS!$AM$5:$AM$8970,0)))
    ),"")</f>
        <v/>
      </c>
      <c r="MC361" s="240" t="str" cm="1">
        <f t="array" ref="MC361">IFERROR(
    (((AC361/FRACAS!$AY$1)*60))
    /
    (((AC361/FRACAS!$AY$1)*60) + SUMPRODUCT((FRACAS!$B$5:$B$8970=AC$4)*(FRACAS!$D$5:$D$8970&lt;=AC361)*(IFERROR(FRACAS!$AM$5:$AM$8970,0)))
    ),"")</f>
        <v/>
      </c>
      <c r="MD361" s="240" t="str" cm="1">
        <f t="array" ref="MD361">IFERROR(
    (((AD361/FRACAS!$AY$1)*60))
    /
    (((AD361/FRACAS!$AY$1)*60) + SUMPRODUCT((FRACAS!$B$5:$B$8970=AD$4)*(FRACAS!$D$5:$D$8970&lt;=AD361)*(IFERROR(FRACAS!$AM$5:$AM$8970,0)))
    ),"")</f>
        <v/>
      </c>
      <c r="ME361" s="240" t="str" cm="1">
        <f t="array" ref="ME361">IFERROR(
    (((AE361/FRACAS!$AY$1)*60))
    /
    (((AE361/FRACAS!$AY$1)*60) + SUMPRODUCT((FRACAS!$B$5:$B$8970=AE$4)*(FRACAS!$D$5:$D$8970&lt;=AE361)*(IFERROR(FRACAS!$AM$5:$AM$8970,0)))
    ),"")</f>
        <v/>
      </c>
      <c r="MF361" s="240" t="str" cm="1">
        <f t="array" ref="MF361">IFERROR(
    (((AF361/FRACAS!$AY$1)*60))
    /
    (((AF361/FRACAS!$AY$1)*60) + SUMPRODUCT((FRACAS!$B$5:$B$8970=AF$4)*(FRACAS!$D$5:$D$8970&lt;=AF361)*(IFERROR(FRACAS!$AM$5:$AM$8970,0)))
    ),"")</f>
        <v/>
      </c>
      <c r="MG361" s="240" t="str" cm="1">
        <f t="array" ref="MG361">IFERROR(
    (((AG361/FRACAS!$AY$1)*60))
    /
    (((AG361/FRACAS!$AY$1)*60) + SUMPRODUCT((FRACAS!$B$5:$B$8970=AG$4)*(FRACAS!$D$5:$D$8970&lt;=AG361)*(IFERROR(FRACAS!$AM$5:$AM$8970,0)))
    ),"")</f>
        <v/>
      </c>
      <c r="MH361" s="240" t="str" cm="1">
        <f t="array" ref="MH361">IFERROR(
    (((AH361/FRACAS!$AY$1)*60))
    /
    (((AH361/FRACAS!$AY$1)*60) + SUMPRODUCT((FRACAS!$B$5:$B$8970=AH$4)*(FRACAS!$D$5:$D$8970&lt;=AH361)*(IFERROR(FRACAS!$AM$5:$AM$8970,0)))
    ),"")</f>
        <v/>
      </c>
      <c r="MI361" s="240" t="str" cm="1">
        <f t="array" ref="MI361">IFERROR(
    (((AI361/FRACAS!$AY$1)*60))
    /
    (((AI361/FRACAS!$AY$1)*60) + SUMPRODUCT((FRACAS!$B$5:$B$8970=AI$4)*(FRACAS!$D$5:$D$8970&lt;=AI361)*(IFERROR(FRACAS!$AM$5:$AM$8970,0)))
    ),"")</f>
        <v/>
      </c>
      <c r="MJ361" s="240" t="str" cm="1">
        <f t="array" ref="MJ361">IFERROR(
    (((AJ361/FRACAS!$AY$1)*60))
    /
    (((AJ361/FRACAS!$AY$1)*60) + SUMPRODUCT((FRACAS!$B$5:$B$8970=AJ$4)*(FRACAS!$D$5:$D$8970&lt;=AJ361)*(IFERROR(FRACAS!$AM$5:$AM$8970,0)))
    ),"")</f>
        <v/>
      </c>
      <c r="MK361" s="240" t="str" cm="1">
        <f t="array" ref="MK361">IFERROR(
    (((AK361/FRACAS!$AY$1)*60))
    /
    (((AK361/FRACAS!$AY$1)*60) + SUMPRODUCT((FRACAS!$B$5:$B$8970=AK$4)*(FRACAS!$D$5:$D$8970&lt;=AK361)*(IFERROR(FRACAS!$AM$5:$AM$8970,0)))
    ),"")</f>
        <v/>
      </c>
      <c r="ML361" s="240" t="str" cm="1">
        <f t="array" ref="ML361">IFERROR(
    (((AL361/FRACAS!$AY$1)*60))
    /
    (((AL361/FRACAS!$AY$1)*60) + SUMPRODUCT((FRACAS!$B$5:$B$8970=AL$4)*(FRACAS!$D$5:$D$8970&lt;=AL361)*(IFERROR(FRACAS!$AM$5:$AM$8970,0)))
    ),"")</f>
        <v/>
      </c>
      <c r="MM361" s="240" t="str" cm="1">
        <f t="array" ref="MM361">IFERROR(
    (((AM361/FRACAS!$AY$1)*60))
    /
    (((AM361/FRACAS!$AY$1)*60) + SUMPRODUCT((FRACAS!$B$5:$B$8970=AM$4)*(FRACAS!$D$5:$D$8970&lt;=AM361)*(IFERROR(FRACAS!$AM$5:$AM$8970,0)))
    ),"")</f>
        <v/>
      </c>
      <c r="MN361" s="240" t="str" cm="1">
        <f t="array" ref="MN361">IFERROR(
    (((AN361/FRACAS!$AY$1)*60))
    /
    (((AN361/FRACAS!$AY$1)*60) + SUMPRODUCT((FRACAS!$B$5:$B$8970=AN$4)*(FRACAS!$D$5:$D$8970&lt;=AN361)*(IFERROR(FRACAS!$AM$5:$AM$8970,0)))
    ),"")</f>
        <v/>
      </c>
      <c r="MO361" s="240" t="str" cm="1">
        <f t="array" ref="MO361">IFERROR(
    (((AO361/FRACAS!$AY$1)*60))
    /
    (((AO361/FRACAS!$AY$1)*60) + SUMPRODUCT((FRACAS!$B$5:$B$8970=AO$4)*(FRACAS!$D$5:$D$8970&lt;=AO361)*(IFERROR(FRACAS!$AM$5:$AM$8970,0)))
    ),"")</f>
        <v/>
      </c>
      <c r="MP361" s="240" t="str" cm="1">
        <f t="array" ref="MP361">IFERROR(
    (((AP361/FRACAS!$AY$1)*60))
    /
    (((AP361/FRACAS!$AY$1)*60) + SUMPRODUCT((FRACAS!$B$5:$B$8970=AP$4)*(FRACAS!$D$5:$D$8970&lt;=AP361)*(IFERROR(FRACAS!$AM$5:$AM$8970,0)))
    ),"")</f>
        <v/>
      </c>
      <c r="MQ361" s="240" t="str" cm="1">
        <f t="array" ref="MQ361">IFERROR(
    (((AQ361/FRACAS!$AY$1)*60))
    /
    (((AQ361/FRACAS!$AY$1)*60) + SUMPRODUCT((FRACAS!$B$5:$B$8970=AQ$4)*(FRACAS!$D$5:$D$8970&lt;=AQ361)*(IFERROR(FRACAS!$AM$5:$AM$8970,0)))
    ),"")</f>
        <v/>
      </c>
      <c r="MR361" s="194"/>
      <c r="MS361" s="194"/>
      <c r="MT361" s="194"/>
      <c r="MU361" s="194"/>
      <c r="MV361" s="194"/>
      <c r="MW361" s="194"/>
      <c r="MX361" s="194"/>
      <c r="MY361" s="194"/>
      <c r="MZ361" s="194"/>
      <c r="NA361" s="195"/>
      <c r="ND361" s="241">
        <f t="shared" si="31"/>
        <v>0</v>
      </c>
      <c r="NE361" s="242" t="str">
        <f t="shared" si="32"/>
        <v/>
      </c>
      <c r="NF361" s="193" t="str" cm="1">
        <f t="array" ref="NF361">IF($ND361=0,"",(IFERROR( (IFERROR($ND361/FRACAS!$AY$1*60,0) - SUMPRODUCT( (FRACAS!$K$5:$K$8972=NF$2) * IFERROR(FRACAS!$AN$5:$AN$8972,0) ) ) / IFERROR($ND361/FRACAS!$AY$1*60,0), 1 )))</f>
        <v/>
      </c>
      <c r="NG361" s="193" t="str" cm="1">
        <f t="array" ref="NG361">IF($ND361=0,"",(IFERROR( (IFERROR($ND361/FRACAS!$AY$1*60,0) - SUMPRODUCT( (FRACAS!$K$5:$K$8972=NG$2) * IFERROR(FRACAS!$AN$5:$AN$8972,0) ) ) / IFERROR($ND361/FRACAS!$AY$1*60,0), 1 )))</f>
        <v/>
      </c>
      <c r="NH361" s="193" t="str" cm="1">
        <f t="array" ref="NH361">IF($ND361=0,"",(IFERROR( (IFERROR($ND361/FRACAS!$AY$1*60,0) - SUMPRODUCT( (FRACAS!$K$5:$K$8972=NH$2) * IFERROR(FRACAS!$AN$5:$AN$8972,0) ) ) / IFERROR($ND361/FRACAS!$AY$1*60,0), 1 )))</f>
        <v/>
      </c>
      <c r="NI361" s="193" t="str" cm="1">
        <f t="array" ref="NI361">IF($ND361=0,"",(IFERROR( (IFERROR($ND361/FRACAS!$AY$1*60,0) - SUMPRODUCT( (FRACAS!$K$5:$K$8972=NI$2) * IFERROR(FRACAS!$AN$5:$AN$8972,0) ) ) / IFERROR($ND361/FRACAS!$AY$1*60,0), 1 )))</f>
        <v/>
      </c>
      <c r="NJ361" s="193" t="str" cm="1">
        <f t="array" ref="NJ361">IF($ND361=0,"",(IFERROR( (IFERROR($ND361/FRACAS!$AY$1*60,0) - SUMPRODUCT( (FRACAS!$K$5:$K$8972=NJ$2) * IFERROR(FRACAS!$AN$5:$AN$8972,0) ) ) / IFERROR($ND361/FRACAS!$AY$1*60,0), 1 )))</f>
        <v/>
      </c>
      <c r="NK361" s="193" t="str" cm="1">
        <f t="array" ref="NK361">IF($ND361=0,"",(IFERROR( (IFERROR($ND361/FRACAS!$AY$1*60,0) - SUMPRODUCT( (FRACAS!$K$5:$K$8972=NK$2) * IFERROR(FRACAS!$AN$5:$AN$8972,0) ) ) / IFERROR($ND361/FRACAS!$AY$1*60,0), 1 )))</f>
        <v/>
      </c>
      <c r="NL361" s="193" t="str" cm="1">
        <f t="array" ref="NL361">IF($ND361=0,"",(IFERROR( (IFERROR($ND361/FRACAS!$AY$1*60,0) - SUMPRODUCT( (FRACAS!$K$5:$K$8972=NL$2) * IFERROR(FRACAS!$AN$5:$AN$8972,0) ) ) / IFERROR($ND361/FRACAS!$AY$1*60,0), 1 )))</f>
        <v/>
      </c>
      <c r="NM361" s="193" t="str" cm="1">
        <f t="array" ref="NM361">IF($ND361=0,"",(IFERROR( (IFERROR($ND361/FRACAS!$AY$1*60,0) - SUMPRODUCT( (FRACAS!$K$5:$K$8972=NM$2) * IFERROR(FRACAS!$AN$5:$AN$8972,0) ) ) / IFERROR($ND361/FRACAS!$AY$1*60,0), 1 )))</f>
        <v/>
      </c>
      <c r="NN361" s="193" t="str" cm="1">
        <f t="array" ref="NN361">IF($ND361=0,"",(IFERROR( (IFERROR($ND361/FRACAS!$AY$1*60,0) - SUMPRODUCT( (FRACAS!$K$5:$K$8972=NN$2) * IFERROR(FRACAS!$AN$5:$AN$8972,0) ) ) / IFERROR($ND361/FRACAS!$AY$1*60,0), 1 )))</f>
        <v/>
      </c>
      <c r="NO361" s="193" t="str" cm="1">
        <f t="array" ref="NO361">IF($ND361=0,"",(IFERROR( (IFERROR($ND361/FRACAS!$AY$1*60,0) - SUMPRODUCT( (FRACAS!$K$5:$K$8972=NO$2) * IFERROR(FRACAS!$AN$5:$AN$8972,0) ) ) / IFERROR($ND361/FRACAS!$AY$1*60,0), 1 )))</f>
        <v/>
      </c>
      <c r="NP361" s="193" t="str" cm="1">
        <f t="array" ref="NP361">IF($ND361=0,"",(IFERROR( (IFERROR($ND361/FRACAS!$AY$1*60,0) - SUMPRODUCT( (FRACAS!$K$5:$K$8972=NP$2) * IFERROR(FRACAS!$AN$5:$AN$8972,0) ) ) / IFERROR($ND361/FRACAS!$AY$1*60,0), 1 )))</f>
        <v/>
      </c>
      <c r="NQ361" s="193" t="str" cm="1">
        <f t="array" ref="NQ361">IF($ND361=0,"",(IFERROR( (IFERROR($ND361/FRACAS!$AY$1*60,0) - SUMPRODUCT( (FRACAS!$K$5:$K$8972=NQ$2) * IFERROR(FRACAS!$AN$5:$AN$8972,0) ) ) / IFERROR($ND361/FRACAS!$AY$1*60,0), 1 )))</f>
        <v/>
      </c>
      <c r="NR361" s="193" t="str" cm="1">
        <f t="array" ref="NR361">IF($ND361=0,"",(IFERROR( (IFERROR($ND361/FRACAS!$AY$1*60,0) - SUMPRODUCT( (FRACAS!$K$5:$K$8972=NR$2) * IFERROR(FRACAS!$AN$5:$AN$8972,0) ) ) / IFERROR($ND361/FRACAS!$AY$1*60,0), 1 )))</f>
        <v/>
      </c>
      <c r="NS361" s="193" t="str" cm="1">
        <f t="array" ref="NS361">IF($ND361=0,"",(IFERROR( (IFERROR($ND361/FRACAS!$AY$1*60,0) - SUMPRODUCT( (FRACAS!$K$5:$K$8972=NS$2) * IFERROR(FRACAS!$AN$5:$AN$8972,0) ) ) / IFERROR($ND361/FRACAS!$AY$1*60,0), 1 )))</f>
        <v/>
      </c>
      <c r="NT361" s="193" t="str" cm="1">
        <f t="array" ref="NT361">IF($ND361=0,"",(IFERROR( (IFERROR($ND361/FRACAS!$AY$1*60,0) - SUMPRODUCT( (FRACAS!$K$5:$K$8972=NT$2) * IFERROR(FRACAS!$AN$5:$AN$8972,0) ) ) / IFERROR($ND361/FRACAS!$AY$1*60,0), 1 )))</f>
        <v/>
      </c>
      <c r="NU361" s="193" t="str" cm="1">
        <f t="array" ref="NU361">IF($ND361=0,"",(IFERROR( (IFERROR($ND361/FRACAS!$AY$1*60,0) - SUMPRODUCT( (FRACAS!$K$5:$K$8972=NU$2) * IFERROR(FRACAS!$AN$5:$AN$8972,0) ) ) / IFERROR($ND361/FRACAS!$AY$1*60,0), 1 )))</f>
        <v/>
      </c>
      <c r="NV361" s="193" t="str" cm="1">
        <f t="array" ref="NV361">IF($ND361=0,"",(IFERROR( (IFERROR($ND361/FRACAS!$AY$1*60,0) - SUMPRODUCT( (FRACAS!$K$5:$K$8972=NV$2) * IFERROR(FRACAS!$AN$5:$AN$8972,0) ) ) / IFERROR($ND361/FRACAS!$AY$1*60,0), 1 )))</f>
        <v/>
      </c>
      <c r="NW361" s="193" t="str" cm="1">
        <f t="array" ref="NW361">IF($ND361=0,"",(IFERROR( (IFERROR($ND361/FRACAS!$AY$1*60,0) - SUMPRODUCT( (FRACAS!$K$5:$K$8972=NW$2) * IFERROR(FRACAS!$AN$5:$AN$8972,0) ) ) / IFERROR($ND361/FRACAS!$AY$1*60,0), 1 )))</f>
        <v/>
      </c>
      <c r="NX361" s="193" t="str" cm="1">
        <f t="array" ref="NX361">IF($ND361=0,"",(IFERROR( (IFERROR($ND361/FRACAS!$AY$1*60,0) - SUMPRODUCT( (FRACAS!$K$5:$K$8972=NX$2) * IFERROR(FRACAS!$AN$5:$AN$8972,0) ) ) / IFERROR($ND361/FRACAS!$AY$1*60,0), 1 )))</f>
        <v/>
      </c>
      <c r="NY361" s="193" t="str" cm="1">
        <f t="array" ref="NY361">IF($ND361=0,"",(IFERROR( (IFERROR($ND361/FRACAS!$AY$1*60,0) - SUMPRODUCT( (FRACAS!$K$5:$K$8972=NY$2) * IFERROR(FRACAS!$AN$5:$AN$8972,0) ) ) / IFERROR($ND361/FRACAS!$AY$1*60,0), 1 )))</f>
        <v/>
      </c>
      <c r="NZ361" s="193" t="str" cm="1">
        <f t="array" ref="NZ361">IF($ND361=0,"",(IFERROR( (IFERROR($ND361/FRACAS!$AY$1*60,0) - SUMPRODUCT( (FRACAS!$K$5:$K$8972=NZ$2) * IFERROR(FRACAS!$AN$5:$AN$8972,0) ) ) / IFERROR($ND361/FRACAS!$AY$1*60,0), 1 )))</f>
        <v/>
      </c>
      <c r="OA361" s="193" t="str" cm="1">
        <f t="array" ref="OA361">IF($ND361=0,"",(IFERROR( (IFERROR($ND361/FRACAS!$AY$1*60,0) - SUMPRODUCT( (FRACAS!$K$5:$K$8972=OA$2) * IFERROR(FRACAS!$AN$5:$AN$8972,0) ) ) / IFERROR($ND361/FRACAS!$AY$1*60,0), 1 )))</f>
        <v/>
      </c>
      <c r="OB361" s="193" t="str" cm="1">
        <f t="array" ref="OB361">IF($ND361=0,"",(IFERROR( (IFERROR($ND361/FRACAS!$AY$1*60,0) - SUMPRODUCT( (FRACAS!$K$5:$K$8972=OB$2) * IFERROR(FRACAS!$AN$5:$AN$8972,0) ) ) / IFERROR($ND361/FRACAS!$AY$1*60,0), 1 )))</f>
        <v/>
      </c>
      <c r="OC361" s="193" t="str" cm="1">
        <f t="array" ref="OC361">IF($ND361=0,"",(IFERROR( (IFERROR($ND361/FRACAS!$AY$1*60,0) - SUMPRODUCT( (FRACAS!$K$5:$K$8972=OC$2) * IFERROR(FRACAS!$AN$5:$AN$8972,0) ) ) / IFERROR($ND361/FRACAS!$AY$1*60,0), 1 )))</f>
        <v/>
      </c>
      <c r="OD361" s="193" t="str" cm="1">
        <f t="array" ref="OD361">IF($ND361=0,"",(IFERROR( (IFERROR($ND361/FRACAS!$AY$1*60,0) - SUMPRODUCT( (FRACAS!$K$5:$K$8972=OD$2) * IFERROR(FRACAS!$AN$5:$AN$8972,0) ) ) / IFERROR($ND361/FRACAS!$AY$1*60,0), 1 )))</f>
        <v/>
      </c>
      <c r="OE361" s="193" t="str" cm="1">
        <f t="array" ref="OE361">IF($ND361=0,"",(IFERROR( (IFERROR($ND361/FRACAS!$AY$1*60,0) - SUMPRODUCT( (FRACAS!$K$5:$K$8972=OE$2) * IFERROR(FRACAS!$AN$5:$AN$8972,0) ) ) / IFERROR($ND361/FRACAS!$AY$1*60,0), 1 )))</f>
        <v/>
      </c>
      <c r="OF361" s="193" t="str" cm="1">
        <f t="array" ref="OF361">IF($ND361=0,"",(IFERROR( (IFERROR($ND361/FRACAS!$AY$1*60,0) - SUMPRODUCT( (FRACAS!$K$5:$K$8972=OF$2) * IFERROR(FRACAS!$AN$5:$AN$8972,0) ) ) / IFERROR($ND361/FRACAS!$AY$1*60,0), 1 )))</f>
        <v/>
      </c>
      <c r="OG361" s="193" t="str" cm="1">
        <f t="array" ref="OG361">IF($ND361=0,"",(IFERROR( (IFERROR($ND361/FRACAS!$AY$1*60,0) - SUMPRODUCT( (FRACAS!$K$5:$K$8972=OG$2) * IFERROR(FRACAS!$AN$5:$AN$8972,0) ) ) / IFERROR($ND361/FRACAS!$AY$1*60,0), 1 )))</f>
        <v/>
      </c>
      <c r="OH361" s="193" t="str" cm="1">
        <f t="array" ref="OH361">IF($ND361=0,"",(IFERROR( (IFERROR($ND361/FRACAS!$AY$1*60,0) - SUMPRODUCT( (FRACAS!$K$5:$K$8972=OH$2) * IFERROR(FRACAS!$AN$5:$AN$8972,0) ) ) / IFERROR($ND361/FRACAS!$AY$1*60,0), 1 )))</f>
        <v/>
      </c>
      <c r="OI361" s="193" t="str" cm="1">
        <f t="array" ref="OI361">IF($ND361=0,"",(IFERROR( (IFERROR($ND361/FRACAS!$AY$1*60,0) - SUMPRODUCT( (FRACAS!$K$5:$K$8972=OI$2) * IFERROR(FRACAS!$AN$5:$AN$8972,0) ) ) / IFERROR($ND361/FRACAS!$AY$1*60,0), 1 )))</f>
        <v/>
      </c>
      <c r="OJ361" s="193" t="str" cm="1">
        <f t="array" ref="OJ361">IF($ND361=0,"",(IFERROR( (IFERROR($ND361/FRACAS!$AY$1*60,0) - SUMPRODUCT( (FRACAS!$K$5:$K$8972=OJ$2) * IFERROR(FRACAS!$AN$5:$AN$8972,0) ) ) / IFERROR($ND361/FRACAS!$AY$1*60,0), 1 )))</f>
        <v/>
      </c>
      <c r="OK361" s="193" t="str" cm="1">
        <f t="array" ref="OK361">IF($ND361=0,"",(IFERROR( (IFERROR($ND361/FRACAS!$AY$1*60,0) - SUMPRODUCT( (FRACAS!$K$5:$K$8972=OK$2) * IFERROR(FRACAS!$AN$5:$AN$8972,0) ) ) / IFERROR($ND361/FRACAS!$AY$1*60,0), 1 )))</f>
        <v/>
      </c>
      <c r="OL361" s="193" t="str" cm="1">
        <f t="array" ref="OL361">IF($ND361=0,"",(IFERROR( (IFERROR($ND361/FRACAS!$AY$1*60,0) - SUMPRODUCT( (FRACAS!$K$5:$K$8972=OL$2) * IFERROR(FRACAS!$AN$5:$AN$8972,0) ) ) / IFERROR($ND361/FRACAS!$AY$1*60,0), 1 )))</f>
        <v/>
      </c>
      <c r="OM361" s="193" t="str" cm="1">
        <f t="array" ref="OM361">IF($ND361=0,"",(IFERROR( (IFERROR($ND361/FRACAS!$AY$1*60,0) - SUMPRODUCT( (FRACAS!$K$5:$K$8972=OM$2) * IFERROR(FRACAS!$AN$5:$AN$8972,0) ) ) / IFERROR($ND361/FRACAS!$AY$1*60,0), 1 )))</f>
        <v/>
      </c>
      <c r="ON361" s="193" t="str" cm="1">
        <f t="array" ref="ON361">IF($ND361=0,"",(IFERROR( (IFERROR($ND361/FRACAS!$AY$1*60,0) - SUMPRODUCT( (FRACAS!$K$5:$K$8972=ON$2) * IFERROR(FRACAS!$AN$5:$AN$8972,0) ) ) / IFERROR($ND361/FRACAS!$AY$1*60,0), 1 )))</f>
        <v/>
      </c>
      <c r="OO361" s="193" t="str" cm="1">
        <f t="array" ref="OO361">IF($ND361=0,"",(IFERROR( (IFERROR($ND361/FRACAS!$AY$1*60,0) - SUMPRODUCT( (FRACAS!$K$5:$K$8972=OO$2) * IFERROR(FRACAS!$AN$5:$AN$8972,0) ) ) / IFERROR($ND361/FRACAS!$AY$1*60,0), 1 )))</f>
        <v/>
      </c>
      <c r="OP361" s="193" t="str" cm="1">
        <f t="array" ref="OP361">IF($ND361=0,"",(IFERROR( (IFERROR($ND361/FRACAS!$AY$1*60,0) - SUMPRODUCT( (FRACAS!$K$5:$K$8972=OP$2) * IFERROR(FRACAS!$AN$5:$AN$8972,0) ) ) / IFERROR($ND361/FRACAS!$AY$1*60,0), 1 )))</f>
        <v/>
      </c>
      <c r="OQ361" s="193" t="str" cm="1">
        <f t="array" ref="OQ361">IF($ND361=0,"",(IFERROR( (IFERROR($ND361/FRACAS!$AY$1*60,0) - SUMPRODUCT( (FRACAS!$K$5:$K$8972=OQ$2) * IFERROR(FRACAS!$AN$5:$AN$8972,0) ) ) / IFERROR($ND361/FRACAS!$AY$1*60,0), 1 )))</f>
        <v/>
      </c>
      <c r="OR361" s="193" t="str" cm="1">
        <f t="array" ref="OR361">IF($ND361=0,"",(IFERROR( (IFERROR($ND361/FRACAS!$AY$1*60,0) - SUMPRODUCT( (FRACAS!$K$5:$K$8972=OR$2) * IFERROR(FRACAS!$AN$5:$AN$8972,0) ) ) / IFERROR($ND361/FRACAS!$AY$1*60,0), 1 )))</f>
        <v/>
      </c>
      <c r="OS361" s="193" t="str" cm="1">
        <f t="array" ref="OS361">IF($ND361=0,"",(IFERROR( (IFERROR($ND361/FRACAS!$AY$1*60,0) - SUMPRODUCT( (FRACAS!$K$5:$K$8972=OS$2) * IFERROR(FRACAS!$AN$5:$AN$8972,0) ) ) / IFERROR($ND361/FRACAS!$AY$1*60,0), 1 )))</f>
        <v/>
      </c>
      <c r="OT361" s="243" t="str" cm="1">
        <f t="array" ref="OT361">IF($ND361=0,"",(IFERROR( (IFERROR($ND361/FRACAS!$AY$1*60,0) - SUMPRODUCT( (FRACAS!$K$5:$K$8972=OT$2) * IFERROR(FRACAS!$AN$5:$AN$8972,0) ) ) / IFERROR($ND361/FRACAS!$AY$1*60,0), 1 )))</f>
        <v/>
      </c>
    </row>
    <row r="362" spans="2:410" x14ac:dyDescent="0.2">
      <c r="B362" s="233"/>
      <c r="C362" s="259" t="str">
        <f>IF('[1]17.11.2025 IASI18 Mileage'!C363="","",'[1]17.11.2025 IASI18 Mileage'!C363)</f>
        <v/>
      </c>
      <c r="D362" s="201" t="str">
        <f>IF('[2]10.09.2025 IASI Mileage'!D361="","",'[2]10.09.2025 IASI Mileage'!D361)</f>
        <v/>
      </c>
      <c r="E362" s="201" t="str">
        <f>IF('[2]10.09.2025 IASI Mileage'!E361="","",'[2]10.09.2025 IASI Mileage'!E361)</f>
        <v/>
      </c>
      <c r="F362" s="201" t="str">
        <f>IF('[2]10.09.2025 IASI Mileage'!F361="","",'[2]10.09.2025 IASI Mileage'!F361)</f>
        <v/>
      </c>
      <c r="G362" s="201" t="str">
        <f>IF('[2]10.09.2025 IASI Mileage'!G361="","",'[2]10.09.2025 IASI Mileage'!G361)</f>
        <v/>
      </c>
      <c r="H362" s="201" t="str">
        <f>IF('[2]10.09.2025 IASI Mileage'!H361="","",'[2]10.09.2025 IASI Mileage'!H361)</f>
        <v/>
      </c>
      <c r="I362" s="201" t="str">
        <f>IF('[2]10.09.2025 IASI Mileage'!I361="","",'[2]10.09.2025 IASI Mileage'!I361)</f>
        <v/>
      </c>
      <c r="J362" s="201" t="str">
        <f>IF('[2]10.09.2025 IASI Mileage'!J361="","",'[2]10.09.2025 IASI Mileage'!J361)</f>
        <v/>
      </c>
      <c r="K362" s="201" t="str">
        <f>IF('[2]10.09.2025 IASI Mileage'!K361="","",'[2]10.09.2025 IASI Mileage'!K361)</f>
        <v/>
      </c>
      <c r="L362" s="201" t="str">
        <f>IF('[2]10.09.2025 IASI Mileage'!L361="","",'[2]10.09.2025 IASI Mileage'!L361)</f>
        <v/>
      </c>
      <c r="M362" s="201" t="str">
        <f>IF('[2]10.09.2025 IASI Mileage'!M361="","",'[2]10.09.2025 IASI Mileage'!M361)</f>
        <v/>
      </c>
      <c r="N362" s="201" t="str">
        <f>IF('[2]10.09.2025 IASI Mileage'!N361="","",'[2]10.09.2025 IASI Mileage'!N361)</f>
        <v/>
      </c>
      <c r="O362" s="201" t="str">
        <f>IF('[2]10.09.2025 IASI Mileage'!O361="","",'[2]10.09.2025 IASI Mileage'!O361)</f>
        <v/>
      </c>
      <c r="P362" s="201" t="str">
        <f>IF('[2]10.09.2025 IASI Mileage'!P361="","",'[2]10.09.2025 IASI Mileage'!P361)</f>
        <v/>
      </c>
      <c r="Q362" s="201" t="str">
        <f>IF('[2]10.09.2025 IASI Mileage'!Q361="","",'[2]10.09.2025 IASI Mileage'!Q361)</f>
        <v/>
      </c>
      <c r="R362" s="201" t="str">
        <f>IF('[2]10.09.2025 IASI Mileage'!R361="","",'[2]10.09.2025 IASI Mileage'!R361)</f>
        <v/>
      </c>
      <c r="S362" s="201" t="str">
        <f>IF('[2]10.09.2025 IASI Mileage'!S361="","",'[2]10.09.2025 IASI Mileage'!S361)</f>
        <v/>
      </c>
      <c r="T362" s="201"/>
      <c r="U362" s="201"/>
      <c r="V362" s="201"/>
      <c r="W362" s="201"/>
      <c r="X362" s="201"/>
      <c r="Y362" s="201"/>
      <c r="Z362" s="201"/>
      <c r="AA362" s="201"/>
      <c r="AB362" s="201"/>
      <c r="AC362" s="201"/>
      <c r="AD362" s="201"/>
      <c r="AE362" s="201"/>
      <c r="AF362" s="201"/>
      <c r="AG362" s="201"/>
      <c r="AH362" s="201"/>
      <c r="AI362" s="201"/>
      <c r="AJ362" s="201"/>
      <c r="AK362" s="201"/>
      <c r="AL362" s="201"/>
      <c r="AM362" s="201"/>
      <c r="AN362" s="201"/>
      <c r="AO362" s="201"/>
      <c r="AP362" s="201"/>
      <c r="AQ362" s="201"/>
      <c r="AR362" s="201"/>
      <c r="AS362" s="201"/>
      <c r="AT362" s="201"/>
      <c r="AU362" s="201"/>
      <c r="AV362" s="201"/>
      <c r="AW362" s="201"/>
      <c r="AX362" s="201"/>
      <c r="AY362" s="201"/>
      <c r="AZ362" s="201"/>
      <c r="BA362" s="202"/>
      <c r="BB362" s="184"/>
      <c r="BD362" s="234"/>
      <c r="BE362" s="234"/>
      <c r="BF362" s="234"/>
      <c r="BG362" s="234"/>
      <c r="BH362" s="234"/>
      <c r="BI362" s="234"/>
      <c r="BJ362" s="234"/>
      <c r="BK362" s="234"/>
      <c r="BL362" s="234"/>
      <c r="BM362" s="234"/>
      <c r="DC362" s="184">
        <f t="shared" si="29"/>
        <v>0</v>
      </c>
      <c r="DD362" s="235" t="str">
        <f t="shared" si="30"/>
        <v/>
      </c>
      <c r="DE362" s="186">
        <f>IF(D362&gt; 0,(COUNTIFS(FRACAS!$B$5:$B$8972, D$4, FRACAS!$D$5:$D$8972, "&lt;="&amp;D362)), "" )</f>
        <v>0</v>
      </c>
      <c r="DF362" s="186">
        <f>IF(E362&gt; 0,(COUNTIFS(FRACAS!$B$5:$B$8972, E$4, FRACAS!$D$5:$D$8972, "&lt;="&amp;E362)), "" )</f>
        <v>0</v>
      </c>
      <c r="DG362" s="186">
        <f>IF(F362&gt; 0,(COUNTIFS(FRACAS!$B$5:$B$8972, F$4, FRACAS!$D$5:$D$8972, "&lt;="&amp;F362)), "" )</f>
        <v>0</v>
      </c>
      <c r="DH362" s="186">
        <f>IF(G362&gt; 0,(COUNTIFS(FRACAS!$B$5:$B$8972, G$4, FRACAS!$D$5:$D$8972, "&lt;="&amp;G362)), "" )</f>
        <v>0</v>
      </c>
      <c r="DI362" s="186">
        <f>IF(H362&gt; 0,(COUNTIFS(FRACAS!$B$5:$B$8972, H$4, FRACAS!$D$5:$D$8972, "&lt;="&amp;H362)), "" )</f>
        <v>0</v>
      </c>
      <c r="DJ362" s="186">
        <f>IF(I362&gt; 0,(COUNTIFS(FRACAS!$B$5:$B$8972, I$4, FRACAS!$D$5:$D$8972, "&lt;="&amp;I362)), "" )</f>
        <v>0</v>
      </c>
      <c r="DK362" s="186">
        <f>IF(J362&gt; 0,(COUNTIFS(FRACAS!$B$5:$B$8972, J$4, FRACAS!$D$5:$D$8972, "&lt;="&amp;J362)), "" )</f>
        <v>0</v>
      </c>
      <c r="DL362" s="186">
        <f>IF(K362&gt; 0,(COUNTIFS(FRACAS!$B$5:$B$8972, K$4, FRACAS!$D$5:$D$8972, "&lt;="&amp;K362)), "" )</f>
        <v>0</v>
      </c>
      <c r="DM362" s="186">
        <f>IF(L362&gt; 0,(COUNTIFS(FRACAS!$B$5:$B$8972, L$4, FRACAS!$D$5:$D$8972, "&lt;="&amp;L362)), "" )</f>
        <v>0</v>
      </c>
      <c r="DN362" s="186">
        <f>IF(M362&gt; 0,(COUNTIFS(FRACAS!$B$5:$B$8972, M$4, FRACAS!$D$5:$D$8972, "&lt;="&amp;M362)), "" )</f>
        <v>0</v>
      </c>
      <c r="DO362" s="186">
        <f>IF(N362&gt; 0,(COUNTIFS(FRACAS!$B$5:$B$8972, N$4, FRACAS!$D$5:$D$8972, "&lt;="&amp;N362)), "" )</f>
        <v>0</v>
      </c>
      <c r="DP362" s="186">
        <f>IF(O362&gt; 0,(COUNTIFS(FRACAS!$B$5:$B$8972, O$4, FRACAS!$D$5:$D$8972, "&lt;="&amp;O362)), "" )</f>
        <v>0</v>
      </c>
      <c r="DQ362" s="186">
        <f>IF(P362&gt; 0,(COUNTIFS(FRACAS!$B$5:$B$8972, P$4, FRACAS!$D$5:$D$8972, "&lt;="&amp;P362)), "" )</f>
        <v>0</v>
      </c>
      <c r="DR362" s="186">
        <f>IF(Q362&gt; 0,(COUNTIFS(FRACAS!$B$5:$B$8972, Q$4, FRACAS!$D$5:$D$8972, "&lt;="&amp;Q362)), "" )</f>
        <v>0</v>
      </c>
      <c r="DS362" s="186">
        <f>IF(R362&gt; 0,(COUNTIFS(FRACAS!$B$5:$B$8972, R$4, FRACAS!$D$5:$D$8972, "&lt;="&amp;R362)), "" )</f>
        <v>0</v>
      </c>
      <c r="DT362" s="186">
        <f>IF(S362&gt; 0,(COUNTIFS(FRACAS!$B$5:$B$8972, S$4, FRACAS!$D$5:$D$8972, "&lt;="&amp;S362)), "" )</f>
        <v>0</v>
      </c>
      <c r="DU362" s="186" t="str">
        <f>IF(T362&gt; 0,(COUNTIFS(FRACAS!$B$5:$B$8972, T$4, FRACAS!$D$5:$D$8972, "&lt;="&amp;T362)), "" )</f>
        <v/>
      </c>
      <c r="DV362" s="186" t="str">
        <f>IF(U362&gt; 0,(COUNTIFS(FRACAS!$B$5:$B$8972, U$4, FRACAS!$D$5:$D$8972, "&lt;="&amp;U362)), "" )</f>
        <v/>
      </c>
      <c r="DW362" s="186" t="str">
        <f>IF(V362&gt; 0,(COUNTIFS(FRACAS!$B$5:$B$8972, V$4, FRACAS!$D$5:$D$8972, "&lt;="&amp;V362)), "" )</f>
        <v/>
      </c>
      <c r="DX362" s="186" t="str">
        <f>IF(W362&gt; 0,(COUNTIFS(FRACAS!$B$5:$B$8972, W$4, FRACAS!$D$5:$D$8972, "&lt;="&amp;W362)), "" )</f>
        <v/>
      </c>
      <c r="DY362" s="186" t="str">
        <f>IF(X362&gt; 0,(COUNTIFS(FRACAS!$B$5:$B$8972, X$4, FRACAS!$D$5:$D$8972, "&lt;="&amp;X362)), "" )</f>
        <v/>
      </c>
      <c r="DZ362" s="186" t="str">
        <f>IF(Y362&gt; 0,(COUNTIFS(FRACAS!$B$5:$B$8972, Y$4, FRACAS!$D$5:$D$8972, "&lt;="&amp;Y362)), "" )</f>
        <v/>
      </c>
      <c r="EA362" s="186" t="str">
        <f>IF(Z362&gt; 0,(COUNTIFS(FRACAS!$B$5:$B$8972, Z$4, FRACAS!$D$5:$D$8972, "&lt;="&amp;Z362)), "" )</f>
        <v/>
      </c>
      <c r="EB362" s="186" t="str">
        <f>IF(AA362&gt; 0,(COUNTIFS(FRACAS!$B$5:$B$8972, AA$4, FRACAS!$D$5:$D$8972, "&lt;="&amp;AA362)), "" )</f>
        <v/>
      </c>
      <c r="EC362" s="186" t="str">
        <f>IF(AB362&gt; 0,(COUNTIFS(FRACAS!$B$5:$B$8972, AB$4, FRACAS!$D$5:$D$8972, "&lt;="&amp;AB362)), "" )</f>
        <v/>
      </c>
      <c r="ED362" s="186" t="str">
        <f>IF(AC362&gt; 0,(COUNTIFS(FRACAS!$B$5:$B$8972, AC$4, FRACAS!$D$5:$D$8972, "&lt;="&amp;AC362)), "" )</f>
        <v/>
      </c>
      <c r="EE362" s="186" t="str">
        <f>IF(AD362&gt; 0,(COUNTIFS(FRACAS!$B$5:$B$8972, AD$4, FRACAS!$D$5:$D$8972, "&lt;="&amp;AD362)), "" )</f>
        <v/>
      </c>
      <c r="EF362" s="186" t="str">
        <f>IF(AE362&gt; 0,(COUNTIFS(FRACAS!$B$5:$B$8972, AE$4, FRACAS!$D$5:$D$8972, "&lt;="&amp;AE362)), "" )</f>
        <v/>
      </c>
      <c r="EG362" s="186" t="str">
        <f>IF(AF362&gt; 0,(COUNTIFS(FRACAS!$B$5:$B$8972, AF$4, FRACAS!$D$5:$D$8972, "&lt;="&amp;AF362)), "" )</f>
        <v/>
      </c>
      <c r="EH362" s="186" t="str">
        <f>IF(AG362&gt; 0,(COUNTIFS(FRACAS!$B$5:$B$8972, AG$4, FRACAS!$D$5:$D$8972, "&lt;="&amp;AG362)), "" )</f>
        <v/>
      </c>
      <c r="EI362" s="186" t="str">
        <f>IF(AH362&gt; 0,(COUNTIFS(FRACAS!$B$5:$B$8972, AH$4, FRACAS!$D$5:$D$8972, "&lt;="&amp;AH362)), "" )</f>
        <v/>
      </c>
      <c r="EJ362" s="186" t="str">
        <f>IF(AI362&gt; 0,(COUNTIFS(FRACAS!$B$5:$B$8972, AI$4, FRACAS!$D$5:$D$8972, "&lt;="&amp;AI362)), "" )</f>
        <v/>
      </c>
      <c r="EK362" s="186" t="str">
        <f>IF(AJ362&gt; 0,(COUNTIFS(FRACAS!$B$5:$B$8972, AJ$4, FRACAS!$D$5:$D$8972, "&lt;="&amp;AJ362)), "" )</f>
        <v/>
      </c>
      <c r="EL362" s="186" t="str">
        <f>IF(AK362&gt; 0,(COUNTIFS(FRACAS!$B$5:$B$8972, AK$4, FRACAS!$D$5:$D$8972, "&lt;="&amp;AK362)), "" )</f>
        <v/>
      </c>
      <c r="EM362" s="186" t="str">
        <f>IF(AL362&gt; 0,(COUNTIFS(FRACAS!$B$5:$B$8972, AL$4, FRACAS!$D$5:$D$8972, "&lt;="&amp;AL362)), "" )</f>
        <v/>
      </c>
      <c r="EN362" s="186" t="str">
        <f>IF(AM362&gt; 0,(COUNTIFS(FRACAS!$B$5:$B$8972, AM$4, FRACAS!$D$5:$D$8972, "&lt;="&amp;AM362)), "" )</f>
        <v/>
      </c>
      <c r="EO362" s="186" t="str">
        <f>IF(AN362&gt; 0,(COUNTIFS(FRACAS!$B$5:$B$8972, AN$4, FRACAS!$D$5:$D$8972, "&lt;="&amp;AN362)), "" )</f>
        <v/>
      </c>
      <c r="EP362" s="186" t="str">
        <f>IF(AO362&gt; 0,(COUNTIFS(FRACAS!$B$5:$B$8972, AO$4, FRACAS!$D$5:$D$8972, "&lt;="&amp;AO362)), "" )</f>
        <v/>
      </c>
      <c r="EQ362" s="186" t="str">
        <f>IF(AP362&gt; 0,(COUNTIFS(FRACAS!$B$5:$B$8972, AP$4, FRACAS!$D$5:$D$8972, "&lt;="&amp;AP362)), "" )</f>
        <v/>
      </c>
      <c r="ER362" s="186" t="str">
        <f>IF(AQ362&gt; 0,(COUNTIFS(FRACAS!$B$5:$B$8972, AQ$4, FRACAS!$D$5:$D$8972, "&lt;="&amp;AQ362)), "" )</f>
        <v/>
      </c>
      <c r="ES362" s="246"/>
      <c r="ET362" s="194"/>
      <c r="EU362" s="194"/>
      <c r="EV362" s="194"/>
      <c r="EW362" s="194"/>
      <c r="EX362" s="194"/>
      <c r="EY362" s="194"/>
      <c r="EZ362" s="194"/>
      <c r="FA362" s="194"/>
      <c r="FB362" s="195"/>
      <c r="FE362" s="190"/>
      <c r="FF362" s="190"/>
      <c r="FG362" s="190"/>
      <c r="FH362" s="190"/>
      <c r="FI362" s="190"/>
      <c r="FJ362" s="190"/>
      <c r="FK362" s="190"/>
      <c r="FL362" s="190"/>
      <c r="FM362" s="190"/>
      <c r="FN362" s="190"/>
      <c r="JD362" s="238"/>
      <c r="JE362" s="238"/>
      <c r="JF362" s="238"/>
      <c r="JG362" s="238"/>
      <c r="JH362" s="238"/>
      <c r="JI362" s="238"/>
      <c r="JJ362" s="238"/>
      <c r="JK362" s="238"/>
      <c r="JL362" s="238"/>
      <c r="JM362" s="238"/>
      <c r="JN362" s="247"/>
      <c r="JO362" s="248"/>
      <c r="JP362" s="248"/>
      <c r="JQ362" s="248"/>
      <c r="JR362" s="248"/>
      <c r="JS362" s="248"/>
      <c r="JT362" s="248"/>
      <c r="JU362" s="248"/>
      <c r="JV362" s="248"/>
      <c r="JW362" s="248"/>
      <c r="JX362" s="248"/>
      <c r="JY362" s="248"/>
      <c r="JZ362" s="248"/>
      <c r="KA362" s="248"/>
      <c r="KB362" s="248"/>
      <c r="KC362" s="248"/>
      <c r="KD362" s="248"/>
      <c r="KE362" s="248"/>
      <c r="KF362" s="248"/>
      <c r="KG362" s="248"/>
      <c r="KH362" s="248"/>
      <c r="KI362" s="248"/>
      <c r="KJ362" s="248"/>
      <c r="KK362" s="248"/>
      <c r="KL362" s="248"/>
      <c r="KM362" s="248"/>
      <c r="KN362" s="248"/>
      <c r="KO362" s="248"/>
      <c r="KP362" s="248"/>
      <c r="KQ362" s="248"/>
      <c r="KR362" s="248"/>
      <c r="KS362" s="248"/>
      <c r="KT362" s="248"/>
      <c r="KU362" s="248"/>
      <c r="KV362" s="248"/>
      <c r="KW362" s="248"/>
      <c r="KX362" s="248"/>
      <c r="KY362" s="248"/>
      <c r="KZ362" s="248"/>
      <c r="LA362" s="248"/>
      <c r="LC362" s="235" t="str">
        <f t="shared" si="28"/>
        <v/>
      </c>
      <c r="LD362" s="240" t="str" cm="1">
        <f t="array" ref="LD362">IFERROR((((D362/FRACAS!$AY$1)*60
)-(SUMPRODUCT((FRACAS!$B$5:$B$8970=D$4)*(FRACAS!$D$5:$D$8970&lt;=D362)*(IFERROR(FRACAS!$AM$5:$AM$8970,0)))
))/((D362/FRACAS!$AY$1)*60),"")</f>
        <v/>
      </c>
      <c r="LE362" s="240" t="str" cm="1">
        <f t="array" ref="LE362">IFERROR((((E362/FRACAS!$AY$1)*60
)-(SUMPRODUCT((FRACAS!$B$5:$B$8970=E$4)*(FRACAS!$D$5:$D$8970&lt;=E362)*(IFERROR(FRACAS!$AM$5:$AM$8970,0)))
))/((E362/FRACAS!$AY$1)*60),"")</f>
        <v/>
      </c>
      <c r="LF362" s="240" t="str" cm="1">
        <f t="array" ref="LF362">IFERROR((((F362/FRACAS!$AY$1)*60
)-(SUMPRODUCT((FRACAS!$B$5:$B$8970=F$4)*(FRACAS!$D$5:$D$8970&lt;=F362)*(IFERROR(FRACAS!$AM$5:$AM$8970,0)))
))/((F362/FRACAS!$AY$1)*60),"")</f>
        <v/>
      </c>
      <c r="LG362" s="240" t="str" cm="1">
        <f t="array" ref="LG362">IFERROR((((G362/FRACAS!$AY$1)*60
)-(SUMPRODUCT((FRACAS!$B$5:$B$8970=G$4)*(FRACAS!$D$5:$D$8970&lt;=G362)*(IFERROR(FRACAS!$AM$5:$AM$8970,0)))
))/((G362/FRACAS!$AY$1)*60),"")</f>
        <v/>
      </c>
      <c r="LH362" s="240" t="str" cm="1">
        <f t="array" ref="LH362">IFERROR((((H362/FRACAS!$AY$1)*60
)-(SUMPRODUCT((FRACAS!$B$5:$B$8970=H$4)*(FRACAS!$D$5:$D$8970&lt;=H362)*(IFERROR(FRACAS!$AM$5:$AM$8970,0)))
))/((H362/FRACAS!$AY$1)*60),"")</f>
        <v/>
      </c>
      <c r="LI362" s="240" t="str" cm="1">
        <f t="array" ref="LI362">IFERROR((((I362/FRACAS!$AY$1)*60
)-(SUMPRODUCT((FRACAS!$B$5:$B$8970=I$4)*(FRACAS!$D$5:$D$8970&lt;=I362)*(IFERROR(FRACAS!$AM$5:$AM$8970,0)))
))/((I362/FRACAS!$AY$1)*60),"")</f>
        <v/>
      </c>
      <c r="LJ362" s="240" t="str" cm="1">
        <f t="array" ref="LJ362">IFERROR((((J362/FRACAS!$AY$1)*60
)-(SUMPRODUCT((FRACAS!$B$5:$B$8970=J$4)*(FRACAS!$D$5:$D$8970&lt;=J362)*(IFERROR(FRACAS!$AM$5:$AM$8970,0)))
))/((J362/FRACAS!$AY$1)*60),"")</f>
        <v/>
      </c>
      <c r="LK362" s="240" t="str" cm="1">
        <f t="array" ref="LK362">IFERROR((((K362/FRACAS!$AY$1)*60
)-(SUMPRODUCT((FRACAS!$B$5:$B$8970=K$4)*(FRACAS!$D$5:$D$8970&lt;=K362)*(IFERROR(FRACAS!$AM$5:$AM$8970,0)))
))/((K362/FRACAS!$AY$1)*60),"")</f>
        <v/>
      </c>
      <c r="LL362" s="240" t="str" cm="1">
        <f t="array" ref="LL362">IFERROR((((L362/FRACAS!$AY$1)*60
)-(SUMPRODUCT((FRACAS!$B$5:$B$8970=L$4)*(FRACAS!$D$5:$D$8970&lt;=L362)*(IFERROR(FRACAS!$AM$5:$AM$8970,0)))
))/((L362/FRACAS!$AY$1)*60),"")</f>
        <v/>
      </c>
      <c r="LM362" s="240" t="str" cm="1">
        <f t="array" ref="LM362">IFERROR((((M362/FRACAS!$AY$1)*60
)-(SUMPRODUCT((FRACAS!$B$5:$B$8970=M$4)*(FRACAS!$D$5:$D$8970&lt;=M362)*(IFERROR(FRACAS!$AM$5:$AM$8970,0)))
))/((M362/FRACAS!$AY$1)*60),"")</f>
        <v/>
      </c>
      <c r="LN362" s="240" t="str" cm="1">
        <f t="array" ref="LN362">IFERROR((((N362/FRACAS!$AY$1)*60
)-(SUMPRODUCT((FRACAS!$B$5:$B$8970=N$4)*(FRACAS!$D$5:$D$8970&lt;=N362)*(IFERROR(FRACAS!$AM$5:$AM$8970,0)))
))/((N362/FRACAS!$AY$1)*60),"")</f>
        <v/>
      </c>
      <c r="LO362" s="240" t="str" cm="1">
        <f t="array" ref="LO362">IFERROR((((O362/FRACAS!$AY$1)*60
)-(SUMPRODUCT((FRACAS!$B$5:$B$8970=O$4)*(FRACAS!$D$5:$D$8970&lt;=O362)*(IFERROR(FRACAS!$AM$5:$AM$8970,0)))
))/((O362/FRACAS!$AY$1)*60),"")</f>
        <v/>
      </c>
      <c r="LP362" s="240" t="str" cm="1">
        <f t="array" ref="LP362">IFERROR((((P362/FRACAS!$AY$1)*60
)-(SUMPRODUCT((FRACAS!$B$5:$B$8970=P$4)*(FRACAS!$D$5:$D$8970&lt;=P362)*(IFERROR(FRACAS!$AM$5:$AM$8970,0)))
))/((P362/FRACAS!$AY$1)*60),"")</f>
        <v/>
      </c>
      <c r="LQ362" s="240" t="str" cm="1">
        <f t="array" ref="LQ362">IFERROR((((Q362/FRACAS!$AY$1)*60
)-(SUMPRODUCT((FRACAS!$B$5:$B$8970=Q$4)*(FRACAS!$D$5:$D$8970&lt;=Q362)*(IFERROR(FRACAS!$AM$5:$AM$8970,0)))
))/((Q362/FRACAS!$AY$1)*60),"")</f>
        <v/>
      </c>
      <c r="LR362" s="240" t="str" cm="1">
        <f t="array" ref="LR362">IFERROR((((R362/FRACAS!$AY$1)*60
)-(SUMPRODUCT((FRACAS!$B$5:$B$8970=R$4)*(FRACAS!$D$5:$D$8970&lt;=R362)*(IFERROR(FRACAS!$AM$5:$AM$8970,0)))
))/((R362/FRACAS!$AY$1)*60),"")</f>
        <v/>
      </c>
      <c r="LS362" s="240" t="str" cm="1">
        <f t="array" ref="LS362">IFERROR((((S362/FRACAS!$AY$1)*60
)-(SUMPRODUCT((FRACAS!$B$5:$B$8970=S$4)*(FRACAS!$D$5:$D$8970&lt;=S362)*(IFERROR(FRACAS!$AM$5:$AM$8970,0)))
))/((S362/FRACAS!$AY$1)*60),"")</f>
        <v/>
      </c>
      <c r="LT362" s="240" t="str" cm="1">
        <f t="array" ref="LT362">IFERROR((((T362/FRACAS!$AY$1)*60
)-(SUMPRODUCT((FRACAS!$B$5:$B$8970=T$4)*(FRACAS!$D$5:$D$8970&lt;=T362)*(IFERROR(FRACAS!$AM$5:$AM$8970,0)))
))/((T362/FRACAS!$AY$1)*60),"")</f>
        <v/>
      </c>
      <c r="LU362" s="240" t="str" cm="1">
        <f t="array" ref="LU362">IFERROR((((U362/FRACAS!$AY$1)*60
)-(SUMPRODUCT((FRACAS!$B$5:$B$8970=U$4)*(FRACAS!$D$5:$D$8970&lt;=U362)*(IFERROR(FRACAS!$AM$5:$AM$8970,0)))
))/((U362/FRACAS!$AY$1)*60),"")</f>
        <v/>
      </c>
      <c r="LV362" s="240" t="str" cm="1">
        <f t="array" ref="LV362">IFERROR(
    (((V362/FRACAS!$AY$1)*60))
    /
    (((V362/FRACAS!$AY$1)*60) + SUMPRODUCT((FRACAS!$B$5:$B$8970=V$4)*(FRACAS!$D$5:$D$8970&lt;=V362)*(IFERROR(FRACAS!$AM$5:$AM$8970,0)))
    ),"")</f>
        <v/>
      </c>
      <c r="LW362" s="240" t="str" cm="1">
        <f t="array" ref="LW362">IFERROR(
    (((W362/FRACAS!$AY$1)*60))
    /
    (((W362/FRACAS!$AY$1)*60) + SUMPRODUCT((FRACAS!$B$5:$B$8970=W$4)*(FRACAS!$D$5:$D$8970&lt;=W362)*(IFERROR(FRACAS!$AM$5:$AM$8970,0)))
    ),"")</f>
        <v/>
      </c>
      <c r="LX362" s="240" t="str" cm="1">
        <f t="array" ref="LX362">IFERROR(
    (((X362/FRACAS!$AY$1)*60))
    /
    (((X362/FRACAS!$AY$1)*60) + SUMPRODUCT((FRACAS!$B$5:$B$8970=X$4)*(FRACAS!$D$5:$D$8970&lt;=X362)*(IFERROR(FRACAS!$AM$5:$AM$8970,0)))
    ),"")</f>
        <v/>
      </c>
      <c r="LY362" s="240" t="str" cm="1">
        <f t="array" ref="LY362">IFERROR(
    (((Y362/FRACAS!$AY$1)*60))
    /
    (((Y362/FRACAS!$AY$1)*60) + SUMPRODUCT((FRACAS!$B$5:$B$8970=Y$4)*(FRACAS!$D$5:$D$8970&lt;=Y362)*(IFERROR(FRACAS!$AM$5:$AM$8970,0)))
    ),"")</f>
        <v/>
      </c>
      <c r="LZ362" s="240" t="str" cm="1">
        <f t="array" ref="LZ362">IFERROR(
    (((Z362/FRACAS!$AY$1)*60))
    /
    (((Z362/FRACAS!$AY$1)*60) + SUMPRODUCT((FRACAS!$B$5:$B$8970=Z$4)*(FRACAS!$D$5:$D$8970&lt;=Z362)*(IFERROR(FRACAS!$AM$5:$AM$8970,0)))
    ),"")</f>
        <v/>
      </c>
      <c r="MA362" s="240" t="str" cm="1">
        <f t="array" ref="MA362">IFERROR(
    (((AA362/FRACAS!$AY$1)*60))
    /
    (((AA362/FRACAS!$AY$1)*60) + SUMPRODUCT((FRACAS!$B$5:$B$8970=AA$4)*(FRACAS!$D$5:$D$8970&lt;=AA362)*(IFERROR(FRACAS!$AM$5:$AM$8970,0)))
    ),"")</f>
        <v/>
      </c>
      <c r="MB362" s="240" t="str" cm="1">
        <f t="array" ref="MB362">IFERROR(
    (((AB362/FRACAS!$AY$1)*60))
    /
    (((AB362/FRACAS!$AY$1)*60) + SUMPRODUCT((FRACAS!$B$5:$B$8970=AB$4)*(FRACAS!$D$5:$D$8970&lt;=AB362)*(IFERROR(FRACAS!$AM$5:$AM$8970,0)))
    ),"")</f>
        <v/>
      </c>
      <c r="MC362" s="240" t="str" cm="1">
        <f t="array" ref="MC362">IFERROR(
    (((AC362/FRACAS!$AY$1)*60))
    /
    (((AC362/FRACAS!$AY$1)*60) + SUMPRODUCT((FRACAS!$B$5:$B$8970=AC$4)*(FRACAS!$D$5:$D$8970&lt;=AC362)*(IFERROR(FRACAS!$AM$5:$AM$8970,0)))
    ),"")</f>
        <v/>
      </c>
      <c r="MD362" s="240" t="str" cm="1">
        <f t="array" ref="MD362">IFERROR(
    (((AD362/FRACAS!$AY$1)*60))
    /
    (((AD362/FRACAS!$AY$1)*60) + SUMPRODUCT((FRACAS!$B$5:$B$8970=AD$4)*(FRACAS!$D$5:$D$8970&lt;=AD362)*(IFERROR(FRACAS!$AM$5:$AM$8970,0)))
    ),"")</f>
        <v/>
      </c>
      <c r="ME362" s="240" t="str" cm="1">
        <f t="array" ref="ME362">IFERROR(
    (((AE362/FRACAS!$AY$1)*60))
    /
    (((AE362/FRACAS!$AY$1)*60) + SUMPRODUCT((FRACAS!$B$5:$B$8970=AE$4)*(FRACAS!$D$5:$D$8970&lt;=AE362)*(IFERROR(FRACAS!$AM$5:$AM$8970,0)))
    ),"")</f>
        <v/>
      </c>
      <c r="MF362" s="240" t="str" cm="1">
        <f t="array" ref="MF362">IFERROR(
    (((AF362/FRACAS!$AY$1)*60))
    /
    (((AF362/FRACAS!$AY$1)*60) + SUMPRODUCT((FRACAS!$B$5:$B$8970=AF$4)*(FRACAS!$D$5:$D$8970&lt;=AF362)*(IFERROR(FRACAS!$AM$5:$AM$8970,0)))
    ),"")</f>
        <v/>
      </c>
      <c r="MG362" s="240" t="str" cm="1">
        <f t="array" ref="MG362">IFERROR(
    (((AG362/FRACAS!$AY$1)*60))
    /
    (((AG362/FRACAS!$AY$1)*60) + SUMPRODUCT((FRACAS!$B$5:$B$8970=AG$4)*(FRACAS!$D$5:$D$8970&lt;=AG362)*(IFERROR(FRACAS!$AM$5:$AM$8970,0)))
    ),"")</f>
        <v/>
      </c>
      <c r="MH362" s="240" t="str" cm="1">
        <f t="array" ref="MH362">IFERROR(
    (((AH362/FRACAS!$AY$1)*60))
    /
    (((AH362/FRACAS!$AY$1)*60) + SUMPRODUCT((FRACAS!$B$5:$B$8970=AH$4)*(FRACAS!$D$5:$D$8970&lt;=AH362)*(IFERROR(FRACAS!$AM$5:$AM$8970,0)))
    ),"")</f>
        <v/>
      </c>
      <c r="MI362" s="240" t="str" cm="1">
        <f t="array" ref="MI362">IFERROR(
    (((AI362/FRACAS!$AY$1)*60))
    /
    (((AI362/FRACAS!$AY$1)*60) + SUMPRODUCT((FRACAS!$B$5:$B$8970=AI$4)*(FRACAS!$D$5:$D$8970&lt;=AI362)*(IFERROR(FRACAS!$AM$5:$AM$8970,0)))
    ),"")</f>
        <v/>
      </c>
      <c r="MJ362" s="240" t="str" cm="1">
        <f t="array" ref="MJ362">IFERROR(
    (((AJ362/FRACAS!$AY$1)*60))
    /
    (((AJ362/FRACAS!$AY$1)*60) + SUMPRODUCT((FRACAS!$B$5:$B$8970=AJ$4)*(FRACAS!$D$5:$D$8970&lt;=AJ362)*(IFERROR(FRACAS!$AM$5:$AM$8970,0)))
    ),"")</f>
        <v/>
      </c>
      <c r="MK362" s="240" t="str" cm="1">
        <f t="array" ref="MK362">IFERROR(
    (((AK362/FRACAS!$AY$1)*60))
    /
    (((AK362/FRACAS!$AY$1)*60) + SUMPRODUCT((FRACAS!$B$5:$B$8970=AK$4)*(FRACAS!$D$5:$D$8970&lt;=AK362)*(IFERROR(FRACAS!$AM$5:$AM$8970,0)))
    ),"")</f>
        <v/>
      </c>
      <c r="ML362" s="240" t="str" cm="1">
        <f t="array" ref="ML362">IFERROR(
    (((AL362/FRACAS!$AY$1)*60))
    /
    (((AL362/FRACAS!$AY$1)*60) + SUMPRODUCT((FRACAS!$B$5:$B$8970=AL$4)*(FRACAS!$D$5:$D$8970&lt;=AL362)*(IFERROR(FRACAS!$AM$5:$AM$8970,0)))
    ),"")</f>
        <v/>
      </c>
      <c r="MM362" s="240" t="str" cm="1">
        <f t="array" ref="MM362">IFERROR(
    (((AM362/FRACAS!$AY$1)*60))
    /
    (((AM362/FRACAS!$AY$1)*60) + SUMPRODUCT((FRACAS!$B$5:$B$8970=AM$4)*(FRACAS!$D$5:$D$8970&lt;=AM362)*(IFERROR(FRACAS!$AM$5:$AM$8970,0)))
    ),"")</f>
        <v/>
      </c>
      <c r="MN362" s="240" t="str" cm="1">
        <f t="array" ref="MN362">IFERROR(
    (((AN362/FRACAS!$AY$1)*60))
    /
    (((AN362/FRACAS!$AY$1)*60) + SUMPRODUCT((FRACAS!$B$5:$B$8970=AN$4)*(FRACAS!$D$5:$D$8970&lt;=AN362)*(IFERROR(FRACAS!$AM$5:$AM$8970,0)))
    ),"")</f>
        <v/>
      </c>
      <c r="MO362" s="240" t="str" cm="1">
        <f t="array" ref="MO362">IFERROR(
    (((AO362/FRACAS!$AY$1)*60))
    /
    (((AO362/FRACAS!$AY$1)*60) + SUMPRODUCT((FRACAS!$B$5:$B$8970=AO$4)*(FRACAS!$D$5:$D$8970&lt;=AO362)*(IFERROR(FRACAS!$AM$5:$AM$8970,0)))
    ),"")</f>
        <v/>
      </c>
      <c r="MP362" s="240" t="str" cm="1">
        <f t="array" ref="MP362">IFERROR(
    (((AP362/FRACAS!$AY$1)*60))
    /
    (((AP362/FRACAS!$AY$1)*60) + SUMPRODUCT((FRACAS!$B$5:$B$8970=AP$4)*(FRACAS!$D$5:$D$8970&lt;=AP362)*(IFERROR(FRACAS!$AM$5:$AM$8970,0)))
    ),"")</f>
        <v/>
      </c>
      <c r="MQ362" s="240" t="str" cm="1">
        <f t="array" ref="MQ362">IFERROR(
    (((AQ362/FRACAS!$AY$1)*60))
    /
    (((AQ362/FRACAS!$AY$1)*60) + SUMPRODUCT((FRACAS!$B$5:$B$8970=AQ$4)*(FRACAS!$D$5:$D$8970&lt;=AQ362)*(IFERROR(FRACAS!$AM$5:$AM$8970,0)))
    ),"")</f>
        <v/>
      </c>
      <c r="MR362" s="194"/>
      <c r="MS362" s="194"/>
      <c r="MT362" s="194"/>
      <c r="MU362" s="194"/>
      <c r="MV362" s="194"/>
      <c r="MW362" s="194"/>
      <c r="MX362" s="194"/>
      <c r="MY362" s="194"/>
      <c r="MZ362" s="194"/>
      <c r="NA362" s="195"/>
      <c r="ND362" s="241">
        <f t="shared" si="31"/>
        <v>0</v>
      </c>
      <c r="NE362" s="242" t="str">
        <f t="shared" si="32"/>
        <v/>
      </c>
      <c r="NF362" s="193" t="str" cm="1">
        <f t="array" ref="NF362">IF($ND362=0,"",(IFERROR( (IFERROR($ND362/FRACAS!$AY$1*60,0) - SUMPRODUCT( (FRACAS!$K$5:$K$8972=NF$2) * IFERROR(FRACAS!$AN$5:$AN$8972,0) ) ) / IFERROR($ND362/FRACAS!$AY$1*60,0), 1 )))</f>
        <v/>
      </c>
      <c r="NG362" s="193" t="str" cm="1">
        <f t="array" ref="NG362">IF($ND362=0,"",(IFERROR( (IFERROR($ND362/FRACAS!$AY$1*60,0) - SUMPRODUCT( (FRACAS!$K$5:$K$8972=NG$2) * IFERROR(FRACAS!$AN$5:$AN$8972,0) ) ) / IFERROR($ND362/FRACAS!$AY$1*60,0), 1 )))</f>
        <v/>
      </c>
      <c r="NH362" s="193" t="str" cm="1">
        <f t="array" ref="NH362">IF($ND362=0,"",(IFERROR( (IFERROR($ND362/FRACAS!$AY$1*60,0) - SUMPRODUCT( (FRACAS!$K$5:$K$8972=NH$2) * IFERROR(FRACAS!$AN$5:$AN$8972,0) ) ) / IFERROR($ND362/FRACAS!$AY$1*60,0), 1 )))</f>
        <v/>
      </c>
      <c r="NI362" s="193" t="str" cm="1">
        <f t="array" ref="NI362">IF($ND362=0,"",(IFERROR( (IFERROR($ND362/FRACAS!$AY$1*60,0) - SUMPRODUCT( (FRACAS!$K$5:$K$8972=NI$2) * IFERROR(FRACAS!$AN$5:$AN$8972,0) ) ) / IFERROR($ND362/FRACAS!$AY$1*60,0), 1 )))</f>
        <v/>
      </c>
      <c r="NJ362" s="193" t="str" cm="1">
        <f t="array" ref="NJ362">IF($ND362=0,"",(IFERROR( (IFERROR($ND362/FRACAS!$AY$1*60,0) - SUMPRODUCT( (FRACAS!$K$5:$K$8972=NJ$2) * IFERROR(FRACAS!$AN$5:$AN$8972,0) ) ) / IFERROR($ND362/FRACAS!$AY$1*60,0), 1 )))</f>
        <v/>
      </c>
      <c r="NK362" s="193" t="str" cm="1">
        <f t="array" ref="NK362">IF($ND362=0,"",(IFERROR( (IFERROR($ND362/FRACAS!$AY$1*60,0) - SUMPRODUCT( (FRACAS!$K$5:$K$8972=NK$2) * IFERROR(FRACAS!$AN$5:$AN$8972,0) ) ) / IFERROR($ND362/FRACAS!$AY$1*60,0), 1 )))</f>
        <v/>
      </c>
      <c r="NL362" s="193" t="str" cm="1">
        <f t="array" ref="NL362">IF($ND362=0,"",(IFERROR( (IFERROR($ND362/FRACAS!$AY$1*60,0) - SUMPRODUCT( (FRACAS!$K$5:$K$8972=NL$2) * IFERROR(FRACAS!$AN$5:$AN$8972,0) ) ) / IFERROR($ND362/FRACAS!$AY$1*60,0), 1 )))</f>
        <v/>
      </c>
      <c r="NM362" s="193" t="str" cm="1">
        <f t="array" ref="NM362">IF($ND362=0,"",(IFERROR( (IFERROR($ND362/FRACAS!$AY$1*60,0) - SUMPRODUCT( (FRACAS!$K$5:$K$8972=NM$2) * IFERROR(FRACAS!$AN$5:$AN$8972,0) ) ) / IFERROR($ND362/FRACAS!$AY$1*60,0), 1 )))</f>
        <v/>
      </c>
      <c r="NN362" s="193" t="str" cm="1">
        <f t="array" ref="NN362">IF($ND362=0,"",(IFERROR( (IFERROR($ND362/FRACAS!$AY$1*60,0) - SUMPRODUCT( (FRACAS!$K$5:$K$8972=NN$2) * IFERROR(FRACAS!$AN$5:$AN$8972,0) ) ) / IFERROR($ND362/FRACAS!$AY$1*60,0), 1 )))</f>
        <v/>
      </c>
      <c r="NO362" s="193" t="str" cm="1">
        <f t="array" ref="NO362">IF($ND362=0,"",(IFERROR( (IFERROR($ND362/FRACAS!$AY$1*60,0) - SUMPRODUCT( (FRACAS!$K$5:$K$8972=NO$2) * IFERROR(FRACAS!$AN$5:$AN$8972,0) ) ) / IFERROR($ND362/FRACAS!$AY$1*60,0), 1 )))</f>
        <v/>
      </c>
      <c r="NP362" s="193" t="str" cm="1">
        <f t="array" ref="NP362">IF($ND362=0,"",(IFERROR( (IFERROR($ND362/FRACAS!$AY$1*60,0) - SUMPRODUCT( (FRACAS!$K$5:$K$8972=NP$2) * IFERROR(FRACAS!$AN$5:$AN$8972,0) ) ) / IFERROR($ND362/FRACAS!$AY$1*60,0), 1 )))</f>
        <v/>
      </c>
      <c r="NQ362" s="193" t="str" cm="1">
        <f t="array" ref="NQ362">IF($ND362=0,"",(IFERROR( (IFERROR($ND362/FRACAS!$AY$1*60,0) - SUMPRODUCT( (FRACAS!$K$5:$K$8972=NQ$2) * IFERROR(FRACAS!$AN$5:$AN$8972,0) ) ) / IFERROR($ND362/FRACAS!$AY$1*60,0), 1 )))</f>
        <v/>
      </c>
      <c r="NR362" s="193" t="str" cm="1">
        <f t="array" ref="NR362">IF($ND362=0,"",(IFERROR( (IFERROR($ND362/FRACAS!$AY$1*60,0) - SUMPRODUCT( (FRACAS!$K$5:$K$8972=NR$2) * IFERROR(FRACAS!$AN$5:$AN$8972,0) ) ) / IFERROR($ND362/FRACAS!$AY$1*60,0), 1 )))</f>
        <v/>
      </c>
      <c r="NS362" s="193" t="str" cm="1">
        <f t="array" ref="NS362">IF($ND362=0,"",(IFERROR( (IFERROR($ND362/FRACAS!$AY$1*60,0) - SUMPRODUCT( (FRACAS!$K$5:$K$8972=NS$2) * IFERROR(FRACAS!$AN$5:$AN$8972,0) ) ) / IFERROR($ND362/FRACAS!$AY$1*60,0), 1 )))</f>
        <v/>
      </c>
      <c r="NT362" s="193" t="str" cm="1">
        <f t="array" ref="NT362">IF($ND362=0,"",(IFERROR( (IFERROR($ND362/FRACAS!$AY$1*60,0) - SUMPRODUCT( (FRACAS!$K$5:$K$8972=NT$2) * IFERROR(FRACAS!$AN$5:$AN$8972,0) ) ) / IFERROR($ND362/FRACAS!$AY$1*60,0), 1 )))</f>
        <v/>
      </c>
      <c r="NU362" s="193" t="str" cm="1">
        <f t="array" ref="NU362">IF($ND362=0,"",(IFERROR( (IFERROR($ND362/FRACAS!$AY$1*60,0) - SUMPRODUCT( (FRACAS!$K$5:$K$8972=NU$2) * IFERROR(FRACAS!$AN$5:$AN$8972,0) ) ) / IFERROR($ND362/FRACAS!$AY$1*60,0), 1 )))</f>
        <v/>
      </c>
      <c r="NV362" s="193" t="str" cm="1">
        <f t="array" ref="NV362">IF($ND362=0,"",(IFERROR( (IFERROR($ND362/FRACAS!$AY$1*60,0) - SUMPRODUCT( (FRACAS!$K$5:$K$8972=NV$2) * IFERROR(FRACAS!$AN$5:$AN$8972,0) ) ) / IFERROR($ND362/FRACAS!$AY$1*60,0), 1 )))</f>
        <v/>
      </c>
      <c r="NW362" s="193" t="str" cm="1">
        <f t="array" ref="NW362">IF($ND362=0,"",(IFERROR( (IFERROR($ND362/FRACAS!$AY$1*60,0) - SUMPRODUCT( (FRACAS!$K$5:$K$8972=NW$2) * IFERROR(FRACAS!$AN$5:$AN$8972,0) ) ) / IFERROR($ND362/FRACAS!$AY$1*60,0), 1 )))</f>
        <v/>
      </c>
      <c r="NX362" s="193" t="str" cm="1">
        <f t="array" ref="NX362">IF($ND362=0,"",(IFERROR( (IFERROR($ND362/FRACAS!$AY$1*60,0) - SUMPRODUCT( (FRACAS!$K$5:$K$8972=NX$2) * IFERROR(FRACAS!$AN$5:$AN$8972,0) ) ) / IFERROR($ND362/FRACAS!$AY$1*60,0), 1 )))</f>
        <v/>
      </c>
      <c r="NY362" s="193" t="str" cm="1">
        <f t="array" ref="NY362">IF($ND362=0,"",(IFERROR( (IFERROR($ND362/FRACAS!$AY$1*60,0) - SUMPRODUCT( (FRACAS!$K$5:$K$8972=NY$2) * IFERROR(FRACAS!$AN$5:$AN$8972,0) ) ) / IFERROR($ND362/FRACAS!$AY$1*60,0), 1 )))</f>
        <v/>
      </c>
      <c r="NZ362" s="193" t="str" cm="1">
        <f t="array" ref="NZ362">IF($ND362=0,"",(IFERROR( (IFERROR($ND362/FRACAS!$AY$1*60,0) - SUMPRODUCT( (FRACAS!$K$5:$K$8972=NZ$2) * IFERROR(FRACAS!$AN$5:$AN$8972,0) ) ) / IFERROR($ND362/FRACAS!$AY$1*60,0), 1 )))</f>
        <v/>
      </c>
      <c r="OA362" s="193" t="str" cm="1">
        <f t="array" ref="OA362">IF($ND362=0,"",(IFERROR( (IFERROR($ND362/FRACAS!$AY$1*60,0) - SUMPRODUCT( (FRACAS!$K$5:$K$8972=OA$2) * IFERROR(FRACAS!$AN$5:$AN$8972,0) ) ) / IFERROR($ND362/FRACAS!$AY$1*60,0), 1 )))</f>
        <v/>
      </c>
      <c r="OB362" s="193" t="str" cm="1">
        <f t="array" ref="OB362">IF($ND362=0,"",(IFERROR( (IFERROR($ND362/FRACAS!$AY$1*60,0) - SUMPRODUCT( (FRACAS!$K$5:$K$8972=OB$2) * IFERROR(FRACAS!$AN$5:$AN$8972,0) ) ) / IFERROR($ND362/FRACAS!$AY$1*60,0), 1 )))</f>
        <v/>
      </c>
      <c r="OC362" s="193" t="str" cm="1">
        <f t="array" ref="OC362">IF($ND362=0,"",(IFERROR( (IFERROR($ND362/FRACAS!$AY$1*60,0) - SUMPRODUCT( (FRACAS!$K$5:$K$8972=OC$2) * IFERROR(FRACAS!$AN$5:$AN$8972,0) ) ) / IFERROR($ND362/FRACAS!$AY$1*60,0), 1 )))</f>
        <v/>
      </c>
      <c r="OD362" s="193" t="str" cm="1">
        <f t="array" ref="OD362">IF($ND362=0,"",(IFERROR( (IFERROR($ND362/FRACAS!$AY$1*60,0) - SUMPRODUCT( (FRACAS!$K$5:$K$8972=OD$2) * IFERROR(FRACAS!$AN$5:$AN$8972,0) ) ) / IFERROR($ND362/FRACAS!$AY$1*60,0), 1 )))</f>
        <v/>
      </c>
      <c r="OE362" s="193" t="str" cm="1">
        <f t="array" ref="OE362">IF($ND362=0,"",(IFERROR( (IFERROR($ND362/FRACAS!$AY$1*60,0) - SUMPRODUCT( (FRACAS!$K$5:$K$8972=OE$2) * IFERROR(FRACAS!$AN$5:$AN$8972,0) ) ) / IFERROR($ND362/FRACAS!$AY$1*60,0), 1 )))</f>
        <v/>
      </c>
      <c r="OF362" s="193" t="str" cm="1">
        <f t="array" ref="OF362">IF($ND362=0,"",(IFERROR( (IFERROR($ND362/FRACAS!$AY$1*60,0) - SUMPRODUCT( (FRACAS!$K$5:$K$8972=OF$2) * IFERROR(FRACAS!$AN$5:$AN$8972,0) ) ) / IFERROR($ND362/FRACAS!$AY$1*60,0), 1 )))</f>
        <v/>
      </c>
      <c r="OG362" s="193" t="str" cm="1">
        <f t="array" ref="OG362">IF($ND362=0,"",(IFERROR( (IFERROR($ND362/FRACAS!$AY$1*60,0) - SUMPRODUCT( (FRACAS!$K$5:$K$8972=OG$2) * IFERROR(FRACAS!$AN$5:$AN$8972,0) ) ) / IFERROR($ND362/FRACAS!$AY$1*60,0), 1 )))</f>
        <v/>
      </c>
      <c r="OH362" s="193" t="str" cm="1">
        <f t="array" ref="OH362">IF($ND362=0,"",(IFERROR( (IFERROR($ND362/FRACAS!$AY$1*60,0) - SUMPRODUCT( (FRACAS!$K$5:$K$8972=OH$2) * IFERROR(FRACAS!$AN$5:$AN$8972,0) ) ) / IFERROR($ND362/FRACAS!$AY$1*60,0), 1 )))</f>
        <v/>
      </c>
      <c r="OI362" s="193" t="str" cm="1">
        <f t="array" ref="OI362">IF($ND362=0,"",(IFERROR( (IFERROR($ND362/FRACAS!$AY$1*60,0) - SUMPRODUCT( (FRACAS!$K$5:$K$8972=OI$2) * IFERROR(FRACAS!$AN$5:$AN$8972,0) ) ) / IFERROR($ND362/FRACAS!$AY$1*60,0), 1 )))</f>
        <v/>
      </c>
      <c r="OJ362" s="193" t="str" cm="1">
        <f t="array" ref="OJ362">IF($ND362=0,"",(IFERROR( (IFERROR($ND362/FRACAS!$AY$1*60,0) - SUMPRODUCT( (FRACAS!$K$5:$K$8972=OJ$2) * IFERROR(FRACAS!$AN$5:$AN$8972,0) ) ) / IFERROR($ND362/FRACAS!$AY$1*60,0), 1 )))</f>
        <v/>
      </c>
      <c r="OK362" s="193" t="str" cm="1">
        <f t="array" ref="OK362">IF($ND362=0,"",(IFERROR( (IFERROR($ND362/FRACAS!$AY$1*60,0) - SUMPRODUCT( (FRACAS!$K$5:$K$8972=OK$2) * IFERROR(FRACAS!$AN$5:$AN$8972,0) ) ) / IFERROR($ND362/FRACAS!$AY$1*60,0), 1 )))</f>
        <v/>
      </c>
      <c r="OL362" s="193" t="str" cm="1">
        <f t="array" ref="OL362">IF($ND362=0,"",(IFERROR( (IFERROR($ND362/FRACAS!$AY$1*60,0) - SUMPRODUCT( (FRACAS!$K$5:$K$8972=OL$2) * IFERROR(FRACAS!$AN$5:$AN$8972,0) ) ) / IFERROR($ND362/FRACAS!$AY$1*60,0), 1 )))</f>
        <v/>
      </c>
      <c r="OM362" s="193" t="str" cm="1">
        <f t="array" ref="OM362">IF($ND362=0,"",(IFERROR( (IFERROR($ND362/FRACAS!$AY$1*60,0) - SUMPRODUCT( (FRACAS!$K$5:$K$8972=OM$2) * IFERROR(FRACAS!$AN$5:$AN$8972,0) ) ) / IFERROR($ND362/FRACAS!$AY$1*60,0), 1 )))</f>
        <v/>
      </c>
      <c r="ON362" s="193" t="str" cm="1">
        <f t="array" ref="ON362">IF($ND362=0,"",(IFERROR( (IFERROR($ND362/FRACAS!$AY$1*60,0) - SUMPRODUCT( (FRACAS!$K$5:$K$8972=ON$2) * IFERROR(FRACAS!$AN$5:$AN$8972,0) ) ) / IFERROR($ND362/FRACAS!$AY$1*60,0), 1 )))</f>
        <v/>
      </c>
      <c r="OO362" s="193" t="str" cm="1">
        <f t="array" ref="OO362">IF($ND362=0,"",(IFERROR( (IFERROR($ND362/FRACAS!$AY$1*60,0) - SUMPRODUCT( (FRACAS!$K$5:$K$8972=OO$2) * IFERROR(FRACAS!$AN$5:$AN$8972,0) ) ) / IFERROR($ND362/FRACAS!$AY$1*60,0), 1 )))</f>
        <v/>
      </c>
      <c r="OP362" s="193" t="str" cm="1">
        <f t="array" ref="OP362">IF($ND362=0,"",(IFERROR( (IFERROR($ND362/FRACAS!$AY$1*60,0) - SUMPRODUCT( (FRACAS!$K$5:$K$8972=OP$2) * IFERROR(FRACAS!$AN$5:$AN$8972,0) ) ) / IFERROR($ND362/FRACAS!$AY$1*60,0), 1 )))</f>
        <v/>
      </c>
      <c r="OQ362" s="193" t="str" cm="1">
        <f t="array" ref="OQ362">IF($ND362=0,"",(IFERROR( (IFERROR($ND362/FRACAS!$AY$1*60,0) - SUMPRODUCT( (FRACAS!$K$5:$K$8972=OQ$2) * IFERROR(FRACAS!$AN$5:$AN$8972,0) ) ) / IFERROR($ND362/FRACAS!$AY$1*60,0), 1 )))</f>
        <v/>
      </c>
      <c r="OR362" s="193" t="str" cm="1">
        <f t="array" ref="OR362">IF($ND362=0,"",(IFERROR( (IFERROR($ND362/FRACAS!$AY$1*60,0) - SUMPRODUCT( (FRACAS!$K$5:$K$8972=OR$2) * IFERROR(FRACAS!$AN$5:$AN$8972,0) ) ) / IFERROR($ND362/FRACAS!$AY$1*60,0), 1 )))</f>
        <v/>
      </c>
      <c r="OS362" s="193" t="str" cm="1">
        <f t="array" ref="OS362">IF($ND362=0,"",(IFERROR( (IFERROR($ND362/FRACAS!$AY$1*60,0) - SUMPRODUCT( (FRACAS!$K$5:$K$8972=OS$2) * IFERROR(FRACAS!$AN$5:$AN$8972,0) ) ) / IFERROR($ND362/FRACAS!$AY$1*60,0), 1 )))</f>
        <v/>
      </c>
      <c r="OT362" s="243" t="str" cm="1">
        <f t="array" ref="OT362">IF($ND362=0,"",(IFERROR( (IFERROR($ND362/FRACAS!$AY$1*60,0) - SUMPRODUCT( (FRACAS!$K$5:$K$8972=OT$2) * IFERROR(FRACAS!$AN$5:$AN$8972,0) ) ) / IFERROR($ND362/FRACAS!$AY$1*60,0), 1 )))</f>
        <v/>
      </c>
    </row>
    <row r="363" spans="2:410" x14ac:dyDescent="0.2">
      <c r="B363" s="233"/>
      <c r="C363" s="259" t="str">
        <f>IF('[1]17.11.2025 IASI18 Mileage'!C364="","",'[1]17.11.2025 IASI18 Mileage'!C364)</f>
        <v/>
      </c>
      <c r="D363" s="201" t="str">
        <f>IF('[2]10.09.2025 IASI Mileage'!D362="","",'[2]10.09.2025 IASI Mileage'!D362)</f>
        <v/>
      </c>
      <c r="E363" s="201" t="str">
        <f>IF('[2]10.09.2025 IASI Mileage'!E362="","",'[2]10.09.2025 IASI Mileage'!E362)</f>
        <v/>
      </c>
      <c r="F363" s="201" t="str">
        <f>IF('[2]10.09.2025 IASI Mileage'!F362="","",'[2]10.09.2025 IASI Mileage'!F362)</f>
        <v/>
      </c>
      <c r="G363" s="201" t="str">
        <f>IF('[2]10.09.2025 IASI Mileage'!G362="","",'[2]10.09.2025 IASI Mileage'!G362)</f>
        <v/>
      </c>
      <c r="H363" s="201" t="str">
        <f>IF('[2]10.09.2025 IASI Mileage'!H362="","",'[2]10.09.2025 IASI Mileage'!H362)</f>
        <v/>
      </c>
      <c r="I363" s="201" t="str">
        <f>IF('[2]10.09.2025 IASI Mileage'!I362="","",'[2]10.09.2025 IASI Mileage'!I362)</f>
        <v/>
      </c>
      <c r="J363" s="201" t="str">
        <f>IF('[2]10.09.2025 IASI Mileage'!J362="","",'[2]10.09.2025 IASI Mileage'!J362)</f>
        <v/>
      </c>
      <c r="K363" s="201" t="str">
        <f>IF('[2]10.09.2025 IASI Mileage'!K362="","",'[2]10.09.2025 IASI Mileage'!K362)</f>
        <v/>
      </c>
      <c r="L363" s="201" t="str">
        <f>IF('[2]10.09.2025 IASI Mileage'!L362="","",'[2]10.09.2025 IASI Mileage'!L362)</f>
        <v/>
      </c>
      <c r="M363" s="201" t="str">
        <f>IF('[2]10.09.2025 IASI Mileage'!M362="","",'[2]10.09.2025 IASI Mileage'!M362)</f>
        <v/>
      </c>
      <c r="N363" s="201" t="str">
        <f>IF('[2]10.09.2025 IASI Mileage'!N362="","",'[2]10.09.2025 IASI Mileage'!N362)</f>
        <v/>
      </c>
      <c r="O363" s="201" t="str">
        <f>IF('[2]10.09.2025 IASI Mileage'!O362="","",'[2]10.09.2025 IASI Mileage'!O362)</f>
        <v/>
      </c>
      <c r="P363" s="201" t="str">
        <f>IF('[2]10.09.2025 IASI Mileage'!P362="","",'[2]10.09.2025 IASI Mileage'!P362)</f>
        <v/>
      </c>
      <c r="Q363" s="201" t="str">
        <f>IF('[2]10.09.2025 IASI Mileage'!Q362="","",'[2]10.09.2025 IASI Mileage'!Q362)</f>
        <v/>
      </c>
      <c r="R363" s="201" t="str">
        <f>IF('[2]10.09.2025 IASI Mileage'!R362="","",'[2]10.09.2025 IASI Mileage'!R362)</f>
        <v/>
      </c>
      <c r="S363" s="201" t="str">
        <f>IF('[2]10.09.2025 IASI Mileage'!S362="","",'[2]10.09.2025 IASI Mileage'!S362)</f>
        <v/>
      </c>
      <c r="T363" s="201"/>
      <c r="U363" s="201"/>
      <c r="V363" s="201"/>
      <c r="W363" s="201"/>
      <c r="X363" s="201"/>
      <c r="Y363" s="201"/>
      <c r="Z363" s="201"/>
      <c r="AA363" s="201"/>
      <c r="AB363" s="201"/>
      <c r="AC363" s="201"/>
      <c r="AD363" s="201"/>
      <c r="AE363" s="201"/>
      <c r="AF363" s="201"/>
      <c r="AG363" s="201"/>
      <c r="AH363" s="201"/>
      <c r="AI363" s="201"/>
      <c r="AJ363" s="201"/>
      <c r="AK363" s="201"/>
      <c r="AL363" s="201"/>
      <c r="AM363" s="201"/>
      <c r="AN363" s="201"/>
      <c r="AO363" s="201"/>
      <c r="AP363" s="201"/>
      <c r="AQ363" s="201"/>
      <c r="AR363" s="201"/>
      <c r="AS363" s="201"/>
      <c r="AT363" s="201"/>
      <c r="AU363" s="201"/>
      <c r="AV363" s="201"/>
      <c r="AW363" s="201"/>
      <c r="AX363" s="201"/>
      <c r="AY363" s="201"/>
      <c r="AZ363" s="201"/>
      <c r="BA363" s="202"/>
      <c r="BB363" s="184"/>
      <c r="BD363" s="234"/>
      <c r="BE363" s="234"/>
      <c r="BF363" s="234"/>
      <c r="BG363" s="234"/>
      <c r="BH363" s="234"/>
      <c r="BI363" s="234"/>
      <c r="BJ363" s="234"/>
      <c r="BK363" s="234"/>
      <c r="BL363" s="234"/>
      <c r="BM363" s="234"/>
      <c r="DC363" s="184">
        <f t="shared" si="29"/>
        <v>0</v>
      </c>
      <c r="DD363" s="235" t="str">
        <f t="shared" si="30"/>
        <v/>
      </c>
      <c r="DE363" s="186">
        <f>IF(D363&gt; 0,(COUNTIFS(FRACAS!$B$5:$B$8972, D$4, FRACAS!$D$5:$D$8972, "&lt;="&amp;D363)), "" )</f>
        <v>0</v>
      </c>
      <c r="DF363" s="186">
        <f>IF(E363&gt; 0,(COUNTIFS(FRACAS!$B$5:$B$8972, E$4, FRACAS!$D$5:$D$8972, "&lt;="&amp;E363)), "" )</f>
        <v>0</v>
      </c>
      <c r="DG363" s="186">
        <f>IF(F363&gt; 0,(COUNTIFS(FRACAS!$B$5:$B$8972, F$4, FRACAS!$D$5:$D$8972, "&lt;="&amp;F363)), "" )</f>
        <v>0</v>
      </c>
      <c r="DH363" s="186">
        <f>IF(G363&gt; 0,(COUNTIFS(FRACAS!$B$5:$B$8972, G$4, FRACAS!$D$5:$D$8972, "&lt;="&amp;G363)), "" )</f>
        <v>0</v>
      </c>
      <c r="DI363" s="186">
        <f>IF(H363&gt; 0,(COUNTIFS(FRACAS!$B$5:$B$8972, H$4, FRACAS!$D$5:$D$8972, "&lt;="&amp;H363)), "" )</f>
        <v>0</v>
      </c>
      <c r="DJ363" s="186">
        <f>IF(I363&gt; 0,(COUNTIFS(FRACAS!$B$5:$B$8972, I$4, FRACAS!$D$5:$D$8972, "&lt;="&amp;I363)), "" )</f>
        <v>0</v>
      </c>
      <c r="DK363" s="186">
        <f>IF(J363&gt; 0,(COUNTIFS(FRACAS!$B$5:$B$8972, J$4, FRACAS!$D$5:$D$8972, "&lt;="&amp;J363)), "" )</f>
        <v>0</v>
      </c>
      <c r="DL363" s="186">
        <f>IF(K363&gt; 0,(COUNTIFS(FRACAS!$B$5:$B$8972, K$4, FRACAS!$D$5:$D$8972, "&lt;="&amp;K363)), "" )</f>
        <v>0</v>
      </c>
      <c r="DM363" s="186">
        <f>IF(L363&gt; 0,(COUNTIFS(FRACAS!$B$5:$B$8972, L$4, FRACAS!$D$5:$D$8972, "&lt;="&amp;L363)), "" )</f>
        <v>0</v>
      </c>
      <c r="DN363" s="186">
        <f>IF(M363&gt; 0,(COUNTIFS(FRACAS!$B$5:$B$8972, M$4, FRACAS!$D$5:$D$8972, "&lt;="&amp;M363)), "" )</f>
        <v>0</v>
      </c>
      <c r="DO363" s="186">
        <f>IF(N363&gt; 0,(COUNTIFS(FRACAS!$B$5:$B$8972, N$4, FRACAS!$D$5:$D$8972, "&lt;="&amp;N363)), "" )</f>
        <v>0</v>
      </c>
      <c r="DP363" s="186">
        <f>IF(O363&gt; 0,(COUNTIFS(FRACAS!$B$5:$B$8972, O$4, FRACAS!$D$5:$D$8972, "&lt;="&amp;O363)), "" )</f>
        <v>0</v>
      </c>
      <c r="DQ363" s="186">
        <f>IF(P363&gt; 0,(COUNTIFS(FRACAS!$B$5:$B$8972, P$4, FRACAS!$D$5:$D$8972, "&lt;="&amp;P363)), "" )</f>
        <v>0</v>
      </c>
      <c r="DR363" s="186">
        <f>IF(Q363&gt; 0,(COUNTIFS(FRACAS!$B$5:$B$8972, Q$4, FRACAS!$D$5:$D$8972, "&lt;="&amp;Q363)), "" )</f>
        <v>0</v>
      </c>
      <c r="DS363" s="186">
        <f>IF(R363&gt; 0,(COUNTIFS(FRACAS!$B$5:$B$8972, R$4, FRACAS!$D$5:$D$8972, "&lt;="&amp;R363)), "" )</f>
        <v>0</v>
      </c>
      <c r="DT363" s="186">
        <f>IF(S363&gt; 0,(COUNTIFS(FRACAS!$B$5:$B$8972, S$4, FRACAS!$D$5:$D$8972, "&lt;="&amp;S363)), "" )</f>
        <v>0</v>
      </c>
      <c r="DU363" s="186" t="str">
        <f>IF(T363&gt; 0,(COUNTIFS(FRACAS!$B$5:$B$8972, T$4, FRACAS!$D$5:$D$8972, "&lt;="&amp;T363)), "" )</f>
        <v/>
      </c>
      <c r="DV363" s="186" t="str">
        <f>IF(U363&gt; 0,(COUNTIFS(FRACAS!$B$5:$B$8972, U$4, FRACAS!$D$5:$D$8972, "&lt;="&amp;U363)), "" )</f>
        <v/>
      </c>
      <c r="DW363" s="186" t="str">
        <f>IF(V363&gt; 0,(COUNTIFS(FRACAS!$B$5:$B$8972, V$4, FRACAS!$D$5:$D$8972, "&lt;="&amp;V363)), "" )</f>
        <v/>
      </c>
      <c r="DX363" s="186" t="str">
        <f>IF(W363&gt; 0,(COUNTIFS(FRACAS!$B$5:$B$8972, W$4, FRACAS!$D$5:$D$8972, "&lt;="&amp;W363)), "" )</f>
        <v/>
      </c>
      <c r="DY363" s="186" t="str">
        <f>IF(X363&gt; 0,(COUNTIFS(FRACAS!$B$5:$B$8972, X$4, FRACAS!$D$5:$D$8972, "&lt;="&amp;X363)), "" )</f>
        <v/>
      </c>
      <c r="DZ363" s="186" t="str">
        <f>IF(Y363&gt; 0,(COUNTIFS(FRACAS!$B$5:$B$8972, Y$4, FRACAS!$D$5:$D$8972, "&lt;="&amp;Y363)), "" )</f>
        <v/>
      </c>
      <c r="EA363" s="186" t="str">
        <f>IF(Z363&gt; 0,(COUNTIFS(FRACAS!$B$5:$B$8972, Z$4, FRACAS!$D$5:$D$8972, "&lt;="&amp;Z363)), "" )</f>
        <v/>
      </c>
      <c r="EB363" s="186" t="str">
        <f>IF(AA363&gt; 0,(COUNTIFS(FRACAS!$B$5:$B$8972, AA$4, FRACAS!$D$5:$D$8972, "&lt;="&amp;AA363)), "" )</f>
        <v/>
      </c>
      <c r="EC363" s="186" t="str">
        <f>IF(AB363&gt; 0,(COUNTIFS(FRACAS!$B$5:$B$8972, AB$4, FRACAS!$D$5:$D$8972, "&lt;="&amp;AB363)), "" )</f>
        <v/>
      </c>
      <c r="ED363" s="186" t="str">
        <f>IF(AC363&gt; 0,(COUNTIFS(FRACAS!$B$5:$B$8972, AC$4, FRACAS!$D$5:$D$8972, "&lt;="&amp;AC363)), "" )</f>
        <v/>
      </c>
      <c r="EE363" s="186" t="str">
        <f>IF(AD363&gt; 0,(COUNTIFS(FRACAS!$B$5:$B$8972, AD$4, FRACAS!$D$5:$D$8972, "&lt;="&amp;AD363)), "" )</f>
        <v/>
      </c>
      <c r="EF363" s="186" t="str">
        <f>IF(AE363&gt; 0,(COUNTIFS(FRACAS!$B$5:$B$8972, AE$4, FRACAS!$D$5:$D$8972, "&lt;="&amp;AE363)), "" )</f>
        <v/>
      </c>
      <c r="EG363" s="186" t="str">
        <f>IF(AF363&gt; 0,(COUNTIFS(FRACAS!$B$5:$B$8972, AF$4, FRACAS!$D$5:$D$8972, "&lt;="&amp;AF363)), "" )</f>
        <v/>
      </c>
      <c r="EH363" s="186" t="str">
        <f>IF(AG363&gt; 0,(COUNTIFS(FRACAS!$B$5:$B$8972, AG$4, FRACAS!$D$5:$D$8972, "&lt;="&amp;AG363)), "" )</f>
        <v/>
      </c>
      <c r="EI363" s="186" t="str">
        <f>IF(AH363&gt; 0,(COUNTIFS(FRACAS!$B$5:$B$8972, AH$4, FRACAS!$D$5:$D$8972, "&lt;="&amp;AH363)), "" )</f>
        <v/>
      </c>
      <c r="EJ363" s="186" t="str">
        <f>IF(AI363&gt; 0,(COUNTIFS(FRACAS!$B$5:$B$8972, AI$4, FRACAS!$D$5:$D$8972, "&lt;="&amp;AI363)), "" )</f>
        <v/>
      </c>
      <c r="EK363" s="186" t="str">
        <f>IF(AJ363&gt; 0,(COUNTIFS(FRACAS!$B$5:$B$8972, AJ$4, FRACAS!$D$5:$D$8972, "&lt;="&amp;AJ363)), "" )</f>
        <v/>
      </c>
      <c r="EL363" s="186" t="str">
        <f>IF(AK363&gt; 0,(COUNTIFS(FRACAS!$B$5:$B$8972, AK$4, FRACAS!$D$5:$D$8972, "&lt;="&amp;AK363)), "" )</f>
        <v/>
      </c>
      <c r="EM363" s="186" t="str">
        <f>IF(AL363&gt; 0,(COUNTIFS(FRACAS!$B$5:$B$8972, AL$4, FRACAS!$D$5:$D$8972, "&lt;="&amp;AL363)), "" )</f>
        <v/>
      </c>
      <c r="EN363" s="186" t="str">
        <f>IF(AM363&gt; 0,(COUNTIFS(FRACAS!$B$5:$B$8972, AM$4, FRACAS!$D$5:$D$8972, "&lt;="&amp;AM363)), "" )</f>
        <v/>
      </c>
      <c r="EO363" s="186" t="str">
        <f>IF(AN363&gt; 0,(COUNTIFS(FRACAS!$B$5:$B$8972, AN$4, FRACAS!$D$5:$D$8972, "&lt;="&amp;AN363)), "" )</f>
        <v/>
      </c>
      <c r="EP363" s="186" t="str">
        <f>IF(AO363&gt; 0,(COUNTIFS(FRACAS!$B$5:$B$8972, AO$4, FRACAS!$D$5:$D$8972, "&lt;="&amp;AO363)), "" )</f>
        <v/>
      </c>
      <c r="EQ363" s="186" t="str">
        <f>IF(AP363&gt; 0,(COUNTIFS(FRACAS!$B$5:$B$8972, AP$4, FRACAS!$D$5:$D$8972, "&lt;="&amp;AP363)), "" )</f>
        <v/>
      </c>
      <c r="ER363" s="186" t="str">
        <f>IF(AQ363&gt; 0,(COUNTIFS(FRACAS!$B$5:$B$8972, AQ$4, FRACAS!$D$5:$D$8972, "&lt;="&amp;AQ363)), "" )</f>
        <v/>
      </c>
      <c r="ES363" s="246"/>
      <c r="ET363" s="194"/>
      <c r="EU363" s="194"/>
      <c r="EV363" s="194"/>
      <c r="EW363" s="194"/>
      <c r="EX363" s="194"/>
      <c r="EY363" s="194"/>
      <c r="EZ363" s="194"/>
      <c r="FA363" s="194"/>
      <c r="FB363" s="195"/>
      <c r="FE363" s="190"/>
      <c r="FF363" s="190"/>
      <c r="FG363" s="190"/>
      <c r="FH363" s="190"/>
      <c r="FI363" s="190"/>
      <c r="FJ363" s="190"/>
      <c r="FK363" s="190"/>
      <c r="FL363" s="190"/>
      <c r="FM363" s="190"/>
      <c r="FN363" s="190"/>
      <c r="JD363" s="238"/>
      <c r="JE363" s="238"/>
      <c r="JF363" s="238"/>
      <c r="JG363" s="238"/>
      <c r="JH363" s="238"/>
      <c r="JI363" s="238"/>
      <c r="JJ363" s="238"/>
      <c r="JK363" s="238"/>
      <c r="JL363" s="238"/>
      <c r="JM363" s="238"/>
      <c r="JN363" s="247"/>
      <c r="JO363" s="248"/>
      <c r="JP363" s="248"/>
      <c r="JQ363" s="248"/>
      <c r="JR363" s="248"/>
      <c r="JS363" s="248"/>
      <c r="JT363" s="248"/>
      <c r="JU363" s="248"/>
      <c r="JV363" s="248"/>
      <c r="JW363" s="248"/>
      <c r="JX363" s="248"/>
      <c r="JY363" s="248"/>
      <c r="JZ363" s="248"/>
      <c r="KA363" s="248"/>
      <c r="KB363" s="248"/>
      <c r="KC363" s="248"/>
      <c r="KD363" s="248"/>
      <c r="KE363" s="248"/>
      <c r="KF363" s="248"/>
      <c r="KG363" s="248"/>
      <c r="KH363" s="248"/>
      <c r="KI363" s="248"/>
      <c r="KJ363" s="248"/>
      <c r="KK363" s="248"/>
      <c r="KL363" s="248"/>
      <c r="KM363" s="248"/>
      <c r="KN363" s="248"/>
      <c r="KO363" s="248"/>
      <c r="KP363" s="248"/>
      <c r="KQ363" s="248"/>
      <c r="KR363" s="248"/>
      <c r="KS363" s="248"/>
      <c r="KT363" s="248"/>
      <c r="KU363" s="248"/>
      <c r="KV363" s="248"/>
      <c r="KW363" s="248"/>
      <c r="KX363" s="248"/>
      <c r="KY363" s="248"/>
      <c r="KZ363" s="248"/>
      <c r="LA363" s="248"/>
      <c r="LC363" s="235" t="str">
        <f t="shared" si="28"/>
        <v/>
      </c>
      <c r="LD363" s="240" t="str" cm="1">
        <f t="array" ref="LD363">IFERROR((((D363/FRACAS!$AY$1)*60
)-(SUMPRODUCT((FRACAS!$B$5:$B$8970=D$4)*(FRACAS!$D$5:$D$8970&lt;=D363)*(IFERROR(FRACAS!$AM$5:$AM$8970,0)))
))/((D363/FRACAS!$AY$1)*60),"")</f>
        <v/>
      </c>
      <c r="LE363" s="240" t="str" cm="1">
        <f t="array" ref="LE363">IFERROR((((E363/FRACAS!$AY$1)*60
)-(SUMPRODUCT((FRACAS!$B$5:$B$8970=E$4)*(FRACAS!$D$5:$D$8970&lt;=E363)*(IFERROR(FRACAS!$AM$5:$AM$8970,0)))
))/((E363/FRACAS!$AY$1)*60),"")</f>
        <v/>
      </c>
      <c r="LF363" s="240" t="str" cm="1">
        <f t="array" ref="LF363">IFERROR((((F363/FRACAS!$AY$1)*60
)-(SUMPRODUCT((FRACAS!$B$5:$B$8970=F$4)*(FRACAS!$D$5:$D$8970&lt;=F363)*(IFERROR(FRACAS!$AM$5:$AM$8970,0)))
))/((F363/FRACAS!$AY$1)*60),"")</f>
        <v/>
      </c>
      <c r="LG363" s="240" t="str" cm="1">
        <f t="array" ref="LG363">IFERROR((((G363/FRACAS!$AY$1)*60
)-(SUMPRODUCT((FRACAS!$B$5:$B$8970=G$4)*(FRACAS!$D$5:$D$8970&lt;=G363)*(IFERROR(FRACAS!$AM$5:$AM$8970,0)))
))/((G363/FRACAS!$AY$1)*60),"")</f>
        <v/>
      </c>
      <c r="LH363" s="240" t="str" cm="1">
        <f t="array" ref="LH363">IFERROR((((H363/FRACAS!$AY$1)*60
)-(SUMPRODUCT((FRACAS!$B$5:$B$8970=H$4)*(FRACAS!$D$5:$D$8970&lt;=H363)*(IFERROR(FRACAS!$AM$5:$AM$8970,0)))
))/((H363/FRACAS!$AY$1)*60),"")</f>
        <v/>
      </c>
      <c r="LI363" s="240" t="str" cm="1">
        <f t="array" ref="LI363">IFERROR((((I363/FRACAS!$AY$1)*60
)-(SUMPRODUCT((FRACAS!$B$5:$B$8970=I$4)*(FRACAS!$D$5:$D$8970&lt;=I363)*(IFERROR(FRACAS!$AM$5:$AM$8970,0)))
))/((I363/FRACAS!$AY$1)*60),"")</f>
        <v/>
      </c>
      <c r="LJ363" s="240" t="str" cm="1">
        <f t="array" ref="LJ363">IFERROR((((J363/FRACAS!$AY$1)*60
)-(SUMPRODUCT((FRACAS!$B$5:$B$8970=J$4)*(FRACAS!$D$5:$D$8970&lt;=J363)*(IFERROR(FRACAS!$AM$5:$AM$8970,0)))
))/((J363/FRACAS!$AY$1)*60),"")</f>
        <v/>
      </c>
      <c r="LK363" s="240" t="str" cm="1">
        <f t="array" ref="LK363">IFERROR((((K363/FRACAS!$AY$1)*60
)-(SUMPRODUCT((FRACAS!$B$5:$B$8970=K$4)*(FRACAS!$D$5:$D$8970&lt;=K363)*(IFERROR(FRACAS!$AM$5:$AM$8970,0)))
))/((K363/FRACAS!$AY$1)*60),"")</f>
        <v/>
      </c>
      <c r="LL363" s="240" t="str" cm="1">
        <f t="array" ref="LL363">IFERROR((((L363/FRACAS!$AY$1)*60
)-(SUMPRODUCT((FRACAS!$B$5:$B$8970=L$4)*(FRACAS!$D$5:$D$8970&lt;=L363)*(IFERROR(FRACAS!$AM$5:$AM$8970,0)))
))/((L363/FRACAS!$AY$1)*60),"")</f>
        <v/>
      </c>
      <c r="LM363" s="240" t="str" cm="1">
        <f t="array" ref="LM363">IFERROR((((M363/FRACAS!$AY$1)*60
)-(SUMPRODUCT((FRACAS!$B$5:$B$8970=M$4)*(FRACAS!$D$5:$D$8970&lt;=M363)*(IFERROR(FRACAS!$AM$5:$AM$8970,0)))
))/((M363/FRACAS!$AY$1)*60),"")</f>
        <v/>
      </c>
      <c r="LN363" s="240" t="str" cm="1">
        <f t="array" ref="LN363">IFERROR((((N363/FRACAS!$AY$1)*60
)-(SUMPRODUCT((FRACAS!$B$5:$B$8970=N$4)*(FRACAS!$D$5:$D$8970&lt;=N363)*(IFERROR(FRACAS!$AM$5:$AM$8970,0)))
))/((N363/FRACAS!$AY$1)*60),"")</f>
        <v/>
      </c>
      <c r="LO363" s="240" t="str" cm="1">
        <f t="array" ref="LO363">IFERROR((((O363/FRACAS!$AY$1)*60
)-(SUMPRODUCT((FRACAS!$B$5:$B$8970=O$4)*(FRACAS!$D$5:$D$8970&lt;=O363)*(IFERROR(FRACAS!$AM$5:$AM$8970,0)))
))/((O363/FRACAS!$AY$1)*60),"")</f>
        <v/>
      </c>
      <c r="LP363" s="240" t="str" cm="1">
        <f t="array" ref="LP363">IFERROR((((P363/FRACAS!$AY$1)*60
)-(SUMPRODUCT((FRACAS!$B$5:$B$8970=P$4)*(FRACAS!$D$5:$D$8970&lt;=P363)*(IFERROR(FRACAS!$AM$5:$AM$8970,0)))
))/((P363/FRACAS!$AY$1)*60),"")</f>
        <v/>
      </c>
      <c r="LQ363" s="240" t="str" cm="1">
        <f t="array" ref="LQ363">IFERROR((((Q363/FRACAS!$AY$1)*60
)-(SUMPRODUCT((FRACAS!$B$5:$B$8970=Q$4)*(FRACAS!$D$5:$D$8970&lt;=Q363)*(IFERROR(FRACAS!$AM$5:$AM$8970,0)))
))/((Q363/FRACAS!$AY$1)*60),"")</f>
        <v/>
      </c>
      <c r="LR363" s="240" t="str" cm="1">
        <f t="array" ref="LR363">IFERROR((((R363/FRACAS!$AY$1)*60
)-(SUMPRODUCT((FRACAS!$B$5:$B$8970=R$4)*(FRACAS!$D$5:$D$8970&lt;=R363)*(IFERROR(FRACAS!$AM$5:$AM$8970,0)))
))/((R363/FRACAS!$AY$1)*60),"")</f>
        <v/>
      </c>
      <c r="LS363" s="240" t="str" cm="1">
        <f t="array" ref="LS363">IFERROR((((S363/FRACAS!$AY$1)*60
)-(SUMPRODUCT((FRACAS!$B$5:$B$8970=S$4)*(FRACAS!$D$5:$D$8970&lt;=S363)*(IFERROR(FRACAS!$AM$5:$AM$8970,0)))
))/((S363/FRACAS!$AY$1)*60),"")</f>
        <v/>
      </c>
      <c r="LT363" s="240" t="str" cm="1">
        <f t="array" ref="LT363">IFERROR((((T363/FRACAS!$AY$1)*60
)-(SUMPRODUCT((FRACAS!$B$5:$B$8970=T$4)*(FRACAS!$D$5:$D$8970&lt;=T363)*(IFERROR(FRACAS!$AM$5:$AM$8970,0)))
))/((T363/FRACAS!$AY$1)*60),"")</f>
        <v/>
      </c>
      <c r="LU363" s="240" t="str" cm="1">
        <f t="array" ref="LU363">IFERROR((((U363/FRACAS!$AY$1)*60
)-(SUMPRODUCT((FRACAS!$B$5:$B$8970=U$4)*(FRACAS!$D$5:$D$8970&lt;=U363)*(IFERROR(FRACAS!$AM$5:$AM$8970,0)))
))/((U363/FRACAS!$AY$1)*60),"")</f>
        <v/>
      </c>
      <c r="LV363" s="240" t="str" cm="1">
        <f t="array" ref="LV363">IFERROR(
    (((V363/FRACAS!$AY$1)*60))
    /
    (((V363/FRACAS!$AY$1)*60) + SUMPRODUCT((FRACAS!$B$5:$B$8970=V$4)*(FRACAS!$D$5:$D$8970&lt;=V363)*(IFERROR(FRACAS!$AM$5:$AM$8970,0)))
    ),"")</f>
        <v/>
      </c>
      <c r="LW363" s="240" t="str" cm="1">
        <f t="array" ref="LW363">IFERROR(
    (((W363/FRACAS!$AY$1)*60))
    /
    (((W363/FRACAS!$AY$1)*60) + SUMPRODUCT((FRACAS!$B$5:$B$8970=W$4)*(FRACAS!$D$5:$D$8970&lt;=W363)*(IFERROR(FRACAS!$AM$5:$AM$8970,0)))
    ),"")</f>
        <v/>
      </c>
      <c r="LX363" s="240" t="str" cm="1">
        <f t="array" ref="LX363">IFERROR(
    (((X363/FRACAS!$AY$1)*60))
    /
    (((X363/FRACAS!$AY$1)*60) + SUMPRODUCT((FRACAS!$B$5:$B$8970=X$4)*(FRACAS!$D$5:$D$8970&lt;=X363)*(IFERROR(FRACAS!$AM$5:$AM$8970,0)))
    ),"")</f>
        <v/>
      </c>
      <c r="LY363" s="240" t="str" cm="1">
        <f t="array" ref="LY363">IFERROR(
    (((Y363/FRACAS!$AY$1)*60))
    /
    (((Y363/FRACAS!$AY$1)*60) + SUMPRODUCT((FRACAS!$B$5:$B$8970=Y$4)*(FRACAS!$D$5:$D$8970&lt;=Y363)*(IFERROR(FRACAS!$AM$5:$AM$8970,0)))
    ),"")</f>
        <v/>
      </c>
      <c r="LZ363" s="240" t="str" cm="1">
        <f t="array" ref="LZ363">IFERROR(
    (((Z363/FRACAS!$AY$1)*60))
    /
    (((Z363/FRACAS!$AY$1)*60) + SUMPRODUCT((FRACAS!$B$5:$B$8970=Z$4)*(FRACAS!$D$5:$D$8970&lt;=Z363)*(IFERROR(FRACAS!$AM$5:$AM$8970,0)))
    ),"")</f>
        <v/>
      </c>
      <c r="MA363" s="240" t="str" cm="1">
        <f t="array" ref="MA363">IFERROR(
    (((AA363/FRACAS!$AY$1)*60))
    /
    (((AA363/FRACAS!$AY$1)*60) + SUMPRODUCT((FRACAS!$B$5:$B$8970=AA$4)*(FRACAS!$D$5:$D$8970&lt;=AA363)*(IFERROR(FRACAS!$AM$5:$AM$8970,0)))
    ),"")</f>
        <v/>
      </c>
      <c r="MB363" s="240" t="str" cm="1">
        <f t="array" ref="MB363">IFERROR(
    (((AB363/FRACAS!$AY$1)*60))
    /
    (((AB363/FRACAS!$AY$1)*60) + SUMPRODUCT((FRACAS!$B$5:$B$8970=AB$4)*(FRACAS!$D$5:$D$8970&lt;=AB363)*(IFERROR(FRACAS!$AM$5:$AM$8970,0)))
    ),"")</f>
        <v/>
      </c>
      <c r="MC363" s="240" t="str" cm="1">
        <f t="array" ref="MC363">IFERROR(
    (((AC363/FRACAS!$AY$1)*60))
    /
    (((AC363/FRACAS!$AY$1)*60) + SUMPRODUCT((FRACAS!$B$5:$B$8970=AC$4)*(FRACAS!$D$5:$D$8970&lt;=AC363)*(IFERROR(FRACAS!$AM$5:$AM$8970,0)))
    ),"")</f>
        <v/>
      </c>
      <c r="MD363" s="240" t="str" cm="1">
        <f t="array" ref="MD363">IFERROR(
    (((AD363/FRACAS!$AY$1)*60))
    /
    (((AD363/FRACAS!$AY$1)*60) + SUMPRODUCT((FRACAS!$B$5:$B$8970=AD$4)*(FRACAS!$D$5:$D$8970&lt;=AD363)*(IFERROR(FRACAS!$AM$5:$AM$8970,0)))
    ),"")</f>
        <v/>
      </c>
      <c r="ME363" s="240" t="str" cm="1">
        <f t="array" ref="ME363">IFERROR(
    (((AE363/FRACAS!$AY$1)*60))
    /
    (((AE363/FRACAS!$AY$1)*60) + SUMPRODUCT((FRACAS!$B$5:$B$8970=AE$4)*(FRACAS!$D$5:$D$8970&lt;=AE363)*(IFERROR(FRACAS!$AM$5:$AM$8970,0)))
    ),"")</f>
        <v/>
      </c>
      <c r="MF363" s="240" t="str" cm="1">
        <f t="array" ref="MF363">IFERROR(
    (((AF363/FRACAS!$AY$1)*60))
    /
    (((AF363/FRACAS!$AY$1)*60) + SUMPRODUCT((FRACAS!$B$5:$B$8970=AF$4)*(FRACAS!$D$5:$D$8970&lt;=AF363)*(IFERROR(FRACAS!$AM$5:$AM$8970,0)))
    ),"")</f>
        <v/>
      </c>
      <c r="MG363" s="240" t="str" cm="1">
        <f t="array" ref="MG363">IFERROR(
    (((AG363/FRACAS!$AY$1)*60))
    /
    (((AG363/FRACAS!$AY$1)*60) + SUMPRODUCT((FRACAS!$B$5:$B$8970=AG$4)*(FRACAS!$D$5:$D$8970&lt;=AG363)*(IFERROR(FRACAS!$AM$5:$AM$8970,0)))
    ),"")</f>
        <v/>
      </c>
      <c r="MH363" s="240" t="str" cm="1">
        <f t="array" ref="MH363">IFERROR(
    (((AH363/FRACAS!$AY$1)*60))
    /
    (((AH363/FRACAS!$AY$1)*60) + SUMPRODUCT((FRACAS!$B$5:$B$8970=AH$4)*(FRACAS!$D$5:$D$8970&lt;=AH363)*(IFERROR(FRACAS!$AM$5:$AM$8970,0)))
    ),"")</f>
        <v/>
      </c>
      <c r="MI363" s="240" t="str" cm="1">
        <f t="array" ref="MI363">IFERROR(
    (((AI363/FRACAS!$AY$1)*60))
    /
    (((AI363/FRACAS!$AY$1)*60) + SUMPRODUCT((FRACAS!$B$5:$B$8970=AI$4)*(FRACAS!$D$5:$D$8970&lt;=AI363)*(IFERROR(FRACAS!$AM$5:$AM$8970,0)))
    ),"")</f>
        <v/>
      </c>
      <c r="MJ363" s="240" t="str" cm="1">
        <f t="array" ref="MJ363">IFERROR(
    (((AJ363/FRACAS!$AY$1)*60))
    /
    (((AJ363/FRACAS!$AY$1)*60) + SUMPRODUCT((FRACAS!$B$5:$B$8970=AJ$4)*(FRACAS!$D$5:$D$8970&lt;=AJ363)*(IFERROR(FRACAS!$AM$5:$AM$8970,0)))
    ),"")</f>
        <v/>
      </c>
      <c r="MK363" s="240" t="str" cm="1">
        <f t="array" ref="MK363">IFERROR(
    (((AK363/FRACAS!$AY$1)*60))
    /
    (((AK363/FRACAS!$AY$1)*60) + SUMPRODUCT((FRACAS!$B$5:$B$8970=AK$4)*(FRACAS!$D$5:$D$8970&lt;=AK363)*(IFERROR(FRACAS!$AM$5:$AM$8970,0)))
    ),"")</f>
        <v/>
      </c>
      <c r="ML363" s="240" t="str" cm="1">
        <f t="array" ref="ML363">IFERROR(
    (((AL363/FRACAS!$AY$1)*60))
    /
    (((AL363/FRACAS!$AY$1)*60) + SUMPRODUCT((FRACAS!$B$5:$B$8970=AL$4)*(FRACAS!$D$5:$D$8970&lt;=AL363)*(IFERROR(FRACAS!$AM$5:$AM$8970,0)))
    ),"")</f>
        <v/>
      </c>
      <c r="MM363" s="240" t="str" cm="1">
        <f t="array" ref="MM363">IFERROR(
    (((AM363/FRACAS!$AY$1)*60))
    /
    (((AM363/FRACAS!$AY$1)*60) + SUMPRODUCT((FRACAS!$B$5:$B$8970=AM$4)*(FRACAS!$D$5:$D$8970&lt;=AM363)*(IFERROR(FRACAS!$AM$5:$AM$8970,0)))
    ),"")</f>
        <v/>
      </c>
      <c r="MN363" s="240" t="str" cm="1">
        <f t="array" ref="MN363">IFERROR(
    (((AN363/FRACAS!$AY$1)*60))
    /
    (((AN363/FRACAS!$AY$1)*60) + SUMPRODUCT((FRACAS!$B$5:$B$8970=AN$4)*(FRACAS!$D$5:$D$8970&lt;=AN363)*(IFERROR(FRACAS!$AM$5:$AM$8970,0)))
    ),"")</f>
        <v/>
      </c>
      <c r="MO363" s="240" t="str" cm="1">
        <f t="array" ref="MO363">IFERROR(
    (((AO363/FRACAS!$AY$1)*60))
    /
    (((AO363/FRACAS!$AY$1)*60) + SUMPRODUCT((FRACAS!$B$5:$B$8970=AO$4)*(FRACAS!$D$5:$D$8970&lt;=AO363)*(IFERROR(FRACAS!$AM$5:$AM$8970,0)))
    ),"")</f>
        <v/>
      </c>
      <c r="MP363" s="240" t="str" cm="1">
        <f t="array" ref="MP363">IFERROR(
    (((AP363/FRACAS!$AY$1)*60))
    /
    (((AP363/FRACAS!$AY$1)*60) + SUMPRODUCT((FRACAS!$B$5:$B$8970=AP$4)*(FRACAS!$D$5:$D$8970&lt;=AP363)*(IFERROR(FRACAS!$AM$5:$AM$8970,0)))
    ),"")</f>
        <v/>
      </c>
      <c r="MQ363" s="240" t="str" cm="1">
        <f t="array" ref="MQ363">IFERROR(
    (((AQ363/FRACAS!$AY$1)*60))
    /
    (((AQ363/FRACAS!$AY$1)*60) + SUMPRODUCT((FRACAS!$B$5:$B$8970=AQ$4)*(FRACAS!$D$5:$D$8970&lt;=AQ363)*(IFERROR(FRACAS!$AM$5:$AM$8970,0)))
    ),"")</f>
        <v/>
      </c>
      <c r="MR363" s="194"/>
      <c r="MS363" s="194"/>
      <c r="MT363" s="194"/>
      <c r="MU363" s="194"/>
      <c r="MV363" s="194"/>
      <c r="MW363" s="194"/>
      <c r="MX363" s="194"/>
      <c r="MY363" s="194"/>
      <c r="MZ363" s="194"/>
      <c r="NA363" s="195"/>
      <c r="ND363" s="241">
        <f t="shared" si="31"/>
        <v>0</v>
      </c>
      <c r="NE363" s="242" t="str">
        <f t="shared" si="32"/>
        <v/>
      </c>
      <c r="NF363" s="193" t="str" cm="1">
        <f t="array" ref="NF363">IF($ND363=0,"",(IFERROR( (IFERROR($ND363/FRACAS!$AY$1*60,0) - SUMPRODUCT( (FRACAS!$K$5:$K$8972=NF$2) * IFERROR(FRACAS!$AN$5:$AN$8972,0) ) ) / IFERROR($ND363/FRACAS!$AY$1*60,0), 1 )))</f>
        <v/>
      </c>
      <c r="NG363" s="193" t="str" cm="1">
        <f t="array" ref="NG363">IF($ND363=0,"",(IFERROR( (IFERROR($ND363/FRACAS!$AY$1*60,0) - SUMPRODUCT( (FRACAS!$K$5:$K$8972=NG$2) * IFERROR(FRACAS!$AN$5:$AN$8972,0) ) ) / IFERROR($ND363/FRACAS!$AY$1*60,0), 1 )))</f>
        <v/>
      </c>
      <c r="NH363" s="193" t="str" cm="1">
        <f t="array" ref="NH363">IF($ND363=0,"",(IFERROR( (IFERROR($ND363/FRACAS!$AY$1*60,0) - SUMPRODUCT( (FRACAS!$K$5:$K$8972=NH$2) * IFERROR(FRACAS!$AN$5:$AN$8972,0) ) ) / IFERROR($ND363/FRACAS!$AY$1*60,0), 1 )))</f>
        <v/>
      </c>
      <c r="NI363" s="193" t="str" cm="1">
        <f t="array" ref="NI363">IF($ND363=0,"",(IFERROR( (IFERROR($ND363/FRACAS!$AY$1*60,0) - SUMPRODUCT( (FRACAS!$K$5:$K$8972=NI$2) * IFERROR(FRACAS!$AN$5:$AN$8972,0) ) ) / IFERROR($ND363/FRACAS!$AY$1*60,0), 1 )))</f>
        <v/>
      </c>
      <c r="NJ363" s="193" t="str" cm="1">
        <f t="array" ref="NJ363">IF($ND363=0,"",(IFERROR( (IFERROR($ND363/FRACAS!$AY$1*60,0) - SUMPRODUCT( (FRACAS!$K$5:$K$8972=NJ$2) * IFERROR(FRACAS!$AN$5:$AN$8972,0) ) ) / IFERROR($ND363/FRACAS!$AY$1*60,0), 1 )))</f>
        <v/>
      </c>
      <c r="NK363" s="193" t="str" cm="1">
        <f t="array" ref="NK363">IF($ND363=0,"",(IFERROR( (IFERROR($ND363/FRACAS!$AY$1*60,0) - SUMPRODUCT( (FRACAS!$K$5:$K$8972=NK$2) * IFERROR(FRACAS!$AN$5:$AN$8972,0) ) ) / IFERROR($ND363/FRACAS!$AY$1*60,0), 1 )))</f>
        <v/>
      </c>
      <c r="NL363" s="193" t="str" cm="1">
        <f t="array" ref="NL363">IF($ND363=0,"",(IFERROR( (IFERROR($ND363/FRACAS!$AY$1*60,0) - SUMPRODUCT( (FRACAS!$K$5:$K$8972=NL$2) * IFERROR(FRACAS!$AN$5:$AN$8972,0) ) ) / IFERROR($ND363/FRACAS!$AY$1*60,0), 1 )))</f>
        <v/>
      </c>
      <c r="NM363" s="193" t="str" cm="1">
        <f t="array" ref="NM363">IF($ND363=0,"",(IFERROR( (IFERROR($ND363/FRACAS!$AY$1*60,0) - SUMPRODUCT( (FRACAS!$K$5:$K$8972=NM$2) * IFERROR(FRACAS!$AN$5:$AN$8972,0) ) ) / IFERROR($ND363/FRACAS!$AY$1*60,0), 1 )))</f>
        <v/>
      </c>
      <c r="NN363" s="193" t="str" cm="1">
        <f t="array" ref="NN363">IF($ND363=0,"",(IFERROR( (IFERROR($ND363/FRACAS!$AY$1*60,0) - SUMPRODUCT( (FRACAS!$K$5:$K$8972=NN$2) * IFERROR(FRACAS!$AN$5:$AN$8972,0) ) ) / IFERROR($ND363/FRACAS!$AY$1*60,0), 1 )))</f>
        <v/>
      </c>
      <c r="NO363" s="193" t="str" cm="1">
        <f t="array" ref="NO363">IF($ND363=0,"",(IFERROR( (IFERROR($ND363/FRACAS!$AY$1*60,0) - SUMPRODUCT( (FRACAS!$K$5:$K$8972=NO$2) * IFERROR(FRACAS!$AN$5:$AN$8972,0) ) ) / IFERROR($ND363/FRACAS!$AY$1*60,0), 1 )))</f>
        <v/>
      </c>
      <c r="NP363" s="193" t="str" cm="1">
        <f t="array" ref="NP363">IF($ND363=0,"",(IFERROR( (IFERROR($ND363/FRACAS!$AY$1*60,0) - SUMPRODUCT( (FRACAS!$K$5:$K$8972=NP$2) * IFERROR(FRACAS!$AN$5:$AN$8972,0) ) ) / IFERROR($ND363/FRACAS!$AY$1*60,0), 1 )))</f>
        <v/>
      </c>
      <c r="NQ363" s="193" t="str" cm="1">
        <f t="array" ref="NQ363">IF($ND363=0,"",(IFERROR( (IFERROR($ND363/FRACAS!$AY$1*60,0) - SUMPRODUCT( (FRACAS!$K$5:$K$8972=NQ$2) * IFERROR(FRACAS!$AN$5:$AN$8972,0) ) ) / IFERROR($ND363/FRACAS!$AY$1*60,0), 1 )))</f>
        <v/>
      </c>
      <c r="NR363" s="193" t="str" cm="1">
        <f t="array" ref="NR363">IF($ND363=0,"",(IFERROR( (IFERROR($ND363/FRACAS!$AY$1*60,0) - SUMPRODUCT( (FRACAS!$K$5:$K$8972=NR$2) * IFERROR(FRACAS!$AN$5:$AN$8972,0) ) ) / IFERROR($ND363/FRACAS!$AY$1*60,0), 1 )))</f>
        <v/>
      </c>
      <c r="NS363" s="193" t="str" cm="1">
        <f t="array" ref="NS363">IF($ND363=0,"",(IFERROR( (IFERROR($ND363/FRACAS!$AY$1*60,0) - SUMPRODUCT( (FRACAS!$K$5:$K$8972=NS$2) * IFERROR(FRACAS!$AN$5:$AN$8972,0) ) ) / IFERROR($ND363/FRACAS!$AY$1*60,0), 1 )))</f>
        <v/>
      </c>
      <c r="NT363" s="193" t="str" cm="1">
        <f t="array" ref="NT363">IF($ND363=0,"",(IFERROR( (IFERROR($ND363/FRACAS!$AY$1*60,0) - SUMPRODUCT( (FRACAS!$K$5:$K$8972=NT$2) * IFERROR(FRACAS!$AN$5:$AN$8972,0) ) ) / IFERROR($ND363/FRACAS!$AY$1*60,0), 1 )))</f>
        <v/>
      </c>
      <c r="NU363" s="193" t="str" cm="1">
        <f t="array" ref="NU363">IF($ND363=0,"",(IFERROR( (IFERROR($ND363/FRACAS!$AY$1*60,0) - SUMPRODUCT( (FRACAS!$K$5:$K$8972=NU$2) * IFERROR(FRACAS!$AN$5:$AN$8972,0) ) ) / IFERROR($ND363/FRACAS!$AY$1*60,0), 1 )))</f>
        <v/>
      </c>
      <c r="NV363" s="193" t="str" cm="1">
        <f t="array" ref="NV363">IF($ND363=0,"",(IFERROR( (IFERROR($ND363/FRACAS!$AY$1*60,0) - SUMPRODUCT( (FRACAS!$K$5:$K$8972=NV$2) * IFERROR(FRACAS!$AN$5:$AN$8972,0) ) ) / IFERROR($ND363/FRACAS!$AY$1*60,0), 1 )))</f>
        <v/>
      </c>
      <c r="NW363" s="193" t="str" cm="1">
        <f t="array" ref="NW363">IF($ND363=0,"",(IFERROR( (IFERROR($ND363/FRACAS!$AY$1*60,0) - SUMPRODUCT( (FRACAS!$K$5:$K$8972=NW$2) * IFERROR(FRACAS!$AN$5:$AN$8972,0) ) ) / IFERROR($ND363/FRACAS!$AY$1*60,0), 1 )))</f>
        <v/>
      </c>
      <c r="NX363" s="193" t="str" cm="1">
        <f t="array" ref="NX363">IF($ND363=0,"",(IFERROR( (IFERROR($ND363/FRACAS!$AY$1*60,0) - SUMPRODUCT( (FRACAS!$K$5:$K$8972=NX$2) * IFERROR(FRACAS!$AN$5:$AN$8972,0) ) ) / IFERROR($ND363/FRACAS!$AY$1*60,0), 1 )))</f>
        <v/>
      </c>
      <c r="NY363" s="193" t="str" cm="1">
        <f t="array" ref="NY363">IF($ND363=0,"",(IFERROR( (IFERROR($ND363/FRACAS!$AY$1*60,0) - SUMPRODUCT( (FRACAS!$K$5:$K$8972=NY$2) * IFERROR(FRACAS!$AN$5:$AN$8972,0) ) ) / IFERROR($ND363/FRACAS!$AY$1*60,0), 1 )))</f>
        <v/>
      </c>
      <c r="NZ363" s="193" t="str" cm="1">
        <f t="array" ref="NZ363">IF($ND363=0,"",(IFERROR( (IFERROR($ND363/FRACAS!$AY$1*60,0) - SUMPRODUCT( (FRACAS!$K$5:$K$8972=NZ$2) * IFERROR(FRACAS!$AN$5:$AN$8972,0) ) ) / IFERROR($ND363/FRACAS!$AY$1*60,0), 1 )))</f>
        <v/>
      </c>
      <c r="OA363" s="193" t="str" cm="1">
        <f t="array" ref="OA363">IF($ND363=0,"",(IFERROR( (IFERROR($ND363/FRACAS!$AY$1*60,0) - SUMPRODUCT( (FRACAS!$K$5:$K$8972=OA$2) * IFERROR(FRACAS!$AN$5:$AN$8972,0) ) ) / IFERROR($ND363/FRACAS!$AY$1*60,0), 1 )))</f>
        <v/>
      </c>
      <c r="OB363" s="193" t="str" cm="1">
        <f t="array" ref="OB363">IF($ND363=0,"",(IFERROR( (IFERROR($ND363/FRACAS!$AY$1*60,0) - SUMPRODUCT( (FRACAS!$K$5:$K$8972=OB$2) * IFERROR(FRACAS!$AN$5:$AN$8972,0) ) ) / IFERROR($ND363/FRACAS!$AY$1*60,0), 1 )))</f>
        <v/>
      </c>
      <c r="OC363" s="193" t="str" cm="1">
        <f t="array" ref="OC363">IF($ND363=0,"",(IFERROR( (IFERROR($ND363/FRACAS!$AY$1*60,0) - SUMPRODUCT( (FRACAS!$K$5:$K$8972=OC$2) * IFERROR(FRACAS!$AN$5:$AN$8972,0) ) ) / IFERROR($ND363/FRACAS!$AY$1*60,0), 1 )))</f>
        <v/>
      </c>
      <c r="OD363" s="193" t="str" cm="1">
        <f t="array" ref="OD363">IF($ND363=0,"",(IFERROR( (IFERROR($ND363/FRACAS!$AY$1*60,0) - SUMPRODUCT( (FRACAS!$K$5:$K$8972=OD$2) * IFERROR(FRACAS!$AN$5:$AN$8972,0) ) ) / IFERROR($ND363/FRACAS!$AY$1*60,0), 1 )))</f>
        <v/>
      </c>
      <c r="OE363" s="193" t="str" cm="1">
        <f t="array" ref="OE363">IF($ND363=0,"",(IFERROR( (IFERROR($ND363/FRACAS!$AY$1*60,0) - SUMPRODUCT( (FRACAS!$K$5:$K$8972=OE$2) * IFERROR(FRACAS!$AN$5:$AN$8972,0) ) ) / IFERROR($ND363/FRACAS!$AY$1*60,0), 1 )))</f>
        <v/>
      </c>
      <c r="OF363" s="193" t="str" cm="1">
        <f t="array" ref="OF363">IF($ND363=0,"",(IFERROR( (IFERROR($ND363/FRACAS!$AY$1*60,0) - SUMPRODUCT( (FRACAS!$K$5:$K$8972=OF$2) * IFERROR(FRACAS!$AN$5:$AN$8972,0) ) ) / IFERROR($ND363/FRACAS!$AY$1*60,0), 1 )))</f>
        <v/>
      </c>
      <c r="OG363" s="193" t="str" cm="1">
        <f t="array" ref="OG363">IF($ND363=0,"",(IFERROR( (IFERROR($ND363/FRACAS!$AY$1*60,0) - SUMPRODUCT( (FRACAS!$K$5:$K$8972=OG$2) * IFERROR(FRACAS!$AN$5:$AN$8972,0) ) ) / IFERROR($ND363/FRACAS!$AY$1*60,0), 1 )))</f>
        <v/>
      </c>
      <c r="OH363" s="193" t="str" cm="1">
        <f t="array" ref="OH363">IF($ND363=0,"",(IFERROR( (IFERROR($ND363/FRACAS!$AY$1*60,0) - SUMPRODUCT( (FRACAS!$K$5:$K$8972=OH$2) * IFERROR(FRACAS!$AN$5:$AN$8972,0) ) ) / IFERROR($ND363/FRACAS!$AY$1*60,0), 1 )))</f>
        <v/>
      </c>
      <c r="OI363" s="193" t="str" cm="1">
        <f t="array" ref="OI363">IF($ND363=0,"",(IFERROR( (IFERROR($ND363/FRACAS!$AY$1*60,0) - SUMPRODUCT( (FRACAS!$K$5:$K$8972=OI$2) * IFERROR(FRACAS!$AN$5:$AN$8972,0) ) ) / IFERROR($ND363/FRACAS!$AY$1*60,0), 1 )))</f>
        <v/>
      </c>
      <c r="OJ363" s="193" t="str" cm="1">
        <f t="array" ref="OJ363">IF($ND363=0,"",(IFERROR( (IFERROR($ND363/FRACAS!$AY$1*60,0) - SUMPRODUCT( (FRACAS!$K$5:$K$8972=OJ$2) * IFERROR(FRACAS!$AN$5:$AN$8972,0) ) ) / IFERROR($ND363/FRACAS!$AY$1*60,0), 1 )))</f>
        <v/>
      </c>
      <c r="OK363" s="193" t="str" cm="1">
        <f t="array" ref="OK363">IF($ND363=0,"",(IFERROR( (IFERROR($ND363/FRACAS!$AY$1*60,0) - SUMPRODUCT( (FRACAS!$K$5:$K$8972=OK$2) * IFERROR(FRACAS!$AN$5:$AN$8972,0) ) ) / IFERROR($ND363/FRACAS!$AY$1*60,0), 1 )))</f>
        <v/>
      </c>
      <c r="OL363" s="193" t="str" cm="1">
        <f t="array" ref="OL363">IF($ND363=0,"",(IFERROR( (IFERROR($ND363/FRACAS!$AY$1*60,0) - SUMPRODUCT( (FRACAS!$K$5:$K$8972=OL$2) * IFERROR(FRACAS!$AN$5:$AN$8972,0) ) ) / IFERROR($ND363/FRACAS!$AY$1*60,0), 1 )))</f>
        <v/>
      </c>
      <c r="OM363" s="193" t="str" cm="1">
        <f t="array" ref="OM363">IF($ND363=0,"",(IFERROR( (IFERROR($ND363/FRACAS!$AY$1*60,0) - SUMPRODUCT( (FRACAS!$K$5:$K$8972=OM$2) * IFERROR(FRACAS!$AN$5:$AN$8972,0) ) ) / IFERROR($ND363/FRACAS!$AY$1*60,0), 1 )))</f>
        <v/>
      </c>
      <c r="ON363" s="193" t="str" cm="1">
        <f t="array" ref="ON363">IF($ND363=0,"",(IFERROR( (IFERROR($ND363/FRACAS!$AY$1*60,0) - SUMPRODUCT( (FRACAS!$K$5:$K$8972=ON$2) * IFERROR(FRACAS!$AN$5:$AN$8972,0) ) ) / IFERROR($ND363/FRACAS!$AY$1*60,0), 1 )))</f>
        <v/>
      </c>
      <c r="OO363" s="193" t="str" cm="1">
        <f t="array" ref="OO363">IF($ND363=0,"",(IFERROR( (IFERROR($ND363/FRACAS!$AY$1*60,0) - SUMPRODUCT( (FRACAS!$K$5:$K$8972=OO$2) * IFERROR(FRACAS!$AN$5:$AN$8972,0) ) ) / IFERROR($ND363/FRACAS!$AY$1*60,0), 1 )))</f>
        <v/>
      </c>
      <c r="OP363" s="193" t="str" cm="1">
        <f t="array" ref="OP363">IF($ND363=0,"",(IFERROR( (IFERROR($ND363/FRACAS!$AY$1*60,0) - SUMPRODUCT( (FRACAS!$K$5:$K$8972=OP$2) * IFERROR(FRACAS!$AN$5:$AN$8972,0) ) ) / IFERROR($ND363/FRACAS!$AY$1*60,0), 1 )))</f>
        <v/>
      </c>
      <c r="OQ363" s="193" t="str" cm="1">
        <f t="array" ref="OQ363">IF($ND363=0,"",(IFERROR( (IFERROR($ND363/FRACAS!$AY$1*60,0) - SUMPRODUCT( (FRACAS!$K$5:$K$8972=OQ$2) * IFERROR(FRACAS!$AN$5:$AN$8972,0) ) ) / IFERROR($ND363/FRACAS!$AY$1*60,0), 1 )))</f>
        <v/>
      </c>
      <c r="OR363" s="193" t="str" cm="1">
        <f t="array" ref="OR363">IF($ND363=0,"",(IFERROR( (IFERROR($ND363/FRACAS!$AY$1*60,0) - SUMPRODUCT( (FRACAS!$K$5:$K$8972=OR$2) * IFERROR(FRACAS!$AN$5:$AN$8972,0) ) ) / IFERROR($ND363/FRACAS!$AY$1*60,0), 1 )))</f>
        <v/>
      </c>
      <c r="OS363" s="193" t="str" cm="1">
        <f t="array" ref="OS363">IF($ND363=0,"",(IFERROR( (IFERROR($ND363/FRACAS!$AY$1*60,0) - SUMPRODUCT( (FRACAS!$K$5:$K$8972=OS$2) * IFERROR(FRACAS!$AN$5:$AN$8972,0) ) ) / IFERROR($ND363/FRACAS!$AY$1*60,0), 1 )))</f>
        <v/>
      </c>
      <c r="OT363" s="243" t="str" cm="1">
        <f t="array" ref="OT363">IF($ND363=0,"",(IFERROR( (IFERROR($ND363/FRACAS!$AY$1*60,0) - SUMPRODUCT( (FRACAS!$K$5:$K$8972=OT$2) * IFERROR(FRACAS!$AN$5:$AN$8972,0) ) ) / IFERROR($ND363/FRACAS!$AY$1*60,0), 1 )))</f>
        <v/>
      </c>
    </row>
    <row r="364" spans="2:410" x14ac:dyDescent="0.2">
      <c r="B364" s="233"/>
      <c r="C364" s="259" t="str">
        <f>IF('[1]17.11.2025 IASI18 Mileage'!C365="","",'[1]17.11.2025 IASI18 Mileage'!C365)</f>
        <v/>
      </c>
      <c r="D364" s="201" t="str">
        <f>IF('[2]10.09.2025 IASI Mileage'!D363="","",'[2]10.09.2025 IASI Mileage'!D363)</f>
        <v/>
      </c>
      <c r="E364" s="201" t="str">
        <f>IF('[2]10.09.2025 IASI Mileage'!E363="","",'[2]10.09.2025 IASI Mileage'!E363)</f>
        <v/>
      </c>
      <c r="F364" s="201" t="str">
        <f>IF('[2]10.09.2025 IASI Mileage'!F363="","",'[2]10.09.2025 IASI Mileage'!F363)</f>
        <v/>
      </c>
      <c r="G364" s="201" t="str">
        <f>IF('[2]10.09.2025 IASI Mileage'!G363="","",'[2]10.09.2025 IASI Mileage'!G363)</f>
        <v/>
      </c>
      <c r="H364" s="201" t="str">
        <f>IF('[2]10.09.2025 IASI Mileage'!H363="","",'[2]10.09.2025 IASI Mileage'!H363)</f>
        <v/>
      </c>
      <c r="I364" s="201" t="str">
        <f>IF('[2]10.09.2025 IASI Mileage'!I363="","",'[2]10.09.2025 IASI Mileage'!I363)</f>
        <v/>
      </c>
      <c r="J364" s="201" t="str">
        <f>IF('[2]10.09.2025 IASI Mileage'!J363="","",'[2]10.09.2025 IASI Mileage'!J363)</f>
        <v/>
      </c>
      <c r="K364" s="201" t="str">
        <f>IF('[2]10.09.2025 IASI Mileage'!K363="","",'[2]10.09.2025 IASI Mileage'!K363)</f>
        <v/>
      </c>
      <c r="L364" s="201" t="str">
        <f>IF('[2]10.09.2025 IASI Mileage'!L363="","",'[2]10.09.2025 IASI Mileage'!L363)</f>
        <v/>
      </c>
      <c r="M364" s="201" t="str">
        <f>IF('[2]10.09.2025 IASI Mileage'!M363="","",'[2]10.09.2025 IASI Mileage'!M363)</f>
        <v/>
      </c>
      <c r="N364" s="201" t="str">
        <f>IF('[2]10.09.2025 IASI Mileage'!N363="","",'[2]10.09.2025 IASI Mileage'!N363)</f>
        <v/>
      </c>
      <c r="O364" s="201" t="str">
        <f>IF('[2]10.09.2025 IASI Mileage'!O363="","",'[2]10.09.2025 IASI Mileage'!O363)</f>
        <v/>
      </c>
      <c r="P364" s="201" t="str">
        <f>IF('[2]10.09.2025 IASI Mileage'!P363="","",'[2]10.09.2025 IASI Mileage'!P363)</f>
        <v/>
      </c>
      <c r="Q364" s="201" t="str">
        <f>IF('[2]10.09.2025 IASI Mileage'!Q363="","",'[2]10.09.2025 IASI Mileage'!Q363)</f>
        <v/>
      </c>
      <c r="R364" s="201" t="str">
        <f>IF('[2]10.09.2025 IASI Mileage'!R363="","",'[2]10.09.2025 IASI Mileage'!R363)</f>
        <v/>
      </c>
      <c r="S364" s="201" t="str">
        <f>IF('[2]10.09.2025 IASI Mileage'!S363="","",'[2]10.09.2025 IASI Mileage'!S363)</f>
        <v/>
      </c>
      <c r="T364" s="201"/>
      <c r="U364" s="201"/>
      <c r="V364" s="201"/>
      <c r="W364" s="201"/>
      <c r="X364" s="201"/>
      <c r="Y364" s="201"/>
      <c r="Z364" s="201"/>
      <c r="AA364" s="201"/>
      <c r="AB364" s="201"/>
      <c r="AC364" s="201"/>
      <c r="AD364" s="201"/>
      <c r="AE364" s="201"/>
      <c r="AF364" s="201"/>
      <c r="AG364" s="201"/>
      <c r="AH364" s="201"/>
      <c r="AI364" s="201"/>
      <c r="AJ364" s="201"/>
      <c r="AK364" s="201"/>
      <c r="AL364" s="201"/>
      <c r="AM364" s="201"/>
      <c r="AN364" s="201"/>
      <c r="AO364" s="201"/>
      <c r="AP364" s="201"/>
      <c r="AQ364" s="201"/>
      <c r="AR364" s="201"/>
      <c r="AS364" s="201"/>
      <c r="AT364" s="201"/>
      <c r="AU364" s="201"/>
      <c r="AV364" s="201"/>
      <c r="AW364" s="201"/>
      <c r="AX364" s="201"/>
      <c r="AY364" s="201"/>
      <c r="AZ364" s="201"/>
      <c r="BA364" s="202"/>
      <c r="BB364" s="184"/>
      <c r="BD364" s="234"/>
      <c r="BE364" s="234"/>
      <c r="BF364" s="234"/>
      <c r="BG364" s="234"/>
      <c r="BH364" s="234"/>
      <c r="BI364" s="234"/>
      <c r="BJ364" s="234"/>
      <c r="BK364" s="234"/>
      <c r="BL364" s="234"/>
      <c r="BM364" s="234"/>
      <c r="DC364" s="184">
        <f t="shared" si="29"/>
        <v>0</v>
      </c>
      <c r="DD364" s="235" t="str">
        <f t="shared" si="30"/>
        <v/>
      </c>
      <c r="DE364" s="186">
        <f>IF(D364&gt; 0,(COUNTIFS(FRACAS!$B$5:$B$8972, D$4, FRACAS!$D$5:$D$8972, "&lt;="&amp;D364)), "" )</f>
        <v>0</v>
      </c>
      <c r="DF364" s="186">
        <f>IF(E364&gt; 0,(COUNTIFS(FRACAS!$B$5:$B$8972, E$4, FRACAS!$D$5:$D$8972, "&lt;="&amp;E364)), "" )</f>
        <v>0</v>
      </c>
      <c r="DG364" s="186">
        <f>IF(F364&gt; 0,(COUNTIFS(FRACAS!$B$5:$B$8972, F$4, FRACAS!$D$5:$D$8972, "&lt;="&amp;F364)), "" )</f>
        <v>0</v>
      </c>
      <c r="DH364" s="186">
        <f>IF(G364&gt; 0,(COUNTIFS(FRACAS!$B$5:$B$8972, G$4, FRACAS!$D$5:$D$8972, "&lt;="&amp;G364)), "" )</f>
        <v>0</v>
      </c>
      <c r="DI364" s="186">
        <f>IF(H364&gt; 0,(COUNTIFS(FRACAS!$B$5:$B$8972, H$4, FRACAS!$D$5:$D$8972, "&lt;="&amp;H364)), "" )</f>
        <v>0</v>
      </c>
      <c r="DJ364" s="186">
        <f>IF(I364&gt; 0,(COUNTIFS(FRACAS!$B$5:$B$8972, I$4, FRACAS!$D$5:$D$8972, "&lt;="&amp;I364)), "" )</f>
        <v>0</v>
      </c>
      <c r="DK364" s="186">
        <f>IF(J364&gt; 0,(COUNTIFS(FRACAS!$B$5:$B$8972, J$4, FRACAS!$D$5:$D$8972, "&lt;="&amp;J364)), "" )</f>
        <v>0</v>
      </c>
      <c r="DL364" s="186">
        <f>IF(K364&gt; 0,(COUNTIFS(FRACAS!$B$5:$B$8972, K$4, FRACAS!$D$5:$D$8972, "&lt;="&amp;K364)), "" )</f>
        <v>0</v>
      </c>
      <c r="DM364" s="186">
        <f>IF(L364&gt; 0,(COUNTIFS(FRACAS!$B$5:$B$8972, L$4, FRACAS!$D$5:$D$8972, "&lt;="&amp;L364)), "" )</f>
        <v>0</v>
      </c>
      <c r="DN364" s="186">
        <f>IF(M364&gt; 0,(COUNTIFS(FRACAS!$B$5:$B$8972, M$4, FRACAS!$D$5:$D$8972, "&lt;="&amp;M364)), "" )</f>
        <v>0</v>
      </c>
      <c r="DO364" s="186">
        <f>IF(N364&gt; 0,(COUNTIFS(FRACAS!$B$5:$B$8972, N$4, FRACAS!$D$5:$D$8972, "&lt;="&amp;N364)), "" )</f>
        <v>0</v>
      </c>
      <c r="DP364" s="186">
        <f>IF(O364&gt; 0,(COUNTIFS(FRACAS!$B$5:$B$8972, O$4, FRACAS!$D$5:$D$8972, "&lt;="&amp;O364)), "" )</f>
        <v>0</v>
      </c>
      <c r="DQ364" s="186">
        <f>IF(P364&gt; 0,(COUNTIFS(FRACAS!$B$5:$B$8972, P$4, FRACAS!$D$5:$D$8972, "&lt;="&amp;P364)), "" )</f>
        <v>0</v>
      </c>
      <c r="DR364" s="186">
        <f>IF(Q364&gt; 0,(COUNTIFS(FRACAS!$B$5:$B$8972, Q$4, FRACAS!$D$5:$D$8972, "&lt;="&amp;Q364)), "" )</f>
        <v>0</v>
      </c>
      <c r="DS364" s="186">
        <f>IF(R364&gt; 0,(COUNTIFS(FRACAS!$B$5:$B$8972, R$4, FRACAS!$D$5:$D$8972, "&lt;="&amp;R364)), "" )</f>
        <v>0</v>
      </c>
      <c r="DT364" s="186">
        <f>IF(S364&gt; 0,(COUNTIFS(FRACAS!$B$5:$B$8972, S$4, FRACAS!$D$5:$D$8972, "&lt;="&amp;S364)), "" )</f>
        <v>0</v>
      </c>
      <c r="DU364" s="186" t="str">
        <f>IF(T364&gt; 0,(COUNTIFS(FRACAS!$B$5:$B$8972, T$4, FRACAS!$D$5:$D$8972, "&lt;="&amp;T364)), "" )</f>
        <v/>
      </c>
      <c r="DV364" s="186" t="str">
        <f>IF(U364&gt; 0,(COUNTIFS(FRACAS!$B$5:$B$8972, U$4, FRACAS!$D$5:$D$8972, "&lt;="&amp;U364)), "" )</f>
        <v/>
      </c>
      <c r="DW364" s="186" t="str">
        <f>IF(V364&gt; 0,(COUNTIFS(FRACAS!$B$5:$B$8972, V$4, FRACAS!$D$5:$D$8972, "&lt;="&amp;V364)), "" )</f>
        <v/>
      </c>
      <c r="DX364" s="186" t="str">
        <f>IF(W364&gt; 0,(COUNTIFS(FRACAS!$B$5:$B$8972, W$4, FRACAS!$D$5:$D$8972, "&lt;="&amp;W364)), "" )</f>
        <v/>
      </c>
      <c r="DY364" s="186" t="str">
        <f>IF(X364&gt; 0,(COUNTIFS(FRACAS!$B$5:$B$8972, X$4, FRACAS!$D$5:$D$8972, "&lt;="&amp;X364)), "" )</f>
        <v/>
      </c>
      <c r="DZ364" s="186" t="str">
        <f>IF(Y364&gt; 0,(COUNTIFS(FRACAS!$B$5:$B$8972, Y$4, FRACAS!$D$5:$D$8972, "&lt;="&amp;Y364)), "" )</f>
        <v/>
      </c>
      <c r="EA364" s="186" t="str">
        <f>IF(Z364&gt; 0,(COUNTIFS(FRACAS!$B$5:$B$8972, Z$4, FRACAS!$D$5:$D$8972, "&lt;="&amp;Z364)), "" )</f>
        <v/>
      </c>
      <c r="EB364" s="186" t="str">
        <f>IF(AA364&gt; 0,(COUNTIFS(FRACAS!$B$5:$B$8972, AA$4, FRACAS!$D$5:$D$8972, "&lt;="&amp;AA364)), "" )</f>
        <v/>
      </c>
      <c r="EC364" s="186" t="str">
        <f>IF(AB364&gt; 0,(COUNTIFS(FRACAS!$B$5:$B$8972, AB$4, FRACAS!$D$5:$D$8972, "&lt;="&amp;AB364)), "" )</f>
        <v/>
      </c>
      <c r="ED364" s="186" t="str">
        <f>IF(AC364&gt; 0,(COUNTIFS(FRACAS!$B$5:$B$8972, AC$4, FRACAS!$D$5:$D$8972, "&lt;="&amp;AC364)), "" )</f>
        <v/>
      </c>
      <c r="EE364" s="186" t="str">
        <f>IF(AD364&gt; 0,(COUNTIFS(FRACAS!$B$5:$B$8972, AD$4, FRACAS!$D$5:$D$8972, "&lt;="&amp;AD364)), "" )</f>
        <v/>
      </c>
      <c r="EF364" s="186" t="str">
        <f>IF(AE364&gt; 0,(COUNTIFS(FRACAS!$B$5:$B$8972, AE$4, FRACAS!$D$5:$D$8972, "&lt;="&amp;AE364)), "" )</f>
        <v/>
      </c>
      <c r="EG364" s="186" t="str">
        <f>IF(AF364&gt; 0,(COUNTIFS(FRACAS!$B$5:$B$8972, AF$4, FRACAS!$D$5:$D$8972, "&lt;="&amp;AF364)), "" )</f>
        <v/>
      </c>
      <c r="EH364" s="186" t="str">
        <f>IF(AG364&gt; 0,(COUNTIFS(FRACAS!$B$5:$B$8972, AG$4, FRACAS!$D$5:$D$8972, "&lt;="&amp;AG364)), "" )</f>
        <v/>
      </c>
      <c r="EI364" s="186" t="str">
        <f>IF(AH364&gt; 0,(COUNTIFS(FRACAS!$B$5:$B$8972, AH$4, FRACAS!$D$5:$D$8972, "&lt;="&amp;AH364)), "" )</f>
        <v/>
      </c>
      <c r="EJ364" s="186" t="str">
        <f>IF(AI364&gt; 0,(COUNTIFS(FRACAS!$B$5:$B$8972, AI$4, FRACAS!$D$5:$D$8972, "&lt;="&amp;AI364)), "" )</f>
        <v/>
      </c>
      <c r="EK364" s="186" t="str">
        <f>IF(AJ364&gt; 0,(COUNTIFS(FRACAS!$B$5:$B$8972, AJ$4, FRACAS!$D$5:$D$8972, "&lt;="&amp;AJ364)), "" )</f>
        <v/>
      </c>
      <c r="EL364" s="186" t="str">
        <f>IF(AK364&gt; 0,(COUNTIFS(FRACAS!$B$5:$B$8972, AK$4, FRACAS!$D$5:$D$8972, "&lt;="&amp;AK364)), "" )</f>
        <v/>
      </c>
      <c r="EM364" s="186" t="str">
        <f>IF(AL364&gt; 0,(COUNTIFS(FRACAS!$B$5:$B$8972, AL$4, FRACAS!$D$5:$D$8972, "&lt;="&amp;AL364)), "" )</f>
        <v/>
      </c>
      <c r="EN364" s="186" t="str">
        <f>IF(AM364&gt; 0,(COUNTIFS(FRACAS!$B$5:$B$8972, AM$4, FRACAS!$D$5:$D$8972, "&lt;="&amp;AM364)), "" )</f>
        <v/>
      </c>
      <c r="EO364" s="186" t="str">
        <f>IF(AN364&gt; 0,(COUNTIFS(FRACAS!$B$5:$B$8972, AN$4, FRACAS!$D$5:$D$8972, "&lt;="&amp;AN364)), "" )</f>
        <v/>
      </c>
      <c r="EP364" s="186" t="str">
        <f>IF(AO364&gt; 0,(COUNTIFS(FRACAS!$B$5:$B$8972, AO$4, FRACAS!$D$5:$D$8972, "&lt;="&amp;AO364)), "" )</f>
        <v/>
      </c>
      <c r="EQ364" s="186" t="str">
        <f>IF(AP364&gt; 0,(COUNTIFS(FRACAS!$B$5:$B$8972, AP$4, FRACAS!$D$5:$D$8972, "&lt;="&amp;AP364)), "" )</f>
        <v/>
      </c>
      <c r="ER364" s="186" t="str">
        <f>IF(AQ364&gt; 0,(COUNTIFS(FRACAS!$B$5:$B$8972, AQ$4, FRACAS!$D$5:$D$8972, "&lt;="&amp;AQ364)), "" )</f>
        <v/>
      </c>
      <c r="ES364" s="246"/>
      <c r="ET364" s="194"/>
      <c r="EU364" s="194"/>
      <c r="EV364" s="194"/>
      <c r="EW364" s="194"/>
      <c r="EX364" s="194"/>
      <c r="EY364" s="194"/>
      <c r="EZ364" s="194"/>
      <c r="FA364" s="194"/>
      <c r="FB364" s="195"/>
      <c r="FE364" s="190"/>
      <c r="FF364" s="190"/>
      <c r="FG364" s="190"/>
      <c r="FH364" s="190"/>
      <c r="FI364" s="190"/>
      <c r="FJ364" s="190"/>
      <c r="FK364" s="190"/>
      <c r="FL364" s="190"/>
      <c r="FM364" s="190"/>
      <c r="FN364" s="190"/>
      <c r="JD364" s="238"/>
      <c r="JE364" s="238"/>
      <c r="JF364" s="238"/>
      <c r="JG364" s="238"/>
      <c r="JH364" s="238"/>
      <c r="JI364" s="238"/>
      <c r="JJ364" s="238"/>
      <c r="JK364" s="238"/>
      <c r="JL364" s="238"/>
      <c r="JM364" s="238"/>
      <c r="JN364" s="247"/>
      <c r="JO364" s="248"/>
      <c r="JP364" s="248"/>
      <c r="JQ364" s="248"/>
      <c r="JR364" s="248"/>
      <c r="JS364" s="248"/>
      <c r="JT364" s="248"/>
      <c r="JU364" s="248"/>
      <c r="JV364" s="248"/>
      <c r="JW364" s="248"/>
      <c r="JX364" s="248"/>
      <c r="JY364" s="248"/>
      <c r="JZ364" s="248"/>
      <c r="KA364" s="248"/>
      <c r="KB364" s="248"/>
      <c r="KC364" s="248"/>
      <c r="KD364" s="248"/>
      <c r="KE364" s="248"/>
      <c r="KF364" s="248"/>
      <c r="KG364" s="248"/>
      <c r="KH364" s="248"/>
      <c r="KI364" s="248"/>
      <c r="KJ364" s="248"/>
      <c r="KK364" s="248"/>
      <c r="KL364" s="248"/>
      <c r="KM364" s="248"/>
      <c r="KN364" s="248"/>
      <c r="KO364" s="248"/>
      <c r="KP364" s="248"/>
      <c r="KQ364" s="248"/>
      <c r="KR364" s="248"/>
      <c r="KS364" s="248"/>
      <c r="KT364" s="248"/>
      <c r="KU364" s="248"/>
      <c r="KV364" s="248"/>
      <c r="KW364" s="248"/>
      <c r="KX364" s="248"/>
      <c r="KY364" s="248"/>
      <c r="KZ364" s="248"/>
      <c r="LA364" s="248"/>
      <c r="LC364" s="235" t="str">
        <f t="shared" si="28"/>
        <v/>
      </c>
      <c r="LD364" s="240" t="str" cm="1">
        <f t="array" ref="LD364">IFERROR((((D364/FRACAS!$AY$1)*60
)-(SUMPRODUCT((FRACAS!$B$5:$B$8970=D$4)*(FRACAS!$D$5:$D$8970&lt;=D364)*(IFERROR(FRACAS!$AM$5:$AM$8970,0)))
))/((D364/FRACAS!$AY$1)*60),"")</f>
        <v/>
      </c>
      <c r="LE364" s="240" t="str" cm="1">
        <f t="array" ref="LE364">IFERROR((((E364/FRACAS!$AY$1)*60
)-(SUMPRODUCT((FRACAS!$B$5:$B$8970=E$4)*(FRACAS!$D$5:$D$8970&lt;=E364)*(IFERROR(FRACAS!$AM$5:$AM$8970,0)))
))/((E364/FRACAS!$AY$1)*60),"")</f>
        <v/>
      </c>
      <c r="LF364" s="240" t="str" cm="1">
        <f t="array" ref="LF364">IFERROR((((F364/FRACAS!$AY$1)*60
)-(SUMPRODUCT((FRACAS!$B$5:$B$8970=F$4)*(FRACAS!$D$5:$D$8970&lt;=F364)*(IFERROR(FRACAS!$AM$5:$AM$8970,0)))
))/((F364/FRACAS!$AY$1)*60),"")</f>
        <v/>
      </c>
      <c r="LG364" s="240" t="str" cm="1">
        <f t="array" ref="LG364">IFERROR((((G364/FRACAS!$AY$1)*60
)-(SUMPRODUCT((FRACAS!$B$5:$B$8970=G$4)*(FRACAS!$D$5:$D$8970&lt;=G364)*(IFERROR(FRACAS!$AM$5:$AM$8970,0)))
))/((G364/FRACAS!$AY$1)*60),"")</f>
        <v/>
      </c>
      <c r="LH364" s="240" t="str" cm="1">
        <f t="array" ref="LH364">IFERROR((((H364/FRACAS!$AY$1)*60
)-(SUMPRODUCT((FRACAS!$B$5:$B$8970=H$4)*(FRACAS!$D$5:$D$8970&lt;=H364)*(IFERROR(FRACAS!$AM$5:$AM$8970,0)))
))/((H364/FRACAS!$AY$1)*60),"")</f>
        <v/>
      </c>
      <c r="LI364" s="240" t="str" cm="1">
        <f t="array" ref="LI364">IFERROR((((I364/FRACAS!$AY$1)*60
)-(SUMPRODUCT((FRACAS!$B$5:$B$8970=I$4)*(FRACAS!$D$5:$D$8970&lt;=I364)*(IFERROR(FRACAS!$AM$5:$AM$8970,0)))
))/((I364/FRACAS!$AY$1)*60),"")</f>
        <v/>
      </c>
      <c r="LJ364" s="240" t="str" cm="1">
        <f t="array" ref="LJ364">IFERROR((((J364/FRACAS!$AY$1)*60
)-(SUMPRODUCT((FRACAS!$B$5:$B$8970=J$4)*(FRACAS!$D$5:$D$8970&lt;=J364)*(IFERROR(FRACAS!$AM$5:$AM$8970,0)))
))/((J364/FRACAS!$AY$1)*60),"")</f>
        <v/>
      </c>
      <c r="LK364" s="240" t="str" cm="1">
        <f t="array" ref="LK364">IFERROR((((K364/FRACAS!$AY$1)*60
)-(SUMPRODUCT((FRACAS!$B$5:$B$8970=K$4)*(FRACAS!$D$5:$D$8970&lt;=K364)*(IFERROR(FRACAS!$AM$5:$AM$8970,0)))
))/((K364/FRACAS!$AY$1)*60),"")</f>
        <v/>
      </c>
      <c r="LL364" s="240" t="str" cm="1">
        <f t="array" ref="LL364">IFERROR((((L364/FRACAS!$AY$1)*60
)-(SUMPRODUCT((FRACAS!$B$5:$B$8970=L$4)*(FRACAS!$D$5:$D$8970&lt;=L364)*(IFERROR(FRACAS!$AM$5:$AM$8970,0)))
))/((L364/FRACAS!$AY$1)*60),"")</f>
        <v/>
      </c>
      <c r="LM364" s="240" t="str" cm="1">
        <f t="array" ref="LM364">IFERROR((((M364/FRACAS!$AY$1)*60
)-(SUMPRODUCT((FRACAS!$B$5:$B$8970=M$4)*(FRACAS!$D$5:$D$8970&lt;=M364)*(IFERROR(FRACAS!$AM$5:$AM$8970,0)))
))/((M364/FRACAS!$AY$1)*60),"")</f>
        <v/>
      </c>
      <c r="LN364" s="240" t="str" cm="1">
        <f t="array" ref="LN364">IFERROR((((N364/FRACAS!$AY$1)*60
)-(SUMPRODUCT((FRACAS!$B$5:$B$8970=N$4)*(FRACAS!$D$5:$D$8970&lt;=N364)*(IFERROR(FRACAS!$AM$5:$AM$8970,0)))
))/((N364/FRACAS!$AY$1)*60),"")</f>
        <v/>
      </c>
      <c r="LO364" s="240" t="str" cm="1">
        <f t="array" ref="LO364">IFERROR((((O364/FRACAS!$AY$1)*60
)-(SUMPRODUCT((FRACAS!$B$5:$B$8970=O$4)*(FRACAS!$D$5:$D$8970&lt;=O364)*(IFERROR(FRACAS!$AM$5:$AM$8970,0)))
))/((O364/FRACAS!$AY$1)*60),"")</f>
        <v/>
      </c>
      <c r="LP364" s="240" t="str" cm="1">
        <f t="array" ref="LP364">IFERROR((((P364/FRACAS!$AY$1)*60
)-(SUMPRODUCT((FRACAS!$B$5:$B$8970=P$4)*(FRACAS!$D$5:$D$8970&lt;=P364)*(IFERROR(FRACAS!$AM$5:$AM$8970,0)))
))/((P364/FRACAS!$AY$1)*60),"")</f>
        <v/>
      </c>
      <c r="LQ364" s="240" t="str" cm="1">
        <f t="array" ref="LQ364">IFERROR((((Q364/FRACAS!$AY$1)*60
)-(SUMPRODUCT((FRACAS!$B$5:$B$8970=Q$4)*(FRACAS!$D$5:$D$8970&lt;=Q364)*(IFERROR(FRACAS!$AM$5:$AM$8970,0)))
))/((Q364/FRACAS!$AY$1)*60),"")</f>
        <v/>
      </c>
      <c r="LR364" s="240" t="str" cm="1">
        <f t="array" ref="LR364">IFERROR((((R364/FRACAS!$AY$1)*60
)-(SUMPRODUCT((FRACAS!$B$5:$B$8970=R$4)*(FRACAS!$D$5:$D$8970&lt;=R364)*(IFERROR(FRACAS!$AM$5:$AM$8970,0)))
))/((R364/FRACAS!$AY$1)*60),"")</f>
        <v/>
      </c>
      <c r="LS364" s="240" t="str" cm="1">
        <f t="array" ref="LS364">IFERROR((((S364/FRACAS!$AY$1)*60
)-(SUMPRODUCT((FRACAS!$B$5:$B$8970=S$4)*(FRACAS!$D$5:$D$8970&lt;=S364)*(IFERROR(FRACAS!$AM$5:$AM$8970,0)))
))/((S364/FRACAS!$AY$1)*60),"")</f>
        <v/>
      </c>
      <c r="LT364" s="240" t="str" cm="1">
        <f t="array" ref="LT364">IFERROR((((T364/FRACAS!$AY$1)*60
)-(SUMPRODUCT((FRACAS!$B$5:$B$8970=T$4)*(FRACAS!$D$5:$D$8970&lt;=T364)*(IFERROR(FRACAS!$AM$5:$AM$8970,0)))
))/((T364/FRACAS!$AY$1)*60),"")</f>
        <v/>
      </c>
      <c r="LU364" s="240" t="str" cm="1">
        <f t="array" ref="LU364">IFERROR((((U364/FRACAS!$AY$1)*60
)-(SUMPRODUCT((FRACAS!$B$5:$B$8970=U$4)*(FRACAS!$D$5:$D$8970&lt;=U364)*(IFERROR(FRACAS!$AM$5:$AM$8970,0)))
))/((U364/FRACAS!$AY$1)*60),"")</f>
        <v/>
      </c>
      <c r="LV364" s="240" t="str" cm="1">
        <f t="array" ref="LV364">IFERROR(
    (((V364/FRACAS!$AY$1)*60))
    /
    (((V364/FRACAS!$AY$1)*60) + SUMPRODUCT((FRACAS!$B$5:$B$8970=V$4)*(FRACAS!$D$5:$D$8970&lt;=V364)*(IFERROR(FRACAS!$AM$5:$AM$8970,0)))
    ),"")</f>
        <v/>
      </c>
      <c r="LW364" s="240" t="str" cm="1">
        <f t="array" ref="LW364">IFERROR(
    (((W364/FRACAS!$AY$1)*60))
    /
    (((W364/FRACAS!$AY$1)*60) + SUMPRODUCT((FRACAS!$B$5:$B$8970=W$4)*(FRACAS!$D$5:$D$8970&lt;=W364)*(IFERROR(FRACAS!$AM$5:$AM$8970,0)))
    ),"")</f>
        <v/>
      </c>
      <c r="LX364" s="240" t="str" cm="1">
        <f t="array" ref="LX364">IFERROR(
    (((X364/FRACAS!$AY$1)*60))
    /
    (((X364/FRACAS!$AY$1)*60) + SUMPRODUCT((FRACAS!$B$5:$B$8970=X$4)*(FRACAS!$D$5:$D$8970&lt;=X364)*(IFERROR(FRACAS!$AM$5:$AM$8970,0)))
    ),"")</f>
        <v/>
      </c>
      <c r="LY364" s="240" t="str" cm="1">
        <f t="array" ref="LY364">IFERROR(
    (((Y364/FRACAS!$AY$1)*60))
    /
    (((Y364/FRACAS!$AY$1)*60) + SUMPRODUCT((FRACAS!$B$5:$B$8970=Y$4)*(FRACAS!$D$5:$D$8970&lt;=Y364)*(IFERROR(FRACAS!$AM$5:$AM$8970,0)))
    ),"")</f>
        <v/>
      </c>
      <c r="LZ364" s="240" t="str" cm="1">
        <f t="array" ref="LZ364">IFERROR(
    (((Z364/FRACAS!$AY$1)*60))
    /
    (((Z364/FRACAS!$AY$1)*60) + SUMPRODUCT((FRACAS!$B$5:$B$8970=Z$4)*(FRACAS!$D$5:$D$8970&lt;=Z364)*(IFERROR(FRACAS!$AM$5:$AM$8970,0)))
    ),"")</f>
        <v/>
      </c>
      <c r="MA364" s="240" t="str" cm="1">
        <f t="array" ref="MA364">IFERROR(
    (((AA364/FRACAS!$AY$1)*60))
    /
    (((AA364/FRACAS!$AY$1)*60) + SUMPRODUCT((FRACAS!$B$5:$B$8970=AA$4)*(FRACAS!$D$5:$D$8970&lt;=AA364)*(IFERROR(FRACAS!$AM$5:$AM$8970,0)))
    ),"")</f>
        <v/>
      </c>
      <c r="MB364" s="240" t="str" cm="1">
        <f t="array" ref="MB364">IFERROR(
    (((AB364/FRACAS!$AY$1)*60))
    /
    (((AB364/FRACAS!$AY$1)*60) + SUMPRODUCT((FRACAS!$B$5:$B$8970=AB$4)*(FRACAS!$D$5:$D$8970&lt;=AB364)*(IFERROR(FRACAS!$AM$5:$AM$8970,0)))
    ),"")</f>
        <v/>
      </c>
      <c r="MC364" s="240" t="str" cm="1">
        <f t="array" ref="MC364">IFERROR(
    (((AC364/FRACAS!$AY$1)*60))
    /
    (((AC364/FRACAS!$AY$1)*60) + SUMPRODUCT((FRACAS!$B$5:$B$8970=AC$4)*(FRACAS!$D$5:$D$8970&lt;=AC364)*(IFERROR(FRACAS!$AM$5:$AM$8970,0)))
    ),"")</f>
        <v/>
      </c>
      <c r="MD364" s="240" t="str" cm="1">
        <f t="array" ref="MD364">IFERROR(
    (((AD364/FRACAS!$AY$1)*60))
    /
    (((AD364/FRACAS!$AY$1)*60) + SUMPRODUCT((FRACAS!$B$5:$B$8970=AD$4)*(FRACAS!$D$5:$D$8970&lt;=AD364)*(IFERROR(FRACAS!$AM$5:$AM$8970,0)))
    ),"")</f>
        <v/>
      </c>
      <c r="ME364" s="240" t="str" cm="1">
        <f t="array" ref="ME364">IFERROR(
    (((AE364/FRACAS!$AY$1)*60))
    /
    (((AE364/FRACAS!$AY$1)*60) + SUMPRODUCT((FRACAS!$B$5:$B$8970=AE$4)*(FRACAS!$D$5:$D$8970&lt;=AE364)*(IFERROR(FRACAS!$AM$5:$AM$8970,0)))
    ),"")</f>
        <v/>
      </c>
      <c r="MF364" s="240" t="str" cm="1">
        <f t="array" ref="MF364">IFERROR(
    (((AF364/FRACAS!$AY$1)*60))
    /
    (((AF364/FRACAS!$AY$1)*60) + SUMPRODUCT((FRACAS!$B$5:$B$8970=AF$4)*(FRACAS!$D$5:$D$8970&lt;=AF364)*(IFERROR(FRACAS!$AM$5:$AM$8970,0)))
    ),"")</f>
        <v/>
      </c>
      <c r="MG364" s="240" t="str" cm="1">
        <f t="array" ref="MG364">IFERROR(
    (((AG364/FRACAS!$AY$1)*60))
    /
    (((AG364/FRACAS!$AY$1)*60) + SUMPRODUCT((FRACAS!$B$5:$B$8970=AG$4)*(FRACAS!$D$5:$D$8970&lt;=AG364)*(IFERROR(FRACAS!$AM$5:$AM$8970,0)))
    ),"")</f>
        <v/>
      </c>
      <c r="MH364" s="240" t="str" cm="1">
        <f t="array" ref="MH364">IFERROR(
    (((AH364/FRACAS!$AY$1)*60))
    /
    (((AH364/FRACAS!$AY$1)*60) + SUMPRODUCT((FRACAS!$B$5:$B$8970=AH$4)*(FRACAS!$D$5:$D$8970&lt;=AH364)*(IFERROR(FRACAS!$AM$5:$AM$8970,0)))
    ),"")</f>
        <v/>
      </c>
      <c r="MI364" s="240" t="str" cm="1">
        <f t="array" ref="MI364">IFERROR(
    (((AI364/FRACAS!$AY$1)*60))
    /
    (((AI364/FRACAS!$AY$1)*60) + SUMPRODUCT((FRACAS!$B$5:$B$8970=AI$4)*(FRACAS!$D$5:$D$8970&lt;=AI364)*(IFERROR(FRACAS!$AM$5:$AM$8970,0)))
    ),"")</f>
        <v/>
      </c>
      <c r="MJ364" s="240" t="str" cm="1">
        <f t="array" ref="MJ364">IFERROR(
    (((AJ364/FRACAS!$AY$1)*60))
    /
    (((AJ364/FRACAS!$AY$1)*60) + SUMPRODUCT((FRACAS!$B$5:$B$8970=AJ$4)*(FRACAS!$D$5:$D$8970&lt;=AJ364)*(IFERROR(FRACAS!$AM$5:$AM$8970,0)))
    ),"")</f>
        <v/>
      </c>
      <c r="MK364" s="240" t="str" cm="1">
        <f t="array" ref="MK364">IFERROR(
    (((AK364/FRACAS!$AY$1)*60))
    /
    (((AK364/FRACAS!$AY$1)*60) + SUMPRODUCT((FRACAS!$B$5:$B$8970=AK$4)*(FRACAS!$D$5:$D$8970&lt;=AK364)*(IFERROR(FRACAS!$AM$5:$AM$8970,0)))
    ),"")</f>
        <v/>
      </c>
      <c r="ML364" s="240" t="str" cm="1">
        <f t="array" ref="ML364">IFERROR(
    (((AL364/FRACAS!$AY$1)*60))
    /
    (((AL364/FRACAS!$AY$1)*60) + SUMPRODUCT((FRACAS!$B$5:$B$8970=AL$4)*(FRACAS!$D$5:$D$8970&lt;=AL364)*(IFERROR(FRACAS!$AM$5:$AM$8970,0)))
    ),"")</f>
        <v/>
      </c>
      <c r="MM364" s="240" t="str" cm="1">
        <f t="array" ref="MM364">IFERROR(
    (((AM364/FRACAS!$AY$1)*60))
    /
    (((AM364/FRACAS!$AY$1)*60) + SUMPRODUCT((FRACAS!$B$5:$B$8970=AM$4)*(FRACAS!$D$5:$D$8970&lt;=AM364)*(IFERROR(FRACAS!$AM$5:$AM$8970,0)))
    ),"")</f>
        <v/>
      </c>
      <c r="MN364" s="240" t="str" cm="1">
        <f t="array" ref="MN364">IFERROR(
    (((AN364/FRACAS!$AY$1)*60))
    /
    (((AN364/FRACAS!$AY$1)*60) + SUMPRODUCT((FRACAS!$B$5:$B$8970=AN$4)*(FRACAS!$D$5:$D$8970&lt;=AN364)*(IFERROR(FRACAS!$AM$5:$AM$8970,0)))
    ),"")</f>
        <v/>
      </c>
      <c r="MO364" s="240" t="str" cm="1">
        <f t="array" ref="MO364">IFERROR(
    (((AO364/FRACAS!$AY$1)*60))
    /
    (((AO364/FRACAS!$AY$1)*60) + SUMPRODUCT((FRACAS!$B$5:$B$8970=AO$4)*(FRACAS!$D$5:$D$8970&lt;=AO364)*(IFERROR(FRACAS!$AM$5:$AM$8970,0)))
    ),"")</f>
        <v/>
      </c>
      <c r="MP364" s="240" t="str" cm="1">
        <f t="array" ref="MP364">IFERROR(
    (((AP364/FRACAS!$AY$1)*60))
    /
    (((AP364/FRACAS!$AY$1)*60) + SUMPRODUCT((FRACAS!$B$5:$B$8970=AP$4)*(FRACAS!$D$5:$D$8970&lt;=AP364)*(IFERROR(FRACAS!$AM$5:$AM$8970,0)))
    ),"")</f>
        <v/>
      </c>
      <c r="MQ364" s="240" t="str" cm="1">
        <f t="array" ref="MQ364">IFERROR(
    (((AQ364/FRACAS!$AY$1)*60))
    /
    (((AQ364/FRACAS!$AY$1)*60) + SUMPRODUCT((FRACAS!$B$5:$B$8970=AQ$4)*(FRACAS!$D$5:$D$8970&lt;=AQ364)*(IFERROR(FRACAS!$AM$5:$AM$8970,0)))
    ),"")</f>
        <v/>
      </c>
      <c r="MR364" s="194"/>
      <c r="MS364" s="194"/>
      <c r="MT364" s="194"/>
      <c r="MU364" s="194"/>
      <c r="MV364" s="194"/>
      <c r="MW364" s="194"/>
      <c r="MX364" s="194"/>
      <c r="MY364" s="194"/>
      <c r="MZ364" s="194"/>
      <c r="NA364" s="195"/>
      <c r="ND364" s="241">
        <f t="shared" si="31"/>
        <v>0</v>
      </c>
      <c r="NE364" s="242" t="str">
        <f t="shared" si="32"/>
        <v/>
      </c>
      <c r="NF364" s="193" t="str" cm="1">
        <f t="array" ref="NF364">IF($ND364=0,"",(IFERROR( (IFERROR($ND364/FRACAS!$AY$1*60,0) - SUMPRODUCT( (FRACAS!$K$5:$K$8972=NF$2) * IFERROR(FRACAS!$AN$5:$AN$8972,0) ) ) / IFERROR($ND364/FRACAS!$AY$1*60,0), 1 )))</f>
        <v/>
      </c>
      <c r="NG364" s="193" t="str" cm="1">
        <f t="array" ref="NG364">IF($ND364=0,"",(IFERROR( (IFERROR($ND364/FRACAS!$AY$1*60,0) - SUMPRODUCT( (FRACAS!$K$5:$K$8972=NG$2) * IFERROR(FRACAS!$AN$5:$AN$8972,0) ) ) / IFERROR($ND364/FRACAS!$AY$1*60,0), 1 )))</f>
        <v/>
      </c>
      <c r="NH364" s="193" t="str" cm="1">
        <f t="array" ref="NH364">IF($ND364=0,"",(IFERROR( (IFERROR($ND364/FRACAS!$AY$1*60,0) - SUMPRODUCT( (FRACAS!$K$5:$K$8972=NH$2) * IFERROR(FRACAS!$AN$5:$AN$8972,0) ) ) / IFERROR($ND364/FRACAS!$AY$1*60,0), 1 )))</f>
        <v/>
      </c>
      <c r="NI364" s="193" t="str" cm="1">
        <f t="array" ref="NI364">IF($ND364=0,"",(IFERROR( (IFERROR($ND364/FRACAS!$AY$1*60,0) - SUMPRODUCT( (FRACAS!$K$5:$K$8972=NI$2) * IFERROR(FRACAS!$AN$5:$AN$8972,0) ) ) / IFERROR($ND364/FRACAS!$AY$1*60,0), 1 )))</f>
        <v/>
      </c>
      <c r="NJ364" s="193" t="str" cm="1">
        <f t="array" ref="NJ364">IF($ND364=0,"",(IFERROR( (IFERROR($ND364/FRACAS!$AY$1*60,0) - SUMPRODUCT( (FRACAS!$K$5:$K$8972=NJ$2) * IFERROR(FRACAS!$AN$5:$AN$8972,0) ) ) / IFERROR($ND364/FRACAS!$AY$1*60,0), 1 )))</f>
        <v/>
      </c>
      <c r="NK364" s="193" t="str" cm="1">
        <f t="array" ref="NK364">IF($ND364=0,"",(IFERROR( (IFERROR($ND364/FRACAS!$AY$1*60,0) - SUMPRODUCT( (FRACAS!$K$5:$K$8972=NK$2) * IFERROR(FRACAS!$AN$5:$AN$8972,0) ) ) / IFERROR($ND364/FRACAS!$AY$1*60,0), 1 )))</f>
        <v/>
      </c>
      <c r="NL364" s="193" t="str" cm="1">
        <f t="array" ref="NL364">IF($ND364=0,"",(IFERROR( (IFERROR($ND364/FRACAS!$AY$1*60,0) - SUMPRODUCT( (FRACAS!$K$5:$K$8972=NL$2) * IFERROR(FRACAS!$AN$5:$AN$8972,0) ) ) / IFERROR($ND364/FRACAS!$AY$1*60,0), 1 )))</f>
        <v/>
      </c>
      <c r="NM364" s="193" t="str" cm="1">
        <f t="array" ref="NM364">IF($ND364=0,"",(IFERROR( (IFERROR($ND364/FRACAS!$AY$1*60,0) - SUMPRODUCT( (FRACAS!$K$5:$K$8972=NM$2) * IFERROR(FRACAS!$AN$5:$AN$8972,0) ) ) / IFERROR($ND364/FRACAS!$AY$1*60,0), 1 )))</f>
        <v/>
      </c>
      <c r="NN364" s="193" t="str" cm="1">
        <f t="array" ref="NN364">IF($ND364=0,"",(IFERROR( (IFERROR($ND364/FRACAS!$AY$1*60,0) - SUMPRODUCT( (FRACAS!$K$5:$K$8972=NN$2) * IFERROR(FRACAS!$AN$5:$AN$8972,0) ) ) / IFERROR($ND364/FRACAS!$AY$1*60,0), 1 )))</f>
        <v/>
      </c>
      <c r="NO364" s="193" t="str" cm="1">
        <f t="array" ref="NO364">IF($ND364=0,"",(IFERROR( (IFERROR($ND364/FRACAS!$AY$1*60,0) - SUMPRODUCT( (FRACAS!$K$5:$K$8972=NO$2) * IFERROR(FRACAS!$AN$5:$AN$8972,0) ) ) / IFERROR($ND364/FRACAS!$AY$1*60,0), 1 )))</f>
        <v/>
      </c>
      <c r="NP364" s="193" t="str" cm="1">
        <f t="array" ref="NP364">IF($ND364=0,"",(IFERROR( (IFERROR($ND364/FRACAS!$AY$1*60,0) - SUMPRODUCT( (FRACAS!$K$5:$K$8972=NP$2) * IFERROR(FRACAS!$AN$5:$AN$8972,0) ) ) / IFERROR($ND364/FRACAS!$AY$1*60,0), 1 )))</f>
        <v/>
      </c>
      <c r="NQ364" s="193" t="str" cm="1">
        <f t="array" ref="NQ364">IF($ND364=0,"",(IFERROR( (IFERROR($ND364/FRACAS!$AY$1*60,0) - SUMPRODUCT( (FRACAS!$K$5:$K$8972=NQ$2) * IFERROR(FRACAS!$AN$5:$AN$8972,0) ) ) / IFERROR($ND364/FRACAS!$AY$1*60,0), 1 )))</f>
        <v/>
      </c>
      <c r="NR364" s="193" t="str" cm="1">
        <f t="array" ref="NR364">IF($ND364=0,"",(IFERROR( (IFERROR($ND364/FRACAS!$AY$1*60,0) - SUMPRODUCT( (FRACAS!$K$5:$K$8972=NR$2) * IFERROR(FRACAS!$AN$5:$AN$8972,0) ) ) / IFERROR($ND364/FRACAS!$AY$1*60,0), 1 )))</f>
        <v/>
      </c>
      <c r="NS364" s="193" t="str" cm="1">
        <f t="array" ref="NS364">IF($ND364=0,"",(IFERROR( (IFERROR($ND364/FRACAS!$AY$1*60,0) - SUMPRODUCT( (FRACAS!$K$5:$K$8972=NS$2) * IFERROR(FRACAS!$AN$5:$AN$8972,0) ) ) / IFERROR($ND364/FRACAS!$AY$1*60,0), 1 )))</f>
        <v/>
      </c>
      <c r="NT364" s="193" t="str" cm="1">
        <f t="array" ref="NT364">IF($ND364=0,"",(IFERROR( (IFERROR($ND364/FRACAS!$AY$1*60,0) - SUMPRODUCT( (FRACAS!$K$5:$K$8972=NT$2) * IFERROR(FRACAS!$AN$5:$AN$8972,0) ) ) / IFERROR($ND364/FRACAS!$AY$1*60,0), 1 )))</f>
        <v/>
      </c>
      <c r="NU364" s="193" t="str" cm="1">
        <f t="array" ref="NU364">IF($ND364=0,"",(IFERROR( (IFERROR($ND364/FRACAS!$AY$1*60,0) - SUMPRODUCT( (FRACAS!$K$5:$K$8972=NU$2) * IFERROR(FRACAS!$AN$5:$AN$8972,0) ) ) / IFERROR($ND364/FRACAS!$AY$1*60,0), 1 )))</f>
        <v/>
      </c>
      <c r="NV364" s="193" t="str" cm="1">
        <f t="array" ref="NV364">IF($ND364=0,"",(IFERROR( (IFERROR($ND364/FRACAS!$AY$1*60,0) - SUMPRODUCT( (FRACAS!$K$5:$K$8972=NV$2) * IFERROR(FRACAS!$AN$5:$AN$8972,0) ) ) / IFERROR($ND364/FRACAS!$AY$1*60,0), 1 )))</f>
        <v/>
      </c>
      <c r="NW364" s="193" t="str" cm="1">
        <f t="array" ref="NW364">IF($ND364=0,"",(IFERROR( (IFERROR($ND364/FRACAS!$AY$1*60,0) - SUMPRODUCT( (FRACAS!$K$5:$K$8972=NW$2) * IFERROR(FRACAS!$AN$5:$AN$8972,0) ) ) / IFERROR($ND364/FRACAS!$AY$1*60,0), 1 )))</f>
        <v/>
      </c>
      <c r="NX364" s="193" t="str" cm="1">
        <f t="array" ref="NX364">IF($ND364=0,"",(IFERROR( (IFERROR($ND364/FRACAS!$AY$1*60,0) - SUMPRODUCT( (FRACAS!$K$5:$K$8972=NX$2) * IFERROR(FRACAS!$AN$5:$AN$8972,0) ) ) / IFERROR($ND364/FRACAS!$AY$1*60,0), 1 )))</f>
        <v/>
      </c>
      <c r="NY364" s="193" t="str" cm="1">
        <f t="array" ref="NY364">IF($ND364=0,"",(IFERROR( (IFERROR($ND364/FRACAS!$AY$1*60,0) - SUMPRODUCT( (FRACAS!$K$5:$K$8972=NY$2) * IFERROR(FRACAS!$AN$5:$AN$8972,0) ) ) / IFERROR($ND364/FRACAS!$AY$1*60,0), 1 )))</f>
        <v/>
      </c>
      <c r="NZ364" s="193" t="str" cm="1">
        <f t="array" ref="NZ364">IF($ND364=0,"",(IFERROR( (IFERROR($ND364/FRACAS!$AY$1*60,0) - SUMPRODUCT( (FRACAS!$K$5:$K$8972=NZ$2) * IFERROR(FRACAS!$AN$5:$AN$8972,0) ) ) / IFERROR($ND364/FRACAS!$AY$1*60,0), 1 )))</f>
        <v/>
      </c>
      <c r="OA364" s="193" t="str" cm="1">
        <f t="array" ref="OA364">IF($ND364=0,"",(IFERROR( (IFERROR($ND364/FRACAS!$AY$1*60,0) - SUMPRODUCT( (FRACAS!$K$5:$K$8972=OA$2) * IFERROR(FRACAS!$AN$5:$AN$8972,0) ) ) / IFERROR($ND364/FRACAS!$AY$1*60,0), 1 )))</f>
        <v/>
      </c>
      <c r="OB364" s="193" t="str" cm="1">
        <f t="array" ref="OB364">IF($ND364=0,"",(IFERROR( (IFERROR($ND364/FRACAS!$AY$1*60,0) - SUMPRODUCT( (FRACAS!$K$5:$K$8972=OB$2) * IFERROR(FRACAS!$AN$5:$AN$8972,0) ) ) / IFERROR($ND364/FRACAS!$AY$1*60,0), 1 )))</f>
        <v/>
      </c>
      <c r="OC364" s="193" t="str" cm="1">
        <f t="array" ref="OC364">IF($ND364=0,"",(IFERROR( (IFERROR($ND364/FRACAS!$AY$1*60,0) - SUMPRODUCT( (FRACAS!$K$5:$K$8972=OC$2) * IFERROR(FRACAS!$AN$5:$AN$8972,0) ) ) / IFERROR($ND364/FRACAS!$AY$1*60,0), 1 )))</f>
        <v/>
      </c>
      <c r="OD364" s="193" t="str" cm="1">
        <f t="array" ref="OD364">IF($ND364=0,"",(IFERROR( (IFERROR($ND364/FRACAS!$AY$1*60,0) - SUMPRODUCT( (FRACAS!$K$5:$K$8972=OD$2) * IFERROR(FRACAS!$AN$5:$AN$8972,0) ) ) / IFERROR($ND364/FRACAS!$AY$1*60,0), 1 )))</f>
        <v/>
      </c>
      <c r="OE364" s="193" t="str" cm="1">
        <f t="array" ref="OE364">IF($ND364=0,"",(IFERROR( (IFERROR($ND364/FRACAS!$AY$1*60,0) - SUMPRODUCT( (FRACAS!$K$5:$K$8972=OE$2) * IFERROR(FRACAS!$AN$5:$AN$8972,0) ) ) / IFERROR($ND364/FRACAS!$AY$1*60,0), 1 )))</f>
        <v/>
      </c>
      <c r="OF364" s="193" t="str" cm="1">
        <f t="array" ref="OF364">IF($ND364=0,"",(IFERROR( (IFERROR($ND364/FRACAS!$AY$1*60,0) - SUMPRODUCT( (FRACAS!$K$5:$K$8972=OF$2) * IFERROR(FRACAS!$AN$5:$AN$8972,0) ) ) / IFERROR($ND364/FRACAS!$AY$1*60,0), 1 )))</f>
        <v/>
      </c>
      <c r="OG364" s="193" t="str" cm="1">
        <f t="array" ref="OG364">IF($ND364=0,"",(IFERROR( (IFERROR($ND364/FRACAS!$AY$1*60,0) - SUMPRODUCT( (FRACAS!$K$5:$K$8972=OG$2) * IFERROR(FRACAS!$AN$5:$AN$8972,0) ) ) / IFERROR($ND364/FRACAS!$AY$1*60,0), 1 )))</f>
        <v/>
      </c>
      <c r="OH364" s="193" t="str" cm="1">
        <f t="array" ref="OH364">IF($ND364=0,"",(IFERROR( (IFERROR($ND364/FRACAS!$AY$1*60,0) - SUMPRODUCT( (FRACAS!$K$5:$K$8972=OH$2) * IFERROR(FRACAS!$AN$5:$AN$8972,0) ) ) / IFERROR($ND364/FRACAS!$AY$1*60,0), 1 )))</f>
        <v/>
      </c>
      <c r="OI364" s="193" t="str" cm="1">
        <f t="array" ref="OI364">IF($ND364=0,"",(IFERROR( (IFERROR($ND364/FRACAS!$AY$1*60,0) - SUMPRODUCT( (FRACAS!$K$5:$K$8972=OI$2) * IFERROR(FRACAS!$AN$5:$AN$8972,0) ) ) / IFERROR($ND364/FRACAS!$AY$1*60,0), 1 )))</f>
        <v/>
      </c>
      <c r="OJ364" s="193" t="str" cm="1">
        <f t="array" ref="OJ364">IF($ND364=0,"",(IFERROR( (IFERROR($ND364/FRACAS!$AY$1*60,0) - SUMPRODUCT( (FRACAS!$K$5:$K$8972=OJ$2) * IFERROR(FRACAS!$AN$5:$AN$8972,0) ) ) / IFERROR($ND364/FRACAS!$AY$1*60,0), 1 )))</f>
        <v/>
      </c>
      <c r="OK364" s="193" t="str" cm="1">
        <f t="array" ref="OK364">IF($ND364=0,"",(IFERROR( (IFERROR($ND364/FRACAS!$AY$1*60,0) - SUMPRODUCT( (FRACAS!$K$5:$K$8972=OK$2) * IFERROR(FRACAS!$AN$5:$AN$8972,0) ) ) / IFERROR($ND364/FRACAS!$AY$1*60,0), 1 )))</f>
        <v/>
      </c>
      <c r="OL364" s="193" t="str" cm="1">
        <f t="array" ref="OL364">IF($ND364=0,"",(IFERROR( (IFERROR($ND364/FRACAS!$AY$1*60,0) - SUMPRODUCT( (FRACAS!$K$5:$K$8972=OL$2) * IFERROR(FRACAS!$AN$5:$AN$8972,0) ) ) / IFERROR($ND364/FRACAS!$AY$1*60,0), 1 )))</f>
        <v/>
      </c>
      <c r="OM364" s="193" t="str" cm="1">
        <f t="array" ref="OM364">IF($ND364=0,"",(IFERROR( (IFERROR($ND364/FRACAS!$AY$1*60,0) - SUMPRODUCT( (FRACAS!$K$5:$K$8972=OM$2) * IFERROR(FRACAS!$AN$5:$AN$8972,0) ) ) / IFERROR($ND364/FRACAS!$AY$1*60,0), 1 )))</f>
        <v/>
      </c>
      <c r="ON364" s="193" t="str" cm="1">
        <f t="array" ref="ON364">IF($ND364=0,"",(IFERROR( (IFERROR($ND364/FRACAS!$AY$1*60,0) - SUMPRODUCT( (FRACAS!$K$5:$K$8972=ON$2) * IFERROR(FRACAS!$AN$5:$AN$8972,0) ) ) / IFERROR($ND364/FRACAS!$AY$1*60,0), 1 )))</f>
        <v/>
      </c>
      <c r="OO364" s="193" t="str" cm="1">
        <f t="array" ref="OO364">IF($ND364=0,"",(IFERROR( (IFERROR($ND364/FRACAS!$AY$1*60,0) - SUMPRODUCT( (FRACAS!$K$5:$K$8972=OO$2) * IFERROR(FRACAS!$AN$5:$AN$8972,0) ) ) / IFERROR($ND364/FRACAS!$AY$1*60,0), 1 )))</f>
        <v/>
      </c>
      <c r="OP364" s="193" t="str" cm="1">
        <f t="array" ref="OP364">IF($ND364=0,"",(IFERROR( (IFERROR($ND364/FRACAS!$AY$1*60,0) - SUMPRODUCT( (FRACAS!$K$5:$K$8972=OP$2) * IFERROR(FRACAS!$AN$5:$AN$8972,0) ) ) / IFERROR($ND364/FRACAS!$AY$1*60,0), 1 )))</f>
        <v/>
      </c>
      <c r="OQ364" s="193" t="str" cm="1">
        <f t="array" ref="OQ364">IF($ND364=0,"",(IFERROR( (IFERROR($ND364/FRACAS!$AY$1*60,0) - SUMPRODUCT( (FRACAS!$K$5:$K$8972=OQ$2) * IFERROR(FRACAS!$AN$5:$AN$8972,0) ) ) / IFERROR($ND364/FRACAS!$AY$1*60,0), 1 )))</f>
        <v/>
      </c>
      <c r="OR364" s="193" t="str" cm="1">
        <f t="array" ref="OR364">IF($ND364=0,"",(IFERROR( (IFERROR($ND364/FRACAS!$AY$1*60,0) - SUMPRODUCT( (FRACAS!$K$5:$K$8972=OR$2) * IFERROR(FRACAS!$AN$5:$AN$8972,0) ) ) / IFERROR($ND364/FRACAS!$AY$1*60,0), 1 )))</f>
        <v/>
      </c>
      <c r="OS364" s="193" t="str" cm="1">
        <f t="array" ref="OS364">IF($ND364=0,"",(IFERROR( (IFERROR($ND364/FRACAS!$AY$1*60,0) - SUMPRODUCT( (FRACAS!$K$5:$K$8972=OS$2) * IFERROR(FRACAS!$AN$5:$AN$8972,0) ) ) / IFERROR($ND364/FRACAS!$AY$1*60,0), 1 )))</f>
        <v/>
      </c>
      <c r="OT364" s="243" t="str" cm="1">
        <f t="array" ref="OT364">IF($ND364=0,"",(IFERROR( (IFERROR($ND364/FRACAS!$AY$1*60,0) - SUMPRODUCT( (FRACAS!$K$5:$K$8972=OT$2) * IFERROR(FRACAS!$AN$5:$AN$8972,0) ) ) / IFERROR($ND364/FRACAS!$AY$1*60,0), 1 )))</f>
        <v/>
      </c>
    </row>
    <row r="365" spans="2:410" x14ac:dyDescent="0.2">
      <c r="B365" s="233"/>
      <c r="C365" s="259" t="str">
        <f>IF('[1]17.11.2025 IASI18 Mileage'!C366="","",'[1]17.11.2025 IASI18 Mileage'!C366)</f>
        <v/>
      </c>
      <c r="D365" s="201" t="str">
        <f>IF('[2]10.09.2025 IASI Mileage'!D364="","",'[2]10.09.2025 IASI Mileage'!D364)</f>
        <v/>
      </c>
      <c r="E365" s="201" t="str">
        <f>IF('[2]10.09.2025 IASI Mileage'!E364="","",'[2]10.09.2025 IASI Mileage'!E364)</f>
        <v/>
      </c>
      <c r="F365" s="201" t="str">
        <f>IF('[2]10.09.2025 IASI Mileage'!F364="","",'[2]10.09.2025 IASI Mileage'!F364)</f>
        <v/>
      </c>
      <c r="G365" s="201" t="str">
        <f>IF('[2]10.09.2025 IASI Mileage'!G364="","",'[2]10.09.2025 IASI Mileage'!G364)</f>
        <v/>
      </c>
      <c r="H365" s="201" t="str">
        <f>IF('[2]10.09.2025 IASI Mileage'!H364="","",'[2]10.09.2025 IASI Mileage'!H364)</f>
        <v/>
      </c>
      <c r="I365" s="201" t="str">
        <f>IF('[2]10.09.2025 IASI Mileage'!I364="","",'[2]10.09.2025 IASI Mileage'!I364)</f>
        <v/>
      </c>
      <c r="J365" s="201" t="str">
        <f>IF('[2]10.09.2025 IASI Mileage'!J364="","",'[2]10.09.2025 IASI Mileage'!J364)</f>
        <v/>
      </c>
      <c r="K365" s="201" t="str">
        <f>IF('[2]10.09.2025 IASI Mileage'!K364="","",'[2]10.09.2025 IASI Mileage'!K364)</f>
        <v/>
      </c>
      <c r="L365" s="201" t="str">
        <f>IF('[2]10.09.2025 IASI Mileage'!L364="","",'[2]10.09.2025 IASI Mileage'!L364)</f>
        <v/>
      </c>
      <c r="M365" s="201" t="str">
        <f>IF('[2]10.09.2025 IASI Mileage'!M364="","",'[2]10.09.2025 IASI Mileage'!M364)</f>
        <v/>
      </c>
      <c r="N365" s="201" t="str">
        <f>IF('[2]10.09.2025 IASI Mileage'!N364="","",'[2]10.09.2025 IASI Mileage'!N364)</f>
        <v/>
      </c>
      <c r="O365" s="201" t="str">
        <f>IF('[2]10.09.2025 IASI Mileage'!O364="","",'[2]10.09.2025 IASI Mileage'!O364)</f>
        <v/>
      </c>
      <c r="P365" s="201" t="str">
        <f>IF('[2]10.09.2025 IASI Mileage'!P364="","",'[2]10.09.2025 IASI Mileage'!P364)</f>
        <v/>
      </c>
      <c r="Q365" s="201" t="str">
        <f>IF('[2]10.09.2025 IASI Mileage'!Q364="","",'[2]10.09.2025 IASI Mileage'!Q364)</f>
        <v/>
      </c>
      <c r="R365" s="201" t="str">
        <f>IF('[2]10.09.2025 IASI Mileage'!R364="","",'[2]10.09.2025 IASI Mileage'!R364)</f>
        <v/>
      </c>
      <c r="S365" s="201" t="str">
        <f>IF('[2]10.09.2025 IASI Mileage'!S364="","",'[2]10.09.2025 IASI Mileage'!S364)</f>
        <v/>
      </c>
      <c r="T365" s="201"/>
      <c r="U365" s="201"/>
      <c r="V365" s="201"/>
      <c r="W365" s="201"/>
      <c r="X365" s="201"/>
      <c r="Y365" s="201"/>
      <c r="Z365" s="201"/>
      <c r="AA365" s="201"/>
      <c r="AB365" s="201"/>
      <c r="AC365" s="201"/>
      <c r="AD365" s="201"/>
      <c r="AE365" s="201"/>
      <c r="AF365" s="201"/>
      <c r="AG365" s="201"/>
      <c r="AH365" s="201"/>
      <c r="AI365" s="201"/>
      <c r="AJ365" s="201"/>
      <c r="AK365" s="201"/>
      <c r="AL365" s="201"/>
      <c r="AM365" s="201"/>
      <c r="AN365" s="201"/>
      <c r="AO365" s="201"/>
      <c r="AP365" s="201"/>
      <c r="AQ365" s="201"/>
      <c r="AR365" s="201"/>
      <c r="AS365" s="201"/>
      <c r="AT365" s="201"/>
      <c r="AU365" s="201"/>
      <c r="AV365" s="201"/>
      <c r="AW365" s="201"/>
      <c r="AX365" s="201"/>
      <c r="AY365" s="201"/>
      <c r="AZ365" s="201"/>
      <c r="BA365" s="202"/>
      <c r="BB365" s="184"/>
      <c r="BD365" s="234"/>
      <c r="BE365" s="234"/>
      <c r="BF365" s="234"/>
      <c r="BG365" s="234"/>
      <c r="BH365" s="234"/>
      <c r="BI365" s="234"/>
      <c r="BJ365" s="234"/>
      <c r="BK365" s="234"/>
      <c r="BL365" s="234"/>
      <c r="BM365" s="234"/>
      <c r="DC365" s="184">
        <f t="shared" si="29"/>
        <v>0</v>
      </c>
      <c r="DD365" s="235" t="str">
        <f t="shared" si="30"/>
        <v/>
      </c>
      <c r="DE365" s="186">
        <f>IF(D365&gt; 0,(COUNTIFS(FRACAS!$B$5:$B$8972, D$4, FRACAS!$D$5:$D$8972, "&lt;="&amp;D365)), "" )</f>
        <v>0</v>
      </c>
      <c r="DF365" s="186">
        <f>IF(E365&gt; 0,(COUNTIFS(FRACAS!$B$5:$B$8972, E$4, FRACAS!$D$5:$D$8972, "&lt;="&amp;E365)), "" )</f>
        <v>0</v>
      </c>
      <c r="DG365" s="186">
        <f>IF(F365&gt; 0,(COUNTIFS(FRACAS!$B$5:$B$8972, F$4, FRACAS!$D$5:$D$8972, "&lt;="&amp;F365)), "" )</f>
        <v>0</v>
      </c>
      <c r="DH365" s="186">
        <f>IF(G365&gt; 0,(COUNTIFS(FRACAS!$B$5:$B$8972, G$4, FRACAS!$D$5:$D$8972, "&lt;="&amp;G365)), "" )</f>
        <v>0</v>
      </c>
      <c r="DI365" s="186">
        <f>IF(H365&gt; 0,(COUNTIFS(FRACAS!$B$5:$B$8972, H$4, FRACAS!$D$5:$D$8972, "&lt;="&amp;H365)), "" )</f>
        <v>0</v>
      </c>
      <c r="DJ365" s="186">
        <f>IF(I365&gt; 0,(COUNTIFS(FRACAS!$B$5:$B$8972, I$4, FRACAS!$D$5:$D$8972, "&lt;="&amp;I365)), "" )</f>
        <v>0</v>
      </c>
      <c r="DK365" s="186">
        <f>IF(J365&gt; 0,(COUNTIFS(FRACAS!$B$5:$B$8972, J$4, FRACAS!$D$5:$D$8972, "&lt;="&amp;J365)), "" )</f>
        <v>0</v>
      </c>
      <c r="DL365" s="186">
        <f>IF(K365&gt; 0,(COUNTIFS(FRACAS!$B$5:$B$8972, K$4, FRACAS!$D$5:$D$8972, "&lt;="&amp;K365)), "" )</f>
        <v>0</v>
      </c>
      <c r="DM365" s="186">
        <f>IF(L365&gt; 0,(COUNTIFS(FRACAS!$B$5:$B$8972, L$4, FRACAS!$D$5:$D$8972, "&lt;="&amp;L365)), "" )</f>
        <v>0</v>
      </c>
      <c r="DN365" s="186">
        <f>IF(M365&gt; 0,(COUNTIFS(FRACAS!$B$5:$B$8972, M$4, FRACAS!$D$5:$D$8972, "&lt;="&amp;M365)), "" )</f>
        <v>0</v>
      </c>
      <c r="DO365" s="186">
        <f>IF(N365&gt; 0,(COUNTIFS(FRACAS!$B$5:$B$8972, N$4, FRACAS!$D$5:$D$8972, "&lt;="&amp;N365)), "" )</f>
        <v>0</v>
      </c>
      <c r="DP365" s="186">
        <f>IF(O365&gt; 0,(COUNTIFS(FRACAS!$B$5:$B$8972, O$4, FRACAS!$D$5:$D$8972, "&lt;="&amp;O365)), "" )</f>
        <v>0</v>
      </c>
      <c r="DQ365" s="186">
        <f>IF(P365&gt; 0,(COUNTIFS(FRACAS!$B$5:$B$8972, P$4, FRACAS!$D$5:$D$8972, "&lt;="&amp;P365)), "" )</f>
        <v>0</v>
      </c>
      <c r="DR365" s="186">
        <f>IF(Q365&gt; 0,(COUNTIFS(FRACAS!$B$5:$B$8972, Q$4, FRACAS!$D$5:$D$8972, "&lt;="&amp;Q365)), "" )</f>
        <v>0</v>
      </c>
      <c r="DS365" s="186">
        <f>IF(R365&gt; 0,(COUNTIFS(FRACAS!$B$5:$B$8972, R$4, FRACAS!$D$5:$D$8972, "&lt;="&amp;R365)), "" )</f>
        <v>0</v>
      </c>
      <c r="DT365" s="186">
        <f>IF(S365&gt; 0,(COUNTIFS(FRACAS!$B$5:$B$8972, S$4, FRACAS!$D$5:$D$8972, "&lt;="&amp;S365)), "" )</f>
        <v>0</v>
      </c>
      <c r="DU365" s="186" t="str">
        <f>IF(T365&gt; 0,(COUNTIFS(FRACAS!$B$5:$B$8972, T$4, FRACAS!$D$5:$D$8972, "&lt;="&amp;T365)), "" )</f>
        <v/>
      </c>
      <c r="DV365" s="186" t="str">
        <f>IF(U365&gt; 0,(COUNTIFS(FRACAS!$B$5:$B$8972, U$4, FRACAS!$D$5:$D$8972, "&lt;="&amp;U365)), "" )</f>
        <v/>
      </c>
      <c r="DW365" s="186" t="str">
        <f>IF(V365&gt; 0,(COUNTIFS(FRACAS!$B$5:$B$8972, V$4, FRACAS!$D$5:$D$8972, "&lt;="&amp;V365)), "" )</f>
        <v/>
      </c>
      <c r="DX365" s="186" t="str">
        <f>IF(W365&gt; 0,(COUNTIFS(FRACAS!$B$5:$B$8972, W$4, FRACAS!$D$5:$D$8972, "&lt;="&amp;W365)), "" )</f>
        <v/>
      </c>
      <c r="DY365" s="186" t="str">
        <f>IF(X365&gt; 0,(COUNTIFS(FRACAS!$B$5:$B$8972, X$4, FRACAS!$D$5:$D$8972, "&lt;="&amp;X365)), "" )</f>
        <v/>
      </c>
      <c r="DZ365" s="186" t="str">
        <f>IF(Y365&gt; 0,(COUNTIFS(FRACAS!$B$5:$B$8972, Y$4, FRACAS!$D$5:$D$8972, "&lt;="&amp;Y365)), "" )</f>
        <v/>
      </c>
      <c r="EA365" s="186" t="str">
        <f>IF(Z365&gt; 0,(COUNTIFS(FRACAS!$B$5:$B$8972, Z$4, FRACAS!$D$5:$D$8972, "&lt;="&amp;Z365)), "" )</f>
        <v/>
      </c>
      <c r="EB365" s="186" t="str">
        <f>IF(AA365&gt; 0,(COUNTIFS(FRACAS!$B$5:$B$8972, AA$4, FRACAS!$D$5:$D$8972, "&lt;="&amp;AA365)), "" )</f>
        <v/>
      </c>
      <c r="EC365" s="186" t="str">
        <f>IF(AB365&gt; 0,(COUNTIFS(FRACAS!$B$5:$B$8972, AB$4, FRACAS!$D$5:$D$8972, "&lt;="&amp;AB365)), "" )</f>
        <v/>
      </c>
      <c r="ED365" s="186" t="str">
        <f>IF(AC365&gt; 0,(COUNTIFS(FRACAS!$B$5:$B$8972, AC$4, FRACAS!$D$5:$D$8972, "&lt;="&amp;AC365)), "" )</f>
        <v/>
      </c>
      <c r="EE365" s="186" t="str">
        <f>IF(AD365&gt; 0,(COUNTIFS(FRACAS!$B$5:$B$8972, AD$4, FRACAS!$D$5:$D$8972, "&lt;="&amp;AD365)), "" )</f>
        <v/>
      </c>
      <c r="EF365" s="186" t="str">
        <f>IF(AE365&gt; 0,(COUNTIFS(FRACAS!$B$5:$B$8972, AE$4, FRACAS!$D$5:$D$8972, "&lt;="&amp;AE365)), "" )</f>
        <v/>
      </c>
      <c r="EG365" s="186" t="str">
        <f>IF(AF365&gt; 0,(COUNTIFS(FRACAS!$B$5:$B$8972, AF$4, FRACAS!$D$5:$D$8972, "&lt;="&amp;AF365)), "" )</f>
        <v/>
      </c>
      <c r="EH365" s="186" t="str">
        <f>IF(AG365&gt; 0,(COUNTIFS(FRACAS!$B$5:$B$8972, AG$4, FRACAS!$D$5:$D$8972, "&lt;="&amp;AG365)), "" )</f>
        <v/>
      </c>
      <c r="EI365" s="186" t="str">
        <f>IF(AH365&gt; 0,(COUNTIFS(FRACAS!$B$5:$B$8972, AH$4, FRACAS!$D$5:$D$8972, "&lt;="&amp;AH365)), "" )</f>
        <v/>
      </c>
      <c r="EJ365" s="186" t="str">
        <f>IF(AI365&gt; 0,(COUNTIFS(FRACAS!$B$5:$B$8972, AI$4, FRACAS!$D$5:$D$8972, "&lt;="&amp;AI365)), "" )</f>
        <v/>
      </c>
      <c r="EK365" s="186" t="str">
        <f>IF(AJ365&gt; 0,(COUNTIFS(FRACAS!$B$5:$B$8972, AJ$4, FRACAS!$D$5:$D$8972, "&lt;="&amp;AJ365)), "" )</f>
        <v/>
      </c>
      <c r="EL365" s="186" t="str">
        <f>IF(AK365&gt; 0,(COUNTIFS(FRACAS!$B$5:$B$8972, AK$4, FRACAS!$D$5:$D$8972, "&lt;="&amp;AK365)), "" )</f>
        <v/>
      </c>
      <c r="EM365" s="186" t="str">
        <f>IF(AL365&gt; 0,(COUNTIFS(FRACAS!$B$5:$B$8972, AL$4, FRACAS!$D$5:$D$8972, "&lt;="&amp;AL365)), "" )</f>
        <v/>
      </c>
      <c r="EN365" s="186" t="str">
        <f>IF(AM365&gt; 0,(COUNTIFS(FRACAS!$B$5:$B$8972, AM$4, FRACAS!$D$5:$D$8972, "&lt;="&amp;AM365)), "" )</f>
        <v/>
      </c>
      <c r="EO365" s="186" t="str">
        <f>IF(AN365&gt; 0,(COUNTIFS(FRACAS!$B$5:$B$8972, AN$4, FRACAS!$D$5:$D$8972, "&lt;="&amp;AN365)), "" )</f>
        <v/>
      </c>
      <c r="EP365" s="186" t="str">
        <f>IF(AO365&gt; 0,(COUNTIFS(FRACAS!$B$5:$B$8972, AO$4, FRACAS!$D$5:$D$8972, "&lt;="&amp;AO365)), "" )</f>
        <v/>
      </c>
      <c r="EQ365" s="186" t="str">
        <f>IF(AP365&gt; 0,(COUNTIFS(FRACAS!$B$5:$B$8972, AP$4, FRACAS!$D$5:$D$8972, "&lt;="&amp;AP365)), "" )</f>
        <v/>
      </c>
      <c r="ER365" s="186" t="str">
        <f>IF(AQ365&gt; 0,(COUNTIFS(FRACAS!$B$5:$B$8972, AQ$4, FRACAS!$D$5:$D$8972, "&lt;="&amp;AQ365)), "" )</f>
        <v/>
      </c>
      <c r="ES365" s="246"/>
      <c r="ET365" s="194"/>
      <c r="EU365" s="194"/>
      <c r="EV365" s="194"/>
      <c r="EW365" s="194"/>
      <c r="EX365" s="194"/>
      <c r="EY365" s="194"/>
      <c r="EZ365" s="194"/>
      <c r="FA365" s="194"/>
      <c r="FB365" s="195"/>
      <c r="FE365" s="190"/>
      <c r="FF365" s="190"/>
      <c r="FG365" s="190"/>
      <c r="FH365" s="190"/>
      <c r="FI365" s="190"/>
      <c r="FJ365" s="190"/>
      <c r="FK365" s="190"/>
      <c r="FL365" s="190"/>
      <c r="FM365" s="190"/>
      <c r="FN365" s="190"/>
      <c r="JD365" s="238"/>
      <c r="JE365" s="238"/>
      <c r="JF365" s="238"/>
      <c r="JG365" s="238"/>
      <c r="JH365" s="238"/>
      <c r="JI365" s="238"/>
      <c r="JJ365" s="238"/>
      <c r="JK365" s="238"/>
      <c r="JL365" s="238"/>
      <c r="JM365" s="238"/>
      <c r="JN365" s="247"/>
      <c r="JO365" s="248"/>
      <c r="JP365" s="248"/>
      <c r="JQ365" s="248"/>
      <c r="JR365" s="248"/>
      <c r="JS365" s="248"/>
      <c r="JT365" s="248"/>
      <c r="JU365" s="248"/>
      <c r="JV365" s="248"/>
      <c r="JW365" s="248"/>
      <c r="JX365" s="248"/>
      <c r="JY365" s="248"/>
      <c r="JZ365" s="248"/>
      <c r="KA365" s="248"/>
      <c r="KB365" s="248"/>
      <c r="KC365" s="248"/>
      <c r="KD365" s="248"/>
      <c r="KE365" s="248"/>
      <c r="KF365" s="248"/>
      <c r="KG365" s="248"/>
      <c r="KH365" s="248"/>
      <c r="KI365" s="248"/>
      <c r="KJ365" s="248"/>
      <c r="KK365" s="248"/>
      <c r="KL365" s="248"/>
      <c r="KM365" s="248"/>
      <c r="KN365" s="248"/>
      <c r="KO365" s="248"/>
      <c r="KP365" s="248"/>
      <c r="KQ365" s="248"/>
      <c r="KR365" s="248"/>
      <c r="KS365" s="248"/>
      <c r="KT365" s="248"/>
      <c r="KU365" s="248"/>
      <c r="KV365" s="248"/>
      <c r="KW365" s="248"/>
      <c r="KX365" s="248"/>
      <c r="KY365" s="248"/>
      <c r="KZ365" s="248"/>
      <c r="LA365" s="248"/>
      <c r="LC365" s="235" t="str">
        <f t="shared" si="28"/>
        <v/>
      </c>
      <c r="LD365" s="240" t="str" cm="1">
        <f t="array" ref="LD365">IFERROR((((D365/FRACAS!$AY$1)*60
)-(SUMPRODUCT((FRACAS!$B$5:$B$8970=D$4)*(FRACAS!$D$5:$D$8970&lt;=D365)*(IFERROR(FRACAS!$AM$5:$AM$8970,0)))
))/((D365/FRACAS!$AY$1)*60),"")</f>
        <v/>
      </c>
      <c r="LE365" s="240" t="str" cm="1">
        <f t="array" ref="LE365">IFERROR((((E365/FRACAS!$AY$1)*60
)-(SUMPRODUCT((FRACAS!$B$5:$B$8970=E$4)*(FRACAS!$D$5:$D$8970&lt;=E365)*(IFERROR(FRACAS!$AM$5:$AM$8970,0)))
))/((E365/FRACAS!$AY$1)*60),"")</f>
        <v/>
      </c>
      <c r="LF365" s="240" t="str" cm="1">
        <f t="array" ref="LF365">IFERROR((((F365/FRACAS!$AY$1)*60
)-(SUMPRODUCT((FRACAS!$B$5:$B$8970=F$4)*(FRACAS!$D$5:$D$8970&lt;=F365)*(IFERROR(FRACAS!$AM$5:$AM$8970,0)))
))/((F365/FRACAS!$AY$1)*60),"")</f>
        <v/>
      </c>
      <c r="LG365" s="240" t="str" cm="1">
        <f t="array" ref="LG365">IFERROR((((G365/FRACAS!$AY$1)*60
)-(SUMPRODUCT((FRACAS!$B$5:$B$8970=G$4)*(FRACAS!$D$5:$D$8970&lt;=G365)*(IFERROR(FRACAS!$AM$5:$AM$8970,0)))
))/((G365/FRACAS!$AY$1)*60),"")</f>
        <v/>
      </c>
      <c r="LH365" s="240" t="str" cm="1">
        <f t="array" ref="LH365">IFERROR((((H365/FRACAS!$AY$1)*60
)-(SUMPRODUCT((FRACAS!$B$5:$B$8970=H$4)*(FRACAS!$D$5:$D$8970&lt;=H365)*(IFERROR(FRACAS!$AM$5:$AM$8970,0)))
))/((H365/FRACAS!$AY$1)*60),"")</f>
        <v/>
      </c>
      <c r="LI365" s="240" t="str" cm="1">
        <f t="array" ref="LI365">IFERROR((((I365/FRACAS!$AY$1)*60
)-(SUMPRODUCT((FRACAS!$B$5:$B$8970=I$4)*(FRACAS!$D$5:$D$8970&lt;=I365)*(IFERROR(FRACAS!$AM$5:$AM$8970,0)))
))/((I365/FRACAS!$AY$1)*60),"")</f>
        <v/>
      </c>
      <c r="LJ365" s="240" t="str" cm="1">
        <f t="array" ref="LJ365">IFERROR((((J365/FRACAS!$AY$1)*60
)-(SUMPRODUCT((FRACAS!$B$5:$B$8970=J$4)*(FRACAS!$D$5:$D$8970&lt;=J365)*(IFERROR(FRACAS!$AM$5:$AM$8970,0)))
))/((J365/FRACAS!$AY$1)*60),"")</f>
        <v/>
      </c>
      <c r="LK365" s="240" t="str" cm="1">
        <f t="array" ref="LK365">IFERROR((((K365/FRACAS!$AY$1)*60
)-(SUMPRODUCT((FRACAS!$B$5:$B$8970=K$4)*(FRACAS!$D$5:$D$8970&lt;=K365)*(IFERROR(FRACAS!$AM$5:$AM$8970,0)))
))/((K365/FRACAS!$AY$1)*60),"")</f>
        <v/>
      </c>
      <c r="LL365" s="240" t="str" cm="1">
        <f t="array" ref="LL365">IFERROR((((L365/FRACAS!$AY$1)*60
)-(SUMPRODUCT((FRACAS!$B$5:$B$8970=L$4)*(FRACAS!$D$5:$D$8970&lt;=L365)*(IFERROR(FRACAS!$AM$5:$AM$8970,0)))
))/((L365/FRACAS!$AY$1)*60),"")</f>
        <v/>
      </c>
      <c r="LM365" s="240" t="str" cm="1">
        <f t="array" ref="LM365">IFERROR((((M365/FRACAS!$AY$1)*60
)-(SUMPRODUCT((FRACAS!$B$5:$B$8970=M$4)*(FRACAS!$D$5:$D$8970&lt;=M365)*(IFERROR(FRACAS!$AM$5:$AM$8970,0)))
))/((M365/FRACAS!$AY$1)*60),"")</f>
        <v/>
      </c>
      <c r="LN365" s="240" t="str" cm="1">
        <f t="array" ref="LN365">IFERROR((((N365/FRACAS!$AY$1)*60
)-(SUMPRODUCT((FRACAS!$B$5:$B$8970=N$4)*(FRACAS!$D$5:$D$8970&lt;=N365)*(IFERROR(FRACAS!$AM$5:$AM$8970,0)))
))/((N365/FRACAS!$AY$1)*60),"")</f>
        <v/>
      </c>
      <c r="LO365" s="240" t="str" cm="1">
        <f t="array" ref="LO365">IFERROR((((O365/FRACAS!$AY$1)*60
)-(SUMPRODUCT((FRACAS!$B$5:$B$8970=O$4)*(FRACAS!$D$5:$D$8970&lt;=O365)*(IFERROR(FRACAS!$AM$5:$AM$8970,0)))
))/((O365/FRACAS!$AY$1)*60),"")</f>
        <v/>
      </c>
      <c r="LP365" s="240" t="str" cm="1">
        <f t="array" ref="LP365">IFERROR((((P365/FRACAS!$AY$1)*60
)-(SUMPRODUCT((FRACAS!$B$5:$B$8970=P$4)*(FRACAS!$D$5:$D$8970&lt;=P365)*(IFERROR(FRACAS!$AM$5:$AM$8970,0)))
))/((P365/FRACAS!$AY$1)*60),"")</f>
        <v/>
      </c>
      <c r="LQ365" s="240" t="str" cm="1">
        <f t="array" ref="LQ365">IFERROR((((Q365/FRACAS!$AY$1)*60
)-(SUMPRODUCT((FRACAS!$B$5:$B$8970=Q$4)*(FRACAS!$D$5:$D$8970&lt;=Q365)*(IFERROR(FRACAS!$AM$5:$AM$8970,0)))
))/((Q365/FRACAS!$AY$1)*60),"")</f>
        <v/>
      </c>
      <c r="LR365" s="240" t="str" cm="1">
        <f t="array" ref="LR365">IFERROR((((R365/FRACAS!$AY$1)*60
)-(SUMPRODUCT((FRACAS!$B$5:$B$8970=R$4)*(FRACAS!$D$5:$D$8970&lt;=R365)*(IFERROR(FRACAS!$AM$5:$AM$8970,0)))
))/((R365/FRACAS!$AY$1)*60),"")</f>
        <v/>
      </c>
      <c r="LS365" s="240" t="str" cm="1">
        <f t="array" ref="LS365">IFERROR((((S365/FRACAS!$AY$1)*60
)-(SUMPRODUCT((FRACAS!$B$5:$B$8970=S$4)*(FRACAS!$D$5:$D$8970&lt;=S365)*(IFERROR(FRACAS!$AM$5:$AM$8970,0)))
))/((S365/FRACAS!$AY$1)*60),"")</f>
        <v/>
      </c>
      <c r="LT365" s="240" t="str" cm="1">
        <f t="array" ref="LT365">IFERROR((((T365/FRACAS!$AY$1)*60
)-(SUMPRODUCT((FRACAS!$B$5:$B$8970=T$4)*(FRACAS!$D$5:$D$8970&lt;=T365)*(IFERROR(FRACAS!$AM$5:$AM$8970,0)))
))/((T365/FRACAS!$AY$1)*60),"")</f>
        <v/>
      </c>
      <c r="LU365" s="240" t="str" cm="1">
        <f t="array" ref="LU365">IFERROR((((U365/FRACAS!$AY$1)*60
)-(SUMPRODUCT((FRACAS!$B$5:$B$8970=U$4)*(FRACAS!$D$5:$D$8970&lt;=U365)*(IFERROR(FRACAS!$AM$5:$AM$8970,0)))
))/((U365/FRACAS!$AY$1)*60),"")</f>
        <v/>
      </c>
      <c r="LV365" s="240" t="str" cm="1">
        <f t="array" ref="LV365">IFERROR(
    (((V365/FRACAS!$AY$1)*60))
    /
    (((V365/FRACAS!$AY$1)*60) + SUMPRODUCT((FRACAS!$B$5:$B$8970=V$4)*(FRACAS!$D$5:$D$8970&lt;=V365)*(IFERROR(FRACAS!$AM$5:$AM$8970,0)))
    ),"")</f>
        <v/>
      </c>
      <c r="LW365" s="240" t="str" cm="1">
        <f t="array" ref="LW365">IFERROR(
    (((W365/FRACAS!$AY$1)*60))
    /
    (((W365/FRACAS!$AY$1)*60) + SUMPRODUCT((FRACAS!$B$5:$B$8970=W$4)*(FRACAS!$D$5:$D$8970&lt;=W365)*(IFERROR(FRACAS!$AM$5:$AM$8970,0)))
    ),"")</f>
        <v/>
      </c>
      <c r="LX365" s="240" t="str" cm="1">
        <f t="array" ref="LX365">IFERROR(
    (((X365/FRACAS!$AY$1)*60))
    /
    (((X365/FRACAS!$AY$1)*60) + SUMPRODUCT((FRACAS!$B$5:$B$8970=X$4)*(FRACAS!$D$5:$D$8970&lt;=X365)*(IFERROR(FRACAS!$AM$5:$AM$8970,0)))
    ),"")</f>
        <v/>
      </c>
      <c r="LY365" s="240" t="str" cm="1">
        <f t="array" ref="LY365">IFERROR(
    (((Y365/FRACAS!$AY$1)*60))
    /
    (((Y365/FRACAS!$AY$1)*60) + SUMPRODUCT((FRACAS!$B$5:$B$8970=Y$4)*(FRACAS!$D$5:$D$8970&lt;=Y365)*(IFERROR(FRACAS!$AM$5:$AM$8970,0)))
    ),"")</f>
        <v/>
      </c>
      <c r="LZ365" s="240" t="str" cm="1">
        <f t="array" ref="LZ365">IFERROR(
    (((Z365/FRACAS!$AY$1)*60))
    /
    (((Z365/FRACAS!$AY$1)*60) + SUMPRODUCT((FRACAS!$B$5:$B$8970=Z$4)*(FRACAS!$D$5:$D$8970&lt;=Z365)*(IFERROR(FRACAS!$AM$5:$AM$8970,0)))
    ),"")</f>
        <v/>
      </c>
      <c r="MA365" s="240" t="str" cm="1">
        <f t="array" ref="MA365">IFERROR(
    (((AA365/FRACAS!$AY$1)*60))
    /
    (((AA365/FRACAS!$AY$1)*60) + SUMPRODUCT((FRACAS!$B$5:$B$8970=AA$4)*(FRACAS!$D$5:$D$8970&lt;=AA365)*(IFERROR(FRACAS!$AM$5:$AM$8970,0)))
    ),"")</f>
        <v/>
      </c>
      <c r="MB365" s="240" t="str" cm="1">
        <f t="array" ref="MB365">IFERROR(
    (((AB365/FRACAS!$AY$1)*60))
    /
    (((AB365/FRACAS!$AY$1)*60) + SUMPRODUCT((FRACAS!$B$5:$B$8970=AB$4)*(FRACAS!$D$5:$D$8970&lt;=AB365)*(IFERROR(FRACAS!$AM$5:$AM$8970,0)))
    ),"")</f>
        <v/>
      </c>
      <c r="MC365" s="240" t="str" cm="1">
        <f t="array" ref="MC365">IFERROR(
    (((AC365/FRACAS!$AY$1)*60))
    /
    (((AC365/FRACAS!$AY$1)*60) + SUMPRODUCT((FRACAS!$B$5:$B$8970=AC$4)*(FRACAS!$D$5:$D$8970&lt;=AC365)*(IFERROR(FRACAS!$AM$5:$AM$8970,0)))
    ),"")</f>
        <v/>
      </c>
      <c r="MD365" s="240" t="str" cm="1">
        <f t="array" ref="MD365">IFERROR(
    (((AD365/FRACAS!$AY$1)*60))
    /
    (((AD365/FRACAS!$AY$1)*60) + SUMPRODUCT((FRACAS!$B$5:$B$8970=AD$4)*(FRACAS!$D$5:$D$8970&lt;=AD365)*(IFERROR(FRACAS!$AM$5:$AM$8970,0)))
    ),"")</f>
        <v/>
      </c>
      <c r="ME365" s="240" t="str" cm="1">
        <f t="array" ref="ME365">IFERROR(
    (((AE365/FRACAS!$AY$1)*60))
    /
    (((AE365/FRACAS!$AY$1)*60) + SUMPRODUCT((FRACAS!$B$5:$B$8970=AE$4)*(FRACAS!$D$5:$D$8970&lt;=AE365)*(IFERROR(FRACAS!$AM$5:$AM$8970,0)))
    ),"")</f>
        <v/>
      </c>
      <c r="MF365" s="240" t="str" cm="1">
        <f t="array" ref="MF365">IFERROR(
    (((AF365/FRACAS!$AY$1)*60))
    /
    (((AF365/FRACAS!$AY$1)*60) + SUMPRODUCT((FRACAS!$B$5:$B$8970=AF$4)*(FRACAS!$D$5:$D$8970&lt;=AF365)*(IFERROR(FRACAS!$AM$5:$AM$8970,0)))
    ),"")</f>
        <v/>
      </c>
      <c r="MG365" s="240" t="str" cm="1">
        <f t="array" ref="MG365">IFERROR(
    (((AG365/FRACAS!$AY$1)*60))
    /
    (((AG365/FRACAS!$AY$1)*60) + SUMPRODUCT((FRACAS!$B$5:$B$8970=AG$4)*(FRACAS!$D$5:$D$8970&lt;=AG365)*(IFERROR(FRACAS!$AM$5:$AM$8970,0)))
    ),"")</f>
        <v/>
      </c>
      <c r="MH365" s="240" t="str" cm="1">
        <f t="array" ref="MH365">IFERROR(
    (((AH365/FRACAS!$AY$1)*60))
    /
    (((AH365/FRACAS!$AY$1)*60) + SUMPRODUCT((FRACAS!$B$5:$B$8970=AH$4)*(FRACAS!$D$5:$D$8970&lt;=AH365)*(IFERROR(FRACAS!$AM$5:$AM$8970,0)))
    ),"")</f>
        <v/>
      </c>
      <c r="MI365" s="240" t="str" cm="1">
        <f t="array" ref="MI365">IFERROR(
    (((AI365/FRACAS!$AY$1)*60))
    /
    (((AI365/FRACAS!$AY$1)*60) + SUMPRODUCT((FRACAS!$B$5:$B$8970=AI$4)*(FRACAS!$D$5:$D$8970&lt;=AI365)*(IFERROR(FRACAS!$AM$5:$AM$8970,0)))
    ),"")</f>
        <v/>
      </c>
      <c r="MJ365" s="240" t="str" cm="1">
        <f t="array" ref="MJ365">IFERROR(
    (((AJ365/FRACAS!$AY$1)*60))
    /
    (((AJ365/FRACAS!$AY$1)*60) + SUMPRODUCT((FRACAS!$B$5:$B$8970=AJ$4)*(FRACAS!$D$5:$D$8970&lt;=AJ365)*(IFERROR(FRACAS!$AM$5:$AM$8970,0)))
    ),"")</f>
        <v/>
      </c>
      <c r="MK365" s="240" t="str" cm="1">
        <f t="array" ref="MK365">IFERROR(
    (((AK365/FRACAS!$AY$1)*60))
    /
    (((AK365/FRACAS!$AY$1)*60) + SUMPRODUCT((FRACAS!$B$5:$B$8970=AK$4)*(FRACAS!$D$5:$D$8970&lt;=AK365)*(IFERROR(FRACAS!$AM$5:$AM$8970,0)))
    ),"")</f>
        <v/>
      </c>
      <c r="ML365" s="240" t="str" cm="1">
        <f t="array" ref="ML365">IFERROR(
    (((AL365/FRACAS!$AY$1)*60))
    /
    (((AL365/FRACAS!$AY$1)*60) + SUMPRODUCT((FRACAS!$B$5:$B$8970=AL$4)*(FRACAS!$D$5:$D$8970&lt;=AL365)*(IFERROR(FRACAS!$AM$5:$AM$8970,0)))
    ),"")</f>
        <v/>
      </c>
      <c r="MM365" s="240" t="str" cm="1">
        <f t="array" ref="MM365">IFERROR(
    (((AM365/FRACAS!$AY$1)*60))
    /
    (((AM365/FRACAS!$AY$1)*60) + SUMPRODUCT((FRACAS!$B$5:$B$8970=AM$4)*(FRACAS!$D$5:$D$8970&lt;=AM365)*(IFERROR(FRACAS!$AM$5:$AM$8970,0)))
    ),"")</f>
        <v/>
      </c>
      <c r="MN365" s="240" t="str" cm="1">
        <f t="array" ref="MN365">IFERROR(
    (((AN365/FRACAS!$AY$1)*60))
    /
    (((AN365/FRACAS!$AY$1)*60) + SUMPRODUCT((FRACAS!$B$5:$B$8970=AN$4)*(FRACAS!$D$5:$D$8970&lt;=AN365)*(IFERROR(FRACAS!$AM$5:$AM$8970,0)))
    ),"")</f>
        <v/>
      </c>
      <c r="MO365" s="240" t="str" cm="1">
        <f t="array" ref="MO365">IFERROR(
    (((AO365/FRACAS!$AY$1)*60))
    /
    (((AO365/FRACAS!$AY$1)*60) + SUMPRODUCT((FRACAS!$B$5:$B$8970=AO$4)*(FRACAS!$D$5:$D$8970&lt;=AO365)*(IFERROR(FRACAS!$AM$5:$AM$8970,0)))
    ),"")</f>
        <v/>
      </c>
      <c r="MP365" s="240" t="str" cm="1">
        <f t="array" ref="MP365">IFERROR(
    (((AP365/FRACAS!$AY$1)*60))
    /
    (((AP365/FRACAS!$AY$1)*60) + SUMPRODUCT((FRACAS!$B$5:$B$8970=AP$4)*(FRACAS!$D$5:$D$8970&lt;=AP365)*(IFERROR(FRACAS!$AM$5:$AM$8970,0)))
    ),"")</f>
        <v/>
      </c>
      <c r="MQ365" s="240" t="str" cm="1">
        <f t="array" ref="MQ365">IFERROR(
    (((AQ365/FRACAS!$AY$1)*60))
    /
    (((AQ365/FRACAS!$AY$1)*60) + SUMPRODUCT((FRACAS!$B$5:$B$8970=AQ$4)*(FRACAS!$D$5:$D$8970&lt;=AQ365)*(IFERROR(FRACAS!$AM$5:$AM$8970,0)))
    ),"")</f>
        <v/>
      </c>
      <c r="MR365" s="194"/>
      <c r="MS365" s="194"/>
      <c r="MT365" s="194"/>
      <c r="MU365" s="194"/>
      <c r="MV365" s="194"/>
      <c r="MW365" s="194"/>
      <c r="MX365" s="194"/>
      <c r="MY365" s="194"/>
      <c r="MZ365" s="194"/>
      <c r="NA365" s="195"/>
      <c r="ND365" s="241">
        <f t="shared" si="31"/>
        <v>0</v>
      </c>
      <c r="NE365" s="242" t="str">
        <f t="shared" si="32"/>
        <v/>
      </c>
      <c r="NF365" s="193" t="str" cm="1">
        <f t="array" ref="NF365">IF($ND365=0,"",(IFERROR( (IFERROR($ND365/FRACAS!$AY$1*60,0) - SUMPRODUCT( (FRACAS!$K$5:$K$8972=NF$2) * IFERROR(FRACAS!$AN$5:$AN$8972,0) ) ) / IFERROR($ND365/FRACAS!$AY$1*60,0), 1 )))</f>
        <v/>
      </c>
      <c r="NG365" s="193" t="str" cm="1">
        <f t="array" ref="NG365">IF($ND365=0,"",(IFERROR( (IFERROR($ND365/FRACAS!$AY$1*60,0) - SUMPRODUCT( (FRACAS!$K$5:$K$8972=NG$2) * IFERROR(FRACAS!$AN$5:$AN$8972,0) ) ) / IFERROR($ND365/FRACAS!$AY$1*60,0), 1 )))</f>
        <v/>
      </c>
      <c r="NH365" s="193" t="str" cm="1">
        <f t="array" ref="NH365">IF($ND365=0,"",(IFERROR( (IFERROR($ND365/FRACAS!$AY$1*60,0) - SUMPRODUCT( (FRACAS!$K$5:$K$8972=NH$2) * IFERROR(FRACAS!$AN$5:$AN$8972,0) ) ) / IFERROR($ND365/FRACAS!$AY$1*60,0), 1 )))</f>
        <v/>
      </c>
      <c r="NI365" s="193" t="str" cm="1">
        <f t="array" ref="NI365">IF($ND365=0,"",(IFERROR( (IFERROR($ND365/FRACAS!$AY$1*60,0) - SUMPRODUCT( (FRACAS!$K$5:$K$8972=NI$2) * IFERROR(FRACAS!$AN$5:$AN$8972,0) ) ) / IFERROR($ND365/FRACAS!$AY$1*60,0), 1 )))</f>
        <v/>
      </c>
      <c r="NJ365" s="193" t="str" cm="1">
        <f t="array" ref="NJ365">IF($ND365=0,"",(IFERROR( (IFERROR($ND365/FRACAS!$AY$1*60,0) - SUMPRODUCT( (FRACAS!$K$5:$K$8972=NJ$2) * IFERROR(FRACAS!$AN$5:$AN$8972,0) ) ) / IFERROR($ND365/FRACAS!$AY$1*60,0), 1 )))</f>
        <v/>
      </c>
      <c r="NK365" s="193" t="str" cm="1">
        <f t="array" ref="NK365">IF($ND365=0,"",(IFERROR( (IFERROR($ND365/FRACAS!$AY$1*60,0) - SUMPRODUCT( (FRACAS!$K$5:$K$8972=NK$2) * IFERROR(FRACAS!$AN$5:$AN$8972,0) ) ) / IFERROR($ND365/FRACAS!$AY$1*60,0), 1 )))</f>
        <v/>
      </c>
      <c r="NL365" s="193" t="str" cm="1">
        <f t="array" ref="NL365">IF($ND365=0,"",(IFERROR( (IFERROR($ND365/FRACAS!$AY$1*60,0) - SUMPRODUCT( (FRACAS!$K$5:$K$8972=NL$2) * IFERROR(FRACAS!$AN$5:$AN$8972,0) ) ) / IFERROR($ND365/FRACAS!$AY$1*60,0), 1 )))</f>
        <v/>
      </c>
      <c r="NM365" s="193" t="str" cm="1">
        <f t="array" ref="NM365">IF($ND365=0,"",(IFERROR( (IFERROR($ND365/FRACAS!$AY$1*60,0) - SUMPRODUCT( (FRACAS!$K$5:$K$8972=NM$2) * IFERROR(FRACAS!$AN$5:$AN$8972,0) ) ) / IFERROR($ND365/FRACAS!$AY$1*60,0), 1 )))</f>
        <v/>
      </c>
      <c r="NN365" s="193" t="str" cm="1">
        <f t="array" ref="NN365">IF($ND365=0,"",(IFERROR( (IFERROR($ND365/FRACAS!$AY$1*60,0) - SUMPRODUCT( (FRACAS!$K$5:$K$8972=NN$2) * IFERROR(FRACAS!$AN$5:$AN$8972,0) ) ) / IFERROR($ND365/FRACAS!$AY$1*60,0), 1 )))</f>
        <v/>
      </c>
      <c r="NO365" s="193" t="str" cm="1">
        <f t="array" ref="NO365">IF($ND365=0,"",(IFERROR( (IFERROR($ND365/FRACAS!$AY$1*60,0) - SUMPRODUCT( (FRACAS!$K$5:$K$8972=NO$2) * IFERROR(FRACAS!$AN$5:$AN$8972,0) ) ) / IFERROR($ND365/FRACAS!$AY$1*60,0), 1 )))</f>
        <v/>
      </c>
      <c r="NP365" s="193" t="str" cm="1">
        <f t="array" ref="NP365">IF($ND365=0,"",(IFERROR( (IFERROR($ND365/FRACAS!$AY$1*60,0) - SUMPRODUCT( (FRACAS!$K$5:$K$8972=NP$2) * IFERROR(FRACAS!$AN$5:$AN$8972,0) ) ) / IFERROR($ND365/FRACAS!$AY$1*60,0), 1 )))</f>
        <v/>
      </c>
      <c r="NQ365" s="193" t="str" cm="1">
        <f t="array" ref="NQ365">IF($ND365=0,"",(IFERROR( (IFERROR($ND365/FRACAS!$AY$1*60,0) - SUMPRODUCT( (FRACAS!$K$5:$K$8972=NQ$2) * IFERROR(FRACAS!$AN$5:$AN$8972,0) ) ) / IFERROR($ND365/FRACAS!$AY$1*60,0), 1 )))</f>
        <v/>
      </c>
      <c r="NR365" s="193" t="str" cm="1">
        <f t="array" ref="NR365">IF($ND365=0,"",(IFERROR( (IFERROR($ND365/FRACAS!$AY$1*60,0) - SUMPRODUCT( (FRACAS!$K$5:$K$8972=NR$2) * IFERROR(FRACAS!$AN$5:$AN$8972,0) ) ) / IFERROR($ND365/FRACAS!$AY$1*60,0), 1 )))</f>
        <v/>
      </c>
      <c r="NS365" s="193" t="str" cm="1">
        <f t="array" ref="NS365">IF($ND365=0,"",(IFERROR( (IFERROR($ND365/FRACAS!$AY$1*60,0) - SUMPRODUCT( (FRACAS!$K$5:$K$8972=NS$2) * IFERROR(FRACAS!$AN$5:$AN$8972,0) ) ) / IFERROR($ND365/FRACAS!$AY$1*60,0), 1 )))</f>
        <v/>
      </c>
      <c r="NT365" s="193" t="str" cm="1">
        <f t="array" ref="NT365">IF($ND365=0,"",(IFERROR( (IFERROR($ND365/FRACAS!$AY$1*60,0) - SUMPRODUCT( (FRACAS!$K$5:$K$8972=NT$2) * IFERROR(FRACAS!$AN$5:$AN$8972,0) ) ) / IFERROR($ND365/FRACAS!$AY$1*60,0), 1 )))</f>
        <v/>
      </c>
      <c r="NU365" s="193" t="str" cm="1">
        <f t="array" ref="NU365">IF($ND365=0,"",(IFERROR( (IFERROR($ND365/FRACAS!$AY$1*60,0) - SUMPRODUCT( (FRACAS!$K$5:$K$8972=NU$2) * IFERROR(FRACAS!$AN$5:$AN$8972,0) ) ) / IFERROR($ND365/FRACAS!$AY$1*60,0), 1 )))</f>
        <v/>
      </c>
      <c r="NV365" s="193" t="str" cm="1">
        <f t="array" ref="NV365">IF($ND365=0,"",(IFERROR( (IFERROR($ND365/FRACAS!$AY$1*60,0) - SUMPRODUCT( (FRACAS!$K$5:$K$8972=NV$2) * IFERROR(FRACAS!$AN$5:$AN$8972,0) ) ) / IFERROR($ND365/FRACAS!$AY$1*60,0), 1 )))</f>
        <v/>
      </c>
      <c r="NW365" s="193" t="str" cm="1">
        <f t="array" ref="NW365">IF($ND365=0,"",(IFERROR( (IFERROR($ND365/FRACAS!$AY$1*60,0) - SUMPRODUCT( (FRACAS!$K$5:$K$8972=NW$2) * IFERROR(FRACAS!$AN$5:$AN$8972,0) ) ) / IFERROR($ND365/FRACAS!$AY$1*60,0), 1 )))</f>
        <v/>
      </c>
      <c r="NX365" s="193" t="str" cm="1">
        <f t="array" ref="NX365">IF($ND365=0,"",(IFERROR( (IFERROR($ND365/FRACAS!$AY$1*60,0) - SUMPRODUCT( (FRACAS!$K$5:$K$8972=NX$2) * IFERROR(FRACAS!$AN$5:$AN$8972,0) ) ) / IFERROR($ND365/FRACAS!$AY$1*60,0), 1 )))</f>
        <v/>
      </c>
      <c r="NY365" s="193" t="str" cm="1">
        <f t="array" ref="NY365">IF($ND365=0,"",(IFERROR( (IFERROR($ND365/FRACAS!$AY$1*60,0) - SUMPRODUCT( (FRACAS!$K$5:$K$8972=NY$2) * IFERROR(FRACAS!$AN$5:$AN$8972,0) ) ) / IFERROR($ND365/FRACAS!$AY$1*60,0), 1 )))</f>
        <v/>
      </c>
      <c r="NZ365" s="193" t="str" cm="1">
        <f t="array" ref="NZ365">IF($ND365=0,"",(IFERROR( (IFERROR($ND365/FRACAS!$AY$1*60,0) - SUMPRODUCT( (FRACAS!$K$5:$K$8972=NZ$2) * IFERROR(FRACAS!$AN$5:$AN$8972,0) ) ) / IFERROR($ND365/FRACAS!$AY$1*60,0), 1 )))</f>
        <v/>
      </c>
      <c r="OA365" s="193" t="str" cm="1">
        <f t="array" ref="OA365">IF($ND365=0,"",(IFERROR( (IFERROR($ND365/FRACAS!$AY$1*60,0) - SUMPRODUCT( (FRACAS!$K$5:$K$8972=OA$2) * IFERROR(FRACAS!$AN$5:$AN$8972,0) ) ) / IFERROR($ND365/FRACAS!$AY$1*60,0), 1 )))</f>
        <v/>
      </c>
      <c r="OB365" s="193" t="str" cm="1">
        <f t="array" ref="OB365">IF($ND365=0,"",(IFERROR( (IFERROR($ND365/FRACAS!$AY$1*60,0) - SUMPRODUCT( (FRACAS!$K$5:$K$8972=OB$2) * IFERROR(FRACAS!$AN$5:$AN$8972,0) ) ) / IFERROR($ND365/FRACAS!$AY$1*60,0), 1 )))</f>
        <v/>
      </c>
      <c r="OC365" s="193" t="str" cm="1">
        <f t="array" ref="OC365">IF($ND365=0,"",(IFERROR( (IFERROR($ND365/FRACAS!$AY$1*60,0) - SUMPRODUCT( (FRACAS!$K$5:$K$8972=OC$2) * IFERROR(FRACAS!$AN$5:$AN$8972,0) ) ) / IFERROR($ND365/FRACAS!$AY$1*60,0), 1 )))</f>
        <v/>
      </c>
      <c r="OD365" s="193" t="str" cm="1">
        <f t="array" ref="OD365">IF($ND365=0,"",(IFERROR( (IFERROR($ND365/FRACAS!$AY$1*60,0) - SUMPRODUCT( (FRACAS!$K$5:$K$8972=OD$2) * IFERROR(FRACAS!$AN$5:$AN$8972,0) ) ) / IFERROR($ND365/FRACAS!$AY$1*60,0), 1 )))</f>
        <v/>
      </c>
      <c r="OE365" s="193" t="str" cm="1">
        <f t="array" ref="OE365">IF($ND365=0,"",(IFERROR( (IFERROR($ND365/FRACAS!$AY$1*60,0) - SUMPRODUCT( (FRACAS!$K$5:$K$8972=OE$2) * IFERROR(FRACAS!$AN$5:$AN$8972,0) ) ) / IFERROR($ND365/FRACAS!$AY$1*60,0), 1 )))</f>
        <v/>
      </c>
      <c r="OF365" s="193" t="str" cm="1">
        <f t="array" ref="OF365">IF($ND365=0,"",(IFERROR( (IFERROR($ND365/FRACAS!$AY$1*60,0) - SUMPRODUCT( (FRACAS!$K$5:$K$8972=OF$2) * IFERROR(FRACAS!$AN$5:$AN$8972,0) ) ) / IFERROR($ND365/FRACAS!$AY$1*60,0), 1 )))</f>
        <v/>
      </c>
      <c r="OG365" s="193" t="str" cm="1">
        <f t="array" ref="OG365">IF($ND365=0,"",(IFERROR( (IFERROR($ND365/FRACAS!$AY$1*60,0) - SUMPRODUCT( (FRACAS!$K$5:$K$8972=OG$2) * IFERROR(FRACAS!$AN$5:$AN$8972,0) ) ) / IFERROR($ND365/FRACAS!$AY$1*60,0), 1 )))</f>
        <v/>
      </c>
      <c r="OH365" s="193" t="str" cm="1">
        <f t="array" ref="OH365">IF($ND365=0,"",(IFERROR( (IFERROR($ND365/FRACAS!$AY$1*60,0) - SUMPRODUCT( (FRACAS!$K$5:$K$8972=OH$2) * IFERROR(FRACAS!$AN$5:$AN$8972,0) ) ) / IFERROR($ND365/FRACAS!$AY$1*60,0), 1 )))</f>
        <v/>
      </c>
      <c r="OI365" s="193" t="str" cm="1">
        <f t="array" ref="OI365">IF($ND365=0,"",(IFERROR( (IFERROR($ND365/FRACAS!$AY$1*60,0) - SUMPRODUCT( (FRACAS!$K$5:$K$8972=OI$2) * IFERROR(FRACAS!$AN$5:$AN$8972,0) ) ) / IFERROR($ND365/FRACAS!$AY$1*60,0), 1 )))</f>
        <v/>
      </c>
      <c r="OJ365" s="193" t="str" cm="1">
        <f t="array" ref="OJ365">IF($ND365=0,"",(IFERROR( (IFERROR($ND365/FRACAS!$AY$1*60,0) - SUMPRODUCT( (FRACAS!$K$5:$K$8972=OJ$2) * IFERROR(FRACAS!$AN$5:$AN$8972,0) ) ) / IFERROR($ND365/FRACAS!$AY$1*60,0), 1 )))</f>
        <v/>
      </c>
      <c r="OK365" s="193" t="str" cm="1">
        <f t="array" ref="OK365">IF($ND365=0,"",(IFERROR( (IFERROR($ND365/FRACAS!$AY$1*60,0) - SUMPRODUCT( (FRACAS!$K$5:$K$8972=OK$2) * IFERROR(FRACAS!$AN$5:$AN$8972,0) ) ) / IFERROR($ND365/FRACAS!$AY$1*60,0), 1 )))</f>
        <v/>
      </c>
      <c r="OL365" s="193" t="str" cm="1">
        <f t="array" ref="OL365">IF($ND365=0,"",(IFERROR( (IFERROR($ND365/FRACAS!$AY$1*60,0) - SUMPRODUCT( (FRACAS!$K$5:$K$8972=OL$2) * IFERROR(FRACAS!$AN$5:$AN$8972,0) ) ) / IFERROR($ND365/FRACAS!$AY$1*60,0), 1 )))</f>
        <v/>
      </c>
      <c r="OM365" s="193" t="str" cm="1">
        <f t="array" ref="OM365">IF($ND365=0,"",(IFERROR( (IFERROR($ND365/FRACAS!$AY$1*60,0) - SUMPRODUCT( (FRACAS!$K$5:$K$8972=OM$2) * IFERROR(FRACAS!$AN$5:$AN$8972,0) ) ) / IFERROR($ND365/FRACAS!$AY$1*60,0), 1 )))</f>
        <v/>
      </c>
      <c r="ON365" s="193" t="str" cm="1">
        <f t="array" ref="ON365">IF($ND365=0,"",(IFERROR( (IFERROR($ND365/FRACAS!$AY$1*60,0) - SUMPRODUCT( (FRACAS!$K$5:$K$8972=ON$2) * IFERROR(FRACAS!$AN$5:$AN$8972,0) ) ) / IFERROR($ND365/FRACAS!$AY$1*60,0), 1 )))</f>
        <v/>
      </c>
      <c r="OO365" s="193" t="str" cm="1">
        <f t="array" ref="OO365">IF($ND365=0,"",(IFERROR( (IFERROR($ND365/FRACAS!$AY$1*60,0) - SUMPRODUCT( (FRACAS!$K$5:$K$8972=OO$2) * IFERROR(FRACAS!$AN$5:$AN$8972,0) ) ) / IFERROR($ND365/FRACAS!$AY$1*60,0), 1 )))</f>
        <v/>
      </c>
      <c r="OP365" s="193" t="str" cm="1">
        <f t="array" ref="OP365">IF($ND365=0,"",(IFERROR( (IFERROR($ND365/FRACAS!$AY$1*60,0) - SUMPRODUCT( (FRACAS!$K$5:$K$8972=OP$2) * IFERROR(FRACAS!$AN$5:$AN$8972,0) ) ) / IFERROR($ND365/FRACAS!$AY$1*60,0), 1 )))</f>
        <v/>
      </c>
      <c r="OQ365" s="193" t="str" cm="1">
        <f t="array" ref="OQ365">IF($ND365=0,"",(IFERROR( (IFERROR($ND365/FRACAS!$AY$1*60,0) - SUMPRODUCT( (FRACAS!$K$5:$K$8972=OQ$2) * IFERROR(FRACAS!$AN$5:$AN$8972,0) ) ) / IFERROR($ND365/FRACAS!$AY$1*60,0), 1 )))</f>
        <v/>
      </c>
      <c r="OR365" s="193" t="str" cm="1">
        <f t="array" ref="OR365">IF($ND365=0,"",(IFERROR( (IFERROR($ND365/FRACAS!$AY$1*60,0) - SUMPRODUCT( (FRACAS!$K$5:$K$8972=OR$2) * IFERROR(FRACAS!$AN$5:$AN$8972,0) ) ) / IFERROR($ND365/FRACAS!$AY$1*60,0), 1 )))</f>
        <v/>
      </c>
      <c r="OS365" s="193" t="str" cm="1">
        <f t="array" ref="OS365">IF($ND365=0,"",(IFERROR( (IFERROR($ND365/FRACAS!$AY$1*60,0) - SUMPRODUCT( (FRACAS!$K$5:$K$8972=OS$2) * IFERROR(FRACAS!$AN$5:$AN$8972,0) ) ) / IFERROR($ND365/FRACAS!$AY$1*60,0), 1 )))</f>
        <v/>
      </c>
      <c r="OT365" s="243" t="str" cm="1">
        <f t="array" ref="OT365">IF($ND365=0,"",(IFERROR( (IFERROR($ND365/FRACAS!$AY$1*60,0) - SUMPRODUCT( (FRACAS!$K$5:$K$8972=OT$2) * IFERROR(FRACAS!$AN$5:$AN$8972,0) ) ) / IFERROR($ND365/FRACAS!$AY$1*60,0), 1 )))</f>
        <v/>
      </c>
    </row>
    <row r="366" spans="2:410" x14ac:dyDescent="0.2">
      <c r="B366" s="233"/>
      <c r="C366" s="259" t="str">
        <f>IF('[1]17.11.2025 IASI18 Mileage'!C367="","",'[1]17.11.2025 IASI18 Mileage'!C367)</f>
        <v/>
      </c>
      <c r="D366" s="201" t="str">
        <f>IF('[2]10.09.2025 IASI Mileage'!D365="","",'[2]10.09.2025 IASI Mileage'!D365)</f>
        <v/>
      </c>
      <c r="E366" s="201" t="str">
        <f>IF('[2]10.09.2025 IASI Mileage'!E365="","",'[2]10.09.2025 IASI Mileage'!E365)</f>
        <v/>
      </c>
      <c r="F366" s="201" t="str">
        <f>IF('[2]10.09.2025 IASI Mileage'!F365="","",'[2]10.09.2025 IASI Mileage'!F365)</f>
        <v/>
      </c>
      <c r="G366" s="201" t="str">
        <f>IF('[2]10.09.2025 IASI Mileage'!G365="","",'[2]10.09.2025 IASI Mileage'!G365)</f>
        <v/>
      </c>
      <c r="H366" s="201" t="str">
        <f>IF('[2]10.09.2025 IASI Mileage'!H365="","",'[2]10.09.2025 IASI Mileage'!H365)</f>
        <v/>
      </c>
      <c r="I366" s="201" t="str">
        <f>IF('[2]10.09.2025 IASI Mileage'!I365="","",'[2]10.09.2025 IASI Mileage'!I365)</f>
        <v/>
      </c>
      <c r="J366" s="201" t="str">
        <f>IF('[2]10.09.2025 IASI Mileage'!J365="","",'[2]10.09.2025 IASI Mileage'!J365)</f>
        <v/>
      </c>
      <c r="K366" s="201" t="str">
        <f>IF('[2]10.09.2025 IASI Mileage'!K365="","",'[2]10.09.2025 IASI Mileage'!K365)</f>
        <v/>
      </c>
      <c r="L366" s="201" t="str">
        <f>IF('[2]10.09.2025 IASI Mileage'!L365="","",'[2]10.09.2025 IASI Mileage'!L365)</f>
        <v/>
      </c>
      <c r="M366" s="201" t="str">
        <f>IF('[2]10.09.2025 IASI Mileage'!M365="","",'[2]10.09.2025 IASI Mileage'!M365)</f>
        <v/>
      </c>
      <c r="N366" s="201" t="str">
        <f>IF('[2]10.09.2025 IASI Mileage'!N365="","",'[2]10.09.2025 IASI Mileage'!N365)</f>
        <v/>
      </c>
      <c r="O366" s="201" t="str">
        <f>IF('[2]10.09.2025 IASI Mileage'!O365="","",'[2]10.09.2025 IASI Mileage'!O365)</f>
        <v/>
      </c>
      <c r="P366" s="201" t="str">
        <f>IF('[2]10.09.2025 IASI Mileage'!P365="","",'[2]10.09.2025 IASI Mileage'!P365)</f>
        <v/>
      </c>
      <c r="Q366" s="201" t="str">
        <f>IF('[2]10.09.2025 IASI Mileage'!Q365="","",'[2]10.09.2025 IASI Mileage'!Q365)</f>
        <v/>
      </c>
      <c r="R366" s="201" t="str">
        <f>IF('[2]10.09.2025 IASI Mileage'!R365="","",'[2]10.09.2025 IASI Mileage'!R365)</f>
        <v/>
      </c>
      <c r="S366" s="201" t="str">
        <f>IF('[2]10.09.2025 IASI Mileage'!S365="","",'[2]10.09.2025 IASI Mileage'!S365)</f>
        <v/>
      </c>
      <c r="T366" s="201"/>
      <c r="U366" s="201"/>
      <c r="V366" s="201"/>
      <c r="W366" s="201"/>
      <c r="X366" s="201"/>
      <c r="Y366" s="201"/>
      <c r="Z366" s="201"/>
      <c r="AA366" s="201"/>
      <c r="AB366" s="201"/>
      <c r="AC366" s="201"/>
      <c r="AD366" s="201"/>
      <c r="AE366" s="201"/>
      <c r="AF366" s="201"/>
      <c r="AG366" s="201"/>
      <c r="AH366" s="201"/>
      <c r="AI366" s="201"/>
      <c r="AJ366" s="201"/>
      <c r="AK366" s="201"/>
      <c r="AL366" s="201"/>
      <c r="AM366" s="201"/>
      <c r="AN366" s="201"/>
      <c r="AO366" s="201"/>
      <c r="AP366" s="201"/>
      <c r="AQ366" s="201"/>
      <c r="AR366" s="201"/>
      <c r="AS366" s="201"/>
      <c r="AT366" s="201"/>
      <c r="AU366" s="201"/>
      <c r="AV366" s="201"/>
      <c r="AW366" s="201"/>
      <c r="AX366" s="201"/>
      <c r="AY366" s="201"/>
      <c r="AZ366" s="201"/>
      <c r="BA366" s="202"/>
      <c r="BB366" s="184"/>
      <c r="BD366" s="234"/>
      <c r="BE366" s="234"/>
      <c r="BF366" s="234"/>
      <c r="BG366" s="234"/>
      <c r="BH366" s="234"/>
      <c r="BI366" s="234"/>
      <c r="BJ366" s="234"/>
      <c r="BK366" s="234"/>
      <c r="BL366" s="234"/>
      <c r="BM366" s="234"/>
      <c r="DC366" s="184">
        <f t="shared" si="29"/>
        <v>0</v>
      </c>
      <c r="DD366" s="235" t="str">
        <f t="shared" si="30"/>
        <v/>
      </c>
      <c r="DE366" s="186">
        <f>IF(D366&gt; 0,(COUNTIFS(FRACAS!$B$5:$B$8972, D$4, FRACAS!$D$5:$D$8972, "&lt;="&amp;D366)), "" )</f>
        <v>0</v>
      </c>
      <c r="DF366" s="186">
        <f>IF(E366&gt; 0,(COUNTIFS(FRACAS!$B$5:$B$8972, E$4, FRACAS!$D$5:$D$8972, "&lt;="&amp;E366)), "" )</f>
        <v>0</v>
      </c>
      <c r="DG366" s="186">
        <f>IF(F366&gt; 0,(COUNTIFS(FRACAS!$B$5:$B$8972, F$4, FRACAS!$D$5:$D$8972, "&lt;="&amp;F366)), "" )</f>
        <v>0</v>
      </c>
      <c r="DH366" s="186">
        <f>IF(G366&gt; 0,(COUNTIFS(FRACAS!$B$5:$B$8972, G$4, FRACAS!$D$5:$D$8972, "&lt;="&amp;G366)), "" )</f>
        <v>0</v>
      </c>
      <c r="DI366" s="186">
        <f>IF(H366&gt; 0,(COUNTIFS(FRACAS!$B$5:$B$8972, H$4, FRACAS!$D$5:$D$8972, "&lt;="&amp;H366)), "" )</f>
        <v>0</v>
      </c>
      <c r="DJ366" s="186">
        <f>IF(I366&gt; 0,(COUNTIFS(FRACAS!$B$5:$B$8972, I$4, FRACAS!$D$5:$D$8972, "&lt;="&amp;I366)), "" )</f>
        <v>0</v>
      </c>
      <c r="DK366" s="186">
        <f>IF(J366&gt; 0,(COUNTIFS(FRACAS!$B$5:$B$8972, J$4, FRACAS!$D$5:$D$8972, "&lt;="&amp;J366)), "" )</f>
        <v>0</v>
      </c>
      <c r="DL366" s="186">
        <f>IF(K366&gt; 0,(COUNTIFS(FRACAS!$B$5:$B$8972, K$4, FRACAS!$D$5:$D$8972, "&lt;="&amp;K366)), "" )</f>
        <v>0</v>
      </c>
      <c r="DM366" s="186">
        <f>IF(L366&gt; 0,(COUNTIFS(FRACAS!$B$5:$B$8972, L$4, FRACAS!$D$5:$D$8972, "&lt;="&amp;L366)), "" )</f>
        <v>0</v>
      </c>
      <c r="DN366" s="186">
        <f>IF(M366&gt; 0,(COUNTIFS(FRACAS!$B$5:$B$8972, M$4, FRACAS!$D$5:$D$8972, "&lt;="&amp;M366)), "" )</f>
        <v>0</v>
      </c>
      <c r="DO366" s="186">
        <f>IF(N366&gt; 0,(COUNTIFS(FRACAS!$B$5:$B$8972, N$4, FRACAS!$D$5:$D$8972, "&lt;="&amp;N366)), "" )</f>
        <v>0</v>
      </c>
      <c r="DP366" s="186">
        <f>IF(O366&gt; 0,(COUNTIFS(FRACAS!$B$5:$B$8972, O$4, FRACAS!$D$5:$D$8972, "&lt;="&amp;O366)), "" )</f>
        <v>0</v>
      </c>
      <c r="DQ366" s="186">
        <f>IF(P366&gt; 0,(COUNTIFS(FRACAS!$B$5:$B$8972, P$4, FRACAS!$D$5:$D$8972, "&lt;="&amp;P366)), "" )</f>
        <v>0</v>
      </c>
      <c r="DR366" s="186">
        <f>IF(Q366&gt; 0,(COUNTIFS(FRACAS!$B$5:$B$8972, Q$4, FRACAS!$D$5:$D$8972, "&lt;="&amp;Q366)), "" )</f>
        <v>0</v>
      </c>
      <c r="DS366" s="186">
        <f>IF(R366&gt; 0,(COUNTIFS(FRACAS!$B$5:$B$8972, R$4, FRACAS!$D$5:$D$8972, "&lt;="&amp;R366)), "" )</f>
        <v>0</v>
      </c>
      <c r="DT366" s="186">
        <f>IF(S366&gt; 0,(COUNTIFS(FRACAS!$B$5:$B$8972, S$4, FRACAS!$D$5:$D$8972, "&lt;="&amp;S366)), "" )</f>
        <v>0</v>
      </c>
      <c r="DU366" s="186" t="str">
        <f>IF(T366&gt; 0,(COUNTIFS(FRACAS!$B$5:$B$8972, T$4, FRACAS!$D$5:$D$8972, "&lt;="&amp;T366)), "" )</f>
        <v/>
      </c>
      <c r="DV366" s="186" t="str">
        <f>IF(U366&gt; 0,(COUNTIFS(FRACAS!$B$5:$B$8972, U$4, FRACAS!$D$5:$D$8972, "&lt;="&amp;U366)), "" )</f>
        <v/>
      </c>
      <c r="DW366" s="186" t="str">
        <f>IF(V366&gt; 0,(COUNTIFS(FRACAS!$B$5:$B$8972, V$4, FRACAS!$D$5:$D$8972, "&lt;="&amp;V366)), "" )</f>
        <v/>
      </c>
      <c r="DX366" s="186" t="str">
        <f>IF(W366&gt; 0,(COUNTIFS(FRACAS!$B$5:$B$8972, W$4, FRACAS!$D$5:$D$8972, "&lt;="&amp;W366)), "" )</f>
        <v/>
      </c>
      <c r="DY366" s="186" t="str">
        <f>IF(X366&gt; 0,(COUNTIFS(FRACAS!$B$5:$B$8972, X$4, FRACAS!$D$5:$D$8972, "&lt;="&amp;X366)), "" )</f>
        <v/>
      </c>
      <c r="DZ366" s="186" t="str">
        <f>IF(Y366&gt; 0,(COUNTIFS(FRACAS!$B$5:$B$8972, Y$4, FRACAS!$D$5:$D$8972, "&lt;="&amp;Y366)), "" )</f>
        <v/>
      </c>
      <c r="EA366" s="186" t="str">
        <f>IF(Z366&gt; 0,(COUNTIFS(FRACAS!$B$5:$B$8972, Z$4, FRACAS!$D$5:$D$8972, "&lt;="&amp;Z366)), "" )</f>
        <v/>
      </c>
      <c r="EB366" s="186" t="str">
        <f>IF(AA366&gt; 0,(COUNTIFS(FRACAS!$B$5:$B$8972, AA$4, FRACAS!$D$5:$D$8972, "&lt;="&amp;AA366)), "" )</f>
        <v/>
      </c>
      <c r="EC366" s="186" t="str">
        <f>IF(AB366&gt; 0,(COUNTIFS(FRACAS!$B$5:$B$8972, AB$4, FRACAS!$D$5:$D$8972, "&lt;="&amp;AB366)), "" )</f>
        <v/>
      </c>
      <c r="ED366" s="186" t="str">
        <f>IF(AC366&gt; 0,(COUNTIFS(FRACAS!$B$5:$B$8972, AC$4, FRACAS!$D$5:$D$8972, "&lt;="&amp;AC366)), "" )</f>
        <v/>
      </c>
      <c r="EE366" s="186" t="str">
        <f>IF(AD366&gt; 0,(COUNTIFS(FRACAS!$B$5:$B$8972, AD$4, FRACAS!$D$5:$D$8972, "&lt;="&amp;AD366)), "" )</f>
        <v/>
      </c>
      <c r="EF366" s="186" t="str">
        <f>IF(AE366&gt; 0,(COUNTIFS(FRACAS!$B$5:$B$8972, AE$4, FRACAS!$D$5:$D$8972, "&lt;="&amp;AE366)), "" )</f>
        <v/>
      </c>
      <c r="EG366" s="186" t="str">
        <f>IF(AF366&gt; 0,(COUNTIFS(FRACAS!$B$5:$B$8972, AF$4, FRACAS!$D$5:$D$8972, "&lt;="&amp;AF366)), "" )</f>
        <v/>
      </c>
      <c r="EH366" s="186" t="str">
        <f>IF(AG366&gt; 0,(COUNTIFS(FRACAS!$B$5:$B$8972, AG$4, FRACAS!$D$5:$D$8972, "&lt;="&amp;AG366)), "" )</f>
        <v/>
      </c>
      <c r="EI366" s="186" t="str">
        <f>IF(AH366&gt; 0,(COUNTIFS(FRACAS!$B$5:$B$8972, AH$4, FRACAS!$D$5:$D$8972, "&lt;="&amp;AH366)), "" )</f>
        <v/>
      </c>
      <c r="EJ366" s="186" t="str">
        <f>IF(AI366&gt; 0,(COUNTIFS(FRACAS!$B$5:$B$8972, AI$4, FRACAS!$D$5:$D$8972, "&lt;="&amp;AI366)), "" )</f>
        <v/>
      </c>
      <c r="EK366" s="186" t="str">
        <f>IF(AJ366&gt; 0,(COUNTIFS(FRACAS!$B$5:$B$8972, AJ$4, FRACAS!$D$5:$D$8972, "&lt;="&amp;AJ366)), "" )</f>
        <v/>
      </c>
      <c r="EL366" s="186" t="str">
        <f>IF(AK366&gt; 0,(COUNTIFS(FRACAS!$B$5:$B$8972, AK$4, FRACAS!$D$5:$D$8972, "&lt;="&amp;AK366)), "" )</f>
        <v/>
      </c>
      <c r="EM366" s="186" t="str">
        <f>IF(AL366&gt; 0,(COUNTIFS(FRACAS!$B$5:$B$8972, AL$4, FRACAS!$D$5:$D$8972, "&lt;="&amp;AL366)), "" )</f>
        <v/>
      </c>
      <c r="EN366" s="186" t="str">
        <f>IF(AM366&gt; 0,(COUNTIFS(FRACAS!$B$5:$B$8972, AM$4, FRACAS!$D$5:$D$8972, "&lt;="&amp;AM366)), "" )</f>
        <v/>
      </c>
      <c r="EO366" s="186" t="str">
        <f>IF(AN366&gt; 0,(COUNTIFS(FRACAS!$B$5:$B$8972, AN$4, FRACAS!$D$5:$D$8972, "&lt;="&amp;AN366)), "" )</f>
        <v/>
      </c>
      <c r="EP366" s="186" t="str">
        <f>IF(AO366&gt; 0,(COUNTIFS(FRACAS!$B$5:$B$8972, AO$4, FRACAS!$D$5:$D$8972, "&lt;="&amp;AO366)), "" )</f>
        <v/>
      </c>
      <c r="EQ366" s="186" t="str">
        <f>IF(AP366&gt; 0,(COUNTIFS(FRACAS!$B$5:$B$8972, AP$4, FRACAS!$D$5:$D$8972, "&lt;="&amp;AP366)), "" )</f>
        <v/>
      </c>
      <c r="ER366" s="186" t="str">
        <f>IF(AQ366&gt; 0,(COUNTIFS(FRACAS!$B$5:$B$8972, AQ$4, FRACAS!$D$5:$D$8972, "&lt;="&amp;AQ366)), "" )</f>
        <v/>
      </c>
      <c r="ES366" s="246"/>
      <c r="ET366" s="194"/>
      <c r="EU366" s="194"/>
      <c r="EV366" s="194"/>
      <c r="EW366" s="194"/>
      <c r="EX366" s="194"/>
      <c r="EY366" s="194"/>
      <c r="EZ366" s="194"/>
      <c r="FA366" s="194"/>
      <c r="FB366" s="195"/>
      <c r="FE366" s="190"/>
      <c r="FF366" s="190"/>
      <c r="FG366" s="190"/>
      <c r="FH366" s="190"/>
      <c r="FI366" s="190"/>
      <c r="FJ366" s="190"/>
      <c r="FK366" s="190"/>
      <c r="FL366" s="190"/>
      <c r="FM366" s="190"/>
      <c r="FN366" s="190"/>
      <c r="JD366" s="238"/>
      <c r="JE366" s="238"/>
      <c r="JF366" s="238"/>
      <c r="JG366" s="238"/>
      <c r="JH366" s="238"/>
      <c r="JI366" s="238"/>
      <c r="JJ366" s="238"/>
      <c r="JK366" s="238"/>
      <c r="JL366" s="238"/>
      <c r="JM366" s="238"/>
      <c r="JN366" s="247"/>
      <c r="JO366" s="248"/>
      <c r="JP366" s="248"/>
      <c r="JQ366" s="248"/>
      <c r="JR366" s="248"/>
      <c r="JS366" s="248"/>
      <c r="JT366" s="248"/>
      <c r="JU366" s="248"/>
      <c r="JV366" s="248"/>
      <c r="JW366" s="248"/>
      <c r="JX366" s="248"/>
      <c r="JY366" s="248"/>
      <c r="JZ366" s="248"/>
      <c r="KA366" s="248"/>
      <c r="KB366" s="248"/>
      <c r="KC366" s="248"/>
      <c r="KD366" s="248"/>
      <c r="KE366" s="248"/>
      <c r="KF366" s="248"/>
      <c r="KG366" s="248"/>
      <c r="KH366" s="248"/>
      <c r="KI366" s="248"/>
      <c r="KJ366" s="248"/>
      <c r="KK366" s="248"/>
      <c r="KL366" s="248"/>
      <c r="KM366" s="248"/>
      <c r="KN366" s="248"/>
      <c r="KO366" s="248"/>
      <c r="KP366" s="248"/>
      <c r="KQ366" s="248"/>
      <c r="KR366" s="248"/>
      <c r="KS366" s="248"/>
      <c r="KT366" s="248"/>
      <c r="KU366" s="248"/>
      <c r="KV366" s="248"/>
      <c r="KW366" s="248"/>
      <c r="KX366" s="248"/>
      <c r="KY366" s="248"/>
      <c r="KZ366" s="248"/>
      <c r="LA366" s="248"/>
      <c r="LC366" s="235" t="str">
        <f t="shared" si="28"/>
        <v/>
      </c>
      <c r="LD366" s="240" t="str" cm="1">
        <f t="array" ref="LD366">IFERROR((((D366/FRACAS!$AY$1)*60
)-(SUMPRODUCT((FRACAS!$B$5:$B$8970=D$4)*(FRACAS!$D$5:$D$8970&lt;=D366)*(IFERROR(FRACAS!$AM$5:$AM$8970,0)))
))/((D366/FRACAS!$AY$1)*60),"")</f>
        <v/>
      </c>
      <c r="LE366" s="240" t="str" cm="1">
        <f t="array" ref="LE366">IFERROR((((E366/FRACAS!$AY$1)*60
)-(SUMPRODUCT((FRACAS!$B$5:$B$8970=E$4)*(FRACAS!$D$5:$D$8970&lt;=E366)*(IFERROR(FRACAS!$AM$5:$AM$8970,0)))
))/((E366/FRACAS!$AY$1)*60),"")</f>
        <v/>
      </c>
      <c r="LF366" s="240" t="str" cm="1">
        <f t="array" ref="LF366">IFERROR((((F366/FRACAS!$AY$1)*60
)-(SUMPRODUCT((FRACAS!$B$5:$B$8970=F$4)*(FRACAS!$D$5:$D$8970&lt;=F366)*(IFERROR(FRACAS!$AM$5:$AM$8970,0)))
))/((F366/FRACAS!$AY$1)*60),"")</f>
        <v/>
      </c>
      <c r="LG366" s="240" t="str" cm="1">
        <f t="array" ref="LG366">IFERROR((((G366/FRACAS!$AY$1)*60
)-(SUMPRODUCT((FRACAS!$B$5:$B$8970=G$4)*(FRACAS!$D$5:$D$8970&lt;=G366)*(IFERROR(FRACAS!$AM$5:$AM$8970,0)))
))/((G366/FRACAS!$AY$1)*60),"")</f>
        <v/>
      </c>
      <c r="LH366" s="240" t="str" cm="1">
        <f t="array" ref="LH366">IFERROR((((H366/FRACAS!$AY$1)*60
)-(SUMPRODUCT((FRACAS!$B$5:$B$8970=H$4)*(FRACAS!$D$5:$D$8970&lt;=H366)*(IFERROR(FRACAS!$AM$5:$AM$8970,0)))
))/((H366/FRACAS!$AY$1)*60),"")</f>
        <v/>
      </c>
      <c r="LI366" s="240" t="str" cm="1">
        <f t="array" ref="LI366">IFERROR((((I366/FRACAS!$AY$1)*60
)-(SUMPRODUCT((FRACAS!$B$5:$B$8970=I$4)*(FRACAS!$D$5:$D$8970&lt;=I366)*(IFERROR(FRACAS!$AM$5:$AM$8970,0)))
))/((I366/FRACAS!$AY$1)*60),"")</f>
        <v/>
      </c>
      <c r="LJ366" s="240" t="str" cm="1">
        <f t="array" ref="LJ366">IFERROR((((J366/FRACAS!$AY$1)*60
)-(SUMPRODUCT((FRACAS!$B$5:$B$8970=J$4)*(FRACAS!$D$5:$D$8970&lt;=J366)*(IFERROR(FRACAS!$AM$5:$AM$8970,0)))
))/((J366/FRACAS!$AY$1)*60),"")</f>
        <v/>
      </c>
      <c r="LK366" s="240" t="str" cm="1">
        <f t="array" ref="LK366">IFERROR((((K366/FRACAS!$AY$1)*60
)-(SUMPRODUCT((FRACAS!$B$5:$B$8970=K$4)*(FRACAS!$D$5:$D$8970&lt;=K366)*(IFERROR(FRACAS!$AM$5:$AM$8970,0)))
))/((K366/FRACAS!$AY$1)*60),"")</f>
        <v/>
      </c>
      <c r="LL366" s="240" t="str" cm="1">
        <f t="array" ref="LL366">IFERROR((((L366/FRACAS!$AY$1)*60
)-(SUMPRODUCT((FRACAS!$B$5:$B$8970=L$4)*(FRACAS!$D$5:$D$8970&lt;=L366)*(IFERROR(FRACAS!$AM$5:$AM$8970,0)))
))/((L366/FRACAS!$AY$1)*60),"")</f>
        <v/>
      </c>
      <c r="LM366" s="240" t="str" cm="1">
        <f t="array" ref="LM366">IFERROR((((M366/FRACAS!$AY$1)*60
)-(SUMPRODUCT((FRACAS!$B$5:$B$8970=M$4)*(FRACAS!$D$5:$D$8970&lt;=M366)*(IFERROR(FRACAS!$AM$5:$AM$8970,0)))
))/((M366/FRACAS!$AY$1)*60),"")</f>
        <v/>
      </c>
      <c r="LN366" s="240" t="str" cm="1">
        <f t="array" ref="LN366">IFERROR((((N366/FRACAS!$AY$1)*60
)-(SUMPRODUCT((FRACAS!$B$5:$B$8970=N$4)*(FRACAS!$D$5:$D$8970&lt;=N366)*(IFERROR(FRACAS!$AM$5:$AM$8970,0)))
))/((N366/FRACAS!$AY$1)*60),"")</f>
        <v/>
      </c>
      <c r="LO366" s="240" t="str" cm="1">
        <f t="array" ref="LO366">IFERROR((((O366/FRACAS!$AY$1)*60
)-(SUMPRODUCT((FRACAS!$B$5:$B$8970=O$4)*(FRACAS!$D$5:$D$8970&lt;=O366)*(IFERROR(FRACAS!$AM$5:$AM$8970,0)))
))/((O366/FRACAS!$AY$1)*60),"")</f>
        <v/>
      </c>
      <c r="LP366" s="240" t="str" cm="1">
        <f t="array" ref="LP366">IFERROR((((P366/FRACAS!$AY$1)*60
)-(SUMPRODUCT((FRACAS!$B$5:$B$8970=P$4)*(FRACAS!$D$5:$D$8970&lt;=P366)*(IFERROR(FRACAS!$AM$5:$AM$8970,0)))
))/((P366/FRACAS!$AY$1)*60),"")</f>
        <v/>
      </c>
      <c r="LQ366" s="240" t="str" cm="1">
        <f t="array" ref="LQ366">IFERROR((((Q366/FRACAS!$AY$1)*60
)-(SUMPRODUCT((FRACAS!$B$5:$B$8970=Q$4)*(FRACAS!$D$5:$D$8970&lt;=Q366)*(IFERROR(FRACAS!$AM$5:$AM$8970,0)))
))/((Q366/FRACAS!$AY$1)*60),"")</f>
        <v/>
      </c>
      <c r="LR366" s="240" t="str" cm="1">
        <f t="array" ref="LR366">IFERROR((((R366/FRACAS!$AY$1)*60
)-(SUMPRODUCT((FRACAS!$B$5:$B$8970=R$4)*(FRACAS!$D$5:$D$8970&lt;=R366)*(IFERROR(FRACAS!$AM$5:$AM$8970,0)))
))/((R366/FRACAS!$AY$1)*60),"")</f>
        <v/>
      </c>
      <c r="LS366" s="240" t="str" cm="1">
        <f t="array" ref="LS366">IFERROR((((S366/FRACAS!$AY$1)*60
)-(SUMPRODUCT((FRACAS!$B$5:$B$8970=S$4)*(FRACAS!$D$5:$D$8970&lt;=S366)*(IFERROR(FRACAS!$AM$5:$AM$8970,0)))
))/((S366/FRACAS!$AY$1)*60),"")</f>
        <v/>
      </c>
      <c r="LT366" s="240" t="str" cm="1">
        <f t="array" ref="LT366">IFERROR((((T366/FRACAS!$AY$1)*60
)-(SUMPRODUCT((FRACAS!$B$5:$B$8970=T$4)*(FRACAS!$D$5:$D$8970&lt;=T366)*(IFERROR(FRACAS!$AM$5:$AM$8970,0)))
))/((T366/FRACAS!$AY$1)*60),"")</f>
        <v/>
      </c>
      <c r="LU366" s="240" t="str" cm="1">
        <f t="array" ref="LU366">IFERROR((((U366/FRACAS!$AY$1)*60
)-(SUMPRODUCT((FRACAS!$B$5:$B$8970=U$4)*(FRACAS!$D$5:$D$8970&lt;=U366)*(IFERROR(FRACAS!$AM$5:$AM$8970,0)))
))/((U366/FRACAS!$AY$1)*60),"")</f>
        <v/>
      </c>
      <c r="LV366" s="240" t="str" cm="1">
        <f t="array" ref="LV366">IFERROR(
    (((V366/FRACAS!$AY$1)*60))
    /
    (((V366/FRACAS!$AY$1)*60) + SUMPRODUCT((FRACAS!$B$5:$B$8970=V$4)*(FRACAS!$D$5:$D$8970&lt;=V366)*(IFERROR(FRACAS!$AM$5:$AM$8970,0)))
    ),"")</f>
        <v/>
      </c>
      <c r="LW366" s="240" t="str" cm="1">
        <f t="array" ref="LW366">IFERROR(
    (((W366/FRACAS!$AY$1)*60))
    /
    (((W366/FRACAS!$AY$1)*60) + SUMPRODUCT((FRACAS!$B$5:$B$8970=W$4)*(FRACAS!$D$5:$D$8970&lt;=W366)*(IFERROR(FRACAS!$AM$5:$AM$8970,0)))
    ),"")</f>
        <v/>
      </c>
      <c r="LX366" s="240" t="str" cm="1">
        <f t="array" ref="LX366">IFERROR(
    (((X366/FRACAS!$AY$1)*60))
    /
    (((X366/FRACAS!$AY$1)*60) + SUMPRODUCT((FRACAS!$B$5:$B$8970=X$4)*(FRACAS!$D$5:$D$8970&lt;=X366)*(IFERROR(FRACAS!$AM$5:$AM$8970,0)))
    ),"")</f>
        <v/>
      </c>
      <c r="LY366" s="240" t="str" cm="1">
        <f t="array" ref="LY366">IFERROR(
    (((Y366/FRACAS!$AY$1)*60))
    /
    (((Y366/FRACAS!$AY$1)*60) + SUMPRODUCT((FRACAS!$B$5:$B$8970=Y$4)*(FRACAS!$D$5:$D$8970&lt;=Y366)*(IFERROR(FRACAS!$AM$5:$AM$8970,0)))
    ),"")</f>
        <v/>
      </c>
      <c r="LZ366" s="240" t="str" cm="1">
        <f t="array" ref="LZ366">IFERROR(
    (((Z366/FRACAS!$AY$1)*60))
    /
    (((Z366/FRACAS!$AY$1)*60) + SUMPRODUCT((FRACAS!$B$5:$B$8970=Z$4)*(FRACAS!$D$5:$D$8970&lt;=Z366)*(IFERROR(FRACAS!$AM$5:$AM$8970,0)))
    ),"")</f>
        <v/>
      </c>
      <c r="MA366" s="240" t="str" cm="1">
        <f t="array" ref="MA366">IFERROR(
    (((AA366/FRACAS!$AY$1)*60))
    /
    (((AA366/FRACAS!$AY$1)*60) + SUMPRODUCT((FRACAS!$B$5:$B$8970=AA$4)*(FRACAS!$D$5:$D$8970&lt;=AA366)*(IFERROR(FRACAS!$AM$5:$AM$8970,0)))
    ),"")</f>
        <v/>
      </c>
      <c r="MB366" s="240" t="str" cm="1">
        <f t="array" ref="MB366">IFERROR(
    (((AB366/FRACAS!$AY$1)*60))
    /
    (((AB366/FRACAS!$AY$1)*60) + SUMPRODUCT((FRACAS!$B$5:$B$8970=AB$4)*(FRACAS!$D$5:$D$8970&lt;=AB366)*(IFERROR(FRACAS!$AM$5:$AM$8970,0)))
    ),"")</f>
        <v/>
      </c>
      <c r="MC366" s="240" t="str" cm="1">
        <f t="array" ref="MC366">IFERROR(
    (((AC366/FRACAS!$AY$1)*60))
    /
    (((AC366/FRACAS!$AY$1)*60) + SUMPRODUCT((FRACAS!$B$5:$B$8970=AC$4)*(FRACAS!$D$5:$D$8970&lt;=AC366)*(IFERROR(FRACAS!$AM$5:$AM$8970,0)))
    ),"")</f>
        <v/>
      </c>
      <c r="MD366" s="240" t="str" cm="1">
        <f t="array" ref="MD366">IFERROR(
    (((AD366/FRACAS!$AY$1)*60))
    /
    (((AD366/FRACAS!$AY$1)*60) + SUMPRODUCT((FRACAS!$B$5:$B$8970=AD$4)*(FRACAS!$D$5:$D$8970&lt;=AD366)*(IFERROR(FRACAS!$AM$5:$AM$8970,0)))
    ),"")</f>
        <v/>
      </c>
      <c r="ME366" s="240" t="str" cm="1">
        <f t="array" ref="ME366">IFERROR(
    (((AE366/FRACAS!$AY$1)*60))
    /
    (((AE366/FRACAS!$AY$1)*60) + SUMPRODUCT((FRACAS!$B$5:$B$8970=AE$4)*(FRACAS!$D$5:$D$8970&lt;=AE366)*(IFERROR(FRACAS!$AM$5:$AM$8970,0)))
    ),"")</f>
        <v/>
      </c>
      <c r="MF366" s="240" t="str" cm="1">
        <f t="array" ref="MF366">IFERROR(
    (((AF366/FRACAS!$AY$1)*60))
    /
    (((AF366/FRACAS!$AY$1)*60) + SUMPRODUCT((FRACAS!$B$5:$B$8970=AF$4)*(FRACAS!$D$5:$D$8970&lt;=AF366)*(IFERROR(FRACAS!$AM$5:$AM$8970,0)))
    ),"")</f>
        <v/>
      </c>
      <c r="MG366" s="240" t="str" cm="1">
        <f t="array" ref="MG366">IFERROR(
    (((AG366/FRACAS!$AY$1)*60))
    /
    (((AG366/FRACAS!$AY$1)*60) + SUMPRODUCT((FRACAS!$B$5:$B$8970=AG$4)*(FRACAS!$D$5:$D$8970&lt;=AG366)*(IFERROR(FRACAS!$AM$5:$AM$8970,0)))
    ),"")</f>
        <v/>
      </c>
      <c r="MH366" s="240" t="str" cm="1">
        <f t="array" ref="MH366">IFERROR(
    (((AH366/FRACAS!$AY$1)*60))
    /
    (((AH366/FRACAS!$AY$1)*60) + SUMPRODUCT((FRACAS!$B$5:$B$8970=AH$4)*(FRACAS!$D$5:$D$8970&lt;=AH366)*(IFERROR(FRACAS!$AM$5:$AM$8970,0)))
    ),"")</f>
        <v/>
      </c>
      <c r="MI366" s="240" t="str" cm="1">
        <f t="array" ref="MI366">IFERROR(
    (((AI366/FRACAS!$AY$1)*60))
    /
    (((AI366/FRACAS!$AY$1)*60) + SUMPRODUCT((FRACAS!$B$5:$B$8970=AI$4)*(FRACAS!$D$5:$D$8970&lt;=AI366)*(IFERROR(FRACAS!$AM$5:$AM$8970,0)))
    ),"")</f>
        <v/>
      </c>
      <c r="MJ366" s="240" t="str" cm="1">
        <f t="array" ref="MJ366">IFERROR(
    (((AJ366/FRACAS!$AY$1)*60))
    /
    (((AJ366/FRACAS!$AY$1)*60) + SUMPRODUCT((FRACAS!$B$5:$B$8970=AJ$4)*(FRACAS!$D$5:$D$8970&lt;=AJ366)*(IFERROR(FRACAS!$AM$5:$AM$8970,0)))
    ),"")</f>
        <v/>
      </c>
      <c r="MK366" s="240" t="str" cm="1">
        <f t="array" ref="MK366">IFERROR(
    (((AK366/FRACAS!$AY$1)*60))
    /
    (((AK366/FRACAS!$AY$1)*60) + SUMPRODUCT((FRACAS!$B$5:$B$8970=AK$4)*(FRACAS!$D$5:$D$8970&lt;=AK366)*(IFERROR(FRACAS!$AM$5:$AM$8970,0)))
    ),"")</f>
        <v/>
      </c>
      <c r="ML366" s="240" t="str" cm="1">
        <f t="array" ref="ML366">IFERROR(
    (((AL366/FRACAS!$AY$1)*60))
    /
    (((AL366/FRACAS!$AY$1)*60) + SUMPRODUCT((FRACAS!$B$5:$B$8970=AL$4)*(FRACAS!$D$5:$D$8970&lt;=AL366)*(IFERROR(FRACAS!$AM$5:$AM$8970,0)))
    ),"")</f>
        <v/>
      </c>
      <c r="MM366" s="240" t="str" cm="1">
        <f t="array" ref="MM366">IFERROR(
    (((AM366/FRACAS!$AY$1)*60))
    /
    (((AM366/FRACAS!$AY$1)*60) + SUMPRODUCT((FRACAS!$B$5:$B$8970=AM$4)*(FRACAS!$D$5:$D$8970&lt;=AM366)*(IFERROR(FRACAS!$AM$5:$AM$8970,0)))
    ),"")</f>
        <v/>
      </c>
      <c r="MN366" s="240" t="str" cm="1">
        <f t="array" ref="MN366">IFERROR(
    (((AN366/FRACAS!$AY$1)*60))
    /
    (((AN366/FRACAS!$AY$1)*60) + SUMPRODUCT((FRACAS!$B$5:$B$8970=AN$4)*(FRACAS!$D$5:$D$8970&lt;=AN366)*(IFERROR(FRACAS!$AM$5:$AM$8970,0)))
    ),"")</f>
        <v/>
      </c>
      <c r="MO366" s="240" t="str" cm="1">
        <f t="array" ref="MO366">IFERROR(
    (((AO366/FRACAS!$AY$1)*60))
    /
    (((AO366/FRACAS!$AY$1)*60) + SUMPRODUCT((FRACAS!$B$5:$B$8970=AO$4)*(FRACAS!$D$5:$D$8970&lt;=AO366)*(IFERROR(FRACAS!$AM$5:$AM$8970,0)))
    ),"")</f>
        <v/>
      </c>
      <c r="MP366" s="240" t="str" cm="1">
        <f t="array" ref="MP366">IFERROR(
    (((AP366/FRACAS!$AY$1)*60))
    /
    (((AP366/FRACAS!$AY$1)*60) + SUMPRODUCT((FRACAS!$B$5:$B$8970=AP$4)*(FRACAS!$D$5:$D$8970&lt;=AP366)*(IFERROR(FRACAS!$AM$5:$AM$8970,0)))
    ),"")</f>
        <v/>
      </c>
      <c r="MQ366" s="240" t="str" cm="1">
        <f t="array" ref="MQ366">IFERROR(
    (((AQ366/FRACAS!$AY$1)*60))
    /
    (((AQ366/FRACAS!$AY$1)*60) + SUMPRODUCT((FRACAS!$B$5:$B$8970=AQ$4)*(FRACAS!$D$5:$D$8970&lt;=AQ366)*(IFERROR(FRACAS!$AM$5:$AM$8970,0)))
    ),"")</f>
        <v/>
      </c>
      <c r="MR366" s="194"/>
      <c r="MS366" s="194"/>
      <c r="MT366" s="194"/>
      <c r="MU366" s="194"/>
      <c r="MV366" s="194"/>
      <c r="MW366" s="194"/>
      <c r="MX366" s="194"/>
      <c r="MY366" s="194"/>
      <c r="MZ366" s="194"/>
      <c r="NA366" s="195"/>
      <c r="ND366" s="241">
        <f t="shared" si="31"/>
        <v>0</v>
      </c>
      <c r="NE366" s="242" t="str">
        <f t="shared" si="32"/>
        <v/>
      </c>
      <c r="NF366" s="193" t="str" cm="1">
        <f t="array" ref="NF366">IF($ND366=0,"",(IFERROR( (IFERROR($ND366/FRACAS!$AY$1*60,0) - SUMPRODUCT( (FRACAS!$K$5:$K$8972=NF$2) * IFERROR(FRACAS!$AN$5:$AN$8972,0) ) ) / IFERROR($ND366/FRACAS!$AY$1*60,0), 1 )))</f>
        <v/>
      </c>
      <c r="NG366" s="193" t="str" cm="1">
        <f t="array" ref="NG366">IF($ND366=0,"",(IFERROR( (IFERROR($ND366/FRACAS!$AY$1*60,0) - SUMPRODUCT( (FRACAS!$K$5:$K$8972=NG$2) * IFERROR(FRACAS!$AN$5:$AN$8972,0) ) ) / IFERROR($ND366/FRACAS!$AY$1*60,0), 1 )))</f>
        <v/>
      </c>
      <c r="NH366" s="193" t="str" cm="1">
        <f t="array" ref="NH366">IF($ND366=0,"",(IFERROR( (IFERROR($ND366/FRACAS!$AY$1*60,0) - SUMPRODUCT( (FRACAS!$K$5:$K$8972=NH$2) * IFERROR(FRACAS!$AN$5:$AN$8972,0) ) ) / IFERROR($ND366/FRACAS!$AY$1*60,0), 1 )))</f>
        <v/>
      </c>
      <c r="NI366" s="193" t="str" cm="1">
        <f t="array" ref="NI366">IF($ND366=0,"",(IFERROR( (IFERROR($ND366/FRACAS!$AY$1*60,0) - SUMPRODUCT( (FRACAS!$K$5:$K$8972=NI$2) * IFERROR(FRACAS!$AN$5:$AN$8972,0) ) ) / IFERROR($ND366/FRACAS!$AY$1*60,0), 1 )))</f>
        <v/>
      </c>
      <c r="NJ366" s="193" t="str" cm="1">
        <f t="array" ref="NJ366">IF($ND366=0,"",(IFERROR( (IFERROR($ND366/FRACAS!$AY$1*60,0) - SUMPRODUCT( (FRACAS!$K$5:$K$8972=NJ$2) * IFERROR(FRACAS!$AN$5:$AN$8972,0) ) ) / IFERROR($ND366/FRACAS!$AY$1*60,0), 1 )))</f>
        <v/>
      </c>
      <c r="NK366" s="193" t="str" cm="1">
        <f t="array" ref="NK366">IF($ND366=0,"",(IFERROR( (IFERROR($ND366/FRACAS!$AY$1*60,0) - SUMPRODUCT( (FRACAS!$K$5:$K$8972=NK$2) * IFERROR(FRACAS!$AN$5:$AN$8972,0) ) ) / IFERROR($ND366/FRACAS!$AY$1*60,0), 1 )))</f>
        <v/>
      </c>
      <c r="NL366" s="193" t="str" cm="1">
        <f t="array" ref="NL366">IF($ND366=0,"",(IFERROR( (IFERROR($ND366/FRACAS!$AY$1*60,0) - SUMPRODUCT( (FRACAS!$K$5:$K$8972=NL$2) * IFERROR(FRACAS!$AN$5:$AN$8972,0) ) ) / IFERROR($ND366/FRACAS!$AY$1*60,0), 1 )))</f>
        <v/>
      </c>
      <c r="NM366" s="193" t="str" cm="1">
        <f t="array" ref="NM366">IF($ND366=0,"",(IFERROR( (IFERROR($ND366/FRACAS!$AY$1*60,0) - SUMPRODUCT( (FRACAS!$K$5:$K$8972=NM$2) * IFERROR(FRACAS!$AN$5:$AN$8972,0) ) ) / IFERROR($ND366/FRACAS!$AY$1*60,0), 1 )))</f>
        <v/>
      </c>
      <c r="NN366" s="193" t="str" cm="1">
        <f t="array" ref="NN366">IF($ND366=0,"",(IFERROR( (IFERROR($ND366/FRACAS!$AY$1*60,0) - SUMPRODUCT( (FRACAS!$K$5:$K$8972=NN$2) * IFERROR(FRACAS!$AN$5:$AN$8972,0) ) ) / IFERROR($ND366/FRACAS!$AY$1*60,0), 1 )))</f>
        <v/>
      </c>
      <c r="NO366" s="193" t="str" cm="1">
        <f t="array" ref="NO366">IF($ND366=0,"",(IFERROR( (IFERROR($ND366/FRACAS!$AY$1*60,0) - SUMPRODUCT( (FRACAS!$K$5:$K$8972=NO$2) * IFERROR(FRACAS!$AN$5:$AN$8972,0) ) ) / IFERROR($ND366/FRACAS!$AY$1*60,0), 1 )))</f>
        <v/>
      </c>
      <c r="NP366" s="193" t="str" cm="1">
        <f t="array" ref="NP366">IF($ND366=0,"",(IFERROR( (IFERROR($ND366/FRACAS!$AY$1*60,0) - SUMPRODUCT( (FRACAS!$K$5:$K$8972=NP$2) * IFERROR(FRACAS!$AN$5:$AN$8972,0) ) ) / IFERROR($ND366/FRACAS!$AY$1*60,0), 1 )))</f>
        <v/>
      </c>
      <c r="NQ366" s="193" t="str" cm="1">
        <f t="array" ref="NQ366">IF($ND366=0,"",(IFERROR( (IFERROR($ND366/FRACAS!$AY$1*60,0) - SUMPRODUCT( (FRACAS!$K$5:$K$8972=NQ$2) * IFERROR(FRACAS!$AN$5:$AN$8972,0) ) ) / IFERROR($ND366/FRACAS!$AY$1*60,0), 1 )))</f>
        <v/>
      </c>
      <c r="NR366" s="193" t="str" cm="1">
        <f t="array" ref="NR366">IF($ND366=0,"",(IFERROR( (IFERROR($ND366/FRACAS!$AY$1*60,0) - SUMPRODUCT( (FRACAS!$K$5:$K$8972=NR$2) * IFERROR(FRACAS!$AN$5:$AN$8972,0) ) ) / IFERROR($ND366/FRACAS!$AY$1*60,0), 1 )))</f>
        <v/>
      </c>
      <c r="NS366" s="193" t="str" cm="1">
        <f t="array" ref="NS366">IF($ND366=0,"",(IFERROR( (IFERROR($ND366/FRACAS!$AY$1*60,0) - SUMPRODUCT( (FRACAS!$K$5:$K$8972=NS$2) * IFERROR(FRACAS!$AN$5:$AN$8972,0) ) ) / IFERROR($ND366/FRACAS!$AY$1*60,0), 1 )))</f>
        <v/>
      </c>
      <c r="NT366" s="193" t="str" cm="1">
        <f t="array" ref="NT366">IF($ND366=0,"",(IFERROR( (IFERROR($ND366/FRACAS!$AY$1*60,0) - SUMPRODUCT( (FRACAS!$K$5:$K$8972=NT$2) * IFERROR(FRACAS!$AN$5:$AN$8972,0) ) ) / IFERROR($ND366/FRACAS!$AY$1*60,0), 1 )))</f>
        <v/>
      </c>
      <c r="NU366" s="193" t="str" cm="1">
        <f t="array" ref="NU366">IF($ND366=0,"",(IFERROR( (IFERROR($ND366/FRACAS!$AY$1*60,0) - SUMPRODUCT( (FRACAS!$K$5:$K$8972=NU$2) * IFERROR(FRACAS!$AN$5:$AN$8972,0) ) ) / IFERROR($ND366/FRACAS!$AY$1*60,0), 1 )))</f>
        <v/>
      </c>
      <c r="NV366" s="193" t="str" cm="1">
        <f t="array" ref="NV366">IF($ND366=0,"",(IFERROR( (IFERROR($ND366/FRACAS!$AY$1*60,0) - SUMPRODUCT( (FRACAS!$K$5:$K$8972=NV$2) * IFERROR(FRACAS!$AN$5:$AN$8972,0) ) ) / IFERROR($ND366/FRACAS!$AY$1*60,0), 1 )))</f>
        <v/>
      </c>
      <c r="NW366" s="193" t="str" cm="1">
        <f t="array" ref="NW366">IF($ND366=0,"",(IFERROR( (IFERROR($ND366/FRACAS!$AY$1*60,0) - SUMPRODUCT( (FRACAS!$K$5:$K$8972=NW$2) * IFERROR(FRACAS!$AN$5:$AN$8972,0) ) ) / IFERROR($ND366/FRACAS!$AY$1*60,0), 1 )))</f>
        <v/>
      </c>
      <c r="NX366" s="193" t="str" cm="1">
        <f t="array" ref="NX366">IF($ND366=0,"",(IFERROR( (IFERROR($ND366/FRACAS!$AY$1*60,0) - SUMPRODUCT( (FRACAS!$K$5:$K$8972=NX$2) * IFERROR(FRACAS!$AN$5:$AN$8972,0) ) ) / IFERROR($ND366/FRACAS!$AY$1*60,0), 1 )))</f>
        <v/>
      </c>
      <c r="NY366" s="193" t="str" cm="1">
        <f t="array" ref="NY366">IF($ND366=0,"",(IFERROR( (IFERROR($ND366/FRACAS!$AY$1*60,0) - SUMPRODUCT( (FRACAS!$K$5:$K$8972=NY$2) * IFERROR(FRACAS!$AN$5:$AN$8972,0) ) ) / IFERROR($ND366/FRACAS!$AY$1*60,0), 1 )))</f>
        <v/>
      </c>
      <c r="NZ366" s="193" t="str" cm="1">
        <f t="array" ref="NZ366">IF($ND366=0,"",(IFERROR( (IFERROR($ND366/FRACAS!$AY$1*60,0) - SUMPRODUCT( (FRACAS!$K$5:$K$8972=NZ$2) * IFERROR(FRACAS!$AN$5:$AN$8972,0) ) ) / IFERROR($ND366/FRACAS!$AY$1*60,0), 1 )))</f>
        <v/>
      </c>
      <c r="OA366" s="193" t="str" cm="1">
        <f t="array" ref="OA366">IF($ND366=0,"",(IFERROR( (IFERROR($ND366/FRACAS!$AY$1*60,0) - SUMPRODUCT( (FRACAS!$K$5:$K$8972=OA$2) * IFERROR(FRACAS!$AN$5:$AN$8972,0) ) ) / IFERROR($ND366/FRACAS!$AY$1*60,0), 1 )))</f>
        <v/>
      </c>
      <c r="OB366" s="193" t="str" cm="1">
        <f t="array" ref="OB366">IF($ND366=0,"",(IFERROR( (IFERROR($ND366/FRACAS!$AY$1*60,0) - SUMPRODUCT( (FRACAS!$K$5:$K$8972=OB$2) * IFERROR(FRACAS!$AN$5:$AN$8972,0) ) ) / IFERROR($ND366/FRACAS!$AY$1*60,0), 1 )))</f>
        <v/>
      </c>
      <c r="OC366" s="193" t="str" cm="1">
        <f t="array" ref="OC366">IF($ND366=0,"",(IFERROR( (IFERROR($ND366/FRACAS!$AY$1*60,0) - SUMPRODUCT( (FRACAS!$K$5:$K$8972=OC$2) * IFERROR(FRACAS!$AN$5:$AN$8972,0) ) ) / IFERROR($ND366/FRACAS!$AY$1*60,0), 1 )))</f>
        <v/>
      </c>
      <c r="OD366" s="193" t="str" cm="1">
        <f t="array" ref="OD366">IF($ND366=0,"",(IFERROR( (IFERROR($ND366/FRACAS!$AY$1*60,0) - SUMPRODUCT( (FRACAS!$K$5:$K$8972=OD$2) * IFERROR(FRACAS!$AN$5:$AN$8972,0) ) ) / IFERROR($ND366/FRACAS!$AY$1*60,0), 1 )))</f>
        <v/>
      </c>
      <c r="OE366" s="193" t="str" cm="1">
        <f t="array" ref="OE366">IF($ND366=0,"",(IFERROR( (IFERROR($ND366/FRACAS!$AY$1*60,0) - SUMPRODUCT( (FRACAS!$K$5:$K$8972=OE$2) * IFERROR(FRACAS!$AN$5:$AN$8972,0) ) ) / IFERROR($ND366/FRACAS!$AY$1*60,0), 1 )))</f>
        <v/>
      </c>
      <c r="OF366" s="193" t="str" cm="1">
        <f t="array" ref="OF366">IF($ND366=0,"",(IFERROR( (IFERROR($ND366/FRACAS!$AY$1*60,0) - SUMPRODUCT( (FRACAS!$K$5:$K$8972=OF$2) * IFERROR(FRACAS!$AN$5:$AN$8972,0) ) ) / IFERROR($ND366/FRACAS!$AY$1*60,0), 1 )))</f>
        <v/>
      </c>
      <c r="OG366" s="193" t="str" cm="1">
        <f t="array" ref="OG366">IF($ND366=0,"",(IFERROR( (IFERROR($ND366/FRACAS!$AY$1*60,0) - SUMPRODUCT( (FRACAS!$K$5:$K$8972=OG$2) * IFERROR(FRACAS!$AN$5:$AN$8972,0) ) ) / IFERROR($ND366/FRACAS!$AY$1*60,0), 1 )))</f>
        <v/>
      </c>
      <c r="OH366" s="193" t="str" cm="1">
        <f t="array" ref="OH366">IF($ND366=0,"",(IFERROR( (IFERROR($ND366/FRACAS!$AY$1*60,0) - SUMPRODUCT( (FRACAS!$K$5:$K$8972=OH$2) * IFERROR(FRACAS!$AN$5:$AN$8972,0) ) ) / IFERROR($ND366/FRACAS!$AY$1*60,0), 1 )))</f>
        <v/>
      </c>
      <c r="OI366" s="193" t="str" cm="1">
        <f t="array" ref="OI366">IF($ND366=0,"",(IFERROR( (IFERROR($ND366/FRACAS!$AY$1*60,0) - SUMPRODUCT( (FRACAS!$K$5:$K$8972=OI$2) * IFERROR(FRACAS!$AN$5:$AN$8972,0) ) ) / IFERROR($ND366/FRACAS!$AY$1*60,0), 1 )))</f>
        <v/>
      </c>
      <c r="OJ366" s="193" t="str" cm="1">
        <f t="array" ref="OJ366">IF($ND366=0,"",(IFERROR( (IFERROR($ND366/FRACAS!$AY$1*60,0) - SUMPRODUCT( (FRACAS!$K$5:$K$8972=OJ$2) * IFERROR(FRACAS!$AN$5:$AN$8972,0) ) ) / IFERROR($ND366/FRACAS!$AY$1*60,0), 1 )))</f>
        <v/>
      </c>
      <c r="OK366" s="193" t="str" cm="1">
        <f t="array" ref="OK366">IF($ND366=0,"",(IFERROR( (IFERROR($ND366/FRACAS!$AY$1*60,0) - SUMPRODUCT( (FRACAS!$K$5:$K$8972=OK$2) * IFERROR(FRACAS!$AN$5:$AN$8972,0) ) ) / IFERROR($ND366/FRACAS!$AY$1*60,0), 1 )))</f>
        <v/>
      </c>
      <c r="OL366" s="193" t="str" cm="1">
        <f t="array" ref="OL366">IF($ND366=0,"",(IFERROR( (IFERROR($ND366/FRACAS!$AY$1*60,0) - SUMPRODUCT( (FRACAS!$K$5:$K$8972=OL$2) * IFERROR(FRACAS!$AN$5:$AN$8972,0) ) ) / IFERROR($ND366/FRACAS!$AY$1*60,0), 1 )))</f>
        <v/>
      </c>
      <c r="OM366" s="193" t="str" cm="1">
        <f t="array" ref="OM366">IF($ND366=0,"",(IFERROR( (IFERROR($ND366/FRACAS!$AY$1*60,0) - SUMPRODUCT( (FRACAS!$K$5:$K$8972=OM$2) * IFERROR(FRACAS!$AN$5:$AN$8972,0) ) ) / IFERROR($ND366/FRACAS!$AY$1*60,0), 1 )))</f>
        <v/>
      </c>
      <c r="ON366" s="193" t="str" cm="1">
        <f t="array" ref="ON366">IF($ND366=0,"",(IFERROR( (IFERROR($ND366/FRACAS!$AY$1*60,0) - SUMPRODUCT( (FRACAS!$K$5:$K$8972=ON$2) * IFERROR(FRACAS!$AN$5:$AN$8972,0) ) ) / IFERROR($ND366/FRACAS!$AY$1*60,0), 1 )))</f>
        <v/>
      </c>
      <c r="OO366" s="193" t="str" cm="1">
        <f t="array" ref="OO366">IF($ND366=0,"",(IFERROR( (IFERROR($ND366/FRACAS!$AY$1*60,0) - SUMPRODUCT( (FRACAS!$K$5:$K$8972=OO$2) * IFERROR(FRACAS!$AN$5:$AN$8972,0) ) ) / IFERROR($ND366/FRACAS!$AY$1*60,0), 1 )))</f>
        <v/>
      </c>
      <c r="OP366" s="193" t="str" cm="1">
        <f t="array" ref="OP366">IF($ND366=0,"",(IFERROR( (IFERROR($ND366/FRACAS!$AY$1*60,0) - SUMPRODUCT( (FRACAS!$K$5:$K$8972=OP$2) * IFERROR(FRACAS!$AN$5:$AN$8972,0) ) ) / IFERROR($ND366/FRACAS!$AY$1*60,0), 1 )))</f>
        <v/>
      </c>
      <c r="OQ366" s="193" t="str" cm="1">
        <f t="array" ref="OQ366">IF($ND366=0,"",(IFERROR( (IFERROR($ND366/FRACAS!$AY$1*60,0) - SUMPRODUCT( (FRACAS!$K$5:$K$8972=OQ$2) * IFERROR(FRACAS!$AN$5:$AN$8972,0) ) ) / IFERROR($ND366/FRACAS!$AY$1*60,0), 1 )))</f>
        <v/>
      </c>
      <c r="OR366" s="193" t="str" cm="1">
        <f t="array" ref="OR366">IF($ND366=0,"",(IFERROR( (IFERROR($ND366/FRACAS!$AY$1*60,0) - SUMPRODUCT( (FRACAS!$K$5:$K$8972=OR$2) * IFERROR(FRACAS!$AN$5:$AN$8972,0) ) ) / IFERROR($ND366/FRACAS!$AY$1*60,0), 1 )))</f>
        <v/>
      </c>
      <c r="OS366" s="193" t="str" cm="1">
        <f t="array" ref="OS366">IF($ND366=0,"",(IFERROR( (IFERROR($ND366/FRACAS!$AY$1*60,0) - SUMPRODUCT( (FRACAS!$K$5:$K$8972=OS$2) * IFERROR(FRACAS!$AN$5:$AN$8972,0) ) ) / IFERROR($ND366/FRACAS!$AY$1*60,0), 1 )))</f>
        <v/>
      </c>
      <c r="OT366" s="243" t="str" cm="1">
        <f t="array" ref="OT366">IF($ND366=0,"",(IFERROR( (IFERROR($ND366/FRACAS!$AY$1*60,0) - SUMPRODUCT( (FRACAS!$K$5:$K$8972=OT$2) * IFERROR(FRACAS!$AN$5:$AN$8972,0) ) ) / IFERROR($ND366/FRACAS!$AY$1*60,0), 1 )))</f>
        <v/>
      </c>
    </row>
    <row r="367" spans="2:410" x14ac:dyDescent="0.2">
      <c r="B367" s="233"/>
      <c r="C367" s="259" t="str">
        <f>IF('[1]17.11.2025 IASI18 Mileage'!C368="","",'[1]17.11.2025 IASI18 Mileage'!C368)</f>
        <v/>
      </c>
      <c r="D367" s="201" t="str">
        <f>IF('[2]10.09.2025 IASI Mileage'!D366="","",'[2]10.09.2025 IASI Mileage'!D366)</f>
        <v/>
      </c>
      <c r="E367" s="201" t="str">
        <f>IF('[2]10.09.2025 IASI Mileage'!E366="","",'[2]10.09.2025 IASI Mileage'!E366)</f>
        <v/>
      </c>
      <c r="F367" s="201" t="str">
        <f>IF('[2]10.09.2025 IASI Mileage'!F366="","",'[2]10.09.2025 IASI Mileage'!F366)</f>
        <v/>
      </c>
      <c r="G367" s="201" t="str">
        <f>IF('[2]10.09.2025 IASI Mileage'!G366="","",'[2]10.09.2025 IASI Mileage'!G366)</f>
        <v/>
      </c>
      <c r="H367" s="201" t="str">
        <f>IF('[2]10.09.2025 IASI Mileage'!H366="","",'[2]10.09.2025 IASI Mileage'!H366)</f>
        <v/>
      </c>
      <c r="I367" s="201" t="str">
        <f>IF('[2]10.09.2025 IASI Mileage'!I366="","",'[2]10.09.2025 IASI Mileage'!I366)</f>
        <v/>
      </c>
      <c r="J367" s="201" t="str">
        <f>IF('[2]10.09.2025 IASI Mileage'!J366="","",'[2]10.09.2025 IASI Mileage'!J366)</f>
        <v/>
      </c>
      <c r="K367" s="201" t="str">
        <f>IF('[2]10.09.2025 IASI Mileage'!K366="","",'[2]10.09.2025 IASI Mileage'!K366)</f>
        <v/>
      </c>
      <c r="L367" s="201" t="str">
        <f>IF('[2]10.09.2025 IASI Mileage'!L366="","",'[2]10.09.2025 IASI Mileage'!L366)</f>
        <v/>
      </c>
      <c r="M367" s="201" t="str">
        <f>IF('[2]10.09.2025 IASI Mileage'!M366="","",'[2]10.09.2025 IASI Mileage'!M366)</f>
        <v/>
      </c>
      <c r="N367" s="201" t="str">
        <f>IF('[2]10.09.2025 IASI Mileage'!N366="","",'[2]10.09.2025 IASI Mileage'!N366)</f>
        <v/>
      </c>
      <c r="O367" s="201" t="str">
        <f>IF('[2]10.09.2025 IASI Mileage'!O366="","",'[2]10.09.2025 IASI Mileage'!O366)</f>
        <v/>
      </c>
      <c r="P367" s="201" t="str">
        <f>IF('[2]10.09.2025 IASI Mileage'!P366="","",'[2]10.09.2025 IASI Mileage'!P366)</f>
        <v/>
      </c>
      <c r="Q367" s="201" t="str">
        <f>IF('[2]10.09.2025 IASI Mileage'!Q366="","",'[2]10.09.2025 IASI Mileage'!Q366)</f>
        <v/>
      </c>
      <c r="R367" s="201" t="str">
        <f>IF('[2]10.09.2025 IASI Mileage'!R366="","",'[2]10.09.2025 IASI Mileage'!R366)</f>
        <v/>
      </c>
      <c r="S367" s="201" t="str">
        <f>IF('[2]10.09.2025 IASI Mileage'!S366="","",'[2]10.09.2025 IASI Mileage'!S366)</f>
        <v/>
      </c>
      <c r="T367" s="201"/>
      <c r="U367" s="201"/>
      <c r="V367" s="201"/>
      <c r="W367" s="201"/>
      <c r="X367" s="201"/>
      <c r="Y367" s="201"/>
      <c r="Z367" s="201"/>
      <c r="AA367" s="201"/>
      <c r="AB367" s="201"/>
      <c r="AC367" s="201"/>
      <c r="AD367" s="201"/>
      <c r="AE367" s="201"/>
      <c r="AF367" s="201"/>
      <c r="AG367" s="201"/>
      <c r="AH367" s="201"/>
      <c r="AI367" s="201"/>
      <c r="AJ367" s="201"/>
      <c r="AK367" s="201"/>
      <c r="AL367" s="201"/>
      <c r="AM367" s="201"/>
      <c r="AN367" s="201"/>
      <c r="AO367" s="201"/>
      <c r="AP367" s="201"/>
      <c r="AQ367" s="201"/>
      <c r="AR367" s="201"/>
      <c r="AS367" s="201"/>
      <c r="AT367" s="201"/>
      <c r="AU367" s="201"/>
      <c r="AV367" s="201"/>
      <c r="AW367" s="201"/>
      <c r="AX367" s="201"/>
      <c r="AY367" s="201"/>
      <c r="AZ367" s="201"/>
      <c r="BA367" s="202"/>
      <c r="BB367" s="184"/>
      <c r="BD367" s="234"/>
      <c r="BE367" s="234"/>
      <c r="BF367" s="234"/>
      <c r="BG367" s="234"/>
      <c r="BH367" s="234"/>
      <c r="BI367" s="234"/>
      <c r="BJ367" s="234"/>
      <c r="BK367" s="234"/>
      <c r="BL367" s="234"/>
      <c r="BM367" s="234"/>
      <c r="DC367" s="184">
        <f t="shared" si="29"/>
        <v>0</v>
      </c>
      <c r="DD367" s="235" t="str">
        <f t="shared" si="30"/>
        <v/>
      </c>
      <c r="DE367" s="186">
        <f>IF(D367&gt; 0,(COUNTIFS(FRACAS!$B$5:$B$8972, D$4, FRACAS!$D$5:$D$8972, "&lt;="&amp;D367)), "" )</f>
        <v>0</v>
      </c>
      <c r="DF367" s="186">
        <f>IF(E367&gt; 0,(COUNTIFS(FRACAS!$B$5:$B$8972, E$4, FRACAS!$D$5:$D$8972, "&lt;="&amp;E367)), "" )</f>
        <v>0</v>
      </c>
      <c r="DG367" s="186">
        <f>IF(F367&gt; 0,(COUNTIFS(FRACAS!$B$5:$B$8972, F$4, FRACAS!$D$5:$D$8972, "&lt;="&amp;F367)), "" )</f>
        <v>0</v>
      </c>
      <c r="DH367" s="186">
        <f>IF(G367&gt; 0,(COUNTIFS(FRACAS!$B$5:$B$8972, G$4, FRACAS!$D$5:$D$8972, "&lt;="&amp;G367)), "" )</f>
        <v>0</v>
      </c>
      <c r="DI367" s="186">
        <f>IF(H367&gt; 0,(COUNTIFS(FRACAS!$B$5:$B$8972, H$4, FRACAS!$D$5:$D$8972, "&lt;="&amp;H367)), "" )</f>
        <v>0</v>
      </c>
      <c r="DJ367" s="186">
        <f>IF(I367&gt; 0,(COUNTIFS(FRACAS!$B$5:$B$8972, I$4, FRACAS!$D$5:$D$8972, "&lt;="&amp;I367)), "" )</f>
        <v>0</v>
      </c>
      <c r="DK367" s="186">
        <f>IF(J367&gt; 0,(COUNTIFS(FRACAS!$B$5:$B$8972, J$4, FRACAS!$D$5:$D$8972, "&lt;="&amp;J367)), "" )</f>
        <v>0</v>
      </c>
      <c r="DL367" s="186">
        <f>IF(K367&gt; 0,(COUNTIFS(FRACAS!$B$5:$B$8972, K$4, FRACAS!$D$5:$D$8972, "&lt;="&amp;K367)), "" )</f>
        <v>0</v>
      </c>
      <c r="DM367" s="186">
        <f>IF(L367&gt; 0,(COUNTIFS(FRACAS!$B$5:$B$8972, L$4, FRACAS!$D$5:$D$8972, "&lt;="&amp;L367)), "" )</f>
        <v>0</v>
      </c>
      <c r="DN367" s="186">
        <f>IF(M367&gt; 0,(COUNTIFS(FRACAS!$B$5:$B$8972, M$4, FRACAS!$D$5:$D$8972, "&lt;="&amp;M367)), "" )</f>
        <v>0</v>
      </c>
      <c r="DO367" s="186">
        <f>IF(N367&gt; 0,(COUNTIFS(FRACAS!$B$5:$B$8972, N$4, FRACAS!$D$5:$D$8972, "&lt;="&amp;N367)), "" )</f>
        <v>0</v>
      </c>
      <c r="DP367" s="186">
        <f>IF(O367&gt; 0,(COUNTIFS(FRACAS!$B$5:$B$8972, O$4, FRACAS!$D$5:$D$8972, "&lt;="&amp;O367)), "" )</f>
        <v>0</v>
      </c>
      <c r="DQ367" s="186">
        <f>IF(P367&gt; 0,(COUNTIFS(FRACAS!$B$5:$B$8972, P$4, FRACAS!$D$5:$D$8972, "&lt;="&amp;P367)), "" )</f>
        <v>0</v>
      </c>
      <c r="DR367" s="186">
        <f>IF(Q367&gt; 0,(COUNTIFS(FRACAS!$B$5:$B$8972, Q$4, FRACAS!$D$5:$D$8972, "&lt;="&amp;Q367)), "" )</f>
        <v>0</v>
      </c>
      <c r="DS367" s="186">
        <f>IF(R367&gt; 0,(COUNTIFS(FRACAS!$B$5:$B$8972, R$4, FRACAS!$D$5:$D$8972, "&lt;="&amp;R367)), "" )</f>
        <v>0</v>
      </c>
      <c r="DT367" s="186">
        <f>IF(S367&gt; 0,(COUNTIFS(FRACAS!$B$5:$B$8972, S$4, FRACAS!$D$5:$D$8972, "&lt;="&amp;S367)), "" )</f>
        <v>0</v>
      </c>
      <c r="DU367" s="186" t="str">
        <f>IF(T367&gt; 0,(COUNTIFS(FRACAS!$B$5:$B$8972, T$4, FRACAS!$D$5:$D$8972, "&lt;="&amp;T367)), "" )</f>
        <v/>
      </c>
      <c r="DV367" s="186" t="str">
        <f>IF(U367&gt; 0,(COUNTIFS(FRACAS!$B$5:$B$8972, U$4, FRACAS!$D$5:$D$8972, "&lt;="&amp;U367)), "" )</f>
        <v/>
      </c>
      <c r="DW367" s="186" t="str">
        <f>IF(V367&gt; 0,(COUNTIFS(FRACAS!$B$5:$B$8972, V$4, FRACAS!$D$5:$D$8972, "&lt;="&amp;V367)), "" )</f>
        <v/>
      </c>
      <c r="DX367" s="186" t="str">
        <f>IF(W367&gt; 0,(COUNTIFS(FRACAS!$B$5:$B$8972, W$4, FRACAS!$D$5:$D$8972, "&lt;="&amp;W367)), "" )</f>
        <v/>
      </c>
      <c r="DY367" s="186" t="str">
        <f>IF(X367&gt; 0,(COUNTIFS(FRACAS!$B$5:$B$8972, X$4, FRACAS!$D$5:$D$8972, "&lt;="&amp;X367)), "" )</f>
        <v/>
      </c>
      <c r="DZ367" s="186" t="str">
        <f>IF(Y367&gt; 0,(COUNTIFS(FRACAS!$B$5:$B$8972, Y$4, FRACAS!$D$5:$D$8972, "&lt;="&amp;Y367)), "" )</f>
        <v/>
      </c>
      <c r="EA367" s="186" t="str">
        <f>IF(Z367&gt; 0,(COUNTIFS(FRACAS!$B$5:$B$8972, Z$4, FRACAS!$D$5:$D$8972, "&lt;="&amp;Z367)), "" )</f>
        <v/>
      </c>
      <c r="EB367" s="186" t="str">
        <f>IF(AA367&gt; 0,(COUNTIFS(FRACAS!$B$5:$B$8972, AA$4, FRACAS!$D$5:$D$8972, "&lt;="&amp;AA367)), "" )</f>
        <v/>
      </c>
      <c r="EC367" s="186" t="str">
        <f>IF(AB367&gt; 0,(COUNTIFS(FRACAS!$B$5:$B$8972, AB$4, FRACAS!$D$5:$D$8972, "&lt;="&amp;AB367)), "" )</f>
        <v/>
      </c>
      <c r="ED367" s="186" t="str">
        <f>IF(AC367&gt; 0,(COUNTIFS(FRACAS!$B$5:$B$8972, AC$4, FRACAS!$D$5:$D$8972, "&lt;="&amp;AC367)), "" )</f>
        <v/>
      </c>
      <c r="EE367" s="186" t="str">
        <f>IF(AD367&gt; 0,(COUNTIFS(FRACAS!$B$5:$B$8972, AD$4, FRACAS!$D$5:$D$8972, "&lt;="&amp;AD367)), "" )</f>
        <v/>
      </c>
      <c r="EF367" s="186" t="str">
        <f>IF(AE367&gt; 0,(COUNTIFS(FRACAS!$B$5:$B$8972, AE$4, FRACAS!$D$5:$D$8972, "&lt;="&amp;AE367)), "" )</f>
        <v/>
      </c>
      <c r="EG367" s="186" t="str">
        <f>IF(AF367&gt; 0,(COUNTIFS(FRACAS!$B$5:$B$8972, AF$4, FRACAS!$D$5:$D$8972, "&lt;="&amp;AF367)), "" )</f>
        <v/>
      </c>
      <c r="EH367" s="186" t="str">
        <f>IF(AG367&gt; 0,(COUNTIFS(FRACAS!$B$5:$B$8972, AG$4, FRACAS!$D$5:$D$8972, "&lt;="&amp;AG367)), "" )</f>
        <v/>
      </c>
      <c r="EI367" s="186" t="str">
        <f>IF(AH367&gt; 0,(COUNTIFS(FRACAS!$B$5:$B$8972, AH$4, FRACAS!$D$5:$D$8972, "&lt;="&amp;AH367)), "" )</f>
        <v/>
      </c>
      <c r="EJ367" s="186" t="str">
        <f>IF(AI367&gt; 0,(COUNTIFS(FRACAS!$B$5:$B$8972, AI$4, FRACAS!$D$5:$D$8972, "&lt;="&amp;AI367)), "" )</f>
        <v/>
      </c>
      <c r="EK367" s="186" t="str">
        <f>IF(AJ367&gt; 0,(COUNTIFS(FRACAS!$B$5:$B$8972, AJ$4, FRACAS!$D$5:$D$8972, "&lt;="&amp;AJ367)), "" )</f>
        <v/>
      </c>
      <c r="EL367" s="186" t="str">
        <f>IF(AK367&gt; 0,(COUNTIFS(FRACAS!$B$5:$B$8972, AK$4, FRACAS!$D$5:$D$8972, "&lt;="&amp;AK367)), "" )</f>
        <v/>
      </c>
      <c r="EM367" s="186" t="str">
        <f>IF(AL367&gt; 0,(COUNTIFS(FRACAS!$B$5:$B$8972, AL$4, FRACAS!$D$5:$D$8972, "&lt;="&amp;AL367)), "" )</f>
        <v/>
      </c>
      <c r="EN367" s="186" t="str">
        <f>IF(AM367&gt; 0,(COUNTIFS(FRACAS!$B$5:$B$8972, AM$4, FRACAS!$D$5:$D$8972, "&lt;="&amp;AM367)), "" )</f>
        <v/>
      </c>
      <c r="EO367" s="186" t="str">
        <f>IF(AN367&gt; 0,(COUNTIFS(FRACAS!$B$5:$B$8972, AN$4, FRACAS!$D$5:$D$8972, "&lt;="&amp;AN367)), "" )</f>
        <v/>
      </c>
      <c r="EP367" s="186" t="str">
        <f>IF(AO367&gt; 0,(COUNTIFS(FRACAS!$B$5:$B$8972, AO$4, FRACAS!$D$5:$D$8972, "&lt;="&amp;AO367)), "" )</f>
        <v/>
      </c>
      <c r="EQ367" s="186" t="str">
        <f>IF(AP367&gt; 0,(COUNTIFS(FRACAS!$B$5:$B$8972, AP$4, FRACAS!$D$5:$D$8972, "&lt;="&amp;AP367)), "" )</f>
        <v/>
      </c>
      <c r="ER367" s="186" t="str">
        <f>IF(AQ367&gt; 0,(COUNTIFS(FRACAS!$B$5:$B$8972, AQ$4, FRACAS!$D$5:$D$8972, "&lt;="&amp;AQ367)), "" )</f>
        <v/>
      </c>
      <c r="ES367" s="246"/>
      <c r="ET367" s="194"/>
      <c r="EU367" s="194"/>
      <c r="EV367" s="194"/>
      <c r="EW367" s="194"/>
      <c r="EX367" s="194"/>
      <c r="EY367" s="194"/>
      <c r="EZ367" s="194"/>
      <c r="FA367" s="194"/>
      <c r="FB367" s="195"/>
      <c r="FE367" s="190"/>
      <c r="FF367" s="190"/>
      <c r="FG367" s="190"/>
      <c r="FH367" s="190"/>
      <c r="FI367" s="190"/>
      <c r="FJ367" s="190"/>
      <c r="FK367" s="190"/>
      <c r="FL367" s="190"/>
      <c r="FM367" s="190"/>
      <c r="FN367" s="190"/>
      <c r="JD367" s="238"/>
      <c r="JE367" s="238"/>
      <c r="JF367" s="238"/>
      <c r="JG367" s="238"/>
      <c r="JH367" s="238"/>
      <c r="JI367" s="238"/>
      <c r="JJ367" s="238"/>
      <c r="JK367" s="238"/>
      <c r="JL367" s="238"/>
      <c r="JM367" s="238"/>
      <c r="JN367" s="247"/>
      <c r="JO367" s="248"/>
      <c r="JP367" s="248"/>
      <c r="JQ367" s="248"/>
      <c r="JR367" s="248"/>
      <c r="JS367" s="248"/>
      <c r="JT367" s="248"/>
      <c r="JU367" s="248"/>
      <c r="JV367" s="248"/>
      <c r="JW367" s="248"/>
      <c r="JX367" s="248"/>
      <c r="JY367" s="248"/>
      <c r="JZ367" s="248"/>
      <c r="KA367" s="248"/>
      <c r="KB367" s="248"/>
      <c r="KC367" s="248"/>
      <c r="KD367" s="248"/>
      <c r="KE367" s="248"/>
      <c r="KF367" s="248"/>
      <c r="KG367" s="248"/>
      <c r="KH367" s="248"/>
      <c r="KI367" s="248"/>
      <c r="KJ367" s="248"/>
      <c r="KK367" s="248"/>
      <c r="KL367" s="248"/>
      <c r="KM367" s="248"/>
      <c r="KN367" s="248"/>
      <c r="KO367" s="248"/>
      <c r="KP367" s="248"/>
      <c r="KQ367" s="248"/>
      <c r="KR367" s="248"/>
      <c r="KS367" s="248"/>
      <c r="KT367" s="248"/>
      <c r="KU367" s="248"/>
      <c r="KV367" s="248"/>
      <c r="KW367" s="248"/>
      <c r="KX367" s="248"/>
      <c r="KY367" s="248"/>
      <c r="KZ367" s="248"/>
      <c r="LA367" s="248"/>
      <c r="LC367" s="235" t="str">
        <f t="shared" si="28"/>
        <v/>
      </c>
      <c r="LD367" s="240" t="str" cm="1">
        <f t="array" ref="LD367">IFERROR((((D367/FRACAS!$AY$1)*60
)-(SUMPRODUCT((FRACAS!$B$5:$B$8970=D$4)*(FRACAS!$D$5:$D$8970&lt;=D367)*(IFERROR(FRACAS!$AM$5:$AM$8970,0)))
))/((D367/FRACAS!$AY$1)*60),"")</f>
        <v/>
      </c>
      <c r="LE367" s="240" t="str" cm="1">
        <f t="array" ref="LE367">IFERROR((((E367/FRACAS!$AY$1)*60
)-(SUMPRODUCT((FRACAS!$B$5:$B$8970=E$4)*(FRACAS!$D$5:$D$8970&lt;=E367)*(IFERROR(FRACAS!$AM$5:$AM$8970,0)))
))/((E367/FRACAS!$AY$1)*60),"")</f>
        <v/>
      </c>
      <c r="LF367" s="240" t="str" cm="1">
        <f t="array" ref="LF367">IFERROR((((F367/FRACAS!$AY$1)*60
)-(SUMPRODUCT((FRACAS!$B$5:$B$8970=F$4)*(FRACAS!$D$5:$D$8970&lt;=F367)*(IFERROR(FRACAS!$AM$5:$AM$8970,0)))
))/((F367/FRACAS!$AY$1)*60),"")</f>
        <v/>
      </c>
      <c r="LG367" s="240" t="str" cm="1">
        <f t="array" ref="LG367">IFERROR((((G367/FRACAS!$AY$1)*60
)-(SUMPRODUCT((FRACAS!$B$5:$B$8970=G$4)*(FRACAS!$D$5:$D$8970&lt;=G367)*(IFERROR(FRACAS!$AM$5:$AM$8970,0)))
))/((G367/FRACAS!$AY$1)*60),"")</f>
        <v/>
      </c>
      <c r="LH367" s="240" t="str" cm="1">
        <f t="array" ref="LH367">IFERROR((((H367/FRACAS!$AY$1)*60
)-(SUMPRODUCT((FRACAS!$B$5:$B$8970=H$4)*(FRACAS!$D$5:$D$8970&lt;=H367)*(IFERROR(FRACAS!$AM$5:$AM$8970,0)))
))/((H367/FRACAS!$AY$1)*60),"")</f>
        <v/>
      </c>
      <c r="LI367" s="240" t="str" cm="1">
        <f t="array" ref="LI367">IFERROR((((I367/FRACAS!$AY$1)*60
)-(SUMPRODUCT((FRACAS!$B$5:$B$8970=I$4)*(FRACAS!$D$5:$D$8970&lt;=I367)*(IFERROR(FRACAS!$AM$5:$AM$8970,0)))
))/((I367/FRACAS!$AY$1)*60),"")</f>
        <v/>
      </c>
      <c r="LJ367" s="240" t="str" cm="1">
        <f t="array" ref="LJ367">IFERROR((((J367/FRACAS!$AY$1)*60
)-(SUMPRODUCT((FRACAS!$B$5:$B$8970=J$4)*(FRACAS!$D$5:$D$8970&lt;=J367)*(IFERROR(FRACAS!$AM$5:$AM$8970,0)))
))/((J367/FRACAS!$AY$1)*60),"")</f>
        <v/>
      </c>
      <c r="LK367" s="240" t="str" cm="1">
        <f t="array" ref="LK367">IFERROR((((K367/FRACAS!$AY$1)*60
)-(SUMPRODUCT((FRACAS!$B$5:$B$8970=K$4)*(FRACAS!$D$5:$D$8970&lt;=K367)*(IFERROR(FRACAS!$AM$5:$AM$8970,0)))
))/((K367/FRACAS!$AY$1)*60),"")</f>
        <v/>
      </c>
      <c r="LL367" s="240" t="str" cm="1">
        <f t="array" ref="LL367">IFERROR((((L367/FRACAS!$AY$1)*60
)-(SUMPRODUCT((FRACAS!$B$5:$B$8970=L$4)*(FRACAS!$D$5:$D$8970&lt;=L367)*(IFERROR(FRACAS!$AM$5:$AM$8970,0)))
))/((L367/FRACAS!$AY$1)*60),"")</f>
        <v/>
      </c>
      <c r="LM367" s="240" t="str" cm="1">
        <f t="array" ref="LM367">IFERROR((((M367/FRACAS!$AY$1)*60
)-(SUMPRODUCT((FRACAS!$B$5:$B$8970=M$4)*(FRACAS!$D$5:$D$8970&lt;=M367)*(IFERROR(FRACAS!$AM$5:$AM$8970,0)))
))/((M367/FRACAS!$AY$1)*60),"")</f>
        <v/>
      </c>
      <c r="LN367" s="240" t="str" cm="1">
        <f t="array" ref="LN367">IFERROR((((N367/FRACAS!$AY$1)*60
)-(SUMPRODUCT((FRACAS!$B$5:$B$8970=N$4)*(FRACAS!$D$5:$D$8970&lt;=N367)*(IFERROR(FRACAS!$AM$5:$AM$8970,0)))
))/((N367/FRACAS!$AY$1)*60),"")</f>
        <v/>
      </c>
      <c r="LO367" s="240" t="str" cm="1">
        <f t="array" ref="LO367">IFERROR((((O367/FRACAS!$AY$1)*60
)-(SUMPRODUCT((FRACAS!$B$5:$B$8970=O$4)*(FRACAS!$D$5:$D$8970&lt;=O367)*(IFERROR(FRACAS!$AM$5:$AM$8970,0)))
))/((O367/FRACAS!$AY$1)*60),"")</f>
        <v/>
      </c>
      <c r="LP367" s="240" t="str" cm="1">
        <f t="array" ref="LP367">IFERROR((((P367/FRACAS!$AY$1)*60
)-(SUMPRODUCT((FRACAS!$B$5:$B$8970=P$4)*(FRACAS!$D$5:$D$8970&lt;=P367)*(IFERROR(FRACAS!$AM$5:$AM$8970,0)))
))/((P367/FRACAS!$AY$1)*60),"")</f>
        <v/>
      </c>
      <c r="LQ367" s="240" t="str" cm="1">
        <f t="array" ref="LQ367">IFERROR((((Q367/FRACAS!$AY$1)*60
)-(SUMPRODUCT((FRACAS!$B$5:$B$8970=Q$4)*(FRACAS!$D$5:$D$8970&lt;=Q367)*(IFERROR(FRACAS!$AM$5:$AM$8970,0)))
))/((Q367/FRACAS!$AY$1)*60),"")</f>
        <v/>
      </c>
      <c r="LR367" s="240" t="str" cm="1">
        <f t="array" ref="LR367">IFERROR((((R367/FRACAS!$AY$1)*60
)-(SUMPRODUCT((FRACAS!$B$5:$B$8970=R$4)*(FRACAS!$D$5:$D$8970&lt;=R367)*(IFERROR(FRACAS!$AM$5:$AM$8970,0)))
))/((R367/FRACAS!$AY$1)*60),"")</f>
        <v/>
      </c>
      <c r="LS367" s="240" t="str" cm="1">
        <f t="array" ref="LS367">IFERROR((((S367/FRACAS!$AY$1)*60
)-(SUMPRODUCT((FRACAS!$B$5:$B$8970=S$4)*(FRACAS!$D$5:$D$8970&lt;=S367)*(IFERROR(FRACAS!$AM$5:$AM$8970,0)))
))/((S367/FRACAS!$AY$1)*60),"")</f>
        <v/>
      </c>
      <c r="LT367" s="240" t="str" cm="1">
        <f t="array" ref="LT367">IFERROR((((T367/FRACAS!$AY$1)*60
)-(SUMPRODUCT((FRACAS!$B$5:$B$8970=T$4)*(FRACAS!$D$5:$D$8970&lt;=T367)*(IFERROR(FRACAS!$AM$5:$AM$8970,0)))
))/((T367/FRACAS!$AY$1)*60),"")</f>
        <v/>
      </c>
      <c r="LU367" s="240" t="str" cm="1">
        <f t="array" ref="LU367">IFERROR((((U367/FRACAS!$AY$1)*60
)-(SUMPRODUCT((FRACAS!$B$5:$B$8970=U$4)*(FRACAS!$D$5:$D$8970&lt;=U367)*(IFERROR(FRACAS!$AM$5:$AM$8970,0)))
))/((U367/FRACAS!$AY$1)*60),"")</f>
        <v/>
      </c>
      <c r="LV367" s="240" t="str" cm="1">
        <f t="array" ref="LV367">IFERROR(
    (((V368/FRACAS!$AY$1)*60))
    /
    (((V368/FRACAS!$AY$1)*60) + SUMPRODUCT((FRACAS!$B$5:$B$8970=V$4)*(FRACAS!$D$5:$D$8970&lt;=V368)*(IFERROR(FRACAS!$AM$5:$AM$8970,0)))
    ),"")</f>
        <v/>
      </c>
      <c r="LW367" s="240" t="str" cm="1">
        <f t="array" ref="LW367">IFERROR(
    (((W368/FRACAS!$AY$1)*60))
    /
    (((W368/FRACAS!$AY$1)*60) + SUMPRODUCT((FRACAS!$B$5:$B$8970=W$4)*(FRACAS!$D$5:$D$8970&lt;=W368)*(IFERROR(FRACAS!$AM$5:$AM$8970,0)))
    ),"")</f>
        <v/>
      </c>
      <c r="LX367" s="240" t="str" cm="1">
        <f t="array" ref="LX367">IFERROR(
    (((X368/FRACAS!$AY$1)*60))
    /
    (((X368/FRACAS!$AY$1)*60) + SUMPRODUCT((FRACAS!$B$5:$B$8970=X$4)*(FRACAS!$D$5:$D$8970&lt;=X368)*(IFERROR(FRACAS!$AM$5:$AM$8970,0)))
    ),"")</f>
        <v/>
      </c>
      <c r="LY367" s="240" t="str" cm="1">
        <f t="array" ref="LY367">IFERROR(
    (((Y368/FRACAS!$AY$1)*60))
    /
    (((Y368/FRACAS!$AY$1)*60) + SUMPRODUCT((FRACAS!$B$5:$B$8970=Y$4)*(FRACAS!$D$5:$D$8970&lt;=Y368)*(IFERROR(FRACAS!$AM$5:$AM$8970,0)))
    ),"")</f>
        <v/>
      </c>
      <c r="LZ367" s="240" t="str" cm="1">
        <f t="array" ref="LZ367">IFERROR(
    (((Z368/FRACAS!$AY$1)*60))
    /
    (((Z368/FRACAS!$AY$1)*60) + SUMPRODUCT((FRACAS!$B$5:$B$8970=Z$4)*(FRACAS!$D$5:$D$8970&lt;=Z368)*(IFERROR(FRACAS!$AM$5:$AM$8970,0)))
    ),"")</f>
        <v/>
      </c>
      <c r="MA367" s="240" t="str" cm="1">
        <f t="array" ref="MA367">IFERROR(
    (((AA368/FRACAS!$AY$1)*60))
    /
    (((AA368/FRACAS!$AY$1)*60) + SUMPRODUCT((FRACAS!$B$5:$B$8970=AA$4)*(FRACAS!$D$5:$D$8970&lt;=AA368)*(IFERROR(FRACAS!$AM$5:$AM$8970,0)))
    ),"")</f>
        <v/>
      </c>
      <c r="MB367" s="240" t="str" cm="1">
        <f t="array" ref="MB367">IFERROR(
    (((AB368/FRACAS!$AY$1)*60))
    /
    (((AB368/FRACAS!$AY$1)*60) + SUMPRODUCT((FRACAS!$B$5:$B$8970=AB$4)*(FRACAS!$D$5:$D$8970&lt;=AB368)*(IFERROR(FRACAS!$AM$5:$AM$8970,0)))
    ),"")</f>
        <v/>
      </c>
      <c r="MC367" s="240" t="str" cm="1">
        <f t="array" ref="MC367">IFERROR(
    (((AC368/FRACAS!$AY$1)*60))
    /
    (((AC368/FRACAS!$AY$1)*60) + SUMPRODUCT((FRACAS!$B$5:$B$8970=AC$4)*(FRACAS!$D$5:$D$8970&lt;=AC368)*(IFERROR(FRACAS!$AM$5:$AM$8970,0)))
    ),"")</f>
        <v/>
      </c>
      <c r="MD367" s="240" t="str" cm="1">
        <f t="array" ref="MD367">IFERROR(
    (((AD368/FRACAS!$AY$1)*60))
    /
    (((AD368/FRACAS!$AY$1)*60) + SUMPRODUCT((FRACAS!$B$5:$B$8970=AD$4)*(FRACAS!$D$5:$D$8970&lt;=AD368)*(IFERROR(FRACAS!$AM$5:$AM$8970,0)))
    ),"")</f>
        <v/>
      </c>
      <c r="ME367" s="240" t="str" cm="1">
        <f t="array" ref="ME367">IFERROR(
    (((AE368/FRACAS!$AY$1)*60))
    /
    (((AE368/FRACAS!$AY$1)*60) + SUMPRODUCT((FRACAS!$B$5:$B$8970=AE$4)*(FRACAS!$D$5:$D$8970&lt;=AE368)*(IFERROR(FRACAS!$AM$5:$AM$8970,0)))
    ),"")</f>
        <v/>
      </c>
      <c r="MF367" s="240" t="str" cm="1">
        <f t="array" ref="MF367">IFERROR(
    (((AF368/FRACAS!$AY$1)*60))
    /
    (((AF368/FRACAS!$AY$1)*60) + SUMPRODUCT((FRACAS!$B$5:$B$8970=AF$4)*(FRACAS!$D$5:$D$8970&lt;=AF368)*(IFERROR(FRACAS!$AM$5:$AM$8970,0)))
    ),"")</f>
        <v/>
      </c>
      <c r="MG367" s="240" t="str" cm="1">
        <f t="array" ref="MG367">IFERROR(
    (((AG368/FRACAS!$AY$1)*60))
    /
    (((AG368/FRACAS!$AY$1)*60) + SUMPRODUCT((FRACAS!$B$5:$B$8970=AG$4)*(FRACAS!$D$5:$D$8970&lt;=AG368)*(IFERROR(FRACAS!$AM$5:$AM$8970,0)))
    ),"")</f>
        <v/>
      </c>
      <c r="MH367" s="240" t="str" cm="1">
        <f t="array" ref="MH367">IFERROR(
    (((AH368/FRACAS!$AY$1)*60))
    /
    (((AH368/FRACAS!$AY$1)*60) + SUMPRODUCT((FRACAS!$B$5:$B$8970=AH$4)*(FRACAS!$D$5:$D$8970&lt;=AH368)*(IFERROR(FRACAS!$AM$5:$AM$8970,0)))
    ),"")</f>
        <v/>
      </c>
      <c r="MI367" s="240" t="str" cm="1">
        <f t="array" ref="MI367">IFERROR(
    (((AI368/FRACAS!$AY$1)*60))
    /
    (((AI368/FRACAS!$AY$1)*60) + SUMPRODUCT((FRACAS!$B$5:$B$8970=AI$4)*(FRACAS!$D$5:$D$8970&lt;=AI368)*(IFERROR(FRACAS!$AM$5:$AM$8970,0)))
    ),"")</f>
        <v/>
      </c>
      <c r="MJ367" s="240" t="str" cm="1">
        <f t="array" ref="MJ367">IFERROR(
    (((AJ368/FRACAS!$AY$1)*60))
    /
    (((AJ368/FRACAS!$AY$1)*60) + SUMPRODUCT((FRACAS!$B$5:$B$8970=AJ$4)*(FRACAS!$D$5:$D$8970&lt;=AJ368)*(IFERROR(FRACAS!$AM$5:$AM$8970,0)))
    ),"")</f>
        <v/>
      </c>
      <c r="MK367" s="240" t="str" cm="1">
        <f t="array" ref="MK367">IFERROR(
    (((AK368/FRACAS!$AY$1)*60))
    /
    (((AK368/FRACAS!$AY$1)*60) + SUMPRODUCT((FRACAS!$B$5:$B$8970=AK$4)*(FRACAS!$D$5:$D$8970&lt;=AK368)*(IFERROR(FRACAS!$AM$5:$AM$8970,0)))
    ),"")</f>
        <v/>
      </c>
      <c r="ML367" s="240" t="str" cm="1">
        <f t="array" ref="ML367">IFERROR(
    (((AL368/FRACAS!$AY$1)*60))
    /
    (((AL368/FRACAS!$AY$1)*60) + SUMPRODUCT((FRACAS!$B$5:$B$8970=AL$4)*(FRACAS!$D$5:$D$8970&lt;=AL368)*(IFERROR(FRACAS!$AM$5:$AM$8970,0)))
    ),"")</f>
        <v/>
      </c>
      <c r="MM367" s="240" t="str" cm="1">
        <f t="array" ref="MM367">IFERROR(
    (((AM368/FRACAS!$AY$1)*60))
    /
    (((AM368/FRACAS!$AY$1)*60) + SUMPRODUCT((FRACAS!$B$5:$B$8970=AM$4)*(FRACAS!$D$5:$D$8970&lt;=AM368)*(IFERROR(FRACAS!$AM$5:$AM$8970,0)))
    ),"")</f>
        <v/>
      </c>
      <c r="MN367" s="240" t="str" cm="1">
        <f t="array" ref="MN367">IFERROR(
    (((AN368/FRACAS!$AY$1)*60))
    /
    (((AN368/FRACAS!$AY$1)*60) + SUMPRODUCT((FRACAS!$B$5:$B$8970=AN$4)*(FRACAS!$D$5:$D$8970&lt;=AN368)*(IFERROR(FRACAS!$AM$5:$AM$8970,0)))
    ),"")</f>
        <v/>
      </c>
      <c r="MO367" s="240" t="str" cm="1">
        <f t="array" ref="MO367">IFERROR(
    (((AO368/FRACAS!$AY$1)*60))
    /
    (((AO368/FRACAS!$AY$1)*60) + SUMPRODUCT((FRACAS!$B$5:$B$8970=AO$4)*(FRACAS!$D$5:$D$8970&lt;=AO368)*(IFERROR(FRACAS!$AM$5:$AM$8970,0)))
    ),"")</f>
        <v/>
      </c>
      <c r="MP367" s="240" t="str" cm="1">
        <f t="array" ref="MP367">IFERROR(
    (((AP368/FRACAS!$AY$1)*60))
    /
    (((AP368/FRACAS!$AY$1)*60) + SUMPRODUCT((FRACAS!$B$5:$B$8970=AP$4)*(FRACAS!$D$5:$D$8970&lt;=AP368)*(IFERROR(FRACAS!$AM$5:$AM$8970,0)))
    ),"")</f>
        <v/>
      </c>
      <c r="MQ367" s="240" t="str" cm="1">
        <f t="array" ref="MQ367">IFERROR(
    (((AQ368/FRACAS!$AY$1)*60))
    /
    (((AQ368/FRACAS!$AY$1)*60) + SUMPRODUCT((FRACAS!$B$5:$B$8970=AQ$4)*(FRACAS!$D$5:$D$8970&lt;=AQ368)*(IFERROR(FRACAS!$AM$5:$AM$8970,0)))
    ),"")</f>
        <v/>
      </c>
      <c r="MR367" s="194"/>
      <c r="MS367" s="194"/>
      <c r="MT367" s="194"/>
      <c r="MU367" s="194"/>
      <c r="MV367" s="194"/>
      <c r="MW367" s="194"/>
      <c r="MX367" s="194"/>
      <c r="MY367" s="194"/>
      <c r="MZ367" s="194"/>
      <c r="NA367" s="195"/>
      <c r="ND367" s="241">
        <f t="shared" si="31"/>
        <v>0</v>
      </c>
      <c r="NE367" s="242" t="str">
        <f t="shared" si="32"/>
        <v/>
      </c>
      <c r="NF367" s="193" t="str" cm="1">
        <f t="array" ref="NF367">IF($ND367=0,"",(IFERROR( (IFERROR($ND367/FRACAS!$AY$1*60,0) - SUMPRODUCT( (FRACAS!$K$5:$K$8972=NF$2) * IFERROR(FRACAS!$AN$5:$AN$8972,0) ) ) / IFERROR($ND367/FRACAS!$AY$1*60,0), 1 )))</f>
        <v/>
      </c>
      <c r="NG367" s="193" t="str" cm="1">
        <f t="array" ref="NG367">IF($ND367=0,"",(IFERROR( (IFERROR($ND367/FRACAS!$AY$1*60,0) - SUMPRODUCT( (FRACAS!$K$5:$K$8972=NG$2) * IFERROR(FRACAS!$AN$5:$AN$8972,0) ) ) / IFERROR($ND367/FRACAS!$AY$1*60,0), 1 )))</f>
        <v/>
      </c>
      <c r="NH367" s="193" t="str" cm="1">
        <f t="array" ref="NH367">IF($ND367=0,"",(IFERROR( (IFERROR($ND367/FRACAS!$AY$1*60,0) - SUMPRODUCT( (FRACAS!$K$5:$K$8972=NH$2) * IFERROR(FRACAS!$AN$5:$AN$8972,0) ) ) / IFERROR($ND367/FRACAS!$AY$1*60,0), 1 )))</f>
        <v/>
      </c>
      <c r="NI367" s="193" t="str" cm="1">
        <f t="array" ref="NI367">IF($ND367=0,"",(IFERROR( (IFERROR($ND367/FRACAS!$AY$1*60,0) - SUMPRODUCT( (FRACAS!$K$5:$K$8972=NI$2) * IFERROR(FRACAS!$AN$5:$AN$8972,0) ) ) / IFERROR($ND367/FRACAS!$AY$1*60,0), 1 )))</f>
        <v/>
      </c>
      <c r="NJ367" s="193" t="str" cm="1">
        <f t="array" ref="NJ367">IF($ND367=0,"",(IFERROR( (IFERROR($ND367/FRACAS!$AY$1*60,0) - SUMPRODUCT( (FRACAS!$K$5:$K$8972=NJ$2) * IFERROR(FRACAS!$AN$5:$AN$8972,0) ) ) / IFERROR($ND367/FRACAS!$AY$1*60,0), 1 )))</f>
        <v/>
      </c>
      <c r="NK367" s="193" t="str" cm="1">
        <f t="array" ref="NK367">IF($ND367=0,"",(IFERROR( (IFERROR($ND367/FRACAS!$AY$1*60,0) - SUMPRODUCT( (FRACAS!$K$5:$K$8972=NK$2) * IFERROR(FRACAS!$AN$5:$AN$8972,0) ) ) / IFERROR($ND367/FRACAS!$AY$1*60,0), 1 )))</f>
        <v/>
      </c>
      <c r="NL367" s="193" t="str" cm="1">
        <f t="array" ref="NL367">IF($ND367=0,"",(IFERROR( (IFERROR($ND367/FRACAS!$AY$1*60,0) - SUMPRODUCT( (FRACAS!$K$5:$K$8972=NL$2) * IFERROR(FRACAS!$AN$5:$AN$8972,0) ) ) / IFERROR($ND367/FRACAS!$AY$1*60,0), 1 )))</f>
        <v/>
      </c>
      <c r="NM367" s="193" t="str" cm="1">
        <f t="array" ref="NM367">IF($ND367=0,"",(IFERROR( (IFERROR($ND367/FRACAS!$AY$1*60,0) - SUMPRODUCT( (FRACAS!$K$5:$K$8972=NM$2) * IFERROR(FRACAS!$AN$5:$AN$8972,0) ) ) / IFERROR($ND367/FRACAS!$AY$1*60,0), 1 )))</f>
        <v/>
      </c>
      <c r="NN367" s="193" t="str" cm="1">
        <f t="array" ref="NN367">IF($ND367=0,"",(IFERROR( (IFERROR($ND367/FRACAS!$AY$1*60,0) - SUMPRODUCT( (FRACAS!$K$5:$K$8972=NN$2) * IFERROR(FRACAS!$AN$5:$AN$8972,0) ) ) / IFERROR($ND367/FRACAS!$AY$1*60,0), 1 )))</f>
        <v/>
      </c>
      <c r="NO367" s="193" t="str" cm="1">
        <f t="array" ref="NO367">IF($ND367=0,"",(IFERROR( (IFERROR($ND367/FRACAS!$AY$1*60,0) - SUMPRODUCT( (FRACAS!$K$5:$K$8972=NO$2) * IFERROR(FRACAS!$AN$5:$AN$8972,0) ) ) / IFERROR($ND367/FRACAS!$AY$1*60,0), 1 )))</f>
        <v/>
      </c>
      <c r="NP367" s="193" t="str" cm="1">
        <f t="array" ref="NP367">IF($ND367=0,"",(IFERROR( (IFERROR($ND367/FRACAS!$AY$1*60,0) - SUMPRODUCT( (FRACAS!$K$5:$K$8972=NP$2) * IFERROR(FRACAS!$AN$5:$AN$8972,0) ) ) / IFERROR($ND367/FRACAS!$AY$1*60,0), 1 )))</f>
        <v/>
      </c>
      <c r="NQ367" s="193" t="str" cm="1">
        <f t="array" ref="NQ367">IF($ND367=0,"",(IFERROR( (IFERROR($ND367/FRACAS!$AY$1*60,0) - SUMPRODUCT( (FRACAS!$K$5:$K$8972=NQ$2) * IFERROR(FRACAS!$AN$5:$AN$8972,0) ) ) / IFERROR($ND367/FRACAS!$AY$1*60,0), 1 )))</f>
        <v/>
      </c>
      <c r="NR367" s="193" t="str" cm="1">
        <f t="array" ref="NR367">IF($ND367=0,"",(IFERROR( (IFERROR($ND367/FRACAS!$AY$1*60,0) - SUMPRODUCT( (FRACAS!$K$5:$K$8972=NR$2) * IFERROR(FRACAS!$AN$5:$AN$8972,0) ) ) / IFERROR($ND367/FRACAS!$AY$1*60,0), 1 )))</f>
        <v/>
      </c>
      <c r="NS367" s="193" t="str" cm="1">
        <f t="array" ref="NS367">IF($ND367=0,"",(IFERROR( (IFERROR($ND367/FRACAS!$AY$1*60,0) - SUMPRODUCT( (FRACAS!$K$5:$K$8972=NS$2) * IFERROR(FRACAS!$AN$5:$AN$8972,0) ) ) / IFERROR($ND367/FRACAS!$AY$1*60,0), 1 )))</f>
        <v/>
      </c>
      <c r="NT367" s="193" t="str" cm="1">
        <f t="array" ref="NT367">IF($ND367=0,"",(IFERROR( (IFERROR($ND367/FRACAS!$AY$1*60,0) - SUMPRODUCT( (FRACAS!$K$5:$K$8972=NT$2) * IFERROR(FRACAS!$AN$5:$AN$8972,0) ) ) / IFERROR($ND367/FRACAS!$AY$1*60,0), 1 )))</f>
        <v/>
      </c>
      <c r="NU367" s="193" t="str" cm="1">
        <f t="array" ref="NU367">IF($ND367=0,"",(IFERROR( (IFERROR($ND367/FRACAS!$AY$1*60,0) - SUMPRODUCT( (FRACAS!$K$5:$K$8972=NU$2) * IFERROR(FRACAS!$AN$5:$AN$8972,0) ) ) / IFERROR($ND367/FRACAS!$AY$1*60,0), 1 )))</f>
        <v/>
      </c>
      <c r="NV367" s="193" t="str" cm="1">
        <f t="array" ref="NV367">IF($ND367=0,"",(IFERROR( (IFERROR($ND367/FRACAS!$AY$1*60,0) - SUMPRODUCT( (FRACAS!$K$5:$K$8972=NV$2) * IFERROR(FRACAS!$AN$5:$AN$8972,0) ) ) / IFERROR($ND367/FRACAS!$AY$1*60,0), 1 )))</f>
        <v/>
      </c>
      <c r="NW367" s="193" t="str" cm="1">
        <f t="array" ref="NW367">IF($ND367=0,"",(IFERROR( (IFERROR($ND367/FRACAS!$AY$1*60,0) - SUMPRODUCT( (FRACAS!$K$5:$K$8972=NW$2) * IFERROR(FRACAS!$AN$5:$AN$8972,0) ) ) / IFERROR($ND367/FRACAS!$AY$1*60,0), 1 )))</f>
        <v/>
      </c>
      <c r="NX367" s="193" t="str" cm="1">
        <f t="array" ref="NX367">IF($ND367=0,"",(IFERROR( (IFERROR($ND367/FRACAS!$AY$1*60,0) - SUMPRODUCT( (FRACAS!$K$5:$K$8972=NX$2) * IFERROR(FRACAS!$AN$5:$AN$8972,0) ) ) / IFERROR($ND367/FRACAS!$AY$1*60,0), 1 )))</f>
        <v/>
      </c>
      <c r="NY367" s="193" t="str" cm="1">
        <f t="array" ref="NY367">IF($ND367=0,"",(IFERROR( (IFERROR($ND367/FRACAS!$AY$1*60,0) - SUMPRODUCT( (FRACAS!$K$5:$K$8972=NY$2) * IFERROR(FRACAS!$AN$5:$AN$8972,0) ) ) / IFERROR($ND367/FRACAS!$AY$1*60,0), 1 )))</f>
        <v/>
      </c>
      <c r="NZ367" s="193" t="str" cm="1">
        <f t="array" ref="NZ367">IF($ND367=0,"",(IFERROR( (IFERROR($ND367/FRACAS!$AY$1*60,0) - SUMPRODUCT( (FRACAS!$K$5:$K$8972=NZ$2) * IFERROR(FRACAS!$AN$5:$AN$8972,0) ) ) / IFERROR($ND367/FRACAS!$AY$1*60,0), 1 )))</f>
        <v/>
      </c>
      <c r="OA367" s="193" t="str" cm="1">
        <f t="array" ref="OA367">IF($ND367=0,"",(IFERROR( (IFERROR($ND367/FRACAS!$AY$1*60,0) - SUMPRODUCT( (FRACAS!$K$5:$K$8972=OA$2) * IFERROR(FRACAS!$AN$5:$AN$8972,0) ) ) / IFERROR($ND367/FRACAS!$AY$1*60,0), 1 )))</f>
        <v/>
      </c>
      <c r="OB367" s="193" t="str" cm="1">
        <f t="array" ref="OB367">IF($ND367=0,"",(IFERROR( (IFERROR($ND367/FRACAS!$AY$1*60,0) - SUMPRODUCT( (FRACAS!$K$5:$K$8972=OB$2) * IFERROR(FRACAS!$AN$5:$AN$8972,0) ) ) / IFERROR($ND367/FRACAS!$AY$1*60,0), 1 )))</f>
        <v/>
      </c>
      <c r="OC367" s="193" t="str" cm="1">
        <f t="array" ref="OC367">IF($ND367=0,"",(IFERROR( (IFERROR($ND367/FRACAS!$AY$1*60,0) - SUMPRODUCT( (FRACAS!$K$5:$K$8972=OC$2) * IFERROR(FRACAS!$AN$5:$AN$8972,0) ) ) / IFERROR($ND367/FRACAS!$AY$1*60,0), 1 )))</f>
        <v/>
      </c>
      <c r="OD367" s="193" t="str" cm="1">
        <f t="array" ref="OD367">IF($ND367=0,"",(IFERROR( (IFERROR($ND367/FRACAS!$AY$1*60,0) - SUMPRODUCT( (FRACAS!$K$5:$K$8972=OD$2) * IFERROR(FRACAS!$AN$5:$AN$8972,0) ) ) / IFERROR($ND367/FRACAS!$AY$1*60,0), 1 )))</f>
        <v/>
      </c>
      <c r="OE367" s="193" t="str" cm="1">
        <f t="array" ref="OE367">IF($ND367=0,"",(IFERROR( (IFERROR($ND367/FRACAS!$AY$1*60,0) - SUMPRODUCT( (FRACAS!$K$5:$K$8972=OE$2) * IFERROR(FRACAS!$AN$5:$AN$8972,0) ) ) / IFERROR($ND367/FRACAS!$AY$1*60,0), 1 )))</f>
        <v/>
      </c>
      <c r="OF367" s="193" t="str" cm="1">
        <f t="array" ref="OF367">IF($ND367=0,"",(IFERROR( (IFERROR($ND367/FRACAS!$AY$1*60,0) - SUMPRODUCT( (FRACAS!$K$5:$K$8972=OF$2) * IFERROR(FRACAS!$AN$5:$AN$8972,0) ) ) / IFERROR($ND367/FRACAS!$AY$1*60,0), 1 )))</f>
        <v/>
      </c>
      <c r="OG367" s="193" t="str" cm="1">
        <f t="array" ref="OG367">IF($ND367=0,"",(IFERROR( (IFERROR($ND367/FRACAS!$AY$1*60,0) - SUMPRODUCT( (FRACAS!$K$5:$K$8972=OG$2) * IFERROR(FRACAS!$AN$5:$AN$8972,0) ) ) / IFERROR($ND367/FRACAS!$AY$1*60,0), 1 )))</f>
        <v/>
      </c>
      <c r="OH367" s="193" t="str" cm="1">
        <f t="array" ref="OH367">IF($ND367=0,"",(IFERROR( (IFERROR($ND367/FRACAS!$AY$1*60,0) - SUMPRODUCT( (FRACAS!$K$5:$K$8972=OH$2) * IFERROR(FRACAS!$AN$5:$AN$8972,0) ) ) / IFERROR($ND367/FRACAS!$AY$1*60,0), 1 )))</f>
        <v/>
      </c>
      <c r="OI367" s="193" t="str" cm="1">
        <f t="array" ref="OI367">IF($ND367=0,"",(IFERROR( (IFERROR($ND367/FRACAS!$AY$1*60,0) - SUMPRODUCT( (FRACAS!$K$5:$K$8972=OI$2) * IFERROR(FRACAS!$AN$5:$AN$8972,0) ) ) / IFERROR($ND367/FRACAS!$AY$1*60,0), 1 )))</f>
        <v/>
      </c>
      <c r="OJ367" s="193" t="str" cm="1">
        <f t="array" ref="OJ367">IF($ND367=0,"",(IFERROR( (IFERROR($ND367/FRACAS!$AY$1*60,0) - SUMPRODUCT( (FRACAS!$K$5:$K$8972=OJ$2) * IFERROR(FRACAS!$AN$5:$AN$8972,0) ) ) / IFERROR($ND367/FRACAS!$AY$1*60,0), 1 )))</f>
        <v/>
      </c>
      <c r="OK367" s="193" t="str" cm="1">
        <f t="array" ref="OK367">IF($ND367=0,"",(IFERROR( (IFERROR($ND367/FRACAS!$AY$1*60,0) - SUMPRODUCT( (FRACAS!$K$5:$K$8972=OK$2) * IFERROR(FRACAS!$AN$5:$AN$8972,0) ) ) / IFERROR($ND367/FRACAS!$AY$1*60,0), 1 )))</f>
        <v/>
      </c>
      <c r="OL367" s="193" t="str" cm="1">
        <f t="array" ref="OL367">IF($ND367=0,"",(IFERROR( (IFERROR($ND367/FRACAS!$AY$1*60,0) - SUMPRODUCT( (FRACAS!$K$5:$K$8972=OL$2) * IFERROR(FRACAS!$AN$5:$AN$8972,0) ) ) / IFERROR($ND367/FRACAS!$AY$1*60,0), 1 )))</f>
        <v/>
      </c>
      <c r="OM367" s="193" t="str" cm="1">
        <f t="array" ref="OM367">IF($ND367=0,"",(IFERROR( (IFERROR($ND367/FRACAS!$AY$1*60,0) - SUMPRODUCT( (FRACAS!$K$5:$K$8972=OM$2) * IFERROR(FRACAS!$AN$5:$AN$8972,0) ) ) / IFERROR($ND367/FRACAS!$AY$1*60,0), 1 )))</f>
        <v/>
      </c>
      <c r="ON367" s="193" t="str" cm="1">
        <f t="array" ref="ON367">IF($ND367=0,"",(IFERROR( (IFERROR($ND367/FRACAS!$AY$1*60,0) - SUMPRODUCT( (FRACAS!$K$5:$K$8972=ON$2) * IFERROR(FRACAS!$AN$5:$AN$8972,0) ) ) / IFERROR($ND367/FRACAS!$AY$1*60,0), 1 )))</f>
        <v/>
      </c>
      <c r="OO367" s="193" t="str" cm="1">
        <f t="array" ref="OO367">IF($ND367=0,"",(IFERROR( (IFERROR($ND367/FRACAS!$AY$1*60,0) - SUMPRODUCT( (FRACAS!$K$5:$K$8972=OO$2) * IFERROR(FRACAS!$AN$5:$AN$8972,0) ) ) / IFERROR($ND367/FRACAS!$AY$1*60,0), 1 )))</f>
        <v/>
      </c>
      <c r="OP367" s="193" t="str" cm="1">
        <f t="array" ref="OP367">IF($ND367=0,"",(IFERROR( (IFERROR($ND367/FRACAS!$AY$1*60,0) - SUMPRODUCT( (FRACAS!$K$5:$K$8972=OP$2) * IFERROR(FRACAS!$AN$5:$AN$8972,0) ) ) / IFERROR($ND367/FRACAS!$AY$1*60,0), 1 )))</f>
        <v/>
      </c>
      <c r="OQ367" s="193" t="str" cm="1">
        <f t="array" ref="OQ367">IF($ND367=0,"",(IFERROR( (IFERROR($ND367/FRACAS!$AY$1*60,0) - SUMPRODUCT( (FRACAS!$K$5:$K$8972=OQ$2) * IFERROR(FRACAS!$AN$5:$AN$8972,0) ) ) / IFERROR($ND367/FRACAS!$AY$1*60,0), 1 )))</f>
        <v/>
      </c>
      <c r="OR367" s="193" t="str" cm="1">
        <f t="array" ref="OR367">IF($ND367=0,"",(IFERROR( (IFERROR($ND367/FRACAS!$AY$1*60,0) - SUMPRODUCT( (FRACAS!$K$5:$K$8972=OR$2) * IFERROR(FRACAS!$AN$5:$AN$8972,0) ) ) / IFERROR($ND367/FRACAS!$AY$1*60,0), 1 )))</f>
        <v/>
      </c>
      <c r="OS367" s="193" t="str" cm="1">
        <f t="array" ref="OS367">IF($ND367=0,"",(IFERROR( (IFERROR($ND367/FRACAS!$AY$1*60,0) - SUMPRODUCT( (FRACAS!$K$5:$K$8972=OS$2) * IFERROR(FRACAS!$AN$5:$AN$8972,0) ) ) / IFERROR($ND367/FRACAS!$AY$1*60,0), 1 )))</f>
        <v/>
      </c>
      <c r="OT367" s="243" t="str" cm="1">
        <f t="array" ref="OT367">IF($ND367=0,"",(IFERROR( (IFERROR($ND367/FRACAS!$AY$1*60,0) - SUMPRODUCT( (FRACAS!$K$5:$K$8972=OT$2) * IFERROR(FRACAS!$AN$5:$AN$8972,0) ) ) / IFERROR($ND367/FRACAS!$AY$1*60,0), 1 )))</f>
        <v/>
      </c>
    </row>
    <row r="368" spans="2:410" x14ac:dyDescent="0.2">
      <c r="B368" s="233"/>
      <c r="C368" s="259" t="str">
        <f>IF('[1]17.11.2025 IASI18 Mileage'!C369="","",'[1]17.11.2025 IASI18 Mileage'!C369)</f>
        <v/>
      </c>
      <c r="D368" s="201" t="str">
        <f>IF('[2]10.09.2025 IASI Mileage'!D367="","",'[2]10.09.2025 IASI Mileage'!D367)</f>
        <v/>
      </c>
      <c r="E368" s="201" t="str">
        <f>IF('[2]10.09.2025 IASI Mileage'!E367="","",'[2]10.09.2025 IASI Mileage'!E367)</f>
        <v/>
      </c>
      <c r="F368" s="201" t="str">
        <f>IF('[2]10.09.2025 IASI Mileage'!F367="","",'[2]10.09.2025 IASI Mileage'!F367)</f>
        <v/>
      </c>
      <c r="G368" s="201" t="str">
        <f>IF('[2]10.09.2025 IASI Mileage'!G367="","",'[2]10.09.2025 IASI Mileage'!G367)</f>
        <v/>
      </c>
      <c r="H368" s="201" t="str">
        <f>IF('[2]10.09.2025 IASI Mileage'!H367="","",'[2]10.09.2025 IASI Mileage'!H367)</f>
        <v/>
      </c>
      <c r="I368" s="201" t="str">
        <f>IF('[2]10.09.2025 IASI Mileage'!I367="","",'[2]10.09.2025 IASI Mileage'!I367)</f>
        <v/>
      </c>
      <c r="J368" s="201" t="str">
        <f>IF('[2]10.09.2025 IASI Mileage'!J367="","",'[2]10.09.2025 IASI Mileage'!J367)</f>
        <v/>
      </c>
      <c r="K368" s="201" t="str">
        <f>IF('[2]10.09.2025 IASI Mileage'!K367="","",'[2]10.09.2025 IASI Mileage'!K367)</f>
        <v/>
      </c>
      <c r="L368" s="201" t="str">
        <f>IF('[2]10.09.2025 IASI Mileage'!L367="","",'[2]10.09.2025 IASI Mileage'!L367)</f>
        <v/>
      </c>
      <c r="M368" s="201" t="str">
        <f>IF('[2]10.09.2025 IASI Mileage'!M367="","",'[2]10.09.2025 IASI Mileage'!M367)</f>
        <v/>
      </c>
      <c r="N368" s="201" t="str">
        <f>IF('[2]10.09.2025 IASI Mileage'!N367="","",'[2]10.09.2025 IASI Mileage'!N367)</f>
        <v/>
      </c>
      <c r="O368" s="201" t="str">
        <f>IF('[2]10.09.2025 IASI Mileage'!O367="","",'[2]10.09.2025 IASI Mileage'!O367)</f>
        <v/>
      </c>
      <c r="P368" s="201" t="str">
        <f>IF('[2]10.09.2025 IASI Mileage'!P367="","",'[2]10.09.2025 IASI Mileage'!P367)</f>
        <v/>
      </c>
      <c r="Q368" s="201" t="str">
        <f>IF('[2]10.09.2025 IASI Mileage'!Q367="","",'[2]10.09.2025 IASI Mileage'!Q367)</f>
        <v/>
      </c>
      <c r="R368" s="201" t="str">
        <f>IF('[2]10.09.2025 IASI Mileage'!R367="","",'[2]10.09.2025 IASI Mileage'!R367)</f>
        <v/>
      </c>
      <c r="S368" s="201" t="str">
        <f>IF('[2]10.09.2025 IASI Mileage'!S367="","",'[2]10.09.2025 IASI Mileage'!S367)</f>
        <v/>
      </c>
      <c r="T368" s="201"/>
      <c r="U368" s="201"/>
      <c r="V368" s="201"/>
      <c r="W368" s="201"/>
      <c r="X368" s="201"/>
      <c r="Y368" s="201"/>
      <c r="Z368" s="201"/>
      <c r="AA368" s="201"/>
      <c r="AB368" s="201"/>
      <c r="AC368" s="201"/>
      <c r="AD368" s="201"/>
      <c r="AE368" s="201"/>
      <c r="AF368" s="201"/>
      <c r="AG368" s="201"/>
      <c r="AH368" s="201"/>
      <c r="AI368" s="201"/>
      <c r="AJ368" s="201"/>
      <c r="AK368" s="201"/>
      <c r="AL368" s="201"/>
      <c r="AM368" s="201"/>
      <c r="AN368" s="201"/>
      <c r="AO368" s="201"/>
      <c r="AP368" s="201"/>
      <c r="AQ368" s="201"/>
      <c r="AR368" s="201"/>
      <c r="AS368" s="201"/>
      <c r="AT368" s="201"/>
      <c r="AU368" s="201"/>
      <c r="AV368" s="201"/>
      <c r="AW368" s="201"/>
      <c r="AX368" s="201"/>
      <c r="AY368" s="201"/>
      <c r="AZ368" s="201"/>
      <c r="BA368" s="202"/>
      <c r="BB368" s="184"/>
      <c r="BD368" s="234"/>
      <c r="BE368" s="234"/>
      <c r="BF368" s="234"/>
      <c r="BG368" s="234"/>
      <c r="BH368" s="234"/>
      <c r="BI368" s="234"/>
      <c r="BJ368" s="234"/>
      <c r="BK368" s="234"/>
      <c r="BL368" s="234"/>
      <c r="BM368" s="234"/>
      <c r="DC368" s="184">
        <f t="shared" si="29"/>
        <v>0</v>
      </c>
      <c r="DD368" s="235" t="str">
        <f t="shared" si="30"/>
        <v/>
      </c>
      <c r="DE368" s="186">
        <f>IF(D368&gt; 0,(COUNTIFS(FRACAS!$B$5:$B$8972, D$4, FRACAS!$D$5:$D$8972, "&lt;="&amp;D368)), "" )</f>
        <v>0</v>
      </c>
      <c r="DF368" s="186">
        <f>IF(E368&gt; 0,(COUNTIFS(FRACAS!$B$5:$B$8972, E$4, FRACAS!$D$5:$D$8972, "&lt;="&amp;E368)), "" )</f>
        <v>0</v>
      </c>
      <c r="DG368" s="186">
        <f>IF(F368&gt; 0,(COUNTIFS(FRACAS!$B$5:$B$8972, F$4, FRACAS!$D$5:$D$8972, "&lt;="&amp;F368)), "" )</f>
        <v>0</v>
      </c>
      <c r="DH368" s="186">
        <f>IF(G368&gt; 0,(COUNTIFS(FRACAS!$B$5:$B$8972, G$4, FRACAS!$D$5:$D$8972, "&lt;="&amp;G368)), "" )</f>
        <v>0</v>
      </c>
      <c r="DI368" s="186">
        <f>IF(H368&gt; 0,(COUNTIFS(FRACAS!$B$5:$B$8972, H$4, FRACAS!$D$5:$D$8972, "&lt;="&amp;H368)), "" )</f>
        <v>0</v>
      </c>
      <c r="DJ368" s="186">
        <f>IF(I368&gt; 0,(COUNTIFS(FRACAS!$B$5:$B$8972, I$4, FRACAS!$D$5:$D$8972, "&lt;="&amp;I368)), "" )</f>
        <v>0</v>
      </c>
      <c r="DK368" s="186">
        <f>IF(J368&gt; 0,(COUNTIFS(FRACAS!$B$5:$B$8972, J$4, FRACAS!$D$5:$D$8972, "&lt;="&amp;J368)), "" )</f>
        <v>0</v>
      </c>
      <c r="DL368" s="186">
        <f>IF(K368&gt; 0,(COUNTIFS(FRACAS!$B$5:$B$8972, K$4, FRACAS!$D$5:$D$8972, "&lt;="&amp;K368)), "" )</f>
        <v>0</v>
      </c>
      <c r="DM368" s="186">
        <f>IF(L368&gt; 0,(COUNTIFS(FRACAS!$B$5:$B$8972, L$4, FRACAS!$D$5:$D$8972, "&lt;="&amp;L368)), "" )</f>
        <v>0</v>
      </c>
      <c r="DN368" s="186">
        <f>IF(M368&gt; 0,(COUNTIFS(FRACAS!$B$5:$B$8972, M$4, FRACAS!$D$5:$D$8972, "&lt;="&amp;M368)), "" )</f>
        <v>0</v>
      </c>
      <c r="DO368" s="186">
        <f>IF(N368&gt; 0,(COUNTIFS(FRACAS!$B$5:$B$8972, N$4, FRACAS!$D$5:$D$8972, "&lt;="&amp;N368)), "" )</f>
        <v>0</v>
      </c>
      <c r="DP368" s="186">
        <f>IF(O368&gt; 0,(COUNTIFS(FRACAS!$B$5:$B$8972, O$4, FRACAS!$D$5:$D$8972, "&lt;="&amp;O368)), "" )</f>
        <v>0</v>
      </c>
      <c r="DQ368" s="186">
        <f>IF(P368&gt; 0,(COUNTIFS(FRACAS!$B$5:$B$8972, P$4, FRACAS!$D$5:$D$8972, "&lt;="&amp;P368)), "" )</f>
        <v>0</v>
      </c>
      <c r="DR368" s="186">
        <f>IF(Q368&gt; 0,(COUNTIFS(FRACAS!$B$5:$B$8972, Q$4, FRACAS!$D$5:$D$8972, "&lt;="&amp;Q368)), "" )</f>
        <v>0</v>
      </c>
      <c r="DS368" s="186">
        <f>IF(R368&gt; 0,(COUNTIFS(FRACAS!$B$5:$B$8972, R$4, FRACAS!$D$5:$D$8972, "&lt;="&amp;R368)), "" )</f>
        <v>0</v>
      </c>
      <c r="DT368" s="186">
        <f>IF(S368&gt; 0,(COUNTIFS(FRACAS!$B$5:$B$8972, S$4, FRACAS!$D$5:$D$8972, "&lt;="&amp;S368)), "" )</f>
        <v>0</v>
      </c>
      <c r="DU368" s="186" t="str">
        <f>IF(T368&gt; 0,(COUNTIFS(FRACAS!$B$5:$B$8972, T$4, FRACAS!$D$5:$D$8972, "&lt;="&amp;T368)), "" )</f>
        <v/>
      </c>
      <c r="DV368" s="186" t="str">
        <f>IF(U368&gt; 0,(COUNTIFS(FRACAS!$B$5:$B$8972, U$4, FRACAS!$D$5:$D$8972, "&lt;="&amp;U368)), "" )</f>
        <v/>
      </c>
      <c r="DW368" s="186" t="str">
        <f>IF(V368&gt; 0,(COUNTIFS(FRACAS!$B$5:$B$8972, V$4, FRACAS!$D$5:$D$8972, "&lt;="&amp;V368)), "" )</f>
        <v/>
      </c>
      <c r="DX368" s="186" t="str">
        <f>IF(W368&gt; 0,(COUNTIFS(FRACAS!$B$5:$B$8972, W$4, FRACAS!$D$5:$D$8972, "&lt;="&amp;W368)), "" )</f>
        <v/>
      </c>
      <c r="DY368" s="186" t="str">
        <f>IF(X368&gt; 0,(COUNTIFS(FRACAS!$B$5:$B$8972, X$4, FRACAS!$D$5:$D$8972, "&lt;="&amp;X368)), "" )</f>
        <v/>
      </c>
      <c r="DZ368" s="186" t="str">
        <f>IF(Y368&gt; 0,(COUNTIFS(FRACAS!$B$5:$B$8972, Y$4, FRACAS!$D$5:$D$8972, "&lt;="&amp;Y368)), "" )</f>
        <v/>
      </c>
      <c r="EA368" s="186" t="str">
        <f>IF(Z368&gt; 0,(COUNTIFS(FRACAS!$B$5:$B$8972, Z$4, FRACAS!$D$5:$D$8972, "&lt;="&amp;Z368)), "" )</f>
        <v/>
      </c>
      <c r="EB368" s="186" t="str">
        <f>IF(AA368&gt; 0,(COUNTIFS(FRACAS!$B$5:$B$8972, AA$4, FRACAS!$D$5:$D$8972, "&lt;="&amp;AA368)), "" )</f>
        <v/>
      </c>
      <c r="EC368" s="186" t="str">
        <f>IF(AB368&gt; 0,(COUNTIFS(FRACAS!$B$5:$B$8972, AB$4, FRACAS!$D$5:$D$8972, "&lt;="&amp;AB368)), "" )</f>
        <v/>
      </c>
      <c r="ED368" s="186" t="str">
        <f>IF(AC368&gt; 0,(COUNTIFS(FRACAS!$B$5:$B$8972, AC$4, FRACAS!$D$5:$D$8972, "&lt;="&amp;AC368)), "" )</f>
        <v/>
      </c>
      <c r="EE368" s="186" t="str">
        <f>IF(AD368&gt; 0,(COUNTIFS(FRACAS!$B$5:$B$8972, AD$4, FRACAS!$D$5:$D$8972, "&lt;="&amp;AD368)), "" )</f>
        <v/>
      </c>
      <c r="EF368" s="186" t="str">
        <f>IF(AE368&gt; 0,(COUNTIFS(FRACAS!$B$5:$B$8972, AE$4, FRACAS!$D$5:$D$8972, "&lt;="&amp;AE368)), "" )</f>
        <v/>
      </c>
      <c r="EG368" s="186" t="str">
        <f>IF(AF368&gt; 0,(COUNTIFS(FRACAS!$B$5:$B$8972, AF$4, FRACAS!$D$5:$D$8972, "&lt;="&amp;AF368)), "" )</f>
        <v/>
      </c>
      <c r="EH368" s="186" t="str">
        <f>IF(AG368&gt; 0,(COUNTIFS(FRACAS!$B$5:$B$8972, AG$4, FRACAS!$D$5:$D$8972, "&lt;="&amp;AG368)), "" )</f>
        <v/>
      </c>
      <c r="EI368" s="186" t="str">
        <f>IF(AH368&gt; 0,(COUNTIFS(FRACAS!$B$5:$B$8972, AH$4, FRACAS!$D$5:$D$8972, "&lt;="&amp;AH368)), "" )</f>
        <v/>
      </c>
      <c r="EJ368" s="186" t="str">
        <f>IF(AI368&gt; 0,(COUNTIFS(FRACAS!$B$5:$B$8972, AI$4, FRACAS!$D$5:$D$8972, "&lt;="&amp;AI368)), "" )</f>
        <v/>
      </c>
      <c r="EK368" s="186" t="str">
        <f>IF(AJ368&gt; 0,(COUNTIFS(FRACAS!$B$5:$B$8972, AJ$4, FRACAS!$D$5:$D$8972, "&lt;="&amp;AJ368)), "" )</f>
        <v/>
      </c>
      <c r="EL368" s="186" t="str">
        <f>IF(AK368&gt; 0,(COUNTIFS(FRACAS!$B$5:$B$8972, AK$4, FRACAS!$D$5:$D$8972, "&lt;="&amp;AK368)), "" )</f>
        <v/>
      </c>
      <c r="EM368" s="186" t="str">
        <f>IF(AL368&gt; 0,(COUNTIFS(FRACAS!$B$5:$B$8972, AL$4, FRACAS!$D$5:$D$8972, "&lt;="&amp;AL368)), "" )</f>
        <v/>
      </c>
      <c r="EN368" s="186" t="str">
        <f>IF(AM368&gt; 0,(COUNTIFS(FRACAS!$B$5:$B$8972, AM$4, FRACAS!$D$5:$D$8972, "&lt;="&amp;AM368)), "" )</f>
        <v/>
      </c>
      <c r="EO368" s="186" t="str">
        <f>IF(AN368&gt; 0,(COUNTIFS(FRACAS!$B$5:$B$8972, AN$4, FRACAS!$D$5:$D$8972, "&lt;="&amp;AN368)), "" )</f>
        <v/>
      </c>
      <c r="EP368" s="186" t="str">
        <f>IF(AO368&gt; 0,(COUNTIFS(FRACAS!$B$5:$B$8972, AO$4, FRACAS!$D$5:$D$8972, "&lt;="&amp;AO368)), "" )</f>
        <v/>
      </c>
      <c r="EQ368" s="186" t="str">
        <f>IF(AP368&gt; 0,(COUNTIFS(FRACAS!$B$5:$B$8972, AP$4, FRACAS!$D$5:$D$8972, "&lt;="&amp;AP368)), "" )</f>
        <v/>
      </c>
      <c r="ER368" s="186" t="str">
        <f>IF(AQ368&gt; 0,(COUNTIFS(FRACAS!$B$5:$B$8972, AQ$4, FRACAS!$D$5:$D$8972, "&lt;="&amp;AQ368)), "" )</f>
        <v/>
      </c>
      <c r="ES368" s="246"/>
      <c r="ET368" s="194"/>
      <c r="EU368" s="194"/>
      <c r="EV368" s="194"/>
      <c r="EW368" s="194"/>
      <c r="EX368" s="194"/>
      <c r="EY368" s="194"/>
      <c r="EZ368" s="194"/>
      <c r="FA368" s="194"/>
      <c r="FB368" s="195"/>
      <c r="FE368" s="190"/>
      <c r="FF368" s="190"/>
      <c r="FG368" s="190"/>
      <c r="FH368" s="190"/>
      <c r="FI368" s="190"/>
      <c r="FJ368" s="190"/>
      <c r="FK368" s="190"/>
      <c r="FL368" s="190"/>
      <c r="FM368" s="190"/>
      <c r="FN368" s="190"/>
      <c r="JD368" s="238"/>
      <c r="JE368" s="238"/>
      <c r="JF368" s="238"/>
      <c r="JG368" s="238"/>
      <c r="JH368" s="238"/>
      <c r="JI368" s="238"/>
      <c r="JJ368" s="238"/>
      <c r="JK368" s="238"/>
      <c r="JL368" s="238"/>
      <c r="JM368" s="238"/>
      <c r="JN368" s="247"/>
      <c r="JO368" s="248"/>
      <c r="JP368" s="248"/>
      <c r="JQ368" s="248"/>
      <c r="JR368" s="248"/>
      <c r="JS368" s="248"/>
      <c r="JT368" s="248"/>
      <c r="JU368" s="248"/>
      <c r="JV368" s="248"/>
      <c r="JW368" s="248"/>
      <c r="JX368" s="248"/>
      <c r="JY368" s="248"/>
      <c r="JZ368" s="248"/>
      <c r="KA368" s="248"/>
      <c r="KB368" s="248"/>
      <c r="KC368" s="248"/>
      <c r="KD368" s="248"/>
      <c r="KE368" s="248"/>
      <c r="KF368" s="248"/>
      <c r="KG368" s="248"/>
      <c r="KH368" s="248"/>
      <c r="KI368" s="248"/>
      <c r="KJ368" s="248"/>
      <c r="KK368" s="248"/>
      <c r="KL368" s="248"/>
      <c r="KM368" s="248"/>
      <c r="KN368" s="248"/>
      <c r="KO368" s="248"/>
      <c r="KP368" s="248"/>
      <c r="KQ368" s="248"/>
      <c r="KR368" s="248"/>
      <c r="KS368" s="248"/>
      <c r="KT368" s="248"/>
      <c r="KU368" s="248"/>
      <c r="KV368" s="248"/>
      <c r="KW368" s="248"/>
      <c r="KX368" s="248"/>
      <c r="KY368" s="248"/>
      <c r="KZ368" s="248"/>
      <c r="LA368" s="248"/>
      <c r="LC368" s="235" t="str">
        <f t="shared" si="28"/>
        <v/>
      </c>
      <c r="LD368" s="240" t="str" cm="1">
        <f t="array" ref="LD368">IFERROR((((D368/FRACAS!$AY$1)*60
)-(SUMPRODUCT((FRACAS!$B$5:$B$8970=D$4)*(FRACAS!$D$5:$D$8970&lt;=D368)*(IFERROR(FRACAS!$AM$5:$AM$8970,0)))
))/((D368/FRACAS!$AY$1)*60),"")</f>
        <v/>
      </c>
      <c r="LE368" s="240" t="str" cm="1">
        <f t="array" ref="LE368">IFERROR((((E368/FRACAS!$AY$1)*60
)-(SUMPRODUCT((FRACAS!$B$5:$B$8970=E$4)*(FRACAS!$D$5:$D$8970&lt;=E368)*(IFERROR(FRACAS!$AM$5:$AM$8970,0)))
))/((E368/FRACAS!$AY$1)*60),"")</f>
        <v/>
      </c>
      <c r="LF368" s="240" t="str" cm="1">
        <f t="array" ref="LF368">IFERROR((((F368/FRACAS!$AY$1)*60
)-(SUMPRODUCT((FRACAS!$B$5:$B$8970=F$4)*(FRACAS!$D$5:$D$8970&lt;=F368)*(IFERROR(FRACAS!$AM$5:$AM$8970,0)))
))/((F368/FRACAS!$AY$1)*60),"")</f>
        <v/>
      </c>
      <c r="LG368" s="240" t="str" cm="1">
        <f t="array" ref="LG368">IFERROR((((G368/FRACAS!$AY$1)*60
)-(SUMPRODUCT((FRACAS!$B$5:$B$8970=G$4)*(FRACAS!$D$5:$D$8970&lt;=G368)*(IFERROR(FRACAS!$AM$5:$AM$8970,0)))
))/((G368/FRACAS!$AY$1)*60),"")</f>
        <v/>
      </c>
      <c r="LH368" s="240" t="str" cm="1">
        <f t="array" ref="LH368">IFERROR((((H368/FRACAS!$AY$1)*60
)-(SUMPRODUCT((FRACAS!$B$5:$B$8970=H$4)*(FRACAS!$D$5:$D$8970&lt;=H368)*(IFERROR(FRACAS!$AM$5:$AM$8970,0)))
))/((H368/FRACAS!$AY$1)*60),"")</f>
        <v/>
      </c>
      <c r="LI368" s="240" t="str" cm="1">
        <f t="array" ref="LI368">IFERROR((((I368/FRACAS!$AY$1)*60
)-(SUMPRODUCT((FRACAS!$B$5:$B$8970=I$4)*(FRACAS!$D$5:$D$8970&lt;=I368)*(IFERROR(FRACAS!$AM$5:$AM$8970,0)))
))/((I368/FRACAS!$AY$1)*60),"")</f>
        <v/>
      </c>
      <c r="LJ368" s="240" t="str" cm="1">
        <f t="array" ref="LJ368">IFERROR((((J368/FRACAS!$AY$1)*60
)-(SUMPRODUCT((FRACAS!$B$5:$B$8970=J$4)*(FRACAS!$D$5:$D$8970&lt;=J368)*(IFERROR(FRACAS!$AM$5:$AM$8970,0)))
))/((J368/FRACAS!$AY$1)*60),"")</f>
        <v/>
      </c>
      <c r="LK368" s="240" t="str" cm="1">
        <f t="array" ref="LK368">IFERROR((((K368/FRACAS!$AY$1)*60
)-(SUMPRODUCT((FRACAS!$B$5:$B$8970=K$4)*(FRACAS!$D$5:$D$8970&lt;=K368)*(IFERROR(FRACAS!$AM$5:$AM$8970,0)))
))/((K368/FRACAS!$AY$1)*60),"")</f>
        <v/>
      </c>
      <c r="LL368" s="240" t="str" cm="1">
        <f t="array" ref="LL368">IFERROR((((L368/FRACAS!$AY$1)*60
)-(SUMPRODUCT((FRACAS!$B$5:$B$8970=L$4)*(FRACAS!$D$5:$D$8970&lt;=L368)*(IFERROR(FRACAS!$AM$5:$AM$8970,0)))
))/((L368/FRACAS!$AY$1)*60),"")</f>
        <v/>
      </c>
      <c r="LM368" s="240" t="str" cm="1">
        <f t="array" ref="LM368">IFERROR((((M368/FRACAS!$AY$1)*60
)-(SUMPRODUCT((FRACAS!$B$5:$B$8970=M$4)*(FRACAS!$D$5:$D$8970&lt;=M368)*(IFERROR(FRACAS!$AM$5:$AM$8970,0)))
))/((M368/FRACAS!$AY$1)*60),"")</f>
        <v/>
      </c>
      <c r="LN368" s="240" t="str" cm="1">
        <f t="array" ref="LN368">IFERROR((((N368/FRACAS!$AY$1)*60
)-(SUMPRODUCT((FRACAS!$B$5:$B$8970=N$4)*(FRACAS!$D$5:$D$8970&lt;=N368)*(IFERROR(FRACAS!$AM$5:$AM$8970,0)))
))/((N368/FRACAS!$AY$1)*60),"")</f>
        <v/>
      </c>
      <c r="LO368" s="240" t="str" cm="1">
        <f t="array" ref="LO368">IFERROR((((O368/FRACAS!$AY$1)*60
)-(SUMPRODUCT((FRACAS!$B$5:$B$8970=O$4)*(FRACAS!$D$5:$D$8970&lt;=O368)*(IFERROR(FRACAS!$AM$5:$AM$8970,0)))
))/((O368/FRACAS!$AY$1)*60),"")</f>
        <v/>
      </c>
      <c r="LP368" s="240" t="str" cm="1">
        <f t="array" ref="LP368">IFERROR((((P368/FRACAS!$AY$1)*60
)-(SUMPRODUCT((FRACAS!$B$5:$B$8970=P$4)*(FRACAS!$D$5:$D$8970&lt;=P368)*(IFERROR(FRACAS!$AM$5:$AM$8970,0)))
))/((P368/FRACAS!$AY$1)*60),"")</f>
        <v/>
      </c>
      <c r="LQ368" s="240" t="str" cm="1">
        <f t="array" ref="LQ368">IFERROR((((Q368/FRACAS!$AY$1)*60
)-(SUMPRODUCT((FRACAS!$B$5:$B$8970=Q$4)*(FRACAS!$D$5:$D$8970&lt;=Q368)*(IFERROR(FRACAS!$AM$5:$AM$8970,0)))
))/((Q368/FRACAS!$AY$1)*60),"")</f>
        <v/>
      </c>
      <c r="LR368" s="240" t="str" cm="1">
        <f t="array" ref="LR368">IFERROR((((R368/FRACAS!$AY$1)*60
)-(SUMPRODUCT((FRACAS!$B$5:$B$8970=R$4)*(FRACAS!$D$5:$D$8970&lt;=R368)*(IFERROR(FRACAS!$AM$5:$AM$8970,0)))
))/((R368/FRACAS!$AY$1)*60),"")</f>
        <v/>
      </c>
      <c r="LS368" s="240" t="str" cm="1">
        <f t="array" ref="LS368">IFERROR((((S368/FRACAS!$AY$1)*60
)-(SUMPRODUCT((FRACAS!$B$5:$B$8970=S$4)*(FRACAS!$D$5:$D$8970&lt;=S368)*(IFERROR(FRACAS!$AM$5:$AM$8970,0)))
))/((S368/FRACAS!$AY$1)*60),"")</f>
        <v/>
      </c>
      <c r="LT368" s="240" t="str" cm="1">
        <f t="array" ref="LT368">IFERROR((((T368/FRACAS!$AY$1)*60
)-(SUMPRODUCT((FRACAS!$B$5:$B$8970=T$4)*(FRACAS!$D$5:$D$8970&lt;=T368)*(IFERROR(FRACAS!$AM$5:$AM$8970,0)))
))/((T368/FRACAS!$AY$1)*60),"")</f>
        <v/>
      </c>
      <c r="LU368" s="240" t="str" cm="1">
        <f t="array" ref="LU368">IFERROR((((U368/FRACAS!$AY$1)*60
)-(SUMPRODUCT((FRACAS!$B$5:$B$8970=U$4)*(FRACAS!$D$5:$D$8970&lt;=U368)*(IFERROR(FRACAS!$AM$5:$AM$8970,0)))
))/((U368/FRACAS!$AY$1)*60),"")</f>
        <v/>
      </c>
      <c r="LV368" s="240" t="str" cm="1">
        <f t="array" ref="LV368">IFERROR(
    (((V369/FRACAS!$AY$1)*60))
    /
    (((V369/FRACAS!$AY$1)*60) + SUMPRODUCT((FRACAS!$B$5:$B$8970=V$4)*(FRACAS!$D$5:$D$8970&lt;=V369)*(IFERROR(FRACAS!$AM$5:$AM$8970,0)))
    ),"")</f>
        <v/>
      </c>
      <c r="LW368" s="240" t="str" cm="1">
        <f t="array" ref="LW368">IFERROR(
    (((W369/FRACAS!$AY$1)*60))
    /
    (((W369/FRACAS!$AY$1)*60) + SUMPRODUCT((FRACAS!$B$5:$B$8970=W$4)*(FRACAS!$D$5:$D$8970&lt;=W369)*(IFERROR(FRACAS!$AM$5:$AM$8970,0)))
    ),"")</f>
        <v/>
      </c>
      <c r="LX368" s="240" t="str" cm="1">
        <f t="array" ref="LX368">IFERROR(
    (((X369/FRACAS!$AY$1)*60))
    /
    (((X369/FRACAS!$AY$1)*60) + SUMPRODUCT((FRACAS!$B$5:$B$8970=X$4)*(FRACAS!$D$5:$D$8970&lt;=X369)*(IFERROR(FRACAS!$AM$5:$AM$8970,0)))
    ),"")</f>
        <v/>
      </c>
      <c r="LY368" s="240" t="str" cm="1">
        <f t="array" ref="LY368">IFERROR(
    (((Y369/FRACAS!$AY$1)*60))
    /
    (((Y369/FRACAS!$AY$1)*60) + SUMPRODUCT((FRACAS!$B$5:$B$8970=Y$4)*(FRACAS!$D$5:$D$8970&lt;=Y369)*(IFERROR(FRACAS!$AM$5:$AM$8970,0)))
    ),"")</f>
        <v/>
      </c>
      <c r="LZ368" s="240" t="str" cm="1">
        <f t="array" ref="LZ368">IFERROR(
    (((Z369/FRACAS!$AY$1)*60))
    /
    (((Z369/FRACAS!$AY$1)*60) + SUMPRODUCT((FRACAS!$B$5:$B$8970=Z$4)*(FRACAS!$D$5:$D$8970&lt;=Z369)*(IFERROR(FRACAS!$AM$5:$AM$8970,0)))
    ),"")</f>
        <v/>
      </c>
      <c r="MA368" s="240" t="str" cm="1">
        <f t="array" ref="MA368">IFERROR(
    (((AA369/FRACAS!$AY$1)*60))
    /
    (((AA369/FRACAS!$AY$1)*60) + SUMPRODUCT((FRACAS!$B$5:$B$8970=AA$4)*(FRACAS!$D$5:$D$8970&lt;=AA369)*(IFERROR(FRACAS!$AM$5:$AM$8970,0)))
    ),"")</f>
        <v/>
      </c>
      <c r="MB368" s="240" t="str" cm="1">
        <f t="array" ref="MB368">IFERROR(
    (((AB369/FRACAS!$AY$1)*60))
    /
    (((AB369/FRACAS!$AY$1)*60) + SUMPRODUCT((FRACAS!$B$5:$B$8970=AB$4)*(FRACAS!$D$5:$D$8970&lt;=AB369)*(IFERROR(FRACAS!$AM$5:$AM$8970,0)))
    ),"")</f>
        <v/>
      </c>
      <c r="MC368" s="240" t="str" cm="1">
        <f t="array" ref="MC368">IFERROR(
    (((AC369/FRACAS!$AY$1)*60))
    /
    (((AC369/FRACAS!$AY$1)*60) + SUMPRODUCT((FRACAS!$B$5:$B$8970=AC$4)*(FRACAS!$D$5:$D$8970&lt;=AC369)*(IFERROR(FRACAS!$AM$5:$AM$8970,0)))
    ),"")</f>
        <v/>
      </c>
      <c r="MD368" s="240" t="str" cm="1">
        <f t="array" ref="MD368">IFERROR(
    (((AD369/FRACAS!$AY$1)*60))
    /
    (((AD369/FRACAS!$AY$1)*60) + SUMPRODUCT((FRACAS!$B$5:$B$8970=AD$4)*(FRACAS!$D$5:$D$8970&lt;=AD369)*(IFERROR(FRACAS!$AM$5:$AM$8970,0)))
    ),"")</f>
        <v/>
      </c>
      <c r="ME368" s="240" t="str" cm="1">
        <f t="array" ref="ME368">IFERROR(
    (((AE369/FRACAS!$AY$1)*60))
    /
    (((AE369/FRACAS!$AY$1)*60) + SUMPRODUCT((FRACAS!$B$5:$B$8970=AE$4)*(FRACAS!$D$5:$D$8970&lt;=AE369)*(IFERROR(FRACAS!$AM$5:$AM$8970,0)))
    ),"")</f>
        <v/>
      </c>
      <c r="MF368" s="240" t="str" cm="1">
        <f t="array" ref="MF368">IFERROR(
    (((AF369/FRACAS!$AY$1)*60))
    /
    (((AF369/FRACAS!$AY$1)*60) + SUMPRODUCT((FRACAS!$B$5:$B$8970=AF$4)*(FRACAS!$D$5:$D$8970&lt;=AF369)*(IFERROR(FRACAS!$AM$5:$AM$8970,0)))
    ),"")</f>
        <v/>
      </c>
      <c r="MG368" s="240" t="str" cm="1">
        <f t="array" ref="MG368">IFERROR(
    (((AG369/FRACAS!$AY$1)*60))
    /
    (((AG369/FRACAS!$AY$1)*60) + SUMPRODUCT((FRACAS!$B$5:$B$8970=AG$4)*(FRACAS!$D$5:$D$8970&lt;=AG369)*(IFERROR(FRACAS!$AM$5:$AM$8970,0)))
    ),"")</f>
        <v/>
      </c>
      <c r="MH368" s="240" t="str" cm="1">
        <f t="array" ref="MH368">IFERROR(
    (((AH369/FRACAS!$AY$1)*60))
    /
    (((AH369/FRACAS!$AY$1)*60) + SUMPRODUCT((FRACAS!$B$5:$B$8970=AH$4)*(FRACAS!$D$5:$D$8970&lt;=AH369)*(IFERROR(FRACAS!$AM$5:$AM$8970,0)))
    ),"")</f>
        <v/>
      </c>
      <c r="MI368" s="240" t="str" cm="1">
        <f t="array" ref="MI368">IFERROR(
    (((AI369/FRACAS!$AY$1)*60))
    /
    (((AI369/FRACAS!$AY$1)*60) + SUMPRODUCT((FRACAS!$B$5:$B$8970=AI$4)*(FRACAS!$D$5:$D$8970&lt;=AI369)*(IFERROR(FRACAS!$AM$5:$AM$8970,0)))
    ),"")</f>
        <v/>
      </c>
      <c r="MJ368" s="240" t="str" cm="1">
        <f t="array" ref="MJ368">IFERROR(
    (((AJ369/FRACAS!$AY$1)*60))
    /
    (((AJ369/FRACAS!$AY$1)*60) + SUMPRODUCT((FRACAS!$B$5:$B$8970=AJ$4)*(FRACAS!$D$5:$D$8970&lt;=AJ369)*(IFERROR(FRACAS!$AM$5:$AM$8970,0)))
    ),"")</f>
        <v/>
      </c>
      <c r="MK368" s="240" t="str" cm="1">
        <f t="array" ref="MK368">IFERROR(
    (((AK369/FRACAS!$AY$1)*60))
    /
    (((AK369/FRACAS!$AY$1)*60) + SUMPRODUCT((FRACAS!$B$5:$B$8970=AK$4)*(FRACAS!$D$5:$D$8970&lt;=AK369)*(IFERROR(FRACAS!$AM$5:$AM$8970,0)))
    ),"")</f>
        <v/>
      </c>
      <c r="ML368" s="240" t="str" cm="1">
        <f t="array" ref="ML368">IFERROR(
    (((AL369/FRACAS!$AY$1)*60))
    /
    (((AL369/FRACAS!$AY$1)*60) + SUMPRODUCT((FRACAS!$B$5:$B$8970=AL$4)*(FRACAS!$D$5:$D$8970&lt;=AL369)*(IFERROR(FRACAS!$AM$5:$AM$8970,0)))
    ),"")</f>
        <v/>
      </c>
      <c r="MM368" s="240" t="str" cm="1">
        <f t="array" ref="MM368">IFERROR(
    (((AM369/FRACAS!$AY$1)*60))
    /
    (((AM369/FRACAS!$AY$1)*60) + SUMPRODUCT((FRACAS!$B$5:$B$8970=AM$4)*(FRACAS!$D$5:$D$8970&lt;=AM369)*(IFERROR(FRACAS!$AM$5:$AM$8970,0)))
    ),"")</f>
        <v/>
      </c>
      <c r="MN368" s="240" t="str" cm="1">
        <f t="array" ref="MN368">IFERROR(
    (((AN369/FRACAS!$AY$1)*60))
    /
    (((AN369/FRACAS!$AY$1)*60) + SUMPRODUCT((FRACAS!$B$5:$B$8970=AN$4)*(FRACAS!$D$5:$D$8970&lt;=AN369)*(IFERROR(FRACAS!$AM$5:$AM$8970,0)))
    ),"")</f>
        <v/>
      </c>
      <c r="MO368" s="240" t="str" cm="1">
        <f t="array" ref="MO368">IFERROR(
    (((AO369/FRACAS!$AY$1)*60))
    /
    (((AO369/FRACAS!$AY$1)*60) + SUMPRODUCT((FRACAS!$B$5:$B$8970=AO$4)*(FRACAS!$D$5:$D$8970&lt;=AO369)*(IFERROR(FRACAS!$AM$5:$AM$8970,0)))
    ),"")</f>
        <v/>
      </c>
      <c r="MP368" s="240" t="str" cm="1">
        <f t="array" ref="MP368">IFERROR(
    (((AP369/FRACAS!$AY$1)*60))
    /
    (((AP369/FRACAS!$AY$1)*60) + SUMPRODUCT((FRACAS!$B$5:$B$8970=AP$4)*(FRACAS!$D$5:$D$8970&lt;=AP369)*(IFERROR(FRACAS!$AM$5:$AM$8970,0)))
    ),"")</f>
        <v/>
      </c>
      <c r="MQ368" s="240" t="str" cm="1">
        <f t="array" ref="MQ368">IFERROR(
    (((AQ369/FRACAS!$AY$1)*60))
    /
    (((AQ369/FRACAS!$AY$1)*60) + SUMPRODUCT((FRACAS!$B$5:$B$8970=AQ$4)*(FRACAS!$D$5:$D$8970&lt;=AQ369)*(IFERROR(FRACAS!$AM$5:$AM$8970,0)))
    ),"")</f>
        <v/>
      </c>
      <c r="MR368" s="194"/>
      <c r="MS368" s="194"/>
      <c r="MT368" s="194"/>
      <c r="MU368" s="194"/>
      <c r="MV368" s="194"/>
      <c r="MW368" s="194"/>
      <c r="MX368" s="194"/>
      <c r="MY368" s="194"/>
      <c r="MZ368" s="194"/>
      <c r="NA368" s="195"/>
      <c r="ND368" s="241">
        <f t="shared" si="31"/>
        <v>0</v>
      </c>
      <c r="NE368" s="242" t="str">
        <f t="shared" si="32"/>
        <v/>
      </c>
      <c r="NF368" s="193" t="str" cm="1">
        <f t="array" ref="NF368">IF($ND368=0,"",(IFERROR( (IFERROR($ND368/FRACAS!$AY$1*60,0) - SUMPRODUCT( (FRACAS!$K$5:$K$8972=NF$2) * IFERROR(FRACAS!$AN$5:$AN$8972,0) ) ) / IFERROR($ND368/FRACAS!$AY$1*60,0), 1 )))</f>
        <v/>
      </c>
      <c r="NG368" s="193" t="str" cm="1">
        <f t="array" ref="NG368">IF($ND368=0,"",(IFERROR( (IFERROR($ND368/FRACAS!$AY$1*60,0) - SUMPRODUCT( (FRACAS!$K$5:$K$8972=NG$2) * IFERROR(FRACAS!$AN$5:$AN$8972,0) ) ) / IFERROR($ND368/FRACAS!$AY$1*60,0), 1 )))</f>
        <v/>
      </c>
      <c r="NH368" s="193" t="str" cm="1">
        <f t="array" ref="NH368">IF($ND368=0,"",(IFERROR( (IFERROR($ND368/FRACAS!$AY$1*60,0) - SUMPRODUCT( (FRACAS!$K$5:$K$8972=NH$2) * IFERROR(FRACAS!$AN$5:$AN$8972,0) ) ) / IFERROR($ND368/FRACAS!$AY$1*60,0), 1 )))</f>
        <v/>
      </c>
      <c r="NI368" s="193" t="str" cm="1">
        <f t="array" ref="NI368">IF($ND368=0,"",(IFERROR( (IFERROR($ND368/FRACAS!$AY$1*60,0) - SUMPRODUCT( (FRACAS!$K$5:$K$8972=NI$2) * IFERROR(FRACAS!$AN$5:$AN$8972,0) ) ) / IFERROR($ND368/FRACAS!$AY$1*60,0), 1 )))</f>
        <v/>
      </c>
      <c r="NJ368" s="193" t="str" cm="1">
        <f t="array" ref="NJ368">IF($ND368=0,"",(IFERROR( (IFERROR($ND368/FRACAS!$AY$1*60,0) - SUMPRODUCT( (FRACAS!$K$5:$K$8972=NJ$2) * IFERROR(FRACAS!$AN$5:$AN$8972,0) ) ) / IFERROR($ND368/FRACAS!$AY$1*60,0), 1 )))</f>
        <v/>
      </c>
      <c r="NK368" s="193" t="str" cm="1">
        <f t="array" ref="NK368">IF($ND368=0,"",(IFERROR( (IFERROR($ND368/FRACAS!$AY$1*60,0) - SUMPRODUCT( (FRACAS!$K$5:$K$8972=NK$2) * IFERROR(FRACAS!$AN$5:$AN$8972,0) ) ) / IFERROR($ND368/FRACAS!$AY$1*60,0), 1 )))</f>
        <v/>
      </c>
      <c r="NL368" s="193" t="str" cm="1">
        <f t="array" ref="NL368">IF($ND368=0,"",(IFERROR( (IFERROR($ND368/FRACAS!$AY$1*60,0) - SUMPRODUCT( (FRACAS!$K$5:$K$8972=NL$2) * IFERROR(FRACAS!$AN$5:$AN$8972,0) ) ) / IFERROR($ND368/FRACAS!$AY$1*60,0), 1 )))</f>
        <v/>
      </c>
      <c r="NM368" s="193" t="str" cm="1">
        <f t="array" ref="NM368">IF($ND368=0,"",(IFERROR( (IFERROR($ND368/FRACAS!$AY$1*60,0) - SUMPRODUCT( (FRACAS!$K$5:$K$8972=NM$2) * IFERROR(FRACAS!$AN$5:$AN$8972,0) ) ) / IFERROR($ND368/FRACAS!$AY$1*60,0), 1 )))</f>
        <v/>
      </c>
      <c r="NN368" s="193" t="str" cm="1">
        <f t="array" ref="NN368">IF($ND368=0,"",(IFERROR( (IFERROR($ND368/FRACAS!$AY$1*60,0) - SUMPRODUCT( (FRACAS!$K$5:$K$8972=NN$2) * IFERROR(FRACAS!$AN$5:$AN$8972,0) ) ) / IFERROR($ND368/FRACAS!$AY$1*60,0), 1 )))</f>
        <v/>
      </c>
      <c r="NO368" s="193" t="str" cm="1">
        <f t="array" ref="NO368">IF($ND368=0,"",(IFERROR( (IFERROR($ND368/FRACAS!$AY$1*60,0) - SUMPRODUCT( (FRACAS!$K$5:$K$8972=NO$2) * IFERROR(FRACAS!$AN$5:$AN$8972,0) ) ) / IFERROR($ND368/FRACAS!$AY$1*60,0), 1 )))</f>
        <v/>
      </c>
      <c r="NP368" s="193" t="str" cm="1">
        <f t="array" ref="NP368">IF($ND368=0,"",(IFERROR( (IFERROR($ND368/FRACAS!$AY$1*60,0) - SUMPRODUCT( (FRACAS!$K$5:$K$8972=NP$2) * IFERROR(FRACAS!$AN$5:$AN$8972,0) ) ) / IFERROR($ND368/FRACAS!$AY$1*60,0), 1 )))</f>
        <v/>
      </c>
      <c r="NQ368" s="193" t="str" cm="1">
        <f t="array" ref="NQ368">IF($ND368=0,"",(IFERROR( (IFERROR($ND368/FRACAS!$AY$1*60,0) - SUMPRODUCT( (FRACAS!$K$5:$K$8972=NQ$2) * IFERROR(FRACAS!$AN$5:$AN$8972,0) ) ) / IFERROR($ND368/FRACAS!$AY$1*60,0), 1 )))</f>
        <v/>
      </c>
      <c r="NR368" s="193" t="str" cm="1">
        <f t="array" ref="NR368">IF($ND368=0,"",(IFERROR( (IFERROR($ND368/FRACAS!$AY$1*60,0) - SUMPRODUCT( (FRACAS!$K$5:$K$8972=NR$2) * IFERROR(FRACAS!$AN$5:$AN$8972,0) ) ) / IFERROR($ND368/FRACAS!$AY$1*60,0), 1 )))</f>
        <v/>
      </c>
      <c r="NS368" s="193" t="str" cm="1">
        <f t="array" ref="NS368">IF($ND368=0,"",(IFERROR( (IFERROR($ND368/FRACAS!$AY$1*60,0) - SUMPRODUCT( (FRACAS!$K$5:$K$8972=NS$2) * IFERROR(FRACAS!$AN$5:$AN$8972,0) ) ) / IFERROR($ND368/FRACAS!$AY$1*60,0), 1 )))</f>
        <v/>
      </c>
      <c r="NT368" s="193" t="str" cm="1">
        <f t="array" ref="NT368">IF($ND368=0,"",(IFERROR( (IFERROR($ND368/FRACAS!$AY$1*60,0) - SUMPRODUCT( (FRACAS!$K$5:$K$8972=NT$2) * IFERROR(FRACAS!$AN$5:$AN$8972,0) ) ) / IFERROR($ND368/FRACAS!$AY$1*60,0), 1 )))</f>
        <v/>
      </c>
      <c r="NU368" s="193" t="str" cm="1">
        <f t="array" ref="NU368">IF($ND368=0,"",(IFERROR( (IFERROR($ND368/FRACAS!$AY$1*60,0) - SUMPRODUCT( (FRACAS!$K$5:$K$8972=NU$2) * IFERROR(FRACAS!$AN$5:$AN$8972,0) ) ) / IFERROR($ND368/FRACAS!$AY$1*60,0), 1 )))</f>
        <v/>
      </c>
      <c r="NV368" s="193" t="str" cm="1">
        <f t="array" ref="NV368">IF($ND368=0,"",(IFERROR( (IFERROR($ND368/FRACAS!$AY$1*60,0) - SUMPRODUCT( (FRACAS!$K$5:$K$8972=NV$2) * IFERROR(FRACAS!$AN$5:$AN$8972,0) ) ) / IFERROR($ND368/FRACAS!$AY$1*60,0), 1 )))</f>
        <v/>
      </c>
      <c r="NW368" s="193" t="str" cm="1">
        <f t="array" ref="NW368">IF($ND368=0,"",(IFERROR( (IFERROR($ND368/FRACAS!$AY$1*60,0) - SUMPRODUCT( (FRACAS!$K$5:$K$8972=NW$2) * IFERROR(FRACAS!$AN$5:$AN$8972,0) ) ) / IFERROR($ND368/FRACAS!$AY$1*60,0), 1 )))</f>
        <v/>
      </c>
      <c r="NX368" s="193" t="str" cm="1">
        <f t="array" ref="NX368">IF($ND368=0,"",(IFERROR( (IFERROR($ND368/FRACAS!$AY$1*60,0) - SUMPRODUCT( (FRACAS!$K$5:$K$8972=NX$2) * IFERROR(FRACAS!$AN$5:$AN$8972,0) ) ) / IFERROR($ND368/FRACAS!$AY$1*60,0), 1 )))</f>
        <v/>
      </c>
      <c r="NY368" s="193" t="str" cm="1">
        <f t="array" ref="NY368">IF($ND368=0,"",(IFERROR( (IFERROR($ND368/FRACAS!$AY$1*60,0) - SUMPRODUCT( (FRACAS!$K$5:$K$8972=NY$2) * IFERROR(FRACAS!$AN$5:$AN$8972,0) ) ) / IFERROR($ND368/FRACAS!$AY$1*60,0), 1 )))</f>
        <v/>
      </c>
      <c r="NZ368" s="193" t="str" cm="1">
        <f t="array" ref="NZ368">IF($ND368=0,"",(IFERROR( (IFERROR($ND368/FRACAS!$AY$1*60,0) - SUMPRODUCT( (FRACAS!$K$5:$K$8972=NZ$2) * IFERROR(FRACAS!$AN$5:$AN$8972,0) ) ) / IFERROR($ND368/FRACAS!$AY$1*60,0), 1 )))</f>
        <v/>
      </c>
      <c r="OA368" s="193" t="str" cm="1">
        <f t="array" ref="OA368">IF($ND368=0,"",(IFERROR( (IFERROR($ND368/FRACAS!$AY$1*60,0) - SUMPRODUCT( (FRACAS!$K$5:$K$8972=OA$2) * IFERROR(FRACAS!$AN$5:$AN$8972,0) ) ) / IFERROR($ND368/FRACAS!$AY$1*60,0), 1 )))</f>
        <v/>
      </c>
      <c r="OB368" s="193" t="str" cm="1">
        <f t="array" ref="OB368">IF($ND368=0,"",(IFERROR( (IFERROR($ND368/FRACAS!$AY$1*60,0) - SUMPRODUCT( (FRACAS!$K$5:$K$8972=OB$2) * IFERROR(FRACAS!$AN$5:$AN$8972,0) ) ) / IFERROR($ND368/FRACAS!$AY$1*60,0), 1 )))</f>
        <v/>
      </c>
      <c r="OC368" s="193" t="str" cm="1">
        <f t="array" ref="OC368">IF($ND368=0,"",(IFERROR( (IFERROR($ND368/FRACAS!$AY$1*60,0) - SUMPRODUCT( (FRACAS!$K$5:$K$8972=OC$2) * IFERROR(FRACAS!$AN$5:$AN$8972,0) ) ) / IFERROR($ND368/FRACAS!$AY$1*60,0), 1 )))</f>
        <v/>
      </c>
      <c r="OD368" s="193" t="str" cm="1">
        <f t="array" ref="OD368">IF($ND368=0,"",(IFERROR( (IFERROR($ND368/FRACAS!$AY$1*60,0) - SUMPRODUCT( (FRACAS!$K$5:$K$8972=OD$2) * IFERROR(FRACAS!$AN$5:$AN$8972,0) ) ) / IFERROR($ND368/FRACAS!$AY$1*60,0), 1 )))</f>
        <v/>
      </c>
      <c r="OE368" s="193" t="str" cm="1">
        <f t="array" ref="OE368">IF($ND368=0,"",(IFERROR( (IFERROR($ND368/FRACAS!$AY$1*60,0) - SUMPRODUCT( (FRACAS!$K$5:$K$8972=OE$2) * IFERROR(FRACAS!$AN$5:$AN$8972,0) ) ) / IFERROR($ND368/FRACAS!$AY$1*60,0), 1 )))</f>
        <v/>
      </c>
      <c r="OF368" s="193" t="str" cm="1">
        <f t="array" ref="OF368">IF($ND368=0,"",(IFERROR( (IFERROR($ND368/FRACAS!$AY$1*60,0) - SUMPRODUCT( (FRACAS!$K$5:$K$8972=OF$2) * IFERROR(FRACAS!$AN$5:$AN$8972,0) ) ) / IFERROR($ND368/FRACAS!$AY$1*60,0), 1 )))</f>
        <v/>
      </c>
      <c r="OG368" s="193" t="str" cm="1">
        <f t="array" ref="OG368">IF($ND368=0,"",(IFERROR( (IFERROR($ND368/FRACAS!$AY$1*60,0) - SUMPRODUCT( (FRACAS!$K$5:$K$8972=OG$2) * IFERROR(FRACAS!$AN$5:$AN$8972,0) ) ) / IFERROR($ND368/FRACAS!$AY$1*60,0), 1 )))</f>
        <v/>
      </c>
      <c r="OH368" s="193" t="str" cm="1">
        <f t="array" ref="OH368">IF($ND368=0,"",(IFERROR( (IFERROR($ND368/FRACAS!$AY$1*60,0) - SUMPRODUCT( (FRACAS!$K$5:$K$8972=OH$2) * IFERROR(FRACAS!$AN$5:$AN$8972,0) ) ) / IFERROR($ND368/FRACAS!$AY$1*60,0), 1 )))</f>
        <v/>
      </c>
      <c r="OI368" s="193" t="str" cm="1">
        <f t="array" ref="OI368">IF($ND368=0,"",(IFERROR( (IFERROR($ND368/FRACAS!$AY$1*60,0) - SUMPRODUCT( (FRACAS!$K$5:$K$8972=OI$2) * IFERROR(FRACAS!$AN$5:$AN$8972,0) ) ) / IFERROR($ND368/FRACAS!$AY$1*60,0), 1 )))</f>
        <v/>
      </c>
      <c r="OJ368" s="193" t="str" cm="1">
        <f t="array" ref="OJ368">IF($ND368=0,"",(IFERROR( (IFERROR($ND368/FRACAS!$AY$1*60,0) - SUMPRODUCT( (FRACAS!$K$5:$K$8972=OJ$2) * IFERROR(FRACAS!$AN$5:$AN$8972,0) ) ) / IFERROR($ND368/FRACAS!$AY$1*60,0), 1 )))</f>
        <v/>
      </c>
      <c r="OK368" s="193" t="str" cm="1">
        <f t="array" ref="OK368">IF($ND368=0,"",(IFERROR( (IFERROR($ND368/FRACAS!$AY$1*60,0) - SUMPRODUCT( (FRACAS!$K$5:$K$8972=OK$2) * IFERROR(FRACAS!$AN$5:$AN$8972,0) ) ) / IFERROR($ND368/FRACAS!$AY$1*60,0), 1 )))</f>
        <v/>
      </c>
      <c r="OL368" s="193" t="str" cm="1">
        <f t="array" ref="OL368">IF($ND368=0,"",(IFERROR( (IFERROR($ND368/FRACAS!$AY$1*60,0) - SUMPRODUCT( (FRACAS!$K$5:$K$8972=OL$2) * IFERROR(FRACAS!$AN$5:$AN$8972,0) ) ) / IFERROR($ND368/FRACAS!$AY$1*60,0), 1 )))</f>
        <v/>
      </c>
      <c r="OM368" s="193" t="str" cm="1">
        <f t="array" ref="OM368">IF($ND368=0,"",(IFERROR( (IFERROR($ND368/FRACAS!$AY$1*60,0) - SUMPRODUCT( (FRACAS!$K$5:$K$8972=OM$2) * IFERROR(FRACAS!$AN$5:$AN$8972,0) ) ) / IFERROR($ND368/FRACAS!$AY$1*60,0), 1 )))</f>
        <v/>
      </c>
      <c r="ON368" s="193" t="str" cm="1">
        <f t="array" ref="ON368">IF($ND368=0,"",(IFERROR( (IFERROR($ND368/FRACAS!$AY$1*60,0) - SUMPRODUCT( (FRACAS!$K$5:$K$8972=ON$2) * IFERROR(FRACAS!$AN$5:$AN$8972,0) ) ) / IFERROR($ND368/FRACAS!$AY$1*60,0), 1 )))</f>
        <v/>
      </c>
      <c r="OO368" s="193" t="str" cm="1">
        <f t="array" ref="OO368">IF($ND368=0,"",(IFERROR( (IFERROR($ND368/FRACAS!$AY$1*60,0) - SUMPRODUCT( (FRACAS!$K$5:$K$8972=OO$2) * IFERROR(FRACAS!$AN$5:$AN$8972,0) ) ) / IFERROR($ND368/FRACAS!$AY$1*60,0), 1 )))</f>
        <v/>
      </c>
      <c r="OP368" s="193" t="str" cm="1">
        <f t="array" ref="OP368">IF($ND368=0,"",(IFERROR( (IFERROR($ND368/FRACAS!$AY$1*60,0) - SUMPRODUCT( (FRACAS!$K$5:$K$8972=OP$2) * IFERROR(FRACAS!$AN$5:$AN$8972,0) ) ) / IFERROR($ND368/FRACAS!$AY$1*60,0), 1 )))</f>
        <v/>
      </c>
      <c r="OQ368" s="193" t="str" cm="1">
        <f t="array" ref="OQ368">IF($ND368=0,"",(IFERROR( (IFERROR($ND368/FRACAS!$AY$1*60,0) - SUMPRODUCT( (FRACAS!$K$5:$K$8972=OQ$2) * IFERROR(FRACAS!$AN$5:$AN$8972,0) ) ) / IFERROR($ND368/FRACAS!$AY$1*60,0), 1 )))</f>
        <v/>
      </c>
      <c r="OR368" s="193" t="str" cm="1">
        <f t="array" ref="OR368">IF($ND368=0,"",(IFERROR( (IFERROR($ND368/FRACAS!$AY$1*60,0) - SUMPRODUCT( (FRACAS!$K$5:$K$8972=OR$2) * IFERROR(FRACAS!$AN$5:$AN$8972,0) ) ) / IFERROR($ND368/FRACAS!$AY$1*60,0), 1 )))</f>
        <v/>
      </c>
      <c r="OS368" s="193" t="str" cm="1">
        <f t="array" ref="OS368">IF($ND368=0,"",(IFERROR( (IFERROR($ND368/FRACAS!$AY$1*60,0) - SUMPRODUCT( (FRACAS!$K$5:$K$8972=OS$2) * IFERROR(FRACAS!$AN$5:$AN$8972,0) ) ) / IFERROR($ND368/FRACAS!$AY$1*60,0), 1 )))</f>
        <v/>
      </c>
      <c r="OT368" s="243" t="str" cm="1">
        <f t="array" ref="OT368">IF($ND368=0,"",(IFERROR( (IFERROR($ND368/FRACAS!$AY$1*60,0) - SUMPRODUCT( (FRACAS!$K$5:$K$8972=OT$2) * IFERROR(FRACAS!$AN$5:$AN$8972,0) ) ) / IFERROR($ND368/FRACAS!$AY$1*60,0), 1 )))</f>
        <v/>
      </c>
    </row>
    <row r="369" spans="2:410" x14ac:dyDescent="0.2">
      <c r="B369" s="233"/>
      <c r="C369" s="259" t="str">
        <f>IF('[1]17.11.2025 IASI18 Mileage'!C370="","",'[1]17.11.2025 IASI18 Mileage'!C370)</f>
        <v/>
      </c>
      <c r="D369" s="201" t="str">
        <f>IF('[2]10.09.2025 IASI Mileage'!D368="","",'[2]10.09.2025 IASI Mileage'!D368)</f>
        <v/>
      </c>
      <c r="E369" s="201" t="str">
        <f>IF('[2]10.09.2025 IASI Mileage'!E368="","",'[2]10.09.2025 IASI Mileage'!E368)</f>
        <v/>
      </c>
      <c r="F369" s="201" t="str">
        <f>IF('[2]10.09.2025 IASI Mileage'!F368="","",'[2]10.09.2025 IASI Mileage'!F368)</f>
        <v/>
      </c>
      <c r="G369" s="201" t="str">
        <f>IF('[2]10.09.2025 IASI Mileage'!G368="","",'[2]10.09.2025 IASI Mileage'!G368)</f>
        <v/>
      </c>
      <c r="H369" s="201" t="str">
        <f>IF('[2]10.09.2025 IASI Mileage'!H368="","",'[2]10.09.2025 IASI Mileage'!H368)</f>
        <v/>
      </c>
      <c r="I369" s="201" t="str">
        <f>IF('[2]10.09.2025 IASI Mileage'!I368="","",'[2]10.09.2025 IASI Mileage'!I368)</f>
        <v/>
      </c>
      <c r="J369" s="201" t="str">
        <f>IF('[2]10.09.2025 IASI Mileage'!J368="","",'[2]10.09.2025 IASI Mileage'!J368)</f>
        <v/>
      </c>
      <c r="K369" s="201" t="str">
        <f>IF('[2]10.09.2025 IASI Mileage'!K368="","",'[2]10.09.2025 IASI Mileage'!K368)</f>
        <v/>
      </c>
      <c r="L369" s="201" t="str">
        <f>IF('[2]10.09.2025 IASI Mileage'!L368="","",'[2]10.09.2025 IASI Mileage'!L368)</f>
        <v/>
      </c>
      <c r="M369" s="201" t="str">
        <f>IF('[2]10.09.2025 IASI Mileage'!M368="","",'[2]10.09.2025 IASI Mileage'!M368)</f>
        <v/>
      </c>
      <c r="N369" s="201" t="str">
        <f>IF('[2]10.09.2025 IASI Mileage'!N368="","",'[2]10.09.2025 IASI Mileage'!N368)</f>
        <v/>
      </c>
      <c r="O369" s="201" t="str">
        <f>IF('[2]10.09.2025 IASI Mileage'!O368="","",'[2]10.09.2025 IASI Mileage'!O368)</f>
        <v/>
      </c>
      <c r="P369" s="201" t="str">
        <f>IF('[2]10.09.2025 IASI Mileage'!P368="","",'[2]10.09.2025 IASI Mileage'!P368)</f>
        <v/>
      </c>
      <c r="Q369" s="201" t="str">
        <f>IF('[2]10.09.2025 IASI Mileage'!Q368="","",'[2]10.09.2025 IASI Mileage'!Q368)</f>
        <v/>
      </c>
      <c r="R369" s="201" t="str">
        <f>IF('[2]10.09.2025 IASI Mileage'!R368="","",'[2]10.09.2025 IASI Mileage'!R368)</f>
        <v/>
      </c>
      <c r="S369" s="201" t="str">
        <f>IF('[2]10.09.2025 IASI Mileage'!S368="","",'[2]10.09.2025 IASI Mileage'!S368)</f>
        <v/>
      </c>
      <c r="T369" s="201"/>
      <c r="U369" s="201"/>
      <c r="V369" s="201"/>
      <c r="W369" s="201"/>
      <c r="X369" s="201"/>
      <c r="Y369" s="201"/>
      <c r="Z369" s="201"/>
      <c r="AA369" s="201"/>
      <c r="AB369" s="201"/>
      <c r="AC369" s="201"/>
      <c r="AD369" s="201"/>
      <c r="AE369" s="201"/>
      <c r="AF369" s="201"/>
      <c r="AG369" s="201"/>
      <c r="AH369" s="201"/>
      <c r="AI369" s="201"/>
      <c r="AJ369" s="201"/>
      <c r="AK369" s="201"/>
      <c r="AL369" s="201"/>
      <c r="AM369" s="201"/>
      <c r="AN369" s="201"/>
      <c r="AO369" s="201"/>
      <c r="AP369" s="201"/>
      <c r="AQ369" s="201"/>
      <c r="AR369" s="201"/>
      <c r="AS369" s="201"/>
      <c r="AT369" s="201"/>
      <c r="AU369" s="201"/>
      <c r="AV369" s="201"/>
      <c r="AW369" s="201"/>
      <c r="AX369" s="201"/>
      <c r="AY369" s="201"/>
      <c r="AZ369" s="201"/>
      <c r="BA369" s="202"/>
      <c r="BB369" s="184"/>
      <c r="BD369" s="234"/>
      <c r="BE369" s="234"/>
      <c r="BF369" s="234"/>
      <c r="BG369" s="234"/>
      <c r="BH369" s="234"/>
      <c r="BI369" s="234"/>
      <c r="BJ369" s="234"/>
      <c r="BK369" s="234"/>
      <c r="BL369" s="234"/>
      <c r="BM369" s="234"/>
      <c r="DC369" s="184">
        <f t="shared" si="29"/>
        <v>0</v>
      </c>
      <c r="DD369" s="235" t="str">
        <f t="shared" si="30"/>
        <v/>
      </c>
      <c r="DE369" s="186">
        <f>IF(D369&gt; 0,(COUNTIFS(FRACAS!$B$5:$B$8972, D$4, FRACAS!$D$5:$D$8972, "&lt;="&amp;D369)), "" )</f>
        <v>0</v>
      </c>
      <c r="DF369" s="186">
        <f>IF(E369&gt; 0,(COUNTIFS(FRACAS!$B$5:$B$8972, E$4, FRACAS!$D$5:$D$8972, "&lt;="&amp;E369)), "" )</f>
        <v>0</v>
      </c>
      <c r="DG369" s="186">
        <f>IF(F369&gt; 0,(COUNTIFS(FRACAS!$B$5:$B$8972, F$4, FRACAS!$D$5:$D$8972, "&lt;="&amp;F369)), "" )</f>
        <v>0</v>
      </c>
      <c r="DH369" s="186">
        <f>IF(G369&gt; 0,(COUNTIFS(FRACAS!$B$5:$B$8972, G$4, FRACAS!$D$5:$D$8972, "&lt;="&amp;G369)), "" )</f>
        <v>0</v>
      </c>
      <c r="DI369" s="186">
        <f>IF(H369&gt; 0,(COUNTIFS(FRACAS!$B$5:$B$8972, H$4, FRACAS!$D$5:$D$8972, "&lt;="&amp;H369)), "" )</f>
        <v>0</v>
      </c>
      <c r="DJ369" s="186">
        <f>IF(I369&gt; 0,(COUNTIFS(FRACAS!$B$5:$B$8972, I$4, FRACAS!$D$5:$D$8972, "&lt;="&amp;I369)), "" )</f>
        <v>0</v>
      </c>
      <c r="DK369" s="186">
        <f>IF(J369&gt; 0,(COUNTIFS(FRACAS!$B$5:$B$8972, J$4, FRACAS!$D$5:$D$8972, "&lt;="&amp;J369)), "" )</f>
        <v>0</v>
      </c>
      <c r="DL369" s="186">
        <f>IF(K369&gt; 0,(COUNTIFS(FRACAS!$B$5:$B$8972, K$4, FRACAS!$D$5:$D$8972, "&lt;="&amp;K369)), "" )</f>
        <v>0</v>
      </c>
      <c r="DM369" s="186">
        <f>IF(L369&gt; 0,(COUNTIFS(FRACAS!$B$5:$B$8972, L$4, FRACAS!$D$5:$D$8972, "&lt;="&amp;L369)), "" )</f>
        <v>0</v>
      </c>
      <c r="DN369" s="186">
        <f>IF(M369&gt; 0,(COUNTIFS(FRACAS!$B$5:$B$8972, M$4, FRACAS!$D$5:$D$8972, "&lt;="&amp;M369)), "" )</f>
        <v>0</v>
      </c>
      <c r="DO369" s="186">
        <f>IF(N369&gt; 0,(COUNTIFS(FRACAS!$B$5:$B$8972, N$4, FRACAS!$D$5:$D$8972, "&lt;="&amp;N369)), "" )</f>
        <v>0</v>
      </c>
      <c r="DP369" s="186">
        <f>IF(O369&gt; 0,(COUNTIFS(FRACAS!$B$5:$B$8972, O$4, FRACAS!$D$5:$D$8972, "&lt;="&amp;O369)), "" )</f>
        <v>0</v>
      </c>
      <c r="DQ369" s="186">
        <f>IF(P369&gt; 0,(COUNTIFS(FRACAS!$B$5:$B$8972, P$4, FRACAS!$D$5:$D$8972, "&lt;="&amp;P369)), "" )</f>
        <v>0</v>
      </c>
      <c r="DR369" s="186">
        <f>IF(Q369&gt; 0,(COUNTIFS(FRACAS!$B$5:$B$8972, Q$4, FRACAS!$D$5:$D$8972, "&lt;="&amp;Q369)), "" )</f>
        <v>0</v>
      </c>
      <c r="DS369" s="186">
        <f>IF(R369&gt; 0,(COUNTIFS(FRACAS!$B$5:$B$8972, R$4, FRACAS!$D$5:$D$8972, "&lt;="&amp;R369)), "" )</f>
        <v>0</v>
      </c>
      <c r="DT369" s="186">
        <f>IF(S369&gt; 0,(COUNTIFS(FRACAS!$B$5:$B$8972, S$4, FRACAS!$D$5:$D$8972, "&lt;="&amp;S369)), "" )</f>
        <v>0</v>
      </c>
      <c r="DU369" s="186" t="str">
        <f>IF(T369&gt; 0,(COUNTIFS(FRACAS!$B$5:$B$8972, T$4, FRACAS!$D$5:$D$8972, "&lt;="&amp;T369)), "" )</f>
        <v/>
      </c>
      <c r="DV369" s="186" t="str">
        <f>IF(U369&gt; 0,(COUNTIFS(FRACAS!$B$5:$B$8972, U$4, FRACAS!$D$5:$D$8972, "&lt;="&amp;U369)), "" )</f>
        <v/>
      </c>
      <c r="DW369" s="186" t="str">
        <f>IF(V369&gt; 0,(COUNTIFS(FRACAS!$B$5:$B$8972, V$4, FRACAS!$D$5:$D$8972, "&lt;="&amp;V369)), "" )</f>
        <v/>
      </c>
      <c r="DX369" s="186" t="str">
        <f>IF(W369&gt; 0,(COUNTIFS(FRACAS!$B$5:$B$8972, W$4, FRACAS!$D$5:$D$8972, "&lt;="&amp;W369)), "" )</f>
        <v/>
      </c>
      <c r="DY369" s="186" t="str">
        <f>IF(X369&gt; 0,(COUNTIFS(FRACAS!$B$5:$B$8972, X$4, FRACAS!$D$5:$D$8972, "&lt;="&amp;X369)), "" )</f>
        <v/>
      </c>
      <c r="DZ369" s="186" t="str">
        <f>IF(Y369&gt; 0,(COUNTIFS(FRACAS!$B$5:$B$8972, Y$4, FRACAS!$D$5:$D$8972, "&lt;="&amp;Y369)), "" )</f>
        <v/>
      </c>
      <c r="EA369" s="186" t="str">
        <f>IF(Z369&gt; 0,(COUNTIFS(FRACAS!$B$5:$B$8972, Z$4, FRACAS!$D$5:$D$8972, "&lt;="&amp;Z369)), "" )</f>
        <v/>
      </c>
      <c r="EB369" s="186" t="str">
        <f>IF(AA369&gt; 0,(COUNTIFS(FRACAS!$B$5:$B$8972, AA$4, FRACAS!$D$5:$D$8972, "&lt;="&amp;AA369)), "" )</f>
        <v/>
      </c>
      <c r="EC369" s="186" t="str">
        <f>IF(AB369&gt; 0,(COUNTIFS(FRACAS!$B$5:$B$8972, AB$4, FRACAS!$D$5:$D$8972, "&lt;="&amp;AB369)), "" )</f>
        <v/>
      </c>
      <c r="ED369" s="186" t="str">
        <f>IF(AC369&gt; 0,(COUNTIFS(FRACAS!$B$5:$B$8972, AC$4, FRACAS!$D$5:$D$8972, "&lt;="&amp;AC369)), "" )</f>
        <v/>
      </c>
      <c r="EE369" s="186" t="str">
        <f>IF(AD369&gt; 0,(COUNTIFS(FRACAS!$B$5:$B$8972, AD$4, FRACAS!$D$5:$D$8972, "&lt;="&amp;AD369)), "" )</f>
        <v/>
      </c>
      <c r="EF369" s="186" t="str">
        <f>IF(AE369&gt; 0,(COUNTIFS(FRACAS!$B$5:$B$8972, AE$4, FRACAS!$D$5:$D$8972, "&lt;="&amp;AE369)), "" )</f>
        <v/>
      </c>
      <c r="EG369" s="186" t="str">
        <f>IF(AF369&gt; 0,(COUNTIFS(FRACAS!$B$5:$B$8972, AF$4, FRACAS!$D$5:$D$8972, "&lt;="&amp;AF369)), "" )</f>
        <v/>
      </c>
      <c r="EH369" s="186" t="str">
        <f>IF(AG369&gt; 0,(COUNTIFS(FRACAS!$B$5:$B$8972, AG$4, FRACAS!$D$5:$D$8972, "&lt;="&amp;AG369)), "" )</f>
        <v/>
      </c>
      <c r="EI369" s="186" t="str">
        <f>IF(AH369&gt; 0,(COUNTIFS(FRACAS!$B$5:$B$8972, AH$4, FRACAS!$D$5:$D$8972, "&lt;="&amp;AH369)), "" )</f>
        <v/>
      </c>
      <c r="EJ369" s="186" t="str">
        <f>IF(AI369&gt; 0,(COUNTIFS(FRACAS!$B$5:$B$8972, AI$4, FRACAS!$D$5:$D$8972, "&lt;="&amp;AI369)), "" )</f>
        <v/>
      </c>
      <c r="EK369" s="186" t="str">
        <f>IF(AJ369&gt; 0,(COUNTIFS(FRACAS!$B$5:$B$8972, AJ$4, FRACAS!$D$5:$D$8972, "&lt;="&amp;AJ369)), "" )</f>
        <v/>
      </c>
      <c r="EL369" s="186" t="str">
        <f>IF(AK369&gt; 0,(COUNTIFS(FRACAS!$B$5:$B$8972, AK$4, FRACAS!$D$5:$D$8972, "&lt;="&amp;AK369)), "" )</f>
        <v/>
      </c>
      <c r="EM369" s="186" t="str">
        <f>IF(AL369&gt; 0,(COUNTIFS(FRACAS!$B$5:$B$8972, AL$4, FRACAS!$D$5:$D$8972, "&lt;="&amp;AL369)), "" )</f>
        <v/>
      </c>
      <c r="EN369" s="186" t="str">
        <f>IF(AM369&gt; 0,(COUNTIFS(FRACAS!$B$5:$B$8972, AM$4, FRACAS!$D$5:$D$8972, "&lt;="&amp;AM369)), "" )</f>
        <v/>
      </c>
      <c r="EO369" s="186" t="str">
        <f>IF(AN369&gt; 0,(COUNTIFS(FRACAS!$B$5:$B$8972, AN$4, FRACAS!$D$5:$D$8972, "&lt;="&amp;AN369)), "" )</f>
        <v/>
      </c>
      <c r="EP369" s="186" t="str">
        <f>IF(AO369&gt; 0,(COUNTIFS(FRACAS!$B$5:$B$8972, AO$4, FRACAS!$D$5:$D$8972, "&lt;="&amp;AO369)), "" )</f>
        <v/>
      </c>
      <c r="EQ369" s="186" t="str">
        <f>IF(AP369&gt; 0,(COUNTIFS(FRACAS!$B$5:$B$8972, AP$4, FRACAS!$D$5:$D$8972, "&lt;="&amp;AP369)), "" )</f>
        <v/>
      </c>
      <c r="ER369" s="186" t="str">
        <f>IF(AQ369&gt; 0,(COUNTIFS(FRACAS!$B$5:$B$8972, AQ$4, FRACAS!$D$5:$D$8972, "&lt;="&amp;AQ369)), "" )</f>
        <v/>
      </c>
      <c r="ES369" s="246"/>
      <c r="ET369" s="194"/>
      <c r="EU369" s="194"/>
      <c r="EV369" s="194"/>
      <c r="EW369" s="194"/>
      <c r="EX369" s="194"/>
      <c r="EY369" s="194"/>
      <c r="EZ369" s="194"/>
      <c r="FA369" s="194"/>
      <c r="FB369" s="195"/>
      <c r="FE369" s="190"/>
      <c r="FF369" s="190"/>
      <c r="FG369" s="190"/>
      <c r="FH369" s="190"/>
      <c r="FI369" s="190"/>
      <c r="FJ369" s="190"/>
      <c r="FK369" s="190"/>
      <c r="FL369" s="190"/>
      <c r="FM369" s="190"/>
      <c r="FN369" s="190"/>
      <c r="JD369" s="238"/>
      <c r="JE369" s="238"/>
      <c r="JF369" s="238"/>
      <c r="JG369" s="238"/>
      <c r="JH369" s="238"/>
      <c r="JI369" s="238"/>
      <c r="JJ369" s="238"/>
      <c r="JK369" s="238"/>
      <c r="JL369" s="238"/>
      <c r="JM369" s="238"/>
      <c r="JN369" s="247"/>
      <c r="JO369" s="248"/>
      <c r="JP369" s="248"/>
      <c r="JQ369" s="248"/>
      <c r="JR369" s="248"/>
      <c r="JS369" s="248"/>
      <c r="JT369" s="248"/>
      <c r="JU369" s="248"/>
      <c r="JV369" s="248"/>
      <c r="JW369" s="248"/>
      <c r="JX369" s="248"/>
      <c r="JY369" s="248"/>
      <c r="JZ369" s="248"/>
      <c r="KA369" s="248"/>
      <c r="KB369" s="248"/>
      <c r="KC369" s="248"/>
      <c r="KD369" s="248"/>
      <c r="KE369" s="248"/>
      <c r="KF369" s="248"/>
      <c r="KG369" s="248"/>
      <c r="KH369" s="248"/>
      <c r="KI369" s="248"/>
      <c r="KJ369" s="248"/>
      <c r="KK369" s="248"/>
      <c r="KL369" s="248"/>
      <c r="KM369" s="248"/>
      <c r="KN369" s="248"/>
      <c r="KO369" s="248"/>
      <c r="KP369" s="248"/>
      <c r="KQ369" s="248"/>
      <c r="KR369" s="248"/>
      <c r="KS369" s="248"/>
      <c r="KT369" s="248"/>
      <c r="KU369" s="248"/>
      <c r="KV369" s="248"/>
      <c r="KW369" s="248"/>
      <c r="KX369" s="248"/>
      <c r="KY369" s="248"/>
      <c r="KZ369" s="248"/>
      <c r="LA369" s="248"/>
      <c r="LC369" s="235" t="str">
        <f t="shared" si="28"/>
        <v/>
      </c>
      <c r="LD369" s="240" t="str" cm="1">
        <f t="array" ref="LD369">IFERROR((((D369/FRACAS!$AY$1)*60
)-(SUMPRODUCT((FRACAS!$B$5:$B$8970=D$4)*(FRACAS!$D$5:$D$8970&lt;=D369)*(IFERROR(FRACAS!$AM$5:$AM$8970,0)))
))/((D369/FRACAS!$AY$1)*60),"")</f>
        <v/>
      </c>
      <c r="LE369" s="240" t="str" cm="1">
        <f t="array" ref="LE369">IFERROR((((E369/FRACAS!$AY$1)*60
)-(SUMPRODUCT((FRACAS!$B$5:$B$8970=E$4)*(FRACAS!$D$5:$D$8970&lt;=E369)*(IFERROR(FRACAS!$AM$5:$AM$8970,0)))
))/((E369/FRACAS!$AY$1)*60),"")</f>
        <v/>
      </c>
      <c r="LF369" s="240" t="str" cm="1">
        <f t="array" ref="LF369">IFERROR((((F369/FRACAS!$AY$1)*60
)-(SUMPRODUCT((FRACAS!$B$5:$B$8970=F$4)*(FRACAS!$D$5:$D$8970&lt;=F369)*(IFERROR(FRACAS!$AM$5:$AM$8970,0)))
))/((F369/FRACAS!$AY$1)*60),"")</f>
        <v/>
      </c>
      <c r="LG369" s="240" t="str" cm="1">
        <f t="array" ref="LG369">IFERROR((((G369/FRACAS!$AY$1)*60
)-(SUMPRODUCT((FRACAS!$B$5:$B$8970=G$4)*(FRACAS!$D$5:$D$8970&lt;=G369)*(IFERROR(FRACAS!$AM$5:$AM$8970,0)))
))/((G369/FRACAS!$AY$1)*60),"")</f>
        <v/>
      </c>
      <c r="LH369" s="240" t="str" cm="1">
        <f t="array" ref="LH369">IFERROR((((H369/FRACAS!$AY$1)*60
)-(SUMPRODUCT((FRACAS!$B$5:$B$8970=H$4)*(FRACAS!$D$5:$D$8970&lt;=H369)*(IFERROR(FRACAS!$AM$5:$AM$8970,0)))
))/((H369/FRACAS!$AY$1)*60),"")</f>
        <v/>
      </c>
      <c r="LI369" s="240" t="str" cm="1">
        <f t="array" ref="LI369">IFERROR((((I369/FRACAS!$AY$1)*60
)-(SUMPRODUCT((FRACAS!$B$5:$B$8970=I$4)*(FRACAS!$D$5:$D$8970&lt;=I369)*(IFERROR(FRACAS!$AM$5:$AM$8970,0)))
))/((I369/FRACAS!$AY$1)*60),"")</f>
        <v/>
      </c>
      <c r="LJ369" s="240" t="str" cm="1">
        <f t="array" ref="LJ369">IFERROR((((J369/FRACAS!$AY$1)*60
)-(SUMPRODUCT((FRACAS!$B$5:$B$8970=J$4)*(FRACAS!$D$5:$D$8970&lt;=J369)*(IFERROR(FRACAS!$AM$5:$AM$8970,0)))
))/((J369/FRACAS!$AY$1)*60),"")</f>
        <v/>
      </c>
      <c r="LK369" s="240" t="str" cm="1">
        <f t="array" ref="LK369">IFERROR((((K369/FRACAS!$AY$1)*60
)-(SUMPRODUCT((FRACAS!$B$5:$B$8970=K$4)*(FRACAS!$D$5:$D$8970&lt;=K369)*(IFERROR(FRACAS!$AM$5:$AM$8970,0)))
))/((K369/FRACAS!$AY$1)*60),"")</f>
        <v/>
      </c>
      <c r="LL369" s="240" t="str" cm="1">
        <f t="array" ref="LL369">IFERROR((((L369/FRACAS!$AY$1)*60
)-(SUMPRODUCT((FRACAS!$B$5:$B$8970=L$4)*(FRACAS!$D$5:$D$8970&lt;=L369)*(IFERROR(FRACAS!$AM$5:$AM$8970,0)))
))/((L369/FRACAS!$AY$1)*60),"")</f>
        <v/>
      </c>
      <c r="LM369" s="240" t="str" cm="1">
        <f t="array" ref="LM369">IFERROR((((M369/FRACAS!$AY$1)*60
)-(SUMPRODUCT((FRACAS!$B$5:$B$8970=M$4)*(FRACAS!$D$5:$D$8970&lt;=M369)*(IFERROR(FRACAS!$AM$5:$AM$8970,0)))
))/((M369/FRACAS!$AY$1)*60),"")</f>
        <v/>
      </c>
      <c r="LN369" s="240" t="str" cm="1">
        <f t="array" ref="LN369">IFERROR((((N369/FRACAS!$AY$1)*60
)-(SUMPRODUCT((FRACAS!$B$5:$B$8970=N$4)*(FRACAS!$D$5:$D$8970&lt;=N369)*(IFERROR(FRACAS!$AM$5:$AM$8970,0)))
))/((N369/FRACAS!$AY$1)*60),"")</f>
        <v/>
      </c>
      <c r="LO369" s="240" t="str" cm="1">
        <f t="array" ref="LO369">IFERROR((((O369/FRACAS!$AY$1)*60
)-(SUMPRODUCT((FRACAS!$B$5:$B$8970=O$4)*(FRACAS!$D$5:$D$8970&lt;=O369)*(IFERROR(FRACAS!$AM$5:$AM$8970,0)))
))/((O369/FRACAS!$AY$1)*60),"")</f>
        <v/>
      </c>
      <c r="LP369" s="240" t="str" cm="1">
        <f t="array" ref="LP369">IFERROR((((P369/FRACAS!$AY$1)*60
)-(SUMPRODUCT((FRACAS!$B$5:$B$8970=P$4)*(FRACAS!$D$5:$D$8970&lt;=P369)*(IFERROR(FRACAS!$AM$5:$AM$8970,0)))
))/((P369/FRACAS!$AY$1)*60),"")</f>
        <v/>
      </c>
      <c r="LQ369" s="240" t="str" cm="1">
        <f t="array" ref="LQ369">IFERROR((((Q369/FRACAS!$AY$1)*60
)-(SUMPRODUCT((FRACAS!$B$5:$B$8970=Q$4)*(FRACAS!$D$5:$D$8970&lt;=Q369)*(IFERROR(FRACAS!$AM$5:$AM$8970,0)))
))/((Q369/FRACAS!$AY$1)*60),"")</f>
        <v/>
      </c>
      <c r="LR369" s="240" t="str" cm="1">
        <f t="array" ref="LR369">IFERROR((((R369/FRACAS!$AY$1)*60
)-(SUMPRODUCT((FRACAS!$B$5:$B$8970=R$4)*(FRACAS!$D$5:$D$8970&lt;=R369)*(IFERROR(FRACAS!$AM$5:$AM$8970,0)))
))/((R369/FRACAS!$AY$1)*60),"")</f>
        <v/>
      </c>
      <c r="LS369" s="240" t="str" cm="1">
        <f t="array" ref="LS369">IFERROR((((S369/FRACAS!$AY$1)*60
)-(SUMPRODUCT((FRACAS!$B$5:$B$8970=S$4)*(FRACAS!$D$5:$D$8970&lt;=S369)*(IFERROR(FRACAS!$AM$5:$AM$8970,0)))
))/((S369/FRACAS!$AY$1)*60),"")</f>
        <v/>
      </c>
      <c r="LT369" s="240" t="str" cm="1">
        <f t="array" ref="LT369">IFERROR((((T369/FRACAS!$AY$1)*60
)-(SUMPRODUCT((FRACAS!$B$5:$B$8970=T$4)*(FRACAS!$D$5:$D$8970&lt;=T369)*(IFERROR(FRACAS!$AM$5:$AM$8970,0)))
))/((T369/FRACAS!$AY$1)*60),"")</f>
        <v/>
      </c>
      <c r="LU369" s="240" t="str" cm="1">
        <f t="array" ref="LU369">IFERROR((((U369/FRACAS!$AY$1)*60
)-(SUMPRODUCT((FRACAS!$B$5:$B$8970=U$4)*(FRACAS!$D$5:$D$8970&lt;=U369)*(IFERROR(FRACAS!$AM$5:$AM$8970,0)))
))/((U369/FRACAS!$AY$1)*60),"")</f>
        <v/>
      </c>
      <c r="LV369" s="240" t="str" cm="1">
        <f t="array" ref="LV369">IFERROR(
    (((V370/FRACAS!$AY$1)*60))
    /
    (((V370/FRACAS!$AY$1)*60) + SUMPRODUCT((FRACAS!$B$5:$B$8970=V$4)*(FRACAS!$D$5:$D$8970&lt;=V370)*(IFERROR(FRACAS!$AM$5:$AM$8970,0)))
    ),"")</f>
        <v/>
      </c>
      <c r="LW369" s="240" t="str" cm="1">
        <f t="array" ref="LW369">IFERROR(
    (((W370/FRACAS!$AY$1)*60))
    /
    (((W370/FRACAS!$AY$1)*60) + SUMPRODUCT((FRACAS!$B$5:$B$8970=W$4)*(FRACAS!$D$5:$D$8970&lt;=W370)*(IFERROR(FRACAS!$AM$5:$AM$8970,0)))
    ),"")</f>
        <v/>
      </c>
      <c r="LX369" s="240" t="str" cm="1">
        <f t="array" ref="LX369">IFERROR(
    (((X370/FRACAS!$AY$1)*60))
    /
    (((X370/FRACAS!$AY$1)*60) + SUMPRODUCT((FRACAS!$B$5:$B$8970=X$4)*(FRACAS!$D$5:$D$8970&lt;=X370)*(IFERROR(FRACAS!$AM$5:$AM$8970,0)))
    ),"")</f>
        <v/>
      </c>
      <c r="LY369" s="240" t="str" cm="1">
        <f t="array" ref="LY369">IFERROR(
    (((Y370/FRACAS!$AY$1)*60))
    /
    (((Y370/FRACAS!$AY$1)*60) + SUMPRODUCT((FRACAS!$B$5:$B$8970=Y$4)*(FRACAS!$D$5:$D$8970&lt;=Y370)*(IFERROR(FRACAS!$AM$5:$AM$8970,0)))
    ),"")</f>
        <v/>
      </c>
      <c r="LZ369" s="240" t="str" cm="1">
        <f t="array" ref="LZ369">IFERROR(
    (((Z370/FRACAS!$AY$1)*60))
    /
    (((Z370/FRACAS!$AY$1)*60) + SUMPRODUCT((FRACAS!$B$5:$B$8970=Z$4)*(FRACAS!$D$5:$D$8970&lt;=Z370)*(IFERROR(FRACAS!$AM$5:$AM$8970,0)))
    ),"")</f>
        <v/>
      </c>
      <c r="MA369" s="240" t="str" cm="1">
        <f t="array" ref="MA369">IFERROR(
    (((AA370/FRACAS!$AY$1)*60))
    /
    (((AA370/FRACAS!$AY$1)*60) + SUMPRODUCT((FRACAS!$B$5:$B$8970=AA$4)*(FRACAS!$D$5:$D$8970&lt;=AA370)*(IFERROR(FRACAS!$AM$5:$AM$8970,0)))
    ),"")</f>
        <v/>
      </c>
      <c r="MB369" s="240" t="str" cm="1">
        <f t="array" ref="MB369">IFERROR(
    (((AB370/FRACAS!$AY$1)*60))
    /
    (((AB370/FRACAS!$AY$1)*60) + SUMPRODUCT((FRACAS!$B$5:$B$8970=AB$4)*(FRACAS!$D$5:$D$8970&lt;=AB370)*(IFERROR(FRACAS!$AM$5:$AM$8970,0)))
    ),"")</f>
        <v/>
      </c>
      <c r="MC369" s="240" t="str" cm="1">
        <f t="array" ref="MC369">IFERROR(
    (((AC370/FRACAS!$AY$1)*60))
    /
    (((AC370/FRACAS!$AY$1)*60) + SUMPRODUCT((FRACAS!$B$5:$B$8970=AC$4)*(FRACAS!$D$5:$D$8970&lt;=AC370)*(IFERROR(FRACAS!$AM$5:$AM$8970,0)))
    ),"")</f>
        <v/>
      </c>
      <c r="MD369" s="240" t="str" cm="1">
        <f t="array" ref="MD369">IFERROR(
    (((AD370/FRACAS!$AY$1)*60))
    /
    (((AD370/FRACAS!$AY$1)*60) + SUMPRODUCT((FRACAS!$B$5:$B$8970=AD$4)*(FRACAS!$D$5:$D$8970&lt;=AD370)*(IFERROR(FRACAS!$AM$5:$AM$8970,0)))
    ),"")</f>
        <v/>
      </c>
      <c r="ME369" s="240" t="str" cm="1">
        <f t="array" ref="ME369">IFERROR(
    (((AE370/FRACAS!$AY$1)*60))
    /
    (((AE370/FRACAS!$AY$1)*60) + SUMPRODUCT((FRACAS!$B$5:$B$8970=AE$4)*(FRACAS!$D$5:$D$8970&lt;=AE370)*(IFERROR(FRACAS!$AM$5:$AM$8970,0)))
    ),"")</f>
        <v/>
      </c>
      <c r="MF369" s="240" t="str" cm="1">
        <f t="array" ref="MF369">IFERROR(
    (((AF370/FRACAS!$AY$1)*60))
    /
    (((AF370/FRACAS!$AY$1)*60) + SUMPRODUCT((FRACAS!$B$5:$B$8970=AF$4)*(FRACAS!$D$5:$D$8970&lt;=AF370)*(IFERROR(FRACAS!$AM$5:$AM$8970,0)))
    ),"")</f>
        <v/>
      </c>
      <c r="MG369" s="240" t="str" cm="1">
        <f t="array" ref="MG369">IFERROR(
    (((AG370/FRACAS!$AY$1)*60))
    /
    (((AG370/FRACAS!$AY$1)*60) + SUMPRODUCT((FRACAS!$B$5:$B$8970=AG$4)*(FRACAS!$D$5:$D$8970&lt;=AG370)*(IFERROR(FRACAS!$AM$5:$AM$8970,0)))
    ),"")</f>
        <v/>
      </c>
      <c r="MH369" s="240" t="str" cm="1">
        <f t="array" ref="MH369">IFERROR(
    (((AH370/FRACAS!$AY$1)*60))
    /
    (((AH370/FRACAS!$AY$1)*60) + SUMPRODUCT((FRACAS!$B$5:$B$8970=AH$4)*(FRACAS!$D$5:$D$8970&lt;=AH370)*(IFERROR(FRACAS!$AM$5:$AM$8970,0)))
    ),"")</f>
        <v/>
      </c>
      <c r="MI369" s="240" t="str" cm="1">
        <f t="array" ref="MI369">IFERROR(
    (((AI370/FRACAS!$AY$1)*60))
    /
    (((AI370/FRACAS!$AY$1)*60) + SUMPRODUCT((FRACAS!$B$5:$B$8970=AI$4)*(FRACAS!$D$5:$D$8970&lt;=AI370)*(IFERROR(FRACAS!$AM$5:$AM$8970,0)))
    ),"")</f>
        <v/>
      </c>
      <c r="MJ369" s="240" t="str" cm="1">
        <f t="array" ref="MJ369">IFERROR(
    (((AJ370/FRACAS!$AY$1)*60))
    /
    (((AJ370/FRACAS!$AY$1)*60) + SUMPRODUCT((FRACAS!$B$5:$B$8970=AJ$4)*(FRACAS!$D$5:$D$8970&lt;=AJ370)*(IFERROR(FRACAS!$AM$5:$AM$8970,0)))
    ),"")</f>
        <v/>
      </c>
      <c r="MK369" s="240" t="str" cm="1">
        <f t="array" ref="MK369">IFERROR(
    (((AK370/FRACAS!$AY$1)*60))
    /
    (((AK370/FRACAS!$AY$1)*60) + SUMPRODUCT((FRACAS!$B$5:$B$8970=AK$4)*(FRACAS!$D$5:$D$8970&lt;=AK370)*(IFERROR(FRACAS!$AM$5:$AM$8970,0)))
    ),"")</f>
        <v/>
      </c>
      <c r="ML369" s="240" t="str" cm="1">
        <f t="array" ref="ML369">IFERROR(
    (((AL370/FRACAS!$AY$1)*60))
    /
    (((AL370/FRACAS!$AY$1)*60) + SUMPRODUCT((FRACAS!$B$5:$B$8970=AL$4)*(FRACAS!$D$5:$D$8970&lt;=AL370)*(IFERROR(FRACAS!$AM$5:$AM$8970,0)))
    ),"")</f>
        <v/>
      </c>
      <c r="MM369" s="240" t="str" cm="1">
        <f t="array" ref="MM369">IFERROR(
    (((AM370/FRACAS!$AY$1)*60))
    /
    (((AM370/FRACAS!$AY$1)*60) + SUMPRODUCT((FRACAS!$B$5:$B$8970=AM$4)*(FRACAS!$D$5:$D$8970&lt;=AM370)*(IFERROR(FRACAS!$AM$5:$AM$8970,0)))
    ),"")</f>
        <v/>
      </c>
      <c r="MN369" s="240" t="str" cm="1">
        <f t="array" ref="MN369">IFERROR(
    (((AN370/FRACAS!$AY$1)*60))
    /
    (((AN370/FRACAS!$AY$1)*60) + SUMPRODUCT((FRACAS!$B$5:$B$8970=AN$4)*(FRACAS!$D$5:$D$8970&lt;=AN370)*(IFERROR(FRACAS!$AM$5:$AM$8970,0)))
    ),"")</f>
        <v/>
      </c>
      <c r="MO369" s="240" t="str" cm="1">
        <f t="array" ref="MO369">IFERROR(
    (((AO370/FRACAS!$AY$1)*60))
    /
    (((AO370/FRACAS!$AY$1)*60) + SUMPRODUCT((FRACAS!$B$5:$B$8970=AO$4)*(FRACAS!$D$5:$D$8970&lt;=AO370)*(IFERROR(FRACAS!$AM$5:$AM$8970,0)))
    ),"")</f>
        <v/>
      </c>
      <c r="MP369" s="240" t="str" cm="1">
        <f t="array" ref="MP369">IFERROR(
    (((AP370/FRACAS!$AY$1)*60))
    /
    (((AP370/FRACAS!$AY$1)*60) + SUMPRODUCT((FRACAS!$B$5:$B$8970=AP$4)*(FRACAS!$D$5:$D$8970&lt;=AP370)*(IFERROR(FRACAS!$AM$5:$AM$8970,0)))
    ),"")</f>
        <v/>
      </c>
      <c r="MQ369" s="240" t="str" cm="1">
        <f t="array" ref="MQ369">IFERROR(
    (((AQ370/FRACAS!$AY$1)*60))
    /
    (((AQ370/FRACAS!$AY$1)*60) + SUMPRODUCT((FRACAS!$B$5:$B$8970=AQ$4)*(FRACAS!$D$5:$D$8970&lt;=AQ370)*(IFERROR(FRACAS!$AM$5:$AM$8970,0)))
    ),"")</f>
        <v/>
      </c>
      <c r="MR369" s="194"/>
      <c r="MS369" s="194"/>
      <c r="MT369" s="194"/>
      <c r="MU369" s="194"/>
      <c r="MV369" s="194"/>
      <c r="MW369" s="194"/>
      <c r="MX369" s="194"/>
      <c r="MY369" s="194"/>
      <c r="MZ369" s="194"/>
      <c r="NA369" s="195"/>
      <c r="ND369" s="241">
        <f t="shared" si="31"/>
        <v>0</v>
      </c>
      <c r="NE369" s="242" t="str">
        <f t="shared" si="32"/>
        <v/>
      </c>
      <c r="NF369" s="193" t="str" cm="1">
        <f t="array" ref="NF369">IF($ND369=0,"",(IFERROR( (IFERROR($ND369/FRACAS!$AY$1*60,0) - SUMPRODUCT( (FRACAS!$K$5:$K$8972=NF$2) * IFERROR(FRACAS!$AN$5:$AN$8972,0) ) ) / IFERROR($ND369/FRACAS!$AY$1*60,0), 1 )))</f>
        <v/>
      </c>
      <c r="NG369" s="193" t="str" cm="1">
        <f t="array" ref="NG369">IF($ND369=0,"",(IFERROR( (IFERROR($ND369/FRACAS!$AY$1*60,0) - SUMPRODUCT( (FRACAS!$K$5:$K$8972=NG$2) * IFERROR(FRACAS!$AN$5:$AN$8972,0) ) ) / IFERROR($ND369/FRACAS!$AY$1*60,0), 1 )))</f>
        <v/>
      </c>
      <c r="NH369" s="193" t="str" cm="1">
        <f t="array" ref="NH369">IF($ND369=0,"",(IFERROR( (IFERROR($ND369/FRACAS!$AY$1*60,0) - SUMPRODUCT( (FRACAS!$K$5:$K$8972=NH$2) * IFERROR(FRACAS!$AN$5:$AN$8972,0) ) ) / IFERROR($ND369/FRACAS!$AY$1*60,0), 1 )))</f>
        <v/>
      </c>
      <c r="NI369" s="193" t="str" cm="1">
        <f t="array" ref="NI369">IF($ND369=0,"",(IFERROR( (IFERROR($ND369/FRACAS!$AY$1*60,0) - SUMPRODUCT( (FRACAS!$K$5:$K$8972=NI$2) * IFERROR(FRACAS!$AN$5:$AN$8972,0) ) ) / IFERROR($ND369/FRACAS!$AY$1*60,0), 1 )))</f>
        <v/>
      </c>
      <c r="NJ369" s="193" t="str" cm="1">
        <f t="array" ref="NJ369">IF($ND369=0,"",(IFERROR( (IFERROR($ND369/FRACAS!$AY$1*60,0) - SUMPRODUCT( (FRACAS!$K$5:$K$8972=NJ$2) * IFERROR(FRACAS!$AN$5:$AN$8972,0) ) ) / IFERROR($ND369/FRACAS!$AY$1*60,0), 1 )))</f>
        <v/>
      </c>
      <c r="NK369" s="193" t="str" cm="1">
        <f t="array" ref="NK369">IF($ND369=0,"",(IFERROR( (IFERROR($ND369/FRACAS!$AY$1*60,0) - SUMPRODUCT( (FRACAS!$K$5:$K$8972=NK$2) * IFERROR(FRACAS!$AN$5:$AN$8972,0) ) ) / IFERROR($ND369/FRACAS!$AY$1*60,0), 1 )))</f>
        <v/>
      </c>
      <c r="NL369" s="193" t="str" cm="1">
        <f t="array" ref="NL369">IF($ND369=0,"",(IFERROR( (IFERROR($ND369/FRACAS!$AY$1*60,0) - SUMPRODUCT( (FRACAS!$K$5:$K$8972=NL$2) * IFERROR(FRACAS!$AN$5:$AN$8972,0) ) ) / IFERROR($ND369/FRACAS!$AY$1*60,0), 1 )))</f>
        <v/>
      </c>
      <c r="NM369" s="193" t="str" cm="1">
        <f t="array" ref="NM369">IF($ND369=0,"",(IFERROR( (IFERROR($ND369/FRACAS!$AY$1*60,0) - SUMPRODUCT( (FRACAS!$K$5:$K$8972=NM$2) * IFERROR(FRACAS!$AN$5:$AN$8972,0) ) ) / IFERROR($ND369/FRACAS!$AY$1*60,0), 1 )))</f>
        <v/>
      </c>
      <c r="NN369" s="193" t="str" cm="1">
        <f t="array" ref="NN369">IF($ND369=0,"",(IFERROR( (IFERROR($ND369/FRACAS!$AY$1*60,0) - SUMPRODUCT( (FRACAS!$K$5:$K$8972=NN$2) * IFERROR(FRACAS!$AN$5:$AN$8972,0) ) ) / IFERROR($ND369/FRACAS!$AY$1*60,0), 1 )))</f>
        <v/>
      </c>
      <c r="NO369" s="193" t="str" cm="1">
        <f t="array" ref="NO369">IF($ND369=0,"",(IFERROR( (IFERROR($ND369/FRACAS!$AY$1*60,0) - SUMPRODUCT( (FRACAS!$K$5:$K$8972=NO$2) * IFERROR(FRACAS!$AN$5:$AN$8972,0) ) ) / IFERROR($ND369/FRACAS!$AY$1*60,0), 1 )))</f>
        <v/>
      </c>
      <c r="NP369" s="193" t="str" cm="1">
        <f t="array" ref="NP369">IF($ND369=0,"",(IFERROR( (IFERROR($ND369/FRACAS!$AY$1*60,0) - SUMPRODUCT( (FRACAS!$K$5:$K$8972=NP$2) * IFERROR(FRACAS!$AN$5:$AN$8972,0) ) ) / IFERROR($ND369/FRACAS!$AY$1*60,0), 1 )))</f>
        <v/>
      </c>
      <c r="NQ369" s="193" t="str" cm="1">
        <f t="array" ref="NQ369">IF($ND369=0,"",(IFERROR( (IFERROR($ND369/FRACAS!$AY$1*60,0) - SUMPRODUCT( (FRACAS!$K$5:$K$8972=NQ$2) * IFERROR(FRACAS!$AN$5:$AN$8972,0) ) ) / IFERROR($ND369/FRACAS!$AY$1*60,0), 1 )))</f>
        <v/>
      </c>
      <c r="NR369" s="193" t="str" cm="1">
        <f t="array" ref="NR369">IF($ND369=0,"",(IFERROR( (IFERROR($ND369/FRACAS!$AY$1*60,0) - SUMPRODUCT( (FRACAS!$K$5:$K$8972=NR$2) * IFERROR(FRACAS!$AN$5:$AN$8972,0) ) ) / IFERROR($ND369/FRACAS!$AY$1*60,0), 1 )))</f>
        <v/>
      </c>
      <c r="NS369" s="193" t="str" cm="1">
        <f t="array" ref="NS369">IF($ND369=0,"",(IFERROR( (IFERROR($ND369/FRACAS!$AY$1*60,0) - SUMPRODUCT( (FRACAS!$K$5:$K$8972=NS$2) * IFERROR(FRACAS!$AN$5:$AN$8972,0) ) ) / IFERROR($ND369/FRACAS!$AY$1*60,0), 1 )))</f>
        <v/>
      </c>
      <c r="NT369" s="193" t="str" cm="1">
        <f t="array" ref="NT369">IF($ND369=0,"",(IFERROR( (IFERROR($ND369/FRACAS!$AY$1*60,0) - SUMPRODUCT( (FRACAS!$K$5:$K$8972=NT$2) * IFERROR(FRACAS!$AN$5:$AN$8972,0) ) ) / IFERROR($ND369/FRACAS!$AY$1*60,0), 1 )))</f>
        <v/>
      </c>
      <c r="NU369" s="193" t="str" cm="1">
        <f t="array" ref="NU369">IF($ND369=0,"",(IFERROR( (IFERROR($ND369/FRACAS!$AY$1*60,0) - SUMPRODUCT( (FRACAS!$K$5:$K$8972=NU$2) * IFERROR(FRACAS!$AN$5:$AN$8972,0) ) ) / IFERROR($ND369/FRACAS!$AY$1*60,0), 1 )))</f>
        <v/>
      </c>
      <c r="NV369" s="193" t="str" cm="1">
        <f t="array" ref="NV369">IF($ND369=0,"",(IFERROR( (IFERROR($ND369/FRACAS!$AY$1*60,0) - SUMPRODUCT( (FRACAS!$K$5:$K$8972=NV$2) * IFERROR(FRACAS!$AN$5:$AN$8972,0) ) ) / IFERROR($ND369/FRACAS!$AY$1*60,0), 1 )))</f>
        <v/>
      </c>
      <c r="NW369" s="193" t="str" cm="1">
        <f t="array" ref="NW369">IF($ND369=0,"",(IFERROR( (IFERROR($ND369/FRACAS!$AY$1*60,0) - SUMPRODUCT( (FRACAS!$K$5:$K$8972=NW$2) * IFERROR(FRACAS!$AN$5:$AN$8972,0) ) ) / IFERROR($ND369/FRACAS!$AY$1*60,0), 1 )))</f>
        <v/>
      </c>
      <c r="NX369" s="193" t="str" cm="1">
        <f t="array" ref="NX369">IF($ND369=0,"",(IFERROR( (IFERROR($ND369/FRACAS!$AY$1*60,0) - SUMPRODUCT( (FRACAS!$K$5:$K$8972=NX$2) * IFERROR(FRACAS!$AN$5:$AN$8972,0) ) ) / IFERROR($ND369/FRACAS!$AY$1*60,0), 1 )))</f>
        <v/>
      </c>
      <c r="NY369" s="193" t="str" cm="1">
        <f t="array" ref="NY369">IF($ND369=0,"",(IFERROR( (IFERROR($ND369/FRACAS!$AY$1*60,0) - SUMPRODUCT( (FRACAS!$K$5:$K$8972=NY$2) * IFERROR(FRACAS!$AN$5:$AN$8972,0) ) ) / IFERROR($ND369/FRACAS!$AY$1*60,0), 1 )))</f>
        <v/>
      </c>
      <c r="NZ369" s="193" t="str" cm="1">
        <f t="array" ref="NZ369">IF($ND369=0,"",(IFERROR( (IFERROR($ND369/FRACAS!$AY$1*60,0) - SUMPRODUCT( (FRACAS!$K$5:$K$8972=NZ$2) * IFERROR(FRACAS!$AN$5:$AN$8972,0) ) ) / IFERROR($ND369/FRACAS!$AY$1*60,0), 1 )))</f>
        <v/>
      </c>
      <c r="OA369" s="193" t="str" cm="1">
        <f t="array" ref="OA369">IF($ND369=0,"",(IFERROR( (IFERROR($ND369/FRACAS!$AY$1*60,0) - SUMPRODUCT( (FRACAS!$K$5:$K$8972=OA$2) * IFERROR(FRACAS!$AN$5:$AN$8972,0) ) ) / IFERROR($ND369/FRACAS!$AY$1*60,0), 1 )))</f>
        <v/>
      </c>
      <c r="OB369" s="193" t="str" cm="1">
        <f t="array" ref="OB369">IF($ND369=0,"",(IFERROR( (IFERROR($ND369/FRACAS!$AY$1*60,0) - SUMPRODUCT( (FRACAS!$K$5:$K$8972=OB$2) * IFERROR(FRACAS!$AN$5:$AN$8972,0) ) ) / IFERROR($ND369/FRACAS!$AY$1*60,0), 1 )))</f>
        <v/>
      </c>
      <c r="OC369" s="193" t="str" cm="1">
        <f t="array" ref="OC369">IF($ND369=0,"",(IFERROR( (IFERROR($ND369/FRACAS!$AY$1*60,0) - SUMPRODUCT( (FRACAS!$K$5:$K$8972=OC$2) * IFERROR(FRACAS!$AN$5:$AN$8972,0) ) ) / IFERROR($ND369/FRACAS!$AY$1*60,0), 1 )))</f>
        <v/>
      </c>
      <c r="OD369" s="193" t="str" cm="1">
        <f t="array" ref="OD369">IF($ND369=0,"",(IFERROR( (IFERROR($ND369/FRACAS!$AY$1*60,0) - SUMPRODUCT( (FRACAS!$K$5:$K$8972=OD$2) * IFERROR(FRACAS!$AN$5:$AN$8972,0) ) ) / IFERROR($ND369/FRACAS!$AY$1*60,0), 1 )))</f>
        <v/>
      </c>
      <c r="OE369" s="193" t="str" cm="1">
        <f t="array" ref="OE369">IF($ND369=0,"",(IFERROR( (IFERROR($ND369/FRACAS!$AY$1*60,0) - SUMPRODUCT( (FRACAS!$K$5:$K$8972=OE$2) * IFERROR(FRACAS!$AN$5:$AN$8972,0) ) ) / IFERROR($ND369/FRACAS!$AY$1*60,0), 1 )))</f>
        <v/>
      </c>
      <c r="OF369" s="193" t="str" cm="1">
        <f t="array" ref="OF369">IF($ND369=0,"",(IFERROR( (IFERROR($ND369/FRACAS!$AY$1*60,0) - SUMPRODUCT( (FRACAS!$K$5:$K$8972=OF$2) * IFERROR(FRACAS!$AN$5:$AN$8972,0) ) ) / IFERROR($ND369/FRACAS!$AY$1*60,0), 1 )))</f>
        <v/>
      </c>
      <c r="OG369" s="193" t="str" cm="1">
        <f t="array" ref="OG369">IF($ND369=0,"",(IFERROR( (IFERROR($ND369/FRACAS!$AY$1*60,0) - SUMPRODUCT( (FRACAS!$K$5:$K$8972=OG$2) * IFERROR(FRACAS!$AN$5:$AN$8972,0) ) ) / IFERROR($ND369/FRACAS!$AY$1*60,0), 1 )))</f>
        <v/>
      </c>
      <c r="OH369" s="193" t="str" cm="1">
        <f t="array" ref="OH369">IF($ND369=0,"",(IFERROR( (IFERROR($ND369/FRACAS!$AY$1*60,0) - SUMPRODUCT( (FRACAS!$K$5:$K$8972=OH$2) * IFERROR(FRACAS!$AN$5:$AN$8972,0) ) ) / IFERROR($ND369/FRACAS!$AY$1*60,0), 1 )))</f>
        <v/>
      </c>
      <c r="OI369" s="193" t="str" cm="1">
        <f t="array" ref="OI369">IF($ND369=0,"",(IFERROR( (IFERROR($ND369/FRACAS!$AY$1*60,0) - SUMPRODUCT( (FRACAS!$K$5:$K$8972=OI$2) * IFERROR(FRACAS!$AN$5:$AN$8972,0) ) ) / IFERROR($ND369/FRACAS!$AY$1*60,0), 1 )))</f>
        <v/>
      </c>
      <c r="OJ369" s="193" t="str" cm="1">
        <f t="array" ref="OJ369">IF($ND369=0,"",(IFERROR( (IFERROR($ND369/FRACAS!$AY$1*60,0) - SUMPRODUCT( (FRACAS!$K$5:$K$8972=OJ$2) * IFERROR(FRACAS!$AN$5:$AN$8972,0) ) ) / IFERROR($ND369/FRACAS!$AY$1*60,0), 1 )))</f>
        <v/>
      </c>
      <c r="OK369" s="193" t="str" cm="1">
        <f t="array" ref="OK369">IF($ND369=0,"",(IFERROR( (IFERROR($ND369/FRACAS!$AY$1*60,0) - SUMPRODUCT( (FRACAS!$K$5:$K$8972=OK$2) * IFERROR(FRACAS!$AN$5:$AN$8972,0) ) ) / IFERROR($ND369/FRACAS!$AY$1*60,0), 1 )))</f>
        <v/>
      </c>
      <c r="OL369" s="193" t="str" cm="1">
        <f t="array" ref="OL369">IF($ND369=0,"",(IFERROR( (IFERROR($ND369/FRACAS!$AY$1*60,0) - SUMPRODUCT( (FRACAS!$K$5:$K$8972=OL$2) * IFERROR(FRACAS!$AN$5:$AN$8972,0) ) ) / IFERROR($ND369/FRACAS!$AY$1*60,0), 1 )))</f>
        <v/>
      </c>
      <c r="OM369" s="193" t="str" cm="1">
        <f t="array" ref="OM369">IF($ND369=0,"",(IFERROR( (IFERROR($ND369/FRACAS!$AY$1*60,0) - SUMPRODUCT( (FRACAS!$K$5:$K$8972=OM$2) * IFERROR(FRACAS!$AN$5:$AN$8972,0) ) ) / IFERROR($ND369/FRACAS!$AY$1*60,0), 1 )))</f>
        <v/>
      </c>
      <c r="ON369" s="193" t="str" cm="1">
        <f t="array" ref="ON369">IF($ND369=0,"",(IFERROR( (IFERROR($ND369/FRACAS!$AY$1*60,0) - SUMPRODUCT( (FRACAS!$K$5:$K$8972=ON$2) * IFERROR(FRACAS!$AN$5:$AN$8972,0) ) ) / IFERROR($ND369/FRACAS!$AY$1*60,0), 1 )))</f>
        <v/>
      </c>
      <c r="OO369" s="193" t="str" cm="1">
        <f t="array" ref="OO369">IF($ND369=0,"",(IFERROR( (IFERROR($ND369/FRACAS!$AY$1*60,0) - SUMPRODUCT( (FRACAS!$K$5:$K$8972=OO$2) * IFERROR(FRACAS!$AN$5:$AN$8972,0) ) ) / IFERROR($ND369/FRACAS!$AY$1*60,0), 1 )))</f>
        <v/>
      </c>
      <c r="OP369" s="193" t="str" cm="1">
        <f t="array" ref="OP369">IF($ND369=0,"",(IFERROR( (IFERROR($ND369/FRACAS!$AY$1*60,0) - SUMPRODUCT( (FRACAS!$K$5:$K$8972=OP$2) * IFERROR(FRACAS!$AN$5:$AN$8972,0) ) ) / IFERROR($ND369/FRACAS!$AY$1*60,0), 1 )))</f>
        <v/>
      </c>
      <c r="OQ369" s="193" t="str" cm="1">
        <f t="array" ref="OQ369">IF($ND369=0,"",(IFERROR( (IFERROR($ND369/FRACAS!$AY$1*60,0) - SUMPRODUCT( (FRACAS!$K$5:$K$8972=OQ$2) * IFERROR(FRACAS!$AN$5:$AN$8972,0) ) ) / IFERROR($ND369/FRACAS!$AY$1*60,0), 1 )))</f>
        <v/>
      </c>
      <c r="OR369" s="193" t="str" cm="1">
        <f t="array" ref="OR369">IF($ND369=0,"",(IFERROR( (IFERROR($ND369/FRACAS!$AY$1*60,0) - SUMPRODUCT( (FRACAS!$K$5:$K$8972=OR$2) * IFERROR(FRACAS!$AN$5:$AN$8972,0) ) ) / IFERROR($ND369/FRACAS!$AY$1*60,0), 1 )))</f>
        <v/>
      </c>
      <c r="OS369" s="193" t="str" cm="1">
        <f t="array" ref="OS369">IF($ND369=0,"",(IFERROR( (IFERROR($ND369/FRACAS!$AY$1*60,0) - SUMPRODUCT( (FRACAS!$K$5:$K$8972=OS$2) * IFERROR(FRACAS!$AN$5:$AN$8972,0) ) ) / IFERROR($ND369/FRACAS!$AY$1*60,0), 1 )))</f>
        <v/>
      </c>
      <c r="OT369" s="243" t="str" cm="1">
        <f t="array" ref="OT369">IF($ND369=0,"",(IFERROR( (IFERROR($ND369/FRACAS!$AY$1*60,0) - SUMPRODUCT( (FRACAS!$K$5:$K$8972=OT$2) * IFERROR(FRACAS!$AN$5:$AN$8972,0) ) ) / IFERROR($ND369/FRACAS!$AY$1*60,0), 1 )))</f>
        <v/>
      </c>
    </row>
    <row r="370" spans="2:410" x14ac:dyDescent="0.2">
      <c r="B370" s="233"/>
      <c r="C370" s="259" t="str">
        <f>IF('[1]17.11.2025 IASI18 Mileage'!C371="","",'[1]17.11.2025 IASI18 Mileage'!C371)</f>
        <v/>
      </c>
      <c r="D370" s="201" t="str">
        <f>IF('[2]10.09.2025 IASI Mileage'!D369="","",'[2]10.09.2025 IASI Mileage'!D369)</f>
        <v/>
      </c>
      <c r="E370" s="201" t="str">
        <f>IF('[2]10.09.2025 IASI Mileage'!E369="","",'[2]10.09.2025 IASI Mileage'!E369)</f>
        <v/>
      </c>
      <c r="F370" s="201" t="str">
        <f>IF('[2]10.09.2025 IASI Mileage'!F369="","",'[2]10.09.2025 IASI Mileage'!F369)</f>
        <v/>
      </c>
      <c r="G370" s="201" t="str">
        <f>IF('[2]10.09.2025 IASI Mileage'!G369="","",'[2]10.09.2025 IASI Mileage'!G369)</f>
        <v/>
      </c>
      <c r="H370" s="201" t="str">
        <f>IF('[2]10.09.2025 IASI Mileage'!H369="","",'[2]10.09.2025 IASI Mileage'!H369)</f>
        <v/>
      </c>
      <c r="I370" s="201" t="str">
        <f>IF('[2]10.09.2025 IASI Mileage'!I369="","",'[2]10.09.2025 IASI Mileage'!I369)</f>
        <v/>
      </c>
      <c r="J370" s="201" t="str">
        <f>IF('[2]10.09.2025 IASI Mileage'!J369="","",'[2]10.09.2025 IASI Mileage'!J369)</f>
        <v/>
      </c>
      <c r="K370" s="201" t="str">
        <f>IF('[2]10.09.2025 IASI Mileage'!K369="","",'[2]10.09.2025 IASI Mileage'!K369)</f>
        <v/>
      </c>
      <c r="L370" s="201" t="str">
        <f>IF('[2]10.09.2025 IASI Mileage'!L369="","",'[2]10.09.2025 IASI Mileage'!L369)</f>
        <v/>
      </c>
      <c r="M370" s="201" t="str">
        <f>IF('[2]10.09.2025 IASI Mileage'!M369="","",'[2]10.09.2025 IASI Mileage'!M369)</f>
        <v/>
      </c>
      <c r="N370" s="201" t="str">
        <f>IF('[2]10.09.2025 IASI Mileage'!N369="","",'[2]10.09.2025 IASI Mileage'!N369)</f>
        <v/>
      </c>
      <c r="O370" s="201" t="str">
        <f>IF('[2]10.09.2025 IASI Mileage'!O369="","",'[2]10.09.2025 IASI Mileage'!O369)</f>
        <v/>
      </c>
      <c r="P370" s="201" t="str">
        <f>IF('[2]10.09.2025 IASI Mileage'!P369="","",'[2]10.09.2025 IASI Mileage'!P369)</f>
        <v/>
      </c>
      <c r="Q370" s="201" t="str">
        <f>IF('[2]10.09.2025 IASI Mileage'!Q369="","",'[2]10.09.2025 IASI Mileage'!Q369)</f>
        <v/>
      </c>
      <c r="R370" s="201" t="str">
        <f>IF('[2]10.09.2025 IASI Mileage'!R369="","",'[2]10.09.2025 IASI Mileage'!R369)</f>
        <v/>
      </c>
      <c r="S370" s="201" t="str">
        <f>IF('[2]10.09.2025 IASI Mileage'!S369="","",'[2]10.09.2025 IASI Mileage'!S369)</f>
        <v/>
      </c>
      <c r="T370" s="201"/>
      <c r="U370" s="201"/>
      <c r="V370" s="201"/>
      <c r="W370" s="201"/>
      <c r="X370" s="201"/>
      <c r="Y370" s="201"/>
      <c r="Z370" s="201"/>
      <c r="AA370" s="201"/>
      <c r="AB370" s="201"/>
      <c r="AC370" s="201"/>
      <c r="AD370" s="201"/>
      <c r="AE370" s="201"/>
      <c r="AF370" s="201"/>
      <c r="AG370" s="201"/>
      <c r="AH370" s="201"/>
      <c r="AI370" s="201"/>
      <c r="AJ370" s="201"/>
      <c r="AK370" s="201"/>
      <c r="AL370" s="201"/>
      <c r="AM370" s="201"/>
      <c r="AN370" s="201"/>
      <c r="AO370" s="201"/>
      <c r="AP370" s="201"/>
      <c r="AQ370" s="201"/>
      <c r="AR370" s="201"/>
      <c r="AS370" s="201"/>
      <c r="AT370" s="201"/>
      <c r="AU370" s="201"/>
      <c r="AV370" s="201"/>
      <c r="AW370" s="201"/>
      <c r="AX370" s="201"/>
      <c r="AY370" s="201"/>
      <c r="AZ370" s="201"/>
      <c r="BA370" s="202"/>
      <c r="BB370" s="184"/>
      <c r="BD370" s="234"/>
      <c r="BE370" s="234"/>
      <c r="BF370" s="234"/>
      <c r="BG370" s="234"/>
      <c r="BH370" s="234"/>
      <c r="BI370" s="234"/>
      <c r="BJ370" s="234"/>
      <c r="BK370" s="234"/>
      <c r="BL370" s="234"/>
      <c r="BM370" s="234"/>
      <c r="DC370" s="184">
        <f t="shared" si="29"/>
        <v>0</v>
      </c>
      <c r="DD370" s="235" t="str">
        <f t="shared" si="30"/>
        <v/>
      </c>
      <c r="DE370" s="186">
        <f>IF(D370&gt; 0,(COUNTIFS(FRACAS!$B$5:$B$8972, D$4, FRACAS!$D$5:$D$8972, "&lt;="&amp;D370)), "" )</f>
        <v>0</v>
      </c>
      <c r="DF370" s="186">
        <f>IF(E370&gt; 0,(COUNTIFS(FRACAS!$B$5:$B$8972, E$4, FRACAS!$D$5:$D$8972, "&lt;="&amp;E370)), "" )</f>
        <v>0</v>
      </c>
      <c r="DG370" s="186">
        <f>IF(F370&gt; 0,(COUNTIFS(FRACAS!$B$5:$B$8972, F$4, FRACAS!$D$5:$D$8972, "&lt;="&amp;F370)), "" )</f>
        <v>0</v>
      </c>
      <c r="DH370" s="186">
        <f>IF(G370&gt; 0,(COUNTIFS(FRACAS!$B$5:$B$8972, G$4, FRACAS!$D$5:$D$8972, "&lt;="&amp;G370)), "" )</f>
        <v>0</v>
      </c>
      <c r="DI370" s="186">
        <f>IF(H370&gt; 0,(COUNTIFS(FRACAS!$B$5:$B$8972, H$4, FRACAS!$D$5:$D$8972, "&lt;="&amp;H370)), "" )</f>
        <v>0</v>
      </c>
      <c r="DJ370" s="186">
        <f>IF(I370&gt; 0,(COUNTIFS(FRACAS!$B$5:$B$8972, I$4, FRACAS!$D$5:$D$8972, "&lt;="&amp;I370)), "" )</f>
        <v>0</v>
      </c>
      <c r="DK370" s="186">
        <f>IF(J370&gt; 0,(COUNTIFS(FRACAS!$B$5:$B$8972, J$4, FRACAS!$D$5:$D$8972, "&lt;="&amp;J370)), "" )</f>
        <v>0</v>
      </c>
      <c r="DL370" s="186">
        <f>IF(K370&gt; 0,(COUNTIFS(FRACAS!$B$5:$B$8972, K$4, FRACAS!$D$5:$D$8972, "&lt;="&amp;K370)), "" )</f>
        <v>0</v>
      </c>
      <c r="DM370" s="186">
        <f>IF(L370&gt; 0,(COUNTIFS(FRACAS!$B$5:$B$8972, L$4, FRACAS!$D$5:$D$8972, "&lt;="&amp;L370)), "" )</f>
        <v>0</v>
      </c>
      <c r="DN370" s="186">
        <f>IF(M370&gt; 0,(COUNTIFS(FRACAS!$B$5:$B$8972, M$4, FRACAS!$D$5:$D$8972, "&lt;="&amp;M370)), "" )</f>
        <v>0</v>
      </c>
      <c r="DO370" s="186">
        <f>IF(N370&gt; 0,(COUNTIFS(FRACAS!$B$5:$B$8972, N$4, FRACAS!$D$5:$D$8972, "&lt;="&amp;N370)), "" )</f>
        <v>0</v>
      </c>
      <c r="DP370" s="186">
        <f>IF(O370&gt; 0,(COUNTIFS(FRACAS!$B$5:$B$8972, O$4, FRACAS!$D$5:$D$8972, "&lt;="&amp;O370)), "" )</f>
        <v>0</v>
      </c>
      <c r="DQ370" s="186">
        <f>IF(P370&gt; 0,(COUNTIFS(FRACAS!$B$5:$B$8972, P$4, FRACAS!$D$5:$D$8972, "&lt;="&amp;P370)), "" )</f>
        <v>0</v>
      </c>
      <c r="DR370" s="186">
        <f>IF(Q370&gt; 0,(COUNTIFS(FRACAS!$B$5:$B$8972, Q$4, FRACAS!$D$5:$D$8972, "&lt;="&amp;Q370)), "" )</f>
        <v>0</v>
      </c>
      <c r="DS370" s="186">
        <f>IF(R370&gt; 0,(COUNTIFS(FRACAS!$B$5:$B$8972, R$4, FRACAS!$D$5:$D$8972, "&lt;="&amp;R370)), "" )</f>
        <v>0</v>
      </c>
      <c r="DT370" s="186">
        <f>IF(S370&gt; 0,(COUNTIFS(FRACAS!$B$5:$B$8972, S$4, FRACAS!$D$5:$D$8972, "&lt;="&amp;S370)), "" )</f>
        <v>0</v>
      </c>
      <c r="DU370" s="186" t="str">
        <f>IF(T370&gt; 0,(COUNTIFS(FRACAS!$B$5:$B$8972, T$4, FRACAS!$D$5:$D$8972, "&lt;="&amp;T370)), "" )</f>
        <v/>
      </c>
      <c r="DV370" s="186" t="str">
        <f>IF(U370&gt; 0,(COUNTIFS(FRACAS!$B$5:$B$8972, U$4, FRACAS!$D$5:$D$8972, "&lt;="&amp;U370)), "" )</f>
        <v/>
      </c>
      <c r="DW370" s="186" t="str">
        <f>IF(V370&gt; 0,(COUNTIFS(FRACAS!$B$5:$B$8972, V$4, FRACAS!$D$5:$D$8972, "&lt;="&amp;V370)), "" )</f>
        <v/>
      </c>
      <c r="DX370" s="186" t="str">
        <f>IF(W370&gt; 0,(COUNTIFS(FRACAS!$B$5:$B$8972, W$4, FRACAS!$D$5:$D$8972, "&lt;="&amp;W370)), "" )</f>
        <v/>
      </c>
      <c r="DY370" s="186" t="str">
        <f>IF(X370&gt; 0,(COUNTIFS(FRACAS!$B$5:$B$8972, X$4, FRACAS!$D$5:$D$8972, "&lt;="&amp;X370)), "" )</f>
        <v/>
      </c>
      <c r="DZ370" s="186" t="str">
        <f>IF(Y370&gt; 0,(COUNTIFS(FRACAS!$B$5:$B$8972, Y$4, FRACAS!$D$5:$D$8972, "&lt;="&amp;Y370)), "" )</f>
        <v/>
      </c>
      <c r="EA370" s="186" t="str">
        <f>IF(Z370&gt; 0,(COUNTIFS(FRACAS!$B$5:$B$8972, Z$4, FRACAS!$D$5:$D$8972, "&lt;="&amp;Z370)), "" )</f>
        <v/>
      </c>
      <c r="EB370" s="186" t="str">
        <f>IF(AA370&gt; 0,(COUNTIFS(FRACAS!$B$5:$B$8972, AA$4, FRACAS!$D$5:$D$8972, "&lt;="&amp;AA370)), "" )</f>
        <v/>
      </c>
      <c r="EC370" s="186" t="str">
        <f>IF(AB370&gt; 0,(COUNTIFS(FRACAS!$B$5:$B$8972, AB$4, FRACAS!$D$5:$D$8972, "&lt;="&amp;AB370)), "" )</f>
        <v/>
      </c>
      <c r="ED370" s="186" t="str">
        <f>IF(AC370&gt; 0,(COUNTIFS(FRACAS!$B$5:$B$8972, AC$4, FRACAS!$D$5:$D$8972, "&lt;="&amp;AC370)), "" )</f>
        <v/>
      </c>
      <c r="EE370" s="186" t="str">
        <f>IF(AD370&gt; 0,(COUNTIFS(FRACAS!$B$5:$B$8972, AD$4, FRACAS!$D$5:$D$8972, "&lt;="&amp;AD370)), "" )</f>
        <v/>
      </c>
      <c r="EF370" s="186" t="str">
        <f>IF(AE370&gt; 0,(COUNTIFS(FRACAS!$B$5:$B$8972, AE$4, FRACAS!$D$5:$D$8972, "&lt;="&amp;AE370)), "" )</f>
        <v/>
      </c>
      <c r="EG370" s="186" t="str">
        <f>IF(AF370&gt; 0,(COUNTIFS(FRACAS!$B$5:$B$8972, AF$4, FRACAS!$D$5:$D$8972, "&lt;="&amp;AF370)), "" )</f>
        <v/>
      </c>
      <c r="EH370" s="186" t="str">
        <f>IF(AG370&gt; 0,(COUNTIFS(FRACAS!$B$5:$B$8972, AG$4, FRACAS!$D$5:$D$8972, "&lt;="&amp;AG370)), "" )</f>
        <v/>
      </c>
      <c r="EI370" s="186" t="str">
        <f>IF(AH370&gt; 0,(COUNTIFS(FRACAS!$B$5:$B$8972, AH$4, FRACAS!$D$5:$D$8972, "&lt;="&amp;AH370)), "" )</f>
        <v/>
      </c>
      <c r="EJ370" s="186" t="str">
        <f>IF(AI370&gt; 0,(COUNTIFS(FRACAS!$B$5:$B$8972, AI$4, FRACAS!$D$5:$D$8972, "&lt;="&amp;AI370)), "" )</f>
        <v/>
      </c>
      <c r="EK370" s="186" t="str">
        <f>IF(AJ370&gt; 0,(COUNTIFS(FRACAS!$B$5:$B$8972, AJ$4, FRACAS!$D$5:$D$8972, "&lt;="&amp;AJ370)), "" )</f>
        <v/>
      </c>
      <c r="EL370" s="186" t="str">
        <f>IF(AK370&gt; 0,(COUNTIFS(FRACAS!$B$5:$B$8972, AK$4, FRACAS!$D$5:$D$8972, "&lt;="&amp;AK370)), "" )</f>
        <v/>
      </c>
      <c r="EM370" s="186" t="str">
        <f>IF(AL370&gt; 0,(COUNTIFS(FRACAS!$B$5:$B$8972, AL$4, FRACAS!$D$5:$D$8972, "&lt;="&amp;AL370)), "" )</f>
        <v/>
      </c>
      <c r="EN370" s="186" t="str">
        <f>IF(AM370&gt; 0,(COUNTIFS(FRACAS!$B$5:$B$8972, AM$4, FRACAS!$D$5:$D$8972, "&lt;="&amp;AM370)), "" )</f>
        <v/>
      </c>
      <c r="EO370" s="186" t="str">
        <f>IF(AN370&gt; 0,(COUNTIFS(FRACAS!$B$5:$B$8972, AN$4, FRACAS!$D$5:$D$8972, "&lt;="&amp;AN370)), "" )</f>
        <v/>
      </c>
      <c r="EP370" s="186" t="str">
        <f>IF(AO370&gt; 0,(COUNTIFS(FRACAS!$B$5:$B$8972, AO$4, FRACAS!$D$5:$D$8972, "&lt;="&amp;AO370)), "" )</f>
        <v/>
      </c>
      <c r="EQ370" s="186" t="str">
        <f>IF(AP370&gt; 0,(COUNTIFS(FRACAS!$B$5:$B$8972, AP$4, FRACAS!$D$5:$D$8972, "&lt;="&amp;AP370)), "" )</f>
        <v/>
      </c>
      <c r="ER370" s="186" t="str">
        <f>IF(AQ370&gt; 0,(COUNTIFS(FRACAS!$B$5:$B$8972, AQ$4, FRACAS!$D$5:$D$8972, "&lt;="&amp;AQ370)), "" )</f>
        <v/>
      </c>
      <c r="ES370" s="246"/>
      <c r="ET370" s="194"/>
      <c r="EU370" s="194"/>
      <c r="EV370" s="194"/>
      <c r="EW370" s="194"/>
      <c r="EX370" s="194"/>
      <c r="EY370" s="194"/>
      <c r="EZ370" s="194"/>
      <c r="FA370" s="194"/>
      <c r="FB370" s="195"/>
      <c r="FE370" s="190"/>
      <c r="FF370" s="190"/>
      <c r="FG370" s="190"/>
      <c r="FH370" s="190"/>
      <c r="FI370" s="190"/>
      <c r="FJ370" s="190"/>
      <c r="FK370" s="190"/>
      <c r="FL370" s="190"/>
      <c r="FM370" s="190"/>
      <c r="FN370" s="190"/>
      <c r="JD370" s="238"/>
      <c r="JE370" s="238"/>
      <c r="JF370" s="238"/>
      <c r="JG370" s="238"/>
      <c r="JH370" s="238"/>
      <c r="JI370" s="238"/>
      <c r="JJ370" s="238"/>
      <c r="JK370" s="238"/>
      <c r="JL370" s="238"/>
      <c r="JM370" s="238"/>
      <c r="JN370" s="247"/>
      <c r="JO370" s="248"/>
      <c r="JP370" s="248"/>
      <c r="JQ370" s="248"/>
      <c r="JR370" s="248"/>
      <c r="JS370" s="248"/>
      <c r="JT370" s="248"/>
      <c r="JU370" s="248"/>
      <c r="JV370" s="248"/>
      <c r="JW370" s="248"/>
      <c r="JX370" s="248"/>
      <c r="JY370" s="248"/>
      <c r="JZ370" s="248"/>
      <c r="KA370" s="248"/>
      <c r="KB370" s="248"/>
      <c r="KC370" s="248"/>
      <c r="KD370" s="248"/>
      <c r="KE370" s="248"/>
      <c r="KF370" s="248"/>
      <c r="KG370" s="248"/>
      <c r="KH370" s="248"/>
      <c r="KI370" s="248"/>
      <c r="KJ370" s="248"/>
      <c r="KK370" s="248"/>
      <c r="KL370" s="248"/>
      <c r="KM370" s="248"/>
      <c r="KN370" s="248"/>
      <c r="KO370" s="248"/>
      <c r="KP370" s="248"/>
      <c r="KQ370" s="248"/>
      <c r="KR370" s="248"/>
      <c r="KS370" s="248"/>
      <c r="KT370" s="248"/>
      <c r="KU370" s="248"/>
      <c r="KV370" s="248"/>
      <c r="KW370" s="248"/>
      <c r="KX370" s="248"/>
      <c r="KY370" s="248"/>
      <c r="KZ370" s="248"/>
      <c r="LA370" s="248"/>
      <c r="LC370" s="235" t="str">
        <f t="shared" si="28"/>
        <v/>
      </c>
      <c r="LD370" s="240" t="str" cm="1">
        <f t="array" ref="LD370">IFERROR((((D370/FRACAS!$AY$1)*60
)-(SUMPRODUCT((FRACAS!$B$5:$B$8970=D$4)*(FRACAS!$D$5:$D$8970&lt;=D370)*(IFERROR(FRACAS!$AM$5:$AM$8970,0)))
))/((D370/FRACAS!$AY$1)*60),"")</f>
        <v/>
      </c>
      <c r="LE370" s="240" t="str" cm="1">
        <f t="array" ref="LE370">IFERROR((((E370/FRACAS!$AY$1)*60
)-(SUMPRODUCT((FRACAS!$B$5:$B$8970=E$4)*(FRACAS!$D$5:$D$8970&lt;=E370)*(IFERROR(FRACAS!$AM$5:$AM$8970,0)))
))/((E370/FRACAS!$AY$1)*60),"")</f>
        <v/>
      </c>
      <c r="LF370" s="240" t="str" cm="1">
        <f t="array" ref="LF370">IFERROR((((F370/FRACAS!$AY$1)*60
)-(SUMPRODUCT((FRACAS!$B$5:$B$8970=F$4)*(FRACAS!$D$5:$D$8970&lt;=F370)*(IFERROR(FRACAS!$AM$5:$AM$8970,0)))
))/((F370/FRACAS!$AY$1)*60),"")</f>
        <v/>
      </c>
      <c r="LG370" s="240" t="str" cm="1">
        <f t="array" ref="LG370">IFERROR((((G370/FRACAS!$AY$1)*60
)-(SUMPRODUCT((FRACAS!$B$5:$B$8970=G$4)*(FRACAS!$D$5:$D$8970&lt;=G370)*(IFERROR(FRACAS!$AM$5:$AM$8970,0)))
))/((G370/FRACAS!$AY$1)*60),"")</f>
        <v/>
      </c>
      <c r="LH370" s="240" t="str" cm="1">
        <f t="array" ref="LH370">IFERROR((((H370/FRACAS!$AY$1)*60
)-(SUMPRODUCT((FRACAS!$B$5:$B$8970=H$4)*(FRACAS!$D$5:$D$8970&lt;=H370)*(IFERROR(FRACAS!$AM$5:$AM$8970,0)))
))/((H370/FRACAS!$AY$1)*60),"")</f>
        <v/>
      </c>
      <c r="LI370" s="240" t="str" cm="1">
        <f t="array" ref="LI370">IFERROR((((I370/FRACAS!$AY$1)*60
)-(SUMPRODUCT((FRACAS!$B$5:$B$8970=I$4)*(FRACAS!$D$5:$D$8970&lt;=I370)*(IFERROR(FRACAS!$AM$5:$AM$8970,0)))
))/((I370/FRACAS!$AY$1)*60),"")</f>
        <v/>
      </c>
      <c r="LJ370" s="240" t="str" cm="1">
        <f t="array" ref="LJ370">IFERROR((((J370/FRACAS!$AY$1)*60
)-(SUMPRODUCT((FRACAS!$B$5:$B$8970=J$4)*(FRACAS!$D$5:$D$8970&lt;=J370)*(IFERROR(FRACAS!$AM$5:$AM$8970,0)))
))/((J370/FRACAS!$AY$1)*60),"")</f>
        <v/>
      </c>
      <c r="LK370" s="240" t="str" cm="1">
        <f t="array" ref="LK370">IFERROR((((K370/FRACAS!$AY$1)*60
)-(SUMPRODUCT((FRACAS!$B$5:$B$8970=K$4)*(FRACAS!$D$5:$D$8970&lt;=K370)*(IFERROR(FRACAS!$AM$5:$AM$8970,0)))
))/((K370/FRACAS!$AY$1)*60),"")</f>
        <v/>
      </c>
      <c r="LL370" s="240" t="str" cm="1">
        <f t="array" ref="LL370">IFERROR((((L370/FRACAS!$AY$1)*60
)-(SUMPRODUCT((FRACAS!$B$5:$B$8970=L$4)*(FRACAS!$D$5:$D$8970&lt;=L370)*(IFERROR(FRACAS!$AM$5:$AM$8970,0)))
))/((L370/FRACAS!$AY$1)*60),"")</f>
        <v/>
      </c>
      <c r="LM370" s="240" t="str" cm="1">
        <f t="array" ref="LM370">IFERROR((((M370/FRACAS!$AY$1)*60
)-(SUMPRODUCT((FRACAS!$B$5:$B$8970=M$4)*(FRACAS!$D$5:$D$8970&lt;=M370)*(IFERROR(FRACAS!$AM$5:$AM$8970,0)))
))/((M370/FRACAS!$AY$1)*60),"")</f>
        <v/>
      </c>
      <c r="LN370" s="240" t="str" cm="1">
        <f t="array" ref="LN370">IFERROR((((N370/FRACAS!$AY$1)*60
)-(SUMPRODUCT((FRACAS!$B$5:$B$8970=N$4)*(FRACAS!$D$5:$D$8970&lt;=N370)*(IFERROR(FRACAS!$AM$5:$AM$8970,0)))
))/((N370/FRACAS!$AY$1)*60),"")</f>
        <v/>
      </c>
      <c r="LO370" s="240" t="str" cm="1">
        <f t="array" ref="LO370">IFERROR((((O370/FRACAS!$AY$1)*60
)-(SUMPRODUCT((FRACAS!$B$5:$B$8970=O$4)*(FRACAS!$D$5:$D$8970&lt;=O370)*(IFERROR(FRACAS!$AM$5:$AM$8970,0)))
))/((O370/FRACAS!$AY$1)*60),"")</f>
        <v/>
      </c>
      <c r="LP370" s="240" t="str" cm="1">
        <f t="array" ref="LP370">IFERROR((((P370/FRACAS!$AY$1)*60
)-(SUMPRODUCT((FRACAS!$B$5:$B$8970=P$4)*(FRACAS!$D$5:$D$8970&lt;=P370)*(IFERROR(FRACAS!$AM$5:$AM$8970,0)))
))/((P370/FRACAS!$AY$1)*60),"")</f>
        <v/>
      </c>
      <c r="LQ370" s="240" t="str" cm="1">
        <f t="array" ref="LQ370">IFERROR((((Q370/FRACAS!$AY$1)*60
)-(SUMPRODUCT((FRACAS!$B$5:$B$8970=Q$4)*(FRACAS!$D$5:$D$8970&lt;=Q370)*(IFERROR(FRACAS!$AM$5:$AM$8970,0)))
))/((Q370/FRACAS!$AY$1)*60),"")</f>
        <v/>
      </c>
      <c r="LR370" s="240" t="str" cm="1">
        <f t="array" ref="LR370">IFERROR((((R370/FRACAS!$AY$1)*60
)-(SUMPRODUCT((FRACAS!$B$5:$B$8970=R$4)*(FRACAS!$D$5:$D$8970&lt;=R370)*(IFERROR(FRACAS!$AM$5:$AM$8970,0)))
))/((R370/FRACAS!$AY$1)*60),"")</f>
        <v/>
      </c>
      <c r="LS370" s="240" t="str" cm="1">
        <f t="array" ref="LS370">IFERROR((((S370/FRACAS!$AY$1)*60
)-(SUMPRODUCT((FRACAS!$B$5:$B$8970=S$4)*(FRACAS!$D$5:$D$8970&lt;=S370)*(IFERROR(FRACAS!$AM$5:$AM$8970,0)))
))/((S370/FRACAS!$AY$1)*60),"")</f>
        <v/>
      </c>
      <c r="LT370" s="240" t="str" cm="1">
        <f t="array" ref="LT370">IFERROR((((T370/FRACAS!$AY$1)*60
)-(SUMPRODUCT((FRACAS!$B$5:$B$8970=T$4)*(FRACAS!$D$5:$D$8970&lt;=T370)*(IFERROR(FRACAS!$AM$5:$AM$8970,0)))
))/((T370/FRACAS!$AY$1)*60),"")</f>
        <v/>
      </c>
      <c r="LU370" s="240" t="str" cm="1">
        <f t="array" ref="LU370">IFERROR((((U370/FRACAS!$AY$1)*60
)-(SUMPRODUCT((FRACAS!$B$5:$B$8970=U$4)*(FRACAS!$D$5:$D$8970&lt;=U370)*(IFERROR(FRACAS!$AM$5:$AM$8970,0)))
))/((U370/FRACAS!$AY$1)*60),"")</f>
        <v/>
      </c>
      <c r="LV370" s="240" t="str" cm="1">
        <f t="array" ref="LV370">IFERROR(
    (((V371/FRACAS!$AY$1)*60))
    /
    (((V371/FRACAS!$AY$1)*60) + SUMPRODUCT((FRACAS!$B$5:$B$8970=V$4)*(FRACAS!$D$5:$D$8970&lt;=V371)*(IFERROR(FRACAS!$AM$5:$AM$8970,0)))
    ),"")</f>
        <v/>
      </c>
      <c r="LW370" s="240" t="str" cm="1">
        <f t="array" ref="LW370">IFERROR(
    (((W371/FRACAS!$AY$1)*60))
    /
    (((W371/FRACAS!$AY$1)*60) + SUMPRODUCT((FRACAS!$B$5:$B$8970=W$4)*(FRACAS!$D$5:$D$8970&lt;=W371)*(IFERROR(FRACAS!$AM$5:$AM$8970,0)))
    ),"")</f>
        <v/>
      </c>
      <c r="LX370" s="240" t="str" cm="1">
        <f t="array" ref="LX370">IFERROR(
    (((X371/FRACAS!$AY$1)*60))
    /
    (((X371/FRACAS!$AY$1)*60) + SUMPRODUCT((FRACAS!$B$5:$B$8970=X$4)*(FRACAS!$D$5:$D$8970&lt;=X371)*(IFERROR(FRACAS!$AM$5:$AM$8970,0)))
    ),"")</f>
        <v/>
      </c>
      <c r="LY370" s="240" t="str" cm="1">
        <f t="array" ref="LY370">IFERROR(
    (((Y371/FRACAS!$AY$1)*60))
    /
    (((Y371/FRACAS!$AY$1)*60) + SUMPRODUCT((FRACAS!$B$5:$B$8970=Y$4)*(FRACAS!$D$5:$D$8970&lt;=Y371)*(IFERROR(FRACAS!$AM$5:$AM$8970,0)))
    ),"")</f>
        <v/>
      </c>
      <c r="LZ370" s="240" t="str" cm="1">
        <f t="array" ref="LZ370">IFERROR(
    (((Z371/FRACAS!$AY$1)*60))
    /
    (((Z371/FRACAS!$AY$1)*60) + SUMPRODUCT((FRACAS!$B$5:$B$8970=Z$4)*(FRACAS!$D$5:$D$8970&lt;=Z371)*(IFERROR(FRACAS!$AM$5:$AM$8970,0)))
    ),"")</f>
        <v/>
      </c>
      <c r="MA370" s="240" t="str" cm="1">
        <f t="array" ref="MA370">IFERROR(
    (((AA371/FRACAS!$AY$1)*60))
    /
    (((AA371/FRACAS!$AY$1)*60) + SUMPRODUCT((FRACAS!$B$5:$B$8970=AA$4)*(FRACAS!$D$5:$D$8970&lt;=AA371)*(IFERROR(FRACAS!$AM$5:$AM$8970,0)))
    ),"")</f>
        <v/>
      </c>
      <c r="MB370" s="240" t="str" cm="1">
        <f t="array" ref="MB370">IFERROR(
    (((AB371/FRACAS!$AY$1)*60))
    /
    (((AB371/FRACAS!$AY$1)*60) + SUMPRODUCT((FRACAS!$B$5:$B$8970=AB$4)*(FRACAS!$D$5:$D$8970&lt;=AB371)*(IFERROR(FRACAS!$AM$5:$AM$8970,0)))
    ),"")</f>
        <v/>
      </c>
      <c r="MC370" s="240" t="str" cm="1">
        <f t="array" ref="MC370">IFERROR(
    (((AC371/FRACAS!$AY$1)*60))
    /
    (((AC371/FRACAS!$AY$1)*60) + SUMPRODUCT((FRACAS!$B$5:$B$8970=AC$4)*(FRACAS!$D$5:$D$8970&lt;=AC371)*(IFERROR(FRACAS!$AM$5:$AM$8970,0)))
    ),"")</f>
        <v/>
      </c>
      <c r="MD370" s="240" t="str" cm="1">
        <f t="array" ref="MD370">IFERROR(
    (((AD371/FRACAS!$AY$1)*60))
    /
    (((AD371/FRACAS!$AY$1)*60) + SUMPRODUCT((FRACAS!$B$5:$B$8970=AD$4)*(FRACAS!$D$5:$D$8970&lt;=AD371)*(IFERROR(FRACAS!$AM$5:$AM$8970,0)))
    ),"")</f>
        <v/>
      </c>
      <c r="ME370" s="240" t="str" cm="1">
        <f t="array" ref="ME370">IFERROR(
    (((AE371/FRACAS!$AY$1)*60))
    /
    (((AE371/FRACAS!$AY$1)*60) + SUMPRODUCT((FRACAS!$B$5:$B$8970=AE$4)*(FRACAS!$D$5:$D$8970&lt;=AE371)*(IFERROR(FRACAS!$AM$5:$AM$8970,0)))
    ),"")</f>
        <v/>
      </c>
      <c r="MF370" s="240" t="str" cm="1">
        <f t="array" ref="MF370">IFERROR(
    (((AF371/FRACAS!$AY$1)*60))
    /
    (((AF371/FRACAS!$AY$1)*60) + SUMPRODUCT((FRACAS!$B$5:$B$8970=AF$4)*(FRACAS!$D$5:$D$8970&lt;=AF371)*(IFERROR(FRACAS!$AM$5:$AM$8970,0)))
    ),"")</f>
        <v/>
      </c>
      <c r="MG370" s="240" t="str" cm="1">
        <f t="array" ref="MG370">IFERROR(
    (((AG371/FRACAS!$AY$1)*60))
    /
    (((AG371/FRACAS!$AY$1)*60) + SUMPRODUCT((FRACAS!$B$5:$B$8970=AG$4)*(FRACAS!$D$5:$D$8970&lt;=AG371)*(IFERROR(FRACAS!$AM$5:$AM$8970,0)))
    ),"")</f>
        <v/>
      </c>
      <c r="MH370" s="240" t="str" cm="1">
        <f t="array" ref="MH370">IFERROR(
    (((AH371/FRACAS!$AY$1)*60))
    /
    (((AH371/FRACAS!$AY$1)*60) + SUMPRODUCT((FRACAS!$B$5:$B$8970=AH$4)*(FRACAS!$D$5:$D$8970&lt;=AH371)*(IFERROR(FRACAS!$AM$5:$AM$8970,0)))
    ),"")</f>
        <v/>
      </c>
      <c r="MI370" s="240" t="str" cm="1">
        <f t="array" ref="MI370">IFERROR(
    (((AI371/FRACAS!$AY$1)*60))
    /
    (((AI371/FRACAS!$AY$1)*60) + SUMPRODUCT((FRACAS!$B$5:$B$8970=AI$4)*(FRACAS!$D$5:$D$8970&lt;=AI371)*(IFERROR(FRACAS!$AM$5:$AM$8970,0)))
    ),"")</f>
        <v/>
      </c>
      <c r="MJ370" s="240" t="str" cm="1">
        <f t="array" ref="MJ370">IFERROR(
    (((AJ371/FRACAS!$AY$1)*60))
    /
    (((AJ371/FRACAS!$AY$1)*60) + SUMPRODUCT((FRACAS!$B$5:$B$8970=AJ$4)*(FRACAS!$D$5:$D$8970&lt;=AJ371)*(IFERROR(FRACAS!$AM$5:$AM$8970,0)))
    ),"")</f>
        <v/>
      </c>
      <c r="MK370" s="240" t="str" cm="1">
        <f t="array" ref="MK370">IFERROR(
    (((AK371/FRACAS!$AY$1)*60))
    /
    (((AK371/FRACAS!$AY$1)*60) + SUMPRODUCT((FRACAS!$B$5:$B$8970=AK$4)*(FRACAS!$D$5:$D$8970&lt;=AK371)*(IFERROR(FRACAS!$AM$5:$AM$8970,0)))
    ),"")</f>
        <v/>
      </c>
      <c r="ML370" s="240" t="str" cm="1">
        <f t="array" ref="ML370">IFERROR(
    (((AL371/FRACAS!$AY$1)*60))
    /
    (((AL371/FRACAS!$AY$1)*60) + SUMPRODUCT((FRACAS!$B$5:$B$8970=AL$4)*(FRACAS!$D$5:$D$8970&lt;=AL371)*(IFERROR(FRACAS!$AM$5:$AM$8970,0)))
    ),"")</f>
        <v/>
      </c>
      <c r="MM370" s="240" t="str" cm="1">
        <f t="array" ref="MM370">IFERROR(
    (((AM371/FRACAS!$AY$1)*60))
    /
    (((AM371/FRACAS!$AY$1)*60) + SUMPRODUCT((FRACAS!$B$5:$B$8970=AM$4)*(FRACAS!$D$5:$D$8970&lt;=AM371)*(IFERROR(FRACAS!$AM$5:$AM$8970,0)))
    ),"")</f>
        <v/>
      </c>
      <c r="MN370" s="240" t="str" cm="1">
        <f t="array" ref="MN370">IFERROR(
    (((AN371/FRACAS!$AY$1)*60))
    /
    (((AN371/FRACAS!$AY$1)*60) + SUMPRODUCT((FRACAS!$B$5:$B$8970=AN$4)*(FRACAS!$D$5:$D$8970&lt;=AN371)*(IFERROR(FRACAS!$AM$5:$AM$8970,0)))
    ),"")</f>
        <v/>
      </c>
      <c r="MO370" s="240" t="str" cm="1">
        <f t="array" ref="MO370">IFERROR(
    (((AO371/FRACAS!$AY$1)*60))
    /
    (((AO371/FRACAS!$AY$1)*60) + SUMPRODUCT((FRACAS!$B$5:$B$8970=AO$4)*(FRACAS!$D$5:$D$8970&lt;=AO371)*(IFERROR(FRACAS!$AM$5:$AM$8970,0)))
    ),"")</f>
        <v/>
      </c>
      <c r="MP370" s="240" t="str" cm="1">
        <f t="array" ref="MP370">IFERROR(
    (((AP371/FRACAS!$AY$1)*60))
    /
    (((AP371/FRACAS!$AY$1)*60) + SUMPRODUCT((FRACAS!$B$5:$B$8970=AP$4)*(FRACAS!$D$5:$D$8970&lt;=AP371)*(IFERROR(FRACAS!$AM$5:$AM$8970,0)))
    ),"")</f>
        <v/>
      </c>
      <c r="MQ370" s="240" t="str" cm="1">
        <f t="array" ref="MQ370">IFERROR(
    (((AQ371/FRACAS!$AY$1)*60))
    /
    (((AQ371/FRACAS!$AY$1)*60) + SUMPRODUCT((FRACAS!$B$5:$B$8970=AQ$4)*(FRACAS!$D$5:$D$8970&lt;=AQ371)*(IFERROR(FRACAS!$AM$5:$AM$8970,0)))
    ),"")</f>
        <v/>
      </c>
      <c r="MR370" s="194"/>
      <c r="MS370" s="194"/>
      <c r="MT370" s="194"/>
      <c r="MU370" s="194"/>
      <c r="MV370" s="194"/>
      <c r="MW370" s="194"/>
      <c r="MX370" s="194"/>
      <c r="MY370" s="194"/>
      <c r="MZ370" s="194"/>
      <c r="NA370" s="195"/>
      <c r="ND370" s="241">
        <f t="shared" si="31"/>
        <v>0</v>
      </c>
      <c r="NE370" s="242" t="str">
        <f t="shared" si="32"/>
        <v/>
      </c>
      <c r="NF370" s="193" t="str" cm="1">
        <f t="array" ref="NF370">IF($ND370=0,"",(IFERROR( (IFERROR($ND370/FRACAS!$AY$1*60,0) - SUMPRODUCT( (FRACAS!$K$5:$K$8972=NF$2) * IFERROR(FRACAS!$AN$5:$AN$8972,0) ) ) / IFERROR($ND370/FRACAS!$AY$1*60,0), 1 )))</f>
        <v/>
      </c>
      <c r="NG370" s="193" t="str" cm="1">
        <f t="array" ref="NG370">IF($ND370=0,"",(IFERROR( (IFERROR($ND370/FRACAS!$AY$1*60,0) - SUMPRODUCT( (FRACAS!$K$5:$K$8972=NG$2) * IFERROR(FRACAS!$AN$5:$AN$8972,0) ) ) / IFERROR($ND370/FRACAS!$AY$1*60,0), 1 )))</f>
        <v/>
      </c>
      <c r="NH370" s="193" t="str" cm="1">
        <f t="array" ref="NH370">IF($ND370=0,"",(IFERROR( (IFERROR($ND370/FRACAS!$AY$1*60,0) - SUMPRODUCT( (FRACAS!$K$5:$K$8972=NH$2) * IFERROR(FRACAS!$AN$5:$AN$8972,0) ) ) / IFERROR($ND370/FRACAS!$AY$1*60,0), 1 )))</f>
        <v/>
      </c>
      <c r="NI370" s="193" t="str" cm="1">
        <f t="array" ref="NI370">IF($ND370=0,"",(IFERROR( (IFERROR($ND370/FRACAS!$AY$1*60,0) - SUMPRODUCT( (FRACAS!$K$5:$K$8972=NI$2) * IFERROR(FRACAS!$AN$5:$AN$8972,0) ) ) / IFERROR($ND370/FRACAS!$AY$1*60,0), 1 )))</f>
        <v/>
      </c>
      <c r="NJ370" s="193" t="str" cm="1">
        <f t="array" ref="NJ370">IF($ND370=0,"",(IFERROR( (IFERROR($ND370/FRACAS!$AY$1*60,0) - SUMPRODUCT( (FRACAS!$K$5:$K$8972=NJ$2) * IFERROR(FRACAS!$AN$5:$AN$8972,0) ) ) / IFERROR($ND370/FRACAS!$AY$1*60,0), 1 )))</f>
        <v/>
      </c>
      <c r="NK370" s="193" t="str" cm="1">
        <f t="array" ref="NK370">IF($ND370=0,"",(IFERROR( (IFERROR($ND370/FRACAS!$AY$1*60,0) - SUMPRODUCT( (FRACAS!$K$5:$K$8972=NK$2) * IFERROR(FRACAS!$AN$5:$AN$8972,0) ) ) / IFERROR($ND370/FRACAS!$AY$1*60,0), 1 )))</f>
        <v/>
      </c>
      <c r="NL370" s="193" t="str" cm="1">
        <f t="array" ref="NL370">IF($ND370=0,"",(IFERROR( (IFERROR($ND370/FRACAS!$AY$1*60,0) - SUMPRODUCT( (FRACAS!$K$5:$K$8972=NL$2) * IFERROR(FRACAS!$AN$5:$AN$8972,0) ) ) / IFERROR($ND370/FRACAS!$AY$1*60,0), 1 )))</f>
        <v/>
      </c>
      <c r="NM370" s="193" t="str" cm="1">
        <f t="array" ref="NM370">IF($ND370=0,"",(IFERROR( (IFERROR($ND370/FRACAS!$AY$1*60,0) - SUMPRODUCT( (FRACAS!$K$5:$K$8972=NM$2) * IFERROR(FRACAS!$AN$5:$AN$8972,0) ) ) / IFERROR($ND370/FRACAS!$AY$1*60,0), 1 )))</f>
        <v/>
      </c>
      <c r="NN370" s="193" t="str" cm="1">
        <f t="array" ref="NN370">IF($ND370=0,"",(IFERROR( (IFERROR($ND370/FRACAS!$AY$1*60,0) - SUMPRODUCT( (FRACAS!$K$5:$K$8972=NN$2) * IFERROR(FRACAS!$AN$5:$AN$8972,0) ) ) / IFERROR($ND370/FRACAS!$AY$1*60,0), 1 )))</f>
        <v/>
      </c>
      <c r="NO370" s="193" t="str" cm="1">
        <f t="array" ref="NO370">IF($ND370=0,"",(IFERROR( (IFERROR($ND370/FRACAS!$AY$1*60,0) - SUMPRODUCT( (FRACAS!$K$5:$K$8972=NO$2) * IFERROR(FRACAS!$AN$5:$AN$8972,0) ) ) / IFERROR($ND370/FRACAS!$AY$1*60,0), 1 )))</f>
        <v/>
      </c>
      <c r="NP370" s="193" t="str" cm="1">
        <f t="array" ref="NP370">IF($ND370=0,"",(IFERROR( (IFERROR($ND370/FRACAS!$AY$1*60,0) - SUMPRODUCT( (FRACAS!$K$5:$K$8972=NP$2) * IFERROR(FRACAS!$AN$5:$AN$8972,0) ) ) / IFERROR($ND370/FRACAS!$AY$1*60,0), 1 )))</f>
        <v/>
      </c>
      <c r="NQ370" s="193" t="str" cm="1">
        <f t="array" ref="NQ370">IF($ND370=0,"",(IFERROR( (IFERROR($ND370/FRACAS!$AY$1*60,0) - SUMPRODUCT( (FRACAS!$K$5:$K$8972=NQ$2) * IFERROR(FRACAS!$AN$5:$AN$8972,0) ) ) / IFERROR($ND370/FRACAS!$AY$1*60,0), 1 )))</f>
        <v/>
      </c>
      <c r="NR370" s="193" t="str" cm="1">
        <f t="array" ref="NR370">IF($ND370=0,"",(IFERROR( (IFERROR($ND370/FRACAS!$AY$1*60,0) - SUMPRODUCT( (FRACAS!$K$5:$K$8972=NR$2) * IFERROR(FRACAS!$AN$5:$AN$8972,0) ) ) / IFERROR($ND370/FRACAS!$AY$1*60,0), 1 )))</f>
        <v/>
      </c>
      <c r="NS370" s="193" t="str" cm="1">
        <f t="array" ref="NS370">IF($ND370=0,"",(IFERROR( (IFERROR($ND370/FRACAS!$AY$1*60,0) - SUMPRODUCT( (FRACAS!$K$5:$K$8972=NS$2) * IFERROR(FRACAS!$AN$5:$AN$8972,0) ) ) / IFERROR($ND370/FRACAS!$AY$1*60,0), 1 )))</f>
        <v/>
      </c>
      <c r="NT370" s="193" t="str" cm="1">
        <f t="array" ref="NT370">IF($ND370=0,"",(IFERROR( (IFERROR($ND370/FRACAS!$AY$1*60,0) - SUMPRODUCT( (FRACAS!$K$5:$K$8972=NT$2) * IFERROR(FRACAS!$AN$5:$AN$8972,0) ) ) / IFERROR($ND370/FRACAS!$AY$1*60,0), 1 )))</f>
        <v/>
      </c>
      <c r="NU370" s="193" t="str" cm="1">
        <f t="array" ref="NU370">IF($ND370=0,"",(IFERROR( (IFERROR($ND370/FRACAS!$AY$1*60,0) - SUMPRODUCT( (FRACAS!$K$5:$K$8972=NU$2) * IFERROR(FRACAS!$AN$5:$AN$8972,0) ) ) / IFERROR($ND370/FRACAS!$AY$1*60,0), 1 )))</f>
        <v/>
      </c>
      <c r="NV370" s="193" t="str" cm="1">
        <f t="array" ref="NV370">IF($ND370=0,"",(IFERROR( (IFERROR($ND370/FRACAS!$AY$1*60,0) - SUMPRODUCT( (FRACAS!$K$5:$K$8972=NV$2) * IFERROR(FRACAS!$AN$5:$AN$8972,0) ) ) / IFERROR($ND370/FRACAS!$AY$1*60,0), 1 )))</f>
        <v/>
      </c>
      <c r="NW370" s="193" t="str" cm="1">
        <f t="array" ref="NW370">IF($ND370=0,"",(IFERROR( (IFERROR($ND370/FRACAS!$AY$1*60,0) - SUMPRODUCT( (FRACAS!$K$5:$K$8972=NW$2) * IFERROR(FRACAS!$AN$5:$AN$8972,0) ) ) / IFERROR($ND370/FRACAS!$AY$1*60,0), 1 )))</f>
        <v/>
      </c>
      <c r="NX370" s="193" t="str" cm="1">
        <f t="array" ref="NX370">IF($ND370=0,"",(IFERROR( (IFERROR($ND370/FRACAS!$AY$1*60,0) - SUMPRODUCT( (FRACAS!$K$5:$K$8972=NX$2) * IFERROR(FRACAS!$AN$5:$AN$8972,0) ) ) / IFERROR($ND370/FRACAS!$AY$1*60,0), 1 )))</f>
        <v/>
      </c>
      <c r="NY370" s="193" t="str" cm="1">
        <f t="array" ref="NY370">IF($ND370=0,"",(IFERROR( (IFERROR($ND370/FRACAS!$AY$1*60,0) - SUMPRODUCT( (FRACAS!$K$5:$K$8972=NY$2) * IFERROR(FRACAS!$AN$5:$AN$8972,0) ) ) / IFERROR($ND370/FRACAS!$AY$1*60,0), 1 )))</f>
        <v/>
      </c>
      <c r="NZ370" s="193" t="str" cm="1">
        <f t="array" ref="NZ370">IF($ND370=0,"",(IFERROR( (IFERROR($ND370/FRACAS!$AY$1*60,0) - SUMPRODUCT( (FRACAS!$K$5:$K$8972=NZ$2) * IFERROR(FRACAS!$AN$5:$AN$8972,0) ) ) / IFERROR($ND370/FRACAS!$AY$1*60,0), 1 )))</f>
        <v/>
      </c>
      <c r="OA370" s="193" t="str" cm="1">
        <f t="array" ref="OA370">IF($ND370=0,"",(IFERROR( (IFERROR($ND370/FRACAS!$AY$1*60,0) - SUMPRODUCT( (FRACAS!$K$5:$K$8972=OA$2) * IFERROR(FRACAS!$AN$5:$AN$8972,0) ) ) / IFERROR($ND370/FRACAS!$AY$1*60,0), 1 )))</f>
        <v/>
      </c>
      <c r="OB370" s="193" t="str" cm="1">
        <f t="array" ref="OB370">IF($ND370=0,"",(IFERROR( (IFERROR($ND370/FRACAS!$AY$1*60,0) - SUMPRODUCT( (FRACAS!$K$5:$K$8972=OB$2) * IFERROR(FRACAS!$AN$5:$AN$8972,0) ) ) / IFERROR($ND370/FRACAS!$AY$1*60,0), 1 )))</f>
        <v/>
      </c>
      <c r="OC370" s="193" t="str" cm="1">
        <f t="array" ref="OC370">IF($ND370=0,"",(IFERROR( (IFERROR($ND370/FRACAS!$AY$1*60,0) - SUMPRODUCT( (FRACAS!$K$5:$K$8972=OC$2) * IFERROR(FRACAS!$AN$5:$AN$8972,0) ) ) / IFERROR($ND370/FRACAS!$AY$1*60,0), 1 )))</f>
        <v/>
      </c>
      <c r="OD370" s="193" t="str" cm="1">
        <f t="array" ref="OD370">IF($ND370=0,"",(IFERROR( (IFERROR($ND370/FRACAS!$AY$1*60,0) - SUMPRODUCT( (FRACAS!$K$5:$K$8972=OD$2) * IFERROR(FRACAS!$AN$5:$AN$8972,0) ) ) / IFERROR($ND370/FRACAS!$AY$1*60,0), 1 )))</f>
        <v/>
      </c>
      <c r="OE370" s="193" t="str" cm="1">
        <f t="array" ref="OE370">IF($ND370=0,"",(IFERROR( (IFERROR($ND370/FRACAS!$AY$1*60,0) - SUMPRODUCT( (FRACAS!$K$5:$K$8972=OE$2) * IFERROR(FRACAS!$AN$5:$AN$8972,0) ) ) / IFERROR($ND370/FRACAS!$AY$1*60,0), 1 )))</f>
        <v/>
      </c>
      <c r="OF370" s="193" t="str" cm="1">
        <f t="array" ref="OF370">IF($ND370=0,"",(IFERROR( (IFERROR($ND370/FRACAS!$AY$1*60,0) - SUMPRODUCT( (FRACAS!$K$5:$K$8972=OF$2) * IFERROR(FRACAS!$AN$5:$AN$8972,0) ) ) / IFERROR($ND370/FRACAS!$AY$1*60,0), 1 )))</f>
        <v/>
      </c>
      <c r="OG370" s="193" t="str" cm="1">
        <f t="array" ref="OG370">IF($ND370=0,"",(IFERROR( (IFERROR($ND370/FRACAS!$AY$1*60,0) - SUMPRODUCT( (FRACAS!$K$5:$K$8972=OG$2) * IFERROR(FRACAS!$AN$5:$AN$8972,0) ) ) / IFERROR($ND370/FRACAS!$AY$1*60,0), 1 )))</f>
        <v/>
      </c>
      <c r="OH370" s="193" t="str" cm="1">
        <f t="array" ref="OH370">IF($ND370=0,"",(IFERROR( (IFERROR($ND370/FRACAS!$AY$1*60,0) - SUMPRODUCT( (FRACAS!$K$5:$K$8972=OH$2) * IFERROR(FRACAS!$AN$5:$AN$8972,0) ) ) / IFERROR($ND370/FRACAS!$AY$1*60,0), 1 )))</f>
        <v/>
      </c>
      <c r="OI370" s="193" t="str" cm="1">
        <f t="array" ref="OI370">IF($ND370=0,"",(IFERROR( (IFERROR($ND370/FRACAS!$AY$1*60,0) - SUMPRODUCT( (FRACAS!$K$5:$K$8972=OI$2) * IFERROR(FRACAS!$AN$5:$AN$8972,0) ) ) / IFERROR($ND370/FRACAS!$AY$1*60,0), 1 )))</f>
        <v/>
      </c>
      <c r="OJ370" s="193" t="str" cm="1">
        <f t="array" ref="OJ370">IF($ND370=0,"",(IFERROR( (IFERROR($ND370/FRACAS!$AY$1*60,0) - SUMPRODUCT( (FRACAS!$K$5:$K$8972=OJ$2) * IFERROR(FRACAS!$AN$5:$AN$8972,0) ) ) / IFERROR($ND370/FRACAS!$AY$1*60,0), 1 )))</f>
        <v/>
      </c>
      <c r="OK370" s="193" t="str" cm="1">
        <f t="array" ref="OK370">IF($ND370=0,"",(IFERROR( (IFERROR($ND370/FRACAS!$AY$1*60,0) - SUMPRODUCT( (FRACAS!$K$5:$K$8972=OK$2) * IFERROR(FRACAS!$AN$5:$AN$8972,0) ) ) / IFERROR($ND370/FRACAS!$AY$1*60,0), 1 )))</f>
        <v/>
      </c>
      <c r="OL370" s="193" t="str" cm="1">
        <f t="array" ref="OL370">IF($ND370=0,"",(IFERROR( (IFERROR($ND370/FRACAS!$AY$1*60,0) - SUMPRODUCT( (FRACAS!$K$5:$K$8972=OL$2) * IFERROR(FRACAS!$AN$5:$AN$8972,0) ) ) / IFERROR($ND370/FRACAS!$AY$1*60,0), 1 )))</f>
        <v/>
      </c>
      <c r="OM370" s="193" t="str" cm="1">
        <f t="array" ref="OM370">IF($ND370=0,"",(IFERROR( (IFERROR($ND370/FRACAS!$AY$1*60,0) - SUMPRODUCT( (FRACAS!$K$5:$K$8972=OM$2) * IFERROR(FRACAS!$AN$5:$AN$8972,0) ) ) / IFERROR($ND370/FRACAS!$AY$1*60,0), 1 )))</f>
        <v/>
      </c>
      <c r="ON370" s="193" t="str" cm="1">
        <f t="array" ref="ON370">IF($ND370=0,"",(IFERROR( (IFERROR($ND370/FRACAS!$AY$1*60,0) - SUMPRODUCT( (FRACAS!$K$5:$K$8972=ON$2) * IFERROR(FRACAS!$AN$5:$AN$8972,0) ) ) / IFERROR($ND370/FRACAS!$AY$1*60,0), 1 )))</f>
        <v/>
      </c>
      <c r="OO370" s="193" t="str" cm="1">
        <f t="array" ref="OO370">IF($ND370=0,"",(IFERROR( (IFERROR($ND370/FRACAS!$AY$1*60,0) - SUMPRODUCT( (FRACAS!$K$5:$K$8972=OO$2) * IFERROR(FRACAS!$AN$5:$AN$8972,0) ) ) / IFERROR($ND370/FRACAS!$AY$1*60,0), 1 )))</f>
        <v/>
      </c>
      <c r="OP370" s="193" t="str" cm="1">
        <f t="array" ref="OP370">IF($ND370=0,"",(IFERROR( (IFERROR($ND370/FRACAS!$AY$1*60,0) - SUMPRODUCT( (FRACAS!$K$5:$K$8972=OP$2) * IFERROR(FRACAS!$AN$5:$AN$8972,0) ) ) / IFERROR($ND370/FRACAS!$AY$1*60,0), 1 )))</f>
        <v/>
      </c>
      <c r="OQ370" s="193" t="str" cm="1">
        <f t="array" ref="OQ370">IF($ND370=0,"",(IFERROR( (IFERROR($ND370/FRACAS!$AY$1*60,0) - SUMPRODUCT( (FRACAS!$K$5:$K$8972=OQ$2) * IFERROR(FRACAS!$AN$5:$AN$8972,0) ) ) / IFERROR($ND370/FRACAS!$AY$1*60,0), 1 )))</f>
        <v/>
      </c>
      <c r="OR370" s="193" t="str" cm="1">
        <f t="array" ref="OR370">IF($ND370=0,"",(IFERROR( (IFERROR($ND370/FRACAS!$AY$1*60,0) - SUMPRODUCT( (FRACAS!$K$5:$K$8972=OR$2) * IFERROR(FRACAS!$AN$5:$AN$8972,0) ) ) / IFERROR($ND370/FRACAS!$AY$1*60,0), 1 )))</f>
        <v/>
      </c>
      <c r="OS370" s="193" t="str" cm="1">
        <f t="array" ref="OS370">IF($ND370=0,"",(IFERROR( (IFERROR($ND370/FRACAS!$AY$1*60,0) - SUMPRODUCT( (FRACAS!$K$5:$K$8972=OS$2) * IFERROR(FRACAS!$AN$5:$AN$8972,0) ) ) / IFERROR($ND370/FRACAS!$AY$1*60,0), 1 )))</f>
        <v/>
      </c>
      <c r="OT370" s="243" t="str" cm="1">
        <f t="array" ref="OT370">IF($ND370=0,"",(IFERROR( (IFERROR($ND370/FRACAS!$AY$1*60,0) - SUMPRODUCT( (FRACAS!$K$5:$K$8972=OT$2) * IFERROR(FRACAS!$AN$5:$AN$8972,0) ) ) / IFERROR($ND370/FRACAS!$AY$1*60,0), 1 )))</f>
        <v/>
      </c>
    </row>
    <row r="371" spans="2:410" x14ac:dyDescent="0.2">
      <c r="B371" s="233"/>
      <c r="C371" s="259" t="str">
        <f>IF('[1]17.11.2025 IASI18 Mileage'!C372="","",'[1]17.11.2025 IASI18 Mileage'!C372)</f>
        <v/>
      </c>
      <c r="D371" s="201" t="str">
        <f>IF('[2]10.09.2025 IASI Mileage'!D370="","",'[2]10.09.2025 IASI Mileage'!D370)</f>
        <v/>
      </c>
      <c r="E371" s="201" t="str">
        <f>IF('[2]10.09.2025 IASI Mileage'!E370="","",'[2]10.09.2025 IASI Mileage'!E370)</f>
        <v/>
      </c>
      <c r="F371" s="201" t="str">
        <f>IF('[2]10.09.2025 IASI Mileage'!F370="","",'[2]10.09.2025 IASI Mileage'!F370)</f>
        <v/>
      </c>
      <c r="G371" s="201" t="str">
        <f>IF('[2]10.09.2025 IASI Mileage'!G370="","",'[2]10.09.2025 IASI Mileage'!G370)</f>
        <v/>
      </c>
      <c r="H371" s="201" t="str">
        <f>IF('[2]10.09.2025 IASI Mileage'!H370="","",'[2]10.09.2025 IASI Mileage'!H370)</f>
        <v/>
      </c>
      <c r="I371" s="201" t="str">
        <f>IF('[2]10.09.2025 IASI Mileage'!I370="","",'[2]10.09.2025 IASI Mileage'!I370)</f>
        <v/>
      </c>
      <c r="J371" s="201" t="str">
        <f>IF('[2]10.09.2025 IASI Mileage'!J370="","",'[2]10.09.2025 IASI Mileage'!J370)</f>
        <v/>
      </c>
      <c r="K371" s="201" t="str">
        <f>IF('[2]10.09.2025 IASI Mileage'!K370="","",'[2]10.09.2025 IASI Mileage'!K370)</f>
        <v/>
      </c>
      <c r="L371" s="201" t="str">
        <f>IF('[2]10.09.2025 IASI Mileage'!L370="","",'[2]10.09.2025 IASI Mileage'!L370)</f>
        <v/>
      </c>
      <c r="M371" s="201" t="str">
        <f>IF('[2]10.09.2025 IASI Mileage'!M370="","",'[2]10.09.2025 IASI Mileage'!M370)</f>
        <v/>
      </c>
      <c r="N371" s="201" t="str">
        <f>IF('[2]10.09.2025 IASI Mileage'!N370="","",'[2]10.09.2025 IASI Mileage'!N370)</f>
        <v/>
      </c>
      <c r="O371" s="201" t="str">
        <f>IF('[2]10.09.2025 IASI Mileage'!O370="","",'[2]10.09.2025 IASI Mileage'!O370)</f>
        <v/>
      </c>
      <c r="P371" s="201" t="str">
        <f>IF('[2]10.09.2025 IASI Mileage'!P370="","",'[2]10.09.2025 IASI Mileage'!P370)</f>
        <v/>
      </c>
      <c r="Q371" s="201" t="str">
        <f>IF('[2]10.09.2025 IASI Mileage'!Q370="","",'[2]10.09.2025 IASI Mileage'!Q370)</f>
        <v/>
      </c>
      <c r="R371" s="201" t="str">
        <f>IF('[2]10.09.2025 IASI Mileage'!R370="","",'[2]10.09.2025 IASI Mileage'!R370)</f>
        <v/>
      </c>
      <c r="S371" s="201" t="str">
        <f>IF('[2]10.09.2025 IASI Mileage'!S370="","",'[2]10.09.2025 IASI Mileage'!S370)</f>
        <v/>
      </c>
      <c r="T371" s="201"/>
      <c r="U371" s="201"/>
      <c r="V371" s="201"/>
      <c r="W371" s="201"/>
      <c r="X371" s="201"/>
      <c r="Y371" s="201"/>
      <c r="Z371" s="201"/>
      <c r="AA371" s="201"/>
      <c r="AB371" s="201"/>
      <c r="AC371" s="201"/>
      <c r="AD371" s="201"/>
      <c r="AE371" s="201"/>
      <c r="AF371" s="201"/>
      <c r="AG371" s="201"/>
      <c r="AH371" s="201"/>
      <c r="AI371" s="201"/>
      <c r="AJ371" s="201"/>
      <c r="AK371" s="201"/>
      <c r="AL371" s="201"/>
      <c r="AM371" s="201"/>
      <c r="AN371" s="201"/>
      <c r="AO371" s="201"/>
      <c r="AP371" s="201"/>
      <c r="AQ371" s="201"/>
      <c r="AR371" s="201"/>
      <c r="AS371" s="201"/>
      <c r="AT371" s="201"/>
      <c r="AU371" s="201"/>
      <c r="AV371" s="201"/>
      <c r="AW371" s="201"/>
      <c r="AX371" s="201"/>
      <c r="AY371" s="201"/>
      <c r="AZ371" s="201"/>
      <c r="BA371" s="202"/>
      <c r="BB371" s="184"/>
      <c r="BD371" s="234"/>
      <c r="BE371" s="234"/>
      <c r="BF371" s="234"/>
      <c r="BG371" s="234"/>
      <c r="BH371" s="234"/>
      <c r="BI371" s="234"/>
      <c r="BJ371" s="234"/>
      <c r="BK371" s="234"/>
      <c r="BL371" s="234"/>
      <c r="BM371" s="234"/>
      <c r="DC371" s="184">
        <f t="shared" si="29"/>
        <v>0</v>
      </c>
      <c r="DD371" s="235" t="str">
        <f t="shared" si="30"/>
        <v/>
      </c>
      <c r="DE371" s="186">
        <f>IF(D371&gt; 0,(COUNTIFS(FRACAS!$B$5:$B$8972, D$4, FRACAS!$D$5:$D$8972, "&lt;="&amp;D371)), "" )</f>
        <v>0</v>
      </c>
      <c r="DF371" s="186">
        <f>IF(E371&gt; 0,(COUNTIFS(FRACAS!$B$5:$B$8972, E$4, FRACAS!$D$5:$D$8972, "&lt;="&amp;E371)), "" )</f>
        <v>0</v>
      </c>
      <c r="DG371" s="186">
        <f>IF(F371&gt; 0,(COUNTIFS(FRACAS!$B$5:$B$8972, F$4, FRACAS!$D$5:$D$8972, "&lt;="&amp;F371)), "" )</f>
        <v>0</v>
      </c>
      <c r="DH371" s="186">
        <f>IF(G371&gt; 0,(COUNTIFS(FRACAS!$B$5:$B$8972, G$4, FRACAS!$D$5:$D$8972, "&lt;="&amp;G371)), "" )</f>
        <v>0</v>
      </c>
      <c r="DI371" s="186">
        <f>IF(H371&gt; 0,(COUNTIFS(FRACAS!$B$5:$B$8972, H$4, FRACAS!$D$5:$D$8972, "&lt;="&amp;H371)), "" )</f>
        <v>0</v>
      </c>
      <c r="DJ371" s="186">
        <f>IF(I371&gt; 0,(COUNTIFS(FRACAS!$B$5:$B$8972, I$4, FRACAS!$D$5:$D$8972, "&lt;="&amp;I371)), "" )</f>
        <v>0</v>
      </c>
      <c r="DK371" s="186">
        <f>IF(J371&gt; 0,(COUNTIFS(FRACAS!$B$5:$B$8972, J$4, FRACAS!$D$5:$D$8972, "&lt;="&amp;J371)), "" )</f>
        <v>0</v>
      </c>
      <c r="DL371" s="186">
        <f>IF(K371&gt; 0,(COUNTIFS(FRACAS!$B$5:$B$8972, K$4, FRACAS!$D$5:$D$8972, "&lt;="&amp;K371)), "" )</f>
        <v>0</v>
      </c>
      <c r="DM371" s="186">
        <f>IF(L371&gt; 0,(COUNTIFS(FRACAS!$B$5:$B$8972, L$4, FRACAS!$D$5:$D$8972, "&lt;="&amp;L371)), "" )</f>
        <v>0</v>
      </c>
      <c r="DN371" s="186">
        <f>IF(M371&gt; 0,(COUNTIFS(FRACAS!$B$5:$B$8972, M$4, FRACAS!$D$5:$D$8972, "&lt;="&amp;M371)), "" )</f>
        <v>0</v>
      </c>
      <c r="DO371" s="186">
        <f>IF(N371&gt; 0,(COUNTIFS(FRACAS!$B$5:$B$8972, N$4, FRACAS!$D$5:$D$8972, "&lt;="&amp;N371)), "" )</f>
        <v>0</v>
      </c>
      <c r="DP371" s="186">
        <f>IF(O371&gt; 0,(COUNTIFS(FRACAS!$B$5:$B$8972, O$4, FRACAS!$D$5:$D$8972, "&lt;="&amp;O371)), "" )</f>
        <v>0</v>
      </c>
      <c r="DQ371" s="186">
        <f>IF(P371&gt; 0,(COUNTIFS(FRACAS!$B$5:$B$8972, P$4, FRACAS!$D$5:$D$8972, "&lt;="&amp;P371)), "" )</f>
        <v>0</v>
      </c>
      <c r="DR371" s="186">
        <f>IF(Q371&gt; 0,(COUNTIFS(FRACAS!$B$5:$B$8972, Q$4, FRACAS!$D$5:$D$8972, "&lt;="&amp;Q371)), "" )</f>
        <v>0</v>
      </c>
      <c r="DS371" s="186">
        <f>IF(R371&gt; 0,(COUNTIFS(FRACAS!$B$5:$B$8972, R$4, FRACAS!$D$5:$D$8972, "&lt;="&amp;R371)), "" )</f>
        <v>0</v>
      </c>
      <c r="DT371" s="186">
        <f>IF(S371&gt; 0,(COUNTIFS(FRACAS!$B$5:$B$8972, S$4, FRACAS!$D$5:$D$8972, "&lt;="&amp;S371)), "" )</f>
        <v>0</v>
      </c>
      <c r="DU371" s="186" t="str">
        <f>IF(T371&gt; 0,(COUNTIFS(FRACAS!$B$5:$B$8972, T$4, FRACAS!$D$5:$D$8972, "&lt;="&amp;T371)), "" )</f>
        <v/>
      </c>
      <c r="DV371" s="186" t="str">
        <f>IF(U371&gt; 0,(COUNTIFS(FRACAS!$B$5:$B$8972, U$4, FRACAS!$D$5:$D$8972, "&lt;="&amp;U371)), "" )</f>
        <v/>
      </c>
      <c r="DW371" s="186" t="str">
        <f>IF(V371&gt; 0,(COUNTIFS(FRACAS!$B$5:$B$8972, V$4, FRACAS!$D$5:$D$8972, "&lt;="&amp;V371)), "" )</f>
        <v/>
      </c>
      <c r="DX371" s="186" t="str">
        <f>IF(W371&gt; 0,(COUNTIFS(FRACAS!$B$5:$B$8972, W$4, FRACAS!$D$5:$D$8972, "&lt;="&amp;W371)), "" )</f>
        <v/>
      </c>
      <c r="DY371" s="186" t="str">
        <f>IF(X371&gt; 0,(COUNTIFS(FRACAS!$B$5:$B$8972, X$4, FRACAS!$D$5:$D$8972, "&lt;="&amp;X371)), "" )</f>
        <v/>
      </c>
      <c r="DZ371" s="186" t="str">
        <f>IF(Y371&gt; 0,(COUNTIFS(FRACAS!$B$5:$B$8972, Y$4, FRACAS!$D$5:$D$8972, "&lt;="&amp;Y371)), "" )</f>
        <v/>
      </c>
      <c r="EA371" s="186" t="str">
        <f>IF(Z371&gt; 0,(COUNTIFS(FRACAS!$B$5:$B$8972, Z$4, FRACAS!$D$5:$D$8972, "&lt;="&amp;Z371)), "" )</f>
        <v/>
      </c>
      <c r="EB371" s="186" t="str">
        <f>IF(AA371&gt; 0,(COUNTIFS(FRACAS!$B$5:$B$8972, AA$4, FRACAS!$D$5:$D$8972, "&lt;="&amp;AA371)), "" )</f>
        <v/>
      </c>
      <c r="EC371" s="186" t="str">
        <f>IF(AB371&gt; 0,(COUNTIFS(FRACAS!$B$5:$B$8972, AB$4, FRACAS!$D$5:$D$8972, "&lt;="&amp;AB371)), "" )</f>
        <v/>
      </c>
      <c r="ED371" s="186" t="str">
        <f>IF(AC371&gt; 0,(COUNTIFS(FRACAS!$B$5:$B$8972, AC$4, FRACAS!$D$5:$D$8972, "&lt;="&amp;AC371)), "" )</f>
        <v/>
      </c>
      <c r="EE371" s="186" t="str">
        <f>IF(AD371&gt; 0,(COUNTIFS(FRACAS!$B$5:$B$8972, AD$4, FRACAS!$D$5:$D$8972, "&lt;="&amp;AD371)), "" )</f>
        <v/>
      </c>
      <c r="EF371" s="186" t="str">
        <f>IF(AE371&gt; 0,(COUNTIFS(FRACAS!$B$5:$B$8972, AE$4, FRACAS!$D$5:$D$8972, "&lt;="&amp;AE371)), "" )</f>
        <v/>
      </c>
      <c r="EG371" s="186" t="str">
        <f>IF(AF371&gt; 0,(COUNTIFS(FRACAS!$B$5:$B$8972, AF$4, FRACAS!$D$5:$D$8972, "&lt;="&amp;AF371)), "" )</f>
        <v/>
      </c>
      <c r="EH371" s="186" t="str">
        <f>IF(AG371&gt; 0,(COUNTIFS(FRACAS!$B$5:$B$8972, AG$4, FRACAS!$D$5:$D$8972, "&lt;="&amp;AG371)), "" )</f>
        <v/>
      </c>
      <c r="EI371" s="186" t="str">
        <f>IF(AH371&gt; 0,(COUNTIFS(FRACAS!$B$5:$B$8972, AH$4, FRACAS!$D$5:$D$8972, "&lt;="&amp;AH371)), "" )</f>
        <v/>
      </c>
      <c r="EJ371" s="186" t="str">
        <f>IF(AI371&gt; 0,(COUNTIFS(FRACAS!$B$5:$B$8972, AI$4, FRACAS!$D$5:$D$8972, "&lt;="&amp;AI371)), "" )</f>
        <v/>
      </c>
      <c r="EK371" s="186" t="str">
        <f>IF(AJ371&gt; 0,(COUNTIFS(FRACAS!$B$5:$B$8972, AJ$4, FRACAS!$D$5:$D$8972, "&lt;="&amp;AJ371)), "" )</f>
        <v/>
      </c>
      <c r="EL371" s="186" t="str">
        <f>IF(AK371&gt; 0,(COUNTIFS(FRACAS!$B$5:$B$8972, AK$4, FRACAS!$D$5:$D$8972, "&lt;="&amp;AK371)), "" )</f>
        <v/>
      </c>
      <c r="EM371" s="186" t="str">
        <f>IF(AL371&gt; 0,(COUNTIFS(FRACAS!$B$5:$B$8972, AL$4, FRACAS!$D$5:$D$8972, "&lt;="&amp;AL371)), "" )</f>
        <v/>
      </c>
      <c r="EN371" s="186" t="str">
        <f>IF(AM371&gt; 0,(COUNTIFS(FRACAS!$B$5:$B$8972, AM$4, FRACAS!$D$5:$D$8972, "&lt;="&amp;AM371)), "" )</f>
        <v/>
      </c>
      <c r="EO371" s="186" t="str">
        <f>IF(AN371&gt; 0,(COUNTIFS(FRACAS!$B$5:$B$8972, AN$4, FRACAS!$D$5:$D$8972, "&lt;="&amp;AN371)), "" )</f>
        <v/>
      </c>
      <c r="EP371" s="186" t="str">
        <f>IF(AO371&gt; 0,(COUNTIFS(FRACAS!$B$5:$B$8972, AO$4, FRACAS!$D$5:$D$8972, "&lt;="&amp;AO371)), "" )</f>
        <v/>
      </c>
      <c r="EQ371" s="186" t="str">
        <f>IF(AP371&gt; 0,(COUNTIFS(FRACAS!$B$5:$B$8972, AP$4, FRACAS!$D$5:$D$8972, "&lt;="&amp;AP371)), "" )</f>
        <v/>
      </c>
      <c r="ER371" s="186" t="str">
        <f>IF(AQ371&gt; 0,(COUNTIFS(FRACAS!$B$5:$B$8972, AQ$4, FRACAS!$D$5:$D$8972, "&lt;="&amp;AQ371)), "" )</f>
        <v/>
      </c>
      <c r="ES371" s="246"/>
      <c r="ET371" s="194"/>
      <c r="EU371" s="194"/>
      <c r="EV371" s="194"/>
      <c r="EW371" s="194"/>
      <c r="EX371" s="194"/>
      <c r="EY371" s="194"/>
      <c r="EZ371" s="194"/>
      <c r="FA371" s="194"/>
      <c r="FB371" s="195"/>
      <c r="FE371" s="190"/>
      <c r="FF371" s="190"/>
      <c r="FG371" s="190"/>
      <c r="FH371" s="190"/>
      <c r="FI371" s="190"/>
      <c r="FJ371" s="190"/>
      <c r="FK371" s="190"/>
      <c r="FL371" s="190"/>
      <c r="FM371" s="190"/>
      <c r="FN371" s="190"/>
      <c r="JD371" s="238"/>
      <c r="JE371" s="238"/>
      <c r="JF371" s="238"/>
      <c r="JG371" s="238"/>
      <c r="JH371" s="238"/>
      <c r="JI371" s="238"/>
      <c r="JJ371" s="238"/>
      <c r="JK371" s="238"/>
      <c r="JL371" s="238"/>
      <c r="JM371" s="238"/>
      <c r="JN371" s="247"/>
      <c r="JO371" s="248"/>
      <c r="JP371" s="248"/>
      <c r="JQ371" s="248"/>
      <c r="JR371" s="248"/>
      <c r="JS371" s="248"/>
      <c r="JT371" s="248"/>
      <c r="JU371" s="248"/>
      <c r="JV371" s="248"/>
      <c r="JW371" s="248"/>
      <c r="JX371" s="248"/>
      <c r="JY371" s="248"/>
      <c r="JZ371" s="248"/>
      <c r="KA371" s="248"/>
      <c r="KB371" s="248"/>
      <c r="KC371" s="248"/>
      <c r="KD371" s="248"/>
      <c r="KE371" s="248"/>
      <c r="KF371" s="248"/>
      <c r="KG371" s="248"/>
      <c r="KH371" s="248"/>
      <c r="KI371" s="248"/>
      <c r="KJ371" s="248"/>
      <c r="KK371" s="248"/>
      <c r="KL371" s="248"/>
      <c r="KM371" s="248"/>
      <c r="KN371" s="248"/>
      <c r="KO371" s="248"/>
      <c r="KP371" s="248"/>
      <c r="KQ371" s="248"/>
      <c r="KR371" s="248"/>
      <c r="KS371" s="248"/>
      <c r="KT371" s="248"/>
      <c r="KU371" s="248"/>
      <c r="KV371" s="248"/>
      <c r="KW371" s="248"/>
      <c r="KX371" s="248"/>
      <c r="KY371" s="248"/>
      <c r="KZ371" s="248"/>
      <c r="LA371" s="248"/>
      <c r="LC371" s="235" t="str">
        <f t="shared" si="28"/>
        <v/>
      </c>
      <c r="LD371" s="240" t="str" cm="1">
        <f t="array" ref="LD371">IFERROR((((D371/FRACAS!$AY$1)*60
)-(SUMPRODUCT((FRACAS!$B$5:$B$8970=D$4)*(FRACAS!$D$5:$D$8970&lt;=D371)*(IFERROR(FRACAS!$AM$5:$AM$8970,0)))
))/((D371/FRACAS!$AY$1)*60),"")</f>
        <v/>
      </c>
      <c r="LE371" s="240" t="str" cm="1">
        <f t="array" ref="LE371">IFERROR((((E371/FRACAS!$AY$1)*60
)-(SUMPRODUCT((FRACAS!$B$5:$B$8970=E$4)*(FRACAS!$D$5:$D$8970&lt;=E371)*(IFERROR(FRACAS!$AM$5:$AM$8970,0)))
))/((E371/FRACAS!$AY$1)*60),"")</f>
        <v/>
      </c>
      <c r="LF371" s="240" t="str" cm="1">
        <f t="array" ref="LF371">IFERROR((((F371/FRACAS!$AY$1)*60
)-(SUMPRODUCT((FRACAS!$B$5:$B$8970=F$4)*(FRACAS!$D$5:$D$8970&lt;=F371)*(IFERROR(FRACAS!$AM$5:$AM$8970,0)))
))/((F371/FRACAS!$AY$1)*60),"")</f>
        <v/>
      </c>
      <c r="LG371" s="240" t="str" cm="1">
        <f t="array" ref="LG371">IFERROR((((G371/FRACAS!$AY$1)*60
)-(SUMPRODUCT((FRACAS!$B$5:$B$8970=G$4)*(FRACAS!$D$5:$D$8970&lt;=G371)*(IFERROR(FRACAS!$AM$5:$AM$8970,0)))
))/((G371/FRACAS!$AY$1)*60),"")</f>
        <v/>
      </c>
      <c r="LH371" s="240" t="str" cm="1">
        <f t="array" ref="LH371">IFERROR((((H371/FRACAS!$AY$1)*60
)-(SUMPRODUCT((FRACAS!$B$5:$B$8970=H$4)*(FRACAS!$D$5:$D$8970&lt;=H371)*(IFERROR(FRACAS!$AM$5:$AM$8970,0)))
))/((H371/FRACAS!$AY$1)*60),"")</f>
        <v/>
      </c>
      <c r="LI371" s="240" t="str" cm="1">
        <f t="array" ref="LI371">IFERROR((((I371/FRACAS!$AY$1)*60
)-(SUMPRODUCT((FRACAS!$B$5:$B$8970=I$4)*(FRACAS!$D$5:$D$8970&lt;=I371)*(IFERROR(FRACAS!$AM$5:$AM$8970,0)))
))/((I371/FRACAS!$AY$1)*60),"")</f>
        <v/>
      </c>
      <c r="LJ371" s="240" t="str" cm="1">
        <f t="array" ref="LJ371">IFERROR((((J371/FRACAS!$AY$1)*60
)-(SUMPRODUCT((FRACAS!$B$5:$B$8970=J$4)*(FRACAS!$D$5:$D$8970&lt;=J371)*(IFERROR(FRACAS!$AM$5:$AM$8970,0)))
))/((J371/FRACAS!$AY$1)*60),"")</f>
        <v/>
      </c>
      <c r="LK371" s="240" t="str" cm="1">
        <f t="array" ref="LK371">IFERROR((((K371/FRACAS!$AY$1)*60
)-(SUMPRODUCT((FRACAS!$B$5:$B$8970=K$4)*(FRACAS!$D$5:$D$8970&lt;=K371)*(IFERROR(FRACAS!$AM$5:$AM$8970,0)))
))/((K371/FRACAS!$AY$1)*60),"")</f>
        <v/>
      </c>
      <c r="LL371" s="240" t="str" cm="1">
        <f t="array" ref="LL371">IFERROR((((L371/FRACAS!$AY$1)*60
)-(SUMPRODUCT((FRACAS!$B$5:$B$8970=L$4)*(FRACAS!$D$5:$D$8970&lt;=L371)*(IFERROR(FRACAS!$AM$5:$AM$8970,0)))
))/((L371/FRACAS!$AY$1)*60),"")</f>
        <v/>
      </c>
      <c r="LM371" s="240" t="str" cm="1">
        <f t="array" ref="LM371">IFERROR((((M371/FRACAS!$AY$1)*60
)-(SUMPRODUCT((FRACAS!$B$5:$B$8970=M$4)*(FRACAS!$D$5:$D$8970&lt;=M371)*(IFERROR(FRACAS!$AM$5:$AM$8970,0)))
))/((M371/FRACAS!$AY$1)*60),"")</f>
        <v/>
      </c>
      <c r="LN371" s="240" t="str" cm="1">
        <f t="array" ref="LN371">IFERROR((((N371/FRACAS!$AY$1)*60
)-(SUMPRODUCT((FRACAS!$B$5:$B$8970=N$4)*(FRACAS!$D$5:$D$8970&lt;=N371)*(IFERROR(FRACAS!$AM$5:$AM$8970,0)))
))/((N371/FRACAS!$AY$1)*60),"")</f>
        <v/>
      </c>
      <c r="LO371" s="240" t="str" cm="1">
        <f t="array" ref="LO371">IFERROR((((O371/FRACAS!$AY$1)*60
)-(SUMPRODUCT((FRACAS!$B$5:$B$8970=O$4)*(FRACAS!$D$5:$D$8970&lt;=O371)*(IFERROR(FRACAS!$AM$5:$AM$8970,0)))
))/((O371/FRACAS!$AY$1)*60),"")</f>
        <v/>
      </c>
      <c r="LP371" s="240" t="str" cm="1">
        <f t="array" ref="LP371">IFERROR((((P371/FRACAS!$AY$1)*60
)-(SUMPRODUCT((FRACAS!$B$5:$B$8970=P$4)*(FRACAS!$D$5:$D$8970&lt;=P371)*(IFERROR(FRACAS!$AM$5:$AM$8970,0)))
))/((P371/FRACAS!$AY$1)*60),"")</f>
        <v/>
      </c>
      <c r="LQ371" s="240" t="str" cm="1">
        <f t="array" ref="LQ371">IFERROR((((Q371/FRACAS!$AY$1)*60
)-(SUMPRODUCT((FRACAS!$B$5:$B$8970=Q$4)*(FRACAS!$D$5:$D$8970&lt;=Q371)*(IFERROR(FRACAS!$AM$5:$AM$8970,0)))
))/((Q371/FRACAS!$AY$1)*60),"")</f>
        <v/>
      </c>
      <c r="LR371" s="240" t="str" cm="1">
        <f t="array" ref="LR371">IFERROR((((R371/FRACAS!$AY$1)*60
)-(SUMPRODUCT((FRACAS!$B$5:$B$8970=R$4)*(FRACAS!$D$5:$D$8970&lt;=R371)*(IFERROR(FRACAS!$AM$5:$AM$8970,0)))
))/((R371/FRACAS!$AY$1)*60),"")</f>
        <v/>
      </c>
      <c r="LS371" s="240" t="str" cm="1">
        <f t="array" ref="LS371">IFERROR((((S371/FRACAS!$AY$1)*60
)-(SUMPRODUCT((FRACAS!$B$5:$B$8970=S$4)*(FRACAS!$D$5:$D$8970&lt;=S371)*(IFERROR(FRACAS!$AM$5:$AM$8970,0)))
))/((S371/FRACAS!$AY$1)*60),"")</f>
        <v/>
      </c>
      <c r="LT371" s="240" t="str" cm="1">
        <f t="array" ref="LT371">IFERROR((((T371/FRACAS!$AY$1)*60
)-(SUMPRODUCT((FRACAS!$B$5:$B$8970=T$4)*(FRACAS!$D$5:$D$8970&lt;=T371)*(IFERROR(FRACAS!$AM$5:$AM$8970,0)))
))/((T371/FRACAS!$AY$1)*60),"")</f>
        <v/>
      </c>
      <c r="LU371" s="240" t="str" cm="1">
        <f t="array" ref="LU371">IFERROR((((U371/FRACAS!$AY$1)*60
)-(SUMPRODUCT((FRACAS!$B$5:$B$8970=U$4)*(FRACAS!$D$5:$D$8970&lt;=U371)*(IFERROR(FRACAS!$AM$5:$AM$8970,0)))
))/((U371/FRACAS!$AY$1)*60),"")</f>
        <v/>
      </c>
      <c r="LV371" s="240" t="str" cm="1">
        <f t="array" ref="LV371">IFERROR(
    (((V372/FRACAS!$AY$1)*60))
    /
    (((V372/FRACAS!$AY$1)*60) + SUMPRODUCT((FRACAS!$B$5:$B$8970=V$4)*(FRACAS!$D$5:$D$8970&lt;=V372)*(IFERROR(FRACAS!$AM$5:$AM$8970,0)))
    ),"")</f>
        <v/>
      </c>
      <c r="LW371" s="240" t="str" cm="1">
        <f t="array" ref="LW371">IFERROR(
    (((W372/FRACAS!$AY$1)*60))
    /
    (((W372/FRACAS!$AY$1)*60) + SUMPRODUCT((FRACAS!$B$5:$B$8970=W$4)*(FRACAS!$D$5:$D$8970&lt;=W372)*(IFERROR(FRACAS!$AM$5:$AM$8970,0)))
    ),"")</f>
        <v/>
      </c>
      <c r="LX371" s="240" t="str" cm="1">
        <f t="array" ref="LX371">IFERROR(
    (((X372/FRACAS!$AY$1)*60))
    /
    (((X372/FRACAS!$AY$1)*60) + SUMPRODUCT((FRACAS!$B$5:$B$8970=X$4)*(FRACAS!$D$5:$D$8970&lt;=X372)*(IFERROR(FRACAS!$AM$5:$AM$8970,0)))
    ),"")</f>
        <v/>
      </c>
      <c r="LY371" s="240" t="str" cm="1">
        <f t="array" ref="LY371">IFERROR(
    (((Y372/FRACAS!$AY$1)*60))
    /
    (((Y372/FRACAS!$AY$1)*60) + SUMPRODUCT((FRACAS!$B$5:$B$8970=Y$4)*(FRACAS!$D$5:$D$8970&lt;=Y372)*(IFERROR(FRACAS!$AM$5:$AM$8970,0)))
    ),"")</f>
        <v/>
      </c>
      <c r="LZ371" s="240" t="str" cm="1">
        <f t="array" ref="LZ371">IFERROR(
    (((Z372/FRACAS!$AY$1)*60))
    /
    (((Z372/FRACAS!$AY$1)*60) + SUMPRODUCT((FRACAS!$B$5:$B$8970=Z$4)*(FRACAS!$D$5:$D$8970&lt;=Z372)*(IFERROR(FRACAS!$AM$5:$AM$8970,0)))
    ),"")</f>
        <v/>
      </c>
      <c r="MA371" s="240" t="str" cm="1">
        <f t="array" ref="MA371">IFERROR(
    (((AA372/FRACAS!$AY$1)*60))
    /
    (((AA372/FRACAS!$AY$1)*60) + SUMPRODUCT((FRACAS!$B$5:$B$8970=AA$4)*(FRACAS!$D$5:$D$8970&lt;=AA372)*(IFERROR(FRACAS!$AM$5:$AM$8970,0)))
    ),"")</f>
        <v/>
      </c>
      <c r="MB371" s="240" t="str" cm="1">
        <f t="array" ref="MB371">IFERROR(
    (((AB372/FRACAS!$AY$1)*60))
    /
    (((AB372/FRACAS!$AY$1)*60) + SUMPRODUCT((FRACAS!$B$5:$B$8970=AB$4)*(FRACAS!$D$5:$D$8970&lt;=AB372)*(IFERROR(FRACAS!$AM$5:$AM$8970,0)))
    ),"")</f>
        <v/>
      </c>
      <c r="MC371" s="240" t="str" cm="1">
        <f t="array" ref="MC371">IFERROR(
    (((AC372/FRACAS!$AY$1)*60))
    /
    (((AC372/FRACAS!$AY$1)*60) + SUMPRODUCT((FRACAS!$B$5:$B$8970=AC$4)*(FRACAS!$D$5:$D$8970&lt;=AC372)*(IFERROR(FRACAS!$AM$5:$AM$8970,0)))
    ),"")</f>
        <v/>
      </c>
      <c r="MD371" s="240" t="str" cm="1">
        <f t="array" ref="MD371">IFERROR(
    (((AD372/FRACAS!$AY$1)*60))
    /
    (((AD372/FRACAS!$AY$1)*60) + SUMPRODUCT((FRACAS!$B$5:$B$8970=AD$4)*(FRACAS!$D$5:$D$8970&lt;=AD372)*(IFERROR(FRACAS!$AM$5:$AM$8970,0)))
    ),"")</f>
        <v/>
      </c>
      <c r="ME371" s="240" t="str" cm="1">
        <f t="array" ref="ME371">IFERROR(
    (((AE372/FRACAS!$AY$1)*60))
    /
    (((AE372/FRACAS!$AY$1)*60) + SUMPRODUCT((FRACAS!$B$5:$B$8970=AE$4)*(FRACAS!$D$5:$D$8970&lt;=AE372)*(IFERROR(FRACAS!$AM$5:$AM$8970,0)))
    ),"")</f>
        <v/>
      </c>
      <c r="MF371" s="240" t="str" cm="1">
        <f t="array" ref="MF371">IFERROR(
    (((AF372/FRACAS!$AY$1)*60))
    /
    (((AF372/FRACAS!$AY$1)*60) + SUMPRODUCT((FRACAS!$B$5:$B$8970=AF$4)*(FRACAS!$D$5:$D$8970&lt;=AF372)*(IFERROR(FRACAS!$AM$5:$AM$8970,0)))
    ),"")</f>
        <v/>
      </c>
      <c r="MG371" s="240" t="str" cm="1">
        <f t="array" ref="MG371">IFERROR(
    (((AG372/FRACAS!$AY$1)*60))
    /
    (((AG372/FRACAS!$AY$1)*60) + SUMPRODUCT((FRACAS!$B$5:$B$8970=AG$4)*(FRACAS!$D$5:$D$8970&lt;=AG372)*(IFERROR(FRACAS!$AM$5:$AM$8970,0)))
    ),"")</f>
        <v/>
      </c>
      <c r="MH371" s="240" t="str" cm="1">
        <f t="array" ref="MH371">IFERROR(
    (((AH372/FRACAS!$AY$1)*60))
    /
    (((AH372/FRACAS!$AY$1)*60) + SUMPRODUCT((FRACAS!$B$5:$B$8970=AH$4)*(FRACAS!$D$5:$D$8970&lt;=AH372)*(IFERROR(FRACAS!$AM$5:$AM$8970,0)))
    ),"")</f>
        <v/>
      </c>
      <c r="MI371" s="240" t="str" cm="1">
        <f t="array" ref="MI371">IFERROR(
    (((AI372/FRACAS!$AY$1)*60))
    /
    (((AI372/FRACAS!$AY$1)*60) + SUMPRODUCT((FRACAS!$B$5:$B$8970=AI$4)*(FRACAS!$D$5:$D$8970&lt;=AI372)*(IFERROR(FRACAS!$AM$5:$AM$8970,0)))
    ),"")</f>
        <v/>
      </c>
      <c r="MJ371" s="240" t="str" cm="1">
        <f t="array" ref="MJ371">IFERROR(
    (((AJ372/FRACAS!$AY$1)*60))
    /
    (((AJ372/FRACAS!$AY$1)*60) + SUMPRODUCT((FRACAS!$B$5:$B$8970=AJ$4)*(FRACAS!$D$5:$D$8970&lt;=AJ372)*(IFERROR(FRACAS!$AM$5:$AM$8970,0)))
    ),"")</f>
        <v/>
      </c>
      <c r="MK371" s="240" t="str" cm="1">
        <f t="array" ref="MK371">IFERROR(
    (((AK372/FRACAS!$AY$1)*60))
    /
    (((AK372/FRACAS!$AY$1)*60) + SUMPRODUCT((FRACAS!$B$5:$B$8970=AK$4)*(FRACAS!$D$5:$D$8970&lt;=AK372)*(IFERROR(FRACAS!$AM$5:$AM$8970,0)))
    ),"")</f>
        <v/>
      </c>
      <c r="ML371" s="240" t="str" cm="1">
        <f t="array" ref="ML371">IFERROR(
    (((AL372/FRACAS!$AY$1)*60))
    /
    (((AL372/FRACAS!$AY$1)*60) + SUMPRODUCT((FRACAS!$B$5:$B$8970=AL$4)*(FRACAS!$D$5:$D$8970&lt;=AL372)*(IFERROR(FRACAS!$AM$5:$AM$8970,0)))
    ),"")</f>
        <v/>
      </c>
      <c r="MM371" s="240" t="str" cm="1">
        <f t="array" ref="MM371">IFERROR(
    (((AM372/FRACAS!$AY$1)*60))
    /
    (((AM372/FRACAS!$AY$1)*60) + SUMPRODUCT((FRACAS!$B$5:$B$8970=AM$4)*(FRACAS!$D$5:$D$8970&lt;=AM372)*(IFERROR(FRACAS!$AM$5:$AM$8970,0)))
    ),"")</f>
        <v/>
      </c>
      <c r="MN371" s="240" t="str" cm="1">
        <f t="array" ref="MN371">IFERROR(
    (((AN372/FRACAS!$AY$1)*60))
    /
    (((AN372/FRACAS!$AY$1)*60) + SUMPRODUCT((FRACAS!$B$5:$B$8970=AN$4)*(FRACAS!$D$5:$D$8970&lt;=AN372)*(IFERROR(FRACAS!$AM$5:$AM$8970,0)))
    ),"")</f>
        <v/>
      </c>
      <c r="MO371" s="240" t="str" cm="1">
        <f t="array" ref="MO371">IFERROR(
    (((AO372/FRACAS!$AY$1)*60))
    /
    (((AO372/FRACAS!$AY$1)*60) + SUMPRODUCT((FRACAS!$B$5:$B$8970=AO$4)*(FRACAS!$D$5:$D$8970&lt;=AO372)*(IFERROR(FRACAS!$AM$5:$AM$8970,0)))
    ),"")</f>
        <v/>
      </c>
      <c r="MP371" s="240" t="str" cm="1">
        <f t="array" ref="MP371">IFERROR(
    (((AP372/FRACAS!$AY$1)*60))
    /
    (((AP372/FRACAS!$AY$1)*60) + SUMPRODUCT((FRACAS!$B$5:$B$8970=AP$4)*(FRACAS!$D$5:$D$8970&lt;=AP372)*(IFERROR(FRACAS!$AM$5:$AM$8970,0)))
    ),"")</f>
        <v/>
      </c>
      <c r="MQ371" s="240" t="str" cm="1">
        <f t="array" ref="MQ371">IFERROR(
    (((AQ372/FRACAS!$AY$1)*60))
    /
    (((AQ372/FRACAS!$AY$1)*60) + SUMPRODUCT((FRACAS!$B$5:$B$8970=AQ$4)*(FRACAS!$D$5:$D$8970&lt;=AQ372)*(IFERROR(FRACAS!$AM$5:$AM$8970,0)))
    ),"")</f>
        <v/>
      </c>
      <c r="MR371" s="194"/>
      <c r="MS371" s="194"/>
      <c r="MT371" s="194"/>
      <c r="MU371" s="194"/>
      <c r="MV371" s="194"/>
      <c r="MW371" s="194"/>
      <c r="MX371" s="194"/>
      <c r="MY371" s="194"/>
      <c r="MZ371" s="194"/>
      <c r="NA371" s="195"/>
      <c r="ND371" s="241">
        <f t="shared" si="31"/>
        <v>0</v>
      </c>
      <c r="NE371" s="242" t="str">
        <f t="shared" si="32"/>
        <v/>
      </c>
      <c r="NF371" s="193" t="str" cm="1">
        <f t="array" ref="NF371">IF($ND371=0,"",(IFERROR( (IFERROR($ND371/FRACAS!$AY$1*60,0) - SUMPRODUCT( (FRACAS!$K$5:$K$8972=NF$2) * IFERROR(FRACAS!$AN$5:$AN$8972,0) ) ) / IFERROR($ND371/FRACAS!$AY$1*60,0), 1 )))</f>
        <v/>
      </c>
      <c r="NG371" s="193" t="str" cm="1">
        <f t="array" ref="NG371">IF($ND371=0,"",(IFERROR( (IFERROR($ND371/FRACAS!$AY$1*60,0) - SUMPRODUCT( (FRACAS!$K$5:$K$8972=NG$2) * IFERROR(FRACAS!$AN$5:$AN$8972,0) ) ) / IFERROR($ND371/FRACAS!$AY$1*60,0), 1 )))</f>
        <v/>
      </c>
      <c r="NH371" s="193" t="str" cm="1">
        <f t="array" ref="NH371">IF($ND371=0,"",(IFERROR( (IFERROR($ND371/FRACAS!$AY$1*60,0) - SUMPRODUCT( (FRACAS!$K$5:$K$8972=NH$2) * IFERROR(FRACAS!$AN$5:$AN$8972,0) ) ) / IFERROR($ND371/FRACAS!$AY$1*60,0), 1 )))</f>
        <v/>
      </c>
      <c r="NI371" s="193" t="str" cm="1">
        <f t="array" ref="NI371">IF($ND371=0,"",(IFERROR( (IFERROR($ND371/FRACAS!$AY$1*60,0) - SUMPRODUCT( (FRACAS!$K$5:$K$8972=NI$2) * IFERROR(FRACAS!$AN$5:$AN$8972,0) ) ) / IFERROR($ND371/FRACAS!$AY$1*60,0), 1 )))</f>
        <v/>
      </c>
      <c r="NJ371" s="193" t="str" cm="1">
        <f t="array" ref="NJ371">IF($ND371=0,"",(IFERROR( (IFERROR($ND371/FRACAS!$AY$1*60,0) - SUMPRODUCT( (FRACAS!$K$5:$K$8972=NJ$2) * IFERROR(FRACAS!$AN$5:$AN$8972,0) ) ) / IFERROR($ND371/FRACAS!$AY$1*60,0), 1 )))</f>
        <v/>
      </c>
      <c r="NK371" s="193" t="str" cm="1">
        <f t="array" ref="NK371">IF($ND371=0,"",(IFERROR( (IFERROR($ND371/FRACAS!$AY$1*60,0) - SUMPRODUCT( (FRACAS!$K$5:$K$8972=NK$2) * IFERROR(FRACAS!$AN$5:$AN$8972,0) ) ) / IFERROR($ND371/FRACAS!$AY$1*60,0), 1 )))</f>
        <v/>
      </c>
      <c r="NL371" s="193" t="str" cm="1">
        <f t="array" ref="NL371">IF($ND371=0,"",(IFERROR( (IFERROR($ND371/FRACAS!$AY$1*60,0) - SUMPRODUCT( (FRACAS!$K$5:$K$8972=NL$2) * IFERROR(FRACAS!$AN$5:$AN$8972,0) ) ) / IFERROR($ND371/FRACAS!$AY$1*60,0), 1 )))</f>
        <v/>
      </c>
      <c r="NM371" s="193" t="str" cm="1">
        <f t="array" ref="NM371">IF($ND371=0,"",(IFERROR( (IFERROR($ND371/FRACAS!$AY$1*60,0) - SUMPRODUCT( (FRACAS!$K$5:$K$8972=NM$2) * IFERROR(FRACAS!$AN$5:$AN$8972,0) ) ) / IFERROR($ND371/FRACAS!$AY$1*60,0), 1 )))</f>
        <v/>
      </c>
      <c r="NN371" s="193" t="str" cm="1">
        <f t="array" ref="NN371">IF($ND371=0,"",(IFERROR( (IFERROR($ND371/FRACAS!$AY$1*60,0) - SUMPRODUCT( (FRACAS!$K$5:$K$8972=NN$2) * IFERROR(FRACAS!$AN$5:$AN$8972,0) ) ) / IFERROR($ND371/FRACAS!$AY$1*60,0), 1 )))</f>
        <v/>
      </c>
      <c r="NO371" s="193" t="str" cm="1">
        <f t="array" ref="NO371">IF($ND371=0,"",(IFERROR( (IFERROR($ND371/FRACAS!$AY$1*60,0) - SUMPRODUCT( (FRACAS!$K$5:$K$8972=NO$2) * IFERROR(FRACAS!$AN$5:$AN$8972,0) ) ) / IFERROR($ND371/FRACAS!$AY$1*60,0), 1 )))</f>
        <v/>
      </c>
      <c r="NP371" s="193" t="str" cm="1">
        <f t="array" ref="NP371">IF($ND371=0,"",(IFERROR( (IFERROR($ND371/FRACAS!$AY$1*60,0) - SUMPRODUCT( (FRACAS!$K$5:$K$8972=NP$2) * IFERROR(FRACAS!$AN$5:$AN$8972,0) ) ) / IFERROR($ND371/FRACAS!$AY$1*60,0), 1 )))</f>
        <v/>
      </c>
      <c r="NQ371" s="193" t="str" cm="1">
        <f t="array" ref="NQ371">IF($ND371=0,"",(IFERROR( (IFERROR($ND371/FRACAS!$AY$1*60,0) - SUMPRODUCT( (FRACAS!$K$5:$K$8972=NQ$2) * IFERROR(FRACAS!$AN$5:$AN$8972,0) ) ) / IFERROR($ND371/FRACAS!$AY$1*60,0), 1 )))</f>
        <v/>
      </c>
      <c r="NR371" s="193" t="str" cm="1">
        <f t="array" ref="NR371">IF($ND371=0,"",(IFERROR( (IFERROR($ND371/FRACAS!$AY$1*60,0) - SUMPRODUCT( (FRACAS!$K$5:$K$8972=NR$2) * IFERROR(FRACAS!$AN$5:$AN$8972,0) ) ) / IFERROR($ND371/FRACAS!$AY$1*60,0), 1 )))</f>
        <v/>
      </c>
      <c r="NS371" s="193" t="str" cm="1">
        <f t="array" ref="NS371">IF($ND371=0,"",(IFERROR( (IFERROR($ND371/FRACAS!$AY$1*60,0) - SUMPRODUCT( (FRACAS!$K$5:$K$8972=NS$2) * IFERROR(FRACAS!$AN$5:$AN$8972,0) ) ) / IFERROR($ND371/FRACAS!$AY$1*60,0), 1 )))</f>
        <v/>
      </c>
      <c r="NT371" s="193" t="str" cm="1">
        <f t="array" ref="NT371">IF($ND371=0,"",(IFERROR( (IFERROR($ND371/FRACAS!$AY$1*60,0) - SUMPRODUCT( (FRACAS!$K$5:$K$8972=NT$2) * IFERROR(FRACAS!$AN$5:$AN$8972,0) ) ) / IFERROR($ND371/FRACAS!$AY$1*60,0), 1 )))</f>
        <v/>
      </c>
      <c r="NU371" s="193" t="str" cm="1">
        <f t="array" ref="NU371">IF($ND371=0,"",(IFERROR( (IFERROR($ND371/FRACAS!$AY$1*60,0) - SUMPRODUCT( (FRACAS!$K$5:$K$8972=NU$2) * IFERROR(FRACAS!$AN$5:$AN$8972,0) ) ) / IFERROR($ND371/FRACAS!$AY$1*60,0), 1 )))</f>
        <v/>
      </c>
      <c r="NV371" s="193" t="str" cm="1">
        <f t="array" ref="NV371">IF($ND371=0,"",(IFERROR( (IFERROR($ND371/FRACAS!$AY$1*60,0) - SUMPRODUCT( (FRACAS!$K$5:$K$8972=NV$2) * IFERROR(FRACAS!$AN$5:$AN$8972,0) ) ) / IFERROR($ND371/FRACAS!$AY$1*60,0), 1 )))</f>
        <v/>
      </c>
      <c r="NW371" s="193" t="str" cm="1">
        <f t="array" ref="NW371">IF($ND371=0,"",(IFERROR( (IFERROR($ND371/FRACAS!$AY$1*60,0) - SUMPRODUCT( (FRACAS!$K$5:$K$8972=NW$2) * IFERROR(FRACAS!$AN$5:$AN$8972,0) ) ) / IFERROR($ND371/FRACAS!$AY$1*60,0), 1 )))</f>
        <v/>
      </c>
      <c r="NX371" s="193" t="str" cm="1">
        <f t="array" ref="NX371">IF($ND371=0,"",(IFERROR( (IFERROR($ND371/FRACAS!$AY$1*60,0) - SUMPRODUCT( (FRACAS!$K$5:$K$8972=NX$2) * IFERROR(FRACAS!$AN$5:$AN$8972,0) ) ) / IFERROR($ND371/FRACAS!$AY$1*60,0), 1 )))</f>
        <v/>
      </c>
      <c r="NY371" s="193" t="str" cm="1">
        <f t="array" ref="NY371">IF($ND371=0,"",(IFERROR( (IFERROR($ND371/FRACAS!$AY$1*60,0) - SUMPRODUCT( (FRACAS!$K$5:$K$8972=NY$2) * IFERROR(FRACAS!$AN$5:$AN$8972,0) ) ) / IFERROR($ND371/FRACAS!$AY$1*60,0), 1 )))</f>
        <v/>
      </c>
      <c r="NZ371" s="193" t="str" cm="1">
        <f t="array" ref="NZ371">IF($ND371=0,"",(IFERROR( (IFERROR($ND371/FRACAS!$AY$1*60,0) - SUMPRODUCT( (FRACAS!$K$5:$K$8972=NZ$2) * IFERROR(FRACAS!$AN$5:$AN$8972,0) ) ) / IFERROR($ND371/FRACAS!$AY$1*60,0), 1 )))</f>
        <v/>
      </c>
      <c r="OA371" s="193" t="str" cm="1">
        <f t="array" ref="OA371">IF($ND371=0,"",(IFERROR( (IFERROR($ND371/FRACAS!$AY$1*60,0) - SUMPRODUCT( (FRACAS!$K$5:$K$8972=OA$2) * IFERROR(FRACAS!$AN$5:$AN$8972,0) ) ) / IFERROR($ND371/FRACAS!$AY$1*60,0), 1 )))</f>
        <v/>
      </c>
      <c r="OB371" s="193" t="str" cm="1">
        <f t="array" ref="OB371">IF($ND371=0,"",(IFERROR( (IFERROR($ND371/FRACAS!$AY$1*60,0) - SUMPRODUCT( (FRACAS!$K$5:$K$8972=OB$2) * IFERROR(FRACAS!$AN$5:$AN$8972,0) ) ) / IFERROR($ND371/FRACAS!$AY$1*60,0), 1 )))</f>
        <v/>
      </c>
      <c r="OC371" s="193" t="str" cm="1">
        <f t="array" ref="OC371">IF($ND371=0,"",(IFERROR( (IFERROR($ND371/FRACAS!$AY$1*60,0) - SUMPRODUCT( (FRACAS!$K$5:$K$8972=OC$2) * IFERROR(FRACAS!$AN$5:$AN$8972,0) ) ) / IFERROR($ND371/FRACAS!$AY$1*60,0), 1 )))</f>
        <v/>
      </c>
      <c r="OD371" s="193" t="str" cm="1">
        <f t="array" ref="OD371">IF($ND371=0,"",(IFERROR( (IFERROR($ND371/FRACAS!$AY$1*60,0) - SUMPRODUCT( (FRACAS!$K$5:$K$8972=OD$2) * IFERROR(FRACAS!$AN$5:$AN$8972,0) ) ) / IFERROR($ND371/FRACAS!$AY$1*60,0), 1 )))</f>
        <v/>
      </c>
      <c r="OE371" s="193" t="str" cm="1">
        <f t="array" ref="OE371">IF($ND371=0,"",(IFERROR( (IFERROR($ND371/FRACAS!$AY$1*60,0) - SUMPRODUCT( (FRACAS!$K$5:$K$8972=OE$2) * IFERROR(FRACAS!$AN$5:$AN$8972,0) ) ) / IFERROR($ND371/FRACAS!$AY$1*60,0), 1 )))</f>
        <v/>
      </c>
      <c r="OF371" s="193" t="str" cm="1">
        <f t="array" ref="OF371">IF($ND371=0,"",(IFERROR( (IFERROR($ND371/FRACAS!$AY$1*60,0) - SUMPRODUCT( (FRACAS!$K$5:$K$8972=OF$2) * IFERROR(FRACAS!$AN$5:$AN$8972,0) ) ) / IFERROR($ND371/FRACAS!$AY$1*60,0), 1 )))</f>
        <v/>
      </c>
      <c r="OG371" s="193" t="str" cm="1">
        <f t="array" ref="OG371">IF($ND371=0,"",(IFERROR( (IFERROR($ND371/FRACAS!$AY$1*60,0) - SUMPRODUCT( (FRACAS!$K$5:$K$8972=OG$2) * IFERROR(FRACAS!$AN$5:$AN$8972,0) ) ) / IFERROR($ND371/FRACAS!$AY$1*60,0), 1 )))</f>
        <v/>
      </c>
      <c r="OH371" s="193" t="str" cm="1">
        <f t="array" ref="OH371">IF($ND371=0,"",(IFERROR( (IFERROR($ND371/FRACAS!$AY$1*60,0) - SUMPRODUCT( (FRACAS!$K$5:$K$8972=OH$2) * IFERROR(FRACAS!$AN$5:$AN$8972,0) ) ) / IFERROR($ND371/FRACAS!$AY$1*60,0), 1 )))</f>
        <v/>
      </c>
      <c r="OI371" s="193" t="str" cm="1">
        <f t="array" ref="OI371">IF($ND371=0,"",(IFERROR( (IFERROR($ND371/FRACAS!$AY$1*60,0) - SUMPRODUCT( (FRACAS!$K$5:$K$8972=OI$2) * IFERROR(FRACAS!$AN$5:$AN$8972,0) ) ) / IFERROR($ND371/FRACAS!$AY$1*60,0), 1 )))</f>
        <v/>
      </c>
      <c r="OJ371" s="193" t="str" cm="1">
        <f t="array" ref="OJ371">IF($ND371=0,"",(IFERROR( (IFERROR($ND371/FRACAS!$AY$1*60,0) - SUMPRODUCT( (FRACAS!$K$5:$K$8972=OJ$2) * IFERROR(FRACAS!$AN$5:$AN$8972,0) ) ) / IFERROR($ND371/FRACAS!$AY$1*60,0), 1 )))</f>
        <v/>
      </c>
      <c r="OK371" s="193" t="str" cm="1">
        <f t="array" ref="OK371">IF($ND371=0,"",(IFERROR( (IFERROR($ND371/FRACAS!$AY$1*60,0) - SUMPRODUCT( (FRACAS!$K$5:$K$8972=OK$2) * IFERROR(FRACAS!$AN$5:$AN$8972,0) ) ) / IFERROR($ND371/FRACAS!$AY$1*60,0), 1 )))</f>
        <v/>
      </c>
      <c r="OL371" s="193" t="str" cm="1">
        <f t="array" ref="OL371">IF($ND371=0,"",(IFERROR( (IFERROR($ND371/FRACAS!$AY$1*60,0) - SUMPRODUCT( (FRACAS!$K$5:$K$8972=OL$2) * IFERROR(FRACAS!$AN$5:$AN$8972,0) ) ) / IFERROR($ND371/FRACAS!$AY$1*60,0), 1 )))</f>
        <v/>
      </c>
      <c r="OM371" s="193" t="str" cm="1">
        <f t="array" ref="OM371">IF($ND371=0,"",(IFERROR( (IFERROR($ND371/FRACAS!$AY$1*60,0) - SUMPRODUCT( (FRACAS!$K$5:$K$8972=OM$2) * IFERROR(FRACAS!$AN$5:$AN$8972,0) ) ) / IFERROR($ND371/FRACAS!$AY$1*60,0), 1 )))</f>
        <v/>
      </c>
      <c r="ON371" s="193" t="str" cm="1">
        <f t="array" ref="ON371">IF($ND371=0,"",(IFERROR( (IFERROR($ND371/FRACAS!$AY$1*60,0) - SUMPRODUCT( (FRACAS!$K$5:$K$8972=ON$2) * IFERROR(FRACAS!$AN$5:$AN$8972,0) ) ) / IFERROR($ND371/FRACAS!$AY$1*60,0), 1 )))</f>
        <v/>
      </c>
      <c r="OO371" s="193" t="str" cm="1">
        <f t="array" ref="OO371">IF($ND371=0,"",(IFERROR( (IFERROR($ND371/FRACAS!$AY$1*60,0) - SUMPRODUCT( (FRACAS!$K$5:$K$8972=OO$2) * IFERROR(FRACAS!$AN$5:$AN$8972,0) ) ) / IFERROR($ND371/FRACAS!$AY$1*60,0), 1 )))</f>
        <v/>
      </c>
      <c r="OP371" s="193" t="str" cm="1">
        <f t="array" ref="OP371">IF($ND371=0,"",(IFERROR( (IFERROR($ND371/FRACAS!$AY$1*60,0) - SUMPRODUCT( (FRACAS!$K$5:$K$8972=OP$2) * IFERROR(FRACAS!$AN$5:$AN$8972,0) ) ) / IFERROR($ND371/FRACAS!$AY$1*60,0), 1 )))</f>
        <v/>
      </c>
      <c r="OQ371" s="193" t="str" cm="1">
        <f t="array" ref="OQ371">IF($ND371=0,"",(IFERROR( (IFERROR($ND371/FRACAS!$AY$1*60,0) - SUMPRODUCT( (FRACAS!$K$5:$K$8972=OQ$2) * IFERROR(FRACAS!$AN$5:$AN$8972,0) ) ) / IFERROR($ND371/FRACAS!$AY$1*60,0), 1 )))</f>
        <v/>
      </c>
      <c r="OR371" s="193" t="str" cm="1">
        <f t="array" ref="OR371">IF($ND371=0,"",(IFERROR( (IFERROR($ND371/FRACAS!$AY$1*60,0) - SUMPRODUCT( (FRACAS!$K$5:$K$8972=OR$2) * IFERROR(FRACAS!$AN$5:$AN$8972,0) ) ) / IFERROR($ND371/FRACAS!$AY$1*60,0), 1 )))</f>
        <v/>
      </c>
      <c r="OS371" s="193" t="str" cm="1">
        <f t="array" ref="OS371">IF($ND371=0,"",(IFERROR( (IFERROR($ND371/FRACAS!$AY$1*60,0) - SUMPRODUCT( (FRACAS!$K$5:$K$8972=OS$2) * IFERROR(FRACAS!$AN$5:$AN$8972,0) ) ) / IFERROR($ND371/FRACAS!$AY$1*60,0), 1 )))</f>
        <v/>
      </c>
      <c r="OT371" s="243" t="str" cm="1">
        <f t="array" ref="OT371">IF($ND371=0,"",(IFERROR( (IFERROR($ND371/FRACAS!$AY$1*60,0) - SUMPRODUCT( (FRACAS!$K$5:$K$8972=OT$2) * IFERROR(FRACAS!$AN$5:$AN$8972,0) ) ) / IFERROR($ND371/FRACAS!$AY$1*60,0), 1 )))</f>
        <v/>
      </c>
    </row>
    <row r="372" spans="2:410" x14ac:dyDescent="0.2">
      <c r="B372" s="233"/>
      <c r="C372" s="259" t="str">
        <f>IF('[1]17.11.2025 IASI18 Mileage'!C373="","",'[1]17.11.2025 IASI18 Mileage'!C373)</f>
        <v/>
      </c>
      <c r="D372" s="201" t="str">
        <f>IF('[2]10.09.2025 IASI Mileage'!D371="","",'[2]10.09.2025 IASI Mileage'!D371)</f>
        <v/>
      </c>
      <c r="E372" s="201" t="str">
        <f>IF('[2]10.09.2025 IASI Mileage'!E371="","",'[2]10.09.2025 IASI Mileage'!E371)</f>
        <v/>
      </c>
      <c r="F372" s="201" t="str">
        <f>IF('[2]10.09.2025 IASI Mileage'!F371="","",'[2]10.09.2025 IASI Mileage'!F371)</f>
        <v/>
      </c>
      <c r="G372" s="201" t="str">
        <f>IF('[2]10.09.2025 IASI Mileage'!G371="","",'[2]10.09.2025 IASI Mileage'!G371)</f>
        <v/>
      </c>
      <c r="H372" s="201" t="str">
        <f>IF('[2]10.09.2025 IASI Mileage'!H371="","",'[2]10.09.2025 IASI Mileage'!H371)</f>
        <v/>
      </c>
      <c r="I372" s="201" t="str">
        <f>IF('[2]10.09.2025 IASI Mileage'!I371="","",'[2]10.09.2025 IASI Mileage'!I371)</f>
        <v/>
      </c>
      <c r="J372" s="201" t="str">
        <f>IF('[2]10.09.2025 IASI Mileage'!J371="","",'[2]10.09.2025 IASI Mileage'!J371)</f>
        <v/>
      </c>
      <c r="K372" s="201" t="str">
        <f>IF('[2]10.09.2025 IASI Mileage'!K371="","",'[2]10.09.2025 IASI Mileage'!K371)</f>
        <v/>
      </c>
      <c r="L372" s="201" t="str">
        <f>IF('[2]10.09.2025 IASI Mileage'!L371="","",'[2]10.09.2025 IASI Mileage'!L371)</f>
        <v/>
      </c>
      <c r="M372" s="201" t="str">
        <f>IF('[2]10.09.2025 IASI Mileage'!M371="","",'[2]10.09.2025 IASI Mileage'!M371)</f>
        <v/>
      </c>
      <c r="N372" s="201" t="str">
        <f>IF('[2]10.09.2025 IASI Mileage'!N371="","",'[2]10.09.2025 IASI Mileage'!N371)</f>
        <v/>
      </c>
      <c r="O372" s="201" t="str">
        <f>IF('[2]10.09.2025 IASI Mileage'!O371="","",'[2]10.09.2025 IASI Mileage'!O371)</f>
        <v/>
      </c>
      <c r="P372" s="201" t="str">
        <f>IF('[2]10.09.2025 IASI Mileage'!P371="","",'[2]10.09.2025 IASI Mileage'!P371)</f>
        <v/>
      </c>
      <c r="Q372" s="201" t="str">
        <f>IF('[2]10.09.2025 IASI Mileage'!Q371="","",'[2]10.09.2025 IASI Mileage'!Q371)</f>
        <v/>
      </c>
      <c r="R372" s="201" t="str">
        <f>IF('[2]10.09.2025 IASI Mileage'!R371="","",'[2]10.09.2025 IASI Mileage'!R371)</f>
        <v/>
      </c>
      <c r="S372" s="201" t="str">
        <f>IF('[2]10.09.2025 IASI Mileage'!S371="","",'[2]10.09.2025 IASI Mileage'!S371)</f>
        <v/>
      </c>
      <c r="T372" s="201"/>
      <c r="U372" s="201"/>
      <c r="V372" s="201"/>
      <c r="W372" s="201"/>
      <c r="X372" s="201"/>
      <c r="Y372" s="201"/>
      <c r="Z372" s="201"/>
      <c r="AA372" s="201"/>
      <c r="AB372" s="201"/>
      <c r="AC372" s="201"/>
      <c r="AD372" s="201"/>
      <c r="AE372" s="201"/>
      <c r="AF372" s="201"/>
      <c r="AG372" s="201"/>
      <c r="AH372" s="201"/>
      <c r="AI372" s="201"/>
      <c r="AJ372" s="201"/>
      <c r="AK372" s="201"/>
      <c r="AL372" s="201"/>
      <c r="AM372" s="201"/>
      <c r="AN372" s="201"/>
      <c r="AO372" s="201"/>
      <c r="AP372" s="201"/>
      <c r="AQ372" s="201"/>
      <c r="AR372" s="201"/>
      <c r="AS372" s="201"/>
      <c r="AT372" s="201"/>
      <c r="AU372" s="201"/>
      <c r="AV372" s="201"/>
      <c r="AW372" s="201"/>
      <c r="AX372" s="201"/>
      <c r="AY372" s="201"/>
      <c r="AZ372" s="201"/>
      <c r="BA372" s="202"/>
      <c r="BB372" s="184"/>
      <c r="BD372" s="234"/>
      <c r="BE372" s="234"/>
      <c r="BF372" s="234"/>
      <c r="BG372" s="234"/>
      <c r="BH372" s="234"/>
      <c r="BI372" s="234"/>
      <c r="BJ372" s="234"/>
      <c r="BK372" s="234"/>
      <c r="BL372" s="234"/>
      <c r="BM372" s="234"/>
      <c r="DC372" s="184">
        <f t="shared" si="29"/>
        <v>0</v>
      </c>
      <c r="DD372" s="235" t="str">
        <f t="shared" si="30"/>
        <v/>
      </c>
      <c r="DE372" s="186">
        <f>IF(D372&gt; 0,(COUNTIFS(FRACAS!$B$5:$B$8972, D$4, FRACAS!$D$5:$D$8972, "&lt;="&amp;D372)), "" )</f>
        <v>0</v>
      </c>
      <c r="DF372" s="186">
        <f>IF(E372&gt; 0,(COUNTIFS(FRACAS!$B$5:$B$8972, E$4, FRACAS!$D$5:$D$8972, "&lt;="&amp;E372)), "" )</f>
        <v>0</v>
      </c>
      <c r="DG372" s="186">
        <f>IF(F372&gt; 0,(COUNTIFS(FRACAS!$B$5:$B$8972, F$4, FRACAS!$D$5:$D$8972, "&lt;="&amp;F372)), "" )</f>
        <v>0</v>
      </c>
      <c r="DH372" s="186">
        <f>IF(G372&gt; 0,(COUNTIFS(FRACAS!$B$5:$B$8972, G$4, FRACAS!$D$5:$D$8972, "&lt;="&amp;G372)), "" )</f>
        <v>0</v>
      </c>
      <c r="DI372" s="186">
        <f>IF(H372&gt; 0,(COUNTIFS(FRACAS!$B$5:$B$8972, H$4, FRACAS!$D$5:$D$8972, "&lt;="&amp;H372)), "" )</f>
        <v>0</v>
      </c>
      <c r="DJ372" s="186">
        <f>IF(I372&gt; 0,(COUNTIFS(FRACAS!$B$5:$B$8972, I$4, FRACAS!$D$5:$D$8972, "&lt;="&amp;I372)), "" )</f>
        <v>0</v>
      </c>
      <c r="DK372" s="186">
        <f>IF(J372&gt; 0,(COUNTIFS(FRACAS!$B$5:$B$8972, J$4, FRACAS!$D$5:$D$8972, "&lt;="&amp;J372)), "" )</f>
        <v>0</v>
      </c>
      <c r="DL372" s="186">
        <f>IF(K372&gt; 0,(COUNTIFS(FRACAS!$B$5:$B$8972, K$4, FRACAS!$D$5:$D$8972, "&lt;="&amp;K372)), "" )</f>
        <v>0</v>
      </c>
      <c r="DM372" s="186">
        <f>IF(L372&gt; 0,(COUNTIFS(FRACAS!$B$5:$B$8972, L$4, FRACAS!$D$5:$D$8972, "&lt;="&amp;L372)), "" )</f>
        <v>0</v>
      </c>
      <c r="DN372" s="186">
        <f>IF(M372&gt; 0,(COUNTIFS(FRACAS!$B$5:$B$8972, M$4, FRACAS!$D$5:$D$8972, "&lt;="&amp;M372)), "" )</f>
        <v>0</v>
      </c>
      <c r="DO372" s="186">
        <f>IF(N372&gt; 0,(COUNTIFS(FRACAS!$B$5:$B$8972, N$4, FRACAS!$D$5:$D$8972, "&lt;="&amp;N372)), "" )</f>
        <v>0</v>
      </c>
      <c r="DP372" s="186">
        <f>IF(O372&gt; 0,(COUNTIFS(FRACAS!$B$5:$B$8972, O$4, FRACAS!$D$5:$D$8972, "&lt;="&amp;O372)), "" )</f>
        <v>0</v>
      </c>
      <c r="DQ372" s="186">
        <f>IF(P372&gt; 0,(COUNTIFS(FRACAS!$B$5:$B$8972, P$4, FRACAS!$D$5:$D$8972, "&lt;="&amp;P372)), "" )</f>
        <v>0</v>
      </c>
      <c r="DR372" s="186">
        <f>IF(Q372&gt; 0,(COUNTIFS(FRACAS!$B$5:$B$8972, Q$4, FRACAS!$D$5:$D$8972, "&lt;="&amp;Q372)), "" )</f>
        <v>0</v>
      </c>
      <c r="DS372" s="186">
        <f>IF(R372&gt; 0,(COUNTIFS(FRACAS!$B$5:$B$8972, R$4, FRACAS!$D$5:$D$8972, "&lt;="&amp;R372)), "" )</f>
        <v>0</v>
      </c>
      <c r="DT372" s="186">
        <f>IF(S372&gt; 0,(COUNTIFS(FRACAS!$B$5:$B$8972, S$4, FRACAS!$D$5:$D$8972, "&lt;="&amp;S372)), "" )</f>
        <v>0</v>
      </c>
      <c r="DU372" s="186" t="str">
        <f>IF(T372&gt; 0,(COUNTIFS(FRACAS!$B$5:$B$8972, T$4, FRACAS!$D$5:$D$8972, "&lt;="&amp;T372)), "" )</f>
        <v/>
      </c>
      <c r="DV372" s="186" t="str">
        <f>IF(U372&gt; 0,(COUNTIFS(FRACAS!$B$5:$B$8972, U$4, FRACAS!$D$5:$D$8972, "&lt;="&amp;U372)), "" )</f>
        <v/>
      </c>
      <c r="DW372" s="186" t="str">
        <f>IF(V372&gt; 0,(COUNTIFS(FRACAS!$B$5:$B$8972, V$4, FRACAS!$D$5:$D$8972, "&lt;="&amp;V372)), "" )</f>
        <v/>
      </c>
      <c r="DX372" s="186" t="str">
        <f>IF(W372&gt; 0,(COUNTIFS(FRACAS!$B$5:$B$8972, W$4, FRACAS!$D$5:$D$8972, "&lt;="&amp;W372)), "" )</f>
        <v/>
      </c>
      <c r="DY372" s="186" t="str">
        <f>IF(X372&gt; 0,(COUNTIFS(FRACAS!$B$5:$B$8972, X$4, FRACAS!$D$5:$D$8972, "&lt;="&amp;X372)), "" )</f>
        <v/>
      </c>
      <c r="DZ372" s="186" t="str">
        <f>IF(Y372&gt; 0,(COUNTIFS(FRACAS!$B$5:$B$8972, Y$4, FRACAS!$D$5:$D$8972, "&lt;="&amp;Y372)), "" )</f>
        <v/>
      </c>
      <c r="EA372" s="186" t="str">
        <f>IF(Z372&gt; 0,(COUNTIFS(FRACAS!$B$5:$B$8972, Z$4, FRACAS!$D$5:$D$8972, "&lt;="&amp;Z372)), "" )</f>
        <v/>
      </c>
      <c r="EB372" s="186" t="str">
        <f>IF(AA372&gt; 0,(COUNTIFS(FRACAS!$B$5:$B$8972, AA$4, FRACAS!$D$5:$D$8972, "&lt;="&amp;AA372)), "" )</f>
        <v/>
      </c>
      <c r="EC372" s="186" t="str">
        <f>IF(AB372&gt; 0,(COUNTIFS(FRACAS!$B$5:$B$8972, AB$4, FRACAS!$D$5:$D$8972, "&lt;="&amp;AB372)), "" )</f>
        <v/>
      </c>
      <c r="ED372" s="186" t="str">
        <f>IF(AC372&gt; 0,(COUNTIFS(FRACAS!$B$5:$B$8972, AC$4, FRACAS!$D$5:$D$8972, "&lt;="&amp;AC372)), "" )</f>
        <v/>
      </c>
      <c r="EE372" s="186" t="str">
        <f>IF(AD372&gt; 0,(COUNTIFS(FRACAS!$B$5:$B$8972, AD$4, FRACAS!$D$5:$D$8972, "&lt;="&amp;AD372)), "" )</f>
        <v/>
      </c>
      <c r="EF372" s="186" t="str">
        <f>IF(AE372&gt; 0,(COUNTIFS(FRACAS!$B$5:$B$8972, AE$4, FRACAS!$D$5:$D$8972, "&lt;="&amp;AE372)), "" )</f>
        <v/>
      </c>
      <c r="EG372" s="186" t="str">
        <f>IF(AF372&gt; 0,(COUNTIFS(FRACAS!$B$5:$B$8972, AF$4, FRACAS!$D$5:$D$8972, "&lt;="&amp;AF372)), "" )</f>
        <v/>
      </c>
      <c r="EH372" s="186" t="str">
        <f>IF(AG372&gt; 0,(COUNTIFS(FRACAS!$B$5:$B$8972, AG$4, FRACAS!$D$5:$D$8972, "&lt;="&amp;AG372)), "" )</f>
        <v/>
      </c>
      <c r="EI372" s="186" t="str">
        <f>IF(AH372&gt; 0,(COUNTIFS(FRACAS!$B$5:$B$8972, AH$4, FRACAS!$D$5:$D$8972, "&lt;="&amp;AH372)), "" )</f>
        <v/>
      </c>
      <c r="EJ372" s="186" t="str">
        <f>IF(AI372&gt; 0,(COUNTIFS(FRACAS!$B$5:$B$8972, AI$4, FRACAS!$D$5:$D$8972, "&lt;="&amp;AI372)), "" )</f>
        <v/>
      </c>
      <c r="EK372" s="186" t="str">
        <f>IF(AJ372&gt; 0,(COUNTIFS(FRACAS!$B$5:$B$8972, AJ$4, FRACAS!$D$5:$D$8972, "&lt;="&amp;AJ372)), "" )</f>
        <v/>
      </c>
      <c r="EL372" s="186" t="str">
        <f>IF(AK372&gt; 0,(COUNTIFS(FRACAS!$B$5:$B$8972, AK$4, FRACAS!$D$5:$D$8972, "&lt;="&amp;AK372)), "" )</f>
        <v/>
      </c>
      <c r="EM372" s="186" t="str">
        <f>IF(AL372&gt; 0,(COUNTIFS(FRACAS!$B$5:$B$8972, AL$4, FRACAS!$D$5:$D$8972, "&lt;="&amp;AL372)), "" )</f>
        <v/>
      </c>
      <c r="EN372" s="186" t="str">
        <f>IF(AM372&gt; 0,(COUNTIFS(FRACAS!$B$5:$B$8972, AM$4, FRACAS!$D$5:$D$8972, "&lt;="&amp;AM372)), "" )</f>
        <v/>
      </c>
      <c r="EO372" s="186" t="str">
        <f>IF(AN372&gt; 0,(COUNTIFS(FRACAS!$B$5:$B$8972, AN$4, FRACAS!$D$5:$D$8972, "&lt;="&amp;AN372)), "" )</f>
        <v/>
      </c>
      <c r="EP372" s="186" t="str">
        <f>IF(AO372&gt; 0,(COUNTIFS(FRACAS!$B$5:$B$8972, AO$4, FRACAS!$D$5:$D$8972, "&lt;="&amp;AO372)), "" )</f>
        <v/>
      </c>
      <c r="EQ372" s="186" t="str">
        <f>IF(AP372&gt; 0,(COUNTIFS(FRACAS!$B$5:$B$8972, AP$4, FRACAS!$D$5:$D$8972, "&lt;="&amp;AP372)), "" )</f>
        <v/>
      </c>
      <c r="ER372" s="186" t="str">
        <f>IF(AQ372&gt; 0,(COUNTIFS(FRACAS!$B$5:$B$8972, AQ$4, FRACAS!$D$5:$D$8972, "&lt;="&amp;AQ372)), "" )</f>
        <v/>
      </c>
      <c r="ES372" s="246"/>
      <c r="ET372" s="194"/>
      <c r="EU372" s="194"/>
      <c r="EV372" s="194"/>
      <c r="EW372" s="194"/>
      <c r="EX372" s="194"/>
      <c r="EY372" s="194"/>
      <c r="EZ372" s="194"/>
      <c r="FA372" s="194"/>
      <c r="FB372" s="195"/>
      <c r="FE372" s="190"/>
      <c r="FF372" s="190"/>
      <c r="FG372" s="190"/>
      <c r="FH372" s="190"/>
      <c r="FI372" s="190"/>
      <c r="FJ372" s="190"/>
      <c r="FK372" s="190"/>
      <c r="FL372" s="190"/>
      <c r="FM372" s="190"/>
      <c r="FN372" s="190"/>
      <c r="JD372" s="238"/>
      <c r="JE372" s="238"/>
      <c r="JF372" s="238"/>
      <c r="JG372" s="238"/>
      <c r="JH372" s="238"/>
      <c r="JI372" s="238"/>
      <c r="JJ372" s="238"/>
      <c r="JK372" s="238"/>
      <c r="JL372" s="238"/>
      <c r="JM372" s="238"/>
      <c r="JN372" s="247"/>
      <c r="JO372" s="248"/>
      <c r="JP372" s="248"/>
      <c r="JQ372" s="248"/>
      <c r="JR372" s="248"/>
      <c r="JS372" s="248"/>
      <c r="JT372" s="248"/>
      <c r="JU372" s="248"/>
      <c r="JV372" s="248"/>
      <c r="JW372" s="248"/>
      <c r="JX372" s="248"/>
      <c r="JY372" s="248"/>
      <c r="JZ372" s="248"/>
      <c r="KA372" s="248"/>
      <c r="KB372" s="248"/>
      <c r="KC372" s="248"/>
      <c r="KD372" s="248"/>
      <c r="KE372" s="248"/>
      <c r="KF372" s="248"/>
      <c r="KG372" s="248"/>
      <c r="KH372" s="248"/>
      <c r="KI372" s="248"/>
      <c r="KJ372" s="248"/>
      <c r="KK372" s="248"/>
      <c r="KL372" s="248"/>
      <c r="KM372" s="248"/>
      <c r="KN372" s="248"/>
      <c r="KO372" s="248"/>
      <c r="KP372" s="248"/>
      <c r="KQ372" s="248"/>
      <c r="KR372" s="248"/>
      <c r="KS372" s="248"/>
      <c r="KT372" s="248"/>
      <c r="KU372" s="248"/>
      <c r="KV372" s="248"/>
      <c r="KW372" s="248"/>
      <c r="KX372" s="248"/>
      <c r="KY372" s="248"/>
      <c r="KZ372" s="248"/>
      <c r="LA372" s="248"/>
      <c r="LC372" s="235" t="str">
        <f t="shared" si="28"/>
        <v/>
      </c>
      <c r="LD372" s="240" t="str" cm="1">
        <f t="array" ref="LD372">IFERROR((((D372/FRACAS!$AY$1)*60
)-(SUMPRODUCT((FRACAS!$B$5:$B$8970=D$4)*(FRACAS!$D$5:$D$8970&lt;=D372)*(IFERROR(FRACAS!$AM$5:$AM$8970,0)))
))/((D372/FRACAS!$AY$1)*60),"")</f>
        <v/>
      </c>
      <c r="LE372" s="240" t="str" cm="1">
        <f t="array" ref="LE372">IFERROR((((E372/FRACAS!$AY$1)*60
)-(SUMPRODUCT((FRACAS!$B$5:$B$8970=E$4)*(FRACAS!$D$5:$D$8970&lt;=E372)*(IFERROR(FRACAS!$AM$5:$AM$8970,0)))
))/((E372/FRACAS!$AY$1)*60),"")</f>
        <v/>
      </c>
      <c r="LF372" s="240" t="str" cm="1">
        <f t="array" ref="LF372">IFERROR((((F372/FRACAS!$AY$1)*60
)-(SUMPRODUCT((FRACAS!$B$5:$B$8970=F$4)*(FRACAS!$D$5:$D$8970&lt;=F372)*(IFERROR(FRACAS!$AM$5:$AM$8970,0)))
))/((F372/FRACAS!$AY$1)*60),"")</f>
        <v/>
      </c>
      <c r="LG372" s="240" t="str" cm="1">
        <f t="array" ref="LG372">IFERROR((((G372/FRACAS!$AY$1)*60
)-(SUMPRODUCT((FRACAS!$B$5:$B$8970=G$4)*(FRACAS!$D$5:$D$8970&lt;=G372)*(IFERROR(FRACAS!$AM$5:$AM$8970,0)))
))/((G372/FRACAS!$AY$1)*60),"")</f>
        <v/>
      </c>
      <c r="LH372" s="240" t="str" cm="1">
        <f t="array" ref="LH372">IFERROR((((H372/FRACAS!$AY$1)*60
)-(SUMPRODUCT((FRACAS!$B$5:$B$8970=H$4)*(FRACAS!$D$5:$D$8970&lt;=H372)*(IFERROR(FRACAS!$AM$5:$AM$8970,0)))
))/((H372/FRACAS!$AY$1)*60),"")</f>
        <v/>
      </c>
      <c r="LI372" s="240" t="str" cm="1">
        <f t="array" ref="LI372">IFERROR((((I372/FRACAS!$AY$1)*60
)-(SUMPRODUCT((FRACAS!$B$5:$B$8970=I$4)*(FRACAS!$D$5:$D$8970&lt;=I372)*(IFERROR(FRACAS!$AM$5:$AM$8970,0)))
))/((I372/FRACAS!$AY$1)*60),"")</f>
        <v/>
      </c>
      <c r="LJ372" s="240" t="str" cm="1">
        <f t="array" ref="LJ372">IFERROR((((J372/FRACAS!$AY$1)*60
)-(SUMPRODUCT((FRACAS!$B$5:$B$8970=J$4)*(FRACAS!$D$5:$D$8970&lt;=J372)*(IFERROR(FRACAS!$AM$5:$AM$8970,0)))
))/((J372/FRACAS!$AY$1)*60),"")</f>
        <v/>
      </c>
      <c r="LK372" s="240" t="str" cm="1">
        <f t="array" ref="LK372">IFERROR((((K372/FRACAS!$AY$1)*60
)-(SUMPRODUCT((FRACAS!$B$5:$B$8970=K$4)*(FRACAS!$D$5:$D$8970&lt;=K372)*(IFERROR(FRACAS!$AM$5:$AM$8970,0)))
))/((K372/FRACAS!$AY$1)*60),"")</f>
        <v/>
      </c>
      <c r="LL372" s="240" t="str" cm="1">
        <f t="array" ref="LL372">IFERROR((((L372/FRACAS!$AY$1)*60
)-(SUMPRODUCT((FRACAS!$B$5:$B$8970=L$4)*(FRACAS!$D$5:$D$8970&lt;=L372)*(IFERROR(FRACAS!$AM$5:$AM$8970,0)))
))/((L372/FRACAS!$AY$1)*60),"")</f>
        <v/>
      </c>
      <c r="LM372" s="240" t="str" cm="1">
        <f t="array" ref="LM372">IFERROR((((M372/FRACAS!$AY$1)*60
)-(SUMPRODUCT((FRACAS!$B$5:$B$8970=M$4)*(FRACAS!$D$5:$D$8970&lt;=M372)*(IFERROR(FRACAS!$AM$5:$AM$8970,0)))
))/((M372/FRACAS!$AY$1)*60),"")</f>
        <v/>
      </c>
      <c r="LN372" s="240" t="str" cm="1">
        <f t="array" ref="LN372">IFERROR((((N372/FRACAS!$AY$1)*60
)-(SUMPRODUCT((FRACAS!$B$5:$B$8970=N$4)*(FRACAS!$D$5:$D$8970&lt;=N372)*(IFERROR(FRACAS!$AM$5:$AM$8970,0)))
))/((N372/FRACAS!$AY$1)*60),"")</f>
        <v/>
      </c>
      <c r="LO372" s="240" t="str" cm="1">
        <f t="array" ref="LO372">IFERROR((((O372/FRACAS!$AY$1)*60
)-(SUMPRODUCT((FRACAS!$B$5:$B$8970=O$4)*(FRACAS!$D$5:$D$8970&lt;=O372)*(IFERROR(FRACAS!$AM$5:$AM$8970,0)))
))/((O372/FRACAS!$AY$1)*60),"")</f>
        <v/>
      </c>
      <c r="LP372" s="240" t="str" cm="1">
        <f t="array" ref="LP372">IFERROR((((P372/FRACAS!$AY$1)*60
)-(SUMPRODUCT((FRACAS!$B$5:$B$8970=P$4)*(FRACAS!$D$5:$D$8970&lt;=P372)*(IFERROR(FRACAS!$AM$5:$AM$8970,0)))
))/((P372/FRACAS!$AY$1)*60),"")</f>
        <v/>
      </c>
      <c r="LQ372" s="240" t="str" cm="1">
        <f t="array" ref="LQ372">IFERROR((((Q372/FRACAS!$AY$1)*60
)-(SUMPRODUCT((FRACAS!$B$5:$B$8970=Q$4)*(FRACAS!$D$5:$D$8970&lt;=Q372)*(IFERROR(FRACAS!$AM$5:$AM$8970,0)))
))/((Q372/FRACAS!$AY$1)*60),"")</f>
        <v/>
      </c>
      <c r="LR372" s="240" t="str" cm="1">
        <f t="array" ref="LR372">IFERROR((((R372/FRACAS!$AY$1)*60
)-(SUMPRODUCT((FRACAS!$B$5:$B$8970=R$4)*(FRACAS!$D$5:$D$8970&lt;=R372)*(IFERROR(FRACAS!$AM$5:$AM$8970,0)))
))/((R372/FRACAS!$AY$1)*60),"")</f>
        <v/>
      </c>
      <c r="LS372" s="240" t="str" cm="1">
        <f t="array" ref="LS372">IFERROR((((S372/FRACAS!$AY$1)*60
)-(SUMPRODUCT((FRACAS!$B$5:$B$8970=S$4)*(FRACAS!$D$5:$D$8970&lt;=S372)*(IFERROR(FRACAS!$AM$5:$AM$8970,0)))
))/((S372/FRACAS!$AY$1)*60),"")</f>
        <v/>
      </c>
      <c r="LT372" s="240" t="str" cm="1">
        <f t="array" ref="LT372">IFERROR((((T372/FRACAS!$AY$1)*60
)-(SUMPRODUCT((FRACAS!$B$5:$B$8970=T$4)*(FRACAS!$D$5:$D$8970&lt;=T372)*(IFERROR(FRACAS!$AM$5:$AM$8970,0)))
))/((T372/FRACAS!$AY$1)*60),"")</f>
        <v/>
      </c>
      <c r="LU372" s="240" t="str" cm="1">
        <f t="array" ref="LU372">IFERROR((((U372/FRACAS!$AY$1)*60
)-(SUMPRODUCT((FRACAS!$B$5:$B$8970=U$4)*(FRACAS!$D$5:$D$8970&lt;=U372)*(IFERROR(FRACAS!$AM$5:$AM$8970,0)))
))/((U372/FRACAS!$AY$1)*60),"")</f>
        <v/>
      </c>
      <c r="LV372" s="240" t="str" cm="1">
        <f t="array" ref="LV372">IFERROR(
    (((V373/FRACAS!$AY$1)*60))
    /
    (((V373/FRACAS!$AY$1)*60) + SUMPRODUCT((FRACAS!$B$5:$B$8970=V$4)*(FRACAS!$D$5:$D$8970&lt;=V373)*(IFERROR(FRACAS!$AM$5:$AM$8970,0)))
    ),"")</f>
        <v/>
      </c>
      <c r="LW372" s="240" t="str" cm="1">
        <f t="array" ref="LW372">IFERROR(
    (((W373/FRACAS!$AY$1)*60))
    /
    (((W373/FRACAS!$AY$1)*60) + SUMPRODUCT((FRACAS!$B$5:$B$8970=W$4)*(FRACAS!$D$5:$D$8970&lt;=W373)*(IFERROR(FRACAS!$AM$5:$AM$8970,0)))
    ),"")</f>
        <v/>
      </c>
      <c r="LX372" s="240" t="str" cm="1">
        <f t="array" ref="LX372">IFERROR(
    (((X373/FRACAS!$AY$1)*60))
    /
    (((X373/FRACAS!$AY$1)*60) + SUMPRODUCT((FRACAS!$B$5:$B$8970=X$4)*(FRACAS!$D$5:$D$8970&lt;=X373)*(IFERROR(FRACAS!$AM$5:$AM$8970,0)))
    ),"")</f>
        <v/>
      </c>
      <c r="LY372" s="240" t="str" cm="1">
        <f t="array" ref="LY372">IFERROR(
    (((Y373/FRACAS!$AY$1)*60))
    /
    (((Y373/FRACAS!$AY$1)*60) + SUMPRODUCT((FRACAS!$B$5:$B$8970=Y$4)*(FRACAS!$D$5:$D$8970&lt;=Y373)*(IFERROR(FRACAS!$AM$5:$AM$8970,0)))
    ),"")</f>
        <v/>
      </c>
      <c r="LZ372" s="240" t="str" cm="1">
        <f t="array" ref="LZ372">IFERROR(
    (((Z373/FRACAS!$AY$1)*60))
    /
    (((Z373/FRACAS!$AY$1)*60) + SUMPRODUCT((FRACAS!$B$5:$B$8970=Z$4)*(FRACAS!$D$5:$D$8970&lt;=Z373)*(IFERROR(FRACAS!$AM$5:$AM$8970,0)))
    ),"")</f>
        <v/>
      </c>
      <c r="MA372" s="240" t="str" cm="1">
        <f t="array" ref="MA372">IFERROR(
    (((AA373/FRACAS!$AY$1)*60))
    /
    (((AA373/FRACAS!$AY$1)*60) + SUMPRODUCT((FRACAS!$B$5:$B$8970=AA$4)*(FRACAS!$D$5:$D$8970&lt;=AA373)*(IFERROR(FRACAS!$AM$5:$AM$8970,0)))
    ),"")</f>
        <v/>
      </c>
      <c r="MB372" s="240" t="str" cm="1">
        <f t="array" ref="MB372">IFERROR(
    (((AB373/FRACAS!$AY$1)*60))
    /
    (((AB373/FRACAS!$AY$1)*60) + SUMPRODUCT((FRACAS!$B$5:$B$8970=AB$4)*(FRACAS!$D$5:$D$8970&lt;=AB373)*(IFERROR(FRACAS!$AM$5:$AM$8970,0)))
    ),"")</f>
        <v/>
      </c>
      <c r="MC372" s="240" t="str" cm="1">
        <f t="array" ref="MC372">IFERROR(
    (((AC373/FRACAS!$AY$1)*60))
    /
    (((AC373/FRACAS!$AY$1)*60) + SUMPRODUCT((FRACAS!$B$5:$B$8970=AC$4)*(FRACAS!$D$5:$D$8970&lt;=AC373)*(IFERROR(FRACAS!$AM$5:$AM$8970,0)))
    ),"")</f>
        <v/>
      </c>
      <c r="MD372" s="240" t="str" cm="1">
        <f t="array" ref="MD372">IFERROR(
    (((AD373/FRACAS!$AY$1)*60))
    /
    (((AD373/FRACAS!$AY$1)*60) + SUMPRODUCT((FRACAS!$B$5:$B$8970=AD$4)*(FRACAS!$D$5:$D$8970&lt;=AD373)*(IFERROR(FRACAS!$AM$5:$AM$8970,0)))
    ),"")</f>
        <v/>
      </c>
      <c r="ME372" s="240" t="str" cm="1">
        <f t="array" ref="ME372">IFERROR(
    (((AE373/FRACAS!$AY$1)*60))
    /
    (((AE373/FRACAS!$AY$1)*60) + SUMPRODUCT((FRACAS!$B$5:$B$8970=AE$4)*(FRACAS!$D$5:$D$8970&lt;=AE373)*(IFERROR(FRACAS!$AM$5:$AM$8970,0)))
    ),"")</f>
        <v/>
      </c>
      <c r="MF372" s="240" t="str" cm="1">
        <f t="array" ref="MF372">IFERROR(
    (((AF373/FRACAS!$AY$1)*60))
    /
    (((AF373/FRACAS!$AY$1)*60) + SUMPRODUCT((FRACAS!$B$5:$B$8970=AF$4)*(FRACAS!$D$5:$D$8970&lt;=AF373)*(IFERROR(FRACAS!$AM$5:$AM$8970,0)))
    ),"")</f>
        <v/>
      </c>
      <c r="MG372" s="240" t="str" cm="1">
        <f t="array" ref="MG372">IFERROR(
    (((AG373/FRACAS!$AY$1)*60))
    /
    (((AG373/FRACAS!$AY$1)*60) + SUMPRODUCT((FRACAS!$B$5:$B$8970=AG$4)*(FRACAS!$D$5:$D$8970&lt;=AG373)*(IFERROR(FRACAS!$AM$5:$AM$8970,0)))
    ),"")</f>
        <v/>
      </c>
      <c r="MH372" s="240" t="str" cm="1">
        <f t="array" ref="MH372">IFERROR(
    (((AH373/FRACAS!$AY$1)*60))
    /
    (((AH373/FRACAS!$AY$1)*60) + SUMPRODUCT((FRACAS!$B$5:$B$8970=AH$4)*(FRACAS!$D$5:$D$8970&lt;=AH373)*(IFERROR(FRACAS!$AM$5:$AM$8970,0)))
    ),"")</f>
        <v/>
      </c>
      <c r="MI372" s="240" t="str" cm="1">
        <f t="array" ref="MI372">IFERROR(
    (((AI373/FRACAS!$AY$1)*60))
    /
    (((AI373/FRACAS!$AY$1)*60) + SUMPRODUCT((FRACAS!$B$5:$B$8970=AI$4)*(FRACAS!$D$5:$D$8970&lt;=AI373)*(IFERROR(FRACAS!$AM$5:$AM$8970,0)))
    ),"")</f>
        <v/>
      </c>
      <c r="MJ372" s="240" t="str" cm="1">
        <f t="array" ref="MJ372">IFERROR(
    (((AJ373/FRACAS!$AY$1)*60))
    /
    (((AJ373/FRACAS!$AY$1)*60) + SUMPRODUCT((FRACAS!$B$5:$B$8970=AJ$4)*(FRACAS!$D$5:$D$8970&lt;=AJ373)*(IFERROR(FRACAS!$AM$5:$AM$8970,0)))
    ),"")</f>
        <v/>
      </c>
      <c r="MK372" s="240" t="str" cm="1">
        <f t="array" ref="MK372">IFERROR(
    (((AK373/FRACAS!$AY$1)*60))
    /
    (((AK373/FRACAS!$AY$1)*60) + SUMPRODUCT((FRACAS!$B$5:$B$8970=AK$4)*(FRACAS!$D$5:$D$8970&lt;=AK373)*(IFERROR(FRACAS!$AM$5:$AM$8970,0)))
    ),"")</f>
        <v/>
      </c>
      <c r="ML372" s="240" t="str" cm="1">
        <f t="array" ref="ML372">IFERROR(
    (((AL373/FRACAS!$AY$1)*60))
    /
    (((AL373/FRACAS!$AY$1)*60) + SUMPRODUCT((FRACAS!$B$5:$B$8970=AL$4)*(FRACAS!$D$5:$D$8970&lt;=AL373)*(IFERROR(FRACAS!$AM$5:$AM$8970,0)))
    ),"")</f>
        <v/>
      </c>
      <c r="MM372" s="240" t="str" cm="1">
        <f t="array" ref="MM372">IFERROR(
    (((AM373/FRACAS!$AY$1)*60))
    /
    (((AM373/FRACAS!$AY$1)*60) + SUMPRODUCT((FRACAS!$B$5:$B$8970=AM$4)*(FRACAS!$D$5:$D$8970&lt;=AM373)*(IFERROR(FRACAS!$AM$5:$AM$8970,0)))
    ),"")</f>
        <v/>
      </c>
      <c r="MN372" s="240" t="str" cm="1">
        <f t="array" ref="MN372">IFERROR(
    (((AN373/FRACAS!$AY$1)*60))
    /
    (((AN373/FRACAS!$AY$1)*60) + SUMPRODUCT((FRACAS!$B$5:$B$8970=AN$4)*(FRACAS!$D$5:$D$8970&lt;=AN373)*(IFERROR(FRACAS!$AM$5:$AM$8970,0)))
    ),"")</f>
        <v/>
      </c>
      <c r="MO372" s="240" t="str" cm="1">
        <f t="array" ref="MO372">IFERROR(
    (((AO373/FRACAS!$AY$1)*60))
    /
    (((AO373/FRACAS!$AY$1)*60) + SUMPRODUCT((FRACAS!$B$5:$B$8970=AO$4)*(FRACAS!$D$5:$D$8970&lt;=AO373)*(IFERROR(FRACAS!$AM$5:$AM$8970,0)))
    ),"")</f>
        <v/>
      </c>
      <c r="MP372" s="240" t="str" cm="1">
        <f t="array" ref="MP372">IFERROR(
    (((AP373/FRACAS!$AY$1)*60))
    /
    (((AP373/FRACAS!$AY$1)*60) + SUMPRODUCT((FRACAS!$B$5:$B$8970=AP$4)*(FRACAS!$D$5:$D$8970&lt;=AP373)*(IFERROR(FRACAS!$AM$5:$AM$8970,0)))
    ),"")</f>
        <v/>
      </c>
      <c r="MQ372" s="240" t="str" cm="1">
        <f t="array" ref="MQ372">IFERROR(
    (((AQ373/FRACAS!$AY$1)*60))
    /
    (((AQ373/FRACAS!$AY$1)*60) + SUMPRODUCT((FRACAS!$B$5:$B$8970=AQ$4)*(FRACAS!$D$5:$D$8970&lt;=AQ373)*(IFERROR(FRACAS!$AM$5:$AM$8970,0)))
    ),"")</f>
        <v/>
      </c>
      <c r="MR372" s="194"/>
      <c r="MS372" s="194"/>
      <c r="MT372" s="194"/>
      <c r="MU372" s="194"/>
      <c r="MV372" s="194"/>
      <c r="MW372" s="194"/>
      <c r="MX372" s="194"/>
      <c r="MY372" s="194"/>
      <c r="MZ372" s="194"/>
      <c r="NA372" s="195"/>
      <c r="ND372" s="241">
        <f t="shared" si="31"/>
        <v>0</v>
      </c>
      <c r="NE372" s="242" t="str">
        <f t="shared" si="32"/>
        <v/>
      </c>
      <c r="NF372" s="193" t="str" cm="1">
        <f t="array" ref="NF372">IF($ND372=0,"",(IFERROR( (IFERROR($ND372/FRACAS!$AY$1*60,0) - SUMPRODUCT( (FRACAS!$K$5:$K$8972=NF$2) * IFERROR(FRACAS!$AN$5:$AN$8972,0) ) ) / IFERROR($ND372/FRACAS!$AY$1*60,0), 1 )))</f>
        <v/>
      </c>
      <c r="NG372" s="193" t="str" cm="1">
        <f t="array" ref="NG372">IF($ND372=0,"",(IFERROR( (IFERROR($ND372/FRACAS!$AY$1*60,0) - SUMPRODUCT( (FRACAS!$K$5:$K$8972=NG$2) * IFERROR(FRACAS!$AN$5:$AN$8972,0) ) ) / IFERROR($ND372/FRACAS!$AY$1*60,0), 1 )))</f>
        <v/>
      </c>
      <c r="NH372" s="193" t="str" cm="1">
        <f t="array" ref="NH372">IF($ND372=0,"",(IFERROR( (IFERROR($ND372/FRACAS!$AY$1*60,0) - SUMPRODUCT( (FRACAS!$K$5:$K$8972=NH$2) * IFERROR(FRACAS!$AN$5:$AN$8972,0) ) ) / IFERROR($ND372/FRACAS!$AY$1*60,0), 1 )))</f>
        <v/>
      </c>
      <c r="NI372" s="193" t="str" cm="1">
        <f t="array" ref="NI372">IF($ND372=0,"",(IFERROR( (IFERROR($ND372/FRACAS!$AY$1*60,0) - SUMPRODUCT( (FRACAS!$K$5:$K$8972=NI$2) * IFERROR(FRACAS!$AN$5:$AN$8972,0) ) ) / IFERROR($ND372/FRACAS!$AY$1*60,0), 1 )))</f>
        <v/>
      </c>
      <c r="NJ372" s="193" t="str" cm="1">
        <f t="array" ref="NJ372">IF($ND372=0,"",(IFERROR( (IFERROR($ND372/FRACAS!$AY$1*60,0) - SUMPRODUCT( (FRACAS!$K$5:$K$8972=NJ$2) * IFERROR(FRACAS!$AN$5:$AN$8972,0) ) ) / IFERROR($ND372/FRACAS!$AY$1*60,0), 1 )))</f>
        <v/>
      </c>
      <c r="NK372" s="193" t="str" cm="1">
        <f t="array" ref="NK372">IF($ND372=0,"",(IFERROR( (IFERROR($ND372/FRACAS!$AY$1*60,0) - SUMPRODUCT( (FRACAS!$K$5:$K$8972=NK$2) * IFERROR(FRACAS!$AN$5:$AN$8972,0) ) ) / IFERROR($ND372/FRACAS!$AY$1*60,0), 1 )))</f>
        <v/>
      </c>
      <c r="NL372" s="193" t="str" cm="1">
        <f t="array" ref="NL372">IF($ND372=0,"",(IFERROR( (IFERROR($ND372/FRACAS!$AY$1*60,0) - SUMPRODUCT( (FRACAS!$K$5:$K$8972=NL$2) * IFERROR(FRACAS!$AN$5:$AN$8972,0) ) ) / IFERROR($ND372/FRACAS!$AY$1*60,0), 1 )))</f>
        <v/>
      </c>
      <c r="NM372" s="193" t="str" cm="1">
        <f t="array" ref="NM372">IF($ND372=0,"",(IFERROR( (IFERROR($ND372/FRACAS!$AY$1*60,0) - SUMPRODUCT( (FRACAS!$K$5:$K$8972=NM$2) * IFERROR(FRACAS!$AN$5:$AN$8972,0) ) ) / IFERROR($ND372/FRACAS!$AY$1*60,0), 1 )))</f>
        <v/>
      </c>
      <c r="NN372" s="193" t="str" cm="1">
        <f t="array" ref="NN372">IF($ND372=0,"",(IFERROR( (IFERROR($ND372/FRACAS!$AY$1*60,0) - SUMPRODUCT( (FRACAS!$K$5:$K$8972=NN$2) * IFERROR(FRACAS!$AN$5:$AN$8972,0) ) ) / IFERROR($ND372/FRACAS!$AY$1*60,0), 1 )))</f>
        <v/>
      </c>
      <c r="NO372" s="193" t="str" cm="1">
        <f t="array" ref="NO372">IF($ND372=0,"",(IFERROR( (IFERROR($ND372/FRACAS!$AY$1*60,0) - SUMPRODUCT( (FRACAS!$K$5:$K$8972=NO$2) * IFERROR(FRACAS!$AN$5:$AN$8972,0) ) ) / IFERROR($ND372/FRACAS!$AY$1*60,0), 1 )))</f>
        <v/>
      </c>
      <c r="NP372" s="193" t="str" cm="1">
        <f t="array" ref="NP372">IF($ND372=0,"",(IFERROR( (IFERROR($ND372/FRACAS!$AY$1*60,0) - SUMPRODUCT( (FRACAS!$K$5:$K$8972=NP$2) * IFERROR(FRACAS!$AN$5:$AN$8972,0) ) ) / IFERROR($ND372/FRACAS!$AY$1*60,0), 1 )))</f>
        <v/>
      </c>
      <c r="NQ372" s="193" t="str" cm="1">
        <f t="array" ref="NQ372">IF($ND372=0,"",(IFERROR( (IFERROR($ND372/FRACAS!$AY$1*60,0) - SUMPRODUCT( (FRACAS!$K$5:$K$8972=NQ$2) * IFERROR(FRACAS!$AN$5:$AN$8972,0) ) ) / IFERROR($ND372/FRACAS!$AY$1*60,0), 1 )))</f>
        <v/>
      </c>
      <c r="NR372" s="193" t="str" cm="1">
        <f t="array" ref="NR372">IF($ND372=0,"",(IFERROR( (IFERROR($ND372/FRACAS!$AY$1*60,0) - SUMPRODUCT( (FRACAS!$K$5:$K$8972=NR$2) * IFERROR(FRACAS!$AN$5:$AN$8972,0) ) ) / IFERROR($ND372/FRACAS!$AY$1*60,0), 1 )))</f>
        <v/>
      </c>
      <c r="NS372" s="193" t="str" cm="1">
        <f t="array" ref="NS372">IF($ND372=0,"",(IFERROR( (IFERROR($ND372/FRACAS!$AY$1*60,0) - SUMPRODUCT( (FRACAS!$K$5:$K$8972=NS$2) * IFERROR(FRACAS!$AN$5:$AN$8972,0) ) ) / IFERROR($ND372/FRACAS!$AY$1*60,0), 1 )))</f>
        <v/>
      </c>
      <c r="NT372" s="193" t="str" cm="1">
        <f t="array" ref="NT372">IF($ND372=0,"",(IFERROR( (IFERROR($ND372/FRACAS!$AY$1*60,0) - SUMPRODUCT( (FRACAS!$K$5:$K$8972=NT$2) * IFERROR(FRACAS!$AN$5:$AN$8972,0) ) ) / IFERROR($ND372/FRACAS!$AY$1*60,0), 1 )))</f>
        <v/>
      </c>
      <c r="NU372" s="193" t="str" cm="1">
        <f t="array" ref="NU372">IF($ND372=0,"",(IFERROR( (IFERROR($ND372/FRACAS!$AY$1*60,0) - SUMPRODUCT( (FRACAS!$K$5:$K$8972=NU$2) * IFERROR(FRACAS!$AN$5:$AN$8972,0) ) ) / IFERROR($ND372/FRACAS!$AY$1*60,0), 1 )))</f>
        <v/>
      </c>
      <c r="NV372" s="193" t="str" cm="1">
        <f t="array" ref="NV372">IF($ND372=0,"",(IFERROR( (IFERROR($ND372/FRACAS!$AY$1*60,0) - SUMPRODUCT( (FRACAS!$K$5:$K$8972=NV$2) * IFERROR(FRACAS!$AN$5:$AN$8972,0) ) ) / IFERROR($ND372/FRACAS!$AY$1*60,0), 1 )))</f>
        <v/>
      </c>
      <c r="NW372" s="193" t="str" cm="1">
        <f t="array" ref="NW372">IF($ND372=0,"",(IFERROR( (IFERROR($ND372/FRACAS!$AY$1*60,0) - SUMPRODUCT( (FRACAS!$K$5:$K$8972=NW$2) * IFERROR(FRACAS!$AN$5:$AN$8972,0) ) ) / IFERROR($ND372/FRACAS!$AY$1*60,0), 1 )))</f>
        <v/>
      </c>
      <c r="NX372" s="193" t="str" cm="1">
        <f t="array" ref="NX372">IF($ND372=0,"",(IFERROR( (IFERROR($ND372/FRACAS!$AY$1*60,0) - SUMPRODUCT( (FRACAS!$K$5:$K$8972=NX$2) * IFERROR(FRACAS!$AN$5:$AN$8972,0) ) ) / IFERROR($ND372/FRACAS!$AY$1*60,0), 1 )))</f>
        <v/>
      </c>
      <c r="NY372" s="193" t="str" cm="1">
        <f t="array" ref="NY372">IF($ND372=0,"",(IFERROR( (IFERROR($ND372/FRACAS!$AY$1*60,0) - SUMPRODUCT( (FRACAS!$K$5:$K$8972=NY$2) * IFERROR(FRACAS!$AN$5:$AN$8972,0) ) ) / IFERROR($ND372/FRACAS!$AY$1*60,0), 1 )))</f>
        <v/>
      </c>
      <c r="NZ372" s="193" t="str" cm="1">
        <f t="array" ref="NZ372">IF($ND372=0,"",(IFERROR( (IFERROR($ND372/FRACAS!$AY$1*60,0) - SUMPRODUCT( (FRACAS!$K$5:$K$8972=NZ$2) * IFERROR(FRACAS!$AN$5:$AN$8972,0) ) ) / IFERROR($ND372/FRACAS!$AY$1*60,0), 1 )))</f>
        <v/>
      </c>
      <c r="OA372" s="193" t="str" cm="1">
        <f t="array" ref="OA372">IF($ND372=0,"",(IFERROR( (IFERROR($ND372/FRACAS!$AY$1*60,0) - SUMPRODUCT( (FRACAS!$K$5:$K$8972=OA$2) * IFERROR(FRACAS!$AN$5:$AN$8972,0) ) ) / IFERROR($ND372/FRACAS!$AY$1*60,0), 1 )))</f>
        <v/>
      </c>
      <c r="OB372" s="193" t="str" cm="1">
        <f t="array" ref="OB372">IF($ND372=0,"",(IFERROR( (IFERROR($ND372/FRACAS!$AY$1*60,0) - SUMPRODUCT( (FRACAS!$K$5:$K$8972=OB$2) * IFERROR(FRACAS!$AN$5:$AN$8972,0) ) ) / IFERROR($ND372/FRACAS!$AY$1*60,0), 1 )))</f>
        <v/>
      </c>
      <c r="OC372" s="193" t="str" cm="1">
        <f t="array" ref="OC372">IF($ND372=0,"",(IFERROR( (IFERROR($ND372/FRACAS!$AY$1*60,0) - SUMPRODUCT( (FRACAS!$K$5:$K$8972=OC$2) * IFERROR(FRACAS!$AN$5:$AN$8972,0) ) ) / IFERROR($ND372/FRACAS!$AY$1*60,0), 1 )))</f>
        <v/>
      </c>
      <c r="OD372" s="193" t="str" cm="1">
        <f t="array" ref="OD372">IF($ND372=0,"",(IFERROR( (IFERROR($ND372/FRACAS!$AY$1*60,0) - SUMPRODUCT( (FRACAS!$K$5:$K$8972=OD$2) * IFERROR(FRACAS!$AN$5:$AN$8972,0) ) ) / IFERROR($ND372/FRACAS!$AY$1*60,0), 1 )))</f>
        <v/>
      </c>
      <c r="OE372" s="193" t="str" cm="1">
        <f t="array" ref="OE372">IF($ND372=0,"",(IFERROR( (IFERROR($ND372/FRACAS!$AY$1*60,0) - SUMPRODUCT( (FRACAS!$K$5:$K$8972=OE$2) * IFERROR(FRACAS!$AN$5:$AN$8972,0) ) ) / IFERROR($ND372/FRACAS!$AY$1*60,0), 1 )))</f>
        <v/>
      </c>
      <c r="OF372" s="193" t="str" cm="1">
        <f t="array" ref="OF372">IF($ND372=0,"",(IFERROR( (IFERROR($ND372/FRACAS!$AY$1*60,0) - SUMPRODUCT( (FRACAS!$K$5:$K$8972=OF$2) * IFERROR(FRACAS!$AN$5:$AN$8972,0) ) ) / IFERROR($ND372/FRACAS!$AY$1*60,0), 1 )))</f>
        <v/>
      </c>
      <c r="OG372" s="193" t="str" cm="1">
        <f t="array" ref="OG372">IF($ND372=0,"",(IFERROR( (IFERROR($ND372/FRACAS!$AY$1*60,0) - SUMPRODUCT( (FRACAS!$K$5:$K$8972=OG$2) * IFERROR(FRACAS!$AN$5:$AN$8972,0) ) ) / IFERROR($ND372/FRACAS!$AY$1*60,0), 1 )))</f>
        <v/>
      </c>
      <c r="OH372" s="193" t="str" cm="1">
        <f t="array" ref="OH372">IF($ND372=0,"",(IFERROR( (IFERROR($ND372/FRACAS!$AY$1*60,0) - SUMPRODUCT( (FRACAS!$K$5:$K$8972=OH$2) * IFERROR(FRACAS!$AN$5:$AN$8972,0) ) ) / IFERROR($ND372/FRACAS!$AY$1*60,0), 1 )))</f>
        <v/>
      </c>
      <c r="OI372" s="193" t="str" cm="1">
        <f t="array" ref="OI372">IF($ND372=0,"",(IFERROR( (IFERROR($ND372/FRACAS!$AY$1*60,0) - SUMPRODUCT( (FRACAS!$K$5:$K$8972=OI$2) * IFERROR(FRACAS!$AN$5:$AN$8972,0) ) ) / IFERROR($ND372/FRACAS!$AY$1*60,0), 1 )))</f>
        <v/>
      </c>
      <c r="OJ372" s="193" t="str" cm="1">
        <f t="array" ref="OJ372">IF($ND372=0,"",(IFERROR( (IFERROR($ND372/FRACAS!$AY$1*60,0) - SUMPRODUCT( (FRACAS!$K$5:$K$8972=OJ$2) * IFERROR(FRACAS!$AN$5:$AN$8972,0) ) ) / IFERROR($ND372/FRACAS!$AY$1*60,0), 1 )))</f>
        <v/>
      </c>
      <c r="OK372" s="193" t="str" cm="1">
        <f t="array" ref="OK372">IF($ND372=0,"",(IFERROR( (IFERROR($ND372/FRACAS!$AY$1*60,0) - SUMPRODUCT( (FRACAS!$K$5:$K$8972=OK$2) * IFERROR(FRACAS!$AN$5:$AN$8972,0) ) ) / IFERROR($ND372/FRACAS!$AY$1*60,0), 1 )))</f>
        <v/>
      </c>
      <c r="OL372" s="193" t="str" cm="1">
        <f t="array" ref="OL372">IF($ND372=0,"",(IFERROR( (IFERROR($ND372/FRACAS!$AY$1*60,0) - SUMPRODUCT( (FRACAS!$K$5:$K$8972=OL$2) * IFERROR(FRACAS!$AN$5:$AN$8972,0) ) ) / IFERROR($ND372/FRACAS!$AY$1*60,0), 1 )))</f>
        <v/>
      </c>
      <c r="OM372" s="193" t="str" cm="1">
        <f t="array" ref="OM372">IF($ND372=0,"",(IFERROR( (IFERROR($ND372/FRACAS!$AY$1*60,0) - SUMPRODUCT( (FRACAS!$K$5:$K$8972=OM$2) * IFERROR(FRACAS!$AN$5:$AN$8972,0) ) ) / IFERROR($ND372/FRACAS!$AY$1*60,0), 1 )))</f>
        <v/>
      </c>
      <c r="ON372" s="193" t="str" cm="1">
        <f t="array" ref="ON372">IF($ND372=0,"",(IFERROR( (IFERROR($ND372/FRACAS!$AY$1*60,0) - SUMPRODUCT( (FRACAS!$K$5:$K$8972=ON$2) * IFERROR(FRACAS!$AN$5:$AN$8972,0) ) ) / IFERROR($ND372/FRACAS!$AY$1*60,0), 1 )))</f>
        <v/>
      </c>
      <c r="OO372" s="193" t="str" cm="1">
        <f t="array" ref="OO372">IF($ND372=0,"",(IFERROR( (IFERROR($ND372/FRACAS!$AY$1*60,0) - SUMPRODUCT( (FRACAS!$K$5:$K$8972=OO$2) * IFERROR(FRACAS!$AN$5:$AN$8972,0) ) ) / IFERROR($ND372/FRACAS!$AY$1*60,0), 1 )))</f>
        <v/>
      </c>
      <c r="OP372" s="193" t="str" cm="1">
        <f t="array" ref="OP372">IF($ND372=0,"",(IFERROR( (IFERROR($ND372/FRACAS!$AY$1*60,0) - SUMPRODUCT( (FRACAS!$K$5:$K$8972=OP$2) * IFERROR(FRACAS!$AN$5:$AN$8972,0) ) ) / IFERROR($ND372/FRACAS!$AY$1*60,0), 1 )))</f>
        <v/>
      </c>
      <c r="OQ372" s="193" t="str" cm="1">
        <f t="array" ref="OQ372">IF($ND372=0,"",(IFERROR( (IFERROR($ND372/FRACAS!$AY$1*60,0) - SUMPRODUCT( (FRACAS!$K$5:$K$8972=OQ$2) * IFERROR(FRACAS!$AN$5:$AN$8972,0) ) ) / IFERROR($ND372/FRACAS!$AY$1*60,0), 1 )))</f>
        <v/>
      </c>
      <c r="OR372" s="193" t="str" cm="1">
        <f t="array" ref="OR372">IF($ND372=0,"",(IFERROR( (IFERROR($ND372/FRACAS!$AY$1*60,0) - SUMPRODUCT( (FRACAS!$K$5:$K$8972=OR$2) * IFERROR(FRACAS!$AN$5:$AN$8972,0) ) ) / IFERROR($ND372/FRACAS!$AY$1*60,0), 1 )))</f>
        <v/>
      </c>
      <c r="OS372" s="193" t="str" cm="1">
        <f t="array" ref="OS372">IF($ND372=0,"",(IFERROR( (IFERROR($ND372/FRACAS!$AY$1*60,0) - SUMPRODUCT( (FRACAS!$K$5:$K$8972=OS$2) * IFERROR(FRACAS!$AN$5:$AN$8972,0) ) ) / IFERROR($ND372/FRACAS!$AY$1*60,0), 1 )))</f>
        <v/>
      </c>
      <c r="OT372" s="243" t="str" cm="1">
        <f t="array" ref="OT372">IF($ND372=0,"",(IFERROR( (IFERROR($ND372/FRACAS!$AY$1*60,0) - SUMPRODUCT( (FRACAS!$K$5:$K$8972=OT$2) * IFERROR(FRACAS!$AN$5:$AN$8972,0) ) ) / IFERROR($ND372/FRACAS!$AY$1*60,0), 1 )))</f>
        <v/>
      </c>
    </row>
    <row r="373" spans="2:410" x14ac:dyDescent="0.2">
      <c r="B373" s="233"/>
      <c r="C373" s="258" t="str">
        <f>IF('[2]10.09.2025 IASI Mileage'!C372="","",'[2]10.09.2025 IASI Mileage'!C372)</f>
        <v/>
      </c>
      <c r="D373" s="201" t="str">
        <f>IF('[2]10.09.2025 IASI Mileage'!D372="","",'[2]10.09.2025 IASI Mileage'!D372)</f>
        <v/>
      </c>
      <c r="E373" s="201" t="str">
        <f>IF('[2]10.09.2025 IASI Mileage'!E372="","",'[2]10.09.2025 IASI Mileage'!E372)</f>
        <v/>
      </c>
      <c r="F373" s="201" t="str">
        <f>IF('[2]10.09.2025 IASI Mileage'!F372="","",'[2]10.09.2025 IASI Mileage'!F372)</f>
        <v/>
      </c>
      <c r="G373" s="201" t="str">
        <f>IF('[2]10.09.2025 IASI Mileage'!G372="","",'[2]10.09.2025 IASI Mileage'!G372)</f>
        <v/>
      </c>
      <c r="H373" s="201" t="str">
        <f>IF('[2]10.09.2025 IASI Mileage'!H372="","",'[2]10.09.2025 IASI Mileage'!H372)</f>
        <v/>
      </c>
      <c r="I373" s="201" t="str">
        <f>IF('[2]10.09.2025 IASI Mileage'!I372="","",'[2]10.09.2025 IASI Mileage'!I372)</f>
        <v/>
      </c>
      <c r="J373" s="201" t="str">
        <f>IF('[2]10.09.2025 IASI Mileage'!J372="","",'[2]10.09.2025 IASI Mileage'!J372)</f>
        <v/>
      </c>
      <c r="K373" s="201" t="str">
        <f>IF('[2]10.09.2025 IASI Mileage'!K372="","",'[2]10.09.2025 IASI Mileage'!K372)</f>
        <v/>
      </c>
      <c r="L373" s="201" t="str">
        <f>IF('[2]10.09.2025 IASI Mileage'!L372="","",'[2]10.09.2025 IASI Mileage'!L372)</f>
        <v/>
      </c>
      <c r="M373" s="201" t="str">
        <f>IF('[2]10.09.2025 IASI Mileage'!M372="","",'[2]10.09.2025 IASI Mileage'!M372)</f>
        <v/>
      </c>
      <c r="N373" s="201" t="str">
        <f>IF('[2]10.09.2025 IASI Mileage'!N372="","",'[2]10.09.2025 IASI Mileage'!N372)</f>
        <v/>
      </c>
      <c r="O373" s="201" t="str">
        <f>IF('[2]10.09.2025 IASI Mileage'!O372="","",'[2]10.09.2025 IASI Mileage'!O372)</f>
        <v/>
      </c>
      <c r="P373" s="201" t="str">
        <f>IF('[2]10.09.2025 IASI Mileage'!P372="","",'[2]10.09.2025 IASI Mileage'!P372)</f>
        <v/>
      </c>
      <c r="Q373" s="201" t="str">
        <f>IF('[2]10.09.2025 IASI Mileage'!Q372="","",'[2]10.09.2025 IASI Mileage'!Q372)</f>
        <v/>
      </c>
      <c r="R373" s="201" t="str">
        <f>IF('[2]10.09.2025 IASI Mileage'!R372="","",'[2]10.09.2025 IASI Mileage'!R372)</f>
        <v/>
      </c>
      <c r="S373" s="201" t="str">
        <f>IF('[2]10.09.2025 IASI Mileage'!S372="","",'[2]10.09.2025 IASI Mileage'!S372)</f>
        <v/>
      </c>
      <c r="T373" s="201"/>
      <c r="U373" s="201"/>
      <c r="V373" s="201"/>
      <c r="W373" s="201"/>
      <c r="X373" s="201"/>
      <c r="Y373" s="201"/>
      <c r="Z373" s="201"/>
      <c r="AA373" s="201"/>
      <c r="AB373" s="201"/>
      <c r="AC373" s="201"/>
      <c r="AD373" s="201"/>
      <c r="AE373" s="201"/>
      <c r="AF373" s="201"/>
      <c r="AG373" s="201"/>
      <c r="AH373" s="201"/>
      <c r="AI373" s="201"/>
      <c r="AJ373" s="201"/>
      <c r="AK373" s="201"/>
      <c r="AL373" s="201"/>
      <c r="AM373" s="201"/>
      <c r="AN373" s="201"/>
      <c r="AO373" s="201"/>
      <c r="AP373" s="201"/>
      <c r="AQ373" s="201"/>
      <c r="AR373" s="201"/>
      <c r="AS373" s="201"/>
      <c r="AT373" s="201"/>
      <c r="AU373" s="201"/>
      <c r="AV373" s="201"/>
      <c r="AW373" s="201"/>
      <c r="AX373" s="201"/>
      <c r="AY373" s="201"/>
      <c r="AZ373" s="201"/>
      <c r="BA373" s="202"/>
      <c r="BB373" s="184"/>
      <c r="BD373" s="234"/>
      <c r="BE373" s="234"/>
      <c r="BF373" s="234"/>
      <c r="BG373" s="234"/>
      <c r="BH373" s="234"/>
      <c r="BI373" s="234"/>
      <c r="BJ373" s="234"/>
      <c r="BK373" s="234"/>
      <c r="BL373" s="234"/>
      <c r="BM373" s="234"/>
      <c r="DC373" s="184">
        <f t="shared" si="29"/>
        <v>0</v>
      </c>
      <c r="DD373" s="235" t="str">
        <f t="shared" si="30"/>
        <v/>
      </c>
      <c r="DE373" s="186">
        <f>IF(D373&gt; 0,(COUNTIFS(FRACAS!$B$5:$B$8972, D$4, FRACAS!$D$5:$D$8972, "&lt;="&amp;D373)), "" )</f>
        <v>0</v>
      </c>
      <c r="DF373" s="186">
        <f>IF(E373&gt; 0,(COUNTIFS(FRACAS!$B$5:$B$8972, E$4, FRACAS!$D$5:$D$8972, "&lt;="&amp;E373)), "" )</f>
        <v>0</v>
      </c>
      <c r="DG373" s="186">
        <f>IF(F373&gt; 0,(COUNTIFS(FRACAS!$B$5:$B$8972, F$4, FRACAS!$D$5:$D$8972, "&lt;="&amp;F373)), "" )</f>
        <v>0</v>
      </c>
      <c r="DH373" s="186">
        <f>IF(G373&gt; 0,(COUNTIFS(FRACAS!$B$5:$B$8972, G$4, FRACAS!$D$5:$D$8972, "&lt;="&amp;G373)), "" )</f>
        <v>0</v>
      </c>
      <c r="DI373" s="186">
        <f>IF(H373&gt; 0,(COUNTIFS(FRACAS!$B$5:$B$8972, H$4, FRACAS!$D$5:$D$8972, "&lt;="&amp;H373)), "" )</f>
        <v>0</v>
      </c>
      <c r="DJ373" s="186">
        <f>IF(I373&gt; 0,(COUNTIFS(FRACAS!$B$5:$B$8972, I$4, FRACAS!$D$5:$D$8972, "&lt;="&amp;I373)), "" )</f>
        <v>0</v>
      </c>
      <c r="DK373" s="186">
        <f>IF(J373&gt; 0,(COUNTIFS(FRACAS!$B$5:$B$8972, J$4, FRACAS!$D$5:$D$8972, "&lt;="&amp;J373)), "" )</f>
        <v>0</v>
      </c>
      <c r="DL373" s="186">
        <f>IF(K373&gt; 0,(COUNTIFS(FRACAS!$B$5:$B$8972, K$4, FRACAS!$D$5:$D$8972, "&lt;="&amp;K373)), "" )</f>
        <v>0</v>
      </c>
      <c r="DM373" s="186">
        <f>IF(L373&gt; 0,(COUNTIFS(FRACAS!$B$5:$B$8972, L$4, FRACAS!$D$5:$D$8972, "&lt;="&amp;L373)), "" )</f>
        <v>0</v>
      </c>
      <c r="DN373" s="186">
        <f>IF(M373&gt; 0,(COUNTIFS(FRACAS!$B$5:$B$8972, M$4, FRACAS!$D$5:$D$8972, "&lt;="&amp;M373)), "" )</f>
        <v>0</v>
      </c>
      <c r="DO373" s="186">
        <f>IF(N373&gt; 0,(COUNTIFS(FRACAS!$B$5:$B$8972, N$4, FRACAS!$D$5:$D$8972, "&lt;="&amp;N373)), "" )</f>
        <v>0</v>
      </c>
      <c r="DP373" s="186">
        <f>IF(O373&gt; 0,(COUNTIFS(FRACAS!$B$5:$B$8972, O$4, FRACAS!$D$5:$D$8972, "&lt;="&amp;O373)), "" )</f>
        <v>0</v>
      </c>
      <c r="DQ373" s="186">
        <f>IF(P373&gt; 0,(COUNTIFS(FRACAS!$B$5:$B$8972, P$4, FRACAS!$D$5:$D$8972, "&lt;="&amp;P373)), "" )</f>
        <v>0</v>
      </c>
      <c r="DR373" s="186">
        <f>IF(Q373&gt; 0,(COUNTIFS(FRACAS!$B$5:$B$8972, Q$4, FRACAS!$D$5:$D$8972, "&lt;="&amp;Q373)), "" )</f>
        <v>0</v>
      </c>
      <c r="DS373" s="186">
        <f>IF(R373&gt; 0,(COUNTIFS(FRACAS!$B$5:$B$8972, R$4, FRACAS!$D$5:$D$8972, "&lt;="&amp;R373)), "" )</f>
        <v>0</v>
      </c>
      <c r="DT373" s="186">
        <f>IF(S373&gt; 0,(COUNTIFS(FRACAS!$B$5:$B$8972, S$4, FRACAS!$D$5:$D$8972, "&lt;="&amp;S373)), "" )</f>
        <v>0</v>
      </c>
      <c r="DU373" s="186" t="str">
        <f>IF(T373&gt; 0,(COUNTIFS(FRACAS!$B$5:$B$8972, T$4, FRACAS!$D$5:$D$8972, "&lt;="&amp;T373)), "" )</f>
        <v/>
      </c>
      <c r="DV373" s="186" t="str">
        <f>IF(U373&gt; 0,(COUNTIFS(FRACAS!$B$5:$B$8972, U$4, FRACAS!$D$5:$D$8972, "&lt;="&amp;U373)), "" )</f>
        <v/>
      </c>
      <c r="DW373" s="186" t="str">
        <f>IF(V373&gt; 0,(COUNTIFS(FRACAS!$B$5:$B$8972, V$4, FRACAS!$D$5:$D$8972, "&lt;="&amp;V373)), "" )</f>
        <v/>
      </c>
      <c r="DX373" s="186" t="str">
        <f>IF(W373&gt; 0,(COUNTIFS(FRACAS!$B$5:$B$8972, W$4, FRACAS!$D$5:$D$8972, "&lt;="&amp;W373)), "" )</f>
        <v/>
      </c>
      <c r="DY373" s="186" t="str">
        <f>IF(X373&gt; 0,(COUNTIFS(FRACAS!$B$5:$B$8972, X$4, FRACAS!$D$5:$D$8972, "&lt;="&amp;X373)), "" )</f>
        <v/>
      </c>
      <c r="DZ373" s="186" t="str">
        <f>IF(Y373&gt; 0,(COUNTIFS(FRACAS!$B$5:$B$8972, Y$4, FRACAS!$D$5:$D$8972, "&lt;="&amp;Y373)), "" )</f>
        <v/>
      </c>
      <c r="EA373" s="186" t="str">
        <f>IF(Z373&gt; 0,(COUNTIFS(FRACAS!$B$5:$B$8972, Z$4, FRACAS!$D$5:$D$8972, "&lt;="&amp;Z373)), "" )</f>
        <v/>
      </c>
      <c r="EB373" s="186" t="str">
        <f>IF(AA373&gt; 0,(COUNTIFS(FRACAS!$B$5:$B$8972, AA$4, FRACAS!$D$5:$D$8972, "&lt;="&amp;AA373)), "" )</f>
        <v/>
      </c>
      <c r="EC373" s="186" t="str">
        <f>IF(AB373&gt; 0,(COUNTIFS(FRACAS!$B$5:$B$8972, AB$4, FRACAS!$D$5:$D$8972, "&lt;="&amp;AB373)), "" )</f>
        <v/>
      </c>
      <c r="ED373" s="186" t="str">
        <f>IF(AC373&gt; 0,(COUNTIFS(FRACAS!$B$5:$B$8972, AC$4, FRACAS!$D$5:$D$8972, "&lt;="&amp;AC373)), "" )</f>
        <v/>
      </c>
      <c r="EE373" s="186" t="str">
        <f>IF(AD373&gt; 0,(COUNTIFS(FRACAS!$B$5:$B$8972, AD$4, FRACAS!$D$5:$D$8972, "&lt;="&amp;AD373)), "" )</f>
        <v/>
      </c>
      <c r="EF373" s="186" t="str">
        <f>IF(AE373&gt; 0,(COUNTIFS(FRACAS!$B$5:$B$8972, AE$4, FRACAS!$D$5:$D$8972, "&lt;="&amp;AE373)), "" )</f>
        <v/>
      </c>
      <c r="EG373" s="186" t="str">
        <f>IF(AF373&gt; 0,(COUNTIFS(FRACAS!$B$5:$B$8972, AF$4, FRACAS!$D$5:$D$8972, "&lt;="&amp;AF373)), "" )</f>
        <v/>
      </c>
      <c r="EH373" s="186" t="str">
        <f>IF(AG373&gt; 0,(COUNTIFS(FRACAS!$B$5:$B$8972, AG$4, FRACAS!$D$5:$D$8972, "&lt;="&amp;AG373)), "" )</f>
        <v/>
      </c>
      <c r="EI373" s="186" t="str">
        <f>IF(AH373&gt; 0,(COUNTIFS(FRACAS!$B$5:$B$8972, AH$4, FRACAS!$D$5:$D$8972, "&lt;="&amp;AH373)), "" )</f>
        <v/>
      </c>
      <c r="EJ373" s="186" t="str">
        <f>IF(AI373&gt; 0,(COUNTIFS(FRACAS!$B$5:$B$8972, AI$4, FRACAS!$D$5:$D$8972, "&lt;="&amp;AI373)), "" )</f>
        <v/>
      </c>
      <c r="EK373" s="186" t="str">
        <f>IF(AJ373&gt; 0,(COUNTIFS(FRACAS!$B$5:$B$8972, AJ$4, FRACAS!$D$5:$D$8972, "&lt;="&amp;AJ373)), "" )</f>
        <v/>
      </c>
      <c r="EL373" s="186" t="str">
        <f>IF(AK373&gt; 0,(COUNTIFS(FRACAS!$B$5:$B$8972, AK$4, FRACAS!$D$5:$D$8972, "&lt;="&amp;AK373)), "" )</f>
        <v/>
      </c>
      <c r="EM373" s="186" t="str">
        <f>IF(AL373&gt; 0,(COUNTIFS(FRACAS!$B$5:$B$8972, AL$4, FRACAS!$D$5:$D$8972, "&lt;="&amp;AL373)), "" )</f>
        <v/>
      </c>
      <c r="EN373" s="186" t="str">
        <f>IF(AM373&gt; 0,(COUNTIFS(FRACAS!$B$5:$B$8972, AM$4, FRACAS!$D$5:$D$8972, "&lt;="&amp;AM373)), "" )</f>
        <v/>
      </c>
      <c r="EO373" s="186" t="str">
        <f>IF(AN373&gt; 0,(COUNTIFS(FRACAS!$B$5:$B$8972, AN$4, FRACAS!$D$5:$D$8972, "&lt;="&amp;AN373)), "" )</f>
        <v/>
      </c>
      <c r="EP373" s="186" t="str">
        <f>IF(AO373&gt; 0,(COUNTIFS(FRACAS!$B$5:$B$8972, AO$4, FRACAS!$D$5:$D$8972, "&lt;="&amp;AO373)), "" )</f>
        <v/>
      </c>
      <c r="EQ373" s="186" t="str">
        <f>IF(AP373&gt; 0,(COUNTIFS(FRACAS!$B$5:$B$8972, AP$4, FRACAS!$D$5:$D$8972, "&lt;="&amp;AP373)), "" )</f>
        <v/>
      </c>
      <c r="ER373" s="186" t="str">
        <f>IF(AQ373&gt; 0,(COUNTIFS(FRACAS!$B$5:$B$8972, AQ$4, FRACAS!$D$5:$D$8972, "&lt;="&amp;AQ373)), "" )</f>
        <v/>
      </c>
      <c r="ES373" s="246"/>
      <c r="ET373" s="194"/>
      <c r="EU373" s="194"/>
      <c r="EV373" s="194"/>
      <c r="EW373" s="194"/>
      <c r="EX373" s="194"/>
      <c r="EY373" s="194"/>
      <c r="EZ373" s="194"/>
      <c r="FA373" s="194"/>
      <c r="FB373" s="195"/>
      <c r="FE373" s="190"/>
      <c r="FF373" s="190"/>
      <c r="FG373" s="190"/>
      <c r="FH373" s="190"/>
      <c r="FI373" s="190"/>
      <c r="FJ373" s="190"/>
      <c r="FK373" s="190"/>
      <c r="FL373" s="190"/>
      <c r="FM373" s="190"/>
      <c r="FN373" s="190"/>
      <c r="JD373" s="238"/>
      <c r="JE373" s="238"/>
      <c r="JF373" s="238"/>
      <c r="JG373" s="238"/>
      <c r="JH373" s="238"/>
      <c r="JI373" s="238"/>
      <c r="JJ373" s="238"/>
      <c r="JK373" s="238"/>
      <c r="JL373" s="238"/>
      <c r="JM373" s="238"/>
      <c r="JN373" s="247"/>
      <c r="JO373" s="248"/>
      <c r="JP373" s="248"/>
      <c r="JQ373" s="248"/>
      <c r="JR373" s="248"/>
      <c r="JS373" s="248"/>
      <c r="JT373" s="248"/>
      <c r="JU373" s="248"/>
      <c r="JV373" s="248"/>
      <c r="JW373" s="248"/>
      <c r="JX373" s="248"/>
      <c r="JY373" s="248"/>
      <c r="JZ373" s="248"/>
      <c r="KA373" s="248"/>
      <c r="KB373" s="248"/>
      <c r="KC373" s="248"/>
      <c r="KD373" s="248"/>
      <c r="KE373" s="248"/>
      <c r="KF373" s="248"/>
      <c r="KG373" s="248"/>
      <c r="KH373" s="248"/>
      <c r="KI373" s="248"/>
      <c r="KJ373" s="248"/>
      <c r="KK373" s="248"/>
      <c r="KL373" s="248"/>
      <c r="KM373" s="248"/>
      <c r="KN373" s="248"/>
      <c r="KO373" s="248"/>
      <c r="KP373" s="248"/>
      <c r="KQ373" s="248"/>
      <c r="KR373" s="248"/>
      <c r="KS373" s="248"/>
      <c r="KT373" s="248"/>
      <c r="KU373" s="248"/>
      <c r="KV373" s="248"/>
      <c r="KW373" s="248"/>
      <c r="KX373" s="248"/>
      <c r="KY373" s="248"/>
      <c r="KZ373" s="248"/>
      <c r="LA373" s="248"/>
      <c r="LC373" s="235" t="str">
        <f t="shared" si="28"/>
        <v/>
      </c>
      <c r="LD373" s="240" t="str" cm="1">
        <f t="array" ref="LD373">IFERROR((((D373/FRACAS!$AY$1)*60
)-(SUMPRODUCT((FRACAS!$B$5:$B$8970=D$4)*(FRACAS!$D$5:$D$8970&lt;=D373)*(IFERROR(FRACAS!$AM$5:$AM$8970,0)))
))/((D373/FRACAS!$AY$1)*60),"")</f>
        <v/>
      </c>
      <c r="LE373" s="240" t="str" cm="1">
        <f t="array" ref="LE373">IFERROR((((E373/FRACAS!$AY$1)*60
)-(SUMPRODUCT((FRACAS!$B$5:$B$8970=E$4)*(FRACAS!$D$5:$D$8970&lt;=E373)*(IFERROR(FRACAS!$AM$5:$AM$8970,0)))
))/((E373/FRACAS!$AY$1)*60),"")</f>
        <v/>
      </c>
      <c r="LF373" s="240" t="str" cm="1">
        <f t="array" ref="LF373">IFERROR((((F373/FRACAS!$AY$1)*60
)-(SUMPRODUCT((FRACAS!$B$5:$B$8970=F$4)*(FRACAS!$D$5:$D$8970&lt;=F373)*(IFERROR(FRACAS!$AM$5:$AM$8970,0)))
))/((F373/FRACAS!$AY$1)*60),"")</f>
        <v/>
      </c>
      <c r="LG373" s="240" t="str" cm="1">
        <f t="array" ref="LG373">IFERROR((((G373/FRACAS!$AY$1)*60
)-(SUMPRODUCT((FRACAS!$B$5:$B$8970=G$4)*(FRACAS!$D$5:$D$8970&lt;=G373)*(IFERROR(FRACAS!$AM$5:$AM$8970,0)))
))/((G373/FRACAS!$AY$1)*60),"")</f>
        <v/>
      </c>
      <c r="LH373" s="240" t="str" cm="1">
        <f t="array" ref="LH373">IFERROR((((H373/FRACAS!$AY$1)*60
)-(SUMPRODUCT((FRACAS!$B$5:$B$8970=H$4)*(FRACAS!$D$5:$D$8970&lt;=H373)*(IFERROR(FRACAS!$AM$5:$AM$8970,0)))
))/((H373/FRACAS!$AY$1)*60),"")</f>
        <v/>
      </c>
      <c r="LI373" s="240" t="str" cm="1">
        <f t="array" ref="LI373">IFERROR((((I373/FRACAS!$AY$1)*60
)-(SUMPRODUCT((FRACAS!$B$5:$B$8970=I$4)*(FRACAS!$D$5:$D$8970&lt;=I373)*(IFERROR(FRACAS!$AM$5:$AM$8970,0)))
))/((I373/FRACAS!$AY$1)*60),"")</f>
        <v/>
      </c>
      <c r="LJ373" s="240" t="str" cm="1">
        <f t="array" ref="LJ373">IFERROR((((J373/FRACAS!$AY$1)*60
)-(SUMPRODUCT((FRACAS!$B$5:$B$8970=J$4)*(FRACAS!$D$5:$D$8970&lt;=J373)*(IFERROR(FRACAS!$AM$5:$AM$8970,0)))
))/((J373/FRACAS!$AY$1)*60),"")</f>
        <v/>
      </c>
      <c r="LK373" s="240" t="str" cm="1">
        <f t="array" ref="LK373">IFERROR((((K373/FRACAS!$AY$1)*60
)-(SUMPRODUCT((FRACAS!$B$5:$B$8970=K$4)*(FRACAS!$D$5:$D$8970&lt;=K373)*(IFERROR(FRACAS!$AM$5:$AM$8970,0)))
))/((K373/FRACAS!$AY$1)*60),"")</f>
        <v/>
      </c>
      <c r="LL373" s="240" t="str" cm="1">
        <f t="array" ref="LL373">IFERROR((((L373/FRACAS!$AY$1)*60
)-(SUMPRODUCT((FRACAS!$B$5:$B$8970=L$4)*(FRACAS!$D$5:$D$8970&lt;=L373)*(IFERROR(FRACAS!$AM$5:$AM$8970,0)))
))/((L373/FRACAS!$AY$1)*60),"")</f>
        <v/>
      </c>
      <c r="LM373" s="240" t="str" cm="1">
        <f t="array" ref="LM373">IFERROR((((M373/FRACAS!$AY$1)*60
)-(SUMPRODUCT((FRACAS!$B$5:$B$8970=M$4)*(FRACAS!$D$5:$D$8970&lt;=M373)*(IFERROR(FRACAS!$AM$5:$AM$8970,0)))
))/((M373/FRACAS!$AY$1)*60),"")</f>
        <v/>
      </c>
      <c r="LN373" s="240" t="str" cm="1">
        <f t="array" ref="LN373">IFERROR((((N373/FRACAS!$AY$1)*60
)-(SUMPRODUCT((FRACAS!$B$5:$B$8970=N$4)*(FRACAS!$D$5:$D$8970&lt;=N373)*(IFERROR(FRACAS!$AM$5:$AM$8970,0)))
))/((N373/FRACAS!$AY$1)*60),"")</f>
        <v/>
      </c>
      <c r="LO373" s="240" t="str" cm="1">
        <f t="array" ref="LO373">IFERROR((((O373/FRACAS!$AY$1)*60
)-(SUMPRODUCT((FRACAS!$B$5:$B$8970=O$4)*(FRACAS!$D$5:$D$8970&lt;=O373)*(IFERROR(FRACAS!$AM$5:$AM$8970,0)))
))/((O373/FRACAS!$AY$1)*60),"")</f>
        <v/>
      </c>
      <c r="LP373" s="240" t="str" cm="1">
        <f t="array" ref="LP373">IFERROR((((P373/FRACAS!$AY$1)*60
)-(SUMPRODUCT((FRACAS!$B$5:$B$8970=P$4)*(FRACAS!$D$5:$D$8970&lt;=P373)*(IFERROR(FRACAS!$AM$5:$AM$8970,0)))
))/((P373/FRACAS!$AY$1)*60),"")</f>
        <v/>
      </c>
      <c r="LQ373" s="240" t="str" cm="1">
        <f t="array" ref="LQ373">IFERROR((((Q373/FRACAS!$AY$1)*60
)-(SUMPRODUCT((FRACAS!$B$5:$B$8970=Q$4)*(FRACAS!$D$5:$D$8970&lt;=Q373)*(IFERROR(FRACAS!$AM$5:$AM$8970,0)))
))/((Q373/FRACAS!$AY$1)*60),"")</f>
        <v/>
      </c>
      <c r="LR373" s="240" t="str" cm="1">
        <f t="array" ref="LR373">IFERROR((((R373/FRACAS!$AY$1)*60
)-(SUMPRODUCT((FRACAS!$B$5:$B$8970=R$4)*(FRACAS!$D$5:$D$8970&lt;=R373)*(IFERROR(FRACAS!$AM$5:$AM$8970,0)))
))/((R373/FRACAS!$AY$1)*60),"")</f>
        <v/>
      </c>
      <c r="LS373" s="240" t="str" cm="1">
        <f t="array" ref="LS373">IFERROR((((S373/FRACAS!$AY$1)*60
)-(SUMPRODUCT((FRACAS!$B$5:$B$8970=S$4)*(FRACAS!$D$5:$D$8970&lt;=S373)*(IFERROR(FRACAS!$AM$5:$AM$8970,0)))
))/((S373/FRACAS!$AY$1)*60),"")</f>
        <v/>
      </c>
      <c r="LT373" s="240" t="str" cm="1">
        <f t="array" ref="LT373">IFERROR((((T373/FRACAS!$AY$1)*60
)-(SUMPRODUCT((FRACAS!$B$5:$B$8970=T$4)*(FRACAS!$D$5:$D$8970&lt;=T373)*(IFERROR(FRACAS!$AM$5:$AM$8970,0)))
))/((T373/FRACAS!$AY$1)*60),"")</f>
        <v/>
      </c>
      <c r="LU373" s="240" t="str" cm="1">
        <f t="array" ref="LU373">IFERROR((((U373/FRACAS!$AY$1)*60
)-(SUMPRODUCT((FRACAS!$B$5:$B$8970=U$4)*(FRACAS!$D$5:$D$8970&lt;=U373)*(IFERROR(FRACAS!$AM$5:$AM$8970,0)))
))/((U373/FRACAS!$AY$1)*60),"")</f>
        <v/>
      </c>
      <c r="LV373" s="240" t="str" cm="1">
        <f t="array" ref="LV373">IFERROR(
    (((V374/FRACAS!$AY$1)*60))
    /
    (((V374/FRACAS!$AY$1)*60) + SUMPRODUCT((FRACAS!$B$5:$B$8970=V$4)*(FRACAS!$D$5:$D$8970&lt;=V374)*(IFERROR(FRACAS!$AM$5:$AM$8970,0)))
    ),"")</f>
        <v/>
      </c>
      <c r="LW373" s="240" t="str" cm="1">
        <f t="array" ref="LW373">IFERROR(
    (((W374/FRACAS!$AY$1)*60))
    /
    (((W374/FRACAS!$AY$1)*60) + SUMPRODUCT((FRACAS!$B$5:$B$8970=W$4)*(FRACAS!$D$5:$D$8970&lt;=W374)*(IFERROR(FRACAS!$AM$5:$AM$8970,0)))
    ),"")</f>
        <v/>
      </c>
      <c r="LX373" s="240" t="str" cm="1">
        <f t="array" ref="LX373">IFERROR(
    (((X374/FRACAS!$AY$1)*60))
    /
    (((X374/FRACAS!$AY$1)*60) + SUMPRODUCT((FRACAS!$B$5:$B$8970=X$4)*(FRACAS!$D$5:$D$8970&lt;=X374)*(IFERROR(FRACAS!$AM$5:$AM$8970,0)))
    ),"")</f>
        <v/>
      </c>
      <c r="LY373" s="240" t="str" cm="1">
        <f t="array" ref="LY373">IFERROR(
    (((Y374/FRACAS!$AY$1)*60))
    /
    (((Y374/FRACAS!$AY$1)*60) + SUMPRODUCT((FRACAS!$B$5:$B$8970=Y$4)*(FRACAS!$D$5:$D$8970&lt;=Y374)*(IFERROR(FRACAS!$AM$5:$AM$8970,0)))
    ),"")</f>
        <v/>
      </c>
      <c r="LZ373" s="240" t="str" cm="1">
        <f t="array" ref="LZ373">IFERROR(
    (((Z374/FRACAS!$AY$1)*60))
    /
    (((Z374/FRACAS!$AY$1)*60) + SUMPRODUCT((FRACAS!$B$5:$B$8970=Z$4)*(FRACAS!$D$5:$D$8970&lt;=Z374)*(IFERROR(FRACAS!$AM$5:$AM$8970,0)))
    ),"")</f>
        <v/>
      </c>
      <c r="MA373" s="240" t="str" cm="1">
        <f t="array" ref="MA373">IFERROR(
    (((AA374/FRACAS!$AY$1)*60))
    /
    (((AA374/FRACAS!$AY$1)*60) + SUMPRODUCT((FRACAS!$B$5:$B$8970=AA$4)*(FRACAS!$D$5:$D$8970&lt;=AA374)*(IFERROR(FRACAS!$AM$5:$AM$8970,0)))
    ),"")</f>
        <v/>
      </c>
      <c r="MB373" s="240" t="str" cm="1">
        <f t="array" ref="MB373">IFERROR(
    (((AB374/FRACAS!$AY$1)*60))
    /
    (((AB374/FRACAS!$AY$1)*60) + SUMPRODUCT((FRACAS!$B$5:$B$8970=AB$4)*(FRACAS!$D$5:$D$8970&lt;=AB374)*(IFERROR(FRACAS!$AM$5:$AM$8970,0)))
    ),"")</f>
        <v/>
      </c>
      <c r="MC373" s="240" t="str" cm="1">
        <f t="array" ref="MC373">IFERROR(
    (((AC374/FRACAS!$AY$1)*60))
    /
    (((AC374/FRACAS!$AY$1)*60) + SUMPRODUCT((FRACAS!$B$5:$B$8970=AC$4)*(FRACAS!$D$5:$D$8970&lt;=AC374)*(IFERROR(FRACAS!$AM$5:$AM$8970,0)))
    ),"")</f>
        <v/>
      </c>
      <c r="MD373" s="240" t="str" cm="1">
        <f t="array" ref="MD373">IFERROR(
    (((AD374/FRACAS!$AY$1)*60))
    /
    (((AD374/FRACAS!$AY$1)*60) + SUMPRODUCT((FRACAS!$B$5:$B$8970=AD$4)*(FRACAS!$D$5:$D$8970&lt;=AD374)*(IFERROR(FRACAS!$AM$5:$AM$8970,0)))
    ),"")</f>
        <v/>
      </c>
      <c r="ME373" s="240" t="str" cm="1">
        <f t="array" ref="ME373">IFERROR(
    (((AE374/FRACAS!$AY$1)*60))
    /
    (((AE374/FRACAS!$AY$1)*60) + SUMPRODUCT((FRACAS!$B$5:$B$8970=AE$4)*(FRACAS!$D$5:$D$8970&lt;=AE374)*(IFERROR(FRACAS!$AM$5:$AM$8970,0)))
    ),"")</f>
        <v/>
      </c>
      <c r="MF373" s="240" t="str" cm="1">
        <f t="array" ref="MF373">IFERROR(
    (((AF374/FRACAS!$AY$1)*60))
    /
    (((AF374/FRACAS!$AY$1)*60) + SUMPRODUCT((FRACAS!$B$5:$B$8970=AF$4)*(FRACAS!$D$5:$D$8970&lt;=AF374)*(IFERROR(FRACAS!$AM$5:$AM$8970,0)))
    ),"")</f>
        <v/>
      </c>
      <c r="MG373" s="240" t="str" cm="1">
        <f t="array" ref="MG373">IFERROR(
    (((AG374/FRACAS!$AY$1)*60))
    /
    (((AG374/FRACAS!$AY$1)*60) + SUMPRODUCT((FRACAS!$B$5:$B$8970=AG$4)*(FRACAS!$D$5:$D$8970&lt;=AG374)*(IFERROR(FRACAS!$AM$5:$AM$8970,0)))
    ),"")</f>
        <v/>
      </c>
      <c r="MH373" s="240" t="str" cm="1">
        <f t="array" ref="MH373">IFERROR(
    (((AH374/FRACAS!$AY$1)*60))
    /
    (((AH374/FRACAS!$AY$1)*60) + SUMPRODUCT((FRACAS!$B$5:$B$8970=AH$4)*(FRACAS!$D$5:$D$8970&lt;=AH374)*(IFERROR(FRACAS!$AM$5:$AM$8970,0)))
    ),"")</f>
        <v/>
      </c>
      <c r="MI373" s="240" t="str" cm="1">
        <f t="array" ref="MI373">IFERROR(
    (((AI374/FRACAS!$AY$1)*60))
    /
    (((AI374/FRACAS!$AY$1)*60) + SUMPRODUCT((FRACAS!$B$5:$B$8970=AI$4)*(FRACAS!$D$5:$D$8970&lt;=AI374)*(IFERROR(FRACAS!$AM$5:$AM$8970,0)))
    ),"")</f>
        <v/>
      </c>
      <c r="MJ373" s="240" t="str" cm="1">
        <f t="array" ref="MJ373">IFERROR(
    (((AJ374/FRACAS!$AY$1)*60))
    /
    (((AJ374/FRACAS!$AY$1)*60) + SUMPRODUCT((FRACAS!$B$5:$B$8970=AJ$4)*(FRACAS!$D$5:$D$8970&lt;=AJ374)*(IFERROR(FRACAS!$AM$5:$AM$8970,0)))
    ),"")</f>
        <v/>
      </c>
      <c r="MK373" s="240" t="str" cm="1">
        <f t="array" ref="MK373">IFERROR(
    (((AK374/FRACAS!$AY$1)*60))
    /
    (((AK374/FRACAS!$AY$1)*60) + SUMPRODUCT((FRACAS!$B$5:$B$8970=AK$4)*(FRACAS!$D$5:$D$8970&lt;=AK374)*(IFERROR(FRACAS!$AM$5:$AM$8970,0)))
    ),"")</f>
        <v/>
      </c>
      <c r="ML373" s="240" t="str" cm="1">
        <f t="array" ref="ML373">IFERROR(
    (((AL374/FRACAS!$AY$1)*60))
    /
    (((AL374/FRACAS!$AY$1)*60) + SUMPRODUCT((FRACAS!$B$5:$B$8970=AL$4)*(FRACAS!$D$5:$D$8970&lt;=AL374)*(IFERROR(FRACAS!$AM$5:$AM$8970,0)))
    ),"")</f>
        <v/>
      </c>
      <c r="MM373" s="240" t="str" cm="1">
        <f t="array" ref="MM373">IFERROR(
    (((AM374/FRACAS!$AY$1)*60))
    /
    (((AM374/FRACAS!$AY$1)*60) + SUMPRODUCT((FRACAS!$B$5:$B$8970=AM$4)*(FRACAS!$D$5:$D$8970&lt;=AM374)*(IFERROR(FRACAS!$AM$5:$AM$8970,0)))
    ),"")</f>
        <v/>
      </c>
      <c r="MN373" s="240" t="str" cm="1">
        <f t="array" ref="MN373">IFERROR(
    (((AN374/FRACAS!$AY$1)*60))
    /
    (((AN374/FRACAS!$AY$1)*60) + SUMPRODUCT((FRACAS!$B$5:$B$8970=AN$4)*(FRACAS!$D$5:$D$8970&lt;=AN374)*(IFERROR(FRACAS!$AM$5:$AM$8970,0)))
    ),"")</f>
        <v/>
      </c>
      <c r="MO373" s="240" t="str" cm="1">
        <f t="array" ref="MO373">IFERROR(
    (((AO374/FRACAS!$AY$1)*60))
    /
    (((AO374/FRACAS!$AY$1)*60) + SUMPRODUCT((FRACAS!$B$5:$B$8970=AO$4)*(FRACAS!$D$5:$D$8970&lt;=AO374)*(IFERROR(FRACAS!$AM$5:$AM$8970,0)))
    ),"")</f>
        <v/>
      </c>
      <c r="MP373" s="240" t="str" cm="1">
        <f t="array" ref="MP373">IFERROR(
    (((AP374/FRACAS!$AY$1)*60))
    /
    (((AP374/FRACAS!$AY$1)*60) + SUMPRODUCT((FRACAS!$B$5:$B$8970=AP$4)*(FRACAS!$D$5:$D$8970&lt;=AP374)*(IFERROR(FRACAS!$AM$5:$AM$8970,0)))
    ),"")</f>
        <v/>
      </c>
      <c r="MQ373" s="240" t="str" cm="1">
        <f t="array" ref="MQ373">IFERROR(
    (((AQ374/FRACAS!$AY$1)*60))
    /
    (((AQ374/FRACAS!$AY$1)*60) + SUMPRODUCT((FRACAS!$B$5:$B$8970=AQ$4)*(FRACAS!$D$5:$D$8970&lt;=AQ374)*(IFERROR(FRACAS!$AM$5:$AM$8970,0)))
    ),"")</f>
        <v/>
      </c>
      <c r="MR373" s="194"/>
      <c r="MS373" s="194"/>
      <c r="MT373" s="194"/>
      <c r="MU373" s="194"/>
      <c r="MV373" s="194"/>
      <c r="MW373" s="194"/>
      <c r="MX373" s="194"/>
      <c r="MY373" s="194"/>
      <c r="MZ373" s="194"/>
      <c r="NA373" s="195"/>
      <c r="ND373" s="241">
        <f t="shared" si="31"/>
        <v>0</v>
      </c>
      <c r="NE373" s="242" t="str">
        <f t="shared" si="32"/>
        <v/>
      </c>
      <c r="NF373" s="193" t="str" cm="1">
        <f t="array" ref="NF373">IF($ND373=0,"",(IFERROR( (IFERROR($ND373/FRACAS!$AY$1*60,0) - SUMPRODUCT( (FRACAS!$K$5:$K$8972=NF$2) * IFERROR(FRACAS!$AN$5:$AN$8972,0) ) ) / IFERROR($ND373/FRACAS!$AY$1*60,0), 1 )))</f>
        <v/>
      </c>
      <c r="NG373" s="193" t="str" cm="1">
        <f t="array" ref="NG373">IF($ND373=0,"",(IFERROR( (IFERROR($ND373/FRACAS!$AY$1*60,0) - SUMPRODUCT( (FRACAS!$K$5:$K$8972=NG$2) * IFERROR(FRACAS!$AN$5:$AN$8972,0) ) ) / IFERROR($ND373/FRACAS!$AY$1*60,0), 1 )))</f>
        <v/>
      </c>
      <c r="NH373" s="193" t="str" cm="1">
        <f t="array" ref="NH373">IF($ND373=0,"",(IFERROR( (IFERROR($ND373/FRACAS!$AY$1*60,0) - SUMPRODUCT( (FRACAS!$K$5:$K$8972=NH$2) * IFERROR(FRACAS!$AN$5:$AN$8972,0) ) ) / IFERROR($ND373/FRACAS!$AY$1*60,0), 1 )))</f>
        <v/>
      </c>
      <c r="NI373" s="193" t="str" cm="1">
        <f t="array" ref="NI373">IF($ND373=0,"",(IFERROR( (IFERROR($ND373/FRACAS!$AY$1*60,0) - SUMPRODUCT( (FRACAS!$K$5:$K$8972=NI$2) * IFERROR(FRACAS!$AN$5:$AN$8972,0) ) ) / IFERROR($ND373/FRACAS!$AY$1*60,0), 1 )))</f>
        <v/>
      </c>
      <c r="NJ373" s="193" t="str" cm="1">
        <f t="array" ref="NJ373">IF($ND373=0,"",(IFERROR( (IFERROR($ND373/FRACAS!$AY$1*60,0) - SUMPRODUCT( (FRACAS!$K$5:$K$8972=NJ$2) * IFERROR(FRACAS!$AN$5:$AN$8972,0) ) ) / IFERROR($ND373/FRACAS!$AY$1*60,0), 1 )))</f>
        <v/>
      </c>
      <c r="NK373" s="193" t="str" cm="1">
        <f t="array" ref="NK373">IF($ND373=0,"",(IFERROR( (IFERROR($ND373/FRACAS!$AY$1*60,0) - SUMPRODUCT( (FRACAS!$K$5:$K$8972=NK$2) * IFERROR(FRACAS!$AN$5:$AN$8972,0) ) ) / IFERROR($ND373/FRACAS!$AY$1*60,0), 1 )))</f>
        <v/>
      </c>
      <c r="NL373" s="193" t="str" cm="1">
        <f t="array" ref="NL373">IF($ND373=0,"",(IFERROR( (IFERROR($ND373/FRACAS!$AY$1*60,0) - SUMPRODUCT( (FRACAS!$K$5:$K$8972=NL$2) * IFERROR(FRACAS!$AN$5:$AN$8972,0) ) ) / IFERROR($ND373/FRACAS!$AY$1*60,0), 1 )))</f>
        <v/>
      </c>
      <c r="NM373" s="193" t="str" cm="1">
        <f t="array" ref="NM373">IF($ND373=0,"",(IFERROR( (IFERROR($ND373/FRACAS!$AY$1*60,0) - SUMPRODUCT( (FRACAS!$K$5:$K$8972=NM$2) * IFERROR(FRACAS!$AN$5:$AN$8972,0) ) ) / IFERROR($ND373/FRACAS!$AY$1*60,0), 1 )))</f>
        <v/>
      </c>
      <c r="NN373" s="193" t="str" cm="1">
        <f t="array" ref="NN373">IF($ND373=0,"",(IFERROR( (IFERROR($ND373/FRACAS!$AY$1*60,0) - SUMPRODUCT( (FRACAS!$K$5:$K$8972=NN$2) * IFERROR(FRACAS!$AN$5:$AN$8972,0) ) ) / IFERROR($ND373/FRACAS!$AY$1*60,0), 1 )))</f>
        <v/>
      </c>
      <c r="NO373" s="193" t="str" cm="1">
        <f t="array" ref="NO373">IF($ND373=0,"",(IFERROR( (IFERROR($ND373/FRACAS!$AY$1*60,0) - SUMPRODUCT( (FRACAS!$K$5:$K$8972=NO$2) * IFERROR(FRACAS!$AN$5:$AN$8972,0) ) ) / IFERROR($ND373/FRACAS!$AY$1*60,0), 1 )))</f>
        <v/>
      </c>
      <c r="NP373" s="193" t="str" cm="1">
        <f t="array" ref="NP373">IF($ND373=0,"",(IFERROR( (IFERROR($ND373/FRACAS!$AY$1*60,0) - SUMPRODUCT( (FRACAS!$K$5:$K$8972=NP$2) * IFERROR(FRACAS!$AN$5:$AN$8972,0) ) ) / IFERROR($ND373/FRACAS!$AY$1*60,0), 1 )))</f>
        <v/>
      </c>
      <c r="NQ373" s="193" t="str" cm="1">
        <f t="array" ref="NQ373">IF($ND373=0,"",(IFERROR( (IFERROR($ND373/FRACAS!$AY$1*60,0) - SUMPRODUCT( (FRACAS!$K$5:$K$8972=NQ$2) * IFERROR(FRACAS!$AN$5:$AN$8972,0) ) ) / IFERROR($ND373/FRACAS!$AY$1*60,0), 1 )))</f>
        <v/>
      </c>
      <c r="NR373" s="193" t="str" cm="1">
        <f t="array" ref="NR373">IF($ND373=0,"",(IFERROR( (IFERROR($ND373/FRACAS!$AY$1*60,0) - SUMPRODUCT( (FRACAS!$K$5:$K$8972=NR$2) * IFERROR(FRACAS!$AN$5:$AN$8972,0) ) ) / IFERROR($ND373/FRACAS!$AY$1*60,0), 1 )))</f>
        <v/>
      </c>
      <c r="NS373" s="193" t="str" cm="1">
        <f t="array" ref="NS373">IF($ND373=0,"",(IFERROR( (IFERROR($ND373/FRACAS!$AY$1*60,0) - SUMPRODUCT( (FRACAS!$K$5:$K$8972=NS$2) * IFERROR(FRACAS!$AN$5:$AN$8972,0) ) ) / IFERROR($ND373/FRACAS!$AY$1*60,0), 1 )))</f>
        <v/>
      </c>
      <c r="NT373" s="193" t="str" cm="1">
        <f t="array" ref="NT373">IF($ND373=0,"",(IFERROR( (IFERROR($ND373/FRACAS!$AY$1*60,0) - SUMPRODUCT( (FRACAS!$K$5:$K$8972=NT$2) * IFERROR(FRACAS!$AN$5:$AN$8972,0) ) ) / IFERROR($ND373/FRACAS!$AY$1*60,0), 1 )))</f>
        <v/>
      </c>
      <c r="NU373" s="193" t="str" cm="1">
        <f t="array" ref="NU373">IF($ND373=0,"",(IFERROR( (IFERROR($ND373/FRACAS!$AY$1*60,0) - SUMPRODUCT( (FRACAS!$K$5:$K$8972=NU$2) * IFERROR(FRACAS!$AN$5:$AN$8972,0) ) ) / IFERROR($ND373/FRACAS!$AY$1*60,0), 1 )))</f>
        <v/>
      </c>
      <c r="NV373" s="193" t="str" cm="1">
        <f t="array" ref="NV373">IF($ND373=0,"",(IFERROR( (IFERROR($ND373/FRACAS!$AY$1*60,0) - SUMPRODUCT( (FRACAS!$K$5:$K$8972=NV$2) * IFERROR(FRACAS!$AN$5:$AN$8972,0) ) ) / IFERROR($ND373/FRACAS!$AY$1*60,0), 1 )))</f>
        <v/>
      </c>
      <c r="NW373" s="193" t="str" cm="1">
        <f t="array" ref="NW373">IF($ND373=0,"",(IFERROR( (IFERROR($ND373/FRACAS!$AY$1*60,0) - SUMPRODUCT( (FRACAS!$K$5:$K$8972=NW$2) * IFERROR(FRACAS!$AN$5:$AN$8972,0) ) ) / IFERROR($ND373/FRACAS!$AY$1*60,0), 1 )))</f>
        <v/>
      </c>
      <c r="NX373" s="193" t="str" cm="1">
        <f t="array" ref="NX373">IF($ND373=0,"",(IFERROR( (IFERROR($ND373/FRACAS!$AY$1*60,0) - SUMPRODUCT( (FRACAS!$K$5:$K$8972=NX$2) * IFERROR(FRACAS!$AN$5:$AN$8972,0) ) ) / IFERROR($ND373/FRACAS!$AY$1*60,0), 1 )))</f>
        <v/>
      </c>
      <c r="NY373" s="193" t="str" cm="1">
        <f t="array" ref="NY373">IF($ND373=0,"",(IFERROR( (IFERROR($ND373/FRACAS!$AY$1*60,0) - SUMPRODUCT( (FRACAS!$K$5:$K$8972=NY$2) * IFERROR(FRACAS!$AN$5:$AN$8972,0) ) ) / IFERROR($ND373/FRACAS!$AY$1*60,0), 1 )))</f>
        <v/>
      </c>
      <c r="NZ373" s="193" t="str" cm="1">
        <f t="array" ref="NZ373">IF($ND373=0,"",(IFERROR( (IFERROR($ND373/FRACAS!$AY$1*60,0) - SUMPRODUCT( (FRACAS!$K$5:$K$8972=NZ$2) * IFERROR(FRACAS!$AN$5:$AN$8972,0) ) ) / IFERROR($ND373/FRACAS!$AY$1*60,0), 1 )))</f>
        <v/>
      </c>
      <c r="OA373" s="193" t="str" cm="1">
        <f t="array" ref="OA373">IF($ND373=0,"",(IFERROR( (IFERROR($ND373/FRACAS!$AY$1*60,0) - SUMPRODUCT( (FRACAS!$K$5:$K$8972=OA$2) * IFERROR(FRACAS!$AN$5:$AN$8972,0) ) ) / IFERROR($ND373/FRACAS!$AY$1*60,0), 1 )))</f>
        <v/>
      </c>
      <c r="OB373" s="193" t="str" cm="1">
        <f t="array" ref="OB373">IF($ND373=0,"",(IFERROR( (IFERROR($ND373/FRACAS!$AY$1*60,0) - SUMPRODUCT( (FRACAS!$K$5:$K$8972=OB$2) * IFERROR(FRACAS!$AN$5:$AN$8972,0) ) ) / IFERROR($ND373/FRACAS!$AY$1*60,0), 1 )))</f>
        <v/>
      </c>
      <c r="OC373" s="193" t="str" cm="1">
        <f t="array" ref="OC373">IF($ND373=0,"",(IFERROR( (IFERROR($ND373/FRACAS!$AY$1*60,0) - SUMPRODUCT( (FRACAS!$K$5:$K$8972=OC$2) * IFERROR(FRACAS!$AN$5:$AN$8972,0) ) ) / IFERROR($ND373/FRACAS!$AY$1*60,0), 1 )))</f>
        <v/>
      </c>
      <c r="OD373" s="193" t="str" cm="1">
        <f t="array" ref="OD373">IF($ND373=0,"",(IFERROR( (IFERROR($ND373/FRACAS!$AY$1*60,0) - SUMPRODUCT( (FRACAS!$K$5:$K$8972=OD$2) * IFERROR(FRACAS!$AN$5:$AN$8972,0) ) ) / IFERROR($ND373/FRACAS!$AY$1*60,0), 1 )))</f>
        <v/>
      </c>
      <c r="OE373" s="193" t="str" cm="1">
        <f t="array" ref="OE373">IF($ND373=0,"",(IFERROR( (IFERROR($ND373/FRACAS!$AY$1*60,0) - SUMPRODUCT( (FRACAS!$K$5:$K$8972=OE$2) * IFERROR(FRACAS!$AN$5:$AN$8972,0) ) ) / IFERROR($ND373/FRACAS!$AY$1*60,0), 1 )))</f>
        <v/>
      </c>
      <c r="OF373" s="193" t="str" cm="1">
        <f t="array" ref="OF373">IF($ND373=0,"",(IFERROR( (IFERROR($ND373/FRACAS!$AY$1*60,0) - SUMPRODUCT( (FRACAS!$K$5:$K$8972=OF$2) * IFERROR(FRACAS!$AN$5:$AN$8972,0) ) ) / IFERROR($ND373/FRACAS!$AY$1*60,0), 1 )))</f>
        <v/>
      </c>
      <c r="OG373" s="193" t="str" cm="1">
        <f t="array" ref="OG373">IF($ND373=0,"",(IFERROR( (IFERROR($ND373/FRACAS!$AY$1*60,0) - SUMPRODUCT( (FRACAS!$K$5:$K$8972=OG$2) * IFERROR(FRACAS!$AN$5:$AN$8972,0) ) ) / IFERROR($ND373/FRACAS!$AY$1*60,0), 1 )))</f>
        <v/>
      </c>
      <c r="OH373" s="193" t="str" cm="1">
        <f t="array" ref="OH373">IF($ND373=0,"",(IFERROR( (IFERROR($ND373/FRACAS!$AY$1*60,0) - SUMPRODUCT( (FRACAS!$K$5:$K$8972=OH$2) * IFERROR(FRACAS!$AN$5:$AN$8972,0) ) ) / IFERROR($ND373/FRACAS!$AY$1*60,0), 1 )))</f>
        <v/>
      </c>
      <c r="OI373" s="193" t="str" cm="1">
        <f t="array" ref="OI373">IF($ND373=0,"",(IFERROR( (IFERROR($ND373/FRACAS!$AY$1*60,0) - SUMPRODUCT( (FRACAS!$K$5:$K$8972=OI$2) * IFERROR(FRACAS!$AN$5:$AN$8972,0) ) ) / IFERROR($ND373/FRACAS!$AY$1*60,0), 1 )))</f>
        <v/>
      </c>
      <c r="OJ373" s="193" t="str" cm="1">
        <f t="array" ref="OJ373">IF($ND373=0,"",(IFERROR( (IFERROR($ND373/FRACAS!$AY$1*60,0) - SUMPRODUCT( (FRACAS!$K$5:$K$8972=OJ$2) * IFERROR(FRACAS!$AN$5:$AN$8972,0) ) ) / IFERROR($ND373/FRACAS!$AY$1*60,0), 1 )))</f>
        <v/>
      </c>
      <c r="OK373" s="193" t="str" cm="1">
        <f t="array" ref="OK373">IF($ND373=0,"",(IFERROR( (IFERROR($ND373/FRACAS!$AY$1*60,0) - SUMPRODUCT( (FRACAS!$K$5:$K$8972=OK$2) * IFERROR(FRACAS!$AN$5:$AN$8972,0) ) ) / IFERROR($ND373/FRACAS!$AY$1*60,0), 1 )))</f>
        <v/>
      </c>
      <c r="OL373" s="193" t="str" cm="1">
        <f t="array" ref="OL373">IF($ND373=0,"",(IFERROR( (IFERROR($ND373/FRACAS!$AY$1*60,0) - SUMPRODUCT( (FRACAS!$K$5:$K$8972=OL$2) * IFERROR(FRACAS!$AN$5:$AN$8972,0) ) ) / IFERROR($ND373/FRACAS!$AY$1*60,0), 1 )))</f>
        <v/>
      </c>
      <c r="OM373" s="193" t="str" cm="1">
        <f t="array" ref="OM373">IF($ND373=0,"",(IFERROR( (IFERROR($ND373/FRACAS!$AY$1*60,0) - SUMPRODUCT( (FRACAS!$K$5:$K$8972=OM$2) * IFERROR(FRACAS!$AN$5:$AN$8972,0) ) ) / IFERROR($ND373/FRACAS!$AY$1*60,0), 1 )))</f>
        <v/>
      </c>
      <c r="ON373" s="193" t="str" cm="1">
        <f t="array" ref="ON373">IF($ND373=0,"",(IFERROR( (IFERROR($ND373/FRACAS!$AY$1*60,0) - SUMPRODUCT( (FRACAS!$K$5:$K$8972=ON$2) * IFERROR(FRACAS!$AN$5:$AN$8972,0) ) ) / IFERROR($ND373/FRACAS!$AY$1*60,0), 1 )))</f>
        <v/>
      </c>
      <c r="OO373" s="193" t="str" cm="1">
        <f t="array" ref="OO373">IF($ND373=0,"",(IFERROR( (IFERROR($ND373/FRACAS!$AY$1*60,0) - SUMPRODUCT( (FRACAS!$K$5:$K$8972=OO$2) * IFERROR(FRACAS!$AN$5:$AN$8972,0) ) ) / IFERROR($ND373/FRACAS!$AY$1*60,0), 1 )))</f>
        <v/>
      </c>
      <c r="OP373" s="193" t="str" cm="1">
        <f t="array" ref="OP373">IF($ND373=0,"",(IFERROR( (IFERROR($ND373/FRACAS!$AY$1*60,0) - SUMPRODUCT( (FRACAS!$K$5:$K$8972=OP$2) * IFERROR(FRACAS!$AN$5:$AN$8972,0) ) ) / IFERROR($ND373/FRACAS!$AY$1*60,0), 1 )))</f>
        <v/>
      </c>
      <c r="OQ373" s="193" t="str" cm="1">
        <f t="array" ref="OQ373">IF($ND373=0,"",(IFERROR( (IFERROR($ND373/FRACAS!$AY$1*60,0) - SUMPRODUCT( (FRACAS!$K$5:$K$8972=OQ$2) * IFERROR(FRACAS!$AN$5:$AN$8972,0) ) ) / IFERROR($ND373/FRACAS!$AY$1*60,0), 1 )))</f>
        <v/>
      </c>
      <c r="OR373" s="193" t="str" cm="1">
        <f t="array" ref="OR373">IF($ND373=0,"",(IFERROR( (IFERROR($ND373/FRACAS!$AY$1*60,0) - SUMPRODUCT( (FRACAS!$K$5:$K$8972=OR$2) * IFERROR(FRACAS!$AN$5:$AN$8972,0) ) ) / IFERROR($ND373/FRACAS!$AY$1*60,0), 1 )))</f>
        <v/>
      </c>
      <c r="OS373" s="193" t="str" cm="1">
        <f t="array" ref="OS373">IF($ND373=0,"",(IFERROR( (IFERROR($ND373/FRACAS!$AY$1*60,0) - SUMPRODUCT( (FRACAS!$K$5:$K$8972=OS$2) * IFERROR(FRACAS!$AN$5:$AN$8972,0) ) ) / IFERROR($ND373/FRACAS!$AY$1*60,0), 1 )))</f>
        <v/>
      </c>
      <c r="OT373" s="243" t="str" cm="1">
        <f t="array" ref="OT373">IF($ND373=0,"",(IFERROR( (IFERROR($ND373/FRACAS!$AY$1*60,0) - SUMPRODUCT( (FRACAS!$K$5:$K$8972=OT$2) * IFERROR(FRACAS!$AN$5:$AN$8972,0) ) ) / IFERROR($ND373/FRACAS!$AY$1*60,0), 1 )))</f>
        <v/>
      </c>
    </row>
    <row r="374" spans="2:410" ht="9" thickBot="1" x14ac:dyDescent="0.25">
      <c r="B374" s="233"/>
      <c r="C374" s="258" t="str">
        <f>IF('[2]10.09.2025 IASI Mileage'!C373="","",'[2]10.09.2025 IASI Mileage'!C373)</f>
        <v/>
      </c>
      <c r="D374" s="201" t="str">
        <f>IF('[2]10.09.2025 IASI Mileage'!D373="","",'[2]10.09.2025 IASI Mileage'!D373)</f>
        <v/>
      </c>
      <c r="E374" s="201" t="str">
        <f>IF('[2]10.09.2025 IASI Mileage'!E373="","",'[2]10.09.2025 IASI Mileage'!E373)</f>
        <v/>
      </c>
      <c r="F374" s="201" t="str">
        <f>IF('[2]10.09.2025 IASI Mileage'!F373="","",'[2]10.09.2025 IASI Mileage'!F373)</f>
        <v/>
      </c>
      <c r="G374" s="201" t="str">
        <f>IF('[2]10.09.2025 IASI Mileage'!G373="","",'[2]10.09.2025 IASI Mileage'!G373)</f>
        <v/>
      </c>
      <c r="H374" s="201" t="str">
        <f>IF('[2]10.09.2025 IASI Mileage'!H373="","",'[2]10.09.2025 IASI Mileage'!H373)</f>
        <v/>
      </c>
      <c r="I374" s="201" t="str">
        <f>IF('[2]10.09.2025 IASI Mileage'!I373="","",'[2]10.09.2025 IASI Mileage'!I373)</f>
        <v/>
      </c>
      <c r="J374" s="201" t="str">
        <f>IF('[2]10.09.2025 IASI Mileage'!J373="","",'[2]10.09.2025 IASI Mileage'!J373)</f>
        <v/>
      </c>
      <c r="K374" s="201" t="str">
        <f>IF('[2]10.09.2025 IASI Mileage'!K373="","",'[2]10.09.2025 IASI Mileage'!K373)</f>
        <v/>
      </c>
      <c r="L374" s="201" t="str">
        <f>IF('[2]10.09.2025 IASI Mileage'!L373="","",'[2]10.09.2025 IASI Mileage'!L373)</f>
        <v/>
      </c>
      <c r="M374" s="201" t="str">
        <f>IF('[2]10.09.2025 IASI Mileage'!M373="","",'[2]10.09.2025 IASI Mileage'!M373)</f>
        <v/>
      </c>
      <c r="N374" s="201" t="str">
        <f>IF('[2]10.09.2025 IASI Mileage'!N373="","",'[2]10.09.2025 IASI Mileage'!N373)</f>
        <v/>
      </c>
      <c r="O374" s="201" t="str">
        <f>IF('[2]10.09.2025 IASI Mileage'!O373="","",'[2]10.09.2025 IASI Mileage'!O373)</f>
        <v/>
      </c>
      <c r="P374" s="201" t="str">
        <f>IF('[2]10.09.2025 IASI Mileage'!P373="","",'[2]10.09.2025 IASI Mileage'!P373)</f>
        <v/>
      </c>
      <c r="Q374" s="201" t="str">
        <f>IF('[2]10.09.2025 IASI Mileage'!Q373="","",'[2]10.09.2025 IASI Mileage'!Q373)</f>
        <v/>
      </c>
      <c r="R374" s="201" t="str">
        <f>IF('[2]10.09.2025 IASI Mileage'!R373="","",'[2]10.09.2025 IASI Mileage'!R373)</f>
        <v/>
      </c>
      <c r="S374" s="201" t="str">
        <f>IF('[2]10.09.2025 IASI Mileage'!S373="","",'[2]10.09.2025 IASI Mileage'!S373)</f>
        <v/>
      </c>
      <c r="T374" s="201"/>
      <c r="U374" s="201"/>
      <c r="V374" s="201"/>
      <c r="W374" s="201"/>
      <c r="X374" s="201"/>
      <c r="Y374" s="201"/>
      <c r="Z374" s="201"/>
      <c r="AA374" s="201"/>
      <c r="AB374" s="201"/>
      <c r="AC374" s="201"/>
      <c r="AD374" s="201"/>
      <c r="AE374" s="201"/>
      <c r="AF374" s="201"/>
      <c r="AG374" s="201"/>
      <c r="AH374" s="201"/>
      <c r="AI374" s="201"/>
      <c r="AJ374" s="201"/>
      <c r="AK374" s="201"/>
      <c r="AL374" s="201"/>
      <c r="AM374" s="201"/>
      <c r="AN374" s="201"/>
      <c r="AO374" s="201"/>
      <c r="AP374" s="201"/>
      <c r="AQ374" s="201"/>
      <c r="AR374" s="201"/>
      <c r="AS374" s="201"/>
      <c r="AT374" s="201"/>
      <c r="AU374" s="201"/>
      <c r="AV374" s="201"/>
      <c r="AW374" s="201"/>
      <c r="AX374" s="201"/>
      <c r="AY374" s="201"/>
      <c r="AZ374" s="201"/>
      <c r="BA374" s="202"/>
      <c r="BB374" s="184"/>
      <c r="BD374" s="234"/>
      <c r="BE374" s="234"/>
      <c r="BF374" s="234"/>
      <c r="BG374" s="234"/>
      <c r="BH374" s="234"/>
      <c r="BI374" s="234"/>
      <c r="BJ374" s="234"/>
      <c r="BK374" s="234"/>
      <c r="BL374" s="234"/>
      <c r="BM374" s="234"/>
      <c r="DC374" s="184">
        <f t="shared" si="29"/>
        <v>0</v>
      </c>
      <c r="DD374" s="235" t="str">
        <f t="shared" si="30"/>
        <v/>
      </c>
      <c r="DE374" s="186">
        <f>IF(D374&gt; 0,(COUNTIFS(FRACAS!$B$5:$B$8972, D$4, FRACAS!$D$5:$D$8972, "&lt;="&amp;D374)), "" )</f>
        <v>0</v>
      </c>
      <c r="DF374" s="186">
        <f>IF(E374&gt; 0,(COUNTIFS(FRACAS!$B$5:$B$8972, E$4, FRACAS!$D$5:$D$8972, "&lt;="&amp;E374)), "" )</f>
        <v>0</v>
      </c>
      <c r="DG374" s="186">
        <f>IF(F374&gt; 0,(COUNTIFS(FRACAS!$B$5:$B$8972, F$4, FRACAS!$D$5:$D$8972, "&lt;="&amp;F374)), "" )</f>
        <v>0</v>
      </c>
      <c r="DH374" s="186">
        <f>IF(G374&gt; 0,(COUNTIFS(FRACAS!$B$5:$B$8972, G$4, FRACAS!$D$5:$D$8972, "&lt;="&amp;G374)), "" )</f>
        <v>0</v>
      </c>
      <c r="DI374" s="186">
        <f>IF(H374&gt; 0,(COUNTIFS(FRACAS!$B$5:$B$8972, H$4, FRACAS!$D$5:$D$8972, "&lt;="&amp;H374)), "" )</f>
        <v>0</v>
      </c>
      <c r="DJ374" s="186">
        <f>IF(I374&gt; 0,(COUNTIFS(FRACAS!$B$5:$B$8972, I$4, FRACAS!$D$5:$D$8972, "&lt;="&amp;I374)), "" )</f>
        <v>0</v>
      </c>
      <c r="DK374" s="186">
        <f>IF(J374&gt; 0,(COUNTIFS(FRACAS!$B$5:$B$8972, J$4, FRACAS!$D$5:$D$8972, "&lt;="&amp;J374)), "" )</f>
        <v>0</v>
      </c>
      <c r="DL374" s="186">
        <f>IF(K374&gt; 0,(COUNTIFS(FRACAS!$B$5:$B$8972, K$4, FRACAS!$D$5:$D$8972, "&lt;="&amp;K374)), "" )</f>
        <v>0</v>
      </c>
      <c r="DM374" s="186">
        <f>IF(L374&gt; 0,(COUNTIFS(FRACAS!$B$5:$B$8972, L$4, FRACAS!$D$5:$D$8972, "&lt;="&amp;L374)), "" )</f>
        <v>0</v>
      </c>
      <c r="DN374" s="186">
        <f>IF(M374&gt; 0,(COUNTIFS(FRACAS!$B$5:$B$8972, M$4, FRACAS!$D$5:$D$8972, "&lt;="&amp;M374)), "" )</f>
        <v>0</v>
      </c>
      <c r="DO374" s="186">
        <f>IF(N374&gt; 0,(COUNTIFS(FRACAS!$B$5:$B$8972, N$4, FRACAS!$D$5:$D$8972, "&lt;="&amp;N374)), "" )</f>
        <v>0</v>
      </c>
      <c r="DP374" s="186">
        <f>IF(O374&gt; 0,(COUNTIFS(FRACAS!$B$5:$B$8972, O$4, FRACAS!$D$5:$D$8972, "&lt;="&amp;O374)), "" )</f>
        <v>0</v>
      </c>
      <c r="DQ374" s="186">
        <f>IF(P374&gt; 0,(COUNTIFS(FRACAS!$B$5:$B$8972, P$4, FRACAS!$D$5:$D$8972, "&lt;="&amp;P374)), "" )</f>
        <v>0</v>
      </c>
      <c r="DR374" s="186">
        <f>IF(Q374&gt; 0,(COUNTIFS(FRACAS!$B$5:$B$8972, Q$4, FRACAS!$D$5:$D$8972, "&lt;="&amp;Q374)), "" )</f>
        <v>0</v>
      </c>
      <c r="DS374" s="186">
        <f>IF(R374&gt; 0,(COUNTIFS(FRACAS!$B$5:$B$8972, R$4, FRACAS!$D$5:$D$8972, "&lt;="&amp;R374)), "" )</f>
        <v>0</v>
      </c>
      <c r="DT374" s="186">
        <f>IF(S374&gt; 0,(COUNTIFS(FRACAS!$B$5:$B$8972, S$4, FRACAS!$D$5:$D$8972, "&lt;="&amp;S374)), "" )</f>
        <v>0</v>
      </c>
      <c r="DU374" s="186" t="str">
        <f>IF(T374&gt; 0,(COUNTIFS(FRACAS!$B$5:$B$8972, T$4, FRACAS!$D$5:$D$8972, "&lt;="&amp;T374)), "" )</f>
        <v/>
      </c>
      <c r="DV374" s="186" t="str">
        <f>IF(U374&gt; 0,(COUNTIFS(FRACAS!$B$5:$B$8972, U$4, FRACAS!$D$5:$D$8972, "&lt;="&amp;U374)), "" )</f>
        <v/>
      </c>
      <c r="DW374" s="186" t="str">
        <f>IF(V374&gt; 0,(COUNTIFS(FRACAS!$B$5:$B$8972, V$4, FRACAS!$D$5:$D$8972, "&lt;="&amp;V374)), "" )</f>
        <v/>
      </c>
      <c r="DX374" s="186" t="str">
        <f>IF(W374&gt; 0,(COUNTIFS(FRACAS!$B$5:$B$8972, W$4, FRACAS!$D$5:$D$8972, "&lt;="&amp;W374)), "" )</f>
        <v/>
      </c>
      <c r="DY374" s="186" t="str">
        <f>IF(X374&gt; 0,(COUNTIFS(FRACAS!$B$5:$B$8972, X$4, FRACAS!$D$5:$D$8972, "&lt;="&amp;X374)), "" )</f>
        <v/>
      </c>
      <c r="DZ374" s="186" t="str">
        <f>IF(Y374&gt; 0,(COUNTIFS(FRACAS!$B$5:$B$8972, Y$4, FRACAS!$D$5:$D$8972, "&lt;="&amp;Y374)), "" )</f>
        <v/>
      </c>
      <c r="EA374" s="186" t="str">
        <f>IF(Z374&gt; 0,(COUNTIFS(FRACAS!$B$5:$B$8972, Z$4, FRACAS!$D$5:$D$8972, "&lt;="&amp;Z374)), "" )</f>
        <v/>
      </c>
      <c r="EB374" s="186" t="str">
        <f>IF(AA374&gt; 0,(COUNTIFS(FRACAS!$B$5:$B$8972, AA$4, FRACAS!$D$5:$D$8972, "&lt;="&amp;AA374)), "" )</f>
        <v/>
      </c>
      <c r="EC374" s="186" t="str">
        <f>IF(AB374&gt; 0,(COUNTIFS(FRACAS!$B$5:$B$8972, AB$4, FRACAS!$D$5:$D$8972, "&lt;="&amp;AB374)), "" )</f>
        <v/>
      </c>
      <c r="ED374" s="186" t="str">
        <f>IF(AC374&gt; 0,(COUNTIFS(FRACAS!$B$5:$B$8972, AC$4, FRACAS!$D$5:$D$8972, "&lt;="&amp;AC374)), "" )</f>
        <v/>
      </c>
      <c r="EE374" s="186" t="str">
        <f>IF(AD374&gt; 0,(COUNTIFS(FRACAS!$B$5:$B$8972, AD$4, FRACAS!$D$5:$D$8972, "&lt;="&amp;AD374)), "" )</f>
        <v/>
      </c>
      <c r="EF374" s="186" t="str">
        <f>IF(AE374&gt; 0,(COUNTIFS(FRACAS!$B$5:$B$8972, AE$4, FRACAS!$D$5:$D$8972, "&lt;="&amp;AE374)), "" )</f>
        <v/>
      </c>
      <c r="EG374" s="186" t="str">
        <f>IF(AF374&gt; 0,(COUNTIFS(FRACAS!$B$5:$B$8972, AF$4, FRACAS!$D$5:$D$8972, "&lt;="&amp;AF374)), "" )</f>
        <v/>
      </c>
      <c r="EH374" s="186" t="str">
        <f>IF(AG374&gt; 0,(COUNTIFS(FRACAS!$B$5:$B$8972, AG$4, FRACAS!$D$5:$D$8972, "&lt;="&amp;AG374)), "" )</f>
        <v/>
      </c>
      <c r="EI374" s="186" t="str">
        <f>IF(AH374&gt; 0,(COUNTIFS(FRACAS!$B$5:$B$8972, AH$4, FRACAS!$D$5:$D$8972, "&lt;="&amp;AH374)), "" )</f>
        <v/>
      </c>
      <c r="EJ374" s="186" t="str">
        <f>IF(AI374&gt; 0,(COUNTIFS(FRACAS!$B$5:$B$8972, AI$4, FRACAS!$D$5:$D$8972, "&lt;="&amp;AI374)), "" )</f>
        <v/>
      </c>
      <c r="EK374" s="186" t="str">
        <f>IF(AJ374&gt; 0,(COUNTIFS(FRACAS!$B$5:$B$8972, AJ$4, FRACAS!$D$5:$D$8972, "&lt;="&amp;AJ374)), "" )</f>
        <v/>
      </c>
      <c r="EL374" s="186" t="str">
        <f>IF(AK374&gt; 0,(COUNTIFS(FRACAS!$B$5:$B$8972, AK$4, FRACAS!$D$5:$D$8972, "&lt;="&amp;AK374)), "" )</f>
        <v/>
      </c>
      <c r="EM374" s="186" t="str">
        <f>IF(AL374&gt; 0,(COUNTIFS(FRACAS!$B$5:$B$8972, AL$4, FRACAS!$D$5:$D$8972, "&lt;="&amp;AL374)), "" )</f>
        <v/>
      </c>
      <c r="EN374" s="186" t="str">
        <f>IF(AM374&gt; 0,(COUNTIFS(FRACAS!$B$5:$B$8972, AM$4, FRACAS!$D$5:$D$8972, "&lt;="&amp;AM374)), "" )</f>
        <v/>
      </c>
      <c r="EO374" s="186" t="str">
        <f>IF(AN374&gt; 0,(COUNTIFS(FRACAS!$B$5:$B$8972, AN$4, FRACAS!$D$5:$D$8972, "&lt;="&amp;AN374)), "" )</f>
        <v/>
      </c>
      <c r="EP374" s="186" t="str">
        <f>IF(AO374&gt; 0,(COUNTIFS(FRACAS!$B$5:$B$8972, AO$4, FRACAS!$D$5:$D$8972, "&lt;="&amp;AO374)), "" )</f>
        <v/>
      </c>
      <c r="EQ374" s="186" t="str">
        <f>IF(AP374&gt; 0,(COUNTIFS(FRACAS!$B$5:$B$8972, AP$4, FRACAS!$D$5:$D$8972, "&lt;="&amp;AP374)), "" )</f>
        <v/>
      </c>
      <c r="ER374" s="186" t="str">
        <f>IF(AQ374&gt; 0,(COUNTIFS(FRACAS!$B$5:$B$8972, AQ$4, FRACAS!$D$5:$D$8972, "&lt;="&amp;AQ374)), "" )</f>
        <v/>
      </c>
      <c r="ES374" s="246"/>
      <c r="ET374" s="194"/>
      <c r="EU374" s="194"/>
      <c r="EV374" s="194"/>
      <c r="EW374" s="194"/>
      <c r="EX374" s="194"/>
      <c r="EY374" s="194"/>
      <c r="EZ374" s="194"/>
      <c r="FA374" s="194"/>
      <c r="FB374" s="195"/>
      <c r="FE374" s="190"/>
      <c r="FF374" s="190"/>
      <c r="FG374" s="190"/>
      <c r="FH374" s="190"/>
      <c r="FI374" s="190"/>
      <c r="FJ374" s="190"/>
      <c r="FK374" s="190"/>
      <c r="FL374" s="190"/>
      <c r="FM374" s="190"/>
      <c r="FN374" s="190"/>
      <c r="JD374" s="238"/>
      <c r="JE374" s="238"/>
      <c r="JF374" s="238"/>
      <c r="JG374" s="238"/>
      <c r="JH374" s="238"/>
      <c r="JI374" s="238"/>
      <c r="JJ374" s="238"/>
      <c r="JK374" s="238"/>
      <c r="JL374" s="238"/>
      <c r="JM374" s="238"/>
      <c r="JN374" s="247"/>
      <c r="JO374" s="248"/>
      <c r="JP374" s="248"/>
      <c r="JQ374" s="248"/>
      <c r="JR374" s="248"/>
      <c r="JS374" s="248"/>
      <c r="JT374" s="248"/>
      <c r="JU374" s="248"/>
      <c r="JV374" s="248"/>
      <c r="JW374" s="248"/>
      <c r="JX374" s="248"/>
      <c r="JY374" s="248"/>
      <c r="JZ374" s="248"/>
      <c r="KA374" s="248"/>
      <c r="KB374" s="248"/>
      <c r="KC374" s="248"/>
      <c r="KD374" s="248"/>
      <c r="KE374" s="248"/>
      <c r="KF374" s="248"/>
      <c r="KG374" s="248"/>
      <c r="KH374" s="248"/>
      <c r="KI374" s="248"/>
      <c r="KJ374" s="248"/>
      <c r="KK374" s="248"/>
      <c r="KL374" s="248"/>
      <c r="KM374" s="248"/>
      <c r="KN374" s="248"/>
      <c r="KO374" s="248"/>
      <c r="KP374" s="248"/>
      <c r="KQ374" s="248"/>
      <c r="KR374" s="248"/>
      <c r="KS374" s="248"/>
      <c r="KT374" s="248"/>
      <c r="KU374" s="248"/>
      <c r="KV374" s="248"/>
      <c r="KW374" s="248"/>
      <c r="KX374" s="248"/>
      <c r="KY374" s="248"/>
      <c r="KZ374" s="248"/>
      <c r="LA374" s="248"/>
      <c r="LC374" s="235" t="str">
        <f t="shared" si="28"/>
        <v/>
      </c>
      <c r="LD374" s="240" t="str" cm="1">
        <f t="array" ref="LD374">IFERROR((((D374/FRACAS!$AY$1)*60
)-(SUMPRODUCT((FRACAS!$B$5:$B$8970=D$4)*(FRACAS!$D$5:$D$8970&lt;=D374)*(IFERROR(FRACAS!$AM$5:$AM$8970,0)))
))/((D374/FRACAS!$AY$1)*60),"")</f>
        <v/>
      </c>
      <c r="LE374" s="240" t="str" cm="1">
        <f t="array" ref="LE374">IFERROR((((E374/FRACAS!$AY$1)*60
)-(SUMPRODUCT((FRACAS!$B$5:$B$8970=E$4)*(FRACAS!$D$5:$D$8970&lt;=E374)*(IFERROR(FRACAS!$AM$5:$AM$8970,0)))
))/((E374/FRACAS!$AY$1)*60),"")</f>
        <v/>
      </c>
      <c r="LF374" s="240" t="str" cm="1">
        <f t="array" ref="LF374">IFERROR((((F374/FRACAS!$AY$1)*60
)-(SUMPRODUCT((FRACAS!$B$5:$B$8970=F$4)*(FRACAS!$D$5:$D$8970&lt;=F374)*(IFERROR(FRACAS!$AM$5:$AM$8970,0)))
))/((F374/FRACAS!$AY$1)*60),"")</f>
        <v/>
      </c>
      <c r="LG374" s="240" t="str" cm="1">
        <f t="array" ref="LG374">IFERROR((((G374/FRACAS!$AY$1)*60
)-(SUMPRODUCT((FRACAS!$B$5:$B$8970=G$4)*(FRACAS!$D$5:$D$8970&lt;=G374)*(IFERROR(FRACAS!$AM$5:$AM$8970,0)))
))/((G374/FRACAS!$AY$1)*60),"")</f>
        <v/>
      </c>
      <c r="LH374" s="240" t="str" cm="1">
        <f t="array" ref="LH374">IFERROR((((H374/FRACAS!$AY$1)*60
)-(SUMPRODUCT((FRACAS!$B$5:$B$8970=H$4)*(FRACAS!$D$5:$D$8970&lt;=H374)*(IFERROR(FRACAS!$AM$5:$AM$8970,0)))
))/((H374/FRACAS!$AY$1)*60),"")</f>
        <v/>
      </c>
      <c r="LI374" s="240" t="str" cm="1">
        <f t="array" ref="LI374">IFERROR((((I374/FRACAS!$AY$1)*60
)-(SUMPRODUCT((FRACAS!$B$5:$B$8970=I$4)*(FRACAS!$D$5:$D$8970&lt;=I374)*(IFERROR(FRACAS!$AM$5:$AM$8970,0)))
))/((I374/FRACAS!$AY$1)*60),"")</f>
        <v/>
      </c>
      <c r="LJ374" s="240" t="str" cm="1">
        <f t="array" ref="LJ374">IFERROR((((J374/FRACAS!$AY$1)*60
)-(SUMPRODUCT((FRACAS!$B$5:$B$8970=J$4)*(FRACAS!$D$5:$D$8970&lt;=J374)*(IFERROR(FRACAS!$AM$5:$AM$8970,0)))
))/((J374/FRACAS!$AY$1)*60),"")</f>
        <v/>
      </c>
      <c r="LK374" s="240" t="str" cm="1">
        <f t="array" ref="LK374">IFERROR((((K374/FRACAS!$AY$1)*60
)-(SUMPRODUCT((FRACAS!$B$5:$B$8970=K$4)*(FRACAS!$D$5:$D$8970&lt;=K374)*(IFERROR(FRACAS!$AM$5:$AM$8970,0)))
))/((K374/FRACAS!$AY$1)*60),"")</f>
        <v/>
      </c>
      <c r="LL374" s="240" t="str" cm="1">
        <f t="array" ref="LL374">IFERROR((((L374/FRACAS!$AY$1)*60
)-(SUMPRODUCT((FRACAS!$B$5:$B$8970=L$4)*(FRACAS!$D$5:$D$8970&lt;=L374)*(IFERROR(FRACAS!$AM$5:$AM$8970,0)))
))/((L374/FRACAS!$AY$1)*60),"")</f>
        <v/>
      </c>
      <c r="LM374" s="240" t="str" cm="1">
        <f t="array" ref="LM374">IFERROR((((M374/FRACAS!$AY$1)*60
)-(SUMPRODUCT((FRACAS!$B$5:$B$8970=M$4)*(FRACAS!$D$5:$D$8970&lt;=M374)*(IFERROR(FRACAS!$AM$5:$AM$8970,0)))
))/((M374/FRACAS!$AY$1)*60),"")</f>
        <v/>
      </c>
      <c r="LN374" s="240" t="str" cm="1">
        <f t="array" ref="LN374">IFERROR((((N374/FRACAS!$AY$1)*60
)-(SUMPRODUCT((FRACAS!$B$5:$B$8970=N$4)*(FRACAS!$D$5:$D$8970&lt;=N374)*(IFERROR(FRACAS!$AM$5:$AM$8970,0)))
))/((N374/FRACAS!$AY$1)*60),"")</f>
        <v/>
      </c>
      <c r="LO374" s="240" t="str" cm="1">
        <f t="array" ref="LO374">IFERROR((((O374/FRACAS!$AY$1)*60
)-(SUMPRODUCT((FRACAS!$B$5:$B$8970=O$4)*(FRACAS!$D$5:$D$8970&lt;=O374)*(IFERROR(FRACAS!$AM$5:$AM$8970,0)))
))/((O374/FRACAS!$AY$1)*60),"")</f>
        <v/>
      </c>
      <c r="LP374" s="240" t="str" cm="1">
        <f t="array" ref="LP374">IFERROR((((P374/FRACAS!$AY$1)*60
)-(SUMPRODUCT((FRACAS!$B$5:$B$8970=P$4)*(FRACAS!$D$5:$D$8970&lt;=P374)*(IFERROR(FRACAS!$AM$5:$AM$8970,0)))
))/((P374/FRACAS!$AY$1)*60),"")</f>
        <v/>
      </c>
      <c r="LQ374" s="240" t="str" cm="1">
        <f t="array" ref="LQ374">IFERROR((((Q374/FRACAS!$AY$1)*60
)-(SUMPRODUCT((FRACAS!$B$5:$B$8970=Q$4)*(FRACAS!$D$5:$D$8970&lt;=Q374)*(IFERROR(FRACAS!$AM$5:$AM$8970,0)))
))/((Q374/FRACAS!$AY$1)*60),"")</f>
        <v/>
      </c>
      <c r="LR374" s="240" t="str" cm="1">
        <f t="array" ref="LR374">IFERROR((((R374/FRACAS!$AY$1)*60
)-(SUMPRODUCT((FRACAS!$B$5:$B$8970=R$4)*(FRACAS!$D$5:$D$8970&lt;=R374)*(IFERROR(FRACAS!$AM$5:$AM$8970,0)))
))/((R374/FRACAS!$AY$1)*60),"")</f>
        <v/>
      </c>
      <c r="LS374" s="240" t="str" cm="1">
        <f t="array" ref="LS374">IFERROR((((S374/FRACAS!$AY$1)*60
)-(SUMPRODUCT((FRACAS!$B$5:$B$8970=S$4)*(FRACAS!$D$5:$D$8970&lt;=S374)*(IFERROR(FRACAS!$AM$5:$AM$8970,0)))
))/((S374/FRACAS!$AY$1)*60),"")</f>
        <v/>
      </c>
      <c r="LT374" s="240" t="str" cm="1">
        <f t="array" ref="LT374">IFERROR((((T374/FRACAS!$AY$1)*60
)-(SUMPRODUCT((FRACAS!$B$5:$B$8970=T$4)*(FRACAS!$D$5:$D$8970&lt;=T374)*(IFERROR(FRACAS!$AM$5:$AM$8970,0)))
))/((T374/FRACAS!$AY$1)*60),"")</f>
        <v/>
      </c>
      <c r="LU374" s="240" t="str" cm="1">
        <f t="array" ref="LU374">IFERROR((((U374/FRACAS!$AY$1)*60
)-(SUMPRODUCT((FRACAS!$B$5:$B$8970=U$4)*(FRACAS!$D$5:$D$8970&lt;=U374)*(IFERROR(FRACAS!$AM$5:$AM$8970,0)))
))/((U374/FRACAS!$AY$1)*60),"")</f>
        <v/>
      </c>
      <c r="LV374" s="249"/>
      <c r="LW374" s="249"/>
      <c r="LX374" s="249"/>
      <c r="LY374" s="249"/>
      <c r="LZ374" s="249"/>
      <c r="MA374" s="249"/>
      <c r="MB374" s="249"/>
      <c r="MC374" s="249"/>
      <c r="MD374" s="249"/>
      <c r="ME374" s="249"/>
      <c r="MF374" s="249"/>
      <c r="MG374" s="249"/>
      <c r="MH374" s="249"/>
      <c r="MI374" s="249"/>
      <c r="MJ374" s="249"/>
      <c r="MK374" s="249"/>
      <c r="ML374" s="249"/>
      <c r="MM374" s="249"/>
      <c r="MN374" s="249"/>
      <c r="MO374" s="249"/>
      <c r="MP374" s="249"/>
      <c r="MQ374" s="249"/>
      <c r="MR374" s="250"/>
      <c r="MS374" s="250"/>
      <c r="MT374" s="250"/>
      <c r="MU374" s="250"/>
      <c r="MV374" s="250"/>
      <c r="MW374" s="250"/>
      <c r="MX374" s="250"/>
      <c r="MY374" s="250"/>
      <c r="MZ374" s="250"/>
      <c r="NA374" s="251"/>
      <c r="ND374" s="241">
        <f t="shared" si="31"/>
        <v>0</v>
      </c>
      <c r="NE374" s="242" t="str">
        <f t="shared" si="32"/>
        <v/>
      </c>
      <c r="NF374" s="193" t="str" cm="1">
        <f t="array" ref="NF374">IF($ND374=0,"",(IFERROR( (IFERROR($ND374/FRACAS!$AY$1*60,0) - SUMPRODUCT( (FRACAS!$K$5:$K$8972=NF$2) * IFERROR(FRACAS!$AN$5:$AN$8972,0) ) ) / IFERROR($ND374/FRACAS!$AY$1*60,0), 1 )))</f>
        <v/>
      </c>
      <c r="NG374" s="252" t="str" cm="1">
        <f t="array" ref="NG374">IF($ND374=0,"",(IFERROR( (IFERROR($ND374/FRACAS!$AY$1*60,0) - SUMPRODUCT( (FRACAS!$K$5:$K$8972=NG$2) * IFERROR(FRACAS!$AN$5:$AN$8972,0) ) ) / IFERROR($ND374/FRACAS!$AY$1*60,0), 1 )))</f>
        <v/>
      </c>
      <c r="NH374" s="252" t="str" cm="1">
        <f t="array" ref="NH374">IF($ND374=0,"",(IFERROR( (IFERROR($ND374/FRACAS!$AY$1*60,0) - SUMPRODUCT( (FRACAS!$K$5:$K$8972=NH$2) * IFERROR(FRACAS!$AN$5:$AN$8972,0) ) ) / IFERROR($ND374/FRACAS!$AY$1*60,0), 1 )))</f>
        <v/>
      </c>
      <c r="NI374" s="252" t="str" cm="1">
        <f t="array" ref="NI374">IF($ND374=0,"",(IFERROR( (IFERROR($ND374/FRACAS!$AY$1*60,0) - SUMPRODUCT( (FRACAS!$K$5:$K$8972=NI$2) * IFERROR(FRACAS!$AN$5:$AN$8972,0) ) ) / IFERROR($ND374/FRACAS!$AY$1*60,0), 1 )))</f>
        <v/>
      </c>
      <c r="NJ374" s="252" t="str" cm="1">
        <f t="array" ref="NJ374">IF($ND374=0,"",(IFERROR( (IFERROR($ND374/FRACAS!$AY$1*60,0) - SUMPRODUCT( (FRACAS!$K$5:$K$8972=NJ$2) * IFERROR(FRACAS!$AN$5:$AN$8972,0) ) ) / IFERROR($ND374/FRACAS!$AY$1*60,0), 1 )))</f>
        <v/>
      </c>
      <c r="NK374" s="252" t="str" cm="1">
        <f t="array" ref="NK374">IF($ND374=0,"",(IFERROR( (IFERROR($ND374/FRACAS!$AY$1*60,0) - SUMPRODUCT( (FRACAS!$K$5:$K$8972=NK$2) * IFERROR(FRACAS!$AN$5:$AN$8972,0) ) ) / IFERROR($ND374/FRACAS!$AY$1*60,0), 1 )))</f>
        <v/>
      </c>
      <c r="NL374" s="252" t="str" cm="1">
        <f t="array" ref="NL374">IF($ND374=0,"",(IFERROR( (IFERROR($ND374/FRACAS!$AY$1*60,0) - SUMPRODUCT( (FRACAS!$K$5:$K$8972=NL$2) * IFERROR(FRACAS!$AN$5:$AN$8972,0) ) ) / IFERROR($ND374/FRACAS!$AY$1*60,0), 1 )))</f>
        <v/>
      </c>
      <c r="NM374" s="252" t="str" cm="1">
        <f t="array" ref="NM374">IF($ND374=0,"",(IFERROR( (IFERROR($ND374/FRACAS!$AY$1*60,0) - SUMPRODUCT( (FRACAS!$K$5:$K$8972=NM$2) * IFERROR(FRACAS!$AN$5:$AN$8972,0) ) ) / IFERROR($ND374/FRACAS!$AY$1*60,0), 1 )))</f>
        <v/>
      </c>
      <c r="NN374" s="252" t="str" cm="1">
        <f t="array" ref="NN374">IF($ND374=0,"",(IFERROR( (IFERROR($ND374/FRACAS!$AY$1*60,0) - SUMPRODUCT( (FRACAS!$K$5:$K$8972=NN$2) * IFERROR(FRACAS!$AN$5:$AN$8972,0) ) ) / IFERROR($ND374/FRACAS!$AY$1*60,0), 1 )))</f>
        <v/>
      </c>
      <c r="NO374" s="252" t="str" cm="1">
        <f t="array" ref="NO374">IF($ND374=0,"",(IFERROR( (IFERROR($ND374/FRACAS!$AY$1*60,0) - SUMPRODUCT( (FRACAS!$K$5:$K$8972=NO$2) * IFERROR(FRACAS!$AN$5:$AN$8972,0) ) ) / IFERROR($ND374/FRACAS!$AY$1*60,0), 1 )))</f>
        <v/>
      </c>
      <c r="NP374" s="252" t="str" cm="1">
        <f t="array" ref="NP374">IF($ND374=0,"",(IFERROR( (IFERROR($ND374/FRACAS!$AY$1*60,0) - SUMPRODUCT( (FRACAS!$K$5:$K$8972=NP$2) * IFERROR(FRACAS!$AN$5:$AN$8972,0) ) ) / IFERROR($ND374/FRACAS!$AY$1*60,0), 1 )))</f>
        <v/>
      </c>
      <c r="NQ374" s="252" t="str" cm="1">
        <f t="array" ref="NQ374">IF($ND374=0,"",(IFERROR( (IFERROR($ND374/FRACAS!$AY$1*60,0) - SUMPRODUCT( (FRACAS!$K$5:$K$8972=NQ$2) * IFERROR(FRACAS!$AN$5:$AN$8972,0) ) ) / IFERROR($ND374/FRACAS!$AY$1*60,0), 1 )))</f>
        <v/>
      </c>
      <c r="NR374" s="252" t="str" cm="1">
        <f t="array" ref="NR374">IF($ND374=0,"",(IFERROR( (IFERROR($ND374/FRACAS!$AY$1*60,0) - SUMPRODUCT( (FRACAS!$K$5:$K$8972=NR$2) * IFERROR(FRACAS!$AN$5:$AN$8972,0) ) ) / IFERROR($ND374/FRACAS!$AY$1*60,0), 1 )))</f>
        <v/>
      </c>
      <c r="NS374" s="252" t="str" cm="1">
        <f t="array" ref="NS374">IF($ND374=0,"",(IFERROR( (IFERROR($ND374/FRACAS!$AY$1*60,0) - SUMPRODUCT( (FRACAS!$K$5:$K$8972=NS$2) * IFERROR(FRACAS!$AN$5:$AN$8972,0) ) ) / IFERROR($ND374/FRACAS!$AY$1*60,0), 1 )))</f>
        <v/>
      </c>
      <c r="NT374" s="252" t="str" cm="1">
        <f t="array" ref="NT374">IF($ND374=0,"",(IFERROR( (IFERROR($ND374/FRACAS!$AY$1*60,0) - SUMPRODUCT( (FRACAS!$K$5:$K$8972=NT$2) * IFERROR(FRACAS!$AN$5:$AN$8972,0) ) ) / IFERROR($ND374/FRACAS!$AY$1*60,0), 1 )))</f>
        <v/>
      </c>
      <c r="NU374" s="252" t="str" cm="1">
        <f t="array" ref="NU374">IF($ND374=0,"",(IFERROR( (IFERROR($ND374/FRACAS!$AY$1*60,0) - SUMPRODUCT( (FRACAS!$K$5:$K$8972=NU$2) * IFERROR(FRACAS!$AN$5:$AN$8972,0) ) ) / IFERROR($ND374/FRACAS!$AY$1*60,0), 1 )))</f>
        <v/>
      </c>
      <c r="NV374" s="252" t="str" cm="1">
        <f t="array" ref="NV374">IF($ND374=0,"",(IFERROR( (IFERROR($ND374/FRACAS!$AY$1*60,0) - SUMPRODUCT( (FRACAS!$K$5:$K$8972=NV$2) * IFERROR(FRACAS!$AN$5:$AN$8972,0) ) ) / IFERROR($ND374/FRACAS!$AY$1*60,0), 1 )))</f>
        <v/>
      </c>
      <c r="NW374" s="252" t="str" cm="1">
        <f t="array" ref="NW374">IF($ND374=0,"",(IFERROR( (IFERROR($ND374/FRACAS!$AY$1*60,0) - SUMPRODUCT( (FRACAS!$K$5:$K$8972=NW$2) * IFERROR(FRACAS!$AN$5:$AN$8972,0) ) ) / IFERROR($ND374/FRACAS!$AY$1*60,0), 1 )))</f>
        <v/>
      </c>
      <c r="NX374" s="252" t="str" cm="1">
        <f t="array" ref="NX374">IF($ND374=0,"",(IFERROR( (IFERROR($ND374/FRACAS!$AY$1*60,0) - SUMPRODUCT( (FRACAS!$K$5:$K$8972=NX$2) * IFERROR(FRACAS!$AN$5:$AN$8972,0) ) ) / IFERROR($ND374/FRACAS!$AY$1*60,0), 1 )))</f>
        <v/>
      </c>
      <c r="NY374" s="252" t="str" cm="1">
        <f t="array" ref="NY374">IF($ND374=0,"",(IFERROR( (IFERROR($ND374/FRACAS!$AY$1*60,0) - SUMPRODUCT( (FRACAS!$K$5:$K$8972=NY$2) * IFERROR(FRACAS!$AN$5:$AN$8972,0) ) ) / IFERROR($ND374/FRACAS!$AY$1*60,0), 1 )))</f>
        <v/>
      </c>
      <c r="NZ374" s="252" t="str" cm="1">
        <f t="array" ref="NZ374">IF($ND374=0,"",(IFERROR( (IFERROR($ND374/FRACAS!$AY$1*60,0) - SUMPRODUCT( (FRACAS!$K$5:$K$8972=NZ$2) * IFERROR(FRACAS!$AN$5:$AN$8972,0) ) ) / IFERROR($ND374/FRACAS!$AY$1*60,0), 1 )))</f>
        <v/>
      </c>
      <c r="OA374" s="252" t="str" cm="1">
        <f t="array" ref="OA374">IF($ND374=0,"",(IFERROR( (IFERROR($ND374/FRACAS!$AY$1*60,0) - SUMPRODUCT( (FRACAS!$K$5:$K$8972=OA$2) * IFERROR(FRACAS!$AN$5:$AN$8972,0) ) ) / IFERROR($ND374/FRACAS!$AY$1*60,0), 1 )))</f>
        <v/>
      </c>
      <c r="OB374" s="252" t="str" cm="1">
        <f t="array" ref="OB374">IF($ND374=0,"",(IFERROR( (IFERROR($ND374/FRACAS!$AY$1*60,0) - SUMPRODUCT( (FRACAS!$K$5:$K$8972=OB$2) * IFERROR(FRACAS!$AN$5:$AN$8972,0) ) ) / IFERROR($ND374/FRACAS!$AY$1*60,0), 1 )))</f>
        <v/>
      </c>
      <c r="OC374" s="252" t="str" cm="1">
        <f t="array" ref="OC374">IF($ND374=0,"",(IFERROR( (IFERROR($ND374/FRACAS!$AY$1*60,0) - SUMPRODUCT( (FRACAS!$K$5:$K$8972=OC$2) * IFERROR(FRACAS!$AN$5:$AN$8972,0) ) ) / IFERROR($ND374/FRACAS!$AY$1*60,0), 1 )))</f>
        <v/>
      </c>
      <c r="OD374" s="252" t="str" cm="1">
        <f t="array" ref="OD374">IF($ND374=0,"",(IFERROR( (IFERROR($ND374/FRACAS!$AY$1*60,0) - SUMPRODUCT( (FRACAS!$K$5:$K$8972=OD$2) * IFERROR(FRACAS!$AN$5:$AN$8972,0) ) ) / IFERROR($ND374/FRACAS!$AY$1*60,0), 1 )))</f>
        <v/>
      </c>
      <c r="OE374" s="252" t="str" cm="1">
        <f t="array" ref="OE374">IF($ND374=0,"",(IFERROR( (IFERROR($ND374/FRACAS!$AY$1*60,0) - SUMPRODUCT( (FRACAS!$K$5:$K$8972=OE$2) * IFERROR(FRACAS!$AN$5:$AN$8972,0) ) ) / IFERROR($ND374/FRACAS!$AY$1*60,0), 1 )))</f>
        <v/>
      </c>
      <c r="OF374" s="252" t="str" cm="1">
        <f t="array" ref="OF374">IF($ND374=0,"",(IFERROR( (IFERROR($ND374/FRACAS!$AY$1*60,0) - SUMPRODUCT( (FRACAS!$K$5:$K$8972=OF$2) * IFERROR(FRACAS!$AN$5:$AN$8972,0) ) ) / IFERROR($ND374/FRACAS!$AY$1*60,0), 1 )))</f>
        <v/>
      </c>
      <c r="OG374" s="252" t="str" cm="1">
        <f t="array" ref="OG374">IF($ND374=0,"",(IFERROR( (IFERROR($ND374/FRACAS!$AY$1*60,0) - SUMPRODUCT( (FRACAS!$K$5:$K$8972=OG$2) * IFERROR(FRACAS!$AN$5:$AN$8972,0) ) ) / IFERROR($ND374/FRACAS!$AY$1*60,0), 1 )))</f>
        <v/>
      </c>
      <c r="OH374" s="252" t="str" cm="1">
        <f t="array" ref="OH374">IF($ND374=0,"",(IFERROR( (IFERROR($ND374/FRACAS!$AY$1*60,0) - SUMPRODUCT( (FRACAS!$K$5:$K$8972=OH$2) * IFERROR(FRACAS!$AN$5:$AN$8972,0) ) ) / IFERROR($ND374/FRACAS!$AY$1*60,0), 1 )))</f>
        <v/>
      </c>
      <c r="OI374" s="252" t="str" cm="1">
        <f t="array" ref="OI374">IF($ND374=0,"",(IFERROR( (IFERROR($ND374/FRACAS!$AY$1*60,0) - SUMPRODUCT( (FRACAS!$K$5:$K$8972=OI$2) * IFERROR(FRACAS!$AN$5:$AN$8972,0) ) ) / IFERROR($ND374/FRACAS!$AY$1*60,0), 1 )))</f>
        <v/>
      </c>
      <c r="OJ374" s="252" t="str" cm="1">
        <f t="array" ref="OJ374">IF($ND374=0,"",(IFERROR( (IFERROR($ND374/FRACAS!$AY$1*60,0) - SUMPRODUCT( (FRACAS!$K$5:$K$8972=OJ$2) * IFERROR(FRACAS!$AN$5:$AN$8972,0) ) ) / IFERROR($ND374/FRACAS!$AY$1*60,0), 1 )))</f>
        <v/>
      </c>
      <c r="OK374" s="252" t="str" cm="1">
        <f t="array" ref="OK374">IF($ND374=0,"",(IFERROR( (IFERROR($ND374/FRACAS!$AY$1*60,0) - SUMPRODUCT( (FRACAS!$K$5:$K$8972=OK$2) * IFERROR(FRACAS!$AN$5:$AN$8972,0) ) ) / IFERROR($ND374/FRACAS!$AY$1*60,0), 1 )))</f>
        <v/>
      </c>
      <c r="OL374" s="252" t="str" cm="1">
        <f t="array" ref="OL374">IF($ND374=0,"",(IFERROR( (IFERROR($ND374/FRACAS!$AY$1*60,0) - SUMPRODUCT( (FRACAS!$K$5:$K$8972=OL$2) * IFERROR(FRACAS!$AN$5:$AN$8972,0) ) ) / IFERROR($ND374/FRACAS!$AY$1*60,0), 1 )))</f>
        <v/>
      </c>
      <c r="OM374" s="252" t="str" cm="1">
        <f t="array" ref="OM374">IF($ND374=0,"",(IFERROR( (IFERROR($ND374/FRACAS!$AY$1*60,0) - SUMPRODUCT( (FRACAS!$K$5:$K$8972=OM$2) * IFERROR(FRACAS!$AN$5:$AN$8972,0) ) ) / IFERROR($ND374/FRACAS!$AY$1*60,0), 1 )))</f>
        <v/>
      </c>
      <c r="ON374" s="252" t="str" cm="1">
        <f t="array" ref="ON374">IF($ND374=0,"",(IFERROR( (IFERROR($ND374/FRACAS!$AY$1*60,0) - SUMPRODUCT( (FRACAS!$K$5:$K$8972=ON$2) * IFERROR(FRACAS!$AN$5:$AN$8972,0) ) ) / IFERROR($ND374/FRACAS!$AY$1*60,0), 1 )))</f>
        <v/>
      </c>
      <c r="OO374" s="252" t="str" cm="1">
        <f t="array" ref="OO374">IF($ND374=0,"",(IFERROR( (IFERROR($ND374/FRACAS!$AY$1*60,0) - SUMPRODUCT( (FRACAS!$K$5:$K$8972=OO$2) * IFERROR(FRACAS!$AN$5:$AN$8972,0) ) ) / IFERROR($ND374/FRACAS!$AY$1*60,0), 1 )))</f>
        <v/>
      </c>
      <c r="OP374" s="252" t="str" cm="1">
        <f t="array" ref="OP374">IF($ND374=0,"",(IFERROR( (IFERROR($ND374/FRACAS!$AY$1*60,0) - SUMPRODUCT( (FRACAS!$K$5:$K$8972=OP$2) * IFERROR(FRACAS!$AN$5:$AN$8972,0) ) ) / IFERROR($ND374/FRACAS!$AY$1*60,0), 1 )))</f>
        <v/>
      </c>
      <c r="OQ374" s="252" t="str" cm="1">
        <f t="array" ref="OQ374">IF($ND374=0,"",(IFERROR( (IFERROR($ND374/FRACAS!$AY$1*60,0) - SUMPRODUCT( (FRACAS!$K$5:$K$8972=OQ$2) * IFERROR(FRACAS!$AN$5:$AN$8972,0) ) ) / IFERROR($ND374/FRACAS!$AY$1*60,0), 1 )))</f>
        <v/>
      </c>
      <c r="OR374" s="252" t="str" cm="1">
        <f t="array" ref="OR374">IF($ND374=0,"",(IFERROR( (IFERROR($ND374/FRACAS!$AY$1*60,0) - SUMPRODUCT( (FRACAS!$K$5:$K$8972=OR$2) * IFERROR(FRACAS!$AN$5:$AN$8972,0) ) ) / IFERROR($ND374/FRACAS!$AY$1*60,0), 1 )))</f>
        <v/>
      </c>
      <c r="OS374" s="252" t="str" cm="1">
        <f t="array" ref="OS374">IF($ND374=0,"",(IFERROR( (IFERROR($ND374/FRACAS!$AY$1*60,0) - SUMPRODUCT( (FRACAS!$K$5:$K$8972=OS$2) * IFERROR(FRACAS!$AN$5:$AN$8972,0) ) ) / IFERROR($ND374/FRACAS!$AY$1*60,0), 1 )))</f>
        <v/>
      </c>
      <c r="OT374" s="253" t="str" cm="1">
        <f t="array" ref="OT374">IF($ND374=0,"",(IFERROR( (IFERROR($ND374/FRACAS!$AY$1*60,0) - SUMPRODUCT( (FRACAS!$K$5:$K$8972=OT$2) * IFERROR(FRACAS!$AN$5:$AN$8972,0) ) ) / IFERROR($ND374/FRACAS!$AY$1*60,0), 1 )))</f>
        <v/>
      </c>
    </row>
    <row r="375" spans="2:410" x14ac:dyDescent="0.2">
      <c r="LN375" s="249"/>
      <c r="LO375" s="249"/>
      <c r="LP375" s="249"/>
      <c r="LQ375" s="249"/>
      <c r="LR375" s="249"/>
      <c r="LS375" s="249"/>
      <c r="LT375" s="249"/>
      <c r="LU375" s="249"/>
      <c r="LV375" s="249"/>
      <c r="LW375" s="249"/>
      <c r="LX375" s="249"/>
      <c r="LY375" s="249"/>
      <c r="LZ375" s="249"/>
      <c r="MA375" s="249"/>
      <c r="MB375" s="249"/>
      <c r="MC375" s="249"/>
      <c r="MD375" s="249"/>
      <c r="ME375" s="249"/>
      <c r="MF375" s="249"/>
      <c r="MG375" s="249"/>
      <c r="MH375" s="249"/>
      <c r="MI375" s="249"/>
      <c r="MJ375" s="249"/>
      <c r="MK375" s="249"/>
      <c r="ML375" s="249"/>
      <c r="MM375" s="249"/>
      <c r="MN375" s="249"/>
      <c r="MO375" s="249"/>
      <c r="MP375" s="249"/>
      <c r="MQ375" s="249"/>
      <c r="MR375" s="249"/>
      <c r="MS375" s="249"/>
      <c r="MT375" s="249"/>
      <c r="MU375" s="249"/>
      <c r="MV375" s="249"/>
      <c r="MW375" s="249"/>
      <c r="MX375" s="249"/>
      <c r="MY375" s="249"/>
      <c r="MZ375" s="249"/>
      <c r="NA375" s="249"/>
      <c r="NB375" s="249"/>
    </row>
  </sheetData>
  <autoFilter ref="A4:OT4" xr:uid="{F7697B53-8FA4-459E-BBE0-4F886C72AADF}"/>
  <mergeCells count="7">
    <mergeCell ref="LD1:MQ1"/>
    <mergeCell ref="D1:M1"/>
    <mergeCell ref="BD1:BM1"/>
    <mergeCell ref="DE1:ER1"/>
    <mergeCell ref="FE1:FN1"/>
    <mergeCell ref="HD1:HM1"/>
    <mergeCell ref="JD1:JM1"/>
  </mergeCells>
  <conditionalFormatting sqref="C5:CZ5 C6:AQ374">
    <cfRule type="colorScale" priority="2">
      <colorScale>
        <cfvo type="min"/>
        <cfvo type="percentile" val="50"/>
        <cfvo type="max"/>
        <color rgb="FFF8696B"/>
        <color rgb="FFFFEB84"/>
        <color rgb="FF63BE7B"/>
      </colorScale>
    </cfRule>
  </conditionalFormatting>
  <conditionalFormatting sqref="BD6:BM374">
    <cfRule type="colorScale" priority="3">
      <colorScale>
        <cfvo type="min"/>
        <cfvo type="percentile" val="50"/>
        <cfvo type="max"/>
        <color rgb="FFF8696B"/>
        <color rgb="FFFFEB84"/>
        <color rgb="FF63BE7B"/>
      </colorScale>
    </cfRule>
  </conditionalFormatting>
  <conditionalFormatting sqref="DE5:FB5 DE6:ER374">
    <cfRule type="colorScale" priority="4">
      <colorScale>
        <cfvo type="min"/>
        <cfvo type="percentile" val="50"/>
        <cfvo type="max"/>
        <color rgb="FF63BE7B"/>
        <color rgb="FFFFEB84"/>
        <color rgb="FFF8696B"/>
      </colorScale>
    </cfRule>
  </conditionalFormatting>
  <conditionalFormatting sqref="FE4:FN374">
    <cfRule type="colorScale" priority="9">
      <colorScale>
        <cfvo type="min"/>
        <cfvo type="percentile" val="50"/>
        <cfvo type="max"/>
        <color rgb="FF63BE7B"/>
        <color rgb="FFFFEB84"/>
        <color rgb="FFF8696B"/>
      </colorScale>
    </cfRule>
  </conditionalFormatting>
  <conditionalFormatting sqref="HD5:HM374">
    <cfRule type="colorScale" priority="5">
      <colorScale>
        <cfvo type="min"/>
        <cfvo type="percentile" val="50"/>
        <cfvo type="max"/>
        <color rgb="FFF8696B"/>
        <color rgb="FFFFEB84"/>
        <color rgb="FF63BE7B"/>
      </colorScale>
    </cfRule>
  </conditionalFormatting>
  <conditionalFormatting sqref="JD5:JM374">
    <cfRule type="colorScale" priority="6">
      <colorScale>
        <cfvo type="num" val="1.0000000000000001E-5"/>
        <cfvo type="percentile" val="50"/>
        <cfvo type="max"/>
        <color rgb="FFF8696B"/>
        <color rgb="FFFFEB84"/>
        <color rgb="FF63BE7B"/>
      </colorScale>
    </cfRule>
  </conditionalFormatting>
  <conditionalFormatting sqref="JN5:LB164">
    <cfRule type="colorScale" priority="8">
      <colorScale>
        <cfvo type="min"/>
        <cfvo type="percentile" val="50"/>
        <cfvo type="max"/>
        <color rgb="FFF8696B"/>
        <color rgb="FFFCFCFF"/>
        <color rgb="FF63BE7B"/>
      </colorScale>
    </cfRule>
  </conditionalFormatting>
  <conditionalFormatting sqref="LD5:MQ5 LV6:MQ373 LD6:LU374">
    <cfRule type="colorScale" priority="7">
      <colorScale>
        <cfvo type="num" val="1.0000000000000001E-5"/>
        <cfvo type="percentile" val="50"/>
        <cfvo type="max"/>
        <color rgb="FFF8696B"/>
        <color rgb="FFFFEB84"/>
        <color rgb="FF63BE7B"/>
      </colorScale>
    </cfRule>
  </conditionalFormatting>
  <conditionalFormatting sqref="NF5:OT374">
    <cfRule type="colorScale" priority="1">
      <colorScale>
        <cfvo type="min"/>
        <cfvo type="percentile" val="22"/>
        <cfvo type="num" val="1.0001"/>
        <color rgb="FFF8696B"/>
        <color rgb="FFFFEB84"/>
        <color rgb="FF63BE7B"/>
      </colorScale>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Belge" ma:contentTypeID="0x0101000485DA5CDC8C194E871CDD3F8A9A1EF2" ma:contentTypeVersion="19" ma:contentTypeDescription="Yeni belge oluşturun." ma:contentTypeScope="" ma:versionID="ccac4b377a57598aad4db88212e822b2">
  <xsd:schema xmlns:xsd="http://www.w3.org/2001/XMLSchema" xmlns:xs="http://www.w3.org/2001/XMLSchema" xmlns:p="http://schemas.microsoft.com/office/2006/metadata/properties" xmlns:ns2="09c4ae73-feee-4b08-8299-925a9ffce271" xmlns:ns3="da4956c3-60ed-4d23-a234-079075bffdfa" targetNamespace="http://schemas.microsoft.com/office/2006/metadata/properties" ma:root="true" ma:fieldsID="38119d9470126e03a934f4ce603d8a3a" ns2:_="" ns3:_="">
    <xsd:import namespace="09c4ae73-feee-4b08-8299-925a9ffce271"/>
    <xsd:import namespace="da4956c3-60ed-4d23-a234-079075bffdf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4ae73-feee-4b08-8299-925a9ffce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Resim Etiketleri" ma:readOnly="false" ma:fieldId="{5cf76f15-5ced-4ddc-b409-7134ff3c332f}" ma:taxonomyMulti="true" ma:sspId="d360a35d-1e96-46a3-a1bf-3513495fae35"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4956c3-60ed-4d23-a234-079075bffdfa" elementFormDefault="qualified">
    <xsd:import namespace="http://schemas.microsoft.com/office/2006/documentManagement/types"/>
    <xsd:import namespace="http://schemas.microsoft.com/office/infopath/2007/PartnerControls"/>
    <xsd:element name="SharedWithUsers" ma:index="17"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Ayrıntıları ile Paylaşıldı" ma:internalName="SharedWithDetails" ma:readOnly="true">
      <xsd:simpleType>
        <xsd:restriction base="dms:Note">
          <xsd:maxLength value="255"/>
        </xsd:restriction>
      </xsd:simpleType>
    </xsd:element>
    <xsd:element name="TaxCatchAll" ma:index="21" nillable="true" ma:displayName="Taxonomy Catch All Column" ma:hidden="true" ma:list="{55228566-15da-4812-9066-219de172a91e}" ma:internalName="TaxCatchAll" ma:showField="CatchAllData" ma:web="da4956c3-60ed-4d23-a234-079075bffd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c4ae73-feee-4b08-8299-925a9ffce271">
      <Terms xmlns="http://schemas.microsoft.com/office/infopath/2007/PartnerControls"/>
    </lcf76f155ced4ddcb4097134ff3c332f>
    <TaxCatchAll xmlns="da4956c3-60ed-4d23-a234-079075bffdfa" xsi:nil="true"/>
  </documentManagement>
</p:properties>
</file>

<file path=customXml/itemProps1.xml><?xml version="1.0" encoding="utf-8"?>
<ds:datastoreItem xmlns:ds="http://schemas.openxmlformats.org/officeDocument/2006/customXml" ds:itemID="{4042B927-4703-4C57-8E48-092D56316B6E}">
  <ds:schemaRefs>
    <ds:schemaRef ds:uri="http://schemas.microsoft.com/sharepoint/v3/contenttype/forms"/>
  </ds:schemaRefs>
</ds:datastoreItem>
</file>

<file path=customXml/itemProps2.xml><?xml version="1.0" encoding="utf-8"?>
<ds:datastoreItem xmlns:ds="http://schemas.openxmlformats.org/officeDocument/2006/customXml" ds:itemID="{827D5853-C717-4FB7-866F-37E0D90FDA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c4ae73-feee-4b08-8299-925a9ffce271"/>
    <ds:schemaRef ds:uri="da4956c3-60ed-4d23-a234-079075bffd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10896B4-BCF1-447F-A900-F478AF00E53F}">
  <ds:schemaRefs>
    <ds:schemaRef ds:uri="http://schemas.microsoft.com/office/infopath/2007/PartnerControls"/>
    <ds:schemaRef ds:uri="http://schemas.microsoft.com/office/2006/metadata/properties"/>
    <ds:schemaRef ds:uri="09c4ae73-feee-4b08-8299-925a9ffce271"/>
    <ds:schemaRef ds:uri="http://schemas.microsoft.com/office/2006/documentManagement/types"/>
    <ds:schemaRef ds:uri="http://purl.org/dc/dcmitype/"/>
    <ds:schemaRef ds:uri="http://schemas.openxmlformats.org/package/2006/metadata/core-properties"/>
    <ds:schemaRef ds:uri="http://purl.org/dc/terms/"/>
    <ds:schemaRef ds:uri="da4956c3-60ed-4d23-a234-079075bffdfa"/>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9</vt:i4>
      </vt:variant>
      <vt:variant>
        <vt:lpstr>Adlandırılmış Aralıklar</vt:lpstr>
      </vt:variant>
      <vt:variant>
        <vt:i4>5</vt:i4>
      </vt:variant>
    </vt:vector>
  </HeadingPairs>
  <TitlesOfParts>
    <vt:vector size="14" baseType="lpstr">
      <vt:lpstr>FRACAS (YEDEK)</vt:lpstr>
      <vt:lpstr>Haftalık KM Bilgisi ESKİ</vt:lpstr>
      <vt:lpstr>Analizler ESKİ</vt:lpstr>
      <vt:lpstr>Arıza Tarih -K</vt:lpstr>
      <vt:lpstr>Tamirat süreleri -K</vt:lpstr>
      <vt:lpstr>Açıklama (Description)</vt:lpstr>
      <vt:lpstr>FRACAS</vt:lpstr>
      <vt:lpstr>Sayfa1</vt:lpstr>
      <vt:lpstr>Haftalık KM Bilgisi</vt:lpstr>
      <vt:lpstr>'Açıklama (Description)'!Yazdırma_Alanı</vt:lpstr>
      <vt:lpstr>FRACAS!Yazdırma_Alanı</vt:lpstr>
      <vt:lpstr>'FRACAS (YEDEK)'!Yazdırma_Alanı</vt:lpstr>
      <vt:lpstr>FRACAS!Yazdırma_Başlıkları</vt:lpstr>
      <vt:lpstr>'FRACAS (YEDEK)'!Yazdırma_Başlıkları</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Yasin ÇIBUK;Fatih Elvanoğlu</dc:creator>
  <cp:keywords/>
  <dc:description/>
  <cp:lastModifiedBy>Fatih ERKİN</cp:lastModifiedBy>
  <cp:revision/>
  <dcterms:created xsi:type="dcterms:W3CDTF">2014-12-14T06:28:06Z</dcterms:created>
  <dcterms:modified xsi:type="dcterms:W3CDTF">2026-01-04T17:14:37Z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281dea-88a8-41fd-9ad3-83fe90976aee_Enabled">
    <vt:lpwstr>True</vt:lpwstr>
  </property>
  <property fmtid="{D5CDD505-2E9C-101B-9397-08002B2CF9AE}" pid="3" name="MSIP_Label_b0281dea-88a8-41fd-9ad3-83fe90976aee_SiteId">
    <vt:lpwstr>526aa943-377b-4a76-86ad-0ae6009de111</vt:lpwstr>
  </property>
  <property fmtid="{D5CDD505-2E9C-101B-9397-08002B2CF9AE}" pid="4" name="MSIP_Label_b0281dea-88a8-41fd-9ad3-83fe90976aee_Owner">
    <vt:lpwstr>hakanbocekli@bozankaya.com</vt:lpwstr>
  </property>
  <property fmtid="{D5CDD505-2E9C-101B-9397-08002B2CF9AE}" pid="5" name="MSIP_Label_b0281dea-88a8-41fd-9ad3-83fe90976aee_SetDate">
    <vt:lpwstr>2019-03-22T13:05:41.2651496Z</vt:lpwstr>
  </property>
  <property fmtid="{D5CDD505-2E9C-101B-9397-08002B2CF9AE}" pid="6" name="MSIP_Label_b0281dea-88a8-41fd-9ad3-83fe90976aee_Name">
    <vt:lpwstr>Hizmete Özel</vt:lpwstr>
  </property>
  <property fmtid="{D5CDD505-2E9C-101B-9397-08002B2CF9AE}" pid="7" name="MSIP_Label_b0281dea-88a8-41fd-9ad3-83fe90976aee_Application">
    <vt:lpwstr>Microsoft Azure Information Protection</vt:lpwstr>
  </property>
  <property fmtid="{D5CDD505-2E9C-101B-9397-08002B2CF9AE}" pid="8" name="MSIP_Label_b0281dea-88a8-41fd-9ad3-83fe90976aee_Extended_MSFT_Method">
    <vt:lpwstr>Manual</vt:lpwstr>
  </property>
  <property fmtid="{D5CDD505-2E9C-101B-9397-08002B2CF9AE}" pid="9" name="Sensitivity">
    <vt:lpwstr>Hizmete Özel</vt:lpwstr>
  </property>
  <property fmtid="{D5CDD505-2E9C-101B-9397-08002B2CF9AE}" pid="10" name="ContentTypeId">
    <vt:lpwstr>0x0101000485DA5CDC8C194E871CDD3F8A9A1EF2</vt:lpwstr>
  </property>
  <property fmtid="{D5CDD505-2E9C-101B-9397-08002B2CF9AE}" pid="11" name="MediaServiceImageTags">
    <vt:lpwstr/>
  </property>
</Properties>
</file>